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D:\A.Ouf\Work-Flow &amp; ERP\"/>
    </mc:Choice>
  </mc:AlternateContent>
  <xr:revisionPtr revIDLastSave="0" documentId="13_ncr:1_{CEEAA162-D21C-4E66-913A-00C704FF98DB}" xr6:coauthVersionLast="47" xr6:coauthVersionMax="47" xr10:uidLastSave="{00000000-0000-0000-0000-000000000000}"/>
  <bookViews>
    <workbookView xWindow="-120" yWindow="-120" windowWidth="29040" windowHeight="15840" tabRatio="824" xr2:uid="{00000000-000D-0000-FFFF-FFFF00000000}"/>
  </bookViews>
  <sheets>
    <sheet name="Tabelle1" sheetId="43" r:id="rId1"/>
    <sheet name="Sheet1" sheetId="44" r:id="rId2"/>
    <sheet name="Fakeeh 10239" sheetId="45" r:id="rId3"/>
    <sheet name="Tabelle1 (2)" sheetId="47" r:id="rId4"/>
    <sheet name="Tabelle1 (3)" sheetId="49" r:id="rId5"/>
    <sheet name="Tasks-Parents" sheetId="55" r:id="rId6"/>
    <sheet name="Tabelle1 (4)" sheetId="50" r:id="rId7"/>
    <sheet name="Remove &amp; Add Spaces" sheetId="48" r:id="rId8"/>
    <sheet name="Sheet4" sheetId="52" r:id="rId9"/>
    <sheet name="Sheet5" sheetId="53" r:id="rId10"/>
  </sheets>
  <definedNames>
    <definedName name="_xlnm._FilterDatabase" localSheetId="7" hidden="1">'Remove &amp; Add Spaces'!$B$3:$C$4067</definedName>
    <definedName name="_xlnm._FilterDatabase" localSheetId="0" hidden="1">Tabelle1!$A$3:$F$4067</definedName>
    <definedName name="_xlnm._FilterDatabase" localSheetId="3" hidden="1">'Tabelle1 (2)'!$A$3:$AB$4067</definedName>
    <definedName name="_xlnm._FilterDatabase" localSheetId="4" hidden="1">'Tabelle1 (3)'!$A$3:$K$4067</definedName>
    <definedName name="_xlnm._FilterDatabase" localSheetId="6" hidden="1">'Tabelle1 (4)'!$A$3:$AC$4067</definedName>
    <definedName name="_xlnm._FilterDatabase" localSheetId="5" hidden="1">'Tasks-Parents'!$A$3:$G$1021</definedName>
    <definedName name="_xlnm.Print_Titles" localSheetId="0">Tabelle1!$3:$3</definedName>
    <definedName name="_xlnm.Print_Titles" localSheetId="3">'Tabelle1 (2)'!$3:$3</definedName>
    <definedName name="_xlnm.Print_Titles" localSheetId="4">'Tabelle1 (3)'!$3:$3</definedName>
    <definedName name="_xlnm.Print_Titles" localSheetId="6">'Tabelle1 (4)'!$3:$3</definedName>
    <definedName name="_xlnm.Print_Titles" localSheetId="5">'Tasks-Parents'!$3:$3</definedName>
  </definedNames>
  <calcPr calcId="191029" iterate="1"/>
  <pivotCaches>
    <pivotCache cacheId="9" r:id="rId11"/>
    <pivotCache cacheId="15" r:id="rId12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8" i="50" l="1"/>
  <c r="B17" i="50"/>
  <c r="B16" i="50"/>
  <c r="B15" i="50"/>
  <c r="B14" i="50"/>
  <c r="B13" i="50"/>
  <c r="B12" i="50"/>
  <c r="B11" i="50"/>
  <c r="B10" i="50"/>
  <c r="B9" i="50"/>
  <c r="B8" i="50"/>
  <c r="B7" i="50"/>
  <c r="B6" i="50"/>
  <c r="B5" i="50"/>
  <c r="B19" i="50"/>
  <c r="B20" i="50"/>
  <c r="B21" i="50"/>
  <c r="B22" i="50"/>
  <c r="B23" i="50"/>
  <c r="B24" i="50"/>
  <c r="B25" i="50"/>
  <c r="B26" i="50"/>
  <c r="B27" i="50"/>
  <c r="B28" i="50"/>
  <c r="B29" i="50"/>
  <c r="B30" i="50"/>
  <c r="B31" i="50"/>
  <c r="B32" i="50"/>
  <c r="B33" i="50"/>
  <c r="B34" i="50"/>
  <c r="B35" i="50"/>
  <c r="B36" i="50"/>
  <c r="B37" i="50"/>
  <c r="B38" i="50"/>
  <c r="B39" i="50"/>
  <c r="B40" i="50"/>
  <c r="B41" i="50"/>
  <c r="B42" i="50"/>
  <c r="B43" i="50"/>
  <c r="B44" i="50"/>
  <c r="B45" i="50"/>
  <c r="B46" i="50"/>
  <c r="B47" i="50"/>
  <c r="B48" i="50"/>
  <c r="B49" i="50"/>
  <c r="B50" i="50"/>
  <c r="B51" i="50"/>
  <c r="B52" i="50"/>
  <c r="B53" i="50"/>
  <c r="B54" i="50"/>
  <c r="B55" i="50"/>
  <c r="B56" i="50"/>
  <c r="B57" i="50"/>
  <c r="B58" i="50"/>
  <c r="B59" i="50"/>
  <c r="B60" i="50"/>
  <c r="B61" i="50"/>
  <c r="B62" i="50"/>
  <c r="B63" i="50"/>
  <c r="B64" i="50"/>
  <c r="B65" i="50"/>
  <c r="B66" i="50"/>
  <c r="B67" i="50"/>
  <c r="B68" i="50"/>
  <c r="B69" i="50"/>
  <c r="B70" i="50"/>
  <c r="B71" i="50"/>
  <c r="B72" i="50"/>
  <c r="B73" i="50"/>
  <c r="B74" i="50"/>
  <c r="B75" i="50"/>
  <c r="B76" i="50"/>
  <c r="B77" i="50"/>
  <c r="B78" i="50"/>
  <c r="B79" i="50"/>
  <c r="B80" i="50"/>
  <c r="B81" i="50"/>
  <c r="B82" i="50"/>
  <c r="B83" i="50"/>
  <c r="B84" i="50"/>
  <c r="B85" i="50"/>
  <c r="B86" i="50"/>
  <c r="B87" i="50"/>
  <c r="B88" i="50"/>
  <c r="B89" i="50"/>
  <c r="B90" i="50"/>
  <c r="B91" i="50"/>
  <c r="B92" i="50"/>
  <c r="B93" i="50"/>
  <c r="B94" i="50"/>
  <c r="B95" i="50"/>
  <c r="B96" i="50"/>
  <c r="B97" i="50"/>
  <c r="B98" i="50"/>
  <c r="B99" i="50"/>
  <c r="B100" i="50"/>
  <c r="B101" i="50"/>
  <c r="B102" i="50"/>
  <c r="B103" i="50"/>
  <c r="B104" i="50"/>
  <c r="B105" i="50"/>
  <c r="B106" i="50"/>
  <c r="B107" i="50"/>
  <c r="B108" i="50"/>
  <c r="B109" i="50"/>
  <c r="B110" i="50"/>
  <c r="B111" i="50"/>
  <c r="B112" i="50"/>
  <c r="B113" i="50"/>
  <c r="B114" i="50"/>
  <c r="B115" i="50"/>
  <c r="B116" i="50"/>
  <c r="B117" i="50"/>
  <c r="B118" i="50"/>
  <c r="B119" i="50"/>
  <c r="B120" i="50"/>
  <c r="B121" i="50"/>
  <c r="B122" i="50"/>
  <c r="B123" i="50"/>
  <c r="B124" i="50"/>
  <c r="B125" i="50"/>
  <c r="B126" i="50"/>
  <c r="B127" i="50"/>
  <c r="B128" i="50"/>
  <c r="B129" i="50"/>
  <c r="B130" i="50"/>
  <c r="B131" i="50"/>
  <c r="B132" i="50"/>
  <c r="B133" i="50"/>
  <c r="B134" i="50"/>
  <c r="B135" i="50"/>
  <c r="B136" i="50"/>
  <c r="B137" i="50"/>
  <c r="B138" i="50"/>
  <c r="B139" i="50"/>
  <c r="B140" i="50"/>
  <c r="B141" i="50"/>
  <c r="B142" i="50"/>
  <c r="B143" i="50"/>
  <c r="B144" i="50"/>
  <c r="B145" i="50"/>
  <c r="B146" i="50"/>
  <c r="B147" i="50"/>
  <c r="B148" i="50"/>
  <c r="B149" i="50"/>
  <c r="B150" i="50"/>
  <c r="B151" i="50"/>
  <c r="B152" i="50"/>
  <c r="B153" i="50"/>
  <c r="B154" i="50"/>
  <c r="B155" i="50"/>
  <c r="B156" i="50"/>
  <c r="B157" i="50"/>
  <c r="B158" i="50"/>
  <c r="B159" i="50"/>
  <c r="B160" i="50"/>
  <c r="B161" i="50"/>
  <c r="B162" i="50"/>
  <c r="B163" i="50"/>
  <c r="B164" i="50"/>
  <c r="B165" i="50"/>
  <c r="B166" i="50"/>
  <c r="B167" i="50"/>
  <c r="B168" i="50"/>
  <c r="B169" i="50"/>
  <c r="B170" i="50"/>
  <c r="B171" i="50"/>
  <c r="B172" i="50"/>
  <c r="B173" i="50"/>
  <c r="B174" i="50"/>
  <c r="B175" i="50"/>
  <c r="B176" i="50"/>
  <c r="B177" i="50"/>
  <c r="B178" i="50"/>
  <c r="B179" i="50"/>
  <c r="B180" i="50"/>
  <c r="B181" i="50"/>
  <c r="B182" i="50"/>
  <c r="B183" i="50"/>
  <c r="B184" i="50"/>
  <c r="B185" i="50"/>
  <c r="B186" i="50"/>
  <c r="B187" i="50"/>
  <c r="B188" i="50"/>
  <c r="B189" i="50"/>
  <c r="B190" i="50"/>
  <c r="B191" i="50"/>
  <c r="B192" i="50"/>
  <c r="B193" i="50"/>
  <c r="B194" i="50"/>
  <c r="B195" i="50"/>
  <c r="B196" i="50"/>
  <c r="B197" i="50"/>
  <c r="B198" i="50"/>
  <c r="B199" i="50"/>
  <c r="B200" i="50"/>
  <c r="B201" i="50"/>
  <c r="B202" i="50"/>
  <c r="B203" i="50"/>
  <c r="B204" i="50"/>
  <c r="B205" i="50"/>
  <c r="B206" i="50"/>
  <c r="B207" i="50"/>
  <c r="B208" i="50"/>
  <c r="B209" i="50"/>
  <c r="B210" i="50"/>
  <c r="B211" i="50"/>
  <c r="B212" i="50"/>
  <c r="B213" i="50"/>
  <c r="B214" i="50"/>
  <c r="B215" i="50"/>
  <c r="B216" i="50"/>
  <c r="B217" i="50"/>
  <c r="B218" i="50"/>
  <c r="B219" i="50"/>
  <c r="B220" i="50"/>
  <c r="B221" i="50"/>
  <c r="B222" i="50"/>
  <c r="B223" i="50"/>
  <c r="B224" i="50"/>
  <c r="B225" i="50"/>
  <c r="B226" i="50"/>
  <c r="B227" i="50"/>
  <c r="B228" i="50"/>
  <c r="B229" i="50"/>
  <c r="B230" i="50"/>
  <c r="B231" i="50"/>
  <c r="B232" i="50"/>
  <c r="B233" i="50"/>
  <c r="B234" i="50"/>
  <c r="B235" i="50"/>
  <c r="B236" i="50"/>
  <c r="B237" i="50"/>
  <c r="B238" i="50"/>
  <c r="B239" i="50"/>
  <c r="B240" i="50"/>
  <c r="B241" i="50"/>
  <c r="B242" i="50"/>
  <c r="B243" i="50"/>
  <c r="B244" i="50"/>
  <c r="B245" i="50"/>
  <c r="B246" i="50"/>
  <c r="B247" i="50"/>
  <c r="B248" i="50"/>
  <c r="B249" i="50"/>
  <c r="B250" i="50"/>
  <c r="B251" i="50"/>
  <c r="B252" i="50"/>
  <c r="B253" i="50"/>
  <c r="B254" i="50"/>
  <c r="B255" i="50"/>
  <c r="B256" i="50"/>
  <c r="B257" i="50"/>
  <c r="B258" i="50"/>
  <c r="B259" i="50"/>
  <c r="B260" i="50"/>
  <c r="B261" i="50"/>
  <c r="B262" i="50"/>
  <c r="B263" i="50"/>
  <c r="B264" i="50"/>
  <c r="B265" i="50"/>
  <c r="B266" i="50"/>
  <c r="B267" i="50"/>
  <c r="B268" i="50"/>
  <c r="B269" i="50"/>
  <c r="B270" i="50"/>
  <c r="B271" i="50"/>
  <c r="B272" i="50"/>
  <c r="B273" i="50"/>
  <c r="B274" i="50"/>
  <c r="B275" i="50"/>
  <c r="B276" i="50"/>
  <c r="B277" i="50"/>
  <c r="B278" i="50"/>
  <c r="B279" i="50"/>
  <c r="B280" i="50"/>
  <c r="B281" i="50"/>
  <c r="B282" i="50"/>
  <c r="B283" i="50"/>
  <c r="B284" i="50"/>
  <c r="B285" i="50"/>
  <c r="B286" i="50"/>
  <c r="B287" i="50"/>
  <c r="B288" i="50"/>
  <c r="B289" i="50"/>
  <c r="B290" i="50"/>
  <c r="B291" i="50"/>
  <c r="B292" i="50"/>
  <c r="B293" i="50"/>
  <c r="B294" i="50"/>
  <c r="B295" i="50"/>
  <c r="B296" i="50"/>
  <c r="B297" i="50"/>
  <c r="B298" i="50"/>
  <c r="B299" i="50"/>
  <c r="B300" i="50"/>
  <c r="B301" i="50"/>
  <c r="B302" i="50"/>
  <c r="B303" i="50"/>
  <c r="B304" i="50"/>
  <c r="B305" i="50"/>
  <c r="B306" i="50"/>
  <c r="B307" i="50"/>
  <c r="B308" i="50"/>
  <c r="B309" i="50"/>
  <c r="B310" i="50"/>
  <c r="B311" i="50"/>
  <c r="B312" i="50"/>
  <c r="B313" i="50"/>
  <c r="B314" i="50"/>
  <c r="B315" i="50"/>
  <c r="B316" i="50"/>
  <c r="B317" i="50"/>
  <c r="B318" i="50"/>
  <c r="B319" i="50"/>
  <c r="B320" i="50"/>
  <c r="B321" i="50"/>
  <c r="B322" i="50"/>
  <c r="B323" i="50"/>
  <c r="B324" i="50"/>
  <c r="B325" i="50"/>
  <c r="B326" i="50"/>
  <c r="B327" i="50"/>
  <c r="B328" i="50"/>
  <c r="B329" i="50"/>
  <c r="B330" i="50"/>
  <c r="B331" i="50"/>
  <c r="B332" i="50"/>
  <c r="B333" i="50"/>
  <c r="B334" i="50"/>
  <c r="B335" i="50"/>
  <c r="B336" i="50"/>
  <c r="B337" i="50"/>
  <c r="B338" i="50"/>
  <c r="B339" i="50"/>
  <c r="B340" i="50"/>
  <c r="B341" i="50"/>
  <c r="B342" i="50"/>
  <c r="B343" i="50"/>
  <c r="B344" i="50"/>
  <c r="B345" i="50"/>
  <c r="B346" i="50"/>
  <c r="B347" i="50"/>
  <c r="B348" i="50"/>
  <c r="B349" i="50"/>
  <c r="B350" i="50"/>
  <c r="B351" i="50"/>
  <c r="B352" i="50"/>
  <c r="B353" i="50"/>
  <c r="B354" i="50"/>
  <c r="B355" i="50"/>
  <c r="B356" i="50"/>
  <c r="B357" i="50"/>
  <c r="B358" i="50"/>
  <c r="B359" i="50"/>
  <c r="B360" i="50"/>
  <c r="B361" i="50"/>
  <c r="B362" i="50"/>
  <c r="B363" i="50"/>
  <c r="B364" i="50"/>
  <c r="B365" i="50"/>
  <c r="B366" i="50"/>
  <c r="B367" i="50"/>
  <c r="B368" i="50"/>
  <c r="B369" i="50"/>
  <c r="B370" i="50"/>
  <c r="B371" i="50"/>
  <c r="B372" i="50"/>
  <c r="B373" i="50"/>
  <c r="B374" i="50"/>
  <c r="B375" i="50"/>
  <c r="B376" i="50"/>
  <c r="B377" i="50"/>
  <c r="B378" i="50"/>
  <c r="B379" i="50"/>
  <c r="B380" i="50"/>
  <c r="B381" i="50"/>
  <c r="B382" i="50"/>
  <c r="B383" i="50"/>
  <c r="B384" i="50"/>
  <c r="B385" i="50"/>
  <c r="B386" i="50"/>
  <c r="B387" i="50"/>
  <c r="B388" i="50"/>
  <c r="B389" i="50"/>
  <c r="B390" i="50"/>
  <c r="B391" i="50"/>
  <c r="B392" i="50"/>
  <c r="B393" i="50"/>
  <c r="B394" i="50"/>
  <c r="B395" i="50"/>
  <c r="B396" i="50"/>
  <c r="B397" i="50"/>
  <c r="B398" i="50"/>
  <c r="B399" i="50"/>
  <c r="B400" i="50"/>
  <c r="B401" i="50"/>
  <c r="B402" i="50"/>
  <c r="B403" i="50"/>
  <c r="B404" i="50"/>
  <c r="B405" i="50"/>
  <c r="B406" i="50"/>
  <c r="B407" i="50"/>
  <c r="B408" i="50"/>
  <c r="B409" i="50"/>
  <c r="B410" i="50"/>
  <c r="B411" i="50"/>
  <c r="B412" i="50"/>
  <c r="B413" i="50"/>
  <c r="B414" i="50"/>
  <c r="B415" i="50"/>
  <c r="B416" i="50"/>
  <c r="B417" i="50"/>
  <c r="B418" i="50"/>
  <c r="B419" i="50"/>
  <c r="B420" i="50"/>
  <c r="B421" i="50"/>
  <c r="B422" i="50"/>
  <c r="B423" i="50"/>
  <c r="B424" i="50"/>
  <c r="B425" i="50"/>
  <c r="B426" i="50"/>
  <c r="B427" i="50"/>
  <c r="B428" i="50"/>
  <c r="B429" i="50"/>
  <c r="B430" i="50"/>
  <c r="B431" i="50"/>
  <c r="B432" i="50"/>
  <c r="B433" i="50"/>
  <c r="B434" i="50"/>
  <c r="B435" i="50"/>
  <c r="B436" i="50"/>
  <c r="B437" i="50"/>
  <c r="B438" i="50"/>
  <c r="B439" i="50"/>
  <c r="B440" i="50"/>
  <c r="B441" i="50"/>
  <c r="B442" i="50"/>
  <c r="B443" i="50"/>
  <c r="B444" i="50"/>
  <c r="B445" i="50"/>
  <c r="B446" i="50"/>
  <c r="B447" i="50"/>
  <c r="B448" i="50"/>
  <c r="B449" i="50"/>
  <c r="B450" i="50"/>
  <c r="B451" i="50"/>
  <c r="B452" i="50"/>
  <c r="B453" i="50"/>
  <c r="B454" i="50"/>
  <c r="B455" i="50"/>
  <c r="B456" i="50"/>
  <c r="B457" i="50"/>
  <c r="B458" i="50"/>
  <c r="B459" i="50"/>
  <c r="B460" i="50"/>
  <c r="B461" i="50"/>
  <c r="B462" i="50"/>
  <c r="B463" i="50"/>
  <c r="B464" i="50"/>
  <c r="B465" i="50"/>
  <c r="B466" i="50"/>
  <c r="B467" i="50"/>
  <c r="B468" i="50"/>
  <c r="B469" i="50"/>
  <c r="B470" i="50"/>
  <c r="B471" i="50"/>
  <c r="B472" i="50"/>
  <c r="B473" i="50"/>
  <c r="B474" i="50"/>
  <c r="B475" i="50"/>
  <c r="B476" i="50"/>
  <c r="B477" i="50"/>
  <c r="B478" i="50"/>
  <c r="B479" i="50"/>
  <c r="B480" i="50"/>
  <c r="B481" i="50"/>
  <c r="B482" i="50"/>
  <c r="B483" i="50"/>
  <c r="B484" i="50"/>
  <c r="B485" i="50"/>
  <c r="B486" i="50"/>
  <c r="B487" i="50"/>
  <c r="B488" i="50"/>
  <c r="B489" i="50"/>
  <c r="B490" i="50"/>
  <c r="B491" i="50"/>
  <c r="B492" i="50"/>
  <c r="B493" i="50"/>
  <c r="B494" i="50"/>
  <c r="B495" i="50"/>
  <c r="B496" i="50"/>
  <c r="B497" i="50"/>
  <c r="B498" i="50"/>
  <c r="B499" i="50"/>
  <c r="B500" i="50"/>
  <c r="B501" i="50"/>
  <c r="B502" i="50"/>
  <c r="B503" i="50"/>
  <c r="B504" i="50"/>
  <c r="B505" i="50"/>
  <c r="B506" i="50"/>
  <c r="B507" i="50"/>
  <c r="B508" i="50"/>
  <c r="B509" i="50"/>
  <c r="B510" i="50"/>
  <c r="B511" i="50"/>
  <c r="B512" i="50"/>
  <c r="B513" i="50"/>
  <c r="B514" i="50"/>
  <c r="B515" i="50"/>
  <c r="B516" i="50"/>
  <c r="B517" i="50"/>
  <c r="B518" i="50"/>
  <c r="B519" i="50"/>
  <c r="B520" i="50"/>
  <c r="B521" i="50"/>
  <c r="B522" i="50"/>
  <c r="B523" i="50"/>
  <c r="B524" i="50"/>
  <c r="B525" i="50"/>
  <c r="B526" i="50"/>
  <c r="B527" i="50"/>
  <c r="B528" i="50"/>
  <c r="B529" i="50"/>
  <c r="B530" i="50"/>
  <c r="B531" i="50"/>
  <c r="B532" i="50"/>
  <c r="B533" i="50"/>
  <c r="B534" i="50"/>
  <c r="B535" i="50"/>
  <c r="B536" i="50"/>
  <c r="B537" i="50"/>
  <c r="B538" i="50"/>
  <c r="B539" i="50"/>
  <c r="B540" i="50"/>
  <c r="B541" i="50"/>
  <c r="B542" i="50"/>
  <c r="B543" i="50"/>
  <c r="B544" i="50"/>
  <c r="B545" i="50"/>
  <c r="B546" i="50"/>
  <c r="B547" i="50"/>
  <c r="B548" i="50"/>
  <c r="B549" i="50"/>
  <c r="B550" i="50"/>
  <c r="B551" i="50"/>
  <c r="B552" i="50"/>
  <c r="B553" i="50"/>
  <c r="B554" i="50"/>
  <c r="B555" i="50"/>
  <c r="B556" i="50"/>
  <c r="B557" i="50"/>
  <c r="B558" i="50"/>
  <c r="B559" i="50"/>
  <c r="B560" i="50"/>
  <c r="B561" i="50"/>
  <c r="B562" i="50"/>
  <c r="B563" i="50"/>
  <c r="B564" i="50"/>
  <c r="B565" i="50"/>
  <c r="B566" i="50"/>
  <c r="B567" i="50"/>
  <c r="B568" i="50"/>
  <c r="B569" i="50"/>
  <c r="B570" i="50"/>
  <c r="B571" i="50"/>
  <c r="B572" i="50"/>
  <c r="B573" i="50"/>
  <c r="B574" i="50"/>
  <c r="B575" i="50"/>
  <c r="B576" i="50"/>
  <c r="B577" i="50"/>
  <c r="B578" i="50"/>
  <c r="B579" i="50"/>
  <c r="B580" i="50"/>
  <c r="B581" i="50"/>
  <c r="B582" i="50"/>
  <c r="B583" i="50"/>
  <c r="B584" i="50"/>
  <c r="B585" i="50"/>
  <c r="B586" i="50"/>
  <c r="B587" i="50"/>
  <c r="B588" i="50"/>
  <c r="B589" i="50"/>
  <c r="B590" i="50"/>
  <c r="B591" i="50"/>
  <c r="B592" i="50"/>
  <c r="B593" i="50"/>
  <c r="B594" i="50"/>
  <c r="B595" i="50"/>
  <c r="B596" i="50"/>
  <c r="B597" i="50"/>
  <c r="B598" i="50"/>
  <c r="B599" i="50"/>
  <c r="B600" i="50"/>
  <c r="B601" i="50"/>
  <c r="B602" i="50"/>
  <c r="B603" i="50"/>
  <c r="B604" i="50"/>
  <c r="B605" i="50"/>
  <c r="B606" i="50"/>
  <c r="B607" i="50"/>
  <c r="B608" i="50"/>
  <c r="B609" i="50"/>
  <c r="B610" i="50"/>
  <c r="B611" i="50"/>
  <c r="B612" i="50"/>
  <c r="B613" i="50"/>
  <c r="B614" i="50"/>
  <c r="B615" i="50"/>
  <c r="B616" i="50"/>
  <c r="B617" i="50"/>
  <c r="B618" i="50"/>
  <c r="B619" i="50"/>
  <c r="B620" i="50"/>
  <c r="B621" i="50"/>
  <c r="B622" i="50"/>
  <c r="B623" i="50"/>
  <c r="B624" i="50"/>
  <c r="B625" i="50"/>
  <c r="B626" i="50"/>
  <c r="B627" i="50"/>
  <c r="B628" i="50"/>
  <c r="B629" i="50"/>
  <c r="B630" i="50"/>
  <c r="B631" i="50"/>
  <c r="B632" i="50"/>
  <c r="B633" i="50"/>
  <c r="B634" i="50"/>
  <c r="B635" i="50"/>
  <c r="B636" i="50"/>
  <c r="B637" i="50"/>
  <c r="B638" i="50"/>
  <c r="B639" i="50"/>
  <c r="B640" i="50"/>
  <c r="B641" i="50"/>
  <c r="B642" i="50"/>
  <c r="B643" i="50"/>
  <c r="B644" i="50"/>
  <c r="B645" i="50"/>
  <c r="B646" i="50"/>
  <c r="B647" i="50"/>
  <c r="B648" i="50"/>
  <c r="B649" i="50"/>
  <c r="B650" i="50"/>
  <c r="B651" i="50"/>
  <c r="B652" i="50"/>
  <c r="B653" i="50"/>
  <c r="B654" i="50"/>
  <c r="B655" i="50"/>
  <c r="B656" i="50"/>
  <c r="B657" i="50"/>
  <c r="B658" i="50"/>
  <c r="B659" i="50"/>
  <c r="B660" i="50"/>
  <c r="B661" i="50"/>
  <c r="B662" i="50"/>
  <c r="B663" i="50"/>
  <c r="B664" i="50"/>
  <c r="B665" i="50"/>
  <c r="B666" i="50"/>
  <c r="B667" i="50"/>
  <c r="B668" i="50"/>
  <c r="B669" i="50"/>
  <c r="B670" i="50"/>
  <c r="B671" i="50"/>
  <c r="B672" i="50"/>
  <c r="B673" i="50"/>
  <c r="B674" i="50"/>
  <c r="B675" i="50"/>
  <c r="B676" i="50"/>
  <c r="B677" i="50"/>
  <c r="B678" i="50"/>
  <c r="B679" i="50"/>
  <c r="B680" i="50"/>
  <c r="B681" i="50"/>
  <c r="B682" i="50"/>
  <c r="B683" i="50"/>
  <c r="B684" i="50"/>
  <c r="B685" i="50"/>
  <c r="B686" i="50"/>
  <c r="B687" i="50"/>
  <c r="B688" i="50"/>
  <c r="B689" i="50"/>
  <c r="B690" i="50"/>
  <c r="B691" i="50"/>
  <c r="B692" i="50"/>
  <c r="B693" i="50"/>
  <c r="B694" i="50"/>
  <c r="B695" i="50"/>
  <c r="B696" i="50"/>
  <c r="B697" i="50"/>
  <c r="B698" i="50"/>
  <c r="B699" i="50"/>
  <c r="B700" i="50"/>
  <c r="B701" i="50"/>
  <c r="B702" i="50"/>
  <c r="B703" i="50"/>
  <c r="B704" i="50"/>
  <c r="B705" i="50"/>
  <c r="B706" i="50"/>
  <c r="B707" i="50"/>
  <c r="B708" i="50"/>
  <c r="B709" i="50"/>
  <c r="B710" i="50"/>
  <c r="B711" i="50"/>
  <c r="B712" i="50"/>
  <c r="B713" i="50"/>
  <c r="B714" i="50"/>
  <c r="B715" i="50"/>
  <c r="B716" i="50"/>
  <c r="B717" i="50"/>
  <c r="B718" i="50"/>
  <c r="B719" i="50"/>
  <c r="B720" i="50"/>
  <c r="B721" i="50"/>
  <c r="B722" i="50"/>
  <c r="B723" i="50"/>
  <c r="B724" i="50"/>
  <c r="B725" i="50"/>
  <c r="B726" i="50"/>
  <c r="B727" i="50"/>
  <c r="B728" i="50"/>
  <c r="B729" i="50"/>
  <c r="B730" i="50"/>
  <c r="B731" i="50"/>
  <c r="B732" i="50"/>
  <c r="B733" i="50"/>
  <c r="B734" i="50"/>
  <c r="B735" i="50"/>
  <c r="B736" i="50"/>
  <c r="B737" i="50"/>
  <c r="B738" i="50"/>
  <c r="B739" i="50"/>
  <c r="B740" i="50"/>
  <c r="B741" i="50"/>
  <c r="B742" i="50"/>
  <c r="B743" i="50"/>
  <c r="B744" i="50"/>
  <c r="B745" i="50"/>
  <c r="B746" i="50"/>
  <c r="B747" i="50"/>
  <c r="B748" i="50"/>
  <c r="B749" i="50"/>
  <c r="B750" i="50"/>
  <c r="B751" i="50"/>
  <c r="B752" i="50"/>
  <c r="B753" i="50"/>
  <c r="B754" i="50"/>
  <c r="B755" i="50"/>
  <c r="B756" i="50"/>
  <c r="B757" i="50"/>
  <c r="B758" i="50"/>
  <c r="B759" i="50"/>
  <c r="B760" i="50"/>
  <c r="B761" i="50"/>
  <c r="B762" i="50"/>
  <c r="B763" i="50"/>
  <c r="B764" i="50"/>
  <c r="B765" i="50"/>
  <c r="B766" i="50"/>
  <c r="B767" i="50"/>
  <c r="B768" i="50"/>
  <c r="B769" i="50"/>
  <c r="B770" i="50"/>
  <c r="B771" i="50"/>
  <c r="B772" i="50"/>
  <c r="B773" i="50"/>
  <c r="B774" i="50"/>
  <c r="B775" i="50"/>
  <c r="B776" i="50"/>
  <c r="B777" i="50"/>
  <c r="B778" i="50"/>
  <c r="B779" i="50"/>
  <c r="B780" i="50"/>
  <c r="B781" i="50"/>
  <c r="B782" i="50"/>
  <c r="B783" i="50"/>
  <c r="B784" i="50"/>
  <c r="B785" i="50"/>
  <c r="B786" i="50"/>
  <c r="B787" i="50"/>
  <c r="B788" i="50"/>
  <c r="B789" i="50"/>
  <c r="B790" i="50"/>
  <c r="B791" i="50"/>
  <c r="B792" i="50"/>
  <c r="B793" i="50"/>
  <c r="B794" i="50"/>
  <c r="B795" i="50"/>
  <c r="B796" i="50"/>
  <c r="B797" i="50"/>
  <c r="B798" i="50"/>
  <c r="B799" i="50"/>
  <c r="B800" i="50"/>
  <c r="B801" i="50"/>
  <c r="B802" i="50"/>
  <c r="B803" i="50"/>
  <c r="B804" i="50"/>
  <c r="B805" i="50"/>
  <c r="B806" i="50"/>
  <c r="B807" i="50"/>
  <c r="B808" i="50"/>
  <c r="B809" i="50"/>
  <c r="B810" i="50"/>
  <c r="B811" i="50"/>
  <c r="B812" i="50"/>
  <c r="B813" i="50"/>
  <c r="B814" i="50"/>
  <c r="B815" i="50"/>
  <c r="B816" i="50"/>
  <c r="B817" i="50"/>
  <c r="B818" i="50"/>
  <c r="B819" i="50"/>
  <c r="B820" i="50"/>
  <c r="B821" i="50"/>
  <c r="B822" i="50"/>
  <c r="B823" i="50"/>
  <c r="B824" i="50"/>
  <c r="B825" i="50"/>
  <c r="B826" i="50"/>
  <c r="B827" i="50"/>
  <c r="B828" i="50"/>
  <c r="B829" i="50"/>
  <c r="B830" i="50"/>
  <c r="B831" i="50"/>
  <c r="B832" i="50"/>
  <c r="B833" i="50"/>
  <c r="B834" i="50"/>
  <c r="B835" i="50"/>
  <c r="B836" i="50"/>
  <c r="B837" i="50"/>
  <c r="B838" i="50"/>
  <c r="B839" i="50"/>
  <c r="B840" i="50"/>
  <c r="B841" i="50"/>
  <c r="B842" i="50"/>
  <c r="B843" i="50"/>
  <c r="B844" i="50"/>
  <c r="B845" i="50"/>
  <c r="B846" i="50"/>
  <c r="B847" i="50"/>
  <c r="B848" i="50"/>
  <c r="B849" i="50"/>
  <c r="B850" i="50"/>
  <c r="B851" i="50"/>
  <c r="B852" i="50"/>
  <c r="B853" i="50"/>
  <c r="B854" i="50"/>
  <c r="B855" i="50"/>
  <c r="B856" i="50"/>
  <c r="B857" i="50"/>
  <c r="B858" i="50"/>
  <c r="B859" i="50"/>
  <c r="B860" i="50"/>
  <c r="B861" i="50"/>
  <c r="B862" i="50"/>
  <c r="B863" i="50"/>
  <c r="B864" i="50"/>
  <c r="B865" i="50"/>
  <c r="B866" i="50"/>
  <c r="B867" i="50"/>
  <c r="B868" i="50"/>
  <c r="B869" i="50"/>
  <c r="B870" i="50"/>
  <c r="B871" i="50"/>
  <c r="B872" i="50"/>
  <c r="B873" i="50"/>
  <c r="B874" i="50"/>
  <c r="B875" i="50"/>
  <c r="B876" i="50"/>
  <c r="B877" i="50"/>
  <c r="B878" i="50"/>
  <c r="B879" i="50"/>
  <c r="B880" i="50"/>
  <c r="B881" i="50"/>
  <c r="B882" i="50"/>
  <c r="B883" i="50"/>
  <c r="B884" i="50"/>
  <c r="B885" i="50"/>
  <c r="B886" i="50"/>
  <c r="B887" i="50"/>
  <c r="B888" i="50"/>
  <c r="B889" i="50"/>
  <c r="B890" i="50"/>
  <c r="B891" i="50"/>
  <c r="B892" i="50"/>
  <c r="B893" i="50"/>
  <c r="B894" i="50"/>
  <c r="B895" i="50"/>
  <c r="B896" i="50"/>
  <c r="B897" i="50"/>
  <c r="B898" i="50"/>
  <c r="B899" i="50"/>
  <c r="B900" i="50"/>
  <c r="B901" i="50"/>
  <c r="B902" i="50"/>
  <c r="B903" i="50"/>
  <c r="B904" i="50"/>
  <c r="B905" i="50"/>
  <c r="B906" i="50"/>
  <c r="B907" i="50"/>
  <c r="B908" i="50"/>
  <c r="B909" i="50"/>
  <c r="B910" i="50"/>
  <c r="B911" i="50"/>
  <c r="B912" i="50"/>
  <c r="B913" i="50"/>
  <c r="B914" i="50"/>
  <c r="B915" i="50"/>
  <c r="B916" i="50"/>
  <c r="B917" i="50"/>
  <c r="B918" i="50"/>
  <c r="B919" i="50"/>
  <c r="B920" i="50"/>
  <c r="B921" i="50"/>
  <c r="B922" i="50"/>
  <c r="B923" i="50"/>
  <c r="B924" i="50"/>
  <c r="B925" i="50"/>
  <c r="B926" i="50"/>
  <c r="B927" i="50"/>
  <c r="B928" i="50"/>
  <c r="B929" i="50"/>
  <c r="B930" i="50"/>
  <c r="B931" i="50"/>
  <c r="B932" i="50"/>
  <c r="B933" i="50"/>
  <c r="B934" i="50"/>
  <c r="B935" i="50"/>
  <c r="B936" i="50"/>
  <c r="B937" i="50"/>
  <c r="B938" i="50"/>
  <c r="B939" i="50"/>
  <c r="B940" i="50"/>
  <c r="B941" i="50"/>
  <c r="B942" i="50"/>
  <c r="B943" i="50"/>
  <c r="B944" i="50"/>
  <c r="B945" i="50"/>
  <c r="B946" i="50"/>
  <c r="B947" i="50"/>
  <c r="B948" i="50"/>
  <c r="B949" i="50"/>
  <c r="B950" i="50"/>
  <c r="B951" i="50"/>
  <c r="B952" i="50"/>
  <c r="B953" i="50"/>
  <c r="B954" i="50"/>
  <c r="B955" i="50"/>
  <c r="B956" i="50"/>
  <c r="B957" i="50"/>
  <c r="B958" i="50"/>
  <c r="B959" i="50"/>
  <c r="B960" i="50"/>
  <c r="B961" i="50"/>
  <c r="B962" i="50"/>
  <c r="B963" i="50"/>
  <c r="B964" i="50"/>
  <c r="B965" i="50"/>
  <c r="B966" i="50"/>
  <c r="B967" i="50"/>
  <c r="B968" i="50"/>
  <c r="B969" i="50"/>
  <c r="B970" i="50"/>
  <c r="B971" i="50"/>
  <c r="B972" i="50"/>
  <c r="B973" i="50"/>
  <c r="B974" i="50"/>
  <c r="B975" i="50"/>
  <c r="B976" i="50"/>
  <c r="B977" i="50"/>
  <c r="B978" i="50"/>
  <c r="B979" i="50"/>
  <c r="B980" i="50"/>
  <c r="B981" i="50"/>
  <c r="B982" i="50"/>
  <c r="B983" i="50"/>
  <c r="B984" i="50"/>
  <c r="B985" i="50"/>
  <c r="B986" i="50"/>
  <c r="B987" i="50"/>
  <c r="B988" i="50"/>
  <c r="B989" i="50"/>
  <c r="B990" i="50"/>
  <c r="B991" i="50"/>
  <c r="B992" i="50"/>
  <c r="B993" i="50"/>
  <c r="B994" i="50"/>
  <c r="B995" i="50"/>
  <c r="B996" i="50"/>
  <c r="B997" i="50"/>
  <c r="B998" i="50"/>
  <c r="B999" i="50"/>
  <c r="B1000" i="50"/>
  <c r="B1001" i="50"/>
  <c r="B1002" i="50"/>
  <c r="B1003" i="50"/>
  <c r="B1004" i="50"/>
  <c r="B1005" i="50"/>
  <c r="B1006" i="50"/>
  <c r="B1007" i="50"/>
  <c r="B1008" i="50"/>
  <c r="B1009" i="50"/>
  <c r="B1010" i="50"/>
  <c r="B1011" i="50"/>
  <c r="B1012" i="50"/>
  <c r="B1013" i="50"/>
  <c r="B1014" i="50"/>
  <c r="B1015" i="50"/>
  <c r="B1016" i="50"/>
  <c r="B1017" i="50"/>
  <c r="B1018" i="50"/>
  <c r="B1019" i="50"/>
  <c r="B1020" i="50"/>
  <c r="B1021" i="50"/>
  <c r="B1022" i="50"/>
  <c r="B1023" i="50"/>
  <c r="B1024" i="50"/>
  <c r="B1025" i="50"/>
  <c r="B1026" i="50"/>
  <c r="B1027" i="50"/>
  <c r="B1028" i="50"/>
  <c r="B1029" i="50"/>
  <c r="B1030" i="50"/>
  <c r="B1031" i="50"/>
  <c r="B1032" i="50"/>
  <c r="B1033" i="50"/>
  <c r="B1034" i="50"/>
  <c r="B1035" i="50"/>
  <c r="B1036" i="50"/>
  <c r="B1037" i="50"/>
  <c r="B1038" i="50"/>
  <c r="B1039" i="50"/>
  <c r="B1040" i="50"/>
  <c r="B1041" i="50"/>
  <c r="B1042" i="50"/>
  <c r="B1043" i="50"/>
  <c r="B1044" i="50"/>
  <c r="B1045" i="50"/>
  <c r="B1046" i="50"/>
  <c r="B1047" i="50"/>
  <c r="B1048" i="50"/>
  <c r="B1049" i="50"/>
  <c r="B1050" i="50"/>
  <c r="B1051" i="50"/>
  <c r="B1052" i="50"/>
  <c r="B1053" i="50"/>
  <c r="B1054" i="50"/>
  <c r="B1055" i="50"/>
  <c r="B1056" i="50"/>
  <c r="B1057" i="50"/>
  <c r="B1058" i="50"/>
  <c r="B1059" i="50"/>
  <c r="B1060" i="50"/>
  <c r="B1061" i="50"/>
  <c r="B1062" i="50"/>
  <c r="B1063" i="50"/>
  <c r="B1064" i="50"/>
  <c r="B1065" i="50"/>
  <c r="B1066" i="50"/>
  <c r="B1067" i="50"/>
  <c r="B1068" i="50"/>
  <c r="B1069" i="50"/>
  <c r="B1070" i="50"/>
  <c r="B1071" i="50"/>
  <c r="B1072" i="50"/>
  <c r="B1073" i="50"/>
  <c r="B1074" i="50"/>
  <c r="B1075" i="50"/>
  <c r="B1076" i="50"/>
  <c r="B1077" i="50"/>
  <c r="B1078" i="50"/>
  <c r="B1079" i="50"/>
  <c r="B1080" i="50"/>
  <c r="B1081" i="50"/>
  <c r="B1082" i="50"/>
  <c r="B1083" i="50"/>
  <c r="B1084" i="50"/>
  <c r="B1085" i="50"/>
  <c r="B1086" i="50"/>
  <c r="B1087" i="50"/>
  <c r="B1088" i="50"/>
  <c r="B1089" i="50"/>
  <c r="B1090" i="50"/>
  <c r="B1091" i="50"/>
  <c r="B1092" i="50"/>
  <c r="B1093" i="50"/>
  <c r="B1094" i="50"/>
  <c r="B1095" i="50"/>
  <c r="B1096" i="50"/>
  <c r="B1097" i="50"/>
  <c r="B1098" i="50"/>
  <c r="B1099" i="50"/>
  <c r="B1100" i="50"/>
  <c r="B1101" i="50"/>
  <c r="B1102" i="50"/>
  <c r="B1103" i="50"/>
  <c r="B1104" i="50"/>
  <c r="B1105" i="50"/>
  <c r="B1106" i="50"/>
  <c r="B1107" i="50"/>
  <c r="B1108" i="50"/>
  <c r="B1109" i="50"/>
  <c r="B1110" i="50"/>
  <c r="B1111" i="50"/>
  <c r="B1112" i="50"/>
  <c r="B1113" i="50"/>
  <c r="B1114" i="50"/>
  <c r="B1115" i="50"/>
  <c r="B1116" i="50"/>
  <c r="B1117" i="50"/>
  <c r="B1118" i="50"/>
  <c r="B1119" i="50"/>
  <c r="B1120" i="50"/>
  <c r="B1121" i="50"/>
  <c r="B1122" i="50"/>
  <c r="B1123" i="50"/>
  <c r="B1124" i="50"/>
  <c r="B1125" i="50"/>
  <c r="B1126" i="50"/>
  <c r="B1127" i="50"/>
  <c r="B1128" i="50"/>
  <c r="B1129" i="50"/>
  <c r="B1130" i="50"/>
  <c r="B1131" i="50"/>
  <c r="B1132" i="50"/>
  <c r="B1133" i="50"/>
  <c r="B1134" i="50"/>
  <c r="B1135" i="50"/>
  <c r="B1136" i="50"/>
  <c r="B1137" i="50"/>
  <c r="B1138" i="50"/>
  <c r="B1139" i="50"/>
  <c r="B1140" i="50"/>
  <c r="B1141" i="50"/>
  <c r="B1142" i="50"/>
  <c r="B1143" i="50"/>
  <c r="B1144" i="50"/>
  <c r="B1145" i="50"/>
  <c r="B1146" i="50"/>
  <c r="B1147" i="50"/>
  <c r="B1148" i="50"/>
  <c r="B1149" i="50"/>
  <c r="B1150" i="50"/>
  <c r="B1151" i="50"/>
  <c r="B1152" i="50"/>
  <c r="B1153" i="50"/>
  <c r="B1154" i="50"/>
  <c r="B1155" i="50"/>
  <c r="B1156" i="50"/>
  <c r="B1157" i="50"/>
  <c r="B1158" i="50"/>
  <c r="B1159" i="50"/>
  <c r="B1160" i="50"/>
  <c r="B1161" i="50"/>
  <c r="B1162" i="50"/>
  <c r="B1163" i="50"/>
  <c r="B1164" i="50"/>
  <c r="B1165" i="50"/>
  <c r="B1166" i="50"/>
  <c r="B1167" i="50"/>
  <c r="B1168" i="50"/>
  <c r="B1169" i="50"/>
  <c r="B1170" i="50"/>
  <c r="B1171" i="50"/>
  <c r="B1172" i="50"/>
  <c r="B1173" i="50"/>
  <c r="B1174" i="50"/>
  <c r="B1175" i="50"/>
  <c r="B1176" i="50"/>
  <c r="B1177" i="50"/>
  <c r="B1178" i="50"/>
  <c r="B1179" i="50"/>
  <c r="B1180" i="50"/>
  <c r="B1181" i="50"/>
  <c r="B1182" i="50"/>
  <c r="B1183" i="50"/>
  <c r="B1184" i="50"/>
  <c r="B1185" i="50"/>
  <c r="B1186" i="50"/>
  <c r="B1187" i="50"/>
  <c r="B1188" i="50"/>
  <c r="B1189" i="50"/>
  <c r="B1190" i="50"/>
  <c r="B1191" i="50"/>
  <c r="B1192" i="50"/>
  <c r="B1193" i="50"/>
  <c r="B1194" i="50"/>
  <c r="B1195" i="50"/>
  <c r="B1196" i="50"/>
  <c r="B1197" i="50"/>
  <c r="B1198" i="50"/>
  <c r="B1199" i="50"/>
  <c r="B1200" i="50"/>
  <c r="B1201" i="50"/>
  <c r="B1202" i="50"/>
  <c r="B1203" i="50"/>
  <c r="B1204" i="50"/>
  <c r="B1205" i="50"/>
  <c r="B1206" i="50"/>
  <c r="B1207" i="50"/>
  <c r="B1208" i="50"/>
  <c r="B1209" i="50"/>
  <c r="B1210" i="50"/>
  <c r="B1211" i="50"/>
  <c r="B1212" i="50"/>
  <c r="B1213" i="50"/>
  <c r="B1214" i="50"/>
  <c r="B1215" i="50"/>
  <c r="B1216" i="50"/>
  <c r="B1217" i="50"/>
  <c r="B1218" i="50"/>
  <c r="B1219" i="50"/>
  <c r="B1220" i="50"/>
  <c r="B1221" i="50"/>
  <c r="B1222" i="50"/>
  <c r="B1223" i="50"/>
  <c r="B1224" i="50"/>
  <c r="B1225" i="50"/>
  <c r="B1226" i="50"/>
  <c r="B1227" i="50"/>
  <c r="B1228" i="50"/>
  <c r="B1229" i="50"/>
  <c r="B1230" i="50"/>
  <c r="B1231" i="50"/>
  <c r="B1232" i="50"/>
  <c r="B1233" i="50"/>
  <c r="B1234" i="50"/>
  <c r="B1235" i="50"/>
  <c r="B1236" i="50"/>
  <c r="B1237" i="50"/>
  <c r="B1238" i="50"/>
  <c r="B1239" i="50"/>
  <c r="B1240" i="50"/>
  <c r="B1241" i="50"/>
  <c r="B1242" i="50"/>
  <c r="B1243" i="50"/>
  <c r="B1244" i="50"/>
  <c r="B1245" i="50"/>
  <c r="B1246" i="50"/>
  <c r="B1247" i="50"/>
  <c r="B1248" i="50"/>
  <c r="B1249" i="50"/>
  <c r="B1250" i="50"/>
  <c r="B1251" i="50"/>
  <c r="B1252" i="50"/>
  <c r="B1253" i="50"/>
  <c r="B1254" i="50"/>
  <c r="B1255" i="50"/>
  <c r="B1256" i="50"/>
  <c r="B1257" i="50"/>
  <c r="B1258" i="50"/>
  <c r="B1259" i="50"/>
  <c r="B1260" i="50"/>
  <c r="B1261" i="50"/>
  <c r="B1262" i="50"/>
  <c r="B1263" i="50"/>
  <c r="B1264" i="50"/>
  <c r="B1265" i="50"/>
  <c r="B1266" i="50"/>
  <c r="B1267" i="50"/>
  <c r="B1268" i="50"/>
  <c r="B1269" i="50"/>
  <c r="B1270" i="50"/>
  <c r="B1271" i="50"/>
  <c r="B1272" i="50"/>
  <c r="B1273" i="50"/>
  <c r="B1274" i="50"/>
  <c r="B1275" i="50"/>
  <c r="B1276" i="50"/>
  <c r="B1277" i="50"/>
  <c r="B1278" i="50"/>
  <c r="B1279" i="50"/>
  <c r="B1280" i="50"/>
  <c r="B1281" i="50"/>
  <c r="B1282" i="50"/>
  <c r="B1283" i="50"/>
  <c r="B1284" i="50"/>
  <c r="B1285" i="50"/>
  <c r="B1286" i="50"/>
  <c r="B1287" i="50"/>
  <c r="B1288" i="50"/>
  <c r="B1289" i="50"/>
  <c r="B1290" i="50"/>
  <c r="B1291" i="50"/>
  <c r="B1292" i="50"/>
  <c r="B1293" i="50"/>
  <c r="B1294" i="50"/>
  <c r="B1295" i="50"/>
  <c r="B1296" i="50"/>
  <c r="B1297" i="50"/>
  <c r="B1298" i="50"/>
  <c r="B1299" i="50"/>
  <c r="B1300" i="50"/>
  <c r="B1301" i="50"/>
  <c r="B1302" i="50"/>
  <c r="B1303" i="50"/>
  <c r="B1304" i="50"/>
  <c r="B1305" i="50"/>
  <c r="B1306" i="50"/>
  <c r="B1307" i="50"/>
  <c r="B1308" i="50"/>
  <c r="B1309" i="50"/>
  <c r="B1310" i="50"/>
  <c r="B1311" i="50"/>
  <c r="B1312" i="50"/>
  <c r="B1313" i="50"/>
  <c r="B1314" i="50"/>
  <c r="B1315" i="50"/>
  <c r="B1316" i="50"/>
  <c r="B1317" i="50"/>
  <c r="B1318" i="50"/>
  <c r="B1319" i="50"/>
  <c r="B1320" i="50"/>
  <c r="B1321" i="50"/>
  <c r="B1322" i="50"/>
  <c r="B1323" i="50"/>
  <c r="B1324" i="50"/>
  <c r="B1325" i="50"/>
  <c r="B1326" i="50"/>
  <c r="B1327" i="50"/>
  <c r="B1328" i="50"/>
  <c r="B1329" i="50"/>
  <c r="B1330" i="50"/>
  <c r="B1331" i="50"/>
  <c r="B1332" i="50"/>
  <c r="B1333" i="50"/>
  <c r="B1334" i="50"/>
  <c r="B1335" i="50"/>
  <c r="B1336" i="50"/>
  <c r="B1337" i="50"/>
  <c r="B1338" i="50"/>
  <c r="B1339" i="50"/>
  <c r="B1340" i="50"/>
  <c r="B1341" i="50"/>
  <c r="B1342" i="50"/>
  <c r="B1343" i="50"/>
  <c r="B1344" i="50"/>
  <c r="B1345" i="50"/>
  <c r="B1346" i="50"/>
  <c r="B1347" i="50"/>
  <c r="B1348" i="50"/>
  <c r="B1349" i="50"/>
  <c r="B1350" i="50"/>
  <c r="B1351" i="50"/>
  <c r="B1352" i="50"/>
  <c r="B1353" i="50"/>
  <c r="B1354" i="50"/>
  <c r="B1355" i="50"/>
  <c r="B1356" i="50"/>
  <c r="B1357" i="50"/>
  <c r="B1358" i="50"/>
  <c r="B1359" i="50"/>
  <c r="B1360" i="50"/>
  <c r="B1361" i="50"/>
  <c r="B1362" i="50"/>
  <c r="B1363" i="50"/>
  <c r="B1364" i="50"/>
  <c r="B1365" i="50"/>
  <c r="B1366" i="50"/>
  <c r="B1367" i="50"/>
  <c r="B1368" i="50"/>
  <c r="B1369" i="50"/>
  <c r="B1370" i="50"/>
  <c r="B1371" i="50"/>
  <c r="B1372" i="50"/>
  <c r="B1373" i="50"/>
  <c r="B1374" i="50"/>
  <c r="B1375" i="50"/>
  <c r="B1376" i="50"/>
  <c r="B1377" i="50"/>
  <c r="B1378" i="50"/>
  <c r="B1379" i="50"/>
  <c r="B1380" i="50"/>
  <c r="B1381" i="50"/>
  <c r="B1382" i="50"/>
  <c r="B1383" i="50"/>
  <c r="B1384" i="50"/>
  <c r="B1385" i="50"/>
  <c r="B1386" i="50"/>
  <c r="B1387" i="50"/>
  <c r="B1388" i="50"/>
  <c r="B1389" i="50"/>
  <c r="B1390" i="50"/>
  <c r="B1391" i="50"/>
  <c r="B1392" i="50"/>
  <c r="B1393" i="50"/>
  <c r="B1394" i="50"/>
  <c r="B1395" i="50"/>
  <c r="B1396" i="50"/>
  <c r="B1397" i="50"/>
  <c r="B1398" i="50"/>
  <c r="B1399" i="50"/>
  <c r="B1400" i="50"/>
  <c r="B1401" i="50"/>
  <c r="B1402" i="50"/>
  <c r="B1403" i="50"/>
  <c r="B1404" i="50"/>
  <c r="B1405" i="50"/>
  <c r="B1406" i="50"/>
  <c r="B1407" i="50"/>
  <c r="B1408" i="50"/>
  <c r="B1409" i="50"/>
  <c r="B1410" i="50"/>
  <c r="B1411" i="50"/>
  <c r="B1412" i="50"/>
  <c r="B1413" i="50"/>
  <c r="B1414" i="50"/>
  <c r="B1415" i="50"/>
  <c r="B1416" i="50"/>
  <c r="B1417" i="50"/>
  <c r="B1418" i="50"/>
  <c r="B1419" i="50"/>
  <c r="B1420" i="50"/>
  <c r="B1421" i="50"/>
  <c r="B1422" i="50"/>
  <c r="B1423" i="50"/>
  <c r="B1424" i="50"/>
  <c r="B1425" i="50"/>
  <c r="B1426" i="50"/>
  <c r="B1427" i="50"/>
  <c r="B1428" i="50"/>
  <c r="B1429" i="50"/>
  <c r="B1430" i="50"/>
  <c r="B1431" i="50"/>
  <c r="B1432" i="50"/>
  <c r="B1433" i="50"/>
  <c r="B1434" i="50"/>
  <c r="B1435" i="50"/>
  <c r="B1436" i="50"/>
  <c r="B1437" i="50"/>
  <c r="B1438" i="50"/>
  <c r="B1439" i="50"/>
  <c r="B1440" i="50"/>
  <c r="B1441" i="50"/>
  <c r="B1442" i="50"/>
  <c r="B1443" i="50"/>
  <c r="B1444" i="50"/>
  <c r="B1445" i="50"/>
  <c r="B1446" i="50"/>
  <c r="B1447" i="50"/>
  <c r="B1448" i="50"/>
  <c r="B1449" i="50"/>
  <c r="B1450" i="50"/>
  <c r="B1451" i="50"/>
  <c r="B1452" i="50"/>
  <c r="B1453" i="50"/>
  <c r="B1454" i="50"/>
  <c r="B1455" i="50"/>
  <c r="B1456" i="50"/>
  <c r="B1457" i="50"/>
  <c r="B1458" i="50"/>
  <c r="B1459" i="50"/>
  <c r="B1460" i="50"/>
  <c r="B1461" i="50"/>
  <c r="B1462" i="50"/>
  <c r="B1463" i="50"/>
  <c r="B1464" i="50"/>
  <c r="B1465" i="50"/>
  <c r="B1466" i="50"/>
  <c r="B1467" i="50"/>
  <c r="B1468" i="50"/>
  <c r="B1469" i="50"/>
  <c r="B1470" i="50"/>
  <c r="B1471" i="50"/>
  <c r="B1472" i="50"/>
  <c r="B1473" i="50"/>
  <c r="B1474" i="50"/>
  <c r="B1475" i="50"/>
  <c r="B1476" i="50"/>
  <c r="B1477" i="50"/>
  <c r="B1478" i="50"/>
  <c r="B1479" i="50"/>
  <c r="B1480" i="50"/>
  <c r="B1481" i="50"/>
  <c r="B1482" i="50"/>
  <c r="B1483" i="50"/>
  <c r="B1484" i="50"/>
  <c r="B1485" i="50"/>
  <c r="B1486" i="50"/>
  <c r="B1487" i="50"/>
  <c r="B1488" i="50"/>
  <c r="B1489" i="50"/>
  <c r="B1490" i="50"/>
  <c r="B1491" i="50"/>
  <c r="B1492" i="50"/>
  <c r="B1493" i="50"/>
  <c r="B1494" i="50"/>
  <c r="B1495" i="50"/>
  <c r="B1496" i="50"/>
  <c r="B1497" i="50"/>
  <c r="B1498" i="50"/>
  <c r="B1499" i="50"/>
  <c r="B1500" i="50"/>
  <c r="B1501" i="50"/>
  <c r="B1502" i="50"/>
  <c r="B1503" i="50"/>
  <c r="B1504" i="50"/>
  <c r="B1505" i="50"/>
  <c r="B1506" i="50"/>
  <c r="B1507" i="50"/>
  <c r="B1508" i="50"/>
  <c r="B1509" i="50"/>
  <c r="B1510" i="50"/>
  <c r="B1511" i="50"/>
  <c r="B1512" i="50"/>
  <c r="B1513" i="50"/>
  <c r="B1514" i="50"/>
  <c r="B1515" i="50"/>
  <c r="B1516" i="50"/>
  <c r="B1517" i="50"/>
  <c r="B1518" i="50"/>
  <c r="B1519" i="50"/>
  <c r="B1520" i="50"/>
  <c r="B1521" i="50"/>
  <c r="B1522" i="50"/>
  <c r="B1523" i="50"/>
  <c r="B1524" i="50"/>
  <c r="B1525" i="50"/>
  <c r="B1526" i="50"/>
  <c r="B1527" i="50"/>
  <c r="B1528" i="50"/>
  <c r="B1529" i="50"/>
  <c r="B1530" i="50"/>
  <c r="B1531" i="50"/>
  <c r="B1532" i="50"/>
  <c r="B1533" i="50"/>
  <c r="B1534" i="50"/>
  <c r="B1535" i="50"/>
  <c r="B1536" i="50"/>
  <c r="B1537" i="50"/>
  <c r="B1538" i="50"/>
  <c r="B1539" i="50"/>
  <c r="B1540" i="50"/>
  <c r="B1541" i="50"/>
  <c r="B1542" i="50"/>
  <c r="B1543" i="50"/>
  <c r="B1544" i="50"/>
  <c r="B1545" i="50"/>
  <c r="B1546" i="50"/>
  <c r="B1547" i="50"/>
  <c r="B1548" i="50"/>
  <c r="B1549" i="50"/>
  <c r="B1550" i="50"/>
  <c r="B1551" i="50"/>
  <c r="B1552" i="50"/>
  <c r="B1553" i="50"/>
  <c r="B1554" i="50"/>
  <c r="B1555" i="50"/>
  <c r="B1556" i="50"/>
  <c r="B1557" i="50"/>
  <c r="B1558" i="50"/>
  <c r="B1559" i="50"/>
  <c r="B1560" i="50"/>
  <c r="B1561" i="50"/>
  <c r="B1562" i="50"/>
  <c r="B1563" i="50"/>
  <c r="B1564" i="50"/>
  <c r="B1565" i="50"/>
  <c r="B1566" i="50"/>
  <c r="B1567" i="50"/>
  <c r="B1568" i="50"/>
  <c r="B1569" i="50"/>
  <c r="B1570" i="50"/>
  <c r="B1571" i="50"/>
  <c r="B1572" i="50"/>
  <c r="B1573" i="50"/>
  <c r="B1574" i="50"/>
  <c r="B1575" i="50"/>
  <c r="B1576" i="50"/>
  <c r="B1577" i="50"/>
  <c r="B1578" i="50"/>
  <c r="B1579" i="50"/>
  <c r="B1580" i="50"/>
  <c r="B1581" i="50"/>
  <c r="B1582" i="50"/>
  <c r="B1583" i="50"/>
  <c r="B1584" i="50"/>
  <c r="B1585" i="50"/>
  <c r="B1586" i="50"/>
  <c r="B1587" i="50"/>
  <c r="B1588" i="50"/>
  <c r="B1589" i="50"/>
  <c r="B1590" i="50"/>
  <c r="B1591" i="50"/>
  <c r="B1592" i="50"/>
  <c r="B1593" i="50"/>
  <c r="B1594" i="50"/>
  <c r="B1595" i="50"/>
  <c r="B1596" i="50"/>
  <c r="B1597" i="50"/>
  <c r="B1598" i="50"/>
  <c r="B1599" i="50"/>
  <c r="B1600" i="50"/>
  <c r="B1601" i="50"/>
  <c r="B1602" i="50"/>
  <c r="B1603" i="50"/>
  <c r="B1604" i="50"/>
  <c r="B1605" i="50"/>
  <c r="B1606" i="50"/>
  <c r="B1607" i="50"/>
  <c r="B1608" i="50"/>
  <c r="B1609" i="50"/>
  <c r="B1610" i="50"/>
  <c r="B1611" i="50"/>
  <c r="B1612" i="50"/>
  <c r="B1613" i="50"/>
  <c r="B1614" i="50"/>
  <c r="B1615" i="50"/>
  <c r="B1616" i="50"/>
  <c r="B1617" i="50"/>
  <c r="B1618" i="50"/>
  <c r="B1619" i="50"/>
  <c r="B1620" i="50"/>
  <c r="B1621" i="50"/>
  <c r="B1622" i="50"/>
  <c r="B1623" i="50"/>
  <c r="B1624" i="50"/>
  <c r="B1625" i="50"/>
  <c r="B1626" i="50"/>
  <c r="B1627" i="50"/>
  <c r="B1628" i="50"/>
  <c r="B1629" i="50"/>
  <c r="B1630" i="50"/>
  <c r="B1631" i="50"/>
  <c r="B1632" i="50"/>
  <c r="B1633" i="50"/>
  <c r="B1634" i="50"/>
  <c r="B1635" i="50"/>
  <c r="B1636" i="50"/>
  <c r="B1637" i="50"/>
  <c r="B1638" i="50"/>
  <c r="B1639" i="50"/>
  <c r="B1640" i="50"/>
  <c r="B1641" i="50"/>
  <c r="B1642" i="50"/>
  <c r="B1643" i="50"/>
  <c r="B1644" i="50"/>
  <c r="B1645" i="50"/>
  <c r="B1646" i="50"/>
  <c r="B1647" i="50"/>
  <c r="B1648" i="50"/>
  <c r="B1649" i="50"/>
  <c r="B1650" i="50"/>
  <c r="B1651" i="50"/>
  <c r="B1652" i="50"/>
  <c r="B1653" i="50"/>
  <c r="B1654" i="50"/>
  <c r="B1655" i="50"/>
  <c r="B1656" i="50"/>
  <c r="B1657" i="50"/>
  <c r="B1658" i="50"/>
  <c r="B1659" i="50"/>
  <c r="B1660" i="50"/>
  <c r="B1661" i="50"/>
  <c r="B1662" i="50"/>
  <c r="B1663" i="50"/>
  <c r="B1664" i="50"/>
  <c r="B1665" i="50"/>
  <c r="B1666" i="50"/>
  <c r="B1667" i="50"/>
  <c r="B1668" i="50"/>
  <c r="B1669" i="50"/>
  <c r="B1670" i="50"/>
  <c r="B1671" i="50"/>
  <c r="B1672" i="50"/>
  <c r="B1673" i="50"/>
  <c r="B1674" i="50"/>
  <c r="B1675" i="50"/>
  <c r="B1676" i="50"/>
  <c r="B1677" i="50"/>
  <c r="B1678" i="50"/>
  <c r="B1679" i="50"/>
  <c r="B1680" i="50"/>
  <c r="B1681" i="50"/>
  <c r="B1682" i="50"/>
  <c r="B1683" i="50"/>
  <c r="B1684" i="50"/>
  <c r="B1685" i="50"/>
  <c r="B1686" i="50"/>
  <c r="B1687" i="50"/>
  <c r="B1688" i="50"/>
  <c r="B1689" i="50"/>
  <c r="B1690" i="50"/>
  <c r="B1691" i="50"/>
  <c r="B1692" i="50"/>
  <c r="B1693" i="50"/>
  <c r="B1694" i="50"/>
  <c r="B1695" i="50"/>
  <c r="B1696" i="50"/>
  <c r="B1697" i="50"/>
  <c r="B1698" i="50"/>
  <c r="B1699" i="50"/>
  <c r="B1700" i="50"/>
  <c r="B1701" i="50"/>
  <c r="B1702" i="50"/>
  <c r="B1703" i="50"/>
  <c r="B1704" i="50"/>
  <c r="B1705" i="50"/>
  <c r="B1706" i="50"/>
  <c r="B1707" i="50"/>
  <c r="B1708" i="50"/>
  <c r="B1709" i="50"/>
  <c r="B1710" i="50"/>
  <c r="B1711" i="50"/>
  <c r="B1712" i="50"/>
  <c r="B1713" i="50"/>
  <c r="B1714" i="50"/>
  <c r="B1715" i="50"/>
  <c r="B1716" i="50"/>
  <c r="B1717" i="50"/>
  <c r="B1718" i="50"/>
  <c r="B1719" i="50"/>
  <c r="B1720" i="50"/>
  <c r="B1721" i="50"/>
  <c r="B1722" i="50"/>
  <c r="B1723" i="50"/>
  <c r="B1724" i="50"/>
  <c r="B1725" i="50"/>
  <c r="B1726" i="50"/>
  <c r="B1727" i="50"/>
  <c r="B1728" i="50"/>
  <c r="B1729" i="50"/>
  <c r="B1730" i="50"/>
  <c r="B1731" i="50"/>
  <c r="B1732" i="50"/>
  <c r="B1733" i="50"/>
  <c r="B1734" i="50"/>
  <c r="B1735" i="50"/>
  <c r="B1736" i="50"/>
  <c r="B1737" i="50"/>
  <c r="B1738" i="50"/>
  <c r="B1739" i="50"/>
  <c r="B1740" i="50"/>
  <c r="B1741" i="50"/>
  <c r="B1742" i="50"/>
  <c r="B1743" i="50"/>
  <c r="B1744" i="50"/>
  <c r="B1745" i="50"/>
  <c r="B1746" i="50"/>
  <c r="B1747" i="50"/>
  <c r="B1748" i="50"/>
  <c r="B1749" i="50"/>
  <c r="B1750" i="50"/>
  <c r="B1751" i="50"/>
  <c r="B1752" i="50"/>
  <c r="B1753" i="50"/>
  <c r="B1754" i="50"/>
  <c r="B1755" i="50"/>
  <c r="B1756" i="50"/>
  <c r="B1757" i="50"/>
  <c r="B1758" i="50"/>
  <c r="B1759" i="50"/>
  <c r="B1760" i="50"/>
  <c r="B1761" i="50"/>
  <c r="B1762" i="50"/>
  <c r="B1763" i="50"/>
  <c r="B1764" i="50"/>
  <c r="B1765" i="50"/>
  <c r="B1766" i="50"/>
  <c r="B1767" i="50"/>
  <c r="B1768" i="50"/>
  <c r="B1769" i="50"/>
  <c r="B1770" i="50"/>
  <c r="B1771" i="50"/>
  <c r="B1772" i="50"/>
  <c r="B1773" i="50"/>
  <c r="B1774" i="50"/>
  <c r="B1775" i="50"/>
  <c r="B1776" i="50"/>
  <c r="B1777" i="50"/>
  <c r="B1778" i="50"/>
  <c r="B1779" i="50"/>
  <c r="B1780" i="50"/>
  <c r="B1781" i="50"/>
  <c r="B1782" i="50"/>
  <c r="B1783" i="50"/>
  <c r="B1784" i="50"/>
  <c r="B1785" i="50"/>
  <c r="B1786" i="50"/>
  <c r="B1787" i="50"/>
  <c r="B1788" i="50"/>
  <c r="B1789" i="50"/>
  <c r="B1790" i="50"/>
  <c r="B1791" i="50"/>
  <c r="B1792" i="50"/>
  <c r="B1793" i="50"/>
  <c r="B1794" i="50"/>
  <c r="B1795" i="50"/>
  <c r="B1796" i="50"/>
  <c r="B1797" i="50"/>
  <c r="B1798" i="50"/>
  <c r="B1799" i="50"/>
  <c r="B1800" i="50"/>
  <c r="B1801" i="50"/>
  <c r="B1802" i="50"/>
  <c r="B1803" i="50"/>
  <c r="B1804" i="50"/>
  <c r="B1805" i="50"/>
  <c r="B1806" i="50"/>
  <c r="B1807" i="50"/>
  <c r="B1808" i="50"/>
  <c r="B1809" i="50"/>
  <c r="B1810" i="50"/>
  <c r="B1811" i="50"/>
  <c r="B1812" i="50"/>
  <c r="B1813" i="50"/>
  <c r="B1814" i="50"/>
  <c r="B1815" i="50"/>
  <c r="B1816" i="50"/>
  <c r="B1817" i="50"/>
  <c r="B1818" i="50"/>
  <c r="B1819" i="50"/>
  <c r="B1820" i="50"/>
  <c r="B1821" i="50"/>
  <c r="B1822" i="50"/>
  <c r="B1823" i="50"/>
  <c r="B1824" i="50"/>
  <c r="B1825" i="50"/>
  <c r="B1826" i="50"/>
  <c r="B1827" i="50"/>
  <c r="B1828" i="50"/>
  <c r="B1829" i="50"/>
  <c r="B1830" i="50"/>
  <c r="B1831" i="50"/>
  <c r="B1832" i="50"/>
  <c r="B1833" i="50"/>
  <c r="B1834" i="50"/>
  <c r="B1835" i="50"/>
  <c r="B1836" i="50"/>
  <c r="B1837" i="50"/>
  <c r="B1838" i="50"/>
  <c r="B1839" i="50"/>
  <c r="B1840" i="50"/>
  <c r="B1841" i="50"/>
  <c r="B1842" i="50"/>
  <c r="B1843" i="50"/>
  <c r="B1844" i="50"/>
  <c r="B1845" i="50"/>
  <c r="B1846" i="50"/>
  <c r="B1847" i="50"/>
  <c r="B1848" i="50"/>
  <c r="B1849" i="50"/>
  <c r="B1850" i="50"/>
  <c r="B1851" i="50"/>
  <c r="B1852" i="50"/>
  <c r="B1853" i="50"/>
  <c r="B1854" i="50"/>
  <c r="B1855" i="50"/>
  <c r="B1856" i="50"/>
  <c r="B1857" i="50"/>
  <c r="B1858" i="50"/>
  <c r="B1859" i="50"/>
  <c r="B1860" i="50"/>
  <c r="B1861" i="50"/>
  <c r="B1862" i="50"/>
  <c r="B1863" i="50"/>
  <c r="B1864" i="50"/>
  <c r="B1865" i="50"/>
  <c r="B1866" i="50"/>
  <c r="B1867" i="50"/>
  <c r="B1868" i="50"/>
  <c r="B1869" i="50"/>
  <c r="B1870" i="50"/>
  <c r="B1871" i="50"/>
  <c r="B1872" i="50"/>
  <c r="B1873" i="50"/>
  <c r="B1874" i="50"/>
  <c r="B1875" i="50"/>
  <c r="B1876" i="50"/>
  <c r="B1877" i="50"/>
  <c r="B1878" i="50"/>
  <c r="B1879" i="50"/>
  <c r="B1880" i="50"/>
  <c r="B1881" i="50"/>
  <c r="B1882" i="50"/>
  <c r="B1883" i="50"/>
  <c r="B1884" i="50"/>
  <c r="B1885" i="50"/>
  <c r="B1886" i="50"/>
  <c r="B1887" i="50"/>
  <c r="B1888" i="50"/>
  <c r="B1889" i="50"/>
  <c r="B1890" i="50"/>
  <c r="B1891" i="50"/>
  <c r="B1892" i="50"/>
  <c r="B1893" i="50"/>
  <c r="B1894" i="50"/>
  <c r="B1895" i="50"/>
  <c r="B1896" i="50"/>
  <c r="B1897" i="50"/>
  <c r="B1898" i="50"/>
  <c r="B1899" i="50"/>
  <c r="B1900" i="50"/>
  <c r="B1901" i="50"/>
  <c r="B1902" i="50"/>
  <c r="B1903" i="50"/>
  <c r="B1904" i="50"/>
  <c r="B1905" i="50"/>
  <c r="B1906" i="50"/>
  <c r="B1907" i="50"/>
  <c r="B1908" i="50"/>
  <c r="B1909" i="50"/>
  <c r="B1910" i="50"/>
  <c r="B1911" i="50"/>
  <c r="B1912" i="50"/>
  <c r="B1913" i="50"/>
  <c r="B1914" i="50"/>
  <c r="B1915" i="50"/>
  <c r="B1916" i="50"/>
  <c r="B1917" i="50"/>
  <c r="B1918" i="50"/>
  <c r="B1919" i="50"/>
  <c r="B1920" i="50"/>
  <c r="B1921" i="50"/>
  <c r="B1922" i="50"/>
  <c r="B1923" i="50"/>
  <c r="B1924" i="50"/>
  <c r="B1925" i="50"/>
  <c r="B1926" i="50"/>
  <c r="B1927" i="50"/>
  <c r="B1928" i="50"/>
  <c r="B1929" i="50"/>
  <c r="B1930" i="50"/>
  <c r="B1931" i="50"/>
  <c r="B1932" i="50"/>
  <c r="B1933" i="50"/>
  <c r="B1934" i="50"/>
  <c r="B1935" i="50"/>
  <c r="B1936" i="50"/>
  <c r="B1937" i="50"/>
  <c r="B1938" i="50"/>
  <c r="B1939" i="50"/>
  <c r="B1940" i="50"/>
  <c r="B1941" i="50"/>
  <c r="B1942" i="50"/>
  <c r="B1943" i="50"/>
  <c r="B1944" i="50"/>
  <c r="B1945" i="50"/>
  <c r="B1946" i="50"/>
  <c r="B1947" i="50"/>
  <c r="B1948" i="50"/>
  <c r="B1949" i="50"/>
  <c r="B1950" i="50"/>
  <c r="B1951" i="50"/>
  <c r="B1952" i="50"/>
  <c r="B1953" i="50"/>
  <c r="B1954" i="50"/>
  <c r="B1955" i="50"/>
  <c r="B1956" i="50"/>
  <c r="B1957" i="50"/>
  <c r="B1958" i="50"/>
  <c r="B1959" i="50"/>
  <c r="B1960" i="50"/>
  <c r="B1961" i="50"/>
  <c r="B1962" i="50"/>
  <c r="B1963" i="50"/>
  <c r="B1964" i="50"/>
  <c r="B1965" i="50"/>
  <c r="B1966" i="50"/>
  <c r="B1967" i="50"/>
  <c r="B1968" i="50"/>
  <c r="B1969" i="50"/>
  <c r="B1970" i="50"/>
  <c r="B1971" i="50"/>
  <c r="B1972" i="50"/>
  <c r="B1973" i="50"/>
  <c r="B1974" i="50"/>
  <c r="B1975" i="50"/>
  <c r="B1976" i="50"/>
  <c r="B1977" i="50"/>
  <c r="B1978" i="50"/>
  <c r="B1979" i="50"/>
  <c r="B1980" i="50"/>
  <c r="B1981" i="50"/>
  <c r="B1982" i="50"/>
  <c r="B1983" i="50"/>
  <c r="B1984" i="50"/>
  <c r="B1985" i="50"/>
  <c r="B1986" i="50"/>
  <c r="B1987" i="50"/>
  <c r="B1988" i="50"/>
  <c r="B1989" i="50"/>
  <c r="B1990" i="50"/>
  <c r="B1991" i="50"/>
  <c r="B1992" i="50"/>
  <c r="B1993" i="50"/>
  <c r="B1994" i="50"/>
  <c r="B1995" i="50"/>
  <c r="B1996" i="50"/>
  <c r="B1997" i="50"/>
  <c r="B1998" i="50"/>
  <c r="B1999" i="50"/>
  <c r="B2000" i="50"/>
  <c r="B2001" i="50"/>
  <c r="B2002" i="50"/>
  <c r="B2003" i="50"/>
  <c r="B2004" i="50"/>
  <c r="B2005" i="50"/>
  <c r="B2006" i="50"/>
  <c r="B2007" i="50"/>
  <c r="B2008" i="50"/>
  <c r="B2009" i="50"/>
  <c r="B2010" i="50"/>
  <c r="B2011" i="50"/>
  <c r="B2012" i="50"/>
  <c r="B2013" i="50"/>
  <c r="B2014" i="50"/>
  <c r="B2015" i="50"/>
  <c r="B2016" i="50"/>
  <c r="B2017" i="50"/>
  <c r="B2018" i="50"/>
  <c r="B2019" i="50"/>
  <c r="B2020" i="50"/>
  <c r="B2021" i="50"/>
  <c r="B2022" i="50"/>
  <c r="B2023" i="50"/>
  <c r="B2024" i="50"/>
  <c r="B2025" i="50"/>
  <c r="B2026" i="50"/>
  <c r="B2027" i="50"/>
  <c r="B2028" i="50"/>
  <c r="B2029" i="50"/>
  <c r="B2030" i="50"/>
  <c r="B2031" i="50"/>
  <c r="B2032" i="50"/>
  <c r="B2033" i="50"/>
  <c r="B2034" i="50"/>
  <c r="B2035" i="50"/>
  <c r="B2036" i="50"/>
  <c r="B2037" i="50"/>
  <c r="B2038" i="50"/>
  <c r="B2039" i="50"/>
  <c r="B2040" i="50"/>
  <c r="B2041" i="50"/>
  <c r="B2042" i="50"/>
  <c r="B2043" i="50"/>
  <c r="B2044" i="50"/>
  <c r="B2045" i="50"/>
  <c r="B2046" i="50"/>
  <c r="B2047" i="50"/>
  <c r="B2048" i="50"/>
  <c r="B2049" i="50"/>
  <c r="B2050" i="50"/>
  <c r="B2051" i="50"/>
  <c r="B2052" i="50"/>
  <c r="B2053" i="50"/>
  <c r="B2054" i="50"/>
  <c r="B2055" i="50"/>
  <c r="B2056" i="50"/>
  <c r="B2057" i="50"/>
  <c r="B2058" i="50"/>
  <c r="B2059" i="50"/>
  <c r="B2060" i="50"/>
  <c r="B2061" i="50"/>
  <c r="B2062" i="50"/>
  <c r="B2063" i="50"/>
  <c r="B2064" i="50"/>
  <c r="B2065" i="50"/>
  <c r="B2066" i="50"/>
  <c r="B2067" i="50"/>
  <c r="B2068" i="50"/>
  <c r="B2069" i="50"/>
  <c r="B2070" i="50"/>
  <c r="B2071" i="50"/>
  <c r="B2072" i="50"/>
  <c r="B2073" i="50"/>
  <c r="B2074" i="50"/>
  <c r="B2075" i="50"/>
  <c r="B2076" i="50"/>
  <c r="B2077" i="50"/>
  <c r="B2078" i="50"/>
  <c r="B2079" i="50"/>
  <c r="B2080" i="50"/>
  <c r="B2081" i="50"/>
  <c r="B2082" i="50"/>
  <c r="B2083" i="50"/>
  <c r="B2084" i="50"/>
  <c r="B2085" i="50"/>
  <c r="B2086" i="50"/>
  <c r="B2087" i="50"/>
  <c r="B2088" i="50"/>
  <c r="B2089" i="50"/>
  <c r="B2090" i="50"/>
  <c r="B2091" i="50"/>
  <c r="B2092" i="50"/>
  <c r="B2093" i="50"/>
  <c r="B2094" i="50"/>
  <c r="B2095" i="50"/>
  <c r="B2096" i="50"/>
  <c r="B2097" i="50"/>
  <c r="B2098" i="50"/>
  <c r="B2099" i="50"/>
  <c r="B2100" i="50"/>
  <c r="B2101" i="50"/>
  <c r="B2102" i="50"/>
  <c r="B2103" i="50"/>
  <c r="B2104" i="50"/>
  <c r="B2105" i="50"/>
  <c r="B2106" i="50"/>
  <c r="B2107" i="50"/>
  <c r="B2108" i="50"/>
  <c r="B2109" i="50"/>
  <c r="B2110" i="50"/>
  <c r="B2111" i="50"/>
  <c r="B2112" i="50"/>
  <c r="B2113" i="50"/>
  <c r="B2114" i="50"/>
  <c r="B2115" i="50"/>
  <c r="B2116" i="50"/>
  <c r="B2117" i="50"/>
  <c r="B2118" i="50"/>
  <c r="B2119" i="50"/>
  <c r="B2120" i="50"/>
  <c r="B2121" i="50"/>
  <c r="B2122" i="50"/>
  <c r="B2123" i="50"/>
  <c r="B2124" i="50"/>
  <c r="B2125" i="50"/>
  <c r="B2126" i="50"/>
  <c r="B2127" i="50"/>
  <c r="B2128" i="50"/>
  <c r="B2129" i="50"/>
  <c r="B2130" i="50"/>
  <c r="B2131" i="50"/>
  <c r="B2132" i="50"/>
  <c r="B2133" i="50"/>
  <c r="B2134" i="50"/>
  <c r="B2135" i="50"/>
  <c r="B2136" i="50"/>
  <c r="B2137" i="50"/>
  <c r="B2138" i="50"/>
  <c r="B2139" i="50"/>
  <c r="B2140" i="50"/>
  <c r="B2141" i="50"/>
  <c r="B2142" i="50"/>
  <c r="B2143" i="50"/>
  <c r="B2144" i="50"/>
  <c r="B2145" i="50"/>
  <c r="B2146" i="50"/>
  <c r="B2147" i="50"/>
  <c r="B2148" i="50"/>
  <c r="B2149" i="50"/>
  <c r="B2150" i="50"/>
  <c r="B2151" i="50"/>
  <c r="B2152" i="50"/>
  <c r="B2153" i="50"/>
  <c r="B2154" i="50"/>
  <c r="B2155" i="50"/>
  <c r="B2156" i="50"/>
  <c r="B2157" i="50"/>
  <c r="B2158" i="50"/>
  <c r="B2159" i="50"/>
  <c r="B2160" i="50"/>
  <c r="B2161" i="50"/>
  <c r="B2162" i="50"/>
  <c r="B2163" i="50"/>
  <c r="B2164" i="50"/>
  <c r="B2165" i="50"/>
  <c r="B2166" i="50"/>
  <c r="B2167" i="50"/>
  <c r="B2168" i="50"/>
  <c r="B2169" i="50"/>
  <c r="B2170" i="50"/>
  <c r="B2171" i="50"/>
  <c r="B2172" i="50"/>
  <c r="B2173" i="50"/>
  <c r="B2174" i="50"/>
  <c r="B2175" i="50"/>
  <c r="B2176" i="50"/>
  <c r="B2177" i="50"/>
  <c r="B2178" i="50"/>
  <c r="B2179" i="50"/>
  <c r="B2180" i="50"/>
  <c r="B2181" i="50"/>
  <c r="B2182" i="50"/>
  <c r="B2183" i="50"/>
  <c r="B2184" i="50"/>
  <c r="B2185" i="50"/>
  <c r="B2186" i="50"/>
  <c r="B2187" i="50"/>
  <c r="B2188" i="50"/>
  <c r="B2189" i="50"/>
  <c r="B2190" i="50"/>
  <c r="B2191" i="50"/>
  <c r="B2192" i="50"/>
  <c r="B2193" i="50"/>
  <c r="B2194" i="50"/>
  <c r="B2195" i="50"/>
  <c r="B2196" i="50"/>
  <c r="B2197" i="50"/>
  <c r="B2198" i="50"/>
  <c r="B2199" i="50"/>
  <c r="B2200" i="50"/>
  <c r="B2201" i="50"/>
  <c r="B2202" i="50"/>
  <c r="B2203" i="50"/>
  <c r="B2204" i="50"/>
  <c r="B2205" i="50"/>
  <c r="B2206" i="50"/>
  <c r="B2207" i="50"/>
  <c r="B2208" i="50"/>
  <c r="B2209" i="50"/>
  <c r="B2210" i="50"/>
  <c r="B2211" i="50"/>
  <c r="B2212" i="50"/>
  <c r="B2213" i="50"/>
  <c r="B2214" i="50"/>
  <c r="B2215" i="50"/>
  <c r="B2216" i="50"/>
  <c r="B2217" i="50"/>
  <c r="B2218" i="50"/>
  <c r="B2219" i="50"/>
  <c r="B2220" i="50"/>
  <c r="B2221" i="50"/>
  <c r="B2222" i="50"/>
  <c r="B2223" i="50"/>
  <c r="B2224" i="50"/>
  <c r="B2225" i="50"/>
  <c r="B2226" i="50"/>
  <c r="B2227" i="50"/>
  <c r="B2228" i="50"/>
  <c r="B2229" i="50"/>
  <c r="B2230" i="50"/>
  <c r="B2231" i="50"/>
  <c r="B2232" i="50"/>
  <c r="B2233" i="50"/>
  <c r="B2234" i="50"/>
  <c r="B2235" i="50"/>
  <c r="B2236" i="50"/>
  <c r="B2237" i="50"/>
  <c r="B2238" i="50"/>
  <c r="B2239" i="50"/>
  <c r="B2240" i="50"/>
  <c r="B2241" i="50"/>
  <c r="B2242" i="50"/>
  <c r="B2243" i="50"/>
  <c r="B2244" i="50"/>
  <c r="B2245" i="50"/>
  <c r="B2246" i="50"/>
  <c r="B2247" i="50"/>
  <c r="B2248" i="50"/>
  <c r="B2249" i="50"/>
  <c r="B2250" i="50"/>
  <c r="B2251" i="50"/>
  <c r="B2252" i="50"/>
  <c r="B2253" i="50"/>
  <c r="B2254" i="50"/>
  <c r="B2255" i="50"/>
  <c r="B2256" i="50"/>
  <c r="B2257" i="50"/>
  <c r="B2258" i="50"/>
  <c r="B2259" i="50"/>
  <c r="B2260" i="50"/>
  <c r="B2261" i="50"/>
  <c r="B2262" i="50"/>
  <c r="B2263" i="50"/>
  <c r="B2264" i="50"/>
  <c r="B2265" i="50"/>
  <c r="B2266" i="50"/>
  <c r="B2267" i="50"/>
  <c r="B2268" i="50"/>
  <c r="B2269" i="50"/>
  <c r="B2270" i="50"/>
  <c r="B2271" i="50"/>
  <c r="B2272" i="50"/>
  <c r="B2273" i="50"/>
  <c r="B2274" i="50"/>
  <c r="B2275" i="50"/>
  <c r="B2276" i="50"/>
  <c r="B2277" i="50"/>
  <c r="B2278" i="50"/>
  <c r="B2279" i="50"/>
  <c r="B2280" i="50"/>
  <c r="B2281" i="50"/>
  <c r="B2282" i="50"/>
  <c r="B2283" i="50"/>
  <c r="B2284" i="50"/>
  <c r="B2285" i="50"/>
  <c r="B2286" i="50"/>
  <c r="B2287" i="50"/>
  <c r="B2288" i="50"/>
  <c r="B2289" i="50"/>
  <c r="B2290" i="50"/>
  <c r="B2291" i="50"/>
  <c r="B2292" i="50"/>
  <c r="B2293" i="50"/>
  <c r="B2294" i="50"/>
  <c r="B2295" i="50"/>
  <c r="B2296" i="50"/>
  <c r="B2297" i="50"/>
  <c r="B2298" i="50"/>
  <c r="B2299" i="50"/>
  <c r="B2300" i="50"/>
  <c r="B2301" i="50"/>
  <c r="B2302" i="50"/>
  <c r="B2303" i="50"/>
  <c r="B2304" i="50"/>
  <c r="B2305" i="50"/>
  <c r="B2306" i="50"/>
  <c r="B2307" i="50"/>
  <c r="B2308" i="50"/>
  <c r="B2309" i="50"/>
  <c r="B2310" i="50"/>
  <c r="B2311" i="50"/>
  <c r="B2312" i="50"/>
  <c r="B2313" i="50"/>
  <c r="B2314" i="50"/>
  <c r="B2315" i="50"/>
  <c r="B2316" i="50"/>
  <c r="B2317" i="50"/>
  <c r="B2318" i="50"/>
  <c r="B2319" i="50"/>
  <c r="B2320" i="50"/>
  <c r="B2321" i="50"/>
  <c r="B2322" i="50"/>
  <c r="B2323" i="50"/>
  <c r="B2324" i="50"/>
  <c r="B2325" i="50"/>
  <c r="B2326" i="50"/>
  <c r="B2327" i="50"/>
  <c r="B2328" i="50"/>
  <c r="B2329" i="50"/>
  <c r="B2330" i="50"/>
  <c r="B2331" i="50"/>
  <c r="B2332" i="50"/>
  <c r="B2333" i="50"/>
  <c r="B2334" i="50"/>
  <c r="B2335" i="50"/>
  <c r="B2336" i="50"/>
  <c r="B2337" i="50"/>
  <c r="B2338" i="50"/>
  <c r="B2339" i="50"/>
  <c r="B2340" i="50"/>
  <c r="B2341" i="50"/>
  <c r="B2342" i="50"/>
  <c r="B2343" i="50"/>
  <c r="B2344" i="50"/>
  <c r="B2345" i="50"/>
  <c r="B2346" i="50"/>
  <c r="B2347" i="50"/>
  <c r="B2348" i="50"/>
  <c r="B2349" i="50"/>
  <c r="B2350" i="50"/>
  <c r="B2351" i="50"/>
  <c r="B2352" i="50"/>
  <c r="B2353" i="50"/>
  <c r="B2354" i="50"/>
  <c r="B2355" i="50"/>
  <c r="B2356" i="50"/>
  <c r="B2357" i="50"/>
  <c r="B2358" i="50"/>
  <c r="B2359" i="50"/>
  <c r="B2360" i="50"/>
  <c r="B2361" i="50"/>
  <c r="B2362" i="50"/>
  <c r="B2363" i="50"/>
  <c r="B2364" i="50"/>
  <c r="B2365" i="50"/>
  <c r="B2366" i="50"/>
  <c r="B2367" i="50"/>
  <c r="B2368" i="50"/>
  <c r="B2369" i="50"/>
  <c r="B2370" i="50"/>
  <c r="B2371" i="50"/>
  <c r="B2372" i="50"/>
  <c r="B2373" i="50"/>
  <c r="B2374" i="50"/>
  <c r="B2375" i="50"/>
  <c r="B2376" i="50"/>
  <c r="B2377" i="50"/>
  <c r="B2378" i="50"/>
  <c r="B2379" i="50"/>
  <c r="B2380" i="50"/>
  <c r="B2381" i="50"/>
  <c r="B2382" i="50"/>
  <c r="B2383" i="50"/>
  <c r="B2384" i="50"/>
  <c r="B2385" i="50"/>
  <c r="B2386" i="50"/>
  <c r="B2387" i="50"/>
  <c r="B2388" i="50"/>
  <c r="B2389" i="50"/>
  <c r="B2390" i="50"/>
  <c r="B2391" i="50"/>
  <c r="B2392" i="50"/>
  <c r="B2393" i="50"/>
  <c r="B2394" i="50"/>
  <c r="B2395" i="50"/>
  <c r="B2396" i="50"/>
  <c r="B2397" i="50"/>
  <c r="B2398" i="50"/>
  <c r="B2399" i="50"/>
  <c r="B2400" i="50"/>
  <c r="B2401" i="50"/>
  <c r="B2402" i="50"/>
  <c r="B2403" i="50"/>
  <c r="B2404" i="50"/>
  <c r="B2405" i="50"/>
  <c r="B2406" i="50"/>
  <c r="B2407" i="50"/>
  <c r="B2408" i="50"/>
  <c r="B2409" i="50"/>
  <c r="B2410" i="50"/>
  <c r="B2411" i="50"/>
  <c r="B2412" i="50"/>
  <c r="B2413" i="50"/>
  <c r="B2414" i="50"/>
  <c r="B2415" i="50"/>
  <c r="B2416" i="50"/>
  <c r="B2417" i="50"/>
  <c r="B2418" i="50"/>
  <c r="B2419" i="50"/>
  <c r="B2420" i="50"/>
  <c r="B2421" i="50"/>
  <c r="B2422" i="50"/>
  <c r="B2423" i="50"/>
  <c r="B2424" i="50"/>
  <c r="B2425" i="50"/>
  <c r="B2426" i="50"/>
  <c r="B2427" i="50"/>
  <c r="B2428" i="50"/>
  <c r="B2429" i="50"/>
  <c r="B2430" i="50"/>
  <c r="B2431" i="50"/>
  <c r="B2432" i="50"/>
  <c r="B2433" i="50"/>
  <c r="B2434" i="50"/>
  <c r="B2435" i="50"/>
  <c r="B2436" i="50"/>
  <c r="B2437" i="50"/>
  <c r="B2438" i="50"/>
  <c r="B2439" i="50"/>
  <c r="B2440" i="50"/>
  <c r="B2441" i="50"/>
  <c r="B2442" i="50"/>
  <c r="B2443" i="50"/>
  <c r="B2444" i="50"/>
  <c r="B2445" i="50"/>
  <c r="B2446" i="50"/>
  <c r="B2447" i="50"/>
  <c r="B2448" i="50"/>
  <c r="B2449" i="50"/>
  <c r="B2450" i="50"/>
  <c r="B2451" i="50"/>
  <c r="B2452" i="50"/>
  <c r="B2453" i="50"/>
  <c r="B2454" i="50"/>
  <c r="B2455" i="50"/>
  <c r="B2456" i="50"/>
  <c r="B2457" i="50"/>
  <c r="B2458" i="50"/>
  <c r="B2459" i="50"/>
  <c r="B2460" i="50"/>
  <c r="B2461" i="50"/>
  <c r="B2462" i="50"/>
  <c r="B2463" i="50"/>
  <c r="B2464" i="50"/>
  <c r="B2465" i="50"/>
  <c r="B2466" i="50"/>
  <c r="B2467" i="50"/>
  <c r="B2468" i="50"/>
  <c r="B2469" i="50"/>
  <c r="B2470" i="50"/>
  <c r="B2471" i="50"/>
  <c r="B2472" i="50"/>
  <c r="B2473" i="50"/>
  <c r="B2474" i="50"/>
  <c r="B2475" i="50"/>
  <c r="B2476" i="50"/>
  <c r="B2477" i="50"/>
  <c r="B2478" i="50"/>
  <c r="B2479" i="50"/>
  <c r="B2480" i="50"/>
  <c r="B2481" i="50"/>
  <c r="B2482" i="50"/>
  <c r="B2483" i="50"/>
  <c r="B2484" i="50"/>
  <c r="B2485" i="50"/>
  <c r="B2486" i="50"/>
  <c r="B2487" i="50"/>
  <c r="B2488" i="50"/>
  <c r="B2489" i="50"/>
  <c r="B2490" i="50"/>
  <c r="B2491" i="50"/>
  <c r="B2492" i="50"/>
  <c r="B2493" i="50"/>
  <c r="B2494" i="50"/>
  <c r="B2495" i="50"/>
  <c r="B2496" i="50"/>
  <c r="B2497" i="50"/>
  <c r="B2498" i="50"/>
  <c r="B2499" i="50"/>
  <c r="B2500" i="50"/>
  <c r="B2501" i="50"/>
  <c r="B2502" i="50"/>
  <c r="B2503" i="50"/>
  <c r="B2504" i="50"/>
  <c r="B2505" i="50"/>
  <c r="B2506" i="50"/>
  <c r="B2507" i="50"/>
  <c r="B2508" i="50"/>
  <c r="B2509" i="50"/>
  <c r="B2510" i="50"/>
  <c r="B2511" i="50"/>
  <c r="B2512" i="50"/>
  <c r="B2513" i="50"/>
  <c r="B2514" i="50"/>
  <c r="B2515" i="50"/>
  <c r="B2516" i="50"/>
  <c r="B2517" i="50"/>
  <c r="B2518" i="50"/>
  <c r="B2519" i="50"/>
  <c r="B2520" i="50"/>
  <c r="B2521" i="50"/>
  <c r="B2522" i="50"/>
  <c r="B2523" i="50"/>
  <c r="B2524" i="50"/>
  <c r="B2525" i="50"/>
  <c r="B2526" i="50"/>
  <c r="B2527" i="50"/>
  <c r="B2528" i="50"/>
  <c r="B2529" i="50"/>
  <c r="B2530" i="50"/>
  <c r="B2531" i="50"/>
  <c r="B2532" i="50"/>
  <c r="B2533" i="50"/>
  <c r="B2534" i="50"/>
  <c r="B2535" i="50"/>
  <c r="B2536" i="50"/>
  <c r="B2537" i="50"/>
  <c r="B2538" i="50"/>
  <c r="B2539" i="50"/>
  <c r="B2540" i="50"/>
  <c r="B2541" i="50"/>
  <c r="B2542" i="50"/>
  <c r="B2543" i="50"/>
  <c r="B2544" i="50"/>
  <c r="B2545" i="50"/>
  <c r="B2546" i="50"/>
  <c r="B2547" i="50"/>
  <c r="B2548" i="50"/>
  <c r="B2549" i="50"/>
  <c r="B2550" i="50"/>
  <c r="B2551" i="50"/>
  <c r="B2552" i="50"/>
  <c r="B2553" i="50"/>
  <c r="B2554" i="50"/>
  <c r="B2555" i="50"/>
  <c r="B2556" i="50"/>
  <c r="B2557" i="50"/>
  <c r="B2558" i="50"/>
  <c r="B2559" i="50"/>
  <c r="B2560" i="50"/>
  <c r="B2561" i="50"/>
  <c r="B2562" i="50"/>
  <c r="B2563" i="50"/>
  <c r="B2564" i="50"/>
  <c r="B2565" i="50"/>
  <c r="B2566" i="50"/>
  <c r="B2567" i="50"/>
  <c r="B2568" i="50"/>
  <c r="B2569" i="50"/>
  <c r="B2570" i="50"/>
  <c r="B2571" i="50"/>
  <c r="B2572" i="50"/>
  <c r="B2573" i="50"/>
  <c r="B2574" i="50"/>
  <c r="B2575" i="50"/>
  <c r="B2576" i="50"/>
  <c r="B2577" i="50"/>
  <c r="B2578" i="50"/>
  <c r="B2579" i="50"/>
  <c r="B2580" i="50"/>
  <c r="B2581" i="50"/>
  <c r="B2582" i="50"/>
  <c r="B2583" i="50"/>
  <c r="B2584" i="50"/>
  <c r="B2585" i="50"/>
  <c r="B2586" i="50"/>
  <c r="B2587" i="50"/>
  <c r="B2588" i="50"/>
  <c r="B2589" i="50"/>
  <c r="B2590" i="50"/>
  <c r="B2591" i="50"/>
  <c r="B2592" i="50"/>
  <c r="B2593" i="50"/>
  <c r="B2594" i="50"/>
  <c r="B2595" i="50"/>
  <c r="B2596" i="50"/>
  <c r="B2597" i="50"/>
  <c r="B2598" i="50"/>
  <c r="B2599" i="50"/>
  <c r="B2600" i="50"/>
  <c r="B2601" i="50"/>
  <c r="B2602" i="50"/>
  <c r="B2603" i="50"/>
  <c r="B2604" i="50"/>
  <c r="B2605" i="50"/>
  <c r="B2606" i="50"/>
  <c r="B2607" i="50"/>
  <c r="B2608" i="50"/>
  <c r="B2609" i="50"/>
  <c r="B2610" i="50"/>
  <c r="B2611" i="50"/>
  <c r="B2612" i="50"/>
  <c r="B2613" i="50"/>
  <c r="B2614" i="50"/>
  <c r="B2615" i="50"/>
  <c r="B2616" i="50"/>
  <c r="B2617" i="50"/>
  <c r="B2618" i="50"/>
  <c r="B2619" i="50"/>
  <c r="B2620" i="50"/>
  <c r="B2621" i="50"/>
  <c r="B2622" i="50"/>
  <c r="B2623" i="50"/>
  <c r="B2624" i="50"/>
  <c r="B2625" i="50"/>
  <c r="B2626" i="50"/>
  <c r="B2627" i="50"/>
  <c r="B2628" i="50"/>
  <c r="B2629" i="50"/>
  <c r="B2630" i="50"/>
  <c r="B2631" i="50"/>
  <c r="B2632" i="50"/>
  <c r="B2633" i="50"/>
  <c r="B2634" i="50"/>
  <c r="B2635" i="50"/>
  <c r="B2636" i="50"/>
  <c r="B2637" i="50"/>
  <c r="B2638" i="50"/>
  <c r="B2639" i="50"/>
  <c r="B2640" i="50"/>
  <c r="B2641" i="50"/>
  <c r="B2642" i="50"/>
  <c r="B2643" i="50"/>
  <c r="B2644" i="50"/>
  <c r="B2645" i="50"/>
  <c r="B2646" i="50"/>
  <c r="B2647" i="50"/>
  <c r="B2648" i="50"/>
  <c r="B2649" i="50"/>
  <c r="B2650" i="50"/>
  <c r="B2651" i="50"/>
  <c r="B2652" i="50"/>
  <c r="B2653" i="50"/>
  <c r="B2654" i="50"/>
  <c r="B2655" i="50"/>
  <c r="B2656" i="50"/>
  <c r="B2657" i="50"/>
  <c r="B2658" i="50"/>
  <c r="B2659" i="50"/>
  <c r="B2660" i="50"/>
  <c r="B2661" i="50"/>
  <c r="B2662" i="50"/>
  <c r="B2663" i="50"/>
  <c r="B2664" i="50"/>
  <c r="B2665" i="50"/>
  <c r="B2666" i="50"/>
  <c r="B2667" i="50"/>
  <c r="B2668" i="50"/>
  <c r="B2669" i="50"/>
  <c r="B2670" i="50"/>
  <c r="B2671" i="50"/>
  <c r="B2672" i="50"/>
  <c r="B2673" i="50"/>
  <c r="B2674" i="50"/>
  <c r="B2675" i="50"/>
  <c r="B2676" i="50"/>
  <c r="B2677" i="50"/>
  <c r="B2678" i="50"/>
  <c r="B2679" i="50"/>
  <c r="B2680" i="50"/>
  <c r="B2681" i="50"/>
  <c r="B2682" i="50"/>
  <c r="B2683" i="50"/>
  <c r="B2684" i="50"/>
  <c r="B2685" i="50"/>
  <c r="B2686" i="50"/>
  <c r="B2687" i="50"/>
  <c r="B2688" i="50"/>
  <c r="B2689" i="50"/>
  <c r="B2690" i="50"/>
  <c r="B2691" i="50"/>
  <c r="B2692" i="50"/>
  <c r="B2693" i="50"/>
  <c r="B2694" i="50"/>
  <c r="B2695" i="50"/>
  <c r="B2696" i="50"/>
  <c r="B2697" i="50"/>
  <c r="B2698" i="50"/>
  <c r="B2699" i="50"/>
  <c r="B2700" i="50"/>
  <c r="B2701" i="50"/>
  <c r="B2702" i="50"/>
  <c r="B2703" i="50"/>
  <c r="B2704" i="50"/>
  <c r="B2705" i="50"/>
  <c r="B2706" i="50"/>
  <c r="B2707" i="50"/>
  <c r="B2708" i="50"/>
  <c r="B2709" i="50"/>
  <c r="B2710" i="50"/>
  <c r="B2711" i="50"/>
  <c r="B2712" i="50"/>
  <c r="B2713" i="50"/>
  <c r="B2714" i="50"/>
  <c r="B2715" i="50"/>
  <c r="B2716" i="50"/>
  <c r="B2717" i="50"/>
  <c r="B2718" i="50"/>
  <c r="B2719" i="50"/>
  <c r="B2720" i="50"/>
  <c r="B2721" i="50"/>
  <c r="B2722" i="50"/>
  <c r="B2723" i="50"/>
  <c r="B2724" i="50"/>
  <c r="B2725" i="50"/>
  <c r="B2726" i="50"/>
  <c r="B2727" i="50"/>
  <c r="B2728" i="50"/>
  <c r="B2729" i="50"/>
  <c r="B2730" i="50"/>
  <c r="B2731" i="50"/>
  <c r="B2732" i="50"/>
  <c r="B2733" i="50"/>
  <c r="B2734" i="50"/>
  <c r="B2735" i="50"/>
  <c r="B2736" i="50"/>
  <c r="B2737" i="50"/>
  <c r="B2738" i="50"/>
  <c r="B2739" i="50"/>
  <c r="B2740" i="50"/>
  <c r="B2741" i="50"/>
  <c r="B2742" i="50"/>
  <c r="B2743" i="50"/>
  <c r="B2744" i="50"/>
  <c r="B2745" i="50"/>
  <c r="B2746" i="50"/>
  <c r="B2747" i="50"/>
  <c r="B2748" i="50"/>
  <c r="B2749" i="50"/>
  <c r="B2750" i="50"/>
  <c r="B2751" i="50"/>
  <c r="B2752" i="50"/>
  <c r="B2753" i="50"/>
  <c r="B2754" i="50"/>
  <c r="B2755" i="50"/>
  <c r="B2756" i="50"/>
  <c r="B2757" i="50"/>
  <c r="B2758" i="50"/>
  <c r="B2759" i="50"/>
  <c r="B2760" i="50"/>
  <c r="B2761" i="50"/>
  <c r="B2762" i="50"/>
  <c r="B2763" i="50"/>
  <c r="B2764" i="50"/>
  <c r="B2765" i="50"/>
  <c r="B2766" i="50"/>
  <c r="B2767" i="50"/>
  <c r="B2768" i="50"/>
  <c r="B2769" i="50"/>
  <c r="B2770" i="50"/>
  <c r="B2771" i="50"/>
  <c r="B2772" i="50"/>
  <c r="B2773" i="50"/>
  <c r="B2774" i="50"/>
  <c r="B2775" i="50"/>
  <c r="B2776" i="50"/>
  <c r="B2777" i="50"/>
  <c r="B2778" i="50"/>
  <c r="B2779" i="50"/>
  <c r="B2780" i="50"/>
  <c r="B2781" i="50"/>
  <c r="B2782" i="50"/>
  <c r="B2783" i="50"/>
  <c r="B2784" i="50"/>
  <c r="B2785" i="50"/>
  <c r="B2786" i="50"/>
  <c r="B2787" i="50"/>
  <c r="B2788" i="50"/>
  <c r="B2789" i="50"/>
  <c r="B2790" i="50"/>
  <c r="B2791" i="50"/>
  <c r="B2792" i="50"/>
  <c r="B2793" i="50"/>
  <c r="B2794" i="50"/>
  <c r="B2795" i="50"/>
  <c r="B2796" i="50"/>
  <c r="B2797" i="50"/>
  <c r="B2798" i="50"/>
  <c r="B2799" i="50"/>
  <c r="B2800" i="50"/>
  <c r="B2801" i="50"/>
  <c r="B2802" i="50"/>
  <c r="B2803" i="50"/>
  <c r="B2804" i="50"/>
  <c r="B2805" i="50"/>
  <c r="B2806" i="50"/>
  <c r="B2807" i="50"/>
  <c r="B2808" i="50"/>
  <c r="B2809" i="50"/>
  <c r="B2810" i="50"/>
  <c r="B2811" i="50"/>
  <c r="B2812" i="50"/>
  <c r="B2813" i="50"/>
  <c r="B2814" i="50"/>
  <c r="B2815" i="50"/>
  <c r="B2816" i="50"/>
  <c r="B2817" i="50"/>
  <c r="B2818" i="50"/>
  <c r="B2819" i="50"/>
  <c r="B2820" i="50"/>
  <c r="B2821" i="50"/>
  <c r="B2822" i="50"/>
  <c r="B2823" i="50"/>
  <c r="B2824" i="50"/>
  <c r="B2825" i="50"/>
  <c r="B2826" i="50"/>
  <c r="B2827" i="50"/>
  <c r="B2828" i="50"/>
  <c r="B2829" i="50"/>
  <c r="B2830" i="50"/>
  <c r="B2831" i="50"/>
  <c r="B2832" i="50"/>
  <c r="B2833" i="50"/>
  <c r="B2834" i="50"/>
  <c r="B2835" i="50"/>
  <c r="B2836" i="50"/>
  <c r="B2837" i="50"/>
  <c r="B2838" i="50"/>
  <c r="B2839" i="50"/>
  <c r="B2840" i="50"/>
  <c r="B2841" i="50"/>
  <c r="B2842" i="50"/>
  <c r="B2843" i="50"/>
  <c r="B2844" i="50"/>
  <c r="B2845" i="50"/>
  <c r="B2846" i="50"/>
  <c r="B2847" i="50"/>
  <c r="B2848" i="50"/>
  <c r="B2849" i="50"/>
  <c r="B2850" i="50"/>
  <c r="B2851" i="50"/>
  <c r="B2852" i="50"/>
  <c r="B2853" i="50"/>
  <c r="B2854" i="50"/>
  <c r="B2855" i="50"/>
  <c r="B2856" i="50"/>
  <c r="B2857" i="50"/>
  <c r="B2858" i="50"/>
  <c r="B2859" i="50"/>
  <c r="B2860" i="50"/>
  <c r="B2861" i="50"/>
  <c r="B2862" i="50"/>
  <c r="B2863" i="50"/>
  <c r="B2864" i="50"/>
  <c r="B2865" i="50"/>
  <c r="B2866" i="50"/>
  <c r="B2867" i="50"/>
  <c r="B2868" i="50"/>
  <c r="B2869" i="50"/>
  <c r="B2870" i="50"/>
  <c r="B2871" i="50"/>
  <c r="B2872" i="50"/>
  <c r="B2873" i="50"/>
  <c r="B2874" i="50"/>
  <c r="B2875" i="50"/>
  <c r="B2876" i="50"/>
  <c r="B2877" i="50"/>
  <c r="B2878" i="50"/>
  <c r="B2879" i="50"/>
  <c r="B2880" i="50"/>
  <c r="B2881" i="50"/>
  <c r="B2882" i="50"/>
  <c r="B2883" i="50"/>
  <c r="B2884" i="50"/>
  <c r="B2885" i="50"/>
  <c r="B2886" i="50"/>
  <c r="B2887" i="50"/>
  <c r="B2888" i="50"/>
  <c r="B2889" i="50"/>
  <c r="B2890" i="50"/>
  <c r="B2891" i="50"/>
  <c r="B2892" i="50"/>
  <c r="B2893" i="50"/>
  <c r="B2894" i="50"/>
  <c r="B2895" i="50"/>
  <c r="B2896" i="50"/>
  <c r="B2897" i="50"/>
  <c r="B2898" i="50"/>
  <c r="B2899" i="50"/>
  <c r="B2900" i="50"/>
  <c r="B2901" i="50"/>
  <c r="B2902" i="50"/>
  <c r="B2903" i="50"/>
  <c r="B2904" i="50"/>
  <c r="B2905" i="50"/>
  <c r="B2906" i="50"/>
  <c r="B2907" i="50"/>
  <c r="B2908" i="50"/>
  <c r="B2909" i="50"/>
  <c r="B2910" i="50"/>
  <c r="B2911" i="50"/>
  <c r="B2912" i="50"/>
  <c r="B2913" i="50"/>
  <c r="B2914" i="50"/>
  <c r="B2915" i="50"/>
  <c r="B2916" i="50"/>
  <c r="B2917" i="50"/>
  <c r="B2918" i="50"/>
  <c r="B2919" i="50"/>
  <c r="B2920" i="50"/>
  <c r="B2921" i="50"/>
  <c r="B2922" i="50"/>
  <c r="B2923" i="50"/>
  <c r="B2924" i="50"/>
  <c r="B2925" i="50"/>
  <c r="B2926" i="50"/>
  <c r="B2927" i="50"/>
  <c r="B2928" i="50"/>
  <c r="B2929" i="50"/>
  <c r="B2930" i="50"/>
  <c r="B2931" i="50"/>
  <c r="B2932" i="50"/>
  <c r="B2933" i="50"/>
  <c r="B2934" i="50"/>
  <c r="B2935" i="50"/>
  <c r="B2936" i="50"/>
  <c r="B2937" i="50"/>
  <c r="B2938" i="50"/>
  <c r="B2939" i="50"/>
  <c r="B2940" i="50"/>
  <c r="B2941" i="50"/>
  <c r="B2942" i="50"/>
  <c r="B2943" i="50"/>
  <c r="B2944" i="50"/>
  <c r="B2945" i="50"/>
  <c r="B2946" i="50"/>
  <c r="B2947" i="50"/>
  <c r="B2948" i="50"/>
  <c r="B2949" i="50"/>
  <c r="B2950" i="50"/>
  <c r="B2951" i="50"/>
  <c r="B2952" i="50"/>
  <c r="B2953" i="50"/>
  <c r="B2954" i="50"/>
  <c r="B2955" i="50"/>
  <c r="B2956" i="50"/>
  <c r="B2957" i="50"/>
  <c r="B2958" i="50"/>
  <c r="B2959" i="50"/>
  <c r="B2960" i="50"/>
  <c r="B2961" i="50"/>
  <c r="B2962" i="50"/>
  <c r="B2963" i="50"/>
  <c r="B2964" i="50"/>
  <c r="B2965" i="50"/>
  <c r="B2966" i="50"/>
  <c r="B2967" i="50"/>
  <c r="B2968" i="50"/>
  <c r="B2969" i="50"/>
  <c r="B2970" i="50"/>
  <c r="B2971" i="50"/>
  <c r="B2972" i="50"/>
  <c r="B2973" i="50"/>
  <c r="B2974" i="50"/>
  <c r="B2975" i="50"/>
  <c r="B2976" i="50"/>
  <c r="B2977" i="50"/>
  <c r="B2978" i="50"/>
  <c r="B2979" i="50"/>
  <c r="B2980" i="50"/>
  <c r="B2981" i="50"/>
  <c r="B2982" i="50"/>
  <c r="B2983" i="50"/>
  <c r="B2984" i="50"/>
  <c r="B2985" i="50"/>
  <c r="B2986" i="50"/>
  <c r="B2987" i="50"/>
  <c r="B2988" i="50"/>
  <c r="B2989" i="50"/>
  <c r="B2990" i="50"/>
  <c r="B2991" i="50"/>
  <c r="B2992" i="50"/>
  <c r="B2993" i="50"/>
  <c r="B2994" i="50"/>
  <c r="B2995" i="50"/>
  <c r="B2996" i="50"/>
  <c r="B2997" i="50"/>
  <c r="B2998" i="50"/>
  <c r="B2999" i="50"/>
  <c r="B3000" i="50"/>
  <c r="B3001" i="50"/>
  <c r="B3002" i="50"/>
  <c r="B3003" i="50"/>
  <c r="B3004" i="50"/>
  <c r="B3005" i="50"/>
  <c r="B3006" i="50"/>
  <c r="B3007" i="50"/>
  <c r="B3008" i="50"/>
  <c r="B3009" i="50"/>
  <c r="B3010" i="50"/>
  <c r="B3011" i="50"/>
  <c r="B3012" i="50"/>
  <c r="B3013" i="50"/>
  <c r="B3014" i="50"/>
  <c r="B3015" i="50"/>
  <c r="B3016" i="50"/>
  <c r="B3017" i="50"/>
  <c r="B3018" i="50"/>
  <c r="B3019" i="50"/>
  <c r="B3020" i="50"/>
  <c r="B3021" i="50"/>
  <c r="B3022" i="50"/>
  <c r="B3023" i="50"/>
  <c r="B3024" i="50"/>
  <c r="B3025" i="50"/>
  <c r="B3026" i="50"/>
  <c r="B3027" i="50"/>
  <c r="B3028" i="50"/>
  <c r="B3029" i="50"/>
  <c r="B3030" i="50"/>
  <c r="B3031" i="50"/>
  <c r="B3032" i="50"/>
  <c r="B3033" i="50"/>
  <c r="B3034" i="50"/>
  <c r="B3035" i="50"/>
  <c r="B3036" i="50"/>
  <c r="B3037" i="50"/>
  <c r="B3038" i="50"/>
  <c r="B3039" i="50"/>
  <c r="B3040" i="50"/>
  <c r="B3041" i="50"/>
  <c r="B3042" i="50"/>
  <c r="B3043" i="50"/>
  <c r="B3044" i="50"/>
  <c r="B3045" i="50"/>
  <c r="B3046" i="50"/>
  <c r="B3047" i="50"/>
  <c r="B3048" i="50"/>
  <c r="B3049" i="50"/>
  <c r="B3050" i="50"/>
  <c r="B3051" i="50"/>
  <c r="B3052" i="50"/>
  <c r="B3053" i="50"/>
  <c r="B3054" i="50"/>
  <c r="B3055" i="50"/>
  <c r="B3056" i="50"/>
  <c r="B3057" i="50"/>
  <c r="B3058" i="50"/>
  <c r="B3059" i="50"/>
  <c r="B3060" i="50"/>
  <c r="B3061" i="50"/>
  <c r="B3062" i="50"/>
  <c r="B3063" i="50"/>
  <c r="B3064" i="50"/>
  <c r="B3065" i="50"/>
  <c r="B3066" i="50"/>
  <c r="B3067" i="50"/>
  <c r="B3068" i="50"/>
  <c r="B3069" i="50"/>
  <c r="B3070" i="50"/>
  <c r="B3071" i="50"/>
  <c r="B3072" i="50"/>
  <c r="B3073" i="50"/>
  <c r="B3074" i="50"/>
  <c r="B3075" i="50"/>
  <c r="B3076" i="50"/>
  <c r="B3077" i="50"/>
  <c r="B3078" i="50"/>
  <c r="B3079" i="50"/>
  <c r="B3080" i="50"/>
  <c r="B3081" i="50"/>
  <c r="B3082" i="50"/>
  <c r="B3083" i="50"/>
  <c r="B3084" i="50"/>
  <c r="B3085" i="50"/>
  <c r="B3086" i="50"/>
  <c r="B3087" i="50"/>
  <c r="B3088" i="50"/>
  <c r="B3089" i="50"/>
  <c r="B3090" i="50"/>
  <c r="B3091" i="50"/>
  <c r="B3092" i="50"/>
  <c r="B3093" i="50"/>
  <c r="B3094" i="50"/>
  <c r="B3095" i="50"/>
  <c r="B3096" i="50"/>
  <c r="B3097" i="50"/>
  <c r="B3098" i="50"/>
  <c r="B3099" i="50"/>
  <c r="B3100" i="50"/>
  <c r="B3101" i="50"/>
  <c r="B3102" i="50"/>
  <c r="B3103" i="50"/>
  <c r="B3104" i="50"/>
  <c r="B3105" i="50"/>
  <c r="B3106" i="50"/>
  <c r="B3107" i="50"/>
  <c r="B3108" i="50"/>
  <c r="B3109" i="50"/>
  <c r="B3110" i="50"/>
  <c r="B3111" i="50"/>
  <c r="B3112" i="50"/>
  <c r="B3113" i="50"/>
  <c r="B3114" i="50"/>
  <c r="B3115" i="50"/>
  <c r="B3116" i="50"/>
  <c r="B3117" i="50"/>
  <c r="B3118" i="50"/>
  <c r="B3119" i="50"/>
  <c r="B3120" i="50"/>
  <c r="B3121" i="50"/>
  <c r="B3122" i="50"/>
  <c r="B3123" i="50"/>
  <c r="B3124" i="50"/>
  <c r="B3125" i="50"/>
  <c r="B3126" i="50"/>
  <c r="B3127" i="50"/>
  <c r="B3128" i="50"/>
  <c r="B3129" i="50"/>
  <c r="B3130" i="50"/>
  <c r="B3131" i="50"/>
  <c r="B3132" i="50"/>
  <c r="B3133" i="50"/>
  <c r="B3134" i="50"/>
  <c r="B3135" i="50"/>
  <c r="B3136" i="50"/>
  <c r="B3137" i="50"/>
  <c r="B3138" i="50"/>
  <c r="B3139" i="50"/>
  <c r="B3140" i="50"/>
  <c r="B3141" i="50"/>
  <c r="B3142" i="50"/>
  <c r="B3143" i="50"/>
  <c r="B3144" i="50"/>
  <c r="B3145" i="50"/>
  <c r="B3146" i="50"/>
  <c r="B3147" i="50"/>
  <c r="B3148" i="50"/>
  <c r="B3149" i="50"/>
  <c r="B3150" i="50"/>
  <c r="B3151" i="50"/>
  <c r="B3152" i="50"/>
  <c r="B3153" i="50"/>
  <c r="B3154" i="50"/>
  <c r="B3155" i="50"/>
  <c r="B3156" i="50"/>
  <c r="B3157" i="50"/>
  <c r="B3158" i="50"/>
  <c r="B3159" i="50"/>
  <c r="B3160" i="50"/>
  <c r="B3161" i="50"/>
  <c r="B3162" i="50"/>
  <c r="B3163" i="50"/>
  <c r="B3164" i="50"/>
  <c r="B3165" i="50"/>
  <c r="B3166" i="50"/>
  <c r="B3167" i="50"/>
  <c r="B3168" i="50"/>
  <c r="B3169" i="50"/>
  <c r="B3170" i="50"/>
  <c r="B3171" i="50"/>
  <c r="B3172" i="50"/>
  <c r="B3173" i="50"/>
  <c r="B3174" i="50"/>
  <c r="B3175" i="50"/>
  <c r="B3176" i="50"/>
  <c r="B3177" i="50"/>
  <c r="B3178" i="50"/>
  <c r="B3179" i="50"/>
  <c r="B3180" i="50"/>
  <c r="B3181" i="50"/>
  <c r="B3182" i="50"/>
  <c r="B3183" i="50"/>
  <c r="B3184" i="50"/>
  <c r="B3185" i="50"/>
  <c r="B3186" i="50"/>
  <c r="B3187" i="50"/>
  <c r="B3188" i="50"/>
  <c r="B3189" i="50"/>
  <c r="B3190" i="50"/>
  <c r="B3191" i="50"/>
  <c r="B3192" i="50"/>
  <c r="B3193" i="50"/>
  <c r="B3194" i="50"/>
  <c r="B3195" i="50"/>
  <c r="B3196" i="50"/>
  <c r="B3197" i="50"/>
  <c r="B3198" i="50"/>
  <c r="B3199" i="50"/>
  <c r="B3200" i="50"/>
  <c r="B3201" i="50"/>
  <c r="B3202" i="50"/>
  <c r="B3203" i="50"/>
  <c r="B3204" i="50"/>
  <c r="B3205" i="50"/>
  <c r="B3206" i="50"/>
  <c r="B3207" i="50"/>
  <c r="B3208" i="50"/>
  <c r="B3209" i="50"/>
  <c r="B3210" i="50"/>
  <c r="B3211" i="50"/>
  <c r="B3212" i="50"/>
  <c r="B3213" i="50"/>
  <c r="B3214" i="50"/>
  <c r="B3215" i="50"/>
  <c r="B3216" i="50"/>
  <c r="B3217" i="50"/>
  <c r="B3218" i="50"/>
  <c r="B3219" i="50"/>
  <c r="B3220" i="50"/>
  <c r="B3221" i="50"/>
  <c r="B3222" i="50"/>
  <c r="B3223" i="50"/>
  <c r="B3224" i="50"/>
  <c r="B3225" i="50"/>
  <c r="B3226" i="50"/>
  <c r="B3227" i="50"/>
  <c r="B3228" i="50"/>
  <c r="B3229" i="50"/>
  <c r="B3230" i="50"/>
  <c r="B3231" i="50"/>
  <c r="B3232" i="50"/>
  <c r="B3233" i="50"/>
  <c r="B3234" i="50"/>
  <c r="B3235" i="50"/>
  <c r="B3236" i="50"/>
  <c r="B3237" i="50"/>
  <c r="B3238" i="50"/>
  <c r="B3239" i="50"/>
  <c r="B3240" i="50"/>
  <c r="B3241" i="50"/>
  <c r="B3242" i="50"/>
  <c r="B3243" i="50"/>
  <c r="B3244" i="50"/>
  <c r="B3245" i="50"/>
  <c r="B3246" i="50"/>
  <c r="B3247" i="50"/>
  <c r="B3248" i="50"/>
  <c r="B3249" i="50"/>
  <c r="B3250" i="50"/>
  <c r="B3251" i="50"/>
  <c r="B3252" i="50"/>
  <c r="B3253" i="50"/>
  <c r="B3254" i="50"/>
  <c r="B3255" i="50"/>
  <c r="B3256" i="50"/>
  <c r="B3257" i="50"/>
  <c r="B3258" i="50"/>
  <c r="B3259" i="50"/>
  <c r="B3260" i="50"/>
  <c r="B3261" i="50"/>
  <c r="B3262" i="50"/>
  <c r="B3263" i="50"/>
  <c r="B3264" i="50"/>
  <c r="B3265" i="50"/>
  <c r="B3266" i="50"/>
  <c r="B3267" i="50"/>
  <c r="B3268" i="50"/>
  <c r="B3269" i="50"/>
  <c r="B3270" i="50"/>
  <c r="B3271" i="50"/>
  <c r="B3272" i="50"/>
  <c r="B3273" i="50"/>
  <c r="B3274" i="50"/>
  <c r="B3275" i="50"/>
  <c r="B3276" i="50"/>
  <c r="B3277" i="50"/>
  <c r="B3278" i="50"/>
  <c r="B3279" i="50"/>
  <c r="B3280" i="50"/>
  <c r="B3281" i="50"/>
  <c r="B3282" i="50"/>
  <c r="B3283" i="50"/>
  <c r="B3284" i="50"/>
  <c r="B3285" i="50"/>
  <c r="B3286" i="50"/>
  <c r="B3287" i="50"/>
  <c r="B3288" i="50"/>
  <c r="B3289" i="50"/>
  <c r="B3290" i="50"/>
  <c r="B3291" i="50"/>
  <c r="B3292" i="50"/>
  <c r="B3293" i="50"/>
  <c r="B3294" i="50"/>
  <c r="B3295" i="50"/>
  <c r="B3296" i="50"/>
  <c r="B3297" i="50"/>
  <c r="B3298" i="50"/>
  <c r="B3299" i="50"/>
  <c r="B3300" i="50"/>
  <c r="B3301" i="50"/>
  <c r="B3302" i="50"/>
  <c r="B3303" i="50"/>
  <c r="B3304" i="50"/>
  <c r="B3305" i="50"/>
  <c r="B3306" i="50"/>
  <c r="B3307" i="50"/>
  <c r="B3308" i="50"/>
  <c r="B3309" i="50"/>
  <c r="B3310" i="50"/>
  <c r="B3311" i="50"/>
  <c r="B3312" i="50"/>
  <c r="B3313" i="50"/>
  <c r="B3314" i="50"/>
  <c r="B3315" i="50"/>
  <c r="B3316" i="50"/>
  <c r="B3317" i="50"/>
  <c r="B3318" i="50"/>
  <c r="B3319" i="50"/>
  <c r="B3320" i="50"/>
  <c r="B3321" i="50"/>
  <c r="B3322" i="50"/>
  <c r="B3323" i="50"/>
  <c r="B3324" i="50"/>
  <c r="B3325" i="50"/>
  <c r="B3326" i="50"/>
  <c r="B3327" i="50"/>
  <c r="B3328" i="50"/>
  <c r="B3329" i="50"/>
  <c r="B3330" i="50"/>
  <c r="B3331" i="50"/>
  <c r="B3332" i="50"/>
  <c r="B3333" i="50"/>
  <c r="B3334" i="50"/>
  <c r="B3335" i="50"/>
  <c r="B3336" i="50"/>
  <c r="B3337" i="50"/>
  <c r="B3338" i="50"/>
  <c r="B3339" i="50"/>
  <c r="B3340" i="50"/>
  <c r="B3341" i="50"/>
  <c r="B3342" i="50"/>
  <c r="B3343" i="50"/>
  <c r="B3344" i="50"/>
  <c r="B3345" i="50"/>
  <c r="B3346" i="50"/>
  <c r="B3347" i="50"/>
  <c r="B3348" i="50"/>
  <c r="B3349" i="50"/>
  <c r="B3350" i="50"/>
  <c r="B3351" i="50"/>
  <c r="B3352" i="50"/>
  <c r="B3353" i="50"/>
  <c r="B3354" i="50"/>
  <c r="B3355" i="50"/>
  <c r="B3356" i="50"/>
  <c r="B3357" i="50"/>
  <c r="B3358" i="50"/>
  <c r="B3359" i="50"/>
  <c r="B3360" i="50"/>
  <c r="B3361" i="50"/>
  <c r="B3362" i="50"/>
  <c r="B3363" i="50"/>
  <c r="B3364" i="50"/>
  <c r="B3365" i="50"/>
  <c r="B3366" i="50"/>
  <c r="B3367" i="50"/>
  <c r="B3368" i="50"/>
  <c r="B3369" i="50"/>
  <c r="B3370" i="50"/>
  <c r="B3371" i="50"/>
  <c r="B3372" i="50"/>
  <c r="B3373" i="50"/>
  <c r="B3374" i="50"/>
  <c r="B3375" i="50"/>
  <c r="B3376" i="50"/>
  <c r="B3377" i="50"/>
  <c r="B3378" i="50"/>
  <c r="B3379" i="50"/>
  <c r="B3380" i="50"/>
  <c r="B3381" i="50"/>
  <c r="B3382" i="50"/>
  <c r="B3383" i="50"/>
  <c r="B3384" i="50"/>
  <c r="B3385" i="50"/>
  <c r="B3386" i="50"/>
  <c r="B3387" i="50"/>
  <c r="B3388" i="50"/>
  <c r="B3389" i="50"/>
  <c r="B3390" i="50"/>
  <c r="B3391" i="50"/>
  <c r="B3392" i="50"/>
  <c r="B3393" i="50"/>
  <c r="B3394" i="50"/>
  <c r="B3395" i="50"/>
  <c r="B3396" i="50"/>
  <c r="B3397" i="50"/>
  <c r="B3398" i="50"/>
  <c r="B3399" i="50"/>
  <c r="B3400" i="50"/>
  <c r="B3401" i="50"/>
  <c r="B3402" i="50"/>
  <c r="B3403" i="50"/>
  <c r="B3404" i="50"/>
  <c r="B3405" i="50"/>
  <c r="B3406" i="50"/>
  <c r="B3407" i="50"/>
  <c r="B3408" i="50"/>
  <c r="B3409" i="50"/>
  <c r="B3410" i="50"/>
  <c r="B3411" i="50"/>
  <c r="B3412" i="50"/>
  <c r="B3413" i="50"/>
  <c r="B3414" i="50"/>
  <c r="B3415" i="50"/>
  <c r="B3416" i="50"/>
  <c r="B3417" i="50"/>
  <c r="B3418" i="50"/>
  <c r="B3419" i="50"/>
  <c r="B3420" i="50"/>
  <c r="B3421" i="50"/>
  <c r="B3422" i="50"/>
  <c r="B3423" i="50"/>
  <c r="B3424" i="50"/>
  <c r="B3425" i="50"/>
  <c r="B3426" i="50"/>
  <c r="B3427" i="50"/>
  <c r="B3428" i="50"/>
  <c r="B3429" i="50"/>
  <c r="B3430" i="50"/>
  <c r="B3431" i="50"/>
  <c r="B3432" i="50"/>
  <c r="B3433" i="50"/>
  <c r="B3434" i="50"/>
  <c r="B3435" i="50"/>
  <c r="B3436" i="50"/>
  <c r="B3437" i="50"/>
  <c r="B3438" i="50"/>
  <c r="B3439" i="50"/>
  <c r="B3440" i="50"/>
  <c r="B3441" i="50"/>
  <c r="B3442" i="50"/>
  <c r="B3443" i="50"/>
  <c r="B3444" i="50"/>
  <c r="B3445" i="50"/>
  <c r="B3446" i="50"/>
  <c r="B3447" i="50"/>
  <c r="B3448" i="50"/>
  <c r="B3449" i="50"/>
  <c r="B3450" i="50"/>
  <c r="B3451" i="50"/>
  <c r="B3452" i="50"/>
  <c r="B3453" i="50"/>
  <c r="B3454" i="50"/>
  <c r="B3455" i="50"/>
  <c r="B3456" i="50"/>
  <c r="B3457" i="50"/>
  <c r="B3458" i="50"/>
  <c r="B3459" i="50"/>
  <c r="B3460" i="50"/>
  <c r="B3461" i="50"/>
  <c r="B3462" i="50"/>
  <c r="B3463" i="50"/>
  <c r="B3464" i="50"/>
  <c r="B3465" i="50"/>
  <c r="B3466" i="50"/>
  <c r="B3467" i="50"/>
  <c r="B3468" i="50"/>
  <c r="B3469" i="50"/>
  <c r="B3470" i="50"/>
  <c r="B3471" i="50"/>
  <c r="B3472" i="50"/>
  <c r="B3473" i="50"/>
  <c r="B3474" i="50"/>
  <c r="B3475" i="50"/>
  <c r="B3476" i="50"/>
  <c r="B3477" i="50"/>
  <c r="B3478" i="50"/>
  <c r="B3479" i="50"/>
  <c r="B3480" i="50"/>
  <c r="B3481" i="50"/>
  <c r="B3482" i="50"/>
  <c r="B3483" i="50"/>
  <c r="B3484" i="50"/>
  <c r="B3485" i="50"/>
  <c r="B3486" i="50"/>
  <c r="B3487" i="50"/>
  <c r="B3488" i="50"/>
  <c r="B3489" i="50"/>
  <c r="B3490" i="50"/>
  <c r="B3491" i="50"/>
  <c r="B3492" i="50"/>
  <c r="B3493" i="50"/>
  <c r="B3494" i="50"/>
  <c r="B3495" i="50"/>
  <c r="B3496" i="50"/>
  <c r="B3497" i="50"/>
  <c r="B3498" i="50"/>
  <c r="B3499" i="50"/>
  <c r="B3500" i="50"/>
  <c r="B3501" i="50"/>
  <c r="B3502" i="50"/>
  <c r="B3503" i="50"/>
  <c r="B3504" i="50"/>
  <c r="B3505" i="50"/>
  <c r="B3506" i="50"/>
  <c r="B3507" i="50"/>
  <c r="B3508" i="50"/>
  <c r="B3509" i="50"/>
  <c r="B3510" i="50"/>
  <c r="B3511" i="50"/>
  <c r="B3512" i="50"/>
  <c r="B3513" i="50"/>
  <c r="B3514" i="50"/>
  <c r="B3515" i="50"/>
  <c r="B3516" i="50"/>
  <c r="B3517" i="50"/>
  <c r="B3518" i="50"/>
  <c r="B3519" i="50"/>
  <c r="B3520" i="50"/>
  <c r="B3521" i="50"/>
  <c r="B3522" i="50"/>
  <c r="B3523" i="50"/>
  <c r="B3524" i="50"/>
  <c r="B3525" i="50"/>
  <c r="B3526" i="50"/>
  <c r="B3527" i="50"/>
  <c r="B3528" i="50"/>
  <c r="B3529" i="50"/>
  <c r="B3530" i="50"/>
  <c r="B3531" i="50"/>
  <c r="B3532" i="50"/>
  <c r="B3533" i="50"/>
  <c r="B3534" i="50"/>
  <c r="B3535" i="50"/>
  <c r="B3536" i="50"/>
  <c r="B3537" i="50"/>
  <c r="B3538" i="50"/>
  <c r="B3539" i="50"/>
  <c r="B3540" i="50"/>
  <c r="B3541" i="50"/>
  <c r="B3542" i="50"/>
  <c r="B3543" i="50"/>
  <c r="B3544" i="50"/>
  <c r="B3545" i="50"/>
  <c r="B3546" i="50"/>
  <c r="B3547" i="50"/>
  <c r="B3548" i="50"/>
  <c r="B3549" i="50"/>
  <c r="B3550" i="50"/>
  <c r="B3551" i="50"/>
  <c r="B3552" i="50"/>
  <c r="B3553" i="50"/>
  <c r="B3554" i="50"/>
  <c r="B3555" i="50"/>
  <c r="B3556" i="50"/>
  <c r="B3557" i="50"/>
  <c r="B3558" i="50"/>
  <c r="B3559" i="50"/>
  <c r="B3560" i="50"/>
  <c r="B3561" i="50"/>
  <c r="B3562" i="50"/>
  <c r="B3563" i="50"/>
  <c r="B3564" i="50"/>
  <c r="B3565" i="50"/>
  <c r="B3566" i="50"/>
  <c r="B3567" i="50"/>
  <c r="B3568" i="50"/>
  <c r="B3569" i="50"/>
  <c r="B3570" i="50"/>
  <c r="B3571" i="50"/>
  <c r="B3572" i="50"/>
  <c r="B3573" i="50"/>
  <c r="B3574" i="50"/>
  <c r="B3575" i="50"/>
  <c r="B3576" i="50"/>
  <c r="B3577" i="50"/>
  <c r="B3578" i="50"/>
  <c r="B3579" i="50"/>
  <c r="B3580" i="50"/>
  <c r="B3581" i="50"/>
  <c r="B3582" i="50"/>
  <c r="B3583" i="50"/>
  <c r="B3584" i="50"/>
  <c r="B3585" i="50"/>
  <c r="B3586" i="50"/>
  <c r="B3587" i="50"/>
  <c r="B3588" i="50"/>
  <c r="B3589" i="50"/>
  <c r="B3590" i="50"/>
  <c r="B3591" i="50"/>
  <c r="B3592" i="50"/>
  <c r="B3593" i="50"/>
  <c r="B3594" i="50"/>
  <c r="B3595" i="50"/>
  <c r="B3596" i="50"/>
  <c r="B3597" i="50"/>
  <c r="B3598" i="50"/>
  <c r="B3599" i="50"/>
  <c r="B3600" i="50"/>
  <c r="B3601" i="50"/>
  <c r="B3602" i="50"/>
  <c r="B3603" i="50"/>
  <c r="B3604" i="50"/>
  <c r="B3605" i="50"/>
  <c r="B3606" i="50"/>
  <c r="B3607" i="50"/>
  <c r="B3608" i="50"/>
  <c r="B3609" i="50"/>
  <c r="B3610" i="50"/>
  <c r="B3611" i="50"/>
  <c r="B3612" i="50"/>
  <c r="B3613" i="50"/>
  <c r="B3614" i="50"/>
  <c r="B3615" i="50"/>
  <c r="B3616" i="50"/>
  <c r="B3617" i="50"/>
  <c r="B3618" i="50"/>
  <c r="B3619" i="50"/>
  <c r="B3620" i="50"/>
  <c r="B3621" i="50"/>
  <c r="B3622" i="50"/>
  <c r="B3623" i="50"/>
  <c r="B3624" i="50"/>
  <c r="B3625" i="50"/>
  <c r="B3626" i="50"/>
  <c r="B3627" i="50"/>
  <c r="B3628" i="50"/>
  <c r="B3629" i="50"/>
  <c r="B3630" i="50"/>
  <c r="B3631" i="50"/>
  <c r="B3632" i="50"/>
  <c r="B3633" i="50"/>
  <c r="B3634" i="50"/>
  <c r="B3635" i="50"/>
  <c r="B3636" i="50"/>
  <c r="B3637" i="50"/>
  <c r="B3638" i="50"/>
  <c r="B3639" i="50"/>
  <c r="B3640" i="50"/>
  <c r="B3641" i="50"/>
  <c r="B3642" i="50"/>
  <c r="B3643" i="50"/>
  <c r="B3644" i="50"/>
  <c r="B3645" i="50"/>
  <c r="B3646" i="50"/>
  <c r="B3647" i="50"/>
  <c r="B3648" i="50"/>
  <c r="B3649" i="50"/>
  <c r="B3650" i="50"/>
  <c r="B3651" i="50"/>
  <c r="B3652" i="50"/>
  <c r="B3653" i="50"/>
  <c r="B3654" i="50"/>
  <c r="B3655" i="50"/>
  <c r="B3656" i="50"/>
  <c r="B3657" i="50"/>
  <c r="B3658" i="50"/>
  <c r="B3659" i="50"/>
  <c r="B3660" i="50"/>
  <c r="B3661" i="50"/>
  <c r="B3662" i="50"/>
  <c r="B3663" i="50"/>
  <c r="B3664" i="50"/>
  <c r="B3665" i="50"/>
  <c r="B3666" i="50"/>
  <c r="B3667" i="50"/>
  <c r="B3668" i="50"/>
  <c r="B3669" i="50"/>
  <c r="B3670" i="50"/>
  <c r="B3671" i="50"/>
  <c r="B3672" i="50"/>
  <c r="B3673" i="50"/>
  <c r="B3674" i="50"/>
  <c r="B3675" i="50"/>
  <c r="B3676" i="50"/>
  <c r="B3677" i="50"/>
  <c r="B3678" i="50"/>
  <c r="B3679" i="50"/>
  <c r="B3680" i="50"/>
  <c r="B3681" i="50"/>
  <c r="B3682" i="50"/>
  <c r="B3683" i="50"/>
  <c r="B3684" i="50"/>
  <c r="B3685" i="50"/>
  <c r="B3686" i="50"/>
  <c r="B3687" i="50"/>
  <c r="B3688" i="50"/>
  <c r="B3689" i="50"/>
  <c r="B3690" i="50"/>
  <c r="B3691" i="50"/>
  <c r="B3692" i="50"/>
  <c r="B3693" i="50"/>
  <c r="B3694" i="50"/>
  <c r="B3695" i="50"/>
  <c r="B3696" i="50"/>
  <c r="B3697" i="50"/>
  <c r="B3698" i="50"/>
  <c r="B3699" i="50"/>
  <c r="B3700" i="50"/>
  <c r="B3701" i="50"/>
  <c r="B3702" i="50"/>
  <c r="B3703" i="50"/>
  <c r="B3704" i="50"/>
  <c r="B3705" i="50"/>
  <c r="B3706" i="50"/>
  <c r="B3707" i="50"/>
  <c r="B3708" i="50"/>
  <c r="B3709" i="50"/>
  <c r="B3710" i="50"/>
  <c r="B3711" i="50"/>
  <c r="B3712" i="50"/>
  <c r="B3713" i="50"/>
  <c r="B3714" i="50"/>
  <c r="B3715" i="50"/>
  <c r="B3716" i="50"/>
  <c r="B3717" i="50"/>
  <c r="B3718" i="50"/>
  <c r="B3719" i="50"/>
  <c r="B3720" i="50"/>
  <c r="B3721" i="50"/>
  <c r="B3722" i="50"/>
  <c r="B3723" i="50"/>
  <c r="B3724" i="50"/>
  <c r="B3725" i="50"/>
  <c r="B3726" i="50"/>
  <c r="B3727" i="50"/>
  <c r="B3728" i="50"/>
  <c r="B3729" i="50"/>
  <c r="B3730" i="50"/>
  <c r="B3731" i="50"/>
  <c r="B3732" i="50"/>
  <c r="B3733" i="50"/>
  <c r="B3734" i="50"/>
  <c r="B3735" i="50"/>
  <c r="B3736" i="50"/>
  <c r="B3737" i="50"/>
  <c r="B3738" i="50"/>
  <c r="B3739" i="50"/>
  <c r="B3740" i="50"/>
  <c r="B3741" i="50"/>
  <c r="B3742" i="50"/>
  <c r="B3743" i="50"/>
  <c r="B3744" i="50"/>
  <c r="B3745" i="50"/>
  <c r="B3746" i="50"/>
  <c r="B3747" i="50"/>
  <c r="B3748" i="50"/>
  <c r="B3749" i="50"/>
  <c r="B3750" i="50"/>
  <c r="B3751" i="50"/>
  <c r="B3752" i="50"/>
  <c r="B3753" i="50"/>
  <c r="B3754" i="50"/>
  <c r="B3755" i="50"/>
  <c r="B3756" i="50"/>
  <c r="B3757" i="50"/>
  <c r="B3758" i="50"/>
  <c r="B3759" i="50"/>
  <c r="B3760" i="50"/>
  <c r="B3761" i="50"/>
  <c r="B3762" i="50"/>
  <c r="B3763" i="50"/>
  <c r="B3764" i="50"/>
  <c r="B3765" i="50"/>
  <c r="B3766" i="50"/>
  <c r="B3767" i="50"/>
  <c r="B3768" i="50"/>
  <c r="B3769" i="50"/>
  <c r="B3770" i="50"/>
  <c r="B3771" i="50"/>
  <c r="B3772" i="50"/>
  <c r="B3773" i="50"/>
  <c r="B3774" i="50"/>
  <c r="B3775" i="50"/>
  <c r="B3776" i="50"/>
  <c r="B3777" i="50"/>
  <c r="B3778" i="50"/>
  <c r="B3779" i="50"/>
  <c r="B3780" i="50"/>
  <c r="B3781" i="50"/>
  <c r="B3782" i="50"/>
  <c r="B3783" i="50"/>
  <c r="B3784" i="50"/>
  <c r="B3785" i="50"/>
  <c r="B3786" i="50"/>
  <c r="B3787" i="50"/>
  <c r="B3788" i="50"/>
  <c r="B3789" i="50"/>
  <c r="B3790" i="50"/>
  <c r="B3791" i="50"/>
  <c r="B3792" i="50"/>
  <c r="B3793" i="50"/>
  <c r="B3794" i="50"/>
  <c r="B3795" i="50"/>
  <c r="B3796" i="50"/>
  <c r="B3797" i="50"/>
  <c r="B3798" i="50"/>
  <c r="B3799" i="50"/>
  <c r="B3800" i="50"/>
  <c r="B3801" i="50"/>
  <c r="B3802" i="50"/>
  <c r="B3803" i="50"/>
  <c r="B3804" i="50"/>
  <c r="B3805" i="50"/>
  <c r="B3806" i="50"/>
  <c r="B3807" i="50"/>
  <c r="B3808" i="50"/>
  <c r="B3809" i="50"/>
  <c r="B3810" i="50"/>
  <c r="B3811" i="50"/>
  <c r="B3812" i="50"/>
  <c r="B3813" i="50"/>
  <c r="B3814" i="50"/>
  <c r="B3815" i="50"/>
  <c r="B3816" i="50"/>
  <c r="B3817" i="50"/>
  <c r="B3818" i="50"/>
  <c r="B3819" i="50"/>
  <c r="B3820" i="50"/>
  <c r="B3821" i="50"/>
  <c r="B3822" i="50"/>
  <c r="B3823" i="50"/>
  <c r="B3824" i="50"/>
  <c r="B3825" i="50"/>
  <c r="B3826" i="50"/>
  <c r="B3827" i="50"/>
  <c r="B3828" i="50"/>
  <c r="B3829" i="50"/>
  <c r="B3830" i="50"/>
  <c r="B3831" i="50"/>
  <c r="B3832" i="50"/>
  <c r="B3833" i="50"/>
  <c r="B3834" i="50"/>
  <c r="B3835" i="50"/>
  <c r="B3836" i="50"/>
  <c r="B3837" i="50"/>
  <c r="B3838" i="50"/>
  <c r="B3839" i="50"/>
  <c r="B3840" i="50"/>
  <c r="B3841" i="50"/>
  <c r="B3842" i="50"/>
  <c r="B3843" i="50"/>
  <c r="B3844" i="50"/>
  <c r="B3845" i="50"/>
  <c r="B3846" i="50"/>
  <c r="B3847" i="50"/>
  <c r="B3848" i="50"/>
  <c r="B3849" i="50"/>
  <c r="B3850" i="50"/>
  <c r="B3851" i="50"/>
  <c r="B3852" i="50"/>
  <c r="B3853" i="50"/>
  <c r="B3854" i="50"/>
  <c r="B3855" i="50"/>
  <c r="B3856" i="50"/>
  <c r="B3857" i="50"/>
  <c r="B3858" i="50"/>
  <c r="B3859" i="50"/>
  <c r="B3860" i="50"/>
  <c r="B3861" i="50"/>
  <c r="B3862" i="50"/>
  <c r="B3863" i="50"/>
  <c r="B3864" i="50"/>
  <c r="B3865" i="50"/>
  <c r="B3866" i="50"/>
  <c r="B3867" i="50"/>
  <c r="B3868" i="50"/>
  <c r="B3869" i="50"/>
  <c r="B3870" i="50"/>
  <c r="B3871" i="50"/>
  <c r="B3872" i="50"/>
  <c r="B3873" i="50"/>
  <c r="B3874" i="50"/>
  <c r="B3875" i="50"/>
  <c r="B3876" i="50"/>
  <c r="B3877" i="50"/>
  <c r="B3878" i="50"/>
  <c r="B3879" i="50"/>
  <c r="B3880" i="50"/>
  <c r="B3881" i="50"/>
  <c r="B3882" i="50"/>
  <c r="B3883" i="50"/>
  <c r="B3884" i="50"/>
  <c r="B3885" i="50"/>
  <c r="B3886" i="50"/>
  <c r="B3887" i="50"/>
  <c r="B3888" i="50"/>
  <c r="B3889" i="50"/>
  <c r="B3890" i="50"/>
  <c r="B3891" i="50"/>
  <c r="B3892" i="50"/>
  <c r="B3893" i="50"/>
  <c r="B3894" i="50"/>
  <c r="B3895" i="50"/>
  <c r="B3896" i="50"/>
  <c r="B3897" i="50"/>
  <c r="B3898" i="50"/>
  <c r="B3899" i="50"/>
  <c r="B3900" i="50"/>
  <c r="B3901" i="50"/>
  <c r="B3902" i="50"/>
  <c r="B3903" i="50"/>
  <c r="B3904" i="50"/>
  <c r="B3905" i="50"/>
  <c r="B3906" i="50"/>
  <c r="B3907" i="50"/>
  <c r="B3908" i="50"/>
  <c r="B3909" i="50"/>
  <c r="B3910" i="50"/>
  <c r="B3911" i="50"/>
  <c r="B3912" i="50"/>
  <c r="B3913" i="50"/>
  <c r="B3914" i="50"/>
  <c r="B3915" i="50"/>
  <c r="B3916" i="50"/>
  <c r="B3917" i="50"/>
  <c r="B3918" i="50"/>
  <c r="B3919" i="50"/>
  <c r="B3920" i="50"/>
  <c r="B3921" i="50"/>
  <c r="B3922" i="50"/>
  <c r="B3923" i="50"/>
  <c r="B3924" i="50"/>
  <c r="B3925" i="50"/>
  <c r="B3926" i="50"/>
  <c r="B3927" i="50"/>
  <c r="B3928" i="50"/>
  <c r="B3929" i="50"/>
  <c r="B3930" i="50"/>
  <c r="B3931" i="50"/>
  <c r="B3932" i="50"/>
  <c r="B3933" i="50"/>
  <c r="B3934" i="50"/>
  <c r="B3935" i="50"/>
  <c r="B3936" i="50"/>
  <c r="B3937" i="50"/>
  <c r="B3938" i="50"/>
  <c r="B3939" i="50"/>
  <c r="B3940" i="50"/>
  <c r="B3941" i="50"/>
  <c r="B3942" i="50"/>
  <c r="B3943" i="50"/>
  <c r="B3944" i="50"/>
  <c r="B3945" i="50"/>
  <c r="B3946" i="50"/>
  <c r="B3947" i="50"/>
  <c r="B3948" i="50"/>
  <c r="B3949" i="50"/>
  <c r="B3950" i="50"/>
  <c r="B3951" i="50"/>
  <c r="B3952" i="50"/>
  <c r="B3953" i="50"/>
  <c r="B3954" i="50"/>
  <c r="B3955" i="50"/>
  <c r="B3956" i="50"/>
  <c r="B3957" i="50"/>
  <c r="B3958" i="50"/>
  <c r="B3959" i="50"/>
  <c r="B3960" i="50"/>
  <c r="B3961" i="50"/>
  <c r="B3962" i="50"/>
  <c r="B3963" i="50"/>
  <c r="B3964" i="50"/>
  <c r="B3965" i="50"/>
  <c r="B3966" i="50"/>
  <c r="B3967" i="50"/>
  <c r="B3968" i="50"/>
  <c r="B3969" i="50"/>
  <c r="B3970" i="50"/>
  <c r="B3971" i="50"/>
  <c r="B3972" i="50"/>
  <c r="B3973" i="50"/>
  <c r="B3974" i="50"/>
  <c r="B3975" i="50"/>
  <c r="B3976" i="50"/>
  <c r="B3977" i="50"/>
  <c r="B3978" i="50"/>
  <c r="B3979" i="50"/>
  <c r="B3980" i="50"/>
  <c r="B3981" i="50"/>
  <c r="B3982" i="50"/>
  <c r="B3983" i="50"/>
  <c r="B3984" i="50"/>
  <c r="B3985" i="50"/>
  <c r="B3986" i="50"/>
  <c r="B3987" i="50"/>
  <c r="B3988" i="50"/>
  <c r="B3989" i="50"/>
  <c r="B3990" i="50"/>
  <c r="B3991" i="50"/>
  <c r="B3992" i="50"/>
  <c r="B3993" i="50"/>
  <c r="B3994" i="50"/>
  <c r="B3995" i="50"/>
  <c r="B3996" i="50"/>
  <c r="B3997" i="50"/>
  <c r="B3998" i="50"/>
  <c r="B3999" i="50"/>
  <c r="B4000" i="50"/>
  <c r="B4001" i="50"/>
  <c r="B4002" i="50"/>
  <c r="B4003" i="50"/>
  <c r="B4004" i="50"/>
  <c r="B4005" i="50"/>
  <c r="B4006" i="50"/>
  <c r="B4007" i="50"/>
  <c r="B4008" i="50"/>
  <c r="B4009" i="50"/>
  <c r="B4010" i="50"/>
  <c r="B4011" i="50"/>
  <c r="B4012" i="50"/>
  <c r="B4013" i="50"/>
  <c r="B4014" i="50"/>
  <c r="B4015" i="50"/>
  <c r="B4016" i="50"/>
  <c r="B4017" i="50"/>
  <c r="B4018" i="50"/>
  <c r="B4019" i="50"/>
  <c r="B4020" i="50"/>
  <c r="B4021" i="50"/>
  <c r="B4022" i="50"/>
  <c r="B4023" i="50"/>
  <c r="B4024" i="50"/>
  <c r="B4025" i="50"/>
  <c r="B4026" i="50"/>
  <c r="B4027" i="50"/>
  <c r="B4028" i="50"/>
  <c r="B4029" i="50"/>
  <c r="B4030" i="50"/>
  <c r="B4031" i="50"/>
  <c r="B4032" i="50"/>
  <c r="B4033" i="50"/>
  <c r="B4034" i="50"/>
  <c r="B4035" i="50"/>
  <c r="B4036" i="50"/>
  <c r="B4037" i="50"/>
  <c r="B4038" i="50"/>
  <c r="B4039" i="50"/>
  <c r="B4040" i="50"/>
  <c r="B4041" i="50"/>
  <c r="B4042" i="50"/>
  <c r="B4043" i="50"/>
  <c r="B4044" i="50"/>
  <c r="B4045" i="50"/>
  <c r="B4046" i="50"/>
  <c r="B4047" i="50"/>
  <c r="B4048" i="50"/>
  <c r="B4049" i="50"/>
  <c r="B4050" i="50"/>
  <c r="B4051" i="50"/>
  <c r="B4052" i="50"/>
  <c r="B4053" i="50"/>
  <c r="B4054" i="50"/>
  <c r="B4055" i="50"/>
  <c r="B4056" i="50"/>
  <c r="B4057" i="50"/>
  <c r="B4058" i="50"/>
  <c r="B4059" i="50"/>
  <c r="B4060" i="50"/>
  <c r="B4061" i="50"/>
  <c r="B4062" i="50"/>
  <c r="B4063" i="50"/>
  <c r="B4064" i="50"/>
  <c r="B4065" i="50"/>
  <c r="B4066" i="50"/>
  <c r="B4067" i="50"/>
  <c r="H5" i="48"/>
  <c r="C5" i="55" l="1"/>
  <c r="C1021" i="55"/>
  <c r="C1020" i="55"/>
  <c r="C1019" i="55"/>
  <c r="C1018" i="55"/>
  <c r="C1017" i="55"/>
  <c r="C1016" i="55"/>
  <c r="C1015" i="55"/>
  <c r="C1014" i="55"/>
  <c r="C1013" i="55"/>
  <c r="C1012" i="55"/>
  <c r="C1011" i="55"/>
  <c r="C1010" i="55"/>
  <c r="C1009" i="55"/>
  <c r="C1008" i="55"/>
  <c r="C1007" i="55"/>
  <c r="C1006" i="55"/>
  <c r="C1005" i="55"/>
  <c r="C1004" i="55"/>
  <c r="C1003" i="55"/>
  <c r="C1002" i="55"/>
  <c r="C1001" i="55"/>
  <c r="C1000" i="55"/>
  <c r="C999" i="55"/>
  <c r="C998" i="55"/>
  <c r="C997" i="55"/>
  <c r="C996" i="55"/>
  <c r="C995" i="55"/>
  <c r="C994" i="55"/>
  <c r="C993" i="55"/>
  <c r="C992" i="55"/>
  <c r="C991" i="55"/>
  <c r="C990" i="55"/>
  <c r="C989" i="55"/>
  <c r="C988" i="55"/>
  <c r="C987" i="55"/>
  <c r="C986" i="55"/>
  <c r="C985" i="55"/>
  <c r="C984" i="55"/>
  <c r="C983" i="55"/>
  <c r="C982" i="55"/>
  <c r="C981" i="55"/>
  <c r="C980" i="55"/>
  <c r="C979" i="55"/>
  <c r="C978" i="55"/>
  <c r="C977" i="55"/>
  <c r="C976" i="55"/>
  <c r="C975" i="55"/>
  <c r="C974" i="55"/>
  <c r="C973" i="55"/>
  <c r="C972" i="55"/>
  <c r="C971" i="55"/>
  <c r="C970" i="55"/>
  <c r="C969" i="55"/>
  <c r="C968" i="55"/>
  <c r="C967" i="55"/>
  <c r="C966" i="55"/>
  <c r="C965" i="55"/>
  <c r="C964" i="55"/>
  <c r="C963" i="55"/>
  <c r="C962" i="55"/>
  <c r="C961" i="55"/>
  <c r="C960" i="55"/>
  <c r="C959" i="55"/>
  <c r="C958" i="55"/>
  <c r="C957" i="55"/>
  <c r="C956" i="55"/>
  <c r="C955" i="55"/>
  <c r="C954" i="55"/>
  <c r="C953" i="55"/>
  <c r="C952" i="55"/>
  <c r="C951" i="55"/>
  <c r="C950" i="55"/>
  <c r="C949" i="55"/>
  <c r="C948" i="55"/>
  <c r="C947" i="55"/>
  <c r="C946" i="55"/>
  <c r="C945" i="55"/>
  <c r="C944" i="55"/>
  <c r="C943" i="55"/>
  <c r="C942" i="55"/>
  <c r="C941" i="55"/>
  <c r="C940" i="55"/>
  <c r="C939" i="55"/>
  <c r="C938" i="55"/>
  <c r="C937" i="55"/>
  <c r="C936" i="55"/>
  <c r="C935" i="55"/>
  <c r="C934" i="55"/>
  <c r="C933" i="55"/>
  <c r="C932" i="55"/>
  <c r="C931" i="55"/>
  <c r="C930" i="55"/>
  <c r="C929" i="55"/>
  <c r="C928" i="55"/>
  <c r="C927" i="55"/>
  <c r="C926" i="55"/>
  <c r="C925" i="55"/>
  <c r="C924" i="55"/>
  <c r="C923" i="55"/>
  <c r="C922" i="55"/>
  <c r="C921" i="55"/>
  <c r="C920" i="55"/>
  <c r="C919" i="55"/>
  <c r="C918" i="55"/>
  <c r="C917" i="55"/>
  <c r="C916" i="55"/>
  <c r="C915" i="55"/>
  <c r="C914" i="55"/>
  <c r="C913" i="55"/>
  <c r="C912" i="55"/>
  <c r="C911" i="55"/>
  <c r="C910" i="55"/>
  <c r="C909" i="55"/>
  <c r="C908" i="55"/>
  <c r="C907" i="55"/>
  <c r="C906" i="55"/>
  <c r="C905" i="55"/>
  <c r="C904" i="55"/>
  <c r="C903" i="55"/>
  <c r="C902" i="55"/>
  <c r="C901" i="55"/>
  <c r="C900" i="55"/>
  <c r="C899" i="55"/>
  <c r="C898" i="55"/>
  <c r="C897" i="55"/>
  <c r="C896" i="55"/>
  <c r="C895" i="55"/>
  <c r="C894" i="55"/>
  <c r="C893" i="55"/>
  <c r="C892" i="55"/>
  <c r="C891" i="55"/>
  <c r="C890" i="55"/>
  <c r="C889" i="55"/>
  <c r="C888" i="55"/>
  <c r="C887" i="55"/>
  <c r="C886" i="55"/>
  <c r="C885" i="55"/>
  <c r="C884" i="55"/>
  <c r="C883" i="55"/>
  <c r="C882" i="55"/>
  <c r="C881" i="55"/>
  <c r="C880" i="55"/>
  <c r="C879" i="55"/>
  <c r="C878" i="55"/>
  <c r="C877" i="55"/>
  <c r="C876" i="55"/>
  <c r="C875" i="55"/>
  <c r="C874" i="55"/>
  <c r="C873" i="55"/>
  <c r="C872" i="55"/>
  <c r="C871" i="55"/>
  <c r="C870" i="55"/>
  <c r="C869" i="55"/>
  <c r="C868" i="55"/>
  <c r="C867" i="55"/>
  <c r="C866" i="55"/>
  <c r="C865" i="55"/>
  <c r="C864" i="55"/>
  <c r="C863" i="55"/>
  <c r="C862" i="55"/>
  <c r="C861" i="55"/>
  <c r="C860" i="55"/>
  <c r="C859" i="55"/>
  <c r="C858" i="55"/>
  <c r="C857" i="55"/>
  <c r="C856" i="55"/>
  <c r="C855" i="55"/>
  <c r="C854" i="55"/>
  <c r="C853" i="55"/>
  <c r="C852" i="55"/>
  <c r="C851" i="55"/>
  <c r="C850" i="55"/>
  <c r="C849" i="55"/>
  <c r="C848" i="55"/>
  <c r="C847" i="55"/>
  <c r="C846" i="55"/>
  <c r="C845" i="55"/>
  <c r="C844" i="55"/>
  <c r="C843" i="55"/>
  <c r="C842" i="55"/>
  <c r="C841" i="55"/>
  <c r="C840" i="55"/>
  <c r="C839" i="55"/>
  <c r="C838" i="55"/>
  <c r="C837" i="55"/>
  <c r="C836" i="55"/>
  <c r="C835" i="55"/>
  <c r="C834" i="55"/>
  <c r="C833" i="55"/>
  <c r="C832" i="55"/>
  <c r="C831" i="55"/>
  <c r="C830" i="55"/>
  <c r="C829" i="55"/>
  <c r="C828" i="55"/>
  <c r="C827" i="55"/>
  <c r="C826" i="55"/>
  <c r="C825" i="55"/>
  <c r="C824" i="55"/>
  <c r="C823" i="55"/>
  <c r="C822" i="55"/>
  <c r="C821" i="55"/>
  <c r="C820" i="55"/>
  <c r="C819" i="55"/>
  <c r="C818" i="55"/>
  <c r="C817" i="55"/>
  <c r="C816" i="55"/>
  <c r="C815" i="55"/>
  <c r="C814" i="55"/>
  <c r="C813" i="55"/>
  <c r="C812" i="55"/>
  <c r="C811" i="55"/>
  <c r="C810" i="55"/>
  <c r="C809" i="55"/>
  <c r="C808" i="55"/>
  <c r="C807" i="55"/>
  <c r="C806" i="55"/>
  <c r="C805" i="55"/>
  <c r="C804" i="55"/>
  <c r="C803" i="55"/>
  <c r="C802" i="55"/>
  <c r="C801" i="55"/>
  <c r="C800" i="55"/>
  <c r="C799" i="55"/>
  <c r="C798" i="55"/>
  <c r="C797" i="55"/>
  <c r="C796" i="55"/>
  <c r="C795" i="55"/>
  <c r="C794" i="55"/>
  <c r="C793" i="55"/>
  <c r="C792" i="55"/>
  <c r="C791" i="55"/>
  <c r="C790" i="55"/>
  <c r="C789" i="55"/>
  <c r="C788" i="55"/>
  <c r="C787" i="55"/>
  <c r="C786" i="55"/>
  <c r="C785" i="55"/>
  <c r="C784" i="55"/>
  <c r="C783" i="55"/>
  <c r="C782" i="55"/>
  <c r="C781" i="55"/>
  <c r="C780" i="55"/>
  <c r="C779" i="55"/>
  <c r="C778" i="55"/>
  <c r="C777" i="55"/>
  <c r="C776" i="55"/>
  <c r="C775" i="55"/>
  <c r="C774" i="55"/>
  <c r="C773" i="55"/>
  <c r="C772" i="55"/>
  <c r="C771" i="55"/>
  <c r="C770" i="55"/>
  <c r="C769" i="55"/>
  <c r="C768" i="55"/>
  <c r="C767" i="55"/>
  <c r="C766" i="55"/>
  <c r="C765" i="55"/>
  <c r="C764" i="55"/>
  <c r="C763" i="55"/>
  <c r="C762" i="55"/>
  <c r="C761" i="55"/>
  <c r="C760" i="55"/>
  <c r="C759" i="55"/>
  <c r="C758" i="55"/>
  <c r="C757" i="55"/>
  <c r="C756" i="55"/>
  <c r="C755" i="55"/>
  <c r="C754" i="55"/>
  <c r="C753" i="55"/>
  <c r="C752" i="55"/>
  <c r="C751" i="55"/>
  <c r="C750" i="55"/>
  <c r="C749" i="55"/>
  <c r="C748" i="55"/>
  <c r="C747" i="55"/>
  <c r="C746" i="55"/>
  <c r="C745" i="55"/>
  <c r="C744" i="55"/>
  <c r="C743" i="55"/>
  <c r="C742" i="55"/>
  <c r="C741" i="55"/>
  <c r="C740" i="55"/>
  <c r="C739" i="55"/>
  <c r="C738" i="55"/>
  <c r="C737" i="55"/>
  <c r="C736" i="55"/>
  <c r="C735" i="55"/>
  <c r="C734" i="55"/>
  <c r="C733" i="55"/>
  <c r="C732" i="55"/>
  <c r="C731" i="55"/>
  <c r="C730" i="55"/>
  <c r="C729" i="55"/>
  <c r="C728" i="55"/>
  <c r="C727" i="55"/>
  <c r="C726" i="55"/>
  <c r="C725" i="55"/>
  <c r="C724" i="55"/>
  <c r="C723" i="55"/>
  <c r="C722" i="55"/>
  <c r="C721" i="55"/>
  <c r="C720" i="55"/>
  <c r="C719" i="55"/>
  <c r="C718" i="55"/>
  <c r="C717" i="55"/>
  <c r="C716" i="55"/>
  <c r="C715" i="55"/>
  <c r="C714" i="55"/>
  <c r="C713" i="55"/>
  <c r="C712" i="55"/>
  <c r="C711" i="55"/>
  <c r="C710" i="55"/>
  <c r="C709" i="55"/>
  <c r="C708" i="55"/>
  <c r="C707" i="55"/>
  <c r="C706" i="55"/>
  <c r="C705" i="55"/>
  <c r="C704" i="55"/>
  <c r="C703" i="55"/>
  <c r="C702" i="55"/>
  <c r="C701" i="55"/>
  <c r="C700" i="55"/>
  <c r="C699" i="55"/>
  <c r="C698" i="55"/>
  <c r="C697" i="55"/>
  <c r="C696" i="55"/>
  <c r="C695" i="55"/>
  <c r="C694" i="55"/>
  <c r="C693" i="55"/>
  <c r="C692" i="55"/>
  <c r="C691" i="55"/>
  <c r="C690" i="55"/>
  <c r="C689" i="55"/>
  <c r="C688" i="55"/>
  <c r="C687" i="55"/>
  <c r="C686" i="55"/>
  <c r="C685" i="55"/>
  <c r="C684" i="55"/>
  <c r="C683" i="55"/>
  <c r="C682" i="55"/>
  <c r="C681" i="55"/>
  <c r="C680" i="55"/>
  <c r="C679" i="55"/>
  <c r="C678" i="55"/>
  <c r="C677" i="55"/>
  <c r="C676" i="55"/>
  <c r="C675" i="55"/>
  <c r="C674" i="55"/>
  <c r="C673" i="55"/>
  <c r="C672" i="55"/>
  <c r="C671" i="55"/>
  <c r="C670" i="55"/>
  <c r="C669" i="55"/>
  <c r="C668" i="55"/>
  <c r="C667" i="55"/>
  <c r="C666" i="55"/>
  <c r="C665" i="55"/>
  <c r="C664" i="55"/>
  <c r="C663" i="55"/>
  <c r="C662" i="55"/>
  <c r="C661" i="55"/>
  <c r="C660" i="55"/>
  <c r="C659" i="55"/>
  <c r="C658" i="55"/>
  <c r="C657" i="55"/>
  <c r="C656" i="55"/>
  <c r="C655" i="55"/>
  <c r="C654" i="55"/>
  <c r="C653" i="55"/>
  <c r="C652" i="55"/>
  <c r="C651" i="55"/>
  <c r="C650" i="55"/>
  <c r="C649" i="55"/>
  <c r="C648" i="55"/>
  <c r="C647" i="55"/>
  <c r="C646" i="55"/>
  <c r="C645" i="55"/>
  <c r="C644" i="55"/>
  <c r="C643" i="55"/>
  <c r="C642" i="55"/>
  <c r="C641" i="55"/>
  <c r="C640" i="55"/>
  <c r="C639" i="55"/>
  <c r="C638" i="55"/>
  <c r="C637" i="55"/>
  <c r="C636" i="55"/>
  <c r="C635" i="55"/>
  <c r="C634" i="55"/>
  <c r="C633" i="55"/>
  <c r="C632" i="55"/>
  <c r="C631" i="55"/>
  <c r="C630" i="55"/>
  <c r="C629" i="55"/>
  <c r="C628" i="55"/>
  <c r="C627" i="55"/>
  <c r="C626" i="55"/>
  <c r="C625" i="55"/>
  <c r="C624" i="55"/>
  <c r="C623" i="55"/>
  <c r="C622" i="55"/>
  <c r="C621" i="55"/>
  <c r="C620" i="55"/>
  <c r="C619" i="55"/>
  <c r="C618" i="55"/>
  <c r="C617" i="55"/>
  <c r="C616" i="55"/>
  <c r="C615" i="55"/>
  <c r="C614" i="55"/>
  <c r="C613" i="55"/>
  <c r="C612" i="55"/>
  <c r="C611" i="55"/>
  <c r="C610" i="55"/>
  <c r="C609" i="55"/>
  <c r="C608" i="55"/>
  <c r="C607" i="55"/>
  <c r="C606" i="55"/>
  <c r="C605" i="55"/>
  <c r="C604" i="55"/>
  <c r="C603" i="55"/>
  <c r="C602" i="55"/>
  <c r="C601" i="55"/>
  <c r="C600" i="55"/>
  <c r="C599" i="55"/>
  <c r="C598" i="55"/>
  <c r="C597" i="55"/>
  <c r="C596" i="55"/>
  <c r="C595" i="55"/>
  <c r="C594" i="55"/>
  <c r="C593" i="55"/>
  <c r="C592" i="55"/>
  <c r="C591" i="55"/>
  <c r="C590" i="55"/>
  <c r="C589" i="55"/>
  <c r="C588" i="55"/>
  <c r="C587" i="55"/>
  <c r="C586" i="55"/>
  <c r="C585" i="55"/>
  <c r="C584" i="55"/>
  <c r="C583" i="55"/>
  <c r="C582" i="55"/>
  <c r="C581" i="55"/>
  <c r="C580" i="55"/>
  <c r="C579" i="55"/>
  <c r="C578" i="55"/>
  <c r="C577" i="55"/>
  <c r="C576" i="55"/>
  <c r="C575" i="55"/>
  <c r="C574" i="55"/>
  <c r="C573" i="55"/>
  <c r="C572" i="55"/>
  <c r="C571" i="55"/>
  <c r="C570" i="55"/>
  <c r="C569" i="55"/>
  <c r="C568" i="55"/>
  <c r="C567" i="55"/>
  <c r="C566" i="55"/>
  <c r="C565" i="55"/>
  <c r="C564" i="55"/>
  <c r="C563" i="55"/>
  <c r="C562" i="55"/>
  <c r="C561" i="55"/>
  <c r="C560" i="55"/>
  <c r="C559" i="55"/>
  <c r="C558" i="55"/>
  <c r="C557" i="55"/>
  <c r="C556" i="55"/>
  <c r="C555" i="55"/>
  <c r="C554" i="55"/>
  <c r="C553" i="55"/>
  <c r="C552" i="55"/>
  <c r="C551" i="55"/>
  <c r="C550" i="55"/>
  <c r="C549" i="55"/>
  <c r="C548" i="55"/>
  <c r="C547" i="55"/>
  <c r="C546" i="55"/>
  <c r="C545" i="55"/>
  <c r="C544" i="55"/>
  <c r="C543" i="55"/>
  <c r="C542" i="55"/>
  <c r="C541" i="55"/>
  <c r="C540" i="55"/>
  <c r="C539" i="55"/>
  <c r="C538" i="55"/>
  <c r="C537" i="55"/>
  <c r="C536" i="55"/>
  <c r="C535" i="55"/>
  <c r="C534" i="55"/>
  <c r="C533" i="55"/>
  <c r="C532" i="55"/>
  <c r="C531" i="55"/>
  <c r="C530" i="55"/>
  <c r="C529" i="55"/>
  <c r="C528" i="55"/>
  <c r="C527" i="55"/>
  <c r="C526" i="55"/>
  <c r="C525" i="55"/>
  <c r="C524" i="55"/>
  <c r="C523" i="55"/>
  <c r="C522" i="55"/>
  <c r="C521" i="55"/>
  <c r="C520" i="55"/>
  <c r="C519" i="55"/>
  <c r="C518" i="55"/>
  <c r="C517" i="55"/>
  <c r="C516" i="55"/>
  <c r="C515" i="55"/>
  <c r="C514" i="55"/>
  <c r="C513" i="55"/>
  <c r="C512" i="55"/>
  <c r="C511" i="55"/>
  <c r="C510" i="55"/>
  <c r="C509" i="55"/>
  <c r="C508" i="55"/>
  <c r="C507" i="55"/>
  <c r="C506" i="55"/>
  <c r="C505" i="55"/>
  <c r="C504" i="55"/>
  <c r="C503" i="55"/>
  <c r="C502" i="55"/>
  <c r="C501" i="55"/>
  <c r="C500" i="55"/>
  <c r="C499" i="55"/>
  <c r="C498" i="55"/>
  <c r="C497" i="55"/>
  <c r="C496" i="55"/>
  <c r="C495" i="55"/>
  <c r="C494" i="55"/>
  <c r="C493" i="55"/>
  <c r="C492" i="55"/>
  <c r="C491" i="55"/>
  <c r="C490" i="55"/>
  <c r="C489" i="55"/>
  <c r="C488" i="55"/>
  <c r="C487" i="55"/>
  <c r="C486" i="55"/>
  <c r="C485" i="55"/>
  <c r="C484" i="55"/>
  <c r="C483" i="55"/>
  <c r="C482" i="55"/>
  <c r="C481" i="55"/>
  <c r="C480" i="55"/>
  <c r="C479" i="55"/>
  <c r="C478" i="55"/>
  <c r="C477" i="55"/>
  <c r="C476" i="55"/>
  <c r="C475" i="55"/>
  <c r="C474" i="55"/>
  <c r="C473" i="55"/>
  <c r="C472" i="55"/>
  <c r="C471" i="55"/>
  <c r="C470" i="55"/>
  <c r="C469" i="55"/>
  <c r="C468" i="55"/>
  <c r="C467" i="55"/>
  <c r="C466" i="55"/>
  <c r="C465" i="55"/>
  <c r="C464" i="55"/>
  <c r="C463" i="55"/>
  <c r="C462" i="55"/>
  <c r="C461" i="55"/>
  <c r="C460" i="55"/>
  <c r="C459" i="55"/>
  <c r="C458" i="55"/>
  <c r="C457" i="55"/>
  <c r="C456" i="55"/>
  <c r="C455" i="55"/>
  <c r="C454" i="55"/>
  <c r="C453" i="55"/>
  <c r="C452" i="55"/>
  <c r="C451" i="55"/>
  <c r="C450" i="55"/>
  <c r="C449" i="55"/>
  <c r="C448" i="55"/>
  <c r="C447" i="55"/>
  <c r="C446" i="55"/>
  <c r="C445" i="55"/>
  <c r="C444" i="55"/>
  <c r="C443" i="55"/>
  <c r="C442" i="55"/>
  <c r="C441" i="55"/>
  <c r="C440" i="55"/>
  <c r="C439" i="55"/>
  <c r="C438" i="55"/>
  <c r="C437" i="55"/>
  <c r="C436" i="55"/>
  <c r="C435" i="55"/>
  <c r="C434" i="55"/>
  <c r="C433" i="55"/>
  <c r="C432" i="55"/>
  <c r="C431" i="55"/>
  <c r="C430" i="55"/>
  <c r="C429" i="55"/>
  <c r="C428" i="55"/>
  <c r="C427" i="55"/>
  <c r="C426" i="55"/>
  <c r="C425" i="55"/>
  <c r="C424" i="55"/>
  <c r="C423" i="55"/>
  <c r="C422" i="55"/>
  <c r="C421" i="55"/>
  <c r="C420" i="55"/>
  <c r="C419" i="55"/>
  <c r="C418" i="55"/>
  <c r="C417" i="55"/>
  <c r="C416" i="55"/>
  <c r="C415" i="55"/>
  <c r="C414" i="55"/>
  <c r="C413" i="55"/>
  <c r="C412" i="55"/>
  <c r="C411" i="55"/>
  <c r="C410" i="55"/>
  <c r="C409" i="55"/>
  <c r="C408" i="55"/>
  <c r="C407" i="55"/>
  <c r="C406" i="55"/>
  <c r="C405" i="55"/>
  <c r="C404" i="55"/>
  <c r="C403" i="55"/>
  <c r="C402" i="55"/>
  <c r="C401" i="55"/>
  <c r="C400" i="55"/>
  <c r="C399" i="55"/>
  <c r="C398" i="55"/>
  <c r="C397" i="55"/>
  <c r="C396" i="55"/>
  <c r="C395" i="55"/>
  <c r="C394" i="55"/>
  <c r="C393" i="55"/>
  <c r="C392" i="55"/>
  <c r="C391" i="55"/>
  <c r="C390" i="55"/>
  <c r="C389" i="55"/>
  <c r="C388" i="55"/>
  <c r="C387" i="55"/>
  <c r="C386" i="55"/>
  <c r="C385" i="55"/>
  <c r="C384" i="55"/>
  <c r="C383" i="55"/>
  <c r="C382" i="55"/>
  <c r="C381" i="55"/>
  <c r="C380" i="55"/>
  <c r="C379" i="55"/>
  <c r="C378" i="55"/>
  <c r="C377" i="55"/>
  <c r="C376" i="55"/>
  <c r="C375" i="55"/>
  <c r="C374" i="55"/>
  <c r="C373" i="55"/>
  <c r="C372" i="55"/>
  <c r="C371" i="55"/>
  <c r="C370" i="55"/>
  <c r="C369" i="55"/>
  <c r="C368" i="55"/>
  <c r="C367" i="55"/>
  <c r="C366" i="55"/>
  <c r="C365" i="55"/>
  <c r="C364" i="55"/>
  <c r="C363" i="55"/>
  <c r="C362" i="55"/>
  <c r="C361" i="55"/>
  <c r="C360" i="55"/>
  <c r="C359" i="55"/>
  <c r="C358" i="55"/>
  <c r="C357" i="55"/>
  <c r="C356" i="55"/>
  <c r="C355" i="55"/>
  <c r="C354" i="55"/>
  <c r="C353" i="55"/>
  <c r="C352" i="55"/>
  <c r="C351" i="55"/>
  <c r="C350" i="55"/>
  <c r="C349" i="55"/>
  <c r="C348" i="55"/>
  <c r="C347" i="55"/>
  <c r="C346" i="55"/>
  <c r="C345" i="55"/>
  <c r="C344" i="55"/>
  <c r="C343" i="55"/>
  <c r="C342" i="55"/>
  <c r="C341" i="55"/>
  <c r="C340" i="55"/>
  <c r="C339" i="55"/>
  <c r="C338" i="55"/>
  <c r="C337" i="55"/>
  <c r="C336" i="55"/>
  <c r="C335" i="55"/>
  <c r="C334" i="55"/>
  <c r="C333" i="55"/>
  <c r="C332" i="55"/>
  <c r="C331" i="55"/>
  <c r="C330" i="55"/>
  <c r="C329" i="55"/>
  <c r="C328" i="55"/>
  <c r="C327" i="55"/>
  <c r="C326" i="55"/>
  <c r="C325" i="55"/>
  <c r="C324" i="55"/>
  <c r="C323" i="55"/>
  <c r="C322" i="55"/>
  <c r="C321" i="55"/>
  <c r="C320" i="55"/>
  <c r="C319" i="55"/>
  <c r="C318" i="55"/>
  <c r="C317" i="55"/>
  <c r="C316" i="55"/>
  <c r="C315" i="55"/>
  <c r="C314" i="55"/>
  <c r="C313" i="55"/>
  <c r="C312" i="55"/>
  <c r="C311" i="55"/>
  <c r="C310" i="55"/>
  <c r="C309" i="55"/>
  <c r="C308" i="55"/>
  <c r="C307" i="55"/>
  <c r="C306" i="55"/>
  <c r="C305" i="55"/>
  <c r="C304" i="55"/>
  <c r="C303" i="55"/>
  <c r="C302" i="55"/>
  <c r="C301" i="55"/>
  <c r="C300" i="55"/>
  <c r="C299" i="55"/>
  <c r="C298" i="55"/>
  <c r="C297" i="55"/>
  <c r="C296" i="55"/>
  <c r="C295" i="55"/>
  <c r="C294" i="55"/>
  <c r="C293" i="55"/>
  <c r="C292" i="55"/>
  <c r="C291" i="55"/>
  <c r="C290" i="55"/>
  <c r="C289" i="55"/>
  <c r="C288" i="55"/>
  <c r="C287" i="55"/>
  <c r="C286" i="55"/>
  <c r="C285" i="55"/>
  <c r="C284" i="55"/>
  <c r="C283" i="55"/>
  <c r="C282" i="55"/>
  <c r="C281" i="55"/>
  <c r="C280" i="55"/>
  <c r="C279" i="55"/>
  <c r="C278" i="55"/>
  <c r="C277" i="55"/>
  <c r="C276" i="55"/>
  <c r="C275" i="55"/>
  <c r="C274" i="55"/>
  <c r="C273" i="55"/>
  <c r="C272" i="55"/>
  <c r="C271" i="55"/>
  <c r="C270" i="55"/>
  <c r="C269" i="55"/>
  <c r="C268" i="55"/>
  <c r="C267" i="55"/>
  <c r="C266" i="55"/>
  <c r="C265" i="55"/>
  <c r="C264" i="55"/>
  <c r="C263" i="55"/>
  <c r="C262" i="55"/>
  <c r="C261" i="55"/>
  <c r="C260" i="55"/>
  <c r="C259" i="55"/>
  <c r="C258" i="55"/>
  <c r="C257" i="55"/>
  <c r="C256" i="55"/>
  <c r="C255" i="55"/>
  <c r="C254" i="55"/>
  <c r="C253" i="55"/>
  <c r="C252" i="55"/>
  <c r="C251" i="55"/>
  <c r="C250" i="55"/>
  <c r="C249" i="55"/>
  <c r="C248" i="55"/>
  <c r="C247" i="55"/>
  <c r="C246" i="55"/>
  <c r="C245" i="55"/>
  <c r="C244" i="55"/>
  <c r="C243" i="55"/>
  <c r="C242" i="55"/>
  <c r="C241" i="55"/>
  <c r="C240" i="55"/>
  <c r="C239" i="55"/>
  <c r="C238" i="55"/>
  <c r="C237" i="55"/>
  <c r="C236" i="55"/>
  <c r="C235" i="55"/>
  <c r="C234" i="55"/>
  <c r="C233" i="55"/>
  <c r="C232" i="55"/>
  <c r="C231" i="55"/>
  <c r="C230" i="55"/>
  <c r="C229" i="55"/>
  <c r="C228" i="55"/>
  <c r="C227" i="55"/>
  <c r="C226" i="55"/>
  <c r="C225" i="55"/>
  <c r="C224" i="55"/>
  <c r="C223" i="55"/>
  <c r="C222" i="55"/>
  <c r="C221" i="55"/>
  <c r="C220" i="55"/>
  <c r="C219" i="55"/>
  <c r="C218" i="55"/>
  <c r="C217" i="55"/>
  <c r="C216" i="55"/>
  <c r="C215" i="55"/>
  <c r="C214" i="55"/>
  <c r="C213" i="55"/>
  <c r="C212" i="55"/>
  <c r="C211" i="55"/>
  <c r="C210" i="55"/>
  <c r="C209" i="55"/>
  <c r="C208" i="55"/>
  <c r="C207" i="55"/>
  <c r="C206" i="55"/>
  <c r="C205" i="55"/>
  <c r="C204" i="55"/>
  <c r="C203" i="55"/>
  <c r="C202" i="55"/>
  <c r="C201" i="55"/>
  <c r="C200" i="55"/>
  <c r="C199" i="55"/>
  <c r="C198" i="55"/>
  <c r="C197" i="55"/>
  <c r="C196" i="55"/>
  <c r="C195" i="55"/>
  <c r="C194" i="55"/>
  <c r="C193" i="55"/>
  <c r="C192" i="55"/>
  <c r="C191" i="55"/>
  <c r="C190" i="55"/>
  <c r="C189" i="55"/>
  <c r="C188" i="55"/>
  <c r="C187" i="55"/>
  <c r="C186" i="55"/>
  <c r="C185" i="55"/>
  <c r="C184" i="55"/>
  <c r="C183" i="55"/>
  <c r="C182" i="55"/>
  <c r="C181" i="55"/>
  <c r="C180" i="55"/>
  <c r="C179" i="55"/>
  <c r="C178" i="55"/>
  <c r="C177" i="55"/>
  <c r="C176" i="55"/>
  <c r="C175" i="55"/>
  <c r="C174" i="55"/>
  <c r="C173" i="55"/>
  <c r="C172" i="55"/>
  <c r="C171" i="55"/>
  <c r="C170" i="55"/>
  <c r="C169" i="55"/>
  <c r="C168" i="55"/>
  <c r="C167" i="55"/>
  <c r="C166" i="55"/>
  <c r="C165" i="55"/>
  <c r="C164" i="55"/>
  <c r="C163" i="55"/>
  <c r="C162" i="55"/>
  <c r="C161" i="55"/>
  <c r="C160" i="55"/>
  <c r="C159" i="55"/>
  <c r="C158" i="55"/>
  <c r="C157" i="55"/>
  <c r="C156" i="55"/>
  <c r="C155" i="55"/>
  <c r="C154" i="55"/>
  <c r="C153" i="55"/>
  <c r="C152" i="55"/>
  <c r="C151" i="55"/>
  <c r="C150" i="55"/>
  <c r="C149" i="55"/>
  <c r="C148" i="55"/>
  <c r="C147" i="55"/>
  <c r="C146" i="55"/>
  <c r="C145" i="55"/>
  <c r="C144" i="55"/>
  <c r="C143" i="55"/>
  <c r="C142" i="55"/>
  <c r="C141" i="55"/>
  <c r="C140" i="55"/>
  <c r="C139" i="55"/>
  <c r="C138" i="55"/>
  <c r="C137" i="55"/>
  <c r="C136" i="55"/>
  <c r="C135" i="55"/>
  <c r="C134" i="55"/>
  <c r="C133" i="55"/>
  <c r="C132" i="55"/>
  <c r="C131" i="55"/>
  <c r="C130" i="55"/>
  <c r="C129" i="55"/>
  <c r="C128" i="55"/>
  <c r="C127" i="55"/>
  <c r="C126" i="55"/>
  <c r="C125" i="55"/>
  <c r="C124" i="55"/>
  <c r="C123" i="55"/>
  <c r="C122" i="55"/>
  <c r="C121" i="55"/>
  <c r="C120" i="55"/>
  <c r="C119" i="55"/>
  <c r="C118" i="55"/>
  <c r="C117" i="55"/>
  <c r="C116" i="55"/>
  <c r="C115" i="55"/>
  <c r="C114" i="55"/>
  <c r="C113" i="55"/>
  <c r="C112" i="55"/>
  <c r="C111" i="55"/>
  <c r="C110" i="55"/>
  <c r="C109" i="55"/>
  <c r="C108" i="55"/>
  <c r="C107" i="55"/>
  <c r="C106" i="55"/>
  <c r="C105" i="55"/>
  <c r="C104" i="55"/>
  <c r="C103" i="55"/>
  <c r="C102" i="55"/>
  <c r="C101" i="55"/>
  <c r="C100" i="55"/>
  <c r="C99" i="55"/>
  <c r="C98" i="55"/>
  <c r="C97" i="55"/>
  <c r="C96" i="55"/>
  <c r="C95" i="55"/>
  <c r="C94" i="55"/>
  <c r="C93" i="55"/>
  <c r="C92" i="55"/>
  <c r="C91" i="55"/>
  <c r="C90" i="55"/>
  <c r="C89" i="55"/>
  <c r="C88" i="55"/>
  <c r="C87" i="55"/>
  <c r="C86" i="55"/>
  <c r="C85" i="55"/>
  <c r="C84" i="55"/>
  <c r="C83" i="55"/>
  <c r="C82" i="55"/>
  <c r="C81" i="55"/>
  <c r="C80" i="55"/>
  <c r="C79" i="55"/>
  <c r="C78" i="55"/>
  <c r="C77" i="55"/>
  <c r="C76" i="55"/>
  <c r="C75" i="55"/>
  <c r="C74" i="55"/>
  <c r="C73" i="55"/>
  <c r="C72" i="55"/>
  <c r="C71" i="55"/>
  <c r="C70" i="55"/>
  <c r="C69" i="55"/>
  <c r="C68" i="55"/>
  <c r="C67" i="55"/>
  <c r="C66" i="55"/>
  <c r="C65" i="55"/>
  <c r="C64" i="55"/>
  <c r="C63" i="55"/>
  <c r="C62" i="55"/>
  <c r="C61" i="55"/>
  <c r="C60" i="55"/>
  <c r="C59" i="55"/>
  <c r="C58" i="55"/>
  <c r="C57" i="55"/>
  <c r="C56" i="55"/>
  <c r="C55" i="55"/>
  <c r="C54" i="55"/>
  <c r="C53" i="55"/>
  <c r="C52" i="55"/>
  <c r="C51" i="55"/>
  <c r="C50" i="55"/>
  <c r="C49" i="55"/>
  <c r="C48" i="55"/>
  <c r="C47" i="55"/>
  <c r="C46" i="55"/>
  <c r="C45" i="55"/>
  <c r="C44" i="55"/>
  <c r="C43" i="55"/>
  <c r="C42" i="55"/>
  <c r="C41" i="55"/>
  <c r="C40" i="55"/>
  <c r="C39" i="55"/>
  <c r="C38" i="55"/>
  <c r="C37" i="55"/>
  <c r="C36" i="55"/>
  <c r="C35" i="55"/>
  <c r="C34" i="55"/>
  <c r="C33" i="55"/>
  <c r="C32" i="55"/>
  <c r="C31" i="55"/>
  <c r="C30" i="55"/>
  <c r="C29" i="55"/>
  <c r="C28" i="55"/>
  <c r="C27" i="55"/>
  <c r="C26" i="55"/>
  <c r="C25" i="55"/>
  <c r="C24" i="55"/>
  <c r="C23" i="55"/>
  <c r="C22" i="55"/>
  <c r="C21" i="55"/>
  <c r="C20" i="55"/>
  <c r="C19" i="55"/>
  <c r="C18" i="55"/>
  <c r="C17" i="55"/>
  <c r="C16" i="55"/>
  <c r="C15" i="55"/>
  <c r="C14" i="55"/>
  <c r="C13" i="55"/>
  <c r="C12" i="55"/>
  <c r="C11" i="55"/>
  <c r="C10" i="55"/>
  <c r="C9" i="55"/>
  <c r="C8" i="55"/>
  <c r="C7" i="55"/>
  <c r="C6" i="55"/>
  <c r="C4067" i="50"/>
  <c r="C4066" i="50"/>
  <c r="C4065" i="50"/>
  <c r="C4064" i="50"/>
  <c r="C4063" i="50"/>
  <c r="C4062" i="50"/>
  <c r="C4061" i="50"/>
  <c r="C4060" i="50"/>
  <c r="C4059" i="50"/>
  <c r="C4058" i="50"/>
  <c r="C4057" i="50"/>
  <c r="C4056" i="50"/>
  <c r="C4053" i="50"/>
  <c r="C4052" i="50"/>
  <c r="C4051" i="50"/>
  <c r="C4050" i="50"/>
  <c r="C4049" i="50"/>
  <c r="C4048" i="50"/>
  <c r="C4047" i="50"/>
  <c r="C4046" i="50"/>
  <c r="C4041" i="50"/>
  <c r="C4039" i="50"/>
  <c r="C4038" i="50"/>
  <c r="C4036" i="50"/>
  <c r="C4035" i="50"/>
  <c r="C4034" i="50"/>
  <c r="C4032" i="50"/>
  <c r="C4031" i="50"/>
  <c r="C4030" i="50"/>
  <c r="C4029" i="50"/>
  <c r="C4027" i="50"/>
  <c r="C4023" i="50"/>
  <c r="C4022" i="50"/>
  <c r="C4021" i="50"/>
  <c r="C4019" i="50"/>
  <c r="C4017" i="50"/>
  <c r="C4016" i="50"/>
  <c r="C4015" i="50"/>
  <c r="C4013" i="50"/>
  <c r="C4012" i="50"/>
  <c r="C4010" i="50"/>
  <c r="C4009" i="50"/>
  <c r="C4007" i="50"/>
  <c r="C4006" i="50"/>
  <c r="C4005" i="50"/>
  <c r="C4003" i="50"/>
  <c r="C4000" i="50"/>
  <c r="C3999" i="50"/>
  <c r="C3998" i="50"/>
  <c r="C3996" i="50"/>
  <c r="C3994" i="50"/>
  <c r="C3993" i="50"/>
  <c r="C3992" i="50"/>
  <c r="C3990" i="50"/>
  <c r="C3989" i="50"/>
  <c r="C3987" i="50"/>
  <c r="C3986" i="50"/>
  <c r="C3984" i="50"/>
  <c r="C3983" i="50"/>
  <c r="C3982" i="50"/>
  <c r="C3980" i="50"/>
  <c r="C3976" i="50"/>
  <c r="C3974" i="50"/>
  <c r="C3971" i="50"/>
  <c r="C3970" i="50"/>
  <c r="C3969" i="50"/>
  <c r="C3967" i="50"/>
  <c r="C3965" i="50"/>
  <c r="C3964" i="50"/>
  <c r="C3962" i="50"/>
  <c r="C3959" i="50"/>
  <c r="C3958" i="50"/>
  <c r="C3957" i="50"/>
  <c r="C3956" i="50"/>
  <c r="C3955" i="50"/>
  <c r="C3953" i="50"/>
  <c r="C3952" i="50"/>
  <c r="C3951" i="50"/>
  <c r="C3949" i="50"/>
  <c r="C3948" i="50"/>
  <c r="C3947" i="50"/>
  <c r="C3945" i="50"/>
  <c r="C3944" i="50"/>
  <c r="C3941" i="50"/>
  <c r="C3940" i="50"/>
  <c r="C3939" i="50"/>
  <c r="C3938" i="50"/>
  <c r="C3937" i="50"/>
  <c r="C3936" i="50"/>
  <c r="C3934" i="50"/>
  <c r="C3933" i="50"/>
  <c r="C3932" i="50"/>
  <c r="C3930" i="50"/>
  <c r="C3929" i="50"/>
  <c r="C3928" i="50"/>
  <c r="C3927" i="50"/>
  <c r="C3925" i="50"/>
  <c r="C3924" i="50"/>
  <c r="C3921" i="50"/>
  <c r="C3916" i="50"/>
  <c r="C3915" i="50"/>
  <c r="C3914" i="50"/>
  <c r="C3913" i="50"/>
  <c r="C3912" i="50"/>
  <c r="C3911" i="50"/>
  <c r="C3910" i="50"/>
  <c r="C3909" i="50"/>
  <c r="C3906" i="50"/>
  <c r="C3905" i="50"/>
  <c r="C3904" i="50"/>
  <c r="C3903" i="50"/>
  <c r="C3902" i="50"/>
  <c r="C3901" i="50"/>
  <c r="C3900" i="50"/>
  <c r="C3899" i="50"/>
  <c r="C3894" i="50"/>
  <c r="C3892" i="50"/>
  <c r="C3891" i="50"/>
  <c r="C3889" i="50"/>
  <c r="C3888" i="50"/>
  <c r="C3887" i="50"/>
  <c r="C3885" i="50"/>
  <c r="C3884" i="50"/>
  <c r="C3883" i="50"/>
  <c r="C3882" i="50"/>
  <c r="C3880" i="50"/>
  <c r="C3876" i="50"/>
  <c r="C3875" i="50"/>
  <c r="C3874" i="50"/>
  <c r="C3872" i="50"/>
  <c r="C3870" i="50"/>
  <c r="C3869" i="50"/>
  <c r="C3868" i="50"/>
  <c r="C3866" i="50"/>
  <c r="C3865" i="50"/>
  <c r="C3863" i="50"/>
  <c r="C3862" i="50"/>
  <c r="C3860" i="50"/>
  <c r="C3859" i="50"/>
  <c r="C3858" i="50"/>
  <c r="C3856" i="50"/>
  <c r="C3853" i="50"/>
  <c r="C3852" i="50"/>
  <c r="C3851" i="50"/>
  <c r="C3849" i="50"/>
  <c r="C3847" i="50"/>
  <c r="C3846" i="50"/>
  <c r="C3845" i="50"/>
  <c r="C3843" i="50"/>
  <c r="C3842" i="50"/>
  <c r="C3840" i="50"/>
  <c r="C3839" i="50"/>
  <c r="C3837" i="50"/>
  <c r="C3836" i="50"/>
  <c r="C3835" i="50"/>
  <c r="C3833" i="50"/>
  <c r="C3829" i="50"/>
  <c r="C3827" i="50"/>
  <c r="C3824" i="50"/>
  <c r="C3823" i="50"/>
  <c r="C3822" i="50"/>
  <c r="C3820" i="50"/>
  <c r="C3818" i="50"/>
  <c r="C3817" i="50"/>
  <c r="C3815" i="50"/>
  <c r="C3812" i="50"/>
  <c r="C3811" i="50"/>
  <c r="C3810" i="50"/>
  <c r="C3809" i="50"/>
  <c r="C3808" i="50"/>
  <c r="C3806" i="50"/>
  <c r="C3805" i="50"/>
  <c r="C3804" i="50"/>
  <c r="C3802" i="50"/>
  <c r="C3801" i="50"/>
  <c r="C3800" i="50"/>
  <c r="C3798" i="50"/>
  <c r="C3797" i="50"/>
  <c r="C3794" i="50"/>
  <c r="C3793" i="50"/>
  <c r="C3792" i="50"/>
  <c r="C3791" i="50"/>
  <c r="C3790" i="50"/>
  <c r="C3789" i="50"/>
  <c r="C3787" i="50"/>
  <c r="C3786" i="50"/>
  <c r="C3785" i="50"/>
  <c r="C3783" i="50"/>
  <c r="C3782" i="50"/>
  <c r="C3781" i="50"/>
  <c r="C3780" i="50"/>
  <c r="C3778" i="50"/>
  <c r="C3777" i="50"/>
  <c r="C3774" i="50"/>
  <c r="C3768" i="50"/>
  <c r="C3767" i="50"/>
  <c r="C3766" i="50"/>
  <c r="C3765" i="50"/>
  <c r="C3764" i="50"/>
  <c r="C3763" i="50"/>
  <c r="C3762" i="50"/>
  <c r="C3761" i="50"/>
  <c r="C3760" i="50"/>
  <c r="C3759" i="50"/>
  <c r="C3758" i="50"/>
  <c r="C3755" i="50"/>
  <c r="C3754" i="50"/>
  <c r="C3753" i="50"/>
  <c r="C3752" i="50"/>
  <c r="C3751" i="50"/>
  <c r="C3750" i="50"/>
  <c r="C3749" i="50"/>
  <c r="C3748" i="50"/>
  <c r="C3743" i="50"/>
  <c r="C3741" i="50"/>
  <c r="C3740" i="50"/>
  <c r="C3738" i="50"/>
  <c r="C3737" i="50"/>
  <c r="C3736" i="50"/>
  <c r="C3734" i="50"/>
  <c r="C3733" i="50"/>
  <c r="C3732" i="50"/>
  <c r="C3731" i="50"/>
  <c r="C3729" i="50"/>
  <c r="C3725" i="50"/>
  <c r="C3724" i="50"/>
  <c r="C3723" i="50"/>
  <c r="C3721" i="50"/>
  <c r="C3719" i="50"/>
  <c r="C3718" i="50"/>
  <c r="C3717" i="50"/>
  <c r="C3715" i="50"/>
  <c r="C3714" i="50"/>
  <c r="C3712" i="50"/>
  <c r="C3711" i="50"/>
  <c r="C3709" i="50"/>
  <c r="C3708" i="50"/>
  <c r="C3707" i="50"/>
  <c r="C3705" i="50"/>
  <c r="C3702" i="50"/>
  <c r="C3701" i="50"/>
  <c r="C3700" i="50"/>
  <c r="C3698" i="50"/>
  <c r="C3696" i="50"/>
  <c r="C3695" i="50"/>
  <c r="C3694" i="50"/>
  <c r="C3692" i="50"/>
  <c r="C3691" i="50"/>
  <c r="C3689" i="50"/>
  <c r="C3688" i="50"/>
  <c r="C3686" i="50"/>
  <c r="C3685" i="50"/>
  <c r="C3684" i="50"/>
  <c r="C3682" i="50"/>
  <c r="C3678" i="50"/>
  <c r="C3676" i="50"/>
  <c r="C3673" i="50"/>
  <c r="C3672" i="50"/>
  <c r="C3671" i="50"/>
  <c r="C3669" i="50"/>
  <c r="C3667" i="50"/>
  <c r="C3666" i="50"/>
  <c r="C3664" i="50"/>
  <c r="C3661" i="50"/>
  <c r="C3660" i="50"/>
  <c r="C3659" i="50"/>
  <c r="C3658" i="50"/>
  <c r="C3657" i="50"/>
  <c r="C3655" i="50"/>
  <c r="C3654" i="50"/>
  <c r="C3653" i="50"/>
  <c r="C3651" i="50"/>
  <c r="C3650" i="50"/>
  <c r="C3649" i="50"/>
  <c r="C3647" i="50"/>
  <c r="C3646" i="50"/>
  <c r="C3643" i="50"/>
  <c r="C3642" i="50"/>
  <c r="C3641" i="50"/>
  <c r="C3640" i="50"/>
  <c r="C3639" i="50"/>
  <c r="C3638" i="50"/>
  <c r="C3636" i="50"/>
  <c r="C3635" i="50"/>
  <c r="C3634" i="50"/>
  <c r="C3632" i="50"/>
  <c r="C3631" i="50"/>
  <c r="C3630" i="50"/>
  <c r="C3629" i="50"/>
  <c r="C3627" i="50"/>
  <c r="C3626" i="50"/>
  <c r="C3623" i="50"/>
  <c r="C3618" i="50"/>
  <c r="C3617" i="50"/>
  <c r="C3616" i="50"/>
  <c r="C3615" i="50"/>
  <c r="C3614" i="50"/>
  <c r="C3613" i="50"/>
  <c r="C3612" i="50"/>
  <c r="C3611" i="50"/>
  <c r="C3610" i="50"/>
  <c r="C3607" i="50"/>
  <c r="C3606" i="50"/>
  <c r="C3605" i="50"/>
  <c r="C3604" i="50"/>
  <c r="C3603" i="50"/>
  <c r="C3602" i="50"/>
  <c r="C3601" i="50"/>
  <c r="C3600" i="50"/>
  <c r="C3595" i="50"/>
  <c r="C3593" i="50"/>
  <c r="C3592" i="50"/>
  <c r="C3590" i="50"/>
  <c r="C3589" i="50"/>
  <c r="C3588" i="50"/>
  <c r="C3586" i="50"/>
  <c r="C3585" i="50"/>
  <c r="C3584" i="50"/>
  <c r="C3583" i="50"/>
  <c r="C3581" i="50"/>
  <c r="C3577" i="50"/>
  <c r="C3576" i="50"/>
  <c r="C3575" i="50"/>
  <c r="C3573" i="50"/>
  <c r="C3571" i="50"/>
  <c r="C3570" i="50"/>
  <c r="C3569" i="50"/>
  <c r="C3567" i="50"/>
  <c r="C3566" i="50"/>
  <c r="C3564" i="50"/>
  <c r="C3563" i="50"/>
  <c r="C3561" i="50"/>
  <c r="C3560" i="50"/>
  <c r="C3559" i="50"/>
  <c r="C3557" i="50"/>
  <c r="C3554" i="50"/>
  <c r="C3553" i="50"/>
  <c r="C3552" i="50"/>
  <c r="C3550" i="50"/>
  <c r="C3548" i="50"/>
  <c r="C3547" i="50"/>
  <c r="C3546" i="50"/>
  <c r="C3544" i="50"/>
  <c r="C3543" i="50"/>
  <c r="C3541" i="50"/>
  <c r="C3540" i="50"/>
  <c r="C3538" i="50"/>
  <c r="C3537" i="50"/>
  <c r="C3536" i="50"/>
  <c r="C3534" i="50"/>
  <c r="C3530" i="50"/>
  <c r="C3528" i="50"/>
  <c r="C3525" i="50"/>
  <c r="C3524" i="50"/>
  <c r="C3523" i="50"/>
  <c r="C3521" i="50"/>
  <c r="C3519" i="50"/>
  <c r="C3518" i="50"/>
  <c r="C3516" i="50"/>
  <c r="C3513" i="50"/>
  <c r="C3512" i="50"/>
  <c r="C3511" i="50"/>
  <c r="C3510" i="50"/>
  <c r="C3509" i="50"/>
  <c r="C3507" i="50"/>
  <c r="C3506" i="50"/>
  <c r="C3505" i="50"/>
  <c r="C3503" i="50"/>
  <c r="C3502" i="50"/>
  <c r="C3501" i="50"/>
  <c r="C3499" i="50"/>
  <c r="C3498" i="50"/>
  <c r="C3495" i="50"/>
  <c r="C3494" i="50"/>
  <c r="C3493" i="50"/>
  <c r="C3492" i="50"/>
  <c r="C3491" i="50"/>
  <c r="C3490" i="50"/>
  <c r="C3488" i="50"/>
  <c r="C3487" i="50"/>
  <c r="C3486" i="50"/>
  <c r="C3484" i="50"/>
  <c r="C3483" i="50"/>
  <c r="C3482" i="50"/>
  <c r="C3481" i="50"/>
  <c r="C3479" i="50"/>
  <c r="C3478" i="50"/>
  <c r="C3475" i="50"/>
  <c r="C3471" i="50"/>
  <c r="C3470" i="50"/>
  <c r="C3469" i="50"/>
  <c r="C3468" i="50"/>
  <c r="C3467" i="50"/>
  <c r="C3466" i="50"/>
  <c r="C3464" i="50"/>
  <c r="C3463" i="50"/>
  <c r="C3462" i="50"/>
  <c r="C3461" i="50"/>
  <c r="C3459" i="50"/>
  <c r="C3458" i="50"/>
  <c r="C3457" i="50"/>
  <c r="C3456" i="50"/>
  <c r="C3453" i="50"/>
  <c r="C3452" i="50"/>
  <c r="C3451" i="50"/>
  <c r="C3450" i="50"/>
  <c r="C3448" i="50"/>
  <c r="C3447" i="50"/>
  <c r="C3446" i="50"/>
  <c r="C3445" i="50"/>
  <c r="C3443" i="50"/>
  <c r="C3442" i="50"/>
  <c r="C3441" i="50"/>
  <c r="C3440" i="50"/>
  <c r="C3437" i="50"/>
  <c r="C3436" i="50"/>
  <c r="C3435" i="50"/>
  <c r="C3434" i="50"/>
  <c r="C3432" i="50"/>
  <c r="C3431" i="50"/>
  <c r="C3430" i="50"/>
  <c r="C3429" i="50"/>
  <c r="C3427" i="50"/>
  <c r="C3426" i="50"/>
  <c r="C3425" i="50"/>
  <c r="C3424" i="50"/>
  <c r="C3422" i="50"/>
  <c r="C3421" i="50"/>
  <c r="C3420" i="50"/>
  <c r="C3419" i="50"/>
  <c r="C3417" i="50"/>
  <c r="C3416" i="50"/>
  <c r="C3415" i="50"/>
  <c r="C3414" i="50"/>
  <c r="C3412" i="50"/>
  <c r="C3411" i="50"/>
  <c r="C3410" i="50"/>
  <c r="C3409" i="50"/>
  <c r="C3406" i="50"/>
  <c r="C3405" i="50"/>
  <c r="C3404" i="50"/>
  <c r="C3403" i="50"/>
  <c r="C3401" i="50"/>
  <c r="C3400" i="50"/>
  <c r="C3399" i="50"/>
  <c r="C3398" i="50"/>
  <c r="C3396" i="50"/>
  <c r="C3395" i="50"/>
  <c r="C3394" i="50"/>
  <c r="C3393" i="50"/>
  <c r="C3391" i="50"/>
  <c r="C3390" i="50"/>
  <c r="C3389" i="50"/>
  <c r="C3388" i="50"/>
  <c r="C3385" i="50"/>
  <c r="C3384" i="50"/>
  <c r="C3383" i="50"/>
  <c r="C3382" i="50"/>
  <c r="C3380" i="50"/>
  <c r="C3379" i="50"/>
  <c r="C3378" i="50"/>
  <c r="C3377" i="50"/>
  <c r="C3375" i="50"/>
  <c r="C3374" i="50"/>
  <c r="C3373" i="50"/>
  <c r="C3372" i="50"/>
  <c r="C3369" i="50"/>
  <c r="C3368" i="50"/>
  <c r="C3367" i="50"/>
  <c r="C3366" i="50"/>
  <c r="C3364" i="50"/>
  <c r="C3363" i="50"/>
  <c r="C3362" i="50"/>
  <c r="C3361" i="50"/>
  <c r="C3358" i="50"/>
  <c r="C3357" i="50"/>
  <c r="C3356" i="50"/>
  <c r="C3355" i="50"/>
  <c r="C3353" i="50"/>
  <c r="C3352" i="50"/>
  <c r="C3351" i="50"/>
  <c r="C3350" i="50"/>
  <c r="C3347" i="50"/>
  <c r="C3346" i="50"/>
  <c r="C3345" i="50"/>
  <c r="C3344" i="50"/>
  <c r="C3343" i="50"/>
  <c r="C3338" i="50"/>
  <c r="C3337" i="50"/>
  <c r="C3336" i="50"/>
  <c r="C3335" i="50"/>
  <c r="C3333" i="50"/>
  <c r="C3332" i="50"/>
  <c r="C3331" i="50"/>
  <c r="C3330" i="50"/>
  <c r="C3328" i="50"/>
  <c r="C3327" i="50"/>
  <c r="C3326" i="50"/>
  <c r="C3325" i="50"/>
  <c r="C3323" i="50"/>
  <c r="C3322" i="50"/>
  <c r="C3321" i="50"/>
  <c r="C3320" i="50"/>
  <c r="C3317" i="50"/>
  <c r="C3316" i="50"/>
  <c r="C3315" i="50"/>
  <c r="C3314" i="50"/>
  <c r="C3312" i="50"/>
  <c r="C3311" i="50"/>
  <c r="C3310" i="50"/>
  <c r="C3309" i="50"/>
  <c r="C3307" i="50"/>
  <c r="C3306" i="50"/>
  <c r="C3305" i="50"/>
  <c r="C3304" i="50"/>
  <c r="C3302" i="50"/>
  <c r="C3301" i="50"/>
  <c r="C3300" i="50"/>
  <c r="C3299" i="50"/>
  <c r="C3297" i="50"/>
  <c r="C3296" i="50"/>
  <c r="C3295" i="50"/>
  <c r="C3294" i="50"/>
  <c r="C3291" i="50"/>
  <c r="C3290" i="50"/>
  <c r="C3289" i="50"/>
  <c r="C3288" i="50"/>
  <c r="C3286" i="50"/>
  <c r="C3285" i="50"/>
  <c r="C3284" i="50"/>
  <c r="C3283" i="50"/>
  <c r="C3281" i="50"/>
  <c r="C3280" i="50"/>
  <c r="C3279" i="50"/>
  <c r="C3278" i="50"/>
  <c r="C3276" i="50"/>
  <c r="C3275" i="50"/>
  <c r="C3274" i="50"/>
  <c r="C3273" i="50"/>
  <c r="C3271" i="50"/>
  <c r="C3270" i="50"/>
  <c r="C3269" i="50"/>
  <c r="C3268" i="50"/>
  <c r="C3266" i="50"/>
  <c r="C3265" i="50"/>
  <c r="C3264" i="50"/>
  <c r="C3263" i="50"/>
  <c r="C3261" i="50"/>
  <c r="C3260" i="50"/>
  <c r="C3259" i="50"/>
  <c r="C3258" i="50"/>
  <c r="C3256" i="50"/>
  <c r="C3255" i="50"/>
  <c r="C3254" i="50"/>
  <c r="C3253" i="50"/>
  <c r="C3250" i="50"/>
  <c r="C3249" i="50"/>
  <c r="C3248" i="50"/>
  <c r="C3247" i="50"/>
  <c r="C3245" i="50"/>
  <c r="C3244" i="50"/>
  <c r="C3243" i="50"/>
  <c r="C3242" i="50"/>
  <c r="C3240" i="50"/>
  <c r="C3239" i="50"/>
  <c r="C3238" i="50"/>
  <c r="C3237" i="50"/>
  <c r="C3235" i="50"/>
  <c r="C3234" i="50"/>
  <c r="C3233" i="50"/>
  <c r="C3232" i="50"/>
  <c r="C3230" i="50"/>
  <c r="C3229" i="50"/>
  <c r="C3228" i="50"/>
  <c r="C3227" i="50"/>
  <c r="C3224" i="50"/>
  <c r="C3223" i="50"/>
  <c r="C3222" i="50"/>
  <c r="C3221" i="50"/>
  <c r="C3219" i="50"/>
  <c r="C3218" i="50"/>
  <c r="C3217" i="50"/>
  <c r="C3216" i="50"/>
  <c r="C3214" i="50"/>
  <c r="C3213" i="50"/>
  <c r="C3212" i="50"/>
  <c r="C3211" i="50"/>
  <c r="C3209" i="50"/>
  <c r="C3208" i="50"/>
  <c r="C3207" i="50"/>
  <c r="C3206" i="50"/>
  <c r="C3203" i="50"/>
  <c r="C3202" i="50"/>
  <c r="C3201" i="50"/>
  <c r="C3200" i="50"/>
  <c r="C3198" i="50"/>
  <c r="C3197" i="50"/>
  <c r="C3196" i="50"/>
  <c r="C3195" i="50"/>
  <c r="C3193" i="50"/>
  <c r="C3192" i="50"/>
  <c r="C3191" i="50"/>
  <c r="C3190" i="50"/>
  <c r="C3187" i="50"/>
  <c r="C3186" i="50"/>
  <c r="C3185" i="50"/>
  <c r="C3184" i="50"/>
  <c r="C3182" i="50"/>
  <c r="C3181" i="50"/>
  <c r="C3180" i="50"/>
  <c r="C3179" i="50"/>
  <c r="C3176" i="50"/>
  <c r="C3175" i="50"/>
  <c r="C3174" i="50"/>
  <c r="C3173" i="50"/>
  <c r="C3171" i="50"/>
  <c r="C3170" i="50"/>
  <c r="C3169" i="50"/>
  <c r="C3168" i="50"/>
  <c r="C3166" i="50"/>
  <c r="C3165" i="50"/>
  <c r="C3164" i="50"/>
  <c r="C3163" i="50"/>
  <c r="C3161" i="50"/>
  <c r="C3160" i="50"/>
  <c r="C3159" i="50"/>
  <c r="C3158" i="50"/>
  <c r="C3156" i="50"/>
  <c r="C3155" i="50"/>
  <c r="C3154" i="50"/>
  <c r="C3153" i="50"/>
  <c r="C3151" i="50"/>
  <c r="C3150" i="50"/>
  <c r="C3149" i="50"/>
  <c r="C3148" i="50"/>
  <c r="C3142" i="50"/>
  <c r="C3141" i="50"/>
  <c r="C3140" i="50"/>
  <c r="C3139" i="50"/>
  <c r="C3138" i="50"/>
  <c r="C3135" i="50"/>
  <c r="C3134" i="50"/>
  <c r="C3133" i="50"/>
  <c r="C3132" i="50"/>
  <c r="C3131" i="50"/>
  <c r="C3130" i="50"/>
  <c r="C3129" i="50"/>
  <c r="C3127" i="50"/>
  <c r="C3126" i="50"/>
  <c r="C3125" i="50"/>
  <c r="C3124" i="50"/>
  <c r="C3121" i="50"/>
  <c r="C3120" i="50"/>
  <c r="C3119" i="50"/>
  <c r="C3118" i="50"/>
  <c r="C3117" i="50"/>
  <c r="C3115" i="50"/>
  <c r="C3114" i="50"/>
  <c r="C3113" i="50"/>
  <c r="C3112" i="50"/>
  <c r="C3111" i="50"/>
  <c r="C3108" i="50"/>
  <c r="C3107" i="50"/>
  <c r="C3106" i="50"/>
  <c r="C3105" i="50"/>
  <c r="C3104" i="50"/>
  <c r="C3102" i="50"/>
  <c r="C3101" i="50"/>
  <c r="C3100" i="50"/>
  <c r="C3099" i="50"/>
  <c r="C3098" i="50"/>
  <c r="C3094" i="50"/>
  <c r="C3093" i="50"/>
  <c r="C3092" i="50"/>
  <c r="C3091" i="50"/>
  <c r="C3089" i="50"/>
  <c r="C3088" i="50"/>
  <c r="C3087" i="50"/>
  <c r="C3086" i="50"/>
  <c r="C3083" i="50"/>
  <c r="C3082" i="50"/>
  <c r="C3081" i="50"/>
  <c r="C3080" i="50"/>
  <c r="C3079" i="50"/>
  <c r="C3076" i="50"/>
  <c r="C3075" i="50"/>
  <c r="C3074" i="50"/>
  <c r="C3073" i="50"/>
  <c r="C3072" i="50"/>
  <c r="C3069" i="50"/>
  <c r="C3068" i="50"/>
  <c r="C3067" i="50"/>
  <c r="C3066" i="50"/>
  <c r="C3065" i="50"/>
  <c r="C3061" i="50"/>
  <c r="C3060" i="50"/>
  <c r="C3059" i="50"/>
  <c r="C3058" i="50"/>
  <c r="C3057" i="50"/>
  <c r="C3055" i="50"/>
  <c r="C3054" i="50"/>
  <c r="C3053" i="50"/>
  <c r="C3052" i="50"/>
  <c r="C3051" i="50"/>
  <c r="C3046" i="50"/>
  <c r="C3045" i="50"/>
  <c r="C3044" i="50"/>
  <c r="C3043" i="50"/>
  <c r="C3042" i="50"/>
  <c r="C3041" i="50"/>
  <c r="C3039" i="50"/>
  <c r="C3038" i="50"/>
  <c r="C3037" i="50"/>
  <c r="C3036" i="50"/>
  <c r="C3035" i="50"/>
  <c r="C3033" i="50"/>
  <c r="C3032" i="50"/>
  <c r="C3031" i="50"/>
  <c r="C3030" i="50"/>
  <c r="C3029" i="50"/>
  <c r="C3027" i="50"/>
  <c r="C3026" i="50"/>
  <c r="C3025" i="50"/>
  <c r="C3024" i="50"/>
  <c r="C3023" i="50"/>
  <c r="C3021" i="50"/>
  <c r="C3020" i="50"/>
  <c r="C3019" i="50"/>
  <c r="C3018" i="50"/>
  <c r="C3017" i="50"/>
  <c r="C3015" i="50"/>
  <c r="C3014" i="50"/>
  <c r="C3013" i="50"/>
  <c r="C3012" i="50"/>
  <c r="C3011" i="50"/>
  <c r="C3008" i="50"/>
  <c r="C3007" i="50"/>
  <c r="C3006" i="50"/>
  <c r="C3005" i="50"/>
  <c r="C3004" i="50"/>
  <c r="C3002" i="50"/>
  <c r="C3001" i="50"/>
  <c r="C3000" i="50"/>
  <c r="C2999" i="50"/>
  <c r="C2998" i="50"/>
  <c r="C2996" i="50"/>
  <c r="C2995" i="50"/>
  <c r="C2994" i="50"/>
  <c r="C2993" i="50"/>
  <c r="C2992" i="50"/>
  <c r="C2990" i="50"/>
  <c r="C2989" i="50"/>
  <c r="C2988" i="50"/>
  <c r="C2987" i="50"/>
  <c r="C2986" i="50"/>
  <c r="C2984" i="50"/>
  <c r="C2983" i="50"/>
  <c r="C2982" i="50"/>
  <c r="C2981" i="50"/>
  <c r="C2980" i="50"/>
  <c r="C2978" i="50"/>
  <c r="C2977" i="50"/>
  <c r="C2976" i="50"/>
  <c r="C2975" i="50"/>
  <c r="C2974" i="50"/>
  <c r="C2972" i="50"/>
  <c r="C2971" i="50"/>
  <c r="C2970" i="50"/>
  <c r="C2969" i="50"/>
  <c r="C2968" i="50"/>
  <c r="C2966" i="50"/>
  <c r="C2965" i="50"/>
  <c r="C2964" i="50"/>
  <c r="C2963" i="50"/>
  <c r="C2962" i="50"/>
  <c r="C2959" i="50"/>
  <c r="C2958" i="50"/>
  <c r="C2957" i="50"/>
  <c r="C2956" i="50"/>
  <c r="C2955" i="50"/>
  <c r="C2953" i="50"/>
  <c r="C2952" i="50"/>
  <c r="C2951" i="50"/>
  <c r="C2950" i="50"/>
  <c r="C2949" i="50"/>
  <c r="C2947" i="50"/>
  <c r="C2946" i="50"/>
  <c r="C2945" i="50"/>
  <c r="C2944" i="50"/>
  <c r="C2943" i="50"/>
  <c r="C2941" i="50"/>
  <c r="C2940" i="50"/>
  <c r="C2939" i="50"/>
  <c r="C2938" i="50"/>
  <c r="C2937" i="50"/>
  <c r="C2933" i="50"/>
  <c r="C2932" i="50"/>
  <c r="C2931" i="50"/>
  <c r="C2930" i="50"/>
  <c r="C2929" i="50"/>
  <c r="C2927" i="50"/>
  <c r="C2926" i="50"/>
  <c r="C2925" i="50"/>
  <c r="C2924" i="50"/>
  <c r="C2923" i="50"/>
  <c r="C2921" i="50"/>
  <c r="C2920" i="50"/>
  <c r="C2919" i="50"/>
  <c r="C2918" i="50"/>
  <c r="C2917" i="50"/>
  <c r="C2915" i="50"/>
  <c r="C2914" i="50"/>
  <c r="C2913" i="50"/>
  <c r="C2912" i="50"/>
  <c r="C2911" i="50"/>
  <c r="C2909" i="50"/>
  <c r="C2908" i="50"/>
  <c r="C2907" i="50"/>
  <c r="C2906" i="50"/>
  <c r="C2905" i="50"/>
  <c r="C2903" i="50"/>
  <c r="C2902" i="50"/>
  <c r="C2901" i="50"/>
  <c r="C2900" i="50"/>
  <c r="C2899" i="50"/>
  <c r="C2897" i="50"/>
  <c r="C2896" i="50"/>
  <c r="C2895" i="50"/>
  <c r="C2894" i="50"/>
  <c r="C2893" i="50"/>
  <c r="C2889" i="50"/>
  <c r="C2888" i="50"/>
  <c r="C2887" i="50"/>
  <c r="C2886" i="50"/>
  <c r="C2885" i="50"/>
  <c r="C2883" i="50"/>
  <c r="C2882" i="50"/>
  <c r="C2881" i="50"/>
  <c r="C2880" i="50"/>
  <c r="C2879" i="50"/>
  <c r="C2877" i="50"/>
  <c r="C2876" i="50"/>
  <c r="C2875" i="50"/>
  <c r="C2874" i="50"/>
  <c r="C2873" i="50"/>
  <c r="C2871" i="50"/>
  <c r="C2870" i="50"/>
  <c r="C2869" i="50"/>
  <c r="C2868" i="50"/>
  <c r="C2867" i="50"/>
  <c r="C2864" i="50"/>
  <c r="C2863" i="50"/>
  <c r="C2862" i="50"/>
  <c r="C2861" i="50"/>
  <c r="C2860" i="50"/>
  <c r="C2858" i="50"/>
  <c r="C2857" i="50"/>
  <c r="C2856" i="50"/>
  <c r="C2855" i="50"/>
  <c r="C2854" i="50"/>
  <c r="C2852" i="50"/>
  <c r="C2851" i="50"/>
  <c r="C2850" i="50"/>
  <c r="C2849" i="50"/>
  <c r="C2848" i="50"/>
  <c r="C2846" i="50"/>
  <c r="C2845" i="50"/>
  <c r="C2844" i="50"/>
  <c r="C2843" i="50"/>
  <c r="C2842" i="50"/>
  <c r="C2840" i="50"/>
  <c r="C2839" i="50"/>
  <c r="C2838" i="50"/>
  <c r="C2837" i="50"/>
  <c r="C2836" i="50"/>
  <c r="C2833" i="50"/>
  <c r="C2832" i="50"/>
  <c r="C2831" i="50"/>
  <c r="C2830" i="50"/>
  <c r="C2829" i="50"/>
  <c r="C2827" i="50"/>
  <c r="C2826" i="50"/>
  <c r="C2825" i="50"/>
  <c r="C2824" i="50"/>
  <c r="C2823" i="50"/>
  <c r="C2821" i="50"/>
  <c r="C2820" i="50"/>
  <c r="C2819" i="50"/>
  <c r="C2818" i="50"/>
  <c r="C2817" i="50"/>
  <c r="C2815" i="50"/>
  <c r="C2814" i="50"/>
  <c r="C2813" i="50"/>
  <c r="C2812" i="50"/>
  <c r="C2811" i="50"/>
  <c r="C2809" i="50"/>
  <c r="C2808" i="50"/>
  <c r="C2807" i="50"/>
  <c r="C2806" i="50"/>
  <c r="C2805" i="50"/>
  <c r="C2803" i="50"/>
  <c r="C2802" i="50"/>
  <c r="C2801" i="50"/>
  <c r="C2800" i="50"/>
  <c r="C2799" i="50"/>
  <c r="C2797" i="50"/>
  <c r="C2796" i="50"/>
  <c r="C2795" i="50"/>
  <c r="C2794" i="50"/>
  <c r="C2793" i="50"/>
  <c r="C2791" i="50"/>
  <c r="C2790" i="50"/>
  <c r="C2789" i="50"/>
  <c r="C2788" i="50"/>
  <c r="C2787" i="50"/>
  <c r="C2783" i="50"/>
  <c r="C2782" i="50"/>
  <c r="C2781" i="50"/>
  <c r="C2780" i="50"/>
  <c r="C2779" i="50"/>
  <c r="C2777" i="50"/>
  <c r="C2776" i="50"/>
  <c r="C2775" i="50"/>
  <c r="C2774" i="50"/>
  <c r="C2773" i="50"/>
  <c r="C2771" i="50"/>
  <c r="C2770" i="50"/>
  <c r="C2769" i="50"/>
  <c r="C2768" i="50"/>
  <c r="C2767" i="50"/>
  <c r="C2765" i="50"/>
  <c r="C2764" i="50"/>
  <c r="C2763" i="50"/>
  <c r="C2762" i="50"/>
  <c r="C2761" i="50"/>
  <c r="C2758" i="50"/>
  <c r="C2757" i="50"/>
  <c r="C2756" i="50"/>
  <c r="C2755" i="50"/>
  <c r="C2754" i="50"/>
  <c r="C2752" i="50"/>
  <c r="C2751" i="50"/>
  <c r="C2750" i="50"/>
  <c r="C2749" i="50"/>
  <c r="C2748" i="50"/>
  <c r="C2746" i="50"/>
  <c r="C2745" i="50"/>
  <c r="C2744" i="50"/>
  <c r="C2743" i="50"/>
  <c r="C2742" i="50"/>
  <c r="C2740" i="50"/>
  <c r="C2739" i="50"/>
  <c r="C2738" i="50"/>
  <c r="C2737" i="50"/>
  <c r="C2736" i="50"/>
  <c r="C2734" i="50"/>
  <c r="C2733" i="50"/>
  <c r="C2732" i="50"/>
  <c r="C2731" i="50"/>
  <c r="C2730" i="50"/>
  <c r="C2728" i="50"/>
  <c r="C2727" i="50"/>
  <c r="C2726" i="50"/>
  <c r="C2725" i="50"/>
  <c r="C2724" i="50"/>
  <c r="C2720" i="50"/>
  <c r="C2719" i="50"/>
  <c r="C2718" i="50"/>
  <c r="C2717" i="50"/>
  <c r="C2716" i="50"/>
  <c r="C2714" i="50"/>
  <c r="C2713" i="50"/>
  <c r="C2712" i="50"/>
  <c r="C2711" i="50"/>
  <c r="C2710" i="50"/>
  <c r="C2708" i="50"/>
  <c r="C2707" i="50"/>
  <c r="C2706" i="50"/>
  <c r="C2705" i="50"/>
  <c r="C2704" i="50"/>
  <c r="C2702" i="50"/>
  <c r="C2701" i="50"/>
  <c r="C2700" i="50"/>
  <c r="C2699" i="50"/>
  <c r="C2698" i="50"/>
  <c r="C2696" i="50"/>
  <c r="C2695" i="50"/>
  <c r="C2694" i="50"/>
  <c r="C2693" i="50"/>
  <c r="C2692" i="50"/>
  <c r="C2690" i="50"/>
  <c r="C2689" i="50"/>
  <c r="C2688" i="50"/>
  <c r="C2687" i="50"/>
  <c r="C2686" i="50"/>
  <c r="C2683" i="50"/>
  <c r="C2682" i="50"/>
  <c r="C2681" i="50"/>
  <c r="C2680" i="50"/>
  <c r="C2679" i="50"/>
  <c r="C2677" i="50"/>
  <c r="C2676" i="50"/>
  <c r="C2675" i="50"/>
  <c r="C2674" i="50"/>
  <c r="C2673" i="50"/>
  <c r="C2671" i="50"/>
  <c r="C2670" i="50"/>
  <c r="C2669" i="50"/>
  <c r="C2668" i="50"/>
  <c r="C2667" i="50"/>
  <c r="C2665" i="50"/>
  <c r="C2664" i="50"/>
  <c r="C2663" i="50"/>
  <c r="C2662" i="50"/>
  <c r="C2661" i="50"/>
  <c r="C2659" i="50"/>
  <c r="C2658" i="50"/>
  <c r="C2657" i="50"/>
  <c r="C2656" i="50"/>
  <c r="C2655" i="50"/>
  <c r="C2653" i="50"/>
  <c r="C2652" i="50"/>
  <c r="C2651" i="50"/>
  <c r="C2650" i="50"/>
  <c r="C2649" i="50"/>
  <c r="C2645" i="50"/>
  <c r="C2644" i="50"/>
  <c r="C2643" i="50"/>
  <c r="C2642" i="50"/>
  <c r="C2641" i="50"/>
  <c r="C2639" i="50"/>
  <c r="C2638" i="50"/>
  <c r="C2637" i="50"/>
  <c r="C2636" i="50"/>
  <c r="C2635" i="50"/>
  <c r="C2633" i="50"/>
  <c r="C2632" i="50"/>
  <c r="C2631" i="50"/>
  <c r="C2630" i="50"/>
  <c r="C2629" i="50"/>
  <c r="C2627" i="50"/>
  <c r="C2626" i="50"/>
  <c r="C2625" i="50"/>
  <c r="C2624" i="50"/>
  <c r="C2623" i="50"/>
  <c r="C2621" i="50"/>
  <c r="C2620" i="50"/>
  <c r="C2619" i="50"/>
  <c r="C2618" i="50"/>
  <c r="C2617" i="50"/>
  <c r="C2615" i="50"/>
  <c r="C2614" i="50"/>
  <c r="C2613" i="50"/>
  <c r="C2612" i="50"/>
  <c r="C2611" i="50"/>
  <c r="C2608" i="50"/>
  <c r="C2607" i="50"/>
  <c r="C2606" i="50"/>
  <c r="C2605" i="50"/>
  <c r="C2604" i="50"/>
  <c r="C2602" i="50"/>
  <c r="C2601" i="50"/>
  <c r="C2600" i="50"/>
  <c r="C2599" i="50"/>
  <c r="C2598" i="50"/>
  <c r="C2596" i="50"/>
  <c r="C2595" i="50"/>
  <c r="C2594" i="50"/>
  <c r="C2593" i="50"/>
  <c r="C2592" i="50"/>
  <c r="C2590" i="50"/>
  <c r="C2589" i="50"/>
  <c r="C2588" i="50"/>
  <c r="C2587" i="50"/>
  <c r="C2586" i="50"/>
  <c r="C2584" i="50"/>
  <c r="C2583" i="50"/>
  <c r="C2582" i="50"/>
  <c r="C2581" i="50"/>
  <c r="C2580" i="50"/>
  <c r="C2578" i="50"/>
  <c r="C2577" i="50"/>
  <c r="C2576" i="50"/>
  <c r="C2575" i="50"/>
  <c r="C2574" i="50"/>
  <c r="C2572" i="50"/>
  <c r="C2571" i="50"/>
  <c r="C2570" i="50"/>
  <c r="C2569" i="50"/>
  <c r="C2568" i="50"/>
  <c r="C2566" i="50"/>
  <c r="C2565" i="50"/>
  <c r="C2564" i="50"/>
  <c r="C2563" i="50"/>
  <c r="C2562" i="50"/>
  <c r="C2559" i="50"/>
  <c r="C2558" i="50"/>
  <c r="C2557" i="50"/>
  <c r="C2556" i="50"/>
  <c r="C2555" i="50"/>
  <c r="C2553" i="50"/>
  <c r="C2552" i="50"/>
  <c r="C2551" i="50"/>
  <c r="C2550" i="50"/>
  <c r="C2549" i="50"/>
  <c r="C2547" i="50"/>
  <c r="C2546" i="50"/>
  <c r="C2545" i="50"/>
  <c r="C2544" i="50"/>
  <c r="C2543" i="50"/>
  <c r="C2541" i="50"/>
  <c r="C2540" i="50"/>
  <c r="C2539" i="50"/>
  <c r="C2538" i="50"/>
  <c r="C2537" i="50"/>
  <c r="C2535" i="50"/>
  <c r="C2534" i="50"/>
  <c r="C2533" i="50"/>
  <c r="C2532" i="50"/>
  <c r="C2531" i="50"/>
  <c r="C2529" i="50"/>
  <c r="C2528" i="50"/>
  <c r="C2527" i="50"/>
  <c r="C2526" i="50"/>
  <c r="C2525" i="50"/>
  <c r="C2523" i="50"/>
  <c r="C2522" i="50"/>
  <c r="C2521" i="50"/>
  <c r="C2520" i="50"/>
  <c r="C2519" i="50"/>
  <c r="C2517" i="50"/>
  <c r="C2516" i="50"/>
  <c r="C2515" i="50"/>
  <c r="C2514" i="50"/>
  <c r="C2513" i="50"/>
  <c r="C2509" i="50"/>
  <c r="C2508" i="50"/>
  <c r="C2507" i="50"/>
  <c r="C2506" i="50"/>
  <c r="C2505" i="50"/>
  <c r="C2503" i="50"/>
  <c r="C2502" i="50"/>
  <c r="C2501" i="50"/>
  <c r="C2500" i="50"/>
  <c r="C2499" i="50"/>
  <c r="C2497" i="50"/>
  <c r="C2496" i="50"/>
  <c r="C2495" i="50"/>
  <c r="C2494" i="50"/>
  <c r="C2493" i="50"/>
  <c r="C2491" i="50"/>
  <c r="C2490" i="50"/>
  <c r="C2489" i="50"/>
  <c r="C2488" i="50"/>
  <c r="C2487" i="50"/>
  <c r="C2485" i="50"/>
  <c r="C2484" i="50"/>
  <c r="C2483" i="50"/>
  <c r="C2482" i="50"/>
  <c r="C2481" i="50"/>
  <c r="C2479" i="50"/>
  <c r="C2478" i="50"/>
  <c r="C2477" i="50"/>
  <c r="C2476" i="50"/>
  <c r="C2475" i="50"/>
  <c r="C2473" i="50"/>
  <c r="C2472" i="50"/>
  <c r="C2471" i="50"/>
  <c r="C2470" i="50"/>
  <c r="C2469" i="50"/>
  <c r="C2467" i="50"/>
  <c r="C2466" i="50"/>
  <c r="C2465" i="50"/>
  <c r="C2464" i="50"/>
  <c r="C2463" i="50"/>
  <c r="C2458" i="50"/>
  <c r="C2457" i="50"/>
  <c r="C2456" i="50"/>
  <c r="C2455" i="50"/>
  <c r="C2454" i="50"/>
  <c r="C2452" i="50"/>
  <c r="C2451" i="50"/>
  <c r="C2450" i="50"/>
  <c r="C2449" i="50"/>
  <c r="C2448" i="50"/>
  <c r="C2446" i="50"/>
  <c r="C2445" i="50"/>
  <c r="C2444" i="50"/>
  <c r="C2443" i="50"/>
  <c r="C2442" i="50"/>
  <c r="C2440" i="50"/>
  <c r="C2439" i="50"/>
  <c r="C2438" i="50"/>
  <c r="C2437" i="50"/>
  <c r="C2436" i="50"/>
  <c r="C2434" i="50"/>
  <c r="C2433" i="50"/>
  <c r="C2432" i="50"/>
  <c r="C2431" i="50"/>
  <c r="C2430" i="50"/>
  <c r="C2428" i="50"/>
  <c r="C2427" i="50"/>
  <c r="C2426" i="50"/>
  <c r="C2425" i="50"/>
  <c r="C2424" i="50"/>
  <c r="C2421" i="50"/>
  <c r="C2420" i="50"/>
  <c r="C2419" i="50"/>
  <c r="C2418" i="50"/>
  <c r="C2417" i="50"/>
  <c r="C2415" i="50"/>
  <c r="C2414" i="50"/>
  <c r="C2413" i="50"/>
  <c r="C2412" i="50"/>
  <c r="C2411" i="50"/>
  <c r="C2409" i="50"/>
  <c r="C2408" i="50"/>
  <c r="C2407" i="50"/>
  <c r="C2406" i="50"/>
  <c r="C2405" i="50"/>
  <c r="C2403" i="50"/>
  <c r="C2402" i="50"/>
  <c r="C2401" i="50"/>
  <c r="C2400" i="50"/>
  <c r="C2399" i="50"/>
  <c r="C2397" i="50"/>
  <c r="C2396" i="50"/>
  <c r="C2395" i="50"/>
  <c r="C2394" i="50"/>
  <c r="C2393" i="50"/>
  <c r="C2391" i="50"/>
  <c r="C2390" i="50"/>
  <c r="C2389" i="50"/>
  <c r="C2388" i="50"/>
  <c r="C2387" i="50"/>
  <c r="C2385" i="50"/>
  <c r="C2384" i="50"/>
  <c r="C2383" i="50"/>
  <c r="C2382" i="50"/>
  <c r="C2381" i="50"/>
  <c r="C2379" i="50"/>
  <c r="C2378" i="50"/>
  <c r="C2377" i="50"/>
  <c r="C2376" i="50"/>
  <c r="C2375" i="50"/>
  <c r="C2372" i="50"/>
  <c r="C2371" i="50"/>
  <c r="C2370" i="50"/>
  <c r="C2369" i="50"/>
  <c r="C2368" i="50"/>
  <c r="C2366" i="50"/>
  <c r="C2365" i="50"/>
  <c r="C2364" i="50"/>
  <c r="C2363" i="50"/>
  <c r="C2362" i="50"/>
  <c r="C2360" i="50"/>
  <c r="C2359" i="50"/>
  <c r="C2358" i="50"/>
  <c r="C2357" i="50"/>
  <c r="C2356" i="50"/>
  <c r="C2354" i="50"/>
  <c r="C2353" i="50"/>
  <c r="C2352" i="50"/>
  <c r="C2351" i="50"/>
  <c r="C2350" i="50"/>
  <c r="C2346" i="50"/>
  <c r="C2345" i="50"/>
  <c r="C2344" i="50"/>
  <c r="C2343" i="50"/>
  <c r="C2342" i="50"/>
  <c r="C2340" i="50"/>
  <c r="C2339" i="50"/>
  <c r="C2338" i="50"/>
  <c r="C2337" i="50"/>
  <c r="C2336" i="50"/>
  <c r="C2334" i="50"/>
  <c r="C2333" i="50"/>
  <c r="C2332" i="50"/>
  <c r="C2331" i="50"/>
  <c r="C2330" i="50"/>
  <c r="C2328" i="50"/>
  <c r="C2327" i="50"/>
  <c r="C2326" i="50"/>
  <c r="C2325" i="50"/>
  <c r="C2324" i="50"/>
  <c r="C2322" i="50"/>
  <c r="C2321" i="50"/>
  <c r="C2320" i="50"/>
  <c r="C2319" i="50"/>
  <c r="C2318" i="50"/>
  <c r="C2316" i="50"/>
  <c r="C2315" i="50"/>
  <c r="C2314" i="50"/>
  <c r="C2313" i="50"/>
  <c r="C2312" i="50"/>
  <c r="C2310" i="50"/>
  <c r="C2309" i="50"/>
  <c r="C2308" i="50"/>
  <c r="C2307" i="50"/>
  <c r="C2306" i="50"/>
  <c r="C2302" i="50"/>
  <c r="C2301" i="50"/>
  <c r="C2300" i="50"/>
  <c r="C2299" i="50"/>
  <c r="C2298" i="50"/>
  <c r="C2296" i="50"/>
  <c r="C2295" i="50"/>
  <c r="C2294" i="50"/>
  <c r="C2293" i="50"/>
  <c r="C2292" i="50"/>
  <c r="C2290" i="50"/>
  <c r="C2289" i="50"/>
  <c r="C2288" i="50"/>
  <c r="C2287" i="50"/>
  <c r="C2286" i="50"/>
  <c r="C2284" i="50"/>
  <c r="C2283" i="50"/>
  <c r="C2282" i="50"/>
  <c r="C2281" i="50"/>
  <c r="C2280" i="50"/>
  <c r="C2278" i="50"/>
  <c r="C2277" i="50"/>
  <c r="C2276" i="50"/>
  <c r="C2275" i="50"/>
  <c r="C2274" i="50"/>
  <c r="C2272" i="50"/>
  <c r="C2271" i="50"/>
  <c r="C2270" i="50"/>
  <c r="C2269" i="50"/>
  <c r="C2268" i="50"/>
  <c r="C2265" i="50"/>
  <c r="C2264" i="50"/>
  <c r="C2263" i="50"/>
  <c r="C2262" i="50"/>
  <c r="C2261" i="50"/>
  <c r="C2259" i="50"/>
  <c r="C2258" i="50"/>
  <c r="C2257" i="50"/>
  <c r="C2256" i="50"/>
  <c r="C2255" i="50"/>
  <c r="C2253" i="50"/>
  <c r="C2252" i="50"/>
  <c r="C2251" i="50"/>
  <c r="C2250" i="50"/>
  <c r="C2249" i="50"/>
  <c r="C2247" i="50"/>
  <c r="C2246" i="50"/>
  <c r="C2245" i="50"/>
  <c r="C2244" i="50"/>
  <c r="C2243" i="50"/>
  <c r="C2241" i="50"/>
  <c r="C2240" i="50"/>
  <c r="C2239" i="50"/>
  <c r="C2238" i="50"/>
  <c r="C2237" i="50"/>
  <c r="C2235" i="50"/>
  <c r="C2234" i="50"/>
  <c r="C2233" i="50"/>
  <c r="C2232" i="50"/>
  <c r="C2231" i="50"/>
  <c r="C2229" i="50"/>
  <c r="C2228" i="50"/>
  <c r="C2227" i="50"/>
  <c r="C2226" i="50"/>
  <c r="C2225" i="50"/>
  <c r="C2223" i="50"/>
  <c r="C2222" i="50"/>
  <c r="C2221" i="50"/>
  <c r="C2220" i="50"/>
  <c r="C2219" i="50"/>
  <c r="C2215" i="50"/>
  <c r="C2214" i="50"/>
  <c r="C2213" i="50"/>
  <c r="C2212" i="50"/>
  <c r="C2211" i="50"/>
  <c r="C2209" i="50"/>
  <c r="C2208" i="50"/>
  <c r="C2207" i="50"/>
  <c r="C2206" i="50"/>
  <c r="C2205" i="50"/>
  <c r="C2203" i="50"/>
  <c r="C2202" i="50"/>
  <c r="C2201" i="50"/>
  <c r="C2200" i="50"/>
  <c r="C2199" i="50"/>
  <c r="C2197" i="50"/>
  <c r="C2196" i="50"/>
  <c r="C2195" i="50"/>
  <c r="C2194" i="50"/>
  <c r="C2193" i="50"/>
  <c r="C2190" i="50"/>
  <c r="C2189" i="50"/>
  <c r="C2188" i="50"/>
  <c r="C2187" i="50"/>
  <c r="C2186" i="50"/>
  <c r="C2184" i="50"/>
  <c r="C2183" i="50"/>
  <c r="C2182" i="50"/>
  <c r="C2181" i="50"/>
  <c r="C2180" i="50"/>
  <c r="C2178" i="50"/>
  <c r="C2177" i="50"/>
  <c r="C2176" i="50"/>
  <c r="C2175" i="50"/>
  <c r="C2174" i="50"/>
  <c r="C2172" i="50"/>
  <c r="C2171" i="50"/>
  <c r="C2170" i="50"/>
  <c r="C2169" i="50"/>
  <c r="C2168" i="50"/>
  <c r="C2166" i="50"/>
  <c r="C2165" i="50"/>
  <c r="C2164" i="50"/>
  <c r="C2163" i="50"/>
  <c r="C2162" i="50"/>
  <c r="C2160" i="50"/>
  <c r="C2159" i="50"/>
  <c r="C2158" i="50"/>
  <c r="C2157" i="50"/>
  <c r="C2156" i="50"/>
  <c r="C2152" i="50"/>
  <c r="C2151" i="50"/>
  <c r="C2150" i="50"/>
  <c r="C2149" i="50"/>
  <c r="C2148" i="50"/>
  <c r="C2146" i="50"/>
  <c r="C2145" i="50"/>
  <c r="C2144" i="50"/>
  <c r="C2143" i="50"/>
  <c r="C2142" i="50"/>
  <c r="C2140" i="50"/>
  <c r="C2139" i="50"/>
  <c r="C2138" i="50"/>
  <c r="C2137" i="50"/>
  <c r="C2136" i="50"/>
  <c r="C2134" i="50"/>
  <c r="C2133" i="50"/>
  <c r="C2132" i="50"/>
  <c r="C2131" i="50"/>
  <c r="C2130" i="50"/>
  <c r="C2128" i="50"/>
  <c r="C2127" i="50"/>
  <c r="C2126" i="50"/>
  <c r="C2125" i="50"/>
  <c r="C2124" i="50"/>
  <c r="C2122" i="50"/>
  <c r="C2121" i="50"/>
  <c r="C2120" i="50"/>
  <c r="C2119" i="50"/>
  <c r="C2118" i="50"/>
  <c r="C2115" i="50"/>
  <c r="C2114" i="50"/>
  <c r="C2113" i="50"/>
  <c r="C2112" i="50"/>
  <c r="C2111" i="50"/>
  <c r="C2109" i="50"/>
  <c r="C2108" i="50"/>
  <c r="C2107" i="50"/>
  <c r="C2106" i="50"/>
  <c r="C2105" i="50"/>
  <c r="C2103" i="50"/>
  <c r="C2102" i="50"/>
  <c r="C2101" i="50"/>
  <c r="C2100" i="50"/>
  <c r="C2099" i="50"/>
  <c r="C2097" i="50"/>
  <c r="C2096" i="50"/>
  <c r="C2095" i="50"/>
  <c r="C2094" i="50"/>
  <c r="C2093" i="50"/>
  <c r="C2091" i="50"/>
  <c r="C2090" i="50"/>
  <c r="C2089" i="50"/>
  <c r="C2088" i="50"/>
  <c r="C2087" i="50"/>
  <c r="C2085" i="50"/>
  <c r="C2084" i="50"/>
  <c r="C2083" i="50"/>
  <c r="C2082" i="50"/>
  <c r="C2081" i="50"/>
  <c r="C2077" i="50"/>
  <c r="C2076" i="50"/>
  <c r="C2075" i="50"/>
  <c r="C2074" i="50"/>
  <c r="C2073" i="50"/>
  <c r="C2071" i="50"/>
  <c r="C2070" i="50"/>
  <c r="C2069" i="50"/>
  <c r="C2068" i="50"/>
  <c r="C2067" i="50"/>
  <c r="C2065" i="50"/>
  <c r="C2064" i="50"/>
  <c r="C2063" i="50"/>
  <c r="C2062" i="50"/>
  <c r="C2061" i="50"/>
  <c r="C2059" i="50"/>
  <c r="C2058" i="50"/>
  <c r="C2057" i="50"/>
  <c r="C2056" i="50"/>
  <c r="C2055" i="50"/>
  <c r="C2053" i="50"/>
  <c r="C2052" i="50"/>
  <c r="C2051" i="50"/>
  <c r="C2050" i="50"/>
  <c r="C2049" i="50"/>
  <c r="C2047" i="50"/>
  <c r="C2046" i="50"/>
  <c r="C2045" i="50"/>
  <c r="C2044" i="50"/>
  <c r="C2043" i="50"/>
  <c r="C2040" i="50"/>
  <c r="C2039" i="50"/>
  <c r="C2038" i="50"/>
  <c r="C2037" i="50"/>
  <c r="C2036" i="50"/>
  <c r="C2034" i="50"/>
  <c r="C2033" i="50"/>
  <c r="C2032" i="50"/>
  <c r="C2031" i="50"/>
  <c r="C2030" i="50"/>
  <c r="C2028" i="50"/>
  <c r="C2027" i="50"/>
  <c r="C2026" i="50"/>
  <c r="C2025" i="50"/>
  <c r="C2024" i="50"/>
  <c r="C2022" i="50"/>
  <c r="C2021" i="50"/>
  <c r="C2020" i="50"/>
  <c r="C2019" i="50"/>
  <c r="C2018" i="50"/>
  <c r="C2016" i="50"/>
  <c r="C2015" i="50"/>
  <c r="C2014" i="50"/>
  <c r="C2013" i="50"/>
  <c r="C2012" i="50"/>
  <c r="C2010" i="50"/>
  <c r="C2009" i="50"/>
  <c r="C2008" i="50"/>
  <c r="C2007" i="50"/>
  <c r="C2006" i="50"/>
  <c r="C2004" i="50"/>
  <c r="C2003" i="50"/>
  <c r="C2002" i="50"/>
  <c r="C2001" i="50"/>
  <c r="C2000" i="50"/>
  <c r="C1998" i="50"/>
  <c r="C1997" i="50"/>
  <c r="C1996" i="50"/>
  <c r="C1995" i="50"/>
  <c r="C1994" i="50"/>
  <c r="C1991" i="50"/>
  <c r="C1990" i="50"/>
  <c r="C1989" i="50"/>
  <c r="C1988" i="50"/>
  <c r="C1987" i="50"/>
  <c r="C1985" i="50"/>
  <c r="C1984" i="50"/>
  <c r="C1983" i="50"/>
  <c r="C1982" i="50"/>
  <c r="C1981" i="50"/>
  <c r="C1979" i="50"/>
  <c r="C1978" i="50"/>
  <c r="C1977" i="50"/>
  <c r="C1976" i="50"/>
  <c r="C1975" i="50"/>
  <c r="C1973" i="50"/>
  <c r="C1972" i="50"/>
  <c r="C1971" i="50"/>
  <c r="C1970" i="50"/>
  <c r="C1969" i="50"/>
  <c r="C1967" i="50"/>
  <c r="C1966" i="50"/>
  <c r="C1965" i="50"/>
  <c r="C1964" i="50"/>
  <c r="C1963" i="50"/>
  <c r="C1961" i="50"/>
  <c r="C1960" i="50"/>
  <c r="C1959" i="50"/>
  <c r="C1958" i="50"/>
  <c r="C1957" i="50"/>
  <c r="C1955" i="50"/>
  <c r="C1954" i="50"/>
  <c r="C1953" i="50"/>
  <c r="C1952" i="50"/>
  <c r="C1951" i="50"/>
  <c r="C1949" i="50"/>
  <c r="C1948" i="50"/>
  <c r="C1947" i="50"/>
  <c r="C1946" i="50"/>
  <c r="C1945" i="50"/>
  <c r="C1941" i="50"/>
  <c r="C1940" i="50"/>
  <c r="C1939" i="50"/>
  <c r="C1938" i="50"/>
  <c r="C1937" i="50"/>
  <c r="C1935" i="50"/>
  <c r="C1934" i="50"/>
  <c r="C1933" i="50"/>
  <c r="C1932" i="50"/>
  <c r="C1931" i="50"/>
  <c r="C1929" i="50"/>
  <c r="C1928" i="50"/>
  <c r="C1927" i="50"/>
  <c r="C1926" i="50"/>
  <c r="C1925" i="50"/>
  <c r="C1923" i="50"/>
  <c r="C1922" i="50"/>
  <c r="C1921" i="50"/>
  <c r="C1920" i="50"/>
  <c r="C1919" i="50"/>
  <c r="C1917" i="50"/>
  <c r="C1916" i="50"/>
  <c r="C1915" i="50"/>
  <c r="C1914" i="50"/>
  <c r="C1913" i="50"/>
  <c r="C1911" i="50"/>
  <c r="C1910" i="50"/>
  <c r="C1909" i="50"/>
  <c r="C1908" i="50"/>
  <c r="C1907" i="50"/>
  <c r="C1905" i="50"/>
  <c r="C1904" i="50"/>
  <c r="C1903" i="50"/>
  <c r="C1902" i="50"/>
  <c r="C1901" i="50"/>
  <c r="C1899" i="50"/>
  <c r="C1898" i="50"/>
  <c r="C1897" i="50"/>
  <c r="C1896" i="50"/>
  <c r="C1895" i="50"/>
  <c r="C1890" i="50"/>
  <c r="C1889" i="50"/>
  <c r="C1888" i="50"/>
  <c r="C1887" i="50"/>
  <c r="C1886" i="50"/>
  <c r="C1885" i="50"/>
  <c r="C1882" i="50"/>
  <c r="C1881" i="50"/>
  <c r="C1880" i="50"/>
  <c r="C1879" i="50"/>
  <c r="C1878" i="50"/>
  <c r="C1874" i="50"/>
  <c r="C1873" i="50"/>
  <c r="C1872" i="50"/>
  <c r="C1871" i="50"/>
  <c r="C1870" i="50"/>
  <c r="C1868" i="50"/>
  <c r="C1867" i="50"/>
  <c r="C1866" i="50"/>
  <c r="C1865" i="50"/>
  <c r="C1864" i="50"/>
  <c r="C1862" i="50"/>
  <c r="C1861" i="50"/>
  <c r="C1860" i="50"/>
  <c r="C1859" i="50"/>
  <c r="C1858" i="50"/>
  <c r="C1856" i="50"/>
  <c r="C1855" i="50"/>
  <c r="C1854" i="50"/>
  <c r="C1853" i="50"/>
  <c r="C1852" i="50"/>
  <c r="C1849" i="50"/>
  <c r="C1848" i="50"/>
  <c r="C1847" i="50"/>
  <c r="C1846" i="50"/>
  <c r="C1845" i="50"/>
  <c r="C1843" i="50"/>
  <c r="C1842" i="50"/>
  <c r="C1841" i="50"/>
  <c r="C1840" i="50"/>
  <c r="C1839" i="50"/>
  <c r="C1837" i="50"/>
  <c r="C1836" i="50"/>
  <c r="C1835" i="50"/>
  <c r="C1834" i="50"/>
  <c r="C1833" i="50"/>
  <c r="C1831" i="50"/>
  <c r="C1830" i="50"/>
  <c r="C1829" i="50"/>
  <c r="C1828" i="50"/>
  <c r="C1827" i="50"/>
  <c r="C1824" i="50"/>
  <c r="C1823" i="50"/>
  <c r="C1822" i="50"/>
  <c r="C1821" i="50"/>
  <c r="C1820" i="50"/>
  <c r="C1818" i="50"/>
  <c r="C1817" i="50"/>
  <c r="C1816" i="50"/>
  <c r="C1815" i="50"/>
  <c r="C1814" i="50"/>
  <c r="C1812" i="50"/>
  <c r="C1811" i="50"/>
  <c r="C1810" i="50"/>
  <c r="C1809" i="50"/>
  <c r="C1808" i="50"/>
  <c r="C1806" i="50"/>
  <c r="C1805" i="50"/>
  <c r="C1804" i="50"/>
  <c r="C1803" i="50"/>
  <c r="C1802" i="50"/>
  <c r="C1798" i="50"/>
  <c r="C1797" i="50"/>
  <c r="C1796" i="50"/>
  <c r="C1795" i="50"/>
  <c r="C1794" i="50"/>
  <c r="C1792" i="50"/>
  <c r="C1791" i="50"/>
  <c r="C1790" i="50"/>
  <c r="C1789" i="50"/>
  <c r="C1788" i="50"/>
  <c r="C1786" i="50"/>
  <c r="C1785" i="50"/>
  <c r="C1784" i="50"/>
  <c r="C1783" i="50"/>
  <c r="C1782" i="50"/>
  <c r="C1780" i="50"/>
  <c r="C1779" i="50"/>
  <c r="C1778" i="50"/>
  <c r="C1777" i="50"/>
  <c r="C1776" i="50"/>
  <c r="C1774" i="50"/>
  <c r="C1773" i="50"/>
  <c r="C1772" i="50"/>
  <c r="C1771" i="50"/>
  <c r="C1770" i="50"/>
  <c r="C1768" i="50"/>
  <c r="C1767" i="50"/>
  <c r="C1766" i="50"/>
  <c r="C1765" i="50"/>
  <c r="C1764" i="50"/>
  <c r="C1762" i="50"/>
  <c r="C1761" i="50"/>
  <c r="C1760" i="50"/>
  <c r="C1759" i="50"/>
  <c r="C1758" i="50"/>
  <c r="C1756" i="50"/>
  <c r="C1755" i="50"/>
  <c r="C1754" i="50"/>
  <c r="C1753" i="50"/>
  <c r="C1752" i="50"/>
  <c r="C1748" i="50"/>
  <c r="C1747" i="50"/>
  <c r="C1746" i="50"/>
  <c r="C1745" i="50"/>
  <c r="C1744" i="50"/>
  <c r="C1742" i="50"/>
  <c r="C1741" i="50"/>
  <c r="C1740" i="50"/>
  <c r="C1739" i="50"/>
  <c r="C1738" i="50"/>
  <c r="C1736" i="50"/>
  <c r="C1735" i="50"/>
  <c r="C1734" i="50"/>
  <c r="C1733" i="50"/>
  <c r="C1732" i="50"/>
  <c r="C1730" i="50"/>
  <c r="C1729" i="50"/>
  <c r="C1728" i="50"/>
  <c r="C1727" i="50"/>
  <c r="C1726" i="50"/>
  <c r="C1723" i="50"/>
  <c r="C1722" i="50"/>
  <c r="C1721" i="50"/>
  <c r="C1720" i="50"/>
  <c r="C1719" i="50"/>
  <c r="C1717" i="50"/>
  <c r="C1716" i="50"/>
  <c r="C1715" i="50"/>
  <c r="C1714" i="50"/>
  <c r="C1713" i="50"/>
  <c r="C1711" i="50"/>
  <c r="C1710" i="50"/>
  <c r="C1709" i="50"/>
  <c r="C1708" i="50"/>
  <c r="C1707" i="50"/>
  <c r="C1705" i="50"/>
  <c r="C1704" i="50"/>
  <c r="C1703" i="50"/>
  <c r="C1702" i="50"/>
  <c r="C1701" i="50"/>
  <c r="C1699" i="50"/>
  <c r="C1698" i="50"/>
  <c r="C1697" i="50"/>
  <c r="C1696" i="50"/>
  <c r="C1695" i="50"/>
  <c r="C1693" i="50"/>
  <c r="C1692" i="50"/>
  <c r="C1691" i="50"/>
  <c r="C1690" i="50"/>
  <c r="C1689" i="50"/>
  <c r="C1685" i="50"/>
  <c r="C1684" i="50"/>
  <c r="C1683" i="50"/>
  <c r="C1682" i="50"/>
  <c r="C1681" i="50"/>
  <c r="C1679" i="50"/>
  <c r="C1678" i="50"/>
  <c r="C1677" i="50"/>
  <c r="C1676" i="50"/>
  <c r="C1675" i="50"/>
  <c r="C1673" i="50"/>
  <c r="C1672" i="50"/>
  <c r="C1671" i="50"/>
  <c r="C1670" i="50"/>
  <c r="C1669" i="50"/>
  <c r="C1667" i="50"/>
  <c r="C1666" i="50"/>
  <c r="C1665" i="50"/>
  <c r="C1664" i="50"/>
  <c r="C1663" i="50"/>
  <c r="C1661" i="50"/>
  <c r="C1660" i="50"/>
  <c r="C1659" i="50"/>
  <c r="C1658" i="50"/>
  <c r="C1657" i="50"/>
  <c r="C1655" i="50"/>
  <c r="C1654" i="50"/>
  <c r="C1653" i="50"/>
  <c r="C1652" i="50"/>
  <c r="C1651" i="50"/>
  <c r="C1646" i="50"/>
  <c r="C1645" i="50"/>
  <c r="C1643" i="50"/>
  <c r="C1642" i="50"/>
  <c r="C1641" i="50"/>
  <c r="C1640" i="50"/>
  <c r="C1639" i="50"/>
  <c r="C1637" i="50"/>
  <c r="C1636" i="50"/>
  <c r="C1635" i="50"/>
  <c r="C1634" i="50"/>
  <c r="C1633" i="50"/>
  <c r="C1631" i="50"/>
  <c r="C1630" i="50"/>
  <c r="C1629" i="50"/>
  <c r="C1628" i="50"/>
  <c r="C1627" i="50"/>
  <c r="C1625" i="50"/>
  <c r="C1624" i="50"/>
  <c r="C1623" i="50"/>
  <c r="C1622" i="50"/>
  <c r="C1621" i="50"/>
  <c r="C1619" i="50"/>
  <c r="C1618" i="50"/>
  <c r="C1617" i="50"/>
  <c r="C1616" i="50"/>
  <c r="C1615" i="50"/>
  <c r="C1612" i="50"/>
  <c r="C1611" i="50"/>
  <c r="C1610" i="50"/>
  <c r="C1609" i="50"/>
  <c r="C1608" i="50"/>
  <c r="C1606" i="50"/>
  <c r="C1605" i="50"/>
  <c r="C1604" i="50"/>
  <c r="C1603" i="50"/>
  <c r="C1602" i="50"/>
  <c r="C1600" i="50"/>
  <c r="C1599" i="50"/>
  <c r="C1598" i="50"/>
  <c r="C1597" i="50"/>
  <c r="C1596" i="50"/>
  <c r="C1594" i="50"/>
  <c r="C1593" i="50"/>
  <c r="C1592" i="50"/>
  <c r="C1591" i="50"/>
  <c r="C1590" i="50"/>
  <c r="C1587" i="50"/>
  <c r="C1586" i="50"/>
  <c r="C1585" i="50"/>
  <c r="C1584" i="50"/>
  <c r="C1583" i="50"/>
  <c r="C1581" i="50"/>
  <c r="C1580" i="50"/>
  <c r="C1579" i="50"/>
  <c r="C1578" i="50"/>
  <c r="C1577" i="50"/>
  <c r="C1575" i="50"/>
  <c r="C1574" i="50"/>
  <c r="C1573" i="50"/>
  <c r="C1572" i="50"/>
  <c r="C1571" i="50"/>
  <c r="C1569" i="50"/>
  <c r="C1568" i="50"/>
  <c r="C1567" i="50"/>
  <c r="C1566" i="50"/>
  <c r="C1565" i="50"/>
  <c r="C1563" i="50"/>
  <c r="C1562" i="50"/>
  <c r="C1561" i="50"/>
  <c r="C1560" i="50"/>
  <c r="C1559" i="50"/>
  <c r="C1556" i="50"/>
  <c r="C1555" i="50"/>
  <c r="C1554" i="50"/>
  <c r="C1553" i="50"/>
  <c r="C1552" i="50"/>
  <c r="C1550" i="50"/>
  <c r="C1549" i="50"/>
  <c r="C1548" i="50"/>
  <c r="C1547" i="50"/>
  <c r="C1546" i="50"/>
  <c r="C1544" i="50"/>
  <c r="C1543" i="50"/>
  <c r="C1542" i="50"/>
  <c r="C1541" i="50"/>
  <c r="C1540" i="50"/>
  <c r="C1538" i="50"/>
  <c r="C1537" i="50"/>
  <c r="C1536" i="50"/>
  <c r="C1535" i="50"/>
  <c r="C1534" i="50"/>
  <c r="C1530" i="50"/>
  <c r="C1529" i="50"/>
  <c r="C1528" i="50"/>
  <c r="C1527" i="50"/>
  <c r="C1526" i="50"/>
  <c r="C1524" i="50"/>
  <c r="C1523" i="50"/>
  <c r="C1522" i="50"/>
  <c r="C1521" i="50"/>
  <c r="C1520" i="50"/>
  <c r="C1518" i="50"/>
  <c r="C1517" i="50"/>
  <c r="C1516" i="50"/>
  <c r="C1515" i="50"/>
  <c r="C1514" i="50"/>
  <c r="C1512" i="50"/>
  <c r="C1511" i="50"/>
  <c r="C1510" i="50"/>
  <c r="C1509" i="50"/>
  <c r="C1508" i="50"/>
  <c r="C1506" i="50"/>
  <c r="C1505" i="50"/>
  <c r="C1504" i="50"/>
  <c r="C1503" i="50"/>
  <c r="C1502" i="50"/>
  <c r="C1500" i="50"/>
  <c r="C1499" i="50"/>
  <c r="C1498" i="50"/>
  <c r="C1497" i="50"/>
  <c r="C1496" i="50"/>
  <c r="C1494" i="50"/>
  <c r="C1493" i="50"/>
  <c r="C1492" i="50"/>
  <c r="C1491" i="50"/>
  <c r="C1490" i="50"/>
  <c r="C1488" i="50"/>
  <c r="C1487" i="50"/>
  <c r="C1486" i="50"/>
  <c r="C1485" i="50"/>
  <c r="C1484" i="50"/>
  <c r="C1482" i="50"/>
  <c r="C1481" i="50"/>
  <c r="C1480" i="50"/>
  <c r="C1479" i="50"/>
  <c r="C1478" i="50"/>
  <c r="C1475" i="50"/>
  <c r="C1474" i="50"/>
  <c r="C1473" i="50"/>
  <c r="C1472" i="50"/>
  <c r="C1471" i="50"/>
  <c r="C1469" i="50"/>
  <c r="C1468" i="50"/>
  <c r="C1467" i="50"/>
  <c r="C1466" i="50"/>
  <c r="C1465" i="50"/>
  <c r="C1463" i="50"/>
  <c r="C1462" i="50"/>
  <c r="C1461" i="50"/>
  <c r="C1460" i="50"/>
  <c r="C1459" i="50"/>
  <c r="C1457" i="50"/>
  <c r="C1456" i="50"/>
  <c r="C1455" i="50"/>
  <c r="C1454" i="50"/>
  <c r="C1453" i="50"/>
  <c r="C1451" i="50"/>
  <c r="C1450" i="50"/>
  <c r="C1449" i="50"/>
  <c r="C1448" i="50"/>
  <c r="C1447" i="50"/>
  <c r="C1445" i="50"/>
  <c r="C1444" i="50"/>
  <c r="C1443" i="50"/>
  <c r="C1442" i="50"/>
  <c r="C1441" i="50"/>
  <c r="C1438" i="50"/>
  <c r="C1437" i="50"/>
  <c r="C1436" i="50"/>
  <c r="C1435" i="50"/>
  <c r="C1434" i="50"/>
  <c r="C1432" i="50"/>
  <c r="C1431" i="50"/>
  <c r="C1430" i="50"/>
  <c r="C1429" i="50"/>
  <c r="C1428" i="50"/>
  <c r="C1426" i="50"/>
  <c r="C1425" i="50"/>
  <c r="C1424" i="50"/>
  <c r="C1423" i="50"/>
  <c r="C1422" i="50"/>
  <c r="C1420" i="50"/>
  <c r="C1419" i="50"/>
  <c r="C1418" i="50"/>
  <c r="C1417" i="50"/>
  <c r="C1416" i="50"/>
  <c r="C1412" i="50"/>
  <c r="C1411" i="50"/>
  <c r="C1410" i="50"/>
  <c r="C1408" i="50"/>
  <c r="C1407" i="50"/>
  <c r="C1406" i="50"/>
  <c r="C1405" i="50"/>
  <c r="C1404" i="50"/>
  <c r="C1402" i="50"/>
  <c r="C1401" i="50"/>
  <c r="C1400" i="50"/>
  <c r="C1399" i="50"/>
  <c r="C1398" i="50"/>
  <c r="C1396" i="50"/>
  <c r="C1395" i="50"/>
  <c r="C1394" i="50"/>
  <c r="C1393" i="50"/>
  <c r="C1392" i="50"/>
  <c r="C1390" i="50"/>
  <c r="C1389" i="50"/>
  <c r="C1388" i="50"/>
  <c r="C1387" i="50"/>
  <c r="C1386" i="50"/>
  <c r="C1384" i="50"/>
  <c r="C1383" i="50"/>
  <c r="C1382" i="50"/>
  <c r="C1381" i="50"/>
  <c r="C1380" i="50"/>
  <c r="C1378" i="50"/>
  <c r="C1377" i="50"/>
  <c r="C1376" i="50"/>
  <c r="C1375" i="50"/>
  <c r="C1374" i="50"/>
  <c r="C1371" i="50"/>
  <c r="C1370" i="50"/>
  <c r="C1369" i="50"/>
  <c r="C1368" i="50"/>
  <c r="C1367" i="50"/>
  <c r="C1365" i="50"/>
  <c r="C1364" i="50"/>
  <c r="C1363" i="50"/>
  <c r="C1362" i="50"/>
  <c r="C1361" i="50"/>
  <c r="C1359" i="50"/>
  <c r="C1358" i="50"/>
  <c r="C1357" i="50"/>
  <c r="C1356" i="50"/>
  <c r="C1355" i="50"/>
  <c r="C1353" i="50"/>
  <c r="C1352" i="50"/>
  <c r="C1351" i="50"/>
  <c r="C1350" i="50"/>
  <c r="C1349" i="50"/>
  <c r="C1347" i="50"/>
  <c r="C1346" i="50"/>
  <c r="C1345" i="50"/>
  <c r="C1344" i="50"/>
  <c r="C1343" i="50"/>
  <c r="C1341" i="50"/>
  <c r="C1340" i="50"/>
  <c r="C1339" i="50"/>
  <c r="C1338" i="50"/>
  <c r="C1337" i="50"/>
  <c r="C1335" i="50"/>
  <c r="C1334" i="50"/>
  <c r="C1333" i="50"/>
  <c r="C1332" i="50"/>
  <c r="C1331" i="50"/>
  <c r="C1329" i="50"/>
  <c r="C1328" i="50"/>
  <c r="C1327" i="50"/>
  <c r="C1326" i="50"/>
  <c r="C1325" i="50"/>
  <c r="C1321" i="50"/>
  <c r="C1320" i="50"/>
  <c r="C1319" i="50"/>
  <c r="C1318" i="50"/>
  <c r="C1317" i="50"/>
  <c r="C1315" i="50"/>
  <c r="C1314" i="50"/>
  <c r="C1313" i="50"/>
  <c r="C1312" i="50"/>
  <c r="C1311" i="50"/>
  <c r="C1309" i="50"/>
  <c r="C1308" i="50"/>
  <c r="C1307" i="50"/>
  <c r="C1306" i="50"/>
  <c r="C1305" i="50"/>
  <c r="C1303" i="50"/>
  <c r="C1302" i="50"/>
  <c r="C1301" i="50"/>
  <c r="C1300" i="50"/>
  <c r="C1299" i="50"/>
  <c r="C1297" i="50"/>
  <c r="C1296" i="50"/>
  <c r="C1295" i="50"/>
  <c r="C1294" i="50"/>
  <c r="C1293" i="50"/>
  <c r="C1291" i="50"/>
  <c r="C1290" i="50"/>
  <c r="C1289" i="50"/>
  <c r="C1288" i="50"/>
  <c r="C1287" i="50"/>
  <c r="C1285" i="50"/>
  <c r="C1284" i="50"/>
  <c r="C1283" i="50"/>
  <c r="C1282" i="50"/>
  <c r="C1281" i="50"/>
  <c r="C1279" i="50"/>
  <c r="C1278" i="50"/>
  <c r="C1277" i="50"/>
  <c r="C1276" i="50"/>
  <c r="C1275" i="50"/>
  <c r="C1272" i="50"/>
  <c r="C1271" i="50"/>
  <c r="C1270" i="50"/>
  <c r="C1269" i="50"/>
  <c r="C1268" i="50"/>
  <c r="C1266" i="50"/>
  <c r="C1265" i="50"/>
  <c r="C1264" i="50"/>
  <c r="C1263" i="50"/>
  <c r="C1262" i="50"/>
  <c r="C1260" i="50"/>
  <c r="C1259" i="50"/>
  <c r="C1258" i="50"/>
  <c r="C1257" i="50"/>
  <c r="C1256" i="50"/>
  <c r="C1254" i="50"/>
  <c r="C1253" i="50"/>
  <c r="C1252" i="50"/>
  <c r="C1251" i="50"/>
  <c r="C1250" i="50"/>
  <c r="C1245" i="50"/>
  <c r="C1244" i="50"/>
  <c r="C1242" i="50"/>
  <c r="C1241" i="50"/>
  <c r="C1240" i="50"/>
  <c r="C1239" i="50"/>
  <c r="C1238" i="50"/>
  <c r="C1236" i="50"/>
  <c r="C1235" i="50"/>
  <c r="C1234" i="50"/>
  <c r="C1233" i="50"/>
  <c r="C1232" i="50"/>
  <c r="C1230" i="50"/>
  <c r="C1229" i="50"/>
  <c r="C1228" i="50"/>
  <c r="C1227" i="50"/>
  <c r="C1226" i="50"/>
  <c r="C1224" i="50"/>
  <c r="C1223" i="50"/>
  <c r="C1222" i="50"/>
  <c r="C1221" i="50"/>
  <c r="C1220" i="50"/>
  <c r="C1218" i="50"/>
  <c r="C1217" i="50"/>
  <c r="C1216" i="50"/>
  <c r="C1215" i="50"/>
  <c r="C1214" i="50"/>
  <c r="C1212" i="50"/>
  <c r="C1211" i="50"/>
  <c r="C1210" i="50"/>
  <c r="C1209" i="50"/>
  <c r="C1208" i="50"/>
  <c r="C1205" i="50"/>
  <c r="C1204" i="50"/>
  <c r="C1203" i="50"/>
  <c r="C1202" i="50"/>
  <c r="C1201" i="50"/>
  <c r="C1199" i="50"/>
  <c r="C1198" i="50"/>
  <c r="C1197" i="50"/>
  <c r="C1196" i="50"/>
  <c r="C1195" i="50"/>
  <c r="C1193" i="50"/>
  <c r="C1192" i="50"/>
  <c r="C1191" i="50"/>
  <c r="C1190" i="50"/>
  <c r="C1189" i="50"/>
  <c r="C1187" i="50"/>
  <c r="C1186" i="50"/>
  <c r="C1185" i="50"/>
  <c r="C1184" i="50"/>
  <c r="C1183" i="50"/>
  <c r="C1180" i="50"/>
  <c r="C1179" i="50"/>
  <c r="C1178" i="50"/>
  <c r="C1177" i="50"/>
  <c r="C1176" i="50"/>
  <c r="C1174" i="50"/>
  <c r="C1173" i="50"/>
  <c r="C1172" i="50"/>
  <c r="C1171" i="50"/>
  <c r="C1170" i="50"/>
  <c r="C1168" i="50"/>
  <c r="C1167" i="50"/>
  <c r="C1166" i="50"/>
  <c r="C1165" i="50"/>
  <c r="C1164" i="50"/>
  <c r="C1162" i="50"/>
  <c r="C1161" i="50"/>
  <c r="C1160" i="50"/>
  <c r="C1159" i="50"/>
  <c r="C1158" i="50"/>
  <c r="C1155" i="50"/>
  <c r="C1154" i="50"/>
  <c r="C1153" i="50"/>
  <c r="C1152" i="50"/>
  <c r="C1151" i="50"/>
  <c r="C1149" i="50"/>
  <c r="C1148" i="50"/>
  <c r="C1147" i="50"/>
  <c r="C1146" i="50"/>
  <c r="C1145" i="50"/>
  <c r="C1143" i="50"/>
  <c r="C1142" i="50"/>
  <c r="C1141" i="50"/>
  <c r="C1140" i="50"/>
  <c r="C1139" i="50"/>
  <c r="C1137" i="50"/>
  <c r="C1136" i="50"/>
  <c r="C1135" i="50"/>
  <c r="C1134" i="50"/>
  <c r="C1133" i="50"/>
  <c r="C1131" i="50"/>
  <c r="C1130" i="50"/>
  <c r="C1129" i="50"/>
  <c r="C1128" i="50"/>
  <c r="C1127" i="50"/>
  <c r="C1124" i="50"/>
  <c r="C1123" i="50"/>
  <c r="C1122" i="50"/>
  <c r="C1121" i="50"/>
  <c r="C1120" i="50"/>
  <c r="C1118" i="50"/>
  <c r="C1117" i="50"/>
  <c r="C1116" i="50"/>
  <c r="C1115" i="50"/>
  <c r="C1114" i="50"/>
  <c r="C1112" i="50"/>
  <c r="C1111" i="50"/>
  <c r="C1110" i="50"/>
  <c r="C1109" i="50"/>
  <c r="C1108" i="50"/>
  <c r="C1106" i="50"/>
  <c r="C1105" i="50"/>
  <c r="C1104" i="50"/>
  <c r="C1103" i="50"/>
  <c r="C1102" i="50"/>
  <c r="C1100" i="50"/>
  <c r="C1099" i="50"/>
  <c r="C1098" i="50"/>
  <c r="C1097" i="50"/>
  <c r="C1096" i="50"/>
  <c r="C1094" i="50"/>
  <c r="C1093" i="50"/>
  <c r="C1092" i="50"/>
  <c r="C1091" i="50"/>
  <c r="C1090" i="50"/>
  <c r="C1086" i="50"/>
  <c r="C1085" i="50"/>
  <c r="C1084" i="50"/>
  <c r="C1083" i="50"/>
  <c r="C1082" i="50"/>
  <c r="C1080" i="50"/>
  <c r="C1079" i="50"/>
  <c r="C1078" i="50"/>
  <c r="C1077" i="50"/>
  <c r="C1076" i="50"/>
  <c r="C1074" i="50"/>
  <c r="C1073" i="50"/>
  <c r="C1072" i="50"/>
  <c r="C1071" i="50"/>
  <c r="C1070" i="50"/>
  <c r="C1068" i="50"/>
  <c r="C1067" i="50"/>
  <c r="C1066" i="50"/>
  <c r="C1065" i="50"/>
  <c r="C1064" i="50"/>
  <c r="C1061" i="50"/>
  <c r="C1060" i="50"/>
  <c r="C1059" i="50"/>
  <c r="C1058" i="50"/>
  <c r="C1057" i="50"/>
  <c r="C1055" i="50"/>
  <c r="C1054" i="50"/>
  <c r="C1053" i="50"/>
  <c r="C1052" i="50"/>
  <c r="C1051" i="50"/>
  <c r="C1049" i="50"/>
  <c r="C1048" i="50"/>
  <c r="C1047" i="50"/>
  <c r="C1046" i="50"/>
  <c r="C1045" i="50"/>
  <c r="C1043" i="50"/>
  <c r="C1042" i="50"/>
  <c r="C1041" i="50"/>
  <c r="C1040" i="50"/>
  <c r="C1039" i="50"/>
  <c r="C1037" i="50"/>
  <c r="C1036" i="50"/>
  <c r="C1035" i="50"/>
  <c r="C1034" i="50"/>
  <c r="C1033" i="50"/>
  <c r="C1030" i="50"/>
  <c r="C1029" i="50"/>
  <c r="C1028" i="50"/>
  <c r="C1027" i="50"/>
  <c r="C1026" i="50"/>
  <c r="C1024" i="50"/>
  <c r="C1023" i="50"/>
  <c r="C1022" i="50"/>
  <c r="C1021" i="50"/>
  <c r="C1020" i="50"/>
  <c r="C1018" i="50"/>
  <c r="C1017" i="50"/>
  <c r="C1016" i="50"/>
  <c r="C1015" i="50"/>
  <c r="C1014" i="50"/>
  <c r="C1012" i="50"/>
  <c r="C1011" i="50"/>
  <c r="C1010" i="50"/>
  <c r="C1009" i="50"/>
  <c r="C1008" i="50"/>
  <c r="C1006" i="50"/>
  <c r="C1005" i="50"/>
  <c r="C1004" i="50"/>
  <c r="C1003" i="50"/>
  <c r="C1002" i="50"/>
  <c r="C1000" i="50"/>
  <c r="C999" i="50"/>
  <c r="C998" i="50"/>
  <c r="C997" i="50"/>
  <c r="C996" i="50"/>
  <c r="C992" i="50"/>
  <c r="C991" i="50"/>
  <c r="C990" i="50"/>
  <c r="C989" i="50"/>
  <c r="C988" i="50"/>
  <c r="C986" i="50"/>
  <c r="C985" i="50"/>
  <c r="C984" i="50"/>
  <c r="C983" i="50"/>
  <c r="C982" i="50"/>
  <c r="C980" i="50"/>
  <c r="C979" i="50"/>
  <c r="C978" i="50"/>
  <c r="C977" i="50"/>
  <c r="C976" i="50"/>
  <c r="C974" i="50"/>
  <c r="C973" i="50"/>
  <c r="C972" i="50"/>
  <c r="C971" i="50"/>
  <c r="C970" i="50"/>
  <c r="C967" i="50"/>
  <c r="C966" i="50"/>
  <c r="C965" i="50"/>
  <c r="C964" i="50"/>
  <c r="C963" i="50"/>
  <c r="C961" i="50"/>
  <c r="C960" i="50"/>
  <c r="C959" i="50"/>
  <c r="C958" i="50"/>
  <c r="C957" i="50"/>
  <c r="C955" i="50"/>
  <c r="C954" i="50"/>
  <c r="C953" i="50"/>
  <c r="C952" i="50"/>
  <c r="C951" i="50"/>
  <c r="C949" i="50"/>
  <c r="C948" i="50"/>
  <c r="C947" i="50"/>
  <c r="C946" i="50"/>
  <c r="C945" i="50"/>
  <c r="C943" i="50"/>
  <c r="C942" i="50"/>
  <c r="C941" i="50"/>
  <c r="C940" i="50"/>
  <c r="C939" i="50"/>
  <c r="C937" i="50"/>
  <c r="C936" i="50"/>
  <c r="C935" i="50"/>
  <c r="C934" i="50"/>
  <c r="C933" i="50"/>
  <c r="C931" i="50"/>
  <c r="C930" i="50"/>
  <c r="C929" i="50"/>
  <c r="C928" i="50"/>
  <c r="C927" i="50"/>
  <c r="C924" i="50"/>
  <c r="C923" i="50"/>
  <c r="C922" i="50"/>
  <c r="C921" i="50"/>
  <c r="C920" i="50"/>
  <c r="C918" i="50"/>
  <c r="C917" i="50"/>
  <c r="C916" i="50"/>
  <c r="C915" i="50"/>
  <c r="C914" i="50"/>
  <c r="C912" i="50"/>
  <c r="C911" i="50"/>
  <c r="C910" i="50"/>
  <c r="C909" i="50"/>
  <c r="C908" i="50"/>
  <c r="C906" i="50"/>
  <c r="C905" i="50"/>
  <c r="C904" i="50"/>
  <c r="C903" i="50"/>
  <c r="C902" i="50"/>
  <c r="C899" i="50"/>
  <c r="C898" i="50"/>
  <c r="C897" i="50"/>
  <c r="C896" i="50"/>
  <c r="C895" i="50"/>
  <c r="C893" i="50"/>
  <c r="C892" i="50"/>
  <c r="C891" i="50"/>
  <c r="C890" i="50"/>
  <c r="C889" i="50"/>
  <c r="C887" i="50"/>
  <c r="C886" i="50"/>
  <c r="C885" i="50"/>
  <c r="C884" i="50"/>
  <c r="C883" i="50"/>
  <c r="C881" i="50"/>
  <c r="C880" i="50"/>
  <c r="C879" i="50"/>
  <c r="C878" i="50"/>
  <c r="C877" i="50"/>
  <c r="C875" i="50"/>
  <c r="C874" i="50"/>
  <c r="C873" i="50"/>
  <c r="C872" i="50"/>
  <c r="C871" i="50"/>
  <c r="C869" i="50"/>
  <c r="C868" i="50"/>
  <c r="C867" i="50"/>
  <c r="C866" i="50"/>
  <c r="C865" i="50"/>
  <c r="C863" i="50"/>
  <c r="C862" i="50"/>
  <c r="C861" i="50"/>
  <c r="C860" i="50"/>
  <c r="C859" i="50"/>
  <c r="C855" i="50"/>
  <c r="C854" i="50"/>
  <c r="C853" i="50"/>
  <c r="C852" i="50"/>
  <c r="C851" i="50"/>
  <c r="C849" i="50"/>
  <c r="C848" i="50"/>
  <c r="C847" i="50"/>
  <c r="C846" i="50"/>
  <c r="C845" i="50"/>
  <c r="C843" i="50"/>
  <c r="C842" i="50"/>
  <c r="C841" i="50"/>
  <c r="C840" i="50"/>
  <c r="C839" i="50"/>
  <c r="C837" i="50"/>
  <c r="C836" i="50"/>
  <c r="C835" i="50"/>
  <c r="C834" i="50"/>
  <c r="C833" i="50"/>
  <c r="C831" i="50"/>
  <c r="C830" i="50"/>
  <c r="C829" i="50"/>
  <c r="C828" i="50"/>
  <c r="C827" i="50"/>
  <c r="C825" i="50"/>
  <c r="C824" i="50"/>
  <c r="C823" i="50"/>
  <c r="C822" i="50"/>
  <c r="C821" i="50"/>
  <c r="C818" i="50"/>
  <c r="C817" i="50"/>
  <c r="C816" i="50"/>
  <c r="C815" i="50"/>
  <c r="C814" i="50"/>
  <c r="C812" i="50"/>
  <c r="C811" i="50"/>
  <c r="C810" i="50"/>
  <c r="C809" i="50"/>
  <c r="C808" i="50"/>
  <c r="C806" i="50"/>
  <c r="C805" i="50"/>
  <c r="C804" i="50"/>
  <c r="C803" i="50"/>
  <c r="C802" i="50"/>
  <c r="C800" i="50"/>
  <c r="C799" i="50"/>
  <c r="C798" i="50"/>
  <c r="C797" i="50"/>
  <c r="C796" i="50"/>
  <c r="C794" i="50"/>
  <c r="C793" i="50"/>
  <c r="C792" i="50"/>
  <c r="C791" i="50"/>
  <c r="C790" i="50"/>
  <c r="C788" i="50"/>
  <c r="C787" i="50"/>
  <c r="C786" i="50"/>
  <c r="C785" i="50"/>
  <c r="C784" i="50"/>
  <c r="C782" i="50"/>
  <c r="C781" i="50"/>
  <c r="C780" i="50"/>
  <c r="C779" i="50"/>
  <c r="C778" i="50"/>
  <c r="C773" i="50"/>
  <c r="C772" i="50"/>
  <c r="C771" i="50"/>
  <c r="C770" i="50"/>
  <c r="C769" i="50"/>
  <c r="C768" i="50"/>
  <c r="C767" i="50"/>
  <c r="C763" i="50"/>
  <c r="C762" i="50"/>
  <c r="C761" i="50"/>
  <c r="C760" i="50"/>
  <c r="C757" i="50"/>
  <c r="C756" i="50"/>
  <c r="C752" i="50"/>
  <c r="C751" i="50"/>
  <c r="C749" i="50"/>
  <c r="C748" i="50"/>
  <c r="C745" i="50"/>
  <c r="C744" i="50"/>
  <c r="C742" i="50"/>
  <c r="C741" i="50"/>
  <c r="C736" i="50"/>
  <c r="C735" i="50"/>
  <c r="C733" i="50"/>
  <c r="C732" i="50"/>
  <c r="C730" i="50"/>
  <c r="C729" i="50"/>
  <c r="C725" i="50"/>
  <c r="C724" i="50"/>
  <c r="C722" i="50"/>
  <c r="C721" i="50"/>
  <c r="C718" i="50"/>
  <c r="C717" i="50"/>
  <c r="C714" i="50"/>
  <c r="C713" i="50"/>
  <c r="C708" i="50"/>
  <c r="C707" i="50"/>
  <c r="C705" i="50"/>
  <c r="C704" i="50"/>
  <c r="C702" i="50"/>
  <c r="C701" i="50"/>
  <c r="C699" i="50"/>
  <c r="C698" i="50"/>
  <c r="C694" i="50"/>
  <c r="C693" i="50"/>
  <c r="C691" i="50"/>
  <c r="C690" i="50"/>
  <c r="C687" i="50"/>
  <c r="C686" i="50"/>
  <c r="C685" i="50"/>
  <c r="C683" i="50"/>
  <c r="C682" i="50"/>
  <c r="C680" i="50"/>
  <c r="C678" i="50"/>
  <c r="C677" i="50"/>
  <c r="C674" i="50"/>
  <c r="C673" i="50"/>
  <c r="C672" i="50"/>
  <c r="C670" i="50"/>
  <c r="C669" i="50"/>
  <c r="C664" i="50"/>
  <c r="C663" i="50"/>
  <c r="C661" i="50"/>
  <c r="C660" i="50"/>
  <c r="C658" i="50"/>
  <c r="C657" i="50"/>
  <c r="C655" i="50"/>
  <c r="C654" i="50"/>
  <c r="C651" i="50"/>
  <c r="C650" i="50"/>
  <c r="C648" i="50"/>
  <c r="C647" i="50"/>
  <c r="C645" i="50"/>
  <c r="C644" i="50"/>
  <c r="C642" i="50"/>
  <c r="C641" i="50"/>
  <c r="C639" i="50"/>
  <c r="C638" i="50"/>
  <c r="C634" i="50"/>
  <c r="C633" i="50"/>
  <c r="C630" i="50"/>
  <c r="C629" i="50"/>
  <c r="C626" i="50"/>
  <c r="C625" i="50"/>
  <c r="C623" i="50"/>
  <c r="C622" i="50"/>
  <c r="C617" i="50"/>
  <c r="C616" i="50"/>
  <c r="C612" i="50"/>
  <c r="C611" i="50"/>
  <c r="C605" i="50"/>
  <c r="C604" i="50"/>
  <c r="C603" i="50"/>
  <c r="C600" i="50"/>
  <c r="C599" i="50"/>
  <c r="C595" i="50"/>
  <c r="C594" i="50"/>
  <c r="C592" i="50"/>
  <c r="C591" i="50"/>
  <c r="C588" i="50"/>
  <c r="C587" i="50"/>
  <c r="C585" i="50"/>
  <c r="C584" i="50"/>
  <c r="C579" i="50"/>
  <c r="C578" i="50"/>
  <c r="C576" i="50"/>
  <c r="C575" i="50"/>
  <c r="C571" i="50"/>
  <c r="C570" i="50"/>
  <c r="C568" i="50"/>
  <c r="C567" i="50"/>
  <c r="C564" i="50"/>
  <c r="C563" i="50"/>
  <c r="C560" i="50"/>
  <c r="C559" i="50"/>
  <c r="C554" i="50"/>
  <c r="C553" i="50"/>
  <c r="C551" i="50"/>
  <c r="C550" i="50"/>
  <c r="C548" i="50"/>
  <c r="C547" i="50"/>
  <c r="C545" i="50"/>
  <c r="C544" i="50"/>
  <c r="C540" i="50"/>
  <c r="C539" i="50"/>
  <c r="C537" i="50"/>
  <c r="C536" i="50"/>
  <c r="C533" i="50"/>
  <c r="C532" i="50"/>
  <c r="C531" i="50"/>
  <c r="C529" i="50"/>
  <c r="C528" i="50"/>
  <c r="C526" i="50"/>
  <c r="C525" i="50"/>
  <c r="C522" i="50"/>
  <c r="C521" i="50"/>
  <c r="C520" i="50"/>
  <c r="C518" i="50"/>
  <c r="C517" i="50"/>
  <c r="C512" i="50"/>
  <c r="C511" i="50"/>
  <c r="C509" i="50"/>
  <c r="C508" i="50"/>
  <c r="C506" i="50"/>
  <c r="C505" i="50"/>
  <c r="C503" i="50"/>
  <c r="C502" i="50"/>
  <c r="C499" i="50"/>
  <c r="C498" i="50"/>
  <c r="C496" i="50"/>
  <c r="C495" i="50"/>
  <c r="C493" i="50"/>
  <c r="C492" i="50"/>
  <c r="C490" i="50"/>
  <c r="C489" i="50"/>
  <c r="C485" i="50"/>
  <c r="C484" i="50"/>
  <c r="C481" i="50"/>
  <c r="C480" i="50"/>
  <c r="C477" i="50"/>
  <c r="C476" i="50"/>
  <c r="C474" i="50"/>
  <c r="C473" i="50"/>
  <c r="C468" i="50"/>
  <c r="C467" i="50"/>
  <c r="C463" i="50"/>
  <c r="C462" i="50"/>
  <c r="C456" i="50"/>
  <c r="C455" i="50"/>
  <c r="C454" i="50"/>
  <c r="C453" i="50"/>
  <c r="C452" i="50"/>
  <c r="C451" i="50"/>
  <c r="C450" i="50"/>
  <c r="C449" i="50"/>
  <c r="C448" i="50"/>
  <c r="C447" i="50"/>
  <c r="C446" i="50"/>
  <c r="C445" i="50"/>
  <c r="C444" i="50"/>
  <c r="C443" i="50"/>
  <c r="C442" i="50"/>
  <c r="C441" i="50"/>
  <c r="C440" i="50"/>
  <c r="C439" i="50"/>
  <c r="C438" i="50"/>
  <c r="C437" i="50"/>
  <c r="C436" i="50"/>
  <c r="C435" i="50"/>
  <c r="C434" i="50"/>
  <c r="C432" i="50"/>
  <c r="C431" i="50"/>
  <c r="C430" i="50"/>
  <c r="C429" i="50"/>
  <c r="C428" i="50"/>
  <c r="C427" i="50"/>
  <c r="C426" i="50"/>
  <c r="C425" i="50"/>
  <c r="C424" i="50"/>
  <c r="C423" i="50"/>
  <c r="C422" i="50"/>
  <c r="C421" i="50"/>
  <c r="C420" i="50"/>
  <c r="C419" i="50"/>
  <c r="C418" i="50"/>
  <c r="C417" i="50"/>
  <c r="C416" i="50"/>
  <c r="C415" i="50"/>
  <c r="C414" i="50"/>
  <c r="C413" i="50"/>
  <c r="C412" i="50"/>
  <c r="C411" i="50"/>
  <c r="C408" i="50"/>
  <c r="C407" i="50"/>
  <c r="C406" i="50"/>
  <c r="C405" i="50"/>
  <c r="C404" i="50"/>
  <c r="C403" i="50"/>
  <c r="C402" i="50"/>
  <c r="C401" i="50"/>
  <c r="C399" i="50"/>
  <c r="C398" i="50"/>
  <c r="C397" i="50"/>
  <c r="C396" i="50"/>
  <c r="C395" i="50"/>
  <c r="C394" i="50"/>
  <c r="C391" i="50"/>
  <c r="C390" i="50"/>
  <c r="C388" i="50"/>
  <c r="C387" i="50"/>
  <c r="C386" i="50"/>
  <c r="C385" i="50"/>
  <c r="C384" i="50"/>
  <c r="C383" i="50"/>
  <c r="C382" i="50"/>
  <c r="C381" i="50"/>
  <c r="C379" i="50"/>
  <c r="C378" i="50"/>
  <c r="C377" i="50"/>
  <c r="C376" i="50"/>
  <c r="C375" i="50"/>
  <c r="C374" i="50"/>
  <c r="C373" i="50"/>
  <c r="C372" i="50"/>
  <c r="C371" i="50"/>
  <c r="C370" i="50"/>
  <c r="C369" i="50"/>
  <c r="C368" i="50"/>
  <c r="C367" i="50"/>
  <c r="C366" i="50"/>
  <c r="C365" i="50"/>
  <c r="C364" i="50"/>
  <c r="C363" i="50"/>
  <c r="C362" i="50"/>
  <c r="C361" i="50"/>
  <c r="C360" i="50"/>
  <c r="C359" i="50"/>
  <c r="C358" i="50"/>
  <c r="C357" i="50"/>
  <c r="C356" i="50"/>
  <c r="C355" i="50"/>
  <c r="C354" i="50"/>
  <c r="C353" i="50"/>
  <c r="C352" i="50"/>
  <c r="C351" i="50"/>
  <c r="C350" i="50"/>
  <c r="C349" i="50"/>
  <c r="C348" i="50"/>
  <c r="C347" i="50"/>
  <c r="C346" i="50"/>
  <c r="C345" i="50"/>
  <c r="C344" i="50"/>
  <c r="C343" i="50"/>
  <c r="C342" i="50"/>
  <c r="C341" i="50"/>
  <c r="C340" i="50"/>
  <c r="C339" i="50"/>
  <c r="C338" i="50"/>
  <c r="C337" i="50"/>
  <c r="C336" i="50"/>
  <c r="C335" i="50"/>
  <c r="C334" i="50"/>
  <c r="C333" i="50"/>
  <c r="C330" i="50"/>
  <c r="C328" i="50"/>
  <c r="C327" i="50"/>
  <c r="C326" i="50"/>
  <c r="C325" i="50"/>
  <c r="C324" i="50"/>
  <c r="C323" i="50"/>
  <c r="C322" i="50"/>
  <c r="C321" i="50"/>
  <c r="C319" i="50"/>
  <c r="C318" i="50"/>
  <c r="C317" i="50"/>
  <c r="C316" i="50"/>
  <c r="C315" i="50"/>
  <c r="C314" i="50"/>
  <c r="C313" i="50"/>
  <c r="C312" i="50"/>
  <c r="C311" i="50"/>
  <c r="C310" i="50"/>
  <c r="C309" i="50"/>
  <c r="C308" i="50"/>
  <c r="C307" i="50"/>
  <c r="C306" i="50"/>
  <c r="C305" i="50"/>
  <c r="C304" i="50"/>
  <c r="C303" i="50"/>
  <c r="C302" i="50"/>
  <c r="C301" i="50"/>
  <c r="C300" i="50"/>
  <c r="C299" i="50"/>
  <c r="C298" i="50"/>
  <c r="C297" i="50"/>
  <c r="C296" i="50"/>
  <c r="C295" i="50"/>
  <c r="C294" i="50"/>
  <c r="C293" i="50"/>
  <c r="C292" i="50"/>
  <c r="C291" i="50"/>
  <c r="C290" i="50"/>
  <c r="C289" i="50"/>
  <c r="C288" i="50"/>
  <c r="C287" i="50"/>
  <c r="C286" i="50"/>
  <c r="C285" i="50"/>
  <c r="C284" i="50"/>
  <c r="C283" i="50"/>
  <c r="C282" i="50"/>
  <c r="C281" i="50"/>
  <c r="C280" i="50"/>
  <c r="C279" i="50"/>
  <c r="C278" i="50"/>
  <c r="C277" i="50"/>
  <c r="C276" i="50"/>
  <c r="C275" i="50"/>
  <c r="C274" i="50"/>
  <c r="C273" i="50"/>
  <c r="C269" i="50"/>
  <c r="C268" i="50"/>
  <c r="C266" i="50"/>
  <c r="C265" i="50"/>
  <c r="C264" i="50"/>
  <c r="C263" i="50"/>
  <c r="C262" i="50"/>
  <c r="C261" i="50"/>
  <c r="C260" i="50"/>
  <c r="C259" i="50"/>
  <c r="C257" i="50"/>
  <c r="C256" i="50"/>
  <c r="C255" i="50"/>
  <c r="C254" i="50"/>
  <c r="C253" i="50"/>
  <c r="C252" i="50"/>
  <c r="C251" i="50"/>
  <c r="C250" i="50"/>
  <c r="C249" i="50"/>
  <c r="C248" i="50"/>
  <c r="C247" i="50"/>
  <c r="C246" i="50"/>
  <c r="C245" i="50"/>
  <c r="C244" i="50"/>
  <c r="C243" i="50"/>
  <c r="C242" i="50"/>
  <c r="C241" i="50"/>
  <c r="C240" i="50"/>
  <c r="C239" i="50"/>
  <c r="C238" i="50"/>
  <c r="C237" i="50"/>
  <c r="C236" i="50"/>
  <c r="C235" i="50"/>
  <c r="C234" i="50"/>
  <c r="C233" i="50"/>
  <c r="C232" i="50"/>
  <c r="C231" i="50"/>
  <c r="C230" i="50"/>
  <c r="C229" i="50"/>
  <c r="C228" i="50"/>
  <c r="C227" i="50"/>
  <c r="C226" i="50"/>
  <c r="C225" i="50"/>
  <c r="C224" i="50"/>
  <c r="C223" i="50"/>
  <c r="C222" i="50"/>
  <c r="C221" i="50"/>
  <c r="C220" i="50"/>
  <c r="C219" i="50"/>
  <c r="C218" i="50"/>
  <c r="C217" i="50"/>
  <c r="C216" i="50"/>
  <c r="C215" i="50"/>
  <c r="C214" i="50"/>
  <c r="C213" i="50"/>
  <c r="C212" i="50"/>
  <c r="C211" i="50"/>
  <c r="C208" i="50"/>
  <c r="C206" i="50"/>
  <c r="C205" i="50"/>
  <c r="C204" i="50"/>
  <c r="C203" i="50"/>
  <c r="C202" i="50"/>
  <c r="C201" i="50"/>
  <c r="C200" i="50"/>
  <c r="C199" i="50"/>
  <c r="C197" i="50"/>
  <c r="C196" i="50"/>
  <c r="C195" i="50"/>
  <c r="C194" i="50"/>
  <c r="C193" i="50"/>
  <c r="C192" i="50"/>
  <c r="C191" i="50"/>
  <c r="C190" i="50"/>
  <c r="C189" i="50"/>
  <c r="C188" i="50"/>
  <c r="C187" i="50"/>
  <c r="C186" i="50"/>
  <c r="C185" i="50"/>
  <c r="C184" i="50"/>
  <c r="C183" i="50"/>
  <c r="C182" i="50"/>
  <c r="C181" i="50"/>
  <c r="C180" i="50"/>
  <c r="C179" i="50"/>
  <c r="C178" i="50"/>
  <c r="C177" i="50"/>
  <c r="C176" i="50"/>
  <c r="C175" i="50"/>
  <c r="C174" i="50"/>
  <c r="C173" i="50"/>
  <c r="C172" i="50"/>
  <c r="C171" i="50"/>
  <c r="C170" i="50"/>
  <c r="C169" i="50"/>
  <c r="C168" i="50"/>
  <c r="C167" i="50"/>
  <c r="C166" i="50"/>
  <c r="C165" i="50"/>
  <c r="C164" i="50"/>
  <c r="C163" i="50"/>
  <c r="C162" i="50"/>
  <c r="C161" i="50"/>
  <c r="C160" i="50"/>
  <c r="C159" i="50"/>
  <c r="C158" i="50"/>
  <c r="C157" i="50"/>
  <c r="C156" i="50"/>
  <c r="C155" i="50"/>
  <c r="C154" i="50"/>
  <c r="C153" i="50"/>
  <c r="C152" i="50"/>
  <c r="C151" i="50"/>
  <c r="C147" i="50"/>
  <c r="C146" i="50"/>
  <c r="C145" i="50"/>
  <c r="C144" i="50"/>
  <c r="C143" i="50"/>
  <c r="C141" i="50"/>
  <c r="C140" i="50"/>
  <c r="C139" i="50"/>
  <c r="C136" i="50"/>
  <c r="C135" i="50"/>
  <c r="C134" i="50"/>
  <c r="C131" i="50"/>
  <c r="C130" i="50"/>
  <c r="C129" i="50"/>
  <c r="C127" i="50"/>
  <c r="C126" i="50"/>
  <c r="C125" i="50"/>
  <c r="C123" i="50"/>
  <c r="C122" i="50"/>
  <c r="C121" i="50"/>
  <c r="C119" i="50"/>
  <c r="C118" i="50"/>
  <c r="C117" i="50"/>
  <c r="C114" i="50"/>
  <c r="C113" i="50"/>
  <c r="C112" i="50"/>
  <c r="C110" i="50"/>
  <c r="C109" i="50"/>
  <c r="C108" i="50"/>
  <c r="C106" i="50"/>
  <c r="C105" i="50"/>
  <c r="C104" i="50"/>
  <c r="C102" i="50"/>
  <c r="C101" i="50"/>
  <c r="C100" i="50"/>
  <c r="C96" i="50"/>
  <c r="C95" i="50"/>
  <c r="C93" i="50"/>
  <c r="C92" i="50"/>
  <c r="C90" i="50"/>
  <c r="C89" i="50"/>
  <c r="C88" i="50"/>
  <c r="C86" i="50"/>
  <c r="C85" i="50"/>
  <c r="C83" i="50"/>
  <c r="C81" i="50"/>
  <c r="C80" i="50"/>
  <c r="C78" i="50"/>
  <c r="C75" i="50"/>
  <c r="C74" i="50"/>
  <c r="C73" i="50"/>
  <c r="C72" i="50"/>
  <c r="C71" i="50"/>
  <c r="C70" i="50"/>
  <c r="C67" i="50"/>
  <c r="C66" i="50"/>
  <c r="C65" i="50"/>
  <c r="C64" i="50"/>
  <c r="C63" i="50"/>
  <c r="C62" i="50"/>
  <c r="C60" i="50"/>
  <c r="C59" i="50"/>
  <c r="C58" i="50"/>
  <c r="C57" i="50"/>
  <c r="C56" i="50"/>
  <c r="C55" i="50"/>
  <c r="C54" i="50"/>
  <c r="C51" i="50"/>
  <c r="C50" i="50"/>
  <c r="C48" i="50"/>
  <c r="C47" i="50"/>
  <c r="C46" i="50"/>
  <c r="C45" i="50"/>
  <c r="C43" i="50"/>
  <c r="C42" i="50"/>
  <c r="C41" i="50"/>
  <c r="C40" i="50"/>
  <c r="C38" i="50"/>
  <c r="C37" i="50"/>
  <c r="C36" i="50"/>
  <c r="C35" i="50"/>
  <c r="C33" i="50"/>
  <c r="C30" i="50"/>
  <c r="C28" i="50"/>
  <c r="C27" i="50"/>
  <c r="C25" i="50"/>
  <c r="C24" i="50"/>
  <c r="C22" i="50"/>
  <c r="C20" i="50"/>
  <c r="C19" i="50"/>
  <c r="C18" i="50"/>
  <c r="C17" i="50"/>
  <c r="C15" i="50"/>
  <c r="C14" i="50"/>
  <c r="C13" i="50"/>
  <c r="C12" i="50"/>
  <c r="C11" i="50"/>
  <c r="C9" i="50"/>
  <c r="C6" i="50"/>
  <c r="C5" i="50"/>
  <c r="C7" i="50"/>
  <c r="E36" i="50"/>
  <c r="E37" i="50"/>
  <c r="E38" i="50"/>
  <c r="E40" i="50"/>
  <c r="E41" i="50"/>
  <c r="E42" i="50"/>
  <c r="E43" i="50"/>
  <c r="E45" i="50"/>
  <c r="E46" i="50"/>
  <c r="E47" i="50"/>
  <c r="E48" i="50"/>
  <c r="E50" i="50"/>
  <c r="E51" i="50"/>
  <c r="E54" i="50"/>
  <c r="E55" i="50"/>
  <c r="E56" i="50"/>
  <c r="E57" i="50"/>
  <c r="E58" i="50"/>
  <c r="E59" i="50"/>
  <c r="E60" i="50"/>
  <c r="E62" i="50"/>
  <c r="E63" i="50"/>
  <c r="E64" i="50"/>
  <c r="E65" i="50"/>
  <c r="E66" i="50"/>
  <c r="E67" i="50"/>
  <c r="E70" i="50"/>
  <c r="E71" i="50"/>
  <c r="E72" i="50"/>
  <c r="E73" i="50"/>
  <c r="E74" i="50"/>
  <c r="E75" i="50"/>
  <c r="E78" i="50"/>
  <c r="E80" i="50"/>
  <c r="E81" i="50"/>
  <c r="E83" i="50"/>
  <c r="E85" i="50"/>
  <c r="E86" i="50"/>
  <c r="E88" i="50"/>
  <c r="E89" i="50"/>
  <c r="E90" i="50"/>
  <c r="E92" i="50"/>
  <c r="E93" i="50"/>
  <c r="E95" i="50"/>
  <c r="E96" i="50"/>
  <c r="E100" i="50"/>
  <c r="E101" i="50"/>
  <c r="E102" i="50"/>
  <c r="E104" i="50"/>
  <c r="E105" i="50"/>
  <c r="E106" i="50"/>
  <c r="E108" i="50"/>
  <c r="E109" i="50"/>
  <c r="E110" i="50"/>
  <c r="E112" i="50"/>
  <c r="E113" i="50"/>
  <c r="E114" i="50"/>
  <c r="E117" i="50"/>
  <c r="E118" i="50"/>
  <c r="E119" i="50"/>
  <c r="E121" i="50"/>
  <c r="E122" i="50"/>
  <c r="E123" i="50"/>
  <c r="E125" i="50"/>
  <c r="E126" i="50"/>
  <c r="E127" i="50"/>
  <c r="E129" i="50"/>
  <c r="E130" i="50"/>
  <c r="E131" i="50"/>
  <c r="E134" i="50"/>
  <c r="E135" i="50"/>
  <c r="E136" i="50"/>
  <c r="E139" i="50"/>
  <c r="E140" i="50"/>
  <c r="E141" i="50"/>
  <c r="E143" i="50"/>
  <c r="E144" i="50"/>
  <c r="E145" i="50"/>
  <c r="E146" i="50"/>
  <c r="E147" i="50"/>
  <c r="E151" i="50"/>
  <c r="E152" i="50"/>
  <c r="E153" i="50"/>
  <c r="E154" i="50"/>
  <c r="E155" i="50"/>
  <c r="E156" i="50"/>
  <c r="E157" i="50"/>
  <c r="E158" i="50"/>
  <c r="E159" i="50"/>
  <c r="E160" i="50"/>
  <c r="E161" i="50"/>
  <c r="E162" i="50"/>
  <c r="E163" i="50"/>
  <c r="E164" i="50"/>
  <c r="E165" i="50"/>
  <c r="E166" i="50"/>
  <c r="E167" i="50"/>
  <c r="E168" i="50"/>
  <c r="E169" i="50"/>
  <c r="E170" i="50"/>
  <c r="E171" i="50"/>
  <c r="E172" i="50"/>
  <c r="E173" i="50"/>
  <c r="E174" i="50"/>
  <c r="E175" i="50"/>
  <c r="E176" i="50"/>
  <c r="E177" i="50"/>
  <c r="E178" i="50"/>
  <c r="E179" i="50"/>
  <c r="E180" i="50"/>
  <c r="E181" i="50"/>
  <c r="E182" i="50"/>
  <c r="E183" i="50"/>
  <c r="E184" i="50"/>
  <c r="E185" i="50"/>
  <c r="E186" i="50"/>
  <c r="E187" i="50"/>
  <c r="E188" i="50"/>
  <c r="E189" i="50"/>
  <c r="E190" i="50"/>
  <c r="E191" i="50"/>
  <c r="E192" i="50"/>
  <c r="E193" i="50"/>
  <c r="E194" i="50"/>
  <c r="E195" i="50"/>
  <c r="E196" i="50"/>
  <c r="E197" i="50"/>
  <c r="E199" i="50"/>
  <c r="E200" i="50"/>
  <c r="E201" i="50"/>
  <c r="E202" i="50"/>
  <c r="E203" i="50"/>
  <c r="E204" i="50"/>
  <c r="E205" i="50"/>
  <c r="E206" i="50"/>
  <c r="E208" i="50"/>
  <c r="E211" i="50"/>
  <c r="E212" i="50"/>
  <c r="E213" i="50"/>
  <c r="E214" i="50"/>
  <c r="E215" i="50"/>
  <c r="E216" i="50"/>
  <c r="E217" i="50"/>
  <c r="E218" i="50"/>
  <c r="E219" i="50"/>
  <c r="E220" i="50"/>
  <c r="E221" i="50"/>
  <c r="E222" i="50"/>
  <c r="E223" i="50"/>
  <c r="E224" i="50"/>
  <c r="E225" i="50"/>
  <c r="E226" i="50"/>
  <c r="E227" i="50"/>
  <c r="E228" i="50"/>
  <c r="E229" i="50"/>
  <c r="E230" i="50"/>
  <c r="E231" i="50"/>
  <c r="E232" i="50"/>
  <c r="E233" i="50"/>
  <c r="E234" i="50"/>
  <c r="E235" i="50"/>
  <c r="E236" i="50"/>
  <c r="E237" i="50"/>
  <c r="E238" i="50"/>
  <c r="E239" i="50"/>
  <c r="E240" i="50"/>
  <c r="E241" i="50"/>
  <c r="E242" i="50"/>
  <c r="E243" i="50"/>
  <c r="E244" i="50"/>
  <c r="E245" i="50"/>
  <c r="E246" i="50"/>
  <c r="E247" i="50"/>
  <c r="E248" i="50"/>
  <c r="E249" i="50"/>
  <c r="E250" i="50"/>
  <c r="E251" i="50"/>
  <c r="E252" i="50"/>
  <c r="E253" i="50"/>
  <c r="E254" i="50"/>
  <c r="E255" i="50"/>
  <c r="E256" i="50"/>
  <c r="E257" i="50"/>
  <c r="E259" i="50"/>
  <c r="E260" i="50"/>
  <c r="E261" i="50"/>
  <c r="E262" i="50"/>
  <c r="E263" i="50"/>
  <c r="E264" i="50"/>
  <c r="E265" i="50"/>
  <c r="E266" i="50"/>
  <c r="E268" i="50"/>
  <c r="E269" i="50"/>
  <c r="E273" i="50"/>
  <c r="E274" i="50"/>
  <c r="E275" i="50"/>
  <c r="E276" i="50"/>
  <c r="E277" i="50"/>
  <c r="E278" i="50"/>
  <c r="E279" i="50"/>
  <c r="E280" i="50"/>
  <c r="E281" i="50"/>
  <c r="E282" i="50"/>
  <c r="E283" i="50"/>
  <c r="E284" i="50"/>
  <c r="E285" i="50"/>
  <c r="E286" i="50"/>
  <c r="E287" i="50"/>
  <c r="E288" i="50"/>
  <c r="E289" i="50"/>
  <c r="E290" i="50"/>
  <c r="E291" i="50"/>
  <c r="E292" i="50"/>
  <c r="E293" i="50"/>
  <c r="E294" i="50"/>
  <c r="E295" i="50"/>
  <c r="E296" i="50"/>
  <c r="E297" i="50"/>
  <c r="E298" i="50"/>
  <c r="E299" i="50"/>
  <c r="E300" i="50"/>
  <c r="E301" i="50"/>
  <c r="E302" i="50"/>
  <c r="E303" i="50"/>
  <c r="E304" i="50"/>
  <c r="E305" i="50"/>
  <c r="E306" i="50"/>
  <c r="E307" i="50"/>
  <c r="E308" i="50"/>
  <c r="E309" i="50"/>
  <c r="E310" i="50"/>
  <c r="E311" i="50"/>
  <c r="E312" i="50"/>
  <c r="E313" i="50"/>
  <c r="E314" i="50"/>
  <c r="E315" i="50"/>
  <c r="E316" i="50"/>
  <c r="E317" i="50"/>
  <c r="E318" i="50"/>
  <c r="E319" i="50"/>
  <c r="E321" i="50"/>
  <c r="E322" i="50"/>
  <c r="E323" i="50"/>
  <c r="E324" i="50"/>
  <c r="E325" i="50"/>
  <c r="E326" i="50"/>
  <c r="E327" i="50"/>
  <c r="E328" i="50"/>
  <c r="E330" i="50"/>
  <c r="E333" i="50"/>
  <c r="E334" i="50"/>
  <c r="E335" i="50"/>
  <c r="E336" i="50"/>
  <c r="E337" i="50"/>
  <c r="E338" i="50"/>
  <c r="E339" i="50"/>
  <c r="E340" i="50"/>
  <c r="E341" i="50"/>
  <c r="E342" i="50"/>
  <c r="E343" i="50"/>
  <c r="E344" i="50"/>
  <c r="E345" i="50"/>
  <c r="E346" i="50"/>
  <c r="E347" i="50"/>
  <c r="E348" i="50"/>
  <c r="E349" i="50"/>
  <c r="E350" i="50"/>
  <c r="E351" i="50"/>
  <c r="E352" i="50"/>
  <c r="E353" i="50"/>
  <c r="E354" i="50"/>
  <c r="E355" i="50"/>
  <c r="E356" i="50"/>
  <c r="E357" i="50"/>
  <c r="E358" i="50"/>
  <c r="E359" i="50"/>
  <c r="E360" i="50"/>
  <c r="E361" i="50"/>
  <c r="E362" i="50"/>
  <c r="E363" i="50"/>
  <c r="E364" i="50"/>
  <c r="E365" i="50"/>
  <c r="E366" i="50"/>
  <c r="E367" i="50"/>
  <c r="E368" i="50"/>
  <c r="E369" i="50"/>
  <c r="E370" i="50"/>
  <c r="E371" i="50"/>
  <c r="E372" i="50"/>
  <c r="E373" i="50"/>
  <c r="E374" i="50"/>
  <c r="E375" i="50"/>
  <c r="E376" i="50"/>
  <c r="E377" i="50"/>
  <c r="E378" i="50"/>
  <c r="E379" i="50"/>
  <c r="E381" i="50"/>
  <c r="E382" i="50"/>
  <c r="E383" i="50"/>
  <c r="E384" i="50"/>
  <c r="E385" i="50"/>
  <c r="E386" i="50"/>
  <c r="E387" i="50"/>
  <c r="E388" i="50"/>
  <c r="E390" i="50"/>
  <c r="E391" i="50"/>
  <c r="E394" i="50"/>
  <c r="E395" i="50"/>
  <c r="E396" i="50"/>
  <c r="E397" i="50"/>
  <c r="E398" i="50"/>
  <c r="E399" i="50"/>
  <c r="E401" i="50"/>
  <c r="E402" i="50"/>
  <c r="E403" i="50"/>
  <c r="E404" i="50"/>
  <c r="E405" i="50"/>
  <c r="E406" i="50"/>
  <c r="E407" i="50"/>
  <c r="E408" i="50"/>
  <c r="E411" i="50"/>
  <c r="E412" i="50"/>
  <c r="E413" i="50"/>
  <c r="E414" i="50"/>
  <c r="E415" i="50"/>
  <c r="E416" i="50"/>
  <c r="E417" i="50"/>
  <c r="E418" i="50"/>
  <c r="E419" i="50"/>
  <c r="E420" i="50"/>
  <c r="E421" i="50"/>
  <c r="E422" i="50"/>
  <c r="E423" i="50"/>
  <c r="E424" i="50"/>
  <c r="E425" i="50"/>
  <c r="E426" i="50"/>
  <c r="E427" i="50"/>
  <c r="E428" i="50"/>
  <c r="E429" i="50"/>
  <c r="E430" i="50"/>
  <c r="E431" i="50"/>
  <c r="E432" i="50"/>
  <c r="E434" i="50"/>
  <c r="E435" i="50"/>
  <c r="E436" i="50"/>
  <c r="E437" i="50"/>
  <c r="E438" i="50"/>
  <c r="E439" i="50"/>
  <c r="E440" i="50"/>
  <c r="E441" i="50"/>
  <c r="E442" i="50"/>
  <c r="E443" i="50"/>
  <c r="E444" i="50"/>
  <c r="E445" i="50"/>
  <c r="E446" i="50"/>
  <c r="E447" i="50"/>
  <c r="E448" i="50"/>
  <c r="E449" i="50"/>
  <c r="E450" i="50"/>
  <c r="E451" i="50"/>
  <c r="E452" i="50"/>
  <c r="E453" i="50"/>
  <c r="E454" i="50"/>
  <c r="E455" i="50"/>
  <c r="E456" i="50"/>
  <c r="E462" i="50"/>
  <c r="E463" i="50"/>
  <c r="E467" i="50"/>
  <c r="E468" i="50"/>
  <c r="E473" i="50"/>
  <c r="E474" i="50"/>
  <c r="E476" i="50"/>
  <c r="E477" i="50"/>
  <c r="E480" i="50"/>
  <c r="E481" i="50"/>
  <c r="E484" i="50"/>
  <c r="E485" i="50"/>
  <c r="E489" i="50"/>
  <c r="E490" i="50"/>
  <c r="E492" i="50"/>
  <c r="E493" i="50"/>
  <c r="E495" i="50"/>
  <c r="E496" i="50"/>
  <c r="E498" i="50"/>
  <c r="E499" i="50"/>
  <c r="E502" i="50"/>
  <c r="E503" i="50"/>
  <c r="E505" i="50"/>
  <c r="E506" i="50"/>
  <c r="E508" i="50"/>
  <c r="E509" i="50"/>
  <c r="E511" i="50"/>
  <c r="E512" i="50"/>
  <c r="E517" i="50"/>
  <c r="E518" i="50"/>
  <c r="E520" i="50"/>
  <c r="E521" i="50"/>
  <c r="E522" i="50"/>
  <c r="E525" i="50"/>
  <c r="E526" i="50"/>
  <c r="E528" i="50"/>
  <c r="E529" i="50"/>
  <c r="E531" i="50"/>
  <c r="E532" i="50"/>
  <c r="E533" i="50"/>
  <c r="E536" i="50"/>
  <c r="E537" i="50"/>
  <c r="E539" i="50"/>
  <c r="E540" i="50"/>
  <c r="E544" i="50"/>
  <c r="E545" i="50"/>
  <c r="E547" i="50"/>
  <c r="E548" i="50"/>
  <c r="E550" i="50"/>
  <c r="E551" i="50"/>
  <c r="E553" i="50"/>
  <c r="E554" i="50"/>
  <c r="E559" i="50"/>
  <c r="E560" i="50"/>
  <c r="E563" i="50"/>
  <c r="E564" i="50"/>
  <c r="E567" i="50"/>
  <c r="E568" i="50"/>
  <c r="E570" i="50"/>
  <c r="E571" i="50"/>
  <c r="E575" i="50"/>
  <c r="E576" i="50"/>
  <c r="E578" i="50"/>
  <c r="E579" i="50"/>
  <c r="E584" i="50"/>
  <c r="E585" i="50"/>
  <c r="E587" i="50"/>
  <c r="E588" i="50"/>
  <c r="E591" i="50"/>
  <c r="E592" i="50"/>
  <c r="E594" i="50"/>
  <c r="E595" i="50"/>
  <c r="E599" i="50"/>
  <c r="E600" i="50"/>
  <c r="E603" i="50"/>
  <c r="E604" i="50"/>
  <c r="E605" i="50"/>
  <c r="E611" i="50"/>
  <c r="E612" i="50"/>
  <c r="E616" i="50"/>
  <c r="E617" i="50"/>
  <c r="E622" i="50"/>
  <c r="E623" i="50"/>
  <c r="E625" i="50"/>
  <c r="E626" i="50"/>
  <c r="E629" i="50"/>
  <c r="E630" i="50"/>
  <c r="E633" i="50"/>
  <c r="E634" i="50"/>
  <c r="E638" i="50"/>
  <c r="E639" i="50"/>
  <c r="E641" i="50"/>
  <c r="E642" i="50"/>
  <c r="E644" i="50"/>
  <c r="E645" i="50"/>
  <c r="E647" i="50"/>
  <c r="E648" i="50"/>
  <c r="E650" i="50"/>
  <c r="E651" i="50"/>
  <c r="E654" i="50"/>
  <c r="E655" i="50"/>
  <c r="E657" i="50"/>
  <c r="E658" i="50"/>
  <c r="E660" i="50"/>
  <c r="E661" i="50"/>
  <c r="E663" i="50"/>
  <c r="E664" i="50"/>
  <c r="E669" i="50"/>
  <c r="E670" i="50"/>
  <c r="E672" i="50"/>
  <c r="E673" i="50"/>
  <c r="E674" i="50"/>
  <c r="E677" i="50"/>
  <c r="E678" i="50"/>
  <c r="E680" i="50"/>
  <c r="E682" i="50"/>
  <c r="E683" i="50"/>
  <c r="E685" i="50"/>
  <c r="E686" i="50"/>
  <c r="E687" i="50"/>
  <c r="E690" i="50"/>
  <c r="E691" i="50"/>
  <c r="E693" i="50"/>
  <c r="E694" i="50"/>
  <c r="E698" i="50"/>
  <c r="E699" i="50"/>
  <c r="E701" i="50"/>
  <c r="E702" i="50"/>
  <c r="E704" i="50"/>
  <c r="E705" i="50"/>
  <c r="E707" i="50"/>
  <c r="E708" i="50"/>
  <c r="E713" i="50"/>
  <c r="E714" i="50"/>
  <c r="E717" i="50"/>
  <c r="E718" i="50"/>
  <c r="E721" i="50"/>
  <c r="E722" i="50"/>
  <c r="E724" i="50"/>
  <c r="E725" i="50"/>
  <c r="E729" i="50"/>
  <c r="E730" i="50"/>
  <c r="E732" i="50"/>
  <c r="E733" i="50"/>
  <c r="E735" i="50"/>
  <c r="E736" i="50"/>
  <c r="E741" i="50"/>
  <c r="E742" i="50"/>
  <c r="E744" i="50"/>
  <c r="E745" i="50"/>
  <c r="E748" i="50"/>
  <c r="E749" i="50"/>
  <c r="E751" i="50"/>
  <c r="E752" i="50"/>
  <c r="E756" i="50"/>
  <c r="E757" i="50"/>
  <c r="E760" i="50"/>
  <c r="E761" i="50"/>
  <c r="E762" i="50"/>
  <c r="E763" i="50"/>
  <c r="E767" i="50"/>
  <c r="E768" i="50"/>
  <c r="E769" i="50"/>
  <c r="E770" i="50"/>
  <c r="E771" i="50"/>
  <c r="E772" i="50"/>
  <c r="E773" i="50"/>
  <c r="E778" i="50"/>
  <c r="E779" i="50"/>
  <c r="E780" i="50"/>
  <c r="E781" i="50"/>
  <c r="E782" i="50"/>
  <c r="E784" i="50"/>
  <c r="E785" i="50"/>
  <c r="E786" i="50"/>
  <c r="E787" i="50"/>
  <c r="E788" i="50"/>
  <c r="E790" i="50"/>
  <c r="E791" i="50"/>
  <c r="E792" i="50"/>
  <c r="E793" i="50"/>
  <c r="E794" i="50"/>
  <c r="E796" i="50"/>
  <c r="E797" i="50"/>
  <c r="E798" i="50"/>
  <c r="E799" i="50"/>
  <c r="E800" i="50"/>
  <c r="E802" i="50"/>
  <c r="E803" i="50"/>
  <c r="E804" i="50"/>
  <c r="E805" i="50"/>
  <c r="E806" i="50"/>
  <c r="E808" i="50"/>
  <c r="E809" i="50"/>
  <c r="E810" i="50"/>
  <c r="E811" i="50"/>
  <c r="E812" i="50"/>
  <c r="E814" i="50"/>
  <c r="E815" i="50"/>
  <c r="E816" i="50"/>
  <c r="E817" i="50"/>
  <c r="E818" i="50"/>
  <c r="E821" i="50"/>
  <c r="E822" i="50"/>
  <c r="E823" i="50"/>
  <c r="E824" i="50"/>
  <c r="E825" i="50"/>
  <c r="E827" i="50"/>
  <c r="E828" i="50"/>
  <c r="E829" i="50"/>
  <c r="E830" i="50"/>
  <c r="E831" i="50"/>
  <c r="E833" i="50"/>
  <c r="E834" i="50"/>
  <c r="E835" i="50"/>
  <c r="E836" i="50"/>
  <c r="E837" i="50"/>
  <c r="E839" i="50"/>
  <c r="E840" i="50"/>
  <c r="E841" i="50"/>
  <c r="E842" i="50"/>
  <c r="E843" i="50"/>
  <c r="E845" i="50"/>
  <c r="E846" i="50"/>
  <c r="E847" i="50"/>
  <c r="E848" i="50"/>
  <c r="E849" i="50"/>
  <c r="E851" i="50"/>
  <c r="E852" i="50"/>
  <c r="E853" i="50"/>
  <c r="E854" i="50"/>
  <c r="E855" i="50"/>
  <c r="E859" i="50"/>
  <c r="E860" i="50"/>
  <c r="E861" i="50"/>
  <c r="E862" i="50"/>
  <c r="E863" i="50"/>
  <c r="E865" i="50"/>
  <c r="E866" i="50"/>
  <c r="E867" i="50"/>
  <c r="E868" i="50"/>
  <c r="E869" i="50"/>
  <c r="E871" i="50"/>
  <c r="E872" i="50"/>
  <c r="E873" i="50"/>
  <c r="E874" i="50"/>
  <c r="E875" i="50"/>
  <c r="E877" i="50"/>
  <c r="E878" i="50"/>
  <c r="E879" i="50"/>
  <c r="E880" i="50"/>
  <c r="E881" i="50"/>
  <c r="E883" i="50"/>
  <c r="E884" i="50"/>
  <c r="E885" i="50"/>
  <c r="E886" i="50"/>
  <c r="E887" i="50"/>
  <c r="E889" i="50"/>
  <c r="E890" i="50"/>
  <c r="E891" i="50"/>
  <c r="E892" i="50"/>
  <c r="E893" i="50"/>
  <c r="E895" i="50"/>
  <c r="E896" i="50"/>
  <c r="E897" i="50"/>
  <c r="E898" i="50"/>
  <c r="E899" i="50"/>
  <c r="E902" i="50"/>
  <c r="E903" i="50"/>
  <c r="E904" i="50"/>
  <c r="E905" i="50"/>
  <c r="E906" i="50"/>
  <c r="E908" i="50"/>
  <c r="E909" i="50"/>
  <c r="E910" i="50"/>
  <c r="E911" i="50"/>
  <c r="E912" i="50"/>
  <c r="E914" i="50"/>
  <c r="E915" i="50"/>
  <c r="E916" i="50"/>
  <c r="E917" i="50"/>
  <c r="E918" i="50"/>
  <c r="E920" i="50"/>
  <c r="E921" i="50"/>
  <c r="E922" i="50"/>
  <c r="E923" i="50"/>
  <c r="E924" i="50"/>
  <c r="E927" i="50"/>
  <c r="E928" i="50"/>
  <c r="E929" i="50"/>
  <c r="E930" i="50"/>
  <c r="E931" i="50"/>
  <c r="E933" i="50"/>
  <c r="E934" i="50"/>
  <c r="E935" i="50"/>
  <c r="E936" i="50"/>
  <c r="E937" i="50"/>
  <c r="E939" i="50"/>
  <c r="E940" i="50"/>
  <c r="E941" i="50"/>
  <c r="E942" i="50"/>
  <c r="E943" i="50"/>
  <c r="E945" i="50"/>
  <c r="E946" i="50"/>
  <c r="E947" i="50"/>
  <c r="E948" i="50"/>
  <c r="E949" i="50"/>
  <c r="E951" i="50"/>
  <c r="E952" i="50"/>
  <c r="E953" i="50"/>
  <c r="E954" i="50"/>
  <c r="E955" i="50"/>
  <c r="E957" i="50"/>
  <c r="E958" i="50"/>
  <c r="E959" i="50"/>
  <c r="E960" i="50"/>
  <c r="E961" i="50"/>
  <c r="E963" i="50"/>
  <c r="E964" i="50"/>
  <c r="E965" i="50"/>
  <c r="E966" i="50"/>
  <c r="E967" i="50"/>
  <c r="E970" i="50"/>
  <c r="E971" i="50"/>
  <c r="E972" i="50"/>
  <c r="E973" i="50"/>
  <c r="E974" i="50"/>
  <c r="E976" i="50"/>
  <c r="E977" i="50"/>
  <c r="E978" i="50"/>
  <c r="E979" i="50"/>
  <c r="E980" i="50"/>
  <c r="E982" i="50"/>
  <c r="E983" i="50"/>
  <c r="E984" i="50"/>
  <c r="E985" i="50"/>
  <c r="E986" i="50"/>
  <c r="E988" i="50"/>
  <c r="E989" i="50"/>
  <c r="E990" i="50"/>
  <c r="E991" i="50"/>
  <c r="E992" i="50"/>
  <c r="E996" i="50"/>
  <c r="E997" i="50"/>
  <c r="E998" i="50"/>
  <c r="E999" i="50"/>
  <c r="E1000" i="50"/>
  <c r="E1002" i="50"/>
  <c r="E1003" i="50"/>
  <c r="E1004" i="50"/>
  <c r="E1005" i="50"/>
  <c r="E1006" i="50"/>
  <c r="E1008" i="50"/>
  <c r="E1009" i="50"/>
  <c r="E1010" i="50"/>
  <c r="E1011" i="50"/>
  <c r="E1012" i="50"/>
  <c r="E1014" i="50"/>
  <c r="E1015" i="50"/>
  <c r="E1016" i="50"/>
  <c r="E1017" i="50"/>
  <c r="E1018" i="50"/>
  <c r="E1020" i="50"/>
  <c r="E1021" i="50"/>
  <c r="E1022" i="50"/>
  <c r="E1023" i="50"/>
  <c r="E1024" i="50"/>
  <c r="E1026" i="50"/>
  <c r="E1027" i="50"/>
  <c r="E1028" i="50"/>
  <c r="E1029" i="50"/>
  <c r="E1030" i="50"/>
  <c r="E1033" i="50"/>
  <c r="E1034" i="50"/>
  <c r="E1035" i="50"/>
  <c r="E1036" i="50"/>
  <c r="E1037" i="50"/>
  <c r="E1039" i="50"/>
  <c r="E1040" i="50"/>
  <c r="E1041" i="50"/>
  <c r="E1042" i="50"/>
  <c r="E1043" i="50"/>
  <c r="E1045" i="50"/>
  <c r="E1046" i="50"/>
  <c r="E1047" i="50"/>
  <c r="E1048" i="50"/>
  <c r="E1049" i="50"/>
  <c r="E1051" i="50"/>
  <c r="E1052" i="50"/>
  <c r="E1053" i="50"/>
  <c r="E1054" i="50"/>
  <c r="E1055" i="50"/>
  <c r="E1057" i="50"/>
  <c r="E1058" i="50"/>
  <c r="E1059" i="50"/>
  <c r="E1060" i="50"/>
  <c r="E1061" i="50"/>
  <c r="E1064" i="50"/>
  <c r="E1065" i="50"/>
  <c r="E1066" i="50"/>
  <c r="E1067" i="50"/>
  <c r="E1068" i="50"/>
  <c r="E1070" i="50"/>
  <c r="E1071" i="50"/>
  <c r="E1072" i="50"/>
  <c r="E1073" i="50"/>
  <c r="E1074" i="50"/>
  <c r="E1076" i="50"/>
  <c r="E1077" i="50"/>
  <c r="E1078" i="50"/>
  <c r="E1079" i="50"/>
  <c r="E1080" i="50"/>
  <c r="E1082" i="50"/>
  <c r="E1083" i="50"/>
  <c r="E1084" i="50"/>
  <c r="E1085" i="50"/>
  <c r="E1086" i="50"/>
  <c r="E1090" i="50"/>
  <c r="E1091" i="50"/>
  <c r="E1092" i="50"/>
  <c r="E1093" i="50"/>
  <c r="E1094" i="50"/>
  <c r="E1096" i="50"/>
  <c r="E1097" i="50"/>
  <c r="E1098" i="50"/>
  <c r="E1099" i="50"/>
  <c r="E1100" i="50"/>
  <c r="E1102" i="50"/>
  <c r="E1103" i="50"/>
  <c r="E1104" i="50"/>
  <c r="E1105" i="50"/>
  <c r="E1106" i="50"/>
  <c r="E1108" i="50"/>
  <c r="E1109" i="50"/>
  <c r="E1110" i="50"/>
  <c r="E1111" i="50"/>
  <c r="E1112" i="50"/>
  <c r="E1114" i="50"/>
  <c r="E1115" i="50"/>
  <c r="E1116" i="50"/>
  <c r="E1117" i="50"/>
  <c r="E1118" i="50"/>
  <c r="E1120" i="50"/>
  <c r="E1121" i="50"/>
  <c r="E1122" i="50"/>
  <c r="E1123" i="50"/>
  <c r="E1124" i="50"/>
  <c r="E1127" i="50"/>
  <c r="E1128" i="50"/>
  <c r="E1129" i="50"/>
  <c r="E1130" i="50"/>
  <c r="E1131" i="50"/>
  <c r="E1133" i="50"/>
  <c r="E1134" i="50"/>
  <c r="E1135" i="50"/>
  <c r="E1136" i="50"/>
  <c r="E1137" i="50"/>
  <c r="E1139" i="50"/>
  <c r="E1140" i="50"/>
  <c r="E1141" i="50"/>
  <c r="E1142" i="50"/>
  <c r="E1143" i="50"/>
  <c r="E1145" i="50"/>
  <c r="E1146" i="50"/>
  <c r="E1147" i="50"/>
  <c r="E1148" i="50"/>
  <c r="E1149" i="50"/>
  <c r="E1151" i="50"/>
  <c r="E1152" i="50"/>
  <c r="E1153" i="50"/>
  <c r="E1154" i="50"/>
  <c r="E1155" i="50"/>
  <c r="E1158" i="50"/>
  <c r="E1159" i="50"/>
  <c r="E1160" i="50"/>
  <c r="E1161" i="50"/>
  <c r="E1162" i="50"/>
  <c r="E1164" i="50"/>
  <c r="E1165" i="50"/>
  <c r="E1166" i="50"/>
  <c r="E1167" i="50"/>
  <c r="E1168" i="50"/>
  <c r="E1170" i="50"/>
  <c r="E1171" i="50"/>
  <c r="E1172" i="50"/>
  <c r="E1173" i="50"/>
  <c r="E1174" i="50"/>
  <c r="E1176" i="50"/>
  <c r="E1177" i="50"/>
  <c r="E1178" i="50"/>
  <c r="E1179" i="50"/>
  <c r="E1180" i="50"/>
  <c r="E1183" i="50"/>
  <c r="E1184" i="50"/>
  <c r="E1185" i="50"/>
  <c r="E1186" i="50"/>
  <c r="E1187" i="50"/>
  <c r="E1189" i="50"/>
  <c r="E1190" i="50"/>
  <c r="E1191" i="50"/>
  <c r="E1192" i="50"/>
  <c r="E1193" i="50"/>
  <c r="E1195" i="50"/>
  <c r="E1196" i="50"/>
  <c r="E1197" i="50"/>
  <c r="E1198" i="50"/>
  <c r="E1199" i="50"/>
  <c r="E1201" i="50"/>
  <c r="E1202" i="50"/>
  <c r="E1203" i="50"/>
  <c r="E1204" i="50"/>
  <c r="E1205" i="50"/>
  <c r="E1208" i="50"/>
  <c r="E1209" i="50"/>
  <c r="E1210" i="50"/>
  <c r="E1211" i="50"/>
  <c r="E1212" i="50"/>
  <c r="E1214" i="50"/>
  <c r="E1215" i="50"/>
  <c r="E1216" i="50"/>
  <c r="E1217" i="50"/>
  <c r="E1218" i="50"/>
  <c r="E1220" i="50"/>
  <c r="E1221" i="50"/>
  <c r="E1222" i="50"/>
  <c r="E1223" i="50"/>
  <c r="E1224" i="50"/>
  <c r="E1226" i="50"/>
  <c r="E1227" i="50"/>
  <c r="E1228" i="50"/>
  <c r="E1229" i="50"/>
  <c r="E1230" i="50"/>
  <c r="E1232" i="50"/>
  <c r="E1233" i="50"/>
  <c r="E1234" i="50"/>
  <c r="E1235" i="50"/>
  <c r="E1236" i="50"/>
  <c r="E1238" i="50"/>
  <c r="E1239" i="50"/>
  <c r="E1240" i="50"/>
  <c r="E1241" i="50"/>
  <c r="E1242" i="50"/>
  <c r="E1244" i="50"/>
  <c r="E1245" i="50"/>
  <c r="E1250" i="50"/>
  <c r="E1251" i="50"/>
  <c r="E1252" i="50"/>
  <c r="E1253" i="50"/>
  <c r="E1254" i="50"/>
  <c r="E1256" i="50"/>
  <c r="E1257" i="50"/>
  <c r="E1258" i="50"/>
  <c r="E1259" i="50"/>
  <c r="E1260" i="50"/>
  <c r="E1262" i="50"/>
  <c r="E1263" i="50"/>
  <c r="E1264" i="50"/>
  <c r="E1265" i="50"/>
  <c r="E1266" i="50"/>
  <c r="E1268" i="50"/>
  <c r="E1269" i="50"/>
  <c r="E1270" i="50"/>
  <c r="E1271" i="50"/>
  <c r="E1272" i="50"/>
  <c r="E1275" i="50"/>
  <c r="E1276" i="50"/>
  <c r="E1277" i="50"/>
  <c r="E1278" i="50"/>
  <c r="E1279" i="50"/>
  <c r="E1281" i="50"/>
  <c r="E1282" i="50"/>
  <c r="E1283" i="50"/>
  <c r="E1284" i="50"/>
  <c r="E1285" i="50"/>
  <c r="E1287" i="50"/>
  <c r="E1288" i="50"/>
  <c r="E1289" i="50"/>
  <c r="E1290" i="50"/>
  <c r="E1291" i="50"/>
  <c r="E1293" i="50"/>
  <c r="E1294" i="50"/>
  <c r="E1295" i="50"/>
  <c r="E1296" i="50"/>
  <c r="E1297" i="50"/>
  <c r="E1299" i="50"/>
  <c r="E1300" i="50"/>
  <c r="E1301" i="50"/>
  <c r="E1302" i="50"/>
  <c r="E1303" i="50"/>
  <c r="E1305" i="50"/>
  <c r="E1306" i="50"/>
  <c r="E1307" i="50"/>
  <c r="E1308" i="50"/>
  <c r="E1309" i="50"/>
  <c r="E1311" i="50"/>
  <c r="E1312" i="50"/>
  <c r="E1313" i="50"/>
  <c r="E1314" i="50"/>
  <c r="E1315" i="50"/>
  <c r="E1317" i="50"/>
  <c r="E1318" i="50"/>
  <c r="E1319" i="50"/>
  <c r="E1320" i="50"/>
  <c r="E1321" i="50"/>
  <c r="E1325" i="50"/>
  <c r="E1326" i="50"/>
  <c r="E1327" i="50"/>
  <c r="E1328" i="50"/>
  <c r="E1329" i="50"/>
  <c r="E1331" i="50"/>
  <c r="E1332" i="50"/>
  <c r="E1333" i="50"/>
  <c r="E1334" i="50"/>
  <c r="E1335" i="50"/>
  <c r="E1337" i="50"/>
  <c r="E1338" i="50"/>
  <c r="E1339" i="50"/>
  <c r="E1340" i="50"/>
  <c r="E1341" i="50"/>
  <c r="E1343" i="50"/>
  <c r="E1344" i="50"/>
  <c r="E1345" i="50"/>
  <c r="E1346" i="50"/>
  <c r="E1347" i="50"/>
  <c r="E1349" i="50"/>
  <c r="E1350" i="50"/>
  <c r="E1351" i="50"/>
  <c r="E1352" i="50"/>
  <c r="E1353" i="50"/>
  <c r="E1355" i="50"/>
  <c r="E1356" i="50"/>
  <c r="E1357" i="50"/>
  <c r="E1358" i="50"/>
  <c r="E1359" i="50"/>
  <c r="E1361" i="50"/>
  <c r="E1362" i="50"/>
  <c r="E1363" i="50"/>
  <c r="E1364" i="50"/>
  <c r="E1365" i="50"/>
  <c r="E1367" i="50"/>
  <c r="E1368" i="50"/>
  <c r="E1369" i="50"/>
  <c r="E1370" i="50"/>
  <c r="E1371" i="50"/>
  <c r="E1374" i="50"/>
  <c r="E1375" i="50"/>
  <c r="E1376" i="50"/>
  <c r="E1377" i="50"/>
  <c r="E1378" i="50"/>
  <c r="E1380" i="50"/>
  <c r="E1381" i="50"/>
  <c r="E1382" i="50"/>
  <c r="E1383" i="50"/>
  <c r="E1384" i="50"/>
  <c r="E1386" i="50"/>
  <c r="E1387" i="50"/>
  <c r="E1388" i="50"/>
  <c r="E1389" i="50"/>
  <c r="E1390" i="50"/>
  <c r="E1392" i="50"/>
  <c r="E1393" i="50"/>
  <c r="E1394" i="50"/>
  <c r="E1395" i="50"/>
  <c r="E1396" i="50"/>
  <c r="E1398" i="50"/>
  <c r="E1399" i="50"/>
  <c r="E1400" i="50"/>
  <c r="E1401" i="50"/>
  <c r="E1402" i="50"/>
  <c r="E1404" i="50"/>
  <c r="E1405" i="50"/>
  <c r="E1406" i="50"/>
  <c r="E1407" i="50"/>
  <c r="E1408" i="50"/>
  <c r="E1410" i="50"/>
  <c r="E1411" i="50"/>
  <c r="E1412" i="50"/>
  <c r="E1416" i="50"/>
  <c r="E1417" i="50"/>
  <c r="E1418" i="50"/>
  <c r="E1419" i="50"/>
  <c r="E1420" i="50"/>
  <c r="E1422" i="50"/>
  <c r="E1423" i="50"/>
  <c r="E1424" i="50"/>
  <c r="E1425" i="50"/>
  <c r="E1426" i="50"/>
  <c r="E1428" i="50"/>
  <c r="E1429" i="50"/>
  <c r="E1430" i="50"/>
  <c r="E1431" i="50"/>
  <c r="E1432" i="50"/>
  <c r="E1434" i="50"/>
  <c r="E1435" i="50"/>
  <c r="E1436" i="50"/>
  <c r="E1437" i="50"/>
  <c r="E1438" i="50"/>
  <c r="E1441" i="50"/>
  <c r="E1442" i="50"/>
  <c r="E1443" i="50"/>
  <c r="E1444" i="50"/>
  <c r="E1445" i="50"/>
  <c r="E1447" i="50"/>
  <c r="E1448" i="50"/>
  <c r="E1449" i="50"/>
  <c r="E1450" i="50"/>
  <c r="E1451" i="50"/>
  <c r="E1453" i="50"/>
  <c r="E1454" i="50"/>
  <c r="E1455" i="50"/>
  <c r="E1456" i="50"/>
  <c r="E1457" i="50"/>
  <c r="E1459" i="50"/>
  <c r="E1460" i="50"/>
  <c r="E1461" i="50"/>
  <c r="E1462" i="50"/>
  <c r="E1463" i="50"/>
  <c r="E1465" i="50"/>
  <c r="E1466" i="50"/>
  <c r="E1467" i="50"/>
  <c r="E1468" i="50"/>
  <c r="E1469" i="50"/>
  <c r="E1471" i="50"/>
  <c r="E1472" i="50"/>
  <c r="E1473" i="50"/>
  <c r="E1474" i="50"/>
  <c r="E1475" i="50"/>
  <c r="E1478" i="50"/>
  <c r="E1479" i="50"/>
  <c r="E1480" i="50"/>
  <c r="E1481" i="50"/>
  <c r="E1482" i="50"/>
  <c r="E1484" i="50"/>
  <c r="E1485" i="50"/>
  <c r="E1486" i="50"/>
  <c r="E1487" i="50"/>
  <c r="E1488" i="50"/>
  <c r="E1490" i="50"/>
  <c r="E1491" i="50"/>
  <c r="E1492" i="50"/>
  <c r="E1493" i="50"/>
  <c r="E1494" i="50"/>
  <c r="E1496" i="50"/>
  <c r="E1497" i="50"/>
  <c r="E1498" i="50"/>
  <c r="E1499" i="50"/>
  <c r="E1500" i="50"/>
  <c r="E1502" i="50"/>
  <c r="E1503" i="50"/>
  <c r="E1504" i="50"/>
  <c r="E1505" i="50"/>
  <c r="E1506" i="50"/>
  <c r="E1508" i="50"/>
  <c r="E1509" i="50"/>
  <c r="E1510" i="50"/>
  <c r="E1511" i="50"/>
  <c r="E1512" i="50"/>
  <c r="E1514" i="50"/>
  <c r="E1515" i="50"/>
  <c r="E1516" i="50"/>
  <c r="E1517" i="50"/>
  <c r="E1518" i="50"/>
  <c r="E1520" i="50"/>
  <c r="E1521" i="50"/>
  <c r="E1522" i="50"/>
  <c r="E1523" i="50"/>
  <c r="E1524" i="50"/>
  <c r="E1526" i="50"/>
  <c r="E1527" i="50"/>
  <c r="E1528" i="50"/>
  <c r="E1529" i="50"/>
  <c r="E1530" i="50"/>
  <c r="E1534" i="50"/>
  <c r="E1535" i="50"/>
  <c r="E1536" i="50"/>
  <c r="E1537" i="50"/>
  <c r="E1538" i="50"/>
  <c r="E1540" i="50"/>
  <c r="E1541" i="50"/>
  <c r="E1542" i="50"/>
  <c r="E1543" i="50"/>
  <c r="E1544" i="50"/>
  <c r="E1546" i="50"/>
  <c r="E1547" i="50"/>
  <c r="E1548" i="50"/>
  <c r="E1549" i="50"/>
  <c r="E1550" i="50"/>
  <c r="E1552" i="50"/>
  <c r="E1553" i="50"/>
  <c r="E1554" i="50"/>
  <c r="E1555" i="50"/>
  <c r="E1556" i="50"/>
  <c r="E1559" i="50"/>
  <c r="E1560" i="50"/>
  <c r="E1561" i="50"/>
  <c r="E1562" i="50"/>
  <c r="E1563" i="50"/>
  <c r="E1565" i="50"/>
  <c r="E1566" i="50"/>
  <c r="E1567" i="50"/>
  <c r="E1568" i="50"/>
  <c r="E1569" i="50"/>
  <c r="E1571" i="50"/>
  <c r="E1572" i="50"/>
  <c r="E1573" i="50"/>
  <c r="E1574" i="50"/>
  <c r="E1575" i="50"/>
  <c r="E1577" i="50"/>
  <c r="E1578" i="50"/>
  <c r="E1579" i="50"/>
  <c r="E1580" i="50"/>
  <c r="E1581" i="50"/>
  <c r="E1583" i="50"/>
  <c r="E1584" i="50"/>
  <c r="E1585" i="50"/>
  <c r="E1586" i="50"/>
  <c r="E1587" i="50"/>
  <c r="E1590" i="50"/>
  <c r="E1591" i="50"/>
  <c r="E1592" i="50"/>
  <c r="E1593" i="50"/>
  <c r="E1594" i="50"/>
  <c r="E1596" i="50"/>
  <c r="E1597" i="50"/>
  <c r="E1598" i="50"/>
  <c r="E1599" i="50"/>
  <c r="E1600" i="50"/>
  <c r="E1602" i="50"/>
  <c r="E1603" i="50"/>
  <c r="E1604" i="50"/>
  <c r="E1605" i="50"/>
  <c r="E1606" i="50"/>
  <c r="E1608" i="50"/>
  <c r="E1609" i="50"/>
  <c r="E1610" i="50"/>
  <c r="E1611" i="50"/>
  <c r="E1612" i="50"/>
  <c r="E1615" i="50"/>
  <c r="E1616" i="50"/>
  <c r="E1617" i="50"/>
  <c r="E1618" i="50"/>
  <c r="E1619" i="50"/>
  <c r="E1621" i="50"/>
  <c r="E1622" i="50"/>
  <c r="E1623" i="50"/>
  <c r="E1624" i="50"/>
  <c r="E1625" i="50"/>
  <c r="E1627" i="50"/>
  <c r="E1628" i="50"/>
  <c r="E1629" i="50"/>
  <c r="E1630" i="50"/>
  <c r="E1631" i="50"/>
  <c r="E1633" i="50"/>
  <c r="E1634" i="50"/>
  <c r="E1635" i="50"/>
  <c r="E1636" i="50"/>
  <c r="E1637" i="50"/>
  <c r="E1639" i="50"/>
  <c r="E1640" i="50"/>
  <c r="E1641" i="50"/>
  <c r="E1642" i="50"/>
  <c r="E1643" i="50"/>
  <c r="E1645" i="50"/>
  <c r="E1646" i="50"/>
  <c r="E1651" i="50"/>
  <c r="E1652" i="50"/>
  <c r="E1653" i="50"/>
  <c r="E1654" i="50"/>
  <c r="E1655" i="50"/>
  <c r="E1657" i="50"/>
  <c r="E1658" i="50"/>
  <c r="E1659" i="50"/>
  <c r="E1660" i="50"/>
  <c r="E1661" i="50"/>
  <c r="E1663" i="50"/>
  <c r="E1664" i="50"/>
  <c r="E1665" i="50"/>
  <c r="E1666" i="50"/>
  <c r="E1667" i="50"/>
  <c r="E1669" i="50"/>
  <c r="E1670" i="50"/>
  <c r="E1671" i="50"/>
  <c r="E1672" i="50"/>
  <c r="E1673" i="50"/>
  <c r="E1675" i="50"/>
  <c r="E1676" i="50"/>
  <c r="E1677" i="50"/>
  <c r="E1678" i="50"/>
  <c r="E1679" i="50"/>
  <c r="E1681" i="50"/>
  <c r="E1682" i="50"/>
  <c r="E1683" i="50"/>
  <c r="E1684" i="50"/>
  <c r="E1685" i="50"/>
  <c r="E1689" i="50"/>
  <c r="E1690" i="50"/>
  <c r="E1691" i="50"/>
  <c r="E1692" i="50"/>
  <c r="E1693" i="50"/>
  <c r="E1695" i="50"/>
  <c r="E1696" i="50"/>
  <c r="E1697" i="50"/>
  <c r="E1698" i="50"/>
  <c r="E1699" i="50"/>
  <c r="E1701" i="50"/>
  <c r="E1702" i="50"/>
  <c r="E1703" i="50"/>
  <c r="E1704" i="50"/>
  <c r="E1705" i="50"/>
  <c r="E1707" i="50"/>
  <c r="E1708" i="50"/>
  <c r="E1709" i="50"/>
  <c r="E1710" i="50"/>
  <c r="E1711" i="50"/>
  <c r="E1713" i="50"/>
  <c r="E1714" i="50"/>
  <c r="E1715" i="50"/>
  <c r="E1716" i="50"/>
  <c r="E1717" i="50"/>
  <c r="E1719" i="50"/>
  <c r="E1720" i="50"/>
  <c r="E1721" i="50"/>
  <c r="E1722" i="50"/>
  <c r="E1723" i="50"/>
  <c r="E1726" i="50"/>
  <c r="E1727" i="50"/>
  <c r="E1728" i="50"/>
  <c r="E1729" i="50"/>
  <c r="E1730" i="50"/>
  <c r="E1732" i="50"/>
  <c r="E1733" i="50"/>
  <c r="E1734" i="50"/>
  <c r="E1735" i="50"/>
  <c r="E1736" i="50"/>
  <c r="E1738" i="50"/>
  <c r="E1739" i="50"/>
  <c r="E1740" i="50"/>
  <c r="E1741" i="50"/>
  <c r="E1742" i="50"/>
  <c r="E1744" i="50"/>
  <c r="E1745" i="50"/>
  <c r="E1746" i="50"/>
  <c r="E1747" i="50"/>
  <c r="E1748" i="50"/>
  <c r="E1752" i="50"/>
  <c r="E1753" i="50"/>
  <c r="E1754" i="50"/>
  <c r="E1755" i="50"/>
  <c r="E1756" i="50"/>
  <c r="E1758" i="50"/>
  <c r="E1759" i="50"/>
  <c r="E1760" i="50"/>
  <c r="E1761" i="50"/>
  <c r="E1762" i="50"/>
  <c r="E1764" i="50"/>
  <c r="E1765" i="50"/>
  <c r="E1766" i="50"/>
  <c r="E1767" i="50"/>
  <c r="E1768" i="50"/>
  <c r="E1770" i="50"/>
  <c r="E1771" i="50"/>
  <c r="E1772" i="50"/>
  <c r="E1773" i="50"/>
  <c r="E1774" i="50"/>
  <c r="E1776" i="50"/>
  <c r="E1777" i="50"/>
  <c r="E1778" i="50"/>
  <c r="E1779" i="50"/>
  <c r="E1780" i="50"/>
  <c r="E1782" i="50"/>
  <c r="E1783" i="50"/>
  <c r="E1784" i="50"/>
  <c r="E1785" i="50"/>
  <c r="E1786" i="50"/>
  <c r="E1788" i="50"/>
  <c r="E1789" i="50"/>
  <c r="E1790" i="50"/>
  <c r="E1791" i="50"/>
  <c r="E1792" i="50"/>
  <c r="E1794" i="50"/>
  <c r="E1795" i="50"/>
  <c r="E1796" i="50"/>
  <c r="E1797" i="50"/>
  <c r="E1798" i="50"/>
  <c r="E1802" i="50"/>
  <c r="E1803" i="50"/>
  <c r="E1804" i="50"/>
  <c r="E1805" i="50"/>
  <c r="E1806" i="50"/>
  <c r="E1808" i="50"/>
  <c r="E1809" i="50"/>
  <c r="E1810" i="50"/>
  <c r="E1811" i="50"/>
  <c r="E1812" i="50"/>
  <c r="E1814" i="50"/>
  <c r="E1815" i="50"/>
  <c r="E1816" i="50"/>
  <c r="E1817" i="50"/>
  <c r="E1818" i="50"/>
  <c r="E1820" i="50"/>
  <c r="E1821" i="50"/>
  <c r="E1822" i="50"/>
  <c r="E1823" i="50"/>
  <c r="E1824" i="50"/>
  <c r="E1827" i="50"/>
  <c r="E1828" i="50"/>
  <c r="E1829" i="50"/>
  <c r="E1830" i="50"/>
  <c r="E1831" i="50"/>
  <c r="E1833" i="50"/>
  <c r="E1834" i="50"/>
  <c r="E1835" i="50"/>
  <c r="E1836" i="50"/>
  <c r="E1837" i="50"/>
  <c r="E1839" i="50"/>
  <c r="E1840" i="50"/>
  <c r="E1841" i="50"/>
  <c r="E1842" i="50"/>
  <c r="E1843" i="50"/>
  <c r="E1845" i="50"/>
  <c r="E1846" i="50"/>
  <c r="E1847" i="50"/>
  <c r="E1848" i="50"/>
  <c r="E1849" i="50"/>
  <c r="E1852" i="50"/>
  <c r="E1853" i="50"/>
  <c r="E1854" i="50"/>
  <c r="E1855" i="50"/>
  <c r="E1856" i="50"/>
  <c r="E1858" i="50"/>
  <c r="E1859" i="50"/>
  <c r="E1860" i="50"/>
  <c r="E1861" i="50"/>
  <c r="E1862" i="50"/>
  <c r="E1864" i="50"/>
  <c r="E1865" i="50"/>
  <c r="E1866" i="50"/>
  <c r="E1867" i="50"/>
  <c r="E1868" i="50"/>
  <c r="E1870" i="50"/>
  <c r="E1871" i="50"/>
  <c r="E1872" i="50"/>
  <c r="E1873" i="50"/>
  <c r="E1874" i="50"/>
  <c r="E1878" i="50"/>
  <c r="E1879" i="50"/>
  <c r="E1880" i="50"/>
  <c r="E1881" i="50"/>
  <c r="E1882" i="50"/>
  <c r="E1885" i="50"/>
  <c r="E1886" i="50"/>
  <c r="E1887" i="50"/>
  <c r="E1888" i="50"/>
  <c r="E1889" i="50"/>
  <c r="E1890" i="50"/>
  <c r="E1895" i="50"/>
  <c r="E1896" i="50"/>
  <c r="E1897" i="50"/>
  <c r="E1898" i="50"/>
  <c r="E1899" i="50"/>
  <c r="E1901" i="50"/>
  <c r="E1902" i="50"/>
  <c r="E1903" i="50"/>
  <c r="E1904" i="50"/>
  <c r="E1905" i="50"/>
  <c r="E1907" i="50"/>
  <c r="E1908" i="50"/>
  <c r="E1909" i="50"/>
  <c r="E1910" i="50"/>
  <c r="E1911" i="50"/>
  <c r="E1913" i="50"/>
  <c r="E1914" i="50"/>
  <c r="E1915" i="50"/>
  <c r="E1916" i="50"/>
  <c r="E1917" i="50"/>
  <c r="E1919" i="50"/>
  <c r="E1920" i="50"/>
  <c r="E1921" i="50"/>
  <c r="E1922" i="50"/>
  <c r="E1923" i="50"/>
  <c r="E1925" i="50"/>
  <c r="E1926" i="50"/>
  <c r="E1927" i="50"/>
  <c r="E1928" i="50"/>
  <c r="E1929" i="50"/>
  <c r="E1931" i="50"/>
  <c r="E1932" i="50"/>
  <c r="E1933" i="50"/>
  <c r="E1934" i="50"/>
  <c r="E1935" i="50"/>
  <c r="E1937" i="50"/>
  <c r="E1938" i="50"/>
  <c r="E1939" i="50"/>
  <c r="E1940" i="50"/>
  <c r="E1941" i="50"/>
  <c r="E1945" i="50"/>
  <c r="E1946" i="50"/>
  <c r="E1947" i="50"/>
  <c r="E1948" i="50"/>
  <c r="E1949" i="50"/>
  <c r="E1951" i="50"/>
  <c r="E1952" i="50"/>
  <c r="E1953" i="50"/>
  <c r="E1954" i="50"/>
  <c r="E1955" i="50"/>
  <c r="E1957" i="50"/>
  <c r="E1958" i="50"/>
  <c r="E1959" i="50"/>
  <c r="E1960" i="50"/>
  <c r="E1961" i="50"/>
  <c r="E1963" i="50"/>
  <c r="E1964" i="50"/>
  <c r="E1965" i="50"/>
  <c r="E1966" i="50"/>
  <c r="E1967" i="50"/>
  <c r="E1969" i="50"/>
  <c r="E1970" i="50"/>
  <c r="E1971" i="50"/>
  <c r="E1972" i="50"/>
  <c r="E1973" i="50"/>
  <c r="E1975" i="50"/>
  <c r="E1976" i="50"/>
  <c r="E1977" i="50"/>
  <c r="E1978" i="50"/>
  <c r="E1979" i="50"/>
  <c r="E1981" i="50"/>
  <c r="E1982" i="50"/>
  <c r="E1983" i="50"/>
  <c r="E1984" i="50"/>
  <c r="E1985" i="50"/>
  <c r="E1987" i="50"/>
  <c r="E1988" i="50"/>
  <c r="E1989" i="50"/>
  <c r="E1990" i="50"/>
  <c r="E1991" i="50"/>
  <c r="E1994" i="50"/>
  <c r="E1995" i="50"/>
  <c r="E1996" i="50"/>
  <c r="E1997" i="50"/>
  <c r="E1998" i="50"/>
  <c r="E2000" i="50"/>
  <c r="E2001" i="50"/>
  <c r="E2002" i="50"/>
  <c r="E2003" i="50"/>
  <c r="E2004" i="50"/>
  <c r="E2006" i="50"/>
  <c r="E2007" i="50"/>
  <c r="E2008" i="50"/>
  <c r="E2009" i="50"/>
  <c r="E2010" i="50"/>
  <c r="E2012" i="50"/>
  <c r="E2013" i="50"/>
  <c r="E2014" i="50"/>
  <c r="E2015" i="50"/>
  <c r="E2016" i="50"/>
  <c r="E2018" i="50"/>
  <c r="E2019" i="50"/>
  <c r="E2020" i="50"/>
  <c r="E2021" i="50"/>
  <c r="E2022" i="50"/>
  <c r="E2024" i="50"/>
  <c r="E2025" i="50"/>
  <c r="E2026" i="50"/>
  <c r="E2027" i="50"/>
  <c r="E2028" i="50"/>
  <c r="E2030" i="50"/>
  <c r="E2031" i="50"/>
  <c r="E2032" i="50"/>
  <c r="E2033" i="50"/>
  <c r="E2034" i="50"/>
  <c r="E2036" i="50"/>
  <c r="E2037" i="50"/>
  <c r="E2038" i="50"/>
  <c r="E2039" i="50"/>
  <c r="E2040" i="50"/>
  <c r="E2043" i="50"/>
  <c r="E2044" i="50"/>
  <c r="E2045" i="50"/>
  <c r="E2046" i="50"/>
  <c r="E2047" i="50"/>
  <c r="E2049" i="50"/>
  <c r="E2050" i="50"/>
  <c r="E2051" i="50"/>
  <c r="E2052" i="50"/>
  <c r="E2053" i="50"/>
  <c r="E2055" i="50"/>
  <c r="E2056" i="50"/>
  <c r="E2057" i="50"/>
  <c r="E2058" i="50"/>
  <c r="E2059" i="50"/>
  <c r="E2061" i="50"/>
  <c r="E2062" i="50"/>
  <c r="E2063" i="50"/>
  <c r="E2064" i="50"/>
  <c r="E2065" i="50"/>
  <c r="E2067" i="50"/>
  <c r="E2068" i="50"/>
  <c r="E2069" i="50"/>
  <c r="E2070" i="50"/>
  <c r="E2071" i="50"/>
  <c r="E2073" i="50"/>
  <c r="E2074" i="50"/>
  <c r="E2075" i="50"/>
  <c r="E2076" i="50"/>
  <c r="E2077" i="50"/>
  <c r="E2081" i="50"/>
  <c r="E2082" i="50"/>
  <c r="E2083" i="50"/>
  <c r="E2084" i="50"/>
  <c r="E2085" i="50"/>
  <c r="E2087" i="50"/>
  <c r="E2088" i="50"/>
  <c r="E2089" i="50"/>
  <c r="E2090" i="50"/>
  <c r="E2091" i="50"/>
  <c r="E2093" i="50"/>
  <c r="E2094" i="50"/>
  <c r="E2095" i="50"/>
  <c r="E2096" i="50"/>
  <c r="E2097" i="50"/>
  <c r="E2099" i="50"/>
  <c r="E2100" i="50"/>
  <c r="E2101" i="50"/>
  <c r="E2102" i="50"/>
  <c r="E2103" i="50"/>
  <c r="E2105" i="50"/>
  <c r="E2106" i="50"/>
  <c r="E2107" i="50"/>
  <c r="E2108" i="50"/>
  <c r="E2109" i="50"/>
  <c r="E2111" i="50"/>
  <c r="E2112" i="50"/>
  <c r="E2113" i="50"/>
  <c r="E2114" i="50"/>
  <c r="E2115" i="50"/>
  <c r="E2118" i="50"/>
  <c r="E2119" i="50"/>
  <c r="E2120" i="50"/>
  <c r="E2121" i="50"/>
  <c r="E2122" i="50"/>
  <c r="E2124" i="50"/>
  <c r="E2125" i="50"/>
  <c r="E2126" i="50"/>
  <c r="E2127" i="50"/>
  <c r="E2128" i="50"/>
  <c r="E2130" i="50"/>
  <c r="E2131" i="50"/>
  <c r="E2132" i="50"/>
  <c r="E2133" i="50"/>
  <c r="E2134" i="50"/>
  <c r="E2136" i="50"/>
  <c r="E2137" i="50"/>
  <c r="E2138" i="50"/>
  <c r="E2139" i="50"/>
  <c r="E2140" i="50"/>
  <c r="E2142" i="50"/>
  <c r="E2143" i="50"/>
  <c r="E2144" i="50"/>
  <c r="E2145" i="50"/>
  <c r="E2146" i="50"/>
  <c r="E2148" i="50"/>
  <c r="E2149" i="50"/>
  <c r="E2150" i="50"/>
  <c r="E2151" i="50"/>
  <c r="E2152" i="50"/>
  <c r="E2156" i="50"/>
  <c r="E2157" i="50"/>
  <c r="E2158" i="50"/>
  <c r="E2159" i="50"/>
  <c r="E2160" i="50"/>
  <c r="E2162" i="50"/>
  <c r="E2163" i="50"/>
  <c r="E2164" i="50"/>
  <c r="E2165" i="50"/>
  <c r="E2166" i="50"/>
  <c r="E2168" i="50"/>
  <c r="E2169" i="50"/>
  <c r="E2170" i="50"/>
  <c r="E2171" i="50"/>
  <c r="E2172" i="50"/>
  <c r="E2174" i="50"/>
  <c r="E2175" i="50"/>
  <c r="E2176" i="50"/>
  <c r="E2177" i="50"/>
  <c r="E2178" i="50"/>
  <c r="E2180" i="50"/>
  <c r="E2181" i="50"/>
  <c r="E2182" i="50"/>
  <c r="E2183" i="50"/>
  <c r="E2184" i="50"/>
  <c r="E2186" i="50"/>
  <c r="E2187" i="50"/>
  <c r="E2188" i="50"/>
  <c r="E2189" i="50"/>
  <c r="E2190" i="50"/>
  <c r="E2193" i="50"/>
  <c r="E2194" i="50"/>
  <c r="E2195" i="50"/>
  <c r="E2196" i="50"/>
  <c r="E2197" i="50"/>
  <c r="E2199" i="50"/>
  <c r="E2200" i="50"/>
  <c r="E2201" i="50"/>
  <c r="E2202" i="50"/>
  <c r="E2203" i="50"/>
  <c r="E2205" i="50"/>
  <c r="E2206" i="50"/>
  <c r="E2207" i="50"/>
  <c r="E2208" i="50"/>
  <c r="E2209" i="50"/>
  <c r="E2211" i="50"/>
  <c r="E2212" i="50"/>
  <c r="E2213" i="50"/>
  <c r="E2214" i="50"/>
  <c r="E2215" i="50"/>
  <c r="E2219" i="50"/>
  <c r="E2220" i="50"/>
  <c r="E2221" i="50"/>
  <c r="E2222" i="50"/>
  <c r="E2223" i="50"/>
  <c r="E2225" i="50"/>
  <c r="E2226" i="50"/>
  <c r="E2227" i="50"/>
  <c r="E2228" i="50"/>
  <c r="E2229" i="50"/>
  <c r="E2231" i="50"/>
  <c r="E2232" i="50"/>
  <c r="E2233" i="50"/>
  <c r="E2234" i="50"/>
  <c r="E2235" i="50"/>
  <c r="E2237" i="50"/>
  <c r="E2238" i="50"/>
  <c r="E2239" i="50"/>
  <c r="E2240" i="50"/>
  <c r="E2241" i="50"/>
  <c r="E2243" i="50"/>
  <c r="E2244" i="50"/>
  <c r="E2245" i="50"/>
  <c r="E2246" i="50"/>
  <c r="E2247" i="50"/>
  <c r="E2249" i="50"/>
  <c r="E2250" i="50"/>
  <c r="E2251" i="50"/>
  <c r="E2252" i="50"/>
  <c r="E2253" i="50"/>
  <c r="E2255" i="50"/>
  <c r="E2256" i="50"/>
  <c r="E2257" i="50"/>
  <c r="E2258" i="50"/>
  <c r="E2259" i="50"/>
  <c r="E2261" i="50"/>
  <c r="E2262" i="50"/>
  <c r="E2263" i="50"/>
  <c r="E2264" i="50"/>
  <c r="E2265" i="50"/>
  <c r="E2268" i="50"/>
  <c r="E2269" i="50"/>
  <c r="E2270" i="50"/>
  <c r="E2271" i="50"/>
  <c r="E2272" i="50"/>
  <c r="E2274" i="50"/>
  <c r="E2275" i="50"/>
  <c r="E2276" i="50"/>
  <c r="E2277" i="50"/>
  <c r="E2278" i="50"/>
  <c r="E2280" i="50"/>
  <c r="E2281" i="50"/>
  <c r="E2282" i="50"/>
  <c r="E2283" i="50"/>
  <c r="E2284" i="50"/>
  <c r="E2286" i="50"/>
  <c r="E2287" i="50"/>
  <c r="E2288" i="50"/>
  <c r="E2289" i="50"/>
  <c r="E2290" i="50"/>
  <c r="E2292" i="50"/>
  <c r="E2293" i="50"/>
  <c r="E2294" i="50"/>
  <c r="E2295" i="50"/>
  <c r="E2296" i="50"/>
  <c r="E2298" i="50"/>
  <c r="E2299" i="50"/>
  <c r="E2300" i="50"/>
  <c r="E2301" i="50"/>
  <c r="E2302" i="50"/>
  <c r="E2306" i="50"/>
  <c r="E2307" i="50"/>
  <c r="E2308" i="50"/>
  <c r="E2309" i="50"/>
  <c r="E2310" i="50"/>
  <c r="E2312" i="50"/>
  <c r="E2313" i="50"/>
  <c r="E2314" i="50"/>
  <c r="E2315" i="50"/>
  <c r="E2316" i="50"/>
  <c r="E2318" i="50"/>
  <c r="E2319" i="50"/>
  <c r="E2320" i="50"/>
  <c r="E2321" i="50"/>
  <c r="E2322" i="50"/>
  <c r="E2324" i="50"/>
  <c r="E2325" i="50"/>
  <c r="E2326" i="50"/>
  <c r="E2327" i="50"/>
  <c r="E2328" i="50"/>
  <c r="E2330" i="50"/>
  <c r="E2331" i="50"/>
  <c r="E2332" i="50"/>
  <c r="E2333" i="50"/>
  <c r="E2334" i="50"/>
  <c r="E2336" i="50"/>
  <c r="E2337" i="50"/>
  <c r="E2338" i="50"/>
  <c r="E2339" i="50"/>
  <c r="E2340" i="50"/>
  <c r="E2342" i="50"/>
  <c r="E2343" i="50"/>
  <c r="E2344" i="50"/>
  <c r="E2345" i="50"/>
  <c r="E2346" i="50"/>
  <c r="E2350" i="50"/>
  <c r="E2351" i="50"/>
  <c r="E2352" i="50"/>
  <c r="E2353" i="50"/>
  <c r="E2354" i="50"/>
  <c r="E2356" i="50"/>
  <c r="E2357" i="50"/>
  <c r="E2358" i="50"/>
  <c r="E2359" i="50"/>
  <c r="E2360" i="50"/>
  <c r="E2362" i="50"/>
  <c r="E2363" i="50"/>
  <c r="E2364" i="50"/>
  <c r="E2365" i="50"/>
  <c r="E2366" i="50"/>
  <c r="E2368" i="50"/>
  <c r="E2369" i="50"/>
  <c r="E2370" i="50"/>
  <c r="E2371" i="50"/>
  <c r="E2372" i="50"/>
  <c r="E2375" i="50"/>
  <c r="E2376" i="50"/>
  <c r="E2377" i="50"/>
  <c r="E2378" i="50"/>
  <c r="E2379" i="50"/>
  <c r="E2381" i="50"/>
  <c r="E2382" i="50"/>
  <c r="E2383" i="50"/>
  <c r="E2384" i="50"/>
  <c r="E2385" i="50"/>
  <c r="E2387" i="50"/>
  <c r="E2388" i="50"/>
  <c r="E2389" i="50"/>
  <c r="E2390" i="50"/>
  <c r="E2391" i="50"/>
  <c r="E2393" i="50"/>
  <c r="E2394" i="50"/>
  <c r="E2395" i="50"/>
  <c r="E2396" i="50"/>
  <c r="E2397" i="50"/>
  <c r="E2399" i="50"/>
  <c r="E2400" i="50"/>
  <c r="E2401" i="50"/>
  <c r="E2402" i="50"/>
  <c r="E2403" i="50"/>
  <c r="E2405" i="50"/>
  <c r="E2406" i="50"/>
  <c r="E2407" i="50"/>
  <c r="E2408" i="50"/>
  <c r="E2409" i="50"/>
  <c r="E2411" i="50"/>
  <c r="E2412" i="50"/>
  <c r="E2413" i="50"/>
  <c r="E2414" i="50"/>
  <c r="E2415" i="50"/>
  <c r="E2417" i="50"/>
  <c r="E2418" i="50"/>
  <c r="E2419" i="50"/>
  <c r="E2420" i="50"/>
  <c r="E2421" i="50"/>
  <c r="E2424" i="50"/>
  <c r="E2425" i="50"/>
  <c r="E2426" i="50"/>
  <c r="E2427" i="50"/>
  <c r="E2428" i="50"/>
  <c r="E2430" i="50"/>
  <c r="E2431" i="50"/>
  <c r="E2432" i="50"/>
  <c r="E2433" i="50"/>
  <c r="E2434" i="50"/>
  <c r="E2436" i="50"/>
  <c r="E2437" i="50"/>
  <c r="E2438" i="50"/>
  <c r="E2439" i="50"/>
  <c r="E2440" i="50"/>
  <c r="E2442" i="50"/>
  <c r="E2443" i="50"/>
  <c r="E2444" i="50"/>
  <c r="E2445" i="50"/>
  <c r="E2446" i="50"/>
  <c r="E2448" i="50"/>
  <c r="E2449" i="50"/>
  <c r="E2450" i="50"/>
  <c r="E2451" i="50"/>
  <c r="E2452" i="50"/>
  <c r="E2454" i="50"/>
  <c r="E2455" i="50"/>
  <c r="E2456" i="50"/>
  <c r="E2457" i="50"/>
  <c r="E2458" i="50"/>
  <c r="E2463" i="50"/>
  <c r="E2464" i="50"/>
  <c r="E2465" i="50"/>
  <c r="E2466" i="50"/>
  <c r="E2467" i="50"/>
  <c r="E2469" i="50"/>
  <c r="E2470" i="50"/>
  <c r="E2471" i="50"/>
  <c r="E2472" i="50"/>
  <c r="E2473" i="50"/>
  <c r="E2475" i="50"/>
  <c r="E2476" i="50"/>
  <c r="E2477" i="50"/>
  <c r="E2478" i="50"/>
  <c r="E2479" i="50"/>
  <c r="E2481" i="50"/>
  <c r="E2482" i="50"/>
  <c r="E2483" i="50"/>
  <c r="E2484" i="50"/>
  <c r="E2485" i="50"/>
  <c r="E2487" i="50"/>
  <c r="E2488" i="50"/>
  <c r="E2489" i="50"/>
  <c r="E2490" i="50"/>
  <c r="E2491" i="50"/>
  <c r="E2493" i="50"/>
  <c r="E2494" i="50"/>
  <c r="E2495" i="50"/>
  <c r="E2496" i="50"/>
  <c r="E2497" i="50"/>
  <c r="E2499" i="50"/>
  <c r="E2500" i="50"/>
  <c r="E2501" i="50"/>
  <c r="E2502" i="50"/>
  <c r="E2503" i="50"/>
  <c r="E2505" i="50"/>
  <c r="E2506" i="50"/>
  <c r="E2507" i="50"/>
  <c r="E2508" i="50"/>
  <c r="E2509" i="50"/>
  <c r="E2513" i="50"/>
  <c r="E2514" i="50"/>
  <c r="E2515" i="50"/>
  <c r="E2516" i="50"/>
  <c r="E2517" i="50"/>
  <c r="E2519" i="50"/>
  <c r="E2520" i="50"/>
  <c r="E2521" i="50"/>
  <c r="E2522" i="50"/>
  <c r="E2523" i="50"/>
  <c r="E2525" i="50"/>
  <c r="E2526" i="50"/>
  <c r="E2527" i="50"/>
  <c r="E2528" i="50"/>
  <c r="E2529" i="50"/>
  <c r="E2531" i="50"/>
  <c r="E2532" i="50"/>
  <c r="E2533" i="50"/>
  <c r="E2534" i="50"/>
  <c r="E2535" i="50"/>
  <c r="E2537" i="50"/>
  <c r="E2538" i="50"/>
  <c r="E2539" i="50"/>
  <c r="E2540" i="50"/>
  <c r="E2541" i="50"/>
  <c r="E2543" i="50"/>
  <c r="E2544" i="50"/>
  <c r="E2545" i="50"/>
  <c r="E2546" i="50"/>
  <c r="E2547" i="50"/>
  <c r="E2549" i="50"/>
  <c r="E2550" i="50"/>
  <c r="E2551" i="50"/>
  <c r="E2552" i="50"/>
  <c r="E2553" i="50"/>
  <c r="E2555" i="50"/>
  <c r="E2556" i="50"/>
  <c r="E2557" i="50"/>
  <c r="E2558" i="50"/>
  <c r="E2559" i="50"/>
  <c r="E2562" i="50"/>
  <c r="E2563" i="50"/>
  <c r="E2564" i="50"/>
  <c r="E2565" i="50"/>
  <c r="E2566" i="50"/>
  <c r="E2568" i="50"/>
  <c r="E2569" i="50"/>
  <c r="E2570" i="50"/>
  <c r="E2571" i="50"/>
  <c r="E2572" i="50"/>
  <c r="E2574" i="50"/>
  <c r="E2575" i="50"/>
  <c r="E2576" i="50"/>
  <c r="E2577" i="50"/>
  <c r="E2578" i="50"/>
  <c r="E2580" i="50"/>
  <c r="E2581" i="50"/>
  <c r="E2582" i="50"/>
  <c r="E2583" i="50"/>
  <c r="E2584" i="50"/>
  <c r="E2586" i="50"/>
  <c r="E2587" i="50"/>
  <c r="E2588" i="50"/>
  <c r="E2589" i="50"/>
  <c r="E2590" i="50"/>
  <c r="E2592" i="50"/>
  <c r="E2593" i="50"/>
  <c r="E2594" i="50"/>
  <c r="E2595" i="50"/>
  <c r="E2596" i="50"/>
  <c r="E2598" i="50"/>
  <c r="E2599" i="50"/>
  <c r="E2600" i="50"/>
  <c r="E2601" i="50"/>
  <c r="E2602" i="50"/>
  <c r="E2604" i="50"/>
  <c r="E2605" i="50"/>
  <c r="E2606" i="50"/>
  <c r="E2607" i="50"/>
  <c r="E2608" i="50"/>
  <c r="E2611" i="50"/>
  <c r="E2612" i="50"/>
  <c r="E2613" i="50"/>
  <c r="E2614" i="50"/>
  <c r="E2615" i="50"/>
  <c r="E2617" i="50"/>
  <c r="E2618" i="50"/>
  <c r="E2619" i="50"/>
  <c r="E2620" i="50"/>
  <c r="E2621" i="50"/>
  <c r="E2623" i="50"/>
  <c r="E2624" i="50"/>
  <c r="E2625" i="50"/>
  <c r="E2626" i="50"/>
  <c r="E2627" i="50"/>
  <c r="E2629" i="50"/>
  <c r="E2630" i="50"/>
  <c r="E2631" i="50"/>
  <c r="E2632" i="50"/>
  <c r="E2633" i="50"/>
  <c r="E2635" i="50"/>
  <c r="E2636" i="50"/>
  <c r="E2637" i="50"/>
  <c r="E2638" i="50"/>
  <c r="E2639" i="50"/>
  <c r="E2641" i="50"/>
  <c r="E2642" i="50"/>
  <c r="E2643" i="50"/>
  <c r="E2644" i="50"/>
  <c r="E2645" i="50"/>
  <c r="E2649" i="50"/>
  <c r="E2650" i="50"/>
  <c r="E2651" i="50"/>
  <c r="E2652" i="50"/>
  <c r="E2653" i="50"/>
  <c r="E2655" i="50"/>
  <c r="E2656" i="50"/>
  <c r="E2657" i="50"/>
  <c r="E2658" i="50"/>
  <c r="E2659" i="50"/>
  <c r="E2661" i="50"/>
  <c r="E2662" i="50"/>
  <c r="E2663" i="50"/>
  <c r="E2664" i="50"/>
  <c r="E2665" i="50"/>
  <c r="E2667" i="50"/>
  <c r="E2668" i="50"/>
  <c r="E2669" i="50"/>
  <c r="E2670" i="50"/>
  <c r="E2671" i="50"/>
  <c r="E2673" i="50"/>
  <c r="E2674" i="50"/>
  <c r="E2675" i="50"/>
  <c r="E2676" i="50"/>
  <c r="E2677" i="50"/>
  <c r="E2679" i="50"/>
  <c r="E2680" i="50"/>
  <c r="E2681" i="50"/>
  <c r="E2682" i="50"/>
  <c r="E2683" i="50"/>
  <c r="E2686" i="50"/>
  <c r="E2687" i="50"/>
  <c r="E2688" i="50"/>
  <c r="E2689" i="50"/>
  <c r="E2690" i="50"/>
  <c r="E2692" i="50"/>
  <c r="E2693" i="50"/>
  <c r="E2694" i="50"/>
  <c r="E2695" i="50"/>
  <c r="E2696" i="50"/>
  <c r="E2698" i="50"/>
  <c r="E2699" i="50"/>
  <c r="E2700" i="50"/>
  <c r="E2701" i="50"/>
  <c r="E2702" i="50"/>
  <c r="E2704" i="50"/>
  <c r="E2705" i="50"/>
  <c r="E2706" i="50"/>
  <c r="E2707" i="50"/>
  <c r="E2708" i="50"/>
  <c r="E2710" i="50"/>
  <c r="E2711" i="50"/>
  <c r="E2712" i="50"/>
  <c r="E2713" i="50"/>
  <c r="E2714" i="50"/>
  <c r="E2716" i="50"/>
  <c r="E2717" i="50"/>
  <c r="E2718" i="50"/>
  <c r="E2719" i="50"/>
  <c r="E2720" i="50"/>
  <c r="E2724" i="50"/>
  <c r="E2725" i="50"/>
  <c r="E2726" i="50"/>
  <c r="E2727" i="50"/>
  <c r="E2728" i="50"/>
  <c r="E2730" i="50"/>
  <c r="E2731" i="50"/>
  <c r="E2732" i="50"/>
  <c r="E2733" i="50"/>
  <c r="E2734" i="50"/>
  <c r="E2736" i="50"/>
  <c r="E2737" i="50"/>
  <c r="E2738" i="50"/>
  <c r="E2739" i="50"/>
  <c r="E2740" i="50"/>
  <c r="E2742" i="50"/>
  <c r="E2743" i="50"/>
  <c r="E2744" i="50"/>
  <c r="E2745" i="50"/>
  <c r="E2746" i="50"/>
  <c r="E2748" i="50"/>
  <c r="E2749" i="50"/>
  <c r="E2750" i="50"/>
  <c r="E2751" i="50"/>
  <c r="E2752" i="50"/>
  <c r="E2754" i="50"/>
  <c r="E2755" i="50"/>
  <c r="E2756" i="50"/>
  <c r="E2757" i="50"/>
  <c r="E2758" i="50"/>
  <c r="E2761" i="50"/>
  <c r="E2762" i="50"/>
  <c r="E2763" i="50"/>
  <c r="E2764" i="50"/>
  <c r="E2765" i="50"/>
  <c r="E2767" i="50"/>
  <c r="E2768" i="50"/>
  <c r="E2769" i="50"/>
  <c r="E2770" i="50"/>
  <c r="E2771" i="50"/>
  <c r="E2773" i="50"/>
  <c r="E2774" i="50"/>
  <c r="E2775" i="50"/>
  <c r="E2776" i="50"/>
  <c r="E2777" i="50"/>
  <c r="E2779" i="50"/>
  <c r="E2780" i="50"/>
  <c r="E2781" i="50"/>
  <c r="E2782" i="50"/>
  <c r="E2783" i="50"/>
  <c r="E2787" i="50"/>
  <c r="E2788" i="50"/>
  <c r="E2789" i="50"/>
  <c r="E2790" i="50"/>
  <c r="E2791" i="50"/>
  <c r="E2793" i="50"/>
  <c r="E2794" i="50"/>
  <c r="E2795" i="50"/>
  <c r="E2796" i="50"/>
  <c r="E2797" i="50"/>
  <c r="E2799" i="50"/>
  <c r="E2800" i="50"/>
  <c r="E2801" i="50"/>
  <c r="E2802" i="50"/>
  <c r="E2803" i="50"/>
  <c r="E2805" i="50"/>
  <c r="E2806" i="50"/>
  <c r="E2807" i="50"/>
  <c r="E2808" i="50"/>
  <c r="E2809" i="50"/>
  <c r="E2811" i="50"/>
  <c r="E2812" i="50"/>
  <c r="E2813" i="50"/>
  <c r="E2814" i="50"/>
  <c r="E2815" i="50"/>
  <c r="E2817" i="50"/>
  <c r="E2818" i="50"/>
  <c r="E2819" i="50"/>
  <c r="E2820" i="50"/>
  <c r="E2821" i="50"/>
  <c r="E2823" i="50"/>
  <c r="E2824" i="50"/>
  <c r="E2825" i="50"/>
  <c r="E2826" i="50"/>
  <c r="E2827" i="50"/>
  <c r="E2829" i="50"/>
  <c r="E2830" i="50"/>
  <c r="E2831" i="50"/>
  <c r="E2832" i="50"/>
  <c r="E2833" i="50"/>
  <c r="E2836" i="50"/>
  <c r="E2837" i="50"/>
  <c r="E2838" i="50"/>
  <c r="E2839" i="50"/>
  <c r="E2840" i="50"/>
  <c r="E2842" i="50"/>
  <c r="E2843" i="50"/>
  <c r="E2844" i="50"/>
  <c r="E2845" i="50"/>
  <c r="E2846" i="50"/>
  <c r="E2848" i="50"/>
  <c r="E2849" i="50"/>
  <c r="E2850" i="50"/>
  <c r="E2851" i="50"/>
  <c r="E2852" i="50"/>
  <c r="E2854" i="50"/>
  <c r="E2855" i="50"/>
  <c r="E2856" i="50"/>
  <c r="E2857" i="50"/>
  <c r="E2858" i="50"/>
  <c r="E2860" i="50"/>
  <c r="E2861" i="50"/>
  <c r="E2862" i="50"/>
  <c r="E2863" i="50"/>
  <c r="E2864" i="50"/>
  <c r="E2867" i="50"/>
  <c r="E2868" i="50"/>
  <c r="E2869" i="50"/>
  <c r="E2870" i="50"/>
  <c r="E2871" i="50"/>
  <c r="E2873" i="50"/>
  <c r="E2874" i="50"/>
  <c r="E2875" i="50"/>
  <c r="E2876" i="50"/>
  <c r="E2877" i="50"/>
  <c r="E2879" i="50"/>
  <c r="E2880" i="50"/>
  <c r="E2881" i="50"/>
  <c r="E2882" i="50"/>
  <c r="E2883" i="50"/>
  <c r="E2885" i="50"/>
  <c r="E2886" i="50"/>
  <c r="E2887" i="50"/>
  <c r="E2888" i="50"/>
  <c r="E2889" i="50"/>
  <c r="E2893" i="50"/>
  <c r="E2894" i="50"/>
  <c r="E2895" i="50"/>
  <c r="E2896" i="50"/>
  <c r="E2897" i="50"/>
  <c r="E2899" i="50"/>
  <c r="E2900" i="50"/>
  <c r="E2901" i="50"/>
  <c r="E2902" i="50"/>
  <c r="E2903" i="50"/>
  <c r="E2905" i="50"/>
  <c r="E2906" i="50"/>
  <c r="E2907" i="50"/>
  <c r="E2908" i="50"/>
  <c r="E2909" i="50"/>
  <c r="E2911" i="50"/>
  <c r="E2912" i="50"/>
  <c r="E2913" i="50"/>
  <c r="E2914" i="50"/>
  <c r="E2915" i="50"/>
  <c r="E2917" i="50"/>
  <c r="E2918" i="50"/>
  <c r="E2919" i="50"/>
  <c r="E2920" i="50"/>
  <c r="E2921" i="50"/>
  <c r="E2923" i="50"/>
  <c r="E2924" i="50"/>
  <c r="E2925" i="50"/>
  <c r="E2926" i="50"/>
  <c r="E2927" i="50"/>
  <c r="E2929" i="50"/>
  <c r="E2930" i="50"/>
  <c r="E2931" i="50"/>
  <c r="E2932" i="50"/>
  <c r="E2933" i="50"/>
  <c r="E2937" i="50"/>
  <c r="E2938" i="50"/>
  <c r="E2939" i="50"/>
  <c r="E2940" i="50"/>
  <c r="E2941" i="50"/>
  <c r="E2943" i="50"/>
  <c r="E2944" i="50"/>
  <c r="E2945" i="50"/>
  <c r="E2946" i="50"/>
  <c r="E2947" i="50"/>
  <c r="E2949" i="50"/>
  <c r="E2950" i="50"/>
  <c r="E2951" i="50"/>
  <c r="E2952" i="50"/>
  <c r="E2953" i="50"/>
  <c r="E2955" i="50"/>
  <c r="E2956" i="50"/>
  <c r="E2957" i="50"/>
  <c r="E2958" i="50"/>
  <c r="E2959" i="50"/>
  <c r="E2962" i="50"/>
  <c r="E2963" i="50"/>
  <c r="E2964" i="50"/>
  <c r="E2965" i="50"/>
  <c r="E2966" i="50"/>
  <c r="E2968" i="50"/>
  <c r="E2969" i="50"/>
  <c r="E2970" i="50"/>
  <c r="E2971" i="50"/>
  <c r="E2972" i="50"/>
  <c r="E2974" i="50"/>
  <c r="E2975" i="50"/>
  <c r="E2976" i="50"/>
  <c r="E2977" i="50"/>
  <c r="E2978" i="50"/>
  <c r="E2980" i="50"/>
  <c r="E2981" i="50"/>
  <c r="E2982" i="50"/>
  <c r="E2983" i="50"/>
  <c r="E2984" i="50"/>
  <c r="E2986" i="50"/>
  <c r="E2987" i="50"/>
  <c r="E2988" i="50"/>
  <c r="E2989" i="50"/>
  <c r="E2990" i="50"/>
  <c r="E2992" i="50"/>
  <c r="E2993" i="50"/>
  <c r="E2994" i="50"/>
  <c r="E2995" i="50"/>
  <c r="E2996" i="50"/>
  <c r="E2998" i="50"/>
  <c r="E2999" i="50"/>
  <c r="E3000" i="50"/>
  <c r="E3001" i="50"/>
  <c r="E3002" i="50"/>
  <c r="E3004" i="50"/>
  <c r="E3005" i="50"/>
  <c r="E3006" i="50"/>
  <c r="E3007" i="50"/>
  <c r="E3008" i="50"/>
  <c r="E3011" i="50"/>
  <c r="E3012" i="50"/>
  <c r="E3013" i="50"/>
  <c r="E3014" i="50"/>
  <c r="E3015" i="50"/>
  <c r="E3017" i="50"/>
  <c r="E3018" i="50"/>
  <c r="E3019" i="50"/>
  <c r="E3020" i="50"/>
  <c r="E3021" i="50"/>
  <c r="E3023" i="50"/>
  <c r="E3024" i="50"/>
  <c r="E3025" i="50"/>
  <c r="E3026" i="50"/>
  <c r="E3027" i="50"/>
  <c r="E3029" i="50"/>
  <c r="E3030" i="50"/>
  <c r="E3031" i="50"/>
  <c r="E3032" i="50"/>
  <c r="E3033" i="50"/>
  <c r="E3035" i="50"/>
  <c r="E3036" i="50"/>
  <c r="E3037" i="50"/>
  <c r="E3038" i="50"/>
  <c r="E3039" i="50"/>
  <c r="E3041" i="50"/>
  <c r="E3042" i="50"/>
  <c r="E3043" i="50"/>
  <c r="E3044" i="50"/>
  <c r="E3045" i="50"/>
  <c r="E3046" i="50"/>
  <c r="E3051" i="50"/>
  <c r="E3052" i="50"/>
  <c r="E3053" i="50"/>
  <c r="E3054" i="50"/>
  <c r="E3055" i="50"/>
  <c r="E3057" i="50"/>
  <c r="E3058" i="50"/>
  <c r="E3059" i="50"/>
  <c r="E3060" i="50"/>
  <c r="E3061" i="50"/>
  <c r="E3065" i="50"/>
  <c r="E3066" i="50"/>
  <c r="E3067" i="50"/>
  <c r="E3068" i="50"/>
  <c r="E3069" i="50"/>
  <c r="E3072" i="50"/>
  <c r="E3073" i="50"/>
  <c r="E3074" i="50"/>
  <c r="E3075" i="50"/>
  <c r="E3076" i="50"/>
  <c r="E3079" i="50"/>
  <c r="E3080" i="50"/>
  <c r="E3081" i="50"/>
  <c r="E3082" i="50"/>
  <c r="E3083" i="50"/>
  <c r="E3086" i="50"/>
  <c r="E3087" i="50"/>
  <c r="E3088" i="50"/>
  <c r="E3089" i="50"/>
  <c r="E3091" i="50"/>
  <c r="E3092" i="50"/>
  <c r="E3093" i="50"/>
  <c r="E3094" i="50"/>
  <c r="E3098" i="50"/>
  <c r="E3099" i="50"/>
  <c r="E3100" i="50"/>
  <c r="E3101" i="50"/>
  <c r="E3102" i="50"/>
  <c r="E3104" i="50"/>
  <c r="E3105" i="50"/>
  <c r="E3106" i="50"/>
  <c r="E3107" i="50"/>
  <c r="E3108" i="50"/>
  <c r="E3111" i="50"/>
  <c r="E3112" i="50"/>
  <c r="E3113" i="50"/>
  <c r="E3114" i="50"/>
  <c r="E3115" i="50"/>
  <c r="E3117" i="50"/>
  <c r="E3118" i="50"/>
  <c r="E3119" i="50"/>
  <c r="E3120" i="50"/>
  <c r="E3121" i="50"/>
  <c r="E3124" i="50"/>
  <c r="E3125" i="50"/>
  <c r="E3126" i="50"/>
  <c r="E3127" i="50"/>
  <c r="E3129" i="50"/>
  <c r="E3130" i="50"/>
  <c r="E3131" i="50"/>
  <c r="E3132" i="50"/>
  <c r="E3133" i="50"/>
  <c r="E3134" i="50"/>
  <c r="E3135" i="50"/>
  <c r="E3138" i="50"/>
  <c r="E3139" i="50"/>
  <c r="E3140" i="50"/>
  <c r="E3141" i="50"/>
  <c r="E3142" i="50"/>
  <c r="E3148" i="50"/>
  <c r="E3149" i="50"/>
  <c r="E3150" i="50"/>
  <c r="E3151" i="50"/>
  <c r="E3153" i="50"/>
  <c r="E3154" i="50"/>
  <c r="E3155" i="50"/>
  <c r="E3156" i="50"/>
  <c r="E3158" i="50"/>
  <c r="E3159" i="50"/>
  <c r="E3160" i="50"/>
  <c r="E3161" i="50"/>
  <c r="E3163" i="50"/>
  <c r="E3164" i="50"/>
  <c r="E3165" i="50"/>
  <c r="E3166" i="50"/>
  <c r="E3168" i="50"/>
  <c r="E3169" i="50"/>
  <c r="E3170" i="50"/>
  <c r="E3171" i="50"/>
  <c r="E3173" i="50"/>
  <c r="E3174" i="50"/>
  <c r="E3175" i="50"/>
  <c r="E3176" i="50"/>
  <c r="E3179" i="50"/>
  <c r="E3180" i="50"/>
  <c r="E3181" i="50"/>
  <c r="E3182" i="50"/>
  <c r="E3184" i="50"/>
  <c r="E3185" i="50"/>
  <c r="E3186" i="50"/>
  <c r="E3187" i="50"/>
  <c r="E3190" i="50"/>
  <c r="E3191" i="50"/>
  <c r="E3192" i="50"/>
  <c r="E3193" i="50"/>
  <c r="E3195" i="50"/>
  <c r="E3196" i="50"/>
  <c r="E3197" i="50"/>
  <c r="E3198" i="50"/>
  <c r="E3200" i="50"/>
  <c r="E3201" i="50"/>
  <c r="E3202" i="50"/>
  <c r="E3203" i="50"/>
  <c r="E3206" i="50"/>
  <c r="E3207" i="50"/>
  <c r="E3208" i="50"/>
  <c r="E3209" i="50"/>
  <c r="E3211" i="50"/>
  <c r="E3212" i="50"/>
  <c r="E3213" i="50"/>
  <c r="E3214" i="50"/>
  <c r="E3216" i="50"/>
  <c r="E3217" i="50"/>
  <c r="E3218" i="50"/>
  <c r="E3219" i="50"/>
  <c r="E3221" i="50"/>
  <c r="E3222" i="50"/>
  <c r="E3223" i="50"/>
  <c r="E3224" i="50"/>
  <c r="E3227" i="50"/>
  <c r="E3228" i="50"/>
  <c r="E3229" i="50"/>
  <c r="E3230" i="50"/>
  <c r="E3232" i="50"/>
  <c r="E3233" i="50"/>
  <c r="E3234" i="50"/>
  <c r="E3235" i="50"/>
  <c r="E3237" i="50"/>
  <c r="E3238" i="50"/>
  <c r="E3239" i="50"/>
  <c r="E3240" i="50"/>
  <c r="E3242" i="50"/>
  <c r="E3243" i="50"/>
  <c r="E3244" i="50"/>
  <c r="E3245" i="50"/>
  <c r="E3247" i="50"/>
  <c r="E3248" i="50"/>
  <c r="E3249" i="50"/>
  <c r="E3250" i="50"/>
  <c r="E3253" i="50"/>
  <c r="E3254" i="50"/>
  <c r="E3255" i="50"/>
  <c r="E3256" i="50"/>
  <c r="E3258" i="50"/>
  <c r="E3259" i="50"/>
  <c r="E3260" i="50"/>
  <c r="E3261" i="50"/>
  <c r="E3263" i="50"/>
  <c r="E3264" i="50"/>
  <c r="E3265" i="50"/>
  <c r="E3266" i="50"/>
  <c r="E3268" i="50"/>
  <c r="E3269" i="50"/>
  <c r="E3270" i="50"/>
  <c r="E3271" i="50"/>
  <c r="E3273" i="50"/>
  <c r="E3274" i="50"/>
  <c r="E3275" i="50"/>
  <c r="E3276" i="50"/>
  <c r="E3278" i="50"/>
  <c r="E3279" i="50"/>
  <c r="E3280" i="50"/>
  <c r="E3281" i="50"/>
  <c r="E3283" i="50"/>
  <c r="E3284" i="50"/>
  <c r="E3285" i="50"/>
  <c r="E3286" i="50"/>
  <c r="E3288" i="50"/>
  <c r="E3289" i="50"/>
  <c r="E3290" i="50"/>
  <c r="E3291" i="50"/>
  <c r="E3294" i="50"/>
  <c r="E3295" i="50"/>
  <c r="E3296" i="50"/>
  <c r="E3297" i="50"/>
  <c r="E3299" i="50"/>
  <c r="E3300" i="50"/>
  <c r="E3301" i="50"/>
  <c r="E3302" i="50"/>
  <c r="E3304" i="50"/>
  <c r="E3305" i="50"/>
  <c r="E3306" i="50"/>
  <c r="E3307" i="50"/>
  <c r="E3309" i="50"/>
  <c r="E3310" i="50"/>
  <c r="E3311" i="50"/>
  <c r="E3312" i="50"/>
  <c r="E3314" i="50"/>
  <c r="E3315" i="50"/>
  <c r="E3316" i="50"/>
  <c r="E3317" i="50"/>
  <c r="E3320" i="50"/>
  <c r="E3321" i="50"/>
  <c r="E3322" i="50"/>
  <c r="E3323" i="50"/>
  <c r="E3325" i="50"/>
  <c r="E3326" i="50"/>
  <c r="E3327" i="50"/>
  <c r="E3328" i="50"/>
  <c r="E3330" i="50"/>
  <c r="E3331" i="50"/>
  <c r="E3332" i="50"/>
  <c r="E3333" i="50"/>
  <c r="E3335" i="50"/>
  <c r="E3336" i="50"/>
  <c r="E3337" i="50"/>
  <c r="E3338" i="50"/>
  <c r="E3343" i="50"/>
  <c r="E3344" i="50"/>
  <c r="E3345" i="50"/>
  <c r="E3346" i="50"/>
  <c r="E3347" i="50"/>
  <c r="E3350" i="50"/>
  <c r="E3351" i="50"/>
  <c r="E3352" i="50"/>
  <c r="E3353" i="50"/>
  <c r="E3355" i="50"/>
  <c r="E3356" i="50"/>
  <c r="E3357" i="50"/>
  <c r="E3358" i="50"/>
  <c r="E3361" i="50"/>
  <c r="E3362" i="50"/>
  <c r="E3363" i="50"/>
  <c r="E3364" i="50"/>
  <c r="E3366" i="50"/>
  <c r="E3367" i="50"/>
  <c r="E3368" i="50"/>
  <c r="E3369" i="50"/>
  <c r="E3372" i="50"/>
  <c r="E3373" i="50"/>
  <c r="E3374" i="50"/>
  <c r="E3375" i="50"/>
  <c r="E3377" i="50"/>
  <c r="E3378" i="50"/>
  <c r="E3379" i="50"/>
  <c r="E3380" i="50"/>
  <c r="E3382" i="50"/>
  <c r="E3383" i="50"/>
  <c r="E3384" i="50"/>
  <c r="E3385" i="50"/>
  <c r="E3388" i="50"/>
  <c r="E3389" i="50"/>
  <c r="E3390" i="50"/>
  <c r="E3391" i="50"/>
  <c r="E3393" i="50"/>
  <c r="E3394" i="50"/>
  <c r="E3395" i="50"/>
  <c r="E3396" i="50"/>
  <c r="E3398" i="50"/>
  <c r="E3399" i="50"/>
  <c r="E3400" i="50"/>
  <c r="E3401" i="50"/>
  <c r="E3403" i="50"/>
  <c r="E3404" i="50"/>
  <c r="E3405" i="50"/>
  <c r="E3406" i="50"/>
  <c r="E3409" i="50"/>
  <c r="E3410" i="50"/>
  <c r="E3411" i="50"/>
  <c r="E3412" i="50"/>
  <c r="E3414" i="50"/>
  <c r="E3415" i="50"/>
  <c r="E3416" i="50"/>
  <c r="E3417" i="50"/>
  <c r="E3419" i="50"/>
  <c r="E3420" i="50"/>
  <c r="E3421" i="50"/>
  <c r="E3422" i="50"/>
  <c r="E3424" i="50"/>
  <c r="E3425" i="50"/>
  <c r="E3426" i="50"/>
  <c r="E3427" i="50"/>
  <c r="E3429" i="50"/>
  <c r="E3430" i="50"/>
  <c r="E3431" i="50"/>
  <c r="E3432" i="50"/>
  <c r="E3434" i="50"/>
  <c r="E3435" i="50"/>
  <c r="E3436" i="50"/>
  <c r="E3437" i="50"/>
  <c r="E3440" i="50"/>
  <c r="E3441" i="50"/>
  <c r="E3442" i="50"/>
  <c r="E3443" i="50"/>
  <c r="E3445" i="50"/>
  <c r="E3446" i="50"/>
  <c r="E3447" i="50"/>
  <c r="E3448" i="50"/>
  <c r="E3450" i="50"/>
  <c r="E3451" i="50"/>
  <c r="E3452" i="50"/>
  <c r="E3453" i="50"/>
  <c r="E3456" i="50"/>
  <c r="E3457" i="50"/>
  <c r="E3458" i="50"/>
  <c r="E3459" i="50"/>
  <c r="E3461" i="50"/>
  <c r="E3462" i="50"/>
  <c r="E3463" i="50"/>
  <c r="E3464" i="50"/>
  <c r="E3466" i="50"/>
  <c r="E3467" i="50"/>
  <c r="E3468" i="50"/>
  <c r="E3469" i="50"/>
  <c r="E3470" i="50"/>
  <c r="E3471" i="50"/>
  <c r="E3475" i="50"/>
  <c r="E3478" i="50"/>
  <c r="E3479" i="50"/>
  <c r="E3481" i="50"/>
  <c r="E3482" i="50"/>
  <c r="E3483" i="50"/>
  <c r="E3484" i="50"/>
  <c r="E3486" i="50"/>
  <c r="E3487" i="50"/>
  <c r="E3488" i="50"/>
  <c r="E3490" i="50"/>
  <c r="E3491" i="50"/>
  <c r="E3492" i="50"/>
  <c r="E3493" i="50"/>
  <c r="E3494" i="50"/>
  <c r="E3495" i="50"/>
  <c r="E3498" i="50"/>
  <c r="E3499" i="50"/>
  <c r="E3501" i="50"/>
  <c r="E3502" i="50"/>
  <c r="E3503" i="50"/>
  <c r="E3505" i="50"/>
  <c r="E3506" i="50"/>
  <c r="E3507" i="50"/>
  <c r="E3509" i="50"/>
  <c r="E3510" i="50"/>
  <c r="E3511" i="50"/>
  <c r="E3512" i="50"/>
  <c r="E3513" i="50"/>
  <c r="E3516" i="50"/>
  <c r="E3518" i="50"/>
  <c r="E3519" i="50"/>
  <c r="E3521" i="50"/>
  <c r="E3523" i="50"/>
  <c r="E3524" i="50"/>
  <c r="E3525" i="50"/>
  <c r="E3528" i="50"/>
  <c r="E3530" i="50"/>
  <c r="E3534" i="50"/>
  <c r="E3536" i="50"/>
  <c r="E3537" i="50"/>
  <c r="E3538" i="50"/>
  <c r="E3540" i="50"/>
  <c r="E3541" i="50"/>
  <c r="E3543" i="50"/>
  <c r="E3544" i="50"/>
  <c r="E3546" i="50"/>
  <c r="E3547" i="50"/>
  <c r="E3548" i="50"/>
  <c r="E3550" i="50"/>
  <c r="E3552" i="50"/>
  <c r="E3553" i="50"/>
  <c r="E3554" i="50"/>
  <c r="E3557" i="50"/>
  <c r="E3559" i="50"/>
  <c r="E3560" i="50"/>
  <c r="E3561" i="50"/>
  <c r="E3563" i="50"/>
  <c r="E3564" i="50"/>
  <c r="E3566" i="50"/>
  <c r="E3567" i="50"/>
  <c r="E3569" i="50"/>
  <c r="E3570" i="50"/>
  <c r="E3571" i="50"/>
  <c r="E3573" i="50"/>
  <c r="E3575" i="50"/>
  <c r="E3576" i="50"/>
  <c r="E3577" i="50"/>
  <c r="E3581" i="50"/>
  <c r="E3583" i="50"/>
  <c r="E3584" i="50"/>
  <c r="E3585" i="50"/>
  <c r="E3586" i="50"/>
  <c r="E3588" i="50"/>
  <c r="E3589" i="50"/>
  <c r="E3590" i="50"/>
  <c r="E3592" i="50"/>
  <c r="E3593" i="50"/>
  <c r="E3595" i="50"/>
  <c r="E3600" i="50"/>
  <c r="E3601" i="50"/>
  <c r="E3602" i="50"/>
  <c r="E3603" i="50"/>
  <c r="E3604" i="50"/>
  <c r="E3605" i="50"/>
  <c r="E3606" i="50"/>
  <c r="E3607" i="50"/>
  <c r="E3610" i="50"/>
  <c r="E3611" i="50"/>
  <c r="E3612" i="50"/>
  <c r="E3613" i="50"/>
  <c r="E3614" i="50"/>
  <c r="E3615" i="50"/>
  <c r="E3616" i="50"/>
  <c r="E3617" i="50"/>
  <c r="E3618" i="50"/>
  <c r="E3623" i="50"/>
  <c r="E3626" i="50"/>
  <c r="E3627" i="50"/>
  <c r="E3629" i="50"/>
  <c r="E3630" i="50"/>
  <c r="E3631" i="50"/>
  <c r="E3632" i="50"/>
  <c r="E3634" i="50"/>
  <c r="E3635" i="50"/>
  <c r="E3636" i="50"/>
  <c r="E3638" i="50"/>
  <c r="E3639" i="50"/>
  <c r="E3640" i="50"/>
  <c r="E3641" i="50"/>
  <c r="E3642" i="50"/>
  <c r="E3643" i="50"/>
  <c r="E3646" i="50"/>
  <c r="E3647" i="50"/>
  <c r="E3649" i="50"/>
  <c r="E3650" i="50"/>
  <c r="E3651" i="50"/>
  <c r="E3653" i="50"/>
  <c r="E3654" i="50"/>
  <c r="E3655" i="50"/>
  <c r="E3657" i="50"/>
  <c r="E3658" i="50"/>
  <c r="E3659" i="50"/>
  <c r="E3660" i="50"/>
  <c r="E3661" i="50"/>
  <c r="E3664" i="50"/>
  <c r="E3666" i="50"/>
  <c r="E3667" i="50"/>
  <c r="E3669" i="50"/>
  <c r="E3671" i="50"/>
  <c r="E3672" i="50"/>
  <c r="E3673" i="50"/>
  <c r="E3676" i="50"/>
  <c r="E3678" i="50"/>
  <c r="E3682" i="50"/>
  <c r="E3684" i="50"/>
  <c r="E3685" i="50"/>
  <c r="E3686" i="50"/>
  <c r="E3688" i="50"/>
  <c r="E3689" i="50"/>
  <c r="E3691" i="50"/>
  <c r="E3692" i="50"/>
  <c r="E3694" i="50"/>
  <c r="E3695" i="50"/>
  <c r="E3696" i="50"/>
  <c r="E3698" i="50"/>
  <c r="E3700" i="50"/>
  <c r="E3701" i="50"/>
  <c r="E3702" i="50"/>
  <c r="E3705" i="50"/>
  <c r="E3707" i="50"/>
  <c r="E3708" i="50"/>
  <c r="E3709" i="50"/>
  <c r="E3711" i="50"/>
  <c r="E3712" i="50"/>
  <c r="E3714" i="50"/>
  <c r="E3715" i="50"/>
  <c r="E3717" i="50"/>
  <c r="E3718" i="50"/>
  <c r="E3719" i="50"/>
  <c r="E3721" i="50"/>
  <c r="E3723" i="50"/>
  <c r="E3724" i="50"/>
  <c r="E3725" i="50"/>
  <c r="E3729" i="50"/>
  <c r="E3731" i="50"/>
  <c r="E3732" i="50"/>
  <c r="E3733" i="50"/>
  <c r="E3734" i="50"/>
  <c r="E3736" i="50"/>
  <c r="E3737" i="50"/>
  <c r="E3738" i="50"/>
  <c r="E3740" i="50"/>
  <c r="E3741" i="50"/>
  <c r="E3743" i="50"/>
  <c r="E3748" i="50"/>
  <c r="E3749" i="50"/>
  <c r="E3750" i="50"/>
  <c r="E3751" i="50"/>
  <c r="E3752" i="50"/>
  <c r="E3753" i="50"/>
  <c r="E3754" i="50"/>
  <c r="E3755" i="50"/>
  <c r="E3758" i="50"/>
  <c r="E3759" i="50"/>
  <c r="E3760" i="50"/>
  <c r="E3761" i="50"/>
  <c r="E3762" i="50"/>
  <c r="E3763" i="50"/>
  <c r="E3764" i="50"/>
  <c r="E3765" i="50"/>
  <c r="E3766" i="50"/>
  <c r="E3767" i="50"/>
  <c r="E3768" i="50"/>
  <c r="E3774" i="50"/>
  <c r="E3777" i="50"/>
  <c r="E3778" i="50"/>
  <c r="E3780" i="50"/>
  <c r="E3781" i="50"/>
  <c r="E3782" i="50"/>
  <c r="E3783" i="50"/>
  <c r="E3785" i="50"/>
  <c r="E3786" i="50"/>
  <c r="E3787" i="50"/>
  <c r="E3789" i="50"/>
  <c r="E3790" i="50"/>
  <c r="E3791" i="50"/>
  <c r="E3792" i="50"/>
  <c r="E3793" i="50"/>
  <c r="E3794" i="50"/>
  <c r="E3797" i="50"/>
  <c r="E3798" i="50"/>
  <c r="E3800" i="50"/>
  <c r="E3801" i="50"/>
  <c r="E3802" i="50"/>
  <c r="E3804" i="50"/>
  <c r="E3805" i="50"/>
  <c r="E3806" i="50"/>
  <c r="E3808" i="50"/>
  <c r="E3809" i="50"/>
  <c r="E3810" i="50"/>
  <c r="E3811" i="50"/>
  <c r="E3812" i="50"/>
  <c r="E3815" i="50"/>
  <c r="E3817" i="50"/>
  <c r="E3818" i="50"/>
  <c r="E3820" i="50"/>
  <c r="E3822" i="50"/>
  <c r="E3823" i="50"/>
  <c r="E3824" i="50"/>
  <c r="E3827" i="50"/>
  <c r="E3829" i="50"/>
  <c r="E3833" i="50"/>
  <c r="E3835" i="50"/>
  <c r="E3836" i="50"/>
  <c r="E3837" i="50"/>
  <c r="E3839" i="50"/>
  <c r="E3840" i="50"/>
  <c r="E3842" i="50"/>
  <c r="E3843" i="50"/>
  <c r="E3845" i="50"/>
  <c r="E3846" i="50"/>
  <c r="E3847" i="50"/>
  <c r="E3849" i="50"/>
  <c r="E3851" i="50"/>
  <c r="E3852" i="50"/>
  <c r="E3853" i="50"/>
  <c r="E3856" i="50"/>
  <c r="E3858" i="50"/>
  <c r="E3859" i="50"/>
  <c r="E3860" i="50"/>
  <c r="E3862" i="50"/>
  <c r="E3863" i="50"/>
  <c r="E3865" i="50"/>
  <c r="E3866" i="50"/>
  <c r="E3868" i="50"/>
  <c r="E3869" i="50"/>
  <c r="E3870" i="50"/>
  <c r="E3872" i="50"/>
  <c r="E3874" i="50"/>
  <c r="E3875" i="50"/>
  <c r="E3876" i="50"/>
  <c r="E3880" i="50"/>
  <c r="E3882" i="50"/>
  <c r="E3883" i="50"/>
  <c r="E3884" i="50"/>
  <c r="E3885" i="50"/>
  <c r="E3887" i="50"/>
  <c r="E3888" i="50"/>
  <c r="E3889" i="50"/>
  <c r="E3891" i="50"/>
  <c r="E3892" i="50"/>
  <c r="E3894" i="50"/>
  <c r="E3899" i="50"/>
  <c r="E3900" i="50"/>
  <c r="E3901" i="50"/>
  <c r="E3902" i="50"/>
  <c r="E3903" i="50"/>
  <c r="E3904" i="50"/>
  <c r="E3905" i="50"/>
  <c r="E3906" i="50"/>
  <c r="E3909" i="50"/>
  <c r="E3910" i="50"/>
  <c r="E3911" i="50"/>
  <c r="E3912" i="50"/>
  <c r="E3913" i="50"/>
  <c r="E3914" i="50"/>
  <c r="E3915" i="50"/>
  <c r="E3916" i="50"/>
  <c r="E3921" i="50"/>
  <c r="E3924" i="50"/>
  <c r="E3925" i="50"/>
  <c r="E3927" i="50"/>
  <c r="E3928" i="50"/>
  <c r="E3929" i="50"/>
  <c r="E3930" i="50"/>
  <c r="E3932" i="50"/>
  <c r="E3933" i="50"/>
  <c r="E3934" i="50"/>
  <c r="E3936" i="50"/>
  <c r="E3937" i="50"/>
  <c r="E3938" i="50"/>
  <c r="E3939" i="50"/>
  <c r="E3940" i="50"/>
  <c r="E3941" i="50"/>
  <c r="E3944" i="50"/>
  <c r="E3945" i="50"/>
  <c r="E3947" i="50"/>
  <c r="E3948" i="50"/>
  <c r="E3949" i="50"/>
  <c r="E3951" i="50"/>
  <c r="E3952" i="50"/>
  <c r="E3953" i="50"/>
  <c r="E3955" i="50"/>
  <c r="E3956" i="50"/>
  <c r="E3957" i="50"/>
  <c r="E3958" i="50"/>
  <c r="E3959" i="50"/>
  <c r="E3962" i="50"/>
  <c r="E3964" i="50"/>
  <c r="E3965" i="50"/>
  <c r="E3967" i="50"/>
  <c r="E3969" i="50"/>
  <c r="E3970" i="50"/>
  <c r="E3971" i="50"/>
  <c r="E3974" i="50"/>
  <c r="E3976" i="50"/>
  <c r="E3980" i="50"/>
  <c r="E3982" i="50"/>
  <c r="E3983" i="50"/>
  <c r="E3984" i="50"/>
  <c r="E3986" i="50"/>
  <c r="E3987" i="50"/>
  <c r="E3989" i="50"/>
  <c r="E3990" i="50"/>
  <c r="E3992" i="50"/>
  <c r="E3993" i="50"/>
  <c r="E3994" i="50"/>
  <c r="E3996" i="50"/>
  <c r="E3998" i="50"/>
  <c r="E3999" i="50"/>
  <c r="E4000" i="50"/>
  <c r="E4003" i="50"/>
  <c r="E4005" i="50"/>
  <c r="E4006" i="50"/>
  <c r="E4007" i="50"/>
  <c r="E4009" i="50"/>
  <c r="E4010" i="50"/>
  <c r="E4012" i="50"/>
  <c r="E4013" i="50"/>
  <c r="E4015" i="50"/>
  <c r="E4016" i="50"/>
  <c r="E4017" i="50"/>
  <c r="E4019" i="50"/>
  <c r="E4021" i="50"/>
  <c r="E4022" i="50"/>
  <c r="E4023" i="50"/>
  <c r="E4027" i="50"/>
  <c r="E4029" i="50"/>
  <c r="E4030" i="50"/>
  <c r="E4031" i="50"/>
  <c r="E4032" i="50"/>
  <c r="E4034" i="50"/>
  <c r="E4035" i="50"/>
  <c r="E4036" i="50"/>
  <c r="E4038" i="50"/>
  <c r="E4039" i="50"/>
  <c r="E4041" i="50"/>
  <c r="E4046" i="50"/>
  <c r="E4047" i="50"/>
  <c r="E4048" i="50"/>
  <c r="E4049" i="50"/>
  <c r="E4050" i="50"/>
  <c r="E4051" i="50"/>
  <c r="E4052" i="50"/>
  <c r="E4053" i="50"/>
  <c r="E4056" i="50"/>
  <c r="E4057" i="50"/>
  <c r="E4058" i="50"/>
  <c r="E4059" i="50"/>
  <c r="E4060" i="50"/>
  <c r="E4061" i="50"/>
  <c r="E4062" i="50"/>
  <c r="E4063" i="50"/>
  <c r="E4064" i="50"/>
  <c r="E4065" i="50"/>
  <c r="E4066" i="50"/>
  <c r="E4067" i="50"/>
  <c r="E30" i="50"/>
  <c r="E33" i="50"/>
  <c r="E35" i="50"/>
  <c r="E5" i="50"/>
  <c r="E6" i="50"/>
  <c r="E7" i="50"/>
  <c r="E9" i="50"/>
  <c r="E11" i="50"/>
  <c r="E12" i="50"/>
  <c r="E13" i="50"/>
  <c r="E14" i="50"/>
  <c r="E15" i="50"/>
  <c r="E17" i="50"/>
  <c r="E18" i="50"/>
  <c r="E19" i="50"/>
  <c r="E20" i="50"/>
  <c r="E22" i="50"/>
  <c r="E24" i="50"/>
  <c r="E25" i="50"/>
  <c r="E27" i="50"/>
  <c r="E28" i="50"/>
  <c r="X4067" i="50"/>
  <c r="X4065" i="50"/>
  <c r="X4056" i="50"/>
  <c r="X4057" i="50"/>
  <c r="X4058" i="50"/>
  <c r="X4059" i="50"/>
  <c r="X4060" i="50"/>
  <c r="X4061" i="50"/>
  <c r="X4062" i="50"/>
  <c r="X4063" i="50"/>
  <c r="X4046" i="50"/>
  <c r="X4047" i="50"/>
  <c r="X4048" i="50"/>
  <c r="X4049" i="50"/>
  <c r="X4050" i="50"/>
  <c r="X4051" i="50"/>
  <c r="X4052" i="50"/>
  <c r="X4053" i="50"/>
  <c r="X4041" i="50"/>
  <c r="X4038" i="50"/>
  <c r="X4039" i="50"/>
  <c r="X4034" i="50"/>
  <c r="X4035" i="50"/>
  <c r="X4036" i="50"/>
  <c r="X4029" i="50"/>
  <c r="X4030" i="50"/>
  <c r="X4031" i="50"/>
  <c r="X4032" i="50"/>
  <c r="X4027" i="50"/>
  <c r="X4021" i="50"/>
  <c r="X4022" i="50"/>
  <c r="X4023" i="50"/>
  <c r="X4019" i="50"/>
  <c r="X4015" i="50"/>
  <c r="X4016" i="50"/>
  <c r="X4017" i="50"/>
  <c r="X4012" i="50"/>
  <c r="X4013" i="50"/>
  <c r="X4009" i="50"/>
  <c r="X4010" i="50"/>
  <c r="X4005" i="50"/>
  <c r="X4006" i="50"/>
  <c r="X4007" i="50"/>
  <c r="X4003" i="50"/>
  <c r="X3998" i="50"/>
  <c r="X3999" i="50"/>
  <c r="X4000" i="50"/>
  <c r="X3996" i="50"/>
  <c r="X3992" i="50"/>
  <c r="X3993" i="50"/>
  <c r="X3994" i="50"/>
  <c r="X3989" i="50"/>
  <c r="X3990" i="50"/>
  <c r="X3986" i="50"/>
  <c r="X3987" i="50"/>
  <c r="X3982" i="50"/>
  <c r="X3983" i="50"/>
  <c r="X3984" i="50"/>
  <c r="X3980" i="50"/>
  <c r="X3976" i="50"/>
  <c r="X3974" i="50"/>
  <c r="X3969" i="50"/>
  <c r="X3970" i="50"/>
  <c r="X3971" i="50"/>
  <c r="X3967" i="50"/>
  <c r="X3964" i="50"/>
  <c r="X3965" i="50"/>
  <c r="X3962" i="50"/>
  <c r="X3955" i="50"/>
  <c r="X3956" i="50"/>
  <c r="X3957" i="50"/>
  <c r="X3958" i="50"/>
  <c r="X3959" i="50"/>
  <c r="X3951" i="50"/>
  <c r="X3952" i="50"/>
  <c r="X3953" i="50"/>
  <c r="X3947" i="50"/>
  <c r="X3948" i="50"/>
  <c r="X3949" i="50"/>
  <c r="X3944" i="50"/>
  <c r="X3945" i="50"/>
  <c r="X3936" i="50"/>
  <c r="X3937" i="50"/>
  <c r="X3938" i="50"/>
  <c r="X3939" i="50"/>
  <c r="X3940" i="50"/>
  <c r="X3941" i="50"/>
  <c r="X3932" i="50"/>
  <c r="X3933" i="50"/>
  <c r="X3934" i="50"/>
  <c r="X3927" i="50"/>
  <c r="X3928" i="50"/>
  <c r="X3929" i="50"/>
  <c r="X3930" i="50"/>
  <c r="X3924" i="50"/>
  <c r="X3925" i="50"/>
  <c r="X3921" i="50"/>
  <c r="X3909" i="50"/>
  <c r="X3910" i="50"/>
  <c r="X3911" i="50"/>
  <c r="X3912" i="50"/>
  <c r="X3913" i="50"/>
  <c r="X3914" i="50"/>
  <c r="X3915" i="50"/>
  <c r="X3916" i="50"/>
  <c r="X3899" i="50"/>
  <c r="X3900" i="50"/>
  <c r="X3901" i="50"/>
  <c r="X3902" i="50"/>
  <c r="X3903" i="50"/>
  <c r="X3904" i="50"/>
  <c r="X3905" i="50"/>
  <c r="X3906" i="50"/>
  <c r="X3894" i="50"/>
  <c r="X3891" i="50"/>
  <c r="X3892" i="50"/>
  <c r="X3887" i="50"/>
  <c r="X3888" i="50"/>
  <c r="X3889" i="50"/>
  <c r="X3882" i="50"/>
  <c r="X3883" i="50"/>
  <c r="X3884" i="50"/>
  <c r="X3885" i="50"/>
  <c r="X3880" i="50"/>
  <c r="X3874" i="50"/>
  <c r="X3875" i="50"/>
  <c r="X3876" i="50"/>
  <c r="X3872" i="50"/>
  <c r="X3868" i="50"/>
  <c r="X3869" i="50"/>
  <c r="X3870" i="50"/>
  <c r="X3865" i="50"/>
  <c r="X3866" i="50"/>
  <c r="X3862" i="50"/>
  <c r="X3863" i="50"/>
  <c r="X3858" i="50"/>
  <c r="X3859" i="50"/>
  <c r="X3860" i="50"/>
  <c r="X3856" i="50"/>
  <c r="X3851" i="50"/>
  <c r="X3852" i="50"/>
  <c r="X3853" i="50"/>
  <c r="X3849" i="50"/>
  <c r="X3845" i="50"/>
  <c r="X3846" i="50"/>
  <c r="X3847" i="50"/>
  <c r="X3842" i="50"/>
  <c r="X3843" i="50"/>
  <c r="X3839" i="50"/>
  <c r="X3840" i="50"/>
  <c r="X3835" i="50"/>
  <c r="X3836" i="50"/>
  <c r="X3837" i="50"/>
  <c r="X3833" i="50"/>
  <c r="X3829" i="50"/>
  <c r="X3827" i="50"/>
  <c r="X3822" i="50"/>
  <c r="X3823" i="50"/>
  <c r="X3824" i="50"/>
  <c r="X3820" i="50"/>
  <c r="X3817" i="50"/>
  <c r="X3818" i="50"/>
  <c r="X3815" i="50"/>
  <c r="X3808" i="50"/>
  <c r="X3809" i="50"/>
  <c r="X3810" i="50"/>
  <c r="X3811" i="50"/>
  <c r="X3812" i="50"/>
  <c r="X3804" i="50"/>
  <c r="X3805" i="50"/>
  <c r="X3806" i="50"/>
  <c r="X3800" i="50"/>
  <c r="X3801" i="50"/>
  <c r="X3802" i="50"/>
  <c r="X3797" i="50"/>
  <c r="X3798" i="50"/>
  <c r="X3789" i="50"/>
  <c r="X3790" i="50"/>
  <c r="X3791" i="50"/>
  <c r="X3792" i="50"/>
  <c r="X3793" i="50"/>
  <c r="X3794" i="50"/>
  <c r="X3785" i="50"/>
  <c r="X3786" i="50"/>
  <c r="X3787" i="50"/>
  <c r="X3780" i="50"/>
  <c r="X3781" i="50"/>
  <c r="X3782" i="50"/>
  <c r="X3783" i="50"/>
  <c r="X3777" i="50"/>
  <c r="X3778" i="50"/>
  <c r="X3774" i="50"/>
  <c r="X3767" i="50"/>
  <c r="X3758" i="50"/>
  <c r="X3759" i="50"/>
  <c r="X3760" i="50"/>
  <c r="X3761" i="50"/>
  <c r="X3762" i="50"/>
  <c r="X3763" i="50"/>
  <c r="X3764" i="50"/>
  <c r="X3765" i="50"/>
  <c r="X3748" i="50"/>
  <c r="X3749" i="50"/>
  <c r="X3750" i="50"/>
  <c r="X3751" i="50"/>
  <c r="X3752" i="50"/>
  <c r="X3753" i="50"/>
  <c r="X3754" i="50"/>
  <c r="X3755" i="50"/>
  <c r="X3743" i="50"/>
  <c r="X3740" i="50"/>
  <c r="X3741" i="50"/>
  <c r="X3736" i="50"/>
  <c r="X3737" i="50"/>
  <c r="X3738" i="50"/>
  <c r="X3731" i="50"/>
  <c r="X3732" i="50"/>
  <c r="X3733" i="50"/>
  <c r="X3734" i="50"/>
  <c r="X3729" i="50"/>
  <c r="X3723" i="50"/>
  <c r="X3724" i="50"/>
  <c r="X3725" i="50"/>
  <c r="X3721" i="50"/>
  <c r="X3717" i="50"/>
  <c r="X3718" i="50"/>
  <c r="X3719" i="50"/>
  <c r="X3714" i="50"/>
  <c r="X3715" i="50"/>
  <c r="X3711" i="50"/>
  <c r="X3712" i="50"/>
  <c r="X3707" i="50"/>
  <c r="X3708" i="50"/>
  <c r="X3709" i="50"/>
  <c r="X3705" i="50"/>
  <c r="X3700" i="50"/>
  <c r="X3701" i="50"/>
  <c r="X3702" i="50"/>
  <c r="X3698" i="50"/>
  <c r="X3694" i="50"/>
  <c r="X3695" i="50"/>
  <c r="X3696" i="50"/>
  <c r="X3691" i="50"/>
  <c r="X3692" i="50"/>
  <c r="X3688" i="50"/>
  <c r="X3689" i="50"/>
  <c r="X3684" i="50"/>
  <c r="X3685" i="50"/>
  <c r="X3686" i="50"/>
  <c r="X3682" i="50"/>
  <c r="X3678" i="50"/>
  <c r="X3676" i="50"/>
  <c r="X3671" i="50"/>
  <c r="X3672" i="50"/>
  <c r="X3673" i="50"/>
  <c r="X3669" i="50"/>
  <c r="X3666" i="50"/>
  <c r="X3667" i="50"/>
  <c r="X3664" i="50"/>
  <c r="X3657" i="50"/>
  <c r="X3658" i="50"/>
  <c r="X3659" i="50"/>
  <c r="X3660" i="50"/>
  <c r="X3661" i="50"/>
  <c r="X3653" i="50"/>
  <c r="X3654" i="50"/>
  <c r="X3655" i="50"/>
  <c r="X3649" i="50"/>
  <c r="X3650" i="50"/>
  <c r="X3651" i="50"/>
  <c r="X3646" i="50"/>
  <c r="X3647" i="50"/>
  <c r="X3638" i="50"/>
  <c r="X3639" i="50"/>
  <c r="X3640" i="50"/>
  <c r="X3641" i="50"/>
  <c r="X3642" i="50"/>
  <c r="X3643" i="50"/>
  <c r="X3634" i="50"/>
  <c r="X3635" i="50"/>
  <c r="X3636" i="50"/>
  <c r="X3629" i="50"/>
  <c r="X3630" i="50"/>
  <c r="X3631" i="50"/>
  <c r="X3632" i="50"/>
  <c r="X3626" i="50"/>
  <c r="X3627" i="50"/>
  <c r="X3623" i="50"/>
  <c r="X3610" i="50"/>
  <c r="X3611" i="50"/>
  <c r="X3612" i="50"/>
  <c r="X3613" i="50"/>
  <c r="X3614" i="50"/>
  <c r="X3615" i="50"/>
  <c r="X3616" i="50"/>
  <c r="X3617" i="50"/>
  <c r="X3600" i="50"/>
  <c r="X3601" i="50"/>
  <c r="X3602" i="50"/>
  <c r="X3603" i="50"/>
  <c r="X3604" i="50"/>
  <c r="X3605" i="50"/>
  <c r="X3606" i="50"/>
  <c r="X3607" i="50"/>
  <c r="X3595" i="50"/>
  <c r="X3592" i="50"/>
  <c r="X3593" i="50"/>
  <c r="X3588" i="50"/>
  <c r="X3589" i="50"/>
  <c r="X3590" i="50"/>
  <c r="X3583" i="50"/>
  <c r="X3584" i="50"/>
  <c r="X3585" i="50"/>
  <c r="X3586" i="50"/>
  <c r="X3581" i="50"/>
  <c r="X3575" i="50"/>
  <c r="X3576" i="50"/>
  <c r="X3577" i="50"/>
  <c r="X3573" i="50"/>
  <c r="X3569" i="50"/>
  <c r="X3570" i="50"/>
  <c r="X3571" i="50"/>
  <c r="X3566" i="50"/>
  <c r="X3567" i="50"/>
  <c r="X3563" i="50"/>
  <c r="X3564" i="50"/>
  <c r="X3559" i="50"/>
  <c r="X3560" i="50"/>
  <c r="X3561" i="50"/>
  <c r="X3557" i="50"/>
  <c r="X3552" i="50"/>
  <c r="X3553" i="50"/>
  <c r="X3554" i="50"/>
  <c r="X3550" i="50"/>
  <c r="X3546" i="50"/>
  <c r="X3547" i="50"/>
  <c r="X3548" i="50"/>
  <c r="X3543" i="50"/>
  <c r="X3544" i="50"/>
  <c r="X3540" i="50"/>
  <c r="X3541" i="50"/>
  <c r="X3536" i="50"/>
  <c r="X3537" i="50"/>
  <c r="X3538" i="50"/>
  <c r="X3534" i="50"/>
  <c r="X3530" i="50"/>
  <c r="X3528" i="50"/>
  <c r="X3523" i="50"/>
  <c r="X3524" i="50"/>
  <c r="X3525" i="50"/>
  <c r="X3521" i="50"/>
  <c r="X3518" i="50"/>
  <c r="X3519" i="50"/>
  <c r="X3516" i="50"/>
  <c r="X3509" i="50"/>
  <c r="X3510" i="50"/>
  <c r="X3511" i="50"/>
  <c r="X3512" i="50"/>
  <c r="X3513" i="50"/>
  <c r="X3505" i="50"/>
  <c r="X3506" i="50"/>
  <c r="X3507" i="50"/>
  <c r="X3501" i="50"/>
  <c r="X3502" i="50"/>
  <c r="X3503" i="50"/>
  <c r="X3498" i="50"/>
  <c r="X3499" i="50"/>
  <c r="X3490" i="50"/>
  <c r="X3491" i="50"/>
  <c r="X3492" i="50"/>
  <c r="X3493" i="50"/>
  <c r="X3494" i="50"/>
  <c r="X3495" i="50"/>
  <c r="X3486" i="50"/>
  <c r="X3487" i="50"/>
  <c r="X3488" i="50"/>
  <c r="X3481" i="50"/>
  <c r="X3482" i="50"/>
  <c r="X3483" i="50"/>
  <c r="X3484" i="50"/>
  <c r="X3478" i="50"/>
  <c r="X3479" i="50"/>
  <c r="X3475" i="50"/>
  <c r="X3466" i="50"/>
  <c r="X3467" i="50"/>
  <c r="X3468" i="50"/>
  <c r="X3469" i="50"/>
  <c r="X3461" i="50"/>
  <c r="X3462" i="50"/>
  <c r="X3463" i="50"/>
  <c r="X3464" i="50"/>
  <c r="X3456" i="50"/>
  <c r="X3457" i="50"/>
  <c r="X3458" i="50"/>
  <c r="X3459" i="50"/>
  <c r="X3450" i="50"/>
  <c r="X3451" i="50"/>
  <c r="X3452" i="50"/>
  <c r="X3453" i="50"/>
  <c r="X3445" i="50"/>
  <c r="X3446" i="50"/>
  <c r="X3447" i="50"/>
  <c r="X3448" i="50"/>
  <c r="X3440" i="50"/>
  <c r="X3441" i="50"/>
  <c r="X3442" i="50"/>
  <c r="X3443" i="50"/>
  <c r="X3434" i="50"/>
  <c r="X3435" i="50"/>
  <c r="X3436" i="50"/>
  <c r="X3437" i="50"/>
  <c r="X3429" i="50"/>
  <c r="X3430" i="50"/>
  <c r="X3431" i="50"/>
  <c r="X3432" i="50"/>
  <c r="X3424" i="50"/>
  <c r="X3425" i="50"/>
  <c r="X3426" i="50"/>
  <c r="X3427" i="50"/>
  <c r="X3419" i="50"/>
  <c r="X3420" i="50"/>
  <c r="X3421" i="50"/>
  <c r="X3422" i="50"/>
  <c r="X3414" i="50"/>
  <c r="X3415" i="50"/>
  <c r="X3416" i="50"/>
  <c r="X3417" i="50"/>
  <c r="X3409" i="50"/>
  <c r="X3410" i="50"/>
  <c r="X3411" i="50"/>
  <c r="X3412" i="50"/>
  <c r="X3403" i="50"/>
  <c r="X3404" i="50"/>
  <c r="X3405" i="50"/>
  <c r="X3406" i="50"/>
  <c r="X3398" i="50"/>
  <c r="X3399" i="50"/>
  <c r="X3400" i="50"/>
  <c r="X3401" i="50"/>
  <c r="X3393" i="50"/>
  <c r="X3394" i="50"/>
  <c r="X3395" i="50"/>
  <c r="X3396" i="50"/>
  <c r="X3388" i="50"/>
  <c r="X3389" i="50"/>
  <c r="X3390" i="50"/>
  <c r="X3391" i="50"/>
  <c r="X3382" i="50"/>
  <c r="X3383" i="50"/>
  <c r="X3384" i="50"/>
  <c r="X3385" i="50"/>
  <c r="X3377" i="50"/>
  <c r="X3378" i="50"/>
  <c r="X3379" i="50"/>
  <c r="X3380" i="50"/>
  <c r="X3372" i="50"/>
  <c r="X3373" i="50"/>
  <c r="X3374" i="50"/>
  <c r="X3375" i="50"/>
  <c r="X3366" i="50"/>
  <c r="X3367" i="50"/>
  <c r="X3368" i="50"/>
  <c r="X3369" i="50"/>
  <c r="X3361" i="50"/>
  <c r="X3362" i="50"/>
  <c r="X3363" i="50"/>
  <c r="X3364" i="50"/>
  <c r="X3355" i="50"/>
  <c r="X3356" i="50"/>
  <c r="X3357" i="50"/>
  <c r="X3358" i="50"/>
  <c r="X3350" i="50"/>
  <c r="X3351" i="50"/>
  <c r="X3352" i="50"/>
  <c r="X3353" i="50"/>
  <c r="X3343" i="50"/>
  <c r="X3344" i="50"/>
  <c r="X3345" i="50"/>
  <c r="X3346" i="50"/>
  <c r="X3347" i="50"/>
  <c r="X3335" i="50"/>
  <c r="X3336" i="50"/>
  <c r="X3337" i="50"/>
  <c r="X3338" i="50"/>
  <c r="X3330" i="50"/>
  <c r="X3331" i="50"/>
  <c r="X3332" i="50"/>
  <c r="X3333" i="50"/>
  <c r="X3325" i="50"/>
  <c r="X3326" i="50"/>
  <c r="X3327" i="50"/>
  <c r="X3328" i="50"/>
  <c r="X3320" i="50"/>
  <c r="X3321" i="50"/>
  <c r="X3322" i="50"/>
  <c r="X3323" i="50"/>
  <c r="X3314" i="50"/>
  <c r="X3315" i="50"/>
  <c r="X3316" i="50"/>
  <c r="X3317" i="50"/>
  <c r="X3309" i="50"/>
  <c r="X3310" i="50"/>
  <c r="X3311" i="50"/>
  <c r="X3312" i="50"/>
  <c r="X3304" i="50"/>
  <c r="X3305" i="50"/>
  <c r="X3306" i="50"/>
  <c r="X3307" i="50"/>
  <c r="X3299" i="50"/>
  <c r="X3300" i="50"/>
  <c r="X3301" i="50"/>
  <c r="X3302" i="50"/>
  <c r="X3294" i="50"/>
  <c r="X3295" i="50"/>
  <c r="X3296" i="50"/>
  <c r="X3297" i="50"/>
  <c r="X3288" i="50"/>
  <c r="X3289" i="50"/>
  <c r="X3290" i="50"/>
  <c r="X3291" i="50"/>
  <c r="X3283" i="50"/>
  <c r="X3284" i="50"/>
  <c r="X3285" i="50"/>
  <c r="X3286" i="50"/>
  <c r="X3278" i="50"/>
  <c r="X3279" i="50"/>
  <c r="X3280" i="50"/>
  <c r="X3281" i="50"/>
  <c r="X3273" i="50"/>
  <c r="X3274" i="50"/>
  <c r="X3275" i="50"/>
  <c r="X3276" i="50"/>
  <c r="X3268" i="50"/>
  <c r="X3269" i="50"/>
  <c r="X3270" i="50"/>
  <c r="X3271" i="50"/>
  <c r="X3263" i="50"/>
  <c r="X3264" i="50"/>
  <c r="X3265" i="50"/>
  <c r="X3266" i="50"/>
  <c r="X3258" i="50"/>
  <c r="X3259" i="50"/>
  <c r="X3260" i="50"/>
  <c r="X3261" i="50"/>
  <c r="X3253" i="50"/>
  <c r="X3254" i="50"/>
  <c r="X3255" i="50"/>
  <c r="X3256" i="50"/>
  <c r="X3247" i="50"/>
  <c r="X3248" i="50"/>
  <c r="X3249" i="50"/>
  <c r="X3250" i="50"/>
  <c r="X3242" i="50"/>
  <c r="X3243" i="50"/>
  <c r="X3244" i="50"/>
  <c r="X3245" i="50"/>
  <c r="X3237" i="50"/>
  <c r="X3238" i="50"/>
  <c r="X3239" i="50"/>
  <c r="X3240" i="50"/>
  <c r="X3232" i="50"/>
  <c r="X3233" i="50"/>
  <c r="X3234" i="50"/>
  <c r="X3235" i="50"/>
  <c r="X3227" i="50"/>
  <c r="X3228" i="50"/>
  <c r="X3229" i="50"/>
  <c r="X3230" i="50"/>
  <c r="X3221" i="50"/>
  <c r="X3222" i="50"/>
  <c r="X3223" i="50"/>
  <c r="X3224" i="50"/>
  <c r="X3216" i="50"/>
  <c r="X3217" i="50"/>
  <c r="X3218" i="50"/>
  <c r="X3219" i="50"/>
  <c r="X3211" i="50"/>
  <c r="X3212" i="50"/>
  <c r="X3213" i="50"/>
  <c r="X3214" i="50"/>
  <c r="X3206" i="50"/>
  <c r="X3207" i="50"/>
  <c r="X3208" i="50"/>
  <c r="X3209" i="50"/>
  <c r="X3200" i="50"/>
  <c r="X3201" i="50"/>
  <c r="X3202" i="50"/>
  <c r="X3203" i="50"/>
  <c r="X3195" i="50"/>
  <c r="X3196" i="50"/>
  <c r="X3197" i="50"/>
  <c r="X3198" i="50"/>
  <c r="X3190" i="50"/>
  <c r="X3191" i="50"/>
  <c r="X3192" i="50"/>
  <c r="X3193" i="50"/>
  <c r="X3184" i="50"/>
  <c r="X3185" i="50"/>
  <c r="X3186" i="50"/>
  <c r="X3187" i="50"/>
  <c r="X3179" i="50"/>
  <c r="X3180" i="50"/>
  <c r="X3181" i="50"/>
  <c r="X3182" i="50"/>
  <c r="X3173" i="50"/>
  <c r="X3174" i="50"/>
  <c r="X3175" i="50"/>
  <c r="X3176" i="50"/>
  <c r="X3168" i="50"/>
  <c r="X3169" i="50"/>
  <c r="X3170" i="50"/>
  <c r="X3171" i="50"/>
  <c r="X3163" i="50"/>
  <c r="X3164" i="50"/>
  <c r="X3165" i="50"/>
  <c r="X3166" i="50"/>
  <c r="X3158" i="50"/>
  <c r="X3159" i="50"/>
  <c r="X3160" i="50"/>
  <c r="X3161" i="50"/>
  <c r="X3153" i="50"/>
  <c r="X3154" i="50"/>
  <c r="X3155" i="50"/>
  <c r="X3156" i="50"/>
  <c r="X3148" i="50"/>
  <c r="X3149" i="50"/>
  <c r="X3150" i="50"/>
  <c r="X3151" i="50"/>
  <c r="X3138" i="50"/>
  <c r="X3139" i="50"/>
  <c r="X3140" i="50"/>
  <c r="X3141" i="50"/>
  <c r="X3129" i="50"/>
  <c r="X3130" i="50"/>
  <c r="X3131" i="50"/>
  <c r="X3132" i="50"/>
  <c r="X3133" i="50"/>
  <c r="X3134" i="50"/>
  <c r="X3135" i="50"/>
  <c r="X3124" i="50"/>
  <c r="X3125" i="50"/>
  <c r="X3126" i="50"/>
  <c r="X3127" i="50"/>
  <c r="X3117" i="50"/>
  <c r="X3118" i="50"/>
  <c r="X3119" i="50"/>
  <c r="X3120" i="50"/>
  <c r="X3121" i="50"/>
  <c r="X3111" i="50"/>
  <c r="X3112" i="50"/>
  <c r="X3113" i="50"/>
  <c r="X3114" i="50"/>
  <c r="X3115" i="50"/>
  <c r="X3104" i="50"/>
  <c r="X3105" i="50"/>
  <c r="X3106" i="50"/>
  <c r="X3107" i="50"/>
  <c r="X3108" i="50"/>
  <c r="X3098" i="50"/>
  <c r="X3099" i="50"/>
  <c r="X3100" i="50"/>
  <c r="X3101" i="50"/>
  <c r="X3102" i="50"/>
  <c r="X3091" i="50"/>
  <c r="X3092" i="50"/>
  <c r="X3093" i="50"/>
  <c r="X3094" i="50"/>
  <c r="X3086" i="50"/>
  <c r="X3087" i="50"/>
  <c r="X3088" i="50"/>
  <c r="X3089" i="50"/>
  <c r="X3079" i="50"/>
  <c r="X3080" i="50"/>
  <c r="X3081" i="50"/>
  <c r="X3082" i="50"/>
  <c r="X3083" i="50"/>
  <c r="X3072" i="50"/>
  <c r="X3073" i="50"/>
  <c r="X3074" i="50"/>
  <c r="X3075" i="50"/>
  <c r="X3076" i="50"/>
  <c r="X3065" i="50"/>
  <c r="X3066" i="50"/>
  <c r="X3067" i="50"/>
  <c r="X3068" i="50"/>
  <c r="X3069" i="50"/>
  <c r="X3057" i="50"/>
  <c r="X3058" i="50"/>
  <c r="X3059" i="50"/>
  <c r="X3060" i="50"/>
  <c r="X3061" i="50"/>
  <c r="X3051" i="50"/>
  <c r="X3052" i="50"/>
  <c r="X3053" i="50"/>
  <c r="X3054" i="50"/>
  <c r="X3055" i="50"/>
  <c r="X3041" i="50"/>
  <c r="X3042" i="50"/>
  <c r="X3043" i="50"/>
  <c r="X3044" i="50"/>
  <c r="X3045" i="50"/>
  <c r="X3035" i="50"/>
  <c r="X3036" i="50"/>
  <c r="X3037" i="50"/>
  <c r="X3038" i="50"/>
  <c r="X3039" i="50"/>
  <c r="X3029" i="50"/>
  <c r="X3030" i="50"/>
  <c r="X3031" i="50"/>
  <c r="X3032" i="50"/>
  <c r="X3033" i="50"/>
  <c r="X3023" i="50"/>
  <c r="X3024" i="50"/>
  <c r="X3025" i="50"/>
  <c r="X3026" i="50"/>
  <c r="X3027" i="50"/>
  <c r="X3017" i="50"/>
  <c r="X3018" i="50"/>
  <c r="X3019" i="50"/>
  <c r="X3020" i="50"/>
  <c r="X3021" i="50"/>
  <c r="X3011" i="50"/>
  <c r="X3012" i="50"/>
  <c r="X3013" i="50"/>
  <c r="X3014" i="50"/>
  <c r="X3015" i="50"/>
  <c r="X3004" i="50"/>
  <c r="X3005" i="50"/>
  <c r="X3006" i="50"/>
  <c r="X3007" i="50"/>
  <c r="X3008" i="50"/>
  <c r="X2998" i="50"/>
  <c r="X2999" i="50"/>
  <c r="X3000" i="50"/>
  <c r="X3001" i="50"/>
  <c r="X3002" i="50"/>
  <c r="X2992" i="50"/>
  <c r="X2993" i="50"/>
  <c r="X2994" i="50"/>
  <c r="X2995" i="50"/>
  <c r="X2996" i="50"/>
  <c r="X2986" i="50"/>
  <c r="X2987" i="50"/>
  <c r="X2988" i="50"/>
  <c r="X2989" i="50"/>
  <c r="X2990" i="50"/>
  <c r="X2980" i="50"/>
  <c r="X2981" i="50"/>
  <c r="X2982" i="50"/>
  <c r="X2983" i="50"/>
  <c r="X2984" i="50"/>
  <c r="X2974" i="50"/>
  <c r="X2975" i="50"/>
  <c r="X2976" i="50"/>
  <c r="X2977" i="50"/>
  <c r="X2978" i="50"/>
  <c r="X2968" i="50"/>
  <c r="X2969" i="50"/>
  <c r="X2970" i="50"/>
  <c r="X2971" i="50"/>
  <c r="X2972" i="50"/>
  <c r="X2962" i="50"/>
  <c r="X2963" i="50"/>
  <c r="X2964" i="50"/>
  <c r="X2965" i="50"/>
  <c r="X2966" i="50"/>
  <c r="X2955" i="50"/>
  <c r="X2956" i="50"/>
  <c r="X2957" i="50"/>
  <c r="X2958" i="50"/>
  <c r="X2959" i="50"/>
  <c r="X2949" i="50"/>
  <c r="X2950" i="50"/>
  <c r="X2951" i="50"/>
  <c r="X2952" i="50"/>
  <c r="X2953" i="50"/>
  <c r="X2943" i="50"/>
  <c r="X2944" i="50"/>
  <c r="X2945" i="50"/>
  <c r="X2946" i="50"/>
  <c r="X2947" i="50"/>
  <c r="X2937" i="50"/>
  <c r="X2938" i="50"/>
  <c r="X2939" i="50"/>
  <c r="X2940" i="50"/>
  <c r="X2941" i="50"/>
  <c r="X2929" i="50"/>
  <c r="X2930" i="50"/>
  <c r="X2931" i="50"/>
  <c r="X2932" i="50"/>
  <c r="X2933" i="50"/>
  <c r="X2923" i="50"/>
  <c r="X2924" i="50"/>
  <c r="X2925" i="50"/>
  <c r="X2926" i="50"/>
  <c r="X2927" i="50"/>
  <c r="X2917" i="50"/>
  <c r="X2918" i="50"/>
  <c r="X2919" i="50"/>
  <c r="X2920" i="50"/>
  <c r="X2921" i="50"/>
  <c r="X2911" i="50"/>
  <c r="X2912" i="50"/>
  <c r="X2913" i="50"/>
  <c r="X2914" i="50"/>
  <c r="X2915" i="50"/>
  <c r="X2905" i="50"/>
  <c r="X2906" i="50"/>
  <c r="X2907" i="50"/>
  <c r="X2908" i="50"/>
  <c r="X2909" i="50"/>
  <c r="X2899" i="50"/>
  <c r="X2900" i="50"/>
  <c r="X2901" i="50"/>
  <c r="X2902" i="50"/>
  <c r="X2903" i="50"/>
  <c r="X2893" i="50"/>
  <c r="X2894" i="50"/>
  <c r="X2895" i="50"/>
  <c r="X2896" i="50"/>
  <c r="X2897" i="50"/>
  <c r="X2885" i="50"/>
  <c r="X2886" i="50"/>
  <c r="X2887" i="50"/>
  <c r="X2888" i="50"/>
  <c r="X2889" i="50"/>
  <c r="X2879" i="50"/>
  <c r="X2880" i="50"/>
  <c r="X2881" i="50"/>
  <c r="X2882" i="50"/>
  <c r="X2883" i="50"/>
  <c r="X2873" i="50"/>
  <c r="X2874" i="50"/>
  <c r="X2875" i="50"/>
  <c r="X2876" i="50"/>
  <c r="X2877" i="50"/>
  <c r="X2867" i="50"/>
  <c r="X2868" i="50"/>
  <c r="X2869" i="50"/>
  <c r="X2870" i="50"/>
  <c r="X2871" i="50"/>
  <c r="X2860" i="50"/>
  <c r="X2861" i="50"/>
  <c r="X2862" i="50"/>
  <c r="X2863" i="50"/>
  <c r="X2864" i="50"/>
  <c r="X2854" i="50"/>
  <c r="X2855" i="50"/>
  <c r="X2856" i="50"/>
  <c r="X2857" i="50"/>
  <c r="X2858" i="50"/>
  <c r="X2848" i="50"/>
  <c r="X2849" i="50"/>
  <c r="X2850" i="50"/>
  <c r="X2851" i="50"/>
  <c r="X2852" i="50"/>
  <c r="X2842" i="50"/>
  <c r="X2843" i="50"/>
  <c r="X2844" i="50"/>
  <c r="X2845" i="50"/>
  <c r="X2846" i="50"/>
  <c r="X2836" i="50"/>
  <c r="X2837" i="50"/>
  <c r="X2838" i="50"/>
  <c r="X2839" i="50"/>
  <c r="X2840" i="50"/>
  <c r="X2829" i="50"/>
  <c r="X2830" i="50"/>
  <c r="X2831" i="50"/>
  <c r="X2832" i="50"/>
  <c r="X2833" i="50"/>
  <c r="X2823" i="50"/>
  <c r="X2824" i="50"/>
  <c r="X2825" i="50"/>
  <c r="X2826" i="50"/>
  <c r="X2827" i="50"/>
  <c r="X2817" i="50"/>
  <c r="X2818" i="50"/>
  <c r="X2819" i="50"/>
  <c r="X2820" i="50"/>
  <c r="X2821" i="50"/>
  <c r="X2811" i="50"/>
  <c r="X2812" i="50"/>
  <c r="X2813" i="50"/>
  <c r="X2814" i="50"/>
  <c r="X2815" i="50"/>
  <c r="X2805" i="50"/>
  <c r="X2806" i="50"/>
  <c r="X2807" i="50"/>
  <c r="X2808" i="50"/>
  <c r="X2809" i="50"/>
  <c r="X2799" i="50"/>
  <c r="X2800" i="50"/>
  <c r="X2801" i="50"/>
  <c r="X2802" i="50"/>
  <c r="X2803" i="50"/>
  <c r="X2793" i="50"/>
  <c r="X2794" i="50"/>
  <c r="X2795" i="50"/>
  <c r="X2796" i="50"/>
  <c r="X2797" i="50"/>
  <c r="X2787" i="50"/>
  <c r="X2788" i="50"/>
  <c r="X2789" i="50"/>
  <c r="X2790" i="50"/>
  <c r="X2791" i="50"/>
  <c r="X2779" i="50"/>
  <c r="X2780" i="50"/>
  <c r="X2781" i="50"/>
  <c r="X2782" i="50"/>
  <c r="X2783" i="50"/>
  <c r="X2773" i="50"/>
  <c r="X2774" i="50"/>
  <c r="X2775" i="50"/>
  <c r="X2776" i="50"/>
  <c r="X2777" i="50"/>
  <c r="X2767" i="50"/>
  <c r="X2768" i="50"/>
  <c r="X2769" i="50"/>
  <c r="X2770" i="50"/>
  <c r="X2771" i="50"/>
  <c r="X2761" i="50"/>
  <c r="X2762" i="50"/>
  <c r="X2763" i="50"/>
  <c r="X2764" i="50"/>
  <c r="X2765" i="50"/>
  <c r="X2754" i="50"/>
  <c r="X2755" i="50"/>
  <c r="X2756" i="50"/>
  <c r="X2757" i="50"/>
  <c r="X2758" i="50"/>
  <c r="X2748" i="50"/>
  <c r="X2749" i="50"/>
  <c r="X2750" i="50"/>
  <c r="X2751" i="50"/>
  <c r="X2752" i="50"/>
  <c r="X2742" i="50"/>
  <c r="X2743" i="50"/>
  <c r="X2744" i="50"/>
  <c r="X2745" i="50"/>
  <c r="X2746" i="50"/>
  <c r="X2736" i="50"/>
  <c r="X2737" i="50"/>
  <c r="X2738" i="50"/>
  <c r="X2739" i="50"/>
  <c r="X2740" i="50"/>
  <c r="X2730" i="50"/>
  <c r="X2731" i="50"/>
  <c r="X2732" i="50"/>
  <c r="X2733" i="50"/>
  <c r="X2734" i="50"/>
  <c r="X2724" i="50"/>
  <c r="X2725" i="50"/>
  <c r="X2726" i="50"/>
  <c r="X2727" i="50"/>
  <c r="X2728" i="50"/>
  <c r="X2716" i="50"/>
  <c r="X2717" i="50"/>
  <c r="X2718" i="50"/>
  <c r="X2719" i="50"/>
  <c r="X2720" i="50"/>
  <c r="X2710" i="50"/>
  <c r="X2711" i="50"/>
  <c r="X2712" i="50"/>
  <c r="X2713" i="50"/>
  <c r="X2714" i="50"/>
  <c r="X2704" i="50"/>
  <c r="X2705" i="50"/>
  <c r="X2706" i="50"/>
  <c r="X2707" i="50"/>
  <c r="X2708" i="50"/>
  <c r="X2698" i="50"/>
  <c r="X2699" i="50"/>
  <c r="X2700" i="50"/>
  <c r="X2701" i="50"/>
  <c r="X2702" i="50"/>
  <c r="X2692" i="50"/>
  <c r="X2693" i="50"/>
  <c r="X2694" i="50"/>
  <c r="X2695" i="50"/>
  <c r="X2696" i="50"/>
  <c r="X2686" i="50"/>
  <c r="X2687" i="50"/>
  <c r="X2688" i="50"/>
  <c r="X2689" i="50"/>
  <c r="X2690" i="50"/>
  <c r="X2679" i="50"/>
  <c r="X2680" i="50"/>
  <c r="X2681" i="50"/>
  <c r="X2682" i="50"/>
  <c r="X2683" i="50"/>
  <c r="X2673" i="50"/>
  <c r="X2674" i="50"/>
  <c r="X2675" i="50"/>
  <c r="X2676" i="50"/>
  <c r="X2677" i="50"/>
  <c r="X2667" i="50"/>
  <c r="X2668" i="50"/>
  <c r="X2669" i="50"/>
  <c r="X2670" i="50"/>
  <c r="X2671" i="50"/>
  <c r="X2661" i="50"/>
  <c r="X2662" i="50"/>
  <c r="X2663" i="50"/>
  <c r="X2664" i="50"/>
  <c r="X2665" i="50"/>
  <c r="X2655" i="50"/>
  <c r="X2656" i="50"/>
  <c r="X2657" i="50"/>
  <c r="X2658" i="50"/>
  <c r="X2659" i="50"/>
  <c r="X2649" i="50"/>
  <c r="X2650" i="50"/>
  <c r="X2651" i="50"/>
  <c r="X2652" i="50"/>
  <c r="X2653" i="50"/>
  <c r="X2641" i="50"/>
  <c r="X2642" i="50"/>
  <c r="X2643" i="50"/>
  <c r="X2644" i="50"/>
  <c r="X2645" i="50"/>
  <c r="X2635" i="50"/>
  <c r="X2636" i="50"/>
  <c r="X2637" i="50"/>
  <c r="X2638" i="50"/>
  <c r="X2639" i="50"/>
  <c r="X2629" i="50"/>
  <c r="X2630" i="50"/>
  <c r="X2631" i="50"/>
  <c r="X2632" i="50"/>
  <c r="X2633" i="50"/>
  <c r="X2623" i="50"/>
  <c r="X2624" i="50"/>
  <c r="X2625" i="50"/>
  <c r="X2626" i="50"/>
  <c r="X2627" i="50"/>
  <c r="X2617" i="50"/>
  <c r="X2618" i="50"/>
  <c r="X2619" i="50"/>
  <c r="X2620" i="50"/>
  <c r="X2621" i="50"/>
  <c r="X2611" i="50"/>
  <c r="X2612" i="50"/>
  <c r="X2613" i="50"/>
  <c r="X2614" i="50"/>
  <c r="X2615" i="50"/>
  <c r="X2604" i="50"/>
  <c r="X2605" i="50"/>
  <c r="X2606" i="50"/>
  <c r="X2607" i="50"/>
  <c r="X2608" i="50"/>
  <c r="X2598" i="50"/>
  <c r="X2599" i="50"/>
  <c r="X2600" i="50"/>
  <c r="X2601" i="50"/>
  <c r="X2602" i="50"/>
  <c r="X2592" i="50"/>
  <c r="X2593" i="50"/>
  <c r="X2594" i="50"/>
  <c r="X2595" i="50"/>
  <c r="X2596" i="50"/>
  <c r="X2586" i="50"/>
  <c r="X2587" i="50"/>
  <c r="X2588" i="50"/>
  <c r="X2589" i="50"/>
  <c r="X2590" i="50"/>
  <c r="X2580" i="50"/>
  <c r="X2581" i="50"/>
  <c r="X2582" i="50"/>
  <c r="X2583" i="50"/>
  <c r="X2584" i="50"/>
  <c r="X2574" i="50"/>
  <c r="X2575" i="50"/>
  <c r="X2576" i="50"/>
  <c r="X2577" i="50"/>
  <c r="X2578" i="50"/>
  <c r="X2568" i="50"/>
  <c r="X2569" i="50"/>
  <c r="X2570" i="50"/>
  <c r="X2571" i="50"/>
  <c r="X2572" i="50"/>
  <c r="X2562" i="50"/>
  <c r="X2563" i="50"/>
  <c r="X2564" i="50"/>
  <c r="X2565" i="50"/>
  <c r="X2566" i="50"/>
  <c r="X2555" i="50"/>
  <c r="X2556" i="50"/>
  <c r="X2557" i="50"/>
  <c r="X2558" i="50"/>
  <c r="X2559" i="50"/>
  <c r="X2549" i="50"/>
  <c r="X2550" i="50"/>
  <c r="X2551" i="50"/>
  <c r="X2552" i="50"/>
  <c r="X2553" i="50"/>
  <c r="X2543" i="50"/>
  <c r="X2544" i="50"/>
  <c r="X2545" i="50"/>
  <c r="X2546" i="50"/>
  <c r="X2547" i="50"/>
  <c r="X2537" i="50"/>
  <c r="X2538" i="50"/>
  <c r="X2539" i="50"/>
  <c r="X2540" i="50"/>
  <c r="X2541" i="50"/>
  <c r="X2531" i="50"/>
  <c r="X2532" i="50"/>
  <c r="X2533" i="50"/>
  <c r="X2534" i="50"/>
  <c r="X2535" i="50"/>
  <c r="X2525" i="50"/>
  <c r="X2526" i="50"/>
  <c r="X2527" i="50"/>
  <c r="X2528" i="50"/>
  <c r="X2529" i="50"/>
  <c r="X2519" i="50"/>
  <c r="X2520" i="50"/>
  <c r="X2521" i="50"/>
  <c r="X2522" i="50"/>
  <c r="X2523" i="50"/>
  <c r="X2513" i="50"/>
  <c r="X2514" i="50"/>
  <c r="X2515" i="50"/>
  <c r="X2516" i="50"/>
  <c r="X2517" i="50"/>
  <c r="X2505" i="50"/>
  <c r="X2506" i="50"/>
  <c r="X2507" i="50"/>
  <c r="X2508" i="50"/>
  <c r="X2509" i="50"/>
  <c r="X2499" i="50"/>
  <c r="X2500" i="50"/>
  <c r="X2501" i="50"/>
  <c r="X2502" i="50"/>
  <c r="X2503" i="50"/>
  <c r="X2493" i="50"/>
  <c r="X2494" i="50"/>
  <c r="X2495" i="50"/>
  <c r="X2496" i="50"/>
  <c r="X2497" i="50"/>
  <c r="X2487" i="50"/>
  <c r="X2488" i="50"/>
  <c r="X2489" i="50"/>
  <c r="X2490" i="50"/>
  <c r="X2491" i="50"/>
  <c r="X2481" i="50"/>
  <c r="X2482" i="50"/>
  <c r="X2483" i="50"/>
  <c r="X2484" i="50"/>
  <c r="X2485" i="50"/>
  <c r="X2475" i="50"/>
  <c r="X2476" i="50"/>
  <c r="X2477" i="50"/>
  <c r="X2478" i="50"/>
  <c r="X2479" i="50"/>
  <c r="X2469" i="50"/>
  <c r="X2470" i="50"/>
  <c r="X2471" i="50"/>
  <c r="X2472" i="50"/>
  <c r="X2473" i="50"/>
  <c r="X2463" i="50"/>
  <c r="X2464" i="50"/>
  <c r="X2465" i="50"/>
  <c r="X2466" i="50"/>
  <c r="X2467" i="50"/>
  <c r="X2454" i="50"/>
  <c r="X2455" i="50"/>
  <c r="X2456" i="50"/>
  <c r="X2457" i="50"/>
  <c r="X2458" i="50"/>
  <c r="X2448" i="50"/>
  <c r="X2449" i="50"/>
  <c r="X2450" i="50"/>
  <c r="X2451" i="50"/>
  <c r="X2452" i="50"/>
  <c r="X2442" i="50"/>
  <c r="X2443" i="50"/>
  <c r="X2444" i="50"/>
  <c r="X2445" i="50"/>
  <c r="X2446" i="50"/>
  <c r="X2436" i="50"/>
  <c r="X2437" i="50"/>
  <c r="X2438" i="50"/>
  <c r="X2439" i="50"/>
  <c r="X2440" i="50"/>
  <c r="X2430" i="50"/>
  <c r="X2431" i="50"/>
  <c r="X2432" i="50"/>
  <c r="X2433" i="50"/>
  <c r="X2434" i="50"/>
  <c r="X2424" i="50"/>
  <c r="X2425" i="50"/>
  <c r="X2426" i="50"/>
  <c r="X2427" i="50"/>
  <c r="X2428" i="50"/>
  <c r="X2417" i="50"/>
  <c r="X2418" i="50"/>
  <c r="X2419" i="50"/>
  <c r="X2420" i="50"/>
  <c r="X2421" i="50"/>
  <c r="X2411" i="50"/>
  <c r="X2412" i="50"/>
  <c r="X2413" i="50"/>
  <c r="X2414" i="50"/>
  <c r="X2415" i="50"/>
  <c r="X2405" i="50"/>
  <c r="X2406" i="50"/>
  <c r="X2407" i="50"/>
  <c r="X2408" i="50"/>
  <c r="X2409" i="50"/>
  <c r="X2399" i="50"/>
  <c r="X2400" i="50"/>
  <c r="X2401" i="50"/>
  <c r="X2402" i="50"/>
  <c r="X2403" i="50"/>
  <c r="X2393" i="50"/>
  <c r="X2394" i="50"/>
  <c r="X2395" i="50"/>
  <c r="X2396" i="50"/>
  <c r="X2397" i="50"/>
  <c r="X2387" i="50"/>
  <c r="X2388" i="50"/>
  <c r="X2389" i="50"/>
  <c r="X2390" i="50"/>
  <c r="X2391" i="50"/>
  <c r="X2381" i="50"/>
  <c r="X2382" i="50"/>
  <c r="X2383" i="50"/>
  <c r="X2384" i="50"/>
  <c r="X2385" i="50"/>
  <c r="X2375" i="50"/>
  <c r="X2376" i="50"/>
  <c r="X2377" i="50"/>
  <c r="X2378" i="50"/>
  <c r="X2379" i="50"/>
  <c r="X2368" i="50"/>
  <c r="X2369" i="50"/>
  <c r="X2370" i="50"/>
  <c r="X2371" i="50"/>
  <c r="X2372" i="50"/>
  <c r="X2362" i="50"/>
  <c r="X2363" i="50"/>
  <c r="X2364" i="50"/>
  <c r="X2365" i="50"/>
  <c r="X2366" i="50"/>
  <c r="X2356" i="50"/>
  <c r="X2357" i="50"/>
  <c r="X2358" i="50"/>
  <c r="X2359" i="50"/>
  <c r="X2360" i="50"/>
  <c r="X2350" i="50"/>
  <c r="X2351" i="50"/>
  <c r="X2352" i="50"/>
  <c r="X2353" i="50"/>
  <c r="X2354" i="50"/>
  <c r="X2342" i="50"/>
  <c r="X2343" i="50"/>
  <c r="X2344" i="50"/>
  <c r="X2345" i="50"/>
  <c r="X2346" i="50"/>
  <c r="X2336" i="50"/>
  <c r="X2337" i="50"/>
  <c r="X2338" i="50"/>
  <c r="X2339" i="50"/>
  <c r="X2340" i="50"/>
  <c r="X2330" i="50"/>
  <c r="X2331" i="50"/>
  <c r="X2332" i="50"/>
  <c r="X2333" i="50"/>
  <c r="X2334" i="50"/>
  <c r="X2324" i="50"/>
  <c r="X2325" i="50"/>
  <c r="X2326" i="50"/>
  <c r="X2327" i="50"/>
  <c r="X2328" i="50"/>
  <c r="X2318" i="50"/>
  <c r="X2319" i="50"/>
  <c r="X2320" i="50"/>
  <c r="X2321" i="50"/>
  <c r="X2322" i="50"/>
  <c r="X2312" i="50"/>
  <c r="X2313" i="50"/>
  <c r="X2314" i="50"/>
  <c r="X2315" i="50"/>
  <c r="X2316" i="50"/>
  <c r="X2306" i="50"/>
  <c r="X2307" i="50"/>
  <c r="X2308" i="50"/>
  <c r="X2309" i="50"/>
  <c r="X2310" i="50"/>
  <c r="X2298" i="50"/>
  <c r="X2299" i="50"/>
  <c r="X2300" i="50"/>
  <c r="X2301" i="50"/>
  <c r="X2302" i="50"/>
  <c r="X2292" i="50"/>
  <c r="X2293" i="50"/>
  <c r="X2294" i="50"/>
  <c r="X2295" i="50"/>
  <c r="X2296" i="50"/>
  <c r="X2286" i="50"/>
  <c r="X2287" i="50"/>
  <c r="X2288" i="50"/>
  <c r="X2289" i="50"/>
  <c r="X2290" i="50"/>
  <c r="X2280" i="50"/>
  <c r="X2281" i="50"/>
  <c r="X2282" i="50"/>
  <c r="X2283" i="50"/>
  <c r="X2284" i="50"/>
  <c r="X2274" i="50"/>
  <c r="X2275" i="50"/>
  <c r="X2276" i="50"/>
  <c r="X2277" i="50"/>
  <c r="X2278" i="50"/>
  <c r="X2268" i="50"/>
  <c r="X2269" i="50"/>
  <c r="X2270" i="50"/>
  <c r="X2271" i="50"/>
  <c r="X2272" i="50"/>
  <c r="X2261" i="50"/>
  <c r="X2262" i="50"/>
  <c r="X2263" i="50"/>
  <c r="X2264" i="50"/>
  <c r="X2265" i="50"/>
  <c r="X2255" i="50"/>
  <c r="X2256" i="50"/>
  <c r="X2257" i="50"/>
  <c r="X2258" i="50"/>
  <c r="X2259" i="50"/>
  <c r="X2249" i="50"/>
  <c r="X2250" i="50"/>
  <c r="X2251" i="50"/>
  <c r="X2252" i="50"/>
  <c r="X2253" i="50"/>
  <c r="X2243" i="50"/>
  <c r="X2244" i="50"/>
  <c r="X2245" i="50"/>
  <c r="X2246" i="50"/>
  <c r="X2247" i="50"/>
  <c r="X2237" i="50"/>
  <c r="X2238" i="50"/>
  <c r="X2239" i="50"/>
  <c r="X2240" i="50"/>
  <c r="X2241" i="50"/>
  <c r="X2231" i="50"/>
  <c r="X2232" i="50"/>
  <c r="X2233" i="50"/>
  <c r="X2234" i="50"/>
  <c r="X2235" i="50"/>
  <c r="X2225" i="50"/>
  <c r="X2226" i="50"/>
  <c r="X2227" i="50"/>
  <c r="X2228" i="50"/>
  <c r="X2229" i="50"/>
  <c r="X2219" i="50"/>
  <c r="X2220" i="50"/>
  <c r="X2221" i="50"/>
  <c r="X2222" i="50"/>
  <c r="X2223" i="50"/>
  <c r="X2211" i="50"/>
  <c r="X2212" i="50"/>
  <c r="X2213" i="50"/>
  <c r="X2214" i="50"/>
  <c r="X2215" i="50"/>
  <c r="X2205" i="50"/>
  <c r="X2206" i="50"/>
  <c r="X2207" i="50"/>
  <c r="X2208" i="50"/>
  <c r="X2209" i="50"/>
  <c r="X2199" i="50"/>
  <c r="X2200" i="50"/>
  <c r="X2201" i="50"/>
  <c r="X2202" i="50"/>
  <c r="X2203" i="50"/>
  <c r="X2193" i="50"/>
  <c r="X2194" i="50"/>
  <c r="X2195" i="50"/>
  <c r="X2196" i="50"/>
  <c r="X2197" i="50"/>
  <c r="X2186" i="50"/>
  <c r="X2187" i="50"/>
  <c r="X2188" i="50"/>
  <c r="X2189" i="50"/>
  <c r="X2190" i="50"/>
  <c r="X2180" i="50"/>
  <c r="X2181" i="50"/>
  <c r="X2182" i="50"/>
  <c r="X2183" i="50"/>
  <c r="X2184" i="50"/>
  <c r="X2174" i="50"/>
  <c r="X2175" i="50"/>
  <c r="X2176" i="50"/>
  <c r="X2177" i="50"/>
  <c r="X2178" i="50"/>
  <c r="X2168" i="50"/>
  <c r="X2169" i="50"/>
  <c r="X2170" i="50"/>
  <c r="X2171" i="50"/>
  <c r="X2172" i="50"/>
  <c r="X2162" i="50"/>
  <c r="X2163" i="50"/>
  <c r="X2164" i="50"/>
  <c r="X2165" i="50"/>
  <c r="X2166" i="50"/>
  <c r="X2156" i="50"/>
  <c r="X2157" i="50"/>
  <c r="X2158" i="50"/>
  <c r="X2159" i="50"/>
  <c r="X2160" i="50"/>
  <c r="X2148" i="50"/>
  <c r="X2149" i="50"/>
  <c r="X2150" i="50"/>
  <c r="X2151" i="50"/>
  <c r="X2152" i="50"/>
  <c r="X2142" i="50"/>
  <c r="X2143" i="50"/>
  <c r="X2144" i="50"/>
  <c r="X2145" i="50"/>
  <c r="X2146" i="50"/>
  <c r="X2136" i="50"/>
  <c r="X2137" i="50"/>
  <c r="X2138" i="50"/>
  <c r="X2139" i="50"/>
  <c r="X2140" i="50"/>
  <c r="X2130" i="50"/>
  <c r="X2131" i="50"/>
  <c r="X2132" i="50"/>
  <c r="X2133" i="50"/>
  <c r="X2134" i="50"/>
  <c r="X2124" i="50"/>
  <c r="X2125" i="50"/>
  <c r="X2126" i="50"/>
  <c r="X2127" i="50"/>
  <c r="X2128" i="50"/>
  <c r="X2118" i="50"/>
  <c r="X2119" i="50"/>
  <c r="X2120" i="50"/>
  <c r="X2121" i="50"/>
  <c r="X2122" i="50"/>
  <c r="X2111" i="50"/>
  <c r="X2112" i="50"/>
  <c r="X2113" i="50"/>
  <c r="X2114" i="50"/>
  <c r="X2115" i="50"/>
  <c r="X2105" i="50"/>
  <c r="X2106" i="50"/>
  <c r="X2107" i="50"/>
  <c r="X2108" i="50"/>
  <c r="X2109" i="50"/>
  <c r="X2099" i="50"/>
  <c r="X2100" i="50"/>
  <c r="X2101" i="50"/>
  <c r="X2102" i="50"/>
  <c r="X2103" i="50"/>
  <c r="X2093" i="50"/>
  <c r="X2094" i="50"/>
  <c r="X2095" i="50"/>
  <c r="X2096" i="50"/>
  <c r="X2097" i="50"/>
  <c r="X2087" i="50"/>
  <c r="X2088" i="50"/>
  <c r="X2089" i="50"/>
  <c r="X2090" i="50"/>
  <c r="X2091" i="50"/>
  <c r="X2081" i="50"/>
  <c r="X2082" i="50"/>
  <c r="X2083" i="50"/>
  <c r="X2084" i="50"/>
  <c r="X2085" i="50"/>
  <c r="X2073" i="50"/>
  <c r="X2074" i="50"/>
  <c r="X2075" i="50"/>
  <c r="X2076" i="50"/>
  <c r="X2077" i="50"/>
  <c r="X2067" i="50"/>
  <c r="X2068" i="50"/>
  <c r="X2069" i="50"/>
  <c r="X2070" i="50"/>
  <c r="X2071" i="50"/>
  <c r="X2061" i="50"/>
  <c r="X2062" i="50"/>
  <c r="X2063" i="50"/>
  <c r="X2064" i="50"/>
  <c r="X2065" i="50"/>
  <c r="X2055" i="50"/>
  <c r="X2056" i="50"/>
  <c r="X2057" i="50"/>
  <c r="X2058" i="50"/>
  <c r="X2059" i="50"/>
  <c r="X2049" i="50"/>
  <c r="X2050" i="50"/>
  <c r="X2051" i="50"/>
  <c r="X2052" i="50"/>
  <c r="X2053" i="50"/>
  <c r="X2043" i="50"/>
  <c r="X2044" i="50"/>
  <c r="X2045" i="50"/>
  <c r="X2046" i="50"/>
  <c r="X2047" i="50"/>
  <c r="X2036" i="50"/>
  <c r="X2037" i="50"/>
  <c r="X2038" i="50"/>
  <c r="X2039" i="50"/>
  <c r="X2040" i="50"/>
  <c r="X2030" i="50"/>
  <c r="X2031" i="50"/>
  <c r="X2032" i="50"/>
  <c r="X2033" i="50"/>
  <c r="X2034" i="50"/>
  <c r="X2024" i="50"/>
  <c r="X2025" i="50"/>
  <c r="X2026" i="50"/>
  <c r="X2027" i="50"/>
  <c r="X2028" i="50"/>
  <c r="X2018" i="50"/>
  <c r="X2019" i="50"/>
  <c r="X2020" i="50"/>
  <c r="X2021" i="50"/>
  <c r="X2022" i="50"/>
  <c r="X2012" i="50"/>
  <c r="X2013" i="50"/>
  <c r="X2014" i="50"/>
  <c r="X2015" i="50"/>
  <c r="X2016" i="50"/>
  <c r="X2006" i="50"/>
  <c r="X2007" i="50"/>
  <c r="X2008" i="50"/>
  <c r="X2009" i="50"/>
  <c r="X2010" i="50"/>
  <c r="X2000" i="50"/>
  <c r="X2001" i="50"/>
  <c r="X2002" i="50"/>
  <c r="X2003" i="50"/>
  <c r="X2004" i="50"/>
  <c r="X1994" i="50"/>
  <c r="X1995" i="50"/>
  <c r="X1996" i="50"/>
  <c r="X1997" i="50"/>
  <c r="X1998" i="50"/>
  <c r="X1987" i="50"/>
  <c r="X1988" i="50"/>
  <c r="X1989" i="50"/>
  <c r="X1990" i="50"/>
  <c r="X1991" i="50"/>
  <c r="X1981" i="50"/>
  <c r="X1982" i="50"/>
  <c r="X1983" i="50"/>
  <c r="X1984" i="50"/>
  <c r="X1985" i="50"/>
  <c r="X1975" i="50"/>
  <c r="X1976" i="50"/>
  <c r="X1977" i="50"/>
  <c r="X1978" i="50"/>
  <c r="X1979" i="50"/>
  <c r="X1969" i="50"/>
  <c r="X1970" i="50"/>
  <c r="X1971" i="50"/>
  <c r="X1972" i="50"/>
  <c r="X1973" i="50"/>
  <c r="X1963" i="50"/>
  <c r="X1964" i="50"/>
  <c r="X1965" i="50"/>
  <c r="X1966" i="50"/>
  <c r="X1967" i="50"/>
  <c r="X1957" i="50"/>
  <c r="X1958" i="50"/>
  <c r="X1959" i="50"/>
  <c r="X1960" i="50"/>
  <c r="X1961" i="50"/>
  <c r="X1951" i="50"/>
  <c r="X1952" i="50"/>
  <c r="X1953" i="50"/>
  <c r="X1954" i="50"/>
  <c r="X1955" i="50"/>
  <c r="X1945" i="50"/>
  <c r="X1946" i="50"/>
  <c r="X1947" i="50"/>
  <c r="X1948" i="50"/>
  <c r="X1949" i="50"/>
  <c r="X1937" i="50"/>
  <c r="X1938" i="50"/>
  <c r="X1939" i="50"/>
  <c r="X1940" i="50"/>
  <c r="X1941" i="50"/>
  <c r="X1931" i="50"/>
  <c r="X1932" i="50"/>
  <c r="X1933" i="50"/>
  <c r="X1934" i="50"/>
  <c r="X1935" i="50"/>
  <c r="X1925" i="50"/>
  <c r="X1926" i="50"/>
  <c r="X1927" i="50"/>
  <c r="X1928" i="50"/>
  <c r="X1929" i="50"/>
  <c r="X1919" i="50"/>
  <c r="X1920" i="50"/>
  <c r="X1921" i="50"/>
  <c r="X1922" i="50"/>
  <c r="X1923" i="50"/>
  <c r="X1913" i="50"/>
  <c r="X1914" i="50"/>
  <c r="X1915" i="50"/>
  <c r="X1916" i="50"/>
  <c r="X1917" i="50"/>
  <c r="X1907" i="50"/>
  <c r="X1908" i="50"/>
  <c r="X1909" i="50"/>
  <c r="X1910" i="50"/>
  <c r="X1911" i="50"/>
  <c r="X1901" i="50"/>
  <c r="X1902" i="50"/>
  <c r="X1903" i="50"/>
  <c r="X1904" i="50"/>
  <c r="X1905" i="50"/>
  <c r="X1895" i="50"/>
  <c r="X1896" i="50"/>
  <c r="X1897" i="50"/>
  <c r="X1898" i="50"/>
  <c r="X1899" i="50"/>
  <c r="X1885" i="50"/>
  <c r="X1886" i="50"/>
  <c r="X1887" i="50"/>
  <c r="X1888" i="50"/>
  <c r="X1889" i="50"/>
  <c r="X1878" i="50"/>
  <c r="X1879" i="50"/>
  <c r="X1880" i="50"/>
  <c r="X1881" i="50"/>
  <c r="X1882" i="50"/>
  <c r="X1870" i="50"/>
  <c r="X1871" i="50"/>
  <c r="X1872" i="50"/>
  <c r="X1873" i="50"/>
  <c r="X1874" i="50"/>
  <c r="X1864" i="50"/>
  <c r="X1865" i="50"/>
  <c r="X1866" i="50"/>
  <c r="X1867" i="50"/>
  <c r="X1868" i="50"/>
  <c r="X1858" i="50"/>
  <c r="X1859" i="50"/>
  <c r="X1860" i="50"/>
  <c r="X1861" i="50"/>
  <c r="X1862" i="50"/>
  <c r="X1852" i="50"/>
  <c r="X1853" i="50"/>
  <c r="X1854" i="50"/>
  <c r="X1855" i="50"/>
  <c r="X1856" i="50"/>
  <c r="X1845" i="50"/>
  <c r="X1846" i="50"/>
  <c r="X1847" i="50"/>
  <c r="X1848" i="50"/>
  <c r="X1849" i="50"/>
  <c r="X1839" i="50"/>
  <c r="X1840" i="50"/>
  <c r="X1841" i="50"/>
  <c r="X1842" i="50"/>
  <c r="X1843" i="50"/>
  <c r="X1833" i="50"/>
  <c r="X1834" i="50"/>
  <c r="X1835" i="50"/>
  <c r="X1836" i="50"/>
  <c r="X1837" i="50"/>
  <c r="X1827" i="50"/>
  <c r="X1828" i="50"/>
  <c r="X1829" i="50"/>
  <c r="X1830" i="50"/>
  <c r="X1831" i="50"/>
  <c r="X1820" i="50"/>
  <c r="X1821" i="50"/>
  <c r="X1822" i="50"/>
  <c r="X1823" i="50"/>
  <c r="X1824" i="50"/>
  <c r="X1814" i="50"/>
  <c r="X1815" i="50"/>
  <c r="X1816" i="50"/>
  <c r="X1817" i="50"/>
  <c r="X1818" i="50"/>
  <c r="X1808" i="50"/>
  <c r="X1809" i="50"/>
  <c r="X1810" i="50"/>
  <c r="X1811" i="50"/>
  <c r="X1812" i="50"/>
  <c r="X1802" i="50"/>
  <c r="X1803" i="50"/>
  <c r="X1804" i="50"/>
  <c r="X1805" i="50"/>
  <c r="X1806" i="50"/>
  <c r="X1794" i="50"/>
  <c r="X1795" i="50"/>
  <c r="X1796" i="50"/>
  <c r="X1797" i="50"/>
  <c r="X1798" i="50"/>
  <c r="X1788" i="50"/>
  <c r="X1789" i="50"/>
  <c r="X1790" i="50"/>
  <c r="X1791" i="50"/>
  <c r="X1792" i="50"/>
  <c r="X1782" i="50"/>
  <c r="X1783" i="50"/>
  <c r="X1784" i="50"/>
  <c r="X1785" i="50"/>
  <c r="X1786" i="50"/>
  <c r="X1776" i="50"/>
  <c r="X1777" i="50"/>
  <c r="X1778" i="50"/>
  <c r="X1779" i="50"/>
  <c r="X1780" i="50"/>
  <c r="X1770" i="50"/>
  <c r="X1771" i="50"/>
  <c r="X1772" i="50"/>
  <c r="X1773" i="50"/>
  <c r="X1774" i="50"/>
  <c r="X1764" i="50"/>
  <c r="X1765" i="50"/>
  <c r="X1766" i="50"/>
  <c r="X1767" i="50"/>
  <c r="X1768" i="50"/>
  <c r="X1758" i="50"/>
  <c r="X1759" i="50"/>
  <c r="X1760" i="50"/>
  <c r="X1761" i="50"/>
  <c r="X1762" i="50"/>
  <c r="X1752" i="50"/>
  <c r="X1753" i="50"/>
  <c r="X1754" i="50"/>
  <c r="X1755" i="50"/>
  <c r="X1756" i="50"/>
  <c r="X1744" i="50"/>
  <c r="X1745" i="50"/>
  <c r="X1746" i="50"/>
  <c r="X1747" i="50"/>
  <c r="X1748" i="50"/>
  <c r="X1738" i="50"/>
  <c r="X1739" i="50"/>
  <c r="X1740" i="50"/>
  <c r="X1741" i="50"/>
  <c r="X1742" i="50"/>
  <c r="X1732" i="50"/>
  <c r="X1733" i="50"/>
  <c r="X1734" i="50"/>
  <c r="X1735" i="50"/>
  <c r="X1736" i="50"/>
  <c r="X1726" i="50"/>
  <c r="X1727" i="50"/>
  <c r="X1728" i="50"/>
  <c r="X1729" i="50"/>
  <c r="X1730" i="50"/>
  <c r="X1719" i="50"/>
  <c r="X1720" i="50"/>
  <c r="X1721" i="50"/>
  <c r="X1722" i="50"/>
  <c r="X1723" i="50"/>
  <c r="X1713" i="50"/>
  <c r="X1714" i="50"/>
  <c r="X1715" i="50"/>
  <c r="X1716" i="50"/>
  <c r="X1717" i="50"/>
  <c r="X1707" i="50"/>
  <c r="X1708" i="50"/>
  <c r="X1709" i="50"/>
  <c r="X1710" i="50"/>
  <c r="X1711" i="50"/>
  <c r="X1701" i="50"/>
  <c r="X1702" i="50"/>
  <c r="X1703" i="50"/>
  <c r="X1704" i="50"/>
  <c r="X1705" i="50"/>
  <c r="X1695" i="50"/>
  <c r="X1696" i="50"/>
  <c r="X1697" i="50"/>
  <c r="X1698" i="50"/>
  <c r="X1699" i="50"/>
  <c r="X1689" i="50"/>
  <c r="X1690" i="50"/>
  <c r="X1691" i="50"/>
  <c r="X1692" i="50"/>
  <c r="X1693" i="50"/>
  <c r="X1681" i="50"/>
  <c r="X1682" i="50"/>
  <c r="X1683" i="50"/>
  <c r="X1684" i="50"/>
  <c r="X1685" i="50"/>
  <c r="X1675" i="50"/>
  <c r="X1676" i="50"/>
  <c r="X1677" i="50"/>
  <c r="X1678" i="50"/>
  <c r="X1679" i="50"/>
  <c r="X1669" i="50"/>
  <c r="X1670" i="50"/>
  <c r="X1671" i="50"/>
  <c r="X1672" i="50"/>
  <c r="X1673" i="50"/>
  <c r="X1663" i="50"/>
  <c r="X1664" i="50"/>
  <c r="X1665" i="50"/>
  <c r="X1666" i="50"/>
  <c r="X1667" i="50"/>
  <c r="X1657" i="50"/>
  <c r="X1658" i="50"/>
  <c r="X1659" i="50"/>
  <c r="X1660" i="50"/>
  <c r="X1661" i="50"/>
  <c r="X1651" i="50"/>
  <c r="X1652" i="50"/>
  <c r="X1653" i="50"/>
  <c r="X1654" i="50"/>
  <c r="X1655" i="50"/>
  <c r="X1645" i="50"/>
  <c r="X1646" i="50"/>
  <c r="X1639" i="50"/>
  <c r="X1640" i="50"/>
  <c r="X1641" i="50"/>
  <c r="X1642" i="50"/>
  <c r="X1643" i="50"/>
  <c r="X1633" i="50"/>
  <c r="X1634" i="50"/>
  <c r="X1635" i="50"/>
  <c r="X1636" i="50"/>
  <c r="X1637" i="50"/>
  <c r="X1627" i="50"/>
  <c r="X1628" i="50"/>
  <c r="X1629" i="50"/>
  <c r="X1630" i="50"/>
  <c r="X1631" i="50"/>
  <c r="X1621" i="50"/>
  <c r="X1622" i="50"/>
  <c r="X1623" i="50"/>
  <c r="X1624" i="50"/>
  <c r="X1625" i="50"/>
  <c r="X1615" i="50"/>
  <c r="X1616" i="50"/>
  <c r="X1617" i="50"/>
  <c r="X1618" i="50"/>
  <c r="X1619" i="50"/>
  <c r="X1608" i="50"/>
  <c r="X1609" i="50"/>
  <c r="X1610" i="50"/>
  <c r="X1611" i="50"/>
  <c r="X1612" i="50"/>
  <c r="X1602" i="50"/>
  <c r="X1603" i="50"/>
  <c r="X1604" i="50"/>
  <c r="X1605" i="50"/>
  <c r="X1606" i="50"/>
  <c r="X1596" i="50"/>
  <c r="X1597" i="50"/>
  <c r="X1598" i="50"/>
  <c r="X1599" i="50"/>
  <c r="X1600" i="50"/>
  <c r="X1590" i="50"/>
  <c r="X1591" i="50"/>
  <c r="X1592" i="50"/>
  <c r="X1593" i="50"/>
  <c r="X1594" i="50"/>
  <c r="X1583" i="50"/>
  <c r="X1584" i="50"/>
  <c r="X1585" i="50"/>
  <c r="X1586" i="50"/>
  <c r="X1587" i="50"/>
  <c r="X1577" i="50"/>
  <c r="X1578" i="50"/>
  <c r="X1579" i="50"/>
  <c r="X1580" i="50"/>
  <c r="X1581" i="50"/>
  <c r="X1571" i="50"/>
  <c r="X1572" i="50"/>
  <c r="X1573" i="50"/>
  <c r="X1574" i="50"/>
  <c r="X1575" i="50"/>
  <c r="X1565" i="50"/>
  <c r="X1566" i="50"/>
  <c r="X1567" i="50"/>
  <c r="X1568" i="50"/>
  <c r="X1569" i="50"/>
  <c r="X1559" i="50"/>
  <c r="X1560" i="50"/>
  <c r="X1561" i="50"/>
  <c r="X1562" i="50"/>
  <c r="X1563" i="50"/>
  <c r="X1552" i="50"/>
  <c r="X1553" i="50"/>
  <c r="X1554" i="50"/>
  <c r="X1555" i="50"/>
  <c r="X1556" i="50"/>
  <c r="X1546" i="50"/>
  <c r="X1547" i="50"/>
  <c r="X1548" i="50"/>
  <c r="X1549" i="50"/>
  <c r="X1550" i="50"/>
  <c r="X1540" i="50"/>
  <c r="X1541" i="50"/>
  <c r="X1542" i="50"/>
  <c r="X1543" i="50"/>
  <c r="X1544" i="50"/>
  <c r="X1534" i="50"/>
  <c r="X1535" i="50"/>
  <c r="X1536" i="50"/>
  <c r="X1537" i="50"/>
  <c r="X1538" i="50"/>
  <c r="X1526" i="50"/>
  <c r="X1527" i="50"/>
  <c r="X1528" i="50"/>
  <c r="X1529" i="50"/>
  <c r="X1530" i="50"/>
  <c r="X1520" i="50"/>
  <c r="X1521" i="50"/>
  <c r="X1522" i="50"/>
  <c r="X1523" i="50"/>
  <c r="X1524" i="50"/>
  <c r="X1514" i="50"/>
  <c r="X1515" i="50"/>
  <c r="X1516" i="50"/>
  <c r="X1517" i="50"/>
  <c r="X1518" i="50"/>
  <c r="X1508" i="50"/>
  <c r="X1509" i="50"/>
  <c r="X1510" i="50"/>
  <c r="X1511" i="50"/>
  <c r="X1512" i="50"/>
  <c r="X1502" i="50"/>
  <c r="X1503" i="50"/>
  <c r="X1504" i="50"/>
  <c r="X1505" i="50"/>
  <c r="X1506" i="50"/>
  <c r="X1496" i="50"/>
  <c r="X1497" i="50"/>
  <c r="X1498" i="50"/>
  <c r="X1499" i="50"/>
  <c r="X1500" i="50"/>
  <c r="X1490" i="50"/>
  <c r="X1491" i="50"/>
  <c r="X1492" i="50"/>
  <c r="X1493" i="50"/>
  <c r="X1494" i="50"/>
  <c r="X1484" i="50"/>
  <c r="X1485" i="50"/>
  <c r="X1486" i="50"/>
  <c r="X1487" i="50"/>
  <c r="X1488" i="50"/>
  <c r="X1478" i="50"/>
  <c r="X1479" i="50"/>
  <c r="X1480" i="50"/>
  <c r="X1481" i="50"/>
  <c r="X1482" i="50"/>
  <c r="X1471" i="50"/>
  <c r="X1472" i="50"/>
  <c r="X1473" i="50"/>
  <c r="X1474" i="50"/>
  <c r="X1475" i="50"/>
  <c r="X1465" i="50"/>
  <c r="X1466" i="50"/>
  <c r="X1467" i="50"/>
  <c r="X1468" i="50"/>
  <c r="X1469" i="50"/>
  <c r="X1459" i="50"/>
  <c r="X1460" i="50"/>
  <c r="X1461" i="50"/>
  <c r="X1462" i="50"/>
  <c r="X1463" i="50"/>
  <c r="X1453" i="50"/>
  <c r="X1454" i="50"/>
  <c r="X1455" i="50"/>
  <c r="X1456" i="50"/>
  <c r="X1457" i="50"/>
  <c r="X1447" i="50"/>
  <c r="X1448" i="50"/>
  <c r="X1449" i="50"/>
  <c r="X1450" i="50"/>
  <c r="X1451" i="50"/>
  <c r="X1441" i="50"/>
  <c r="X1442" i="50"/>
  <c r="X1443" i="50"/>
  <c r="X1444" i="50"/>
  <c r="X1445" i="50"/>
  <c r="X1434" i="50"/>
  <c r="X1435" i="50"/>
  <c r="X1436" i="50"/>
  <c r="X1437" i="50"/>
  <c r="X1438" i="50"/>
  <c r="X1428" i="50"/>
  <c r="X1429" i="50"/>
  <c r="X1430" i="50"/>
  <c r="X1431" i="50"/>
  <c r="X1432" i="50"/>
  <c r="X1422" i="50"/>
  <c r="X1423" i="50"/>
  <c r="X1424" i="50"/>
  <c r="X1425" i="50"/>
  <c r="X1426" i="50"/>
  <c r="X1416" i="50"/>
  <c r="X1417" i="50"/>
  <c r="X1418" i="50"/>
  <c r="X1419" i="50"/>
  <c r="X1420" i="50"/>
  <c r="X1410" i="50"/>
  <c r="X1411" i="50"/>
  <c r="X1412" i="50"/>
  <c r="X1404" i="50"/>
  <c r="X1405" i="50"/>
  <c r="X1406" i="50"/>
  <c r="X1407" i="50"/>
  <c r="X1408" i="50"/>
  <c r="X1398" i="50"/>
  <c r="X1399" i="50"/>
  <c r="X1400" i="50"/>
  <c r="X1401" i="50"/>
  <c r="X1402" i="50"/>
  <c r="X1392" i="50"/>
  <c r="X1393" i="50"/>
  <c r="X1394" i="50"/>
  <c r="X1395" i="50"/>
  <c r="X1396" i="50"/>
  <c r="X1386" i="50"/>
  <c r="X1387" i="50"/>
  <c r="X1388" i="50"/>
  <c r="X1389" i="50"/>
  <c r="X1390" i="50"/>
  <c r="X1380" i="50"/>
  <c r="X1381" i="50"/>
  <c r="X1382" i="50"/>
  <c r="X1383" i="50"/>
  <c r="X1384" i="50"/>
  <c r="X1374" i="50"/>
  <c r="X1375" i="50"/>
  <c r="X1376" i="50"/>
  <c r="X1377" i="50"/>
  <c r="X1378" i="50"/>
  <c r="X1367" i="50"/>
  <c r="X1368" i="50"/>
  <c r="X1369" i="50"/>
  <c r="X1370" i="50"/>
  <c r="X1371" i="50"/>
  <c r="X1361" i="50"/>
  <c r="X1362" i="50"/>
  <c r="X1363" i="50"/>
  <c r="X1364" i="50"/>
  <c r="X1365" i="50"/>
  <c r="X1355" i="50"/>
  <c r="X1356" i="50"/>
  <c r="X1357" i="50"/>
  <c r="X1358" i="50"/>
  <c r="X1359" i="50"/>
  <c r="X1349" i="50"/>
  <c r="X1350" i="50"/>
  <c r="X1351" i="50"/>
  <c r="X1352" i="50"/>
  <c r="X1353" i="50"/>
  <c r="X1343" i="50"/>
  <c r="X1344" i="50"/>
  <c r="X1345" i="50"/>
  <c r="X1346" i="50"/>
  <c r="X1347" i="50"/>
  <c r="X1337" i="50"/>
  <c r="X1338" i="50"/>
  <c r="X1339" i="50"/>
  <c r="X1340" i="50"/>
  <c r="X1341" i="50"/>
  <c r="X1331" i="50"/>
  <c r="X1332" i="50"/>
  <c r="X1333" i="50"/>
  <c r="X1334" i="50"/>
  <c r="X1335" i="50"/>
  <c r="X1325" i="50"/>
  <c r="X1326" i="50"/>
  <c r="X1327" i="50"/>
  <c r="X1328" i="50"/>
  <c r="X1329" i="50"/>
  <c r="X1317" i="50"/>
  <c r="X1318" i="50"/>
  <c r="X1319" i="50"/>
  <c r="X1320" i="50"/>
  <c r="X1321" i="50"/>
  <c r="X1311" i="50"/>
  <c r="X1312" i="50"/>
  <c r="X1313" i="50"/>
  <c r="X1314" i="50"/>
  <c r="X1315" i="50"/>
  <c r="X1305" i="50"/>
  <c r="X1306" i="50"/>
  <c r="X1307" i="50"/>
  <c r="X1308" i="50"/>
  <c r="X1309" i="50"/>
  <c r="X1299" i="50"/>
  <c r="X1300" i="50"/>
  <c r="X1301" i="50"/>
  <c r="X1302" i="50"/>
  <c r="X1303" i="50"/>
  <c r="X1293" i="50"/>
  <c r="X1294" i="50"/>
  <c r="X1295" i="50"/>
  <c r="X1296" i="50"/>
  <c r="X1297" i="50"/>
  <c r="X1287" i="50"/>
  <c r="X1288" i="50"/>
  <c r="X1289" i="50"/>
  <c r="X1290" i="50"/>
  <c r="X1291" i="50"/>
  <c r="X1281" i="50"/>
  <c r="X1282" i="50"/>
  <c r="X1283" i="50"/>
  <c r="X1284" i="50"/>
  <c r="X1285" i="50"/>
  <c r="X1275" i="50"/>
  <c r="X1276" i="50"/>
  <c r="X1277" i="50"/>
  <c r="X1278" i="50"/>
  <c r="X1279" i="50"/>
  <c r="X1268" i="50"/>
  <c r="X1269" i="50"/>
  <c r="X1270" i="50"/>
  <c r="X1271" i="50"/>
  <c r="X1272" i="50"/>
  <c r="X1262" i="50"/>
  <c r="X1263" i="50"/>
  <c r="X1264" i="50"/>
  <c r="X1265" i="50"/>
  <c r="X1266" i="50"/>
  <c r="X1256" i="50"/>
  <c r="X1257" i="50"/>
  <c r="X1258" i="50"/>
  <c r="X1259" i="50"/>
  <c r="X1260" i="50"/>
  <c r="X1250" i="50"/>
  <c r="X1251" i="50"/>
  <c r="X1252" i="50"/>
  <c r="X1253" i="50"/>
  <c r="X1254" i="50"/>
  <c r="X1244" i="50"/>
  <c r="X1245" i="50"/>
  <c r="X1238" i="50"/>
  <c r="X1239" i="50"/>
  <c r="X1240" i="50"/>
  <c r="X1241" i="50"/>
  <c r="X1242" i="50"/>
  <c r="X1232" i="50"/>
  <c r="X1233" i="50"/>
  <c r="X1234" i="50"/>
  <c r="X1235" i="50"/>
  <c r="X1236" i="50"/>
  <c r="X1226" i="50"/>
  <c r="X1227" i="50"/>
  <c r="X1228" i="50"/>
  <c r="X1229" i="50"/>
  <c r="X1230" i="50"/>
  <c r="X1220" i="50"/>
  <c r="X1221" i="50"/>
  <c r="X1222" i="50"/>
  <c r="X1223" i="50"/>
  <c r="X1224" i="50"/>
  <c r="X1214" i="50"/>
  <c r="X1215" i="50"/>
  <c r="X1216" i="50"/>
  <c r="X1217" i="50"/>
  <c r="X1218" i="50"/>
  <c r="X1208" i="50"/>
  <c r="X1209" i="50"/>
  <c r="X1210" i="50"/>
  <c r="X1211" i="50"/>
  <c r="X1212" i="50"/>
  <c r="X1201" i="50"/>
  <c r="X1202" i="50"/>
  <c r="X1203" i="50"/>
  <c r="X1204" i="50"/>
  <c r="X1205" i="50"/>
  <c r="X1195" i="50"/>
  <c r="X1196" i="50"/>
  <c r="X1197" i="50"/>
  <c r="X1198" i="50"/>
  <c r="X1199" i="50"/>
  <c r="X1189" i="50"/>
  <c r="X1190" i="50"/>
  <c r="X1191" i="50"/>
  <c r="X1192" i="50"/>
  <c r="X1193" i="50"/>
  <c r="X1183" i="50"/>
  <c r="X1184" i="50"/>
  <c r="X1185" i="50"/>
  <c r="X1186" i="50"/>
  <c r="X1187" i="50"/>
  <c r="X1176" i="50"/>
  <c r="X1177" i="50"/>
  <c r="X1178" i="50"/>
  <c r="X1179" i="50"/>
  <c r="X1180" i="50"/>
  <c r="X1170" i="50"/>
  <c r="X1171" i="50"/>
  <c r="X1172" i="50"/>
  <c r="X1173" i="50"/>
  <c r="X1174" i="50"/>
  <c r="X1164" i="50"/>
  <c r="X1165" i="50"/>
  <c r="X1166" i="50"/>
  <c r="X1167" i="50"/>
  <c r="X1168" i="50"/>
  <c r="X1158" i="50"/>
  <c r="X1159" i="50"/>
  <c r="X1160" i="50"/>
  <c r="X1161" i="50"/>
  <c r="X1162" i="50"/>
  <c r="X1151" i="50"/>
  <c r="X1152" i="50"/>
  <c r="X1153" i="50"/>
  <c r="X1154" i="50"/>
  <c r="X1155" i="50"/>
  <c r="X1145" i="50"/>
  <c r="X1146" i="50"/>
  <c r="X1147" i="50"/>
  <c r="X1148" i="50"/>
  <c r="X1149" i="50"/>
  <c r="X1139" i="50"/>
  <c r="X1140" i="50"/>
  <c r="X1141" i="50"/>
  <c r="X1142" i="50"/>
  <c r="X1143" i="50"/>
  <c r="X1133" i="50"/>
  <c r="X1134" i="50"/>
  <c r="X1135" i="50"/>
  <c r="X1136" i="50"/>
  <c r="X1137" i="50"/>
  <c r="X1127" i="50"/>
  <c r="X1128" i="50"/>
  <c r="X1129" i="50"/>
  <c r="X1130" i="50"/>
  <c r="X1131" i="50"/>
  <c r="X1120" i="50"/>
  <c r="X1121" i="50"/>
  <c r="X1122" i="50"/>
  <c r="X1123" i="50"/>
  <c r="X1124" i="50"/>
  <c r="X1114" i="50"/>
  <c r="X1115" i="50"/>
  <c r="X1116" i="50"/>
  <c r="X1117" i="50"/>
  <c r="X1118" i="50"/>
  <c r="X1108" i="50"/>
  <c r="X1109" i="50"/>
  <c r="X1110" i="50"/>
  <c r="X1111" i="50"/>
  <c r="X1112" i="50"/>
  <c r="X1102" i="50"/>
  <c r="X1103" i="50"/>
  <c r="X1104" i="50"/>
  <c r="X1105" i="50"/>
  <c r="X1106" i="50"/>
  <c r="X1096" i="50"/>
  <c r="X1097" i="50"/>
  <c r="X1098" i="50"/>
  <c r="X1099" i="50"/>
  <c r="X1100" i="50"/>
  <c r="X1090" i="50"/>
  <c r="X1091" i="50"/>
  <c r="X1092" i="50"/>
  <c r="X1093" i="50"/>
  <c r="X1094" i="50"/>
  <c r="X1082" i="50"/>
  <c r="X1083" i="50"/>
  <c r="X1084" i="50"/>
  <c r="X1085" i="50"/>
  <c r="X1086" i="50"/>
  <c r="X1076" i="50"/>
  <c r="X1077" i="50"/>
  <c r="X1078" i="50"/>
  <c r="X1079" i="50"/>
  <c r="X1080" i="50"/>
  <c r="X1070" i="50"/>
  <c r="X1071" i="50"/>
  <c r="X1072" i="50"/>
  <c r="X1073" i="50"/>
  <c r="X1074" i="50"/>
  <c r="X1064" i="50"/>
  <c r="X1065" i="50"/>
  <c r="X1066" i="50"/>
  <c r="X1067" i="50"/>
  <c r="X1068" i="50"/>
  <c r="X1057" i="50"/>
  <c r="X1058" i="50"/>
  <c r="X1059" i="50"/>
  <c r="X1060" i="50"/>
  <c r="X1061" i="50"/>
  <c r="X1051" i="50"/>
  <c r="X1052" i="50"/>
  <c r="X1053" i="50"/>
  <c r="X1054" i="50"/>
  <c r="X1055" i="50"/>
  <c r="X1045" i="50"/>
  <c r="X1046" i="50"/>
  <c r="X1047" i="50"/>
  <c r="X1048" i="50"/>
  <c r="X1049" i="50"/>
  <c r="X1039" i="50"/>
  <c r="X1040" i="50"/>
  <c r="X1041" i="50"/>
  <c r="X1042" i="50"/>
  <c r="X1043" i="50"/>
  <c r="X1033" i="50"/>
  <c r="X1034" i="50"/>
  <c r="X1035" i="50"/>
  <c r="X1036" i="50"/>
  <c r="X1037" i="50"/>
  <c r="X1026" i="50"/>
  <c r="X1027" i="50"/>
  <c r="X1028" i="50"/>
  <c r="X1029" i="50"/>
  <c r="X1030" i="50"/>
  <c r="X1020" i="50"/>
  <c r="X1021" i="50"/>
  <c r="X1022" i="50"/>
  <c r="X1023" i="50"/>
  <c r="X1024" i="50"/>
  <c r="X1014" i="50"/>
  <c r="X1015" i="50"/>
  <c r="X1016" i="50"/>
  <c r="X1017" i="50"/>
  <c r="X1018" i="50"/>
  <c r="X1008" i="50"/>
  <c r="X1009" i="50"/>
  <c r="X1010" i="50"/>
  <c r="X1011" i="50"/>
  <c r="X1012" i="50"/>
  <c r="X1002" i="50"/>
  <c r="X1003" i="50"/>
  <c r="X1004" i="50"/>
  <c r="X1005" i="50"/>
  <c r="X1006" i="50"/>
  <c r="X996" i="50"/>
  <c r="X997" i="50"/>
  <c r="X998" i="50"/>
  <c r="X999" i="50"/>
  <c r="X1000" i="50"/>
  <c r="X988" i="50"/>
  <c r="X989" i="50"/>
  <c r="X990" i="50"/>
  <c r="X991" i="50"/>
  <c r="X992" i="50"/>
  <c r="X982" i="50"/>
  <c r="X983" i="50"/>
  <c r="X984" i="50"/>
  <c r="X985" i="50"/>
  <c r="X986" i="50"/>
  <c r="X976" i="50"/>
  <c r="X977" i="50"/>
  <c r="X978" i="50"/>
  <c r="X979" i="50"/>
  <c r="X980" i="50"/>
  <c r="X970" i="50"/>
  <c r="X971" i="50"/>
  <c r="X972" i="50"/>
  <c r="X973" i="50"/>
  <c r="X974" i="50"/>
  <c r="X963" i="50"/>
  <c r="X964" i="50"/>
  <c r="X965" i="50"/>
  <c r="X966" i="50"/>
  <c r="X967" i="50"/>
  <c r="X957" i="50"/>
  <c r="X958" i="50"/>
  <c r="X959" i="50"/>
  <c r="X960" i="50"/>
  <c r="X961" i="50"/>
  <c r="X951" i="50"/>
  <c r="X952" i="50"/>
  <c r="X953" i="50"/>
  <c r="X954" i="50"/>
  <c r="X955" i="50"/>
  <c r="X945" i="50"/>
  <c r="X946" i="50"/>
  <c r="X947" i="50"/>
  <c r="X948" i="50"/>
  <c r="X949" i="50"/>
  <c r="X939" i="50"/>
  <c r="X940" i="50"/>
  <c r="X941" i="50"/>
  <c r="X942" i="50"/>
  <c r="X943" i="50"/>
  <c r="X933" i="50"/>
  <c r="X934" i="50"/>
  <c r="X935" i="50"/>
  <c r="X936" i="50"/>
  <c r="X937" i="50"/>
  <c r="X927" i="50"/>
  <c r="X928" i="50"/>
  <c r="X929" i="50"/>
  <c r="X930" i="50"/>
  <c r="X931" i="50"/>
  <c r="X920" i="50"/>
  <c r="X921" i="50"/>
  <c r="X922" i="50"/>
  <c r="X923" i="50"/>
  <c r="X924" i="50"/>
  <c r="X914" i="50"/>
  <c r="X915" i="50"/>
  <c r="X916" i="50"/>
  <c r="X917" i="50"/>
  <c r="X918" i="50"/>
  <c r="X908" i="50"/>
  <c r="X909" i="50"/>
  <c r="X910" i="50"/>
  <c r="X911" i="50"/>
  <c r="X912" i="50"/>
  <c r="X902" i="50"/>
  <c r="X903" i="50"/>
  <c r="X904" i="50"/>
  <c r="X905" i="50"/>
  <c r="X906" i="50"/>
  <c r="X895" i="50"/>
  <c r="X896" i="50"/>
  <c r="X897" i="50"/>
  <c r="X898" i="50"/>
  <c r="X899" i="50"/>
  <c r="X889" i="50"/>
  <c r="X890" i="50"/>
  <c r="X891" i="50"/>
  <c r="X892" i="50"/>
  <c r="X893" i="50"/>
  <c r="X883" i="50"/>
  <c r="X884" i="50"/>
  <c r="X885" i="50"/>
  <c r="X886" i="50"/>
  <c r="X887" i="50"/>
  <c r="X877" i="50"/>
  <c r="X878" i="50"/>
  <c r="X879" i="50"/>
  <c r="X880" i="50"/>
  <c r="X881" i="50"/>
  <c r="X871" i="50"/>
  <c r="X872" i="50"/>
  <c r="X873" i="50"/>
  <c r="X874" i="50"/>
  <c r="X875" i="50"/>
  <c r="X865" i="50"/>
  <c r="X866" i="50"/>
  <c r="X867" i="50"/>
  <c r="X868" i="50"/>
  <c r="X869" i="50"/>
  <c r="X859" i="50"/>
  <c r="X860" i="50"/>
  <c r="X861" i="50"/>
  <c r="X862" i="50"/>
  <c r="X863" i="50"/>
  <c r="X851" i="50"/>
  <c r="X852" i="50"/>
  <c r="X853" i="50"/>
  <c r="X854" i="50"/>
  <c r="X855" i="50"/>
  <c r="X845" i="50"/>
  <c r="X846" i="50"/>
  <c r="X847" i="50"/>
  <c r="X848" i="50"/>
  <c r="X849" i="50"/>
  <c r="X839" i="50"/>
  <c r="X840" i="50"/>
  <c r="X841" i="50"/>
  <c r="X842" i="50"/>
  <c r="X843" i="50"/>
  <c r="X833" i="50"/>
  <c r="X834" i="50"/>
  <c r="X835" i="50"/>
  <c r="X836" i="50"/>
  <c r="X837" i="50"/>
  <c r="X827" i="50"/>
  <c r="X828" i="50"/>
  <c r="X829" i="50"/>
  <c r="X830" i="50"/>
  <c r="X831" i="50"/>
  <c r="X821" i="50"/>
  <c r="X822" i="50"/>
  <c r="X823" i="50"/>
  <c r="X824" i="50"/>
  <c r="X825" i="50"/>
  <c r="X814" i="50"/>
  <c r="X815" i="50"/>
  <c r="X816" i="50"/>
  <c r="X817" i="50"/>
  <c r="X818" i="50"/>
  <c r="X808" i="50"/>
  <c r="X809" i="50"/>
  <c r="X810" i="50"/>
  <c r="X811" i="50"/>
  <c r="X812" i="50"/>
  <c r="X802" i="50"/>
  <c r="X803" i="50"/>
  <c r="X804" i="50"/>
  <c r="X805" i="50"/>
  <c r="X806" i="50"/>
  <c r="X796" i="50"/>
  <c r="X797" i="50"/>
  <c r="X798" i="50"/>
  <c r="X799" i="50"/>
  <c r="X800" i="50"/>
  <c r="X790" i="50"/>
  <c r="X791" i="50"/>
  <c r="X792" i="50"/>
  <c r="X793" i="50"/>
  <c r="X794" i="50"/>
  <c r="X784" i="50"/>
  <c r="X785" i="50"/>
  <c r="X786" i="50"/>
  <c r="X787" i="50"/>
  <c r="X788" i="50"/>
  <c r="X778" i="50"/>
  <c r="X779" i="50"/>
  <c r="X780" i="50"/>
  <c r="X781" i="50"/>
  <c r="X782" i="50"/>
  <c r="X767" i="50"/>
  <c r="X768" i="50"/>
  <c r="X769" i="50"/>
  <c r="X770" i="50"/>
  <c r="X771" i="50"/>
  <c r="X772" i="50"/>
  <c r="X773" i="50"/>
  <c r="X760" i="50"/>
  <c r="X761" i="50"/>
  <c r="X756" i="50"/>
  <c r="X757" i="50"/>
  <c r="X751" i="50"/>
  <c r="X752" i="50"/>
  <c r="X748" i="50"/>
  <c r="X749" i="50"/>
  <c r="X744" i="50"/>
  <c r="X745" i="50"/>
  <c r="X741" i="50"/>
  <c r="X742" i="50"/>
  <c r="X735" i="50"/>
  <c r="X736" i="50"/>
  <c r="X732" i="50"/>
  <c r="X733" i="50"/>
  <c r="X729" i="50"/>
  <c r="X730" i="50"/>
  <c r="X724" i="50"/>
  <c r="X725" i="50"/>
  <c r="X721" i="50"/>
  <c r="X722" i="50"/>
  <c r="X717" i="50"/>
  <c r="X718" i="50"/>
  <c r="X713" i="50"/>
  <c r="X714" i="50"/>
  <c r="X707" i="50"/>
  <c r="X708" i="50"/>
  <c r="X704" i="50"/>
  <c r="X705" i="50"/>
  <c r="X701" i="50"/>
  <c r="X702" i="50"/>
  <c r="X698" i="50"/>
  <c r="X699" i="50"/>
  <c r="X693" i="50"/>
  <c r="X694" i="50"/>
  <c r="X690" i="50"/>
  <c r="X691" i="50"/>
  <c r="X685" i="50"/>
  <c r="X686" i="50"/>
  <c r="X687" i="50"/>
  <c r="X682" i="50"/>
  <c r="X683" i="50"/>
  <c r="X680" i="50"/>
  <c r="X677" i="50"/>
  <c r="X678" i="50"/>
  <c r="X672" i="50"/>
  <c r="X673" i="50"/>
  <c r="X674" i="50"/>
  <c r="X669" i="50"/>
  <c r="X670" i="50"/>
  <c r="X663" i="50"/>
  <c r="X664" i="50"/>
  <c r="X660" i="50"/>
  <c r="X661" i="50"/>
  <c r="X657" i="50"/>
  <c r="X658" i="50"/>
  <c r="X654" i="50"/>
  <c r="X655" i="50"/>
  <c r="X650" i="50"/>
  <c r="X651" i="50"/>
  <c r="X647" i="50"/>
  <c r="X648" i="50"/>
  <c r="X644" i="50"/>
  <c r="X645" i="50"/>
  <c r="X641" i="50"/>
  <c r="X642" i="50"/>
  <c r="X638" i="50"/>
  <c r="X639" i="50"/>
  <c r="X633" i="50"/>
  <c r="X634" i="50"/>
  <c r="X629" i="50"/>
  <c r="X630" i="50"/>
  <c r="X625" i="50"/>
  <c r="X626" i="50"/>
  <c r="X622" i="50"/>
  <c r="X623" i="50"/>
  <c r="X616" i="50"/>
  <c r="X617" i="50"/>
  <c r="X611" i="50"/>
  <c r="X612" i="50"/>
  <c r="X603" i="50"/>
  <c r="X604" i="50"/>
  <c r="X599" i="50"/>
  <c r="X600" i="50"/>
  <c r="X594" i="50"/>
  <c r="X595" i="50"/>
  <c r="X591" i="50"/>
  <c r="X592" i="50"/>
  <c r="X587" i="50"/>
  <c r="X588" i="50"/>
  <c r="X584" i="50"/>
  <c r="X585" i="50"/>
  <c r="X578" i="50"/>
  <c r="X579" i="50"/>
  <c r="X575" i="50"/>
  <c r="X576" i="50"/>
  <c r="X570" i="50"/>
  <c r="X571" i="50"/>
  <c r="X567" i="50"/>
  <c r="X568" i="50"/>
  <c r="X563" i="50"/>
  <c r="X564" i="50"/>
  <c r="X559" i="50"/>
  <c r="X560" i="50"/>
  <c r="X553" i="50"/>
  <c r="X554" i="50"/>
  <c r="X550" i="50"/>
  <c r="X551" i="50"/>
  <c r="X547" i="50"/>
  <c r="X548" i="50"/>
  <c r="X544" i="50"/>
  <c r="X545" i="50"/>
  <c r="X539" i="50"/>
  <c r="X540" i="50"/>
  <c r="X536" i="50"/>
  <c r="X537" i="50"/>
  <c r="X531" i="50"/>
  <c r="X532" i="50"/>
  <c r="X533" i="50"/>
  <c r="X528" i="50"/>
  <c r="X529" i="50"/>
  <c r="X525" i="50"/>
  <c r="X526" i="50"/>
  <c r="X520" i="50"/>
  <c r="X521" i="50"/>
  <c r="X522" i="50"/>
  <c r="X517" i="50"/>
  <c r="X518" i="50"/>
  <c r="X511" i="50"/>
  <c r="X512" i="50"/>
  <c r="X508" i="50"/>
  <c r="X509" i="50"/>
  <c r="X505" i="50"/>
  <c r="X506" i="50"/>
  <c r="X502" i="50"/>
  <c r="X503" i="50"/>
  <c r="X498" i="50"/>
  <c r="X499" i="50"/>
  <c r="X495" i="50"/>
  <c r="X496" i="50"/>
  <c r="X492" i="50"/>
  <c r="X493" i="50"/>
  <c r="X489" i="50"/>
  <c r="X490" i="50"/>
  <c r="X484" i="50"/>
  <c r="X485" i="50"/>
  <c r="X480" i="50"/>
  <c r="X481" i="50"/>
  <c r="X476" i="50"/>
  <c r="X477" i="50"/>
  <c r="X473" i="50"/>
  <c r="X474" i="50"/>
  <c r="X467" i="50"/>
  <c r="X468" i="50"/>
  <c r="X462" i="50"/>
  <c r="X463" i="50"/>
  <c r="X434" i="50"/>
  <c r="X435" i="50"/>
  <c r="X436" i="50"/>
  <c r="X437" i="50"/>
  <c r="X438" i="50"/>
  <c r="X439" i="50"/>
  <c r="X440" i="50"/>
  <c r="X441" i="50"/>
  <c r="X442" i="50"/>
  <c r="X443" i="50"/>
  <c r="X444" i="50"/>
  <c r="X445" i="50"/>
  <c r="X446" i="50"/>
  <c r="X447" i="50"/>
  <c r="X448" i="50"/>
  <c r="X449" i="50"/>
  <c r="X450" i="50"/>
  <c r="X451" i="50"/>
  <c r="X452" i="50"/>
  <c r="X453" i="50"/>
  <c r="X454" i="50"/>
  <c r="X455" i="50"/>
  <c r="X411" i="50"/>
  <c r="X412" i="50"/>
  <c r="X413" i="50"/>
  <c r="X414" i="50"/>
  <c r="X415" i="50"/>
  <c r="X416" i="50"/>
  <c r="X417" i="50"/>
  <c r="X418" i="50"/>
  <c r="X419" i="50"/>
  <c r="X420" i="50"/>
  <c r="X421" i="50"/>
  <c r="X422" i="50"/>
  <c r="X423" i="50"/>
  <c r="X424" i="50"/>
  <c r="X425" i="50"/>
  <c r="X426" i="50"/>
  <c r="X427" i="50"/>
  <c r="X428" i="50"/>
  <c r="X429" i="50"/>
  <c r="X430" i="50"/>
  <c r="X431" i="50"/>
  <c r="X432" i="50"/>
  <c r="X401" i="50"/>
  <c r="X402" i="50"/>
  <c r="X403" i="50"/>
  <c r="X404" i="50"/>
  <c r="X405" i="50"/>
  <c r="X406" i="50"/>
  <c r="X394" i="50"/>
  <c r="X395" i="50"/>
  <c r="X396" i="50"/>
  <c r="X397" i="50"/>
  <c r="X398" i="50"/>
  <c r="X399" i="50"/>
  <c r="X390" i="50"/>
  <c r="X381" i="50"/>
  <c r="X382" i="50"/>
  <c r="X383" i="50"/>
  <c r="X384" i="50"/>
  <c r="X385" i="50"/>
  <c r="X386" i="50"/>
  <c r="X387" i="50"/>
  <c r="X388" i="50"/>
  <c r="X333" i="50"/>
  <c r="X334" i="50"/>
  <c r="X335" i="50"/>
  <c r="X336" i="50"/>
  <c r="X337" i="50"/>
  <c r="X338" i="50"/>
  <c r="X339" i="50"/>
  <c r="X340" i="50"/>
  <c r="X341" i="50"/>
  <c r="X342" i="50"/>
  <c r="X343" i="50"/>
  <c r="X344" i="50"/>
  <c r="X345" i="50"/>
  <c r="X346" i="50"/>
  <c r="X347" i="50"/>
  <c r="X348" i="50"/>
  <c r="X349" i="50"/>
  <c r="X350" i="50"/>
  <c r="X351" i="50"/>
  <c r="X352" i="50"/>
  <c r="X353" i="50"/>
  <c r="X354" i="50"/>
  <c r="X355" i="50"/>
  <c r="X356" i="50"/>
  <c r="X357" i="50"/>
  <c r="X358" i="50"/>
  <c r="X359" i="50"/>
  <c r="X360" i="50"/>
  <c r="X361" i="50"/>
  <c r="X362" i="50"/>
  <c r="X363" i="50"/>
  <c r="X364" i="50"/>
  <c r="X365" i="50"/>
  <c r="X366" i="50"/>
  <c r="X367" i="50"/>
  <c r="X368" i="50"/>
  <c r="X369" i="50"/>
  <c r="X370" i="50"/>
  <c r="X371" i="50"/>
  <c r="X372" i="50"/>
  <c r="X373" i="50"/>
  <c r="X374" i="50"/>
  <c r="X375" i="50"/>
  <c r="X376" i="50"/>
  <c r="X377" i="50"/>
  <c r="X378" i="50"/>
  <c r="X379" i="50"/>
  <c r="X330" i="50"/>
  <c r="X321" i="50"/>
  <c r="X322" i="50"/>
  <c r="X323" i="50"/>
  <c r="X324" i="50"/>
  <c r="X325" i="50"/>
  <c r="X326" i="50"/>
  <c r="X327" i="50"/>
  <c r="X328" i="50"/>
  <c r="X273" i="50"/>
  <c r="X274" i="50"/>
  <c r="X275" i="50"/>
  <c r="X276" i="50"/>
  <c r="X277" i="50"/>
  <c r="X278" i="50"/>
  <c r="X279" i="50"/>
  <c r="X280" i="50"/>
  <c r="X281" i="50"/>
  <c r="X282" i="50"/>
  <c r="X283" i="50"/>
  <c r="X284" i="50"/>
  <c r="X285" i="50"/>
  <c r="X286" i="50"/>
  <c r="X287" i="50"/>
  <c r="X288" i="50"/>
  <c r="X289" i="50"/>
  <c r="X290" i="50"/>
  <c r="X291" i="50"/>
  <c r="X292" i="50"/>
  <c r="X293" i="50"/>
  <c r="X294" i="50"/>
  <c r="X295" i="50"/>
  <c r="X296" i="50"/>
  <c r="X297" i="50"/>
  <c r="X298" i="50"/>
  <c r="X299" i="50"/>
  <c r="X300" i="50"/>
  <c r="X301" i="50"/>
  <c r="X302" i="50"/>
  <c r="X303" i="50"/>
  <c r="X304" i="50"/>
  <c r="X305" i="50"/>
  <c r="X306" i="50"/>
  <c r="X307" i="50"/>
  <c r="X308" i="50"/>
  <c r="X309" i="50"/>
  <c r="X310" i="50"/>
  <c r="X311" i="50"/>
  <c r="X312" i="50"/>
  <c r="X313" i="50"/>
  <c r="X314" i="50"/>
  <c r="X315" i="50"/>
  <c r="X316" i="50"/>
  <c r="X317" i="50"/>
  <c r="X318" i="50"/>
  <c r="X319" i="50"/>
  <c r="X268" i="50"/>
  <c r="X259" i="50"/>
  <c r="X260" i="50"/>
  <c r="X261" i="50"/>
  <c r="X262" i="50"/>
  <c r="X263" i="50"/>
  <c r="X264" i="50"/>
  <c r="X265" i="50"/>
  <c r="X266" i="50"/>
  <c r="X211" i="50"/>
  <c r="X212" i="50"/>
  <c r="X213" i="50"/>
  <c r="X214" i="50"/>
  <c r="X215" i="50"/>
  <c r="X216" i="50"/>
  <c r="X217" i="50"/>
  <c r="X218" i="50"/>
  <c r="X219" i="50"/>
  <c r="X220" i="50"/>
  <c r="X221" i="50"/>
  <c r="X222" i="50"/>
  <c r="X223" i="50"/>
  <c r="X224" i="50"/>
  <c r="X225" i="50"/>
  <c r="X226" i="50"/>
  <c r="X227" i="50"/>
  <c r="X228" i="50"/>
  <c r="X229" i="50"/>
  <c r="X230" i="50"/>
  <c r="X231" i="50"/>
  <c r="X232" i="50"/>
  <c r="X233" i="50"/>
  <c r="X234" i="50"/>
  <c r="X235" i="50"/>
  <c r="X236" i="50"/>
  <c r="X237" i="50"/>
  <c r="X238" i="50"/>
  <c r="X239" i="50"/>
  <c r="X240" i="50"/>
  <c r="X241" i="50"/>
  <c r="X242" i="50"/>
  <c r="X243" i="50"/>
  <c r="X244" i="50"/>
  <c r="X245" i="50"/>
  <c r="X246" i="50"/>
  <c r="X247" i="50"/>
  <c r="X248" i="50"/>
  <c r="X249" i="50"/>
  <c r="X250" i="50"/>
  <c r="X251" i="50"/>
  <c r="X252" i="50"/>
  <c r="X253" i="50"/>
  <c r="X254" i="50"/>
  <c r="X255" i="50"/>
  <c r="X256" i="50"/>
  <c r="X257" i="50"/>
  <c r="X208" i="50"/>
  <c r="X199" i="50"/>
  <c r="X200" i="50"/>
  <c r="X201" i="50"/>
  <c r="X202" i="50"/>
  <c r="X203" i="50"/>
  <c r="X204" i="50"/>
  <c r="X205" i="50"/>
  <c r="X206" i="50"/>
  <c r="X151" i="50"/>
  <c r="X152" i="50"/>
  <c r="X153" i="50"/>
  <c r="X154" i="50"/>
  <c r="X155" i="50"/>
  <c r="X156" i="50"/>
  <c r="X157" i="50"/>
  <c r="X158" i="50"/>
  <c r="X159" i="50"/>
  <c r="X160" i="50"/>
  <c r="X161" i="50"/>
  <c r="X162" i="50"/>
  <c r="X163" i="50"/>
  <c r="X164" i="50"/>
  <c r="X165" i="50"/>
  <c r="X166" i="50"/>
  <c r="X167" i="50"/>
  <c r="X168" i="50"/>
  <c r="X169" i="50"/>
  <c r="X170" i="50"/>
  <c r="X171" i="50"/>
  <c r="X172" i="50"/>
  <c r="X173" i="50"/>
  <c r="X174" i="50"/>
  <c r="X175" i="50"/>
  <c r="X176" i="50"/>
  <c r="X177" i="50"/>
  <c r="X178" i="50"/>
  <c r="X179" i="50"/>
  <c r="X180" i="50"/>
  <c r="X181" i="50"/>
  <c r="X182" i="50"/>
  <c r="X183" i="50"/>
  <c r="X184" i="50"/>
  <c r="X185" i="50"/>
  <c r="X186" i="50"/>
  <c r="X187" i="50"/>
  <c r="X188" i="50"/>
  <c r="X189" i="50"/>
  <c r="X190" i="50"/>
  <c r="X191" i="50"/>
  <c r="X192" i="50"/>
  <c r="X193" i="50"/>
  <c r="X194" i="50"/>
  <c r="X195" i="50"/>
  <c r="X196" i="50"/>
  <c r="X197" i="50"/>
  <c r="X143" i="50"/>
  <c r="X144" i="50"/>
  <c r="X145" i="50"/>
  <c r="X139" i="50"/>
  <c r="X140" i="50"/>
  <c r="X141" i="50"/>
  <c r="X134" i="50"/>
  <c r="X135" i="50"/>
  <c r="X136" i="50"/>
  <c r="X129" i="50"/>
  <c r="X130" i="50"/>
  <c r="X131" i="50"/>
  <c r="X125" i="50"/>
  <c r="X126" i="50"/>
  <c r="X127" i="50"/>
  <c r="X121" i="50"/>
  <c r="X122" i="50"/>
  <c r="X123" i="50"/>
  <c r="X117" i="50"/>
  <c r="X118" i="50"/>
  <c r="X119" i="50"/>
  <c r="X112" i="50"/>
  <c r="X113" i="50"/>
  <c r="X114" i="50"/>
  <c r="X108" i="50"/>
  <c r="X109" i="50"/>
  <c r="X110" i="50"/>
  <c r="X104" i="50"/>
  <c r="X105" i="50"/>
  <c r="X106" i="50"/>
  <c r="X100" i="50"/>
  <c r="X101" i="50"/>
  <c r="X102" i="50"/>
  <c r="X95" i="50"/>
  <c r="X96" i="50"/>
  <c r="X92" i="50"/>
  <c r="X93" i="50"/>
  <c r="X88" i="50"/>
  <c r="X89" i="50"/>
  <c r="X90" i="50"/>
  <c r="X85" i="50"/>
  <c r="X83" i="50"/>
  <c r="X80" i="50"/>
  <c r="X78" i="50"/>
  <c r="X70" i="50"/>
  <c r="X71" i="50"/>
  <c r="X72" i="50"/>
  <c r="X73" i="50"/>
  <c r="X74" i="50"/>
  <c r="X75" i="50"/>
  <c r="X62" i="50"/>
  <c r="X63" i="50"/>
  <c r="X64" i="50"/>
  <c r="X65" i="50"/>
  <c r="X66" i="50"/>
  <c r="X67" i="50"/>
  <c r="X54" i="50"/>
  <c r="X55" i="50"/>
  <c r="X56" i="50"/>
  <c r="X57" i="50"/>
  <c r="X58" i="50"/>
  <c r="X59" i="50"/>
  <c r="X60" i="50"/>
  <c r="X50" i="50"/>
  <c r="X51" i="50"/>
  <c r="X45" i="50"/>
  <c r="X46" i="50"/>
  <c r="X47" i="50"/>
  <c r="X48" i="50"/>
  <c r="X40" i="50"/>
  <c r="X41" i="50"/>
  <c r="X42" i="50"/>
  <c r="X43" i="50"/>
  <c r="X35" i="50"/>
  <c r="X36" i="50"/>
  <c r="X37" i="50"/>
  <c r="X38" i="50"/>
  <c r="X33" i="50"/>
  <c r="X30" i="50"/>
  <c r="X27" i="50"/>
  <c r="X24" i="50"/>
  <c r="X25" i="50"/>
  <c r="X22" i="50"/>
  <c r="X17" i="50"/>
  <c r="X18" i="50"/>
  <c r="X19" i="50"/>
  <c r="X20" i="50"/>
  <c r="X11" i="50"/>
  <c r="X12" i="50"/>
  <c r="X13" i="50"/>
  <c r="X14" i="50"/>
  <c r="X15" i="50"/>
  <c r="X9" i="50"/>
  <c r="G6" i="50"/>
  <c r="X6" i="50"/>
  <c r="X4066" i="50"/>
  <c r="X4064" i="50"/>
  <c r="X4055" i="50"/>
  <c r="X4054" i="50"/>
  <c r="X4045" i="50"/>
  <c r="X4044" i="50"/>
  <c r="X4043" i="50"/>
  <c r="X4042" i="50"/>
  <c r="X4040" i="50"/>
  <c r="X4037" i="50"/>
  <c r="X4033" i="50"/>
  <c r="X4028" i="50"/>
  <c r="X4026" i="50"/>
  <c r="X4025" i="50"/>
  <c r="X4024" i="50"/>
  <c r="X4020" i="50"/>
  <c r="X4018" i="50"/>
  <c r="X4014" i="50"/>
  <c r="X4011" i="50"/>
  <c r="X4008" i="50"/>
  <c r="X4004" i="50"/>
  <c r="X4002" i="50"/>
  <c r="X4001" i="50"/>
  <c r="X3997" i="50"/>
  <c r="X3995" i="50"/>
  <c r="X3991" i="50"/>
  <c r="X3988" i="50"/>
  <c r="X3985" i="50"/>
  <c r="X3981" i="50"/>
  <c r="X3979" i="50"/>
  <c r="X3978" i="50"/>
  <c r="X3977" i="50"/>
  <c r="X3975" i="50"/>
  <c r="X3973" i="50"/>
  <c r="X3972" i="50"/>
  <c r="X3968" i="50"/>
  <c r="X3966" i="50"/>
  <c r="X3963" i="50"/>
  <c r="X3961" i="50"/>
  <c r="X3960" i="50"/>
  <c r="X3954" i="50"/>
  <c r="X3950" i="50"/>
  <c r="X3946" i="50"/>
  <c r="X3943" i="50"/>
  <c r="X3942" i="50"/>
  <c r="X3935" i="50"/>
  <c r="X3931" i="50"/>
  <c r="X3926" i="50"/>
  <c r="X3923" i="50"/>
  <c r="X3922" i="50"/>
  <c r="X3920" i="50"/>
  <c r="X3919" i="50"/>
  <c r="X3918" i="50"/>
  <c r="X3917" i="50"/>
  <c r="X3908" i="50"/>
  <c r="X3907" i="50"/>
  <c r="X3898" i="50"/>
  <c r="S3898" i="50"/>
  <c r="X3897" i="50"/>
  <c r="X3896" i="50"/>
  <c r="X3895" i="50"/>
  <c r="X3893" i="50"/>
  <c r="X3890" i="50"/>
  <c r="X3886" i="50"/>
  <c r="X3881" i="50"/>
  <c r="X3879" i="50"/>
  <c r="X3878" i="50"/>
  <c r="X3877" i="50"/>
  <c r="X3873" i="50"/>
  <c r="X3871" i="50"/>
  <c r="X3867" i="50"/>
  <c r="X3864" i="50"/>
  <c r="X3861" i="50"/>
  <c r="X3857" i="50"/>
  <c r="X3855" i="50"/>
  <c r="X3854" i="50"/>
  <c r="X3850" i="50"/>
  <c r="X3848" i="50"/>
  <c r="X3844" i="50"/>
  <c r="X3841" i="50"/>
  <c r="X3838" i="50"/>
  <c r="X3834" i="50"/>
  <c r="X3832" i="50"/>
  <c r="X3831" i="50"/>
  <c r="X3830" i="50"/>
  <c r="X3828" i="50"/>
  <c r="X3826" i="50"/>
  <c r="X3825" i="50"/>
  <c r="X3821" i="50"/>
  <c r="X3819" i="50"/>
  <c r="X3816" i="50"/>
  <c r="X3814" i="50"/>
  <c r="X3813" i="50"/>
  <c r="X3807" i="50"/>
  <c r="X3803" i="50"/>
  <c r="X3799" i="50"/>
  <c r="X3796" i="50"/>
  <c r="X3795" i="50"/>
  <c r="X3788" i="50"/>
  <c r="X3784" i="50"/>
  <c r="X3779" i="50"/>
  <c r="X3776" i="50"/>
  <c r="X3775" i="50"/>
  <c r="X3773" i="50"/>
  <c r="X3772" i="50"/>
  <c r="X3771" i="50"/>
  <c r="X3770" i="50"/>
  <c r="X3769" i="50"/>
  <c r="X3768" i="50"/>
  <c r="X3766" i="50"/>
  <c r="X3757" i="50"/>
  <c r="X3756" i="50"/>
  <c r="X3747" i="50"/>
  <c r="X3746" i="50"/>
  <c r="X3745" i="50"/>
  <c r="X3744" i="50"/>
  <c r="X3742" i="50"/>
  <c r="X3739" i="50"/>
  <c r="X3735" i="50"/>
  <c r="X3730" i="50"/>
  <c r="X3728" i="50"/>
  <c r="X3727" i="50"/>
  <c r="X3726" i="50"/>
  <c r="X3722" i="50"/>
  <c r="X3720" i="50"/>
  <c r="X3716" i="50"/>
  <c r="X3713" i="50"/>
  <c r="X3710" i="50"/>
  <c r="X3706" i="50"/>
  <c r="X3704" i="50"/>
  <c r="X3703" i="50"/>
  <c r="X3699" i="50"/>
  <c r="X3697" i="50"/>
  <c r="X3693" i="50"/>
  <c r="X3690" i="50"/>
  <c r="X3687" i="50"/>
  <c r="X3683" i="50"/>
  <c r="X3681" i="50"/>
  <c r="X3680" i="50"/>
  <c r="X3679" i="50"/>
  <c r="X3677" i="50"/>
  <c r="X3675" i="50"/>
  <c r="X3674" i="50"/>
  <c r="X3670" i="50"/>
  <c r="X3668" i="50"/>
  <c r="X3665" i="50"/>
  <c r="X3663" i="50"/>
  <c r="X3662" i="50"/>
  <c r="X3656" i="50"/>
  <c r="X3652" i="50"/>
  <c r="X3648" i="50"/>
  <c r="X3645" i="50"/>
  <c r="X3644" i="50"/>
  <c r="X3637" i="50"/>
  <c r="X3633" i="50"/>
  <c r="X3628" i="50"/>
  <c r="X3625" i="50"/>
  <c r="X3624" i="50"/>
  <c r="X3622" i="50"/>
  <c r="X3621" i="50"/>
  <c r="X3620" i="50"/>
  <c r="X3619" i="50"/>
  <c r="X3618" i="50"/>
  <c r="X3609" i="50"/>
  <c r="X3608" i="50"/>
  <c r="X3599" i="50"/>
  <c r="X3598" i="50"/>
  <c r="X3597" i="50"/>
  <c r="X3596" i="50"/>
  <c r="X3594" i="50"/>
  <c r="X3591" i="50"/>
  <c r="X3587" i="50"/>
  <c r="X3582" i="50"/>
  <c r="X3580" i="50"/>
  <c r="X3579" i="50"/>
  <c r="X3578" i="50"/>
  <c r="X3574" i="50"/>
  <c r="X3572" i="50"/>
  <c r="X3568" i="50"/>
  <c r="X3565" i="50"/>
  <c r="X3562" i="50"/>
  <c r="X3558" i="50"/>
  <c r="X3556" i="50"/>
  <c r="X3555" i="50"/>
  <c r="X3551" i="50"/>
  <c r="X3549" i="50"/>
  <c r="X3545" i="50"/>
  <c r="X3542" i="50"/>
  <c r="X3539" i="50"/>
  <c r="X3535" i="50"/>
  <c r="X3533" i="50"/>
  <c r="X3532" i="50"/>
  <c r="X3531" i="50"/>
  <c r="X3529" i="50"/>
  <c r="X3527" i="50"/>
  <c r="X3526" i="50"/>
  <c r="X3522" i="50"/>
  <c r="X3520" i="50"/>
  <c r="X3517" i="50"/>
  <c r="X3515" i="50"/>
  <c r="X3514" i="50"/>
  <c r="X3508" i="50"/>
  <c r="X3504" i="50"/>
  <c r="X3500" i="50"/>
  <c r="X3497" i="50"/>
  <c r="X3496" i="50"/>
  <c r="X3489" i="50"/>
  <c r="X3485" i="50"/>
  <c r="X3480" i="50"/>
  <c r="X3477" i="50"/>
  <c r="X3476" i="50"/>
  <c r="X3474" i="50"/>
  <c r="X3473" i="50"/>
  <c r="X3472" i="50"/>
  <c r="X3471" i="50"/>
  <c r="X3470" i="50"/>
  <c r="X3465" i="50"/>
  <c r="X3460" i="50"/>
  <c r="X3455" i="50"/>
  <c r="X3454" i="50"/>
  <c r="X3449" i="50"/>
  <c r="X3444" i="50"/>
  <c r="X3439" i="50"/>
  <c r="X3438" i="50"/>
  <c r="X3433" i="50"/>
  <c r="X3428" i="50"/>
  <c r="X3423" i="50"/>
  <c r="X3418" i="50"/>
  <c r="X3413" i="50"/>
  <c r="X3408" i="50"/>
  <c r="X3407" i="50"/>
  <c r="X3402" i="50"/>
  <c r="X3397" i="50"/>
  <c r="X3392" i="50"/>
  <c r="X3387" i="50"/>
  <c r="X3386" i="50"/>
  <c r="X3381" i="50"/>
  <c r="X3376" i="50"/>
  <c r="X3371" i="50"/>
  <c r="X3370" i="50"/>
  <c r="X3365" i="50"/>
  <c r="X3360" i="50"/>
  <c r="X3359" i="50"/>
  <c r="X3354" i="50"/>
  <c r="X3349" i="50"/>
  <c r="X3348" i="50"/>
  <c r="X3342" i="50"/>
  <c r="X3341" i="50"/>
  <c r="X3340" i="50"/>
  <c r="X3339" i="50"/>
  <c r="X3334" i="50"/>
  <c r="X3329" i="50"/>
  <c r="X3324" i="50"/>
  <c r="X3319" i="50"/>
  <c r="X3318" i="50"/>
  <c r="X3313" i="50"/>
  <c r="X3308" i="50"/>
  <c r="X3303" i="50"/>
  <c r="X3298" i="50"/>
  <c r="X3293" i="50"/>
  <c r="X3292" i="50"/>
  <c r="X3287" i="50"/>
  <c r="X3282" i="50"/>
  <c r="X3277" i="50"/>
  <c r="X3272" i="50"/>
  <c r="X3267" i="50"/>
  <c r="X3262" i="50"/>
  <c r="X3257" i="50"/>
  <c r="X3252" i="50"/>
  <c r="X3251" i="50"/>
  <c r="X3246" i="50"/>
  <c r="X3241" i="50"/>
  <c r="X3236" i="50"/>
  <c r="X3231" i="50"/>
  <c r="X3226" i="50"/>
  <c r="X3225" i="50"/>
  <c r="X3220" i="50"/>
  <c r="X3215" i="50"/>
  <c r="X3210" i="50"/>
  <c r="X3205" i="50"/>
  <c r="X3204" i="50"/>
  <c r="X3199" i="50"/>
  <c r="X3194" i="50"/>
  <c r="X3189" i="50"/>
  <c r="X3188" i="50"/>
  <c r="X3183" i="50"/>
  <c r="X3178" i="50"/>
  <c r="X3177" i="50"/>
  <c r="X3172" i="50"/>
  <c r="X3167" i="50"/>
  <c r="X3162" i="50"/>
  <c r="X3157" i="50"/>
  <c r="X3152" i="50"/>
  <c r="X3147" i="50"/>
  <c r="X3146" i="50"/>
  <c r="X3145" i="50"/>
  <c r="X3144" i="50"/>
  <c r="X3143" i="50"/>
  <c r="X3142" i="50"/>
  <c r="X3137" i="50"/>
  <c r="X3136" i="50"/>
  <c r="X3128" i="50"/>
  <c r="X3123" i="50"/>
  <c r="X3122" i="50"/>
  <c r="X3116" i="50"/>
  <c r="X3110" i="50"/>
  <c r="X3109" i="50"/>
  <c r="X3103" i="50"/>
  <c r="X3097" i="50"/>
  <c r="X3096" i="50"/>
  <c r="X3095" i="50"/>
  <c r="X3090" i="50"/>
  <c r="X3085" i="50"/>
  <c r="X3084" i="50"/>
  <c r="X3078" i="50"/>
  <c r="X3077" i="50"/>
  <c r="X3071" i="50"/>
  <c r="X3070" i="50"/>
  <c r="X3064" i="50"/>
  <c r="X3063" i="50"/>
  <c r="X3062" i="50"/>
  <c r="X3056" i="50"/>
  <c r="X3050" i="50"/>
  <c r="X3049" i="50"/>
  <c r="X3048" i="50"/>
  <c r="X3047" i="50"/>
  <c r="X3046" i="50"/>
  <c r="X3040" i="50"/>
  <c r="X3034" i="50"/>
  <c r="X3028" i="50"/>
  <c r="X3022" i="50"/>
  <c r="X3016" i="50"/>
  <c r="X3010" i="50"/>
  <c r="X3009" i="50"/>
  <c r="X3003" i="50"/>
  <c r="X2997" i="50"/>
  <c r="X2991" i="50"/>
  <c r="X2985" i="50"/>
  <c r="X2979" i="50"/>
  <c r="X2973" i="50"/>
  <c r="X2967" i="50"/>
  <c r="X2961" i="50"/>
  <c r="X2960" i="50"/>
  <c r="X2954" i="50"/>
  <c r="X2948" i="50"/>
  <c r="X2942" i="50"/>
  <c r="X2936" i="50"/>
  <c r="X2935" i="50"/>
  <c r="X2934" i="50"/>
  <c r="X2928" i="50"/>
  <c r="X2922" i="50"/>
  <c r="X2916" i="50"/>
  <c r="X2910" i="50"/>
  <c r="X2904" i="50"/>
  <c r="X2898" i="50"/>
  <c r="X2892" i="50"/>
  <c r="X2891" i="50"/>
  <c r="X2890" i="50"/>
  <c r="X2884" i="50"/>
  <c r="X2878" i="50"/>
  <c r="X2872" i="50"/>
  <c r="X2866" i="50"/>
  <c r="X2865" i="50"/>
  <c r="X2859" i="50"/>
  <c r="X2853" i="50"/>
  <c r="X2847" i="50"/>
  <c r="X2841" i="50"/>
  <c r="X2835" i="50"/>
  <c r="X2834" i="50"/>
  <c r="X2828" i="50"/>
  <c r="X2822" i="50"/>
  <c r="X2816" i="50"/>
  <c r="X2810" i="50"/>
  <c r="X2804" i="50"/>
  <c r="X2798" i="50"/>
  <c r="X2792" i="50"/>
  <c r="X2786" i="50"/>
  <c r="X2785" i="50"/>
  <c r="X2784" i="50"/>
  <c r="X2778" i="50"/>
  <c r="X2772" i="50"/>
  <c r="X2766" i="50"/>
  <c r="X2760" i="50"/>
  <c r="X2759" i="50"/>
  <c r="X2753" i="50"/>
  <c r="X2747" i="50"/>
  <c r="X2741" i="50"/>
  <c r="X2735" i="50"/>
  <c r="X2729" i="50"/>
  <c r="X2723" i="50"/>
  <c r="X2722" i="50"/>
  <c r="X2721" i="50"/>
  <c r="X2715" i="50"/>
  <c r="X2709" i="50"/>
  <c r="X2703" i="50"/>
  <c r="X2697" i="50"/>
  <c r="X2691" i="50"/>
  <c r="X2685" i="50"/>
  <c r="X2684" i="50"/>
  <c r="X2678" i="50"/>
  <c r="X2672" i="50"/>
  <c r="X2666" i="50"/>
  <c r="X2660" i="50"/>
  <c r="X2654" i="50"/>
  <c r="X2648" i="50"/>
  <c r="X2647" i="50"/>
  <c r="X2646" i="50"/>
  <c r="X2640" i="50"/>
  <c r="X2634" i="50"/>
  <c r="X2628" i="50"/>
  <c r="X2622" i="50"/>
  <c r="X2616" i="50"/>
  <c r="X2610" i="50"/>
  <c r="X2609" i="50"/>
  <c r="X2603" i="50"/>
  <c r="X2597" i="50"/>
  <c r="X2591" i="50"/>
  <c r="X2585" i="50"/>
  <c r="X2579" i="50"/>
  <c r="X2573" i="50"/>
  <c r="X2567" i="50"/>
  <c r="X2561" i="50"/>
  <c r="X2560" i="50"/>
  <c r="X2554" i="50"/>
  <c r="X2548" i="50"/>
  <c r="X2542" i="50"/>
  <c r="X2536" i="50"/>
  <c r="X2530" i="50"/>
  <c r="X2524" i="50"/>
  <c r="X2518" i="50"/>
  <c r="X2512" i="50"/>
  <c r="X2511" i="50"/>
  <c r="X2510" i="50"/>
  <c r="X2504" i="50"/>
  <c r="X2498" i="50"/>
  <c r="X2492" i="50"/>
  <c r="X2486" i="50"/>
  <c r="X2480" i="50"/>
  <c r="X2474" i="50"/>
  <c r="X2468" i="50"/>
  <c r="X2462" i="50"/>
  <c r="X2461" i="50"/>
  <c r="X2460" i="50"/>
  <c r="X2459" i="50"/>
  <c r="X2453" i="50"/>
  <c r="X2447" i="50"/>
  <c r="X2441" i="50"/>
  <c r="X2435" i="50"/>
  <c r="X2429" i="50"/>
  <c r="X2423" i="50"/>
  <c r="X2422" i="50"/>
  <c r="X2416" i="50"/>
  <c r="X2410" i="50"/>
  <c r="X2404" i="50"/>
  <c r="X2398" i="50"/>
  <c r="X2392" i="50"/>
  <c r="X2386" i="50"/>
  <c r="X2380" i="50"/>
  <c r="X2374" i="50"/>
  <c r="X2373" i="50"/>
  <c r="X2367" i="50"/>
  <c r="X2361" i="50"/>
  <c r="X2355" i="50"/>
  <c r="X2349" i="50"/>
  <c r="X2348" i="50"/>
  <c r="X2347" i="50"/>
  <c r="X2341" i="50"/>
  <c r="X2335" i="50"/>
  <c r="X2329" i="50"/>
  <c r="X2323" i="50"/>
  <c r="X2317" i="50"/>
  <c r="X2311" i="50"/>
  <c r="X2305" i="50"/>
  <c r="X2304" i="50"/>
  <c r="X2303" i="50"/>
  <c r="X2297" i="50"/>
  <c r="X2291" i="50"/>
  <c r="X2285" i="50"/>
  <c r="X2279" i="50"/>
  <c r="X2273" i="50"/>
  <c r="X2267" i="50"/>
  <c r="X2266" i="50"/>
  <c r="X2260" i="50"/>
  <c r="X2254" i="50"/>
  <c r="X2248" i="50"/>
  <c r="X2242" i="50"/>
  <c r="X2236" i="50"/>
  <c r="X2230" i="50"/>
  <c r="X2224" i="50"/>
  <c r="X2218" i="50"/>
  <c r="X2217" i="50"/>
  <c r="X2216" i="50"/>
  <c r="X2210" i="50"/>
  <c r="X2204" i="50"/>
  <c r="X2198" i="50"/>
  <c r="X2192" i="50"/>
  <c r="X2191" i="50"/>
  <c r="X2185" i="50"/>
  <c r="X2179" i="50"/>
  <c r="X2173" i="50"/>
  <c r="X2167" i="50"/>
  <c r="X2161" i="50"/>
  <c r="X2155" i="50"/>
  <c r="X2154" i="50"/>
  <c r="X2153" i="50"/>
  <c r="X2147" i="50"/>
  <c r="X2141" i="50"/>
  <c r="X2135" i="50"/>
  <c r="X2129" i="50"/>
  <c r="X2123" i="50"/>
  <c r="X2117" i="50"/>
  <c r="X2116" i="50"/>
  <c r="X2110" i="50"/>
  <c r="X2104" i="50"/>
  <c r="X2098" i="50"/>
  <c r="X2092" i="50"/>
  <c r="X2086" i="50"/>
  <c r="X2080" i="50"/>
  <c r="X2079" i="50"/>
  <c r="X2078" i="50"/>
  <c r="X2072" i="50"/>
  <c r="X2066" i="50"/>
  <c r="X2060" i="50"/>
  <c r="X2054" i="50"/>
  <c r="X2048" i="50"/>
  <c r="X2042" i="50"/>
  <c r="X2041" i="50"/>
  <c r="X2035" i="50"/>
  <c r="X2029" i="50"/>
  <c r="X2023" i="50"/>
  <c r="X2017" i="50"/>
  <c r="X2011" i="50"/>
  <c r="X2005" i="50"/>
  <c r="X1999" i="50"/>
  <c r="X1993" i="50"/>
  <c r="X1992" i="50"/>
  <c r="X1986" i="50"/>
  <c r="X1980" i="50"/>
  <c r="X1974" i="50"/>
  <c r="X1968" i="50"/>
  <c r="X1962" i="50"/>
  <c r="X1956" i="50"/>
  <c r="X1950" i="50"/>
  <c r="X1944" i="50"/>
  <c r="X1943" i="50"/>
  <c r="X1942" i="50"/>
  <c r="X1936" i="50"/>
  <c r="X1930" i="50"/>
  <c r="X1924" i="50"/>
  <c r="X1918" i="50"/>
  <c r="X1912" i="50"/>
  <c r="X1906" i="50"/>
  <c r="X1900" i="50"/>
  <c r="X1894" i="50"/>
  <c r="X1893" i="50"/>
  <c r="X1892" i="50"/>
  <c r="X1891" i="50"/>
  <c r="X1890" i="50"/>
  <c r="X1884" i="50"/>
  <c r="X1883" i="50"/>
  <c r="X1877" i="50"/>
  <c r="X1876" i="50"/>
  <c r="X1875" i="50"/>
  <c r="X1869" i="50"/>
  <c r="X1863" i="50"/>
  <c r="X1857" i="50"/>
  <c r="X1851" i="50"/>
  <c r="X1850" i="50"/>
  <c r="X1844" i="50"/>
  <c r="X1838" i="50"/>
  <c r="X1832" i="50"/>
  <c r="X1826" i="50"/>
  <c r="X1825" i="50"/>
  <c r="X1819" i="50"/>
  <c r="X1813" i="50"/>
  <c r="X1807" i="50"/>
  <c r="X1801" i="50"/>
  <c r="X1800" i="50"/>
  <c r="X1799" i="50"/>
  <c r="X1793" i="50"/>
  <c r="X1787" i="50"/>
  <c r="X1781" i="50"/>
  <c r="X1775" i="50"/>
  <c r="X1769" i="50"/>
  <c r="X1763" i="50"/>
  <c r="X1757" i="50"/>
  <c r="X1751" i="50"/>
  <c r="X1750" i="50"/>
  <c r="X1749" i="50"/>
  <c r="X1743" i="50"/>
  <c r="X1737" i="50"/>
  <c r="X1731" i="50"/>
  <c r="X1725" i="50"/>
  <c r="X1724" i="50"/>
  <c r="X1718" i="50"/>
  <c r="X1712" i="50"/>
  <c r="X1706" i="50"/>
  <c r="X1700" i="50"/>
  <c r="X1694" i="50"/>
  <c r="X1688" i="50"/>
  <c r="X1687" i="50"/>
  <c r="X1686" i="50"/>
  <c r="X1680" i="50"/>
  <c r="X1674" i="50"/>
  <c r="X1668" i="50"/>
  <c r="X1662" i="50"/>
  <c r="X1656" i="50"/>
  <c r="X1650" i="50"/>
  <c r="X1649" i="50"/>
  <c r="X1648" i="50"/>
  <c r="X1647" i="50"/>
  <c r="X1644" i="50"/>
  <c r="X1638" i="50"/>
  <c r="X1632" i="50"/>
  <c r="X1626" i="50"/>
  <c r="X1620" i="50"/>
  <c r="X1614" i="50"/>
  <c r="X1613" i="50"/>
  <c r="X1607" i="50"/>
  <c r="X1601" i="50"/>
  <c r="X1595" i="50"/>
  <c r="X1589" i="50"/>
  <c r="X1588" i="50"/>
  <c r="X1582" i="50"/>
  <c r="X1576" i="50"/>
  <c r="X1570" i="50"/>
  <c r="X1564" i="50"/>
  <c r="X1558" i="50"/>
  <c r="X1557" i="50"/>
  <c r="X1551" i="50"/>
  <c r="X1545" i="50"/>
  <c r="X1539" i="50"/>
  <c r="X1533" i="50"/>
  <c r="X1532" i="50"/>
  <c r="X1531" i="50"/>
  <c r="X1525" i="50"/>
  <c r="X1519" i="50"/>
  <c r="X1513" i="50"/>
  <c r="X1507" i="50"/>
  <c r="X1501" i="50"/>
  <c r="X1495" i="50"/>
  <c r="X1489" i="50"/>
  <c r="X1483" i="50"/>
  <c r="X1477" i="50"/>
  <c r="X1476" i="50"/>
  <c r="X1470" i="50"/>
  <c r="X1464" i="50"/>
  <c r="X1458" i="50"/>
  <c r="X1452" i="50"/>
  <c r="X1446" i="50"/>
  <c r="X1440" i="50"/>
  <c r="X1439" i="50"/>
  <c r="X1433" i="50"/>
  <c r="X1427" i="50"/>
  <c r="X1421" i="50"/>
  <c r="X1415" i="50"/>
  <c r="X1414" i="50"/>
  <c r="X1413" i="50"/>
  <c r="X1409" i="50"/>
  <c r="X1403" i="50"/>
  <c r="X1397" i="50"/>
  <c r="X1391" i="50"/>
  <c r="X1385" i="50"/>
  <c r="X1379" i="50"/>
  <c r="X1373" i="50"/>
  <c r="X1372" i="50"/>
  <c r="X1366" i="50"/>
  <c r="X1360" i="50"/>
  <c r="X1354" i="50"/>
  <c r="X1348" i="50"/>
  <c r="X1342" i="50"/>
  <c r="X1336" i="50"/>
  <c r="X1330" i="50"/>
  <c r="X1324" i="50"/>
  <c r="X1323" i="50"/>
  <c r="X1322" i="50"/>
  <c r="X1316" i="50"/>
  <c r="X1310" i="50"/>
  <c r="X1304" i="50"/>
  <c r="X1298" i="50"/>
  <c r="X1292" i="50"/>
  <c r="X1286" i="50"/>
  <c r="X1280" i="50"/>
  <c r="X1274" i="50"/>
  <c r="X1273" i="50"/>
  <c r="X1267" i="50"/>
  <c r="X1261" i="50"/>
  <c r="X1255" i="50"/>
  <c r="X1249" i="50"/>
  <c r="X1248" i="50"/>
  <c r="X1247" i="50"/>
  <c r="X1246" i="50"/>
  <c r="X1243" i="50"/>
  <c r="X1237" i="50"/>
  <c r="X1231" i="50"/>
  <c r="X1225" i="50"/>
  <c r="X1219" i="50"/>
  <c r="X1213" i="50"/>
  <c r="X1207" i="50"/>
  <c r="X1206" i="50"/>
  <c r="X1200" i="50"/>
  <c r="X1194" i="50"/>
  <c r="X1188" i="50"/>
  <c r="X1182" i="50"/>
  <c r="X1181" i="50"/>
  <c r="X1175" i="50"/>
  <c r="X1169" i="50"/>
  <c r="X1163" i="50"/>
  <c r="X1157" i="50"/>
  <c r="X1156" i="50"/>
  <c r="X1150" i="50"/>
  <c r="X1144" i="50"/>
  <c r="X1138" i="50"/>
  <c r="X1132" i="50"/>
  <c r="X1126" i="50"/>
  <c r="X1125" i="50"/>
  <c r="X1119" i="50"/>
  <c r="X1113" i="50"/>
  <c r="X1107" i="50"/>
  <c r="X1101" i="50"/>
  <c r="X1095" i="50"/>
  <c r="X1089" i="50"/>
  <c r="X1088" i="50"/>
  <c r="X1087" i="50"/>
  <c r="X1081" i="50"/>
  <c r="X1075" i="50"/>
  <c r="X1069" i="50"/>
  <c r="X1063" i="50"/>
  <c r="X1062" i="50"/>
  <c r="X1056" i="50"/>
  <c r="X1050" i="50"/>
  <c r="X1044" i="50"/>
  <c r="X1038" i="50"/>
  <c r="X1032" i="50"/>
  <c r="X1031" i="50"/>
  <c r="X1025" i="50"/>
  <c r="X1019" i="50"/>
  <c r="X1013" i="50"/>
  <c r="X1007" i="50"/>
  <c r="X1001" i="50"/>
  <c r="X995" i="50"/>
  <c r="X994" i="50"/>
  <c r="X993" i="50"/>
  <c r="X987" i="50"/>
  <c r="X981" i="50"/>
  <c r="X975" i="50"/>
  <c r="X969" i="50"/>
  <c r="X968" i="50"/>
  <c r="X962" i="50"/>
  <c r="X956" i="50"/>
  <c r="X950" i="50"/>
  <c r="X944" i="50"/>
  <c r="X938" i="50"/>
  <c r="X932" i="50"/>
  <c r="X926" i="50"/>
  <c r="X925" i="50"/>
  <c r="X919" i="50"/>
  <c r="X913" i="50"/>
  <c r="X907" i="50"/>
  <c r="X901" i="50"/>
  <c r="X900" i="50"/>
  <c r="X894" i="50"/>
  <c r="X888" i="50"/>
  <c r="X882" i="50"/>
  <c r="X876" i="50"/>
  <c r="X870" i="50"/>
  <c r="X864" i="50"/>
  <c r="X858" i="50"/>
  <c r="X857" i="50"/>
  <c r="X856" i="50"/>
  <c r="X850" i="50"/>
  <c r="X844" i="50"/>
  <c r="X838" i="50"/>
  <c r="X832" i="50"/>
  <c r="X826" i="50"/>
  <c r="X820" i="50"/>
  <c r="X819" i="50"/>
  <c r="X813" i="50"/>
  <c r="X807" i="50"/>
  <c r="X801" i="50"/>
  <c r="X795" i="50"/>
  <c r="X789" i="50"/>
  <c r="X783" i="50"/>
  <c r="X777" i="50"/>
  <c r="X776" i="50"/>
  <c r="X775" i="50"/>
  <c r="X774" i="50"/>
  <c r="X766" i="50"/>
  <c r="X765" i="50"/>
  <c r="X764" i="50"/>
  <c r="X763" i="50"/>
  <c r="X762" i="50"/>
  <c r="X759" i="50"/>
  <c r="X758" i="50"/>
  <c r="X755" i="50"/>
  <c r="X754" i="50"/>
  <c r="X753" i="50"/>
  <c r="X750" i="50"/>
  <c r="X747" i="50"/>
  <c r="X746" i="50"/>
  <c r="X743" i="50"/>
  <c r="X740" i="50"/>
  <c r="X739" i="50"/>
  <c r="X738" i="50"/>
  <c r="X737" i="50"/>
  <c r="X734" i="50"/>
  <c r="X731" i="50"/>
  <c r="X728" i="50"/>
  <c r="X727" i="50"/>
  <c r="X726" i="50"/>
  <c r="X723" i="50"/>
  <c r="X720" i="50"/>
  <c r="X719" i="50"/>
  <c r="X716" i="50"/>
  <c r="X715" i="50"/>
  <c r="X712" i="50"/>
  <c r="X711" i="50"/>
  <c r="X710" i="50"/>
  <c r="X709" i="50"/>
  <c r="X706" i="50"/>
  <c r="X703" i="50"/>
  <c r="X700" i="50"/>
  <c r="X697" i="50"/>
  <c r="X696" i="50"/>
  <c r="X695" i="50"/>
  <c r="X692" i="50"/>
  <c r="X689" i="50"/>
  <c r="X688" i="50"/>
  <c r="X684" i="50"/>
  <c r="X681" i="50"/>
  <c r="X679" i="50"/>
  <c r="X676" i="50"/>
  <c r="X675" i="50"/>
  <c r="X671" i="50"/>
  <c r="X668" i="50"/>
  <c r="X667" i="50"/>
  <c r="X666" i="50"/>
  <c r="X665" i="50"/>
  <c r="X662" i="50"/>
  <c r="X659" i="50"/>
  <c r="X656" i="50"/>
  <c r="X653" i="50"/>
  <c r="X652" i="50"/>
  <c r="X649" i="50"/>
  <c r="X646" i="50"/>
  <c r="X643" i="50"/>
  <c r="X640" i="50"/>
  <c r="X637" i="50"/>
  <c r="X636" i="50"/>
  <c r="X635" i="50"/>
  <c r="X632" i="50"/>
  <c r="X631" i="50"/>
  <c r="X628" i="50"/>
  <c r="X627" i="50"/>
  <c r="X624" i="50"/>
  <c r="X621" i="50"/>
  <c r="X620" i="50"/>
  <c r="X619" i="50"/>
  <c r="X618" i="50"/>
  <c r="X615" i="50"/>
  <c r="X614" i="50"/>
  <c r="X613" i="50"/>
  <c r="X610" i="50"/>
  <c r="X609" i="50"/>
  <c r="X608" i="50"/>
  <c r="X607" i="50"/>
  <c r="X606" i="50"/>
  <c r="X605" i="50"/>
  <c r="X602" i="50"/>
  <c r="X601" i="50"/>
  <c r="X598" i="50"/>
  <c r="X597" i="50"/>
  <c r="X596" i="50"/>
  <c r="X593" i="50"/>
  <c r="X590" i="50"/>
  <c r="X589" i="50"/>
  <c r="X586" i="50"/>
  <c r="X583" i="50"/>
  <c r="X582" i="50"/>
  <c r="X581" i="50"/>
  <c r="X580" i="50"/>
  <c r="X577" i="50"/>
  <c r="X574" i="50"/>
  <c r="X573" i="50"/>
  <c r="X572" i="50"/>
  <c r="X569" i="50"/>
  <c r="X566" i="50"/>
  <c r="X565" i="50"/>
  <c r="X562" i="50"/>
  <c r="X561" i="50"/>
  <c r="X558" i="50"/>
  <c r="X557" i="50"/>
  <c r="X556" i="50"/>
  <c r="X555" i="50"/>
  <c r="X552" i="50"/>
  <c r="X549" i="50"/>
  <c r="X546" i="50"/>
  <c r="X543" i="50"/>
  <c r="X542" i="50"/>
  <c r="X541" i="50"/>
  <c r="X538" i="50"/>
  <c r="X535" i="50"/>
  <c r="X534" i="50"/>
  <c r="X530" i="50"/>
  <c r="X527" i="50"/>
  <c r="X524" i="50"/>
  <c r="X523" i="50"/>
  <c r="X519" i="50"/>
  <c r="X516" i="50"/>
  <c r="X515" i="50"/>
  <c r="X514" i="50"/>
  <c r="X513" i="50"/>
  <c r="X510" i="50"/>
  <c r="X507" i="50"/>
  <c r="X504" i="50"/>
  <c r="X501" i="50"/>
  <c r="X500" i="50"/>
  <c r="X497" i="50"/>
  <c r="X494" i="50"/>
  <c r="X491" i="50"/>
  <c r="X488" i="50"/>
  <c r="X487" i="50"/>
  <c r="X486" i="50"/>
  <c r="X483" i="50"/>
  <c r="X482" i="50"/>
  <c r="X479" i="50"/>
  <c r="X478" i="50"/>
  <c r="X475" i="50"/>
  <c r="X472" i="50"/>
  <c r="X471" i="50"/>
  <c r="X470" i="50"/>
  <c r="X469" i="50"/>
  <c r="X466" i="50"/>
  <c r="X465" i="50"/>
  <c r="X464" i="50"/>
  <c r="X461" i="50"/>
  <c r="Q461" i="50"/>
  <c r="X460" i="50"/>
  <c r="O460" i="50"/>
  <c r="X459" i="50"/>
  <c r="X458" i="50"/>
  <c r="X457" i="50"/>
  <c r="X456" i="50"/>
  <c r="X433" i="50"/>
  <c r="X410" i="50"/>
  <c r="X409" i="50"/>
  <c r="X408" i="50"/>
  <c r="X407" i="50"/>
  <c r="X400" i="50"/>
  <c r="X393" i="50"/>
  <c r="X392" i="50"/>
  <c r="X391" i="50"/>
  <c r="X389" i="50"/>
  <c r="X380" i="50"/>
  <c r="X332" i="50"/>
  <c r="X331" i="50"/>
  <c r="X329" i="50"/>
  <c r="X320" i="50"/>
  <c r="X272" i="50"/>
  <c r="X271" i="50"/>
  <c r="X270" i="50"/>
  <c r="X269" i="50"/>
  <c r="X267" i="50"/>
  <c r="X258" i="50"/>
  <c r="X210" i="50"/>
  <c r="X209" i="50"/>
  <c r="X207" i="50"/>
  <c r="X198" i="50"/>
  <c r="X150" i="50"/>
  <c r="X149" i="50"/>
  <c r="X148" i="50"/>
  <c r="X147" i="50"/>
  <c r="X146" i="50"/>
  <c r="X142" i="50"/>
  <c r="X138" i="50"/>
  <c r="X137" i="50"/>
  <c r="X133" i="50"/>
  <c r="X132" i="50"/>
  <c r="X128" i="50"/>
  <c r="X124" i="50"/>
  <c r="X120" i="50"/>
  <c r="X116" i="50"/>
  <c r="X115" i="50"/>
  <c r="X111" i="50"/>
  <c r="X107" i="50"/>
  <c r="X103" i="50"/>
  <c r="X99" i="50"/>
  <c r="M99" i="50"/>
  <c r="M100" i="50" s="1"/>
  <c r="M101" i="50" s="1"/>
  <c r="M102" i="50" s="1"/>
  <c r="M103" i="50" s="1"/>
  <c r="M104" i="50" s="1"/>
  <c r="M105" i="50" s="1"/>
  <c r="M106" i="50" s="1"/>
  <c r="M107" i="50" s="1"/>
  <c r="M108" i="50" s="1"/>
  <c r="M109" i="50" s="1"/>
  <c r="M110" i="50" s="1"/>
  <c r="M111" i="50" s="1"/>
  <c r="M112" i="50" s="1"/>
  <c r="M113" i="50" s="1"/>
  <c r="M114" i="50" s="1"/>
  <c r="X98" i="50"/>
  <c r="X97" i="50"/>
  <c r="X94" i="50"/>
  <c r="X91" i="50"/>
  <c r="X87" i="50"/>
  <c r="X86" i="50"/>
  <c r="X84" i="50"/>
  <c r="X82" i="50"/>
  <c r="X81" i="50"/>
  <c r="X79" i="50"/>
  <c r="X77" i="50"/>
  <c r="X76" i="50"/>
  <c r="X69" i="50"/>
  <c r="X68" i="50"/>
  <c r="X61" i="50"/>
  <c r="X53" i="50"/>
  <c r="X52" i="50"/>
  <c r="X49" i="50"/>
  <c r="X44" i="50"/>
  <c r="X39" i="50"/>
  <c r="X34" i="50"/>
  <c r="X32" i="50"/>
  <c r="K32" i="50"/>
  <c r="K33" i="50" s="1"/>
  <c r="K34" i="50" s="1"/>
  <c r="K35" i="50" s="1"/>
  <c r="K36" i="50" s="1"/>
  <c r="K37" i="50" s="1"/>
  <c r="K38" i="50" s="1"/>
  <c r="K39" i="50" s="1"/>
  <c r="K40" i="50" s="1"/>
  <c r="K41" i="50" s="1"/>
  <c r="K42" i="50" s="1"/>
  <c r="K43" i="50" s="1"/>
  <c r="K44" i="50" s="1"/>
  <c r="K45" i="50" s="1"/>
  <c r="K46" i="50" s="1"/>
  <c r="K47" i="50" s="1"/>
  <c r="K48" i="50" s="1"/>
  <c r="K49" i="50" s="1"/>
  <c r="X31" i="50"/>
  <c r="X29" i="50"/>
  <c r="X28" i="50"/>
  <c r="X26" i="50"/>
  <c r="X23" i="50"/>
  <c r="X21" i="50"/>
  <c r="X16" i="50"/>
  <c r="X10" i="50"/>
  <c r="X8" i="50"/>
  <c r="I8" i="50"/>
  <c r="I9" i="50" s="1"/>
  <c r="I10" i="50" s="1"/>
  <c r="I11" i="50" s="1"/>
  <c r="I12" i="50" s="1"/>
  <c r="I13" i="50" s="1"/>
  <c r="I14" i="50" s="1"/>
  <c r="I15" i="50" s="1"/>
  <c r="I16" i="50" s="1"/>
  <c r="I17" i="50" s="1"/>
  <c r="I18" i="50" s="1"/>
  <c r="I19" i="50" s="1"/>
  <c r="I20" i="50" s="1"/>
  <c r="I21" i="50" s="1"/>
  <c r="I22" i="50" s="1"/>
  <c r="I23" i="50" s="1"/>
  <c r="I24" i="50" s="1"/>
  <c r="I25" i="50" s="1"/>
  <c r="I26" i="50" s="1"/>
  <c r="I27" i="50" s="1"/>
  <c r="X7" i="50"/>
  <c r="G7" i="50"/>
  <c r="X5" i="50"/>
  <c r="G5" i="50"/>
  <c r="R3908" i="47"/>
  <c r="R3909" i="47" s="1"/>
  <c r="R3910" i="47" s="1"/>
  <c r="R3911" i="47" s="1"/>
  <c r="R3912" i="47" s="1"/>
  <c r="R3913" i="47" s="1"/>
  <c r="R3914" i="47" s="1"/>
  <c r="R3915" i="47" s="1"/>
  <c r="R3916" i="47" s="1"/>
  <c r="R3917" i="47" s="1"/>
  <c r="R3918" i="47" s="1"/>
  <c r="R3919" i="47" s="1"/>
  <c r="R3920" i="47" s="1"/>
  <c r="R3921" i="47" s="1"/>
  <c r="R3922" i="47" s="1"/>
  <c r="R3923" i="47" s="1"/>
  <c r="R3924" i="47" s="1"/>
  <c r="R3925" i="47" s="1"/>
  <c r="R3926" i="47" s="1"/>
  <c r="R3927" i="47" s="1"/>
  <c r="R3928" i="47" s="1"/>
  <c r="R3929" i="47" s="1"/>
  <c r="R3930" i="47" s="1"/>
  <c r="R3931" i="47" s="1"/>
  <c r="R3932" i="47" s="1"/>
  <c r="R3933" i="47" s="1"/>
  <c r="R3934" i="47" s="1"/>
  <c r="R3935" i="47" s="1"/>
  <c r="R3936" i="47" s="1"/>
  <c r="R3937" i="47" s="1"/>
  <c r="R3938" i="47" s="1"/>
  <c r="R3939" i="47" s="1"/>
  <c r="R3940" i="47" s="1"/>
  <c r="R3941" i="47" s="1"/>
  <c r="R3942" i="47" s="1"/>
  <c r="R3943" i="47" s="1"/>
  <c r="R3944" i="47" s="1"/>
  <c r="R3945" i="47" s="1"/>
  <c r="R3946" i="47" s="1"/>
  <c r="R3947" i="47" s="1"/>
  <c r="R3948" i="47" s="1"/>
  <c r="R3949" i="47" s="1"/>
  <c r="R3950" i="47" s="1"/>
  <c r="R3951" i="47" s="1"/>
  <c r="R3952" i="47" s="1"/>
  <c r="R3953" i="47" s="1"/>
  <c r="R3954" i="47" s="1"/>
  <c r="R3955" i="47" s="1"/>
  <c r="R3956" i="47" s="1"/>
  <c r="R3957" i="47" s="1"/>
  <c r="R3958" i="47" s="1"/>
  <c r="R3959" i="47" s="1"/>
  <c r="R3960" i="47" s="1"/>
  <c r="R3961" i="47" s="1"/>
  <c r="R3962" i="47" s="1"/>
  <c r="R3963" i="47" s="1"/>
  <c r="R3964" i="47" s="1"/>
  <c r="R3965" i="47" s="1"/>
  <c r="R3966" i="47" s="1"/>
  <c r="R3967" i="47" s="1"/>
  <c r="R3968" i="47" s="1"/>
  <c r="R3969" i="47" s="1"/>
  <c r="R3970" i="47" s="1"/>
  <c r="R3971" i="47" s="1"/>
  <c r="R3972" i="47" s="1"/>
  <c r="R3973" i="47" s="1"/>
  <c r="R3974" i="47" s="1"/>
  <c r="R3975" i="47" s="1"/>
  <c r="R3976" i="47" s="1"/>
  <c r="R3977" i="47" s="1"/>
  <c r="R3978" i="47" s="1"/>
  <c r="R3979" i="47" s="1"/>
  <c r="R3980" i="47" s="1"/>
  <c r="R3981" i="47" s="1"/>
  <c r="R3982" i="47" s="1"/>
  <c r="R3983" i="47" s="1"/>
  <c r="R3984" i="47" s="1"/>
  <c r="R3985" i="47" s="1"/>
  <c r="R3986" i="47" s="1"/>
  <c r="R3987" i="47" s="1"/>
  <c r="R3988" i="47" s="1"/>
  <c r="R3989" i="47" s="1"/>
  <c r="R3990" i="47" s="1"/>
  <c r="R3991" i="47" s="1"/>
  <c r="R3992" i="47" s="1"/>
  <c r="R3993" i="47" s="1"/>
  <c r="R3994" i="47" s="1"/>
  <c r="R3995" i="47" s="1"/>
  <c r="R3996" i="47" s="1"/>
  <c r="R3997" i="47" s="1"/>
  <c r="R3998" i="47" s="1"/>
  <c r="R3999" i="47" s="1"/>
  <c r="R4000" i="47" s="1"/>
  <c r="R4001" i="47" s="1"/>
  <c r="R4002" i="47" s="1"/>
  <c r="R4003" i="47" s="1"/>
  <c r="R4004" i="47" s="1"/>
  <c r="R4005" i="47" s="1"/>
  <c r="R4006" i="47" s="1"/>
  <c r="R4007" i="47" s="1"/>
  <c r="R4008" i="47" s="1"/>
  <c r="R4009" i="47" s="1"/>
  <c r="R4010" i="47" s="1"/>
  <c r="R4011" i="47" s="1"/>
  <c r="R4012" i="47" s="1"/>
  <c r="R4013" i="47" s="1"/>
  <c r="R4014" i="47" s="1"/>
  <c r="R4015" i="47" s="1"/>
  <c r="R4016" i="47" s="1"/>
  <c r="R4017" i="47" s="1"/>
  <c r="R4018" i="47" s="1"/>
  <c r="R4019" i="47" s="1"/>
  <c r="R4020" i="47" s="1"/>
  <c r="R4021" i="47" s="1"/>
  <c r="R4022" i="47" s="1"/>
  <c r="R4023" i="47" s="1"/>
  <c r="R4024" i="47" s="1"/>
  <c r="R4025" i="47" s="1"/>
  <c r="R4026" i="47" s="1"/>
  <c r="R4027" i="47" s="1"/>
  <c r="R4028" i="47" s="1"/>
  <c r="R4029" i="47" s="1"/>
  <c r="R4030" i="47" s="1"/>
  <c r="R4031" i="47" s="1"/>
  <c r="R4032" i="47" s="1"/>
  <c r="R4033" i="47" s="1"/>
  <c r="R4034" i="47" s="1"/>
  <c r="R4035" i="47" s="1"/>
  <c r="R4036" i="47" s="1"/>
  <c r="R4037" i="47" s="1"/>
  <c r="R4038" i="47" s="1"/>
  <c r="R4039" i="47" s="1"/>
  <c r="R4040" i="47" s="1"/>
  <c r="R4041" i="47" s="1"/>
  <c r="R4042" i="47" s="1"/>
  <c r="R4043" i="47" s="1"/>
  <c r="R4044" i="47" s="1"/>
  <c r="R4045" i="47"/>
  <c r="R4046" i="47" s="1"/>
  <c r="R4047" i="47" s="1"/>
  <c r="R4048" i="47" s="1"/>
  <c r="R4049" i="47" s="1"/>
  <c r="R4050" i="47" s="1"/>
  <c r="R4051" i="47" s="1"/>
  <c r="R4052" i="47" s="1"/>
  <c r="R4053" i="47" s="1"/>
  <c r="R4054" i="47" s="1"/>
  <c r="R4055" i="47"/>
  <c r="R4056" i="47" s="1"/>
  <c r="R4057" i="47" s="1"/>
  <c r="R4058" i="47" s="1"/>
  <c r="R4059" i="47" s="1"/>
  <c r="R4060" i="47" s="1"/>
  <c r="R4061" i="47" s="1"/>
  <c r="R4062" i="47" s="1"/>
  <c r="R4063" i="47" s="1"/>
  <c r="R4064" i="47" s="1"/>
  <c r="R4065" i="47" s="1"/>
  <c r="R4066" i="47" s="1"/>
  <c r="R4067" i="47" s="1"/>
  <c r="R3898" i="47"/>
  <c r="R3899" i="47" s="1"/>
  <c r="R3900" i="47" s="1"/>
  <c r="R3901" i="47" s="1"/>
  <c r="R3902" i="47" s="1"/>
  <c r="R3903" i="47" s="1"/>
  <c r="R3904" i="47" s="1"/>
  <c r="R3905" i="47" s="1"/>
  <c r="R3906" i="47" s="1"/>
  <c r="R3907" i="47" s="1"/>
  <c r="P466" i="47"/>
  <c r="P467" i="47" s="1"/>
  <c r="P468" i="47" s="1"/>
  <c r="P469" i="47" s="1"/>
  <c r="P470" i="47" s="1"/>
  <c r="P471" i="47" s="1"/>
  <c r="P472" i="47" s="1"/>
  <c r="P473" i="47" s="1"/>
  <c r="P474" i="47" s="1"/>
  <c r="P475" i="47" s="1"/>
  <c r="P476" i="47" s="1"/>
  <c r="P477" i="47" s="1"/>
  <c r="P478" i="47" s="1"/>
  <c r="P479" i="47" s="1"/>
  <c r="P480" i="47" s="1"/>
  <c r="P481" i="47" s="1"/>
  <c r="P482" i="47" s="1"/>
  <c r="P483" i="47" s="1"/>
  <c r="P484" i="47" s="1"/>
  <c r="P485" i="47" s="1"/>
  <c r="P486" i="47" s="1"/>
  <c r="P487" i="47" s="1"/>
  <c r="P488" i="47" s="1"/>
  <c r="P489" i="47" s="1"/>
  <c r="P490" i="47" s="1"/>
  <c r="P491" i="47" s="1"/>
  <c r="P492" i="47" s="1"/>
  <c r="P493" i="47" s="1"/>
  <c r="P494" i="47" s="1"/>
  <c r="P495" i="47" s="1"/>
  <c r="P496" i="47" s="1"/>
  <c r="P497" i="47" s="1"/>
  <c r="P498" i="47" s="1"/>
  <c r="P499" i="47" s="1"/>
  <c r="P500" i="47" s="1"/>
  <c r="P501" i="47" s="1"/>
  <c r="P502" i="47" s="1"/>
  <c r="P503" i="47" s="1"/>
  <c r="P504" i="47" s="1"/>
  <c r="P505" i="47" s="1"/>
  <c r="P506" i="47" s="1"/>
  <c r="P507" i="47" s="1"/>
  <c r="P508" i="47" s="1"/>
  <c r="P509" i="47" s="1"/>
  <c r="P510" i="47" s="1"/>
  <c r="P511" i="47" s="1"/>
  <c r="P512" i="47" s="1"/>
  <c r="P513" i="47" s="1"/>
  <c r="P514" i="47" s="1"/>
  <c r="P515" i="47" s="1"/>
  <c r="P516" i="47" s="1"/>
  <c r="P517" i="47" s="1"/>
  <c r="P518" i="47" s="1"/>
  <c r="P519" i="47" s="1"/>
  <c r="P520" i="47" s="1"/>
  <c r="P521" i="47" s="1"/>
  <c r="P522" i="47" s="1"/>
  <c r="P523" i="47" s="1"/>
  <c r="P524" i="47" s="1"/>
  <c r="P525" i="47" s="1"/>
  <c r="P526" i="47" s="1"/>
  <c r="P527" i="47" s="1"/>
  <c r="P528" i="47" s="1"/>
  <c r="P529" i="47" s="1"/>
  <c r="P530" i="47" s="1"/>
  <c r="P531" i="47" s="1"/>
  <c r="P532" i="47" s="1"/>
  <c r="P533" i="47" s="1"/>
  <c r="P534" i="47" s="1"/>
  <c r="P535" i="47" s="1"/>
  <c r="P536" i="47" s="1"/>
  <c r="P537" i="47" s="1"/>
  <c r="P538" i="47" s="1"/>
  <c r="P539" i="47" s="1"/>
  <c r="P540" i="47" s="1"/>
  <c r="P541" i="47" s="1"/>
  <c r="P542" i="47" s="1"/>
  <c r="P543" i="47" s="1"/>
  <c r="P544" i="47" s="1"/>
  <c r="P545" i="47" s="1"/>
  <c r="P546" i="47" s="1"/>
  <c r="P547" i="47" s="1"/>
  <c r="P548" i="47" s="1"/>
  <c r="P549" i="47" s="1"/>
  <c r="P550" i="47" s="1"/>
  <c r="P551" i="47" s="1"/>
  <c r="P552" i="47" s="1"/>
  <c r="P553" i="47" s="1"/>
  <c r="P554" i="47" s="1"/>
  <c r="P555" i="47" s="1"/>
  <c r="P556" i="47" s="1"/>
  <c r="P557" i="47" s="1"/>
  <c r="P558" i="47" s="1"/>
  <c r="P559" i="47" s="1"/>
  <c r="P560" i="47" s="1"/>
  <c r="P561" i="47" s="1"/>
  <c r="P562" i="47" s="1"/>
  <c r="P563" i="47" s="1"/>
  <c r="P564" i="47" s="1"/>
  <c r="P565" i="47" s="1"/>
  <c r="P566" i="47" s="1"/>
  <c r="P567" i="47" s="1"/>
  <c r="P568" i="47" s="1"/>
  <c r="P569" i="47" s="1"/>
  <c r="P570" i="47" s="1"/>
  <c r="P571" i="47" s="1"/>
  <c r="P572" i="47" s="1"/>
  <c r="P573" i="47" s="1"/>
  <c r="P574" i="47" s="1"/>
  <c r="P575" i="47" s="1"/>
  <c r="P576" i="47" s="1"/>
  <c r="P577" i="47" s="1"/>
  <c r="P578" i="47" s="1"/>
  <c r="P579" i="47" s="1"/>
  <c r="P580" i="47" s="1"/>
  <c r="P581" i="47" s="1"/>
  <c r="P582" i="47" s="1"/>
  <c r="P583" i="47" s="1"/>
  <c r="P584" i="47" s="1"/>
  <c r="P585" i="47" s="1"/>
  <c r="P586" i="47" s="1"/>
  <c r="P587" i="47" s="1"/>
  <c r="P588" i="47" s="1"/>
  <c r="P589" i="47" s="1"/>
  <c r="P590" i="47" s="1"/>
  <c r="P591" i="47" s="1"/>
  <c r="P592" i="47" s="1"/>
  <c r="P593" i="47" s="1"/>
  <c r="P594" i="47" s="1"/>
  <c r="P595" i="47" s="1"/>
  <c r="P596" i="47" s="1"/>
  <c r="P597" i="47" s="1"/>
  <c r="P598" i="47" s="1"/>
  <c r="P599" i="47" s="1"/>
  <c r="P600" i="47" s="1"/>
  <c r="P601" i="47" s="1"/>
  <c r="P602" i="47" s="1"/>
  <c r="P603" i="47" s="1"/>
  <c r="P604" i="47" s="1"/>
  <c r="P605" i="47" s="1"/>
  <c r="P606" i="47" s="1"/>
  <c r="P607" i="47" s="1"/>
  <c r="P608" i="47" s="1"/>
  <c r="P609" i="47" s="1"/>
  <c r="P610" i="47"/>
  <c r="P611" i="47" s="1"/>
  <c r="P612" i="47" s="1"/>
  <c r="P613" i="47" s="1"/>
  <c r="P614" i="47" s="1"/>
  <c r="P615" i="47"/>
  <c r="P616" i="47" s="1"/>
  <c r="P617" i="47" s="1"/>
  <c r="P618" i="47" s="1"/>
  <c r="P619" i="47" s="1"/>
  <c r="P620" i="47" s="1"/>
  <c r="P621" i="47" s="1"/>
  <c r="P622" i="47" s="1"/>
  <c r="P623" i="47" s="1"/>
  <c r="P624" i="47" s="1"/>
  <c r="P625" i="47" s="1"/>
  <c r="P626" i="47" s="1"/>
  <c r="P627" i="47" s="1"/>
  <c r="P628" i="47" s="1"/>
  <c r="P629" i="47" s="1"/>
  <c r="P630" i="47" s="1"/>
  <c r="P631" i="47" s="1"/>
  <c r="P632" i="47" s="1"/>
  <c r="P633" i="47" s="1"/>
  <c r="P634" i="47" s="1"/>
  <c r="P635" i="47" s="1"/>
  <c r="P636" i="47" s="1"/>
  <c r="P637" i="47" s="1"/>
  <c r="P638" i="47" s="1"/>
  <c r="P639" i="47" s="1"/>
  <c r="P640" i="47" s="1"/>
  <c r="P641" i="47" s="1"/>
  <c r="P642" i="47" s="1"/>
  <c r="P643" i="47" s="1"/>
  <c r="P644" i="47" s="1"/>
  <c r="P645" i="47" s="1"/>
  <c r="P646" i="47" s="1"/>
  <c r="P647" i="47" s="1"/>
  <c r="P648" i="47" s="1"/>
  <c r="P649" i="47" s="1"/>
  <c r="P650" i="47" s="1"/>
  <c r="P651" i="47" s="1"/>
  <c r="P652" i="47" s="1"/>
  <c r="P653" i="47" s="1"/>
  <c r="P654" i="47" s="1"/>
  <c r="P655" i="47" s="1"/>
  <c r="P656" i="47" s="1"/>
  <c r="P657" i="47" s="1"/>
  <c r="P658" i="47" s="1"/>
  <c r="P659" i="47" s="1"/>
  <c r="P660" i="47" s="1"/>
  <c r="P661" i="47" s="1"/>
  <c r="P662" i="47" s="1"/>
  <c r="P663" i="47" s="1"/>
  <c r="P664" i="47" s="1"/>
  <c r="P665" i="47" s="1"/>
  <c r="P666" i="47" s="1"/>
  <c r="P667" i="47" s="1"/>
  <c r="P668" i="47" s="1"/>
  <c r="P669" i="47" s="1"/>
  <c r="P670" i="47" s="1"/>
  <c r="P671" i="47" s="1"/>
  <c r="P672" i="47" s="1"/>
  <c r="P673" i="47" s="1"/>
  <c r="P674" i="47" s="1"/>
  <c r="P675" i="47" s="1"/>
  <c r="P676" i="47" s="1"/>
  <c r="P677" i="47" s="1"/>
  <c r="P678" i="47" s="1"/>
  <c r="P679" i="47" s="1"/>
  <c r="P680" i="47" s="1"/>
  <c r="P681" i="47" s="1"/>
  <c r="P682" i="47" s="1"/>
  <c r="P683" i="47" s="1"/>
  <c r="P684" i="47" s="1"/>
  <c r="P685" i="47" s="1"/>
  <c r="P686" i="47" s="1"/>
  <c r="P687" i="47" s="1"/>
  <c r="P688" i="47" s="1"/>
  <c r="P689" i="47" s="1"/>
  <c r="P690" i="47" s="1"/>
  <c r="P691" i="47" s="1"/>
  <c r="P692" i="47" s="1"/>
  <c r="P693" i="47" s="1"/>
  <c r="P694" i="47" s="1"/>
  <c r="P695" i="47" s="1"/>
  <c r="P696" i="47" s="1"/>
  <c r="P697" i="47" s="1"/>
  <c r="P698" i="47" s="1"/>
  <c r="P699" i="47" s="1"/>
  <c r="P700" i="47" s="1"/>
  <c r="P701" i="47" s="1"/>
  <c r="P702" i="47" s="1"/>
  <c r="P703" i="47" s="1"/>
  <c r="P704" i="47" s="1"/>
  <c r="P705" i="47" s="1"/>
  <c r="P706" i="47" s="1"/>
  <c r="P707" i="47" s="1"/>
  <c r="P708" i="47" s="1"/>
  <c r="P709" i="47" s="1"/>
  <c r="P710" i="47" s="1"/>
  <c r="P711" i="47" s="1"/>
  <c r="P712" i="47" s="1"/>
  <c r="P713" i="47" s="1"/>
  <c r="P714" i="47" s="1"/>
  <c r="P715" i="47" s="1"/>
  <c r="P716" i="47" s="1"/>
  <c r="P717" i="47" s="1"/>
  <c r="P718" i="47" s="1"/>
  <c r="P719" i="47" s="1"/>
  <c r="P720" i="47" s="1"/>
  <c r="P721" i="47" s="1"/>
  <c r="P722" i="47" s="1"/>
  <c r="P723" i="47" s="1"/>
  <c r="P724" i="47" s="1"/>
  <c r="P725" i="47" s="1"/>
  <c r="P726" i="47" s="1"/>
  <c r="P727" i="47" s="1"/>
  <c r="P728" i="47" s="1"/>
  <c r="P729" i="47" s="1"/>
  <c r="P730" i="47" s="1"/>
  <c r="P731" i="47" s="1"/>
  <c r="P732" i="47" s="1"/>
  <c r="P733" i="47" s="1"/>
  <c r="P734" i="47" s="1"/>
  <c r="P735" i="47" s="1"/>
  <c r="P736" i="47" s="1"/>
  <c r="P737" i="47" s="1"/>
  <c r="P738" i="47" s="1"/>
  <c r="P739" i="47" s="1"/>
  <c r="P740" i="47" s="1"/>
  <c r="P741" i="47" s="1"/>
  <c r="P742" i="47" s="1"/>
  <c r="P743" i="47" s="1"/>
  <c r="P744" i="47" s="1"/>
  <c r="P745" i="47" s="1"/>
  <c r="P746" i="47" s="1"/>
  <c r="P747" i="47" s="1"/>
  <c r="P748" i="47" s="1"/>
  <c r="P749" i="47" s="1"/>
  <c r="P750" i="47" s="1"/>
  <c r="P751" i="47" s="1"/>
  <c r="P752" i="47" s="1"/>
  <c r="P753" i="47" s="1"/>
  <c r="P754" i="47" s="1"/>
  <c r="P755" i="47" s="1"/>
  <c r="P756" i="47" s="1"/>
  <c r="P757" i="47" s="1"/>
  <c r="P758" i="47" s="1"/>
  <c r="P759" i="47" s="1"/>
  <c r="P760" i="47" s="1"/>
  <c r="P761" i="47" s="1"/>
  <c r="P762" i="47" s="1"/>
  <c r="P763" i="47" s="1"/>
  <c r="P764" i="47" s="1"/>
  <c r="P765" i="47" s="1"/>
  <c r="P766" i="47" s="1"/>
  <c r="P767" i="47" s="1"/>
  <c r="P768" i="47" s="1"/>
  <c r="P769" i="47" s="1"/>
  <c r="P770" i="47" s="1"/>
  <c r="P771" i="47" s="1"/>
  <c r="P772" i="47" s="1"/>
  <c r="P773" i="47" s="1"/>
  <c r="P774" i="47" s="1"/>
  <c r="P775" i="47" s="1"/>
  <c r="P776" i="47" s="1"/>
  <c r="P777" i="47" s="1"/>
  <c r="P778" i="47" s="1"/>
  <c r="P779" i="47" s="1"/>
  <c r="P780" i="47" s="1"/>
  <c r="P781" i="47" s="1"/>
  <c r="P782" i="47" s="1"/>
  <c r="P783" i="47" s="1"/>
  <c r="P784" i="47" s="1"/>
  <c r="P785" i="47" s="1"/>
  <c r="P786" i="47" s="1"/>
  <c r="P787" i="47" s="1"/>
  <c r="P788" i="47" s="1"/>
  <c r="P789" i="47" s="1"/>
  <c r="P790" i="47" s="1"/>
  <c r="P791" i="47" s="1"/>
  <c r="P792" i="47" s="1"/>
  <c r="P793" i="47" s="1"/>
  <c r="P794" i="47" s="1"/>
  <c r="P795" i="47" s="1"/>
  <c r="P796" i="47" s="1"/>
  <c r="P797" i="47" s="1"/>
  <c r="P798" i="47" s="1"/>
  <c r="P799" i="47" s="1"/>
  <c r="P800" i="47" s="1"/>
  <c r="P801" i="47" s="1"/>
  <c r="P802" i="47" s="1"/>
  <c r="P803" i="47" s="1"/>
  <c r="P804" i="47" s="1"/>
  <c r="P805" i="47" s="1"/>
  <c r="P806" i="47" s="1"/>
  <c r="P807" i="47" s="1"/>
  <c r="P808" i="47" s="1"/>
  <c r="P809" i="47" s="1"/>
  <c r="P810" i="47" s="1"/>
  <c r="P811" i="47" s="1"/>
  <c r="P812" i="47" s="1"/>
  <c r="P813" i="47" s="1"/>
  <c r="P814" i="47" s="1"/>
  <c r="P815" i="47" s="1"/>
  <c r="P816" i="47" s="1"/>
  <c r="P817" i="47" s="1"/>
  <c r="P818" i="47" s="1"/>
  <c r="P819" i="47" s="1"/>
  <c r="P820" i="47" s="1"/>
  <c r="P821" i="47" s="1"/>
  <c r="P822" i="47" s="1"/>
  <c r="P823" i="47" s="1"/>
  <c r="P824" i="47" s="1"/>
  <c r="P825" i="47" s="1"/>
  <c r="P826" i="47" s="1"/>
  <c r="P827" i="47" s="1"/>
  <c r="P828" i="47" s="1"/>
  <c r="P829" i="47" s="1"/>
  <c r="P830" i="47" s="1"/>
  <c r="P831" i="47" s="1"/>
  <c r="P832" i="47" s="1"/>
  <c r="P833" i="47" s="1"/>
  <c r="P834" i="47" s="1"/>
  <c r="P835" i="47" s="1"/>
  <c r="P836" i="47" s="1"/>
  <c r="P837" i="47" s="1"/>
  <c r="P838" i="47" s="1"/>
  <c r="P839" i="47" s="1"/>
  <c r="P840" i="47" s="1"/>
  <c r="P841" i="47" s="1"/>
  <c r="P842" i="47" s="1"/>
  <c r="P843" i="47" s="1"/>
  <c r="P844" i="47" s="1"/>
  <c r="P845" i="47" s="1"/>
  <c r="P846" i="47" s="1"/>
  <c r="P847" i="47" s="1"/>
  <c r="P848" i="47" s="1"/>
  <c r="P849" i="47" s="1"/>
  <c r="P850" i="47" s="1"/>
  <c r="P851" i="47" s="1"/>
  <c r="P852" i="47" s="1"/>
  <c r="P853" i="47" s="1"/>
  <c r="P854" i="47" s="1"/>
  <c r="P855" i="47" s="1"/>
  <c r="P856" i="47" s="1"/>
  <c r="P857" i="47" s="1"/>
  <c r="P858" i="47" s="1"/>
  <c r="P859" i="47" s="1"/>
  <c r="P860" i="47" s="1"/>
  <c r="P861" i="47" s="1"/>
  <c r="P862" i="47" s="1"/>
  <c r="P863" i="47" s="1"/>
  <c r="P864" i="47" s="1"/>
  <c r="P865" i="47" s="1"/>
  <c r="P866" i="47" s="1"/>
  <c r="P867" i="47" s="1"/>
  <c r="P868" i="47" s="1"/>
  <c r="P869" i="47" s="1"/>
  <c r="P870" i="47" s="1"/>
  <c r="P871" i="47" s="1"/>
  <c r="P872" i="47" s="1"/>
  <c r="P873" i="47" s="1"/>
  <c r="P874" i="47" s="1"/>
  <c r="P875" i="47" s="1"/>
  <c r="P876" i="47" s="1"/>
  <c r="P877" i="47" s="1"/>
  <c r="P878" i="47" s="1"/>
  <c r="P879" i="47" s="1"/>
  <c r="P880" i="47" s="1"/>
  <c r="P881" i="47" s="1"/>
  <c r="P882" i="47" s="1"/>
  <c r="P883" i="47" s="1"/>
  <c r="P884" i="47" s="1"/>
  <c r="P885" i="47" s="1"/>
  <c r="P886" i="47" s="1"/>
  <c r="P887" i="47" s="1"/>
  <c r="P888" i="47" s="1"/>
  <c r="P889" i="47" s="1"/>
  <c r="P890" i="47" s="1"/>
  <c r="P891" i="47" s="1"/>
  <c r="P892" i="47" s="1"/>
  <c r="P893" i="47" s="1"/>
  <c r="P894" i="47" s="1"/>
  <c r="P895" i="47" s="1"/>
  <c r="P896" i="47" s="1"/>
  <c r="P897" i="47" s="1"/>
  <c r="P898" i="47" s="1"/>
  <c r="P899" i="47" s="1"/>
  <c r="P900" i="47" s="1"/>
  <c r="P901" i="47" s="1"/>
  <c r="P902" i="47" s="1"/>
  <c r="P903" i="47" s="1"/>
  <c r="P904" i="47" s="1"/>
  <c r="P905" i="47" s="1"/>
  <c r="P906" i="47" s="1"/>
  <c r="P907" i="47" s="1"/>
  <c r="P908" i="47" s="1"/>
  <c r="P909" i="47" s="1"/>
  <c r="P910" i="47" s="1"/>
  <c r="P911" i="47" s="1"/>
  <c r="P912" i="47" s="1"/>
  <c r="P913" i="47" s="1"/>
  <c r="P914" i="47" s="1"/>
  <c r="P915" i="47" s="1"/>
  <c r="P916" i="47" s="1"/>
  <c r="P917" i="47" s="1"/>
  <c r="P918" i="47" s="1"/>
  <c r="P919" i="47" s="1"/>
  <c r="P920" i="47" s="1"/>
  <c r="P921" i="47" s="1"/>
  <c r="P922" i="47" s="1"/>
  <c r="P923" i="47" s="1"/>
  <c r="P924" i="47" s="1"/>
  <c r="P925" i="47" s="1"/>
  <c r="P926" i="47" s="1"/>
  <c r="P927" i="47" s="1"/>
  <c r="P928" i="47" s="1"/>
  <c r="P929" i="47" s="1"/>
  <c r="P930" i="47" s="1"/>
  <c r="P931" i="47" s="1"/>
  <c r="P932" i="47" s="1"/>
  <c r="P933" i="47" s="1"/>
  <c r="P934" i="47" s="1"/>
  <c r="P935" i="47" s="1"/>
  <c r="P936" i="47" s="1"/>
  <c r="P937" i="47" s="1"/>
  <c r="P938" i="47" s="1"/>
  <c r="P939" i="47" s="1"/>
  <c r="P940" i="47" s="1"/>
  <c r="P941" i="47" s="1"/>
  <c r="P942" i="47" s="1"/>
  <c r="P943" i="47" s="1"/>
  <c r="P944" i="47" s="1"/>
  <c r="P945" i="47" s="1"/>
  <c r="P946" i="47" s="1"/>
  <c r="P947" i="47" s="1"/>
  <c r="P948" i="47" s="1"/>
  <c r="P949" i="47" s="1"/>
  <c r="P950" i="47" s="1"/>
  <c r="P951" i="47" s="1"/>
  <c r="P952" i="47" s="1"/>
  <c r="P953" i="47" s="1"/>
  <c r="P954" i="47" s="1"/>
  <c r="P955" i="47" s="1"/>
  <c r="P956" i="47" s="1"/>
  <c r="P957" i="47" s="1"/>
  <c r="P958" i="47" s="1"/>
  <c r="P959" i="47" s="1"/>
  <c r="P960" i="47" s="1"/>
  <c r="P961" i="47" s="1"/>
  <c r="P962" i="47" s="1"/>
  <c r="P963" i="47" s="1"/>
  <c r="P964" i="47" s="1"/>
  <c r="P965" i="47" s="1"/>
  <c r="P966" i="47" s="1"/>
  <c r="P967" i="47" s="1"/>
  <c r="P968" i="47" s="1"/>
  <c r="P969" i="47" s="1"/>
  <c r="P970" i="47" s="1"/>
  <c r="P971" i="47" s="1"/>
  <c r="P972" i="47" s="1"/>
  <c r="P973" i="47" s="1"/>
  <c r="P974" i="47" s="1"/>
  <c r="P975" i="47" s="1"/>
  <c r="P976" i="47" s="1"/>
  <c r="P977" i="47" s="1"/>
  <c r="P978" i="47" s="1"/>
  <c r="P979" i="47" s="1"/>
  <c r="P980" i="47" s="1"/>
  <c r="P981" i="47" s="1"/>
  <c r="P982" i="47" s="1"/>
  <c r="P983" i="47" s="1"/>
  <c r="P984" i="47" s="1"/>
  <c r="P985" i="47" s="1"/>
  <c r="P986" i="47" s="1"/>
  <c r="P987" i="47" s="1"/>
  <c r="P988" i="47" s="1"/>
  <c r="P989" i="47" s="1"/>
  <c r="P990" i="47" s="1"/>
  <c r="P991" i="47" s="1"/>
  <c r="P992" i="47" s="1"/>
  <c r="P993" i="47" s="1"/>
  <c r="P994" i="47" s="1"/>
  <c r="P995" i="47" s="1"/>
  <c r="P996" i="47" s="1"/>
  <c r="P997" i="47" s="1"/>
  <c r="P998" i="47" s="1"/>
  <c r="P999" i="47" s="1"/>
  <c r="P1000" i="47" s="1"/>
  <c r="P1001" i="47" s="1"/>
  <c r="P1002" i="47" s="1"/>
  <c r="P1003" i="47" s="1"/>
  <c r="P1004" i="47" s="1"/>
  <c r="P1005" i="47" s="1"/>
  <c r="P1006" i="47" s="1"/>
  <c r="P1007" i="47" s="1"/>
  <c r="P1008" i="47" s="1"/>
  <c r="P1009" i="47" s="1"/>
  <c r="P1010" i="47" s="1"/>
  <c r="P1011" i="47" s="1"/>
  <c r="P1012" i="47" s="1"/>
  <c r="P1013" i="47" s="1"/>
  <c r="P1014" i="47" s="1"/>
  <c r="P1015" i="47" s="1"/>
  <c r="P1016" i="47" s="1"/>
  <c r="P1017" i="47" s="1"/>
  <c r="P1018" i="47" s="1"/>
  <c r="P1019" i="47" s="1"/>
  <c r="P1020" i="47" s="1"/>
  <c r="P1021" i="47" s="1"/>
  <c r="P1022" i="47" s="1"/>
  <c r="P1023" i="47" s="1"/>
  <c r="P1024" i="47" s="1"/>
  <c r="P1025" i="47" s="1"/>
  <c r="P1026" i="47" s="1"/>
  <c r="P1027" i="47" s="1"/>
  <c r="P1028" i="47" s="1"/>
  <c r="P1029" i="47" s="1"/>
  <c r="P1030" i="47" s="1"/>
  <c r="P1031" i="47" s="1"/>
  <c r="P1032" i="47" s="1"/>
  <c r="P1033" i="47" s="1"/>
  <c r="P1034" i="47" s="1"/>
  <c r="P1035" i="47" s="1"/>
  <c r="P1036" i="47" s="1"/>
  <c r="P1037" i="47" s="1"/>
  <c r="P1038" i="47" s="1"/>
  <c r="P1039" i="47" s="1"/>
  <c r="P1040" i="47" s="1"/>
  <c r="P1041" i="47" s="1"/>
  <c r="P1042" i="47" s="1"/>
  <c r="P1043" i="47" s="1"/>
  <c r="P1044" i="47" s="1"/>
  <c r="P1045" i="47" s="1"/>
  <c r="P1046" i="47" s="1"/>
  <c r="P1047" i="47" s="1"/>
  <c r="P1048" i="47" s="1"/>
  <c r="P1049" i="47" s="1"/>
  <c r="P1050" i="47" s="1"/>
  <c r="P1051" i="47" s="1"/>
  <c r="P1052" i="47" s="1"/>
  <c r="P1053" i="47" s="1"/>
  <c r="P1054" i="47" s="1"/>
  <c r="P1055" i="47" s="1"/>
  <c r="P1056" i="47" s="1"/>
  <c r="P1057" i="47" s="1"/>
  <c r="P1058" i="47" s="1"/>
  <c r="P1059" i="47" s="1"/>
  <c r="P1060" i="47" s="1"/>
  <c r="P1061" i="47" s="1"/>
  <c r="P1062" i="47" s="1"/>
  <c r="P1063" i="47" s="1"/>
  <c r="P1064" i="47" s="1"/>
  <c r="P1065" i="47" s="1"/>
  <c r="P1066" i="47" s="1"/>
  <c r="P1067" i="47" s="1"/>
  <c r="P1068" i="47" s="1"/>
  <c r="P1069" i="47" s="1"/>
  <c r="P1070" i="47" s="1"/>
  <c r="P1071" i="47" s="1"/>
  <c r="P1072" i="47" s="1"/>
  <c r="P1073" i="47" s="1"/>
  <c r="P1074" i="47" s="1"/>
  <c r="P1075" i="47" s="1"/>
  <c r="P1076" i="47" s="1"/>
  <c r="P1077" i="47" s="1"/>
  <c r="P1078" i="47" s="1"/>
  <c r="P1079" i="47" s="1"/>
  <c r="P1080" i="47" s="1"/>
  <c r="P1081" i="47" s="1"/>
  <c r="P1082" i="47" s="1"/>
  <c r="P1083" i="47" s="1"/>
  <c r="P1084" i="47" s="1"/>
  <c r="P1085" i="47" s="1"/>
  <c r="P1086" i="47" s="1"/>
  <c r="P1087" i="47" s="1"/>
  <c r="P1088" i="47" s="1"/>
  <c r="P1089" i="47" s="1"/>
  <c r="P1090" i="47" s="1"/>
  <c r="P1091" i="47" s="1"/>
  <c r="P1092" i="47" s="1"/>
  <c r="P1093" i="47" s="1"/>
  <c r="P1094" i="47" s="1"/>
  <c r="P1095" i="47" s="1"/>
  <c r="P1096" i="47" s="1"/>
  <c r="P1097" i="47" s="1"/>
  <c r="P1098" i="47" s="1"/>
  <c r="P1099" i="47" s="1"/>
  <c r="P1100" i="47" s="1"/>
  <c r="P1101" i="47" s="1"/>
  <c r="P1102" i="47" s="1"/>
  <c r="P1103" i="47" s="1"/>
  <c r="P1104" i="47" s="1"/>
  <c r="P1105" i="47" s="1"/>
  <c r="P1106" i="47" s="1"/>
  <c r="P1107" i="47" s="1"/>
  <c r="P1108" i="47" s="1"/>
  <c r="P1109" i="47" s="1"/>
  <c r="P1110" i="47" s="1"/>
  <c r="P1111" i="47" s="1"/>
  <c r="P1112" i="47" s="1"/>
  <c r="P1113" i="47" s="1"/>
  <c r="P1114" i="47" s="1"/>
  <c r="P1115" i="47" s="1"/>
  <c r="P1116" i="47" s="1"/>
  <c r="P1117" i="47" s="1"/>
  <c r="P1118" i="47" s="1"/>
  <c r="P1119" i="47" s="1"/>
  <c r="P1120" i="47" s="1"/>
  <c r="P1121" i="47" s="1"/>
  <c r="P1122" i="47" s="1"/>
  <c r="P1123" i="47" s="1"/>
  <c r="P1124" i="47" s="1"/>
  <c r="P1125" i="47" s="1"/>
  <c r="P1126" i="47" s="1"/>
  <c r="P1127" i="47" s="1"/>
  <c r="P1128" i="47" s="1"/>
  <c r="P1129" i="47" s="1"/>
  <c r="P1130" i="47" s="1"/>
  <c r="P1131" i="47" s="1"/>
  <c r="P1132" i="47" s="1"/>
  <c r="P1133" i="47" s="1"/>
  <c r="P1134" i="47" s="1"/>
  <c r="P1135" i="47" s="1"/>
  <c r="P1136" i="47" s="1"/>
  <c r="P1137" i="47" s="1"/>
  <c r="P1138" i="47" s="1"/>
  <c r="P1139" i="47" s="1"/>
  <c r="P1140" i="47" s="1"/>
  <c r="P1141" i="47" s="1"/>
  <c r="P1142" i="47" s="1"/>
  <c r="P1143" i="47" s="1"/>
  <c r="P1144" i="47" s="1"/>
  <c r="P1145" i="47" s="1"/>
  <c r="P1146" i="47" s="1"/>
  <c r="P1147" i="47" s="1"/>
  <c r="P1148" i="47" s="1"/>
  <c r="P1149" i="47" s="1"/>
  <c r="P1150" i="47" s="1"/>
  <c r="P1151" i="47" s="1"/>
  <c r="P1152" i="47" s="1"/>
  <c r="P1153" i="47" s="1"/>
  <c r="P1154" i="47" s="1"/>
  <c r="P1155" i="47" s="1"/>
  <c r="P1156" i="47" s="1"/>
  <c r="P1157" i="47" s="1"/>
  <c r="P1158" i="47" s="1"/>
  <c r="P1159" i="47" s="1"/>
  <c r="P1160" i="47" s="1"/>
  <c r="P1161" i="47" s="1"/>
  <c r="P1162" i="47" s="1"/>
  <c r="P1163" i="47" s="1"/>
  <c r="P1164" i="47" s="1"/>
  <c r="P1165" i="47" s="1"/>
  <c r="P1166" i="47" s="1"/>
  <c r="P1167" i="47" s="1"/>
  <c r="P1168" i="47" s="1"/>
  <c r="P1169" i="47" s="1"/>
  <c r="P1170" i="47" s="1"/>
  <c r="P1171" i="47" s="1"/>
  <c r="P1172" i="47" s="1"/>
  <c r="P1173" i="47" s="1"/>
  <c r="P1174" i="47" s="1"/>
  <c r="P1175" i="47" s="1"/>
  <c r="P1176" i="47" s="1"/>
  <c r="P1177" i="47" s="1"/>
  <c r="P1178" i="47" s="1"/>
  <c r="P1179" i="47" s="1"/>
  <c r="P1180" i="47" s="1"/>
  <c r="P1181" i="47" s="1"/>
  <c r="P1182" i="47" s="1"/>
  <c r="P1183" i="47" s="1"/>
  <c r="P1184" i="47" s="1"/>
  <c r="P1185" i="47" s="1"/>
  <c r="P1186" i="47" s="1"/>
  <c r="P1187" i="47" s="1"/>
  <c r="P1188" i="47" s="1"/>
  <c r="P1189" i="47" s="1"/>
  <c r="P1190" i="47" s="1"/>
  <c r="P1191" i="47" s="1"/>
  <c r="P1192" i="47" s="1"/>
  <c r="P1193" i="47" s="1"/>
  <c r="P1194" i="47" s="1"/>
  <c r="P1195" i="47" s="1"/>
  <c r="P1196" i="47" s="1"/>
  <c r="P1197" i="47" s="1"/>
  <c r="P1198" i="47" s="1"/>
  <c r="P1199" i="47" s="1"/>
  <c r="P1200" i="47" s="1"/>
  <c r="P1201" i="47" s="1"/>
  <c r="P1202" i="47" s="1"/>
  <c r="P1203" i="47" s="1"/>
  <c r="P1204" i="47" s="1"/>
  <c r="P1205" i="47" s="1"/>
  <c r="P1206" i="47" s="1"/>
  <c r="P1207" i="47" s="1"/>
  <c r="P1208" i="47" s="1"/>
  <c r="P1209" i="47" s="1"/>
  <c r="P1210" i="47" s="1"/>
  <c r="P1211" i="47" s="1"/>
  <c r="P1212" i="47" s="1"/>
  <c r="P1213" i="47" s="1"/>
  <c r="P1214" i="47" s="1"/>
  <c r="P1215" i="47" s="1"/>
  <c r="P1216" i="47" s="1"/>
  <c r="P1217" i="47" s="1"/>
  <c r="P1218" i="47" s="1"/>
  <c r="P1219" i="47" s="1"/>
  <c r="P1220" i="47" s="1"/>
  <c r="P1221" i="47" s="1"/>
  <c r="P1222" i="47" s="1"/>
  <c r="P1223" i="47" s="1"/>
  <c r="P1224" i="47" s="1"/>
  <c r="P1225" i="47" s="1"/>
  <c r="P1226" i="47" s="1"/>
  <c r="P1227" i="47" s="1"/>
  <c r="P1228" i="47" s="1"/>
  <c r="P1229" i="47" s="1"/>
  <c r="P1230" i="47" s="1"/>
  <c r="P1231" i="47" s="1"/>
  <c r="P1232" i="47" s="1"/>
  <c r="P1233" i="47" s="1"/>
  <c r="P1234" i="47" s="1"/>
  <c r="P1235" i="47" s="1"/>
  <c r="P1236" i="47" s="1"/>
  <c r="P1237" i="47" s="1"/>
  <c r="P1238" i="47" s="1"/>
  <c r="P1239" i="47" s="1"/>
  <c r="P1240" i="47" s="1"/>
  <c r="P1241" i="47" s="1"/>
  <c r="P1242" i="47" s="1"/>
  <c r="P1243" i="47" s="1"/>
  <c r="P1244" i="47" s="1"/>
  <c r="P1245" i="47" s="1"/>
  <c r="P1246" i="47" s="1"/>
  <c r="P1247" i="47" s="1"/>
  <c r="P1248" i="47" s="1"/>
  <c r="P1249" i="47" s="1"/>
  <c r="P1250" i="47" s="1"/>
  <c r="P1251" i="47" s="1"/>
  <c r="P1252" i="47" s="1"/>
  <c r="P1253" i="47" s="1"/>
  <c r="P1254" i="47" s="1"/>
  <c r="P1255" i="47" s="1"/>
  <c r="P1256" i="47" s="1"/>
  <c r="P1257" i="47" s="1"/>
  <c r="P1258" i="47" s="1"/>
  <c r="P1259" i="47" s="1"/>
  <c r="P1260" i="47" s="1"/>
  <c r="P1261" i="47" s="1"/>
  <c r="P1262" i="47" s="1"/>
  <c r="P1263" i="47" s="1"/>
  <c r="P1264" i="47" s="1"/>
  <c r="P1265" i="47" s="1"/>
  <c r="P1266" i="47" s="1"/>
  <c r="P1267" i="47" s="1"/>
  <c r="P1268" i="47" s="1"/>
  <c r="P1269" i="47" s="1"/>
  <c r="P1270" i="47" s="1"/>
  <c r="P1271" i="47" s="1"/>
  <c r="P1272" i="47" s="1"/>
  <c r="P1273" i="47" s="1"/>
  <c r="P1274" i="47" s="1"/>
  <c r="P1275" i="47" s="1"/>
  <c r="P1276" i="47" s="1"/>
  <c r="P1277" i="47" s="1"/>
  <c r="P1278" i="47" s="1"/>
  <c r="P1279" i="47" s="1"/>
  <c r="P1280" i="47" s="1"/>
  <c r="P1281" i="47" s="1"/>
  <c r="P1282" i="47" s="1"/>
  <c r="P1283" i="47" s="1"/>
  <c r="P1284" i="47" s="1"/>
  <c r="P1285" i="47" s="1"/>
  <c r="P1286" i="47" s="1"/>
  <c r="P1287" i="47" s="1"/>
  <c r="P1288" i="47" s="1"/>
  <c r="P1289" i="47" s="1"/>
  <c r="P1290" i="47" s="1"/>
  <c r="P1291" i="47" s="1"/>
  <c r="P1292" i="47" s="1"/>
  <c r="P1293" i="47" s="1"/>
  <c r="P1294" i="47" s="1"/>
  <c r="P1295" i="47" s="1"/>
  <c r="P1296" i="47" s="1"/>
  <c r="P1297" i="47" s="1"/>
  <c r="P1298" i="47" s="1"/>
  <c r="P1299" i="47" s="1"/>
  <c r="P1300" i="47" s="1"/>
  <c r="P1301" i="47" s="1"/>
  <c r="P1302" i="47" s="1"/>
  <c r="P1303" i="47" s="1"/>
  <c r="P1304" i="47" s="1"/>
  <c r="P1305" i="47" s="1"/>
  <c r="P1306" i="47" s="1"/>
  <c r="P1307" i="47" s="1"/>
  <c r="P1308" i="47" s="1"/>
  <c r="P1309" i="47" s="1"/>
  <c r="P1310" i="47" s="1"/>
  <c r="P1311" i="47" s="1"/>
  <c r="P1312" i="47" s="1"/>
  <c r="P1313" i="47" s="1"/>
  <c r="P1314" i="47" s="1"/>
  <c r="P1315" i="47" s="1"/>
  <c r="P1316" i="47" s="1"/>
  <c r="P1317" i="47" s="1"/>
  <c r="P1318" i="47" s="1"/>
  <c r="P1319" i="47" s="1"/>
  <c r="P1320" i="47" s="1"/>
  <c r="P1321" i="47" s="1"/>
  <c r="P1322" i="47" s="1"/>
  <c r="P1323" i="47" s="1"/>
  <c r="P1324" i="47" s="1"/>
  <c r="P1325" i="47" s="1"/>
  <c r="P1326" i="47" s="1"/>
  <c r="P1327" i="47" s="1"/>
  <c r="P1328" i="47" s="1"/>
  <c r="P1329" i="47" s="1"/>
  <c r="P1330" i="47" s="1"/>
  <c r="P1331" i="47" s="1"/>
  <c r="P1332" i="47" s="1"/>
  <c r="P1333" i="47" s="1"/>
  <c r="P1334" i="47" s="1"/>
  <c r="P1335" i="47" s="1"/>
  <c r="P1336" i="47" s="1"/>
  <c r="P1337" i="47" s="1"/>
  <c r="P1338" i="47" s="1"/>
  <c r="P1339" i="47" s="1"/>
  <c r="P1340" i="47" s="1"/>
  <c r="P1341" i="47" s="1"/>
  <c r="P1342" i="47" s="1"/>
  <c r="P1343" i="47" s="1"/>
  <c r="P1344" i="47" s="1"/>
  <c r="P1345" i="47" s="1"/>
  <c r="P1346" i="47" s="1"/>
  <c r="P1347" i="47" s="1"/>
  <c r="P1348" i="47" s="1"/>
  <c r="P1349" i="47" s="1"/>
  <c r="P1350" i="47" s="1"/>
  <c r="P1351" i="47" s="1"/>
  <c r="P1352" i="47" s="1"/>
  <c r="P1353" i="47" s="1"/>
  <c r="P1354" i="47" s="1"/>
  <c r="P1355" i="47" s="1"/>
  <c r="P1356" i="47" s="1"/>
  <c r="P1357" i="47" s="1"/>
  <c r="P1358" i="47" s="1"/>
  <c r="P1359" i="47" s="1"/>
  <c r="P1360" i="47" s="1"/>
  <c r="P1361" i="47" s="1"/>
  <c r="P1362" i="47" s="1"/>
  <c r="P1363" i="47" s="1"/>
  <c r="P1364" i="47" s="1"/>
  <c r="P1365" i="47" s="1"/>
  <c r="P1366" i="47" s="1"/>
  <c r="P1367" i="47" s="1"/>
  <c r="P1368" i="47" s="1"/>
  <c r="P1369" i="47" s="1"/>
  <c r="P1370" i="47" s="1"/>
  <c r="P1371" i="47" s="1"/>
  <c r="P1372" i="47" s="1"/>
  <c r="P1373" i="47" s="1"/>
  <c r="P1374" i="47" s="1"/>
  <c r="P1375" i="47" s="1"/>
  <c r="P1376" i="47" s="1"/>
  <c r="P1377" i="47" s="1"/>
  <c r="P1378" i="47" s="1"/>
  <c r="P1379" i="47" s="1"/>
  <c r="P1380" i="47" s="1"/>
  <c r="P1381" i="47" s="1"/>
  <c r="P1382" i="47" s="1"/>
  <c r="P1383" i="47" s="1"/>
  <c r="P1384" i="47" s="1"/>
  <c r="P1385" i="47" s="1"/>
  <c r="P1386" i="47" s="1"/>
  <c r="P1387" i="47" s="1"/>
  <c r="P1388" i="47" s="1"/>
  <c r="P1389" i="47" s="1"/>
  <c r="P1390" i="47" s="1"/>
  <c r="P1391" i="47" s="1"/>
  <c r="P1392" i="47" s="1"/>
  <c r="P1393" i="47" s="1"/>
  <c r="P1394" i="47" s="1"/>
  <c r="P1395" i="47" s="1"/>
  <c r="P1396" i="47" s="1"/>
  <c r="P1397" i="47" s="1"/>
  <c r="P1398" i="47" s="1"/>
  <c r="P1399" i="47" s="1"/>
  <c r="P1400" i="47" s="1"/>
  <c r="P1401" i="47" s="1"/>
  <c r="P1402" i="47" s="1"/>
  <c r="P1403" i="47" s="1"/>
  <c r="P1404" i="47" s="1"/>
  <c r="P1405" i="47" s="1"/>
  <c r="P1406" i="47" s="1"/>
  <c r="P1407" i="47" s="1"/>
  <c r="P1408" i="47" s="1"/>
  <c r="P1409" i="47" s="1"/>
  <c r="P1410" i="47" s="1"/>
  <c r="P1411" i="47" s="1"/>
  <c r="P1412" i="47" s="1"/>
  <c r="P1413" i="47" s="1"/>
  <c r="P1414" i="47" s="1"/>
  <c r="P1415" i="47" s="1"/>
  <c r="P1416" i="47" s="1"/>
  <c r="P1417" i="47" s="1"/>
  <c r="P1418" i="47" s="1"/>
  <c r="P1419" i="47" s="1"/>
  <c r="P1420" i="47" s="1"/>
  <c r="P1421" i="47" s="1"/>
  <c r="P1422" i="47" s="1"/>
  <c r="P1423" i="47" s="1"/>
  <c r="P1424" i="47" s="1"/>
  <c r="P1425" i="47" s="1"/>
  <c r="P1426" i="47" s="1"/>
  <c r="P1427" i="47" s="1"/>
  <c r="P1428" i="47" s="1"/>
  <c r="P1429" i="47" s="1"/>
  <c r="P1430" i="47" s="1"/>
  <c r="P1431" i="47" s="1"/>
  <c r="P1432" i="47" s="1"/>
  <c r="P1433" i="47" s="1"/>
  <c r="P1434" i="47" s="1"/>
  <c r="P1435" i="47" s="1"/>
  <c r="P1436" i="47" s="1"/>
  <c r="P1437" i="47" s="1"/>
  <c r="P1438" i="47" s="1"/>
  <c r="P1439" i="47" s="1"/>
  <c r="P1440" i="47" s="1"/>
  <c r="P1441" i="47" s="1"/>
  <c r="P1442" i="47" s="1"/>
  <c r="P1443" i="47" s="1"/>
  <c r="P1444" i="47" s="1"/>
  <c r="P1445" i="47" s="1"/>
  <c r="P1446" i="47" s="1"/>
  <c r="P1447" i="47" s="1"/>
  <c r="P1448" i="47" s="1"/>
  <c r="P1449" i="47" s="1"/>
  <c r="P1450" i="47" s="1"/>
  <c r="P1451" i="47" s="1"/>
  <c r="P1452" i="47" s="1"/>
  <c r="P1453" i="47" s="1"/>
  <c r="P1454" i="47" s="1"/>
  <c r="P1455" i="47" s="1"/>
  <c r="P1456" i="47" s="1"/>
  <c r="P1457" i="47" s="1"/>
  <c r="P1458" i="47" s="1"/>
  <c r="P1459" i="47" s="1"/>
  <c r="P1460" i="47" s="1"/>
  <c r="P1461" i="47" s="1"/>
  <c r="P1462" i="47" s="1"/>
  <c r="P1463" i="47" s="1"/>
  <c r="P1464" i="47" s="1"/>
  <c r="P1465" i="47" s="1"/>
  <c r="P1466" i="47" s="1"/>
  <c r="P1467" i="47" s="1"/>
  <c r="P1468" i="47" s="1"/>
  <c r="P1469" i="47" s="1"/>
  <c r="P1470" i="47" s="1"/>
  <c r="P1471" i="47" s="1"/>
  <c r="P1472" i="47" s="1"/>
  <c r="P1473" i="47" s="1"/>
  <c r="P1474" i="47" s="1"/>
  <c r="P1475" i="47" s="1"/>
  <c r="P1476" i="47" s="1"/>
  <c r="P1477" i="47" s="1"/>
  <c r="P1478" i="47" s="1"/>
  <c r="P1479" i="47" s="1"/>
  <c r="P1480" i="47" s="1"/>
  <c r="P1481" i="47" s="1"/>
  <c r="P1482" i="47" s="1"/>
  <c r="P1483" i="47" s="1"/>
  <c r="P1484" i="47" s="1"/>
  <c r="P1485" i="47" s="1"/>
  <c r="P1486" i="47" s="1"/>
  <c r="P1487" i="47" s="1"/>
  <c r="P1488" i="47" s="1"/>
  <c r="P1489" i="47" s="1"/>
  <c r="P1490" i="47" s="1"/>
  <c r="P1491" i="47" s="1"/>
  <c r="P1492" i="47" s="1"/>
  <c r="P1493" i="47" s="1"/>
  <c r="P1494" i="47" s="1"/>
  <c r="P1495" i="47" s="1"/>
  <c r="P1496" i="47" s="1"/>
  <c r="P1497" i="47" s="1"/>
  <c r="P1498" i="47" s="1"/>
  <c r="P1499" i="47" s="1"/>
  <c r="P1500" i="47" s="1"/>
  <c r="P1501" i="47" s="1"/>
  <c r="P1502" i="47" s="1"/>
  <c r="P1503" i="47" s="1"/>
  <c r="P1504" i="47" s="1"/>
  <c r="P1505" i="47" s="1"/>
  <c r="P1506" i="47" s="1"/>
  <c r="P1507" i="47" s="1"/>
  <c r="P1508" i="47" s="1"/>
  <c r="P1509" i="47" s="1"/>
  <c r="P1510" i="47" s="1"/>
  <c r="P1511" i="47" s="1"/>
  <c r="P1512" i="47" s="1"/>
  <c r="P1513" i="47" s="1"/>
  <c r="P1514" i="47" s="1"/>
  <c r="P1515" i="47" s="1"/>
  <c r="P1516" i="47" s="1"/>
  <c r="P1517" i="47" s="1"/>
  <c r="P1518" i="47" s="1"/>
  <c r="P1519" i="47" s="1"/>
  <c r="P1520" i="47" s="1"/>
  <c r="P1521" i="47" s="1"/>
  <c r="P1522" i="47" s="1"/>
  <c r="P1523" i="47" s="1"/>
  <c r="P1524" i="47" s="1"/>
  <c r="P1525" i="47" s="1"/>
  <c r="P1526" i="47" s="1"/>
  <c r="P1527" i="47" s="1"/>
  <c r="P1528" i="47" s="1"/>
  <c r="P1529" i="47" s="1"/>
  <c r="P1530" i="47" s="1"/>
  <c r="P1531" i="47" s="1"/>
  <c r="P1532" i="47" s="1"/>
  <c r="P1533" i="47" s="1"/>
  <c r="P1534" i="47" s="1"/>
  <c r="P1535" i="47" s="1"/>
  <c r="P1536" i="47" s="1"/>
  <c r="P1537" i="47" s="1"/>
  <c r="P1538" i="47" s="1"/>
  <c r="P1539" i="47" s="1"/>
  <c r="P1540" i="47" s="1"/>
  <c r="P1541" i="47" s="1"/>
  <c r="P1542" i="47" s="1"/>
  <c r="P1543" i="47" s="1"/>
  <c r="P1544" i="47" s="1"/>
  <c r="P1545" i="47" s="1"/>
  <c r="P1546" i="47" s="1"/>
  <c r="P1547" i="47" s="1"/>
  <c r="P1548" i="47" s="1"/>
  <c r="P1549" i="47" s="1"/>
  <c r="P1550" i="47" s="1"/>
  <c r="P1551" i="47" s="1"/>
  <c r="P1552" i="47" s="1"/>
  <c r="P1553" i="47" s="1"/>
  <c r="P1554" i="47" s="1"/>
  <c r="P1555" i="47" s="1"/>
  <c r="P1556" i="47" s="1"/>
  <c r="P1557" i="47" s="1"/>
  <c r="P1558" i="47" s="1"/>
  <c r="P1559" i="47" s="1"/>
  <c r="P1560" i="47" s="1"/>
  <c r="P1561" i="47" s="1"/>
  <c r="P1562" i="47" s="1"/>
  <c r="P1563" i="47" s="1"/>
  <c r="P1564" i="47" s="1"/>
  <c r="P1565" i="47" s="1"/>
  <c r="P1566" i="47" s="1"/>
  <c r="P1567" i="47" s="1"/>
  <c r="P1568" i="47" s="1"/>
  <c r="P1569" i="47" s="1"/>
  <c r="P1570" i="47" s="1"/>
  <c r="P1571" i="47" s="1"/>
  <c r="P1572" i="47" s="1"/>
  <c r="P1573" i="47" s="1"/>
  <c r="P1574" i="47" s="1"/>
  <c r="P1575" i="47" s="1"/>
  <c r="P1576" i="47" s="1"/>
  <c r="P1577" i="47" s="1"/>
  <c r="P1578" i="47" s="1"/>
  <c r="P1579" i="47" s="1"/>
  <c r="P1580" i="47" s="1"/>
  <c r="P1581" i="47" s="1"/>
  <c r="P1582" i="47" s="1"/>
  <c r="P1583" i="47" s="1"/>
  <c r="P1584" i="47" s="1"/>
  <c r="P1585" i="47" s="1"/>
  <c r="P1586" i="47" s="1"/>
  <c r="P1587" i="47" s="1"/>
  <c r="P1588" i="47" s="1"/>
  <c r="P1589" i="47" s="1"/>
  <c r="P1590" i="47" s="1"/>
  <c r="P1591" i="47" s="1"/>
  <c r="P1592" i="47" s="1"/>
  <c r="P1593" i="47" s="1"/>
  <c r="P1594" i="47" s="1"/>
  <c r="P1595" i="47" s="1"/>
  <c r="P1596" i="47" s="1"/>
  <c r="P1597" i="47" s="1"/>
  <c r="P1598" i="47" s="1"/>
  <c r="P1599" i="47" s="1"/>
  <c r="P1600" i="47" s="1"/>
  <c r="P1601" i="47" s="1"/>
  <c r="P1602" i="47" s="1"/>
  <c r="P1603" i="47" s="1"/>
  <c r="P1604" i="47" s="1"/>
  <c r="P1605" i="47" s="1"/>
  <c r="P1606" i="47" s="1"/>
  <c r="P1607" i="47" s="1"/>
  <c r="P1608" i="47" s="1"/>
  <c r="P1609" i="47" s="1"/>
  <c r="P1610" i="47" s="1"/>
  <c r="P1611" i="47" s="1"/>
  <c r="P1612" i="47" s="1"/>
  <c r="P1613" i="47" s="1"/>
  <c r="P1614" i="47" s="1"/>
  <c r="P1615" i="47" s="1"/>
  <c r="P1616" i="47" s="1"/>
  <c r="P1617" i="47" s="1"/>
  <c r="P1618" i="47" s="1"/>
  <c r="P1619" i="47" s="1"/>
  <c r="P1620" i="47" s="1"/>
  <c r="P1621" i="47" s="1"/>
  <c r="P1622" i="47" s="1"/>
  <c r="P1623" i="47" s="1"/>
  <c r="P1624" i="47" s="1"/>
  <c r="P1625" i="47" s="1"/>
  <c r="P1626" i="47" s="1"/>
  <c r="P1627" i="47" s="1"/>
  <c r="P1628" i="47" s="1"/>
  <c r="P1629" i="47" s="1"/>
  <c r="P1630" i="47" s="1"/>
  <c r="P1631" i="47" s="1"/>
  <c r="P1632" i="47" s="1"/>
  <c r="P1633" i="47" s="1"/>
  <c r="P1634" i="47" s="1"/>
  <c r="P1635" i="47" s="1"/>
  <c r="P1636" i="47" s="1"/>
  <c r="P1637" i="47" s="1"/>
  <c r="P1638" i="47" s="1"/>
  <c r="P1639" i="47" s="1"/>
  <c r="P1640" i="47" s="1"/>
  <c r="P1641" i="47" s="1"/>
  <c r="P1642" i="47" s="1"/>
  <c r="P1643" i="47" s="1"/>
  <c r="P1644" i="47" s="1"/>
  <c r="P1645" i="47" s="1"/>
  <c r="P1646" i="47" s="1"/>
  <c r="P1647" i="47" s="1"/>
  <c r="P1648" i="47" s="1"/>
  <c r="P1649" i="47" s="1"/>
  <c r="P1650" i="47" s="1"/>
  <c r="P1651" i="47" s="1"/>
  <c r="P1652" i="47" s="1"/>
  <c r="P1653" i="47" s="1"/>
  <c r="P1654" i="47" s="1"/>
  <c r="P1655" i="47" s="1"/>
  <c r="P1656" i="47" s="1"/>
  <c r="P1657" i="47" s="1"/>
  <c r="P1658" i="47" s="1"/>
  <c r="P1659" i="47" s="1"/>
  <c r="P1660" i="47" s="1"/>
  <c r="P1661" i="47" s="1"/>
  <c r="P1662" i="47" s="1"/>
  <c r="P1663" i="47" s="1"/>
  <c r="P1664" i="47" s="1"/>
  <c r="P1665" i="47" s="1"/>
  <c r="P1666" i="47" s="1"/>
  <c r="P1667" i="47" s="1"/>
  <c r="P1668" i="47" s="1"/>
  <c r="P1669" i="47" s="1"/>
  <c r="P1670" i="47" s="1"/>
  <c r="P1671" i="47" s="1"/>
  <c r="P1672" i="47" s="1"/>
  <c r="P1673" i="47" s="1"/>
  <c r="P1674" i="47" s="1"/>
  <c r="P1675" i="47" s="1"/>
  <c r="P1676" i="47" s="1"/>
  <c r="P1677" i="47" s="1"/>
  <c r="P1678" i="47" s="1"/>
  <c r="P1679" i="47" s="1"/>
  <c r="P1680" i="47" s="1"/>
  <c r="P1681" i="47" s="1"/>
  <c r="P1682" i="47" s="1"/>
  <c r="P1683" i="47" s="1"/>
  <c r="P1684" i="47" s="1"/>
  <c r="P1685" i="47" s="1"/>
  <c r="P1686" i="47" s="1"/>
  <c r="P1687" i="47" s="1"/>
  <c r="P1688" i="47" s="1"/>
  <c r="P1689" i="47" s="1"/>
  <c r="P1690" i="47" s="1"/>
  <c r="P1691" i="47" s="1"/>
  <c r="P1692" i="47" s="1"/>
  <c r="P1693" i="47" s="1"/>
  <c r="P1694" i="47" s="1"/>
  <c r="P1695" i="47" s="1"/>
  <c r="P1696" i="47" s="1"/>
  <c r="P1697" i="47" s="1"/>
  <c r="P1698" i="47" s="1"/>
  <c r="P1699" i="47" s="1"/>
  <c r="P1700" i="47" s="1"/>
  <c r="P1701" i="47" s="1"/>
  <c r="P1702" i="47" s="1"/>
  <c r="P1703" i="47" s="1"/>
  <c r="P1704" i="47" s="1"/>
  <c r="P1705" i="47" s="1"/>
  <c r="P1706" i="47" s="1"/>
  <c r="P1707" i="47" s="1"/>
  <c r="P1708" i="47" s="1"/>
  <c r="P1709" i="47" s="1"/>
  <c r="P1710" i="47" s="1"/>
  <c r="P1711" i="47" s="1"/>
  <c r="P1712" i="47" s="1"/>
  <c r="P1713" i="47" s="1"/>
  <c r="P1714" i="47" s="1"/>
  <c r="P1715" i="47" s="1"/>
  <c r="P1716" i="47" s="1"/>
  <c r="P1717" i="47" s="1"/>
  <c r="P1718" i="47" s="1"/>
  <c r="P1719" i="47" s="1"/>
  <c r="P1720" i="47" s="1"/>
  <c r="P1721" i="47" s="1"/>
  <c r="P1722" i="47" s="1"/>
  <c r="P1723" i="47" s="1"/>
  <c r="P1724" i="47" s="1"/>
  <c r="P1725" i="47" s="1"/>
  <c r="P1726" i="47" s="1"/>
  <c r="P1727" i="47" s="1"/>
  <c r="P1728" i="47" s="1"/>
  <c r="P1729" i="47" s="1"/>
  <c r="P1730" i="47" s="1"/>
  <c r="P1731" i="47" s="1"/>
  <c r="P1732" i="47" s="1"/>
  <c r="P1733" i="47" s="1"/>
  <c r="P1734" i="47" s="1"/>
  <c r="P1735" i="47" s="1"/>
  <c r="P1736" i="47" s="1"/>
  <c r="P1737" i="47" s="1"/>
  <c r="P1738" i="47" s="1"/>
  <c r="P1739" i="47" s="1"/>
  <c r="P1740" i="47" s="1"/>
  <c r="P1741" i="47" s="1"/>
  <c r="P1742" i="47" s="1"/>
  <c r="P1743" i="47" s="1"/>
  <c r="P1744" i="47" s="1"/>
  <c r="P1745" i="47" s="1"/>
  <c r="P1746" i="47" s="1"/>
  <c r="P1747" i="47" s="1"/>
  <c r="P1748" i="47" s="1"/>
  <c r="P1749" i="47" s="1"/>
  <c r="P1750" i="47" s="1"/>
  <c r="P1751" i="47" s="1"/>
  <c r="P1752" i="47" s="1"/>
  <c r="P1753" i="47" s="1"/>
  <c r="P1754" i="47" s="1"/>
  <c r="P1755" i="47" s="1"/>
  <c r="P1756" i="47" s="1"/>
  <c r="P1757" i="47" s="1"/>
  <c r="P1758" i="47" s="1"/>
  <c r="P1759" i="47" s="1"/>
  <c r="P1760" i="47" s="1"/>
  <c r="P1761" i="47" s="1"/>
  <c r="P1762" i="47" s="1"/>
  <c r="P1763" i="47" s="1"/>
  <c r="P1764" i="47" s="1"/>
  <c r="P1765" i="47" s="1"/>
  <c r="P1766" i="47" s="1"/>
  <c r="P1767" i="47" s="1"/>
  <c r="P1768" i="47" s="1"/>
  <c r="P1769" i="47" s="1"/>
  <c r="P1770" i="47" s="1"/>
  <c r="P1771" i="47" s="1"/>
  <c r="P1772" i="47" s="1"/>
  <c r="P1773" i="47" s="1"/>
  <c r="P1774" i="47" s="1"/>
  <c r="P1775" i="47" s="1"/>
  <c r="P1776" i="47" s="1"/>
  <c r="P1777" i="47" s="1"/>
  <c r="P1778" i="47" s="1"/>
  <c r="P1779" i="47" s="1"/>
  <c r="P1780" i="47" s="1"/>
  <c r="P1781" i="47" s="1"/>
  <c r="P1782" i="47" s="1"/>
  <c r="P1783" i="47" s="1"/>
  <c r="P1784" i="47" s="1"/>
  <c r="P1785" i="47" s="1"/>
  <c r="P1786" i="47" s="1"/>
  <c r="P1787" i="47" s="1"/>
  <c r="P1788" i="47" s="1"/>
  <c r="P1789" i="47" s="1"/>
  <c r="P1790" i="47" s="1"/>
  <c r="P1791" i="47" s="1"/>
  <c r="P1792" i="47" s="1"/>
  <c r="P1793" i="47" s="1"/>
  <c r="P1794" i="47" s="1"/>
  <c r="P1795" i="47" s="1"/>
  <c r="P1796" i="47" s="1"/>
  <c r="P1797" i="47" s="1"/>
  <c r="P1798" i="47" s="1"/>
  <c r="P1799" i="47" s="1"/>
  <c r="P1800" i="47" s="1"/>
  <c r="P1801" i="47" s="1"/>
  <c r="P1802" i="47" s="1"/>
  <c r="P1803" i="47" s="1"/>
  <c r="P1804" i="47" s="1"/>
  <c r="P1805" i="47" s="1"/>
  <c r="P1806" i="47" s="1"/>
  <c r="P1807" i="47" s="1"/>
  <c r="P1808" i="47" s="1"/>
  <c r="P1809" i="47" s="1"/>
  <c r="P1810" i="47" s="1"/>
  <c r="P1811" i="47" s="1"/>
  <c r="P1812" i="47" s="1"/>
  <c r="P1813" i="47" s="1"/>
  <c r="P1814" i="47" s="1"/>
  <c r="P1815" i="47" s="1"/>
  <c r="P1816" i="47" s="1"/>
  <c r="P1817" i="47" s="1"/>
  <c r="P1818" i="47" s="1"/>
  <c r="P1819" i="47" s="1"/>
  <c r="P1820" i="47" s="1"/>
  <c r="P1821" i="47" s="1"/>
  <c r="P1822" i="47" s="1"/>
  <c r="P1823" i="47" s="1"/>
  <c r="P1824" i="47" s="1"/>
  <c r="P1825" i="47" s="1"/>
  <c r="P1826" i="47" s="1"/>
  <c r="P1827" i="47" s="1"/>
  <c r="P1828" i="47" s="1"/>
  <c r="P1829" i="47" s="1"/>
  <c r="P1830" i="47" s="1"/>
  <c r="P1831" i="47" s="1"/>
  <c r="P1832" i="47" s="1"/>
  <c r="P1833" i="47" s="1"/>
  <c r="P1834" i="47" s="1"/>
  <c r="P1835" i="47" s="1"/>
  <c r="P1836" i="47" s="1"/>
  <c r="P1837" i="47" s="1"/>
  <c r="P1838" i="47" s="1"/>
  <c r="P1839" i="47" s="1"/>
  <c r="P1840" i="47" s="1"/>
  <c r="P1841" i="47" s="1"/>
  <c r="P1842" i="47" s="1"/>
  <c r="P1843" i="47" s="1"/>
  <c r="P1844" i="47" s="1"/>
  <c r="P1845" i="47" s="1"/>
  <c r="P1846" i="47" s="1"/>
  <c r="P1847" i="47" s="1"/>
  <c r="P1848" i="47" s="1"/>
  <c r="P1849" i="47" s="1"/>
  <c r="P1850" i="47" s="1"/>
  <c r="P1851" i="47" s="1"/>
  <c r="P1852" i="47" s="1"/>
  <c r="P1853" i="47" s="1"/>
  <c r="P1854" i="47" s="1"/>
  <c r="P1855" i="47" s="1"/>
  <c r="P1856" i="47" s="1"/>
  <c r="P1857" i="47" s="1"/>
  <c r="P1858" i="47" s="1"/>
  <c r="P1859" i="47" s="1"/>
  <c r="P1860" i="47" s="1"/>
  <c r="P1861" i="47" s="1"/>
  <c r="P1862" i="47" s="1"/>
  <c r="P1863" i="47" s="1"/>
  <c r="P1864" i="47" s="1"/>
  <c r="P1865" i="47" s="1"/>
  <c r="P1866" i="47" s="1"/>
  <c r="P1867" i="47" s="1"/>
  <c r="P1868" i="47" s="1"/>
  <c r="P1869" i="47" s="1"/>
  <c r="P1870" i="47" s="1"/>
  <c r="P1871" i="47" s="1"/>
  <c r="P1872" i="47" s="1"/>
  <c r="P1873" i="47" s="1"/>
  <c r="P1874" i="47" s="1"/>
  <c r="P1875" i="47" s="1"/>
  <c r="P1876" i="47" s="1"/>
  <c r="P1877" i="47" s="1"/>
  <c r="P1878" i="47" s="1"/>
  <c r="P1879" i="47" s="1"/>
  <c r="P1880" i="47" s="1"/>
  <c r="P1881" i="47" s="1"/>
  <c r="P1882" i="47" s="1"/>
  <c r="P1883" i="47" s="1"/>
  <c r="P1884" i="47" s="1"/>
  <c r="P1885" i="47" s="1"/>
  <c r="P1886" i="47" s="1"/>
  <c r="P1887" i="47" s="1"/>
  <c r="P1888" i="47" s="1"/>
  <c r="P1889" i="47" s="1"/>
  <c r="P1890" i="47" s="1"/>
  <c r="P1891" i="47" s="1"/>
  <c r="P1892" i="47" s="1"/>
  <c r="P1893" i="47" s="1"/>
  <c r="P1894" i="47" s="1"/>
  <c r="P1895" i="47" s="1"/>
  <c r="P1896" i="47" s="1"/>
  <c r="P1897" i="47" s="1"/>
  <c r="P1898" i="47" s="1"/>
  <c r="P1899" i="47" s="1"/>
  <c r="P1900" i="47" s="1"/>
  <c r="P1901" i="47" s="1"/>
  <c r="P1902" i="47" s="1"/>
  <c r="P1903" i="47" s="1"/>
  <c r="P1904" i="47" s="1"/>
  <c r="P1905" i="47" s="1"/>
  <c r="P1906" i="47" s="1"/>
  <c r="P1907" i="47" s="1"/>
  <c r="P1908" i="47" s="1"/>
  <c r="P1909" i="47" s="1"/>
  <c r="P1910" i="47" s="1"/>
  <c r="P1911" i="47" s="1"/>
  <c r="P1912" i="47" s="1"/>
  <c r="P1913" i="47" s="1"/>
  <c r="P1914" i="47" s="1"/>
  <c r="P1915" i="47" s="1"/>
  <c r="P1916" i="47" s="1"/>
  <c r="P1917" i="47" s="1"/>
  <c r="P1918" i="47" s="1"/>
  <c r="P1919" i="47" s="1"/>
  <c r="P1920" i="47" s="1"/>
  <c r="P1921" i="47" s="1"/>
  <c r="P1922" i="47" s="1"/>
  <c r="P1923" i="47" s="1"/>
  <c r="P1924" i="47" s="1"/>
  <c r="P1925" i="47" s="1"/>
  <c r="P1926" i="47" s="1"/>
  <c r="P1927" i="47" s="1"/>
  <c r="P1928" i="47" s="1"/>
  <c r="P1929" i="47" s="1"/>
  <c r="P1930" i="47" s="1"/>
  <c r="P1931" i="47" s="1"/>
  <c r="P1932" i="47" s="1"/>
  <c r="P1933" i="47" s="1"/>
  <c r="P1934" i="47" s="1"/>
  <c r="P1935" i="47" s="1"/>
  <c r="P1936" i="47" s="1"/>
  <c r="P1937" i="47" s="1"/>
  <c r="P1938" i="47" s="1"/>
  <c r="P1939" i="47" s="1"/>
  <c r="P1940" i="47" s="1"/>
  <c r="P1941" i="47" s="1"/>
  <c r="P1942" i="47" s="1"/>
  <c r="P1943" i="47" s="1"/>
  <c r="P1944" i="47" s="1"/>
  <c r="P1945" i="47" s="1"/>
  <c r="P1946" i="47" s="1"/>
  <c r="P1947" i="47" s="1"/>
  <c r="P1948" i="47" s="1"/>
  <c r="P1949" i="47" s="1"/>
  <c r="P1950" i="47" s="1"/>
  <c r="P1951" i="47" s="1"/>
  <c r="P1952" i="47" s="1"/>
  <c r="P1953" i="47" s="1"/>
  <c r="P1954" i="47" s="1"/>
  <c r="P1955" i="47" s="1"/>
  <c r="P1956" i="47" s="1"/>
  <c r="P1957" i="47" s="1"/>
  <c r="P1958" i="47" s="1"/>
  <c r="P1959" i="47" s="1"/>
  <c r="P1960" i="47" s="1"/>
  <c r="P1961" i="47" s="1"/>
  <c r="P1962" i="47" s="1"/>
  <c r="P1963" i="47" s="1"/>
  <c r="P1964" i="47" s="1"/>
  <c r="P1965" i="47" s="1"/>
  <c r="P1966" i="47" s="1"/>
  <c r="P1967" i="47" s="1"/>
  <c r="P1968" i="47" s="1"/>
  <c r="P1969" i="47" s="1"/>
  <c r="P1970" i="47" s="1"/>
  <c r="P1971" i="47" s="1"/>
  <c r="P1972" i="47" s="1"/>
  <c r="P1973" i="47" s="1"/>
  <c r="P1974" i="47" s="1"/>
  <c r="P1975" i="47" s="1"/>
  <c r="P1976" i="47" s="1"/>
  <c r="P1977" i="47" s="1"/>
  <c r="P1978" i="47" s="1"/>
  <c r="P1979" i="47" s="1"/>
  <c r="P1980" i="47" s="1"/>
  <c r="P1981" i="47" s="1"/>
  <c r="P1982" i="47" s="1"/>
  <c r="P1983" i="47" s="1"/>
  <c r="P1984" i="47" s="1"/>
  <c r="P1985" i="47" s="1"/>
  <c r="P1986" i="47" s="1"/>
  <c r="P1987" i="47" s="1"/>
  <c r="P1988" i="47" s="1"/>
  <c r="P1989" i="47" s="1"/>
  <c r="P1990" i="47" s="1"/>
  <c r="P1991" i="47" s="1"/>
  <c r="P1992" i="47" s="1"/>
  <c r="P1993" i="47" s="1"/>
  <c r="P1994" i="47" s="1"/>
  <c r="P1995" i="47" s="1"/>
  <c r="P1996" i="47" s="1"/>
  <c r="P1997" i="47" s="1"/>
  <c r="P1998" i="47" s="1"/>
  <c r="P1999" i="47" s="1"/>
  <c r="P2000" i="47" s="1"/>
  <c r="P2001" i="47" s="1"/>
  <c r="P2002" i="47" s="1"/>
  <c r="P2003" i="47" s="1"/>
  <c r="P2004" i="47" s="1"/>
  <c r="P2005" i="47" s="1"/>
  <c r="P2006" i="47" s="1"/>
  <c r="P2007" i="47" s="1"/>
  <c r="P2008" i="47" s="1"/>
  <c r="P2009" i="47" s="1"/>
  <c r="P2010" i="47" s="1"/>
  <c r="P2011" i="47" s="1"/>
  <c r="P2012" i="47" s="1"/>
  <c r="P2013" i="47" s="1"/>
  <c r="P2014" i="47" s="1"/>
  <c r="P2015" i="47" s="1"/>
  <c r="P2016" i="47" s="1"/>
  <c r="P2017" i="47" s="1"/>
  <c r="P2018" i="47" s="1"/>
  <c r="P2019" i="47" s="1"/>
  <c r="P2020" i="47" s="1"/>
  <c r="P2021" i="47" s="1"/>
  <c r="P2022" i="47" s="1"/>
  <c r="P2023" i="47" s="1"/>
  <c r="P2024" i="47" s="1"/>
  <c r="P2025" i="47" s="1"/>
  <c r="P2026" i="47" s="1"/>
  <c r="P2027" i="47" s="1"/>
  <c r="P2028" i="47" s="1"/>
  <c r="P2029" i="47" s="1"/>
  <c r="P2030" i="47" s="1"/>
  <c r="P2031" i="47" s="1"/>
  <c r="P2032" i="47" s="1"/>
  <c r="P2033" i="47" s="1"/>
  <c r="P2034" i="47" s="1"/>
  <c r="P2035" i="47" s="1"/>
  <c r="P2036" i="47" s="1"/>
  <c r="P2037" i="47" s="1"/>
  <c r="P2038" i="47" s="1"/>
  <c r="P2039" i="47" s="1"/>
  <c r="P2040" i="47" s="1"/>
  <c r="P2041" i="47" s="1"/>
  <c r="P2042" i="47" s="1"/>
  <c r="P2043" i="47" s="1"/>
  <c r="P2044" i="47" s="1"/>
  <c r="P2045" i="47" s="1"/>
  <c r="P2046" i="47" s="1"/>
  <c r="P2047" i="47" s="1"/>
  <c r="P2048" i="47" s="1"/>
  <c r="P2049" i="47" s="1"/>
  <c r="P2050" i="47" s="1"/>
  <c r="P2051" i="47" s="1"/>
  <c r="P2052" i="47" s="1"/>
  <c r="P2053" i="47" s="1"/>
  <c r="P2054" i="47" s="1"/>
  <c r="P2055" i="47" s="1"/>
  <c r="P2056" i="47" s="1"/>
  <c r="P2057" i="47" s="1"/>
  <c r="P2058" i="47" s="1"/>
  <c r="P2059" i="47" s="1"/>
  <c r="P2060" i="47" s="1"/>
  <c r="P2061" i="47" s="1"/>
  <c r="P2062" i="47" s="1"/>
  <c r="P2063" i="47" s="1"/>
  <c r="P2064" i="47" s="1"/>
  <c r="P2065" i="47" s="1"/>
  <c r="P2066" i="47" s="1"/>
  <c r="P2067" i="47" s="1"/>
  <c r="P2068" i="47" s="1"/>
  <c r="P2069" i="47" s="1"/>
  <c r="P2070" i="47" s="1"/>
  <c r="P2071" i="47" s="1"/>
  <c r="P2072" i="47" s="1"/>
  <c r="P2073" i="47" s="1"/>
  <c r="P2074" i="47" s="1"/>
  <c r="P2075" i="47" s="1"/>
  <c r="P2076" i="47" s="1"/>
  <c r="P2077" i="47" s="1"/>
  <c r="P2078" i="47" s="1"/>
  <c r="P2079" i="47" s="1"/>
  <c r="P2080" i="47" s="1"/>
  <c r="P2081" i="47" s="1"/>
  <c r="P2082" i="47" s="1"/>
  <c r="P2083" i="47" s="1"/>
  <c r="P2084" i="47" s="1"/>
  <c r="P2085" i="47" s="1"/>
  <c r="P2086" i="47" s="1"/>
  <c r="P2087" i="47" s="1"/>
  <c r="P2088" i="47" s="1"/>
  <c r="P2089" i="47" s="1"/>
  <c r="P2090" i="47" s="1"/>
  <c r="P2091" i="47" s="1"/>
  <c r="P2092" i="47" s="1"/>
  <c r="P2093" i="47" s="1"/>
  <c r="P2094" i="47" s="1"/>
  <c r="P2095" i="47" s="1"/>
  <c r="P2096" i="47" s="1"/>
  <c r="P2097" i="47" s="1"/>
  <c r="P2098" i="47" s="1"/>
  <c r="P2099" i="47" s="1"/>
  <c r="P2100" i="47" s="1"/>
  <c r="P2101" i="47" s="1"/>
  <c r="P2102" i="47" s="1"/>
  <c r="P2103" i="47" s="1"/>
  <c r="P2104" i="47" s="1"/>
  <c r="P2105" i="47" s="1"/>
  <c r="P2106" i="47" s="1"/>
  <c r="P2107" i="47" s="1"/>
  <c r="P2108" i="47" s="1"/>
  <c r="P2109" i="47" s="1"/>
  <c r="P2110" i="47" s="1"/>
  <c r="P2111" i="47" s="1"/>
  <c r="P2112" i="47" s="1"/>
  <c r="P2113" i="47" s="1"/>
  <c r="P2114" i="47" s="1"/>
  <c r="P2115" i="47" s="1"/>
  <c r="P2116" i="47" s="1"/>
  <c r="P2117" i="47" s="1"/>
  <c r="P2118" i="47" s="1"/>
  <c r="P2119" i="47" s="1"/>
  <c r="P2120" i="47" s="1"/>
  <c r="P2121" i="47" s="1"/>
  <c r="P2122" i="47" s="1"/>
  <c r="P2123" i="47" s="1"/>
  <c r="P2124" i="47" s="1"/>
  <c r="P2125" i="47" s="1"/>
  <c r="P2126" i="47" s="1"/>
  <c r="P2127" i="47" s="1"/>
  <c r="P2128" i="47" s="1"/>
  <c r="P2129" i="47" s="1"/>
  <c r="P2130" i="47" s="1"/>
  <c r="P2131" i="47" s="1"/>
  <c r="P2132" i="47" s="1"/>
  <c r="P2133" i="47" s="1"/>
  <c r="P2134" i="47" s="1"/>
  <c r="P2135" i="47" s="1"/>
  <c r="P2136" i="47" s="1"/>
  <c r="P2137" i="47" s="1"/>
  <c r="P2138" i="47" s="1"/>
  <c r="P2139" i="47" s="1"/>
  <c r="P2140" i="47" s="1"/>
  <c r="P2141" i="47" s="1"/>
  <c r="P2142" i="47" s="1"/>
  <c r="P2143" i="47" s="1"/>
  <c r="P2144" i="47" s="1"/>
  <c r="P2145" i="47" s="1"/>
  <c r="P2146" i="47" s="1"/>
  <c r="P2147" i="47" s="1"/>
  <c r="P2148" i="47" s="1"/>
  <c r="P2149" i="47" s="1"/>
  <c r="P2150" i="47" s="1"/>
  <c r="P2151" i="47" s="1"/>
  <c r="P2152" i="47" s="1"/>
  <c r="P2153" i="47" s="1"/>
  <c r="P2154" i="47" s="1"/>
  <c r="P2155" i="47" s="1"/>
  <c r="P2156" i="47" s="1"/>
  <c r="P2157" i="47" s="1"/>
  <c r="P2158" i="47" s="1"/>
  <c r="P2159" i="47" s="1"/>
  <c r="P2160" i="47" s="1"/>
  <c r="P2161" i="47" s="1"/>
  <c r="P2162" i="47" s="1"/>
  <c r="P2163" i="47" s="1"/>
  <c r="P2164" i="47" s="1"/>
  <c r="P2165" i="47" s="1"/>
  <c r="P2166" i="47" s="1"/>
  <c r="P2167" i="47" s="1"/>
  <c r="P2168" i="47" s="1"/>
  <c r="P2169" i="47" s="1"/>
  <c r="P2170" i="47" s="1"/>
  <c r="P2171" i="47" s="1"/>
  <c r="P2172" i="47" s="1"/>
  <c r="P2173" i="47" s="1"/>
  <c r="P2174" i="47" s="1"/>
  <c r="P2175" i="47" s="1"/>
  <c r="P2176" i="47" s="1"/>
  <c r="P2177" i="47" s="1"/>
  <c r="P2178" i="47" s="1"/>
  <c r="P2179" i="47" s="1"/>
  <c r="P2180" i="47" s="1"/>
  <c r="P2181" i="47" s="1"/>
  <c r="P2182" i="47" s="1"/>
  <c r="P2183" i="47" s="1"/>
  <c r="P2184" i="47" s="1"/>
  <c r="P2185" i="47" s="1"/>
  <c r="P2186" i="47" s="1"/>
  <c r="P2187" i="47" s="1"/>
  <c r="P2188" i="47" s="1"/>
  <c r="P2189" i="47" s="1"/>
  <c r="P2190" i="47" s="1"/>
  <c r="P2191" i="47" s="1"/>
  <c r="P2192" i="47" s="1"/>
  <c r="P2193" i="47" s="1"/>
  <c r="P2194" i="47" s="1"/>
  <c r="P2195" i="47" s="1"/>
  <c r="P2196" i="47" s="1"/>
  <c r="P2197" i="47" s="1"/>
  <c r="P2198" i="47" s="1"/>
  <c r="P2199" i="47" s="1"/>
  <c r="P2200" i="47" s="1"/>
  <c r="P2201" i="47" s="1"/>
  <c r="P2202" i="47" s="1"/>
  <c r="P2203" i="47" s="1"/>
  <c r="P2204" i="47" s="1"/>
  <c r="P2205" i="47" s="1"/>
  <c r="P2206" i="47" s="1"/>
  <c r="P2207" i="47" s="1"/>
  <c r="P2208" i="47" s="1"/>
  <c r="P2209" i="47" s="1"/>
  <c r="P2210" i="47" s="1"/>
  <c r="P2211" i="47" s="1"/>
  <c r="P2212" i="47" s="1"/>
  <c r="P2213" i="47" s="1"/>
  <c r="P2214" i="47" s="1"/>
  <c r="P2215" i="47" s="1"/>
  <c r="P2216" i="47" s="1"/>
  <c r="P2217" i="47" s="1"/>
  <c r="P2218" i="47" s="1"/>
  <c r="P2219" i="47" s="1"/>
  <c r="P2220" i="47" s="1"/>
  <c r="P2221" i="47" s="1"/>
  <c r="P2222" i="47" s="1"/>
  <c r="P2223" i="47" s="1"/>
  <c r="P2224" i="47" s="1"/>
  <c r="P2225" i="47" s="1"/>
  <c r="P2226" i="47" s="1"/>
  <c r="P2227" i="47" s="1"/>
  <c r="P2228" i="47" s="1"/>
  <c r="P2229" i="47" s="1"/>
  <c r="P2230" i="47" s="1"/>
  <c r="P2231" i="47" s="1"/>
  <c r="P2232" i="47" s="1"/>
  <c r="P2233" i="47" s="1"/>
  <c r="P2234" i="47" s="1"/>
  <c r="P2235" i="47" s="1"/>
  <c r="P2236" i="47" s="1"/>
  <c r="P2237" i="47" s="1"/>
  <c r="P2238" i="47" s="1"/>
  <c r="P2239" i="47" s="1"/>
  <c r="P2240" i="47" s="1"/>
  <c r="P2241" i="47" s="1"/>
  <c r="P2242" i="47" s="1"/>
  <c r="P2243" i="47" s="1"/>
  <c r="P2244" i="47" s="1"/>
  <c r="P2245" i="47" s="1"/>
  <c r="P2246" i="47" s="1"/>
  <c r="P2247" i="47" s="1"/>
  <c r="P2248" i="47" s="1"/>
  <c r="P2249" i="47" s="1"/>
  <c r="P2250" i="47" s="1"/>
  <c r="P2251" i="47" s="1"/>
  <c r="P2252" i="47" s="1"/>
  <c r="P2253" i="47" s="1"/>
  <c r="P2254" i="47" s="1"/>
  <c r="P2255" i="47" s="1"/>
  <c r="P2256" i="47" s="1"/>
  <c r="P2257" i="47" s="1"/>
  <c r="P2258" i="47" s="1"/>
  <c r="P2259" i="47" s="1"/>
  <c r="P2260" i="47" s="1"/>
  <c r="P2261" i="47" s="1"/>
  <c r="P2262" i="47" s="1"/>
  <c r="P2263" i="47" s="1"/>
  <c r="P2264" i="47" s="1"/>
  <c r="P2265" i="47" s="1"/>
  <c r="P2266" i="47" s="1"/>
  <c r="P2267" i="47" s="1"/>
  <c r="P2268" i="47" s="1"/>
  <c r="P2269" i="47" s="1"/>
  <c r="P2270" i="47" s="1"/>
  <c r="P2271" i="47" s="1"/>
  <c r="P2272" i="47" s="1"/>
  <c r="P2273" i="47" s="1"/>
  <c r="P2274" i="47" s="1"/>
  <c r="P2275" i="47" s="1"/>
  <c r="P2276" i="47" s="1"/>
  <c r="P2277" i="47" s="1"/>
  <c r="P2278" i="47" s="1"/>
  <c r="P2279" i="47" s="1"/>
  <c r="P2280" i="47" s="1"/>
  <c r="P2281" i="47" s="1"/>
  <c r="P2282" i="47" s="1"/>
  <c r="P2283" i="47" s="1"/>
  <c r="P2284" i="47" s="1"/>
  <c r="P2285" i="47" s="1"/>
  <c r="P2286" i="47" s="1"/>
  <c r="P2287" i="47" s="1"/>
  <c r="P2288" i="47" s="1"/>
  <c r="P2289" i="47" s="1"/>
  <c r="P2290" i="47" s="1"/>
  <c r="P2291" i="47" s="1"/>
  <c r="P2292" i="47" s="1"/>
  <c r="P2293" i="47" s="1"/>
  <c r="P2294" i="47" s="1"/>
  <c r="P2295" i="47" s="1"/>
  <c r="P2296" i="47" s="1"/>
  <c r="P2297" i="47" s="1"/>
  <c r="P2298" i="47" s="1"/>
  <c r="P2299" i="47" s="1"/>
  <c r="P2300" i="47" s="1"/>
  <c r="P2301" i="47" s="1"/>
  <c r="P2302" i="47" s="1"/>
  <c r="P2303" i="47" s="1"/>
  <c r="P2304" i="47" s="1"/>
  <c r="P2305" i="47" s="1"/>
  <c r="P2306" i="47" s="1"/>
  <c r="P2307" i="47" s="1"/>
  <c r="P2308" i="47" s="1"/>
  <c r="P2309" i="47" s="1"/>
  <c r="P2310" i="47" s="1"/>
  <c r="P2311" i="47" s="1"/>
  <c r="P2312" i="47" s="1"/>
  <c r="P2313" i="47" s="1"/>
  <c r="P2314" i="47" s="1"/>
  <c r="P2315" i="47" s="1"/>
  <c r="P2316" i="47" s="1"/>
  <c r="P2317" i="47" s="1"/>
  <c r="P2318" i="47" s="1"/>
  <c r="P2319" i="47" s="1"/>
  <c r="P2320" i="47" s="1"/>
  <c r="P2321" i="47" s="1"/>
  <c r="P2322" i="47" s="1"/>
  <c r="P2323" i="47" s="1"/>
  <c r="P2324" i="47" s="1"/>
  <c r="P2325" i="47" s="1"/>
  <c r="P2326" i="47" s="1"/>
  <c r="P2327" i="47" s="1"/>
  <c r="P2328" i="47" s="1"/>
  <c r="P2329" i="47" s="1"/>
  <c r="P2330" i="47" s="1"/>
  <c r="P2331" i="47" s="1"/>
  <c r="P2332" i="47" s="1"/>
  <c r="P2333" i="47" s="1"/>
  <c r="P2334" i="47" s="1"/>
  <c r="P2335" i="47" s="1"/>
  <c r="P2336" i="47" s="1"/>
  <c r="P2337" i="47" s="1"/>
  <c r="P2338" i="47" s="1"/>
  <c r="P2339" i="47" s="1"/>
  <c r="P2340" i="47" s="1"/>
  <c r="P2341" i="47" s="1"/>
  <c r="P2342" i="47" s="1"/>
  <c r="P2343" i="47" s="1"/>
  <c r="P2344" i="47" s="1"/>
  <c r="P2345" i="47" s="1"/>
  <c r="P2346" i="47" s="1"/>
  <c r="P2347" i="47" s="1"/>
  <c r="P2348" i="47" s="1"/>
  <c r="P2349" i="47" s="1"/>
  <c r="P2350" i="47" s="1"/>
  <c r="P2351" i="47" s="1"/>
  <c r="P2352" i="47" s="1"/>
  <c r="P2353" i="47" s="1"/>
  <c r="P2354" i="47" s="1"/>
  <c r="P2355" i="47" s="1"/>
  <c r="P2356" i="47" s="1"/>
  <c r="P2357" i="47" s="1"/>
  <c r="P2358" i="47" s="1"/>
  <c r="P2359" i="47" s="1"/>
  <c r="P2360" i="47" s="1"/>
  <c r="P2361" i="47" s="1"/>
  <c r="P2362" i="47" s="1"/>
  <c r="P2363" i="47" s="1"/>
  <c r="P2364" i="47" s="1"/>
  <c r="P2365" i="47" s="1"/>
  <c r="P2366" i="47" s="1"/>
  <c r="P2367" i="47" s="1"/>
  <c r="P2368" i="47" s="1"/>
  <c r="P2369" i="47" s="1"/>
  <c r="P2370" i="47" s="1"/>
  <c r="P2371" i="47" s="1"/>
  <c r="P2372" i="47" s="1"/>
  <c r="P2373" i="47" s="1"/>
  <c r="P2374" i="47" s="1"/>
  <c r="P2375" i="47" s="1"/>
  <c r="P2376" i="47" s="1"/>
  <c r="P2377" i="47" s="1"/>
  <c r="P2378" i="47" s="1"/>
  <c r="P2379" i="47" s="1"/>
  <c r="P2380" i="47" s="1"/>
  <c r="P2381" i="47" s="1"/>
  <c r="P2382" i="47" s="1"/>
  <c r="P2383" i="47" s="1"/>
  <c r="P2384" i="47" s="1"/>
  <c r="P2385" i="47" s="1"/>
  <c r="P2386" i="47" s="1"/>
  <c r="P2387" i="47" s="1"/>
  <c r="P2388" i="47" s="1"/>
  <c r="P2389" i="47" s="1"/>
  <c r="P2390" i="47" s="1"/>
  <c r="P2391" i="47" s="1"/>
  <c r="P2392" i="47" s="1"/>
  <c r="P2393" i="47" s="1"/>
  <c r="P2394" i="47" s="1"/>
  <c r="P2395" i="47" s="1"/>
  <c r="P2396" i="47" s="1"/>
  <c r="P2397" i="47" s="1"/>
  <c r="P2398" i="47" s="1"/>
  <c r="P2399" i="47" s="1"/>
  <c r="P2400" i="47" s="1"/>
  <c r="P2401" i="47" s="1"/>
  <c r="P2402" i="47" s="1"/>
  <c r="P2403" i="47" s="1"/>
  <c r="P2404" i="47" s="1"/>
  <c r="P2405" i="47" s="1"/>
  <c r="P2406" i="47" s="1"/>
  <c r="P2407" i="47" s="1"/>
  <c r="P2408" i="47" s="1"/>
  <c r="P2409" i="47" s="1"/>
  <c r="P2410" i="47" s="1"/>
  <c r="P2411" i="47" s="1"/>
  <c r="P2412" i="47" s="1"/>
  <c r="P2413" i="47" s="1"/>
  <c r="P2414" i="47" s="1"/>
  <c r="P2415" i="47" s="1"/>
  <c r="P2416" i="47" s="1"/>
  <c r="P2417" i="47" s="1"/>
  <c r="P2418" i="47" s="1"/>
  <c r="P2419" i="47" s="1"/>
  <c r="P2420" i="47" s="1"/>
  <c r="P2421" i="47" s="1"/>
  <c r="P2422" i="47" s="1"/>
  <c r="P2423" i="47" s="1"/>
  <c r="P2424" i="47" s="1"/>
  <c r="P2425" i="47" s="1"/>
  <c r="P2426" i="47" s="1"/>
  <c r="P2427" i="47" s="1"/>
  <c r="P2428" i="47" s="1"/>
  <c r="P2429" i="47" s="1"/>
  <c r="P2430" i="47" s="1"/>
  <c r="P2431" i="47" s="1"/>
  <c r="P2432" i="47" s="1"/>
  <c r="P2433" i="47" s="1"/>
  <c r="P2434" i="47" s="1"/>
  <c r="P2435" i="47" s="1"/>
  <c r="P2436" i="47" s="1"/>
  <c r="P2437" i="47" s="1"/>
  <c r="P2438" i="47" s="1"/>
  <c r="P2439" i="47" s="1"/>
  <c r="P2440" i="47" s="1"/>
  <c r="P2441" i="47" s="1"/>
  <c r="P2442" i="47" s="1"/>
  <c r="P2443" i="47" s="1"/>
  <c r="P2444" i="47" s="1"/>
  <c r="P2445" i="47" s="1"/>
  <c r="P2446" i="47" s="1"/>
  <c r="P2447" i="47" s="1"/>
  <c r="P2448" i="47" s="1"/>
  <c r="P2449" i="47" s="1"/>
  <c r="P2450" i="47" s="1"/>
  <c r="P2451" i="47" s="1"/>
  <c r="P2452" i="47" s="1"/>
  <c r="P2453" i="47" s="1"/>
  <c r="P2454" i="47" s="1"/>
  <c r="P2455" i="47" s="1"/>
  <c r="P2456" i="47" s="1"/>
  <c r="P2457" i="47" s="1"/>
  <c r="P2458" i="47" s="1"/>
  <c r="P2459" i="47" s="1"/>
  <c r="P2460" i="47" s="1"/>
  <c r="P2461" i="47" s="1"/>
  <c r="P2462" i="47" s="1"/>
  <c r="P2463" i="47" s="1"/>
  <c r="P2464" i="47" s="1"/>
  <c r="P2465" i="47" s="1"/>
  <c r="P2466" i="47" s="1"/>
  <c r="P2467" i="47" s="1"/>
  <c r="P2468" i="47" s="1"/>
  <c r="P2469" i="47" s="1"/>
  <c r="P2470" i="47" s="1"/>
  <c r="P2471" i="47" s="1"/>
  <c r="P2472" i="47" s="1"/>
  <c r="P2473" i="47" s="1"/>
  <c r="P2474" i="47" s="1"/>
  <c r="P2475" i="47" s="1"/>
  <c r="P2476" i="47" s="1"/>
  <c r="P2477" i="47" s="1"/>
  <c r="P2478" i="47" s="1"/>
  <c r="P2479" i="47" s="1"/>
  <c r="P2480" i="47" s="1"/>
  <c r="P2481" i="47" s="1"/>
  <c r="P2482" i="47" s="1"/>
  <c r="P2483" i="47" s="1"/>
  <c r="P2484" i="47" s="1"/>
  <c r="P2485" i="47" s="1"/>
  <c r="P2486" i="47" s="1"/>
  <c r="P2487" i="47" s="1"/>
  <c r="P2488" i="47" s="1"/>
  <c r="P2489" i="47" s="1"/>
  <c r="P2490" i="47" s="1"/>
  <c r="P2491" i="47" s="1"/>
  <c r="P2492" i="47" s="1"/>
  <c r="P2493" i="47" s="1"/>
  <c r="P2494" i="47" s="1"/>
  <c r="P2495" i="47" s="1"/>
  <c r="P2496" i="47" s="1"/>
  <c r="P2497" i="47" s="1"/>
  <c r="P2498" i="47" s="1"/>
  <c r="P2499" i="47" s="1"/>
  <c r="P2500" i="47" s="1"/>
  <c r="P2501" i="47" s="1"/>
  <c r="P2502" i="47" s="1"/>
  <c r="P2503" i="47" s="1"/>
  <c r="P2504" i="47" s="1"/>
  <c r="P2505" i="47" s="1"/>
  <c r="P2506" i="47" s="1"/>
  <c r="P2507" i="47" s="1"/>
  <c r="P2508" i="47" s="1"/>
  <c r="P2509" i="47" s="1"/>
  <c r="P2510" i="47" s="1"/>
  <c r="P2511" i="47" s="1"/>
  <c r="P2512" i="47" s="1"/>
  <c r="P2513" i="47" s="1"/>
  <c r="P2514" i="47" s="1"/>
  <c r="P2515" i="47" s="1"/>
  <c r="P2516" i="47" s="1"/>
  <c r="P2517" i="47" s="1"/>
  <c r="P2518" i="47" s="1"/>
  <c r="P2519" i="47" s="1"/>
  <c r="P2520" i="47" s="1"/>
  <c r="P2521" i="47" s="1"/>
  <c r="P2522" i="47" s="1"/>
  <c r="P2523" i="47" s="1"/>
  <c r="P2524" i="47" s="1"/>
  <c r="P2525" i="47" s="1"/>
  <c r="P2526" i="47" s="1"/>
  <c r="P2527" i="47" s="1"/>
  <c r="P2528" i="47" s="1"/>
  <c r="P2529" i="47" s="1"/>
  <c r="P2530" i="47" s="1"/>
  <c r="P2531" i="47" s="1"/>
  <c r="P2532" i="47" s="1"/>
  <c r="P2533" i="47" s="1"/>
  <c r="P2534" i="47" s="1"/>
  <c r="P2535" i="47" s="1"/>
  <c r="P2536" i="47" s="1"/>
  <c r="P2537" i="47" s="1"/>
  <c r="P2538" i="47" s="1"/>
  <c r="P2539" i="47" s="1"/>
  <c r="P2540" i="47" s="1"/>
  <c r="P2541" i="47" s="1"/>
  <c r="P2542" i="47" s="1"/>
  <c r="P2543" i="47" s="1"/>
  <c r="P2544" i="47" s="1"/>
  <c r="P2545" i="47" s="1"/>
  <c r="P2546" i="47" s="1"/>
  <c r="P2547" i="47" s="1"/>
  <c r="P2548" i="47" s="1"/>
  <c r="P2549" i="47" s="1"/>
  <c r="P2550" i="47" s="1"/>
  <c r="P2551" i="47" s="1"/>
  <c r="P2552" i="47" s="1"/>
  <c r="P2553" i="47" s="1"/>
  <c r="P2554" i="47" s="1"/>
  <c r="P2555" i="47" s="1"/>
  <c r="P2556" i="47" s="1"/>
  <c r="P2557" i="47" s="1"/>
  <c r="P2558" i="47" s="1"/>
  <c r="P2559" i="47" s="1"/>
  <c r="P2560" i="47" s="1"/>
  <c r="P2561" i="47" s="1"/>
  <c r="P2562" i="47" s="1"/>
  <c r="P2563" i="47" s="1"/>
  <c r="P2564" i="47" s="1"/>
  <c r="P2565" i="47" s="1"/>
  <c r="P2566" i="47" s="1"/>
  <c r="P2567" i="47" s="1"/>
  <c r="P2568" i="47" s="1"/>
  <c r="P2569" i="47" s="1"/>
  <c r="P2570" i="47" s="1"/>
  <c r="P2571" i="47" s="1"/>
  <c r="P2572" i="47" s="1"/>
  <c r="P2573" i="47" s="1"/>
  <c r="P2574" i="47" s="1"/>
  <c r="P2575" i="47" s="1"/>
  <c r="P2576" i="47" s="1"/>
  <c r="P2577" i="47" s="1"/>
  <c r="P2578" i="47" s="1"/>
  <c r="P2579" i="47" s="1"/>
  <c r="P2580" i="47" s="1"/>
  <c r="P2581" i="47" s="1"/>
  <c r="P2582" i="47" s="1"/>
  <c r="P2583" i="47" s="1"/>
  <c r="P2584" i="47" s="1"/>
  <c r="P2585" i="47" s="1"/>
  <c r="P2586" i="47" s="1"/>
  <c r="P2587" i="47" s="1"/>
  <c r="P2588" i="47" s="1"/>
  <c r="P2589" i="47" s="1"/>
  <c r="P2590" i="47" s="1"/>
  <c r="P2591" i="47" s="1"/>
  <c r="P2592" i="47" s="1"/>
  <c r="P2593" i="47" s="1"/>
  <c r="P2594" i="47" s="1"/>
  <c r="P2595" i="47" s="1"/>
  <c r="P2596" i="47" s="1"/>
  <c r="P2597" i="47" s="1"/>
  <c r="P2598" i="47" s="1"/>
  <c r="P2599" i="47" s="1"/>
  <c r="P2600" i="47" s="1"/>
  <c r="P2601" i="47" s="1"/>
  <c r="P2602" i="47" s="1"/>
  <c r="P2603" i="47" s="1"/>
  <c r="P2604" i="47" s="1"/>
  <c r="P2605" i="47" s="1"/>
  <c r="P2606" i="47" s="1"/>
  <c r="P2607" i="47" s="1"/>
  <c r="P2608" i="47" s="1"/>
  <c r="P2609" i="47" s="1"/>
  <c r="P2610" i="47" s="1"/>
  <c r="P2611" i="47" s="1"/>
  <c r="P2612" i="47" s="1"/>
  <c r="P2613" i="47" s="1"/>
  <c r="P2614" i="47" s="1"/>
  <c r="P2615" i="47" s="1"/>
  <c r="P2616" i="47" s="1"/>
  <c r="P2617" i="47" s="1"/>
  <c r="P2618" i="47" s="1"/>
  <c r="P2619" i="47" s="1"/>
  <c r="P2620" i="47" s="1"/>
  <c r="P2621" i="47" s="1"/>
  <c r="P2622" i="47" s="1"/>
  <c r="P2623" i="47" s="1"/>
  <c r="P2624" i="47" s="1"/>
  <c r="P2625" i="47" s="1"/>
  <c r="P2626" i="47" s="1"/>
  <c r="P2627" i="47" s="1"/>
  <c r="P2628" i="47" s="1"/>
  <c r="P2629" i="47" s="1"/>
  <c r="P2630" i="47" s="1"/>
  <c r="P2631" i="47" s="1"/>
  <c r="P2632" i="47" s="1"/>
  <c r="P2633" i="47" s="1"/>
  <c r="P2634" i="47" s="1"/>
  <c r="P2635" i="47" s="1"/>
  <c r="P2636" i="47" s="1"/>
  <c r="P2637" i="47" s="1"/>
  <c r="P2638" i="47" s="1"/>
  <c r="P2639" i="47" s="1"/>
  <c r="P2640" i="47" s="1"/>
  <c r="P2641" i="47" s="1"/>
  <c r="P2642" i="47" s="1"/>
  <c r="P2643" i="47" s="1"/>
  <c r="P2644" i="47" s="1"/>
  <c r="P2645" i="47" s="1"/>
  <c r="P2646" i="47" s="1"/>
  <c r="P2647" i="47" s="1"/>
  <c r="P2648" i="47" s="1"/>
  <c r="P2649" i="47" s="1"/>
  <c r="P2650" i="47" s="1"/>
  <c r="P2651" i="47" s="1"/>
  <c r="P2652" i="47" s="1"/>
  <c r="P2653" i="47" s="1"/>
  <c r="P2654" i="47" s="1"/>
  <c r="P2655" i="47" s="1"/>
  <c r="P2656" i="47" s="1"/>
  <c r="P2657" i="47" s="1"/>
  <c r="P2658" i="47" s="1"/>
  <c r="P2659" i="47" s="1"/>
  <c r="P2660" i="47" s="1"/>
  <c r="P2661" i="47" s="1"/>
  <c r="P2662" i="47" s="1"/>
  <c r="P2663" i="47" s="1"/>
  <c r="P2664" i="47" s="1"/>
  <c r="P2665" i="47" s="1"/>
  <c r="P2666" i="47" s="1"/>
  <c r="P2667" i="47" s="1"/>
  <c r="P2668" i="47" s="1"/>
  <c r="P2669" i="47" s="1"/>
  <c r="P2670" i="47" s="1"/>
  <c r="P2671" i="47" s="1"/>
  <c r="P2672" i="47" s="1"/>
  <c r="P2673" i="47" s="1"/>
  <c r="P2674" i="47" s="1"/>
  <c r="P2675" i="47" s="1"/>
  <c r="P2676" i="47" s="1"/>
  <c r="P2677" i="47" s="1"/>
  <c r="P2678" i="47" s="1"/>
  <c r="P2679" i="47" s="1"/>
  <c r="P2680" i="47" s="1"/>
  <c r="P2681" i="47" s="1"/>
  <c r="P2682" i="47" s="1"/>
  <c r="P2683" i="47" s="1"/>
  <c r="P2684" i="47" s="1"/>
  <c r="P2685" i="47" s="1"/>
  <c r="P2686" i="47" s="1"/>
  <c r="P2687" i="47" s="1"/>
  <c r="P2688" i="47" s="1"/>
  <c r="P2689" i="47" s="1"/>
  <c r="P2690" i="47" s="1"/>
  <c r="P2691" i="47" s="1"/>
  <c r="P2692" i="47" s="1"/>
  <c r="P2693" i="47" s="1"/>
  <c r="P2694" i="47" s="1"/>
  <c r="P2695" i="47" s="1"/>
  <c r="P2696" i="47" s="1"/>
  <c r="P2697" i="47" s="1"/>
  <c r="P2698" i="47" s="1"/>
  <c r="P2699" i="47" s="1"/>
  <c r="P2700" i="47" s="1"/>
  <c r="P2701" i="47" s="1"/>
  <c r="P2702" i="47" s="1"/>
  <c r="P2703" i="47" s="1"/>
  <c r="P2704" i="47" s="1"/>
  <c r="P2705" i="47" s="1"/>
  <c r="P2706" i="47" s="1"/>
  <c r="P2707" i="47" s="1"/>
  <c r="P2708" i="47" s="1"/>
  <c r="P2709" i="47" s="1"/>
  <c r="P2710" i="47" s="1"/>
  <c r="P2711" i="47" s="1"/>
  <c r="P2712" i="47" s="1"/>
  <c r="P2713" i="47" s="1"/>
  <c r="P2714" i="47" s="1"/>
  <c r="P2715" i="47" s="1"/>
  <c r="P2716" i="47" s="1"/>
  <c r="P2717" i="47" s="1"/>
  <c r="P2718" i="47" s="1"/>
  <c r="P2719" i="47" s="1"/>
  <c r="P2720" i="47" s="1"/>
  <c r="P2721" i="47" s="1"/>
  <c r="P2722" i="47" s="1"/>
  <c r="P2723" i="47" s="1"/>
  <c r="P2724" i="47" s="1"/>
  <c r="P2725" i="47" s="1"/>
  <c r="P2726" i="47" s="1"/>
  <c r="P2727" i="47" s="1"/>
  <c r="P2728" i="47" s="1"/>
  <c r="P2729" i="47" s="1"/>
  <c r="P2730" i="47" s="1"/>
  <c r="P2731" i="47" s="1"/>
  <c r="P2732" i="47" s="1"/>
  <c r="P2733" i="47" s="1"/>
  <c r="P2734" i="47" s="1"/>
  <c r="P2735" i="47" s="1"/>
  <c r="P2736" i="47" s="1"/>
  <c r="P2737" i="47" s="1"/>
  <c r="P2738" i="47" s="1"/>
  <c r="P2739" i="47" s="1"/>
  <c r="P2740" i="47" s="1"/>
  <c r="P2741" i="47" s="1"/>
  <c r="P2742" i="47" s="1"/>
  <c r="P2743" i="47" s="1"/>
  <c r="P2744" i="47" s="1"/>
  <c r="P2745" i="47" s="1"/>
  <c r="P2746" i="47" s="1"/>
  <c r="P2747" i="47" s="1"/>
  <c r="P2748" i="47" s="1"/>
  <c r="P2749" i="47" s="1"/>
  <c r="P2750" i="47" s="1"/>
  <c r="P2751" i="47" s="1"/>
  <c r="P2752" i="47" s="1"/>
  <c r="P2753" i="47" s="1"/>
  <c r="P2754" i="47" s="1"/>
  <c r="P2755" i="47" s="1"/>
  <c r="P2756" i="47" s="1"/>
  <c r="P2757" i="47" s="1"/>
  <c r="P2758" i="47" s="1"/>
  <c r="P2759" i="47" s="1"/>
  <c r="P2760" i="47" s="1"/>
  <c r="P2761" i="47" s="1"/>
  <c r="P2762" i="47" s="1"/>
  <c r="P2763" i="47" s="1"/>
  <c r="P2764" i="47" s="1"/>
  <c r="P2765" i="47" s="1"/>
  <c r="P2766" i="47" s="1"/>
  <c r="P2767" i="47" s="1"/>
  <c r="P2768" i="47" s="1"/>
  <c r="P2769" i="47" s="1"/>
  <c r="P2770" i="47" s="1"/>
  <c r="P2771" i="47" s="1"/>
  <c r="P2772" i="47" s="1"/>
  <c r="P2773" i="47" s="1"/>
  <c r="P2774" i="47" s="1"/>
  <c r="P2775" i="47" s="1"/>
  <c r="P2776" i="47" s="1"/>
  <c r="P2777" i="47" s="1"/>
  <c r="P2778" i="47" s="1"/>
  <c r="P2779" i="47" s="1"/>
  <c r="P2780" i="47" s="1"/>
  <c r="P2781" i="47" s="1"/>
  <c r="P2782" i="47" s="1"/>
  <c r="P2783" i="47" s="1"/>
  <c r="P2784" i="47" s="1"/>
  <c r="P2785" i="47" s="1"/>
  <c r="P2786" i="47" s="1"/>
  <c r="P2787" i="47" s="1"/>
  <c r="P2788" i="47" s="1"/>
  <c r="P2789" i="47" s="1"/>
  <c r="P2790" i="47" s="1"/>
  <c r="P2791" i="47" s="1"/>
  <c r="P2792" i="47" s="1"/>
  <c r="P2793" i="47" s="1"/>
  <c r="P2794" i="47" s="1"/>
  <c r="P2795" i="47" s="1"/>
  <c r="P2796" i="47" s="1"/>
  <c r="P2797" i="47" s="1"/>
  <c r="P2798" i="47" s="1"/>
  <c r="P2799" i="47" s="1"/>
  <c r="P2800" i="47" s="1"/>
  <c r="P2801" i="47" s="1"/>
  <c r="P2802" i="47" s="1"/>
  <c r="P2803" i="47" s="1"/>
  <c r="P2804" i="47" s="1"/>
  <c r="P2805" i="47" s="1"/>
  <c r="P2806" i="47" s="1"/>
  <c r="P2807" i="47" s="1"/>
  <c r="P2808" i="47" s="1"/>
  <c r="P2809" i="47" s="1"/>
  <c r="P2810" i="47" s="1"/>
  <c r="P2811" i="47" s="1"/>
  <c r="P2812" i="47" s="1"/>
  <c r="P2813" i="47" s="1"/>
  <c r="P2814" i="47" s="1"/>
  <c r="P2815" i="47" s="1"/>
  <c r="P2816" i="47" s="1"/>
  <c r="P2817" i="47" s="1"/>
  <c r="P2818" i="47" s="1"/>
  <c r="P2819" i="47" s="1"/>
  <c r="P2820" i="47" s="1"/>
  <c r="P2821" i="47" s="1"/>
  <c r="P2822" i="47" s="1"/>
  <c r="P2823" i="47" s="1"/>
  <c r="P2824" i="47" s="1"/>
  <c r="P2825" i="47" s="1"/>
  <c r="P2826" i="47" s="1"/>
  <c r="P2827" i="47" s="1"/>
  <c r="P2828" i="47" s="1"/>
  <c r="P2829" i="47" s="1"/>
  <c r="P2830" i="47" s="1"/>
  <c r="P2831" i="47" s="1"/>
  <c r="P2832" i="47" s="1"/>
  <c r="P2833" i="47" s="1"/>
  <c r="P2834" i="47" s="1"/>
  <c r="P2835" i="47" s="1"/>
  <c r="P2836" i="47" s="1"/>
  <c r="P2837" i="47" s="1"/>
  <c r="P2838" i="47" s="1"/>
  <c r="P2839" i="47" s="1"/>
  <c r="P2840" i="47" s="1"/>
  <c r="P2841" i="47" s="1"/>
  <c r="P2842" i="47" s="1"/>
  <c r="P2843" i="47" s="1"/>
  <c r="P2844" i="47" s="1"/>
  <c r="P2845" i="47" s="1"/>
  <c r="P2846" i="47" s="1"/>
  <c r="P2847" i="47" s="1"/>
  <c r="P2848" i="47" s="1"/>
  <c r="P2849" i="47" s="1"/>
  <c r="P2850" i="47" s="1"/>
  <c r="P2851" i="47" s="1"/>
  <c r="P2852" i="47" s="1"/>
  <c r="P2853" i="47" s="1"/>
  <c r="P2854" i="47" s="1"/>
  <c r="P2855" i="47" s="1"/>
  <c r="P2856" i="47" s="1"/>
  <c r="P2857" i="47" s="1"/>
  <c r="P2858" i="47" s="1"/>
  <c r="P2859" i="47" s="1"/>
  <c r="P2860" i="47" s="1"/>
  <c r="P2861" i="47" s="1"/>
  <c r="P2862" i="47" s="1"/>
  <c r="P2863" i="47" s="1"/>
  <c r="P2864" i="47" s="1"/>
  <c r="P2865" i="47" s="1"/>
  <c r="P2866" i="47" s="1"/>
  <c r="P2867" i="47" s="1"/>
  <c r="P2868" i="47" s="1"/>
  <c r="P2869" i="47" s="1"/>
  <c r="P2870" i="47" s="1"/>
  <c r="P2871" i="47" s="1"/>
  <c r="P2872" i="47" s="1"/>
  <c r="P2873" i="47" s="1"/>
  <c r="P2874" i="47" s="1"/>
  <c r="P2875" i="47" s="1"/>
  <c r="P2876" i="47" s="1"/>
  <c r="P2877" i="47" s="1"/>
  <c r="P2878" i="47" s="1"/>
  <c r="P2879" i="47" s="1"/>
  <c r="P2880" i="47" s="1"/>
  <c r="P2881" i="47" s="1"/>
  <c r="P2882" i="47" s="1"/>
  <c r="P2883" i="47" s="1"/>
  <c r="P2884" i="47" s="1"/>
  <c r="P2885" i="47" s="1"/>
  <c r="P2886" i="47" s="1"/>
  <c r="P2887" i="47" s="1"/>
  <c r="P2888" i="47" s="1"/>
  <c r="P2889" i="47" s="1"/>
  <c r="P2890" i="47" s="1"/>
  <c r="P2891" i="47" s="1"/>
  <c r="P2892" i="47" s="1"/>
  <c r="P2893" i="47" s="1"/>
  <c r="P2894" i="47" s="1"/>
  <c r="P2895" i="47" s="1"/>
  <c r="P2896" i="47" s="1"/>
  <c r="P2897" i="47" s="1"/>
  <c r="P2898" i="47" s="1"/>
  <c r="P2899" i="47" s="1"/>
  <c r="P2900" i="47" s="1"/>
  <c r="P2901" i="47" s="1"/>
  <c r="P2902" i="47" s="1"/>
  <c r="P2903" i="47" s="1"/>
  <c r="P2904" i="47" s="1"/>
  <c r="P2905" i="47" s="1"/>
  <c r="P2906" i="47" s="1"/>
  <c r="P2907" i="47" s="1"/>
  <c r="P2908" i="47" s="1"/>
  <c r="P2909" i="47" s="1"/>
  <c r="P2910" i="47" s="1"/>
  <c r="P2911" i="47" s="1"/>
  <c r="P2912" i="47" s="1"/>
  <c r="P2913" i="47" s="1"/>
  <c r="P2914" i="47" s="1"/>
  <c r="P2915" i="47" s="1"/>
  <c r="P2916" i="47" s="1"/>
  <c r="P2917" i="47" s="1"/>
  <c r="P2918" i="47" s="1"/>
  <c r="P2919" i="47" s="1"/>
  <c r="P2920" i="47" s="1"/>
  <c r="P2921" i="47" s="1"/>
  <c r="P2922" i="47" s="1"/>
  <c r="P2923" i="47" s="1"/>
  <c r="P2924" i="47" s="1"/>
  <c r="P2925" i="47" s="1"/>
  <c r="P2926" i="47" s="1"/>
  <c r="P2927" i="47" s="1"/>
  <c r="P2928" i="47" s="1"/>
  <c r="P2929" i="47" s="1"/>
  <c r="P2930" i="47" s="1"/>
  <c r="P2931" i="47" s="1"/>
  <c r="P2932" i="47" s="1"/>
  <c r="P2933" i="47" s="1"/>
  <c r="P2934" i="47" s="1"/>
  <c r="P2935" i="47" s="1"/>
  <c r="P2936" i="47" s="1"/>
  <c r="P2937" i="47" s="1"/>
  <c r="P2938" i="47" s="1"/>
  <c r="P2939" i="47" s="1"/>
  <c r="P2940" i="47" s="1"/>
  <c r="P2941" i="47" s="1"/>
  <c r="P2942" i="47" s="1"/>
  <c r="P2943" i="47" s="1"/>
  <c r="P2944" i="47" s="1"/>
  <c r="P2945" i="47" s="1"/>
  <c r="P2946" i="47" s="1"/>
  <c r="P2947" i="47" s="1"/>
  <c r="P2948" i="47" s="1"/>
  <c r="P2949" i="47" s="1"/>
  <c r="P2950" i="47" s="1"/>
  <c r="P2951" i="47" s="1"/>
  <c r="P2952" i="47" s="1"/>
  <c r="P2953" i="47" s="1"/>
  <c r="P2954" i="47" s="1"/>
  <c r="P2955" i="47" s="1"/>
  <c r="P2956" i="47" s="1"/>
  <c r="P2957" i="47" s="1"/>
  <c r="P2958" i="47" s="1"/>
  <c r="P2959" i="47" s="1"/>
  <c r="P2960" i="47" s="1"/>
  <c r="P2961" i="47" s="1"/>
  <c r="P2962" i="47" s="1"/>
  <c r="P2963" i="47" s="1"/>
  <c r="P2964" i="47" s="1"/>
  <c r="P2965" i="47" s="1"/>
  <c r="P2966" i="47" s="1"/>
  <c r="P2967" i="47" s="1"/>
  <c r="P2968" i="47" s="1"/>
  <c r="P2969" i="47" s="1"/>
  <c r="P2970" i="47" s="1"/>
  <c r="P2971" i="47" s="1"/>
  <c r="P2972" i="47" s="1"/>
  <c r="P2973" i="47" s="1"/>
  <c r="P2974" i="47" s="1"/>
  <c r="P2975" i="47" s="1"/>
  <c r="P2976" i="47" s="1"/>
  <c r="P2977" i="47" s="1"/>
  <c r="P2978" i="47" s="1"/>
  <c r="P2979" i="47" s="1"/>
  <c r="P2980" i="47" s="1"/>
  <c r="P2981" i="47" s="1"/>
  <c r="P2982" i="47" s="1"/>
  <c r="P2983" i="47" s="1"/>
  <c r="P2984" i="47" s="1"/>
  <c r="P2985" i="47" s="1"/>
  <c r="P2986" i="47" s="1"/>
  <c r="P2987" i="47" s="1"/>
  <c r="P2988" i="47" s="1"/>
  <c r="P2989" i="47" s="1"/>
  <c r="P2990" i="47" s="1"/>
  <c r="P2991" i="47" s="1"/>
  <c r="P2992" i="47" s="1"/>
  <c r="P2993" i="47" s="1"/>
  <c r="P2994" i="47" s="1"/>
  <c r="P2995" i="47" s="1"/>
  <c r="P2996" i="47" s="1"/>
  <c r="P2997" i="47" s="1"/>
  <c r="P2998" i="47" s="1"/>
  <c r="P2999" i="47" s="1"/>
  <c r="P3000" i="47" s="1"/>
  <c r="P3001" i="47" s="1"/>
  <c r="P3002" i="47" s="1"/>
  <c r="P3003" i="47" s="1"/>
  <c r="P3004" i="47" s="1"/>
  <c r="P3005" i="47" s="1"/>
  <c r="P3006" i="47" s="1"/>
  <c r="P3007" i="47" s="1"/>
  <c r="P3008" i="47" s="1"/>
  <c r="P3009" i="47" s="1"/>
  <c r="P3010" i="47" s="1"/>
  <c r="P3011" i="47" s="1"/>
  <c r="P3012" i="47" s="1"/>
  <c r="P3013" i="47" s="1"/>
  <c r="P3014" i="47" s="1"/>
  <c r="P3015" i="47" s="1"/>
  <c r="P3016" i="47" s="1"/>
  <c r="P3017" i="47" s="1"/>
  <c r="P3018" i="47" s="1"/>
  <c r="P3019" i="47" s="1"/>
  <c r="P3020" i="47" s="1"/>
  <c r="P3021" i="47" s="1"/>
  <c r="P3022" i="47" s="1"/>
  <c r="P3023" i="47" s="1"/>
  <c r="P3024" i="47" s="1"/>
  <c r="P3025" i="47" s="1"/>
  <c r="P3026" i="47" s="1"/>
  <c r="P3027" i="47" s="1"/>
  <c r="P3028" i="47" s="1"/>
  <c r="P3029" i="47" s="1"/>
  <c r="P3030" i="47" s="1"/>
  <c r="P3031" i="47" s="1"/>
  <c r="P3032" i="47" s="1"/>
  <c r="P3033" i="47" s="1"/>
  <c r="P3034" i="47" s="1"/>
  <c r="P3035" i="47" s="1"/>
  <c r="P3036" i="47" s="1"/>
  <c r="P3037" i="47" s="1"/>
  <c r="P3038" i="47" s="1"/>
  <c r="P3039" i="47" s="1"/>
  <c r="P3040" i="47" s="1"/>
  <c r="P3041" i="47" s="1"/>
  <c r="P3042" i="47" s="1"/>
  <c r="P3043" i="47" s="1"/>
  <c r="P3044" i="47" s="1"/>
  <c r="P3045" i="47" s="1"/>
  <c r="P3046" i="47" s="1"/>
  <c r="P3047" i="47" s="1"/>
  <c r="P3048" i="47" s="1"/>
  <c r="P3049" i="47" s="1"/>
  <c r="P3050" i="47" s="1"/>
  <c r="P3051" i="47" s="1"/>
  <c r="P3052" i="47" s="1"/>
  <c r="P3053" i="47" s="1"/>
  <c r="P3054" i="47" s="1"/>
  <c r="P3055" i="47" s="1"/>
  <c r="P3056" i="47" s="1"/>
  <c r="P3057" i="47" s="1"/>
  <c r="P3058" i="47" s="1"/>
  <c r="P3059" i="47" s="1"/>
  <c r="P3060" i="47" s="1"/>
  <c r="P3061" i="47" s="1"/>
  <c r="P3062" i="47" s="1"/>
  <c r="P3063" i="47" s="1"/>
  <c r="P3064" i="47" s="1"/>
  <c r="P3065" i="47" s="1"/>
  <c r="P3066" i="47" s="1"/>
  <c r="P3067" i="47" s="1"/>
  <c r="P3068" i="47" s="1"/>
  <c r="P3069" i="47" s="1"/>
  <c r="P3070" i="47" s="1"/>
  <c r="P3071" i="47" s="1"/>
  <c r="P3072" i="47" s="1"/>
  <c r="P3073" i="47" s="1"/>
  <c r="P3074" i="47" s="1"/>
  <c r="P3075" i="47" s="1"/>
  <c r="P3076" i="47" s="1"/>
  <c r="P3077" i="47" s="1"/>
  <c r="P3078" i="47" s="1"/>
  <c r="P3079" i="47" s="1"/>
  <c r="P3080" i="47" s="1"/>
  <c r="P3081" i="47" s="1"/>
  <c r="P3082" i="47" s="1"/>
  <c r="P3083" i="47" s="1"/>
  <c r="P3084" i="47" s="1"/>
  <c r="P3085" i="47" s="1"/>
  <c r="P3086" i="47" s="1"/>
  <c r="P3087" i="47" s="1"/>
  <c r="P3088" i="47" s="1"/>
  <c r="P3089" i="47" s="1"/>
  <c r="P3090" i="47" s="1"/>
  <c r="P3091" i="47" s="1"/>
  <c r="P3092" i="47" s="1"/>
  <c r="P3093" i="47" s="1"/>
  <c r="P3094" i="47" s="1"/>
  <c r="P3095" i="47" s="1"/>
  <c r="P3096" i="47" s="1"/>
  <c r="P3097" i="47" s="1"/>
  <c r="P3098" i="47" s="1"/>
  <c r="P3099" i="47" s="1"/>
  <c r="P3100" i="47" s="1"/>
  <c r="P3101" i="47" s="1"/>
  <c r="P3102" i="47" s="1"/>
  <c r="P3103" i="47" s="1"/>
  <c r="P3104" i="47" s="1"/>
  <c r="P3105" i="47" s="1"/>
  <c r="P3106" i="47" s="1"/>
  <c r="P3107" i="47" s="1"/>
  <c r="P3108" i="47" s="1"/>
  <c r="P3109" i="47" s="1"/>
  <c r="P3110" i="47" s="1"/>
  <c r="P3111" i="47" s="1"/>
  <c r="P3112" i="47" s="1"/>
  <c r="P3113" i="47" s="1"/>
  <c r="P3114" i="47" s="1"/>
  <c r="P3115" i="47" s="1"/>
  <c r="P3116" i="47" s="1"/>
  <c r="P3117" i="47" s="1"/>
  <c r="P3118" i="47" s="1"/>
  <c r="P3119" i="47" s="1"/>
  <c r="P3120" i="47" s="1"/>
  <c r="P3121" i="47" s="1"/>
  <c r="P3122" i="47" s="1"/>
  <c r="P3123" i="47" s="1"/>
  <c r="P3124" i="47" s="1"/>
  <c r="P3125" i="47" s="1"/>
  <c r="P3126" i="47" s="1"/>
  <c r="P3127" i="47" s="1"/>
  <c r="P3128" i="47" s="1"/>
  <c r="P3129" i="47" s="1"/>
  <c r="P3130" i="47" s="1"/>
  <c r="P3131" i="47" s="1"/>
  <c r="P3132" i="47" s="1"/>
  <c r="P3133" i="47" s="1"/>
  <c r="P3134" i="47" s="1"/>
  <c r="P3135" i="47" s="1"/>
  <c r="P3136" i="47" s="1"/>
  <c r="P3137" i="47" s="1"/>
  <c r="P3138" i="47" s="1"/>
  <c r="P3139" i="47" s="1"/>
  <c r="P3140" i="47" s="1"/>
  <c r="P3141" i="47" s="1"/>
  <c r="P3142" i="47" s="1"/>
  <c r="P3143" i="47" s="1"/>
  <c r="P3144" i="47" s="1"/>
  <c r="P3145" i="47" s="1"/>
  <c r="P3146" i="47" s="1"/>
  <c r="P3147" i="47"/>
  <c r="P3148" i="47" s="1"/>
  <c r="P3149" i="47" s="1"/>
  <c r="P3150" i="47" s="1"/>
  <c r="P3151" i="47" s="1"/>
  <c r="P3152" i="47"/>
  <c r="P3153" i="47" s="1"/>
  <c r="P3154" i="47" s="1"/>
  <c r="P3155" i="47" s="1"/>
  <c r="P3156" i="47" s="1"/>
  <c r="P3157" i="47"/>
  <c r="P3158" i="47" s="1"/>
  <c r="P3159" i="47" s="1"/>
  <c r="P3160" i="47" s="1"/>
  <c r="P3161" i="47" s="1"/>
  <c r="P3162" i="47"/>
  <c r="P3163" i="47" s="1"/>
  <c r="P3164" i="47" s="1"/>
  <c r="P3165" i="47" s="1"/>
  <c r="P3166" i="47" s="1"/>
  <c r="P3167" i="47"/>
  <c r="P3168" i="47" s="1"/>
  <c r="P3169" i="47" s="1"/>
  <c r="P3170" i="47" s="1"/>
  <c r="P3171" i="47" s="1"/>
  <c r="P3172" i="47"/>
  <c r="P3173" i="47" s="1"/>
  <c r="P3174" i="47" s="1"/>
  <c r="P3175" i="47" s="1"/>
  <c r="P3176" i="47" s="1"/>
  <c r="P3177" i="47" s="1"/>
  <c r="P3178" i="47"/>
  <c r="P3179" i="47" s="1"/>
  <c r="P3180" i="47" s="1"/>
  <c r="P3181" i="47" s="1"/>
  <c r="P3182" i="47" s="1"/>
  <c r="P3183" i="47"/>
  <c r="P3184" i="47" s="1"/>
  <c r="P3185" i="47" s="1"/>
  <c r="P3186" i="47" s="1"/>
  <c r="P3187" i="47" s="1"/>
  <c r="P3188" i="47" s="1"/>
  <c r="P3189" i="47"/>
  <c r="P3190" i="47" s="1"/>
  <c r="P3191" i="47" s="1"/>
  <c r="P3192" i="47" s="1"/>
  <c r="P3193" i="47" s="1"/>
  <c r="P3194" i="47"/>
  <c r="P3195" i="47" s="1"/>
  <c r="P3196" i="47" s="1"/>
  <c r="P3197" i="47" s="1"/>
  <c r="P3198" i="47" s="1"/>
  <c r="P3199" i="47"/>
  <c r="P3200" i="47" s="1"/>
  <c r="P3201" i="47" s="1"/>
  <c r="P3202" i="47" s="1"/>
  <c r="P3203" i="47" s="1"/>
  <c r="P3204" i="47" s="1"/>
  <c r="P3205" i="47"/>
  <c r="P3206" i="47" s="1"/>
  <c r="P3207" i="47" s="1"/>
  <c r="P3208" i="47" s="1"/>
  <c r="P3209" i="47" s="1"/>
  <c r="P3210" i="47"/>
  <c r="P3211" i="47" s="1"/>
  <c r="P3212" i="47" s="1"/>
  <c r="P3213" i="47" s="1"/>
  <c r="P3214" i="47" s="1"/>
  <c r="P3215" i="47"/>
  <c r="P3216" i="47" s="1"/>
  <c r="P3217" i="47" s="1"/>
  <c r="P3218" i="47" s="1"/>
  <c r="P3219" i="47" s="1"/>
  <c r="P3220" i="47"/>
  <c r="P3221" i="47" s="1"/>
  <c r="P3222" i="47" s="1"/>
  <c r="P3223" i="47" s="1"/>
  <c r="P3224" i="47" s="1"/>
  <c r="P3225" i="47" s="1"/>
  <c r="P3226" i="47"/>
  <c r="P3227" i="47" s="1"/>
  <c r="P3228" i="47" s="1"/>
  <c r="P3229" i="47" s="1"/>
  <c r="P3230" i="47" s="1"/>
  <c r="P3231" i="47"/>
  <c r="P3232" i="47" s="1"/>
  <c r="P3233" i="47" s="1"/>
  <c r="P3234" i="47" s="1"/>
  <c r="P3235" i="47" s="1"/>
  <c r="P3236" i="47"/>
  <c r="P3237" i="47" s="1"/>
  <c r="P3238" i="47" s="1"/>
  <c r="P3239" i="47" s="1"/>
  <c r="P3240" i="47" s="1"/>
  <c r="P3241" i="47"/>
  <c r="P3242" i="47" s="1"/>
  <c r="P3243" i="47" s="1"/>
  <c r="P3244" i="47" s="1"/>
  <c r="P3245" i="47" s="1"/>
  <c r="P3246" i="47"/>
  <c r="P3247" i="47" s="1"/>
  <c r="P3248" i="47" s="1"/>
  <c r="P3249" i="47" s="1"/>
  <c r="P3250" i="47" s="1"/>
  <c r="P3251" i="47" s="1"/>
  <c r="P3252" i="47"/>
  <c r="P3253" i="47" s="1"/>
  <c r="P3254" i="47" s="1"/>
  <c r="P3255" i="47" s="1"/>
  <c r="P3256" i="47" s="1"/>
  <c r="P3257" i="47"/>
  <c r="P3258" i="47" s="1"/>
  <c r="P3259" i="47" s="1"/>
  <c r="P3260" i="47" s="1"/>
  <c r="P3261" i="47" s="1"/>
  <c r="P3262" i="47"/>
  <c r="P3263" i="47" s="1"/>
  <c r="P3264" i="47" s="1"/>
  <c r="P3265" i="47" s="1"/>
  <c r="P3266" i="47" s="1"/>
  <c r="P3267" i="47"/>
  <c r="P3268" i="47" s="1"/>
  <c r="P3269" i="47" s="1"/>
  <c r="P3270" i="47" s="1"/>
  <c r="P3271" i="47" s="1"/>
  <c r="P3272" i="47"/>
  <c r="P3273" i="47" s="1"/>
  <c r="P3274" i="47" s="1"/>
  <c r="P3275" i="47" s="1"/>
  <c r="P3276" i="47" s="1"/>
  <c r="P3277" i="47"/>
  <c r="P3278" i="47" s="1"/>
  <c r="P3279" i="47" s="1"/>
  <c r="P3280" i="47" s="1"/>
  <c r="P3281" i="47" s="1"/>
  <c r="P3282" i="47"/>
  <c r="P3283" i="47" s="1"/>
  <c r="P3284" i="47" s="1"/>
  <c r="P3285" i="47" s="1"/>
  <c r="P3286" i="47" s="1"/>
  <c r="P3287" i="47"/>
  <c r="P3288" i="47" s="1"/>
  <c r="P3289" i="47" s="1"/>
  <c r="P3290" i="47" s="1"/>
  <c r="P3291" i="47" s="1"/>
  <c r="P3292" i="47" s="1"/>
  <c r="P3293" i="47"/>
  <c r="P3294" i="47" s="1"/>
  <c r="P3295" i="47" s="1"/>
  <c r="P3296" i="47" s="1"/>
  <c r="P3297" i="47" s="1"/>
  <c r="P3298" i="47"/>
  <c r="P3299" i="47" s="1"/>
  <c r="P3300" i="47" s="1"/>
  <c r="P3301" i="47" s="1"/>
  <c r="P3302" i="47" s="1"/>
  <c r="P3303" i="47"/>
  <c r="P3304" i="47" s="1"/>
  <c r="P3305" i="47" s="1"/>
  <c r="P3306" i="47" s="1"/>
  <c r="P3307" i="47" s="1"/>
  <c r="P3308" i="47"/>
  <c r="P3309" i="47" s="1"/>
  <c r="P3310" i="47" s="1"/>
  <c r="P3311" i="47" s="1"/>
  <c r="P3312" i="47" s="1"/>
  <c r="P3313" i="47"/>
  <c r="P3314" i="47" s="1"/>
  <c r="P3315" i="47" s="1"/>
  <c r="P3316" i="47" s="1"/>
  <c r="P3317" i="47" s="1"/>
  <c r="P3318" i="47" s="1"/>
  <c r="P3319" i="47"/>
  <c r="P3320" i="47" s="1"/>
  <c r="P3321" i="47" s="1"/>
  <c r="P3322" i="47" s="1"/>
  <c r="P3323" i="47" s="1"/>
  <c r="P3324" i="47"/>
  <c r="P3325" i="47" s="1"/>
  <c r="P3326" i="47" s="1"/>
  <c r="P3327" i="47" s="1"/>
  <c r="P3328" i="47" s="1"/>
  <c r="P3329" i="47"/>
  <c r="P3330" i="47" s="1"/>
  <c r="P3331" i="47" s="1"/>
  <c r="P3332" i="47" s="1"/>
  <c r="P3333" i="47" s="1"/>
  <c r="P3334" i="47"/>
  <c r="P3335" i="47" s="1"/>
  <c r="P3336" i="47" s="1"/>
  <c r="P3337" i="47" s="1"/>
  <c r="P3338" i="47" s="1"/>
  <c r="P3339" i="47" s="1"/>
  <c r="P3340" i="47" s="1"/>
  <c r="P3341" i="47" s="1"/>
  <c r="P3342" i="47"/>
  <c r="P3343" i="47" s="1"/>
  <c r="P3344" i="47" s="1"/>
  <c r="P3345" i="47" s="1"/>
  <c r="P3346" i="47" s="1"/>
  <c r="P3347" i="47" s="1"/>
  <c r="P3348" i="47" s="1"/>
  <c r="P3349" i="47"/>
  <c r="P3350" i="47" s="1"/>
  <c r="P3351" i="47" s="1"/>
  <c r="P3352" i="47" s="1"/>
  <c r="P3353" i="47" s="1"/>
  <c r="P3354" i="47"/>
  <c r="P3355" i="47" s="1"/>
  <c r="P3356" i="47" s="1"/>
  <c r="P3357" i="47" s="1"/>
  <c r="P3358" i="47" s="1"/>
  <c r="P3359" i="47" s="1"/>
  <c r="P3360" i="47"/>
  <c r="P3361" i="47" s="1"/>
  <c r="P3362" i="47" s="1"/>
  <c r="P3363" i="47" s="1"/>
  <c r="P3364" i="47" s="1"/>
  <c r="P3365" i="47"/>
  <c r="P3366" i="47" s="1"/>
  <c r="P3367" i="47" s="1"/>
  <c r="P3368" i="47" s="1"/>
  <c r="P3369" i="47" s="1"/>
  <c r="P3370" i="47" s="1"/>
  <c r="P3371" i="47"/>
  <c r="P3372" i="47" s="1"/>
  <c r="P3373" i="47" s="1"/>
  <c r="P3374" i="47" s="1"/>
  <c r="P3375" i="47" s="1"/>
  <c r="P3376" i="47"/>
  <c r="P3377" i="47" s="1"/>
  <c r="P3378" i="47" s="1"/>
  <c r="P3379" i="47" s="1"/>
  <c r="P3380" i="47" s="1"/>
  <c r="P3381" i="47"/>
  <c r="P3382" i="47"/>
  <c r="P3383" i="47" s="1"/>
  <c r="P3384" i="47" s="1"/>
  <c r="P3385" i="47" s="1"/>
  <c r="P3386" i="47" s="1"/>
  <c r="P3387" i="47"/>
  <c r="P3388" i="47" s="1"/>
  <c r="P3389" i="47" s="1"/>
  <c r="P3390" i="47" s="1"/>
  <c r="P3391" i="47" s="1"/>
  <c r="P3392" i="47"/>
  <c r="P3393" i="47" s="1"/>
  <c r="P3394" i="47" s="1"/>
  <c r="P3395" i="47" s="1"/>
  <c r="P3396" i="47" s="1"/>
  <c r="P3397" i="47"/>
  <c r="P3398" i="47" s="1"/>
  <c r="P3399" i="47" s="1"/>
  <c r="P3400" i="47" s="1"/>
  <c r="P3401" i="47" s="1"/>
  <c r="P3402" i="47"/>
  <c r="P3403" i="47" s="1"/>
  <c r="P3404" i="47" s="1"/>
  <c r="P3405" i="47" s="1"/>
  <c r="P3406" i="47" s="1"/>
  <c r="P3407" i="47" s="1"/>
  <c r="P3408" i="47"/>
  <c r="P3409" i="47" s="1"/>
  <c r="P3410" i="47" s="1"/>
  <c r="P3411" i="47" s="1"/>
  <c r="P3412" i="47" s="1"/>
  <c r="P3413" i="47"/>
  <c r="P3414" i="47" s="1"/>
  <c r="P3415" i="47" s="1"/>
  <c r="P3416" i="47" s="1"/>
  <c r="P3417" i="47" s="1"/>
  <c r="P3418" i="47"/>
  <c r="P3419" i="47" s="1"/>
  <c r="P3420" i="47" s="1"/>
  <c r="P3421" i="47" s="1"/>
  <c r="P3422" i="47" s="1"/>
  <c r="P3423" i="47"/>
  <c r="P3424" i="47" s="1"/>
  <c r="P3425" i="47" s="1"/>
  <c r="P3426" i="47" s="1"/>
  <c r="P3427" i="47" s="1"/>
  <c r="P3428" i="47"/>
  <c r="P3429" i="47" s="1"/>
  <c r="P3430" i="47" s="1"/>
  <c r="P3431" i="47" s="1"/>
  <c r="P3432" i="47" s="1"/>
  <c r="P3433" i="47"/>
  <c r="P3434" i="47" s="1"/>
  <c r="P3435" i="47" s="1"/>
  <c r="P3436" i="47" s="1"/>
  <c r="P3437" i="47" s="1"/>
  <c r="P3438" i="47" s="1"/>
  <c r="P3439" i="47"/>
  <c r="P3440" i="47" s="1"/>
  <c r="P3441" i="47" s="1"/>
  <c r="P3442" i="47" s="1"/>
  <c r="P3443" i="47" s="1"/>
  <c r="P3444" i="47"/>
  <c r="P3445" i="47" s="1"/>
  <c r="P3446" i="47" s="1"/>
  <c r="P3447" i="47" s="1"/>
  <c r="P3448" i="47" s="1"/>
  <c r="P3449" i="47"/>
  <c r="P3450" i="47" s="1"/>
  <c r="P3451" i="47" s="1"/>
  <c r="P3452" i="47" s="1"/>
  <c r="P3453" i="47" s="1"/>
  <c r="P3454" i="47" s="1"/>
  <c r="P3455" i="47"/>
  <c r="P3456" i="47" s="1"/>
  <c r="P3457" i="47" s="1"/>
  <c r="P3458" i="47" s="1"/>
  <c r="P3459" i="47" s="1"/>
  <c r="P3460" i="47"/>
  <c r="P3461" i="47" s="1"/>
  <c r="P3462" i="47" s="1"/>
  <c r="P3463" i="47" s="1"/>
  <c r="P3464" i="47" s="1"/>
  <c r="P3465" i="47"/>
  <c r="P3466" i="47" s="1"/>
  <c r="P3467" i="47" s="1"/>
  <c r="P3468" i="47" s="1"/>
  <c r="P3469" i="47" s="1"/>
  <c r="P3470" i="47" s="1"/>
  <c r="P3471" i="47" s="1"/>
  <c r="P3472" i="47" s="1"/>
  <c r="P3473" i="47" s="1"/>
  <c r="P3474" i="47" s="1"/>
  <c r="P3475" i="47" s="1"/>
  <c r="P3476" i="47" s="1"/>
  <c r="P3477" i="47" s="1"/>
  <c r="P3478" i="47" s="1"/>
  <c r="P3479" i="47" s="1"/>
  <c r="P3480" i="47" s="1"/>
  <c r="P3481" i="47" s="1"/>
  <c r="P3482" i="47" s="1"/>
  <c r="P3483" i="47" s="1"/>
  <c r="P3484" i="47" s="1"/>
  <c r="P3485" i="47" s="1"/>
  <c r="P3486" i="47" s="1"/>
  <c r="P3487" i="47" s="1"/>
  <c r="P3488" i="47" s="1"/>
  <c r="P3489" i="47" s="1"/>
  <c r="P3490" i="47" s="1"/>
  <c r="P3491" i="47" s="1"/>
  <c r="P3492" i="47" s="1"/>
  <c r="P3493" i="47" s="1"/>
  <c r="P3494" i="47" s="1"/>
  <c r="P3495" i="47" s="1"/>
  <c r="P3496" i="47" s="1"/>
  <c r="P3497" i="47" s="1"/>
  <c r="P3498" i="47" s="1"/>
  <c r="P3499" i="47" s="1"/>
  <c r="P3500" i="47" s="1"/>
  <c r="P3501" i="47" s="1"/>
  <c r="P3502" i="47" s="1"/>
  <c r="P3503" i="47" s="1"/>
  <c r="P3504" i="47" s="1"/>
  <c r="P3505" i="47" s="1"/>
  <c r="P3506" i="47" s="1"/>
  <c r="P3507" i="47" s="1"/>
  <c r="P3508" i="47" s="1"/>
  <c r="P3509" i="47" s="1"/>
  <c r="P3510" i="47" s="1"/>
  <c r="P3511" i="47" s="1"/>
  <c r="P3512" i="47" s="1"/>
  <c r="P3513" i="47" s="1"/>
  <c r="P3514" i="47" s="1"/>
  <c r="P3515" i="47" s="1"/>
  <c r="P3516" i="47" s="1"/>
  <c r="P3517" i="47" s="1"/>
  <c r="P3518" i="47" s="1"/>
  <c r="P3519" i="47" s="1"/>
  <c r="P3520" i="47" s="1"/>
  <c r="P3521" i="47" s="1"/>
  <c r="P3522" i="47" s="1"/>
  <c r="P3523" i="47" s="1"/>
  <c r="P3524" i="47" s="1"/>
  <c r="P3525" i="47" s="1"/>
  <c r="P3526" i="47" s="1"/>
  <c r="P3527" i="47" s="1"/>
  <c r="P3528" i="47" s="1"/>
  <c r="P3529" i="47" s="1"/>
  <c r="P3530" i="47" s="1"/>
  <c r="P3531" i="47" s="1"/>
  <c r="P3532" i="47" s="1"/>
  <c r="P3533" i="47" s="1"/>
  <c r="P3534" i="47" s="1"/>
  <c r="P3535" i="47" s="1"/>
  <c r="P3536" i="47" s="1"/>
  <c r="P3537" i="47" s="1"/>
  <c r="P3538" i="47" s="1"/>
  <c r="P3539" i="47" s="1"/>
  <c r="P3540" i="47" s="1"/>
  <c r="P3541" i="47" s="1"/>
  <c r="P3542" i="47" s="1"/>
  <c r="P3543" i="47" s="1"/>
  <c r="P3544" i="47" s="1"/>
  <c r="P3545" i="47" s="1"/>
  <c r="P3546" i="47" s="1"/>
  <c r="P3547" i="47" s="1"/>
  <c r="P3548" i="47" s="1"/>
  <c r="P3549" i="47" s="1"/>
  <c r="P3550" i="47" s="1"/>
  <c r="P3551" i="47" s="1"/>
  <c r="P3552" i="47" s="1"/>
  <c r="P3553" i="47" s="1"/>
  <c r="P3554" i="47" s="1"/>
  <c r="P3555" i="47" s="1"/>
  <c r="P3556" i="47" s="1"/>
  <c r="P3557" i="47" s="1"/>
  <c r="P3558" i="47" s="1"/>
  <c r="P3559" i="47" s="1"/>
  <c r="P3560" i="47" s="1"/>
  <c r="P3561" i="47" s="1"/>
  <c r="P3562" i="47" s="1"/>
  <c r="P3563" i="47" s="1"/>
  <c r="P3564" i="47" s="1"/>
  <c r="P3565" i="47" s="1"/>
  <c r="P3566" i="47" s="1"/>
  <c r="P3567" i="47" s="1"/>
  <c r="P3568" i="47" s="1"/>
  <c r="P3569" i="47" s="1"/>
  <c r="P3570" i="47" s="1"/>
  <c r="P3571" i="47" s="1"/>
  <c r="P3572" i="47" s="1"/>
  <c r="P3573" i="47" s="1"/>
  <c r="P3574" i="47" s="1"/>
  <c r="P3575" i="47" s="1"/>
  <c r="P3576" i="47" s="1"/>
  <c r="P3577" i="47" s="1"/>
  <c r="P3578" i="47" s="1"/>
  <c r="P3579" i="47" s="1"/>
  <c r="P3580" i="47" s="1"/>
  <c r="P3581" i="47" s="1"/>
  <c r="P3582" i="47" s="1"/>
  <c r="P3583" i="47" s="1"/>
  <c r="P3584" i="47" s="1"/>
  <c r="P3585" i="47" s="1"/>
  <c r="P3586" i="47" s="1"/>
  <c r="P3587" i="47" s="1"/>
  <c r="P3588" i="47" s="1"/>
  <c r="P3589" i="47" s="1"/>
  <c r="P3590" i="47" s="1"/>
  <c r="P3591" i="47" s="1"/>
  <c r="P3592" i="47" s="1"/>
  <c r="P3593" i="47" s="1"/>
  <c r="P3594" i="47" s="1"/>
  <c r="P3595" i="47" s="1"/>
  <c r="P3596" i="47" s="1"/>
  <c r="P3597" i="47" s="1"/>
  <c r="P3598" i="47" s="1"/>
  <c r="P3599" i="47" s="1"/>
  <c r="P3600" i="47" s="1"/>
  <c r="P3601" i="47" s="1"/>
  <c r="P3602" i="47" s="1"/>
  <c r="P3603" i="47" s="1"/>
  <c r="P3604" i="47" s="1"/>
  <c r="P3605" i="47" s="1"/>
  <c r="P3606" i="47" s="1"/>
  <c r="P3607" i="47" s="1"/>
  <c r="P3608" i="47" s="1"/>
  <c r="P3609" i="47" s="1"/>
  <c r="P3610" i="47" s="1"/>
  <c r="P3611" i="47" s="1"/>
  <c r="P3612" i="47" s="1"/>
  <c r="P3613" i="47" s="1"/>
  <c r="P3614" i="47" s="1"/>
  <c r="P3615" i="47" s="1"/>
  <c r="P3616" i="47" s="1"/>
  <c r="P3617" i="47" s="1"/>
  <c r="P3618" i="47" s="1"/>
  <c r="P3619" i="47" s="1"/>
  <c r="P3620" i="47" s="1"/>
  <c r="P3621" i="47" s="1"/>
  <c r="P3622" i="47" s="1"/>
  <c r="P3623" i="47" s="1"/>
  <c r="P3624" i="47" s="1"/>
  <c r="P3625" i="47" s="1"/>
  <c r="P3626" i="47" s="1"/>
  <c r="P3627" i="47" s="1"/>
  <c r="P3628" i="47" s="1"/>
  <c r="P3629" i="47" s="1"/>
  <c r="P3630" i="47" s="1"/>
  <c r="P3631" i="47" s="1"/>
  <c r="P3632" i="47" s="1"/>
  <c r="P3633" i="47" s="1"/>
  <c r="P3634" i="47" s="1"/>
  <c r="P3635" i="47" s="1"/>
  <c r="P3636" i="47" s="1"/>
  <c r="P3637" i="47" s="1"/>
  <c r="P3638" i="47" s="1"/>
  <c r="P3639" i="47" s="1"/>
  <c r="P3640" i="47" s="1"/>
  <c r="P3641" i="47" s="1"/>
  <c r="P3642" i="47" s="1"/>
  <c r="P3643" i="47" s="1"/>
  <c r="P3644" i="47" s="1"/>
  <c r="P3645" i="47" s="1"/>
  <c r="P3646" i="47" s="1"/>
  <c r="P3647" i="47" s="1"/>
  <c r="P3648" i="47" s="1"/>
  <c r="P3649" i="47" s="1"/>
  <c r="P3650" i="47" s="1"/>
  <c r="P3651" i="47" s="1"/>
  <c r="P3652" i="47" s="1"/>
  <c r="P3653" i="47" s="1"/>
  <c r="P3654" i="47" s="1"/>
  <c r="P3655" i="47" s="1"/>
  <c r="P3656" i="47" s="1"/>
  <c r="P3657" i="47" s="1"/>
  <c r="P3658" i="47" s="1"/>
  <c r="P3659" i="47" s="1"/>
  <c r="P3660" i="47" s="1"/>
  <c r="P3661" i="47" s="1"/>
  <c r="P3662" i="47" s="1"/>
  <c r="P3663" i="47" s="1"/>
  <c r="P3664" i="47" s="1"/>
  <c r="P3665" i="47" s="1"/>
  <c r="P3666" i="47" s="1"/>
  <c r="P3667" i="47" s="1"/>
  <c r="P3668" i="47" s="1"/>
  <c r="P3669" i="47" s="1"/>
  <c r="P3670" i="47" s="1"/>
  <c r="P3671" i="47" s="1"/>
  <c r="P3672" i="47" s="1"/>
  <c r="P3673" i="47" s="1"/>
  <c r="P3674" i="47" s="1"/>
  <c r="P3675" i="47" s="1"/>
  <c r="P3676" i="47" s="1"/>
  <c r="P3677" i="47" s="1"/>
  <c r="P3678" i="47" s="1"/>
  <c r="P3679" i="47" s="1"/>
  <c r="P3680" i="47" s="1"/>
  <c r="P3681" i="47" s="1"/>
  <c r="P3682" i="47" s="1"/>
  <c r="P3683" i="47" s="1"/>
  <c r="P3684" i="47" s="1"/>
  <c r="P3685" i="47" s="1"/>
  <c r="P3686" i="47" s="1"/>
  <c r="P3687" i="47" s="1"/>
  <c r="P3688" i="47" s="1"/>
  <c r="P3689" i="47" s="1"/>
  <c r="P3690" i="47" s="1"/>
  <c r="P3691" i="47" s="1"/>
  <c r="P3692" i="47" s="1"/>
  <c r="P3693" i="47" s="1"/>
  <c r="P3694" i="47" s="1"/>
  <c r="P3695" i="47" s="1"/>
  <c r="P3696" i="47" s="1"/>
  <c r="P3697" i="47" s="1"/>
  <c r="P3698" i="47" s="1"/>
  <c r="P3699" i="47" s="1"/>
  <c r="P3700" i="47" s="1"/>
  <c r="P3701" i="47" s="1"/>
  <c r="P3702" i="47" s="1"/>
  <c r="P3703" i="47" s="1"/>
  <c r="P3704" i="47" s="1"/>
  <c r="P3705" i="47" s="1"/>
  <c r="P3706" i="47" s="1"/>
  <c r="P3707" i="47" s="1"/>
  <c r="P3708" i="47" s="1"/>
  <c r="P3709" i="47" s="1"/>
  <c r="P3710" i="47" s="1"/>
  <c r="P3711" i="47" s="1"/>
  <c r="P3712" i="47" s="1"/>
  <c r="P3713" i="47" s="1"/>
  <c r="P3714" i="47" s="1"/>
  <c r="P3715" i="47" s="1"/>
  <c r="P3716" i="47" s="1"/>
  <c r="P3717" i="47" s="1"/>
  <c r="P3718" i="47" s="1"/>
  <c r="P3719" i="47" s="1"/>
  <c r="P3720" i="47" s="1"/>
  <c r="P3721" i="47" s="1"/>
  <c r="P3722" i="47" s="1"/>
  <c r="P3723" i="47" s="1"/>
  <c r="P3724" i="47" s="1"/>
  <c r="P3725" i="47" s="1"/>
  <c r="P3726" i="47" s="1"/>
  <c r="P3727" i="47" s="1"/>
  <c r="P3728" i="47" s="1"/>
  <c r="P3729" i="47" s="1"/>
  <c r="P3730" i="47" s="1"/>
  <c r="P3731" i="47" s="1"/>
  <c r="P3732" i="47" s="1"/>
  <c r="P3733" i="47" s="1"/>
  <c r="P3734" i="47" s="1"/>
  <c r="P3735" i="47" s="1"/>
  <c r="P3736" i="47" s="1"/>
  <c r="P3737" i="47" s="1"/>
  <c r="P3738" i="47" s="1"/>
  <c r="P3739" i="47" s="1"/>
  <c r="P3740" i="47" s="1"/>
  <c r="P3741" i="47" s="1"/>
  <c r="P3742" i="47" s="1"/>
  <c r="P3743" i="47" s="1"/>
  <c r="P3744" i="47" s="1"/>
  <c r="P3745" i="47" s="1"/>
  <c r="P3746" i="47" s="1"/>
  <c r="P3747" i="47" s="1"/>
  <c r="P3748" i="47" s="1"/>
  <c r="P3749" i="47" s="1"/>
  <c r="P3750" i="47" s="1"/>
  <c r="P3751" i="47" s="1"/>
  <c r="P3752" i="47" s="1"/>
  <c r="P3753" i="47" s="1"/>
  <c r="P3754" i="47" s="1"/>
  <c r="P3755" i="47" s="1"/>
  <c r="P3756" i="47" s="1"/>
  <c r="P3757" i="47" s="1"/>
  <c r="P3758" i="47" s="1"/>
  <c r="P3759" i="47" s="1"/>
  <c r="P3760" i="47" s="1"/>
  <c r="P3761" i="47" s="1"/>
  <c r="P3762" i="47" s="1"/>
  <c r="P3763" i="47" s="1"/>
  <c r="P3764" i="47" s="1"/>
  <c r="P3765" i="47" s="1"/>
  <c r="P3766" i="47" s="1"/>
  <c r="P3767" i="47" s="1"/>
  <c r="P3768" i="47" s="1"/>
  <c r="P3769" i="47" s="1"/>
  <c r="P3770" i="47" s="1"/>
  <c r="P3771" i="47" s="1"/>
  <c r="P3772" i="47" s="1"/>
  <c r="P3773" i="47"/>
  <c r="P3774" i="47" s="1"/>
  <c r="P3775" i="47" s="1"/>
  <c r="P3776" i="47"/>
  <c r="P3777" i="47" s="1"/>
  <c r="P3778" i="47" s="1"/>
  <c r="P3779" i="47"/>
  <c r="P3780" i="47" s="1"/>
  <c r="P3781" i="47" s="1"/>
  <c r="P3782" i="47" s="1"/>
  <c r="P3783" i="47" s="1"/>
  <c r="P3784" i="47"/>
  <c r="P3785" i="47" s="1"/>
  <c r="P3786" i="47" s="1"/>
  <c r="P3787" i="47" s="1"/>
  <c r="P3788" i="47"/>
  <c r="P3789" i="47" s="1"/>
  <c r="P3790" i="47" s="1"/>
  <c r="P3791" i="47" s="1"/>
  <c r="P3792" i="47" s="1"/>
  <c r="P3793" i="47" s="1"/>
  <c r="P3794" i="47" s="1"/>
  <c r="P3795" i="47" s="1"/>
  <c r="P3796" i="47"/>
  <c r="P3797" i="47" s="1"/>
  <c r="P3798" i="47" s="1"/>
  <c r="P3799" i="47"/>
  <c r="P3800" i="47"/>
  <c r="P3801" i="47" s="1"/>
  <c r="P3802" i="47" s="1"/>
  <c r="P3803" i="47"/>
  <c r="P3804" i="47" s="1"/>
  <c r="P3805" i="47" s="1"/>
  <c r="P3806" i="47" s="1"/>
  <c r="P3807" i="47"/>
  <c r="P3808" i="47" s="1"/>
  <c r="P3809" i="47" s="1"/>
  <c r="P3810" i="47" s="1"/>
  <c r="P3811" i="47" s="1"/>
  <c r="P3812" i="47" s="1"/>
  <c r="P3813" i="47" s="1"/>
  <c r="P3814" i="47"/>
  <c r="P3815" i="47" s="1"/>
  <c r="P3816" i="47"/>
  <c r="P3817" i="47" s="1"/>
  <c r="P3818" i="47" s="1"/>
  <c r="P3819" i="47"/>
  <c r="P3820" i="47" s="1"/>
  <c r="P3821" i="47"/>
  <c r="P3822" i="47" s="1"/>
  <c r="P3823" i="47" s="1"/>
  <c r="P3824" i="47" s="1"/>
  <c r="P3825" i="47" s="1"/>
  <c r="P3826" i="47"/>
  <c r="P3827" i="47" s="1"/>
  <c r="P3828" i="47"/>
  <c r="P3829" i="47" s="1"/>
  <c r="P3830" i="47" s="1"/>
  <c r="P3831" i="47" s="1"/>
  <c r="P3832" i="47"/>
  <c r="P3833" i="47" s="1"/>
  <c r="P3834" i="47"/>
  <c r="P3835" i="47" s="1"/>
  <c r="P3836" i="47" s="1"/>
  <c r="P3837" i="47" s="1"/>
  <c r="P3838" i="47"/>
  <c r="P3839" i="47" s="1"/>
  <c r="P3840" i="47" s="1"/>
  <c r="P3841" i="47"/>
  <c r="P3842" i="47" s="1"/>
  <c r="P3843" i="47" s="1"/>
  <c r="P3844" i="47"/>
  <c r="P3845" i="47" s="1"/>
  <c r="P3846" i="47" s="1"/>
  <c r="P3847" i="47" s="1"/>
  <c r="P3848" i="47"/>
  <c r="P3849" i="47" s="1"/>
  <c r="P3850" i="47"/>
  <c r="P3851" i="47" s="1"/>
  <c r="P3852" i="47" s="1"/>
  <c r="P3853" i="47" s="1"/>
  <c r="P3854" i="47" s="1"/>
  <c r="P3855" i="47"/>
  <c r="P3856" i="47" s="1"/>
  <c r="P3857" i="47"/>
  <c r="P3858" i="47" s="1"/>
  <c r="P3859" i="47" s="1"/>
  <c r="P3860" i="47" s="1"/>
  <c r="P3861" i="47"/>
  <c r="P3862" i="47" s="1"/>
  <c r="P3863" i="47" s="1"/>
  <c r="P3864" i="47"/>
  <c r="P3865" i="47" s="1"/>
  <c r="P3866" i="47" s="1"/>
  <c r="P3867" i="47"/>
  <c r="P3868" i="47" s="1"/>
  <c r="P3869" i="47" s="1"/>
  <c r="P3870" i="47" s="1"/>
  <c r="P3871" i="47"/>
  <c r="P3872" i="47" s="1"/>
  <c r="P3873" i="47"/>
  <c r="P3874" i="47" s="1"/>
  <c r="P3875" i="47" s="1"/>
  <c r="P3876" i="47" s="1"/>
  <c r="P3877" i="47" s="1"/>
  <c r="P3878" i="47" s="1"/>
  <c r="P3879" i="47"/>
  <c r="P3880" i="47" s="1"/>
  <c r="P3881" i="47"/>
  <c r="P3882" i="47" s="1"/>
  <c r="P3883" i="47" s="1"/>
  <c r="P3884" i="47" s="1"/>
  <c r="P3885" i="47" s="1"/>
  <c r="P3886" i="47"/>
  <c r="P3887" i="47" s="1"/>
  <c r="P3888" i="47" s="1"/>
  <c r="P3889" i="47" s="1"/>
  <c r="P3890" i="47"/>
  <c r="P3891" i="47" s="1"/>
  <c r="P3892" i="47" s="1"/>
  <c r="P3893" i="47"/>
  <c r="P3894" i="47" s="1"/>
  <c r="P3895" i="47" s="1"/>
  <c r="P3896" i="47" s="1"/>
  <c r="P3897" i="47"/>
  <c r="P3898" i="47" s="1"/>
  <c r="P3899" i="47" s="1"/>
  <c r="P3900" i="47" s="1"/>
  <c r="P3901" i="47" s="1"/>
  <c r="P3902" i="47" s="1"/>
  <c r="P3903" i="47" s="1"/>
  <c r="P3904" i="47" s="1"/>
  <c r="P3905" i="47" s="1"/>
  <c r="P3906" i="47" s="1"/>
  <c r="P3907" i="47"/>
  <c r="P3908" i="47" s="1"/>
  <c r="P3909" i="47" s="1"/>
  <c r="P3910" i="47" s="1"/>
  <c r="P3911" i="47" s="1"/>
  <c r="P3912" i="47" s="1"/>
  <c r="P3913" i="47" s="1"/>
  <c r="P3914" i="47" s="1"/>
  <c r="P3915" i="47" s="1"/>
  <c r="P3916" i="47" s="1"/>
  <c r="P3917" i="47" s="1"/>
  <c r="P3918" i="47" s="1"/>
  <c r="P3919" i="47" s="1"/>
  <c r="P3920" i="47"/>
  <c r="P3921" i="47" s="1"/>
  <c r="P3922" i="47" s="1"/>
  <c r="P3923" i="47"/>
  <c r="P3924" i="47"/>
  <c r="P3925" i="47" s="1"/>
  <c r="P3926" i="47"/>
  <c r="P3927" i="47" s="1"/>
  <c r="P3928" i="47" s="1"/>
  <c r="P3929" i="47" s="1"/>
  <c r="P3930" i="47" s="1"/>
  <c r="P3931" i="47"/>
  <c r="P3932" i="47" s="1"/>
  <c r="P3933" i="47" s="1"/>
  <c r="P3934" i="47" s="1"/>
  <c r="P3935" i="47"/>
  <c r="P3936" i="47" s="1"/>
  <c r="P3937" i="47" s="1"/>
  <c r="P3938" i="47" s="1"/>
  <c r="P3939" i="47" s="1"/>
  <c r="P3940" i="47" s="1"/>
  <c r="P3941" i="47" s="1"/>
  <c r="P3942" i="47" s="1"/>
  <c r="P3943" i="47"/>
  <c r="P3944" i="47" s="1"/>
  <c r="P3945" i="47" s="1"/>
  <c r="P3946" i="47"/>
  <c r="P3947" i="47" s="1"/>
  <c r="P3948" i="47" s="1"/>
  <c r="P3949" i="47" s="1"/>
  <c r="P3950" i="47"/>
  <c r="P3951" i="47" s="1"/>
  <c r="P3952" i="47" s="1"/>
  <c r="P3953" i="47" s="1"/>
  <c r="P3954" i="47"/>
  <c r="P3955" i="47" s="1"/>
  <c r="P3956" i="47" s="1"/>
  <c r="P3957" i="47" s="1"/>
  <c r="P3958" i="47" s="1"/>
  <c r="P3959" i="47" s="1"/>
  <c r="P3960" i="47" s="1"/>
  <c r="P3961" i="47"/>
  <c r="P3962" i="47" s="1"/>
  <c r="P3963" i="47"/>
  <c r="P3964" i="47" s="1"/>
  <c r="P3965" i="47" s="1"/>
  <c r="P3966" i="47"/>
  <c r="P3967" i="47" s="1"/>
  <c r="P3968" i="47"/>
  <c r="P3969" i="47" s="1"/>
  <c r="P3970" i="47" s="1"/>
  <c r="P3971" i="47" s="1"/>
  <c r="P3972" i="47" s="1"/>
  <c r="P3973" i="47"/>
  <c r="P3974" i="47" s="1"/>
  <c r="P3975" i="47"/>
  <c r="P3976" i="47" s="1"/>
  <c r="P3977" i="47" s="1"/>
  <c r="P3978" i="47" s="1"/>
  <c r="P3979" i="47"/>
  <c r="P3980" i="47" s="1"/>
  <c r="P3981" i="47"/>
  <c r="P3982" i="47" s="1"/>
  <c r="P3983" i="47" s="1"/>
  <c r="P3984" i="47" s="1"/>
  <c r="P3985" i="47"/>
  <c r="P3986" i="47" s="1"/>
  <c r="P3987" i="47" s="1"/>
  <c r="P3988" i="47"/>
  <c r="P3989" i="47" s="1"/>
  <c r="P3990" i="47" s="1"/>
  <c r="P3991" i="47"/>
  <c r="P3992" i="47" s="1"/>
  <c r="P3993" i="47" s="1"/>
  <c r="P3994" i="47" s="1"/>
  <c r="P3995" i="47"/>
  <c r="P3996" i="47" s="1"/>
  <c r="P3997" i="47"/>
  <c r="P3998" i="47" s="1"/>
  <c r="P3999" i="47" s="1"/>
  <c r="P4000" i="47" s="1"/>
  <c r="P4001" i="47" s="1"/>
  <c r="P4002" i="47"/>
  <c r="P4003" i="47" s="1"/>
  <c r="P4004" i="47"/>
  <c r="P4005" i="47" s="1"/>
  <c r="P4006" i="47" s="1"/>
  <c r="P4007" i="47" s="1"/>
  <c r="P4008" i="47"/>
  <c r="P4009" i="47" s="1"/>
  <c r="P4010" i="47" s="1"/>
  <c r="P4011" i="47"/>
  <c r="P4012" i="47" s="1"/>
  <c r="P4013" i="47" s="1"/>
  <c r="P4014" i="47"/>
  <c r="P4015" i="47" s="1"/>
  <c r="P4016" i="47" s="1"/>
  <c r="P4017" i="47" s="1"/>
  <c r="P4018" i="47"/>
  <c r="P4019" i="47" s="1"/>
  <c r="P4020" i="47"/>
  <c r="P4021" i="47" s="1"/>
  <c r="P4022" i="47" s="1"/>
  <c r="P4023" i="47" s="1"/>
  <c r="P4024" i="47" s="1"/>
  <c r="P4025" i="47" s="1"/>
  <c r="P4026" i="47"/>
  <c r="P4027" i="47" s="1"/>
  <c r="P4028" i="47"/>
  <c r="P4029" i="47" s="1"/>
  <c r="P4030" i="47" s="1"/>
  <c r="P4031" i="47" s="1"/>
  <c r="P4032" i="47" s="1"/>
  <c r="P4033" i="47"/>
  <c r="P4034" i="47" s="1"/>
  <c r="P4035" i="47" s="1"/>
  <c r="P4036" i="47" s="1"/>
  <c r="P4037" i="47"/>
  <c r="P4038" i="47" s="1"/>
  <c r="P4039" i="47" s="1"/>
  <c r="P4040" i="47"/>
  <c r="P4041" i="47" s="1"/>
  <c r="P4042" i="47" s="1"/>
  <c r="P4043" i="47" s="1"/>
  <c r="P4044" i="47"/>
  <c r="P4045" i="47" s="1"/>
  <c r="P4046" i="47" s="1"/>
  <c r="P4047" i="47" s="1"/>
  <c r="P4048" i="47" s="1"/>
  <c r="P4049" i="47" s="1"/>
  <c r="P4050" i="47" s="1"/>
  <c r="P4051" i="47" s="1"/>
  <c r="P4052" i="47" s="1"/>
  <c r="P4053" i="47" s="1"/>
  <c r="P4054" i="47"/>
  <c r="P4055" i="47" s="1"/>
  <c r="P4056" i="47" s="1"/>
  <c r="P4057" i="47" s="1"/>
  <c r="P4058" i="47" s="1"/>
  <c r="P4059" i="47" s="1"/>
  <c r="P4060" i="47" s="1"/>
  <c r="P4061" i="47" s="1"/>
  <c r="P4062" i="47" s="1"/>
  <c r="P4063" i="47" s="1"/>
  <c r="P4064" i="47" s="1"/>
  <c r="P4065" i="47" s="1"/>
  <c r="P4066" i="47" s="1"/>
  <c r="P4067" i="47" s="1"/>
  <c r="P461" i="47"/>
  <c r="P462" i="47" s="1"/>
  <c r="P463" i="47" s="1"/>
  <c r="P464" i="47" s="1"/>
  <c r="P465" i="47" s="1"/>
  <c r="N465" i="47"/>
  <c r="N466" i="47" s="1"/>
  <c r="N467" i="47" s="1"/>
  <c r="N468" i="47" s="1"/>
  <c r="N469" i="47" s="1"/>
  <c r="N470" i="47" s="1"/>
  <c r="N471" i="47" s="1"/>
  <c r="N472" i="47"/>
  <c r="N473" i="47" s="1"/>
  <c r="N474" i="47" s="1"/>
  <c r="N475" i="47"/>
  <c r="N476" i="47" s="1"/>
  <c r="N477" i="47" s="1"/>
  <c r="N478" i="47" s="1"/>
  <c r="N479" i="47"/>
  <c r="N480" i="47" s="1"/>
  <c r="N481" i="47" s="1"/>
  <c r="N482" i="47" s="1"/>
  <c r="N483" i="47"/>
  <c r="N484" i="47" s="1"/>
  <c r="N485" i="47" s="1"/>
  <c r="N486" i="47" s="1"/>
  <c r="N487" i="47" s="1"/>
  <c r="N488" i="47"/>
  <c r="N489" i="47" s="1"/>
  <c r="N490" i="47" s="1"/>
  <c r="N491" i="47"/>
  <c r="N492" i="47" s="1"/>
  <c r="N493" i="47" s="1"/>
  <c r="N494" i="47"/>
  <c r="N495" i="47" s="1"/>
  <c r="N496" i="47" s="1"/>
  <c r="N497" i="47"/>
  <c r="N498" i="47" s="1"/>
  <c r="N499" i="47" s="1"/>
  <c r="N500" i="47" s="1"/>
  <c r="N501" i="47"/>
  <c r="N502" i="47" s="1"/>
  <c r="N503" i="47" s="1"/>
  <c r="N504" i="47"/>
  <c r="N505" i="47" s="1"/>
  <c r="N506" i="47" s="1"/>
  <c r="N507" i="47"/>
  <c r="N508" i="47" s="1"/>
  <c r="N509" i="47" s="1"/>
  <c r="N510" i="47"/>
  <c r="N511" i="47" s="1"/>
  <c r="N512" i="47" s="1"/>
  <c r="N513" i="47" s="1"/>
  <c r="N514" i="47" s="1"/>
  <c r="N515" i="47" s="1"/>
  <c r="N516" i="47"/>
  <c r="N517" i="47" s="1"/>
  <c r="N518" i="47" s="1"/>
  <c r="N519" i="47"/>
  <c r="N520" i="47" s="1"/>
  <c r="N521" i="47" s="1"/>
  <c r="N522" i="47" s="1"/>
  <c r="N523" i="47" s="1"/>
  <c r="N524" i="47"/>
  <c r="N525" i="47" s="1"/>
  <c r="N526" i="47" s="1"/>
  <c r="N527" i="47"/>
  <c r="N528" i="47" s="1"/>
  <c r="N529" i="47" s="1"/>
  <c r="N530" i="47"/>
  <c r="N531" i="47" s="1"/>
  <c r="N532" i="47" s="1"/>
  <c r="N533" i="47" s="1"/>
  <c r="N534" i="47" s="1"/>
  <c r="N535" i="47"/>
  <c r="N536" i="47" s="1"/>
  <c r="N537" i="47" s="1"/>
  <c r="N538" i="47"/>
  <c r="N539" i="47" s="1"/>
  <c r="N540" i="47" s="1"/>
  <c r="N541" i="47" s="1"/>
  <c r="N542" i="47" s="1"/>
  <c r="N543" i="47"/>
  <c r="N544" i="47" s="1"/>
  <c r="N545" i="47" s="1"/>
  <c r="N546" i="47"/>
  <c r="N547" i="47" s="1"/>
  <c r="N548" i="47" s="1"/>
  <c r="N549" i="47"/>
  <c r="N550" i="47" s="1"/>
  <c r="N551" i="47" s="1"/>
  <c r="N552" i="47"/>
  <c r="N553" i="47" s="1"/>
  <c r="N554" i="47" s="1"/>
  <c r="N555" i="47" s="1"/>
  <c r="N556" i="47" s="1"/>
  <c r="N557" i="47" s="1"/>
  <c r="N558" i="47"/>
  <c r="N559" i="47" s="1"/>
  <c r="N560" i="47" s="1"/>
  <c r="N561" i="47" s="1"/>
  <c r="N562" i="47"/>
  <c r="N563" i="47" s="1"/>
  <c r="N564" i="47" s="1"/>
  <c r="N565" i="47" s="1"/>
  <c r="N566" i="47"/>
  <c r="N567" i="47" s="1"/>
  <c r="N568" i="47" s="1"/>
  <c r="N569" i="47"/>
  <c r="N570" i="47" s="1"/>
  <c r="N571" i="47" s="1"/>
  <c r="N572" i="47" s="1"/>
  <c r="N573" i="47" s="1"/>
  <c r="N574" i="47"/>
  <c r="N575" i="47" s="1"/>
  <c r="N576" i="47" s="1"/>
  <c r="N577" i="47"/>
  <c r="N578" i="47" s="1"/>
  <c r="N579" i="47" s="1"/>
  <c r="N580" i="47" s="1"/>
  <c r="N581" i="47" s="1"/>
  <c r="N582" i="47" s="1"/>
  <c r="N583" i="47"/>
  <c r="N584" i="47" s="1"/>
  <c r="N585" i="47" s="1"/>
  <c r="N586" i="47"/>
  <c r="N587" i="47" s="1"/>
  <c r="N588" i="47" s="1"/>
  <c r="N589" i="47" s="1"/>
  <c r="N590" i="47"/>
  <c r="N591" i="47" s="1"/>
  <c r="N592" i="47" s="1"/>
  <c r="N593" i="47"/>
  <c r="N594" i="47" s="1"/>
  <c r="N595" i="47" s="1"/>
  <c r="N596" i="47" s="1"/>
  <c r="N597" i="47" s="1"/>
  <c r="N598" i="47"/>
  <c r="N599" i="47" s="1"/>
  <c r="N600" i="47" s="1"/>
  <c r="N601" i="47" s="1"/>
  <c r="N602" i="47"/>
  <c r="N603" i="47" s="1"/>
  <c r="N604" i="47" s="1"/>
  <c r="N605" i="47" s="1"/>
  <c r="N606" i="47" s="1"/>
  <c r="N607" i="47" s="1"/>
  <c r="N608" i="47" s="1"/>
  <c r="N609" i="47"/>
  <c r="N610" i="47" s="1"/>
  <c r="N611" i="47" s="1"/>
  <c r="N612" i="47" s="1"/>
  <c r="N613" i="47" s="1"/>
  <c r="N614" i="47"/>
  <c r="N615" i="47" s="1"/>
  <c r="N616" i="47" s="1"/>
  <c r="N617" i="47" s="1"/>
  <c r="N618" i="47" s="1"/>
  <c r="N619" i="47" s="1"/>
  <c r="N620" i="47" s="1"/>
  <c r="N621" i="47"/>
  <c r="N622" i="47" s="1"/>
  <c r="N623" i="47" s="1"/>
  <c r="N624" i="47"/>
  <c r="N625" i="47" s="1"/>
  <c r="N626" i="47" s="1"/>
  <c r="N627" i="47" s="1"/>
  <c r="N628" i="47"/>
  <c r="N629" i="47" s="1"/>
  <c r="N630" i="47" s="1"/>
  <c r="N631" i="47" s="1"/>
  <c r="N632" i="47"/>
  <c r="N633" i="47" s="1"/>
  <c r="N634" i="47" s="1"/>
  <c r="N635" i="47" s="1"/>
  <c r="N636" i="47" s="1"/>
  <c r="N637" i="47"/>
  <c r="N638" i="47" s="1"/>
  <c r="N639" i="47" s="1"/>
  <c r="N640" i="47"/>
  <c r="N641" i="47" s="1"/>
  <c r="N642" i="47" s="1"/>
  <c r="N643" i="47"/>
  <c r="N644" i="47" s="1"/>
  <c r="N645" i="47" s="1"/>
  <c r="N646" i="47"/>
  <c r="N647" i="47" s="1"/>
  <c r="N648" i="47" s="1"/>
  <c r="N649" i="47"/>
  <c r="N650" i="47" s="1"/>
  <c r="N651" i="47" s="1"/>
  <c r="N652" i="47" s="1"/>
  <c r="N653" i="47"/>
  <c r="N654" i="47" s="1"/>
  <c r="N655" i="47" s="1"/>
  <c r="N656" i="47"/>
  <c r="N657" i="47" s="1"/>
  <c r="N658" i="47" s="1"/>
  <c r="N659" i="47"/>
  <c r="N660" i="47" s="1"/>
  <c r="N661" i="47" s="1"/>
  <c r="N662" i="47"/>
  <c r="N663" i="47" s="1"/>
  <c r="N664" i="47" s="1"/>
  <c r="N665" i="47" s="1"/>
  <c r="N666" i="47" s="1"/>
  <c r="N667" i="47" s="1"/>
  <c r="N668" i="47"/>
  <c r="N669" i="47" s="1"/>
  <c r="N670" i="47" s="1"/>
  <c r="N671" i="47"/>
  <c r="N672" i="47" s="1"/>
  <c r="N673" i="47" s="1"/>
  <c r="N674" i="47" s="1"/>
  <c r="N675" i="47" s="1"/>
  <c r="N676" i="47"/>
  <c r="N677" i="47" s="1"/>
  <c r="N678" i="47" s="1"/>
  <c r="N679" i="47"/>
  <c r="N680" i="47" s="1"/>
  <c r="N681" i="47"/>
  <c r="N682" i="47" s="1"/>
  <c r="N683" i="47" s="1"/>
  <c r="N684" i="47"/>
  <c r="N685" i="47" s="1"/>
  <c r="N686" i="47" s="1"/>
  <c r="N687" i="47" s="1"/>
  <c r="N688" i="47" s="1"/>
  <c r="N689" i="47"/>
  <c r="N690" i="47" s="1"/>
  <c r="N691" i="47" s="1"/>
  <c r="N692" i="47"/>
  <c r="N693" i="47" s="1"/>
  <c r="N694" i="47" s="1"/>
  <c r="N695" i="47" s="1"/>
  <c r="N696" i="47" s="1"/>
  <c r="N697" i="47"/>
  <c r="N698" i="47" s="1"/>
  <c r="N699" i="47" s="1"/>
  <c r="N700" i="47"/>
  <c r="N701" i="47" s="1"/>
  <c r="N702" i="47" s="1"/>
  <c r="N703" i="47"/>
  <c r="N704" i="47" s="1"/>
  <c r="N705" i="47" s="1"/>
  <c r="N706" i="47"/>
  <c r="N707" i="47" s="1"/>
  <c r="N708" i="47" s="1"/>
  <c r="N709" i="47" s="1"/>
  <c r="N710" i="47" s="1"/>
  <c r="N711" i="47" s="1"/>
  <c r="N712" i="47"/>
  <c r="N713" i="47" s="1"/>
  <c r="N714" i="47" s="1"/>
  <c r="N715" i="47" s="1"/>
  <c r="N716" i="47"/>
  <c r="N717" i="47" s="1"/>
  <c r="N718" i="47" s="1"/>
  <c r="N719" i="47" s="1"/>
  <c r="N720" i="47"/>
  <c r="N721" i="47" s="1"/>
  <c r="N722" i="47" s="1"/>
  <c r="N723" i="47"/>
  <c r="N724" i="47" s="1"/>
  <c r="N725" i="47" s="1"/>
  <c r="N726" i="47" s="1"/>
  <c r="N727" i="47" s="1"/>
  <c r="N728" i="47"/>
  <c r="N729" i="47" s="1"/>
  <c r="N730" i="47" s="1"/>
  <c r="N731" i="47"/>
  <c r="N732" i="47" s="1"/>
  <c r="N733" i="47" s="1"/>
  <c r="N734" i="47"/>
  <c r="N735" i="47" s="1"/>
  <c r="N736" i="47" s="1"/>
  <c r="N737" i="47" s="1"/>
  <c r="N738" i="47" s="1"/>
  <c r="N739" i="47" s="1"/>
  <c r="N740" i="47"/>
  <c r="N741" i="47" s="1"/>
  <c r="N742" i="47" s="1"/>
  <c r="N743" i="47"/>
  <c r="N744" i="47" s="1"/>
  <c r="N745" i="47" s="1"/>
  <c r="N746" i="47" s="1"/>
  <c r="N747" i="47"/>
  <c r="N748" i="47" s="1"/>
  <c r="N749" i="47" s="1"/>
  <c r="N750" i="47"/>
  <c r="N751" i="47" s="1"/>
  <c r="N752" i="47" s="1"/>
  <c r="N753" i="47" s="1"/>
  <c r="N754" i="47" s="1"/>
  <c r="N755" i="47"/>
  <c r="N756" i="47" s="1"/>
  <c r="N757" i="47" s="1"/>
  <c r="N758" i="47" s="1"/>
  <c r="N759" i="47"/>
  <c r="N760" i="47" s="1"/>
  <c r="N761" i="47" s="1"/>
  <c r="N762" i="47" s="1"/>
  <c r="N763" i="47" s="1"/>
  <c r="N764" i="47" s="1"/>
  <c r="N765" i="47" s="1"/>
  <c r="N766" i="47" s="1"/>
  <c r="N767" i="47" s="1"/>
  <c r="N768" i="47" s="1"/>
  <c r="N769" i="47" s="1"/>
  <c r="N770" i="47" s="1"/>
  <c r="N771" i="47" s="1"/>
  <c r="N772" i="47" s="1"/>
  <c r="N773" i="47" s="1"/>
  <c r="N774" i="47" s="1"/>
  <c r="N775" i="47" s="1"/>
  <c r="N776" i="47" s="1"/>
  <c r="N777" i="47"/>
  <c r="N778" i="47" s="1"/>
  <c r="N779" i="47" s="1"/>
  <c r="N780" i="47" s="1"/>
  <c r="N781" i="47" s="1"/>
  <c r="N782" i="47" s="1"/>
  <c r="N783" i="47"/>
  <c r="N784" i="47" s="1"/>
  <c r="N785" i="47" s="1"/>
  <c r="N786" i="47" s="1"/>
  <c r="N787" i="47" s="1"/>
  <c r="N788" i="47" s="1"/>
  <c r="N789" i="47"/>
  <c r="N790" i="47" s="1"/>
  <c r="N791" i="47" s="1"/>
  <c r="N792" i="47" s="1"/>
  <c r="N793" i="47" s="1"/>
  <c r="N794" i="47" s="1"/>
  <c r="N795" i="47"/>
  <c r="N796" i="47" s="1"/>
  <c r="N797" i="47" s="1"/>
  <c r="N798" i="47" s="1"/>
  <c r="N799" i="47" s="1"/>
  <c r="N800" i="47" s="1"/>
  <c r="N801" i="47"/>
  <c r="N802" i="47" s="1"/>
  <c r="N803" i="47" s="1"/>
  <c r="N804" i="47" s="1"/>
  <c r="N805" i="47" s="1"/>
  <c r="N806" i="47" s="1"/>
  <c r="N807" i="47"/>
  <c r="N808" i="47" s="1"/>
  <c r="N809" i="47" s="1"/>
  <c r="N810" i="47" s="1"/>
  <c r="N811" i="47" s="1"/>
  <c r="N812" i="47" s="1"/>
  <c r="N813" i="47"/>
  <c r="N814" i="47" s="1"/>
  <c r="N815" i="47" s="1"/>
  <c r="N816" i="47" s="1"/>
  <c r="N817" i="47" s="1"/>
  <c r="N818" i="47" s="1"/>
  <c r="N819" i="47" s="1"/>
  <c r="N820" i="47"/>
  <c r="N821" i="47" s="1"/>
  <c r="N822" i="47" s="1"/>
  <c r="N823" i="47" s="1"/>
  <c r="N824" i="47" s="1"/>
  <c r="N825" i="47" s="1"/>
  <c r="N826" i="47"/>
  <c r="N827" i="47" s="1"/>
  <c r="N828" i="47" s="1"/>
  <c r="N829" i="47" s="1"/>
  <c r="N830" i="47" s="1"/>
  <c r="N831" i="47" s="1"/>
  <c r="N832" i="47"/>
  <c r="N833" i="47" s="1"/>
  <c r="N834" i="47" s="1"/>
  <c r="N835" i="47" s="1"/>
  <c r="N836" i="47" s="1"/>
  <c r="N837" i="47" s="1"/>
  <c r="N838" i="47"/>
  <c r="N839" i="47" s="1"/>
  <c r="N840" i="47" s="1"/>
  <c r="N841" i="47" s="1"/>
  <c r="N842" i="47" s="1"/>
  <c r="N843" i="47" s="1"/>
  <c r="N844" i="47"/>
  <c r="N845" i="47" s="1"/>
  <c r="N846" i="47" s="1"/>
  <c r="N847" i="47" s="1"/>
  <c r="N848" i="47" s="1"/>
  <c r="N849" i="47" s="1"/>
  <c r="N850" i="47"/>
  <c r="N851" i="47" s="1"/>
  <c r="N852" i="47" s="1"/>
  <c r="N853" i="47" s="1"/>
  <c r="N854" i="47" s="1"/>
  <c r="N855" i="47" s="1"/>
  <c r="N856" i="47" s="1"/>
  <c r="N857" i="47" s="1"/>
  <c r="N858" i="47"/>
  <c r="N859" i="47" s="1"/>
  <c r="N860" i="47" s="1"/>
  <c r="N861" i="47" s="1"/>
  <c r="N862" i="47" s="1"/>
  <c r="N863" i="47" s="1"/>
  <c r="N864" i="47"/>
  <c r="N865" i="47" s="1"/>
  <c r="N866" i="47" s="1"/>
  <c r="N867" i="47" s="1"/>
  <c r="N868" i="47" s="1"/>
  <c r="N869" i="47" s="1"/>
  <c r="N870" i="47"/>
  <c r="N871" i="47" s="1"/>
  <c r="N872" i="47" s="1"/>
  <c r="N873" i="47" s="1"/>
  <c r="N874" i="47" s="1"/>
  <c r="N875" i="47" s="1"/>
  <c r="N876" i="47"/>
  <c r="N877" i="47" s="1"/>
  <c r="N878" i="47" s="1"/>
  <c r="N879" i="47" s="1"/>
  <c r="N880" i="47" s="1"/>
  <c r="N881" i="47" s="1"/>
  <c r="N882" i="47"/>
  <c r="N883" i="47" s="1"/>
  <c r="N884" i="47" s="1"/>
  <c r="N885" i="47" s="1"/>
  <c r="N886" i="47" s="1"/>
  <c r="N887" i="47" s="1"/>
  <c r="N888" i="47"/>
  <c r="N889" i="47" s="1"/>
  <c r="N890" i="47" s="1"/>
  <c r="N891" i="47" s="1"/>
  <c r="N892" i="47" s="1"/>
  <c r="N893" i="47" s="1"/>
  <c r="N894" i="47"/>
  <c r="N895" i="47" s="1"/>
  <c r="N896" i="47" s="1"/>
  <c r="N897" i="47" s="1"/>
  <c r="N898" i="47" s="1"/>
  <c r="N899" i="47" s="1"/>
  <c r="N900" i="47" s="1"/>
  <c r="N901" i="47"/>
  <c r="N902" i="47" s="1"/>
  <c r="N903" i="47" s="1"/>
  <c r="N904" i="47" s="1"/>
  <c r="N905" i="47" s="1"/>
  <c r="N906" i="47" s="1"/>
  <c r="N907" i="47"/>
  <c r="N908" i="47" s="1"/>
  <c r="N909" i="47" s="1"/>
  <c r="N910" i="47" s="1"/>
  <c r="N911" i="47" s="1"/>
  <c r="N912" i="47" s="1"/>
  <c r="N913" i="47"/>
  <c r="N914" i="47" s="1"/>
  <c r="N915" i="47" s="1"/>
  <c r="N916" i="47" s="1"/>
  <c r="N917" i="47" s="1"/>
  <c r="N918" i="47" s="1"/>
  <c r="N919" i="47"/>
  <c r="N920" i="47" s="1"/>
  <c r="N921" i="47" s="1"/>
  <c r="N922" i="47" s="1"/>
  <c r="N923" i="47" s="1"/>
  <c r="N924" i="47" s="1"/>
  <c r="N925" i="47" s="1"/>
  <c r="N926" i="47"/>
  <c r="N927" i="47" s="1"/>
  <c r="N928" i="47" s="1"/>
  <c r="N929" i="47" s="1"/>
  <c r="N930" i="47" s="1"/>
  <c r="N931" i="47" s="1"/>
  <c r="N932" i="47"/>
  <c r="N933" i="47" s="1"/>
  <c r="N934" i="47" s="1"/>
  <c r="N935" i="47" s="1"/>
  <c r="N936" i="47" s="1"/>
  <c r="N937" i="47" s="1"/>
  <c r="N938" i="47"/>
  <c r="N939" i="47" s="1"/>
  <c r="N940" i="47" s="1"/>
  <c r="N941" i="47" s="1"/>
  <c r="N942" i="47" s="1"/>
  <c r="N943" i="47" s="1"/>
  <c r="N944" i="47"/>
  <c r="N945" i="47" s="1"/>
  <c r="N946" i="47" s="1"/>
  <c r="N947" i="47" s="1"/>
  <c r="N948" i="47" s="1"/>
  <c r="N949" i="47" s="1"/>
  <c r="N950" i="47"/>
  <c r="N951" i="47" s="1"/>
  <c r="N952" i="47" s="1"/>
  <c r="N953" i="47" s="1"/>
  <c r="N954" i="47" s="1"/>
  <c r="N955" i="47" s="1"/>
  <c r="N956" i="47"/>
  <c r="N957" i="47" s="1"/>
  <c r="N958" i="47" s="1"/>
  <c r="N959" i="47" s="1"/>
  <c r="N960" i="47" s="1"/>
  <c r="N961" i="47" s="1"/>
  <c r="N962" i="47"/>
  <c r="N963" i="47" s="1"/>
  <c r="N964" i="47" s="1"/>
  <c r="N965" i="47" s="1"/>
  <c r="N966" i="47" s="1"/>
  <c r="N967" i="47" s="1"/>
  <c r="N968" i="47" s="1"/>
  <c r="N969" i="47"/>
  <c r="N970" i="47" s="1"/>
  <c r="N971" i="47" s="1"/>
  <c r="N972" i="47" s="1"/>
  <c r="N973" i="47" s="1"/>
  <c r="N974" i="47" s="1"/>
  <c r="N975" i="47"/>
  <c r="N976" i="47" s="1"/>
  <c r="N977" i="47" s="1"/>
  <c r="N978" i="47" s="1"/>
  <c r="N979" i="47" s="1"/>
  <c r="N980" i="47" s="1"/>
  <c r="N981" i="47"/>
  <c r="N982" i="47" s="1"/>
  <c r="N983" i="47" s="1"/>
  <c r="N984" i="47" s="1"/>
  <c r="N985" i="47" s="1"/>
  <c r="N986" i="47" s="1"/>
  <c r="N987" i="47"/>
  <c r="N988" i="47" s="1"/>
  <c r="N989" i="47" s="1"/>
  <c r="N990" i="47" s="1"/>
  <c r="N991" i="47" s="1"/>
  <c r="N992" i="47" s="1"/>
  <c r="N993" i="47" s="1"/>
  <c r="N994" i="47" s="1"/>
  <c r="N995" i="47"/>
  <c r="N996" i="47" s="1"/>
  <c r="N997" i="47" s="1"/>
  <c r="N998" i="47" s="1"/>
  <c r="N999" i="47" s="1"/>
  <c r="N1000" i="47" s="1"/>
  <c r="N1001" i="47"/>
  <c r="N1002" i="47" s="1"/>
  <c r="N1003" i="47" s="1"/>
  <c r="N1004" i="47" s="1"/>
  <c r="N1005" i="47" s="1"/>
  <c r="N1006" i="47" s="1"/>
  <c r="N1007" i="47"/>
  <c r="N1008" i="47" s="1"/>
  <c r="N1009" i="47" s="1"/>
  <c r="N1010" i="47" s="1"/>
  <c r="N1011" i="47" s="1"/>
  <c r="N1012" i="47" s="1"/>
  <c r="N1013" i="47"/>
  <c r="N1014" i="47" s="1"/>
  <c r="N1015" i="47" s="1"/>
  <c r="N1016" i="47" s="1"/>
  <c r="N1017" i="47" s="1"/>
  <c r="N1018" i="47" s="1"/>
  <c r="N1019" i="47"/>
  <c r="N1020" i="47" s="1"/>
  <c r="N1021" i="47" s="1"/>
  <c r="N1022" i="47" s="1"/>
  <c r="N1023" i="47" s="1"/>
  <c r="N1024" i="47" s="1"/>
  <c r="N1025" i="47"/>
  <c r="N1026" i="47" s="1"/>
  <c r="N1027" i="47" s="1"/>
  <c r="N1028" i="47" s="1"/>
  <c r="N1029" i="47" s="1"/>
  <c r="N1030" i="47" s="1"/>
  <c r="N1031" i="47" s="1"/>
  <c r="N1032" i="47"/>
  <c r="N1033" i="47" s="1"/>
  <c r="N1034" i="47" s="1"/>
  <c r="N1035" i="47" s="1"/>
  <c r="N1036" i="47" s="1"/>
  <c r="N1037" i="47" s="1"/>
  <c r="N1038" i="47"/>
  <c r="N1039" i="47" s="1"/>
  <c r="N1040" i="47" s="1"/>
  <c r="N1041" i="47" s="1"/>
  <c r="N1042" i="47" s="1"/>
  <c r="N1043" i="47" s="1"/>
  <c r="N1044" i="47"/>
  <c r="N1045" i="47" s="1"/>
  <c r="N1046" i="47" s="1"/>
  <c r="N1047" i="47" s="1"/>
  <c r="N1048" i="47" s="1"/>
  <c r="N1049" i="47" s="1"/>
  <c r="N1050" i="47"/>
  <c r="N1051" i="47" s="1"/>
  <c r="N1052" i="47" s="1"/>
  <c r="N1053" i="47" s="1"/>
  <c r="N1054" i="47" s="1"/>
  <c r="N1055" i="47" s="1"/>
  <c r="N1056" i="47"/>
  <c r="N1057" i="47" s="1"/>
  <c r="N1058" i="47" s="1"/>
  <c r="N1059" i="47" s="1"/>
  <c r="N1060" i="47" s="1"/>
  <c r="N1061" i="47" s="1"/>
  <c r="N1062" i="47" s="1"/>
  <c r="N1063" i="47"/>
  <c r="N1064" i="47" s="1"/>
  <c r="N1065" i="47" s="1"/>
  <c r="N1066" i="47" s="1"/>
  <c r="N1067" i="47" s="1"/>
  <c r="N1068" i="47" s="1"/>
  <c r="N1069" i="47"/>
  <c r="N1070" i="47" s="1"/>
  <c r="N1071" i="47" s="1"/>
  <c r="N1072" i="47" s="1"/>
  <c r="N1073" i="47" s="1"/>
  <c r="N1074" i="47" s="1"/>
  <c r="N1075" i="47"/>
  <c r="N1076" i="47" s="1"/>
  <c r="N1077" i="47" s="1"/>
  <c r="N1078" i="47" s="1"/>
  <c r="N1079" i="47" s="1"/>
  <c r="N1080" i="47" s="1"/>
  <c r="N1081" i="47"/>
  <c r="N1082" i="47" s="1"/>
  <c r="N1083" i="47" s="1"/>
  <c r="N1084" i="47" s="1"/>
  <c r="N1085" i="47" s="1"/>
  <c r="N1086" i="47" s="1"/>
  <c r="N1087" i="47" s="1"/>
  <c r="N1088" i="47" s="1"/>
  <c r="N1089" i="47"/>
  <c r="N1090" i="47" s="1"/>
  <c r="N1091" i="47" s="1"/>
  <c r="N1092" i="47" s="1"/>
  <c r="N1093" i="47" s="1"/>
  <c r="N1094" i="47" s="1"/>
  <c r="N1095" i="47"/>
  <c r="N1096" i="47" s="1"/>
  <c r="N1097" i="47" s="1"/>
  <c r="N1098" i="47" s="1"/>
  <c r="N1099" i="47" s="1"/>
  <c r="N1100" i="47" s="1"/>
  <c r="N1101" i="47"/>
  <c r="N1102" i="47" s="1"/>
  <c r="N1103" i="47" s="1"/>
  <c r="N1104" i="47" s="1"/>
  <c r="N1105" i="47" s="1"/>
  <c r="N1106" i="47" s="1"/>
  <c r="N1107" i="47"/>
  <c r="N1108" i="47" s="1"/>
  <c r="N1109" i="47" s="1"/>
  <c r="N1110" i="47" s="1"/>
  <c r="N1111" i="47" s="1"/>
  <c r="N1112" i="47" s="1"/>
  <c r="N1113" i="47"/>
  <c r="N1114" i="47" s="1"/>
  <c r="N1115" i="47" s="1"/>
  <c r="N1116" i="47" s="1"/>
  <c r="N1117" i="47" s="1"/>
  <c r="N1118" i="47" s="1"/>
  <c r="N1119" i="47"/>
  <c r="N1120" i="47" s="1"/>
  <c r="N1121" i="47" s="1"/>
  <c r="N1122" i="47" s="1"/>
  <c r="N1123" i="47" s="1"/>
  <c r="N1124" i="47" s="1"/>
  <c r="N1125" i="47" s="1"/>
  <c r="N1126" i="47"/>
  <c r="N1127" i="47" s="1"/>
  <c r="N1128" i="47" s="1"/>
  <c r="N1129" i="47" s="1"/>
  <c r="N1130" i="47" s="1"/>
  <c r="N1131" i="47" s="1"/>
  <c r="N1132" i="47"/>
  <c r="N1133" i="47" s="1"/>
  <c r="N1134" i="47" s="1"/>
  <c r="N1135" i="47" s="1"/>
  <c r="N1136" i="47" s="1"/>
  <c r="N1137" i="47" s="1"/>
  <c r="N1138" i="47"/>
  <c r="N1139" i="47" s="1"/>
  <c r="N1140" i="47" s="1"/>
  <c r="N1141" i="47" s="1"/>
  <c r="N1142" i="47" s="1"/>
  <c r="N1143" i="47" s="1"/>
  <c r="N1144" i="47"/>
  <c r="N1145" i="47" s="1"/>
  <c r="N1146" i="47" s="1"/>
  <c r="N1147" i="47" s="1"/>
  <c r="N1148" i="47" s="1"/>
  <c r="N1149" i="47" s="1"/>
  <c r="N1150" i="47"/>
  <c r="N1151" i="47" s="1"/>
  <c r="N1152" i="47" s="1"/>
  <c r="N1153" i="47" s="1"/>
  <c r="N1154" i="47" s="1"/>
  <c r="N1155" i="47" s="1"/>
  <c r="N1156" i="47" s="1"/>
  <c r="N1157" i="47"/>
  <c r="N1158" i="47" s="1"/>
  <c r="N1159" i="47" s="1"/>
  <c r="N1160" i="47" s="1"/>
  <c r="N1161" i="47" s="1"/>
  <c r="N1162" i="47" s="1"/>
  <c r="N1163" i="47"/>
  <c r="N1164" i="47" s="1"/>
  <c r="N1165" i="47" s="1"/>
  <c r="N1166" i="47" s="1"/>
  <c r="N1167" i="47" s="1"/>
  <c r="N1168" i="47" s="1"/>
  <c r="N1169" i="47"/>
  <c r="N1170" i="47" s="1"/>
  <c r="N1171" i="47" s="1"/>
  <c r="N1172" i="47" s="1"/>
  <c r="N1173" i="47" s="1"/>
  <c r="N1174" i="47" s="1"/>
  <c r="N1175" i="47"/>
  <c r="N1176" i="47" s="1"/>
  <c r="N1177" i="47" s="1"/>
  <c r="N1178" i="47" s="1"/>
  <c r="N1179" i="47" s="1"/>
  <c r="N1180" i="47" s="1"/>
  <c r="N1181" i="47" s="1"/>
  <c r="N1182" i="47"/>
  <c r="N1183" i="47" s="1"/>
  <c r="N1184" i="47" s="1"/>
  <c r="N1185" i="47" s="1"/>
  <c r="N1186" i="47" s="1"/>
  <c r="N1187" i="47" s="1"/>
  <c r="N1188" i="47"/>
  <c r="N1189" i="47" s="1"/>
  <c r="N1190" i="47" s="1"/>
  <c r="N1191" i="47" s="1"/>
  <c r="N1192" i="47" s="1"/>
  <c r="N1193" i="47" s="1"/>
  <c r="N1194" i="47"/>
  <c r="N1195" i="47" s="1"/>
  <c r="N1196" i="47" s="1"/>
  <c r="N1197" i="47" s="1"/>
  <c r="N1198" i="47" s="1"/>
  <c r="N1199" i="47" s="1"/>
  <c r="N1200" i="47"/>
  <c r="N1201" i="47" s="1"/>
  <c r="N1202" i="47" s="1"/>
  <c r="N1203" i="47" s="1"/>
  <c r="N1204" i="47" s="1"/>
  <c r="N1205" i="47" s="1"/>
  <c r="N1206" i="47" s="1"/>
  <c r="N1207" i="47"/>
  <c r="N1208" i="47" s="1"/>
  <c r="N1209" i="47" s="1"/>
  <c r="N1210" i="47" s="1"/>
  <c r="N1211" i="47" s="1"/>
  <c r="N1212" i="47" s="1"/>
  <c r="N1213" i="47"/>
  <c r="N1214" i="47" s="1"/>
  <c r="N1215" i="47" s="1"/>
  <c r="N1216" i="47" s="1"/>
  <c r="N1217" i="47" s="1"/>
  <c r="N1218" i="47" s="1"/>
  <c r="N1219" i="47"/>
  <c r="N1220" i="47" s="1"/>
  <c r="N1221" i="47" s="1"/>
  <c r="N1222" i="47" s="1"/>
  <c r="N1223" i="47" s="1"/>
  <c r="N1224" i="47" s="1"/>
  <c r="N1225" i="47"/>
  <c r="N1226" i="47" s="1"/>
  <c r="N1227" i="47" s="1"/>
  <c r="N1228" i="47" s="1"/>
  <c r="N1229" i="47" s="1"/>
  <c r="N1230" i="47" s="1"/>
  <c r="N1231" i="47"/>
  <c r="N1232" i="47" s="1"/>
  <c r="N1233" i="47" s="1"/>
  <c r="N1234" i="47" s="1"/>
  <c r="N1235" i="47" s="1"/>
  <c r="N1236" i="47" s="1"/>
  <c r="N1237" i="47"/>
  <c r="N1238" i="47" s="1"/>
  <c r="N1239" i="47" s="1"/>
  <c r="N1240" i="47" s="1"/>
  <c r="N1241" i="47" s="1"/>
  <c r="N1242" i="47" s="1"/>
  <c r="N1243" i="47" s="1"/>
  <c r="N1244" i="47" s="1"/>
  <c r="N1245" i="47" s="1"/>
  <c r="N1246" i="47" s="1"/>
  <c r="N1247" i="47" s="1"/>
  <c r="N1248" i="47" s="1"/>
  <c r="N1249" i="47"/>
  <c r="N1250" i="47" s="1"/>
  <c r="N1251" i="47" s="1"/>
  <c r="N1252" i="47" s="1"/>
  <c r="N1253" i="47" s="1"/>
  <c r="N1254" i="47" s="1"/>
  <c r="N1255" i="47"/>
  <c r="N1256" i="47" s="1"/>
  <c r="N1257" i="47" s="1"/>
  <c r="N1258" i="47" s="1"/>
  <c r="N1259" i="47" s="1"/>
  <c r="N1260" i="47" s="1"/>
  <c r="N1261" i="47"/>
  <c r="N1262" i="47" s="1"/>
  <c r="N1263" i="47" s="1"/>
  <c r="N1264" i="47" s="1"/>
  <c r="N1265" i="47" s="1"/>
  <c r="N1266" i="47" s="1"/>
  <c r="N1267" i="47"/>
  <c r="N1268" i="47" s="1"/>
  <c r="N1269" i="47" s="1"/>
  <c r="N1270" i="47" s="1"/>
  <c r="N1271" i="47" s="1"/>
  <c r="N1272" i="47" s="1"/>
  <c r="N1273" i="47" s="1"/>
  <c r="N1274" i="47"/>
  <c r="N1275" i="47" s="1"/>
  <c r="N1276" i="47" s="1"/>
  <c r="N1277" i="47" s="1"/>
  <c r="N1278" i="47" s="1"/>
  <c r="N1279" i="47" s="1"/>
  <c r="N1280" i="47"/>
  <c r="N1281" i="47" s="1"/>
  <c r="N1282" i="47" s="1"/>
  <c r="N1283" i="47" s="1"/>
  <c r="N1284" i="47" s="1"/>
  <c r="N1285" i="47" s="1"/>
  <c r="N1286" i="47"/>
  <c r="N1287" i="47" s="1"/>
  <c r="N1288" i="47" s="1"/>
  <c r="N1289" i="47" s="1"/>
  <c r="N1290" i="47" s="1"/>
  <c r="N1291" i="47" s="1"/>
  <c r="N1292" i="47"/>
  <c r="N1293" i="47" s="1"/>
  <c r="N1294" i="47" s="1"/>
  <c r="N1295" i="47" s="1"/>
  <c r="N1296" i="47" s="1"/>
  <c r="N1297" i="47" s="1"/>
  <c r="N1298" i="47"/>
  <c r="N1299" i="47" s="1"/>
  <c r="N1300" i="47" s="1"/>
  <c r="N1301" i="47" s="1"/>
  <c r="N1302" i="47" s="1"/>
  <c r="N1303" i="47" s="1"/>
  <c r="N1304" i="47"/>
  <c r="N1305" i="47" s="1"/>
  <c r="N1306" i="47" s="1"/>
  <c r="N1307" i="47" s="1"/>
  <c r="N1308" i="47" s="1"/>
  <c r="N1309" i="47" s="1"/>
  <c r="N1310" i="47"/>
  <c r="N1311" i="47" s="1"/>
  <c r="N1312" i="47" s="1"/>
  <c r="N1313" i="47" s="1"/>
  <c r="N1314" i="47" s="1"/>
  <c r="N1315" i="47" s="1"/>
  <c r="N1316" i="47"/>
  <c r="N1317" i="47" s="1"/>
  <c r="N1318" i="47" s="1"/>
  <c r="N1319" i="47" s="1"/>
  <c r="N1320" i="47" s="1"/>
  <c r="N1321" i="47" s="1"/>
  <c r="N1322" i="47" s="1"/>
  <c r="N1323" i="47" s="1"/>
  <c r="N1324" i="47"/>
  <c r="N1325" i="47" s="1"/>
  <c r="N1326" i="47" s="1"/>
  <c r="N1327" i="47" s="1"/>
  <c r="N1328" i="47" s="1"/>
  <c r="N1329" i="47" s="1"/>
  <c r="N1330" i="47"/>
  <c r="N1331" i="47" s="1"/>
  <c r="N1332" i="47" s="1"/>
  <c r="N1333" i="47" s="1"/>
  <c r="N1334" i="47" s="1"/>
  <c r="N1335" i="47" s="1"/>
  <c r="N1336" i="47"/>
  <c r="N1337" i="47" s="1"/>
  <c r="N1338" i="47" s="1"/>
  <c r="N1339" i="47" s="1"/>
  <c r="N1340" i="47" s="1"/>
  <c r="N1341" i="47" s="1"/>
  <c r="N1342" i="47"/>
  <c r="N1343" i="47" s="1"/>
  <c r="N1344" i="47" s="1"/>
  <c r="N1345" i="47" s="1"/>
  <c r="N1346" i="47" s="1"/>
  <c r="N1347" i="47" s="1"/>
  <c r="N1348" i="47"/>
  <c r="N1349" i="47" s="1"/>
  <c r="N1350" i="47" s="1"/>
  <c r="N1351" i="47" s="1"/>
  <c r="N1352" i="47" s="1"/>
  <c r="N1353" i="47" s="1"/>
  <c r="N1354" i="47"/>
  <c r="N1355" i="47" s="1"/>
  <c r="N1356" i="47" s="1"/>
  <c r="N1357" i="47" s="1"/>
  <c r="N1358" i="47" s="1"/>
  <c r="N1359" i="47" s="1"/>
  <c r="N1360" i="47"/>
  <c r="N1361" i="47" s="1"/>
  <c r="N1362" i="47" s="1"/>
  <c r="N1363" i="47" s="1"/>
  <c r="N1364" i="47" s="1"/>
  <c r="N1365" i="47" s="1"/>
  <c r="N1366" i="47"/>
  <c r="N1367" i="47" s="1"/>
  <c r="N1368" i="47" s="1"/>
  <c r="N1369" i="47" s="1"/>
  <c r="N1370" i="47" s="1"/>
  <c r="N1371" i="47" s="1"/>
  <c r="N1372" i="47" s="1"/>
  <c r="N1373" i="47"/>
  <c r="N1374" i="47" s="1"/>
  <c r="N1375" i="47" s="1"/>
  <c r="N1376" i="47" s="1"/>
  <c r="N1377" i="47" s="1"/>
  <c r="N1378" i="47" s="1"/>
  <c r="N1379" i="47"/>
  <c r="N1380" i="47" s="1"/>
  <c r="N1381" i="47" s="1"/>
  <c r="N1382" i="47" s="1"/>
  <c r="N1383" i="47" s="1"/>
  <c r="N1384" i="47" s="1"/>
  <c r="N1385" i="47"/>
  <c r="N1386" i="47" s="1"/>
  <c r="N1387" i="47" s="1"/>
  <c r="N1388" i="47" s="1"/>
  <c r="N1389" i="47" s="1"/>
  <c r="N1390" i="47" s="1"/>
  <c r="N1391" i="47"/>
  <c r="N1392" i="47" s="1"/>
  <c r="N1393" i="47" s="1"/>
  <c r="N1394" i="47" s="1"/>
  <c r="N1395" i="47" s="1"/>
  <c r="N1396" i="47" s="1"/>
  <c r="N1397" i="47"/>
  <c r="N1398" i="47" s="1"/>
  <c r="N1399" i="47" s="1"/>
  <c r="N1400" i="47" s="1"/>
  <c r="N1401" i="47" s="1"/>
  <c r="N1402" i="47" s="1"/>
  <c r="N1403" i="47"/>
  <c r="N1404" i="47" s="1"/>
  <c r="N1405" i="47" s="1"/>
  <c r="N1406" i="47" s="1"/>
  <c r="N1407" i="47" s="1"/>
  <c r="N1408" i="47" s="1"/>
  <c r="N1409" i="47" s="1"/>
  <c r="N1410" i="47" s="1"/>
  <c r="N1411" i="47" s="1"/>
  <c r="N1412" i="47" s="1"/>
  <c r="N1413" i="47" s="1"/>
  <c r="N1414" i="47" s="1"/>
  <c r="N1415" i="47"/>
  <c r="N1416" i="47" s="1"/>
  <c r="N1417" i="47" s="1"/>
  <c r="N1418" i="47" s="1"/>
  <c r="N1419" i="47" s="1"/>
  <c r="N1420" i="47" s="1"/>
  <c r="N1421" i="47"/>
  <c r="N1422" i="47" s="1"/>
  <c r="N1423" i="47" s="1"/>
  <c r="N1424" i="47" s="1"/>
  <c r="N1425" i="47" s="1"/>
  <c r="N1426" i="47" s="1"/>
  <c r="N1427" i="47"/>
  <c r="N1428" i="47" s="1"/>
  <c r="N1429" i="47" s="1"/>
  <c r="N1430" i="47" s="1"/>
  <c r="N1431" i="47" s="1"/>
  <c r="N1432" i="47" s="1"/>
  <c r="N1433" i="47"/>
  <c r="N1434" i="47" s="1"/>
  <c r="N1435" i="47" s="1"/>
  <c r="N1436" i="47" s="1"/>
  <c r="N1437" i="47" s="1"/>
  <c r="N1438" i="47" s="1"/>
  <c r="N1439" i="47" s="1"/>
  <c r="N1440" i="47"/>
  <c r="N1441" i="47" s="1"/>
  <c r="N1442" i="47" s="1"/>
  <c r="N1443" i="47" s="1"/>
  <c r="N1444" i="47" s="1"/>
  <c r="N1445" i="47" s="1"/>
  <c r="N1446" i="47"/>
  <c r="N1447" i="47" s="1"/>
  <c r="N1448" i="47" s="1"/>
  <c r="N1449" i="47" s="1"/>
  <c r="N1450" i="47" s="1"/>
  <c r="N1451" i="47" s="1"/>
  <c r="N1452" i="47"/>
  <c r="N1453" i="47" s="1"/>
  <c r="N1454" i="47" s="1"/>
  <c r="N1455" i="47" s="1"/>
  <c r="N1456" i="47" s="1"/>
  <c r="N1457" i="47" s="1"/>
  <c r="N1458" i="47"/>
  <c r="N1459" i="47" s="1"/>
  <c r="N1460" i="47" s="1"/>
  <c r="N1461" i="47" s="1"/>
  <c r="N1462" i="47" s="1"/>
  <c r="N1463" i="47" s="1"/>
  <c r="N1464" i="47"/>
  <c r="N1465" i="47" s="1"/>
  <c r="N1466" i="47" s="1"/>
  <c r="N1467" i="47" s="1"/>
  <c r="N1468" i="47" s="1"/>
  <c r="N1469" i="47" s="1"/>
  <c r="N1470" i="47"/>
  <c r="N1471" i="47" s="1"/>
  <c r="N1472" i="47" s="1"/>
  <c r="N1473" i="47" s="1"/>
  <c r="N1474" i="47" s="1"/>
  <c r="N1475" i="47" s="1"/>
  <c r="N1476" i="47" s="1"/>
  <c r="N1477" i="47"/>
  <c r="N1478" i="47" s="1"/>
  <c r="N1479" i="47" s="1"/>
  <c r="N1480" i="47" s="1"/>
  <c r="N1481" i="47" s="1"/>
  <c r="N1482" i="47" s="1"/>
  <c r="N1483" i="47"/>
  <c r="N1484" i="47" s="1"/>
  <c r="N1485" i="47" s="1"/>
  <c r="N1486" i="47" s="1"/>
  <c r="N1487" i="47" s="1"/>
  <c r="N1488" i="47" s="1"/>
  <c r="N1489" i="47"/>
  <c r="N1490" i="47" s="1"/>
  <c r="N1491" i="47" s="1"/>
  <c r="N1492" i="47" s="1"/>
  <c r="N1493" i="47" s="1"/>
  <c r="N1494" i="47" s="1"/>
  <c r="N1495" i="47"/>
  <c r="N1496" i="47" s="1"/>
  <c r="N1497" i="47" s="1"/>
  <c r="N1498" i="47" s="1"/>
  <c r="N1499" i="47" s="1"/>
  <c r="N1500" i="47" s="1"/>
  <c r="N1501" i="47"/>
  <c r="N1502" i="47" s="1"/>
  <c r="N1503" i="47" s="1"/>
  <c r="N1504" i="47" s="1"/>
  <c r="N1505" i="47" s="1"/>
  <c r="N1506" i="47" s="1"/>
  <c r="N1507" i="47"/>
  <c r="N1508" i="47" s="1"/>
  <c r="N1509" i="47" s="1"/>
  <c r="N1510" i="47" s="1"/>
  <c r="N1511" i="47" s="1"/>
  <c r="N1512" i="47" s="1"/>
  <c r="N1513" i="47"/>
  <c r="N1514" i="47" s="1"/>
  <c r="N1515" i="47" s="1"/>
  <c r="N1516" i="47" s="1"/>
  <c r="N1517" i="47" s="1"/>
  <c r="N1518" i="47" s="1"/>
  <c r="N1519" i="47"/>
  <c r="N1520" i="47" s="1"/>
  <c r="N1521" i="47" s="1"/>
  <c r="N1522" i="47" s="1"/>
  <c r="N1523" i="47" s="1"/>
  <c r="N1524" i="47" s="1"/>
  <c r="N1525" i="47"/>
  <c r="N1526" i="47" s="1"/>
  <c r="N1527" i="47" s="1"/>
  <c r="N1528" i="47" s="1"/>
  <c r="N1529" i="47" s="1"/>
  <c r="N1530" i="47" s="1"/>
  <c r="N1531" i="47" s="1"/>
  <c r="N1532" i="47" s="1"/>
  <c r="N1533" i="47"/>
  <c r="N1534" i="47" s="1"/>
  <c r="N1535" i="47" s="1"/>
  <c r="N1536" i="47" s="1"/>
  <c r="N1537" i="47" s="1"/>
  <c r="N1538" i="47" s="1"/>
  <c r="N1539" i="47"/>
  <c r="N1540" i="47" s="1"/>
  <c r="N1541" i="47" s="1"/>
  <c r="N1542" i="47" s="1"/>
  <c r="N1543" i="47" s="1"/>
  <c r="N1544" i="47" s="1"/>
  <c r="N1545" i="47"/>
  <c r="N1546" i="47" s="1"/>
  <c r="N1547" i="47" s="1"/>
  <c r="N1548" i="47" s="1"/>
  <c r="N1549" i="47" s="1"/>
  <c r="N1550" i="47" s="1"/>
  <c r="N1551" i="47"/>
  <c r="N1552" i="47" s="1"/>
  <c r="N1553" i="47" s="1"/>
  <c r="N1554" i="47" s="1"/>
  <c r="N1555" i="47" s="1"/>
  <c r="N1556" i="47" s="1"/>
  <c r="N1557" i="47" s="1"/>
  <c r="N1558" i="47"/>
  <c r="N1559" i="47" s="1"/>
  <c r="N1560" i="47" s="1"/>
  <c r="N1561" i="47" s="1"/>
  <c r="N1562" i="47" s="1"/>
  <c r="N1563" i="47" s="1"/>
  <c r="N1564" i="47"/>
  <c r="N1565" i="47" s="1"/>
  <c r="N1566" i="47" s="1"/>
  <c r="N1567" i="47" s="1"/>
  <c r="N1568" i="47" s="1"/>
  <c r="N1569" i="47" s="1"/>
  <c r="N1570" i="47"/>
  <c r="N1571" i="47" s="1"/>
  <c r="N1572" i="47" s="1"/>
  <c r="N1573" i="47" s="1"/>
  <c r="N1574" i="47" s="1"/>
  <c r="N1575" i="47" s="1"/>
  <c r="N1576" i="47"/>
  <c r="N1577" i="47" s="1"/>
  <c r="N1578" i="47" s="1"/>
  <c r="N1579" i="47" s="1"/>
  <c r="N1580" i="47" s="1"/>
  <c r="N1581" i="47" s="1"/>
  <c r="N1582" i="47"/>
  <c r="N1583" i="47" s="1"/>
  <c r="N1584" i="47" s="1"/>
  <c r="N1585" i="47" s="1"/>
  <c r="N1586" i="47" s="1"/>
  <c r="N1587" i="47" s="1"/>
  <c r="N1588" i="47" s="1"/>
  <c r="N1589" i="47"/>
  <c r="N1590" i="47" s="1"/>
  <c r="N1591" i="47" s="1"/>
  <c r="N1592" i="47" s="1"/>
  <c r="N1593" i="47" s="1"/>
  <c r="N1594" i="47" s="1"/>
  <c r="N1595" i="47"/>
  <c r="N1596" i="47" s="1"/>
  <c r="N1597" i="47" s="1"/>
  <c r="N1598" i="47" s="1"/>
  <c r="N1599" i="47" s="1"/>
  <c r="N1600" i="47" s="1"/>
  <c r="N1601" i="47"/>
  <c r="N1602" i="47" s="1"/>
  <c r="N1603" i="47" s="1"/>
  <c r="N1604" i="47" s="1"/>
  <c r="N1605" i="47" s="1"/>
  <c r="N1606" i="47" s="1"/>
  <c r="N1607" i="47"/>
  <c r="N1608" i="47" s="1"/>
  <c r="N1609" i="47" s="1"/>
  <c r="N1610" i="47" s="1"/>
  <c r="N1611" i="47" s="1"/>
  <c r="N1612" i="47" s="1"/>
  <c r="N1613" i="47" s="1"/>
  <c r="N1614" i="47"/>
  <c r="N1615" i="47" s="1"/>
  <c r="N1616" i="47" s="1"/>
  <c r="N1617" i="47" s="1"/>
  <c r="N1618" i="47" s="1"/>
  <c r="N1619" i="47" s="1"/>
  <c r="N1620" i="47"/>
  <c r="N1621" i="47" s="1"/>
  <c r="N1622" i="47" s="1"/>
  <c r="N1623" i="47" s="1"/>
  <c r="N1624" i="47" s="1"/>
  <c r="N1625" i="47" s="1"/>
  <c r="N1626" i="47"/>
  <c r="N1627" i="47" s="1"/>
  <c r="N1628" i="47" s="1"/>
  <c r="N1629" i="47" s="1"/>
  <c r="N1630" i="47" s="1"/>
  <c r="N1631" i="47" s="1"/>
  <c r="N1632" i="47"/>
  <c r="N1633" i="47" s="1"/>
  <c r="N1634" i="47" s="1"/>
  <c r="N1635" i="47" s="1"/>
  <c r="N1636" i="47" s="1"/>
  <c r="N1637" i="47" s="1"/>
  <c r="N1638" i="47"/>
  <c r="N1639" i="47" s="1"/>
  <c r="N1640" i="47" s="1"/>
  <c r="N1641" i="47" s="1"/>
  <c r="N1642" i="47" s="1"/>
  <c r="N1643" i="47" s="1"/>
  <c r="N1644" i="47" s="1"/>
  <c r="N1645" i="47" s="1"/>
  <c r="N1646" i="47" s="1"/>
  <c r="N1647" i="47" s="1"/>
  <c r="N1648" i="47" s="1"/>
  <c r="N1649" i="47" s="1"/>
  <c r="N1650" i="47"/>
  <c r="N1651" i="47" s="1"/>
  <c r="N1652" i="47" s="1"/>
  <c r="N1653" i="47" s="1"/>
  <c r="N1654" i="47" s="1"/>
  <c r="N1655" i="47" s="1"/>
  <c r="N1656" i="47"/>
  <c r="N1657" i="47" s="1"/>
  <c r="N1658" i="47" s="1"/>
  <c r="N1659" i="47" s="1"/>
  <c r="N1660" i="47" s="1"/>
  <c r="N1661" i="47" s="1"/>
  <c r="N1662" i="47"/>
  <c r="N1663" i="47" s="1"/>
  <c r="N1664" i="47" s="1"/>
  <c r="N1665" i="47" s="1"/>
  <c r="N1666" i="47" s="1"/>
  <c r="N1667" i="47" s="1"/>
  <c r="N1668" i="47"/>
  <c r="N1669" i="47" s="1"/>
  <c r="N1670" i="47" s="1"/>
  <c r="N1671" i="47" s="1"/>
  <c r="N1672" i="47" s="1"/>
  <c r="N1673" i="47" s="1"/>
  <c r="N1674" i="47"/>
  <c r="N1675" i="47" s="1"/>
  <c r="N1676" i="47" s="1"/>
  <c r="N1677" i="47" s="1"/>
  <c r="N1678" i="47" s="1"/>
  <c r="N1679" i="47" s="1"/>
  <c r="N1680" i="47"/>
  <c r="N1681" i="47" s="1"/>
  <c r="N1682" i="47" s="1"/>
  <c r="N1683" i="47" s="1"/>
  <c r="N1684" i="47" s="1"/>
  <c r="N1685" i="47" s="1"/>
  <c r="N1686" i="47" s="1"/>
  <c r="N1687" i="47" s="1"/>
  <c r="N1688" i="47"/>
  <c r="N1689" i="47" s="1"/>
  <c r="N1690" i="47" s="1"/>
  <c r="N1691" i="47" s="1"/>
  <c r="N1692" i="47" s="1"/>
  <c r="N1693" i="47" s="1"/>
  <c r="N1694" i="47"/>
  <c r="N1695" i="47" s="1"/>
  <c r="N1696" i="47" s="1"/>
  <c r="N1697" i="47" s="1"/>
  <c r="N1698" i="47" s="1"/>
  <c r="N1699" i="47" s="1"/>
  <c r="N1700" i="47"/>
  <c r="N1701" i="47" s="1"/>
  <c r="N1702" i="47" s="1"/>
  <c r="N1703" i="47" s="1"/>
  <c r="N1704" i="47" s="1"/>
  <c r="N1705" i="47" s="1"/>
  <c r="N1706" i="47"/>
  <c r="N1707" i="47" s="1"/>
  <c r="N1708" i="47" s="1"/>
  <c r="N1709" i="47" s="1"/>
  <c r="N1710" i="47" s="1"/>
  <c r="N1711" i="47" s="1"/>
  <c r="N1712" i="47"/>
  <c r="N1713" i="47" s="1"/>
  <c r="N1714" i="47" s="1"/>
  <c r="N1715" i="47" s="1"/>
  <c r="N1716" i="47" s="1"/>
  <c r="N1717" i="47" s="1"/>
  <c r="N1718" i="47"/>
  <c r="N1719" i="47" s="1"/>
  <c r="N1720" i="47" s="1"/>
  <c r="N1721" i="47" s="1"/>
  <c r="N1722" i="47" s="1"/>
  <c r="N1723" i="47" s="1"/>
  <c r="N1724" i="47" s="1"/>
  <c r="N1725" i="47"/>
  <c r="N1726" i="47" s="1"/>
  <c r="N1727" i="47" s="1"/>
  <c r="N1728" i="47" s="1"/>
  <c r="N1729" i="47" s="1"/>
  <c r="N1730" i="47" s="1"/>
  <c r="N1731" i="47"/>
  <c r="N1732" i="47" s="1"/>
  <c r="N1733" i="47" s="1"/>
  <c r="N1734" i="47" s="1"/>
  <c r="N1735" i="47" s="1"/>
  <c r="N1736" i="47" s="1"/>
  <c r="N1737" i="47"/>
  <c r="N1738" i="47" s="1"/>
  <c r="N1739" i="47" s="1"/>
  <c r="N1740" i="47" s="1"/>
  <c r="N1741" i="47" s="1"/>
  <c r="N1742" i="47" s="1"/>
  <c r="N1743" i="47"/>
  <c r="N1744" i="47" s="1"/>
  <c r="N1745" i="47" s="1"/>
  <c r="N1746" i="47" s="1"/>
  <c r="N1747" i="47" s="1"/>
  <c r="N1748" i="47" s="1"/>
  <c r="N1749" i="47" s="1"/>
  <c r="N1750" i="47" s="1"/>
  <c r="N1751" i="47"/>
  <c r="N1752" i="47" s="1"/>
  <c r="N1753" i="47" s="1"/>
  <c r="N1754" i="47" s="1"/>
  <c r="N1755" i="47" s="1"/>
  <c r="N1756" i="47" s="1"/>
  <c r="N1757" i="47"/>
  <c r="N1758" i="47" s="1"/>
  <c r="N1759" i="47" s="1"/>
  <c r="N1760" i="47" s="1"/>
  <c r="N1761" i="47" s="1"/>
  <c r="N1762" i="47" s="1"/>
  <c r="N1763" i="47"/>
  <c r="N1764" i="47" s="1"/>
  <c r="N1765" i="47" s="1"/>
  <c r="N1766" i="47" s="1"/>
  <c r="N1767" i="47" s="1"/>
  <c r="N1768" i="47" s="1"/>
  <c r="N1769" i="47"/>
  <c r="N1770" i="47" s="1"/>
  <c r="N1771" i="47" s="1"/>
  <c r="N1772" i="47" s="1"/>
  <c r="N1773" i="47" s="1"/>
  <c r="N1774" i="47" s="1"/>
  <c r="N1775" i="47"/>
  <c r="N1776" i="47" s="1"/>
  <c r="N1777" i="47" s="1"/>
  <c r="N1778" i="47" s="1"/>
  <c r="N1779" i="47" s="1"/>
  <c r="N1780" i="47" s="1"/>
  <c r="N1781" i="47"/>
  <c r="N1782" i="47" s="1"/>
  <c r="N1783" i="47" s="1"/>
  <c r="N1784" i="47" s="1"/>
  <c r="N1785" i="47" s="1"/>
  <c r="N1786" i="47" s="1"/>
  <c r="N1787" i="47"/>
  <c r="N1788" i="47" s="1"/>
  <c r="N1789" i="47" s="1"/>
  <c r="N1790" i="47" s="1"/>
  <c r="N1791" i="47" s="1"/>
  <c r="N1792" i="47" s="1"/>
  <c r="N1793" i="47"/>
  <c r="N1794" i="47" s="1"/>
  <c r="N1795" i="47" s="1"/>
  <c r="N1796" i="47" s="1"/>
  <c r="N1797" i="47" s="1"/>
  <c r="N1798" i="47" s="1"/>
  <c r="N1799" i="47" s="1"/>
  <c r="N1800" i="47" s="1"/>
  <c r="N1801" i="47"/>
  <c r="N1802" i="47" s="1"/>
  <c r="N1803" i="47" s="1"/>
  <c r="N1804" i="47" s="1"/>
  <c r="N1805" i="47" s="1"/>
  <c r="N1806" i="47" s="1"/>
  <c r="N1807" i="47"/>
  <c r="N1808" i="47" s="1"/>
  <c r="N1809" i="47" s="1"/>
  <c r="N1810" i="47" s="1"/>
  <c r="N1811" i="47" s="1"/>
  <c r="N1812" i="47" s="1"/>
  <c r="N1813" i="47"/>
  <c r="N1814" i="47" s="1"/>
  <c r="N1815" i="47" s="1"/>
  <c r="N1816" i="47" s="1"/>
  <c r="N1817" i="47" s="1"/>
  <c r="N1818" i="47" s="1"/>
  <c r="N1819" i="47"/>
  <c r="N1820" i="47" s="1"/>
  <c r="N1821" i="47" s="1"/>
  <c r="N1822" i="47" s="1"/>
  <c r="N1823" i="47" s="1"/>
  <c r="N1824" i="47" s="1"/>
  <c r="N1825" i="47" s="1"/>
  <c r="N1826" i="47"/>
  <c r="N1827" i="47" s="1"/>
  <c r="N1828" i="47" s="1"/>
  <c r="N1829" i="47" s="1"/>
  <c r="N1830" i="47" s="1"/>
  <c r="N1831" i="47" s="1"/>
  <c r="N1832" i="47"/>
  <c r="N1833" i="47" s="1"/>
  <c r="N1834" i="47" s="1"/>
  <c r="N1835" i="47" s="1"/>
  <c r="N1836" i="47" s="1"/>
  <c r="N1837" i="47" s="1"/>
  <c r="N1838" i="47"/>
  <c r="N1839" i="47" s="1"/>
  <c r="N1840" i="47" s="1"/>
  <c r="N1841" i="47" s="1"/>
  <c r="N1842" i="47" s="1"/>
  <c r="N1843" i="47" s="1"/>
  <c r="N1844" i="47"/>
  <c r="N1845" i="47" s="1"/>
  <c r="N1846" i="47" s="1"/>
  <c r="N1847" i="47" s="1"/>
  <c r="N1848" i="47" s="1"/>
  <c r="N1849" i="47" s="1"/>
  <c r="N1850" i="47" s="1"/>
  <c r="N1851" i="47"/>
  <c r="N1852" i="47" s="1"/>
  <c r="N1853" i="47" s="1"/>
  <c r="N1854" i="47" s="1"/>
  <c r="N1855" i="47" s="1"/>
  <c r="N1856" i="47" s="1"/>
  <c r="N1857" i="47"/>
  <c r="N1858" i="47" s="1"/>
  <c r="N1859" i="47" s="1"/>
  <c r="N1860" i="47" s="1"/>
  <c r="N1861" i="47" s="1"/>
  <c r="N1862" i="47" s="1"/>
  <c r="N1863" i="47"/>
  <c r="N1864" i="47" s="1"/>
  <c r="N1865" i="47" s="1"/>
  <c r="N1866" i="47" s="1"/>
  <c r="N1867" i="47" s="1"/>
  <c r="N1868" i="47" s="1"/>
  <c r="N1869" i="47"/>
  <c r="N1870" i="47" s="1"/>
  <c r="N1871" i="47" s="1"/>
  <c r="N1872" i="47" s="1"/>
  <c r="N1873" i="47" s="1"/>
  <c r="N1874" i="47" s="1"/>
  <c r="N1875" i="47" s="1"/>
  <c r="N1876" i="47" s="1"/>
  <c r="N1877" i="47" s="1"/>
  <c r="N1878" i="47" s="1"/>
  <c r="N1879" i="47" s="1"/>
  <c r="N1880" i="47" s="1"/>
  <c r="N1881" i="47" s="1"/>
  <c r="N1882" i="47" s="1"/>
  <c r="N1883" i="47" s="1"/>
  <c r="N1884" i="47" s="1"/>
  <c r="N1885" i="47" s="1"/>
  <c r="N1886" i="47" s="1"/>
  <c r="N1887" i="47" s="1"/>
  <c r="N1888" i="47" s="1"/>
  <c r="N1889" i="47" s="1"/>
  <c r="N1890" i="47" s="1"/>
  <c r="N1891" i="47" s="1"/>
  <c r="N1892" i="47" s="1"/>
  <c r="N1893" i="47" s="1"/>
  <c r="N1894" i="47"/>
  <c r="N1895" i="47" s="1"/>
  <c r="N1896" i="47" s="1"/>
  <c r="N1897" i="47" s="1"/>
  <c r="N1898" i="47" s="1"/>
  <c r="N1899" i="47" s="1"/>
  <c r="N1900" i="47"/>
  <c r="N1901" i="47" s="1"/>
  <c r="N1902" i="47" s="1"/>
  <c r="N1903" i="47" s="1"/>
  <c r="N1904" i="47" s="1"/>
  <c r="N1905" i="47" s="1"/>
  <c r="N1906" i="47"/>
  <c r="N1907" i="47" s="1"/>
  <c r="N1908" i="47" s="1"/>
  <c r="N1909" i="47" s="1"/>
  <c r="N1910" i="47" s="1"/>
  <c r="N1911" i="47" s="1"/>
  <c r="N1912" i="47"/>
  <c r="N1913" i="47" s="1"/>
  <c r="N1914" i="47" s="1"/>
  <c r="N1915" i="47" s="1"/>
  <c r="N1916" i="47" s="1"/>
  <c r="N1917" i="47" s="1"/>
  <c r="N1918" i="47"/>
  <c r="N1919" i="47" s="1"/>
  <c r="N1920" i="47" s="1"/>
  <c r="N1921" i="47" s="1"/>
  <c r="N1922" i="47" s="1"/>
  <c r="N1923" i="47" s="1"/>
  <c r="N1924" i="47"/>
  <c r="N1925" i="47" s="1"/>
  <c r="N1926" i="47" s="1"/>
  <c r="N1927" i="47" s="1"/>
  <c r="N1928" i="47" s="1"/>
  <c r="N1929" i="47" s="1"/>
  <c r="N1930" i="47"/>
  <c r="N1931" i="47" s="1"/>
  <c r="N1932" i="47" s="1"/>
  <c r="N1933" i="47" s="1"/>
  <c r="N1934" i="47" s="1"/>
  <c r="N1935" i="47" s="1"/>
  <c r="N1936" i="47"/>
  <c r="N1937" i="47" s="1"/>
  <c r="N1938" i="47" s="1"/>
  <c r="N1939" i="47" s="1"/>
  <c r="N1940" i="47" s="1"/>
  <c r="N1941" i="47" s="1"/>
  <c r="N1942" i="47" s="1"/>
  <c r="N1943" i="47" s="1"/>
  <c r="N1944" i="47"/>
  <c r="N1945" i="47" s="1"/>
  <c r="N1946" i="47" s="1"/>
  <c r="N1947" i="47" s="1"/>
  <c r="N1948" i="47" s="1"/>
  <c r="N1949" i="47" s="1"/>
  <c r="N1950" i="47"/>
  <c r="N1951" i="47" s="1"/>
  <c r="N1952" i="47" s="1"/>
  <c r="N1953" i="47" s="1"/>
  <c r="N1954" i="47" s="1"/>
  <c r="N1955" i="47" s="1"/>
  <c r="N1956" i="47"/>
  <c r="N1957" i="47" s="1"/>
  <c r="N1958" i="47" s="1"/>
  <c r="N1959" i="47" s="1"/>
  <c r="N1960" i="47" s="1"/>
  <c r="N1961" i="47" s="1"/>
  <c r="N1962" i="47"/>
  <c r="N1963" i="47" s="1"/>
  <c r="N1964" i="47" s="1"/>
  <c r="N1965" i="47" s="1"/>
  <c r="N1966" i="47" s="1"/>
  <c r="N1967" i="47" s="1"/>
  <c r="N1968" i="47"/>
  <c r="N1969" i="47" s="1"/>
  <c r="N1970" i="47" s="1"/>
  <c r="N1971" i="47" s="1"/>
  <c r="N1972" i="47" s="1"/>
  <c r="N1973" i="47" s="1"/>
  <c r="N1974" i="47"/>
  <c r="N1975" i="47" s="1"/>
  <c r="N1976" i="47" s="1"/>
  <c r="N1977" i="47" s="1"/>
  <c r="N1978" i="47" s="1"/>
  <c r="N1979" i="47" s="1"/>
  <c r="N1980" i="47"/>
  <c r="N1981" i="47" s="1"/>
  <c r="N1982" i="47" s="1"/>
  <c r="N1983" i="47" s="1"/>
  <c r="N1984" i="47" s="1"/>
  <c r="N1985" i="47" s="1"/>
  <c r="N1986" i="47"/>
  <c r="N1987" i="47" s="1"/>
  <c r="N1988" i="47" s="1"/>
  <c r="N1989" i="47" s="1"/>
  <c r="N1990" i="47" s="1"/>
  <c r="N1991" i="47" s="1"/>
  <c r="N1992" i="47" s="1"/>
  <c r="N1993" i="47"/>
  <c r="N1994" i="47" s="1"/>
  <c r="N1995" i="47" s="1"/>
  <c r="N1996" i="47" s="1"/>
  <c r="N1997" i="47" s="1"/>
  <c r="N1998" i="47" s="1"/>
  <c r="N1999" i="47"/>
  <c r="N2000" i="47" s="1"/>
  <c r="N2001" i="47" s="1"/>
  <c r="N2002" i="47" s="1"/>
  <c r="N2003" i="47" s="1"/>
  <c r="N2004" i="47" s="1"/>
  <c r="N2005" i="47"/>
  <c r="N2006" i="47" s="1"/>
  <c r="N2007" i="47" s="1"/>
  <c r="N2008" i="47" s="1"/>
  <c r="N2009" i="47" s="1"/>
  <c r="N2010" i="47" s="1"/>
  <c r="N2011" i="47"/>
  <c r="N2012" i="47" s="1"/>
  <c r="N2013" i="47" s="1"/>
  <c r="N2014" i="47" s="1"/>
  <c r="N2015" i="47" s="1"/>
  <c r="N2016" i="47" s="1"/>
  <c r="N2017" i="47"/>
  <c r="N2018" i="47" s="1"/>
  <c r="N2019" i="47" s="1"/>
  <c r="N2020" i="47" s="1"/>
  <c r="N2021" i="47" s="1"/>
  <c r="N2022" i="47" s="1"/>
  <c r="N2023" i="47"/>
  <c r="N2024" i="47" s="1"/>
  <c r="N2025" i="47" s="1"/>
  <c r="N2026" i="47" s="1"/>
  <c r="N2027" i="47" s="1"/>
  <c r="N2028" i="47" s="1"/>
  <c r="N2029" i="47"/>
  <c r="N2030" i="47" s="1"/>
  <c r="N2031" i="47" s="1"/>
  <c r="N2032" i="47" s="1"/>
  <c r="N2033" i="47" s="1"/>
  <c r="N2034" i="47" s="1"/>
  <c r="N2035" i="47"/>
  <c r="N2036" i="47" s="1"/>
  <c r="N2037" i="47" s="1"/>
  <c r="N2038" i="47" s="1"/>
  <c r="N2039" i="47" s="1"/>
  <c r="N2040" i="47" s="1"/>
  <c r="N2041" i="47" s="1"/>
  <c r="N2042" i="47"/>
  <c r="N2043" i="47" s="1"/>
  <c r="N2044" i="47" s="1"/>
  <c r="N2045" i="47" s="1"/>
  <c r="N2046" i="47" s="1"/>
  <c r="N2047" i="47" s="1"/>
  <c r="N2048" i="47"/>
  <c r="N2049" i="47" s="1"/>
  <c r="N2050" i="47" s="1"/>
  <c r="N2051" i="47" s="1"/>
  <c r="N2052" i="47" s="1"/>
  <c r="N2053" i="47" s="1"/>
  <c r="N2054" i="47"/>
  <c r="N2055" i="47" s="1"/>
  <c r="N2056" i="47" s="1"/>
  <c r="N2057" i="47" s="1"/>
  <c r="N2058" i="47" s="1"/>
  <c r="N2059" i="47" s="1"/>
  <c r="N2060" i="47"/>
  <c r="N2061" i="47" s="1"/>
  <c r="N2062" i="47" s="1"/>
  <c r="N2063" i="47" s="1"/>
  <c r="N2064" i="47" s="1"/>
  <c r="N2065" i="47" s="1"/>
  <c r="N2066" i="47"/>
  <c r="N2067" i="47" s="1"/>
  <c r="N2068" i="47" s="1"/>
  <c r="N2069" i="47" s="1"/>
  <c r="N2070" i="47" s="1"/>
  <c r="N2071" i="47" s="1"/>
  <c r="N2072" i="47"/>
  <c r="N2073" i="47" s="1"/>
  <c r="N2074" i="47" s="1"/>
  <c r="N2075" i="47" s="1"/>
  <c r="N2076" i="47" s="1"/>
  <c r="N2077" i="47" s="1"/>
  <c r="N2078" i="47" s="1"/>
  <c r="N2079" i="47" s="1"/>
  <c r="N2080" i="47"/>
  <c r="N2081" i="47" s="1"/>
  <c r="N2082" i="47" s="1"/>
  <c r="N2083" i="47" s="1"/>
  <c r="N2084" i="47" s="1"/>
  <c r="N2085" i="47" s="1"/>
  <c r="N2086" i="47"/>
  <c r="N2087" i="47" s="1"/>
  <c r="N2088" i="47" s="1"/>
  <c r="N2089" i="47" s="1"/>
  <c r="N2090" i="47" s="1"/>
  <c r="N2091" i="47" s="1"/>
  <c r="N2092" i="47"/>
  <c r="N2093" i="47" s="1"/>
  <c r="N2094" i="47" s="1"/>
  <c r="N2095" i="47" s="1"/>
  <c r="N2096" i="47" s="1"/>
  <c r="N2097" i="47" s="1"/>
  <c r="N2098" i="47"/>
  <c r="N2099" i="47" s="1"/>
  <c r="N2100" i="47" s="1"/>
  <c r="N2101" i="47" s="1"/>
  <c r="N2102" i="47" s="1"/>
  <c r="N2103" i="47" s="1"/>
  <c r="N2104" i="47"/>
  <c r="N2105" i="47" s="1"/>
  <c r="N2106" i="47" s="1"/>
  <c r="N2107" i="47" s="1"/>
  <c r="N2108" i="47" s="1"/>
  <c r="N2109" i="47" s="1"/>
  <c r="N2110" i="47"/>
  <c r="N2111" i="47" s="1"/>
  <c r="N2112" i="47" s="1"/>
  <c r="N2113" i="47" s="1"/>
  <c r="N2114" i="47" s="1"/>
  <c r="N2115" i="47" s="1"/>
  <c r="N2116" i="47" s="1"/>
  <c r="N2117" i="47"/>
  <c r="N2118" i="47" s="1"/>
  <c r="N2119" i="47" s="1"/>
  <c r="N2120" i="47" s="1"/>
  <c r="N2121" i="47" s="1"/>
  <c r="N2122" i="47" s="1"/>
  <c r="N2123" i="47"/>
  <c r="N2124" i="47" s="1"/>
  <c r="N2125" i="47" s="1"/>
  <c r="N2126" i="47" s="1"/>
  <c r="N2127" i="47" s="1"/>
  <c r="N2128" i="47" s="1"/>
  <c r="N2129" i="47"/>
  <c r="N2130" i="47" s="1"/>
  <c r="N2131" i="47" s="1"/>
  <c r="N2132" i="47" s="1"/>
  <c r="N2133" i="47" s="1"/>
  <c r="N2134" i="47" s="1"/>
  <c r="N2135" i="47"/>
  <c r="N2136" i="47" s="1"/>
  <c r="N2137" i="47" s="1"/>
  <c r="N2138" i="47" s="1"/>
  <c r="N2139" i="47" s="1"/>
  <c r="N2140" i="47" s="1"/>
  <c r="N2141" i="47"/>
  <c r="N2142" i="47" s="1"/>
  <c r="N2143" i="47" s="1"/>
  <c r="N2144" i="47" s="1"/>
  <c r="N2145" i="47" s="1"/>
  <c r="N2146" i="47" s="1"/>
  <c r="N2147" i="47"/>
  <c r="N2148" i="47" s="1"/>
  <c r="N2149" i="47" s="1"/>
  <c r="N2150" i="47" s="1"/>
  <c r="N2151" i="47" s="1"/>
  <c r="N2152" i="47" s="1"/>
  <c r="N2153" i="47" s="1"/>
  <c r="N2154" i="47" s="1"/>
  <c r="N2155" i="47"/>
  <c r="N2156" i="47" s="1"/>
  <c r="N2157" i="47" s="1"/>
  <c r="N2158" i="47" s="1"/>
  <c r="N2159" i="47" s="1"/>
  <c r="N2160" i="47" s="1"/>
  <c r="N2161" i="47"/>
  <c r="N2162" i="47" s="1"/>
  <c r="N2163" i="47" s="1"/>
  <c r="N2164" i="47" s="1"/>
  <c r="N2165" i="47" s="1"/>
  <c r="N2166" i="47" s="1"/>
  <c r="N2167" i="47"/>
  <c r="N2168" i="47" s="1"/>
  <c r="N2169" i="47" s="1"/>
  <c r="N2170" i="47" s="1"/>
  <c r="N2171" i="47" s="1"/>
  <c r="N2172" i="47" s="1"/>
  <c r="N2173" i="47"/>
  <c r="N2174" i="47" s="1"/>
  <c r="N2175" i="47" s="1"/>
  <c r="N2176" i="47" s="1"/>
  <c r="N2177" i="47" s="1"/>
  <c r="N2178" i="47" s="1"/>
  <c r="N2179" i="47"/>
  <c r="N2180" i="47" s="1"/>
  <c r="N2181" i="47" s="1"/>
  <c r="N2182" i="47" s="1"/>
  <c r="N2183" i="47" s="1"/>
  <c r="N2184" i="47" s="1"/>
  <c r="N2185" i="47"/>
  <c r="N2186" i="47" s="1"/>
  <c r="N2187" i="47" s="1"/>
  <c r="N2188" i="47" s="1"/>
  <c r="N2189" i="47" s="1"/>
  <c r="N2190" i="47" s="1"/>
  <c r="N2191" i="47" s="1"/>
  <c r="N2192" i="47"/>
  <c r="N2193" i="47" s="1"/>
  <c r="N2194" i="47" s="1"/>
  <c r="N2195" i="47" s="1"/>
  <c r="N2196" i="47" s="1"/>
  <c r="N2197" i="47" s="1"/>
  <c r="N2198" i="47"/>
  <c r="N2199" i="47" s="1"/>
  <c r="N2200" i="47" s="1"/>
  <c r="N2201" i="47" s="1"/>
  <c r="N2202" i="47" s="1"/>
  <c r="N2203" i="47" s="1"/>
  <c r="N2204" i="47"/>
  <c r="N2205" i="47" s="1"/>
  <c r="N2206" i="47" s="1"/>
  <c r="N2207" i="47" s="1"/>
  <c r="N2208" i="47" s="1"/>
  <c r="N2209" i="47" s="1"/>
  <c r="N2210" i="47"/>
  <c r="N2211" i="47" s="1"/>
  <c r="N2212" i="47" s="1"/>
  <c r="N2213" i="47" s="1"/>
  <c r="N2214" i="47" s="1"/>
  <c r="N2215" i="47" s="1"/>
  <c r="N2216" i="47" s="1"/>
  <c r="N2217" i="47" s="1"/>
  <c r="N2218" i="47"/>
  <c r="N2219" i="47" s="1"/>
  <c r="N2220" i="47" s="1"/>
  <c r="N2221" i="47" s="1"/>
  <c r="N2222" i="47" s="1"/>
  <c r="N2223" i="47" s="1"/>
  <c r="N2224" i="47"/>
  <c r="N2225" i="47" s="1"/>
  <c r="N2226" i="47" s="1"/>
  <c r="N2227" i="47" s="1"/>
  <c r="N2228" i="47" s="1"/>
  <c r="N2229" i="47" s="1"/>
  <c r="N2230" i="47"/>
  <c r="N2231" i="47" s="1"/>
  <c r="N2232" i="47" s="1"/>
  <c r="N2233" i="47" s="1"/>
  <c r="N2234" i="47" s="1"/>
  <c r="N2235" i="47" s="1"/>
  <c r="N2236" i="47"/>
  <c r="N2237" i="47" s="1"/>
  <c r="N2238" i="47" s="1"/>
  <c r="N2239" i="47" s="1"/>
  <c r="N2240" i="47" s="1"/>
  <c r="N2241" i="47" s="1"/>
  <c r="N2242" i="47"/>
  <c r="N2243" i="47" s="1"/>
  <c r="N2244" i="47" s="1"/>
  <c r="N2245" i="47" s="1"/>
  <c r="N2246" i="47" s="1"/>
  <c r="N2247" i="47" s="1"/>
  <c r="N2248" i="47"/>
  <c r="N2249" i="47" s="1"/>
  <c r="N2250" i="47" s="1"/>
  <c r="N2251" i="47" s="1"/>
  <c r="N2252" i="47" s="1"/>
  <c r="N2253" i="47" s="1"/>
  <c r="N2254" i="47"/>
  <c r="N2255" i="47" s="1"/>
  <c r="N2256" i="47" s="1"/>
  <c r="N2257" i="47" s="1"/>
  <c r="N2258" i="47" s="1"/>
  <c r="N2259" i="47" s="1"/>
  <c r="N2260" i="47"/>
  <c r="N2261" i="47" s="1"/>
  <c r="N2262" i="47" s="1"/>
  <c r="N2263" i="47" s="1"/>
  <c r="N2264" i="47" s="1"/>
  <c r="N2265" i="47" s="1"/>
  <c r="N2266" i="47" s="1"/>
  <c r="N2267" i="47"/>
  <c r="N2268" i="47" s="1"/>
  <c r="N2269" i="47" s="1"/>
  <c r="N2270" i="47" s="1"/>
  <c r="N2271" i="47" s="1"/>
  <c r="N2272" i="47" s="1"/>
  <c r="N2273" i="47"/>
  <c r="N2274" i="47" s="1"/>
  <c r="N2275" i="47" s="1"/>
  <c r="N2276" i="47" s="1"/>
  <c r="N2277" i="47" s="1"/>
  <c r="N2278" i="47" s="1"/>
  <c r="N2279" i="47"/>
  <c r="N2280" i="47" s="1"/>
  <c r="N2281" i="47" s="1"/>
  <c r="N2282" i="47" s="1"/>
  <c r="N2283" i="47" s="1"/>
  <c r="N2284" i="47" s="1"/>
  <c r="N2285" i="47"/>
  <c r="N2286" i="47" s="1"/>
  <c r="N2287" i="47" s="1"/>
  <c r="N2288" i="47" s="1"/>
  <c r="N2289" i="47" s="1"/>
  <c r="N2290" i="47" s="1"/>
  <c r="N2291" i="47"/>
  <c r="N2292" i="47" s="1"/>
  <c r="N2293" i="47" s="1"/>
  <c r="N2294" i="47" s="1"/>
  <c r="N2295" i="47" s="1"/>
  <c r="N2296" i="47" s="1"/>
  <c r="N2297" i="47" s="1"/>
  <c r="N2298" i="47" s="1"/>
  <c r="N2299" i="47" s="1"/>
  <c r="N2300" i="47" s="1"/>
  <c r="N2301" i="47" s="1"/>
  <c r="N2302" i="47" s="1"/>
  <c r="N2303" i="47" s="1"/>
  <c r="N2304" i="47" s="1"/>
  <c r="N2305" i="47"/>
  <c r="N2306" i="47" s="1"/>
  <c r="N2307" i="47" s="1"/>
  <c r="N2308" i="47" s="1"/>
  <c r="N2309" i="47" s="1"/>
  <c r="N2310" i="47" s="1"/>
  <c r="N2311" i="47"/>
  <c r="N2312" i="47" s="1"/>
  <c r="N2313" i="47" s="1"/>
  <c r="N2314" i="47" s="1"/>
  <c r="N2315" i="47" s="1"/>
  <c r="N2316" i="47" s="1"/>
  <c r="N2317" i="47"/>
  <c r="N2318" i="47" s="1"/>
  <c r="N2319" i="47" s="1"/>
  <c r="N2320" i="47" s="1"/>
  <c r="N2321" i="47" s="1"/>
  <c r="N2322" i="47" s="1"/>
  <c r="N2323" i="47"/>
  <c r="N2324" i="47" s="1"/>
  <c r="N2325" i="47" s="1"/>
  <c r="N2326" i="47" s="1"/>
  <c r="N2327" i="47" s="1"/>
  <c r="N2328" i="47" s="1"/>
  <c r="N2329" i="47"/>
  <c r="N2330" i="47" s="1"/>
  <c r="N2331" i="47" s="1"/>
  <c r="N2332" i="47" s="1"/>
  <c r="N2333" i="47" s="1"/>
  <c r="N2334" i="47" s="1"/>
  <c r="N2335" i="47"/>
  <c r="N2336" i="47" s="1"/>
  <c r="N2337" i="47" s="1"/>
  <c r="N2338" i="47" s="1"/>
  <c r="N2339" i="47" s="1"/>
  <c r="N2340" i="47" s="1"/>
  <c r="N2341" i="47"/>
  <c r="N2342" i="47" s="1"/>
  <c r="N2343" i="47" s="1"/>
  <c r="N2344" i="47" s="1"/>
  <c r="N2345" i="47" s="1"/>
  <c r="N2346" i="47" s="1"/>
  <c r="N2347" i="47" s="1"/>
  <c r="N2348" i="47" s="1"/>
  <c r="N2349" i="47"/>
  <c r="N2350" i="47" s="1"/>
  <c r="N2351" i="47" s="1"/>
  <c r="N2352" i="47" s="1"/>
  <c r="N2353" i="47" s="1"/>
  <c r="N2354" i="47" s="1"/>
  <c r="N2355" i="47"/>
  <c r="N2356" i="47" s="1"/>
  <c r="N2357" i="47" s="1"/>
  <c r="N2358" i="47" s="1"/>
  <c r="N2359" i="47" s="1"/>
  <c r="N2360" i="47" s="1"/>
  <c r="N2361" i="47"/>
  <c r="N2362" i="47" s="1"/>
  <c r="N2363" i="47" s="1"/>
  <c r="N2364" i="47" s="1"/>
  <c r="N2365" i="47" s="1"/>
  <c r="N2366" i="47" s="1"/>
  <c r="N2367" i="47"/>
  <c r="N2368" i="47" s="1"/>
  <c r="N2369" i="47" s="1"/>
  <c r="N2370" i="47" s="1"/>
  <c r="N2371" i="47" s="1"/>
  <c r="N2372" i="47" s="1"/>
  <c r="N2373" i="47" s="1"/>
  <c r="N2374" i="47"/>
  <c r="N2375" i="47" s="1"/>
  <c r="N2376" i="47" s="1"/>
  <c r="N2377" i="47" s="1"/>
  <c r="N2378" i="47" s="1"/>
  <c r="N2379" i="47" s="1"/>
  <c r="N2380" i="47"/>
  <c r="N2381" i="47" s="1"/>
  <c r="N2382" i="47" s="1"/>
  <c r="N2383" i="47" s="1"/>
  <c r="N2384" i="47" s="1"/>
  <c r="N2385" i="47" s="1"/>
  <c r="N2386" i="47"/>
  <c r="N2387" i="47" s="1"/>
  <c r="N2388" i="47" s="1"/>
  <c r="N2389" i="47" s="1"/>
  <c r="N2390" i="47" s="1"/>
  <c r="N2391" i="47" s="1"/>
  <c r="N2392" i="47"/>
  <c r="N2393" i="47" s="1"/>
  <c r="N2394" i="47" s="1"/>
  <c r="N2395" i="47" s="1"/>
  <c r="N2396" i="47" s="1"/>
  <c r="N2397" i="47" s="1"/>
  <c r="N2398" i="47"/>
  <c r="N2399" i="47" s="1"/>
  <c r="N2400" i="47" s="1"/>
  <c r="N2401" i="47" s="1"/>
  <c r="N2402" i="47" s="1"/>
  <c r="N2403" i="47" s="1"/>
  <c r="N2404" i="47"/>
  <c r="N2405" i="47" s="1"/>
  <c r="N2406" i="47" s="1"/>
  <c r="N2407" i="47" s="1"/>
  <c r="N2408" i="47" s="1"/>
  <c r="N2409" i="47" s="1"/>
  <c r="N2410" i="47"/>
  <c r="N2411" i="47" s="1"/>
  <c r="N2412" i="47" s="1"/>
  <c r="N2413" i="47" s="1"/>
  <c r="N2414" i="47" s="1"/>
  <c r="N2415" i="47" s="1"/>
  <c r="N2416" i="47"/>
  <c r="N2417" i="47" s="1"/>
  <c r="N2418" i="47" s="1"/>
  <c r="N2419" i="47" s="1"/>
  <c r="N2420" i="47" s="1"/>
  <c r="N2421" i="47" s="1"/>
  <c r="N2422" i="47" s="1"/>
  <c r="N2423" i="47"/>
  <c r="N2424" i="47" s="1"/>
  <c r="N2425" i="47" s="1"/>
  <c r="N2426" i="47" s="1"/>
  <c r="N2427" i="47" s="1"/>
  <c r="N2428" i="47" s="1"/>
  <c r="N2429" i="47"/>
  <c r="N2430" i="47" s="1"/>
  <c r="N2431" i="47" s="1"/>
  <c r="N2432" i="47" s="1"/>
  <c r="N2433" i="47" s="1"/>
  <c r="N2434" i="47" s="1"/>
  <c r="N2435" i="47"/>
  <c r="N2436" i="47" s="1"/>
  <c r="N2437" i="47" s="1"/>
  <c r="N2438" i="47" s="1"/>
  <c r="N2439" i="47" s="1"/>
  <c r="N2440" i="47" s="1"/>
  <c r="N2441" i="47"/>
  <c r="N2442" i="47" s="1"/>
  <c r="N2443" i="47" s="1"/>
  <c r="N2444" i="47" s="1"/>
  <c r="N2445" i="47" s="1"/>
  <c r="N2446" i="47" s="1"/>
  <c r="N2447" i="47"/>
  <c r="N2448" i="47" s="1"/>
  <c r="N2449" i="47" s="1"/>
  <c r="N2450" i="47" s="1"/>
  <c r="N2451" i="47" s="1"/>
  <c r="N2452" i="47" s="1"/>
  <c r="N2453" i="47"/>
  <c r="N2454" i="47" s="1"/>
  <c r="N2455" i="47" s="1"/>
  <c r="N2456" i="47" s="1"/>
  <c r="N2457" i="47" s="1"/>
  <c r="N2458" i="47" s="1"/>
  <c r="N2459" i="47" s="1"/>
  <c r="N2460" i="47" s="1"/>
  <c r="N2461" i="47" s="1"/>
  <c r="N2462" i="47"/>
  <c r="N2463" i="47" s="1"/>
  <c r="N2464" i="47" s="1"/>
  <c r="N2465" i="47" s="1"/>
  <c r="N2466" i="47" s="1"/>
  <c r="N2467" i="47" s="1"/>
  <c r="N2468" i="47"/>
  <c r="N2469" i="47" s="1"/>
  <c r="N2470" i="47" s="1"/>
  <c r="N2471" i="47" s="1"/>
  <c r="N2472" i="47" s="1"/>
  <c r="N2473" i="47" s="1"/>
  <c r="N2474" i="47"/>
  <c r="N2475" i="47" s="1"/>
  <c r="N2476" i="47" s="1"/>
  <c r="N2477" i="47" s="1"/>
  <c r="N2478" i="47" s="1"/>
  <c r="N2479" i="47" s="1"/>
  <c r="N2480" i="47"/>
  <c r="N2481" i="47" s="1"/>
  <c r="N2482" i="47" s="1"/>
  <c r="N2483" i="47" s="1"/>
  <c r="N2484" i="47" s="1"/>
  <c r="N2485" i="47" s="1"/>
  <c r="N2486" i="47"/>
  <c r="N2487" i="47" s="1"/>
  <c r="N2488" i="47" s="1"/>
  <c r="N2489" i="47" s="1"/>
  <c r="N2490" i="47" s="1"/>
  <c r="N2491" i="47" s="1"/>
  <c r="N2492" i="47"/>
  <c r="N2493" i="47" s="1"/>
  <c r="N2494" i="47" s="1"/>
  <c r="N2495" i="47" s="1"/>
  <c r="N2496" i="47" s="1"/>
  <c r="N2497" i="47" s="1"/>
  <c r="N2498" i="47"/>
  <c r="N2499" i="47" s="1"/>
  <c r="N2500" i="47" s="1"/>
  <c r="N2501" i="47" s="1"/>
  <c r="N2502" i="47" s="1"/>
  <c r="N2503" i="47" s="1"/>
  <c r="N2504" i="47"/>
  <c r="N2505" i="47" s="1"/>
  <c r="N2506" i="47" s="1"/>
  <c r="N2507" i="47" s="1"/>
  <c r="N2508" i="47" s="1"/>
  <c r="N2509" i="47" s="1"/>
  <c r="N2510" i="47" s="1"/>
  <c r="N2511" i="47" s="1"/>
  <c r="N2512" i="47"/>
  <c r="N2513" i="47" s="1"/>
  <c r="N2514" i="47" s="1"/>
  <c r="N2515" i="47" s="1"/>
  <c r="N2516" i="47" s="1"/>
  <c r="N2517" i="47" s="1"/>
  <c r="N2518" i="47"/>
  <c r="N2519" i="47" s="1"/>
  <c r="N2520" i="47" s="1"/>
  <c r="N2521" i="47" s="1"/>
  <c r="N2522" i="47" s="1"/>
  <c r="N2523" i="47" s="1"/>
  <c r="N2524" i="47"/>
  <c r="N2525" i="47" s="1"/>
  <c r="N2526" i="47" s="1"/>
  <c r="N2527" i="47" s="1"/>
  <c r="N2528" i="47" s="1"/>
  <c r="N2529" i="47" s="1"/>
  <c r="N2530" i="47"/>
  <c r="N2531" i="47" s="1"/>
  <c r="N2532" i="47" s="1"/>
  <c r="N2533" i="47" s="1"/>
  <c r="N2534" i="47" s="1"/>
  <c r="N2535" i="47" s="1"/>
  <c r="N2536" i="47"/>
  <c r="N2537" i="47" s="1"/>
  <c r="N2538" i="47" s="1"/>
  <c r="N2539" i="47" s="1"/>
  <c r="N2540" i="47" s="1"/>
  <c r="N2541" i="47" s="1"/>
  <c r="N2542" i="47"/>
  <c r="N2543" i="47" s="1"/>
  <c r="N2544" i="47" s="1"/>
  <c r="N2545" i="47" s="1"/>
  <c r="N2546" i="47" s="1"/>
  <c r="N2547" i="47" s="1"/>
  <c r="N2548" i="47"/>
  <c r="N2549" i="47" s="1"/>
  <c r="N2550" i="47" s="1"/>
  <c r="N2551" i="47" s="1"/>
  <c r="N2552" i="47" s="1"/>
  <c r="N2553" i="47" s="1"/>
  <c r="N2554" i="47"/>
  <c r="N2555" i="47" s="1"/>
  <c r="N2556" i="47" s="1"/>
  <c r="N2557" i="47" s="1"/>
  <c r="N2558" i="47" s="1"/>
  <c r="N2559" i="47" s="1"/>
  <c r="N2560" i="47" s="1"/>
  <c r="N2561" i="47"/>
  <c r="N2562" i="47" s="1"/>
  <c r="N2563" i="47" s="1"/>
  <c r="N2564" i="47" s="1"/>
  <c r="N2565" i="47" s="1"/>
  <c r="N2566" i="47" s="1"/>
  <c r="N2567" i="47"/>
  <c r="N2568" i="47" s="1"/>
  <c r="N2569" i="47" s="1"/>
  <c r="N2570" i="47" s="1"/>
  <c r="N2571" i="47" s="1"/>
  <c r="N2572" i="47" s="1"/>
  <c r="N2573" i="47"/>
  <c r="N2574" i="47" s="1"/>
  <c r="N2575" i="47" s="1"/>
  <c r="N2576" i="47" s="1"/>
  <c r="N2577" i="47" s="1"/>
  <c r="N2578" i="47" s="1"/>
  <c r="N2579" i="47"/>
  <c r="N2580" i="47" s="1"/>
  <c r="N2581" i="47" s="1"/>
  <c r="N2582" i="47" s="1"/>
  <c r="N2583" i="47" s="1"/>
  <c r="N2584" i="47" s="1"/>
  <c r="N2585" i="47"/>
  <c r="N2586" i="47" s="1"/>
  <c r="N2587" i="47" s="1"/>
  <c r="N2588" i="47" s="1"/>
  <c r="N2589" i="47" s="1"/>
  <c r="N2590" i="47" s="1"/>
  <c r="N2591" i="47"/>
  <c r="N2592" i="47" s="1"/>
  <c r="N2593" i="47" s="1"/>
  <c r="N2594" i="47" s="1"/>
  <c r="N2595" i="47" s="1"/>
  <c r="N2596" i="47" s="1"/>
  <c r="N2597" i="47"/>
  <c r="N2598" i="47" s="1"/>
  <c r="N2599" i="47" s="1"/>
  <c r="N2600" i="47" s="1"/>
  <c r="N2601" i="47" s="1"/>
  <c r="N2602" i="47" s="1"/>
  <c r="N2603" i="47"/>
  <c r="N2604" i="47" s="1"/>
  <c r="N2605" i="47" s="1"/>
  <c r="N2606" i="47" s="1"/>
  <c r="N2607" i="47" s="1"/>
  <c r="N2608" i="47" s="1"/>
  <c r="N2609" i="47" s="1"/>
  <c r="N2610" i="47"/>
  <c r="N2611" i="47" s="1"/>
  <c r="N2612" i="47" s="1"/>
  <c r="N2613" i="47" s="1"/>
  <c r="N2614" i="47" s="1"/>
  <c r="N2615" i="47" s="1"/>
  <c r="N2616" i="47"/>
  <c r="N2617" i="47" s="1"/>
  <c r="N2618" i="47" s="1"/>
  <c r="N2619" i="47" s="1"/>
  <c r="N2620" i="47" s="1"/>
  <c r="N2621" i="47" s="1"/>
  <c r="N2622" i="47"/>
  <c r="N2623" i="47" s="1"/>
  <c r="N2624" i="47" s="1"/>
  <c r="N2625" i="47" s="1"/>
  <c r="N2626" i="47" s="1"/>
  <c r="N2627" i="47" s="1"/>
  <c r="N2628" i="47"/>
  <c r="N2629" i="47" s="1"/>
  <c r="N2630" i="47" s="1"/>
  <c r="N2631" i="47" s="1"/>
  <c r="N2632" i="47" s="1"/>
  <c r="N2633" i="47" s="1"/>
  <c r="N2634" i="47"/>
  <c r="N2635" i="47" s="1"/>
  <c r="N2636" i="47" s="1"/>
  <c r="N2637" i="47" s="1"/>
  <c r="N2638" i="47" s="1"/>
  <c r="N2639" i="47" s="1"/>
  <c r="N2640" i="47"/>
  <c r="N2641" i="47" s="1"/>
  <c r="N2642" i="47" s="1"/>
  <c r="N2643" i="47" s="1"/>
  <c r="N2644" i="47" s="1"/>
  <c r="N2645" i="47" s="1"/>
  <c r="N2646" i="47" s="1"/>
  <c r="N2647" i="47" s="1"/>
  <c r="N2648" i="47"/>
  <c r="N2649" i="47" s="1"/>
  <c r="N2650" i="47" s="1"/>
  <c r="N2651" i="47" s="1"/>
  <c r="N2652" i="47" s="1"/>
  <c r="N2653" i="47" s="1"/>
  <c r="N2654" i="47"/>
  <c r="N2655" i="47" s="1"/>
  <c r="N2656" i="47" s="1"/>
  <c r="N2657" i="47" s="1"/>
  <c r="N2658" i="47" s="1"/>
  <c r="N2659" i="47" s="1"/>
  <c r="N2660" i="47"/>
  <c r="N2661" i="47" s="1"/>
  <c r="N2662" i="47" s="1"/>
  <c r="N2663" i="47" s="1"/>
  <c r="N2664" i="47" s="1"/>
  <c r="N2665" i="47" s="1"/>
  <c r="N2666" i="47"/>
  <c r="N2667" i="47" s="1"/>
  <c r="N2668" i="47" s="1"/>
  <c r="N2669" i="47" s="1"/>
  <c r="N2670" i="47" s="1"/>
  <c r="N2671" i="47" s="1"/>
  <c r="N2672" i="47"/>
  <c r="N2673" i="47" s="1"/>
  <c r="N2674" i="47" s="1"/>
  <c r="N2675" i="47" s="1"/>
  <c r="N2676" i="47" s="1"/>
  <c r="N2677" i="47" s="1"/>
  <c r="N2678" i="47"/>
  <c r="N2679" i="47" s="1"/>
  <c r="N2680" i="47" s="1"/>
  <c r="N2681" i="47" s="1"/>
  <c r="N2682" i="47" s="1"/>
  <c r="N2683" i="47" s="1"/>
  <c r="N2684" i="47" s="1"/>
  <c r="N2685" i="47"/>
  <c r="N2686" i="47" s="1"/>
  <c r="N2687" i="47" s="1"/>
  <c r="N2688" i="47" s="1"/>
  <c r="N2689" i="47" s="1"/>
  <c r="N2690" i="47" s="1"/>
  <c r="N2691" i="47"/>
  <c r="N2692" i="47" s="1"/>
  <c r="N2693" i="47" s="1"/>
  <c r="N2694" i="47" s="1"/>
  <c r="N2695" i="47" s="1"/>
  <c r="N2696" i="47" s="1"/>
  <c r="N2697" i="47"/>
  <c r="N2698" i="47" s="1"/>
  <c r="N2699" i="47" s="1"/>
  <c r="N2700" i="47" s="1"/>
  <c r="N2701" i="47" s="1"/>
  <c r="N2702" i="47" s="1"/>
  <c r="N2703" i="47"/>
  <c r="N2704" i="47" s="1"/>
  <c r="N2705" i="47" s="1"/>
  <c r="N2706" i="47" s="1"/>
  <c r="N2707" i="47" s="1"/>
  <c r="N2708" i="47" s="1"/>
  <c r="N2709" i="47"/>
  <c r="N2710" i="47" s="1"/>
  <c r="N2711" i="47" s="1"/>
  <c r="N2712" i="47" s="1"/>
  <c r="N2713" i="47" s="1"/>
  <c r="N2714" i="47" s="1"/>
  <c r="N2715" i="47"/>
  <c r="N2716" i="47" s="1"/>
  <c r="N2717" i="47" s="1"/>
  <c r="N2718" i="47" s="1"/>
  <c r="N2719" i="47" s="1"/>
  <c r="N2720" i="47" s="1"/>
  <c r="N2721" i="47" s="1"/>
  <c r="N2722" i="47" s="1"/>
  <c r="N2723" i="47"/>
  <c r="N2724" i="47" s="1"/>
  <c r="N2725" i="47" s="1"/>
  <c r="N2726" i="47" s="1"/>
  <c r="N2727" i="47" s="1"/>
  <c r="N2728" i="47" s="1"/>
  <c r="N2729" i="47"/>
  <c r="N2730" i="47" s="1"/>
  <c r="N2731" i="47" s="1"/>
  <c r="N2732" i="47" s="1"/>
  <c r="N2733" i="47" s="1"/>
  <c r="N2734" i="47" s="1"/>
  <c r="N2735" i="47"/>
  <c r="N2736" i="47" s="1"/>
  <c r="N2737" i="47" s="1"/>
  <c r="N2738" i="47" s="1"/>
  <c r="N2739" i="47" s="1"/>
  <c r="N2740" i="47" s="1"/>
  <c r="N2741" i="47"/>
  <c r="N2742" i="47" s="1"/>
  <c r="N2743" i="47" s="1"/>
  <c r="N2744" i="47" s="1"/>
  <c r="N2745" i="47" s="1"/>
  <c r="N2746" i="47" s="1"/>
  <c r="N2747" i="47"/>
  <c r="N2748" i="47" s="1"/>
  <c r="N2749" i="47" s="1"/>
  <c r="N2750" i="47" s="1"/>
  <c r="N2751" i="47" s="1"/>
  <c r="N2752" i="47" s="1"/>
  <c r="N2753" i="47"/>
  <c r="N2754" i="47" s="1"/>
  <c r="N2755" i="47" s="1"/>
  <c r="N2756" i="47" s="1"/>
  <c r="N2757" i="47" s="1"/>
  <c r="N2758" i="47" s="1"/>
  <c r="N2759" i="47" s="1"/>
  <c r="N2760" i="47"/>
  <c r="N2761" i="47" s="1"/>
  <c r="N2762" i="47" s="1"/>
  <c r="N2763" i="47" s="1"/>
  <c r="N2764" i="47" s="1"/>
  <c r="N2765" i="47" s="1"/>
  <c r="N2766" i="47"/>
  <c r="N2767" i="47" s="1"/>
  <c r="N2768" i="47" s="1"/>
  <c r="N2769" i="47" s="1"/>
  <c r="N2770" i="47" s="1"/>
  <c r="N2771" i="47" s="1"/>
  <c r="N2772" i="47"/>
  <c r="N2773" i="47" s="1"/>
  <c r="N2774" i="47" s="1"/>
  <c r="N2775" i="47" s="1"/>
  <c r="N2776" i="47" s="1"/>
  <c r="N2777" i="47" s="1"/>
  <c r="N2778" i="47"/>
  <c r="N2779" i="47" s="1"/>
  <c r="N2780" i="47" s="1"/>
  <c r="N2781" i="47" s="1"/>
  <c r="N2782" i="47" s="1"/>
  <c r="N2783" i="47" s="1"/>
  <c r="N2784" i="47" s="1"/>
  <c r="N2785" i="47" s="1"/>
  <c r="N2786" i="47"/>
  <c r="N2787" i="47" s="1"/>
  <c r="N2788" i="47" s="1"/>
  <c r="N2789" i="47" s="1"/>
  <c r="N2790" i="47" s="1"/>
  <c r="N2791" i="47" s="1"/>
  <c r="N2792" i="47"/>
  <c r="N2793" i="47" s="1"/>
  <c r="N2794" i="47" s="1"/>
  <c r="N2795" i="47" s="1"/>
  <c r="N2796" i="47" s="1"/>
  <c r="N2797" i="47" s="1"/>
  <c r="N2798" i="47"/>
  <c r="N2799" i="47" s="1"/>
  <c r="N2800" i="47" s="1"/>
  <c r="N2801" i="47" s="1"/>
  <c r="N2802" i="47" s="1"/>
  <c r="N2803" i="47" s="1"/>
  <c r="N2804" i="47"/>
  <c r="N2805" i="47" s="1"/>
  <c r="N2806" i="47" s="1"/>
  <c r="N2807" i="47" s="1"/>
  <c r="N2808" i="47" s="1"/>
  <c r="N2809" i="47" s="1"/>
  <c r="N2810" i="47"/>
  <c r="N2811" i="47" s="1"/>
  <c r="N2812" i="47" s="1"/>
  <c r="N2813" i="47" s="1"/>
  <c r="N2814" i="47" s="1"/>
  <c r="N2815" i="47" s="1"/>
  <c r="N2816" i="47"/>
  <c r="N2817" i="47" s="1"/>
  <c r="N2818" i="47" s="1"/>
  <c r="N2819" i="47" s="1"/>
  <c r="N2820" i="47" s="1"/>
  <c r="N2821" i="47" s="1"/>
  <c r="N2822" i="47"/>
  <c r="N2823" i="47" s="1"/>
  <c r="N2824" i="47" s="1"/>
  <c r="N2825" i="47" s="1"/>
  <c r="N2826" i="47" s="1"/>
  <c r="N2827" i="47" s="1"/>
  <c r="N2828" i="47"/>
  <c r="N2829" i="47" s="1"/>
  <c r="N2830" i="47" s="1"/>
  <c r="N2831" i="47" s="1"/>
  <c r="N2832" i="47" s="1"/>
  <c r="N2833" i="47" s="1"/>
  <c r="N2834" i="47" s="1"/>
  <c r="N2835" i="47"/>
  <c r="N2836" i="47" s="1"/>
  <c r="N2837" i="47" s="1"/>
  <c r="N2838" i="47" s="1"/>
  <c r="N2839" i="47" s="1"/>
  <c r="N2840" i="47" s="1"/>
  <c r="N2841" i="47"/>
  <c r="N2842" i="47" s="1"/>
  <c r="N2843" i="47" s="1"/>
  <c r="N2844" i="47" s="1"/>
  <c r="N2845" i="47" s="1"/>
  <c r="N2846" i="47" s="1"/>
  <c r="N2847" i="47"/>
  <c r="N2848" i="47" s="1"/>
  <c r="N2849" i="47" s="1"/>
  <c r="N2850" i="47" s="1"/>
  <c r="N2851" i="47" s="1"/>
  <c r="N2852" i="47" s="1"/>
  <c r="N2853" i="47"/>
  <c r="N2854" i="47" s="1"/>
  <c r="N2855" i="47" s="1"/>
  <c r="N2856" i="47" s="1"/>
  <c r="N2857" i="47" s="1"/>
  <c r="N2858" i="47" s="1"/>
  <c r="N2859" i="47"/>
  <c r="N2860" i="47" s="1"/>
  <c r="N2861" i="47" s="1"/>
  <c r="N2862" i="47" s="1"/>
  <c r="N2863" i="47" s="1"/>
  <c r="N2864" i="47" s="1"/>
  <c r="N2865" i="47" s="1"/>
  <c r="N2866" i="47"/>
  <c r="N2867" i="47" s="1"/>
  <c r="N2868" i="47" s="1"/>
  <c r="N2869" i="47" s="1"/>
  <c r="N2870" i="47" s="1"/>
  <c r="N2871" i="47" s="1"/>
  <c r="N2872" i="47"/>
  <c r="N2873" i="47" s="1"/>
  <c r="N2874" i="47" s="1"/>
  <c r="N2875" i="47" s="1"/>
  <c r="N2876" i="47" s="1"/>
  <c r="N2877" i="47" s="1"/>
  <c r="N2878" i="47"/>
  <c r="N2879" i="47" s="1"/>
  <c r="N2880" i="47" s="1"/>
  <c r="N2881" i="47" s="1"/>
  <c r="N2882" i="47" s="1"/>
  <c r="N2883" i="47" s="1"/>
  <c r="N2884" i="47"/>
  <c r="N2885" i="47" s="1"/>
  <c r="N2886" i="47" s="1"/>
  <c r="N2887" i="47" s="1"/>
  <c r="N2888" i="47" s="1"/>
  <c r="N2889" i="47" s="1"/>
  <c r="N2890" i="47" s="1"/>
  <c r="N2891" i="47" s="1"/>
  <c r="N2892" i="47"/>
  <c r="N2893" i="47" s="1"/>
  <c r="N2894" i="47" s="1"/>
  <c r="N2895" i="47" s="1"/>
  <c r="N2896" i="47" s="1"/>
  <c r="N2897" i="47" s="1"/>
  <c r="N2898" i="47"/>
  <c r="N2899" i="47" s="1"/>
  <c r="N2900" i="47" s="1"/>
  <c r="N2901" i="47" s="1"/>
  <c r="N2902" i="47" s="1"/>
  <c r="N2903" i="47" s="1"/>
  <c r="N2904" i="47"/>
  <c r="N2905" i="47" s="1"/>
  <c r="N2906" i="47" s="1"/>
  <c r="N2907" i="47" s="1"/>
  <c r="N2908" i="47" s="1"/>
  <c r="N2909" i="47" s="1"/>
  <c r="N2910" i="47"/>
  <c r="N2911" i="47" s="1"/>
  <c r="N2912" i="47" s="1"/>
  <c r="N2913" i="47" s="1"/>
  <c r="N2914" i="47" s="1"/>
  <c r="N2915" i="47" s="1"/>
  <c r="N2916" i="47"/>
  <c r="N2917" i="47" s="1"/>
  <c r="N2918" i="47" s="1"/>
  <c r="N2919" i="47" s="1"/>
  <c r="N2920" i="47" s="1"/>
  <c r="N2921" i="47" s="1"/>
  <c r="N2922" i="47"/>
  <c r="N2923" i="47" s="1"/>
  <c r="N2924" i="47" s="1"/>
  <c r="N2925" i="47" s="1"/>
  <c r="N2926" i="47" s="1"/>
  <c r="N2927" i="47" s="1"/>
  <c r="N2928" i="47"/>
  <c r="N2929" i="47" s="1"/>
  <c r="N2930" i="47" s="1"/>
  <c r="N2931" i="47" s="1"/>
  <c r="N2932" i="47" s="1"/>
  <c r="N2933" i="47" s="1"/>
  <c r="N2934" i="47" s="1"/>
  <c r="N2935" i="47" s="1"/>
  <c r="N2936" i="47"/>
  <c r="N2937" i="47" s="1"/>
  <c r="N2938" i="47" s="1"/>
  <c r="N2939" i="47" s="1"/>
  <c r="N2940" i="47" s="1"/>
  <c r="N2941" i="47" s="1"/>
  <c r="N2942" i="47"/>
  <c r="N2943" i="47" s="1"/>
  <c r="N2944" i="47" s="1"/>
  <c r="N2945" i="47" s="1"/>
  <c r="N2946" i="47" s="1"/>
  <c r="N2947" i="47" s="1"/>
  <c r="N2948" i="47"/>
  <c r="N2949" i="47" s="1"/>
  <c r="N2950" i="47" s="1"/>
  <c r="N2951" i="47" s="1"/>
  <c r="N2952" i="47" s="1"/>
  <c r="N2953" i="47" s="1"/>
  <c r="N2954" i="47"/>
  <c r="N2955" i="47" s="1"/>
  <c r="N2956" i="47" s="1"/>
  <c r="N2957" i="47" s="1"/>
  <c r="N2958" i="47" s="1"/>
  <c r="N2959" i="47" s="1"/>
  <c r="N2960" i="47" s="1"/>
  <c r="N2961" i="47"/>
  <c r="N2962" i="47" s="1"/>
  <c r="N2963" i="47" s="1"/>
  <c r="N2964" i="47" s="1"/>
  <c r="N2965" i="47" s="1"/>
  <c r="N2966" i="47" s="1"/>
  <c r="N2967" i="47"/>
  <c r="N2968" i="47" s="1"/>
  <c r="N2969" i="47" s="1"/>
  <c r="N2970" i="47" s="1"/>
  <c r="N2971" i="47" s="1"/>
  <c r="N2972" i="47" s="1"/>
  <c r="N2973" i="47"/>
  <c r="N2974" i="47" s="1"/>
  <c r="N2975" i="47" s="1"/>
  <c r="N2976" i="47" s="1"/>
  <c r="N2977" i="47" s="1"/>
  <c r="N2978" i="47" s="1"/>
  <c r="N2979" i="47"/>
  <c r="N2980" i="47" s="1"/>
  <c r="N2981" i="47" s="1"/>
  <c r="N2982" i="47" s="1"/>
  <c r="N2983" i="47" s="1"/>
  <c r="N2984" i="47" s="1"/>
  <c r="N2985" i="47"/>
  <c r="N2986" i="47" s="1"/>
  <c r="N2987" i="47" s="1"/>
  <c r="N2988" i="47" s="1"/>
  <c r="N2989" i="47" s="1"/>
  <c r="N2990" i="47" s="1"/>
  <c r="N2991" i="47"/>
  <c r="N2992" i="47" s="1"/>
  <c r="N2993" i="47" s="1"/>
  <c r="N2994" i="47" s="1"/>
  <c r="N2995" i="47" s="1"/>
  <c r="N2996" i="47" s="1"/>
  <c r="N2997" i="47"/>
  <c r="N2998" i="47" s="1"/>
  <c r="N2999" i="47" s="1"/>
  <c r="N3000" i="47" s="1"/>
  <c r="N3001" i="47" s="1"/>
  <c r="N3002" i="47" s="1"/>
  <c r="N3003" i="47"/>
  <c r="N3004" i="47" s="1"/>
  <c r="N3005" i="47" s="1"/>
  <c r="N3006" i="47" s="1"/>
  <c r="N3007" i="47" s="1"/>
  <c r="N3008" i="47" s="1"/>
  <c r="N3009" i="47" s="1"/>
  <c r="N3010" i="47"/>
  <c r="N3011" i="47" s="1"/>
  <c r="N3012" i="47" s="1"/>
  <c r="N3013" i="47" s="1"/>
  <c r="N3014" i="47" s="1"/>
  <c r="N3015" i="47" s="1"/>
  <c r="N3016" i="47"/>
  <c r="N3017" i="47" s="1"/>
  <c r="N3018" i="47" s="1"/>
  <c r="N3019" i="47" s="1"/>
  <c r="N3020" i="47" s="1"/>
  <c r="N3021" i="47" s="1"/>
  <c r="N3022" i="47"/>
  <c r="N3023" i="47" s="1"/>
  <c r="N3024" i="47" s="1"/>
  <c r="N3025" i="47" s="1"/>
  <c r="N3026" i="47" s="1"/>
  <c r="N3027" i="47" s="1"/>
  <c r="N3028" i="47"/>
  <c r="N3029" i="47" s="1"/>
  <c r="N3030" i="47" s="1"/>
  <c r="N3031" i="47" s="1"/>
  <c r="N3032" i="47" s="1"/>
  <c r="N3033" i="47" s="1"/>
  <c r="N3034" i="47"/>
  <c r="N3035" i="47" s="1"/>
  <c r="N3036" i="47" s="1"/>
  <c r="N3037" i="47" s="1"/>
  <c r="N3038" i="47" s="1"/>
  <c r="N3039" i="47" s="1"/>
  <c r="N3040" i="47"/>
  <c r="N3041" i="47" s="1"/>
  <c r="N3042" i="47" s="1"/>
  <c r="N3043" i="47" s="1"/>
  <c r="N3044" i="47" s="1"/>
  <c r="N3045" i="47" s="1"/>
  <c r="N3046" i="47" s="1"/>
  <c r="N3047" i="47" s="1"/>
  <c r="N3048" i="47" s="1"/>
  <c r="N3049" i="47" s="1"/>
  <c r="N3050" i="47"/>
  <c r="N3051" i="47" s="1"/>
  <c r="N3052" i="47" s="1"/>
  <c r="N3053" i="47" s="1"/>
  <c r="N3054" i="47" s="1"/>
  <c r="N3055" i="47" s="1"/>
  <c r="N3056" i="47"/>
  <c r="N3057" i="47" s="1"/>
  <c r="N3058" i="47" s="1"/>
  <c r="N3059" i="47" s="1"/>
  <c r="N3060" i="47" s="1"/>
  <c r="N3061" i="47" s="1"/>
  <c r="N3062" i="47" s="1"/>
  <c r="N3063" i="47" s="1"/>
  <c r="N3064" i="47"/>
  <c r="N3065" i="47" s="1"/>
  <c r="N3066" i="47" s="1"/>
  <c r="N3067" i="47" s="1"/>
  <c r="N3068" i="47" s="1"/>
  <c r="N3069" i="47" s="1"/>
  <c r="N3070" i="47" s="1"/>
  <c r="N3071" i="47"/>
  <c r="N3072" i="47" s="1"/>
  <c r="N3073" i="47" s="1"/>
  <c r="N3074" i="47" s="1"/>
  <c r="N3075" i="47" s="1"/>
  <c r="N3076" i="47" s="1"/>
  <c r="N3077" i="47" s="1"/>
  <c r="N3078" i="47"/>
  <c r="N3079" i="47" s="1"/>
  <c r="N3080" i="47" s="1"/>
  <c r="N3081" i="47" s="1"/>
  <c r="N3082" i="47" s="1"/>
  <c r="N3083" i="47" s="1"/>
  <c r="N3084" i="47" s="1"/>
  <c r="N3085" i="47"/>
  <c r="N3086" i="47" s="1"/>
  <c r="N3087" i="47" s="1"/>
  <c r="N3088" i="47" s="1"/>
  <c r="N3089" i="47" s="1"/>
  <c r="N3090" i="47"/>
  <c r="N3091" i="47" s="1"/>
  <c r="N3092" i="47" s="1"/>
  <c r="N3093" i="47" s="1"/>
  <c r="N3094" i="47" s="1"/>
  <c r="N3095" i="47" s="1"/>
  <c r="N3096" i="47" s="1"/>
  <c r="N3097" i="47"/>
  <c r="N3098" i="47" s="1"/>
  <c r="N3099" i="47" s="1"/>
  <c r="N3100" i="47" s="1"/>
  <c r="N3101" i="47" s="1"/>
  <c r="N3102" i="47" s="1"/>
  <c r="N3103" i="47"/>
  <c r="N3104" i="47" s="1"/>
  <c r="N3105" i="47" s="1"/>
  <c r="N3106" i="47" s="1"/>
  <c r="N3107" i="47" s="1"/>
  <c r="N3108" i="47" s="1"/>
  <c r="N3109" i="47" s="1"/>
  <c r="N3110" i="47"/>
  <c r="N3111" i="47" s="1"/>
  <c r="N3112" i="47" s="1"/>
  <c r="N3113" i="47" s="1"/>
  <c r="N3114" i="47" s="1"/>
  <c r="N3115" i="47" s="1"/>
  <c r="N3116" i="47" s="1"/>
  <c r="N3117" i="47" s="1"/>
  <c r="N3118" i="47" s="1"/>
  <c r="N3119" i="47" s="1"/>
  <c r="N3120" i="47" s="1"/>
  <c r="N3121" i="47" s="1"/>
  <c r="N3122" i="47" s="1"/>
  <c r="N3123" i="47" s="1"/>
  <c r="N3124" i="47" s="1"/>
  <c r="N3125" i="47" s="1"/>
  <c r="N3126" i="47" s="1"/>
  <c r="N3127" i="47" s="1"/>
  <c r="N3128" i="47" s="1"/>
  <c r="N3129" i="47" s="1"/>
  <c r="N3130" i="47" s="1"/>
  <c r="N3131" i="47" s="1"/>
  <c r="N3132" i="47" s="1"/>
  <c r="N3133" i="47" s="1"/>
  <c r="N3134" i="47" s="1"/>
  <c r="N3135" i="47" s="1"/>
  <c r="N3136" i="47" s="1"/>
  <c r="N3137" i="47" s="1"/>
  <c r="N3138" i="47" s="1"/>
  <c r="N3139" i="47" s="1"/>
  <c r="N3140" i="47" s="1"/>
  <c r="N3141" i="47" s="1"/>
  <c r="N3142" i="47" s="1"/>
  <c r="N3143" i="47" s="1"/>
  <c r="N3144" i="47" s="1"/>
  <c r="N3145" i="47" s="1"/>
  <c r="N3146" i="47"/>
  <c r="N3147" i="47" s="1"/>
  <c r="N3148" i="47" s="1"/>
  <c r="N3149" i="47" s="1"/>
  <c r="N3150" i="47" s="1"/>
  <c r="N3151" i="47" s="1"/>
  <c r="N3152" i="47" s="1"/>
  <c r="N3153" i="47" s="1"/>
  <c r="N3154" i="47" s="1"/>
  <c r="N3155" i="47" s="1"/>
  <c r="N3156" i="47" s="1"/>
  <c r="N3157" i="47" s="1"/>
  <c r="N3158" i="47" s="1"/>
  <c r="N3159" i="47" s="1"/>
  <c r="N3160" i="47" s="1"/>
  <c r="N3161" i="47" s="1"/>
  <c r="N3162" i="47" s="1"/>
  <c r="N3163" i="47" s="1"/>
  <c r="N3164" i="47" s="1"/>
  <c r="N3165" i="47" s="1"/>
  <c r="N3166" i="47" s="1"/>
  <c r="N3167" i="47" s="1"/>
  <c r="N3168" i="47" s="1"/>
  <c r="N3169" i="47" s="1"/>
  <c r="N3170" i="47" s="1"/>
  <c r="N3171" i="47" s="1"/>
  <c r="N3172" i="47" s="1"/>
  <c r="N3173" i="47" s="1"/>
  <c r="N3174" i="47" s="1"/>
  <c r="N3175" i="47" s="1"/>
  <c r="N3176" i="47" s="1"/>
  <c r="N3177" i="47"/>
  <c r="N3178" i="47" s="1"/>
  <c r="N3179" i="47" s="1"/>
  <c r="N3180" i="47" s="1"/>
  <c r="N3181" i="47" s="1"/>
  <c r="N3182" i="47" s="1"/>
  <c r="N3183" i="47" s="1"/>
  <c r="N3184" i="47" s="1"/>
  <c r="N3185" i="47" s="1"/>
  <c r="N3186" i="47" s="1"/>
  <c r="N3187" i="47" s="1"/>
  <c r="N3188" i="47"/>
  <c r="N3189" i="47" s="1"/>
  <c r="N3190" i="47" s="1"/>
  <c r="N3191" i="47" s="1"/>
  <c r="N3192" i="47" s="1"/>
  <c r="N3193" i="47" s="1"/>
  <c r="N3194" i="47" s="1"/>
  <c r="N3195" i="47" s="1"/>
  <c r="N3196" i="47" s="1"/>
  <c r="N3197" i="47" s="1"/>
  <c r="N3198" i="47" s="1"/>
  <c r="N3199" i="47" s="1"/>
  <c r="N3200" i="47" s="1"/>
  <c r="N3201" i="47" s="1"/>
  <c r="N3202" i="47" s="1"/>
  <c r="N3203" i="47" s="1"/>
  <c r="N3204" i="47"/>
  <c r="N3205" i="47" s="1"/>
  <c r="N3206" i="47" s="1"/>
  <c r="N3207" i="47" s="1"/>
  <c r="N3208" i="47" s="1"/>
  <c r="N3209" i="47" s="1"/>
  <c r="N3210" i="47" s="1"/>
  <c r="N3211" i="47" s="1"/>
  <c r="N3212" i="47" s="1"/>
  <c r="N3213" i="47" s="1"/>
  <c r="N3214" i="47" s="1"/>
  <c r="N3215" i="47" s="1"/>
  <c r="N3216" i="47" s="1"/>
  <c r="N3217" i="47" s="1"/>
  <c r="N3218" i="47" s="1"/>
  <c r="N3219" i="47" s="1"/>
  <c r="N3220" i="47" s="1"/>
  <c r="N3221" i="47" s="1"/>
  <c r="N3222" i="47" s="1"/>
  <c r="N3223" i="47" s="1"/>
  <c r="N3224" i="47" s="1"/>
  <c r="N3225" i="47"/>
  <c r="N3226" i="47" s="1"/>
  <c r="N3227" i="47" s="1"/>
  <c r="N3228" i="47" s="1"/>
  <c r="N3229" i="47" s="1"/>
  <c r="N3230" i="47" s="1"/>
  <c r="N3231" i="47" s="1"/>
  <c r="N3232" i="47" s="1"/>
  <c r="N3233" i="47" s="1"/>
  <c r="N3234" i="47" s="1"/>
  <c r="N3235" i="47" s="1"/>
  <c r="N3236" i="47" s="1"/>
  <c r="N3237" i="47" s="1"/>
  <c r="N3238" i="47" s="1"/>
  <c r="N3239" i="47" s="1"/>
  <c r="N3240" i="47" s="1"/>
  <c r="N3241" i="47" s="1"/>
  <c r="N3242" i="47" s="1"/>
  <c r="N3243" i="47" s="1"/>
  <c r="N3244" i="47" s="1"/>
  <c r="N3245" i="47" s="1"/>
  <c r="N3246" i="47" s="1"/>
  <c r="N3247" i="47" s="1"/>
  <c r="N3248" i="47" s="1"/>
  <c r="N3249" i="47" s="1"/>
  <c r="N3250" i="47" s="1"/>
  <c r="N3251" i="47"/>
  <c r="N3252" i="47" s="1"/>
  <c r="N3253" i="47" s="1"/>
  <c r="N3254" i="47" s="1"/>
  <c r="N3255" i="47" s="1"/>
  <c r="N3256" i="47" s="1"/>
  <c r="N3257" i="47" s="1"/>
  <c r="N3258" i="47" s="1"/>
  <c r="N3259" i="47" s="1"/>
  <c r="N3260" i="47" s="1"/>
  <c r="N3261" i="47" s="1"/>
  <c r="N3262" i="47" s="1"/>
  <c r="N3263" i="47" s="1"/>
  <c r="N3264" i="47" s="1"/>
  <c r="N3265" i="47" s="1"/>
  <c r="N3266" i="47" s="1"/>
  <c r="N3267" i="47" s="1"/>
  <c r="N3268" i="47" s="1"/>
  <c r="N3269" i="47" s="1"/>
  <c r="N3270" i="47" s="1"/>
  <c r="N3271" i="47" s="1"/>
  <c r="N3272" i="47" s="1"/>
  <c r="N3273" i="47" s="1"/>
  <c r="N3274" i="47" s="1"/>
  <c r="N3275" i="47" s="1"/>
  <c r="N3276" i="47" s="1"/>
  <c r="N3277" i="47" s="1"/>
  <c r="N3278" i="47" s="1"/>
  <c r="N3279" i="47" s="1"/>
  <c r="N3280" i="47" s="1"/>
  <c r="N3281" i="47" s="1"/>
  <c r="N3282" i="47" s="1"/>
  <c r="N3283" i="47" s="1"/>
  <c r="N3284" i="47" s="1"/>
  <c r="N3285" i="47" s="1"/>
  <c r="N3286" i="47" s="1"/>
  <c r="N3287" i="47" s="1"/>
  <c r="N3288" i="47" s="1"/>
  <c r="N3289" i="47" s="1"/>
  <c r="N3290" i="47" s="1"/>
  <c r="N3291" i="47" s="1"/>
  <c r="N3292" i="47"/>
  <c r="N3293" i="47" s="1"/>
  <c r="N3294" i="47" s="1"/>
  <c r="N3295" i="47" s="1"/>
  <c r="N3296" i="47" s="1"/>
  <c r="N3297" i="47" s="1"/>
  <c r="N3298" i="47" s="1"/>
  <c r="N3299" i="47" s="1"/>
  <c r="N3300" i="47" s="1"/>
  <c r="N3301" i="47" s="1"/>
  <c r="N3302" i="47" s="1"/>
  <c r="N3303" i="47" s="1"/>
  <c r="N3304" i="47" s="1"/>
  <c r="N3305" i="47" s="1"/>
  <c r="N3306" i="47" s="1"/>
  <c r="N3307" i="47" s="1"/>
  <c r="N3308" i="47" s="1"/>
  <c r="N3309" i="47" s="1"/>
  <c r="N3310" i="47" s="1"/>
  <c r="N3311" i="47" s="1"/>
  <c r="N3312" i="47" s="1"/>
  <c r="N3313" i="47" s="1"/>
  <c r="N3314" i="47" s="1"/>
  <c r="N3315" i="47" s="1"/>
  <c r="N3316" i="47" s="1"/>
  <c r="N3317" i="47" s="1"/>
  <c r="N3318" i="47"/>
  <c r="N3319" i="47" s="1"/>
  <c r="N3320" i="47" s="1"/>
  <c r="N3321" i="47" s="1"/>
  <c r="N3322" i="47" s="1"/>
  <c r="N3323" i="47" s="1"/>
  <c r="N3324" i="47" s="1"/>
  <c r="N3325" i="47" s="1"/>
  <c r="N3326" i="47" s="1"/>
  <c r="N3327" i="47" s="1"/>
  <c r="N3328" i="47" s="1"/>
  <c r="N3329" i="47" s="1"/>
  <c r="N3330" i="47" s="1"/>
  <c r="N3331" i="47" s="1"/>
  <c r="N3332" i="47" s="1"/>
  <c r="N3333" i="47" s="1"/>
  <c r="N3334" i="47" s="1"/>
  <c r="N3335" i="47" s="1"/>
  <c r="N3336" i="47" s="1"/>
  <c r="N3337" i="47" s="1"/>
  <c r="N3338" i="47" s="1"/>
  <c r="N3339" i="47" s="1"/>
  <c r="N3340" i="47" s="1"/>
  <c r="N3341" i="47"/>
  <c r="N3342" i="47" s="1"/>
  <c r="N3343" i="47" s="1"/>
  <c r="N3344" i="47" s="1"/>
  <c r="N3345" i="47" s="1"/>
  <c r="N3346" i="47" s="1"/>
  <c r="N3347" i="47" s="1"/>
  <c r="N3348" i="47"/>
  <c r="N3349" i="47" s="1"/>
  <c r="N3350" i="47" s="1"/>
  <c r="N3351" i="47" s="1"/>
  <c r="N3352" i="47" s="1"/>
  <c r="N3353" i="47" s="1"/>
  <c r="N3354" i="47" s="1"/>
  <c r="N3355" i="47" s="1"/>
  <c r="N3356" i="47" s="1"/>
  <c r="N3357" i="47" s="1"/>
  <c r="N3358" i="47" s="1"/>
  <c r="N3359" i="47"/>
  <c r="N3360" i="47" s="1"/>
  <c r="N3361" i="47" s="1"/>
  <c r="N3362" i="47" s="1"/>
  <c r="N3363" i="47" s="1"/>
  <c r="N3364" i="47" s="1"/>
  <c r="N3365" i="47" s="1"/>
  <c r="N3366" i="47" s="1"/>
  <c r="N3367" i="47" s="1"/>
  <c r="N3368" i="47" s="1"/>
  <c r="N3369" i="47" s="1"/>
  <c r="N3370" i="47"/>
  <c r="N3371" i="47" s="1"/>
  <c r="N3372" i="47" s="1"/>
  <c r="N3373" i="47" s="1"/>
  <c r="N3374" i="47" s="1"/>
  <c r="N3375" i="47" s="1"/>
  <c r="N3376" i="47" s="1"/>
  <c r="N3377" i="47" s="1"/>
  <c r="N3378" i="47" s="1"/>
  <c r="N3379" i="47" s="1"/>
  <c r="N3380" i="47" s="1"/>
  <c r="N3381" i="47" s="1"/>
  <c r="N3382" i="47" s="1"/>
  <c r="N3383" i="47" s="1"/>
  <c r="N3384" i="47" s="1"/>
  <c r="N3385" i="47" s="1"/>
  <c r="N3386" i="47"/>
  <c r="N3387" i="47" s="1"/>
  <c r="N3388" i="47" s="1"/>
  <c r="N3389" i="47" s="1"/>
  <c r="N3390" i="47" s="1"/>
  <c r="N3391" i="47" s="1"/>
  <c r="N3392" i="47" s="1"/>
  <c r="N3393" i="47" s="1"/>
  <c r="N3394" i="47" s="1"/>
  <c r="N3395" i="47" s="1"/>
  <c r="N3396" i="47" s="1"/>
  <c r="N3397" i="47" s="1"/>
  <c r="N3398" i="47" s="1"/>
  <c r="N3399" i="47" s="1"/>
  <c r="N3400" i="47" s="1"/>
  <c r="N3401" i="47" s="1"/>
  <c r="N3402" i="47" s="1"/>
  <c r="N3403" i="47" s="1"/>
  <c r="N3404" i="47" s="1"/>
  <c r="N3405" i="47" s="1"/>
  <c r="N3406" i="47" s="1"/>
  <c r="N3407" i="47"/>
  <c r="N3408" i="47" s="1"/>
  <c r="N3409" i="47" s="1"/>
  <c r="N3410" i="47" s="1"/>
  <c r="N3411" i="47" s="1"/>
  <c r="N3412" i="47" s="1"/>
  <c r="N3413" i="47" s="1"/>
  <c r="N3414" i="47" s="1"/>
  <c r="N3415" i="47" s="1"/>
  <c r="N3416" i="47" s="1"/>
  <c r="N3417" i="47" s="1"/>
  <c r="N3418" i="47" s="1"/>
  <c r="N3419" i="47" s="1"/>
  <c r="N3420" i="47" s="1"/>
  <c r="N3421" i="47" s="1"/>
  <c r="N3422" i="47" s="1"/>
  <c r="N3423" i="47" s="1"/>
  <c r="N3424" i="47" s="1"/>
  <c r="N3425" i="47" s="1"/>
  <c r="N3426" i="47" s="1"/>
  <c r="N3427" i="47" s="1"/>
  <c r="N3428" i="47" s="1"/>
  <c r="N3429" i="47" s="1"/>
  <c r="N3430" i="47" s="1"/>
  <c r="N3431" i="47" s="1"/>
  <c r="N3432" i="47" s="1"/>
  <c r="N3433" i="47" s="1"/>
  <c r="N3434" i="47" s="1"/>
  <c r="N3435" i="47" s="1"/>
  <c r="N3436" i="47" s="1"/>
  <c r="N3437" i="47" s="1"/>
  <c r="N3438" i="47"/>
  <c r="N3439" i="47" s="1"/>
  <c r="N3440" i="47" s="1"/>
  <c r="N3441" i="47" s="1"/>
  <c r="N3442" i="47" s="1"/>
  <c r="N3443" i="47" s="1"/>
  <c r="N3444" i="47" s="1"/>
  <c r="N3445" i="47" s="1"/>
  <c r="N3446" i="47" s="1"/>
  <c r="N3447" i="47" s="1"/>
  <c r="N3448" i="47" s="1"/>
  <c r="N3449" i="47" s="1"/>
  <c r="N3450" i="47" s="1"/>
  <c r="N3451" i="47" s="1"/>
  <c r="N3452" i="47" s="1"/>
  <c r="N3453" i="47" s="1"/>
  <c r="N3454" i="47"/>
  <c r="N3455" i="47" s="1"/>
  <c r="N3456" i="47" s="1"/>
  <c r="N3457" i="47" s="1"/>
  <c r="N3458" i="47" s="1"/>
  <c r="N3459" i="47" s="1"/>
  <c r="N3460" i="47" s="1"/>
  <c r="N3461" i="47" s="1"/>
  <c r="N3462" i="47" s="1"/>
  <c r="N3463" i="47" s="1"/>
  <c r="N3464" i="47" s="1"/>
  <c r="N3465" i="47" s="1"/>
  <c r="N3466" i="47" s="1"/>
  <c r="N3467" i="47" s="1"/>
  <c r="N3468" i="47" s="1"/>
  <c r="N3469" i="47" s="1"/>
  <c r="N3470" i="47" s="1"/>
  <c r="N3471" i="47" s="1"/>
  <c r="N3472" i="47" s="1"/>
  <c r="N3473" i="47" s="1"/>
  <c r="N3474" i="47" s="1"/>
  <c r="N3475" i="47" s="1"/>
  <c r="N3476" i="47" s="1"/>
  <c r="N3477" i="47" s="1"/>
  <c r="N3478" i="47" s="1"/>
  <c r="N3479" i="47" s="1"/>
  <c r="N3480" i="47" s="1"/>
  <c r="N3481" i="47" s="1"/>
  <c r="N3482" i="47" s="1"/>
  <c r="N3483" i="47" s="1"/>
  <c r="N3484" i="47" s="1"/>
  <c r="N3485" i="47" s="1"/>
  <c r="N3486" i="47" s="1"/>
  <c r="N3487" i="47" s="1"/>
  <c r="N3488" i="47" s="1"/>
  <c r="N3489" i="47" s="1"/>
  <c r="N3490" i="47" s="1"/>
  <c r="N3491" i="47" s="1"/>
  <c r="N3492" i="47" s="1"/>
  <c r="N3493" i="47" s="1"/>
  <c r="N3494" i="47" s="1"/>
  <c r="N3495" i="47" s="1"/>
  <c r="N3496" i="47" s="1"/>
  <c r="N3497" i="47" s="1"/>
  <c r="N3498" i="47" s="1"/>
  <c r="N3499" i="47" s="1"/>
  <c r="N3500" i="47" s="1"/>
  <c r="N3501" i="47" s="1"/>
  <c r="N3502" i="47" s="1"/>
  <c r="N3503" i="47" s="1"/>
  <c r="N3504" i="47" s="1"/>
  <c r="N3505" i="47" s="1"/>
  <c r="N3506" i="47" s="1"/>
  <c r="N3507" i="47" s="1"/>
  <c r="N3508" i="47" s="1"/>
  <c r="N3509" i="47" s="1"/>
  <c r="N3510" i="47" s="1"/>
  <c r="N3511" i="47" s="1"/>
  <c r="N3512" i="47" s="1"/>
  <c r="N3513" i="47" s="1"/>
  <c r="N3514" i="47" s="1"/>
  <c r="N3515" i="47" s="1"/>
  <c r="N3516" i="47" s="1"/>
  <c r="N3517" i="47" s="1"/>
  <c r="N3518" i="47" s="1"/>
  <c r="N3519" i="47" s="1"/>
  <c r="N3520" i="47" s="1"/>
  <c r="N3521" i="47" s="1"/>
  <c r="N3522" i="47" s="1"/>
  <c r="N3523" i="47" s="1"/>
  <c r="N3524" i="47" s="1"/>
  <c r="N3525" i="47" s="1"/>
  <c r="N3526" i="47" s="1"/>
  <c r="N3527" i="47" s="1"/>
  <c r="N3528" i="47" s="1"/>
  <c r="N3529" i="47" s="1"/>
  <c r="N3530" i="47" s="1"/>
  <c r="N3531" i="47" s="1"/>
  <c r="N3532" i="47" s="1"/>
  <c r="N3533" i="47" s="1"/>
  <c r="N3534" i="47" s="1"/>
  <c r="N3535" i="47" s="1"/>
  <c r="N3536" i="47" s="1"/>
  <c r="N3537" i="47" s="1"/>
  <c r="N3538" i="47" s="1"/>
  <c r="N3539" i="47" s="1"/>
  <c r="N3540" i="47" s="1"/>
  <c r="N3541" i="47" s="1"/>
  <c r="N3542" i="47" s="1"/>
  <c r="N3543" i="47" s="1"/>
  <c r="N3544" i="47" s="1"/>
  <c r="N3545" i="47" s="1"/>
  <c r="N3546" i="47" s="1"/>
  <c r="N3547" i="47" s="1"/>
  <c r="N3548" i="47" s="1"/>
  <c r="N3549" i="47" s="1"/>
  <c r="N3550" i="47" s="1"/>
  <c r="N3551" i="47" s="1"/>
  <c r="N3552" i="47" s="1"/>
  <c r="N3553" i="47" s="1"/>
  <c r="N3554" i="47" s="1"/>
  <c r="N3555" i="47" s="1"/>
  <c r="N3556" i="47" s="1"/>
  <c r="N3557" i="47" s="1"/>
  <c r="N3558" i="47" s="1"/>
  <c r="N3559" i="47" s="1"/>
  <c r="N3560" i="47" s="1"/>
  <c r="N3561" i="47" s="1"/>
  <c r="N3562" i="47" s="1"/>
  <c r="N3563" i="47" s="1"/>
  <c r="N3564" i="47" s="1"/>
  <c r="N3565" i="47" s="1"/>
  <c r="N3566" i="47" s="1"/>
  <c r="N3567" i="47" s="1"/>
  <c r="N3568" i="47" s="1"/>
  <c r="N3569" i="47" s="1"/>
  <c r="N3570" i="47" s="1"/>
  <c r="N3571" i="47" s="1"/>
  <c r="N3572" i="47" s="1"/>
  <c r="N3573" i="47" s="1"/>
  <c r="N3574" i="47" s="1"/>
  <c r="N3575" i="47" s="1"/>
  <c r="N3576" i="47" s="1"/>
  <c r="N3577" i="47" s="1"/>
  <c r="N3578" i="47" s="1"/>
  <c r="N3579" i="47" s="1"/>
  <c r="N3580" i="47" s="1"/>
  <c r="N3581" i="47" s="1"/>
  <c r="N3582" i="47" s="1"/>
  <c r="N3583" i="47" s="1"/>
  <c r="N3584" i="47" s="1"/>
  <c r="N3585" i="47" s="1"/>
  <c r="N3586" i="47" s="1"/>
  <c r="N3587" i="47" s="1"/>
  <c r="N3588" i="47" s="1"/>
  <c r="N3589" i="47" s="1"/>
  <c r="N3590" i="47" s="1"/>
  <c r="N3591" i="47" s="1"/>
  <c r="N3592" i="47" s="1"/>
  <c r="N3593" i="47" s="1"/>
  <c r="N3594" i="47" s="1"/>
  <c r="N3595" i="47" s="1"/>
  <c r="N3596" i="47" s="1"/>
  <c r="N3597" i="47" s="1"/>
  <c r="N3598" i="47" s="1"/>
  <c r="N3599" i="47"/>
  <c r="N3600" i="47" s="1"/>
  <c r="N3601" i="47" s="1"/>
  <c r="N3602" i="47" s="1"/>
  <c r="N3603" i="47" s="1"/>
  <c r="N3604" i="47" s="1"/>
  <c r="N3605" i="47" s="1"/>
  <c r="N3606" i="47" s="1"/>
  <c r="N3607" i="47" s="1"/>
  <c r="N3608" i="47" s="1"/>
  <c r="N3609" i="47"/>
  <c r="N3610" i="47" s="1"/>
  <c r="N3611" i="47" s="1"/>
  <c r="N3612" i="47" s="1"/>
  <c r="N3613" i="47" s="1"/>
  <c r="N3614" i="47" s="1"/>
  <c r="N3615" i="47" s="1"/>
  <c r="N3616" i="47" s="1"/>
  <c r="N3617" i="47" s="1"/>
  <c r="N3618" i="47" s="1"/>
  <c r="N3619" i="47" s="1"/>
  <c r="N3620" i="47" s="1"/>
  <c r="N3621" i="47" s="1"/>
  <c r="N3622" i="47"/>
  <c r="N3623" i="47" s="1"/>
  <c r="N3624" i="47" s="1"/>
  <c r="N3625" i="47" s="1"/>
  <c r="N3626" i="47" s="1"/>
  <c r="N3627" i="47" s="1"/>
  <c r="N3628" i="47" s="1"/>
  <c r="N3629" i="47" s="1"/>
  <c r="N3630" i="47" s="1"/>
  <c r="N3631" i="47" s="1"/>
  <c r="N3632" i="47" s="1"/>
  <c r="N3633" i="47" s="1"/>
  <c r="N3634" i="47" s="1"/>
  <c r="N3635" i="47" s="1"/>
  <c r="N3636" i="47" s="1"/>
  <c r="N3637" i="47" s="1"/>
  <c r="N3638" i="47" s="1"/>
  <c r="N3639" i="47" s="1"/>
  <c r="N3640" i="47" s="1"/>
  <c r="N3641" i="47" s="1"/>
  <c r="N3642" i="47" s="1"/>
  <c r="N3643" i="47" s="1"/>
  <c r="N3644" i="47" s="1"/>
  <c r="N3645" i="47" s="1"/>
  <c r="N3646" i="47" s="1"/>
  <c r="N3647" i="47" s="1"/>
  <c r="N3648" i="47" s="1"/>
  <c r="N3649" i="47" s="1"/>
  <c r="N3650" i="47" s="1"/>
  <c r="N3651" i="47" s="1"/>
  <c r="N3652" i="47" s="1"/>
  <c r="N3653" i="47" s="1"/>
  <c r="N3654" i="47" s="1"/>
  <c r="N3655" i="47" s="1"/>
  <c r="N3656" i="47" s="1"/>
  <c r="N3657" i="47" s="1"/>
  <c r="N3658" i="47" s="1"/>
  <c r="N3659" i="47" s="1"/>
  <c r="N3660" i="47" s="1"/>
  <c r="N3661" i="47" s="1"/>
  <c r="N3662" i="47" s="1"/>
  <c r="N3663" i="47" s="1"/>
  <c r="N3664" i="47" s="1"/>
  <c r="N3665" i="47" s="1"/>
  <c r="N3666" i="47" s="1"/>
  <c r="N3667" i="47" s="1"/>
  <c r="N3668" i="47" s="1"/>
  <c r="N3669" i="47" s="1"/>
  <c r="N3670" i="47" s="1"/>
  <c r="N3671" i="47" s="1"/>
  <c r="N3672" i="47" s="1"/>
  <c r="N3673" i="47" s="1"/>
  <c r="N3674" i="47" s="1"/>
  <c r="N3675" i="47" s="1"/>
  <c r="N3676" i="47" s="1"/>
  <c r="N3677" i="47" s="1"/>
  <c r="N3678" i="47" s="1"/>
  <c r="N3679" i="47" s="1"/>
  <c r="N3680" i="47" s="1"/>
  <c r="N3681" i="47" s="1"/>
  <c r="N3682" i="47" s="1"/>
  <c r="N3683" i="47" s="1"/>
  <c r="N3684" i="47" s="1"/>
  <c r="N3685" i="47" s="1"/>
  <c r="N3686" i="47" s="1"/>
  <c r="N3687" i="47" s="1"/>
  <c r="N3688" i="47" s="1"/>
  <c r="N3689" i="47" s="1"/>
  <c r="N3690" i="47" s="1"/>
  <c r="N3691" i="47" s="1"/>
  <c r="N3692" i="47" s="1"/>
  <c r="N3693" i="47" s="1"/>
  <c r="N3694" i="47" s="1"/>
  <c r="N3695" i="47" s="1"/>
  <c r="N3696" i="47" s="1"/>
  <c r="N3697" i="47" s="1"/>
  <c r="N3698" i="47" s="1"/>
  <c r="N3699" i="47" s="1"/>
  <c r="N3700" i="47" s="1"/>
  <c r="N3701" i="47" s="1"/>
  <c r="N3702" i="47" s="1"/>
  <c r="N3703" i="47" s="1"/>
  <c r="N3704" i="47" s="1"/>
  <c r="N3705" i="47" s="1"/>
  <c r="N3706" i="47" s="1"/>
  <c r="N3707" i="47" s="1"/>
  <c r="N3708" i="47" s="1"/>
  <c r="N3709" i="47" s="1"/>
  <c r="N3710" i="47" s="1"/>
  <c r="N3711" i="47" s="1"/>
  <c r="N3712" i="47" s="1"/>
  <c r="N3713" i="47" s="1"/>
  <c r="N3714" i="47" s="1"/>
  <c r="N3715" i="47" s="1"/>
  <c r="N3716" i="47" s="1"/>
  <c r="N3717" i="47" s="1"/>
  <c r="N3718" i="47" s="1"/>
  <c r="N3719" i="47" s="1"/>
  <c r="N3720" i="47" s="1"/>
  <c r="N3721" i="47" s="1"/>
  <c r="N3722" i="47" s="1"/>
  <c r="N3723" i="47" s="1"/>
  <c r="N3724" i="47" s="1"/>
  <c r="N3725" i="47" s="1"/>
  <c r="N3726" i="47" s="1"/>
  <c r="N3727" i="47" s="1"/>
  <c r="N3728" i="47" s="1"/>
  <c r="N3729" i="47" s="1"/>
  <c r="N3730" i="47" s="1"/>
  <c r="N3731" i="47" s="1"/>
  <c r="N3732" i="47" s="1"/>
  <c r="N3733" i="47" s="1"/>
  <c r="N3734" i="47" s="1"/>
  <c r="N3735" i="47" s="1"/>
  <c r="N3736" i="47" s="1"/>
  <c r="N3737" i="47" s="1"/>
  <c r="N3738" i="47" s="1"/>
  <c r="N3739" i="47" s="1"/>
  <c r="N3740" i="47" s="1"/>
  <c r="N3741" i="47" s="1"/>
  <c r="N3742" i="47" s="1"/>
  <c r="N3743" i="47" s="1"/>
  <c r="N3744" i="47" s="1"/>
  <c r="N3745" i="47" s="1"/>
  <c r="N3746" i="47" s="1"/>
  <c r="N3747" i="47"/>
  <c r="N3748" i="47" s="1"/>
  <c r="N3749" i="47" s="1"/>
  <c r="N3750" i="47" s="1"/>
  <c r="N3751" i="47" s="1"/>
  <c r="N3752" i="47" s="1"/>
  <c r="N3753" i="47" s="1"/>
  <c r="N3754" i="47" s="1"/>
  <c r="N3755" i="47" s="1"/>
  <c r="N3756" i="47" s="1"/>
  <c r="N3757" i="47"/>
  <c r="N3758" i="47" s="1"/>
  <c r="N3759" i="47" s="1"/>
  <c r="N3760" i="47" s="1"/>
  <c r="N3761" i="47" s="1"/>
  <c r="N3762" i="47" s="1"/>
  <c r="N3763" i="47" s="1"/>
  <c r="N3764" i="47" s="1"/>
  <c r="N3765" i="47" s="1"/>
  <c r="N3766" i="47" s="1"/>
  <c r="N3767" i="47" s="1"/>
  <c r="N3768" i="47" s="1"/>
  <c r="N3769" i="47" s="1"/>
  <c r="N3770" i="47" s="1"/>
  <c r="N3771" i="47" s="1"/>
  <c r="N3772" i="47"/>
  <c r="N3773" i="47" s="1"/>
  <c r="N3774" i="47" s="1"/>
  <c r="N3775" i="47"/>
  <c r="N3776" i="47" s="1"/>
  <c r="N3777" i="47" s="1"/>
  <c r="N3778" i="47" s="1"/>
  <c r="N3779" i="47" s="1"/>
  <c r="N3780" i="47" s="1"/>
  <c r="N3781" i="47" s="1"/>
  <c r="N3782" i="47" s="1"/>
  <c r="N3783" i="47" s="1"/>
  <c r="N3784" i="47" s="1"/>
  <c r="N3785" i="47" s="1"/>
  <c r="N3786" i="47" s="1"/>
  <c r="N3787" i="47" s="1"/>
  <c r="N3788" i="47" s="1"/>
  <c r="N3789" i="47" s="1"/>
  <c r="N3790" i="47" s="1"/>
  <c r="N3791" i="47" s="1"/>
  <c r="N3792" i="47" s="1"/>
  <c r="N3793" i="47" s="1"/>
  <c r="N3794" i="47" s="1"/>
  <c r="N3795" i="47"/>
  <c r="N3796" i="47" s="1"/>
  <c r="N3797" i="47" s="1"/>
  <c r="N3798" i="47" s="1"/>
  <c r="N3799" i="47" s="1"/>
  <c r="N3800" i="47" s="1"/>
  <c r="N3801" i="47" s="1"/>
  <c r="N3802" i="47" s="1"/>
  <c r="N3803" i="47" s="1"/>
  <c r="N3804" i="47" s="1"/>
  <c r="N3805" i="47" s="1"/>
  <c r="N3806" i="47" s="1"/>
  <c r="N3807" i="47" s="1"/>
  <c r="N3808" i="47" s="1"/>
  <c r="N3809" i="47" s="1"/>
  <c r="N3810" i="47" s="1"/>
  <c r="N3811" i="47" s="1"/>
  <c r="N3812" i="47" s="1"/>
  <c r="N3813" i="47"/>
  <c r="N3814" i="47" s="1"/>
  <c r="N3815" i="47" s="1"/>
  <c r="N3816" i="47" s="1"/>
  <c r="N3817" i="47" s="1"/>
  <c r="N3818" i="47" s="1"/>
  <c r="N3819" i="47" s="1"/>
  <c r="N3820" i="47" s="1"/>
  <c r="N3821" i="47" s="1"/>
  <c r="N3822" i="47" s="1"/>
  <c r="N3823" i="47" s="1"/>
  <c r="N3824" i="47" s="1"/>
  <c r="N3825" i="47"/>
  <c r="N3826" i="47" s="1"/>
  <c r="N3827" i="47" s="1"/>
  <c r="N3828" i="47" s="1"/>
  <c r="N3829" i="47" s="1"/>
  <c r="N3830" i="47" s="1"/>
  <c r="N3831" i="47"/>
  <c r="N3832" i="47" s="1"/>
  <c r="N3833" i="47" s="1"/>
  <c r="N3834" i="47" s="1"/>
  <c r="N3835" i="47" s="1"/>
  <c r="N3836" i="47" s="1"/>
  <c r="N3837" i="47" s="1"/>
  <c r="N3838" i="47" s="1"/>
  <c r="N3839" i="47" s="1"/>
  <c r="N3840" i="47" s="1"/>
  <c r="N3841" i="47" s="1"/>
  <c r="N3842" i="47" s="1"/>
  <c r="N3843" i="47" s="1"/>
  <c r="N3844" i="47" s="1"/>
  <c r="N3845" i="47" s="1"/>
  <c r="N3846" i="47" s="1"/>
  <c r="N3847" i="47" s="1"/>
  <c r="N3848" i="47" s="1"/>
  <c r="N3849" i="47" s="1"/>
  <c r="N3850" i="47" s="1"/>
  <c r="N3851" i="47" s="1"/>
  <c r="N3852" i="47" s="1"/>
  <c r="N3853" i="47" s="1"/>
  <c r="N3854" i="47"/>
  <c r="N3855" i="47" s="1"/>
  <c r="N3856" i="47" s="1"/>
  <c r="N3857" i="47" s="1"/>
  <c r="N3858" i="47" s="1"/>
  <c r="N3859" i="47" s="1"/>
  <c r="N3860" i="47" s="1"/>
  <c r="N3861" i="47" s="1"/>
  <c r="N3862" i="47" s="1"/>
  <c r="N3863" i="47" s="1"/>
  <c r="N3864" i="47" s="1"/>
  <c r="N3865" i="47" s="1"/>
  <c r="N3866" i="47" s="1"/>
  <c r="N3867" i="47" s="1"/>
  <c r="N3868" i="47" s="1"/>
  <c r="N3869" i="47" s="1"/>
  <c r="N3870" i="47" s="1"/>
  <c r="N3871" i="47" s="1"/>
  <c r="N3872" i="47" s="1"/>
  <c r="N3873" i="47" s="1"/>
  <c r="N3874" i="47" s="1"/>
  <c r="N3875" i="47" s="1"/>
  <c r="N3876" i="47" s="1"/>
  <c r="N3877" i="47" s="1"/>
  <c r="N3878" i="47"/>
  <c r="N3879" i="47" s="1"/>
  <c r="N3880" i="47" s="1"/>
  <c r="N3881" i="47" s="1"/>
  <c r="N3882" i="47" s="1"/>
  <c r="N3883" i="47" s="1"/>
  <c r="N3884" i="47" s="1"/>
  <c r="N3885" i="47" s="1"/>
  <c r="N3886" i="47" s="1"/>
  <c r="N3887" i="47" s="1"/>
  <c r="N3888" i="47" s="1"/>
  <c r="N3889" i="47" s="1"/>
  <c r="N3890" i="47" s="1"/>
  <c r="N3891" i="47" s="1"/>
  <c r="N3892" i="47" s="1"/>
  <c r="N3893" i="47" s="1"/>
  <c r="N3894" i="47" s="1"/>
  <c r="N3895" i="47" s="1"/>
  <c r="N3896" i="47"/>
  <c r="N3897" i="47" s="1"/>
  <c r="N3898" i="47" s="1"/>
  <c r="N3899" i="47" s="1"/>
  <c r="N3900" i="47" s="1"/>
  <c r="N3901" i="47" s="1"/>
  <c r="N3902" i="47" s="1"/>
  <c r="N3903" i="47" s="1"/>
  <c r="N3904" i="47" s="1"/>
  <c r="N3905" i="47" s="1"/>
  <c r="N3906" i="47" s="1"/>
  <c r="N3907" i="47" s="1"/>
  <c r="N3908" i="47" s="1"/>
  <c r="N3909" i="47" s="1"/>
  <c r="N3910" i="47" s="1"/>
  <c r="N3911" i="47" s="1"/>
  <c r="N3912" i="47" s="1"/>
  <c r="N3913" i="47" s="1"/>
  <c r="N3914" i="47" s="1"/>
  <c r="N3915" i="47" s="1"/>
  <c r="N3916" i="47" s="1"/>
  <c r="N3917" i="47" s="1"/>
  <c r="N3918" i="47" s="1"/>
  <c r="N3919" i="47"/>
  <c r="N3920" i="47" s="1"/>
  <c r="N3921" i="47" s="1"/>
  <c r="N3922" i="47"/>
  <c r="N3923" i="47" s="1"/>
  <c r="N3924" i="47" s="1"/>
  <c r="N3925" i="47" s="1"/>
  <c r="N3926" i="47" s="1"/>
  <c r="N3927" i="47" s="1"/>
  <c r="N3928" i="47" s="1"/>
  <c r="N3929" i="47" s="1"/>
  <c r="N3930" i="47" s="1"/>
  <c r="N3931" i="47" s="1"/>
  <c r="N3932" i="47" s="1"/>
  <c r="N3933" i="47" s="1"/>
  <c r="N3934" i="47" s="1"/>
  <c r="N3935" i="47" s="1"/>
  <c r="N3936" i="47" s="1"/>
  <c r="N3937" i="47" s="1"/>
  <c r="N3938" i="47" s="1"/>
  <c r="N3939" i="47" s="1"/>
  <c r="N3940" i="47" s="1"/>
  <c r="N3941" i="47" s="1"/>
  <c r="N3942" i="47"/>
  <c r="N3943" i="47" s="1"/>
  <c r="N3944" i="47" s="1"/>
  <c r="N3945" i="47" s="1"/>
  <c r="N3946" i="47" s="1"/>
  <c r="N3947" i="47" s="1"/>
  <c r="N3948" i="47" s="1"/>
  <c r="N3949" i="47" s="1"/>
  <c r="N3950" i="47" s="1"/>
  <c r="N3951" i="47" s="1"/>
  <c r="N3952" i="47" s="1"/>
  <c r="N3953" i="47" s="1"/>
  <c r="N3954" i="47" s="1"/>
  <c r="N3955" i="47" s="1"/>
  <c r="N3956" i="47" s="1"/>
  <c r="N3957" i="47" s="1"/>
  <c r="N3958" i="47" s="1"/>
  <c r="N3959" i="47" s="1"/>
  <c r="N3960" i="47"/>
  <c r="N3961" i="47" s="1"/>
  <c r="N3962" i="47" s="1"/>
  <c r="N3963" i="47" s="1"/>
  <c r="N3964" i="47" s="1"/>
  <c r="N3965" i="47" s="1"/>
  <c r="N3966" i="47" s="1"/>
  <c r="N3967" i="47" s="1"/>
  <c r="N3968" i="47" s="1"/>
  <c r="N3969" i="47" s="1"/>
  <c r="N3970" i="47" s="1"/>
  <c r="N3971" i="47" s="1"/>
  <c r="N3972" i="47"/>
  <c r="N3973" i="47" s="1"/>
  <c r="N3974" i="47" s="1"/>
  <c r="N3975" i="47" s="1"/>
  <c r="N3976" i="47" s="1"/>
  <c r="N3977" i="47" s="1"/>
  <c r="N3978" i="47"/>
  <c r="N3979" i="47" s="1"/>
  <c r="N3980" i="47" s="1"/>
  <c r="N3981" i="47" s="1"/>
  <c r="N3982" i="47" s="1"/>
  <c r="N3983" i="47" s="1"/>
  <c r="N3984" i="47" s="1"/>
  <c r="N3985" i="47" s="1"/>
  <c r="N3986" i="47" s="1"/>
  <c r="N3987" i="47" s="1"/>
  <c r="N3988" i="47" s="1"/>
  <c r="N3989" i="47" s="1"/>
  <c r="N3990" i="47" s="1"/>
  <c r="N3991" i="47" s="1"/>
  <c r="N3992" i="47" s="1"/>
  <c r="N3993" i="47" s="1"/>
  <c r="N3994" i="47" s="1"/>
  <c r="N3995" i="47" s="1"/>
  <c r="N3996" i="47" s="1"/>
  <c r="N3997" i="47" s="1"/>
  <c r="N3998" i="47" s="1"/>
  <c r="N3999" i="47" s="1"/>
  <c r="N4000" i="47" s="1"/>
  <c r="N4001" i="47"/>
  <c r="N4002" i="47" s="1"/>
  <c r="N4003" i="47" s="1"/>
  <c r="N4004" i="47" s="1"/>
  <c r="N4005" i="47" s="1"/>
  <c r="N4006" i="47" s="1"/>
  <c r="N4007" i="47" s="1"/>
  <c r="N4008" i="47" s="1"/>
  <c r="N4009" i="47" s="1"/>
  <c r="N4010" i="47" s="1"/>
  <c r="N4011" i="47" s="1"/>
  <c r="N4012" i="47" s="1"/>
  <c r="N4013" i="47" s="1"/>
  <c r="N4014" i="47" s="1"/>
  <c r="N4015" i="47" s="1"/>
  <c r="N4016" i="47" s="1"/>
  <c r="N4017" i="47" s="1"/>
  <c r="N4018" i="47" s="1"/>
  <c r="N4019" i="47" s="1"/>
  <c r="N4020" i="47" s="1"/>
  <c r="N4021" i="47" s="1"/>
  <c r="N4022" i="47" s="1"/>
  <c r="N4023" i="47" s="1"/>
  <c r="N4024" i="47" s="1"/>
  <c r="N4025" i="47"/>
  <c r="N4026" i="47" s="1"/>
  <c r="N4027" i="47" s="1"/>
  <c r="N4028" i="47" s="1"/>
  <c r="N4029" i="47" s="1"/>
  <c r="N4030" i="47" s="1"/>
  <c r="N4031" i="47" s="1"/>
  <c r="N4032" i="47" s="1"/>
  <c r="N4033" i="47" s="1"/>
  <c r="N4034" i="47" s="1"/>
  <c r="N4035" i="47" s="1"/>
  <c r="N4036" i="47" s="1"/>
  <c r="N4037" i="47" s="1"/>
  <c r="N4038" i="47" s="1"/>
  <c r="N4039" i="47" s="1"/>
  <c r="N4040" i="47" s="1"/>
  <c r="N4041" i="47" s="1"/>
  <c r="N4042" i="47" s="1"/>
  <c r="N4043" i="47"/>
  <c r="N4044" i="47" s="1"/>
  <c r="N4045" i="47" s="1"/>
  <c r="N4046" i="47" s="1"/>
  <c r="N4047" i="47" s="1"/>
  <c r="N4048" i="47" s="1"/>
  <c r="N4049" i="47" s="1"/>
  <c r="N4050" i="47" s="1"/>
  <c r="N4051" i="47" s="1"/>
  <c r="N4052" i="47" s="1"/>
  <c r="N4053" i="47" s="1"/>
  <c r="N4054" i="47" s="1"/>
  <c r="N4055" i="47" s="1"/>
  <c r="N4056" i="47" s="1"/>
  <c r="N4057" i="47" s="1"/>
  <c r="N4058" i="47" s="1"/>
  <c r="N4059" i="47" s="1"/>
  <c r="N4060" i="47" s="1"/>
  <c r="N4061" i="47" s="1"/>
  <c r="N4062" i="47" s="1"/>
  <c r="N4063" i="47" s="1"/>
  <c r="N4064" i="47" s="1"/>
  <c r="N4065" i="47" s="1"/>
  <c r="N4066" i="47" s="1"/>
  <c r="N4067" i="47" s="1"/>
  <c r="N460" i="47"/>
  <c r="N461" i="47" s="1"/>
  <c r="N462" i="47" s="1"/>
  <c r="N463" i="47" s="1"/>
  <c r="N464" i="47" s="1"/>
  <c r="L103" i="47"/>
  <c r="L104" i="47" s="1"/>
  <c r="L105" i="47" s="1"/>
  <c r="L106" i="47" s="1"/>
  <c r="L107" i="47"/>
  <c r="L108" i="47" s="1"/>
  <c r="L109" i="47" s="1"/>
  <c r="L110" i="47" s="1"/>
  <c r="L111" i="47"/>
  <c r="L112" i="47" s="1"/>
  <c r="L113" i="47" s="1"/>
  <c r="L114" i="47" s="1"/>
  <c r="L115" i="47" s="1"/>
  <c r="L116" i="47"/>
  <c r="L117" i="47" s="1"/>
  <c r="L118" i="47" s="1"/>
  <c r="L119" i="47" s="1"/>
  <c r="L120" i="47"/>
  <c r="L121" i="47" s="1"/>
  <c r="L122" i="47" s="1"/>
  <c r="L123" i="47" s="1"/>
  <c r="L124" i="47"/>
  <c r="L125" i="47" s="1"/>
  <c r="L126" i="47" s="1"/>
  <c r="L127" i="47" s="1"/>
  <c r="L128" i="47"/>
  <c r="L129" i="47" s="1"/>
  <c r="L130" i="47" s="1"/>
  <c r="L131" i="47" s="1"/>
  <c r="L132" i="47" s="1"/>
  <c r="L133" i="47"/>
  <c r="L134" i="47" s="1"/>
  <c r="L135" i="47" s="1"/>
  <c r="L136" i="47" s="1"/>
  <c r="L137" i="47" s="1"/>
  <c r="L138" i="47"/>
  <c r="L139" i="47" s="1"/>
  <c r="L140" i="47" s="1"/>
  <c r="L141" i="47" s="1"/>
  <c r="L142" i="47"/>
  <c r="L143" i="47" s="1"/>
  <c r="L144" i="47" s="1"/>
  <c r="L145" i="47" s="1"/>
  <c r="L146" i="47" s="1"/>
  <c r="L147" i="47" s="1"/>
  <c r="L148" i="47" s="1"/>
  <c r="L149" i="47" s="1"/>
  <c r="L150" i="47"/>
  <c r="L151" i="47" s="1"/>
  <c r="L152" i="47" s="1"/>
  <c r="L153" i="47" s="1"/>
  <c r="L154" i="47" s="1"/>
  <c r="L155" i="47" s="1"/>
  <c r="L156" i="47" s="1"/>
  <c r="L157" i="47" s="1"/>
  <c r="L158" i="47" s="1"/>
  <c r="L159" i="47" s="1"/>
  <c r="L160" i="47" s="1"/>
  <c r="L161" i="47" s="1"/>
  <c r="L162" i="47" s="1"/>
  <c r="L163" i="47" s="1"/>
  <c r="L164" i="47" s="1"/>
  <c r="L165" i="47" s="1"/>
  <c r="L166" i="47" s="1"/>
  <c r="L167" i="47" s="1"/>
  <c r="L168" i="47" s="1"/>
  <c r="L169" i="47" s="1"/>
  <c r="L170" i="47" s="1"/>
  <c r="L171" i="47" s="1"/>
  <c r="L172" i="47" s="1"/>
  <c r="L173" i="47" s="1"/>
  <c r="L174" i="47" s="1"/>
  <c r="L175" i="47" s="1"/>
  <c r="L176" i="47" s="1"/>
  <c r="L177" i="47" s="1"/>
  <c r="L178" i="47" s="1"/>
  <c r="L179" i="47" s="1"/>
  <c r="L180" i="47" s="1"/>
  <c r="L181" i="47" s="1"/>
  <c r="L182" i="47" s="1"/>
  <c r="L183" i="47" s="1"/>
  <c r="L184" i="47" s="1"/>
  <c r="L185" i="47" s="1"/>
  <c r="L186" i="47" s="1"/>
  <c r="L187" i="47" s="1"/>
  <c r="L188" i="47" s="1"/>
  <c r="L189" i="47" s="1"/>
  <c r="L190" i="47" s="1"/>
  <c r="L191" i="47" s="1"/>
  <c r="L192" i="47" s="1"/>
  <c r="L193" i="47" s="1"/>
  <c r="L194" i="47" s="1"/>
  <c r="L195" i="47" s="1"/>
  <c r="L196" i="47" s="1"/>
  <c r="L197" i="47" s="1"/>
  <c r="L198" i="47"/>
  <c r="L199" i="47" s="1"/>
  <c r="L200" i="47" s="1"/>
  <c r="L201" i="47" s="1"/>
  <c r="L202" i="47" s="1"/>
  <c r="L203" i="47" s="1"/>
  <c r="L204" i="47" s="1"/>
  <c r="L205" i="47" s="1"/>
  <c r="L206" i="47" s="1"/>
  <c r="L207" i="47"/>
  <c r="L208" i="47" s="1"/>
  <c r="L209" i="47" s="1"/>
  <c r="L210" i="47"/>
  <c r="L211" i="47" s="1"/>
  <c r="L212" i="47" s="1"/>
  <c r="L213" i="47" s="1"/>
  <c r="L214" i="47" s="1"/>
  <c r="L215" i="47" s="1"/>
  <c r="L216" i="47" s="1"/>
  <c r="L217" i="47" s="1"/>
  <c r="L218" i="47" s="1"/>
  <c r="L219" i="47" s="1"/>
  <c r="L220" i="47" s="1"/>
  <c r="L221" i="47" s="1"/>
  <c r="L222" i="47" s="1"/>
  <c r="L223" i="47" s="1"/>
  <c r="L224" i="47" s="1"/>
  <c r="L225" i="47" s="1"/>
  <c r="L226" i="47" s="1"/>
  <c r="L227" i="47" s="1"/>
  <c r="L228" i="47" s="1"/>
  <c r="L229" i="47" s="1"/>
  <c r="L230" i="47" s="1"/>
  <c r="L231" i="47" s="1"/>
  <c r="L232" i="47" s="1"/>
  <c r="L233" i="47" s="1"/>
  <c r="L234" i="47" s="1"/>
  <c r="L235" i="47" s="1"/>
  <c r="L236" i="47" s="1"/>
  <c r="L237" i="47" s="1"/>
  <c r="L238" i="47" s="1"/>
  <c r="L239" i="47" s="1"/>
  <c r="L240" i="47" s="1"/>
  <c r="L241" i="47" s="1"/>
  <c r="L242" i="47" s="1"/>
  <c r="L243" i="47" s="1"/>
  <c r="L244" i="47" s="1"/>
  <c r="L245" i="47" s="1"/>
  <c r="L246" i="47" s="1"/>
  <c r="L247" i="47" s="1"/>
  <c r="L248" i="47" s="1"/>
  <c r="L249" i="47" s="1"/>
  <c r="L250" i="47" s="1"/>
  <c r="L251" i="47" s="1"/>
  <c r="L252" i="47" s="1"/>
  <c r="L253" i="47" s="1"/>
  <c r="L254" i="47" s="1"/>
  <c r="L255" i="47" s="1"/>
  <c r="L256" i="47" s="1"/>
  <c r="L257" i="47" s="1"/>
  <c r="L258" i="47"/>
  <c r="L259" i="47" s="1"/>
  <c r="L260" i="47" s="1"/>
  <c r="L261" i="47" s="1"/>
  <c r="L262" i="47" s="1"/>
  <c r="L263" i="47" s="1"/>
  <c r="L264" i="47" s="1"/>
  <c r="L265" i="47" s="1"/>
  <c r="L266" i="47" s="1"/>
  <c r="L267" i="47"/>
  <c r="L268" i="47" s="1"/>
  <c r="L269" i="47" s="1"/>
  <c r="L270" i="47" s="1"/>
  <c r="L271" i="47" s="1"/>
  <c r="L272" i="47"/>
  <c r="L273" i="47" s="1"/>
  <c r="L274" i="47" s="1"/>
  <c r="L275" i="47" s="1"/>
  <c r="L276" i="47" s="1"/>
  <c r="L277" i="47" s="1"/>
  <c r="L278" i="47" s="1"/>
  <c r="L279" i="47" s="1"/>
  <c r="L280" i="47" s="1"/>
  <c r="L281" i="47" s="1"/>
  <c r="L282" i="47" s="1"/>
  <c r="L283" i="47" s="1"/>
  <c r="L284" i="47" s="1"/>
  <c r="L285" i="47" s="1"/>
  <c r="L286" i="47" s="1"/>
  <c r="L287" i="47" s="1"/>
  <c r="L288" i="47" s="1"/>
  <c r="L289" i="47" s="1"/>
  <c r="L290" i="47" s="1"/>
  <c r="L291" i="47" s="1"/>
  <c r="L292" i="47" s="1"/>
  <c r="L293" i="47" s="1"/>
  <c r="L294" i="47" s="1"/>
  <c r="L295" i="47" s="1"/>
  <c r="L296" i="47" s="1"/>
  <c r="L297" i="47" s="1"/>
  <c r="L298" i="47" s="1"/>
  <c r="L299" i="47" s="1"/>
  <c r="L300" i="47" s="1"/>
  <c r="L301" i="47" s="1"/>
  <c r="L302" i="47" s="1"/>
  <c r="L303" i="47" s="1"/>
  <c r="L304" i="47" s="1"/>
  <c r="L305" i="47" s="1"/>
  <c r="L306" i="47" s="1"/>
  <c r="L307" i="47" s="1"/>
  <c r="L308" i="47" s="1"/>
  <c r="L309" i="47" s="1"/>
  <c r="L310" i="47" s="1"/>
  <c r="L311" i="47" s="1"/>
  <c r="L312" i="47" s="1"/>
  <c r="L313" i="47" s="1"/>
  <c r="L314" i="47" s="1"/>
  <c r="L315" i="47" s="1"/>
  <c r="L316" i="47" s="1"/>
  <c r="L317" i="47" s="1"/>
  <c r="L318" i="47" s="1"/>
  <c r="L319" i="47" s="1"/>
  <c r="L320" i="47"/>
  <c r="L321" i="47" s="1"/>
  <c r="L322" i="47" s="1"/>
  <c r="L323" i="47" s="1"/>
  <c r="L324" i="47" s="1"/>
  <c r="L325" i="47" s="1"/>
  <c r="L326" i="47" s="1"/>
  <c r="L327" i="47" s="1"/>
  <c r="L328" i="47" s="1"/>
  <c r="L329" i="47"/>
  <c r="L330" i="47" s="1"/>
  <c r="L331" i="47" s="1"/>
  <c r="L332" i="47"/>
  <c r="L333" i="47" s="1"/>
  <c r="L334" i="47" s="1"/>
  <c r="L335" i="47" s="1"/>
  <c r="L336" i="47" s="1"/>
  <c r="L337" i="47" s="1"/>
  <c r="L338" i="47" s="1"/>
  <c r="L339" i="47" s="1"/>
  <c r="L340" i="47" s="1"/>
  <c r="L341" i="47" s="1"/>
  <c r="L342" i="47" s="1"/>
  <c r="L343" i="47" s="1"/>
  <c r="L344" i="47" s="1"/>
  <c r="L345" i="47" s="1"/>
  <c r="L346" i="47" s="1"/>
  <c r="L347" i="47" s="1"/>
  <c r="L348" i="47" s="1"/>
  <c r="L349" i="47" s="1"/>
  <c r="L350" i="47" s="1"/>
  <c r="L351" i="47" s="1"/>
  <c r="L352" i="47" s="1"/>
  <c r="L353" i="47" s="1"/>
  <c r="L354" i="47" s="1"/>
  <c r="L355" i="47" s="1"/>
  <c r="L356" i="47" s="1"/>
  <c r="L357" i="47" s="1"/>
  <c r="L358" i="47" s="1"/>
  <c r="L359" i="47" s="1"/>
  <c r="L360" i="47" s="1"/>
  <c r="L361" i="47" s="1"/>
  <c r="L362" i="47" s="1"/>
  <c r="L363" i="47" s="1"/>
  <c r="L364" i="47" s="1"/>
  <c r="L365" i="47" s="1"/>
  <c r="L366" i="47" s="1"/>
  <c r="L367" i="47" s="1"/>
  <c r="L368" i="47" s="1"/>
  <c r="L369" i="47" s="1"/>
  <c r="L370" i="47" s="1"/>
  <c r="L371" i="47" s="1"/>
  <c r="L372" i="47" s="1"/>
  <c r="L373" i="47" s="1"/>
  <c r="L374" i="47" s="1"/>
  <c r="L375" i="47" s="1"/>
  <c r="L376" i="47" s="1"/>
  <c r="L377" i="47" s="1"/>
  <c r="L378" i="47" s="1"/>
  <c r="L379" i="47" s="1"/>
  <c r="L380" i="47"/>
  <c r="L381" i="47" s="1"/>
  <c r="L382" i="47" s="1"/>
  <c r="L383" i="47" s="1"/>
  <c r="L384" i="47" s="1"/>
  <c r="L385" i="47" s="1"/>
  <c r="L386" i="47" s="1"/>
  <c r="L387" i="47" s="1"/>
  <c r="L388" i="47" s="1"/>
  <c r="L389" i="47"/>
  <c r="L390" i="47" s="1"/>
  <c r="L391" i="47" s="1"/>
  <c r="L392" i="47" s="1"/>
  <c r="L393" i="47" s="1"/>
  <c r="L394" i="47" s="1"/>
  <c r="L395" i="47" s="1"/>
  <c r="L396" i="47" s="1"/>
  <c r="L397" i="47" s="1"/>
  <c r="L398" i="47" s="1"/>
  <c r="L399" i="47" s="1"/>
  <c r="L400" i="47" s="1"/>
  <c r="L401" i="47" s="1"/>
  <c r="L402" i="47" s="1"/>
  <c r="L403" i="47" s="1"/>
  <c r="L404" i="47" s="1"/>
  <c r="L405" i="47" s="1"/>
  <c r="L406" i="47" s="1"/>
  <c r="L407" i="47" s="1"/>
  <c r="L408" i="47" s="1"/>
  <c r="L409" i="47" s="1"/>
  <c r="L410" i="47" s="1"/>
  <c r="L411" i="47" s="1"/>
  <c r="L412" i="47" s="1"/>
  <c r="L413" i="47" s="1"/>
  <c r="L414" i="47" s="1"/>
  <c r="L415" i="47" s="1"/>
  <c r="L416" i="47" s="1"/>
  <c r="L417" i="47" s="1"/>
  <c r="L418" i="47" s="1"/>
  <c r="L419" i="47" s="1"/>
  <c r="L420" i="47" s="1"/>
  <c r="L421" i="47" s="1"/>
  <c r="L422" i="47" s="1"/>
  <c r="L423" i="47" s="1"/>
  <c r="L424" i="47" s="1"/>
  <c r="L425" i="47" s="1"/>
  <c r="L426" i="47" s="1"/>
  <c r="L427" i="47" s="1"/>
  <c r="L428" i="47" s="1"/>
  <c r="L429" i="47" s="1"/>
  <c r="L430" i="47" s="1"/>
  <c r="L431" i="47" s="1"/>
  <c r="L432" i="47" s="1"/>
  <c r="L433" i="47" s="1"/>
  <c r="L434" i="47" s="1"/>
  <c r="L435" i="47" s="1"/>
  <c r="L436" i="47" s="1"/>
  <c r="L437" i="47" s="1"/>
  <c r="L438" i="47" s="1"/>
  <c r="L439" i="47" s="1"/>
  <c r="L440" i="47" s="1"/>
  <c r="L441" i="47" s="1"/>
  <c r="L442" i="47" s="1"/>
  <c r="L443" i="47" s="1"/>
  <c r="L444" i="47" s="1"/>
  <c r="L445" i="47" s="1"/>
  <c r="L446" i="47" s="1"/>
  <c r="L447" i="47" s="1"/>
  <c r="L448" i="47" s="1"/>
  <c r="L449" i="47" s="1"/>
  <c r="L450" i="47" s="1"/>
  <c r="L451" i="47" s="1"/>
  <c r="L452" i="47" s="1"/>
  <c r="L453" i="47" s="1"/>
  <c r="L454" i="47" s="1"/>
  <c r="L455" i="47" s="1"/>
  <c r="L456" i="47" s="1"/>
  <c r="L457" i="47" s="1"/>
  <c r="L458" i="47" s="1"/>
  <c r="L459" i="47"/>
  <c r="L460" i="47" s="1"/>
  <c r="L461" i="47" s="1"/>
  <c r="L462" i="47" s="1"/>
  <c r="L463" i="47" s="1"/>
  <c r="L464" i="47"/>
  <c r="L465" i="47" s="1"/>
  <c r="L466" i="47" s="1"/>
  <c r="L467" i="47" s="1"/>
  <c r="L468" i="47" s="1"/>
  <c r="L469" i="47" s="1"/>
  <c r="L470" i="47" s="1"/>
  <c r="L471" i="47"/>
  <c r="L472" i="47" s="1"/>
  <c r="L473" i="47" s="1"/>
  <c r="L474" i="47" s="1"/>
  <c r="L475" i="47" s="1"/>
  <c r="L476" i="47" s="1"/>
  <c r="L477" i="47" s="1"/>
  <c r="L478" i="47"/>
  <c r="L479" i="47" s="1"/>
  <c r="L480" i="47" s="1"/>
  <c r="L481" i="47" s="1"/>
  <c r="L482" i="47"/>
  <c r="L483" i="47" s="1"/>
  <c r="L484" i="47" s="1"/>
  <c r="L485" i="47" s="1"/>
  <c r="L486" i="47" s="1"/>
  <c r="L487" i="47"/>
  <c r="L488" i="47" s="1"/>
  <c r="L489" i="47" s="1"/>
  <c r="L490" i="47" s="1"/>
  <c r="L491" i="47" s="1"/>
  <c r="L492" i="47" s="1"/>
  <c r="L493" i="47" s="1"/>
  <c r="L494" i="47" s="1"/>
  <c r="L495" i="47" s="1"/>
  <c r="L496" i="47" s="1"/>
  <c r="L497" i="47" s="1"/>
  <c r="L498" i="47" s="1"/>
  <c r="L499" i="47" s="1"/>
  <c r="L500" i="47"/>
  <c r="L501" i="47" s="1"/>
  <c r="L502" i="47" s="1"/>
  <c r="L503" i="47" s="1"/>
  <c r="L504" i="47" s="1"/>
  <c r="L505" i="47" s="1"/>
  <c r="L506" i="47" s="1"/>
  <c r="L507" i="47" s="1"/>
  <c r="L508" i="47" s="1"/>
  <c r="L509" i="47" s="1"/>
  <c r="L510" i="47" s="1"/>
  <c r="L511" i="47" s="1"/>
  <c r="L512" i="47" s="1"/>
  <c r="L513" i="47" s="1"/>
  <c r="L514" i="47" s="1"/>
  <c r="L515" i="47"/>
  <c r="L516" i="47" s="1"/>
  <c r="L517" i="47" s="1"/>
  <c r="L518" i="47" s="1"/>
  <c r="L519" i="47" s="1"/>
  <c r="L520" i="47" s="1"/>
  <c r="L521" i="47" s="1"/>
  <c r="L522" i="47" s="1"/>
  <c r="L523" i="47"/>
  <c r="L524" i="47" s="1"/>
  <c r="L525" i="47" s="1"/>
  <c r="L526" i="47" s="1"/>
  <c r="L527" i="47" s="1"/>
  <c r="L528" i="47" s="1"/>
  <c r="L529" i="47" s="1"/>
  <c r="L530" i="47" s="1"/>
  <c r="L531" i="47" s="1"/>
  <c r="L532" i="47" s="1"/>
  <c r="L533" i="47" s="1"/>
  <c r="L534" i="47"/>
  <c r="L535" i="47" s="1"/>
  <c r="L536" i="47" s="1"/>
  <c r="L537" i="47" s="1"/>
  <c r="L538" i="47" s="1"/>
  <c r="L539" i="47" s="1"/>
  <c r="L540" i="47" s="1"/>
  <c r="L541" i="47" s="1"/>
  <c r="L542" i="47"/>
  <c r="L543" i="47" s="1"/>
  <c r="L544" i="47" s="1"/>
  <c r="L545" i="47" s="1"/>
  <c r="L546" i="47" s="1"/>
  <c r="L547" i="47" s="1"/>
  <c r="L548" i="47" s="1"/>
  <c r="L549" i="47" s="1"/>
  <c r="L550" i="47" s="1"/>
  <c r="L551" i="47" s="1"/>
  <c r="L552" i="47" s="1"/>
  <c r="L553" i="47" s="1"/>
  <c r="L554" i="47" s="1"/>
  <c r="L555" i="47" s="1"/>
  <c r="L556" i="47" s="1"/>
  <c r="L557" i="47"/>
  <c r="L558" i="47" s="1"/>
  <c r="L559" i="47" s="1"/>
  <c r="L560" i="47" s="1"/>
  <c r="L561" i="47"/>
  <c r="L562" i="47" s="1"/>
  <c r="L563" i="47" s="1"/>
  <c r="L564" i="47" s="1"/>
  <c r="L565" i="47"/>
  <c r="L566" i="47" s="1"/>
  <c r="L567" i="47" s="1"/>
  <c r="L568" i="47" s="1"/>
  <c r="L569" i="47" s="1"/>
  <c r="L570" i="47" s="1"/>
  <c r="L571" i="47" s="1"/>
  <c r="L572" i="47" s="1"/>
  <c r="L573" i="47"/>
  <c r="L574" i="47" s="1"/>
  <c r="L575" i="47" s="1"/>
  <c r="L576" i="47" s="1"/>
  <c r="L577" i="47" s="1"/>
  <c r="L578" i="47" s="1"/>
  <c r="L579" i="47" s="1"/>
  <c r="L580" i="47" s="1"/>
  <c r="L581" i="47" s="1"/>
  <c r="L582" i="47"/>
  <c r="L583" i="47" s="1"/>
  <c r="L584" i="47" s="1"/>
  <c r="L585" i="47" s="1"/>
  <c r="L586" i="47" s="1"/>
  <c r="L587" i="47" s="1"/>
  <c r="L588" i="47" s="1"/>
  <c r="L589" i="47"/>
  <c r="L590" i="47" s="1"/>
  <c r="L591" i="47" s="1"/>
  <c r="L592" i="47" s="1"/>
  <c r="L593" i="47" s="1"/>
  <c r="L594" i="47" s="1"/>
  <c r="L595" i="47" s="1"/>
  <c r="L596" i="47" s="1"/>
  <c r="L597" i="47"/>
  <c r="L598" i="47" s="1"/>
  <c r="L599" i="47" s="1"/>
  <c r="L600" i="47" s="1"/>
  <c r="L601" i="47"/>
  <c r="L602" i="47" s="1"/>
  <c r="L603" i="47" s="1"/>
  <c r="L604" i="47" s="1"/>
  <c r="L605" i="47" s="1"/>
  <c r="L606" i="47" s="1"/>
  <c r="L607" i="47" s="1"/>
  <c r="L608" i="47"/>
  <c r="L609" i="47" s="1"/>
  <c r="L610" i="47" s="1"/>
  <c r="L611" i="47" s="1"/>
  <c r="L612" i="47" s="1"/>
  <c r="L613" i="47"/>
  <c r="L614" i="47" s="1"/>
  <c r="L615" i="47" s="1"/>
  <c r="L616" i="47" s="1"/>
  <c r="L617" i="47" s="1"/>
  <c r="L618" i="47" s="1"/>
  <c r="L619" i="47" s="1"/>
  <c r="L620" i="47"/>
  <c r="L621" i="47" s="1"/>
  <c r="L622" i="47" s="1"/>
  <c r="L623" i="47" s="1"/>
  <c r="L624" i="47" s="1"/>
  <c r="L625" i="47" s="1"/>
  <c r="L626" i="47" s="1"/>
  <c r="L627" i="47"/>
  <c r="L628" i="47" s="1"/>
  <c r="L629" i="47" s="1"/>
  <c r="L630" i="47" s="1"/>
  <c r="L631" i="47"/>
  <c r="L632" i="47" s="1"/>
  <c r="L633" i="47" s="1"/>
  <c r="L634" i="47" s="1"/>
  <c r="L635" i="47" s="1"/>
  <c r="L636" i="47"/>
  <c r="L637" i="47" s="1"/>
  <c r="L638" i="47" s="1"/>
  <c r="L639" i="47" s="1"/>
  <c r="L640" i="47" s="1"/>
  <c r="L641" i="47" s="1"/>
  <c r="L642" i="47" s="1"/>
  <c r="L643" i="47" s="1"/>
  <c r="L644" i="47" s="1"/>
  <c r="L645" i="47" s="1"/>
  <c r="L646" i="47" s="1"/>
  <c r="L647" i="47" s="1"/>
  <c r="L648" i="47" s="1"/>
  <c r="L649" i="47" s="1"/>
  <c r="L650" i="47" s="1"/>
  <c r="L651" i="47" s="1"/>
  <c r="L652" i="47"/>
  <c r="L653" i="47" s="1"/>
  <c r="L654" i="47" s="1"/>
  <c r="L655" i="47" s="1"/>
  <c r="L656" i="47" s="1"/>
  <c r="L657" i="47" s="1"/>
  <c r="L658" i="47" s="1"/>
  <c r="L659" i="47" s="1"/>
  <c r="L660" i="47" s="1"/>
  <c r="L661" i="47" s="1"/>
  <c r="L662" i="47" s="1"/>
  <c r="L663" i="47" s="1"/>
  <c r="L664" i="47" s="1"/>
  <c r="L665" i="47" s="1"/>
  <c r="L666" i="47" s="1"/>
  <c r="L667" i="47"/>
  <c r="L668" i="47" s="1"/>
  <c r="L669" i="47" s="1"/>
  <c r="L670" i="47" s="1"/>
  <c r="L671" i="47" s="1"/>
  <c r="L672" i="47" s="1"/>
  <c r="L673" i="47" s="1"/>
  <c r="L674" i="47" s="1"/>
  <c r="L675" i="47"/>
  <c r="L676" i="47" s="1"/>
  <c r="L677" i="47" s="1"/>
  <c r="L678" i="47" s="1"/>
  <c r="L679" i="47" s="1"/>
  <c r="L680" i="47" s="1"/>
  <c r="L681" i="47" s="1"/>
  <c r="L682" i="47" s="1"/>
  <c r="L683" i="47" s="1"/>
  <c r="L684" i="47" s="1"/>
  <c r="L685" i="47" s="1"/>
  <c r="L686" i="47" s="1"/>
  <c r="L687" i="47" s="1"/>
  <c r="L688" i="47"/>
  <c r="L689" i="47" s="1"/>
  <c r="L690" i="47" s="1"/>
  <c r="L691" i="47" s="1"/>
  <c r="L692" i="47" s="1"/>
  <c r="L693" i="47" s="1"/>
  <c r="L694" i="47" s="1"/>
  <c r="L695" i="47" s="1"/>
  <c r="L696" i="47"/>
  <c r="L697" i="47" s="1"/>
  <c r="L698" i="47" s="1"/>
  <c r="L699" i="47" s="1"/>
  <c r="L700" i="47" s="1"/>
  <c r="L701" i="47" s="1"/>
  <c r="L702" i="47" s="1"/>
  <c r="L703" i="47" s="1"/>
  <c r="L704" i="47" s="1"/>
  <c r="L705" i="47" s="1"/>
  <c r="L706" i="47" s="1"/>
  <c r="L707" i="47" s="1"/>
  <c r="L708" i="47" s="1"/>
  <c r="L709" i="47" s="1"/>
  <c r="L710" i="47" s="1"/>
  <c r="L711" i="47"/>
  <c r="L712" i="47" s="1"/>
  <c r="L713" i="47" s="1"/>
  <c r="L714" i="47" s="1"/>
  <c r="L715" i="47"/>
  <c r="L716" i="47" s="1"/>
  <c r="L717" i="47" s="1"/>
  <c r="L718" i="47" s="1"/>
  <c r="L719" i="47"/>
  <c r="L720" i="47" s="1"/>
  <c r="L721" i="47" s="1"/>
  <c r="L722" i="47" s="1"/>
  <c r="L723" i="47" s="1"/>
  <c r="L724" i="47" s="1"/>
  <c r="L725" i="47" s="1"/>
  <c r="L726" i="47" s="1"/>
  <c r="L727" i="47"/>
  <c r="L728" i="47" s="1"/>
  <c r="L729" i="47" s="1"/>
  <c r="L730" i="47" s="1"/>
  <c r="L731" i="47" s="1"/>
  <c r="L732" i="47" s="1"/>
  <c r="L733" i="47" s="1"/>
  <c r="L734" i="47" s="1"/>
  <c r="L735" i="47" s="1"/>
  <c r="L736" i="47" s="1"/>
  <c r="L737" i="47" s="1"/>
  <c r="L738" i="47" s="1"/>
  <c r="L739" i="47"/>
  <c r="L740" i="47" s="1"/>
  <c r="L741" i="47" s="1"/>
  <c r="L742" i="47" s="1"/>
  <c r="L743" i="47" s="1"/>
  <c r="L744" i="47" s="1"/>
  <c r="L745" i="47" s="1"/>
  <c r="L746" i="47"/>
  <c r="L747" i="47" s="1"/>
  <c r="L748" i="47" s="1"/>
  <c r="L749" i="47" s="1"/>
  <c r="L750" i="47" s="1"/>
  <c r="L751" i="47" s="1"/>
  <c r="L752" i="47" s="1"/>
  <c r="L753" i="47" s="1"/>
  <c r="L754" i="47"/>
  <c r="L755" i="47" s="1"/>
  <c r="L756" i="47" s="1"/>
  <c r="L757" i="47" s="1"/>
  <c r="L758" i="47"/>
  <c r="L759" i="47" s="1"/>
  <c r="L760" i="47" s="1"/>
  <c r="L761" i="47" s="1"/>
  <c r="L762" i="47" s="1"/>
  <c r="L763" i="47" s="1"/>
  <c r="L764" i="47" s="1"/>
  <c r="L765" i="47" s="1"/>
  <c r="L766" i="47"/>
  <c r="L767" i="47" s="1"/>
  <c r="L768" i="47" s="1"/>
  <c r="L769" i="47" s="1"/>
  <c r="L770" i="47" s="1"/>
  <c r="L771" i="47" s="1"/>
  <c r="L772" i="47" s="1"/>
  <c r="L773" i="47" s="1"/>
  <c r="L774" i="47" s="1"/>
  <c r="L775" i="47" s="1"/>
  <c r="L776" i="47"/>
  <c r="L777" i="47" s="1"/>
  <c r="L778" i="47" s="1"/>
  <c r="L779" i="47" s="1"/>
  <c r="L780" i="47" s="1"/>
  <c r="L781" i="47" s="1"/>
  <c r="L782" i="47" s="1"/>
  <c r="L783" i="47" s="1"/>
  <c r="L784" i="47" s="1"/>
  <c r="L785" i="47" s="1"/>
  <c r="L786" i="47" s="1"/>
  <c r="L787" i="47" s="1"/>
  <c r="L788" i="47" s="1"/>
  <c r="L789" i="47" s="1"/>
  <c r="L790" i="47" s="1"/>
  <c r="L791" i="47" s="1"/>
  <c r="L792" i="47" s="1"/>
  <c r="L793" i="47" s="1"/>
  <c r="L794" i="47" s="1"/>
  <c r="L795" i="47" s="1"/>
  <c r="L796" i="47" s="1"/>
  <c r="L797" i="47" s="1"/>
  <c r="L798" i="47" s="1"/>
  <c r="L799" i="47" s="1"/>
  <c r="L800" i="47" s="1"/>
  <c r="L801" i="47" s="1"/>
  <c r="L802" i="47" s="1"/>
  <c r="L803" i="47" s="1"/>
  <c r="L804" i="47" s="1"/>
  <c r="L805" i="47" s="1"/>
  <c r="L806" i="47" s="1"/>
  <c r="L807" i="47" s="1"/>
  <c r="L808" i="47" s="1"/>
  <c r="L809" i="47" s="1"/>
  <c r="L810" i="47" s="1"/>
  <c r="L811" i="47" s="1"/>
  <c r="L812" i="47" s="1"/>
  <c r="L813" i="47" s="1"/>
  <c r="L814" i="47" s="1"/>
  <c r="L815" i="47" s="1"/>
  <c r="L816" i="47" s="1"/>
  <c r="L817" i="47" s="1"/>
  <c r="L818" i="47" s="1"/>
  <c r="L819" i="47"/>
  <c r="L820" i="47" s="1"/>
  <c r="L821" i="47" s="1"/>
  <c r="L822" i="47" s="1"/>
  <c r="L823" i="47" s="1"/>
  <c r="L824" i="47" s="1"/>
  <c r="L825" i="47" s="1"/>
  <c r="L826" i="47" s="1"/>
  <c r="L827" i="47" s="1"/>
  <c r="L828" i="47" s="1"/>
  <c r="L829" i="47" s="1"/>
  <c r="L830" i="47" s="1"/>
  <c r="L831" i="47" s="1"/>
  <c r="L832" i="47" s="1"/>
  <c r="L833" i="47" s="1"/>
  <c r="L834" i="47" s="1"/>
  <c r="L835" i="47" s="1"/>
  <c r="L836" i="47" s="1"/>
  <c r="L837" i="47" s="1"/>
  <c r="L838" i="47" s="1"/>
  <c r="L839" i="47" s="1"/>
  <c r="L840" i="47" s="1"/>
  <c r="L841" i="47" s="1"/>
  <c r="L842" i="47" s="1"/>
  <c r="L843" i="47" s="1"/>
  <c r="L844" i="47" s="1"/>
  <c r="L845" i="47" s="1"/>
  <c r="L846" i="47" s="1"/>
  <c r="L847" i="47" s="1"/>
  <c r="L848" i="47" s="1"/>
  <c r="L849" i="47" s="1"/>
  <c r="L850" i="47" s="1"/>
  <c r="L851" i="47" s="1"/>
  <c r="L852" i="47" s="1"/>
  <c r="L853" i="47" s="1"/>
  <c r="L854" i="47" s="1"/>
  <c r="L855" i="47" s="1"/>
  <c r="L856" i="47" s="1"/>
  <c r="L857" i="47"/>
  <c r="L858" i="47" s="1"/>
  <c r="L859" i="47" s="1"/>
  <c r="L860" i="47" s="1"/>
  <c r="L861" i="47" s="1"/>
  <c r="L862" i="47" s="1"/>
  <c r="L863" i="47" s="1"/>
  <c r="L864" i="47" s="1"/>
  <c r="L865" i="47" s="1"/>
  <c r="L866" i="47" s="1"/>
  <c r="L867" i="47" s="1"/>
  <c r="L868" i="47" s="1"/>
  <c r="L869" i="47" s="1"/>
  <c r="L870" i="47" s="1"/>
  <c r="L871" i="47" s="1"/>
  <c r="L872" i="47" s="1"/>
  <c r="L873" i="47" s="1"/>
  <c r="L874" i="47" s="1"/>
  <c r="L875" i="47" s="1"/>
  <c r="L876" i="47" s="1"/>
  <c r="L877" i="47" s="1"/>
  <c r="L878" i="47" s="1"/>
  <c r="L879" i="47" s="1"/>
  <c r="L880" i="47" s="1"/>
  <c r="L881" i="47" s="1"/>
  <c r="L882" i="47" s="1"/>
  <c r="L883" i="47" s="1"/>
  <c r="L884" i="47" s="1"/>
  <c r="L885" i="47" s="1"/>
  <c r="L886" i="47" s="1"/>
  <c r="L887" i="47" s="1"/>
  <c r="L888" i="47" s="1"/>
  <c r="L889" i="47" s="1"/>
  <c r="L890" i="47" s="1"/>
  <c r="L891" i="47" s="1"/>
  <c r="L892" i="47" s="1"/>
  <c r="L893" i="47" s="1"/>
  <c r="L894" i="47" s="1"/>
  <c r="L895" i="47" s="1"/>
  <c r="L896" i="47" s="1"/>
  <c r="L897" i="47" s="1"/>
  <c r="L898" i="47" s="1"/>
  <c r="L899" i="47" s="1"/>
  <c r="L900" i="47"/>
  <c r="L901" i="47" s="1"/>
  <c r="L902" i="47" s="1"/>
  <c r="L903" i="47" s="1"/>
  <c r="L904" i="47" s="1"/>
  <c r="L905" i="47" s="1"/>
  <c r="L906" i="47" s="1"/>
  <c r="L907" i="47" s="1"/>
  <c r="L908" i="47" s="1"/>
  <c r="L909" i="47" s="1"/>
  <c r="L910" i="47" s="1"/>
  <c r="L911" i="47" s="1"/>
  <c r="L912" i="47" s="1"/>
  <c r="L913" i="47" s="1"/>
  <c r="L914" i="47" s="1"/>
  <c r="L915" i="47" s="1"/>
  <c r="L916" i="47" s="1"/>
  <c r="L917" i="47" s="1"/>
  <c r="L918" i="47" s="1"/>
  <c r="L919" i="47" s="1"/>
  <c r="L920" i="47" s="1"/>
  <c r="L921" i="47" s="1"/>
  <c r="L922" i="47" s="1"/>
  <c r="L923" i="47" s="1"/>
  <c r="L924" i="47" s="1"/>
  <c r="L925" i="47"/>
  <c r="L926" i="47" s="1"/>
  <c r="L927" i="47" s="1"/>
  <c r="L928" i="47" s="1"/>
  <c r="L929" i="47" s="1"/>
  <c r="L930" i="47" s="1"/>
  <c r="L931" i="47" s="1"/>
  <c r="L932" i="47" s="1"/>
  <c r="L933" i="47" s="1"/>
  <c r="L934" i="47" s="1"/>
  <c r="L935" i="47" s="1"/>
  <c r="L936" i="47" s="1"/>
  <c r="L937" i="47" s="1"/>
  <c r="L938" i="47" s="1"/>
  <c r="L939" i="47" s="1"/>
  <c r="L940" i="47" s="1"/>
  <c r="L941" i="47" s="1"/>
  <c r="L942" i="47" s="1"/>
  <c r="L943" i="47" s="1"/>
  <c r="L944" i="47" s="1"/>
  <c r="L945" i="47" s="1"/>
  <c r="L946" i="47" s="1"/>
  <c r="L947" i="47" s="1"/>
  <c r="L948" i="47" s="1"/>
  <c r="L949" i="47" s="1"/>
  <c r="L950" i="47" s="1"/>
  <c r="L951" i="47" s="1"/>
  <c r="L952" i="47" s="1"/>
  <c r="L953" i="47" s="1"/>
  <c r="L954" i="47" s="1"/>
  <c r="L955" i="47" s="1"/>
  <c r="L956" i="47" s="1"/>
  <c r="L957" i="47" s="1"/>
  <c r="L958" i="47" s="1"/>
  <c r="L959" i="47" s="1"/>
  <c r="L960" i="47" s="1"/>
  <c r="L961" i="47" s="1"/>
  <c r="L962" i="47" s="1"/>
  <c r="L963" i="47" s="1"/>
  <c r="L964" i="47" s="1"/>
  <c r="L965" i="47" s="1"/>
  <c r="L966" i="47" s="1"/>
  <c r="L967" i="47" s="1"/>
  <c r="L968" i="47"/>
  <c r="L969" i="47" s="1"/>
  <c r="L970" i="47" s="1"/>
  <c r="L971" i="47" s="1"/>
  <c r="L972" i="47" s="1"/>
  <c r="L973" i="47" s="1"/>
  <c r="L974" i="47" s="1"/>
  <c r="L975" i="47" s="1"/>
  <c r="L976" i="47" s="1"/>
  <c r="L977" i="47" s="1"/>
  <c r="L978" i="47" s="1"/>
  <c r="L979" i="47" s="1"/>
  <c r="L980" i="47" s="1"/>
  <c r="L981" i="47" s="1"/>
  <c r="L982" i="47" s="1"/>
  <c r="L983" i="47" s="1"/>
  <c r="L984" i="47" s="1"/>
  <c r="L985" i="47" s="1"/>
  <c r="L986" i="47" s="1"/>
  <c r="L987" i="47" s="1"/>
  <c r="L988" i="47" s="1"/>
  <c r="L989" i="47" s="1"/>
  <c r="L990" i="47" s="1"/>
  <c r="L991" i="47" s="1"/>
  <c r="L992" i="47" s="1"/>
  <c r="L993" i="47" s="1"/>
  <c r="L994" i="47"/>
  <c r="L995" i="47" s="1"/>
  <c r="L996" i="47" s="1"/>
  <c r="L997" i="47" s="1"/>
  <c r="L998" i="47" s="1"/>
  <c r="L999" i="47" s="1"/>
  <c r="L1000" i="47" s="1"/>
  <c r="L1001" i="47" s="1"/>
  <c r="L1002" i="47" s="1"/>
  <c r="L1003" i="47" s="1"/>
  <c r="L1004" i="47" s="1"/>
  <c r="L1005" i="47" s="1"/>
  <c r="L1006" i="47" s="1"/>
  <c r="L1007" i="47" s="1"/>
  <c r="L1008" i="47" s="1"/>
  <c r="L1009" i="47" s="1"/>
  <c r="L1010" i="47" s="1"/>
  <c r="L1011" i="47" s="1"/>
  <c r="L1012" i="47" s="1"/>
  <c r="L1013" i="47" s="1"/>
  <c r="L1014" i="47" s="1"/>
  <c r="L1015" i="47" s="1"/>
  <c r="L1016" i="47" s="1"/>
  <c r="L1017" i="47" s="1"/>
  <c r="L1018" i="47" s="1"/>
  <c r="L1019" i="47" s="1"/>
  <c r="L1020" i="47" s="1"/>
  <c r="L1021" i="47" s="1"/>
  <c r="L1022" i="47" s="1"/>
  <c r="L1023" i="47" s="1"/>
  <c r="L1024" i="47" s="1"/>
  <c r="L1025" i="47" s="1"/>
  <c r="L1026" i="47" s="1"/>
  <c r="L1027" i="47" s="1"/>
  <c r="L1028" i="47" s="1"/>
  <c r="L1029" i="47" s="1"/>
  <c r="L1030" i="47" s="1"/>
  <c r="L1031" i="47"/>
  <c r="L1032" i="47" s="1"/>
  <c r="L1033" i="47" s="1"/>
  <c r="L1034" i="47" s="1"/>
  <c r="L1035" i="47" s="1"/>
  <c r="L1036" i="47" s="1"/>
  <c r="L1037" i="47" s="1"/>
  <c r="L1038" i="47" s="1"/>
  <c r="L1039" i="47" s="1"/>
  <c r="L1040" i="47" s="1"/>
  <c r="L1041" i="47" s="1"/>
  <c r="L1042" i="47" s="1"/>
  <c r="L1043" i="47" s="1"/>
  <c r="L1044" i="47" s="1"/>
  <c r="L1045" i="47" s="1"/>
  <c r="L1046" i="47" s="1"/>
  <c r="L1047" i="47" s="1"/>
  <c r="L1048" i="47" s="1"/>
  <c r="L1049" i="47" s="1"/>
  <c r="L1050" i="47" s="1"/>
  <c r="L1051" i="47" s="1"/>
  <c r="L1052" i="47" s="1"/>
  <c r="L1053" i="47" s="1"/>
  <c r="L1054" i="47" s="1"/>
  <c r="L1055" i="47" s="1"/>
  <c r="L1056" i="47" s="1"/>
  <c r="L1057" i="47" s="1"/>
  <c r="L1058" i="47" s="1"/>
  <c r="L1059" i="47" s="1"/>
  <c r="L1060" i="47" s="1"/>
  <c r="L1061" i="47" s="1"/>
  <c r="L1062" i="47"/>
  <c r="L1063" i="47" s="1"/>
  <c r="L1064" i="47" s="1"/>
  <c r="L1065" i="47" s="1"/>
  <c r="L1066" i="47" s="1"/>
  <c r="L1067" i="47" s="1"/>
  <c r="L1068" i="47" s="1"/>
  <c r="L1069" i="47" s="1"/>
  <c r="L1070" i="47" s="1"/>
  <c r="L1071" i="47" s="1"/>
  <c r="L1072" i="47" s="1"/>
  <c r="L1073" i="47" s="1"/>
  <c r="L1074" i="47" s="1"/>
  <c r="L1075" i="47" s="1"/>
  <c r="L1076" i="47" s="1"/>
  <c r="L1077" i="47" s="1"/>
  <c r="L1078" i="47" s="1"/>
  <c r="L1079" i="47" s="1"/>
  <c r="L1080" i="47" s="1"/>
  <c r="L1081" i="47" s="1"/>
  <c r="L1082" i="47" s="1"/>
  <c r="L1083" i="47" s="1"/>
  <c r="L1084" i="47" s="1"/>
  <c r="L1085" i="47" s="1"/>
  <c r="L1086" i="47" s="1"/>
  <c r="L1087" i="47" s="1"/>
  <c r="L1088" i="47"/>
  <c r="L1089" i="47" s="1"/>
  <c r="L1090" i="47" s="1"/>
  <c r="L1091" i="47" s="1"/>
  <c r="L1092" i="47" s="1"/>
  <c r="L1093" i="47" s="1"/>
  <c r="L1094" i="47" s="1"/>
  <c r="L1095" i="47" s="1"/>
  <c r="L1096" i="47" s="1"/>
  <c r="L1097" i="47" s="1"/>
  <c r="L1098" i="47" s="1"/>
  <c r="L1099" i="47" s="1"/>
  <c r="L1100" i="47" s="1"/>
  <c r="L1101" i="47" s="1"/>
  <c r="L1102" i="47" s="1"/>
  <c r="L1103" i="47" s="1"/>
  <c r="L1104" i="47" s="1"/>
  <c r="L1105" i="47" s="1"/>
  <c r="L1106" i="47" s="1"/>
  <c r="L1107" i="47" s="1"/>
  <c r="L1108" i="47" s="1"/>
  <c r="L1109" i="47" s="1"/>
  <c r="L1110" i="47" s="1"/>
  <c r="L1111" i="47" s="1"/>
  <c r="L1112" i="47" s="1"/>
  <c r="L1113" i="47" s="1"/>
  <c r="L1114" i="47" s="1"/>
  <c r="L1115" i="47" s="1"/>
  <c r="L1116" i="47" s="1"/>
  <c r="L1117" i="47" s="1"/>
  <c r="L1118" i="47" s="1"/>
  <c r="L1119" i="47" s="1"/>
  <c r="L1120" i="47" s="1"/>
  <c r="L1121" i="47" s="1"/>
  <c r="L1122" i="47" s="1"/>
  <c r="L1123" i="47" s="1"/>
  <c r="L1124" i="47" s="1"/>
  <c r="L1125" i="47"/>
  <c r="L1126" i="47" s="1"/>
  <c r="L1127" i="47" s="1"/>
  <c r="L1128" i="47" s="1"/>
  <c r="L1129" i="47" s="1"/>
  <c r="L1130" i="47" s="1"/>
  <c r="L1131" i="47" s="1"/>
  <c r="L1132" i="47" s="1"/>
  <c r="L1133" i="47" s="1"/>
  <c r="L1134" i="47" s="1"/>
  <c r="L1135" i="47" s="1"/>
  <c r="L1136" i="47" s="1"/>
  <c r="L1137" i="47" s="1"/>
  <c r="L1138" i="47" s="1"/>
  <c r="L1139" i="47" s="1"/>
  <c r="L1140" i="47" s="1"/>
  <c r="L1141" i="47" s="1"/>
  <c r="L1142" i="47" s="1"/>
  <c r="L1143" i="47" s="1"/>
  <c r="L1144" i="47" s="1"/>
  <c r="L1145" i="47" s="1"/>
  <c r="L1146" i="47" s="1"/>
  <c r="L1147" i="47" s="1"/>
  <c r="L1148" i="47" s="1"/>
  <c r="L1149" i="47" s="1"/>
  <c r="L1150" i="47" s="1"/>
  <c r="L1151" i="47" s="1"/>
  <c r="L1152" i="47" s="1"/>
  <c r="L1153" i="47" s="1"/>
  <c r="L1154" i="47" s="1"/>
  <c r="L1155" i="47" s="1"/>
  <c r="L1156" i="47"/>
  <c r="L1157" i="47" s="1"/>
  <c r="L1158" i="47" s="1"/>
  <c r="L1159" i="47" s="1"/>
  <c r="L1160" i="47" s="1"/>
  <c r="L1161" i="47" s="1"/>
  <c r="L1162" i="47" s="1"/>
  <c r="L1163" i="47" s="1"/>
  <c r="L1164" i="47" s="1"/>
  <c r="L1165" i="47" s="1"/>
  <c r="L1166" i="47" s="1"/>
  <c r="L1167" i="47" s="1"/>
  <c r="L1168" i="47" s="1"/>
  <c r="L1169" i="47" s="1"/>
  <c r="L1170" i="47" s="1"/>
  <c r="L1171" i="47" s="1"/>
  <c r="L1172" i="47" s="1"/>
  <c r="L1173" i="47" s="1"/>
  <c r="L1174" i="47" s="1"/>
  <c r="L1175" i="47" s="1"/>
  <c r="L1176" i="47" s="1"/>
  <c r="L1177" i="47" s="1"/>
  <c r="L1178" i="47" s="1"/>
  <c r="L1179" i="47" s="1"/>
  <c r="L1180" i="47" s="1"/>
  <c r="L1181" i="47"/>
  <c r="L1182" i="47" s="1"/>
  <c r="L1183" i="47" s="1"/>
  <c r="L1184" i="47" s="1"/>
  <c r="L1185" i="47" s="1"/>
  <c r="L1186" i="47" s="1"/>
  <c r="L1187" i="47" s="1"/>
  <c r="L1188" i="47" s="1"/>
  <c r="L1189" i="47" s="1"/>
  <c r="L1190" i="47" s="1"/>
  <c r="L1191" i="47" s="1"/>
  <c r="L1192" i="47" s="1"/>
  <c r="L1193" i="47" s="1"/>
  <c r="L1194" i="47" s="1"/>
  <c r="L1195" i="47" s="1"/>
  <c r="L1196" i="47" s="1"/>
  <c r="L1197" i="47" s="1"/>
  <c r="L1198" i="47" s="1"/>
  <c r="L1199" i="47" s="1"/>
  <c r="L1200" i="47" s="1"/>
  <c r="L1201" i="47" s="1"/>
  <c r="L1202" i="47" s="1"/>
  <c r="L1203" i="47" s="1"/>
  <c r="L1204" i="47" s="1"/>
  <c r="L1205" i="47" s="1"/>
  <c r="L1206" i="47"/>
  <c r="L1207" i="47" s="1"/>
  <c r="L1208" i="47" s="1"/>
  <c r="L1209" i="47" s="1"/>
  <c r="L1210" i="47" s="1"/>
  <c r="L1211" i="47" s="1"/>
  <c r="L1212" i="47" s="1"/>
  <c r="L1213" i="47" s="1"/>
  <c r="L1214" i="47" s="1"/>
  <c r="L1215" i="47" s="1"/>
  <c r="L1216" i="47" s="1"/>
  <c r="L1217" i="47" s="1"/>
  <c r="L1218" i="47" s="1"/>
  <c r="L1219" i="47" s="1"/>
  <c r="L1220" i="47" s="1"/>
  <c r="L1221" i="47" s="1"/>
  <c r="L1222" i="47" s="1"/>
  <c r="L1223" i="47" s="1"/>
  <c r="L1224" i="47" s="1"/>
  <c r="L1225" i="47" s="1"/>
  <c r="L1226" i="47" s="1"/>
  <c r="L1227" i="47" s="1"/>
  <c r="L1228" i="47" s="1"/>
  <c r="L1229" i="47" s="1"/>
  <c r="L1230" i="47" s="1"/>
  <c r="L1231" i="47" s="1"/>
  <c r="L1232" i="47" s="1"/>
  <c r="L1233" i="47" s="1"/>
  <c r="L1234" i="47" s="1"/>
  <c r="L1235" i="47" s="1"/>
  <c r="L1236" i="47" s="1"/>
  <c r="L1237" i="47" s="1"/>
  <c r="L1238" i="47" s="1"/>
  <c r="L1239" i="47" s="1"/>
  <c r="L1240" i="47" s="1"/>
  <c r="L1241" i="47" s="1"/>
  <c r="L1242" i="47" s="1"/>
  <c r="L1243" i="47"/>
  <c r="L1244" i="47" s="1"/>
  <c r="L1245" i="47" s="1"/>
  <c r="L1246" i="47" s="1"/>
  <c r="L1247" i="47" s="1"/>
  <c r="L1248" i="47"/>
  <c r="L1249" i="47" s="1"/>
  <c r="L1250" i="47" s="1"/>
  <c r="L1251" i="47" s="1"/>
  <c r="L1252" i="47" s="1"/>
  <c r="L1253" i="47" s="1"/>
  <c r="L1254" i="47" s="1"/>
  <c r="L1255" i="47" s="1"/>
  <c r="L1256" i="47" s="1"/>
  <c r="L1257" i="47" s="1"/>
  <c r="L1258" i="47" s="1"/>
  <c r="L1259" i="47" s="1"/>
  <c r="L1260" i="47" s="1"/>
  <c r="L1261" i="47" s="1"/>
  <c r="L1262" i="47" s="1"/>
  <c r="L1263" i="47" s="1"/>
  <c r="L1264" i="47" s="1"/>
  <c r="L1265" i="47" s="1"/>
  <c r="L1266" i="47" s="1"/>
  <c r="L1267" i="47" s="1"/>
  <c r="L1268" i="47" s="1"/>
  <c r="L1269" i="47" s="1"/>
  <c r="L1270" i="47" s="1"/>
  <c r="L1271" i="47" s="1"/>
  <c r="L1272" i="47" s="1"/>
  <c r="L1273" i="47"/>
  <c r="L1274" i="47" s="1"/>
  <c r="L1275" i="47" s="1"/>
  <c r="L1276" i="47" s="1"/>
  <c r="L1277" i="47" s="1"/>
  <c r="L1278" i="47" s="1"/>
  <c r="L1279" i="47" s="1"/>
  <c r="L1280" i="47" s="1"/>
  <c r="L1281" i="47" s="1"/>
  <c r="L1282" i="47" s="1"/>
  <c r="L1283" i="47" s="1"/>
  <c r="L1284" i="47" s="1"/>
  <c r="L1285" i="47" s="1"/>
  <c r="L1286" i="47" s="1"/>
  <c r="L1287" i="47" s="1"/>
  <c r="L1288" i="47" s="1"/>
  <c r="L1289" i="47" s="1"/>
  <c r="L1290" i="47" s="1"/>
  <c r="L1291" i="47" s="1"/>
  <c r="L1292" i="47" s="1"/>
  <c r="L1293" i="47" s="1"/>
  <c r="L1294" i="47" s="1"/>
  <c r="L1295" i="47" s="1"/>
  <c r="L1296" i="47" s="1"/>
  <c r="L1297" i="47" s="1"/>
  <c r="L1298" i="47" s="1"/>
  <c r="L1299" i="47" s="1"/>
  <c r="L1300" i="47" s="1"/>
  <c r="L1301" i="47" s="1"/>
  <c r="L1302" i="47" s="1"/>
  <c r="L1303" i="47" s="1"/>
  <c r="L1304" i="47" s="1"/>
  <c r="L1305" i="47" s="1"/>
  <c r="L1306" i="47" s="1"/>
  <c r="L1307" i="47" s="1"/>
  <c r="L1308" i="47" s="1"/>
  <c r="L1309" i="47" s="1"/>
  <c r="L1310" i="47" s="1"/>
  <c r="L1311" i="47" s="1"/>
  <c r="L1312" i="47" s="1"/>
  <c r="L1313" i="47" s="1"/>
  <c r="L1314" i="47" s="1"/>
  <c r="L1315" i="47" s="1"/>
  <c r="L1316" i="47" s="1"/>
  <c r="L1317" i="47" s="1"/>
  <c r="L1318" i="47" s="1"/>
  <c r="L1319" i="47" s="1"/>
  <c r="L1320" i="47" s="1"/>
  <c r="L1321" i="47" s="1"/>
  <c r="L1322" i="47" s="1"/>
  <c r="L1323" i="47"/>
  <c r="L1324" i="47" s="1"/>
  <c r="L1325" i="47" s="1"/>
  <c r="L1326" i="47" s="1"/>
  <c r="L1327" i="47" s="1"/>
  <c r="L1328" i="47" s="1"/>
  <c r="L1329" i="47" s="1"/>
  <c r="L1330" i="47" s="1"/>
  <c r="L1331" i="47" s="1"/>
  <c r="L1332" i="47" s="1"/>
  <c r="L1333" i="47" s="1"/>
  <c r="L1334" i="47" s="1"/>
  <c r="L1335" i="47" s="1"/>
  <c r="L1336" i="47" s="1"/>
  <c r="L1337" i="47" s="1"/>
  <c r="L1338" i="47" s="1"/>
  <c r="L1339" i="47" s="1"/>
  <c r="L1340" i="47" s="1"/>
  <c r="L1341" i="47" s="1"/>
  <c r="L1342" i="47" s="1"/>
  <c r="L1343" i="47" s="1"/>
  <c r="L1344" i="47" s="1"/>
  <c r="L1345" i="47" s="1"/>
  <c r="L1346" i="47" s="1"/>
  <c r="L1347" i="47" s="1"/>
  <c r="L1348" i="47" s="1"/>
  <c r="L1349" i="47" s="1"/>
  <c r="L1350" i="47" s="1"/>
  <c r="L1351" i="47" s="1"/>
  <c r="L1352" i="47" s="1"/>
  <c r="L1353" i="47" s="1"/>
  <c r="L1354" i="47" s="1"/>
  <c r="L1355" i="47" s="1"/>
  <c r="L1356" i="47" s="1"/>
  <c r="L1357" i="47" s="1"/>
  <c r="L1358" i="47" s="1"/>
  <c r="L1359" i="47" s="1"/>
  <c r="L1360" i="47" s="1"/>
  <c r="L1361" i="47" s="1"/>
  <c r="L1362" i="47" s="1"/>
  <c r="L1363" i="47" s="1"/>
  <c r="L1364" i="47" s="1"/>
  <c r="L1365" i="47" s="1"/>
  <c r="L1366" i="47" s="1"/>
  <c r="L1367" i="47" s="1"/>
  <c r="L1368" i="47" s="1"/>
  <c r="L1369" i="47" s="1"/>
  <c r="L1370" i="47" s="1"/>
  <c r="L1371" i="47" s="1"/>
  <c r="L1372" i="47"/>
  <c r="L1373" i="47" s="1"/>
  <c r="L1374" i="47" s="1"/>
  <c r="L1375" i="47" s="1"/>
  <c r="L1376" i="47" s="1"/>
  <c r="L1377" i="47" s="1"/>
  <c r="L1378" i="47" s="1"/>
  <c r="L1379" i="47" s="1"/>
  <c r="L1380" i="47" s="1"/>
  <c r="L1381" i="47" s="1"/>
  <c r="L1382" i="47" s="1"/>
  <c r="L1383" i="47" s="1"/>
  <c r="L1384" i="47" s="1"/>
  <c r="L1385" i="47" s="1"/>
  <c r="L1386" i="47" s="1"/>
  <c r="L1387" i="47" s="1"/>
  <c r="L1388" i="47" s="1"/>
  <c r="L1389" i="47" s="1"/>
  <c r="L1390" i="47" s="1"/>
  <c r="L1391" i="47" s="1"/>
  <c r="L1392" i="47" s="1"/>
  <c r="L1393" i="47" s="1"/>
  <c r="L1394" i="47" s="1"/>
  <c r="L1395" i="47" s="1"/>
  <c r="L1396" i="47" s="1"/>
  <c r="L1397" i="47" s="1"/>
  <c r="L1398" i="47" s="1"/>
  <c r="L1399" i="47" s="1"/>
  <c r="L1400" i="47" s="1"/>
  <c r="L1401" i="47" s="1"/>
  <c r="L1402" i="47" s="1"/>
  <c r="L1403" i="47" s="1"/>
  <c r="L1404" i="47" s="1"/>
  <c r="L1405" i="47" s="1"/>
  <c r="L1406" i="47" s="1"/>
  <c r="L1407" i="47" s="1"/>
  <c r="L1408" i="47" s="1"/>
  <c r="L1409" i="47"/>
  <c r="L1410" i="47" s="1"/>
  <c r="L1411" i="47" s="1"/>
  <c r="L1412" i="47" s="1"/>
  <c r="L1413" i="47" s="1"/>
  <c r="L1414" i="47"/>
  <c r="L1415" i="47" s="1"/>
  <c r="L1416" i="47" s="1"/>
  <c r="L1417" i="47" s="1"/>
  <c r="L1418" i="47" s="1"/>
  <c r="L1419" i="47" s="1"/>
  <c r="L1420" i="47" s="1"/>
  <c r="L1421" i="47" s="1"/>
  <c r="L1422" i="47" s="1"/>
  <c r="L1423" i="47" s="1"/>
  <c r="L1424" i="47" s="1"/>
  <c r="L1425" i="47" s="1"/>
  <c r="L1426" i="47" s="1"/>
  <c r="L1427" i="47" s="1"/>
  <c r="L1428" i="47" s="1"/>
  <c r="L1429" i="47" s="1"/>
  <c r="L1430" i="47" s="1"/>
  <c r="L1431" i="47" s="1"/>
  <c r="L1432" i="47" s="1"/>
  <c r="L1433" i="47" s="1"/>
  <c r="L1434" i="47" s="1"/>
  <c r="L1435" i="47" s="1"/>
  <c r="L1436" i="47" s="1"/>
  <c r="L1437" i="47" s="1"/>
  <c r="L1438" i="47" s="1"/>
  <c r="L1439" i="47"/>
  <c r="L1440" i="47" s="1"/>
  <c r="L1441" i="47" s="1"/>
  <c r="L1442" i="47" s="1"/>
  <c r="L1443" i="47" s="1"/>
  <c r="L1444" i="47" s="1"/>
  <c r="L1445" i="47" s="1"/>
  <c r="L1446" i="47" s="1"/>
  <c r="L1447" i="47" s="1"/>
  <c r="L1448" i="47" s="1"/>
  <c r="L1449" i="47" s="1"/>
  <c r="L1450" i="47" s="1"/>
  <c r="L1451" i="47" s="1"/>
  <c r="L1452" i="47" s="1"/>
  <c r="L1453" i="47" s="1"/>
  <c r="L1454" i="47" s="1"/>
  <c r="L1455" i="47" s="1"/>
  <c r="L1456" i="47" s="1"/>
  <c r="L1457" i="47" s="1"/>
  <c r="L1458" i="47" s="1"/>
  <c r="L1459" i="47" s="1"/>
  <c r="L1460" i="47" s="1"/>
  <c r="L1461" i="47" s="1"/>
  <c r="L1462" i="47" s="1"/>
  <c r="L1463" i="47" s="1"/>
  <c r="L1464" i="47" s="1"/>
  <c r="L1465" i="47" s="1"/>
  <c r="L1466" i="47" s="1"/>
  <c r="L1467" i="47" s="1"/>
  <c r="L1468" i="47" s="1"/>
  <c r="L1469" i="47" s="1"/>
  <c r="L1470" i="47" s="1"/>
  <c r="L1471" i="47" s="1"/>
  <c r="L1472" i="47" s="1"/>
  <c r="L1473" i="47" s="1"/>
  <c r="L1474" i="47" s="1"/>
  <c r="L1475" i="47" s="1"/>
  <c r="L1476" i="47"/>
  <c r="L1477" i="47" s="1"/>
  <c r="L1478" i="47" s="1"/>
  <c r="L1479" i="47" s="1"/>
  <c r="L1480" i="47" s="1"/>
  <c r="L1481" i="47" s="1"/>
  <c r="L1482" i="47" s="1"/>
  <c r="L1483" i="47" s="1"/>
  <c r="L1484" i="47" s="1"/>
  <c r="L1485" i="47" s="1"/>
  <c r="L1486" i="47" s="1"/>
  <c r="L1487" i="47" s="1"/>
  <c r="L1488" i="47" s="1"/>
  <c r="L1489" i="47" s="1"/>
  <c r="L1490" i="47" s="1"/>
  <c r="L1491" i="47" s="1"/>
  <c r="L1492" i="47" s="1"/>
  <c r="L1493" i="47" s="1"/>
  <c r="L1494" i="47" s="1"/>
  <c r="L1495" i="47" s="1"/>
  <c r="L1496" i="47" s="1"/>
  <c r="L1497" i="47" s="1"/>
  <c r="L1498" i="47" s="1"/>
  <c r="L1499" i="47" s="1"/>
  <c r="L1500" i="47" s="1"/>
  <c r="L1501" i="47" s="1"/>
  <c r="L1502" i="47" s="1"/>
  <c r="L1503" i="47" s="1"/>
  <c r="L1504" i="47" s="1"/>
  <c r="L1505" i="47" s="1"/>
  <c r="L1506" i="47" s="1"/>
  <c r="L1507" i="47" s="1"/>
  <c r="L1508" i="47" s="1"/>
  <c r="L1509" i="47" s="1"/>
  <c r="L1510" i="47" s="1"/>
  <c r="L1511" i="47" s="1"/>
  <c r="L1512" i="47" s="1"/>
  <c r="L1513" i="47" s="1"/>
  <c r="L1514" i="47" s="1"/>
  <c r="L1515" i="47" s="1"/>
  <c r="L1516" i="47" s="1"/>
  <c r="L1517" i="47" s="1"/>
  <c r="L1518" i="47" s="1"/>
  <c r="L1519" i="47" s="1"/>
  <c r="L1520" i="47" s="1"/>
  <c r="L1521" i="47" s="1"/>
  <c r="L1522" i="47" s="1"/>
  <c r="L1523" i="47" s="1"/>
  <c r="L1524" i="47" s="1"/>
  <c r="L1525" i="47" s="1"/>
  <c r="L1526" i="47" s="1"/>
  <c r="L1527" i="47" s="1"/>
  <c r="L1528" i="47" s="1"/>
  <c r="L1529" i="47" s="1"/>
  <c r="L1530" i="47" s="1"/>
  <c r="L1531" i="47" s="1"/>
  <c r="L1532" i="47"/>
  <c r="L1533" i="47" s="1"/>
  <c r="L1534" i="47" s="1"/>
  <c r="L1535" i="47" s="1"/>
  <c r="L1536" i="47" s="1"/>
  <c r="L1537" i="47" s="1"/>
  <c r="L1538" i="47" s="1"/>
  <c r="L1539" i="47" s="1"/>
  <c r="L1540" i="47" s="1"/>
  <c r="L1541" i="47" s="1"/>
  <c r="L1542" i="47" s="1"/>
  <c r="L1543" i="47" s="1"/>
  <c r="L1544" i="47" s="1"/>
  <c r="L1545" i="47" s="1"/>
  <c r="L1546" i="47" s="1"/>
  <c r="L1547" i="47" s="1"/>
  <c r="L1548" i="47" s="1"/>
  <c r="L1549" i="47" s="1"/>
  <c r="L1550" i="47" s="1"/>
  <c r="L1551" i="47" s="1"/>
  <c r="L1552" i="47" s="1"/>
  <c r="L1553" i="47" s="1"/>
  <c r="L1554" i="47" s="1"/>
  <c r="L1555" i="47" s="1"/>
  <c r="L1556" i="47" s="1"/>
  <c r="L1557" i="47"/>
  <c r="L1558" i="47" s="1"/>
  <c r="L1559" i="47" s="1"/>
  <c r="L1560" i="47" s="1"/>
  <c r="L1561" i="47" s="1"/>
  <c r="L1562" i="47" s="1"/>
  <c r="L1563" i="47" s="1"/>
  <c r="L1564" i="47" s="1"/>
  <c r="L1565" i="47" s="1"/>
  <c r="L1566" i="47" s="1"/>
  <c r="L1567" i="47" s="1"/>
  <c r="L1568" i="47" s="1"/>
  <c r="L1569" i="47" s="1"/>
  <c r="L1570" i="47" s="1"/>
  <c r="L1571" i="47" s="1"/>
  <c r="L1572" i="47" s="1"/>
  <c r="L1573" i="47" s="1"/>
  <c r="L1574" i="47" s="1"/>
  <c r="L1575" i="47" s="1"/>
  <c r="L1576" i="47" s="1"/>
  <c r="L1577" i="47" s="1"/>
  <c r="L1578" i="47" s="1"/>
  <c r="L1579" i="47" s="1"/>
  <c r="L1580" i="47" s="1"/>
  <c r="L1581" i="47" s="1"/>
  <c r="L1582" i="47" s="1"/>
  <c r="L1583" i="47" s="1"/>
  <c r="L1584" i="47" s="1"/>
  <c r="L1585" i="47" s="1"/>
  <c r="L1586" i="47" s="1"/>
  <c r="L1587" i="47" s="1"/>
  <c r="L1588" i="47"/>
  <c r="L1589" i="47" s="1"/>
  <c r="L1590" i="47" s="1"/>
  <c r="L1591" i="47" s="1"/>
  <c r="L1592" i="47" s="1"/>
  <c r="L1593" i="47" s="1"/>
  <c r="L1594" i="47" s="1"/>
  <c r="L1595" i="47" s="1"/>
  <c r="L1596" i="47" s="1"/>
  <c r="L1597" i="47" s="1"/>
  <c r="L1598" i="47" s="1"/>
  <c r="L1599" i="47" s="1"/>
  <c r="L1600" i="47" s="1"/>
  <c r="L1601" i="47" s="1"/>
  <c r="L1602" i="47" s="1"/>
  <c r="L1603" i="47" s="1"/>
  <c r="L1604" i="47" s="1"/>
  <c r="L1605" i="47" s="1"/>
  <c r="L1606" i="47" s="1"/>
  <c r="L1607" i="47" s="1"/>
  <c r="L1608" i="47" s="1"/>
  <c r="L1609" i="47" s="1"/>
  <c r="L1610" i="47" s="1"/>
  <c r="L1611" i="47" s="1"/>
  <c r="L1612" i="47" s="1"/>
  <c r="L1613" i="47"/>
  <c r="L1614" i="47" s="1"/>
  <c r="L1615" i="47" s="1"/>
  <c r="L1616" i="47" s="1"/>
  <c r="L1617" i="47" s="1"/>
  <c r="L1618" i="47" s="1"/>
  <c r="L1619" i="47" s="1"/>
  <c r="L1620" i="47" s="1"/>
  <c r="L1621" i="47" s="1"/>
  <c r="L1622" i="47" s="1"/>
  <c r="L1623" i="47" s="1"/>
  <c r="L1624" i="47" s="1"/>
  <c r="L1625" i="47" s="1"/>
  <c r="L1626" i="47" s="1"/>
  <c r="L1627" i="47" s="1"/>
  <c r="L1628" i="47" s="1"/>
  <c r="L1629" i="47" s="1"/>
  <c r="L1630" i="47" s="1"/>
  <c r="L1631" i="47" s="1"/>
  <c r="L1632" i="47" s="1"/>
  <c r="L1633" i="47" s="1"/>
  <c r="L1634" i="47" s="1"/>
  <c r="L1635" i="47" s="1"/>
  <c r="L1636" i="47" s="1"/>
  <c r="L1637" i="47" s="1"/>
  <c r="L1638" i="47" s="1"/>
  <c r="L1639" i="47" s="1"/>
  <c r="L1640" i="47" s="1"/>
  <c r="L1641" i="47" s="1"/>
  <c r="L1642" i="47" s="1"/>
  <c r="L1643" i="47" s="1"/>
  <c r="L1644" i="47"/>
  <c r="L1645" i="47" s="1"/>
  <c r="L1646" i="47" s="1"/>
  <c r="L1647" i="47" s="1"/>
  <c r="L1648" i="47" s="1"/>
  <c r="L1649" i="47"/>
  <c r="L1650" i="47" s="1"/>
  <c r="L1651" i="47" s="1"/>
  <c r="L1652" i="47" s="1"/>
  <c r="L1653" i="47" s="1"/>
  <c r="L1654" i="47" s="1"/>
  <c r="L1655" i="47" s="1"/>
  <c r="L1656" i="47" s="1"/>
  <c r="L1657" i="47" s="1"/>
  <c r="L1658" i="47" s="1"/>
  <c r="L1659" i="47" s="1"/>
  <c r="L1660" i="47" s="1"/>
  <c r="L1661" i="47" s="1"/>
  <c r="L1662" i="47" s="1"/>
  <c r="L1663" i="47" s="1"/>
  <c r="L1664" i="47" s="1"/>
  <c r="L1665" i="47" s="1"/>
  <c r="L1666" i="47" s="1"/>
  <c r="L1667" i="47" s="1"/>
  <c r="L1668" i="47" s="1"/>
  <c r="L1669" i="47" s="1"/>
  <c r="L1670" i="47" s="1"/>
  <c r="L1671" i="47" s="1"/>
  <c r="L1672" i="47" s="1"/>
  <c r="L1673" i="47" s="1"/>
  <c r="L1674" i="47" s="1"/>
  <c r="L1675" i="47" s="1"/>
  <c r="L1676" i="47" s="1"/>
  <c r="L1677" i="47" s="1"/>
  <c r="L1678" i="47" s="1"/>
  <c r="L1679" i="47" s="1"/>
  <c r="L1680" i="47" s="1"/>
  <c r="L1681" i="47" s="1"/>
  <c r="L1682" i="47" s="1"/>
  <c r="L1683" i="47" s="1"/>
  <c r="L1684" i="47" s="1"/>
  <c r="L1685" i="47" s="1"/>
  <c r="L1686" i="47" s="1"/>
  <c r="L1687" i="47"/>
  <c r="L1688" i="47" s="1"/>
  <c r="L1689" i="47" s="1"/>
  <c r="L1690" i="47" s="1"/>
  <c r="L1691" i="47" s="1"/>
  <c r="L1692" i="47" s="1"/>
  <c r="L1693" i="47" s="1"/>
  <c r="L1694" i="47" s="1"/>
  <c r="L1695" i="47" s="1"/>
  <c r="L1696" i="47" s="1"/>
  <c r="L1697" i="47" s="1"/>
  <c r="L1698" i="47" s="1"/>
  <c r="L1699" i="47" s="1"/>
  <c r="L1700" i="47" s="1"/>
  <c r="L1701" i="47" s="1"/>
  <c r="L1702" i="47" s="1"/>
  <c r="L1703" i="47" s="1"/>
  <c r="L1704" i="47" s="1"/>
  <c r="L1705" i="47" s="1"/>
  <c r="L1706" i="47" s="1"/>
  <c r="L1707" i="47" s="1"/>
  <c r="L1708" i="47" s="1"/>
  <c r="L1709" i="47" s="1"/>
  <c r="L1710" i="47" s="1"/>
  <c r="L1711" i="47" s="1"/>
  <c r="L1712" i="47" s="1"/>
  <c r="L1713" i="47" s="1"/>
  <c r="L1714" i="47" s="1"/>
  <c r="L1715" i="47" s="1"/>
  <c r="L1716" i="47" s="1"/>
  <c r="L1717" i="47" s="1"/>
  <c r="L1718" i="47" s="1"/>
  <c r="L1719" i="47" s="1"/>
  <c r="L1720" i="47" s="1"/>
  <c r="L1721" i="47" s="1"/>
  <c r="L1722" i="47" s="1"/>
  <c r="L1723" i="47" s="1"/>
  <c r="L1724" i="47"/>
  <c r="L1725" i="47" s="1"/>
  <c r="L1726" i="47" s="1"/>
  <c r="L1727" i="47" s="1"/>
  <c r="L1728" i="47" s="1"/>
  <c r="L1729" i="47" s="1"/>
  <c r="L1730" i="47" s="1"/>
  <c r="L1731" i="47" s="1"/>
  <c r="L1732" i="47" s="1"/>
  <c r="L1733" i="47" s="1"/>
  <c r="L1734" i="47" s="1"/>
  <c r="L1735" i="47" s="1"/>
  <c r="L1736" i="47" s="1"/>
  <c r="L1737" i="47" s="1"/>
  <c r="L1738" i="47" s="1"/>
  <c r="L1739" i="47" s="1"/>
  <c r="L1740" i="47" s="1"/>
  <c r="L1741" i="47" s="1"/>
  <c r="L1742" i="47" s="1"/>
  <c r="L1743" i="47" s="1"/>
  <c r="L1744" i="47" s="1"/>
  <c r="L1745" i="47" s="1"/>
  <c r="L1746" i="47" s="1"/>
  <c r="L1747" i="47" s="1"/>
  <c r="L1748" i="47" s="1"/>
  <c r="L1749" i="47" s="1"/>
  <c r="L1750" i="47"/>
  <c r="L1751" i="47" s="1"/>
  <c r="L1752" i="47" s="1"/>
  <c r="L1753" i="47" s="1"/>
  <c r="L1754" i="47" s="1"/>
  <c r="L1755" i="47" s="1"/>
  <c r="L1756" i="47" s="1"/>
  <c r="L1757" i="47" s="1"/>
  <c r="L1758" i="47" s="1"/>
  <c r="L1759" i="47" s="1"/>
  <c r="L1760" i="47" s="1"/>
  <c r="L1761" i="47" s="1"/>
  <c r="L1762" i="47" s="1"/>
  <c r="L1763" i="47" s="1"/>
  <c r="L1764" i="47" s="1"/>
  <c r="L1765" i="47" s="1"/>
  <c r="L1766" i="47" s="1"/>
  <c r="L1767" i="47" s="1"/>
  <c r="L1768" i="47" s="1"/>
  <c r="L1769" i="47" s="1"/>
  <c r="L1770" i="47" s="1"/>
  <c r="L1771" i="47" s="1"/>
  <c r="L1772" i="47" s="1"/>
  <c r="L1773" i="47" s="1"/>
  <c r="L1774" i="47" s="1"/>
  <c r="L1775" i="47" s="1"/>
  <c r="L1776" i="47" s="1"/>
  <c r="L1777" i="47" s="1"/>
  <c r="L1778" i="47" s="1"/>
  <c r="L1779" i="47" s="1"/>
  <c r="L1780" i="47" s="1"/>
  <c r="L1781" i="47" s="1"/>
  <c r="L1782" i="47" s="1"/>
  <c r="L1783" i="47" s="1"/>
  <c r="L1784" i="47" s="1"/>
  <c r="L1785" i="47" s="1"/>
  <c r="L1786" i="47" s="1"/>
  <c r="L1787" i="47" s="1"/>
  <c r="L1788" i="47" s="1"/>
  <c r="L1789" i="47" s="1"/>
  <c r="L1790" i="47" s="1"/>
  <c r="L1791" i="47" s="1"/>
  <c r="L1792" i="47" s="1"/>
  <c r="L1793" i="47" s="1"/>
  <c r="L1794" i="47" s="1"/>
  <c r="L1795" i="47" s="1"/>
  <c r="L1796" i="47" s="1"/>
  <c r="L1797" i="47" s="1"/>
  <c r="L1798" i="47" s="1"/>
  <c r="L1799" i="47" s="1"/>
  <c r="L1800" i="47"/>
  <c r="L1801" i="47" s="1"/>
  <c r="L1802" i="47" s="1"/>
  <c r="L1803" i="47" s="1"/>
  <c r="L1804" i="47" s="1"/>
  <c r="L1805" i="47" s="1"/>
  <c r="L1806" i="47" s="1"/>
  <c r="L1807" i="47" s="1"/>
  <c r="L1808" i="47" s="1"/>
  <c r="L1809" i="47" s="1"/>
  <c r="L1810" i="47" s="1"/>
  <c r="L1811" i="47" s="1"/>
  <c r="L1812" i="47" s="1"/>
  <c r="L1813" i="47" s="1"/>
  <c r="L1814" i="47" s="1"/>
  <c r="L1815" i="47" s="1"/>
  <c r="L1816" i="47" s="1"/>
  <c r="L1817" i="47" s="1"/>
  <c r="L1818" i="47" s="1"/>
  <c r="L1819" i="47" s="1"/>
  <c r="L1820" i="47" s="1"/>
  <c r="L1821" i="47" s="1"/>
  <c r="L1822" i="47" s="1"/>
  <c r="L1823" i="47" s="1"/>
  <c r="L1824" i="47" s="1"/>
  <c r="L1825" i="47"/>
  <c r="L1826" i="47" s="1"/>
  <c r="L1827" i="47" s="1"/>
  <c r="L1828" i="47" s="1"/>
  <c r="L1829" i="47" s="1"/>
  <c r="L1830" i="47" s="1"/>
  <c r="L1831" i="47" s="1"/>
  <c r="L1832" i="47" s="1"/>
  <c r="L1833" i="47" s="1"/>
  <c r="L1834" i="47" s="1"/>
  <c r="L1835" i="47" s="1"/>
  <c r="L1836" i="47" s="1"/>
  <c r="L1837" i="47" s="1"/>
  <c r="L1838" i="47" s="1"/>
  <c r="L1839" i="47" s="1"/>
  <c r="L1840" i="47" s="1"/>
  <c r="L1841" i="47" s="1"/>
  <c r="L1842" i="47" s="1"/>
  <c r="L1843" i="47" s="1"/>
  <c r="L1844" i="47" s="1"/>
  <c r="L1845" i="47" s="1"/>
  <c r="L1846" i="47" s="1"/>
  <c r="L1847" i="47" s="1"/>
  <c r="L1848" i="47" s="1"/>
  <c r="L1849" i="47" s="1"/>
  <c r="L1850" i="47"/>
  <c r="L1851" i="47" s="1"/>
  <c r="L1852" i="47" s="1"/>
  <c r="L1853" i="47" s="1"/>
  <c r="L1854" i="47" s="1"/>
  <c r="L1855" i="47" s="1"/>
  <c r="L1856" i="47" s="1"/>
  <c r="L1857" i="47" s="1"/>
  <c r="L1858" i="47" s="1"/>
  <c r="L1859" i="47" s="1"/>
  <c r="L1860" i="47" s="1"/>
  <c r="L1861" i="47" s="1"/>
  <c r="L1862" i="47" s="1"/>
  <c r="L1863" i="47" s="1"/>
  <c r="L1864" i="47" s="1"/>
  <c r="L1865" i="47" s="1"/>
  <c r="L1866" i="47" s="1"/>
  <c r="L1867" i="47" s="1"/>
  <c r="L1868" i="47" s="1"/>
  <c r="L1869" i="47" s="1"/>
  <c r="L1870" i="47" s="1"/>
  <c r="L1871" i="47" s="1"/>
  <c r="L1872" i="47" s="1"/>
  <c r="L1873" i="47" s="1"/>
  <c r="L1874" i="47" s="1"/>
  <c r="L1875" i="47" s="1"/>
  <c r="L1876" i="47" s="1"/>
  <c r="L1877" i="47"/>
  <c r="L1878" i="47" s="1"/>
  <c r="L1879" i="47" s="1"/>
  <c r="L1880" i="47" s="1"/>
  <c r="L1881" i="47" s="1"/>
  <c r="L1882" i="47" s="1"/>
  <c r="L1883" i="47" s="1"/>
  <c r="L1884" i="47"/>
  <c r="L1885" i="47" s="1"/>
  <c r="L1886" i="47" s="1"/>
  <c r="L1887" i="47" s="1"/>
  <c r="L1888" i="47" s="1"/>
  <c r="L1889" i="47" s="1"/>
  <c r="L1890" i="47" s="1"/>
  <c r="L1891" i="47" s="1"/>
  <c r="L1892" i="47" s="1"/>
  <c r="L1893" i="47"/>
  <c r="L1894" i="47" s="1"/>
  <c r="L1895" i="47" s="1"/>
  <c r="L1896" i="47" s="1"/>
  <c r="L1897" i="47" s="1"/>
  <c r="L1898" i="47" s="1"/>
  <c r="L1899" i="47" s="1"/>
  <c r="L1900" i="47" s="1"/>
  <c r="L1901" i="47" s="1"/>
  <c r="L1902" i="47" s="1"/>
  <c r="L1903" i="47" s="1"/>
  <c r="L1904" i="47" s="1"/>
  <c r="L1905" i="47" s="1"/>
  <c r="L1906" i="47" s="1"/>
  <c r="L1907" i="47" s="1"/>
  <c r="L1908" i="47" s="1"/>
  <c r="L1909" i="47" s="1"/>
  <c r="L1910" i="47" s="1"/>
  <c r="L1911" i="47" s="1"/>
  <c r="L1912" i="47" s="1"/>
  <c r="L1913" i="47" s="1"/>
  <c r="L1914" i="47" s="1"/>
  <c r="L1915" i="47" s="1"/>
  <c r="L1916" i="47" s="1"/>
  <c r="L1917" i="47" s="1"/>
  <c r="L1918" i="47" s="1"/>
  <c r="L1919" i="47" s="1"/>
  <c r="L1920" i="47" s="1"/>
  <c r="L1921" i="47" s="1"/>
  <c r="L1922" i="47" s="1"/>
  <c r="L1923" i="47" s="1"/>
  <c r="L1924" i="47" s="1"/>
  <c r="L1925" i="47" s="1"/>
  <c r="L1926" i="47" s="1"/>
  <c r="L1927" i="47" s="1"/>
  <c r="L1928" i="47" s="1"/>
  <c r="L1929" i="47" s="1"/>
  <c r="L1930" i="47" s="1"/>
  <c r="L1931" i="47" s="1"/>
  <c r="L1932" i="47" s="1"/>
  <c r="L1933" i="47" s="1"/>
  <c r="L1934" i="47" s="1"/>
  <c r="L1935" i="47" s="1"/>
  <c r="L1936" i="47" s="1"/>
  <c r="L1937" i="47" s="1"/>
  <c r="L1938" i="47" s="1"/>
  <c r="L1939" i="47" s="1"/>
  <c r="L1940" i="47" s="1"/>
  <c r="L1941" i="47" s="1"/>
  <c r="L1942" i="47" s="1"/>
  <c r="L1943" i="47"/>
  <c r="L1944" i="47" s="1"/>
  <c r="L1945" i="47" s="1"/>
  <c r="L1946" i="47" s="1"/>
  <c r="L1947" i="47" s="1"/>
  <c r="L1948" i="47" s="1"/>
  <c r="L1949" i="47" s="1"/>
  <c r="L1950" i="47" s="1"/>
  <c r="L1951" i="47" s="1"/>
  <c r="L1952" i="47" s="1"/>
  <c r="L1953" i="47" s="1"/>
  <c r="L1954" i="47" s="1"/>
  <c r="L1955" i="47" s="1"/>
  <c r="L1956" i="47" s="1"/>
  <c r="L1957" i="47" s="1"/>
  <c r="L1958" i="47" s="1"/>
  <c r="L1959" i="47" s="1"/>
  <c r="L1960" i="47" s="1"/>
  <c r="L1961" i="47" s="1"/>
  <c r="L1962" i="47" s="1"/>
  <c r="L1963" i="47" s="1"/>
  <c r="L1964" i="47" s="1"/>
  <c r="L1965" i="47" s="1"/>
  <c r="L1966" i="47" s="1"/>
  <c r="L1967" i="47" s="1"/>
  <c r="L1968" i="47" s="1"/>
  <c r="L1969" i="47" s="1"/>
  <c r="L1970" i="47" s="1"/>
  <c r="L1971" i="47" s="1"/>
  <c r="L1972" i="47" s="1"/>
  <c r="L1973" i="47" s="1"/>
  <c r="L1974" i="47" s="1"/>
  <c r="L1975" i="47" s="1"/>
  <c r="L1976" i="47" s="1"/>
  <c r="L1977" i="47" s="1"/>
  <c r="L1978" i="47" s="1"/>
  <c r="L1979" i="47" s="1"/>
  <c r="L1980" i="47" s="1"/>
  <c r="L1981" i="47" s="1"/>
  <c r="L1982" i="47" s="1"/>
  <c r="L1983" i="47" s="1"/>
  <c r="L1984" i="47" s="1"/>
  <c r="L1985" i="47" s="1"/>
  <c r="L1986" i="47" s="1"/>
  <c r="L1987" i="47" s="1"/>
  <c r="L1988" i="47" s="1"/>
  <c r="L1989" i="47" s="1"/>
  <c r="L1990" i="47" s="1"/>
  <c r="L1991" i="47" s="1"/>
  <c r="L1992" i="47"/>
  <c r="L1993" i="47" s="1"/>
  <c r="L1994" i="47" s="1"/>
  <c r="L1995" i="47" s="1"/>
  <c r="L1996" i="47" s="1"/>
  <c r="L1997" i="47" s="1"/>
  <c r="L1998" i="47" s="1"/>
  <c r="L1999" i="47" s="1"/>
  <c r="L2000" i="47" s="1"/>
  <c r="L2001" i="47" s="1"/>
  <c r="L2002" i="47" s="1"/>
  <c r="L2003" i="47" s="1"/>
  <c r="L2004" i="47" s="1"/>
  <c r="L2005" i="47" s="1"/>
  <c r="L2006" i="47" s="1"/>
  <c r="L2007" i="47" s="1"/>
  <c r="L2008" i="47" s="1"/>
  <c r="L2009" i="47" s="1"/>
  <c r="L2010" i="47" s="1"/>
  <c r="L2011" i="47" s="1"/>
  <c r="L2012" i="47" s="1"/>
  <c r="L2013" i="47" s="1"/>
  <c r="L2014" i="47" s="1"/>
  <c r="L2015" i="47" s="1"/>
  <c r="L2016" i="47" s="1"/>
  <c r="L2017" i="47" s="1"/>
  <c r="L2018" i="47" s="1"/>
  <c r="L2019" i="47" s="1"/>
  <c r="L2020" i="47" s="1"/>
  <c r="L2021" i="47" s="1"/>
  <c r="L2022" i="47" s="1"/>
  <c r="L2023" i="47" s="1"/>
  <c r="L2024" i="47" s="1"/>
  <c r="L2025" i="47" s="1"/>
  <c r="L2026" i="47" s="1"/>
  <c r="L2027" i="47" s="1"/>
  <c r="L2028" i="47" s="1"/>
  <c r="L2029" i="47" s="1"/>
  <c r="L2030" i="47" s="1"/>
  <c r="L2031" i="47" s="1"/>
  <c r="L2032" i="47" s="1"/>
  <c r="L2033" i="47" s="1"/>
  <c r="L2034" i="47" s="1"/>
  <c r="L2035" i="47" s="1"/>
  <c r="L2036" i="47" s="1"/>
  <c r="L2037" i="47" s="1"/>
  <c r="L2038" i="47" s="1"/>
  <c r="L2039" i="47" s="1"/>
  <c r="L2040" i="47" s="1"/>
  <c r="L2041" i="47"/>
  <c r="L2042" i="47" s="1"/>
  <c r="L2043" i="47" s="1"/>
  <c r="L2044" i="47" s="1"/>
  <c r="L2045" i="47" s="1"/>
  <c r="L2046" i="47" s="1"/>
  <c r="L2047" i="47" s="1"/>
  <c r="L2048" i="47" s="1"/>
  <c r="L2049" i="47" s="1"/>
  <c r="L2050" i="47" s="1"/>
  <c r="L2051" i="47" s="1"/>
  <c r="L2052" i="47" s="1"/>
  <c r="L2053" i="47" s="1"/>
  <c r="L2054" i="47" s="1"/>
  <c r="L2055" i="47" s="1"/>
  <c r="L2056" i="47" s="1"/>
  <c r="L2057" i="47" s="1"/>
  <c r="L2058" i="47" s="1"/>
  <c r="L2059" i="47" s="1"/>
  <c r="L2060" i="47" s="1"/>
  <c r="L2061" i="47" s="1"/>
  <c r="L2062" i="47" s="1"/>
  <c r="L2063" i="47" s="1"/>
  <c r="L2064" i="47" s="1"/>
  <c r="L2065" i="47" s="1"/>
  <c r="L2066" i="47" s="1"/>
  <c r="L2067" i="47" s="1"/>
  <c r="L2068" i="47" s="1"/>
  <c r="L2069" i="47" s="1"/>
  <c r="L2070" i="47" s="1"/>
  <c r="L2071" i="47" s="1"/>
  <c r="L2072" i="47" s="1"/>
  <c r="L2073" i="47" s="1"/>
  <c r="L2074" i="47" s="1"/>
  <c r="L2075" i="47" s="1"/>
  <c r="L2076" i="47" s="1"/>
  <c r="L2077" i="47" s="1"/>
  <c r="L2078" i="47" s="1"/>
  <c r="L2079" i="47"/>
  <c r="L2080" i="47" s="1"/>
  <c r="L2081" i="47" s="1"/>
  <c r="L2082" i="47" s="1"/>
  <c r="L2083" i="47" s="1"/>
  <c r="L2084" i="47" s="1"/>
  <c r="L2085" i="47" s="1"/>
  <c r="L2086" i="47" s="1"/>
  <c r="L2087" i="47" s="1"/>
  <c r="L2088" i="47" s="1"/>
  <c r="L2089" i="47" s="1"/>
  <c r="L2090" i="47" s="1"/>
  <c r="L2091" i="47" s="1"/>
  <c r="L2092" i="47" s="1"/>
  <c r="L2093" i="47" s="1"/>
  <c r="L2094" i="47" s="1"/>
  <c r="L2095" i="47" s="1"/>
  <c r="L2096" i="47" s="1"/>
  <c r="L2097" i="47" s="1"/>
  <c r="L2098" i="47" s="1"/>
  <c r="L2099" i="47" s="1"/>
  <c r="L2100" i="47" s="1"/>
  <c r="L2101" i="47" s="1"/>
  <c r="L2102" i="47" s="1"/>
  <c r="L2103" i="47" s="1"/>
  <c r="L2104" i="47" s="1"/>
  <c r="L2105" i="47" s="1"/>
  <c r="L2106" i="47" s="1"/>
  <c r="L2107" i="47" s="1"/>
  <c r="L2108" i="47" s="1"/>
  <c r="L2109" i="47" s="1"/>
  <c r="L2110" i="47" s="1"/>
  <c r="L2111" i="47" s="1"/>
  <c r="L2112" i="47" s="1"/>
  <c r="L2113" i="47" s="1"/>
  <c r="L2114" i="47" s="1"/>
  <c r="L2115" i="47" s="1"/>
  <c r="L2116" i="47"/>
  <c r="L2117" i="47" s="1"/>
  <c r="L2118" i="47" s="1"/>
  <c r="L2119" i="47" s="1"/>
  <c r="L2120" i="47" s="1"/>
  <c r="L2121" i="47" s="1"/>
  <c r="L2122" i="47" s="1"/>
  <c r="L2123" i="47" s="1"/>
  <c r="L2124" i="47" s="1"/>
  <c r="L2125" i="47" s="1"/>
  <c r="L2126" i="47" s="1"/>
  <c r="L2127" i="47" s="1"/>
  <c r="L2128" i="47" s="1"/>
  <c r="L2129" i="47" s="1"/>
  <c r="L2130" i="47" s="1"/>
  <c r="L2131" i="47" s="1"/>
  <c r="L2132" i="47" s="1"/>
  <c r="L2133" i="47" s="1"/>
  <c r="L2134" i="47" s="1"/>
  <c r="L2135" i="47" s="1"/>
  <c r="L2136" i="47" s="1"/>
  <c r="L2137" i="47" s="1"/>
  <c r="L2138" i="47" s="1"/>
  <c r="L2139" i="47" s="1"/>
  <c r="L2140" i="47" s="1"/>
  <c r="L2141" i="47" s="1"/>
  <c r="L2142" i="47" s="1"/>
  <c r="L2143" i="47" s="1"/>
  <c r="L2144" i="47" s="1"/>
  <c r="L2145" i="47" s="1"/>
  <c r="L2146" i="47" s="1"/>
  <c r="L2147" i="47" s="1"/>
  <c r="L2148" i="47" s="1"/>
  <c r="L2149" i="47" s="1"/>
  <c r="L2150" i="47" s="1"/>
  <c r="L2151" i="47" s="1"/>
  <c r="L2152" i="47" s="1"/>
  <c r="L2153" i="47" s="1"/>
  <c r="L2154" i="47"/>
  <c r="L2155" i="47" s="1"/>
  <c r="L2156" i="47" s="1"/>
  <c r="L2157" i="47" s="1"/>
  <c r="L2158" i="47" s="1"/>
  <c r="L2159" i="47" s="1"/>
  <c r="L2160" i="47" s="1"/>
  <c r="L2161" i="47" s="1"/>
  <c r="L2162" i="47" s="1"/>
  <c r="L2163" i="47" s="1"/>
  <c r="L2164" i="47" s="1"/>
  <c r="L2165" i="47" s="1"/>
  <c r="L2166" i="47" s="1"/>
  <c r="L2167" i="47" s="1"/>
  <c r="L2168" i="47" s="1"/>
  <c r="L2169" i="47" s="1"/>
  <c r="L2170" i="47" s="1"/>
  <c r="L2171" i="47" s="1"/>
  <c r="L2172" i="47" s="1"/>
  <c r="L2173" i="47" s="1"/>
  <c r="L2174" i="47" s="1"/>
  <c r="L2175" i="47" s="1"/>
  <c r="L2176" i="47" s="1"/>
  <c r="L2177" i="47" s="1"/>
  <c r="L2178" i="47" s="1"/>
  <c r="L2179" i="47" s="1"/>
  <c r="L2180" i="47" s="1"/>
  <c r="L2181" i="47" s="1"/>
  <c r="L2182" i="47" s="1"/>
  <c r="L2183" i="47" s="1"/>
  <c r="L2184" i="47" s="1"/>
  <c r="L2185" i="47" s="1"/>
  <c r="L2186" i="47" s="1"/>
  <c r="L2187" i="47" s="1"/>
  <c r="L2188" i="47" s="1"/>
  <c r="L2189" i="47" s="1"/>
  <c r="L2190" i="47" s="1"/>
  <c r="L2191" i="47"/>
  <c r="L2192" i="47" s="1"/>
  <c r="L2193" i="47" s="1"/>
  <c r="L2194" i="47" s="1"/>
  <c r="L2195" i="47" s="1"/>
  <c r="L2196" i="47" s="1"/>
  <c r="L2197" i="47" s="1"/>
  <c r="L2198" i="47" s="1"/>
  <c r="L2199" i="47" s="1"/>
  <c r="L2200" i="47" s="1"/>
  <c r="L2201" i="47" s="1"/>
  <c r="L2202" i="47" s="1"/>
  <c r="L2203" i="47" s="1"/>
  <c r="L2204" i="47" s="1"/>
  <c r="L2205" i="47" s="1"/>
  <c r="L2206" i="47" s="1"/>
  <c r="L2207" i="47" s="1"/>
  <c r="L2208" i="47" s="1"/>
  <c r="L2209" i="47" s="1"/>
  <c r="L2210" i="47" s="1"/>
  <c r="L2211" i="47" s="1"/>
  <c r="L2212" i="47" s="1"/>
  <c r="L2213" i="47" s="1"/>
  <c r="L2214" i="47" s="1"/>
  <c r="L2215" i="47" s="1"/>
  <c r="L2216" i="47" s="1"/>
  <c r="L2217" i="47"/>
  <c r="L2218" i="47" s="1"/>
  <c r="L2219" i="47" s="1"/>
  <c r="L2220" i="47" s="1"/>
  <c r="L2221" i="47" s="1"/>
  <c r="L2222" i="47" s="1"/>
  <c r="L2223" i="47" s="1"/>
  <c r="L2224" i="47" s="1"/>
  <c r="L2225" i="47" s="1"/>
  <c r="L2226" i="47" s="1"/>
  <c r="L2227" i="47" s="1"/>
  <c r="L2228" i="47" s="1"/>
  <c r="L2229" i="47" s="1"/>
  <c r="L2230" i="47" s="1"/>
  <c r="L2231" i="47" s="1"/>
  <c r="L2232" i="47" s="1"/>
  <c r="L2233" i="47" s="1"/>
  <c r="L2234" i="47" s="1"/>
  <c r="L2235" i="47" s="1"/>
  <c r="L2236" i="47" s="1"/>
  <c r="L2237" i="47" s="1"/>
  <c r="L2238" i="47" s="1"/>
  <c r="L2239" i="47" s="1"/>
  <c r="L2240" i="47" s="1"/>
  <c r="L2241" i="47" s="1"/>
  <c r="L2242" i="47" s="1"/>
  <c r="L2243" i="47" s="1"/>
  <c r="L2244" i="47" s="1"/>
  <c r="L2245" i="47" s="1"/>
  <c r="L2246" i="47" s="1"/>
  <c r="L2247" i="47" s="1"/>
  <c r="L2248" i="47" s="1"/>
  <c r="L2249" i="47" s="1"/>
  <c r="L2250" i="47" s="1"/>
  <c r="L2251" i="47" s="1"/>
  <c r="L2252" i="47" s="1"/>
  <c r="L2253" i="47" s="1"/>
  <c r="L2254" i="47" s="1"/>
  <c r="L2255" i="47" s="1"/>
  <c r="L2256" i="47" s="1"/>
  <c r="L2257" i="47" s="1"/>
  <c r="L2258" i="47" s="1"/>
  <c r="L2259" i="47" s="1"/>
  <c r="L2260" i="47" s="1"/>
  <c r="L2261" i="47" s="1"/>
  <c r="L2262" i="47" s="1"/>
  <c r="L2263" i="47" s="1"/>
  <c r="L2264" i="47" s="1"/>
  <c r="L2265" i="47" s="1"/>
  <c r="L2266" i="47"/>
  <c r="L2267" i="47" s="1"/>
  <c r="L2268" i="47" s="1"/>
  <c r="L2269" i="47" s="1"/>
  <c r="L2270" i="47" s="1"/>
  <c r="L2271" i="47" s="1"/>
  <c r="L2272" i="47" s="1"/>
  <c r="L2273" i="47" s="1"/>
  <c r="L2274" i="47" s="1"/>
  <c r="L2275" i="47" s="1"/>
  <c r="L2276" i="47" s="1"/>
  <c r="L2277" i="47" s="1"/>
  <c r="L2278" i="47" s="1"/>
  <c r="L2279" i="47" s="1"/>
  <c r="L2280" i="47" s="1"/>
  <c r="L2281" i="47" s="1"/>
  <c r="L2282" i="47" s="1"/>
  <c r="L2283" i="47" s="1"/>
  <c r="L2284" i="47" s="1"/>
  <c r="L2285" i="47" s="1"/>
  <c r="L2286" i="47" s="1"/>
  <c r="L2287" i="47" s="1"/>
  <c r="L2288" i="47" s="1"/>
  <c r="L2289" i="47" s="1"/>
  <c r="L2290" i="47" s="1"/>
  <c r="L2291" i="47" s="1"/>
  <c r="L2292" i="47" s="1"/>
  <c r="L2293" i="47" s="1"/>
  <c r="L2294" i="47" s="1"/>
  <c r="L2295" i="47" s="1"/>
  <c r="L2296" i="47" s="1"/>
  <c r="L2297" i="47"/>
  <c r="L2298" i="47" s="1"/>
  <c r="L2299" i="47" s="1"/>
  <c r="L2300" i="47" s="1"/>
  <c r="L2301" i="47" s="1"/>
  <c r="L2302" i="47" s="1"/>
  <c r="L2303" i="47" s="1"/>
  <c r="L2304" i="47"/>
  <c r="L2305" i="47" s="1"/>
  <c r="L2306" i="47" s="1"/>
  <c r="L2307" i="47" s="1"/>
  <c r="L2308" i="47" s="1"/>
  <c r="L2309" i="47" s="1"/>
  <c r="L2310" i="47" s="1"/>
  <c r="L2311" i="47" s="1"/>
  <c r="L2312" i="47" s="1"/>
  <c r="L2313" i="47" s="1"/>
  <c r="L2314" i="47" s="1"/>
  <c r="L2315" i="47" s="1"/>
  <c r="L2316" i="47" s="1"/>
  <c r="L2317" i="47" s="1"/>
  <c r="L2318" i="47" s="1"/>
  <c r="L2319" i="47" s="1"/>
  <c r="L2320" i="47" s="1"/>
  <c r="L2321" i="47" s="1"/>
  <c r="L2322" i="47" s="1"/>
  <c r="L2323" i="47" s="1"/>
  <c r="L2324" i="47" s="1"/>
  <c r="L2325" i="47" s="1"/>
  <c r="L2326" i="47" s="1"/>
  <c r="L2327" i="47" s="1"/>
  <c r="L2328" i="47" s="1"/>
  <c r="L2329" i="47" s="1"/>
  <c r="L2330" i="47" s="1"/>
  <c r="L2331" i="47" s="1"/>
  <c r="L2332" i="47" s="1"/>
  <c r="L2333" i="47" s="1"/>
  <c r="L2334" i="47" s="1"/>
  <c r="L2335" i="47" s="1"/>
  <c r="L2336" i="47" s="1"/>
  <c r="L2337" i="47" s="1"/>
  <c r="L2338" i="47" s="1"/>
  <c r="L2339" i="47" s="1"/>
  <c r="L2340" i="47" s="1"/>
  <c r="L2341" i="47" s="1"/>
  <c r="L2342" i="47" s="1"/>
  <c r="L2343" i="47" s="1"/>
  <c r="L2344" i="47" s="1"/>
  <c r="L2345" i="47" s="1"/>
  <c r="L2346" i="47" s="1"/>
  <c r="L2347" i="47" s="1"/>
  <c r="L2348" i="47"/>
  <c r="L2349" i="47" s="1"/>
  <c r="L2350" i="47" s="1"/>
  <c r="L2351" i="47" s="1"/>
  <c r="L2352" i="47" s="1"/>
  <c r="L2353" i="47" s="1"/>
  <c r="L2354" i="47" s="1"/>
  <c r="L2355" i="47" s="1"/>
  <c r="L2356" i="47" s="1"/>
  <c r="L2357" i="47" s="1"/>
  <c r="L2358" i="47" s="1"/>
  <c r="L2359" i="47" s="1"/>
  <c r="L2360" i="47" s="1"/>
  <c r="L2361" i="47" s="1"/>
  <c r="L2362" i="47" s="1"/>
  <c r="L2363" i="47" s="1"/>
  <c r="L2364" i="47" s="1"/>
  <c r="L2365" i="47" s="1"/>
  <c r="L2366" i="47" s="1"/>
  <c r="L2367" i="47" s="1"/>
  <c r="L2368" i="47" s="1"/>
  <c r="L2369" i="47" s="1"/>
  <c r="L2370" i="47" s="1"/>
  <c r="L2371" i="47" s="1"/>
  <c r="L2372" i="47" s="1"/>
  <c r="L2373" i="47"/>
  <c r="L2374" i="47" s="1"/>
  <c r="L2375" i="47" s="1"/>
  <c r="L2376" i="47" s="1"/>
  <c r="L2377" i="47" s="1"/>
  <c r="L2378" i="47" s="1"/>
  <c r="L2379" i="47" s="1"/>
  <c r="L2380" i="47" s="1"/>
  <c r="L2381" i="47" s="1"/>
  <c r="L2382" i="47" s="1"/>
  <c r="L2383" i="47" s="1"/>
  <c r="L2384" i="47" s="1"/>
  <c r="L2385" i="47" s="1"/>
  <c r="L2386" i="47" s="1"/>
  <c r="L2387" i="47" s="1"/>
  <c r="L2388" i="47" s="1"/>
  <c r="L2389" i="47" s="1"/>
  <c r="L2390" i="47" s="1"/>
  <c r="L2391" i="47" s="1"/>
  <c r="L2392" i="47" s="1"/>
  <c r="L2393" i="47" s="1"/>
  <c r="L2394" i="47" s="1"/>
  <c r="L2395" i="47" s="1"/>
  <c r="L2396" i="47" s="1"/>
  <c r="L2397" i="47" s="1"/>
  <c r="L2398" i="47" s="1"/>
  <c r="L2399" i="47" s="1"/>
  <c r="L2400" i="47" s="1"/>
  <c r="L2401" i="47" s="1"/>
  <c r="L2402" i="47" s="1"/>
  <c r="L2403" i="47" s="1"/>
  <c r="L2404" i="47" s="1"/>
  <c r="L2405" i="47" s="1"/>
  <c r="L2406" i="47" s="1"/>
  <c r="L2407" i="47" s="1"/>
  <c r="L2408" i="47" s="1"/>
  <c r="L2409" i="47" s="1"/>
  <c r="L2410" i="47" s="1"/>
  <c r="L2411" i="47" s="1"/>
  <c r="L2412" i="47" s="1"/>
  <c r="L2413" i="47" s="1"/>
  <c r="L2414" i="47" s="1"/>
  <c r="L2415" i="47" s="1"/>
  <c r="L2416" i="47" s="1"/>
  <c r="L2417" i="47" s="1"/>
  <c r="L2418" i="47" s="1"/>
  <c r="L2419" i="47" s="1"/>
  <c r="L2420" i="47" s="1"/>
  <c r="L2421" i="47" s="1"/>
  <c r="L2422" i="47"/>
  <c r="L2423" i="47" s="1"/>
  <c r="L2424" i="47" s="1"/>
  <c r="L2425" i="47" s="1"/>
  <c r="L2426" i="47" s="1"/>
  <c r="L2427" i="47" s="1"/>
  <c r="L2428" i="47" s="1"/>
  <c r="L2429" i="47" s="1"/>
  <c r="L2430" i="47" s="1"/>
  <c r="L2431" i="47" s="1"/>
  <c r="L2432" i="47" s="1"/>
  <c r="L2433" i="47" s="1"/>
  <c r="L2434" i="47" s="1"/>
  <c r="L2435" i="47" s="1"/>
  <c r="L2436" i="47" s="1"/>
  <c r="L2437" i="47" s="1"/>
  <c r="L2438" i="47" s="1"/>
  <c r="L2439" i="47" s="1"/>
  <c r="L2440" i="47" s="1"/>
  <c r="L2441" i="47" s="1"/>
  <c r="L2442" i="47" s="1"/>
  <c r="L2443" i="47" s="1"/>
  <c r="L2444" i="47" s="1"/>
  <c r="L2445" i="47" s="1"/>
  <c r="L2446" i="47" s="1"/>
  <c r="L2447" i="47" s="1"/>
  <c r="L2448" i="47" s="1"/>
  <c r="L2449" i="47" s="1"/>
  <c r="L2450" i="47" s="1"/>
  <c r="L2451" i="47" s="1"/>
  <c r="L2452" i="47" s="1"/>
  <c r="L2453" i="47" s="1"/>
  <c r="L2454" i="47" s="1"/>
  <c r="L2455" i="47" s="1"/>
  <c r="L2456" i="47" s="1"/>
  <c r="L2457" i="47" s="1"/>
  <c r="L2458" i="47" s="1"/>
  <c r="L2459" i="47" s="1"/>
  <c r="L2460" i="47" s="1"/>
  <c r="L2461" i="47"/>
  <c r="L2462" i="47" s="1"/>
  <c r="L2463" i="47" s="1"/>
  <c r="L2464" i="47" s="1"/>
  <c r="L2465" i="47" s="1"/>
  <c r="L2466" i="47" s="1"/>
  <c r="L2467" i="47" s="1"/>
  <c r="L2468" i="47" s="1"/>
  <c r="L2469" i="47" s="1"/>
  <c r="L2470" i="47" s="1"/>
  <c r="L2471" i="47" s="1"/>
  <c r="L2472" i="47" s="1"/>
  <c r="L2473" i="47" s="1"/>
  <c r="L2474" i="47" s="1"/>
  <c r="L2475" i="47" s="1"/>
  <c r="L2476" i="47" s="1"/>
  <c r="L2477" i="47" s="1"/>
  <c r="L2478" i="47" s="1"/>
  <c r="L2479" i="47" s="1"/>
  <c r="L2480" i="47" s="1"/>
  <c r="L2481" i="47" s="1"/>
  <c r="L2482" i="47" s="1"/>
  <c r="L2483" i="47" s="1"/>
  <c r="L2484" i="47" s="1"/>
  <c r="L2485" i="47" s="1"/>
  <c r="L2486" i="47" s="1"/>
  <c r="L2487" i="47" s="1"/>
  <c r="L2488" i="47" s="1"/>
  <c r="L2489" i="47" s="1"/>
  <c r="L2490" i="47" s="1"/>
  <c r="L2491" i="47" s="1"/>
  <c r="L2492" i="47" s="1"/>
  <c r="L2493" i="47" s="1"/>
  <c r="L2494" i="47" s="1"/>
  <c r="L2495" i="47" s="1"/>
  <c r="L2496" i="47" s="1"/>
  <c r="L2497" i="47" s="1"/>
  <c r="L2498" i="47" s="1"/>
  <c r="L2499" i="47" s="1"/>
  <c r="L2500" i="47" s="1"/>
  <c r="L2501" i="47" s="1"/>
  <c r="L2502" i="47" s="1"/>
  <c r="L2503" i="47" s="1"/>
  <c r="L2504" i="47" s="1"/>
  <c r="L2505" i="47" s="1"/>
  <c r="L2506" i="47" s="1"/>
  <c r="L2507" i="47" s="1"/>
  <c r="L2508" i="47" s="1"/>
  <c r="L2509" i="47" s="1"/>
  <c r="L2510" i="47" s="1"/>
  <c r="L2511" i="47"/>
  <c r="L2512" i="47" s="1"/>
  <c r="L2513" i="47" s="1"/>
  <c r="L2514" i="47" s="1"/>
  <c r="L2515" i="47" s="1"/>
  <c r="L2516" i="47" s="1"/>
  <c r="L2517" i="47" s="1"/>
  <c r="L2518" i="47" s="1"/>
  <c r="L2519" i="47" s="1"/>
  <c r="L2520" i="47" s="1"/>
  <c r="L2521" i="47" s="1"/>
  <c r="L2522" i="47" s="1"/>
  <c r="L2523" i="47" s="1"/>
  <c r="L2524" i="47" s="1"/>
  <c r="L2525" i="47" s="1"/>
  <c r="L2526" i="47" s="1"/>
  <c r="L2527" i="47" s="1"/>
  <c r="L2528" i="47" s="1"/>
  <c r="L2529" i="47" s="1"/>
  <c r="L2530" i="47" s="1"/>
  <c r="L2531" i="47" s="1"/>
  <c r="L2532" i="47" s="1"/>
  <c r="L2533" i="47" s="1"/>
  <c r="L2534" i="47" s="1"/>
  <c r="L2535" i="47" s="1"/>
  <c r="L2536" i="47" s="1"/>
  <c r="L2537" i="47" s="1"/>
  <c r="L2538" i="47" s="1"/>
  <c r="L2539" i="47" s="1"/>
  <c r="L2540" i="47" s="1"/>
  <c r="L2541" i="47" s="1"/>
  <c r="L2542" i="47" s="1"/>
  <c r="L2543" i="47" s="1"/>
  <c r="L2544" i="47" s="1"/>
  <c r="L2545" i="47" s="1"/>
  <c r="L2546" i="47" s="1"/>
  <c r="L2547" i="47" s="1"/>
  <c r="L2548" i="47" s="1"/>
  <c r="L2549" i="47" s="1"/>
  <c r="L2550" i="47" s="1"/>
  <c r="L2551" i="47" s="1"/>
  <c r="L2552" i="47" s="1"/>
  <c r="L2553" i="47" s="1"/>
  <c r="L2554" i="47" s="1"/>
  <c r="L2555" i="47" s="1"/>
  <c r="L2556" i="47" s="1"/>
  <c r="L2557" i="47" s="1"/>
  <c r="L2558" i="47" s="1"/>
  <c r="L2559" i="47" s="1"/>
  <c r="L2560" i="47"/>
  <c r="L2561" i="47" s="1"/>
  <c r="L2562" i="47" s="1"/>
  <c r="L2563" i="47" s="1"/>
  <c r="L2564" i="47" s="1"/>
  <c r="L2565" i="47" s="1"/>
  <c r="L2566" i="47" s="1"/>
  <c r="L2567" i="47" s="1"/>
  <c r="L2568" i="47" s="1"/>
  <c r="L2569" i="47" s="1"/>
  <c r="L2570" i="47" s="1"/>
  <c r="L2571" i="47" s="1"/>
  <c r="L2572" i="47" s="1"/>
  <c r="L2573" i="47" s="1"/>
  <c r="L2574" i="47" s="1"/>
  <c r="L2575" i="47" s="1"/>
  <c r="L2576" i="47" s="1"/>
  <c r="L2577" i="47" s="1"/>
  <c r="L2578" i="47" s="1"/>
  <c r="L2579" i="47" s="1"/>
  <c r="L2580" i="47" s="1"/>
  <c r="L2581" i="47" s="1"/>
  <c r="L2582" i="47" s="1"/>
  <c r="L2583" i="47" s="1"/>
  <c r="L2584" i="47" s="1"/>
  <c r="L2585" i="47" s="1"/>
  <c r="L2586" i="47" s="1"/>
  <c r="L2587" i="47" s="1"/>
  <c r="L2588" i="47" s="1"/>
  <c r="L2589" i="47" s="1"/>
  <c r="L2590" i="47" s="1"/>
  <c r="L2591" i="47" s="1"/>
  <c r="L2592" i="47" s="1"/>
  <c r="L2593" i="47" s="1"/>
  <c r="L2594" i="47" s="1"/>
  <c r="L2595" i="47" s="1"/>
  <c r="L2596" i="47" s="1"/>
  <c r="L2597" i="47" s="1"/>
  <c r="L2598" i="47" s="1"/>
  <c r="L2599" i="47" s="1"/>
  <c r="L2600" i="47" s="1"/>
  <c r="L2601" i="47" s="1"/>
  <c r="L2602" i="47" s="1"/>
  <c r="L2603" i="47" s="1"/>
  <c r="L2604" i="47" s="1"/>
  <c r="L2605" i="47" s="1"/>
  <c r="L2606" i="47" s="1"/>
  <c r="L2607" i="47" s="1"/>
  <c r="L2608" i="47" s="1"/>
  <c r="L2609" i="47"/>
  <c r="L2610" i="47" s="1"/>
  <c r="L2611" i="47" s="1"/>
  <c r="L2612" i="47" s="1"/>
  <c r="L2613" i="47" s="1"/>
  <c r="L2614" i="47" s="1"/>
  <c r="L2615" i="47" s="1"/>
  <c r="L2616" i="47" s="1"/>
  <c r="L2617" i="47" s="1"/>
  <c r="L2618" i="47" s="1"/>
  <c r="L2619" i="47" s="1"/>
  <c r="L2620" i="47" s="1"/>
  <c r="L2621" i="47" s="1"/>
  <c r="L2622" i="47" s="1"/>
  <c r="L2623" i="47" s="1"/>
  <c r="L2624" i="47" s="1"/>
  <c r="L2625" i="47" s="1"/>
  <c r="L2626" i="47" s="1"/>
  <c r="L2627" i="47" s="1"/>
  <c r="L2628" i="47" s="1"/>
  <c r="L2629" i="47" s="1"/>
  <c r="L2630" i="47" s="1"/>
  <c r="L2631" i="47" s="1"/>
  <c r="L2632" i="47" s="1"/>
  <c r="L2633" i="47" s="1"/>
  <c r="L2634" i="47" s="1"/>
  <c r="L2635" i="47" s="1"/>
  <c r="L2636" i="47" s="1"/>
  <c r="L2637" i="47" s="1"/>
  <c r="L2638" i="47" s="1"/>
  <c r="L2639" i="47" s="1"/>
  <c r="L2640" i="47" s="1"/>
  <c r="L2641" i="47" s="1"/>
  <c r="L2642" i="47" s="1"/>
  <c r="L2643" i="47" s="1"/>
  <c r="L2644" i="47" s="1"/>
  <c r="L2645" i="47" s="1"/>
  <c r="L2646" i="47" s="1"/>
  <c r="L2647" i="47"/>
  <c r="L2648" i="47" s="1"/>
  <c r="L2649" i="47" s="1"/>
  <c r="L2650" i="47" s="1"/>
  <c r="L2651" i="47" s="1"/>
  <c r="L2652" i="47" s="1"/>
  <c r="L2653" i="47" s="1"/>
  <c r="L2654" i="47" s="1"/>
  <c r="L2655" i="47" s="1"/>
  <c r="L2656" i="47" s="1"/>
  <c r="L2657" i="47" s="1"/>
  <c r="L2658" i="47" s="1"/>
  <c r="L2659" i="47" s="1"/>
  <c r="L2660" i="47" s="1"/>
  <c r="L2661" i="47" s="1"/>
  <c r="L2662" i="47" s="1"/>
  <c r="L2663" i="47" s="1"/>
  <c r="L2664" i="47" s="1"/>
  <c r="L2665" i="47" s="1"/>
  <c r="L2666" i="47" s="1"/>
  <c r="L2667" i="47" s="1"/>
  <c r="L2668" i="47" s="1"/>
  <c r="L2669" i="47" s="1"/>
  <c r="L2670" i="47" s="1"/>
  <c r="L2671" i="47" s="1"/>
  <c r="L2672" i="47" s="1"/>
  <c r="L2673" i="47" s="1"/>
  <c r="L2674" i="47" s="1"/>
  <c r="L2675" i="47" s="1"/>
  <c r="L2676" i="47" s="1"/>
  <c r="L2677" i="47" s="1"/>
  <c r="L2678" i="47" s="1"/>
  <c r="L2679" i="47" s="1"/>
  <c r="L2680" i="47" s="1"/>
  <c r="L2681" i="47" s="1"/>
  <c r="L2682" i="47" s="1"/>
  <c r="L2683" i="47" s="1"/>
  <c r="L2684" i="47"/>
  <c r="L2685" i="47" s="1"/>
  <c r="L2686" i="47" s="1"/>
  <c r="L2687" i="47" s="1"/>
  <c r="L2688" i="47" s="1"/>
  <c r="L2689" i="47" s="1"/>
  <c r="L2690" i="47" s="1"/>
  <c r="L2691" i="47" s="1"/>
  <c r="L2692" i="47" s="1"/>
  <c r="L2693" i="47" s="1"/>
  <c r="L2694" i="47" s="1"/>
  <c r="L2695" i="47" s="1"/>
  <c r="L2696" i="47" s="1"/>
  <c r="L2697" i="47" s="1"/>
  <c r="L2698" i="47" s="1"/>
  <c r="L2699" i="47" s="1"/>
  <c r="L2700" i="47" s="1"/>
  <c r="L2701" i="47" s="1"/>
  <c r="L2702" i="47" s="1"/>
  <c r="L2703" i="47" s="1"/>
  <c r="L2704" i="47" s="1"/>
  <c r="L2705" i="47" s="1"/>
  <c r="L2706" i="47" s="1"/>
  <c r="L2707" i="47" s="1"/>
  <c r="L2708" i="47" s="1"/>
  <c r="L2709" i="47" s="1"/>
  <c r="L2710" i="47" s="1"/>
  <c r="L2711" i="47" s="1"/>
  <c r="L2712" i="47" s="1"/>
  <c r="L2713" i="47" s="1"/>
  <c r="L2714" i="47" s="1"/>
  <c r="L2715" i="47" s="1"/>
  <c r="L2716" i="47" s="1"/>
  <c r="L2717" i="47" s="1"/>
  <c r="L2718" i="47" s="1"/>
  <c r="L2719" i="47" s="1"/>
  <c r="L2720" i="47" s="1"/>
  <c r="L2721" i="47" s="1"/>
  <c r="L2722" i="47"/>
  <c r="L2723" i="47" s="1"/>
  <c r="L2724" i="47" s="1"/>
  <c r="L2725" i="47" s="1"/>
  <c r="L2726" i="47" s="1"/>
  <c r="L2727" i="47" s="1"/>
  <c r="L2728" i="47" s="1"/>
  <c r="L2729" i="47" s="1"/>
  <c r="L2730" i="47" s="1"/>
  <c r="L2731" i="47" s="1"/>
  <c r="L2732" i="47" s="1"/>
  <c r="L2733" i="47" s="1"/>
  <c r="L2734" i="47" s="1"/>
  <c r="L2735" i="47" s="1"/>
  <c r="L2736" i="47" s="1"/>
  <c r="L2737" i="47" s="1"/>
  <c r="L2738" i="47" s="1"/>
  <c r="L2739" i="47" s="1"/>
  <c r="L2740" i="47" s="1"/>
  <c r="L2741" i="47" s="1"/>
  <c r="L2742" i="47" s="1"/>
  <c r="L2743" i="47" s="1"/>
  <c r="L2744" i="47" s="1"/>
  <c r="L2745" i="47" s="1"/>
  <c r="L2746" i="47" s="1"/>
  <c r="L2747" i="47" s="1"/>
  <c r="L2748" i="47" s="1"/>
  <c r="L2749" i="47" s="1"/>
  <c r="L2750" i="47" s="1"/>
  <c r="L2751" i="47" s="1"/>
  <c r="L2752" i="47" s="1"/>
  <c r="L2753" i="47" s="1"/>
  <c r="L2754" i="47" s="1"/>
  <c r="L2755" i="47" s="1"/>
  <c r="L2756" i="47" s="1"/>
  <c r="L2757" i="47" s="1"/>
  <c r="L2758" i="47" s="1"/>
  <c r="L2759" i="47"/>
  <c r="L2760" i="47" s="1"/>
  <c r="L2761" i="47" s="1"/>
  <c r="L2762" i="47" s="1"/>
  <c r="L2763" i="47" s="1"/>
  <c r="L2764" i="47" s="1"/>
  <c r="L2765" i="47" s="1"/>
  <c r="L2766" i="47" s="1"/>
  <c r="L2767" i="47" s="1"/>
  <c r="L2768" i="47" s="1"/>
  <c r="L2769" i="47" s="1"/>
  <c r="L2770" i="47" s="1"/>
  <c r="L2771" i="47" s="1"/>
  <c r="L2772" i="47" s="1"/>
  <c r="L2773" i="47" s="1"/>
  <c r="L2774" i="47" s="1"/>
  <c r="L2775" i="47" s="1"/>
  <c r="L2776" i="47" s="1"/>
  <c r="L2777" i="47" s="1"/>
  <c r="L2778" i="47" s="1"/>
  <c r="L2779" i="47" s="1"/>
  <c r="L2780" i="47" s="1"/>
  <c r="L2781" i="47" s="1"/>
  <c r="L2782" i="47" s="1"/>
  <c r="L2783" i="47" s="1"/>
  <c r="L2784" i="47" s="1"/>
  <c r="L2785" i="47"/>
  <c r="L2786" i="47" s="1"/>
  <c r="L2787" i="47" s="1"/>
  <c r="L2788" i="47" s="1"/>
  <c r="L2789" i="47" s="1"/>
  <c r="L2790" i="47" s="1"/>
  <c r="L2791" i="47" s="1"/>
  <c r="L2792" i="47" s="1"/>
  <c r="L2793" i="47" s="1"/>
  <c r="L2794" i="47" s="1"/>
  <c r="L2795" i="47" s="1"/>
  <c r="L2796" i="47" s="1"/>
  <c r="L2797" i="47" s="1"/>
  <c r="L2798" i="47" s="1"/>
  <c r="L2799" i="47" s="1"/>
  <c r="L2800" i="47" s="1"/>
  <c r="L2801" i="47" s="1"/>
  <c r="L2802" i="47" s="1"/>
  <c r="L2803" i="47" s="1"/>
  <c r="L2804" i="47" s="1"/>
  <c r="L2805" i="47" s="1"/>
  <c r="L2806" i="47" s="1"/>
  <c r="L2807" i="47" s="1"/>
  <c r="L2808" i="47" s="1"/>
  <c r="L2809" i="47" s="1"/>
  <c r="L2810" i="47" s="1"/>
  <c r="L2811" i="47" s="1"/>
  <c r="L2812" i="47" s="1"/>
  <c r="L2813" i="47" s="1"/>
  <c r="L2814" i="47" s="1"/>
  <c r="L2815" i="47" s="1"/>
  <c r="L2816" i="47" s="1"/>
  <c r="L2817" i="47" s="1"/>
  <c r="L2818" i="47" s="1"/>
  <c r="L2819" i="47" s="1"/>
  <c r="L2820" i="47" s="1"/>
  <c r="L2821" i="47" s="1"/>
  <c r="L2822" i="47" s="1"/>
  <c r="L2823" i="47" s="1"/>
  <c r="L2824" i="47" s="1"/>
  <c r="L2825" i="47" s="1"/>
  <c r="L2826" i="47" s="1"/>
  <c r="L2827" i="47" s="1"/>
  <c r="L2828" i="47" s="1"/>
  <c r="L2829" i="47" s="1"/>
  <c r="L2830" i="47" s="1"/>
  <c r="L2831" i="47" s="1"/>
  <c r="L2832" i="47" s="1"/>
  <c r="L2833" i="47" s="1"/>
  <c r="L2834" i="47"/>
  <c r="L2835" i="47" s="1"/>
  <c r="L2836" i="47" s="1"/>
  <c r="L2837" i="47" s="1"/>
  <c r="L2838" i="47" s="1"/>
  <c r="L2839" i="47" s="1"/>
  <c r="L2840" i="47" s="1"/>
  <c r="L2841" i="47" s="1"/>
  <c r="L2842" i="47" s="1"/>
  <c r="L2843" i="47" s="1"/>
  <c r="L2844" i="47" s="1"/>
  <c r="L2845" i="47" s="1"/>
  <c r="L2846" i="47" s="1"/>
  <c r="L2847" i="47" s="1"/>
  <c r="L2848" i="47" s="1"/>
  <c r="L2849" i="47" s="1"/>
  <c r="L2850" i="47" s="1"/>
  <c r="L2851" i="47" s="1"/>
  <c r="L2852" i="47" s="1"/>
  <c r="L2853" i="47" s="1"/>
  <c r="L2854" i="47" s="1"/>
  <c r="L2855" i="47" s="1"/>
  <c r="L2856" i="47" s="1"/>
  <c r="L2857" i="47" s="1"/>
  <c r="L2858" i="47" s="1"/>
  <c r="L2859" i="47" s="1"/>
  <c r="L2860" i="47" s="1"/>
  <c r="L2861" i="47" s="1"/>
  <c r="L2862" i="47" s="1"/>
  <c r="L2863" i="47" s="1"/>
  <c r="L2864" i="47" s="1"/>
  <c r="L2865" i="47"/>
  <c r="L2866" i="47" s="1"/>
  <c r="L2867" i="47" s="1"/>
  <c r="L2868" i="47" s="1"/>
  <c r="L2869" i="47" s="1"/>
  <c r="L2870" i="47" s="1"/>
  <c r="L2871" i="47" s="1"/>
  <c r="L2872" i="47" s="1"/>
  <c r="L2873" i="47" s="1"/>
  <c r="L2874" i="47" s="1"/>
  <c r="L2875" i="47" s="1"/>
  <c r="L2876" i="47" s="1"/>
  <c r="L2877" i="47" s="1"/>
  <c r="L2878" i="47" s="1"/>
  <c r="L2879" i="47" s="1"/>
  <c r="L2880" i="47" s="1"/>
  <c r="L2881" i="47" s="1"/>
  <c r="L2882" i="47" s="1"/>
  <c r="L2883" i="47" s="1"/>
  <c r="L2884" i="47" s="1"/>
  <c r="L2885" i="47" s="1"/>
  <c r="L2886" i="47" s="1"/>
  <c r="L2887" i="47" s="1"/>
  <c r="L2888" i="47" s="1"/>
  <c r="L2889" i="47" s="1"/>
  <c r="L2890" i="47" s="1"/>
  <c r="L2891" i="47"/>
  <c r="L2892" i="47" s="1"/>
  <c r="L2893" i="47" s="1"/>
  <c r="L2894" i="47" s="1"/>
  <c r="L2895" i="47" s="1"/>
  <c r="L2896" i="47" s="1"/>
  <c r="L2897" i="47" s="1"/>
  <c r="L2898" i="47" s="1"/>
  <c r="L2899" i="47" s="1"/>
  <c r="L2900" i="47" s="1"/>
  <c r="L2901" i="47" s="1"/>
  <c r="L2902" i="47" s="1"/>
  <c r="L2903" i="47" s="1"/>
  <c r="L2904" i="47" s="1"/>
  <c r="L2905" i="47" s="1"/>
  <c r="L2906" i="47" s="1"/>
  <c r="L2907" i="47" s="1"/>
  <c r="L2908" i="47" s="1"/>
  <c r="L2909" i="47" s="1"/>
  <c r="L2910" i="47" s="1"/>
  <c r="L2911" i="47" s="1"/>
  <c r="L2912" i="47" s="1"/>
  <c r="L2913" i="47" s="1"/>
  <c r="L2914" i="47" s="1"/>
  <c r="L2915" i="47" s="1"/>
  <c r="L2916" i="47" s="1"/>
  <c r="L2917" i="47" s="1"/>
  <c r="L2918" i="47" s="1"/>
  <c r="L2919" i="47" s="1"/>
  <c r="L2920" i="47" s="1"/>
  <c r="L2921" i="47" s="1"/>
  <c r="L2922" i="47" s="1"/>
  <c r="L2923" i="47" s="1"/>
  <c r="L2924" i="47" s="1"/>
  <c r="L2925" i="47" s="1"/>
  <c r="L2926" i="47" s="1"/>
  <c r="L2927" i="47" s="1"/>
  <c r="L2928" i="47" s="1"/>
  <c r="L2929" i="47" s="1"/>
  <c r="L2930" i="47" s="1"/>
  <c r="L2931" i="47" s="1"/>
  <c r="L2932" i="47" s="1"/>
  <c r="L2933" i="47" s="1"/>
  <c r="L2934" i="47" s="1"/>
  <c r="L2935" i="47"/>
  <c r="L2936" i="47" s="1"/>
  <c r="L2937" i="47" s="1"/>
  <c r="L2938" i="47" s="1"/>
  <c r="L2939" i="47" s="1"/>
  <c r="L2940" i="47" s="1"/>
  <c r="L2941" i="47" s="1"/>
  <c r="L2942" i="47" s="1"/>
  <c r="L2943" i="47" s="1"/>
  <c r="L2944" i="47" s="1"/>
  <c r="L2945" i="47" s="1"/>
  <c r="L2946" i="47" s="1"/>
  <c r="L2947" i="47" s="1"/>
  <c r="L2948" i="47" s="1"/>
  <c r="L2949" i="47" s="1"/>
  <c r="L2950" i="47" s="1"/>
  <c r="L2951" i="47" s="1"/>
  <c r="L2952" i="47" s="1"/>
  <c r="L2953" i="47" s="1"/>
  <c r="L2954" i="47" s="1"/>
  <c r="L2955" i="47" s="1"/>
  <c r="L2956" i="47" s="1"/>
  <c r="L2957" i="47" s="1"/>
  <c r="L2958" i="47" s="1"/>
  <c r="L2959" i="47" s="1"/>
  <c r="L2960" i="47"/>
  <c r="L2961" i="47" s="1"/>
  <c r="L2962" i="47" s="1"/>
  <c r="L2963" i="47" s="1"/>
  <c r="L2964" i="47" s="1"/>
  <c r="L2965" i="47" s="1"/>
  <c r="L2966" i="47" s="1"/>
  <c r="L2967" i="47" s="1"/>
  <c r="L2968" i="47" s="1"/>
  <c r="L2969" i="47" s="1"/>
  <c r="L2970" i="47" s="1"/>
  <c r="L2971" i="47" s="1"/>
  <c r="L2972" i="47" s="1"/>
  <c r="L2973" i="47" s="1"/>
  <c r="L2974" i="47" s="1"/>
  <c r="L2975" i="47" s="1"/>
  <c r="L2976" i="47" s="1"/>
  <c r="L2977" i="47" s="1"/>
  <c r="L2978" i="47" s="1"/>
  <c r="L2979" i="47" s="1"/>
  <c r="L2980" i="47" s="1"/>
  <c r="L2981" i="47" s="1"/>
  <c r="L2982" i="47" s="1"/>
  <c r="L2983" i="47" s="1"/>
  <c r="L2984" i="47" s="1"/>
  <c r="L2985" i="47" s="1"/>
  <c r="L2986" i="47" s="1"/>
  <c r="L2987" i="47" s="1"/>
  <c r="L2988" i="47" s="1"/>
  <c r="L2989" i="47" s="1"/>
  <c r="L2990" i="47" s="1"/>
  <c r="L2991" i="47" s="1"/>
  <c r="L2992" i="47" s="1"/>
  <c r="L2993" i="47" s="1"/>
  <c r="L2994" i="47" s="1"/>
  <c r="L2995" i="47" s="1"/>
  <c r="L2996" i="47" s="1"/>
  <c r="L2997" i="47" s="1"/>
  <c r="L2998" i="47" s="1"/>
  <c r="L2999" i="47" s="1"/>
  <c r="L3000" i="47" s="1"/>
  <c r="L3001" i="47" s="1"/>
  <c r="L3002" i="47" s="1"/>
  <c r="L3003" i="47" s="1"/>
  <c r="L3004" i="47" s="1"/>
  <c r="L3005" i="47" s="1"/>
  <c r="L3006" i="47" s="1"/>
  <c r="L3007" i="47" s="1"/>
  <c r="L3008" i="47" s="1"/>
  <c r="L3009" i="47"/>
  <c r="L3010" i="47" s="1"/>
  <c r="L3011" i="47" s="1"/>
  <c r="L3012" i="47" s="1"/>
  <c r="L3013" i="47" s="1"/>
  <c r="L3014" i="47" s="1"/>
  <c r="L3015" i="47" s="1"/>
  <c r="L3016" i="47" s="1"/>
  <c r="L3017" i="47" s="1"/>
  <c r="L3018" i="47" s="1"/>
  <c r="L3019" i="47" s="1"/>
  <c r="L3020" i="47" s="1"/>
  <c r="L3021" i="47" s="1"/>
  <c r="L3022" i="47" s="1"/>
  <c r="L3023" i="47" s="1"/>
  <c r="L3024" i="47" s="1"/>
  <c r="L3025" i="47" s="1"/>
  <c r="L3026" i="47" s="1"/>
  <c r="L3027" i="47" s="1"/>
  <c r="L3028" i="47" s="1"/>
  <c r="L3029" i="47" s="1"/>
  <c r="L3030" i="47" s="1"/>
  <c r="L3031" i="47" s="1"/>
  <c r="L3032" i="47" s="1"/>
  <c r="L3033" i="47" s="1"/>
  <c r="L3034" i="47" s="1"/>
  <c r="L3035" i="47" s="1"/>
  <c r="L3036" i="47" s="1"/>
  <c r="L3037" i="47" s="1"/>
  <c r="L3038" i="47" s="1"/>
  <c r="L3039" i="47" s="1"/>
  <c r="L3040" i="47" s="1"/>
  <c r="L3041" i="47" s="1"/>
  <c r="L3042" i="47" s="1"/>
  <c r="L3043" i="47" s="1"/>
  <c r="L3044" i="47" s="1"/>
  <c r="L3045" i="47" s="1"/>
  <c r="L3046" i="47" s="1"/>
  <c r="L3047" i="47" s="1"/>
  <c r="L3048" i="47" s="1"/>
  <c r="L3049" i="47"/>
  <c r="L3050" i="47" s="1"/>
  <c r="L3051" i="47" s="1"/>
  <c r="L3052" i="47" s="1"/>
  <c r="L3053" i="47" s="1"/>
  <c r="L3054" i="47" s="1"/>
  <c r="L3055" i="47" s="1"/>
  <c r="L3056" i="47" s="1"/>
  <c r="L3057" i="47" s="1"/>
  <c r="L3058" i="47" s="1"/>
  <c r="L3059" i="47" s="1"/>
  <c r="L3060" i="47" s="1"/>
  <c r="L3061" i="47" s="1"/>
  <c r="L3062" i="47" s="1"/>
  <c r="L3063" i="47"/>
  <c r="L3064" i="47" s="1"/>
  <c r="L3065" i="47" s="1"/>
  <c r="L3066" i="47" s="1"/>
  <c r="L3067" i="47" s="1"/>
  <c r="L3068" i="47" s="1"/>
  <c r="L3069" i="47" s="1"/>
  <c r="L3070" i="47"/>
  <c r="L3071" i="47" s="1"/>
  <c r="L3072" i="47" s="1"/>
  <c r="L3073" i="47" s="1"/>
  <c r="L3074" i="47" s="1"/>
  <c r="L3075" i="47" s="1"/>
  <c r="L3076" i="47" s="1"/>
  <c r="L3077" i="47"/>
  <c r="L3078" i="47" s="1"/>
  <c r="L3079" i="47" s="1"/>
  <c r="L3080" i="47" s="1"/>
  <c r="L3081" i="47" s="1"/>
  <c r="L3082" i="47" s="1"/>
  <c r="L3083" i="47" s="1"/>
  <c r="L3084" i="47"/>
  <c r="L3085" i="47" s="1"/>
  <c r="L3086" i="47" s="1"/>
  <c r="L3087" i="47" s="1"/>
  <c r="L3088" i="47" s="1"/>
  <c r="L3089" i="47" s="1"/>
  <c r="L3090" i="47" s="1"/>
  <c r="L3091" i="47" s="1"/>
  <c r="L3092" i="47" s="1"/>
  <c r="L3093" i="47" s="1"/>
  <c r="L3094" i="47" s="1"/>
  <c r="L3095" i="47" s="1"/>
  <c r="L3096" i="47"/>
  <c r="L3097" i="47" s="1"/>
  <c r="L3098" i="47" s="1"/>
  <c r="L3099" i="47" s="1"/>
  <c r="L3100" i="47" s="1"/>
  <c r="L3101" i="47" s="1"/>
  <c r="L3102" i="47" s="1"/>
  <c r="L3103" i="47" s="1"/>
  <c r="L3104" i="47" s="1"/>
  <c r="L3105" i="47" s="1"/>
  <c r="L3106" i="47" s="1"/>
  <c r="L3107" i="47" s="1"/>
  <c r="L3108" i="47" s="1"/>
  <c r="L3109" i="47"/>
  <c r="L3110" i="47" s="1"/>
  <c r="L3111" i="47" s="1"/>
  <c r="L3112" i="47" s="1"/>
  <c r="L3113" i="47" s="1"/>
  <c r="L3114" i="47" s="1"/>
  <c r="L3115" i="47" s="1"/>
  <c r="L3116" i="47"/>
  <c r="L3117" i="47" s="1"/>
  <c r="L3118" i="47" s="1"/>
  <c r="L3119" i="47" s="1"/>
  <c r="L3120" i="47" s="1"/>
  <c r="L3121" i="47" s="1"/>
  <c r="L3122" i="47" s="1"/>
  <c r="L3123" i="47"/>
  <c r="L3124" i="47" s="1"/>
  <c r="L3125" i="47" s="1"/>
  <c r="L3126" i="47" s="1"/>
  <c r="L3127" i="47" s="1"/>
  <c r="L3128" i="47"/>
  <c r="L3129" i="47" s="1"/>
  <c r="L3130" i="47" s="1"/>
  <c r="L3131" i="47" s="1"/>
  <c r="L3132" i="47" s="1"/>
  <c r="L3133" i="47" s="1"/>
  <c r="L3134" i="47" s="1"/>
  <c r="L3135" i="47" s="1"/>
  <c r="L3136" i="47" s="1"/>
  <c r="L3137" i="47"/>
  <c r="L3138" i="47" s="1"/>
  <c r="L3139" i="47" s="1"/>
  <c r="L3140" i="47" s="1"/>
  <c r="L3141" i="47" s="1"/>
  <c r="L3142" i="47" s="1"/>
  <c r="L3143" i="47" s="1"/>
  <c r="L3144" i="47" s="1"/>
  <c r="L3145" i="47"/>
  <c r="L3146" i="47" s="1"/>
  <c r="L3147" i="47" s="1"/>
  <c r="L3148" i="47" s="1"/>
  <c r="L3149" i="47" s="1"/>
  <c r="L3150" i="47" s="1"/>
  <c r="L3151" i="47" s="1"/>
  <c r="L3152" i="47" s="1"/>
  <c r="L3153" i="47" s="1"/>
  <c r="L3154" i="47" s="1"/>
  <c r="L3155" i="47" s="1"/>
  <c r="L3156" i="47" s="1"/>
  <c r="L3157" i="47" s="1"/>
  <c r="L3158" i="47" s="1"/>
  <c r="L3159" i="47" s="1"/>
  <c r="L3160" i="47" s="1"/>
  <c r="L3161" i="47" s="1"/>
  <c r="L3162" i="47" s="1"/>
  <c r="L3163" i="47" s="1"/>
  <c r="L3164" i="47" s="1"/>
  <c r="L3165" i="47" s="1"/>
  <c r="L3166" i="47" s="1"/>
  <c r="L3167" i="47" s="1"/>
  <c r="L3168" i="47" s="1"/>
  <c r="L3169" i="47" s="1"/>
  <c r="L3170" i="47" s="1"/>
  <c r="L3171" i="47" s="1"/>
  <c r="L3172" i="47" s="1"/>
  <c r="L3173" i="47" s="1"/>
  <c r="L3174" i="47" s="1"/>
  <c r="L3175" i="47" s="1"/>
  <c r="L3176" i="47" s="1"/>
  <c r="L3177" i="47" s="1"/>
  <c r="L3178" i="47" s="1"/>
  <c r="L3179" i="47" s="1"/>
  <c r="L3180" i="47" s="1"/>
  <c r="L3181" i="47" s="1"/>
  <c r="L3182" i="47" s="1"/>
  <c r="L3183" i="47" s="1"/>
  <c r="L3184" i="47" s="1"/>
  <c r="L3185" i="47" s="1"/>
  <c r="L3186" i="47" s="1"/>
  <c r="L3187" i="47" s="1"/>
  <c r="L3188" i="47" s="1"/>
  <c r="L3189" i="47" s="1"/>
  <c r="L3190" i="47" s="1"/>
  <c r="L3191" i="47" s="1"/>
  <c r="L3192" i="47" s="1"/>
  <c r="L3193" i="47" s="1"/>
  <c r="L3194" i="47" s="1"/>
  <c r="L3195" i="47" s="1"/>
  <c r="L3196" i="47" s="1"/>
  <c r="L3197" i="47" s="1"/>
  <c r="L3198" i="47" s="1"/>
  <c r="L3199" i="47" s="1"/>
  <c r="L3200" i="47" s="1"/>
  <c r="L3201" i="47" s="1"/>
  <c r="L3202" i="47" s="1"/>
  <c r="L3203" i="47" s="1"/>
  <c r="L3204" i="47" s="1"/>
  <c r="L3205" i="47" s="1"/>
  <c r="L3206" i="47" s="1"/>
  <c r="L3207" i="47" s="1"/>
  <c r="L3208" i="47" s="1"/>
  <c r="L3209" i="47" s="1"/>
  <c r="L3210" i="47" s="1"/>
  <c r="L3211" i="47" s="1"/>
  <c r="L3212" i="47" s="1"/>
  <c r="L3213" i="47" s="1"/>
  <c r="L3214" i="47" s="1"/>
  <c r="L3215" i="47" s="1"/>
  <c r="L3216" i="47" s="1"/>
  <c r="L3217" i="47" s="1"/>
  <c r="L3218" i="47" s="1"/>
  <c r="L3219" i="47" s="1"/>
  <c r="L3220" i="47" s="1"/>
  <c r="L3221" i="47" s="1"/>
  <c r="L3222" i="47" s="1"/>
  <c r="L3223" i="47" s="1"/>
  <c r="L3224" i="47" s="1"/>
  <c r="L3225" i="47" s="1"/>
  <c r="L3226" i="47" s="1"/>
  <c r="L3227" i="47" s="1"/>
  <c r="L3228" i="47" s="1"/>
  <c r="L3229" i="47" s="1"/>
  <c r="L3230" i="47" s="1"/>
  <c r="L3231" i="47" s="1"/>
  <c r="L3232" i="47" s="1"/>
  <c r="L3233" i="47" s="1"/>
  <c r="L3234" i="47" s="1"/>
  <c r="L3235" i="47" s="1"/>
  <c r="L3236" i="47" s="1"/>
  <c r="L3237" i="47" s="1"/>
  <c r="L3238" i="47" s="1"/>
  <c r="L3239" i="47" s="1"/>
  <c r="L3240" i="47" s="1"/>
  <c r="L3241" i="47" s="1"/>
  <c r="L3242" i="47" s="1"/>
  <c r="L3243" i="47" s="1"/>
  <c r="L3244" i="47" s="1"/>
  <c r="L3245" i="47" s="1"/>
  <c r="L3246" i="47" s="1"/>
  <c r="L3247" i="47" s="1"/>
  <c r="L3248" i="47" s="1"/>
  <c r="L3249" i="47" s="1"/>
  <c r="L3250" i="47" s="1"/>
  <c r="L3251" i="47" s="1"/>
  <c r="L3252" i="47" s="1"/>
  <c r="L3253" i="47" s="1"/>
  <c r="L3254" i="47" s="1"/>
  <c r="L3255" i="47" s="1"/>
  <c r="L3256" i="47" s="1"/>
  <c r="L3257" i="47" s="1"/>
  <c r="L3258" i="47" s="1"/>
  <c r="L3259" i="47" s="1"/>
  <c r="L3260" i="47" s="1"/>
  <c r="L3261" i="47" s="1"/>
  <c r="L3262" i="47" s="1"/>
  <c r="L3263" i="47" s="1"/>
  <c r="L3264" i="47" s="1"/>
  <c r="L3265" i="47" s="1"/>
  <c r="L3266" i="47" s="1"/>
  <c r="L3267" i="47" s="1"/>
  <c r="L3268" i="47" s="1"/>
  <c r="L3269" i="47" s="1"/>
  <c r="L3270" i="47" s="1"/>
  <c r="L3271" i="47" s="1"/>
  <c r="L3272" i="47" s="1"/>
  <c r="L3273" i="47" s="1"/>
  <c r="L3274" i="47" s="1"/>
  <c r="L3275" i="47" s="1"/>
  <c r="L3276" i="47" s="1"/>
  <c r="L3277" i="47" s="1"/>
  <c r="L3278" i="47" s="1"/>
  <c r="L3279" i="47" s="1"/>
  <c r="L3280" i="47" s="1"/>
  <c r="L3281" i="47" s="1"/>
  <c r="L3282" i="47" s="1"/>
  <c r="L3283" i="47" s="1"/>
  <c r="L3284" i="47" s="1"/>
  <c r="L3285" i="47" s="1"/>
  <c r="L3286" i="47" s="1"/>
  <c r="L3287" i="47" s="1"/>
  <c r="L3288" i="47" s="1"/>
  <c r="L3289" i="47" s="1"/>
  <c r="L3290" i="47" s="1"/>
  <c r="L3291" i="47" s="1"/>
  <c r="L3292" i="47" s="1"/>
  <c r="L3293" i="47" s="1"/>
  <c r="L3294" i="47" s="1"/>
  <c r="L3295" i="47" s="1"/>
  <c r="L3296" i="47" s="1"/>
  <c r="L3297" i="47" s="1"/>
  <c r="L3298" i="47" s="1"/>
  <c r="L3299" i="47" s="1"/>
  <c r="L3300" i="47" s="1"/>
  <c r="L3301" i="47" s="1"/>
  <c r="L3302" i="47" s="1"/>
  <c r="L3303" i="47" s="1"/>
  <c r="L3304" i="47" s="1"/>
  <c r="L3305" i="47" s="1"/>
  <c r="L3306" i="47" s="1"/>
  <c r="L3307" i="47" s="1"/>
  <c r="L3308" i="47" s="1"/>
  <c r="L3309" i="47" s="1"/>
  <c r="L3310" i="47" s="1"/>
  <c r="L3311" i="47" s="1"/>
  <c r="L3312" i="47" s="1"/>
  <c r="L3313" i="47" s="1"/>
  <c r="L3314" i="47" s="1"/>
  <c r="L3315" i="47" s="1"/>
  <c r="L3316" i="47" s="1"/>
  <c r="L3317" i="47" s="1"/>
  <c r="L3318" i="47" s="1"/>
  <c r="L3319" i="47" s="1"/>
  <c r="L3320" i="47" s="1"/>
  <c r="L3321" i="47" s="1"/>
  <c r="L3322" i="47" s="1"/>
  <c r="L3323" i="47" s="1"/>
  <c r="L3324" i="47" s="1"/>
  <c r="L3325" i="47" s="1"/>
  <c r="L3326" i="47" s="1"/>
  <c r="L3327" i="47" s="1"/>
  <c r="L3328" i="47" s="1"/>
  <c r="L3329" i="47" s="1"/>
  <c r="L3330" i="47" s="1"/>
  <c r="L3331" i="47" s="1"/>
  <c r="L3332" i="47" s="1"/>
  <c r="L3333" i="47" s="1"/>
  <c r="L3334" i="47" s="1"/>
  <c r="L3335" i="47" s="1"/>
  <c r="L3336" i="47" s="1"/>
  <c r="L3337" i="47" s="1"/>
  <c r="L3338" i="47" s="1"/>
  <c r="L3339" i="47" s="1"/>
  <c r="L3340" i="47"/>
  <c r="L3341" i="47" s="1"/>
  <c r="L3342" i="47" s="1"/>
  <c r="L3343" i="47" s="1"/>
  <c r="L3344" i="47" s="1"/>
  <c r="L3345" i="47" s="1"/>
  <c r="L3346" i="47" s="1"/>
  <c r="L3347" i="47" s="1"/>
  <c r="L3348" i="47" s="1"/>
  <c r="L3349" i="47" s="1"/>
  <c r="L3350" i="47" s="1"/>
  <c r="L3351" i="47" s="1"/>
  <c r="L3352" i="47" s="1"/>
  <c r="L3353" i="47" s="1"/>
  <c r="L3354" i="47" s="1"/>
  <c r="L3355" i="47" s="1"/>
  <c r="L3356" i="47" s="1"/>
  <c r="L3357" i="47" s="1"/>
  <c r="L3358" i="47" s="1"/>
  <c r="L3359" i="47" s="1"/>
  <c r="L3360" i="47" s="1"/>
  <c r="L3361" i="47" s="1"/>
  <c r="L3362" i="47" s="1"/>
  <c r="L3363" i="47" s="1"/>
  <c r="L3364" i="47" s="1"/>
  <c r="L3365" i="47" s="1"/>
  <c r="L3366" i="47" s="1"/>
  <c r="L3367" i="47" s="1"/>
  <c r="L3368" i="47" s="1"/>
  <c r="L3369" i="47" s="1"/>
  <c r="L3370" i="47" s="1"/>
  <c r="L3371" i="47" s="1"/>
  <c r="L3372" i="47" s="1"/>
  <c r="L3373" i="47" s="1"/>
  <c r="L3374" i="47" s="1"/>
  <c r="L3375" i="47" s="1"/>
  <c r="L3376" i="47" s="1"/>
  <c r="L3377" i="47" s="1"/>
  <c r="L3378" i="47" s="1"/>
  <c r="L3379" i="47" s="1"/>
  <c r="L3380" i="47" s="1"/>
  <c r="L3381" i="47" s="1"/>
  <c r="L3382" i="47" s="1"/>
  <c r="L3383" i="47" s="1"/>
  <c r="L3384" i="47" s="1"/>
  <c r="L3385" i="47" s="1"/>
  <c r="L3386" i="47" s="1"/>
  <c r="L3387" i="47" s="1"/>
  <c r="L3388" i="47" s="1"/>
  <c r="L3389" i="47" s="1"/>
  <c r="L3390" i="47" s="1"/>
  <c r="L3391" i="47" s="1"/>
  <c r="L3392" i="47" s="1"/>
  <c r="L3393" i="47" s="1"/>
  <c r="L3394" i="47" s="1"/>
  <c r="L3395" i="47" s="1"/>
  <c r="L3396" i="47" s="1"/>
  <c r="L3397" i="47" s="1"/>
  <c r="L3398" i="47" s="1"/>
  <c r="L3399" i="47" s="1"/>
  <c r="L3400" i="47" s="1"/>
  <c r="L3401" i="47" s="1"/>
  <c r="L3402" i="47" s="1"/>
  <c r="L3403" i="47" s="1"/>
  <c r="L3404" i="47" s="1"/>
  <c r="L3405" i="47" s="1"/>
  <c r="L3406" i="47" s="1"/>
  <c r="L3407" i="47" s="1"/>
  <c r="L3408" i="47" s="1"/>
  <c r="L3409" i="47" s="1"/>
  <c r="L3410" i="47" s="1"/>
  <c r="L3411" i="47" s="1"/>
  <c r="L3412" i="47" s="1"/>
  <c r="L3413" i="47" s="1"/>
  <c r="L3414" i="47" s="1"/>
  <c r="L3415" i="47" s="1"/>
  <c r="L3416" i="47" s="1"/>
  <c r="L3417" i="47" s="1"/>
  <c r="L3418" i="47" s="1"/>
  <c r="L3419" i="47" s="1"/>
  <c r="L3420" i="47" s="1"/>
  <c r="L3421" i="47" s="1"/>
  <c r="L3422" i="47" s="1"/>
  <c r="L3423" i="47" s="1"/>
  <c r="L3424" i="47" s="1"/>
  <c r="L3425" i="47" s="1"/>
  <c r="L3426" i="47" s="1"/>
  <c r="L3427" i="47" s="1"/>
  <c r="L3428" i="47" s="1"/>
  <c r="L3429" i="47" s="1"/>
  <c r="L3430" i="47" s="1"/>
  <c r="L3431" i="47" s="1"/>
  <c r="L3432" i="47" s="1"/>
  <c r="L3433" i="47" s="1"/>
  <c r="L3434" i="47" s="1"/>
  <c r="L3435" i="47" s="1"/>
  <c r="L3436" i="47" s="1"/>
  <c r="L3437" i="47" s="1"/>
  <c r="L3438" i="47" s="1"/>
  <c r="L3439" i="47" s="1"/>
  <c r="L3440" i="47" s="1"/>
  <c r="L3441" i="47" s="1"/>
  <c r="L3442" i="47" s="1"/>
  <c r="L3443" i="47" s="1"/>
  <c r="L3444" i="47" s="1"/>
  <c r="L3445" i="47" s="1"/>
  <c r="L3446" i="47" s="1"/>
  <c r="L3447" i="47" s="1"/>
  <c r="L3448" i="47" s="1"/>
  <c r="L3449" i="47" s="1"/>
  <c r="L3450" i="47" s="1"/>
  <c r="L3451" i="47" s="1"/>
  <c r="L3452" i="47" s="1"/>
  <c r="L3453" i="47" s="1"/>
  <c r="L3454" i="47" s="1"/>
  <c r="L3455" i="47" s="1"/>
  <c r="L3456" i="47" s="1"/>
  <c r="L3457" i="47" s="1"/>
  <c r="L3458" i="47" s="1"/>
  <c r="L3459" i="47" s="1"/>
  <c r="L3460" i="47" s="1"/>
  <c r="L3461" i="47" s="1"/>
  <c r="L3462" i="47" s="1"/>
  <c r="L3463" i="47" s="1"/>
  <c r="L3464" i="47" s="1"/>
  <c r="L3465" i="47" s="1"/>
  <c r="L3466" i="47" s="1"/>
  <c r="L3467" i="47" s="1"/>
  <c r="L3468" i="47" s="1"/>
  <c r="L3469" i="47" s="1"/>
  <c r="L3470" i="47" s="1"/>
  <c r="L3471" i="47" s="1"/>
  <c r="L3472" i="47" s="1"/>
  <c r="L3473" i="47" s="1"/>
  <c r="L3474" i="47"/>
  <c r="L3475" i="47" s="1"/>
  <c r="L3476" i="47" s="1"/>
  <c r="L3477" i="47"/>
  <c r="L3478" i="47" s="1"/>
  <c r="L3479" i="47" s="1"/>
  <c r="L3480" i="47"/>
  <c r="L3481" i="47" s="1"/>
  <c r="L3482" i="47" s="1"/>
  <c r="L3483" i="47" s="1"/>
  <c r="L3484" i="47" s="1"/>
  <c r="L3485" i="47"/>
  <c r="L3486" i="47" s="1"/>
  <c r="L3487" i="47" s="1"/>
  <c r="L3488" i="47" s="1"/>
  <c r="L3489" i="47"/>
  <c r="L3490" i="47" s="1"/>
  <c r="L3491" i="47" s="1"/>
  <c r="L3492" i="47" s="1"/>
  <c r="L3493" i="47" s="1"/>
  <c r="L3494" i="47" s="1"/>
  <c r="L3495" i="47" s="1"/>
  <c r="L3496" i="47" s="1"/>
  <c r="L3497" i="47"/>
  <c r="L3498" i="47" s="1"/>
  <c r="L3499" i="47" s="1"/>
  <c r="L3500" i="47"/>
  <c r="L3501" i="47" s="1"/>
  <c r="L3502" i="47" s="1"/>
  <c r="L3503" i="47" s="1"/>
  <c r="L3504" i="47"/>
  <c r="L3505" i="47" s="1"/>
  <c r="L3506" i="47" s="1"/>
  <c r="L3507" i="47" s="1"/>
  <c r="L3508" i="47"/>
  <c r="L3509" i="47" s="1"/>
  <c r="L3510" i="47" s="1"/>
  <c r="L3511" i="47" s="1"/>
  <c r="L3512" i="47" s="1"/>
  <c r="L3513" i="47" s="1"/>
  <c r="L3514" i="47" s="1"/>
  <c r="L3515" i="47"/>
  <c r="L3516" i="47" s="1"/>
  <c r="L3517" i="47"/>
  <c r="L3518" i="47" s="1"/>
  <c r="L3519" i="47" s="1"/>
  <c r="L3520" i="47"/>
  <c r="L3521" i="47" s="1"/>
  <c r="L3522" i="47"/>
  <c r="L3523" i="47" s="1"/>
  <c r="L3524" i="47" s="1"/>
  <c r="L3525" i="47" s="1"/>
  <c r="L3526" i="47" s="1"/>
  <c r="L3527" i="47"/>
  <c r="L3528" i="47" s="1"/>
  <c r="L3529" i="47"/>
  <c r="L3530" i="47" s="1"/>
  <c r="L3531" i="47" s="1"/>
  <c r="L3532" i="47" s="1"/>
  <c r="L3533" i="47"/>
  <c r="L3534" i="47" s="1"/>
  <c r="L3535" i="47"/>
  <c r="L3536" i="47" s="1"/>
  <c r="L3537" i="47" s="1"/>
  <c r="L3538" i="47" s="1"/>
  <c r="L3539" i="47"/>
  <c r="L3540" i="47" s="1"/>
  <c r="L3541" i="47" s="1"/>
  <c r="L3542" i="47"/>
  <c r="L3543" i="47" s="1"/>
  <c r="L3544" i="47" s="1"/>
  <c r="L3545" i="47"/>
  <c r="L3546" i="47" s="1"/>
  <c r="L3547" i="47" s="1"/>
  <c r="L3548" i="47" s="1"/>
  <c r="L3549" i="47"/>
  <c r="L3550" i="47" s="1"/>
  <c r="L3551" i="47"/>
  <c r="L3552" i="47" s="1"/>
  <c r="L3553" i="47" s="1"/>
  <c r="L3554" i="47" s="1"/>
  <c r="L3555" i="47" s="1"/>
  <c r="L3556" i="47"/>
  <c r="L3557" i="47" s="1"/>
  <c r="L3558" i="47"/>
  <c r="L3559" i="47" s="1"/>
  <c r="L3560" i="47" s="1"/>
  <c r="L3561" i="47" s="1"/>
  <c r="L3562" i="47"/>
  <c r="L3563" i="47" s="1"/>
  <c r="L3564" i="47" s="1"/>
  <c r="L3565" i="47"/>
  <c r="L3566" i="47" s="1"/>
  <c r="L3567" i="47" s="1"/>
  <c r="L3568" i="47"/>
  <c r="L3569" i="47" s="1"/>
  <c r="L3570" i="47" s="1"/>
  <c r="L3571" i="47" s="1"/>
  <c r="L3572" i="47"/>
  <c r="L3573" i="47" s="1"/>
  <c r="L3574" i="47"/>
  <c r="L3575" i="47" s="1"/>
  <c r="L3576" i="47" s="1"/>
  <c r="L3577" i="47" s="1"/>
  <c r="L3578" i="47" s="1"/>
  <c r="L3579" i="47" s="1"/>
  <c r="L3580" i="47"/>
  <c r="L3581" i="47" s="1"/>
  <c r="L3582" i="47"/>
  <c r="L3583" i="47" s="1"/>
  <c r="L3584" i="47" s="1"/>
  <c r="L3585" i="47" s="1"/>
  <c r="L3586" i="47" s="1"/>
  <c r="L3587" i="47"/>
  <c r="L3588" i="47" s="1"/>
  <c r="L3589" i="47" s="1"/>
  <c r="L3590" i="47" s="1"/>
  <c r="L3591" i="47"/>
  <c r="L3592" i="47" s="1"/>
  <c r="L3593" i="47" s="1"/>
  <c r="L3594" i="47"/>
  <c r="L3595" i="47" s="1"/>
  <c r="L3596" i="47" s="1"/>
  <c r="L3597" i="47" s="1"/>
  <c r="L3598" i="47"/>
  <c r="L3599" i="47" s="1"/>
  <c r="L3600" i="47" s="1"/>
  <c r="L3601" i="47" s="1"/>
  <c r="L3602" i="47" s="1"/>
  <c r="L3603" i="47" s="1"/>
  <c r="L3604" i="47" s="1"/>
  <c r="L3605" i="47" s="1"/>
  <c r="L3606" i="47" s="1"/>
  <c r="L3607" i="47" s="1"/>
  <c r="L3608" i="47"/>
  <c r="L3609" i="47" s="1"/>
  <c r="L3610" i="47" s="1"/>
  <c r="L3611" i="47" s="1"/>
  <c r="L3612" i="47" s="1"/>
  <c r="L3613" i="47" s="1"/>
  <c r="L3614" i="47" s="1"/>
  <c r="L3615" i="47" s="1"/>
  <c r="L3616" i="47" s="1"/>
  <c r="L3617" i="47" s="1"/>
  <c r="L3618" i="47" s="1"/>
  <c r="L3619" i="47" s="1"/>
  <c r="L3620" i="47" s="1"/>
  <c r="L3621" i="47"/>
  <c r="L3622" i="47" s="1"/>
  <c r="L3623" i="47" s="1"/>
  <c r="L3624" i="47" s="1"/>
  <c r="L3625" i="47"/>
  <c r="L3626" i="47" s="1"/>
  <c r="L3627" i="47" s="1"/>
  <c r="L3628" i="47"/>
  <c r="L3629" i="47" s="1"/>
  <c r="L3630" i="47" s="1"/>
  <c r="L3631" i="47" s="1"/>
  <c r="L3632" i="47" s="1"/>
  <c r="L3633" i="47"/>
  <c r="L3634" i="47" s="1"/>
  <c r="L3635" i="47" s="1"/>
  <c r="L3636" i="47" s="1"/>
  <c r="L3637" i="47"/>
  <c r="L3638" i="47" s="1"/>
  <c r="L3639" i="47" s="1"/>
  <c r="L3640" i="47" s="1"/>
  <c r="L3641" i="47" s="1"/>
  <c r="L3642" i="47" s="1"/>
  <c r="L3643" i="47" s="1"/>
  <c r="L3644" i="47" s="1"/>
  <c r="L3645" i="47"/>
  <c r="L3646" i="47" s="1"/>
  <c r="L3647" i="47" s="1"/>
  <c r="L3648" i="47"/>
  <c r="L3649" i="47" s="1"/>
  <c r="L3650" i="47" s="1"/>
  <c r="L3651" i="47" s="1"/>
  <c r="L3652" i="47"/>
  <c r="L3653" i="47" s="1"/>
  <c r="L3654" i="47" s="1"/>
  <c r="L3655" i="47" s="1"/>
  <c r="L3656" i="47"/>
  <c r="L3657" i="47" s="1"/>
  <c r="L3658" i="47" s="1"/>
  <c r="L3659" i="47" s="1"/>
  <c r="L3660" i="47" s="1"/>
  <c r="L3661" i="47" s="1"/>
  <c r="L3662" i="47" s="1"/>
  <c r="L3663" i="47"/>
  <c r="L3664" i="47" s="1"/>
  <c r="L3665" i="47"/>
  <c r="L3666" i="47" s="1"/>
  <c r="L3667" i="47" s="1"/>
  <c r="L3668" i="47"/>
  <c r="L3669" i="47" s="1"/>
  <c r="L3670" i="47"/>
  <c r="L3671" i="47" s="1"/>
  <c r="L3672" i="47" s="1"/>
  <c r="L3673" i="47" s="1"/>
  <c r="L3674" i="47" s="1"/>
  <c r="L3675" i="47"/>
  <c r="L3676" i="47" s="1"/>
  <c r="L3677" i="47"/>
  <c r="L3678" i="47" s="1"/>
  <c r="L3679" i="47" s="1"/>
  <c r="L3680" i="47" s="1"/>
  <c r="L3681" i="47"/>
  <c r="L3682" i="47" s="1"/>
  <c r="L3683" i="47"/>
  <c r="L3684" i="47" s="1"/>
  <c r="L3685" i="47" s="1"/>
  <c r="L3686" i="47" s="1"/>
  <c r="L3687" i="47"/>
  <c r="L3688" i="47" s="1"/>
  <c r="L3689" i="47" s="1"/>
  <c r="L3690" i="47"/>
  <c r="L3691" i="47" s="1"/>
  <c r="L3692" i="47" s="1"/>
  <c r="L3693" i="47"/>
  <c r="L3694" i="47" s="1"/>
  <c r="L3695" i="47" s="1"/>
  <c r="L3696" i="47" s="1"/>
  <c r="L3697" i="47"/>
  <c r="L3698" i="47" s="1"/>
  <c r="L3699" i="47"/>
  <c r="L3700" i="47" s="1"/>
  <c r="L3701" i="47" s="1"/>
  <c r="L3702" i="47" s="1"/>
  <c r="L3703" i="47" s="1"/>
  <c r="L3704" i="47"/>
  <c r="L3705" i="47" s="1"/>
  <c r="L3706" i="47"/>
  <c r="L3707" i="47" s="1"/>
  <c r="L3708" i="47" s="1"/>
  <c r="L3709" i="47" s="1"/>
  <c r="L3710" i="47"/>
  <c r="L3711" i="47" s="1"/>
  <c r="L3712" i="47" s="1"/>
  <c r="L3713" i="47"/>
  <c r="L3714" i="47" s="1"/>
  <c r="L3715" i="47" s="1"/>
  <c r="L3716" i="47"/>
  <c r="L3717" i="47" s="1"/>
  <c r="L3718" i="47" s="1"/>
  <c r="L3719" i="47" s="1"/>
  <c r="L3720" i="47"/>
  <c r="L3721" i="47" s="1"/>
  <c r="L3722" i="47"/>
  <c r="L3723" i="47" s="1"/>
  <c r="L3724" i="47" s="1"/>
  <c r="L3725" i="47" s="1"/>
  <c r="L3726" i="47" s="1"/>
  <c r="L3727" i="47" s="1"/>
  <c r="L3728" i="47"/>
  <c r="L3729" i="47" s="1"/>
  <c r="L3730" i="47"/>
  <c r="L3731" i="47" s="1"/>
  <c r="L3732" i="47" s="1"/>
  <c r="L3733" i="47" s="1"/>
  <c r="L3734" i="47" s="1"/>
  <c r="L3735" i="47"/>
  <c r="L3736" i="47" s="1"/>
  <c r="L3737" i="47" s="1"/>
  <c r="L3738" i="47" s="1"/>
  <c r="L3739" i="47"/>
  <c r="L3740" i="47" s="1"/>
  <c r="L3741" i="47" s="1"/>
  <c r="L3742" i="47"/>
  <c r="L3743" i="47" s="1"/>
  <c r="L3744" i="47" s="1"/>
  <c r="L3745" i="47" s="1"/>
  <c r="L3746" i="47"/>
  <c r="L3747" i="47" s="1"/>
  <c r="L3748" i="47" s="1"/>
  <c r="L3749" i="47" s="1"/>
  <c r="L3750" i="47" s="1"/>
  <c r="L3751" i="47" s="1"/>
  <c r="L3752" i="47" s="1"/>
  <c r="L3753" i="47" s="1"/>
  <c r="L3754" i="47" s="1"/>
  <c r="L3755" i="47" s="1"/>
  <c r="L3756" i="47"/>
  <c r="L3757" i="47" s="1"/>
  <c r="L3758" i="47" s="1"/>
  <c r="L3759" i="47" s="1"/>
  <c r="L3760" i="47" s="1"/>
  <c r="L3761" i="47" s="1"/>
  <c r="L3762" i="47" s="1"/>
  <c r="L3763" i="47" s="1"/>
  <c r="L3764" i="47" s="1"/>
  <c r="L3765" i="47" s="1"/>
  <c r="L3766" i="47" s="1"/>
  <c r="L3767" i="47" s="1"/>
  <c r="L3768" i="47" s="1"/>
  <c r="L3769" i="47" s="1"/>
  <c r="L3770" i="47" s="1"/>
  <c r="L3771" i="47"/>
  <c r="L3772" i="47" s="1"/>
  <c r="L3773" i="47" s="1"/>
  <c r="L3774" i="47" s="1"/>
  <c r="L3775" i="47" s="1"/>
  <c r="L3776" i="47" s="1"/>
  <c r="L3777" i="47" s="1"/>
  <c r="L3778" i="47" s="1"/>
  <c r="L3779" i="47" s="1"/>
  <c r="L3780" i="47" s="1"/>
  <c r="L3781" i="47" s="1"/>
  <c r="L3782" i="47" s="1"/>
  <c r="L3783" i="47" s="1"/>
  <c r="L3784" i="47" s="1"/>
  <c r="L3785" i="47" s="1"/>
  <c r="L3786" i="47" s="1"/>
  <c r="L3787" i="47" s="1"/>
  <c r="L3788" i="47" s="1"/>
  <c r="L3789" i="47" s="1"/>
  <c r="L3790" i="47" s="1"/>
  <c r="L3791" i="47" s="1"/>
  <c r="L3792" i="47" s="1"/>
  <c r="L3793" i="47" s="1"/>
  <c r="L3794" i="47" s="1"/>
  <c r="L3795" i="47" s="1"/>
  <c r="L3796" i="47" s="1"/>
  <c r="L3797" i="47" s="1"/>
  <c r="L3798" i="47" s="1"/>
  <c r="L3799" i="47" s="1"/>
  <c r="L3800" i="47" s="1"/>
  <c r="L3801" i="47" s="1"/>
  <c r="L3802" i="47" s="1"/>
  <c r="L3803" i="47" s="1"/>
  <c r="L3804" i="47" s="1"/>
  <c r="L3805" i="47" s="1"/>
  <c r="L3806" i="47" s="1"/>
  <c r="L3807" i="47" s="1"/>
  <c r="L3808" i="47" s="1"/>
  <c r="L3809" i="47" s="1"/>
  <c r="L3810" i="47" s="1"/>
  <c r="L3811" i="47" s="1"/>
  <c r="L3812" i="47" s="1"/>
  <c r="L3813" i="47" s="1"/>
  <c r="L3814" i="47" s="1"/>
  <c r="L3815" i="47" s="1"/>
  <c r="L3816" i="47" s="1"/>
  <c r="L3817" i="47" s="1"/>
  <c r="L3818" i="47" s="1"/>
  <c r="L3819" i="47" s="1"/>
  <c r="L3820" i="47" s="1"/>
  <c r="L3821" i="47" s="1"/>
  <c r="L3822" i="47" s="1"/>
  <c r="L3823" i="47" s="1"/>
  <c r="L3824" i="47" s="1"/>
  <c r="L3825" i="47" s="1"/>
  <c r="L3826" i="47" s="1"/>
  <c r="L3827" i="47" s="1"/>
  <c r="L3828" i="47" s="1"/>
  <c r="L3829" i="47" s="1"/>
  <c r="L3830" i="47"/>
  <c r="L3831" i="47" s="1"/>
  <c r="L3832" i="47" s="1"/>
  <c r="L3833" i="47" s="1"/>
  <c r="L3834" i="47" s="1"/>
  <c r="L3835" i="47" s="1"/>
  <c r="L3836" i="47" s="1"/>
  <c r="L3837" i="47" s="1"/>
  <c r="L3838" i="47" s="1"/>
  <c r="L3839" i="47" s="1"/>
  <c r="L3840" i="47" s="1"/>
  <c r="L3841" i="47" s="1"/>
  <c r="L3842" i="47" s="1"/>
  <c r="L3843" i="47" s="1"/>
  <c r="L3844" i="47" s="1"/>
  <c r="L3845" i="47" s="1"/>
  <c r="L3846" i="47" s="1"/>
  <c r="L3847" i="47" s="1"/>
  <c r="L3848" i="47" s="1"/>
  <c r="L3849" i="47" s="1"/>
  <c r="L3850" i="47" s="1"/>
  <c r="L3851" i="47" s="1"/>
  <c r="L3852" i="47" s="1"/>
  <c r="L3853" i="47" s="1"/>
  <c r="L3854" i="47" s="1"/>
  <c r="L3855" i="47" s="1"/>
  <c r="L3856" i="47" s="1"/>
  <c r="L3857" i="47" s="1"/>
  <c r="L3858" i="47" s="1"/>
  <c r="L3859" i="47" s="1"/>
  <c r="L3860" i="47" s="1"/>
  <c r="L3861" i="47" s="1"/>
  <c r="L3862" i="47" s="1"/>
  <c r="L3863" i="47" s="1"/>
  <c r="L3864" i="47" s="1"/>
  <c r="L3865" i="47" s="1"/>
  <c r="L3866" i="47" s="1"/>
  <c r="L3867" i="47" s="1"/>
  <c r="L3868" i="47" s="1"/>
  <c r="L3869" i="47" s="1"/>
  <c r="L3870" i="47" s="1"/>
  <c r="L3871" i="47" s="1"/>
  <c r="L3872" i="47" s="1"/>
  <c r="L3873" i="47" s="1"/>
  <c r="L3874" i="47" s="1"/>
  <c r="L3875" i="47" s="1"/>
  <c r="L3876" i="47" s="1"/>
  <c r="L3877" i="47"/>
  <c r="L3878" i="47" s="1"/>
  <c r="L3879" i="47" s="1"/>
  <c r="L3880" i="47" s="1"/>
  <c r="L3881" i="47" s="1"/>
  <c r="L3882" i="47" s="1"/>
  <c r="L3883" i="47" s="1"/>
  <c r="L3884" i="47" s="1"/>
  <c r="L3885" i="47" s="1"/>
  <c r="L3886" i="47" s="1"/>
  <c r="L3887" i="47" s="1"/>
  <c r="L3888" i="47" s="1"/>
  <c r="L3889" i="47" s="1"/>
  <c r="L3890" i="47" s="1"/>
  <c r="L3891" i="47" s="1"/>
  <c r="L3892" i="47" s="1"/>
  <c r="L3893" i="47" s="1"/>
  <c r="L3894" i="47" s="1"/>
  <c r="L3895" i="47"/>
  <c r="L3896" i="47" s="1"/>
  <c r="L3897" i="47" s="1"/>
  <c r="L3898" i="47" s="1"/>
  <c r="L3899" i="47" s="1"/>
  <c r="L3900" i="47" s="1"/>
  <c r="L3901" i="47" s="1"/>
  <c r="L3902" i="47" s="1"/>
  <c r="L3903" i="47" s="1"/>
  <c r="L3904" i="47" s="1"/>
  <c r="L3905" i="47" s="1"/>
  <c r="L3906" i="47" s="1"/>
  <c r="L3907" i="47" s="1"/>
  <c r="L3908" i="47" s="1"/>
  <c r="L3909" i="47" s="1"/>
  <c r="L3910" i="47" s="1"/>
  <c r="L3911" i="47" s="1"/>
  <c r="L3912" i="47" s="1"/>
  <c r="L3913" i="47" s="1"/>
  <c r="L3914" i="47" s="1"/>
  <c r="L3915" i="47" s="1"/>
  <c r="L3916" i="47" s="1"/>
  <c r="L3917" i="47" s="1"/>
  <c r="L3918" i="47"/>
  <c r="L3919" i="47" s="1"/>
  <c r="L3920" i="47" s="1"/>
  <c r="L3921" i="47" s="1"/>
  <c r="L3922" i="47" s="1"/>
  <c r="L3923" i="47" s="1"/>
  <c r="L3924" i="47" s="1"/>
  <c r="L3925" i="47" s="1"/>
  <c r="L3926" i="47" s="1"/>
  <c r="L3927" i="47" s="1"/>
  <c r="L3928" i="47" s="1"/>
  <c r="L3929" i="47" s="1"/>
  <c r="L3930" i="47" s="1"/>
  <c r="L3931" i="47" s="1"/>
  <c r="L3932" i="47" s="1"/>
  <c r="L3933" i="47" s="1"/>
  <c r="L3934" i="47" s="1"/>
  <c r="L3935" i="47" s="1"/>
  <c r="L3936" i="47" s="1"/>
  <c r="L3937" i="47" s="1"/>
  <c r="L3938" i="47" s="1"/>
  <c r="L3939" i="47" s="1"/>
  <c r="L3940" i="47" s="1"/>
  <c r="L3941" i="47" s="1"/>
  <c r="L3942" i="47" s="1"/>
  <c r="L3943" i="47" s="1"/>
  <c r="L3944" i="47" s="1"/>
  <c r="L3945" i="47" s="1"/>
  <c r="L3946" i="47" s="1"/>
  <c r="L3947" i="47" s="1"/>
  <c r="L3948" i="47" s="1"/>
  <c r="L3949" i="47" s="1"/>
  <c r="L3950" i="47" s="1"/>
  <c r="L3951" i="47" s="1"/>
  <c r="L3952" i="47" s="1"/>
  <c r="L3953" i="47" s="1"/>
  <c r="L3954" i="47" s="1"/>
  <c r="L3955" i="47" s="1"/>
  <c r="L3956" i="47" s="1"/>
  <c r="L3957" i="47" s="1"/>
  <c r="L3958" i="47" s="1"/>
  <c r="L3959" i="47" s="1"/>
  <c r="L3960" i="47" s="1"/>
  <c r="L3961" i="47" s="1"/>
  <c r="L3962" i="47" s="1"/>
  <c r="L3963" i="47" s="1"/>
  <c r="L3964" i="47" s="1"/>
  <c r="L3965" i="47" s="1"/>
  <c r="L3966" i="47" s="1"/>
  <c r="L3967" i="47" s="1"/>
  <c r="L3968" i="47" s="1"/>
  <c r="L3969" i="47" s="1"/>
  <c r="L3970" i="47" s="1"/>
  <c r="L3971" i="47" s="1"/>
  <c r="L3972" i="47" s="1"/>
  <c r="L3973" i="47" s="1"/>
  <c r="L3974" i="47" s="1"/>
  <c r="L3975" i="47" s="1"/>
  <c r="L3976" i="47" s="1"/>
  <c r="L3977" i="47"/>
  <c r="L3978" i="47" s="1"/>
  <c r="L3979" i="47" s="1"/>
  <c r="L3980" i="47" s="1"/>
  <c r="L3981" i="47" s="1"/>
  <c r="L3982" i="47" s="1"/>
  <c r="L3983" i="47" s="1"/>
  <c r="L3984" i="47" s="1"/>
  <c r="L3985" i="47" s="1"/>
  <c r="L3986" i="47" s="1"/>
  <c r="L3987" i="47" s="1"/>
  <c r="L3988" i="47" s="1"/>
  <c r="L3989" i="47" s="1"/>
  <c r="L3990" i="47" s="1"/>
  <c r="L3991" i="47" s="1"/>
  <c r="L3992" i="47" s="1"/>
  <c r="L3993" i="47" s="1"/>
  <c r="L3994" i="47" s="1"/>
  <c r="L3995" i="47" s="1"/>
  <c r="L3996" i="47" s="1"/>
  <c r="L3997" i="47" s="1"/>
  <c r="L3998" i="47" s="1"/>
  <c r="L3999" i="47" s="1"/>
  <c r="L4000" i="47" s="1"/>
  <c r="L4001" i="47" s="1"/>
  <c r="L4002" i="47" s="1"/>
  <c r="L4003" i="47" s="1"/>
  <c r="L4004" i="47" s="1"/>
  <c r="L4005" i="47" s="1"/>
  <c r="L4006" i="47" s="1"/>
  <c r="L4007" i="47" s="1"/>
  <c r="L4008" i="47" s="1"/>
  <c r="L4009" i="47" s="1"/>
  <c r="L4010" i="47" s="1"/>
  <c r="L4011" i="47" s="1"/>
  <c r="L4012" i="47" s="1"/>
  <c r="L4013" i="47" s="1"/>
  <c r="L4014" i="47" s="1"/>
  <c r="L4015" i="47" s="1"/>
  <c r="L4016" i="47" s="1"/>
  <c r="L4017" i="47" s="1"/>
  <c r="L4018" i="47" s="1"/>
  <c r="L4019" i="47" s="1"/>
  <c r="L4020" i="47" s="1"/>
  <c r="L4021" i="47" s="1"/>
  <c r="L4022" i="47" s="1"/>
  <c r="L4023" i="47" s="1"/>
  <c r="L4024" i="47"/>
  <c r="L4025" i="47" s="1"/>
  <c r="L4026" i="47" s="1"/>
  <c r="L4027" i="47" s="1"/>
  <c r="L4028" i="47" s="1"/>
  <c r="L4029" i="47" s="1"/>
  <c r="L4030" i="47" s="1"/>
  <c r="L4031" i="47" s="1"/>
  <c r="L4032" i="47" s="1"/>
  <c r="L4033" i="47" s="1"/>
  <c r="L4034" i="47" s="1"/>
  <c r="L4035" i="47" s="1"/>
  <c r="L4036" i="47" s="1"/>
  <c r="L4037" i="47" s="1"/>
  <c r="L4038" i="47" s="1"/>
  <c r="L4039" i="47" s="1"/>
  <c r="L4040" i="47" s="1"/>
  <c r="L4041" i="47" s="1"/>
  <c r="L4042" i="47"/>
  <c r="L4043" i="47" s="1"/>
  <c r="L4044" i="47" s="1"/>
  <c r="L4045" i="47" s="1"/>
  <c r="L4046" i="47" s="1"/>
  <c r="L4047" i="47" s="1"/>
  <c r="L4048" i="47" s="1"/>
  <c r="L4049" i="47" s="1"/>
  <c r="L4050" i="47" s="1"/>
  <c r="L4051" i="47" s="1"/>
  <c r="L4052" i="47" s="1"/>
  <c r="L4053" i="47" s="1"/>
  <c r="L4054" i="47" s="1"/>
  <c r="L4055" i="47" s="1"/>
  <c r="L4056" i="47" s="1"/>
  <c r="L4057" i="47" s="1"/>
  <c r="L4058" i="47" s="1"/>
  <c r="L4059" i="47" s="1"/>
  <c r="L4060" i="47" s="1"/>
  <c r="L4061" i="47" s="1"/>
  <c r="L4062" i="47" s="1"/>
  <c r="L4063" i="47" s="1"/>
  <c r="L4064" i="47" s="1"/>
  <c r="L4065" i="47" s="1"/>
  <c r="L4066" i="47" s="1"/>
  <c r="L4067" i="47" s="1"/>
  <c r="L99" i="47"/>
  <c r="L100" i="47" s="1"/>
  <c r="L101" i="47" s="1"/>
  <c r="L102" i="47" s="1"/>
  <c r="J34" i="47"/>
  <c r="J35" i="47" s="1"/>
  <c r="J36" i="47" s="1"/>
  <c r="J37" i="47" s="1"/>
  <c r="J38" i="47" s="1"/>
  <c r="J39" i="47"/>
  <c r="J40" i="47" s="1"/>
  <c r="J41" i="47" s="1"/>
  <c r="J42" i="47" s="1"/>
  <c r="J43" i="47" s="1"/>
  <c r="J44" i="47"/>
  <c r="J45" i="47" s="1"/>
  <c r="J46" i="47" s="1"/>
  <c r="J47" i="47" s="1"/>
  <c r="J48" i="47" s="1"/>
  <c r="J49" i="47"/>
  <c r="J50" i="47" s="1"/>
  <c r="J51" i="47" s="1"/>
  <c r="J52" i="47" s="1"/>
  <c r="J53" i="47"/>
  <c r="J54" i="47" s="1"/>
  <c r="J55" i="47" s="1"/>
  <c r="J56" i="47" s="1"/>
  <c r="J57" i="47" s="1"/>
  <c r="J58" i="47" s="1"/>
  <c r="J59" i="47" s="1"/>
  <c r="J60" i="47" s="1"/>
  <c r="J61" i="47"/>
  <c r="J62" i="47" s="1"/>
  <c r="J63" i="47" s="1"/>
  <c r="J64" i="47" s="1"/>
  <c r="J65" i="47" s="1"/>
  <c r="J66" i="47" s="1"/>
  <c r="J67" i="47" s="1"/>
  <c r="J68" i="47" s="1"/>
  <c r="J69" i="47"/>
  <c r="J70" i="47" s="1"/>
  <c r="J71" i="47" s="1"/>
  <c r="J72" i="47" s="1"/>
  <c r="J73" i="47" s="1"/>
  <c r="J74" i="47" s="1"/>
  <c r="J75" i="47" s="1"/>
  <c r="J76" i="47" s="1"/>
  <c r="J77" i="47"/>
  <c r="J78" i="47" s="1"/>
  <c r="J79" i="47"/>
  <c r="J80" i="47" s="1"/>
  <c r="J81" i="47" s="1"/>
  <c r="J82" i="47" s="1"/>
  <c r="J83" i="47" s="1"/>
  <c r="J84" i="47" s="1"/>
  <c r="J85" i="47" s="1"/>
  <c r="J86" i="47" s="1"/>
  <c r="J87" i="47" s="1"/>
  <c r="J88" i="47" s="1"/>
  <c r="J89" i="47" s="1"/>
  <c r="J90" i="47" s="1"/>
  <c r="J91" i="47" s="1"/>
  <c r="J92" i="47" s="1"/>
  <c r="J93" i="47" s="1"/>
  <c r="J94" i="47" s="1"/>
  <c r="J95" i="47" s="1"/>
  <c r="J96" i="47" s="1"/>
  <c r="J97" i="47" s="1"/>
  <c r="J98" i="47"/>
  <c r="J99" i="47" s="1"/>
  <c r="J100" i="47" s="1"/>
  <c r="J101" i="47" s="1"/>
  <c r="J102" i="47" s="1"/>
  <c r="J103" i="47" s="1"/>
  <c r="J104" i="47" s="1"/>
  <c r="J105" i="47" s="1"/>
  <c r="J106" i="47" s="1"/>
  <c r="J107" i="47" s="1"/>
  <c r="J108" i="47" s="1"/>
  <c r="J109" i="47" s="1"/>
  <c r="J110" i="47" s="1"/>
  <c r="J111" i="47" s="1"/>
  <c r="J112" i="47" s="1"/>
  <c r="J113" i="47" s="1"/>
  <c r="J114" i="47" s="1"/>
  <c r="J115" i="47"/>
  <c r="J116" i="47" s="1"/>
  <c r="J117" i="47" s="1"/>
  <c r="J118" i="47" s="1"/>
  <c r="J119" i="47" s="1"/>
  <c r="J120" i="47" s="1"/>
  <c r="J121" i="47" s="1"/>
  <c r="J122" i="47" s="1"/>
  <c r="J123" i="47" s="1"/>
  <c r="J124" i="47" s="1"/>
  <c r="J125" i="47" s="1"/>
  <c r="J126" i="47" s="1"/>
  <c r="J127" i="47" s="1"/>
  <c r="J128" i="47" s="1"/>
  <c r="J129" i="47" s="1"/>
  <c r="J130" i="47" s="1"/>
  <c r="J131" i="47" s="1"/>
  <c r="J132" i="47"/>
  <c r="J133" i="47" s="1"/>
  <c r="J134" i="47" s="1"/>
  <c r="J135" i="47" s="1"/>
  <c r="J136" i="47" s="1"/>
  <c r="J137" i="47"/>
  <c r="J138" i="47" s="1"/>
  <c r="J139" i="47" s="1"/>
  <c r="J140" i="47" s="1"/>
  <c r="J141" i="47" s="1"/>
  <c r="J142" i="47" s="1"/>
  <c r="J143" i="47" s="1"/>
  <c r="J144" i="47" s="1"/>
  <c r="J145" i="47" s="1"/>
  <c r="J146" i="47" s="1"/>
  <c r="J147" i="47" s="1"/>
  <c r="J148" i="47" s="1"/>
  <c r="J149" i="47"/>
  <c r="J150" i="47" s="1"/>
  <c r="J151" i="47" s="1"/>
  <c r="J152" i="47" s="1"/>
  <c r="J153" i="47" s="1"/>
  <c r="J154" i="47" s="1"/>
  <c r="J155" i="47" s="1"/>
  <c r="J156" i="47" s="1"/>
  <c r="J157" i="47" s="1"/>
  <c r="J158" i="47" s="1"/>
  <c r="J159" i="47" s="1"/>
  <c r="J160" i="47" s="1"/>
  <c r="J161" i="47" s="1"/>
  <c r="J162" i="47" s="1"/>
  <c r="J163" i="47" s="1"/>
  <c r="J164" i="47" s="1"/>
  <c r="J165" i="47" s="1"/>
  <c r="J166" i="47" s="1"/>
  <c r="J167" i="47" s="1"/>
  <c r="J168" i="47" s="1"/>
  <c r="J169" i="47" s="1"/>
  <c r="J170" i="47" s="1"/>
  <c r="J171" i="47" s="1"/>
  <c r="J172" i="47" s="1"/>
  <c r="J173" i="47" s="1"/>
  <c r="J174" i="47" s="1"/>
  <c r="J175" i="47" s="1"/>
  <c r="J176" i="47" s="1"/>
  <c r="J177" i="47" s="1"/>
  <c r="J178" i="47" s="1"/>
  <c r="J179" i="47" s="1"/>
  <c r="J180" i="47" s="1"/>
  <c r="J181" i="47" s="1"/>
  <c r="J182" i="47" s="1"/>
  <c r="J183" i="47" s="1"/>
  <c r="J184" i="47" s="1"/>
  <c r="J185" i="47" s="1"/>
  <c r="J186" i="47" s="1"/>
  <c r="J187" i="47" s="1"/>
  <c r="J188" i="47" s="1"/>
  <c r="J189" i="47" s="1"/>
  <c r="J190" i="47" s="1"/>
  <c r="J191" i="47" s="1"/>
  <c r="J192" i="47" s="1"/>
  <c r="J193" i="47" s="1"/>
  <c r="J194" i="47" s="1"/>
  <c r="J195" i="47" s="1"/>
  <c r="J196" i="47" s="1"/>
  <c r="J197" i="47" s="1"/>
  <c r="J198" i="47" s="1"/>
  <c r="J199" i="47" s="1"/>
  <c r="J200" i="47" s="1"/>
  <c r="J201" i="47" s="1"/>
  <c r="J202" i="47" s="1"/>
  <c r="J203" i="47" s="1"/>
  <c r="J204" i="47" s="1"/>
  <c r="J205" i="47" s="1"/>
  <c r="J206" i="47" s="1"/>
  <c r="J207" i="47" s="1"/>
  <c r="J208" i="47" s="1"/>
  <c r="J209" i="47"/>
  <c r="J210" i="47" s="1"/>
  <c r="J211" i="47" s="1"/>
  <c r="J212" i="47" s="1"/>
  <c r="J213" i="47" s="1"/>
  <c r="J214" i="47" s="1"/>
  <c r="J215" i="47" s="1"/>
  <c r="J216" i="47" s="1"/>
  <c r="J217" i="47" s="1"/>
  <c r="J218" i="47" s="1"/>
  <c r="J219" i="47" s="1"/>
  <c r="J220" i="47" s="1"/>
  <c r="J221" i="47" s="1"/>
  <c r="J222" i="47" s="1"/>
  <c r="J223" i="47" s="1"/>
  <c r="J224" i="47" s="1"/>
  <c r="J225" i="47" s="1"/>
  <c r="J226" i="47" s="1"/>
  <c r="J227" i="47" s="1"/>
  <c r="J228" i="47" s="1"/>
  <c r="J229" i="47" s="1"/>
  <c r="J230" i="47" s="1"/>
  <c r="J231" i="47" s="1"/>
  <c r="J232" i="47" s="1"/>
  <c r="J233" i="47" s="1"/>
  <c r="J234" i="47" s="1"/>
  <c r="J235" i="47" s="1"/>
  <c r="J236" i="47" s="1"/>
  <c r="J237" i="47" s="1"/>
  <c r="J238" i="47" s="1"/>
  <c r="J239" i="47" s="1"/>
  <c r="J240" i="47" s="1"/>
  <c r="J241" i="47" s="1"/>
  <c r="J242" i="47" s="1"/>
  <c r="J243" i="47" s="1"/>
  <c r="J244" i="47" s="1"/>
  <c r="J245" i="47" s="1"/>
  <c r="J246" i="47" s="1"/>
  <c r="J247" i="47" s="1"/>
  <c r="J248" i="47" s="1"/>
  <c r="J249" i="47" s="1"/>
  <c r="J250" i="47" s="1"/>
  <c r="J251" i="47" s="1"/>
  <c r="J252" i="47" s="1"/>
  <c r="J253" i="47" s="1"/>
  <c r="J254" i="47" s="1"/>
  <c r="J255" i="47" s="1"/>
  <c r="J256" i="47" s="1"/>
  <c r="J257" i="47" s="1"/>
  <c r="J258" i="47" s="1"/>
  <c r="J259" i="47" s="1"/>
  <c r="J260" i="47" s="1"/>
  <c r="J261" i="47" s="1"/>
  <c r="J262" i="47" s="1"/>
  <c r="J263" i="47" s="1"/>
  <c r="J264" i="47" s="1"/>
  <c r="J265" i="47" s="1"/>
  <c r="J266" i="47" s="1"/>
  <c r="J267" i="47" s="1"/>
  <c r="J268" i="47" s="1"/>
  <c r="J269" i="47" s="1"/>
  <c r="J270" i="47" s="1"/>
  <c r="J271" i="47"/>
  <c r="J272" i="47" s="1"/>
  <c r="J273" i="47" s="1"/>
  <c r="J274" i="47" s="1"/>
  <c r="J275" i="47" s="1"/>
  <c r="J276" i="47" s="1"/>
  <c r="J277" i="47" s="1"/>
  <c r="J278" i="47" s="1"/>
  <c r="J279" i="47" s="1"/>
  <c r="J280" i="47" s="1"/>
  <c r="J281" i="47" s="1"/>
  <c r="J282" i="47" s="1"/>
  <c r="J283" i="47" s="1"/>
  <c r="J284" i="47" s="1"/>
  <c r="J285" i="47" s="1"/>
  <c r="J286" i="47" s="1"/>
  <c r="J287" i="47" s="1"/>
  <c r="J288" i="47" s="1"/>
  <c r="J289" i="47" s="1"/>
  <c r="J290" i="47" s="1"/>
  <c r="J291" i="47" s="1"/>
  <c r="J292" i="47" s="1"/>
  <c r="J293" i="47" s="1"/>
  <c r="J294" i="47" s="1"/>
  <c r="J295" i="47" s="1"/>
  <c r="J296" i="47" s="1"/>
  <c r="J297" i="47" s="1"/>
  <c r="J298" i="47" s="1"/>
  <c r="J299" i="47" s="1"/>
  <c r="J300" i="47" s="1"/>
  <c r="J301" i="47" s="1"/>
  <c r="J302" i="47" s="1"/>
  <c r="J303" i="47" s="1"/>
  <c r="J304" i="47" s="1"/>
  <c r="J305" i="47" s="1"/>
  <c r="J306" i="47" s="1"/>
  <c r="J307" i="47" s="1"/>
  <c r="J308" i="47" s="1"/>
  <c r="J309" i="47" s="1"/>
  <c r="J310" i="47" s="1"/>
  <c r="J311" i="47" s="1"/>
  <c r="J312" i="47" s="1"/>
  <c r="J313" i="47" s="1"/>
  <c r="J314" i="47" s="1"/>
  <c r="J315" i="47" s="1"/>
  <c r="J316" i="47" s="1"/>
  <c r="J317" i="47" s="1"/>
  <c r="J318" i="47" s="1"/>
  <c r="J319" i="47" s="1"/>
  <c r="J320" i="47" s="1"/>
  <c r="J321" i="47" s="1"/>
  <c r="J322" i="47" s="1"/>
  <c r="J323" i="47" s="1"/>
  <c r="J324" i="47" s="1"/>
  <c r="J325" i="47" s="1"/>
  <c r="J326" i="47" s="1"/>
  <c r="J327" i="47" s="1"/>
  <c r="J328" i="47" s="1"/>
  <c r="J329" i="47" s="1"/>
  <c r="J330" i="47" s="1"/>
  <c r="J331" i="47"/>
  <c r="J332" i="47" s="1"/>
  <c r="J333" i="47" s="1"/>
  <c r="J334" i="47" s="1"/>
  <c r="J335" i="47" s="1"/>
  <c r="J336" i="47" s="1"/>
  <c r="J337" i="47" s="1"/>
  <c r="J338" i="47" s="1"/>
  <c r="J339" i="47" s="1"/>
  <c r="J340" i="47" s="1"/>
  <c r="J341" i="47" s="1"/>
  <c r="J342" i="47" s="1"/>
  <c r="J343" i="47" s="1"/>
  <c r="J344" i="47" s="1"/>
  <c r="J345" i="47" s="1"/>
  <c r="J346" i="47" s="1"/>
  <c r="J347" i="47" s="1"/>
  <c r="J348" i="47" s="1"/>
  <c r="J349" i="47" s="1"/>
  <c r="J350" i="47" s="1"/>
  <c r="J351" i="47" s="1"/>
  <c r="J352" i="47" s="1"/>
  <c r="J353" i="47" s="1"/>
  <c r="J354" i="47" s="1"/>
  <c r="J355" i="47" s="1"/>
  <c r="J356" i="47" s="1"/>
  <c r="J357" i="47" s="1"/>
  <c r="J358" i="47" s="1"/>
  <c r="J359" i="47" s="1"/>
  <c r="J360" i="47" s="1"/>
  <c r="J361" i="47" s="1"/>
  <c r="J362" i="47" s="1"/>
  <c r="J363" i="47" s="1"/>
  <c r="J364" i="47" s="1"/>
  <c r="J365" i="47" s="1"/>
  <c r="J366" i="47" s="1"/>
  <c r="J367" i="47" s="1"/>
  <c r="J368" i="47" s="1"/>
  <c r="J369" i="47" s="1"/>
  <c r="J370" i="47" s="1"/>
  <c r="J371" i="47" s="1"/>
  <c r="J372" i="47" s="1"/>
  <c r="J373" i="47" s="1"/>
  <c r="J374" i="47" s="1"/>
  <c r="J375" i="47" s="1"/>
  <c r="J376" i="47" s="1"/>
  <c r="J377" i="47" s="1"/>
  <c r="J378" i="47" s="1"/>
  <c r="J379" i="47" s="1"/>
  <c r="J380" i="47" s="1"/>
  <c r="J381" i="47" s="1"/>
  <c r="J382" i="47" s="1"/>
  <c r="J383" i="47" s="1"/>
  <c r="J384" i="47" s="1"/>
  <c r="J385" i="47" s="1"/>
  <c r="J386" i="47" s="1"/>
  <c r="J387" i="47" s="1"/>
  <c r="J388" i="47" s="1"/>
  <c r="J389" i="47" s="1"/>
  <c r="J390" i="47" s="1"/>
  <c r="J391" i="47" s="1"/>
  <c r="J392" i="47" s="1"/>
  <c r="J393" i="47"/>
  <c r="J394" i="47" s="1"/>
  <c r="J395" i="47" s="1"/>
  <c r="J396" i="47" s="1"/>
  <c r="J397" i="47" s="1"/>
  <c r="J398" i="47" s="1"/>
  <c r="J399" i="47" s="1"/>
  <c r="J400" i="47"/>
  <c r="J401" i="47" s="1"/>
  <c r="J402" i="47" s="1"/>
  <c r="J403" i="47" s="1"/>
  <c r="J404" i="47" s="1"/>
  <c r="J405" i="47" s="1"/>
  <c r="J406" i="47" s="1"/>
  <c r="J407" i="47" s="1"/>
  <c r="J408" i="47" s="1"/>
  <c r="J409" i="47" s="1"/>
  <c r="J410" i="47"/>
  <c r="J411" i="47" s="1"/>
  <c r="J412" i="47" s="1"/>
  <c r="J413" i="47" s="1"/>
  <c r="J414" i="47" s="1"/>
  <c r="J415" i="47" s="1"/>
  <c r="J416" i="47" s="1"/>
  <c r="J417" i="47" s="1"/>
  <c r="J418" i="47" s="1"/>
  <c r="J419" i="47" s="1"/>
  <c r="J420" i="47" s="1"/>
  <c r="J421" i="47" s="1"/>
  <c r="J422" i="47" s="1"/>
  <c r="J423" i="47" s="1"/>
  <c r="J424" i="47" s="1"/>
  <c r="J425" i="47" s="1"/>
  <c r="J426" i="47" s="1"/>
  <c r="J427" i="47" s="1"/>
  <c r="J428" i="47" s="1"/>
  <c r="J429" i="47" s="1"/>
  <c r="J430" i="47" s="1"/>
  <c r="J431" i="47" s="1"/>
  <c r="J432" i="47" s="1"/>
  <c r="J433" i="47"/>
  <c r="J434" i="47" s="1"/>
  <c r="J435" i="47" s="1"/>
  <c r="J436" i="47" s="1"/>
  <c r="J437" i="47" s="1"/>
  <c r="J438" i="47" s="1"/>
  <c r="J439" i="47" s="1"/>
  <c r="J440" i="47" s="1"/>
  <c r="J441" i="47" s="1"/>
  <c r="J442" i="47" s="1"/>
  <c r="J443" i="47" s="1"/>
  <c r="J444" i="47" s="1"/>
  <c r="J445" i="47" s="1"/>
  <c r="J446" i="47" s="1"/>
  <c r="J447" i="47" s="1"/>
  <c r="J448" i="47" s="1"/>
  <c r="J449" i="47" s="1"/>
  <c r="J450" i="47" s="1"/>
  <c r="J451" i="47" s="1"/>
  <c r="J452" i="47" s="1"/>
  <c r="J453" i="47" s="1"/>
  <c r="J454" i="47" s="1"/>
  <c r="J455" i="47" s="1"/>
  <c r="J456" i="47" s="1"/>
  <c r="J457" i="47" s="1"/>
  <c r="J458" i="47"/>
  <c r="J459" i="47" s="1"/>
  <c r="J460" i="47" s="1"/>
  <c r="J461" i="47" s="1"/>
  <c r="J462" i="47" s="1"/>
  <c r="J463" i="47" s="1"/>
  <c r="J464" i="47" s="1"/>
  <c r="J465" i="47" s="1"/>
  <c r="J466" i="47" s="1"/>
  <c r="J467" i="47" s="1"/>
  <c r="J468" i="47" s="1"/>
  <c r="J469" i="47" s="1"/>
  <c r="J470" i="47"/>
  <c r="J471" i="47" s="1"/>
  <c r="J472" i="47" s="1"/>
  <c r="J473" i="47" s="1"/>
  <c r="J474" i="47" s="1"/>
  <c r="J475" i="47" s="1"/>
  <c r="J476" i="47" s="1"/>
  <c r="J477" i="47" s="1"/>
  <c r="J478" i="47" s="1"/>
  <c r="J479" i="47" s="1"/>
  <c r="J480" i="47" s="1"/>
  <c r="J481" i="47" s="1"/>
  <c r="J482" i="47" s="1"/>
  <c r="J483" i="47" s="1"/>
  <c r="J484" i="47" s="1"/>
  <c r="J485" i="47" s="1"/>
  <c r="J486" i="47"/>
  <c r="J487" i="47" s="1"/>
  <c r="J488" i="47" s="1"/>
  <c r="J489" i="47" s="1"/>
  <c r="J490" i="47" s="1"/>
  <c r="J491" i="47" s="1"/>
  <c r="J492" i="47" s="1"/>
  <c r="J493" i="47" s="1"/>
  <c r="J494" i="47" s="1"/>
  <c r="J495" i="47" s="1"/>
  <c r="J496" i="47" s="1"/>
  <c r="J497" i="47" s="1"/>
  <c r="J498" i="47" s="1"/>
  <c r="J499" i="47" s="1"/>
  <c r="J500" i="47" s="1"/>
  <c r="J501" i="47" s="1"/>
  <c r="J502" i="47" s="1"/>
  <c r="J503" i="47" s="1"/>
  <c r="J504" i="47" s="1"/>
  <c r="J505" i="47" s="1"/>
  <c r="J506" i="47" s="1"/>
  <c r="J507" i="47" s="1"/>
  <c r="J508" i="47" s="1"/>
  <c r="J509" i="47" s="1"/>
  <c r="J510" i="47" s="1"/>
  <c r="J511" i="47" s="1"/>
  <c r="J512" i="47" s="1"/>
  <c r="J513" i="47" s="1"/>
  <c r="J514" i="47"/>
  <c r="J515" i="47" s="1"/>
  <c r="J516" i="47" s="1"/>
  <c r="J517" i="47" s="1"/>
  <c r="J518" i="47" s="1"/>
  <c r="J519" i="47" s="1"/>
  <c r="J520" i="47" s="1"/>
  <c r="J521" i="47" s="1"/>
  <c r="J522" i="47" s="1"/>
  <c r="J523" i="47" s="1"/>
  <c r="J524" i="47" s="1"/>
  <c r="J525" i="47" s="1"/>
  <c r="J526" i="47" s="1"/>
  <c r="J527" i="47" s="1"/>
  <c r="J528" i="47" s="1"/>
  <c r="J529" i="47" s="1"/>
  <c r="J530" i="47" s="1"/>
  <c r="J531" i="47" s="1"/>
  <c r="J532" i="47" s="1"/>
  <c r="J533" i="47" s="1"/>
  <c r="J534" i="47" s="1"/>
  <c r="J535" i="47" s="1"/>
  <c r="J536" i="47" s="1"/>
  <c r="J537" i="47" s="1"/>
  <c r="J538" i="47" s="1"/>
  <c r="J539" i="47" s="1"/>
  <c r="J540" i="47" s="1"/>
  <c r="J541" i="47"/>
  <c r="J542" i="47" s="1"/>
  <c r="J543" i="47" s="1"/>
  <c r="J544" i="47" s="1"/>
  <c r="J545" i="47" s="1"/>
  <c r="J546" i="47" s="1"/>
  <c r="J547" i="47" s="1"/>
  <c r="J548" i="47" s="1"/>
  <c r="J549" i="47" s="1"/>
  <c r="J550" i="47" s="1"/>
  <c r="J551" i="47" s="1"/>
  <c r="J552" i="47" s="1"/>
  <c r="J553" i="47" s="1"/>
  <c r="J554" i="47" s="1"/>
  <c r="J555" i="47" s="1"/>
  <c r="J556" i="47"/>
  <c r="J557" i="47" s="1"/>
  <c r="J558" i="47" s="1"/>
  <c r="J559" i="47" s="1"/>
  <c r="J560" i="47" s="1"/>
  <c r="J561" i="47" s="1"/>
  <c r="J562" i="47" s="1"/>
  <c r="J563" i="47" s="1"/>
  <c r="J564" i="47" s="1"/>
  <c r="J565" i="47" s="1"/>
  <c r="J566" i="47" s="1"/>
  <c r="J567" i="47" s="1"/>
  <c r="J568" i="47" s="1"/>
  <c r="J569" i="47" s="1"/>
  <c r="J570" i="47" s="1"/>
  <c r="J571" i="47" s="1"/>
  <c r="J572" i="47"/>
  <c r="J573" i="47" s="1"/>
  <c r="J574" i="47" s="1"/>
  <c r="J575" i="47" s="1"/>
  <c r="J576" i="47" s="1"/>
  <c r="J577" i="47" s="1"/>
  <c r="J578" i="47" s="1"/>
  <c r="J579" i="47" s="1"/>
  <c r="J580" i="47" s="1"/>
  <c r="J581" i="47"/>
  <c r="J582" i="47" s="1"/>
  <c r="J583" i="47" s="1"/>
  <c r="J584" i="47" s="1"/>
  <c r="J585" i="47" s="1"/>
  <c r="J586" i="47" s="1"/>
  <c r="J587" i="47" s="1"/>
  <c r="J588" i="47" s="1"/>
  <c r="J589" i="47" s="1"/>
  <c r="J590" i="47" s="1"/>
  <c r="J591" i="47" s="1"/>
  <c r="J592" i="47" s="1"/>
  <c r="J593" i="47" s="1"/>
  <c r="J594" i="47" s="1"/>
  <c r="J595" i="47" s="1"/>
  <c r="J596" i="47"/>
  <c r="J597" i="47" s="1"/>
  <c r="J598" i="47" s="1"/>
  <c r="J599" i="47" s="1"/>
  <c r="J600" i="47" s="1"/>
  <c r="J601" i="47" s="1"/>
  <c r="J602" i="47" s="1"/>
  <c r="J603" i="47" s="1"/>
  <c r="J604" i="47" s="1"/>
  <c r="J605" i="47" s="1"/>
  <c r="J606" i="47" s="1"/>
  <c r="J607" i="47"/>
  <c r="J608" i="47" s="1"/>
  <c r="J609" i="47" s="1"/>
  <c r="J610" i="47" s="1"/>
  <c r="J611" i="47" s="1"/>
  <c r="J612" i="47" s="1"/>
  <c r="J613" i="47" s="1"/>
  <c r="J614" i="47" s="1"/>
  <c r="J615" i="47" s="1"/>
  <c r="J616" i="47" s="1"/>
  <c r="J617" i="47" s="1"/>
  <c r="J618" i="47" s="1"/>
  <c r="J619" i="47"/>
  <c r="J620" i="47" s="1"/>
  <c r="J621" i="47" s="1"/>
  <c r="J622" i="47" s="1"/>
  <c r="J623" i="47" s="1"/>
  <c r="J624" i="47" s="1"/>
  <c r="J625" i="47" s="1"/>
  <c r="J626" i="47" s="1"/>
  <c r="J627" i="47" s="1"/>
  <c r="J628" i="47" s="1"/>
  <c r="J629" i="47" s="1"/>
  <c r="J630" i="47" s="1"/>
  <c r="J631" i="47" s="1"/>
  <c r="J632" i="47" s="1"/>
  <c r="J633" i="47" s="1"/>
  <c r="J634" i="47" s="1"/>
  <c r="J635" i="47"/>
  <c r="J636" i="47" s="1"/>
  <c r="J637" i="47" s="1"/>
  <c r="J638" i="47" s="1"/>
  <c r="J639" i="47" s="1"/>
  <c r="J640" i="47" s="1"/>
  <c r="J641" i="47" s="1"/>
  <c r="J642" i="47" s="1"/>
  <c r="J643" i="47" s="1"/>
  <c r="J644" i="47" s="1"/>
  <c r="J645" i="47" s="1"/>
  <c r="J646" i="47" s="1"/>
  <c r="J647" i="47" s="1"/>
  <c r="J648" i="47" s="1"/>
  <c r="J649" i="47" s="1"/>
  <c r="J650" i="47" s="1"/>
  <c r="J651" i="47" s="1"/>
  <c r="J652" i="47" s="1"/>
  <c r="J653" i="47" s="1"/>
  <c r="J654" i="47" s="1"/>
  <c r="J655" i="47" s="1"/>
  <c r="J656" i="47" s="1"/>
  <c r="J657" i="47" s="1"/>
  <c r="J658" i="47" s="1"/>
  <c r="J659" i="47" s="1"/>
  <c r="J660" i="47" s="1"/>
  <c r="J661" i="47" s="1"/>
  <c r="J662" i="47" s="1"/>
  <c r="J663" i="47" s="1"/>
  <c r="J664" i="47" s="1"/>
  <c r="J665" i="47" s="1"/>
  <c r="J666" i="47"/>
  <c r="J667" i="47" s="1"/>
  <c r="J668" i="47" s="1"/>
  <c r="J669" i="47" s="1"/>
  <c r="J670" i="47" s="1"/>
  <c r="J671" i="47" s="1"/>
  <c r="J672" i="47" s="1"/>
  <c r="J673" i="47" s="1"/>
  <c r="J674" i="47" s="1"/>
  <c r="J675" i="47" s="1"/>
  <c r="J676" i="47" s="1"/>
  <c r="J677" i="47" s="1"/>
  <c r="J678" i="47" s="1"/>
  <c r="J679" i="47" s="1"/>
  <c r="J680" i="47" s="1"/>
  <c r="J681" i="47" s="1"/>
  <c r="J682" i="47" s="1"/>
  <c r="J683" i="47" s="1"/>
  <c r="J684" i="47" s="1"/>
  <c r="J685" i="47" s="1"/>
  <c r="J686" i="47" s="1"/>
  <c r="J687" i="47" s="1"/>
  <c r="J688" i="47" s="1"/>
  <c r="J689" i="47" s="1"/>
  <c r="J690" i="47" s="1"/>
  <c r="J691" i="47" s="1"/>
  <c r="J692" i="47" s="1"/>
  <c r="J693" i="47" s="1"/>
  <c r="J694" i="47" s="1"/>
  <c r="J695" i="47"/>
  <c r="J696" i="47" s="1"/>
  <c r="J697" i="47" s="1"/>
  <c r="J698" i="47" s="1"/>
  <c r="J699" i="47" s="1"/>
  <c r="J700" i="47" s="1"/>
  <c r="J701" i="47" s="1"/>
  <c r="J702" i="47" s="1"/>
  <c r="J703" i="47" s="1"/>
  <c r="J704" i="47" s="1"/>
  <c r="J705" i="47" s="1"/>
  <c r="J706" i="47" s="1"/>
  <c r="J707" i="47" s="1"/>
  <c r="J708" i="47" s="1"/>
  <c r="J709" i="47" s="1"/>
  <c r="J710" i="47"/>
  <c r="J711" i="47" s="1"/>
  <c r="J712" i="47" s="1"/>
  <c r="J713" i="47" s="1"/>
  <c r="J714" i="47" s="1"/>
  <c r="J715" i="47" s="1"/>
  <c r="J716" i="47" s="1"/>
  <c r="J717" i="47" s="1"/>
  <c r="J718" i="47" s="1"/>
  <c r="J719" i="47" s="1"/>
  <c r="J720" i="47" s="1"/>
  <c r="J721" i="47" s="1"/>
  <c r="J722" i="47" s="1"/>
  <c r="J723" i="47" s="1"/>
  <c r="J724" i="47" s="1"/>
  <c r="J725" i="47" s="1"/>
  <c r="J726" i="47"/>
  <c r="J727" i="47" s="1"/>
  <c r="J728" i="47" s="1"/>
  <c r="J729" i="47" s="1"/>
  <c r="J730" i="47" s="1"/>
  <c r="J731" i="47" s="1"/>
  <c r="J732" i="47" s="1"/>
  <c r="J733" i="47" s="1"/>
  <c r="J734" i="47" s="1"/>
  <c r="J735" i="47" s="1"/>
  <c r="J736" i="47" s="1"/>
  <c r="J737" i="47" s="1"/>
  <c r="J738" i="47"/>
  <c r="J739" i="47" s="1"/>
  <c r="J740" i="47" s="1"/>
  <c r="J741" i="47" s="1"/>
  <c r="J742" i="47" s="1"/>
  <c r="J743" i="47" s="1"/>
  <c r="J744" i="47" s="1"/>
  <c r="J745" i="47" s="1"/>
  <c r="J746" i="47" s="1"/>
  <c r="J747" i="47" s="1"/>
  <c r="J748" i="47" s="1"/>
  <c r="J749" i="47" s="1"/>
  <c r="J750" i="47" s="1"/>
  <c r="J751" i="47" s="1"/>
  <c r="J752" i="47" s="1"/>
  <c r="J753" i="47"/>
  <c r="J754" i="47" s="1"/>
  <c r="J755" i="47" s="1"/>
  <c r="J756" i="47" s="1"/>
  <c r="J757" i="47" s="1"/>
  <c r="J758" i="47" s="1"/>
  <c r="J759" i="47" s="1"/>
  <c r="J760" i="47" s="1"/>
  <c r="J761" i="47" s="1"/>
  <c r="J762" i="47" s="1"/>
  <c r="J763" i="47" s="1"/>
  <c r="J764" i="47" s="1"/>
  <c r="J765" i="47"/>
  <c r="J766" i="47" s="1"/>
  <c r="J767" i="47" s="1"/>
  <c r="J768" i="47" s="1"/>
  <c r="J769" i="47" s="1"/>
  <c r="J770" i="47" s="1"/>
  <c r="J771" i="47" s="1"/>
  <c r="J772" i="47" s="1"/>
  <c r="J773" i="47" s="1"/>
  <c r="J774" i="47" s="1"/>
  <c r="J775" i="47"/>
  <c r="J776" i="47" s="1"/>
  <c r="J777" i="47" s="1"/>
  <c r="J778" i="47" s="1"/>
  <c r="J779" i="47" s="1"/>
  <c r="J780" i="47" s="1"/>
  <c r="J781" i="47" s="1"/>
  <c r="J782" i="47" s="1"/>
  <c r="J783" i="47" s="1"/>
  <c r="J784" i="47" s="1"/>
  <c r="J785" i="47" s="1"/>
  <c r="J786" i="47" s="1"/>
  <c r="J787" i="47" s="1"/>
  <c r="J788" i="47" s="1"/>
  <c r="J789" i="47" s="1"/>
  <c r="J790" i="47" s="1"/>
  <c r="J791" i="47" s="1"/>
  <c r="J792" i="47" s="1"/>
  <c r="J793" i="47" s="1"/>
  <c r="J794" i="47" s="1"/>
  <c r="J795" i="47" s="1"/>
  <c r="J796" i="47" s="1"/>
  <c r="J797" i="47" s="1"/>
  <c r="J798" i="47" s="1"/>
  <c r="J799" i="47" s="1"/>
  <c r="J800" i="47" s="1"/>
  <c r="J801" i="47" s="1"/>
  <c r="J802" i="47" s="1"/>
  <c r="J803" i="47" s="1"/>
  <c r="J804" i="47" s="1"/>
  <c r="J805" i="47" s="1"/>
  <c r="J806" i="47" s="1"/>
  <c r="J807" i="47" s="1"/>
  <c r="J808" i="47" s="1"/>
  <c r="J809" i="47" s="1"/>
  <c r="J810" i="47" s="1"/>
  <c r="J811" i="47" s="1"/>
  <c r="J812" i="47" s="1"/>
  <c r="J813" i="47" s="1"/>
  <c r="J814" i="47" s="1"/>
  <c r="J815" i="47" s="1"/>
  <c r="J816" i="47" s="1"/>
  <c r="J817" i="47" s="1"/>
  <c r="J818" i="47" s="1"/>
  <c r="J819" i="47" s="1"/>
  <c r="J820" i="47" s="1"/>
  <c r="J821" i="47" s="1"/>
  <c r="J822" i="47" s="1"/>
  <c r="J823" i="47" s="1"/>
  <c r="J824" i="47" s="1"/>
  <c r="J825" i="47" s="1"/>
  <c r="J826" i="47" s="1"/>
  <c r="J827" i="47" s="1"/>
  <c r="J828" i="47" s="1"/>
  <c r="J829" i="47" s="1"/>
  <c r="J830" i="47" s="1"/>
  <c r="J831" i="47" s="1"/>
  <c r="J832" i="47" s="1"/>
  <c r="J833" i="47" s="1"/>
  <c r="J834" i="47" s="1"/>
  <c r="J835" i="47" s="1"/>
  <c r="J836" i="47" s="1"/>
  <c r="J837" i="47" s="1"/>
  <c r="J838" i="47" s="1"/>
  <c r="J839" i="47" s="1"/>
  <c r="J840" i="47" s="1"/>
  <c r="J841" i="47" s="1"/>
  <c r="J842" i="47" s="1"/>
  <c r="J843" i="47" s="1"/>
  <c r="J844" i="47" s="1"/>
  <c r="J845" i="47" s="1"/>
  <c r="J846" i="47" s="1"/>
  <c r="J847" i="47" s="1"/>
  <c r="J848" i="47" s="1"/>
  <c r="J849" i="47" s="1"/>
  <c r="J850" i="47" s="1"/>
  <c r="J851" i="47" s="1"/>
  <c r="J852" i="47" s="1"/>
  <c r="J853" i="47" s="1"/>
  <c r="J854" i="47" s="1"/>
  <c r="J855" i="47" s="1"/>
  <c r="J856" i="47"/>
  <c r="J857" i="47" s="1"/>
  <c r="J858" i="47" s="1"/>
  <c r="J859" i="47" s="1"/>
  <c r="J860" i="47" s="1"/>
  <c r="J861" i="47" s="1"/>
  <c r="J862" i="47" s="1"/>
  <c r="J863" i="47" s="1"/>
  <c r="J864" i="47" s="1"/>
  <c r="J865" i="47" s="1"/>
  <c r="J866" i="47" s="1"/>
  <c r="J867" i="47" s="1"/>
  <c r="J868" i="47" s="1"/>
  <c r="J869" i="47" s="1"/>
  <c r="J870" i="47" s="1"/>
  <c r="J871" i="47" s="1"/>
  <c r="J872" i="47" s="1"/>
  <c r="J873" i="47" s="1"/>
  <c r="J874" i="47" s="1"/>
  <c r="J875" i="47" s="1"/>
  <c r="J876" i="47" s="1"/>
  <c r="J877" i="47" s="1"/>
  <c r="J878" i="47" s="1"/>
  <c r="J879" i="47" s="1"/>
  <c r="J880" i="47" s="1"/>
  <c r="J881" i="47" s="1"/>
  <c r="J882" i="47" s="1"/>
  <c r="J883" i="47" s="1"/>
  <c r="J884" i="47" s="1"/>
  <c r="J885" i="47" s="1"/>
  <c r="J886" i="47" s="1"/>
  <c r="J887" i="47" s="1"/>
  <c r="J888" i="47" s="1"/>
  <c r="J889" i="47" s="1"/>
  <c r="J890" i="47" s="1"/>
  <c r="J891" i="47" s="1"/>
  <c r="J892" i="47" s="1"/>
  <c r="J893" i="47" s="1"/>
  <c r="J894" i="47" s="1"/>
  <c r="J895" i="47" s="1"/>
  <c r="J896" i="47" s="1"/>
  <c r="J897" i="47" s="1"/>
  <c r="J898" i="47" s="1"/>
  <c r="J899" i="47" s="1"/>
  <c r="J900" i="47" s="1"/>
  <c r="J901" i="47" s="1"/>
  <c r="J902" i="47" s="1"/>
  <c r="J903" i="47" s="1"/>
  <c r="J904" i="47" s="1"/>
  <c r="J905" i="47" s="1"/>
  <c r="J906" i="47" s="1"/>
  <c r="J907" i="47" s="1"/>
  <c r="J908" i="47" s="1"/>
  <c r="J909" i="47" s="1"/>
  <c r="J910" i="47" s="1"/>
  <c r="J911" i="47" s="1"/>
  <c r="J912" i="47" s="1"/>
  <c r="J913" i="47" s="1"/>
  <c r="J914" i="47" s="1"/>
  <c r="J915" i="47" s="1"/>
  <c r="J916" i="47" s="1"/>
  <c r="J917" i="47" s="1"/>
  <c r="J918" i="47" s="1"/>
  <c r="J919" i="47" s="1"/>
  <c r="J920" i="47" s="1"/>
  <c r="J921" i="47" s="1"/>
  <c r="J922" i="47" s="1"/>
  <c r="J923" i="47" s="1"/>
  <c r="J924" i="47" s="1"/>
  <c r="J925" i="47" s="1"/>
  <c r="J926" i="47" s="1"/>
  <c r="J927" i="47" s="1"/>
  <c r="J928" i="47" s="1"/>
  <c r="J929" i="47" s="1"/>
  <c r="J930" i="47" s="1"/>
  <c r="J931" i="47" s="1"/>
  <c r="J932" i="47" s="1"/>
  <c r="J933" i="47" s="1"/>
  <c r="J934" i="47" s="1"/>
  <c r="J935" i="47" s="1"/>
  <c r="J936" i="47" s="1"/>
  <c r="J937" i="47" s="1"/>
  <c r="J938" i="47" s="1"/>
  <c r="J939" i="47" s="1"/>
  <c r="J940" i="47" s="1"/>
  <c r="J941" i="47" s="1"/>
  <c r="J942" i="47" s="1"/>
  <c r="J943" i="47" s="1"/>
  <c r="J944" i="47" s="1"/>
  <c r="J945" i="47" s="1"/>
  <c r="J946" i="47" s="1"/>
  <c r="J947" i="47" s="1"/>
  <c r="J948" i="47" s="1"/>
  <c r="J949" i="47" s="1"/>
  <c r="J950" i="47" s="1"/>
  <c r="J951" i="47" s="1"/>
  <c r="J952" i="47" s="1"/>
  <c r="J953" i="47" s="1"/>
  <c r="J954" i="47" s="1"/>
  <c r="J955" i="47" s="1"/>
  <c r="J956" i="47" s="1"/>
  <c r="J957" i="47" s="1"/>
  <c r="J958" i="47" s="1"/>
  <c r="J959" i="47" s="1"/>
  <c r="J960" i="47" s="1"/>
  <c r="J961" i="47" s="1"/>
  <c r="J962" i="47" s="1"/>
  <c r="J963" i="47" s="1"/>
  <c r="J964" i="47" s="1"/>
  <c r="J965" i="47" s="1"/>
  <c r="J966" i="47" s="1"/>
  <c r="J967" i="47" s="1"/>
  <c r="J968" i="47" s="1"/>
  <c r="J969" i="47" s="1"/>
  <c r="J970" i="47" s="1"/>
  <c r="J971" i="47" s="1"/>
  <c r="J972" i="47" s="1"/>
  <c r="J973" i="47" s="1"/>
  <c r="J974" i="47" s="1"/>
  <c r="J975" i="47" s="1"/>
  <c r="J976" i="47" s="1"/>
  <c r="J977" i="47" s="1"/>
  <c r="J978" i="47" s="1"/>
  <c r="J979" i="47" s="1"/>
  <c r="J980" i="47" s="1"/>
  <c r="J981" i="47" s="1"/>
  <c r="J982" i="47" s="1"/>
  <c r="J983" i="47" s="1"/>
  <c r="J984" i="47" s="1"/>
  <c r="J985" i="47" s="1"/>
  <c r="J986" i="47" s="1"/>
  <c r="J987" i="47" s="1"/>
  <c r="J988" i="47" s="1"/>
  <c r="J989" i="47" s="1"/>
  <c r="J990" i="47" s="1"/>
  <c r="J991" i="47" s="1"/>
  <c r="J992" i="47" s="1"/>
  <c r="J993" i="47"/>
  <c r="J994" i="47" s="1"/>
  <c r="J995" i="47" s="1"/>
  <c r="J996" i="47" s="1"/>
  <c r="J997" i="47" s="1"/>
  <c r="J998" i="47" s="1"/>
  <c r="J999" i="47" s="1"/>
  <c r="J1000" i="47" s="1"/>
  <c r="J1001" i="47" s="1"/>
  <c r="J1002" i="47" s="1"/>
  <c r="J1003" i="47" s="1"/>
  <c r="J1004" i="47" s="1"/>
  <c r="J1005" i="47" s="1"/>
  <c r="J1006" i="47" s="1"/>
  <c r="J1007" i="47" s="1"/>
  <c r="J1008" i="47" s="1"/>
  <c r="J1009" i="47" s="1"/>
  <c r="J1010" i="47" s="1"/>
  <c r="J1011" i="47" s="1"/>
  <c r="J1012" i="47" s="1"/>
  <c r="J1013" i="47" s="1"/>
  <c r="J1014" i="47" s="1"/>
  <c r="J1015" i="47" s="1"/>
  <c r="J1016" i="47" s="1"/>
  <c r="J1017" i="47" s="1"/>
  <c r="J1018" i="47" s="1"/>
  <c r="J1019" i="47" s="1"/>
  <c r="J1020" i="47" s="1"/>
  <c r="J1021" i="47" s="1"/>
  <c r="J1022" i="47" s="1"/>
  <c r="J1023" i="47" s="1"/>
  <c r="J1024" i="47" s="1"/>
  <c r="J1025" i="47" s="1"/>
  <c r="J1026" i="47" s="1"/>
  <c r="J1027" i="47" s="1"/>
  <c r="J1028" i="47" s="1"/>
  <c r="J1029" i="47" s="1"/>
  <c r="J1030" i="47" s="1"/>
  <c r="J1031" i="47" s="1"/>
  <c r="J1032" i="47" s="1"/>
  <c r="J1033" i="47" s="1"/>
  <c r="J1034" i="47" s="1"/>
  <c r="J1035" i="47" s="1"/>
  <c r="J1036" i="47" s="1"/>
  <c r="J1037" i="47" s="1"/>
  <c r="J1038" i="47" s="1"/>
  <c r="J1039" i="47" s="1"/>
  <c r="J1040" i="47" s="1"/>
  <c r="J1041" i="47" s="1"/>
  <c r="J1042" i="47" s="1"/>
  <c r="J1043" i="47" s="1"/>
  <c r="J1044" i="47" s="1"/>
  <c r="J1045" i="47" s="1"/>
  <c r="J1046" i="47" s="1"/>
  <c r="J1047" i="47" s="1"/>
  <c r="J1048" i="47" s="1"/>
  <c r="J1049" i="47" s="1"/>
  <c r="J1050" i="47" s="1"/>
  <c r="J1051" i="47" s="1"/>
  <c r="J1052" i="47" s="1"/>
  <c r="J1053" i="47" s="1"/>
  <c r="J1054" i="47" s="1"/>
  <c r="J1055" i="47" s="1"/>
  <c r="J1056" i="47" s="1"/>
  <c r="J1057" i="47" s="1"/>
  <c r="J1058" i="47" s="1"/>
  <c r="J1059" i="47" s="1"/>
  <c r="J1060" i="47" s="1"/>
  <c r="J1061" i="47" s="1"/>
  <c r="J1062" i="47" s="1"/>
  <c r="J1063" i="47" s="1"/>
  <c r="J1064" i="47" s="1"/>
  <c r="J1065" i="47" s="1"/>
  <c r="J1066" i="47" s="1"/>
  <c r="J1067" i="47" s="1"/>
  <c r="J1068" i="47" s="1"/>
  <c r="J1069" i="47" s="1"/>
  <c r="J1070" i="47" s="1"/>
  <c r="J1071" i="47" s="1"/>
  <c r="J1072" i="47" s="1"/>
  <c r="J1073" i="47" s="1"/>
  <c r="J1074" i="47" s="1"/>
  <c r="J1075" i="47" s="1"/>
  <c r="J1076" i="47" s="1"/>
  <c r="J1077" i="47" s="1"/>
  <c r="J1078" i="47" s="1"/>
  <c r="J1079" i="47" s="1"/>
  <c r="J1080" i="47" s="1"/>
  <c r="J1081" i="47" s="1"/>
  <c r="J1082" i="47" s="1"/>
  <c r="J1083" i="47" s="1"/>
  <c r="J1084" i="47" s="1"/>
  <c r="J1085" i="47" s="1"/>
  <c r="J1086" i="47" s="1"/>
  <c r="J1087" i="47"/>
  <c r="J1088" i="47" s="1"/>
  <c r="J1089" i="47" s="1"/>
  <c r="J1090" i="47" s="1"/>
  <c r="J1091" i="47" s="1"/>
  <c r="J1092" i="47" s="1"/>
  <c r="J1093" i="47" s="1"/>
  <c r="J1094" i="47" s="1"/>
  <c r="J1095" i="47" s="1"/>
  <c r="J1096" i="47" s="1"/>
  <c r="J1097" i="47" s="1"/>
  <c r="J1098" i="47" s="1"/>
  <c r="J1099" i="47" s="1"/>
  <c r="J1100" i="47" s="1"/>
  <c r="J1101" i="47" s="1"/>
  <c r="J1102" i="47" s="1"/>
  <c r="J1103" i="47" s="1"/>
  <c r="J1104" i="47" s="1"/>
  <c r="J1105" i="47" s="1"/>
  <c r="J1106" i="47" s="1"/>
  <c r="J1107" i="47" s="1"/>
  <c r="J1108" i="47" s="1"/>
  <c r="J1109" i="47" s="1"/>
  <c r="J1110" i="47" s="1"/>
  <c r="J1111" i="47" s="1"/>
  <c r="J1112" i="47" s="1"/>
  <c r="J1113" i="47" s="1"/>
  <c r="J1114" i="47" s="1"/>
  <c r="J1115" i="47" s="1"/>
  <c r="J1116" i="47" s="1"/>
  <c r="J1117" i="47" s="1"/>
  <c r="J1118" i="47" s="1"/>
  <c r="J1119" i="47" s="1"/>
  <c r="J1120" i="47" s="1"/>
  <c r="J1121" i="47" s="1"/>
  <c r="J1122" i="47" s="1"/>
  <c r="J1123" i="47" s="1"/>
  <c r="J1124" i="47" s="1"/>
  <c r="J1125" i="47" s="1"/>
  <c r="J1126" i="47" s="1"/>
  <c r="J1127" i="47" s="1"/>
  <c r="J1128" i="47" s="1"/>
  <c r="J1129" i="47" s="1"/>
  <c r="J1130" i="47" s="1"/>
  <c r="J1131" i="47" s="1"/>
  <c r="J1132" i="47" s="1"/>
  <c r="J1133" i="47" s="1"/>
  <c r="J1134" i="47" s="1"/>
  <c r="J1135" i="47" s="1"/>
  <c r="J1136" i="47" s="1"/>
  <c r="J1137" i="47" s="1"/>
  <c r="J1138" i="47" s="1"/>
  <c r="J1139" i="47" s="1"/>
  <c r="J1140" i="47" s="1"/>
  <c r="J1141" i="47" s="1"/>
  <c r="J1142" i="47" s="1"/>
  <c r="J1143" i="47" s="1"/>
  <c r="J1144" i="47" s="1"/>
  <c r="J1145" i="47" s="1"/>
  <c r="J1146" i="47" s="1"/>
  <c r="J1147" i="47" s="1"/>
  <c r="J1148" i="47" s="1"/>
  <c r="J1149" i="47" s="1"/>
  <c r="J1150" i="47" s="1"/>
  <c r="J1151" i="47" s="1"/>
  <c r="J1152" i="47" s="1"/>
  <c r="J1153" i="47" s="1"/>
  <c r="J1154" i="47" s="1"/>
  <c r="J1155" i="47" s="1"/>
  <c r="J1156" i="47" s="1"/>
  <c r="J1157" i="47" s="1"/>
  <c r="J1158" i="47" s="1"/>
  <c r="J1159" i="47" s="1"/>
  <c r="J1160" i="47" s="1"/>
  <c r="J1161" i="47" s="1"/>
  <c r="J1162" i="47" s="1"/>
  <c r="J1163" i="47" s="1"/>
  <c r="J1164" i="47" s="1"/>
  <c r="J1165" i="47" s="1"/>
  <c r="J1166" i="47" s="1"/>
  <c r="J1167" i="47" s="1"/>
  <c r="J1168" i="47" s="1"/>
  <c r="J1169" i="47" s="1"/>
  <c r="J1170" i="47" s="1"/>
  <c r="J1171" i="47" s="1"/>
  <c r="J1172" i="47" s="1"/>
  <c r="J1173" i="47" s="1"/>
  <c r="J1174" i="47" s="1"/>
  <c r="J1175" i="47" s="1"/>
  <c r="J1176" i="47" s="1"/>
  <c r="J1177" i="47" s="1"/>
  <c r="J1178" i="47" s="1"/>
  <c r="J1179" i="47" s="1"/>
  <c r="J1180" i="47" s="1"/>
  <c r="J1181" i="47" s="1"/>
  <c r="J1182" i="47" s="1"/>
  <c r="J1183" i="47" s="1"/>
  <c r="J1184" i="47" s="1"/>
  <c r="J1185" i="47" s="1"/>
  <c r="J1186" i="47" s="1"/>
  <c r="J1187" i="47" s="1"/>
  <c r="J1188" i="47" s="1"/>
  <c r="J1189" i="47" s="1"/>
  <c r="J1190" i="47" s="1"/>
  <c r="J1191" i="47" s="1"/>
  <c r="J1192" i="47" s="1"/>
  <c r="J1193" i="47" s="1"/>
  <c r="J1194" i="47" s="1"/>
  <c r="J1195" i="47" s="1"/>
  <c r="J1196" i="47" s="1"/>
  <c r="J1197" i="47" s="1"/>
  <c r="J1198" i="47" s="1"/>
  <c r="J1199" i="47" s="1"/>
  <c r="J1200" i="47" s="1"/>
  <c r="J1201" i="47" s="1"/>
  <c r="J1202" i="47" s="1"/>
  <c r="J1203" i="47" s="1"/>
  <c r="J1204" i="47" s="1"/>
  <c r="J1205" i="47" s="1"/>
  <c r="J1206" i="47" s="1"/>
  <c r="J1207" i="47" s="1"/>
  <c r="J1208" i="47" s="1"/>
  <c r="J1209" i="47" s="1"/>
  <c r="J1210" i="47" s="1"/>
  <c r="J1211" i="47" s="1"/>
  <c r="J1212" i="47" s="1"/>
  <c r="J1213" i="47" s="1"/>
  <c r="J1214" i="47" s="1"/>
  <c r="J1215" i="47" s="1"/>
  <c r="J1216" i="47" s="1"/>
  <c r="J1217" i="47" s="1"/>
  <c r="J1218" i="47" s="1"/>
  <c r="J1219" i="47" s="1"/>
  <c r="J1220" i="47" s="1"/>
  <c r="J1221" i="47" s="1"/>
  <c r="J1222" i="47" s="1"/>
  <c r="J1223" i="47" s="1"/>
  <c r="J1224" i="47" s="1"/>
  <c r="J1225" i="47" s="1"/>
  <c r="J1226" i="47" s="1"/>
  <c r="J1227" i="47" s="1"/>
  <c r="J1228" i="47" s="1"/>
  <c r="J1229" i="47" s="1"/>
  <c r="J1230" i="47" s="1"/>
  <c r="J1231" i="47" s="1"/>
  <c r="J1232" i="47" s="1"/>
  <c r="J1233" i="47" s="1"/>
  <c r="J1234" i="47" s="1"/>
  <c r="J1235" i="47" s="1"/>
  <c r="J1236" i="47" s="1"/>
  <c r="J1237" i="47" s="1"/>
  <c r="J1238" i="47" s="1"/>
  <c r="J1239" i="47" s="1"/>
  <c r="J1240" i="47" s="1"/>
  <c r="J1241" i="47" s="1"/>
  <c r="J1242" i="47" s="1"/>
  <c r="J1243" i="47" s="1"/>
  <c r="J1244" i="47" s="1"/>
  <c r="J1245" i="47" s="1"/>
  <c r="J1246" i="47" s="1"/>
  <c r="J1247" i="47"/>
  <c r="J1248" i="47" s="1"/>
  <c r="J1249" i="47" s="1"/>
  <c r="J1250" i="47" s="1"/>
  <c r="J1251" i="47" s="1"/>
  <c r="J1252" i="47" s="1"/>
  <c r="J1253" i="47" s="1"/>
  <c r="J1254" i="47" s="1"/>
  <c r="J1255" i="47" s="1"/>
  <c r="J1256" i="47" s="1"/>
  <c r="J1257" i="47" s="1"/>
  <c r="J1258" i="47" s="1"/>
  <c r="J1259" i="47" s="1"/>
  <c r="J1260" i="47" s="1"/>
  <c r="J1261" i="47" s="1"/>
  <c r="J1262" i="47" s="1"/>
  <c r="J1263" i="47" s="1"/>
  <c r="J1264" i="47" s="1"/>
  <c r="J1265" i="47" s="1"/>
  <c r="J1266" i="47" s="1"/>
  <c r="J1267" i="47" s="1"/>
  <c r="J1268" i="47" s="1"/>
  <c r="J1269" i="47" s="1"/>
  <c r="J1270" i="47" s="1"/>
  <c r="J1271" i="47" s="1"/>
  <c r="J1272" i="47" s="1"/>
  <c r="J1273" i="47" s="1"/>
  <c r="J1274" i="47" s="1"/>
  <c r="J1275" i="47" s="1"/>
  <c r="J1276" i="47" s="1"/>
  <c r="J1277" i="47" s="1"/>
  <c r="J1278" i="47" s="1"/>
  <c r="J1279" i="47" s="1"/>
  <c r="J1280" i="47" s="1"/>
  <c r="J1281" i="47" s="1"/>
  <c r="J1282" i="47" s="1"/>
  <c r="J1283" i="47" s="1"/>
  <c r="J1284" i="47" s="1"/>
  <c r="J1285" i="47" s="1"/>
  <c r="J1286" i="47" s="1"/>
  <c r="J1287" i="47" s="1"/>
  <c r="J1288" i="47" s="1"/>
  <c r="J1289" i="47" s="1"/>
  <c r="J1290" i="47" s="1"/>
  <c r="J1291" i="47" s="1"/>
  <c r="J1292" i="47" s="1"/>
  <c r="J1293" i="47" s="1"/>
  <c r="J1294" i="47" s="1"/>
  <c r="J1295" i="47" s="1"/>
  <c r="J1296" i="47" s="1"/>
  <c r="J1297" i="47" s="1"/>
  <c r="J1298" i="47" s="1"/>
  <c r="J1299" i="47" s="1"/>
  <c r="J1300" i="47" s="1"/>
  <c r="J1301" i="47" s="1"/>
  <c r="J1302" i="47" s="1"/>
  <c r="J1303" i="47" s="1"/>
  <c r="J1304" i="47" s="1"/>
  <c r="J1305" i="47" s="1"/>
  <c r="J1306" i="47" s="1"/>
  <c r="J1307" i="47" s="1"/>
  <c r="J1308" i="47" s="1"/>
  <c r="J1309" i="47" s="1"/>
  <c r="J1310" i="47" s="1"/>
  <c r="J1311" i="47" s="1"/>
  <c r="J1312" i="47" s="1"/>
  <c r="J1313" i="47" s="1"/>
  <c r="J1314" i="47" s="1"/>
  <c r="J1315" i="47" s="1"/>
  <c r="J1316" i="47" s="1"/>
  <c r="J1317" i="47" s="1"/>
  <c r="J1318" i="47" s="1"/>
  <c r="J1319" i="47" s="1"/>
  <c r="J1320" i="47" s="1"/>
  <c r="J1321" i="47" s="1"/>
  <c r="J1322" i="47"/>
  <c r="J1323" i="47" s="1"/>
  <c r="J1324" i="47" s="1"/>
  <c r="J1325" i="47" s="1"/>
  <c r="J1326" i="47" s="1"/>
  <c r="J1327" i="47" s="1"/>
  <c r="J1328" i="47" s="1"/>
  <c r="J1329" i="47" s="1"/>
  <c r="J1330" i="47" s="1"/>
  <c r="J1331" i="47" s="1"/>
  <c r="J1332" i="47" s="1"/>
  <c r="J1333" i="47" s="1"/>
  <c r="J1334" i="47" s="1"/>
  <c r="J1335" i="47" s="1"/>
  <c r="J1336" i="47" s="1"/>
  <c r="J1337" i="47" s="1"/>
  <c r="J1338" i="47" s="1"/>
  <c r="J1339" i="47" s="1"/>
  <c r="J1340" i="47" s="1"/>
  <c r="J1341" i="47" s="1"/>
  <c r="J1342" i="47" s="1"/>
  <c r="J1343" i="47" s="1"/>
  <c r="J1344" i="47" s="1"/>
  <c r="J1345" i="47" s="1"/>
  <c r="J1346" i="47" s="1"/>
  <c r="J1347" i="47" s="1"/>
  <c r="J1348" i="47" s="1"/>
  <c r="J1349" i="47" s="1"/>
  <c r="J1350" i="47" s="1"/>
  <c r="J1351" i="47" s="1"/>
  <c r="J1352" i="47" s="1"/>
  <c r="J1353" i="47" s="1"/>
  <c r="J1354" i="47" s="1"/>
  <c r="J1355" i="47" s="1"/>
  <c r="J1356" i="47" s="1"/>
  <c r="J1357" i="47" s="1"/>
  <c r="J1358" i="47" s="1"/>
  <c r="J1359" i="47" s="1"/>
  <c r="J1360" i="47" s="1"/>
  <c r="J1361" i="47" s="1"/>
  <c r="J1362" i="47" s="1"/>
  <c r="J1363" i="47" s="1"/>
  <c r="J1364" i="47" s="1"/>
  <c r="J1365" i="47" s="1"/>
  <c r="J1366" i="47" s="1"/>
  <c r="J1367" i="47" s="1"/>
  <c r="J1368" i="47" s="1"/>
  <c r="J1369" i="47" s="1"/>
  <c r="J1370" i="47" s="1"/>
  <c r="J1371" i="47" s="1"/>
  <c r="J1372" i="47" s="1"/>
  <c r="J1373" i="47" s="1"/>
  <c r="J1374" i="47" s="1"/>
  <c r="J1375" i="47" s="1"/>
  <c r="J1376" i="47" s="1"/>
  <c r="J1377" i="47" s="1"/>
  <c r="J1378" i="47" s="1"/>
  <c r="J1379" i="47" s="1"/>
  <c r="J1380" i="47" s="1"/>
  <c r="J1381" i="47" s="1"/>
  <c r="J1382" i="47" s="1"/>
  <c r="J1383" i="47" s="1"/>
  <c r="J1384" i="47" s="1"/>
  <c r="J1385" i="47" s="1"/>
  <c r="J1386" i="47" s="1"/>
  <c r="J1387" i="47" s="1"/>
  <c r="J1388" i="47" s="1"/>
  <c r="J1389" i="47" s="1"/>
  <c r="J1390" i="47" s="1"/>
  <c r="J1391" i="47" s="1"/>
  <c r="J1392" i="47" s="1"/>
  <c r="J1393" i="47" s="1"/>
  <c r="J1394" i="47" s="1"/>
  <c r="J1395" i="47" s="1"/>
  <c r="J1396" i="47" s="1"/>
  <c r="J1397" i="47" s="1"/>
  <c r="J1398" i="47" s="1"/>
  <c r="J1399" i="47" s="1"/>
  <c r="J1400" i="47" s="1"/>
  <c r="J1401" i="47" s="1"/>
  <c r="J1402" i="47" s="1"/>
  <c r="J1403" i="47" s="1"/>
  <c r="J1404" i="47" s="1"/>
  <c r="J1405" i="47" s="1"/>
  <c r="J1406" i="47" s="1"/>
  <c r="J1407" i="47" s="1"/>
  <c r="J1408" i="47" s="1"/>
  <c r="J1409" i="47" s="1"/>
  <c r="J1410" i="47" s="1"/>
  <c r="J1411" i="47" s="1"/>
  <c r="J1412" i="47" s="1"/>
  <c r="J1413" i="47"/>
  <c r="J1414" i="47" s="1"/>
  <c r="J1415" i="47" s="1"/>
  <c r="J1416" i="47" s="1"/>
  <c r="J1417" i="47" s="1"/>
  <c r="J1418" i="47" s="1"/>
  <c r="J1419" i="47" s="1"/>
  <c r="J1420" i="47" s="1"/>
  <c r="J1421" i="47" s="1"/>
  <c r="J1422" i="47" s="1"/>
  <c r="J1423" i="47" s="1"/>
  <c r="J1424" i="47" s="1"/>
  <c r="J1425" i="47" s="1"/>
  <c r="J1426" i="47" s="1"/>
  <c r="J1427" i="47" s="1"/>
  <c r="J1428" i="47" s="1"/>
  <c r="J1429" i="47" s="1"/>
  <c r="J1430" i="47" s="1"/>
  <c r="J1431" i="47" s="1"/>
  <c r="J1432" i="47" s="1"/>
  <c r="J1433" i="47" s="1"/>
  <c r="J1434" i="47" s="1"/>
  <c r="J1435" i="47" s="1"/>
  <c r="J1436" i="47" s="1"/>
  <c r="J1437" i="47" s="1"/>
  <c r="J1438" i="47" s="1"/>
  <c r="J1439" i="47" s="1"/>
  <c r="J1440" i="47" s="1"/>
  <c r="J1441" i="47" s="1"/>
  <c r="J1442" i="47" s="1"/>
  <c r="J1443" i="47" s="1"/>
  <c r="J1444" i="47" s="1"/>
  <c r="J1445" i="47" s="1"/>
  <c r="J1446" i="47" s="1"/>
  <c r="J1447" i="47" s="1"/>
  <c r="J1448" i="47" s="1"/>
  <c r="J1449" i="47" s="1"/>
  <c r="J1450" i="47" s="1"/>
  <c r="J1451" i="47" s="1"/>
  <c r="J1452" i="47" s="1"/>
  <c r="J1453" i="47" s="1"/>
  <c r="J1454" i="47" s="1"/>
  <c r="J1455" i="47" s="1"/>
  <c r="J1456" i="47" s="1"/>
  <c r="J1457" i="47" s="1"/>
  <c r="J1458" i="47" s="1"/>
  <c r="J1459" i="47" s="1"/>
  <c r="J1460" i="47" s="1"/>
  <c r="J1461" i="47" s="1"/>
  <c r="J1462" i="47" s="1"/>
  <c r="J1463" i="47" s="1"/>
  <c r="J1464" i="47" s="1"/>
  <c r="J1465" i="47" s="1"/>
  <c r="J1466" i="47" s="1"/>
  <c r="J1467" i="47" s="1"/>
  <c r="J1468" i="47" s="1"/>
  <c r="J1469" i="47" s="1"/>
  <c r="J1470" i="47" s="1"/>
  <c r="J1471" i="47" s="1"/>
  <c r="J1472" i="47" s="1"/>
  <c r="J1473" i="47" s="1"/>
  <c r="J1474" i="47" s="1"/>
  <c r="J1475" i="47" s="1"/>
  <c r="J1476" i="47" s="1"/>
  <c r="J1477" i="47" s="1"/>
  <c r="J1478" i="47" s="1"/>
  <c r="J1479" i="47" s="1"/>
  <c r="J1480" i="47" s="1"/>
  <c r="J1481" i="47" s="1"/>
  <c r="J1482" i="47" s="1"/>
  <c r="J1483" i="47" s="1"/>
  <c r="J1484" i="47" s="1"/>
  <c r="J1485" i="47" s="1"/>
  <c r="J1486" i="47" s="1"/>
  <c r="J1487" i="47" s="1"/>
  <c r="J1488" i="47" s="1"/>
  <c r="J1489" i="47" s="1"/>
  <c r="J1490" i="47" s="1"/>
  <c r="J1491" i="47" s="1"/>
  <c r="J1492" i="47" s="1"/>
  <c r="J1493" i="47" s="1"/>
  <c r="J1494" i="47" s="1"/>
  <c r="J1495" i="47" s="1"/>
  <c r="J1496" i="47" s="1"/>
  <c r="J1497" i="47" s="1"/>
  <c r="J1498" i="47" s="1"/>
  <c r="J1499" i="47" s="1"/>
  <c r="J1500" i="47" s="1"/>
  <c r="J1501" i="47" s="1"/>
  <c r="J1502" i="47" s="1"/>
  <c r="J1503" i="47" s="1"/>
  <c r="J1504" i="47" s="1"/>
  <c r="J1505" i="47" s="1"/>
  <c r="J1506" i="47" s="1"/>
  <c r="J1507" i="47" s="1"/>
  <c r="J1508" i="47" s="1"/>
  <c r="J1509" i="47" s="1"/>
  <c r="J1510" i="47" s="1"/>
  <c r="J1511" i="47" s="1"/>
  <c r="J1512" i="47" s="1"/>
  <c r="J1513" i="47" s="1"/>
  <c r="J1514" i="47" s="1"/>
  <c r="J1515" i="47" s="1"/>
  <c r="J1516" i="47" s="1"/>
  <c r="J1517" i="47" s="1"/>
  <c r="J1518" i="47" s="1"/>
  <c r="J1519" i="47" s="1"/>
  <c r="J1520" i="47" s="1"/>
  <c r="J1521" i="47" s="1"/>
  <c r="J1522" i="47" s="1"/>
  <c r="J1523" i="47" s="1"/>
  <c r="J1524" i="47" s="1"/>
  <c r="J1525" i="47" s="1"/>
  <c r="J1526" i="47" s="1"/>
  <c r="J1527" i="47" s="1"/>
  <c r="J1528" i="47" s="1"/>
  <c r="J1529" i="47" s="1"/>
  <c r="J1530" i="47" s="1"/>
  <c r="J1531" i="47"/>
  <c r="J1532" i="47" s="1"/>
  <c r="J1533" i="47" s="1"/>
  <c r="J1534" i="47" s="1"/>
  <c r="J1535" i="47" s="1"/>
  <c r="J1536" i="47" s="1"/>
  <c r="J1537" i="47" s="1"/>
  <c r="J1538" i="47" s="1"/>
  <c r="J1539" i="47" s="1"/>
  <c r="J1540" i="47" s="1"/>
  <c r="J1541" i="47" s="1"/>
  <c r="J1542" i="47" s="1"/>
  <c r="J1543" i="47" s="1"/>
  <c r="J1544" i="47" s="1"/>
  <c r="J1545" i="47" s="1"/>
  <c r="J1546" i="47" s="1"/>
  <c r="J1547" i="47" s="1"/>
  <c r="J1548" i="47" s="1"/>
  <c r="J1549" i="47" s="1"/>
  <c r="J1550" i="47" s="1"/>
  <c r="J1551" i="47" s="1"/>
  <c r="J1552" i="47" s="1"/>
  <c r="J1553" i="47" s="1"/>
  <c r="J1554" i="47" s="1"/>
  <c r="J1555" i="47" s="1"/>
  <c r="J1556" i="47" s="1"/>
  <c r="J1557" i="47" s="1"/>
  <c r="J1558" i="47" s="1"/>
  <c r="J1559" i="47" s="1"/>
  <c r="J1560" i="47" s="1"/>
  <c r="J1561" i="47" s="1"/>
  <c r="J1562" i="47" s="1"/>
  <c r="J1563" i="47" s="1"/>
  <c r="J1564" i="47" s="1"/>
  <c r="J1565" i="47" s="1"/>
  <c r="J1566" i="47" s="1"/>
  <c r="J1567" i="47" s="1"/>
  <c r="J1568" i="47" s="1"/>
  <c r="J1569" i="47" s="1"/>
  <c r="J1570" i="47" s="1"/>
  <c r="J1571" i="47" s="1"/>
  <c r="J1572" i="47" s="1"/>
  <c r="J1573" i="47" s="1"/>
  <c r="J1574" i="47" s="1"/>
  <c r="J1575" i="47" s="1"/>
  <c r="J1576" i="47" s="1"/>
  <c r="J1577" i="47" s="1"/>
  <c r="J1578" i="47" s="1"/>
  <c r="J1579" i="47" s="1"/>
  <c r="J1580" i="47" s="1"/>
  <c r="J1581" i="47" s="1"/>
  <c r="J1582" i="47" s="1"/>
  <c r="J1583" i="47" s="1"/>
  <c r="J1584" i="47" s="1"/>
  <c r="J1585" i="47" s="1"/>
  <c r="J1586" i="47" s="1"/>
  <c r="J1587" i="47" s="1"/>
  <c r="J1588" i="47" s="1"/>
  <c r="J1589" i="47" s="1"/>
  <c r="J1590" i="47" s="1"/>
  <c r="J1591" i="47" s="1"/>
  <c r="J1592" i="47" s="1"/>
  <c r="J1593" i="47" s="1"/>
  <c r="J1594" i="47" s="1"/>
  <c r="J1595" i="47" s="1"/>
  <c r="J1596" i="47" s="1"/>
  <c r="J1597" i="47" s="1"/>
  <c r="J1598" i="47" s="1"/>
  <c r="J1599" i="47" s="1"/>
  <c r="J1600" i="47" s="1"/>
  <c r="J1601" i="47" s="1"/>
  <c r="J1602" i="47" s="1"/>
  <c r="J1603" i="47" s="1"/>
  <c r="J1604" i="47" s="1"/>
  <c r="J1605" i="47" s="1"/>
  <c r="J1606" i="47" s="1"/>
  <c r="J1607" i="47" s="1"/>
  <c r="J1608" i="47" s="1"/>
  <c r="J1609" i="47" s="1"/>
  <c r="J1610" i="47" s="1"/>
  <c r="J1611" i="47" s="1"/>
  <c r="J1612" i="47" s="1"/>
  <c r="J1613" i="47" s="1"/>
  <c r="J1614" i="47" s="1"/>
  <c r="J1615" i="47" s="1"/>
  <c r="J1616" i="47" s="1"/>
  <c r="J1617" i="47" s="1"/>
  <c r="J1618" i="47" s="1"/>
  <c r="J1619" i="47" s="1"/>
  <c r="J1620" i="47" s="1"/>
  <c r="J1621" i="47" s="1"/>
  <c r="J1622" i="47" s="1"/>
  <c r="J1623" i="47" s="1"/>
  <c r="J1624" i="47" s="1"/>
  <c r="J1625" i="47" s="1"/>
  <c r="J1626" i="47" s="1"/>
  <c r="J1627" i="47" s="1"/>
  <c r="J1628" i="47" s="1"/>
  <c r="J1629" i="47" s="1"/>
  <c r="J1630" i="47" s="1"/>
  <c r="J1631" i="47" s="1"/>
  <c r="J1632" i="47" s="1"/>
  <c r="J1633" i="47" s="1"/>
  <c r="J1634" i="47" s="1"/>
  <c r="J1635" i="47" s="1"/>
  <c r="J1636" i="47" s="1"/>
  <c r="J1637" i="47" s="1"/>
  <c r="J1638" i="47" s="1"/>
  <c r="J1639" i="47" s="1"/>
  <c r="J1640" i="47" s="1"/>
  <c r="J1641" i="47" s="1"/>
  <c r="J1642" i="47" s="1"/>
  <c r="J1643" i="47" s="1"/>
  <c r="J1644" i="47" s="1"/>
  <c r="J1645" i="47" s="1"/>
  <c r="J1646" i="47" s="1"/>
  <c r="J1647" i="47" s="1"/>
  <c r="J1648" i="47"/>
  <c r="J1649" i="47" s="1"/>
  <c r="J1650" i="47" s="1"/>
  <c r="J1651" i="47" s="1"/>
  <c r="J1652" i="47" s="1"/>
  <c r="J1653" i="47" s="1"/>
  <c r="J1654" i="47" s="1"/>
  <c r="J1655" i="47" s="1"/>
  <c r="J1656" i="47" s="1"/>
  <c r="J1657" i="47" s="1"/>
  <c r="J1658" i="47" s="1"/>
  <c r="J1659" i="47" s="1"/>
  <c r="J1660" i="47" s="1"/>
  <c r="J1661" i="47" s="1"/>
  <c r="J1662" i="47" s="1"/>
  <c r="J1663" i="47" s="1"/>
  <c r="J1664" i="47" s="1"/>
  <c r="J1665" i="47" s="1"/>
  <c r="J1666" i="47" s="1"/>
  <c r="J1667" i="47" s="1"/>
  <c r="J1668" i="47" s="1"/>
  <c r="J1669" i="47" s="1"/>
  <c r="J1670" i="47" s="1"/>
  <c r="J1671" i="47" s="1"/>
  <c r="J1672" i="47" s="1"/>
  <c r="J1673" i="47" s="1"/>
  <c r="J1674" i="47" s="1"/>
  <c r="J1675" i="47" s="1"/>
  <c r="J1676" i="47" s="1"/>
  <c r="J1677" i="47" s="1"/>
  <c r="J1678" i="47" s="1"/>
  <c r="J1679" i="47" s="1"/>
  <c r="J1680" i="47" s="1"/>
  <c r="J1681" i="47" s="1"/>
  <c r="J1682" i="47" s="1"/>
  <c r="J1683" i="47" s="1"/>
  <c r="J1684" i="47" s="1"/>
  <c r="J1685" i="47" s="1"/>
  <c r="J1686" i="47"/>
  <c r="J1687" i="47" s="1"/>
  <c r="J1688" i="47" s="1"/>
  <c r="J1689" i="47" s="1"/>
  <c r="J1690" i="47" s="1"/>
  <c r="J1691" i="47" s="1"/>
  <c r="J1692" i="47" s="1"/>
  <c r="J1693" i="47" s="1"/>
  <c r="J1694" i="47" s="1"/>
  <c r="J1695" i="47" s="1"/>
  <c r="J1696" i="47" s="1"/>
  <c r="J1697" i="47" s="1"/>
  <c r="J1698" i="47" s="1"/>
  <c r="J1699" i="47" s="1"/>
  <c r="J1700" i="47" s="1"/>
  <c r="J1701" i="47" s="1"/>
  <c r="J1702" i="47" s="1"/>
  <c r="J1703" i="47" s="1"/>
  <c r="J1704" i="47" s="1"/>
  <c r="J1705" i="47" s="1"/>
  <c r="J1706" i="47" s="1"/>
  <c r="J1707" i="47" s="1"/>
  <c r="J1708" i="47" s="1"/>
  <c r="J1709" i="47" s="1"/>
  <c r="J1710" i="47" s="1"/>
  <c r="J1711" i="47" s="1"/>
  <c r="J1712" i="47" s="1"/>
  <c r="J1713" i="47" s="1"/>
  <c r="J1714" i="47" s="1"/>
  <c r="J1715" i="47" s="1"/>
  <c r="J1716" i="47" s="1"/>
  <c r="J1717" i="47" s="1"/>
  <c r="J1718" i="47" s="1"/>
  <c r="J1719" i="47" s="1"/>
  <c r="J1720" i="47" s="1"/>
  <c r="J1721" i="47" s="1"/>
  <c r="J1722" i="47" s="1"/>
  <c r="J1723" i="47" s="1"/>
  <c r="J1724" i="47" s="1"/>
  <c r="J1725" i="47" s="1"/>
  <c r="J1726" i="47" s="1"/>
  <c r="J1727" i="47" s="1"/>
  <c r="J1728" i="47" s="1"/>
  <c r="J1729" i="47" s="1"/>
  <c r="J1730" i="47" s="1"/>
  <c r="J1731" i="47" s="1"/>
  <c r="J1732" i="47" s="1"/>
  <c r="J1733" i="47" s="1"/>
  <c r="J1734" i="47" s="1"/>
  <c r="J1735" i="47" s="1"/>
  <c r="J1736" i="47" s="1"/>
  <c r="J1737" i="47" s="1"/>
  <c r="J1738" i="47" s="1"/>
  <c r="J1739" i="47" s="1"/>
  <c r="J1740" i="47" s="1"/>
  <c r="J1741" i="47" s="1"/>
  <c r="J1742" i="47" s="1"/>
  <c r="J1743" i="47" s="1"/>
  <c r="J1744" i="47" s="1"/>
  <c r="J1745" i="47" s="1"/>
  <c r="J1746" i="47" s="1"/>
  <c r="J1747" i="47" s="1"/>
  <c r="J1748" i="47" s="1"/>
  <c r="J1749" i="47"/>
  <c r="J1750" i="47" s="1"/>
  <c r="J1751" i="47" s="1"/>
  <c r="J1752" i="47" s="1"/>
  <c r="J1753" i="47" s="1"/>
  <c r="J1754" i="47" s="1"/>
  <c r="J1755" i="47" s="1"/>
  <c r="J1756" i="47" s="1"/>
  <c r="J1757" i="47" s="1"/>
  <c r="J1758" i="47" s="1"/>
  <c r="J1759" i="47" s="1"/>
  <c r="J1760" i="47" s="1"/>
  <c r="J1761" i="47" s="1"/>
  <c r="J1762" i="47" s="1"/>
  <c r="J1763" i="47" s="1"/>
  <c r="J1764" i="47" s="1"/>
  <c r="J1765" i="47" s="1"/>
  <c r="J1766" i="47" s="1"/>
  <c r="J1767" i="47" s="1"/>
  <c r="J1768" i="47" s="1"/>
  <c r="J1769" i="47" s="1"/>
  <c r="J1770" i="47" s="1"/>
  <c r="J1771" i="47" s="1"/>
  <c r="J1772" i="47" s="1"/>
  <c r="J1773" i="47" s="1"/>
  <c r="J1774" i="47" s="1"/>
  <c r="J1775" i="47" s="1"/>
  <c r="J1776" i="47" s="1"/>
  <c r="J1777" i="47" s="1"/>
  <c r="J1778" i="47" s="1"/>
  <c r="J1779" i="47" s="1"/>
  <c r="J1780" i="47" s="1"/>
  <c r="J1781" i="47" s="1"/>
  <c r="J1782" i="47" s="1"/>
  <c r="J1783" i="47" s="1"/>
  <c r="J1784" i="47" s="1"/>
  <c r="J1785" i="47" s="1"/>
  <c r="J1786" i="47" s="1"/>
  <c r="J1787" i="47" s="1"/>
  <c r="J1788" i="47" s="1"/>
  <c r="J1789" i="47" s="1"/>
  <c r="J1790" i="47" s="1"/>
  <c r="J1791" i="47" s="1"/>
  <c r="J1792" i="47" s="1"/>
  <c r="J1793" i="47" s="1"/>
  <c r="J1794" i="47" s="1"/>
  <c r="J1795" i="47" s="1"/>
  <c r="J1796" i="47" s="1"/>
  <c r="J1797" i="47" s="1"/>
  <c r="J1798" i="47" s="1"/>
  <c r="J1799" i="47"/>
  <c r="J1800" i="47" s="1"/>
  <c r="J1801" i="47" s="1"/>
  <c r="J1802" i="47" s="1"/>
  <c r="J1803" i="47" s="1"/>
  <c r="J1804" i="47" s="1"/>
  <c r="J1805" i="47" s="1"/>
  <c r="J1806" i="47" s="1"/>
  <c r="J1807" i="47" s="1"/>
  <c r="J1808" i="47" s="1"/>
  <c r="J1809" i="47" s="1"/>
  <c r="J1810" i="47" s="1"/>
  <c r="J1811" i="47" s="1"/>
  <c r="J1812" i="47" s="1"/>
  <c r="J1813" i="47" s="1"/>
  <c r="J1814" i="47" s="1"/>
  <c r="J1815" i="47" s="1"/>
  <c r="J1816" i="47" s="1"/>
  <c r="J1817" i="47" s="1"/>
  <c r="J1818" i="47" s="1"/>
  <c r="J1819" i="47" s="1"/>
  <c r="J1820" i="47" s="1"/>
  <c r="J1821" i="47" s="1"/>
  <c r="J1822" i="47" s="1"/>
  <c r="J1823" i="47" s="1"/>
  <c r="J1824" i="47" s="1"/>
  <c r="J1825" i="47" s="1"/>
  <c r="J1826" i="47" s="1"/>
  <c r="J1827" i="47" s="1"/>
  <c r="J1828" i="47" s="1"/>
  <c r="J1829" i="47" s="1"/>
  <c r="J1830" i="47" s="1"/>
  <c r="J1831" i="47" s="1"/>
  <c r="J1832" i="47" s="1"/>
  <c r="J1833" i="47" s="1"/>
  <c r="J1834" i="47" s="1"/>
  <c r="J1835" i="47" s="1"/>
  <c r="J1836" i="47" s="1"/>
  <c r="J1837" i="47" s="1"/>
  <c r="J1838" i="47" s="1"/>
  <c r="J1839" i="47" s="1"/>
  <c r="J1840" i="47" s="1"/>
  <c r="J1841" i="47" s="1"/>
  <c r="J1842" i="47" s="1"/>
  <c r="J1843" i="47" s="1"/>
  <c r="J1844" i="47" s="1"/>
  <c r="J1845" i="47" s="1"/>
  <c r="J1846" i="47" s="1"/>
  <c r="J1847" i="47" s="1"/>
  <c r="J1848" i="47" s="1"/>
  <c r="J1849" i="47" s="1"/>
  <c r="J1850" i="47" s="1"/>
  <c r="J1851" i="47" s="1"/>
  <c r="J1852" i="47" s="1"/>
  <c r="J1853" i="47" s="1"/>
  <c r="J1854" i="47" s="1"/>
  <c r="J1855" i="47" s="1"/>
  <c r="J1856" i="47" s="1"/>
  <c r="J1857" i="47" s="1"/>
  <c r="J1858" i="47" s="1"/>
  <c r="J1859" i="47" s="1"/>
  <c r="J1860" i="47" s="1"/>
  <c r="J1861" i="47" s="1"/>
  <c r="J1862" i="47" s="1"/>
  <c r="J1863" i="47" s="1"/>
  <c r="J1864" i="47" s="1"/>
  <c r="J1865" i="47" s="1"/>
  <c r="J1866" i="47" s="1"/>
  <c r="J1867" i="47" s="1"/>
  <c r="J1868" i="47" s="1"/>
  <c r="J1869" i="47" s="1"/>
  <c r="J1870" i="47" s="1"/>
  <c r="J1871" i="47" s="1"/>
  <c r="J1872" i="47" s="1"/>
  <c r="J1873" i="47" s="1"/>
  <c r="J1874" i="47" s="1"/>
  <c r="J1875" i="47" s="1"/>
  <c r="J1876" i="47"/>
  <c r="J1877" i="47" s="1"/>
  <c r="J1878" i="47" s="1"/>
  <c r="J1879" i="47" s="1"/>
  <c r="J1880" i="47" s="1"/>
  <c r="J1881" i="47" s="1"/>
  <c r="J1882" i="47" s="1"/>
  <c r="J1883" i="47"/>
  <c r="J1884" i="47" s="1"/>
  <c r="J1885" i="47" s="1"/>
  <c r="J1886" i="47" s="1"/>
  <c r="J1887" i="47" s="1"/>
  <c r="J1888" i="47" s="1"/>
  <c r="J1889" i="47" s="1"/>
  <c r="J1890" i="47" s="1"/>
  <c r="J1891" i="47" s="1"/>
  <c r="J1892" i="47"/>
  <c r="J1893" i="47" s="1"/>
  <c r="J1894" i="47" s="1"/>
  <c r="J1895" i="47" s="1"/>
  <c r="J1896" i="47" s="1"/>
  <c r="J1897" i="47" s="1"/>
  <c r="J1898" i="47" s="1"/>
  <c r="J1899" i="47" s="1"/>
  <c r="J1900" i="47" s="1"/>
  <c r="J1901" i="47" s="1"/>
  <c r="J1902" i="47" s="1"/>
  <c r="J1903" i="47" s="1"/>
  <c r="J1904" i="47" s="1"/>
  <c r="J1905" i="47" s="1"/>
  <c r="J1906" i="47" s="1"/>
  <c r="J1907" i="47" s="1"/>
  <c r="J1908" i="47" s="1"/>
  <c r="J1909" i="47" s="1"/>
  <c r="J1910" i="47" s="1"/>
  <c r="J1911" i="47" s="1"/>
  <c r="J1912" i="47" s="1"/>
  <c r="J1913" i="47" s="1"/>
  <c r="J1914" i="47" s="1"/>
  <c r="J1915" i="47" s="1"/>
  <c r="J1916" i="47" s="1"/>
  <c r="J1917" i="47" s="1"/>
  <c r="J1918" i="47" s="1"/>
  <c r="J1919" i="47" s="1"/>
  <c r="J1920" i="47" s="1"/>
  <c r="J1921" i="47" s="1"/>
  <c r="J1922" i="47" s="1"/>
  <c r="J1923" i="47" s="1"/>
  <c r="J1924" i="47" s="1"/>
  <c r="J1925" i="47" s="1"/>
  <c r="J1926" i="47" s="1"/>
  <c r="J1927" i="47" s="1"/>
  <c r="J1928" i="47" s="1"/>
  <c r="J1929" i="47" s="1"/>
  <c r="J1930" i="47" s="1"/>
  <c r="J1931" i="47" s="1"/>
  <c r="J1932" i="47" s="1"/>
  <c r="J1933" i="47" s="1"/>
  <c r="J1934" i="47" s="1"/>
  <c r="J1935" i="47" s="1"/>
  <c r="J1936" i="47" s="1"/>
  <c r="J1937" i="47" s="1"/>
  <c r="J1938" i="47" s="1"/>
  <c r="J1939" i="47" s="1"/>
  <c r="J1940" i="47" s="1"/>
  <c r="J1941" i="47" s="1"/>
  <c r="J1942" i="47"/>
  <c r="J1943" i="47" s="1"/>
  <c r="J1944" i="47" s="1"/>
  <c r="J1945" i="47" s="1"/>
  <c r="J1946" i="47" s="1"/>
  <c r="J1947" i="47" s="1"/>
  <c r="J1948" i="47" s="1"/>
  <c r="J1949" i="47" s="1"/>
  <c r="J1950" i="47" s="1"/>
  <c r="J1951" i="47" s="1"/>
  <c r="J1952" i="47" s="1"/>
  <c r="J1953" i="47" s="1"/>
  <c r="J1954" i="47" s="1"/>
  <c r="J1955" i="47" s="1"/>
  <c r="J1956" i="47" s="1"/>
  <c r="J1957" i="47" s="1"/>
  <c r="J1958" i="47" s="1"/>
  <c r="J1959" i="47" s="1"/>
  <c r="J1960" i="47" s="1"/>
  <c r="J1961" i="47" s="1"/>
  <c r="J1962" i="47" s="1"/>
  <c r="J1963" i="47" s="1"/>
  <c r="J1964" i="47" s="1"/>
  <c r="J1965" i="47" s="1"/>
  <c r="J1966" i="47" s="1"/>
  <c r="J1967" i="47" s="1"/>
  <c r="J1968" i="47" s="1"/>
  <c r="J1969" i="47" s="1"/>
  <c r="J1970" i="47" s="1"/>
  <c r="J1971" i="47" s="1"/>
  <c r="J1972" i="47" s="1"/>
  <c r="J1973" i="47" s="1"/>
  <c r="J1974" i="47" s="1"/>
  <c r="J1975" i="47" s="1"/>
  <c r="J1976" i="47" s="1"/>
  <c r="J1977" i="47" s="1"/>
  <c r="J1978" i="47" s="1"/>
  <c r="J1979" i="47" s="1"/>
  <c r="J1980" i="47" s="1"/>
  <c r="J1981" i="47" s="1"/>
  <c r="J1982" i="47" s="1"/>
  <c r="J1983" i="47" s="1"/>
  <c r="J1984" i="47" s="1"/>
  <c r="J1985" i="47" s="1"/>
  <c r="J1986" i="47" s="1"/>
  <c r="J1987" i="47" s="1"/>
  <c r="J1988" i="47" s="1"/>
  <c r="J1989" i="47" s="1"/>
  <c r="J1990" i="47" s="1"/>
  <c r="J1991" i="47" s="1"/>
  <c r="J1992" i="47" s="1"/>
  <c r="J1993" i="47" s="1"/>
  <c r="J1994" i="47" s="1"/>
  <c r="J1995" i="47" s="1"/>
  <c r="J1996" i="47" s="1"/>
  <c r="J1997" i="47" s="1"/>
  <c r="J1998" i="47" s="1"/>
  <c r="J1999" i="47" s="1"/>
  <c r="J2000" i="47" s="1"/>
  <c r="J2001" i="47" s="1"/>
  <c r="J2002" i="47" s="1"/>
  <c r="J2003" i="47" s="1"/>
  <c r="J2004" i="47" s="1"/>
  <c r="J2005" i="47" s="1"/>
  <c r="J2006" i="47" s="1"/>
  <c r="J2007" i="47" s="1"/>
  <c r="J2008" i="47" s="1"/>
  <c r="J2009" i="47" s="1"/>
  <c r="J2010" i="47" s="1"/>
  <c r="J2011" i="47" s="1"/>
  <c r="J2012" i="47" s="1"/>
  <c r="J2013" i="47" s="1"/>
  <c r="J2014" i="47" s="1"/>
  <c r="J2015" i="47" s="1"/>
  <c r="J2016" i="47" s="1"/>
  <c r="J2017" i="47" s="1"/>
  <c r="J2018" i="47" s="1"/>
  <c r="J2019" i="47" s="1"/>
  <c r="J2020" i="47" s="1"/>
  <c r="J2021" i="47" s="1"/>
  <c r="J2022" i="47" s="1"/>
  <c r="J2023" i="47" s="1"/>
  <c r="J2024" i="47" s="1"/>
  <c r="J2025" i="47" s="1"/>
  <c r="J2026" i="47" s="1"/>
  <c r="J2027" i="47" s="1"/>
  <c r="J2028" i="47" s="1"/>
  <c r="J2029" i="47" s="1"/>
  <c r="J2030" i="47" s="1"/>
  <c r="J2031" i="47" s="1"/>
  <c r="J2032" i="47" s="1"/>
  <c r="J2033" i="47" s="1"/>
  <c r="J2034" i="47" s="1"/>
  <c r="J2035" i="47" s="1"/>
  <c r="J2036" i="47" s="1"/>
  <c r="J2037" i="47" s="1"/>
  <c r="J2038" i="47" s="1"/>
  <c r="J2039" i="47" s="1"/>
  <c r="J2040" i="47" s="1"/>
  <c r="J2041" i="47" s="1"/>
  <c r="J2042" i="47" s="1"/>
  <c r="J2043" i="47" s="1"/>
  <c r="J2044" i="47" s="1"/>
  <c r="J2045" i="47" s="1"/>
  <c r="J2046" i="47" s="1"/>
  <c r="J2047" i="47" s="1"/>
  <c r="J2048" i="47" s="1"/>
  <c r="J2049" i="47" s="1"/>
  <c r="J2050" i="47" s="1"/>
  <c r="J2051" i="47" s="1"/>
  <c r="J2052" i="47" s="1"/>
  <c r="J2053" i="47" s="1"/>
  <c r="J2054" i="47" s="1"/>
  <c r="J2055" i="47" s="1"/>
  <c r="J2056" i="47" s="1"/>
  <c r="J2057" i="47" s="1"/>
  <c r="J2058" i="47" s="1"/>
  <c r="J2059" i="47" s="1"/>
  <c r="J2060" i="47" s="1"/>
  <c r="J2061" i="47" s="1"/>
  <c r="J2062" i="47" s="1"/>
  <c r="J2063" i="47" s="1"/>
  <c r="J2064" i="47" s="1"/>
  <c r="J2065" i="47" s="1"/>
  <c r="J2066" i="47" s="1"/>
  <c r="J2067" i="47" s="1"/>
  <c r="J2068" i="47" s="1"/>
  <c r="J2069" i="47" s="1"/>
  <c r="J2070" i="47" s="1"/>
  <c r="J2071" i="47" s="1"/>
  <c r="J2072" i="47" s="1"/>
  <c r="J2073" i="47" s="1"/>
  <c r="J2074" i="47" s="1"/>
  <c r="J2075" i="47" s="1"/>
  <c r="J2076" i="47" s="1"/>
  <c r="J2077" i="47" s="1"/>
  <c r="J2078" i="47"/>
  <c r="J2079" i="47" s="1"/>
  <c r="J2080" i="47" s="1"/>
  <c r="J2081" i="47" s="1"/>
  <c r="J2082" i="47" s="1"/>
  <c r="J2083" i="47" s="1"/>
  <c r="J2084" i="47" s="1"/>
  <c r="J2085" i="47" s="1"/>
  <c r="J2086" i="47" s="1"/>
  <c r="J2087" i="47" s="1"/>
  <c r="J2088" i="47" s="1"/>
  <c r="J2089" i="47" s="1"/>
  <c r="J2090" i="47" s="1"/>
  <c r="J2091" i="47" s="1"/>
  <c r="J2092" i="47" s="1"/>
  <c r="J2093" i="47" s="1"/>
  <c r="J2094" i="47" s="1"/>
  <c r="J2095" i="47" s="1"/>
  <c r="J2096" i="47" s="1"/>
  <c r="J2097" i="47" s="1"/>
  <c r="J2098" i="47" s="1"/>
  <c r="J2099" i="47" s="1"/>
  <c r="J2100" i="47" s="1"/>
  <c r="J2101" i="47" s="1"/>
  <c r="J2102" i="47" s="1"/>
  <c r="J2103" i="47" s="1"/>
  <c r="J2104" i="47" s="1"/>
  <c r="J2105" i="47" s="1"/>
  <c r="J2106" i="47" s="1"/>
  <c r="J2107" i="47" s="1"/>
  <c r="J2108" i="47" s="1"/>
  <c r="J2109" i="47" s="1"/>
  <c r="J2110" i="47" s="1"/>
  <c r="J2111" i="47" s="1"/>
  <c r="J2112" i="47" s="1"/>
  <c r="J2113" i="47" s="1"/>
  <c r="J2114" i="47" s="1"/>
  <c r="J2115" i="47" s="1"/>
  <c r="J2116" i="47" s="1"/>
  <c r="J2117" i="47" s="1"/>
  <c r="J2118" i="47" s="1"/>
  <c r="J2119" i="47" s="1"/>
  <c r="J2120" i="47" s="1"/>
  <c r="J2121" i="47" s="1"/>
  <c r="J2122" i="47" s="1"/>
  <c r="J2123" i="47" s="1"/>
  <c r="J2124" i="47" s="1"/>
  <c r="J2125" i="47" s="1"/>
  <c r="J2126" i="47" s="1"/>
  <c r="J2127" i="47" s="1"/>
  <c r="J2128" i="47" s="1"/>
  <c r="J2129" i="47" s="1"/>
  <c r="J2130" i="47" s="1"/>
  <c r="J2131" i="47" s="1"/>
  <c r="J2132" i="47" s="1"/>
  <c r="J2133" i="47" s="1"/>
  <c r="J2134" i="47" s="1"/>
  <c r="J2135" i="47" s="1"/>
  <c r="J2136" i="47" s="1"/>
  <c r="J2137" i="47" s="1"/>
  <c r="J2138" i="47" s="1"/>
  <c r="J2139" i="47" s="1"/>
  <c r="J2140" i="47" s="1"/>
  <c r="J2141" i="47" s="1"/>
  <c r="J2142" i="47" s="1"/>
  <c r="J2143" i="47" s="1"/>
  <c r="J2144" i="47" s="1"/>
  <c r="J2145" i="47" s="1"/>
  <c r="J2146" i="47" s="1"/>
  <c r="J2147" i="47" s="1"/>
  <c r="J2148" i="47" s="1"/>
  <c r="J2149" i="47" s="1"/>
  <c r="J2150" i="47" s="1"/>
  <c r="J2151" i="47" s="1"/>
  <c r="J2152" i="47" s="1"/>
  <c r="J2153" i="47"/>
  <c r="J2154" i="47" s="1"/>
  <c r="J2155" i="47" s="1"/>
  <c r="J2156" i="47" s="1"/>
  <c r="J2157" i="47" s="1"/>
  <c r="J2158" i="47" s="1"/>
  <c r="J2159" i="47" s="1"/>
  <c r="J2160" i="47" s="1"/>
  <c r="J2161" i="47" s="1"/>
  <c r="J2162" i="47" s="1"/>
  <c r="J2163" i="47" s="1"/>
  <c r="J2164" i="47" s="1"/>
  <c r="J2165" i="47" s="1"/>
  <c r="J2166" i="47" s="1"/>
  <c r="J2167" i="47" s="1"/>
  <c r="J2168" i="47" s="1"/>
  <c r="J2169" i="47" s="1"/>
  <c r="J2170" i="47" s="1"/>
  <c r="J2171" i="47" s="1"/>
  <c r="J2172" i="47" s="1"/>
  <c r="J2173" i="47" s="1"/>
  <c r="J2174" i="47" s="1"/>
  <c r="J2175" i="47" s="1"/>
  <c r="J2176" i="47" s="1"/>
  <c r="J2177" i="47" s="1"/>
  <c r="J2178" i="47" s="1"/>
  <c r="J2179" i="47" s="1"/>
  <c r="J2180" i="47" s="1"/>
  <c r="J2181" i="47" s="1"/>
  <c r="J2182" i="47" s="1"/>
  <c r="J2183" i="47" s="1"/>
  <c r="J2184" i="47" s="1"/>
  <c r="J2185" i="47" s="1"/>
  <c r="J2186" i="47" s="1"/>
  <c r="J2187" i="47" s="1"/>
  <c r="J2188" i="47" s="1"/>
  <c r="J2189" i="47" s="1"/>
  <c r="J2190" i="47" s="1"/>
  <c r="J2191" i="47" s="1"/>
  <c r="J2192" i="47" s="1"/>
  <c r="J2193" i="47" s="1"/>
  <c r="J2194" i="47" s="1"/>
  <c r="J2195" i="47" s="1"/>
  <c r="J2196" i="47" s="1"/>
  <c r="J2197" i="47" s="1"/>
  <c r="J2198" i="47" s="1"/>
  <c r="J2199" i="47" s="1"/>
  <c r="J2200" i="47" s="1"/>
  <c r="J2201" i="47" s="1"/>
  <c r="J2202" i="47" s="1"/>
  <c r="J2203" i="47" s="1"/>
  <c r="J2204" i="47" s="1"/>
  <c r="J2205" i="47" s="1"/>
  <c r="J2206" i="47" s="1"/>
  <c r="J2207" i="47" s="1"/>
  <c r="J2208" i="47" s="1"/>
  <c r="J2209" i="47" s="1"/>
  <c r="J2210" i="47" s="1"/>
  <c r="J2211" i="47" s="1"/>
  <c r="J2212" i="47" s="1"/>
  <c r="J2213" i="47" s="1"/>
  <c r="J2214" i="47" s="1"/>
  <c r="J2215" i="47" s="1"/>
  <c r="J2216" i="47"/>
  <c r="J2217" i="47" s="1"/>
  <c r="J2218" i="47" s="1"/>
  <c r="J2219" i="47" s="1"/>
  <c r="J2220" i="47" s="1"/>
  <c r="J2221" i="47" s="1"/>
  <c r="J2222" i="47" s="1"/>
  <c r="J2223" i="47" s="1"/>
  <c r="J2224" i="47" s="1"/>
  <c r="J2225" i="47" s="1"/>
  <c r="J2226" i="47" s="1"/>
  <c r="J2227" i="47" s="1"/>
  <c r="J2228" i="47" s="1"/>
  <c r="J2229" i="47" s="1"/>
  <c r="J2230" i="47" s="1"/>
  <c r="J2231" i="47" s="1"/>
  <c r="J2232" i="47" s="1"/>
  <c r="J2233" i="47" s="1"/>
  <c r="J2234" i="47" s="1"/>
  <c r="J2235" i="47" s="1"/>
  <c r="J2236" i="47" s="1"/>
  <c r="J2237" i="47" s="1"/>
  <c r="J2238" i="47" s="1"/>
  <c r="J2239" i="47" s="1"/>
  <c r="J2240" i="47" s="1"/>
  <c r="J2241" i="47" s="1"/>
  <c r="J2242" i="47" s="1"/>
  <c r="J2243" i="47" s="1"/>
  <c r="J2244" i="47" s="1"/>
  <c r="J2245" i="47" s="1"/>
  <c r="J2246" i="47" s="1"/>
  <c r="J2247" i="47" s="1"/>
  <c r="J2248" i="47" s="1"/>
  <c r="J2249" i="47" s="1"/>
  <c r="J2250" i="47" s="1"/>
  <c r="J2251" i="47" s="1"/>
  <c r="J2252" i="47" s="1"/>
  <c r="J2253" i="47" s="1"/>
  <c r="J2254" i="47" s="1"/>
  <c r="J2255" i="47" s="1"/>
  <c r="J2256" i="47" s="1"/>
  <c r="J2257" i="47" s="1"/>
  <c r="J2258" i="47" s="1"/>
  <c r="J2259" i="47" s="1"/>
  <c r="J2260" i="47" s="1"/>
  <c r="J2261" i="47" s="1"/>
  <c r="J2262" i="47" s="1"/>
  <c r="J2263" i="47" s="1"/>
  <c r="J2264" i="47" s="1"/>
  <c r="J2265" i="47" s="1"/>
  <c r="J2266" i="47" s="1"/>
  <c r="J2267" i="47" s="1"/>
  <c r="J2268" i="47" s="1"/>
  <c r="J2269" i="47" s="1"/>
  <c r="J2270" i="47" s="1"/>
  <c r="J2271" i="47" s="1"/>
  <c r="J2272" i="47" s="1"/>
  <c r="J2273" i="47" s="1"/>
  <c r="J2274" i="47" s="1"/>
  <c r="J2275" i="47" s="1"/>
  <c r="J2276" i="47" s="1"/>
  <c r="J2277" i="47" s="1"/>
  <c r="J2278" i="47" s="1"/>
  <c r="J2279" i="47" s="1"/>
  <c r="J2280" i="47" s="1"/>
  <c r="J2281" i="47" s="1"/>
  <c r="J2282" i="47" s="1"/>
  <c r="J2283" i="47" s="1"/>
  <c r="J2284" i="47" s="1"/>
  <c r="J2285" i="47" s="1"/>
  <c r="J2286" i="47" s="1"/>
  <c r="J2287" i="47" s="1"/>
  <c r="J2288" i="47" s="1"/>
  <c r="J2289" i="47" s="1"/>
  <c r="J2290" i="47" s="1"/>
  <c r="J2291" i="47" s="1"/>
  <c r="J2292" i="47" s="1"/>
  <c r="J2293" i="47" s="1"/>
  <c r="J2294" i="47" s="1"/>
  <c r="J2295" i="47" s="1"/>
  <c r="J2296" i="47" s="1"/>
  <c r="J2297" i="47" s="1"/>
  <c r="J2298" i="47" s="1"/>
  <c r="J2299" i="47" s="1"/>
  <c r="J2300" i="47" s="1"/>
  <c r="J2301" i="47" s="1"/>
  <c r="J2302" i="47" s="1"/>
  <c r="J2303" i="47"/>
  <c r="J2304" i="47" s="1"/>
  <c r="J2305" i="47" s="1"/>
  <c r="J2306" i="47" s="1"/>
  <c r="J2307" i="47" s="1"/>
  <c r="J2308" i="47" s="1"/>
  <c r="J2309" i="47" s="1"/>
  <c r="J2310" i="47" s="1"/>
  <c r="J2311" i="47" s="1"/>
  <c r="J2312" i="47" s="1"/>
  <c r="J2313" i="47" s="1"/>
  <c r="J2314" i="47" s="1"/>
  <c r="J2315" i="47" s="1"/>
  <c r="J2316" i="47" s="1"/>
  <c r="J2317" i="47" s="1"/>
  <c r="J2318" i="47" s="1"/>
  <c r="J2319" i="47" s="1"/>
  <c r="J2320" i="47" s="1"/>
  <c r="J2321" i="47" s="1"/>
  <c r="J2322" i="47" s="1"/>
  <c r="J2323" i="47" s="1"/>
  <c r="J2324" i="47" s="1"/>
  <c r="J2325" i="47" s="1"/>
  <c r="J2326" i="47" s="1"/>
  <c r="J2327" i="47" s="1"/>
  <c r="J2328" i="47" s="1"/>
  <c r="J2329" i="47" s="1"/>
  <c r="J2330" i="47" s="1"/>
  <c r="J2331" i="47" s="1"/>
  <c r="J2332" i="47" s="1"/>
  <c r="J2333" i="47" s="1"/>
  <c r="J2334" i="47" s="1"/>
  <c r="J2335" i="47" s="1"/>
  <c r="J2336" i="47" s="1"/>
  <c r="J2337" i="47" s="1"/>
  <c r="J2338" i="47" s="1"/>
  <c r="J2339" i="47" s="1"/>
  <c r="J2340" i="47" s="1"/>
  <c r="J2341" i="47" s="1"/>
  <c r="J2342" i="47" s="1"/>
  <c r="J2343" i="47" s="1"/>
  <c r="J2344" i="47" s="1"/>
  <c r="J2345" i="47" s="1"/>
  <c r="J2346" i="47" s="1"/>
  <c r="J2347" i="47"/>
  <c r="J2348" i="47" s="1"/>
  <c r="J2349" i="47" s="1"/>
  <c r="J2350" i="47" s="1"/>
  <c r="J2351" i="47" s="1"/>
  <c r="J2352" i="47" s="1"/>
  <c r="J2353" i="47" s="1"/>
  <c r="J2354" i="47" s="1"/>
  <c r="J2355" i="47" s="1"/>
  <c r="J2356" i="47" s="1"/>
  <c r="J2357" i="47" s="1"/>
  <c r="J2358" i="47" s="1"/>
  <c r="J2359" i="47" s="1"/>
  <c r="J2360" i="47" s="1"/>
  <c r="J2361" i="47" s="1"/>
  <c r="J2362" i="47" s="1"/>
  <c r="J2363" i="47" s="1"/>
  <c r="J2364" i="47" s="1"/>
  <c r="J2365" i="47" s="1"/>
  <c r="J2366" i="47" s="1"/>
  <c r="J2367" i="47" s="1"/>
  <c r="J2368" i="47" s="1"/>
  <c r="J2369" i="47" s="1"/>
  <c r="J2370" i="47" s="1"/>
  <c r="J2371" i="47" s="1"/>
  <c r="J2372" i="47" s="1"/>
  <c r="J2373" i="47" s="1"/>
  <c r="J2374" i="47" s="1"/>
  <c r="J2375" i="47" s="1"/>
  <c r="J2376" i="47" s="1"/>
  <c r="J2377" i="47" s="1"/>
  <c r="J2378" i="47" s="1"/>
  <c r="J2379" i="47" s="1"/>
  <c r="J2380" i="47" s="1"/>
  <c r="J2381" i="47" s="1"/>
  <c r="J2382" i="47" s="1"/>
  <c r="J2383" i="47" s="1"/>
  <c r="J2384" i="47" s="1"/>
  <c r="J2385" i="47" s="1"/>
  <c r="J2386" i="47" s="1"/>
  <c r="J2387" i="47" s="1"/>
  <c r="J2388" i="47" s="1"/>
  <c r="J2389" i="47" s="1"/>
  <c r="J2390" i="47" s="1"/>
  <c r="J2391" i="47" s="1"/>
  <c r="J2392" i="47" s="1"/>
  <c r="J2393" i="47" s="1"/>
  <c r="J2394" i="47" s="1"/>
  <c r="J2395" i="47" s="1"/>
  <c r="J2396" i="47" s="1"/>
  <c r="J2397" i="47" s="1"/>
  <c r="J2398" i="47" s="1"/>
  <c r="J2399" i="47" s="1"/>
  <c r="J2400" i="47" s="1"/>
  <c r="J2401" i="47" s="1"/>
  <c r="J2402" i="47" s="1"/>
  <c r="J2403" i="47" s="1"/>
  <c r="J2404" i="47" s="1"/>
  <c r="J2405" i="47" s="1"/>
  <c r="J2406" i="47" s="1"/>
  <c r="J2407" i="47" s="1"/>
  <c r="J2408" i="47" s="1"/>
  <c r="J2409" i="47" s="1"/>
  <c r="J2410" i="47" s="1"/>
  <c r="J2411" i="47" s="1"/>
  <c r="J2412" i="47" s="1"/>
  <c r="J2413" i="47" s="1"/>
  <c r="J2414" i="47" s="1"/>
  <c r="J2415" i="47" s="1"/>
  <c r="J2416" i="47" s="1"/>
  <c r="J2417" i="47" s="1"/>
  <c r="J2418" i="47" s="1"/>
  <c r="J2419" i="47" s="1"/>
  <c r="J2420" i="47" s="1"/>
  <c r="J2421" i="47" s="1"/>
  <c r="J2422" i="47" s="1"/>
  <c r="J2423" i="47" s="1"/>
  <c r="J2424" i="47" s="1"/>
  <c r="J2425" i="47" s="1"/>
  <c r="J2426" i="47" s="1"/>
  <c r="J2427" i="47" s="1"/>
  <c r="J2428" i="47" s="1"/>
  <c r="J2429" i="47" s="1"/>
  <c r="J2430" i="47" s="1"/>
  <c r="J2431" i="47" s="1"/>
  <c r="J2432" i="47" s="1"/>
  <c r="J2433" i="47" s="1"/>
  <c r="J2434" i="47" s="1"/>
  <c r="J2435" i="47" s="1"/>
  <c r="J2436" i="47" s="1"/>
  <c r="J2437" i="47" s="1"/>
  <c r="J2438" i="47" s="1"/>
  <c r="J2439" i="47" s="1"/>
  <c r="J2440" i="47" s="1"/>
  <c r="J2441" i="47" s="1"/>
  <c r="J2442" i="47" s="1"/>
  <c r="J2443" i="47" s="1"/>
  <c r="J2444" i="47" s="1"/>
  <c r="J2445" i="47" s="1"/>
  <c r="J2446" i="47" s="1"/>
  <c r="J2447" i="47" s="1"/>
  <c r="J2448" i="47" s="1"/>
  <c r="J2449" i="47" s="1"/>
  <c r="J2450" i="47" s="1"/>
  <c r="J2451" i="47" s="1"/>
  <c r="J2452" i="47" s="1"/>
  <c r="J2453" i="47" s="1"/>
  <c r="J2454" i="47" s="1"/>
  <c r="J2455" i="47" s="1"/>
  <c r="J2456" i="47" s="1"/>
  <c r="J2457" i="47" s="1"/>
  <c r="J2458" i="47" s="1"/>
  <c r="J2459" i="47" s="1"/>
  <c r="J2460" i="47"/>
  <c r="J2461" i="47" s="1"/>
  <c r="J2462" i="47" s="1"/>
  <c r="J2463" i="47" s="1"/>
  <c r="J2464" i="47" s="1"/>
  <c r="J2465" i="47" s="1"/>
  <c r="J2466" i="47" s="1"/>
  <c r="J2467" i="47" s="1"/>
  <c r="J2468" i="47" s="1"/>
  <c r="J2469" i="47" s="1"/>
  <c r="J2470" i="47" s="1"/>
  <c r="J2471" i="47" s="1"/>
  <c r="J2472" i="47" s="1"/>
  <c r="J2473" i="47" s="1"/>
  <c r="J2474" i="47" s="1"/>
  <c r="J2475" i="47" s="1"/>
  <c r="J2476" i="47" s="1"/>
  <c r="J2477" i="47" s="1"/>
  <c r="J2478" i="47" s="1"/>
  <c r="J2479" i="47" s="1"/>
  <c r="J2480" i="47" s="1"/>
  <c r="J2481" i="47" s="1"/>
  <c r="J2482" i="47" s="1"/>
  <c r="J2483" i="47" s="1"/>
  <c r="J2484" i="47" s="1"/>
  <c r="J2485" i="47" s="1"/>
  <c r="J2486" i="47" s="1"/>
  <c r="J2487" i="47" s="1"/>
  <c r="J2488" i="47" s="1"/>
  <c r="J2489" i="47" s="1"/>
  <c r="J2490" i="47" s="1"/>
  <c r="J2491" i="47" s="1"/>
  <c r="J2492" i="47" s="1"/>
  <c r="J2493" i="47" s="1"/>
  <c r="J2494" i="47" s="1"/>
  <c r="J2495" i="47" s="1"/>
  <c r="J2496" i="47" s="1"/>
  <c r="J2497" i="47" s="1"/>
  <c r="J2498" i="47" s="1"/>
  <c r="J2499" i="47" s="1"/>
  <c r="J2500" i="47" s="1"/>
  <c r="J2501" i="47" s="1"/>
  <c r="J2502" i="47" s="1"/>
  <c r="J2503" i="47" s="1"/>
  <c r="J2504" i="47" s="1"/>
  <c r="J2505" i="47" s="1"/>
  <c r="J2506" i="47" s="1"/>
  <c r="J2507" i="47" s="1"/>
  <c r="J2508" i="47" s="1"/>
  <c r="J2509" i="47" s="1"/>
  <c r="J2510" i="47"/>
  <c r="J2511" i="47" s="1"/>
  <c r="J2512" i="47" s="1"/>
  <c r="J2513" i="47" s="1"/>
  <c r="J2514" i="47" s="1"/>
  <c r="J2515" i="47" s="1"/>
  <c r="J2516" i="47" s="1"/>
  <c r="J2517" i="47" s="1"/>
  <c r="J2518" i="47" s="1"/>
  <c r="J2519" i="47" s="1"/>
  <c r="J2520" i="47" s="1"/>
  <c r="J2521" i="47" s="1"/>
  <c r="J2522" i="47" s="1"/>
  <c r="J2523" i="47" s="1"/>
  <c r="J2524" i="47" s="1"/>
  <c r="J2525" i="47" s="1"/>
  <c r="J2526" i="47" s="1"/>
  <c r="J2527" i="47" s="1"/>
  <c r="J2528" i="47" s="1"/>
  <c r="J2529" i="47" s="1"/>
  <c r="J2530" i="47" s="1"/>
  <c r="J2531" i="47" s="1"/>
  <c r="J2532" i="47" s="1"/>
  <c r="J2533" i="47" s="1"/>
  <c r="J2534" i="47" s="1"/>
  <c r="J2535" i="47" s="1"/>
  <c r="J2536" i="47" s="1"/>
  <c r="J2537" i="47" s="1"/>
  <c r="J2538" i="47" s="1"/>
  <c r="J2539" i="47" s="1"/>
  <c r="J2540" i="47" s="1"/>
  <c r="J2541" i="47" s="1"/>
  <c r="J2542" i="47" s="1"/>
  <c r="J2543" i="47" s="1"/>
  <c r="J2544" i="47" s="1"/>
  <c r="J2545" i="47" s="1"/>
  <c r="J2546" i="47" s="1"/>
  <c r="J2547" i="47" s="1"/>
  <c r="J2548" i="47" s="1"/>
  <c r="J2549" i="47" s="1"/>
  <c r="J2550" i="47" s="1"/>
  <c r="J2551" i="47" s="1"/>
  <c r="J2552" i="47" s="1"/>
  <c r="J2553" i="47" s="1"/>
  <c r="J2554" i="47" s="1"/>
  <c r="J2555" i="47" s="1"/>
  <c r="J2556" i="47" s="1"/>
  <c r="J2557" i="47" s="1"/>
  <c r="J2558" i="47" s="1"/>
  <c r="J2559" i="47" s="1"/>
  <c r="J2560" i="47" s="1"/>
  <c r="J2561" i="47" s="1"/>
  <c r="J2562" i="47" s="1"/>
  <c r="J2563" i="47" s="1"/>
  <c r="J2564" i="47" s="1"/>
  <c r="J2565" i="47" s="1"/>
  <c r="J2566" i="47" s="1"/>
  <c r="J2567" i="47" s="1"/>
  <c r="J2568" i="47" s="1"/>
  <c r="J2569" i="47" s="1"/>
  <c r="J2570" i="47" s="1"/>
  <c r="J2571" i="47" s="1"/>
  <c r="J2572" i="47" s="1"/>
  <c r="J2573" i="47" s="1"/>
  <c r="J2574" i="47" s="1"/>
  <c r="J2575" i="47" s="1"/>
  <c r="J2576" i="47" s="1"/>
  <c r="J2577" i="47" s="1"/>
  <c r="J2578" i="47" s="1"/>
  <c r="J2579" i="47" s="1"/>
  <c r="J2580" i="47" s="1"/>
  <c r="J2581" i="47" s="1"/>
  <c r="J2582" i="47" s="1"/>
  <c r="J2583" i="47" s="1"/>
  <c r="J2584" i="47" s="1"/>
  <c r="J2585" i="47" s="1"/>
  <c r="J2586" i="47" s="1"/>
  <c r="J2587" i="47" s="1"/>
  <c r="J2588" i="47" s="1"/>
  <c r="J2589" i="47" s="1"/>
  <c r="J2590" i="47" s="1"/>
  <c r="J2591" i="47" s="1"/>
  <c r="J2592" i="47" s="1"/>
  <c r="J2593" i="47" s="1"/>
  <c r="J2594" i="47" s="1"/>
  <c r="J2595" i="47" s="1"/>
  <c r="J2596" i="47" s="1"/>
  <c r="J2597" i="47" s="1"/>
  <c r="J2598" i="47" s="1"/>
  <c r="J2599" i="47" s="1"/>
  <c r="J2600" i="47" s="1"/>
  <c r="J2601" i="47" s="1"/>
  <c r="J2602" i="47" s="1"/>
  <c r="J2603" i="47" s="1"/>
  <c r="J2604" i="47" s="1"/>
  <c r="J2605" i="47" s="1"/>
  <c r="J2606" i="47" s="1"/>
  <c r="J2607" i="47" s="1"/>
  <c r="J2608" i="47" s="1"/>
  <c r="J2609" i="47" s="1"/>
  <c r="J2610" i="47" s="1"/>
  <c r="J2611" i="47" s="1"/>
  <c r="J2612" i="47" s="1"/>
  <c r="J2613" i="47" s="1"/>
  <c r="J2614" i="47" s="1"/>
  <c r="J2615" i="47" s="1"/>
  <c r="J2616" i="47" s="1"/>
  <c r="J2617" i="47" s="1"/>
  <c r="J2618" i="47" s="1"/>
  <c r="J2619" i="47" s="1"/>
  <c r="J2620" i="47" s="1"/>
  <c r="J2621" i="47" s="1"/>
  <c r="J2622" i="47" s="1"/>
  <c r="J2623" i="47" s="1"/>
  <c r="J2624" i="47" s="1"/>
  <c r="J2625" i="47" s="1"/>
  <c r="J2626" i="47" s="1"/>
  <c r="J2627" i="47" s="1"/>
  <c r="J2628" i="47" s="1"/>
  <c r="J2629" i="47" s="1"/>
  <c r="J2630" i="47" s="1"/>
  <c r="J2631" i="47" s="1"/>
  <c r="J2632" i="47" s="1"/>
  <c r="J2633" i="47" s="1"/>
  <c r="J2634" i="47" s="1"/>
  <c r="J2635" i="47" s="1"/>
  <c r="J2636" i="47" s="1"/>
  <c r="J2637" i="47" s="1"/>
  <c r="J2638" i="47" s="1"/>
  <c r="J2639" i="47" s="1"/>
  <c r="J2640" i="47" s="1"/>
  <c r="J2641" i="47" s="1"/>
  <c r="J2642" i="47" s="1"/>
  <c r="J2643" i="47" s="1"/>
  <c r="J2644" i="47" s="1"/>
  <c r="J2645" i="47" s="1"/>
  <c r="J2646" i="47"/>
  <c r="J2647" i="47" s="1"/>
  <c r="J2648" i="47" s="1"/>
  <c r="J2649" i="47" s="1"/>
  <c r="J2650" i="47" s="1"/>
  <c r="J2651" i="47" s="1"/>
  <c r="J2652" i="47" s="1"/>
  <c r="J2653" i="47" s="1"/>
  <c r="J2654" i="47" s="1"/>
  <c r="J2655" i="47" s="1"/>
  <c r="J2656" i="47" s="1"/>
  <c r="J2657" i="47" s="1"/>
  <c r="J2658" i="47" s="1"/>
  <c r="J2659" i="47" s="1"/>
  <c r="J2660" i="47" s="1"/>
  <c r="J2661" i="47" s="1"/>
  <c r="J2662" i="47" s="1"/>
  <c r="J2663" i="47" s="1"/>
  <c r="J2664" i="47" s="1"/>
  <c r="J2665" i="47" s="1"/>
  <c r="J2666" i="47" s="1"/>
  <c r="J2667" i="47" s="1"/>
  <c r="J2668" i="47" s="1"/>
  <c r="J2669" i="47" s="1"/>
  <c r="J2670" i="47" s="1"/>
  <c r="J2671" i="47" s="1"/>
  <c r="J2672" i="47" s="1"/>
  <c r="J2673" i="47" s="1"/>
  <c r="J2674" i="47" s="1"/>
  <c r="J2675" i="47" s="1"/>
  <c r="J2676" i="47" s="1"/>
  <c r="J2677" i="47" s="1"/>
  <c r="J2678" i="47" s="1"/>
  <c r="J2679" i="47" s="1"/>
  <c r="J2680" i="47" s="1"/>
  <c r="J2681" i="47" s="1"/>
  <c r="J2682" i="47" s="1"/>
  <c r="J2683" i="47" s="1"/>
  <c r="J2684" i="47" s="1"/>
  <c r="J2685" i="47" s="1"/>
  <c r="J2686" i="47" s="1"/>
  <c r="J2687" i="47" s="1"/>
  <c r="J2688" i="47" s="1"/>
  <c r="J2689" i="47" s="1"/>
  <c r="J2690" i="47" s="1"/>
  <c r="J2691" i="47" s="1"/>
  <c r="J2692" i="47" s="1"/>
  <c r="J2693" i="47" s="1"/>
  <c r="J2694" i="47" s="1"/>
  <c r="J2695" i="47" s="1"/>
  <c r="J2696" i="47" s="1"/>
  <c r="J2697" i="47" s="1"/>
  <c r="J2698" i="47" s="1"/>
  <c r="J2699" i="47" s="1"/>
  <c r="J2700" i="47" s="1"/>
  <c r="J2701" i="47" s="1"/>
  <c r="J2702" i="47" s="1"/>
  <c r="J2703" i="47" s="1"/>
  <c r="J2704" i="47" s="1"/>
  <c r="J2705" i="47" s="1"/>
  <c r="J2706" i="47" s="1"/>
  <c r="J2707" i="47" s="1"/>
  <c r="J2708" i="47" s="1"/>
  <c r="J2709" i="47" s="1"/>
  <c r="J2710" i="47" s="1"/>
  <c r="J2711" i="47" s="1"/>
  <c r="J2712" i="47" s="1"/>
  <c r="J2713" i="47" s="1"/>
  <c r="J2714" i="47" s="1"/>
  <c r="J2715" i="47" s="1"/>
  <c r="J2716" i="47" s="1"/>
  <c r="J2717" i="47" s="1"/>
  <c r="J2718" i="47" s="1"/>
  <c r="J2719" i="47" s="1"/>
  <c r="J2720" i="47" s="1"/>
  <c r="J2721" i="47"/>
  <c r="J2722" i="47" s="1"/>
  <c r="J2723" i="47" s="1"/>
  <c r="J2724" i="47" s="1"/>
  <c r="J2725" i="47" s="1"/>
  <c r="J2726" i="47" s="1"/>
  <c r="J2727" i="47" s="1"/>
  <c r="J2728" i="47" s="1"/>
  <c r="J2729" i="47" s="1"/>
  <c r="J2730" i="47" s="1"/>
  <c r="J2731" i="47" s="1"/>
  <c r="J2732" i="47" s="1"/>
  <c r="J2733" i="47" s="1"/>
  <c r="J2734" i="47" s="1"/>
  <c r="J2735" i="47" s="1"/>
  <c r="J2736" i="47" s="1"/>
  <c r="J2737" i="47" s="1"/>
  <c r="J2738" i="47" s="1"/>
  <c r="J2739" i="47" s="1"/>
  <c r="J2740" i="47" s="1"/>
  <c r="J2741" i="47" s="1"/>
  <c r="J2742" i="47" s="1"/>
  <c r="J2743" i="47" s="1"/>
  <c r="J2744" i="47" s="1"/>
  <c r="J2745" i="47" s="1"/>
  <c r="J2746" i="47" s="1"/>
  <c r="J2747" i="47" s="1"/>
  <c r="J2748" i="47" s="1"/>
  <c r="J2749" i="47" s="1"/>
  <c r="J2750" i="47" s="1"/>
  <c r="J2751" i="47" s="1"/>
  <c r="J2752" i="47" s="1"/>
  <c r="J2753" i="47" s="1"/>
  <c r="J2754" i="47" s="1"/>
  <c r="J2755" i="47" s="1"/>
  <c r="J2756" i="47" s="1"/>
  <c r="J2757" i="47" s="1"/>
  <c r="J2758" i="47" s="1"/>
  <c r="J2759" i="47" s="1"/>
  <c r="J2760" i="47" s="1"/>
  <c r="J2761" i="47" s="1"/>
  <c r="J2762" i="47" s="1"/>
  <c r="J2763" i="47" s="1"/>
  <c r="J2764" i="47" s="1"/>
  <c r="J2765" i="47" s="1"/>
  <c r="J2766" i="47" s="1"/>
  <c r="J2767" i="47" s="1"/>
  <c r="J2768" i="47" s="1"/>
  <c r="J2769" i="47" s="1"/>
  <c r="J2770" i="47" s="1"/>
  <c r="J2771" i="47" s="1"/>
  <c r="J2772" i="47" s="1"/>
  <c r="J2773" i="47" s="1"/>
  <c r="J2774" i="47" s="1"/>
  <c r="J2775" i="47" s="1"/>
  <c r="J2776" i="47" s="1"/>
  <c r="J2777" i="47" s="1"/>
  <c r="J2778" i="47" s="1"/>
  <c r="J2779" i="47" s="1"/>
  <c r="J2780" i="47" s="1"/>
  <c r="J2781" i="47" s="1"/>
  <c r="J2782" i="47" s="1"/>
  <c r="J2783" i="47" s="1"/>
  <c r="J2784" i="47"/>
  <c r="J2785" i="47" s="1"/>
  <c r="J2786" i="47" s="1"/>
  <c r="J2787" i="47" s="1"/>
  <c r="J2788" i="47" s="1"/>
  <c r="J2789" i="47" s="1"/>
  <c r="J2790" i="47" s="1"/>
  <c r="J2791" i="47" s="1"/>
  <c r="J2792" i="47" s="1"/>
  <c r="J2793" i="47" s="1"/>
  <c r="J2794" i="47" s="1"/>
  <c r="J2795" i="47" s="1"/>
  <c r="J2796" i="47" s="1"/>
  <c r="J2797" i="47" s="1"/>
  <c r="J2798" i="47" s="1"/>
  <c r="J2799" i="47" s="1"/>
  <c r="J2800" i="47" s="1"/>
  <c r="J2801" i="47" s="1"/>
  <c r="J2802" i="47" s="1"/>
  <c r="J2803" i="47" s="1"/>
  <c r="J2804" i="47" s="1"/>
  <c r="J2805" i="47" s="1"/>
  <c r="J2806" i="47" s="1"/>
  <c r="J2807" i="47" s="1"/>
  <c r="J2808" i="47" s="1"/>
  <c r="J2809" i="47" s="1"/>
  <c r="J2810" i="47" s="1"/>
  <c r="J2811" i="47" s="1"/>
  <c r="J2812" i="47" s="1"/>
  <c r="J2813" i="47" s="1"/>
  <c r="J2814" i="47" s="1"/>
  <c r="J2815" i="47" s="1"/>
  <c r="J2816" i="47" s="1"/>
  <c r="J2817" i="47" s="1"/>
  <c r="J2818" i="47" s="1"/>
  <c r="J2819" i="47" s="1"/>
  <c r="J2820" i="47" s="1"/>
  <c r="J2821" i="47" s="1"/>
  <c r="J2822" i="47" s="1"/>
  <c r="J2823" i="47" s="1"/>
  <c r="J2824" i="47" s="1"/>
  <c r="J2825" i="47" s="1"/>
  <c r="J2826" i="47" s="1"/>
  <c r="J2827" i="47" s="1"/>
  <c r="J2828" i="47" s="1"/>
  <c r="J2829" i="47" s="1"/>
  <c r="J2830" i="47" s="1"/>
  <c r="J2831" i="47" s="1"/>
  <c r="J2832" i="47" s="1"/>
  <c r="J2833" i="47" s="1"/>
  <c r="J2834" i="47" s="1"/>
  <c r="J2835" i="47" s="1"/>
  <c r="J2836" i="47" s="1"/>
  <c r="J2837" i="47" s="1"/>
  <c r="J2838" i="47" s="1"/>
  <c r="J2839" i="47" s="1"/>
  <c r="J2840" i="47" s="1"/>
  <c r="J2841" i="47" s="1"/>
  <c r="J2842" i="47" s="1"/>
  <c r="J2843" i="47" s="1"/>
  <c r="J2844" i="47" s="1"/>
  <c r="J2845" i="47" s="1"/>
  <c r="J2846" i="47" s="1"/>
  <c r="J2847" i="47" s="1"/>
  <c r="J2848" i="47" s="1"/>
  <c r="J2849" i="47" s="1"/>
  <c r="J2850" i="47" s="1"/>
  <c r="J2851" i="47" s="1"/>
  <c r="J2852" i="47" s="1"/>
  <c r="J2853" i="47" s="1"/>
  <c r="J2854" i="47" s="1"/>
  <c r="J2855" i="47" s="1"/>
  <c r="J2856" i="47" s="1"/>
  <c r="J2857" i="47" s="1"/>
  <c r="J2858" i="47" s="1"/>
  <c r="J2859" i="47" s="1"/>
  <c r="J2860" i="47" s="1"/>
  <c r="J2861" i="47" s="1"/>
  <c r="J2862" i="47" s="1"/>
  <c r="J2863" i="47" s="1"/>
  <c r="J2864" i="47" s="1"/>
  <c r="J2865" i="47" s="1"/>
  <c r="J2866" i="47" s="1"/>
  <c r="J2867" i="47" s="1"/>
  <c r="J2868" i="47" s="1"/>
  <c r="J2869" i="47" s="1"/>
  <c r="J2870" i="47" s="1"/>
  <c r="J2871" i="47" s="1"/>
  <c r="J2872" i="47" s="1"/>
  <c r="J2873" i="47" s="1"/>
  <c r="J2874" i="47" s="1"/>
  <c r="J2875" i="47" s="1"/>
  <c r="J2876" i="47" s="1"/>
  <c r="J2877" i="47" s="1"/>
  <c r="J2878" i="47" s="1"/>
  <c r="J2879" i="47" s="1"/>
  <c r="J2880" i="47" s="1"/>
  <c r="J2881" i="47" s="1"/>
  <c r="J2882" i="47" s="1"/>
  <c r="J2883" i="47" s="1"/>
  <c r="J2884" i="47" s="1"/>
  <c r="J2885" i="47" s="1"/>
  <c r="J2886" i="47" s="1"/>
  <c r="J2887" i="47" s="1"/>
  <c r="J2888" i="47" s="1"/>
  <c r="J2889" i="47" s="1"/>
  <c r="J2890" i="47"/>
  <c r="J2891" i="47" s="1"/>
  <c r="J2892" i="47" s="1"/>
  <c r="J2893" i="47" s="1"/>
  <c r="J2894" i="47" s="1"/>
  <c r="J2895" i="47" s="1"/>
  <c r="J2896" i="47" s="1"/>
  <c r="J2897" i="47" s="1"/>
  <c r="J2898" i="47" s="1"/>
  <c r="J2899" i="47" s="1"/>
  <c r="J2900" i="47" s="1"/>
  <c r="J2901" i="47" s="1"/>
  <c r="J2902" i="47" s="1"/>
  <c r="J2903" i="47" s="1"/>
  <c r="J2904" i="47" s="1"/>
  <c r="J2905" i="47" s="1"/>
  <c r="J2906" i="47" s="1"/>
  <c r="J2907" i="47" s="1"/>
  <c r="J2908" i="47" s="1"/>
  <c r="J2909" i="47" s="1"/>
  <c r="J2910" i="47" s="1"/>
  <c r="J2911" i="47" s="1"/>
  <c r="J2912" i="47" s="1"/>
  <c r="J2913" i="47" s="1"/>
  <c r="J2914" i="47" s="1"/>
  <c r="J2915" i="47" s="1"/>
  <c r="J2916" i="47" s="1"/>
  <c r="J2917" i="47" s="1"/>
  <c r="J2918" i="47" s="1"/>
  <c r="J2919" i="47" s="1"/>
  <c r="J2920" i="47" s="1"/>
  <c r="J2921" i="47" s="1"/>
  <c r="J2922" i="47" s="1"/>
  <c r="J2923" i="47" s="1"/>
  <c r="J2924" i="47" s="1"/>
  <c r="J2925" i="47" s="1"/>
  <c r="J2926" i="47" s="1"/>
  <c r="J2927" i="47" s="1"/>
  <c r="J2928" i="47" s="1"/>
  <c r="J2929" i="47" s="1"/>
  <c r="J2930" i="47" s="1"/>
  <c r="J2931" i="47" s="1"/>
  <c r="J2932" i="47" s="1"/>
  <c r="J2933" i="47" s="1"/>
  <c r="J2934" i="47"/>
  <c r="J2935" i="47" s="1"/>
  <c r="J2936" i="47" s="1"/>
  <c r="J2937" i="47" s="1"/>
  <c r="J2938" i="47" s="1"/>
  <c r="J2939" i="47" s="1"/>
  <c r="J2940" i="47" s="1"/>
  <c r="J2941" i="47" s="1"/>
  <c r="J2942" i="47" s="1"/>
  <c r="J2943" i="47" s="1"/>
  <c r="J2944" i="47" s="1"/>
  <c r="J2945" i="47" s="1"/>
  <c r="J2946" i="47" s="1"/>
  <c r="J2947" i="47" s="1"/>
  <c r="J2948" i="47" s="1"/>
  <c r="J2949" i="47" s="1"/>
  <c r="J2950" i="47" s="1"/>
  <c r="J2951" i="47" s="1"/>
  <c r="J2952" i="47" s="1"/>
  <c r="J2953" i="47" s="1"/>
  <c r="J2954" i="47" s="1"/>
  <c r="J2955" i="47" s="1"/>
  <c r="J2956" i="47" s="1"/>
  <c r="J2957" i="47" s="1"/>
  <c r="J2958" i="47" s="1"/>
  <c r="J2959" i="47" s="1"/>
  <c r="J2960" i="47" s="1"/>
  <c r="J2961" i="47" s="1"/>
  <c r="J2962" i="47" s="1"/>
  <c r="J2963" i="47" s="1"/>
  <c r="J2964" i="47" s="1"/>
  <c r="J2965" i="47" s="1"/>
  <c r="J2966" i="47" s="1"/>
  <c r="J2967" i="47" s="1"/>
  <c r="J2968" i="47" s="1"/>
  <c r="J2969" i="47" s="1"/>
  <c r="J2970" i="47" s="1"/>
  <c r="J2971" i="47" s="1"/>
  <c r="J2972" i="47" s="1"/>
  <c r="J2973" i="47" s="1"/>
  <c r="J2974" i="47" s="1"/>
  <c r="J2975" i="47" s="1"/>
  <c r="J2976" i="47" s="1"/>
  <c r="J2977" i="47" s="1"/>
  <c r="J2978" i="47" s="1"/>
  <c r="J2979" i="47" s="1"/>
  <c r="J2980" i="47" s="1"/>
  <c r="J2981" i="47" s="1"/>
  <c r="J2982" i="47" s="1"/>
  <c r="J2983" i="47" s="1"/>
  <c r="J2984" i="47" s="1"/>
  <c r="J2985" i="47" s="1"/>
  <c r="J2986" i="47" s="1"/>
  <c r="J2987" i="47" s="1"/>
  <c r="J2988" i="47" s="1"/>
  <c r="J2989" i="47" s="1"/>
  <c r="J2990" i="47" s="1"/>
  <c r="J2991" i="47" s="1"/>
  <c r="J2992" i="47" s="1"/>
  <c r="J2993" i="47" s="1"/>
  <c r="J2994" i="47" s="1"/>
  <c r="J2995" i="47" s="1"/>
  <c r="J2996" i="47" s="1"/>
  <c r="J2997" i="47" s="1"/>
  <c r="J2998" i="47" s="1"/>
  <c r="J2999" i="47" s="1"/>
  <c r="J3000" i="47" s="1"/>
  <c r="J3001" i="47" s="1"/>
  <c r="J3002" i="47" s="1"/>
  <c r="J3003" i="47" s="1"/>
  <c r="J3004" i="47" s="1"/>
  <c r="J3005" i="47" s="1"/>
  <c r="J3006" i="47" s="1"/>
  <c r="J3007" i="47" s="1"/>
  <c r="J3008" i="47" s="1"/>
  <c r="J3009" i="47" s="1"/>
  <c r="J3010" i="47" s="1"/>
  <c r="J3011" i="47" s="1"/>
  <c r="J3012" i="47" s="1"/>
  <c r="J3013" i="47" s="1"/>
  <c r="J3014" i="47" s="1"/>
  <c r="J3015" i="47" s="1"/>
  <c r="J3016" i="47" s="1"/>
  <c r="J3017" i="47" s="1"/>
  <c r="J3018" i="47" s="1"/>
  <c r="J3019" i="47" s="1"/>
  <c r="J3020" i="47" s="1"/>
  <c r="J3021" i="47" s="1"/>
  <c r="J3022" i="47" s="1"/>
  <c r="J3023" i="47" s="1"/>
  <c r="J3024" i="47" s="1"/>
  <c r="J3025" i="47" s="1"/>
  <c r="J3026" i="47" s="1"/>
  <c r="J3027" i="47" s="1"/>
  <c r="J3028" i="47" s="1"/>
  <c r="J3029" i="47" s="1"/>
  <c r="J3030" i="47" s="1"/>
  <c r="J3031" i="47" s="1"/>
  <c r="J3032" i="47" s="1"/>
  <c r="J3033" i="47" s="1"/>
  <c r="J3034" i="47" s="1"/>
  <c r="J3035" i="47" s="1"/>
  <c r="J3036" i="47" s="1"/>
  <c r="J3037" i="47" s="1"/>
  <c r="J3038" i="47" s="1"/>
  <c r="J3039" i="47" s="1"/>
  <c r="J3040" i="47" s="1"/>
  <c r="J3041" i="47" s="1"/>
  <c r="J3042" i="47" s="1"/>
  <c r="J3043" i="47" s="1"/>
  <c r="J3044" i="47" s="1"/>
  <c r="J3045" i="47" s="1"/>
  <c r="J3046" i="47" s="1"/>
  <c r="J3047" i="47" s="1"/>
  <c r="J3048" i="47"/>
  <c r="J3049" i="47" s="1"/>
  <c r="J3050" i="47" s="1"/>
  <c r="J3051" i="47" s="1"/>
  <c r="J3052" i="47" s="1"/>
  <c r="J3053" i="47" s="1"/>
  <c r="J3054" i="47" s="1"/>
  <c r="J3055" i="47" s="1"/>
  <c r="J3056" i="47" s="1"/>
  <c r="J3057" i="47" s="1"/>
  <c r="J3058" i="47" s="1"/>
  <c r="J3059" i="47" s="1"/>
  <c r="J3060" i="47" s="1"/>
  <c r="J3061" i="47" s="1"/>
  <c r="J3062" i="47"/>
  <c r="J3063" i="47" s="1"/>
  <c r="J3064" i="47" s="1"/>
  <c r="J3065" i="47" s="1"/>
  <c r="J3066" i="47" s="1"/>
  <c r="J3067" i="47" s="1"/>
  <c r="J3068" i="47" s="1"/>
  <c r="J3069" i="47" s="1"/>
  <c r="J3070" i="47" s="1"/>
  <c r="J3071" i="47" s="1"/>
  <c r="J3072" i="47" s="1"/>
  <c r="J3073" i="47" s="1"/>
  <c r="J3074" i="47" s="1"/>
  <c r="J3075" i="47" s="1"/>
  <c r="J3076" i="47" s="1"/>
  <c r="J3077" i="47" s="1"/>
  <c r="J3078" i="47" s="1"/>
  <c r="J3079" i="47" s="1"/>
  <c r="J3080" i="47" s="1"/>
  <c r="J3081" i="47" s="1"/>
  <c r="J3082" i="47" s="1"/>
  <c r="J3083" i="47" s="1"/>
  <c r="J3084" i="47" s="1"/>
  <c r="J3085" i="47" s="1"/>
  <c r="J3086" i="47" s="1"/>
  <c r="J3087" i="47" s="1"/>
  <c r="J3088" i="47" s="1"/>
  <c r="J3089" i="47" s="1"/>
  <c r="J3090" i="47" s="1"/>
  <c r="J3091" i="47" s="1"/>
  <c r="J3092" i="47" s="1"/>
  <c r="J3093" i="47" s="1"/>
  <c r="J3094" i="47" s="1"/>
  <c r="J3095" i="47"/>
  <c r="J3096" i="47" s="1"/>
  <c r="J3097" i="47" s="1"/>
  <c r="J3098" i="47" s="1"/>
  <c r="J3099" i="47" s="1"/>
  <c r="J3100" i="47" s="1"/>
  <c r="J3101" i="47" s="1"/>
  <c r="J3102" i="47" s="1"/>
  <c r="J3103" i="47" s="1"/>
  <c r="J3104" i="47" s="1"/>
  <c r="J3105" i="47" s="1"/>
  <c r="J3106" i="47" s="1"/>
  <c r="J3107" i="47" s="1"/>
  <c r="J3108" i="47" s="1"/>
  <c r="J3109" i="47" s="1"/>
  <c r="J3110" i="47" s="1"/>
  <c r="J3111" i="47" s="1"/>
  <c r="J3112" i="47" s="1"/>
  <c r="J3113" i="47" s="1"/>
  <c r="J3114" i="47" s="1"/>
  <c r="J3115" i="47" s="1"/>
  <c r="J3116" i="47" s="1"/>
  <c r="J3117" i="47" s="1"/>
  <c r="J3118" i="47" s="1"/>
  <c r="J3119" i="47" s="1"/>
  <c r="J3120" i="47" s="1"/>
  <c r="J3121" i="47" s="1"/>
  <c r="J3122" i="47"/>
  <c r="J3123" i="47" s="1"/>
  <c r="J3124" i="47" s="1"/>
  <c r="J3125" i="47" s="1"/>
  <c r="J3126" i="47" s="1"/>
  <c r="J3127" i="47" s="1"/>
  <c r="J3128" i="47" s="1"/>
  <c r="J3129" i="47" s="1"/>
  <c r="J3130" i="47" s="1"/>
  <c r="J3131" i="47" s="1"/>
  <c r="J3132" i="47" s="1"/>
  <c r="J3133" i="47" s="1"/>
  <c r="J3134" i="47" s="1"/>
  <c r="J3135" i="47" s="1"/>
  <c r="J3136" i="47"/>
  <c r="J3137" i="47" s="1"/>
  <c r="J3138" i="47" s="1"/>
  <c r="J3139" i="47" s="1"/>
  <c r="J3140" i="47" s="1"/>
  <c r="J3141" i="47" s="1"/>
  <c r="J3142" i="47" s="1"/>
  <c r="J3143" i="47" s="1"/>
  <c r="J3144" i="47"/>
  <c r="J3145" i="47" s="1"/>
  <c r="J3146" i="47" s="1"/>
  <c r="J3147" i="47" s="1"/>
  <c r="J3148" i="47" s="1"/>
  <c r="J3149" i="47" s="1"/>
  <c r="J3150" i="47" s="1"/>
  <c r="J3151" i="47" s="1"/>
  <c r="J3152" i="47" s="1"/>
  <c r="J3153" i="47" s="1"/>
  <c r="J3154" i="47" s="1"/>
  <c r="J3155" i="47" s="1"/>
  <c r="J3156" i="47" s="1"/>
  <c r="J3157" i="47" s="1"/>
  <c r="J3158" i="47" s="1"/>
  <c r="J3159" i="47" s="1"/>
  <c r="J3160" i="47" s="1"/>
  <c r="J3161" i="47" s="1"/>
  <c r="J3162" i="47" s="1"/>
  <c r="J3163" i="47" s="1"/>
  <c r="J3164" i="47" s="1"/>
  <c r="J3165" i="47" s="1"/>
  <c r="J3166" i="47" s="1"/>
  <c r="J3167" i="47" s="1"/>
  <c r="J3168" i="47" s="1"/>
  <c r="J3169" i="47" s="1"/>
  <c r="J3170" i="47" s="1"/>
  <c r="J3171" i="47" s="1"/>
  <c r="J3172" i="47" s="1"/>
  <c r="J3173" i="47" s="1"/>
  <c r="J3174" i="47" s="1"/>
  <c r="J3175" i="47" s="1"/>
  <c r="J3176" i="47" s="1"/>
  <c r="J3177" i="47" s="1"/>
  <c r="J3178" i="47" s="1"/>
  <c r="J3179" i="47" s="1"/>
  <c r="J3180" i="47" s="1"/>
  <c r="J3181" i="47" s="1"/>
  <c r="J3182" i="47" s="1"/>
  <c r="J3183" i="47" s="1"/>
  <c r="J3184" i="47" s="1"/>
  <c r="J3185" i="47" s="1"/>
  <c r="J3186" i="47" s="1"/>
  <c r="J3187" i="47" s="1"/>
  <c r="J3188" i="47" s="1"/>
  <c r="J3189" i="47" s="1"/>
  <c r="J3190" i="47" s="1"/>
  <c r="J3191" i="47" s="1"/>
  <c r="J3192" i="47" s="1"/>
  <c r="J3193" i="47" s="1"/>
  <c r="J3194" i="47" s="1"/>
  <c r="J3195" i="47" s="1"/>
  <c r="J3196" i="47" s="1"/>
  <c r="J3197" i="47" s="1"/>
  <c r="J3198" i="47" s="1"/>
  <c r="J3199" i="47" s="1"/>
  <c r="J3200" i="47" s="1"/>
  <c r="J3201" i="47" s="1"/>
  <c r="J3202" i="47" s="1"/>
  <c r="J3203" i="47" s="1"/>
  <c r="J3204" i="47" s="1"/>
  <c r="J3205" i="47" s="1"/>
  <c r="J3206" i="47" s="1"/>
  <c r="J3207" i="47" s="1"/>
  <c r="J3208" i="47" s="1"/>
  <c r="J3209" i="47" s="1"/>
  <c r="J3210" i="47" s="1"/>
  <c r="J3211" i="47" s="1"/>
  <c r="J3212" i="47" s="1"/>
  <c r="J3213" i="47" s="1"/>
  <c r="J3214" i="47" s="1"/>
  <c r="J3215" i="47" s="1"/>
  <c r="J3216" i="47" s="1"/>
  <c r="J3217" i="47" s="1"/>
  <c r="J3218" i="47" s="1"/>
  <c r="J3219" i="47" s="1"/>
  <c r="J3220" i="47" s="1"/>
  <c r="J3221" i="47" s="1"/>
  <c r="J3222" i="47" s="1"/>
  <c r="J3223" i="47" s="1"/>
  <c r="J3224" i="47" s="1"/>
  <c r="J3225" i="47" s="1"/>
  <c r="J3226" i="47" s="1"/>
  <c r="J3227" i="47" s="1"/>
  <c r="J3228" i="47" s="1"/>
  <c r="J3229" i="47" s="1"/>
  <c r="J3230" i="47" s="1"/>
  <c r="J3231" i="47" s="1"/>
  <c r="J3232" i="47" s="1"/>
  <c r="J3233" i="47" s="1"/>
  <c r="J3234" i="47" s="1"/>
  <c r="J3235" i="47" s="1"/>
  <c r="J3236" i="47" s="1"/>
  <c r="J3237" i="47" s="1"/>
  <c r="J3238" i="47" s="1"/>
  <c r="J3239" i="47" s="1"/>
  <c r="J3240" i="47" s="1"/>
  <c r="J3241" i="47" s="1"/>
  <c r="J3242" i="47" s="1"/>
  <c r="J3243" i="47" s="1"/>
  <c r="J3244" i="47" s="1"/>
  <c r="J3245" i="47" s="1"/>
  <c r="J3246" i="47" s="1"/>
  <c r="J3247" i="47" s="1"/>
  <c r="J3248" i="47" s="1"/>
  <c r="J3249" i="47" s="1"/>
  <c r="J3250" i="47" s="1"/>
  <c r="J3251" i="47" s="1"/>
  <c r="J3252" i="47" s="1"/>
  <c r="J3253" i="47" s="1"/>
  <c r="J3254" i="47" s="1"/>
  <c r="J3255" i="47" s="1"/>
  <c r="J3256" i="47" s="1"/>
  <c r="J3257" i="47" s="1"/>
  <c r="J3258" i="47" s="1"/>
  <c r="J3259" i="47" s="1"/>
  <c r="J3260" i="47" s="1"/>
  <c r="J3261" i="47" s="1"/>
  <c r="J3262" i="47" s="1"/>
  <c r="J3263" i="47" s="1"/>
  <c r="J3264" i="47" s="1"/>
  <c r="J3265" i="47" s="1"/>
  <c r="J3266" i="47" s="1"/>
  <c r="J3267" i="47" s="1"/>
  <c r="J3268" i="47" s="1"/>
  <c r="J3269" i="47" s="1"/>
  <c r="J3270" i="47" s="1"/>
  <c r="J3271" i="47" s="1"/>
  <c r="J3272" i="47" s="1"/>
  <c r="J3273" i="47" s="1"/>
  <c r="J3274" i="47" s="1"/>
  <c r="J3275" i="47" s="1"/>
  <c r="J3276" i="47" s="1"/>
  <c r="J3277" i="47" s="1"/>
  <c r="J3278" i="47" s="1"/>
  <c r="J3279" i="47" s="1"/>
  <c r="J3280" i="47" s="1"/>
  <c r="J3281" i="47" s="1"/>
  <c r="J3282" i="47" s="1"/>
  <c r="J3283" i="47" s="1"/>
  <c r="J3284" i="47" s="1"/>
  <c r="J3285" i="47" s="1"/>
  <c r="J3286" i="47" s="1"/>
  <c r="J3287" i="47" s="1"/>
  <c r="J3288" i="47" s="1"/>
  <c r="J3289" i="47" s="1"/>
  <c r="J3290" i="47" s="1"/>
  <c r="J3291" i="47" s="1"/>
  <c r="J3292" i="47" s="1"/>
  <c r="J3293" i="47" s="1"/>
  <c r="J3294" i="47" s="1"/>
  <c r="J3295" i="47" s="1"/>
  <c r="J3296" i="47" s="1"/>
  <c r="J3297" i="47" s="1"/>
  <c r="J3298" i="47" s="1"/>
  <c r="J3299" i="47" s="1"/>
  <c r="J3300" i="47" s="1"/>
  <c r="J3301" i="47" s="1"/>
  <c r="J3302" i="47" s="1"/>
  <c r="J3303" i="47" s="1"/>
  <c r="J3304" i="47" s="1"/>
  <c r="J3305" i="47" s="1"/>
  <c r="J3306" i="47" s="1"/>
  <c r="J3307" i="47" s="1"/>
  <c r="J3308" i="47" s="1"/>
  <c r="J3309" i="47" s="1"/>
  <c r="J3310" i="47" s="1"/>
  <c r="J3311" i="47" s="1"/>
  <c r="J3312" i="47" s="1"/>
  <c r="J3313" i="47" s="1"/>
  <c r="J3314" i="47" s="1"/>
  <c r="J3315" i="47" s="1"/>
  <c r="J3316" i="47" s="1"/>
  <c r="J3317" i="47" s="1"/>
  <c r="J3318" i="47" s="1"/>
  <c r="J3319" i="47" s="1"/>
  <c r="J3320" i="47" s="1"/>
  <c r="J3321" i="47" s="1"/>
  <c r="J3322" i="47" s="1"/>
  <c r="J3323" i="47" s="1"/>
  <c r="J3324" i="47" s="1"/>
  <c r="J3325" i="47" s="1"/>
  <c r="J3326" i="47" s="1"/>
  <c r="J3327" i="47" s="1"/>
  <c r="J3328" i="47" s="1"/>
  <c r="J3329" i="47" s="1"/>
  <c r="J3330" i="47" s="1"/>
  <c r="J3331" i="47" s="1"/>
  <c r="J3332" i="47" s="1"/>
  <c r="J3333" i="47" s="1"/>
  <c r="J3334" i="47" s="1"/>
  <c r="J3335" i="47" s="1"/>
  <c r="J3336" i="47" s="1"/>
  <c r="J3337" i="47" s="1"/>
  <c r="J3338" i="47" s="1"/>
  <c r="J3339" i="47"/>
  <c r="J3340" i="47" s="1"/>
  <c r="J3341" i="47" s="1"/>
  <c r="J3342" i="47" s="1"/>
  <c r="J3343" i="47" s="1"/>
  <c r="J3344" i="47" s="1"/>
  <c r="J3345" i="47" s="1"/>
  <c r="J3346" i="47" s="1"/>
  <c r="J3347" i="47" s="1"/>
  <c r="J3348" i="47" s="1"/>
  <c r="J3349" i="47" s="1"/>
  <c r="J3350" i="47" s="1"/>
  <c r="J3351" i="47" s="1"/>
  <c r="J3352" i="47" s="1"/>
  <c r="J3353" i="47" s="1"/>
  <c r="J3354" i="47" s="1"/>
  <c r="J3355" i="47" s="1"/>
  <c r="J3356" i="47" s="1"/>
  <c r="J3357" i="47" s="1"/>
  <c r="J3358" i="47" s="1"/>
  <c r="J3359" i="47" s="1"/>
  <c r="J3360" i="47" s="1"/>
  <c r="J3361" i="47" s="1"/>
  <c r="J3362" i="47" s="1"/>
  <c r="J3363" i="47" s="1"/>
  <c r="J3364" i="47" s="1"/>
  <c r="J3365" i="47" s="1"/>
  <c r="J3366" i="47" s="1"/>
  <c r="J3367" i="47" s="1"/>
  <c r="J3368" i="47" s="1"/>
  <c r="J3369" i="47" s="1"/>
  <c r="J3370" i="47" s="1"/>
  <c r="J3371" i="47" s="1"/>
  <c r="J3372" i="47" s="1"/>
  <c r="J3373" i="47" s="1"/>
  <c r="J3374" i="47" s="1"/>
  <c r="J3375" i="47" s="1"/>
  <c r="J3376" i="47" s="1"/>
  <c r="J3377" i="47" s="1"/>
  <c r="J3378" i="47" s="1"/>
  <c r="J3379" i="47" s="1"/>
  <c r="J3380" i="47" s="1"/>
  <c r="J3381" i="47" s="1"/>
  <c r="J3382" i="47" s="1"/>
  <c r="J3383" i="47" s="1"/>
  <c r="J3384" i="47" s="1"/>
  <c r="J3385" i="47" s="1"/>
  <c r="J3386" i="47" s="1"/>
  <c r="J3387" i="47" s="1"/>
  <c r="J3388" i="47" s="1"/>
  <c r="J3389" i="47" s="1"/>
  <c r="J3390" i="47" s="1"/>
  <c r="J3391" i="47" s="1"/>
  <c r="J3392" i="47" s="1"/>
  <c r="J3393" i="47" s="1"/>
  <c r="J3394" i="47" s="1"/>
  <c r="J3395" i="47" s="1"/>
  <c r="J3396" i="47" s="1"/>
  <c r="J3397" i="47" s="1"/>
  <c r="J3398" i="47" s="1"/>
  <c r="J3399" i="47" s="1"/>
  <c r="J3400" i="47" s="1"/>
  <c r="J3401" i="47" s="1"/>
  <c r="J3402" i="47" s="1"/>
  <c r="J3403" i="47" s="1"/>
  <c r="J3404" i="47" s="1"/>
  <c r="J3405" i="47" s="1"/>
  <c r="J3406" i="47" s="1"/>
  <c r="J3407" i="47" s="1"/>
  <c r="J3408" i="47" s="1"/>
  <c r="J3409" i="47" s="1"/>
  <c r="J3410" i="47" s="1"/>
  <c r="J3411" i="47" s="1"/>
  <c r="J3412" i="47" s="1"/>
  <c r="J3413" i="47" s="1"/>
  <c r="J3414" i="47" s="1"/>
  <c r="J3415" i="47" s="1"/>
  <c r="J3416" i="47" s="1"/>
  <c r="J3417" i="47" s="1"/>
  <c r="J3418" i="47" s="1"/>
  <c r="J3419" i="47" s="1"/>
  <c r="J3420" i="47" s="1"/>
  <c r="J3421" i="47" s="1"/>
  <c r="J3422" i="47" s="1"/>
  <c r="J3423" i="47" s="1"/>
  <c r="J3424" i="47" s="1"/>
  <c r="J3425" i="47" s="1"/>
  <c r="J3426" i="47" s="1"/>
  <c r="J3427" i="47" s="1"/>
  <c r="J3428" i="47" s="1"/>
  <c r="J3429" i="47" s="1"/>
  <c r="J3430" i="47" s="1"/>
  <c r="J3431" i="47" s="1"/>
  <c r="J3432" i="47" s="1"/>
  <c r="J3433" i="47" s="1"/>
  <c r="J3434" i="47" s="1"/>
  <c r="J3435" i="47" s="1"/>
  <c r="J3436" i="47" s="1"/>
  <c r="J3437" i="47" s="1"/>
  <c r="J3438" i="47" s="1"/>
  <c r="J3439" i="47" s="1"/>
  <c r="J3440" i="47" s="1"/>
  <c r="J3441" i="47" s="1"/>
  <c r="J3442" i="47" s="1"/>
  <c r="J3443" i="47" s="1"/>
  <c r="J3444" i="47" s="1"/>
  <c r="J3445" i="47" s="1"/>
  <c r="J3446" i="47" s="1"/>
  <c r="J3447" i="47" s="1"/>
  <c r="J3448" i="47" s="1"/>
  <c r="J3449" i="47" s="1"/>
  <c r="J3450" i="47" s="1"/>
  <c r="J3451" i="47" s="1"/>
  <c r="J3452" i="47" s="1"/>
  <c r="J3453" i="47" s="1"/>
  <c r="J3454" i="47" s="1"/>
  <c r="J3455" i="47" s="1"/>
  <c r="J3456" i="47" s="1"/>
  <c r="J3457" i="47" s="1"/>
  <c r="J3458" i="47" s="1"/>
  <c r="J3459" i="47" s="1"/>
  <c r="J3460" i="47" s="1"/>
  <c r="J3461" i="47" s="1"/>
  <c r="J3462" i="47" s="1"/>
  <c r="J3463" i="47" s="1"/>
  <c r="J3464" i="47" s="1"/>
  <c r="J3465" i="47" s="1"/>
  <c r="J3466" i="47" s="1"/>
  <c r="J3467" i="47" s="1"/>
  <c r="J3468" i="47" s="1"/>
  <c r="J3469" i="47" s="1"/>
  <c r="J3470" i="47" s="1"/>
  <c r="J3471" i="47" s="1"/>
  <c r="J3472" i="47" s="1"/>
  <c r="J3473" i="47"/>
  <c r="J3474" i="47" s="1"/>
  <c r="J3475" i="47" s="1"/>
  <c r="J3476" i="47"/>
  <c r="J3477" i="47" s="1"/>
  <c r="J3478" i="47" s="1"/>
  <c r="J3479" i="47" s="1"/>
  <c r="J3480" i="47" s="1"/>
  <c r="J3481" i="47" s="1"/>
  <c r="J3482" i="47" s="1"/>
  <c r="J3483" i="47" s="1"/>
  <c r="J3484" i="47" s="1"/>
  <c r="J3485" i="47" s="1"/>
  <c r="J3486" i="47" s="1"/>
  <c r="J3487" i="47" s="1"/>
  <c r="J3488" i="47" s="1"/>
  <c r="J3489" i="47" s="1"/>
  <c r="J3490" i="47" s="1"/>
  <c r="J3491" i="47" s="1"/>
  <c r="J3492" i="47" s="1"/>
  <c r="J3493" i="47" s="1"/>
  <c r="J3494" i="47" s="1"/>
  <c r="J3495" i="47" s="1"/>
  <c r="J3496" i="47"/>
  <c r="J3497" i="47" s="1"/>
  <c r="J3498" i="47" s="1"/>
  <c r="J3499" i="47" s="1"/>
  <c r="J3500" i="47" s="1"/>
  <c r="J3501" i="47" s="1"/>
  <c r="J3502" i="47" s="1"/>
  <c r="J3503" i="47" s="1"/>
  <c r="J3504" i="47" s="1"/>
  <c r="J3505" i="47" s="1"/>
  <c r="J3506" i="47" s="1"/>
  <c r="J3507" i="47" s="1"/>
  <c r="J3508" i="47" s="1"/>
  <c r="J3509" i="47" s="1"/>
  <c r="J3510" i="47" s="1"/>
  <c r="J3511" i="47" s="1"/>
  <c r="J3512" i="47" s="1"/>
  <c r="J3513" i="47" s="1"/>
  <c r="J3514" i="47"/>
  <c r="J3515" i="47" s="1"/>
  <c r="J3516" i="47" s="1"/>
  <c r="J3517" i="47" s="1"/>
  <c r="J3518" i="47" s="1"/>
  <c r="J3519" i="47" s="1"/>
  <c r="J3520" i="47" s="1"/>
  <c r="J3521" i="47" s="1"/>
  <c r="J3522" i="47" s="1"/>
  <c r="J3523" i="47" s="1"/>
  <c r="J3524" i="47" s="1"/>
  <c r="J3525" i="47" s="1"/>
  <c r="J3526" i="47"/>
  <c r="J3527" i="47" s="1"/>
  <c r="J3528" i="47" s="1"/>
  <c r="J3529" i="47" s="1"/>
  <c r="J3530" i="47" s="1"/>
  <c r="J3531" i="47" s="1"/>
  <c r="J3532" i="47"/>
  <c r="J3533" i="47" s="1"/>
  <c r="J3534" i="47" s="1"/>
  <c r="J3535" i="47" s="1"/>
  <c r="J3536" i="47" s="1"/>
  <c r="J3537" i="47" s="1"/>
  <c r="J3538" i="47" s="1"/>
  <c r="J3539" i="47" s="1"/>
  <c r="J3540" i="47" s="1"/>
  <c r="J3541" i="47" s="1"/>
  <c r="J3542" i="47" s="1"/>
  <c r="J3543" i="47" s="1"/>
  <c r="J3544" i="47" s="1"/>
  <c r="J3545" i="47" s="1"/>
  <c r="J3546" i="47" s="1"/>
  <c r="J3547" i="47" s="1"/>
  <c r="J3548" i="47" s="1"/>
  <c r="J3549" i="47" s="1"/>
  <c r="J3550" i="47" s="1"/>
  <c r="J3551" i="47" s="1"/>
  <c r="J3552" i="47" s="1"/>
  <c r="J3553" i="47" s="1"/>
  <c r="J3554" i="47" s="1"/>
  <c r="J3555" i="47"/>
  <c r="J3556" i="47" s="1"/>
  <c r="J3557" i="47" s="1"/>
  <c r="J3558" i="47" s="1"/>
  <c r="J3559" i="47" s="1"/>
  <c r="J3560" i="47" s="1"/>
  <c r="J3561" i="47" s="1"/>
  <c r="J3562" i="47" s="1"/>
  <c r="J3563" i="47" s="1"/>
  <c r="J3564" i="47" s="1"/>
  <c r="J3565" i="47" s="1"/>
  <c r="J3566" i="47" s="1"/>
  <c r="J3567" i="47" s="1"/>
  <c r="J3568" i="47" s="1"/>
  <c r="J3569" i="47" s="1"/>
  <c r="J3570" i="47" s="1"/>
  <c r="J3571" i="47" s="1"/>
  <c r="J3572" i="47" s="1"/>
  <c r="J3573" i="47" s="1"/>
  <c r="J3574" i="47" s="1"/>
  <c r="J3575" i="47" s="1"/>
  <c r="J3576" i="47" s="1"/>
  <c r="J3577" i="47" s="1"/>
  <c r="J3578" i="47" s="1"/>
  <c r="J3579" i="47"/>
  <c r="J3580" i="47" s="1"/>
  <c r="J3581" i="47" s="1"/>
  <c r="J3582" i="47" s="1"/>
  <c r="J3583" i="47" s="1"/>
  <c r="J3584" i="47" s="1"/>
  <c r="J3585" i="47" s="1"/>
  <c r="J3586" i="47" s="1"/>
  <c r="J3587" i="47" s="1"/>
  <c r="J3588" i="47" s="1"/>
  <c r="J3589" i="47" s="1"/>
  <c r="J3590" i="47" s="1"/>
  <c r="J3591" i="47" s="1"/>
  <c r="J3592" i="47" s="1"/>
  <c r="J3593" i="47" s="1"/>
  <c r="J3594" i="47" s="1"/>
  <c r="J3595" i="47" s="1"/>
  <c r="J3596" i="47" s="1"/>
  <c r="J3597" i="47"/>
  <c r="J3598" i="47" s="1"/>
  <c r="J3599" i="47" s="1"/>
  <c r="J3600" i="47" s="1"/>
  <c r="J3601" i="47" s="1"/>
  <c r="J3602" i="47" s="1"/>
  <c r="J3603" i="47" s="1"/>
  <c r="J3604" i="47" s="1"/>
  <c r="J3605" i="47" s="1"/>
  <c r="J3606" i="47" s="1"/>
  <c r="J3607" i="47" s="1"/>
  <c r="J3608" i="47" s="1"/>
  <c r="J3609" i="47" s="1"/>
  <c r="J3610" i="47" s="1"/>
  <c r="J3611" i="47" s="1"/>
  <c r="J3612" i="47" s="1"/>
  <c r="J3613" i="47" s="1"/>
  <c r="J3614" i="47" s="1"/>
  <c r="J3615" i="47" s="1"/>
  <c r="J3616" i="47" s="1"/>
  <c r="J3617" i="47" s="1"/>
  <c r="J3618" i="47" s="1"/>
  <c r="J3619" i="47" s="1"/>
  <c r="J3620" i="47"/>
  <c r="J3621" i="47" s="1"/>
  <c r="J3622" i="47" s="1"/>
  <c r="J3623" i="47" s="1"/>
  <c r="J3624" i="47"/>
  <c r="J3625" i="47" s="1"/>
  <c r="J3626" i="47" s="1"/>
  <c r="J3627" i="47" s="1"/>
  <c r="J3628" i="47" s="1"/>
  <c r="J3629" i="47" s="1"/>
  <c r="J3630" i="47" s="1"/>
  <c r="J3631" i="47" s="1"/>
  <c r="J3632" i="47" s="1"/>
  <c r="J3633" i="47" s="1"/>
  <c r="J3634" i="47" s="1"/>
  <c r="J3635" i="47" s="1"/>
  <c r="J3636" i="47" s="1"/>
  <c r="J3637" i="47" s="1"/>
  <c r="J3638" i="47" s="1"/>
  <c r="J3639" i="47" s="1"/>
  <c r="J3640" i="47" s="1"/>
  <c r="J3641" i="47" s="1"/>
  <c r="J3642" i="47" s="1"/>
  <c r="J3643" i="47" s="1"/>
  <c r="J3644" i="47"/>
  <c r="J3645" i="47" s="1"/>
  <c r="J3646" i="47" s="1"/>
  <c r="J3647" i="47" s="1"/>
  <c r="J3648" i="47" s="1"/>
  <c r="J3649" i="47" s="1"/>
  <c r="J3650" i="47" s="1"/>
  <c r="J3651" i="47" s="1"/>
  <c r="J3652" i="47" s="1"/>
  <c r="J3653" i="47" s="1"/>
  <c r="J3654" i="47" s="1"/>
  <c r="J3655" i="47" s="1"/>
  <c r="J3656" i="47" s="1"/>
  <c r="J3657" i="47" s="1"/>
  <c r="J3658" i="47" s="1"/>
  <c r="J3659" i="47" s="1"/>
  <c r="J3660" i="47" s="1"/>
  <c r="J3661" i="47" s="1"/>
  <c r="J3662" i="47"/>
  <c r="J3663" i="47" s="1"/>
  <c r="J3664" i="47" s="1"/>
  <c r="J3665" i="47" s="1"/>
  <c r="J3666" i="47" s="1"/>
  <c r="J3667" i="47" s="1"/>
  <c r="J3668" i="47" s="1"/>
  <c r="J3669" i="47" s="1"/>
  <c r="J3670" i="47" s="1"/>
  <c r="J3671" i="47" s="1"/>
  <c r="J3672" i="47" s="1"/>
  <c r="J3673" i="47" s="1"/>
  <c r="J3674" i="47"/>
  <c r="J3675" i="47" s="1"/>
  <c r="J3676" i="47" s="1"/>
  <c r="J3677" i="47" s="1"/>
  <c r="J3678" i="47" s="1"/>
  <c r="J3679" i="47" s="1"/>
  <c r="J3680" i="47"/>
  <c r="J3681" i="47" s="1"/>
  <c r="J3682" i="47" s="1"/>
  <c r="J3683" i="47" s="1"/>
  <c r="J3684" i="47" s="1"/>
  <c r="J3685" i="47" s="1"/>
  <c r="J3686" i="47" s="1"/>
  <c r="J3687" i="47" s="1"/>
  <c r="J3688" i="47" s="1"/>
  <c r="J3689" i="47" s="1"/>
  <c r="J3690" i="47" s="1"/>
  <c r="J3691" i="47" s="1"/>
  <c r="J3692" i="47" s="1"/>
  <c r="J3693" i="47" s="1"/>
  <c r="J3694" i="47" s="1"/>
  <c r="J3695" i="47" s="1"/>
  <c r="J3696" i="47" s="1"/>
  <c r="J3697" i="47" s="1"/>
  <c r="J3698" i="47" s="1"/>
  <c r="J3699" i="47" s="1"/>
  <c r="J3700" i="47" s="1"/>
  <c r="J3701" i="47" s="1"/>
  <c r="J3702" i="47" s="1"/>
  <c r="J3703" i="47"/>
  <c r="J3704" i="47" s="1"/>
  <c r="J3705" i="47" s="1"/>
  <c r="J3706" i="47" s="1"/>
  <c r="J3707" i="47" s="1"/>
  <c r="J3708" i="47" s="1"/>
  <c r="J3709" i="47" s="1"/>
  <c r="J3710" i="47" s="1"/>
  <c r="J3711" i="47" s="1"/>
  <c r="J3712" i="47" s="1"/>
  <c r="J3713" i="47" s="1"/>
  <c r="J3714" i="47" s="1"/>
  <c r="J3715" i="47" s="1"/>
  <c r="J3716" i="47" s="1"/>
  <c r="J3717" i="47" s="1"/>
  <c r="J3718" i="47" s="1"/>
  <c r="J3719" i="47" s="1"/>
  <c r="J3720" i="47" s="1"/>
  <c r="J3721" i="47" s="1"/>
  <c r="J3722" i="47" s="1"/>
  <c r="J3723" i="47" s="1"/>
  <c r="J3724" i="47" s="1"/>
  <c r="J3725" i="47" s="1"/>
  <c r="J3726" i="47" s="1"/>
  <c r="J3727" i="47"/>
  <c r="J3728" i="47" s="1"/>
  <c r="J3729" i="47" s="1"/>
  <c r="J3730" i="47" s="1"/>
  <c r="J3731" i="47" s="1"/>
  <c r="J3732" i="47" s="1"/>
  <c r="J3733" i="47" s="1"/>
  <c r="J3734" i="47" s="1"/>
  <c r="J3735" i="47" s="1"/>
  <c r="J3736" i="47" s="1"/>
  <c r="J3737" i="47" s="1"/>
  <c r="J3738" i="47" s="1"/>
  <c r="J3739" i="47" s="1"/>
  <c r="J3740" i="47" s="1"/>
  <c r="J3741" i="47" s="1"/>
  <c r="J3742" i="47" s="1"/>
  <c r="J3743" i="47" s="1"/>
  <c r="J3744" i="47" s="1"/>
  <c r="J3745" i="47"/>
  <c r="J3746" i="47" s="1"/>
  <c r="J3747" i="47" s="1"/>
  <c r="J3748" i="47" s="1"/>
  <c r="J3749" i="47" s="1"/>
  <c r="J3750" i="47" s="1"/>
  <c r="J3751" i="47" s="1"/>
  <c r="J3752" i="47" s="1"/>
  <c r="J3753" i="47" s="1"/>
  <c r="J3754" i="47" s="1"/>
  <c r="J3755" i="47" s="1"/>
  <c r="J3756" i="47" s="1"/>
  <c r="J3757" i="47" s="1"/>
  <c r="J3758" i="47" s="1"/>
  <c r="J3759" i="47" s="1"/>
  <c r="J3760" i="47" s="1"/>
  <c r="J3761" i="47" s="1"/>
  <c r="J3762" i="47" s="1"/>
  <c r="J3763" i="47" s="1"/>
  <c r="J3764" i="47" s="1"/>
  <c r="J3765" i="47" s="1"/>
  <c r="J3766" i="47" s="1"/>
  <c r="J3767" i="47" s="1"/>
  <c r="J3768" i="47" s="1"/>
  <c r="J3769" i="47" s="1"/>
  <c r="J3770" i="47"/>
  <c r="J3771" i="47" s="1"/>
  <c r="J3772" i="47" s="1"/>
  <c r="J3773" i="47" s="1"/>
  <c r="J3774" i="47" s="1"/>
  <c r="J3775" i="47" s="1"/>
  <c r="J3776" i="47" s="1"/>
  <c r="J3777" i="47" s="1"/>
  <c r="J3778" i="47" s="1"/>
  <c r="J3779" i="47" s="1"/>
  <c r="J3780" i="47" s="1"/>
  <c r="J3781" i="47" s="1"/>
  <c r="J3782" i="47" s="1"/>
  <c r="J3783" i="47" s="1"/>
  <c r="J3784" i="47" s="1"/>
  <c r="J3785" i="47" s="1"/>
  <c r="J3786" i="47" s="1"/>
  <c r="J3787" i="47" s="1"/>
  <c r="J3788" i="47" s="1"/>
  <c r="J3789" i="47" s="1"/>
  <c r="J3790" i="47" s="1"/>
  <c r="J3791" i="47" s="1"/>
  <c r="J3792" i="47" s="1"/>
  <c r="J3793" i="47" s="1"/>
  <c r="J3794" i="47" s="1"/>
  <c r="J3795" i="47" s="1"/>
  <c r="J3796" i="47" s="1"/>
  <c r="J3797" i="47" s="1"/>
  <c r="J3798" i="47" s="1"/>
  <c r="J3799" i="47" s="1"/>
  <c r="J3800" i="47" s="1"/>
  <c r="J3801" i="47" s="1"/>
  <c r="J3802" i="47" s="1"/>
  <c r="J3803" i="47" s="1"/>
  <c r="J3804" i="47" s="1"/>
  <c r="J3805" i="47" s="1"/>
  <c r="J3806" i="47" s="1"/>
  <c r="J3807" i="47" s="1"/>
  <c r="J3808" i="47" s="1"/>
  <c r="J3809" i="47" s="1"/>
  <c r="J3810" i="47" s="1"/>
  <c r="J3811" i="47" s="1"/>
  <c r="J3812" i="47" s="1"/>
  <c r="J3813" i="47" s="1"/>
  <c r="J3814" i="47" s="1"/>
  <c r="J3815" i="47" s="1"/>
  <c r="J3816" i="47" s="1"/>
  <c r="J3817" i="47" s="1"/>
  <c r="J3818" i="47" s="1"/>
  <c r="J3819" i="47" s="1"/>
  <c r="J3820" i="47" s="1"/>
  <c r="J3821" i="47" s="1"/>
  <c r="J3822" i="47" s="1"/>
  <c r="J3823" i="47" s="1"/>
  <c r="J3824" i="47" s="1"/>
  <c r="J3825" i="47" s="1"/>
  <c r="J3826" i="47" s="1"/>
  <c r="J3827" i="47" s="1"/>
  <c r="J3828" i="47" s="1"/>
  <c r="J3829" i="47" s="1"/>
  <c r="J3830" i="47" s="1"/>
  <c r="J3831" i="47" s="1"/>
  <c r="J3832" i="47" s="1"/>
  <c r="J3833" i="47" s="1"/>
  <c r="J3834" i="47" s="1"/>
  <c r="J3835" i="47" s="1"/>
  <c r="J3836" i="47" s="1"/>
  <c r="J3837" i="47" s="1"/>
  <c r="J3838" i="47" s="1"/>
  <c r="J3839" i="47" s="1"/>
  <c r="J3840" i="47" s="1"/>
  <c r="J3841" i="47" s="1"/>
  <c r="J3842" i="47" s="1"/>
  <c r="J3843" i="47" s="1"/>
  <c r="J3844" i="47" s="1"/>
  <c r="J3845" i="47" s="1"/>
  <c r="J3846" i="47" s="1"/>
  <c r="J3847" i="47" s="1"/>
  <c r="J3848" i="47" s="1"/>
  <c r="J3849" i="47" s="1"/>
  <c r="J3850" i="47" s="1"/>
  <c r="J3851" i="47" s="1"/>
  <c r="J3852" i="47" s="1"/>
  <c r="J3853" i="47" s="1"/>
  <c r="J3854" i="47" s="1"/>
  <c r="J3855" i="47" s="1"/>
  <c r="J3856" i="47" s="1"/>
  <c r="J3857" i="47" s="1"/>
  <c r="J3858" i="47" s="1"/>
  <c r="J3859" i="47" s="1"/>
  <c r="J3860" i="47" s="1"/>
  <c r="J3861" i="47" s="1"/>
  <c r="J3862" i="47" s="1"/>
  <c r="J3863" i="47" s="1"/>
  <c r="J3864" i="47" s="1"/>
  <c r="J3865" i="47" s="1"/>
  <c r="J3866" i="47" s="1"/>
  <c r="J3867" i="47" s="1"/>
  <c r="J3868" i="47" s="1"/>
  <c r="J3869" i="47" s="1"/>
  <c r="J3870" i="47" s="1"/>
  <c r="J3871" i="47" s="1"/>
  <c r="J3872" i="47" s="1"/>
  <c r="J3873" i="47" s="1"/>
  <c r="J3874" i="47" s="1"/>
  <c r="J3875" i="47" s="1"/>
  <c r="J3876" i="47" s="1"/>
  <c r="J3877" i="47" s="1"/>
  <c r="J3878" i="47" s="1"/>
  <c r="J3879" i="47" s="1"/>
  <c r="J3880" i="47" s="1"/>
  <c r="J3881" i="47" s="1"/>
  <c r="J3882" i="47" s="1"/>
  <c r="J3883" i="47" s="1"/>
  <c r="J3884" i="47" s="1"/>
  <c r="J3885" i="47" s="1"/>
  <c r="J3886" i="47" s="1"/>
  <c r="J3887" i="47" s="1"/>
  <c r="J3888" i="47" s="1"/>
  <c r="J3889" i="47" s="1"/>
  <c r="J3890" i="47" s="1"/>
  <c r="J3891" i="47" s="1"/>
  <c r="J3892" i="47" s="1"/>
  <c r="J3893" i="47" s="1"/>
  <c r="J3894" i="47" s="1"/>
  <c r="J3895" i="47" s="1"/>
  <c r="J3896" i="47" s="1"/>
  <c r="J3897" i="47" s="1"/>
  <c r="J3898" i="47" s="1"/>
  <c r="J3899" i="47" s="1"/>
  <c r="J3900" i="47" s="1"/>
  <c r="J3901" i="47" s="1"/>
  <c r="J3902" i="47" s="1"/>
  <c r="J3903" i="47" s="1"/>
  <c r="J3904" i="47" s="1"/>
  <c r="J3905" i="47" s="1"/>
  <c r="J3906" i="47" s="1"/>
  <c r="J3907" i="47" s="1"/>
  <c r="J3908" i="47" s="1"/>
  <c r="J3909" i="47" s="1"/>
  <c r="J3910" i="47" s="1"/>
  <c r="J3911" i="47" s="1"/>
  <c r="J3912" i="47" s="1"/>
  <c r="J3913" i="47" s="1"/>
  <c r="J3914" i="47" s="1"/>
  <c r="J3915" i="47" s="1"/>
  <c r="J3916" i="47" s="1"/>
  <c r="J3917" i="47"/>
  <c r="J3918" i="47" s="1"/>
  <c r="J3919" i="47" s="1"/>
  <c r="J3920" i="47" s="1"/>
  <c r="J3921" i="47" s="1"/>
  <c r="J3922" i="47" s="1"/>
  <c r="J3923" i="47" s="1"/>
  <c r="J3924" i="47" s="1"/>
  <c r="J3925" i="47" s="1"/>
  <c r="J3926" i="47" s="1"/>
  <c r="J3927" i="47" s="1"/>
  <c r="J3928" i="47" s="1"/>
  <c r="J3929" i="47" s="1"/>
  <c r="J3930" i="47" s="1"/>
  <c r="J3931" i="47" s="1"/>
  <c r="J3932" i="47" s="1"/>
  <c r="J3933" i="47" s="1"/>
  <c r="J3934" i="47" s="1"/>
  <c r="J3935" i="47" s="1"/>
  <c r="J3936" i="47" s="1"/>
  <c r="J3937" i="47" s="1"/>
  <c r="J3938" i="47" s="1"/>
  <c r="J3939" i="47" s="1"/>
  <c r="J3940" i="47" s="1"/>
  <c r="J3941" i="47" s="1"/>
  <c r="J3942" i="47" s="1"/>
  <c r="J3943" i="47" s="1"/>
  <c r="J3944" i="47" s="1"/>
  <c r="J3945" i="47" s="1"/>
  <c r="J3946" i="47" s="1"/>
  <c r="J3947" i="47" s="1"/>
  <c r="J3948" i="47" s="1"/>
  <c r="J3949" i="47" s="1"/>
  <c r="J3950" i="47" s="1"/>
  <c r="J3951" i="47" s="1"/>
  <c r="J3952" i="47" s="1"/>
  <c r="J3953" i="47" s="1"/>
  <c r="J3954" i="47" s="1"/>
  <c r="J3955" i="47" s="1"/>
  <c r="J3956" i="47" s="1"/>
  <c r="J3957" i="47" s="1"/>
  <c r="J3958" i="47" s="1"/>
  <c r="J3959" i="47" s="1"/>
  <c r="J3960" i="47" s="1"/>
  <c r="J3961" i="47" s="1"/>
  <c r="J3962" i="47" s="1"/>
  <c r="J3963" i="47" s="1"/>
  <c r="J3964" i="47" s="1"/>
  <c r="J3965" i="47" s="1"/>
  <c r="J3966" i="47" s="1"/>
  <c r="J3967" i="47" s="1"/>
  <c r="J3968" i="47" s="1"/>
  <c r="J3969" i="47" s="1"/>
  <c r="J3970" i="47" s="1"/>
  <c r="J3971" i="47" s="1"/>
  <c r="J3972" i="47" s="1"/>
  <c r="J3973" i="47" s="1"/>
  <c r="J3974" i="47" s="1"/>
  <c r="J3975" i="47" s="1"/>
  <c r="J3976" i="47" s="1"/>
  <c r="J3977" i="47" s="1"/>
  <c r="J3978" i="47" s="1"/>
  <c r="J3979" i="47" s="1"/>
  <c r="J3980" i="47" s="1"/>
  <c r="J3981" i="47" s="1"/>
  <c r="J3982" i="47" s="1"/>
  <c r="J3983" i="47" s="1"/>
  <c r="J3984" i="47" s="1"/>
  <c r="J3985" i="47" s="1"/>
  <c r="J3986" i="47" s="1"/>
  <c r="J3987" i="47" s="1"/>
  <c r="J3988" i="47" s="1"/>
  <c r="J3989" i="47" s="1"/>
  <c r="J3990" i="47" s="1"/>
  <c r="J3991" i="47" s="1"/>
  <c r="J3992" i="47" s="1"/>
  <c r="J3993" i="47" s="1"/>
  <c r="J3994" i="47" s="1"/>
  <c r="J3995" i="47" s="1"/>
  <c r="J3996" i="47" s="1"/>
  <c r="J3997" i="47" s="1"/>
  <c r="J3998" i="47" s="1"/>
  <c r="J3999" i="47" s="1"/>
  <c r="J4000" i="47" s="1"/>
  <c r="J4001" i="47" s="1"/>
  <c r="J4002" i="47" s="1"/>
  <c r="J4003" i="47" s="1"/>
  <c r="J4004" i="47" s="1"/>
  <c r="J4005" i="47" s="1"/>
  <c r="J4006" i="47" s="1"/>
  <c r="J4007" i="47" s="1"/>
  <c r="J4008" i="47" s="1"/>
  <c r="J4009" i="47" s="1"/>
  <c r="J4010" i="47" s="1"/>
  <c r="J4011" i="47" s="1"/>
  <c r="J4012" i="47" s="1"/>
  <c r="J4013" i="47" s="1"/>
  <c r="J4014" i="47" s="1"/>
  <c r="J4015" i="47" s="1"/>
  <c r="J4016" i="47" s="1"/>
  <c r="J4017" i="47" s="1"/>
  <c r="J4018" i="47" s="1"/>
  <c r="J4019" i="47" s="1"/>
  <c r="J4020" i="47" s="1"/>
  <c r="J4021" i="47" s="1"/>
  <c r="J4022" i="47" s="1"/>
  <c r="J4023" i="47" s="1"/>
  <c r="J4024" i="47" s="1"/>
  <c r="J4025" i="47" s="1"/>
  <c r="J4026" i="47" s="1"/>
  <c r="J4027" i="47" s="1"/>
  <c r="J4028" i="47" s="1"/>
  <c r="J4029" i="47" s="1"/>
  <c r="J4030" i="47" s="1"/>
  <c r="J4031" i="47" s="1"/>
  <c r="J4032" i="47" s="1"/>
  <c r="J4033" i="47" s="1"/>
  <c r="J4034" i="47" s="1"/>
  <c r="J4035" i="47" s="1"/>
  <c r="J4036" i="47" s="1"/>
  <c r="J4037" i="47" s="1"/>
  <c r="J4038" i="47" s="1"/>
  <c r="J4039" i="47" s="1"/>
  <c r="J4040" i="47" s="1"/>
  <c r="J4041" i="47" s="1"/>
  <c r="J4042" i="47" s="1"/>
  <c r="J4043" i="47" s="1"/>
  <c r="J4044" i="47" s="1"/>
  <c r="J4045" i="47" s="1"/>
  <c r="J4046" i="47" s="1"/>
  <c r="J4047" i="47" s="1"/>
  <c r="J4048" i="47" s="1"/>
  <c r="J4049" i="47" s="1"/>
  <c r="J4050" i="47" s="1"/>
  <c r="J4051" i="47" s="1"/>
  <c r="J4052" i="47" s="1"/>
  <c r="J4053" i="47" s="1"/>
  <c r="J4054" i="47" s="1"/>
  <c r="J4055" i="47" s="1"/>
  <c r="J4056" i="47" s="1"/>
  <c r="J4057" i="47" s="1"/>
  <c r="J4058" i="47" s="1"/>
  <c r="J4059" i="47" s="1"/>
  <c r="J4060" i="47" s="1"/>
  <c r="J4061" i="47" s="1"/>
  <c r="J4062" i="47" s="1"/>
  <c r="J4063" i="47" s="1"/>
  <c r="J4064" i="47" s="1"/>
  <c r="J4065" i="47" s="1"/>
  <c r="J4066" i="47" s="1"/>
  <c r="J4067" i="47" s="1"/>
  <c r="J32" i="47"/>
  <c r="J33" i="47" s="1"/>
  <c r="H23" i="47"/>
  <c r="H24" i="47" s="1"/>
  <c r="H25" i="47" s="1"/>
  <c r="H26" i="47"/>
  <c r="H27" i="47" s="1"/>
  <c r="H28" i="47" s="1"/>
  <c r="H29" i="47"/>
  <c r="H30" i="47" s="1"/>
  <c r="H31" i="47"/>
  <c r="H32" i="47" s="1"/>
  <c r="H33" i="47" s="1"/>
  <c r="H34" i="47" s="1"/>
  <c r="H35" i="47" s="1"/>
  <c r="H36" i="47" s="1"/>
  <c r="H37" i="47" s="1"/>
  <c r="H38" i="47" s="1"/>
  <c r="H39" i="47" s="1"/>
  <c r="H40" i="47" s="1"/>
  <c r="H41" i="47" s="1"/>
  <c r="H42" i="47" s="1"/>
  <c r="H43" i="47" s="1"/>
  <c r="H44" i="47" s="1"/>
  <c r="H45" i="47" s="1"/>
  <c r="H46" i="47" s="1"/>
  <c r="H47" i="47" s="1"/>
  <c r="H48" i="47" s="1"/>
  <c r="H49" i="47" s="1"/>
  <c r="H50" i="47" s="1"/>
  <c r="H51" i="47" s="1"/>
  <c r="H52" i="47"/>
  <c r="H53" i="47" s="1"/>
  <c r="H54" i="47" s="1"/>
  <c r="H55" i="47" s="1"/>
  <c r="H56" i="47" s="1"/>
  <c r="H57" i="47" s="1"/>
  <c r="H58" i="47" s="1"/>
  <c r="H59" i="47" s="1"/>
  <c r="H60" i="47" s="1"/>
  <c r="H61" i="47" s="1"/>
  <c r="H62" i="47" s="1"/>
  <c r="H63" i="47" s="1"/>
  <c r="H64" i="47" s="1"/>
  <c r="H65" i="47" s="1"/>
  <c r="H66" i="47" s="1"/>
  <c r="H67" i="47" s="1"/>
  <c r="H68" i="47"/>
  <c r="H69" i="47" s="1"/>
  <c r="H70" i="47" s="1"/>
  <c r="H71" i="47" s="1"/>
  <c r="H72" i="47" s="1"/>
  <c r="H73" i="47" s="1"/>
  <c r="H74" i="47" s="1"/>
  <c r="H75" i="47" s="1"/>
  <c r="H76" i="47"/>
  <c r="H77" i="47" s="1"/>
  <c r="H78" i="47" s="1"/>
  <c r="H79" i="47" s="1"/>
  <c r="H80" i="47" s="1"/>
  <c r="H81" i="47" s="1"/>
  <c r="H82" i="47"/>
  <c r="H83" i="47" s="1"/>
  <c r="H84" i="47"/>
  <c r="H85" i="47" s="1"/>
  <c r="H86" i="47" s="1"/>
  <c r="H87" i="47"/>
  <c r="H88" i="47" s="1"/>
  <c r="H89" i="47" s="1"/>
  <c r="H90" i="47" s="1"/>
  <c r="H91" i="47"/>
  <c r="H92" i="47" s="1"/>
  <c r="H93" i="47" s="1"/>
  <c r="H94" i="47"/>
  <c r="H95" i="47" s="1"/>
  <c r="H96" i="47" s="1"/>
  <c r="H97" i="47"/>
  <c r="H98" i="47" s="1"/>
  <c r="H99" i="47" s="1"/>
  <c r="H100" i="47" s="1"/>
  <c r="H101" i="47" s="1"/>
  <c r="H102" i="47" s="1"/>
  <c r="H103" i="47" s="1"/>
  <c r="H104" i="47" s="1"/>
  <c r="H105" i="47" s="1"/>
  <c r="H106" i="47" s="1"/>
  <c r="H107" i="47" s="1"/>
  <c r="H108" i="47" s="1"/>
  <c r="H109" i="47" s="1"/>
  <c r="H110" i="47" s="1"/>
  <c r="H111" i="47" s="1"/>
  <c r="H112" i="47" s="1"/>
  <c r="H113" i="47" s="1"/>
  <c r="H114" i="47" s="1"/>
  <c r="H115" i="47" s="1"/>
  <c r="H116" i="47" s="1"/>
  <c r="H117" i="47" s="1"/>
  <c r="H118" i="47" s="1"/>
  <c r="H119" i="47" s="1"/>
  <c r="H120" i="47" s="1"/>
  <c r="H121" i="47" s="1"/>
  <c r="H122" i="47" s="1"/>
  <c r="H123" i="47" s="1"/>
  <c r="H124" i="47" s="1"/>
  <c r="H125" i="47" s="1"/>
  <c r="H126" i="47" s="1"/>
  <c r="H127" i="47" s="1"/>
  <c r="H128" i="47" s="1"/>
  <c r="H129" i="47" s="1"/>
  <c r="H130" i="47" s="1"/>
  <c r="H131" i="47" s="1"/>
  <c r="H132" i="47" s="1"/>
  <c r="H133" i="47" s="1"/>
  <c r="H134" i="47" s="1"/>
  <c r="H135" i="47" s="1"/>
  <c r="H136" i="47" s="1"/>
  <c r="H137" i="47" s="1"/>
  <c r="H138" i="47" s="1"/>
  <c r="H139" i="47" s="1"/>
  <c r="H140" i="47" s="1"/>
  <c r="H141" i="47" s="1"/>
  <c r="H142" i="47" s="1"/>
  <c r="H143" i="47" s="1"/>
  <c r="H144" i="47" s="1"/>
  <c r="H145" i="47" s="1"/>
  <c r="H146" i="47" s="1"/>
  <c r="H147" i="47" s="1"/>
  <c r="H148" i="47"/>
  <c r="H149" i="47" s="1"/>
  <c r="H150" i="47" s="1"/>
  <c r="H151" i="47" s="1"/>
  <c r="H152" i="47" s="1"/>
  <c r="H153" i="47" s="1"/>
  <c r="H154" i="47" s="1"/>
  <c r="H155" i="47" s="1"/>
  <c r="H156" i="47" s="1"/>
  <c r="H157" i="47" s="1"/>
  <c r="H158" i="47" s="1"/>
  <c r="H159" i="47" s="1"/>
  <c r="H160" i="47" s="1"/>
  <c r="H161" i="47" s="1"/>
  <c r="H162" i="47" s="1"/>
  <c r="H163" i="47" s="1"/>
  <c r="H164" i="47" s="1"/>
  <c r="H165" i="47" s="1"/>
  <c r="H166" i="47" s="1"/>
  <c r="H167" i="47" s="1"/>
  <c r="H168" i="47" s="1"/>
  <c r="H169" i="47" s="1"/>
  <c r="H170" i="47" s="1"/>
  <c r="H171" i="47" s="1"/>
  <c r="H172" i="47" s="1"/>
  <c r="H173" i="47" s="1"/>
  <c r="H174" i="47" s="1"/>
  <c r="H175" i="47" s="1"/>
  <c r="H176" i="47" s="1"/>
  <c r="H177" i="47" s="1"/>
  <c r="H178" i="47" s="1"/>
  <c r="H179" i="47" s="1"/>
  <c r="H180" i="47" s="1"/>
  <c r="H181" i="47" s="1"/>
  <c r="H182" i="47" s="1"/>
  <c r="H183" i="47" s="1"/>
  <c r="H184" i="47" s="1"/>
  <c r="H185" i="47" s="1"/>
  <c r="H186" i="47" s="1"/>
  <c r="H187" i="47" s="1"/>
  <c r="H188" i="47" s="1"/>
  <c r="H189" i="47" s="1"/>
  <c r="H190" i="47" s="1"/>
  <c r="H191" i="47" s="1"/>
  <c r="H192" i="47" s="1"/>
  <c r="H193" i="47" s="1"/>
  <c r="H194" i="47" s="1"/>
  <c r="H195" i="47" s="1"/>
  <c r="H196" i="47" s="1"/>
  <c r="H197" i="47" s="1"/>
  <c r="H198" i="47" s="1"/>
  <c r="H199" i="47" s="1"/>
  <c r="H200" i="47" s="1"/>
  <c r="H201" i="47" s="1"/>
  <c r="H202" i="47" s="1"/>
  <c r="H203" i="47" s="1"/>
  <c r="H204" i="47" s="1"/>
  <c r="H205" i="47" s="1"/>
  <c r="H206" i="47" s="1"/>
  <c r="H207" i="47" s="1"/>
  <c r="H208" i="47" s="1"/>
  <c r="H209" i="47" s="1"/>
  <c r="H210" i="47" s="1"/>
  <c r="H211" i="47" s="1"/>
  <c r="H212" i="47" s="1"/>
  <c r="H213" i="47" s="1"/>
  <c r="H214" i="47" s="1"/>
  <c r="H215" i="47" s="1"/>
  <c r="H216" i="47" s="1"/>
  <c r="H217" i="47" s="1"/>
  <c r="H218" i="47" s="1"/>
  <c r="H219" i="47" s="1"/>
  <c r="H220" i="47" s="1"/>
  <c r="H221" i="47" s="1"/>
  <c r="H222" i="47" s="1"/>
  <c r="H223" i="47" s="1"/>
  <c r="H224" i="47" s="1"/>
  <c r="H225" i="47" s="1"/>
  <c r="H226" i="47" s="1"/>
  <c r="H227" i="47" s="1"/>
  <c r="H228" i="47" s="1"/>
  <c r="H229" i="47" s="1"/>
  <c r="H230" i="47" s="1"/>
  <c r="H231" i="47" s="1"/>
  <c r="H232" i="47" s="1"/>
  <c r="H233" i="47" s="1"/>
  <c r="H234" i="47" s="1"/>
  <c r="H235" i="47" s="1"/>
  <c r="H236" i="47" s="1"/>
  <c r="H237" i="47" s="1"/>
  <c r="H238" i="47" s="1"/>
  <c r="H239" i="47" s="1"/>
  <c r="H240" i="47" s="1"/>
  <c r="H241" i="47" s="1"/>
  <c r="H242" i="47" s="1"/>
  <c r="H243" i="47" s="1"/>
  <c r="H244" i="47" s="1"/>
  <c r="H245" i="47" s="1"/>
  <c r="H246" i="47" s="1"/>
  <c r="H247" i="47" s="1"/>
  <c r="H248" i="47" s="1"/>
  <c r="H249" i="47" s="1"/>
  <c r="H250" i="47" s="1"/>
  <c r="H251" i="47" s="1"/>
  <c r="H252" i="47" s="1"/>
  <c r="H253" i="47" s="1"/>
  <c r="H254" i="47" s="1"/>
  <c r="H255" i="47" s="1"/>
  <c r="H256" i="47" s="1"/>
  <c r="H257" i="47" s="1"/>
  <c r="H258" i="47" s="1"/>
  <c r="H259" i="47" s="1"/>
  <c r="H260" i="47" s="1"/>
  <c r="H261" i="47" s="1"/>
  <c r="H262" i="47" s="1"/>
  <c r="H263" i="47" s="1"/>
  <c r="H264" i="47" s="1"/>
  <c r="H265" i="47" s="1"/>
  <c r="H266" i="47" s="1"/>
  <c r="H267" i="47" s="1"/>
  <c r="H268" i="47" s="1"/>
  <c r="H269" i="47" s="1"/>
  <c r="H270" i="47"/>
  <c r="H271" i="47" s="1"/>
  <c r="H272" i="47" s="1"/>
  <c r="H273" i="47" s="1"/>
  <c r="H274" i="47" s="1"/>
  <c r="H275" i="47" s="1"/>
  <c r="H276" i="47" s="1"/>
  <c r="H277" i="47" s="1"/>
  <c r="H278" i="47" s="1"/>
  <c r="H279" i="47" s="1"/>
  <c r="H280" i="47" s="1"/>
  <c r="H281" i="47" s="1"/>
  <c r="H282" i="47" s="1"/>
  <c r="H283" i="47" s="1"/>
  <c r="H284" i="47" s="1"/>
  <c r="H285" i="47" s="1"/>
  <c r="H286" i="47" s="1"/>
  <c r="H287" i="47" s="1"/>
  <c r="H288" i="47" s="1"/>
  <c r="H289" i="47" s="1"/>
  <c r="H290" i="47" s="1"/>
  <c r="H291" i="47" s="1"/>
  <c r="H292" i="47" s="1"/>
  <c r="H293" i="47" s="1"/>
  <c r="H294" i="47" s="1"/>
  <c r="H295" i="47" s="1"/>
  <c r="H296" i="47" s="1"/>
  <c r="H297" i="47" s="1"/>
  <c r="H298" i="47" s="1"/>
  <c r="H299" i="47" s="1"/>
  <c r="H300" i="47" s="1"/>
  <c r="H301" i="47" s="1"/>
  <c r="H302" i="47" s="1"/>
  <c r="H303" i="47" s="1"/>
  <c r="H304" i="47" s="1"/>
  <c r="H305" i="47" s="1"/>
  <c r="H306" i="47" s="1"/>
  <c r="H307" i="47" s="1"/>
  <c r="H308" i="47" s="1"/>
  <c r="H309" i="47" s="1"/>
  <c r="H310" i="47" s="1"/>
  <c r="H311" i="47" s="1"/>
  <c r="H312" i="47" s="1"/>
  <c r="H313" i="47" s="1"/>
  <c r="H314" i="47" s="1"/>
  <c r="H315" i="47" s="1"/>
  <c r="H316" i="47" s="1"/>
  <c r="H317" i="47" s="1"/>
  <c r="H318" i="47" s="1"/>
  <c r="H319" i="47" s="1"/>
  <c r="H320" i="47" s="1"/>
  <c r="H321" i="47" s="1"/>
  <c r="H322" i="47" s="1"/>
  <c r="H323" i="47" s="1"/>
  <c r="H324" i="47" s="1"/>
  <c r="H325" i="47" s="1"/>
  <c r="H326" i="47" s="1"/>
  <c r="H327" i="47" s="1"/>
  <c r="H328" i="47" s="1"/>
  <c r="H329" i="47" s="1"/>
  <c r="H330" i="47" s="1"/>
  <c r="H331" i="47" s="1"/>
  <c r="H332" i="47" s="1"/>
  <c r="H333" i="47" s="1"/>
  <c r="H334" i="47" s="1"/>
  <c r="H335" i="47" s="1"/>
  <c r="H336" i="47" s="1"/>
  <c r="H337" i="47" s="1"/>
  <c r="H338" i="47" s="1"/>
  <c r="H339" i="47" s="1"/>
  <c r="H340" i="47" s="1"/>
  <c r="H341" i="47" s="1"/>
  <c r="H342" i="47" s="1"/>
  <c r="H343" i="47" s="1"/>
  <c r="H344" i="47" s="1"/>
  <c r="H345" i="47" s="1"/>
  <c r="H346" i="47" s="1"/>
  <c r="H347" i="47" s="1"/>
  <c r="H348" i="47" s="1"/>
  <c r="H349" i="47" s="1"/>
  <c r="H350" i="47" s="1"/>
  <c r="H351" i="47" s="1"/>
  <c r="H352" i="47" s="1"/>
  <c r="H353" i="47" s="1"/>
  <c r="H354" i="47" s="1"/>
  <c r="H355" i="47" s="1"/>
  <c r="H356" i="47" s="1"/>
  <c r="H357" i="47" s="1"/>
  <c r="H358" i="47" s="1"/>
  <c r="H359" i="47" s="1"/>
  <c r="H360" i="47" s="1"/>
  <c r="H361" i="47" s="1"/>
  <c r="H362" i="47" s="1"/>
  <c r="H363" i="47" s="1"/>
  <c r="H364" i="47" s="1"/>
  <c r="H365" i="47" s="1"/>
  <c r="H366" i="47" s="1"/>
  <c r="H367" i="47" s="1"/>
  <c r="H368" i="47" s="1"/>
  <c r="H369" i="47" s="1"/>
  <c r="H370" i="47" s="1"/>
  <c r="H371" i="47" s="1"/>
  <c r="H372" i="47" s="1"/>
  <c r="H373" i="47" s="1"/>
  <c r="H374" i="47" s="1"/>
  <c r="H375" i="47" s="1"/>
  <c r="H376" i="47" s="1"/>
  <c r="H377" i="47" s="1"/>
  <c r="H378" i="47" s="1"/>
  <c r="H379" i="47" s="1"/>
  <c r="H380" i="47" s="1"/>
  <c r="H381" i="47" s="1"/>
  <c r="H382" i="47" s="1"/>
  <c r="H383" i="47" s="1"/>
  <c r="H384" i="47" s="1"/>
  <c r="H385" i="47" s="1"/>
  <c r="H386" i="47" s="1"/>
  <c r="H387" i="47" s="1"/>
  <c r="H388" i="47" s="1"/>
  <c r="H389" i="47" s="1"/>
  <c r="H390" i="47" s="1"/>
  <c r="H391" i="47" s="1"/>
  <c r="H392" i="47"/>
  <c r="H393" i="47" s="1"/>
  <c r="H394" i="47" s="1"/>
  <c r="H395" i="47" s="1"/>
  <c r="H396" i="47" s="1"/>
  <c r="H397" i="47" s="1"/>
  <c r="H398" i="47" s="1"/>
  <c r="H399" i="47" s="1"/>
  <c r="H400" i="47" s="1"/>
  <c r="H401" i="47" s="1"/>
  <c r="H402" i="47" s="1"/>
  <c r="H403" i="47" s="1"/>
  <c r="H404" i="47" s="1"/>
  <c r="H405" i="47" s="1"/>
  <c r="H406" i="47" s="1"/>
  <c r="H407" i="47" s="1"/>
  <c r="H408" i="47" s="1"/>
  <c r="H409" i="47"/>
  <c r="H410" i="47" s="1"/>
  <c r="H411" i="47" s="1"/>
  <c r="H412" i="47" s="1"/>
  <c r="H413" i="47" s="1"/>
  <c r="H414" i="47" s="1"/>
  <c r="H415" i="47" s="1"/>
  <c r="H416" i="47" s="1"/>
  <c r="H417" i="47" s="1"/>
  <c r="H418" i="47" s="1"/>
  <c r="H419" i="47" s="1"/>
  <c r="H420" i="47" s="1"/>
  <c r="H421" i="47" s="1"/>
  <c r="H422" i="47" s="1"/>
  <c r="H423" i="47" s="1"/>
  <c r="H424" i="47" s="1"/>
  <c r="H425" i="47" s="1"/>
  <c r="H426" i="47" s="1"/>
  <c r="H427" i="47" s="1"/>
  <c r="H428" i="47" s="1"/>
  <c r="H429" i="47" s="1"/>
  <c r="H430" i="47" s="1"/>
  <c r="H431" i="47" s="1"/>
  <c r="H432" i="47" s="1"/>
  <c r="H433" i="47" s="1"/>
  <c r="H434" i="47" s="1"/>
  <c r="H435" i="47" s="1"/>
  <c r="H436" i="47" s="1"/>
  <c r="H437" i="47" s="1"/>
  <c r="H438" i="47" s="1"/>
  <c r="H439" i="47" s="1"/>
  <c r="H440" i="47" s="1"/>
  <c r="H441" i="47" s="1"/>
  <c r="H442" i="47" s="1"/>
  <c r="H443" i="47" s="1"/>
  <c r="H444" i="47" s="1"/>
  <c r="H445" i="47" s="1"/>
  <c r="H446" i="47" s="1"/>
  <c r="H447" i="47" s="1"/>
  <c r="H448" i="47" s="1"/>
  <c r="H449" i="47" s="1"/>
  <c r="H450" i="47" s="1"/>
  <c r="H451" i="47" s="1"/>
  <c r="H452" i="47" s="1"/>
  <c r="H453" i="47" s="1"/>
  <c r="H454" i="47" s="1"/>
  <c r="H455" i="47" s="1"/>
  <c r="H456" i="47" s="1"/>
  <c r="H457" i="47"/>
  <c r="H458" i="47" s="1"/>
  <c r="H459" i="47" s="1"/>
  <c r="H460" i="47" s="1"/>
  <c r="H461" i="47" s="1"/>
  <c r="H462" i="47" s="1"/>
  <c r="H463" i="47" s="1"/>
  <c r="H464" i="47" s="1"/>
  <c r="H465" i="47" s="1"/>
  <c r="H466" i="47" s="1"/>
  <c r="H467" i="47" s="1"/>
  <c r="H468" i="47" s="1"/>
  <c r="H469" i="47"/>
  <c r="H470" i="47" s="1"/>
  <c r="H471" i="47" s="1"/>
  <c r="H472" i="47" s="1"/>
  <c r="H473" i="47" s="1"/>
  <c r="H474" i="47" s="1"/>
  <c r="H475" i="47" s="1"/>
  <c r="H476" i="47" s="1"/>
  <c r="H477" i="47" s="1"/>
  <c r="H478" i="47" s="1"/>
  <c r="H479" i="47" s="1"/>
  <c r="H480" i="47" s="1"/>
  <c r="H481" i="47" s="1"/>
  <c r="H482" i="47" s="1"/>
  <c r="H483" i="47" s="1"/>
  <c r="H484" i="47" s="1"/>
  <c r="H485" i="47" s="1"/>
  <c r="H486" i="47" s="1"/>
  <c r="H487" i="47" s="1"/>
  <c r="H488" i="47" s="1"/>
  <c r="H489" i="47" s="1"/>
  <c r="H490" i="47" s="1"/>
  <c r="H491" i="47" s="1"/>
  <c r="H492" i="47" s="1"/>
  <c r="H493" i="47" s="1"/>
  <c r="H494" i="47" s="1"/>
  <c r="H495" i="47" s="1"/>
  <c r="H496" i="47" s="1"/>
  <c r="H497" i="47" s="1"/>
  <c r="H498" i="47" s="1"/>
  <c r="H499" i="47" s="1"/>
  <c r="H500" i="47" s="1"/>
  <c r="H501" i="47" s="1"/>
  <c r="H502" i="47" s="1"/>
  <c r="H503" i="47" s="1"/>
  <c r="H504" i="47" s="1"/>
  <c r="H505" i="47" s="1"/>
  <c r="H506" i="47" s="1"/>
  <c r="H507" i="47" s="1"/>
  <c r="H508" i="47" s="1"/>
  <c r="H509" i="47" s="1"/>
  <c r="H510" i="47" s="1"/>
  <c r="H511" i="47" s="1"/>
  <c r="H512" i="47" s="1"/>
  <c r="H513" i="47"/>
  <c r="H514" i="47" s="1"/>
  <c r="H515" i="47" s="1"/>
  <c r="H516" i="47" s="1"/>
  <c r="H517" i="47" s="1"/>
  <c r="H518" i="47" s="1"/>
  <c r="H519" i="47" s="1"/>
  <c r="H520" i="47" s="1"/>
  <c r="H521" i="47" s="1"/>
  <c r="H522" i="47" s="1"/>
  <c r="H523" i="47" s="1"/>
  <c r="H524" i="47" s="1"/>
  <c r="H525" i="47" s="1"/>
  <c r="H526" i="47" s="1"/>
  <c r="H527" i="47" s="1"/>
  <c r="H528" i="47" s="1"/>
  <c r="H529" i="47" s="1"/>
  <c r="H530" i="47" s="1"/>
  <c r="H531" i="47" s="1"/>
  <c r="H532" i="47" s="1"/>
  <c r="H533" i="47" s="1"/>
  <c r="H534" i="47" s="1"/>
  <c r="H535" i="47" s="1"/>
  <c r="H536" i="47" s="1"/>
  <c r="H537" i="47" s="1"/>
  <c r="H538" i="47" s="1"/>
  <c r="H539" i="47" s="1"/>
  <c r="H540" i="47" s="1"/>
  <c r="H541" i="47" s="1"/>
  <c r="H542" i="47" s="1"/>
  <c r="H543" i="47" s="1"/>
  <c r="H544" i="47" s="1"/>
  <c r="H545" i="47" s="1"/>
  <c r="H546" i="47" s="1"/>
  <c r="H547" i="47" s="1"/>
  <c r="H548" i="47" s="1"/>
  <c r="H549" i="47" s="1"/>
  <c r="H550" i="47" s="1"/>
  <c r="H551" i="47" s="1"/>
  <c r="H552" i="47" s="1"/>
  <c r="H553" i="47" s="1"/>
  <c r="H554" i="47" s="1"/>
  <c r="H555" i="47"/>
  <c r="H556" i="47" s="1"/>
  <c r="H557" i="47" s="1"/>
  <c r="H558" i="47" s="1"/>
  <c r="H559" i="47" s="1"/>
  <c r="H560" i="47" s="1"/>
  <c r="H561" i="47" s="1"/>
  <c r="H562" i="47" s="1"/>
  <c r="H563" i="47" s="1"/>
  <c r="H564" i="47" s="1"/>
  <c r="H565" i="47" s="1"/>
  <c r="H566" i="47" s="1"/>
  <c r="H567" i="47" s="1"/>
  <c r="H568" i="47" s="1"/>
  <c r="H569" i="47" s="1"/>
  <c r="H570" i="47" s="1"/>
  <c r="H571" i="47" s="1"/>
  <c r="H572" i="47" s="1"/>
  <c r="H573" i="47" s="1"/>
  <c r="H574" i="47" s="1"/>
  <c r="H575" i="47" s="1"/>
  <c r="H576" i="47" s="1"/>
  <c r="H577" i="47" s="1"/>
  <c r="H578" i="47" s="1"/>
  <c r="H579" i="47" s="1"/>
  <c r="H580" i="47"/>
  <c r="H581" i="47" s="1"/>
  <c r="H582" i="47" s="1"/>
  <c r="H583" i="47" s="1"/>
  <c r="H584" i="47" s="1"/>
  <c r="H585" i="47" s="1"/>
  <c r="H586" i="47" s="1"/>
  <c r="H587" i="47" s="1"/>
  <c r="H588" i="47" s="1"/>
  <c r="H589" i="47" s="1"/>
  <c r="H590" i="47" s="1"/>
  <c r="H591" i="47" s="1"/>
  <c r="H592" i="47" s="1"/>
  <c r="H593" i="47" s="1"/>
  <c r="H594" i="47" s="1"/>
  <c r="H595" i="47" s="1"/>
  <c r="H596" i="47" s="1"/>
  <c r="H597" i="47" s="1"/>
  <c r="H598" i="47" s="1"/>
  <c r="H599" i="47" s="1"/>
  <c r="H600" i="47" s="1"/>
  <c r="H601" i="47" s="1"/>
  <c r="H602" i="47" s="1"/>
  <c r="H603" i="47" s="1"/>
  <c r="H604" i="47" s="1"/>
  <c r="H605" i="47" s="1"/>
  <c r="H606" i="47"/>
  <c r="H607" i="47" s="1"/>
  <c r="H608" i="47" s="1"/>
  <c r="H609" i="47" s="1"/>
  <c r="H610" i="47" s="1"/>
  <c r="H611" i="47" s="1"/>
  <c r="H612" i="47" s="1"/>
  <c r="H613" i="47" s="1"/>
  <c r="H614" i="47" s="1"/>
  <c r="H615" i="47" s="1"/>
  <c r="H616" i="47" s="1"/>
  <c r="H617" i="47" s="1"/>
  <c r="H618" i="47"/>
  <c r="H619" i="47" s="1"/>
  <c r="H620" i="47" s="1"/>
  <c r="H621" i="47" s="1"/>
  <c r="H622" i="47" s="1"/>
  <c r="H623" i="47" s="1"/>
  <c r="H624" i="47" s="1"/>
  <c r="H625" i="47" s="1"/>
  <c r="H626" i="47" s="1"/>
  <c r="H627" i="47" s="1"/>
  <c r="H628" i="47" s="1"/>
  <c r="H629" i="47" s="1"/>
  <c r="H630" i="47" s="1"/>
  <c r="H631" i="47" s="1"/>
  <c r="H632" i="47" s="1"/>
  <c r="H633" i="47" s="1"/>
  <c r="H634" i="47" s="1"/>
  <c r="H635" i="47" s="1"/>
  <c r="H636" i="47" s="1"/>
  <c r="H637" i="47" s="1"/>
  <c r="H638" i="47" s="1"/>
  <c r="H639" i="47" s="1"/>
  <c r="H640" i="47" s="1"/>
  <c r="H641" i="47" s="1"/>
  <c r="H642" i="47" s="1"/>
  <c r="H643" i="47" s="1"/>
  <c r="H644" i="47" s="1"/>
  <c r="H645" i="47" s="1"/>
  <c r="H646" i="47" s="1"/>
  <c r="H647" i="47" s="1"/>
  <c r="H648" i="47" s="1"/>
  <c r="H649" i="47" s="1"/>
  <c r="H650" i="47" s="1"/>
  <c r="H651" i="47" s="1"/>
  <c r="H652" i="47" s="1"/>
  <c r="H653" i="47" s="1"/>
  <c r="H654" i="47" s="1"/>
  <c r="H655" i="47" s="1"/>
  <c r="H656" i="47" s="1"/>
  <c r="H657" i="47" s="1"/>
  <c r="H658" i="47" s="1"/>
  <c r="H659" i="47" s="1"/>
  <c r="H660" i="47" s="1"/>
  <c r="H661" i="47" s="1"/>
  <c r="H662" i="47" s="1"/>
  <c r="H663" i="47" s="1"/>
  <c r="H664" i="47" s="1"/>
  <c r="H665" i="47"/>
  <c r="H666" i="47" s="1"/>
  <c r="H667" i="47" s="1"/>
  <c r="H668" i="47" s="1"/>
  <c r="H669" i="47" s="1"/>
  <c r="H670" i="47" s="1"/>
  <c r="H671" i="47" s="1"/>
  <c r="H672" i="47" s="1"/>
  <c r="H673" i="47" s="1"/>
  <c r="H674" i="47" s="1"/>
  <c r="H675" i="47" s="1"/>
  <c r="H676" i="47" s="1"/>
  <c r="H677" i="47" s="1"/>
  <c r="H678" i="47" s="1"/>
  <c r="H679" i="47" s="1"/>
  <c r="H680" i="47" s="1"/>
  <c r="H681" i="47" s="1"/>
  <c r="H682" i="47" s="1"/>
  <c r="H683" i="47" s="1"/>
  <c r="H684" i="47" s="1"/>
  <c r="H685" i="47" s="1"/>
  <c r="H686" i="47" s="1"/>
  <c r="H687" i="47" s="1"/>
  <c r="H688" i="47" s="1"/>
  <c r="H689" i="47" s="1"/>
  <c r="H690" i="47" s="1"/>
  <c r="H691" i="47" s="1"/>
  <c r="H692" i="47" s="1"/>
  <c r="H693" i="47" s="1"/>
  <c r="H694" i="47" s="1"/>
  <c r="H695" i="47" s="1"/>
  <c r="H696" i="47" s="1"/>
  <c r="H697" i="47" s="1"/>
  <c r="H698" i="47" s="1"/>
  <c r="H699" i="47" s="1"/>
  <c r="H700" i="47" s="1"/>
  <c r="H701" i="47" s="1"/>
  <c r="H702" i="47" s="1"/>
  <c r="H703" i="47" s="1"/>
  <c r="H704" i="47" s="1"/>
  <c r="H705" i="47" s="1"/>
  <c r="H706" i="47" s="1"/>
  <c r="H707" i="47" s="1"/>
  <c r="H708" i="47" s="1"/>
  <c r="H709" i="47"/>
  <c r="H710" i="47" s="1"/>
  <c r="H711" i="47" s="1"/>
  <c r="H712" i="47" s="1"/>
  <c r="H713" i="47" s="1"/>
  <c r="H714" i="47" s="1"/>
  <c r="H715" i="47" s="1"/>
  <c r="H716" i="47" s="1"/>
  <c r="H717" i="47" s="1"/>
  <c r="H718" i="47" s="1"/>
  <c r="H719" i="47" s="1"/>
  <c r="H720" i="47" s="1"/>
  <c r="H721" i="47" s="1"/>
  <c r="H722" i="47" s="1"/>
  <c r="H723" i="47" s="1"/>
  <c r="H724" i="47" s="1"/>
  <c r="H725" i="47" s="1"/>
  <c r="H726" i="47" s="1"/>
  <c r="H727" i="47" s="1"/>
  <c r="H728" i="47" s="1"/>
  <c r="H729" i="47" s="1"/>
  <c r="H730" i="47" s="1"/>
  <c r="H731" i="47" s="1"/>
  <c r="H732" i="47" s="1"/>
  <c r="H733" i="47" s="1"/>
  <c r="H734" i="47" s="1"/>
  <c r="H735" i="47" s="1"/>
  <c r="H736" i="47" s="1"/>
  <c r="H737" i="47"/>
  <c r="H738" i="47" s="1"/>
  <c r="H739" i="47" s="1"/>
  <c r="H740" i="47" s="1"/>
  <c r="H741" i="47" s="1"/>
  <c r="H742" i="47" s="1"/>
  <c r="H743" i="47" s="1"/>
  <c r="H744" i="47" s="1"/>
  <c r="H745" i="47" s="1"/>
  <c r="H746" i="47" s="1"/>
  <c r="H747" i="47" s="1"/>
  <c r="H748" i="47" s="1"/>
  <c r="H749" i="47" s="1"/>
  <c r="H750" i="47" s="1"/>
  <c r="H751" i="47" s="1"/>
  <c r="H752" i="47" s="1"/>
  <c r="H753" i="47" s="1"/>
  <c r="H754" i="47" s="1"/>
  <c r="H755" i="47" s="1"/>
  <c r="H756" i="47" s="1"/>
  <c r="H757" i="47" s="1"/>
  <c r="H758" i="47" s="1"/>
  <c r="H759" i="47" s="1"/>
  <c r="H760" i="47" s="1"/>
  <c r="H761" i="47" s="1"/>
  <c r="H762" i="47" s="1"/>
  <c r="H763" i="47" s="1"/>
  <c r="H764" i="47"/>
  <c r="H765" i="47" s="1"/>
  <c r="H766" i="47" s="1"/>
  <c r="H767" i="47" s="1"/>
  <c r="H768" i="47" s="1"/>
  <c r="H769" i="47" s="1"/>
  <c r="H770" i="47" s="1"/>
  <c r="H771" i="47" s="1"/>
  <c r="H772" i="47" s="1"/>
  <c r="H773" i="47" s="1"/>
  <c r="H774" i="47"/>
  <c r="H775" i="47" s="1"/>
  <c r="H776" i="47" s="1"/>
  <c r="H777" i="47" s="1"/>
  <c r="H778" i="47" s="1"/>
  <c r="H779" i="47" s="1"/>
  <c r="H780" i="47" s="1"/>
  <c r="H781" i="47" s="1"/>
  <c r="H782" i="47" s="1"/>
  <c r="H783" i="47" s="1"/>
  <c r="H784" i="47" s="1"/>
  <c r="H785" i="47" s="1"/>
  <c r="H786" i="47" s="1"/>
  <c r="H787" i="47" s="1"/>
  <c r="H788" i="47" s="1"/>
  <c r="H789" i="47" s="1"/>
  <c r="H790" i="47" s="1"/>
  <c r="H791" i="47" s="1"/>
  <c r="H792" i="47" s="1"/>
  <c r="H793" i="47" s="1"/>
  <c r="H794" i="47" s="1"/>
  <c r="H795" i="47" s="1"/>
  <c r="H796" i="47" s="1"/>
  <c r="H797" i="47" s="1"/>
  <c r="H798" i="47" s="1"/>
  <c r="H799" i="47" s="1"/>
  <c r="H800" i="47" s="1"/>
  <c r="H801" i="47" s="1"/>
  <c r="H802" i="47" s="1"/>
  <c r="H803" i="47" s="1"/>
  <c r="H804" i="47" s="1"/>
  <c r="H805" i="47" s="1"/>
  <c r="H806" i="47" s="1"/>
  <c r="H807" i="47" s="1"/>
  <c r="H808" i="47" s="1"/>
  <c r="H809" i="47" s="1"/>
  <c r="H810" i="47" s="1"/>
  <c r="H811" i="47" s="1"/>
  <c r="H812" i="47" s="1"/>
  <c r="H813" i="47" s="1"/>
  <c r="H814" i="47" s="1"/>
  <c r="H815" i="47" s="1"/>
  <c r="H816" i="47" s="1"/>
  <c r="H817" i="47" s="1"/>
  <c r="H818" i="47" s="1"/>
  <c r="H819" i="47" s="1"/>
  <c r="H820" i="47" s="1"/>
  <c r="H821" i="47" s="1"/>
  <c r="H822" i="47" s="1"/>
  <c r="H823" i="47" s="1"/>
  <c r="H824" i="47" s="1"/>
  <c r="H825" i="47" s="1"/>
  <c r="H826" i="47" s="1"/>
  <c r="H827" i="47" s="1"/>
  <c r="H828" i="47" s="1"/>
  <c r="H829" i="47" s="1"/>
  <c r="H830" i="47" s="1"/>
  <c r="H831" i="47" s="1"/>
  <c r="H832" i="47" s="1"/>
  <c r="H833" i="47" s="1"/>
  <c r="H834" i="47" s="1"/>
  <c r="H835" i="47" s="1"/>
  <c r="H836" i="47" s="1"/>
  <c r="H837" i="47" s="1"/>
  <c r="H838" i="47" s="1"/>
  <c r="H839" i="47" s="1"/>
  <c r="H840" i="47" s="1"/>
  <c r="H841" i="47" s="1"/>
  <c r="H842" i="47" s="1"/>
  <c r="H843" i="47" s="1"/>
  <c r="H844" i="47" s="1"/>
  <c r="H845" i="47" s="1"/>
  <c r="H846" i="47" s="1"/>
  <c r="H847" i="47" s="1"/>
  <c r="H848" i="47" s="1"/>
  <c r="H849" i="47" s="1"/>
  <c r="H850" i="47" s="1"/>
  <c r="H851" i="47" s="1"/>
  <c r="H852" i="47" s="1"/>
  <c r="H853" i="47" s="1"/>
  <c r="H854" i="47" s="1"/>
  <c r="H855" i="47" s="1"/>
  <c r="H856" i="47" s="1"/>
  <c r="H857" i="47" s="1"/>
  <c r="H858" i="47" s="1"/>
  <c r="H859" i="47" s="1"/>
  <c r="H860" i="47" s="1"/>
  <c r="H861" i="47" s="1"/>
  <c r="H862" i="47" s="1"/>
  <c r="H863" i="47" s="1"/>
  <c r="H864" i="47" s="1"/>
  <c r="H865" i="47" s="1"/>
  <c r="H866" i="47" s="1"/>
  <c r="H867" i="47" s="1"/>
  <c r="H868" i="47" s="1"/>
  <c r="H869" i="47" s="1"/>
  <c r="H870" i="47" s="1"/>
  <c r="H871" i="47" s="1"/>
  <c r="H872" i="47" s="1"/>
  <c r="H873" i="47" s="1"/>
  <c r="H874" i="47" s="1"/>
  <c r="H875" i="47" s="1"/>
  <c r="H876" i="47" s="1"/>
  <c r="H877" i="47" s="1"/>
  <c r="H878" i="47" s="1"/>
  <c r="H879" i="47" s="1"/>
  <c r="H880" i="47" s="1"/>
  <c r="H881" i="47" s="1"/>
  <c r="H882" i="47" s="1"/>
  <c r="H883" i="47" s="1"/>
  <c r="H884" i="47" s="1"/>
  <c r="H885" i="47" s="1"/>
  <c r="H886" i="47" s="1"/>
  <c r="H887" i="47" s="1"/>
  <c r="H888" i="47" s="1"/>
  <c r="H889" i="47" s="1"/>
  <c r="H890" i="47" s="1"/>
  <c r="H891" i="47" s="1"/>
  <c r="H892" i="47" s="1"/>
  <c r="H893" i="47" s="1"/>
  <c r="H894" i="47" s="1"/>
  <c r="H895" i="47" s="1"/>
  <c r="H896" i="47" s="1"/>
  <c r="H897" i="47" s="1"/>
  <c r="H898" i="47" s="1"/>
  <c r="H899" i="47" s="1"/>
  <c r="H900" i="47" s="1"/>
  <c r="H901" i="47" s="1"/>
  <c r="H902" i="47" s="1"/>
  <c r="H903" i="47" s="1"/>
  <c r="H904" i="47" s="1"/>
  <c r="H905" i="47" s="1"/>
  <c r="H906" i="47" s="1"/>
  <c r="H907" i="47" s="1"/>
  <c r="H908" i="47" s="1"/>
  <c r="H909" i="47" s="1"/>
  <c r="H910" i="47" s="1"/>
  <c r="H911" i="47" s="1"/>
  <c r="H912" i="47" s="1"/>
  <c r="H913" i="47" s="1"/>
  <c r="H914" i="47" s="1"/>
  <c r="H915" i="47" s="1"/>
  <c r="H916" i="47" s="1"/>
  <c r="H917" i="47" s="1"/>
  <c r="H918" i="47" s="1"/>
  <c r="H919" i="47" s="1"/>
  <c r="H920" i="47" s="1"/>
  <c r="H921" i="47" s="1"/>
  <c r="H922" i="47" s="1"/>
  <c r="H923" i="47" s="1"/>
  <c r="H924" i="47" s="1"/>
  <c r="H925" i="47" s="1"/>
  <c r="H926" i="47" s="1"/>
  <c r="H927" i="47" s="1"/>
  <c r="H928" i="47" s="1"/>
  <c r="H929" i="47" s="1"/>
  <c r="H930" i="47" s="1"/>
  <c r="H931" i="47" s="1"/>
  <c r="H932" i="47" s="1"/>
  <c r="H933" i="47" s="1"/>
  <c r="H934" i="47" s="1"/>
  <c r="H935" i="47" s="1"/>
  <c r="H936" i="47" s="1"/>
  <c r="H937" i="47" s="1"/>
  <c r="H938" i="47" s="1"/>
  <c r="H939" i="47" s="1"/>
  <c r="H940" i="47" s="1"/>
  <c r="H941" i="47" s="1"/>
  <c r="H942" i="47" s="1"/>
  <c r="H943" i="47" s="1"/>
  <c r="H944" i="47" s="1"/>
  <c r="H945" i="47" s="1"/>
  <c r="H946" i="47" s="1"/>
  <c r="H947" i="47" s="1"/>
  <c r="H948" i="47" s="1"/>
  <c r="H949" i="47" s="1"/>
  <c r="H950" i="47" s="1"/>
  <c r="H951" i="47" s="1"/>
  <c r="H952" i="47" s="1"/>
  <c r="H953" i="47" s="1"/>
  <c r="H954" i="47" s="1"/>
  <c r="H955" i="47" s="1"/>
  <c r="H956" i="47" s="1"/>
  <c r="H957" i="47" s="1"/>
  <c r="H958" i="47" s="1"/>
  <c r="H959" i="47" s="1"/>
  <c r="H960" i="47" s="1"/>
  <c r="H961" i="47" s="1"/>
  <c r="H962" i="47" s="1"/>
  <c r="H963" i="47" s="1"/>
  <c r="H964" i="47" s="1"/>
  <c r="H965" i="47" s="1"/>
  <c r="H966" i="47" s="1"/>
  <c r="H967" i="47" s="1"/>
  <c r="H968" i="47" s="1"/>
  <c r="H969" i="47" s="1"/>
  <c r="H970" i="47" s="1"/>
  <c r="H971" i="47" s="1"/>
  <c r="H972" i="47" s="1"/>
  <c r="H973" i="47" s="1"/>
  <c r="H974" i="47" s="1"/>
  <c r="H975" i="47" s="1"/>
  <c r="H976" i="47" s="1"/>
  <c r="H977" i="47" s="1"/>
  <c r="H978" i="47" s="1"/>
  <c r="H979" i="47" s="1"/>
  <c r="H980" i="47" s="1"/>
  <c r="H981" i="47" s="1"/>
  <c r="H982" i="47" s="1"/>
  <c r="H983" i="47" s="1"/>
  <c r="H984" i="47" s="1"/>
  <c r="H985" i="47" s="1"/>
  <c r="H986" i="47" s="1"/>
  <c r="H987" i="47" s="1"/>
  <c r="H988" i="47" s="1"/>
  <c r="H989" i="47" s="1"/>
  <c r="H990" i="47" s="1"/>
  <c r="H991" i="47" s="1"/>
  <c r="H992" i="47" s="1"/>
  <c r="H993" i="47" s="1"/>
  <c r="H994" i="47" s="1"/>
  <c r="H995" i="47" s="1"/>
  <c r="H996" i="47" s="1"/>
  <c r="H997" i="47" s="1"/>
  <c r="H998" i="47" s="1"/>
  <c r="H999" i="47" s="1"/>
  <c r="H1000" i="47" s="1"/>
  <c r="H1001" i="47" s="1"/>
  <c r="H1002" i="47" s="1"/>
  <c r="H1003" i="47" s="1"/>
  <c r="H1004" i="47" s="1"/>
  <c r="H1005" i="47" s="1"/>
  <c r="H1006" i="47" s="1"/>
  <c r="H1007" i="47" s="1"/>
  <c r="H1008" i="47" s="1"/>
  <c r="H1009" i="47" s="1"/>
  <c r="H1010" i="47" s="1"/>
  <c r="H1011" i="47" s="1"/>
  <c r="H1012" i="47" s="1"/>
  <c r="H1013" i="47" s="1"/>
  <c r="H1014" i="47" s="1"/>
  <c r="H1015" i="47" s="1"/>
  <c r="H1016" i="47" s="1"/>
  <c r="H1017" i="47" s="1"/>
  <c r="H1018" i="47" s="1"/>
  <c r="H1019" i="47" s="1"/>
  <c r="H1020" i="47" s="1"/>
  <c r="H1021" i="47" s="1"/>
  <c r="H1022" i="47" s="1"/>
  <c r="H1023" i="47" s="1"/>
  <c r="H1024" i="47" s="1"/>
  <c r="H1025" i="47" s="1"/>
  <c r="H1026" i="47" s="1"/>
  <c r="H1027" i="47" s="1"/>
  <c r="H1028" i="47" s="1"/>
  <c r="H1029" i="47" s="1"/>
  <c r="H1030" i="47" s="1"/>
  <c r="H1031" i="47" s="1"/>
  <c r="H1032" i="47" s="1"/>
  <c r="H1033" i="47" s="1"/>
  <c r="H1034" i="47" s="1"/>
  <c r="H1035" i="47" s="1"/>
  <c r="H1036" i="47" s="1"/>
  <c r="H1037" i="47" s="1"/>
  <c r="H1038" i="47" s="1"/>
  <c r="H1039" i="47" s="1"/>
  <c r="H1040" i="47" s="1"/>
  <c r="H1041" i="47" s="1"/>
  <c r="H1042" i="47" s="1"/>
  <c r="H1043" i="47" s="1"/>
  <c r="H1044" i="47" s="1"/>
  <c r="H1045" i="47" s="1"/>
  <c r="H1046" i="47" s="1"/>
  <c r="H1047" i="47" s="1"/>
  <c r="H1048" i="47" s="1"/>
  <c r="H1049" i="47" s="1"/>
  <c r="H1050" i="47" s="1"/>
  <c r="H1051" i="47" s="1"/>
  <c r="H1052" i="47" s="1"/>
  <c r="H1053" i="47" s="1"/>
  <c r="H1054" i="47" s="1"/>
  <c r="H1055" i="47" s="1"/>
  <c r="H1056" i="47" s="1"/>
  <c r="H1057" i="47" s="1"/>
  <c r="H1058" i="47" s="1"/>
  <c r="H1059" i="47" s="1"/>
  <c r="H1060" i="47" s="1"/>
  <c r="H1061" i="47" s="1"/>
  <c r="H1062" i="47" s="1"/>
  <c r="H1063" i="47" s="1"/>
  <c r="H1064" i="47" s="1"/>
  <c r="H1065" i="47" s="1"/>
  <c r="H1066" i="47" s="1"/>
  <c r="H1067" i="47" s="1"/>
  <c r="H1068" i="47" s="1"/>
  <c r="H1069" i="47" s="1"/>
  <c r="H1070" i="47" s="1"/>
  <c r="H1071" i="47" s="1"/>
  <c r="H1072" i="47" s="1"/>
  <c r="H1073" i="47" s="1"/>
  <c r="H1074" i="47" s="1"/>
  <c r="H1075" i="47" s="1"/>
  <c r="H1076" i="47" s="1"/>
  <c r="H1077" i="47" s="1"/>
  <c r="H1078" i="47" s="1"/>
  <c r="H1079" i="47" s="1"/>
  <c r="H1080" i="47" s="1"/>
  <c r="H1081" i="47" s="1"/>
  <c r="H1082" i="47" s="1"/>
  <c r="H1083" i="47" s="1"/>
  <c r="H1084" i="47" s="1"/>
  <c r="H1085" i="47" s="1"/>
  <c r="H1086" i="47" s="1"/>
  <c r="H1087" i="47" s="1"/>
  <c r="H1088" i="47" s="1"/>
  <c r="H1089" i="47" s="1"/>
  <c r="H1090" i="47" s="1"/>
  <c r="H1091" i="47" s="1"/>
  <c r="H1092" i="47" s="1"/>
  <c r="H1093" i="47" s="1"/>
  <c r="H1094" i="47" s="1"/>
  <c r="H1095" i="47" s="1"/>
  <c r="H1096" i="47" s="1"/>
  <c r="H1097" i="47" s="1"/>
  <c r="H1098" i="47" s="1"/>
  <c r="H1099" i="47" s="1"/>
  <c r="H1100" i="47" s="1"/>
  <c r="H1101" i="47" s="1"/>
  <c r="H1102" i="47" s="1"/>
  <c r="H1103" i="47" s="1"/>
  <c r="H1104" i="47" s="1"/>
  <c r="H1105" i="47" s="1"/>
  <c r="H1106" i="47" s="1"/>
  <c r="H1107" i="47" s="1"/>
  <c r="H1108" i="47" s="1"/>
  <c r="H1109" i="47" s="1"/>
  <c r="H1110" i="47" s="1"/>
  <c r="H1111" i="47" s="1"/>
  <c r="H1112" i="47" s="1"/>
  <c r="H1113" i="47" s="1"/>
  <c r="H1114" i="47" s="1"/>
  <c r="H1115" i="47" s="1"/>
  <c r="H1116" i="47" s="1"/>
  <c r="H1117" i="47" s="1"/>
  <c r="H1118" i="47" s="1"/>
  <c r="H1119" i="47" s="1"/>
  <c r="H1120" i="47" s="1"/>
  <c r="H1121" i="47" s="1"/>
  <c r="H1122" i="47" s="1"/>
  <c r="H1123" i="47" s="1"/>
  <c r="H1124" i="47" s="1"/>
  <c r="H1125" i="47" s="1"/>
  <c r="H1126" i="47" s="1"/>
  <c r="H1127" i="47" s="1"/>
  <c r="H1128" i="47" s="1"/>
  <c r="H1129" i="47" s="1"/>
  <c r="H1130" i="47" s="1"/>
  <c r="H1131" i="47" s="1"/>
  <c r="H1132" i="47" s="1"/>
  <c r="H1133" i="47" s="1"/>
  <c r="H1134" i="47" s="1"/>
  <c r="H1135" i="47" s="1"/>
  <c r="H1136" i="47" s="1"/>
  <c r="H1137" i="47" s="1"/>
  <c r="H1138" i="47" s="1"/>
  <c r="H1139" i="47" s="1"/>
  <c r="H1140" i="47" s="1"/>
  <c r="H1141" i="47" s="1"/>
  <c r="H1142" i="47" s="1"/>
  <c r="H1143" i="47" s="1"/>
  <c r="H1144" i="47" s="1"/>
  <c r="H1145" i="47" s="1"/>
  <c r="H1146" i="47" s="1"/>
  <c r="H1147" i="47" s="1"/>
  <c r="H1148" i="47" s="1"/>
  <c r="H1149" i="47" s="1"/>
  <c r="H1150" i="47" s="1"/>
  <c r="H1151" i="47" s="1"/>
  <c r="H1152" i="47" s="1"/>
  <c r="H1153" i="47" s="1"/>
  <c r="H1154" i="47" s="1"/>
  <c r="H1155" i="47" s="1"/>
  <c r="H1156" i="47" s="1"/>
  <c r="H1157" i="47" s="1"/>
  <c r="H1158" i="47" s="1"/>
  <c r="H1159" i="47" s="1"/>
  <c r="H1160" i="47" s="1"/>
  <c r="H1161" i="47" s="1"/>
  <c r="H1162" i="47" s="1"/>
  <c r="H1163" i="47" s="1"/>
  <c r="H1164" i="47" s="1"/>
  <c r="H1165" i="47" s="1"/>
  <c r="H1166" i="47" s="1"/>
  <c r="H1167" i="47" s="1"/>
  <c r="H1168" i="47" s="1"/>
  <c r="H1169" i="47" s="1"/>
  <c r="H1170" i="47" s="1"/>
  <c r="H1171" i="47" s="1"/>
  <c r="H1172" i="47" s="1"/>
  <c r="H1173" i="47" s="1"/>
  <c r="H1174" i="47" s="1"/>
  <c r="H1175" i="47" s="1"/>
  <c r="H1176" i="47" s="1"/>
  <c r="H1177" i="47" s="1"/>
  <c r="H1178" i="47" s="1"/>
  <c r="H1179" i="47" s="1"/>
  <c r="H1180" i="47" s="1"/>
  <c r="H1181" i="47" s="1"/>
  <c r="H1182" i="47" s="1"/>
  <c r="H1183" i="47" s="1"/>
  <c r="H1184" i="47" s="1"/>
  <c r="H1185" i="47" s="1"/>
  <c r="H1186" i="47" s="1"/>
  <c r="H1187" i="47" s="1"/>
  <c r="H1188" i="47" s="1"/>
  <c r="H1189" i="47" s="1"/>
  <c r="H1190" i="47" s="1"/>
  <c r="H1191" i="47" s="1"/>
  <c r="H1192" i="47" s="1"/>
  <c r="H1193" i="47" s="1"/>
  <c r="H1194" i="47" s="1"/>
  <c r="H1195" i="47" s="1"/>
  <c r="H1196" i="47" s="1"/>
  <c r="H1197" i="47" s="1"/>
  <c r="H1198" i="47" s="1"/>
  <c r="H1199" i="47" s="1"/>
  <c r="H1200" i="47" s="1"/>
  <c r="H1201" i="47" s="1"/>
  <c r="H1202" i="47" s="1"/>
  <c r="H1203" i="47" s="1"/>
  <c r="H1204" i="47" s="1"/>
  <c r="H1205" i="47" s="1"/>
  <c r="H1206" i="47" s="1"/>
  <c r="H1207" i="47" s="1"/>
  <c r="H1208" i="47" s="1"/>
  <c r="H1209" i="47" s="1"/>
  <c r="H1210" i="47" s="1"/>
  <c r="H1211" i="47" s="1"/>
  <c r="H1212" i="47" s="1"/>
  <c r="H1213" i="47" s="1"/>
  <c r="H1214" i="47" s="1"/>
  <c r="H1215" i="47" s="1"/>
  <c r="H1216" i="47" s="1"/>
  <c r="H1217" i="47" s="1"/>
  <c r="H1218" i="47" s="1"/>
  <c r="H1219" i="47" s="1"/>
  <c r="H1220" i="47" s="1"/>
  <c r="H1221" i="47" s="1"/>
  <c r="H1222" i="47" s="1"/>
  <c r="H1223" i="47" s="1"/>
  <c r="H1224" i="47" s="1"/>
  <c r="H1225" i="47" s="1"/>
  <c r="H1226" i="47" s="1"/>
  <c r="H1227" i="47" s="1"/>
  <c r="H1228" i="47" s="1"/>
  <c r="H1229" i="47" s="1"/>
  <c r="H1230" i="47" s="1"/>
  <c r="H1231" i="47" s="1"/>
  <c r="H1232" i="47" s="1"/>
  <c r="H1233" i="47" s="1"/>
  <c r="H1234" i="47" s="1"/>
  <c r="H1235" i="47" s="1"/>
  <c r="H1236" i="47" s="1"/>
  <c r="H1237" i="47" s="1"/>
  <c r="H1238" i="47" s="1"/>
  <c r="H1239" i="47" s="1"/>
  <c r="H1240" i="47" s="1"/>
  <c r="H1241" i="47" s="1"/>
  <c r="H1242" i="47" s="1"/>
  <c r="H1243" i="47" s="1"/>
  <c r="H1244" i="47" s="1"/>
  <c r="H1245" i="47" s="1"/>
  <c r="H1246" i="47"/>
  <c r="H1247" i="47" s="1"/>
  <c r="H1248" i="47" s="1"/>
  <c r="H1249" i="47" s="1"/>
  <c r="H1250" i="47" s="1"/>
  <c r="H1251" i="47" s="1"/>
  <c r="H1252" i="47" s="1"/>
  <c r="H1253" i="47" s="1"/>
  <c r="H1254" i="47" s="1"/>
  <c r="H1255" i="47" s="1"/>
  <c r="H1256" i="47" s="1"/>
  <c r="H1257" i="47" s="1"/>
  <c r="H1258" i="47" s="1"/>
  <c r="H1259" i="47" s="1"/>
  <c r="H1260" i="47" s="1"/>
  <c r="H1261" i="47" s="1"/>
  <c r="H1262" i="47" s="1"/>
  <c r="H1263" i="47" s="1"/>
  <c r="H1264" i="47" s="1"/>
  <c r="H1265" i="47" s="1"/>
  <c r="H1266" i="47" s="1"/>
  <c r="H1267" i="47" s="1"/>
  <c r="H1268" i="47" s="1"/>
  <c r="H1269" i="47" s="1"/>
  <c r="H1270" i="47" s="1"/>
  <c r="H1271" i="47" s="1"/>
  <c r="H1272" i="47" s="1"/>
  <c r="H1273" i="47" s="1"/>
  <c r="H1274" i="47" s="1"/>
  <c r="H1275" i="47" s="1"/>
  <c r="H1276" i="47" s="1"/>
  <c r="H1277" i="47" s="1"/>
  <c r="H1278" i="47" s="1"/>
  <c r="H1279" i="47" s="1"/>
  <c r="H1280" i="47" s="1"/>
  <c r="H1281" i="47" s="1"/>
  <c r="H1282" i="47" s="1"/>
  <c r="H1283" i="47" s="1"/>
  <c r="H1284" i="47" s="1"/>
  <c r="H1285" i="47" s="1"/>
  <c r="H1286" i="47" s="1"/>
  <c r="H1287" i="47" s="1"/>
  <c r="H1288" i="47" s="1"/>
  <c r="H1289" i="47" s="1"/>
  <c r="H1290" i="47" s="1"/>
  <c r="H1291" i="47" s="1"/>
  <c r="H1292" i="47" s="1"/>
  <c r="H1293" i="47" s="1"/>
  <c r="H1294" i="47" s="1"/>
  <c r="H1295" i="47" s="1"/>
  <c r="H1296" i="47" s="1"/>
  <c r="H1297" i="47" s="1"/>
  <c r="H1298" i="47" s="1"/>
  <c r="H1299" i="47" s="1"/>
  <c r="H1300" i="47" s="1"/>
  <c r="H1301" i="47" s="1"/>
  <c r="H1302" i="47" s="1"/>
  <c r="H1303" i="47" s="1"/>
  <c r="H1304" i="47" s="1"/>
  <c r="H1305" i="47" s="1"/>
  <c r="H1306" i="47" s="1"/>
  <c r="H1307" i="47" s="1"/>
  <c r="H1308" i="47" s="1"/>
  <c r="H1309" i="47" s="1"/>
  <c r="H1310" i="47" s="1"/>
  <c r="H1311" i="47" s="1"/>
  <c r="H1312" i="47" s="1"/>
  <c r="H1313" i="47" s="1"/>
  <c r="H1314" i="47" s="1"/>
  <c r="H1315" i="47" s="1"/>
  <c r="H1316" i="47" s="1"/>
  <c r="H1317" i="47" s="1"/>
  <c r="H1318" i="47" s="1"/>
  <c r="H1319" i="47" s="1"/>
  <c r="H1320" i="47" s="1"/>
  <c r="H1321" i="47" s="1"/>
  <c r="H1322" i="47" s="1"/>
  <c r="H1323" i="47" s="1"/>
  <c r="H1324" i="47" s="1"/>
  <c r="H1325" i="47" s="1"/>
  <c r="H1326" i="47" s="1"/>
  <c r="H1327" i="47" s="1"/>
  <c r="H1328" i="47" s="1"/>
  <c r="H1329" i="47" s="1"/>
  <c r="H1330" i="47" s="1"/>
  <c r="H1331" i="47" s="1"/>
  <c r="H1332" i="47" s="1"/>
  <c r="H1333" i="47" s="1"/>
  <c r="H1334" i="47" s="1"/>
  <c r="H1335" i="47" s="1"/>
  <c r="H1336" i="47" s="1"/>
  <c r="H1337" i="47" s="1"/>
  <c r="H1338" i="47" s="1"/>
  <c r="H1339" i="47" s="1"/>
  <c r="H1340" i="47" s="1"/>
  <c r="H1341" i="47" s="1"/>
  <c r="H1342" i="47" s="1"/>
  <c r="H1343" i="47" s="1"/>
  <c r="H1344" i="47" s="1"/>
  <c r="H1345" i="47" s="1"/>
  <c r="H1346" i="47" s="1"/>
  <c r="H1347" i="47" s="1"/>
  <c r="H1348" i="47" s="1"/>
  <c r="H1349" i="47" s="1"/>
  <c r="H1350" i="47" s="1"/>
  <c r="H1351" i="47" s="1"/>
  <c r="H1352" i="47" s="1"/>
  <c r="H1353" i="47" s="1"/>
  <c r="H1354" i="47" s="1"/>
  <c r="H1355" i="47" s="1"/>
  <c r="H1356" i="47" s="1"/>
  <c r="H1357" i="47" s="1"/>
  <c r="H1358" i="47" s="1"/>
  <c r="H1359" i="47" s="1"/>
  <c r="H1360" i="47" s="1"/>
  <c r="H1361" i="47" s="1"/>
  <c r="H1362" i="47" s="1"/>
  <c r="H1363" i="47" s="1"/>
  <c r="H1364" i="47" s="1"/>
  <c r="H1365" i="47" s="1"/>
  <c r="H1366" i="47" s="1"/>
  <c r="H1367" i="47" s="1"/>
  <c r="H1368" i="47" s="1"/>
  <c r="H1369" i="47" s="1"/>
  <c r="H1370" i="47" s="1"/>
  <c r="H1371" i="47" s="1"/>
  <c r="H1372" i="47" s="1"/>
  <c r="H1373" i="47" s="1"/>
  <c r="H1374" i="47" s="1"/>
  <c r="H1375" i="47" s="1"/>
  <c r="H1376" i="47" s="1"/>
  <c r="H1377" i="47" s="1"/>
  <c r="H1378" i="47" s="1"/>
  <c r="H1379" i="47" s="1"/>
  <c r="H1380" i="47" s="1"/>
  <c r="H1381" i="47" s="1"/>
  <c r="H1382" i="47" s="1"/>
  <c r="H1383" i="47" s="1"/>
  <c r="H1384" i="47" s="1"/>
  <c r="H1385" i="47" s="1"/>
  <c r="H1386" i="47" s="1"/>
  <c r="H1387" i="47" s="1"/>
  <c r="H1388" i="47" s="1"/>
  <c r="H1389" i="47" s="1"/>
  <c r="H1390" i="47" s="1"/>
  <c r="H1391" i="47" s="1"/>
  <c r="H1392" i="47" s="1"/>
  <c r="H1393" i="47" s="1"/>
  <c r="H1394" i="47" s="1"/>
  <c r="H1395" i="47" s="1"/>
  <c r="H1396" i="47" s="1"/>
  <c r="H1397" i="47" s="1"/>
  <c r="H1398" i="47" s="1"/>
  <c r="H1399" i="47" s="1"/>
  <c r="H1400" i="47" s="1"/>
  <c r="H1401" i="47" s="1"/>
  <c r="H1402" i="47" s="1"/>
  <c r="H1403" i="47" s="1"/>
  <c r="H1404" i="47" s="1"/>
  <c r="H1405" i="47" s="1"/>
  <c r="H1406" i="47" s="1"/>
  <c r="H1407" i="47" s="1"/>
  <c r="H1408" i="47" s="1"/>
  <c r="H1409" i="47" s="1"/>
  <c r="H1410" i="47" s="1"/>
  <c r="H1411" i="47" s="1"/>
  <c r="H1412" i="47" s="1"/>
  <c r="H1413" i="47" s="1"/>
  <c r="H1414" i="47" s="1"/>
  <c r="H1415" i="47" s="1"/>
  <c r="H1416" i="47" s="1"/>
  <c r="H1417" i="47" s="1"/>
  <c r="H1418" i="47" s="1"/>
  <c r="H1419" i="47" s="1"/>
  <c r="H1420" i="47" s="1"/>
  <c r="H1421" i="47" s="1"/>
  <c r="H1422" i="47" s="1"/>
  <c r="H1423" i="47" s="1"/>
  <c r="H1424" i="47" s="1"/>
  <c r="H1425" i="47" s="1"/>
  <c r="H1426" i="47" s="1"/>
  <c r="H1427" i="47" s="1"/>
  <c r="H1428" i="47" s="1"/>
  <c r="H1429" i="47" s="1"/>
  <c r="H1430" i="47" s="1"/>
  <c r="H1431" i="47" s="1"/>
  <c r="H1432" i="47" s="1"/>
  <c r="H1433" i="47" s="1"/>
  <c r="H1434" i="47" s="1"/>
  <c r="H1435" i="47" s="1"/>
  <c r="H1436" i="47" s="1"/>
  <c r="H1437" i="47" s="1"/>
  <c r="H1438" i="47" s="1"/>
  <c r="H1439" i="47" s="1"/>
  <c r="H1440" i="47" s="1"/>
  <c r="H1441" i="47" s="1"/>
  <c r="H1442" i="47" s="1"/>
  <c r="H1443" i="47" s="1"/>
  <c r="H1444" i="47" s="1"/>
  <c r="H1445" i="47" s="1"/>
  <c r="H1446" i="47" s="1"/>
  <c r="H1447" i="47" s="1"/>
  <c r="H1448" i="47" s="1"/>
  <c r="H1449" i="47" s="1"/>
  <c r="H1450" i="47" s="1"/>
  <c r="H1451" i="47" s="1"/>
  <c r="H1452" i="47" s="1"/>
  <c r="H1453" i="47" s="1"/>
  <c r="H1454" i="47" s="1"/>
  <c r="H1455" i="47" s="1"/>
  <c r="H1456" i="47" s="1"/>
  <c r="H1457" i="47" s="1"/>
  <c r="H1458" i="47" s="1"/>
  <c r="H1459" i="47" s="1"/>
  <c r="H1460" i="47" s="1"/>
  <c r="H1461" i="47" s="1"/>
  <c r="H1462" i="47" s="1"/>
  <c r="H1463" i="47" s="1"/>
  <c r="H1464" i="47" s="1"/>
  <c r="H1465" i="47" s="1"/>
  <c r="H1466" i="47" s="1"/>
  <c r="H1467" i="47" s="1"/>
  <c r="H1468" i="47" s="1"/>
  <c r="H1469" i="47" s="1"/>
  <c r="H1470" i="47" s="1"/>
  <c r="H1471" i="47" s="1"/>
  <c r="H1472" i="47" s="1"/>
  <c r="H1473" i="47" s="1"/>
  <c r="H1474" i="47" s="1"/>
  <c r="H1475" i="47" s="1"/>
  <c r="H1476" i="47" s="1"/>
  <c r="H1477" i="47" s="1"/>
  <c r="H1478" i="47" s="1"/>
  <c r="H1479" i="47" s="1"/>
  <c r="H1480" i="47" s="1"/>
  <c r="H1481" i="47" s="1"/>
  <c r="H1482" i="47" s="1"/>
  <c r="H1483" i="47" s="1"/>
  <c r="H1484" i="47" s="1"/>
  <c r="H1485" i="47" s="1"/>
  <c r="H1486" i="47" s="1"/>
  <c r="H1487" i="47" s="1"/>
  <c r="H1488" i="47" s="1"/>
  <c r="H1489" i="47" s="1"/>
  <c r="H1490" i="47" s="1"/>
  <c r="H1491" i="47" s="1"/>
  <c r="H1492" i="47" s="1"/>
  <c r="H1493" i="47" s="1"/>
  <c r="H1494" i="47" s="1"/>
  <c r="H1495" i="47" s="1"/>
  <c r="H1496" i="47" s="1"/>
  <c r="H1497" i="47" s="1"/>
  <c r="H1498" i="47" s="1"/>
  <c r="H1499" i="47" s="1"/>
  <c r="H1500" i="47" s="1"/>
  <c r="H1501" i="47" s="1"/>
  <c r="H1502" i="47" s="1"/>
  <c r="H1503" i="47" s="1"/>
  <c r="H1504" i="47" s="1"/>
  <c r="H1505" i="47" s="1"/>
  <c r="H1506" i="47" s="1"/>
  <c r="H1507" i="47" s="1"/>
  <c r="H1508" i="47" s="1"/>
  <c r="H1509" i="47" s="1"/>
  <c r="H1510" i="47" s="1"/>
  <c r="H1511" i="47" s="1"/>
  <c r="H1512" i="47" s="1"/>
  <c r="H1513" i="47" s="1"/>
  <c r="H1514" i="47" s="1"/>
  <c r="H1515" i="47" s="1"/>
  <c r="H1516" i="47" s="1"/>
  <c r="H1517" i="47" s="1"/>
  <c r="H1518" i="47" s="1"/>
  <c r="H1519" i="47" s="1"/>
  <c r="H1520" i="47" s="1"/>
  <c r="H1521" i="47" s="1"/>
  <c r="H1522" i="47" s="1"/>
  <c r="H1523" i="47" s="1"/>
  <c r="H1524" i="47" s="1"/>
  <c r="H1525" i="47" s="1"/>
  <c r="H1526" i="47" s="1"/>
  <c r="H1527" i="47" s="1"/>
  <c r="H1528" i="47" s="1"/>
  <c r="H1529" i="47" s="1"/>
  <c r="H1530" i="47" s="1"/>
  <c r="H1531" i="47" s="1"/>
  <c r="H1532" i="47" s="1"/>
  <c r="H1533" i="47" s="1"/>
  <c r="H1534" i="47" s="1"/>
  <c r="H1535" i="47" s="1"/>
  <c r="H1536" i="47" s="1"/>
  <c r="H1537" i="47" s="1"/>
  <c r="H1538" i="47" s="1"/>
  <c r="H1539" i="47" s="1"/>
  <c r="H1540" i="47" s="1"/>
  <c r="H1541" i="47" s="1"/>
  <c r="H1542" i="47" s="1"/>
  <c r="H1543" i="47" s="1"/>
  <c r="H1544" i="47" s="1"/>
  <c r="H1545" i="47" s="1"/>
  <c r="H1546" i="47" s="1"/>
  <c r="H1547" i="47" s="1"/>
  <c r="H1548" i="47" s="1"/>
  <c r="H1549" i="47" s="1"/>
  <c r="H1550" i="47" s="1"/>
  <c r="H1551" i="47" s="1"/>
  <c r="H1552" i="47" s="1"/>
  <c r="H1553" i="47" s="1"/>
  <c r="H1554" i="47" s="1"/>
  <c r="H1555" i="47" s="1"/>
  <c r="H1556" i="47" s="1"/>
  <c r="H1557" i="47" s="1"/>
  <c r="H1558" i="47" s="1"/>
  <c r="H1559" i="47" s="1"/>
  <c r="H1560" i="47" s="1"/>
  <c r="H1561" i="47" s="1"/>
  <c r="H1562" i="47" s="1"/>
  <c r="H1563" i="47" s="1"/>
  <c r="H1564" i="47" s="1"/>
  <c r="H1565" i="47" s="1"/>
  <c r="H1566" i="47" s="1"/>
  <c r="H1567" i="47" s="1"/>
  <c r="H1568" i="47" s="1"/>
  <c r="H1569" i="47" s="1"/>
  <c r="H1570" i="47" s="1"/>
  <c r="H1571" i="47" s="1"/>
  <c r="H1572" i="47" s="1"/>
  <c r="H1573" i="47" s="1"/>
  <c r="H1574" i="47" s="1"/>
  <c r="H1575" i="47" s="1"/>
  <c r="H1576" i="47" s="1"/>
  <c r="H1577" i="47" s="1"/>
  <c r="H1578" i="47" s="1"/>
  <c r="H1579" i="47" s="1"/>
  <c r="H1580" i="47" s="1"/>
  <c r="H1581" i="47" s="1"/>
  <c r="H1582" i="47" s="1"/>
  <c r="H1583" i="47" s="1"/>
  <c r="H1584" i="47" s="1"/>
  <c r="H1585" i="47" s="1"/>
  <c r="H1586" i="47" s="1"/>
  <c r="H1587" i="47" s="1"/>
  <c r="H1588" i="47" s="1"/>
  <c r="H1589" i="47" s="1"/>
  <c r="H1590" i="47" s="1"/>
  <c r="H1591" i="47" s="1"/>
  <c r="H1592" i="47" s="1"/>
  <c r="H1593" i="47" s="1"/>
  <c r="H1594" i="47" s="1"/>
  <c r="H1595" i="47" s="1"/>
  <c r="H1596" i="47" s="1"/>
  <c r="H1597" i="47" s="1"/>
  <c r="H1598" i="47" s="1"/>
  <c r="H1599" i="47" s="1"/>
  <c r="H1600" i="47" s="1"/>
  <c r="H1601" i="47" s="1"/>
  <c r="H1602" i="47" s="1"/>
  <c r="H1603" i="47" s="1"/>
  <c r="H1604" i="47" s="1"/>
  <c r="H1605" i="47" s="1"/>
  <c r="H1606" i="47" s="1"/>
  <c r="H1607" i="47" s="1"/>
  <c r="H1608" i="47" s="1"/>
  <c r="H1609" i="47" s="1"/>
  <c r="H1610" i="47" s="1"/>
  <c r="H1611" i="47" s="1"/>
  <c r="H1612" i="47" s="1"/>
  <c r="H1613" i="47" s="1"/>
  <c r="H1614" i="47" s="1"/>
  <c r="H1615" i="47" s="1"/>
  <c r="H1616" i="47" s="1"/>
  <c r="H1617" i="47" s="1"/>
  <c r="H1618" i="47" s="1"/>
  <c r="H1619" i="47" s="1"/>
  <c r="H1620" i="47" s="1"/>
  <c r="H1621" i="47" s="1"/>
  <c r="H1622" i="47" s="1"/>
  <c r="H1623" i="47" s="1"/>
  <c r="H1624" i="47" s="1"/>
  <c r="H1625" i="47" s="1"/>
  <c r="H1626" i="47" s="1"/>
  <c r="H1627" i="47" s="1"/>
  <c r="H1628" i="47" s="1"/>
  <c r="H1629" i="47" s="1"/>
  <c r="H1630" i="47" s="1"/>
  <c r="H1631" i="47" s="1"/>
  <c r="H1632" i="47" s="1"/>
  <c r="H1633" i="47" s="1"/>
  <c r="H1634" i="47" s="1"/>
  <c r="H1635" i="47" s="1"/>
  <c r="H1636" i="47" s="1"/>
  <c r="H1637" i="47" s="1"/>
  <c r="H1638" i="47" s="1"/>
  <c r="H1639" i="47" s="1"/>
  <c r="H1640" i="47" s="1"/>
  <c r="H1641" i="47" s="1"/>
  <c r="H1642" i="47" s="1"/>
  <c r="H1643" i="47" s="1"/>
  <c r="H1644" i="47" s="1"/>
  <c r="H1645" i="47" s="1"/>
  <c r="H1646" i="47" s="1"/>
  <c r="H1647" i="47"/>
  <c r="H1648" i="47" s="1"/>
  <c r="H1649" i="47" s="1"/>
  <c r="H1650" i="47" s="1"/>
  <c r="H1651" i="47" s="1"/>
  <c r="H1652" i="47" s="1"/>
  <c r="H1653" i="47" s="1"/>
  <c r="H1654" i="47" s="1"/>
  <c r="H1655" i="47" s="1"/>
  <c r="H1656" i="47" s="1"/>
  <c r="H1657" i="47" s="1"/>
  <c r="H1658" i="47" s="1"/>
  <c r="H1659" i="47" s="1"/>
  <c r="H1660" i="47" s="1"/>
  <c r="H1661" i="47" s="1"/>
  <c r="H1662" i="47" s="1"/>
  <c r="H1663" i="47" s="1"/>
  <c r="H1664" i="47" s="1"/>
  <c r="H1665" i="47" s="1"/>
  <c r="H1666" i="47" s="1"/>
  <c r="H1667" i="47" s="1"/>
  <c r="H1668" i="47" s="1"/>
  <c r="H1669" i="47" s="1"/>
  <c r="H1670" i="47" s="1"/>
  <c r="H1671" i="47" s="1"/>
  <c r="H1672" i="47" s="1"/>
  <c r="H1673" i="47" s="1"/>
  <c r="H1674" i="47" s="1"/>
  <c r="H1675" i="47" s="1"/>
  <c r="H1676" i="47" s="1"/>
  <c r="H1677" i="47" s="1"/>
  <c r="H1678" i="47" s="1"/>
  <c r="H1679" i="47" s="1"/>
  <c r="H1680" i="47" s="1"/>
  <c r="H1681" i="47" s="1"/>
  <c r="H1682" i="47" s="1"/>
  <c r="H1683" i="47" s="1"/>
  <c r="H1684" i="47" s="1"/>
  <c r="H1685" i="47" s="1"/>
  <c r="H1686" i="47" s="1"/>
  <c r="H1687" i="47" s="1"/>
  <c r="H1688" i="47" s="1"/>
  <c r="H1689" i="47" s="1"/>
  <c r="H1690" i="47" s="1"/>
  <c r="H1691" i="47" s="1"/>
  <c r="H1692" i="47" s="1"/>
  <c r="H1693" i="47" s="1"/>
  <c r="H1694" i="47" s="1"/>
  <c r="H1695" i="47" s="1"/>
  <c r="H1696" i="47" s="1"/>
  <c r="H1697" i="47" s="1"/>
  <c r="H1698" i="47" s="1"/>
  <c r="H1699" i="47" s="1"/>
  <c r="H1700" i="47" s="1"/>
  <c r="H1701" i="47" s="1"/>
  <c r="H1702" i="47" s="1"/>
  <c r="H1703" i="47" s="1"/>
  <c r="H1704" i="47" s="1"/>
  <c r="H1705" i="47" s="1"/>
  <c r="H1706" i="47" s="1"/>
  <c r="H1707" i="47" s="1"/>
  <c r="H1708" i="47" s="1"/>
  <c r="H1709" i="47" s="1"/>
  <c r="H1710" i="47" s="1"/>
  <c r="H1711" i="47" s="1"/>
  <c r="H1712" i="47" s="1"/>
  <c r="H1713" i="47" s="1"/>
  <c r="H1714" i="47" s="1"/>
  <c r="H1715" i="47" s="1"/>
  <c r="H1716" i="47" s="1"/>
  <c r="H1717" i="47" s="1"/>
  <c r="H1718" i="47" s="1"/>
  <c r="H1719" i="47" s="1"/>
  <c r="H1720" i="47" s="1"/>
  <c r="H1721" i="47" s="1"/>
  <c r="H1722" i="47" s="1"/>
  <c r="H1723" i="47" s="1"/>
  <c r="H1724" i="47" s="1"/>
  <c r="H1725" i="47" s="1"/>
  <c r="H1726" i="47" s="1"/>
  <c r="H1727" i="47" s="1"/>
  <c r="H1728" i="47" s="1"/>
  <c r="H1729" i="47" s="1"/>
  <c r="H1730" i="47" s="1"/>
  <c r="H1731" i="47" s="1"/>
  <c r="H1732" i="47" s="1"/>
  <c r="H1733" i="47" s="1"/>
  <c r="H1734" i="47" s="1"/>
  <c r="H1735" i="47" s="1"/>
  <c r="H1736" i="47" s="1"/>
  <c r="H1737" i="47" s="1"/>
  <c r="H1738" i="47" s="1"/>
  <c r="H1739" i="47" s="1"/>
  <c r="H1740" i="47" s="1"/>
  <c r="H1741" i="47" s="1"/>
  <c r="H1742" i="47" s="1"/>
  <c r="H1743" i="47" s="1"/>
  <c r="H1744" i="47" s="1"/>
  <c r="H1745" i="47" s="1"/>
  <c r="H1746" i="47" s="1"/>
  <c r="H1747" i="47" s="1"/>
  <c r="H1748" i="47" s="1"/>
  <c r="H1749" i="47" s="1"/>
  <c r="H1750" i="47" s="1"/>
  <c r="H1751" i="47" s="1"/>
  <c r="H1752" i="47" s="1"/>
  <c r="H1753" i="47" s="1"/>
  <c r="H1754" i="47" s="1"/>
  <c r="H1755" i="47" s="1"/>
  <c r="H1756" i="47" s="1"/>
  <c r="H1757" i="47" s="1"/>
  <c r="H1758" i="47" s="1"/>
  <c r="H1759" i="47" s="1"/>
  <c r="H1760" i="47" s="1"/>
  <c r="H1761" i="47" s="1"/>
  <c r="H1762" i="47" s="1"/>
  <c r="H1763" i="47" s="1"/>
  <c r="H1764" i="47" s="1"/>
  <c r="H1765" i="47" s="1"/>
  <c r="H1766" i="47" s="1"/>
  <c r="H1767" i="47" s="1"/>
  <c r="H1768" i="47" s="1"/>
  <c r="H1769" i="47" s="1"/>
  <c r="H1770" i="47" s="1"/>
  <c r="H1771" i="47" s="1"/>
  <c r="H1772" i="47" s="1"/>
  <c r="H1773" i="47" s="1"/>
  <c r="H1774" i="47" s="1"/>
  <c r="H1775" i="47" s="1"/>
  <c r="H1776" i="47" s="1"/>
  <c r="H1777" i="47" s="1"/>
  <c r="H1778" i="47" s="1"/>
  <c r="H1779" i="47" s="1"/>
  <c r="H1780" i="47" s="1"/>
  <c r="H1781" i="47" s="1"/>
  <c r="H1782" i="47" s="1"/>
  <c r="H1783" i="47" s="1"/>
  <c r="H1784" i="47" s="1"/>
  <c r="H1785" i="47" s="1"/>
  <c r="H1786" i="47" s="1"/>
  <c r="H1787" i="47" s="1"/>
  <c r="H1788" i="47" s="1"/>
  <c r="H1789" i="47" s="1"/>
  <c r="H1790" i="47" s="1"/>
  <c r="H1791" i="47" s="1"/>
  <c r="H1792" i="47" s="1"/>
  <c r="H1793" i="47" s="1"/>
  <c r="H1794" i="47" s="1"/>
  <c r="H1795" i="47" s="1"/>
  <c r="H1796" i="47" s="1"/>
  <c r="H1797" i="47" s="1"/>
  <c r="H1798" i="47" s="1"/>
  <c r="H1799" i="47" s="1"/>
  <c r="H1800" i="47" s="1"/>
  <c r="H1801" i="47" s="1"/>
  <c r="H1802" i="47" s="1"/>
  <c r="H1803" i="47" s="1"/>
  <c r="H1804" i="47" s="1"/>
  <c r="H1805" i="47" s="1"/>
  <c r="H1806" i="47" s="1"/>
  <c r="H1807" i="47" s="1"/>
  <c r="H1808" i="47" s="1"/>
  <c r="H1809" i="47" s="1"/>
  <c r="H1810" i="47" s="1"/>
  <c r="H1811" i="47" s="1"/>
  <c r="H1812" i="47" s="1"/>
  <c r="H1813" i="47" s="1"/>
  <c r="H1814" i="47" s="1"/>
  <c r="H1815" i="47" s="1"/>
  <c r="H1816" i="47" s="1"/>
  <c r="H1817" i="47" s="1"/>
  <c r="H1818" i="47" s="1"/>
  <c r="H1819" i="47" s="1"/>
  <c r="H1820" i="47" s="1"/>
  <c r="H1821" i="47" s="1"/>
  <c r="H1822" i="47" s="1"/>
  <c r="H1823" i="47" s="1"/>
  <c r="H1824" i="47" s="1"/>
  <c r="H1825" i="47" s="1"/>
  <c r="H1826" i="47" s="1"/>
  <c r="H1827" i="47" s="1"/>
  <c r="H1828" i="47" s="1"/>
  <c r="H1829" i="47" s="1"/>
  <c r="H1830" i="47" s="1"/>
  <c r="H1831" i="47" s="1"/>
  <c r="H1832" i="47" s="1"/>
  <c r="H1833" i="47" s="1"/>
  <c r="H1834" i="47" s="1"/>
  <c r="H1835" i="47" s="1"/>
  <c r="H1836" i="47" s="1"/>
  <c r="H1837" i="47" s="1"/>
  <c r="H1838" i="47" s="1"/>
  <c r="H1839" i="47" s="1"/>
  <c r="H1840" i="47" s="1"/>
  <c r="H1841" i="47" s="1"/>
  <c r="H1842" i="47" s="1"/>
  <c r="H1843" i="47" s="1"/>
  <c r="H1844" i="47" s="1"/>
  <c r="H1845" i="47" s="1"/>
  <c r="H1846" i="47" s="1"/>
  <c r="H1847" i="47" s="1"/>
  <c r="H1848" i="47" s="1"/>
  <c r="H1849" i="47" s="1"/>
  <c r="H1850" i="47" s="1"/>
  <c r="H1851" i="47" s="1"/>
  <c r="H1852" i="47" s="1"/>
  <c r="H1853" i="47" s="1"/>
  <c r="H1854" i="47" s="1"/>
  <c r="H1855" i="47" s="1"/>
  <c r="H1856" i="47" s="1"/>
  <c r="H1857" i="47" s="1"/>
  <c r="H1858" i="47" s="1"/>
  <c r="H1859" i="47" s="1"/>
  <c r="H1860" i="47" s="1"/>
  <c r="H1861" i="47" s="1"/>
  <c r="H1862" i="47" s="1"/>
  <c r="H1863" i="47" s="1"/>
  <c r="H1864" i="47" s="1"/>
  <c r="H1865" i="47" s="1"/>
  <c r="H1866" i="47" s="1"/>
  <c r="H1867" i="47" s="1"/>
  <c r="H1868" i="47" s="1"/>
  <c r="H1869" i="47" s="1"/>
  <c r="H1870" i="47" s="1"/>
  <c r="H1871" i="47" s="1"/>
  <c r="H1872" i="47" s="1"/>
  <c r="H1873" i="47" s="1"/>
  <c r="H1874" i="47" s="1"/>
  <c r="H1875" i="47"/>
  <c r="H1876" i="47" s="1"/>
  <c r="H1877" i="47" s="1"/>
  <c r="H1878" i="47" s="1"/>
  <c r="H1879" i="47" s="1"/>
  <c r="H1880" i="47" s="1"/>
  <c r="H1881" i="47" s="1"/>
  <c r="H1882" i="47" s="1"/>
  <c r="H1883" i="47" s="1"/>
  <c r="H1884" i="47" s="1"/>
  <c r="H1885" i="47" s="1"/>
  <c r="H1886" i="47" s="1"/>
  <c r="H1887" i="47" s="1"/>
  <c r="H1888" i="47" s="1"/>
  <c r="H1889" i="47" s="1"/>
  <c r="H1890" i="47" s="1"/>
  <c r="H1891" i="47"/>
  <c r="H1892" i="47" s="1"/>
  <c r="H1893" i="47" s="1"/>
  <c r="H1894" i="47" s="1"/>
  <c r="H1895" i="47" s="1"/>
  <c r="H1896" i="47" s="1"/>
  <c r="H1897" i="47" s="1"/>
  <c r="H1898" i="47" s="1"/>
  <c r="H1899" i="47" s="1"/>
  <c r="H1900" i="47" s="1"/>
  <c r="H1901" i="47" s="1"/>
  <c r="H1902" i="47" s="1"/>
  <c r="H1903" i="47" s="1"/>
  <c r="H1904" i="47" s="1"/>
  <c r="H1905" i="47" s="1"/>
  <c r="H1906" i="47" s="1"/>
  <c r="H1907" i="47" s="1"/>
  <c r="H1908" i="47" s="1"/>
  <c r="H1909" i="47" s="1"/>
  <c r="H1910" i="47" s="1"/>
  <c r="H1911" i="47" s="1"/>
  <c r="H1912" i="47" s="1"/>
  <c r="H1913" i="47" s="1"/>
  <c r="H1914" i="47" s="1"/>
  <c r="H1915" i="47" s="1"/>
  <c r="H1916" i="47" s="1"/>
  <c r="H1917" i="47" s="1"/>
  <c r="H1918" i="47" s="1"/>
  <c r="H1919" i="47" s="1"/>
  <c r="H1920" i="47" s="1"/>
  <c r="H1921" i="47" s="1"/>
  <c r="H1922" i="47" s="1"/>
  <c r="H1923" i="47" s="1"/>
  <c r="H1924" i="47" s="1"/>
  <c r="H1925" i="47" s="1"/>
  <c r="H1926" i="47" s="1"/>
  <c r="H1927" i="47" s="1"/>
  <c r="H1928" i="47" s="1"/>
  <c r="H1929" i="47" s="1"/>
  <c r="H1930" i="47" s="1"/>
  <c r="H1931" i="47" s="1"/>
  <c r="H1932" i="47" s="1"/>
  <c r="H1933" i="47" s="1"/>
  <c r="H1934" i="47" s="1"/>
  <c r="H1935" i="47" s="1"/>
  <c r="H1936" i="47" s="1"/>
  <c r="H1937" i="47" s="1"/>
  <c r="H1938" i="47" s="1"/>
  <c r="H1939" i="47" s="1"/>
  <c r="H1940" i="47" s="1"/>
  <c r="H1941" i="47" s="1"/>
  <c r="H1942" i="47" s="1"/>
  <c r="H1943" i="47" s="1"/>
  <c r="H1944" i="47" s="1"/>
  <c r="H1945" i="47" s="1"/>
  <c r="H1946" i="47" s="1"/>
  <c r="H1947" i="47" s="1"/>
  <c r="H1948" i="47" s="1"/>
  <c r="H1949" i="47" s="1"/>
  <c r="H1950" i="47" s="1"/>
  <c r="H1951" i="47" s="1"/>
  <c r="H1952" i="47" s="1"/>
  <c r="H1953" i="47" s="1"/>
  <c r="H1954" i="47" s="1"/>
  <c r="H1955" i="47" s="1"/>
  <c r="H1956" i="47" s="1"/>
  <c r="H1957" i="47" s="1"/>
  <c r="H1958" i="47" s="1"/>
  <c r="H1959" i="47" s="1"/>
  <c r="H1960" i="47" s="1"/>
  <c r="H1961" i="47" s="1"/>
  <c r="H1962" i="47" s="1"/>
  <c r="H1963" i="47" s="1"/>
  <c r="H1964" i="47" s="1"/>
  <c r="H1965" i="47" s="1"/>
  <c r="H1966" i="47" s="1"/>
  <c r="H1967" i="47" s="1"/>
  <c r="H1968" i="47" s="1"/>
  <c r="H1969" i="47" s="1"/>
  <c r="H1970" i="47" s="1"/>
  <c r="H1971" i="47" s="1"/>
  <c r="H1972" i="47" s="1"/>
  <c r="H1973" i="47" s="1"/>
  <c r="H1974" i="47" s="1"/>
  <c r="H1975" i="47" s="1"/>
  <c r="H1976" i="47" s="1"/>
  <c r="H1977" i="47" s="1"/>
  <c r="H1978" i="47" s="1"/>
  <c r="H1979" i="47" s="1"/>
  <c r="H1980" i="47" s="1"/>
  <c r="H1981" i="47" s="1"/>
  <c r="H1982" i="47" s="1"/>
  <c r="H1983" i="47" s="1"/>
  <c r="H1984" i="47" s="1"/>
  <c r="H1985" i="47" s="1"/>
  <c r="H1986" i="47" s="1"/>
  <c r="H1987" i="47" s="1"/>
  <c r="H1988" i="47" s="1"/>
  <c r="H1989" i="47" s="1"/>
  <c r="H1990" i="47" s="1"/>
  <c r="H1991" i="47" s="1"/>
  <c r="H1992" i="47" s="1"/>
  <c r="H1993" i="47" s="1"/>
  <c r="H1994" i="47" s="1"/>
  <c r="H1995" i="47" s="1"/>
  <c r="H1996" i="47" s="1"/>
  <c r="H1997" i="47" s="1"/>
  <c r="H1998" i="47" s="1"/>
  <c r="H1999" i="47" s="1"/>
  <c r="H2000" i="47" s="1"/>
  <c r="H2001" i="47" s="1"/>
  <c r="H2002" i="47" s="1"/>
  <c r="H2003" i="47" s="1"/>
  <c r="H2004" i="47" s="1"/>
  <c r="H2005" i="47" s="1"/>
  <c r="H2006" i="47" s="1"/>
  <c r="H2007" i="47" s="1"/>
  <c r="H2008" i="47" s="1"/>
  <c r="H2009" i="47" s="1"/>
  <c r="H2010" i="47" s="1"/>
  <c r="H2011" i="47" s="1"/>
  <c r="H2012" i="47" s="1"/>
  <c r="H2013" i="47" s="1"/>
  <c r="H2014" i="47" s="1"/>
  <c r="H2015" i="47" s="1"/>
  <c r="H2016" i="47" s="1"/>
  <c r="H2017" i="47" s="1"/>
  <c r="H2018" i="47" s="1"/>
  <c r="H2019" i="47" s="1"/>
  <c r="H2020" i="47" s="1"/>
  <c r="H2021" i="47" s="1"/>
  <c r="H2022" i="47" s="1"/>
  <c r="H2023" i="47" s="1"/>
  <c r="H2024" i="47" s="1"/>
  <c r="H2025" i="47" s="1"/>
  <c r="H2026" i="47" s="1"/>
  <c r="H2027" i="47" s="1"/>
  <c r="H2028" i="47" s="1"/>
  <c r="H2029" i="47" s="1"/>
  <c r="H2030" i="47" s="1"/>
  <c r="H2031" i="47" s="1"/>
  <c r="H2032" i="47" s="1"/>
  <c r="H2033" i="47" s="1"/>
  <c r="H2034" i="47" s="1"/>
  <c r="H2035" i="47" s="1"/>
  <c r="H2036" i="47" s="1"/>
  <c r="H2037" i="47" s="1"/>
  <c r="H2038" i="47" s="1"/>
  <c r="H2039" i="47" s="1"/>
  <c r="H2040" i="47" s="1"/>
  <c r="H2041" i="47" s="1"/>
  <c r="H2042" i="47" s="1"/>
  <c r="H2043" i="47" s="1"/>
  <c r="H2044" i="47" s="1"/>
  <c r="H2045" i="47" s="1"/>
  <c r="H2046" i="47" s="1"/>
  <c r="H2047" i="47" s="1"/>
  <c r="H2048" i="47" s="1"/>
  <c r="H2049" i="47" s="1"/>
  <c r="H2050" i="47" s="1"/>
  <c r="H2051" i="47" s="1"/>
  <c r="H2052" i="47" s="1"/>
  <c r="H2053" i="47" s="1"/>
  <c r="H2054" i="47" s="1"/>
  <c r="H2055" i="47" s="1"/>
  <c r="H2056" i="47" s="1"/>
  <c r="H2057" i="47" s="1"/>
  <c r="H2058" i="47" s="1"/>
  <c r="H2059" i="47" s="1"/>
  <c r="H2060" i="47" s="1"/>
  <c r="H2061" i="47" s="1"/>
  <c r="H2062" i="47" s="1"/>
  <c r="H2063" i="47" s="1"/>
  <c r="H2064" i="47" s="1"/>
  <c r="H2065" i="47" s="1"/>
  <c r="H2066" i="47" s="1"/>
  <c r="H2067" i="47" s="1"/>
  <c r="H2068" i="47" s="1"/>
  <c r="H2069" i="47" s="1"/>
  <c r="H2070" i="47" s="1"/>
  <c r="H2071" i="47" s="1"/>
  <c r="H2072" i="47" s="1"/>
  <c r="H2073" i="47" s="1"/>
  <c r="H2074" i="47" s="1"/>
  <c r="H2075" i="47" s="1"/>
  <c r="H2076" i="47" s="1"/>
  <c r="H2077" i="47" s="1"/>
  <c r="H2078" i="47" s="1"/>
  <c r="H2079" i="47" s="1"/>
  <c r="H2080" i="47" s="1"/>
  <c r="H2081" i="47" s="1"/>
  <c r="H2082" i="47" s="1"/>
  <c r="H2083" i="47" s="1"/>
  <c r="H2084" i="47" s="1"/>
  <c r="H2085" i="47" s="1"/>
  <c r="H2086" i="47" s="1"/>
  <c r="H2087" i="47" s="1"/>
  <c r="H2088" i="47" s="1"/>
  <c r="H2089" i="47" s="1"/>
  <c r="H2090" i="47" s="1"/>
  <c r="H2091" i="47" s="1"/>
  <c r="H2092" i="47" s="1"/>
  <c r="H2093" i="47" s="1"/>
  <c r="H2094" i="47" s="1"/>
  <c r="H2095" i="47" s="1"/>
  <c r="H2096" i="47" s="1"/>
  <c r="H2097" i="47" s="1"/>
  <c r="H2098" i="47" s="1"/>
  <c r="H2099" i="47" s="1"/>
  <c r="H2100" i="47" s="1"/>
  <c r="H2101" i="47" s="1"/>
  <c r="H2102" i="47" s="1"/>
  <c r="H2103" i="47" s="1"/>
  <c r="H2104" i="47" s="1"/>
  <c r="H2105" i="47" s="1"/>
  <c r="H2106" i="47" s="1"/>
  <c r="H2107" i="47" s="1"/>
  <c r="H2108" i="47" s="1"/>
  <c r="H2109" i="47" s="1"/>
  <c r="H2110" i="47" s="1"/>
  <c r="H2111" i="47" s="1"/>
  <c r="H2112" i="47" s="1"/>
  <c r="H2113" i="47" s="1"/>
  <c r="H2114" i="47" s="1"/>
  <c r="H2115" i="47" s="1"/>
  <c r="H2116" i="47" s="1"/>
  <c r="H2117" i="47" s="1"/>
  <c r="H2118" i="47" s="1"/>
  <c r="H2119" i="47" s="1"/>
  <c r="H2120" i="47" s="1"/>
  <c r="H2121" i="47" s="1"/>
  <c r="H2122" i="47" s="1"/>
  <c r="H2123" i="47" s="1"/>
  <c r="H2124" i="47" s="1"/>
  <c r="H2125" i="47" s="1"/>
  <c r="H2126" i="47" s="1"/>
  <c r="H2127" i="47" s="1"/>
  <c r="H2128" i="47" s="1"/>
  <c r="H2129" i="47" s="1"/>
  <c r="H2130" i="47" s="1"/>
  <c r="H2131" i="47" s="1"/>
  <c r="H2132" i="47" s="1"/>
  <c r="H2133" i="47" s="1"/>
  <c r="H2134" i="47" s="1"/>
  <c r="H2135" i="47" s="1"/>
  <c r="H2136" i="47" s="1"/>
  <c r="H2137" i="47" s="1"/>
  <c r="H2138" i="47" s="1"/>
  <c r="H2139" i="47" s="1"/>
  <c r="H2140" i="47" s="1"/>
  <c r="H2141" i="47" s="1"/>
  <c r="H2142" i="47" s="1"/>
  <c r="H2143" i="47" s="1"/>
  <c r="H2144" i="47" s="1"/>
  <c r="H2145" i="47" s="1"/>
  <c r="H2146" i="47" s="1"/>
  <c r="H2147" i="47" s="1"/>
  <c r="H2148" i="47" s="1"/>
  <c r="H2149" i="47" s="1"/>
  <c r="H2150" i="47" s="1"/>
  <c r="H2151" i="47" s="1"/>
  <c r="H2152" i="47" s="1"/>
  <c r="H2153" i="47" s="1"/>
  <c r="H2154" i="47" s="1"/>
  <c r="H2155" i="47" s="1"/>
  <c r="H2156" i="47" s="1"/>
  <c r="H2157" i="47" s="1"/>
  <c r="H2158" i="47" s="1"/>
  <c r="H2159" i="47" s="1"/>
  <c r="H2160" i="47" s="1"/>
  <c r="H2161" i="47" s="1"/>
  <c r="H2162" i="47" s="1"/>
  <c r="H2163" i="47" s="1"/>
  <c r="H2164" i="47" s="1"/>
  <c r="H2165" i="47" s="1"/>
  <c r="H2166" i="47" s="1"/>
  <c r="H2167" i="47" s="1"/>
  <c r="H2168" i="47" s="1"/>
  <c r="H2169" i="47" s="1"/>
  <c r="H2170" i="47" s="1"/>
  <c r="H2171" i="47" s="1"/>
  <c r="H2172" i="47" s="1"/>
  <c r="H2173" i="47" s="1"/>
  <c r="H2174" i="47" s="1"/>
  <c r="H2175" i="47" s="1"/>
  <c r="H2176" i="47" s="1"/>
  <c r="H2177" i="47" s="1"/>
  <c r="H2178" i="47" s="1"/>
  <c r="H2179" i="47" s="1"/>
  <c r="H2180" i="47" s="1"/>
  <c r="H2181" i="47" s="1"/>
  <c r="H2182" i="47" s="1"/>
  <c r="H2183" i="47" s="1"/>
  <c r="H2184" i="47" s="1"/>
  <c r="H2185" i="47" s="1"/>
  <c r="H2186" i="47" s="1"/>
  <c r="H2187" i="47" s="1"/>
  <c r="H2188" i="47" s="1"/>
  <c r="H2189" i="47" s="1"/>
  <c r="H2190" i="47" s="1"/>
  <c r="H2191" i="47" s="1"/>
  <c r="H2192" i="47" s="1"/>
  <c r="H2193" i="47" s="1"/>
  <c r="H2194" i="47" s="1"/>
  <c r="H2195" i="47" s="1"/>
  <c r="H2196" i="47" s="1"/>
  <c r="H2197" i="47" s="1"/>
  <c r="H2198" i="47" s="1"/>
  <c r="H2199" i="47" s="1"/>
  <c r="H2200" i="47" s="1"/>
  <c r="H2201" i="47" s="1"/>
  <c r="H2202" i="47" s="1"/>
  <c r="H2203" i="47" s="1"/>
  <c r="H2204" i="47" s="1"/>
  <c r="H2205" i="47" s="1"/>
  <c r="H2206" i="47" s="1"/>
  <c r="H2207" i="47" s="1"/>
  <c r="H2208" i="47" s="1"/>
  <c r="H2209" i="47" s="1"/>
  <c r="H2210" i="47" s="1"/>
  <c r="H2211" i="47" s="1"/>
  <c r="H2212" i="47" s="1"/>
  <c r="H2213" i="47" s="1"/>
  <c r="H2214" i="47" s="1"/>
  <c r="H2215" i="47" s="1"/>
  <c r="H2216" i="47" s="1"/>
  <c r="H2217" i="47" s="1"/>
  <c r="H2218" i="47" s="1"/>
  <c r="H2219" i="47" s="1"/>
  <c r="H2220" i="47" s="1"/>
  <c r="H2221" i="47" s="1"/>
  <c r="H2222" i="47" s="1"/>
  <c r="H2223" i="47" s="1"/>
  <c r="H2224" i="47" s="1"/>
  <c r="H2225" i="47" s="1"/>
  <c r="H2226" i="47" s="1"/>
  <c r="H2227" i="47" s="1"/>
  <c r="H2228" i="47" s="1"/>
  <c r="H2229" i="47" s="1"/>
  <c r="H2230" i="47" s="1"/>
  <c r="H2231" i="47" s="1"/>
  <c r="H2232" i="47" s="1"/>
  <c r="H2233" i="47" s="1"/>
  <c r="H2234" i="47" s="1"/>
  <c r="H2235" i="47" s="1"/>
  <c r="H2236" i="47" s="1"/>
  <c r="H2237" i="47" s="1"/>
  <c r="H2238" i="47" s="1"/>
  <c r="H2239" i="47" s="1"/>
  <c r="H2240" i="47" s="1"/>
  <c r="H2241" i="47" s="1"/>
  <c r="H2242" i="47" s="1"/>
  <c r="H2243" i="47" s="1"/>
  <c r="H2244" i="47" s="1"/>
  <c r="H2245" i="47" s="1"/>
  <c r="H2246" i="47" s="1"/>
  <c r="H2247" i="47" s="1"/>
  <c r="H2248" i="47" s="1"/>
  <c r="H2249" i="47" s="1"/>
  <c r="H2250" i="47" s="1"/>
  <c r="H2251" i="47" s="1"/>
  <c r="H2252" i="47" s="1"/>
  <c r="H2253" i="47" s="1"/>
  <c r="H2254" i="47" s="1"/>
  <c r="H2255" i="47" s="1"/>
  <c r="H2256" i="47" s="1"/>
  <c r="H2257" i="47" s="1"/>
  <c r="H2258" i="47" s="1"/>
  <c r="H2259" i="47" s="1"/>
  <c r="H2260" i="47" s="1"/>
  <c r="H2261" i="47" s="1"/>
  <c r="H2262" i="47" s="1"/>
  <c r="H2263" i="47" s="1"/>
  <c r="H2264" i="47" s="1"/>
  <c r="H2265" i="47" s="1"/>
  <c r="H2266" i="47" s="1"/>
  <c r="H2267" i="47" s="1"/>
  <c r="H2268" i="47" s="1"/>
  <c r="H2269" i="47" s="1"/>
  <c r="H2270" i="47" s="1"/>
  <c r="H2271" i="47" s="1"/>
  <c r="H2272" i="47" s="1"/>
  <c r="H2273" i="47" s="1"/>
  <c r="H2274" i="47" s="1"/>
  <c r="H2275" i="47" s="1"/>
  <c r="H2276" i="47" s="1"/>
  <c r="H2277" i="47" s="1"/>
  <c r="H2278" i="47" s="1"/>
  <c r="H2279" i="47" s="1"/>
  <c r="H2280" i="47" s="1"/>
  <c r="H2281" i="47" s="1"/>
  <c r="H2282" i="47" s="1"/>
  <c r="H2283" i="47" s="1"/>
  <c r="H2284" i="47" s="1"/>
  <c r="H2285" i="47" s="1"/>
  <c r="H2286" i="47" s="1"/>
  <c r="H2287" i="47" s="1"/>
  <c r="H2288" i="47" s="1"/>
  <c r="H2289" i="47" s="1"/>
  <c r="H2290" i="47" s="1"/>
  <c r="H2291" i="47" s="1"/>
  <c r="H2292" i="47" s="1"/>
  <c r="H2293" i="47" s="1"/>
  <c r="H2294" i="47" s="1"/>
  <c r="H2295" i="47" s="1"/>
  <c r="H2296" i="47" s="1"/>
  <c r="H2297" i="47" s="1"/>
  <c r="H2298" i="47" s="1"/>
  <c r="H2299" i="47" s="1"/>
  <c r="H2300" i="47" s="1"/>
  <c r="H2301" i="47" s="1"/>
  <c r="H2302" i="47" s="1"/>
  <c r="H2303" i="47" s="1"/>
  <c r="H2304" i="47" s="1"/>
  <c r="H2305" i="47" s="1"/>
  <c r="H2306" i="47" s="1"/>
  <c r="H2307" i="47" s="1"/>
  <c r="H2308" i="47" s="1"/>
  <c r="H2309" i="47" s="1"/>
  <c r="H2310" i="47" s="1"/>
  <c r="H2311" i="47" s="1"/>
  <c r="H2312" i="47" s="1"/>
  <c r="H2313" i="47" s="1"/>
  <c r="H2314" i="47" s="1"/>
  <c r="H2315" i="47" s="1"/>
  <c r="H2316" i="47" s="1"/>
  <c r="H2317" i="47" s="1"/>
  <c r="H2318" i="47" s="1"/>
  <c r="H2319" i="47" s="1"/>
  <c r="H2320" i="47" s="1"/>
  <c r="H2321" i="47" s="1"/>
  <c r="H2322" i="47" s="1"/>
  <c r="H2323" i="47" s="1"/>
  <c r="H2324" i="47" s="1"/>
  <c r="H2325" i="47" s="1"/>
  <c r="H2326" i="47" s="1"/>
  <c r="H2327" i="47" s="1"/>
  <c r="H2328" i="47" s="1"/>
  <c r="H2329" i="47" s="1"/>
  <c r="H2330" i="47" s="1"/>
  <c r="H2331" i="47" s="1"/>
  <c r="H2332" i="47" s="1"/>
  <c r="H2333" i="47" s="1"/>
  <c r="H2334" i="47" s="1"/>
  <c r="H2335" i="47" s="1"/>
  <c r="H2336" i="47" s="1"/>
  <c r="H2337" i="47" s="1"/>
  <c r="H2338" i="47" s="1"/>
  <c r="H2339" i="47" s="1"/>
  <c r="H2340" i="47" s="1"/>
  <c r="H2341" i="47" s="1"/>
  <c r="H2342" i="47" s="1"/>
  <c r="H2343" i="47" s="1"/>
  <c r="H2344" i="47" s="1"/>
  <c r="H2345" i="47" s="1"/>
  <c r="H2346" i="47" s="1"/>
  <c r="H2347" i="47" s="1"/>
  <c r="H2348" i="47" s="1"/>
  <c r="H2349" i="47" s="1"/>
  <c r="H2350" i="47" s="1"/>
  <c r="H2351" i="47" s="1"/>
  <c r="H2352" i="47" s="1"/>
  <c r="H2353" i="47" s="1"/>
  <c r="H2354" i="47" s="1"/>
  <c r="H2355" i="47" s="1"/>
  <c r="H2356" i="47" s="1"/>
  <c r="H2357" i="47" s="1"/>
  <c r="H2358" i="47" s="1"/>
  <c r="H2359" i="47" s="1"/>
  <c r="H2360" i="47" s="1"/>
  <c r="H2361" i="47" s="1"/>
  <c r="H2362" i="47" s="1"/>
  <c r="H2363" i="47" s="1"/>
  <c r="H2364" i="47" s="1"/>
  <c r="H2365" i="47" s="1"/>
  <c r="H2366" i="47" s="1"/>
  <c r="H2367" i="47" s="1"/>
  <c r="H2368" i="47" s="1"/>
  <c r="H2369" i="47" s="1"/>
  <c r="H2370" i="47" s="1"/>
  <c r="H2371" i="47" s="1"/>
  <c r="H2372" i="47" s="1"/>
  <c r="H2373" i="47" s="1"/>
  <c r="H2374" i="47" s="1"/>
  <c r="H2375" i="47" s="1"/>
  <c r="H2376" i="47" s="1"/>
  <c r="H2377" i="47" s="1"/>
  <c r="H2378" i="47" s="1"/>
  <c r="H2379" i="47" s="1"/>
  <c r="H2380" i="47" s="1"/>
  <c r="H2381" i="47" s="1"/>
  <c r="H2382" i="47" s="1"/>
  <c r="H2383" i="47" s="1"/>
  <c r="H2384" i="47" s="1"/>
  <c r="H2385" i="47" s="1"/>
  <c r="H2386" i="47" s="1"/>
  <c r="H2387" i="47" s="1"/>
  <c r="H2388" i="47" s="1"/>
  <c r="H2389" i="47" s="1"/>
  <c r="H2390" i="47" s="1"/>
  <c r="H2391" i="47" s="1"/>
  <c r="H2392" i="47" s="1"/>
  <c r="H2393" i="47" s="1"/>
  <c r="H2394" i="47" s="1"/>
  <c r="H2395" i="47" s="1"/>
  <c r="H2396" i="47" s="1"/>
  <c r="H2397" i="47" s="1"/>
  <c r="H2398" i="47" s="1"/>
  <c r="H2399" i="47" s="1"/>
  <c r="H2400" i="47" s="1"/>
  <c r="H2401" i="47" s="1"/>
  <c r="H2402" i="47" s="1"/>
  <c r="H2403" i="47" s="1"/>
  <c r="H2404" i="47" s="1"/>
  <c r="H2405" i="47" s="1"/>
  <c r="H2406" i="47" s="1"/>
  <c r="H2407" i="47" s="1"/>
  <c r="H2408" i="47" s="1"/>
  <c r="H2409" i="47" s="1"/>
  <c r="H2410" i="47" s="1"/>
  <c r="H2411" i="47" s="1"/>
  <c r="H2412" i="47" s="1"/>
  <c r="H2413" i="47" s="1"/>
  <c r="H2414" i="47" s="1"/>
  <c r="H2415" i="47" s="1"/>
  <c r="H2416" i="47" s="1"/>
  <c r="H2417" i="47" s="1"/>
  <c r="H2418" i="47" s="1"/>
  <c r="H2419" i="47" s="1"/>
  <c r="H2420" i="47" s="1"/>
  <c r="H2421" i="47" s="1"/>
  <c r="H2422" i="47" s="1"/>
  <c r="H2423" i="47" s="1"/>
  <c r="H2424" i="47" s="1"/>
  <c r="H2425" i="47" s="1"/>
  <c r="H2426" i="47" s="1"/>
  <c r="H2427" i="47" s="1"/>
  <c r="H2428" i="47" s="1"/>
  <c r="H2429" i="47" s="1"/>
  <c r="H2430" i="47" s="1"/>
  <c r="H2431" i="47" s="1"/>
  <c r="H2432" i="47" s="1"/>
  <c r="H2433" i="47" s="1"/>
  <c r="H2434" i="47" s="1"/>
  <c r="H2435" i="47" s="1"/>
  <c r="H2436" i="47" s="1"/>
  <c r="H2437" i="47" s="1"/>
  <c r="H2438" i="47" s="1"/>
  <c r="H2439" i="47" s="1"/>
  <c r="H2440" i="47" s="1"/>
  <c r="H2441" i="47" s="1"/>
  <c r="H2442" i="47" s="1"/>
  <c r="H2443" i="47" s="1"/>
  <c r="H2444" i="47" s="1"/>
  <c r="H2445" i="47" s="1"/>
  <c r="H2446" i="47" s="1"/>
  <c r="H2447" i="47" s="1"/>
  <c r="H2448" i="47" s="1"/>
  <c r="H2449" i="47" s="1"/>
  <c r="H2450" i="47" s="1"/>
  <c r="H2451" i="47" s="1"/>
  <c r="H2452" i="47" s="1"/>
  <c r="H2453" i="47" s="1"/>
  <c r="H2454" i="47" s="1"/>
  <c r="H2455" i="47" s="1"/>
  <c r="H2456" i="47" s="1"/>
  <c r="H2457" i="47" s="1"/>
  <c r="H2458" i="47" s="1"/>
  <c r="H2459" i="47"/>
  <c r="H2460" i="47" s="1"/>
  <c r="H2461" i="47" s="1"/>
  <c r="H2462" i="47" s="1"/>
  <c r="H2463" i="47" s="1"/>
  <c r="H2464" i="47" s="1"/>
  <c r="H2465" i="47" s="1"/>
  <c r="H2466" i="47" s="1"/>
  <c r="H2467" i="47" s="1"/>
  <c r="H2468" i="47" s="1"/>
  <c r="H2469" i="47" s="1"/>
  <c r="H2470" i="47" s="1"/>
  <c r="H2471" i="47" s="1"/>
  <c r="H2472" i="47" s="1"/>
  <c r="H2473" i="47" s="1"/>
  <c r="H2474" i="47" s="1"/>
  <c r="H2475" i="47" s="1"/>
  <c r="H2476" i="47" s="1"/>
  <c r="H2477" i="47" s="1"/>
  <c r="H2478" i="47" s="1"/>
  <c r="H2479" i="47" s="1"/>
  <c r="H2480" i="47" s="1"/>
  <c r="H2481" i="47" s="1"/>
  <c r="H2482" i="47" s="1"/>
  <c r="H2483" i="47" s="1"/>
  <c r="H2484" i="47" s="1"/>
  <c r="H2485" i="47" s="1"/>
  <c r="H2486" i="47" s="1"/>
  <c r="H2487" i="47" s="1"/>
  <c r="H2488" i="47" s="1"/>
  <c r="H2489" i="47" s="1"/>
  <c r="H2490" i="47" s="1"/>
  <c r="H2491" i="47" s="1"/>
  <c r="H2492" i="47" s="1"/>
  <c r="H2493" i="47" s="1"/>
  <c r="H2494" i="47" s="1"/>
  <c r="H2495" i="47" s="1"/>
  <c r="H2496" i="47" s="1"/>
  <c r="H2497" i="47" s="1"/>
  <c r="H2498" i="47" s="1"/>
  <c r="H2499" i="47" s="1"/>
  <c r="H2500" i="47" s="1"/>
  <c r="H2501" i="47" s="1"/>
  <c r="H2502" i="47" s="1"/>
  <c r="H2503" i="47" s="1"/>
  <c r="H2504" i="47" s="1"/>
  <c r="H2505" i="47" s="1"/>
  <c r="H2506" i="47" s="1"/>
  <c r="H2507" i="47" s="1"/>
  <c r="H2508" i="47" s="1"/>
  <c r="H2509" i="47" s="1"/>
  <c r="H2510" i="47" s="1"/>
  <c r="H2511" i="47" s="1"/>
  <c r="H2512" i="47" s="1"/>
  <c r="H2513" i="47" s="1"/>
  <c r="H2514" i="47" s="1"/>
  <c r="H2515" i="47" s="1"/>
  <c r="H2516" i="47" s="1"/>
  <c r="H2517" i="47" s="1"/>
  <c r="H2518" i="47" s="1"/>
  <c r="H2519" i="47" s="1"/>
  <c r="H2520" i="47" s="1"/>
  <c r="H2521" i="47" s="1"/>
  <c r="H2522" i="47" s="1"/>
  <c r="H2523" i="47" s="1"/>
  <c r="H2524" i="47" s="1"/>
  <c r="H2525" i="47" s="1"/>
  <c r="H2526" i="47" s="1"/>
  <c r="H2527" i="47" s="1"/>
  <c r="H2528" i="47" s="1"/>
  <c r="H2529" i="47" s="1"/>
  <c r="H2530" i="47" s="1"/>
  <c r="H2531" i="47" s="1"/>
  <c r="H2532" i="47" s="1"/>
  <c r="H2533" i="47" s="1"/>
  <c r="H2534" i="47" s="1"/>
  <c r="H2535" i="47" s="1"/>
  <c r="H2536" i="47" s="1"/>
  <c r="H2537" i="47" s="1"/>
  <c r="H2538" i="47" s="1"/>
  <c r="H2539" i="47" s="1"/>
  <c r="H2540" i="47" s="1"/>
  <c r="H2541" i="47" s="1"/>
  <c r="H2542" i="47" s="1"/>
  <c r="H2543" i="47" s="1"/>
  <c r="H2544" i="47" s="1"/>
  <c r="H2545" i="47" s="1"/>
  <c r="H2546" i="47" s="1"/>
  <c r="H2547" i="47" s="1"/>
  <c r="H2548" i="47" s="1"/>
  <c r="H2549" i="47" s="1"/>
  <c r="H2550" i="47" s="1"/>
  <c r="H2551" i="47" s="1"/>
  <c r="H2552" i="47" s="1"/>
  <c r="H2553" i="47" s="1"/>
  <c r="H2554" i="47" s="1"/>
  <c r="H2555" i="47" s="1"/>
  <c r="H2556" i="47" s="1"/>
  <c r="H2557" i="47" s="1"/>
  <c r="H2558" i="47" s="1"/>
  <c r="H2559" i="47" s="1"/>
  <c r="H2560" i="47" s="1"/>
  <c r="H2561" i="47" s="1"/>
  <c r="H2562" i="47" s="1"/>
  <c r="H2563" i="47" s="1"/>
  <c r="H2564" i="47" s="1"/>
  <c r="H2565" i="47" s="1"/>
  <c r="H2566" i="47" s="1"/>
  <c r="H2567" i="47" s="1"/>
  <c r="H2568" i="47" s="1"/>
  <c r="H2569" i="47" s="1"/>
  <c r="H2570" i="47" s="1"/>
  <c r="H2571" i="47" s="1"/>
  <c r="H2572" i="47" s="1"/>
  <c r="H2573" i="47" s="1"/>
  <c r="H2574" i="47" s="1"/>
  <c r="H2575" i="47" s="1"/>
  <c r="H2576" i="47" s="1"/>
  <c r="H2577" i="47" s="1"/>
  <c r="H2578" i="47" s="1"/>
  <c r="H2579" i="47" s="1"/>
  <c r="H2580" i="47" s="1"/>
  <c r="H2581" i="47" s="1"/>
  <c r="H2582" i="47" s="1"/>
  <c r="H2583" i="47" s="1"/>
  <c r="H2584" i="47" s="1"/>
  <c r="H2585" i="47" s="1"/>
  <c r="H2586" i="47" s="1"/>
  <c r="H2587" i="47" s="1"/>
  <c r="H2588" i="47" s="1"/>
  <c r="H2589" i="47" s="1"/>
  <c r="H2590" i="47" s="1"/>
  <c r="H2591" i="47" s="1"/>
  <c r="H2592" i="47" s="1"/>
  <c r="H2593" i="47" s="1"/>
  <c r="H2594" i="47" s="1"/>
  <c r="H2595" i="47" s="1"/>
  <c r="H2596" i="47" s="1"/>
  <c r="H2597" i="47" s="1"/>
  <c r="H2598" i="47" s="1"/>
  <c r="H2599" i="47" s="1"/>
  <c r="H2600" i="47" s="1"/>
  <c r="H2601" i="47" s="1"/>
  <c r="H2602" i="47" s="1"/>
  <c r="H2603" i="47" s="1"/>
  <c r="H2604" i="47" s="1"/>
  <c r="H2605" i="47" s="1"/>
  <c r="H2606" i="47" s="1"/>
  <c r="H2607" i="47" s="1"/>
  <c r="H2608" i="47" s="1"/>
  <c r="H2609" i="47" s="1"/>
  <c r="H2610" i="47" s="1"/>
  <c r="H2611" i="47" s="1"/>
  <c r="H2612" i="47" s="1"/>
  <c r="H2613" i="47" s="1"/>
  <c r="H2614" i="47" s="1"/>
  <c r="H2615" i="47" s="1"/>
  <c r="H2616" i="47" s="1"/>
  <c r="H2617" i="47" s="1"/>
  <c r="H2618" i="47" s="1"/>
  <c r="H2619" i="47" s="1"/>
  <c r="H2620" i="47" s="1"/>
  <c r="H2621" i="47" s="1"/>
  <c r="H2622" i="47" s="1"/>
  <c r="H2623" i="47" s="1"/>
  <c r="H2624" i="47" s="1"/>
  <c r="H2625" i="47" s="1"/>
  <c r="H2626" i="47" s="1"/>
  <c r="H2627" i="47" s="1"/>
  <c r="H2628" i="47" s="1"/>
  <c r="H2629" i="47" s="1"/>
  <c r="H2630" i="47" s="1"/>
  <c r="H2631" i="47" s="1"/>
  <c r="H2632" i="47" s="1"/>
  <c r="H2633" i="47" s="1"/>
  <c r="H2634" i="47" s="1"/>
  <c r="H2635" i="47" s="1"/>
  <c r="H2636" i="47" s="1"/>
  <c r="H2637" i="47" s="1"/>
  <c r="H2638" i="47" s="1"/>
  <c r="H2639" i="47" s="1"/>
  <c r="H2640" i="47" s="1"/>
  <c r="H2641" i="47" s="1"/>
  <c r="H2642" i="47" s="1"/>
  <c r="H2643" i="47" s="1"/>
  <c r="H2644" i="47" s="1"/>
  <c r="H2645" i="47" s="1"/>
  <c r="H2646" i="47" s="1"/>
  <c r="H2647" i="47" s="1"/>
  <c r="H2648" i="47" s="1"/>
  <c r="H2649" i="47" s="1"/>
  <c r="H2650" i="47" s="1"/>
  <c r="H2651" i="47" s="1"/>
  <c r="H2652" i="47" s="1"/>
  <c r="H2653" i="47" s="1"/>
  <c r="H2654" i="47" s="1"/>
  <c r="H2655" i="47" s="1"/>
  <c r="H2656" i="47" s="1"/>
  <c r="H2657" i="47" s="1"/>
  <c r="H2658" i="47" s="1"/>
  <c r="H2659" i="47" s="1"/>
  <c r="H2660" i="47" s="1"/>
  <c r="H2661" i="47" s="1"/>
  <c r="H2662" i="47" s="1"/>
  <c r="H2663" i="47" s="1"/>
  <c r="H2664" i="47" s="1"/>
  <c r="H2665" i="47" s="1"/>
  <c r="H2666" i="47" s="1"/>
  <c r="H2667" i="47" s="1"/>
  <c r="H2668" i="47" s="1"/>
  <c r="H2669" i="47" s="1"/>
  <c r="H2670" i="47" s="1"/>
  <c r="H2671" i="47" s="1"/>
  <c r="H2672" i="47" s="1"/>
  <c r="H2673" i="47" s="1"/>
  <c r="H2674" i="47" s="1"/>
  <c r="H2675" i="47" s="1"/>
  <c r="H2676" i="47" s="1"/>
  <c r="H2677" i="47" s="1"/>
  <c r="H2678" i="47" s="1"/>
  <c r="H2679" i="47" s="1"/>
  <c r="H2680" i="47" s="1"/>
  <c r="H2681" i="47" s="1"/>
  <c r="H2682" i="47" s="1"/>
  <c r="H2683" i="47" s="1"/>
  <c r="H2684" i="47" s="1"/>
  <c r="H2685" i="47" s="1"/>
  <c r="H2686" i="47" s="1"/>
  <c r="H2687" i="47" s="1"/>
  <c r="H2688" i="47" s="1"/>
  <c r="H2689" i="47" s="1"/>
  <c r="H2690" i="47" s="1"/>
  <c r="H2691" i="47" s="1"/>
  <c r="H2692" i="47" s="1"/>
  <c r="H2693" i="47" s="1"/>
  <c r="H2694" i="47" s="1"/>
  <c r="H2695" i="47" s="1"/>
  <c r="H2696" i="47" s="1"/>
  <c r="H2697" i="47" s="1"/>
  <c r="H2698" i="47" s="1"/>
  <c r="H2699" i="47" s="1"/>
  <c r="H2700" i="47" s="1"/>
  <c r="H2701" i="47" s="1"/>
  <c r="H2702" i="47" s="1"/>
  <c r="H2703" i="47" s="1"/>
  <c r="H2704" i="47" s="1"/>
  <c r="H2705" i="47" s="1"/>
  <c r="H2706" i="47" s="1"/>
  <c r="H2707" i="47" s="1"/>
  <c r="H2708" i="47" s="1"/>
  <c r="H2709" i="47" s="1"/>
  <c r="H2710" i="47" s="1"/>
  <c r="H2711" i="47" s="1"/>
  <c r="H2712" i="47" s="1"/>
  <c r="H2713" i="47" s="1"/>
  <c r="H2714" i="47" s="1"/>
  <c r="H2715" i="47" s="1"/>
  <c r="H2716" i="47" s="1"/>
  <c r="H2717" i="47" s="1"/>
  <c r="H2718" i="47" s="1"/>
  <c r="H2719" i="47" s="1"/>
  <c r="H2720" i="47" s="1"/>
  <c r="H2721" i="47" s="1"/>
  <c r="H2722" i="47" s="1"/>
  <c r="H2723" i="47" s="1"/>
  <c r="H2724" i="47" s="1"/>
  <c r="H2725" i="47" s="1"/>
  <c r="H2726" i="47" s="1"/>
  <c r="H2727" i="47" s="1"/>
  <c r="H2728" i="47" s="1"/>
  <c r="H2729" i="47" s="1"/>
  <c r="H2730" i="47" s="1"/>
  <c r="H2731" i="47" s="1"/>
  <c r="H2732" i="47" s="1"/>
  <c r="H2733" i="47" s="1"/>
  <c r="H2734" i="47" s="1"/>
  <c r="H2735" i="47" s="1"/>
  <c r="H2736" i="47" s="1"/>
  <c r="H2737" i="47" s="1"/>
  <c r="H2738" i="47" s="1"/>
  <c r="H2739" i="47" s="1"/>
  <c r="H2740" i="47" s="1"/>
  <c r="H2741" i="47" s="1"/>
  <c r="H2742" i="47" s="1"/>
  <c r="H2743" i="47" s="1"/>
  <c r="H2744" i="47" s="1"/>
  <c r="H2745" i="47" s="1"/>
  <c r="H2746" i="47" s="1"/>
  <c r="H2747" i="47" s="1"/>
  <c r="H2748" i="47" s="1"/>
  <c r="H2749" i="47" s="1"/>
  <c r="H2750" i="47" s="1"/>
  <c r="H2751" i="47" s="1"/>
  <c r="H2752" i="47" s="1"/>
  <c r="H2753" i="47" s="1"/>
  <c r="H2754" i="47" s="1"/>
  <c r="H2755" i="47" s="1"/>
  <c r="H2756" i="47" s="1"/>
  <c r="H2757" i="47" s="1"/>
  <c r="H2758" i="47" s="1"/>
  <c r="H2759" i="47" s="1"/>
  <c r="H2760" i="47" s="1"/>
  <c r="H2761" i="47" s="1"/>
  <c r="H2762" i="47" s="1"/>
  <c r="H2763" i="47" s="1"/>
  <c r="H2764" i="47" s="1"/>
  <c r="H2765" i="47" s="1"/>
  <c r="H2766" i="47" s="1"/>
  <c r="H2767" i="47" s="1"/>
  <c r="H2768" i="47" s="1"/>
  <c r="H2769" i="47" s="1"/>
  <c r="H2770" i="47" s="1"/>
  <c r="H2771" i="47" s="1"/>
  <c r="H2772" i="47" s="1"/>
  <c r="H2773" i="47" s="1"/>
  <c r="H2774" i="47" s="1"/>
  <c r="H2775" i="47" s="1"/>
  <c r="H2776" i="47" s="1"/>
  <c r="H2777" i="47" s="1"/>
  <c r="H2778" i="47" s="1"/>
  <c r="H2779" i="47" s="1"/>
  <c r="H2780" i="47" s="1"/>
  <c r="H2781" i="47" s="1"/>
  <c r="H2782" i="47" s="1"/>
  <c r="H2783" i="47" s="1"/>
  <c r="H2784" i="47" s="1"/>
  <c r="H2785" i="47" s="1"/>
  <c r="H2786" i="47" s="1"/>
  <c r="H2787" i="47" s="1"/>
  <c r="H2788" i="47" s="1"/>
  <c r="H2789" i="47" s="1"/>
  <c r="H2790" i="47" s="1"/>
  <c r="H2791" i="47" s="1"/>
  <c r="H2792" i="47" s="1"/>
  <c r="H2793" i="47" s="1"/>
  <c r="H2794" i="47" s="1"/>
  <c r="H2795" i="47" s="1"/>
  <c r="H2796" i="47" s="1"/>
  <c r="H2797" i="47" s="1"/>
  <c r="H2798" i="47" s="1"/>
  <c r="H2799" i="47" s="1"/>
  <c r="H2800" i="47" s="1"/>
  <c r="H2801" i="47" s="1"/>
  <c r="H2802" i="47" s="1"/>
  <c r="H2803" i="47" s="1"/>
  <c r="H2804" i="47" s="1"/>
  <c r="H2805" i="47" s="1"/>
  <c r="H2806" i="47" s="1"/>
  <c r="H2807" i="47" s="1"/>
  <c r="H2808" i="47" s="1"/>
  <c r="H2809" i="47" s="1"/>
  <c r="H2810" i="47" s="1"/>
  <c r="H2811" i="47" s="1"/>
  <c r="H2812" i="47" s="1"/>
  <c r="H2813" i="47" s="1"/>
  <c r="H2814" i="47" s="1"/>
  <c r="H2815" i="47" s="1"/>
  <c r="H2816" i="47" s="1"/>
  <c r="H2817" i="47" s="1"/>
  <c r="H2818" i="47" s="1"/>
  <c r="H2819" i="47" s="1"/>
  <c r="H2820" i="47" s="1"/>
  <c r="H2821" i="47" s="1"/>
  <c r="H2822" i="47" s="1"/>
  <c r="H2823" i="47" s="1"/>
  <c r="H2824" i="47" s="1"/>
  <c r="H2825" i="47" s="1"/>
  <c r="H2826" i="47" s="1"/>
  <c r="H2827" i="47" s="1"/>
  <c r="H2828" i="47" s="1"/>
  <c r="H2829" i="47" s="1"/>
  <c r="H2830" i="47" s="1"/>
  <c r="H2831" i="47" s="1"/>
  <c r="H2832" i="47" s="1"/>
  <c r="H2833" i="47" s="1"/>
  <c r="H2834" i="47" s="1"/>
  <c r="H2835" i="47" s="1"/>
  <c r="H2836" i="47" s="1"/>
  <c r="H2837" i="47" s="1"/>
  <c r="H2838" i="47" s="1"/>
  <c r="H2839" i="47" s="1"/>
  <c r="H2840" i="47" s="1"/>
  <c r="H2841" i="47" s="1"/>
  <c r="H2842" i="47" s="1"/>
  <c r="H2843" i="47" s="1"/>
  <c r="H2844" i="47" s="1"/>
  <c r="H2845" i="47" s="1"/>
  <c r="H2846" i="47" s="1"/>
  <c r="H2847" i="47" s="1"/>
  <c r="H2848" i="47" s="1"/>
  <c r="H2849" i="47" s="1"/>
  <c r="H2850" i="47" s="1"/>
  <c r="H2851" i="47" s="1"/>
  <c r="H2852" i="47" s="1"/>
  <c r="H2853" i="47" s="1"/>
  <c r="H2854" i="47" s="1"/>
  <c r="H2855" i="47" s="1"/>
  <c r="H2856" i="47" s="1"/>
  <c r="H2857" i="47" s="1"/>
  <c r="H2858" i="47" s="1"/>
  <c r="H2859" i="47" s="1"/>
  <c r="H2860" i="47" s="1"/>
  <c r="H2861" i="47" s="1"/>
  <c r="H2862" i="47" s="1"/>
  <c r="H2863" i="47" s="1"/>
  <c r="H2864" i="47" s="1"/>
  <c r="H2865" i="47" s="1"/>
  <c r="H2866" i="47" s="1"/>
  <c r="H2867" i="47" s="1"/>
  <c r="H2868" i="47" s="1"/>
  <c r="H2869" i="47" s="1"/>
  <c r="H2870" i="47" s="1"/>
  <c r="H2871" i="47" s="1"/>
  <c r="H2872" i="47" s="1"/>
  <c r="H2873" i="47" s="1"/>
  <c r="H2874" i="47" s="1"/>
  <c r="H2875" i="47" s="1"/>
  <c r="H2876" i="47" s="1"/>
  <c r="H2877" i="47" s="1"/>
  <c r="H2878" i="47" s="1"/>
  <c r="H2879" i="47" s="1"/>
  <c r="H2880" i="47" s="1"/>
  <c r="H2881" i="47" s="1"/>
  <c r="H2882" i="47" s="1"/>
  <c r="H2883" i="47" s="1"/>
  <c r="H2884" i="47" s="1"/>
  <c r="H2885" i="47" s="1"/>
  <c r="H2886" i="47" s="1"/>
  <c r="H2887" i="47" s="1"/>
  <c r="H2888" i="47" s="1"/>
  <c r="H2889" i="47" s="1"/>
  <c r="H2890" i="47" s="1"/>
  <c r="H2891" i="47" s="1"/>
  <c r="H2892" i="47" s="1"/>
  <c r="H2893" i="47" s="1"/>
  <c r="H2894" i="47" s="1"/>
  <c r="H2895" i="47" s="1"/>
  <c r="H2896" i="47" s="1"/>
  <c r="H2897" i="47" s="1"/>
  <c r="H2898" i="47" s="1"/>
  <c r="H2899" i="47" s="1"/>
  <c r="H2900" i="47" s="1"/>
  <c r="H2901" i="47" s="1"/>
  <c r="H2902" i="47" s="1"/>
  <c r="H2903" i="47" s="1"/>
  <c r="H2904" i="47" s="1"/>
  <c r="H2905" i="47" s="1"/>
  <c r="H2906" i="47" s="1"/>
  <c r="H2907" i="47" s="1"/>
  <c r="H2908" i="47" s="1"/>
  <c r="H2909" i="47" s="1"/>
  <c r="H2910" i="47" s="1"/>
  <c r="H2911" i="47" s="1"/>
  <c r="H2912" i="47" s="1"/>
  <c r="H2913" i="47" s="1"/>
  <c r="H2914" i="47" s="1"/>
  <c r="H2915" i="47" s="1"/>
  <c r="H2916" i="47" s="1"/>
  <c r="H2917" i="47" s="1"/>
  <c r="H2918" i="47" s="1"/>
  <c r="H2919" i="47" s="1"/>
  <c r="H2920" i="47" s="1"/>
  <c r="H2921" i="47" s="1"/>
  <c r="H2922" i="47" s="1"/>
  <c r="H2923" i="47" s="1"/>
  <c r="H2924" i="47" s="1"/>
  <c r="H2925" i="47" s="1"/>
  <c r="H2926" i="47" s="1"/>
  <c r="H2927" i="47" s="1"/>
  <c r="H2928" i="47" s="1"/>
  <c r="H2929" i="47" s="1"/>
  <c r="H2930" i="47" s="1"/>
  <c r="H2931" i="47" s="1"/>
  <c r="H2932" i="47" s="1"/>
  <c r="H2933" i="47" s="1"/>
  <c r="H2934" i="47" s="1"/>
  <c r="H2935" i="47" s="1"/>
  <c r="H2936" i="47" s="1"/>
  <c r="H2937" i="47" s="1"/>
  <c r="H2938" i="47" s="1"/>
  <c r="H2939" i="47" s="1"/>
  <c r="H2940" i="47" s="1"/>
  <c r="H2941" i="47" s="1"/>
  <c r="H2942" i="47" s="1"/>
  <c r="H2943" i="47" s="1"/>
  <c r="H2944" i="47" s="1"/>
  <c r="H2945" i="47" s="1"/>
  <c r="H2946" i="47" s="1"/>
  <c r="H2947" i="47" s="1"/>
  <c r="H2948" i="47" s="1"/>
  <c r="H2949" i="47" s="1"/>
  <c r="H2950" i="47" s="1"/>
  <c r="H2951" i="47" s="1"/>
  <c r="H2952" i="47" s="1"/>
  <c r="H2953" i="47" s="1"/>
  <c r="H2954" i="47" s="1"/>
  <c r="H2955" i="47" s="1"/>
  <c r="H2956" i="47" s="1"/>
  <c r="H2957" i="47" s="1"/>
  <c r="H2958" i="47" s="1"/>
  <c r="H2959" i="47" s="1"/>
  <c r="H2960" i="47" s="1"/>
  <c r="H2961" i="47" s="1"/>
  <c r="H2962" i="47" s="1"/>
  <c r="H2963" i="47" s="1"/>
  <c r="H2964" i="47" s="1"/>
  <c r="H2965" i="47" s="1"/>
  <c r="H2966" i="47" s="1"/>
  <c r="H2967" i="47" s="1"/>
  <c r="H2968" i="47" s="1"/>
  <c r="H2969" i="47" s="1"/>
  <c r="H2970" i="47" s="1"/>
  <c r="H2971" i="47" s="1"/>
  <c r="H2972" i="47" s="1"/>
  <c r="H2973" i="47" s="1"/>
  <c r="H2974" i="47" s="1"/>
  <c r="H2975" i="47" s="1"/>
  <c r="H2976" i="47" s="1"/>
  <c r="H2977" i="47" s="1"/>
  <c r="H2978" i="47" s="1"/>
  <c r="H2979" i="47" s="1"/>
  <c r="H2980" i="47" s="1"/>
  <c r="H2981" i="47" s="1"/>
  <c r="H2982" i="47" s="1"/>
  <c r="H2983" i="47" s="1"/>
  <c r="H2984" i="47" s="1"/>
  <c r="H2985" i="47" s="1"/>
  <c r="H2986" i="47" s="1"/>
  <c r="H2987" i="47" s="1"/>
  <c r="H2988" i="47" s="1"/>
  <c r="H2989" i="47" s="1"/>
  <c r="H2990" i="47" s="1"/>
  <c r="H2991" i="47" s="1"/>
  <c r="H2992" i="47" s="1"/>
  <c r="H2993" i="47" s="1"/>
  <c r="H2994" i="47" s="1"/>
  <c r="H2995" i="47" s="1"/>
  <c r="H2996" i="47" s="1"/>
  <c r="H2997" i="47" s="1"/>
  <c r="H2998" i="47" s="1"/>
  <c r="H2999" i="47" s="1"/>
  <c r="H3000" i="47" s="1"/>
  <c r="H3001" i="47" s="1"/>
  <c r="H3002" i="47" s="1"/>
  <c r="H3003" i="47" s="1"/>
  <c r="H3004" i="47" s="1"/>
  <c r="H3005" i="47" s="1"/>
  <c r="H3006" i="47" s="1"/>
  <c r="H3007" i="47" s="1"/>
  <c r="H3008" i="47" s="1"/>
  <c r="H3009" i="47" s="1"/>
  <c r="H3010" i="47" s="1"/>
  <c r="H3011" i="47" s="1"/>
  <c r="H3012" i="47" s="1"/>
  <c r="H3013" i="47" s="1"/>
  <c r="H3014" i="47" s="1"/>
  <c r="H3015" i="47" s="1"/>
  <c r="H3016" i="47" s="1"/>
  <c r="H3017" i="47" s="1"/>
  <c r="H3018" i="47" s="1"/>
  <c r="H3019" i="47" s="1"/>
  <c r="H3020" i="47" s="1"/>
  <c r="H3021" i="47" s="1"/>
  <c r="H3022" i="47" s="1"/>
  <c r="H3023" i="47" s="1"/>
  <c r="H3024" i="47" s="1"/>
  <c r="H3025" i="47" s="1"/>
  <c r="H3026" i="47" s="1"/>
  <c r="H3027" i="47" s="1"/>
  <c r="H3028" i="47" s="1"/>
  <c r="H3029" i="47" s="1"/>
  <c r="H3030" i="47" s="1"/>
  <c r="H3031" i="47" s="1"/>
  <c r="H3032" i="47" s="1"/>
  <c r="H3033" i="47" s="1"/>
  <c r="H3034" i="47" s="1"/>
  <c r="H3035" i="47" s="1"/>
  <c r="H3036" i="47" s="1"/>
  <c r="H3037" i="47" s="1"/>
  <c r="H3038" i="47" s="1"/>
  <c r="H3039" i="47" s="1"/>
  <c r="H3040" i="47" s="1"/>
  <c r="H3041" i="47" s="1"/>
  <c r="H3042" i="47" s="1"/>
  <c r="H3043" i="47" s="1"/>
  <c r="H3044" i="47" s="1"/>
  <c r="H3045" i="47" s="1"/>
  <c r="H3046" i="47" s="1"/>
  <c r="H3047" i="47"/>
  <c r="H3048" i="47" s="1"/>
  <c r="H3049" i="47" s="1"/>
  <c r="H3050" i="47" s="1"/>
  <c r="H3051" i="47" s="1"/>
  <c r="H3052" i="47" s="1"/>
  <c r="H3053" i="47" s="1"/>
  <c r="H3054" i="47" s="1"/>
  <c r="H3055" i="47" s="1"/>
  <c r="H3056" i="47" s="1"/>
  <c r="H3057" i="47" s="1"/>
  <c r="H3058" i="47" s="1"/>
  <c r="H3059" i="47" s="1"/>
  <c r="H3060" i="47" s="1"/>
  <c r="H3061" i="47" s="1"/>
  <c r="H3062" i="47" s="1"/>
  <c r="H3063" i="47" s="1"/>
  <c r="H3064" i="47" s="1"/>
  <c r="H3065" i="47" s="1"/>
  <c r="H3066" i="47" s="1"/>
  <c r="H3067" i="47" s="1"/>
  <c r="H3068" i="47" s="1"/>
  <c r="H3069" i="47" s="1"/>
  <c r="H3070" i="47" s="1"/>
  <c r="H3071" i="47" s="1"/>
  <c r="H3072" i="47" s="1"/>
  <c r="H3073" i="47" s="1"/>
  <c r="H3074" i="47" s="1"/>
  <c r="H3075" i="47" s="1"/>
  <c r="H3076" i="47" s="1"/>
  <c r="H3077" i="47" s="1"/>
  <c r="H3078" i="47" s="1"/>
  <c r="H3079" i="47" s="1"/>
  <c r="H3080" i="47" s="1"/>
  <c r="H3081" i="47" s="1"/>
  <c r="H3082" i="47" s="1"/>
  <c r="H3083" i="47" s="1"/>
  <c r="H3084" i="47" s="1"/>
  <c r="H3085" i="47" s="1"/>
  <c r="H3086" i="47" s="1"/>
  <c r="H3087" i="47" s="1"/>
  <c r="H3088" i="47" s="1"/>
  <c r="H3089" i="47" s="1"/>
  <c r="H3090" i="47" s="1"/>
  <c r="H3091" i="47" s="1"/>
  <c r="H3092" i="47" s="1"/>
  <c r="H3093" i="47" s="1"/>
  <c r="H3094" i="47" s="1"/>
  <c r="H3095" i="47" s="1"/>
  <c r="H3096" i="47" s="1"/>
  <c r="H3097" i="47" s="1"/>
  <c r="H3098" i="47" s="1"/>
  <c r="H3099" i="47" s="1"/>
  <c r="H3100" i="47" s="1"/>
  <c r="H3101" i="47" s="1"/>
  <c r="H3102" i="47" s="1"/>
  <c r="H3103" i="47" s="1"/>
  <c r="H3104" i="47" s="1"/>
  <c r="H3105" i="47" s="1"/>
  <c r="H3106" i="47" s="1"/>
  <c r="H3107" i="47" s="1"/>
  <c r="H3108" i="47" s="1"/>
  <c r="H3109" i="47" s="1"/>
  <c r="H3110" i="47" s="1"/>
  <c r="H3111" i="47" s="1"/>
  <c r="H3112" i="47" s="1"/>
  <c r="H3113" i="47" s="1"/>
  <c r="H3114" i="47" s="1"/>
  <c r="H3115" i="47" s="1"/>
  <c r="H3116" i="47" s="1"/>
  <c r="H3117" i="47" s="1"/>
  <c r="H3118" i="47" s="1"/>
  <c r="H3119" i="47" s="1"/>
  <c r="H3120" i="47" s="1"/>
  <c r="H3121" i="47" s="1"/>
  <c r="H3122" i="47" s="1"/>
  <c r="H3123" i="47" s="1"/>
  <c r="H3124" i="47" s="1"/>
  <c r="H3125" i="47" s="1"/>
  <c r="H3126" i="47" s="1"/>
  <c r="H3127" i="47" s="1"/>
  <c r="H3128" i="47" s="1"/>
  <c r="H3129" i="47" s="1"/>
  <c r="H3130" i="47" s="1"/>
  <c r="H3131" i="47" s="1"/>
  <c r="H3132" i="47" s="1"/>
  <c r="H3133" i="47" s="1"/>
  <c r="H3134" i="47" s="1"/>
  <c r="H3135" i="47" s="1"/>
  <c r="H3136" i="47" s="1"/>
  <c r="H3137" i="47" s="1"/>
  <c r="H3138" i="47" s="1"/>
  <c r="H3139" i="47" s="1"/>
  <c r="H3140" i="47" s="1"/>
  <c r="H3141" i="47" s="1"/>
  <c r="H3142" i="47" s="1"/>
  <c r="H3143" i="47"/>
  <c r="H3144" i="47" s="1"/>
  <c r="H3145" i="47" s="1"/>
  <c r="H3146" i="47" s="1"/>
  <c r="H3147" i="47" s="1"/>
  <c r="H3148" i="47" s="1"/>
  <c r="H3149" i="47" s="1"/>
  <c r="H3150" i="47" s="1"/>
  <c r="H3151" i="47" s="1"/>
  <c r="H3152" i="47" s="1"/>
  <c r="H3153" i="47" s="1"/>
  <c r="H3154" i="47" s="1"/>
  <c r="H3155" i="47" s="1"/>
  <c r="H3156" i="47" s="1"/>
  <c r="H3157" i="47" s="1"/>
  <c r="H3158" i="47" s="1"/>
  <c r="H3159" i="47" s="1"/>
  <c r="H3160" i="47" s="1"/>
  <c r="H3161" i="47" s="1"/>
  <c r="H3162" i="47" s="1"/>
  <c r="H3163" i="47" s="1"/>
  <c r="H3164" i="47" s="1"/>
  <c r="H3165" i="47" s="1"/>
  <c r="H3166" i="47" s="1"/>
  <c r="H3167" i="47" s="1"/>
  <c r="H3168" i="47" s="1"/>
  <c r="H3169" i="47" s="1"/>
  <c r="H3170" i="47" s="1"/>
  <c r="H3171" i="47" s="1"/>
  <c r="H3172" i="47" s="1"/>
  <c r="H3173" i="47" s="1"/>
  <c r="H3174" i="47" s="1"/>
  <c r="H3175" i="47" s="1"/>
  <c r="H3176" i="47" s="1"/>
  <c r="H3177" i="47" s="1"/>
  <c r="H3178" i="47" s="1"/>
  <c r="H3179" i="47" s="1"/>
  <c r="H3180" i="47" s="1"/>
  <c r="H3181" i="47" s="1"/>
  <c r="H3182" i="47" s="1"/>
  <c r="H3183" i="47" s="1"/>
  <c r="H3184" i="47" s="1"/>
  <c r="H3185" i="47" s="1"/>
  <c r="H3186" i="47" s="1"/>
  <c r="H3187" i="47" s="1"/>
  <c r="H3188" i="47" s="1"/>
  <c r="H3189" i="47" s="1"/>
  <c r="H3190" i="47" s="1"/>
  <c r="H3191" i="47" s="1"/>
  <c r="H3192" i="47" s="1"/>
  <c r="H3193" i="47" s="1"/>
  <c r="H3194" i="47" s="1"/>
  <c r="H3195" i="47" s="1"/>
  <c r="H3196" i="47" s="1"/>
  <c r="H3197" i="47" s="1"/>
  <c r="H3198" i="47" s="1"/>
  <c r="H3199" i="47" s="1"/>
  <c r="H3200" i="47" s="1"/>
  <c r="H3201" i="47" s="1"/>
  <c r="H3202" i="47" s="1"/>
  <c r="H3203" i="47" s="1"/>
  <c r="H3204" i="47" s="1"/>
  <c r="H3205" i="47" s="1"/>
  <c r="H3206" i="47" s="1"/>
  <c r="H3207" i="47" s="1"/>
  <c r="H3208" i="47" s="1"/>
  <c r="H3209" i="47" s="1"/>
  <c r="H3210" i="47" s="1"/>
  <c r="H3211" i="47" s="1"/>
  <c r="H3212" i="47" s="1"/>
  <c r="H3213" i="47" s="1"/>
  <c r="H3214" i="47" s="1"/>
  <c r="H3215" i="47" s="1"/>
  <c r="H3216" i="47" s="1"/>
  <c r="H3217" i="47" s="1"/>
  <c r="H3218" i="47" s="1"/>
  <c r="H3219" i="47" s="1"/>
  <c r="H3220" i="47" s="1"/>
  <c r="H3221" i="47" s="1"/>
  <c r="H3222" i="47" s="1"/>
  <c r="H3223" i="47" s="1"/>
  <c r="H3224" i="47" s="1"/>
  <c r="H3225" i="47" s="1"/>
  <c r="H3226" i="47" s="1"/>
  <c r="H3227" i="47" s="1"/>
  <c r="H3228" i="47" s="1"/>
  <c r="H3229" i="47" s="1"/>
  <c r="H3230" i="47" s="1"/>
  <c r="H3231" i="47" s="1"/>
  <c r="H3232" i="47" s="1"/>
  <c r="H3233" i="47" s="1"/>
  <c r="H3234" i="47" s="1"/>
  <c r="H3235" i="47" s="1"/>
  <c r="H3236" i="47" s="1"/>
  <c r="H3237" i="47" s="1"/>
  <c r="H3238" i="47" s="1"/>
  <c r="H3239" i="47" s="1"/>
  <c r="H3240" i="47" s="1"/>
  <c r="H3241" i="47" s="1"/>
  <c r="H3242" i="47" s="1"/>
  <c r="H3243" i="47" s="1"/>
  <c r="H3244" i="47" s="1"/>
  <c r="H3245" i="47" s="1"/>
  <c r="H3246" i="47" s="1"/>
  <c r="H3247" i="47" s="1"/>
  <c r="H3248" i="47" s="1"/>
  <c r="H3249" i="47" s="1"/>
  <c r="H3250" i="47" s="1"/>
  <c r="H3251" i="47" s="1"/>
  <c r="H3252" i="47" s="1"/>
  <c r="H3253" i="47" s="1"/>
  <c r="H3254" i="47" s="1"/>
  <c r="H3255" i="47" s="1"/>
  <c r="H3256" i="47" s="1"/>
  <c r="H3257" i="47" s="1"/>
  <c r="H3258" i="47" s="1"/>
  <c r="H3259" i="47" s="1"/>
  <c r="H3260" i="47" s="1"/>
  <c r="H3261" i="47" s="1"/>
  <c r="H3262" i="47" s="1"/>
  <c r="H3263" i="47" s="1"/>
  <c r="H3264" i="47" s="1"/>
  <c r="H3265" i="47" s="1"/>
  <c r="H3266" i="47" s="1"/>
  <c r="H3267" i="47" s="1"/>
  <c r="H3268" i="47" s="1"/>
  <c r="H3269" i="47" s="1"/>
  <c r="H3270" i="47" s="1"/>
  <c r="H3271" i="47" s="1"/>
  <c r="H3272" i="47" s="1"/>
  <c r="H3273" i="47" s="1"/>
  <c r="H3274" i="47" s="1"/>
  <c r="H3275" i="47" s="1"/>
  <c r="H3276" i="47" s="1"/>
  <c r="H3277" i="47" s="1"/>
  <c r="H3278" i="47" s="1"/>
  <c r="H3279" i="47" s="1"/>
  <c r="H3280" i="47" s="1"/>
  <c r="H3281" i="47" s="1"/>
  <c r="H3282" i="47" s="1"/>
  <c r="H3283" i="47" s="1"/>
  <c r="H3284" i="47" s="1"/>
  <c r="H3285" i="47" s="1"/>
  <c r="H3286" i="47" s="1"/>
  <c r="H3287" i="47" s="1"/>
  <c r="H3288" i="47" s="1"/>
  <c r="H3289" i="47" s="1"/>
  <c r="H3290" i="47" s="1"/>
  <c r="H3291" i="47" s="1"/>
  <c r="H3292" i="47" s="1"/>
  <c r="H3293" i="47" s="1"/>
  <c r="H3294" i="47" s="1"/>
  <c r="H3295" i="47" s="1"/>
  <c r="H3296" i="47" s="1"/>
  <c r="H3297" i="47" s="1"/>
  <c r="H3298" i="47" s="1"/>
  <c r="H3299" i="47" s="1"/>
  <c r="H3300" i="47" s="1"/>
  <c r="H3301" i="47" s="1"/>
  <c r="H3302" i="47" s="1"/>
  <c r="H3303" i="47" s="1"/>
  <c r="H3304" i="47" s="1"/>
  <c r="H3305" i="47" s="1"/>
  <c r="H3306" i="47" s="1"/>
  <c r="H3307" i="47" s="1"/>
  <c r="H3308" i="47" s="1"/>
  <c r="H3309" i="47" s="1"/>
  <c r="H3310" i="47" s="1"/>
  <c r="H3311" i="47" s="1"/>
  <c r="H3312" i="47" s="1"/>
  <c r="H3313" i="47" s="1"/>
  <c r="H3314" i="47" s="1"/>
  <c r="H3315" i="47" s="1"/>
  <c r="H3316" i="47" s="1"/>
  <c r="H3317" i="47" s="1"/>
  <c r="H3318" i="47" s="1"/>
  <c r="H3319" i="47" s="1"/>
  <c r="H3320" i="47" s="1"/>
  <c r="H3321" i="47" s="1"/>
  <c r="H3322" i="47" s="1"/>
  <c r="H3323" i="47" s="1"/>
  <c r="H3324" i="47" s="1"/>
  <c r="H3325" i="47" s="1"/>
  <c r="H3326" i="47" s="1"/>
  <c r="H3327" i="47" s="1"/>
  <c r="H3328" i="47" s="1"/>
  <c r="H3329" i="47" s="1"/>
  <c r="H3330" i="47" s="1"/>
  <c r="H3331" i="47" s="1"/>
  <c r="H3332" i="47" s="1"/>
  <c r="H3333" i="47" s="1"/>
  <c r="H3334" i="47" s="1"/>
  <c r="H3335" i="47" s="1"/>
  <c r="H3336" i="47" s="1"/>
  <c r="H3337" i="47" s="1"/>
  <c r="H3338" i="47" s="1"/>
  <c r="H3339" i="47" s="1"/>
  <c r="H3340" i="47" s="1"/>
  <c r="H3341" i="47" s="1"/>
  <c r="H3342" i="47" s="1"/>
  <c r="H3343" i="47" s="1"/>
  <c r="H3344" i="47" s="1"/>
  <c r="H3345" i="47" s="1"/>
  <c r="H3346" i="47" s="1"/>
  <c r="H3347" i="47" s="1"/>
  <c r="H3348" i="47" s="1"/>
  <c r="H3349" i="47" s="1"/>
  <c r="H3350" i="47" s="1"/>
  <c r="H3351" i="47" s="1"/>
  <c r="H3352" i="47" s="1"/>
  <c r="H3353" i="47" s="1"/>
  <c r="H3354" i="47" s="1"/>
  <c r="H3355" i="47" s="1"/>
  <c r="H3356" i="47" s="1"/>
  <c r="H3357" i="47" s="1"/>
  <c r="H3358" i="47" s="1"/>
  <c r="H3359" i="47" s="1"/>
  <c r="H3360" i="47" s="1"/>
  <c r="H3361" i="47" s="1"/>
  <c r="H3362" i="47" s="1"/>
  <c r="H3363" i="47" s="1"/>
  <c r="H3364" i="47" s="1"/>
  <c r="H3365" i="47" s="1"/>
  <c r="H3366" i="47" s="1"/>
  <c r="H3367" i="47" s="1"/>
  <c r="H3368" i="47" s="1"/>
  <c r="H3369" i="47" s="1"/>
  <c r="H3370" i="47" s="1"/>
  <c r="H3371" i="47" s="1"/>
  <c r="H3372" i="47" s="1"/>
  <c r="H3373" i="47" s="1"/>
  <c r="H3374" i="47" s="1"/>
  <c r="H3375" i="47" s="1"/>
  <c r="H3376" i="47" s="1"/>
  <c r="H3377" i="47" s="1"/>
  <c r="H3378" i="47" s="1"/>
  <c r="H3379" i="47" s="1"/>
  <c r="H3380" i="47" s="1"/>
  <c r="H3381" i="47" s="1"/>
  <c r="H3382" i="47" s="1"/>
  <c r="H3383" i="47" s="1"/>
  <c r="H3384" i="47" s="1"/>
  <c r="H3385" i="47" s="1"/>
  <c r="H3386" i="47" s="1"/>
  <c r="H3387" i="47" s="1"/>
  <c r="H3388" i="47" s="1"/>
  <c r="H3389" i="47" s="1"/>
  <c r="H3390" i="47" s="1"/>
  <c r="H3391" i="47" s="1"/>
  <c r="H3392" i="47" s="1"/>
  <c r="H3393" i="47" s="1"/>
  <c r="H3394" i="47" s="1"/>
  <c r="H3395" i="47" s="1"/>
  <c r="H3396" i="47" s="1"/>
  <c r="H3397" i="47" s="1"/>
  <c r="H3398" i="47" s="1"/>
  <c r="H3399" i="47" s="1"/>
  <c r="H3400" i="47" s="1"/>
  <c r="H3401" i="47" s="1"/>
  <c r="H3402" i="47" s="1"/>
  <c r="H3403" i="47" s="1"/>
  <c r="H3404" i="47" s="1"/>
  <c r="H3405" i="47" s="1"/>
  <c r="H3406" i="47" s="1"/>
  <c r="H3407" i="47" s="1"/>
  <c r="H3408" i="47" s="1"/>
  <c r="H3409" i="47" s="1"/>
  <c r="H3410" i="47" s="1"/>
  <c r="H3411" i="47" s="1"/>
  <c r="H3412" i="47" s="1"/>
  <c r="H3413" i="47" s="1"/>
  <c r="H3414" i="47" s="1"/>
  <c r="H3415" i="47" s="1"/>
  <c r="H3416" i="47" s="1"/>
  <c r="H3417" i="47" s="1"/>
  <c r="H3418" i="47" s="1"/>
  <c r="H3419" i="47" s="1"/>
  <c r="H3420" i="47" s="1"/>
  <c r="H3421" i="47" s="1"/>
  <c r="H3422" i="47" s="1"/>
  <c r="H3423" i="47" s="1"/>
  <c r="H3424" i="47" s="1"/>
  <c r="H3425" i="47" s="1"/>
  <c r="H3426" i="47" s="1"/>
  <c r="H3427" i="47" s="1"/>
  <c r="H3428" i="47" s="1"/>
  <c r="H3429" i="47" s="1"/>
  <c r="H3430" i="47" s="1"/>
  <c r="H3431" i="47" s="1"/>
  <c r="H3432" i="47" s="1"/>
  <c r="H3433" i="47" s="1"/>
  <c r="H3434" i="47" s="1"/>
  <c r="H3435" i="47" s="1"/>
  <c r="H3436" i="47" s="1"/>
  <c r="H3437" i="47" s="1"/>
  <c r="H3438" i="47" s="1"/>
  <c r="H3439" i="47" s="1"/>
  <c r="H3440" i="47" s="1"/>
  <c r="H3441" i="47" s="1"/>
  <c r="H3442" i="47" s="1"/>
  <c r="H3443" i="47" s="1"/>
  <c r="H3444" i="47" s="1"/>
  <c r="H3445" i="47" s="1"/>
  <c r="H3446" i="47" s="1"/>
  <c r="H3447" i="47" s="1"/>
  <c r="H3448" i="47" s="1"/>
  <c r="H3449" i="47" s="1"/>
  <c r="H3450" i="47" s="1"/>
  <c r="H3451" i="47" s="1"/>
  <c r="H3452" i="47" s="1"/>
  <c r="H3453" i="47" s="1"/>
  <c r="H3454" i="47" s="1"/>
  <c r="H3455" i="47" s="1"/>
  <c r="H3456" i="47" s="1"/>
  <c r="H3457" i="47" s="1"/>
  <c r="H3458" i="47" s="1"/>
  <c r="H3459" i="47" s="1"/>
  <c r="H3460" i="47" s="1"/>
  <c r="H3461" i="47" s="1"/>
  <c r="H3462" i="47" s="1"/>
  <c r="H3463" i="47" s="1"/>
  <c r="H3464" i="47" s="1"/>
  <c r="H3465" i="47" s="1"/>
  <c r="H3466" i="47" s="1"/>
  <c r="H3467" i="47" s="1"/>
  <c r="H3468" i="47" s="1"/>
  <c r="H3469" i="47" s="1"/>
  <c r="H3470" i="47" s="1"/>
  <c r="H3471" i="47" s="1"/>
  <c r="H3472" i="47"/>
  <c r="H3473" i="47" s="1"/>
  <c r="H3474" i="47" s="1"/>
  <c r="H3475" i="47" s="1"/>
  <c r="H3476" i="47" s="1"/>
  <c r="H3477" i="47" s="1"/>
  <c r="H3478" i="47" s="1"/>
  <c r="H3479" i="47" s="1"/>
  <c r="H3480" i="47" s="1"/>
  <c r="H3481" i="47" s="1"/>
  <c r="H3482" i="47" s="1"/>
  <c r="H3483" i="47" s="1"/>
  <c r="H3484" i="47" s="1"/>
  <c r="H3485" i="47" s="1"/>
  <c r="H3486" i="47" s="1"/>
  <c r="H3487" i="47" s="1"/>
  <c r="H3488" i="47" s="1"/>
  <c r="H3489" i="47" s="1"/>
  <c r="H3490" i="47" s="1"/>
  <c r="H3491" i="47" s="1"/>
  <c r="H3492" i="47" s="1"/>
  <c r="H3493" i="47" s="1"/>
  <c r="H3494" i="47" s="1"/>
  <c r="H3495" i="47" s="1"/>
  <c r="H3496" i="47" s="1"/>
  <c r="H3497" i="47" s="1"/>
  <c r="H3498" i="47" s="1"/>
  <c r="H3499" i="47" s="1"/>
  <c r="H3500" i="47" s="1"/>
  <c r="H3501" i="47" s="1"/>
  <c r="H3502" i="47" s="1"/>
  <c r="H3503" i="47" s="1"/>
  <c r="H3504" i="47" s="1"/>
  <c r="H3505" i="47" s="1"/>
  <c r="H3506" i="47" s="1"/>
  <c r="H3507" i="47" s="1"/>
  <c r="H3508" i="47" s="1"/>
  <c r="H3509" i="47" s="1"/>
  <c r="H3510" i="47" s="1"/>
  <c r="H3511" i="47" s="1"/>
  <c r="H3512" i="47" s="1"/>
  <c r="H3513" i="47" s="1"/>
  <c r="H3514" i="47" s="1"/>
  <c r="H3515" i="47" s="1"/>
  <c r="H3516" i="47" s="1"/>
  <c r="H3517" i="47" s="1"/>
  <c r="H3518" i="47" s="1"/>
  <c r="H3519" i="47" s="1"/>
  <c r="H3520" i="47" s="1"/>
  <c r="H3521" i="47" s="1"/>
  <c r="H3522" i="47" s="1"/>
  <c r="H3523" i="47" s="1"/>
  <c r="H3524" i="47" s="1"/>
  <c r="H3525" i="47" s="1"/>
  <c r="H3526" i="47" s="1"/>
  <c r="H3527" i="47" s="1"/>
  <c r="H3528" i="47" s="1"/>
  <c r="H3529" i="47" s="1"/>
  <c r="H3530" i="47" s="1"/>
  <c r="H3531" i="47"/>
  <c r="H3532" i="47" s="1"/>
  <c r="H3533" i="47" s="1"/>
  <c r="H3534" i="47" s="1"/>
  <c r="H3535" i="47" s="1"/>
  <c r="H3536" i="47" s="1"/>
  <c r="H3537" i="47" s="1"/>
  <c r="H3538" i="47" s="1"/>
  <c r="H3539" i="47" s="1"/>
  <c r="H3540" i="47" s="1"/>
  <c r="H3541" i="47" s="1"/>
  <c r="H3542" i="47" s="1"/>
  <c r="H3543" i="47" s="1"/>
  <c r="H3544" i="47" s="1"/>
  <c r="H3545" i="47" s="1"/>
  <c r="H3546" i="47" s="1"/>
  <c r="H3547" i="47" s="1"/>
  <c r="H3548" i="47" s="1"/>
  <c r="H3549" i="47" s="1"/>
  <c r="H3550" i="47" s="1"/>
  <c r="H3551" i="47" s="1"/>
  <c r="H3552" i="47" s="1"/>
  <c r="H3553" i="47" s="1"/>
  <c r="H3554" i="47" s="1"/>
  <c r="H3555" i="47" s="1"/>
  <c r="H3556" i="47" s="1"/>
  <c r="H3557" i="47" s="1"/>
  <c r="H3558" i="47" s="1"/>
  <c r="H3559" i="47" s="1"/>
  <c r="H3560" i="47" s="1"/>
  <c r="H3561" i="47" s="1"/>
  <c r="H3562" i="47" s="1"/>
  <c r="H3563" i="47" s="1"/>
  <c r="H3564" i="47" s="1"/>
  <c r="H3565" i="47" s="1"/>
  <c r="H3566" i="47" s="1"/>
  <c r="H3567" i="47" s="1"/>
  <c r="H3568" i="47" s="1"/>
  <c r="H3569" i="47" s="1"/>
  <c r="H3570" i="47" s="1"/>
  <c r="H3571" i="47" s="1"/>
  <c r="H3572" i="47" s="1"/>
  <c r="H3573" i="47" s="1"/>
  <c r="H3574" i="47" s="1"/>
  <c r="H3575" i="47" s="1"/>
  <c r="H3576" i="47" s="1"/>
  <c r="H3577" i="47" s="1"/>
  <c r="H3578" i="47"/>
  <c r="H3579" i="47" s="1"/>
  <c r="H3580" i="47" s="1"/>
  <c r="H3581" i="47" s="1"/>
  <c r="H3582" i="47" s="1"/>
  <c r="H3583" i="47" s="1"/>
  <c r="H3584" i="47" s="1"/>
  <c r="H3585" i="47" s="1"/>
  <c r="H3586" i="47" s="1"/>
  <c r="H3587" i="47" s="1"/>
  <c r="H3588" i="47" s="1"/>
  <c r="H3589" i="47" s="1"/>
  <c r="H3590" i="47" s="1"/>
  <c r="H3591" i="47" s="1"/>
  <c r="H3592" i="47" s="1"/>
  <c r="H3593" i="47" s="1"/>
  <c r="H3594" i="47" s="1"/>
  <c r="H3595" i="47" s="1"/>
  <c r="H3596" i="47"/>
  <c r="H3597" i="47" s="1"/>
  <c r="H3598" i="47" s="1"/>
  <c r="H3599" i="47" s="1"/>
  <c r="H3600" i="47" s="1"/>
  <c r="H3601" i="47" s="1"/>
  <c r="H3602" i="47" s="1"/>
  <c r="H3603" i="47" s="1"/>
  <c r="H3604" i="47" s="1"/>
  <c r="H3605" i="47" s="1"/>
  <c r="H3606" i="47" s="1"/>
  <c r="H3607" i="47" s="1"/>
  <c r="H3608" i="47" s="1"/>
  <c r="H3609" i="47" s="1"/>
  <c r="H3610" i="47" s="1"/>
  <c r="H3611" i="47" s="1"/>
  <c r="H3612" i="47" s="1"/>
  <c r="H3613" i="47" s="1"/>
  <c r="H3614" i="47" s="1"/>
  <c r="H3615" i="47" s="1"/>
  <c r="H3616" i="47" s="1"/>
  <c r="H3617" i="47" s="1"/>
  <c r="H3618" i="47" s="1"/>
  <c r="H3619" i="47"/>
  <c r="H3620" i="47" s="1"/>
  <c r="H3621" i="47" s="1"/>
  <c r="H3622" i="47" s="1"/>
  <c r="H3623" i="47" s="1"/>
  <c r="H3624" i="47" s="1"/>
  <c r="H3625" i="47" s="1"/>
  <c r="H3626" i="47" s="1"/>
  <c r="H3627" i="47" s="1"/>
  <c r="H3628" i="47" s="1"/>
  <c r="H3629" i="47" s="1"/>
  <c r="H3630" i="47" s="1"/>
  <c r="H3631" i="47" s="1"/>
  <c r="H3632" i="47" s="1"/>
  <c r="H3633" i="47" s="1"/>
  <c r="H3634" i="47" s="1"/>
  <c r="H3635" i="47" s="1"/>
  <c r="H3636" i="47" s="1"/>
  <c r="H3637" i="47" s="1"/>
  <c r="H3638" i="47" s="1"/>
  <c r="H3639" i="47" s="1"/>
  <c r="H3640" i="47" s="1"/>
  <c r="H3641" i="47" s="1"/>
  <c r="H3642" i="47" s="1"/>
  <c r="H3643" i="47" s="1"/>
  <c r="H3644" i="47" s="1"/>
  <c r="H3645" i="47" s="1"/>
  <c r="H3646" i="47" s="1"/>
  <c r="H3647" i="47" s="1"/>
  <c r="H3648" i="47" s="1"/>
  <c r="H3649" i="47" s="1"/>
  <c r="H3650" i="47" s="1"/>
  <c r="H3651" i="47" s="1"/>
  <c r="H3652" i="47" s="1"/>
  <c r="H3653" i="47" s="1"/>
  <c r="H3654" i="47" s="1"/>
  <c r="H3655" i="47" s="1"/>
  <c r="H3656" i="47" s="1"/>
  <c r="H3657" i="47" s="1"/>
  <c r="H3658" i="47" s="1"/>
  <c r="H3659" i="47" s="1"/>
  <c r="H3660" i="47" s="1"/>
  <c r="H3661" i="47" s="1"/>
  <c r="H3662" i="47" s="1"/>
  <c r="H3663" i="47" s="1"/>
  <c r="H3664" i="47" s="1"/>
  <c r="H3665" i="47" s="1"/>
  <c r="H3666" i="47" s="1"/>
  <c r="H3667" i="47" s="1"/>
  <c r="H3668" i="47" s="1"/>
  <c r="H3669" i="47" s="1"/>
  <c r="H3670" i="47" s="1"/>
  <c r="H3671" i="47" s="1"/>
  <c r="H3672" i="47" s="1"/>
  <c r="H3673" i="47" s="1"/>
  <c r="H3674" i="47" s="1"/>
  <c r="H3675" i="47" s="1"/>
  <c r="H3676" i="47" s="1"/>
  <c r="H3677" i="47" s="1"/>
  <c r="H3678" i="47" s="1"/>
  <c r="H3679" i="47"/>
  <c r="H3680" i="47" s="1"/>
  <c r="H3681" i="47" s="1"/>
  <c r="H3682" i="47" s="1"/>
  <c r="H3683" i="47" s="1"/>
  <c r="H3684" i="47" s="1"/>
  <c r="H3685" i="47" s="1"/>
  <c r="H3686" i="47" s="1"/>
  <c r="H3687" i="47" s="1"/>
  <c r="H3688" i="47" s="1"/>
  <c r="H3689" i="47" s="1"/>
  <c r="H3690" i="47" s="1"/>
  <c r="H3691" i="47" s="1"/>
  <c r="H3692" i="47" s="1"/>
  <c r="H3693" i="47" s="1"/>
  <c r="H3694" i="47" s="1"/>
  <c r="H3695" i="47" s="1"/>
  <c r="H3696" i="47" s="1"/>
  <c r="H3697" i="47" s="1"/>
  <c r="H3698" i="47" s="1"/>
  <c r="H3699" i="47" s="1"/>
  <c r="H3700" i="47" s="1"/>
  <c r="H3701" i="47" s="1"/>
  <c r="H3702" i="47" s="1"/>
  <c r="H3703" i="47" s="1"/>
  <c r="H3704" i="47" s="1"/>
  <c r="H3705" i="47" s="1"/>
  <c r="H3706" i="47" s="1"/>
  <c r="H3707" i="47" s="1"/>
  <c r="H3708" i="47" s="1"/>
  <c r="H3709" i="47" s="1"/>
  <c r="H3710" i="47" s="1"/>
  <c r="H3711" i="47" s="1"/>
  <c r="H3712" i="47" s="1"/>
  <c r="H3713" i="47" s="1"/>
  <c r="H3714" i="47" s="1"/>
  <c r="H3715" i="47" s="1"/>
  <c r="H3716" i="47" s="1"/>
  <c r="H3717" i="47" s="1"/>
  <c r="H3718" i="47" s="1"/>
  <c r="H3719" i="47" s="1"/>
  <c r="H3720" i="47" s="1"/>
  <c r="H3721" i="47" s="1"/>
  <c r="H3722" i="47" s="1"/>
  <c r="H3723" i="47" s="1"/>
  <c r="H3724" i="47" s="1"/>
  <c r="H3725" i="47" s="1"/>
  <c r="H3726" i="47"/>
  <c r="H3727" i="47" s="1"/>
  <c r="H3728" i="47" s="1"/>
  <c r="H3729" i="47" s="1"/>
  <c r="H3730" i="47" s="1"/>
  <c r="H3731" i="47" s="1"/>
  <c r="H3732" i="47" s="1"/>
  <c r="H3733" i="47" s="1"/>
  <c r="H3734" i="47" s="1"/>
  <c r="H3735" i="47" s="1"/>
  <c r="H3736" i="47" s="1"/>
  <c r="H3737" i="47" s="1"/>
  <c r="H3738" i="47" s="1"/>
  <c r="H3739" i="47" s="1"/>
  <c r="H3740" i="47" s="1"/>
  <c r="H3741" i="47" s="1"/>
  <c r="H3742" i="47" s="1"/>
  <c r="H3743" i="47" s="1"/>
  <c r="H3744" i="47"/>
  <c r="H3745" i="47" s="1"/>
  <c r="H3746" i="47" s="1"/>
  <c r="H3747" i="47" s="1"/>
  <c r="H3748" i="47" s="1"/>
  <c r="H3749" i="47" s="1"/>
  <c r="H3750" i="47" s="1"/>
  <c r="H3751" i="47" s="1"/>
  <c r="H3752" i="47" s="1"/>
  <c r="H3753" i="47" s="1"/>
  <c r="H3754" i="47" s="1"/>
  <c r="H3755" i="47" s="1"/>
  <c r="H3756" i="47" s="1"/>
  <c r="H3757" i="47" s="1"/>
  <c r="H3758" i="47" s="1"/>
  <c r="H3759" i="47" s="1"/>
  <c r="H3760" i="47" s="1"/>
  <c r="H3761" i="47" s="1"/>
  <c r="H3762" i="47" s="1"/>
  <c r="H3763" i="47" s="1"/>
  <c r="H3764" i="47" s="1"/>
  <c r="H3765" i="47" s="1"/>
  <c r="H3766" i="47" s="1"/>
  <c r="H3767" i="47" s="1"/>
  <c r="H3768" i="47" s="1"/>
  <c r="H3769" i="47"/>
  <c r="H3770" i="47" s="1"/>
  <c r="H3771" i="47" s="1"/>
  <c r="H3772" i="47" s="1"/>
  <c r="H3773" i="47" s="1"/>
  <c r="H3774" i="47" s="1"/>
  <c r="H3775" i="47" s="1"/>
  <c r="H3776" i="47" s="1"/>
  <c r="H3777" i="47" s="1"/>
  <c r="H3778" i="47" s="1"/>
  <c r="H3779" i="47" s="1"/>
  <c r="H3780" i="47" s="1"/>
  <c r="H3781" i="47" s="1"/>
  <c r="H3782" i="47" s="1"/>
  <c r="H3783" i="47" s="1"/>
  <c r="H3784" i="47" s="1"/>
  <c r="H3785" i="47" s="1"/>
  <c r="H3786" i="47" s="1"/>
  <c r="H3787" i="47" s="1"/>
  <c r="H3788" i="47" s="1"/>
  <c r="H3789" i="47" s="1"/>
  <c r="H3790" i="47" s="1"/>
  <c r="H3791" i="47" s="1"/>
  <c r="H3792" i="47" s="1"/>
  <c r="H3793" i="47" s="1"/>
  <c r="H3794" i="47" s="1"/>
  <c r="H3795" i="47" s="1"/>
  <c r="H3796" i="47" s="1"/>
  <c r="H3797" i="47" s="1"/>
  <c r="H3798" i="47" s="1"/>
  <c r="H3799" i="47" s="1"/>
  <c r="H3800" i="47" s="1"/>
  <c r="H3801" i="47" s="1"/>
  <c r="H3802" i="47" s="1"/>
  <c r="H3803" i="47" s="1"/>
  <c r="H3804" i="47" s="1"/>
  <c r="H3805" i="47" s="1"/>
  <c r="H3806" i="47" s="1"/>
  <c r="H3807" i="47" s="1"/>
  <c r="H3808" i="47" s="1"/>
  <c r="H3809" i="47" s="1"/>
  <c r="H3810" i="47" s="1"/>
  <c r="H3811" i="47" s="1"/>
  <c r="H3812" i="47" s="1"/>
  <c r="H3813" i="47" s="1"/>
  <c r="H3814" i="47" s="1"/>
  <c r="H3815" i="47" s="1"/>
  <c r="H3816" i="47" s="1"/>
  <c r="H3817" i="47" s="1"/>
  <c r="H3818" i="47" s="1"/>
  <c r="H3819" i="47" s="1"/>
  <c r="H3820" i="47" s="1"/>
  <c r="H3821" i="47" s="1"/>
  <c r="H3822" i="47" s="1"/>
  <c r="H3823" i="47" s="1"/>
  <c r="H3824" i="47" s="1"/>
  <c r="H3825" i="47" s="1"/>
  <c r="H3826" i="47" s="1"/>
  <c r="H3827" i="47" s="1"/>
  <c r="H3828" i="47" s="1"/>
  <c r="H3829" i="47" s="1"/>
  <c r="H3830" i="47" s="1"/>
  <c r="H3831" i="47" s="1"/>
  <c r="H3832" i="47" s="1"/>
  <c r="H3833" i="47" s="1"/>
  <c r="H3834" i="47" s="1"/>
  <c r="H3835" i="47" s="1"/>
  <c r="H3836" i="47" s="1"/>
  <c r="H3837" i="47" s="1"/>
  <c r="H3838" i="47" s="1"/>
  <c r="H3839" i="47" s="1"/>
  <c r="H3840" i="47" s="1"/>
  <c r="H3841" i="47" s="1"/>
  <c r="H3842" i="47" s="1"/>
  <c r="H3843" i="47" s="1"/>
  <c r="H3844" i="47" s="1"/>
  <c r="H3845" i="47" s="1"/>
  <c r="H3846" i="47" s="1"/>
  <c r="H3847" i="47" s="1"/>
  <c r="H3848" i="47" s="1"/>
  <c r="H3849" i="47" s="1"/>
  <c r="H3850" i="47" s="1"/>
  <c r="H3851" i="47" s="1"/>
  <c r="H3852" i="47" s="1"/>
  <c r="H3853" i="47" s="1"/>
  <c r="H3854" i="47" s="1"/>
  <c r="H3855" i="47" s="1"/>
  <c r="H3856" i="47" s="1"/>
  <c r="H3857" i="47" s="1"/>
  <c r="H3858" i="47" s="1"/>
  <c r="H3859" i="47" s="1"/>
  <c r="H3860" i="47" s="1"/>
  <c r="H3861" i="47" s="1"/>
  <c r="H3862" i="47" s="1"/>
  <c r="H3863" i="47" s="1"/>
  <c r="H3864" i="47" s="1"/>
  <c r="H3865" i="47" s="1"/>
  <c r="H3866" i="47" s="1"/>
  <c r="H3867" i="47" s="1"/>
  <c r="H3868" i="47" s="1"/>
  <c r="H3869" i="47" s="1"/>
  <c r="H3870" i="47" s="1"/>
  <c r="H3871" i="47" s="1"/>
  <c r="H3872" i="47" s="1"/>
  <c r="H3873" i="47" s="1"/>
  <c r="H3874" i="47" s="1"/>
  <c r="H3875" i="47" s="1"/>
  <c r="H3876" i="47" s="1"/>
  <c r="H3877" i="47" s="1"/>
  <c r="H3878" i="47" s="1"/>
  <c r="H3879" i="47" s="1"/>
  <c r="H3880" i="47" s="1"/>
  <c r="H3881" i="47" s="1"/>
  <c r="H3882" i="47" s="1"/>
  <c r="H3883" i="47" s="1"/>
  <c r="H3884" i="47" s="1"/>
  <c r="H3885" i="47" s="1"/>
  <c r="H3886" i="47" s="1"/>
  <c r="H3887" i="47" s="1"/>
  <c r="H3888" i="47" s="1"/>
  <c r="H3889" i="47" s="1"/>
  <c r="H3890" i="47" s="1"/>
  <c r="H3891" i="47" s="1"/>
  <c r="H3892" i="47" s="1"/>
  <c r="H3893" i="47" s="1"/>
  <c r="H3894" i="47" s="1"/>
  <c r="H3895" i="47" s="1"/>
  <c r="H3896" i="47" s="1"/>
  <c r="H3897" i="47" s="1"/>
  <c r="H3898" i="47" s="1"/>
  <c r="H3899" i="47" s="1"/>
  <c r="H3900" i="47" s="1"/>
  <c r="H3901" i="47" s="1"/>
  <c r="H3902" i="47" s="1"/>
  <c r="H3903" i="47" s="1"/>
  <c r="H3904" i="47" s="1"/>
  <c r="H3905" i="47" s="1"/>
  <c r="H3906" i="47" s="1"/>
  <c r="H3907" i="47" s="1"/>
  <c r="H3908" i="47" s="1"/>
  <c r="H3909" i="47" s="1"/>
  <c r="H3910" i="47" s="1"/>
  <c r="H3911" i="47" s="1"/>
  <c r="H3912" i="47" s="1"/>
  <c r="H3913" i="47" s="1"/>
  <c r="H3914" i="47" s="1"/>
  <c r="H3915" i="47" s="1"/>
  <c r="H3916" i="47" s="1"/>
  <c r="H3917" i="47" s="1"/>
  <c r="H3918" i="47" s="1"/>
  <c r="H3919" i="47" s="1"/>
  <c r="H3920" i="47" s="1"/>
  <c r="H3921" i="47" s="1"/>
  <c r="H3922" i="47" s="1"/>
  <c r="H3923" i="47" s="1"/>
  <c r="H3924" i="47" s="1"/>
  <c r="H3925" i="47" s="1"/>
  <c r="H3926" i="47" s="1"/>
  <c r="H3927" i="47" s="1"/>
  <c r="H3928" i="47" s="1"/>
  <c r="H3929" i="47" s="1"/>
  <c r="H3930" i="47" s="1"/>
  <c r="H3931" i="47" s="1"/>
  <c r="H3932" i="47" s="1"/>
  <c r="H3933" i="47" s="1"/>
  <c r="H3934" i="47" s="1"/>
  <c r="H3935" i="47" s="1"/>
  <c r="H3936" i="47" s="1"/>
  <c r="H3937" i="47" s="1"/>
  <c r="H3938" i="47" s="1"/>
  <c r="H3939" i="47" s="1"/>
  <c r="H3940" i="47" s="1"/>
  <c r="H3941" i="47" s="1"/>
  <c r="H3942" i="47" s="1"/>
  <c r="H3943" i="47" s="1"/>
  <c r="H3944" i="47" s="1"/>
  <c r="H3945" i="47" s="1"/>
  <c r="H3946" i="47" s="1"/>
  <c r="H3947" i="47" s="1"/>
  <c r="H3948" i="47" s="1"/>
  <c r="H3949" i="47" s="1"/>
  <c r="H3950" i="47" s="1"/>
  <c r="H3951" i="47" s="1"/>
  <c r="H3952" i="47" s="1"/>
  <c r="H3953" i="47" s="1"/>
  <c r="H3954" i="47" s="1"/>
  <c r="H3955" i="47" s="1"/>
  <c r="H3956" i="47" s="1"/>
  <c r="H3957" i="47" s="1"/>
  <c r="H3958" i="47" s="1"/>
  <c r="H3959" i="47" s="1"/>
  <c r="H3960" i="47" s="1"/>
  <c r="H3961" i="47" s="1"/>
  <c r="H3962" i="47" s="1"/>
  <c r="H3963" i="47" s="1"/>
  <c r="H3964" i="47" s="1"/>
  <c r="H3965" i="47" s="1"/>
  <c r="H3966" i="47" s="1"/>
  <c r="H3967" i="47" s="1"/>
  <c r="H3968" i="47" s="1"/>
  <c r="H3969" i="47" s="1"/>
  <c r="H3970" i="47" s="1"/>
  <c r="H3971" i="47" s="1"/>
  <c r="H3972" i="47" s="1"/>
  <c r="H3973" i="47" s="1"/>
  <c r="H3974" i="47" s="1"/>
  <c r="H3975" i="47" s="1"/>
  <c r="H3976" i="47" s="1"/>
  <c r="H3977" i="47" s="1"/>
  <c r="H3978" i="47" s="1"/>
  <c r="H3979" i="47" s="1"/>
  <c r="H3980" i="47" s="1"/>
  <c r="H3981" i="47" s="1"/>
  <c r="H3982" i="47" s="1"/>
  <c r="H3983" i="47" s="1"/>
  <c r="H3984" i="47" s="1"/>
  <c r="H3985" i="47" s="1"/>
  <c r="H3986" i="47" s="1"/>
  <c r="H3987" i="47" s="1"/>
  <c r="H3988" i="47" s="1"/>
  <c r="H3989" i="47" s="1"/>
  <c r="H3990" i="47" s="1"/>
  <c r="H3991" i="47" s="1"/>
  <c r="H3992" i="47" s="1"/>
  <c r="H3993" i="47" s="1"/>
  <c r="H3994" i="47" s="1"/>
  <c r="H3995" i="47" s="1"/>
  <c r="H3996" i="47" s="1"/>
  <c r="H3997" i="47" s="1"/>
  <c r="H3998" i="47" s="1"/>
  <c r="H3999" i="47" s="1"/>
  <c r="H4000" i="47" s="1"/>
  <c r="H4001" i="47" s="1"/>
  <c r="H4002" i="47" s="1"/>
  <c r="H4003" i="47" s="1"/>
  <c r="H4004" i="47" s="1"/>
  <c r="H4005" i="47" s="1"/>
  <c r="H4006" i="47" s="1"/>
  <c r="H4007" i="47" s="1"/>
  <c r="H4008" i="47" s="1"/>
  <c r="H4009" i="47" s="1"/>
  <c r="H4010" i="47" s="1"/>
  <c r="H4011" i="47" s="1"/>
  <c r="H4012" i="47" s="1"/>
  <c r="H4013" i="47" s="1"/>
  <c r="H4014" i="47" s="1"/>
  <c r="H4015" i="47" s="1"/>
  <c r="H4016" i="47" s="1"/>
  <c r="H4017" i="47" s="1"/>
  <c r="H4018" i="47" s="1"/>
  <c r="H4019" i="47" s="1"/>
  <c r="H4020" i="47" s="1"/>
  <c r="H4021" i="47" s="1"/>
  <c r="H4022" i="47" s="1"/>
  <c r="H4023" i="47" s="1"/>
  <c r="H4024" i="47" s="1"/>
  <c r="H4025" i="47" s="1"/>
  <c r="H4026" i="47" s="1"/>
  <c r="H4027" i="47" s="1"/>
  <c r="H4028" i="47" s="1"/>
  <c r="H4029" i="47" s="1"/>
  <c r="H4030" i="47" s="1"/>
  <c r="H4031" i="47" s="1"/>
  <c r="H4032" i="47" s="1"/>
  <c r="H4033" i="47" s="1"/>
  <c r="H4034" i="47" s="1"/>
  <c r="H4035" i="47" s="1"/>
  <c r="H4036" i="47" s="1"/>
  <c r="H4037" i="47" s="1"/>
  <c r="H4038" i="47" s="1"/>
  <c r="H4039" i="47" s="1"/>
  <c r="H4040" i="47" s="1"/>
  <c r="H4041" i="47" s="1"/>
  <c r="H4042" i="47" s="1"/>
  <c r="H4043" i="47" s="1"/>
  <c r="H4044" i="47" s="1"/>
  <c r="H4045" i="47" s="1"/>
  <c r="H4046" i="47" s="1"/>
  <c r="H4047" i="47" s="1"/>
  <c r="H4048" i="47" s="1"/>
  <c r="H4049" i="47" s="1"/>
  <c r="H4050" i="47" s="1"/>
  <c r="H4051" i="47" s="1"/>
  <c r="H4052" i="47" s="1"/>
  <c r="H4053" i="47" s="1"/>
  <c r="H4054" i="47" s="1"/>
  <c r="H4055" i="47" s="1"/>
  <c r="H4056" i="47" s="1"/>
  <c r="H4057" i="47" s="1"/>
  <c r="H4058" i="47" s="1"/>
  <c r="H4059" i="47" s="1"/>
  <c r="H4060" i="47" s="1"/>
  <c r="H4061" i="47" s="1"/>
  <c r="H4062" i="47" s="1"/>
  <c r="H4063" i="47" s="1"/>
  <c r="H4064" i="47" s="1"/>
  <c r="H4065" i="47" s="1"/>
  <c r="H4066" i="47" s="1"/>
  <c r="H4067" i="47" s="1"/>
  <c r="H21" i="47"/>
  <c r="H22" i="47" s="1"/>
  <c r="H16" i="47"/>
  <c r="H17" i="47" s="1"/>
  <c r="H18" i="47" s="1"/>
  <c r="H19" i="47" s="1"/>
  <c r="H20" i="47" s="1"/>
  <c r="H10" i="47"/>
  <c r="H11" i="47" s="1"/>
  <c r="H12" i="47" s="1"/>
  <c r="H13" i="47" s="1"/>
  <c r="H14" i="47" s="1"/>
  <c r="H15" i="47" s="1"/>
  <c r="H8" i="47"/>
  <c r="H9" i="47" s="1"/>
  <c r="F28" i="47"/>
  <c r="F29" i="47" s="1"/>
  <c r="F30" i="47" s="1"/>
  <c r="F31" i="47" s="1"/>
  <c r="F32" i="47" s="1"/>
  <c r="F33" i="47" s="1"/>
  <c r="F34" i="47" s="1"/>
  <c r="F35" i="47" s="1"/>
  <c r="F36" i="47" s="1"/>
  <c r="F37" i="47" s="1"/>
  <c r="F38" i="47" s="1"/>
  <c r="F39" i="47" s="1"/>
  <c r="F40" i="47" s="1"/>
  <c r="F41" i="47" s="1"/>
  <c r="F42" i="47" s="1"/>
  <c r="F43" i="47" s="1"/>
  <c r="F44" i="47" s="1"/>
  <c r="F45" i="47" s="1"/>
  <c r="F46" i="47" s="1"/>
  <c r="F47" i="47" s="1"/>
  <c r="F48" i="47" s="1"/>
  <c r="F49" i="47" s="1"/>
  <c r="F50" i="47" s="1"/>
  <c r="F51" i="47" s="1"/>
  <c r="F52" i="47" s="1"/>
  <c r="F53" i="47" s="1"/>
  <c r="F54" i="47" s="1"/>
  <c r="F55" i="47" s="1"/>
  <c r="F56" i="47" s="1"/>
  <c r="F57" i="47" s="1"/>
  <c r="F58" i="47" s="1"/>
  <c r="F59" i="47" s="1"/>
  <c r="F60" i="47" s="1"/>
  <c r="F61" i="47" s="1"/>
  <c r="F62" i="47" s="1"/>
  <c r="F63" i="47" s="1"/>
  <c r="F64" i="47" s="1"/>
  <c r="F65" i="47" s="1"/>
  <c r="F66" i="47" s="1"/>
  <c r="F67" i="47" s="1"/>
  <c r="F68" i="47" s="1"/>
  <c r="F69" i="47" s="1"/>
  <c r="F70" i="47" s="1"/>
  <c r="F71" i="47" s="1"/>
  <c r="F72" i="47" s="1"/>
  <c r="F73" i="47" s="1"/>
  <c r="F74" i="47" s="1"/>
  <c r="F75" i="47" s="1"/>
  <c r="F76" i="47" s="1"/>
  <c r="F77" i="47" s="1"/>
  <c r="F78" i="47" s="1"/>
  <c r="F79" i="47" s="1"/>
  <c r="F80" i="47" s="1"/>
  <c r="F81" i="47"/>
  <c r="F82" i="47" s="1"/>
  <c r="F83" i="47" s="1"/>
  <c r="F84" i="47" s="1"/>
  <c r="F85" i="47" s="1"/>
  <c r="F86" i="47"/>
  <c r="F87" i="47" s="1"/>
  <c r="F88" i="47" s="1"/>
  <c r="F89" i="47" s="1"/>
  <c r="F90" i="47" s="1"/>
  <c r="F91" i="47" s="1"/>
  <c r="F92" i="47" s="1"/>
  <c r="F93" i="47" s="1"/>
  <c r="F94" i="47" s="1"/>
  <c r="F95" i="47" s="1"/>
  <c r="F96" i="47" s="1"/>
  <c r="F97" i="47" s="1"/>
  <c r="F98" i="47" s="1"/>
  <c r="F99" i="47" s="1"/>
  <c r="F100" i="47" s="1"/>
  <c r="F101" i="47" s="1"/>
  <c r="F102" i="47" s="1"/>
  <c r="F103" i="47" s="1"/>
  <c r="F104" i="47" s="1"/>
  <c r="F105" i="47" s="1"/>
  <c r="F106" i="47" s="1"/>
  <c r="F107" i="47" s="1"/>
  <c r="F108" i="47" s="1"/>
  <c r="F109" i="47" s="1"/>
  <c r="F110" i="47" s="1"/>
  <c r="F111" i="47" s="1"/>
  <c r="F112" i="47" s="1"/>
  <c r="F113" i="47" s="1"/>
  <c r="F114" i="47" s="1"/>
  <c r="F115" i="47" s="1"/>
  <c r="F116" i="47" s="1"/>
  <c r="F117" i="47" s="1"/>
  <c r="F118" i="47" s="1"/>
  <c r="F119" i="47" s="1"/>
  <c r="F120" i="47" s="1"/>
  <c r="F121" i="47" s="1"/>
  <c r="F122" i="47" s="1"/>
  <c r="F123" i="47" s="1"/>
  <c r="F124" i="47" s="1"/>
  <c r="F125" i="47" s="1"/>
  <c r="F126" i="47" s="1"/>
  <c r="F127" i="47" s="1"/>
  <c r="F128" i="47" s="1"/>
  <c r="F129" i="47" s="1"/>
  <c r="F130" i="47" s="1"/>
  <c r="F131" i="47" s="1"/>
  <c r="F132" i="47" s="1"/>
  <c r="F133" i="47" s="1"/>
  <c r="F134" i="47" s="1"/>
  <c r="F135" i="47" s="1"/>
  <c r="F136" i="47" s="1"/>
  <c r="F137" i="47" s="1"/>
  <c r="F138" i="47" s="1"/>
  <c r="F139" i="47" s="1"/>
  <c r="F140" i="47" s="1"/>
  <c r="F141" i="47" s="1"/>
  <c r="F142" i="47" s="1"/>
  <c r="F143" i="47" s="1"/>
  <c r="F144" i="47" s="1"/>
  <c r="F145" i="47" s="1"/>
  <c r="F146" i="47" s="1"/>
  <c r="F147" i="47"/>
  <c r="F148" i="47" s="1"/>
  <c r="F149" i="47" s="1"/>
  <c r="F150" i="47" s="1"/>
  <c r="F151" i="47" s="1"/>
  <c r="F152" i="47" s="1"/>
  <c r="F153" i="47" s="1"/>
  <c r="F154" i="47" s="1"/>
  <c r="F155" i="47" s="1"/>
  <c r="F156" i="47" s="1"/>
  <c r="F157" i="47" s="1"/>
  <c r="F158" i="47" s="1"/>
  <c r="F159" i="47" s="1"/>
  <c r="F160" i="47" s="1"/>
  <c r="F161" i="47" s="1"/>
  <c r="F162" i="47" s="1"/>
  <c r="F163" i="47" s="1"/>
  <c r="F164" i="47" s="1"/>
  <c r="F165" i="47" s="1"/>
  <c r="F166" i="47" s="1"/>
  <c r="F167" i="47" s="1"/>
  <c r="F168" i="47" s="1"/>
  <c r="F169" i="47" s="1"/>
  <c r="F170" i="47" s="1"/>
  <c r="F171" i="47" s="1"/>
  <c r="F172" i="47" s="1"/>
  <c r="F173" i="47" s="1"/>
  <c r="F174" i="47" s="1"/>
  <c r="F175" i="47" s="1"/>
  <c r="F176" i="47" s="1"/>
  <c r="F177" i="47" s="1"/>
  <c r="F178" i="47" s="1"/>
  <c r="F179" i="47" s="1"/>
  <c r="F180" i="47" s="1"/>
  <c r="F181" i="47" s="1"/>
  <c r="F182" i="47" s="1"/>
  <c r="F183" i="47" s="1"/>
  <c r="F184" i="47" s="1"/>
  <c r="F185" i="47" s="1"/>
  <c r="F186" i="47" s="1"/>
  <c r="F187" i="47" s="1"/>
  <c r="F188" i="47" s="1"/>
  <c r="F189" i="47" s="1"/>
  <c r="F190" i="47" s="1"/>
  <c r="F191" i="47" s="1"/>
  <c r="F192" i="47" s="1"/>
  <c r="F193" i="47" s="1"/>
  <c r="F194" i="47" s="1"/>
  <c r="F195" i="47" s="1"/>
  <c r="F196" i="47" s="1"/>
  <c r="F197" i="47" s="1"/>
  <c r="F198" i="47" s="1"/>
  <c r="F199" i="47" s="1"/>
  <c r="F200" i="47" s="1"/>
  <c r="F201" i="47" s="1"/>
  <c r="F202" i="47" s="1"/>
  <c r="F203" i="47" s="1"/>
  <c r="F204" i="47" s="1"/>
  <c r="F205" i="47" s="1"/>
  <c r="F206" i="47" s="1"/>
  <c r="F207" i="47" s="1"/>
  <c r="F208" i="47" s="1"/>
  <c r="F209" i="47" s="1"/>
  <c r="F210" i="47" s="1"/>
  <c r="F211" i="47" s="1"/>
  <c r="F212" i="47" s="1"/>
  <c r="F213" i="47" s="1"/>
  <c r="F214" i="47" s="1"/>
  <c r="F215" i="47" s="1"/>
  <c r="F216" i="47" s="1"/>
  <c r="F217" i="47" s="1"/>
  <c r="F218" i="47" s="1"/>
  <c r="F219" i="47" s="1"/>
  <c r="F220" i="47" s="1"/>
  <c r="F221" i="47" s="1"/>
  <c r="F222" i="47" s="1"/>
  <c r="F223" i="47" s="1"/>
  <c r="F224" i="47" s="1"/>
  <c r="F225" i="47" s="1"/>
  <c r="F226" i="47" s="1"/>
  <c r="F227" i="47" s="1"/>
  <c r="F228" i="47" s="1"/>
  <c r="F229" i="47" s="1"/>
  <c r="F230" i="47" s="1"/>
  <c r="F231" i="47" s="1"/>
  <c r="F232" i="47" s="1"/>
  <c r="F233" i="47" s="1"/>
  <c r="F234" i="47" s="1"/>
  <c r="F235" i="47" s="1"/>
  <c r="F236" i="47" s="1"/>
  <c r="F237" i="47" s="1"/>
  <c r="F238" i="47" s="1"/>
  <c r="F239" i="47" s="1"/>
  <c r="F240" i="47" s="1"/>
  <c r="F241" i="47" s="1"/>
  <c r="F242" i="47" s="1"/>
  <c r="F243" i="47" s="1"/>
  <c r="F244" i="47" s="1"/>
  <c r="F245" i="47" s="1"/>
  <c r="F246" i="47" s="1"/>
  <c r="F247" i="47" s="1"/>
  <c r="F248" i="47" s="1"/>
  <c r="F249" i="47" s="1"/>
  <c r="F250" i="47" s="1"/>
  <c r="F251" i="47" s="1"/>
  <c r="F252" i="47" s="1"/>
  <c r="F253" i="47" s="1"/>
  <c r="F254" i="47" s="1"/>
  <c r="F255" i="47" s="1"/>
  <c r="F256" i="47" s="1"/>
  <c r="F257" i="47" s="1"/>
  <c r="F258" i="47" s="1"/>
  <c r="F259" i="47" s="1"/>
  <c r="F260" i="47" s="1"/>
  <c r="F261" i="47" s="1"/>
  <c r="F262" i="47" s="1"/>
  <c r="F263" i="47" s="1"/>
  <c r="F264" i="47" s="1"/>
  <c r="F265" i="47" s="1"/>
  <c r="F266" i="47" s="1"/>
  <c r="F267" i="47" s="1"/>
  <c r="F268" i="47" s="1"/>
  <c r="F269" i="47"/>
  <c r="F270" i="47" s="1"/>
  <c r="F271" i="47" s="1"/>
  <c r="F272" i="47" s="1"/>
  <c r="F273" i="47" s="1"/>
  <c r="F274" i="47" s="1"/>
  <c r="F275" i="47" s="1"/>
  <c r="F276" i="47" s="1"/>
  <c r="F277" i="47" s="1"/>
  <c r="F278" i="47" s="1"/>
  <c r="F279" i="47" s="1"/>
  <c r="F280" i="47" s="1"/>
  <c r="F281" i="47" s="1"/>
  <c r="F282" i="47" s="1"/>
  <c r="F283" i="47" s="1"/>
  <c r="F284" i="47" s="1"/>
  <c r="F285" i="47" s="1"/>
  <c r="F286" i="47" s="1"/>
  <c r="F287" i="47" s="1"/>
  <c r="F288" i="47" s="1"/>
  <c r="F289" i="47" s="1"/>
  <c r="F290" i="47" s="1"/>
  <c r="F291" i="47" s="1"/>
  <c r="F292" i="47" s="1"/>
  <c r="F293" i="47" s="1"/>
  <c r="F294" i="47" s="1"/>
  <c r="F295" i="47" s="1"/>
  <c r="F296" i="47" s="1"/>
  <c r="F297" i="47" s="1"/>
  <c r="F298" i="47" s="1"/>
  <c r="F299" i="47" s="1"/>
  <c r="F300" i="47" s="1"/>
  <c r="F301" i="47" s="1"/>
  <c r="F302" i="47" s="1"/>
  <c r="F303" i="47" s="1"/>
  <c r="F304" i="47" s="1"/>
  <c r="F305" i="47" s="1"/>
  <c r="F306" i="47" s="1"/>
  <c r="F307" i="47" s="1"/>
  <c r="F308" i="47" s="1"/>
  <c r="F309" i="47" s="1"/>
  <c r="F310" i="47" s="1"/>
  <c r="F311" i="47" s="1"/>
  <c r="F312" i="47" s="1"/>
  <c r="F313" i="47" s="1"/>
  <c r="F314" i="47" s="1"/>
  <c r="F315" i="47" s="1"/>
  <c r="F316" i="47" s="1"/>
  <c r="F317" i="47" s="1"/>
  <c r="F318" i="47" s="1"/>
  <c r="F319" i="47" s="1"/>
  <c r="F320" i="47" s="1"/>
  <c r="F321" i="47" s="1"/>
  <c r="F322" i="47" s="1"/>
  <c r="F323" i="47" s="1"/>
  <c r="F324" i="47" s="1"/>
  <c r="F325" i="47" s="1"/>
  <c r="F326" i="47" s="1"/>
  <c r="F327" i="47" s="1"/>
  <c r="F328" i="47" s="1"/>
  <c r="F329" i="47" s="1"/>
  <c r="F330" i="47" s="1"/>
  <c r="F331" i="47" s="1"/>
  <c r="F332" i="47" s="1"/>
  <c r="F333" i="47" s="1"/>
  <c r="F334" i="47" s="1"/>
  <c r="F335" i="47" s="1"/>
  <c r="F336" i="47" s="1"/>
  <c r="F337" i="47" s="1"/>
  <c r="F338" i="47" s="1"/>
  <c r="F339" i="47" s="1"/>
  <c r="F340" i="47" s="1"/>
  <c r="F341" i="47" s="1"/>
  <c r="F342" i="47" s="1"/>
  <c r="F343" i="47" s="1"/>
  <c r="F344" i="47" s="1"/>
  <c r="F345" i="47" s="1"/>
  <c r="F346" i="47" s="1"/>
  <c r="F347" i="47" s="1"/>
  <c r="F348" i="47" s="1"/>
  <c r="F349" i="47" s="1"/>
  <c r="F350" i="47" s="1"/>
  <c r="F351" i="47" s="1"/>
  <c r="F352" i="47" s="1"/>
  <c r="F353" i="47" s="1"/>
  <c r="F354" i="47" s="1"/>
  <c r="F355" i="47" s="1"/>
  <c r="F356" i="47" s="1"/>
  <c r="F357" i="47" s="1"/>
  <c r="F358" i="47" s="1"/>
  <c r="F359" i="47" s="1"/>
  <c r="F360" i="47" s="1"/>
  <c r="F361" i="47" s="1"/>
  <c r="F362" i="47" s="1"/>
  <c r="F363" i="47" s="1"/>
  <c r="F364" i="47" s="1"/>
  <c r="F365" i="47" s="1"/>
  <c r="F366" i="47" s="1"/>
  <c r="F367" i="47" s="1"/>
  <c r="F368" i="47" s="1"/>
  <c r="F369" i="47" s="1"/>
  <c r="F370" i="47" s="1"/>
  <c r="F371" i="47" s="1"/>
  <c r="F372" i="47" s="1"/>
  <c r="F373" i="47" s="1"/>
  <c r="F374" i="47" s="1"/>
  <c r="F375" i="47" s="1"/>
  <c r="F376" i="47" s="1"/>
  <c r="F377" i="47" s="1"/>
  <c r="F378" i="47" s="1"/>
  <c r="F379" i="47" s="1"/>
  <c r="F380" i="47" s="1"/>
  <c r="F381" i="47" s="1"/>
  <c r="F382" i="47" s="1"/>
  <c r="F383" i="47" s="1"/>
  <c r="F384" i="47" s="1"/>
  <c r="F385" i="47" s="1"/>
  <c r="F386" i="47" s="1"/>
  <c r="F387" i="47" s="1"/>
  <c r="F388" i="47" s="1"/>
  <c r="F389" i="47" s="1"/>
  <c r="F390" i="47" s="1"/>
  <c r="F391" i="47"/>
  <c r="F392" i="47" s="1"/>
  <c r="F393" i="47" s="1"/>
  <c r="F394" i="47" s="1"/>
  <c r="F395" i="47" s="1"/>
  <c r="F396" i="47" s="1"/>
  <c r="F397" i="47" s="1"/>
  <c r="F398" i="47" s="1"/>
  <c r="F399" i="47" s="1"/>
  <c r="F400" i="47" s="1"/>
  <c r="F401" i="47" s="1"/>
  <c r="F402" i="47" s="1"/>
  <c r="F403" i="47" s="1"/>
  <c r="F404" i="47" s="1"/>
  <c r="F405" i="47" s="1"/>
  <c r="F406" i="47" s="1"/>
  <c r="F407" i="47" s="1"/>
  <c r="F408" i="47"/>
  <c r="F409" i="47" s="1"/>
  <c r="F410" i="47" s="1"/>
  <c r="F411" i="47" s="1"/>
  <c r="F412" i="47" s="1"/>
  <c r="F413" i="47" s="1"/>
  <c r="F414" i="47" s="1"/>
  <c r="F415" i="47" s="1"/>
  <c r="F416" i="47" s="1"/>
  <c r="F417" i="47" s="1"/>
  <c r="F418" i="47" s="1"/>
  <c r="F419" i="47" s="1"/>
  <c r="F420" i="47" s="1"/>
  <c r="F421" i="47" s="1"/>
  <c r="F422" i="47" s="1"/>
  <c r="F423" i="47" s="1"/>
  <c r="F424" i="47" s="1"/>
  <c r="F425" i="47" s="1"/>
  <c r="F426" i="47" s="1"/>
  <c r="F427" i="47" s="1"/>
  <c r="F428" i="47" s="1"/>
  <c r="F429" i="47" s="1"/>
  <c r="F430" i="47" s="1"/>
  <c r="F431" i="47" s="1"/>
  <c r="F432" i="47" s="1"/>
  <c r="F433" i="47" s="1"/>
  <c r="F434" i="47" s="1"/>
  <c r="F435" i="47" s="1"/>
  <c r="F436" i="47" s="1"/>
  <c r="F437" i="47" s="1"/>
  <c r="F438" i="47" s="1"/>
  <c r="F439" i="47" s="1"/>
  <c r="F440" i="47" s="1"/>
  <c r="F441" i="47" s="1"/>
  <c r="F442" i="47" s="1"/>
  <c r="F443" i="47" s="1"/>
  <c r="F444" i="47" s="1"/>
  <c r="F445" i="47" s="1"/>
  <c r="F446" i="47" s="1"/>
  <c r="F447" i="47" s="1"/>
  <c r="F448" i="47" s="1"/>
  <c r="F449" i="47" s="1"/>
  <c r="F450" i="47" s="1"/>
  <c r="F451" i="47" s="1"/>
  <c r="F452" i="47" s="1"/>
  <c r="F453" i="47" s="1"/>
  <c r="F454" i="47" s="1"/>
  <c r="F455" i="47" s="1"/>
  <c r="F456" i="47"/>
  <c r="F457" i="47" s="1"/>
  <c r="F458" i="47" s="1"/>
  <c r="F459" i="47" s="1"/>
  <c r="F460" i="47" s="1"/>
  <c r="F461" i="47" s="1"/>
  <c r="F462" i="47" s="1"/>
  <c r="F463" i="47" s="1"/>
  <c r="F464" i="47" s="1"/>
  <c r="F465" i="47" s="1"/>
  <c r="F466" i="47" s="1"/>
  <c r="F467" i="47" s="1"/>
  <c r="F468" i="47" s="1"/>
  <c r="F469" i="47" s="1"/>
  <c r="F470" i="47" s="1"/>
  <c r="F471" i="47" s="1"/>
  <c r="F472" i="47" s="1"/>
  <c r="F473" i="47" s="1"/>
  <c r="F474" i="47" s="1"/>
  <c r="F475" i="47" s="1"/>
  <c r="F476" i="47" s="1"/>
  <c r="F477" i="47" s="1"/>
  <c r="F478" i="47" s="1"/>
  <c r="F479" i="47" s="1"/>
  <c r="F480" i="47" s="1"/>
  <c r="F481" i="47" s="1"/>
  <c r="F482" i="47" s="1"/>
  <c r="F483" i="47" s="1"/>
  <c r="F484" i="47" s="1"/>
  <c r="F485" i="47" s="1"/>
  <c r="F486" i="47" s="1"/>
  <c r="F487" i="47" s="1"/>
  <c r="F488" i="47" s="1"/>
  <c r="F489" i="47" s="1"/>
  <c r="F490" i="47" s="1"/>
  <c r="F491" i="47" s="1"/>
  <c r="F492" i="47" s="1"/>
  <c r="F493" i="47" s="1"/>
  <c r="F494" i="47" s="1"/>
  <c r="F495" i="47" s="1"/>
  <c r="F496" i="47" s="1"/>
  <c r="F497" i="47" s="1"/>
  <c r="F498" i="47" s="1"/>
  <c r="F499" i="47" s="1"/>
  <c r="F500" i="47" s="1"/>
  <c r="F501" i="47" s="1"/>
  <c r="F502" i="47" s="1"/>
  <c r="F503" i="47" s="1"/>
  <c r="F504" i="47" s="1"/>
  <c r="F505" i="47" s="1"/>
  <c r="F506" i="47" s="1"/>
  <c r="F507" i="47" s="1"/>
  <c r="F508" i="47" s="1"/>
  <c r="F509" i="47" s="1"/>
  <c r="F510" i="47" s="1"/>
  <c r="F511" i="47" s="1"/>
  <c r="F512" i="47" s="1"/>
  <c r="F513" i="47" s="1"/>
  <c r="F514" i="47" s="1"/>
  <c r="F515" i="47" s="1"/>
  <c r="F516" i="47" s="1"/>
  <c r="F517" i="47" s="1"/>
  <c r="F518" i="47" s="1"/>
  <c r="F519" i="47" s="1"/>
  <c r="F520" i="47" s="1"/>
  <c r="F521" i="47" s="1"/>
  <c r="F522" i="47" s="1"/>
  <c r="F523" i="47" s="1"/>
  <c r="F524" i="47" s="1"/>
  <c r="F525" i="47" s="1"/>
  <c r="F526" i="47" s="1"/>
  <c r="F527" i="47" s="1"/>
  <c r="F528" i="47" s="1"/>
  <c r="F529" i="47" s="1"/>
  <c r="F530" i="47" s="1"/>
  <c r="F531" i="47" s="1"/>
  <c r="F532" i="47" s="1"/>
  <c r="F533" i="47" s="1"/>
  <c r="F534" i="47" s="1"/>
  <c r="F535" i="47" s="1"/>
  <c r="F536" i="47" s="1"/>
  <c r="F537" i="47" s="1"/>
  <c r="F538" i="47" s="1"/>
  <c r="F539" i="47" s="1"/>
  <c r="F540" i="47" s="1"/>
  <c r="F541" i="47" s="1"/>
  <c r="F542" i="47" s="1"/>
  <c r="F543" i="47" s="1"/>
  <c r="F544" i="47" s="1"/>
  <c r="F545" i="47" s="1"/>
  <c r="F546" i="47" s="1"/>
  <c r="F547" i="47" s="1"/>
  <c r="F548" i="47" s="1"/>
  <c r="F549" i="47" s="1"/>
  <c r="F550" i="47" s="1"/>
  <c r="F551" i="47" s="1"/>
  <c r="F552" i="47" s="1"/>
  <c r="F553" i="47" s="1"/>
  <c r="F554" i="47" s="1"/>
  <c r="F555" i="47" s="1"/>
  <c r="F556" i="47" s="1"/>
  <c r="F557" i="47" s="1"/>
  <c r="F558" i="47" s="1"/>
  <c r="F559" i="47" s="1"/>
  <c r="F560" i="47" s="1"/>
  <c r="F561" i="47" s="1"/>
  <c r="F562" i="47" s="1"/>
  <c r="F563" i="47" s="1"/>
  <c r="F564" i="47" s="1"/>
  <c r="F565" i="47" s="1"/>
  <c r="F566" i="47" s="1"/>
  <c r="F567" i="47" s="1"/>
  <c r="F568" i="47" s="1"/>
  <c r="F569" i="47" s="1"/>
  <c r="F570" i="47" s="1"/>
  <c r="F571" i="47" s="1"/>
  <c r="F572" i="47" s="1"/>
  <c r="F573" i="47" s="1"/>
  <c r="F574" i="47" s="1"/>
  <c r="F575" i="47" s="1"/>
  <c r="F576" i="47" s="1"/>
  <c r="F577" i="47" s="1"/>
  <c r="F578" i="47" s="1"/>
  <c r="F579" i="47" s="1"/>
  <c r="F580" i="47" s="1"/>
  <c r="F581" i="47" s="1"/>
  <c r="F582" i="47" s="1"/>
  <c r="F583" i="47" s="1"/>
  <c r="F584" i="47" s="1"/>
  <c r="F585" i="47" s="1"/>
  <c r="F586" i="47" s="1"/>
  <c r="F587" i="47" s="1"/>
  <c r="F588" i="47" s="1"/>
  <c r="F589" i="47" s="1"/>
  <c r="F590" i="47" s="1"/>
  <c r="F591" i="47" s="1"/>
  <c r="F592" i="47" s="1"/>
  <c r="F593" i="47" s="1"/>
  <c r="F594" i="47" s="1"/>
  <c r="F595" i="47" s="1"/>
  <c r="F596" i="47" s="1"/>
  <c r="F597" i="47" s="1"/>
  <c r="F598" i="47" s="1"/>
  <c r="F599" i="47" s="1"/>
  <c r="F600" i="47" s="1"/>
  <c r="F601" i="47" s="1"/>
  <c r="F602" i="47" s="1"/>
  <c r="F603" i="47" s="1"/>
  <c r="F604" i="47" s="1"/>
  <c r="F605" i="47"/>
  <c r="F606" i="47" s="1"/>
  <c r="F607" i="47" s="1"/>
  <c r="F608" i="47" s="1"/>
  <c r="F609" i="47" s="1"/>
  <c r="F610" i="47" s="1"/>
  <c r="F611" i="47" s="1"/>
  <c r="F612" i="47" s="1"/>
  <c r="F613" i="47" s="1"/>
  <c r="F614" i="47" s="1"/>
  <c r="F615" i="47" s="1"/>
  <c r="F616" i="47" s="1"/>
  <c r="F617" i="47" s="1"/>
  <c r="F618" i="47" s="1"/>
  <c r="F619" i="47" s="1"/>
  <c r="F620" i="47" s="1"/>
  <c r="F621" i="47" s="1"/>
  <c r="F622" i="47" s="1"/>
  <c r="F623" i="47" s="1"/>
  <c r="F624" i="47" s="1"/>
  <c r="F625" i="47" s="1"/>
  <c r="F626" i="47" s="1"/>
  <c r="F627" i="47" s="1"/>
  <c r="F628" i="47" s="1"/>
  <c r="F629" i="47" s="1"/>
  <c r="F630" i="47" s="1"/>
  <c r="F631" i="47" s="1"/>
  <c r="F632" i="47" s="1"/>
  <c r="F633" i="47" s="1"/>
  <c r="F634" i="47" s="1"/>
  <c r="F635" i="47" s="1"/>
  <c r="F636" i="47" s="1"/>
  <c r="F637" i="47" s="1"/>
  <c r="F638" i="47" s="1"/>
  <c r="F639" i="47" s="1"/>
  <c r="F640" i="47" s="1"/>
  <c r="F641" i="47" s="1"/>
  <c r="F642" i="47" s="1"/>
  <c r="F643" i="47" s="1"/>
  <c r="F644" i="47" s="1"/>
  <c r="F645" i="47" s="1"/>
  <c r="F646" i="47" s="1"/>
  <c r="F647" i="47" s="1"/>
  <c r="F648" i="47" s="1"/>
  <c r="F649" i="47" s="1"/>
  <c r="F650" i="47" s="1"/>
  <c r="F651" i="47" s="1"/>
  <c r="F652" i="47" s="1"/>
  <c r="F653" i="47" s="1"/>
  <c r="F654" i="47" s="1"/>
  <c r="F655" i="47" s="1"/>
  <c r="F656" i="47" s="1"/>
  <c r="F657" i="47" s="1"/>
  <c r="F658" i="47" s="1"/>
  <c r="F659" i="47" s="1"/>
  <c r="F660" i="47" s="1"/>
  <c r="F661" i="47" s="1"/>
  <c r="F662" i="47" s="1"/>
  <c r="F663" i="47" s="1"/>
  <c r="F664" i="47" s="1"/>
  <c r="F665" i="47" s="1"/>
  <c r="F666" i="47" s="1"/>
  <c r="F667" i="47" s="1"/>
  <c r="F668" i="47" s="1"/>
  <c r="F669" i="47" s="1"/>
  <c r="F670" i="47" s="1"/>
  <c r="F671" i="47" s="1"/>
  <c r="F672" i="47" s="1"/>
  <c r="F673" i="47" s="1"/>
  <c r="F674" i="47" s="1"/>
  <c r="F675" i="47" s="1"/>
  <c r="F676" i="47" s="1"/>
  <c r="F677" i="47" s="1"/>
  <c r="F678" i="47" s="1"/>
  <c r="F679" i="47" s="1"/>
  <c r="F680" i="47" s="1"/>
  <c r="F681" i="47" s="1"/>
  <c r="F682" i="47" s="1"/>
  <c r="F683" i="47" s="1"/>
  <c r="F684" i="47" s="1"/>
  <c r="F685" i="47" s="1"/>
  <c r="F686" i="47" s="1"/>
  <c r="F687" i="47" s="1"/>
  <c r="F688" i="47" s="1"/>
  <c r="F689" i="47" s="1"/>
  <c r="F690" i="47" s="1"/>
  <c r="F691" i="47" s="1"/>
  <c r="F692" i="47" s="1"/>
  <c r="F693" i="47" s="1"/>
  <c r="F694" i="47" s="1"/>
  <c r="F695" i="47" s="1"/>
  <c r="F696" i="47" s="1"/>
  <c r="F697" i="47" s="1"/>
  <c r="F698" i="47" s="1"/>
  <c r="F699" i="47" s="1"/>
  <c r="F700" i="47" s="1"/>
  <c r="F701" i="47" s="1"/>
  <c r="F702" i="47" s="1"/>
  <c r="F703" i="47" s="1"/>
  <c r="F704" i="47" s="1"/>
  <c r="F705" i="47" s="1"/>
  <c r="F706" i="47" s="1"/>
  <c r="F707" i="47" s="1"/>
  <c r="F708" i="47" s="1"/>
  <c r="F709" i="47" s="1"/>
  <c r="F710" i="47" s="1"/>
  <c r="F711" i="47" s="1"/>
  <c r="F712" i="47" s="1"/>
  <c r="F713" i="47" s="1"/>
  <c r="F714" i="47" s="1"/>
  <c r="F715" i="47" s="1"/>
  <c r="F716" i="47" s="1"/>
  <c r="F717" i="47" s="1"/>
  <c r="F718" i="47" s="1"/>
  <c r="F719" i="47" s="1"/>
  <c r="F720" i="47" s="1"/>
  <c r="F721" i="47" s="1"/>
  <c r="F722" i="47" s="1"/>
  <c r="F723" i="47" s="1"/>
  <c r="F724" i="47" s="1"/>
  <c r="F725" i="47" s="1"/>
  <c r="F726" i="47" s="1"/>
  <c r="F727" i="47" s="1"/>
  <c r="F728" i="47" s="1"/>
  <c r="F729" i="47" s="1"/>
  <c r="F730" i="47" s="1"/>
  <c r="F731" i="47" s="1"/>
  <c r="F732" i="47" s="1"/>
  <c r="F733" i="47" s="1"/>
  <c r="F734" i="47" s="1"/>
  <c r="F735" i="47" s="1"/>
  <c r="F736" i="47" s="1"/>
  <c r="F737" i="47" s="1"/>
  <c r="F738" i="47" s="1"/>
  <c r="F739" i="47" s="1"/>
  <c r="F740" i="47" s="1"/>
  <c r="F741" i="47" s="1"/>
  <c r="F742" i="47" s="1"/>
  <c r="F743" i="47" s="1"/>
  <c r="F744" i="47" s="1"/>
  <c r="F745" i="47" s="1"/>
  <c r="F746" i="47" s="1"/>
  <c r="F747" i="47" s="1"/>
  <c r="F748" i="47" s="1"/>
  <c r="F749" i="47" s="1"/>
  <c r="F750" i="47" s="1"/>
  <c r="F751" i="47" s="1"/>
  <c r="F752" i="47" s="1"/>
  <c r="F753" i="47" s="1"/>
  <c r="F754" i="47" s="1"/>
  <c r="F755" i="47" s="1"/>
  <c r="F756" i="47" s="1"/>
  <c r="F757" i="47" s="1"/>
  <c r="F758" i="47" s="1"/>
  <c r="F759" i="47" s="1"/>
  <c r="F760" i="47" s="1"/>
  <c r="F761" i="47" s="1"/>
  <c r="F762" i="47" s="1"/>
  <c r="F763" i="47"/>
  <c r="F764" i="47" s="1"/>
  <c r="F765" i="47" s="1"/>
  <c r="F766" i="47" s="1"/>
  <c r="F767" i="47" s="1"/>
  <c r="F768" i="47" s="1"/>
  <c r="F769" i="47" s="1"/>
  <c r="F770" i="47" s="1"/>
  <c r="F771" i="47" s="1"/>
  <c r="F772" i="47" s="1"/>
  <c r="F773" i="47" s="1"/>
  <c r="F774" i="47" s="1"/>
  <c r="F775" i="47" s="1"/>
  <c r="F776" i="47" s="1"/>
  <c r="F777" i="47" s="1"/>
  <c r="F778" i="47" s="1"/>
  <c r="F779" i="47" s="1"/>
  <c r="F780" i="47" s="1"/>
  <c r="F781" i="47" s="1"/>
  <c r="F782" i="47" s="1"/>
  <c r="F783" i="47" s="1"/>
  <c r="F784" i="47" s="1"/>
  <c r="F785" i="47" s="1"/>
  <c r="F786" i="47" s="1"/>
  <c r="F787" i="47" s="1"/>
  <c r="F788" i="47" s="1"/>
  <c r="F789" i="47" s="1"/>
  <c r="F790" i="47" s="1"/>
  <c r="F791" i="47" s="1"/>
  <c r="F792" i="47" s="1"/>
  <c r="F793" i="47" s="1"/>
  <c r="F794" i="47" s="1"/>
  <c r="F795" i="47" s="1"/>
  <c r="F796" i="47" s="1"/>
  <c r="F797" i="47" s="1"/>
  <c r="F798" i="47" s="1"/>
  <c r="F799" i="47" s="1"/>
  <c r="F800" i="47" s="1"/>
  <c r="F801" i="47" s="1"/>
  <c r="F802" i="47" s="1"/>
  <c r="F803" i="47" s="1"/>
  <c r="F804" i="47" s="1"/>
  <c r="F805" i="47" s="1"/>
  <c r="F806" i="47" s="1"/>
  <c r="F807" i="47" s="1"/>
  <c r="F808" i="47" s="1"/>
  <c r="F809" i="47" s="1"/>
  <c r="F810" i="47" s="1"/>
  <c r="F811" i="47" s="1"/>
  <c r="F812" i="47" s="1"/>
  <c r="F813" i="47" s="1"/>
  <c r="F814" i="47" s="1"/>
  <c r="F815" i="47" s="1"/>
  <c r="F816" i="47" s="1"/>
  <c r="F817" i="47" s="1"/>
  <c r="F818" i="47" s="1"/>
  <c r="F819" i="47" s="1"/>
  <c r="F820" i="47" s="1"/>
  <c r="F821" i="47" s="1"/>
  <c r="F822" i="47" s="1"/>
  <c r="F823" i="47" s="1"/>
  <c r="F824" i="47" s="1"/>
  <c r="F825" i="47" s="1"/>
  <c r="F826" i="47" s="1"/>
  <c r="F827" i="47" s="1"/>
  <c r="F828" i="47" s="1"/>
  <c r="F829" i="47" s="1"/>
  <c r="F830" i="47" s="1"/>
  <c r="F831" i="47" s="1"/>
  <c r="F832" i="47" s="1"/>
  <c r="F833" i="47" s="1"/>
  <c r="F834" i="47" s="1"/>
  <c r="F835" i="47" s="1"/>
  <c r="F836" i="47" s="1"/>
  <c r="F837" i="47" s="1"/>
  <c r="F838" i="47" s="1"/>
  <c r="F839" i="47" s="1"/>
  <c r="F840" i="47" s="1"/>
  <c r="F841" i="47" s="1"/>
  <c r="F842" i="47" s="1"/>
  <c r="F843" i="47" s="1"/>
  <c r="F844" i="47" s="1"/>
  <c r="F845" i="47" s="1"/>
  <c r="F846" i="47" s="1"/>
  <c r="F847" i="47" s="1"/>
  <c r="F848" i="47" s="1"/>
  <c r="F849" i="47" s="1"/>
  <c r="F850" i="47" s="1"/>
  <c r="F851" i="47" s="1"/>
  <c r="F852" i="47" s="1"/>
  <c r="F853" i="47" s="1"/>
  <c r="F854" i="47" s="1"/>
  <c r="F855" i="47" s="1"/>
  <c r="F856" i="47" s="1"/>
  <c r="F857" i="47" s="1"/>
  <c r="F858" i="47" s="1"/>
  <c r="F859" i="47" s="1"/>
  <c r="F860" i="47" s="1"/>
  <c r="F861" i="47" s="1"/>
  <c r="F862" i="47" s="1"/>
  <c r="F863" i="47" s="1"/>
  <c r="F864" i="47" s="1"/>
  <c r="F865" i="47" s="1"/>
  <c r="F866" i="47" s="1"/>
  <c r="F867" i="47" s="1"/>
  <c r="F868" i="47" s="1"/>
  <c r="F869" i="47" s="1"/>
  <c r="F870" i="47" s="1"/>
  <c r="F871" i="47" s="1"/>
  <c r="F872" i="47" s="1"/>
  <c r="F873" i="47" s="1"/>
  <c r="F874" i="47" s="1"/>
  <c r="F875" i="47" s="1"/>
  <c r="F876" i="47" s="1"/>
  <c r="F877" i="47" s="1"/>
  <c r="F878" i="47" s="1"/>
  <c r="F879" i="47" s="1"/>
  <c r="F880" i="47" s="1"/>
  <c r="F881" i="47" s="1"/>
  <c r="F882" i="47" s="1"/>
  <c r="F883" i="47" s="1"/>
  <c r="F884" i="47" s="1"/>
  <c r="F885" i="47" s="1"/>
  <c r="F886" i="47" s="1"/>
  <c r="F887" i="47" s="1"/>
  <c r="F888" i="47" s="1"/>
  <c r="F889" i="47" s="1"/>
  <c r="F890" i="47" s="1"/>
  <c r="F891" i="47" s="1"/>
  <c r="F892" i="47" s="1"/>
  <c r="F893" i="47" s="1"/>
  <c r="F894" i="47" s="1"/>
  <c r="F895" i="47" s="1"/>
  <c r="F896" i="47" s="1"/>
  <c r="F897" i="47" s="1"/>
  <c r="F898" i="47" s="1"/>
  <c r="F899" i="47" s="1"/>
  <c r="F900" i="47" s="1"/>
  <c r="F901" i="47" s="1"/>
  <c r="F902" i="47" s="1"/>
  <c r="F903" i="47" s="1"/>
  <c r="F904" i="47" s="1"/>
  <c r="F905" i="47" s="1"/>
  <c r="F906" i="47" s="1"/>
  <c r="F907" i="47" s="1"/>
  <c r="F908" i="47" s="1"/>
  <c r="F909" i="47" s="1"/>
  <c r="F910" i="47" s="1"/>
  <c r="F911" i="47" s="1"/>
  <c r="F912" i="47" s="1"/>
  <c r="F913" i="47" s="1"/>
  <c r="F914" i="47" s="1"/>
  <c r="F915" i="47" s="1"/>
  <c r="F916" i="47" s="1"/>
  <c r="F917" i="47" s="1"/>
  <c r="F918" i="47" s="1"/>
  <c r="F919" i="47" s="1"/>
  <c r="F920" i="47" s="1"/>
  <c r="F921" i="47" s="1"/>
  <c r="F922" i="47" s="1"/>
  <c r="F923" i="47" s="1"/>
  <c r="F924" i="47" s="1"/>
  <c r="F925" i="47" s="1"/>
  <c r="F926" i="47" s="1"/>
  <c r="F927" i="47" s="1"/>
  <c r="F928" i="47" s="1"/>
  <c r="F929" i="47" s="1"/>
  <c r="F930" i="47" s="1"/>
  <c r="F931" i="47" s="1"/>
  <c r="F932" i="47" s="1"/>
  <c r="F933" i="47" s="1"/>
  <c r="F934" i="47" s="1"/>
  <c r="F935" i="47" s="1"/>
  <c r="F936" i="47" s="1"/>
  <c r="F937" i="47" s="1"/>
  <c r="F938" i="47" s="1"/>
  <c r="F939" i="47" s="1"/>
  <c r="F940" i="47" s="1"/>
  <c r="F941" i="47" s="1"/>
  <c r="F942" i="47" s="1"/>
  <c r="F943" i="47" s="1"/>
  <c r="F944" i="47" s="1"/>
  <c r="F945" i="47" s="1"/>
  <c r="F946" i="47" s="1"/>
  <c r="F947" i="47" s="1"/>
  <c r="F948" i="47" s="1"/>
  <c r="F949" i="47" s="1"/>
  <c r="F950" i="47" s="1"/>
  <c r="F951" i="47" s="1"/>
  <c r="F952" i="47" s="1"/>
  <c r="F953" i="47" s="1"/>
  <c r="F954" i="47" s="1"/>
  <c r="F955" i="47" s="1"/>
  <c r="F956" i="47" s="1"/>
  <c r="F957" i="47" s="1"/>
  <c r="F958" i="47" s="1"/>
  <c r="F959" i="47" s="1"/>
  <c r="F960" i="47" s="1"/>
  <c r="F961" i="47" s="1"/>
  <c r="F962" i="47" s="1"/>
  <c r="F963" i="47" s="1"/>
  <c r="F964" i="47" s="1"/>
  <c r="F965" i="47" s="1"/>
  <c r="F966" i="47" s="1"/>
  <c r="F967" i="47" s="1"/>
  <c r="F968" i="47" s="1"/>
  <c r="F969" i="47" s="1"/>
  <c r="F970" i="47" s="1"/>
  <c r="F971" i="47" s="1"/>
  <c r="F972" i="47" s="1"/>
  <c r="F973" i="47" s="1"/>
  <c r="F974" i="47" s="1"/>
  <c r="F975" i="47" s="1"/>
  <c r="F976" i="47" s="1"/>
  <c r="F977" i="47" s="1"/>
  <c r="F978" i="47" s="1"/>
  <c r="F979" i="47" s="1"/>
  <c r="F980" i="47" s="1"/>
  <c r="F981" i="47" s="1"/>
  <c r="F982" i="47" s="1"/>
  <c r="F983" i="47" s="1"/>
  <c r="F984" i="47" s="1"/>
  <c r="F985" i="47" s="1"/>
  <c r="F986" i="47" s="1"/>
  <c r="F987" i="47" s="1"/>
  <c r="F988" i="47" s="1"/>
  <c r="F989" i="47" s="1"/>
  <c r="F990" i="47" s="1"/>
  <c r="F991" i="47" s="1"/>
  <c r="F992" i="47" s="1"/>
  <c r="F993" i="47" s="1"/>
  <c r="F994" i="47" s="1"/>
  <c r="F995" i="47" s="1"/>
  <c r="F996" i="47" s="1"/>
  <c r="F997" i="47" s="1"/>
  <c r="F998" i="47" s="1"/>
  <c r="F999" i="47" s="1"/>
  <c r="F1000" i="47" s="1"/>
  <c r="F1001" i="47" s="1"/>
  <c r="F1002" i="47" s="1"/>
  <c r="F1003" i="47" s="1"/>
  <c r="F1004" i="47" s="1"/>
  <c r="F1005" i="47" s="1"/>
  <c r="F1006" i="47" s="1"/>
  <c r="F1007" i="47" s="1"/>
  <c r="F1008" i="47" s="1"/>
  <c r="F1009" i="47" s="1"/>
  <c r="F1010" i="47" s="1"/>
  <c r="F1011" i="47" s="1"/>
  <c r="F1012" i="47" s="1"/>
  <c r="F1013" i="47" s="1"/>
  <c r="F1014" i="47" s="1"/>
  <c r="F1015" i="47" s="1"/>
  <c r="F1016" i="47" s="1"/>
  <c r="F1017" i="47" s="1"/>
  <c r="F1018" i="47" s="1"/>
  <c r="F1019" i="47" s="1"/>
  <c r="F1020" i="47" s="1"/>
  <c r="F1021" i="47" s="1"/>
  <c r="F1022" i="47" s="1"/>
  <c r="F1023" i="47" s="1"/>
  <c r="F1024" i="47" s="1"/>
  <c r="F1025" i="47" s="1"/>
  <c r="F1026" i="47" s="1"/>
  <c r="F1027" i="47" s="1"/>
  <c r="F1028" i="47" s="1"/>
  <c r="F1029" i="47" s="1"/>
  <c r="F1030" i="47" s="1"/>
  <c r="F1031" i="47" s="1"/>
  <c r="F1032" i="47" s="1"/>
  <c r="F1033" i="47" s="1"/>
  <c r="F1034" i="47" s="1"/>
  <c r="F1035" i="47" s="1"/>
  <c r="F1036" i="47" s="1"/>
  <c r="F1037" i="47" s="1"/>
  <c r="F1038" i="47" s="1"/>
  <c r="F1039" i="47" s="1"/>
  <c r="F1040" i="47" s="1"/>
  <c r="F1041" i="47" s="1"/>
  <c r="F1042" i="47" s="1"/>
  <c r="F1043" i="47" s="1"/>
  <c r="F1044" i="47" s="1"/>
  <c r="F1045" i="47" s="1"/>
  <c r="F1046" i="47" s="1"/>
  <c r="F1047" i="47" s="1"/>
  <c r="F1048" i="47" s="1"/>
  <c r="F1049" i="47" s="1"/>
  <c r="F1050" i="47" s="1"/>
  <c r="F1051" i="47" s="1"/>
  <c r="F1052" i="47" s="1"/>
  <c r="F1053" i="47" s="1"/>
  <c r="F1054" i="47" s="1"/>
  <c r="F1055" i="47" s="1"/>
  <c r="F1056" i="47" s="1"/>
  <c r="F1057" i="47" s="1"/>
  <c r="F1058" i="47" s="1"/>
  <c r="F1059" i="47" s="1"/>
  <c r="F1060" i="47" s="1"/>
  <c r="F1061" i="47" s="1"/>
  <c r="F1062" i="47" s="1"/>
  <c r="F1063" i="47" s="1"/>
  <c r="F1064" i="47" s="1"/>
  <c r="F1065" i="47" s="1"/>
  <c r="F1066" i="47" s="1"/>
  <c r="F1067" i="47" s="1"/>
  <c r="F1068" i="47" s="1"/>
  <c r="F1069" i="47" s="1"/>
  <c r="F1070" i="47" s="1"/>
  <c r="F1071" i="47" s="1"/>
  <c r="F1072" i="47" s="1"/>
  <c r="F1073" i="47" s="1"/>
  <c r="F1074" i="47" s="1"/>
  <c r="F1075" i="47" s="1"/>
  <c r="F1076" i="47" s="1"/>
  <c r="F1077" i="47" s="1"/>
  <c r="F1078" i="47" s="1"/>
  <c r="F1079" i="47" s="1"/>
  <c r="F1080" i="47" s="1"/>
  <c r="F1081" i="47" s="1"/>
  <c r="F1082" i="47" s="1"/>
  <c r="F1083" i="47" s="1"/>
  <c r="F1084" i="47" s="1"/>
  <c r="F1085" i="47" s="1"/>
  <c r="F1086" i="47" s="1"/>
  <c r="F1087" i="47" s="1"/>
  <c r="F1088" i="47" s="1"/>
  <c r="F1089" i="47" s="1"/>
  <c r="F1090" i="47" s="1"/>
  <c r="F1091" i="47" s="1"/>
  <c r="F1092" i="47" s="1"/>
  <c r="F1093" i="47" s="1"/>
  <c r="F1094" i="47" s="1"/>
  <c r="F1095" i="47" s="1"/>
  <c r="F1096" i="47" s="1"/>
  <c r="F1097" i="47" s="1"/>
  <c r="F1098" i="47" s="1"/>
  <c r="F1099" i="47" s="1"/>
  <c r="F1100" i="47" s="1"/>
  <c r="F1101" i="47" s="1"/>
  <c r="F1102" i="47" s="1"/>
  <c r="F1103" i="47" s="1"/>
  <c r="F1104" i="47" s="1"/>
  <c r="F1105" i="47" s="1"/>
  <c r="F1106" i="47" s="1"/>
  <c r="F1107" i="47" s="1"/>
  <c r="F1108" i="47" s="1"/>
  <c r="F1109" i="47" s="1"/>
  <c r="F1110" i="47" s="1"/>
  <c r="F1111" i="47" s="1"/>
  <c r="F1112" i="47" s="1"/>
  <c r="F1113" i="47" s="1"/>
  <c r="F1114" i="47" s="1"/>
  <c r="F1115" i="47" s="1"/>
  <c r="F1116" i="47" s="1"/>
  <c r="F1117" i="47" s="1"/>
  <c r="F1118" i="47" s="1"/>
  <c r="F1119" i="47" s="1"/>
  <c r="F1120" i="47" s="1"/>
  <c r="F1121" i="47" s="1"/>
  <c r="F1122" i="47" s="1"/>
  <c r="F1123" i="47" s="1"/>
  <c r="F1124" i="47" s="1"/>
  <c r="F1125" i="47" s="1"/>
  <c r="F1126" i="47" s="1"/>
  <c r="F1127" i="47" s="1"/>
  <c r="F1128" i="47" s="1"/>
  <c r="F1129" i="47" s="1"/>
  <c r="F1130" i="47" s="1"/>
  <c r="F1131" i="47" s="1"/>
  <c r="F1132" i="47" s="1"/>
  <c r="F1133" i="47" s="1"/>
  <c r="F1134" i="47" s="1"/>
  <c r="F1135" i="47" s="1"/>
  <c r="F1136" i="47" s="1"/>
  <c r="F1137" i="47" s="1"/>
  <c r="F1138" i="47" s="1"/>
  <c r="F1139" i="47" s="1"/>
  <c r="F1140" i="47" s="1"/>
  <c r="F1141" i="47" s="1"/>
  <c r="F1142" i="47" s="1"/>
  <c r="F1143" i="47" s="1"/>
  <c r="F1144" i="47" s="1"/>
  <c r="F1145" i="47" s="1"/>
  <c r="F1146" i="47" s="1"/>
  <c r="F1147" i="47" s="1"/>
  <c r="F1148" i="47" s="1"/>
  <c r="F1149" i="47" s="1"/>
  <c r="F1150" i="47" s="1"/>
  <c r="F1151" i="47" s="1"/>
  <c r="F1152" i="47" s="1"/>
  <c r="F1153" i="47" s="1"/>
  <c r="F1154" i="47" s="1"/>
  <c r="F1155" i="47" s="1"/>
  <c r="F1156" i="47" s="1"/>
  <c r="F1157" i="47" s="1"/>
  <c r="F1158" i="47" s="1"/>
  <c r="F1159" i="47" s="1"/>
  <c r="F1160" i="47" s="1"/>
  <c r="F1161" i="47" s="1"/>
  <c r="F1162" i="47" s="1"/>
  <c r="F1163" i="47" s="1"/>
  <c r="F1164" i="47" s="1"/>
  <c r="F1165" i="47" s="1"/>
  <c r="F1166" i="47" s="1"/>
  <c r="F1167" i="47" s="1"/>
  <c r="F1168" i="47" s="1"/>
  <c r="F1169" i="47" s="1"/>
  <c r="F1170" i="47" s="1"/>
  <c r="F1171" i="47" s="1"/>
  <c r="F1172" i="47" s="1"/>
  <c r="F1173" i="47" s="1"/>
  <c r="F1174" i="47" s="1"/>
  <c r="F1175" i="47" s="1"/>
  <c r="F1176" i="47" s="1"/>
  <c r="F1177" i="47" s="1"/>
  <c r="F1178" i="47" s="1"/>
  <c r="F1179" i="47" s="1"/>
  <c r="F1180" i="47" s="1"/>
  <c r="F1181" i="47" s="1"/>
  <c r="F1182" i="47" s="1"/>
  <c r="F1183" i="47" s="1"/>
  <c r="F1184" i="47" s="1"/>
  <c r="F1185" i="47" s="1"/>
  <c r="F1186" i="47" s="1"/>
  <c r="F1187" i="47" s="1"/>
  <c r="F1188" i="47" s="1"/>
  <c r="F1189" i="47" s="1"/>
  <c r="F1190" i="47" s="1"/>
  <c r="F1191" i="47" s="1"/>
  <c r="F1192" i="47" s="1"/>
  <c r="F1193" i="47" s="1"/>
  <c r="F1194" i="47" s="1"/>
  <c r="F1195" i="47" s="1"/>
  <c r="F1196" i="47" s="1"/>
  <c r="F1197" i="47" s="1"/>
  <c r="F1198" i="47" s="1"/>
  <c r="F1199" i="47" s="1"/>
  <c r="F1200" i="47" s="1"/>
  <c r="F1201" i="47" s="1"/>
  <c r="F1202" i="47" s="1"/>
  <c r="F1203" i="47" s="1"/>
  <c r="F1204" i="47" s="1"/>
  <c r="F1205" i="47" s="1"/>
  <c r="F1206" i="47" s="1"/>
  <c r="F1207" i="47" s="1"/>
  <c r="F1208" i="47" s="1"/>
  <c r="F1209" i="47" s="1"/>
  <c r="F1210" i="47" s="1"/>
  <c r="F1211" i="47" s="1"/>
  <c r="F1212" i="47" s="1"/>
  <c r="F1213" i="47" s="1"/>
  <c r="F1214" i="47" s="1"/>
  <c r="F1215" i="47" s="1"/>
  <c r="F1216" i="47" s="1"/>
  <c r="F1217" i="47" s="1"/>
  <c r="F1218" i="47" s="1"/>
  <c r="F1219" i="47" s="1"/>
  <c r="F1220" i="47" s="1"/>
  <c r="F1221" i="47" s="1"/>
  <c r="F1222" i="47" s="1"/>
  <c r="F1223" i="47" s="1"/>
  <c r="F1224" i="47" s="1"/>
  <c r="F1225" i="47" s="1"/>
  <c r="F1226" i="47" s="1"/>
  <c r="F1227" i="47" s="1"/>
  <c r="F1228" i="47" s="1"/>
  <c r="F1229" i="47" s="1"/>
  <c r="F1230" i="47" s="1"/>
  <c r="F1231" i="47" s="1"/>
  <c r="F1232" i="47" s="1"/>
  <c r="F1233" i="47" s="1"/>
  <c r="F1234" i="47" s="1"/>
  <c r="F1235" i="47" s="1"/>
  <c r="F1236" i="47" s="1"/>
  <c r="F1237" i="47" s="1"/>
  <c r="F1238" i="47" s="1"/>
  <c r="F1239" i="47" s="1"/>
  <c r="F1240" i="47" s="1"/>
  <c r="F1241" i="47" s="1"/>
  <c r="F1242" i="47" s="1"/>
  <c r="F1243" i="47" s="1"/>
  <c r="F1244" i="47" s="1"/>
  <c r="F1245" i="47" s="1"/>
  <c r="F1246" i="47" s="1"/>
  <c r="F1247" i="47" s="1"/>
  <c r="F1248" i="47" s="1"/>
  <c r="F1249" i="47" s="1"/>
  <c r="F1250" i="47" s="1"/>
  <c r="F1251" i="47" s="1"/>
  <c r="F1252" i="47" s="1"/>
  <c r="F1253" i="47" s="1"/>
  <c r="F1254" i="47" s="1"/>
  <c r="F1255" i="47" s="1"/>
  <c r="F1256" i="47" s="1"/>
  <c r="F1257" i="47" s="1"/>
  <c r="F1258" i="47" s="1"/>
  <c r="F1259" i="47" s="1"/>
  <c r="F1260" i="47" s="1"/>
  <c r="F1261" i="47" s="1"/>
  <c r="F1262" i="47" s="1"/>
  <c r="F1263" i="47" s="1"/>
  <c r="F1264" i="47" s="1"/>
  <c r="F1265" i="47" s="1"/>
  <c r="F1266" i="47" s="1"/>
  <c r="F1267" i="47" s="1"/>
  <c r="F1268" i="47" s="1"/>
  <c r="F1269" i="47" s="1"/>
  <c r="F1270" i="47" s="1"/>
  <c r="F1271" i="47" s="1"/>
  <c r="F1272" i="47" s="1"/>
  <c r="F1273" i="47" s="1"/>
  <c r="F1274" i="47" s="1"/>
  <c r="F1275" i="47" s="1"/>
  <c r="F1276" i="47" s="1"/>
  <c r="F1277" i="47" s="1"/>
  <c r="F1278" i="47" s="1"/>
  <c r="F1279" i="47" s="1"/>
  <c r="F1280" i="47" s="1"/>
  <c r="F1281" i="47" s="1"/>
  <c r="F1282" i="47" s="1"/>
  <c r="F1283" i="47" s="1"/>
  <c r="F1284" i="47" s="1"/>
  <c r="F1285" i="47" s="1"/>
  <c r="F1286" i="47" s="1"/>
  <c r="F1287" i="47" s="1"/>
  <c r="F1288" i="47" s="1"/>
  <c r="F1289" i="47" s="1"/>
  <c r="F1290" i="47" s="1"/>
  <c r="F1291" i="47" s="1"/>
  <c r="F1292" i="47" s="1"/>
  <c r="F1293" i="47" s="1"/>
  <c r="F1294" i="47" s="1"/>
  <c r="F1295" i="47" s="1"/>
  <c r="F1296" i="47" s="1"/>
  <c r="F1297" i="47" s="1"/>
  <c r="F1298" i="47" s="1"/>
  <c r="F1299" i="47" s="1"/>
  <c r="F1300" i="47" s="1"/>
  <c r="F1301" i="47" s="1"/>
  <c r="F1302" i="47" s="1"/>
  <c r="F1303" i="47" s="1"/>
  <c r="F1304" i="47" s="1"/>
  <c r="F1305" i="47" s="1"/>
  <c r="F1306" i="47" s="1"/>
  <c r="F1307" i="47" s="1"/>
  <c r="F1308" i="47" s="1"/>
  <c r="F1309" i="47" s="1"/>
  <c r="F1310" i="47" s="1"/>
  <c r="F1311" i="47" s="1"/>
  <c r="F1312" i="47" s="1"/>
  <c r="F1313" i="47" s="1"/>
  <c r="F1314" i="47" s="1"/>
  <c r="F1315" i="47" s="1"/>
  <c r="F1316" i="47" s="1"/>
  <c r="F1317" i="47" s="1"/>
  <c r="F1318" i="47" s="1"/>
  <c r="F1319" i="47" s="1"/>
  <c r="F1320" i="47" s="1"/>
  <c r="F1321" i="47" s="1"/>
  <c r="F1322" i="47" s="1"/>
  <c r="F1323" i="47" s="1"/>
  <c r="F1324" i="47" s="1"/>
  <c r="F1325" i="47" s="1"/>
  <c r="F1326" i="47" s="1"/>
  <c r="F1327" i="47" s="1"/>
  <c r="F1328" i="47" s="1"/>
  <c r="F1329" i="47" s="1"/>
  <c r="F1330" i="47" s="1"/>
  <c r="F1331" i="47" s="1"/>
  <c r="F1332" i="47" s="1"/>
  <c r="F1333" i="47" s="1"/>
  <c r="F1334" i="47" s="1"/>
  <c r="F1335" i="47" s="1"/>
  <c r="F1336" i="47" s="1"/>
  <c r="F1337" i="47" s="1"/>
  <c r="F1338" i="47" s="1"/>
  <c r="F1339" i="47" s="1"/>
  <c r="F1340" i="47" s="1"/>
  <c r="F1341" i="47" s="1"/>
  <c r="F1342" i="47" s="1"/>
  <c r="F1343" i="47" s="1"/>
  <c r="F1344" i="47" s="1"/>
  <c r="F1345" i="47" s="1"/>
  <c r="F1346" i="47" s="1"/>
  <c r="F1347" i="47" s="1"/>
  <c r="F1348" i="47" s="1"/>
  <c r="F1349" i="47" s="1"/>
  <c r="F1350" i="47" s="1"/>
  <c r="F1351" i="47" s="1"/>
  <c r="F1352" i="47" s="1"/>
  <c r="F1353" i="47" s="1"/>
  <c r="F1354" i="47" s="1"/>
  <c r="F1355" i="47" s="1"/>
  <c r="F1356" i="47" s="1"/>
  <c r="F1357" i="47" s="1"/>
  <c r="F1358" i="47" s="1"/>
  <c r="F1359" i="47" s="1"/>
  <c r="F1360" i="47" s="1"/>
  <c r="F1361" i="47" s="1"/>
  <c r="F1362" i="47" s="1"/>
  <c r="F1363" i="47" s="1"/>
  <c r="F1364" i="47" s="1"/>
  <c r="F1365" i="47" s="1"/>
  <c r="F1366" i="47" s="1"/>
  <c r="F1367" i="47" s="1"/>
  <c r="F1368" i="47" s="1"/>
  <c r="F1369" i="47" s="1"/>
  <c r="F1370" i="47" s="1"/>
  <c r="F1371" i="47" s="1"/>
  <c r="F1372" i="47" s="1"/>
  <c r="F1373" i="47" s="1"/>
  <c r="F1374" i="47" s="1"/>
  <c r="F1375" i="47" s="1"/>
  <c r="F1376" i="47" s="1"/>
  <c r="F1377" i="47" s="1"/>
  <c r="F1378" i="47" s="1"/>
  <c r="F1379" i="47" s="1"/>
  <c r="F1380" i="47" s="1"/>
  <c r="F1381" i="47" s="1"/>
  <c r="F1382" i="47" s="1"/>
  <c r="F1383" i="47" s="1"/>
  <c r="F1384" i="47" s="1"/>
  <c r="F1385" i="47" s="1"/>
  <c r="F1386" i="47" s="1"/>
  <c r="F1387" i="47" s="1"/>
  <c r="F1388" i="47" s="1"/>
  <c r="F1389" i="47" s="1"/>
  <c r="F1390" i="47" s="1"/>
  <c r="F1391" i="47" s="1"/>
  <c r="F1392" i="47" s="1"/>
  <c r="F1393" i="47" s="1"/>
  <c r="F1394" i="47" s="1"/>
  <c r="F1395" i="47" s="1"/>
  <c r="F1396" i="47" s="1"/>
  <c r="F1397" i="47" s="1"/>
  <c r="F1398" i="47" s="1"/>
  <c r="F1399" i="47" s="1"/>
  <c r="F1400" i="47" s="1"/>
  <c r="F1401" i="47" s="1"/>
  <c r="F1402" i="47" s="1"/>
  <c r="F1403" i="47" s="1"/>
  <c r="F1404" i="47" s="1"/>
  <c r="F1405" i="47" s="1"/>
  <c r="F1406" i="47" s="1"/>
  <c r="F1407" i="47" s="1"/>
  <c r="F1408" i="47" s="1"/>
  <c r="F1409" i="47" s="1"/>
  <c r="F1410" i="47" s="1"/>
  <c r="F1411" i="47" s="1"/>
  <c r="F1412" i="47" s="1"/>
  <c r="F1413" i="47" s="1"/>
  <c r="F1414" i="47" s="1"/>
  <c r="F1415" i="47" s="1"/>
  <c r="F1416" i="47" s="1"/>
  <c r="F1417" i="47" s="1"/>
  <c r="F1418" i="47" s="1"/>
  <c r="F1419" i="47" s="1"/>
  <c r="F1420" i="47" s="1"/>
  <c r="F1421" i="47" s="1"/>
  <c r="F1422" i="47" s="1"/>
  <c r="F1423" i="47" s="1"/>
  <c r="F1424" i="47" s="1"/>
  <c r="F1425" i="47" s="1"/>
  <c r="F1426" i="47" s="1"/>
  <c r="F1427" i="47" s="1"/>
  <c r="F1428" i="47" s="1"/>
  <c r="F1429" i="47" s="1"/>
  <c r="F1430" i="47" s="1"/>
  <c r="F1431" i="47" s="1"/>
  <c r="F1432" i="47" s="1"/>
  <c r="F1433" i="47" s="1"/>
  <c r="F1434" i="47" s="1"/>
  <c r="F1435" i="47" s="1"/>
  <c r="F1436" i="47" s="1"/>
  <c r="F1437" i="47" s="1"/>
  <c r="F1438" i="47" s="1"/>
  <c r="F1439" i="47" s="1"/>
  <c r="F1440" i="47" s="1"/>
  <c r="F1441" i="47" s="1"/>
  <c r="F1442" i="47" s="1"/>
  <c r="F1443" i="47" s="1"/>
  <c r="F1444" i="47" s="1"/>
  <c r="F1445" i="47" s="1"/>
  <c r="F1446" i="47" s="1"/>
  <c r="F1447" i="47" s="1"/>
  <c r="F1448" i="47" s="1"/>
  <c r="F1449" i="47" s="1"/>
  <c r="F1450" i="47" s="1"/>
  <c r="F1451" i="47" s="1"/>
  <c r="F1452" i="47" s="1"/>
  <c r="F1453" i="47" s="1"/>
  <c r="F1454" i="47" s="1"/>
  <c r="F1455" i="47" s="1"/>
  <c r="F1456" i="47" s="1"/>
  <c r="F1457" i="47" s="1"/>
  <c r="F1458" i="47" s="1"/>
  <c r="F1459" i="47" s="1"/>
  <c r="F1460" i="47" s="1"/>
  <c r="F1461" i="47" s="1"/>
  <c r="F1462" i="47" s="1"/>
  <c r="F1463" i="47" s="1"/>
  <c r="F1464" i="47" s="1"/>
  <c r="F1465" i="47" s="1"/>
  <c r="F1466" i="47" s="1"/>
  <c r="F1467" i="47" s="1"/>
  <c r="F1468" i="47" s="1"/>
  <c r="F1469" i="47" s="1"/>
  <c r="F1470" i="47" s="1"/>
  <c r="F1471" i="47" s="1"/>
  <c r="F1472" i="47" s="1"/>
  <c r="F1473" i="47" s="1"/>
  <c r="F1474" i="47" s="1"/>
  <c r="F1475" i="47" s="1"/>
  <c r="F1476" i="47" s="1"/>
  <c r="F1477" i="47" s="1"/>
  <c r="F1478" i="47" s="1"/>
  <c r="F1479" i="47" s="1"/>
  <c r="F1480" i="47" s="1"/>
  <c r="F1481" i="47" s="1"/>
  <c r="F1482" i="47" s="1"/>
  <c r="F1483" i="47" s="1"/>
  <c r="F1484" i="47" s="1"/>
  <c r="F1485" i="47" s="1"/>
  <c r="F1486" i="47" s="1"/>
  <c r="F1487" i="47" s="1"/>
  <c r="F1488" i="47" s="1"/>
  <c r="F1489" i="47" s="1"/>
  <c r="F1490" i="47" s="1"/>
  <c r="F1491" i="47" s="1"/>
  <c r="F1492" i="47" s="1"/>
  <c r="F1493" i="47" s="1"/>
  <c r="F1494" i="47" s="1"/>
  <c r="F1495" i="47" s="1"/>
  <c r="F1496" i="47" s="1"/>
  <c r="F1497" i="47" s="1"/>
  <c r="F1498" i="47" s="1"/>
  <c r="F1499" i="47" s="1"/>
  <c r="F1500" i="47" s="1"/>
  <c r="F1501" i="47" s="1"/>
  <c r="F1502" i="47" s="1"/>
  <c r="F1503" i="47" s="1"/>
  <c r="F1504" i="47" s="1"/>
  <c r="F1505" i="47" s="1"/>
  <c r="F1506" i="47" s="1"/>
  <c r="F1507" i="47" s="1"/>
  <c r="F1508" i="47" s="1"/>
  <c r="F1509" i="47" s="1"/>
  <c r="F1510" i="47" s="1"/>
  <c r="F1511" i="47" s="1"/>
  <c r="F1512" i="47" s="1"/>
  <c r="F1513" i="47" s="1"/>
  <c r="F1514" i="47" s="1"/>
  <c r="F1515" i="47" s="1"/>
  <c r="F1516" i="47" s="1"/>
  <c r="F1517" i="47" s="1"/>
  <c r="F1518" i="47" s="1"/>
  <c r="F1519" i="47" s="1"/>
  <c r="F1520" i="47" s="1"/>
  <c r="F1521" i="47" s="1"/>
  <c r="F1522" i="47" s="1"/>
  <c r="F1523" i="47" s="1"/>
  <c r="F1524" i="47" s="1"/>
  <c r="F1525" i="47" s="1"/>
  <c r="F1526" i="47" s="1"/>
  <c r="F1527" i="47" s="1"/>
  <c r="F1528" i="47" s="1"/>
  <c r="F1529" i="47" s="1"/>
  <c r="F1530" i="47" s="1"/>
  <c r="F1531" i="47" s="1"/>
  <c r="F1532" i="47" s="1"/>
  <c r="F1533" i="47" s="1"/>
  <c r="F1534" i="47" s="1"/>
  <c r="F1535" i="47" s="1"/>
  <c r="F1536" i="47" s="1"/>
  <c r="F1537" i="47" s="1"/>
  <c r="F1538" i="47" s="1"/>
  <c r="F1539" i="47" s="1"/>
  <c r="F1540" i="47" s="1"/>
  <c r="F1541" i="47" s="1"/>
  <c r="F1542" i="47" s="1"/>
  <c r="F1543" i="47" s="1"/>
  <c r="F1544" i="47" s="1"/>
  <c r="F1545" i="47" s="1"/>
  <c r="F1546" i="47" s="1"/>
  <c r="F1547" i="47" s="1"/>
  <c r="F1548" i="47" s="1"/>
  <c r="F1549" i="47" s="1"/>
  <c r="F1550" i="47" s="1"/>
  <c r="F1551" i="47" s="1"/>
  <c r="F1552" i="47" s="1"/>
  <c r="F1553" i="47" s="1"/>
  <c r="F1554" i="47" s="1"/>
  <c r="F1555" i="47" s="1"/>
  <c r="F1556" i="47" s="1"/>
  <c r="F1557" i="47" s="1"/>
  <c r="F1558" i="47" s="1"/>
  <c r="F1559" i="47" s="1"/>
  <c r="F1560" i="47" s="1"/>
  <c r="F1561" i="47" s="1"/>
  <c r="F1562" i="47" s="1"/>
  <c r="F1563" i="47" s="1"/>
  <c r="F1564" i="47" s="1"/>
  <c r="F1565" i="47" s="1"/>
  <c r="F1566" i="47" s="1"/>
  <c r="F1567" i="47" s="1"/>
  <c r="F1568" i="47" s="1"/>
  <c r="F1569" i="47" s="1"/>
  <c r="F1570" i="47" s="1"/>
  <c r="F1571" i="47" s="1"/>
  <c r="F1572" i="47" s="1"/>
  <c r="F1573" i="47" s="1"/>
  <c r="F1574" i="47" s="1"/>
  <c r="F1575" i="47" s="1"/>
  <c r="F1576" i="47" s="1"/>
  <c r="F1577" i="47" s="1"/>
  <c r="F1578" i="47" s="1"/>
  <c r="F1579" i="47" s="1"/>
  <c r="F1580" i="47" s="1"/>
  <c r="F1581" i="47" s="1"/>
  <c r="F1582" i="47" s="1"/>
  <c r="F1583" i="47" s="1"/>
  <c r="F1584" i="47" s="1"/>
  <c r="F1585" i="47" s="1"/>
  <c r="F1586" i="47" s="1"/>
  <c r="F1587" i="47" s="1"/>
  <c r="F1588" i="47" s="1"/>
  <c r="F1589" i="47" s="1"/>
  <c r="F1590" i="47" s="1"/>
  <c r="F1591" i="47" s="1"/>
  <c r="F1592" i="47" s="1"/>
  <c r="F1593" i="47" s="1"/>
  <c r="F1594" i="47" s="1"/>
  <c r="F1595" i="47" s="1"/>
  <c r="F1596" i="47" s="1"/>
  <c r="F1597" i="47" s="1"/>
  <c r="F1598" i="47" s="1"/>
  <c r="F1599" i="47" s="1"/>
  <c r="F1600" i="47" s="1"/>
  <c r="F1601" i="47" s="1"/>
  <c r="F1602" i="47" s="1"/>
  <c r="F1603" i="47" s="1"/>
  <c r="F1604" i="47" s="1"/>
  <c r="F1605" i="47" s="1"/>
  <c r="F1606" i="47" s="1"/>
  <c r="F1607" i="47" s="1"/>
  <c r="F1608" i="47" s="1"/>
  <c r="F1609" i="47" s="1"/>
  <c r="F1610" i="47" s="1"/>
  <c r="F1611" i="47" s="1"/>
  <c r="F1612" i="47" s="1"/>
  <c r="F1613" i="47" s="1"/>
  <c r="F1614" i="47" s="1"/>
  <c r="F1615" i="47" s="1"/>
  <c r="F1616" i="47" s="1"/>
  <c r="F1617" i="47" s="1"/>
  <c r="F1618" i="47" s="1"/>
  <c r="F1619" i="47" s="1"/>
  <c r="F1620" i="47" s="1"/>
  <c r="F1621" i="47" s="1"/>
  <c r="F1622" i="47" s="1"/>
  <c r="F1623" i="47" s="1"/>
  <c r="F1624" i="47" s="1"/>
  <c r="F1625" i="47" s="1"/>
  <c r="F1626" i="47" s="1"/>
  <c r="F1627" i="47" s="1"/>
  <c r="F1628" i="47" s="1"/>
  <c r="F1629" i="47" s="1"/>
  <c r="F1630" i="47" s="1"/>
  <c r="F1631" i="47" s="1"/>
  <c r="F1632" i="47" s="1"/>
  <c r="F1633" i="47" s="1"/>
  <c r="F1634" i="47" s="1"/>
  <c r="F1635" i="47" s="1"/>
  <c r="F1636" i="47" s="1"/>
  <c r="F1637" i="47" s="1"/>
  <c r="F1638" i="47" s="1"/>
  <c r="F1639" i="47" s="1"/>
  <c r="F1640" i="47" s="1"/>
  <c r="F1641" i="47" s="1"/>
  <c r="F1642" i="47" s="1"/>
  <c r="F1643" i="47" s="1"/>
  <c r="F1644" i="47" s="1"/>
  <c r="F1645" i="47" s="1"/>
  <c r="F1646" i="47" s="1"/>
  <c r="F1647" i="47" s="1"/>
  <c r="F1648" i="47" s="1"/>
  <c r="F1649" i="47" s="1"/>
  <c r="F1650" i="47" s="1"/>
  <c r="F1651" i="47" s="1"/>
  <c r="F1652" i="47" s="1"/>
  <c r="F1653" i="47" s="1"/>
  <c r="F1654" i="47" s="1"/>
  <c r="F1655" i="47" s="1"/>
  <c r="F1656" i="47" s="1"/>
  <c r="F1657" i="47" s="1"/>
  <c r="F1658" i="47" s="1"/>
  <c r="F1659" i="47" s="1"/>
  <c r="F1660" i="47" s="1"/>
  <c r="F1661" i="47" s="1"/>
  <c r="F1662" i="47" s="1"/>
  <c r="F1663" i="47" s="1"/>
  <c r="F1664" i="47" s="1"/>
  <c r="F1665" i="47" s="1"/>
  <c r="F1666" i="47" s="1"/>
  <c r="F1667" i="47" s="1"/>
  <c r="F1668" i="47" s="1"/>
  <c r="F1669" i="47" s="1"/>
  <c r="F1670" i="47" s="1"/>
  <c r="F1671" i="47" s="1"/>
  <c r="F1672" i="47" s="1"/>
  <c r="F1673" i="47" s="1"/>
  <c r="F1674" i="47" s="1"/>
  <c r="F1675" i="47" s="1"/>
  <c r="F1676" i="47" s="1"/>
  <c r="F1677" i="47" s="1"/>
  <c r="F1678" i="47" s="1"/>
  <c r="F1679" i="47" s="1"/>
  <c r="F1680" i="47" s="1"/>
  <c r="F1681" i="47" s="1"/>
  <c r="F1682" i="47" s="1"/>
  <c r="F1683" i="47" s="1"/>
  <c r="F1684" i="47" s="1"/>
  <c r="F1685" i="47" s="1"/>
  <c r="F1686" i="47" s="1"/>
  <c r="F1687" i="47" s="1"/>
  <c r="F1688" i="47" s="1"/>
  <c r="F1689" i="47" s="1"/>
  <c r="F1690" i="47" s="1"/>
  <c r="F1691" i="47" s="1"/>
  <c r="F1692" i="47" s="1"/>
  <c r="F1693" i="47" s="1"/>
  <c r="F1694" i="47" s="1"/>
  <c r="F1695" i="47" s="1"/>
  <c r="F1696" i="47" s="1"/>
  <c r="F1697" i="47" s="1"/>
  <c r="F1698" i="47" s="1"/>
  <c r="F1699" i="47" s="1"/>
  <c r="F1700" i="47" s="1"/>
  <c r="F1701" i="47" s="1"/>
  <c r="F1702" i="47" s="1"/>
  <c r="F1703" i="47" s="1"/>
  <c r="F1704" i="47" s="1"/>
  <c r="F1705" i="47" s="1"/>
  <c r="F1706" i="47" s="1"/>
  <c r="F1707" i="47" s="1"/>
  <c r="F1708" i="47" s="1"/>
  <c r="F1709" i="47" s="1"/>
  <c r="F1710" i="47" s="1"/>
  <c r="F1711" i="47" s="1"/>
  <c r="F1712" i="47" s="1"/>
  <c r="F1713" i="47" s="1"/>
  <c r="F1714" i="47" s="1"/>
  <c r="F1715" i="47" s="1"/>
  <c r="F1716" i="47" s="1"/>
  <c r="F1717" i="47" s="1"/>
  <c r="F1718" i="47" s="1"/>
  <c r="F1719" i="47" s="1"/>
  <c r="F1720" i="47" s="1"/>
  <c r="F1721" i="47" s="1"/>
  <c r="F1722" i="47" s="1"/>
  <c r="F1723" i="47" s="1"/>
  <c r="F1724" i="47" s="1"/>
  <c r="F1725" i="47" s="1"/>
  <c r="F1726" i="47" s="1"/>
  <c r="F1727" i="47" s="1"/>
  <c r="F1728" i="47" s="1"/>
  <c r="F1729" i="47" s="1"/>
  <c r="F1730" i="47" s="1"/>
  <c r="F1731" i="47" s="1"/>
  <c r="F1732" i="47" s="1"/>
  <c r="F1733" i="47" s="1"/>
  <c r="F1734" i="47" s="1"/>
  <c r="F1735" i="47" s="1"/>
  <c r="F1736" i="47" s="1"/>
  <c r="F1737" i="47" s="1"/>
  <c r="F1738" i="47" s="1"/>
  <c r="F1739" i="47" s="1"/>
  <c r="F1740" i="47" s="1"/>
  <c r="F1741" i="47" s="1"/>
  <c r="F1742" i="47" s="1"/>
  <c r="F1743" i="47" s="1"/>
  <c r="F1744" i="47" s="1"/>
  <c r="F1745" i="47" s="1"/>
  <c r="F1746" i="47" s="1"/>
  <c r="F1747" i="47" s="1"/>
  <c r="F1748" i="47" s="1"/>
  <c r="F1749" i="47" s="1"/>
  <c r="F1750" i="47" s="1"/>
  <c r="F1751" i="47" s="1"/>
  <c r="F1752" i="47" s="1"/>
  <c r="F1753" i="47" s="1"/>
  <c r="F1754" i="47" s="1"/>
  <c r="F1755" i="47" s="1"/>
  <c r="F1756" i="47" s="1"/>
  <c r="F1757" i="47" s="1"/>
  <c r="F1758" i="47" s="1"/>
  <c r="F1759" i="47" s="1"/>
  <c r="F1760" i="47" s="1"/>
  <c r="F1761" i="47" s="1"/>
  <c r="F1762" i="47" s="1"/>
  <c r="F1763" i="47" s="1"/>
  <c r="F1764" i="47" s="1"/>
  <c r="F1765" i="47" s="1"/>
  <c r="F1766" i="47" s="1"/>
  <c r="F1767" i="47" s="1"/>
  <c r="F1768" i="47" s="1"/>
  <c r="F1769" i="47" s="1"/>
  <c r="F1770" i="47" s="1"/>
  <c r="F1771" i="47" s="1"/>
  <c r="F1772" i="47" s="1"/>
  <c r="F1773" i="47" s="1"/>
  <c r="F1774" i="47" s="1"/>
  <c r="F1775" i="47" s="1"/>
  <c r="F1776" i="47" s="1"/>
  <c r="F1777" i="47" s="1"/>
  <c r="F1778" i="47" s="1"/>
  <c r="F1779" i="47" s="1"/>
  <c r="F1780" i="47" s="1"/>
  <c r="F1781" i="47" s="1"/>
  <c r="F1782" i="47" s="1"/>
  <c r="F1783" i="47" s="1"/>
  <c r="F1784" i="47" s="1"/>
  <c r="F1785" i="47" s="1"/>
  <c r="F1786" i="47" s="1"/>
  <c r="F1787" i="47" s="1"/>
  <c r="F1788" i="47" s="1"/>
  <c r="F1789" i="47" s="1"/>
  <c r="F1790" i="47" s="1"/>
  <c r="F1791" i="47" s="1"/>
  <c r="F1792" i="47" s="1"/>
  <c r="F1793" i="47" s="1"/>
  <c r="F1794" i="47" s="1"/>
  <c r="F1795" i="47" s="1"/>
  <c r="F1796" i="47" s="1"/>
  <c r="F1797" i="47" s="1"/>
  <c r="F1798" i="47" s="1"/>
  <c r="F1799" i="47" s="1"/>
  <c r="F1800" i="47" s="1"/>
  <c r="F1801" i="47" s="1"/>
  <c r="F1802" i="47" s="1"/>
  <c r="F1803" i="47" s="1"/>
  <c r="F1804" i="47" s="1"/>
  <c r="F1805" i="47" s="1"/>
  <c r="F1806" i="47" s="1"/>
  <c r="F1807" i="47" s="1"/>
  <c r="F1808" i="47" s="1"/>
  <c r="F1809" i="47" s="1"/>
  <c r="F1810" i="47" s="1"/>
  <c r="F1811" i="47" s="1"/>
  <c r="F1812" i="47" s="1"/>
  <c r="F1813" i="47" s="1"/>
  <c r="F1814" i="47" s="1"/>
  <c r="F1815" i="47" s="1"/>
  <c r="F1816" i="47" s="1"/>
  <c r="F1817" i="47" s="1"/>
  <c r="F1818" i="47" s="1"/>
  <c r="F1819" i="47" s="1"/>
  <c r="F1820" i="47" s="1"/>
  <c r="F1821" i="47" s="1"/>
  <c r="F1822" i="47" s="1"/>
  <c r="F1823" i="47" s="1"/>
  <c r="F1824" i="47" s="1"/>
  <c r="F1825" i="47" s="1"/>
  <c r="F1826" i="47" s="1"/>
  <c r="F1827" i="47" s="1"/>
  <c r="F1828" i="47" s="1"/>
  <c r="F1829" i="47" s="1"/>
  <c r="F1830" i="47" s="1"/>
  <c r="F1831" i="47" s="1"/>
  <c r="F1832" i="47" s="1"/>
  <c r="F1833" i="47" s="1"/>
  <c r="F1834" i="47" s="1"/>
  <c r="F1835" i="47" s="1"/>
  <c r="F1836" i="47" s="1"/>
  <c r="F1837" i="47" s="1"/>
  <c r="F1838" i="47" s="1"/>
  <c r="F1839" i="47" s="1"/>
  <c r="F1840" i="47" s="1"/>
  <c r="F1841" i="47" s="1"/>
  <c r="F1842" i="47" s="1"/>
  <c r="F1843" i="47" s="1"/>
  <c r="F1844" i="47" s="1"/>
  <c r="F1845" i="47" s="1"/>
  <c r="F1846" i="47" s="1"/>
  <c r="F1847" i="47" s="1"/>
  <c r="F1848" i="47" s="1"/>
  <c r="F1849" i="47" s="1"/>
  <c r="F1850" i="47" s="1"/>
  <c r="F1851" i="47" s="1"/>
  <c r="F1852" i="47" s="1"/>
  <c r="F1853" i="47" s="1"/>
  <c r="F1854" i="47" s="1"/>
  <c r="F1855" i="47" s="1"/>
  <c r="F1856" i="47" s="1"/>
  <c r="F1857" i="47" s="1"/>
  <c r="F1858" i="47" s="1"/>
  <c r="F1859" i="47" s="1"/>
  <c r="F1860" i="47" s="1"/>
  <c r="F1861" i="47" s="1"/>
  <c r="F1862" i="47" s="1"/>
  <c r="F1863" i="47" s="1"/>
  <c r="F1864" i="47" s="1"/>
  <c r="F1865" i="47" s="1"/>
  <c r="F1866" i="47" s="1"/>
  <c r="F1867" i="47" s="1"/>
  <c r="F1868" i="47" s="1"/>
  <c r="F1869" i="47" s="1"/>
  <c r="F1870" i="47" s="1"/>
  <c r="F1871" i="47" s="1"/>
  <c r="F1872" i="47" s="1"/>
  <c r="F1873" i="47" s="1"/>
  <c r="F1874" i="47" s="1"/>
  <c r="F1875" i="47" s="1"/>
  <c r="F1876" i="47" s="1"/>
  <c r="F1877" i="47" s="1"/>
  <c r="F1878" i="47" s="1"/>
  <c r="F1879" i="47" s="1"/>
  <c r="F1880" i="47" s="1"/>
  <c r="F1881" i="47" s="1"/>
  <c r="F1882" i="47" s="1"/>
  <c r="F1883" i="47" s="1"/>
  <c r="F1884" i="47" s="1"/>
  <c r="F1885" i="47" s="1"/>
  <c r="F1886" i="47" s="1"/>
  <c r="F1887" i="47" s="1"/>
  <c r="F1888" i="47" s="1"/>
  <c r="F1889" i="47" s="1"/>
  <c r="F1890" i="47"/>
  <c r="F1891" i="47" s="1"/>
  <c r="F1892" i="47" s="1"/>
  <c r="F1893" i="47" s="1"/>
  <c r="F1894" i="47" s="1"/>
  <c r="F1895" i="47" s="1"/>
  <c r="F1896" i="47" s="1"/>
  <c r="F1897" i="47" s="1"/>
  <c r="F1898" i="47" s="1"/>
  <c r="F1899" i="47" s="1"/>
  <c r="F1900" i="47" s="1"/>
  <c r="F1901" i="47" s="1"/>
  <c r="F1902" i="47" s="1"/>
  <c r="F1903" i="47" s="1"/>
  <c r="F1904" i="47" s="1"/>
  <c r="F1905" i="47" s="1"/>
  <c r="F1906" i="47" s="1"/>
  <c r="F1907" i="47" s="1"/>
  <c r="F1908" i="47" s="1"/>
  <c r="F1909" i="47" s="1"/>
  <c r="F1910" i="47" s="1"/>
  <c r="F1911" i="47" s="1"/>
  <c r="F1912" i="47" s="1"/>
  <c r="F1913" i="47" s="1"/>
  <c r="F1914" i="47" s="1"/>
  <c r="F1915" i="47" s="1"/>
  <c r="F1916" i="47" s="1"/>
  <c r="F1917" i="47" s="1"/>
  <c r="F1918" i="47" s="1"/>
  <c r="F1919" i="47" s="1"/>
  <c r="F1920" i="47" s="1"/>
  <c r="F1921" i="47" s="1"/>
  <c r="F1922" i="47" s="1"/>
  <c r="F1923" i="47" s="1"/>
  <c r="F1924" i="47" s="1"/>
  <c r="F1925" i="47" s="1"/>
  <c r="F1926" i="47" s="1"/>
  <c r="F1927" i="47" s="1"/>
  <c r="F1928" i="47" s="1"/>
  <c r="F1929" i="47" s="1"/>
  <c r="F1930" i="47" s="1"/>
  <c r="F1931" i="47" s="1"/>
  <c r="F1932" i="47" s="1"/>
  <c r="F1933" i="47" s="1"/>
  <c r="F1934" i="47" s="1"/>
  <c r="F1935" i="47" s="1"/>
  <c r="F1936" i="47" s="1"/>
  <c r="F1937" i="47" s="1"/>
  <c r="F1938" i="47" s="1"/>
  <c r="F1939" i="47" s="1"/>
  <c r="F1940" i="47" s="1"/>
  <c r="F1941" i="47" s="1"/>
  <c r="F1942" i="47" s="1"/>
  <c r="F1943" i="47" s="1"/>
  <c r="F1944" i="47" s="1"/>
  <c r="F1945" i="47" s="1"/>
  <c r="F1946" i="47" s="1"/>
  <c r="F1947" i="47" s="1"/>
  <c r="F1948" i="47" s="1"/>
  <c r="F1949" i="47" s="1"/>
  <c r="F1950" i="47" s="1"/>
  <c r="F1951" i="47" s="1"/>
  <c r="F1952" i="47" s="1"/>
  <c r="F1953" i="47" s="1"/>
  <c r="F1954" i="47" s="1"/>
  <c r="F1955" i="47" s="1"/>
  <c r="F1956" i="47" s="1"/>
  <c r="F1957" i="47" s="1"/>
  <c r="F1958" i="47" s="1"/>
  <c r="F1959" i="47" s="1"/>
  <c r="F1960" i="47" s="1"/>
  <c r="F1961" i="47" s="1"/>
  <c r="F1962" i="47" s="1"/>
  <c r="F1963" i="47" s="1"/>
  <c r="F1964" i="47" s="1"/>
  <c r="F1965" i="47" s="1"/>
  <c r="F1966" i="47" s="1"/>
  <c r="F1967" i="47" s="1"/>
  <c r="F1968" i="47" s="1"/>
  <c r="F1969" i="47" s="1"/>
  <c r="F1970" i="47" s="1"/>
  <c r="F1971" i="47" s="1"/>
  <c r="F1972" i="47" s="1"/>
  <c r="F1973" i="47" s="1"/>
  <c r="F1974" i="47" s="1"/>
  <c r="F1975" i="47" s="1"/>
  <c r="F1976" i="47" s="1"/>
  <c r="F1977" i="47" s="1"/>
  <c r="F1978" i="47" s="1"/>
  <c r="F1979" i="47" s="1"/>
  <c r="F1980" i="47" s="1"/>
  <c r="F1981" i="47" s="1"/>
  <c r="F1982" i="47" s="1"/>
  <c r="F1983" i="47" s="1"/>
  <c r="F1984" i="47" s="1"/>
  <c r="F1985" i="47" s="1"/>
  <c r="F1986" i="47" s="1"/>
  <c r="F1987" i="47" s="1"/>
  <c r="F1988" i="47" s="1"/>
  <c r="F1989" i="47" s="1"/>
  <c r="F1990" i="47" s="1"/>
  <c r="F1991" i="47" s="1"/>
  <c r="F1992" i="47" s="1"/>
  <c r="F1993" i="47" s="1"/>
  <c r="F1994" i="47" s="1"/>
  <c r="F1995" i="47" s="1"/>
  <c r="F1996" i="47" s="1"/>
  <c r="F1997" i="47" s="1"/>
  <c r="F1998" i="47" s="1"/>
  <c r="F1999" i="47" s="1"/>
  <c r="F2000" i="47" s="1"/>
  <c r="F2001" i="47" s="1"/>
  <c r="F2002" i="47" s="1"/>
  <c r="F2003" i="47" s="1"/>
  <c r="F2004" i="47" s="1"/>
  <c r="F2005" i="47" s="1"/>
  <c r="F2006" i="47" s="1"/>
  <c r="F2007" i="47" s="1"/>
  <c r="F2008" i="47" s="1"/>
  <c r="F2009" i="47" s="1"/>
  <c r="F2010" i="47" s="1"/>
  <c r="F2011" i="47" s="1"/>
  <c r="F2012" i="47" s="1"/>
  <c r="F2013" i="47" s="1"/>
  <c r="F2014" i="47" s="1"/>
  <c r="F2015" i="47" s="1"/>
  <c r="F2016" i="47" s="1"/>
  <c r="F2017" i="47" s="1"/>
  <c r="F2018" i="47" s="1"/>
  <c r="F2019" i="47" s="1"/>
  <c r="F2020" i="47" s="1"/>
  <c r="F2021" i="47" s="1"/>
  <c r="F2022" i="47" s="1"/>
  <c r="F2023" i="47" s="1"/>
  <c r="F2024" i="47" s="1"/>
  <c r="F2025" i="47" s="1"/>
  <c r="F2026" i="47" s="1"/>
  <c r="F2027" i="47" s="1"/>
  <c r="F2028" i="47" s="1"/>
  <c r="F2029" i="47" s="1"/>
  <c r="F2030" i="47" s="1"/>
  <c r="F2031" i="47" s="1"/>
  <c r="F2032" i="47" s="1"/>
  <c r="F2033" i="47" s="1"/>
  <c r="F2034" i="47" s="1"/>
  <c r="F2035" i="47" s="1"/>
  <c r="F2036" i="47" s="1"/>
  <c r="F2037" i="47" s="1"/>
  <c r="F2038" i="47" s="1"/>
  <c r="F2039" i="47" s="1"/>
  <c r="F2040" i="47" s="1"/>
  <c r="F2041" i="47" s="1"/>
  <c r="F2042" i="47" s="1"/>
  <c r="F2043" i="47" s="1"/>
  <c r="F2044" i="47" s="1"/>
  <c r="F2045" i="47" s="1"/>
  <c r="F2046" i="47" s="1"/>
  <c r="F2047" i="47" s="1"/>
  <c r="F2048" i="47" s="1"/>
  <c r="F2049" i="47" s="1"/>
  <c r="F2050" i="47" s="1"/>
  <c r="F2051" i="47" s="1"/>
  <c r="F2052" i="47" s="1"/>
  <c r="F2053" i="47" s="1"/>
  <c r="F2054" i="47" s="1"/>
  <c r="F2055" i="47" s="1"/>
  <c r="F2056" i="47" s="1"/>
  <c r="F2057" i="47" s="1"/>
  <c r="F2058" i="47" s="1"/>
  <c r="F2059" i="47" s="1"/>
  <c r="F2060" i="47" s="1"/>
  <c r="F2061" i="47" s="1"/>
  <c r="F2062" i="47" s="1"/>
  <c r="F2063" i="47" s="1"/>
  <c r="F2064" i="47" s="1"/>
  <c r="F2065" i="47" s="1"/>
  <c r="F2066" i="47" s="1"/>
  <c r="F2067" i="47" s="1"/>
  <c r="F2068" i="47" s="1"/>
  <c r="F2069" i="47" s="1"/>
  <c r="F2070" i="47" s="1"/>
  <c r="F2071" i="47" s="1"/>
  <c r="F2072" i="47" s="1"/>
  <c r="F2073" i="47" s="1"/>
  <c r="F2074" i="47" s="1"/>
  <c r="F2075" i="47" s="1"/>
  <c r="F2076" i="47" s="1"/>
  <c r="F2077" i="47" s="1"/>
  <c r="F2078" i="47" s="1"/>
  <c r="F2079" i="47" s="1"/>
  <c r="F2080" i="47" s="1"/>
  <c r="F2081" i="47" s="1"/>
  <c r="F2082" i="47" s="1"/>
  <c r="F2083" i="47" s="1"/>
  <c r="F2084" i="47" s="1"/>
  <c r="F2085" i="47" s="1"/>
  <c r="F2086" i="47" s="1"/>
  <c r="F2087" i="47" s="1"/>
  <c r="F2088" i="47" s="1"/>
  <c r="F2089" i="47" s="1"/>
  <c r="F2090" i="47" s="1"/>
  <c r="F2091" i="47" s="1"/>
  <c r="F2092" i="47" s="1"/>
  <c r="F2093" i="47" s="1"/>
  <c r="F2094" i="47" s="1"/>
  <c r="F2095" i="47" s="1"/>
  <c r="F2096" i="47" s="1"/>
  <c r="F2097" i="47" s="1"/>
  <c r="F2098" i="47" s="1"/>
  <c r="F2099" i="47" s="1"/>
  <c r="F2100" i="47" s="1"/>
  <c r="F2101" i="47" s="1"/>
  <c r="F2102" i="47" s="1"/>
  <c r="F2103" i="47" s="1"/>
  <c r="F2104" i="47" s="1"/>
  <c r="F2105" i="47" s="1"/>
  <c r="F2106" i="47" s="1"/>
  <c r="F2107" i="47" s="1"/>
  <c r="F2108" i="47" s="1"/>
  <c r="F2109" i="47" s="1"/>
  <c r="F2110" i="47" s="1"/>
  <c r="F2111" i="47" s="1"/>
  <c r="F2112" i="47" s="1"/>
  <c r="F2113" i="47" s="1"/>
  <c r="F2114" i="47" s="1"/>
  <c r="F2115" i="47" s="1"/>
  <c r="F2116" i="47" s="1"/>
  <c r="F2117" i="47" s="1"/>
  <c r="F2118" i="47" s="1"/>
  <c r="F2119" i="47" s="1"/>
  <c r="F2120" i="47" s="1"/>
  <c r="F2121" i="47" s="1"/>
  <c r="F2122" i="47" s="1"/>
  <c r="F2123" i="47" s="1"/>
  <c r="F2124" i="47" s="1"/>
  <c r="F2125" i="47" s="1"/>
  <c r="F2126" i="47" s="1"/>
  <c r="F2127" i="47" s="1"/>
  <c r="F2128" i="47" s="1"/>
  <c r="F2129" i="47" s="1"/>
  <c r="F2130" i="47" s="1"/>
  <c r="F2131" i="47" s="1"/>
  <c r="F2132" i="47" s="1"/>
  <c r="F2133" i="47" s="1"/>
  <c r="F2134" i="47" s="1"/>
  <c r="F2135" i="47" s="1"/>
  <c r="F2136" i="47" s="1"/>
  <c r="F2137" i="47" s="1"/>
  <c r="F2138" i="47" s="1"/>
  <c r="F2139" i="47" s="1"/>
  <c r="F2140" i="47" s="1"/>
  <c r="F2141" i="47" s="1"/>
  <c r="F2142" i="47" s="1"/>
  <c r="F2143" i="47" s="1"/>
  <c r="F2144" i="47" s="1"/>
  <c r="F2145" i="47" s="1"/>
  <c r="F2146" i="47" s="1"/>
  <c r="F2147" i="47" s="1"/>
  <c r="F2148" i="47" s="1"/>
  <c r="F2149" i="47" s="1"/>
  <c r="F2150" i="47" s="1"/>
  <c r="F2151" i="47" s="1"/>
  <c r="F2152" i="47" s="1"/>
  <c r="F2153" i="47" s="1"/>
  <c r="F2154" i="47" s="1"/>
  <c r="F2155" i="47" s="1"/>
  <c r="F2156" i="47" s="1"/>
  <c r="F2157" i="47" s="1"/>
  <c r="F2158" i="47" s="1"/>
  <c r="F2159" i="47" s="1"/>
  <c r="F2160" i="47" s="1"/>
  <c r="F2161" i="47" s="1"/>
  <c r="F2162" i="47" s="1"/>
  <c r="F2163" i="47" s="1"/>
  <c r="F2164" i="47" s="1"/>
  <c r="F2165" i="47" s="1"/>
  <c r="F2166" i="47" s="1"/>
  <c r="F2167" i="47" s="1"/>
  <c r="F2168" i="47" s="1"/>
  <c r="F2169" i="47" s="1"/>
  <c r="F2170" i="47" s="1"/>
  <c r="F2171" i="47" s="1"/>
  <c r="F2172" i="47" s="1"/>
  <c r="F2173" i="47" s="1"/>
  <c r="F2174" i="47" s="1"/>
  <c r="F2175" i="47" s="1"/>
  <c r="F2176" i="47" s="1"/>
  <c r="F2177" i="47" s="1"/>
  <c r="F2178" i="47" s="1"/>
  <c r="F2179" i="47" s="1"/>
  <c r="F2180" i="47" s="1"/>
  <c r="F2181" i="47" s="1"/>
  <c r="F2182" i="47" s="1"/>
  <c r="F2183" i="47" s="1"/>
  <c r="F2184" i="47" s="1"/>
  <c r="F2185" i="47" s="1"/>
  <c r="F2186" i="47" s="1"/>
  <c r="F2187" i="47" s="1"/>
  <c r="F2188" i="47" s="1"/>
  <c r="F2189" i="47" s="1"/>
  <c r="F2190" i="47" s="1"/>
  <c r="F2191" i="47" s="1"/>
  <c r="F2192" i="47" s="1"/>
  <c r="F2193" i="47" s="1"/>
  <c r="F2194" i="47" s="1"/>
  <c r="F2195" i="47" s="1"/>
  <c r="F2196" i="47" s="1"/>
  <c r="F2197" i="47" s="1"/>
  <c r="F2198" i="47" s="1"/>
  <c r="F2199" i="47" s="1"/>
  <c r="F2200" i="47" s="1"/>
  <c r="F2201" i="47" s="1"/>
  <c r="F2202" i="47" s="1"/>
  <c r="F2203" i="47" s="1"/>
  <c r="F2204" i="47" s="1"/>
  <c r="F2205" i="47" s="1"/>
  <c r="F2206" i="47" s="1"/>
  <c r="F2207" i="47" s="1"/>
  <c r="F2208" i="47" s="1"/>
  <c r="F2209" i="47" s="1"/>
  <c r="F2210" i="47" s="1"/>
  <c r="F2211" i="47" s="1"/>
  <c r="F2212" i="47" s="1"/>
  <c r="F2213" i="47" s="1"/>
  <c r="F2214" i="47" s="1"/>
  <c r="F2215" i="47" s="1"/>
  <c r="F2216" i="47" s="1"/>
  <c r="F2217" i="47" s="1"/>
  <c r="F2218" i="47" s="1"/>
  <c r="F2219" i="47" s="1"/>
  <c r="F2220" i="47" s="1"/>
  <c r="F2221" i="47" s="1"/>
  <c r="F2222" i="47" s="1"/>
  <c r="F2223" i="47" s="1"/>
  <c r="F2224" i="47" s="1"/>
  <c r="F2225" i="47" s="1"/>
  <c r="F2226" i="47" s="1"/>
  <c r="F2227" i="47" s="1"/>
  <c r="F2228" i="47" s="1"/>
  <c r="F2229" i="47" s="1"/>
  <c r="F2230" i="47" s="1"/>
  <c r="F2231" i="47" s="1"/>
  <c r="F2232" i="47" s="1"/>
  <c r="F2233" i="47" s="1"/>
  <c r="F2234" i="47" s="1"/>
  <c r="F2235" i="47" s="1"/>
  <c r="F2236" i="47" s="1"/>
  <c r="F2237" i="47" s="1"/>
  <c r="F2238" i="47" s="1"/>
  <c r="F2239" i="47" s="1"/>
  <c r="F2240" i="47" s="1"/>
  <c r="F2241" i="47" s="1"/>
  <c r="F2242" i="47" s="1"/>
  <c r="F2243" i="47" s="1"/>
  <c r="F2244" i="47" s="1"/>
  <c r="F2245" i="47" s="1"/>
  <c r="F2246" i="47" s="1"/>
  <c r="F2247" i="47" s="1"/>
  <c r="F2248" i="47" s="1"/>
  <c r="F2249" i="47" s="1"/>
  <c r="F2250" i="47" s="1"/>
  <c r="F2251" i="47" s="1"/>
  <c r="F2252" i="47" s="1"/>
  <c r="F2253" i="47" s="1"/>
  <c r="F2254" i="47" s="1"/>
  <c r="F2255" i="47" s="1"/>
  <c r="F2256" i="47" s="1"/>
  <c r="F2257" i="47" s="1"/>
  <c r="F2258" i="47" s="1"/>
  <c r="F2259" i="47" s="1"/>
  <c r="F2260" i="47" s="1"/>
  <c r="F2261" i="47" s="1"/>
  <c r="F2262" i="47" s="1"/>
  <c r="F2263" i="47" s="1"/>
  <c r="F2264" i="47" s="1"/>
  <c r="F2265" i="47" s="1"/>
  <c r="F2266" i="47" s="1"/>
  <c r="F2267" i="47" s="1"/>
  <c r="F2268" i="47" s="1"/>
  <c r="F2269" i="47" s="1"/>
  <c r="F2270" i="47" s="1"/>
  <c r="F2271" i="47" s="1"/>
  <c r="F2272" i="47" s="1"/>
  <c r="F2273" i="47" s="1"/>
  <c r="F2274" i="47" s="1"/>
  <c r="F2275" i="47" s="1"/>
  <c r="F2276" i="47" s="1"/>
  <c r="F2277" i="47" s="1"/>
  <c r="F2278" i="47" s="1"/>
  <c r="F2279" i="47" s="1"/>
  <c r="F2280" i="47" s="1"/>
  <c r="F2281" i="47" s="1"/>
  <c r="F2282" i="47" s="1"/>
  <c r="F2283" i="47" s="1"/>
  <c r="F2284" i="47" s="1"/>
  <c r="F2285" i="47" s="1"/>
  <c r="F2286" i="47" s="1"/>
  <c r="F2287" i="47" s="1"/>
  <c r="F2288" i="47" s="1"/>
  <c r="F2289" i="47" s="1"/>
  <c r="F2290" i="47" s="1"/>
  <c r="F2291" i="47" s="1"/>
  <c r="F2292" i="47" s="1"/>
  <c r="F2293" i="47" s="1"/>
  <c r="F2294" i="47" s="1"/>
  <c r="F2295" i="47" s="1"/>
  <c r="F2296" i="47" s="1"/>
  <c r="F2297" i="47" s="1"/>
  <c r="F2298" i="47" s="1"/>
  <c r="F2299" i="47" s="1"/>
  <c r="F2300" i="47" s="1"/>
  <c r="F2301" i="47" s="1"/>
  <c r="F2302" i="47" s="1"/>
  <c r="F2303" i="47" s="1"/>
  <c r="F2304" i="47" s="1"/>
  <c r="F2305" i="47" s="1"/>
  <c r="F2306" i="47" s="1"/>
  <c r="F2307" i="47" s="1"/>
  <c r="F2308" i="47" s="1"/>
  <c r="F2309" i="47" s="1"/>
  <c r="F2310" i="47" s="1"/>
  <c r="F2311" i="47" s="1"/>
  <c r="F2312" i="47" s="1"/>
  <c r="F2313" i="47" s="1"/>
  <c r="F2314" i="47" s="1"/>
  <c r="F2315" i="47" s="1"/>
  <c r="F2316" i="47" s="1"/>
  <c r="F2317" i="47" s="1"/>
  <c r="F2318" i="47" s="1"/>
  <c r="F2319" i="47" s="1"/>
  <c r="F2320" i="47" s="1"/>
  <c r="F2321" i="47" s="1"/>
  <c r="F2322" i="47" s="1"/>
  <c r="F2323" i="47" s="1"/>
  <c r="F2324" i="47" s="1"/>
  <c r="F2325" i="47" s="1"/>
  <c r="F2326" i="47" s="1"/>
  <c r="F2327" i="47" s="1"/>
  <c r="F2328" i="47" s="1"/>
  <c r="F2329" i="47" s="1"/>
  <c r="F2330" i="47" s="1"/>
  <c r="F2331" i="47" s="1"/>
  <c r="F2332" i="47" s="1"/>
  <c r="F2333" i="47" s="1"/>
  <c r="F2334" i="47" s="1"/>
  <c r="F2335" i="47" s="1"/>
  <c r="F2336" i="47" s="1"/>
  <c r="F2337" i="47" s="1"/>
  <c r="F2338" i="47" s="1"/>
  <c r="F2339" i="47" s="1"/>
  <c r="F2340" i="47" s="1"/>
  <c r="F2341" i="47" s="1"/>
  <c r="F2342" i="47" s="1"/>
  <c r="F2343" i="47" s="1"/>
  <c r="F2344" i="47" s="1"/>
  <c r="F2345" i="47" s="1"/>
  <c r="F2346" i="47" s="1"/>
  <c r="F2347" i="47" s="1"/>
  <c r="F2348" i="47" s="1"/>
  <c r="F2349" i="47" s="1"/>
  <c r="F2350" i="47" s="1"/>
  <c r="F2351" i="47" s="1"/>
  <c r="F2352" i="47" s="1"/>
  <c r="F2353" i="47" s="1"/>
  <c r="F2354" i="47" s="1"/>
  <c r="F2355" i="47" s="1"/>
  <c r="F2356" i="47" s="1"/>
  <c r="F2357" i="47" s="1"/>
  <c r="F2358" i="47" s="1"/>
  <c r="F2359" i="47" s="1"/>
  <c r="F2360" i="47" s="1"/>
  <c r="F2361" i="47" s="1"/>
  <c r="F2362" i="47" s="1"/>
  <c r="F2363" i="47" s="1"/>
  <c r="F2364" i="47" s="1"/>
  <c r="F2365" i="47" s="1"/>
  <c r="F2366" i="47" s="1"/>
  <c r="F2367" i="47" s="1"/>
  <c r="F2368" i="47" s="1"/>
  <c r="F2369" i="47" s="1"/>
  <c r="F2370" i="47" s="1"/>
  <c r="F2371" i="47" s="1"/>
  <c r="F2372" i="47" s="1"/>
  <c r="F2373" i="47" s="1"/>
  <c r="F2374" i="47" s="1"/>
  <c r="F2375" i="47" s="1"/>
  <c r="F2376" i="47" s="1"/>
  <c r="F2377" i="47" s="1"/>
  <c r="F2378" i="47" s="1"/>
  <c r="F2379" i="47" s="1"/>
  <c r="F2380" i="47" s="1"/>
  <c r="F2381" i="47" s="1"/>
  <c r="F2382" i="47" s="1"/>
  <c r="F2383" i="47" s="1"/>
  <c r="F2384" i="47" s="1"/>
  <c r="F2385" i="47" s="1"/>
  <c r="F2386" i="47" s="1"/>
  <c r="F2387" i="47" s="1"/>
  <c r="F2388" i="47" s="1"/>
  <c r="F2389" i="47" s="1"/>
  <c r="F2390" i="47" s="1"/>
  <c r="F2391" i="47" s="1"/>
  <c r="F2392" i="47" s="1"/>
  <c r="F2393" i="47" s="1"/>
  <c r="F2394" i="47" s="1"/>
  <c r="F2395" i="47" s="1"/>
  <c r="F2396" i="47" s="1"/>
  <c r="F2397" i="47" s="1"/>
  <c r="F2398" i="47" s="1"/>
  <c r="F2399" i="47" s="1"/>
  <c r="F2400" i="47" s="1"/>
  <c r="F2401" i="47" s="1"/>
  <c r="F2402" i="47" s="1"/>
  <c r="F2403" i="47" s="1"/>
  <c r="F2404" i="47" s="1"/>
  <c r="F2405" i="47" s="1"/>
  <c r="F2406" i="47" s="1"/>
  <c r="F2407" i="47" s="1"/>
  <c r="F2408" i="47" s="1"/>
  <c r="F2409" i="47" s="1"/>
  <c r="F2410" i="47" s="1"/>
  <c r="F2411" i="47" s="1"/>
  <c r="F2412" i="47" s="1"/>
  <c r="F2413" i="47" s="1"/>
  <c r="F2414" i="47" s="1"/>
  <c r="F2415" i="47" s="1"/>
  <c r="F2416" i="47" s="1"/>
  <c r="F2417" i="47" s="1"/>
  <c r="F2418" i="47" s="1"/>
  <c r="F2419" i="47" s="1"/>
  <c r="F2420" i="47" s="1"/>
  <c r="F2421" i="47" s="1"/>
  <c r="F2422" i="47" s="1"/>
  <c r="F2423" i="47" s="1"/>
  <c r="F2424" i="47" s="1"/>
  <c r="F2425" i="47" s="1"/>
  <c r="F2426" i="47" s="1"/>
  <c r="F2427" i="47" s="1"/>
  <c r="F2428" i="47" s="1"/>
  <c r="F2429" i="47" s="1"/>
  <c r="F2430" i="47" s="1"/>
  <c r="F2431" i="47" s="1"/>
  <c r="F2432" i="47" s="1"/>
  <c r="F2433" i="47" s="1"/>
  <c r="F2434" i="47" s="1"/>
  <c r="F2435" i="47" s="1"/>
  <c r="F2436" i="47" s="1"/>
  <c r="F2437" i="47" s="1"/>
  <c r="F2438" i="47" s="1"/>
  <c r="F2439" i="47" s="1"/>
  <c r="F2440" i="47" s="1"/>
  <c r="F2441" i="47" s="1"/>
  <c r="F2442" i="47" s="1"/>
  <c r="F2443" i="47" s="1"/>
  <c r="F2444" i="47" s="1"/>
  <c r="F2445" i="47" s="1"/>
  <c r="F2446" i="47" s="1"/>
  <c r="F2447" i="47" s="1"/>
  <c r="F2448" i="47" s="1"/>
  <c r="F2449" i="47" s="1"/>
  <c r="F2450" i="47" s="1"/>
  <c r="F2451" i="47" s="1"/>
  <c r="F2452" i="47" s="1"/>
  <c r="F2453" i="47" s="1"/>
  <c r="F2454" i="47" s="1"/>
  <c r="F2455" i="47" s="1"/>
  <c r="F2456" i="47" s="1"/>
  <c r="F2457" i="47" s="1"/>
  <c r="F2458" i="47" s="1"/>
  <c r="F2459" i="47" s="1"/>
  <c r="F2460" i="47" s="1"/>
  <c r="F2461" i="47" s="1"/>
  <c r="F2462" i="47" s="1"/>
  <c r="F2463" i="47" s="1"/>
  <c r="F2464" i="47" s="1"/>
  <c r="F2465" i="47" s="1"/>
  <c r="F2466" i="47" s="1"/>
  <c r="F2467" i="47" s="1"/>
  <c r="F2468" i="47" s="1"/>
  <c r="F2469" i="47" s="1"/>
  <c r="F2470" i="47" s="1"/>
  <c r="F2471" i="47" s="1"/>
  <c r="F2472" i="47" s="1"/>
  <c r="F2473" i="47" s="1"/>
  <c r="F2474" i="47" s="1"/>
  <c r="F2475" i="47" s="1"/>
  <c r="F2476" i="47" s="1"/>
  <c r="F2477" i="47" s="1"/>
  <c r="F2478" i="47" s="1"/>
  <c r="F2479" i="47" s="1"/>
  <c r="F2480" i="47" s="1"/>
  <c r="F2481" i="47" s="1"/>
  <c r="F2482" i="47" s="1"/>
  <c r="F2483" i="47" s="1"/>
  <c r="F2484" i="47" s="1"/>
  <c r="F2485" i="47" s="1"/>
  <c r="F2486" i="47" s="1"/>
  <c r="F2487" i="47" s="1"/>
  <c r="F2488" i="47" s="1"/>
  <c r="F2489" i="47" s="1"/>
  <c r="F2490" i="47" s="1"/>
  <c r="F2491" i="47" s="1"/>
  <c r="F2492" i="47" s="1"/>
  <c r="F2493" i="47" s="1"/>
  <c r="F2494" i="47" s="1"/>
  <c r="F2495" i="47" s="1"/>
  <c r="F2496" i="47" s="1"/>
  <c r="F2497" i="47" s="1"/>
  <c r="F2498" i="47" s="1"/>
  <c r="F2499" i="47" s="1"/>
  <c r="F2500" i="47" s="1"/>
  <c r="F2501" i="47" s="1"/>
  <c r="F2502" i="47" s="1"/>
  <c r="F2503" i="47" s="1"/>
  <c r="F2504" i="47" s="1"/>
  <c r="F2505" i="47" s="1"/>
  <c r="F2506" i="47" s="1"/>
  <c r="F2507" i="47" s="1"/>
  <c r="F2508" i="47" s="1"/>
  <c r="F2509" i="47" s="1"/>
  <c r="F2510" i="47" s="1"/>
  <c r="F2511" i="47" s="1"/>
  <c r="F2512" i="47" s="1"/>
  <c r="F2513" i="47" s="1"/>
  <c r="F2514" i="47" s="1"/>
  <c r="F2515" i="47" s="1"/>
  <c r="F2516" i="47" s="1"/>
  <c r="F2517" i="47" s="1"/>
  <c r="F2518" i="47" s="1"/>
  <c r="F2519" i="47" s="1"/>
  <c r="F2520" i="47" s="1"/>
  <c r="F2521" i="47" s="1"/>
  <c r="F2522" i="47" s="1"/>
  <c r="F2523" i="47" s="1"/>
  <c r="F2524" i="47" s="1"/>
  <c r="F2525" i="47" s="1"/>
  <c r="F2526" i="47" s="1"/>
  <c r="F2527" i="47" s="1"/>
  <c r="F2528" i="47" s="1"/>
  <c r="F2529" i="47" s="1"/>
  <c r="F2530" i="47" s="1"/>
  <c r="F2531" i="47" s="1"/>
  <c r="F2532" i="47" s="1"/>
  <c r="F2533" i="47" s="1"/>
  <c r="F2534" i="47" s="1"/>
  <c r="F2535" i="47" s="1"/>
  <c r="F2536" i="47" s="1"/>
  <c r="F2537" i="47" s="1"/>
  <c r="F2538" i="47" s="1"/>
  <c r="F2539" i="47" s="1"/>
  <c r="F2540" i="47" s="1"/>
  <c r="F2541" i="47" s="1"/>
  <c r="F2542" i="47" s="1"/>
  <c r="F2543" i="47" s="1"/>
  <c r="F2544" i="47" s="1"/>
  <c r="F2545" i="47" s="1"/>
  <c r="F2546" i="47" s="1"/>
  <c r="F2547" i="47" s="1"/>
  <c r="F2548" i="47" s="1"/>
  <c r="F2549" i="47" s="1"/>
  <c r="F2550" i="47" s="1"/>
  <c r="F2551" i="47" s="1"/>
  <c r="F2552" i="47" s="1"/>
  <c r="F2553" i="47" s="1"/>
  <c r="F2554" i="47" s="1"/>
  <c r="F2555" i="47" s="1"/>
  <c r="F2556" i="47" s="1"/>
  <c r="F2557" i="47" s="1"/>
  <c r="F2558" i="47" s="1"/>
  <c r="F2559" i="47" s="1"/>
  <c r="F2560" i="47" s="1"/>
  <c r="F2561" i="47" s="1"/>
  <c r="F2562" i="47" s="1"/>
  <c r="F2563" i="47" s="1"/>
  <c r="F2564" i="47" s="1"/>
  <c r="F2565" i="47" s="1"/>
  <c r="F2566" i="47" s="1"/>
  <c r="F2567" i="47" s="1"/>
  <c r="F2568" i="47" s="1"/>
  <c r="F2569" i="47" s="1"/>
  <c r="F2570" i="47" s="1"/>
  <c r="F2571" i="47" s="1"/>
  <c r="F2572" i="47" s="1"/>
  <c r="F2573" i="47" s="1"/>
  <c r="F2574" i="47" s="1"/>
  <c r="F2575" i="47" s="1"/>
  <c r="F2576" i="47" s="1"/>
  <c r="F2577" i="47" s="1"/>
  <c r="F2578" i="47" s="1"/>
  <c r="F2579" i="47" s="1"/>
  <c r="F2580" i="47" s="1"/>
  <c r="F2581" i="47" s="1"/>
  <c r="F2582" i="47" s="1"/>
  <c r="F2583" i="47" s="1"/>
  <c r="F2584" i="47" s="1"/>
  <c r="F2585" i="47" s="1"/>
  <c r="F2586" i="47" s="1"/>
  <c r="F2587" i="47" s="1"/>
  <c r="F2588" i="47" s="1"/>
  <c r="F2589" i="47" s="1"/>
  <c r="F2590" i="47" s="1"/>
  <c r="F2591" i="47" s="1"/>
  <c r="F2592" i="47" s="1"/>
  <c r="F2593" i="47" s="1"/>
  <c r="F2594" i="47" s="1"/>
  <c r="F2595" i="47" s="1"/>
  <c r="F2596" i="47" s="1"/>
  <c r="F2597" i="47" s="1"/>
  <c r="F2598" i="47" s="1"/>
  <c r="F2599" i="47" s="1"/>
  <c r="F2600" i="47" s="1"/>
  <c r="F2601" i="47" s="1"/>
  <c r="F2602" i="47" s="1"/>
  <c r="F2603" i="47" s="1"/>
  <c r="F2604" i="47" s="1"/>
  <c r="F2605" i="47" s="1"/>
  <c r="F2606" i="47" s="1"/>
  <c r="F2607" i="47" s="1"/>
  <c r="F2608" i="47" s="1"/>
  <c r="F2609" i="47" s="1"/>
  <c r="F2610" i="47" s="1"/>
  <c r="F2611" i="47" s="1"/>
  <c r="F2612" i="47" s="1"/>
  <c r="F2613" i="47" s="1"/>
  <c r="F2614" i="47" s="1"/>
  <c r="F2615" i="47" s="1"/>
  <c r="F2616" i="47" s="1"/>
  <c r="F2617" i="47" s="1"/>
  <c r="F2618" i="47" s="1"/>
  <c r="F2619" i="47" s="1"/>
  <c r="F2620" i="47" s="1"/>
  <c r="F2621" i="47" s="1"/>
  <c r="F2622" i="47" s="1"/>
  <c r="F2623" i="47" s="1"/>
  <c r="F2624" i="47" s="1"/>
  <c r="F2625" i="47" s="1"/>
  <c r="F2626" i="47" s="1"/>
  <c r="F2627" i="47" s="1"/>
  <c r="F2628" i="47" s="1"/>
  <c r="F2629" i="47" s="1"/>
  <c r="F2630" i="47" s="1"/>
  <c r="F2631" i="47" s="1"/>
  <c r="F2632" i="47" s="1"/>
  <c r="F2633" i="47" s="1"/>
  <c r="F2634" i="47" s="1"/>
  <c r="F2635" i="47" s="1"/>
  <c r="F2636" i="47" s="1"/>
  <c r="F2637" i="47" s="1"/>
  <c r="F2638" i="47" s="1"/>
  <c r="F2639" i="47" s="1"/>
  <c r="F2640" i="47" s="1"/>
  <c r="F2641" i="47" s="1"/>
  <c r="F2642" i="47" s="1"/>
  <c r="F2643" i="47" s="1"/>
  <c r="F2644" i="47" s="1"/>
  <c r="F2645" i="47" s="1"/>
  <c r="F2646" i="47" s="1"/>
  <c r="F2647" i="47" s="1"/>
  <c r="F2648" i="47" s="1"/>
  <c r="F2649" i="47" s="1"/>
  <c r="F2650" i="47" s="1"/>
  <c r="F2651" i="47" s="1"/>
  <c r="F2652" i="47" s="1"/>
  <c r="F2653" i="47" s="1"/>
  <c r="F2654" i="47" s="1"/>
  <c r="F2655" i="47" s="1"/>
  <c r="F2656" i="47" s="1"/>
  <c r="F2657" i="47" s="1"/>
  <c r="F2658" i="47" s="1"/>
  <c r="F2659" i="47" s="1"/>
  <c r="F2660" i="47" s="1"/>
  <c r="F2661" i="47" s="1"/>
  <c r="F2662" i="47" s="1"/>
  <c r="F2663" i="47" s="1"/>
  <c r="F2664" i="47" s="1"/>
  <c r="F2665" i="47" s="1"/>
  <c r="F2666" i="47" s="1"/>
  <c r="F2667" i="47" s="1"/>
  <c r="F2668" i="47" s="1"/>
  <c r="F2669" i="47" s="1"/>
  <c r="F2670" i="47" s="1"/>
  <c r="F2671" i="47" s="1"/>
  <c r="F2672" i="47" s="1"/>
  <c r="F2673" i="47" s="1"/>
  <c r="F2674" i="47" s="1"/>
  <c r="F2675" i="47" s="1"/>
  <c r="F2676" i="47" s="1"/>
  <c r="F2677" i="47" s="1"/>
  <c r="F2678" i="47" s="1"/>
  <c r="F2679" i="47" s="1"/>
  <c r="F2680" i="47" s="1"/>
  <c r="F2681" i="47" s="1"/>
  <c r="F2682" i="47" s="1"/>
  <c r="F2683" i="47" s="1"/>
  <c r="F2684" i="47" s="1"/>
  <c r="F2685" i="47" s="1"/>
  <c r="F2686" i="47" s="1"/>
  <c r="F2687" i="47" s="1"/>
  <c r="F2688" i="47" s="1"/>
  <c r="F2689" i="47" s="1"/>
  <c r="F2690" i="47" s="1"/>
  <c r="F2691" i="47" s="1"/>
  <c r="F2692" i="47" s="1"/>
  <c r="F2693" i="47" s="1"/>
  <c r="F2694" i="47" s="1"/>
  <c r="F2695" i="47" s="1"/>
  <c r="F2696" i="47" s="1"/>
  <c r="F2697" i="47" s="1"/>
  <c r="F2698" i="47" s="1"/>
  <c r="F2699" i="47" s="1"/>
  <c r="F2700" i="47" s="1"/>
  <c r="F2701" i="47" s="1"/>
  <c r="F2702" i="47" s="1"/>
  <c r="F2703" i="47" s="1"/>
  <c r="F2704" i="47" s="1"/>
  <c r="F2705" i="47" s="1"/>
  <c r="F2706" i="47" s="1"/>
  <c r="F2707" i="47" s="1"/>
  <c r="F2708" i="47" s="1"/>
  <c r="F2709" i="47" s="1"/>
  <c r="F2710" i="47" s="1"/>
  <c r="F2711" i="47" s="1"/>
  <c r="F2712" i="47" s="1"/>
  <c r="F2713" i="47" s="1"/>
  <c r="F2714" i="47" s="1"/>
  <c r="F2715" i="47" s="1"/>
  <c r="F2716" i="47" s="1"/>
  <c r="F2717" i="47" s="1"/>
  <c r="F2718" i="47" s="1"/>
  <c r="F2719" i="47" s="1"/>
  <c r="F2720" i="47" s="1"/>
  <c r="F2721" i="47" s="1"/>
  <c r="F2722" i="47" s="1"/>
  <c r="F2723" i="47" s="1"/>
  <c r="F2724" i="47" s="1"/>
  <c r="F2725" i="47" s="1"/>
  <c r="F2726" i="47" s="1"/>
  <c r="F2727" i="47" s="1"/>
  <c r="F2728" i="47" s="1"/>
  <c r="F2729" i="47" s="1"/>
  <c r="F2730" i="47" s="1"/>
  <c r="F2731" i="47" s="1"/>
  <c r="F2732" i="47" s="1"/>
  <c r="F2733" i="47" s="1"/>
  <c r="F2734" i="47" s="1"/>
  <c r="F2735" i="47" s="1"/>
  <c r="F2736" i="47" s="1"/>
  <c r="F2737" i="47" s="1"/>
  <c r="F2738" i="47" s="1"/>
  <c r="F2739" i="47" s="1"/>
  <c r="F2740" i="47" s="1"/>
  <c r="F2741" i="47" s="1"/>
  <c r="F2742" i="47" s="1"/>
  <c r="F2743" i="47" s="1"/>
  <c r="F2744" i="47" s="1"/>
  <c r="F2745" i="47" s="1"/>
  <c r="F2746" i="47" s="1"/>
  <c r="F2747" i="47" s="1"/>
  <c r="F2748" i="47" s="1"/>
  <c r="F2749" i="47" s="1"/>
  <c r="F2750" i="47" s="1"/>
  <c r="F2751" i="47" s="1"/>
  <c r="F2752" i="47" s="1"/>
  <c r="F2753" i="47" s="1"/>
  <c r="F2754" i="47" s="1"/>
  <c r="F2755" i="47" s="1"/>
  <c r="F2756" i="47" s="1"/>
  <c r="F2757" i="47" s="1"/>
  <c r="F2758" i="47" s="1"/>
  <c r="F2759" i="47" s="1"/>
  <c r="F2760" i="47" s="1"/>
  <c r="F2761" i="47" s="1"/>
  <c r="F2762" i="47" s="1"/>
  <c r="F2763" i="47" s="1"/>
  <c r="F2764" i="47" s="1"/>
  <c r="F2765" i="47" s="1"/>
  <c r="F2766" i="47" s="1"/>
  <c r="F2767" i="47" s="1"/>
  <c r="F2768" i="47" s="1"/>
  <c r="F2769" i="47" s="1"/>
  <c r="F2770" i="47" s="1"/>
  <c r="F2771" i="47" s="1"/>
  <c r="F2772" i="47" s="1"/>
  <c r="F2773" i="47" s="1"/>
  <c r="F2774" i="47" s="1"/>
  <c r="F2775" i="47" s="1"/>
  <c r="F2776" i="47" s="1"/>
  <c r="F2777" i="47" s="1"/>
  <c r="F2778" i="47" s="1"/>
  <c r="F2779" i="47" s="1"/>
  <c r="F2780" i="47" s="1"/>
  <c r="F2781" i="47" s="1"/>
  <c r="F2782" i="47" s="1"/>
  <c r="F2783" i="47" s="1"/>
  <c r="F2784" i="47" s="1"/>
  <c r="F2785" i="47" s="1"/>
  <c r="F2786" i="47" s="1"/>
  <c r="F2787" i="47" s="1"/>
  <c r="F2788" i="47" s="1"/>
  <c r="F2789" i="47" s="1"/>
  <c r="F2790" i="47" s="1"/>
  <c r="F2791" i="47" s="1"/>
  <c r="F2792" i="47" s="1"/>
  <c r="F2793" i="47" s="1"/>
  <c r="F2794" i="47" s="1"/>
  <c r="F2795" i="47" s="1"/>
  <c r="F2796" i="47" s="1"/>
  <c r="F2797" i="47" s="1"/>
  <c r="F2798" i="47" s="1"/>
  <c r="F2799" i="47" s="1"/>
  <c r="F2800" i="47" s="1"/>
  <c r="F2801" i="47" s="1"/>
  <c r="F2802" i="47" s="1"/>
  <c r="F2803" i="47" s="1"/>
  <c r="F2804" i="47" s="1"/>
  <c r="F2805" i="47" s="1"/>
  <c r="F2806" i="47" s="1"/>
  <c r="F2807" i="47" s="1"/>
  <c r="F2808" i="47" s="1"/>
  <c r="F2809" i="47" s="1"/>
  <c r="F2810" i="47" s="1"/>
  <c r="F2811" i="47" s="1"/>
  <c r="F2812" i="47" s="1"/>
  <c r="F2813" i="47" s="1"/>
  <c r="F2814" i="47" s="1"/>
  <c r="F2815" i="47" s="1"/>
  <c r="F2816" i="47" s="1"/>
  <c r="F2817" i="47" s="1"/>
  <c r="F2818" i="47" s="1"/>
  <c r="F2819" i="47" s="1"/>
  <c r="F2820" i="47" s="1"/>
  <c r="F2821" i="47" s="1"/>
  <c r="F2822" i="47" s="1"/>
  <c r="F2823" i="47" s="1"/>
  <c r="F2824" i="47" s="1"/>
  <c r="F2825" i="47" s="1"/>
  <c r="F2826" i="47" s="1"/>
  <c r="F2827" i="47" s="1"/>
  <c r="F2828" i="47" s="1"/>
  <c r="F2829" i="47" s="1"/>
  <c r="F2830" i="47" s="1"/>
  <c r="F2831" i="47" s="1"/>
  <c r="F2832" i="47" s="1"/>
  <c r="F2833" i="47" s="1"/>
  <c r="F2834" i="47" s="1"/>
  <c r="F2835" i="47" s="1"/>
  <c r="F2836" i="47" s="1"/>
  <c r="F2837" i="47" s="1"/>
  <c r="F2838" i="47" s="1"/>
  <c r="F2839" i="47" s="1"/>
  <c r="F2840" i="47" s="1"/>
  <c r="F2841" i="47" s="1"/>
  <c r="F2842" i="47" s="1"/>
  <c r="F2843" i="47" s="1"/>
  <c r="F2844" i="47" s="1"/>
  <c r="F2845" i="47" s="1"/>
  <c r="F2846" i="47" s="1"/>
  <c r="F2847" i="47" s="1"/>
  <c r="F2848" i="47" s="1"/>
  <c r="F2849" i="47" s="1"/>
  <c r="F2850" i="47" s="1"/>
  <c r="F2851" i="47" s="1"/>
  <c r="F2852" i="47" s="1"/>
  <c r="F2853" i="47" s="1"/>
  <c r="F2854" i="47" s="1"/>
  <c r="F2855" i="47" s="1"/>
  <c r="F2856" i="47" s="1"/>
  <c r="F2857" i="47" s="1"/>
  <c r="F2858" i="47" s="1"/>
  <c r="F2859" i="47" s="1"/>
  <c r="F2860" i="47" s="1"/>
  <c r="F2861" i="47" s="1"/>
  <c r="F2862" i="47" s="1"/>
  <c r="F2863" i="47" s="1"/>
  <c r="F2864" i="47" s="1"/>
  <c r="F2865" i="47" s="1"/>
  <c r="F2866" i="47" s="1"/>
  <c r="F2867" i="47" s="1"/>
  <c r="F2868" i="47" s="1"/>
  <c r="F2869" i="47" s="1"/>
  <c r="F2870" i="47" s="1"/>
  <c r="F2871" i="47" s="1"/>
  <c r="F2872" i="47" s="1"/>
  <c r="F2873" i="47" s="1"/>
  <c r="F2874" i="47" s="1"/>
  <c r="F2875" i="47" s="1"/>
  <c r="F2876" i="47" s="1"/>
  <c r="F2877" i="47" s="1"/>
  <c r="F2878" i="47" s="1"/>
  <c r="F2879" i="47" s="1"/>
  <c r="F2880" i="47" s="1"/>
  <c r="F2881" i="47" s="1"/>
  <c r="F2882" i="47" s="1"/>
  <c r="F2883" i="47" s="1"/>
  <c r="F2884" i="47" s="1"/>
  <c r="F2885" i="47" s="1"/>
  <c r="F2886" i="47" s="1"/>
  <c r="F2887" i="47" s="1"/>
  <c r="F2888" i="47" s="1"/>
  <c r="F2889" i="47" s="1"/>
  <c r="F2890" i="47" s="1"/>
  <c r="F2891" i="47" s="1"/>
  <c r="F2892" i="47" s="1"/>
  <c r="F2893" i="47" s="1"/>
  <c r="F2894" i="47" s="1"/>
  <c r="F2895" i="47" s="1"/>
  <c r="F2896" i="47" s="1"/>
  <c r="F2897" i="47" s="1"/>
  <c r="F2898" i="47" s="1"/>
  <c r="F2899" i="47" s="1"/>
  <c r="F2900" i="47" s="1"/>
  <c r="F2901" i="47" s="1"/>
  <c r="F2902" i="47" s="1"/>
  <c r="F2903" i="47" s="1"/>
  <c r="F2904" i="47" s="1"/>
  <c r="F2905" i="47" s="1"/>
  <c r="F2906" i="47" s="1"/>
  <c r="F2907" i="47" s="1"/>
  <c r="F2908" i="47" s="1"/>
  <c r="F2909" i="47" s="1"/>
  <c r="F2910" i="47" s="1"/>
  <c r="F2911" i="47" s="1"/>
  <c r="F2912" i="47" s="1"/>
  <c r="F2913" i="47" s="1"/>
  <c r="F2914" i="47" s="1"/>
  <c r="F2915" i="47" s="1"/>
  <c r="F2916" i="47" s="1"/>
  <c r="F2917" i="47" s="1"/>
  <c r="F2918" i="47" s="1"/>
  <c r="F2919" i="47" s="1"/>
  <c r="F2920" i="47" s="1"/>
  <c r="F2921" i="47" s="1"/>
  <c r="F2922" i="47" s="1"/>
  <c r="F2923" i="47" s="1"/>
  <c r="F2924" i="47" s="1"/>
  <c r="F2925" i="47" s="1"/>
  <c r="F2926" i="47" s="1"/>
  <c r="F2927" i="47" s="1"/>
  <c r="F2928" i="47" s="1"/>
  <c r="F2929" i="47" s="1"/>
  <c r="F2930" i="47" s="1"/>
  <c r="F2931" i="47" s="1"/>
  <c r="F2932" i="47" s="1"/>
  <c r="F2933" i="47" s="1"/>
  <c r="F2934" i="47" s="1"/>
  <c r="F2935" i="47" s="1"/>
  <c r="F2936" i="47" s="1"/>
  <c r="F2937" i="47" s="1"/>
  <c r="F2938" i="47" s="1"/>
  <c r="F2939" i="47" s="1"/>
  <c r="F2940" i="47" s="1"/>
  <c r="F2941" i="47" s="1"/>
  <c r="F2942" i="47" s="1"/>
  <c r="F2943" i="47" s="1"/>
  <c r="F2944" i="47" s="1"/>
  <c r="F2945" i="47" s="1"/>
  <c r="F2946" i="47" s="1"/>
  <c r="F2947" i="47" s="1"/>
  <c r="F2948" i="47" s="1"/>
  <c r="F2949" i="47" s="1"/>
  <c r="F2950" i="47" s="1"/>
  <c r="F2951" i="47" s="1"/>
  <c r="F2952" i="47" s="1"/>
  <c r="F2953" i="47" s="1"/>
  <c r="F2954" i="47" s="1"/>
  <c r="F2955" i="47" s="1"/>
  <c r="F2956" i="47" s="1"/>
  <c r="F2957" i="47" s="1"/>
  <c r="F2958" i="47" s="1"/>
  <c r="F2959" i="47" s="1"/>
  <c r="F2960" i="47" s="1"/>
  <c r="F2961" i="47" s="1"/>
  <c r="F2962" i="47" s="1"/>
  <c r="F2963" i="47" s="1"/>
  <c r="F2964" i="47" s="1"/>
  <c r="F2965" i="47" s="1"/>
  <c r="F2966" i="47" s="1"/>
  <c r="F2967" i="47" s="1"/>
  <c r="F2968" i="47" s="1"/>
  <c r="F2969" i="47" s="1"/>
  <c r="F2970" i="47" s="1"/>
  <c r="F2971" i="47" s="1"/>
  <c r="F2972" i="47" s="1"/>
  <c r="F2973" i="47" s="1"/>
  <c r="F2974" i="47" s="1"/>
  <c r="F2975" i="47" s="1"/>
  <c r="F2976" i="47" s="1"/>
  <c r="F2977" i="47" s="1"/>
  <c r="F2978" i="47" s="1"/>
  <c r="F2979" i="47" s="1"/>
  <c r="F2980" i="47" s="1"/>
  <c r="F2981" i="47" s="1"/>
  <c r="F2982" i="47" s="1"/>
  <c r="F2983" i="47" s="1"/>
  <c r="F2984" i="47" s="1"/>
  <c r="F2985" i="47" s="1"/>
  <c r="F2986" i="47" s="1"/>
  <c r="F2987" i="47" s="1"/>
  <c r="F2988" i="47" s="1"/>
  <c r="F2989" i="47" s="1"/>
  <c r="F2990" i="47" s="1"/>
  <c r="F2991" i="47" s="1"/>
  <c r="F2992" i="47" s="1"/>
  <c r="F2993" i="47" s="1"/>
  <c r="F2994" i="47" s="1"/>
  <c r="F2995" i="47" s="1"/>
  <c r="F2996" i="47" s="1"/>
  <c r="F2997" i="47" s="1"/>
  <c r="F2998" i="47" s="1"/>
  <c r="F2999" i="47" s="1"/>
  <c r="F3000" i="47" s="1"/>
  <c r="F3001" i="47" s="1"/>
  <c r="F3002" i="47" s="1"/>
  <c r="F3003" i="47" s="1"/>
  <c r="F3004" i="47" s="1"/>
  <c r="F3005" i="47" s="1"/>
  <c r="F3006" i="47" s="1"/>
  <c r="F3007" i="47" s="1"/>
  <c r="F3008" i="47" s="1"/>
  <c r="F3009" i="47" s="1"/>
  <c r="F3010" i="47" s="1"/>
  <c r="F3011" i="47" s="1"/>
  <c r="F3012" i="47" s="1"/>
  <c r="F3013" i="47" s="1"/>
  <c r="F3014" i="47" s="1"/>
  <c r="F3015" i="47" s="1"/>
  <c r="F3016" i="47" s="1"/>
  <c r="F3017" i="47" s="1"/>
  <c r="F3018" i="47" s="1"/>
  <c r="F3019" i="47" s="1"/>
  <c r="F3020" i="47" s="1"/>
  <c r="F3021" i="47" s="1"/>
  <c r="F3022" i="47" s="1"/>
  <c r="F3023" i="47" s="1"/>
  <c r="F3024" i="47" s="1"/>
  <c r="F3025" i="47" s="1"/>
  <c r="F3026" i="47" s="1"/>
  <c r="F3027" i="47" s="1"/>
  <c r="F3028" i="47" s="1"/>
  <c r="F3029" i="47" s="1"/>
  <c r="F3030" i="47" s="1"/>
  <c r="F3031" i="47" s="1"/>
  <c r="F3032" i="47" s="1"/>
  <c r="F3033" i="47" s="1"/>
  <c r="F3034" i="47" s="1"/>
  <c r="F3035" i="47" s="1"/>
  <c r="F3036" i="47" s="1"/>
  <c r="F3037" i="47" s="1"/>
  <c r="F3038" i="47" s="1"/>
  <c r="F3039" i="47" s="1"/>
  <c r="F3040" i="47" s="1"/>
  <c r="F3041" i="47" s="1"/>
  <c r="F3042" i="47" s="1"/>
  <c r="F3043" i="47" s="1"/>
  <c r="F3044" i="47" s="1"/>
  <c r="F3045" i="47" s="1"/>
  <c r="F3046" i="47"/>
  <c r="F3047" i="47" s="1"/>
  <c r="F3048" i="47" s="1"/>
  <c r="F3049" i="47" s="1"/>
  <c r="F3050" i="47" s="1"/>
  <c r="F3051" i="47" s="1"/>
  <c r="F3052" i="47" s="1"/>
  <c r="F3053" i="47" s="1"/>
  <c r="F3054" i="47" s="1"/>
  <c r="F3055" i="47" s="1"/>
  <c r="F3056" i="47" s="1"/>
  <c r="F3057" i="47" s="1"/>
  <c r="F3058" i="47" s="1"/>
  <c r="F3059" i="47" s="1"/>
  <c r="F3060" i="47" s="1"/>
  <c r="F3061" i="47" s="1"/>
  <c r="F3062" i="47" s="1"/>
  <c r="F3063" i="47" s="1"/>
  <c r="F3064" i="47" s="1"/>
  <c r="F3065" i="47" s="1"/>
  <c r="F3066" i="47" s="1"/>
  <c r="F3067" i="47" s="1"/>
  <c r="F3068" i="47" s="1"/>
  <c r="F3069" i="47" s="1"/>
  <c r="F3070" i="47" s="1"/>
  <c r="F3071" i="47" s="1"/>
  <c r="F3072" i="47" s="1"/>
  <c r="F3073" i="47" s="1"/>
  <c r="F3074" i="47" s="1"/>
  <c r="F3075" i="47" s="1"/>
  <c r="F3076" i="47" s="1"/>
  <c r="F3077" i="47" s="1"/>
  <c r="F3078" i="47" s="1"/>
  <c r="F3079" i="47" s="1"/>
  <c r="F3080" i="47" s="1"/>
  <c r="F3081" i="47" s="1"/>
  <c r="F3082" i="47" s="1"/>
  <c r="F3083" i="47" s="1"/>
  <c r="F3084" i="47" s="1"/>
  <c r="F3085" i="47" s="1"/>
  <c r="F3086" i="47" s="1"/>
  <c r="F3087" i="47" s="1"/>
  <c r="F3088" i="47" s="1"/>
  <c r="F3089" i="47" s="1"/>
  <c r="F3090" i="47" s="1"/>
  <c r="F3091" i="47" s="1"/>
  <c r="F3092" i="47" s="1"/>
  <c r="F3093" i="47" s="1"/>
  <c r="F3094" i="47" s="1"/>
  <c r="F3095" i="47" s="1"/>
  <c r="F3096" i="47" s="1"/>
  <c r="F3097" i="47" s="1"/>
  <c r="F3098" i="47" s="1"/>
  <c r="F3099" i="47" s="1"/>
  <c r="F3100" i="47" s="1"/>
  <c r="F3101" i="47" s="1"/>
  <c r="F3102" i="47" s="1"/>
  <c r="F3103" i="47" s="1"/>
  <c r="F3104" i="47" s="1"/>
  <c r="F3105" i="47" s="1"/>
  <c r="F3106" i="47" s="1"/>
  <c r="F3107" i="47" s="1"/>
  <c r="F3108" i="47" s="1"/>
  <c r="F3109" i="47" s="1"/>
  <c r="F3110" i="47" s="1"/>
  <c r="F3111" i="47" s="1"/>
  <c r="F3112" i="47" s="1"/>
  <c r="F3113" i="47" s="1"/>
  <c r="F3114" i="47" s="1"/>
  <c r="F3115" i="47" s="1"/>
  <c r="F3116" i="47" s="1"/>
  <c r="F3117" i="47" s="1"/>
  <c r="F3118" i="47" s="1"/>
  <c r="F3119" i="47" s="1"/>
  <c r="F3120" i="47" s="1"/>
  <c r="F3121" i="47" s="1"/>
  <c r="F3122" i="47" s="1"/>
  <c r="F3123" i="47" s="1"/>
  <c r="F3124" i="47" s="1"/>
  <c r="F3125" i="47" s="1"/>
  <c r="F3126" i="47" s="1"/>
  <c r="F3127" i="47" s="1"/>
  <c r="F3128" i="47" s="1"/>
  <c r="F3129" i="47" s="1"/>
  <c r="F3130" i="47" s="1"/>
  <c r="F3131" i="47" s="1"/>
  <c r="F3132" i="47" s="1"/>
  <c r="F3133" i="47" s="1"/>
  <c r="F3134" i="47" s="1"/>
  <c r="F3135" i="47" s="1"/>
  <c r="F3136" i="47" s="1"/>
  <c r="F3137" i="47" s="1"/>
  <c r="F3138" i="47" s="1"/>
  <c r="F3139" i="47" s="1"/>
  <c r="F3140" i="47" s="1"/>
  <c r="F3141" i="47" s="1"/>
  <c r="F3142" i="47"/>
  <c r="F3143" i="47" s="1"/>
  <c r="F3144" i="47" s="1"/>
  <c r="F3145" i="47" s="1"/>
  <c r="F3146" i="47" s="1"/>
  <c r="F3147" i="47" s="1"/>
  <c r="F3148" i="47" s="1"/>
  <c r="F3149" i="47" s="1"/>
  <c r="F3150" i="47" s="1"/>
  <c r="F3151" i="47" s="1"/>
  <c r="F3152" i="47" s="1"/>
  <c r="F3153" i="47" s="1"/>
  <c r="F3154" i="47" s="1"/>
  <c r="F3155" i="47" s="1"/>
  <c r="F3156" i="47" s="1"/>
  <c r="F3157" i="47" s="1"/>
  <c r="F3158" i="47" s="1"/>
  <c r="F3159" i="47" s="1"/>
  <c r="F3160" i="47" s="1"/>
  <c r="F3161" i="47" s="1"/>
  <c r="F3162" i="47" s="1"/>
  <c r="F3163" i="47" s="1"/>
  <c r="F3164" i="47" s="1"/>
  <c r="F3165" i="47" s="1"/>
  <c r="F3166" i="47" s="1"/>
  <c r="F3167" i="47" s="1"/>
  <c r="F3168" i="47" s="1"/>
  <c r="F3169" i="47" s="1"/>
  <c r="F3170" i="47" s="1"/>
  <c r="F3171" i="47" s="1"/>
  <c r="F3172" i="47" s="1"/>
  <c r="F3173" i="47" s="1"/>
  <c r="F3174" i="47" s="1"/>
  <c r="F3175" i="47" s="1"/>
  <c r="F3176" i="47" s="1"/>
  <c r="F3177" i="47" s="1"/>
  <c r="F3178" i="47" s="1"/>
  <c r="F3179" i="47" s="1"/>
  <c r="F3180" i="47" s="1"/>
  <c r="F3181" i="47" s="1"/>
  <c r="F3182" i="47" s="1"/>
  <c r="F3183" i="47" s="1"/>
  <c r="F3184" i="47" s="1"/>
  <c r="F3185" i="47" s="1"/>
  <c r="F3186" i="47" s="1"/>
  <c r="F3187" i="47" s="1"/>
  <c r="F3188" i="47" s="1"/>
  <c r="F3189" i="47" s="1"/>
  <c r="F3190" i="47" s="1"/>
  <c r="F3191" i="47" s="1"/>
  <c r="F3192" i="47" s="1"/>
  <c r="F3193" i="47" s="1"/>
  <c r="F3194" i="47" s="1"/>
  <c r="F3195" i="47" s="1"/>
  <c r="F3196" i="47" s="1"/>
  <c r="F3197" i="47" s="1"/>
  <c r="F3198" i="47" s="1"/>
  <c r="F3199" i="47" s="1"/>
  <c r="F3200" i="47" s="1"/>
  <c r="F3201" i="47" s="1"/>
  <c r="F3202" i="47" s="1"/>
  <c r="F3203" i="47" s="1"/>
  <c r="F3204" i="47" s="1"/>
  <c r="F3205" i="47" s="1"/>
  <c r="F3206" i="47" s="1"/>
  <c r="F3207" i="47" s="1"/>
  <c r="F3208" i="47" s="1"/>
  <c r="F3209" i="47" s="1"/>
  <c r="F3210" i="47" s="1"/>
  <c r="F3211" i="47" s="1"/>
  <c r="F3212" i="47" s="1"/>
  <c r="F3213" i="47" s="1"/>
  <c r="F3214" i="47" s="1"/>
  <c r="F3215" i="47" s="1"/>
  <c r="F3216" i="47" s="1"/>
  <c r="F3217" i="47" s="1"/>
  <c r="F3218" i="47" s="1"/>
  <c r="F3219" i="47" s="1"/>
  <c r="F3220" i="47" s="1"/>
  <c r="F3221" i="47" s="1"/>
  <c r="F3222" i="47" s="1"/>
  <c r="F3223" i="47" s="1"/>
  <c r="F3224" i="47" s="1"/>
  <c r="F3225" i="47" s="1"/>
  <c r="F3226" i="47" s="1"/>
  <c r="F3227" i="47" s="1"/>
  <c r="F3228" i="47" s="1"/>
  <c r="F3229" i="47" s="1"/>
  <c r="F3230" i="47" s="1"/>
  <c r="F3231" i="47" s="1"/>
  <c r="F3232" i="47" s="1"/>
  <c r="F3233" i="47" s="1"/>
  <c r="F3234" i="47" s="1"/>
  <c r="F3235" i="47" s="1"/>
  <c r="F3236" i="47" s="1"/>
  <c r="F3237" i="47" s="1"/>
  <c r="F3238" i="47" s="1"/>
  <c r="F3239" i="47" s="1"/>
  <c r="F3240" i="47" s="1"/>
  <c r="F3241" i="47" s="1"/>
  <c r="F3242" i="47" s="1"/>
  <c r="F3243" i="47" s="1"/>
  <c r="F3244" i="47" s="1"/>
  <c r="F3245" i="47" s="1"/>
  <c r="F3246" i="47" s="1"/>
  <c r="F3247" i="47" s="1"/>
  <c r="F3248" i="47" s="1"/>
  <c r="F3249" i="47" s="1"/>
  <c r="F3250" i="47" s="1"/>
  <c r="F3251" i="47" s="1"/>
  <c r="F3252" i="47" s="1"/>
  <c r="F3253" i="47" s="1"/>
  <c r="F3254" i="47" s="1"/>
  <c r="F3255" i="47" s="1"/>
  <c r="F3256" i="47" s="1"/>
  <c r="F3257" i="47" s="1"/>
  <c r="F3258" i="47" s="1"/>
  <c r="F3259" i="47" s="1"/>
  <c r="F3260" i="47" s="1"/>
  <c r="F3261" i="47" s="1"/>
  <c r="F3262" i="47" s="1"/>
  <c r="F3263" i="47" s="1"/>
  <c r="F3264" i="47" s="1"/>
  <c r="F3265" i="47" s="1"/>
  <c r="F3266" i="47" s="1"/>
  <c r="F3267" i="47" s="1"/>
  <c r="F3268" i="47" s="1"/>
  <c r="F3269" i="47" s="1"/>
  <c r="F3270" i="47" s="1"/>
  <c r="F3271" i="47" s="1"/>
  <c r="F3272" i="47" s="1"/>
  <c r="F3273" i="47" s="1"/>
  <c r="F3274" i="47" s="1"/>
  <c r="F3275" i="47" s="1"/>
  <c r="F3276" i="47" s="1"/>
  <c r="F3277" i="47" s="1"/>
  <c r="F3278" i="47" s="1"/>
  <c r="F3279" i="47" s="1"/>
  <c r="F3280" i="47" s="1"/>
  <c r="F3281" i="47" s="1"/>
  <c r="F3282" i="47" s="1"/>
  <c r="F3283" i="47" s="1"/>
  <c r="F3284" i="47" s="1"/>
  <c r="F3285" i="47" s="1"/>
  <c r="F3286" i="47" s="1"/>
  <c r="F3287" i="47" s="1"/>
  <c r="F3288" i="47" s="1"/>
  <c r="F3289" i="47" s="1"/>
  <c r="F3290" i="47" s="1"/>
  <c r="F3291" i="47" s="1"/>
  <c r="F3292" i="47" s="1"/>
  <c r="F3293" i="47" s="1"/>
  <c r="F3294" i="47" s="1"/>
  <c r="F3295" i="47" s="1"/>
  <c r="F3296" i="47" s="1"/>
  <c r="F3297" i="47" s="1"/>
  <c r="F3298" i="47" s="1"/>
  <c r="F3299" i="47" s="1"/>
  <c r="F3300" i="47" s="1"/>
  <c r="F3301" i="47" s="1"/>
  <c r="F3302" i="47" s="1"/>
  <c r="F3303" i="47" s="1"/>
  <c r="F3304" i="47" s="1"/>
  <c r="F3305" i="47" s="1"/>
  <c r="F3306" i="47" s="1"/>
  <c r="F3307" i="47" s="1"/>
  <c r="F3308" i="47" s="1"/>
  <c r="F3309" i="47" s="1"/>
  <c r="F3310" i="47" s="1"/>
  <c r="F3311" i="47" s="1"/>
  <c r="F3312" i="47" s="1"/>
  <c r="F3313" i="47" s="1"/>
  <c r="F3314" i="47" s="1"/>
  <c r="F3315" i="47" s="1"/>
  <c r="F3316" i="47" s="1"/>
  <c r="F3317" i="47" s="1"/>
  <c r="F3318" i="47" s="1"/>
  <c r="F3319" i="47" s="1"/>
  <c r="F3320" i="47" s="1"/>
  <c r="F3321" i="47" s="1"/>
  <c r="F3322" i="47" s="1"/>
  <c r="F3323" i="47" s="1"/>
  <c r="F3324" i="47" s="1"/>
  <c r="F3325" i="47" s="1"/>
  <c r="F3326" i="47" s="1"/>
  <c r="F3327" i="47" s="1"/>
  <c r="F3328" i="47" s="1"/>
  <c r="F3329" i="47" s="1"/>
  <c r="F3330" i="47" s="1"/>
  <c r="F3331" i="47" s="1"/>
  <c r="F3332" i="47" s="1"/>
  <c r="F3333" i="47" s="1"/>
  <c r="F3334" i="47" s="1"/>
  <c r="F3335" i="47" s="1"/>
  <c r="F3336" i="47" s="1"/>
  <c r="F3337" i="47" s="1"/>
  <c r="F3338" i="47" s="1"/>
  <c r="F3339" i="47" s="1"/>
  <c r="F3340" i="47" s="1"/>
  <c r="F3341" i="47" s="1"/>
  <c r="F3342" i="47" s="1"/>
  <c r="F3343" i="47" s="1"/>
  <c r="F3344" i="47" s="1"/>
  <c r="F3345" i="47" s="1"/>
  <c r="F3346" i="47" s="1"/>
  <c r="F3347" i="47" s="1"/>
  <c r="F3348" i="47" s="1"/>
  <c r="F3349" i="47" s="1"/>
  <c r="F3350" i="47" s="1"/>
  <c r="F3351" i="47" s="1"/>
  <c r="F3352" i="47" s="1"/>
  <c r="F3353" i="47" s="1"/>
  <c r="F3354" i="47" s="1"/>
  <c r="F3355" i="47" s="1"/>
  <c r="F3356" i="47" s="1"/>
  <c r="F3357" i="47" s="1"/>
  <c r="F3358" i="47" s="1"/>
  <c r="F3359" i="47" s="1"/>
  <c r="F3360" i="47" s="1"/>
  <c r="F3361" i="47" s="1"/>
  <c r="F3362" i="47" s="1"/>
  <c r="F3363" i="47" s="1"/>
  <c r="F3364" i="47" s="1"/>
  <c r="F3365" i="47" s="1"/>
  <c r="F3366" i="47" s="1"/>
  <c r="F3367" i="47" s="1"/>
  <c r="F3368" i="47" s="1"/>
  <c r="F3369" i="47" s="1"/>
  <c r="F3370" i="47" s="1"/>
  <c r="F3371" i="47" s="1"/>
  <c r="F3372" i="47" s="1"/>
  <c r="F3373" i="47" s="1"/>
  <c r="F3374" i="47" s="1"/>
  <c r="F3375" i="47" s="1"/>
  <c r="F3376" i="47" s="1"/>
  <c r="F3377" i="47" s="1"/>
  <c r="F3378" i="47" s="1"/>
  <c r="F3379" i="47" s="1"/>
  <c r="F3380" i="47" s="1"/>
  <c r="F3381" i="47" s="1"/>
  <c r="F3382" i="47" s="1"/>
  <c r="F3383" i="47" s="1"/>
  <c r="F3384" i="47" s="1"/>
  <c r="F3385" i="47" s="1"/>
  <c r="F3386" i="47" s="1"/>
  <c r="F3387" i="47" s="1"/>
  <c r="F3388" i="47" s="1"/>
  <c r="F3389" i="47" s="1"/>
  <c r="F3390" i="47" s="1"/>
  <c r="F3391" i="47" s="1"/>
  <c r="F3392" i="47" s="1"/>
  <c r="F3393" i="47" s="1"/>
  <c r="F3394" i="47" s="1"/>
  <c r="F3395" i="47" s="1"/>
  <c r="F3396" i="47" s="1"/>
  <c r="F3397" i="47" s="1"/>
  <c r="F3398" i="47" s="1"/>
  <c r="F3399" i="47" s="1"/>
  <c r="F3400" i="47" s="1"/>
  <c r="F3401" i="47" s="1"/>
  <c r="F3402" i="47" s="1"/>
  <c r="F3403" i="47" s="1"/>
  <c r="F3404" i="47" s="1"/>
  <c r="F3405" i="47" s="1"/>
  <c r="F3406" i="47" s="1"/>
  <c r="F3407" i="47" s="1"/>
  <c r="F3408" i="47" s="1"/>
  <c r="F3409" i="47" s="1"/>
  <c r="F3410" i="47" s="1"/>
  <c r="F3411" i="47" s="1"/>
  <c r="F3412" i="47" s="1"/>
  <c r="F3413" i="47" s="1"/>
  <c r="F3414" i="47" s="1"/>
  <c r="F3415" i="47" s="1"/>
  <c r="F3416" i="47" s="1"/>
  <c r="F3417" i="47" s="1"/>
  <c r="F3418" i="47" s="1"/>
  <c r="F3419" i="47" s="1"/>
  <c r="F3420" i="47" s="1"/>
  <c r="F3421" i="47" s="1"/>
  <c r="F3422" i="47" s="1"/>
  <c r="F3423" i="47" s="1"/>
  <c r="F3424" i="47" s="1"/>
  <c r="F3425" i="47" s="1"/>
  <c r="F3426" i="47" s="1"/>
  <c r="F3427" i="47" s="1"/>
  <c r="F3428" i="47" s="1"/>
  <c r="F3429" i="47" s="1"/>
  <c r="F3430" i="47" s="1"/>
  <c r="F3431" i="47" s="1"/>
  <c r="F3432" i="47" s="1"/>
  <c r="F3433" i="47" s="1"/>
  <c r="F3434" i="47" s="1"/>
  <c r="F3435" i="47" s="1"/>
  <c r="F3436" i="47" s="1"/>
  <c r="F3437" i="47" s="1"/>
  <c r="F3438" i="47" s="1"/>
  <c r="F3439" i="47" s="1"/>
  <c r="F3440" i="47" s="1"/>
  <c r="F3441" i="47" s="1"/>
  <c r="F3442" i="47" s="1"/>
  <c r="F3443" i="47" s="1"/>
  <c r="F3444" i="47" s="1"/>
  <c r="F3445" i="47" s="1"/>
  <c r="F3446" i="47" s="1"/>
  <c r="F3447" i="47" s="1"/>
  <c r="F3448" i="47" s="1"/>
  <c r="F3449" i="47" s="1"/>
  <c r="F3450" i="47" s="1"/>
  <c r="F3451" i="47" s="1"/>
  <c r="F3452" i="47" s="1"/>
  <c r="F3453" i="47" s="1"/>
  <c r="F3454" i="47" s="1"/>
  <c r="F3455" i="47" s="1"/>
  <c r="F3456" i="47" s="1"/>
  <c r="F3457" i="47" s="1"/>
  <c r="F3458" i="47" s="1"/>
  <c r="F3459" i="47" s="1"/>
  <c r="F3460" i="47" s="1"/>
  <c r="F3461" i="47" s="1"/>
  <c r="F3462" i="47" s="1"/>
  <c r="F3463" i="47" s="1"/>
  <c r="F3464" i="47" s="1"/>
  <c r="F3465" i="47" s="1"/>
  <c r="F3466" i="47" s="1"/>
  <c r="F3467" i="47" s="1"/>
  <c r="F3468" i="47" s="1"/>
  <c r="F3469" i="47" s="1"/>
  <c r="F3470" i="47" s="1"/>
  <c r="F3471" i="47"/>
  <c r="F3472" i="47" s="1"/>
  <c r="F3473" i="47" s="1"/>
  <c r="F3474" i="47" s="1"/>
  <c r="F3475" i="47" s="1"/>
  <c r="F3476" i="47" s="1"/>
  <c r="F3477" i="47" s="1"/>
  <c r="F3478" i="47" s="1"/>
  <c r="F3479" i="47" s="1"/>
  <c r="F3480" i="47" s="1"/>
  <c r="F3481" i="47" s="1"/>
  <c r="F3482" i="47" s="1"/>
  <c r="F3483" i="47" s="1"/>
  <c r="F3484" i="47" s="1"/>
  <c r="F3485" i="47" s="1"/>
  <c r="F3486" i="47" s="1"/>
  <c r="F3487" i="47" s="1"/>
  <c r="F3488" i="47" s="1"/>
  <c r="F3489" i="47" s="1"/>
  <c r="F3490" i="47" s="1"/>
  <c r="F3491" i="47" s="1"/>
  <c r="F3492" i="47" s="1"/>
  <c r="F3493" i="47" s="1"/>
  <c r="F3494" i="47" s="1"/>
  <c r="F3495" i="47" s="1"/>
  <c r="F3496" i="47" s="1"/>
  <c r="F3497" i="47" s="1"/>
  <c r="F3498" i="47" s="1"/>
  <c r="F3499" i="47" s="1"/>
  <c r="F3500" i="47" s="1"/>
  <c r="F3501" i="47" s="1"/>
  <c r="F3502" i="47" s="1"/>
  <c r="F3503" i="47" s="1"/>
  <c r="F3504" i="47" s="1"/>
  <c r="F3505" i="47" s="1"/>
  <c r="F3506" i="47" s="1"/>
  <c r="F3507" i="47" s="1"/>
  <c r="F3508" i="47" s="1"/>
  <c r="F3509" i="47" s="1"/>
  <c r="F3510" i="47" s="1"/>
  <c r="F3511" i="47" s="1"/>
  <c r="F3512" i="47" s="1"/>
  <c r="F3513" i="47" s="1"/>
  <c r="F3514" i="47" s="1"/>
  <c r="F3515" i="47" s="1"/>
  <c r="F3516" i="47" s="1"/>
  <c r="F3517" i="47" s="1"/>
  <c r="F3518" i="47" s="1"/>
  <c r="F3519" i="47" s="1"/>
  <c r="F3520" i="47" s="1"/>
  <c r="F3521" i="47" s="1"/>
  <c r="F3522" i="47" s="1"/>
  <c r="F3523" i="47" s="1"/>
  <c r="F3524" i="47" s="1"/>
  <c r="F3525" i="47" s="1"/>
  <c r="F3526" i="47" s="1"/>
  <c r="F3527" i="47" s="1"/>
  <c r="F3528" i="47" s="1"/>
  <c r="F3529" i="47" s="1"/>
  <c r="F3530" i="47" s="1"/>
  <c r="F3531" i="47" s="1"/>
  <c r="F3532" i="47" s="1"/>
  <c r="F3533" i="47" s="1"/>
  <c r="F3534" i="47" s="1"/>
  <c r="F3535" i="47" s="1"/>
  <c r="F3536" i="47" s="1"/>
  <c r="F3537" i="47" s="1"/>
  <c r="F3538" i="47" s="1"/>
  <c r="F3539" i="47" s="1"/>
  <c r="F3540" i="47" s="1"/>
  <c r="F3541" i="47" s="1"/>
  <c r="F3542" i="47" s="1"/>
  <c r="F3543" i="47" s="1"/>
  <c r="F3544" i="47" s="1"/>
  <c r="F3545" i="47" s="1"/>
  <c r="F3546" i="47" s="1"/>
  <c r="F3547" i="47" s="1"/>
  <c r="F3548" i="47" s="1"/>
  <c r="F3549" i="47" s="1"/>
  <c r="F3550" i="47" s="1"/>
  <c r="F3551" i="47" s="1"/>
  <c r="F3552" i="47" s="1"/>
  <c r="F3553" i="47" s="1"/>
  <c r="F3554" i="47" s="1"/>
  <c r="F3555" i="47" s="1"/>
  <c r="F3556" i="47" s="1"/>
  <c r="F3557" i="47" s="1"/>
  <c r="F3558" i="47" s="1"/>
  <c r="F3559" i="47" s="1"/>
  <c r="F3560" i="47" s="1"/>
  <c r="F3561" i="47" s="1"/>
  <c r="F3562" i="47" s="1"/>
  <c r="F3563" i="47" s="1"/>
  <c r="F3564" i="47" s="1"/>
  <c r="F3565" i="47" s="1"/>
  <c r="F3566" i="47" s="1"/>
  <c r="F3567" i="47" s="1"/>
  <c r="F3568" i="47" s="1"/>
  <c r="F3569" i="47" s="1"/>
  <c r="F3570" i="47" s="1"/>
  <c r="F3571" i="47" s="1"/>
  <c r="F3572" i="47" s="1"/>
  <c r="F3573" i="47" s="1"/>
  <c r="F3574" i="47" s="1"/>
  <c r="F3575" i="47" s="1"/>
  <c r="F3576" i="47" s="1"/>
  <c r="F3577" i="47" s="1"/>
  <c r="F3578" i="47" s="1"/>
  <c r="F3579" i="47" s="1"/>
  <c r="F3580" i="47" s="1"/>
  <c r="F3581" i="47" s="1"/>
  <c r="F3582" i="47" s="1"/>
  <c r="F3583" i="47" s="1"/>
  <c r="F3584" i="47" s="1"/>
  <c r="F3585" i="47" s="1"/>
  <c r="F3586" i="47" s="1"/>
  <c r="F3587" i="47" s="1"/>
  <c r="F3588" i="47" s="1"/>
  <c r="F3589" i="47" s="1"/>
  <c r="F3590" i="47" s="1"/>
  <c r="F3591" i="47" s="1"/>
  <c r="F3592" i="47" s="1"/>
  <c r="F3593" i="47" s="1"/>
  <c r="F3594" i="47" s="1"/>
  <c r="F3595" i="47" s="1"/>
  <c r="F3596" i="47" s="1"/>
  <c r="F3597" i="47" s="1"/>
  <c r="F3598" i="47" s="1"/>
  <c r="F3599" i="47" s="1"/>
  <c r="F3600" i="47" s="1"/>
  <c r="F3601" i="47" s="1"/>
  <c r="F3602" i="47" s="1"/>
  <c r="F3603" i="47" s="1"/>
  <c r="F3604" i="47" s="1"/>
  <c r="F3605" i="47" s="1"/>
  <c r="F3606" i="47" s="1"/>
  <c r="F3607" i="47" s="1"/>
  <c r="F3608" i="47" s="1"/>
  <c r="F3609" i="47" s="1"/>
  <c r="F3610" i="47" s="1"/>
  <c r="F3611" i="47" s="1"/>
  <c r="F3612" i="47" s="1"/>
  <c r="F3613" i="47" s="1"/>
  <c r="F3614" i="47" s="1"/>
  <c r="F3615" i="47" s="1"/>
  <c r="F3616" i="47" s="1"/>
  <c r="F3617" i="47" s="1"/>
  <c r="F3618" i="47"/>
  <c r="F3619" i="47" s="1"/>
  <c r="F3620" i="47" s="1"/>
  <c r="F3621" i="47" s="1"/>
  <c r="F3622" i="47" s="1"/>
  <c r="F3623" i="47" s="1"/>
  <c r="F3624" i="47" s="1"/>
  <c r="F3625" i="47" s="1"/>
  <c r="F3626" i="47" s="1"/>
  <c r="F3627" i="47" s="1"/>
  <c r="F3628" i="47" s="1"/>
  <c r="F3629" i="47" s="1"/>
  <c r="F3630" i="47" s="1"/>
  <c r="F3631" i="47" s="1"/>
  <c r="F3632" i="47" s="1"/>
  <c r="F3633" i="47" s="1"/>
  <c r="F3634" i="47" s="1"/>
  <c r="F3635" i="47" s="1"/>
  <c r="F3636" i="47" s="1"/>
  <c r="F3637" i="47" s="1"/>
  <c r="F3638" i="47" s="1"/>
  <c r="F3639" i="47" s="1"/>
  <c r="F3640" i="47" s="1"/>
  <c r="F3641" i="47" s="1"/>
  <c r="F3642" i="47" s="1"/>
  <c r="F3643" i="47" s="1"/>
  <c r="F3644" i="47" s="1"/>
  <c r="F3645" i="47" s="1"/>
  <c r="F3646" i="47" s="1"/>
  <c r="F3647" i="47" s="1"/>
  <c r="F3648" i="47" s="1"/>
  <c r="F3649" i="47" s="1"/>
  <c r="F3650" i="47" s="1"/>
  <c r="F3651" i="47" s="1"/>
  <c r="F3652" i="47" s="1"/>
  <c r="F3653" i="47" s="1"/>
  <c r="F3654" i="47" s="1"/>
  <c r="F3655" i="47" s="1"/>
  <c r="F3656" i="47" s="1"/>
  <c r="F3657" i="47" s="1"/>
  <c r="F3658" i="47" s="1"/>
  <c r="F3659" i="47" s="1"/>
  <c r="F3660" i="47" s="1"/>
  <c r="F3661" i="47" s="1"/>
  <c r="F3662" i="47" s="1"/>
  <c r="F3663" i="47" s="1"/>
  <c r="F3664" i="47" s="1"/>
  <c r="F3665" i="47" s="1"/>
  <c r="F3666" i="47" s="1"/>
  <c r="F3667" i="47" s="1"/>
  <c r="F3668" i="47" s="1"/>
  <c r="F3669" i="47" s="1"/>
  <c r="F3670" i="47" s="1"/>
  <c r="F3671" i="47" s="1"/>
  <c r="F3672" i="47" s="1"/>
  <c r="F3673" i="47" s="1"/>
  <c r="F3674" i="47" s="1"/>
  <c r="F3675" i="47" s="1"/>
  <c r="F3676" i="47" s="1"/>
  <c r="F3677" i="47" s="1"/>
  <c r="F3678" i="47" s="1"/>
  <c r="F3679" i="47" s="1"/>
  <c r="F3680" i="47" s="1"/>
  <c r="F3681" i="47" s="1"/>
  <c r="F3682" i="47" s="1"/>
  <c r="F3683" i="47" s="1"/>
  <c r="F3684" i="47" s="1"/>
  <c r="F3685" i="47" s="1"/>
  <c r="F3686" i="47" s="1"/>
  <c r="F3687" i="47" s="1"/>
  <c r="F3688" i="47" s="1"/>
  <c r="F3689" i="47" s="1"/>
  <c r="F3690" i="47" s="1"/>
  <c r="F3691" i="47" s="1"/>
  <c r="F3692" i="47" s="1"/>
  <c r="F3693" i="47" s="1"/>
  <c r="F3694" i="47" s="1"/>
  <c r="F3695" i="47" s="1"/>
  <c r="F3696" i="47" s="1"/>
  <c r="F3697" i="47" s="1"/>
  <c r="F3698" i="47" s="1"/>
  <c r="F3699" i="47" s="1"/>
  <c r="F3700" i="47" s="1"/>
  <c r="F3701" i="47" s="1"/>
  <c r="F3702" i="47" s="1"/>
  <c r="F3703" i="47" s="1"/>
  <c r="F3704" i="47" s="1"/>
  <c r="F3705" i="47" s="1"/>
  <c r="F3706" i="47" s="1"/>
  <c r="F3707" i="47" s="1"/>
  <c r="F3708" i="47" s="1"/>
  <c r="F3709" i="47" s="1"/>
  <c r="F3710" i="47" s="1"/>
  <c r="F3711" i="47" s="1"/>
  <c r="F3712" i="47" s="1"/>
  <c r="F3713" i="47" s="1"/>
  <c r="F3714" i="47" s="1"/>
  <c r="F3715" i="47" s="1"/>
  <c r="F3716" i="47" s="1"/>
  <c r="F3717" i="47" s="1"/>
  <c r="F3718" i="47" s="1"/>
  <c r="F3719" i="47" s="1"/>
  <c r="F3720" i="47" s="1"/>
  <c r="F3721" i="47" s="1"/>
  <c r="F3722" i="47" s="1"/>
  <c r="F3723" i="47" s="1"/>
  <c r="F3724" i="47" s="1"/>
  <c r="F3725" i="47" s="1"/>
  <c r="F3726" i="47" s="1"/>
  <c r="F3727" i="47" s="1"/>
  <c r="F3728" i="47" s="1"/>
  <c r="F3729" i="47" s="1"/>
  <c r="F3730" i="47" s="1"/>
  <c r="F3731" i="47" s="1"/>
  <c r="F3732" i="47" s="1"/>
  <c r="F3733" i="47" s="1"/>
  <c r="F3734" i="47" s="1"/>
  <c r="F3735" i="47" s="1"/>
  <c r="F3736" i="47" s="1"/>
  <c r="F3737" i="47" s="1"/>
  <c r="F3738" i="47" s="1"/>
  <c r="F3739" i="47" s="1"/>
  <c r="F3740" i="47" s="1"/>
  <c r="F3741" i="47" s="1"/>
  <c r="F3742" i="47" s="1"/>
  <c r="F3743" i="47" s="1"/>
  <c r="F3744" i="47" s="1"/>
  <c r="F3745" i="47" s="1"/>
  <c r="F3746" i="47" s="1"/>
  <c r="F3747" i="47" s="1"/>
  <c r="F3748" i="47" s="1"/>
  <c r="F3749" i="47" s="1"/>
  <c r="F3750" i="47" s="1"/>
  <c r="F3751" i="47" s="1"/>
  <c r="F3752" i="47" s="1"/>
  <c r="F3753" i="47" s="1"/>
  <c r="F3754" i="47" s="1"/>
  <c r="F3755" i="47" s="1"/>
  <c r="F3756" i="47" s="1"/>
  <c r="F3757" i="47" s="1"/>
  <c r="F3758" i="47" s="1"/>
  <c r="F3759" i="47" s="1"/>
  <c r="F3760" i="47" s="1"/>
  <c r="F3761" i="47" s="1"/>
  <c r="F3762" i="47" s="1"/>
  <c r="F3763" i="47" s="1"/>
  <c r="F3764" i="47" s="1"/>
  <c r="F3765" i="47" s="1"/>
  <c r="F3766" i="47"/>
  <c r="F3767" i="47" s="1"/>
  <c r="F3768" i="47"/>
  <c r="F3769" i="47" s="1"/>
  <c r="F3770" i="47" s="1"/>
  <c r="F3771" i="47" s="1"/>
  <c r="F3772" i="47" s="1"/>
  <c r="F3773" i="47" s="1"/>
  <c r="F3774" i="47" s="1"/>
  <c r="F3775" i="47" s="1"/>
  <c r="F3776" i="47" s="1"/>
  <c r="F3777" i="47" s="1"/>
  <c r="F3778" i="47" s="1"/>
  <c r="F3779" i="47" s="1"/>
  <c r="F3780" i="47" s="1"/>
  <c r="F3781" i="47" s="1"/>
  <c r="F3782" i="47" s="1"/>
  <c r="F3783" i="47" s="1"/>
  <c r="F3784" i="47" s="1"/>
  <c r="F3785" i="47" s="1"/>
  <c r="F3786" i="47" s="1"/>
  <c r="F3787" i="47" s="1"/>
  <c r="F3788" i="47" s="1"/>
  <c r="F3789" i="47" s="1"/>
  <c r="F3790" i="47" s="1"/>
  <c r="F3791" i="47" s="1"/>
  <c r="F3792" i="47" s="1"/>
  <c r="F3793" i="47" s="1"/>
  <c r="F3794" i="47" s="1"/>
  <c r="F3795" i="47" s="1"/>
  <c r="F3796" i="47" s="1"/>
  <c r="F3797" i="47" s="1"/>
  <c r="F3798" i="47" s="1"/>
  <c r="F3799" i="47" s="1"/>
  <c r="F3800" i="47" s="1"/>
  <c r="F3801" i="47" s="1"/>
  <c r="F3802" i="47" s="1"/>
  <c r="F3803" i="47" s="1"/>
  <c r="F3804" i="47" s="1"/>
  <c r="F3805" i="47" s="1"/>
  <c r="F3806" i="47" s="1"/>
  <c r="F3807" i="47" s="1"/>
  <c r="F3808" i="47" s="1"/>
  <c r="F3809" i="47" s="1"/>
  <c r="F3810" i="47" s="1"/>
  <c r="F3811" i="47" s="1"/>
  <c r="F3812" i="47" s="1"/>
  <c r="F3813" i="47" s="1"/>
  <c r="F3814" i="47" s="1"/>
  <c r="F3815" i="47" s="1"/>
  <c r="F3816" i="47" s="1"/>
  <c r="F3817" i="47" s="1"/>
  <c r="F3818" i="47" s="1"/>
  <c r="F3819" i="47" s="1"/>
  <c r="F3820" i="47" s="1"/>
  <c r="F3821" i="47" s="1"/>
  <c r="F3822" i="47" s="1"/>
  <c r="F3823" i="47" s="1"/>
  <c r="F3824" i="47" s="1"/>
  <c r="F3825" i="47" s="1"/>
  <c r="F3826" i="47" s="1"/>
  <c r="F3827" i="47" s="1"/>
  <c r="F3828" i="47" s="1"/>
  <c r="F3829" i="47" s="1"/>
  <c r="F3830" i="47" s="1"/>
  <c r="F3831" i="47" s="1"/>
  <c r="F3832" i="47" s="1"/>
  <c r="F3833" i="47" s="1"/>
  <c r="F3834" i="47" s="1"/>
  <c r="F3835" i="47" s="1"/>
  <c r="F3836" i="47" s="1"/>
  <c r="F3837" i="47" s="1"/>
  <c r="F3838" i="47" s="1"/>
  <c r="F3839" i="47" s="1"/>
  <c r="F3840" i="47" s="1"/>
  <c r="F3841" i="47" s="1"/>
  <c r="F3842" i="47" s="1"/>
  <c r="F3843" i="47" s="1"/>
  <c r="F3844" i="47" s="1"/>
  <c r="F3845" i="47" s="1"/>
  <c r="F3846" i="47" s="1"/>
  <c r="F3847" i="47" s="1"/>
  <c r="F3848" i="47" s="1"/>
  <c r="F3849" i="47" s="1"/>
  <c r="F3850" i="47" s="1"/>
  <c r="F3851" i="47" s="1"/>
  <c r="F3852" i="47" s="1"/>
  <c r="F3853" i="47" s="1"/>
  <c r="F3854" i="47" s="1"/>
  <c r="F3855" i="47" s="1"/>
  <c r="F3856" i="47" s="1"/>
  <c r="F3857" i="47" s="1"/>
  <c r="F3858" i="47" s="1"/>
  <c r="F3859" i="47" s="1"/>
  <c r="F3860" i="47" s="1"/>
  <c r="F3861" i="47" s="1"/>
  <c r="F3862" i="47" s="1"/>
  <c r="F3863" i="47" s="1"/>
  <c r="F3864" i="47" s="1"/>
  <c r="F3865" i="47" s="1"/>
  <c r="F3866" i="47" s="1"/>
  <c r="F3867" i="47" s="1"/>
  <c r="F3868" i="47" s="1"/>
  <c r="F3869" i="47" s="1"/>
  <c r="F3870" i="47" s="1"/>
  <c r="F3871" i="47" s="1"/>
  <c r="F3872" i="47" s="1"/>
  <c r="F3873" i="47" s="1"/>
  <c r="F3874" i="47" s="1"/>
  <c r="F3875" i="47" s="1"/>
  <c r="F3876" i="47" s="1"/>
  <c r="F3877" i="47" s="1"/>
  <c r="F3878" i="47" s="1"/>
  <c r="F3879" i="47" s="1"/>
  <c r="F3880" i="47" s="1"/>
  <c r="F3881" i="47" s="1"/>
  <c r="F3882" i="47" s="1"/>
  <c r="F3883" i="47" s="1"/>
  <c r="F3884" i="47" s="1"/>
  <c r="F3885" i="47" s="1"/>
  <c r="F3886" i="47" s="1"/>
  <c r="F3887" i="47" s="1"/>
  <c r="F3888" i="47" s="1"/>
  <c r="F3889" i="47" s="1"/>
  <c r="F3890" i="47" s="1"/>
  <c r="F3891" i="47" s="1"/>
  <c r="F3892" i="47" s="1"/>
  <c r="F3893" i="47" s="1"/>
  <c r="F3894" i="47" s="1"/>
  <c r="F3895" i="47" s="1"/>
  <c r="F3896" i="47" s="1"/>
  <c r="F3897" i="47" s="1"/>
  <c r="F3898" i="47" s="1"/>
  <c r="F3899" i="47" s="1"/>
  <c r="F3900" i="47" s="1"/>
  <c r="F3901" i="47" s="1"/>
  <c r="F3902" i="47" s="1"/>
  <c r="F3903" i="47" s="1"/>
  <c r="F3904" i="47" s="1"/>
  <c r="F3905" i="47" s="1"/>
  <c r="F3906" i="47" s="1"/>
  <c r="F3907" i="47" s="1"/>
  <c r="F3908" i="47" s="1"/>
  <c r="F3909" i="47" s="1"/>
  <c r="F3910" i="47" s="1"/>
  <c r="F3911" i="47" s="1"/>
  <c r="F3912" i="47" s="1"/>
  <c r="F3913" i="47" s="1"/>
  <c r="F3914" i="47" s="1"/>
  <c r="F3915" i="47" s="1"/>
  <c r="F3916" i="47" s="1"/>
  <c r="F3917" i="47" s="1"/>
  <c r="F3918" i="47" s="1"/>
  <c r="F3919" i="47" s="1"/>
  <c r="F3920" i="47" s="1"/>
  <c r="F3921" i="47" s="1"/>
  <c r="F3922" i="47" s="1"/>
  <c r="F3923" i="47" s="1"/>
  <c r="F3924" i="47" s="1"/>
  <c r="F3925" i="47" s="1"/>
  <c r="F3926" i="47" s="1"/>
  <c r="F3927" i="47" s="1"/>
  <c r="F3928" i="47" s="1"/>
  <c r="F3929" i="47" s="1"/>
  <c r="F3930" i="47" s="1"/>
  <c r="F3931" i="47" s="1"/>
  <c r="F3932" i="47" s="1"/>
  <c r="F3933" i="47" s="1"/>
  <c r="F3934" i="47" s="1"/>
  <c r="F3935" i="47" s="1"/>
  <c r="F3936" i="47" s="1"/>
  <c r="F3937" i="47" s="1"/>
  <c r="F3938" i="47" s="1"/>
  <c r="F3939" i="47" s="1"/>
  <c r="F3940" i="47" s="1"/>
  <c r="F3941" i="47" s="1"/>
  <c r="F3942" i="47" s="1"/>
  <c r="F3943" i="47" s="1"/>
  <c r="F3944" i="47" s="1"/>
  <c r="F3945" i="47" s="1"/>
  <c r="F3946" i="47" s="1"/>
  <c r="F3947" i="47" s="1"/>
  <c r="F3948" i="47" s="1"/>
  <c r="F3949" i="47" s="1"/>
  <c r="F3950" i="47" s="1"/>
  <c r="F3951" i="47" s="1"/>
  <c r="F3952" i="47" s="1"/>
  <c r="F3953" i="47" s="1"/>
  <c r="F3954" i="47" s="1"/>
  <c r="F3955" i="47" s="1"/>
  <c r="F3956" i="47" s="1"/>
  <c r="F3957" i="47" s="1"/>
  <c r="F3958" i="47" s="1"/>
  <c r="F3959" i="47" s="1"/>
  <c r="F3960" i="47" s="1"/>
  <c r="F3961" i="47" s="1"/>
  <c r="F3962" i="47" s="1"/>
  <c r="F3963" i="47" s="1"/>
  <c r="F3964" i="47" s="1"/>
  <c r="F3965" i="47" s="1"/>
  <c r="F3966" i="47" s="1"/>
  <c r="F3967" i="47" s="1"/>
  <c r="F3968" i="47" s="1"/>
  <c r="F3969" i="47" s="1"/>
  <c r="F3970" i="47" s="1"/>
  <c r="F3971" i="47" s="1"/>
  <c r="F3972" i="47" s="1"/>
  <c r="F3973" i="47" s="1"/>
  <c r="F3974" i="47" s="1"/>
  <c r="F3975" i="47" s="1"/>
  <c r="F3976" i="47" s="1"/>
  <c r="F3977" i="47" s="1"/>
  <c r="F3978" i="47" s="1"/>
  <c r="F3979" i="47" s="1"/>
  <c r="F3980" i="47" s="1"/>
  <c r="F3981" i="47" s="1"/>
  <c r="F3982" i="47" s="1"/>
  <c r="F3983" i="47" s="1"/>
  <c r="F3984" i="47" s="1"/>
  <c r="F3985" i="47" s="1"/>
  <c r="F3986" i="47" s="1"/>
  <c r="F3987" i="47" s="1"/>
  <c r="F3988" i="47" s="1"/>
  <c r="F3989" i="47" s="1"/>
  <c r="F3990" i="47" s="1"/>
  <c r="F3991" i="47" s="1"/>
  <c r="F3992" i="47" s="1"/>
  <c r="F3993" i="47" s="1"/>
  <c r="F3994" i="47" s="1"/>
  <c r="F3995" i="47" s="1"/>
  <c r="F3996" i="47" s="1"/>
  <c r="F3997" i="47" s="1"/>
  <c r="F3998" i="47" s="1"/>
  <c r="F3999" i="47" s="1"/>
  <c r="F4000" i="47" s="1"/>
  <c r="F4001" i="47" s="1"/>
  <c r="F4002" i="47" s="1"/>
  <c r="F4003" i="47" s="1"/>
  <c r="F4004" i="47" s="1"/>
  <c r="F4005" i="47" s="1"/>
  <c r="F4006" i="47" s="1"/>
  <c r="F4007" i="47" s="1"/>
  <c r="F4008" i="47" s="1"/>
  <c r="F4009" i="47" s="1"/>
  <c r="F4010" i="47" s="1"/>
  <c r="F4011" i="47" s="1"/>
  <c r="F4012" i="47" s="1"/>
  <c r="F4013" i="47" s="1"/>
  <c r="F4014" i="47" s="1"/>
  <c r="F4015" i="47" s="1"/>
  <c r="F4016" i="47" s="1"/>
  <c r="F4017" i="47" s="1"/>
  <c r="F4018" i="47" s="1"/>
  <c r="F4019" i="47" s="1"/>
  <c r="F4020" i="47" s="1"/>
  <c r="F4021" i="47" s="1"/>
  <c r="F4022" i="47" s="1"/>
  <c r="F4023" i="47" s="1"/>
  <c r="F4024" i="47" s="1"/>
  <c r="F4025" i="47" s="1"/>
  <c r="F4026" i="47" s="1"/>
  <c r="F4027" i="47" s="1"/>
  <c r="F4028" i="47" s="1"/>
  <c r="F4029" i="47" s="1"/>
  <c r="F4030" i="47" s="1"/>
  <c r="F4031" i="47" s="1"/>
  <c r="F4032" i="47" s="1"/>
  <c r="F4033" i="47" s="1"/>
  <c r="F4034" i="47" s="1"/>
  <c r="F4035" i="47" s="1"/>
  <c r="F4036" i="47" s="1"/>
  <c r="F4037" i="47" s="1"/>
  <c r="F4038" i="47" s="1"/>
  <c r="F4039" i="47" s="1"/>
  <c r="F4040" i="47" s="1"/>
  <c r="F4041" i="47" s="1"/>
  <c r="F4042" i="47" s="1"/>
  <c r="F4043" i="47" s="1"/>
  <c r="F4044" i="47" s="1"/>
  <c r="F4045" i="47" s="1"/>
  <c r="F4046" i="47" s="1"/>
  <c r="F4047" i="47" s="1"/>
  <c r="F4048" i="47" s="1"/>
  <c r="F4049" i="47" s="1"/>
  <c r="F4050" i="47" s="1"/>
  <c r="F4051" i="47" s="1"/>
  <c r="F4052" i="47" s="1"/>
  <c r="F4053" i="47" s="1"/>
  <c r="F4054" i="47" s="1"/>
  <c r="F4055" i="47" s="1"/>
  <c r="F4056" i="47" s="1"/>
  <c r="F4057" i="47" s="1"/>
  <c r="F4058" i="47" s="1"/>
  <c r="F4059" i="47" s="1"/>
  <c r="F4060" i="47" s="1"/>
  <c r="F4061" i="47" s="1"/>
  <c r="F4062" i="47" s="1"/>
  <c r="F4063" i="47" s="1"/>
  <c r="F4064" i="47"/>
  <c r="F4065" i="47" s="1"/>
  <c r="F4066" i="47"/>
  <c r="F4067" i="47" s="1"/>
  <c r="F7" i="47"/>
  <c r="F8" i="47" s="1"/>
  <c r="F9" i="47" s="1"/>
  <c r="F10" i="47" s="1"/>
  <c r="F11" i="47" s="1"/>
  <c r="F12" i="47" s="1"/>
  <c r="F13" i="47" s="1"/>
  <c r="F14" i="47" s="1"/>
  <c r="F15" i="47" s="1"/>
  <c r="F16" i="47" s="1"/>
  <c r="F17" i="47" s="1"/>
  <c r="F18" i="47" s="1"/>
  <c r="F19" i="47" s="1"/>
  <c r="F20" i="47" s="1"/>
  <c r="F21" i="47" s="1"/>
  <c r="F22" i="47" s="1"/>
  <c r="F23" i="47" s="1"/>
  <c r="F24" i="47" s="1"/>
  <c r="F25" i="47" s="1"/>
  <c r="F26" i="47" s="1"/>
  <c r="F27" i="47" s="1"/>
  <c r="F6" i="47"/>
  <c r="F5" i="47"/>
  <c r="E4066" i="49"/>
  <c r="E4064" i="49"/>
  <c r="E4065" i="49" s="1"/>
  <c r="E4055" i="49"/>
  <c r="E4056" i="49" s="1"/>
  <c r="E4057" i="49" s="1"/>
  <c r="E4058" i="49" s="1"/>
  <c r="E4059" i="49" s="1"/>
  <c r="E4060" i="49" s="1"/>
  <c r="E4061" i="49" s="1"/>
  <c r="E4062" i="49" s="1"/>
  <c r="E4063" i="49" s="1"/>
  <c r="E4054" i="49"/>
  <c r="E4048" i="49"/>
  <c r="E4049" i="49" s="1"/>
  <c r="E4050" i="49" s="1"/>
  <c r="E4051" i="49" s="1"/>
  <c r="E4052" i="49" s="1"/>
  <c r="E4053" i="49" s="1"/>
  <c r="E4047" i="49"/>
  <c r="E4046" i="49"/>
  <c r="E4045" i="49"/>
  <c r="E4044" i="49"/>
  <c r="E4043" i="49"/>
  <c r="E4042" i="49"/>
  <c r="E4040" i="49"/>
  <c r="E4041" i="49" s="1"/>
  <c r="E4039" i="49"/>
  <c r="E4038" i="49"/>
  <c r="E4037" i="49"/>
  <c r="E4033" i="49"/>
  <c r="E4034" i="49" s="1"/>
  <c r="E4035" i="49" s="1"/>
  <c r="E4036" i="49" s="1"/>
  <c r="E4028" i="49"/>
  <c r="E4029" i="49" s="1"/>
  <c r="E4030" i="49" s="1"/>
  <c r="E4031" i="49" s="1"/>
  <c r="E4032" i="49" s="1"/>
  <c r="E4026" i="49"/>
  <c r="E4027" i="49" s="1"/>
  <c r="E4025" i="49"/>
  <c r="E4024" i="49"/>
  <c r="E4020" i="49"/>
  <c r="E4021" i="49" s="1"/>
  <c r="E4022" i="49" s="1"/>
  <c r="E4023" i="49" s="1"/>
  <c r="E4018" i="49"/>
  <c r="E4019" i="49" s="1"/>
  <c r="E4016" i="49"/>
  <c r="E4017" i="49" s="1"/>
  <c r="E4014" i="49"/>
  <c r="E4015" i="49" s="1"/>
  <c r="E4011" i="49"/>
  <c r="E4012" i="49" s="1"/>
  <c r="E4013" i="49" s="1"/>
  <c r="E4008" i="49"/>
  <c r="E4009" i="49" s="1"/>
  <c r="E4010" i="49" s="1"/>
  <c r="E4004" i="49"/>
  <c r="E4005" i="49" s="1"/>
  <c r="E4006" i="49" s="1"/>
  <c r="E4007" i="49" s="1"/>
  <c r="E4002" i="49"/>
  <c r="E4003" i="49" s="1"/>
  <c r="E4001" i="49"/>
  <c r="E4000" i="49"/>
  <c r="E3998" i="49"/>
  <c r="E3999" i="49" s="1"/>
  <c r="E3997" i="49"/>
  <c r="E3995" i="49"/>
  <c r="E3996" i="49" s="1"/>
  <c r="E3992" i="49"/>
  <c r="E3993" i="49" s="1"/>
  <c r="E3994" i="49" s="1"/>
  <c r="E3991" i="49"/>
  <c r="E3988" i="49"/>
  <c r="E3989" i="49" s="1"/>
  <c r="E3990" i="49" s="1"/>
  <c r="E3986" i="49"/>
  <c r="E3987" i="49" s="1"/>
  <c r="E3985" i="49"/>
  <c r="E3984" i="49"/>
  <c r="E3982" i="49"/>
  <c r="E3983" i="49" s="1"/>
  <c r="E3981" i="49"/>
  <c r="E3979" i="49"/>
  <c r="E3980" i="49" s="1"/>
  <c r="E3978" i="49"/>
  <c r="E3977" i="49"/>
  <c r="E3976" i="49"/>
  <c r="E3975" i="49"/>
  <c r="E3974" i="49"/>
  <c r="E3973" i="49"/>
  <c r="E3972" i="49"/>
  <c r="E3968" i="49"/>
  <c r="E3969" i="49" s="1"/>
  <c r="E3970" i="49" s="1"/>
  <c r="E3971" i="49" s="1"/>
  <c r="E3966" i="49"/>
  <c r="E3967" i="49" s="1"/>
  <c r="E3963" i="49"/>
  <c r="E3964" i="49" s="1"/>
  <c r="E3965" i="49" s="1"/>
  <c r="E3962" i="49"/>
  <c r="E3961" i="49"/>
  <c r="E3960" i="49"/>
  <c r="E3954" i="49"/>
  <c r="E3955" i="49" s="1"/>
  <c r="E3956" i="49" s="1"/>
  <c r="E3957" i="49" s="1"/>
  <c r="E3958" i="49" s="1"/>
  <c r="E3959" i="49" s="1"/>
  <c r="E3950" i="49"/>
  <c r="E3951" i="49" s="1"/>
  <c r="E3952" i="49" s="1"/>
  <c r="E3953" i="49" s="1"/>
  <c r="E3946" i="49"/>
  <c r="E3947" i="49" s="1"/>
  <c r="E3948" i="49" s="1"/>
  <c r="E3949" i="49" s="1"/>
  <c r="E3944" i="49"/>
  <c r="E3945" i="49" s="1"/>
  <c r="E3943" i="49"/>
  <c r="E3942" i="49"/>
  <c r="E3936" i="49"/>
  <c r="E3937" i="49" s="1"/>
  <c r="E3938" i="49" s="1"/>
  <c r="E3939" i="49" s="1"/>
  <c r="E3940" i="49" s="1"/>
  <c r="E3941" i="49" s="1"/>
  <c r="E3935" i="49"/>
  <c r="E3931" i="49"/>
  <c r="E3932" i="49" s="1"/>
  <c r="E3933" i="49" s="1"/>
  <c r="E3934" i="49" s="1"/>
  <c r="E3928" i="49"/>
  <c r="E3929" i="49" s="1"/>
  <c r="E3930" i="49" s="1"/>
  <c r="E3926" i="49"/>
  <c r="E3927" i="49" s="1"/>
  <c r="E3923" i="49"/>
  <c r="E3924" i="49" s="1"/>
  <c r="E3925" i="49" s="1"/>
  <c r="E3922" i="49"/>
  <c r="E3920" i="49"/>
  <c r="E3921" i="49" s="1"/>
  <c r="E3919" i="49"/>
  <c r="E3918" i="49"/>
  <c r="E3917" i="49"/>
  <c r="E3912" i="49"/>
  <c r="E3913" i="49" s="1"/>
  <c r="E3914" i="49" s="1"/>
  <c r="E3915" i="49" s="1"/>
  <c r="E3916" i="49" s="1"/>
  <c r="E3910" i="49"/>
  <c r="E3911" i="49" s="1"/>
  <c r="E3909" i="49"/>
  <c r="E3908" i="49"/>
  <c r="E3907" i="49"/>
  <c r="E3904" i="49"/>
  <c r="E3905" i="49" s="1"/>
  <c r="E3906" i="49" s="1"/>
  <c r="E3898" i="49"/>
  <c r="E3899" i="49" s="1"/>
  <c r="E3900" i="49" s="1"/>
  <c r="E3901" i="49" s="1"/>
  <c r="E3902" i="49" s="1"/>
  <c r="E3903" i="49" s="1"/>
  <c r="E3897" i="49"/>
  <c r="E3896" i="49"/>
  <c r="E3895" i="49"/>
  <c r="E3894" i="49"/>
  <c r="E3893" i="49"/>
  <c r="E3890" i="49"/>
  <c r="E3891" i="49" s="1"/>
  <c r="E3892" i="49" s="1"/>
  <c r="E3888" i="49"/>
  <c r="E3889" i="49" s="1"/>
  <c r="E3886" i="49"/>
  <c r="E3887" i="49" s="1"/>
  <c r="E3881" i="49"/>
  <c r="E3882" i="49" s="1"/>
  <c r="E3883" i="49" s="1"/>
  <c r="E3884" i="49" s="1"/>
  <c r="E3885" i="49" s="1"/>
  <c r="E3880" i="49"/>
  <c r="E3879" i="49"/>
  <c r="E3878" i="49"/>
  <c r="E3877" i="49"/>
  <c r="E3873" i="49"/>
  <c r="E3874" i="49" s="1"/>
  <c r="E3875" i="49" s="1"/>
  <c r="E3876" i="49" s="1"/>
  <c r="E3872" i="49"/>
  <c r="E3871" i="49"/>
  <c r="E3867" i="49"/>
  <c r="E3868" i="49" s="1"/>
  <c r="E3869" i="49" s="1"/>
  <c r="E3870" i="49" s="1"/>
  <c r="E3864" i="49"/>
  <c r="E3865" i="49" s="1"/>
  <c r="E3866" i="49" s="1"/>
  <c r="E3863" i="49"/>
  <c r="E3862" i="49"/>
  <c r="E3861" i="49"/>
  <c r="E3857" i="49"/>
  <c r="E3858" i="49" s="1"/>
  <c r="E3859" i="49" s="1"/>
  <c r="E3860" i="49" s="1"/>
  <c r="E3856" i="49"/>
  <c r="E3855" i="49"/>
  <c r="E3854" i="49"/>
  <c r="E3850" i="49"/>
  <c r="E3851" i="49" s="1"/>
  <c r="E3852" i="49" s="1"/>
  <c r="E3853" i="49" s="1"/>
  <c r="E3848" i="49"/>
  <c r="E3849" i="49" s="1"/>
  <c r="E3847" i="49"/>
  <c r="E3846" i="49"/>
  <c r="E3845" i="49"/>
  <c r="E3844" i="49"/>
  <c r="E3841" i="49"/>
  <c r="E3842" i="49" s="1"/>
  <c r="E3843" i="49" s="1"/>
  <c r="E3840" i="49"/>
  <c r="E3839" i="49"/>
  <c r="E3838" i="49"/>
  <c r="E3834" i="49"/>
  <c r="E3835" i="49" s="1"/>
  <c r="E3836" i="49" s="1"/>
  <c r="E3837" i="49" s="1"/>
  <c r="E3832" i="49"/>
  <c r="E3833" i="49" s="1"/>
  <c r="E3831" i="49"/>
  <c r="E3830" i="49"/>
  <c r="E3828" i="49"/>
  <c r="E3829" i="49" s="1"/>
  <c r="E3826" i="49"/>
  <c r="E3827" i="49" s="1"/>
  <c r="E3825" i="49"/>
  <c r="E3824" i="49"/>
  <c r="E3823" i="49"/>
  <c r="E3822" i="49"/>
  <c r="E3821" i="49"/>
  <c r="E3819" i="49"/>
  <c r="E3820" i="49" s="1"/>
  <c r="E3816" i="49"/>
  <c r="E3817" i="49" s="1"/>
  <c r="E3818" i="49" s="1"/>
  <c r="E3815" i="49"/>
  <c r="E3814" i="49"/>
  <c r="E3813" i="49"/>
  <c r="E3808" i="49"/>
  <c r="E3809" i="49" s="1"/>
  <c r="E3810" i="49" s="1"/>
  <c r="E3811" i="49" s="1"/>
  <c r="E3812" i="49" s="1"/>
  <c r="E3807" i="49"/>
  <c r="E3803" i="49"/>
  <c r="E3804" i="49" s="1"/>
  <c r="E3805" i="49" s="1"/>
  <c r="E3806" i="49" s="1"/>
  <c r="E3800" i="49"/>
  <c r="E3801" i="49" s="1"/>
  <c r="E3802" i="49" s="1"/>
  <c r="E3799" i="49"/>
  <c r="E3796" i="49"/>
  <c r="E3797" i="49" s="1"/>
  <c r="E3798" i="49" s="1"/>
  <c r="E3795" i="49"/>
  <c r="E3788" i="49"/>
  <c r="E3789" i="49" s="1"/>
  <c r="E3790" i="49" s="1"/>
  <c r="E3791" i="49" s="1"/>
  <c r="E3792" i="49" s="1"/>
  <c r="E3793" i="49" s="1"/>
  <c r="E3794" i="49" s="1"/>
  <c r="E3784" i="49"/>
  <c r="E3785" i="49" s="1"/>
  <c r="E3786" i="49" s="1"/>
  <c r="E3787" i="49" s="1"/>
  <c r="E3779" i="49"/>
  <c r="E3780" i="49" s="1"/>
  <c r="E3781" i="49" s="1"/>
  <c r="E3782" i="49" s="1"/>
  <c r="E3783" i="49" s="1"/>
  <c r="E3776" i="49"/>
  <c r="E3777" i="49" s="1"/>
  <c r="E3778" i="49" s="1"/>
  <c r="E3775" i="49"/>
  <c r="E3774" i="49"/>
  <c r="E3773" i="49"/>
  <c r="E3772" i="49"/>
  <c r="E3771" i="49"/>
  <c r="E3770" i="49"/>
  <c r="E3769" i="49"/>
  <c r="E3768" i="49"/>
  <c r="E3767" i="49"/>
  <c r="E3766" i="49"/>
  <c r="E3760" i="49"/>
  <c r="E3761" i="49" s="1"/>
  <c r="E3762" i="49" s="1"/>
  <c r="E3763" i="49" s="1"/>
  <c r="E3764" i="49" s="1"/>
  <c r="E3765" i="49" s="1"/>
  <c r="E3759" i="49"/>
  <c r="E3758" i="49"/>
  <c r="E3757" i="49"/>
  <c r="E3756" i="49"/>
  <c r="E3752" i="49"/>
  <c r="E3753" i="49" s="1"/>
  <c r="E3754" i="49" s="1"/>
  <c r="E3755" i="49" s="1"/>
  <c r="E3747" i="49"/>
  <c r="E3748" i="49" s="1"/>
  <c r="E3749" i="49" s="1"/>
  <c r="E3750" i="49" s="1"/>
  <c r="E3751" i="49" s="1"/>
  <c r="E3746" i="49"/>
  <c r="E3745" i="49"/>
  <c r="E3744" i="49"/>
  <c r="E3743" i="49"/>
  <c r="E3742" i="49"/>
  <c r="E3739" i="49"/>
  <c r="E3740" i="49" s="1"/>
  <c r="E3741" i="49" s="1"/>
  <c r="E3736" i="49"/>
  <c r="E3737" i="49" s="1"/>
  <c r="E3738" i="49" s="1"/>
  <c r="E3735" i="49"/>
  <c r="E3730" i="49"/>
  <c r="E3731" i="49" s="1"/>
  <c r="E3732" i="49" s="1"/>
  <c r="E3733" i="49" s="1"/>
  <c r="E3734" i="49" s="1"/>
  <c r="E3728" i="49"/>
  <c r="E3729" i="49" s="1"/>
  <c r="E3727" i="49"/>
  <c r="E3726" i="49"/>
  <c r="E3722" i="49"/>
  <c r="E3723" i="49" s="1"/>
  <c r="E3724" i="49" s="1"/>
  <c r="E3725" i="49" s="1"/>
  <c r="E3720" i="49"/>
  <c r="E3721" i="49" s="1"/>
  <c r="E3716" i="49"/>
  <c r="E3717" i="49" s="1"/>
  <c r="E3718" i="49" s="1"/>
  <c r="E3719" i="49" s="1"/>
  <c r="E3713" i="49"/>
  <c r="E3714" i="49" s="1"/>
  <c r="E3715" i="49" s="1"/>
  <c r="E3712" i="49"/>
  <c r="E3711" i="49"/>
  <c r="E3710" i="49"/>
  <c r="E3706" i="49"/>
  <c r="E3707" i="49" s="1"/>
  <c r="E3708" i="49" s="1"/>
  <c r="E3709" i="49" s="1"/>
  <c r="E3704" i="49"/>
  <c r="E3705" i="49" s="1"/>
  <c r="E3703" i="49"/>
  <c r="E3699" i="49"/>
  <c r="E3700" i="49" s="1"/>
  <c r="E3701" i="49" s="1"/>
  <c r="E3702" i="49" s="1"/>
  <c r="E3697" i="49"/>
  <c r="E3698" i="49" s="1"/>
  <c r="E3696" i="49"/>
  <c r="E3695" i="49"/>
  <c r="E3694" i="49"/>
  <c r="E3693" i="49"/>
  <c r="E3690" i="49"/>
  <c r="E3691" i="49" s="1"/>
  <c r="E3692" i="49" s="1"/>
  <c r="E3688" i="49"/>
  <c r="E3689" i="49" s="1"/>
  <c r="E3687" i="49"/>
  <c r="E3683" i="49"/>
  <c r="E3684" i="49" s="1"/>
  <c r="E3685" i="49" s="1"/>
  <c r="E3686" i="49" s="1"/>
  <c r="E3681" i="49"/>
  <c r="E3682" i="49" s="1"/>
  <c r="E3680" i="49"/>
  <c r="E3679" i="49"/>
  <c r="E3678" i="49"/>
  <c r="E3677" i="49"/>
  <c r="E3675" i="49"/>
  <c r="E3676" i="49" s="1"/>
  <c r="E3674" i="49"/>
  <c r="E3672" i="49"/>
  <c r="E3673" i="49" s="1"/>
  <c r="E3671" i="49"/>
  <c r="E3670" i="49"/>
  <c r="E3669" i="49"/>
  <c r="E3668" i="49"/>
  <c r="E3665" i="49"/>
  <c r="E3666" i="49" s="1"/>
  <c r="E3667" i="49" s="1"/>
  <c r="E3664" i="49"/>
  <c r="E3663" i="49"/>
  <c r="E3662" i="49"/>
  <c r="E3656" i="49"/>
  <c r="E3657" i="49" s="1"/>
  <c r="E3658" i="49" s="1"/>
  <c r="E3659" i="49" s="1"/>
  <c r="E3660" i="49" s="1"/>
  <c r="E3661" i="49" s="1"/>
  <c r="E3655" i="49"/>
  <c r="E3654" i="49"/>
  <c r="E3653" i="49"/>
  <c r="E3652" i="49"/>
  <c r="E3648" i="49"/>
  <c r="E3649" i="49" s="1"/>
  <c r="E3650" i="49" s="1"/>
  <c r="E3651" i="49" s="1"/>
  <c r="E3647" i="49"/>
  <c r="E3646" i="49"/>
  <c r="E3645" i="49"/>
  <c r="E3644" i="49"/>
  <c r="E3640" i="49"/>
  <c r="E3641" i="49" s="1"/>
  <c r="E3642" i="49" s="1"/>
  <c r="E3643" i="49" s="1"/>
  <c r="E3639" i="49"/>
  <c r="E3638" i="49"/>
  <c r="E3637" i="49"/>
  <c r="E3633" i="49"/>
  <c r="E3634" i="49" s="1"/>
  <c r="E3635" i="49" s="1"/>
  <c r="E3636" i="49" s="1"/>
  <c r="E3632" i="49"/>
  <c r="E3631" i="49"/>
  <c r="E3630" i="49"/>
  <c r="E3629" i="49"/>
  <c r="E3628" i="49"/>
  <c r="E3625" i="49"/>
  <c r="E3626" i="49" s="1"/>
  <c r="E3627" i="49" s="1"/>
  <c r="E3624" i="49"/>
  <c r="E3623" i="49"/>
  <c r="E3622" i="49"/>
  <c r="E3621" i="49"/>
  <c r="E3620" i="49"/>
  <c r="E3619" i="49"/>
  <c r="E3618" i="49"/>
  <c r="E3609" i="49"/>
  <c r="E3610" i="49" s="1"/>
  <c r="E3611" i="49" s="1"/>
  <c r="E3612" i="49" s="1"/>
  <c r="E3613" i="49" s="1"/>
  <c r="E3614" i="49" s="1"/>
  <c r="E3615" i="49" s="1"/>
  <c r="E3616" i="49" s="1"/>
  <c r="E3617" i="49" s="1"/>
  <c r="E3608" i="49"/>
  <c r="E3600" i="49"/>
  <c r="E3601" i="49" s="1"/>
  <c r="E3602" i="49" s="1"/>
  <c r="E3603" i="49" s="1"/>
  <c r="E3604" i="49" s="1"/>
  <c r="E3605" i="49" s="1"/>
  <c r="E3606" i="49" s="1"/>
  <c r="E3607" i="49" s="1"/>
  <c r="E3599" i="49"/>
  <c r="E3598" i="49"/>
  <c r="E3597" i="49"/>
  <c r="E3596" i="49"/>
  <c r="E3594" i="49"/>
  <c r="E3595" i="49" s="1"/>
  <c r="E3592" i="49"/>
  <c r="E3593" i="49" s="1"/>
  <c r="E3591" i="49"/>
  <c r="E3587" i="49"/>
  <c r="E3588" i="49" s="1"/>
  <c r="E3589" i="49" s="1"/>
  <c r="E3590" i="49" s="1"/>
  <c r="E3584" i="49"/>
  <c r="E3585" i="49" s="1"/>
  <c r="E3586" i="49" s="1"/>
  <c r="E3583" i="49"/>
  <c r="E3582" i="49"/>
  <c r="E3581" i="49"/>
  <c r="E3580" i="49"/>
  <c r="E3579" i="49"/>
  <c r="E3578" i="49"/>
  <c r="E3576" i="49"/>
  <c r="E3577" i="49" s="1"/>
  <c r="E3575" i="49"/>
  <c r="E3574" i="49"/>
  <c r="E3572" i="49"/>
  <c r="E3573" i="49" s="1"/>
  <c r="E3568" i="49"/>
  <c r="E3569" i="49" s="1"/>
  <c r="E3570" i="49" s="1"/>
  <c r="E3571" i="49" s="1"/>
  <c r="E3567" i="49"/>
  <c r="E3566" i="49"/>
  <c r="E3565" i="49"/>
  <c r="E3562" i="49"/>
  <c r="E3563" i="49" s="1"/>
  <c r="E3564" i="49" s="1"/>
  <c r="E3560" i="49"/>
  <c r="E3561" i="49" s="1"/>
  <c r="E3559" i="49"/>
  <c r="E3558" i="49"/>
  <c r="E3556" i="49"/>
  <c r="E3557" i="49" s="1"/>
  <c r="E3555" i="49"/>
  <c r="E3552" i="49"/>
  <c r="E3553" i="49" s="1"/>
  <c r="E3554" i="49" s="1"/>
  <c r="E3551" i="49"/>
  <c r="E3550" i="49"/>
  <c r="E3549" i="49"/>
  <c r="E3545" i="49"/>
  <c r="E3546" i="49" s="1"/>
  <c r="E3547" i="49" s="1"/>
  <c r="E3548" i="49" s="1"/>
  <c r="E3544" i="49"/>
  <c r="E3543" i="49"/>
  <c r="E3542" i="49"/>
  <c r="E3539" i="49"/>
  <c r="E3540" i="49" s="1"/>
  <c r="E3541" i="49" s="1"/>
  <c r="E3536" i="49"/>
  <c r="E3537" i="49" s="1"/>
  <c r="E3538" i="49" s="1"/>
  <c r="E3535" i="49"/>
  <c r="E3534" i="49"/>
  <c r="E3533" i="49"/>
  <c r="E3532" i="49"/>
  <c r="E3531" i="49"/>
  <c r="E3529" i="49"/>
  <c r="E3530" i="49" s="1"/>
  <c r="E3528" i="49"/>
  <c r="E3527" i="49"/>
  <c r="E3526" i="49"/>
  <c r="E3522" i="49"/>
  <c r="E3523" i="49" s="1"/>
  <c r="E3524" i="49" s="1"/>
  <c r="E3525" i="49" s="1"/>
  <c r="E3520" i="49"/>
  <c r="E3521" i="49" s="1"/>
  <c r="E3519" i="49"/>
  <c r="E3518" i="49"/>
  <c r="E3517" i="49"/>
  <c r="E3515" i="49"/>
  <c r="E3516" i="49" s="1"/>
  <c r="E3514" i="49"/>
  <c r="E3512" i="49"/>
  <c r="E3513" i="49" s="1"/>
  <c r="E3508" i="49"/>
  <c r="E3509" i="49" s="1"/>
  <c r="E3510" i="49" s="1"/>
  <c r="E3511" i="49" s="1"/>
  <c r="E3504" i="49"/>
  <c r="E3505" i="49" s="1"/>
  <c r="E3506" i="49" s="1"/>
  <c r="E3507" i="49" s="1"/>
  <c r="E3500" i="49"/>
  <c r="E3501" i="49" s="1"/>
  <c r="E3502" i="49" s="1"/>
  <c r="E3503" i="49" s="1"/>
  <c r="E3497" i="49"/>
  <c r="E3498" i="49" s="1"/>
  <c r="E3499" i="49" s="1"/>
  <c r="E3496" i="49"/>
  <c r="E3489" i="49"/>
  <c r="E3490" i="49" s="1"/>
  <c r="E3491" i="49" s="1"/>
  <c r="E3492" i="49" s="1"/>
  <c r="E3493" i="49" s="1"/>
  <c r="E3494" i="49" s="1"/>
  <c r="E3495" i="49" s="1"/>
  <c r="E3488" i="49"/>
  <c r="E3487" i="49"/>
  <c r="E3486" i="49"/>
  <c r="E3485" i="49"/>
  <c r="E3480" i="49"/>
  <c r="E3481" i="49" s="1"/>
  <c r="E3482" i="49" s="1"/>
  <c r="E3483" i="49" s="1"/>
  <c r="E3484" i="49" s="1"/>
  <c r="E3479" i="49"/>
  <c r="E3478" i="49"/>
  <c r="E3477" i="49"/>
  <c r="E3476" i="49"/>
  <c r="E3474" i="49"/>
  <c r="E3475" i="49" s="1"/>
  <c r="E3473" i="49"/>
  <c r="E3472" i="49"/>
  <c r="E3471" i="49"/>
  <c r="E3470" i="49"/>
  <c r="E3465" i="49"/>
  <c r="E3466" i="49" s="1"/>
  <c r="E3467" i="49" s="1"/>
  <c r="E3468" i="49" s="1"/>
  <c r="E3469" i="49" s="1"/>
  <c r="E3464" i="49"/>
  <c r="E3460" i="49"/>
  <c r="E3461" i="49" s="1"/>
  <c r="E3462" i="49" s="1"/>
  <c r="E3463" i="49" s="1"/>
  <c r="E3456" i="49"/>
  <c r="E3457" i="49" s="1"/>
  <c r="E3458" i="49" s="1"/>
  <c r="E3459" i="49" s="1"/>
  <c r="E3455" i="49"/>
  <c r="E3454" i="49"/>
  <c r="E3449" i="49"/>
  <c r="E3450" i="49" s="1"/>
  <c r="E3451" i="49" s="1"/>
  <c r="E3452" i="49" s="1"/>
  <c r="E3453" i="49" s="1"/>
  <c r="E3448" i="49"/>
  <c r="E3444" i="49"/>
  <c r="E3445" i="49" s="1"/>
  <c r="E3446" i="49" s="1"/>
  <c r="E3447" i="49" s="1"/>
  <c r="E3440" i="49"/>
  <c r="E3441" i="49" s="1"/>
  <c r="E3442" i="49" s="1"/>
  <c r="E3443" i="49" s="1"/>
  <c r="E3439" i="49"/>
  <c r="E3438" i="49"/>
  <c r="E3433" i="49"/>
  <c r="E3434" i="49" s="1"/>
  <c r="E3435" i="49" s="1"/>
  <c r="E3436" i="49" s="1"/>
  <c r="E3437" i="49" s="1"/>
  <c r="E3432" i="49"/>
  <c r="E3428" i="49"/>
  <c r="E3429" i="49" s="1"/>
  <c r="E3430" i="49" s="1"/>
  <c r="E3431" i="49" s="1"/>
  <c r="E3424" i="49"/>
  <c r="E3425" i="49" s="1"/>
  <c r="E3426" i="49" s="1"/>
  <c r="E3427" i="49" s="1"/>
  <c r="E3423" i="49"/>
  <c r="E3418" i="49"/>
  <c r="E3419" i="49" s="1"/>
  <c r="E3420" i="49" s="1"/>
  <c r="E3421" i="49" s="1"/>
  <c r="E3422" i="49" s="1"/>
  <c r="E3416" i="49"/>
  <c r="E3417" i="49" s="1"/>
  <c r="E3415" i="49"/>
  <c r="E3414" i="49"/>
  <c r="E3413" i="49"/>
  <c r="E3408" i="49"/>
  <c r="E3409" i="49" s="1"/>
  <c r="E3410" i="49" s="1"/>
  <c r="E3411" i="49" s="1"/>
  <c r="E3412" i="49" s="1"/>
  <c r="E3407" i="49"/>
  <c r="E3402" i="49"/>
  <c r="E3403" i="49" s="1"/>
  <c r="E3404" i="49" s="1"/>
  <c r="E3405" i="49" s="1"/>
  <c r="E3406" i="49" s="1"/>
  <c r="E3400" i="49"/>
  <c r="E3401" i="49" s="1"/>
  <c r="E3399" i="49"/>
  <c r="E3398" i="49"/>
  <c r="E3397" i="49"/>
  <c r="E3392" i="49"/>
  <c r="E3393" i="49" s="1"/>
  <c r="E3394" i="49" s="1"/>
  <c r="E3395" i="49" s="1"/>
  <c r="E3396" i="49" s="1"/>
  <c r="E3387" i="49"/>
  <c r="E3388" i="49" s="1"/>
  <c r="E3389" i="49" s="1"/>
  <c r="E3390" i="49" s="1"/>
  <c r="E3391" i="49" s="1"/>
  <c r="E3386" i="49"/>
  <c r="E3383" i="49"/>
  <c r="E3384" i="49" s="1"/>
  <c r="E3385" i="49" s="1"/>
  <c r="E3382" i="49"/>
  <c r="E3381" i="49"/>
  <c r="E3376" i="49"/>
  <c r="E3377" i="49" s="1"/>
  <c r="E3378" i="49" s="1"/>
  <c r="E3379" i="49" s="1"/>
  <c r="E3380" i="49" s="1"/>
  <c r="E3372" i="49"/>
  <c r="E3373" i="49" s="1"/>
  <c r="E3374" i="49" s="1"/>
  <c r="E3375" i="49" s="1"/>
  <c r="E3371" i="49"/>
  <c r="E3370" i="49"/>
  <c r="E3367" i="49"/>
  <c r="E3368" i="49" s="1"/>
  <c r="E3369" i="49" s="1"/>
  <c r="E3366" i="49"/>
  <c r="E3365" i="49"/>
  <c r="E3360" i="49"/>
  <c r="E3361" i="49" s="1"/>
  <c r="E3362" i="49" s="1"/>
  <c r="E3363" i="49" s="1"/>
  <c r="E3364" i="49" s="1"/>
  <c r="E3359" i="49"/>
  <c r="E3354" i="49"/>
  <c r="E3355" i="49" s="1"/>
  <c r="E3356" i="49" s="1"/>
  <c r="E3357" i="49" s="1"/>
  <c r="E3358" i="49" s="1"/>
  <c r="E3350" i="49"/>
  <c r="E3351" i="49" s="1"/>
  <c r="E3352" i="49" s="1"/>
  <c r="E3353" i="49" s="1"/>
  <c r="E3349" i="49"/>
  <c r="E3348" i="49"/>
  <c r="E3342" i="49"/>
  <c r="E3343" i="49" s="1"/>
  <c r="E3344" i="49" s="1"/>
  <c r="E3345" i="49" s="1"/>
  <c r="E3346" i="49" s="1"/>
  <c r="E3347" i="49" s="1"/>
  <c r="E3341" i="49"/>
  <c r="E3340" i="49"/>
  <c r="E3339" i="49"/>
  <c r="E3335" i="49"/>
  <c r="E3336" i="49" s="1"/>
  <c r="E3337" i="49" s="1"/>
  <c r="E3338" i="49" s="1"/>
  <c r="E3334" i="49"/>
  <c r="E3329" i="49"/>
  <c r="E3330" i="49" s="1"/>
  <c r="E3331" i="49" s="1"/>
  <c r="E3332" i="49" s="1"/>
  <c r="E3333" i="49" s="1"/>
  <c r="E3324" i="49"/>
  <c r="E3325" i="49" s="1"/>
  <c r="E3326" i="49" s="1"/>
  <c r="E3327" i="49" s="1"/>
  <c r="E3328" i="49" s="1"/>
  <c r="E3320" i="49"/>
  <c r="E3321" i="49" s="1"/>
  <c r="E3322" i="49" s="1"/>
  <c r="E3323" i="49" s="1"/>
  <c r="E3319" i="49"/>
  <c r="E3318" i="49"/>
  <c r="E3313" i="49"/>
  <c r="E3314" i="49" s="1"/>
  <c r="E3315" i="49" s="1"/>
  <c r="E3316" i="49" s="1"/>
  <c r="E3317" i="49" s="1"/>
  <c r="E3310" i="49"/>
  <c r="E3311" i="49" s="1"/>
  <c r="E3312" i="49" s="1"/>
  <c r="E3308" i="49"/>
  <c r="E3309" i="49" s="1"/>
  <c r="E3304" i="49"/>
  <c r="E3305" i="49" s="1"/>
  <c r="E3306" i="49" s="1"/>
  <c r="E3307" i="49" s="1"/>
  <c r="E3303" i="49"/>
  <c r="E3302" i="49"/>
  <c r="E3298" i="49"/>
  <c r="E3299" i="49" s="1"/>
  <c r="E3300" i="49" s="1"/>
  <c r="E3301" i="49" s="1"/>
  <c r="E3295" i="49"/>
  <c r="E3296" i="49" s="1"/>
  <c r="E3297" i="49" s="1"/>
  <c r="E3294" i="49"/>
  <c r="E3293" i="49"/>
  <c r="E3292" i="49"/>
  <c r="E3288" i="49"/>
  <c r="E3289" i="49" s="1"/>
  <c r="E3290" i="49" s="1"/>
  <c r="E3291" i="49" s="1"/>
  <c r="E3287" i="49"/>
  <c r="E3282" i="49"/>
  <c r="E3283" i="49" s="1"/>
  <c r="E3284" i="49" s="1"/>
  <c r="E3285" i="49" s="1"/>
  <c r="E3286" i="49" s="1"/>
  <c r="E3281" i="49"/>
  <c r="E3279" i="49"/>
  <c r="E3280" i="49" s="1"/>
  <c r="E3278" i="49"/>
  <c r="E3277" i="49"/>
  <c r="E3273" i="49"/>
  <c r="E3274" i="49" s="1"/>
  <c r="E3275" i="49" s="1"/>
  <c r="E3276" i="49" s="1"/>
  <c r="E3272" i="49"/>
  <c r="E3267" i="49"/>
  <c r="E3268" i="49" s="1"/>
  <c r="E3269" i="49" s="1"/>
  <c r="E3270" i="49" s="1"/>
  <c r="E3271" i="49" s="1"/>
  <c r="E3263" i="49"/>
  <c r="E3264" i="49" s="1"/>
  <c r="E3265" i="49" s="1"/>
  <c r="E3266" i="49" s="1"/>
  <c r="E3262" i="49"/>
  <c r="E3258" i="49"/>
  <c r="E3259" i="49" s="1"/>
  <c r="E3260" i="49" s="1"/>
  <c r="E3261" i="49" s="1"/>
  <c r="E3257" i="49"/>
  <c r="E3254" i="49"/>
  <c r="E3255" i="49" s="1"/>
  <c r="E3256" i="49" s="1"/>
  <c r="E3252" i="49"/>
  <c r="E3253" i="49" s="1"/>
  <c r="E3251" i="49"/>
  <c r="E3250" i="49"/>
  <c r="E3249" i="49"/>
  <c r="E3247" i="49"/>
  <c r="E3248" i="49" s="1"/>
  <c r="E3246" i="49"/>
  <c r="E3242" i="49"/>
  <c r="E3243" i="49" s="1"/>
  <c r="E3244" i="49" s="1"/>
  <c r="E3245" i="49" s="1"/>
  <c r="E3241" i="49"/>
  <c r="E3238" i="49"/>
  <c r="E3239" i="49" s="1"/>
  <c r="E3240" i="49" s="1"/>
  <c r="E3236" i="49"/>
  <c r="E3237" i="49" s="1"/>
  <c r="E3232" i="49"/>
  <c r="E3233" i="49" s="1"/>
  <c r="E3234" i="49" s="1"/>
  <c r="E3235" i="49" s="1"/>
  <c r="E3231" i="49"/>
  <c r="E3226" i="49"/>
  <c r="E3227" i="49" s="1"/>
  <c r="E3228" i="49" s="1"/>
  <c r="E3229" i="49" s="1"/>
  <c r="E3230" i="49" s="1"/>
  <c r="E3225" i="49"/>
  <c r="E3220" i="49"/>
  <c r="E3221" i="49" s="1"/>
  <c r="E3222" i="49" s="1"/>
  <c r="E3223" i="49" s="1"/>
  <c r="E3224" i="49" s="1"/>
  <c r="E3216" i="49"/>
  <c r="E3217" i="49" s="1"/>
  <c r="E3218" i="49" s="1"/>
  <c r="E3219" i="49" s="1"/>
  <c r="E3215" i="49"/>
  <c r="E3210" i="49"/>
  <c r="E3211" i="49" s="1"/>
  <c r="E3212" i="49" s="1"/>
  <c r="E3213" i="49" s="1"/>
  <c r="E3214" i="49" s="1"/>
  <c r="E3206" i="49"/>
  <c r="E3207" i="49" s="1"/>
  <c r="E3208" i="49" s="1"/>
  <c r="E3209" i="49" s="1"/>
  <c r="E3205" i="49"/>
  <c r="E3204" i="49"/>
  <c r="E3199" i="49"/>
  <c r="E3200" i="49" s="1"/>
  <c r="E3201" i="49" s="1"/>
  <c r="E3202" i="49" s="1"/>
  <c r="E3203" i="49" s="1"/>
  <c r="E3194" i="49"/>
  <c r="E3195" i="49" s="1"/>
  <c r="E3196" i="49" s="1"/>
  <c r="E3197" i="49" s="1"/>
  <c r="E3198" i="49" s="1"/>
  <c r="E3193" i="49"/>
  <c r="E3192" i="49"/>
  <c r="E3190" i="49"/>
  <c r="E3191" i="49" s="1"/>
  <c r="E3189" i="49"/>
  <c r="E3188" i="49"/>
  <c r="E3183" i="49"/>
  <c r="E3184" i="49" s="1"/>
  <c r="E3185" i="49" s="1"/>
  <c r="E3186" i="49" s="1"/>
  <c r="E3187" i="49" s="1"/>
  <c r="E3178" i="49"/>
  <c r="E3179" i="49" s="1"/>
  <c r="E3180" i="49" s="1"/>
  <c r="E3181" i="49" s="1"/>
  <c r="E3182" i="49" s="1"/>
  <c r="E3177" i="49"/>
  <c r="E3172" i="49"/>
  <c r="E3173" i="49" s="1"/>
  <c r="E3174" i="49" s="1"/>
  <c r="E3175" i="49" s="1"/>
  <c r="E3176" i="49" s="1"/>
  <c r="E3170" i="49"/>
  <c r="E3171" i="49" s="1"/>
  <c r="E3168" i="49"/>
  <c r="E3169" i="49" s="1"/>
  <c r="E3167" i="49"/>
  <c r="E3166" i="49"/>
  <c r="E3162" i="49"/>
  <c r="E3163" i="49" s="1"/>
  <c r="E3164" i="49" s="1"/>
  <c r="E3165" i="49" s="1"/>
  <c r="E3159" i="49"/>
  <c r="E3160" i="49" s="1"/>
  <c r="E3161" i="49" s="1"/>
  <c r="E3158" i="49"/>
  <c r="E3157" i="49"/>
  <c r="E3153" i="49"/>
  <c r="E3154" i="49" s="1"/>
  <c r="E3155" i="49" s="1"/>
  <c r="E3156" i="49" s="1"/>
  <c r="E3152" i="49"/>
  <c r="E3151" i="49"/>
  <c r="E3150" i="49"/>
  <c r="E3147" i="49"/>
  <c r="E3148" i="49" s="1"/>
  <c r="E3149" i="49" s="1"/>
  <c r="E3146" i="49"/>
  <c r="E3145" i="49"/>
  <c r="E3144" i="49"/>
  <c r="E3143" i="49"/>
  <c r="E3142" i="49"/>
  <c r="E3138" i="49"/>
  <c r="E3139" i="49" s="1"/>
  <c r="E3140" i="49" s="1"/>
  <c r="E3141" i="49" s="1"/>
  <c r="E3137" i="49"/>
  <c r="E3136" i="49"/>
  <c r="E3129" i="49"/>
  <c r="E3130" i="49" s="1"/>
  <c r="E3131" i="49" s="1"/>
  <c r="E3132" i="49" s="1"/>
  <c r="E3133" i="49" s="1"/>
  <c r="E3134" i="49" s="1"/>
  <c r="E3135" i="49" s="1"/>
  <c r="E3128" i="49"/>
  <c r="E3123" i="49"/>
  <c r="E3124" i="49" s="1"/>
  <c r="E3125" i="49" s="1"/>
  <c r="E3126" i="49" s="1"/>
  <c r="E3127" i="49" s="1"/>
  <c r="E3122" i="49"/>
  <c r="E3116" i="49"/>
  <c r="E3117" i="49" s="1"/>
  <c r="E3118" i="49" s="1"/>
  <c r="E3119" i="49" s="1"/>
  <c r="E3120" i="49" s="1"/>
  <c r="E3121" i="49" s="1"/>
  <c r="E3110" i="49"/>
  <c r="E3111" i="49" s="1"/>
  <c r="E3112" i="49" s="1"/>
  <c r="E3113" i="49" s="1"/>
  <c r="E3114" i="49" s="1"/>
  <c r="E3115" i="49" s="1"/>
  <c r="E3109" i="49"/>
  <c r="E3105" i="49"/>
  <c r="E3106" i="49" s="1"/>
  <c r="E3107" i="49" s="1"/>
  <c r="E3108" i="49" s="1"/>
  <c r="E3103" i="49"/>
  <c r="E3104" i="49" s="1"/>
  <c r="E3097" i="49"/>
  <c r="E3098" i="49" s="1"/>
  <c r="E3099" i="49" s="1"/>
  <c r="E3100" i="49" s="1"/>
  <c r="E3101" i="49" s="1"/>
  <c r="E3102" i="49" s="1"/>
  <c r="E3096" i="49"/>
  <c r="E3095" i="49"/>
  <c r="E3090" i="49"/>
  <c r="E3091" i="49" s="1"/>
  <c r="E3092" i="49" s="1"/>
  <c r="E3093" i="49" s="1"/>
  <c r="E3094" i="49" s="1"/>
  <c r="E3089" i="49"/>
  <c r="E3088" i="49"/>
  <c r="E3086" i="49"/>
  <c r="E3087" i="49" s="1"/>
  <c r="E3085" i="49"/>
  <c r="E3084" i="49"/>
  <c r="E3082" i="49"/>
  <c r="E3083" i="49" s="1"/>
  <c r="E3078" i="49"/>
  <c r="E3079" i="49" s="1"/>
  <c r="E3080" i="49" s="1"/>
  <c r="E3081" i="49" s="1"/>
  <c r="E3077" i="49"/>
  <c r="E3072" i="49"/>
  <c r="E3073" i="49" s="1"/>
  <c r="E3074" i="49" s="1"/>
  <c r="E3075" i="49" s="1"/>
  <c r="E3076" i="49" s="1"/>
  <c r="E3071" i="49"/>
  <c r="E3070" i="49"/>
  <c r="E3064" i="49"/>
  <c r="E3065" i="49" s="1"/>
  <c r="E3066" i="49" s="1"/>
  <c r="E3067" i="49" s="1"/>
  <c r="E3068" i="49" s="1"/>
  <c r="E3069" i="49" s="1"/>
  <c r="E3063" i="49"/>
  <c r="E3062" i="49"/>
  <c r="E3057" i="49"/>
  <c r="E3058" i="49" s="1"/>
  <c r="E3059" i="49" s="1"/>
  <c r="E3060" i="49" s="1"/>
  <c r="E3061" i="49" s="1"/>
  <c r="E3056" i="49"/>
  <c r="E3050" i="49"/>
  <c r="E3051" i="49" s="1"/>
  <c r="E3052" i="49" s="1"/>
  <c r="E3053" i="49" s="1"/>
  <c r="E3054" i="49" s="1"/>
  <c r="E3055" i="49" s="1"/>
  <c r="E3049" i="49"/>
  <c r="E3048" i="49"/>
  <c r="E3047" i="49"/>
  <c r="E3046" i="49"/>
  <c r="E3041" i="49"/>
  <c r="E3042" i="49" s="1"/>
  <c r="E3043" i="49" s="1"/>
  <c r="E3044" i="49" s="1"/>
  <c r="E3045" i="49" s="1"/>
  <c r="E3040" i="49"/>
  <c r="E3034" i="49"/>
  <c r="E3035" i="49" s="1"/>
  <c r="E3036" i="49" s="1"/>
  <c r="E3037" i="49" s="1"/>
  <c r="E3038" i="49" s="1"/>
  <c r="E3039" i="49" s="1"/>
  <c r="E3033" i="49"/>
  <c r="E3032" i="49"/>
  <c r="E3028" i="49"/>
  <c r="E3029" i="49" s="1"/>
  <c r="E3030" i="49" s="1"/>
  <c r="E3031" i="49" s="1"/>
  <c r="E3024" i="49"/>
  <c r="E3025" i="49" s="1"/>
  <c r="E3026" i="49" s="1"/>
  <c r="E3027" i="49" s="1"/>
  <c r="E3022" i="49"/>
  <c r="E3023" i="49" s="1"/>
  <c r="E3017" i="49"/>
  <c r="E3018" i="49" s="1"/>
  <c r="E3019" i="49" s="1"/>
  <c r="E3020" i="49" s="1"/>
  <c r="E3021" i="49" s="1"/>
  <c r="E3016" i="49"/>
  <c r="E3010" i="49"/>
  <c r="E3011" i="49" s="1"/>
  <c r="E3012" i="49" s="1"/>
  <c r="E3013" i="49" s="1"/>
  <c r="E3014" i="49" s="1"/>
  <c r="E3015" i="49" s="1"/>
  <c r="E3009" i="49"/>
  <c r="E3004" i="49"/>
  <c r="E3005" i="49" s="1"/>
  <c r="E3006" i="49" s="1"/>
  <c r="E3007" i="49" s="1"/>
  <c r="E3008" i="49" s="1"/>
  <c r="E3003" i="49"/>
  <c r="E3001" i="49"/>
  <c r="E3002" i="49" s="1"/>
  <c r="E3000" i="49"/>
  <c r="E2998" i="49"/>
  <c r="E2999" i="49" s="1"/>
  <c r="E2997" i="49"/>
  <c r="E2993" i="49"/>
  <c r="E2994" i="49" s="1"/>
  <c r="E2995" i="49" s="1"/>
  <c r="E2996" i="49" s="1"/>
  <c r="E2992" i="49"/>
  <c r="E2991" i="49"/>
  <c r="E2985" i="49"/>
  <c r="E2986" i="49" s="1"/>
  <c r="E2987" i="49" s="1"/>
  <c r="E2988" i="49" s="1"/>
  <c r="E2989" i="49" s="1"/>
  <c r="E2990" i="49" s="1"/>
  <c r="E2984" i="49"/>
  <c r="E2980" i="49"/>
  <c r="E2981" i="49" s="1"/>
  <c r="E2982" i="49" s="1"/>
  <c r="E2983" i="49" s="1"/>
  <c r="E2979" i="49"/>
  <c r="E2978" i="49"/>
  <c r="E2974" i="49"/>
  <c r="E2975" i="49" s="1"/>
  <c r="E2976" i="49" s="1"/>
  <c r="E2977" i="49" s="1"/>
  <c r="E2973" i="49"/>
  <c r="E2968" i="49"/>
  <c r="E2969" i="49" s="1"/>
  <c r="E2970" i="49" s="1"/>
  <c r="E2971" i="49" s="1"/>
  <c r="E2972" i="49" s="1"/>
  <c r="E2967" i="49"/>
  <c r="E2961" i="49"/>
  <c r="E2962" i="49" s="1"/>
  <c r="E2963" i="49" s="1"/>
  <c r="E2964" i="49" s="1"/>
  <c r="E2965" i="49" s="1"/>
  <c r="E2966" i="49" s="1"/>
  <c r="E2960" i="49"/>
  <c r="E2954" i="49"/>
  <c r="E2955" i="49" s="1"/>
  <c r="E2956" i="49" s="1"/>
  <c r="E2957" i="49" s="1"/>
  <c r="E2958" i="49" s="1"/>
  <c r="E2959" i="49" s="1"/>
  <c r="E2948" i="49"/>
  <c r="E2949" i="49" s="1"/>
  <c r="E2950" i="49" s="1"/>
  <c r="E2951" i="49" s="1"/>
  <c r="E2952" i="49" s="1"/>
  <c r="E2953" i="49" s="1"/>
  <c r="E2946" i="49"/>
  <c r="E2947" i="49" s="1"/>
  <c r="E2942" i="49"/>
  <c r="E2943" i="49" s="1"/>
  <c r="E2944" i="49" s="1"/>
  <c r="E2945" i="49" s="1"/>
  <c r="E2938" i="49"/>
  <c r="E2939" i="49" s="1"/>
  <c r="E2940" i="49" s="1"/>
  <c r="E2941" i="49" s="1"/>
  <c r="E2937" i="49"/>
  <c r="E2936" i="49"/>
  <c r="E2935" i="49"/>
  <c r="E2934" i="49"/>
  <c r="E2928" i="49"/>
  <c r="E2929" i="49" s="1"/>
  <c r="E2930" i="49" s="1"/>
  <c r="E2931" i="49" s="1"/>
  <c r="E2932" i="49" s="1"/>
  <c r="E2933" i="49" s="1"/>
  <c r="E2922" i="49"/>
  <c r="E2923" i="49" s="1"/>
  <c r="E2924" i="49" s="1"/>
  <c r="E2925" i="49" s="1"/>
  <c r="E2926" i="49" s="1"/>
  <c r="E2927" i="49" s="1"/>
  <c r="E2916" i="49"/>
  <c r="E2917" i="49" s="1"/>
  <c r="E2918" i="49" s="1"/>
  <c r="E2919" i="49" s="1"/>
  <c r="E2920" i="49" s="1"/>
  <c r="E2921" i="49" s="1"/>
  <c r="E2910" i="49"/>
  <c r="E2911" i="49" s="1"/>
  <c r="E2912" i="49" s="1"/>
  <c r="E2913" i="49" s="1"/>
  <c r="E2914" i="49" s="1"/>
  <c r="E2915" i="49" s="1"/>
  <c r="E2906" i="49"/>
  <c r="E2907" i="49" s="1"/>
  <c r="E2908" i="49" s="1"/>
  <c r="E2909" i="49" s="1"/>
  <c r="E2905" i="49"/>
  <c r="E2904" i="49"/>
  <c r="E2898" i="49"/>
  <c r="E2899" i="49" s="1"/>
  <c r="E2900" i="49" s="1"/>
  <c r="E2901" i="49" s="1"/>
  <c r="E2902" i="49" s="1"/>
  <c r="E2903" i="49" s="1"/>
  <c r="E2897" i="49"/>
  <c r="E2892" i="49"/>
  <c r="E2893" i="49" s="1"/>
  <c r="E2894" i="49" s="1"/>
  <c r="E2895" i="49" s="1"/>
  <c r="E2896" i="49" s="1"/>
  <c r="E2891" i="49"/>
  <c r="E2890" i="49"/>
  <c r="E2884" i="49"/>
  <c r="E2885" i="49" s="1"/>
  <c r="E2886" i="49" s="1"/>
  <c r="E2887" i="49" s="1"/>
  <c r="E2888" i="49" s="1"/>
  <c r="E2889" i="49" s="1"/>
  <c r="E2882" i="49"/>
  <c r="E2883" i="49" s="1"/>
  <c r="E2878" i="49"/>
  <c r="E2879" i="49" s="1"/>
  <c r="E2880" i="49" s="1"/>
  <c r="E2881" i="49" s="1"/>
  <c r="E2874" i="49"/>
  <c r="E2875" i="49" s="1"/>
  <c r="E2876" i="49" s="1"/>
  <c r="E2877" i="49" s="1"/>
  <c r="E2873" i="49"/>
  <c r="E2872" i="49"/>
  <c r="E2866" i="49"/>
  <c r="E2867" i="49" s="1"/>
  <c r="E2868" i="49" s="1"/>
  <c r="E2869" i="49" s="1"/>
  <c r="E2870" i="49" s="1"/>
  <c r="E2871" i="49" s="1"/>
  <c r="E2865" i="49"/>
  <c r="E2860" i="49"/>
  <c r="E2861" i="49" s="1"/>
  <c r="E2862" i="49" s="1"/>
  <c r="E2863" i="49" s="1"/>
  <c r="E2864" i="49" s="1"/>
  <c r="E2859" i="49"/>
  <c r="E2854" i="49"/>
  <c r="E2855" i="49" s="1"/>
  <c r="E2856" i="49" s="1"/>
  <c r="E2857" i="49" s="1"/>
  <c r="E2858" i="49" s="1"/>
  <c r="E2853" i="49"/>
  <c r="E2848" i="49"/>
  <c r="E2849" i="49" s="1"/>
  <c r="E2850" i="49" s="1"/>
  <c r="E2851" i="49" s="1"/>
  <c r="E2852" i="49" s="1"/>
  <c r="E2847" i="49"/>
  <c r="E2842" i="49"/>
  <c r="E2843" i="49" s="1"/>
  <c r="E2844" i="49" s="1"/>
  <c r="E2845" i="49" s="1"/>
  <c r="E2846" i="49" s="1"/>
  <c r="E2841" i="49"/>
  <c r="E2836" i="49"/>
  <c r="E2837" i="49" s="1"/>
  <c r="E2838" i="49" s="1"/>
  <c r="E2839" i="49" s="1"/>
  <c r="E2840" i="49" s="1"/>
  <c r="E2835" i="49"/>
  <c r="E2834" i="49"/>
  <c r="E2833" i="49"/>
  <c r="E2832" i="49"/>
  <c r="E2828" i="49"/>
  <c r="E2829" i="49" s="1"/>
  <c r="E2830" i="49" s="1"/>
  <c r="E2831" i="49" s="1"/>
  <c r="E2824" i="49"/>
  <c r="E2825" i="49" s="1"/>
  <c r="E2826" i="49" s="1"/>
  <c r="E2827" i="49" s="1"/>
  <c r="E2822" i="49"/>
  <c r="E2823" i="49" s="1"/>
  <c r="E2817" i="49"/>
  <c r="E2818" i="49" s="1"/>
  <c r="E2819" i="49" s="1"/>
  <c r="E2820" i="49" s="1"/>
  <c r="E2821" i="49" s="1"/>
  <c r="E2816" i="49"/>
  <c r="E2814" i="49"/>
  <c r="E2815" i="49" s="1"/>
  <c r="E2810" i="49"/>
  <c r="E2811" i="49" s="1"/>
  <c r="E2812" i="49" s="1"/>
  <c r="E2813" i="49" s="1"/>
  <c r="E2804" i="49"/>
  <c r="E2805" i="49" s="1"/>
  <c r="E2806" i="49" s="1"/>
  <c r="E2807" i="49" s="1"/>
  <c r="E2808" i="49" s="1"/>
  <c r="E2809" i="49" s="1"/>
  <c r="E2802" i="49"/>
  <c r="E2803" i="49" s="1"/>
  <c r="E2801" i="49"/>
  <c r="E2800" i="49"/>
  <c r="E2798" i="49"/>
  <c r="E2799" i="49" s="1"/>
  <c r="E2793" i="49"/>
  <c r="E2794" i="49" s="1"/>
  <c r="E2795" i="49" s="1"/>
  <c r="E2796" i="49" s="1"/>
  <c r="E2797" i="49" s="1"/>
  <c r="E2792" i="49"/>
  <c r="E2786" i="49"/>
  <c r="E2787" i="49" s="1"/>
  <c r="E2788" i="49" s="1"/>
  <c r="E2789" i="49" s="1"/>
  <c r="E2790" i="49" s="1"/>
  <c r="E2791" i="49" s="1"/>
  <c r="E2785" i="49"/>
  <c r="E2784" i="49"/>
  <c r="E2778" i="49"/>
  <c r="E2779" i="49" s="1"/>
  <c r="E2780" i="49" s="1"/>
  <c r="E2781" i="49" s="1"/>
  <c r="E2782" i="49" s="1"/>
  <c r="E2783" i="49" s="1"/>
  <c r="E2777" i="49"/>
  <c r="E2773" i="49"/>
  <c r="E2774" i="49" s="1"/>
  <c r="E2775" i="49" s="1"/>
  <c r="E2776" i="49" s="1"/>
  <c r="E2772" i="49"/>
  <c r="E2766" i="49"/>
  <c r="E2767" i="49" s="1"/>
  <c r="E2768" i="49" s="1"/>
  <c r="E2769" i="49" s="1"/>
  <c r="E2770" i="49" s="1"/>
  <c r="E2771" i="49" s="1"/>
  <c r="E2760" i="49"/>
  <c r="E2761" i="49" s="1"/>
  <c r="E2762" i="49" s="1"/>
  <c r="E2763" i="49" s="1"/>
  <c r="E2764" i="49" s="1"/>
  <c r="E2765" i="49" s="1"/>
  <c r="E2759" i="49"/>
  <c r="E2757" i="49"/>
  <c r="E2758" i="49" s="1"/>
  <c r="E2754" i="49"/>
  <c r="E2755" i="49" s="1"/>
  <c r="E2756" i="49" s="1"/>
  <c r="E2753" i="49"/>
  <c r="E2749" i="49"/>
  <c r="E2750" i="49" s="1"/>
  <c r="E2751" i="49" s="1"/>
  <c r="E2752" i="49" s="1"/>
  <c r="E2748" i="49"/>
  <c r="E2747" i="49"/>
  <c r="E2745" i="49"/>
  <c r="E2746" i="49" s="1"/>
  <c r="E2741" i="49"/>
  <c r="E2742" i="49" s="1"/>
  <c r="E2743" i="49" s="1"/>
  <c r="E2744" i="49" s="1"/>
  <c r="E2738" i="49"/>
  <c r="E2739" i="49" s="1"/>
  <c r="E2740" i="49" s="1"/>
  <c r="E2737" i="49"/>
  <c r="E2736" i="49"/>
  <c r="E2735" i="49"/>
  <c r="E2734" i="49"/>
  <c r="E2729" i="49"/>
  <c r="E2730" i="49" s="1"/>
  <c r="E2731" i="49" s="1"/>
  <c r="E2732" i="49" s="1"/>
  <c r="E2733" i="49" s="1"/>
  <c r="E2728" i="49"/>
  <c r="E2726" i="49"/>
  <c r="E2727" i="49" s="1"/>
  <c r="E2725" i="49"/>
  <c r="E2724" i="49"/>
  <c r="E2723" i="49"/>
  <c r="E2722" i="49"/>
  <c r="E2721" i="49"/>
  <c r="E2718" i="49"/>
  <c r="E2719" i="49" s="1"/>
  <c r="E2720" i="49" s="1"/>
  <c r="E2717" i="49"/>
  <c r="E2716" i="49"/>
  <c r="E2715" i="49"/>
  <c r="E2709" i="49"/>
  <c r="E2710" i="49" s="1"/>
  <c r="E2711" i="49" s="1"/>
  <c r="E2712" i="49" s="1"/>
  <c r="E2713" i="49" s="1"/>
  <c r="E2714" i="49" s="1"/>
  <c r="E2704" i="49"/>
  <c r="E2705" i="49" s="1"/>
  <c r="E2706" i="49" s="1"/>
  <c r="E2707" i="49" s="1"/>
  <c r="E2708" i="49" s="1"/>
  <c r="E2703" i="49"/>
  <c r="E2697" i="49"/>
  <c r="E2698" i="49" s="1"/>
  <c r="E2699" i="49" s="1"/>
  <c r="E2700" i="49" s="1"/>
  <c r="E2701" i="49" s="1"/>
  <c r="E2702" i="49" s="1"/>
  <c r="E2693" i="49"/>
  <c r="E2694" i="49" s="1"/>
  <c r="E2695" i="49" s="1"/>
  <c r="E2696" i="49" s="1"/>
  <c r="E2692" i="49"/>
  <c r="E2691" i="49"/>
  <c r="E2689" i="49"/>
  <c r="E2690" i="49" s="1"/>
  <c r="E2688" i="49"/>
  <c r="E2686" i="49"/>
  <c r="E2687" i="49" s="1"/>
  <c r="E2685" i="49"/>
  <c r="E2684" i="49"/>
  <c r="E2678" i="49"/>
  <c r="E2679" i="49" s="1"/>
  <c r="E2680" i="49" s="1"/>
  <c r="E2681" i="49" s="1"/>
  <c r="E2682" i="49" s="1"/>
  <c r="E2683" i="49" s="1"/>
  <c r="E2673" i="49"/>
  <c r="E2674" i="49" s="1"/>
  <c r="E2675" i="49" s="1"/>
  <c r="E2676" i="49" s="1"/>
  <c r="E2677" i="49" s="1"/>
  <c r="E2672" i="49"/>
  <c r="E2668" i="49"/>
  <c r="E2669" i="49" s="1"/>
  <c r="E2670" i="49" s="1"/>
  <c r="E2671" i="49" s="1"/>
  <c r="E2666" i="49"/>
  <c r="E2667" i="49" s="1"/>
  <c r="E2662" i="49"/>
  <c r="E2663" i="49" s="1"/>
  <c r="E2664" i="49" s="1"/>
  <c r="E2665" i="49" s="1"/>
  <c r="E2661" i="49"/>
  <c r="E2660" i="49"/>
  <c r="E2656" i="49"/>
  <c r="E2657" i="49" s="1"/>
  <c r="E2658" i="49" s="1"/>
  <c r="E2659" i="49" s="1"/>
  <c r="E2654" i="49"/>
  <c r="E2655" i="49" s="1"/>
  <c r="E2648" i="49"/>
  <c r="E2649" i="49" s="1"/>
  <c r="E2650" i="49" s="1"/>
  <c r="E2651" i="49" s="1"/>
  <c r="E2652" i="49" s="1"/>
  <c r="E2653" i="49" s="1"/>
  <c r="E2647" i="49"/>
  <c r="E2646" i="49"/>
  <c r="E2641" i="49"/>
  <c r="E2642" i="49" s="1"/>
  <c r="E2643" i="49" s="1"/>
  <c r="E2644" i="49" s="1"/>
  <c r="E2645" i="49" s="1"/>
  <c r="E2640" i="49"/>
  <c r="E2637" i="49"/>
  <c r="E2638" i="49" s="1"/>
  <c r="E2639" i="49" s="1"/>
  <c r="E2636" i="49"/>
  <c r="E2634" i="49"/>
  <c r="E2635" i="49" s="1"/>
  <c r="E2630" i="49"/>
  <c r="E2631" i="49" s="1"/>
  <c r="E2632" i="49" s="1"/>
  <c r="E2633" i="49" s="1"/>
  <c r="E2628" i="49"/>
  <c r="E2629" i="49" s="1"/>
  <c r="E2626" i="49"/>
  <c r="E2627" i="49" s="1"/>
  <c r="E2625" i="49"/>
  <c r="E2624" i="49"/>
  <c r="E2622" i="49"/>
  <c r="E2623" i="49" s="1"/>
  <c r="E2616" i="49"/>
  <c r="E2617" i="49" s="1"/>
  <c r="E2618" i="49" s="1"/>
  <c r="E2619" i="49" s="1"/>
  <c r="E2620" i="49" s="1"/>
  <c r="E2621" i="49" s="1"/>
  <c r="E2610" i="49"/>
  <c r="E2611" i="49" s="1"/>
  <c r="E2612" i="49" s="1"/>
  <c r="E2613" i="49" s="1"/>
  <c r="E2614" i="49" s="1"/>
  <c r="E2615" i="49" s="1"/>
  <c r="E2609" i="49"/>
  <c r="E2605" i="49"/>
  <c r="E2606" i="49" s="1"/>
  <c r="E2607" i="49" s="1"/>
  <c r="E2608" i="49" s="1"/>
  <c r="E2604" i="49"/>
  <c r="E2603" i="49"/>
  <c r="E2600" i="49"/>
  <c r="E2601" i="49" s="1"/>
  <c r="E2602" i="49" s="1"/>
  <c r="E2597" i="49"/>
  <c r="E2598" i="49" s="1"/>
  <c r="E2599" i="49" s="1"/>
  <c r="E2596" i="49"/>
  <c r="E2594" i="49"/>
  <c r="E2595" i="49" s="1"/>
  <c r="E2593" i="49"/>
  <c r="E2592" i="49"/>
  <c r="E2591" i="49"/>
  <c r="E2586" i="49"/>
  <c r="E2587" i="49" s="1"/>
  <c r="E2588" i="49" s="1"/>
  <c r="E2589" i="49" s="1"/>
  <c r="E2590" i="49" s="1"/>
  <c r="E2585" i="49"/>
  <c r="E2581" i="49"/>
  <c r="E2582" i="49" s="1"/>
  <c r="E2583" i="49" s="1"/>
  <c r="E2584" i="49" s="1"/>
  <c r="E2580" i="49"/>
  <c r="E2579" i="49"/>
  <c r="E2576" i="49"/>
  <c r="E2577" i="49" s="1"/>
  <c r="E2578" i="49" s="1"/>
  <c r="E2574" i="49"/>
  <c r="E2575" i="49" s="1"/>
  <c r="E2573" i="49"/>
  <c r="E2570" i="49"/>
  <c r="E2571" i="49" s="1"/>
  <c r="E2572" i="49" s="1"/>
  <c r="E2568" i="49"/>
  <c r="E2569" i="49" s="1"/>
  <c r="E2567" i="49"/>
  <c r="E2562" i="49"/>
  <c r="E2563" i="49" s="1"/>
  <c r="E2564" i="49" s="1"/>
  <c r="E2565" i="49" s="1"/>
  <c r="E2566" i="49" s="1"/>
  <c r="E2561" i="49"/>
  <c r="E2560" i="49"/>
  <c r="E2556" i="49"/>
  <c r="E2557" i="49" s="1"/>
  <c r="E2558" i="49" s="1"/>
  <c r="E2559" i="49" s="1"/>
  <c r="E2554" i="49"/>
  <c r="E2555" i="49" s="1"/>
  <c r="E2548" i="49"/>
  <c r="E2549" i="49" s="1"/>
  <c r="E2550" i="49" s="1"/>
  <c r="E2551" i="49" s="1"/>
  <c r="E2552" i="49" s="1"/>
  <c r="E2553" i="49" s="1"/>
  <c r="E2545" i="49"/>
  <c r="E2546" i="49" s="1"/>
  <c r="E2547" i="49" s="1"/>
  <c r="E2544" i="49"/>
  <c r="E2542" i="49"/>
  <c r="E2543" i="49" s="1"/>
  <c r="E2540" i="49"/>
  <c r="E2541" i="49" s="1"/>
  <c r="E2536" i="49"/>
  <c r="E2537" i="49" s="1"/>
  <c r="E2538" i="49" s="1"/>
  <c r="E2539" i="49" s="1"/>
  <c r="E2534" i="49"/>
  <c r="E2535" i="49" s="1"/>
  <c r="E2530" i="49"/>
  <c r="E2531" i="49" s="1"/>
  <c r="E2532" i="49" s="1"/>
  <c r="E2533" i="49" s="1"/>
  <c r="E2524" i="49"/>
  <c r="E2525" i="49" s="1"/>
  <c r="E2526" i="49" s="1"/>
  <c r="E2527" i="49" s="1"/>
  <c r="E2528" i="49" s="1"/>
  <c r="E2529" i="49" s="1"/>
  <c r="E2518" i="49"/>
  <c r="E2519" i="49" s="1"/>
  <c r="E2520" i="49" s="1"/>
  <c r="E2521" i="49" s="1"/>
  <c r="E2522" i="49" s="1"/>
  <c r="E2523" i="49" s="1"/>
  <c r="E2513" i="49"/>
  <c r="E2514" i="49" s="1"/>
  <c r="E2515" i="49" s="1"/>
  <c r="E2516" i="49" s="1"/>
  <c r="E2517" i="49" s="1"/>
  <c r="E2512" i="49"/>
  <c r="E2511" i="49"/>
  <c r="E2510" i="49"/>
  <c r="E2509" i="49"/>
  <c r="E2504" i="49"/>
  <c r="E2505" i="49" s="1"/>
  <c r="E2506" i="49" s="1"/>
  <c r="E2507" i="49" s="1"/>
  <c r="E2508" i="49" s="1"/>
  <c r="E2500" i="49"/>
  <c r="E2501" i="49" s="1"/>
  <c r="E2502" i="49" s="1"/>
  <c r="E2503" i="49" s="1"/>
  <c r="E2498" i="49"/>
  <c r="E2499" i="49" s="1"/>
  <c r="E2492" i="49"/>
  <c r="E2493" i="49" s="1"/>
  <c r="E2494" i="49" s="1"/>
  <c r="E2495" i="49" s="1"/>
  <c r="E2496" i="49" s="1"/>
  <c r="E2497" i="49" s="1"/>
  <c r="E2488" i="49"/>
  <c r="E2489" i="49" s="1"/>
  <c r="E2490" i="49" s="1"/>
  <c r="E2491" i="49" s="1"/>
  <c r="E2486" i="49"/>
  <c r="E2487" i="49" s="1"/>
  <c r="E2481" i="49"/>
  <c r="E2482" i="49" s="1"/>
  <c r="E2483" i="49" s="1"/>
  <c r="E2484" i="49" s="1"/>
  <c r="E2485" i="49" s="1"/>
  <c r="E2480" i="49"/>
  <c r="E2474" i="49"/>
  <c r="E2475" i="49" s="1"/>
  <c r="E2476" i="49" s="1"/>
  <c r="E2477" i="49" s="1"/>
  <c r="E2478" i="49" s="1"/>
  <c r="E2479" i="49" s="1"/>
  <c r="E2468" i="49"/>
  <c r="E2469" i="49" s="1"/>
  <c r="E2470" i="49" s="1"/>
  <c r="E2471" i="49" s="1"/>
  <c r="E2472" i="49" s="1"/>
  <c r="E2473" i="49" s="1"/>
  <c r="E2462" i="49"/>
  <c r="E2463" i="49" s="1"/>
  <c r="E2464" i="49" s="1"/>
  <c r="E2465" i="49" s="1"/>
  <c r="E2466" i="49" s="1"/>
  <c r="E2467" i="49" s="1"/>
  <c r="E2461" i="49"/>
  <c r="E2460" i="49"/>
  <c r="E2459" i="49"/>
  <c r="E2453" i="49"/>
  <c r="E2454" i="49" s="1"/>
  <c r="E2455" i="49" s="1"/>
  <c r="E2456" i="49" s="1"/>
  <c r="E2457" i="49" s="1"/>
  <c r="E2458" i="49" s="1"/>
  <c r="E2450" i="49"/>
  <c r="E2451" i="49" s="1"/>
  <c r="E2452" i="49" s="1"/>
  <c r="E2448" i="49"/>
  <c r="E2449" i="49" s="1"/>
  <c r="E2447" i="49"/>
  <c r="E2442" i="49"/>
  <c r="E2443" i="49" s="1"/>
  <c r="E2444" i="49" s="1"/>
  <c r="E2445" i="49" s="1"/>
  <c r="E2446" i="49" s="1"/>
  <c r="E2441" i="49"/>
  <c r="E2438" i="49"/>
  <c r="E2439" i="49" s="1"/>
  <c r="E2440" i="49" s="1"/>
  <c r="E2437" i="49"/>
  <c r="E2436" i="49"/>
  <c r="E2435" i="49"/>
  <c r="E2432" i="49"/>
  <c r="E2433" i="49" s="1"/>
  <c r="E2434" i="49" s="1"/>
  <c r="E2429" i="49"/>
  <c r="E2430" i="49" s="1"/>
  <c r="E2431" i="49" s="1"/>
  <c r="E2428" i="49"/>
  <c r="E2424" i="49"/>
  <c r="E2425" i="49" s="1"/>
  <c r="E2426" i="49" s="1"/>
  <c r="E2427" i="49" s="1"/>
  <c r="E2423" i="49"/>
  <c r="E2422" i="49"/>
  <c r="E2416" i="49"/>
  <c r="E2417" i="49" s="1"/>
  <c r="E2418" i="49" s="1"/>
  <c r="E2419" i="49" s="1"/>
  <c r="E2420" i="49" s="1"/>
  <c r="E2421" i="49" s="1"/>
  <c r="E2411" i="49"/>
  <c r="E2412" i="49" s="1"/>
  <c r="E2413" i="49" s="1"/>
  <c r="E2414" i="49" s="1"/>
  <c r="E2415" i="49" s="1"/>
  <c r="E2410" i="49"/>
  <c r="E2406" i="49"/>
  <c r="E2407" i="49" s="1"/>
  <c r="E2408" i="49" s="1"/>
  <c r="E2409" i="49" s="1"/>
  <c r="E2404" i="49"/>
  <c r="E2405" i="49" s="1"/>
  <c r="E2399" i="49"/>
  <c r="E2400" i="49" s="1"/>
  <c r="E2401" i="49" s="1"/>
  <c r="E2402" i="49" s="1"/>
  <c r="E2403" i="49" s="1"/>
  <c r="E2398" i="49"/>
  <c r="E2392" i="49"/>
  <c r="E2393" i="49" s="1"/>
  <c r="E2394" i="49" s="1"/>
  <c r="E2395" i="49" s="1"/>
  <c r="E2396" i="49" s="1"/>
  <c r="E2397" i="49" s="1"/>
  <c r="E2387" i="49"/>
  <c r="E2388" i="49" s="1"/>
  <c r="E2389" i="49" s="1"/>
  <c r="E2390" i="49" s="1"/>
  <c r="E2391" i="49" s="1"/>
  <c r="E2386" i="49"/>
  <c r="E2382" i="49"/>
  <c r="E2383" i="49" s="1"/>
  <c r="E2384" i="49" s="1"/>
  <c r="E2385" i="49" s="1"/>
  <c r="E2380" i="49"/>
  <c r="E2381" i="49" s="1"/>
  <c r="E2375" i="49"/>
  <c r="E2376" i="49" s="1"/>
  <c r="E2377" i="49" s="1"/>
  <c r="E2378" i="49" s="1"/>
  <c r="E2379" i="49" s="1"/>
  <c r="E2374" i="49"/>
  <c r="E2373" i="49"/>
  <c r="E2371" i="49"/>
  <c r="E2372" i="49" s="1"/>
  <c r="E2368" i="49"/>
  <c r="E2369" i="49" s="1"/>
  <c r="E2370" i="49" s="1"/>
  <c r="E2367" i="49"/>
  <c r="E2361" i="49"/>
  <c r="E2362" i="49" s="1"/>
  <c r="E2363" i="49" s="1"/>
  <c r="E2364" i="49" s="1"/>
  <c r="E2365" i="49" s="1"/>
  <c r="E2366" i="49" s="1"/>
  <c r="E2359" i="49"/>
  <c r="E2360" i="49" s="1"/>
  <c r="E2358" i="49"/>
  <c r="E2356" i="49"/>
  <c r="E2357" i="49" s="1"/>
  <c r="E2355" i="49"/>
  <c r="E2352" i="49"/>
  <c r="E2353" i="49" s="1"/>
  <c r="E2354" i="49" s="1"/>
  <c r="E2350" i="49"/>
  <c r="E2351" i="49" s="1"/>
  <c r="E2349" i="49"/>
  <c r="E2348" i="49"/>
  <c r="E2347" i="49"/>
  <c r="E2342" i="49"/>
  <c r="E2343" i="49" s="1"/>
  <c r="E2344" i="49" s="1"/>
  <c r="E2345" i="49" s="1"/>
  <c r="E2346" i="49" s="1"/>
  <c r="E2341" i="49"/>
  <c r="E2336" i="49"/>
  <c r="E2337" i="49" s="1"/>
  <c r="E2338" i="49" s="1"/>
  <c r="E2339" i="49" s="1"/>
  <c r="E2340" i="49" s="1"/>
  <c r="E2335" i="49"/>
  <c r="E2331" i="49"/>
  <c r="E2332" i="49" s="1"/>
  <c r="E2333" i="49" s="1"/>
  <c r="E2334" i="49" s="1"/>
  <c r="E2329" i="49"/>
  <c r="E2330" i="49" s="1"/>
  <c r="E2326" i="49"/>
  <c r="E2327" i="49" s="1"/>
  <c r="E2328" i="49" s="1"/>
  <c r="E2324" i="49"/>
  <c r="E2325" i="49" s="1"/>
  <c r="E2323" i="49"/>
  <c r="E2319" i="49"/>
  <c r="E2320" i="49" s="1"/>
  <c r="E2321" i="49" s="1"/>
  <c r="E2322" i="49" s="1"/>
  <c r="E2318" i="49"/>
  <c r="E2317" i="49"/>
  <c r="E2315" i="49"/>
  <c r="E2316" i="49" s="1"/>
  <c r="E2312" i="49"/>
  <c r="E2313" i="49" s="1"/>
  <c r="E2314" i="49" s="1"/>
  <c r="E2311" i="49"/>
  <c r="E2308" i="49"/>
  <c r="E2309" i="49" s="1"/>
  <c r="E2310" i="49" s="1"/>
  <c r="E2305" i="49"/>
  <c r="E2306" i="49" s="1"/>
  <c r="E2307" i="49" s="1"/>
  <c r="E2304" i="49"/>
  <c r="E2303" i="49"/>
  <c r="E2297" i="49"/>
  <c r="E2298" i="49" s="1"/>
  <c r="E2299" i="49" s="1"/>
  <c r="E2300" i="49" s="1"/>
  <c r="E2301" i="49" s="1"/>
  <c r="E2302" i="49" s="1"/>
  <c r="E2292" i="49"/>
  <c r="E2293" i="49" s="1"/>
  <c r="E2294" i="49" s="1"/>
  <c r="E2295" i="49" s="1"/>
  <c r="E2296" i="49" s="1"/>
  <c r="E2291" i="49"/>
  <c r="E2286" i="49"/>
  <c r="E2287" i="49" s="1"/>
  <c r="E2288" i="49" s="1"/>
  <c r="E2289" i="49" s="1"/>
  <c r="E2290" i="49" s="1"/>
  <c r="E2285" i="49"/>
  <c r="E2280" i="49"/>
  <c r="E2281" i="49" s="1"/>
  <c r="E2282" i="49" s="1"/>
  <c r="E2283" i="49" s="1"/>
  <c r="E2284" i="49" s="1"/>
  <c r="E2279" i="49"/>
  <c r="E2275" i="49"/>
  <c r="E2276" i="49" s="1"/>
  <c r="E2277" i="49" s="1"/>
  <c r="E2278" i="49" s="1"/>
  <c r="E2273" i="49"/>
  <c r="E2274" i="49" s="1"/>
  <c r="E2270" i="49"/>
  <c r="E2271" i="49" s="1"/>
  <c r="E2272" i="49" s="1"/>
  <c r="E2268" i="49"/>
  <c r="E2269" i="49" s="1"/>
  <c r="E2267" i="49"/>
  <c r="E2266" i="49"/>
  <c r="E2264" i="49"/>
  <c r="E2265" i="49" s="1"/>
  <c r="E2262" i="49"/>
  <c r="E2263" i="49" s="1"/>
  <c r="E2260" i="49"/>
  <c r="E2261" i="49" s="1"/>
  <c r="E2259" i="49"/>
  <c r="E2256" i="49"/>
  <c r="E2257" i="49" s="1"/>
  <c r="E2258" i="49" s="1"/>
  <c r="E2255" i="49"/>
  <c r="E2254" i="49"/>
  <c r="E2252" i="49"/>
  <c r="E2253" i="49" s="1"/>
  <c r="E2248" i="49"/>
  <c r="E2249" i="49" s="1"/>
  <c r="E2250" i="49" s="1"/>
  <c r="E2251" i="49" s="1"/>
  <c r="E2246" i="49"/>
  <c r="E2247" i="49" s="1"/>
  <c r="E2244" i="49"/>
  <c r="E2245" i="49" s="1"/>
  <c r="E2243" i="49"/>
  <c r="E2242" i="49"/>
  <c r="E2238" i="49"/>
  <c r="E2239" i="49" s="1"/>
  <c r="E2240" i="49" s="1"/>
  <c r="E2241" i="49" s="1"/>
  <c r="E2236" i="49"/>
  <c r="E2237" i="49" s="1"/>
  <c r="E2235" i="49"/>
  <c r="E2232" i="49"/>
  <c r="E2233" i="49" s="1"/>
  <c r="E2234" i="49" s="1"/>
  <c r="E2231" i="49"/>
  <c r="E2230" i="49"/>
  <c r="E2224" i="49"/>
  <c r="E2225" i="49" s="1"/>
  <c r="E2226" i="49" s="1"/>
  <c r="E2227" i="49" s="1"/>
  <c r="E2228" i="49" s="1"/>
  <c r="E2229" i="49" s="1"/>
  <c r="E2222" i="49"/>
  <c r="E2223" i="49" s="1"/>
  <c r="E2220" i="49"/>
  <c r="E2221" i="49" s="1"/>
  <c r="E2219" i="49"/>
  <c r="E2218" i="49"/>
  <c r="E2217" i="49"/>
  <c r="E2216" i="49"/>
  <c r="E2212" i="49"/>
  <c r="E2213" i="49" s="1"/>
  <c r="E2214" i="49" s="1"/>
  <c r="E2215" i="49" s="1"/>
  <c r="E2211" i="49"/>
  <c r="E2210" i="49"/>
  <c r="E2207" i="49"/>
  <c r="E2208" i="49" s="1"/>
  <c r="E2209" i="49" s="1"/>
  <c r="E2204" i="49"/>
  <c r="E2205" i="49" s="1"/>
  <c r="E2206" i="49" s="1"/>
  <c r="E2200" i="49"/>
  <c r="E2201" i="49" s="1"/>
  <c r="E2202" i="49" s="1"/>
  <c r="E2203" i="49" s="1"/>
  <c r="E2199" i="49"/>
  <c r="E2198" i="49"/>
  <c r="E2195" i="49"/>
  <c r="E2196" i="49" s="1"/>
  <c r="E2197" i="49" s="1"/>
  <c r="E2192" i="49"/>
  <c r="E2193" i="49" s="1"/>
  <c r="E2194" i="49" s="1"/>
  <c r="E2191" i="49"/>
  <c r="E2188" i="49"/>
  <c r="E2189" i="49" s="1"/>
  <c r="E2190" i="49" s="1"/>
  <c r="E2187" i="49"/>
  <c r="E2185" i="49"/>
  <c r="E2186" i="49" s="1"/>
  <c r="E2180" i="49"/>
  <c r="E2181" i="49" s="1"/>
  <c r="E2182" i="49" s="1"/>
  <c r="E2183" i="49" s="1"/>
  <c r="E2184" i="49" s="1"/>
  <c r="E2179" i="49"/>
  <c r="E2176" i="49"/>
  <c r="E2177" i="49" s="1"/>
  <c r="E2178" i="49" s="1"/>
  <c r="E2175" i="49"/>
  <c r="E2174" i="49"/>
  <c r="E2173" i="49"/>
  <c r="E2172" i="49"/>
  <c r="E2168" i="49"/>
  <c r="E2169" i="49" s="1"/>
  <c r="E2170" i="49" s="1"/>
  <c r="E2171" i="49" s="1"/>
  <c r="E2167" i="49"/>
  <c r="E2166" i="49"/>
  <c r="E2164" i="49"/>
  <c r="E2165" i="49" s="1"/>
  <c r="E2163" i="49"/>
  <c r="E2161" i="49"/>
  <c r="E2162" i="49" s="1"/>
  <c r="E2160" i="49"/>
  <c r="E2155" i="49"/>
  <c r="E2156" i="49" s="1"/>
  <c r="E2157" i="49" s="1"/>
  <c r="E2158" i="49" s="1"/>
  <c r="E2159" i="49" s="1"/>
  <c r="E2154" i="49"/>
  <c r="E2153" i="49"/>
  <c r="E2148" i="49"/>
  <c r="E2149" i="49" s="1"/>
  <c r="E2150" i="49" s="1"/>
  <c r="E2151" i="49" s="1"/>
  <c r="E2152" i="49" s="1"/>
  <c r="E2147" i="49"/>
  <c r="E2144" i="49"/>
  <c r="E2145" i="49" s="1"/>
  <c r="E2146" i="49" s="1"/>
  <c r="E2143" i="49"/>
  <c r="E2142" i="49"/>
  <c r="E2141" i="49"/>
  <c r="E2140" i="49"/>
  <c r="E2136" i="49"/>
  <c r="E2137" i="49" s="1"/>
  <c r="E2138" i="49" s="1"/>
  <c r="E2139" i="49" s="1"/>
  <c r="E2135" i="49"/>
  <c r="E2134" i="49"/>
  <c r="E2132" i="49"/>
  <c r="E2133" i="49" s="1"/>
  <c r="E2131" i="49"/>
  <c r="E2129" i="49"/>
  <c r="E2130" i="49" s="1"/>
  <c r="E2123" i="49"/>
  <c r="E2124" i="49" s="1"/>
  <c r="E2125" i="49" s="1"/>
  <c r="E2126" i="49" s="1"/>
  <c r="E2127" i="49" s="1"/>
  <c r="E2128" i="49" s="1"/>
  <c r="E2120" i="49"/>
  <c r="E2121" i="49" s="1"/>
  <c r="E2122" i="49" s="1"/>
  <c r="E2119" i="49"/>
  <c r="E2118" i="49"/>
  <c r="E2117" i="49"/>
  <c r="E2116" i="49"/>
  <c r="E2111" i="49"/>
  <c r="E2112" i="49" s="1"/>
  <c r="E2113" i="49" s="1"/>
  <c r="E2114" i="49" s="1"/>
  <c r="E2115" i="49" s="1"/>
  <c r="E2110" i="49"/>
  <c r="E2104" i="49"/>
  <c r="E2105" i="49" s="1"/>
  <c r="E2106" i="49" s="1"/>
  <c r="E2107" i="49" s="1"/>
  <c r="E2108" i="49" s="1"/>
  <c r="E2109" i="49" s="1"/>
  <c r="E2099" i="49"/>
  <c r="E2100" i="49" s="1"/>
  <c r="E2101" i="49" s="1"/>
  <c r="E2102" i="49" s="1"/>
  <c r="E2103" i="49" s="1"/>
  <c r="E2098" i="49"/>
  <c r="E2092" i="49"/>
  <c r="E2093" i="49" s="1"/>
  <c r="E2094" i="49" s="1"/>
  <c r="E2095" i="49" s="1"/>
  <c r="E2096" i="49" s="1"/>
  <c r="E2097" i="49" s="1"/>
  <c r="E2088" i="49"/>
  <c r="E2089" i="49" s="1"/>
  <c r="E2090" i="49" s="1"/>
  <c r="E2091" i="49" s="1"/>
  <c r="E2087" i="49"/>
  <c r="E2086" i="49"/>
  <c r="E2084" i="49"/>
  <c r="E2085" i="49" s="1"/>
  <c r="E2080" i="49"/>
  <c r="E2081" i="49" s="1"/>
  <c r="E2082" i="49" s="1"/>
  <c r="E2083" i="49" s="1"/>
  <c r="E2079" i="49"/>
  <c r="E2078" i="49"/>
  <c r="E2073" i="49"/>
  <c r="E2074" i="49" s="1"/>
  <c r="E2075" i="49" s="1"/>
  <c r="E2076" i="49" s="1"/>
  <c r="E2077" i="49" s="1"/>
  <c r="E2072" i="49"/>
  <c r="E2069" i="49"/>
  <c r="E2070" i="49" s="1"/>
  <c r="E2071" i="49" s="1"/>
  <c r="E2068" i="49"/>
  <c r="E2067" i="49"/>
  <c r="E2066" i="49"/>
  <c r="E2061" i="49"/>
  <c r="E2062" i="49" s="1"/>
  <c r="E2063" i="49" s="1"/>
  <c r="E2064" i="49" s="1"/>
  <c r="E2065" i="49" s="1"/>
  <c r="E2060" i="49"/>
  <c r="E2056" i="49"/>
  <c r="E2057" i="49" s="1"/>
  <c r="E2058" i="49" s="1"/>
  <c r="E2059" i="49" s="1"/>
  <c r="E2054" i="49"/>
  <c r="E2055" i="49" s="1"/>
  <c r="E2052" i="49"/>
  <c r="E2053" i="49" s="1"/>
  <c r="E2051" i="49"/>
  <c r="E2049" i="49"/>
  <c r="E2050" i="49" s="1"/>
  <c r="E2048" i="49"/>
  <c r="E2043" i="49"/>
  <c r="E2044" i="49" s="1"/>
  <c r="E2045" i="49" s="1"/>
  <c r="E2046" i="49" s="1"/>
  <c r="E2047" i="49" s="1"/>
  <c r="E2042" i="49"/>
  <c r="E2041" i="49"/>
  <c r="E2035" i="49"/>
  <c r="E2036" i="49" s="1"/>
  <c r="E2037" i="49" s="1"/>
  <c r="E2038" i="49" s="1"/>
  <c r="E2039" i="49" s="1"/>
  <c r="E2040" i="49" s="1"/>
  <c r="E2030" i="49"/>
  <c r="E2031" i="49" s="1"/>
  <c r="E2032" i="49" s="1"/>
  <c r="E2033" i="49" s="1"/>
  <c r="E2034" i="49" s="1"/>
  <c r="E2029" i="49"/>
  <c r="E2025" i="49"/>
  <c r="E2026" i="49" s="1"/>
  <c r="E2027" i="49" s="1"/>
  <c r="E2028" i="49" s="1"/>
  <c r="E2024" i="49"/>
  <c r="E2023" i="49"/>
  <c r="E2021" i="49"/>
  <c r="E2022" i="49" s="1"/>
  <c r="E2019" i="49"/>
  <c r="E2020" i="49" s="1"/>
  <c r="E2017" i="49"/>
  <c r="E2018" i="49" s="1"/>
  <c r="E2012" i="49"/>
  <c r="E2013" i="49" s="1"/>
  <c r="E2014" i="49" s="1"/>
  <c r="E2015" i="49" s="1"/>
  <c r="E2016" i="49" s="1"/>
  <c r="E2011" i="49"/>
  <c r="E2007" i="49"/>
  <c r="E2008" i="49" s="1"/>
  <c r="E2009" i="49" s="1"/>
  <c r="E2010" i="49" s="1"/>
  <c r="E2006" i="49"/>
  <c r="E2005" i="49"/>
  <c r="E2003" i="49"/>
  <c r="E2004" i="49" s="1"/>
  <c r="E2000" i="49"/>
  <c r="E2001" i="49" s="1"/>
  <c r="E2002" i="49" s="1"/>
  <c r="E1999" i="49"/>
  <c r="E1993" i="49"/>
  <c r="E1994" i="49" s="1"/>
  <c r="E1995" i="49" s="1"/>
  <c r="E1996" i="49" s="1"/>
  <c r="E1997" i="49" s="1"/>
  <c r="E1998" i="49" s="1"/>
  <c r="E1992" i="49"/>
  <c r="E1989" i="49"/>
  <c r="E1990" i="49" s="1"/>
  <c r="E1991" i="49" s="1"/>
  <c r="E1988" i="49"/>
  <c r="E1987" i="49"/>
  <c r="E1986" i="49"/>
  <c r="E1981" i="49"/>
  <c r="E1982" i="49" s="1"/>
  <c r="E1983" i="49" s="1"/>
  <c r="E1984" i="49" s="1"/>
  <c r="E1985" i="49" s="1"/>
  <c r="E1980" i="49"/>
  <c r="E1975" i="49"/>
  <c r="E1976" i="49" s="1"/>
  <c r="E1977" i="49" s="1"/>
  <c r="E1978" i="49" s="1"/>
  <c r="E1979" i="49" s="1"/>
  <c r="E1974" i="49"/>
  <c r="E1969" i="49"/>
  <c r="E1970" i="49" s="1"/>
  <c r="E1971" i="49" s="1"/>
  <c r="E1972" i="49" s="1"/>
  <c r="E1973" i="49" s="1"/>
  <c r="E1968" i="49"/>
  <c r="E1965" i="49"/>
  <c r="E1966" i="49" s="1"/>
  <c r="E1967" i="49" s="1"/>
  <c r="E1964" i="49"/>
  <c r="E1963" i="49"/>
  <c r="E1962" i="49"/>
  <c r="E1957" i="49"/>
  <c r="E1958" i="49" s="1"/>
  <c r="E1959" i="49" s="1"/>
  <c r="E1960" i="49" s="1"/>
  <c r="E1961" i="49" s="1"/>
  <c r="E1956" i="49"/>
  <c r="E1953" i="49"/>
  <c r="E1954" i="49" s="1"/>
  <c r="E1955" i="49" s="1"/>
  <c r="E1951" i="49"/>
  <c r="E1952" i="49" s="1"/>
  <c r="E1950" i="49"/>
  <c r="E1945" i="49"/>
  <c r="E1946" i="49" s="1"/>
  <c r="E1947" i="49" s="1"/>
  <c r="E1948" i="49" s="1"/>
  <c r="E1949" i="49" s="1"/>
  <c r="E1944" i="49"/>
  <c r="E1943" i="49"/>
  <c r="E1942" i="49"/>
  <c r="E1937" i="49"/>
  <c r="E1938" i="49" s="1"/>
  <c r="E1939" i="49" s="1"/>
  <c r="E1940" i="49" s="1"/>
  <c r="E1941" i="49" s="1"/>
  <c r="E1936" i="49"/>
  <c r="E1933" i="49"/>
  <c r="E1934" i="49" s="1"/>
  <c r="E1935" i="49" s="1"/>
  <c r="E1932" i="49"/>
  <c r="E1931" i="49"/>
  <c r="E1930" i="49"/>
  <c r="E1925" i="49"/>
  <c r="E1926" i="49" s="1"/>
  <c r="E1927" i="49" s="1"/>
  <c r="E1928" i="49" s="1"/>
  <c r="E1929" i="49" s="1"/>
  <c r="E1924" i="49"/>
  <c r="E1921" i="49"/>
  <c r="E1922" i="49" s="1"/>
  <c r="E1923" i="49" s="1"/>
  <c r="E1919" i="49"/>
  <c r="E1920" i="49" s="1"/>
  <c r="E1918" i="49"/>
  <c r="E1913" i="49"/>
  <c r="E1914" i="49" s="1"/>
  <c r="E1915" i="49" s="1"/>
  <c r="E1916" i="49" s="1"/>
  <c r="E1917" i="49" s="1"/>
  <c r="E1912" i="49"/>
  <c r="E1909" i="49"/>
  <c r="E1910" i="49" s="1"/>
  <c r="E1911" i="49" s="1"/>
  <c r="E1908" i="49"/>
  <c r="E1907" i="49"/>
  <c r="E1906" i="49"/>
  <c r="E1901" i="49"/>
  <c r="E1902" i="49" s="1"/>
  <c r="E1903" i="49" s="1"/>
  <c r="E1904" i="49" s="1"/>
  <c r="E1905" i="49" s="1"/>
  <c r="E1900" i="49"/>
  <c r="E1895" i="49"/>
  <c r="E1896" i="49" s="1"/>
  <c r="E1897" i="49" s="1"/>
  <c r="E1898" i="49" s="1"/>
  <c r="E1899" i="49" s="1"/>
  <c r="E1894" i="49"/>
  <c r="E1893" i="49"/>
  <c r="E1892" i="49"/>
  <c r="E1891" i="49"/>
  <c r="E1890" i="49"/>
  <c r="E1889" i="49"/>
  <c r="E1885" i="49"/>
  <c r="E1886" i="49" s="1"/>
  <c r="E1887" i="49" s="1"/>
  <c r="E1888" i="49" s="1"/>
  <c r="E1884" i="49"/>
  <c r="E1883" i="49"/>
  <c r="E1881" i="49"/>
  <c r="E1882" i="49" s="1"/>
  <c r="E1877" i="49"/>
  <c r="E1878" i="49" s="1"/>
  <c r="E1879" i="49" s="1"/>
  <c r="E1880" i="49" s="1"/>
  <c r="E1876" i="49"/>
  <c r="E1875" i="49"/>
  <c r="E1873" i="49"/>
  <c r="E1874" i="49" s="1"/>
  <c r="E1869" i="49"/>
  <c r="E1870" i="49" s="1"/>
  <c r="E1871" i="49" s="1"/>
  <c r="E1872" i="49" s="1"/>
  <c r="E1863" i="49"/>
  <c r="E1864" i="49" s="1"/>
  <c r="E1865" i="49" s="1"/>
  <c r="E1866" i="49" s="1"/>
  <c r="E1867" i="49" s="1"/>
  <c r="E1868" i="49" s="1"/>
  <c r="E1857" i="49"/>
  <c r="E1858" i="49" s="1"/>
  <c r="E1859" i="49" s="1"/>
  <c r="E1860" i="49" s="1"/>
  <c r="E1861" i="49" s="1"/>
  <c r="E1862" i="49" s="1"/>
  <c r="E1853" i="49"/>
  <c r="E1854" i="49" s="1"/>
  <c r="E1855" i="49" s="1"/>
  <c r="E1856" i="49" s="1"/>
  <c r="E1852" i="49"/>
  <c r="E1851" i="49"/>
  <c r="E1850" i="49"/>
  <c r="E1845" i="49"/>
  <c r="E1846" i="49" s="1"/>
  <c r="E1847" i="49" s="1"/>
  <c r="E1848" i="49" s="1"/>
  <c r="E1849" i="49" s="1"/>
  <c r="E1844" i="49"/>
  <c r="E1841" i="49"/>
  <c r="E1842" i="49" s="1"/>
  <c r="E1843" i="49" s="1"/>
  <c r="E1839" i="49"/>
  <c r="E1840" i="49" s="1"/>
  <c r="E1838" i="49"/>
  <c r="E1837" i="49"/>
  <c r="E1833" i="49"/>
  <c r="E1834" i="49" s="1"/>
  <c r="E1835" i="49" s="1"/>
  <c r="E1836" i="49" s="1"/>
  <c r="E1832" i="49"/>
  <c r="E1829" i="49"/>
  <c r="E1830" i="49" s="1"/>
  <c r="E1831" i="49" s="1"/>
  <c r="E1828" i="49"/>
  <c r="E1827" i="49"/>
  <c r="E1826" i="49"/>
  <c r="E1825" i="49"/>
  <c r="E1821" i="49"/>
  <c r="E1822" i="49" s="1"/>
  <c r="E1823" i="49" s="1"/>
  <c r="E1824" i="49" s="1"/>
  <c r="E1820" i="49"/>
  <c r="E1819" i="49"/>
  <c r="E1813" i="49"/>
  <c r="E1814" i="49" s="1"/>
  <c r="E1815" i="49" s="1"/>
  <c r="E1816" i="49" s="1"/>
  <c r="E1817" i="49" s="1"/>
  <c r="E1818" i="49" s="1"/>
  <c r="E1809" i="49"/>
  <c r="E1810" i="49" s="1"/>
  <c r="E1811" i="49" s="1"/>
  <c r="E1812" i="49" s="1"/>
  <c r="E1807" i="49"/>
  <c r="E1808" i="49" s="1"/>
  <c r="E1801" i="49"/>
  <c r="E1802" i="49" s="1"/>
  <c r="E1803" i="49" s="1"/>
  <c r="E1804" i="49" s="1"/>
  <c r="E1805" i="49" s="1"/>
  <c r="E1806" i="49" s="1"/>
  <c r="E1800" i="49"/>
  <c r="E1799" i="49"/>
  <c r="E1793" i="49"/>
  <c r="E1794" i="49" s="1"/>
  <c r="E1795" i="49" s="1"/>
  <c r="E1796" i="49" s="1"/>
  <c r="E1797" i="49" s="1"/>
  <c r="E1798" i="49" s="1"/>
  <c r="E1789" i="49"/>
  <c r="E1790" i="49" s="1"/>
  <c r="E1791" i="49" s="1"/>
  <c r="E1792" i="49" s="1"/>
  <c r="E1788" i="49"/>
  <c r="E1787" i="49"/>
  <c r="E1785" i="49"/>
  <c r="E1786" i="49" s="1"/>
  <c r="E1781" i="49"/>
  <c r="E1782" i="49" s="1"/>
  <c r="E1783" i="49" s="1"/>
  <c r="E1784" i="49" s="1"/>
  <c r="E1775" i="49"/>
  <c r="E1776" i="49" s="1"/>
  <c r="E1777" i="49" s="1"/>
  <c r="E1778" i="49" s="1"/>
  <c r="E1779" i="49" s="1"/>
  <c r="E1780" i="49" s="1"/>
  <c r="E1773" i="49"/>
  <c r="E1774" i="49" s="1"/>
  <c r="E1769" i="49"/>
  <c r="E1770" i="49" s="1"/>
  <c r="E1771" i="49" s="1"/>
  <c r="E1772" i="49" s="1"/>
  <c r="E1765" i="49"/>
  <c r="E1766" i="49" s="1"/>
  <c r="E1767" i="49" s="1"/>
  <c r="E1768" i="49" s="1"/>
  <c r="E1764" i="49"/>
  <c r="E1763" i="49"/>
  <c r="E1761" i="49"/>
  <c r="E1762" i="49" s="1"/>
  <c r="E1757" i="49"/>
  <c r="E1758" i="49" s="1"/>
  <c r="E1759" i="49" s="1"/>
  <c r="E1760" i="49" s="1"/>
  <c r="E1751" i="49"/>
  <c r="E1752" i="49" s="1"/>
  <c r="E1753" i="49" s="1"/>
  <c r="E1754" i="49" s="1"/>
  <c r="E1755" i="49" s="1"/>
  <c r="E1756" i="49" s="1"/>
  <c r="E1750" i="49"/>
  <c r="E1749" i="49"/>
  <c r="E1743" i="49"/>
  <c r="E1744" i="49" s="1"/>
  <c r="E1745" i="49" s="1"/>
  <c r="E1746" i="49" s="1"/>
  <c r="E1747" i="49" s="1"/>
  <c r="E1748" i="49" s="1"/>
  <c r="E1741" i="49"/>
  <c r="E1742" i="49" s="1"/>
  <c r="E1737" i="49"/>
  <c r="E1738" i="49" s="1"/>
  <c r="E1739" i="49" s="1"/>
  <c r="E1740" i="49" s="1"/>
  <c r="E1733" i="49"/>
  <c r="E1734" i="49" s="1"/>
  <c r="E1735" i="49" s="1"/>
  <c r="E1736" i="49" s="1"/>
  <c r="E1732" i="49"/>
  <c r="E1731" i="49"/>
  <c r="E1729" i="49"/>
  <c r="E1730" i="49" s="1"/>
  <c r="E1725" i="49"/>
  <c r="E1726" i="49" s="1"/>
  <c r="E1727" i="49" s="1"/>
  <c r="E1728" i="49" s="1"/>
  <c r="E1724" i="49"/>
  <c r="E1721" i="49"/>
  <c r="E1722" i="49" s="1"/>
  <c r="E1723" i="49" s="1"/>
  <c r="E1718" i="49"/>
  <c r="E1719" i="49" s="1"/>
  <c r="E1720" i="49" s="1"/>
  <c r="E1713" i="49"/>
  <c r="E1714" i="49" s="1"/>
  <c r="E1715" i="49" s="1"/>
  <c r="E1716" i="49" s="1"/>
  <c r="E1717" i="49" s="1"/>
  <c r="E1712" i="49"/>
  <c r="E1709" i="49"/>
  <c r="E1710" i="49" s="1"/>
  <c r="E1711" i="49" s="1"/>
  <c r="E1708" i="49"/>
  <c r="E1707" i="49"/>
  <c r="E1706" i="49"/>
  <c r="E1701" i="49"/>
  <c r="E1702" i="49" s="1"/>
  <c r="E1703" i="49" s="1"/>
  <c r="E1704" i="49" s="1"/>
  <c r="E1705" i="49" s="1"/>
  <c r="E1700" i="49"/>
  <c r="E1697" i="49"/>
  <c r="E1698" i="49" s="1"/>
  <c r="E1699" i="49" s="1"/>
  <c r="E1694" i="49"/>
  <c r="E1695" i="49" s="1"/>
  <c r="E1696" i="49" s="1"/>
  <c r="E1689" i="49"/>
  <c r="E1690" i="49" s="1"/>
  <c r="E1691" i="49" s="1"/>
  <c r="E1692" i="49" s="1"/>
  <c r="E1693" i="49" s="1"/>
  <c r="E1688" i="49"/>
  <c r="E1687" i="49"/>
  <c r="E1686" i="49"/>
  <c r="E1685" i="49"/>
  <c r="E1681" i="49"/>
  <c r="E1682" i="49" s="1"/>
  <c r="E1683" i="49" s="1"/>
  <c r="E1684" i="49" s="1"/>
  <c r="E1680" i="49"/>
  <c r="E1677" i="49"/>
  <c r="E1678" i="49" s="1"/>
  <c r="E1679" i="49" s="1"/>
  <c r="E1676" i="49"/>
  <c r="E1675" i="49"/>
  <c r="E1674" i="49"/>
  <c r="E1669" i="49"/>
  <c r="E1670" i="49" s="1"/>
  <c r="E1671" i="49" s="1"/>
  <c r="E1672" i="49" s="1"/>
  <c r="E1673" i="49" s="1"/>
  <c r="E1668" i="49"/>
  <c r="E1665" i="49"/>
  <c r="E1666" i="49" s="1"/>
  <c r="E1667" i="49" s="1"/>
  <c r="E1662" i="49"/>
  <c r="E1663" i="49" s="1"/>
  <c r="E1664" i="49" s="1"/>
  <c r="E1661" i="49"/>
  <c r="E1657" i="49"/>
  <c r="E1658" i="49" s="1"/>
  <c r="E1659" i="49" s="1"/>
  <c r="E1660" i="49" s="1"/>
  <c r="E1656" i="49"/>
  <c r="E1653" i="49"/>
  <c r="E1654" i="49" s="1"/>
  <c r="E1655" i="49" s="1"/>
  <c r="E1652" i="49"/>
  <c r="E1651" i="49"/>
  <c r="E1650" i="49"/>
  <c r="E1649" i="49"/>
  <c r="E1648" i="49"/>
  <c r="E1647" i="49"/>
  <c r="E1645" i="49"/>
  <c r="E1646" i="49" s="1"/>
  <c r="E1644" i="49"/>
  <c r="E1638" i="49"/>
  <c r="E1639" i="49" s="1"/>
  <c r="E1640" i="49" s="1"/>
  <c r="E1641" i="49" s="1"/>
  <c r="E1642" i="49" s="1"/>
  <c r="E1643" i="49" s="1"/>
  <c r="E1637" i="49"/>
  <c r="E1633" i="49"/>
  <c r="E1634" i="49" s="1"/>
  <c r="E1635" i="49" s="1"/>
  <c r="E1636" i="49" s="1"/>
  <c r="E1632" i="49"/>
  <c r="E1629" i="49"/>
  <c r="E1630" i="49" s="1"/>
  <c r="E1631" i="49" s="1"/>
  <c r="E1626" i="49"/>
  <c r="E1627" i="49" s="1"/>
  <c r="E1628" i="49" s="1"/>
  <c r="E1621" i="49"/>
  <c r="E1622" i="49" s="1"/>
  <c r="E1623" i="49" s="1"/>
  <c r="E1624" i="49" s="1"/>
  <c r="E1625" i="49" s="1"/>
  <c r="E1620" i="49"/>
  <c r="E1617" i="49"/>
  <c r="E1618" i="49" s="1"/>
  <c r="E1619" i="49" s="1"/>
  <c r="E1614" i="49"/>
  <c r="E1615" i="49" s="1"/>
  <c r="E1616" i="49" s="1"/>
  <c r="E1613" i="49"/>
  <c r="E1609" i="49"/>
  <c r="E1610" i="49" s="1"/>
  <c r="E1611" i="49" s="1"/>
  <c r="E1612" i="49" s="1"/>
  <c r="E1607" i="49"/>
  <c r="E1608" i="49" s="1"/>
  <c r="E1601" i="49"/>
  <c r="E1602" i="49" s="1"/>
  <c r="E1603" i="49" s="1"/>
  <c r="E1604" i="49" s="1"/>
  <c r="E1605" i="49" s="1"/>
  <c r="E1606" i="49" s="1"/>
  <c r="E1597" i="49"/>
  <c r="E1598" i="49" s="1"/>
  <c r="E1599" i="49" s="1"/>
  <c r="E1600" i="49" s="1"/>
  <c r="E1596" i="49"/>
  <c r="E1595" i="49"/>
  <c r="E1593" i="49"/>
  <c r="E1594" i="49" s="1"/>
  <c r="E1589" i="49"/>
  <c r="E1590" i="49" s="1"/>
  <c r="E1591" i="49" s="1"/>
  <c r="E1592" i="49" s="1"/>
  <c r="E1588" i="49"/>
  <c r="E1582" i="49"/>
  <c r="E1583" i="49" s="1"/>
  <c r="E1584" i="49" s="1"/>
  <c r="E1585" i="49" s="1"/>
  <c r="E1586" i="49" s="1"/>
  <c r="E1587" i="49" s="1"/>
  <c r="E1581" i="49"/>
  <c r="E1577" i="49"/>
  <c r="E1578" i="49" s="1"/>
  <c r="E1579" i="49" s="1"/>
  <c r="E1580" i="49" s="1"/>
  <c r="E1576" i="49"/>
  <c r="E1573" i="49"/>
  <c r="E1574" i="49" s="1"/>
  <c r="E1575" i="49" s="1"/>
  <c r="E1570" i="49"/>
  <c r="E1571" i="49" s="1"/>
  <c r="E1572" i="49" s="1"/>
  <c r="E1565" i="49"/>
  <c r="E1566" i="49" s="1"/>
  <c r="E1567" i="49" s="1"/>
  <c r="E1568" i="49" s="1"/>
  <c r="E1569" i="49" s="1"/>
  <c r="E1564" i="49"/>
  <c r="E1561" i="49"/>
  <c r="E1562" i="49" s="1"/>
  <c r="E1563" i="49" s="1"/>
  <c r="E1558" i="49"/>
  <c r="E1559" i="49" s="1"/>
  <c r="E1560" i="49" s="1"/>
  <c r="E1557" i="49"/>
  <c r="E1553" i="49"/>
  <c r="E1554" i="49" s="1"/>
  <c r="E1555" i="49" s="1"/>
  <c r="E1556" i="49" s="1"/>
  <c r="E1551" i="49"/>
  <c r="E1552" i="49" s="1"/>
  <c r="E1545" i="49"/>
  <c r="E1546" i="49" s="1"/>
  <c r="E1547" i="49" s="1"/>
  <c r="E1548" i="49" s="1"/>
  <c r="E1549" i="49" s="1"/>
  <c r="E1550" i="49" s="1"/>
  <c r="E1541" i="49"/>
  <c r="E1542" i="49" s="1"/>
  <c r="E1543" i="49" s="1"/>
  <c r="E1544" i="49" s="1"/>
  <c r="E1540" i="49"/>
  <c r="E1539" i="49"/>
  <c r="E1533" i="49"/>
  <c r="E1534" i="49" s="1"/>
  <c r="E1535" i="49" s="1"/>
  <c r="E1536" i="49" s="1"/>
  <c r="E1537" i="49" s="1"/>
  <c r="E1538" i="49" s="1"/>
  <c r="E1532" i="49"/>
  <c r="E1531" i="49"/>
  <c r="E1525" i="49"/>
  <c r="E1526" i="49" s="1"/>
  <c r="E1527" i="49" s="1"/>
  <c r="E1528" i="49" s="1"/>
  <c r="E1529" i="49" s="1"/>
  <c r="E1530" i="49" s="1"/>
  <c r="E1521" i="49"/>
  <c r="E1522" i="49" s="1"/>
  <c r="E1523" i="49" s="1"/>
  <c r="E1524" i="49" s="1"/>
  <c r="E1520" i="49"/>
  <c r="E1519" i="49"/>
  <c r="E1517" i="49"/>
  <c r="E1518" i="49" s="1"/>
  <c r="E1513" i="49"/>
  <c r="E1514" i="49" s="1"/>
  <c r="E1515" i="49" s="1"/>
  <c r="E1516" i="49" s="1"/>
  <c r="E1509" i="49"/>
  <c r="E1510" i="49" s="1"/>
  <c r="E1511" i="49" s="1"/>
  <c r="E1512" i="49" s="1"/>
  <c r="E1508" i="49"/>
  <c r="E1507" i="49"/>
  <c r="E1501" i="49"/>
  <c r="E1502" i="49" s="1"/>
  <c r="E1503" i="49" s="1"/>
  <c r="E1504" i="49" s="1"/>
  <c r="E1505" i="49" s="1"/>
  <c r="E1506" i="49" s="1"/>
  <c r="E1497" i="49"/>
  <c r="E1498" i="49" s="1"/>
  <c r="E1499" i="49" s="1"/>
  <c r="E1500" i="49" s="1"/>
  <c r="E1496" i="49"/>
  <c r="E1495" i="49"/>
  <c r="E1494" i="49"/>
  <c r="E1493" i="49"/>
  <c r="E1489" i="49"/>
  <c r="E1490" i="49" s="1"/>
  <c r="E1491" i="49" s="1"/>
  <c r="E1492" i="49" s="1"/>
  <c r="E1487" i="49"/>
  <c r="E1488" i="49" s="1"/>
  <c r="E1486" i="49"/>
  <c r="E1485" i="49"/>
  <c r="E1484" i="49"/>
  <c r="E1483" i="49"/>
  <c r="E1482" i="49"/>
  <c r="E1479" i="49"/>
  <c r="E1480" i="49" s="1"/>
  <c r="E1481" i="49" s="1"/>
  <c r="E1478" i="49"/>
  <c r="E1477" i="49"/>
  <c r="E1476" i="49"/>
  <c r="E1470" i="49"/>
  <c r="E1471" i="49" s="1"/>
  <c r="E1472" i="49" s="1"/>
  <c r="E1473" i="49" s="1"/>
  <c r="E1474" i="49" s="1"/>
  <c r="E1475" i="49" s="1"/>
  <c r="E1464" i="49"/>
  <c r="E1465" i="49" s="1"/>
  <c r="E1466" i="49" s="1"/>
  <c r="E1467" i="49" s="1"/>
  <c r="E1468" i="49" s="1"/>
  <c r="E1469" i="49" s="1"/>
  <c r="E1463" i="49"/>
  <c r="E1458" i="49"/>
  <c r="E1459" i="49" s="1"/>
  <c r="E1460" i="49" s="1"/>
  <c r="E1461" i="49" s="1"/>
  <c r="E1462" i="49" s="1"/>
  <c r="E1454" i="49"/>
  <c r="E1455" i="49" s="1"/>
  <c r="E1456" i="49" s="1"/>
  <c r="E1457" i="49" s="1"/>
  <c r="E1453" i="49"/>
  <c r="E1452" i="49"/>
  <c r="E1446" i="49"/>
  <c r="E1447" i="49" s="1"/>
  <c r="E1448" i="49" s="1"/>
  <c r="E1449" i="49" s="1"/>
  <c r="E1450" i="49" s="1"/>
  <c r="E1451" i="49" s="1"/>
  <c r="E1440" i="49"/>
  <c r="E1441" i="49" s="1"/>
  <c r="E1442" i="49" s="1"/>
  <c r="E1443" i="49" s="1"/>
  <c r="E1444" i="49" s="1"/>
  <c r="E1445" i="49" s="1"/>
  <c r="E1439" i="49"/>
  <c r="E1434" i="49"/>
  <c r="E1435" i="49" s="1"/>
  <c r="E1436" i="49" s="1"/>
  <c r="E1437" i="49" s="1"/>
  <c r="E1438" i="49" s="1"/>
  <c r="E1433" i="49"/>
  <c r="E1428" i="49"/>
  <c r="E1429" i="49" s="1"/>
  <c r="E1430" i="49" s="1"/>
  <c r="E1431" i="49" s="1"/>
  <c r="E1432" i="49" s="1"/>
  <c r="E1427" i="49"/>
  <c r="E1423" i="49"/>
  <c r="E1424" i="49" s="1"/>
  <c r="E1425" i="49" s="1"/>
  <c r="E1426" i="49" s="1"/>
  <c r="E1422" i="49"/>
  <c r="E1421" i="49"/>
  <c r="E1417" i="49"/>
  <c r="E1418" i="49" s="1"/>
  <c r="E1419" i="49" s="1"/>
  <c r="E1420" i="49" s="1"/>
  <c r="E1416" i="49"/>
  <c r="E1415" i="49"/>
  <c r="E1414" i="49"/>
  <c r="E1413" i="49"/>
  <c r="E1409" i="49"/>
  <c r="E1410" i="49" s="1"/>
  <c r="E1411" i="49" s="1"/>
  <c r="E1412" i="49" s="1"/>
  <c r="E1408" i="49"/>
  <c r="E1405" i="49"/>
  <c r="E1406" i="49" s="1"/>
  <c r="E1407" i="49" s="1"/>
  <c r="E1404" i="49"/>
  <c r="E1403" i="49"/>
  <c r="E1397" i="49"/>
  <c r="E1398" i="49" s="1"/>
  <c r="E1399" i="49" s="1"/>
  <c r="E1400" i="49" s="1"/>
  <c r="E1401" i="49" s="1"/>
  <c r="E1402" i="49" s="1"/>
  <c r="E1391" i="49"/>
  <c r="E1392" i="49" s="1"/>
  <c r="E1393" i="49" s="1"/>
  <c r="E1394" i="49" s="1"/>
  <c r="E1395" i="49" s="1"/>
  <c r="E1396" i="49" s="1"/>
  <c r="E1388" i="49"/>
  <c r="E1389" i="49" s="1"/>
  <c r="E1390" i="49" s="1"/>
  <c r="E1386" i="49"/>
  <c r="E1387" i="49" s="1"/>
  <c r="E1385" i="49"/>
  <c r="E1382" i="49"/>
  <c r="E1383" i="49" s="1"/>
  <c r="E1384" i="49" s="1"/>
  <c r="E1381" i="49"/>
  <c r="E1380" i="49"/>
  <c r="E1379" i="49"/>
  <c r="E1374" i="49"/>
  <c r="E1375" i="49" s="1"/>
  <c r="E1376" i="49" s="1"/>
  <c r="E1377" i="49" s="1"/>
  <c r="E1378" i="49" s="1"/>
  <c r="E1373" i="49"/>
  <c r="E1372" i="49"/>
  <c r="E1366" i="49"/>
  <c r="E1367" i="49" s="1"/>
  <c r="E1368" i="49" s="1"/>
  <c r="E1369" i="49" s="1"/>
  <c r="E1370" i="49" s="1"/>
  <c r="E1371" i="49" s="1"/>
  <c r="E1361" i="49"/>
  <c r="E1362" i="49" s="1"/>
  <c r="E1363" i="49" s="1"/>
  <c r="E1364" i="49" s="1"/>
  <c r="E1365" i="49" s="1"/>
  <c r="E1360" i="49"/>
  <c r="E1357" i="49"/>
  <c r="E1358" i="49" s="1"/>
  <c r="E1359" i="49" s="1"/>
  <c r="E1356" i="49"/>
  <c r="E1354" i="49"/>
  <c r="E1355" i="49" s="1"/>
  <c r="E1348" i="49"/>
  <c r="E1349" i="49" s="1"/>
  <c r="E1350" i="49" s="1"/>
  <c r="E1351" i="49" s="1"/>
  <c r="E1352" i="49" s="1"/>
  <c r="E1353" i="49" s="1"/>
  <c r="E1343" i="49"/>
  <c r="E1344" i="49" s="1"/>
  <c r="E1345" i="49" s="1"/>
  <c r="E1346" i="49" s="1"/>
  <c r="E1347" i="49" s="1"/>
  <c r="E1342" i="49"/>
  <c r="E1337" i="49"/>
  <c r="E1338" i="49" s="1"/>
  <c r="E1339" i="49" s="1"/>
  <c r="E1340" i="49" s="1"/>
  <c r="E1341" i="49" s="1"/>
  <c r="E1336" i="49"/>
  <c r="E1330" i="49"/>
  <c r="E1331" i="49" s="1"/>
  <c r="E1332" i="49" s="1"/>
  <c r="E1333" i="49" s="1"/>
  <c r="E1334" i="49" s="1"/>
  <c r="E1335" i="49" s="1"/>
  <c r="E1328" i="49"/>
  <c r="E1329" i="49" s="1"/>
  <c r="E1325" i="49"/>
  <c r="E1326" i="49" s="1"/>
  <c r="E1327" i="49" s="1"/>
  <c r="E1324" i="49"/>
  <c r="E1323" i="49"/>
  <c r="E1322" i="49"/>
  <c r="E1320" i="49"/>
  <c r="E1321" i="49" s="1"/>
  <c r="E1317" i="49"/>
  <c r="E1318" i="49" s="1"/>
  <c r="E1319" i="49" s="1"/>
  <c r="E1316" i="49"/>
  <c r="E1311" i="49"/>
  <c r="E1312" i="49" s="1"/>
  <c r="E1313" i="49" s="1"/>
  <c r="E1314" i="49" s="1"/>
  <c r="E1315" i="49" s="1"/>
  <c r="E1310" i="49"/>
  <c r="E1304" i="49"/>
  <c r="E1305" i="49" s="1"/>
  <c r="E1306" i="49" s="1"/>
  <c r="E1307" i="49" s="1"/>
  <c r="E1308" i="49" s="1"/>
  <c r="E1309" i="49" s="1"/>
  <c r="E1303" i="49"/>
  <c r="E1299" i="49"/>
  <c r="E1300" i="49" s="1"/>
  <c r="E1301" i="49" s="1"/>
  <c r="E1302" i="49" s="1"/>
  <c r="E1298" i="49"/>
  <c r="E1295" i="49"/>
  <c r="E1296" i="49" s="1"/>
  <c r="E1297" i="49" s="1"/>
  <c r="E1294" i="49"/>
  <c r="E1293" i="49"/>
  <c r="E1292" i="49"/>
  <c r="E1286" i="49"/>
  <c r="E1287" i="49" s="1"/>
  <c r="E1288" i="49" s="1"/>
  <c r="E1289" i="49" s="1"/>
  <c r="E1290" i="49" s="1"/>
  <c r="E1291" i="49" s="1"/>
  <c r="E1280" i="49"/>
  <c r="E1281" i="49" s="1"/>
  <c r="E1282" i="49" s="1"/>
  <c r="E1283" i="49" s="1"/>
  <c r="E1284" i="49" s="1"/>
  <c r="E1285" i="49" s="1"/>
  <c r="E1275" i="49"/>
  <c r="E1276" i="49" s="1"/>
  <c r="E1277" i="49" s="1"/>
  <c r="E1278" i="49" s="1"/>
  <c r="E1279" i="49" s="1"/>
  <c r="E1274" i="49"/>
  <c r="E1273" i="49"/>
  <c r="E1267" i="49"/>
  <c r="E1268" i="49" s="1"/>
  <c r="E1269" i="49" s="1"/>
  <c r="E1270" i="49" s="1"/>
  <c r="E1271" i="49" s="1"/>
  <c r="E1272" i="49" s="1"/>
  <c r="E1263" i="49"/>
  <c r="E1264" i="49" s="1"/>
  <c r="E1265" i="49" s="1"/>
  <c r="E1266" i="49" s="1"/>
  <c r="E1262" i="49"/>
  <c r="E1261" i="49"/>
  <c r="E1259" i="49"/>
  <c r="E1260" i="49" s="1"/>
  <c r="E1255" i="49"/>
  <c r="E1256" i="49" s="1"/>
  <c r="E1257" i="49" s="1"/>
  <c r="E1258" i="49" s="1"/>
  <c r="E1254" i="49"/>
  <c r="E1251" i="49"/>
  <c r="E1252" i="49" s="1"/>
  <c r="E1253" i="49" s="1"/>
  <c r="E1250" i="49"/>
  <c r="E1249" i="49"/>
  <c r="E1248" i="49"/>
  <c r="E1247" i="49"/>
  <c r="E1246" i="49"/>
  <c r="E1243" i="49"/>
  <c r="E1244" i="49" s="1"/>
  <c r="E1245" i="49" s="1"/>
  <c r="E1239" i="49"/>
  <c r="E1240" i="49" s="1"/>
  <c r="E1241" i="49" s="1"/>
  <c r="E1242" i="49" s="1"/>
  <c r="E1238" i="49"/>
  <c r="E1237" i="49"/>
  <c r="E1235" i="49"/>
  <c r="E1236" i="49" s="1"/>
  <c r="E1231" i="49"/>
  <c r="E1232" i="49" s="1"/>
  <c r="E1233" i="49" s="1"/>
  <c r="E1234" i="49" s="1"/>
  <c r="E1229" i="49"/>
  <c r="E1230" i="49" s="1"/>
  <c r="E1227" i="49"/>
  <c r="E1228" i="49" s="1"/>
  <c r="E1226" i="49"/>
  <c r="E1225" i="49"/>
  <c r="E1222" i="49"/>
  <c r="E1223" i="49" s="1"/>
  <c r="E1224" i="49" s="1"/>
  <c r="E1219" i="49"/>
  <c r="E1220" i="49" s="1"/>
  <c r="E1221" i="49" s="1"/>
  <c r="E1215" i="49"/>
  <c r="E1216" i="49" s="1"/>
  <c r="E1217" i="49" s="1"/>
  <c r="E1218" i="49" s="1"/>
  <c r="E1213" i="49"/>
  <c r="E1214" i="49" s="1"/>
  <c r="E1207" i="49"/>
  <c r="E1208" i="49" s="1"/>
  <c r="E1209" i="49" s="1"/>
  <c r="E1210" i="49" s="1"/>
  <c r="E1211" i="49" s="1"/>
  <c r="E1212" i="49" s="1"/>
  <c r="E1206" i="49"/>
  <c r="E1200" i="49"/>
  <c r="E1201" i="49" s="1"/>
  <c r="E1202" i="49" s="1"/>
  <c r="E1203" i="49" s="1"/>
  <c r="E1204" i="49" s="1"/>
  <c r="E1205" i="49" s="1"/>
  <c r="E1195" i="49"/>
  <c r="E1196" i="49" s="1"/>
  <c r="E1197" i="49" s="1"/>
  <c r="E1198" i="49" s="1"/>
  <c r="E1199" i="49" s="1"/>
  <c r="E1194" i="49"/>
  <c r="E1189" i="49"/>
  <c r="E1190" i="49" s="1"/>
  <c r="E1191" i="49" s="1"/>
  <c r="E1192" i="49" s="1"/>
  <c r="E1193" i="49" s="1"/>
  <c r="E1188" i="49"/>
  <c r="E1182" i="49"/>
  <c r="E1183" i="49" s="1"/>
  <c r="E1184" i="49" s="1"/>
  <c r="E1185" i="49" s="1"/>
  <c r="E1186" i="49" s="1"/>
  <c r="E1187" i="49" s="1"/>
  <c r="E1181" i="49"/>
  <c r="E1175" i="49"/>
  <c r="E1176" i="49" s="1"/>
  <c r="E1177" i="49" s="1"/>
  <c r="E1178" i="49" s="1"/>
  <c r="E1179" i="49" s="1"/>
  <c r="E1180" i="49" s="1"/>
  <c r="E1171" i="49"/>
  <c r="E1172" i="49" s="1"/>
  <c r="E1173" i="49" s="1"/>
  <c r="E1174" i="49" s="1"/>
  <c r="E1170" i="49"/>
  <c r="E1169" i="49"/>
  <c r="E1163" i="49"/>
  <c r="E1164" i="49" s="1"/>
  <c r="E1165" i="49" s="1"/>
  <c r="E1166" i="49" s="1"/>
  <c r="E1167" i="49" s="1"/>
  <c r="E1168" i="49" s="1"/>
  <c r="E1158" i="49"/>
  <c r="E1159" i="49" s="1"/>
  <c r="E1160" i="49" s="1"/>
  <c r="E1161" i="49" s="1"/>
  <c r="E1162" i="49" s="1"/>
  <c r="E1157" i="49"/>
  <c r="E1156" i="49"/>
  <c r="E1150" i="49"/>
  <c r="E1151" i="49" s="1"/>
  <c r="E1152" i="49" s="1"/>
  <c r="E1153" i="49" s="1"/>
  <c r="E1154" i="49" s="1"/>
  <c r="E1155" i="49" s="1"/>
  <c r="E1144" i="49"/>
  <c r="E1145" i="49" s="1"/>
  <c r="E1146" i="49" s="1"/>
  <c r="E1147" i="49" s="1"/>
  <c r="E1148" i="49" s="1"/>
  <c r="E1149" i="49" s="1"/>
  <c r="E1141" i="49"/>
  <c r="E1142" i="49" s="1"/>
  <c r="E1143" i="49" s="1"/>
  <c r="E1139" i="49"/>
  <c r="E1140" i="49" s="1"/>
  <c r="E1138" i="49"/>
  <c r="E1133" i="49"/>
  <c r="E1134" i="49" s="1"/>
  <c r="E1135" i="49" s="1"/>
  <c r="E1136" i="49" s="1"/>
  <c r="E1137" i="49" s="1"/>
  <c r="E1132" i="49"/>
  <c r="E1127" i="49"/>
  <c r="E1128" i="49" s="1"/>
  <c r="E1129" i="49" s="1"/>
  <c r="E1130" i="49" s="1"/>
  <c r="E1131" i="49" s="1"/>
  <c r="E1126" i="49"/>
  <c r="E1125" i="49"/>
  <c r="E1123" i="49"/>
  <c r="E1124" i="49" s="1"/>
  <c r="E1119" i="49"/>
  <c r="E1120" i="49" s="1"/>
  <c r="E1121" i="49" s="1"/>
  <c r="E1122" i="49" s="1"/>
  <c r="E1115" i="49"/>
  <c r="E1116" i="49" s="1"/>
  <c r="E1117" i="49" s="1"/>
  <c r="E1118" i="49" s="1"/>
  <c r="E1114" i="49"/>
  <c r="E1113" i="49"/>
  <c r="E1107" i="49"/>
  <c r="E1108" i="49" s="1"/>
  <c r="E1109" i="49" s="1"/>
  <c r="E1110" i="49" s="1"/>
  <c r="E1111" i="49" s="1"/>
  <c r="E1112" i="49" s="1"/>
  <c r="E1102" i="49"/>
  <c r="E1103" i="49" s="1"/>
  <c r="E1104" i="49" s="1"/>
  <c r="E1105" i="49" s="1"/>
  <c r="E1106" i="49" s="1"/>
  <c r="E1101" i="49"/>
  <c r="E1095" i="49"/>
  <c r="E1096" i="49" s="1"/>
  <c r="E1097" i="49" s="1"/>
  <c r="E1098" i="49" s="1"/>
  <c r="E1099" i="49" s="1"/>
  <c r="E1100" i="49" s="1"/>
  <c r="E1094" i="49"/>
  <c r="E1091" i="49"/>
  <c r="E1092" i="49" s="1"/>
  <c r="E1093" i="49" s="1"/>
  <c r="E1090" i="49"/>
  <c r="E1089" i="49"/>
  <c r="E1088" i="49"/>
  <c r="E1087" i="49"/>
  <c r="E1085" i="49"/>
  <c r="E1086" i="49" s="1"/>
  <c r="E1083" i="49"/>
  <c r="E1084" i="49" s="1"/>
  <c r="E1082" i="49"/>
  <c r="E1081" i="49"/>
  <c r="E1075" i="49"/>
  <c r="E1076" i="49" s="1"/>
  <c r="E1077" i="49" s="1"/>
  <c r="E1078" i="49" s="1"/>
  <c r="E1079" i="49" s="1"/>
  <c r="E1080" i="49" s="1"/>
  <c r="E1069" i="49"/>
  <c r="E1070" i="49" s="1"/>
  <c r="E1071" i="49" s="1"/>
  <c r="E1072" i="49" s="1"/>
  <c r="E1073" i="49" s="1"/>
  <c r="E1074" i="49" s="1"/>
  <c r="E1063" i="49"/>
  <c r="E1064" i="49" s="1"/>
  <c r="E1065" i="49" s="1"/>
  <c r="E1066" i="49" s="1"/>
  <c r="E1067" i="49" s="1"/>
  <c r="E1068" i="49" s="1"/>
  <c r="E1062" i="49"/>
  <c r="E1059" i="49"/>
  <c r="E1060" i="49" s="1"/>
  <c r="E1061" i="49" s="1"/>
  <c r="E1056" i="49"/>
  <c r="E1057" i="49" s="1"/>
  <c r="E1058" i="49" s="1"/>
  <c r="E1051" i="49"/>
  <c r="E1052" i="49" s="1"/>
  <c r="E1053" i="49" s="1"/>
  <c r="E1054" i="49" s="1"/>
  <c r="E1055" i="49" s="1"/>
  <c r="E1050" i="49"/>
  <c r="E1045" i="49"/>
  <c r="E1046" i="49" s="1"/>
  <c r="E1047" i="49" s="1"/>
  <c r="E1048" i="49" s="1"/>
  <c r="E1049" i="49" s="1"/>
  <c r="E1044" i="49"/>
  <c r="E1039" i="49"/>
  <c r="E1040" i="49" s="1"/>
  <c r="E1041" i="49" s="1"/>
  <c r="E1042" i="49" s="1"/>
  <c r="E1043" i="49" s="1"/>
  <c r="E1038" i="49"/>
  <c r="E1032" i="49"/>
  <c r="E1033" i="49" s="1"/>
  <c r="E1034" i="49" s="1"/>
  <c r="E1035" i="49" s="1"/>
  <c r="E1036" i="49" s="1"/>
  <c r="E1037" i="49" s="1"/>
  <c r="E1031" i="49"/>
  <c r="E1027" i="49"/>
  <c r="E1028" i="49" s="1"/>
  <c r="E1029" i="49" s="1"/>
  <c r="E1030" i="49" s="1"/>
  <c r="E1026" i="49"/>
  <c r="E1025" i="49"/>
  <c r="E1019" i="49"/>
  <c r="E1020" i="49" s="1"/>
  <c r="E1021" i="49" s="1"/>
  <c r="E1022" i="49" s="1"/>
  <c r="E1023" i="49" s="1"/>
  <c r="E1024" i="49" s="1"/>
  <c r="E1014" i="49"/>
  <c r="E1015" i="49" s="1"/>
  <c r="E1016" i="49" s="1"/>
  <c r="E1017" i="49" s="1"/>
  <c r="E1018" i="49" s="1"/>
  <c r="E1013" i="49"/>
  <c r="E1008" i="49"/>
  <c r="E1009" i="49" s="1"/>
  <c r="E1010" i="49" s="1"/>
  <c r="E1011" i="49" s="1"/>
  <c r="E1012" i="49" s="1"/>
  <c r="E1007" i="49"/>
  <c r="E1005" i="49"/>
  <c r="E1006" i="49" s="1"/>
  <c r="E1003" i="49"/>
  <c r="E1004" i="49" s="1"/>
  <c r="E1002" i="49"/>
  <c r="E1001" i="49"/>
  <c r="E995" i="49"/>
  <c r="E996" i="49" s="1"/>
  <c r="E997" i="49" s="1"/>
  <c r="E998" i="49" s="1"/>
  <c r="E999" i="49" s="1"/>
  <c r="E1000" i="49" s="1"/>
  <c r="E994" i="49"/>
  <c r="E993" i="49"/>
  <c r="E987" i="49"/>
  <c r="E988" i="49" s="1"/>
  <c r="E989" i="49" s="1"/>
  <c r="E990" i="49" s="1"/>
  <c r="E991" i="49" s="1"/>
  <c r="E992" i="49" s="1"/>
  <c r="E984" i="49"/>
  <c r="E985" i="49" s="1"/>
  <c r="E986" i="49" s="1"/>
  <c r="E982" i="49"/>
  <c r="E983" i="49" s="1"/>
  <c r="E981" i="49"/>
  <c r="E979" i="49"/>
  <c r="E980" i="49" s="1"/>
  <c r="E976" i="49"/>
  <c r="E977" i="49" s="1"/>
  <c r="E978" i="49" s="1"/>
  <c r="E975" i="49"/>
  <c r="E973" i="49"/>
  <c r="E974" i="49" s="1"/>
  <c r="E971" i="49"/>
  <c r="E972" i="49" s="1"/>
  <c r="E970" i="49"/>
  <c r="E969" i="49"/>
  <c r="E968" i="49"/>
  <c r="E967" i="49"/>
  <c r="E963" i="49"/>
  <c r="E964" i="49" s="1"/>
  <c r="E965" i="49" s="1"/>
  <c r="E966" i="49" s="1"/>
  <c r="E962" i="49"/>
  <c r="E957" i="49"/>
  <c r="E958" i="49" s="1"/>
  <c r="E959" i="49" s="1"/>
  <c r="E960" i="49" s="1"/>
  <c r="E961" i="49" s="1"/>
  <c r="E956" i="49"/>
  <c r="E950" i="49"/>
  <c r="E951" i="49" s="1"/>
  <c r="E952" i="49" s="1"/>
  <c r="E953" i="49" s="1"/>
  <c r="E954" i="49" s="1"/>
  <c r="E955" i="49" s="1"/>
  <c r="E947" i="49"/>
  <c r="E948" i="49" s="1"/>
  <c r="E949" i="49" s="1"/>
  <c r="E944" i="49"/>
  <c r="E945" i="49" s="1"/>
  <c r="E946" i="49" s="1"/>
  <c r="E941" i="49"/>
  <c r="E942" i="49" s="1"/>
  <c r="E943" i="49" s="1"/>
  <c r="E939" i="49"/>
  <c r="E940" i="49" s="1"/>
  <c r="E938" i="49"/>
  <c r="E935" i="49"/>
  <c r="E936" i="49" s="1"/>
  <c r="E937" i="49" s="1"/>
  <c r="E934" i="49"/>
  <c r="E933" i="49"/>
  <c r="E932" i="49"/>
  <c r="E927" i="49"/>
  <c r="E928" i="49" s="1"/>
  <c r="E929" i="49" s="1"/>
  <c r="E930" i="49" s="1"/>
  <c r="E931" i="49" s="1"/>
  <c r="E926" i="49"/>
  <c r="E925" i="49"/>
  <c r="E923" i="49"/>
  <c r="E924" i="49" s="1"/>
  <c r="E919" i="49"/>
  <c r="E920" i="49" s="1"/>
  <c r="E921" i="49" s="1"/>
  <c r="E922" i="49" s="1"/>
  <c r="E915" i="49"/>
  <c r="E916" i="49" s="1"/>
  <c r="E917" i="49" s="1"/>
  <c r="E918" i="49" s="1"/>
  <c r="E914" i="49"/>
  <c r="E913" i="49"/>
  <c r="E909" i="49"/>
  <c r="E910" i="49" s="1"/>
  <c r="E911" i="49" s="1"/>
  <c r="E912" i="49" s="1"/>
  <c r="E907" i="49"/>
  <c r="E908" i="49" s="1"/>
  <c r="E901" i="49"/>
  <c r="E902" i="49" s="1"/>
  <c r="E903" i="49" s="1"/>
  <c r="E904" i="49" s="1"/>
  <c r="E905" i="49" s="1"/>
  <c r="E906" i="49" s="1"/>
  <c r="E900" i="49"/>
  <c r="E894" i="49"/>
  <c r="E895" i="49" s="1"/>
  <c r="E896" i="49" s="1"/>
  <c r="E897" i="49" s="1"/>
  <c r="E898" i="49" s="1"/>
  <c r="E899" i="49" s="1"/>
  <c r="E888" i="49"/>
  <c r="E889" i="49" s="1"/>
  <c r="E890" i="49" s="1"/>
  <c r="E891" i="49" s="1"/>
  <c r="E892" i="49" s="1"/>
  <c r="E893" i="49" s="1"/>
  <c r="E885" i="49"/>
  <c r="E886" i="49" s="1"/>
  <c r="E887" i="49" s="1"/>
  <c r="E883" i="49"/>
  <c r="E884" i="49" s="1"/>
  <c r="E882" i="49"/>
  <c r="E879" i="49"/>
  <c r="E880" i="49" s="1"/>
  <c r="E881" i="49" s="1"/>
  <c r="E878" i="49"/>
  <c r="E877" i="49"/>
  <c r="E876" i="49"/>
  <c r="E871" i="49"/>
  <c r="E872" i="49" s="1"/>
  <c r="E873" i="49" s="1"/>
  <c r="E874" i="49" s="1"/>
  <c r="E875" i="49" s="1"/>
  <c r="E870" i="49"/>
  <c r="E867" i="49"/>
  <c r="E868" i="49" s="1"/>
  <c r="E869" i="49" s="1"/>
  <c r="E864" i="49"/>
  <c r="E865" i="49" s="1"/>
  <c r="E866" i="49" s="1"/>
  <c r="E859" i="49"/>
  <c r="E860" i="49" s="1"/>
  <c r="E861" i="49" s="1"/>
  <c r="E862" i="49" s="1"/>
  <c r="E863" i="49" s="1"/>
  <c r="E858" i="49"/>
  <c r="E857" i="49"/>
  <c r="E856" i="49"/>
  <c r="E853" i="49"/>
  <c r="E854" i="49" s="1"/>
  <c r="E855" i="49" s="1"/>
  <c r="E851" i="49"/>
  <c r="E852" i="49" s="1"/>
  <c r="E850" i="49"/>
  <c r="E846" i="49"/>
  <c r="E847" i="49" s="1"/>
  <c r="E848" i="49" s="1"/>
  <c r="E849" i="49" s="1"/>
  <c r="E845" i="49"/>
  <c r="E844" i="49"/>
  <c r="E839" i="49"/>
  <c r="E840" i="49" s="1"/>
  <c r="E841" i="49" s="1"/>
  <c r="E842" i="49" s="1"/>
  <c r="E843" i="49" s="1"/>
  <c r="E838" i="49"/>
  <c r="E835" i="49"/>
  <c r="E836" i="49" s="1"/>
  <c r="E837" i="49" s="1"/>
  <c r="E832" i="49"/>
  <c r="E833" i="49" s="1"/>
  <c r="E834" i="49" s="1"/>
  <c r="E827" i="49"/>
  <c r="E828" i="49" s="1"/>
  <c r="E829" i="49" s="1"/>
  <c r="E830" i="49" s="1"/>
  <c r="E831" i="49" s="1"/>
  <c r="E826" i="49"/>
  <c r="E823" i="49"/>
  <c r="E824" i="49" s="1"/>
  <c r="E825" i="49" s="1"/>
  <c r="E821" i="49"/>
  <c r="E822" i="49" s="1"/>
  <c r="E820" i="49"/>
  <c r="E819" i="49"/>
  <c r="E813" i="49"/>
  <c r="E814" i="49" s="1"/>
  <c r="E815" i="49" s="1"/>
  <c r="E816" i="49" s="1"/>
  <c r="E817" i="49" s="1"/>
  <c r="E818" i="49" s="1"/>
  <c r="E807" i="49"/>
  <c r="E808" i="49" s="1"/>
  <c r="E809" i="49" s="1"/>
  <c r="E810" i="49" s="1"/>
  <c r="E811" i="49" s="1"/>
  <c r="E812" i="49" s="1"/>
  <c r="E805" i="49"/>
  <c r="E806" i="49" s="1"/>
  <c r="E803" i="49"/>
  <c r="E804" i="49" s="1"/>
  <c r="E802" i="49"/>
  <c r="E801" i="49"/>
  <c r="E795" i="49"/>
  <c r="E796" i="49" s="1"/>
  <c r="E797" i="49" s="1"/>
  <c r="E798" i="49" s="1"/>
  <c r="E799" i="49" s="1"/>
  <c r="E800" i="49" s="1"/>
  <c r="E789" i="49"/>
  <c r="E790" i="49" s="1"/>
  <c r="E791" i="49" s="1"/>
  <c r="E792" i="49" s="1"/>
  <c r="E793" i="49" s="1"/>
  <c r="E794" i="49" s="1"/>
  <c r="E787" i="49"/>
  <c r="E788" i="49" s="1"/>
  <c r="E784" i="49"/>
  <c r="E785" i="49" s="1"/>
  <c r="E786" i="49" s="1"/>
  <c r="E783" i="49"/>
  <c r="E778" i="49"/>
  <c r="E779" i="49" s="1"/>
  <c r="E780" i="49" s="1"/>
  <c r="E781" i="49" s="1"/>
  <c r="E782" i="49" s="1"/>
  <c r="E777" i="49"/>
  <c r="E776" i="49"/>
  <c r="E775" i="49"/>
  <c r="E774" i="49"/>
  <c r="E767" i="49"/>
  <c r="E768" i="49" s="1"/>
  <c r="E769" i="49" s="1"/>
  <c r="E770" i="49" s="1"/>
  <c r="E771" i="49" s="1"/>
  <c r="E772" i="49" s="1"/>
  <c r="E773" i="49" s="1"/>
  <c r="E766" i="49"/>
  <c r="E765" i="49"/>
  <c r="E764" i="49"/>
  <c r="E763" i="49"/>
  <c r="E762" i="49"/>
  <c r="E759" i="49"/>
  <c r="E760" i="49" s="1"/>
  <c r="E761" i="49" s="1"/>
  <c r="E758" i="49"/>
  <c r="E755" i="49"/>
  <c r="E756" i="49" s="1"/>
  <c r="E757" i="49" s="1"/>
  <c r="E754" i="49"/>
  <c r="E753" i="49"/>
  <c r="E750" i="49"/>
  <c r="E751" i="49" s="1"/>
  <c r="E752" i="49" s="1"/>
  <c r="E747" i="49"/>
  <c r="E748" i="49" s="1"/>
  <c r="E749" i="49" s="1"/>
  <c r="E746" i="49"/>
  <c r="E744" i="49"/>
  <c r="E745" i="49" s="1"/>
  <c r="E743" i="49"/>
  <c r="E741" i="49"/>
  <c r="E742" i="49" s="1"/>
  <c r="E740" i="49"/>
  <c r="E739" i="49"/>
  <c r="E738" i="49"/>
  <c r="E737" i="49"/>
  <c r="E734" i="49"/>
  <c r="E735" i="49" s="1"/>
  <c r="E736" i="49" s="1"/>
  <c r="E731" i="49"/>
  <c r="E732" i="49" s="1"/>
  <c r="E733" i="49" s="1"/>
  <c r="E729" i="49"/>
  <c r="E730" i="49" s="1"/>
  <c r="E728" i="49"/>
  <c r="E727" i="49"/>
  <c r="E726" i="49"/>
  <c r="E723" i="49"/>
  <c r="E724" i="49" s="1"/>
  <c r="E725" i="49" s="1"/>
  <c r="E720" i="49"/>
  <c r="E721" i="49" s="1"/>
  <c r="E722" i="49" s="1"/>
  <c r="E719" i="49"/>
  <c r="E717" i="49"/>
  <c r="E718" i="49" s="1"/>
  <c r="E716" i="49"/>
  <c r="E715" i="49"/>
  <c r="E712" i="49"/>
  <c r="E713" i="49" s="1"/>
  <c r="E714" i="49" s="1"/>
  <c r="E711" i="49"/>
  <c r="E710" i="49"/>
  <c r="E709" i="49"/>
  <c r="E707" i="49"/>
  <c r="E708" i="49" s="1"/>
  <c r="E706" i="49"/>
  <c r="E704" i="49"/>
  <c r="E705" i="49" s="1"/>
  <c r="E703" i="49"/>
  <c r="E701" i="49"/>
  <c r="E702" i="49" s="1"/>
  <c r="E700" i="49"/>
  <c r="E697" i="49"/>
  <c r="E698" i="49" s="1"/>
  <c r="E699" i="49" s="1"/>
  <c r="E696" i="49"/>
  <c r="E695" i="49"/>
  <c r="E693" i="49"/>
  <c r="E694" i="49" s="1"/>
  <c r="E692" i="49"/>
  <c r="E689" i="49"/>
  <c r="E690" i="49" s="1"/>
  <c r="E691" i="49" s="1"/>
  <c r="E688" i="49"/>
  <c r="E685" i="49"/>
  <c r="E686" i="49" s="1"/>
  <c r="E687" i="49" s="1"/>
  <c r="E684" i="49"/>
  <c r="E681" i="49"/>
  <c r="E682" i="49" s="1"/>
  <c r="E683" i="49" s="1"/>
  <c r="E680" i="49"/>
  <c r="E679" i="49"/>
  <c r="E677" i="49"/>
  <c r="E678" i="49" s="1"/>
  <c r="E676" i="49"/>
  <c r="E675" i="49"/>
  <c r="E672" i="49"/>
  <c r="E673" i="49" s="1"/>
  <c r="E674" i="49" s="1"/>
  <c r="E671" i="49"/>
  <c r="E669" i="49"/>
  <c r="E670" i="49" s="1"/>
  <c r="E668" i="49"/>
  <c r="E667" i="49"/>
  <c r="E666" i="49"/>
  <c r="E665" i="49"/>
  <c r="E662" i="49"/>
  <c r="E663" i="49" s="1"/>
  <c r="E664" i="49" s="1"/>
  <c r="E659" i="49"/>
  <c r="E660" i="49" s="1"/>
  <c r="E661" i="49" s="1"/>
  <c r="E656" i="49"/>
  <c r="E657" i="49" s="1"/>
  <c r="E658" i="49" s="1"/>
  <c r="E653" i="49"/>
  <c r="E654" i="49" s="1"/>
  <c r="E655" i="49" s="1"/>
  <c r="E652" i="49"/>
  <c r="E649" i="49"/>
  <c r="E650" i="49" s="1"/>
  <c r="E651" i="49" s="1"/>
  <c r="E648" i="49"/>
  <c r="E646" i="49"/>
  <c r="E647" i="49" s="1"/>
  <c r="E643" i="49"/>
  <c r="E644" i="49" s="1"/>
  <c r="E645" i="49" s="1"/>
  <c r="E640" i="49"/>
  <c r="E641" i="49" s="1"/>
  <c r="E642" i="49" s="1"/>
  <c r="E637" i="49"/>
  <c r="E638" i="49" s="1"/>
  <c r="E639" i="49" s="1"/>
  <c r="E636" i="49"/>
  <c r="E635" i="49"/>
  <c r="E632" i="49"/>
  <c r="E633" i="49" s="1"/>
  <c r="E634" i="49" s="1"/>
  <c r="E631" i="49"/>
  <c r="E629" i="49"/>
  <c r="E630" i="49" s="1"/>
  <c r="E628" i="49"/>
  <c r="E627" i="49"/>
  <c r="E624" i="49"/>
  <c r="E625" i="49" s="1"/>
  <c r="E626" i="49" s="1"/>
  <c r="E621" i="49"/>
  <c r="E622" i="49" s="1"/>
  <c r="E623" i="49" s="1"/>
  <c r="E620" i="49"/>
  <c r="E619" i="49"/>
  <c r="E618" i="49"/>
  <c r="E617" i="49"/>
  <c r="E616" i="49"/>
  <c r="E615" i="49"/>
  <c r="E614" i="49"/>
  <c r="E613" i="49"/>
  <c r="E611" i="49"/>
  <c r="E612" i="49" s="1"/>
  <c r="E610" i="49"/>
  <c r="E609" i="49"/>
  <c r="E608" i="49"/>
  <c r="E607" i="49"/>
  <c r="E606" i="49"/>
  <c r="E605" i="49"/>
  <c r="E603" i="49"/>
  <c r="E604" i="49" s="1"/>
  <c r="E602" i="49"/>
  <c r="E601" i="49"/>
  <c r="E598" i="49"/>
  <c r="E599" i="49" s="1"/>
  <c r="E600" i="49" s="1"/>
  <c r="E597" i="49"/>
  <c r="E596" i="49"/>
  <c r="E593" i="49"/>
  <c r="E594" i="49" s="1"/>
  <c r="E595" i="49" s="1"/>
  <c r="E590" i="49"/>
  <c r="E591" i="49" s="1"/>
  <c r="E592" i="49" s="1"/>
  <c r="E589" i="49"/>
  <c r="E587" i="49"/>
  <c r="E588" i="49" s="1"/>
  <c r="E586" i="49"/>
  <c r="E584" i="49"/>
  <c r="E585" i="49" s="1"/>
  <c r="E583" i="49"/>
  <c r="E582" i="49"/>
  <c r="E581" i="49"/>
  <c r="E580" i="49"/>
  <c r="E577" i="49"/>
  <c r="E578" i="49" s="1"/>
  <c r="E579" i="49" s="1"/>
  <c r="E576" i="49"/>
  <c r="E574" i="49"/>
  <c r="E575" i="49" s="1"/>
  <c r="E573" i="49"/>
  <c r="E572" i="49"/>
  <c r="E569" i="49"/>
  <c r="E570" i="49" s="1"/>
  <c r="E571" i="49" s="1"/>
  <c r="E566" i="49"/>
  <c r="E567" i="49" s="1"/>
  <c r="E568" i="49" s="1"/>
  <c r="E565" i="49"/>
  <c r="E563" i="49"/>
  <c r="E564" i="49" s="1"/>
  <c r="E562" i="49"/>
  <c r="E561" i="49"/>
  <c r="E560" i="49"/>
  <c r="E558" i="49"/>
  <c r="E559" i="49" s="1"/>
  <c r="E557" i="49"/>
  <c r="E556" i="49"/>
  <c r="E555" i="49"/>
  <c r="E553" i="49"/>
  <c r="E554" i="49" s="1"/>
  <c r="E552" i="49"/>
  <c r="E549" i="49"/>
  <c r="E550" i="49" s="1"/>
  <c r="E551" i="49" s="1"/>
  <c r="E547" i="49"/>
  <c r="E548" i="49" s="1"/>
  <c r="E546" i="49"/>
  <c r="E544" i="49"/>
  <c r="E545" i="49" s="1"/>
  <c r="E543" i="49"/>
  <c r="E542" i="49"/>
  <c r="E541" i="49"/>
  <c r="E539" i="49"/>
  <c r="E540" i="49" s="1"/>
  <c r="E538" i="49"/>
  <c r="E536" i="49"/>
  <c r="E537" i="49" s="1"/>
  <c r="E535" i="49"/>
  <c r="E534" i="49"/>
  <c r="E533" i="49"/>
  <c r="E531" i="49"/>
  <c r="E532" i="49" s="1"/>
  <c r="E530" i="49"/>
  <c r="E529" i="49"/>
  <c r="E528" i="49"/>
  <c r="E527" i="49"/>
  <c r="E525" i="49"/>
  <c r="E526" i="49" s="1"/>
  <c r="E524" i="49"/>
  <c r="E523" i="49"/>
  <c r="E520" i="49"/>
  <c r="E521" i="49" s="1"/>
  <c r="E522" i="49" s="1"/>
  <c r="E519" i="49"/>
  <c r="E517" i="49"/>
  <c r="E518" i="49" s="1"/>
  <c r="E516" i="49"/>
  <c r="E515" i="49"/>
  <c r="E514" i="49"/>
  <c r="E513" i="49"/>
  <c r="E510" i="49"/>
  <c r="E511" i="49" s="1"/>
  <c r="E512" i="49" s="1"/>
  <c r="E509" i="49"/>
  <c r="E507" i="49"/>
  <c r="E508" i="49" s="1"/>
  <c r="E504" i="49"/>
  <c r="E505" i="49" s="1"/>
  <c r="E506" i="49" s="1"/>
  <c r="E501" i="49"/>
  <c r="E502" i="49" s="1"/>
  <c r="E503" i="49" s="1"/>
  <c r="E500" i="49"/>
  <c r="E497" i="49"/>
  <c r="E498" i="49" s="1"/>
  <c r="E499" i="49" s="1"/>
  <c r="E494" i="49"/>
  <c r="E495" i="49" s="1"/>
  <c r="E496" i="49" s="1"/>
  <c r="E491" i="49"/>
  <c r="E492" i="49" s="1"/>
  <c r="E493" i="49" s="1"/>
  <c r="E488" i="49"/>
  <c r="E489" i="49" s="1"/>
  <c r="E490" i="49" s="1"/>
  <c r="E487" i="49"/>
  <c r="E486" i="49"/>
  <c r="E483" i="49"/>
  <c r="E484" i="49" s="1"/>
  <c r="E485" i="49" s="1"/>
  <c r="E482" i="49"/>
  <c r="E480" i="49"/>
  <c r="E481" i="49" s="1"/>
  <c r="E479" i="49"/>
  <c r="E478" i="49"/>
  <c r="E475" i="49"/>
  <c r="E476" i="49" s="1"/>
  <c r="E477" i="49" s="1"/>
  <c r="E473" i="49"/>
  <c r="E474" i="49" s="1"/>
  <c r="E472" i="49"/>
  <c r="E471" i="49"/>
  <c r="E470" i="49"/>
  <c r="E469" i="49"/>
  <c r="E467" i="49"/>
  <c r="E468" i="49" s="1"/>
  <c r="E466" i="49"/>
  <c r="E465" i="49"/>
  <c r="E464" i="49"/>
  <c r="E461" i="49"/>
  <c r="E462" i="49" s="1"/>
  <c r="E463" i="49" s="1"/>
  <c r="E460" i="49"/>
  <c r="E459" i="49"/>
  <c r="E458" i="49"/>
  <c r="E457" i="49"/>
  <c r="E456" i="49"/>
  <c r="E435" i="49"/>
  <c r="E436" i="49" s="1"/>
  <c r="E437" i="49" s="1"/>
  <c r="E438" i="49" s="1"/>
  <c r="E439" i="49" s="1"/>
  <c r="E440" i="49" s="1"/>
  <c r="E441" i="49" s="1"/>
  <c r="E442" i="49" s="1"/>
  <c r="E443" i="49" s="1"/>
  <c r="E444" i="49" s="1"/>
  <c r="E445" i="49" s="1"/>
  <c r="E446" i="49" s="1"/>
  <c r="E447" i="49" s="1"/>
  <c r="E448" i="49" s="1"/>
  <c r="E449" i="49" s="1"/>
  <c r="E450" i="49" s="1"/>
  <c r="E451" i="49" s="1"/>
  <c r="E452" i="49" s="1"/>
  <c r="E453" i="49" s="1"/>
  <c r="E454" i="49" s="1"/>
  <c r="E455" i="49" s="1"/>
  <c r="E433" i="49"/>
  <c r="E434" i="49" s="1"/>
  <c r="E411" i="49"/>
  <c r="E412" i="49" s="1"/>
  <c r="E413" i="49" s="1"/>
  <c r="E414" i="49" s="1"/>
  <c r="E415" i="49" s="1"/>
  <c r="E416" i="49" s="1"/>
  <c r="E417" i="49" s="1"/>
  <c r="E418" i="49" s="1"/>
  <c r="E419" i="49" s="1"/>
  <c r="E420" i="49" s="1"/>
  <c r="E421" i="49" s="1"/>
  <c r="E422" i="49" s="1"/>
  <c r="E423" i="49" s="1"/>
  <c r="E424" i="49" s="1"/>
  <c r="E425" i="49" s="1"/>
  <c r="E426" i="49" s="1"/>
  <c r="E427" i="49" s="1"/>
  <c r="E428" i="49" s="1"/>
  <c r="E429" i="49" s="1"/>
  <c r="E430" i="49" s="1"/>
  <c r="E431" i="49" s="1"/>
  <c r="E432" i="49" s="1"/>
  <c r="E410" i="49"/>
  <c r="E409" i="49"/>
  <c r="E408" i="49"/>
  <c r="E407" i="49"/>
  <c r="E400" i="49"/>
  <c r="E401" i="49" s="1"/>
  <c r="E402" i="49" s="1"/>
  <c r="E403" i="49" s="1"/>
  <c r="E404" i="49" s="1"/>
  <c r="E405" i="49" s="1"/>
  <c r="E406" i="49" s="1"/>
  <c r="E393" i="49"/>
  <c r="E394" i="49" s="1"/>
  <c r="E395" i="49" s="1"/>
  <c r="E396" i="49" s="1"/>
  <c r="E397" i="49" s="1"/>
  <c r="E398" i="49" s="1"/>
  <c r="E399" i="49" s="1"/>
  <c r="E392" i="49"/>
  <c r="E391" i="49"/>
  <c r="E389" i="49"/>
  <c r="E390" i="49" s="1"/>
  <c r="E384" i="49"/>
  <c r="E385" i="49" s="1"/>
  <c r="E386" i="49" s="1"/>
  <c r="E387" i="49" s="1"/>
  <c r="E388" i="49" s="1"/>
  <c r="E381" i="49"/>
  <c r="E382" i="49" s="1"/>
  <c r="E383" i="49" s="1"/>
  <c r="E380" i="49"/>
  <c r="E332" i="49"/>
  <c r="E333" i="49" s="1"/>
  <c r="E334" i="49" s="1"/>
  <c r="E335" i="49" s="1"/>
  <c r="E336" i="49" s="1"/>
  <c r="E337" i="49" s="1"/>
  <c r="E338" i="49" s="1"/>
  <c r="E339" i="49" s="1"/>
  <c r="E340" i="49" s="1"/>
  <c r="E341" i="49" s="1"/>
  <c r="E342" i="49" s="1"/>
  <c r="E343" i="49" s="1"/>
  <c r="E344" i="49" s="1"/>
  <c r="E345" i="49" s="1"/>
  <c r="E346" i="49" s="1"/>
  <c r="E347" i="49" s="1"/>
  <c r="E348" i="49" s="1"/>
  <c r="E349" i="49" s="1"/>
  <c r="E350" i="49" s="1"/>
  <c r="E351" i="49" s="1"/>
  <c r="E352" i="49" s="1"/>
  <c r="E353" i="49" s="1"/>
  <c r="E354" i="49" s="1"/>
  <c r="E355" i="49" s="1"/>
  <c r="E356" i="49" s="1"/>
  <c r="E357" i="49" s="1"/>
  <c r="E358" i="49" s="1"/>
  <c r="E359" i="49" s="1"/>
  <c r="E360" i="49" s="1"/>
  <c r="E361" i="49" s="1"/>
  <c r="E362" i="49" s="1"/>
  <c r="E363" i="49" s="1"/>
  <c r="E364" i="49" s="1"/>
  <c r="E365" i="49" s="1"/>
  <c r="E366" i="49" s="1"/>
  <c r="E367" i="49" s="1"/>
  <c r="E368" i="49" s="1"/>
  <c r="E369" i="49" s="1"/>
  <c r="E370" i="49" s="1"/>
  <c r="E371" i="49" s="1"/>
  <c r="E372" i="49" s="1"/>
  <c r="E373" i="49" s="1"/>
  <c r="E374" i="49" s="1"/>
  <c r="E375" i="49" s="1"/>
  <c r="E376" i="49" s="1"/>
  <c r="E377" i="49" s="1"/>
  <c r="E378" i="49" s="1"/>
  <c r="E379" i="49" s="1"/>
  <c r="E331" i="49"/>
  <c r="E329" i="49"/>
  <c r="E330" i="49" s="1"/>
  <c r="E320" i="49"/>
  <c r="E321" i="49" s="1"/>
  <c r="E322" i="49" s="1"/>
  <c r="E323" i="49" s="1"/>
  <c r="E324" i="49" s="1"/>
  <c r="E325" i="49" s="1"/>
  <c r="E326" i="49" s="1"/>
  <c r="E327" i="49" s="1"/>
  <c r="E328" i="49" s="1"/>
  <c r="E273" i="49"/>
  <c r="E274" i="49" s="1"/>
  <c r="E275" i="49" s="1"/>
  <c r="E276" i="49" s="1"/>
  <c r="E277" i="49" s="1"/>
  <c r="E278" i="49" s="1"/>
  <c r="E279" i="49" s="1"/>
  <c r="E280" i="49" s="1"/>
  <c r="E281" i="49" s="1"/>
  <c r="E282" i="49" s="1"/>
  <c r="E283" i="49" s="1"/>
  <c r="E284" i="49" s="1"/>
  <c r="E285" i="49" s="1"/>
  <c r="E286" i="49" s="1"/>
  <c r="E287" i="49" s="1"/>
  <c r="E288" i="49" s="1"/>
  <c r="E289" i="49" s="1"/>
  <c r="E290" i="49" s="1"/>
  <c r="E291" i="49" s="1"/>
  <c r="E292" i="49" s="1"/>
  <c r="E293" i="49" s="1"/>
  <c r="E294" i="49" s="1"/>
  <c r="E295" i="49" s="1"/>
  <c r="E296" i="49" s="1"/>
  <c r="E297" i="49" s="1"/>
  <c r="E298" i="49" s="1"/>
  <c r="E299" i="49" s="1"/>
  <c r="E300" i="49" s="1"/>
  <c r="E301" i="49" s="1"/>
  <c r="E302" i="49" s="1"/>
  <c r="E303" i="49" s="1"/>
  <c r="E304" i="49" s="1"/>
  <c r="E305" i="49" s="1"/>
  <c r="E306" i="49" s="1"/>
  <c r="E307" i="49" s="1"/>
  <c r="E308" i="49" s="1"/>
  <c r="E309" i="49" s="1"/>
  <c r="E310" i="49" s="1"/>
  <c r="E311" i="49" s="1"/>
  <c r="E312" i="49" s="1"/>
  <c r="E313" i="49" s="1"/>
  <c r="E314" i="49" s="1"/>
  <c r="E315" i="49" s="1"/>
  <c r="E316" i="49" s="1"/>
  <c r="E317" i="49" s="1"/>
  <c r="E318" i="49" s="1"/>
  <c r="E319" i="49" s="1"/>
  <c r="E272" i="49"/>
  <c r="E271" i="49"/>
  <c r="E270" i="49"/>
  <c r="E269" i="49"/>
  <c r="E268" i="49"/>
  <c r="E267" i="49"/>
  <c r="E259" i="49"/>
  <c r="E260" i="49" s="1"/>
  <c r="E261" i="49" s="1"/>
  <c r="E262" i="49" s="1"/>
  <c r="E263" i="49" s="1"/>
  <c r="E264" i="49" s="1"/>
  <c r="E265" i="49" s="1"/>
  <c r="E266" i="49" s="1"/>
  <c r="E258" i="49"/>
  <c r="E211" i="49"/>
  <c r="E212" i="49" s="1"/>
  <c r="E213" i="49" s="1"/>
  <c r="E214" i="49" s="1"/>
  <c r="E215" i="49" s="1"/>
  <c r="E216" i="49" s="1"/>
  <c r="E217" i="49" s="1"/>
  <c r="E218" i="49" s="1"/>
  <c r="E219" i="49" s="1"/>
  <c r="E220" i="49" s="1"/>
  <c r="E221" i="49" s="1"/>
  <c r="E222" i="49" s="1"/>
  <c r="E223" i="49" s="1"/>
  <c r="E224" i="49" s="1"/>
  <c r="E225" i="49" s="1"/>
  <c r="E226" i="49" s="1"/>
  <c r="E227" i="49" s="1"/>
  <c r="E228" i="49" s="1"/>
  <c r="E229" i="49" s="1"/>
  <c r="E230" i="49" s="1"/>
  <c r="E231" i="49" s="1"/>
  <c r="E232" i="49" s="1"/>
  <c r="E233" i="49" s="1"/>
  <c r="E234" i="49" s="1"/>
  <c r="E235" i="49" s="1"/>
  <c r="E236" i="49" s="1"/>
  <c r="E237" i="49" s="1"/>
  <c r="E238" i="49" s="1"/>
  <c r="E239" i="49" s="1"/>
  <c r="E240" i="49" s="1"/>
  <c r="E241" i="49" s="1"/>
  <c r="E242" i="49" s="1"/>
  <c r="E243" i="49" s="1"/>
  <c r="E244" i="49" s="1"/>
  <c r="E245" i="49" s="1"/>
  <c r="E246" i="49" s="1"/>
  <c r="E247" i="49" s="1"/>
  <c r="E248" i="49" s="1"/>
  <c r="E249" i="49" s="1"/>
  <c r="E250" i="49" s="1"/>
  <c r="E251" i="49" s="1"/>
  <c r="E252" i="49" s="1"/>
  <c r="E253" i="49" s="1"/>
  <c r="E254" i="49" s="1"/>
  <c r="E255" i="49" s="1"/>
  <c r="E256" i="49" s="1"/>
  <c r="E257" i="49" s="1"/>
  <c r="E210" i="49"/>
  <c r="E209" i="49"/>
  <c r="E208" i="49"/>
  <c r="E207" i="49"/>
  <c r="E198" i="49"/>
  <c r="E199" i="49" s="1"/>
  <c r="E200" i="49" s="1"/>
  <c r="E201" i="49" s="1"/>
  <c r="E202" i="49" s="1"/>
  <c r="E203" i="49" s="1"/>
  <c r="E204" i="49" s="1"/>
  <c r="E205" i="49" s="1"/>
  <c r="E206" i="49" s="1"/>
  <c r="E152" i="49"/>
  <c r="E153" i="49" s="1"/>
  <c r="E154" i="49" s="1"/>
  <c r="E155" i="49" s="1"/>
  <c r="E156" i="49" s="1"/>
  <c r="E157" i="49" s="1"/>
  <c r="E158" i="49" s="1"/>
  <c r="E159" i="49" s="1"/>
  <c r="E160" i="49" s="1"/>
  <c r="E161" i="49" s="1"/>
  <c r="E162" i="49" s="1"/>
  <c r="E163" i="49" s="1"/>
  <c r="E164" i="49" s="1"/>
  <c r="E165" i="49" s="1"/>
  <c r="E166" i="49" s="1"/>
  <c r="E167" i="49" s="1"/>
  <c r="E168" i="49" s="1"/>
  <c r="E169" i="49" s="1"/>
  <c r="E170" i="49" s="1"/>
  <c r="E171" i="49" s="1"/>
  <c r="E172" i="49" s="1"/>
  <c r="E173" i="49" s="1"/>
  <c r="E174" i="49" s="1"/>
  <c r="E175" i="49" s="1"/>
  <c r="E176" i="49" s="1"/>
  <c r="E177" i="49" s="1"/>
  <c r="E178" i="49" s="1"/>
  <c r="E179" i="49" s="1"/>
  <c r="E180" i="49" s="1"/>
  <c r="E181" i="49" s="1"/>
  <c r="E182" i="49" s="1"/>
  <c r="E183" i="49" s="1"/>
  <c r="E184" i="49" s="1"/>
  <c r="E185" i="49" s="1"/>
  <c r="E186" i="49" s="1"/>
  <c r="E187" i="49" s="1"/>
  <c r="E188" i="49" s="1"/>
  <c r="E189" i="49" s="1"/>
  <c r="E190" i="49" s="1"/>
  <c r="E191" i="49" s="1"/>
  <c r="E192" i="49" s="1"/>
  <c r="E193" i="49" s="1"/>
  <c r="E194" i="49" s="1"/>
  <c r="E195" i="49" s="1"/>
  <c r="E196" i="49" s="1"/>
  <c r="E197" i="49" s="1"/>
  <c r="E150" i="49"/>
  <c r="E151" i="49" s="1"/>
  <c r="E149" i="49"/>
  <c r="E148" i="49"/>
  <c r="E147" i="49"/>
  <c r="E146" i="49"/>
  <c r="E143" i="49"/>
  <c r="E144" i="49" s="1"/>
  <c r="E145" i="49" s="1"/>
  <c r="E142" i="49"/>
  <c r="E140" i="49"/>
  <c r="E141" i="49" s="1"/>
  <c r="E139" i="49"/>
  <c r="E138" i="49"/>
  <c r="E137" i="49"/>
  <c r="E133" i="49"/>
  <c r="E134" i="49" s="1"/>
  <c r="E135" i="49" s="1"/>
  <c r="E136" i="49" s="1"/>
  <c r="E132" i="49"/>
  <c r="E128" i="49"/>
  <c r="E129" i="49" s="1"/>
  <c r="E130" i="49" s="1"/>
  <c r="E131" i="49" s="1"/>
  <c r="E124" i="49"/>
  <c r="E125" i="49" s="1"/>
  <c r="E126" i="49" s="1"/>
  <c r="E127" i="49" s="1"/>
  <c r="E120" i="49"/>
  <c r="E121" i="49" s="1"/>
  <c r="E122" i="49" s="1"/>
  <c r="E123" i="49" s="1"/>
  <c r="E117" i="49"/>
  <c r="E118" i="49" s="1"/>
  <c r="E119" i="49" s="1"/>
  <c r="E116" i="49"/>
  <c r="E115" i="49"/>
  <c r="E111" i="49"/>
  <c r="E112" i="49" s="1"/>
  <c r="E113" i="49" s="1"/>
  <c r="E114" i="49" s="1"/>
  <c r="E107" i="49"/>
  <c r="E108" i="49" s="1"/>
  <c r="E109" i="49" s="1"/>
  <c r="E110" i="49" s="1"/>
  <c r="E103" i="49"/>
  <c r="E104" i="49" s="1"/>
  <c r="E105" i="49" s="1"/>
  <c r="E106" i="49" s="1"/>
  <c r="E99" i="49"/>
  <c r="E100" i="49" s="1"/>
  <c r="E101" i="49" s="1"/>
  <c r="E102" i="49" s="1"/>
  <c r="E98" i="49"/>
  <c r="E97" i="49"/>
  <c r="E94" i="49"/>
  <c r="E95" i="49" s="1"/>
  <c r="E96" i="49" s="1"/>
  <c r="E91" i="49"/>
  <c r="E92" i="49" s="1"/>
  <c r="E93" i="49" s="1"/>
  <c r="E87" i="49"/>
  <c r="E88" i="49" s="1"/>
  <c r="E89" i="49" s="1"/>
  <c r="E90" i="49" s="1"/>
  <c r="E86" i="49"/>
  <c r="E85" i="49"/>
  <c r="E84" i="49"/>
  <c r="E82" i="49"/>
  <c r="E83" i="49" s="1"/>
  <c r="E81" i="49"/>
  <c r="E79" i="49"/>
  <c r="E80" i="49" s="1"/>
  <c r="E77" i="49"/>
  <c r="E78" i="49" s="1"/>
  <c r="E76" i="49"/>
  <c r="E69" i="49"/>
  <c r="E70" i="49" s="1"/>
  <c r="E71" i="49" s="1"/>
  <c r="E72" i="49" s="1"/>
  <c r="E73" i="49" s="1"/>
  <c r="E74" i="49" s="1"/>
  <c r="E75" i="49" s="1"/>
  <c r="E68" i="49"/>
  <c r="E61" i="49"/>
  <c r="E62" i="49" s="1"/>
  <c r="E63" i="49" s="1"/>
  <c r="E64" i="49" s="1"/>
  <c r="E65" i="49" s="1"/>
  <c r="E66" i="49" s="1"/>
  <c r="E67" i="49" s="1"/>
  <c r="E53" i="49"/>
  <c r="E54" i="49" s="1"/>
  <c r="E55" i="49" s="1"/>
  <c r="E56" i="49" s="1"/>
  <c r="E57" i="49" s="1"/>
  <c r="E58" i="49" s="1"/>
  <c r="E59" i="49" s="1"/>
  <c r="E60" i="49" s="1"/>
  <c r="E52" i="49"/>
  <c r="E50" i="49"/>
  <c r="E51" i="49" s="1"/>
  <c r="E49" i="49"/>
  <c r="E45" i="49"/>
  <c r="E46" i="49" s="1"/>
  <c r="E47" i="49" s="1"/>
  <c r="E48" i="49" s="1"/>
  <c r="E44" i="49"/>
  <c r="E39" i="49"/>
  <c r="E40" i="49" s="1"/>
  <c r="E41" i="49" s="1"/>
  <c r="E42" i="49" s="1"/>
  <c r="E43" i="49" s="1"/>
  <c r="E34" i="49"/>
  <c r="E35" i="49" s="1"/>
  <c r="E36" i="49" s="1"/>
  <c r="E37" i="49" s="1"/>
  <c r="E38" i="49" s="1"/>
  <c r="E32" i="49"/>
  <c r="E33" i="49" s="1"/>
  <c r="E31" i="49"/>
  <c r="E29" i="49"/>
  <c r="E30" i="49" s="1"/>
  <c r="E28" i="49"/>
  <c r="E26" i="49"/>
  <c r="E27" i="49" s="1"/>
  <c r="E23" i="49"/>
  <c r="E24" i="49" s="1"/>
  <c r="E25" i="49" s="1"/>
  <c r="E21" i="49"/>
  <c r="E22" i="49" s="1"/>
  <c r="E16" i="49"/>
  <c r="E17" i="49" s="1"/>
  <c r="E18" i="49" s="1"/>
  <c r="E19" i="49" s="1"/>
  <c r="E20" i="49" s="1"/>
  <c r="E10" i="49"/>
  <c r="E11" i="49" s="1"/>
  <c r="E12" i="49" s="1"/>
  <c r="E13" i="49" s="1"/>
  <c r="E14" i="49" s="1"/>
  <c r="E15" i="49" s="1"/>
  <c r="E8" i="49"/>
  <c r="E9" i="49" s="1"/>
  <c r="E7" i="49"/>
  <c r="E6" i="49"/>
  <c r="E5" i="49"/>
  <c r="G8" i="50" l="1"/>
  <c r="G9" i="50" s="1"/>
  <c r="E10" i="50" s="1"/>
  <c r="C8" i="50"/>
  <c r="C10" i="50"/>
  <c r="E8" i="50"/>
  <c r="O461" i="50"/>
  <c r="O462" i="50" s="1"/>
  <c r="O463" i="50" s="1"/>
  <c r="O464" i="50" s="1"/>
  <c r="O465" i="50" s="1"/>
  <c r="E461" i="50"/>
  <c r="S3899" i="50"/>
  <c r="S3900" i="50" s="1"/>
  <c r="S3901" i="50" s="1"/>
  <c r="S3902" i="50" s="1"/>
  <c r="S3903" i="50" s="1"/>
  <c r="S3904" i="50" s="1"/>
  <c r="S3905" i="50" s="1"/>
  <c r="S3906" i="50" s="1"/>
  <c r="S3907" i="50" s="1"/>
  <c r="S3908" i="50" s="1"/>
  <c r="S3909" i="50" s="1"/>
  <c r="S3910" i="50" s="1"/>
  <c r="S3911" i="50" s="1"/>
  <c r="S3912" i="50" s="1"/>
  <c r="S3913" i="50" s="1"/>
  <c r="S3914" i="50" s="1"/>
  <c r="S3915" i="50" s="1"/>
  <c r="S3916" i="50" s="1"/>
  <c r="S3917" i="50" s="1"/>
  <c r="S3918" i="50" s="1"/>
  <c r="S3919" i="50" s="1"/>
  <c r="S3920" i="50" s="1"/>
  <c r="I28" i="50"/>
  <c r="I29" i="50" s="1"/>
  <c r="I30" i="50" s="1"/>
  <c r="I31" i="50" s="1"/>
  <c r="Q462" i="50"/>
  <c r="Q463" i="50" s="1"/>
  <c r="Q464" i="50" s="1"/>
  <c r="Q465" i="50" s="1"/>
  <c r="Q466" i="50" s="1"/>
  <c r="Q467" i="50" s="1"/>
  <c r="Q468" i="50" s="1"/>
  <c r="Q469" i="50" s="1"/>
  <c r="Q470" i="50" s="1"/>
  <c r="Q471" i="50" s="1"/>
  <c r="Q472" i="50" s="1"/>
  <c r="G10" i="50"/>
  <c r="M115" i="50"/>
  <c r="M116" i="50" s="1"/>
  <c r="M117" i="50" s="1"/>
  <c r="M118" i="50" s="1"/>
  <c r="M119" i="50" s="1"/>
  <c r="M120" i="50" s="1"/>
  <c r="M121" i="50" s="1"/>
  <c r="M122" i="50" s="1"/>
  <c r="M123" i="50" s="1"/>
  <c r="M124" i="50" s="1"/>
  <c r="M125" i="50" s="1"/>
  <c r="M126" i="50" s="1"/>
  <c r="M127" i="50" s="1"/>
  <c r="M128" i="50" s="1"/>
  <c r="M129" i="50" s="1"/>
  <c r="M130" i="50" s="1"/>
  <c r="M131" i="50" s="1"/>
  <c r="M132" i="50" s="1"/>
  <c r="M133" i="50" s="1"/>
  <c r="M134" i="50" s="1"/>
  <c r="M135" i="50" s="1"/>
  <c r="M136" i="50" s="1"/>
  <c r="M137" i="50" s="1"/>
  <c r="M138" i="50" s="1"/>
  <c r="M139" i="50" s="1"/>
  <c r="M140" i="50" s="1"/>
  <c r="M141" i="50" s="1"/>
  <c r="M142" i="50" s="1"/>
  <c r="M143" i="50" s="1"/>
  <c r="M144" i="50" s="1"/>
  <c r="M145" i="50" s="1"/>
  <c r="M146" i="50" s="1"/>
  <c r="M147" i="50" s="1"/>
  <c r="M148" i="50" s="1"/>
  <c r="M149" i="50" s="1"/>
  <c r="M150" i="50" s="1"/>
  <c r="M151" i="50" s="1"/>
  <c r="M152" i="50" s="1"/>
  <c r="M153" i="50" s="1"/>
  <c r="M154" i="50" s="1"/>
  <c r="M155" i="50" s="1"/>
  <c r="M156" i="50" s="1"/>
  <c r="M157" i="50" s="1"/>
  <c r="M158" i="50" s="1"/>
  <c r="M159" i="50" s="1"/>
  <c r="M160" i="50" s="1"/>
  <c r="M161" i="50" s="1"/>
  <c r="M162" i="50" s="1"/>
  <c r="M163" i="50" s="1"/>
  <c r="M164" i="50" s="1"/>
  <c r="M165" i="50" s="1"/>
  <c r="M166" i="50" s="1"/>
  <c r="M167" i="50" s="1"/>
  <c r="M168" i="50" s="1"/>
  <c r="M169" i="50" s="1"/>
  <c r="M170" i="50" s="1"/>
  <c r="M171" i="50" s="1"/>
  <c r="M172" i="50" s="1"/>
  <c r="M173" i="50" s="1"/>
  <c r="M174" i="50" s="1"/>
  <c r="M175" i="50" s="1"/>
  <c r="M176" i="50" s="1"/>
  <c r="M177" i="50" s="1"/>
  <c r="M178" i="50" s="1"/>
  <c r="M179" i="50" s="1"/>
  <c r="M180" i="50" s="1"/>
  <c r="M181" i="50" s="1"/>
  <c r="M182" i="50" s="1"/>
  <c r="M183" i="50" s="1"/>
  <c r="M184" i="50" s="1"/>
  <c r="M185" i="50" s="1"/>
  <c r="M186" i="50" s="1"/>
  <c r="M187" i="50" s="1"/>
  <c r="M188" i="50" s="1"/>
  <c r="M189" i="50" s="1"/>
  <c r="M190" i="50" s="1"/>
  <c r="M191" i="50" s="1"/>
  <c r="M192" i="50" s="1"/>
  <c r="M193" i="50" s="1"/>
  <c r="M194" i="50" s="1"/>
  <c r="M195" i="50" s="1"/>
  <c r="M196" i="50" s="1"/>
  <c r="M197" i="50" s="1"/>
  <c r="M198" i="50" s="1"/>
  <c r="M199" i="50" s="1"/>
  <c r="M200" i="50" s="1"/>
  <c r="M201" i="50" s="1"/>
  <c r="M202" i="50" s="1"/>
  <c r="M203" i="50" s="1"/>
  <c r="M204" i="50" s="1"/>
  <c r="M205" i="50" s="1"/>
  <c r="M206" i="50" s="1"/>
  <c r="M207" i="50" s="1"/>
  <c r="M208" i="50" s="1"/>
  <c r="M209" i="50" s="1"/>
  <c r="M210" i="50" s="1"/>
  <c r="M211" i="50" s="1"/>
  <c r="M212" i="50" s="1"/>
  <c r="M213" i="50" s="1"/>
  <c r="M214" i="50" s="1"/>
  <c r="M215" i="50" s="1"/>
  <c r="M216" i="50" s="1"/>
  <c r="M217" i="50" s="1"/>
  <c r="M218" i="50" s="1"/>
  <c r="M219" i="50" s="1"/>
  <c r="M220" i="50" s="1"/>
  <c r="M221" i="50" s="1"/>
  <c r="M222" i="50" s="1"/>
  <c r="M223" i="50" s="1"/>
  <c r="M224" i="50" s="1"/>
  <c r="M225" i="50" s="1"/>
  <c r="M226" i="50" s="1"/>
  <c r="M227" i="50" s="1"/>
  <c r="M228" i="50" s="1"/>
  <c r="M229" i="50" s="1"/>
  <c r="M230" i="50" s="1"/>
  <c r="M231" i="50" s="1"/>
  <c r="M232" i="50" s="1"/>
  <c r="M233" i="50" s="1"/>
  <c r="M234" i="50" s="1"/>
  <c r="M235" i="50" s="1"/>
  <c r="M236" i="50" s="1"/>
  <c r="M237" i="50" s="1"/>
  <c r="M238" i="50" s="1"/>
  <c r="M239" i="50" s="1"/>
  <c r="M240" i="50" s="1"/>
  <c r="M241" i="50" s="1"/>
  <c r="M242" i="50" s="1"/>
  <c r="M243" i="50" s="1"/>
  <c r="M244" i="50" s="1"/>
  <c r="M245" i="50" s="1"/>
  <c r="M246" i="50" s="1"/>
  <c r="M247" i="50" s="1"/>
  <c r="M248" i="50" s="1"/>
  <c r="M249" i="50" s="1"/>
  <c r="M250" i="50" s="1"/>
  <c r="M251" i="50" s="1"/>
  <c r="M252" i="50" s="1"/>
  <c r="M253" i="50" s="1"/>
  <c r="M254" i="50" s="1"/>
  <c r="M255" i="50" s="1"/>
  <c r="M256" i="50" s="1"/>
  <c r="M257" i="50" s="1"/>
  <c r="M258" i="50" s="1"/>
  <c r="M259" i="50" s="1"/>
  <c r="M260" i="50" s="1"/>
  <c r="M261" i="50" s="1"/>
  <c r="M262" i="50" s="1"/>
  <c r="M263" i="50" s="1"/>
  <c r="M264" i="50" s="1"/>
  <c r="M265" i="50" s="1"/>
  <c r="M266" i="50" s="1"/>
  <c r="M267" i="50" s="1"/>
  <c r="M268" i="50" s="1"/>
  <c r="M269" i="50" s="1"/>
  <c r="M270" i="50" s="1"/>
  <c r="M271" i="50" s="1"/>
  <c r="M272" i="50" s="1"/>
  <c r="M273" i="50" s="1"/>
  <c r="M274" i="50" s="1"/>
  <c r="M275" i="50" s="1"/>
  <c r="M276" i="50" s="1"/>
  <c r="M277" i="50" s="1"/>
  <c r="M278" i="50" s="1"/>
  <c r="M279" i="50" s="1"/>
  <c r="M280" i="50" s="1"/>
  <c r="M281" i="50" s="1"/>
  <c r="M282" i="50" s="1"/>
  <c r="M283" i="50" s="1"/>
  <c r="M284" i="50" s="1"/>
  <c r="M285" i="50" s="1"/>
  <c r="M286" i="50" s="1"/>
  <c r="M287" i="50" s="1"/>
  <c r="M288" i="50" s="1"/>
  <c r="M289" i="50" s="1"/>
  <c r="M290" i="50" s="1"/>
  <c r="M291" i="50" s="1"/>
  <c r="M292" i="50" s="1"/>
  <c r="M293" i="50" s="1"/>
  <c r="M294" i="50" s="1"/>
  <c r="M295" i="50" s="1"/>
  <c r="M296" i="50" s="1"/>
  <c r="M297" i="50" s="1"/>
  <c r="M298" i="50" s="1"/>
  <c r="M299" i="50" s="1"/>
  <c r="M300" i="50" s="1"/>
  <c r="M301" i="50" s="1"/>
  <c r="M302" i="50" s="1"/>
  <c r="M303" i="50" s="1"/>
  <c r="M304" i="50" s="1"/>
  <c r="M305" i="50" s="1"/>
  <c r="M306" i="50" s="1"/>
  <c r="M307" i="50" s="1"/>
  <c r="M308" i="50" s="1"/>
  <c r="M309" i="50" s="1"/>
  <c r="M310" i="50" s="1"/>
  <c r="M311" i="50" s="1"/>
  <c r="M312" i="50" s="1"/>
  <c r="M313" i="50" s="1"/>
  <c r="M314" i="50" s="1"/>
  <c r="M315" i="50" s="1"/>
  <c r="M316" i="50" s="1"/>
  <c r="M317" i="50" s="1"/>
  <c r="M318" i="50" s="1"/>
  <c r="M319" i="50" s="1"/>
  <c r="M320" i="50" s="1"/>
  <c r="M321" i="50" s="1"/>
  <c r="M322" i="50" s="1"/>
  <c r="M323" i="50" s="1"/>
  <c r="M324" i="50" s="1"/>
  <c r="M325" i="50" s="1"/>
  <c r="M326" i="50" s="1"/>
  <c r="M327" i="50" s="1"/>
  <c r="M328" i="50" s="1"/>
  <c r="M329" i="50" s="1"/>
  <c r="M330" i="50" s="1"/>
  <c r="M331" i="50" s="1"/>
  <c r="M332" i="50" s="1"/>
  <c r="M333" i="50" s="1"/>
  <c r="M334" i="50" s="1"/>
  <c r="M335" i="50" s="1"/>
  <c r="M336" i="50" s="1"/>
  <c r="M337" i="50" s="1"/>
  <c r="M338" i="50" s="1"/>
  <c r="M339" i="50" s="1"/>
  <c r="M340" i="50" s="1"/>
  <c r="M341" i="50" s="1"/>
  <c r="M342" i="50" s="1"/>
  <c r="M343" i="50" s="1"/>
  <c r="M344" i="50" s="1"/>
  <c r="M345" i="50" s="1"/>
  <c r="M346" i="50" s="1"/>
  <c r="M347" i="50" s="1"/>
  <c r="M348" i="50" s="1"/>
  <c r="M349" i="50" s="1"/>
  <c r="M350" i="50" s="1"/>
  <c r="M351" i="50" s="1"/>
  <c r="M352" i="50" s="1"/>
  <c r="M353" i="50" s="1"/>
  <c r="M354" i="50" s="1"/>
  <c r="M355" i="50" s="1"/>
  <c r="M356" i="50" s="1"/>
  <c r="M357" i="50" s="1"/>
  <c r="M358" i="50" s="1"/>
  <c r="M359" i="50" s="1"/>
  <c r="M360" i="50" s="1"/>
  <c r="M361" i="50" s="1"/>
  <c r="M362" i="50" s="1"/>
  <c r="M363" i="50" s="1"/>
  <c r="M364" i="50" s="1"/>
  <c r="M365" i="50" s="1"/>
  <c r="M366" i="50" s="1"/>
  <c r="M367" i="50" s="1"/>
  <c r="M368" i="50" s="1"/>
  <c r="M369" i="50" s="1"/>
  <c r="M370" i="50" s="1"/>
  <c r="M371" i="50" s="1"/>
  <c r="M372" i="50" s="1"/>
  <c r="M373" i="50" s="1"/>
  <c r="M374" i="50" s="1"/>
  <c r="M375" i="50" s="1"/>
  <c r="M376" i="50" s="1"/>
  <c r="M377" i="50" s="1"/>
  <c r="M378" i="50" s="1"/>
  <c r="M379" i="50" s="1"/>
  <c r="M380" i="50" s="1"/>
  <c r="M381" i="50" s="1"/>
  <c r="M382" i="50" s="1"/>
  <c r="M383" i="50" s="1"/>
  <c r="M384" i="50" s="1"/>
  <c r="M385" i="50" s="1"/>
  <c r="M386" i="50" s="1"/>
  <c r="M387" i="50" s="1"/>
  <c r="M388" i="50" s="1"/>
  <c r="M389" i="50" s="1"/>
  <c r="M390" i="50" s="1"/>
  <c r="M391" i="50" s="1"/>
  <c r="M392" i="50" s="1"/>
  <c r="M393" i="50" s="1"/>
  <c r="K50" i="50"/>
  <c r="K51" i="50" s="1"/>
  <c r="K52" i="50" s="1"/>
  <c r="K53" i="50" s="1"/>
  <c r="K54" i="50" s="1"/>
  <c r="K55" i="50" s="1"/>
  <c r="K56" i="50" s="1"/>
  <c r="K57" i="50" s="1"/>
  <c r="K58" i="50" s="1"/>
  <c r="K59" i="50" s="1"/>
  <c r="K60" i="50" s="1"/>
  <c r="K61" i="50" s="1"/>
  <c r="K62" i="50" s="1"/>
  <c r="K63" i="50" s="1"/>
  <c r="K64" i="50" s="1"/>
  <c r="K65" i="50" s="1"/>
  <c r="K66" i="50" s="1"/>
  <c r="K67" i="50" s="1"/>
  <c r="K68" i="50" s="1"/>
  <c r="K69" i="50" s="1"/>
  <c r="K70" i="50" s="1"/>
  <c r="K71" i="50" s="1"/>
  <c r="K72" i="50" s="1"/>
  <c r="K73" i="50" s="1"/>
  <c r="K74" i="50" s="1"/>
  <c r="K75" i="50" s="1"/>
  <c r="K76" i="50" s="1"/>
  <c r="K77" i="50" s="1"/>
  <c r="K78" i="50" s="1"/>
  <c r="K79" i="50" s="1"/>
  <c r="K80" i="50" s="1"/>
  <c r="K81" i="50" s="1"/>
  <c r="K82" i="50" s="1"/>
  <c r="AK4067" i="48"/>
  <c r="AK6" i="48"/>
  <c r="AK7" i="48"/>
  <c r="AK8" i="48"/>
  <c r="AK9" i="48"/>
  <c r="AK10" i="48"/>
  <c r="AK11" i="48"/>
  <c r="AK12" i="48"/>
  <c r="AK13" i="48"/>
  <c r="AK14" i="48"/>
  <c r="AK15" i="48"/>
  <c r="AK16" i="48"/>
  <c r="AK17" i="48"/>
  <c r="AK18" i="48"/>
  <c r="AK19" i="48"/>
  <c r="AK20" i="48"/>
  <c r="AK21" i="48"/>
  <c r="AK22" i="48"/>
  <c r="AK23" i="48"/>
  <c r="AK24" i="48"/>
  <c r="AK25" i="48"/>
  <c r="AK26" i="48"/>
  <c r="AK27" i="48"/>
  <c r="AK28" i="48"/>
  <c r="AK29" i="48"/>
  <c r="AK30" i="48"/>
  <c r="AK31" i="48"/>
  <c r="AK32" i="48"/>
  <c r="AK33" i="48"/>
  <c r="AK34" i="48"/>
  <c r="AK35" i="48"/>
  <c r="AK36" i="48"/>
  <c r="AK37" i="48"/>
  <c r="AK38" i="48"/>
  <c r="AK39" i="48"/>
  <c r="AK40" i="48"/>
  <c r="AK41" i="48"/>
  <c r="AK42" i="48"/>
  <c r="AK43" i="48"/>
  <c r="AK44" i="48"/>
  <c r="AK45" i="48"/>
  <c r="AK46" i="48"/>
  <c r="AK47" i="48"/>
  <c r="AK48" i="48"/>
  <c r="AK49" i="48"/>
  <c r="AK50" i="48"/>
  <c r="AK51" i="48"/>
  <c r="AK52" i="48"/>
  <c r="AK53" i="48"/>
  <c r="AK54" i="48"/>
  <c r="AK55" i="48"/>
  <c r="AK56" i="48"/>
  <c r="AK57" i="48"/>
  <c r="AK58" i="48"/>
  <c r="AK59" i="48"/>
  <c r="AK60" i="48"/>
  <c r="AK61" i="48"/>
  <c r="AK62" i="48"/>
  <c r="AK63" i="48"/>
  <c r="AK64" i="48"/>
  <c r="AK65" i="48"/>
  <c r="AK66" i="48"/>
  <c r="AK67" i="48"/>
  <c r="AK68" i="48"/>
  <c r="AK69" i="48"/>
  <c r="AK70" i="48"/>
  <c r="AK71" i="48"/>
  <c r="AK72" i="48"/>
  <c r="AK73" i="48"/>
  <c r="AK74" i="48"/>
  <c r="AK75" i="48"/>
  <c r="AK76" i="48"/>
  <c r="AK77" i="48"/>
  <c r="AK78" i="48"/>
  <c r="AK79" i="48"/>
  <c r="AK80" i="48"/>
  <c r="AK81" i="48"/>
  <c r="AK82" i="48"/>
  <c r="AK83" i="48"/>
  <c r="AK84" i="48"/>
  <c r="AK85" i="48"/>
  <c r="AK86" i="48"/>
  <c r="AK87" i="48"/>
  <c r="AK88" i="48"/>
  <c r="AK89" i="48"/>
  <c r="AK90" i="48"/>
  <c r="AK91" i="48"/>
  <c r="AK92" i="48"/>
  <c r="AK93" i="48"/>
  <c r="AK94" i="48"/>
  <c r="AK95" i="48"/>
  <c r="AK96" i="48"/>
  <c r="AK97" i="48"/>
  <c r="AK98" i="48"/>
  <c r="AK99" i="48"/>
  <c r="AK100" i="48"/>
  <c r="AK101" i="48"/>
  <c r="AK102" i="48"/>
  <c r="AK103" i="48"/>
  <c r="AK104" i="48"/>
  <c r="AK105" i="48"/>
  <c r="AK106" i="48"/>
  <c r="AK107" i="48"/>
  <c r="AK108" i="48"/>
  <c r="AK109" i="48"/>
  <c r="AK110" i="48"/>
  <c r="AK111" i="48"/>
  <c r="AK112" i="48"/>
  <c r="AK113" i="48"/>
  <c r="AK114" i="48"/>
  <c r="AK115" i="48"/>
  <c r="AK116" i="48"/>
  <c r="AK117" i="48"/>
  <c r="AK118" i="48"/>
  <c r="AK119" i="48"/>
  <c r="AK120" i="48"/>
  <c r="AK121" i="48"/>
  <c r="AK122" i="48"/>
  <c r="AK123" i="48"/>
  <c r="AK124" i="48"/>
  <c r="AK125" i="48"/>
  <c r="AK126" i="48"/>
  <c r="AK127" i="48"/>
  <c r="AK128" i="48"/>
  <c r="AK129" i="48"/>
  <c r="AK130" i="48"/>
  <c r="AK131" i="48"/>
  <c r="AK132" i="48"/>
  <c r="AK133" i="48"/>
  <c r="AK134" i="48"/>
  <c r="AK135" i="48"/>
  <c r="AK136" i="48"/>
  <c r="AK137" i="48"/>
  <c r="AK138" i="48"/>
  <c r="AK139" i="48"/>
  <c r="AK140" i="48"/>
  <c r="AK141" i="48"/>
  <c r="AK142" i="48"/>
  <c r="AK143" i="48"/>
  <c r="AK144" i="48"/>
  <c r="AK145" i="48"/>
  <c r="AK146" i="48"/>
  <c r="AK147" i="48"/>
  <c r="AK148" i="48"/>
  <c r="AK149" i="48"/>
  <c r="AK150" i="48"/>
  <c r="AK151" i="48"/>
  <c r="AK152" i="48"/>
  <c r="AK153" i="48"/>
  <c r="AK154" i="48"/>
  <c r="AK155" i="48"/>
  <c r="AK156" i="48"/>
  <c r="AK157" i="48"/>
  <c r="AK158" i="48"/>
  <c r="AK159" i="48"/>
  <c r="AK160" i="48"/>
  <c r="AK161" i="48"/>
  <c r="AK162" i="48"/>
  <c r="AK163" i="48"/>
  <c r="AK164" i="48"/>
  <c r="AK165" i="48"/>
  <c r="AK166" i="48"/>
  <c r="AK167" i="48"/>
  <c r="AK168" i="48"/>
  <c r="AK169" i="48"/>
  <c r="AK170" i="48"/>
  <c r="AK171" i="48"/>
  <c r="AK172" i="48"/>
  <c r="AK173" i="48"/>
  <c r="AK174" i="48"/>
  <c r="AK175" i="48"/>
  <c r="AK176" i="48"/>
  <c r="AK177" i="48"/>
  <c r="AK178" i="48"/>
  <c r="AK179" i="48"/>
  <c r="AK180" i="48"/>
  <c r="AK181" i="48"/>
  <c r="AK182" i="48"/>
  <c r="AK183" i="48"/>
  <c r="AK184" i="48"/>
  <c r="AK185" i="48"/>
  <c r="AK186" i="48"/>
  <c r="AK187" i="48"/>
  <c r="AK188" i="48"/>
  <c r="AK189" i="48"/>
  <c r="AK190" i="48"/>
  <c r="AK191" i="48"/>
  <c r="AK192" i="48"/>
  <c r="AK193" i="48"/>
  <c r="AK194" i="48"/>
  <c r="AK195" i="48"/>
  <c r="AK196" i="48"/>
  <c r="AK197" i="48"/>
  <c r="AK198" i="48"/>
  <c r="AK199" i="48"/>
  <c r="AK200" i="48"/>
  <c r="AK201" i="48"/>
  <c r="AK202" i="48"/>
  <c r="AK203" i="48"/>
  <c r="AK204" i="48"/>
  <c r="AK205" i="48"/>
  <c r="AK206" i="48"/>
  <c r="AK207" i="48"/>
  <c r="AK208" i="48"/>
  <c r="AK209" i="48"/>
  <c r="AK210" i="48"/>
  <c r="AK211" i="48"/>
  <c r="AK212" i="48"/>
  <c r="AK213" i="48"/>
  <c r="AK214" i="48"/>
  <c r="AK215" i="48"/>
  <c r="AK216" i="48"/>
  <c r="AK217" i="48"/>
  <c r="AK218" i="48"/>
  <c r="AK219" i="48"/>
  <c r="AK220" i="48"/>
  <c r="AK221" i="48"/>
  <c r="AK222" i="48"/>
  <c r="AK223" i="48"/>
  <c r="AK224" i="48"/>
  <c r="AK225" i="48"/>
  <c r="AK226" i="48"/>
  <c r="AK227" i="48"/>
  <c r="AK228" i="48"/>
  <c r="AK229" i="48"/>
  <c r="AK230" i="48"/>
  <c r="AK231" i="48"/>
  <c r="AK232" i="48"/>
  <c r="AK233" i="48"/>
  <c r="AK234" i="48"/>
  <c r="AK235" i="48"/>
  <c r="AK236" i="48"/>
  <c r="AK237" i="48"/>
  <c r="AK238" i="48"/>
  <c r="AK239" i="48"/>
  <c r="AK240" i="48"/>
  <c r="AK241" i="48"/>
  <c r="AK242" i="48"/>
  <c r="AK243" i="48"/>
  <c r="AK244" i="48"/>
  <c r="AK245" i="48"/>
  <c r="AK246" i="48"/>
  <c r="AK247" i="48"/>
  <c r="AK248" i="48"/>
  <c r="AK249" i="48"/>
  <c r="AK250" i="48"/>
  <c r="AK251" i="48"/>
  <c r="AK252" i="48"/>
  <c r="AK253" i="48"/>
  <c r="AK254" i="48"/>
  <c r="AK255" i="48"/>
  <c r="AK256" i="48"/>
  <c r="AK257" i="48"/>
  <c r="AK258" i="48"/>
  <c r="AK259" i="48"/>
  <c r="AK260" i="48"/>
  <c r="AK261" i="48"/>
  <c r="AK262" i="48"/>
  <c r="AK263" i="48"/>
  <c r="AK264" i="48"/>
  <c r="AK265" i="48"/>
  <c r="AK266" i="48"/>
  <c r="AK267" i="48"/>
  <c r="AK268" i="48"/>
  <c r="AK269" i="48"/>
  <c r="AK270" i="48"/>
  <c r="AK271" i="48"/>
  <c r="AK272" i="48"/>
  <c r="AK273" i="48"/>
  <c r="AK274" i="48"/>
  <c r="AK275" i="48"/>
  <c r="AK276" i="48"/>
  <c r="AK277" i="48"/>
  <c r="AK278" i="48"/>
  <c r="AK279" i="48"/>
  <c r="AK280" i="48"/>
  <c r="AK281" i="48"/>
  <c r="AK282" i="48"/>
  <c r="AK283" i="48"/>
  <c r="AK284" i="48"/>
  <c r="AK285" i="48"/>
  <c r="AK286" i="48"/>
  <c r="AK287" i="48"/>
  <c r="AK288" i="48"/>
  <c r="AK289" i="48"/>
  <c r="AK290" i="48"/>
  <c r="AK291" i="48"/>
  <c r="AK292" i="48"/>
  <c r="AK293" i="48"/>
  <c r="AK294" i="48"/>
  <c r="AK295" i="48"/>
  <c r="AK296" i="48"/>
  <c r="AK297" i="48"/>
  <c r="AK298" i="48"/>
  <c r="AK299" i="48"/>
  <c r="AK300" i="48"/>
  <c r="AK301" i="48"/>
  <c r="AK302" i="48"/>
  <c r="AK303" i="48"/>
  <c r="AK304" i="48"/>
  <c r="AK305" i="48"/>
  <c r="AK306" i="48"/>
  <c r="AK307" i="48"/>
  <c r="AK308" i="48"/>
  <c r="AK309" i="48"/>
  <c r="AK310" i="48"/>
  <c r="AK311" i="48"/>
  <c r="AK312" i="48"/>
  <c r="AK313" i="48"/>
  <c r="AK314" i="48"/>
  <c r="AK315" i="48"/>
  <c r="AK316" i="48"/>
  <c r="AK317" i="48"/>
  <c r="AK318" i="48"/>
  <c r="AK319" i="48"/>
  <c r="AK320" i="48"/>
  <c r="AK321" i="48"/>
  <c r="AK322" i="48"/>
  <c r="AK323" i="48"/>
  <c r="AK324" i="48"/>
  <c r="AK325" i="48"/>
  <c r="AK326" i="48"/>
  <c r="AK327" i="48"/>
  <c r="AK328" i="48"/>
  <c r="AK329" i="48"/>
  <c r="AK330" i="48"/>
  <c r="AK331" i="48"/>
  <c r="AK332" i="48"/>
  <c r="AK333" i="48"/>
  <c r="AK334" i="48"/>
  <c r="AK335" i="48"/>
  <c r="AK336" i="48"/>
  <c r="AK337" i="48"/>
  <c r="AK338" i="48"/>
  <c r="AK339" i="48"/>
  <c r="AK340" i="48"/>
  <c r="AK341" i="48"/>
  <c r="AK342" i="48"/>
  <c r="AK343" i="48"/>
  <c r="AK344" i="48"/>
  <c r="AK345" i="48"/>
  <c r="AK346" i="48"/>
  <c r="AK347" i="48"/>
  <c r="AK348" i="48"/>
  <c r="AK349" i="48"/>
  <c r="AK350" i="48"/>
  <c r="AK351" i="48"/>
  <c r="AK352" i="48"/>
  <c r="AK353" i="48"/>
  <c r="AK354" i="48"/>
  <c r="AK355" i="48"/>
  <c r="AK356" i="48"/>
  <c r="AK357" i="48"/>
  <c r="AK358" i="48"/>
  <c r="AK359" i="48"/>
  <c r="AK360" i="48"/>
  <c r="AK361" i="48"/>
  <c r="AK362" i="48"/>
  <c r="AK363" i="48"/>
  <c r="AK364" i="48"/>
  <c r="AK365" i="48"/>
  <c r="AK366" i="48"/>
  <c r="AK367" i="48"/>
  <c r="AK368" i="48"/>
  <c r="AK369" i="48"/>
  <c r="AK370" i="48"/>
  <c r="AK371" i="48"/>
  <c r="AK372" i="48"/>
  <c r="AK373" i="48"/>
  <c r="AK374" i="48"/>
  <c r="AK375" i="48"/>
  <c r="AK376" i="48"/>
  <c r="AK377" i="48"/>
  <c r="AK378" i="48"/>
  <c r="AK379" i="48"/>
  <c r="AK380" i="48"/>
  <c r="AK381" i="48"/>
  <c r="AK382" i="48"/>
  <c r="AK383" i="48"/>
  <c r="AK384" i="48"/>
  <c r="AK385" i="48"/>
  <c r="AK386" i="48"/>
  <c r="AK387" i="48"/>
  <c r="AK388" i="48"/>
  <c r="AK389" i="48"/>
  <c r="AK390" i="48"/>
  <c r="AK391" i="48"/>
  <c r="AK392" i="48"/>
  <c r="AK393" i="48"/>
  <c r="AK394" i="48"/>
  <c r="AK395" i="48"/>
  <c r="AK396" i="48"/>
  <c r="AK397" i="48"/>
  <c r="AK398" i="48"/>
  <c r="AK399" i="48"/>
  <c r="AK400" i="48"/>
  <c r="AK401" i="48"/>
  <c r="AK402" i="48"/>
  <c r="AK403" i="48"/>
  <c r="AK404" i="48"/>
  <c r="AK405" i="48"/>
  <c r="AK406" i="48"/>
  <c r="AK407" i="48"/>
  <c r="AK408" i="48"/>
  <c r="AK409" i="48"/>
  <c r="AK410" i="48"/>
  <c r="AK411" i="48"/>
  <c r="AK412" i="48"/>
  <c r="AK413" i="48"/>
  <c r="AK414" i="48"/>
  <c r="AK415" i="48"/>
  <c r="AK416" i="48"/>
  <c r="AK417" i="48"/>
  <c r="AK418" i="48"/>
  <c r="AK419" i="48"/>
  <c r="AK420" i="48"/>
  <c r="AK421" i="48"/>
  <c r="AK422" i="48"/>
  <c r="AK423" i="48"/>
  <c r="AK424" i="48"/>
  <c r="AK425" i="48"/>
  <c r="AK426" i="48"/>
  <c r="AK427" i="48"/>
  <c r="AK428" i="48"/>
  <c r="AK429" i="48"/>
  <c r="AK430" i="48"/>
  <c r="AK431" i="48"/>
  <c r="AK432" i="48"/>
  <c r="AK433" i="48"/>
  <c r="AK434" i="48"/>
  <c r="AK435" i="48"/>
  <c r="AK436" i="48"/>
  <c r="AK437" i="48"/>
  <c r="AK438" i="48"/>
  <c r="AK439" i="48"/>
  <c r="AK440" i="48"/>
  <c r="AK441" i="48"/>
  <c r="AK442" i="48"/>
  <c r="AK443" i="48"/>
  <c r="AK444" i="48"/>
  <c r="AK445" i="48"/>
  <c r="AK446" i="48"/>
  <c r="AK447" i="48"/>
  <c r="AK448" i="48"/>
  <c r="AK449" i="48"/>
  <c r="AK450" i="48"/>
  <c r="AK451" i="48"/>
  <c r="AK452" i="48"/>
  <c r="AK453" i="48"/>
  <c r="AK454" i="48"/>
  <c r="AK455" i="48"/>
  <c r="AK456" i="48"/>
  <c r="AK457" i="48"/>
  <c r="AK458" i="48"/>
  <c r="AK459" i="48"/>
  <c r="AK460" i="48"/>
  <c r="AK461" i="48"/>
  <c r="AK462" i="48"/>
  <c r="AK463" i="48"/>
  <c r="AK464" i="48"/>
  <c r="AK465" i="48"/>
  <c r="AK466" i="48"/>
  <c r="AK467" i="48"/>
  <c r="AK468" i="48"/>
  <c r="AK469" i="48"/>
  <c r="AK470" i="48"/>
  <c r="AK471" i="48"/>
  <c r="AK472" i="48"/>
  <c r="AK473" i="48"/>
  <c r="AK474" i="48"/>
  <c r="AK475" i="48"/>
  <c r="AK476" i="48"/>
  <c r="AK477" i="48"/>
  <c r="AK478" i="48"/>
  <c r="AK479" i="48"/>
  <c r="AK480" i="48"/>
  <c r="AK481" i="48"/>
  <c r="AK482" i="48"/>
  <c r="AK483" i="48"/>
  <c r="AK484" i="48"/>
  <c r="AK485" i="48"/>
  <c r="AK486" i="48"/>
  <c r="AK487" i="48"/>
  <c r="AK488" i="48"/>
  <c r="AK489" i="48"/>
  <c r="AK490" i="48"/>
  <c r="AK491" i="48"/>
  <c r="AK492" i="48"/>
  <c r="AK493" i="48"/>
  <c r="AK494" i="48"/>
  <c r="AK495" i="48"/>
  <c r="AK496" i="48"/>
  <c r="AK497" i="48"/>
  <c r="AK498" i="48"/>
  <c r="AK499" i="48"/>
  <c r="AK500" i="48"/>
  <c r="AK501" i="48"/>
  <c r="AK502" i="48"/>
  <c r="AK503" i="48"/>
  <c r="AK504" i="48"/>
  <c r="AK505" i="48"/>
  <c r="AK506" i="48"/>
  <c r="AK507" i="48"/>
  <c r="AK508" i="48"/>
  <c r="AK509" i="48"/>
  <c r="AK510" i="48"/>
  <c r="AK511" i="48"/>
  <c r="AK512" i="48"/>
  <c r="AK513" i="48"/>
  <c r="AK514" i="48"/>
  <c r="AK515" i="48"/>
  <c r="AK516" i="48"/>
  <c r="AK517" i="48"/>
  <c r="AK518" i="48"/>
  <c r="AK519" i="48"/>
  <c r="AK520" i="48"/>
  <c r="AK521" i="48"/>
  <c r="AK522" i="48"/>
  <c r="AK523" i="48"/>
  <c r="AK524" i="48"/>
  <c r="AK525" i="48"/>
  <c r="AK526" i="48"/>
  <c r="AK527" i="48"/>
  <c r="AK528" i="48"/>
  <c r="AK529" i="48"/>
  <c r="AK530" i="48"/>
  <c r="AK531" i="48"/>
  <c r="AK532" i="48"/>
  <c r="AK533" i="48"/>
  <c r="AK534" i="48"/>
  <c r="AK535" i="48"/>
  <c r="AK536" i="48"/>
  <c r="AK537" i="48"/>
  <c r="AK538" i="48"/>
  <c r="AK539" i="48"/>
  <c r="AK540" i="48"/>
  <c r="AK541" i="48"/>
  <c r="AK542" i="48"/>
  <c r="AK543" i="48"/>
  <c r="AK544" i="48"/>
  <c r="AK545" i="48"/>
  <c r="AK546" i="48"/>
  <c r="AK547" i="48"/>
  <c r="AK548" i="48"/>
  <c r="AK549" i="48"/>
  <c r="AK550" i="48"/>
  <c r="AK551" i="48"/>
  <c r="AK552" i="48"/>
  <c r="AK553" i="48"/>
  <c r="AK554" i="48"/>
  <c r="AK555" i="48"/>
  <c r="AK556" i="48"/>
  <c r="AK557" i="48"/>
  <c r="AK558" i="48"/>
  <c r="AK559" i="48"/>
  <c r="AK560" i="48"/>
  <c r="AK561" i="48"/>
  <c r="AK562" i="48"/>
  <c r="AK563" i="48"/>
  <c r="AK564" i="48"/>
  <c r="AK565" i="48"/>
  <c r="AK566" i="48"/>
  <c r="AK567" i="48"/>
  <c r="AK568" i="48"/>
  <c r="AK569" i="48"/>
  <c r="AK570" i="48"/>
  <c r="AK571" i="48"/>
  <c r="AK572" i="48"/>
  <c r="AK573" i="48"/>
  <c r="AK574" i="48"/>
  <c r="AK575" i="48"/>
  <c r="AK576" i="48"/>
  <c r="AK577" i="48"/>
  <c r="AK578" i="48"/>
  <c r="AK579" i="48"/>
  <c r="AK580" i="48"/>
  <c r="AK581" i="48"/>
  <c r="AK582" i="48"/>
  <c r="AK583" i="48"/>
  <c r="AK584" i="48"/>
  <c r="AK585" i="48"/>
  <c r="AK586" i="48"/>
  <c r="AK587" i="48"/>
  <c r="AK588" i="48"/>
  <c r="AK589" i="48"/>
  <c r="AK590" i="48"/>
  <c r="AK591" i="48"/>
  <c r="AK592" i="48"/>
  <c r="AK593" i="48"/>
  <c r="AK594" i="48"/>
  <c r="AK595" i="48"/>
  <c r="AK596" i="48"/>
  <c r="AK597" i="48"/>
  <c r="AK598" i="48"/>
  <c r="AK599" i="48"/>
  <c r="AK600" i="48"/>
  <c r="AK601" i="48"/>
  <c r="AK602" i="48"/>
  <c r="AK603" i="48"/>
  <c r="AK604" i="48"/>
  <c r="AK605" i="48"/>
  <c r="AK606" i="48"/>
  <c r="AK607" i="48"/>
  <c r="AK608" i="48"/>
  <c r="AK609" i="48"/>
  <c r="AK610" i="48"/>
  <c r="AK611" i="48"/>
  <c r="AK612" i="48"/>
  <c r="AK613" i="48"/>
  <c r="AK614" i="48"/>
  <c r="AK615" i="48"/>
  <c r="AK616" i="48"/>
  <c r="AK617" i="48"/>
  <c r="AK618" i="48"/>
  <c r="AK619" i="48"/>
  <c r="AK620" i="48"/>
  <c r="AK621" i="48"/>
  <c r="AK622" i="48"/>
  <c r="AK623" i="48"/>
  <c r="AK624" i="48"/>
  <c r="AK625" i="48"/>
  <c r="AK626" i="48"/>
  <c r="AK627" i="48"/>
  <c r="AK628" i="48"/>
  <c r="AK629" i="48"/>
  <c r="AK630" i="48"/>
  <c r="AK631" i="48"/>
  <c r="AK632" i="48"/>
  <c r="AK633" i="48"/>
  <c r="AK634" i="48"/>
  <c r="AK635" i="48"/>
  <c r="AK636" i="48"/>
  <c r="AK637" i="48"/>
  <c r="AK638" i="48"/>
  <c r="AK639" i="48"/>
  <c r="AK640" i="48"/>
  <c r="AK641" i="48"/>
  <c r="AK642" i="48"/>
  <c r="AK643" i="48"/>
  <c r="AK644" i="48"/>
  <c r="AK645" i="48"/>
  <c r="AK646" i="48"/>
  <c r="AK647" i="48"/>
  <c r="AK648" i="48"/>
  <c r="AK649" i="48"/>
  <c r="AK650" i="48"/>
  <c r="AK651" i="48"/>
  <c r="AK652" i="48"/>
  <c r="AK653" i="48"/>
  <c r="AK654" i="48"/>
  <c r="AK655" i="48"/>
  <c r="AK656" i="48"/>
  <c r="AK657" i="48"/>
  <c r="AK658" i="48"/>
  <c r="AK659" i="48"/>
  <c r="AK660" i="48"/>
  <c r="AK661" i="48"/>
  <c r="AK662" i="48"/>
  <c r="AK663" i="48"/>
  <c r="AK664" i="48"/>
  <c r="AK665" i="48"/>
  <c r="AK666" i="48"/>
  <c r="AK667" i="48"/>
  <c r="AK668" i="48"/>
  <c r="AK669" i="48"/>
  <c r="AK670" i="48"/>
  <c r="AK671" i="48"/>
  <c r="AK672" i="48"/>
  <c r="AK673" i="48"/>
  <c r="AK674" i="48"/>
  <c r="AK675" i="48"/>
  <c r="AK676" i="48"/>
  <c r="AK677" i="48"/>
  <c r="AK678" i="48"/>
  <c r="AK679" i="48"/>
  <c r="AK680" i="48"/>
  <c r="AK681" i="48"/>
  <c r="AK682" i="48"/>
  <c r="AK683" i="48"/>
  <c r="AK684" i="48"/>
  <c r="AK685" i="48"/>
  <c r="AK686" i="48"/>
  <c r="AK687" i="48"/>
  <c r="AK688" i="48"/>
  <c r="AK689" i="48"/>
  <c r="AK690" i="48"/>
  <c r="AK691" i="48"/>
  <c r="AK692" i="48"/>
  <c r="AK693" i="48"/>
  <c r="AK694" i="48"/>
  <c r="AK695" i="48"/>
  <c r="AK696" i="48"/>
  <c r="AK697" i="48"/>
  <c r="AK698" i="48"/>
  <c r="AK699" i="48"/>
  <c r="AK700" i="48"/>
  <c r="AK701" i="48"/>
  <c r="AK702" i="48"/>
  <c r="AK703" i="48"/>
  <c r="AK704" i="48"/>
  <c r="AK705" i="48"/>
  <c r="AK706" i="48"/>
  <c r="AK707" i="48"/>
  <c r="AK708" i="48"/>
  <c r="AK709" i="48"/>
  <c r="AK710" i="48"/>
  <c r="AK711" i="48"/>
  <c r="AK712" i="48"/>
  <c r="AK713" i="48"/>
  <c r="AK714" i="48"/>
  <c r="AK715" i="48"/>
  <c r="AK716" i="48"/>
  <c r="AK717" i="48"/>
  <c r="AK718" i="48"/>
  <c r="AK719" i="48"/>
  <c r="AK720" i="48"/>
  <c r="AK721" i="48"/>
  <c r="AK722" i="48"/>
  <c r="AK723" i="48"/>
  <c r="AK724" i="48"/>
  <c r="AK725" i="48"/>
  <c r="AK726" i="48"/>
  <c r="AK727" i="48"/>
  <c r="AK728" i="48"/>
  <c r="AK729" i="48"/>
  <c r="AK730" i="48"/>
  <c r="AK731" i="48"/>
  <c r="AK732" i="48"/>
  <c r="AK733" i="48"/>
  <c r="AK734" i="48"/>
  <c r="AK735" i="48"/>
  <c r="AK736" i="48"/>
  <c r="AK737" i="48"/>
  <c r="AK738" i="48"/>
  <c r="AK739" i="48"/>
  <c r="AK740" i="48"/>
  <c r="AK741" i="48"/>
  <c r="AK742" i="48"/>
  <c r="AK743" i="48"/>
  <c r="AK744" i="48"/>
  <c r="AK745" i="48"/>
  <c r="AK746" i="48"/>
  <c r="AK747" i="48"/>
  <c r="AK748" i="48"/>
  <c r="AK749" i="48"/>
  <c r="AK750" i="48"/>
  <c r="AK751" i="48"/>
  <c r="AK752" i="48"/>
  <c r="AK753" i="48"/>
  <c r="AK754" i="48"/>
  <c r="AK755" i="48"/>
  <c r="AK756" i="48"/>
  <c r="AK757" i="48"/>
  <c r="AK758" i="48"/>
  <c r="AK759" i="48"/>
  <c r="AK760" i="48"/>
  <c r="AK761" i="48"/>
  <c r="AK762" i="48"/>
  <c r="AK763" i="48"/>
  <c r="AK764" i="48"/>
  <c r="AK765" i="48"/>
  <c r="AK766" i="48"/>
  <c r="AK767" i="48"/>
  <c r="AK768" i="48"/>
  <c r="AK769" i="48"/>
  <c r="AK770" i="48"/>
  <c r="AK771" i="48"/>
  <c r="AK772" i="48"/>
  <c r="AK773" i="48"/>
  <c r="AK774" i="48"/>
  <c r="AK775" i="48"/>
  <c r="AK776" i="48"/>
  <c r="AK777" i="48"/>
  <c r="AK778" i="48"/>
  <c r="AK779" i="48"/>
  <c r="AK780" i="48"/>
  <c r="AK781" i="48"/>
  <c r="AK782" i="48"/>
  <c r="AK783" i="48"/>
  <c r="AK784" i="48"/>
  <c r="AK785" i="48"/>
  <c r="AK786" i="48"/>
  <c r="AK787" i="48"/>
  <c r="AK788" i="48"/>
  <c r="AK789" i="48"/>
  <c r="AK790" i="48"/>
  <c r="AK791" i="48"/>
  <c r="AK792" i="48"/>
  <c r="AK793" i="48"/>
  <c r="AK794" i="48"/>
  <c r="AK795" i="48"/>
  <c r="AK796" i="48"/>
  <c r="AK797" i="48"/>
  <c r="AK798" i="48"/>
  <c r="AK799" i="48"/>
  <c r="AK800" i="48"/>
  <c r="AK801" i="48"/>
  <c r="AK802" i="48"/>
  <c r="AK803" i="48"/>
  <c r="AK804" i="48"/>
  <c r="AK805" i="48"/>
  <c r="AK806" i="48"/>
  <c r="AK807" i="48"/>
  <c r="AK808" i="48"/>
  <c r="AK809" i="48"/>
  <c r="AK810" i="48"/>
  <c r="AK811" i="48"/>
  <c r="AK812" i="48"/>
  <c r="AK813" i="48"/>
  <c r="AK814" i="48"/>
  <c r="AK815" i="48"/>
  <c r="AK816" i="48"/>
  <c r="AK817" i="48"/>
  <c r="AK818" i="48"/>
  <c r="AK819" i="48"/>
  <c r="AK820" i="48"/>
  <c r="AK821" i="48"/>
  <c r="AK822" i="48"/>
  <c r="AK823" i="48"/>
  <c r="AK824" i="48"/>
  <c r="AK825" i="48"/>
  <c r="AK826" i="48"/>
  <c r="AK827" i="48"/>
  <c r="AK828" i="48"/>
  <c r="AK829" i="48"/>
  <c r="AK830" i="48"/>
  <c r="AK831" i="48"/>
  <c r="AK832" i="48"/>
  <c r="AK833" i="48"/>
  <c r="AK834" i="48"/>
  <c r="AK835" i="48"/>
  <c r="AK836" i="48"/>
  <c r="AK837" i="48"/>
  <c r="AK838" i="48"/>
  <c r="AK839" i="48"/>
  <c r="AK840" i="48"/>
  <c r="AK841" i="48"/>
  <c r="AK842" i="48"/>
  <c r="AK843" i="48"/>
  <c r="AK844" i="48"/>
  <c r="AK845" i="48"/>
  <c r="AK846" i="48"/>
  <c r="AK847" i="48"/>
  <c r="AK848" i="48"/>
  <c r="AK849" i="48"/>
  <c r="AK850" i="48"/>
  <c r="AK851" i="48"/>
  <c r="AK852" i="48"/>
  <c r="AK853" i="48"/>
  <c r="AK854" i="48"/>
  <c r="AK855" i="48"/>
  <c r="AK856" i="48"/>
  <c r="AK857" i="48"/>
  <c r="AK858" i="48"/>
  <c r="AK859" i="48"/>
  <c r="AK860" i="48"/>
  <c r="AK861" i="48"/>
  <c r="AK862" i="48"/>
  <c r="AK863" i="48"/>
  <c r="AK864" i="48"/>
  <c r="AK865" i="48"/>
  <c r="AK866" i="48"/>
  <c r="AK867" i="48"/>
  <c r="AK868" i="48"/>
  <c r="AK869" i="48"/>
  <c r="AK870" i="48"/>
  <c r="AK871" i="48"/>
  <c r="AK872" i="48"/>
  <c r="AK873" i="48"/>
  <c r="AK874" i="48"/>
  <c r="AK875" i="48"/>
  <c r="AK876" i="48"/>
  <c r="AK877" i="48"/>
  <c r="AK878" i="48"/>
  <c r="AK879" i="48"/>
  <c r="AK880" i="48"/>
  <c r="AK881" i="48"/>
  <c r="AK882" i="48"/>
  <c r="AK883" i="48"/>
  <c r="AK884" i="48"/>
  <c r="AK885" i="48"/>
  <c r="AK886" i="48"/>
  <c r="AK887" i="48"/>
  <c r="AK888" i="48"/>
  <c r="AK889" i="48"/>
  <c r="AK890" i="48"/>
  <c r="AK891" i="48"/>
  <c r="AK892" i="48"/>
  <c r="AK893" i="48"/>
  <c r="AK894" i="48"/>
  <c r="AK895" i="48"/>
  <c r="AK896" i="48"/>
  <c r="AK897" i="48"/>
  <c r="AK898" i="48"/>
  <c r="AK899" i="48"/>
  <c r="AK900" i="48"/>
  <c r="AK901" i="48"/>
  <c r="AK902" i="48"/>
  <c r="AK903" i="48"/>
  <c r="AK904" i="48"/>
  <c r="AK905" i="48"/>
  <c r="AK906" i="48"/>
  <c r="AK907" i="48"/>
  <c r="AK908" i="48"/>
  <c r="AK909" i="48"/>
  <c r="AK910" i="48"/>
  <c r="AK911" i="48"/>
  <c r="AK912" i="48"/>
  <c r="AK913" i="48"/>
  <c r="AK914" i="48"/>
  <c r="AK915" i="48"/>
  <c r="AK916" i="48"/>
  <c r="AK917" i="48"/>
  <c r="AK918" i="48"/>
  <c r="AK919" i="48"/>
  <c r="AK920" i="48"/>
  <c r="AK921" i="48"/>
  <c r="AK922" i="48"/>
  <c r="AK923" i="48"/>
  <c r="AK924" i="48"/>
  <c r="AK925" i="48"/>
  <c r="AK926" i="48"/>
  <c r="AK927" i="48"/>
  <c r="AK928" i="48"/>
  <c r="AK929" i="48"/>
  <c r="AK930" i="48"/>
  <c r="AK931" i="48"/>
  <c r="AK932" i="48"/>
  <c r="AK933" i="48"/>
  <c r="AK934" i="48"/>
  <c r="AK935" i="48"/>
  <c r="AK936" i="48"/>
  <c r="AK937" i="48"/>
  <c r="AK938" i="48"/>
  <c r="AK939" i="48"/>
  <c r="AK940" i="48"/>
  <c r="AK941" i="48"/>
  <c r="AK942" i="48"/>
  <c r="AK943" i="48"/>
  <c r="AK944" i="48"/>
  <c r="AK945" i="48"/>
  <c r="AK946" i="48"/>
  <c r="AK947" i="48"/>
  <c r="AK948" i="48"/>
  <c r="AK949" i="48"/>
  <c r="AK950" i="48"/>
  <c r="AK951" i="48"/>
  <c r="AK952" i="48"/>
  <c r="AK953" i="48"/>
  <c r="AK954" i="48"/>
  <c r="AK955" i="48"/>
  <c r="AK956" i="48"/>
  <c r="AK957" i="48"/>
  <c r="AK958" i="48"/>
  <c r="AK959" i="48"/>
  <c r="AK960" i="48"/>
  <c r="AK961" i="48"/>
  <c r="AK962" i="48"/>
  <c r="AK963" i="48"/>
  <c r="AK964" i="48"/>
  <c r="AK965" i="48"/>
  <c r="AK966" i="48"/>
  <c r="AK967" i="48"/>
  <c r="AK968" i="48"/>
  <c r="AK969" i="48"/>
  <c r="AK970" i="48"/>
  <c r="AK971" i="48"/>
  <c r="AK972" i="48"/>
  <c r="AK973" i="48"/>
  <c r="AK974" i="48"/>
  <c r="AK975" i="48"/>
  <c r="AK976" i="48"/>
  <c r="AK977" i="48"/>
  <c r="AK978" i="48"/>
  <c r="AK979" i="48"/>
  <c r="AK980" i="48"/>
  <c r="AK981" i="48"/>
  <c r="AK982" i="48"/>
  <c r="AK983" i="48"/>
  <c r="AK984" i="48"/>
  <c r="AK985" i="48"/>
  <c r="AK986" i="48"/>
  <c r="AK987" i="48"/>
  <c r="AK988" i="48"/>
  <c r="AK989" i="48"/>
  <c r="AK990" i="48"/>
  <c r="AK991" i="48"/>
  <c r="AK992" i="48"/>
  <c r="AK993" i="48"/>
  <c r="AK994" i="48"/>
  <c r="AK995" i="48"/>
  <c r="AK996" i="48"/>
  <c r="AK997" i="48"/>
  <c r="AK998" i="48"/>
  <c r="AK999" i="48"/>
  <c r="AK1000" i="48"/>
  <c r="AK1001" i="48"/>
  <c r="AK1002" i="48"/>
  <c r="AK1003" i="48"/>
  <c r="AK1004" i="48"/>
  <c r="AK1005" i="48"/>
  <c r="AK1006" i="48"/>
  <c r="AK1007" i="48"/>
  <c r="AK1008" i="48"/>
  <c r="AK1009" i="48"/>
  <c r="AK1010" i="48"/>
  <c r="AK1011" i="48"/>
  <c r="AK1012" i="48"/>
  <c r="AK1013" i="48"/>
  <c r="AK1014" i="48"/>
  <c r="AK1015" i="48"/>
  <c r="AK1016" i="48"/>
  <c r="AK1017" i="48"/>
  <c r="AK1018" i="48"/>
  <c r="AK1019" i="48"/>
  <c r="AK1020" i="48"/>
  <c r="AK1021" i="48"/>
  <c r="AK1022" i="48"/>
  <c r="AK1023" i="48"/>
  <c r="AK1024" i="48"/>
  <c r="AK1025" i="48"/>
  <c r="AK1026" i="48"/>
  <c r="AK1027" i="48"/>
  <c r="AK1028" i="48"/>
  <c r="AK1029" i="48"/>
  <c r="AK1030" i="48"/>
  <c r="AK1031" i="48"/>
  <c r="AK1032" i="48"/>
  <c r="AK1033" i="48"/>
  <c r="AK1034" i="48"/>
  <c r="AK1035" i="48"/>
  <c r="AK1036" i="48"/>
  <c r="AK1037" i="48"/>
  <c r="AK1038" i="48"/>
  <c r="AK1039" i="48"/>
  <c r="AK1040" i="48"/>
  <c r="AK1041" i="48"/>
  <c r="AK1042" i="48"/>
  <c r="AK1043" i="48"/>
  <c r="AK1044" i="48"/>
  <c r="AK1045" i="48"/>
  <c r="AK1046" i="48"/>
  <c r="AK1047" i="48"/>
  <c r="AK1048" i="48"/>
  <c r="AK1049" i="48"/>
  <c r="AK1050" i="48"/>
  <c r="AK1051" i="48"/>
  <c r="AK1052" i="48"/>
  <c r="AK1053" i="48"/>
  <c r="AK1054" i="48"/>
  <c r="AK1055" i="48"/>
  <c r="AK1056" i="48"/>
  <c r="AK1057" i="48"/>
  <c r="AK1058" i="48"/>
  <c r="AK1059" i="48"/>
  <c r="AK1060" i="48"/>
  <c r="AK1061" i="48"/>
  <c r="AK1062" i="48"/>
  <c r="AK1063" i="48"/>
  <c r="AK1064" i="48"/>
  <c r="AK1065" i="48"/>
  <c r="AK1066" i="48"/>
  <c r="AK1067" i="48"/>
  <c r="AK1068" i="48"/>
  <c r="AK1069" i="48"/>
  <c r="AK1070" i="48"/>
  <c r="AK1071" i="48"/>
  <c r="AK1072" i="48"/>
  <c r="AK1073" i="48"/>
  <c r="AK1074" i="48"/>
  <c r="AK1075" i="48"/>
  <c r="AK1076" i="48"/>
  <c r="AK1077" i="48"/>
  <c r="AK1078" i="48"/>
  <c r="AK1079" i="48"/>
  <c r="AK1080" i="48"/>
  <c r="AK1081" i="48"/>
  <c r="AK1082" i="48"/>
  <c r="AK1083" i="48"/>
  <c r="AK1084" i="48"/>
  <c r="AK1085" i="48"/>
  <c r="AK1086" i="48"/>
  <c r="AK1087" i="48"/>
  <c r="AK1088" i="48"/>
  <c r="AK1089" i="48"/>
  <c r="AK1090" i="48"/>
  <c r="AK1091" i="48"/>
  <c r="AK1092" i="48"/>
  <c r="AK1093" i="48"/>
  <c r="AK1094" i="48"/>
  <c r="AK1095" i="48"/>
  <c r="AK1096" i="48"/>
  <c r="AK1097" i="48"/>
  <c r="AK1098" i="48"/>
  <c r="AK1099" i="48"/>
  <c r="AK1100" i="48"/>
  <c r="AK1101" i="48"/>
  <c r="AK1102" i="48"/>
  <c r="AK1103" i="48"/>
  <c r="AK1104" i="48"/>
  <c r="AK1105" i="48"/>
  <c r="AK1106" i="48"/>
  <c r="AK1107" i="48"/>
  <c r="AK1108" i="48"/>
  <c r="AK1109" i="48"/>
  <c r="AK1110" i="48"/>
  <c r="AK1111" i="48"/>
  <c r="AK1112" i="48"/>
  <c r="AK1113" i="48"/>
  <c r="AK1114" i="48"/>
  <c r="AK1115" i="48"/>
  <c r="AK1116" i="48"/>
  <c r="AK1117" i="48"/>
  <c r="AK1118" i="48"/>
  <c r="AK1119" i="48"/>
  <c r="AK1120" i="48"/>
  <c r="AK1121" i="48"/>
  <c r="AK1122" i="48"/>
  <c r="AK1123" i="48"/>
  <c r="AK1124" i="48"/>
  <c r="AK1125" i="48"/>
  <c r="AK1126" i="48"/>
  <c r="AK1127" i="48"/>
  <c r="AK1128" i="48"/>
  <c r="AK1129" i="48"/>
  <c r="AK1130" i="48"/>
  <c r="AK1131" i="48"/>
  <c r="AK1132" i="48"/>
  <c r="AK1133" i="48"/>
  <c r="AK1134" i="48"/>
  <c r="AK1135" i="48"/>
  <c r="AK1136" i="48"/>
  <c r="AK1137" i="48"/>
  <c r="AK1138" i="48"/>
  <c r="AK1139" i="48"/>
  <c r="AK1140" i="48"/>
  <c r="AK1141" i="48"/>
  <c r="AK1142" i="48"/>
  <c r="AK1143" i="48"/>
  <c r="AK1144" i="48"/>
  <c r="AK1145" i="48"/>
  <c r="AK1146" i="48"/>
  <c r="AK1147" i="48"/>
  <c r="AK1148" i="48"/>
  <c r="AK1149" i="48"/>
  <c r="AK1150" i="48"/>
  <c r="AK1151" i="48"/>
  <c r="AK1152" i="48"/>
  <c r="AK1153" i="48"/>
  <c r="AK1154" i="48"/>
  <c r="AK1155" i="48"/>
  <c r="AK1156" i="48"/>
  <c r="AK1157" i="48"/>
  <c r="AK1158" i="48"/>
  <c r="AK1159" i="48"/>
  <c r="AK1160" i="48"/>
  <c r="AK1161" i="48"/>
  <c r="AK1162" i="48"/>
  <c r="AK1163" i="48"/>
  <c r="AK1164" i="48"/>
  <c r="AK1165" i="48"/>
  <c r="AK1166" i="48"/>
  <c r="AK1167" i="48"/>
  <c r="AK1168" i="48"/>
  <c r="AK1169" i="48"/>
  <c r="AK1170" i="48"/>
  <c r="AK1171" i="48"/>
  <c r="AK1172" i="48"/>
  <c r="AK1173" i="48"/>
  <c r="AK1174" i="48"/>
  <c r="AK1175" i="48"/>
  <c r="AK1176" i="48"/>
  <c r="AK1177" i="48"/>
  <c r="AK1178" i="48"/>
  <c r="AK1179" i="48"/>
  <c r="AK1180" i="48"/>
  <c r="AK1181" i="48"/>
  <c r="AK1182" i="48"/>
  <c r="AK1183" i="48"/>
  <c r="AK1184" i="48"/>
  <c r="AK1185" i="48"/>
  <c r="AK1186" i="48"/>
  <c r="AK1187" i="48"/>
  <c r="AK1188" i="48"/>
  <c r="AK1189" i="48"/>
  <c r="AK1190" i="48"/>
  <c r="AK1191" i="48"/>
  <c r="AK1192" i="48"/>
  <c r="AK1193" i="48"/>
  <c r="AK1194" i="48"/>
  <c r="AK1195" i="48"/>
  <c r="AK1196" i="48"/>
  <c r="AK1197" i="48"/>
  <c r="AK1198" i="48"/>
  <c r="AK1199" i="48"/>
  <c r="AK1200" i="48"/>
  <c r="AK1201" i="48"/>
  <c r="AK1202" i="48"/>
  <c r="AK1203" i="48"/>
  <c r="AK1204" i="48"/>
  <c r="AK1205" i="48"/>
  <c r="AK1206" i="48"/>
  <c r="AK1207" i="48"/>
  <c r="AK1208" i="48"/>
  <c r="AK1209" i="48"/>
  <c r="AK1210" i="48"/>
  <c r="AK1211" i="48"/>
  <c r="AK1212" i="48"/>
  <c r="AK1213" i="48"/>
  <c r="AK1214" i="48"/>
  <c r="AK1215" i="48"/>
  <c r="AK1216" i="48"/>
  <c r="AK1217" i="48"/>
  <c r="AK1218" i="48"/>
  <c r="AK1219" i="48"/>
  <c r="AK1220" i="48"/>
  <c r="AK1221" i="48"/>
  <c r="AK1222" i="48"/>
  <c r="AK1223" i="48"/>
  <c r="AK1224" i="48"/>
  <c r="AK1225" i="48"/>
  <c r="AK1226" i="48"/>
  <c r="AK1227" i="48"/>
  <c r="AK1228" i="48"/>
  <c r="AK1229" i="48"/>
  <c r="AK1230" i="48"/>
  <c r="AK1231" i="48"/>
  <c r="AK1232" i="48"/>
  <c r="AK1233" i="48"/>
  <c r="AK1234" i="48"/>
  <c r="AK1235" i="48"/>
  <c r="AK1236" i="48"/>
  <c r="AK1237" i="48"/>
  <c r="AK1238" i="48"/>
  <c r="AK1239" i="48"/>
  <c r="AK1240" i="48"/>
  <c r="AK1241" i="48"/>
  <c r="AK1242" i="48"/>
  <c r="AK1243" i="48"/>
  <c r="AK1244" i="48"/>
  <c r="AK1245" i="48"/>
  <c r="AK1246" i="48"/>
  <c r="AK1247" i="48"/>
  <c r="AK1248" i="48"/>
  <c r="AK1249" i="48"/>
  <c r="AK1250" i="48"/>
  <c r="AK1251" i="48"/>
  <c r="AK1252" i="48"/>
  <c r="AK1253" i="48"/>
  <c r="AK1254" i="48"/>
  <c r="AK1255" i="48"/>
  <c r="AK1256" i="48"/>
  <c r="AK1257" i="48"/>
  <c r="AK1258" i="48"/>
  <c r="AK1259" i="48"/>
  <c r="AK1260" i="48"/>
  <c r="AK1261" i="48"/>
  <c r="AK1262" i="48"/>
  <c r="AK1263" i="48"/>
  <c r="AK1264" i="48"/>
  <c r="AK1265" i="48"/>
  <c r="AK1266" i="48"/>
  <c r="AK1267" i="48"/>
  <c r="AK1268" i="48"/>
  <c r="AK1269" i="48"/>
  <c r="AK1270" i="48"/>
  <c r="AK1271" i="48"/>
  <c r="AK1272" i="48"/>
  <c r="AK1273" i="48"/>
  <c r="AK1274" i="48"/>
  <c r="AK1275" i="48"/>
  <c r="AK1276" i="48"/>
  <c r="AK1277" i="48"/>
  <c r="AK1278" i="48"/>
  <c r="AK1279" i="48"/>
  <c r="AK1280" i="48"/>
  <c r="AK1281" i="48"/>
  <c r="AK1282" i="48"/>
  <c r="AK1283" i="48"/>
  <c r="AK1284" i="48"/>
  <c r="AK1285" i="48"/>
  <c r="AK1286" i="48"/>
  <c r="AK1287" i="48"/>
  <c r="AK1288" i="48"/>
  <c r="AK1289" i="48"/>
  <c r="AK1290" i="48"/>
  <c r="AK1291" i="48"/>
  <c r="AK1292" i="48"/>
  <c r="AK1293" i="48"/>
  <c r="AK1294" i="48"/>
  <c r="AK1295" i="48"/>
  <c r="AK1296" i="48"/>
  <c r="AK1297" i="48"/>
  <c r="AK1298" i="48"/>
  <c r="AK1299" i="48"/>
  <c r="AK1300" i="48"/>
  <c r="AK1301" i="48"/>
  <c r="AK1302" i="48"/>
  <c r="AK1303" i="48"/>
  <c r="AK1304" i="48"/>
  <c r="AK1305" i="48"/>
  <c r="AK1306" i="48"/>
  <c r="AK1307" i="48"/>
  <c r="AK1308" i="48"/>
  <c r="AK1309" i="48"/>
  <c r="AK1310" i="48"/>
  <c r="AK1311" i="48"/>
  <c r="AK1312" i="48"/>
  <c r="AK1313" i="48"/>
  <c r="AK1314" i="48"/>
  <c r="AK1315" i="48"/>
  <c r="AK1316" i="48"/>
  <c r="AK1317" i="48"/>
  <c r="AK1318" i="48"/>
  <c r="AK1319" i="48"/>
  <c r="AK1320" i="48"/>
  <c r="AK1321" i="48"/>
  <c r="AK1322" i="48"/>
  <c r="AK1323" i="48"/>
  <c r="AK1324" i="48"/>
  <c r="AK1325" i="48"/>
  <c r="AK1326" i="48"/>
  <c r="AK1327" i="48"/>
  <c r="AK1328" i="48"/>
  <c r="AK1329" i="48"/>
  <c r="AK1330" i="48"/>
  <c r="AK1331" i="48"/>
  <c r="AK1332" i="48"/>
  <c r="AK1333" i="48"/>
  <c r="AK1334" i="48"/>
  <c r="AK1335" i="48"/>
  <c r="AK1336" i="48"/>
  <c r="AK1337" i="48"/>
  <c r="AK1338" i="48"/>
  <c r="AK1339" i="48"/>
  <c r="AK1340" i="48"/>
  <c r="AK1341" i="48"/>
  <c r="AK1342" i="48"/>
  <c r="AK1343" i="48"/>
  <c r="AK1344" i="48"/>
  <c r="AK1345" i="48"/>
  <c r="AK1346" i="48"/>
  <c r="AK1347" i="48"/>
  <c r="AK1348" i="48"/>
  <c r="AK1349" i="48"/>
  <c r="AK1350" i="48"/>
  <c r="AK1351" i="48"/>
  <c r="AK1352" i="48"/>
  <c r="AK1353" i="48"/>
  <c r="AK1354" i="48"/>
  <c r="AK1355" i="48"/>
  <c r="AK1356" i="48"/>
  <c r="AK1357" i="48"/>
  <c r="AK1358" i="48"/>
  <c r="AK1359" i="48"/>
  <c r="AK1360" i="48"/>
  <c r="AK1361" i="48"/>
  <c r="AK1362" i="48"/>
  <c r="AK1363" i="48"/>
  <c r="AK1364" i="48"/>
  <c r="AK1365" i="48"/>
  <c r="AK1366" i="48"/>
  <c r="AK1367" i="48"/>
  <c r="AK1368" i="48"/>
  <c r="AK1369" i="48"/>
  <c r="AK1370" i="48"/>
  <c r="AK1371" i="48"/>
  <c r="AK1372" i="48"/>
  <c r="AK1373" i="48"/>
  <c r="AK1374" i="48"/>
  <c r="AK1375" i="48"/>
  <c r="AK1376" i="48"/>
  <c r="AK1377" i="48"/>
  <c r="AK1378" i="48"/>
  <c r="AK1379" i="48"/>
  <c r="AK1380" i="48"/>
  <c r="AK1381" i="48"/>
  <c r="AK1382" i="48"/>
  <c r="AK1383" i="48"/>
  <c r="AK1384" i="48"/>
  <c r="AK1385" i="48"/>
  <c r="AK1386" i="48"/>
  <c r="AK1387" i="48"/>
  <c r="AK1388" i="48"/>
  <c r="AK1389" i="48"/>
  <c r="AK1390" i="48"/>
  <c r="AK1391" i="48"/>
  <c r="AK1392" i="48"/>
  <c r="AK1393" i="48"/>
  <c r="AK1394" i="48"/>
  <c r="AK1395" i="48"/>
  <c r="AK1396" i="48"/>
  <c r="AK1397" i="48"/>
  <c r="AK1398" i="48"/>
  <c r="AK1399" i="48"/>
  <c r="AK1400" i="48"/>
  <c r="AK1401" i="48"/>
  <c r="AK1402" i="48"/>
  <c r="AK1403" i="48"/>
  <c r="AK1404" i="48"/>
  <c r="AK1405" i="48"/>
  <c r="AK1406" i="48"/>
  <c r="AK1407" i="48"/>
  <c r="AK1408" i="48"/>
  <c r="AK1409" i="48"/>
  <c r="AK1410" i="48"/>
  <c r="AK1411" i="48"/>
  <c r="AK1412" i="48"/>
  <c r="AK1413" i="48"/>
  <c r="AK1414" i="48"/>
  <c r="AK1415" i="48"/>
  <c r="AK1416" i="48"/>
  <c r="AK1417" i="48"/>
  <c r="AK1418" i="48"/>
  <c r="AK1419" i="48"/>
  <c r="AK1420" i="48"/>
  <c r="AK1421" i="48"/>
  <c r="AK1422" i="48"/>
  <c r="AK1423" i="48"/>
  <c r="AK1424" i="48"/>
  <c r="AK1425" i="48"/>
  <c r="AK1426" i="48"/>
  <c r="AK1427" i="48"/>
  <c r="AK1428" i="48"/>
  <c r="AK1429" i="48"/>
  <c r="AK1430" i="48"/>
  <c r="AK1431" i="48"/>
  <c r="AK1432" i="48"/>
  <c r="AK1433" i="48"/>
  <c r="AK1434" i="48"/>
  <c r="AK1435" i="48"/>
  <c r="AK1436" i="48"/>
  <c r="AK1437" i="48"/>
  <c r="AK1438" i="48"/>
  <c r="AK1439" i="48"/>
  <c r="AK1440" i="48"/>
  <c r="AK1441" i="48"/>
  <c r="AK1442" i="48"/>
  <c r="AK1443" i="48"/>
  <c r="AK1444" i="48"/>
  <c r="AK1445" i="48"/>
  <c r="AK1446" i="48"/>
  <c r="AK1447" i="48"/>
  <c r="AK1448" i="48"/>
  <c r="AK1449" i="48"/>
  <c r="AK1450" i="48"/>
  <c r="AK1451" i="48"/>
  <c r="AK1452" i="48"/>
  <c r="AK1453" i="48"/>
  <c r="AK1454" i="48"/>
  <c r="AK1455" i="48"/>
  <c r="AK1456" i="48"/>
  <c r="AK1457" i="48"/>
  <c r="AK1458" i="48"/>
  <c r="AK1459" i="48"/>
  <c r="AK1460" i="48"/>
  <c r="AK1461" i="48"/>
  <c r="AK1462" i="48"/>
  <c r="AK1463" i="48"/>
  <c r="AK1464" i="48"/>
  <c r="AK1465" i="48"/>
  <c r="AK1466" i="48"/>
  <c r="AK1467" i="48"/>
  <c r="AK1468" i="48"/>
  <c r="AK1469" i="48"/>
  <c r="AK1470" i="48"/>
  <c r="AK1471" i="48"/>
  <c r="AK1472" i="48"/>
  <c r="AK1473" i="48"/>
  <c r="AK1474" i="48"/>
  <c r="AK1475" i="48"/>
  <c r="AK1476" i="48"/>
  <c r="AK1477" i="48"/>
  <c r="AK1478" i="48"/>
  <c r="AK1479" i="48"/>
  <c r="AK1480" i="48"/>
  <c r="AK1481" i="48"/>
  <c r="AK1482" i="48"/>
  <c r="AK1483" i="48"/>
  <c r="AK1484" i="48"/>
  <c r="AK1485" i="48"/>
  <c r="AK1486" i="48"/>
  <c r="AK1487" i="48"/>
  <c r="AK1488" i="48"/>
  <c r="AK1489" i="48"/>
  <c r="AK1490" i="48"/>
  <c r="AK1491" i="48"/>
  <c r="AK1492" i="48"/>
  <c r="AK1493" i="48"/>
  <c r="AK1494" i="48"/>
  <c r="AK1495" i="48"/>
  <c r="AK1496" i="48"/>
  <c r="AK1497" i="48"/>
  <c r="AK1498" i="48"/>
  <c r="AK1499" i="48"/>
  <c r="AK1500" i="48"/>
  <c r="AK1501" i="48"/>
  <c r="AK1502" i="48"/>
  <c r="AK1503" i="48"/>
  <c r="AK1504" i="48"/>
  <c r="AK1505" i="48"/>
  <c r="AK1506" i="48"/>
  <c r="AK1507" i="48"/>
  <c r="AK1508" i="48"/>
  <c r="AK1509" i="48"/>
  <c r="AK1510" i="48"/>
  <c r="AK1511" i="48"/>
  <c r="AK1512" i="48"/>
  <c r="AK1513" i="48"/>
  <c r="AK1514" i="48"/>
  <c r="AK1515" i="48"/>
  <c r="AK1516" i="48"/>
  <c r="AK1517" i="48"/>
  <c r="AK1518" i="48"/>
  <c r="AK1519" i="48"/>
  <c r="AK1520" i="48"/>
  <c r="AK1521" i="48"/>
  <c r="AK1522" i="48"/>
  <c r="AK1523" i="48"/>
  <c r="AK1524" i="48"/>
  <c r="AK1525" i="48"/>
  <c r="AK1526" i="48"/>
  <c r="AK1527" i="48"/>
  <c r="AK1528" i="48"/>
  <c r="AK1529" i="48"/>
  <c r="AK1530" i="48"/>
  <c r="AK1531" i="48"/>
  <c r="AK1532" i="48"/>
  <c r="AK1533" i="48"/>
  <c r="AK1534" i="48"/>
  <c r="AK1535" i="48"/>
  <c r="AK1536" i="48"/>
  <c r="AK1537" i="48"/>
  <c r="AK1538" i="48"/>
  <c r="AK1539" i="48"/>
  <c r="AK1540" i="48"/>
  <c r="AK1541" i="48"/>
  <c r="AK1542" i="48"/>
  <c r="AK1543" i="48"/>
  <c r="AK1544" i="48"/>
  <c r="AK1545" i="48"/>
  <c r="AK1546" i="48"/>
  <c r="AK1547" i="48"/>
  <c r="AK1548" i="48"/>
  <c r="AK1549" i="48"/>
  <c r="AK1550" i="48"/>
  <c r="AK1551" i="48"/>
  <c r="AK1552" i="48"/>
  <c r="AK1553" i="48"/>
  <c r="AK1554" i="48"/>
  <c r="AK1555" i="48"/>
  <c r="AK1556" i="48"/>
  <c r="AK1557" i="48"/>
  <c r="AK1558" i="48"/>
  <c r="AK1559" i="48"/>
  <c r="AK1560" i="48"/>
  <c r="AK1561" i="48"/>
  <c r="AK1562" i="48"/>
  <c r="AK1563" i="48"/>
  <c r="AK1564" i="48"/>
  <c r="AK1565" i="48"/>
  <c r="AK1566" i="48"/>
  <c r="AK1567" i="48"/>
  <c r="AK1568" i="48"/>
  <c r="AK1569" i="48"/>
  <c r="AK1570" i="48"/>
  <c r="AK1571" i="48"/>
  <c r="AK1572" i="48"/>
  <c r="AK1573" i="48"/>
  <c r="AK1574" i="48"/>
  <c r="AK1575" i="48"/>
  <c r="AK1576" i="48"/>
  <c r="AK1577" i="48"/>
  <c r="AK1578" i="48"/>
  <c r="AK1579" i="48"/>
  <c r="AK1580" i="48"/>
  <c r="AK1581" i="48"/>
  <c r="AK1582" i="48"/>
  <c r="AK1583" i="48"/>
  <c r="AK1584" i="48"/>
  <c r="AK1585" i="48"/>
  <c r="AK1586" i="48"/>
  <c r="AK1587" i="48"/>
  <c r="AK1588" i="48"/>
  <c r="AK1589" i="48"/>
  <c r="AK1590" i="48"/>
  <c r="AK1591" i="48"/>
  <c r="AK1592" i="48"/>
  <c r="AK1593" i="48"/>
  <c r="AK1594" i="48"/>
  <c r="AK1595" i="48"/>
  <c r="AK1596" i="48"/>
  <c r="AK1597" i="48"/>
  <c r="AK1598" i="48"/>
  <c r="AK1599" i="48"/>
  <c r="AK1600" i="48"/>
  <c r="AK1601" i="48"/>
  <c r="AK1602" i="48"/>
  <c r="AK1603" i="48"/>
  <c r="AK1604" i="48"/>
  <c r="AK1605" i="48"/>
  <c r="AK1606" i="48"/>
  <c r="AK1607" i="48"/>
  <c r="AK1608" i="48"/>
  <c r="AK1609" i="48"/>
  <c r="AK1610" i="48"/>
  <c r="AK1611" i="48"/>
  <c r="AK1612" i="48"/>
  <c r="AK1613" i="48"/>
  <c r="AK1614" i="48"/>
  <c r="AK1615" i="48"/>
  <c r="AK1616" i="48"/>
  <c r="AK1617" i="48"/>
  <c r="AK1618" i="48"/>
  <c r="AK1619" i="48"/>
  <c r="AK1620" i="48"/>
  <c r="AK1621" i="48"/>
  <c r="AK1622" i="48"/>
  <c r="AK1623" i="48"/>
  <c r="AK1624" i="48"/>
  <c r="AK1625" i="48"/>
  <c r="AK1626" i="48"/>
  <c r="AK1627" i="48"/>
  <c r="AK1628" i="48"/>
  <c r="AK1629" i="48"/>
  <c r="AK1630" i="48"/>
  <c r="AK1631" i="48"/>
  <c r="AK1632" i="48"/>
  <c r="AK1633" i="48"/>
  <c r="AK1634" i="48"/>
  <c r="AK1635" i="48"/>
  <c r="AK1636" i="48"/>
  <c r="AK1637" i="48"/>
  <c r="AK1638" i="48"/>
  <c r="AK1639" i="48"/>
  <c r="AK1640" i="48"/>
  <c r="AK1641" i="48"/>
  <c r="AK1642" i="48"/>
  <c r="AK1643" i="48"/>
  <c r="AK1644" i="48"/>
  <c r="AK1645" i="48"/>
  <c r="AK1646" i="48"/>
  <c r="AK1647" i="48"/>
  <c r="AK1648" i="48"/>
  <c r="AK1649" i="48"/>
  <c r="AK1650" i="48"/>
  <c r="AK1651" i="48"/>
  <c r="AK1652" i="48"/>
  <c r="AK1653" i="48"/>
  <c r="AK1654" i="48"/>
  <c r="AK1655" i="48"/>
  <c r="AK1656" i="48"/>
  <c r="AK1657" i="48"/>
  <c r="AK1658" i="48"/>
  <c r="AK1659" i="48"/>
  <c r="AK1660" i="48"/>
  <c r="AK1661" i="48"/>
  <c r="AK1662" i="48"/>
  <c r="AK1663" i="48"/>
  <c r="AK1664" i="48"/>
  <c r="AK1665" i="48"/>
  <c r="AK1666" i="48"/>
  <c r="AK1667" i="48"/>
  <c r="AK1668" i="48"/>
  <c r="AK1669" i="48"/>
  <c r="AK1670" i="48"/>
  <c r="AK1671" i="48"/>
  <c r="AK1672" i="48"/>
  <c r="AK1673" i="48"/>
  <c r="AK1674" i="48"/>
  <c r="AK1675" i="48"/>
  <c r="AK1676" i="48"/>
  <c r="AK1677" i="48"/>
  <c r="AK1678" i="48"/>
  <c r="AK1679" i="48"/>
  <c r="AK1680" i="48"/>
  <c r="AK1681" i="48"/>
  <c r="AK1682" i="48"/>
  <c r="AK1683" i="48"/>
  <c r="AK1684" i="48"/>
  <c r="AK1685" i="48"/>
  <c r="AK1686" i="48"/>
  <c r="AK1687" i="48"/>
  <c r="AK1688" i="48"/>
  <c r="AK1689" i="48"/>
  <c r="AK1690" i="48"/>
  <c r="AK1691" i="48"/>
  <c r="AK1692" i="48"/>
  <c r="AK1693" i="48"/>
  <c r="AK1694" i="48"/>
  <c r="AK1695" i="48"/>
  <c r="AK1696" i="48"/>
  <c r="AK1697" i="48"/>
  <c r="AK1698" i="48"/>
  <c r="AK1699" i="48"/>
  <c r="AK1700" i="48"/>
  <c r="AK1701" i="48"/>
  <c r="AK1702" i="48"/>
  <c r="AK1703" i="48"/>
  <c r="AK1704" i="48"/>
  <c r="AK1705" i="48"/>
  <c r="AK1706" i="48"/>
  <c r="AK1707" i="48"/>
  <c r="AK1708" i="48"/>
  <c r="AK1709" i="48"/>
  <c r="AK1710" i="48"/>
  <c r="AK1711" i="48"/>
  <c r="AK1712" i="48"/>
  <c r="AK1713" i="48"/>
  <c r="AK1714" i="48"/>
  <c r="AK1715" i="48"/>
  <c r="AK1716" i="48"/>
  <c r="AK1717" i="48"/>
  <c r="AK1718" i="48"/>
  <c r="AK1719" i="48"/>
  <c r="AK1720" i="48"/>
  <c r="AK1721" i="48"/>
  <c r="AK1722" i="48"/>
  <c r="AK1723" i="48"/>
  <c r="AK1724" i="48"/>
  <c r="AK1725" i="48"/>
  <c r="AK1726" i="48"/>
  <c r="AK1727" i="48"/>
  <c r="AK1728" i="48"/>
  <c r="AK1729" i="48"/>
  <c r="AK1730" i="48"/>
  <c r="AK1731" i="48"/>
  <c r="AK1732" i="48"/>
  <c r="AK1733" i="48"/>
  <c r="AK1734" i="48"/>
  <c r="AK1735" i="48"/>
  <c r="AK1736" i="48"/>
  <c r="AK1737" i="48"/>
  <c r="AK1738" i="48"/>
  <c r="AK1739" i="48"/>
  <c r="AK1740" i="48"/>
  <c r="AK1741" i="48"/>
  <c r="AK1742" i="48"/>
  <c r="AK1743" i="48"/>
  <c r="AK1744" i="48"/>
  <c r="AK1745" i="48"/>
  <c r="AK1746" i="48"/>
  <c r="AK1747" i="48"/>
  <c r="AK1748" i="48"/>
  <c r="AK1749" i="48"/>
  <c r="AK1750" i="48"/>
  <c r="AK1751" i="48"/>
  <c r="AK1752" i="48"/>
  <c r="AK1753" i="48"/>
  <c r="AK1754" i="48"/>
  <c r="AK1755" i="48"/>
  <c r="AK1756" i="48"/>
  <c r="AK1757" i="48"/>
  <c r="AK1758" i="48"/>
  <c r="AK1759" i="48"/>
  <c r="AK1760" i="48"/>
  <c r="AK1761" i="48"/>
  <c r="AK1762" i="48"/>
  <c r="AK1763" i="48"/>
  <c r="AK1764" i="48"/>
  <c r="AK1765" i="48"/>
  <c r="AK1766" i="48"/>
  <c r="AK1767" i="48"/>
  <c r="AK1768" i="48"/>
  <c r="AK1769" i="48"/>
  <c r="AK1770" i="48"/>
  <c r="AK1771" i="48"/>
  <c r="AK1772" i="48"/>
  <c r="AK1773" i="48"/>
  <c r="AK1774" i="48"/>
  <c r="AK1775" i="48"/>
  <c r="AK1776" i="48"/>
  <c r="AK1777" i="48"/>
  <c r="AK1778" i="48"/>
  <c r="AK1779" i="48"/>
  <c r="AK1780" i="48"/>
  <c r="AK1781" i="48"/>
  <c r="AK1782" i="48"/>
  <c r="AK1783" i="48"/>
  <c r="AK1784" i="48"/>
  <c r="AK1785" i="48"/>
  <c r="AK1786" i="48"/>
  <c r="AK1787" i="48"/>
  <c r="AK1788" i="48"/>
  <c r="AK1789" i="48"/>
  <c r="AK1790" i="48"/>
  <c r="AK1791" i="48"/>
  <c r="AK1792" i="48"/>
  <c r="AK1793" i="48"/>
  <c r="AK1794" i="48"/>
  <c r="AK1795" i="48"/>
  <c r="AK1796" i="48"/>
  <c r="AK1797" i="48"/>
  <c r="AK1798" i="48"/>
  <c r="AK1799" i="48"/>
  <c r="AK1800" i="48"/>
  <c r="AK1801" i="48"/>
  <c r="AK1802" i="48"/>
  <c r="AK1803" i="48"/>
  <c r="AK1804" i="48"/>
  <c r="AK1805" i="48"/>
  <c r="AK1806" i="48"/>
  <c r="AK1807" i="48"/>
  <c r="AK1808" i="48"/>
  <c r="AK1809" i="48"/>
  <c r="AK1810" i="48"/>
  <c r="AK1811" i="48"/>
  <c r="AK1812" i="48"/>
  <c r="AK1813" i="48"/>
  <c r="AK1814" i="48"/>
  <c r="AK1815" i="48"/>
  <c r="AK1816" i="48"/>
  <c r="AK1817" i="48"/>
  <c r="AK1818" i="48"/>
  <c r="AK1819" i="48"/>
  <c r="AK1820" i="48"/>
  <c r="AK1821" i="48"/>
  <c r="AK1822" i="48"/>
  <c r="AK1823" i="48"/>
  <c r="AK1824" i="48"/>
  <c r="AK1825" i="48"/>
  <c r="AK1826" i="48"/>
  <c r="AK1827" i="48"/>
  <c r="AK1828" i="48"/>
  <c r="AK1829" i="48"/>
  <c r="AK1830" i="48"/>
  <c r="AK1831" i="48"/>
  <c r="AK1832" i="48"/>
  <c r="AK1833" i="48"/>
  <c r="AK1834" i="48"/>
  <c r="AK1835" i="48"/>
  <c r="AK1836" i="48"/>
  <c r="AK1837" i="48"/>
  <c r="AK1838" i="48"/>
  <c r="AK1839" i="48"/>
  <c r="AK1840" i="48"/>
  <c r="AK1841" i="48"/>
  <c r="AK1842" i="48"/>
  <c r="AK1843" i="48"/>
  <c r="AK1844" i="48"/>
  <c r="AK1845" i="48"/>
  <c r="AK1846" i="48"/>
  <c r="AK1847" i="48"/>
  <c r="AK1848" i="48"/>
  <c r="AK1849" i="48"/>
  <c r="AK1850" i="48"/>
  <c r="AK1851" i="48"/>
  <c r="AK1852" i="48"/>
  <c r="AK1853" i="48"/>
  <c r="AK1854" i="48"/>
  <c r="AK1855" i="48"/>
  <c r="AK1856" i="48"/>
  <c r="AK1857" i="48"/>
  <c r="AK1858" i="48"/>
  <c r="AK1859" i="48"/>
  <c r="AK1860" i="48"/>
  <c r="AK1861" i="48"/>
  <c r="AK1862" i="48"/>
  <c r="AK1863" i="48"/>
  <c r="AK1864" i="48"/>
  <c r="AK1865" i="48"/>
  <c r="AK1866" i="48"/>
  <c r="AK1867" i="48"/>
  <c r="AK1868" i="48"/>
  <c r="AK1869" i="48"/>
  <c r="AK1870" i="48"/>
  <c r="AK1871" i="48"/>
  <c r="AK1872" i="48"/>
  <c r="AK1873" i="48"/>
  <c r="AK1874" i="48"/>
  <c r="AK1875" i="48"/>
  <c r="AK1876" i="48"/>
  <c r="AK1877" i="48"/>
  <c r="AK1878" i="48"/>
  <c r="AK1879" i="48"/>
  <c r="AK1880" i="48"/>
  <c r="AK1881" i="48"/>
  <c r="AK1882" i="48"/>
  <c r="AK1883" i="48"/>
  <c r="AK1884" i="48"/>
  <c r="AK1885" i="48"/>
  <c r="AK1886" i="48"/>
  <c r="AK1887" i="48"/>
  <c r="AK1888" i="48"/>
  <c r="AK1889" i="48"/>
  <c r="AK1890" i="48"/>
  <c r="AK1891" i="48"/>
  <c r="AK1892" i="48"/>
  <c r="AK1893" i="48"/>
  <c r="AK1894" i="48"/>
  <c r="AK1895" i="48"/>
  <c r="AK1896" i="48"/>
  <c r="AK1897" i="48"/>
  <c r="AK1898" i="48"/>
  <c r="AK1899" i="48"/>
  <c r="AK1900" i="48"/>
  <c r="AK1901" i="48"/>
  <c r="AK1902" i="48"/>
  <c r="AK1903" i="48"/>
  <c r="AK1904" i="48"/>
  <c r="AK1905" i="48"/>
  <c r="AK1906" i="48"/>
  <c r="AK1907" i="48"/>
  <c r="AK1908" i="48"/>
  <c r="AK1909" i="48"/>
  <c r="AK1910" i="48"/>
  <c r="AK1911" i="48"/>
  <c r="AK1912" i="48"/>
  <c r="AK1913" i="48"/>
  <c r="AK1914" i="48"/>
  <c r="AK1915" i="48"/>
  <c r="AK1916" i="48"/>
  <c r="AK1917" i="48"/>
  <c r="AK1918" i="48"/>
  <c r="AK1919" i="48"/>
  <c r="AK1920" i="48"/>
  <c r="AK1921" i="48"/>
  <c r="AK1922" i="48"/>
  <c r="AK1923" i="48"/>
  <c r="AK1924" i="48"/>
  <c r="AK1925" i="48"/>
  <c r="AK1926" i="48"/>
  <c r="AK1927" i="48"/>
  <c r="AK1928" i="48"/>
  <c r="AK1929" i="48"/>
  <c r="AK1930" i="48"/>
  <c r="AK1931" i="48"/>
  <c r="AK1932" i="48"/>
  <c r="AK1933" i="48"/>
  <c r="AK1934" i="48"/>
  <c r="AK1935" i="48"/>
  <c r="AK1936" i="48"/>
  <c r="AK1937" i="48"/>
  <c r="AK1938" i="48"/>
  <c r="AK1939" i="48"/>
  <c r="AK1940" i="48"/>
  <c r="AK1941" i="48"/>
  <c r="AK1942" i="48"/>
  <c r="AK1943" i="48"/>
  <c r="AK1944" i="48"/>
  <c r="AK1945" i="48"/>
  <c r="AK1946" i="48"/>
  <c r="AK1947" i="48"/>
  <c r="AK1948" i="48"/>
  <c r="AK1949" i="48"/>
  <c r="AK1950" i="48"/>
  <c r="AK1951" i="48"/>
  <c r="AK1952" i="48"/>
  <c r="AK1953" i="48"/>
  <c r="AK1954" i="48"/>
  <c r="AK1955" i="48"/>
  <c r="AK1956" i="48"/>
  <c r="AK1957" i="48"/>
  <c r="AK1958" i="48"/>
  <c r="AK1959" i="48"/>
  <c r="AK1960" i="48"/>
  <c r="AK1961" i="48"/>
  <c r="AK1962" i="48"/>
  <c r="AK1963" i="48"/>
  <c r="AK1964" i="48"/>
  <c r="AK1965" i="48"/>
  <c r="AK1966" i="48"/>
  <c r="AK1967" i="48"/>
  <c r="AK1968" i="48"/>
  <c r="AK1969" i="48"/>
  <c r="AK1970" i="48"/>
  <c r="AK1971" i="48"/>
  <c r="AK1972" i="48"/>
  <c r="AK1973" i="48"/>
  <c r="AK1974" i="48"/>
  <c r="AK1975" i="48"/>
  <c r="AK1976" i="48"/>
  <c r="AK1977" i="48"/>
  <c r="AK1978" i="48"/>
  <c r="AK1979" i="48"/>
  <c r="AK1980" i="48"/>
  <c r="AK1981" i="48"/>
  <c r="AK1982" i="48"/>
  <c r="AK1983" i="48"/>
  <c r="AK1984" i="48"/>
  <c r="AK1985" i="48"/>
  <c r="AK1986" i="48"/>
  <c r="AK1987" i="48"/>
  <c r="AK1988" i="48"/>
  <c r="AK1989" i="48"/>
  <c r="AK1990" i="48"/>
  <c r="AK1991" i="48"/>
  <c r="AK1992" i="48"/>
  <c r="AK1993" i="48"/>
  <c r="AK1994" i="48"/>
  <c r="AK1995" i="48"/>
  <c r="AK1996" i="48"/>
  <c r="AK1997" i="48"/>
  <c r="AK1998" i="48"/>
  <c r="AK1999" i="48"/>
  <c r="AK2000" i="48"/>
  <c r="AK2001" i="48"/>
  <c r="AK2002" i="48"/>
  <c r="AK2003" i="48"/>
  <c r="AK2004" i="48"/>
  <c r="AK2005" i="48"/>
  <c r="AK2006" i="48"/>
  <c r="AK2007" i="48"/>
  <c r="AK2008" i="48"/>
  <c r="AK2009" i="48"/>
  <c r="AK2010" i="48"/>
  <c r="AK2011" i="48"/>
  <c r="AK2012" i="48"/>
  <c r="AK2013" i="48"/>
  <c r="AK2014" i="48"/>
  <c r="AK2015" i="48"/>
  <c r="AK2016" i="48"/>
  <c r="AK2017" i="48"/>
  <c r="AK2018" i="48"/>
  <c r="AK2019" i="48"/>
  <c r="AK2020" i="48"/>
  <c r="AK2021" i="48"/>
  <c r="AK2022" i="48"/>
  <c r="AK2023" i="48"/>
  <c r="AK2024" i="48"/>
  <c r="AK2025" i="48"/>
  <c r="AK2026" i="48"/>
  <c r="AK2027" i="48"/>
  <c r="AK2028" i="48"/>
  <c r="AK2029" i="48"/>
  <c r="AK2030" i="48"/>
  <c r="AK2031" i="48"/>
  <c r="AK2032" i="48"/>
  <c r="AK2033" i="48"/>
  <c r="AK2034" i="48"/>
  <c r="AK2035" i="48"/>
  <c r="AK2036" i="48"/>
  <c r="AK2037" i="48"/>
  <c r="AK2038" i="48"/>
  <c r="AK2039" i="48"/>
  <c r="AK2040" i="48"/>
  <c r="AK2041" i="48"/>
  <c r="AK2042" i="48"/>
  <c r="AK2043" i="48"/>
  <c r="AK2044" i="48"/>
  <c r="AK2045" i="48"/>
  <c r="AK2046" i="48"/>
  <c r="AK2047" i="48"/>
  <c r="AK2048" i="48"/>
  <c r="AK2049" i="48"/>
  <c r="AK2050" i="48"/>
  <c r="AK2051" i="48"/>
  <c r="AK2052" i="48"/>
  <c r="AK2053" i="48"/>
  <c r="AK2054" i="48"/>
  <c r="AK2055" i="48"/>
  <c r="AK2056" i="48"/>
  <c r="AK2057" i="48"/>
  <c r="AK2058" i="48"/>
  <c r="AK2059" i="48"/>
  <c r="AK2060" i="48"/>
  <c r="AK2061" i="48"/>
  <c r="AK2062" i="48"/>
  <c r="AK2063" i="48"/>
  <c r="AK2064" i="48"/>
  <c r="AK2065" i="48"/>
  <c r="AK2066" i="48"/>
  <c r="AK2067" i="48"/>
  <c r="AK2068" i="48"/>
  <c r="AK2069" i="48"/>
  <c r="AK2070" i="48"/>
  <c r="AK2071" i="48"/>
  <c r="AK2072" i="48"/>
  <c r="AK2073" i="48"/>
  <c r="AK2074" i="48"/>
  <c r="AK2075" i="48"/>
  <c r="AK2076" i="48"/>
  <c r="AK2077" i="48"/>
  <c r="AK2078" i="48"/>
  <c r="AK2079" i="48"/>
  <c r="AK2080" i="48"/>
  <c r="AK2081" i="48"/>
  <c r="AK2082" i="48"/>
  <c r="AK2083" i="48"/>
  <c r="AK2084" i="48"/>
  <c r="AK2085" i="48"/>
  <c r="AK2086" i="48"/>
  <c r="AK2087" i="48"/>
  <c r="AK2088" i="48"/>
  <c r="AK2089" i="48"/>
  <c r="AK2090" i="48"/>
  <c r="AK2091" i="48"/>
  <c r="AK2092" i="48"/>
  <c r="AK2093" i="48"/>
  <c r="AK2094" i="48"/>
  <c r="AK2095" i="48"/>
  <c r="AK2096" i="48"/>
  <c r="AK2097" i="48"/>
  <c r="AK2098" i="48"/>
  <c r="AK2099" i="48"/>
  <c r="AK2100" i="48"/>
  <c r="AK2101" i="48"/>
  <c r="AK2102" i="48"/>
  <c r="AK2103" i="48"/>
  <c r="AK2104" i="48"/>
  <c r="AK2105" i="48"/>
  <c r="AK2106" i="48"/>
  <c r="AK2107" i="48"/>
  <c r="AK2108" i="48"/>
  <c r="AK2109" i="48"/>
  <c r="AK2110" i="48"/>
  <c r="AK2111" i="48"/>
  <c r="AK2112" i="48"/>
  <c r="AK2113" i="48"/>
  <c r="AK2114" i="48"/>
  <c r="AK2115" i="48"/>
  <c r="AK2116" i="48"/>
  <c r="AK2117" i="48"/>
  <c r="AK2118" i="48"/>
  <c r="AK2119" i="48"/>
  <c r="AK2120" i="48"/>
  <c r="AK2121" i="48"/>
  <c r="AK2122" i="48"/>
  <c r="AK2123" i="48"/>
  <c r="AK2124" i="48"/>
  <c r="AK2125" i="48"/>
  <c r="AK2126" i="48"/>
  <c r="AK2127" i="48"/>
  <c r="AK2128" i="48"/>
  <c r="AK2129" i="48"/>
  <c r="AK2130" i="48"/>
  <c r="AK2131" i="48"/>
  <c r="AK2132" i="48"/>
  <c r="AK2133" i="48"/>
  <c r="AK2134" i="48"/>
  <c r="AK2135" i="48"/>
  <c r="AK2136" i="48"/>
  <c r="AK2137" i="48"/>
  <c r="AK2138" i="48"/>
  <c r="AK2139" i="48"/>
  <c r="AK2140" i="48"/>
  <c r="AK2141" i="48"/>
  <c r="AK2142" i="48"/>
  <c r="AK2143" i="48"/>
  <c r="AK2144" i="48"/>
  <c r="AK2145" i="48"/>
  <c r="AK2146" i="48"/>
  <c r="AK2147" i="48"/>
  <c r="AK2148" i="48"/>
  <c r="AK2149" i="48"/>
  <c r="AK2150" i="48"/>
  <c r="AK2151" i="48"/>
  <c r="AK2152" i="48"/>
  <c r="AK2153" i="48"/>
  <c r="AK2154" i="48"/>
  <c r="AK2155" i="48"/>
  <c r="AK2156" i="48"/>
  <c r="AK2157" i="48"/>
  <c r="AK2158" i="48"/>
  <c r="AK2159" i="48"/>
  <c r="AK2160" i="48"/>
  <c r="AK2161" i="48"/>
  <c r="AK2162" i="48"/>
  <c r="AK2163" i="48"/>
  <c r="AK2164" i="48"/>
  <c r="AK2165" i="48"/>
  <c r="AK2166" i="48"/>
  <c r="AK2167" i="48"/>
  <c r="AK2168" i="48"/>
  <c r="AK2169" i="48"/>
  <c r="AK2170" i="48"/>
  <c r="AK2171" i="48"/>
  <c r="AK2172" i="48"/>
  <c r="AK2173" i="48"/>
  <c r="AK2174" i="48"/>
  <c r="AK2175" i="48"/>
  <c r="AK2176" i="48"/>
  <c r="AK2177" i="48"/>
  <c r="AK2178" i="48"/>
  <c r="AK2179" i="48"/>
  <c r="AK2180" i="48"/>
  <c r="AK2181" i="48"/>
  <c r="AK2182" i="48"/>
  <c r="AK2183" i="48"/>
  <c r="AK2184" i="48"/>
  <c r="AK2185" i="48"/>
  <c r="AK2186" i="48"/>
  <c r="AK2187" i="48"/>
  <c r="AK2188" i="48"/>
  <c r="AK2189" i="48"/>
  <c r="AK2190" i="48"/>
  <c r="AK2191" i="48"/>
  <c r="AK2192" i="48"/>
  <c r="AK2193" i="48"/>
  <c r="AK2194" i="48"/>
  <c r="AK2195" i="48"/>
  <c r="AK2196" i="48"/>
  <c r="AK2197" i="48"/>
  <c r="AK2198" i="48"/>
  <c r="AK2199" i="48"/>
  <c r="AK2200" i="48"/>
  <c r="AK2201" i="48"/>
  <c r="AK2202" i="48"/>
  <c r="AK2203" i="48"/>
  <c r="AK2204" i="48"/>
  <c r="AK2205" i="48"/>
  <c r="AK2206" i="48"/>
  <c r="AK2207" i="48"/>
  <c r="AK2208" i="48"/>
  <c r="AK2209" i="48"/>
  <c r="AK2210" i="48"/>
  <c r="AK2211" i="48"/>
  <c r="AK2212" i="48"/>
  <c r="AK2213" i="48"/>
  <c r="AK2214" i="48"/>
  <c r="AK2215" i="48"/>
  <c r="AK2216" i="48"/>
  <c r="AK2217" i="48"/>
  <c r="AK2218" i="48"/>
  <c r="AK2219" i="48"/>
  <c r="AK2220" i="48"/>
  <c r="AK2221" i="48"/>
  <c r="AK2222" i="48"/>
  <c r="AK2223" i="48"/>
  <c r="AK2224" i="48"/>
  <c r="AK2225" i="48"/>
  <c r="AK2226" i="48"/>
  <c r="AK2227" i="48"/>
  <c r="AK2228" i="48"/>
  <c r="AK2229" i="48"/>
  <c r="AK2230" i="48"/>
  <c r="AK2231" i="48"/>
  <c r="AK2232" i="48"/>
  <c r="AK2233" i="48"/>
  <c r="AK2234" i="48"/>
  <c r="AK2235" i="48"/>
  <c r="AK2236" i="48"/>
  <c r="AK2237" i="48"/>
  <c r="AK2238" i="48"/>
  <c r="AK2239" i="48"/>
  <c r="AK2240" i="48"/>
  <c r="AK2241" i="48"/>
  <c r="AK2242" i="48"/>
  <c r="AK2243" i="48"/>
  <c r="AK2244" i="48"/>
  <c r="AK2245" i="48"/>
  <c r="AK2246" i="48"/>
  <c r="AK2247" i="48"/>
  <c r="AK2248" i="48"/>
  <c r="AK2249" i="48"/>
  <c r="AK2250" i="48"/>
  <c r="AK2251" i="48"/>
  <c r="AK2252" i="48"/>
  <c r="AK2253" i="48"/>
  <c r="AK2254" i="48"/>
  <c r="AK2255" i="48"/>
  <c r="AK2256" i="48"/>
  <c r="AK2257" i="48"/>
  <c r="AK2258" i="48"/>
  <c r="AK2259" i="48"/>
  <c r="AK2260" i="48"/>
  <c r="AK2261" i="48"/>
  <c r="AK2262" i="48"/>
  <c r="AK2263" i="48"/>
  <c r="AK2264" i="48"/>
  <c r="AK2265" i="48"/>
  <c r="AK2266" i="48"/>
  <c r="AK2267" i="48"/>
  <c r="AK2268" i="48"/>
  <c r="AK2269" i="48"/>
  <c r="AK2270" i="48"/>
  <c r="AK2271" i="48"/>
  <c r="AK2272" i="48"/>
  <c r="AK2273" i="48"/>
  <c r="AK2274" i="48"/>
  <c r="AK2275" i="48"/>
  <c r="AK2276" i="48"/>
  <c r="AK2277" i="48"/>
  <c r="AK2278" i="48"/>
  <c r="AK2279" i="48"/>
  <c r="AK2280" i="48"/>
  <c r="AK2281" i="48"/>
  <c r="AK2282" i="48"/>
  <c r="AK2283" i="48"/>
  <c r="AK2284" i="48"/>
  <c r="AK2285" i="48"/>
  <c r="AK2286" i="48"/>
  <c r="AK2287" i="48"/>
  <c r="AK2288" i="48"/>
  <c r="AK2289" i="48"/>
  <c r="AK2290" i="48"/>
  <c r="AK2291" i="48"/>
  <c r="AK2292" i="48"/>
  <c r="AK2293" i="48"/>
  <c r="AK2294" i="48"/>
  <c r="AK2295" i="48"/>
  <c r="AK2296" i="48"/>
  <c r="AK2297" i="48"/>
  <c r="AK2298" i="48"/>
  <c r="AK2299" i="48"/>
  <c r="AK2300" i="48"/>
  <c r="AK2301" i="48"/>
  <c r="AK2302" i="48"/>
  <c r="AK2303" i="48"/>
  <c r="AK2304" i="48"/>
  <c r="AK2305" i="48"/>
  <c r="AK2306" i="48"/>
  <c r="AK2307" i="48"/>
  <c r="AK2308" i="48"/>
  <c r="AK2309" i="48"/>
  <c r="AK2310" i="48"/>
  <c r="AK2311" i="48"/>
  <c r="AK2312" i="48"/>
  <c r="AK2313" i="48"/>
  <c r="AK2314" i="48"/>
  <c r="AK2315" i="48"/>
  <c r="AK2316" i="48"/>
  <c r="AK2317" i="48"/>
  <c r="AK2318" i="48"/>
  <c r="AK2319" i="48"/>
  <c r="AK2320" i="48"/>
  <c r="AK2321" i="48"/>
  <c r="AK2322" i="48"/>
  <c r="AK2323" i="48"/>
  <c r="AK2324" i="48"/>
  <c r="AK2325" i="48"/>
  <c r="AK2326" i="48"/>
  <c r="AK2327" i="48"/>
  <c r="AK2328" i="48"/>
  <c r="AK2329" i="48"/>
  <c r="AK2330" i="48"/>
  <c r="AK2331" i="48"/>
  <c r="AK2332" i="48"/>
  <c r="AK2333" i="48"/>
  <c r="AK2334" i="48"/>
  <c r="AK2335" i="48"/>
  <c r="AK2336" i="48"/>
  <c r="AK2337" i="48"/>
  <c r="AK2338" i="48"/>
  <c r="AK2339" i="48"/>
  <c r="AK2340" i="48"/>
  <c r="AK2341" i="48"/>
  <c r="AK2342" i="48"/>
  <c r="AK2343" i="48"/>
  <c r="AK2344" i="48"/>
  <c r="AK2345" i="48"/>
  <c r="AK2346" i="48"/>
  <c r="AK2347" i="48"/>
  <c r="AK2348" i="48"/>
  <c r="AK2349" i="48"/>
  <c r="AK2350" i="48"/>
  <c r="AK2351" i="48"/>
  <c r="AK2352" i="48"/>
  <c r="AK2353" i="48"/>
  <c r="AK2354" i="48"/>
  <c r="AK2355" i="48"/>
  <c r="AK2356" i="48"/>
  <c r="AK2357" i="48"/>
  <c r="AK2358" i="48"/>
  <c r="AK2359" i="48"/>
  <c r="AK2360" i="48"/>
  <c r="AK2361" i="48"/>
  <c r="AK2362" i="48"/>
  <c r="AK2363" i="48"/>
  <c r="AK2364" i="48"/>
  <c r="AK2365" i="48"/>
  <c r="AK2366" i="48"/>
  <c r="AK2367" i="48"/>
  <c r="AK2368" i="48"/>
  <c r="AK2369" i="48"/>
  <c r="AK2370" i="48"/>
  <c r="AK2371" i="48"/>
  <c r="AK2372" i="48"/>
  <c r="AK2373" i="48"/>
  <c r="AK2374" i="48"/>
  <c r="AK2375" i="48"/>
  <c r="AK2376" i="48"/>
  <c r="AK2377" i="48"/>
  <c r="AK2378" i="48"/>
  <c r="AK2379" i="48"/>
  <c r="AK2380" i="48"/>
  <c r="AK2381" i="48"/>
  <c r="AK2382" i="48"/>
  <c r="AK2383" i="48"/>
  <c r="AK2384" i="48"/>
  <c r="AK2385" i="48"/>
  <c r="AK2386" i="48"/>
  <c r="AK2387" i="48"/>
  <c r="AK2388" i="48"/>
  <c r="AK2389" i="48"/>
  <c r="AK2390" i="48"/>
  <c r="AK2391" i="48"/>
  <c r="AK2392" i="48"/>
  <c r="AK2393" i="48"/>
  <c r="AK2394" i="48"/>
  <c r="AK2395" i="48"/>
  <c r="AK2396" i="48"/>
  <c r="AK2397" i="48"/>
  <c r="AK2398" i="48"/>
  <c r="AK2399" i="48"/>
  <c r="AK2400" i="48"/>
  <c r="AK2401" i="48"/>
  <c r="AK2402" i="48"/>
  <c r="AK2403" i="48"/>
  <c r="AK2404" i="48"/>
  <c r="AK2405" i="48"/>
  <c r="AK2406" i="48"/>
  <c r="AK2407" i="48"/>
  <c r="AK2408" i="48"/>
  <c r="AK2409" i="48"/>
  <c r="AK2410" i="48"/>
  <c r="AK2411" i="48"/>
  <c r="AK2412" i="48"/>
  <c r="AK2413" i="48"/>
  <c r="AK2414" i="48"/>
  <c r="AK2415" i="48"/>
  <c r="AK2416" i="48"/>
  <c r="AK2417" i="48"/>
  <c r="AK2418" i="48"/>
  <c r="AK2419" i="48"/>
  <c r="AK2420" i="48"/>
  <c r="AK2421" i="48"/>
  <c r="AK2422" i="48"/>
  <c r="AK2423" i="48"/>
  <c r="AK2424" i="48"/>
  <c r="AK2425" i="48"/>
  <c r="AK2426" i="48"/>
  <c r="AK2427" i="48"/>
  <c r="AK2428" i="48"/>
  <c r="AK2429" i="48"/>
  <c r="AK2430" i="48"/>
  <c r="AK2431" i="48"/>
  <c r="AK2432" i="48"/>
  <c r="AK2433" i="48"/>
  <c r="AK2434" i="48"/>
  <c r="AK2435" i="48"/>
  <c r="AK2436" i="48"/>
  <c r="AK2437" i="48"/>
  <c r="AK2438" i="48"/>
  <c r="AK2439" i="48"/>
  <c r="AK2440" i="48"/>
  <c r="AK2441" i="48"/>
  <c r="AK2442" i="48"/>
  <c r="AK2443" i="48"/>
  <c r="AK2444" i="48"/>
  <c r="AK2445" i="48"/>
  <c r="AK2446" i="48"/>
  <c r="AK2447" i="48"/>
  <c r="AK2448" i="48"/>
  <c r="AK2449" i="48"/>
  <c r="AK2450" i="48"/>
  <c r="AK2451" i="48"/>
  <c r="AK2452" i="48"/>
  <c r="AK2453" i="48"/>
  <c r="AK2454" i="48"/>
  <c r="AK2455" i="48"/>
  <c r="AK2456" i="48"/>
  <c r="AK2457" i="48"/>
  <c r="AK2458" i="48"/>
  <c r="AK2459" i="48"/>
  <c r="AK2460" i="48"/>
  <c r="AK2461" i="48"/>
  <c r="AK2462" i="48"/>
  <c r="AK2463" i="48"/>
  <c r="AK2464" i="48"/>
  <c r="AK2465" i="48"/>
  <c r="AK2466" i="48"/>
  <c r="AK2467" i="48"/>
  <c r="AK2468" i="48"/>
  <c r="AK2469" i="48"/>
  <c r="AK2470" i="48"/>
  <c r="AK2471" i="48"/>
  <c r="AK2472" i="48"/>
  <c r="AK2473" i="48"/>
  <c r="AK2474" i="48"/>
  <c r="AK2475" i="48"/>
  <c r="AK2476" i="48"/>
  <c r="AK2477" i="48"/>
  <c r="AK2478" i="48"/>
  <c r="AK2479" i="48"/>
  <c r="AK2480" i="48"/>
  <c r="AK2481" i="48"/>
  <c r="AK2482" i="48"/>
  <c r="AK2483" i="48"/>
  <c r="AK2484" i="48"/>
  <c r="AK2485" i="48"/>
  <c r="AK2486" i="48"/>
  <c r="AK2487" i="48"/>
  <c r="AK2488" i="48"/>
  <c r="AK2489" i="48"/>
  <c r="AK2490" i="48"/>
  <c r="AK2491" i="48"/>
  <c r="AK2492" i="48"/>
  <c r="AK2493" i="48"/>
  <c r="AK2494" i="48"/>
  <c r="AK2495" i="48"/>
  <c r="AK2496" i="48"/>
  <c r="AK2497" i="48"/>
  <c r="AK2498" i="48"/>
  <c r="AK2499" i="48"/>
  <c r="AK2500" i="48"/>
  <c r="AK2501" i="48"/>
  <c r="AK2502" i="48"/>
  <c r="AK2503" i="48"/>
  <c r="AK2504" i="48"/>
  <c r="AK2505" i="48"/>
  <c r="AK2506" i="48"/>
  <c r="AK2507" i="48"/>
  <c r="AK2508" i="48"/>
  <c r="AK2509" i="48"/>
  <c r="AK2510" i="48"/>
  <c r="AK2511" i="48"/>
  <c r="AK2512" i="48"/>
  <c r="AK2513" i="48"/>
  <c r="AK2514" i="48"/>
  <c r="AK2515" i="48"/>
  <c r="AK2516" i="48"/>
  <c r="AK2517" i="48"/>
  <c r="AK2518" i="48"/>
  <c r="AK2519" i="48"/>
  <c r="AK2520" i="48"/>
  <c r="AK2521" i="48"/>
  <c r="AK2522" i="48"/>
  <c r="AK2523" i="48"/>
  <c r="AK2524" i="48"/>
  <c r="AK2525" i="48"/>
  <c r="AK2526" i="48"/>
  <c r="AK2527" i="48"/>
  <c r="AK2528" i="48"/>
  <c r="AK2529" i="48"/>
  <c r="AK2530" i="48"/>
  <c r="AK2531" i="48"/>
  <c r="AK2532" i="48"/>
  <c r="AK2533" i="48"/>
  <c r="AK2534" i="48"/>
  <c r="AK2535" i="48"/>
  <c r="AK2536" i="48"/>
  <c r="AK2537" i="48"/>
  <c r="AK2538" i="48"/>
  <c r="AK2539" i="48"/>
  <c r="AK2540" i="48"/>
  <c r="AK2541" i="48"/>
  <c r="AK2542" i="48"/>
  <c r="AK2543" i="48"/>
  <c r="AK2544" i="48"/>
  <c r="AK2545" i="48"/>
  <c r="AK2546" i="48"/>
  <c r="AK2547" i="48"/>
  <c r="AK2548" i="48"/>
  <c r="AK2549" i="48"/>
  <c r="AK2550" i="48"/>
  <c r="AK2551" i="48"/>
  <c r="AK2552" i="48"/>
  <c r="AK2553" i="48"/>
  <c r="AK2554" i="48"/>
  <c r="AK2555" i="48"/>
  <c r="AK2556" i="48"/>
  <c r="AK2557" i="48"/>
  <c r="AK2558" i="48"/>
  <c r="AK2559" i="48"/>
  <c r="AK2560" i="48"/>
  <c r="AK2561" i="48"/>
  <c r="AK2562" i="48"/>
  <c r="AK2563" i="48"/>
  <c r="AK2564" i="48"/>
  <c r="AK2565" i="48"/>
  <c r="AK2566" i="48"/>
  <c r="AK2567" i="48"/>
  <c r="AK2568" i="48"/>
  <c r="AK2569" i="48"/>
  <c r="AK2570" i="48"/>
  <c r="AK2571" i="48"/>
  <c r="AK2572" i="48"/>
  <c r="AK2573" i="48"/>
  <c r="AK2574" i="48"/>
  <c r="AK2575" i="48"/>
  <c r="AK2576" i="48"/>
  <c r="AK2577" i="48"/>
  <c r="AK2578" i="48"/>
  <c r="AK2579" i="48"/>
  <c r="AK2580" i="48"/>
  <c r="AK2581" i="48"/>
  <c r="AK2582" i="48"/>
  <c r="AK2583" i="48"/>
  <c r="AK2584" i="48"/>
  <c r="AK2585" i="48"/>
  <c r="AK2586" i="48"/>
  <c r="AK2587" i="48"/>
  <c r="AK2588" i="48"/>
  <c r="AK2589" i="48"/>
  <c r="AK2590" i="48"/>
  <c r="AK2591" i="48"/>
  <c r="AK2592" i="48"/>
  <c r="AK2593" i="48"/>
  <c r="AK2594" i="48"/>
  <c r="AK2595" i="48"/>
  <c r="AK2596" i="48"/>
  <c r="AK2597" i="48"/>
  <c r="AK2598" i="48"/>
  <c r="AK2599" i="48"/>
  <c r="AK2600" i="48"/>
  <c r="AK2601" i="48"/>
  <c r="AK2602" i="48"/>
  <c r="AK2603" i="48"/>
  <c r="AK2604" i="48"/>
  <c r="AK2605" i="48"/>
  <c r="AK2606" i="48"/>
  <c r="AK2607" i="48"/>
  <c r="AK2608" i="48"/>
  <c r="AK2609" i="48"/>
  <c r="AK2610" i="48"/>
  <c r="AK2611" i="48"/>
  <c r="AK2612" i="48"/>
  <c r="AK2613" i="48"/>
  <c r="AK2614" i="48"/>
  <c r="AK2615" i="48"/>
  <c r="AK2616" i="48"/>
  <c r="AK2617" i="48"/>
  <c r="AK2618" i="48"/>
  <c r="AK2619" i="48"/>
  <c r="AK2620" i="48"/>
  <c r="AK2621" i="48"/>
  <c r="AK2622" i="48"/>
  <c r="AK2623" i="48"/>
  <c r="AK2624" i="48"/>
  <c r="AK2625" i="48"/>
  <c r="AK2626" i="48"/>
  <c r="AK2627" i="48"/>
  <c r="AK2628" i="48"/>
  <c r="AK2629" i="48"/>
  <c r="AK2630" i="48"/>
  <c r="AK2631" i="48"/>
  <c r="AK2632" i="48"/>
  <c r="AK2633" i="48"/>
  <c r="AK2634" i="48"/>
  <c r="AK2635" i="48"/>
  <c r="AK2636" i="48"/>
  <c r="AK2637" i="48"/>
  <c r="AK2638" i="48"/>
  <c r="AK2639" i="48"/>
  <c r="AK2640" i="48"/>
  <c r="AK2641" i="48"/>
  <c r="AK2642" i="48"/>
  <c r="AK2643" i="48"/>
  <c r="AK2644" i="48"/>
  <c r="AK2645" i="48"/>
  <c r="AK2646" i="48"/>
  <c r="AK2647" i="48"/>
  <c r="AK2648" i="48"/>
  <c r="AK2649" i="48"/>
  <c r="AK2650" i="48"/>
  <c r="AK2651" i="48"/>
  <c r="AK2652" i="48"/>
  <c r="AK2653" i="48"/>
  <c r="AK2654" i="48"/>
  <c r="AK2655" i="48"/>
  <c r="AK2656" i="48"/>
  <c r="AK2657" i="48"/>
  <c r="AK2658" i="48"/>
  <c r="AK2659" i="48"/>
  <c r="AK2660" i="48"/>
  <c r="AK2661" i="48"/>
  <c r="AK2662" i="48"/>
  <c r="AK2663" i="48"/>
  <c r="AK2664" i="48"/>
  <c r="AK2665" i="48"/>
  <c r="AK2666" i="48"/>
  <c r="AK2667" i="48"/>
  <c r="AK2668" i="48"/>
  <c r="AK2669" i="48"/>
  <c r="AK2670" i="48"/>
  <c r="AK2671" i="48"/>
  <c r="AK2672" i="48"/>
  <c r="AK2673" i="48"/>
  <c r="AK2674" i="48"/>
  <c r="AK2675" i="48"/>
  <c r="AK2676" i="48"/>
  <c r="AK2677" i="48"/>
  <c r="AK2678" i="48"/>
  <c r="AK2679" i="48"/>
  <c r="AK2680" i="48"/>
  <c r="AK2681" i="48"/>
  <c r="AK2682" i="48"/>
  <c r="AK2683" i="48"/>
  <c r="AK2684" i="48"/>
  <c r="AK2685" i="48"/>
  <c r="AK2686" i="48"/>
  <c r="AK2687" i="48"/>
  <c r="AK2688" i="48"/>
  <c r="AK2689" i="48"/>
  <c r="AK2690" i="48"/>
  <c r="AK2691" i="48"/>
  <c r="AK2692" i="48"/>
  <c r="AK2693" i="48"/>
  <c r="AK2694" i="48"/>
  <c r="AK2695" i="48"/>
  <c r="AK2696" i="48"/>
  <c r="AK2697" i="48"/>
  <c r="AK2698" i="48"/>
  <c r="AK2699" i="48"/>
  <c r="AK2700" i="48"/>
  <c r="AK2701" i="48"/>
  <c r="AK2702" i="48"/>
  <c r="AK2703" i="48"/>
  <c r="AK2704" i="48"/>
  <c r="AK2705" i="48"/>
  <c r="AK2706" i="48"/>
  <c r="AK2707" i="48"/>
  <c r="AK2708" i="48"/>
  <c r="AK2709" i="48"/>
  <c r="AK2710" i="48"/>
  <c r="AK2711" i="48"/>
  <c r="AK2712" i="48"/>
  <c r="AK2713" i="48"/>
  <c r="AK2714" i="48"/>
  <c r="AK2715" i="48"/>
  <c r="AK2716" i="48"/>
  <c r="AK2717" i="48"/>
  <c r="AK2718" i="48"/>
  <c r="AK2719" i="48"/>
  <c r="AK2720" i="48"/>
  <c r="AK2721" i="48"/>
  <c r="AK2722" i="48"/>
  <c r="AK2723" i="48"/>
  <c r="AK2724" i="48"/>
  <c r="AK2725" i="48"/>
  <c r="AK2726" i="48"/>
  <c r="AK2727" i="48"/>
  <c r="AK2728" i="48"/>
  <c r="AK2729" i="48"/>
  <c r="AK2730" i="48"/>
  <c r="AK2731" i="48"/>
  <c r="AK2732" i="48"/>
  <c r="AK2733" i="48"/>
  <c r="AK2734" i="48"/>
  <c r="AK2735" i="48"/>
  <c r="AK2736" i="48"/>
  <c r="AK2737" i="48"/>
  <c r="AK2738" i="48"/>
  <c r="AK2739" i="48"/>
  <c r="AK2740" i="48"/>
  <c r="AK2741" i="48"/>
  <c r="AK2742" i="48"/>
  <c r="AK2743" i="48"/>
  <c r="AK2744" i="48"/>
  <c r="AK2745" i="48"/>
  <c r="AK2746" i="48"/>
  <c r="AK2747" i="48"/>
  <c r="AK2748" i="48"/>
  <c r="AK2749" i="48"/>
  <c r="AK2750" i="48"/>
  <c r="AK2751" i="48"/>
  <c r="AK2752" i="48"/>
  <c r="AK2753" i="48"/>
  <c r="AK2754" i="48"/>
  <c r="AK2755" i="48"/>
  <c r="AK2756" i="48"/>
  <c r="AK2757" i="48"/>
  <c r="AK2758" i="48"/>
  <c r="AK2759" i="48"/>
  <c r="AK2760" i="48"/>
  <c r="AK2761" i="48"/>
  <c r="AK2762" i="48"/>
  <c r="AK2763" i="48"/>
  <c r="AK2764" i="48"/>
  <c r="AK2765" i="48"/>
  <c r="AK2766" i="48"/>
  <c r="AK2767" i="48"/>
  <c r="AK2768" i="48"/>
  <c r="AK2769" i="48"/>
  <c r="AK2770" i="48"/>
  <c r="AK2771" i="48"/>
  <c r="AK2772" i="48"/>
  <c r="AK2773" i="48"/>
  <c r="AK2774" i="48"/>
  <c r="AK2775" i="48"/>
  <c r="AK2776" i="48"/>
  <c r="AK2777" i="48"/>
  <c r="AK2778" i="48"/>
  <c r="AK2779" i="48"/>
  <c r="AK2780" i="48"/>
  <c r="AK2781" i="48"/>
  <c r="AK2782" i="48"/>
  <c r="AK2783" i="48"/>
  <c r="AK2784" i="48"/>
  <c r="AK2785" i="48"/>
  <c r="AK2786" i="48"/>
  <c r="AK2787" i="48"/>
  <c r="AK2788" i="48"/>
  <c r="AK2789" i="48"/>
  <c r="AK2790" i="48"/>
  <c r="AK2791" i="48"/>
  <c r="AK2792" i="48"/>
  <c r="AK2793" i="48"/>
  <c r="AK2794" i="48"/>
  <c r="AK2795" i="48"/>
  <c r="AK2796" i="48"/>
  <c r="AK2797" i="48"/>
  <c r="AK2798" i="48"/>
  <c r="AK2799" i="48"/>
  <c r="AK2800" i="48"/>
  <c r="AK2801" i="48"/>
  <c r="AK2802" i="48"/>
  <c r="AK2803" i="48"/>
  <c r="AK2804" i="48"/>
  <c r="AK2805" i="48"/>
  <c r="AK2806" i="48"/>
  <c r="AK2807" i="48"/>
  <c r="AK2808" i="48"/>
  <c r="AK2809" i="48"/>
  <c r="AK2810" i="48"/>
  <c r="AK2811" i="48"/>
  <c r="AK2812" i="48"/>
  <c r="AK2813" i="48"/>
  <c r="AK2814" i="48"/>
  <c r="AK2815" i="48"/>
  <c r="AK2816" i="48"/>
  <c r="AK2817" i="48"/>
  <c r="AK2818" i="48"/>
  <c r="AK2819" i="48"/>
  <c r="AK2820" i="48"/>
  <c r="AK2821" i="48"/>
  <c r="AK2822" i="48"/>
  <c r="AK2823" i="48"/>
  <c r="AK2824" i="48"/>
  <c r="AK2825" i="48"/>
  <c r="AK2826" i="48"/>
  <c r="AK2827" i="48"/>
  <c r="AK2828" i="48"/>
  <c r="AK2829" i="48"/>
  <c r="AK2830" i="48"/>
  <c r="AK2831" i="48"/>
  <c r="AK2832" i="48"/>
  <c r="AK2833" i="48"/>
  <c r="AK2834" i="48"/>
  <c r="AK2835" i="48"/>
  <c r="AK2836" i="48"/>
  <c r="AK2837" i="48"/>
  <c r="AK2838" i="48"/>
  <c r="AK2839" i="48"/>
  <c r="AK2840" i="48"/>
  <c r="AK2841" i="48"/>
  <c r="AK2842" i="48"/>
  <c r="AK2843" i="48"/>
  <c r="AK2844" i="48"/>
  <c r="AK2845" i="48"/>
  <c r="AK2846" i="48"/>
  <c r="AK2847" i="48"/>
  <c r="AK2848" i="48"/>
  <c r="AK2849" i="48"/>
  <c r="AK2850" i="48"/>
  <c r="AK2851" i="48"/>
  <c r="AK2852" i="48"/>
  <c r="AK2853" i="48"/>
  <c r="AK2854" i="48"/>
  <c r="AK2855" i="48"/>
  <c r="AK2856" i="48"/>
  <c r="AK2857" i="48"/>
  <c r="AK2858" i="48"/>
  <c r="AK2859" i="48"/>
  <c r="AK2860" i="48"/>
  <c r="AK2861" i="48"/>
  <c r="AK2862" i="48"/>
  <c r="AK2863" i="48"/>
  <c r="AK2864" i="48"/>
  <c r="AK2865" i="48"/>
  <c r="AK2866" i="48"/>
  <c r="AK2867" i="48"/>
  <c r="AK2868" i="48"/>
  <c r="AK2869" i="48"/>
  <c r="AK2870" i="48"/>
  <c r="AK2871" i="48"/>
  <c r="AK2872" i="48"/>
  <c r="AK2873" i="48"/>
  <c r="AK2874" i="48"/>
  <c r="AK2875" i="48"/>
  <c r="AK2876" i="48"/>
  <c r="AK2877" i="48"/>
  <c r="AK2878" i="48"/>
  <c r="AK2879" i="48"/>
  <c r="AK2880" i="48"/>
  <c r="AK2881" i="48"/>
  <c r="AK2882" i="48"/>
  <c r="AK2883" i="48"/>
  <c r="AK2884" i="48"/>
  <c r="AK2885" i="48"/>
  <c r="AK2886" i="48"/>
  <c r="AK2887" i="48"/>
  <c r="AK2888" i="48"/>
  <c r="AK2889" i="48"/>
  <c r="AK2890" i="48"/>
  <c r="AK2891" i="48"/>
  <c r="AK2892" i="48"/>
  <c r="AK2893" i="48"/>
  <c r="AK2894" i="48"/>
  <c r="AK2895" i="48"/>
  <c r="AK2896" i="48"/>
  <c r="AK2897" i="48"/>
  <c r="AK2898" i="48"/>
  <c r="AK2899" i="48"/>
  <c r="AK2900" i="48"/>
  <c r="AK2901" i="48"/>
  <c r="AK2902" i="48"/>
  <c r="AK2903" i="48"/>
  <c r="AK2904" i="48"/>
  <c r="AK2905" i="48"/>
  <c r="AK2906" i="48"/>
  <c r="AK2907" i="48"/>
  <c r="AK2908" i="48"/>
  <c r="AK2909" i="48"/>
  <c r="AK2910" i="48"/>
  <c r="AK2911" i="48"/>
  <c r="AK2912" i="48"/>
  <c r="AK2913" i="48"/>
  <c r="AK2914" i="48"/>
  <c r="AK2915" i="48"/>
  <c r="AK2916" i="48"/>
  <c r="AK2917" i="48"/>
  <c r="AK2918" i="48"/>
  <c r="AK2919" i="48"/>
  <c r="AK2920" i="48"/>
  <c r="AK2921" i="48"/>
  <c r="AK2922" i="48"/>
  <c r="AK2923" i="48"/>
  <c r="AK2924" i="48"/>
  <c r="AK2925" i="48"/>
  <c r="AK2926" i="48"/>
  <c r="AK2927" i="48"/>
  <c r="AK2928" i="48"/>
  <c r="AK2929" i="48"/>
  <c r="AK2930" i="48"/>
  <c r="AK2931" i="48"/>
  <c r="AK2932" i="48"/>
  <c r="AK2933" i="48"/>
  <c r="AK2934" i="48"/>
  <c r="AK2935" i="48"/>
  <c r="AK2936" i="48"/>
  <c r="AK2937" i="48"/>
  <c r="AK2938" i="48"/>
  <c r="AK2939" i="48"/>
  <c r="AK2940" i="48"/>
  <c r="AK2941" i="48"/>
  <c r="AK2942" i="48"/>
  <c r="AK2943" i="48"/>
  <c r="AK2944" i="48"/>
  <c r="AK2945" i="48"/>
  <c r="AK2946" i="48"/>
  <c r="AK2947" i="48"/>
  <c r="AK2948" i="48"/>
  <c r="AK2949" i="48"/>
  <c r="AK2950" i="48"/>
  <c r="AK2951" i="48"/>
  <c r="AK2952" i="48"/>
  <c r="AK2953" i="48"/>
  <c r="AK2954" i="48"/>
  <c r="AK2955" i="48"/>
  <c r="AK2956" i="48"/>
  <c r="AK2957" i="48"/>
  <c r="AK2958" i="48"/>
  <c r="AK2959" i="48"/>
  <c r="AK2960" i="48"/>
  <c r="AK2961" i="48"/>
  <c r="AK2962" i="48"/>
  <c r="AK2963" i="48"/>
  <c r="AK2964" i="48"/>
  <c r="AK2965" i="48"/>
  <c r="AK2966" i="48"/>
  <c r="AK2967" i="48"/>
  <c r="AK2968" i="48"/>
  <c r="AK2969" i="48"/>
  <c r="AK2970" i="48"/>
  <c r="AK2971" i="48"/>
  <c r="AK2972" i="48"/>
  <c r="AK2973" i="48"/>
  <c r="AK2974" i="48"/>
  <c r="AK2975" i="48"/>
  <c r="AK2976" i="48"/>
  <c r="AK2977" i="48"/>
  <c r="AK2978" i="48"/>
  <c r="AK2979" i="48"/>
  <c r="AK2980" i="48"/>
  <c r="AK2981" i="48"/>
  <c r="AK2982" i="48"/>
  <c r="AK2983" i="48"/>
  <c r="AK2984" i="48"/>
  <c r="AK2985" i="48"/>
  <c r="AK2986" i="48"/>
  <c r="AK2987" i="48"/>
  <c r="AK2988" i="48"/>
  <c r="AK2989" i="48"/>
  <c r="AK2990" i="48"/>
  <c r="AK2991" i="48"/>
  <c r="AK2992" i="48"/>
  <c r="AK2993" i="48"/>
  <c r="AK2994" i="48"/>
  <c r="AK2995" i="48"/>
  <c r="AK2996" i="48"/>
  <c r="AK2997" i="48"/>
  <c r="AK2998" i="48"/>
  <c r="AK2999" i="48"/>
  <c r="AK3000" i="48"/>
  <c r="AK3001" i="48"/>
  <c r="AK3002" i="48"/>
  <c r="AK3003" i="48"/>
  <c r="AK3004" i="48"/>
  <c r="AK3005" i="48"/>
  <c r="AK3006" i="48"/>
  <c r="AK3007" i="48"/>
  <c r="AK3008" i="48"/>
  <c r="AK3009" i="48"/>
  <c r="AK3010" i="48"/>
  <c r="AK3011" i="48"/>
  <c r="AK3012" i="48"/>
  <c r="AK3013" i="48"/>
  <c r="AK3014" i="48"/>
  <c r="AK3015" i="48"/>
  <c r="AK3016" i="48"/>
  <c r="AK3017" i="48"/>
  <c r="AK3018" i="48"/>
  <c r="AK3019" i="48"/>
  <c r="AK3020" i="48"/>
  <c r="AK3021" i="48"/>
  <c r="AK3022" i="48"/>
  <c r="AK3023" i="48"/>
  <c r="AK3024" i="48"/>
  <c r="AK3025" i="48"/>
  <c r="AK3026" i="48"/>
  <c r="AK3027" i="48"/>
  <c r="AK3028" i="48"/>
  <c r="AK3029" i="48"/>
  <c r="AK3030" i="48"/>
  <c r="AK3031" i="48"/>
  <c r="AK3032" i="48"/>
  <c r="AK3033" i="48"/>
  <c r="AK3034" i="48"/>
  <c r="AK3035" i="48"/>
  <c r="AK3036" i="48"/>
  <c r="AK3037" i="48"/>
  <c r="AK3038" i="48"/>
  <c r="AK3039" i="48"/>
  <c r="AK3040" i="48"/>
  <c r="AK3041" i="48"/>
  <c r="AK3042" i="48"/>
  <c r="AK3043" i="48"/>
  <c r="AK3044" i="48"/>
  <c r="AK3045" i="48"/>
  <c r="AK3046" i="48"/>
  <c r="AK3047" i="48"/>
  <c r="AK3048" i="48"/>
  <c r="AK3049" i="48"/>
  <c r="AK3050" i="48"/>
  <c r="AK3051" i="48"/>
  <c r="AK3052" i="48"/>
  <c r="AK3053" i="48"/>
  <c r="AK3054" i="48"/>
  <c r="AK3055" i="48"/>
  <c r="AK3056" i="48"/>
  <c r="AK3057" i="48"/>
  <c r="AK3058" i="48"/>
  <c r="AK3059" i="48"/>
  <c r="AK3060" i="48"/>
  <c r="AK3061" i="48"/>
  <c r="AK3062" i="48"/>
  <c r="AK3063" i="48"/>
  <c r="AK3064" i="48"/>
  <c r="AK3065" i="48"/>
  <c r="AK3066" i="48"/>
  <c r="AK3067" i="48"/>
  <c r="AK3068" i="48"/>
  <c r="AK3069" i="48"/>
  <c r="AK3070" i="48"/>
  <c r="AK3071" i="48"/>
  <c r="AK3072" i="48"/>
  <c r="AK3073" i="48"/>
  <c r="AK3074" i="48"/>
  <c r="AK3075" i="48"/>
  <c r="AK3076" i="48"/>
  <c r="AK3077" i="48"/>
  <c r="AK3078" i="48"/>
  <c r="AK3079" i="48"/>
  <c r="AK3080" i="48"/>
  <c r="AK3081" i="48"/>
  <c r="AK3082" i="48"/>
  <c r="AK3083" i="48"/>
  <c r="AK3084" i="48"/>
  <c r="AK3085" i="48"/>
  <c r="AK3086" i="48"/>
  <c r="AK3087" i="48"/>
  <c r="AK3088" i="48"/>
  <c r="AK3089" i="48"/>
  <c r="AK3090" i="48"/>
  <c r="AK3091" i="48"/>
  <c r="AK3092" i="48"/>
  <c r="AK3093" i="48"/>
  <c r="AK3094" i="48"/>
  <c r="AK3095" i="48"/>
  <c r="AK3096" i="48"/>
  <c r="AK3097" i="48"/>
  <c r="AK3098" i="48"/>
  <c r="AK3099" i="48"/>
  <c r="AK3100" i="48"/>
  <c r="AK3101" i="48"/>
  <c r="AK3102" i="48"/>
  <c r="AK3103" i="48"/>
  <c r="AK3104" i="48"/>
  <c r="AK3105" i="48"/>
  <c r="AK3106" i="48"/>
  <c r="AK3107" i="48"/>
  <c r="AK3108" i="48"/>
  <c r="AK3109" i="48"/>
  <c r="AK3110" i="48"/>
  <c r="AK3111" i="48"/>
  <c r="AK3112" i="48"/>
  <c r="AK3113" i="48"/>
  <c r="AK3114" i="48"/>
  <c r="AK3115" i="48"/>
  <c r="AK3116" i="48"/>
  <c r="AK3117" i="48"/>
  <c r="AK3118" i="48"/>
  <c r="AK3119" i="48"/>
  <c r="AK3120" i="48"/>
  <c r="AK3121" i="48"/>
  <c r="AK3122" i="48"/>
  <c r="AK3123" i="48"/>
  <c r="AK3124" i="48"/>
  <c r="AK3125" i="48"/>
  <c r="AK3126" i="48"/>
  <c r="AK3127" i="48"/>
  <c r="AK3128" i="48"/>
  <c r="AK3129" i="48"/>
  <c r="AK3130" i="48"/>
  <c r="AK3131" i="48"/>
  <c r="AK3132" i="48"/>
  <c r="AK3133" i="48"/>
  <c r="AK3134" i="48"/>
  <c r="AK3135" i="48"/>
  <c r="AK3136" i="48"/>
  <c r="AK3137" i="48"/>
  <c r="AK3138" i="48"/>
  <c r="AK3139" i="48"/>
  <c r="AK3140" i="48"/>
  <c r="AK3141" i="48"/>
  <c r="AK3142" i="48"/>
  <c r="AK3143" i="48"/>
  <c r="AK3144" i="48"/>
  <c r="AK3145" i="48"/>
  <c r="AK3146" i="48"/>
  <c r="AK3147" i="48"/>
  <c r="AK3148" i="48"/>
  <c r="AK3149" i="48"/>
  <c r="AK3150" i="48"/>
  <c r="AK3151" i="48"/>
  <c r="AK3152" i="48"/>
  <c r="AK3153" i="48"/>
  <c r="AK3154" i="48"/>
  <c r="AK3155" i="48"/>
  <c r="AK3156" i="48"/>
  <c r="AK3157" i="48"/>
  <c r="AK3158" i="48"/>
  <c r="AK3159" i="48"/>
  <c r="AK3160" i="48"/>
  <c r="AK3161" i="48"/>
  <c r="AK3162" i="48"/>
  <c r="AK3163" i="48"/>
  <c r="AK3164" i="48"/>
  <c r="AK3165" i="48"/>
  <c r="AK3166" i="48"/>
  <c r="AK3167" i="48"/>
  <c r="AK3168" i="48"/>
  <c r="AK3169" i="48"/>
  <c r="AK3170" i="48"/>
  <c r="AK3171" i="48"/>
  <c r="AK3172" i="48"/>
  <c r="AK3173" i="48"/>
  <c r="AK3174" i="48"/>
  <c r="AK3175" i="48"/>
  <c r="AK3176" i="48"/>
  <c r="AK3177" i="48"/>
  <c r="AK3178" i="48"/>
  <c r="AK3179" i="48"/>
  <c r="AK3180" i="48"/>
  <c r="AK3181" i="48"/>
  <c r="AK3182" i="48"/>
  <c r="AK3183" i="48"/>
  <c r="AK3184" i="48"/>
  <c r="AK3185" i="48"/>
  <c r="AK3186" i="48"/>
  <c r="AK3187" i="48"/>
  <c r="AK3188" i="48"/>
  <c r="AK3189" i="48"/>
  <c r="AK3190" i="48"/>
  <c r="AK3191" i="48"/>
  <c r="AK3192" i="48"/>
  <c r="AK3193" i="48"/>
  <c r="AK3194" i="48"/>
  <c r="AK3195" i="48"/>
  <c r="AK3196" i="48"/>
  <c r="AK3197" i="48"/>
  <c r="AK3198" i="48"/>
  <c r="AK3199" i="48"/>
  <c r="AK3200" i="48"/>
  <c r="AK3201" i="48"/>
  <c r="AK3202" i="48"/>
  <c r="AK3203" i="48"/>
  <c r="AK3204" i="48"/>
  <c r="AK3205" i="48"/>
  <c r="AK3206" i="48"/>
  <c r="AK3207" i="48"/>
  <c r="AK3208" i="48"/>
  <c r="AK3209" i="48"/>
  <c r="AK3210" i="48"/>
  <c r="AK3211" i="48"/>
  <c r="AK3212" i="48"/>
  <c r="AK3213" i="48"/>
  <c r="AK3214" i="48"/>
  <c r="AK3215" i="48"/>
  <c r="AK3216" i="48"/>
  <c r="AK3217" i="48"/>
  <c r="AK3218" i="48"/>
  <c r="AK3219" i="48"/>
  <c r="AK3220" i="48"/>
  <c r="AK3221" i="48"/>
  <c r="AK3222" i="48"/>
  <c r="AK3223" i="48"/>
  <c r="AK3224" i="48"/>
  <c r="AK3225" i="48"/>
  <c r="AK3226" i="48"/>
  <c r="AK3227" i="48"/>
  <c r="AK3228" i="48"/>
  <c r="AK3229" i="48"/>
  <c r="AK3230" i="48"/>
  <c r="AK3231" i="48"/>
  <c r="AK3232" i="48"/>
  <c r="AK3233" i="48"/>
  <c r="AK3234" i="48"/>
  <c r="AK3235" i="48"/>
  <c r="AK3236" i="48"/>
  <c r="AK3237" i="48"/>
  <c r="AK3238" i="48"/>
  <c r="AK3239" i="48"/>
  <c r="AK3240" i="48"/>
  <c r="AK3241" i="48"/>
  <c r="AK3242" i="48"/>
  <c r="AK3243" i="48"/>
  <c r="AK3244" i="48"/>
  <c r="AK3245" i="48"/>
  <c r="AK3246" i="48"/>
  <c r="AK3247" i="48"/>
  <c r="AK3248" i="48"/>
  <c r="AK3249" i="48"/>
  <c r="AK3250" i="48"/>
  <c r="AK3251" i="48"/>
  <c r="AK3252" i="48"/>
  <c r="AK3253" i="48"/>
  <c r="AK3254" i="48"/>
  <c r="AK3255" i="48"/>
  <c r="AK3256" i="48"/>
  <c r="AK3257" i="48"/>
  <c r="AK3258" i="48"/>
  <c r="AK3259" i="48"/>
  <c r="AK3260" i="48"/>
  <c r="AK3261" i="48"/>
  <c r="AK3262" i="48"/>
  <c r="AK3263" i="48"/>
  <c r="AK3264" i="48"/>
  <c r="AK3265" i="48"/>
  <c r="AK3266" i="48"/>
  <c r="AK3267" i="48"/>
  <c r="AK3268" i="48"/>
  <c r="AK3269" i="48"/>
  <c r="AK3270" i="48"/>
  <c r="AK3271" i="48"/>
  <c r="AK3272" i="48"/>
  <c r="AK3273" i="48"/>
  <c r="AK3274" i="48"/>
  <c r="AK3275" i="48"/>
  <c r="AK3276" i="48"/>
  <c r="AK3277" i="48"/>
  <c r="AK3278" i="48"/>
  <c r="AK3279" i="48"/>
  <c r="AK3280" i="48"/>
  <c r="AK3281" i="48"/>
  <c r="AK3282" i="48"/>
  <c r="AK3283" i="48"/>
  <c r="AK3284" i="48"/>
  <c r="AK3285" i="48"/>
  <c r="AK3286" i="48"/>
  <c r="AK3287" i="48"/>
  <c r="AK3288" i="48"/>
  <c r="AK3289" i="48"/>
  <c r="AK3290" i="48"/>
  <c r="AK3291" i="48"/>
  <c r="AK3292" i="48"/>
  <c r="AK3293" i="48"/>
  <c r="AK3294" i="48"/>
  <c r="AK3295" i="48"/>
  <c r="AK3296" i="48"/>
  <c r="AK3297" i="48"/>
  <c r="AK3298" i="48"/>
  <c r="AK3299" i="48"/>
  <c r="AK3300" i="48"/>
  <c r="AK3301" i="48"/>
  <c r="AK3302" i="48"/>
  <c r="AK3303" i="48"/>
  <c r="AK3304" i="48"/>
  <c r="AK3305" i="48"/>
  <c r="AK3306" i="48"/>
  <c r="AK3307" i="48"/>
  <c r="AK3308" i="48"/>
  <c r="AK3309" i="48"/>
  <c r="AK3310" i="48"/>
  <c r="AK3311" i="48"/>
  <c r="AK3312" i="48"/>
  <c r="AK3313" i="48"/>
  <c r="AK3314" i="48"/>
  <c r="AK3315" i="48"/>
  <c r="AK3316" i="48"/>
  <c r="AK3317" i="48"/>
  <c r="AK3318" i="48"/>
  <c r="AK3319" i="48"/>
  <c r="AK3320" i="48"/>
  <c r="AK3321" i="48"/>
  <c r="AK3322" i="48"/>
  <c r="AK3323" i="48"/>
  <c r="AK3324" i="48"/>
  <c r="AK3325" i="48"/>
  <c r="AK3326" i="48"/>
  <c r="AK3327" i="48"/>
  <c r="AK3328" i="48"/>
  <c r="AK3329" i="48"/>
  <c r="AK3330" i="48"/>
  <c r="AK3331" i="48"/>
  <c r="AK3332" i="48"/>
  <c r="AK3333" i="48"/>
  <c r="AK3334" i="48"/>
  <c r="AK3335" i="48"/>
  <c r="AK3336" i="48"/>
  <c r="AK3337" i="48"/>
  <c r="AK3338" i="48"/>
  <c r="AK3339" i="48"/>
  <c r="AK3340" i="48"/>
  <c r="AK3341" i="48"/>
  <c r="AK3342" i="48"/>
  <c r="AK3343" i="48"/>
  <c r="AK3344" i="48"/>
  <c r="AK3345" i="48"/>
  <c r="AK3346" i="48"/>
  <c r="AK3347" i="48"/>
  <c r="AK3348" i="48"/>
  <c r="AK3349" i="48"/>
  <c r="AK3350" i="48"/>
  <c r="AK3351" i="48"/>
  <c r="AK3352" i="48"/>
  <c r="AK3353" i="48"/>
  <c r="AK3354" i="48"/>
  <c r="AK3355" i="48"/>
  <c r="AK3356" i="48"/>
  <c r="AK3357" i="48"/>
  <c r="AK3358" i="48"/>
  <c r="AK3359" i="48"/>
  <c r="AK3360" i="48"/>
  <c r="AK3361" i="48"/>
  <c r="AK3362" i="48"/>
  <c r="AK3363" i="48"/>
  <c r="AK3364" i="48"/>
  <c r="AK3365" i="48"/>
  <c r="AK3366" i="48"/>
  <c r="AK3367" i="48"/>
  <c r="AK3368" i="48"/>
  <c r="AK3369" i="48"/>
  <c r="AK3370" i="48"/>
  <c r="AK3371" i="48"/>
  <c r="AK3372" i="48"/>
  <c r="AK3373" i="48"/>
  <c r="AK3374" i="48"/>
  <c r="AK3375" i="48"/>
  <c r="AK3376" i="48"/>
  <c r="AK3377" i="48"/>
  <c r="AK3378" i="48"/>
  <c r="AK3379" i="48"/>
  <c r="AK3380" i="48"/>
  <c r="AK3381" i="48"/>
  <c r="AK3382" i="48"/>
  <c r="AK3383" i="48"/>
  <c r="AK3384" i="48"/>
  <c r="AK3385" i="48"/>
  <c r="AK3386" i="48"/>
  <c r="AK3387" i="48"/>
  <c r="AK3388" i="48"/>
  <c r="AK3389" i="48"/>
  <c r="AK3390" i="48"/>
  <c r="AK3391" i="48"/>
  <c r="AK3392" i="48"/>
  <c r="AK3393" i="48"/>
  <c r="AK3394" i="48"/>
  <c r="AK3395" i="48"/>
  <c r="AK3396" i="48"/>
  <c r="AK3397" i="48"/>
  <c r="AK3398" i="48"/>
  <c r="AK3399" i="48"/>
  <c r="AK3400" i="48"/>
  <c r="AK3401" i="48"/>
  <c r="AK3402" i="48"/>
  <c r="AK3403" i="48"/>
  <c r="AK3404" i="48"/>
  <c r="AK3405" i="48"/>
  <c r="AK3406" i="48"/>
  <c r="AK3407" i="48"/>
  <c r="AK3408" i="48"/>
  <c r="AK3409" i="48"/>
  <c r="AK3410" i="48"/>
  <c r="AK3411" i="48"/>
  <c r="AK3412" i="48"/>
  <c r="AK3413" i="48"/>
  <c r="AK3414" i="48"/>
  <c r="AK3415" i="48"/>
  <c r="AK3416" i="48"/>
  <c r="AK3417" i="48"/>
  <c r="AK3418" i="48"/>
  <c r="AK3419" i="48"/>
  <c r="AK3420" i="48"/>
  <c r="AK3421" i="48"/>
  <c r="AK3422" i="48"/>
  <c r="AK3423" i="48"/>
  <c r="AK3424" i="48"/>
  <c r="AK3425" i="48"/>
  <c r="AK3426" i="48"/>
  <c r="AK3427" i="48"/>
  <c r="AK3428" i="48"/>
  <c r="AK3429" i="48"/>
  <c r="AK3430" i="48"/>
  <c r="AK3431" i="48"/>
  <c r="AK3432" i="48"/>
  <c r="AK3433" i="48"/>
  <c r="AK3434" i="48"/>
  <c r="AK3435" i="48"/>
  <c r="AK3436" i="48"/>
  <c r="AK3437" i="48"/>
  <c r="AK3438" i="48"/>
  <c r="AK3439" i="48"/>
  <c r="AK3440" i="48"/>
  <c r="AK3441" i="48"/>
  <c r="AK3442" i="48"/>
  <c r="AK3443" i="48"/>
  <c r="AK3444" i="48"/>
  <c r="AK3445" i="48"/>
  <c r="AK3446" i="48"/>
  <c r="AK3447" i="48"/>
  <c r="AK3448" i="48"/>
  <c r="AK3449" i="48"/>
  <c r="AK3450" i="48"/>
  <c r="AK3451" i="48"/>
  <c r="AK3452" i="48"/>
  <c r="AK3453" i="48"/>
  <c r="AK3454" i="48"/>
  <c r="AK3455" i="48"/>
  <c r="AK3456" i="48"/>
  <c r="AK3457" i="48"/>
  <c r="AK3458" i="48"/>
  <c r="AK3459" i="48"/>
  <c r="AK3460" i="48"/>
  <c r="AK3461" i="48"/>
  <c r="AK3462" i="48"/>
  <c r="AK3463" i="48"/>
  <c r="AK3464" i="48"/>
  <c r="AK3465" i="48"/>
  <c r="AK3466" i="48"/>
  <c r="AK3467" i="48"/>
  <c r="AK3468" i="48"/>
  <c r="AK3469" i="48"/>
  <c r="AK3470" i="48"/>
  <c r="AK3471" i="48"/>
  <c r="AK3472" i="48"/>
  <c r="AK3473" i="48"/>
  <c r="AK3474" i="48"/>
  <c r="AK3475" i="48"/>
  <c r="AK3476" i="48"/>
  <c r="AK3477" i="48"/>
  <c r="AK3478" i="48"/>
  <c r="AK3479" i="48"/>
  <c r="AK3480" i="48"/>
  <c r="AK3481" i="48"/>
  <c r="AK3482" i="48"/>
  <c r="AK3483" i="48"/>
  <c r="AK3484" i="48"/>
  <c r="AK3485" i="48"/>
  <c r="AK3486" i="48"/>
  <c r="AK3487" i="48"/>
  <c r="AK3488" i="48"/>
  <c r="AK3489" i="48"/>
  <c r="AK3490" i="48"/>
  <c r="AK3491" i="48"/>
  <c r="AK3492" i="48"/>
  <c r="AK3493" i="48"/>
  <c r="AK3494" i="48"/>
  <c r="AK3495" i="48"/>
  <c r="AK3496" i="48"/>
  <c r="AK3497" i="48"/>
  <c r="AK3498" i="48"/>
  <c r="AK3499" i="48"/>
  <c r="AK3500" i="48"/>
  <c r="AK3501" i="48"/>
  <c r="AK3502" i="48"/>
  <c r="AK3503" i="48"/>
  <c r="AK3504" i="48"/>
  <c r="AK3505" i="48"/>
  <c r="AK3506" i="48"/>
  <c r="AK3507" i="48"/>
  <c r="AK3508" i="48"/>
  <c r="AK3509" i="48"/>
  <c r="AK3510" i="48"/>
  <c r="AK3511" i="48"/>
  <c r="AK3512" i="48"/>
  <c r="AK3513" i="48"/>
  <c r="AK3514" i="48"/>
  <c r="AK3515" i="48"/>
  <c r="AK3516" i="48"/>
  <c r="AK3517" i="48"/>
  <c r="AK3518" i="48"/>
  <c r="AK3519" i="48"/>
  <c r="AK3520" i="48"/>
  <c r="AK3521" i="48"/>
  <c r="AK3522" i="48"/>
  <c r="AK3523" i="48"/>
  <c r="AK3524" i="48"/>
  <c r="AK3525" i="48"/>
  <c r="AK3526" i="48"/>
  <c r="AK3527" i="48"/>
  <c r="AK3528" i="48"/>
  <c r="AK3529" i="48"/>
  <c r="AK3530" i="48"/>
  <c r="AK3531" i="48"/>
  <c r="AK3532" i="48"/>
  <c r="AK3533" i="48"/>
  <c r="AK3534" i="48"/>
  <c r="AK3535" i="48"/>
  <c r="AK3536" i="48"/>
  <c r="AK3537" i="48"/>
  <c r="AK3538" i="48"/>
  <c r="AK3539" i="48"/>
  <c r="AK3540" i="48"/>
  <c r="AK3541" i="48"/>
  <c r="AK3542" i="48"/>
  <c r="AK3543" i="48"/>
  <c r="AK3544" i="48"/>
  <c r="AK3545" i="48"/>
  <c r="AK3546" i="48"/>
  <c r="AK3547" i="48"/>
  <c r="AK3548" i="48"/>
  <c r="AK3549" i="48"/>
  <c r="AK3550" i="48"/>
  <c r="AK3551" i="48"/>
  <c r="AK3552" i="48"/>
  <c r="AK3553" i="48"/>
  <c r="AK3554" i="48"/>
  <c r="AK3555" i="48"/>
  <c r="AK3556" i="48"/>
  <c r="AK3557" i="48"/>
  <c r="AK3558" i="48"/>
  <c r="AK3559" i="48"/>
  <c r="AK3560" i="48"/>
  <c r="AK3561" i="48"/>
  <c r="AK3562" i="48"/>
  <c r="AK3563" i="48"/>
  <c r="AK3564" i="48"/>
  <c r="AK3565" i="48"/>
  <c r="AK3566" i="48"/>
  <c r="AK3567" i="48"/>
  <c r="AK3568" i="48"/>
  <c r="AK3569" i="48"/>
  <c r="AK3570" i="48"/>
  <c r="AK3571" i="48"/>
  <c r="AK3572" i="48"/>
  <c r="AK3573" i="48"/>
  <c r="AK3574" i="48"/>
  <c r="AK3575" i="48"/>
  <c r="AK3576" i="48"/>
  <c r="AK3577" i="48"/>
  <c r="AK3578" i="48"/>
  <c r="AK3579" i="48"/>
  <c r="AK3580" i="48"/>
  <c r="AK3581" i="48"/>
  <c r="AK3582" i="48"/>
  <c r="AK3583" i="48"/>
  <c r="AK3584" i="48"/>
  <c r="AK3585" i="48"/>
  <c r="AK3586" i="48"/>
  <c r="AK3587" i="48"/>
  <c r="AK3588" i="48"/>
  <c r="AK3589" i="48"/>
  <c r="AK3590" i="48"/>
  <c r="AK3591" i="48"/>
  <c r="AK3592" i="48"/>
  <c r="AK3593" i="48"/>
  <c r="AK3594" i="48"/>
  <c r="AK3595" i="48"/>
  <c r="AK3596" i="48"/>
  <c r="AK3597" i="48"/>
  <c r="AK3598" i="48"/>
  <c r="AK3599" i="48"/>
  <c r="AK3600" i="48"/>
  <c r="AK3601" i="48"/>
  <c r="AK3602" i="48"/>
  <c r="AK3603" i="48"/>
  <c r="AK3604" i="48"/>
  <c r="AK3605" i="48"/>
  <c r="AK3606" i="48"/>
  <c r="AK3607" i="48"/>
  <c r="AK3608" i="48"/>
  <c r="AK3609" i="48"/>
  <c r="AK3610" i="48"/>
  <c r="AK3611" i="48"/>
  <c r="AK3612" i="48"/>
  <c r="AK3613" i="48"/>
  <c r="AK3614" i="48"/>
  <c r="AK3615" i="48"/>
  <c r="AK3616" i="48"/>
  <c r="AK3617" i="48"/>
  <c r="AK3618" i="48"/>
  <c r="AK3619" i="48"/>
  <c r="AK3620" i="48"/>
  <c r="AK3621" i="48"/>
  <c r="AK3622" i="48"/>
  <c r="AK3623" i="48"/>
  <c r="AK3624" i="48"/>
  <c r="AK3625" i="48"/>
  <c r="AK3626" i="48"/>
  <c r="AK3627" i="48"/>
  <c r="AK3628" i="48"/>
  <c r="AK3629" i="48"/>
  <c r="AK3630" i="48"/>
  <c r="AK3631" i="48"/>
  <c r="AK3632" i="48"/>
  <c r="AK3633" i="48"/>
  <c r="AK3634" i="48"/>
  <c r="AK3635" i="48"/>
  <c r="AK3636" i="48"/>
  <c r="AK3637" i="48"/>
  <c r="AK3638" i="48"/>
  <c r="AK3639" i="48"/>
  <c r="AK3640" i="48"/>
  <c r="AK3641" i="48"/>
  <c r="AK3642" i="48"/>
  <c r="AK3643" i="48"/>
  <c r="AK3644" i="48"/>
  <c r="AK3645" i="48"/>
  <c r="AK3646" i="48"/>
  <c r="AK3647" i="48"/>
  <c r="AK3648" i="48"/>
  <c r="AK3649" i="48"/>
  <c r="AK3650" i="48"/>
  <c r="AK3651" i="48"/>
  <c r="AK3652" i="48"/>
  <c r="AK3653" i="48"/>
  <c r="AK3654" i="48"/>
  <c r="AK3655" i="48"/>
  <c r="AK3656" i="48"/>
  <c r="AK3657" i="48"/>
  <c r="AK3658" i="48"/>
  <c r="AK3659" i="48"/>
  <c r="AK3660" i="48"/>
  <c r="AK3661" i="48"/>
  <c r="AK3662" i="48"/>
  <c r="AK3663" i="48"/>
  <c r="AK3664" i="48"/>
  <c r="AK3665" i="48"/>
  <c r="AK3666" i="48"/>
  <c r="AK3667" i="48"/>
  <c r="AK3668" i="48"/>
  <c r="AK3669" i="48"/>
  <c r="AK3670" i="48"/>
  <c r="AK3671" i="48"/>
  <c r="AK3672" i="48"/>
  <c r="AK3673" i="48"/>
  <c r="AK3674" i="48"/>
  <c r="AK3675" i="48"/>
  <c r="AK3676" i="48"/>
  <c r="AK3677" i="48"/>
  <c r="AK3678" i="48"/>
  <c r="AK3679" i="48"/>
  <c r="AK3680" i="48"/>
  <c r="AK3681" i="48"/>
  <c r="AK3682" i="48"/>
  <c r="AK3683" i="48"/>
  <c r="AK3684" i="48"/>
  <c r="AK3685" i="48"/>
  <c r="AK3686" i="48"/>
  <c r="AK3687" i="48"/>
  <c r="AK3688" i="48"/>
  <c r="AK3689" i="48"/>
  <c r="AK3690" i="48"/>
  <c r="AK3691" i="48"/>
  <c r="AK3692" i="48"/>
  <c r="AK3693" i="48"/>
  <c r="AK3694" i="48"/>
  <c r="AK3695" i="48"/>
  <c r="AK3696" i="48"/>
  <c r="AK3697" i="48"/>
  <c r="AK3698" i="48"/>
  <c r="AK3699" i="48"/>
  <c r="AK3700" i="48"/>
  <c r="AK3701" i="48"/>
  <c r="AK3702" i="48"/>
  <c r="AK3703" i="48"/>
  <c r="AK3704" i="48"/>
  <c r="AK3705" i="48"/>
  <c r="AK3706" i="48"/>
  <c r="AK3707" i="48"/>
  <c r="AK3708" i="48"/>
  <c r="AK3709" i="48"/>
  <c r="AK3710" i="48"/>
  <c r="AK3711" i="48"/>
  <c r="AK3712" i="48"/>
  <c r="AK3713" i="48"/>
  <c r="AK3714" i="48"/>
  <c r="AK3715" i="48"/>
  <c r="AK3716" i="48"/>
  <c r="AK3717" i="48"/>
  <c r="AK3718" i="48"/>
  <c r="AK3719" i="48"/>
  <c r="AK3720" i="48"/>
  <c r="AK3721" i="48"/>
  <c r="AK3722" i="48"/>
  <c r="AK3723" i="48"/>
  <c r="AK3724" i="48"/>
  <c r="AK3725" i="48"/>
  <c r="AK3726" i="48"/>
  <c r="AK3727" i="48"/>
  <c r="AK3728" i="48"/>
  <c r="AK3729" i="48"/>
  <c r="AK3730" i="48"/>
  <c r="AK3731" i="48"/>
  <c r="AK3732" i="48"/>
  <c r="AK3733" i="48"/>
  <c r="AK3734" i="48"/>
  <c r="AK3735" i="48"/>
  <c r="AK3736" i="48"/>
  <c r="AK3737" i="48"/>
  <c r="AK3738" i="48"/>
  <c r="AK3739" i="48"/>
  <c r="AK3740" i="48"/>
  <c r="AK3741" i="48"/>
  <c r="AK3742" i="48"/>
  <c r="AK3743" i="48"/>
  <c r="AK3744" i="48"/>
  <c r="AK3745" i="48"/>
  <c r="AK3746" i="48"/>
  <c r="AK3747" i="48"/>
  <c r="AK3748" i="48"/>
  <c r="AK3749" i="48"/>
  <c r="AK3750" i="48"/>
  <c r="AK3751" i="48"/>
  <c r="AK3752" i="48"/>
  <c r="AK3753" i="48"/>
  <c r="AK3754" i="48"/>
  <c r="AK3755" i="48"/>
  <c r="AK3756" i="48"/>
  <c r="AK3757" i="48"/>
  <c r="AK3758" i="48"/>
  <c r="AK3759" i="48"/>
  <c r="AK3760" i="48"/>
  <c r="AK3761" i="48"/>
  <c r="AK3762" i="48"/>
  <c r="AK3763" i="48"/>
  <c r="AK3764" i="48"/>
  <c r="AK3765" i="48"/>
  <c r="AK3766" i="48"/>
  <c r="AK3767" i="48"/>
  <c r="AK3768" i="48"/>
  <c r="AK3769" i="48"/>
  <c r="AK3770" i="48"/>
  <c r="AK3771" i="48"/>
  <c r="AK3772" i="48"/>
  <c r="AK3773" i="48"/>
  <c r="AK3774" i="48"/>
  <c r="AK3775" i="48"/>
  <c r="AK3776" i="48"/>
  <c r="AK3777" i="48"/>
  <c r="AK3778" i="48"/>
  <c r="AK3779" i="48"/>
  <c r="AK3780" i="48"/>
  <c r="AK3781" i="48"/>
  <c r="AK3782" i="48"/>
  <c r="AK3783" i="48"/>
  <c r="AK3784" i="48"/>
  <c r="AK3785" i="48"/>
  <c r="AK3786" i="48"/>
  <c r="AK3787" i="48"/>
  <c r="AK3788" i="48"/>
  <c r="AK3789" i="48"/>
  <c r="AK3790" i="48"/>
  <c r="AK3791" i="48"/>
  <c r="AK3792" i="48"/>
  <c r="AK3793" i="48"/>
  <c r="AK3794" i="48"/>
  <c r="AK3795" i="48"/>
  <c r="AK3796" i="48"/>
  <c r="AK3797" i="48"/>
  <c r="AK3798" i="48"/>
  <c r="AK3799" i="48"/>
  <c r="AK3800" i="48"/>
  <c r="AK3801" i="48"/>
  <c r="AK3802" i="48"/>
  <c r="AK3803" i="48"/>
  <c r="AK3804" i="48"/>
  <c r="AK3805" i="48"/>
  <c r="AK3806" i="48"/>
  <c r="AK3807" i="48"/>
  <c r="AK3808" i="48"/>
  <c r="AK3809" i="48"/>
  <c r="AK3810" i="48"/>
  <c r="AK3811" i="48"/>
  <c r="AK3812" i="48"/>
  <c r="AK3813" i="48"/>
  <c r="AK3814" i="48"/>
  <c r="AK3815" i="48"/>
  <c r="AK3816" i="48"/>
  <c r="AK3817" i="48"/>
  <c r="AK3818" i="48"/>
  <c r="AK3819" i="48"/>
  <c r="AK3820" i="48"/>
  <c r="AK3821" i="48"/>
  <c r="AK3822" i="48"/>
  <c r="AK3823" i="48"/>
  <c r="AK3824" i="48"/>
  <c r="AK3825" i="48"/>
  <c r="AK3826" i="48"/>
  <c r="AK3827" i="48"/>
  <c r="AK3828" i="48"/>
  <c r="AK3829" i="48"/>
  <c r="AK3830" i="48"/>
  <c r="AK3831" i="48"/>
  <c r="AK3832" i="48"/>
  <c r="AK3833" i="48"/>
  <c r="AK3834" i="48"/>
  <c r="AK3835" i="48"/>
  <c r="AK3836" i="48"/>
  <c r="AK3837" i="48"/>
  <c r="AK3838" i="48"/>
  <c r="AK3839" i="48"/>
  <c r="AK3840" i="48"/>
  <c r="AK3841" i="48"/>
  <c r="AK3842" i="48"/>
  <c r="AK3843" i="48"/>
  <c r="AK3844" i="48"/>
  <c r="AK3845" i="48"/>
  <c r="AK3846" i="48"/>
  <c r="AK3847" i="48"/>
  <c r="AK3848" i="48"/>
  <c r="AK3849" i="48"/>
  <c r="AK3850" i="48"/>
  <c r="AK3851" i="48"/>
  <c r="AK3852" i="48"/>
  <c r="AK3853" i="48"/>
  <c r="AK3854" i="48"/>
  <c r="AK3855" i="48"/>
  <c r="AK3856" i="48"/>
  <c r="AK3857" i="48"/>
  <c r="AK3858" i="48"/>
  <c r="AK3859" i="48"/>
  <c r="AK3860" i="48"/>
  <c r="AK3861" i="48"/>
  <c r="AK3862" i="48"/>
  <c r="AK3863" i="48"/>
  <c r="AK3864" i="48"/>
  <c r="AK3865" i="48"/>
  <c r="AK3866" i="48"/>
  <c r="AK3867" i="48"/>
  <c r="AK3868" i="48"/>
  <c r="AK3869" i="48"/>
  <c r="AK3870" i="48"/>
  <c r="AK3871" i="48"/>
  <c r="AK3872" i="48"/>
  <c r="AK3873" i="48"/>
  <c r="AK3874" i="48"/>
  <c r="AK3875" i="48"/>
  <c r="AK3876" i="48"/>
  <c r="AK3877" i="48"/>
  <c r="AK3878" i="48"/>
  <c r="AK3879" i="48"/>
  <c r="AK3880" i="48"/>
  <c r="AK3881" i="48"/>
  <c r="AK3882" i="48"/>
  <c r="AK3883" i="48"/>
  <c r="AK3884" i="48"/>
  <c r="AK3885" i="48"/>
  <c r="AK3886" i="48"/>
  <c r="AK3887" i="48"/>
  <c r="AK3888" i="48"/>
  <c r="AK3889" i="48"/>
  <c r="AK3890" i="48"/>
  <c r="AK3891" i="48"/>
  <c r="AK3892" i="48"/>
  <c r="AK3893" i="48"/>
  <c r="AK3894" i="48"/>
  <c r="AK3895" i="48"/>
  <c r="AK3896" i="48"/>
  <c r="AK3897" i="48"/>
  <c r="AK3898" i="48"/>
  <c r="AK3899" i="48"/>
  <c r="AK3900" i="48"/>
  <c r="AK3901" i="48"/>
  <c r="AK3902" i="48"/>
  <c r="AK3903" i="48"/>
  <c r="AK3904" i="48"/>
  <c r="AK3905" i="48"/>
  <c r="AK3906" i="48"/>
  <c r="AK3907" i="48"/>
  <c r="AK3908" i="48"/>
  <c r="AK3909" i="48"/>
  <c r="AK3910" i="48"/>
  <c r="AK3911" i="48"/>
  <c r="AK3912" i="48"/>
  <c r="AK3913" i="48"/>
  <c r="AK3914" i="48"/>
  <c r="AK3915" i="48"/>
  <c r="AK3916" i="48"/>
  <c r="AK3917" i="48"/>
  <c r="AK3918" i="48"/>
  <c r="AK3919" i="48"/>
  <c r="AK3920" i="48"/>
  <c r="AK3921" i="48"/>
  <c r="AK3922" i="48"/>
  <c r="AK3923" i="48"/>
  <c r="AK3924" i="48"/>
  <c r="AK3925" i="48"/>
  <c r="AK3926" i="48"/>
  <c r="AK3927" i="48"/>
  <c r="AK3928" i="48"/>
  <c r="AK3929" i="48"/>
  <c r="AK3930" i="48"/>
  <c r="AK3931" i="48"/>
  <c r="AK3932" i="48"/>
  <c r="AK3933" i="48"/>
  <c r="AK3934" i="48"/>
  <c r="AK3935" i="48"/>
  <c r="AK3936" i="48"/>
  <c r="AK3937" i="48"/>
  <c r="AK3938" i="48"/>
  <c r="AK3939" i="48"/>
  <c r="AK3940" i="48"/>
  <c r="AK3941" i="48"/>
  <c r="AK3942" i="48"/>
  <c r="AK3943" i="48"/>
  <c r="AK3944" i="48"/>
  <c r="AK3945" i="48"/>
  <c r="AK3946" i="48"/>
  <c r="AK3947" i="48"/>
  <c r="AK3948" i="48"/>
  <c r="AK3949" i="48"/>
  <c r="AK3950" i="48"/>
  <c r="AK3951" i="48"/>
  <c r="AK3952" i="48"/>
  <c r="AK3953" i="48"/>
  <c r="AK3954" i="48"/>
  <c r="AK3955" i="48"/>
  <c r="AK3956" i="48"/>
  <c r="AK3957" i="48"/>
  <c r="AK3958" i="48"/>
  <c r="AK3959" i="48"/>
  <c r="AK3960" i="48"/>
  <c r="AK3961" i="48"/>
  <c r="AK3962" i="48"/>
  <c r="AK3963" i="48"/>
  <c r="AK3964" i="48"/>
  <c r="AK3965" i="48"/>
  <c r="AK3966" i="48"/>
  <c r="AK3967" i="48"/>
  <c r="AK3968" i="48"/>
  <c r="AK3969" i="48"/>
  <c r="AK3970" i="48"/>
  <c r="AK3971" i="48"/>
  <c r="AK3972" i="48"/>
  <c r="AK3973" i="48"/>
  <c r="AK3974" i="48"/>
  <c r="AK3975" i="48"/>
  <c r="AK3976" i="48"/>
  <c r="AK3977" i="48"/>
  <c r="AK3978" i="48"/>
  <c r="AK3979" i="48"/>
  <c r="AK3980" i="48"/>
  <c r="AK3981" i="48"/>
  <c r="AK3982" i="48"/>
  <c r="AK3983" i="48"/>
  <c r="AK3984" i="48"/>
  <c r="AK3985" i="48"/>
  <c r="AK3986" i="48"/>
  <c r="AK3987" i="48"/>
  <c r="AK3988" i="48"/>
  <c r="AK3989" i="48"/>
  <c r="AK3990" i="48"/>
  <c r="AK3991" i="48"/>
  <c r="AK3992" i="48"/>
  <c r="AK3993" i="48"/>
  <c r="AK3994" i="48"/>
  <c r="AK3995" i="48"/>
  <c r="AK3996" i="48"/>
  <c r="AK3997" i="48"/>
  <c r="AK3998" i="48"/>
  <c r="AK3999" i="48"/>
  <c r="AK4000" i="48"/>
  <c r="AK4001" i="48"/>
  <c r="AK4002" i="48"/>
  <c r="AK4003" i="48"/>
  <c r="AK4004" i="48"/>
  <c r="AK4005" i="48"/>
  <c r="AK4006" i="48"/>
  <c r="AK4007" i="48"/>
  <c r="AK4008" i="48"/>
  <c r="AK4009" i="48"/>
  <c r="AK4010" i="48"/>
  <c r="AK4011" i="48"/>
  <c r="AK4012" i="48"/>
  <c r="AK4013" i="48"/>
  <c r="AK4014" i="48"/>
  <c r="AK4015" i="48"/>
  <c r="AK4016" i="48"/>
  <c r="AK4017" i="48"/>
  <c r="AK4018" i="48"/>
  <c r="AK4019" i="48"/>
  <c r="AK4020" i="48"/>
  <c r="AK4021" i="48"/>
  <c r="AK4022" i="48"/>
  <c r="AK4023" i="48"/>
  <c r="AK4024" i="48"/>
  <c r="AK4025" i="48"/>
  <c r="AK4026" i="48"/>
  <c r="AK4027" i="48"/>
  <c r="AK4028" i="48"/>
  <c r="AK4029" i="48"/>
  <c r="AK4030" i="48"/>
  <c r="AK4031" i="48"/>
  <c r="AK4032" i="48"/>
  <c r="AK4033" i="48"/>
  <c r="AK4034" i="48"/>
  <c r="AK4035" i="48"/>
  <c r="AK4036" i="48"/>
  <c r="AK4037" i="48"/>
  <c r="AK4038" i="48"/>
  <c r="AK4039" i="48"/>
  <c r="AK4040" i="48"/>
  <c r="AK4041" i="48"/>
  <c r="AK4042" i="48"/>
  <c r="AK4043" i="48"/>
  <c r="AK4044" i="48"/>
  <c r="AK4045" i="48"/>
  <c r="AK4046" i="48"/>
  <c r="AK4047" i="48"/>
  <c r="AK4048" i="48"/>
  <c r="AK4049" i="48"/>
  <c r="AK4050" i="48"/>
  <c r="AK4051" i="48"/>
  <c r="AK4052" i="48"/>
  <c r="AK4053" i="48"/>
  <c r="AK4054" i="48"/>
  <c r="AK4055" i="48"/>
  <c r="AK4056" i="48"/>
  <c r="AK4057" i="48"/>
  <c r="AK4058" i="48"/>
  <c r="AK4059" i="48"/>
  <c r="AK4060" i="48"/>
  <c r="AK4061" i="48"/>
  <c r="AK4062" i="48"/>
  <c r="AK4063" i="48"/>
  <c r="AK4064" i="48"/>
  <c r="AK4065" i="48"/>
  <c r="AK4066" i="48"/>
  <c r="AK5" i="48"/>
  <c r="W29" i="47"/>
  <c r="W30" i="47"/>
  <c r="W31" i="47"/>
  <c r="W32" i="47"/>
  <c r="W33" i="47"/>
  <c r="W34" i="47"/>
  <c r="W35" i="47"/>
  <c r="W36" i="47"/>
  <c r="W37" i="47"/>
  <c r="W38" i="47"/>
  <c r="W39" i="47"/>
  <c r="W40" i="47"/>
  <c r="W41" i="47"/>
  <c r="W42" i="47"/>
  <c r="W43" i="47"/>
  <c r="W44" i="47"/>
  <c r="W45" i="47"/>
  <c r="W46" i="47"/>
  <c r="W47" i="47"/>
  <c r="W48" i="47"/>
  <c r="W49" i="47"/>
  <c r="W50" i="47"/>
  <c r="W51" i="47"/>
  <c r="W52" i="47"/>
  <c r="W53" i="47"/>
  <c r="W54" i="47"/>
  <c r="W55" i="47"/>
  <c r="W56" i="47"/>
  <c r="W57" i="47"/>
  <c r="W58" i="47"/>
  <c r="W59" i="47"/>
  <c r="W60" i="47"/>
  <c r="W61" i="47"/>
  <c r="W62" i="47"/>
  <c r="W63" i="47"/>
  <c r="W64" i="47"/>
  <c r="W65" i="47"/>
  <c r="W66" i="47"/>
  <c r="W67" i="47"/>
  <c r="W68" i="47"/>
  <c r="W69" i="47"/>
  <c r="W70" i="47"/>
  <c r="W71" i="47"/>
  <c r="W72" i="47"/>
  <c r="W73" i="47"/>
  <c r="W74" i="47"/>
  <c r="W75" i="47"/>
  <c r="W76" i="47"/>
  <c r="W77" i="47"/>
  <c r="W78" i="47"/>
  <c r="W79" i="47"/>
  <c r="W80" i="47"/>
  <c r="W81" i="47"/>
  <c r="W82" i="47"/>
  <c r="W83" i="47"/>
  <c r="W84" i="47"/>
  <c r="W85" i="47"/>
  <c r="W86" i="47"/>
  <c r="W87" i="47"/>
  <c r="W88" i="47"/>
  <c r="W89" i="47"/>
  <c r="W90" i="47"/>
  <c r="W91" i="47"/>
  <c r="W92" i="47"/>
  <c r="W93" i="47"/>
  <c r="W94" i="47"/>
  <c r="W95" i="47"/>
  <c r="W96" i="47"/>
  <c r="W97" i="47"/>
  <c r="W98" i="47"/>
  <c r="W99" i="47"/>
  <c r="W100" i="47"/>
  <c r="W101" i="47"/>
  <c r="W102" i="47"/>
  <c r="W103" i="47"/>
  <c r="W104" i="47"/>
  <c r="W105" i="47"/>
  <c r="W106" i="47"/>
  <c r="W107" i="47"/>
  <c r="W108" i="47"/>
  <c r="W109" i="47"/>
  <c r="W110" i="47"/>
  <c r="W111" i="47"/>
  <c r="W112" i="47"/>
  <c r="W113" i="47"/>
  <c r="W114" i="47"/>
  <c r="W115" i="47"/>
  <c r="W116" i="47"/>
  <c r="W117" i="47"/>
  <c r="W118" i="47"/>
  <c r="W119" i="47"/>
  <c r="W120" i="47"/>
  <c r="W121" i="47"/>
  <c r="W122" i="47"/>
  <c r="W123" i="47"/>
  <c r="W124" i="47"/>
  <c r="W125" i="47"/>
  <c r="W126" i="47"/>
  <c r="W127" i="47"/>
  <c r="W128" i="47"/>
  <c r="W129" i="47"/>
  <c r="W130" i="47"/>
  <c r="W131" i="47"/>
  <c r="W132" i="47"/>
  <c r="W133" i="47"/>
  <c r="W134" i="47"/>
  <c r="W135" i="47"/>
  <c r="W136" i="47"/>
  <c r="W137" i="47"/>
  <c r="W138" i="47"/>
  <c r="W139" i="47"/>
  <c r="W140" i="47"/>
  <c r="W141" i="47"/>
  <c r="W142" i="47"/>
  <c r="W143" i="47"/>
  <c r="W144" i="47"/>
  <c r="W145" i="47"/>
  <c r="W146" i="47"/>
  <c r="W147" i="47"/>
  <c r="W148" i="47"/>
  <c r="W149" i="47"/>
  <c r="W150" i="47"/>
  <c r="W151" i="47"/>
  <c r="W152" i="47"/>
  <c r="W153" i="47"/>
  <c r="W154" i="47"/>
  <c r="W155" i="47"/>
  <c r="W156" i="47"/>
  <c r="W157" i="47"/>
  <c r="W158" i="47"/>
  <c r="W159" i="47"/>
  <c r="W160" i="47"/>
  <c r="W161" i="47"/>
  <c r="W162" i="47"/>
  <c r="W163" i="47"/>
  <c r="W164" i="47"/>
  <c r="W165" i="47"/>
  <c r="W166" i="47"/>
  <c r="W167" i="47"/>
  <c r="W168" i="47"/>
  <c r="W169" i="47"/>
  <c r="W170" i="47"/>
  <c r="W171" i="47"/>
  <c r="W172" i="47"/>
  <c r="W173" i="47"/>
  <c r="W174" i="47"/>
  <c r="W175" i="47"/>
  <c r="W176" i="47"/>
  <c r="W177" i="47"/>
  <c r="W178" i="47"/>
  <c r="W179" i="47"/>
  <c r="W180" i="47"/>
  <c r="W181" i="47"/>
  <c r="W182" i="47"/>
  <c r="W183" i="47"/>
  <c r="W184" i="47"/>
  <c r="W185" i="47"/>
  <c r="W186" i="47"/>
  <c r="W187" i="47"/>
  <c r="W188" i="47"/>
  <c r="W189" i="47"/>
  <c r="W190" i="47"/>
  <c r="W191" i="47"/>
  <c r="W192" i="47"/>
  <c r="W193" i="47"/>
  <c r="W194" i="47"/>
  <c r="W195" i="47"/>
  <c r="W196" i="47"/>
  <c r="W197" i="47"/>
  <c r="W198" i="47"/>
  <c r="W199" i="47"/>
  <c r="W200" i="47"/>
  <c r="W201" i="47"/>
  <c r="W202" i="47"/>
  <c r="W203" i="47"/>
  <c r="W204" i="47"/>
  <c r="W205" i="47"/>
  <c r="W206" i="47"/>
  <c r="W207" i="47"/>
  <c r="W208" i="47"/>
  <c r="W209" i="47"/>
  <c r="W210" i="47"/>
  <c r="W211" i="47"/>
  <c r="W212" i="47"/>
  <c r="W213" i="47"/>
  <c r="W214" i="47"/>
  <c r="W215" i="47"/>
  <c r="W216" i="47"/>
  <c r="W217" i="47"/>
  <c r="W218" i="47"/>
  <c r="W219" i="47"/>
  <c r="W220" i="47"/>
  <c r="W221" i="47"/>
  <c r="W222" i="47"/>
  <c r="W223" i="47"/>
  <c r="W224" i="47"/>
  <c r="W225" i="47"/>
  <c r="W226" i="47"/>
  <c r="W227" i="47"/>
  <c r="W228" i="47"/>
  <c r="W229" i="47"/>
  <c r="W230" i="47"/>
  <c r="W231" i="47"/>
  <c r="W232" i="47"/>
  <c r="W233" i="47"/>
  <c r="W234" i="47"/>
  <c r="W235" i="47"/>
  <c r="W236" i="47"/>
  <c r="W237" i="47"/>
  <c r="W238" i="47"/>
  <c r="W239" i="47"/>
  <c r="W240" i="47"/>
  <c r="W241" i="47"/>
  <c r="W242" i="47"/>
  <c r="W243" i="47"/>
  <c r="W244" i="47"/>
  <c r="W245" i="47"/>
  <c r="W246" i="47"/>
  <c r="W247" i="47"/>
  <c r="W248" i="47"/>
  <c r="W249" i="47"/>
  <c r="W250" i="47"/>
  <c r="W251" i="47"/>
  <c r="W252" i="47"/>
  <c r="W253" i="47"/>
  <c r="W254" i="47"/>
  <c r="W255" i="47"/>
  <c r="W256" i="47"/>
  <c r="W257" i="47"/>
  <c r="W258" i="47"/>
  <c r="W259" i="47"/>
  <c r="W260" i="47"/>
  <c r="W261" i="47"/>
  <c r="W262" i="47"/>
  <c r="W263" i="47"/>
  <c r="W264" i="47"/>
  <c r="W265" i="47"/>
  <c r="W266" i="47"/>
  <c r="W267" i="47"/>
  <c r="W268" i="47"/>
  <c r="W269" i="47"/>
  <c r="W270" i="47"/>
  <c r="W271" i="47"/>
  <c r="W272" i="47"/>
  <c r="W273" i="47"/>
  <c r="W274" i="47"/>
  <c r="W275" i="47"/>
  <c r="W276" i="47"/>
  <c r="W277" i="47"/>
  <c r="W278" i="47"/>
  <c r="W279" i="47"/>
  <c r="W280" i="47"/>
  <c r="W281" i="47"/>
  <c r="W282" i="47"/>
  <c r="W283" i="47"/>
  <c r="W284" i="47"/>
  <c r="W285" i="47"/>
  <c r="W286" i="47"/>
  <c r="W287" i="47"/>
  <c r="W288" i="47"/>
  <c r="W289" i="47"/>
  <c r="W290" i="47"/>
  <c r="W291" i="47"/>
  <c r="W292" i="47"/>
  <c r="W293" i="47"/>
  <c r="W294" i="47"/>
  <c r="W295" i="47"/>
  <c r="W296" i="47"/>
  <c r="W297" i="47"/>
  <c r="W298" i="47"/>
  <c r="W299" i="47"/>
  <c r="W300" i="47"/>
  <c r="W301" i="47"/>
  <c r="W302" i="47"/>
  <c r="W303" i="47"/>
  <c r="W304" i="47"/>
  <c r="W305" i="47"/>
  <c r="W306" i="47"/>
  <c r="W307" i="47"/>
  <c r="W308" i="47"/>
  <c r="W309" i="47"/>
  <c r="W310" i="47"/>
  <c r="W311" i="47"/>
  <c r="W312" i="47"/>
  <c r="W313" i="47"/>
  <c r="W314" i="47"/>
  <c r="W315" i="47"/>
  <c r="W316" i="47"/>
  <c r="W317" i="47"/>
  <c r="W318" i="47"/>
  <c r="W319" i="47"/>
  <c r="W320" i="47"/>
  <c r="W321" i="47"/>
  <c r="W322" i="47"/>
  <c r="W323" i="47"/>
  <c r="W324" i="47"/>
  <c r="W325" i="47"/>
  <c r="W326" i="47"/>
  <c r="W327" i="47"/>
  <c r="W328" i="47"/>
  <c r="W329" i="47"/>
  <c r="W330" i="47"/>
  <c r="W331" i="47"/>
  <c r="W332" i="47"/>
  <c r="W333" i="47"/>
  <c r="W334" i="47"/>
  <c r="W335" i="47"/>
  <c r="W336" i="47"/>
  <c r="W337" i="47"/>
  <c r="W338" i="47"/>
  <c r="W339" i="47"/>
  <c r="W340" i="47"/>
  <c r="W341" i="47"/>
  <c r="W342" i="47"/>
  <c r="W343" i="47"/>
  <c r="W344" i="47"/>
  <c r="W345" i="47"/>
  <c r="W346" i="47"/>
  <c r="W347" i="47"/>
  <c r="W348" i="47"/>
  <c r="W349" i="47"/>
  <c r="W350" i="47"/>
  <c r="W351" i="47"/>
  <c r="W352" i="47"/>
  <c r="W353" i="47"/>
  <c r="W354" i="47"/>
  <c r="W355" i="47"/>
  <c r="W356" i="47"/>
  <c r="W357" i="47"/>
  <c r="W358" i="47"/>
  <c r="W359" i="47"/>
  <c r="W360" i="47"/>
  <c r="W361" i="47"/>
  <c r="W362" i="47"/>
  <c r="W363" i="47"/>
  <c r="W364" i="47"/>
  <c r="W365" i="47"/>
  <c r="W366" i="47"/>
  <c r="W367" i="47"/>
  <c r="W368" i="47"/>
  <c r="W369" i="47"/>
  <c r="W370" i="47"/>
  <c r="W371" i="47"/>
  <c r="W372" i="47"/>
  <c r="W373" i="47"/>
  <c r="W374" i="47"/>
  <c r="W375" i="47"/>
  <c r="W376" i="47"/>
  <c r="W377" i="47"/>
  <c r="W378" i="47"/>
  <c r="W379" i="47"/>
  <c r="W380" i="47"/>
  <c r="W381" i="47"/>
  <c r="W382" i="47"/>
  <c r="W383" i="47"/>
  <c r="W384" i="47"/>
  <c r="W385" i="47"/>
  <c r="W386" i="47"/>
  <c r="W387" i="47"/>
  <c r="W388" i="47"/>
  <c r="W389" i="47"/>
  <c r="W390" i="47"/>
  <c r="W391" i="47"/>
  <c r="W392" i="47"/>
  <c r="W393" i="47"/>
  <c r="W394" i="47"/>
  <c r="W395" i="47"/>
  <c r="W396" i="47"/>
  <c r="W397" i="47"/>
  <c r="W398" i="47"/>
  <c r="W399" i="47"/>
  <c r="W400" i="47"/>
  <c r="W401" i="47"/>
  <c r="W402" i="47"/>
  <c r="W403" i="47"/>
  <c r="W404" i="47"/>
  <c r="W405" i="47"/>
  <c r="W406" i="47"/>
  <c r="W407" i="47"/>
  <c r="W408" i="47"/>
  <c r="W409" i="47"/>
  <c r="W410" i="47"/>
  <c r="W411" i="47"/>
  <c r="W412" i="47"/>
  <c r="W413" i="47"/>
  <c r="W414" i="47"/>
  <c r="W415" i="47"/>
  <c r="W416" i="47"/>
  <c r="W417" i="47"/>
  <c r="W418" i="47"/>
  <c r="W419" i="47"/>
  <c r="W420" i="47"/>
  <c r="W421" i="47"/>
  <c r="W422" i="47"/>
  <c r="W423" i="47"/>
  <c r="W424" i="47"/>
  <c r="W425" i="47"/>
  <c r="W426" i="47"/>
  <c r="W427" i="47"/>
  <c r="W428" i="47"/>
  <c r="W429" i="47"/>
  <c r="W430" i="47"/>
  <c r="W431" i="47"/>
  <c r="W432" i="47"/>
  <c r="W433" i="47"/>
  <c r="W434" i="47"/>
  <c r="W435" i="47"/>
  <c r="W436" i="47"/>
  <c r="W437" i="47"/>
  <c r="W438" i="47"/>
  <c r="W439" i="47"/>
  <c r="W440" i="47"/>
  <c r="W441" i="47"/>
  <c r="W442" i="47"/>
  <c r="W443" i="47"/>
  <c r="W444" i="47"/>
  <c r="W445" i="47"/>
  <c r="W446" i="47"/>
  <c r="W447" i="47"/>
  <c r="W448" i="47"/>
  <c r="W449" i="47"/>
  <c r="W450" i="47"/>
  <c r="W451" i="47"/>
  <c r="W452" i="47"/>
  <c r="W453" i="47"/>
  <c r="W454" i="47"/>
  <c r="W455" i="47"/>
  <c r="W456" i="47"/>
  <c r="W457" i="47"/>
  <c r="W458" i="47"/>
  <c r="W459" i="47"/>
  <c r="W460" i="47"/>
  <c r="W461" i="47"/>
  <c r="W462" i="47"/>
  <c r="W463" i="47"/>
  <c r="W464" i="47"/>
  <c r="W465" i="47"/>
  <c r="W466" i="47"/>
  <c r="W467" i="47"/>
  <c r="W468" i="47"/>
  <c r="W469" i="47"/>
  <c r="W470" i="47"/>
  <c r="W471" i="47"/>
  <c r="W472" i="47"/>
  <c r="W473" i="47"/>
  <c r="W474" i="47"/>
  <c r="W475" i="47"/>
  <c r="W476" i="47"/>
  <c r="W477" i="47"/>
  <c r="W478" i="47"/>
  <c r="W479" i="47"/>
  <c r="W480" i="47"/>
  <c r="W481" i="47"/>
  <c r="W482" i="47"/>
  <c r="W483" i="47"/>
  <c r="W484" i="47"/>
  <c r="W485" i="47"/>
  <c r="W486" i="47"/>
  <c r="W487" i="47"/>
  <c r="W488" i="47"/>
  <c r="W489" i="47"/>
  <c r="W490" i="47"/>
  <c r="W491" i="47"/>
  <c r="W492" i="47"/>
  <c r="W493" i="47"/>
  <c r="W494" i="47"/>
  <c r="W495" i="47"/>
  <c r="W496" i="47"/>
  <c r="W497" i="47"/>
  <c r="W498" i="47"/>
  <c r="W499" i="47"/>
  <c r="W500" i="47"/>
  <c r="W501" i="47"/>
  <c r="W502" i="47"/>
  <c r="W503" i="47"/>
  <c r="W504" i="47"/>
  <c r="W505" i="47"/>
  <c r="W506" i="47"/>
  <c r="W507" i="47"/>
  <c r="W508" i="47"/>
  <c r="W509" i="47"/>
  <c r="W510" i="47"/>
  <c r="W511" i="47"/>
  <c r="W512" i="47"/>
  <c r="W513" i="47"/>
  <c r="W514" i="47"/>
  <c r="W515" i="47"/>
  <c r="W516" i="47"/>
  <c r="W517" i="47"/>
  <c r="W518" i="47"/>
  <c r="W519" i="47"/>
  <c r="W520" i="47"/>
  <c r="W521" i="47"/>
  <c r="W522" i="47"/>
  <c r="W523" i="47"/>
  <c r="W524" i="47"/>
  <c r="W525" i="47"/>
  <c r="W526" i="47"/>
  <c r="W527" i="47"/>
  <c r="W528" i="47"/>
  <c r="W529" i="47"/>
  <c r="W530" i="47"/>
  <c r="W531" i="47"/>
  <c r="W532" i="47"/>
  <c r="W533" i="47"/>
  <c r="W534" i="47"/>
  <c r="W535" i="47"/>
  <c r="W536" i="47"/>
  <c r="W537" i="47"/>
  <c r="W538" i="47"/>
  <c r="W539" i="47"/>
  <c r="W540" i="47"/>
  <c r="W541" i="47"/>
  <c r="W542" i="47"/>
  <c r="W543" i="47"/>
  <c r="W544" i="47"/>
  <c r="W545" i="47"/>
  <c r="W546" i="47"/>
  <c r="W547" i="47"/>
  <c r="W548" i="47"/>
  <c r="W549" i="47"/>
  <c r="W550" i="47"/>
  <c r="W551" i="47"/>
  <c r="W552" i="47"/>
  <c r="W553" i="47"/>
  <c r="W554" i="47"/>
  <c r="W555" i="47"/>
  <c r="W556" i="47"/>
  <c r="W557" i="47"/>
  <c r="W558" i="47"/>
  <c r="W559" i="47"/>
  <c r="W560" i="47"/>
  <c r="W561" i="47"/>
  <c r="W562" i="47"/>
  <c r="W563" i="47"/>
  <c r="W564" i="47"/>
  <c r="W565" i="47"/>
  <c r="W566" i="47"/>
  <c r="W567" i="47"/>
  <c r="W568" i="47"/>
  <c r="W569" i="47"/>
  <c r="W570" i="47"/>
  <c r="W571" i="47"/>
  <c r="W572" i="47"/>
  <c r="W573" i="47"/>
  <c r="W574" i="47"/>
  <c r="W575" i="47"/>
  <c r="W576" i="47"/>
  <c r="W577" i="47"/>
  <c r="W578" i="47"/>
  <c r="W579" i="47"/>
  <c r="W580" i="47"/>
  <c r="W581" i="47"/>
  <c r="W582" i="47"/>
  <c r="W583" i="47"/>
  <c r="W584" i="47"/>
  <c r="W585" i="47"/>
  <c r="W586" i="47"/>
  <c r="W587" i="47"/>
  <c r="W588" i="47"/>
  <c r="W589" i="47"/>
  <c r="W590" i="47"/>
  <c r="W591" i="47"/>
  <c r="W592" i="47"/>
  <c r="W593" i="47"/>
  <c r="W594" i="47"/>
  <c r="W595" i="47"/>
  <c r="W596" i="47"/>
  <c r="W597" i="47"/>
  <c r="W598" i="47"/>
  <c r="W599" i="47"/>
  <c r="W600" i="47"/>
  <c r="W601" i="47"/>
  <c r="W602" i="47"/>
  <c r="W603" i="47"/>
  <c r="W604" i="47"/>
  <c r="W605" i="47"/>
  <c r="W606" i="47"/>
  <c r="W607" i="47"/>
  <c r="W608" i="47"/>
  <c r="W609" i="47"/>
  <c r="W610" i="47"/>
  <c r="W611" i="47"/>
  <c r="W612" i="47"/>
  <c r="W613" i="47"/>
  <c r="W614" i="47"/>
  <c r="W615" i="47"/>
  <c r="W616" i="47"/>
  <c r="W617" i="47"/>
  <c r="W618" i="47"/>
  <c r="W619" i="47"/>
  <c r="W620" i="47"/>
  <c r="W621" i="47"/>
  <c r="W622" i="47"/>
  <c r="W623" i="47"/>
  <c r="W624" i="47"/>
  <c r="W625" i="47"/>
  <c r="W626" i="47"/>
  <c r="W627" i="47"/>
  <c r="W628" i="47"/>
  <c r="W629" i="47"/>
  <c r="W630" i="47"/>
  <c r="W631" i="47"/>
  <c r="W632" i="47"/>
  <c r="W633" i="47"/>
  <c r="W634" i="47"/>
  <c r="W635" i="47"/>
  <c r="W636" i="47"/>
  <c r="W637" i="47"/>
  <c r="W638" i="47"/>
  <c r="W639" i="47"/>
  <c r="W640" i="47"/>
  <c r="W641" i="47"/>
  <c r="W642" i="47"/>
  <c r="W643" i="47"/>
  <c r="W644" i="47"/>
  <c r="W645" i="47"/>
  <c r="W646" i="47"/>
  <c r="W647" i="47"/>
  <c r="W648" i="47"/>
  <c r="W649" i="47"/>
  <c r="W650" i="47"/>
  <c r="W651" i="47"/>
  <c r="W652" i="47"/>
  <c r="W653" i="47"/>
  <c r="W654" i="47"/>
  <c r="W655" i="47"/>
  <c r="W656" i="47"/>
  <c r="W657" i="47"/>
  <c r="W658" i="47"/>
  <c r="W659" i="47"/>
  <c r="W660" i="47"/>
  <c r="W661" i="47"/>
  <c r="W662" i="47"/>
  <c r="W663" i="47"/>
  <c r="W664" i="47"/>
  <c r="W665" i="47"/>
  <c r="W666" i="47"/>
  <c r="W667" i="47"/>
  <c r="W668" i="47"/>
  <c r="W669" i="47"/>
  <c r="W670" i="47"/>
  <c r="W671" i="47"/>
  <c r="W672" i="47"/>
  <c r="W673" i="47"/>
  <c r="W674" i="47"/>
  <c r="W675" i="47"/>
  <c r="W676" i="47"/>
  <c r="W677" i="47"/>
  <c r="W678" i="47"/>
  <c r="W679" i="47"/>
  <c r="W680" i="47"/>
  <c r="W681" i="47"/>
  <c r="W682" i="47"/>
  <c r="W683" i="47"/>
  <c r="W684" i="47"/>
  <c r="W685" i="47"/>
  <c r="W686" i="47"/>
  <c r="W687" i="47"/>
  <c r="W688" i="47"/>
  <c r="W689" i="47"/>
  <c r="W690" i="47"/>
  <c r="W691" i="47"/>
  <c r="W692" i="47"/>
  <c r="W693" i="47"/>
  <c r="W694" i="47"/>
  <c r="W695" i="47"/>
  <c r="W696" i="47"/>
  <c r="W697" i="47"/>
  <c r="W698" i="47"/>
  <c r="W699" i="47"/>
  <c r="W700" i="47"/>
  <c r="W701" i="47"/>
  <c r="W702" i="47"/>
  <c r="W703" i="47"/>
  <c r="W704" i="47"/>
  <c r="W705" i="47"/>
  <c r="W706" i="47"/>
  <c r="W707" i="47"/>
  <c r="W708" i="47"/>
  <c r="W709" i="47"/>
  <c r="W710" i="47"/>
  <c r="W711" i="47"/>
  <c r="W712" i="47"/>
  <c r="W713" i="47"/>
  <c r="W714" i="47"/>
  <c r="W715" i="47"/>
  <c r="W716" i="47"/>
  <c r="W717" i="47"/>
  <c r="W718" i="47"/>
  <c r="W719" i="47"/>
  <c r="W720" i="47"/>
  <c r="W721" i="47"/>
  <c r="W722" i="47"/>
  <c r="W723" i="47"/>
  <c r="W724" i="47"/>
  <c r="W725" i="47"/>
  <c r="W726" i="47"/>
  <c r="W727" i="47"/>
  <c r="W728" i="47"/>
  <c r="W729" i="47"/>
  <c r="W730" i="47"/>
  <c r="W731" i="47"/>
  <c r="W732" i="47"/>
  <c r="W733" i="47"/>
  <c r="W734" i="47"/>
  <c r="W735" i="47"/>
  <c r="W736" i="47"/>
  <c r="W737" i="47"/>
  <c r="W738" i="47"/>
  <c r="W739" i="47"/>
  <c r="W740" i="47"/>
  <c r="W741" i="47"/>
  <c r="W742" i="47"/>
  <c r="W743" i="47"/>
  <c r="W744" i="47"/>
  <c r="W745" i="47"/>
  <c r="W746" i="47"/>
  <c r="W747" i="47"/>
  <c r="W748" i="47"/>
  <c r="W749" i="47"/>
  <c r="W750" i="47"/>
  <c r="W751" i="47"/>
  <c r="W752" i="47"/>
  <c r="W753" i="47"/>
  <c r="W754" i="47"/>
  <c r="W755" i="47"/>
  <c r="W756" i="47"/>
  <c r="W757" i="47"/>
  <c r="W758" i="47"/>
  <c r="W759" i="47"/>
  <c r="W760" i="47"/>
  <c r="W761" i="47"/>
  <c r="W762" i="47"/>
  <c r="W763" i="47"/>
  <c r="W764" i="47"/>
  <c r="W765" i="47"/>
  <c r="W766" i="47"/>
  <c r="W767" i="47"/>
  <c r="W768" i="47"/>
  <c r="W769" i="47"/>
  <c r="W770" i="47"/>
  <c r="W771" i="47"/>
  <c r="W772" i="47"/>
  <c r="W773" i="47"/>
  <c r="W774" i="47"/>
  <c r="W775" i="47"/>
  <c r="W776" i="47"/>
  <c r="W777" i="47"/>
  <c r="W778" i="47"/>
  <c r="W779" i="47"/>
  <c r="W780" i="47"/>
  <c r="W781" i="47"/>
  <c r="W782" i="47"/>
  <c r="W783" i="47"/>
  <c r="W784" i="47"/>
  <c r="W785" i="47"/>
  <c r="W786" i="47"/>
  <c r="W787" i="47"/>
  <c r="W788" i="47"/>
  <c r="W789" i="47"/>
  <c r="W790" i="47"/>
  <c r="W791" i="47"/>
  <c r="W792" i="47"/>
  <c r="W793" i="47"/>
  <c r="W794" i="47"/>
  <c r="W795" i="47"/>
  <c r="W796" i="47"/>
  <c r="W797" i="47"/>
  <c r="W798" i="47"/>
  <c r="W799" i="47"/>
  <c r="W800" i="47"/>
  <c r="W801" i="47"/>
  <c r="W802" i="47"/>
  <c r="W803" i="47"/>
  <c r="W804" i="47"/>
  <c r="W805" i="47"/>
  <c r="W806" i="47"/>
  <c r="W807" i="47"/>
  <c r="W808" i="47"/>
  <c r="W809" i="47"/>
  <c r="W810" i="47"/>
  <c r="W811" i="47"/>
  <c r="W812" i="47"/>
  <c r="W813" i="47"/>
  <c r="W814" i="47"/>
  <c r="W815" i="47"/>
  <c r="W816" i="47"/>
  <c r="W817" i="47"/>
  <c r="W818" i="47"/>
  <c r="W819" i="47"/>
  <c r="W820" i="47"/>
  <c r="W821" i="47"/>
  <c r="W822" i="47"/>
  <c r="W823" i="47"/>
  <c r="W824" i="47"/>
  <c r="W825" i="47"/>
  <c r="W826" i="47"/>
  <c r="W827" i="47"/>
  <c r="W828" i="47"/>
  <c r="W829" i="47"/>
  <c r="W830" i="47"/>
  <c r="W831" i="47"/>
  <c r="W832" i="47"/>
  <c r="W833" i="47"/>
  <c r="W834" i="47"/>
  <c r="W835" i="47"/>
  <c r="W836" i="47"/>
  <c r="W837" i="47"/>
  <c r="W838" i="47"/>
  <c r="W839" i="47"/>
  <c r="W840" i="47"/>
  <c r="W841" i="47"/>
  <c r="W842" i="47"/>
  <c r="W843" i="47"/>
  <c r="W844" i="47"/>
  <c r="W845" i="47"/>
  <c r="W846" i="47"/>
  <c r="W847" i="47"/>
  <c r="W848" i="47"/>
  <c r="W849" i="47"/>
  <c r="W850" i="47"/>
  <c r="W851" i="47"/>
  <c r="W852" i="47"/>
  <c r="W853" i="47"/>
  <c r="W854" i="47"/>
  <c r="W855" i="47"/>
  <c r="W856" i="47"/>
  <c r="W857" i="47"/>
  <c r="W858" i="47"/>
  <c r="W859" i="47"/>
  <c r="W860" i="47"/>
  <c r="W861" i="47"/>
  <c r="W862" i="47"/>
  <c r="W863" i="47"/>
  <c r="W864" i="47"/>
  <c r="W865" i="47"/>
  <c r="W866" i="47"/>
  <c r="W867" i="47"/>
  <c r="W868" i="47"/>
  <c r="W869" i="47"/>
  <c r="W870" i="47"/>
  <c r="W871" i="47"/>
  <c r="W872" i="47"/>
  <c r="W873" i="47"/>
  <c r="W874" i="47"/>
  <c r="W875" i="47"/>
  <c r="W876" i="47"/>
  <c r="W877" i="47"/>
  <c r="W878" i="47"/>
  <c r="W879" i="47"/>
  <c r="W880" i="47"/>
  <c r="W881" i="47"/>
  <c r="W882" i="47"/>
  <c r="W883" i="47"/>
  <c r="W884" i="47"/>
  <c r="W885" i="47"/>
  <c r="W886" i="47"/>
  <c r="W887" i="47"/>
  <c r="W888" i="47"/>
  <c r="W889" i="47"/>
  <c r="W890" i="47"/>
  <c r="W891" i="47"/>
  <c r="W892" i="47"/>
  <c r="W893" i="47"/>
  <c r="W894" i="47"/>
  <c r="W895" i="47"/>
  <c r="W896" i="47"/>
  <c r="W897" i="47"/>
  <c r="W898" i="47"/>
  <c r="W899" i="47"/>
  <c r="W900" i="47"/>
  <c r="W901" i="47"/>
  <c r="W902" i="47"/>
  <c r="W903" i="47"/>
  <c r="W904" i="47"/>
  <c r="W905" i="47"/>
  <c r="W906" i="47"/>
  <c r="W907" i="47"/>
  <c r="W908" i="47"/>
  <c r="W909" i="47"/>
  <c r="W910" i="47"/>
  <c r="W911" i="47"/>
  <c r="W912" i="47"/>
  <c r="W913" i="47"/>
  <c r="W914" i="47"/>
  <c r="W915" i="47"/>
  <c r="W916" i="47"/>
  <c r="W917" i="47"/>
  <c r="W918" i="47"/>
  <c r="W919" i="47"/>
  <c r="W920" i="47"/>
  <c r="W921" i="47"/>
  <c r="W922" i="47"/>
  <c r="W923" i="47"/>
  <c r="W924" i="47"/>
  <c r="W925" i="47"/>
  <c r="W926" i="47"/>
  <c r="W927" i="47"/>
  <c r="W928" i="47"/>
  <c r="W929" i="47"/>
  <c r="W930" i="47"/>
  <c r="W931" i="47"/>
  <c r="W932" i="47"/>
  <c r="W933" i="47"/>
  <c r="W934" i="47"/>
  <c r="W935" i="47"/>
  <c r="W936" i="47"/>
  <c r="W937" i="47"/>
  <c r="W938" i="47"/>
  <c r="W939" i="47"/>
  <c r="W940" i="47"/>
  <c r="W941" i="47"/>
  <c r="W942" i="47"/>
  <c r="W943" i="47"/>
  <c r="W944" i="47"/>
  <c r="W945" i="47"/>
  <c r="W946" i="47"/>
  <c r="W947" i="47"/>
  <c r="W948" i="47"/>
  <c r="W949" i="47"/>
  <c r="W950" i="47"/>
  <c r="W951" i="47"/>
  <c r="W952" i="47"/>
  <c r="W953" i="47"/>
  <c r="W954" i="47"/>
  <c r="W955" i="47"/>
  <c r="W956" i="47"/>
  <c r="W957" i="47"/>
  <c r="W958" i="47"/>
  <c r="W959" i="47"/>
  <c r="W960" i="47"/>
  <c r="W961" i="47"/>
  <c r="W962" i="47"/>
  <c r="W963" i="47"/>
  <c r="W964" i="47"/>
  <c r="W965" i="47"/>
  <c r="W966" i="47"/>
  <c r="W967" i="47"/>
  <c r="W968" i="47"/>
  <c r="W969" i="47"/>
  <c r="W970" i="47"/>
  <c r="W971" i="47"/>
  <c r="W972" i="47"/>
  <c r="W973" i="47"/>
  <c r="W974" i="47"/>
  <c r="W975" i="47"/>
  <c r="W976" i="47"/>
  <c r="W977" i="47"/>
  <c r="W978" i="47"/>
  <c r="W979" i="47"/>
  <c r="W980" i="47"/>
  <c r="W981" i="47"/>
  <c r="W982" i="47"/>
  <c r="W983" i="47"/>
  <c r="W984" i="47"/>
  <c r="W985" i="47"/>
  <c r="W986" i="47"/>
  <c r="W987" i="47"/>
  <c r="W988" i="47"/>
  <c r="W989" i="47"/>
  <c r="W990" i="47"/>
  <c r="W991" i="47"/>
  <c r="W992" i="47"/>
  <c r="W993" i="47"/>
  <c r="W994" i="47"/>
  <c r="W995" i="47"/>
  <c r="W996" i="47"/>
  <c r="W997" i="47"/>
  <c r="W998" i="47"/>
  <c r="W999" i="47"/>
  <c r="W1000" i="47"/>
  <c r="W1001" i="47"/>
  <c r="W1002" i="47"/>
  <c r="W1003" i="47"/>
  <c r="W1004" i="47"/>
  <c r="W1005" i="47"/>
  <c r="W1006" i="47"/>
  <c r="W1007" i="47"/>
  <c r="W1008" i="47"/>
  <c r="W1009" i="47"/>
  <c r="W1010" i="47"/>
  <c r="W1011" i="47"/>
  <c r="W1012" i="47"/>
  <c r="W1013" i="47"/>
  <c r="W1014" i="47"/>
  <c r="W1015" i="47"/>
  <c r="W1016" i="47"/>
  <c r="W1017" i="47"/>
  <c r="W1018" i="47"/>
  <c r="W1019" i="47"/>
  <c r="W1020" i="47"/>
  <c r="W1021" i="47"/>
  <c r="W1022" i="47"/>
  <c r="W1023" i="47"/>
  <c r="W1024" i="47"/>
  <c r="W1025" i="47"/>
  <c r="W1026" i="47"/>
  <c r="W1027" i="47"/>
  <c r="W1028" i="47"/>
  <c r="W1029" i="47"/>
  <c r="W1030" i="47"/>
  <c r="W1031" i="47"/>
  <c r="W1032" i="47"/>
  <c r="W1033" i="47"/>
  <c r="W1034" i="47"/>
  <c r="W1035" i="47"/>
  <c r="W1036" i="47"/>
  <c r="W1037" i="47"/>
  <c r="W1038" i="47"/>
  <c r="W1039" i="47"/>
  <c r="W1040" i="47"/>
  <c r="W1041" i="47"/>
  <c r="W1042" i="47"/>
  <c r="W1043" i="47"/>
  <c r="W1044" i="47"/>
  <c r="W1045" i="47"/>
  <c r="W1046" i="47"/>
  <c r="W1047" i="47"/>
  <c r="W1048" i="47"/>
  <c r="W1049" i="47"/>
  <c r="W1050" i="47"/>
  <c r="W1051" i="47"/>
  <c r="W1052" i="47"/>
  <c r="W1053" i="47"/>
  <c r="W1054" i="47"/>
  <c r="W1055" i="47"/>
  <c r="W1056" i="47"/>
  <c r="W1057" i="47"/>
  <c r="W1058" i="47"/>
  <c r="W1059" i="47"/>
  <c r="W1060" i="47"/>
  <c r="W1061" i="47"/>
  <c r="W1062" i="47"/>
  <c r="W1063" i="47"/>
  <c r="W1064" i="47"/>
  <c r="W1065" i="47"/>
  <c r="W1066" i="47"/>
  <c r="W1067" i="47"/>
  <c r="W1068" i="47"/>
  <c r="W1069" i="47"/>
  <c r="W1070" i="47"/>
  <c r="W1071" i="47"/>
  <c r="W1072" i="47"/>
  <c r="W1073" i="47"/>
  <c r="W1074" i="47"/>
  <c r="W1075" i="47"/>
  <c r="W1076" i="47"/>
  <c r="W1077" i="47"/>
  <c r="W1078" i="47"/>
  <c r="W1079" i="47"/>
  <c r="W1080" i="47"/>
  <c r="W1081" i="47"/>
  <c r="W1082" i="47"/>
  <c r="W1083" i="47"/>
  <c r="W1084" i="47"/>
  <c r="W1085" i="47"/>
  <c r="W1086" i="47"/>
  <c r="W1087" i="47"/>
  <c r="W1088" i="47"/>
  <c r="W1089" i="47"/>
  <c r="W1090" i="47"/>
  <c r="W1091" i="47"/>
  <c r="W1092" i="47"/>
  <c r="W1093" i="47"/>
  <c r="W1094" i="47"/>
  <c r="W1095" i="47"/>
  <c r="W1096" i="47"/>
  <c r="W1097" i="47"/>
  <c r="W1098" i="47"/>
  <c r="W1099" i="47"/>
  <c r="W1100" i="47"/>
  <c r="W1101" i="47"/>
  <c r="W1102" i="47"/>
  <c r="W1103" i="47"/>
  <c r="W1104" i="47"/>
  <c r="W1105" i="47"/>
  <c r="W1106" i="47"/>
  <c r="W1107" i="47"/>
  <c r="W1108" i="47"/>
  <c r="W1109" i="47"/>
  <c r="W1110" i="47"/>
  <c r="W1111" i="47"/>
  <c r="W1112" i="47"/>
  <c r="W1113" i="47"/>
  <c r="W1114" i="47"/>
  <c r="W1115" i="47"/>
  <c r="W1116" i="47"/>
  <c r="W1117" i="47"/>
  <c r="W1118" i="47"/>
  <c r="W1119" i="47"/>
  <c r="W1120" i="47"/>
  <c r="W1121" i="47"/>
  <c r="W1122" i="47"/>
  <c r="W1123" i="47"/>
  <c r="W1124" i="47"/>
  <c r="W1125" i="47"/>
  <c r="W1126" i="47"/>
  <c r="W1127" i="47"/>
  <c r="W1128" i="47"/>
  <c r="W1129" i="47"/>
  <c r="W1130" i="47"/>
  <c r="W1131" i="47"/>
  <c r="W1132" i="47"/>
  <c r="W1133" i="47"/>
  <c r="W1134" i="47"/>
  <c r="W1135" i="47"/>
  <c r="W1136" i="47"/>
  <c r="W1137" i="47"/>
  <c r="W1138" i="47"/>
  <c r="W1139" i="47"/>
  <c r="W1140" i="47"/>
  <c r="W1141" i="47"/>
  <c r="W1142" i="47"/>
  <c r="W1143" i="47"/>
  <c r="W1144" i="47"/>
  <c r="W1145" i="47"/>
  <c r="W1146" i="47"/>
  <c r="W1147" i="47"/>
  <c r="W1148" i="47"/>
  <c r="W1149" i="47"/>
  <c r="W1150" i="47"/>
  <c r="W1151" i="47"/>
  <c r="W1152" i="47"/>
  <c r="W1153" i="47"/>
  <c r="W1154" i="47"/>
  <c r="W1155" i="47"/>
  <c r="W1156" i="47"/>
  <c r="W1157" i="47"/>
  <c r="W1158" i="47"/>
  <c r="W1159" i="47"/>
  <c r="W1160" i="47"/>
  <c r="W1161" i="47"/>
  <c r="W1162" i="47"/>
  <c r="W1163" i="47"/>
  <c r="W1164" i="47"/>
  <c r="W1165" i="47"/>
  <c r="W1166" i="47"/>
  <c r="W1167" i="47"/>
  <c r="W1168" i="47"/>
  <c r="W1169" i="47"/>
  <c r="W1170" i="47"/>
  <c r="W1171" i="47"/>
  <c r="W1172" i="47"/>
  <c r="W1173" i="47"/>
  <c r="W1174" i="47"/>
  <c r="W1175" i="47"/>
  <c r="W1176" i="47"/>
  <c r="W1177" i="47"/>
  <c r="W1178" i="47"/>
  <c r="W1179" i="47"/>
  <c r="W1180" i="47"/>
  <c r="W1181" i="47"/>
  <c r="W1182" i="47"/>
  <c r="W1183" i="47"/>
  <c r="W1184" i="47"/>
  <c r="W1185" i="47"/>
  <c r="W1186" i="47"/>
  <c r="W1187" i="47"/>
  <c r="W1188" i="47"/>
  <c r="W1189" i="47"/>
  <c r="W1190" i="47"/>
  <c r="W1191" i="47"/>
  <c r="W1192" i="47"/>
  <c r="W1193" i="47"/>
  <c r="W1194" i="47"/>
  <c r="W1195" i="47"/>
  <c r="W1196" i="47"/>
  <c r="W1197" i="47"/>
  <c r="W1198" i="47"/>
  <c r="W1199" i="47"/>
  <c r="W1200" i="47"/>
  <c r="W1201" i="47"/>
  <c r="W1202" i="47"/>
  <c r="W1203" i="47"/>
  <c r="W1204" i="47"/>
  <c r="W1205" i="47"/>
  <c r="W1206" i="47"/>
  <c r="W1207" i="47"/>
  <c r="W1208" i="47"/>
  <c r="W1209" i="47"/>
  <c r="W1210" i="47"/>
  <c r="W1211" i="47"/>
  <c r="W1212" i="47"/>
  <c r="W1213" i="47"/>
  <c r="W1214" i="47"/>
  <c r="W1215" i="47"/>
  <c r="W1216" i="47"/>
  <c r="W1217" i="47"/>
  <c r="W1218" i="47"/>
  <c r="W1219" i="47"/>
  <c r="W1220" i="47"/>
  <c r="W1221" i="47"/>
  <c r="W1222" i="47"/>
  <c r="W1223" i="47"/>
  <c r="W1224" i="47"/>
  <c r="W1225" i="47"/>
  <c r="W1226" i="47"/>
  <c r="W1227" i="47"/>
  <c r="W1228" i="47"/>
  <c r="W1229" i="47"/>
  <c r="W1230" i="47"/>
  <c r="W1231" i="47"/>
  <c r="W1232" i="47"/>
  <c r="W1233" i="47"/>
  <c r="W1234" i="47"/>
  <c r="W1235" i="47"/>
  <c r="W1236" i="47"/>
  <c r="W1237" i="47"/>
  <c r="W1238" i="47"/>
  <c r="W1239" i="47"/>
  <c r="W1240" i="47"/>
  <c r="W1241" i="47"/>
  <c r="W1242" i="47"/>
  <c r="W1243" i="47"/>
  <c r="W1244" i="47"/>
  <c r="W1245" i="47"/>
  <c r="W1246" i="47"/>
  <c r="W1247" i="47"/>
  <c r="W1248" i="47"/>
  <c r="W1249" i="47"/>
  <c r="W1250" i="47"/>
  <c r="W1251" i="47"/>
  <c r="W1252" i="47"/>
  <c r="W1253" i="47"/>
  <c r="W1254" i="47"/>
  <c r="W1255" i="47"/>
  <c r="W1256" i="47"/>
  <c r="W1257" i="47"/>
  <c r="W1258" i="47"/>
  <c r="W1259" i="47"/>
  <c r="W1260" i="47"/>
  <c r="W1261" i="47"/>
  <c r="W1262" i="47"/>
  <c r="W1263" i="47"/>
  <c r="W1264" i="47"/>
  <c r="W1265" i="47"/>
  <c r="W1266" i="47"/>
  <c r="W1267" i="47"/>
  <c r="W1268" i="47"/>
  <c r="W1269" i="47"/>
  <c r="W1270" i="47"/>
  <c r="W1271" i="47"/>
  <c r="W1272" i="47"/>
  <c r="W1273" i="47"/>
  <c r="W1274" i="47"/>
  <c r="W1275" i="47"/>
  <c r="W1276" i="47"/>
  <c r="W1277" i="47"/>
  <c r="W1278" i="47"/>
  <c r="W1279" i="47"/>
  <c r="W1280" i="47"/>
  <c r="W1281" i="47"/>
  <c r="W1282" i="47"/>
  <c r="W1283" i="47"/>
  <c r="W1284" i="47"/>
  <c r="W1285" i="47"/>
  <c r="W1286" i="47"/>
  <c r="W1287" i="47"/>
  <c r="W1288" i="47"/>
  <c r="W1289" i="47"/>
  <c r="W1290" i="47"/>
  <c r="W1291" i="47"/>
  <c r="W1292" i="47"/>
  <c r="W1293" i="47"/>
  <c r="W1294" i="47"/>
  <c r="W1295" i="47"/>
  <c r="W1296" i="47"/>
  <c r="W1297" i="47"/>
  <c r="W1298" i="47"/>
  <c r="W1299" i="47"/>
  <c r="W1300" i="47"/>
  <c r="W1301" i="47"/>
  <c r="W1302" i="47"/>
  <c r="W1303" i="47"/>
  <c r="W1304" i="47"/>
  <c r="W1305" i="47"/>
  <c r="W1306" i="47"/>
  <c r="W1307" i="47"/>
  <c r="W1308" i="47"/>
  <c r="W1309" i="47"/>
  <c r="W1310" i="47"/>
  <c r="W1311" i="47"/>
  <c r="W1312" i="47"/>
  <c r="W1313" i="47"/>
  <c r="W1314" i="47"/>
  <c r="W1315" i="47"/>
  <c r="W1316" i="47"/>
  <c r="W1317" i="47"/>
  <c r="W1318" i="47"/>
  <c r="W1319" i="47"/>
  <c r="W1320" i="47"/>
  <c r="W1321" i="47"/>
  <c r="W1322" i="47"/>
  <c r="W1323" i="47"/>
  <c r="W1324" i="47"/>
  <c r="W1325" i="47"/>
  <c r="W1326" i="47"/>
  <c r="W1327" i="47"/>
  <c r="W1328" i="47"/>
  <c r="W1329" i="47"/>
  <c r="W1330" i="47"/>
  <c r="W1331" i="47"/>
  <c r="W1332" i="47"/>
  <c r="W1333" i="47"/>
  <c r="W1334" i="47"/>
  <c r="W1335" i="47"/>
  <c r="W1336" i="47"/>
  <c r="W1337" i="47"/>
  <c r="W1338" i="47"/>
  <c r="W1339" i="47"/>
  <c r="W1340" i="47"/>
  <c r="W1341" i="47"/>
  <c r="W1342" i="47"/>
  <c r="W1343" i="47"/>
  <c r="W1344" i="47"/>
  <c r="W1345" i="47"/>
  <c r="W1346" i="47"/>
  <c r="W1347" i="47"/>
  <c r="W1348" i="47"/>
  <c r="W1349" i="47"/>
  <c r="W1350" i="47"/>
  <c r="W1351" i="47"/>
  <c r="W1352" i="47"/>
  <c r="W1353" i="47"/>
  <c r="W1354" i="47"/>
  <c r="W1355" i="47"/>
  <c r="W1356" i="47"/>
  <c r="W1357" i="47"/>
  <c r="W1358" i="47"/>
  <c r="W1359" i="47"/>
  <c r="W1360" i="47"/>
  <c r="W1361" i="47"/>
  <c r="W1362" i="47"/>
  <c r="W1363" i="47"/>
  <c r="W1364" i="47"/>
  <c r="W1365" i="47"/>
  <c r="W1366" i="47"/>
  <c r="W1367" i="47"/>
  <c r="W1368" i="47"/>
  <c r="W1369" i="47"/>
  <c r="W1370" i="47"/>
  <c r="W1371" i="47"/>
  <c r="W1372" i="47"/>
  <c r="W1373" i="47"/>
  <c r="W1374" i="47"/>
  <c r="W1375" i="47"/>
  <c r="W1376" i="47"/>
  <c r="W1377" i="47"/>
  <c r="W1378" i="47"/>
  <c r="W1379" i="47"/>
  <c r="W1380" i="47"/>
  <c r="W1381" i="47"/>
  <c r="W1382" i="47"/>
  <c r="W1383" i="47"/>
  <c r="W1384" i="47"/>
  <c r="W1385" i="47"/>
  <c r="W1386" i="47"/>
  <c r="W1387" i="47"/>
  <c r="W1388" i="47"/>
  <c r="W1389" i="47"/>
  <c r="W1390" i="47"/>
  <c r="W1391" i="47"/>
  <c r="W1392" i="47"/>
  <c r="W1393" i="47"/>
  <c r="W1394" i="47"/>
  <c r="W1395" i="47"/>
  <c r="W1396" i="47"/>
  <c r="W1397" i="47"/>
  <c r="W1398" i="47"/>
  <c r="W1399" i="47"/>
  <c r="W1400" i="47"/>
  <c r="W1401" i="47"/>
  <c r="W1402" i="47"/>
  <c r="W1403" i="47"/>
  <c r="W1404" i="47"/>
  <c r="W1405" i="47"/>
  <c r="W1406" i="47"/>
  <c r="W1407" i="47"/>
  <c r="W1408" i="47"/>
  <c r="W1409" i="47"/>
  <c r="W1410" i="47"/>
  <c r="W1411" i="47"/>
  <c r="W1412" i="47"/>
  <c r="W1413" i="47"/>
  <c r="W1414" i="47"/>
  <c r="W1415" i="47"/>
  <c r="W1416" i="47"/>
  <c r="W1417" i="47"/>
  <c r="W1418" i="47"/>
  <c r="W1419" i="47"/>
  <c r="W1420" i="47"/>
  <c r="W1421" i="47"/>
  <c r="W1422" i="47"/>
  <c r="W1423" i="47"/>
  <c r="W1424" i="47"/>
  <c r="W1425" i="47"/>
  <c r="W1426" i="47"/>
  <c r="W1427" i="47"/>
  <c r="W1428" i="47"/>
  <c r="W1429" i="47"/>
  <c r="W1430" i="47"/>
  <c r="W1431" i="47"/>
  <c r="W1432" i="47"/>
  <c r="W1433" i="47"/>
  <c r="W1434" i="47"/>
  <c r="W1435" i="47"/>
  <c r="W1436" i="47"/>
  <c r="W1437" i="47"/>
  <c r="W1438" i="47"/>
  <c r="W1439" i="47"/>
  <c r="W1440" i="47"/>
  <c r="W1441" i="47"/>
  <c r="W1442" i="47"/>
  <c r="W1443" i="47"/>
  <c r="W1444" i="47"/>
  <c r="W1445" i="47"/>
  <c r="W1446" i="47"/>
  <c r="W1447" i="47"/>
  <c r="W1448" i="47"/>
  <c r="W1449" i="47"/>
  <c r="W1450" i="47"/>
  <c r="W1451" i="47"/>
  <c r="W1452" i="47"/>
  <c r="W1453" i="47"/>
  <c r="W1454" i="47"/>
  <c r="W1455" i="47"/>
  <c r="W1456" i="47"/>
  <c r="W1457" i="47"/>
  <c r="W1458" i="47"/>
  <c r="W1459" i="47"/>
  <c r="W1460" i="47"/>
  <c r="W1461" i="47"/>
  <c r="W1462" i="47"/>
  <c r="W1463" i="47"/>
  <c r="W1464" i="47"/>
  <c r="W1465" i="47"/>
  <c r="W1466" i="47"/>
  <c r="W1467" i="47"/>
  <c r="W1468" i="47"/>
  <c r="W1469" i="47"/>
  <c r="W1470" i="47"/>
  <c r="W1471" i="47"/>
  <c r="W1472" i="47"/>
  <c r="W1473" i="47"/>
  <c r="W1474" i="47"/>
  <c r="W1475" i="47"/>
  <c r="W1476" i="47"/>
  <c r="W1477" i="47"/>
  <c r="W1478" i="47"/>
  <c r="W1479" i="47"/>
  <c r="W1480" i="47"/>
  <c r="W1481" i="47"/>
  <c r="W1482" i="47"/>
  <c r="W1483" i="47"/>
  <c r="W1484" i="47"/>
  <c r="W1485" i="47"/>
  <c r="W1486" i="47"/>
  <c r="W1487" i="47"/>
  <c r="W1488" i="47"/>
  <c r="W1489" i="47"/>
  <c r="W1490" i="47"/>
  <c r="W1491" i="47"/>
  <c r="W1492" i="47"/>
  <c r="W1493" i="47"/>
  <c r="W1494" i="47"/>
  <c r="W1495" i="47"/>
  <c r="W1496" i="47"/>
  <c r="W1497" i="47"/>
  <c r="W1498" i="47"/>
  <c r="W1499" i="47"/>
  <c r="W1500" i="47"/>
  <c r="W1501" i="47"/>
  <c r="W1502" i="47"/>
  <c r="W1503" i="47"/>
  <c r="W1504" i="47"/>
  <c r="W1505" i="47"/>
  <c r="W1506" i="47"/>
  <c r="W1507" i="47"/>
  <c r="W1508" i="47"/>
  <c r="W1509" i="47"/>
  <c r="W1510" i="47"/>
  <c r="W1511" i="47"/>
  <c r="W1512" i="47"/>
  <c r="W1513" i="47"/>
  <c r="W1514" i="47"/>
  <c r="W1515" i="47"/>
  <c r="W1516" i="47"/>
  <c r="W1517" i="47"/>
  <c r="W1518" i="47"/>
  <c r="W1519" i="47"/>
  <c r="W1520" i="47"/>
  <c r="W1521" i="47"/>
  <c r="W1522" i="47"/>
  <c r="W1523" i="47"/>
  <c r="W1524" i="47"/>
  <c r="W1525" i="47"/>
  <c r="W1526" i="47"/>
  <c r="W1527" i="47"/>
  <c r="W1528" i="47"/>
  <c r="W1529" i="47"/>
  <c r="W1530" i="47"/>
  <c r="W1531" i="47"/>
  <c r="W1532" i="47"/>
  <c r="W1533" i="47"/>
  <c r="W1534" i="47"/>
  <c r="W1535" i="47"/>
  <c r="W1536" i="47"/>
  <c r="W1537" i="47"/>
  <c r="W1538" i="47"/>
  <c r="W1539" i="47"/>
  <c r="W1540" i="47"/>
  <c r="W1541" i="47"/>
  <c r="W1542" i="47"/>
  <c r="W1543" i="47"/>
  <c r="W1544" i="47"/>
  <c r="W1545" i="47"/>
  <c r="W1546" i="47"/>
  <c r="W1547" i="47"/>
  <c r="W1548" i="47"/>
  <c r="W1549" i="47"/>
  <c r="W1550" i="47"/>
  <c r="W1551" i="47"/>
  <c r="W1552" i="47"/>
  <c r="W1553" i="47"/>
  <c r="W1554" i="47"/>
  <c r="W1555" i="47"/>
  <c r="W1556" i="47"/>
  <c r="W1557" i="47"/>
  <c r="W1558" i="47"/>
  <c r="W1559" i="47"/>
  <c r="W1560" i="47"/>
  <c r="W1561" i="47"/>
  <c r="W1562" i="47"/>
  <c r="W1563" i="47"/>
  <c r="W1564" i="47"/>
  <c r="W1565" i="47"/>
  <c r="W1566" i="47"/>
  <c r="W1567" i="47"/>
  <c r="W1568" i="47"/>
  <c r="W1569" i="47"/>
  <c r="W1570" i="47"/>
  <c r="W1571" i="47"/>
  <c r="W1572" i="47"/>
  <c r="W1573" i="47"/>
  <c r="W1574" i="47"/>
  <c r="W1575" i="47"/>
  <c r="W1576" i="47"/>
  <c r="W1577" i="47"/>
  <c r="W1578" i="47"/>
  <c r="W1579" i="47"/>
  <c r="W1580" i="47"/>
  <c r="W1581" i="47"/>
  <c r="W1582" i="47"/>
  <c r="W1583" i="47"/>
  <c r="W1584" i="47"/>
  <c r="W1585" i="47"/>
  <c r="W1586" i="47"/>
  <c r="W1587" i="47"/>
  <c r="W1588" i="47"/>
  <c r="W1589" i="47"/>
  <c r="W1590" i="47"/>
  <c r="W1591" i="47"/>
  <c r="W1592" i="47"/>
  <c r="W1593" i="47"/>
  <c r="W1594" i="47"/>
  <c r="W1595" i="47"/>
  <c r="W1596" i="47"/>
  <c r="W1597" i="47"/>
  <c r="W1598" i="47"/>
  <c r="W1599" i="47"/>
  <c r="W1600" i="47"/>
  <c r="W1601" i="47"/>
  <c r="W1602" i="47"/>
  <c r="W1603" i="47"/>
  <c r="W1604" i="47"/>
  <c r="W1605" i="47"/>
  <c r="W1606" i="47"/>
  <c r="W1607" i="47"/>
  <c r="W1608" i="47"/>
  <c r="W1609" i="47"/>
  <c r="W1610" i="47"/>
  <c r="W1611" i="47"/>
  <c r="W1612" i="47"/>
  <c r="W1613" i="47"/>
  <c r="W1614" i="47"/>
  <c r="W1615" i="47"/>
  <c r="W1616" i="47"/>
  <c r="W1617" i="47"/>
  <c r="W1618" i="47"/>
  <c r="W1619" i="47"/>
  <c r="W1620" i="47"/>
  <c r="W1621" i="47"/>
  <c r="W1622" i="47"/>
  <c r="W1623" i="47"/>
  <c r="W1624" i="47"/>
  <c r="W1625" i="47"/>
  <c r="W1626" i="47"/>
  <c r="W1627" i="47"/>
  <c r="W1628" i="47"/>
  <c r="W1629" i="47"/>
  <c r="W1630" i="47"/>
  <c r="W1631" i="47"/>
  <c r="W1632" i="47"/>
  <c r="W1633" i="47"/>
  <c r="W1634" i="47"/>
  <c r="W1635" i="47"/>
  <c r="W1636" i="47"/>
  <c r="W1637" i="47"/>
  <c r="W1638" i="47"/>
  <c r="W1639" i="47"/>
  <c r="W1640" i="47"/>
  <c r="W1641" i="47"/>
  <c r="W1642" i="47"/>
  <c r="W1643" i="47"/>
  <c r="W1644" i="47"/>
  <c r="W1645" i="47"/>
  <c r="W1646" i="47"/>
  <c r="W1647" i="47"/>
  <c r="W1648" i="47"/>
  <c r="W1649" i="47"/>
  <c r="W1650" i="47"/>
  <c r="W1651" i="47"/>
  <c r="W1652" i="47"/>
  <c r="W1653" i="47"/>
  <c r="W1654" i="47"/>
  <c r="W1655" i="47"/>
  <c r="W1656" i="47"/>
  <c r="W1657" i="47"/>
  <c r="W1658" i="47"/>
  <c r="W1659" i="47"/>
  <c r="W1660" i="47"/>
  <c r="W1661" i="47"/>
  <c r="W1662" i="47"/>
  <c r="W1663" i="47"/>
  <c r="W1664" i="47"/>
  <c r="W1665" i="47"/>
  <c r="W1666" i="47"/>
  <c r="W1667" i="47"/>
  <c r="W1668" i="47"/>
  <c r="W1669" i="47"/>
  <c r="W1670" i="47"/>
  <c r="W1671" i="47"/>
  <c r="W1672" i="47"/>
  <c r="W1673" i="47"/>
  <c r="W1674" i="47"/>
  <c r="W1675" i="47"/>
  <c r="W1676" i="47"/>
  <c r="W1677" i="47"/>
  <c r="W1678" i="47"/>
  <c r="W1679" i="47"/>
  <c r="W1680" i="47"/>
  <c r="W1681" i="47"/>
  <c r="W1682" i="47"/>
  <c r="W1683" i="47"/>
  <c r="W1684" i="47"/>
  <c r="W1685" i="47"/>
  <c r="W1686" i="47"/>
  <c r="W1687" i="47"/>
  <c r="W1688" i="47"/>
  <c r="W1689" i="47"/>
  <c r="W1690" i="47"/>
  <c r="W1691" i="47"/>
  <c r="W1692" i="47"/>
  <c r="W1693" i="47"/>
  <c r="W1694" i="47"/>
  <c r="W1695" i="47"/>
  <c r="W1696" i="47"/>
  <c r="W1697" i="47"/>
  <c r="W1698" i="47"/>
  <c r="W1699" i="47"/>
  <c r="W1700" i="47"/>
  <c r="W1701" i="47"/>
  <c r="W1702" i="47"/>
  <c r="W1703" i="47"/>
  <c r="W1704" i="47"/>
  <c r="W1705" i="47"/>
  <c r="W1706" i="47"/>
  <c r="W1707" i="47"/>
  <c r="W1708" i="47"/>
  <c r="W1709" i="47"/>
  <c r="W1710" i="47"/>
  <c r="W1711" i="47"/>
  <c r="W1712" i="47"/>
  <c r="W1713" i="47"/>
  <c r="W1714" i="47"/>
  <c r="W1715" i="47"/>
  <c r="W1716" i="47"/>
  <c r="W1717" i="47"/>
  <c r="W1718" i="47"/>
  <c r="W1719" i="47"/>
  <c r="W1720" i="47"/>
  <c r="W1721" i="47"/>
  <c r="W1722" i="47"/>
  <c r="W1723" i="47"/>
  <c r="W1724" i="47"/>
  <c r="W1725" i="47"/>
  <c r="W1726" i="47"/>
  <c r="W1727" i="47"/>
  <c r="W1728" i="47"/>
  <c r="W1729" i="47"/>
  <c r="W1730" i="47"/>
  <c r="W1731" i="47"/>
  <c r="W1732" i="47"/>
  <c r="W1733" i="47"/>
  <c r="W1734" i="47"/>
  <c r="W1735" i="47"/>
  <c r="W1736" i="47"/>
  <c r="W1737" i="47"/>
  <c r="W1738" i="47"/>
  <c r="W1739" i="47"/>
  <c r="W1740" i="47"/>
  <c r="W1741" i="47"/>
  <c r="W1742" i="47"/>
  <c r="W1743" i="47"/>
  <c r="W1744" i="47"/>
  <c r="W1745" i="47"/>
  <c r="W1746" i="47"/>
  <c r="W1747" i="47"/>
  <c r="W1748" i="47"/>
  <c r="W1749" i="47"/>
  <c r="W1750" i="47"/>
  <c r="W1751" i="47"/>
  <c r="W1752" i="47"/>
  <c r="W1753" i="47"/>
  <c r="W1754" i="47"/>
  <c r="W1755" i="47"/>
  <c r="W1756" i="47"/>
  <c r="W1757" i="47"/>
  <c r="W1758" i="47"/>
  <c r="W1759" i="47"/>
  <c r="W1760" i="47"/>
  <c r="W1761" i="47"/>
  <c r="W1762" i="47"/>
  <c r="W1763" i="47"/>
  <c r="W1764" i="47"/>
  <c r="W1765" i="47"/>
  <c r="W1766" i="47"/>
  <c r="W1767" i="47"/>
  <c r="W1768" i="47"/>
  <c r="W1769" i="47"/>
  <c r="W1770" i="47"/>
  <c r="W1771" i="47"/>
  <c r="W1772" i="47"/>
  <c r="W1773" i="47"/>
  <c r="W1774" i="47"/>
  <c r="W1775" i="47"/>
  <c r="W1776" i="47"/>
  <c r="W1777" i="47"/>
  <c r="W1778" i="47"/>
  <c r="W1779" i="47"/>
  <c r="W1780" i="47"/>
  <c r="W1781" i="47"/>
  <c r="W1782" i="47"/>
  <c r="W1783" i="47"/>
  <c r="W1784" i="47"/>
  <c r="W1785" i="47"/>
  <c r="W1786" i="47"/>
  <c r="W1787" i="47"/>
  <c r="W1788" i="47"/>
  <c r="W1789" i="47"/>
  <c r="W1790" i="47"/>
  <c r="W1791" i="47"/>
  <c r="W1792" i="47"/>
  <c r="W1793" i="47"/>
  <c r="W1794" i="47"/>
  <c r="W1795" i="47"/>
  <c r="W1796" i="47"/>
  <c r="W1797" i="47"/>
  <c r="W1798" i="47"/>
  <c r="W1799" i="47"/>
  <c r="W1800" i="47"/>
  <c r="W1801" i="47"/>
  <c r="W1802" i="47"/>
  <c r="W1803" i="47"/>
  <c r="W1804" i="47"/>
  <c r="W1805" i="47"/>
  <c r="W1806" i="47"/>
  <c r="W1807" i="47"/>
  <c r="W1808" i="47"/>
  <c r="W1809" i="47"/>
  <c r="W1810" i="47"/>
  <c r="W1811" i="47"/>
  <c r="W1812" i="47"/>
  <c r="W1813" i="47"/>
  <c r="W1814" i="47"/>
  <c r="W1815" i="47"/>
  <c r="W1816" i="47"/>
  <c r="W1817" i="47"/>
  <c r="W1818" i="47"/>
  <c r="W1819" i="47"/>
  <c r="W1820" i="47"/>
  <c r="W1821" i="47"/>
  <c r="W1822" i="47"/>
  <c r="W1823" i="47"/>
  <c r="W1824" i="47"/>
  <c r="W1825" i="47"/>
  <c r="W1826" i="47"/>
  <c r="W1827" i="47"/>
  <c r="W1828" i="47"/>
  <c r="W1829" i="47"/>
  <c r="W1830" i="47"/>
  <c r="W1831" i="47"/>
  <c r="W1832" i="47"/>
  <c r="W1833" i="47"/>
  <c r="W1834" i="47"/>
  <c r="W1835" i="47"/>
  <c r="W1836" i="47"/>
  <c r="W1837" i="47"/>
  <c r="W1838" i="47"/>
  <c r="W1839" i="47"/>
  <c r="W1840" i="47"/>
  <c r="W1841" i="47"/>
  <c r="W1842" i="47"/>
  <c r="W1843" i="47"/>
  <c r="W1844" i="47"/>
  <c r="W1845" i="47"/>
  <c r="W1846" i="47"/>
  <c r="W1847" i="47"/>
  <c r="W1848" i="47"/>
  <c r="W1849" i="47"/>
  <c r="W1850" i="47"/>
  <c r="W1851" i="47"/>
  <c r="W1852" i="47"/>
  <c r="W1853" i="47"/>
  <c r="W1854" i="47"/>
  <c r="W1855" i="47"/>
  <c r="W1856" i="47"/>
  <c r="W1857" i="47"/>
  <c r="W1858" i="47"/>
  <c r="W1859" i="47"/>
  <c r="W1860" i="47"/>
  <c r="W1861" i="47"/>
  <c r="W1862" i="47"/>
  <c r="W1863" i="47"/>
  <c r="W1864" i="47"/>
  <c r="W1865" i="47"/>
  <c r="W1866" i="47"/>
  <c r="W1867" i="47"/>
  <c r="W1868" i="47"/>
  <c r="W1869" i="47"/>
  <c r="W1870" i="47"/>
  <c r="W1871" i="47"/>
  <c r="W1872" i="47"/>
  <c r="W1873" i="47"/>
  <c r="W1874" i="47"/>
  <c r="W1875" i="47"/>
  <c r="W1876" i="47"/>
  <c r="W1877" i="47"/>
  <c r="W1878" i="47"/>
  <c r="W1879" i="47"/>
  <c r="W1880" i="47"/>
  <c r="W1881" i="47"/>
  <c r="W1882" i="47"/>
  <c r="W1883" i="47"/>
  <c r="W1884" i="47"/>
  <c r="W1885" i="47"/>
  <c r="W1886" i="47"/>
  <c r="W1887" i="47"/>
  <c r="W1888" i="47"/>
  <c r="W1889" i="47"/>
  <c r="W1890" i="47"/>
  <c r="W1891" i="47"/>
  <c r="W1892" i="47"/>
  <c r="W1893" i="47"/>
  <c r="W1894" i="47"/>
  <c r="W1895" i="47"/>
  <c r="W1896" i="47"/>
  <c r="W1897" i="47"/>
  <c r="W1898" i="47"/>
  <c r="W1899" i="47"/>
  <c r="W1900" i="47"/>
  <c r="W1901" i="47"/>
  <c r="W1902" i="47"/>
  <c r="W1903" i="47"/>
  <c r="W1904" i="47"/>
  <c r="W1905" i="47"/>
  <c r="W1906" i="47"/>
  <c r="W1907" i="47"/>
  <c r="W1908" i="47"/>
  <c r="W1909" i="47"/>
  <c r="W1910" i="47"/>
  <c r="W1911" i="47"/>
  <c r="W1912" i="47"/>
  <c r="W1913" i="47"/>
  <c r="W1914" i="47"/>
  <c r="W1915" i="47"/>
  <c r="W1916" i="47"/>
  <c r="W1917" i="47"/>
  <c r="W1918" i="47"/>
  <c r="W1919" i="47"/>
  <c r="W1920" i="47"/>
  <c r="W1921" i="47"/>
  <c r="W1922" i="47"/>
  <c r="W1923" i="47"/>
  <c r="W1924" i="47"/>
  <c r="W1925" i="47"/>
  <c r="W1926" i="47"/>
  <c r="W1927" i="47"/>
  <c r="W1928" i="47"/>
  <c r="W1929" i="47"/>
  <c r="W1930" i="47"/>
  <c r="W1931" i="47"/>
  <c r="W1932" i="47"/>
  <c r="W1933" i="47"/>
  <c r="W1934" i="47"/>
  <c r="W1935" i="47"/>
  <c r="W1936" i="47"/>
  <c r="W1937" i="47"/>
  <c r="W1938" i="47"/>
  <c r="W1939" i="47"/>
  <c r="W1940" i="47"/>
  <c r="W1941" i="47"/>
  <c r="W1942" i="47"/>
  <c r="W1943" i="47"/>
  <c r="W1944" i="47"/>
  <c r="W1945" i="47"/>
  <c r="W1946" i="47"/>
  <c r="W1947" i="47"/>
  <c r="W1948" i="47"/>
  <c r="W1949" i="47"/>
  <c r="W1950" i="47"/>
  <c r="W1951" i="47"/>
  <c r="W1952" i="47"/>
  <c r="W1953" i="47"/>
  <c r="W1954" i="47"/>
  <c r="W1955" i="47"/>
  <c r="W1956" i="47"/>
  <c r="W1957" i="47"/>
  <c r="W1958" i="47"/>
  <c r="W1959" i="47"/>
  <c r="W1960" i="47"/>
  <c r="W1961" i="47"/>
  <c r="W1962" i="47"/>
  <c r="W1963" i="47"/>
  <c r="W1964" i="47"/>
  <c r="W1965" i="47"/>
  <c r="W1966" i="47"/>
  <c r="W1967" i="47"/>
  <c r="W1968" i="47"/>
  <c r="W1969" i="47"/>
  <c r="W1970" i="47"/>
  <c r="W1971" i="47"/>
  <c r="W1972" i="47"/>
  <c r="W1973" i="47"/>
  <c r="W1974" i="47"/>
  <c r="W1975" i="47"/>
  <c r="W1976" i="47"/>
  <c r="W1977" i="47"/>
  <c r="W1978" i="47"/>
  <c r="W1979" i="47"/>
  <c r="W1980" i="47"/>
  <c r="W1981" i="47"/>
  <c r="W1982" i="47"/>
  <c r="W1983" i="47"/>
  <c r="W1984" i="47"/>
  <c r="W1985" i="47"/>
  <c r="W1986" i="47"/>
  <c r="W1987" i="47"/>
  <c r="W1988" i="47"/>
  <c r="W1989" i="47"/>
  <c r="W1990" i="47"/>
  <c r="W1991" i="47"/>
  <c r="W1992" i="47"/>
  <c r="W1993" i="47"/>
  <c r="W1994" i="47"/>
  <c r="W1995" i="47"/>
  <c r="W1996" i="47"/>
  <c r="W1997" i="47"/>
  <c r="W1998" i="47"/>
  <c r="W1999" i="47"/>
  <c r="W2000" i="47"/>
  <c r="W2001" i="47"/>
  <c r="W2002" i="47"/>
  <c r="W2003" i="47"/>
  <c r="W2004" i="47"/>
  <c r="W2005" i="47"/>
  <c r="W2006" i="47"/>
  <c r="W2007" i="47"/>
  <c r="W2008" i="47"/>
  <c r="W2009" i="47"/>
  <c r="W2010" i="47"/>
  <c r="W2011" i="47"/>
  <c r="W2012" i="47"/>
  <c r="W2013" i="47"/>
  <c r="W2014" i="47"/>
  <c r="W2015" i="47"/>
  <c r="W2016" i="47"/>
  <c r="W2017" i="47"/>
  <c r="W2018" i="47"/>
  <c r="W2019" i="47"/>
  <c r="W2020" i="47"/>
  <c r="W2021" i="47"/>
  <c r="W2022" i="47"/>
  <c r="W2023" i="47"/>
  <c r="W2024" i="47"/>
  <c r="W2025" i="47"/>
  <c r="W2026" i="47"/>
  <c r="W2027" i="47"/>
  <c r="W2028" i="47"/>
  <c r="W2029" i="47"/>
  <c r="W2030" i="47"/>
  <c r="W2031" i="47"/>
  <c r="W2032" i="47"/>
  <c r="W2033" i="47"/>
  <c r="W2034" i="47"/>
  <c r="W2035" i="47"/>
  <c r="W2036" i="47"/>
  <c r="W2037" i="47"/>
  <c r="W2038" i="47"/>
  <c r="W2039" i="47"/>
  <c r="W2040" i="47"/>
  <c r="W2041" i="47"/>
  <c r="W2042" i="47"/>
  <c r="W2043" i="47"/>
  <c r="W2044" i="47"/>
  <c r="W2045" i="47"/>
  <c r="W2046" i="47"/>
  <c r="W2047" i="47"/>
  <c r="W2048" i="47"/>
  <c r="W2049" i="47"/>
  <c r="W2050" i="47"/>
  <c r="W2051" i="47"/>
  <c r="W2052" i="47"/>
  <c r="W2053" i="47"/>
  <c r="W2054" i="47"/>
  <c r="W2055" i="47"/>
  <c r="W2056" i="47"/>
  <c r="W2057" i="47"/>
  <c r="W2058" i="47"/>
  <c r="W2059" i="47"/>
  <c r="W2060" i="47"/>
  <c r="W2061" i="47"/>
  <c r="W2062" i="47"/>
  <c r="W2063" i="47"/>
  <c r="W2064" i="47"/>
  <c r="W2065" i="47"/>
  <c r="W2066" i="47"/>
  <c r="W2067" i="47"/>
  <c r="W2068" i="47"/>
  <c r="W2069" i="47"/>
  <c r="W2070" i="47"/>
  <c r="W2071" i="47"/>
  <c r="W2072" i="47"/>
  <c r="W2073" i="47"/>
  <c r="W2074" i="47"/>
  <c r="W2075" i="47"/>
  <c r="W2076" i="47"/>
  <c r="W2077" i="47"/>
  <c r="W2078" i="47"/>
  <c r="W2079" i="47"/>
  <c r="W2080" i="47"/>
  <c r="W2081" i="47"/>
  <c r="W2082" i="47"/>
  <c r="W2083" i="47"/>
  <c r="W2084" i="47"/>
  <c r="W2085" i="47"/>
  <c r="W2086" i="47"/>
  <c r="W2087" i="47"/>
  <c r="W2088" i="47"/>
  <c r="W2089" i="47"/>
  <c r="W2090" i="47"/>
  <c r="W2091" i="47"/>
  <c r="W2092" i="47"/>
  <c r="W2093" i="47"/>
  <c r="W2094" i="47"/>
  <c r="W2095" i="47"/>
  <c r="W2096" i="47"/>
  <c r="W2097" i="47"/>
  <c r="W2098" i="47"/>
  <c r="W2099" i="47"/>
  <c r="W2100" i="47"/>
  <c r="W2101" i="47"/>
  <c r="W2102" i="47"/>
  <c r="W2103" i="47"/>
  <c r="W2104" i="47"/>
  <c r="W2105" i="47"/>
  <c r="W2106" i="47"/>
  <c r="W2107" i="47"/>
  <c r="W2108" i="47"/>
  <c r="W2109" i="47"/>
  <c r="W2110" i="47"/>
  <c r="W2111" i="47"/>
  <c r="W2112" i="47"/>
  <c r="W2113" i="47"/>
  <c r="W2114" i="47"/>
  <c r="W2115" i="47"/>
  <c r="W2116" i="47"/>
  <c r="W2117" i="47"/>
  <c r="W2118" i="47"/>
  <c r="W2119" i="47"/>
  <c r="W2120" i="47"/>
  <c r="W2121" i="47"/>
  <c r="W2122" i="47"/>
  <c r="W2123" i="47"/>
  <c r="W2124" i="47"/>
  <c r="W2125" i="47"/>
  <c r="W2126" i="47"/>
  <c r="W2127" i="47"/>
  <c r="W2128" i="47"/>
  <c r="W2129" i="47"/>
  <c r="W2130" i="47"/>
  <c r="W2131" i="47"/>
  <c r="W2132" i="47"/>
  <c r="W2133" i="47"/>
  <c r="W2134" i="47"/>
  <c r="W2135" i="47"/>
  <c r="W2136" i="47"/>
  <c r="W2137" i="47"/>
  <c r="W2138" i="47"/>
  <c r="W2139" i="47"/>
  <c r="W2140" i="47"/>
  <c r="W2141" i="47"/>
  <c r="W2142" i="47"/>
  <c r="W2143" i="47"/>
  <c r="W2144" i="47"/>
  <c r="W2145" i="47"/>
  <c r="W2146" i="47"/>
  <c r="W2147" i="47"/>
  <c r="W2148" i="47"/>
  <c r="W2149" i="47"/>
  <c r="W2150" i="47"/>
  <c r="W2151" i="47"/>
  <c r="W2152" i="47"/>
  <c r="W2153" i="47"/>
  <c r="W2154" i="47"/>
  <c r="W2155" i="47"/>
  <c r="W2156" i="47"/>
  <c r="W2157" i="47"/>
  <c r="W2158" i="47"/>
  <c r="W2159" i="47"/>
  <c r="W2160" i="47"/>
  <c r="W2161" i="47"/>
  <c r="W2162" i="47"/>
  <c r="W2163" i="47"/>
  <c r="W2164" i="47"/>
  <c r="W2165" i="47"/>
  <c r="W2166" i="47"/>
  <c r="W2167" i="47"/>
  <c r="W2168" i="47"/>
  <c r="W2169" i="47"/>
  <c r="W2170" i="47"/>
  <c r="W2171" i="47"/>
  <c r="W2172" i="47"/>
  <c r="W2173" i="47"/>
  <c r="W2174" i="47"/>
  <c r="W2175" i="47"/>
  <c r="W2176" i="47"/>
  <c r="W2177" i="47"/>
  <c r="W2178" i="47"/>
  <c r="W2179" i="47"/>
  <c r="W2180" i="47"/>
  <c r="W2181" i="47"/>
  <c r="W2182" i="47"/>
  <c r="W2183" i="47"/>
  <c r="W2184" i="47"/>
  <c r="W2185" i="47"/>
  <c r="W2186" i="47"/>
  <c r="W2187" i="47"/>
  <c r="W2188" i="47"/>
  <c r="W2189" i="47"/>
  <c r="W2190" i="47"/>
  <c r="W2191" i="47"/>
  <c r="W2192" i="47"/>
  <c r="W2193" i="47"/>
  <c r="W2194" i="47"/>
  <c r="W2195" i="47"/>
  <c r="W2196" i="47"/>
  <c r="W2197" i="47"/>
  <c r="W2198" i="47"/>
  <c r="W2199" i="47"/>
  <c r="W2200" i="47"/>
  <c r="W2201" i="47"/>
  <c r="W2202" i="47"/>
  <c r="W2203" i="47"/>
  <c r="W2204" i="47"/>
  <c r="W2205" i="47"/>
  <c r="W2206" i="47"/>
  <c r="W2207" i="47"/>
  <c r="W2208" i="47"/>
  <c r="W2209" i="47"/>
  <c r="W2210" i="47"/>
  <c r="W2211" i="47"/>
  <c r="W2212" i="47"/>
  <c r="W2213" i="47"/>
  <c r="W2214" i="47"/>
  <c r="W2215" i="47"/>
  <c r="W2216" i="47"/>
  <c r="W2217" i="47"/>
  <c r="W2218" i="47"/>
  <c r="W2219" i="47"/>
  <c r="W2220" i="47"/>
  <c r="W2221" i="47"/>
  <c r="W2222" i="47"/>
  <c r="W2223" i="47"/>
  <c r="W2224" i="47"/>
  <c r="W2225" i="47"/>
  <c r="W2226" i="47"/>
  <c r="W2227" i="47"/>
  <c r="W2228" i="47"/>
  <c r="W2229" i="47"/>
  <c r="W2230" i="47"/>
  <c r="W2231" i="47"/>
  <c r="W2232" i="47"/>
  <c r="W2233" i="47"/>
  <c r="W2234" i="47"/>
  <c r="W2235" i="47"/>
  <c r="W2236" i="47"/>
  <c r="W2237" i="47"/>
  <c r="W2238" i="47"/>
  <c r="W2239" i="47"/>
  <c r="W2240" i="47"/>
  <c r="W2241" i="47"/>
  <c r="W2242" i="47"/>
  <c r="W2243" i="47"/>
  <c r="W2244" i="47"/>
  <c r="W2245" i="47"/>
  <c r="W2246" i="47"/>
  <c r="W2247" i="47"/>
  <c r="W2248" i="47"/>
  <c r="W2249" i="47"/>
  <c r="W2250" i="47"/>
  <c r="W2251" i="47"/>
  <c r="W2252" i="47"/>
  <c r="W2253" i="47"/>
  <c r="W2254" i="47"/>
  <c r="W2255" i="47"/>
  <c r="W2256" i="47"/>
  <c r="W2257" i="47"/>
  <c r="W2258" i="47"/>
  <c r="W2259" i="47"/>
  <c r="W2260" i="47"/>
  <c r="W2261" i="47"/>
  <c r="W2262" i="47"/>
  <c r="W2263" i="47"/>
  <c r="W2264" i="47"/>
  <c r="W2265" i="47"/>
  <c r="W2266" i="47"/>
  <c r="W2267" i="47"/>
  <c r="W2268" i="47"/>
  <c r="W2269" i="47"/>
  <c r="W2270" i="47"/>
  <c r="W2271" i="47"/>
  <c r="W2272" i="47"/>
  <c r="W2273" i="47"/>
  <c r="W2274" i="47"/>
  <c r="W2275" i="47"/>
  <c r="W2276" i="47"/>
  <c r="W2277" i="47"/>
  <c r="W2278" i="47"/>
  <c r="W2279" i="47"/>
  <c r="W2280" i="47"/>
  <c r="W2281" i="47"/>
  <c r="W2282" i="47"/>
  <c r="W2283" i="47"/>
  <c r="W2284" i="47"/>
  <c r="W2285" i="47"/>
  <c r="W2286" i="47"/>
  <c r="W2287" i="47"/>
  <c r="W2288" i="47"/>
  <c r="W2289" i="47"/>
  <c r="W2290" i="47"/>
  <c r="W2291" i="47"/>
  <c r="W2292" i="47"/>
  <c r="W2293" i="47"/>
  <c r="W2294" i="47"/>
  <c r="W2295" i="47"/>
  <c r="W2296" i="47"/>
  <c r="W2297" i="47"/>
  <c r="W2298" i="47"/>
  <c r="W2299" i="47"/>
  <c r="W2300" i="47"/>
  <c r="W2301" i="47"/>
  <c r="W2302" i="47"/>
  <c r="W2303" i="47"/>
  <c r="W2304" i="47"/>
  <c r="W2305" i="47"/>
  <c r="W2306" i="47"/>
  <c r="W2307" i="47"/>
  <c r="W2308" i="47"/>
  <c r="W2309" i="47"/>
  <c r="W2310" i="47"/>
  <c r="W2311" i="47"/>
  <c r="W2312" i="47"/>
  <c r="W2313" i="47"/>
  <c r="W2314" i="47"/>
  <c r="W2315" i="47"/>
  <c r="W2316" i="47"/>
  <c r="W2317" i="47"/>
  <c r="W2318" i="47"/>
  <c r="W2319" i="47"/>
  <c r="W2320" i="47"/>
  <c r="W2321" i="47"/>
  <c r="W2322" i="47"/>
  <c r="W2323" i="47"/>
  <c r="W2324" i="47"/>
  <c r="W2325" i="47"/>
  <c r="W2326" i="47"/>
  <c r="W2327" i="47"/>
  <c r="W2328" i="47"/>
  <c r="W2329" i="47"/>
  <c r="W2330" i="47"/>
  <c r="W2331" i="47"/>
  <c r="W2332" i="47"/>
  <c r="W2333" i="47"/>
  <c r="W2334" i="47"/>
  <c r="W2335" i="47"/>
  <c r="W2336" i="47"/>
  <c r="W2337" i="47"/>
  <c r="W2338" i="47"/>
  <c r="W2339" i="47"/>
  <c r="W2340" i="47"/>
  <c r="W2341" i="47"/>
  <c r="W2342" i="47"/>
  <c r="W2343" i="47"/>
  <c r="W2344" i="47"/>
  <c r="W2345" i="47"/>
  <c r="W2346" i="47"/>
  <c r="W2347" i="47"/>
  <c r="W2348" i="47"/>
  <c r="W2349" i="47"/>
  <c r="W2350" i="47"/>
  <c r="W2351" i="47"/>
  <c r="W2352" i="47"/>
  <c r="W2353" i="47"/>
  <c r="W2354" i="47"/>
  <c r="W2355" i="47"/>
  <c r="W2356" i="47"/>
  <c r="W2357" i="47"/>
  <c r="W2358" i="47"/>
  <c r="W2359" i="47"/>
  <c r="W2360" i="47"/>
  <c r="W2361" i="47"/>
  <c r="W2362" i="47"/>
  <c r="W2363" i="47"/>
  <c r="W2364" i="47"/>
  <c r="W2365" i="47"/>
  <c r="W2366" i="47"/>
  <c r="W2367" i="47"/>
  <c r="W2368" i="47"/>
  <c r="W2369" i="47"/>
  <c r="W2370" i="47"/>
  <c r="W2371" i="47"/>
  <c r="W2372" i="47"/>
  <c r="W2373" i="47"/>
  <c r="W2374" i="47"/>
  <c r="W2375" i="47"/>
  <c r="W2376" i="47"/>
  <c r="W2377" i="47"/>
  <c r="W2378" i="47"/>
  <c r="W2379" i="47"/>
  <c r="W2380" i="47"/>
  <c r="W2381" i="47"/>
  <c r="W2382" i="47"/>
  <c r="W2383" i="47"/>
  <c r="W2384" i="47"/>
  <c r="W2385" i="47"/>
  <c r="W2386" i="47"/>
  <c r="W2387" i="47"/>
  <c r="W2388" i="47"/>
  <c r="W2389" i="47"/>
  <c r="W2390" i="47"/>
  <c r="W2391" i="47"/>
  <c r="W2392" i="47"/>
  <c r="W2393" i="47"/>
  <c r="W2394" i="47"/>
  <c r="W2395" i="47"/>
  <c r="W2396" i="47"/>
  <c r="W2397" i="47"/>
  <c r="W2398" i="47"/>
  <c r="W2399" i="47"/>
  <c r="W2400" i="47"/>
  <c r="W2401" i="47"/>
  <c r="W2402" i="47"/>
  <c r="W2403" i="47"/>
  <c r="W2404" i="47"/>
  <c r="W2405" i="47"/>
  <c r="W2406" i="47"/>
  <c r="W2407" i="47"/>
  <c r="W2408" i="47"/>
  <c r="W2409" i="47"/>
  <c r="W2410" i="47"/>
  <c r="W2411" i="47"/>
  <c r="W2412" i="47"/>
  <c r="W2413" i="47"/>
  <c r="W2414" i="47"/>
  <c r="W2415" i="47"/>
  <c r="W2416" i="47"/>
  <c r="W2417" i="47"/>
  <c r="W2418" i="47"/>
  <c r="W2419" i="47"/>
  <c r="W2420" i="47"/>
  <c r="W2421" i="47"/>
  <c r="W2422" i="47"/>
  <c r="W2423" i="47"/>
  <c r="W2424" i="47"/>
  <c r="W2425" i="47"/>
  <c r="W2426" i="47"/>
  <c r="W2427" i="47"/>
  <c r="W2428" i="47"/>
  <c r="W2429" i="47"/>
  <c r="W2430" i="47"/>
  <c r="W2431" i="47"/>
  <c r="W2432" i="47"/>
  <c r="W2433" i="47"/>
  <c r="W2434" i="47"/>
  <c r="W2435" i="47"/>
  <c r="W2436" i="47"/>
  <c r="W2437" i="47"/>
  <c r="W2438" i="47"/>
  <c r="W2439" i="47"/>
  <c r="W2440" i="47"/>
  <c r="W2441" i="47"/>
  <c r="W2442" i="47"/>
  <c r="W2443" i="47"/>
  <c r="W2444" i="47"/>
  <c r="W2445" i="47"/>
  <c r="W2446" i="47"/>
  <c r="W2447" i="47"/>
  <c r="W2448" i="47"/>
  <c r="W2449" i="47"/>
  <c r="W2450" i="47"/>
  <c r="W2451" i="47"/>
  <c r="W2452" i="47"/>
  <c r="W2453" i="47"/>
  <c r="W2454" i="47"/>
  <c r="W2455" i="47"/>
  <c r="W2456" i="47"/>
  <c r="W2457" i="47"/>
  <c r="W2458" i="47"/>
  <c r="W2459" i="47"/>
  <c r="W2460" i="47"/>
  <c r="W2461" i="47"/>
  <c r="W2462" i="47"/>
  <c r="W2463" i="47"/>
  <c r="W2464" i="47"/>
  <c r="W2465" i="47"/>
  <c r="W2466" i="47"/>
  <c r="W2467" i="47"/>
  <c r="W2468" i="47"/>
  <c r="W2469" i="47"/>
  <c r="W2470" i="47"/>
  <c r="W2471" i="47"/>
  <c r="W2472" i="47"/>
  <c r="W2473" i="47"/>
  <c r="W2474" i="47"/>
  <c r="W2475" i="47"/>
  <c r="W2476" i="47"/>
  <c r="W2477" i="47"/>
  <c r="W2478" i="47"/>
  <c r="W2479" i="47"/>
  <c r="W2480" i="47"/>
  <c r="W2481" i="47"/>
  <c r="W2482" i="47"/>
  <c r="W2483" i="47"/>
  <c r="W2484" i="47"/>
  <c r="W2485" i="47"/>
  <c r="W2486" i="47"/>
  <c r="W2487" i="47"/>
  <c r="W2488" i="47"/>
  <c r="W2489" i="47"/>
  <c r="W2490" i="47"/>
  <c r="W2491" i="47"/>
  <c r="W2492" i="47"/>
  <c r="W2493" i="47"/>
  <c r="W2494" i="47"/>
  <c r="W2495" i="47"/>
  <c r="W2496" i="47"/>
  <c r="W2497" i="47"/>
  <c r="W2498" i="47"/>
  <c r="W2499" i="47"/>
  <c r="W2500" i="47"/>
  <c r="W2501" i="47"/>
  <c r="W2502" i="47"/>
  <c r="W2503" i="47"/>
  <c r="W2504" i="47"/>
  <c r="W2505" i="47"/>
  <c r="W2506" i="47"/>
  <c r="W2507" i="47"/>
  <c r="W2508" i="47"/>
  <c r="W2509" i="47"/>
  <c r="W2510" i="47"/>
  <c r="W2511" i="47"/>
  <c r="W2512" i="47"/>
  <c r="W2513" i="47"/>
  <c r="W2514" i="47"/>
  <c r="W2515" i="47"/>
  <c r="W2516" i="47"/>
  <c r="W2517" i="47"/>
  <c r="W2518" i="47"/>
  <c r="W2519" i="47"/>
  <c r="W2520" i="47"/>
  <c r="W2521" i="47"/>
  <c r="W2522" i="47"/>
  <c r="W2523" i="47"/>
  <c r="W2524" i="47"/>
  <c r="W2525" i="47"/>
  <c r="W2526" i="47"/>
  <c r="W2527" i="47"/>
  <c r="W2528" i="47"/>
  <c r="W2529" i="47"/>
  <c r="W2530" i="47"/>
  <c r="W2531" i="47"/>
  <c r="W2532" i="47"/>
  <c r="W2533" i="47"/>
  <c r="W2534" i="47"/>
  <c r="W2535" i="47"/>
  <c r="W2536" i="47"/>
  <c r="W2537" i="47"/>
  <c r="W2538" i="47"/>
  <c r="W2539" i="47"/>
  <c r="W2540" i="47"/>
  <c r="W2541" i="47"/>
  <c r="W2542" i="47"/>
  <c r="W2543" i="47"/>
  <c r="W2544" i="47"/>
  <c r="W2545" i="47"/>
  <c r="W2546" i="47"/>
  <c r="W2547" i="47"/>
  <c r="W2548" i="47"/>
  <c r="W2549" i="47"/>
  <c r="W2550" i="47"/>
  <c r="W2551" i="47"/>
  <c r="W2552" i="47"/>
  <c r="W2553" i="47"/>
  <c r="W2554" i="47"/>
  <c r="W2555" i="47"/>
  <c r="W2556" i="47"/>
  <c r="W2557" i="47"/>
  <c r="W2558" i="47"/>
  <c r="W2559" i="47"/>
  <c r="W2560" i="47"/>
  <c r="W2561" i="47"/>
  <c r="W2562" i="47"/>
  <c r="W2563" i="47"/>
  <c r="W2564" i="47"/>
  <c r="W2565" i="47"/>
  <c r="W2566" i="47"/>
  <c r="W2567" i="47"/>
  <c r="W2568" i="47"/>
  <c r="W2569" i="47"/>
  <c r="W2570" i="47"/>
  <c r="W2571" i="47"/>
  <c r="W2572" i="47"/>
  <c r="W2573" i="47"/>
  <c r="W2574" i="47"/>
  <c r="W2575" i="47"/>
  <c r="W2576" i="47"/>
  <c r="W2577" i="47"/>
  <c r="W2578" i="47"/>
  <c r="W2579" i="47"/>
  <c r="W2580" i="47"/>
  <c r="W2581" i="47"/>
  <c r="W2582" i="47"/>
  <c r="W2583" i="47"/>
  <c r="W2584" i="47"/>
  <c r="W2585" i="47"/>
  <c r="W2586" i="47"/>
  <c r="W2587" i="47"/>
  <c r="W2588" i="47"/>
  <c r="W2589" i="47"/>
  <c r="W2590" i="47"/>
  <c r="W2591" i="47"/>
  <c r="W2592" i="47"/>
  <c r="W2593" i="47"/>
  <c r="W2594" i="47"/>
  <c r="W2595" i="47"/>
  <c r="W2596" i="47"/>
  <c r="W2597" i="47"/>
  <c r="W2598" i="47"/>
  <c r="W2599" i="47"/>
  <c r="W2600" i="47"/>
  <c r="W2601" i="47"/>
  <c r="W2602" i="47"/>
  <c r="W2603" i="47"/>
  <c r="W2604" i="47"/>
  <c r="W2605" i="47"/>
  <c r="W2606" i="47"/>
  <c r="W2607" i="47"/>
  <c r="W2608" i="47"/>
  <c r="W2609" i="47"/>
  <c r="W2610" i="47"/>
  <c r="W2611" i="47"/>
  <c r="W2612" i="47"/>
  <c r="W2613" i="47"/>
  <c r="W2614" i="47"/>
  <c r="W2615" i="47"/>
  <c r="W2616" i="47"/>
  <c r="W2617" i="47"/>
  <c r="W2618" i="47"/>
  <c r="W2619" i="47"/>
  <c r="W2620" i="47"/>
  <c r="W2621" i="47"/>
  <c r="W2622" i="47"/>
  <c r="W2623" i="47"/>
  <c r="W2624" i="47"/>
  <c r="W2625" i="47"/>
  <c r="W2626" i="47"/>
  <c r="W2627" i="47"/>
  <c r="W2628" i="47"/>
  <c r="W2629" i="47"/>
  <c r="W2630" i="47"/>
  <c r="W2631" i="47"/>
  <c r="W2632" i="47"/>
  <c r="W2633" i="47"/>
  <c r="W2634" i="47"/>
  <c r="W2635" i="47"/>
  <c r="W2636" i="47"/>
  <c r="W2637" i="47"/>
  <c r="W2638" i="47"/>
  <c r="W2639" i="47"/>
  <c r="W2640" i="47"/>
  <c r="W2641" i="47"/>
  <c r="W2642" i="47"/>
  <c r="W2643" i="47"/>
  <c r="W2644" i="47"/>
  <c r="W2645" i="47"/>
  <c r="W2646" i="47"/>
  <c r="W2647" i="47"/>
  <c r="W2648" i="47"/>
  <c r="W2649" i="47"/>
  <c r="W2650" i="47"/>
  <c r="W2651" i="47"/>
  <c r="W2652" i="47"/>
  <c r="W2653" i="47"/>
  <c r="W2654" i="47"/>
  <c r="W2655" i="47"/>
  <c r="W2656" i="47"/>
  <c r="W2657" i="47"/>
  <c r="W2658" i="47"/>
  <c r="W2659" i="47"/>
  <c r="W2660" i="47"/>
  <c r="W2661" i="47"/>
  <c r="W2662" i="47"/>
  <c r="W2663" i="47"/>
  <c r="W2664" i="47"/>
  <c r="W2665" i="47"/>
  <c r="W2666" i="47"/>
  <c r="W2667" i="47"/>
  <c r="W2668" i="47"/>
  <c r="W2669" i="47"/>
  <c r="W2670" i="47"/>
  <c r="W2671" i="47"/>
  <c r="W2672" i="47"/>
  <c r="W2673" i="47"/>
  <c r="W2674" i="47"/>
  <c r="W2675" i="47"/>
  <c r="W2676" i="47"/>
  <c r="W2677" i="47"/>
  <c r="W2678" i="47"/>
  <c r="W2679" i="47"/>
  <c r="W2680" i="47"/>
  <c r="W2681" i="47"/>
  <c r="W2682" i="47"/>
  <c r="W2683" i="47"/>
  <c r="W2684" i="47"/>
  <c r="W2685" i="47"/>
  <c r="W2686" i="47"/>
  <c r="W2687" i="47"/>
  <c r="W2688" i="47"/>
  <c r="W2689" i="47"/>
  <c r="W2690" i="47"/>
  <c r="W2691" i="47"/>
  <c r="W2692" i="47"/>
  <c r="W2693" i="47"/>
  <c r="W2694" i="47"/>
  <c r="W2695" i="47"/>
  <c r="W2696" i="47"/>
  <c r="W2697" i="47"/>
  <c r="W2698" i="47"/>
  <c r="W2699" i="47"/>
  <c r="W2700" i="47"/>
  <c r="W2701" i="47"/>
  <c r="W2702" i="47"/>
  <c r="W2703" i="47"/>
  <c r="W2704" i="47"/>
  <c r="W2705" i="47"/>
  <c r="W2706" i="47"/>
  <c r="W2707" i="47"/>
  <c r="W2708" i="47"/>
  <c r="W2709" i="47"/>
  <c r="W2710" i="47"/>
  <c r="W2711" i="47"/>
  <c r="W2712" i="47"/>
  <c r="W2713" i="47"/>
  <c r="W2714" i="47"/>
  <c r="W2715" i="47"/>
  <c r="W2716" i="47"/>
  <c r="W2717" i="47"/>
  <c r="W2718" i="47"/>
  <c r="W2719" i="47"/>
  <c r="W2720" i="47"/>
  <c r="W2721" i="47"/>
  <c r="W2722" i="47"/>
  <c r="W2723" i="47"/>
  <c r="W2724" i="47"/>
  <c r="W2725" i="47"/>
  <c r="W2726" i="47"/>
  <c r="W2727" i="47"/>
  <c r="W2728" i="47"/>
  <c r="W2729" i="47"/>
  <c r="W2730" i="47"/>
  <c r="W2731" i="47"/>
  <c r="W2732" i="47"/>
  <c r="W2733" i="47"/>
  <c r="W2734" i="47"/>
  <c r="W2735" i="47"/>
  <c r="W2736" i="47"/>
  <c r="W2737" i="47"/>
  <c r="W2738" i="47"/>
  <c r="W2739" i="47"/>
  <c r="W2740" i="47"/>
  <c r="W2741" i="47"/>
  <c r="W2742" i="47"/>
  <c r="W2743" i="47"/>
  <c r="W2744" i="47"/>
  <c r="W2745" i="47"/>
  <c r="W2746" i="47"/>
  <c r="W2747" i="47"/>
  <c r="W2748" i="47"/>
  <c r="W2749" i="47"/>
  <c r="W2750" i="47"/>
  <c r="W2751" i="47"/>
  <c r="W2752" i="47"/>
  <c r="W2753" i="47"/>
  <c r="W2754" i="47"/>
  <c r="W2755" i="47"/>
  <c r="W2756" i="47"/>
  <c r="W2757" i="47"/>
  <c r="W2758" i="47"/>
  <c r="W2759" i="47"/>
  <c r="W2760" i="47"/>
  <c r="W2761" i="47"/>
  <c r="W2762" i="47"/>
  <c r="W2763" i="47"/>
  <c r="W2764" i="47"/>
  <c r="W2765" i="47"/>
  <c r="W2766" i="47"/>
  <c r="W2767" i="47"/>
  <c r="W2768" i="47"/>
  <c r="W2769" i="47"/>
  <c r="W2770" i="47"/>
  <c r="W2771" i="47"/>
  <c r="W2772" i="47"/>
  <c r="W2773" i="47"/>
  <c r="W2774" i="47"/>
  <c r="W2775" i="47"/>
  <c r="W2776" i="47"/>
  <c r="W2777" i="47"/>
  <c r="W2778" i="47"/>
  <c r="W2779" i="47"/>
  <c r="W2780" i="47"/>
  <c r="W2781" i="47"/>
  <c r="W2782" i="47"/>
  <c r="W2783" i="47"/>
  <c r="W2784" i="47"/>
  <c r="W2785" i="47"/>
  <c r="W2786" i="47"/>
  <c r="W2787" i="47"/>
  <c r="W2788" i="47"/>
  <c r="W2789" i="47"/>
  <c r="W2790" i="47"/>
  <c r="W2791" i="47"/>
  <c r="W2792" i="47"/>
  <c r="W2793" i="47"/>
  <c r="W2794" i="47"/>
  <c r="W2795" i="47"/>
  <c r="W2796" i="47"/>
  <c r="W2797" i="47"/>
  <c r="W2798" i="47"/>
  <c r="W2799" i="47"/>
  <c r="W2800" i="47"/>
  <c r="W2801" i="47"/>
  <c r="W2802" i="47"/>
  <c r="W2803" i="47"/>
  <c r="W2804" i="47"/>
  <c r="W2805" i="47"/>
  <c r="W2806" i="47"/>
  <c r="W2807" i="47"/>
  <c r="W2808" i="47"/>
  <c r="W2809" i="47"/>
  <c r="W2810" i="47"/>
  <c r="W2811" i="47"/>
  <c r="W2812" i="47"/>
  <c r="W2813" i="47"/>
  <c r="W2814" i="47"/>
  <c r="W2815" i="47"/>
  <c r="W2816" i="47"/>
  <c r="W2817" i="47"/>
  <c r="W2818" i="47"/>
  <c r="W2819" i="47"/>
  <c r="W2820" i="47"/>
  <c r="W2821" i="47"/>
  <c r="W2822" i="47"/>
  <c r="W2823" i="47"/>
  <c r="W2824" i="47"/>
  <c r="W2825" i="47"/>
  <c r="W2826" i="47"/>
  <c r="W2827" i="47"/>
  <c r="W2828" i="47"/>
  <c r="W2829" i="47"/>
  <c r="W2830" i="47"/>
  <c r="W2831" i="47"/>
  <c r="W2832" i="47"/>
  <c r="W2833" i="47"/>
  <c r="W2834" i="47"/>
  <c r="W2835" i="47"/>
  <c r="W2836" i="47"/>
  <c r="W2837" i="47"/>
  <c r="W2838" i="47"/>
  <c r="W2839" i="47"/>
  <c r="W2840" i="47"/>
  <c r="W2841" i="47"/>
  <c r="W2842" i="47"/>
  <c r="W2843" i="47"/>
  <c r="W2844" i="47"/>
  <c r="W2845" i="47"/>
  <c r="W2846" i="47"/>
  <c r="W2847" i="47"/>
  <c r="W2848" i="47"/>
  <c r="W2849" i="47"/>
  <c r="W2850" i="47"/>
  <c r="W2851" i="47"/>
  <c r="W2852" i="47"/>
  <c r="W2853" i="47"/>
  <c r="W2854" i="47"/>
  <c r="W2855" i="47"/>
  <c r="W2856" i="47"/>
  <c r="W2857" i="47"/>
  <c r="W2858" i="47"/>
  <c r="W2859" i="47"/>
  <c r="W2860" i="47"/>
  <c r="W2861" i="47"/>
  <c r="W2862" i="47"/>
  <c r="W2863" i="47"/>
  <c r="W2864" i="47"/>
  <c r="W2865" i="47"/>
  <c r="W2866" i="47"/>
  <c r="W2867" i="47"/>
  <c r="W2868" i="47"/>
  <c r="W2869" i="47"/>
  <c r="W2870" i="47"/>
  <c r="W2871" i="47"/>
  <c r="W2872" i="47"/>
  <c r="W2873" i="47"/>
  <c r="W2874" i="47"/>
  <c r="W2875" i="47"/>
  <c r="W2876" i="47"/>
  <c r="W2877" i="47"/>
  <c r="W2878" i="47"/>
  <c r="W2879" i="47"/>
  <c r="W2880" i="47"/>
  <c r="W2881" i="47"/>
  <c r="W2882" i="47"/>
  <c r="W2883" i="47"/>
  <c r="W2884" i="47"/>
  <c r="W2885" i="47"/>
  <c r="W2886" i="47"/>
  <c r="W2887" i="47"/>
  <c r="W2888" i="47"/>
  <c r="W2889" i="47"/>
  <c r="W2890" i="47"/>
  <c r="W2891" i="47"/>
  <c r="W2892" i="47"/>
  <c r="W2893" i="47"/>
  <c r="W2894" i="47"/>
  <c r="W2895" i="47"/>
  <c r="W2896" i="47"/>
  <c r="W2897" i="47"/>
  <c r="W2898" i="47"/>
  <c r="W2899" i="47"/>
  <c r="W2900" i="47"/>
  <c r="W2901" i="47"/>
  <c r="W2902" i="47"/>
  <c r="W2903" i="47"/>
  <c r="W2904" i="47"/>
  <c r="W2905" i="47"/>
  <c r="W2906" i="47"/>
  <c r="W2907" i="47"/>
  <c r="W2908" i="47"/>
  <c r="W2909" i="47"/>
  <c r="W2910" i="47"/>
  <c r="W2911" i="47"/>
  <c r="W2912" i="47"/>
  <c r="W2913" i="47"/>
  <c r="W2914" i="47"/>
  <c r="W2915" i="47"/>
  <c r="W2916" i="47"/>
  <c r="W2917" i="47"/>
  <c r="W2918" i="47"/>
  <c r="W2919" i="47"/>
  <c r="W2920" i="47"/>
  <c r="W2921" i="47"/>
  <c r="W2922" i="47"/>
  <c r="W2923" i="47"/>
  <c r="W2924" i="47"/>
  <c r="W2925" i="47"/>
  <c r="W2926" i="47"/>
  <c r="W2927" i="47"/>
  <c r="W2928" i="47"/>
  <c r="W2929" i="47"/>
  <c r="W2930" i="47"/>
  <c r="W2931" i="47"/>
  <c r="W2932" i="47"/>
  <c r="W2933" i="47"/>
  <c r="W2934" i="47"/>
  <c r="W2935" i="47"/>
  <c r="W2936" i="47"/>
  <c r="W2937" i="47"/>
  <c r="W2938" i="47"/>
  <c r="W2939" i="47"/>
  <c r="W2940" i="47"/>
  <c r="W2941" i="47"/>
  <c r="W2942" i="47"/>
  <c r="W2943" i="47"/>
  <c r="W2944" i="47"/>
  <c r="W2945" i="47"/>
  <c r="W2946" i="47"/>
  <c r="W2947" i="47"/>
  <c r="W2948" i="47"/>
  <c r="W2949" i="47"/>
  <c r="W2950" i="47"/>
  <c r="W2951" i="47"/>
  <c r="W2952" i="47"/>
  <c r="W2953" i="47"/>
  <c r="W2954" i="47"/>
  <c r="W2955" i="47"/>
  <c r="W2956" i="47"/>
  <c r="W2957" i="47"/>
  <c r="W2958" i="47"/>
  <c r="W2959" i="47"/>
  <c r="W2960" i="47"/>
  <c r="W2961" i="47"/>
  <c r="W2962" i="47"/>
  <c r="W2963" i="47"/>
  <c r="W2964" i="47"/>
  <c r="W2965" i="47"/>
  <c r="W2966" i="47"/>
  <c r="W2967" i="47"/>
  <c r="W2968" i="47"/>
  <c r="W2969" i="47"/>
  <c r="W2970" i="47"/>
  <c r="W2971" i="47"/>
  <c r="W2972" i="47"/>
  <c r="W2973" i="47"/>
  <c r="W2974" i="47"/>
  <c r="W2975" i="47"/>
  <c r="W2976" i="47"/>
  <c r="W2977" i="47"/>
  <c r="W2978" i="47"/>
  <c r="W2979" i="47"/>
  <c r="W2980" i="47"/>
  <c r="W2981" i="47"/>
  <c r="W2982" i="47"/>
  <c r="W2983" i="47"/>
  <c r="W2984" i="47"/>
  <c r="W2985" i="47"/>
  <c r="W2986" i="47"/>
  <c r="W2987" i="47"/>
  <c r="W2988" i="47"/>
  <c r="W2989" i="47"/>
  <c r="W2990" i="47"/>
  <c r="W2991" i="47"/>
  <c r="W2992" i="47"/>
  <c r="W2993" i="47"/>
  <c r="W2994" i="47"/>
  <c r="W2995" i="47"/>
  <c r="W2996" i="47"/>
  <c r="W2997" i="47"/>
  <c r="W2998" i="47"/>
  <c r="W2999" i="47"/>
  <c r="W3000" i="47"/>
  <c r="W3001" i="47"/>
  <c r="W3002" i="47"/>
  <c r="W3003" i="47"/>
  <c r="W3004" i="47"/>
  <c r="W3005" i="47"/>
  <c r="W3006" i="47"/>
  <c r="W3007" i="47"/>
  <c r="W3008" i="47"/>
  <c r="W3009" i="47"/>
  <c r="W3010" i="47"/>
  <c r="W3011" i="47"/>
  <c r="W3012" i="47"/>
  <c r="W3013" i="47"/>
  <c r="W3014" i="47"/>
  <c r="W3015" i="47"/>
  <c r="W3016" i="47"/>
  <c r="W3017" i="47"/>
  <c r="W3018" i="47"/>
  <c r="W3019" i="47"/>
  <c r="W3020" i="47"/>
  <c r="W3021" i="47"/>
  <c r="W3022" i="47"/>
  <c r="W3023" i="47"/>
  <c r="W3024" i="47"/>
  <c r="W3025" i="47"/>
  <c r="W3026" i="47"/>
  <c r="W3027" i="47"/>
  <c r="W3028" i="47"/>
  <c r="W3029" i="47"/>
  <c r="W3030" i="47"/>
  <c r="W3031" i="47"/>
  <c r="W3032" i="47"/>
  <c r="W3033" i="47"/>
  <c r="W3034" i="47"/>
  <c r="W3035" i="47"/>
  <c r="W3036" i="47"/>
  <c r="W3037" i="47"/>
  <c r="W3038" i="47"/>
  <c r="W3039" i="47"/>
  <c r="W3040" i="47"/>
  <c r="W3041" i="47"/>
  <c r="W3042" i="47"/>
  <c r="W3043" i="47"/>
  <c r="W3044" i="47"/>
  <c r="W3045" i="47"/>
  <c r="W3046" i="47"/>
  <c r="W3047" i="47"/>
  <c r="W3048" i="47"/>
  <c r="W3049" i="47"/>
  <c r="W3050" i="47"/>
  <c r="W3051" i="47"/>
  <c r="W3052" i="47"/>
  <c r="W3053" i="47"/>
  <c r="W3054" i="47"/>
  <c r="W3055" i="47"/>
  <c r="W3056" i="47"/>
  <c r="W3057" i="47"/>
  <c r="W3058" i="47"/>
  <c r="W3059" i="47"/>
  <c r="W3060" i="47"/>
  <c r="W3061" i="47"/>
  <c r="W3062" i="47"/>
  <c r="W3063" i="47"/>
  <c r="W3064" i="47"/>
  <c r="W3065" i="47"/>
  <c r="W3066" i="47"/>
  <c r="W3067" i="47"/>
  <c r="W3068" i="47"/>
  <c r="W3069" i="47"/>
  <c r="W3070" i="47"/>
  <c r="W3071" i="47"/>
  <c r="W3072" i="47"/>
  <c r="W3073" i="47"/>
  <c r="W3074" i="47"/>
  <c r="W3075" i="47"/>
  <c r="W3076" i="47"/>
  <c r="W3077" i="47"/>
  <c r="W3078" i="47"/>
  <c r="W3079" i="47"/>
  <c r="W3080" i="47"/>
  <c r="W3081" i="47"/>
  <c r="W3082" i="47"/>
  <c r="W3083" i="47"/>
  <c r="W3084" i="47"/>
  <c r="W3085" i="47"/>
  <c r="W3086" i="47"/>
  <c r="W3087" i="47"/>
  <c r="W3088" i="47"/>
  <c r="W3089" i="47"/>
  <c r="W3090" i="47"/>
  <c r="W3091" i="47"/>
  <c r="W3092" i="47"/>
  <c r="W3093" i="47"/>
  <c r="W3094" i="47"/>
  <c r="W3095" i="47"/>
  <c r="W3096" i="47"/>
  <c r="W3097" i="47"/>
  <c r="W3098" i="47"/>
  <c r="W3099" i="47"/>
  <c r="W3100" i="47"/>
  <c r="W3101" i="47"/>
  <c r="W3102" i="47"/>
  <c r="W3103" i="47"/>
  <c r="W3104" i="47"/>
  <c r="W3105" i="47"/>
  <c r="W3106" i="47"/>
  <c r="W3107" i="47"/>
  <c r="W3108" i="47"/>
  <c r="W3109" i="47"/>
  <c r="W3110" i="47"/>
  <c r="W3111" i="47"/>
  <c r="W3112" i="47"/>
  <c r="W3113" i="47"/>
  <c r="W3114" i="47"/>
  <c r="W3115" i="47"/>
  <c r="W3116" i="47"/>
  <c r="W3117" i="47"/>
  <c r="W3118" i="47"/>
  <c r="W3119" i="47"/>
  <c r="W3120" i="47"/>
  <c r="W3121" i="47"/>
  <c r="W3122" i="47"/>
  <c r="W3123" i="47"/>
  <c r="W3124" i="47"/>
  <c r="W3125" i="47"/>
  <c r="W3126" i="47"/>
  <c r="W3127" i="47"/>
  <c r="W3128" i="47"/>
  <c r="W3129" i="47"/>
  <c r="W3130" i="47"/>
  <c r="W3131" i="47"/>
  <c r="W3132" i="47"/>
  <c r="W3133" i="47"/>
  <c r="W3134" i="47"/>
  <c r="W3135" i="47"/>
  <c r="W3136" i="47"/>
  <c r="W3137" i="47"/>
  <c r="W3138" i="47"/>
  <c r="W3139" i="47"/>
  <c r="W3140" i="47"/>
  <c r="W3141" i="47"/>
  <c r="W3142" i="47"/>
  <c r="W3143" i="47"/>
  <c r="W3144" i="47"/>
  <c r="W3145" i="47"/>
  <c r="W3146" i="47"/>
  <c r="W3147" i="47"/>
  <c r="W3148" i="47"/>
  <c r="W3149" i="47"/>
  <c r="W3150" i="47"/>
  <c r="W3151" i="47"/>
  <c r="W3152" i="47"/>
  <c r="W3153" i="47"/>
  <c r="W3154" i="47"/>
  <c r="W3155" i="47"/>
  <c r="W3156" i="47"/>
  <c r="W3157" i="47"/>
  <c r="W3158" i="47"/>
  <c r="W3159" i="47"/>
  <c r="W3160" i="47"/>
  <c r="W3161" i="47"/>
  <c r="W3162" i="47"/>
  <c r="W3163" i="47"/>
  <c r="W3164" i="47"/>
  <c r="W3165" i="47"/>
  <c r="W3166" i="47"/>
  <c r="W3167" i="47"/>
  <c r="W3168" i="47"/>
  <c r="W3169" i="47"/>
  <c r="W3170" i="47"/>
  <c r="W3171" i="47"/>
  <c r="W3172" i="47"/>
  <c r="W3173" i="47"/>
  <c r="W3174" i="47"/>
  <c r="W3175" i="47"/>
  <c r="W3176" i="47"/>
  <c r="W3177" i="47"/>
  <c r="W3178" i="47"/>
  <c r="W3179" i="47"/>
  <c r="W3180" i="47"/>
  <c r="W3181" i="47"/>
  <c r="W3182" i="47"/>
  <c r="W3183" i="47"/>
  <c r="W3184" i="47"/>
  <c r="W3185" i="47"/>
  <c r="W3186" i="47"/>
  <c r="W3187" i="47"/>
  <c r="W3188" i="47"/>
  <c r="W3189" i="47"/>
  <c r="W3190" i="47"/>
  <c r="W3191" i="47"/>
  <c r="W3192" i="47"/>
  <c r="W3193" i="47"/>
  <c r="W3194" i="47"/>
  <c r="W3195" i="47"/>
  <c r="W3196" i="47"/>
  <c r="W3197" i="47"/>
  <c r="W3198" i="47"/>
  <c r="W3199" i="47"/>
  <c r="W3200" i="47"/>
  <c r="W3201" i="47"/>
  <c r="W3202" i="47"/>
  <c r="W3203" i="47"/>
  <c r="W3204" i="47"/>
  <c r="W3205" i="47"/>
  <c r="W3206" i="47"/>
  <c r="W3207" i="47"/>
  <c r="W3208" i="47"/>
  <c r="W3209" i="47"/>
  <c r="W3210" i="47"/>
  <c r="W3211" i="47"/>
  <c r="W3212" i="47"/>
  <c r="W3213" i="47"/>
  <c r="W3214" i="47"/>
  <c r="W3215" i="47"/>
  <c r="W3216" i="47"/>
  <c r="W3217" i="47"/>
  <c r="W3218" i="47"/>
  <c r="W3219" i="47"/>
  <c r="W3220" i="47"/>
  <c r="W3221" i="47"/>
  <c r="W3222" i="47"/>
  <c r="W3223" i="47"/>
  <c r="W3224" i="47"/>
  <c r="W3225" i="47"/>
  <c r="W3226" i="47"/>
  <c r="W3227" i="47"/>
  <c r="W3228" i="47"/>
  <c r="W3229" i="47"/>
  <c r="W3230" i="47"/>
  <c r="W3231" i="47"/>
  <c r="W3232" i="47"/>
  <c r="W3233" i="47"/>
  <c r="W3234" i="47"/>
  <c r="W3235" i="47"/>
  <c r="W3236" i="47"/>
  <c r="W3237" i="47"/>
  <c r="W3238" i="47"/>
  <c r="W3239" i="47"/>
  <c r="W3240" i="47"/>
  <c r="W3241" i="47"/>
  <c r="W3242" i="47"/>
  <c r="W3243" i="47"/>
  <c r="W3244" i="47"/>
  <c r="W3245" i="47"/>
  <c r="W3246" i="47"/>
  <c r="W3247" i="47"/>
  <c r="W3248" i="47"/>
  <c r="W3249" i="47"/>
  <c r="W3250" i="47"/>
  <c r="W3251" i="47"/>
  <c r="W3252" i="47"/>
  <c r="W3253" i="47"/>
  <c r="W3254" i="47"/>
  <c r="W3255" i="47"/>
  <c r="W3256" i="47"/>
  <c r="W3257" i="47"/>
  <c r="W3258" i="47"/>
  <c r="W3259" i="47"/>
  <c r="W3260" i="47"/>
  <c r="W3261" i="47"/>
  <c r="W3262" i="47"/>
  <c r="W3263" i="47"/>
  <c r="W3264" i="47"/>
  <c r="W3265" i="47"/>
  <c r="W3266" i="47"/>
  <c r="W3267" i="47"/>
  <c r="W3268" i="47"/>
  <c r="W3269" i="47"/>
  <c r="W3270" i="47"/>
  <c r="W3271" i="47"/>
  <c r="W3272" i="47"/>
  <c r="W3273" i="47"/>
  <c r="W3274" i="47"/>
  <c r="W3275" i="47"/>
  <c r="W3276" i="47"/>
  <c r="W3277" i="47"/>
  <c r="W3278" i="47"/>
  <c r="W3279" i="47"/>
  <c r="W3280" i="47"/>
  <c r="W3281" i="47"/>
  <c r="W3282" i="47"/>
  <c r="W3283" i="47"/>
  <c r="W3284" i="47"/>
  <c r="W3285" i="47"/>
  <c r="W3286" i="47"/>
  <c r="W3287" i="47"/>
  <c r="W3288" i="47"/>
  <c r="W3289" i="47"/>
  <c r="W3290" i="47"/>
  <c r="W3291" i="47"/>
  <c r="W3292" i="47"/>
  <c r="W3293" i="47"/>
  <c r="W3294" i="47"/>
  <c r="W3295" i="47"/>
  <c r="W3296" i="47"/>
  <c r="W3297" i="47"/>
  <c r="W3298" i="47"/>
  <c r="W3299" i="47"/>
  <c r="W3300" i="47"/>
  <c r="W3301" i="47"/>
  <c r="W3302" i="47"/>
  <c r="W3303" i="47"/>
  <c r="W3304" i="47"/>
  <c r="W3305" i="47"/>
  <c r="W3306" i="47"/>
  <c r="W3307" i="47"/>
  <c r="W3308" i="47"/>
  <c r="W3309" i="47"/>
  <c r="W3310" i="47"/>
  <c r="W3311" i="47"/>
  <c r="W3312" i="47"/>
  <c r="W3313" i="47"/>
  <c r="W3314" i="47"/>
  <c r="W3315" i="47"/>
  <c r="W3316" i="47"/>
  <c r="W3317" i="47"/>
  <c r="W3318" i="47"/>
  <c r="W3319" i="47"/>
  <c r="W3320" i="47"/>
  <c r="W3321" i="47"/>
  <c r="W3322" i="47"/>
  <c r="W3323" i="47"/>
  <c r="W3324" i="47"/>
  <c r="W3325" i="47"/>
  <c r="W3326" i="47"/>
  <c r="W3327" i="47"/>
  <c r="W3328" i="47"/>
  <c r="W3329" i="47"/>
  <c r="W3330" i="47"/>
  <c r="W3331" i="47"/>
  <c r="W3332" i="47"/>
  <c r="W3333" i="47"/>
  <c r="W3334" i="47"/>
  <c r="W3335" i="47"/>
  <c r="W3336" i="47"/>
  <c r="W3337" i="47"/>
  <c r="W3338" i="47"/>
  <c r="W3339" i="47"/>
  <c r="W3340" i="47"/>
  <c r="W3341" i="47"/>
  <c r="W3342" i="47"/>
  <c r="W3343" i="47"/>
  <c r="W3344" i="47"/>
  <c r="W3345" i="47"/>
  <c r="W3346" i="47"/>
  <c r="W3347" i="47"/>
  <c r="W3348" i="47"/>
  <c r="W3349" i="47"/>
  <c r="W3350" i="47"/>
  <c r="W3351" i="47"/>
  <c r="W3352" i="47"/>
  <c r="W3353" i="47"/>
  <c r="W3354" i="47"/>
  <c r="W3355" i="47"/>
  <c r="W3356" i="47"/>
  <c r="W3357" i="47"/>
  <c r="W3358" i="47"/>
  <c r="W3359" i="47"/>
  <c r="W3360" i="47"/>
  <c r="W3361" i="47"/>
  <c r="W3362" i="47"/>
  <c r="W3363" i="47"/>
  <c r="W3364" i="47"/>
  <c r="W3365" i="47"/>
  <c r="W3366" i="47"/>
  <c r="W3367" i="47"/>
  <c r="W3368" i="47"/>
  <c r="W3369" i="47"/>
  <c r="W3370" i="47"/>
  <c r="W3371" i="47"/>
  <c r="W3372" i="47"/>
  <c r="W3373" i="47"/>
  <c r="W3374" i="47"/>
  <c r="W3375" i="47"/>
  <c r="W3376" i="47"/>
  <c r="W3377" i="47"/>
  <c r="W3378" i="47"/>
  <c r="W3379" i="47"/>
  <c r="W3380" i="47"/>
  <c r="W3381" i="47"/>
  <c r="W3382" i="47"/>
  <c r="W3383" i="47"/>
  <c r="W3384" i="47"/>
  <c r="W3385" i="47"/>
  <c r="W3386" i="47"/>
  <c r="W3387" i="47"/>
  <c r="W3388" i="47"/>
  <c r="W3389" i="47"/>
  <c r="W3390" i="47"/>
  <c r="W3391" i="47"/>
  <c r="W3392" i="47"/>
  <c r="W3393" i="47"/>
  <c r="W3394" i="47"/>
  <c r="W3395" i="47"/>
  <c r="W3396" i="47"/>
  <c r="W3397" i="47"/>
  <c r="W3398" i="47"/>
  <c r="W3399" i="47"/>
  <c r="W3400" i="47"/>
  <c r="W3401" i="47"/>
  <c r="W3402" i="47"/>
  <c r="W3403" i="47"/>
  <c r="W3404" i="47"/>
  <c r="W3405" i="47"/>
  <c r="W3406" i="47"/>
  <c r="W3407" i="47"/>
  <c r="W3408" i="47"/>
  <c r="W3409" i="47"/>
  <c r="W3410" i="47"/>
  <c r="W3411" i="47"/>
  <c r="W3412" i="47"/>
  <c r="W3413" i="47"/>
  <c r="W3414" i="47"/>
  <c r="W3415" i="47"/>
  <c r="W3416" i="47"/>
  <c r="W3417" i="47"/>
  <c r="W3418" i="47"/>
  <c r="W3419" i="47"/>
  <c r="W3420" i="47"/>
  <c r="W3421" i="47"/>
  <c r="W3422" i="47"/>
  <c r="W3423" i="47"/>
  <c r="W3424" i="47"/>
  <c r="W3425" i="47"/>
  <c r="W3426" i="47"/>
  <c r="W3427" i="47"/>
  <c r="W3428" i="47"/>
  <c r="W3429" i="47"/>
  <c r="W3430" i="47"/>
  <c r="W3431" i="47"/>
  <c r="W3432" i="47"/>
  <c r="W3433" i="47"/>
  <c r="W3434" i="47"/>
  <c r="W3435" i="47"/>
  <c r="W3436" i="47"/>
  <c r="W3437" i="47"/>
  <c r="W3438" i="47"/>
  <c r="W3439" i="47"/>
  <c r="W3440" i="47"/>
  <c r="W3441" i="47"/>
  <c r="W3442" i="47"/>
  <c r="W3443" i="47"/>
  <c r="W3444" i="47"/>
  <c r="W3445" i="47"/>
  <c r="W3446" i="47"/>
  <c r="W3447" i="47"/>
  <c r="W3448" i="47"/>
  <c r="W3449" i="47"/>
  <c r="W3450" i="47"/>
  <c r="W3451" i="47"/>
  <c r="W3452" i="47"/>
  <c r="W3453" i="47"/>
  <c r="W3454" i="47"/>
  <c r="W3455" i="47"/>
  <c r="W3456" i="47"/>
  <c r="W3457" i="47"/>
  <c r="W3458" i="47"/>
  <c r="W3459" i="47"/>
  <c r="W3460" i="47"/>
  <c r="W3461" i="47"/>
  <c r="W3462" i="47"/>
  <c r="W3463" i="47"/>
  <c r="W3464" i="47"/>
  <c r="W3465" i="47"/>
  <c r="W3466" i="47"/>
  <c r="W3467" i="47"/>
  <c r="W3468" i="47"/>
  <c r="W3469" i="47"/>
  <c r="W3470" i="47"/>
  <c r="W3471" i="47"/>
  <c r="W3472" i="47"/>
  <c r="W3473" i="47"/>
  <c r="W3474" i="47"/>
  <c r="W3475" i="47"/>
  <c r="W3476" i="47"/>
  <c r="W3477" i="47"/>
  <c r="W3478" i="47"/>
  <c r="W3479" i="47"/>
  <c r="W3480" i="47"/>
  <c r="W3481" i="47"/>
  <c r="W3482" i="47"/>
  <c r="W3483" i="47"/>
  <c r="W3484" i="47"/>
  <c r="W3485" i="47"/>
  <c r="W3486" i="47"/>
  <c r="W3487" i="47"/>
  <c r="W3488" i="47"/>
  <c r="W3489" i="47"/>
  <c r="W3490" i="47"/>
  <c r="W3491" i="47"/>
  <c r="W3492" i="47"/>
  <c r="W3493" i="47"/>
  <c r="W3494" i="47"/>
  <c r="W3495" i="47"/>
  <c r="W3496" i="47"/>
  <c r="W3497" i="47"/>
  <c r="W3498" i="47"/>
  <c r="W3499" i="47"/>
  <c r="W3500" i="47"/>
  <c r="W3501" i="47"/>
  <c r="W3502" i="47"/>
  <c r="W3503" i="47"/>
  <c r="W3504" i="47"/>
  <c r="W3505" i="47"/>
  <c r="W3506" i="47"/>
  <c r="W3507" i="47"/>
  <c r="W3508" i="47"/>
  <c r="W3509" i="47"/>
  <c r="W3510" i="47"/>
  <c r="W3511" i="47"/>
  <c r="W3512" i="47"/>
  <c r="W3513" i="47"/>
  <c r="W3514" i="47"/>
  <c r="W3515" i="47"/>
  <c r="W3516" i="47"/>
  <c r="W3517" i="47"/>
  <c r="W3518" i="47"/>
  <c r="W3519" i="47"/>
  <c r="W3520" i="47"/>
  <c r="W3521" i="47"/>
  <c r="W3522" i="47"/>
  <c r="W3523" i="47"/>
  <c r="W3524" i="47"/>
  <c r="W3525" i="47"/>
  <c r="W3526" i="47"/>
  <c r="W3527" i="47"/>
  <c r="W3528" i="47"/>
  <c r="W3529" i="47"/>
  <c r="W3530" i="47"/>
  <c r="W3531" i="47"/>
  <c r="W3532" i="47"/>
  <c r="W3533" i="47"/>
  <c r="W3534" i="47"/>
  <c r="W3535" i="47"/>
  <c r="W3536" i="47"/>
  <c r="W3537" i="47"/>
  <c r="W3538" i="47"/>
  <c r="W3539" i="47"/>
  <c r="W3540" i="47"/>
  <c r="W3541" i="47"/>
  <c r="W3542" i="47"/>
  <c r="W3543" i="47"/>
  <c r="W3544" i="47"/>
  <c r="W3545" i="47"/>
  <c r="W3546" i="47"/>
  <c r="W3547" i="47"/>
  <c r="W3548" i="47"/>
  <c r="W3549" i="47"/>
  <c r="W3550" i="47"/>
  <c r="W3551" i="47"/>
  <c r="W3552" i="47"/>
  <c r="W3553" i="47"/>
  <c r="W3554" i="47"/>
  <c r="W3555" i="47"/>
  <c r="W3556" i="47"/>
  <c r="W3557" i="47"/>
  <c r="W3558" i="47"/>
  <c r="W3559" i="47"/>
  <c r="W3560" i="47"/>
  <c r="W3561" i="47"/>
  <c r="W3562" i="47"/>
  <c r="W3563" i="47"/>
  <c r="W3564" i="47"/>
  <c r="W3565" i="47"/>
  <c r="W3566" i="47"/>
  <c r="W3567" i="47"/>
  <c r="W3568" i="47"/>
  <c r="W3569" i="47"/>
  <c r="W3570" i="47"/>
  <c r="W3571" i="47"/>
  <c r="W3572" i="47"/>
  <c r="W3573" i="47"/>
  <c r="W3574" i="47"/>
  <c r="W3575" i="47"/>
  <c r="W3576" i="47"/>
  <c r="W3577" i="47"/>
  <c r="W3578" i="47"/>
  <c r="W3579" i="47"/>
  <c r="W3580" i="47"/>
  <c r="W3581" i="47"/>
  <c r="W3582" i="47"/>
  <c r="W3583" i="47"/>
  <c r="W3584" i="47"/>
  <c r="W3585" i="47"/>
  <c r="W3586" i="47"/>
  <c r="W3587" i="47"/>
  <c r="W3588" i="47"/>
  <c r="W3589" i="47"/>
  <c r="W3590" i="47"/>
  <c r="W3591" i="47"/>
  <c r="W3592" i="47"/>
  <c r="W3593" i="47"/>
  <c r="W3594" i="47"/>
  <c r="W3595" i="47"/>
  <c r="W3596" i="47"/>
  <c r="W3597" i="47"/>
  <c r="W3598" i="47"/>
  <c r="W3599" i="47"/>
  <c r="W3600" i="47"/>
  <c r="W3601" i="47"/>
  <c r="W3602" i="47"/>
  <c r="W3603" i="47"/>
  <c r="W3604" i="47"/>
  <c r="W3605" i="47"/>
  <c r="W3606" i="47"/>
  <c r="W3607" i="47"/>
  <c r="W3608" i="47"/>
  <c r="W3609" i="47"/>
  <c r="W3610" i="47"/>
  <c r="W3611" i="47"/>
  <c r="W3612" i="47"/>
  <c r="W3613" i="47"/>
  <c r="W3614" i="47"/>
  <c r="W3615" i="47"/>
  <c r="W3616" i="47"/>
  <c r="W3617" i="47"/>
  <c r="W3618" i="47"/>
  <c r="W3619" i="47"/>
  <c r="W3620" i="47"/>
  <c r="W3621" i="47"/>
  <c r="W3622" i="47"/>
  <c r="W3623" i="47"/>
  <c r="W3624" i="47"/>
  <c r="W3625" i="47"/>
  <c r="W3626" i="47"/>
  <c r="W3627" i="47"/>
  <c r="W3628" i="47"/>
  <c r="W3629" i="47"/>
  <c r="W3630" i="47"/>
  <c r="W3631" i="47"/>
  <c r="W3632" i="47"/>
  <c r="W3633" i="47"/>
  <c r="W3634" i="47"/>
  <c r="W3635" i="47"/>
  <c r="W3636" i="47"/>
  <c r="W3637" i="47"/>
  <c r="W3638" i="47"/>
  <c r="W3639" i="47"/>
  <c r="W3640" i="47"/>
  <c r="W3641" i="47"/>
  <c r="W3642" i="47"/>
  <c r="W3643" i="47"/>
  <c r="W3644" i="47"/>
  <c r="W3645" i="47"/>
  <c r="W3646" i="47"/>
  <c r="W3647" i="47"/>
  <c r="W3648" i="47"/>
  <c r="W3649" i="47"/>
  <c r="W3650" i="47"/>
  <c r="W3651" i="47"/>
  <c r="W3652" i="47"/>
  <c r="W3653" i="47"/>
  <c r="W3654" i="47"/>
  <c r="W3655" i="47"/>
  <c r="W3656" i="47"/>
  <c r="W3657" i="47"/>
  <c r="W3658" i="47"/>
  <c r="W3659" i="47"/>
  <c r="W3660" i="47"/>
  <c r="W3661" i="47"/>
  <c r="W3662" i="47"/>
  <c r="W3663" i="47"/>
  <c r="W3664" i="47"/>
  <c r="W3665" i="47"/>
  <c r="W3666" i="47"/>
  <c r="W3667" i="47"/>
  <c r="W3668" i="47"/>
  <c r="W3669" i="47"/>
  <c r="W3670" i="47"/>
  <c r="W3671" i="47"/>
  <c r="W3672" i="47"/>
  <c r="W3673" i="47"/>
  <c r="W3674" i="47"/>
  <c r="W3675" i="47"/>
  <c r="W3676" i="47"/>
  <c r="W3677" i="47"/>
  <c r="W3678" i="47"/>
  <c r="W3679" i="47"/>
  <c r="W3680" i="47"/>
  <c r="W3681" i="47"/>
  <c r="W3682" i="47"/>
  <c r="W3683" i="47"/>
  <c r="W3684" i="47"/>
  <c r="W3685" i="47"/>
  <c r="W3686" i="47"/>
  <c r="W3687" i="47"/>
  <c r="W3688" i="47"/>
  <c r="W3689" i="47"/>
  <c r="W3690" i="47"/>
  <c r="W3691" i="47"/>
  <c r="W3692" i="47"/>
  <c r="W3693" i="47"/>
  <c r="W3694" i="47"/>
  <c r="W3695" i="47"/>
  <c r="W3696" i="47"/>
  <c r="W3697" i="47"/>
  <c r="W3698" i="47"/>
  <c r="W3699" i="47"/>
  <c r="W3700" i="47"/>
  <c r="W3701" i="47"/>
  <c r="W3702" i="47"/>
  <c r="W3703" i="47"/>
  <c r="W3704" i="47"/>
  <c r="W3705" i="47"/>
  <c r="W3706" i="47"/>
  <c r="W3707" i="47"/>
  <c r="W3708" i="47"/>
  <c r="W3709" i="47"/>
  <c r="W3710" i="47"/>
  <c r="W3711" i="47"/>
  <c r="W3712" i="47"/>
  <c r="W3713" i="47"/>
  <c r="W3714" i="47"/>
  <c r="W3715" i="47"/>
  <c r="W3716" i="47"/>
  <c r="W3717" i="47"/>
  <c r="W3718" i="47"/>
  <c r="W3719" i="47"/>
  <c r="W3720" i="47"/>
  <c r="W3721" i="47"/>
  <c r="W3722" i="47"/>
  <c r="W3723" i="47"/>
  <c r="W3724" i="47"/>
  <c r="W3725" i="47"/>
  <c r="W3726" i="47"/>
  <c r="W3727" i="47"/>
  <c r="W3728" i="47"/>
  <c r="W3729" i="47"/>
  <c r="W3730" i="47"/>
  <c r="W3731" i="47"/>
  <c r="W3732" i="47"/>
  <c r="W3733" i="47"/>
  <c r="W3734" i="47"/>
  <c r="W3735" i="47"/>
  <c r="W3736" i="47"/>
  <c r="W3737" i="47"/>
  <c r="W3738" i="47"/>
  <c r="W3739" i="47"/>
  <c r="W3740" i="47"/>
  <c r="W3741" i="47"/>
  <c r="W3742" i="47"/>
  <c r="W3743" i="47"/>
  <c r="W3744" i="47"/>
  <c r="W3745" i="47"/>
  <c r="W3746" i="47"/>
  <c r="W3747" i="47"/>
  <c r="W3748" i="47"/>
  <c r="W3749" i="47"/>
  <c r="W3750" i="47"/>
  <c r="W3751" i="47"/>
  <c r="W3752" i="47"/>
  <c r="W3753" i="47"/>
  <c r="W3754" i="47"/>
  <c r="W3755" i="47"/>
  <c r="W3756" i="47"/>
  <c r="W3757" i="47"/>
  <c r="W3758" i="47"/>
  <c r="W3759" i="47"/>
  <c r="W3760" i="47"/>
  <c r="W3761" i="47"/>
  <c r="W3762" i="47"/>
  <c r="W3763" i="47"/>
  <c r="W3764" i="47"/>
  <c r="W3765" i="47"/>
  <c r="W3766" i="47"/>
  <c r="W3767" i="47"/>
  <c r="W3768" i="47"/>
  <c r="W3769" i="47"/>
  <c r="W3770" i="47"/>
  <c r="W3771" i="47"/>
  <c r="W3772" i="47"/>
  <c r="W3773" i="47"/>
  <c r="W3774" i="47"/>
  <c r="W3775" i="47"/>
  <c r="W3776" i="47"/>
  <c r="W3777" i="47"/>
  <c r="W3778" i="47"/>
  <c r="W3779" i="47"/>
  <c r="W3780" i="47"/>
  <c r="W3781" i="47"/>
  <c r="W3782" i="47"/>
  <c r="W3783" i="47"/>
  <c r="W3784" i="47"/>
  <c r="W3785" i="47"/>
  <c r="W3786" i="47"/>
  <c r="W3787" i="47"/>
  <c r="W3788" i="47"/>
  <c r="W3789" i="47"/>
  <c r="W3790" i="47"/>
  <c r="W3791" i="47"/>
  <c r="W3792" i="47"/>
  <c r="W3793" i="47"/>
  <c r="W3794" i="47"/>
  <c r="W3795" i="47"/>
  <c r="W3796" i="47"/>
  <c r="W3797" i="47"/>
  <c r="W3798" i="47"/>
  <c r="W3799" i="47"/>
  <c r="W3800" i="47"/>
  <c r="W3801" i="47"/>
  <c r="W3802" i="47"/>
  <c r="W3803" i="47"/>
  <c r="W3804" i="47"/>
  <c r="W3805" i="47"/>
  <c r="W3806" i="47"/>
  <c r="W3807" i="47"/>
  <c r="W3808" i="47"/>
  <c r="W3809" i="47"/>
  <c r="W3810" i="47"/>
  <c r="W3811" i="47"/>
  <c r="W3812" i="47"/>
  <c r="W3813" i="47"/>
  <c r="W3814" i="47"/>
  <c r="W3815" i="47"/>
  <c r="W3816" i="47"/>
  <c r="W3817" i="47"/>
  <c r="W3818" i="47"/>
  <c r="W3819" i="47"/>
  <c r="W3820" i="47"/>
  <c r="W3821" i="47"/>
  <c r="W3822" i="47"/>
  <c r="W3823" i="47"/>
  <c r="W3824" i="47"/>
  <c r="W3825" i="47"/>
  <c r="W3826" i="47"/>
  <c r="W3827" i="47"/>
  <c r="W3828" i="47"/>
  <c r="W3829" i="47"/>
  <c r="W3830" i="47"/>
  <c r="W3831" i="47"/>
  <c r="W3832" i="47"/>
  <c r="W3833" i="47"/>
  <c r="W3834" i="47"/>
  <c r="W3835" i="47"/>
  <c r="W3836" i="47"/>
  <c r="W3837" i="47"/>
  <c r="W3838" i="47"/>
  <c r="W3839" i="47"/>
  <c r="W3840" i="47"/>
  <c r="W3841" i="47"/>
  <c r="W3842" i="47"/>
  <c r="W3843" i="47"/>
  <c r="W3844" i="47"/>
  <c r="W3845" i="47"/>
  <c r="W3846" i="47"/>
  <c r="W3847" i="47"/>
  <c r="W3848" i="47"/>
  <c r="W3849" i="47"/>
  <c r="W3850" i="47"/>
  <c r="W3851" i="47"/>
  <c r="W3852" i="47"/>
  <c r="W3853" i="47"/>
  <c r="W3854" i="47"/>
  <c r="W3855" i="47"/>
  <c r="W3856" i="47"/>
  <c r="W3857" i="47"/>
  <c r="W3858" i="47"/>
  <c r="W3859" i="47"/>
  <c r="W3860" i="47"/>
  <c r="W3861" i="47"/>
  <c r="W3862" i="47"/>
  <c r="W3863" i="47"/>
  <c r="W3864" i="47"/>
  <c r="W3865" i="47"/>
  <c r="W3866" i="47"/>
  <c r="W3867" i="47"/>
  <c r="W3868" i="47"/>
  <c r="W3869" i="47"/>
  <c r="W3870" i="47"/>
  <c r="W3871" i="47"/>
  <c r="W3872" i="47"/>
  <c r="W3873" i="47"/>
  <c r="W3874" i="47"/>
  <c r="W3875" i="47"/>
  <c r="W3876" i="47"/>
  <c r="W3877" i="47"/>
  <c r="W3878" i="47"/>
  <c r="W3879" i="47"/>
  <c r="W3880" i="47"/>
  <c r="W3881" i="47"/>
  <c r="W3882" i="47"/>
  <c r="W3883" i="47"/>
  <c r="W3884" i="47"/>
  <c r="W3885" i="47"/>
  <c r="W3886" i="47"/>
  <c r="W3887" i="47"/>
  <c r="W3888" i="47"/>
  <c r="W3889" i="47"/>
  <c r="W3890" i="47"/>
  <c r="W3891" i="47"/>
  <c r="W3892" i="47"/>
  <c r="W3893" i="47"/>
  <c r="W3894" i="47"/>
  <c r="W3895" i="47"/>
  <c r="W3896" i="47"/>
  <c r="W3897" i="47"/>
  <c r="W3898" i="47"/>
  <c r="W3899" i="47"/>
  <c r="W3900" i="47"/>
  <c r="W3901" i="47"/>
  <c r="W3902" i="47"/>
  <c r="W3903" i="47"/>
  <c r="W3904" i="47"/>
  <c r="W3905" i="47"/>
  <c r="W3906" i="47"/>
  <c r="W3907" i="47"/>
  <c r="W3908" i="47"/>
  <c r="W3909" i="47"/>
  <c r="W3910" i="47"/>
  <c r="W3911" i="47"/>
  <c r="W3912" i="47"/>
  <c r="W3913" i="47"/>
  <c r="W3914" i="47"/>
  <c r="W3915" i="47"/>
  <c r="W3916" i="47"/>
  <c r="W3917" i="47"/>
  <c r="W3918" i="47"/>
  <c r="W3919" i="47"/>
  <c r="W3920" i="47"/>
  <c r="W3921" i="47"/>
  <c r="W3922" i="47"/>
  <c r="W3923" i="47"/>
  <c r="W3924" i="47"/>
  <c r="W3925" i="47"/>
  <c r="W3926" i="47"/>
  <c r="W3927" i="47"/>
  <c r="W3928" i="47"/>
  <c r="W3929" i="47"/>
  <c r="W3930" i="47"/>
  <c r="W3931" i="47"/>
  <c r="W3932" i="47"/>
  <c r="W3933" i="47"/>
  <c r="W3934" i="47"/>
  <c r="W3935" i="47"/>
  <c r="W3936" i="47"/>
  <c r="W3937" i="47"/>
  <c r="W3938" i="47"/>
  <c r="W3939" i="47"/>
  <c r="W3940" i="47"/>
  <c r="W3941" i="47"/>
  <c r="W3942" i="47"/>
  <c r="W3943" i="47"/>
  <c r="W3944" i="47"/>
  <c r="W3945" i="47"/>
  <c r="W3946" i="47"/>
  <c r="W3947" i="47"/>
  <c r="W3948" i="47"/>
  <c r="W3949" i="47"/>
  <c r="W3950" i="47"/>
  <c r="W3951" i="47"/>
  <c r="W3952" i="47"/>
  <c r="W3953" i="47"/>
  <c r="W3954" i="47"/>
  <c r="W3955" i="47"/>
  <c r="W3956" i="47"/>
  <c r="W3957" i="47"/>
  <c r="W3958" i="47"/>
  <c r="W3959" i="47"/>
  <c r="W3960" i="47"/>
  <c r="W3961" i="47"/>
  <c r="W3962" i="47"/>
  <c r="W3963" i="47"/>
  <c r="W3964" i="47"/>
  <c r="W3965" i="47"/>
  <c r="W3966" i="47"/>
  <c r="W3967" i="47"/>
  <c r="W3968" i="47"/>
  <c r="W3969" i="47"/>
  <c r="W3970" i="47"/>
  <c r="W3971" i="47"/>
  <c r="W3972" i="47"/>
  <c r="W3973" i="47"/>
  <c r="W3974" i="47"/>
  <c r="W3975" i="47"/>
  <c r="W3976" i="47"/>
  <c r="W3977" i="47"/>
  <c r="W3978" i="47"/>
  <c r="W3979" i="47"/>
  <c r="W3980" i="47"/>
  <c r="W3981" i="47"/>
  <c r="W3982" i="47"/>
  <c r="W3983" i="47"/>
  <c r="W3984" i="47"/>
  <c r="W3985" i="47"/>
  <c r="W3986" i="47"/>
  <c r="W3987" i="47"/>
  <c r="W3988" i="47"/>
  <c r="W3989" i="47"/>
  <c r="W3990" i="47"/>
  <c r="W3991" i="47"/>
  <c r="W3992" i="47"/>
  <c r="W3993" i="47"/>
  <c r="W3994" i="47"/>
  <c r="W3995" i="47"/>
  <c r="W3996" i="47"/>
  <c r="W3997" i="47"/>
  <c r="W3998" i="47"/>
  <c r="W3999" i="47"/>
  <c r="W4000" i="47"/>
  <c r="W4001" i="47"/>
  <c r="W4002" i="47"/>
  <c r="W4003" i="47"/>
  <c r="W4004" i="47"/>
  <c r="W4005" i="47"/>
  <c r="W4006" i="47"/>
  <c r="W4007" i="47"/>
  <c r="W4008" i="47"/>
  <c r="W4009" i="47"/>
  <c r="W4010" i="47"/>
  <c r="W4011" i="47"/>
  <c r="W4012" i="47"/>
  <c r="W4013" i="47"/>
  <c r="W4014" i="47"/>
  <c r="W4015" i="47"/>
  <c r="W4016" i="47"/>
  <c r="W4017" i="47"/>
  <c r="W4018" i="47"/>
  <c r="W4019" i="47"/>
  <c r="W4020" i="47"/>
  <c r="W4021" i="47"/>
  <c r="W4022" i="47"/>
  <c r="W4023" i="47"/>
  <c r="W4024" i="47"/>
  <c r="W4025" i="47"/>
  <c r="W4026" i="47"/>
  <c r="W4027" i="47"/>
  <c r="W4028" i="47"/>
  <c r="W4029" i="47"/>
  <c r="W4030" i="47"/>
  <c r="W4031" i="47"/>
  <c r="W4032" i="47"/>
  <c r="W4033" i="47"/>
  <c r="W4034" i="47"/>
  <c r="W4035" i="47"/>
  <c r="W4036" i="47"/>
  <c r="W4037" i="47"/>
  <c r="W4038" i="47"/>
  <c r="W4039" i="47"/>
  <c r="W4040" i="47"/>
  <c r="W4041" i="47"/>
  <c r="W4042" i="47"/>
  <c r="W4043" i="47"/>
  <c r="W4044" i="47"/>
  <c r="W4045" i="47"/>
  <c r="W4046" i="47"/>
  <c r="W4047" i="47"/>
  <c r="W4048" i="47"/>
  <c r="W4049" i="47"/>
  <c r="W4050" i="47"/>
  <c r="W4051" i="47"/>
  <c r="W4052" i="47"/>
  <c r="W4053" i="47"/>
  <c r="W4054" i="47"/>
  <c r="W4055" i="47"/>
  <c r="W4056" i="47"/>
  <c r="W4057" i="47"/>
  <c r="W4058" i="47"/>
  <c r="W4059" i="47"/>
  <c r="W4060" i="47"/>
  <c r="W4061" i="47"/>
  <c r="W4062" i="47"/>
  <c r="W4063" i="47"/>
  <c r="W4064" i="47"/>
  <c r="W4065" i="47"/>
  <c r="W4066" i="47"/>
  <c r="W4067" i="47"/>
  <c r="W6" i="47"/>
  <c r="W7" i="47"/>
  <c r="W8" i="47"/>
  <c r="W9" i="47"/>
  <c r="W10" i="47"/>
  <c r="W11" i="47"/>
  <c r="W12" i="47"/>
  <c r="W13" i="47"/>
  <c r="W14" i="47"/>
  <c r="W15" i="47"/>
  <c r="W16" i="47"/>
  <c r="W17" i="47"/>
  <c r="W18" i="47"/>
  <c r="W19" i="47"/>
  <c r="W20" i="47"/>
  <c r="W21" i="47"/>
  <c r="W22" i="47"/>
  <c r="W23" i="47"/>
  <c r="W24" i="47"/>
  <c r="W25" i="47"/>
  <c r="W26" i="47"/>
  <c r="W27" i="47"/>
  <c r="W28" i="47"/>
  <c r="W5" i="47"/>
  <c r="G9" i="45"/>
  <c r="G10" i="45"/>
  <c r="G11" i="45"/>
  <c r="G12" i="45"/>
  <c r="G13" i="45"/>
  <c r="G8" i="45"/>
  <c r="E4" i="45"/>
  <c r="D11" i="45"/>
  <c r="D10" i="45"/>
  <c r="E9" i="45"/>
  <c r="E8" i="45"/>
  <c r="O466" i="50" l="1"/>
  <c r="O467" i="50" s="1"/>
  <c r="O468" i="50" s="1"/>
  <c r="O469" i="50" s="1"/>
  <c r="O470" i="50" s="1"/>
  <c r="O471" i="50" s="1"/>
  <c r="O472" i="50" s="1"/>
  <c r="O473" i="50" s="1"/>
  <c r="O474" i="50" s="1"/>
  <c r="O475" i="50" s="1"/>
  <c r="O476" i="50" s="1"/>
  <c r="O477" i="50" s="1"/>
  <c r="O478" i="50" s="1"/>
  <c r="O479" i="50" s="1"/>
  <c r="O480" i="50" s="1"/>
  <c r="O481" i="50" s="1"/>
  <c r="O482" i="50" s="1"/>
  <c r="O483" i="50" s="1"/>
  <c r="O484" i="50" s="1"/>
  <c r="O485" i="50" s="1"/>
  <c r="O486" i="50" s="1"/>
  <c r="O487" i="50" s="1"/>
  <c r="O488" i="50" s="1"/>
  <c r="O489" i="50" s="1"/>
  <c r="O490" i="50" s="1"/>
  <c r="O491" i="50" s="1"/>
  <c r="O492" i="50" s="1"/>
  <c r="O493" i="50" s="1"/>
  <c r="O494" i="50" s="1"/>
  <c r="O495" i="50" s="1"/>
  <c r="O496" i="50" s="1"/>
  <c r="O497" i="50" s="1"/>
  <c r="O498" i="50" s="1"/>
  <c r="O499" i="50" s="1"/>
  <c r="O500" i="50" s="1"/>
  <c r="O501" i="50" s="1"/>
  <c r="O502" i="50" s="1"/>
  <c r="O503" i="50" s="1"/>
  <c r="O504" i="50" s="1"/>
  <c r="O505" i="50" s="1"/>
  <c r="O506" i="50" s="1"/>
  <c r="O507" i="50" s="1"/>
  <c r="O508" i="50" s="1"/>
  <c r="O509" i="50" s="1"/>
  <c r="O510" i="50" s="1"/>
  <c r="O511" i="50" s="1"/>
  <c r="O512" i="50" s="1"/>
  <c r="O513" i="50" s="1"/>
  <c r="O514" i="50" s="1"/>
  <c r="O515" i="50" s="1"/>
  <c r="O516" i="50" s="1"/>
  <c r="O517" i="50" s="1"/>
  <c r="O518" i="50" s="1"/>
  <c r="O519" i="50" s="1"/>
  <c r="O520" i="50" s="1"/>
  <c r="O521" i="50" s="1"/>
  <c r="O522" i="50" s="1"/>
  <c r="O523" i="50" s="1"/>
  <c r="O524" i="50" s="1"/>
  <c r="O525" i="50" s="1"/>
  <c r="O526" i="50" s="1"/>
  <c r="O527" i="50" s="1"/>
  <c r="O528" i="50" s="1"/>
  <c r="O529" i="50" s="1"/>
  <c r="O530" i="50" s="1"/>
  <c r="O531" i="50" s="1"/>
  <c r="O532" i="50" s="1"/>
  <c r="O533" i="50" s="1"/>
  <c r="O534" i="50" s="1"/>
  <c r="O535" i="50" s="1"/>
  <c r="O536" i="50" s="1"/>
  <c r="O537" i="50" s="1"/>
  <c r="O538" i="50" s="1"/>
  <c r="O539" i="50" s="1"/>
  <c r="O540" i="50" s="1"/>
  <c r="O541" i="50" s="1"/>
  <c r="O542" i="50" s="1"/>
  <c r="O543" i="50" s="1"/>
  <c r="O544" i="50" s="1"/>
  <c r="O545" i="50" s="1"/>
  <c r="O546" i="50" s="1"/>
  <c r="O547" i="50" s="1"/>
  <c r="O548" i="50" s="1"/>
  <c r="O549" i="50" s="1"/>
  <c r="O550" i="50" s="1"/>
  <c r="O551" i="50" s="1"/>
  <c r="O552" i="50" s="1"/>
  <c r="O553" i="50" s="1"/>
  <c r="O554" i="50" s="1"/>
  <c r="O555" i="50" s="1"/>
  <c r="O556" i="50" s="1"/>
  <c r="O557" i="50" s="1"/>
  <c r="O558" i="50" s="1"/>
  <c r="O559" i="50" s="1"/>
  <c r="O560" i="50" s="1"/>
  <c r="O561" i="50" s="1"/>
  <c r="O562" i="50" s="1"/>
  <c r="O563" i="50" s="1"/>
  <c r="O564" i="50" s="1"/>
  <c r="O565" i="50" s="1"/>
  <c r="O566" i="50" s="1"/>
  <c r="O567" i="50" s="1"/>
  <c r="O568" i="50" s="1"/>
  <c r="O569" i="50" s="1"/>
  <c r="O570" i="50" s="1"/>
  <c r="O571" i="50" s="1"/>
  <c r="O572" i="50" s="1"/>
  <c r="O573" i="50" s="1"/>
  <c r="O574" i="50" s="1"/>
  <c r="O575" i="50" s="1"/>
  <c r="O576" i="50" s="1"/>
  <c r="O577" i="50" s="1"/>
  <c r="O578" i="50" s="1"/>
  <c r="O579" i="50" s="1"/>
  <c r="O580" i="50" s="1"/>
  <c r="O581" i="50" s="1"/>
  <c r="O582" i="50" s="1"/>
  <c r="O583" i="50" s="1"/>
  <c r="O584" i="50" s="1"/>
  <c r="O585" i="50" s="1"/>
  <c r="O586" i="50" s="1"/>
  <c r="O587" i="50" s="1"/>
  <c r="O588" i="50" s="1"/>
  <c r="O589" i="50" s="1"/>
  <c r="O590" i="50" s="1"/>
  <c r="O591" i="50" s="1"/>
  <c r="O592" i="50" s="1"/>
  <c r="O593" i="50" s="1"/>
  <c r="O594" i="50" s="1"/>
  <c r="O595" i="50" s="1"/>
  <c r="O596" i="50" s="1"/>
  <c r="O597" i="50" s="1"/>
  <c r="O598" i="50" s="1"/>
  <c r="O599" i="50" s="1"/>
  <c r="O600" i="50" s="1"/>
  <c r="O601" i="50" s="1"/>
  <c r="O602" i="50" s="1"/>
  <c r="O603" i="50" s="1"/>
  <c r="O604" i="50" s="1"/>
  <c r="O605" i="50" s="1"/>
  <c r="O606" i="50" s="1"/>
  <c r="O607" i="50" s="1"/>
  <c r="O608" i="50" s="1"/>
  <c r="O609" i="50" s="1"/>
  <c r="E466" i="50"/>
  <c r="I32" i="50"/>
  <c r="I33" i="50" s="1"/>
  <c r="E32" i="50"/>
  <c r="S3921" i="50"/>
  <c r="S3922" i="50" s="1"/>
  <c r="S3923" i="50" s="1"/>
  <c r="M394" i="50"/>
  <c r="M395" i="50" s="1"/>
  <c r="M396" i="50" s="1"/>
  <c r="M397" i="50" s="1"/>
  <c r="M398" i="50" s="1"/>
  <c r="M399" i="50" s="1"/>
  <c r="M400" i="50" s="1"/>
  <c r="K83" i="50"/>
  <c r="K84" i="50" s="1"/>
  <c r="Q473" i="50"/>
  <c r="Q474" i="50" s="1"/>
  <c r="Q475" i="50" s="1"/>
  <c r="G11" i="50"/>
  <c r="E10" i="45"/>
  <c r="G12" i="50" l="1"/>
  <c r="I34" i="50"/>
  <c r="I35" i="50" s="1"/>
  <c r="I36" i="50" s="1"/>
  <c r="I37" i="50" s="1"/>
  <c r="I38" i="50" s="1"/>
  <c r="E34" i="50"/>
  <c r="O610" i="50"/>
  <c r="O611" i="50" s="1"/>
  <c r="O612" i="50" s="1"/>
  <c r="O613" i="50" s="1"/>
  <c r="O614" i="50" s="1"/>
  <c r="E610" i="50"/>
  <c r="M401" i="50"/>
  <c r="M402" i="50" s="1"/>
  <c r="M403" i="50" s="1"/>
  <c r="M404" i="50" s="1"/>
  <c r="M405" i="50" s="1"/>
  <c r="M406" i="50" s="1"/>
  <c r="M407" i="50" s="1"/>
  <c r="M408" i="50" s="1"/>
  <c r="M409" i="50" s="1"/>
  <c r="M410" i="50" s="1"/>
  <c r="Q476" i="50"/>
  <c r="Q477" i="50" s="1"/>
  <c r="Q478" i="50" s="1"/>
  <c r="Q479" i="50" s="1"/>
  <c r="K85" i="50"/>
  <c r="K86" i="50" s="1"/>
  <c r="K87" i="50" s="1"/>
  <c r="S3924" i="50"/>
  <c r="S3925" i="50" s="1"/>
  <c r="S3926" i="50" s="1"/>
  <c r="D12" i="45"/>
  <c r="G13" i="50" l="1"/>
  <c r="O615" i="50"/>
  <c r="O616" i="50" s="1"/>
  <c r="O617" i="50" s="1"/>
  <c r="O618" i="50" s="1"/>
  <c r="O619" i="50" s="1"/>
  <c r="O620" i="50" s="1"/>
  <c r="O621" i="50" s="1"/>
  <c r="O622" i="50" s="1"/>
  <c r="O623" i="50" s="1"/>
  <c r="O624" i="50" s="1"/>
  <c r="O625" i="50" s="1"/>
  <c r="O626" i="50" s="1"/>
  <c r="O627" i="50" s="1"/>
  <c r="O628" i="50" s="1"/>
  <c r="O629" i="50" s="1"/>
  <c r="O630" i="50" s="1"/>
  <c r="O631" i="50" s="1"/>
  <c r="O632" i="50" s="1"/>
  <c r="O633" i="50" s="1"/>
  <c r="O634" i="50" s="1"/>
  <c r="O635" i="50" s="1"/>
  <c r="O636" i="50" s="1"/>
  <c r="O637" i="50" s="1"/>
  <c r="O638" i="50" s="1"/>
  <c r="O639" i="50" s="1"/>
  <c r="O640" i="50" s="1"/>
  <c r="O641" i="50" s="1"/>
  <c r="O642" i="50" s="1"/>
  <c r="O643" i="50" s="1"/>
  <c r="O644" i="50" s="1"/>
  <c r="O645" i="50" s="1"/>
  <c r="O646" i="50" s="1"/>
  <c r="O647" i="50" s="1"/>
  <c r="O648" i="50" s="1"/>
  <c r="O649" i="50" s="1"/>
  <c r="O650" i="50" s="1"/>
  <c r="O651" i="50" s="1"/>
  <c r="O652" i="50" s="1"/>
  <c r="O653" i="50" s="1"/>
  <c r="O654" i="50" s="1"/>
  <c r="O655" i="50" s="1"/>
  <c r="O656" i="50" s="1"/>
  <c r="O657" i="50" s="1"/>
  <c r="O658" i="50" s="1"/>
  <c r="O659" i="50" s="1"/>
  <c r="O660" i="50" s="1"/>
  <c r="O661" i="50" s="1"/>
  <c r="O662" i="50" s="1"/>
  <c r="O663" i="50" s="1"/>
  <c r="O664" i="50" s="1"/>
  <c r="O665" i="50" s="1"/>
  <c r="O666" i="50" s="1"/>
  <c r="O667" i="50" s="1"/>
  <c r="O668" i="50" s="1"/>
  <c r="O669" i="50" s="1"/>
  <c r="O670" i="50" s="1"/>
  <c r="O671" i="50" s="1"/>
  <c r="O672" i="50" s="1"/>
  <c r="O673" i="50" s="1"/>
  <c r="O674" i="50" s="1"/>
  <c r="O675" i="50" s="1"/>
  <c r="O676" i="50" s="1"/>
  <c r="O677" i="50" s="1"/>
  <c r="O678" i="50" s="1"/>
  <c r="O679" i="50" s="1"/>
  <c r="O680" i="50" s="1"/>
  <c r="O681" i="50" s="1"/>
  <c r="O682" i="50" s="1"/>
  <c r="O683" i="50" s="1"/>
  <c r="O684" i="50" s="1"/>
  <c r="O685" i="50" s="1"/>
  <c r="O686" i="50" s="1"/>
  <c r="O687" i="50" s="1"/>
  <c r="O688" i="50" s="1"/>
  <c r="O689" i="50" s="1"/>
  <c r="O690" i="50" s="1"/>
  <c r="O691" i="50" s="1"/>
  <c r="O692" i="50" s="1"/>
  <c r="O693" i="50" s="1"/>
  <c r="O694" i="50" s="1"/>
  <c r="O695" i="50" s="1"/>
  <c r="O696" i="50" s="1"/>
  <c r="O697" i="50" s="1"/>
  <c r="O698" i="50" s="1"/>
  <c r="O699" i="50" s="1"/>
  <c r="O700" i="50" s="1"/>
  <c r="O701" i="50" s="1"/>
  <c r="O702" i="50" s="1"/>
  <c r="O703" i="50" s="1"/>
  <c r="O704" i="50" s="1"/>
  <c r="O705" i="50" s="1"/>
  <c r="O706" i="50" s="1"/>
  <c r="O707" i="50" s="1"/>
  <c r="O708" i="50" s="1"/>
  <c r="O709" i="50" s="1"/>
  <c r="O710" i="50" s="1"/>
  <c r="O711" i="50" s="1"/>
  <c r="O712" i="50" s="1"/>
  <c r="O713" i="50" s="1"/>
  <c r="O714" i="50" s="1"/>
  <c r="O715" i="50" s="1"/>
  <c r="O716" i="50" s="1"/>
  <c r="O717" i="50" s="1"/>
  <c r="O718" i="50" s="1"/>
  <c r="O719" i="50" s="1"/>
  <c r="O720" i="50" s="1"/>
  <c r="O721" i="50" s="1"/>
  <c r="O722" i="50" s="1"/>
  <c r="O723" i="50" s="1"/>
  <c r="O724" i="50" s="1"/>
  <c r="O725" i="50" s="1"/>
  <c r="O726" i="50" s="1"/>
  <c r="O727" i="50" s="1"/>
  <c r="O728" i="50" s="1"/>
  <c r="O729" i="50" s="1"/>
  <c r="O730" i="50" s="1"/>
  <c r="O731" i="50" s="1"/>
  <c r="O732" i="50" s="1"/>
  <c r="O733" i="50" s="1"/>
  <c r="O734" i="50" s="1"/>
  <c r="O735" i="50" s="1"/>
  <c r="O736" i="50" s="1"/>
  <c r="O737" i="50" s="1"/>
  <c r="O738" i="50" s="1"/>
  <c r="O739" i="50" s="1"/>
  <c r="O740" i="50" s="1"/>
  <c r="O741" i="50" s="1"/>
  <c r="O742" i="50" s="1"/>
  <c r="O743" i="50" s="1"/>
  <c r="O744" i="50" s="1"/>
  <c r="O745" i="50" s="1"/>
  <c r="O746" i="50" s="1"/>
  <c r="O747" i="50" s="1"/>
  <c r="O748" i="50" s="1"/>
  <c r="O749" i="50" s="1"/>
  <c r="O750" i="50" s="1"/>
  <c r="O751" i="50" s="1"/>
  <c r="O752" i="50" s="1"/>
  <c r="O753" i="50" s="1"/>
  <c r="O754" i="50" s="1"/>
  <c r="O755" i="50" s="1"/>
  <c r="O756" i="50" s="1"/>
  <c r="O757" i="50" s="1"/>
  <c r="O758" i="50" s="1"/>
  <c r="O759" i="50" s="1"/>
  <c r="O760" i="50" s="1"/>
  <c r="O761" i="50" s="1"/>
  <c r="O762" i="50" s="1"/>
  <c r="O763" i="50" s="1"/>
  <c r="O764" i="50" s="1"/>
  <c r="O765" i="50" s="1"/>
  <c r="O766" i="50" s="1"/>
  <c r="O767" i="50" s="1"/>
  <c r="O768" i="50" s="1"/>
  <c r="O769" i="50" s="1"/>
  <c r="O770" i="50" s="1"/>
  <c r="O771" i="50" s="1"/>
  <c r="O772" i="50" s="1"/>
  <c r="O773" i="50" s="1"/>
  <c r="O774" i="50" s="1"/>
  <c r="O775" i="50" s="1"/>
  <c r="O776" i="50" s="1"/>
  <c r="O777" i="50" s="1"/>
  <c r="O778" i="50" s="1"/>
  <c r="O779" i="50" s="1"/>
  <c r="O780" i="50" s="1"/>
  <c r="O781" i="50" s="1"/>
  <c r="O782" i="50" s="1"/>
  <c r="O783" i="50" s="1"/>
  <c r="O784" i="50" s="1"/>
  <c r="O785" i="50" s="1"/>
  <c r="O786" i="50" s="1"/>
  <c r="O787" i="50" s="1"/>
  <c r="O788" i="50" s="1"/>
  <c r="O789" i="50" s="1"/>
  <c r="O790" i="50" s="1"/>
  <c r="O791" i="50" s="1"/>
  <c r="O792" i="50" s="1"/>
  <c r="O793" i="50" s="1"/>
  <c r="O794" i="50" s="1"/>
  <c r="O795" i="50" s="1"/>
  <c r="O796" i="50" s="1"/>
  <c r="O797" i="50" s="1"/>
  <c r="O798" i="50" s="1"/>
  <c r="O799" i="50" s="1"/>
  <c r="O800" i="50" s="1"/>
  <c r="O801" i="50" s="1"/>
  <c r="O802" i="50" s="1"/>
  <c r="O803" i="50" s="1"/>
  <c r="O804" i="50" s="1"/>
  <c r="O805" i="50" s="1"/>
  <c r="O806" i="50" s="1"/>
  <c r="O807" i="50" s="1"/>
  <c r="O808" i="50" s="1"/>
  <c r="O809" i="50" s="1"/>
  <c r="O810" i="50" s="1"/>
  <c r="O811" i="50" s="1"/>
  <c r="O812" i="50" s="1"/>
  <c r="O813" i="50" s="1"/>
  <c r="O814" i="50" s="1"/>
  <c r="O815" i="50" s="1"/>
  <c r="O816" i="50" s="1"/>
  <c r="O817" i="50" s="1"/>
  <c r="O818" i="50" s="1"/>
  <c r="O819" i="50" s="1"/>
  <c r="O820" i="50" s="1"/>
  <c r="O821" i="50" s="1"/>
  <c r="O822" i="50" s="1"/>
  <c r="O823" i="50" s="1"/>
  <c r="O824" i="50" s="1"/>
  <c r="O825" i="50" s="1"/>
  <c r="O826" i="50" s="1"/>
  <c r="O827" i="50" s="1"/>
  <c r="O828" i="50" s="1"/>
  <c r="O829" i="50" s="1"/>
  <c r="O830" i="50" s="1"/>
  <c r="O831" i="50" s="1"/>
  <c r="O832" i="50" s="1"/>
  <c r="O833" i="50" s="1"/>
  <c r="O834" i="50" s="1"/>
  <c r="O835" i="50" s="1"/>
  <c r="O836" i="50" s="1"/>
  <c r="O837" i="50" s="1"/>
  <c r="O838" i="50" s="1"/>
  <c r="O839" i="50" s="1"/>
  <c r="O840" i="50" s="1"/>
  <c r="O841" i="50" s="1"/>
  <c r="O842" i="50" s="1"/>
  <c r="O843" i="50" s="1"/>
  <c r="O844" i="50" s="1"/>
  <c r="O845" i="50" s="1"/>
  <c r="O846" i="50" s="1"/>
  <c r="O847" i="50" s="1"/>
  <c r="O848" i="50" s="1"/>
  <c r="O849" i="50" s="1"/>
  <c r="O850" i="50" s="1"/>
  <c r="O851" i="50" s="1"/>
  <c r="O852" i="50" s="1"/>
  <c r="O853" i="50" s="1"/>
  <c r="O854" i="50" s="1"/>
  <c r="O855" i="50" s="1"/>
  <c r="O856" i="50" s="1"/>
  <c r="O857" i="50" s="1"/>
  <c r="O858" i="50" s="1"/>
  <c r="O859" i="50" s="1"/>
  <c r="O860" i="50" s="1"/>
  <c r="O861" i="50" s="1"/>
  <c r="O862" i="50" s="1"/>
  <c r="O863" i="50" s="1"/>
  <c r="O864" i="50" s="1"/>
  <c r="O865" i="50" s="1"/>
  <c r="O866" i="50" s="1"/>
  <c r="O867" i="50" s="1"/>
  <c r="O868" i="50" s="1"/>
  <c r="O869" i="50" s="1"/>
  <c r="O870" i="50" s="1"/>
  <c r="O871" i="50" s="1"/>
  <c r="O872" i="50" s="1"/>
  <c r="O873" i="50" s="1"/>
  <c r="O874" i="50" s="1"/>
  <c r="O875" i="50" s="1"/>
  <c r="O876" i="50" s="1"/>
  <c r="O877" i="50" s="1"/>
  <c r="O878" i="50" s="1"/>
  <c r="O879" i="50" s="1"/>
  <c r="O880" i="50" s="1"/>
  <c r="O881" i="50" s="1"/>
  <c r="O882" i="50" s="1"/>
  <c r="O883" i="50" s="1"/>
  <c r="O884" i="50" s="1"/>
  <c r="O885" i="50" s="1"/>
  <c r="O886" i="50" s="1"/>
  <c r="O887" i="50" s="1"/>
  <c r="O888" i="50" s="1"/>
  <c r="O889" i="50" s="1"/>
  <c r="O890" i="50" s="1"/>
  <c r="O891" i="50" s="1"/>
  <c r="O892" i="50" s="1"/>
  <c r="O893" i="50" s="1"/>
  <c r="O894" i="50" s="1"/>
  <c r="O895" i="50" s="1"/>
  <c r="O896" i="50" s="1"/>
  <c r="O897" i="50" s="1"/>
  <c r="O898" i="50" s="1"/>
  <c r="O899" i="50" s="1"/>
  <c r="O900" i="50" s="1"/>
  <c r="O901" i="50" s="1"/>
  <c r="O902" i="50" s="1"/>
  <c r="O903" i="50" s="1"/>
  <c r="O904" i="50" s="1"/>
  <c r="O905" i="50" s="1"/>
  <c r="O906" i="50" s="1"/>
  <c r="O907" i="50" s="1"/>
  <c r="O908" i="50" s="1"/>
  <c r="O909" i="50" s="1"/>
  <c r="O910" i="50" s="1"/>
  <c r="O911" i="50" s="1"/>
  <c r="O912" i="50" s="1"/>
  <c r="O913" i="50" s="1"/>
  <c r="O914" i="50" s="1"/>
  <c r="O915" i="50" s="1"/>
  <c r="O916" i="50" s="1"/>
  <c r="O917" i="50" s="1"/>
  <c r="O918" i="50" s="1"/>
  <c r="O919" i="50" s="1"/>
  <c r="O920" i="50" s="1"/>
  <c r="O921" i="50" s="1"/>
  <c r="O922" i="50" s="1"/>
  <c r="O923" i="50" s="1"/>
  <c r="O924" i="50" s="1"/>
  <c r="O925" i="50" s="1"/>
  <c r="O926" i="50" s="1"/>
  <c r="O927" i="50" s="1"/>
  <c r="O928" i="50" s="1"/>
  <c r="O929" i="50" s="1"/>
  <c r="O930" i="50" s="1"/>
  <c r="O931" i="50" s="1"/>
  <c r="O932" i="50" s="1"/>
  <c r="O933" i="50" s="1"/>
  <c r="O934" i="50" s="1"/>
  <c r="O935" i="50" s="1"/>
  <c r="O936" i="50" s="1"/>
  <c r="O937" i="50" s="1"/>
  <c r="O938" i="50" s="1"/>
  <c r="O939" i="50" s="1"/>
  <c r="O940" i="50" s="1"/>
  <c r="O941" i="50" s="1"/>
  <c r="O942" i="50" s="1"/>
  <c r="O943" i="50" s="1"/>
  <c r="O944" i="50" s="1"/>
  <c r="O945" i="50" s="1"/>
  <c r="O946" i="50" s="1"/>
  <c r="O947" i="50" s="1"/>
  <c r="O948" i="50" s="1"/>
  <c r="O949" i="50" s="1"/>
  <c r="O950" i="50" s="1"/>
  <c r="O951" i="50" s="1"/>
  <c r="O952" i="50" s="1"/>
  <c r="O953" i="50" s="1"/>
  <c r="O954" i="50" s="1"/>
  <c r="O955" i="50" s="1"/>
  <c r="O956" i="50" s="1"/>
  <c r="O957" i="50" s="1"/>
  <c r="O958" i="50" s="1"/>
  <c r="O959" i="50" s="1"/>
  <c r="O960" i="50" s="1"/>
  <c r="O961" i="50" s="1"/>
  <c r="O962" i="50" s="1"/>
  <c r="O963" i="50" s="1"/>
  <c r="O964" i="50" s="1"/>
  <c r="O965" i="50" s="1"/>
  <c r="O966" i="50" s="1"/>
  <c r="O967" i="50" s="1"/>
  <c r="O968" i="50" s="1"/>
  <c r="O969" i="50" s="1"/>
  <c r="O970" i="50" s="1"/>
  <c r="O971" i="50" s="1"/>
  <c r="O972" i="50" s="1"/>
  <c r="O973" i="50" s="1"/>
  <c r="O974" i="50" s="1"/>
  <c r="O975" i="50" s="1"/>
  <c r="O976" i="50" s="1"/>
  <c r="O977" i="50" s="1"/>
  <c r="O978" i="50" s="1"/>
  <c r="O979" i="50" s="1"/>
  <c r="O980" i="50" s="1"/>
  <c r="O981" i="50" s="1"/>
  <c r="O982" i="50" s="1"/>
  <c r="O983" i="50" s="1"/>
  <c r="O984" i="50" s="1"/>
  <c r="O985" i="50" s="1"/>
  <c r="O986" i="50" s="1"/>
  <c r="O987" i="50" s="1"/>
  <c r="O988" i="50" s="1"/>
  <c r="O989" i="50" s="1"/>
  <c r="O990" i="50" s="1"/>
  <c r="O991" i="50" s="1"/>
  <c r="O992" i="50" s="1"/>
  <c r="O993" i="50" s="1"/>
  <c r="O994" i="50" s="1"/>
  <c r="O995" i="50" s="1"/>
  <c r="O996" i="50" s="1"/>
  <c r="O997" i="50" s="1"/>
  <c r="O998" i="50" s="1"/>
  <c r="O999" i="50" s="1"/>
  <c r="O1000" i="50" s="1"/>
  <c r="O1001" i="50" s="1"/>
  <c r="O1002" i="50" s="1"/>
  <c r="O1003" i="50" s="1"/>
  <c r="O1004" i="50" s="1"/>
  <c r="O1005" i="50" s="1"/>
  <c r="O1006" i="50" s="1"/>
  <c r="O1007" i="50" s="1"/>
  <c r="O1008" i="50" s="1"/>
  <c r="O1009" i="50" s="1"/>
  <c r="O1010" i="50" s="1"/>
  <c r="O1011" i="50" s="1"/>
  <c r="O1012" i="50" s="1"/>
  <c r="O1013" i="50" s="1"/>
  <c r="O1014" i="50" s="1"/>
  <c r="O1015" i="50" s="1"/>
  <c r="O1016" i="50" s="1"/>
  <c r="O1017" i="50" s="1"/>
  <c r="O1018" i="50" s="1"/>
  <c r="O1019" i="50" s="1"/>
  <c r="O1020" i="50" s="1"/>
  <c r="O1021" i="50" s="1"/>
  <c r="O1022" i="50" s="1"/>
  <c r="O1023" i="50" s="1"/>
  <c r="O1024" i="50" s="1"/>
  <c r="O1025" i="50" s="1"/>
  <c r="O1026" i="50" s="1"/>
  <c r="O1027" i="50" s="1"/>
  <c r="O1028" i="50" s="1"/>
  <c r="O1029" i="50" s="1"/>
  <c r="O1030" i="50" s="1"/>
  <c r="O1031" i="50" s="1"/>
  <c r="O1032" i="50" s="1"/>
  <c r="O1033" i="50" s="1"/>
  <c r="O1034" i="50" s="1"/>
  <c r="O1035" i="50" s="1"/>
  <c r="O1036" i="50" s="1"/>
  <c r="O1037" i="50" s="1"/>
  <c r="O1038" i="50" s="1"/>
  <c r="O1039" i="50" s="1"/>
  <c r="O1040" i="50" s="1"/>
  <c r="O1041" i="50" s="1"/>
  <c r="O1042" i="50" s="1"/>
  <c r="O1043" i="50" s="1"/>
  <c r="O1044" i="50" s="1"/>
  <c r="O1045" i="50" s="1"/>
  <c r="O1046" i="50" s="1"/>
  <c r="O1047" i="50" s="1"/>
  <c r="O1048" i="50" s="1"/>
  <c r="O1049" i="50" s="1"/>
  <c r="O1050" i="50" s="1"/>
  <c r="O1051" i="50" s="1"/>
  <c r="O1052" i="50" s="1"/>
  <c r="O1053" i="50" s="1"/>
  <c r="O1054" i="50" s="1"/>
  <c r="O1055" i="50" s="1"/>
  <c r="O1056" i="50" s="1"/>
  <c r="O1057" i="50" s="1"/>
  <c r="O1058" i="50" s="1"/>
  <c r="O1059" i="50" s="1"/>
  <c r="O1060" i="50" s="1"/>
  <c r="O1061" i="50" s="1"/>
  <c r="O1062" i="50" s="1"/>
  <c r="O1063" i="50" s="1"/>
  <c r="O1064" i="50" s="1"/>
  <c r="O1065" i="50" s="1"/>
  <c r="O1066" i="50" s="1"/>
  <c r="O1067" i="50" s="1"/>
  <c r="O1068" i="50" s="1"/>
  <c r="O1069" i="50" s="1"/>
  <c r="O1070" i="50" s="1"/>
  <c r="O1071" i="50" s="1"/>
  <c r="O1072" i="50" s="1"/>
  <c r="O1073" i="50" s="1"/>
  <c r="O1074" i="50" s="1"/>
  <c r="O1075" i="50" s="1"/>
  <c r="O1076" i="50" s="1"/>
  <c r="O1077" i="50" s="1"/>
  <c r="O1078" i="50" s="1"/>
  <c r="O1079" i="50" s="1"/>
  <c r="O1080" i="50" s="1"/>
  <c r="O1081" i="50" s="1"/>
  <c r="O1082" i="50" s="1"/>
  <c r="O1083" i="50" s="1"/>
  <c r="O1084" i="50" s="1"/>
  <c r="O1085" i="50" s="1"/>
  <c r="O1086" i="50" s="1"/>
  <c r="O1087" i="50" s="1"/>
  <c r="O1088" i="50" s="1"/>
  <c r="O1089" i="50" s="1"/>
  <c r="O1090" i="50" s="1"/>
  <c r="O1091" i="50" s="1"/>
  <c r="O1092" i="50" s="1"/>
  <c r="O1093" i="50" s="1"/>
  <c r="O1094" i="50" s="1"/>
  <c r="O1095" i="50" s="1"/>
  <c r="O1096" i="50" s="1"/>
  <c r="O1097" i="50" s="1"/>
  <c r="O1098" i="50" s="1"/>
  <c r="O1099" i="50" s="1"/>
  <c r="O1100" i="50" s="1"/>
  <c r="O1101" i="50" s="1"/>
  <c r="O1102" i="50" s="1"/>
  <c r="O1103" i="50" s="1"/>
  <c r="O1104" i="50" s="1"/>
  <c r="O1105" i="50" s="1"/>
  <c r="O1106" i="50" s="1"/>
  <c r="O1107" i="50" s="1"/>
  <c r="O1108" i="50" s="1"/>
  <c r="O1109" i="50" s="1"/>
  <c r="O1110" i="50" s="1"/>
  <c r="O1111" i="50" s="1"/>
  <c r="O1112" i="50" s="1"/>
  <c r="O1113" i="50" s="1"/>
  <c r="O1114" i="50" s="1"/>
  <c r="O1115" i="50" s="1"/>
  <c r="O1116" i="50" s="1"/>
  <c r="O1117" i="50" s="1"/>
  <c r="O1118" i="50" s="1"/>
  <c r="O1119" i="50" s="1"/>
  <c r="O1120" i="50" s="1"/>
  <c r="O1121" i="50" s="1"/>
  <c r="O1122" i="50" s="1"/>
  <c r="O1123" i="50" s="1"/>
  <c r="O1124" i="50" s="1"/>
  <c r="O1125" i="50" s="1"/>
  <c r="O1126" i="50" s="1"/>
  <c r="O1127" i="50" s="1"/>
  <c r="O1128" i="50" s="1"/>
  <c r="O1129" i="50" s="1"/>
  <c r="O1130" i="50" s="1"/>
  <c r="O1131" i="50" s="1"/>
  <c r="O1132" i="50" s="1"/>
  <c r="O1133" i="50" s="1"/>
  <c r="O1134" i="50" s="1"/>
  <c r="O1135" i="50" s="1"/>
  <c r="O1136" i="50" s="1"/>
  <c r="O1137" i="50" s="1"/>
  <c r="O1138" i="50" s="1"/>
  <c r="O1139" i="50" s="1"/>
  <c r="O1140" i="50" s="1"/>
  <c r="O1141" i="50" s="1"/>
  <c r="O1142" i="50" s="1"/>
  <c r="O1143" i="50" s="1"/>
  <c r="O1144" i="50" s="1"/>
  <c r="O1145" i="50" s="1"/>
  <c r="O1146" i="50" s="1"/>
  <c r="O1147" i="50" s="1"/>
  <c r="O1148" i="50" s="1"/>
  <c r="O1149" i="50" s="1"/>
  <c r="O1150" i="50" s="1"/>
  <c r="O1151" i="50" s="1"/>
  <c r="O1152" i="50" s="1"/>
  <c r="O1153" i="50" s="1"/>
  <c r="O1154" i="50" s="1"/>
  <c r="O1155" i="50" s="1"/>
  <c r="O1156" i="50" s="1"/>
  <c r="O1157" i="50" s="1"/>
  <c r="O1158" i="50" s="1"/>
  <c r="O1159" i="50" s="1"/>
  <c r="O1160" i="50" s="1"/>
  <c r="O1161" i="50" s="1"/>
  <c r="O1162" i="50" s="1"/>
  <c r="O1163" i="50" s="1"/>
  <c r="O1164" i="50" s="1"/>
  <c r="O1165" i="50" s="1"/>
  <c r="O1166" i="50" s="1"/>
  <c r="O1167" i="50" s="1"/>
  <c r="O1168" i="50" s="1"/>
  <c r="O1169" i="50" s="1"/>
  <c r="O1170" i="50" s="1"/>
  <c r="O1171" i="50" s="1"/>
  <c r="O1172" i="50" s="1"/>
  <c r="O1173" i="50" s="1"/>
  <c r="O1174" i="50" s="1"/>
  <c r="O1175" i="50" s="1"/>
  <c r="O1176" i="50" s="1"/>
  <c r="O1177" i="50" s="1"/>
  <c r="O1178" i="50" s="1"/>
  <c r="O1179" i="50" s="1"/>
  <c r="O1180" i="50" s="1"/>
  <c r="O1181" i="50" s="1"/>
  <c r="O1182" i="50" s="1"/>
  <c r="O1183" i="50" s="1"/>
  <c r="O1184" i="50" s="1"/>
  <c r="O1185" i="50" s="1"/>
  <c r="O1186" i="50" s="1"/>
  <c r="O1187" i="50" s="1"/>
  <c r="O1188" i="50" s="1"/>
  <c r="O1189" i="50" s="1"/>
  <c r="O1190" i="50" s="1"/>
  <c r="O1191" i="50" s="1"/>
  <c r="O1192" i="50" s="1"/>
  <c r="O1193" i="50" s="1"/>
  <c r="O1194" i="50" s="1"/>
  <c r="O1195" i="50" s="1"/>
  <c r="O1196" i="50" s="1"/>
  <c r="O1197" i="50" s="1"/>
  <c r="O1198" i="50" s="1"/>
  <c r="O1199" i="50" s="1"/>
  <c r="O1200" i="50" s="1"/>
  <c r="O1201" i="50" s="1"/>
  <c r="O1202" i="50" s="1"/>
  <c r="O1203" i="50" s="1"/>
  <c r="O1204" i="50" s="1"/>
  <c r="O1205" i="50" s="1"/>
  <c r="O1206" i="50" s="1"/>
  <c r="O1207" i="50" s="1"/>
  <c r="O1208" i="50" s="1"/>
  <c r="O1209" i="50" s="1"/>
  <c r="O1210" i="50" s="1"/>
  <c r="O1211" i="50" s="1"/>
  <c r="O1212" i="50" s="1"/>
  <c r="O1213" i="50" s="1"/>
  <c r="O1214" i="50" s="1"/>
  <c r="O1215" i="50" s="1"/>
  <c r="O1216" i="50" s="1"/>
  <c r="O1217" i="50" s="1"/>
  <c r="O1218" i="50" s="1"/>
  <c r="O1219" i="50" s="1"/>
  <c r="O1220" i="50" s="1"/>
  <c r="O1221" i="50" s="1"/>
  <c r="O1222" i="50" s="1"/>
  <c r="O1223" i="50" s="1"/>
  <c r="O1224" i="50" s="1"/>
  <c r="O1225" i="50" s="1"/>
  <c r="O1226" i="50" s="1"/>
  <c r="O1227" i="50" s="1"/>
  <c r="O1228" i="50" s="1"/>
  <c r="O1229" i="50" s="1"/>
  <c r="O1230" i="50" s="1"/>
  <c r="O1231" i="50" s="1"/>
  <c r="O1232" i="50" s="1"/>
  <c r="O1233" i="50" s="1"/>
  <c r="O1234" i="50" s="1"/>
  <c r="O1235" i="50" s="1"/>
  <c r="O1236" i="50" s="1"/>
  <c r="O1237" i="50" s="1"/>
  <c r="O1238" i="50" s="1"/>
  <c r="O1239" i="50" s="1"/>
  <c r="O1240" i="50" s="1"/>
  <c r="O1241" i="50" s="1"/>
  <c r="O1242" i="50" s="1"/>
  <c r="O1243" i="50" s="1"/>
  <c r="O1244" i="50" s="1"/>
  <c r="O1245" i="50" s="1"/>
  <c r="O1246" i="50" s="1"/>
  <c r="O1247" i="50" s="1"/>
  <c r="O1248" i="50" s="1"/>
  <c r="O1249" i="50" s="1"/>
  <c r="O1250" i="50" s="1"/>
  <c r="O1251" i="50" s="1"/>
  <c r="O1252" i="50" s="1"/>
  <c r="O1253" i="50" s="1"/>
  <c r="O1254" i="50" s="1"/>
  <c r="O1255" i="50" s="1"/>
  <c r="O1256" i="50" s="1"/>
  <c r="O1257" i="50" s="1"/>
  <c r="O1258" i="50" s="1"/>
  <c r="O1259" i="50" s="1"/>
  <c r="O1260" i="50" s="1"/>
  <c r="O1261" i="50" s="1"/>
  <c r="O1262" i="50" s="1"/>
  <c r="O1263" i="50" s="1"/>
  <c r="O1264" i="50" s="1"/>
  <c r="O1265" i="50" s="1"/>
  <c r="O1266" i="50" s="1"/>
  <c r="O1267" i="50" s="1"/>
  <c r="O1268" i="50" s="1"/>
  <c r="O1269" i="50" s="1"/>
  <c r="O1270" i="50" s="1"/>
  <c r="O1271" i="50" s="1"/>
  <c r="O1272" i="50" s="1"/>
  <c r="O1273" i="50" s="1"/>
  <c r="O1274" i="50" s="1"/>
  <c r="O1275" i="50" s="1"/>
  <c r="O1276" i="50" s="1"/>
  <c r="O1277" i="50" s="1"/>
  <c r="O1278" i="50" s="1"/>
  <c r="O1279" i="50" s="1"/>
  <c r="O1280" i="50" s="1"/>
  <c r="O1281" i="50" s="1"/>
  <c r="O1282" i="50" s="1"/>
  <c r="O1283" i="50" s="1"/>
  <c r="O1284" i="50" s="1"/>
  <c r="O1285" i="50" s="1"/>
  <c r="O1286" i="50" s="1"/>
  <c r="O1287" i="50" s="1"/>
  <c r="O1288" i="50" s="1"/>
  <c r="O1289" i="50" s="1"/>
  <c r="O1290" i="50" s="1"/>
  <c r="O1291" i="50" s="1"/>
  <c r="O1292" i="50" s="1"/>
  <c r="O1293" i="50" s="1"/>
  <c r="O1294" i="50" s="1"/>
  <c r="O1295" i="50" s="1"/>
  <c r="O1296" i="50" s="1"/>
  <c r="O1297" i="50" s="1"/>
  <c r="O1298" i="50" s="1"/>
  <c r="O1299" i="50" s="1"/>
  <c r="O1300" i="50" s="1"/>
  <c r="O1301" i="50" s="1"/>
  <c r="O1302" i="50" s="1"/>
  <c r="O1303" i="50" s="1"/>
  <c r="O1304" i="50" s="1"/>
  <c r="O1305" i="50" s="1"/>
  <c r="O1306" i="50" s="1"/>
  <c r="O1307" i="50" s="1"/>
  <c r="O1308" i="50" s="1"/>
  <c r="O1309" i="50" s="1"/>
  <c r="O1310" i="50" s="1"/>
  <c r="O1311" i="50" s="1"/>
  <c r="O1312" i="50" s="1"/>
  <c r="O1313" i="50" s="1"/>
  <c r="O1314" i="50" s="1"/>
  <c r="O1315" i="50" s="1"/>
  <c r="O1316" i="50" s="1"/>
  <c r="O1317" i="50" s="1"/>
  <c r="O1318" i="50" s="1"/>
  <c r="O1319" i="50" s="1"/>
  <c r="O1320" i="50" s="1"/>
  <c r="O1321" i="50" s="1"/>
  <c r="O1322" i="50" s="1"/>
  <c r="O1323" i="50" s="1"/>
  <c r="O1324" i="50" s="1"/>
  <c r="O1325" i="50" s="1"/>
  <c r="O1326" i="50" s="1"/>
  <c r="O1327" i="50" s="1"/>
  <c r="O1328" i="50" s="1"/>
  <c r="O1329" i="50" s="1"/>
  <c r="O1330" i="50" s="1"/>
  <c r="O1331" i="50" s="1"/>
  <c r="O1332" i="50" s="1"/>
  <c r="O1333" i="50" s="1"/>
  <c r="O1334" i="50" s="1"/>
  <c r="O1335" i="50" s="1"/>
  <c r="O1336" i="50" s="1"/>
  <c r="O1337" i="50" s="1"/>
  <c r="O1338" i="50" s="1"/>
  <c r="O1339" i="50" s="1"/>
  <c r="O1340" i="50" s="1"/>
  <c r="O1341" i="50" s="1"/>
  <c r="O1342" i="50" s="1"/>
  <c r="O1343" i="50" s="1"/>
  <c r="O1344" i="50" s="1"/>
  <c r="O1345" i="50" s="1"/>
  <c r="O1346" i="50" s="1"/>
  <c r="O1347" i="50" s="1"/>
  <c r="O1348" i="50" s="1"/>
  <c r="O1349" i="50" s="1"/>
  <c r="O1350" i="50" s="1"/>
  <c r="O1351" i="50" s="1"/>
  <c r="O1352" i="50" s="1"/>
  <c r="O1353" i="50" s="1"/>
  <c r="O1354" i="50" s="1"/>
  <c r="O1355" i="50" s="1"/>
  <c r="O1356" i="50" s="1"/>
  <c r="O1357" i="50" s="1"/>
  <c r="O1358" i="50" s="1"/>
  <c r="O1359" i="50" s="1"/>
  <c r="O1360" i="50" s="1"/>
  <c r="O1361" i="50" s="1"/>
  <c r="O1362" i="50" s="1"/>
  <c r="O1363" i="50" s="1"/>
  <c r="O1364" i="50" s="1"/>
  <c r="O1365" i="50" s="1"/>
  <c r="O1366" i="50" s="1"/>
  <c r="O1367" i="50" s="1"/>
  <c r="O1368" i="50" s="1"/>
  <c r="O1369" i="50" s="1"/>
  <c r="O1370" i="50" s="1"/>
  <c r="O1371" i="50" s="1"/>
  <c r="O1372" i="50" s="1"/>
  <c r="O1373" i="50" s="1"/>
  <c r="O1374" i="50" s="1"/>
  <c r="O1375" i="50" s="1"/>
  <c r="O1376" i="50" s="1"/>
  <c r="O1377" i="50" s="1"/>
  <c r="O1378" i="50" s="1"/>
  <c r="O1379" i="50" s="1"/>
  <c r="O1380" i="50" s="1"/>
  <c r="O1381" i="50" s="1"/>
  <c r="O1382" i="50" s="1"/>
  <c r="O1383" i="50" s="1"/>
  <c r="O1384" i="50" s="1"/>
  <c r="O1385" i="50" s="1"/>
  <c r="O1386" i="50" s="1"/>
  <c r="O1387" i="50" s="1"/>
  <c r="O1388" i="50" s="1"/>
  <c r="O1389" i="50" s="1"/>
  <c r="O1390" i="50" s="1"/>
  <c r="O1391" i="50" s="1"/>
  <c r="O1392" i="50" s="1"/>
  <c r="O1393" i="50" s="1"/>
  <c r="O1394" i="50" s="1"/>
  <c r="O1395" i="50" s="1"/>
  <c r="O1396" i="50" s="1"/>
  <c r="O1397" i="50" s="1"/>
  <c r="O1398" i="50" s="1"/>
  <c r="O1399" i="50" s="1"/>
  <c r="O1400" i="50" s="1"/>
  <c r="O1401" i="50" s="1"/>
  <c r="O1402" i="50" s="1"/>
  <c r="O1403" i="50" s="1"/>
  <c r="O1404" i="50" s="1"/>
  <c r="O1405" i="50" s="1"/>
  <c r="O1406" i="50" s="1"/>
  <c r="O1407" i="50" s="1"/>
  <c r="O1408" i="50" s="1"/>
  <c r="O1409" i="50" s="1"/>
  <c r="O1410" i="50" s="1"/>
  <c r="O1411" i="50" s="1"/>
  <c r="O1412" i="50" s="1"/>
  <c r="O1413" i="50" s="1"/>
  <c r="O1414" i="50" s="1"/>
  <c r="O1415" i="50" s="1"/>
  <c r="O1416" i="50" s="1"/>
  <c r="O1417" i="50" s="1"/>
  <c r="O1418" i="50" s="1"/>
  <c r="O1419" i="50" s="1"/>
  <c r="O1420" i="50" s="1"/>
  <c r="O1421" i="50" s="1"/>
  <c r="O1422" i="50" s="1"/>
  <c r="O1423" i="50" s="1"/>
  <c r="O1424" i="50" s="1"/>
  <c r="O1425" i="50" s="1"/>
  <c r="O1426" i="50" s="1"/>
  <c r="O1427" i="50" s="1"/>
  <c r="O1428" i="50" s="1"/>
  <c r="O1429" i="50" s="1"/>
  <c r="O1430" i="50" s="1"/>
  <c r="O1431" i="50" s="1"/>
  <c r="O1432" i="50" s="1"/>
  <c r="O1433" i="50" s="1"/>
  <c r="O1434" i="50" s="1"/>
  <c r="O1435" i="50" s="1"/>
  <c r="O1436" i="50" s="1"/>
  <c r="O1437" i="50" s="1"/>
  <c r="O1438" i="50" s="1"/>
  <c r="O1439" i="50" s="1"/>
  <c r="O1440" i="50" s="1"/>
  <c r="O1441" i="50" s="1"/>
  <c r="O1442" i="50" s="1"/>
  <c r="O1443" i="50" s="1"/>
  <c r="O1444" i="50" s="1"/>
  <c r="O1445" i="50" s="1"/>
  <c r="O1446" i="50" s="1"/>
  <c r="O1447" i="50" s="1"/>
  <c r="O1448" i="50" s="1"/>
  <c r="O1449" i="50" s="1"/>
  <c r="O1450" i="50" s="1"/>
  <c r="O1451" i="50" s="1"/>
  <c r="O1452" i="50" s="1"/>
  <c r="O1453" i="50" s="1"/>
  <c r="O1454" i="50" s="1"/>
  <c r="O1455" i="50" s="1"/>
  <c r="O1456" i="50" s="1"/>
  <c r="O1457" i="50" s="1"/>
  <c r="O1458" i="50" s="1"/>
  <c r="O1459" i="50" s="1"/>
  <c r="O1460" i="50" s="1"/>
  <c r="O1461" i="50" s="1"/>
  <c r="O1462" i="50" s="1"/>
  <c r="O1463" i="50" s="1"/>
  <c r="O1464" i="50" s="1"/>
  <c r="O1465" i="50" s="1"/>
  <c r="O1466" i="50" s="1"/>
  <c r="O1467" i="50" s="1"/>
  <c r="O1468" i="50" s="1"/>
  <c r="O1469" i="50" s="1"/>
  <c r="O1470" i="50" s="1"/>
  <c r="O1471" i="50" s="1"/>
  <c r="O1472" i="50" s="1"/>
  <c r="O1473" i="50" s="1"/>
  <c r="O1474" i="50" s="1"/>
  <c r="O1475" i="50" s="1"/>
  <c r="O1476" i="50" s="1"/>
  <c r="O1477" i="50" s="1"/>
  <c r="O1478" i="50" s="1"/>
  <c r="O1479" i="50" s="1"/>
  <c r="O1480" i="50" s="1"/>
  <c r="O1481" i="50" s="1"/>
  <c r="O1482" i="50" s="1"/>
  <c r="O1483" i="50" s="1"/>
  <c r="O1484" i="50" s="1"/>
  <c r="O1485" i="50" s="1"/>
  <c r="O1486" i="50" s="1"/>
  <c r="O1487" i="50" s="1"/>
  <c r="O1488" i="50" s="1"/>
  <c r="O1489" i="50" s="1"/>
  <c r="O1490" i="50" s="1"/>
  <c r="O1491" i="50" s="1"/>
  <c r="O1492" i="50" s="1"/>
  <c r="O1493" i="50" s="1"/>
  <c r="O1494" i="50" s="1"/>
  <c r="O1495" i="50" s="1"/>
  <c r="O1496" i="50" s="1"/>
  <c r="O1497" i="50" s="1"/>
  <c r="O1498" i="50" s="1"/>
  <c r="O1499" i="50" s="1"/>
  <c r="O1500" i="50" s="1"/>
  <c r="O1501" i="50" s="1"/>
  <c r="O1502" i="50" s="1"/>
  <c r="O1503" i="50" s="1"/>
  <c r="O1504" i="50" s="1"/>
  <c r="O1505" i="50" s="1"/>
  <c r="O1506" i="50" s="1"/>
  <c r="O1507" i="50" s="1"/>
  <c r="O1508" i="50" s="1"/>
  <c r="O1509" i="50" s="1"/>
  <c r="O1510" i="50" s="1"/>
  <c r="O1511" i="50" s="1"/>
  <c r="O1512" i="50" s="1"/>
  <c r="O1513" i="50" s="1"/>
  <c r="O1514" i="50" s="1"/>
  <c r="O1515" i="50" s="1"/>
  <c r="O1516" i="50" s="1"/>
  <c r="O1517" i="50" s="1"/>
  <c r="O1518" i="50" s="1"/>
  <c r="O1519" i="50" s="1"/>
  <c r="O1520" i="50" s="1"/>
  <c r="O1521" i="50" s="1"/>
  <c r="O1522" i="50" s="1"/>
  <c r="O1523" i="50" s="1"/>
  <c r="O1524" i="50" s="1"/>
  <c r="O1525" i="50" s="1"/>
  <c r="O1526" i="50" s="1"/>
  <c r="O1527" i="50" s="1"/>
  <c r="O1528" i="50" s="1"/>
  <c r="O1529" i="50" s="1"/>
  <c r="O1530" i="50" s="1"/>
  <c r="O1531" i="50" s="1"/>
  <c r="O1532" i="50" s="1"/>
  <c r="O1533" i="50" s="1"/>
  <c r="O1534" i="50" s="1"/>
  <c r="O1535" i="50" s="1"/>
  <c r="O1536" i="50" s="1"/>
  <c r="O1537" i="50" s="1"/>
  <c r="O1538" i="50" s="1"/>
  <c r="O1539" i="50" s="1"/>
  <c r="O1540" i="50" s="1"/>
  <c r="O1541" i="50" s="1"/>
  <c r="O1542" i="50" s="1"/>
  <c r="O1543" i="50" s="1"/>
  <c r="O1544" i="50" s="1"/>
  <c r="O1545" i="50" s="1"/>
  <c r="O1546" i="50" s="1"/>
  <c r="O1547" i="50" s="1"/>
  <c r="O1548" i="50" s="1"/>
  <c r="O1549" i="50" s="1"/>
  <c r="O1550" i="50" s="1"/>
  <c r="O1551" i="50" s="1"/>
  <c r="O1552" i="50" s="1"/>
  <c r="O1553" i="50" s="1"/>
  <c r="O1554" i="50" s="1"/>
  <c r="O1555" i="50" s="1"/>
  <c r="O1556" i="50" s="1"/>
  <c r="O1557" i="50" s="1"/>
  <c r="O1558" i="50" s="1"/>
  <c r="O1559" i="50" s="1"/>
  <c r="O1560" i="50" s="1"/>
  <c r="O1561" i="50" s="1"/>
  <c r="O1562" i="50" s="1"/>
  <c r="O1563" i="50" s="1"/>
  <c r="O1564" i="50" s="1"/>
  <c r="O1565" i="50" s="1"/>
  <c r="O1566" i="50" s="1"/>
  <c r="O1567" i="50" s="1"/>
  <c r="O1568" i="50" s="1"/>
  <c r="O1569" i="50" s="1"/>
  <c r="O1570" i="50" s="1"/>
  <c r="O1571" i="50" s="1"/>
  <c r="O1572" i="50" s="1"/>
  <c r="O1573" i="50" s="1"/>
  <c r="O1574" i="50" s="1"/>
  <c r="O1575" i="50" s="1"/>
  <c r="O1576" i="50" s="1"/>
  <c r="O1577" i="50" s="1"/>
  <c r="O1578" i="50" s="1"/>
  <c r="O1579" i="50" s="1"/>
  <c r="O1580" i="50" s="1"/>
  <c r="O1581" i="50" s="1"/>
  <c r="O1582" i="50" s="1"/>
  <c r="O1583" i="50" s="1"/>
  <c r="O1584" i="50" s="1"/>
  <c r="O1585" i="50" s="1"/>
  <c r="O1586" i="50" s="1"/>
  <c r="O1587" i="50" s="1"/>
  <c r="O1588" i="50" s="1"/>
  <c r="O1589" i="50" s="1"/>
  <c r="O1590" i="50" s="1"/>
  <c r="O1591" i="50" s="1"/>
  <c r="O1592" i="50" s="1"/>
  <c r="O1593" i="50" s="1"/>
  <c r="O1594" i="50" s="1"/>
  <c r="O1595" i="50" s="1"/>
  <c r="O1596" i="50" s="1"/>
  <c r="O1597" i="50" s="1"/>
  <c r="O1598" i="50" s="1"/>
  <c r="O1599" i="50" s="1"/>
  <c r="O1600" i="50" s="1"/>
  <c r="O1601" i="50" s="1"/>
  <c r="O1602" i="50" s="1"/>
  <c r="O1603" i="50" s="1"/>
  <c r="O1604" i="50" s="1"/>
  <c r="O1605" i="50" s="1"/>
  <c r="O1606" i="50" s="1"/>
  <c r="O1607" i="50" s="1"/>
  <c r="O1608" i="50" s="1"/>
  <c r="O1609" i="50" s="1"/>
  <c r="O1610" i="50" s="1"/>
  <c r="O1611" i="50" s="1"/>
  <c r="O1612" i="50" s="1"/>
  <c r="O1613" i="50" s="1"/>
  <c r="O1614" i="50" s="1"/>
  <c r="O1615" i="50" s="1"/>
  <c r="O1616" i="50" s="1"/>
  <c r="O1617" i="50" s="1"/>
  <c r="O1618" i="50" s="1"/>
  <c r="O1619" i="50" s="1"/>
  <c r="O1620" i="50" s="1"/>
  <c r="O1621" i="50" s="1"/>
  <c r="O1622" i="50" s="1"/>
  <c r="O1623" i="50" s="1"/>
  <c r="O1624" i="50" s="1"/>
  <c r="O1625" i="50" s="1"/>
  <c r="O1626" i="50" s="1"/>
  <c r="O1627" i="50" s="1"/>
  <c r="O1628" i="50" s="1"/>
  <c r="O1629" i="50" s="1"/>
  <c r="O1630" i="50" s="1"/>
  <c r="O1631" i="50" s="1"/>
  <c r="O1632" i="50" s="1"/>
  <c r="O1633" i="50" s="1"/>
  <c r="O1634" i="50" s="1"/>
  <c r="O1635" i="50" s="1"/>
  <c r="O1636" i="50" s="1"/>
  <c r="O1637" i="50" s="1"/>
  <c r="O1638" i="50" s="1"/>
  <c r="O1639" i="50" s="1"/>
  <c r="O1640" i="50" s="1"/>
  <c r="O1641" i="50" s="1"/>
  <c r="O1642" i="50" s="1"/>
  <c r="O1643" i="50" s="1"/>
  <c r="O1644" i="50" s="1"/>
  <c r="O1645" i="50" s="1"/>
  <c r="O1646" i="50" s="1"/>
  <c r="O1647" i="50" s="1"/>
  <c r="O1648" i="50" s="1"/>
  <c r="O1649" i="50" s="1"/>
  <c r="O1650" i="50" s="1"/>
  <c r="O1651" i="50" s="1"/>
  <c r="O1652" i="50" s="1"/>
  <c r="O1653" i="50" s="1"/>
  <c r="O1654" i="50" s="1"/>
  <c r="O1655" i="50" s="1"/>
  <c r="O1656" i="50" s="1"/>
  <c r="O1657" i="50" s="1"/>
  <c r="O1658" i="50" s="1"/>
  <c r="O1659" i="50" s="1"/>
  <c r="O1660" i="50" s="1"/>
  <c r="O1661" i="50" s="1"/>
  <c r="O1662" i="50" s="1"/>
  <c r="O1663" i="50" s="1"/>
  <c r="O1664" i="50" s="1"/>
  <c r="O1665" i="50" s="1"/>
  <c r="O1666" i="50" s="1"/>
  <c r="O1667" i="50" s="1"/>
  <c r="O1668" i="50" s="1"/>
  <c r="O1669" i="50" s="1"/>
  <c r="O1670" i="50" s="1"/>
  <c r="O1671" i="50" s="1"/>
  <c r="O1672" i="50" s="1"/>
  <c r="O1673" i="50" s="1"/>
  <c r="O1674" i="50" s="1"/>
  <c r="O1675" i="50" s="1"/>
  <c r="O1676" i="50" s="1"/>
  <c r="O1677" i="50" s="1"/>
  <c r="O1678" i="50" s="1"/>
  <c r="O1679" i="50" s="1"/>
  <c r="O1680" i="50" s="1"/>
  <c r="O1681" i="50" s="1"/>
  <c r="O1682" i="50" s="1"/>
  <c r="O1683" i="50" s="1"/>
  <c r="O1684" i="50" s="1"/>
  <c r="O1685" i="50" s="1"/>
  <c r="O1686" i="50" s="1"/>
  <c r="O1687" i="50" s="1"/>
  <c r="O1688" i="50" s="1"/>
  <c r="O1689" i="50" s="1"/>
  <c r="O1690" i="50" s="1"/>
  <c r="O1691" i="50" s="1"/>
  <c r="O1692" i="50" s="1"/>
  <c r="O1693" i="50" s="1"/>
  <c r="O1694" i="50" s="1"/>
  <c r="O1695" i="50" s="1"/>
  <c r="O1696" i="50" s="1"/>
  <c r="O1697" i="50" s="1"/>
  <c r="O1698" i="50" s="1"/>
  <c r="O1699" i="50" s="1"/>
  <c r="O1700" i="50" s="1"/>
  <c r="O1701" i="50" s="1"/>
  <c r="O1702" i="50" s="1"/>
  <c r="O1703" i="50" s="1"/>
  <c r="O1704" i="50" s="1"/>
  <c r="O1705" i="50" s="1"/>
  <c r="O1706" i="50" s="1"/>
  <c r="O1707" i="50" s="1"/>
  <c r="O1708" i="50" s="1"/>
  <c r="O1709" i="50" s="1"/>
  <c r="O1710" i="50" s="1"/>
  <c r="O1711" i="50" s="1"/>
  <c r="O1712" i="50" s="1"/>
  <c r="O1713" i="50" s="1"/>
  <c r="O1714" i="50" s="1"/>
  <c r="O1715" i="50" s="1"/>
  <c r="O1716" i="50" s="1"/>
  <c r="O1717" i="50" s="1"/>
  <c r="O1718" i="50" s="1"/>
  <c r="O1719" i="50" s="1"/>
  <c r="O1720" i="50" s="1"/>
  <c r="O1721" i="50" s="1"/>
  <c r="O1722" i="50" s="1"/>
  <c r="O1723" i="50" s="1"/>
  <c r="O1724" i="50" s="1"/>
  <c r="O1725" i="50" s="1"/>
  <c r="O1726" i="50" s="1"/>
  <c r="O1727" i="50" s="1"/>
  <c r="O1728" i="50" s="1"/>
  <c r="O1729" i="50" s="1"/>
  <c r="O1730" i="50" s="1"/>
  <c r="O1731" i="50" s="1"/>
  <c r="O1732" i="50" s="1"/>
  <c r="O1733" i="50" s="1"/>
  <c r="O1734" i="50" s="1"/>
  <c r="O1735" i="50" s="1"/>
  <c r="O1736" i="50" s="1"/>
  <c r="O1737" i="50" s="1"/>
  <c r="O1738" i="50" s="1"/>
  <c r="O1739" i="50" s="1"/>
  <c r="O1740" i="50" s="1"/>
  <c r="O1741" i="50" s="1"/>
  <c r="O1742" i="50" s="1"/>
  <c r="O1743" i="50" s="1"/>
  <c r="O1744" i="50" s="1"/>
  <c r="O1745" i="50" s="1"/>
  <c r="O1746" i="50" s="1"/>
  <c r="O1747" i="50" s="1"/>
  <c r="O1748" i="50" s="1"/>
  <c r="O1749" i="50" s="1"/>
  <c r="O1750" i="50" s="1"/>
  <c r="O1751" i="50" s="1"/>
  <c r="O1752" i="50" s="1"/>
  <c r="O1753" i="50" s="1"/>
  <c r="O1754" i="50" s="1"/>
  <c r="O1755" i="50" s="1"/>
  <c r="O1756" i="50" s="1"/>
  <c r="O1757" i="50" s="1"/>
  <c r="O1758" i="50" s="1"/>
  <c r="O1759" i="50" s="1"/>
  <c r="O1760" i="50" s="1"/>
  <c r="O1761" i="50" s="1"/>
  <c r="O1762" i="50" s="1"/>
  <c r="O1763" i="50" s="1"/>
  <c r="O1764" i="50" s="1"/>
  <c r="O1765" i="50" s="1"/>
  <c r="O1766" i="50" s="1"/>
  <c r="O1767" i="50" s="1"/>
  <c r="O1768" i="50" s="1"/>
  <c r="O1769" i="50" s="1"/>
  <c r="O1770" i="50" s="1"/>
  <c r="O1771" i="50" s="1"/>
  <c r="O1772" i="50" s="1"/>
  <c r="O1773" i="50" s="1"/>
  <c r="O1774" i="50" s="1"/>
  <c r="O1775" i="50" s="1"/>
  <c r="O1776" i="50" s="1"/>
  <c r="O1777" i="50" s="1"/>
  <c r="O1778" i="50" s="1"/>
  <c r="O1779" i="50" s="1"/>
  <c r="O1780" i="50" s="1"/>
  <c r="O1781" i="50" s="1"/>
  <c r="O1782" i="50" s="1"/>
  <c r="O1783" i="50" s="1"/>
  <c r="O1784" i="50" s="1"/>
  <c r="O1785" i="50" s="1"/>
  <c r="O1786" i="50" s="1"/>
  <c r="O1787" i="50" s="1"/>
  <c r="O1788" i="50" s="1"/>
  <c r="O1789" i="50" s="1"/>
  <c r="O1790" i="50" s="1"/>
  <c r="O1791" i="50" s="1"/>
  <c r="O1792" i="50" s="1"/>
  <c r="O1793" i="50" s="1"/>
  <c r="O1794" i="50" s="1"/>
  <c r="O1795" i="50" s="1"/>
  <c r="O1796" i="50" s="1"/>
  <c r="O1797" i="50" s="1"/>
  <c r="O1798" i="50" s="1"/>
  <c r="O1799" i="50" s="1"/>
  <c r="O1800" i="50" s="1"/>
  <c r="O1801" i="50" s="1"/>
  <c r="O1802" i="50" s="1"/>
  <c r="O1803" i="50" s="1"/>
  <c r="O1804" i="50" s="1"/>
  <c r="O1805" i="50" s="1"/>
  <c r="O1806" i="50" s="1"/>
  <c r="O1807" i="50" s="1"/>
  <c r="O1808" i="50" s="1"/>
  <c r="O1809" i="50" s="1"/>
  <c r="O1810" i="50" s="1"/>
  <c r="O1811" i="50" s="1"/>
  <c r="O1812" i="50" s="1"/>
  <c r="O1813" i="50" s="1"/>
  <c r="O1814" i="50" s="1"/>
  <c r="O1815" i="50" s="1"/>
  <c r="O1816" i="50" s="1"/>
  <c r="O1817" i="50" s="1"/>
  <c r="O1818" i="50" s="1"/>
  <c r="O1819" i="50" s="1"/>
  <c r="O1820" i="50" s="1"/>
  <c r="O1821" i="50" s="1"/>
  <c r="O1822" i="50" s="1"/>
  <c r="O1823" i="50" s="1"/>
  <c r="O1824" i="50" s="1"/>
  <c r="O1825" i="50" s="1"/>
  <c r="O1826" i="50" s="1"/>
  <c r="O1827" i="50" s="1"/>
  <c r="O1828" i="50" s="1"/>
  <c r="O1829" i="50" s="1"/>
  <c r="O1830" i="50" s="1"/>
  <c r="O1831" i="50" s="1"/>
  <c r="O1832" i="50" s="1"/>
  <c r="O1833" i="50" s="1"/>
  <c r="O1834" i="50" s="1"/>
  <c r="O1835" i="50" s="1"/>
  <c r="O1836" i="50" s="1"/>
  <c r="O1837" i="50" s="1"/>
  <c r="O1838" i="50" s="1"/>
  <c r="O1839" i="50" s="1"/>
  <c r="O1840" i="50" s="1"/>
  <c r="O1841" i="50" s="1"/>
  <c r="O1842" i="50" s="1"/>
  <c r="O1843" i="50" s="1"/>
  <c r="O1844" i="50" s="1"/>
  <c r="O1845" i="50" s="1"/>
  <c r="O1846" i="50" s="1"/>
  <c r="O1847" i="50" s="1"/>
  <c r="O1848" i="50" s="1"/>
  <c r="O1849" i="50" s="1"/>
  <c r="O1850" i="50" s="1"/>
  <c r="O1851" i="50" s="1"/>
  <c r="O1852" i="50" s="1"/>
  <c r="O1853" i="50" s="1"/>
  <c r="O1854" i="50" s="1"/>
  <c r="O1855" i="50" s="1"/>
  <c r="O1856" i="50" s="1"/>
  <c r="O1857" i="50" s="1"/>
  <c r="O1858" i="50" s="1"/>
  <c r="O1859" i="50" s="1"/>
  <c r="O1860" i="50" s="1"/>
  <c r="O1861" i="50" s="1"/>
  <c r="O1862" i="50" s="1"/>
  <c r="O1863" i="50" s="1"/>
  <c r="O1864" i="50" s="1"/>
  <c r="O1865" i="50" s="1"/>
  <c r="O1866" i="50" s="1"/>
  <c r="O1867" i="50" s="1"/>
  <c r="O1868" i="50" s="1"/>
  <c r="O1869" i="50" s="1"/>
  <c r="O1870" i="50" s="1"/>
  <c r="O1871" i="50" s="1"/>
  <c r="O1872" i="50" s="1"/>
  <c r="O1873" i="50" s="1"/>
  <c r="O1874" i="50" s="1"/>
  <c r="O1875" i="50" s="1"/>
  <c r="O1876" i="50" s="1"/>
  <c r="O1877" i="50" s="1"/>
  <c r="O1878" i="50" s="1"/>
  <c r="O1879" i="50" s="1"/>
  <c r="O1880" i="50" s="1"/>
  <c r="O1881" i="50" s="1"/>
  <c r="O1882" i="50" s="1"/>
  <c r="O1883" i="50" s="1"/>
  <c r="O1884" i="50" s="1"/>
  <c r="O1885" i="50" s="1"/>
  <c r="O1886" i="50" s="1"/>
  <c r="O1887" i="50" s="1"/>
  <c r="O1888" i="50" s="1"/>
  <c r="O1889" i="50" s="1"/>
  <c r="O1890" i="50" s="1"/>
  <c r="O1891" i="50" s="1"/>
  <c r="O1892" i="50" s="1"/>
  <c r="O1893" i="50" s="1"/>
  <c r="O1894" i="50" s="1"/>
  <c r="O1895" i="50" s="1"/>
  <c r="O1896" i="50" s="1"/>
  <c r="O1897" i="50" s="1"/>
  <c r="O1898" i="50" s="1"/>
  <c r="O1899" i="50" s="1"/>
  <c r="O1900" i="50" s="1"/>
  <c r="O1901" i="50" s="1"/>
  <c r="O1902" i="50" s="1"/>
  <c r="O1903" i="50" s="1"/>
  <c r="O1904" i="50" s="1"/>
  <c r="O1905" i="50" s="1"/>
  <c r="O1906" i="50" s="1"/>
  <c r="O1907" i="50" s="1"/>
  <c r="O1908" i="50" s="1"/>
  <c r="O1909" i="50" s="1"/>
  <c r="O1910" i="50" s="1"/>
  <c r="O1911" i="50" s="1"/>
  <c r="O1912" i="50" s="1"/>
  <c r="O1913" i="50" s="1"/>
  <c r="O1914" i="50" s="1"/>
  <c r="O1915" i="50" s="1"/>
  <c r="O1916" i="50" s="1"/>
  <c r="O1917" i="50" s="1"/>
  <c r="O1918" i="50" s="1"/>
  <c r="O1919" i="50" s="1"/>
  <c r="O1920" i="50" s="1"/>
  <c r="O1921" i="50" s="1"/>
  <c r="O1922" i="50" s="1"/>
  <c r="O1923" i="50" s="1"/>
  <c r="O1924" i="50" s="1"/>
  <c r="O1925" i="50" s="1"/>
  <c r="O1926" i="50" s="1"/>
  <c r="O1927" i="50" s="1"/>
  <c r="O1928" i="50" s="1"/>
  <c r="O1929" i="50" s="1"/>
  <c r="O1930" i="50" s="1"/>
  <c r="O1931" i="50" s="1"/>
  <c r="O1932" i="50" s="1"/>
  <c r="O1933" i="50" s="1"/>
  <c r="O1934" i="50" s="1"/>
  <c r="O1935" i="50" s="1"/>
  <c r="O1936" i="50" s="1"/>
  <c r="O1937" i="50" s="1"/>
  <c r="O1938" i="50" s="1"/>
  <c r="O1939" i="50" s="1"/>
  <c r="O1940" i="50" s="1"/>
  <c r="O1941" i="50" s="1"/>
  <c r="O1942" i="50" s="1"/>
  <c r="O1943" i="50" s="1"/>
  <c r="O1944" i="50" s="1"/>
  <c r="O1945" i="50" s="1"/>
  <c r="O1946" i="50" s="1"/>
  <c r="O1947" i="50" s="1"/>
  <c r="O1948" i="50" s="1"/>
  <c r="O1949" i="50" s="1"/>
  <c r="O1950" i="50" s="1"/>
  <c r="O1951" i="50" s="1"/>
  <c r="O1952" i="50" s="1"/>
  <c r="O1953" i="50" s="1"/>
  <c r="O1954" i="50" s="1"/>
  <c r="O1955" i="50" s="1"/>
  <c r="O1956" i="50" s="1"/>
  <c r="O1957" i="50" s="1"/>
  <c r="O1958" i="50" s="1"/>
  <c r="O1959" i="50" s="1"/>
  <c r="O1960" i="50" s="1"/>
  <c r="O1961" i="50" s="1"/>
  <c r="O1962" i="50" s="1"/>
  <c r="O1963" i="50" s="1"/>
  <c r="O1964" i="50" s="1"/>
  <c r="O1965" i="50" s="1"/>
  <c r="O1966" i="50" s="1"/>
  <c r="O1967" i="50" s="1"/>
  <c r="O1968" i="50" s="1"/>
  <c r="O1969" i="50" s="1"/>
  <c r="O1970" i="50" s="1"/>
  <c r="O1971" i="50" s="1"/>
  <c r="O1972" i="50" s="1"/>
  <c r="O1973" i="50" s="1"/>
  <c r="O1974" i="50" s="1"/>
  <c r="O1975" i="50" s="1"/>
  <c r="O1976" i="50" s="1"/>
  <c r="O1977" i="50" s="1"/>
  <c r="O1978" i="50" s="1"/>
  <c r="O1979" i="50" s="1"/>
  <c r="O1980" i="50" s="1"/>
  <c r="O1981" i="50" s="1"/>
  <c r="O1982" i="50" s="1"/>
  <c r="O1983" i="50" s="1"/>
  <c r="O1984" i="50" s="1"/>
  <c r="O1985" i="50" s="1"/>
  <c r="O1986" i="50" s="1"/>
  <c r="O1987" i="50" s="1"/>
  <c r="O1988" i="50" s="1"/>
  <c r="O1989" i="50" s="1"/>
  <c r="O1990" i="50" s="1"/>
  <c r="O1991" i="50" s="1"/>
  <c r="O1992" i="50" s="1"/>
  <c r="O1993" i="50" s="1"/>
  <c r="O1994" i="50" s="1"/>
  <c r="O1995" i="50" s="1"/>
  <c r="O1996" i="50" s="1"/>
  <c r="O1997" i="50" s="1"/>
  <c r="O1998" i="50" s="1"/>
  <c r="O1999" i="50" s="1"/>
  <c r="O2000" i="50" s="1"/>
  <c r="O2001" i="50" s="1"/>
  <c r="O2002" i="50" s="1"/>
  <c r="O2003" i="50" s="1"/>
  <c r="O2004" i="50" s="1"/>
  <c r="O2005" i="50" s="1"/>
  <c r="O2006" i="50" s="1"/>
  <c r="O2007" i="50" s="1"/>
  <c r="O2008" i="50" s="1"/>
  <c r="O2009" i="50" s="1"/>
  <c r="O2010" i="50" s="1"/>
  <c r="O2011" i="50" s="1"/>
  <c r="O2012" i="50" s="1"/>
  <c r="O2013" i="50" s="1"/>
  <c r="O2014" i="50" s="1"/>
  <c r="O2015" i="50" s="1"/>
  <c r="O2016" i="50" s="1"/>
  <c r="O2017" i="50" s="1"/>
  <c r="O2018" i="50" s="1"/>
  <c r="O2019" i="50" s="1"/>
  <c r="O2020" i="50" s="1"/>
  <c r="O2021" i="50" s="1"/>
  <c r="O2022" i="50" s="1"/>
  <c r="O2023" i="50" s="1"/>
  <c r="O2024" i="50" s="1"/>
  <c r="O2025" i="50" s="1"/>
  <c r="O2026" i="50" s="1"/>
  <c r="O2027" i="50" s="1"/>
  <c r="O2028" i="50" s="1"/>
  <c r="O2029" i="50" s="1"/>
  <c r="O2030" i="50" s="1"/>
  <c r="O2031" i="50" s="1"/>
  <c r="O2032" i="50" s="1"/>
  <c r="O2033" i="50" s="1"/>
  <c r="O2034" i="50" s="1"/>
  <c r="O2035" i="50" s="1"/>
  <c r="O2036" i="50" s="1"/>
  <c r="O2037" i="50" s="1"/>
  <c r="O2038" i="50" s="1"/>
  <c r="O2039" i="50" s="1"/>
  <c r="O2040" i="50" s="1"/>
  <c r="O2041" i="50" s="1"/>
  <c r="O2042" i="50" s="1"/>
  <c r="O2043" i="50" s="1"/>
  <c r="O2044" i="50" s="1"/>
  <c r="O2045" i="50" s="1"/>
  <c r="O2046" i="50" s="1"/>
  <c r="O2047" i="50" s="1"/>
  <c r="O2048" i="50" s="1"/>
  <c r="O2049" i="50" s="1"/>
  <c r="O2050" i="50" s="1"/>
  <c r="O2051" i="50" s="1"/>
  <c r="O2052" i="50" s="1"/>
  <c r="O2053" i="50" s="1"/>
  <c r="O2054" i="50" s="1"/>
  <c r="O2055" i="50" s="1"/>
  <c r="O2056" i="50" s="1"/>
  <c r="O2057" i="50" s="1"/>
  <c r="O2058" i="50" s="1"/>
  <c r="O2059" i="50" s="1"/>
  <c r="O2060" i="50" s="1"/>
  <c r="O2061" i="50" s="1"/>
  <c r="O2062" i="50" s="1"/>
  <c r="O2063" i="50" s="1"/>
  <c r="O2064" i="50" s="1"/>
  <c r="O2065" i="50" s="1"/>
  <c r="O2066" i="50" s="1"/>
  <c r="O2067" i="50" s="1"/>
  <c r="O2068" i="50" s="1"/>
  <c r="O2069" i="50" s="1"/>
  <c r="O2070" i="50" s="1"/>
  <c r="O2071" i="50" s="1"/>
  <c r="O2072" i="50" s="1"/>
  <c r="O2073" i="50" s="1"/>
  <c r="O2074" i="50" s="1"/>
  <c r="O2075" i="50" s="1"/>
  <c r="O2076" i="50" s="1"/>
  <c r="O2077" i="50" s="1"/>
  <c r="O2078" i="50" s="1"/>
  <c r="O2079" i="50" s="1"/>
  <c r="O2080" i="50" s="1"/>
  <c r="O2081" i="50" s="1"/>
  <c r="O2082" i="50" s="1"/>
  <c r="O2083" i="50" s="1"/>
  <c r="O2084" i="50" s="1"/>
  <c r="O2085" i="50" s="1"/>
  <c r="O2086" i="50" s="1"/>
  <c r="O2087" i="50" s="1"/>
  <c r="O2088" i="50" s="1"/>
  <c r="O2089" i="50" s="1"/>
  <c r="O2090" i="50" s="1"/>
  <c r="O2091" i="50" s="1"/>
  <c r="O2092" i="50" s="1"/>
  <c r="O2093" i="50" s="1"/>
  <c r="O2094" i="50" s="1"/>
  <c r="O2095" i="50" s="1"/>
  <c r="O2096" i="50" s="1"/>
  <c r="O2097" i="50" s="1"/>
  <c r="O2098" i="50" s="1"/>
  <c r="O2099" i="50" s="1"/>
  <c r="O2100" i="50" s="1"/>
  <c r="O2101" i="50" s="1"/>
  <c r="O2102" i="50" s="1"/>
  <c r="O2103" i="50" s="1"/>
  <c r="O2104" i="50" s="1"/>
  <c r="O2105" i="50" s="1"/>
  <c r="O2106" i="50" s="1"/>
  <c r="O2107" i="50" s="1"/>
  <c r="O2108" i="50" s="1"/>
  <c r="O2109" i="50" s="1"/>
  <c r="O2110" i="50" s="1"/>
  <c r="O2111" i="50" s="1"/>
  <c r="O2112" i="50" s="1"/>
  <c r="O2113" i="50" s="1"/>
  <c r="O2114" i="50" s="1"/>
  <c r="O2115" i="50" s="1"/>
  <c r="O2116" i="50" s="1"/>
  <c r="O2117" i="50" s="1"/>
  <c r="O2118" i="50" s="1"/>
  <c r="O2119" i="50" s="1"/>
  <c r="O2120" i="50" s="1"/>
  <c r="O2121" i="50" s="1"/>
  <c r="O2122" i="50" s="1"/>
  <c r="O2123" i="50" s="1"/>
  <c r="O2124" i="50" s="1"/>
  <c r="O2125" i="50" s="1"/>
  <c r="O2126" i="50" s="1"/>
  <c r="O2127" i="50" s="1"/>
  <c r="O2128" i="50" s="1"/>
  <c r="O2129" i="50" s="1"/>
  <c r="O2130" i="50" s="1"/>
  <c r="O2131" i="50" s="1"/>
  <c r="O2132" i="50" s="1"/>
  <c r="O2133" i="50" s="1"/>
  <c r="O2134" i="50" s="1"/>
  <c r="O2135" i="50" s="1"/>
  <c r="O2136" i="50" s="1"/>
  <c r="O2137" i="50" s="1"/>
  <c r="O2138" i="50" s="1"/>
  <c r="O2139" i="50" s="1"/>
  <c r="O2140" i="50" s="1"/>
  <c r="O2141" i="50" s="1"/>
  <c r="O2142" i="50" s="1"/>
  <c r="O2143" i="50" s="1"/>
  <c r="O2144" i="50" s="1"/>
  <c r="O2145" i="50" s="1"/>
  <c r="O2146" i="50" s="1"/>
  <c r="O2147" i="50" s="1"/>
  <c r="O2148" i="50" s="1"/>
  <c r="O2149" i="50" s="1"/>
  <c r="O2150" i="50" s="1"/>
  <c r="O2151" i="50" s="1"/>
  <c r="O2152" i="50" s="1"/>
  <c r="O2153" i="50" s="1"/>
  <c r="O2154" i="50" s="1"/>
  <c r="O2155" i="50" s="1"/>
  <c r="O2156" i="50" s="1"/>
  <c r="O2157" i="50" s="1"/>
  <c r="O2158" i="50" s="1"/>
  <c r="O2159" i="50" s="1"/>
  <c r="O2160" i="50" s="1"/>
  <c r="O2161" i="50" s="1"/>
  <c r="O2162" i="50" s="1"/>
  <c r="O2163" i="50" s="1"/>
  <c r="O2164" i="50" s="1"/>
  <c r="O2165" i="50" s="1"/>
  <c r="O2166" i="50" s="1"/>
  <c r="O2167" i="50" s="1"/>
  <c r="O2168" i="50" s="1"/>
  <c r="O2169" i="50" s="1"/>
  <c r="O2170" i="50" s="1"/>
  <c r="O2171" i="50" s="1"/>
  <c r="O2172" i="50" s="1"/>
  <c r="O2173" i="50" s="1"/>
  <c r="O2174" i="50" s="1"/>
  <c r="O2175" i="50" s="1"/>
  <c r="O2176" i="50" s="1"/>
  <c r="O2177" i="50" s="1"/>
  <c r="O2178" i="50" s="1"/>
  <c r="O2179" i="50" s="1"/>
  <c r="O2180" i="50" s="1"/>
  <c r="O2181" i="50" s="1"/>
  <c r="O2182" i="50" s="1"/>
  <c r="O2183" i="50" s="1"/>
  <c r="O2184" i="50" s="1"/>
  <c r="O2185" i="50" s="1"/>
  <c r="O2186" i="50" s="1"/>
  <c r="O2187" i="50" s="1"/>
  <c r="O2188" i="50" s="1"/>
  <c r="O2189" i="50" s="1"/>
  <c r="O2190" i="50" s="1"/>
  <c r="O2191" i="50" s="1"/>
  <c r="O2192" i="50" s="1"/>
  <c r="O2193" i="50" s="1"/>
  <c r="O2194" i="50" s="1"/>
  <c r="O2195" i="50" s="1"/>
  <c r="O2196" i="50" s="1"/>
  <c r="O2197" i="50" s="1"/>
  <c r="O2198" i="50" s="1"/>
  <c r="O2199" i="50" s="1"/>
  <c r="O2200" i="50" s="1"/>
  <c r="O2201" i="50" s="1"/>
  <c r="O2202" i="50" s="1"/>
  <c r="O2203" i="50" s="1"/>
  <c r="O2204" i="50" s="1"/>
  <c r="O2205" i="50" s="1"/>
  <c r="O2206" i="50" s="1"/>
  <c r="O2207" i="50" s="1"/>
  <c r="O2208" i="50" s="1"/>
  <c r="O2209" i="50" s="1"/>
  <c r="O2210" i="50" s="1"/>
  <c r="O2211" i="50" s="1"/>
  <c r="O2212" i="50" s="1"/>
  <c r="O2213" i="50" s="1"/>
  <c r="O2214" i="50" s="1"/>
  <c r="O2215" i="50" s="1"/>
  <c r="O2216" i="50" s="1"/>
  <c r="O2217" i="50" s="1"/>
  <c r="O2218" i="50" s="1"/>
  <c r="O2219" i="50" s="1"/>
  <c r="O2220" i="50" s="1"/>
  <c r="O2221" i="50" s="1"/>
  <c r="O2222" i="50" s="1"/>
  <c r="O2223" i="50" s="1"/>
  <c r="O2224" i="50" s="1"/>
  <c r="O2225" i="50" s="1"/>
  <c r="O2226" i="50" s="1"/>
  <c r="O2227" i="50" s="1"/>
  <c r="O2228" i="50" s="1"/>
  <c r="O2229" i="50" s="1"/>
  <c r="O2230" i="50" s="1"/>
  <c r="O2231" i="50" s="1"/>
  <c r="O2232" i="50" s="1"/>
  <c r="O2233" i="50" s="1"/>
  <c r="O2234" i="50" s="1"/>
  <c r="O2235" i="50" s="1"/>
  <c r="O2236" i="50" s="1"/>
  <c r="O2237" i="50" s="1"/>
  <c r="O2238" i="50" s="1"/>
  <c r="O2239" i="50" s="1"/>
  <c r="O2240" i="50" s="1"/>
  <c r="O2241" i="50" s="1"/>
  <c r="O2242" i="50" s="1"/>
  <c r="O2243" i="50" s="1"/>
  <c r="O2244" i="50" s="1"/>
  <c r="O2245" i="50" s="1"/>
  <c r="O2246" i="50" s="1"/>
  <c r="O2247" i="50" s="1"/>
  <c r="O2248" i="50" s="1"/>
  <c r="O2249" i="50" s="1"/>
  <c r="O2250" i="50" s="1"/>
  <c r="O2251" i="50" s="1"/>
  <c r="O2252" i="50" s="1"/>
  <c r="O2253" i="50" s="1"/>
  <c r="O2254" i="50" s="1"/>
  <c r="O2255" i="50" s="1"/>
  <c r="O2256" i="50" s="1"/>
  <c r="O2257" i="50" s="1"/>
  <c r="O2258" i="50" s="1"/>
  <c r="O2259" i="50" s="1"/>
  <c r="O2260" i="50" s="1"/>
  <c r="O2261" i="50" s="1"/>
  <c r="O2262" i="50" s="1"/>
  <c r="O2263" i="50" s="1"/>
  <c r="O2264" i="50" s="1"/>
  <c r="O2265" i="50" s="1"/>
  <c r="O2266" i="50" s="1"/>
  <c r="O2267" i="50" s="1"/>
  <c r="O2268" i="50" s="1"/>
  <c r="O2269" i="50" s="1"/>
  <c r="O2270" i="50" s="1"/>
  <c r="O2271" i="50" s="1"/>
  <c r="O2272" i="50" s="1"/>
  <c r="O2273" i="50" s="1"/>
  <c r="O2274" i="50" s="1"/>
  <c r="O2275" i="50" s="1"/>
  <c r="O2276" i="50" s="1"/>
  <c r="O2277" i="50" s="1"/>
  <c r="O2278" i="50" s="1"/>
  <c r="O2279" i="50" s="1"/>
  <c r="O2280" i="50" s="1"/>
  <c r="O2281" i="50" s="1"/>
  <c r="O2282" i="50" s="1"/>
  <c r="O2283" i="50" s="1"/>
  <c r="O2284" i="50" s="1"/>
  <c r="O2285" i="50" s="1"/>
  <c r="O2286" i="50" s="1"/>
  <c r="O2287" i="50" s="1"/>
  <c r="O2288" i="50" s="1"/>
  <c r="O2289" i="50" s="1"/>
  <c r="O2290" i="50" s="1"/>
  <c r="O2291" i="50" s="1"/>
  <c r="O2292" i="50" s="1"/>
  <c r="O2293" i="50" s="1"/>
  <c r="O2294" i="50" s="1"/>
  <c r="O2295" i="50" s="1"/>
  <c r="O2296" i="50" s="1"/>
  <c r="O2297" i="50" s="1"/>
  <c r="O2298" i="50" s="1"/>
  <c r="O2299" i="50" s="1"/>
  <c r="O2300" i="50" s="1"/>
  <c r="O2301" i="50" s="1"/>
  <c r="O2302" i="50" s="1"/>
  <c r="O2303" i="50" s="1"/>
  <c r="O2304" i="50" s="1"/>
  <c r="O2305" i="50" s="1"/>
  <c r="O2306" i="50" s="1"/>
  <c r="O2307" i="50" s="1"/>
  <c r="O2308" i="50" s="1"/>
  <c r="O2309" i="50" s="1"/>
  <c r="O2310" i="50" s="1"/>
  <c r="O2311" i="50" s="1"/>
  <c r="O2312" i="50" s="1"/>
  <c r="O2313" i="50" s="1"/>
  <c r="O2314" i="50" s="1"/>
  <c r="O2315" i="50" s="1"/>
  <c r="O2316" i="50" s="1"/>
  <c r="O2317" i="50" s="1"/>
  <c r="O2318" i="50" s="1"/>
  <c r="O2319" i="50" s="1"/>
  <c r="O2320" i="50" s="1"/>
  <c r="O2321" i="50" s="1"/>
  <c r="O2322" i="50" s="1"/>
  <c r="O2323" i="50" s="1"/>
  <c r="O2324" i="50" s="1"/>
  <c r="O2325" i="50" s="1"/>
  <c r="O2326" i="50" s="1"/>
  <c r="O2327" i="50" s="1"/>
  <c r="O2328" i="50" s="1"/>
  <c r="O2329" i="50" s="1"/>
  <c r="O2330" i="50" s="1"/>
  <c r="O2331" i="50" s="1"/>
  <c r="O2332" i="50" s="1"/>
  <c r="O2333" i="50" s="1"/>
  <c r="O2334" i="50" s="1"/>
  <c r="O2335" i="50" s="1"/>
  <c r="O2336" i="50" s="1"/>
  <c r="O2337" i="50" s="1"/>
  <c r="O2338" i="50" s="1"/>
  <c r="O2339" i="50" s="1"/>
  <c r="O2340" i="50" s="1"/>
  <c r="O2341" i="50" s="1"/>
  <c r="O2342" i="50" s="1"/>
  <c r="O2343" i="50" s="1"/>
  <c r="O2344" i="50" s="1"/>
  <c r="O2345" i="50" s="1"/>
  <c r="O2346" i="50" s="1"/>
  <c r="O2347" i="50" s="1"/>
  <c r="O2348" i="50" s="1"/>
  <c r="O2349" i="50" s="1"/>
  <c r="O2350" i="50" s="1"/>
  <c r="O2351" i="50" s="1"/>
  <c r="O2352" i="50" s="1"/>
  <c r="O2353" i="50" s="1"/>
  <c r="O2354" i="50" s="1"/>
  <c r="O2355" i="50" s="1"/>
  <c r="O2356" i="50" s="1"/>
  <c r="O2357" i="50" s="1"/>
  <c r="O2358" i="50" s="1"/>
  <c r="O2359" i="50" s="1"/>
  <c r="O2360" i="50" s="1"/>
  <c r="O2361" i="50" s="1"/>
  <c r="O2362" i="50" s="1"/>
  <c r="O2363" i="50" s="1"/>
  <c r="O2364" i="50" s="1"/>
  <c r="O2365" i="50" s="1"/>
  <c r="O2366" i="50" s="1"/>
  <c r="O2367" i="50" s="1"/>
  <c r="O2368" i="50" s="1"/>
  <c r="O2369" i="50" s="1"/>
  <c r="O2370" i="50" s="1"/>
  <c r="O2371" i="50" s="1"/>
  <c r="O2372" i="50" s="1"/>
  <c r="O2373" i="50" s="1"/>
  <c r="O2374" i="50" s="1"/>
  <c r="O2375" i="50" s="1"/>
  <c r="O2376" i="50" s="1"/>
  <c r="O2377" i="50" s="1"/>
  <c r="O2378" i="50" s="1"/>
  <c r="O2379" i="50" s="1"/>
  <c r="O2380" i="50" s="1"/>
  <c r="O2381" i="50" s="1"/>
  <c r="O2382" i="50" s="1"/>
  <c r="O2383" i="50" s="1"/>
  <c r="O2384" i="50" s="1"/>
  <c r="O2385" i="50" s="1"/>
  <c r="O2386" i="50" s="1"/>
  <c r="O2387" i="50" s="1"/>
  <c r="O2388" i="50" s="1"/>
  <c r="O2389" i="50" s="1"/>
  <c r="O2390" i="50" s="1"/>
  <c r="O2391" i="50" s="1"/>
  <c r="O2392" i="50" s="1"/>
  <c r="O2393" i="50" s="1"/>
  <c r="O2394" i="50" s="1"/>
  <c r="O2395" i="50" s="1"/>
  <c r="O2396" i="50" s="1"/>
  <c r="O2397" i="50" s="1"/>
  <c r="O2398" i="50" s="1"/>
  <c r="O2399" i="50" s="1"/>
  <c r="O2400" i="50" s="1"/>
  <c r="O2401" i="50" s="1"/>
  <c r="O2402" i="50" s="1"/>
  <c r="O2403" i="50" s="1"/>
  <c r="O2404" i="50" s="1"/>
  <c r="O2405" i="50" s="1"/>
  <c r="O2406" i="50" s="1"/>
  <c r="O2407" i="50" s="1"/>
  <c r="O2408" i="50" s="1"/>
  <c r="O2409" i="50" s="1"/>
  <c r="O2410" i="50" s="1"/>
  <c r="O2411" i="50" s="1"/>
  <c r="O2412" i="50" s="1"/>
  <c r="O2413" i="50" s="1"/>
  <c r="O2414" i="50" s="1"/>
  <c r="O2415" i="50" s="1"/>
  <c r="O2416" i="50" s="1"/>
  <c r="O2417" i="50" s="1"/>
  <c r="O2418" i="50" s="1"/>
  <c r="O2419" i="50" s="1"/>
  <c r="O2420" i="50" s="1"/>
  <c r="O2421" i="50" s="1"/>
  <c r="O2422" i="50" s="1"/>
  <c r="O2423" i="50" s="1"/>
  <c r="O2424" i="50" s="1"/>
  <c r="O2425" i="50" s="1"/>
  <c r="O2426" i="50" s="1"/>
  <c r="O2427" i="50" s="1"/>
  <c r="O2428" i="50" s="1"/>
  <c r="O2429" i="50" s="1"/>
  <c r="O2430" i="50" s="1"/>
  <c r="O2431" i="50" s="1"/>
  <c r="O2432" i="50" s="1"/>
  <c r="O2433" i="50" s="1"/>
  <c r="O2434" i="50" s="1"/>
  <c r="O2435" i="50" s="1"/>
  <c r="O2436" i="50" s="1"/>
  <c r="O2437" i="50" s="1"/>
  <c r="O2438" i="50" s="1"/>
  <c r="O2439" i="50" s="1"/>
  <c r="O2440" i="50" s="1"/>
  <c r="O2441" i="50" s="1"/>
  <c r="O2442" i="50" s="1"/>
  <c r="O2443" i="50" s="1"/>
  <c r="O2444" i="50" s="1"/>
  <c r="O2445" i="50" s="1"/>
  <c r="O2446" i="50" s="1"/>
  <c r="O2447" i="50" s="1"/>
  <c r="O2448" i="50" s="1"/>
  <c r="O2449" i="50" s="1"/>
  <c r="O2450" i="50" s="1"/>
  <c r="O2451" i="50" s="1"/>
  <c r="O2452" i="50" s="1"/>
  <c r="O2453" i="50" s="1"/>
  <c r="O2454" i="50" s="1"/>
  <c r="O2455" i="50" s="1"/>
  <c r="O2456" i="50" s="1"/>
  <c r="O2457" i="50" s="1"/>
  <c r="O2458" i="50" s="1"/>
  <c r="O2459" i="50" s="1"/>
  <c r="O2460" i="50" s="1"/>
  <c r="O2461" i="50" s="1"/>
  <c r="O2462" i="50" s="1"/>
  <c r="O2463" i="50" s="1"/>
  <c r="O2464" i="50" s="1"/>
  <c r="O2465" i="50" s="1"/>
  <c r="O2466" i="50" s="1"/>
  <c r="O2467" i="50" s="1"/>
  <c r="O2468" i="50" s="1"/>
  <c r="O2469" i="50" s="1"/>
  <c r="O2470" i="50" s="1"/>
  <c r="O2471" i="50" s="1"/>
  <c r="O2472" i="50" s="1"/>
  <c r="O2473" i="50" s="1"/>
  <c r="O2474" i="50" s="1"/>
  <c r="O2475" i="50" s="1"/>
  <c r="O2476" i="50" s="1"/>
  <c r="O2477" i="50" s="1"/>
  <c r="O2478" i="50" s="1"/>
  <c r="O2479" i="50" s="1"/>
  <c r="O2480" i="50" s="1"/>
  <c r="O2481" i="50" s="1"/>
  <c r="O2482" i="50" s="1"/>
  <c r="O2483" i="50" s="1"/>
  <c r="O2484" i="50" s="1"/>
  <c r="O2485" i="50" s="1"/>
  <c r="O2486" i="50" s="1"/>
  <c r="O2487" i="50" s="1"/>
  <c r="O2488" i="50" s="1"/>
  <c r="O2489" i="50" s="1"/>
  <c r="O2490" i="50" s="1"/>
  <c r="O2491" i="50" s="1"/>
  <c r="O2492" i="50" s="1"/>
  <c r="O2493" i="50" s="1"/>
  <c r="O2494" i="50" s="1"/>
  <c r="O2495" i="50" s="1"/>
  <c r="O2496" i="50" s="1"/>
  <c r="O2497" i="50" s="1"/>
  <c r="O2498" i="50" s="1"/>
  <c r="O2499" i="50" s="1"/>
  <c r="O2500" i="50" s="1"/>
  <c r="O2501" i="50" s="1"/>
  <c r="O2502" i="50" s="1"/>
  <c r="O2503" i="50" s="1"/>
  <c r="O2504" i="50" s="1"/>
  <c r="O2505" i="50" s="1"/>
  <c r="O2506" i="50" s="1"/>
  <c r="O2507" i="50" s="1"/>
  <c r="O2508" i="50" s="1"/>
  <c r="O2509" i="50" s="1"/>
  <c r="O2510" i="50" s="1"/>
  <c r="O2511" i="50" s="1"/>
  <c r="O2512" i="50" s="1"/>
  <c r="O2513" i="50" s="1"/>
  <c r="O2514" i="50" s="1"/>
  <c r="O2515" i="50" s="1"/>
  <c r="O2516" i="50" s="1"/>
  <c r="O2517" i="50" s="1"/>
  <c r="O2518" i="50" s="1"/>
  <c r="O2519" i="50" s="1"/>
  <c r="O2520" i="50" s="1"/>
  <c r="O2521" i="50" s="1"/>
  <c r="O2522" i="50" s="1"/>
  <c r="O2523" i="50" s="1"/>
  <c r="O2524" i="50" s="1"/>
  <c r="O2525" i="50" s="1"/>
  <c r="O2526" i="50" s="1"/>
  <c r="O2527" i="50" s="1"/>
  <c r="O2528" i="50" s="1"/>
  <c r="O2529" i="50" s="1"/>
  <c r="O2530" i="50" s="1"/>
  <c r="O2531" i="50" s="1"/>
  <c r="O2532" i="50" s="1"/>
  <c r="O2533" i="50" s="1"/>
  <c r="O2534" i="50" s="1"/>
  <c r="O2535" i="50" s="1"/>
  <c r="O2536" i="50" s="1"/>
  <c r="O2537" i="50" s="1"/>
  <c r="O2538" i="50" s="1"/>
  <c r="O2539" i="50" s="1"/>
  <c r="O2540" i="50" s="1"/>
  <c r="O2541" i="50" s="1"/>
  <c r="O2542" i="50" s="1"/>
  <c r="O2543" i="50" s="1"/>
  <c r="O2544" i="50" s="1"/>
  <c r="O2545" i="50" s="1"/>
  <c r="O2546" i="50" s="1"/>
  <c r="O2547" i="50" s="1"/>
  <c r="O2548" i="50" s="1"/>
  <c r="O2549" i="50" s="1"/>
  <c r="O2550" i="50" s="1"/>
  <c r="O2551" i="50" s="1"/>
  <c r="O2552" i="50" s="1"/>
  <c r="O2553" i="50" s="1"/>
  <c r="O2554" i="50" s="1"/>
  <c r="O2555" i="50" s="1"/>
  <c r="O2556" i="50" s="1"/>
  <c r="O2557" i="50" s="1"/>
  <c r="O2558" i="50" s="1"/>
  <c r="O2559" i="50" s="1"/>
  <c r="O2560" i="50" s="1"/>
  <c r="O2561" i="50" s="1"/>
  <c r="O2562" i="50" s="1"/>
  <c r="O2563" i="50" s="1"/>
  <c r="O2564" i="50" s="1"/>
  <c r="O2565" i="50" s="1"/>
  <c r="O2566" i="50" s="1"/>
  <c r="O2567" i="50" s="1"/>
  <c r="O2568" i="50" s="1"/>
  <c r="O2569" i="50" s="1"/>
  <c r="O2570" i="50" s="1"/>
  <c r="O2571" i="50" s="1"/>
  <c r="O2572" i="50" s="1"/>
  <c r="O2573" i="50" s="1"/>
  <c r="O2574" i="50" s="1"/>
  <c r="O2575" i="50" s="1"/>
  <c r="O2576" i="50" s="1"/>
  <c r="O2577" i="50" s="1"/>
  <c r="O2578" i="50" s="1"/>
  <c r="O2579" i="50" s="1"/>
  <c r="O2580" i="50" s="1"/>
  <c r="O2581" i="50" s="1"/>
  <c r="O2582" i="50" s="1"/>
  <c r="O2583" i="50" s="1"/>
  <c r="O2584" i="50" s="1"/>
  <c r="O2585" i="50" s="1"/>
  <c r="O2586" i="50" s="1"/>
  <c r="O2587" i="50" s="1"/>
  <c r="O2588" i="50" s="1"/>
  <c r="O2589" i="50" s="1"/>
  <c r="O2590" i="50" s="1"/>
  <c r="O2591" i="50" s="1"/>
  <c r="O2592" i="50" s="1"/>
  <c r="O2593" i="50" s="1"/>
  <c r="O2594" i="50" s="1"/>
  <c r="O2595" i="50" s="1"/>
  <c r="O2596" i="50" s="1"/>
  <c r="O2597" i="50" s="1"/>
  <c r="O2598" i="50" s="1"/>
  <c r="O2599" i="50" s="1"/>
  <c r="O2600" i="50" s="1"/>
  <c r="O2601" i="50" s="1"/>
  <c r="O2602" i="50" s="1"/>
  <c r="O2603" i="50" s="1"/>
  <c r="O2604" i="50" s="1"/>
  <c r="O2605" i="50" s="1"/>
  <c r="O2606" i="50" s="1"/>
  <c r="O2607" i="50" s="1"/>
  <c r="O2608" i="50" s="1"/>
  <c r="O2609" i="50" s="1"/>
  <c r="O2610" i="50" s="1"/>
  <c r="O2611" i="50" s="1"/>
  <c r="O2612" i="50" s="1"/>
  <c r="O2613" i="50" s="1"/>
  <c r="O2614" i="50" s="1"/>
  <c r="O2615" i="50" s="1"/>
  <c r="O2616" i="50" s="1"/>
  <c r="O2617" i="50" s="1"/>
  <c r="O2618" i="50" s="1"/>
  <c r="O2619" i="50" s="1"/>
  <c r="O2620" i="50" s="1"/>
  <c r="O2621" i="50" s="1"/>
  <c r="O2622" i="50" s="1"/>
  <c r="O2623" i="50" s="1"/>
  <c r="O2624" i="50" s="1"/>
  <c r="O2625" i="50" s="1"/>
  <c r="O2626" i="50" s="1"/>
  <c r="O2627" i="50" s="1"/>
  <c r="O2628" i="50" s="1"/>
  <c r="O2629" i="50" s="1"/>
  <c r="O2630" i="50" s="1"/>
  <c r="O2631" i="50" s="1"/>
  <c r="O2632" i="50" s="1"/>
  <c r="O2633" i="50" s="1"/>
  <c r="O2634" i="50" s="1"/>
  <c r="O2635" i="50" s="1"/>
  <c r="O2636" i="50" s="1"/>
  <c r="O2637" i="50" s="1"/>
  <c r="O2638" i="50" s="1"/>
  <c r="O2639" i="50" s="1"/>
  <c r="O2640" i="50" s="1"/>
  <c r="O2641" i="50" s="1"/>
  <c r="O2642" i="50" s="1"/>
  <c r="O2643" i="50" s="1"/>
  <c r="O2644" i="50" s="1"/>
  <c r="O2645" i="50" s="1"/>
  <c r="O2646" i="50" s="1"/>
  <c r="O2647" i="50" s="1"/>
  <c r="O2648" i="50" s="1"/>
  <c r="O2649" i="50" s="1"/>
  <c r="O2650" i="50" s="1"/>
  <c r="O2651" i="50" s="1"/>
  <c r="O2652" i="50" s="1"/>
  <c r="O2653" i="50" s="1"/>
  <c r="O2654" i="50" s="1"/>
  <c r="O2655" i="50" s="1"/>
  <c r="O2656" i="50" s="1"/>
  <c r="O2657" i="50" s="1"/>
  <c r="O2658" i="50" s="1"/>
  <c r="O2659" i="50" s="1"/>
  <c r="O2660" i="50" s="1"/>
  <c r="O2661" i="50" s="1"/>
  <c r="O2662" i="50" s="1"/>
  <c r="O2663" i="50" s="1"/>
  <c r="O2664" i="50" s="1"/>
  <c r="O2665" i="50" s="1"/>
  <c r="O2666" i="50" s="1"/>
  <c r="O2667" i="50" s="1"/>
  <c r="O2668" i="50" s="1"/>
  <c r="O2669" i="50" s="1"/>
  <c r="O2670" i="50" s="1"/>
  <c r="O2671" i="50" s="1"/>
  <c r="O2672" i="50" s="1"/>
  <c r="O2673" i="50" s="1"/>
  <c r="O2674" i="50" s="1"/>
  <c r="O2675" i="50" s="1"/>
  <c r="O2676" i="50" s="1"/>
  <c r="O2677" i="50" s="1"/>
  <c r="O2678" i="50" s="1"/>
  <c r="O2679" i="50" s="1"/>
  <c r="O2680" i="50" s="1"/>
  <c r="O2681" i="50" s="1"/>
  <c r="O2682" i="50" s="1"/>
  <c r="O2683" i="50" s="1"/>
  <c r="O2684" i="50" s="1"/>
  <c r="O2685" i="50" s="1"/>
  <c r="O2686" i="50" s="1"/>
  <c r="O2687" i="50" s="1"/>
  <c r="O2688" i="50" s="1"/>
  <c r="O2689" i="50" s="1"/>
  <c r="O2690" i="50" s="1"/>
  <c r="O2691" i="50" s="1"/>
  <c r="O2692" i="50" s="1"/>
  <c r="O2693" i="50" s="1"/>
  <c r="O2694" i="50" s="1"/>
  <c r="O2695" i="50" s="1"/>
  <c r="O2696" i="50" s="1"/>
  <c r="O2697" i="50" s="1"/>
  <c r="O2698" i="50" s="1"/>
  <c r="O2699" i="50" s="1"/>
  <c r="O2700" i="50" s="1"/>
  <c r="O2701" i="50" s="1"/>
  <c r="O2702" i="50" s="1"/>
  <c r="O2703" i="50" s="1"/>
  <c r="O2704" i="50" s="1"/>
  <c r="O2705" i="50" s="1"/>
  <c r="O2706" i="50" s="1"/>
  <c r="O2707" i="50" s="1"/>
  <c r="O2708" i="50" s="1"/>
  <c r="O2709" i="50" s="1"/>
  <c r="O2710" i="50" s="1"/>
  <c r="O2711" i="50" s="1"/>
  <c r="O2712" i="50" s="1"/>
  <c r="O2713" i="50" s="1"/>
  <c r="O2714" i="50" s="1"/>
  <c r="O2715" i="50" s="1"/>
  <c r="O2716" i="50" s="1"/>
  <c r="O2717" i="50" s="1"/>
  <c r="O2718" i="50" s="1"/>
  <c r="O2719" i="50" s="1"/>
  <c r="O2720" i="50" s="1"/>
  <c r="O2721" i="50" s="1"/>
  <c r="O2722" i="50" s="1"/>
  <c r="O2723" i="50" s="1"/>
  <c r="O2724" i="50" s="1"/>
  <c r="O2725" i="50" s="1"/>
  <c r="O2726" i="50" s="1"/>
  <c r="O2727" i="50" s="1"/>
  <c r="O2728" i="50" s="1"/>
  <c r="O2729" i="50" s="1"/>
  <c r="O2730" i="50" s="1"/>
  <c r="O2731" i="50" s="1"/>
  <c r="O2732" i="50" s="1"/>
  <c r="O2733" i="50" s="1"/>
  <c r="O2734" i="50" s="1"/>
  <c r="O2735" i="50" s="1"/>
  <c r="O2736" i="50" s="1"/>
  <c r="O2737" i="50" s="1"/>
  <c r="O2738" i="50" s="1"/>
  <c r="O2739" i="50" s="1"/>
  <c r="O2740" i="50" s="1"/>
  <c r="O2741" i="50" s="1"/>
  <c r="O2742" i="50" s="1"/>
  <c r="O2743" i="50" s="1"/>
  <c r="O2744" i="50" s="1"/>
  <c r="O2745" i="50" s="1"/>
  <c r="O2746" i="50" s="1"/>
  <c r="O2747" i="50" s="1"/>
  <c r="O2748" i="50" s="1"/>
  <c r="O2749" i="50" s="1"/>
  <c r="O2750" i="50" s="1"/>
  <c r="O2751" i="50" s="1"/>
  <c r="O2752" i="50" s="1"/>
  <c r="O2753" i="50" s="1"/>
  <c r="O2754" i="50" s="1"/>
  <c r="O2755" i="50" s="1"/>
  <c r="O2756" i="50" s="1"/>
  <c r="O2757" i="50" s="1"/>
  <c r="O2758" i="50" s="1"/>
  <c r="O2759" i="50" s="1"/>
  <c r="O2760" i="50" s="1"/>
  <c r="O2761" i="50" s="1"/>
  <c r="O2762" i="50" s="1"/>
  <c r="O2763" i="50" s="1"/>
  <c r="O2764" i="50" s="1"/>
  <c r="O2765" i="50" s="1"/>
  <c r="O2766" i="50" s="1"/>
  <c r="O2767" i="50" s="1"/>
  <c r="O2768" i="50" s="1"/>
  <c r="O2769" i="50" s="1"/>
  <c r="O2770" i="50" s="1"/>
  <c r="O2771" i="50" s="1"/>
  <c r="O2772" i="50" s="1"/>
  <c r="O2773" i="50" s="1"/>
  <c r="O2774" i="50" s="1"/>
  <c r="O2775" i="50" s="1"/>
  <c r="O2776" i="50" s="1"/>
  <c r="O2777" i="50" s="1"/>
  <c r="O2778" i="50" s="1"/>
  <c r="O2779" i="50" s="1"/>
  <c r="O2780" i="50" s="1"/>
  <c r="O2781" i="50" s="1"/>
  <c r="O2782" i="50" s="1"/>
  <c r="O2783" i="50" s="1"/>
  <c r="O2784" i="50" s="1"/>
  <c r="O2785" i="50" s="1"/>
  <c r="O2786" i="50" s="1"/>
  <c r="O2787" i="50" s="1"/>
  <c r="O2788" i="50" s="1"/>
  <c r="O2789" i="50" s="1"/>
  <c r="O2790" i="50" s="1"/>
  <c r="O2791" i="50" s="1"/>
  <c r="O2792" i="50" s="1"/>
  <c r="O2793" i="50" s="1"/>
  <c r="O2794" i="50" s="1"/>
  <c r="O2795" i="50" s="1"/>
  <c r="O2796" i="50" s="1"/>
  <c r="O2797" i="50" s="1"/>
  <c r="O2798" i="50" s="1"/>
  <c r="O2799" i="50" s="1"/>
  <c r="O2800" i="50" s="1"/>
  <c r="O2801" i="50" s="1"/>
  <c r="O2802" i="50" s="1"/>
  <c r="O2803" i="50" s="1"/>
  <c r="O2804" i="50" s="1"/>
  <c r="O2805" i="50" s="1"/>
  <c r="O2806" i="50" s="1"/>
  <c r="O2807" i="50" s="1"/>
  <c r="O2808" i="50" s="1"/>
  <c r="O2809" i="50" s="1"/>
  <c r="O2810" i="50" s="1"/>
  <c r="O2811" i="50" s="1"/>
  <c r="O2812" i="50" s="1"/>
  <c r="O2813" i="50" s="1"/>
  <c r="O2814" i="50" s="1"/>
  <c r="O2815" i="50" s="1"/>
  <c r="O2816" i="50" s="1"/>
  <c r="O2817" i="50" s="1"/>
  <c r="O2818" i="50" s="1"/>
  <c r="O2819" i="50" s="1"/>
  <c r="O2820" i="50" s="1"/>
  <c r="O2821" i="50" s="1"/>
  <c r="O2822" i="50" s="1"/>
  <c r="O2823" i="50" s="1"/>
  <c r="O2824" i="50" s="1"/>
  <c r="O2825" i="50" s="1"/>
  <c r="O2826" i="50" s="1"/>
  <c r="O2827" i="50" s="1"/>
  <c r="O2828" i="50" s="1"/>
  <c r="O2829" i="50" s="1"/>
  <c r="O2830" i="50" s="1"/>
  <c r="O2831" i="50" s="1"/>
  <c r="O2832" i="50" s="1"/>
  <c r="O2833" i="50" s="1"/>
  <c r="O2834" i="50" s="1"/>
  <c r="O2835" i="50" s="1"/>
  <c r="O2836" i="50" s="1"/>
  <c r="O2837" i="50" s="1"/>
  <c r="O2838" i="50" s="1"/>
  <c r="O2839" i="50" s="1"/>
  <c r="O2840" i="50" s="1"/>
  <c r="O2841" i="50" s="1"/>
  <c r="O2842" i="50" s="1"/>
  <c r="O2843" i="50" s="1"/>
  <c r="O2844" i="50" s="1"/>
  <c r="O2845" i="50" s="1"/>
  <c r="O2846" i="50" s="1"/>
  <c r="O2847" i="50" s="1"/>
  <c r="O2848" i="50" s="1"/>
  <c r="O2849" i="50" s="1"/>
  <c r="O2850" i="50" s="1"/>
  <c r="O2851" i="50" s="1"/>
  <c r="O2852" i="50" s="1"/>
  <c r="O2853" i="50" s="1"/>
  <c r="O2854" i="50" s="1"/>
  <c r="O2855" i="50" s="1"/>
  <c r="O2856" i="50" s="1"/>
  <c r="O2857" i="50" s="1"/>
  <c r="O2858" i="50" s="1"/>
  <c r="O2859" i="50" s="1"/>
  <c r="O2860" i="50" s="1"/>
  <c r="O2861" i="50" s="1"/>
  <c r="O2862" i="50" s="1"/>
  <c r="O2863" i="50" s="1"/>
  <c r="O2864" i="50" s="1"/>
  <c r="O2865" i="50" s="1"/>
  <c r="O2866" i="50" s="1"/>
  <c r="O2867" i="50" s="1"/>
  <c r="O2868" i="50" s="1"/>
  <c r="O2869" i="50" s="1"/>
  <c r="O2870" i="50" s="1"/>
  <c r="O2871" i="50" s="1"/>
  <c r="O2872" i="50" s="1"/>
  <c r="O2873" i="50" s="1"/>
  <c r="O2874" i="50" s="1"/>
  <c r="O2875" i="50" s="1"/>
  <c r="O2876" i="50" s="1"/>
  <c r="O2877" i="50" s="1"/>
  <c r="O2878" i="50" s="1"/>
  <c r="O2879" i="50" s="1"/>
  <c r="O2880" i="50" s="1"/>
  <c r="O2881" i="50" s="1"/>
  <c r="O2882" i="50" s="1"/>
  <c r="O2883" i="50" s="1"/>
  <c r="O2884" i="50" s="1"/>
  <c r="O2885" i="50" s="1"/>
  <c r="O2886" i="50" s="1"/>
  <c r="O2887" i="50" s="1"/>
  <c r="O2888" i="50" s="1"/>
  <c r="O2889" i="50" s="1"/>
  <c r="O2890" i="50" s="1"/>
  <c r="O2891" i="50" s="1"/>
  <c r="O2892" i="50" s="1"/>
  <c r="O2893" i="50" s="1"/>
  <c r="O2894" i="50" s="1"/>
  <c r="O2895" i="50" s="1"/>
  <c r="O2896" i="50" s="1"/>
  <c r="O2897" i="50" s="1"/>
  <c r="O2898" i="50" s="1"/>
  <c r="O2899" i="50" s="1"/>
  <c r="O2900" i="50" s="1"/>
  <c r="O2901" i="50" s="1"/>
  <c r="O2902" i="50" s="1"/>
  <c r="O2903" i="50" s="1"/>
  <c r="O2904" i="50" s="1"/>
  <c r="O2905" i="50" s="1"/>
  <c r="O2906" i="50" s="1"/>
  <c r="O2907" i="50" s="1"/>
  <c r="O2908" i="50" s="1"/>
  <c r="O2909" i="50" s="1"/>
  <c r="O2910" i="50" s="1"/>
  <c r="O2911" i="50" s="1"/>
  <c r="O2912" i="50" s="1"/>
  <c r="O2913" i="50" s="1"/>
  <c r="O2914" i="50" s="1"/>
  <c r="O2915" i="50" s="1"/>
  <c r="O2916" i="50" s="1"/>
  <c r="O2917" i="50" s="1"/>
  <c r="O2918" i="50" s="1"/>
  <c r="O2919" i="50" s="1"/>
  <c r="O2920" i="50" s="1"/>
  <c r="O2921" i="50" s="1"/>
  <c r="O2922" i="50" s="1"/>
  <c r="O2923" i="50" s="1"/>
  <c r="O2924" i="50" s="1"/>
  <c r="O2925" i="50" s="1"/>
  <c r="O2926" i="50" s="1"/>
  <c r="O2927" i="50" s="1"/>
  <c r="O2928" i="50" s="1"/>
  <c r="O2929" i="50" s="1"/>
  <c r="O2930" i="50" s="1"/>
  <c r="O2931" i="50" s="1"/>
  <c r="O2932" i="50" s="1"/>
  <c r="O2933" i="50" s="1"/>
  <c r="O2934" i="50" s="1"/>
  <c r="O2935" i="50" s="1"/>
  <c r="O2936" i="50" s="1"/>
  <c r="O2937" i="50" s="1"/>
  <c r="O2938" i="50" s="1"/>
  <c r="O2939" i="50" s="1"/>
  <c r="O2940" i="50" s="1"/>
  <c r="O2941" i="50" s="1"/>
  <c r="O2942" i="50" s="1"/>
  <c r="O2943" i="50" s="1"/>
  <c r="O2944" i="50" s="1"/>
  <c r="O2945" i="50" s="1"/>
  <c r="O2946" i="50" s="1"/>
  <c r="O2947" i="50" s="1"/>
  <c r="O2948" i="50" s="1"/>
  <c r="O2949" i="50" s="1"/>
  <c r="O2950" i="50" s="1"/>
  <c r="O2951" i="50" s="1"/>
  <c r="O2952" i="50" s="1"/>
  <c r="O2953" i="50" s="1"/>
  <c r="O2954" i="50" s="1"/>
  <c r="O2955" i="50" s="1"/>
  <c r="O2956" i="50" s="1"/>
  <c r="O2957" i="50" s="1"/>
  <c r="O2958" i="50" s="1"/>
  <c r="O2959" i="50" s="1"/>
  <c r="O2960" i="50" s="1"/>
  <c r="O2961" i="50" s="1"/>
  <c r="O2962" i="50" s="1"/>
  <c r="O2963" i="50" s="1"/>
  <c r="O2964" i="50" s="1"/>
  <c r="O2965" i="50" s="1"/>
  <c r="O2966" i="50" s="1"/>
  <c r="O2967" i="50" s="1"/>
  <c r="O2968" i="50" s="1"/>
  <c r="O2969" i="50" s="1"/>
  <c r="O2970" i="50" s="1"/>
  <c r="O2971" i="50" s="1"/>
  <c r="O2972" i="50" s="1"/>
  <c r="O2973" i="50" s="1"/>
  <c r="O2974" i="50" s="1"/>
  <c r="O2975" i="50" s="1"/>
  <c r="O2976" i="50" s="1"/>
  <c r="O2977" i="50" s="1"/>
  <c r="O2978" i="50" s="1"/>
  <c r="O2979" i="50" s="1"/>
  <c r="O2980" i="50" s="1"/>
  <c r="O2981" i="50" s="1"/>
  <c r="O2982" i="50" s="1"/>
  <c r="O2983" i="50" s="1"/>
  <c r="O2984" i="50" s="1"/>
  <c r="O2985" i="50" s="1"/>
  <c r="O2986" i="50" s="1"/>
  <c r="O2987" i="50" s="1"/>
  <c r="O2988" i="50" s="1"/>
  <c r="O2989" i="50" s="1"/>
  <c r="O2990" i="50" s="1"/>
  <c r="O2991" i="50" s="1"/>
  <c r="O2992" i="50" s="1"/>
  <c r="O2993" i="50" s="1"/>
  <c r="O2994" i="50" s="1"/>
  <c r="O2995" i="50" s="1"/>
  <c r="O2996" i="50" s="1"/>
  <c r="O2997" i="50" s="1"/>
  <c r="O2998" i="50" s="1"/>
  <c r="O2999" i="50" s="1"/>
  <c r="O3000" i="50" s="1"/>
  <c r="O3001" i="50" s="1"/>
  <c r="O3002" i="50" s="1"/>
  <c r="O3003" i="50" s="1"/>
  <c r="O3004" i="50" s="1"/>
  <c r="O3005" i="50" s="1"/>
  <c r="O3006" i="50" s="1"/>
  <c r="O3007" i="50" s="1"/>
  <c r="O3008" i="50" s="1"/>
  <c r="O3009" i="50" s="1"/>
  <c r="O3010" i="50" s="1"/>
  <c r="O3011" i="50" s="1"/>
  <c r="O3012" i="50" s="1"/>
  <c r="O3013" i="50" s="1"/>
  <c r="O3014" i="50" s="1"/>
  <c r="O3015" i="50" s="1"/>
  <c r="O3016" i="50" s="1"/>
  <c r="O3017" i="50" s="1"/>
  <c r="O3018" i="50" s="1"/>
  <c r="O3019" i="50" s="1"/>
  <c r="O3020" i="50" s="1"/>
  <c r="O3021" i="50" s="1"/>
  <c r="O3022" i="50" s="1"/>
  <c r="O3023" i="50" s="1"/>
  <c r="O3024" i="50" s="1"/>
  <c r="O3025" i="50" s="1"/>
  <c r="O3026" i="50" s="1"/>
  <c r="O3027" i="50" s="1"/>
  <c r="O3028" i="50" s="1"/>
  <c r="O3029" i="50" s="1"/>
  <c r="O3030" i="50" s="1"/>
  <c r="O3031" i="50" s="1"/>
  <c r="O3032" i="50" s="1"/>
  <c r="O3033" i="50" s="1"/>
  <c r="O3034" i="50" s="1"/>
  <c r="O3035" i="50" s="1"/>
  <c r="O3036" i="50" s="1"/>
  <c r="O3037" i="50" s="1"/>
  <c r="O3038" i="50" s="1"/>
  <c r="O3039" i="50" s="1"/>
  <c r="O3040" i="50" s="1"/>
  <c r="O3041" i="50" s="1"/>
  <c r="O3042" i="50" s="1"/>
  <c r="O3043" i="50" s="1"/>
  <c r="O3044" i="50" s="1"/>
  <c r="O3045" i="50" s="1"/>
  <c r="O3046" i="50" s="1"/>
  <c r="O3047" i="50" s="1"/>
  <c r="O3048" i="50" s="1"/>
  <c r="O3049" i="50" s="1"/>
  <c r="O3050" i="50" s="1"/>
  <c r="O3051" i="50" s="1"/>
  <c r="O3052" i="50" s="1"/>
  <c r="O3053" i="50" s="1"/>
  <c r="O3054" i="50" s="1"/>
  <c r="O3055" i="50" s="1"/>
  <c r="O3056" i="50" s="1"/>
  <c r="O3057" i="50" s="1"/>
  <c r="O3058" i="50" s="1"/>
  <c r="O3059" i="50" s="1"/>
  <c r="O3060" i="50" s="1"/>
  <c r="O3061" i="50" s="1"/>
  <c r="O3062" i="50" s="1"/>
  <c r="O3063" i="50" s="1"/>
  <c r="O3064" i="50" s="1"/>
  <c r="O3065" i="50" s="1"/>
  <c r="O3066" i="50" s="1"/>
  <c r="O3067" i="50" s="1"/>
  <c r="O3068" i="50" s="1"/>
  <c r="O3069" i="50" s="1"/>
  <c r="O3070" i="50" s="1"/>
  <c r="O3071" i="50" s="1"/>
  <c r="O3072" i="50" s="1"/>
  <c r="O3073" i="50" s="1"/>
  <c r="O3074" i="50" s="1"/>
  <c r="O3075" i="50" s="1"/>
  <c r="O3076" i="50" s="1"/>
  <c r="O3077" i="50" s="1"/>
  <c r="O3078" i="50" s="1"/>
  <c r="O3079" i="50" s="1"/>
  <c r="O3080" i="50" s="1"/>
  <c r="O3081" i="50" s="1"/>
  <c r="O3082" i="50" s="1"/>
  <c r="O3083" i="50" s="1"/>
  <c r="O3084" i="50" s="1"/>
  <c r="O3085" i="50" s="1"/>
  <c r="O3086" i="50" s="1"/>
  <c r="O3087" i="50" s="1"/>
  <c r="O3088" i="50" s="1"/>
  <c r="O3089" i="50" s="1"/>
  <c r="O3090" i="50" s="1"/>
  <c r="O3091" i="50" s="1"/>
  <c r="O3092" i="50" s="1"/>
  <c r="O3093" i="50" s="1"/>
  <c r="O3094" i="50" s="1"/>
  <c r="O3095" i="50" s="1"/>
  <c r="O3096" i="50" s="1"/>
  <c r="O3097" i="50" s="1"/>
  <c r="O3098" i="50" s="1"/>
  <c r="O3099" i="50" s="1"/>
  <c r="O3100" i="50" s="1"/>
  <c r="O3101" i="50" s="1"/>
  <c r="O3102" i="50" s="1"/>
  <c r="O3103" i="50" s="1"/>
  <c r="O3104" i="50" s="1"/>
  <c r="O3105" i="50" s="1"/>
  <c r="O3106" i="50" s="1"/>
  <c r="O3107" i="50" s="1"/>
  <c r="O3108" i="50" s="1"/>
  <c r="O3109" i="50" s="1"/>
  <c r="O3110" i="50" s="1"/>
  <c r="O3111" i="50" s="1"/>
  <c r="O3112" i="50" s="1"/>
  <c r="O3113" i="50" s="1"/>
  <c r="O3114" i="50" s="1"/>
  <c r="O3115" i="50" s="1"/>
  <c r="O3116" i="50" s="1"/>
  <c r="O3117" i="50" s="1"/>
  <c r="O3118" i="50" s="1"/>
  <c r="O3119" i="50" s="1"/>
  <c r="O3120" i="50" s="1"/>
  <c r="O3121" i="50" s="1"/>
  <c r="O3122" i="50" s="1"/>
  <c r="O3123" i="50" s="1"/>
  <c r="O3124" i="50" s="1"/>
  <c r="O3125" i="50" s="1"/>
  <c r="O3126" i="50" s="1"/>
  <c r="O3127" i="50" s="1"/>
  <c r="O3128" i="50" s="1"/>
  <c r="O3129" i="50" s="1"/>
  <c r="O3130" i="50" s="1"/>
  <c r="O3131" i="50" s="1"/>
  <c r="O3132" i="50" s="1"/>
  <c r="O3133" i="50" s="1"/>
  <c r="O3134" i="50" s="1"/>
  <c r="O3135" i="50" s="1"/>
  <c r="O3136" i="50" s="1"/>
  <c r="O3137" i="50" s="1"/>
  <c r="E615" i="50"/>
  <c r="I39" i="50"/>
  <c r="I40" i="50" s="1"/>
  <c r="I41" i="50" s="1"/>
  <c r="I42" i="50" s="1"/>
  <c r="I43" i="50" s="1"/>
  <c r="E39" i="50"/>
  <c r="Q480" i="50"/>
  <c r="Q481" i="50" s="1"/>
  <c r="Q482" i="50" s="1"/>
  <c r="Q483" i="50" s="1"/>
  <c r="S3927" i="50"/>
  <c r="S3928" i="50" s="1"/>
  <c r="S3929" i="50" s="1"/>
  <c r="S3930" i="50" s="1"/>
  <c r="S3931" i="50" s="1"/>
  <c r="K88" i="50"/>
  <c r="K89" i="50" s="1"/>
  <c r="K90" i="50" s="1"/>
  <c r="K91" i="50" s="1"/>
  <c r="M411" i="50"/>
  <c r="M412" i="50" s="1"/>
  <c r="M413" i="50" s="1"/>
  <c r="M414" i="50" s="1"/>
  <c r="M415" i="50" s="1"/>
  <c r="M416" i="50" s="1"/>
  <c r="M417" i="50" s="1"/>
  <c r="M418" i="50" s="1"/>
  <c r="M419" i="50" s="1"/>
  <c r="M420" i="50" s="1"/>
  <c r="M421" i="50" s="1"/>
  <c r="M422" i="50" s="1"/>
  <c r="M423" i="50" s="1"/>
  <c r="M424" i="50" s="1"/>
  <c r="M425" i="50" s="1"/>
  <c r="M426" i="50" s="1"/>
  <c r="M427" i="50" s="1"/>
  <c r="M428" i="50" s="1"/>
  <c r="M429" i="50" s="1"/>
  <c r="M430" i="50" s="1"/>
  <c r="M431" i="50" s="1"/>
  <c r="M432" i="50" s="1"/>
  <c r="M433" i="50" s="1"/>
  <c r="E11" i="45"/>
  <c r="C11" i="45" s="1"/>
  <c r="E12" i="45"/>
  <c r="C12" i="45" s="1"/>
  <c r="D13" i="45"/>
  <c r="E13" i="45" s="1"/>
  <c r="C13" i="45" s="1"/>
  <c r="C4" i="45"/>
  <c r="C8" i="45"/>
  <c r="C9" i="45"/>
  <c r="C10" i="45"/>
  <c r="G14" i="50" l="1"/>
  <c r="I44" i="50"/>
  <c r="I45" i="50" s="1"/>
  <c r="I46" i="50" s="1"/>
  <c r="I47" i="50" s="1"/>
  <c r="I48" i="50" s="1"/>
  <c r="E44" i="50"/>
  <c r="M434" i="50"/>
  <c r="M435" i="50" s="1"/>
  <c r="M436" i="50" s="1"/>
  <c r="M437" i="50" s="1"/>
  <c r="M438" i="50" s="1"/>
  <c r="M439" i="50" s="1"/>
  <c r="M440" i="50" s="1"/>
  <c r="M441" i="50" s="1"/>
  <c r="M442" i="50" s="1"/>
  <c r="M443" i="50" s="1"/>
  <c r="M444" i="50" s="1"/>
  <c r="M445" i="50" s="1"/>
  <c r="M446" i="50" s="1"/>
  <c r="M447" i="50" s="1"/>
  <c r="M448" i="50" s="1"/>
  <c r="M449" i="50" s="1"/>
  <c r="M450" i="50" s="1"/>
  <c r="M451" i="50" s="1"/>
  <c r="M452" i="50" s="1"/>
  <c r="M453" i="50" s="1"/>
  <c r="M454" i="50" s="1"/>
  <c r="M455" i="50" s="1"/>
  <c r="M456" i="50" s="1"/>
  <c r="M457" i="50" s="1"/>
  <c r="M458" i="50" s="1"/>
  <c r="M459" i="50" s="1"/>
  <c r="S3932" i="50"/>
  <c r="S3933" i="50" s="1"/>
  <c r="S3934" i="50" s="1"/>
  <c r="S3935" i="50" s="1"/>
  <c r="O3138" i="50"/>
  <c r="O3139" i="50" s="1"/>
  <c r="O3140" i="50" s="1"/>
  <c r="O3141" i="50" s="1"/>
  <c r="O3142" i="50" s="1"/>
  <c r="O3143" i="50" s="1"/>
  <c r="O3144" i="50" s="1"/>
  <c r="O3145" i="50" s="1"/>
  <c r="O3146" i="50" s="1"/>
  <c r="K92" i="50"/>
  <c r="K93" i="50" s="1"/>
  <c r="K94" i="50" s="1"/>
  <c r="Q484" i="50"/>
  <c r="Q485" i="50" s="1"/>
  <c r="Q486" i="50" s="1"/>
  <c r="Q487" i="50" s="1"/>
  <c r="Q488" i="50" s="1"/>
  <c r="G15" i="50" l="1"/>
  <c r="M460" i="50"/>
  <c r="M461" i="50" s="1"/>
  <c r="M462" i="50" s="1"/>
  <c r="M463" i="50" s="1"/>
  <c r="M464" i="50" s="1"/>
  <c r="E460" i="50"/>
  <c r="I49" i="50"/>
  <c r="I50" i="50" s="1"/>
  <c r="I51" i="50" s="1"/>
  <c r="I52" i="50" s="1"/>
  <c r="E49" i="50"/>
  <c r="O3147" i="50"/>
  <c r="O3148" i="50" s="1"/>
  <c r="O3149" i="50" s="1"/>
  <c r="O3150" i="50" s="1"/>
  <c r="O3151" i="50" s="1"/>
  <c r="E3147" i="50"/>
  <c r="S3936" i="50"/>
  <c r="S3937" i="50" s="1"/>
  <c r="S3938" i="50" s="1"/>
  <c r="S3939" i="50" s="1"/>
  <c r="S3940" i="50" s="1"/>
  <c r="S3941" i="50" s="1"/>
  <c r="S3942" i="50" s="1"/>
  <c r="S3943" i="50" s="1"/>
  <c r="K95" i="50"/>
  <c r="K96" i="50" s="1"/>
  <c r="K97" i="50" s="1"/>
  <c r="K98" i="50" s="1"/>
  <c r="Q489" i="50"/>
  <c r="Q490" i="50" s="1"/>
  <c r="Q491" i="50" s="1"/>
  <c r="C16" i="50" l="1"/>
  <c r="G16" i="50"/>
  <c r="G17" i="50" s="1"/>
  <c r="E16" i="50"/>
  <c r="O3152" i="50"/>
  <c r="O3153" i="50" s="1"/>
  <c r="O3154" i="50" s="1"/>
  <c r="O3155" i="50" s="1"/>
  <c r="O3156" i="50" s="1"/>
  <c r="E3152" i="50"/>
  <c r="I53" i="50"/>
  <c r="I54" i="50" s="1"/>
  <c r="I55" i="50" s="1"/>
  <c r="I56" i="50" s="1"/>
  <c r="I57" i="50" s="1"/>
  <c r="I58" i="50" s="1"/>
  <c r="I59" i="50" s="1"/>
  <c r="I60" i="50" s="1"/>
  <c r="E53" i="50"/>
  <c r="M465" i="50"/>
  <c r="M466" i="50" s="1"/>
  <c r="M467" i="50" s="1"/>
  <c r="M468" i="50" s="1"/>
  <c r="M469" i="50" s="1"/>
  <c r="M470" i="50" s="1"/>
  <c r="M471" i="50" s="1"/>
  <c r="E465" i="50"/>
  <c r="K99" i="50"/>
  <c r="K100" i="50" s="1"/>
  <c r="K101" i="50" s="1"/>
  <c r="K102" i="50" s="1"/>
  <c r="E99" i="50"/>
  <c r="G28" i="50"/>
  <c r="C29" i="50" s="1"/>
  <c r="Q492" i="50"/>
  <c r="Q493" i="50" s="1"/>
  <c r="Q494" i="50" s="1"/>
  <c r="S3944" i="50"/>
  <c r="S3945" i="50" s="1"/>
  <c r="S3946" i="50" s="1"/>
  <c r="G18" i="50" l="1"/>
  <c r="K103" i="50"/>
  <c r="K104" i="50" s="1"/>
  <c r="K105" i="50" s="1"/>
  <c r="K106" i="50" s="1"/>
  <c r="E103" i="50"/>
  <c r="M472" i="50"/>
  <c r="M473" i="50" s="1"/>
  <c r="M474" i="50" s="1"/>
  <c r="E472" i="50"/>
  <c r="G29" i="50"/>
  <c r="G30" i="50" s="1"/>
  <c r="E29" i="50"/>
  <c r="I61" i="50"/>
  <c r="I62" i="50" s="1"/>
  <c r="I63" i="50" s="1"/>
  <c r="I64" i="50" s="1"/>
  <c r="I65" i="50" s="1"/>
  <c r="I66" i="50" s="1"/>
  <c r="I67" i="50" s="1"/>
  <c r="I68" i="50" s="1"/>
  <c r="E61" i="50"/>
  <c r="O3157" i="50"/>
  <c r="O3158" i="50" s="1"/>
  <c r="O3159" i="50" s="1"/>
  <c r="O3160" i="50" s="1"/>
  <c r="O3161" i="50" s="1"/>
  <c r="E3157" i="50"/>
  <c r="S3947" i="50"/>
  <c r="S3948" i="50" s="1"/>
  <c r="S3949" i="50" s="1"/>
  <c r="S3950" i="50" s="1"/>
  <c r="Q495" i="50"/>
  <c r="Q496" i="50" s="1"/>
  <c r="Q497" i="50" s="1"/>
  <c r="C31" i="50" l="1"/>
  <c r="G19" i="50"/>
  <c r="G31" i="50"/>
  <c r="E31" i="50"/>
  <c r="I69" i="50"/>
  <c r="I70" i="50" s="1"/>
  <c r="I71" i="50" s="1"/>
  <c r="I72" i="50" s="1"/>
  <c r="I73" i="50" s="1"/>
  <c r="I74" i="50" s="1"/>
  <c r="I75" i="50" s="1"/>
  <c r="I76" i="50" s="1"/>
  <c r="E69" i="50"/>
  <c r="O3162" i="50"/>
  <c r="O3163" i="50" s="1"/>
  <c r="O3164" i="50" s="1"/>
  <c r="O3165" i="50" s="1"/>
  <c r="O3166" i="50" s="1"/>
  <c r="E3162" i="50"/>
  <c r="M475" i="50"/>
  <c r="M476" i="50" s="1"/>
  <c r="M477" i="50" s="1"/>
  <c r="M478" i="50" s="1"/>
  <c r="E475" i="50"/>
  <c r="K107" i="50"/>
  <c r="K108" i="50" s="1"/>
  <c r="K109" i="50" s="1"/>
  <c r="K110" i="50" s="1"/>
  <c r="E107" i="50"/>
  <c r="S3951" i="50"/>
  <c r="S3952" i="50" s="1"/>
  <c r="S3953" i="50" s="1"/>
  <c r="S3954" i="50" s="1"/>
  <c r="Q498" i="50"/>
  <c r="Q499" i="50" s="1"/>
  <c r="Q500" i="50" s="1"/>
  <c r="Q501" i="50" s="1"/>
  <c r="G20" i="50" l="1"/>
  <c r="G32" i="50"/>
  <c r="G33" i="50" s="1"/>
  <c r="C32" i="50"/>
  <c r="M479" i="50"/>
  <c r="M480" i="50" s="1"/>
  <c r="M481" i="50" s="1"/>
  <c r="M482" i="50" s="1"/>
  <c r="E479" i="50"/>
  <c r="K111" i="50"/>
  <c r="K112" i="50" s="1"/>
  <c r="K113" i="50" s="1"/>
  <c r="K114" i="50" s="1"/>
  <c r="K115" i="50" s="1"/>
  <c r="E111" i="50"/>
  <c r="O3167" i="50"/>
  <c r="O3168" i="50" s="1"/>
  <c r="O3169" i="50" s="1"/>
  <c r="O3170" i="50" s="1"/>
  <c r="O3171" i="50" s="1"/>
  <c r="E3167" i="50"/>
  <c r="I77" i="50"/>
  <c r="I78" i="50" s="1"/>
  <c r="E77" i="50"/>
  <c r="S3955" i="50"/>
  <c r="S3956" i="50" s="1"/>
  <c r="S3957" i="50" s="1"/>
  <c r="S3958" i="50" s="1"/>
  <c r="S3959" i="50" s="1"/>
  <c r="S3960" i="50" s="1"/>
  <c r="S3961" i="50" s="1"/>
  <c r="Q502" i="50"/>
  <c r="Q503" i="50" s="1"/>
  <c r="Q504" i="50" s="1"/>
  <c r="C21" i="50" l="1"/>
  <c r="G21" i="50"/>
  <c r="G22" i="50" s="1"/>
  <c r="E21" i="50"/>
  <c r="C34" i="50"/>
  <c r="I79" i="50"/>
  <c r="I80" i="50" s="1"/>
  <c r="I81" i="50" s="1"/>
  <c r="I82" i="50" s="1"/>
  <c r="I83" i="50" s="1"/>
  <c r="I84" i="50" s="1"/>
  <c r="I85" i="50" s="1"/>
  <c r="I86" i="50" s="1"/>
  <c r="I87" i="50" s="1"/>
  <c r="I88" i="50" s="1"/>
  <c r="I89" i="50" s="1"/>
  <c r="I90" i="50" s="1"/>
  <c r="I91" i="50" s="1"/>
  <c r="I92" i="50" s="1"/>
  <c r="I93" i="50" s="1"/>
  <c r="I94" i="50" s="1"/>
  <c r="I95" i="50" s="1"/>
  <c r="I96" i="50" s="1"/>
  <c r="I97" i="50" s="1"/>
  <c r="E79" i="50"/>
  <c r="O3172" i="50"/>
  <c r="O3173" i="50" s="1"/>
  <c r="O3174" i="50" s="1"/>
  <c r="O3175" i="50" s="1"/>
  <c r="O3176" i="50" s="1"/>
  <c r="O3177" i="50" s="1"/>
  <c r="E3172" i="50"/>
  <c r="K116" i="50"/>
  <c r="K117" i="50" s="1"/>
  <c r="K118" i="50" s="1"/>
  <c r="K119" i="50" s="1"/>
  <c r="E116" i="50"/>
  <c r="M483" i="50"/>
  <c r="M484" i="50" s="1"/>
  <c r="M485" i="50" s="1"/>
  <c r="M486" i="50" s="1"/>
  <c r="M487" i="50" s="1"/>
  <c r="E483" i="50"/>
  <c r="G34" i="50"/>
  <c r="G35" i="50" s="1"/>
  <c r="S3962" i="50"/>
  <c r="S3963" i="50" s="1"/>
  <c r="Q505" i="50"/>
  <c r="Q506" i="50" s="1"/>
  <c r="Q507" i="50" s="1"/>
  <c r="G36" i="50" l="1"/>
  <c r="C23" i="50"/>
  <c r="G23" i="50"/>
  <c r="G24" i="50" s="1"/>
  <c r="E23" i="50"/>
  <c r="M488" i="50"/>
  <c r="M489" i="50" s="1"/>
  <c r="M490" i="50" s="1"/>
  <c r="E488" i="50"/>
  <c r="K120" i="50"/>
  <c r="K121" i="50" s="1"/>
  <c r="K122" i="50" s="1"/>
  <c r="K123" i="50" s="1"/>
  <c r="E120" i="50"/>
  <c r="O3178" i="50"/>
  <c r="O3179" i="50" s="1"/>
  <c r="O3180" i="50" s="1"/>
  <c r="O3181" i="50" s="1"/>
  <c r="O3182" i="50" s="1"/>
  <c r="E3178" i="50"/>
  <c r="I98" i="50"/>
  <c r="I99" i="50" s="1"/>
  <c r="I100" i="50" s="1"/>
  <c r="I101" i="50" s="1"/>
  <c r="I102" i="50" s="1"/>
  <c r="I103" i="50" s="1"/>
  <c r="I104" i="50" s="1"/>
  <c r="I105" i="50" s="1"/>
  <c r="I106" i="50" s="1"/>
  <c r="I107" i="50" s="1"/>
  <c r="I108" i="50" s="1"/>
  <c r="I109" i="50" s="1"/>
  <c r="I110" i="50" s="1"/>
  <c r="I111" i="50" s="1"/>
  <c r="I112" i="50" s="1"/>
  <c r="I113" i="50" s="1"/>
  <c r="I114" i="50" s="1"/>
  <c r="E98" i="50"/>
  <c r="S3964" i="50"/>
  <c r="S3965" i="50" s="1"/>
  <c r="S3966" i="50" s="1"/>
  <c r="Q508" i="50"/>
  <c r="Q509" i="50" s="1"/>
  <c r="Q510" i="50" s="1"/>
  <c r="G25" i="50" l="1"/>
  <c r="G37" i="50"/>
  <c r="I115" i="50"/>
  <c r="I116" i="50" s="1"/>
  <c r="I117" i="50" s="1"/>
  <c r="I118" i="50" s="1"/>
  <c r="I119" i="50" s="1"/>
  <c r="I120" i="50" s="1"/>
  <c r="I121" i="50" s="1"/>
  <c r="I122" i="50" s="1"/>
  <c r="I123" i="50" s="1"/>
  <c r="I124" i="50" s="1"/>
  <c r="I125" i="50" s="1"/>
  <c r="I126" i="50" s="1"/>
  <c r="I127" i="50" s="1"/>
  <c r="I128" i="50" s="1"/>
  <c r="I129" i="50" s="1"/>
  <c r="I130" i="50" s="1"/>
  <c r="I131" i="50" s="1"/>
  <c r="E115" i="50"/>
  <c r="O3183" i="50"/>
  <c r="O3184" i="50" s="1"/>
  <c r="O3185" i="50" s="1"/>
  <c r="O3186" i="50" s="1"/>
  <c r="O3187" i="50" s="1"/>
  <c r="O3188" i="50" s="1"/>
  <c r="E3183" i="50"/>
  <c r="K124" i="50"/>
  <c r="K125" i="50" s="1"/>
  <c r="K126" i="50" s="1"/>
  <c r="K127" i="50" s="1"/>
  <c r="E124" i="50"/>
  <c r="M491" i="50"/>
  <c r="M492" i="50" s="1"/>
  <c r="M493" i="50" s="1"/>
  <c r="E491" i="50"/>
  <c r="S3967" i="50"/>
  <c r="S3968" i="50" s="1"/>
  <c r="Q511" i="50"/>
  <c r="Q512" i="50" s="1"/>
  <c r="Q513" i="50" s="1"/>
  <c r="Q514" i="50" s="1"/>
  <c r="Q515" i="50" s="1"/>
  <c r="Q516" i="50" s="1"/>
  <c r="G38" i="50" l="1"/>
  <c r="C26" i="50"/>
  <c r="G26" i="50"/>
  <c r="G27" i="50" s="1"/>
  <c r="E26" i="50"/>
  <c r="M494" i="50"/>
  <c r="M495" i="50" s="1"/>
  <c r="M496" i="50" s="1"/>
  <c r="E494" i="50"/>
  <c r="K128" i="50"/>
  <c r="K129" i="50" s="1"/>
  <c r="K130" i="50" s="1"/>
  <c r="K131" i="50" s="1"/>
  <c r="K132" i="50" s="1"/>
  <c r="E128" i="50"/>
  <c r="O3189" i="50"/>
  <c r="O3190" i="50" s="1"/>
  <c r="O3191" i="50" s="1"/>
  <c r="O3192" i="50" s="1"/>
  <c r="O3193" i="50" s="1"/>
  <c r="E3189" i="50"/>
  <c r="I132" i="50"/>
  <c r="I133" i="50" s="1"/>
  <c r="I134" i="50" s="1"/>
  <c r="I135" i="50" s="1"/>
  <c r="I136" i="50" s="1"/>
  <c r="E132" i="50"/>
  <c r="Q517" i="50"/>
  <c r="Q518" i="50" s="1"/>
  <c r="Q519" i="50" s="1"/>
  <c r="S3969" i="50"/>
  <c r="S3970" i="50" s="1"/>
  <c r="S3971" i="50" s="1"/>
  <c r="S3972" i="50" s="1"/>
  <c r="S3973" i="50" s="1"/>
  <c r="G39" i="50" l="1"/>
  <c r="G40" i="50" s="1"/>
  <c r="C39" i="50"/>
  <c r="M497" i="50"/>
  <c r="M498" i="50" s="1"/>
  <c r="M499" i="50" s="1"/>
  <c r="M500" i="50" s="1"/>
  <c r="E497" i="50"/>
  <c r="O3194" i="50"/>
  <c r="O3195" i="50" s="1"/>
  <c r="O3196" i="50" s="1"/>
  <c r="O3197" i="50" s="1"/>
  <c r="O3198" i="50" s="1"/>
  <c r="E3194" i="50"/>
  <c r="I137" i="50"/>
  <c r="I138" i="50" s="1"/>
  <c r="I139" i="50" s="1"/>
  <c r="I140" i="50" s="1"/>
  <c r="I141" i="50" s="1"/>
  <c r="I142" i="50" s="1"/>
  <c r="I143" i="50" s="1"/>
  <c r="I144" i="50" s="1"/>
  <c r="I145" i="50" s="1"/>
  <c r="I146" i="50" s="1"/>
  <c r="I147" i="50" s="1"/>
  <c r="I148" i="50" s="1"/>
  <c r="E137" i="50"/>
  <c r="K133" i="50"/>
  <c r="K134" i="50" s="1"/>
  <c r="K135" i="50" s="1"/>
  <c r="K136" i="50" s="1"/>
  <c r="K137" i="50" s="1"/>
  <c r="E133" i="50"/>
  <c r="S3974" i="50"/>
  <c r="S3975" i="50" s="1"/>
  <c r="Q520" i="50"/>
  <c r="Q521" i="50" s="1"/>
  <c r="Q522" i="50" s="1"/>
  <c r="Q523" i="50" s="1"/>
  <c r="Q524" i="50" s="1"/>
  <c r="G41" i="50" l="1"/>
  <c r="K138" i="50"/>
  <c r="K139" i="50" s="1"/>
  <c r="K140" i="50" s="1"/>
  <c r="K141" i="50" s="1"/>
  <c r="E138" i="50"/>
  <c r="I149" i="50"/>
  <c r="I150" i="50" s="1"/>
  <c r="I151" i="50" s="1"/>
  <c r="I152" i="50" s="1"/>
  <c r="I153" i="50" s="1"/>
  <c r="I154" i="50" s="1"/>
  <c r="I155" i="50" s="1"/>
  <c r="I156" i="50" s="1"/>
  <c r="I157" i="50" s="1"/>
  <c r="I158" i="50" s="1"/>
  <c r="I159" i="50" s="1"/>
  <c r="I160" i="50" s="1"/>
  <c r="I161" i="50" s="1"/>
  <c r="I162" i="50" s="1"/>
  <c r="I163" i="50" s="1"/>
  <c r="I164" i="50" s="1"/>
  <c r="I165" i="50" s="1"/>
  <c r="I166" i="50" s="1"/>
  <c r="I167" i="50" s="1"/>
  <c r="I168" i="50" s="1"/>
  <c r="I169" i="50" s="1"/>
  <c r="I170" i="50" s="1"/>
  <c r="I171" i="50" s="1"/>
  <c r="I172" i="50" s="1"/>
  <c r="I173" i="50" s="1"/>
  <c r="I174" i="50" s="1"/>
  <c r="I175" i="50" s="1"/>
  <c r="I176" i="50" s="1"/>
  <c r="I177" i="50" s="1"/>
  <c r="I178" i="50" s="1"/>
  <c r="I179" i="50" s="1"/>
  <c r="I180" i="50" s="1"/>
  <c r="I181" i="50" s="1"/>
  <c r="I182" i="50" s="1"/>
  <c r="I183" i="50" s="1"/>
  <c r="I184" i="50" s="1"/>
  <c r="I185" i="50" s="1"/>
  <c r="I186" i="50" s="1"/>
  <c r="I187" i="50" s="1"/>
  <c r="I188" i="50" s="1"/>
  <c r="I189" i="50" s="1"/>
  <c r="I190" i="50" s="1"/>
  <c r="I191" i="50" s="1"/>
  <c r="I192" i="50" s="1"/>
  <c r="I193" i="50" s="1"/>
  <c r="I194" i="50" s="1"/>
  <c r="I195" i="50" s="1"/>
  <c r="I196" i="50" s="1"/>
  <c r="I197" i="50" s="1"/>
  <c r="I198" i="50" s="1"/>
  <c r="I199" i="50" s="1"/>
  <c r="I200" i="50" s="1"/>
  <c r="I201" i="50" s="1"/>
  <c r="I202" i="50" s="1"/>
  <c r="I203" i="50" s="1"/>
  <c r="I204" i="50" s="1"/>
  <c r="I205" i="50" s="1"/>
  <c r="I206" i="50" s="1"/>
  <c r="I207" i="50" s="1"/>
  <c r="I208" i="50" s="1"/>
  <c r="E149" i="50"/>
  <c r="O3199" i="50"/>
  <c r="O3200" i="50" s="1"/>
  <c r="O3201" i="50" s="1"/>
  <c r="O3202" i="50" s="1"/>
  <c r="O3203" i="50" s="1"/>
  <c r="O3204" i="50" s="1"/>
  <c r="E3199" i="50"/>
  <c r="M501" i="50"/>
  <c r="M502" i="50" s="1"/>
  <c r="M503" i="50" s="1"/>
  <c r="E501" i="50"/>
  <c r="Q525" i="50"/>
  <c r="Q526" i="50" s="1"/>
  <c r="Q527" i="50" s="1"/>
  <c r="S3976" i="50"/>
  <c r="S3977" i="50" s="1"/>
  <c r="S3978" i="50" s="1"/>
  <c r="S3979" i="50" s="1"/>
  <c r="G42" i="50" l="1"/>
  <c r="O3205" i="50"/>
  <c r="O3206" i="50" s="1"/>
  <c r="O3207" i="50" s="1"/>
  <c r="O3208" i="50" s="1"/>
  <c r="O3209" i="50" s="1"/>
  <c r="E3205" i="50"/>
  <c r="I209" i="50"/>
  <c r="I210" i="50" s="1"/>
  <c r="I211" i="50" s="1"/>
  <c r="I212" i="50" s="1"/>
  <c r="I213" i="50" s="1"/>
  <c r="I214" i="50" s="1"/>
  <c r="I215" i="50" s="1"/>
  <c r="I216" i="50" s="1"/>
  <c r="I217" i="50" s="1"/>
  <c r="I218" i="50" s="1"/>
  <c r="I219" i="50" s="1"/>
  <c r="I220" i="50" s="1"/>
  <c r="I221" i="50" s="1"/>
  <c r="I222" i="50" s="1"/>
  <c r="I223" i="50" s="1"/>
  <c r="I224" i="50" s="1"/>
  <c r="I225" i="50" s="1"/>
  <c r="I226" i="50" s="1"/>
  <c r="I227" i="50" s="1"/>
  <c r="I228" i="50" s="1"/>
  <c r="I229" i="50" s="1"/>
  <c r="I230" i="50" s="1"/>
  <c r="I231" i="50" s="1"/>
  <c r="I232" i="50" s="1"/>
  <c r="I233" i="50" s="1"/>
  <c r="I234" i="50" s="1"/>
  <c r="I235" i="50" s="1"/>
  <c r="I236" i="50" s="1"/>
  <c r="I237" i="50" s="1"/>
  <c r="I238" i="50" s="1"/>
  <c r="I239" i="50" s="1"/>
  <c r="I240" i="50" s="1"/>
  <c r="I241" i="50" s="1"/>
  <c r="I242" i="50" s="1"/>
  <c r="I243" i="50" s="1"/>
  <c r="I244" i="50" s="1"/>
  <c r="I245" i="50" s="1"/>
  <c r="I246" i="50" s="1"/>
  <c r="I247" i="50" s="1"/>
  <c r="I248" i="50" s="1"/>
  <c r="I249" i="50" s="1"/>
  <c r="I250" i="50" s="1"/>
  <c r="I251" i="50" s="1"/>
  <c r="I252" i="50" s="1"/>
  <c r="I253" i="50" s="1"/>
  <c r="I254" i="50" s="1"/>
  <c r="I255" i="50" s="1"/>
  <c r="I256" i="50" s="1"/>
  <c r="I257" i="50" s="1"/>
  <c r="I258" i="50" s="1"/>
  <c r="I259" i="50" s="1"/>
  <c r="I260" i="50" s="1"/>
  <c r="I261" i="50" s="1"/>
  <c r="I262" i="50" s="1"/>
  <c r="I263" i="50" s="1"/>
  <c r="I264" i="50" s="1"/>
  <c r="I265" i="50" s="1"/>
  <c r="I266" i="50" s="1"/>
  <c r="I267" i="50" s="1"/>
  <c r="I268" i="50" s="1"/>
  <c r="I269" i="50" s="1"/>
  <c r="I270" i="50" s="1"/>
  <c r="E209" i="50"/>
  <c r="M504" i="50"/>
  <c r="M505" i="50" s="1"/>
  <c r="M506" i="50" s="1"/>
  <c r="E504" i="50"/>
  <c r="K142" i="50"/>
  <c r="K143" i="50" s="1"/>
  <c r="K144" i="50" s="1"/>
  <c r="K145" i="50" s="1"/>
  <c r="K146" i="50" s="1"/>
  <c r="K147" i="50" s="1"/>
  <c r="K148" i="50" s="1"/>
  <c r="K149" i="50" s="1"/>
  <c r="E142" i="50"/>
  <c r="S3980" i="50"/>
  <c r="S3981" i="50" s="1"/>
  <c r="Q528" i="50"/>
  <c r="Q529" i="50" s="1"/>
  <c r="Q530" i="50" s="1"/>
  <c r="G43" i="50" l="1"/>
  <c r="M507" i="50"/>
  <c r="M508" i="50" s="1"/>
  <c r="M509" i="50" s="1"/>
  <c r="E507" i="50"/>
  <c r="I271" i="50"/>
  <c r="I272" i="50" s="1"/>
  <c r="I273" i="50" s="1"/>
  <c r="I274" i="50" s="1"/>
  <c r="I275" i="50" s="1"/>
  <c r="I276" i="50" s="1"/>
  <c r="I277" i="50" s="1"/>
  <c r="I278" i="50" s="1"/>
  <c r="I279" i="50" s="1"/>
  <c r="I280" i="50" s="1"/>
  <c r="I281" i="50" s="1"/>
  <c r="I282" i="50" s="1"/>
  <c r="I283" i="50" s="1"/>
  <c r="I284" i="50" s="1"/>
  <c r="I285" i="50" s="1"/>
  <c r="I286" i="50" s="1"/>
  <c r="I287" i="50" s="1"/>
  <c r="I288" i="50" s="1"/>
  <c r="I289" i="50" s="1"/>
  <c r="I290" i="50" s="1"/>
  <c r="I291" i="50" s="1"/>
  <c r="I292" i="50" s="1"/>
  <c r="I293" i="50" s="1"/>
  <c r="I294" i="50" s="1"/>
  <c r="I295" i="50" s="1"/>
  <c r="I296" i="50" s="1"/>
  <c r="I297" i="50" s="1"/>
  <c r="I298" i="50" s="1"/>
  <c r="I299" i="50" s="1"/>
  <c r="I300" i="50" s="1"/>
  <c r="I301" i="50" s="1"/>
  <c r="I302" i="50" s="1"/>
  <c r="I303" i="50" s="1"/>
  <c r="I304" i="50" s="1"/>
  <c r="I305" i="50" s="1"/>
  <c r="I306" i="50" s="1"/>
  <c r="I307" i="50" s="1"/>
  <c r="I308" i="50" s="1"/>
  <c r="I309" i="50" s="1"/>
  <c r="I310" i="50" s="1"/>
  <c r="I311" i="50" s="1"/>
  <c r="I312" i="50" s="1"/>
  <c r="I313" i="50" s="1"/>
  <c r="I314" i="50" s="1"/>
  <c r="I315" i="50" s="1"/>
  <c r="I316" i="50" s="1"/>
  <c r="I317" i="50" s="1"/>
  <c r="I318" i="50" s="1"/>
  <c r="I319" i="50" s="1"/>
  <c r="I320" i="50" s="1"/>
  <c r="I321" i="50" s="1"/>
  <c r="I322" i="50" s="1"/>
  <c r="I323" i="50" s="1"/>
  <c r="I324" i="50" s="1"/>
  <c r="I325" i="50" s="1"/>
  <c r="I326" i="50" s="1"/>
  <c r="I327" i="50" s="1"/>
  <c r="I328" i="50" s="1"/>
  <c r="I329" i="50" s="1"/>
  <c r="I330" i="50" s="1"/>
  <c r="E271" i="50"/>
  <c r="O3210" i="50"/>
  <c r="O3211" i="50" s="1"/>
  <c r="O3212" i="50" s="1"/>
  <c r="O3213" i="50" s="1"/>
  <c r="O3214" i="50" s="1"/>
  <c r="E3210" i="50"/>
  <c r="K150" i="50"/>
  <c r="K151" i="50" s="1"/>
  <c r="K152" i="50" s="1"/>
  <c r="K153" i="50" s="1"/>
  <c r="K154" i="50" s="1"/>
  <c r="K155" i="50" s="1"/>
  <c r="K156" i="50" s="1"/>
  <c r="K157" i="50" s="1"/>
  <c r="K158" i="50" s="1"/>
  <c r="K159" i="50" s="1"/>
  <c r="K160" i="50" s="1"/>
  <c r="K161" i="50" s="1"/>
  <c r="K162" i="50" s="1"/>
  <c r="K163" i="50" s="1"/>
  <c r="K164" i="50" s="1"/>
  <c r="K165" i="50" s="1"/>
  <c r="K166" i="50" s="1"/>
  <c r="K167" i="50" s="1"/>
  <c r="K168" i="50" s="1"/>
  <c r="K169" i="50" s="1"/>
  <c r="K170" i="50" s="1"/>
  <c r="K171" i="50" s="1"/>
  <c r="K172" i="50" s="1"/>
  <c r="K173" i="50" s="1"/>
  <c r="K174" i="50" s="1"/>
  <c r="K175" i="50" s="1"/>
  <c r="K176" i="50" s="1"/>
  <c r="K177" i="50" s="1"/>
  <c r="K178" i="50" s="1"/>
  <c r="K179" i="50" s="1"/>
  <c r="K180" i="50" s="1"/>
  <c r="K181" i="50" s="1"/>
  <c r="K182" i="50" s="1"/>
  <c r="K183" i="50" s="1"/>
  <c r="K184" i="50" s="1"/>
  <c r="K185" i="50" s="1"/>
  <c r="K186" i="50" s="1"/>
  <c r="K187" i="50" s="1"/>
  <c r="K188" i="50" s="1"/>
  <c r="K189" i="50" s="1"/>
  <c r="K190" i="50" s="1"/>
  <c r="K191" i="50" s="1"/>
  <c r="K192" i="50" s="1"/>
  <c r="K193" i="50" s="1"/>
  <c r="K194" i="50" s="1"/>
  <c r="K195" i="50" s="1"/>
  <c r="K196" i="50" s="1"/>
  <c r="K197" i="50" s="1"/>
  <c r="E150" i="50"/>
  <c r="Q531" i="50"/>
  <c r="Q532" i="50" s="1"/>
  <c r="Q533" i="50" s="1"/>
  <c r="Q534" i="50" s="1"/>
  <c r="Q535" i="50" s="1"/>
  <c r="S3982" i="50"/>
  <c r="S3983" i="50" s="1"/>
  <c r="S3984" i="50" s="1"/>
  <c r="S3985" i="50" s="1"/>
  <c r="C44" i="50" l="1"/>
  <c r="G44" i="50"/>
  <c r="G45" i="50" s="1"/>
  <c r="K198" i="50"/>
  <c r="K199" i="50" s="1"/>
  <c r="K200" i="50" s="1"/>
  <c r="K201" i="50" s="1"/>
  <c r="K202" i="50" s="1"/>
  <c r="K203" i="50" s="1"/>
  <c r="K204" i="50" s="1"/>
  <c r="K205" i="50" s="1"/>
  <c r="K206" i="50" s="1"/>
  <c r="E198" i="50"/>
  <c r="O3215" i="50"/>
  <c r="O3216" i="50" s="1"/>
  <c r="O3217" i="50" s="1"/>
  <c r="O3218" i="50" s="1"/>
  <c r="O3219" i="50" s="1"/>
  <c r="E3215" i="50"/>
  <c r="I331" i="50"/>
  <c r="I332" i="50" s="1"/>
  <c r="I333" i="50" s="1"/>
  <c r="I334" i="50" s="1"/>
  <c r="I335" i="50" s="1"/>
  <c r="I336" i="50" s="1"/>
  <c r="I337" i="50" s="1"/>
  <c r="I338" i="50" s="1"/>
  <c r="I339" i="50" s="1"/>
  <c r="I340" i="50" s="1"/>
  <c r="I341" i="50" s="1"/>
  <c r="I342" i="50" s="1"/>
  <c r="I343" i="50" s="1"/>
  <c r="I344" i="50" s="1"/>
  <c r="I345" i="50" s="1"/>
  <c r="I346" i="50" s="1"/>
  <c r="I347" i="50" s="1"/>
  <c r="I348" i="50" s="1"/>
  <c r="I349" i="50" s="1"/>
  <c r="I350" i="50" s="1"/>
  <c r="I351" i="50" s="1"/>
  <c r="I352" i="50" s="1"/>
  <c r="I353" i="50" s="1"/>
  <c r="I354" i="50" s="1"/>
  <c r="I355" i="50" s="1"/>
  <c r="I356" i="50" s="1"/>
  <c r="I357" i="50" s="1"/>
  <c r="I358" i="50" s="1"/>
  <c r="I359" i="50" s="1"/>
  <c r="I360" i="50" s="1"/>
  <c r="I361" i="50" s="1"/>
  <c r="I362" i="50" s="1"/>
  <c r="I363" i="50" s="1"/>
  <c r="I364" i="50" s="1"/>
  <c r="I365" i="50" s="1"/>
  <c r="I366" i="50" s="1"/>
  <c r="I367" i="50" s="1"/>
  <c r="I368" i="50" s="1"/>
  <c r="I369" i="50" s="1"/>
  <c r="I370" i="50" s="1"/>
  <c r="I371" i="50" s="1"/>
  <c r="I372" i="50" s="1"/>
  <c r="I373" i="50" s="1"/>
  <c r="I374" i="50" s="1"/>
  <c r="I375" i="50" s="1"/>
  <c r="I376" i="50" s="1"/>
  <c r="I377" i="50" s="1"/>
  <c r="I378" i="50" s="1"/>
  <c r="I379" i="50" s="1"/>
  <c r="I380" i="50" s="1"/>
  <c r="I381" i="50" s="1"/>
  <c r="I382" i="50" s="1"/>
  <c r="I383" i="50" s="1"/>
  <c r="I384" i="50" s="1"/>
  <c r="I385" i="50" s="1"/>
  <c r="I386" i="50" s="1"/>
  <c r="I387" i="50" s="1"/>
  <c r="I388" i="50" s="1"/>
  <c r="I389" i="50" s="1"/>
  <c r="I390" i="50" s="1"/>
  <c r="I391" i="50" s="1"/>
  <c r="I392" i="50" s="1"/>
  <c r="E331" i="50"/>
  <c r="M510" i="50"/>
  <c r="M511" i="50" s="1"/>
  <c r="M512" i="50" s="1"/>
  <c r="M513" i="50" s="1"/>
  <c r="M514" i="50" s="1"/>
  <c r="M515" i="50" s="1"/>
  <c r="E510" i="50"/>
  <c r="S3986" i="50"/>
  <c r="S3987" i="50" s="1"/>
  <c r="S3988" i="50" s="1"/>
  <c r="Q536" i="50"/>
  <c r="Q537" i="50" s="1"/>
  <c r="Q538" i="50" s="1"/>
  <c r="G46" i="50" l="1"/>
  <c r="I393" i="50"/>
  <c r="I394" i="50" s="1"/>
  <c r="I395" i="50" s="1"/>
  <c r="I396" i="50" s="1"/>
  <c r="I397" i="50" s="1"/>
  <c r="I398" i="50" s="1"/>
  <c r="I399" i="50" s="1"/>
  <c r="E393" i="50"/>
  <c r="O3220" i="50"/>
  <c r="O3221" i="50" s="1"/>
  <c r="O3222" i="50" s="1"/>
  <c r="O3223" i="50" s="1"/>
  <c r="O3224" i="50" s="1"/>
  <c r="O3225" i="50" s="1"/>
  <c r="E3220" i="50"/>
  <c r="M516" i="50"/>
  <c r="M517" i="50" s="1"/>
  <c r="M518" i="50" s="1"/>
  <c r="E516" i="50"/>
  <c r="K207" i="50"/>
  <c r="K208" i="50" s="1"/>
  <c r="K209" i="50" s="1"/>
  <c r="E207" i="50"/>
  <c r="Q539" i="50"/>
  <c r="Q540" i="50" s="1"/>
  <c r="Q541" i="50" s="1"/>
  <c r="Q542" i="50" s="1"/>
  <c r="Q543" i="50" s="1"/>
  <c r="S3989" i="50"/>
  <c r="S3990" i="50" s="1"/>
  <c r="S3991" i="50" s="1"/>
  <c r="G47" i="50" l="1"/>
  <c r="M519" i="50"/>
  <c r="M520" i="50" s="1"/>
  <c r="M521" i="50" s="1"/>
  <c r="M522" i="50" s="1"/>
  <c r="M523" i="50" s="1"/>
  <c r="E519" i="50"/>
  <c r="O3226" i="50"/>
  <c r="O3227" i="50" s="1"/>
  <c r="O3228" i="50" s="1"/>
  <c r="O3229" i="50" s="1"/>
  <c r="O3230" i="50" s="1"/>
  <c r="E3226" i="50"/>
  <c r="K210" i="50"/>
  <c r="K211" i="50" s="1"/>
  <c r="K212" i="50" s="1"/>
  <c r="K213" i="50" s="1"/>
  <c r="K214" i="50" s="1"/>
  <c r="K215" i="50" s="1"/>
  <c r="K216" i="50" s="1"/>
  <c r="K217" i="50" s="1"/>
  <c r="K218" i="50" s="1"/>
  <c r="K219" i="50" s="1"/>
  <c r="K220" i="50" s="1"/>
  <c r="K221" i="50" s="1"/>
  <c r="K222" i="50" s="1"/>
  <c r="K223" i="50" s="1"/>
  <c r="K224" i="50" s="1"/>
  <c r="K225" i="50" s="1"/>
  <c r="K226" i="50" s="1"/>
  <c r="K227" i="50" s="1"/>
  <c r="K228" i="50" s="1"/>
  <c r="K229" i="50" s="1"/>
  <c r="K230" i="50" s="1"/>
  <c r="K231" i="50" s="1"/>
  <c r="K232" i="50" s="1"/>
  <c r="K233" i="50" s="1"/>
  <c r="K234" i="50" s="1"/>
  <c r="K235" i="50" s="1"/>
  <c r="K236" i="50" s="1"/>
  <c r="K237" i="50" s="1"/>
  <c r="K238" i="50" s="1"/>
  <c r="K239" i="50" s="1"/>
  <c r="K240" i="50" s="1"/>
  <c r="K241" i="50" s="1"/>
  <c r="K242" i="50" s="1"/>
  <c r="K243" i="50" s="1"/>
  <c r="K244" i="50" s="1"/>
  <c r="K245" i="50" s="1"/>
  <c r="K246" i="50" s="1"/>
  <c r="K247" i="50" s="1"/>
  <c r="K248" i="50" s="1"/>
  <c r="K249" i="50" s="1"/>
  <c r="K250" i="50" s="1"/>
  <c r="K251" i="50" s="1"/>
  <c r="K252" i="50" s="1"/>
  <c r="K253" i="50" s="1"/>
  <c r="K254" i="50" s="1"/>
  <c r="K255" i="50" s="1"/>
  <c r="K256" i="50" s="1"/>
  <c r="K257" i="50" s="1"/>
  <c r="E210" i="50"/>
  <c r="I400" i="50"/>
  <c r="I401" i="50" s="1"/>
  <c r="I402" i="50" s="1"/>
  <c r="I403" i="50" s="1"/>
  <c r="I404" i="50" s="1"/>
  <c r="I405" i="50" s="1"/>
  <c r="I406" i="50" s="1"/>
  <c r="I407" i="50" s="1"/>
  <c r="I408" i="50" s="1"/>
  <c r="I409" i="50" s="1"/>
  <c r="E400" i="50"/>
  <c r="S3992" i="50"/>
  <c r="S3993" i="50" s="1"/>
  <c r="S3994" i="50" s="1"/>
  <c r="S3995" i="50" s="1"/>
  <c r="Q544" i="50"/>
  <c r="Q545" i="50" s="1"/>
  <c r="Q546" i="50" s="1"/>
  <c r="G48" i="50" l="1"/>
  <c r="K258" i="50"/>
  <c r="K259" i="50" s="1"/>
  <c r="K260" i="50" s="1"/>
  <c r="K261" i="50" s="1"/>
  <c r="K262" i="50" s="1"/>
  <c r="K263" i="50" s="1"/>
  <c r="K264" i="50" s="1"/>
  <c r="K265" i="50" s="1"/>
  <c r="K266" i="50" s="1"/>
  <c r="E258" i="50"/>
  <c r="I410" i="50"/>
  <c r="I411" i="50" s="1"/>
  <c r="I412" i="50" s="1"/>
  <c r="I413" i="50" s="1"/>
  <c r="I414" i="50" s="1"/>
  <c r="I415" i="50" s="1"/>
  <c r="I416" i="50" s="1"/>
  <c r="I417" i="50" s="1"/>
  <c r="I418" i="50" s="1"/>
  <c r="I419" i="50" s="1"/>
  <c r="I420" i="50" s="1"/>
  <c r="I421" i="50" s="1"/>
  <c r="I422" i="50" s="1"/>
  <c r="I423" i="50" s="1"/>
  <c r="I424" i="50" s="1"/>
  <c r="I425" i="50" s="1"/>
  <c r="I426" i="50" s="1"/>
  <c r="I427" i="50" s="1"/>
  <c r="I428" i="50" s="1"/>
  <c r="I429" i="50" s="1"/>
  <c r="I430" i="50" s="1"/>
  <c r="I431" i="50" s="1"/>
  <c r="I432" i="50" s="1"/>
  <c r="E410" i="50"/>
  <c r="O3231" i="50"/>
  <c r="O3232" i="50" s="1"/>
  <c r="O3233" i="50" s="1"/>
  <c r="O3234" i="50" s="1"/>
  <c r="O3235" i="50" s="1"/>
  <c r="E3231" i="50"/>
  <c r="M524" i="50"/>
  <c r="M525" i="50" s="1"/>
  <c r="M526" i="50" s="1"/>
  <c r="E524" i="50"/>
  <c r="S3996" i="50"/>
  <c r="S3997" i="50" s="1"/>
  <c r="Q547" i="50"/>
  <c r="Q548" i="50" s="1"/>
  <c r="Q549" i="50" s="1"/>
  <c r="G49" i="50" l="1"/>
  <c r="G50" i="50" s="1"/>
  <c r="C49" i="50"/>
  <c r="O3236" i="50"/>
  <c r="O3237" i="50" s="1"/>
  <c r="O3238" i="50" s="1"/>
  <c r="O3239" i="50" s="1"/>
  <c r="O3240" i="50" s="1"/>
  <c r="E3236" i="50"/>
  <c r="M527" i="50"/>
  <c r="M528" i="50" s="1"/>
  <c r="M529" i="50" s="1"/>
  <c r="E527" i="50"/>
  <c r="I433" i="50"/>
  <c r="I434" i="50" s="1"/>
  <c r="I435" i="50" s="1"/>
  <c r="I436" i="50" s="1"/>
  <c r="I437" i="50" s="1"/>
  <c r="I438" i="50" s="1"/>
  <c r="I439" i="50" s="1"/>
  <c r="I440" i="50" s="1"/>
  <c r="I441" i="50" s="1"/>
  <c r="I442" i="50" s="1"/>
  <c r="I443" i="50" s="1"/>
  <c r="I444" i="50" s="1"/>
  <c r="I445" i="50" s="1"/>
  <c r="I446" i="50" s="1"/>
  <c r="I447" i="50" s="1"/>
  <c r="I448" i="50" s="1"/>
  <c r="I449" i="50" s="1"/>
  <c r="I450" i="50" s="1"/>
  <c r="I451" i="50" s="1"/>
  <c r="I452" i="50" s="1"/>
  <c r="I453" i="50" s="1"/>
  <c r="I454" i="50" s="1"/>
  <c r="I455" i="50" s="1"/>
  <c r="I456" i="50" s="1"/>
  <c r="I457" i="50" s="1"/>
  <c r="E433" i="50"/>
  <c r="K267" i="50"/>
  <c r="K268" i="50" s="1"/>
  <c r="K269" i="50" s="1"/>
  <c r="K270" i="50" s="1"/>
  <c r="K271" i="50" s="1"/>
  <c r="E267" i="50"/>
  <c r="S3998" i="50"/>
  <c r="S3999" i="50" s="1"/>
  <c r="S4000" i="50" s="1"/>
  <c r="S4001" i="50" s="1"/>
  <c r="S4002" i="50" s="1"/>
  <c r="Q550" i="50"/>
  <c r="Q551" i="50" s="1"/>
  <c r="Q552" i="50" s="1"/>
  <c r="G51" i="50" l="1"/>
  <c r="K272" i="50"/>
  <c r="K273" i="50" s="1"/>
  <c r="K274" i="50" s="1"/>
  <c r="K275" i="50" s="1"/>
  <c r="K276" i="50" s="1"/>
  <c r="K277" i="50" s="1"/>
  <c r="K278" i="50" s="1"/>
  <c r="K279" i="50" s="1"/>
  <c r="K280" i="50" s="1"/>
  <c r="K281" i="50" s="1"/>
  <c r="K282" i="50" s="1"/>
  <c r="K283" i="50" s="1"/>
  <c r="K284" i="50" s="1"/>
  <c r="K285" i="50" s="1"/>
  <c r="K286" i="50" s="1"/>
  <c r="K287" i="50" s="1"/>
  <c r="K288" i="50" s="1"/>
  <c r="K289" i="50" s="1"/>
  <c r="K290" i="50" s="1"/>
  <c r="K291" i="50" s="1"/>
  <c r="K292" i="50" s="1"/>
  <c r="K293" i="50" s="1"/>
  <c r="K294" i="50" s="1"/>
  <c r="K295" i="50" s="1"/>
  <c r="K296" i="50" s="1"/>
  <c r="K297" i="50" s="1"/>
  <c r="K298" i="50" s="1"/>
  <c r="K299" i="50" s="1"/>
  <c r="K300" i="50" s="1"/>
  <c r="K301" i="50" s="1"/>
  <c r="K302" i="50" s="1"/>
  <c r="K303" i="50" s="1"/>
  <c r="K304" i="50" s="1"/>
  <c r="K305" i="50" s="1"/>
  <c r="K306" i="50" s="1"/>
  <c r="K307" i="50" s="1"/>
  <c r="K308" i="50" s="1"/>
  <c r="K309" i="50" s="1"/>
  <c r="K310" i="50" s="1"/>
  <c r="K311" i="50" s="1"/>
  <c r="K312" i="50" s="1"/>
  <c r="K313" i="50" s="1"/>
  <c r="K314" i="50" s="1"/>
  <c r="K315" i="50" s="1"/>
  <c r="K316" i="50" s="1"/>
  <c r="K317" i="50" s="1"/>
  <c r="K318" i="50" s="1"/>
  <c r="K319" i="50" s="1"/>
  <c r="E272" i="50"/>
  <c r="M530" i="50"/>
  <c r="M531" i="50" s="1"/>
  <c r="M532" i="50" s="1"/>
  <c r="M533" i="50" s="1"/>
  <c r="M534" i="50" s="1"/>
  <c r="E530" i="50"/>
  <c r="O3241" i="50"/>
  <c r="O3242" i="50" s="1"/>
  <c r="O3243" i="50" s="1"/>
  <c r="O3244" i="50" s="1"/>
  <c r="O3245" i="50" s="1"/>
  <c r="E3241" i="50"/>
  <c r="I458" i="50"/>
  <c r="I459" i="50" s="1"/>
  <c r="I460" i="50" s="1"/>
  <c r="I461" i="50" s="1"/>
  <c r="I462" i="50" s="1"/>
  <c r="I463" i="50" s="1"/>
  <c r="I464" i="50" s="1"/>
  <c r="I465" i="50" s="1"/>
  <c r="I466" i="50" s="1"/>
  <c r="I467" i="50" s="1"/>
  <c r="I468" i="50" s="1"/>
  <c r="I469" i="50" s="1"/>
  <c r="E458" i="50"/>
  <c r="S4003" i="50"/>
  <c r="S4004" i="50" s="1"/>
  <c r="Q553" i="50"/>
  <c r="Q554" i="50" s="1"/>
  <c r="Q555" i="50" s="1"/>
  <c r="Q556" i="50" s="1"/>
  <c r="Q557" i="50" s="1"/>
  <c r="Q558" i="50" s="1"/>
  <c r="C52" i="50" l="1"/>
  <c r="G52" i="50"/>
  <c r="E52" i="50"/>
  <c r="I470" i="50"/>
  <c r="I471" i="50" s="1"/>
  <c r="I472" i="50" s="1"/>
  <c r="I473" i="50" s="1"/>
  <c r="I474" i="50" s="1"/>
  <c r="I475" i="50" s="1"/>
  <c r="I476" i="50" s="1"/>
  <c r="I477" i="50" s="1"/>
  <c r="I478" i="50" s="1"/>
  <c r="I479" i="50" s="1"/>
  <c r="I480" i="50" s="1"/>
  <c r="I481" i="50" s="1"/>
  <c r="I482" i="50" s="1"/>
  <c r="I483" i="50" s="1"/>
  <c r="I484" i="50" s="1"/>
  <c r="I485" i="50" s="1"/>
  <c r="E470" i="50"/>
  <c r="M535" i="50"/>
  <c r="M536" i="50" s="1"/>
  <c r="M537" i="50" s="1"/>
  <c r="E535" i="50"/>
  <c r="O3246" i="50"/>
  <c r="O3247" i="50" s="1"/>
  <c r="O3248" i="50" s="1"/>
  <c r="O3249" i="50" s="1"/>
  <c r="O3250" i="50" s="1"/>
  <c r="O3251" i="50" s="1"/>
  <c r="E3246" i="50"/>
  <c r="K320" i="50"/>
  <c r="K321" i="50" s="1"/>
  <c r="K322" i="50" s="1"/>
  <c r="K323" i="50" s="1"/>
  <c r="K324" i="50" s="1"/>
  <c r="K325" i="50" s="1"/>
  <c r="K326" i="50" s="1"/>
  <c r="K327" i="50" s="1"/>
  <c r="K328" i="50" s="1"/>
  <c r="E320" i="50"/>
  <c r="Q559" i="50"/>
  <c r="Q560" i="50" s="1"/>
  <c r="Q561" i="50" s="1"/>
  <c r="Q562" i="50" s="1"/>
  <c r="S4005" i="50"/>
  <c r="S4006" i="50" s="1"/>
  <c r="S4007" i="50" s="1"/>
  <c r="S4008" i="50" s="1"/>
  <c r="G53" i="50" l="1"/>
  <c r="G54" i="50" s="1"/>
  <c r="C53" i="50"/>
  <c r="O3252" i="50"/>
  <c r="O3253" i="50" s="1"/>
  <c r="O3254" i="50" s="1"/>
  <c r="O3255" i="50" s="1"/>
  <c r="O3256" i="50" s="1"/>
  <c r="E3252" i="50"/>
  <c r="M538" i="50"/>
  <c r="M539" i="50" s="1"/>
  <c r="M540" i="50" s="1"/>
  <c r="M541" i="50" s="1"/>
  <c r="M542" i="50" s="1"/>
  <c r="E538" i="50"/>
  <c r="K329" i="50"/>
  <c r="K330" i="50" s="1"/>
  <c r="K331" i="50" s="1"/>
  <c r="E329" i="50"/>
  <c r="I486" i="50"/>
  <c r="I487" i="50" s="1"/>
  <c r="I488" i="50" s="1"/>
  <c r="I489" i="50" s="1"/>
  <c r="I490" i="50" s="1"/>
  <c r="I491" i="50" s="1"/>
  <c r="I492" i="50" s="1"/>
  <c r="I493" i="50" s="1"/>
  <c r="I494" i="50" s="1"/>
  <c r="I495" i="50" s="1"/>
  <c r="I496" i="50" s="1"/>
  <c r="I497" i="50" s="1"/>
  <c r="I498" i="50" s="1"/>
  <c r="I499" i="50" s="1"/>
  <c r="I500" i="50" s="1"/>
  <c r="I501" i="50" s="1"/>
  <c r="I502" i="50" s="1"/>
  <c r="I503" i="50" s="1"/>
  <c r="I504" i="50" s="1"/>
  <c r="I505" i="50" s="1"/>
  <c r="I506" i="50" s="1"/>
  <c r="I507" i="50" s="1"/>
  <c r="I508" i="50" s="1"/>
  <c r="I509" i="50" s="1"/>
  <c r="I510" i="50" s="1"/>
  <c r="I511" i="50" s="1"/>
  <c r="I512" i="50" s="1"/>
  <c r="I513" i="50" s="1"/>
  <c r="E486" i="50"/>
  <c r="Q563" i="50"/>
  <c r="Q564" i="50" s="1"/>
  <c r="Q565" i="50" s="1"/>
  <c r="Q566" i="50" s="1"/>
  <c r="S4009" i="50"/>
  <c r="S4010" i="50" s="1"/>
  <c r="S4011" i="50" s="1"/>
  <c r="G55" i="50" l="1"/>
  <c r="K332" i="50"/>
  <c r="K333" i="50" s="1"/>
  <c r="K334" i="50" s="1"/>
  <c r="K335" i="50" s="1"/>
  <c r="K336" i="50" s="1"/>
  <c r="K337" i="50" s="1"/>
  <c r="K338" i="50" s="1"/>
  <c r="K339" i="50" s="1"/>
  <c r="K340" i="50" s="1"/>
  <c r="K341" i="50" s="1"/>
  <c r="K342" i="50" s="1"/>
  <c r="K343" i="50" s="1"/>
  <c r="K344" i="50" s="1"/>
  <c r="K345" i="50" s="1"/>
  <c r="K346" i="50" s="1"/>
  <c r="K347" i="50" s="1"/>
  <c r="K348" i="50" s="1"/>
  <c r="K349" i="50" s="1"/>
  <c r="K350" i="50" s="1"/>
  <c r="K351" i="50" s="1"/>
  <c r="K352" i="50" s="1"/>
  <c r="K353" i="50" s="1"/>
  <c r="K354" i="50" s="1"/>
  <c r="K355" i="50" s="1"/>
  <c r="K356" i="50" s="1"/>
  <c r="K357" i="50" s="1"/>
  <c r="K358" i="50" s="1"/>
  <c r="K359" i="50" s="1"/>
  <c r="K360" i="50" s="1"/>
  <c r="K361" i="50" s="1"/>
  <c r="K362" i="50" s="1"/>
  <c r="K363" i="50" s="1"/>
  <c r="K364" i="50" s="1"/>
  <c r="K365" i="50" s="1"/>
  <c r="K366" i="50" s="1"/>
  <c r="K367" i="50" s="1"/>
  <c r="K368" i="50" s="1"/>
  <c r="K369" i="50" s="1"/>
  <c r="K370" i="50" s="1"/>
  <c r="K371" i="50" s="1"/>
  <c r="K372" i="50" s="1"/>
  <c r="K373" i="50" s="1"/>
  <c r="K374" i="50" s="1"/>
  <c r="K375" i="50" s="1"/>
  <c r="K376" i="50" s="1"/>
  <c r="K377" i="50" s="1"/>
  <c r="K378" i="50" s="1"/>
  <c r="K379" i="50" s="1"/>
  <c r="E332" i="50"/>
  <c r="M543" i="50"/>
  <c r="M544" i="50" s="1"/>
  <c r="M545" i="50" s="1"/>
  <c r="E543" i="50"/>
  <c r="I514" i="50"/>
  <c r="I515" i="50" s="1"/>
  <c r="I516" i="50" s="1"/>
  <c r="I517" i="50" s="1"/>
  <c r="I518" i="50" s="1"/>
  <c r="I519" i="50" s="1"/>
  <c r="I520" i="50" s="1"/>
  <c r="I521" i="50" s="1"/>
  <c r="I522" i="50" s="1"/>
  <c r="I523" i="50" s="1"/>
  <c r="I524" i="50" s="1"/>
  <c r="I525" i="50" s="1"/>
  <c r="I526" i="50" s="1"/>
  <c r="I527" i="50" s="1"/>
  <c r="I528" i="50" s="1"/>
  <c r="I529" i="50" s="1"/>
  <c r="I530" i="50" s="1"/>
  <c r="I531" i="50" s="1"/>
  <c r="I532" i="50" s="1"/>
  <c r="I533" i="50" s="1"/>
  <c r="I534" i="50" s="1"/>
  <c r="I535" i="50" s="1"/>
  <c r="I536" i="50" s="1"/>
  <c r="I537" i="50" s="1"/>
  <c r="I538" i="50" s="1"/>
  <c r="I539" i="50" s="1"/>
  <c r="I540" i="50" s="1"/>
  <c r="E514" i="50"/>
  <c r="O3257" i="50"/>
  <c r="O3258" i="50" s="1"/>
  <c r="O3259" i="50" s="1"/>
  <c r="O3260" i="50" s="1"/>
  <c r="O3261" i="50" s="1"/>
  <c r="E3257" i="50"/>
  <c r="Q567" i="50"/>
  <c r="Q568" i="50" s="1"/>
  <c r="Q569" i="50" s="1"/>
  <c r="S4012" i="50"/>
  <c r="S4013" i="50" s="1"/>
  <c r="S4014" i="50" s="1"/>
  <c r="G56" i="50" l="1"/>
  <c r="I541" i="50"/>
  <c r="I542" i="50" s="1"/>
  <c r="I543" i="50" s="1"/>
  <c r="I544" i="50" s="1"/>
  <c r="I545" i="50" s="1"/>
  <c r="I546" i="50" s="1"/>
  <c r="I547" i="50" s="1"/>
  <c r="I548" i="50" s="1"/>
  <c r="I549" i="50" s="1"/>
  <c r="I550" i="50" s="1"/>
  <c r="I551" i="50" s="1"/>
  <c r="I552" i="50" s="1"/>
  <c r="I553" i="50" s="1"/>
  <c r="I554" i="50" s="1"/>
  <c r="I555" i="50" s="1"/>
  <c r="E541" i="50"/>
  <c r="O3262" i="50"/>
  <c r="O3263" i="50" s="1"/>
  <c r="O3264" i="50" s="1"/>
  <c r="O3265" i="50" s="1"/>
  <c r="O3266" i="50" s="1"/>
  <c r="E3262" i="50"/>
  <c r="M546" i="50"/>
  <c r="M547" i="50" s="1"/>
  <c r="M548" i="50" s="1"/>
  <c r="E546" i="50"/>
  <c r="K380" i="50"/>
  <c r="K381" i="50" s="1"/>
  <c r="K382" i="50" s="1"/>
  <c r="K383" i="50" s="1"/>
  <c r="K384" i="50" s="1"/>
  <c r="K385" i="50" s="1"/>
  <c r="K386" i="50" s="1"/>
  <c r="K387" i="50" s="1"/>
  <c r="K388" i="50" s="1"/>
  <c r="E380" i="50"/>
  <c r="S4015" i="50"/>
  <c r="S4016" i="50" s="1"/>
  <c r="S4017" i="50" s="1"/>
  <c r="S4018" i="50" s="1"/>
  <c r="Q570" i="50"/>
  <c r="Q571" i="50" s="1"/>
  <c r="Q572" i="50" s="1"/>
  <c r="Q573" i="50" s="1"/>
  <c r="Q574" i="50" s="1"/>
  <c r="G57" i="50" l="1"/>
  <c r="M549" i="50"/>
  <c r="M550" i="50" s="1"/>
  <c r="M551" i="50" s="1"/>
  <c r="E549" i="50"/>
  <c r="O3267" i="50"/>
  <c r="O3268" i="50" s="1"/>
  <c r="O3269" i="50" s="1"/>
  <c r="O3270" i="50" s="1"/>
  <c r="O3271" i="50" s="1"/>
  <c r="E3267" i="50"/>
  <c r="I556" i="50"/>
  <c r="I557" i="50" s="1"/>
  <c r="I558" i="50" s="1"/>
  <c r="I559" i="50" s="1"/>
  <c r="I560" i="50" s="1"/>
  <c r="I561" i="50" s="1"/>
  <c r="I562" i="50" s="1"/>
  <c r="I563" i="50" s="1"/>
  <c r="I564" i="50" s="1"/>
  <c r="I565" i="50" s="1"/>
  <c r="I566" i="50" s="1"/>
  <c r="I567" i="50" s="1"/>
  <c r="I568" i="50" s="1"/>
  <c r="I569" i="50" s="1"/>
  <c r="I570" i="50" s="1"/>
  <c r="I571" i="50" s="1"/>
  <c r="E556" i="50"/>
  <c r="K389" i="50"/>
  <c r="K390" i="50" s="1"/>
  <c r="K391" i="50" s="1"/>
  <c r="K392" i="50" s="1"/>
  <c r="K393" i="50" s="1"/>
  <c r="K394" i="50" s="1"/>
  <c r="K395" i="50" s="1"/>
  <c r="K396" i="50" s="1"/>
  <c r="K397" i="50" s="1"/>
  <c r="K398" i="50" s="1"/>
  <c r="K399" i="50" s="1"/>
  <c r="K400" i="50" s="1"/>
  <c r="K401" i="50" s="1"/>
  <c r="K402" i="50" s="1"/>
  <c r="K403" i="50" s="1"/>
  <c r="K404" i="50" s="1"/>
  <c r="K405" i="50" s="1"/>
  <c r="K406" i="50" s="1"/>
  <c r="K407" i="50" s="1"/>
  <c r="K408" i="50" s="1"/>
  <c r="K409" i="50" s="1"/>
  <c r="K410" i="50" s="1"/>
  <c r="K411" i="50" s="1"/>
  <c r="K412" i="50" s="1"/>
  <c r="K413" i="50" s="1"/>
  <c r="K414" i="50" s="1"/>
  <c r="K415" i="50" s="1"/>
  <c r="K416" i="50" s="1"/>
  <c r="K417" i="50" s="1"/>
  <c r="K418" i="50" s="1"/>
  <c r="K419" i="50" s="1"/>
  <c r="K420" i="50" s="1"/>
  <c r="K421" i="50" s="1"/>
  <c r="K422" i="50" s="1"/>
  <c r="K423" i="50" s="1"/>
  <c r="K424" i="50" s="1"/>
  <c r="K425" i="50" s="1"/>
  <c r="K426" i="50" s="1"/>
  <c r="K427" i="50" s="1"/>
  <c r="K428" i="50" s="1"/>
  <c r="K429" i="50" s="1"/>
  <c r="K430" i="50" s="1"/>
  <c r="K431" i="50" s="1"/>
  <c r="K432" i="50" s="1"/>
  <c r="K433" i="50" s="1"/>
  <c r="K434" i="50" s="1"/>
  <c r="K435" i="50" s="1"/>
  <c r="K436" i="50" s="1"/>
  <c r="K437" i="50" s="1"/>
  <c r="K438" i="50" s="1"/>
  <c r="K439" i="50" s="1"/>
  <c r="K440" i="50" s="1"/>
  <c r="K441" i="50" s="1"/>
  <c r="K442" i="50" s="1"/>
  <c r="K443" i="50" s="1"/>
  <c r="K444" i="50" s="1"/>
  <c r="K445" i="50" s="1"/>
  <c r="K446" i="50" s="1"/>
  <c r="K447" i="50" s="1"/>
  <c r="K448" i="50" s="1"/>
  <c r="K449" i="50" s="1"/>
  <c r="K450" i="50" s="1"/>
  <c r="K451" i="50" s="1"/>
  <c r="K452" i="50" s="1"/>
  <c r="K453" i="50" s="1"/>
  <c r="K454" i="50" s="1"/>
  <c r="K455" i="50" s="1"/>
  <c r="K456" i="50" s="1"/>
  <c r="K457" i="50" s="1"/>
  <c r="K458" i="50" s="1"/>
  <c r="E389" i="50"/>
  <c r="Q575" i="50"/>
  <c r="Q576" i="50" s="1"/>
  <c r="Q577" i="50" s="1"/>
  <c r="S4019" i="50"/>
  <c r="S4020" i="50" s="1"/>
  <c r="G58" i="50" l="1"/>
  <c r="I572" i="50"/>
  <c r="I573" i="50" s="1"/>
  <c r="I574" i="50" s="1"/>
  <c r="I575" i="50" s="1"/>
  <c r="I576" i="50" s="1"/>
  <c r="I577" i="50" s="1"/>
  <c r="I578" i="50" s="1"/>
  <c r="I579" i="50" s="1"/>
  <c r="I580" i="50" s="1"/>
  <c r="E572" i="50"/>
  <c r="O3272" i="50"/>
  <c r="O3273" i="50" s="1"/>
  <c r="O3274" i="50" s="1"/>
  <c r="O3275" i="50" s="1"/>
  <c r="O3276" i="50" s="1"/>
  <c r="E3272" i="50"/>
  <c r="K459" i="50"/>
  <c r="K460" i="50" s="1"/>
  <c r="K461" i="50" s="1"/>
  <c r="K462" i="50" s="1"/>
  <c r="K463" i="50" s="1"/>
  <c r="E459" i="50"/>
  <c r="M552" i="50"/>
  <c r="M553" i="50" s="1"/>
  <c r="M554" i="50" s="1"/>
  <c r="M555" i="50" s="1"/>
  <c r="M556" i="50" s="1"/>
  <c r="M557" i="50" s="1"/>
  <c r="E552" i="50"/>
  <c r="Q578" i="50"/>
  <c r="Q579" i="50" s="1"/>
  <c r="Q580" i="50" s="1"/>
  <c r="Q581" i="50" s="1"/>
  <c r="Q582" i="50" s="1"/>
  <c r="Q583" i="50" s="1"/>
  <c r="S4021" i="50"/>
  <c r="S4022" i="50" s="1"/>
  <c r="S4023" i="50" s="1"/>
  <c r="S4024" i="50" s="1"/>
  <c r="S4025" i="50" s="1"/>
  <c r="S4026" i="50" s="1"/>
  <c r="G59" i="50" l="1"/>
  <c r="I581" i="50"/>
  <c r="I582" i="50" s="1"/>
  <c r="I583" i="50" s="1"/>
  <c r="I584" i="50" s="1"/>
  <c r="I585" i="50" s="1"/>
  <c r="I586" i="50" s="1"/>
  <c r="I587" i="50" s="1"/>
  <c r="I588" i="50" s="1"/>
  <c r="I589" i="50" s="1"/>
  <c r="I590" i="50" s="1"/>
  <c r="I591" i="50" s="1"/>
  <c r="I592" i="50" s="1"/>
  <c r="I593" i="50" s="1"/>
  <c r="I594" i="50" s="1"/>
  <c r="I595" i="50" s="1"/>
  <c r="E581" i="50"/>
  <c r="M558" i="50"/>
  <c r="M559" i="50" s="1"/>
  <c r="M560" i="50" s="1"/>
  <c r="M561" i="50" s="1"/>
  <c r="E558" i="50"/>
  <c r="K464" i="50"/>
  <c r="K465" i="50" s="1"/>
  <c r="K466" i="50" s="1"/>
  <c r="K467" i="50" s="1"/>
  <c r="K468" i="50" s="1"/>
  <c r="K469" i="50" s="1"/>
  <c r="K470" i="50" s="1"/>
  <c r="E464" i="50"/>
  <c r="O3277" i="50"/>
  <c r="O3278" i="50" s="1"/>
  <c r="O3279" i="50" s="1"/>
  <c r="O3280" i="50" s="1"/>
  <c r="O3281" i="50" s="1"/>
  <c r="E3277" i="50"/>
  <c r="S4027" i="50"/>
  <c r="S4028" i="50" s="1"/>
  <c r="Q584" i="50"/>
  <c r="Q585" i="50" s="1"/>
  <c r="Q586" i="50" s="1"/>
  <c r="G60" i="50" l="1"/>
  <c r="O3282" i="50"/>
  <c r="O3283" i="50" s="1"/>
  <c r="O3284" i="50" s="1"/>
  <c r="O3285" i="50" s="1"/>
  <c r="O3286" i="50" s="1"/>
  <c r="E3282" i="50"/>
  <c r="K471" i="50"/>
  <c r="K472" i="50" s="1"/>
  <c r="K473" i="50" s="1"/>
  <c r="K474" i="50" s="1"/>
  <c r="K475" i="50" s="1"/>
  <c r="K476" i="50" s="1"/>
  <c r="K477" i="50" s="1"/>
  <c r="E471" i="50"/>
  <c r="I596" i="50"/>
  <c r="I597" i="50" s="1"/>
  <c r="I598" i="50" s="1"/>
  <c r="I599" i="50" s="1"/>
  <c r="I600" i="50" s="1"/>
  <c r="I601" i="50" s="1"/>
  <c r="I602" i="50" s="1"/>
  <c r="I603" i="50" s="1"/>
  <c r="I604" i="50" s="1"/>
  <c r="I605" i="50" s="1"/>
  <c r="I606" i="50" s="1"/>
  <c r="E596" i="50"/>
  <c r="M562" i="50"/>
  <c r="M563" i="50" s="1"/>
  <c r="M564" i="50" s="1"/>
  <c r="M565" i="50" s="1"/>
  <c r="E562" i="50"/>
  <c r="S4029" i="50"/>
  <c r="S4030" i="50" s="1"/>
  <c r="S4031" i="50" s="1"/>
  <c r="S4032" i="50" s="1"/>
  <c r="S4033" i="50" s="1"/>
  <c r="Q587" i="50"/>
  <c r="Q588" i="50" s="1"/>
  <c r="Q589" i="50" s="1"/>
  <c r="Q590" i="50" s="1"/>
  <c r="G61" i="50" l="1"/>
  <c r="G62" i="50" s="1"/>
  <c r="C61" i="50"/>
  <c r="I607" i="50"/>
  <c r="I608" i="50" s="1"/>
  <c r="I609" i="50" s="1"/>
  <c r="I610" i="50" s="1"/>
  <c r="I611" i="50" s="1"/>
  <c r="I612" i="50" s="1"/>
  <c r="I613" i="50" s="1"/>
  <c r="I614" i="50" s="1"/>
  <c r="I615" i="50" s="1"/>
  <c r="I616" i="50" s="1"/>
  <c r="I617" i="50" s="1"/>
  <c r="I618" i="50" s="1"/>
  <c r="E607" i="50"/>
  <c r="K478" i="50"/>
  <c r="K479" i="50" s="1"/>
  <c r="K480" i="50" s="1"/>
  <c r="K481" i="50" s="1"/>
  <c r="E478" i="50"/>
  <c r="M566" i="50"/>
  <c r="M567" i="50" s="1"/>
  <c r="M568" i="50" s="1"/>
  <c r="E566" i="50"/>
  <c r="O3287" i="50"/>
  <c r="O3288" i="50" s="1"/>
  <c r="O3289" i="50" s="1"/>
  <c r="O3290" i="50" s="1"/>
  <c r="O3291" i="50" s="1"/>
  <c r="O3292" i="50" s="1"/>
  <c r="E3287" i="50"/>
  <c r="Q591" i="50"/>
  <c r="Q592" i="50" s="1"/>
  <c r="Q593" i="50" s="1"/>
  <c r="S4034" i="50"/>
  <c r="S4035" i="50" s="1"/>
  <c r="S4036" i="50" s="1"/>
  <c r="S4037" i="50" s="1"/>
  <c r="G63" i="50" l="1"/>
  <c r="O3293" i="50"/>
  <c r="O3294" i="50" s="1"/>
  <c r="O3295" i="50" s="1"/>
  <c r="O3296" i="50" s="1"/>
  <c r="O3297" i="50" s="1"/>
  <c r="E3293" i="50"/>
  <c r="K482" i="50"/>
  <c r="K483" i="50" s="1"/>
  <c r="K484" i="50" s="1"/>
  <c r="K485" i="50" s="1"/>
  <c r="K486" i="50" s="1"/>
  <c r="E482" i="50"/>
  <c r="M569" i="50"/>
  <c r="M570" i="50" s="1"/>
  <c r="M571" i="50" s="1"/>
  <c r="M572" i="50" s="1"/>
  <c r="M573" i="50" s="1"/>
  <c r="E569" i="50"/>
  <c r="I619" i="50"/>
  <c r="I620" i="50" s="1"/>
  <c r="I621" i="50" s="1"/>
  <c r="I622" i="50" s="1"/>
  <c r="I623" i="50" s="1"/>
  <c r="I624" i="50" s="1"/>
  <c r="I625" i="50" s="1"/>
  <c r="I626" i="50" s="1"/>
  <c r="I627" i="50" s="1"/>
  <c r="I628" i="50" s="1"/>
  <c r="I629" i="50" s="1"/>
  <c r="I630" i="50" s="1"/>
  <c r="I631" i="50" s="1"/>
  <c r="I632" i="50" s="1"/>
  <c r="I633" i="50" s="1"/>
  <c r="I634" i="50" s="1"/>
  <c r="E619" i="50"/>
  <c r="Q594" i="50"/>
  <c r="Q595" i="50" s="1"/>
  <c r="Q596" i="50" s="1"/>
  <c r="Q597" i="50" s="1"/>
  <c r="Q598" i="50" s="1"/>
  <c r="S4038" i="50"/>
  <c r="S4039" i="50" s="1"/>
  <c r="S4040" i="50" s="1"/>
  <c r="G64" i="50" l="1"/>
  <c r="M574" i="50"/>
  <c r="M575" i="50" s="1"/>
  <c r="M576" i="50" s="1"/>
  <c r="E574" i="50"/>
  <c r="I635" i="50"/>
  <c r="I636" i="50" s="1"/>
  <c r="I637" i="50" s="1"/>
  <c r="I638" i="50" s="1"/>
  <c r="I639" i="50" s="1"/>
  <c r="I640" i="50" s="1"/>
  <c r="I641" i="50" s="1"/>
  <c r="I642" i="50" s="1"/>
  <c r="I643" i="50" s="1"/>
  <c r="I644" i="50" s="1"/>
  <c r="I645" i="50" s="1"/>
  <c r="I646" i="50" s="1"/>
  <c r="I647" i="50" s="1"/>
  <c r="I648" i="50" s="1"/>
  <c r="I649" i="50" s="1"/>
  <c r="I650" i="50" s="1"/>
  <c r="I651" i="50" s="1"/>
  <c r="I652" i="50" s="1"/>
  <c r="I653" i="50" s="1"/>
  <c r="I654" i="50" s="1"/>
  <c r="I655" i="50" s="1"/>
  <c r="I656" i="50" s="1"/>
  <c r="I657" i="50" s="1"/>
  <c r="I658" i="50" s="1"/>
  <c r="I659" i="50" s="1"/>
  <c r="I660" i="50" s="1"/>
  <c r="I661" i="50" s="1"/>
  <c r="I662" i="50" s="1"/>
  <c r="I663" i="50" s="1"/>
  <c r="I664" i="50" s="1"/>
  <c r="I665" i="50" s="1"/>
  <c r="E635" i="50"/>
  <c r="K487" i="50"/>
  <c r="K488" i="50" s="1"/>
  <c r="K489" i="50" s="1"/>
  <c r="K490" i="50" s="1"/>
  <c r="K491" i="50" s="1"/>
  <c r="K492" i="50" s="1"/>
  <c r="K493" i="50" s="1"/>
  <c r="K494" i="50" s="1"/>
  <c r="K495" i="50" s="1"/>
  <c r="K496" i="50" s="1"/>
  <c r="K497" i="50" s="1"/>
  <c r="K498" i="50" s="1"/>
  <c r="K499" i="50" s="1"/>
  <c r="E487" i="50"/>
  <c r="O3298" i="50"/>
  <c r="O3299" i="50" s="1"/>
  <c r="O3300" i="50" s="1"/>
  <c r="O3301" i="50" s="1"/>
  <c r="O3302" i="50" s="1"/>
  <c r="E3298" i="50"/>
  <c r="Q599" i="50"/>
  <c r="Q600" i="50" s="1"/>
  <c r="Q601" i="50" s="1"/>
  <c r="Q602" i="50" s="1"/>
  <c r="S4041" i="50"/>
  <c r="S4042" i="50" s="1"/>
  <c r="S4043" i="50" s="1"/>
  <c r="S4044" i="50" s="1"/>
  <c r="S4045" i="50" s="1"/>
  <c r="S4046" i="50" s="1"/>
  <c r="S4047" i="50" s="1"/>
  <c r="S4048" i="50" s="1"/>
  <c r="S4049" i="50" s="1"/>
  <c r="S4050" i="50" s="1"/>
  <c r="S4051" i="50" s="1"/>
  <c r="S4052" i="50" s="1"/>
  <c r="S4053" i="50" s="1"/>
  <c r="S4054" i="50" s="1"/>
  <c r="S4055" i="50" s="1"/>
  <c r="S4056" i="50" s="1"/>
  <c r="S4057" i="50" s="1"/>
  <c r="S4058" i="50" s="1"/>
  <c r="S4059" i="50" s="1"/>
  <c r="S4060" i="50" s="1"/>
  <c r="S4061" i="50" s="1"/>
  <c r="S4062" i="50" s="1"/>
  <c r="S4063" i="50" s="1"/>
  <c r="S4064" i="50" s="1"/>
  <c r="S4065" i="50" s="1"/>
  <c r="S4066" i="50" s="1"/>
  <c r="S4067" i="50" s="1"/>
  <c r="G65" i="50" l="1"/>
  <c r="O3303" i="50"/>
  <c r="O3304" i="50" s="1"/>
  <c r="O3305" i="50" s="1"/>
  <c r="O3306" i="50" s="1"/>
  <c r="O3307" i="50" s="1"/>
  <c r="E3303" i="50"/>
  <c r="I666" i="50"/>
  <c r="I667" i="50" s="1"/>
  <c r="I668" i="50" s="1"/>
  <c r="I669" i="50" s="1"/>
  <c r="I670" i="50" s="1"/>
  <c r="I671" i="50" s="1"/>
  <c r="I672" i="50" s="1"/>
  <c r="I673" i="50" s="1"/>
  <c r="I674" i="50" s="1"/>
  <c r="I675" i="50" s="1"/>
  <c r="I676" i="50" s="1"/>
  <c r="I677" i="50" s="1"/>
  <c r="I678" i="50" s="1"/>
  <c r="I679" i="50" s="1"/>
  <c r="I680" i="50" s="1"/>
  <c r="I681" i="50" s="1"/>
  <c r="I682" i="50" s="1"/>
  <c r="I683" i="50" s="1"/>
  <c r="I684" i="50" s="1"/>
  <c r="I685" i="50" s="1"/>
  <c r="I686" i="50" s="1"/>
  <c r="I687" i="50" s="1"/>
  <c r="I688" i="50" s="1"/>
  <c r="I689" i="50" s="1"/>
  <c r="I690" i="50" s="1"/>
  <c r="I691" i="50" s="1"/>
  <c r="I692" i="50" s="1"/>
  <c r="I693" i="50" s="1"/>
  <c r="I694" i="50" s="1"/>
  <c r="E666" i="50"/>
  <c r="K500" i="50"/>
  <c r="K501" i="50" s="1"/>
  <c r="K502" i="50" s="1"/>
  <c r="K503" i="50" s="1"/>
  <c r="K504" i="50" s="1"/>
  <c r="K505" i="50" s="1"/>
  <c r="K506" i="50" s="1"/>
  <c r="K507" i="50" s="1"/>
  <c r="K508" i="50" s="1"/>
  <c r="K509" i="50" s="1"/>
  <c r="K510" i="50" s="1"/>
  <c r="K511" i="50" s="1"/>
  <c r="K512" i="50" s="1"/>
  <c r="K513" i="50" s="1"/>
  <c r="K514" i="50" s="1"/>
  <c r="E500" i="50"/>
  <c r="M577" i="50"/>
  <c r="M578" i="50" s="1"/>
  <c r="M579" i="50" s="1"/>
  <c r="M580" i="50" s="1"/>
  <c r="M581" i="50" s="1"/>
  <c r="M582" i="50" s="1"/>
  <c r="E577" i="50"/>
  <c r="Q603" i="50"/>
  <c r="Q604" i="50" s="1"/>
  <c r="Q605" i="50" s="1"/>
  <c r="Q606" i="50" s="1"/>
  <c r="Q607" i="50" s="1"/>
  <c r="Q608" i="50" s="1"/>
  <c r="Q609" i="50" s="1"/>
  <c r="Q610" i="50" s="1"/>
  <c r="Q611" i="50" s="1"/>
  <c r="Q612" i="50" s="1"/>
  <c r="Q613" i="50" s="1"/>
  <c r="Q614" i="50" s="1"/>
  <c r="Q615" i="50" s="1"/>
  <c r="Q616" i="50" s="1"/>
  <c r="Q617" i="50" s="1"/>
  <c r="Q618" i="50" s="1"/>
  <c r="Q619" i="50" s="1"/>
  <c r="Q620" i="50" s="1"/>
  <c r="Q621" i="50" s="1"/>
  <c r="Q622" i="50" s="1"/>
  <c r="Q623" i="50" s="1"/>
  <c r="Q624" i="50" s="1"/>
  <c r="Q625" i="50" s="1"/>
  <c r="Q626" i="50" s="1"/>
  <c r="Q627" i="50" s="1"/>
  <c r="Q628" i="50" s="1"/>
  <c r="Q629" i="50" s="1"/>
  <c r="Q630" i="50" s="1"/>
  <c r="Q631" i="50" s="1"/>
  <c r="Q632" i="50" s="1"/>
  <c r="Q633" i="50" s="1"/>
  <c r="Q634" i="50" s="1"/>
  <c r="Q635" i="50" s="1"/>
  <c r="Q636" i="50" s="1"/>
  <c r="Q637" i="50" s="1"/>
  <c r="Q638" i="50" s="1"/>
  <c r="Q639" i="50" s="1"/>
  <c r="Q640" i="50" s="1"/>
  <c r="Q641" i="50" s="1"/>
  <c r="Q642" i="50" s="1"/>
  <c r="Q643" i="50" s="1"/>
  <c r="Q644" i="50" s="1"/>
  <c r="Q645" i="50" s="1"/>
  <c r="Q646" i="50" s="1"/>
  <c r="Q647" i="50" s="1"/>
  <c r="Q648" i="50" s="1"/>
  <c r="Q649" i="50" s="1"/>
  <c r="Q650" i="50" s="1"/>
  <c r="Q651" i="50" s="1"/>
  <c r="Q652" i="50" s="1"/>
  <c r="Q653" i="50" s="1"/>
  <c r="Q654" i="50" s="1"/>
  <c r="Q655" i="50" s="1"/>
  <c r="Q656" i="50" s="1"/>
  <c r="Q657" i="50" s="1"/>
  <c r="Q658" i="50" s="1"/>
  <c r="Q659" i="50" s="1"/>
  <c r="Q660" i="50" s="1"/>
  <c r="Q661" i="50" s="1"/>
  <c r="Q662" i="50" s="1"/>
  <c r="Q663" i="50" s="1"/>
  <c r="Q664" i="50" s="1"/>
  <c r="Q665" i="50" s="1"/>
  <c r="Q666" i="50" s="1"/>
  <c r="Q667" i="50" s="1"/>
  <c r="Q668" i="50" s="1"/>
  <c r="Q669" i="50" s="1"/>
  <c r="Q670" i="50" s="1"/>
  <c r="Q671" i="50" s="1"/>
  <c r="Q672" i="50" s="1"/>
  <c r="Q673" i="50" s="1"/>
  <c r="Q674" i="50" s="1"/>
  <c r="Q675" i="50" s="1"/>
  <c r="Q676" i="50" s="1"/>
  <c r="Q677" i="50" s="1"/>
  <c r="Q678" i="50" s="1"/>
  <c r="Q679" i="50" s="1"/>
  <c r="Q680" i="50" s="1"/>
  <c r="Q681" i="50" s="1"/>
  <c r="Q682" i="50" s="1"/>
  <c r="Q683" i="50" s="1"/>
  <c r="Q684" i="50" s="1"/>
  <c r="Q685" i="50" s="1"/>
  <c r="Q686" i="50" s="1"/>
  <c r="Q687" i="50" s="1"/>
  <c r="Q688" i="50" s="1"/>
  <c r="Q689" i="50" s="1"/>
  <c r="Q690" i="50" s="1"/>
  <c r="Q691" i="50" s="1"/>
  <c r="Q692" i="50" s="1"/>
  <c r="Q693" i="50" s="1"/>
  <c r="Q694" i="50" s="1"/>
  <c r="Q695" i="50" s="1"/>
  <c r="Q696" i="50" s="1"/>
  <c r="Q697" i="50" s="1"/>
  <c r="Q698" i="50" s="1"/>
  <c r="Q699" i="50" s="1"/>
  <c r="Q700" i="50" s="1"/>
  <c r="Q701" i="50" s="1"/>
  <c r="Q702" i="50" s="1"/>
  <c r="Q703" i="50" s="1"/>
  <c r="Q704" i="50" s="1"/>
  <c r="Q705" i="50" s="1"/>
  <c r="Q706" i="50" s="1"/>
  <c r="Q707" i="50" s="1"/>
  <c r="Q708" i="50" s="1"/>
  <c r="Q709" i="50" s="1"/>
  <c r="Q710" i="50" s="1"/>
  <c r="Q711" i="50" s="1"/>
  <c r="Q712" i="50" s="1"/>
  <c r="Q713" i="50" s="1"/>
  <c r="Q714" i="50" s="1"/>
  <c r="Q715" i="50" s="1"/>
  <c r="Q716" i="50" s="1"/>
  <c r="Q717" i="50" s="1"/>
  <c r="Q718" i="50" s="1"/>
  <c r="Q719" i="50" s="1"/>
  <c r="Q720" i="50" s="1"/>
  <c r="Q721" i="50" s="1"/>
  <c r="Q722" i="50" s="1"/>
  <c r="Q723" i="50" s="1"/>
  <c r="Q724" i="50" s="1"/>
  <c r="Q725" i="50" s="1"/>
  <c r="Q726" i="50" s="1"/>
  <c r="Q727" i="50" s="1"/>
  <c r="Q728" i="50" s="1"/>
  <c r="Q729" i="50" s="1"/>
  <c r="Q730" i="50" s="1"/>
  <c r="Q731" i="50" s="1"/>
  <c r="Q732" i="50" s="1"/>
  <c r="Q733" i="50" s="1"/>
  <c r="Q734" i="50" s="1"/>
  <c r="Q735" i="50" s="1"/>
  <c r="Q736" i="50" s="1"/>
  <c r="Q737" i="50" s="1"/>
  <c r="Q738" i="50" s="1"/>
  <c r="Q739" i="50" s="1"/>
  <c r="Q740" i="50" s="1"/>
  <c r="Q741" i="50" s="1"/>
  <c r="Q742" i="50" s="1"/>
  <c r="Q743" i="50" s="1"/>
  <c r="Q744" i="50" s="1"/>
  <c r="Q745" i="50" s="1"/>
  <c r="Q746" i="50" s="1"/>
  <c r="Q747" i="50" s="1"/>
  <c r="Q748" i="50" s="1"/>
  <c r="Q749" i="50" s="1"/>
  <c r="Q750" i="50" s="1"/>
  <c r="G66" i="50" l="1"/>
  <c r="K515" i="50"/>
  <c r="K516" i="50" s="1"/>
  <c r="K517" i="50" s="1"/>
  <c r="K518" i="50" s="1"/>
  <c r="K519" i="50" s="1"/>
  <c r="K520" i="50" s="1"/>
  <c r="K521" i="50" s="1"/>
  <c r="K522" i="50" s="1"/>
  <c r="E515" i="50"/>
  <c r="I695" i="50"/>
  <c r="I696" i="50" s="1"/>
  <c r="I697" i="50" s="1"/>
  <c r="I698" i="50" s="1"/>
  <c r="I699" i="50" s="1"/>
  <c r="I700" i="50" s="1"/>
  <c r="I701" i="50" s="1"/>
  <c r="I702" i="50" s="1"/>
  <c r="I703" i="50" s="1"/>
  <c r="I704" i="50" s="1"/>
  <c r="I705" i="50" s="1"/>
  <c r="I706" i="50" s="1"/>
  <c r="I707" i="50" s="1"/>
  <c r="I708" i="50" s="1"/>
  <c r="I709" i="50" s="1"/>
  <c r="E695" i="50"/>
  <c r="M583" i="50"/>
  <c r="M584" i="50" s="1"/>
  <c r="M585" i="50" s="1"/>
  <c r="E583" i="50"/>
  <c r="O3308" i="50"/>
  <c r="O3309" i="50" s="1"/>
  <c r="O3310" i="50" s="1"/>
  <c r="O3311" i="50" s="1"/>
  <c r="O3312" i="50" s="1"/>
  <c r="E3308" i="50"/>
  <c r="Q751" i="50"/>
  <c r="Q752" i="50" s="1"/>
  <c r="Q753" i="50" s="1"/>
  <c r="Q754" i="50" s="1"/>
  <c r="Q755" i="50" s="1"/>
  <c r="G67" i="50" l="1"/>
  <c r="M586" i="50"/>
  <c r="M587" i="50" s="1"/>
  <c r="M588" i="50" s="1"/>
  <c r="M589" i="50" s="1"/>
  <c r="E586" i="50"/>
  <c r="I710" i="50"/>
  <c r="I711" i="50" s="1"/>
  <c r="I712" i="50" s="1"/>
  <c r="I713" i="50" s="1"/>
  <c r="I714" i="50" s="1"/>
  <c r="I715" i="50" s="1"/>
  <c r="I716" i="50" s="1"/>
  <c r="I717" i="50" s="1"/>
  <c r="I718" i="50" s="1"/>
  <c r="I719" i="50" s="1"/>
  <c r="I720" i="50" s="1"/>
  <c r="I721" i="50" s="1"/>
  <c r="I722" i="50" s="1"/>
  <c r="I723" i="50" s="1"/>
  <c r="I724" i="50" s="1"/>
  <c r="I725" i="50" s="1"/>
  <c r="E710" i="50"/>
  <c r="O3313" i="50"/>
  <c r="O3314" i="50" s="1"/>
  <c r="O3315" i="50" s="1"/>
  <c r="O3316" i="50" s="1"/>
  <c r="O3317" i="50" s="1"/>
  <c r="O3318" i="50" s="1"/>
  <c r="E3313" i="50"/>
  <c r="K523" i="50"/>
  <c r="K524" i="50" s="1"/>
  <c r="K525" i="50" s="1"/>
  <c r="K526" i="50" s="1"/>
  <c r="K527" i="50" s="1"/>
  <c r="K528" i="50" s="1"/>
  <c r="K529" i="50" s="1"/>
  <c r="K530" i="50" s="1"/>
  <c r="K531" i="50" s="1"/>
  <c r="K532" i="50" s="1"/>
  <c r="K533" i="50" s="1"/>
  <c r="E523" i="50"/>
  <c r="Q756" i="50"/>
  <c r="Q757" i="50" s="1"/>
  <c r="Q758" i="50" s="1"/>
  <c r="Q759" i="50" s="1"/>
  <c r="C68" i="50" l="1"/>
  <c r="E68" i="50"/>
  <c r="G68" i="50"/>
  <c r="K534" i="50"/>
  <c r="K535" i="50" s="1"/>
  <c r="K536" i="50" s="1"/>
  <c r="K537" i="50" s="1"/>
  <c r="K538" i="50" s="1"/>
  <c r="K539" i="50" s="1"/>
  <c r="K540" i="50" s="1"/>
  <c r="K541" i="50" s="1"/>
  <c r="E534" i="50"/>
  <c r="O3319" i="50"/>
  <c r="O3320" i="50" s="1"/>
  <c r="O3321" i="50" s="1"/>
  <c r="O3322" i="50" s="1"/>
  <c r="O3323" i="50" s="1"/>
  <c r="E3319" i="50"/>
  <c r="M590" i="50"/>
  <c r="M591" i="50" s="1"/>
  <c r="M592" i="50" s="1"/>
  <c r="E590" i="50"/>
  <c r="I726" i="50"/>
  <c r="I727" i="50" s="1"/>
  <c r="I728" i="50" s="1"/>
  <c r="I729" i="50" s="1"/>
  <c r="I730" i="50" s="1"/>
  <c r="I731" i="50" s="1"/>
  <c r="I732" i="50" s="1"/>
  <c r="I733" i="50" s="1"/>
  <c r="I734" i="50" s="1"/>
  <c r="I735" i="50" s="1"/>
  <c r="I736" i="50" s="1"/>
  <c r="I737" i="50" s="1"/>
  <c r="E726" i="50"/>
  <c r="Q760" i="50"/>
  <c r="Q761" i="50" s="1"/>
  <c r="Q762" i="50" s="1"/>
  <c r="Q763" i="50" s="1"/>
  <c r="Q764" i="50" s="1"/>
  <c r="Q765" i="50" s="1"/>
  <c r="Q766" i="50" s="1"/>
  <c r="G69" i="50" l="1"/>
  <c r="G70" i="50" s="1"/>
  <c r="C69" i="50"/>
  <c r="I738" i="50"/>
  <c r="I739" i="50" s="1"/>
  <c r="I740" i="50" s="1"/>
  <c r="I741" i="50" s="1"/>
  <c r="I742" i="50" s="1"/>
  <c r="I743" i="50" s="1"/>
  <c r="I744" i="50" s="1"/>
  <c r="I745" i="50" s="1"/>
  <c r="I746" i="50" s="1"/>
  <c r="I747" i="50" s="1"/>
  <c r="I748" i="50" s="1"/>
  <c r="I749" i="50" s="1"/>
  <c r="I750" i="50" s="1"/>
  <c r="I751" i="50" s="1"/>
  <c r="I752" i="50" s="1"/>
  <c r="E738" i="50"/>
  <c r="K542" i="50"/>
  <c r="K543" i="50" s="1"/>
  <c r="K544" i="50" s="1"/>
  <c r="K545" i="50" s="1"/>
  <c r="K546" i="50" s="1"/>
  <c r="K547" i="50" s="1"/>
  <c r="K548" i="50" s="1"/>
  <c r="K549" i="50" s="1"/>
  <c r="K550" i="50" s="1"/>
  <c r="K551" i="50" s="1"/>
  <c r="K552" i="50" s="1"/>
  <c r="K553" i="50" s="1"/>
  <c r="K554" i="50" s="1"/>
  <c r="K555" i="50" s="1"/>
  <c r="K556" i="50" s="1"/>
  <c r="E542" i="50"/>
  <c r="M593" i="50"/>
  <c r="M594" i="50" s="1"/>
  <c r="M595" i="50" s="1"/>
  <c r="M596" i="50" s="1"/>
  <c r="M597" i="50" s="1"/>
  <c r="E593" i="50"/>
  <c r="O3324" i="50"/>
  <c r="O3325" i="50" s="1"/>
  <c r="O3326" i="50" s="1"/>
  <c r="O3327" i="50" s="1"/>
  <c r="O3328" i="50" s="1"/>
  <c r="E3324" i="50"/>
  <c r="Q767" i="50"/>
  <c r="Q768" i="50" s="1"/>
  <c r="Q769" i="50" s="1"/>
  <c r="Q770" i="50" s="1"/>
  <c r="Q771" i="50" s="1"/>
  <c r="Q772" i="50" s="1"/>
  <c r="Q773" i="50" s="1"/>
  <c r="Q774" i="50" s="1"/>
  <c r="Q775" i="50" s="1"/>
  <c r="Q776" i="50" s="1"/>
  <c r="Q777" i="50" s="1"/>
  <c r="G71" i="50" l="1"/>
  <c r="O3329" i="50"/>
  <c r="O3330" i="50" s="1"/>
  <c r="O3331" i="50" s="1"/>
  <c r="O3332" i="50" s="1"/>
  <c r="O3333" i="50" s="1"/>
  <c r="E3329" i="50"/>
  <c r="I753" i="50"/>
  <c r="I754" i="50" s="1"/>
  <c r="I755" i="50" s="1"/>
  <c r="I756" i="50" s="1"/>
  <c r="I757" i="50" s="1"/>
  <c r="I758" i="50" s="1"/>
  <c r="I759" i="50" s="1"/>
  <c r="I760" i="50" s="1"/>
  <c r="I761" i="50" s="1"/>
  <c r="I762" i="50" s="1"/>
  <c r="I763" i="50" s="1"/>
  <c r="I764" i="50" s="1"/>
  <c r="E753" i="50"/>
  <c r="M598" i="50"/>
  <c r="M599" i="50" s="1"/>
  <c r="M600" i="50" s="1"/>
  <c r="M601" i="50" s="1"/>
  <c r="E598" i="50"/>
  <c r="K557" i="50"/>
  <c r="K558" i="50" s="1"/>
  <c r="K559" i="50" s="1"/>
  <c r="K560" i="50" s="1"/>
  <c r="E557" i="50"/>
  <c r="Q778" i="50"/>
  <c r="Q779" i="50" s="1"/>
  <c r="Q780" i="50" s="1"/>
  <c r="Q781" i="50" s="1"/>
  <c r="Q782" i="50" s="1"/>
  <c r="Q783" i="50" s="1"/>
  <c r="G72" i="50" l="1"/>
  <c r="O3334" i="50"/>
  <c r="O3335" i="50" s="1"/>
  <c r="O3336" i="50" s="1"/>
  <c r="O3337" i="50" s="1"/>
  <c r="O3338" i="50" s="1"/>
  <c r="O3339" i="50" s="1"/>
  <c r="O3340" i="50" s="1"/>
  <c r="O3341" i="50" s="1"/>
  <c r="E3334" i="50"/>
  <c r="M602" i="50"/>
  <c r="M603" i="50" s="1"/>
  <c r="M604" i="50" s="1"/>
  <c r="M605" i="50" s="1"/>
  <c r="M606" i="50" s="1"/>
  <c r="M607" i="50" s="1"/>
  <c r="M608" i="50" s="1"/>
  <c r="E602" i="50"/>
  <c r="K561" i="50"/>
  <c r="K562" i="50" s="1"/>
  <c r="K563" i="50" s="1"/>
  <c r="K564" i="50" s="1"/>
  <c r="E561" i="50"/>
  <c r="I765" i="50"/>
  <c r="I766" i="50" s="1"/>
  <c r="I767" i="50" s="1"/>
  <c r="I768" i="50" s="1"/>
  <c r="I769" i="50" s="1"/>
  <c r="I770" i="50" s="1"/>
  <c r="I771" i="50" s="1"/>
  <c r="I772" i="50" s="1"/>
  <c r="I773" i="50" s="1"/>
  <c r="I774" i="50" s="1"/>
  <c r="E765" i="50"/>
  <c r="Q784" i="50"/>
  <c r="Q785" i="50" s="1"/>
  <c r="Q786" i="50" s="1"/>
  <c r="Q787" i="50" s="1"/>
  <c r="Q788" i="50" s="1"/>
  <c r="Q789" i="50" s="1"/>
  <c r="G73" i="50" l="1"/>
  <c r="I775" i="50"/>
  <c r="I776" i="50" s="1"/>
  <c r="I777" i="50" s="1"/>
  <c r="I778" i="50" s="1"/>
  <c r="I779" i="50" s="1"/>
  <c r="I780" i="50" s="1"/>
  <c r="I781" i="50" s="1"/>
  <c r="I782" i="50" s="1"/>
  <c r="I783" i="50" s="1"/>
  <c r="I784" i="50" s="1"/>
  <c r="I785" i="50" s="1"/>
  <c r="I786" i="50" s="1"/>
  <c r="I787" i="50" s="1"/>
  <c r="I788" i="50" s="1"/>
  <c r="I789" i="50" s="1"/>
  <c r="I790" i="50" s="1"/>
  <c r="I791" i="50" s="1"/>
  <c r="I792" i="50" s="1"/>
  <c r="I793" i="50" s="1"/>
  <c r="I794" i="50" s="1"/>
  <c r="I795" i="50" s="1"/>
  <c r="I796" i="50" s="1"/>
  <c r="I797" i="50" s="1"/>
  <c r="I798" i="50" s="1"/>
  <c r="I799" i="50" s="1"/>
  <c r="I800" i="50" s="1"/>
  <c r="I801" i="50" s="1"/>
  <c r="I802" i="50" s="1"/>
  <c r="I803" i="50" s="1"/>
  <c r="I804" i="50" s="1"/>
  <c r="I805" i="50" s="1"/>
  <c r="I806" i="50" s="1"/>
  <c r="I807" i="50" s="1"/>
  <c r="I808" i="50" s="1"/>
  <c r="I809" i="50" s="1"/>
  <c r="I810" i="50" s="1"/>
  <c r="I811" i="50" s="1"/>
  <c r="I812" i="50" s="1"/>
  <c r="I813" i="50" s="1"/>
  <c r="I814" i="50" s="1"/>
  <c r="I815" i="50" s="1"/>
  <c r="I816" i="50" s="1"/>
  <c r="I817" i="50" s="1"/>
  <c r="I818" i="50" s="1"/>
  <c r="I819" i="50" s="1"/>
  <c r="I820" i="50" s="1"/>
  <c r="I821" i="50" s="1"/>
  <c r="I822" i="50" s="1"/>
  <c r="I823" i="50" s="1"/>
  <c r="I824" i="50" s="1"/>
  <c r="I825" i="50" s="1"/>
  <c r="I826" i="50" s="1"/>
  <c r="I827" i="50" s="1"/>
  <c r="I828" i="50" s="1"/>
  <c r="I829" i="50" s="1"/>
  <c r="I830" i="50" s="1"/>
  <c r="I831" i="50" s="1"/>
  <c r="I832" i="50" s="1"/>
  <c r="I833" i="50" s="1"/>
  <c r="I834" i="50" s="1"/>
  <c r="I835" i="50" s="1"/>
  <c r="I836" i="50" s="1"/>
  <c r="I837" i="50" s="1"/>
  <c r="I838" i="50" s="1"/>
  <c r="I839" i="50" s="1"/>
  <c r="I840" i="50" s="1"/>
  <c r="I841" i="50" s="1"/>
  <c r="I842" i="50" s="1"/>
  <c r="I843" i="50" s="1"/>
  <c r="I844" i="50" s="1"/>
  <c r="I845" i="50" s="1"/>
  <c r="I846" i="50" s="1"/>
  <c r="I847" i="50" s="1"/>
  <c r="I848" i="50" s="1"/>
  <c r="I849" i="50" s="1"/>
  <c r="I850" i="50" s="1"/>
  <c r="I851" i="50" s="1"/>
  <c r="I852" i="50" s="1"/>
  <c r="I853" i="50" s="1"/>
  <c r="I854" i="50" s="1"/>
  <c r="I855" i="50" s="1"/>
  <c r="E775" i="50"/>
  <c r="K565" i="50"/>
  <c r="K566" i="50" s="1"/>
  <c r="K567" i="50" s="1"/>
  <c r="K568" i="50" s="1"/>
  <c r="K569" i="50" s="1"/>
  <c r="K570" i="50" s="1"/>
  <c r="K571" i="50" s="1"/>
  <c r="K572" i="50" s="1"/>
  <c r="E565" i="50"/>
  <c r="O3342" i="50"/>
  <c r="O3343" i="50" s="1"/>
  <c r="O3344" i="50" s="1"/>
  <c r="O3345" i="50" s="1"/>
  <c r="O3346" i="50" s="1"/>
  <c r="O3347" i="50" s="1"/>
  <c r="O3348" i="50" s="1"/>
  <c r="E3342" i="50"/>
  <c r="M609" i="50"/>
  <c r="M610" i="50" s="1"/>
  <c r="M611" i="50" s="1"/>
  <c r="M612" i="50" s="1"/>
  <c r="M613" i="50" s="1"/>
  <c r="E609" i="50"/>
  <c r="Q790" i="50"/>
  <c r="Q791" i="50" s="1"/>
  <c r="Q792" i="50" s="1"/>
  <c r="Q793" i="50" s="1"/>
  <c r="Q794" i="50" s="1"/>
  <c r="Q795" i="50" s="1"/>
  <c r="G74" i="50" l="1"/>
  <c r="I856" i="50"/>
  <c r="I857" i="50" s="1"/>
  <c r="I858" i="50" s="1"/>
  <c r="I859" i="50" s="1"/>
  <c r="I860" i="50" s="1"/>
  <c r="I861" i="50" s="1"/>
  <c r="I862" i="50" s="1"/>
  <c r="I863" i="50" s="1"/>
  <c r="I864" i="50" s="1"/>
  <c r="I865" i="50" s="1"/>
  <c r="I866" i="50" s="1"/>
  <c r="I867" i="50" s="1"/>
  <c r="I868" i="50" s="1"/>
  <c r="I869" i="50" s="1"/>
  <c r="I870" i="50" s="1"/>
  <c r="I871" i="50" s="1"/>
  <c r="I872" i="50" s="1"/>
  <c r="I873" i="50" s="1"/>
  <c r="I874" i="50" s="1"/>
  <c r="I875" i="50" s="1"/>
  <c r="I876" i="50" s="1"/>
  <c r="I877" i="50" s="1"/>
  <c r="I878" i="50" s="1"/>
  <c r="I879" i="50" s="1"/>
  <c r="I880" i="50" s="1"/>
  <c r="I881" i="50" s="1"/>
  <c r="I882" i="50" s="1"/>
  <c r="I883" i="50" s="1"/>
  <c r="I884" i="50" s="1"/>
  <c r="I885" i="50" s="1"/>
  <c r="I886" i="50" s="1"/>
  <c r="I887" i="50" s="1"/>
  <c r="I888" i="50" s="1"/>
  <c r="I889" i="50" s="1"/>
  <c r="I890" i="50" s="1"/>
  <c r="I891" i="50" s="1"/>
  <c r="I892" i="50" s="1"/>
  <c r="I893" i="50" s="1"/>
  <c r="I894" i="50" s="1"/>
  <c r="I895" i="50" s="1"/>
  <c r="I896" i="50" s="1"/>
  <c r="I897" i="50" s="1"/>
  <c r="I898" i="50" s="1"/>
  <c r="I899" i="50" s="1"/>
  <c r="I900" i="50" s="1"/>
  <c r="I901" i="50" s="1"/>
  <c r="I902" i="50" s="1"/>
  <c r="I903" i="50" s="1"/>
  <c r="I904" i="50" s="1"/>
  <c r="I905" i="50" s="1"/>
  <c r="I906" i="50" s="1"/>
  <c r="I907" i="50" s="1"/>
  <c r="I908" i="50" s="1"/>
  <c r="I909" i="50" s="1"/>
  <c r="I910" i="50" s="1"/>
  <c r="I911" i="50" s="1"/>
  <c r="I912" i="50" s="1"/>
  <c r="I913" i="50" s="1"/>
  <c r="I914" i="50" s="1"/>
  <c r="I915" i="50" s="1"/>
  <c r="I916" i="50" s="1"/>
  <c r="I917" i="50" s="1"/>
  <c r="I918" i="50" s="1"/>
  <c r="I919" i="50" s="1"/>
  <c r="I920" i="50" s="1"/>
  <c r="I921" i="50" s="1"/>
  <c r="I922" i="50" s="1"/>
  <c r="I923" i="50" s="1"/>
  <c r="I924" i="50" s="1"/>
  <c r="I925" i="50" s="1"/>
  <c r="I926" i="50" s="1"/>
  <c r="I927" i="50" s="1"/>
  <c r="I928" i="50" s="1"/>
  <c r="I929" i="50" s="1"/>
  <c r="I930" i="50" s="1"/>
  <c r="I931" i="50" s="1"/>
  <c r="I932" i="50" s="1"/>
  <c r="I933" i="50" s="1"/>
  <c r="I934" i="50" s="1"/>
  <c r="I935" i="50" s="1"/>
  <c r="I936" i="50" s="1"/>
  <c r="I937" i="50" s="1"/>
  <c r="I938" i="50" s="1"/>
  <c r="I939" i="50" s="1"/>
  <c r="I940" i="50" s="1"/>
  <c r="I941" i="50" s="1"/>
  <c r="I942" i="50" s="1"/>
  <c r="I943" i="50" s="1"/>
  <c r="I944" i="50" s="1"/>
  <c r="I945" i="50" s="1"/>
  <c r="I946" i="50" s="1"/>
  <c r="I947" i="50" s="1"/>
  <c r="I948" i="50" s="1"/>
  <c r="I949" i="50" s="1"/>
  <c r="I950" i="50" s="1"/>
  <c r="I951" i="50" s="1"/>
  <c r="I952" i="50" s="1"/>
  <c r="I953" i="50" s="1"/>
  <c r="I954" i="50" s="1"/>
  <c r="I955" i="50" s="1"/>
  <c r="I956" i="50" s="1"/>
  <c r="I957" i="50" s="1"/>
  <c r="I958" i="50" s="1"/>
  <c r="I959" i="50" s="1"/>
  <c r="I960" i="50" s="1"/>
  <c r="I961" i="50" s="1"/>
  <c r="I962" i="50" s="1"/>
  <c r="I963" i="50" s="1"/>
  <c r="I964" i="50" s="1"/>
  <c r="I965" i="50" s="1"/>
  <c r="I966" i="50" s="1"/>
  <c r="I967" i="50" s="1"/>
  <c r="I968" i="50" s="1"/>
  <c r="I969" i="50" s="1"/>
  <c r="I970" i="50" s="1"/>
  <c r="I971" i="50" s="1"/>
  <c r="I972" i="50" s="1"/>
  <c r="I973" i="50" s="1"/>
  <c r="I974" i="50" s="1"/>
  <c r="I975" i="50" s="1"/>
  <c r="I976" i="50" s="1"/>
  <c r="I977" i="50" s="1"/>
  <c r="I978" i="50" s="1"/>
  <c r="I979" i="50" s="1"/>
  <c r="I980" i="50" s="1"/>
  <c r="I981" i="50" s="1"/>
  <c r="I982" i="50" s="1"/>
  <c r="I983" i="50" s="1"/>
  <c r="I984" i="50" s="1"/>
  <c r="I985" i="50" s="1"/>
  <c r="I986" i="50" s="1"/>
  <c r="I987" i="50" s="1"/>
  <c r="I988" i="50" s="1"/>
  <c r="I989" i="50" s="1"/>
  <c r="I990" i="50" s="1"/>
  <c r="I991" i="50" s="1"/>
  <c r="I992" i="50" s="1"/>
  <c r="E856" i="50"/>
  <c r="O3349" i="50"/>
  <c r="O3350" i="50" s="1"/>
  <c r="O3351" i="50" s="1"/>
  <c r="O3352" i="50" s="1"/>
  <c r="O3353" i="50" s="1"/>
  <c r="E3349" i="50"/>
  <c r="K573" i="50"/>
  <c r="K574" i="50" s="1"/>
  <c r="K575" i="50" s="1"/>
  <c r="K576" i="50" s="1"/>
  <c r="K577" i="50" s="1"/>
  <c r="K578" i="50" s="1"/>
  <c r="K579" i="50" s="1"/>
  <c r="K580" i="50" s="1"/>
  <c r="K581" i="50" s="1"/>
  <c r="E573" i="50"/>
  <c r="M614" i="50"/>
  <c r="M615" i="50" s="1"/>
  <c r="M616" i="50" s="1"/>
  <c r="M617" i="50" s="1"/>
  <c r="M618" i="50" s="1"/>
  <c r="M619" i="50" s="1"/>
  <c r="M620" i="50" s="1"/>
  <c r="E614" i="50"/>
  <c r="Q796" i="50"/>
  <c r="Q797" i="50" s="1"/>
  <c r="Q798" i="50" s="1"/>
  <c r="Q799" i="50" s="1"/>
  <c r="Q800" i="50" s="1"/>
  <c r="Q801" i="50" s="1"/>
  <c r="G75" i="50" l="1"/>
  <c r="M621" i="50"/>
  <c r="M622" i="50" s="1"/>
  <c r="M623" i="50" s="1"/>
  <c r="E621" i="50"/>
  <c r="K582" i="50"/>
  <c r="K583" i="50" s="1"/>
  <c r="K584" i="50" s="1"/>
  <c r="K585" i="50" s="1"/>
  <c r="K586" i="50" s="1"/>
  <c r="K587" i="50" s="1"/>
  <c r="K588" i="50" s="1"/>
  <c r="E582" i="50"/>
  <c r="O3354" i="50"/>
  <c r="O3355" i="50" s="1"/>
  <c r="O3356" i="50" s="1"/>
  <c r="O3357" i="50" s="1"/>
  <c r="O3358" i="50" s="1"/>
  <c r="O3359" i="50" s="1"/>
  <c r="E3354" i="50"/>
  <c r="I993" i="50"/>
  <c r="I994" i="50" s="1"/>
  <c r="I995" i="50" s="1"/>
  <c r="I996" i="50" s="1"/>
  <c r="I997" i="50" s="1"/>
  <c r="I998" i="50" s="1"/>
  <c r="I999" i="50" s="1"/>
  <c r="I1000" i="50" s="1"/>
  <c r="I1001" i="50" s="1"/>
  <c r="I1002" i="50" s="1"/>
  <c r="I1003" i="50" s="1"/>
  <c r="I1004" i="50" s="1"/>
  <c r="I1005" i="50" s="1"/>
  <c r="I1006" i="50" s="1"/>
  <c r="I1007" i="50" s="1"/>
  <c r="I1008" i="50" s="1"/>
  <c r="I1009" i="50" s="1"/>
  <c r="I1010" i="50" s="1"/>
  <c r="I1011" i="50" s="1"/>
  <c r="I1012" i="50" s="1"/>
  <c r="I1013" i="50" s="1"/>
  <c r="I1014" i="50" s="1"/>
  <c r="I1015" i="50" s="1"/>
  <c r="I1016" i="50" s="1"/>
  <c r="I1017" i="50" s="1"/>
  <c r="I1018" i="50" s="1"/>
  <c r="I1019" i="50" s="1"/>
  <c r="I1020" i="50" s="1"/>
  <c r="I1021" i="50" s="1"/>
  <c r="I1022" i="50" s="1"/>
  <c r="I1023" i="50" s="1"/>
  <c r="I1024" i="50" s="1"/>
  <c r="I1025" i="50" s="1"/>
  <c r="I1026" i="50" s="1"/>
  <c r="I1027" i="50" s="1"/>
  <c r="I1028" i="50" s="1"/>
  <c r="I1029" i="50" s="1"/>
  <c r="I1030" i="50" s="1"/>
  <c r="I1031" i="50" s="1"/>
  <c r="I1032" i="50" s="1"/>
  <c r="I1033" i="50" s="1"/>
  <c r="I1034" i="50" s="1"/>
  <c r="I1035" i="50" s="1"/>
  <c r="I1036" i="50" s="1"/>
  <c r="I1037" i="50" s="1"/>
  <c r="I1038" i="50" s="1"/>
  <c r="I1039" i="50" s="1"/>
  <c r="I1040" i="50" s="1"/>
  <c r="I1041" i="50" s="1"/>
  <c r="I1042" i="50" s="1"/>
  <c r="I1043" i="50" s="1"/>
  <c r="I1044" i="50" s="1"/>
  <c r="I1045" i="50" s="1"/>
  <c r="I1046" i="50" s="1"/>
  <c r="I1047" i="50" s="1"/>
  <c r="I1048" i="50" s="1"/>
  <c r="I1049" i="50" s="1"/>
  <c r="I1050" i="50" s="1"/>
  <c r="I1051" i="50" s="1"/>
  <c r="I1052" i="50" s="1"/>
  <c r="I1053" i="50" s="1"/>
  <c r="I1054" i="50" s="1"/>
  <c r="I1055" i="50" s="1"/>
  <c r="I1056" i="50" s="1"/>
  <c r="E993" i="50"/>
  <c r="Q802" i="50"/>
  <c r="Q803" i="50" s="1"/>
  <c r="Q804" i="50" s="1"/>
  <c r="Q805" i="50" s="1"/>
  <c r="Q806" i="50" s="1"/>
  <c r="Q807" i="50" s="1"/>
  <c r="C76" i="50" l="1"/>
  <c r="G76" i="50"/>
  <c r="E76" i="50"/>
  <c r="O3360" i="50"/>
  <c r="O3361" i="50" s="1"/>
  <c r="O3362" i="50" s="1"/>
  <c r="O3363" i="50" s="1"/>
  <c r="O3364" i="50" s="1"/>
  <c r="E3360" i="50"/>
  <c r="K589" i="50"/>
  <c r="K590" i="50" s="1"/>
  <c r="K591" i="50" s="1"/>
  <c r="K592" i="50" s="1"/>
  <c r="K593" i="50" s="1"/>
  <c r="K594" i="50" s="1"/>
  <c r="K595" i="50" s="1"/>
  <c r="K596" i="50" s="1"/>
  <c r="E589" i="50"/>
  <c r="M624" i="50"/>
  <c r="M625" i="50" s="1"/>
  <c r="M626" i="50" s="1"/>
  <c r="M627" i="50" s="1"/>
  <c r="E624" i="50"/>
  <c r="Q808" i="50"/>
  <c r="Q809" i="50" s="1"/>
  <c r="Q810" i="50" s="1"/>
  <c r="Q811" i="50" s="1"/>
  <c r="Q812" i="50" s="1"/>
  <c r="Q813" i="50" s="1"/>
  <c r="I1057" i="50"/>
  <c r="I1058" i="50" s="1"/>
  <c r="I1059" i="50" s="1"/>
  <c r="I1060" i="50" s="1"/>
  <c r="I1061" i="50" s="1"/>
  <c r="I1062" i="50" s="1"/>
  <c r="I1063" i="50" s="1"/>
  <c r="G77" i="50" l="1"/>
  <c r="G78" i="50" s="1"/>
  <c r="C77" i="50"/>
  <c r="M628" i="50"/>
  <c r="M629" i="50" s="1"/>
  <c r="M630" i="50" s="1"/>
  <c r="M631" i="50" s="1"/>
  <c r="E628" i="50"/>
  <c r="K597" i="50"/>
  <c r="K598" i="50" s="1"/>
  <c r="K599" i="50" s="1"/>
  <c r="K600" i="50" s="1"/>
  <c r="E597" i="50"/>
  <c r="O3365" i="50"/>
  <c r="O3366" i="50" s="1"/>
  <c r="O3367" i="50" s="1"/>
  <c r="O3368" i="50" s="1"/>
  <c r="O3369" i="50" s="1"/>
  <c r="O3370" i="50" s="1"/>
  <c r="E3365" i="50"/>
  <c r="Q814" i="50"/>
  <c r="Q815" i="50" s="1"/>
  <c r="Q816" i="50" s="1"/>
  <c r="Q817" i="50" s="1"/>
  <c r="Q818" i="50" s="1"/>
  <c r="Q819" i="50" s="1"/>
  <c r="Q820" i="50" s="1"/>
  <c r="I1064" i="50"/>
  <c r="I1065" i="50" s="1"/>
  <c r="I1066" i="50" s="1"/>
  <c r="I1067" i="50" s="1"/>
  <c r="I1068" i="50" s="1"/>
  <c r="I1069" i="50" s="1"/>
  <c r="G79" i="50" l="1"/>
  <c r="G80" i="50" s="1"/>
  <c r="C79" i="50"/>
  <c r="O3371" i="50"/>
  <c r="O3372" i="50" s="1"/>
  <c r="O3373" i="50" s="1"/>
  <c r="O3374" i="50" s="1"/>
  <c r="O3375" i="50" s="1"/>
  <c r="E3371" i="50"/>
  <c r="K601" i="50"/>
  <c r="K602" i="50" s="1"/>
  <c r="K603" i="50" s="1"/>
  <c r="K604" i="50" s="1"/>
  <c r="K605" i="50" s="1"/>
  <c r="K606" i="50" s="1"/>
  <c r="K607" i="50" s="1"/>
  <c r="E601" i="50"/>
  <c r="M632" i="50"/>
  <c r="M633" i="50" s="1"/>
  <c r="M634" i="50" s="1"/>
  <c r="M635" i="50" s="1"/>
  <c r="M636" i="50" s="1"/>
  <c r="E632" i="50"/>
  <c r="Q821" i="50"/>
  <c r="Q822" i="50" s="1"/>
  <c r="Q823" i="50" s="1"/>
  <c r="Q824" i="50" s="1"/>
  <c r="Q825" i="50" s="1"/>
  <c r="Q826" i="50" s="1"/>
  <c r="I1070" i="50"/>
  <c r="I1071" i="50" s="1"/>
  <c r="I1072" i="50" s="1"/>
  <c r="I1073" i="50" s="1"/>
  <c r="I1074" i="50" s="1"/>
  <c r="I1075" i="50" s="1"/>
  <c r="G81" i="50" l="1"/>
  <c r="M637" i="50"/>
  <c r="M638" i="50" s="1"/>
  <c r="M639" i="50" s="1"/>
  <c r="E637" i="50"/>
  <c r="K608" i="50"/>
  <c r="K609" i="50" s="1"/>
  <c r="K610" i="50" s="1"/>
  <c r="K611" i="50" s="1"/>
  <c r="K612" i="50" s="1"/>
  <c r="E608" i="50"/>
  <c r="O3376" i="50"/>
  <c r="O3377" i="50" s="1"/>
  <c r="O3378" i="50" s="1"/>
  <c r="O3379" i="50" s="1"/>
  <c r="O3380" i="50" s="1"/>
  <c r="E3376" i="50"/>
  <c r="I1076" i="50"/>
  <c r="I1077" i="50" s="1"/>
  <c r="I1078" i="50" s="1"/>
  <c r="I1079" i="50" s="1"/>
  <c r="I1080" i="50" s="1"/>
  <c r="I1081" i="50" s="1"/>
  <c r="Q827" i="50"/>
  <c r="Q828" i="50" s="1"/>
  <c r="Q829" i="50" s="1"/>
  <c r="Q830" i="50" s="1"/>
  <c r="Q831" i="50" s="1"/>
  <c r="Q832" i="50" s="1"/>
  <c r="C82" i="50" l="1"/>
  <c r="G82" i="50"/>
  <c r="G83" i="50" s="1"/>
  <c r="E82" i="50"/>
  <c r="O3381" i="50"/>
  <c r="O3382" i="50" s="1"/>
  <c r="O3383" i="50" s="1"/>
  <c r="O3384" i="50" s="1"/>
  <c r="O3385" i="50" s="1"/>
  <c r="O3386" i="50" s="1"/>
  <c r="E3381" i="50"/>
  <c r="K613" i="50"/>
  <c r="K614" i="50" s="1"/>
  <c r="K615" i="50" s="1"/>
  <c r="K616" i="50" s="1"/>
  <c r="K617" i="50" s="1"/>
  <c r="K618" i="50" s="1"/>
  <c r="K619" i="50" s="1"/>
  <c r="E613" i="50"/>
  <c r="M640" i="50"/>
  <c r="M641" i="50" s="1"/>
  <c r="M642" i="50" s="1"/>
  <c r="E640" i="50"/>
  <c r="Q833" i="50"/>
  <c r="Q834" i="50" s="1"/>
  <c r="Q835" i="50" s="1"/>
  <c r="Q836" i="50" s="1"/>
  <c r="Q837" i="50" s="1"/>
  <c r="Q838" i="50" s="1"/>
  <c r="I1082" i="50"/>
  <c r="I1083" i="50" s="1"/>
  <c r="I1084" i="50" s="1"/>
  <c r="I1085" i="50" s="1"/>
  <c r="I1086" i="50" s="1"/>
  <c r="C84" i="50" l="1"/>
  <c r="E84" i="50"/>
  <c r="G84" i="50"/>
  <c r="G85" i="50" s="1"/>
  <c r="O3387" i="50"/>
  <c r="O3388" i="50" s="1"/>
  <c r="O3389" i="50" s="1"/>
  <c r="O3390" i="50" s="1"/>
  <c r="O3391" i="50" s="1"/>
  <c r="E3387" i="50"/>
  <c r="K620" i="50"/>
  <c r="K621" i="50" s="1"/>
  <c r="K622" i="50" s="1"/>
  <c r="K623" i="50" s="1"/>
  <c r="K624" i="50" s="1"/>
  <c r="K625" i="50" s="1"/>
  <c r="K626" i="50" s="1"/>
  <c r="E620" i="50"/>
  <c r="I1087" i="50"/>
  <c r="I1088" i="50" s="1"/>
  <c r="I1089" i="50" s="1"/>
  <c r="I1090" i="50" s="1"/>
  <c r="I1091" i="50" s="1"/>
  <c r="I1092" i="50" s="1"/>
  <c r="I1093" i="50" s="1"/>
  <c r="I1094" i="50" s="1"/>
  <c r="I1095" i="50" s="1"/>
  <c r="E1087" i="50"/>
  <c r="M643" i="50"/>
  <c r="M644" i="50" s="1"/>
  <c r="M645" i="50" s="1"/>
  <c r="E643" i="50"/>
  <c r="Q839" i="50"/>
  <c r="Q840" i="50" s="1"/>
  <c r="Q841" i="50" s="1"/>
  <c r="Q842" i="50" s="1"/>
  <c r="Q843" i="50" s="1"/>
  <c r="Q844" i="50" s="1"/>
  <c r="G86" i="50" l="1"/>
  <c r="M646" i="50"/>
  <c r="M647" i="50" s="1"/>
  <c r="M648" i="50" s="1"/>
  <c r="E646" i="50"/>
  <c r="K627" i="50"/>
  <c r="K628" i="50" s="1"/>
  <c r="K629" i="50" s="1"/>
  <c r="K630" i="50" s="1"/>
  <c r="E627" i="50"/>
  <c r="O3392" i="50"/>
  <c r="O3393" i="50" s="1"/>
  <c r="O3394" i="50" s="1"/>
  <c r="O3395" i="50" s="1"/>
  <c r="O3396" i="50" s="1"/>
  <c r="E3392" i="50"/>
  <c r="Q845" i="50"/>
  <c r="Q846" i="50" s="1"/>
  <c r="Q847" i="50" s="1"/>
  <c r="Q848" i="50" s="1"/>
  <c r="Q849" i="50" s="1"/>
  <c r="Q850" i="50" s="1"/>
  <c r="I1096" i="50"/>
  <c r="I1097" i="50" s="1"/>
  <c r="I1098" i="50" s="1"/>
  <c r="I1099" i="50" s="1"/>
  <c r="I1100" i="50" s="1"/>
  <c r="I1101" i="50" s="1"/>
  <c r="E87" i="50" l="1"/>
  <c r="G87" i="50"/>
  <c r="G88" i="50" s="1"/>
  <c r="C87" i="50"/>
  <c r="O3397" i="50"/>
  <c r="O3398" i="50" s="1"/>
  <c r="O3399" i="50" s="1"/>
  <c r="O3400" i="50" s="1"/>
  <c r="O3401" i="50" s="1"/>
  <c r="E3397" i="50"/>
  <c r="K631" i="50"/>
  <c r="K632" i="50" s="1"/>
  <c r="K633" i="50" s="1"/>
  <c r="K634" i="50" s="1"/>
  <c r="K635" i="50" s="1"/>
  <c r="E631" i="50"/>
  <c r="M649" i="50"/>
  <c r="M650" i="50" s="1"/>
  <c r="M651" i="50" s="1"/>
  <c r="M652" i="50" s="1"/>
  <c r="E649" i="50"/>
  <c r="Q851" i="50"/>
  <c r="Q852" i="50" s="1"/>
  <c r="Q853" i="50" s="1"/>
  <c r="Q854" i="50" s="1"/>
  <c r="Q855" i="50" s="1"/>
  <c r="Q856" i="50" s="1"/>
  <c r="Q857" i="50" s="1"/>
  <c r="Q858" i="50" s="1"/>
  <c r="I1102" i="50"/>
  <c r="I1103" i="50" s="1"/>
  <c r="I1104" i="50" s="1"/>
  <c r="I1105" i="50" s="1"/>
  <c r="I1106" i="50" s="1"/>
  <c r="I1107" i="50" s="1"/>
  <c r="G89" i="50" l="1"/>
  <c r="M653" i="50"/>
  <c r="M654" i="50" s="1"/>
  <c r="M655" i="50" s="1"/>
  <c r="E653" i="50"/>
  <c r="K636" i="50"/>
  <c r="K637" i="50" s="1"/>
  <c r="K638" i="50" s="1"/>
  <c r="K639" i="50" s="1"/>
  <c r="K640" i="50" s="1"/>
  <c r="K641" i="50" s="1"/>
  <c r="K642" i="50" s="1"/>
  <c r="K643" i="50" s="1"/>
  <c r="K644" i="50" s="1"/>
  <c r="K645" i="50" s="1"/>
  <c r="K646" i="50" s="1"/>
  <c r="K647" i="50" s="1"/>
  <c r="K648" i="50" s="1"/>
  <c r="K649" i="50" s="1"/>
  <c r="K650" i="50" s="1"/>
  <c r="K651" i="50" s="1"/>
  <c r="E636" i="50"/>
  <c r="O3402" i="50"/>
  <c r="O3403" i="50" s="1"/>
  <c r="O3404" i="50" s="1"/>
  <c r="O3405" i="50" s="1"/>
  <c r="O3406" i="50" s="1"/>
  <c r="O3407" i="50" s="1"/>
  <c r="E3402" i="50"/>
  <c r="Q859" i="50"/>
  <c r="Q860" i="50" s="1"/>
  <c r="Q861" i="50" s="1"/>
  <c r="Q862" i="50" s="1"/>
  <c r="Q863" i="50" s="1"/>
  <c r="Q864" i="50" s="1"/>
  <c r="I1108" i="50"/>
  <c r="I1109" i="50" s="1"/>
  <c r="I1110" i="50" s="1"/>
  <c r="I1111" i="50" s="1"/>
  <c r="I1112" i="50" s="1"/>
  <c r="I1113" i="50" s="1"/>
  <c r="G90" i="50" l="1"/>
  <c r="K652" i="50"/>
  <c r="K653" i="50" s="1"/>
  <c r="K654" i="50" s="1"/>
  <c r="K655" i="50" s="1"/>
  <c r="K656" i="50" s="1"/>
  <c r="K657" i="50" s="1"/>
  <c r="K658" i="50" s="1"/>
  <c r="K659" i="50" s="1"/>
  <c r="K660" i="50" s="1"/>
  <c r="K661" i="50" s="1"/>
  <c r="K662" i="50" s="1"/>
  <c r="K663" i="50" s="1"/>
  <c r="K664" i="50" s="1"/>
  <c r="K665" i="50" s="1"/>
  <c r="K666" i="50" s="1"/>
  <c r="E652" i="50"/>
  <c r="O3408" i="50"/>
  <c r="O3409" i="50" s="1"/>
  <c r="O3410" i="50" s="1"/>
  <c r="O3411" i="50" s="1"/>
  <c r="O3412" i="50" s="1"/>
  <c r="E3408" i="50"/>
  <c r="M656" i="50"/>
  <c r="M657" i="50" s="1"/>
  <c r="M658" i="50" s="1"/>
  <c r="E656" i="50"/>
  <c r="I1114" i="50"/>
  <c r="I1115" i="50" s="1"/>
  <c r="I1116" i="50" s="1"/>
  <c r="I1117" i="50" s="1"/>
  <c r="I1118" i="50" s="1"/>
  <c r="I1119" i="50" s="1"/>
  <c r="Q865" i="50"/>
  <c r="Q866" i="50" s="1"/>
  <c r="Q867" i="50" s="1"/>
  <c r="Q868" i="50" s="1"/>
  <c r="Q869" i="50" s="1"/>
  <c r="Q870" i="50" s="1"/>
  <c r="C91" i="50" l="1"/>
  <c r="G91" i="50"/>
  <c r="G92" i="50" s="1"/>
  <c r="E91" i="50"/>
  <c r="O3413" i="50"/>
  <c r="O3414" i="50" s="1"/>
  <c r="O3415" i="50" s="1"/>
  <c r="O3416" i="50" s="1"/>
  <c r="O3417" i="50" s="1"/>
  <c r="E3413" i="50"/>
  <c r="M659" i="50"/>
  <c r="M660" i="50" s="1"/>
  <c r="M661" i="50" s="1"/>
  <c r="E659" i="50"/>
  <c r="K667" i="50"/>
  <c r="K668" i="50" s="1"/>
  <c r="K669" i="50" s="1"/>
  <c r="K670" i="50" s="1"/>
  <c r="K671" i="50" s="1"/>
  <c r="K672" i="50" s="1"/>
  <c r="K673" i="50" s="1"/>
  <c r="K674" i="50" s="1"/>
  <c r="E667" i="50"/>
  <c r="Q871" i="50"/>
  <c r="Q872" i="50" s="1"/>
  <c r="Q873" i="50" s="1"/>
  <c r="Q874" i="50" s="1"/>
  <c r="Q875" i="50" s="1"/>
  <c r="Q876" i="50" s="1"/>
  <c r="I1120" i="50"/>
  <c r="I1121" i="50" s="1"/>
  <c r="I1122" i="50" s="1"/>
  <c r="I1123" i="50" s="1"/>
  <c r="I1124" i="50" s="1"/>
  <c r="I1125" i="50" s="1"/>
  <c r="I1126" i="50" s="1"/>
  <c r="G93" i="50" l="1"/>
  <c r="K675" i="50"/>
  <c r="K676" i="50" s="1"/>
  <c r="K677" i="50" s="1"/>
  <c r="K678" i="50" s="1"/>
  <c r="K679" i="50" s="1"/>
  <c r="K680" i="50" s="1"/>
  <c r="K681" i="50" s="1"/>
  <c r="K682" i="50" s="1"/>
  <c r="K683" i="50" s="1"/>
  <c r="K684" i="50" s="1"/>
  <c r="K685" i="50" s="1"/>
  <c r="K686" i="50" s="1"/>
  <c r="K687" i="50" s="1"/>
  <c r="E675" i="50"/>
  <c r="M662" i="50"/>
  <c r="M663" i="50" s="1"/>
  <c r="M664" i="50" s="1"/>
  <c r="M665" i="50" s="1"/>
  <c r="M666" i="50" s="1"/>
  <c r="M667" i="50" s="1"/>
  <c r="E662" i="50"/>
  <c r="O3418" i="50"/>
  <c r="O3419" i="50" s="1"/>
  <c r="O3420" i="50" s="1"/>
  <c r="O3421" i="50" s="1"/>
  <c r="O3422" i="50" s="1"/>
  <c r="E3418" i="50"/>
  <c r="I1127" i="50"/>
  <c r="I1128" i="50" s="1"/>
  <c r="I1129" i="50" s="1"/>
  <c r="I1130" i="50" s="1"/>
  <c r="I1131" i="50" s="1"/>
  <c r="I1132" i="50" s="1"/>
  <c r="Q877" i="50"/>
  <c r="Q878" i="50" s="1"/>
  <c r="Q879" i="50" s="1"/>
  <c r="Q880" i="50" s="1"/>
  <c r="Q881" i="50" s="1"/>
  <c r="Q882" i="50" s="1"/>
  <c r="E94" i="50" l="1"/>
  <c r="C94" i="50"/>
  <c r="G94" i="50"/>
  <c r="G95" i="50" s="1"/>
  <c r="O3423" i="50"/>
  <c r="O3424" i="50" s="1"/>
  <c r="O3425" i="50" s="1"/>
  <c r="O3426" i="50" s="1"/>
  <c r="O3427" i="50" s="1"/>
  <c r="E3423" i="50"/>
  <c r="M668" i="50"/>
  <c r="M669" i="50" s="1"/>
  <c r="M670" i="50" s="1"/>
  <c r="E668" i="50"/>
  <c r="K688" i="50"/>
  <c r="K689" i="50" s="1"/>
  <c r="K690" i="50" s="1"/>
  <c r="K691" i="50" s="1"/>
  <c r="K692" i="50" s="1"/>
  <c r="K693" i="50" s="1"/>
  <c r="K694" i="50" s="1"/>
  <c r="K695" i="50" s="1"/>
  <c r="E688" i="50"/>
  <c r="Q883" i="50"/>
  <c r="Q884" i="50" s="1"/>
  <c r="Q885" i="50" s="1"/>
  <c r="Q886" i="50" s="1"/>
  <c r="Q887" i="50" s="1"/>
  <c r="Q888" i="50" s="1"/>
  <c r="I1133" i="50"/>
  <c r="I1134" i="50" s="1"/>
  <c r="I1135" i="50" s="1"/>
  <c r="I1136" i="50" s="1"/>
  <c r="I1137" i="50" s="1"/>
  <c r="I1138" i="50" s="1"/>
  <c r="G96" i="50" l="1"/>
  <c r="K696" i="50"/>
  <c r="K697" i="50" s="1"/>
  <c r="K698" i="50" s="1"/>
  <c r="K699" i="50" s="1"/>
  <c r="K700" i="50" s="1"/>
  <c r="K701" i="50" s="1"/>
  <c r="K702" i="50" s="1"/>
  <c r="K703" i="50" s="1"/>
  <c r="K704" i="50" s="1"/>
  <c r="K705" i="50" s="1"/>
  <c r="K706" i="50" s="1"/>
  <c r="K707" i="50" s="1"/>
  <c r="K708" i="50" s="1"/>
  <c r="K709" i="50" s="1"/>
  <c r="K710" i="50" s="1"/>
  <c r="E696" i="50"/>
  <c r="M671" i="50"/>
  <c r="M672" i="50" s="1"/>
  <c r="M673" i="50" s="1"/>
  <c r="M674" i="50" s="1"/>
  <c r="M675" i="50" s="1"/>
  <c r="E671" i="50"/>
  <c r="O3428" i="50"/>
  <c r="O3429" i="50" s="1"/>
  <c r="O3430" i="50" s="1"/>
  <c r="O3431" i="50" s="1"/>
  <c r="O3432" i="50" s="1"/>
  <c r="E3428" i="50"/>
  <c r="I1139" i="50"/>
  <c r="I1140" i="50" s="1"/>
  <c r="I1141" i="50" s="1"/>
  <c r="I1142" i="50" s="1"/>
  <c r="I1143" i="50" s="1"/>
  <c r="I1144" i="50" s="1"/>
  <c r="Q889" i="50"/>
  <c r="Q890" i="50" s="1"/>
  <c r="Q891" i="50" s="1"/>
  <c r="Q892" i="50" s="1"/>
  <c r="Q893" i="50" s="1"/>
  <c r="Q894" i="50" s="1"/>
  <c r="E97" i="50" l="1"/>
  <c r="C97" i="50"/>
  <c r="G97" i="50"/>
  <c r="M676" i="50"/>
  <c r="M677" i="50" s="1"/>
  <c r="M678" i="50" s="1"/>
  <c r="E676" i="50"/>
  <c r="O3433" i="50"/>
  <c r="O3434" i="50" s="1"/>
  <c r="O3435" i="50" s="1"/>
  <c r="O3436" i="50" s="1"/>
  <c r="O3437" i="50" s="1"/>
  <c r="O3438" i="50" s="1"/>
  <c r="E3433" i="50"/>
  <c r="K711" i="50"/>
  <c r="K712" i="50" s="1"/>
  <c r="K713" i="50" s="1"/>
  <c r="K714" i="50" s="1"/>
  <c r="E711" i="50"/>
  <c r="I1145" i="50"/>
  <c r="I1146" i="50" s="1"/>
  <c r="I1147" i="50" s="1"/>
  <c r="I1148" i="50" s="1"/>
  <c r="I1149" i="50" s="1"/>
  <c r="I1150" i="50" s="1"/>
  <c r="Q895" i="50"/>
  <c r="Q896" i="50" s="1"/>
  <c r="Q897" i="50" s="1"/>
  <c r="Q898" i="50" s="1"/>
  <c r="Q899" i="50" s="1"/>
  <c r="Q900" i="50" s="1"/>
  <c r="Q901" i="50" s="1"/>
  <c r="G98" i="50" l="1"/>
  <c r="C98" i="50"/>
  <c r="M679" i="50"/>
  <c r="M680" i="50" s="1"/>
  <c r="E679" i="50"/>
  <c r="K715" i="50"/>
  <c r="K716" i="50" s="1"/>
  <c r="K717" i="50" s="1"/>
  <c r="K718" i="50" s="1"/>
  <c r="E715" i="50"/>
  <c r="O3439" i="50"/>
  <c r="O3440" i="50" s="1"/>
  <c r="O3441" i="50" s="1"/>
  <c r="O3442" i="50" s="1"/>
  <c r="O3443" i="50" s="1"/>
  <c r="E3439" i="50"/>
  <c r="Q902" i="50"/>
  <c r="Q903" i="50" s="1"/>
  <c r="Q904" i="50" s="1"/>
  <c r="Q905" i="50" s="1"/>
  <c r="Q906" i="50" s="1"/>
  <c r="Q907" i="50" s="1"/>
  <c r="I1151" i="50"/>
  <c r="I1152" i="50" s="1"/>
  <c r="I1153" i="50" s="1"/>
  <c r="I1154" i="50" s="1"/>
  <c r="I1155" i="50" s="1"/>
  <c r="I1156" i="50" s="1"/>
  <c r="I1157" i="50" s="1"/>
  <c r="G99" i="50" l="1"/>
  <c r="G100" i="50" s="1"/>
  <c r="C99" i="50"/>
  <c r="O3444" i="50"/>
  <c r="O3445" i="50" s="1"/>
  <c r="O3446" i="50" s="1"/>
  <c r="O3447" i="50" s="1"/>
  <c r="O3448" i="50" s="1"/>
  <c r="E3444" i="50"/>
  <c r="K719" i="50"/>
  <c r="K720" i="50" s="1"/>
  <c r="K721" i="50" s="1"/>
  <c r="K722" i="50" s="1"/>
  <c r="K723" i="50" s="1"/>
  <c r="K724" i="50" s="1"/>
  <c r="K725" i="50" s="1"/>
  <c r="K726" i="50" s="1"/>
  <c r="E719" i="50"/>
  <c r="M681" i="50"/>
  <c r="M682" i="50" s="1"/>
  <c r="M683" i="50" s="1"/>
  <c r="E681" i="50"/>
  <c r="I1158" i="50"/>
  <c r="I1159" i="50" s="1"/>
  <c r="I1160" i="50" s="1"/>
  <c r="I1161" i="50" s="1"/>
  <c r="I1162" i="50" s="1"/>
  <c r="I1163" i="50" s="1"/>
  <c r="Q908" i="50"/>
  <c r="Q909" i="50" s="1"/>
  <c r="Q910" i="50" s="1"/>
  <c r="Q911" i="50" s="1"/>
  <c r="Q912" i="50" s="1"/>
  <c r="Q913" i="50" s="1"/>
  <c r="G101" i="50" l="1"/>
  <c r="M684" i="50"/>
  <c r="M685" i="50" s="1"/>
  <c r="M686" i="50" s="1"/>
  <c r="M687" i="50" s="1"/>
  <c r="M688" i="50" s="1"/>
  <c r="E684" i="50"/>
  <c r="O3449" i="50"/>
  <c r="O3450" i="50" s="1"/>
  <c r="O3451" i="50" s="1"/>
  <c r="O3452" i="50" s="1"/>
  <c r="O3453" i="50" s="1"/>
  <c r="O3454" i="50" s="1"/>
  <c r="E3449" i="50"/>
  <c r="K727" i="50"/>
  <c r="K728" i="50" s="1"/>
  <c r="K729" i="50" s="1"/>
  <c r="K730" i="50" s="1"/>
  <c r="K731" i="50" s="1"/>
  <c r="K732" i="50" s="1"/>
  <c r="K733" i="50" s="1"/>
  <c r="K734" i="50" s="1"/>
  <c r="K735" i="50" s="1"/>
  <c r="K736" i="50" s="1"/>
  <c r="K737" i="50" s="1"/>
  <c r="K738" i="50" s="1"/>
  <c r="E727" i="50"/>
  <c r="Q914" i="50"/>
  <c r="Q915" i="50" s="1"/>
  <c r="Q916" i="50" s="1"/>
  <c r="Q917" i="50" s="1"/>
  <c r="Q918" i="50" s="1"/>
  <c r="Q919" i="50" s="1"/>
  <c r="I1164" i="50"/>
  <c r="I1165" i="50" s="1"/>
  <c r="I1166" i="50" s="1"/>
  <c r="I1167" i="50" s="1"/>
  <c r="I1168" i="50" s="1"/>
  <c r="I1169" i="50" s="1"/>
  <c r="G102" i="50" l="1"/>
  <c r="K739" i="50"/>
  <c r="K740" i="50" s="1"/>
  <c r="K741" i="50" s="1"/>
  <c r="K742" i="50" s="1"/>
  <c r="K743" i="50" s="1"/>
  <c r="K744" i="50" s="1"/>
  <c r="K745" i="50" s="1"/>
  <c r="E739" i="50"/>
  <c r="O3455" i="50"/>
  <c r="O3456" i="50" s="1"/>
  <c r="O3457" i="50" s="1"/>
  <c r="O3458" i="50" s="1"/>
  <c r="O3459" i="50" s="1"/>
  <c r="E3455" i="50"/>
  <c r="M689" i="50"/>
  <c r="M690" i="50" s="1"/>
  <c r="M691" i="50" s="1"/>
  <c r="E689" i="50"/>
  <c r="Q920" i="50"/>
  <c r="Q921" i="50" s="1"/>
  <c r="Q922" i="50" s="1"/>
  <c r="Q923" i="50" s="1"/>
  <c r="Q924" i="50" s="1"/>
  <c r="Q925" i="50" s="1"/>
  <c r="Q926" i="50" s="1"/>
  <c r="I1170" i="50"/>
  <c r="I1171" i="50" s="1"/>
  <c r="I1172" i="50" s="1"/>
  <c r="I1173" i="50" s="1"/>
  <c r="I1174" i="50" s="1"/>
  <c r="I1175" i="50" s="1"/>
  <c r="G103" i="50" l="1"/>
  <c r="G104" i="50" s="1"/>
  <c r="C103" i="50"/>
  <c r="M692" i="50"/>
  <c r="M693" i="50" s="1"/>
  <c r="M694" i="50" s="1"/>
  <c r="M695" i="50" s="1"/>
  <c r="M696" i="50" s="1"/>
  <c r="E692" i="50"/>
  <c r="O3460" i="50"/>
  <c r="O3461" i="50" s="1"/>
  <c r="O3462" i="50" s="1"/>
  <c r="O3463" i="50" s="1"/>
  <c r="O3464" i="50" s="1"/>
  <c r="E3460" i="50"/>
  <c r="K746" i="50"/>
  <c r="K747" i="50" s="1"/>
  <c r="K748" i="50" s="1"/>
  <c r="K749" i="50" s="1"/>
  <c r="K750" i="50" s="1"/>
  <c r="K751" i="50" s="1"/>
  <c r="K752" i="50" s="1"/>
  <c r="K753" i="50" s="1"/>
  <c r="E746" i="50"/>
  <c r="I1176" i="50"/>
  <c r="I1177" i="50" s="1"/>
  <c r="I1178" i="50" s="1"/>
  <c r="I1179" i="50" s="1"/>
  <c r="I1180" i="50" s="1"/>
  <c r="I1181" i="50" s="1"/>
  <c r="I1182" i="50" s="1"/>
  <c r="Q927" i="50"/>
  <c r="Q928" i="50" s="1"/>
  <c r="Q929" i="50" s="1"/>
  <c r="Q930" i="50" s="1"/>
  <c r="Q931" i="50" s="1"/>
  <c r="Q932" i="50" s="1"/>
  <c r="G105" i="50" l="1"/>
  <c r="O3465" i="50"/>
  <c r="O3466" i="50" s="1"/>
  <c r="O3467" i="50" s="1"/>
  <c r="O3468" i="50" s="1"/>
  <c r="O3469" i="50" s="1"/>
  <c r="O3470" i="50" s="1"/>
  <c r="O3471" i="50" s="1"/>
  <c r="O3472" i="50" s="1"/>
  <c r="O3473" i="50" s="1"/>
  <c r="O3474" i="50" s="1"/>
  <c r="O3475" i="50" s="1"/>
  <c r="O3476" i="50" s="1"/>
  <c r="O3477" i="50" s="1"/>
  <c r="O3478" i="50" s="1"/>
  <c r="O3479" i="50" s="1"/>
  <c r="O3480" i="50" s="1"/>
  <c r="O3481" i="50" s="1"/>
  <c r="O3482" i="50" s="1"/>
  <c r="O3483" i="50" s="1"/>
  <c r="O3484" i="50" s="1"/>
  <c r="O3485" i="50" s="1"/>
  <c r="O3486" i="50" s="1"/>
  <c r="O3487" i="50" s="1"/>
  <c r="O3488" i="50" s="1"/>
  <c r="O3489" i="50" s="1"/>
  <c r="O3490" i="50" s="1"/>
  <c r="O3491" i="50" s="1"/>
  <c r="O3492" i="50" s="1"/>
  <c r="O3493" i="50" s="1"/>
  <c r="O3494" i="50" s="1"/>
  <c r="O3495" i="50" s="1"/>
  <c r="O3496" i="50" s="1"/>
  <c r="O3497" i="50" s="1"/>
  <c r="O3498" i="50" s="1"/>
  <c r="O3499" i="50" s="1"/>
  <c r="O3500" i="50" s="1"/>
  <c r="O3501" i="50" s="1"/>
  <c r="O3502" i="50" s="1"/>
  <c r="O3503" i="50" s="1"/>
  <c r="O3504" i="50" s="1"/>
  <c r="O3505" i="50" s="1"/>
  <c r="O3506" i="50" s="1"/>
  <c r="O3507" i="50" s="1"/>
  <c r="O3508" i="50" s="1"/>
  <c r="O3509" i="50" s="1"/>
  <c r="O3510" i="50" s="1"/>
  <c r="O3511" i="50" s="1"/>
  <c r="O3512" i="50" s="1"/>
  <c r="O3513" i="50" s="1"/>
  <c r="O3514" i="50" s="1"/>
  <c r="O3515" i="50" s="1"/>
  <c r="O3516" i="50" s="1"/>
  <c r="O3517" i="50" s="1"/>
  <c r="O3518" i="50" s="1"/>
  <c r="O3519" i="50" s="1"/>
  <c r="O3520" i="50" s="1"/>
  <c r="O3521" i="50" s="1"/>
  <c r="O3522" i="50" s="1"/>
  <c r="O3523" i="50" s="1"/>
  <c r="O3524" i="50" s="1"/>
  <c r="O3525" i="50" s="1"/>
  <c r="O3526" i="50" s="1"/>
  <c r="O3527" i="50" s="1"/>
  <c r="O3528" i="50" s="1"/>
  <c r="O3529" i="50" s="1"/>
  <c r="O3530" i="50" s="1"/>
  <c r="O3531" i="50" s="1"/>
  <c r="O3532" i="50" s="1"/>
  <c r="O3533" i="50" s="1"/>
  <c r="O3534" i="50" s="1"/>
  <c r="O3535" i="50" s="1"/>
  <c r="O3536" i="50" s="1"/>
  <c r="O3537" i="50" s="1"/>
  <c r="O3538" i="50" s="1"/>
  <c r="O3539" i="50" s="1"/>
  <c r="O3540" i="50" s="1"/>
  <c r="O3541" i="50" s="1"/>
  <c r="O3542" i="50" s="1"/>
  <c r="O3543" i="50" s="1"/>
  <c r="O3544" i="50" s="1"/>
  <c r="O3545" i="50" s="1"/>
  <c r="O3546" i="50" s="1"/>
  <c r="O3547" i="50" s="1"/>
  <c r="O3548" i="50" s="1"/>
  <c r="O3549" i="50" s="1"/>
  <c r="O3550" i="50" s="1"/>
  <c r="O3551" i="50" s="1"/>
  <c r="O3552" i="50" s="1"/>
  <c r="O3553" i="50" s="1"/>
  <c r="O3554" i="50" s="1"/>
  <c r="O3555" i="50" s="1"/>
  <c r="O3556" i="50" s="1"/>
  <c r="O3557" i="50" s="1"/>
  <c r="O3558" i="50" s="1"/>
  <c r="O3559" i="50" s="1"/>
  <c r="O3560" i="50" s="1"/>
  <c r="O3561" i="50" s="1"/>
  <c r="O3562" i="50" s="1"/>
  <c r="O3563" i="50" s="1"/>
  <c r="O3564" i="50" s="1"/>
  <c r="O3565" i="50" s="1"/>
  <c r="O3566" i="50" s="1"/>
  <c r="O3567" i="50" s="1"/>
  <c r="O3568" i="50" s="1"/>
  <c r="O3569" i="50" s="1"/>
  <c r="O3570" i="50" s="1"/>
  <c r="O3571" i="50" s="1"/>
  <c r="O3572" i="50" s="1"/>
  <c r="O3573" i="50" s="1"/>
  <c r="O3574" i="50" s="1"/>
  <c r="O3575" i="50" s="1"/>
  <c r="O3576" i="50" s="1"/>
  <c r="O3577" i="50" s="1"/>
  <c r="O3578" i="50" s="1"/>
  <c r="O3579" i="50" s="1"/>
  <c r="O3580" i="50" s="1"/>
  <c r="O3581" i="50" s="1"/>
  <c r="O3582" i="50" s="1"/>
  <c r="O3583" i="50" s="1"/>
  <c r="O3584" i="50" s="1"/>
  <c r="O3585" i="50" s="1"/>
  <c r="O3586" i="50" s="1"/>
  <c r="O3587" i="50" s="1"/>
  <c r="O3588" i="50" s="1"/>
  <c r="O3589" i="50" s="1"/>
  <c r="O3590" i="50" s="1"/>
  <c r="O3591" i="50" s="1"/>
  <c r="O3592" i="50" s="1"/>
  <c r="O3593" i="50" s="1"/>
  <c r="O3594" i="50" s="1"/>
  <c r="O3595" i="50" s="1"/>
  <c r="O3596" i="50" s="1"/>
  <c r="O3597" i="50" s="1"/>
  <c r="O3598" i="50" s="1"/>
  <c r="O3599" i="50" s="1"/>
  <c r="O3600" i="50" s="1"/>
  <c r="O3601" i="50" s="1"/>
  <c r="O3602" i="50" s="1"/>
  <c r="O3603" i="50" s="1"/>
  <c r="O3604" i="50" s="1"/>
  <c r="O3605" i="50" s="1"/>
  <c r="O3606" i="50" s="1"/>
  <c r="O3607" i="50" s="1"/>
  <c r="O3608" i="50" s="1"/>
  <c r="O3609" i="50" s="1"/>
  <c r="O3610" i="50" s="1"/>
  <c r="O3611" i="50" s="1"/>
  <c r="O3612" i="50" s="1"/>
  <c r="O3613" i="50" s="1"/>
  <c r="O3614" i="50" s="1"/>
  <c r="O3615" i="50" s="1"/>
  <c r="O3616" i="50" s="1"/>
  <c r="O3617" i="50" s="1"/>
  <c r="O3618" i="50" s="1"/>
  <c r="O3619" i="50" s="1"/>
  <c r="O3620" i="50" s="1"/>
  <c r="O3621" i="50" s="1"/>
  <c r="O3622" i="50" s="1"/>
  <c r="O3623" i="50" s="1"/>
  <c r="O3624" i="50" s="1"/>
  <c r="O3625" i="50" s="1"/>
  <c r="O3626" i="50" s="1"/>
  <c r="O3627" i="50" s="1"/>
  <c r="O3628" i="50" s="1"/>
  <c r="O3629" i="50" s="1"/>
  <c r="O3630" i="50" s="1"/>
  <c r="O3631" i="50" s="1"/>
  <c r="O3632" i="50" s="1"/>
  <c r="O3633" i="50" s="1"/>
  <c r="O3634" i="50" s="1"/>
  <c r="O3635" i="50" s="1"/>
  <c r="O3636" i="50" s="1"/>
  <c r="O3637" i="50" s="1"/>
  <c r="O3638" i="50" s="1"/>
  <c r="O3639" i="50" s="1"/>
  <c r="O3640" i="50" s="1"/>
  <c r="O3641" i="50" s="1"/>
  <c r="O3642" i="50" s="1"/>
  <c r="O3643" i="50" s="1"/>
  <c r="O3644" i="50" s="1"/>
  <c r="O3645" i="50" s="1"/>
  <c r="O3646" i="50" s="1"/>
  <c r="O3647" i="50" s="1"/>
  <c r="O3648" i="50" s="1"/>
  <c r="O3649" i="50" s="1"/>
  <c r="O3650" i="50" s="1"/>
  <c r="O3651" i="50" s="1"/>
  <c r="O3652" i="50" s="1"/>
  <c r="O3653" i="50" s="1"/>
  <c r="O3654" i="50" s="1"/>
  <c r="O3655" i="50" s="1"/>
  <c r="O3656" i="50" s="1"/>
  <c r="O3657" i="50" s="1"/>
  <c r="O3658" i="50" s="1"/>
  <c r="O3659" i="50" s="1"/>
  <c r="O3660" i="50" s="1"/>
  <c r="O3661" i="50" s="1"/>
  <c r="O3662" i="50" s="1"/>
  <c r="O3663" i="50" s="1"/>
  <c r="O3664" i="50" s="1"/>
  <c r="O3665" i="50" s="1"/>
  <c r="O3666" i="50" s="1"/>
  <c r="O3667" i="50" s="1"/>
  <c r="O3668" i="50" s="1"/>
  <c r="O3669" i="50" s="1"/>
  <c r="O3670" i="50" s="1"/>
  <c r="O3671" i="50" s="1"/>
  <c r="O3672" i="50" s="1"/>
  <c r="O3673" i="50" s="1"/>
  <c r="O3674" i="50" s="1"/>
  <c r="O3675" i="50" s="1"/>
  <c r="O3676" i="50" s="1"/>
  <c r="O3677" i="50" s="1"/>
  <c r="O3678" i="50" s="1"/>
  <c r="O3679" i="50" s="1"/>
  <c r="O3680" i="50" s="1"/>
  <c r="O3681" i="50" s="1"/>
  <c r="O3682" i="50" s="1"/>
  <c r="O3683" i="50" s="1"/>
  <c r="O3684" i="50" s="1"/>
  <c r="O3685" i="50" s="1"/>
  <c r="O3686" i="50" s="1"/>
  <c r="O3687" i="50" s="1"/>
  <c r="O3688" i="50" s="1"/>
  <c r="O3689" i="50" s="1"/>
  <c r="O3690" i="50" s="1"/>
  <c r="O3691" i="50" s="1"/>
  <c r="O3692" i="50" s="1"/>
  <c r="O3693" i="50" s="1"/>
  <c r="O3694" i="50" s="1"/>
  <c r="O3695" i="50" s="1"/>
  <c r="O3696" i="50" s="1"/>
  <c r="O3697" i="50" s="1"/>
  <c r="O3698" i="50" s="1"/>
  <c r="O3699" i="50" s="1"/>
  <c r="O3700" i="50" s="1"/>
  <c r="O3701" i="50" s="1"/>
  <c r="O3702" i="50" s="1"/>
  <c r="O3703" i="50" s="1"/>
  <c r="O3704" i="50" s="1"/>
  <c r="O3705" i="50" s="1"/>
  <c r="O3706" i="50" s="1"/>
  <c r="O3707" i="50" s="1"/>
  <c r="O3708" i="50" s="1"/>
  <c r="O3709" i="50" s="1"/>
  <c r="O3710" i="50" s="1"/>
  <c r="O3711" i="50" s="1"/>
  <c r="O3712" i="50" s="1"/>
  <c r="O3713" i="50" s="1"/>
  <c r="O3714" i="50" s="1"/>
  <c r="O3715" i="50" s="1"/>
  <c r="O3716" i="50" s="1"/>
  <c r="O3717" i="50" s="1"/>
  <c r="O3718" i="50" s="1"/>
  <c r="O3719" i="50" s="1"/>
  <c r="O3720" i="50" s="1"/>
  <c r="O3721" i="50" s="1"/>
  <c r="O3722" i="50" s="1"/>
  <c r="O3723" i="50" s="1"/>
  <c r="O3724" i="50" s="1"/>
  <c r="O3725" i="50" s="1"/>
  <c r="O3726" i="50" s="1"/>
  <c r="O3727" i="50" s="1"/>
  <c r="O3728" i="50" s="1"/>
  <c r="O3729" i="50" s="1"/>
  <c r="O3730" i="50" s="1"/>
  <c r="O3731" i="50" s="1"/>
  <c r="O3732" i="50" s="1"/>
  <c r="O3733" i="50" s="1"/>
  <c r="O3734" i="50" s="1"/>
  <c r="O3735" i="50" s="1"/>
  <c r="O3736" i="50" s="1"/>
  <c r="O3737" i="50" s="1"/>
  <c r="O3738" i="50" s="1"/>
  <c r="O3739" i="50" s="1"/>
  <c r="O3740" i="50" s="1"/>
  <c r="O3741" i="50" s="1"/>
  <c r="O3742" i="50" s="1"/>
  <c r="O3743" i="50" s="1"/>
  <c r="O3744" i="50" s="1"/>
  <c r="O3745" i="50" s="1"/>
  <c r="O3746" i="50" s="1"/>
  <c r="O3747" i="50" s="1"/>
  <c r="O3748" i="50" s="1"/>
  <c r="O3749" i="50" s="1"/>
  <c r="O3750" i="50" s="1"/>
  <c r="O3751" i="50" s="1"/>
  <c r="O3752" i="50" s="1"/>
  <c r="O3753" i="50" s="1"/>
  <c r="O3754" i="50" s="1"/>
  <c r="O3755" i="50" s="1"/>
  <c r="O3756" i="50" s="1"/>
  <c r="O3757" i="50" s="1"/>
  <c r="O3758" i="50" s="1"/>
  <c r="O3759" i="50" s="1"/>
  <c r="O3760" i="50" s="1"/>
  <c r="O3761" i="50" s="1"/>
  <c r="O3762" i="50" s="1"/>
  <c r="O3763" i="50" s="1"/>
  <c r="O3764" i="50" s="1"/>
  <c r="O3765" i="50" s="1"/>
  <c r="O3766" i="50" s="1"/>
  <c r="O3767" i="50" s="1"/>
  <c r="O3768" i="50" s="1"/>
  <c r="O3769" i="50" s="1"/>
  <c r="O3770" i="50" s="1"/>
  <c r="O3771" i="50" s="1"/>
  <c r="O3772" i="50" s="1"/>
  <c r="E3465" i="50"/>
  <c r="K754" i="50"/>
  <c r="K755" i="50" s="1"/>
  <c r="K756" i="50" s="1"/>
  <c r="K757" i="50" s="1"/>
  <c r="E754" i="50"/>
  <c r="M697" i="50"/>
  <c r="M698" i="50" s="1"/>
  <c r="M699" i="50" s="1"/>
  <c r="E697" i="50"/>
  <c r="Q933" i="50"/>
  <c r="Q934" i="50" s="1"/>
  <c r="Q935" i="50" s="1"/>
  <c r="Q936" i="50" s="1"/>
  <c r="Q937" i="50" s="1"/>
  <c r="Q938" i="50" s="1"/>
  <c r="I1183" i="50"/>
  <c r="I1184" i="50" s="1"/>
  <c r="I1185" i="50" s="1"/>
  <c r="I1186" i="50" s="1"/>
  <c r="I1187" i="50" s="1"/>
  <c r="I1188" i="50" s="1"/>
  <c r="G106" i="50" l="1"/>
  <c r="M700" i="50"/>
  <c r="M701" i="50" s="1"/>
  <c r="M702" i="50" s="1"/>
  <c r="E700" i="50"/>
  <c r="K758" i="50"/>
  <c r="K759" i="50" s="1"/>
  <c r="K760" i="50" s="1"/>
  <c r="K761" i="50" s="1"/>
  <c r="K762" i="50" s="1"/>
  <c r="K763" i="50" s="1"/>
  <c r="K764" i="50" s="1"/>
  <c r="K765" i="50" s="1"/>
  <c r="E758" i="50"/>
  <c r="O3773" i="50"/>
  <c r="O3774" i="50" s="1"/>
  <c r="O3775" i="50" s="1"/>
  <c r="E3773" i="50"/>
  <c r="I1189" i="50"/>
  <c r="I1190" i="50" s="1"/>
  <c r="I1191" i="50" s="1"/>
  <c r="I1192" i="50" s="1"/>
  <c r="I1193" i="50" s="1"/>
  <c r="I1194" i="50" s="1"/>
  <c r="Q939" i="50"/>
  <c r="Q940" i="50" s="1"/>
  <c r="Q941" i="50" s="1"/>
  <c r="Q942" i="50" s="1"/>
  <c r="Q943" i="50" s="1"/>
  <c r="Q944" i="50" s="1"/>
  <c r="C107" i="50" l="1"/>
  <c r="G107" i="50"/>
  <c r="G108" i="50" s="1"/>
  <c r="O3776" i="50"/>
  <c r="O3777" i="50" s="1"/>
  <c r="O3778" i="50" s="1"/>
  <c r="E3776" i="50"/>
  <c r="K766" i="50"/>
  <c r="K767" i="50" s="1"/>
  <c r="K768" i="50" s="1"/>
  <c r="K769" i="50" s="1"/>
  <c r="K770" i="50" s="1"/>
  <c r="K771" i="50" s="1"/>
  <c r="K772" i="50" s="1"/>
  <c r="K773" i="50" s="1"/>
  <c r="K774" i="50" s="1"/>
  <c r="K775" i="50" s="1"/>
  <c r="E766" i="50"/>
  <c r="M703" i="50"/>
  <c r="M704" i="50" s="1"/>
  <c r="M705" i="50" s="1"/>
  <c r="E703" i="50"/>
  <c r="Q945" i="50"/>
  <c r="Q946" i="50" s="1"/>
  <c r="Q947" i="50" s="1"/>
  <c r="Q948" i="50" s="1"/>
  <c r="Q949" i="50" s="1"/>
  <c r="Q950" i="50" s="1"/>
  <c r="I1195" i="50"/>
  <c r="I1196" i="50" s="1"/>
  <c r="I1197" i="50" s="1"/>
  <c r="I1198" i="50" s="1"/>
  <c r="I1199" i="50" s="1"/>
  <c r="I1200" i="50" s="1"/>
  <c r="G109" i="50" l="1"/>
  <c r="M706" i="50"/>
  <c r="M707" i="50" s="1"/>
  <c r="M708" i="50" s="1"/>
  <c r="M709" i="50" s="1"/>
  <c r="M710" i="50" s="1"/>
  <c r="M711" i="50" s="1"/>
  <c r="E706" i="50"/>
  <c r="K776" i="50"/>
  <c r="K777" i="50" s="1"/>
  <c r="K778" i="50" s="1"/>
  <c r="K779" i="50" s="1"/>
  <c r="K780" i="50" s="1"/>
  <c r="K781" i="50" s="1"/>
  <c r="K782" i="50" s="1"/>
  <c r="K783" i="50" s="1"/>
  <c r="K784" i="50" s="1"/>
  <c r="K785" i="50" s="1"/>
  <c r="K786" i="50" s="1"/>
  <c r="K787" i="50" s="1"/>
  <c r="K788" i="50" s="1"/>
  <c r="K789" i="50" s="1"/>
  <c r="K790" i="50" s="1"/>
  <c r="K791" i="50" s="1"/>
  <c r="K792" i="50" s="1"/>
  <c r="K793" i="50" s="1"/>
  <c r="K794" i="50" s="1"/>
  <c r="K795" i="50" s="1"/>
  <c r="K796" i="50" s="1"/>
  <c r="K797" i="50" s="1"/>
  <c r="K798" i="50" s="1"/>
  <c r="K799" i="50" s="1"/>
  <c r="K800" i="50" s="1"/>
  <c r="K801" i="50" s="1"/>
  <c r="K802" i="50" s="1"/>
  <c r="K803" i="50" s="1"/>
  <c r="K804" i="50" s="1"/>
  <c r="K805" i="50" s="1"/>
  <c r="K806" i="50" s="1"/>
  <c r="K807" i="50" s="1"/>
  <c r="K808" i="50" s="1"/>
  <c r="K809" i="50" s="1"/>
  <c r="K810" i="50" s="1"/>
  <c r="K811" i="50" s="1"/>
  <c r="K812" i="50" s="1"/>
  <c r="K813" i="50" s="1"/>
  <c r="K814" i="50" s="1"/>
  <c r="K815" i="50" s="1"/>
  <c r="K816" i="50" s="1"/>
  <c r="K817" i="50" s="1"/>
  <c r="K818" i="50" s="1"/>
  <c r="E776" i="50"/>
  <c r="O3779" i="50"/>
  <c r="O3780" i="50" s="1"/>
  <c r="O3781" i="50" s="1"/>
  <c r="O3782" i="50" s="1"/>
  <c r="O3783" i="50" s="1"/>
  <c r="E3779" i="50"/>
  <c r="Q951" i="50"/>
  <c r="Q952" i="50" s="1"/>
  <c r="Q953" i="50" s="1"/>
  <c r="Q954" i="50" s="1"/>
  <c r="Q955" i="50" s="1"/>
  <c r="Q956" i="50" s="1"/>
  <c r="I1201" i="50"/>
  <c r="I1202" i="50" s="1"/>
  <c r="I1203" i="50" s="1"/>
  <c r="I1204" i="50" s="1"/>
  <c r="I1205" i="50" s="1"/>
  <c r="I1206" i="50" s="1"/>
  <c r="I1207" i="50" s="1"/>
  <c r="G110" i="50" l="1"/>
  <c r="O3784" i="50"/>
  <c r="O3785" i="50" s="1"/>
  <c r="O3786" i="50" s="1"/>
  <c r="O3787" i="50" s="1"/>
  <c r="E3784" i="50"/>
  <c r="K819" i="50"/>
  <c r="K820" i="50" s="1"/>
  <c r="K821" i="50" s="1"/>
  <c r="K822" i="50" s="1"/>
  <c r="K823" i="50" s="1"/>
  <c r="K824" i="50" s="1"/>
  <c r="K825" i="50" s="1"/>
  <c r="K826" i="50" s="1"/>
  <c r="K827" i="50" s="1"/>
  <c r="K828" i="50" s="1"/>
  <c r="K829" i="50" s="1"/>
  <c r="K830" i="50" s="1"/>
  <c r="K831" i="50" s="1"/>
  <c r="K832" i="50" s="1"/>
  <c r="K833" i="50" s="1"/>
  <c r="K834" i="50" s="1"/>
  <c r="K835" i="50" s="1"/>
  <c r="K836" i="50" s="1"/>
  <c r="K837" i="50" s="1"/>
  <c r="K838" i="50" s="1"/>
  <c r="K839" i="50" s="1"/>
  <c r="K840" i="50" s="1"/>
  <c r="K841" i="50" s="1"/>
  <c r="K842" i="50" s="1"/>
  <c r="K843" i="50" s="1"/>
  <c r="K844" i="50" s="1"/>
  <c r="K845" i="50" s="1"/>
  <c r="K846" i="50" s="1"/>
  <c r="K847" i="50" s="1"/>
  <c r="K848" i="50" s="1"/>
  <c r="K849" i="50" s="1"/>
  <c r="K850" i="50" s="1"/>
  <c r="K851" i="50" s="1"/>
  <c r="K852" i="50" s="1"/>
  <c r="K853" i="50" s="1"/>
  <c r="K854" i="50" s="1"/>
  <c r="K855" i="50" s="1"/>
  <c r="K856" i="50" s="1"/>
  <c r="E819" i="50"/>
  <c r="M712" i="50"/>
  <c r="M713" i="50" s="1"/>
  <c r="M714" i="50" s="1"/>
  <c r="M715" i="50" s="1"/>
  <c r="E712" i="50"/>
  <c r="Q957" i="50"/>
  <c r="Q958" i="50" s="1"/>
  <c r="Q959" i="50" s="1"/>
  <c r="Q960" i="50" s="1"/>
  <c r="Q961" i="50" s="1"/>
  <c r="Q962" i="50" s="1"/>
  <c r="I1208" i="50"/>
  <c r="I1209" i="50" s="1"/>
  <c r="I1210" i="50" s="1"/>
  <c r="I1211" i="50" s="1"/>
  <c r="I1212" i="50" s="1"/>
  <c r="I1213" i="50" s="1"/>
  <c r="C111" i="50" l="1"/>
  <c r="G111" i="50"/>
  <c r="G112" i="50" s="1"/>
  <c r="M716" i="50"/>
  <c r="M717" i="50" s="1"/>
  <c r="M718" i="50" s="1"/>
  <c r="M719" i="50" s="1"/>
  <c r="E716" i="50"/>
  <c r="K857" i="50"/>
  <c r="K858" i="50" s="1"/>
  <c r="K859" i="50" s="1"/>
  <c r="K860" i="50" s="1"/>
  <c r="K861" i="50" s="1"/>
  <c r="K862" i="50" s="1"/>
  <c r="K863" i="50" s="1"/>
  <c r="K864" i="50" s="1"/>
  <c r="K865" i="50" s="1"/>
  <c r="K866" i="50" s="1"/>
  <c r="K867" i="50" s="1"/>
  <c r="K868" i="50" s="1"/>
  <c r="K869" i="50" s="1"/>
  <c r="K870" i="50" s="1"/>
  <c r="K871" i="50" s="1"/>
  <c r="K872" i="50" s="1"/>
  <c r="K873" i="50" s="1"/>
  <c r="K874" i="50" s="1"/>
  <c r="K875" i="50" s="1"/>
  <c r="K876" i="50" s="1"/>
  <c r="K877" i="50" s="1"/>
  <c r="K878" i="50" s="1"/>
  <c r="K879" i="50" s="1"/>
  <c r="K880" i="50" s="1"/>
  <c r="K881" i="50" s="1"/>
  <c r="K882" i="50" s="1"/>
  <c r="K883" i="50" s="1"/>
  <c r="K884" i="50" s="1"/>
  <c r="K885" i="50" s="1"/>
  <c r="K886" i="50" s="1"/>
  <c r="K887" i="50" s="1"/>
  <c r="K888" i="50" s="1"/>
  <c r="K889" i="50" s="1"/>
  <c r="K890" i="50" s="1"/>
  <c r="K891" i="50" s="1"/>
  <c r="K892" i="50" s="1"/>
  <c r="K893" i="50" s="1"/>
  <c r="K894" i="50" s="1"/>
  <c r="K895" i="50" s="1"/>
  <c r="K896" i="50" s="1"/>
  <c r="K897" i="50" s="1"/>
  <c r="K898" i="50" s="1"/>
  <c r="K899" i="50" s="1"/>
  <c r="E857" i="50"/>
  <c r="O3788" i="50"/>
  <c r="O3789" i="50" s="1"/>
  <c r="O3790" i="50" s="1"/>
  <c r="O3791" i="50" s="1"/>
  <c r="O3792" i="50" s="1"/>
  <c r="O3793" i="50" s="1"/>
  <c r="O3794" i="50" s="1"/>
  <c r="O3795" i="50" s="1"/>
  <c r="E3788" i="50"/>
  <c r="I1214" i="50"/>
  <c r="I1215" i="50" s="1"/>
  <c r="I1216" i="50" s="1"/>
  <c r="I1217" i="50" s="1"/>
  <c r="I1218" i="50" s="1"/>
  <c r="I1219" i="50" s="1"/>
  <c r="Q963" i="50"/>
  <c r="Q964" i="50" s="1"/>
  <c r="Q965" i="50" s="1"/>
  <c r="Q966" i="50" s="1"/>
  <c r="Q967" i="50" s="1"/>
  <c r="Q968" i="50" s="1"/>
  <c r="Q969" i="50" s="1"/>
  <c r="G113" i="50" l="1"/>
  <c r="O3796" i="50"/>
  <c r="O3797" i="50" s="1"/>
  <c r="O3798" i="50" s="1"/>
  <c r="E3796" i="50"/>
  <c r="K900" i="50"/>
  <c r="K901" i="50" s="1"/>
  <c r="K902" i="50" s="1"/>
  <c r="K903" i="50" s="1"/>
  <c r="K904" i="50" s="1"/>
  <c r="K905" i="50" s="1"/>
  <c r="K906" i="50" s="1"/>
  <c r="K907" i="50" s="1"/>
  <c r="K908" i="50" s="1"/>
  <c r="K909" i="50" s="1"/>
  <c r="K910" i="50" s="1"/>
  <c r="K911" i="50" s="1"/>
  <c r="K912" i="50" s="1"/>
  <c r="K913" i="50" s="1"/>
  <c r="K914" i="50" s="1"/>
  <c r="K915" i="50" s="1"/>
  <c r="K916" i="50" s="1"/>
  <c r="K917" i="50" s="1"/>
  <c r="K918" i="50" s="1"/>
  <c r="K919" i="50" s="1"/>
  <c r="K920" i="50" s="1"/>
  <c r="K921" i="50" s="1"/>
  <c r="K922" i="50" s="1"/>
  <c r="K923" i="50" s="1"/>
  <c r="K924" i="50" s="1"/>
  <c r="E900" i="50"/>
  <c r="M720" i="50"/>
  <c r="M721" i="50" s="1"/>
  <c r="M722" i="50" s="1"/>
  <c r="E720" i="50"/>
  <c r="I1220" i="50"/>
  <c r="I1221" i="50" s="1"/>
  <c r="I1222" i="50" s="1"/>
  <c r="I1223" i="50" s="1"/>
  <c r="I1224" i="50" s="1"/>
  <c r="I1225" i="50" s="1"/>
  <c r="Q970" i="50"/>
  <c r="Q971" i="50" s="1"/>
  <c r="Q972" i="50" s="1"/>
  <c r="Q973" i="50" s="1"/>
  <c r="Q974" i="50" s="1"/>
  <c r="Q975" i="50" s="1"/>
  <c r="G114" i="50" l="1"/>
  <c r="K925" i="50"/>
  <c r="K926" i="50" s="1"/>
  <c r="K927" i="50" s="1"/>
  <c r="K928" i="50" s="1"/>
  <c r="K929" i="50" s="1"/>
  <c r="K930" i="50" s="1"/>
  <c r="K931" i="50" s="1"/>
  <c r="K932" i="50" s="1"/>
  <c r="K933" i="50" s="1"/>
  <c r="K934" i="50" s="1"/>
  <c r="K935" i="50" s="1"/>
  <c r="K936" i="50" s="1"/>
  <c r="K937" i="50" s="1"/>
  <c r="K938" i="50" s="1"/>
  <c r="K939" i="50" s="1"/>
  <c r="K940" i="50" s="1"/>
  <c r="K941" i="50" s="1"/>
  <c r="K942" i="50" s="1"/>
  <c r="K943" i="50" s="1"/>
  <c r="K944" i="50" s="1"/>
  <c r="K945" i="50" s="1"/>
  <c r="K946" i="50" s="1"/>
  <c r="K947" i="50" s="1"/>
  <c r="K948" i="50" s="1"/>
  <c r="K949" i="50" s="1"/>
  <c r="K950" i="50" s="1"/>
  <c r="K951" i="50" s="1"/>
  <c r="K952" i="50" s="1"/>
  <c r="K953" i="50" s="1"/>
  <c r="K954" i="50" s="1"/>
  <c r="K955" i="50" s="1"/>
  <c r="K956" i="50" s="1"/>
  <c r="K957" i="50" s="1"/>
  <c r="K958" i="50" s="1"/>
  <c r="K959" i="50" s="1"/>
  <c r="K960" i="50" s="1"/>
  <c r="K961" i="50" s="1"/>
  <c r="K962" i="50" s="1"/>
  <c r="K963" i="50" s="1"/>
  <c r="K964" i="50" s="1"/>
  <c r="K965" i="50" s="1"/>
  <c r="K966" i="50" s="1"/>
  <c r="K967" i="50" s="1"/>
  <c r="E925" i="50"/>
  <c r="M723" i="50"/>
  <c r="M724" i="50" s="1"/>
  <c r="M725" i="50" s="1"/>
  <c r="M726" i="50" s="1"/>
  <c r="M727" i="50" s="1"/>
  <c r="E723" i="50"/>
  <c r="O3799" i="50"/>
  <c r="O3800" i="50" s="1"/>
  <c r="O3801" i="50" s="1"/>
  <c r="O3802" i="50" s="1"/>
  <c r="E3799" i="50"/>
  <c r="Q976" i="50"/>
  <c r="Q977" i="50" s="1"/>
  <c r="Q978" i="50" s="1"/>
  <c r="Q979" i="50" s="1"/>
  <c r="Q980" i="50" s="1"/>
  <c r="Q981" i="50" s="1"/>
  <c r="I1226" i="50"/>
  <c r="I1227" i="50" s="1"/>
  <c r="I1228" i="50" s="1"/>
  <c r="I1229" i="50" s="1"/>
  <c r="I1230" i="50" s="1"/>
  <c r="I1231" i="50" s="1"/>
  <c r="G115" i="50" l="1"/>
  <c r="C115" i="50"/>
  <c r="O3803" i="50"/>
  <c r="O3804" i="50" s="1"/>
  <c r="O3805" i="50" s="1"/>
  <c r="O3806" i="50" s="1"/>
  <c r="E3803" i="50"/>
  <c r="M728" i="50"/>
  <c r="M729" i="50" s="1"/>
  <c r="M730" i="50" s="1"/>
  <c r="E728" i="50"/>
  <c r="K968" i="50"/>
  <c r="K969" i="50" s="1"/>
  <c r="K970" i="50" s="1"/>
  <c r="K971" i="50" s="1"/>
  <c r="K972" i="50" s="1"/>
  <c r="K973" i="50" s="1"/>
  <c r="K974" i="50" s="1"/>
  <c r="K975" i="50" s="1"/>
  <c r="K976" i="50" s="1"/>
  <c r="K977" i="50" s="1"/>
  <c r="K978" i="50" s="1"/>
  <c r="K979" i="50" s="1"/>
  <c r="K980" i="50" s="1"/>
  <c r="K981" i="50" s="1"/>
  <c r="K982" i="50" s="1"/>
  <c r="K983" i="50" s="1"/>
  <c r="K984" i="50" s="1"/>
  <c r="K985" i="50" s="1"/>
  <c r="K986" i="50" s="1"/>
  <c r="K987" i="50" s="1"/>
  <c r="K988" i="50" s="1"/>
  <c r="K989" i="50" s="1"/>
  <c r="K990" i="50" s="1"/>
  <c r="K991" i="50" s="1"/>
  <c r="K992" i="50" s="1"/>
  <c r="K993" i="50" s="1"/>
  <c r="E968" i="50"/>
  <c r="I1232" i="50"/>
  <c r="I1233" i="50" s="1"/>
  <c r="I1234" i="50" s="1"/>
  <c r="I1235" i="50" s="1"/>
  <c r="I1236" i="50" s="1"/>
  <c r="I1237" i="50" s="1"/>
  <c r="Q982" i="50"/>
  <c r="Q983" i="50" s="1"/>
  <c r="Q984" i="50" s="1"/>
  <c r="Q985" i="50" s="1"/>
  <c r="Q986" i="50" s="1"/>
  <c r="Q987" i="50" s="1"/>
  <c r="G116" i="50" l="1"/>
  <c r="G117" i="50" s="1"/>
  <c r="C116" i="50"/>
  <c r="K994" i="50"/>
  <c r="K995" i="50" s="1"/>
  <c r="K996" i="50" s="1"/>
  <c r="K997" i="50" s="1"/>
  <c r="K998" i="50" s="1"/>
  <c r="K999" i="50" s="1"/>
  <c r="K1000" i="50" s="1"/>
  <c r="K1001" i="50" s="1"/>
  <c r="K1002" i="50" s="1"/>
  <c r="K1003" i="50" s="1"/>
  <c r="K1004" i="50" s="1"/>
  <c r="K1005" i="50" s="1"/>
  <c r="K1006" i="50" s="1"/>
  <c r="K1007" i="50" s="1"/>
  <c r="K1008" i="50" s="1"/>
  <c r="K1009" i="50" s="1"/>
  <c r="K1010" i="50" s="1"/>
  <c r="K1011" i="50" s="1"/>
  <c r="K1012" i="50" s="1"/>
  <c r="K1013" i="50" s="1"/>
  <c r="K1014" i="50" s="1"/>
  <c r="K1015" i="50" s="1"/>
  <c r="K1016" i="50" s="1"/>
  <c r="K1017" i="50" s="1"/>
  <c r="K1018" i="50" s="1"/>
  <c r="K1019" i="50" s="1"/>
  <c r="K1020" i="50" s="1"/>
  <c r="K1021" i="50" s="1"/>
  <c r="K1022" i="50" s="1"/>
  <c r="K1023" i="50" s="1"/>
  <c r="K1024" i="50" s="1"/>
  <c r="K1025" i="50" s="1"/>
  <c r="K1026" i="50" s="1"/>
  <c r="K1027" i="50" s="1"/>
  <c r="K1028" i="50" s="1"/>
  <c r="K1029" i="50" s="1"/>
  <c r="K1030" i="50" s="1"/>
  <c r="E994" i="50"/>
  <c r="M731" i="50"/>
  <c r="M732" i="50" s="1"/>
  <c r="M733" i="50" s="1"/>
  <c r="E731" i="50"/>
  <c r="O3807" i="50"/>
  <c r="O3808" i="50" s="1"/>
  <c r="O3809" i="50" s="1"/>
  <c r="O3810" i="50" s="1"/>
  <c r="O3811" i="50" s="1"/>
  <c r="O3812" i="50" s="1"/>
  <c r="O3813" i="50" s="1"/>
  <c r="E3807" i="50"/>
  <c r="I1238" i="50"/>
  <c r="I1239" i="50" s="1"/>
  <c r="I1240" i="50" s="1"/>
  <c r="I1241" i="50" s="1"/>
  <c r="I1242" i="50" s="1"/>
  <c r="I1243" i="50" s="1"/>
  <c r="I1244" i="50" s="1"/>
  <c r="I1245" i="50" s="1"/>
  <c r="I1246" i="50" s="1"/>
  <c r="Q988" i="50"/>
  <c r="Q989" i="50" s="1"/>
  <c r="Q990" i="50" s="1"/>
  <c r="Q991" i="50" s="1"/>
  <c r="Q992" i="50" s="1"/>
  <c r="Q993" i="50" s="1"/>
  <c r="Q994" i="50" s="1"/>
  <c r="Q995" i="50" s="1"/>
  <c r="G118" i="50" l="1"/>
  <c r="O3814" i="50"/>
  <c r="O3815" i="50" s="1"/>
  <c r="E3814" i="50"/>
  <c r="M734" i="50"/>
  <c r="M735" i="50" s="1"/>
  <c r="M736" i="50" s="1"/>
  <c r="M737" i="50" s="1"/>
  <c r="M738" i="50" s="1"/>
  <c r="M739" i="50" s="1"/>
  <c r="E734" i="50"/>
  <c r="I1247" i="50"/>
  <c r="I1248" i="50" s="1"/>
  <c r="I1249" i="50" s="1"/>
  <c r="I1250" i="50" s="1"/>
  <c r="I1251" i="50" s="1"/>
  <c r="I1252" i="50" s="1"/>
  <c r="I1253" i="50" s="1"/>
  <c r="I1254" i="50" s="1"/>
  <c r="I1255" i="50" s="1"/>
  <c r="I1256" i="50" s="1"/>
  <c r="I1257" i="50" s="1"/>
  <c r="I1258" i="50" s="1"/>
  <c r="I1259" i="50" s="1"/>
  <c r="I1260" i="50" s="1"/>
  <c r="I1261" i="50" s="1"/>
  <c r="I1262" i="50" s="1"/>
  <c r="I1263" i="50" s="1"/>
  <c r="I1264" i="50" s="1"/>
  <c r="I1265" i="50" s="1"/>
  <c r="I1266" i="50" s="1"/>
  <c r="I1267" i="50" s="1"/>
  <c r="I1268" i="50" s="1"/>
  <c r="I1269" i="50" s="1"/>
  <c r="I1270" i="50" s="1"/>
  <c r="I1271" i="50" s="1"/>
  <c r="I1272" i="50" s="1"/>
  <c r="I1273" i="50" s="1"/>
  <c r="I1274" i="50" s="1"/>
  <c r="I1275" i="50" s="1"/>
  <c r="I1276" i="50" s="1"/>
  <c r="I1277" i="50" s="1"/>
  <c r="I1278" i="50" s="1"/>
  <c r="I1279" i="50" s="1"/>
  <c r="I1280" i="50" s="1"/>
  <c r="I1281" i="50" s="1"/>
  <c r="I1282" i="50" s="1"/>
  <c r="I1283" i="50" s="1"/>
  <c r="I1284" i="50" s="1"/>
  <c r="I1285" i="50" s="1"/>
  <c r="I1286" i="50" s="1"/>
  <c r="I1287" i="50" s="1"/>
  <c r="I1288" i="50" s="1"/>
  <c r="I1289" i="50" s="1"/>
  <c r="I1290" i="50" s="1"/>
  <c r="I1291" i="50" s="1"/>
  <c r="I1292" i="50" s="1"/>
  <c r="I1293" i="50" s="1"/>
  <c r="I1294" i="50" s="1"/>
  <c r="I1295" i="50" s="1"/>
  <c r="I1296" i="50" s="1"/>
  <c r="I1297" i="50" s="1"/>
  <c r="I1298" i="50" s="1"/>
  <c r="I1299" i="50" s="1"/>
  <c r="I1300" i="50" s="1"/>
  <c r="I1301" i="50" s="1"/>
  <c r="I1302" i="50" s="1"/>
  <c r="I1303" i="50" s="1"/>
  <c r="I1304" i="50" s="1"/>
  <c r="I1305" i="50" s="1"/>
  <c r="I1306" i="50" s="1"/>
  <c r="I1307" i="50" s="1"/>
  <c r="I1308" i="50" s="1"/>
  <c r="I1309" i="50" s="1"/>
  <c r="I1310" i="50" s="1"/>
  <c r="I1311" i="50" s="1"/>
  <c r="I1312" i="50" s="1"/>
  <c r="I1313" i="50" s="1"/>
  <c r="I1314" i="50" s="1"/>
  <c r="I1315" i="50" s="1"/>
  <c r="I1316" i="50" s="1"/>
  <c r="I1317" i="50" s="1"/>
  <c r="I1318" i="50" s="1"/>
  <c r="I1319" i="50" s="1"/>
  <c r="I1320" i="50" s="1"/>
  <c r="I1321" i="50" s="1"/>
  <c r="E1247" i="50"/>
  <c r="K1031" i="50"/>
  <c r="K1032" i="50" s="1"/>
  <c r="K1033" i="50" s="1"/>
  <c r="K1034" i="50" s="1"/>
  <c r="K1035" i="50" s="1"/>
  <c r="K1036" i="50" s="1"/>
  <c r="K1037" i="50" s="1"/>
  <c r="K1038" i="50" s="1"/>
  <c r="K1039" i="50" s="1"/>
  <c r="K1040" i="50" s="1"/>
  <c r="K1041" i="50" s="1"/>
  <c r="K1042" i="50" s="1"/>
  <c r="K1043" i="50" s="1"/>
  <c r="K1044" i="50" s="1"/>
  <c r="K1045" i="50" s="1"/>
  <c r="K1046" i="50" s="1"/>
  <c r="K1047" i="50" s="1"/>
  <c r="K1048" i="50" s="1"/>
  <c r="K1049" i="50" s="1"/>
  <c r="K1050" i="50" s="1"/>
  <c r="K1051" i="50" s="1"/>
  <c r="K1052" i="50" s="1"/>
  <c r="K1053" i="50" s="1"/>
  <c r="K1054" i="50" s="1"/>
  <c r="K1055" i="50" s="1"/>
  <c r="K1056" i="50" s="1"/>
  <c r="K1057" i="50" s="1"/>
  <c r="K1058" i="50" s="1"/>
  <c r="K1059" i="50" s="1"/>
  <c r="K1060" i="50" s="1"/>
  <c r="K1061" i="50" s="1"/>
  <c r="E1031" i="50"/>
  <c r="Q996" i="50"/>
  <c r="Q997" i="50" s="1"/>
  <c r="Q998" i="50" s="1"/>
  <c r="Q999" i="50" s="1"/>
  <c r="Q1000" i="50" s="1"/>
  <c r="Q1001" i="50" s="1"/>
  <c r="G119" i="50" l="1"/>
  <c r="K1062" i="50"/>
  <c r="K1063" i="50" s="1"/>
  <c r="K1064" i="50" s="1"/>
  <c r="K1065" i="50" s="1"/>
  <c r="K1066" i="50" s="1"/>
  <c r="K1067" i="50" s="1"/>
  <c r="K1068" i="50" s="1"/>
  <c r="K1069" i="50" s="1"/>
  <c r="K1070" i="50" s="1"/>
  <c r="K1071" i="50" s="1"/>
  <c r="K1072" i="50" s="1"/>
  <c r="K1073" i="50" s="1"/>
  <c r="K1074" i="50" s="1"/>
  <c r="K1075" i="50" s="1"/>
  <c r="K1076" i="50" s="1"/>
  <c r="K1077" i="50" s="1"/>
  <c r="K1078" i="50" s="1"/>
  <c r="K1079" i="50" s="1"/>
  <c r="K1080" i="50" s="1"/>
  <c r="K1081" i="50" s="1"/>
  <c r="K1082" i="50" s="1"/>
  <c r="K1083" i="50" s="1"/>
  <c r="K1084" i="50" s="1"/>
  <c r="K1085" i="50" s="1"/>
  <c r="K1086" i="50" s="1"/>
  <c r="K1087" i="50" s="1"/>
  <c r="E1062" i="50"/>
  <c r="I1322" i="50"/>
  <c r="I1323" i="50" s="1"/>
  <c r="I1324" i="50" s="1"/>
  <c r="I1325" i="50" s="1"/>
  <c r="I1326" i="50" s="1"/>
  <c r="I1327" i="50" s="1"/>
  <c r="I1328" i="50" s="1"/>
  <c r="I1329" i="50" s="1"/>
  <c r="I1330" i="50" s="1"/>
  <c r="I1331" i="50" s="1"/>
  <c r="I1332" i="50" s="1"/>
  <c r="I1333" i="50" s="1"/>
  <c r="I1334" i="50" s="1"/>
  <c r="I1335" i="50" s="1"/>
  <c r="I1336" i="50" s="1"/>
  <c r="I1337" i="50" s="1"/>
  <c r="I1338" i="50" s="1"/>
  <c r="I1339" i="50" s="1"/>
  <c r="I1340" i="50" s="1"/>
  <c r="I1341" i="50" s="1"/>
  <c r="I1342" i="50" s="1"/>
  <c r="I1343" i="50" s="1"/>
  <c r="I1344" i="50" s="1"/>
  <c r="I1345" i="50" s="1"/>
  <c r="I1346" i="50" s="1"/>
  <c r="I1347" i="50" s="1"/>
  <c r="I1348" i="50" s="1"/>
  <c r="I1349" i="50" s="1"/>
  <c r="I1350" i="50" s="1"/>
  <c r="I1351" i="50" s="1"/>
  <c r="I1352" i="50" s="1"/>
  <c r="I1353" i="50" s="1"/>
  <c r="I1354" i="50" s="1"/>
  <c r="I1355" i="50" s="1"/>
  <c r="I1356" i="50" s="1"/>
  <c r="I1357" i="50" s="1"/>
  <c r="I1358" i="50" s="1"/>
  <c r="I1359" i="50" s="1"/>
  <c r="I1360" i="50" s="1"/>
  <c r="I1361" i="50" s="1"/>
  <c r="I1362" i="50" s="1"/>
  <c r="I1363" i="50" s="1"/>
  <c r="I1364" i="50" s="1"/>
  <c r="I1365" i="50" s="1"/>
  <c r="I1366" i="50" s="1"/>
  <c r="I1367" i="50" s="1"/>
  <c r="I1368" i="50" s="1"/>
  <c r="I1369" i="50" s="1"/>
  <c r="I1370" i="50" s="1"/>
  <c r="I1371" i="50" s="1"/>
  <c r="I1372" i="50" s="1"/>
  <c r="I1373" i="50" s="1"/>
  <c r="I1374" i="50" s="1"/>
  <c r="I1375" i="50" s="1"/>
  <c r="I1376" i="50" s="1"/>
  <c r="I1377" i="50" s="1"/>
  <c r="I1378" i="50" s="1"/>
  <c r="I1379" i="50" s="1"/>
  <c r="I1380" i="50" s="1"/>
  <c r="I1381" i="50" s="1"/>
  <c r="I1382" i="50" s="1"/>
  <c r="I1383" i="50" s="1"/>
  <c r="I1384" i="50" s="1"/>
  <c r="I1385" i="50" s="1"/>
  <c r="I1386" i="50" s="1"/>
  <c r="I1387" i="50" s="1"/>
  <c r="I1388" i="50" s="1"/>
  <c r="I1389" i="50" s="1"/>
  <c r="I1390" i="50" s="1"/>
  <c r="I1391" i="50" s="1"/>
  <c r="I1392" i="50" s="1"/>
  <c r="I1393" i="50" s="1"/>
  <c r="I1394" i="50" s="1"/>
  <c r="I1395" i="50" s="1"/>
  <c r="I1396" i="50" s="1"/>
  <c r="I1397" i="50" s="1"/>
  <c r="I1398" i="50" s="1"/>
  <c r="I1399" i="50" s="1"/>
  <c r="I1400" i="50" s="1"/>
  <c r="I1401" i="50" s="1"/>
  <c r="I1402" i="50" s="1"/>
  <c r="I1403" i="50" s="1"/>
  <c r="I1404" i="50" s="1"/>
  <c r="I1405" i="50" s="1"/>
  <c r="I1406" i="50" s="1"/>
  <c r="I1407" i="50" s="1"/>
  <c r="I1408" i="50" s="1"/>
  <c r="I1409" i="50" s="1"/>
  <c r="I1410" i="50" s="1"/>
  <c r="I1411" i="50" s="1"/>
  <c r="I1412" i="50" s="1"/>
  <c r="E1322" i="50"/>
  <c r="M740" i="50"/>
  <c r="M741" i="50" s="1"/>
  <c r="M742" i="50" s="1"/>
  <c r="E740" i="50"/>
  <c r="O3816" i="50"/>
  <c r="O3817" i="50" s="1"/>
  <c r="O3818" i="50" s="1"/>
  <c r="E3816" i="50"/>
  <c r="Q1002" i="50"/>
  <c r="Q1003" i="50" s="1"/>
  <c r="Q1004" i="50" s="1"/>
  <c r="Q1005" i="50" s="1"/>
  <c r="Q1006" i="50" s="1"/>
  <c r="Q1007" i="50" s="1"/>
  <c r="G120" i="50" l="1"/>
  <c r="G121" i="50" s="1"/>
  <c r="C120" i="50"/>
  <c r="M743" i="50"/>
  <c r="M744" i="50" s="1"/>
  <c r="M745" i="50" s="1"/>
  <c r="M746" i="50" s="1"/>
  <c r="E743" i="50"/>
  <c r="I1413" i="50"/>
  <c r="I1414" i="50" s="1"/>
  <c r="I1415" i="50" s="1"/>
  <c r="I1416" i="50" s="1"/>
  <c r="I1417" i="50" s="1"/>
  <c r="I1418" i="50" s="1"/>
  <c r="I1419" i="50" s="1"/>
  <c r="I1420" i="50" s="1"/>
  <c r="I1421" i="50" s="1"/>
  <c r="I1422" i="50" s="1"/>
  <c r="I1423" i="50" s="1"/>
  <c r="I1424" i="50" s="1"/>
  <c r="I1425" i="50" s="1"/>
  <c r="I1426" i="50" s="1"/>
  <c r="I1427" i="50" s="1"/>
  <c r="I1428" i="50" s="1"/>
  <c r="I1429" i="50" s="1"/>
  <c r="I1430" i="50" s="1"/>
  <c r="I1431" i="50" s="1"/>
  <c r="I1432" i="50" s="1"/>
  <c r="I1433" i="50" s="1"/>
  <c r="I1434" i="50" s="1"/>
  <c r="I1435" i="50" s="1"/>
  <c r="I1436" i="50" s="1"/>
  <c r="I1437" i="50" s="1"/>
  <c r="I1438" i="50" s="1"/>
  <c r="I1439" i="50" s="1"/>
  <c r="I1440" i="50" s="1"/>
  <c r="I1441" i="50" s="1"/>
  <c r="I1442" i="50" s="1"/>
  <c r="I1443" i="50" s="1"/>
  <c r="I1444" i="50" s="1"/>
  <c r="I1445" i="50" s="1"/>
  <c r="I1446" i="50" s="1"/>
  <c r="I1447" i="50" s="1"/>
  <c r="I1448" i="50" s="1"/>
  <c r="I1449" i="50" s="1"/>
  <c r="I1450" i="50" s="1"/>
  <c r="I1451" i="50" s="1"/>
  <c r="I1452" i="50" s="1"/>
  <c r="I1453" i="50" s="1"/>
  <c r="I1454" i="50" s="1"/>
  <c r="I1455" i="50" s="1"/>
  <c r="I1456" i="50" s="1"/>
  <c r="I1457" i="50" s="1"/>
  <c r="I1458" i="50" s="1"/>
  <c r="I1459" i="50" s="1"/>
  <c r="I1460" i="50" s="1"/>
  <c r="I1461" i="50" s="1"/>
  <c r="I1462" i="50" s="1"/>
  <c r="I1463" i="50" s="1"/>
  <c r="I1464" i="50" s="1"/>
  <c r="I1465" i="50" s="1"/>
  <c r="I1466" i="50" s="1"/>
  <c r="I1467" i="50" s="1"/>
  <c r="I1468" i="50" s="1"/>
  <c r="I1469" i="50" s="1"/>
  <c r="I1470" i="50" s="1"/>
  <c r="I1471" i="50" s="1"/>
  <c r="I1472" i="50" s="1"/>
  <c r="I1473" i="50" s="1"/>
  <c r="I1474" i="50" s="1"/>
  <c r="I1475" i="50" s="1"/>
  <c r="I1476" i="50" s="1"/>
  <c r="I1477" i="50" s="1"/>
  <c r="I1478" i="50" s="1"/>
  <c r="I1479" i="50" s="1"/>
  <c r="I1480" i="50" s="1"/>
  <c r="I1481" i="50" s="1"/>
  <c r="I1482" i="50" s="1"/>
  <c r="I1483" i="50" s="1"/>
  <c r="I1484" i="50" s="1"/>
  <c r="I1485" i="50" s="1"/>
  <c r="I1486" i="50" s="1"/>
  <c r="I1487" i="50" s="1"/>
  <c r="I1488" i="50" s="1"/>
  <c r="I1489" i="50" s="1"/>
  <c r="I1490" i="50" s="1"/>
  <c r="I1491" i="50" s="1"/>
  <c r="I1492" i="50" s="1"/>
  <c r="I1493" i="50" s="1"/>
  <c r="I1494" i="50" s="1"/>
  <c r="I1495" i="50" s="1"/>
  <c r="I1496" i="50" s="1"/>
  <c r="I1497" i="50" s="1"/>
  <c r="I1498" i="50" s="1"/>
  <c r="I1499" i="50" s="1"/>
  <c r="I1500" i="50" s="1"/>
  <c r="I1501" i="50" s="1"/>
  <c r="I1502" i="50" s="1"/>
  <c r="I1503" i="50" s="1"/>
  <c r="I1504" i="50" s="1"/>
  <c r="I1505" i="50" s="1"/>
  <c r="I1506" i="50" s="1"/>
  <c r="I1507" i="50" s="1"/>
  <c r="I1508" i="50" s="1"/>
  <c r="I1509" i="50" s="1"/>
  <c r="I1510" i="50" s="1"/>
  <c r="I1511" i="50" s="1"/>
  <c r="I1512" i="50" s="1"/>
  <c r="I1513" i="50" s="1"/>
  <c r="I1514" i="50" s="1"/>
  <c r="I1515" i="50" s="1"/>
  <c r="I1516" i="50" s="1"/>
  <c r="I1517" i="50" s="1"/>
  <c r="I1518" i="50" s="1"/>
  <c r="I1519" i="50" s="1"/>
  <c r="I1520" i="50" s="1"/>
  <c r="I1521" i="50" s="1"/>
  <c r="I1522" i="50" s="1"/>
  <c r="I1523" i="50" s="1"/>
  <c r="I1524" i="50" s="1"/>
  <c r="I1525" i="50" s="1"/>
  <c r="I1526" i="50" s="1"/>
  <c r="I1527" i="50" s="1"/>
  <c r="I1528" i="50" s="1"/>
  <c r="I1529" i="50" s="1"/>
  <c r="I1530" i="50" s="1"/>
  <c r="E1413" i="50"/>
  <c r="O3819" i="50"/>
  <c r="O3820" i="50" s="1"/>
  <c r="E3819" i="50"/>
  <c r="K1088" i="50"/>
  <c r="K1089" i="50" s="1"/>
  <c r="K1090" i="50" s="1"/>
  <c r="K1091" i="50" s="1"/>
  <c r="K1092" i="50" s="1"/>
  <c r="K1093" i="50" s="1"/>
  <c r="K1094" i="50" s="1"/>
  <c r="K1095" i="50" s="1"/>
  <c r="K1096" i="50" s="1"/>
  <c r="K1097" i="50" s="1"/>
  <c r="K1098" i="50" s="1"/>
  <c r="K1099" i="50" s="1"/>
  <c r="K1100" i="50" s="1"/>
  <c r="K1101" i="50" s="1"/>
  <c r="K1102" i="50" s="1"/>
  <c r="K1103" i="50" s="1"/>
  <c r="K1104" i="50" s="1"/>
  <c r="K1105" i="50" s="1"/>
  <c r="K1106" i="50" s="1"/>
  <c r="K1107" i="50" s="1"/>
  <c r="K1108" i="50" s="1"/>
  <c r="K1109" i="50" s="1"/>
  <c r="K1110" i="50" s="1"/>
  <c r="K1111" i="50" s="1"/>
  <c r="K1112" i="50" s="1"/>
  <c r="K1113" i="50" s="1"/>
  <c r="K1114" i="50" s="1"/>
  <c r="K1115" i="50" s="1"/>
  <c r="K1116" i="50" s="1"/>
  <c r="K1117" i="50" s="1"/>
  <c r="K1118" i="50" s="1"/>
  <c r="K1119" i="50" s="1"/>
  <c r="K1120" i="50" s="1"/>
  <c r="K1121" i="50" s="1"/>
  <c r="K1122" i="50" s="1"/>
  <c r="K1123" i="50" s="1"/>
  <c r="K1124" i="50" s="1"/>
  <c r="E1088" i="50"/>
  <c r="Q1008" i="50"/>
  <c r="Q1009" i="50" s="1"/>
  <c r="Q1010" i="50" s="1"/>
  <c r="Q1011" i="50" s="1"/>
  <c r="Q1012" i="50" s="1"/>
  <c r="Q1013" i="50" s="1"/>
  <c r="G122" i="50" l="1"/>
  <c r="K1125" i="50"/>
  <c r="K1126" i="50" s="1"/>
  <c r="K1127" i="50" s="1"/>
  <c r="K1128" i="50" s="1"/>
  <c r="K1129" i="50" s="1"/>
  <c r="K1130" i="50" s="1"/>
  <c r="K1131" i="50" s="1"/>
  <c r="K1132" i="50" s="1"/>
  <c r="K1133" i="50" s="1"/>
  <c r="K1134" i="50" s="1"/>
  <c r="K1135" i="50" s="1"/>
  <c r="K1136" i="50" s="1"/>
  <c r="K1137" i="50" s="1"/>
  <c r="K1138" i="50" s="1"/>
  <c r="K1139" i="50" s="1"/>
  <c r="K1140" i="50" s="1"/>
  <c r="K1141" i="50" s="1"/>
  <c r="K1142" i="50" s="1"/>
  <c r="K1143" i="50" s="1"/>
  <c r="K1144" i="50" s="1"/>
  <c r="K1145" i="50" s="1"/>
  <c r="K1146" i="50" s="1"/>
  <c r="K1147" i="50" s="1"/>
  <c r="K1148" i="50" s="1"/>
  <c r="K1149" i="50" s="1"/>
  <c r="K1150" i="50" s="1"/>
  <c r="K1151" i="50" s="1"/>
  <c r="K1152" i="50" s="1"/>
  <c r="K1153" i="50" s="1"/>
  <c r="K1154" i="50" s="1"/>
  <c r="K1155" i="50" s="1"/>
  <c r="E1125" i="50"/>
  <c r="O3821" i="50"/>
  <c r="O3822" i="50" s="1"/>
  <c r="O3823" i="50" s="1"/>
  <c r="O3824" i="50" s="1"/>
  <c r="O3825" i="50" s="1"/>
  <c r="E3821" i="50"/>
  <c r="I1531" i="50"/>
  <c r="I1532" i="50" s="1"/>
  <c r="I1533" i="50" s="1"/>
  <c r="I1534" i="50" s="1"/>
  <c r="I1535" i="50" s="1"/>
  <c r="I1536" i="50" s="1"/>
  <c r="I1537" i="50" s="1"/>
  <c r="I1538" i="50" s="1"/>
  <c r="I1539" i="50" s="1"/>
  <c r="I1540" i="50" s="1"/>
  <c r="I1541" i="50" s="1"/>
  <c r="I1542" i="50" s="1"/>
  <c r="I1543" i="50" s="1"/>
  <c r="I1544" i="50" s="1"/>
  <c r="I1545" i="50" s="1"/>
  <c r="I1546" i="50" s="1"/>
  <c r="I1547" i="50" s="1"/>
  <c r="I1548" i="50" s="1"/>
  <c r="I1549" i="50" s="1"/>
  <c r="I1550" i="50" s="1"/>
  <c r="I1551" i="50" s="1"/>
  <c r="I1552" i="50" s="1"/>
  <c r="I1553" i="50" s="1"/>
  <c r="I1554" i="50" s="1"/>
  <c r="I1555" i="50" s="1"/>
  <c r="I1556" i="50" s="1"/>
  <c r="I1557" i="50" s="1"/>
  <c r="I1558" i="50" s="1"/>
  <c r="I1559" i="50" s="1"/>
  <c r="I1560" i="50" s="1"/>
  <c r="I1561" i="50" s="1"/>
  <c r="I1562" i="50" s="1"/>
  <c r="I1563" i="50" s="1"/>
  <c r="I1564" i="50" s="1"/>
  <c r="I1565" i="50" s="1"/>
  <c r="I1566" i="50" s="1"/>
  <c r="I1567" i="50" s="1"/>
  <c r="I1568" i="50" s="1"/>
  <c r="I1569" i="50" s="1"/>
  <c r="I1570" i="50" s="1"/>
  <c r="I1571" i="50" s="1"/>
  <c r="I1572" i="50" s="1"/>
  <c r="I1573" i="50" s="1"/>
  <c r="I1574" i="50" s="1"/>
  <c r="I1575" i="50" s="1"/>
  <c r="I1576" i="50" s="1"/>
  <c r="I1577" i="50" s="1"/>
  <c r="I1578" i="50" s="1"/>
  <c r="I1579" i="50" s="1"/>
  <c r="I1580" i="50" s="1"/>
  <c r="I1581" i="50" s="1"/>
  <c r="I1582" i="50" s="1"/>
  <c r="I1583" i="50" s="1"/>
  <c r="I1584" i="50" s="1"/>
  <c r="I1585" i="50" s="1"/>
  <c r="I1586" i="50" s="1"/>
  <c r="I1587" i="50" s="1"/>
  <c r="I1588" i="50" s="1"/>
  <c r="I1589" i="50" s="1"/>
  <c r="I1590" i="50" s="1"/>
  <c r="I1591" i="50" s="1"/>
  <c r="I1592" i="50" s="1"/>
  <c r="I1593" i="50" s="1"/>
  <c r="I1594" i="50" s="1"/>
  <c r="I1595" i="50" s="1"/>
  <c r="I1596" i="50" s="1"/>
  <c r="I1597" i="50" s="1"/>
  <c r="I1598" i="50" s="1"/>
  <c r="I1599" i="50" s="1"/>
  <c r="I1600" i="50" s="1"/>
  <c r="I1601" i="50" s="1"/>
  <c r="I1602" i="50" s="1"/>
  <c r="I1603" i="50" s="1"/>
  <c r="I1604" i="50" s="1"/>
  <c r="I1605" i="50" s="1"/>
  <c r="I1606" i="50" s="1"/>
  <c r="I1607" i="50" s="1"/>
  <c r="I1608" i="50" s="1"/>
  <c r="I1609" i="50" s="1"/>
  <c r="I1610" i="50" s="1"/>
  <c r="I1611" i="50" s="1"/>
  <c r="I1612" i="50" s="1"/>
  <c r="I1613" i="50" s="1"/>
  <c r="I1614" i="50" s="1"/>
  <c r="I1615" i="50" s="1"/>
  <c r="I1616" i="50" s="1"/>
  <c r="I1617" i="50" s="1"/>
  <c r="I1618" i="50" s="1"/>
  <c r="I1619" i="50" s="1"/>
  <c r="I1620" i="50" s="1"/>
  <c r="I1621" i="50" s="1"/>
  <c r="I1622" i="50" s="1"/>
  <c r="I1623" i="50" s="1"/>
  <c r="I1624" i="50" s="1"/>
  <c r="I1625" i="50" s="1"/>
  <c r="I1626" i="50" s="1"/>
  <c r="I1627" i="50" s="1"/>
  <c r="I1628" i="50" s="1"/>
  <c r="I1629" i="50" s="1"/>
  <c r="I1630" i="50" s="1"/>
  <c r="I1631" i="50" s="1"/>
  <c r="I1632" i="50" s="1"/>
  <c r="I1633" i="50" s="1"/>
  <c r="I1634" i="50" s="1"/>
  <c r="I1635" i="50" s="1"/>
  <c r="I1636" i="50" s="1"/>
  <c r="I1637" i="50" s="1"/>
  <c r="I1638" i="50" s="1"/>
  <c r="I1639" i="50" s="1"/>
  <c r="I1640" i="50" s="1"/>
  <c r="I1641" i="50" s="1"/>
  <c r="I1642" i="50" s="1"/>
  <c r="I1643" i="50" s="1"/>
  <c r="I1644" i="50" s="1"/>
  <c r="I1645" i="50" s="1"/>
  <c r="I1646" i="50" s="1"/>
  <c r="I1647" i="50" s="1"/>
  <c r="E1531" i="50"/>
  <c r="M747" i="50"/>
  <c r="M748" i="50" s="1"/>
  <c r="M749" i="50" s="1"/>
  <c r="E747" i="50"/>
  <c r="Q1014" i="50"/>
  <c r="Q1015" i="50" s="1"/>
  <c r="Q1016" i="50" s="1"/>
  <c r="Q1017" i="50" s="1"/>
  <c r="Q1018" i="50" s="1"/>
  <c r="Q1019" i="50" s="1"/>
  <c r="G123" i="50" l="1"/>
  <c r="M750" i="50"/>
  <c r="M751" i="50" s="1"/>
  <c r="M752" i="50" s="1"/>
  <c r="M753" i="50" s="1"/>
  <c r="M754" i="50" s="1"/>
  <c r="E750" i="50"/>
  <c r="I1648" i="50"/>
  <c r="I1649" i="50" s="1"/>
  <c r="I1650" i="50" s="1"/>
  <c r="I1651" i="50" s="1"/>
  <c r="I1652" i="50" s="1"/>
  <c r="I1653" i="50" s="1"/>
  <c r="I1654" i="50" s="1"/>
  <c r="I1655" i="50" s="1"/>
  <c r="I1656" i="50" s="1"/>
  <c r="I1657" i="50" s="1"/>
  <c r="I1658" i="50" s="1"/>
  <c r="I1659" i="50" s="1"/>
  <c r="I1660" i="50" s="1"/>
  <c r="I1661" i="50" s="1"/>
  <c r="I1662" i="50" s="1"/>
  <c r="I1663" i="50" s="1"/>
  <c r="I1664" i="50" s="1"/>
  <c r="I1665" i="50" s="1"/>
  <c r="I1666" i="50" s="1"/>
  <c r="I1667" i="50" s="1"/>
  <c r="I1668" i="50" s="1"/>
  <c r="I1669" i="50" s="1"/>
  <c r="I1670" i="50" s="1"/>
  <c r="I1671" i="50" s="1"/>
  <c r="I1672" i="50" s="1"/>
  <c r="I1673" i="50" s="1"/>
  <c r="I1674" i="50" s="1"/>
  <c r="I1675" i="50" s="1"/>
  <c r="I1676" i="50" s="1"/>
  <c r="I1677" i="50" s="1"/>
  <c r="I1678" i="50" s="1"/>
  <c r="I1679" i="50" s="1"/>
  <c r="I1680" i="50" s="1"/>
  <c r="I1681" i="50" s="1"/>
  <c r="I1682" i="50" s="1"/>
  <c r="I1683" i="50" s="1"/>
  <c r="I1684" i="50" s="1"/>
  <c r="I1685" i="50" s="1"/>
  <c r="E1648" i="50"/>
  <c r="O3826" i="50"/>
  <c r="O3827" i="50" s="1"/>
  <c r="E3826" i="50"/>
  <c r="K1156" i="50"/>
  <c r="K1157" i="50" s="1"/>
  <c r="K1158" i="50" s="1"/>
  <c r="K1159" i="50" s="1"/>
  <c r="K1160" i="50" s="1"/>
  <c r="K1161" i="50" s="1"/>
  <c r="K1162" i="50" s="1"/>
  <c r="K1163" i="50" s="1"/>
  <c r="K1164" i="50" s="1"/>
  <c r="K1165" i="50" s="1"/>
  <c r="K1166" i="50" s="1"/>
  <c r="K1167" i="50" s="1"/>
  <c r="K1168" i="50" s="1"/>
  <c r="K1169" i="50" s="1"/>
  <c r="K1170" i="50" s="1"/>
  <c r="K1171" i="50" s="1"/>
  <c r="K1172" i="50" s="1"/>
  <c r="K1173" i="50" s="1"/>
  <c r="K1174" i="50" s="1"/>
  <c r="K1175" i="50" s="1"/>
  <c r="K1176" i="50" s="1"/>
  <c r="K1177" i="50" s="1"/>
  <c r="K1178" i="50" s="1"/>
  <c r="K1179" i="50" s="1"/>
  <c r="K1180" i="50" s="1"/>
  <c r="E1156" i="50"/>
  <c r="Q1020" i="50"/>
  <c r="Q1021" i="50" s="1"/>
  <c r="Q1022" i="50" s="1"/>
  <c r="Q1023" i="50" s="1"/>
  <c r="Q1024" i="50" s="1"/>
  <c r="Q1025" i="50" s="1"/>
  <c r="G124" i="50" l="1"/>
  <c r="G125" i="50" s="1"/>
  <c r="C124" i="50"/>
  <c r="K1181" i="50"/>
  <c r="K1182" i="50" s="1"/>
  <c r="K1183" i="50" s="1"/>
  <c r="K1184" i="50" s="1"/>
  <c r="K1185" i="50" s="1"/>
  <c r="K1186" i="50" s="1"/>
  <c r="K1187" i="50" s="1"/>
  <c r="K1188" i="50" s="1"/>
  <c r="K1189" i="50" s="1"/>
  <c r="K1190" i="50" s="1"/>
  <c r="K1191" i="50" s="1"/>
  <c r="K1192" i="50" s="1"/>
  <c r="K1193" i="50" s="1"/>
  <c r="K1194" i="50" s="1"/>
  <c r="K1195" i="50" s="1"/>
  <c r="K1196" i="50" s="1"/>
  <c r="K1197" i="50" s="1"/>
  <c r="K1198" i="50" s="1"/>
  <c r="K1199" i="50" s="1"/>
  <c r="K1200" i="50" s="1"/>
  <c r="K1201" i="50" s="1"/>
  <c r="K1202" i="50" s="1"/>
  <c r="K1203" i="50" s="1"/>
  <c r="K1204" i="50" s="1"/>
  <c r="K1205" i="50" s="1"/>
  <c r="E1181" i="50"/>
  <c r="O3828" i="50"/>
  <c r="O3829" i="50" s="1"/>
  <c r="O3830" i="50" s="1"/>
  <c r="O3831" i="50" s="1"/>
  <c r="E3828" i="50"/>
  <c r="I1686" i="50"/>
  <c r="I1687" i="50" s="1"/>
  <c r="I1688" i="50" s="1"/>
  <c r="I1689" i="50" s="1"/>
  <c r="I1690" i="50" s="1"/>
  <c r="I1691" i="50" s="1"/>
  <c r="I1692" i="50" s="1"/>
  <c r="I1693" i="50" s="1"/>
  <c r="I1694" i="50" s="1"/>
  <c r="I1695" i="50" s="1"/>
  <c r="I1696" i="50" s="1"/>
  <c r="I1697" i="50" s="1"/>
  <c r="I1698" i="50" s="1"/>
  <c r="I1699" i="50" s="1"/>
  <c r="I1700" i="50" s="1"/>
  <c r="I1701" i="50" s="1"/>
  <c r="I1702" i="50" s="1"/>
  <c r="I1703" i="50" s="1"/>
  <c r="I1704" i="50" s="1"/>
  <c r="I1705" i="50" s="1"/>
  <c r="I1706" i="50" s="1"/>
  <c r="I1707" i="50" s="1"/>
  <c r="I1708" i="50" s="1"/>
  <c r="I1709" i="50" s="1"/>
  <c r="I1710" i="50" s="1"/>
  <c r="I1711" i="50" s="1"/>
  <c r="I1712" i="50" s="1"/>
  <c r="I1713" i="50" s="1"/>
  <c r="I1714" i="50" s="1"/>
  <c r="I1715" i="50" s="1"/>
  <c r="I1716" i="50" s="1"/>
  <c r="I1717" i="50" s="1"/>
  <c r="I1718" i="50" s="1"/>
  <c r="I1719" i="50" s="1"/>
  <c r="I1720" i="50" s="1"/>
  <c r="I1721" i="50" s="1"/>
  <c r="I1722" i="50" s="1"/>
  <c r="I1723" i="50" s="1"/>
  <c r="I1724" i="50" s="1"/>
  <c r="I1725" i="50" s="1"/>
  <c r="I1726" i="50" s="1"/>
  <c r="I1727" i="50" s="1"/>
  <c r="I1728" i="50" s="1"/>
  <c r="I1729" i="50" s="1"/>
  <c r="I1730" i="50" s="1"/>
  <c r="I1731" i="50" s="1"/>
  <c r="I1732" i="50" s="1"/>
  <c r="I1733" i="50" s="1"/>
  <c r="I1734" i="50" s="1"/>
  <c r="I1735" i="50" s="1"/>
  <c r="I1736" i="50" s="1"/>
  <c r="I1737" i="50" s="1"/>
  <c r="I1738" i="50" s="1"/>
  <c r="I1739" i="50" s="1"/>
  <c r="I1740" i="50" s="1"/>
  <c r="I1741" i="50" s="1"/>
  <c r="I1742" i="50" s="1"/>
  <c r="I1743" i="50" s="1"/>
  <c r="I1744" i="50" s="1"/>
  <c r="I1745" i="50" s="1"/>
  <c r="I1746" i="50" s="1"/>
  <c r="I1747" i="50" s="1"/>
  <c r="I1748" i="50" s="1"/>
  <c r="E1686" i="50"/>
  <c r="M755" i="50"/>
  <c r="M756" i="50" s="1"/>
  <c r="M757" i="50" s="1"/>
  <c r="M758" i="50" s="1"/>
  <c r="E755" i="50"/>
  <c r="Q1026" i="50"/>
  <c r="Q1027" i="50" s="1"/>
  <c r="Q1028" i="50" s="1"/>
  <c r="Q1029" i="50" s="1"/>
  <c r="Q1030" i="50" s="1"/>
  <c r="Q1031" i="50" s="1"/>
  <c r="Q1032" i="50" s="1"/>
  <c r="G126" i="50" l="1"/>
  <c r="I1749" i="50"/>
  <c r="I1750" i="50" s="1"/>
  <c r="I1751" i="50" s="1"/>
  <c r="I1752" i="50" s="1"/>
  <c r="I1753" i="50" s="1"/>
  <c r="I1754" i="50" s="1"/>
  <c r="I1755" i="50" s="1"/>
  <c r="I1756" i="50" s="1"/>
  <c r="I1757" i="50" s="1"/>
  <c r="I1758" i="50" s="1"/>
  <c r="I1759" i="50" s="1"/>
  <c r="I1760" i="50" s="1"/>
  <c r="I1761" i="50" s="1"/>
  <c r="I1762" i="50" s="1"/>
  <c r="I1763" i="50" s="1"/>
  <c r="I1764" i="50" s="1"/>
  <c r="I1765" i="50" s="1"/>
  <c r="I1766" i="50" s="1"/>
  <c r="I1767" i="50" s="1"/>
  <c r="I1768" i="50" s="1"/>
  <c r="I1769" i="50" s="1"/>
  <c r="I1770" i="50" s="1"/>
  <c r="I1771" i="50" s="1"/>
  <c r="I1772" i="50" s="1"/>
  <c r="I1773" i="50" s="1"/>
  <c r="I1774" i="50" s="1"/>
  <c r="I1775" i="50" s="1"/>
  <c r="I1776" i="50" s="1"/>
  <c r="I1777" i="50" s="1"/>
  <c r="I1778" i="50" s="1"/>
  <c r="I1779" i="50" s="1"/>
  <c r="I1780" i="50" s="1"/>
  <c r="I1781" i="50" s="1"/>
  <c r="I1782" i="50" s="1"/>
  <c r="I1783" i="50" s="1"/>
  <c r="I1784" i="50" s="1"/>
  <c r="I1785" i="50" s="1"/>
  <c r="I1786" i="50" s="1"/>
  <c r="I1787" i="50" s="1"/>
  <c r="I1788" i="50" s="1"/>
  <c r="I1789" i="50" s="1"/>
  <c r="I1790" i="50" s="1"/>
  <c r="I1791" i="50" s="1"/>
  <c r="I1792" i="50" s="1"/>
  <c r="I1793" i="50" s="1"/>
  <c r="I1794" i="50" s="1"/>
  <c r="I1795" i="50" s="1"/>
  <c r="I1796" i="50" s="1"/>
  <c r="I1797" i="50" s="1"/>
  <c r="I1798" i="50" s="1"/>
  <c r="E1749" i="50"/>
  <c r="M759" i="50"/>
  <c r="M760" i="50" s="1"/>
  <c r="M761" i="50" s="1"/>
  <c r="M762" i="50" s="1"/>
  <c r="M763" i="50" s="1"/>
  <c r="M764" i="50" s="1"/>
  <c r="M765" i="50" s="1"/>
  <c r="M766" i="50" s="1"/>
  <c r="M767" i="50" s="1"/>
  <c r="M768" i="50" s="1"/>
  <c r="M769" i="50" s="1"/>
  <c r="M770" i="50" s="1"/>
  <c r="M771" i="50" s="1"/>
  <c r="M772" i="50" s="1"/>
  <c r="M773" i="50" s="1"/>
  <c r="M774" i="50" s="1"/>
  <c r="M775" i="50" s="1"/>
  <c r="M776" i="50" s="1"/>
  <c r="E759" i="50"/>
  <c r="O3832" i="50"/>
  <c r="O3833" i="50" s="1"/>
  <c r="E3832" i="50"/>
  <c r="K1206" i="50"/>
  <c r="K1207" i="50" s="1"/>
  <c r="K1208" i="50" s="1"/>
  <c r="K1209" i="50" s="1"/>
  <c r="K1210" i="50" s="1"/>
  <c r="K1211" i="50" s="1"/>
  <c r="K1212" i="50" s="1"/>
  <c r="K1213" i="50" s="1"/>
  <c r="K1214" i="50" s="1"/>
  <c r="K1215" i="50" s="1"/>
  <c r="K1216" i="50" s="1"/>
  <c r="K1217" i="50" s="1"/>
  <c r="K1218" i="50" s="1"/>
  <c r="K1219" i="50" s="1"/>
  <c r="K1220" i="50" s="1"/>
  <c r="K1221" i="50" s="1"/>
  <c r="K1222" i="50" s="1"/>
  <c r="K1223" i="50" s="1"/>
  <c r="K1224" i="50" s="1"/>
  <c r="K1225" i="50" s="1"/>
  <c r="K1226" i="50" s="1"/>
  <c r="K1227" i="50" s="1"/>
  <c r="K1228" i="50" s="1"/>
  <c r="K1229" i="50" s="1"/>
  <c r="K1230" i="50" s="1"/>
  <c r="K1231" i="50" s="1"/>
  <c r="K1232" i="50" s="1"/>
  <c r="K1233" i="50" s="1"/>
  <c r="K1234" i="50" s="1"/>
  <c r="K1235" i="50" s="1"/>
  <c r="K1236" i="50" s="1"/>
  <c r="K1237" i="50" s="1"/>
  <c r="K1238" i="50" s="1"/>
  <c r="K1239" i="50" s="1"/>
  <c r="K1240" i="50" s="1"/>
  <c r="K1241" i="50" s="1"/>
  <c r="K1242" i="50" s="1"/>
  <c r="E1206" i="50"/>
  <c r="Q1033" i="50"/>
  <c r="Q1034" i="50" s="1"/>
  <c r="Q1035" i="50" s="1"/>
  <c r="Q1036" i="50" s="1"/>
  <c r="Q1037" i="50" s="1"/>
  <c r="Q1038" i="50" s="1"/>
  <c r="G127" i="50" l="1"/>
  <c r="K1243" i="50"/>
  <c r="K1244" i="50" s="1"/>
  <c r="K1245" i="50" s="1"/>
  <c r="K1246" i="50" s="1"/>
  <c r="K1247" i="50" s="1"/>
  <c r="E1243" i="50"/>
  <c r="O3834" i="50"/>
  <c r="O3835" i="50" s="1"/>
  <c r="O3836" i="50" s="1"/>
  <c r="O3837" i="50" s="1"/>
  <c r="E3834" i="50"/>
  <c r="M777" i="50"/>
  <c r="M778" i="50" s="1"/>
  <c r="M779" i="50" s="1"/>
  <c r="M780" i="50" s="1"/>
  <c r="M781" i="50" s="1"/>
  <c r="M782" i="50" s="1"/>
  <c r="E777" i="50"/>
  <c r="I1799" i="50"/>
  <c r="I1800" i="50" s="1"/>
  <c r="I1801" i="50" s="1"/>
  <c r="I1802" i="50" s="1"/>
  <c r="I1803" i="50" s="1"/>
  <c r="I1804" i="50" s="1"/>
  <c r="I1805" i="50" s="1"/>
  <c r="I1806" i="50" s="1"/>
  <c r="I1807" i="50" s="1"/>
  <c r="I1808" i="50" s="1"/>
  <c r="I1809" i="50" s="1"/>
  <c r="I1810" i="50" s="1"/>
  <c r="I1811" i="50" s="1"/>
  <c r="I1812" i="50" s="1"/>
  <c r="I1813" i="50" s="1"/>
  <c r="I1814" i="50" s="1"/>
  <c r="I1815" i="50" s="1"/>
  <c r="I1816" i="50" s="1"/>
  <c r="I1817" i="50" s="1"/>
  <c r="I1818" i="50" s="1"/>
  <c r="I1819" i="50" s="1"/>
  <c r="I1820" i="50" s="1"/>
  <c r="I1821" i="50" s="1"/>
  <c r="I1822" i="50" s="1"/>
  <c r="I1823" i="50" s="1"/>
  <c r="I1824" i="50" s="1"/>
  <c r="I1825" i="50" s="1"/>
  <c r="I1826" i="50" s="1"/>
  <c r="I1827" i="50" s="1"/>
  <c r="I1828" i="50" s="1"/>
  <c r="I1829" i="50" s="1"/>
  <c r="I1830" i="50" s="1"/>
  <c r="I1831" i="50" s="1"/>
  <c r="I1832" i="50" s="1"/>
  <c r="I1833" i="50" s="1"/>
  <c r="I1834" i="50" s="1"/>
  <c r="I1835" i="50" s="1"/>
  <c r="I1836" i="50" s="1"/>
  <c r="I1837" i="50" s="1"/>
  <c r="I1838" i="50" s="1"/>
  <c r="I1839" i="50" s="1"/>
  <c r="I1840" i="50" s="1"/>
  <c r="I1841" i="50" s="1"/>
  <c r="I1842" i="50" s="1"/>
  <c r="I1843" i="50" s="1"/>
  <c r="I1844" i="50" s="1"/>
  <c r="I1845" i="50" s="1"/>
  <c r="I1846" i="50" s="1"/>
  <c r="I1847" i="50" s="1"/>
  <c r="I1848" i="50" s="1"/>
  <c r="I1849" i="50" s="1"/>
  <c r="I1850" i="50" s="1"/>
  <c r="I1851" i="50" s="1"/>
  <c r="I1852" i="50" s="1"/>
  <c r="I1853" i="50" s="1"/>
  <c r="I1854" i="50" s="1"/>
  <c r="I1855" i="50" s="1"/>
  <c r="I1856" i="50" s="1"/>
  <c r="I1857" i="50" s="1"/>
  <c r="I1858" i="50" s="1"/>
  <c r="I1859" i="50" s="1"/>
  <c r="I1860" i="50" s="1"/>
  <c r="I1861" i="50" s="1"/>
  <c r="I1862" i="50" s="1"/>
  <c r="I1863" i="50" s="1"/>
  <c r="I1864" i="50" s="1"/>
  <c r="I1865" i="50" s="1"/>
  <c r="I1866" i="50" s="1"/>
  <c r="I1867" i="50" s="1"/>
  <c r="I1868" i="50" s="1"/>
  <c r="I1869" i="50" s="1"/>
  <c r="I1870" i="50" s="1"/>
  <c r="I1871" i="50" s="1"/>
  <c r="I1872" i="50" s="1"/>
  <c r="I1873" i="50" s="1"/>
  <c r="I1874" i="50" s="1"/>
  <c r="I1875" i="50" s="1"/>
  <c r="E1799" i="50"/>
  <c r="Q1039" i="50"/>
  <c r="Q1040" i="50" s="1"/>
  <c r="Q1041" i="50" s="1"/>
  <c r="Q1042" i="50" s="1"/>
  <c r="Q1043" i="50" s="1"/>
  <c r="Q1044" i="50" s="1"/>
  <c r="G128" i="50" l="1"/>
  <c r="G129" i="50" s="1"/>
  <c r="C128" i="50"/>
  <c r="I1876" i="50"/>
  <c r="I1877" i="50" s="1"/>
  <c r="I1878" i="50" s="1"/>
  <c r="I1879" i="50" s="1"/>
  <c r="I1880" i="50" s="1"/>
  <c r="I1881" i="50" s="1"/>
  <c r="I1882" i="50" s="1"/>
  <c r="E1876" i="50"/>
  <c r="M783" i="50"/>
  <c r="M784" i="50" s="1"/>
  <c r="M785" i="50" s="1"/>
  <c r="M786" i="50" s="1"/>
  <c r="M787" i="50" s="1"/>
  <c r="M788" i="50" s="1"/>
  <c r="E783" i="50"/>
  <c r="O3838" i="50"/>
  <c r="O3839" i="50" s="1"/>
  <c r="O3840" i="50" s="1"/>
  <c r="E3838" i="50"/>
  <c r="K1248" i="50"/>
  <c r="K1249" i="50" s="1"/>
  <c r="K1250" i="50" s="1"/>
  <c r="K1251" i="50" s="1"/>
  <c r="K1252" i="50" s="1"/>
  <c r="K1253" i="50" s="1"/>
  <c r="K1254" i="50" s="1"/>
  <c r="K1255" i="50" s="1"/>
  <c r="K1256" i="50" s="1"/>
  <c r="K1257" i="50" s="1"/>
  <c r="K1258" i="50" s="1"/>
  <c r="K1259" i="50" s="1"/>
  <c r="K1260" i="50" s="1"/>
  <c r="K1261" i="50" s="1"/>
  <c r="K1262" i="50" s="1"/>
  <c r="K1263" i="50" s="1"/>
  <c r="K1264" i="50" s="1"/>
  <c r="K1265" i="50" s="1"/>
  <c r="K1266" i="50" s="1"/>
  <c r="K1267" i="50" s="1"/>
  <c r="K1268" i="50" s="1"/>
  <c r="K1269" i="50" s="1"/>
  <c r="K1270" i="50" s="1"/>
  <c r="K1271" i="50" s="1"/>
  <c r="K1272" i="50" s="1"/>
  <c r="E1248" i="50"/>
  <c r="Q1045" i="50"/>
  <c r="Q1046" i="50" s="1"/>
  <c r="Q1047" i="50" s="1"/>
  <c r="Q1048" i="50" s="1"/>
  <c r="Q1049" i="50" s="1"/>
  <c r="Q1050" i="50" s="1"/>
  <c r="G130" i="50" l="1"/>
  <c r="K1273" i="50"/>
  <c r="K1274" i="50" s="1"/>
  <c r="K1275" i="50" s="1"/>
  <c r="K1276" i="50" s="1"/>
  <c r="K1277" i="50" s="1"/>
  <c r="K1278" i="50" s="1"/>
  <c r="K1279" i="50" s="1"/>
  <c r="K1280" i="50" s="1"/>
  <c r="K1281" i="50" s="1"/>
  <c r="K1282" i="50" s="1"/>
  <c r="K1283" i="50" s="1"/>
  <c r="K1284" i="50" s="1"/>
  <c r="K1285" i="50" s="1"/>
  <c r="K1286" i="50" s="1"/>
  <c r="K1287" i="50" s="1"/>
  <c r="K1288" i="50" s="1"/>
  <c r="K1289" i="50" s="1"/>
  <c r="K1290" i="50" s="1"/>
  <c r="K1291" i="50" s="1"/>
  <c r="K1292" i="50" s="1"/>
  <c r="K1293" i="50" s="1"/>
  <c r="K1294" i="50" s="1"/>
  <c r="K1295" i="50" s="1"/>
  <c r="K1296" i="50" s="1"/>
  <c r="K1297" i="50" s="1"/>
  <c r="K1298" i="50" s="1"/>
  <c r="K1299" i="50" s="1"/>
  <c r="K1300" i="50" s="1"/>
  <c r="K1301" i="50" s="1"/>
  <c r="K1302" i="50" s="1"/>
  <c r="K1303" i="50" s="1"/>
  <c r="K1304" i="50" s="1"/>
  <c r="K1305" i="50" s="1"/>
  <c r="K1306" i="50" s="1"/>
  <c r="K1307" i="50" s="1"/>
  <c r="K1308" i="50" s="1"/>
  <c r="K1309" i="50" s="1"/>
  <c r="K1310" i="50" s="1"/>
  <c r="K1311" i="50" s="1"/>
  <c r="K1312" i="50" s="1"/>
  <c r="K1313" i="50" s="1"/>
  <c r="K1314" i="50" s="1"/>
  <c r="K1315" i="50" s="1"/>
  <c r="K1316" i="50" s="1"/>
  <c r="K1317" i="50" s="1"/>
  <c r="K1318" i="50" s="1"/>
  <c r="K1319" i="50" s="1"/>
  <c r="K1320" i="50" s="1"/>
  <c r="K1321" i="50" s="1"/>
  <c r="K1322" i="50" s="1"/>
  <c r="E1273" i="50"/>
  <c r="O3841" i="50"/>
  <c r="O3842" i="50" s="1"/>
  <c r="O3843" i="50" s="1"/>
  <c r="E3841" i="50"/>
  <c r="M789" i="50"/>
  <c r="M790" i="50" s="1"/>
  <c r="M791" i="50" s="1"/>
  <c r="M792" i="50" s="1"/>
  <c r="M793" i="50" s="1"/>
  <c r="M794" i="50" s="1"/>
  <c r="E789" i="50"/>
  <c r="I1883" i="50"/>
  <c r="I1884" i="50" s="1"/>
  <c r="I1885" i="50" s="1"/>
  <c r="I1886" i="50" s="1"/>
  <c r="I1887" i="50" s="1"/>
  <c r="I1888" i="50" s="1"/>
  <c r="I1889" i="50" s="1"/>
  <c r="I1890" i="50" s="1"/>
  <c r="I1891" i="50" s="1"/>
  <c r="E1883" i="50"/>
  <c r="Q1051" i="50"/>
  <c r="Q1052" i="50" s="1"/>
  <c r="Q1053" i="50" s="1"/>
  <c r="Q1054" i="50" s="1"/>
  <c r="Q1055" i="50" s="1"/>
  <c r="Q1056" i="50" s="1"/>
  <c r="G131" i="50" l="1"/>
  <c r="M795" i="50"/>
  <c r="M796" i="50" s="1"/>
  <c r="M797" i="50" s="1"/>
  <c r="M798" i="50" s="1"/>
  <c r="M799" i="50" s="1"/>
  <c r="M800" i="50" s="1"/>
  <c r="E795" i="50"/>
  <c r="I1892" i="50"/>
  <c r="I1893" i="50" s="1"/>
  <c r="I1894" i="50" s="1"/>
  <c r="I1895" i="50" s="1"/>
  <c r="I1896" i="50" s="1"/>
  <c r="I1897" i="50" s="1"/>
  <c r="I1898" i="50" s="1"/>
  <c r="I1899" i="50" s="1"/>
  <c r="I1900" i="50" s="1"/>
  <c r="I1901" i="50" s="1"/>
  <c r="I1902" i="50" s="1"/>
  <c r="I1903" i="50" s="1"/>
  <c r="I1904" i="50" s="1"/>
  <c r="I1905" i="50" s="1"/>
  <c r="I1906" i="50" s="1"/>
  <c r="I1907" i="50" s="1"/>
  <c r="I1908" i="50" s="1"/>
  <c r="I1909" i="50" s="1"/>
  <c r="I1910" i="50" s="1"/>
  <c r="I1911" i="50" s="1"/>
  <c r="I1912" i="50" s="1"/>
  <c r="I1913" i="50" s="1"/>
  <c r="I1914" i="50" s="1"/>
  <c r="I1915" i="50" s="1"/>
  <c r="I1916" i="50" s="1"/>
  <c r="I1917" i="50" s="1"/>
  <c r="I1918" i="50" s="1"/>
  <c r="I1919" i="50" s="1"/>
  <c r="I1920" i="50" s="1"/>
  <c r="I1921" i="50" s="1"/>
  <c r="I1922" i="50" s="1"/>
  <c r="I1923" i="50" s="1"/>
  <c r="I1924" i="50" s="1"/>
  <c r="I1925" i="50" s="1"/>
  <c r="I1926" i="50" s="1"/>
  <c r="I1927" i="50" s="1"/>
  <c r="I1928" i="50" s="1"/>
  <c r="I1929" i="50" s="1"/>
  <c r="I1930" i="50" s="1"/>
  <c r="I1931" i="50" s="1"/>
  <c r="I1932" i="50" s="1"/>
  <c r="I1933" i="50" s="1"/>
  <c r="I1934" i="50" s="1"/>
  <c r="I1935" i="50" s="1"/>
  <c r="I1936" i="50" s="1"/>
  <c r="I1937" i="50" s="1"/>
  <c r="I1938" i="50" s="1"/>
  <c r="I1939" i="50" s="1"/>
  <c r="I1940" i="50" s="1"/>
  <c r="I1941" i="50" s="1"/>
  <c r="E1892" i="50"/>
  <c r="O3844" i="50"/>
  <c r="O3845" i="50" s="1"/>
  <c r="O3846" i="50" s="1"/>
  <c r="O3847" i="50" s="1"/>
  <c r="E3844" i="50"/>
  <c r="K1323" i="50"/>
  <c r="K1324" i="50" s="1"/>
  <c r="K1325" i="50" s="1"/>
  <c r="K1326" i="50" s="1"/>
  <c r="K1327" i="50" s="1"/>
  <c r="K1328" i="50" s="1"/>
  <c r="K1329" i="50" s="1"/>
  <c r="K1330" i="50" s="1"/>
  <c r="K1331" i="50" s="1"/>
  <c r="K1332" i="50" s="1"/>
  <c r="K1333" i="50" s="1"/>
  <c r="K1334" i="50" s="1"/>
  <c r="K1335" i="50" s="1"/>
  <c r="K1336" i="50" s="1"/>
  <c r="K1337" i="50" s="1"/>
  <c r="K1338" i="50" s="1"/>
  <c r="K1339" i="50" s="1"/>
  <c r="K1340" i="50" s="1"/>
  <c r="K1341" i="50" s="1"/>
  <c r="K1342" i="50" s="1"/>
  <c r="K1343" i="50" s="1"/>
  <c r="K1344" i="50" s="1"/>
  <c r="K1345" i="50" s="1"/>
  <c r="K1346" i="50" s="1"/>
  <c r="K1347" i="50" s="1"/>
  <c r="K1348" i="50" s="1"/>
  <c r="K1349" i="50" s="1"/>
  <c r="K1350" i="50" s="1"/>
  <c r="K1351" i="50" s="1"/>
  <c r="K1352" i="50" s="1"/>
  <c r="K1353" i="50" s="1"/>
  <c r="K1354" i="50" s="1"/>
  <c r="K1355" i="50" s="1"/>
  <c r="K1356" i="50" s="1"/>
  <c r="K1357" i="50" s="1"/>
  <c r="K1358" i="50" s="1"/>
  <c r="K1359" i="50" s="1"/>
  <c r="K1360" i="50" s="1"/>
  <c r="K1361" i="50" s="1"/>
  <c r="K1362" i="50" s="1"/>
  <c r="K1363" i="50" s="1"/>
  <c r="K1364" i="50" s="1"/>
  <c r="K1365" i="50" s="1"/>
  <c r="K1366" i="50" s="1"/>
  <c r="K1367" i="50" s="1"/>
  <c r="K1368" i="50" s="1"/>
  <c r="K1369" i="50" s="1"/>
  <c r="K1370" i="50" s="1"/>
  <c r="K1371" i="50" s="1"/>
  <c r="E1323" i="50"/>
  <c r="Q1057" i="50"/>
  <c r="Q1058" i="50" s="1"/>
  <c r="Q1059" i="50" s="1"/>
  <c r="Q1060" i="50" s="1"/>
  <c r="Q1061" i="50" s="1"/>
  <c r="Q1062" i="50" s="1"/>
  <c r="Q1063" i="50" s="1"/>
  <c r="G132" i="50" l="1"/>
  <c r="C132" i="50"/>
  <c r="K1372" i="50"/>
  <c r="K1373" i="50" s="1"/>
  <c r="K1374" i="50" s="1"/>
  <c r="K1375" i="50" s="1"/>
  <c r="K1376" i="50" s="1"/>
  <c r="K1377" i="50" s="1"/>
  <c r="K1378" i="50" s="1"/>
  <c r="K1379" i="50" s="1"/>
  <c r="K1380" i="50" s="1"/>
  <c r="K1381" i="50" s="1"/>
  <c r="K1382" i="50" s="1"/>
  <c r="K1383" i="50" s="1"/>
  <c r="K1384" i="50" s="1"/>
  <c r="K1385" i="50" s="1"/>
  <c r="K1386" i="50" s="1"/>
  <c r="K1387" i="50" s="1"/>
  <c r="K1388" i="50" s="1"/>
  <c r="K1389" i="50" s="1"/>
  <c r="K1390" i="50" s="1"/>
  <c r="K1391" i="50" s="1"/>
  <c r="K1392" i="50" s="1"/>
  <c r="K1393" i="50" s="1"/>
  <c r="K1394" i="50" s="1"/>
  <c r="K1395" i="50" s="1"/>
  <c r="K1396" i="50" s="1"/>
  <c r="K1397" i="50" s="1"/>
  <c r="K1398" i="50" s="1"/>
  <c r="K1399" i="50" s="1"/>
  <c r="K1400" i="50" s="1"/>
  <c r="K1401" i="50" s="1"/>
  <c r="K1402" i="50" s="1"/>
  <c r="K1403" i="50" s="1"/>
  <c r="K1404" i="50" s="1"/>
  <c r="K1405" i="50" s="1"/>
  <c r="K1406" i="50" s="1"/>
  <c r="K1407" i="50" s="1"/>
  <c r="K1408" i="50" s="1"/>
  <c r="E1372" i="50"/>
  <c r="O3848" i="50"/>
  <c r="O3849" i="50" s="1"/>
  <c r="E3848" i="50"/>
  <c r="I1942" i="50"/>
  <c r="I1943" i="50" s="1"/>
  <c r="I1944" i="50" s="1"/>
  <c r="I1945" i="50" s="1"/>
  <c r="I1946" i="50" s="1"/>
  <c r="I1947" i="50" s="1"/>
  <c r="I1948" i="50" s="1"/>
  <c r="I1949" i="50" s="1"/>
  <c r="I1950" i="50" s="1"/>
  <c r="I1951" i="50" s="1"/>
  <c r="I1952" i="50" s="1"/>
  <c r="I1953" i="50" s="1"/>
  <c r="I1954" i="50" s="1"/>
  <c r="I1955" i="50" s="1"/>
  <c r="I1956" i="50" s="1"/>
  <c r="I1957" i="50" s="1"/>
  <c r="I1958" i="50" s="1"/>
  <c r="I1959" i="50" s="1"/>
  <c r="I1960" i="50" s="1"/>
  <c r="I1961" i="50" s="1"/>
  <c r="I1962" i="50" s="1"/>
  <c r="I1963" i="50" s="1"/>
  <c r="I1964" i="50" s="1"/>
  <c r="I1965" i="50" s="1"/>
  <c r="I1966" i="50" s="1"/>
  <c r="I1967" i="50" s="1"/>
  <c r="I1968" i="50" s="1"/>
  <c r="I1969" i="50" s="1"/>
  <c r="I1970" i="50" s="1"/>
  <c r="I1971" i="50" s="1"/>
  <c r="I1972" i="50" s="1"/>
  <c r="I1973" i="50" s="1"/>
  <c r="I1974" i="50" s="1"/>
  <c r="I1975" i="50" s="1"/>
  <c r="I1976" i="50" s="1"/>
  <c r="I1977" i="50" s="1"/>
  <c r="I1978" i="50" s="1"/>
  <c r="I1979" i="50" s="1"/>
  <c r="I1980" i="50" s="1"/>
  <c r="I1981" i="50" s="1"/>
  <c r="I1982" i="50" s="1"/>
  <c r="I1983" i="50" s="1"/>
  <c r="I1984" i="50" s="1"/>
  <c r="I1985" i="50" s="1"/>
  <c r="I1986" i="50" s="1"/>
  <c r="I1987" i="50" s="1"/>
  <c r="I1988" i="50" s="1"/>
  <c r="I1989" i="50" s="1"/>
  <c r="I1990" i="50" s="1"/>
  <c r="I1991" i="50" s="1"/>
  <c r="I1992" i="50" s="1"/>
  <c r="I1993" i="50" s="1"/>
  <c r="I1994" i="50" s="1"/>
  <c r="I1995" i="50" s="1"/>
  <c r="I1996" i="50" s="1"/>
  <c r="I1997" i="50" s="1"/>
  <c r="I1998" i="50" s="1"/>
  <c r="I1999" i="50" s="1"/>
  <c r="I2000" i="50" s="1"/>
  <c r="I2001" i="50" s="1"/>
  <c r="I2002" i="50" s="1"/>
  <c r="I2003" i="50" s="1"/>
  <c r="I2004" i="50" s="1"/>
  <c r="I2005" i="50" s="1"/>
  <c r="I2006" i="50" s="1"/>
  <c r="I2007" i="50" s="1"/>
  <c r="I2008" i="50" s="1"/>
  <c r="I2009" i="50" s="1"/>
  <c r="I2010" i="50" s="1"/>
  <c r="I2011" i="50" s="1"/>
  <c r="I2012" i="50" s="1"/>
  <c r="I2013" i="50" s="1"/>
  <c r="I2014" i="50" s="1"/>
  <c r="I2015" i="50" s="1"/>
  <c r="I2016" i="50" s="1"/>
  <c r="I2017" i="50" s="1"/>
  <c r="I2018" i="50" s="1"/>
  <c r="I2019" i="50" s="1"/>
  <c r="I2020" i="50" s="1"/>
  <c r="I2021" i="50" s="1"/>
  <c r="I2022" i="50" s="1"/>
  <c r="I2023" i="50" s="1"/>
  <c r="I2024" i="50" s="1"/>
  <c r="I2025" i="50" s="1"/>
  <c r="I2026" i="50" s="1"/>
  <c r="I2027" i="50" s="1"/>
  <c r="I2028" i="50" s="1"/>
  <c r="I2029" i="50" s="1"/>
  <c r="I2030" i="50" s="1"/>
  <c r="I2031" i="50" s="1"/>
  <c r="I2032" i="50" s="1"/>
  <c r="I2033" i="50" s="1"/>
  <c r="I2034" i="50" s="1"/>
  <c r="I2035" i="50" s="1"/>
  <c r="I2036" i="50" s="1"/>
  <c r="I2037" i="50" s="1"/>
  <c r="I2038" i="50" s="1"/>
  <c r="I2039" i="50" s="1"/>
  <c r="I2040" i="50" s="1"/>
  <c r="I2041" i="50" s="1"/>
  <c r="I2042" i="50" s="1"/>
  <c r="I2043" i="50" s="1"/>
  <c r="I2044" i="50" s="1"/>
  <c r="I2045" i="50" s="1"/>
  <c r="I2046" i="50" s="1"/>
  <c r="I2047" i="50" s="1"/>
  <c r="I2048" i="50" s="1"/>
  <c r="I2049" i="50" s="1"/>
  <c r="I2050" i="50" s="1"/>
  <c r="I2051" i="50" s="1"/>
  <c r="I2052" i="50" s="1"/>
  <c r="I2053" i="50" s="1"/>
  <c r="I2054" i="50" s="1"/>
  <c r="I2055" i="50" s="1"/>
  <c r="I2056" i="50" s="1"/>
  <c r="I2057" i="50" s="1"/>
  <c r="I2058" i="50" s="1"/>
  <c r="I2059" i="50" s="1"/>
  <c r="I2060" i="50" s="1"/>
  <c r="I2061" i="50" s="1"/>
  <c r="I2062" i="50" s="1"/>
  <c r="I2063" i="50" s="1"/>
  <c r="I2064" i="50" s="1"/>
  <c r="I2065" i="50" s="1"/>
  <c r="I2066" i="50" s="1"/>
  <c r="I2067" i="50" s="1"/>
  <c r="I2068" i="50" s="1"/>
  <c r="I2069" i="50" s="1"/>
  <c r="I2070" i="50" s="1"/>
  <c r="I2071" i="50" s="1"/>
  <c r="I2072" i="50" s="1"/>
  <c r="I2073" i="50" s="1"/>
  <c r="I2074" i="50" s="1"/>
  <c r="I2075" i="50" s="1"/>
  <c r="I2076" i="50" s="1"/>
  <c r="I2077" i="50" s="1"/>
  <c r="E1942" i="50"/>
  <c r="M801" i="50"/>
  <c r="M802" i="50" s="1"/>
  <c r="M803" i="50" s="1"/>
  <c r="M804" i="50" s="1"/>
  <c r="M805" i="50" s="1"/>
  <c r="M806" i="50" s="1"/>
  <c r="E801" i="50"/>
  <c r="Q1064" i="50"/>
  <c r="Q1065" i="50" s="1"/>
  <c r="Q1066" i="50" s="1"/>
  <c r="Q1067" i="50" s="1"/>
  <c r="Q1068" i="50" s="1"/>
  <c r="Q1069" i="50" s="1"/>
  <c r="G133" i="50" l="1"/>
  <c r="G134" i="50" s="1"/>
  <c r="C133" i="50"/>
  <c r="I2078" i="50"/>
  <c r="I2079" i="50" s="1"/>
  <c r="I2080" i="50" s="1"/>
  <c r="I2081" i="50" s="1"/>
  <c r="I2082" i="50" s="1"/>
  <c r="I2083" i="50" s="1"/>
  <c r="I2084" i="50" s="1"/>
  <c r="I2085" i="50" s="1"/>
  <c r="I2086" i="50" s="1"/>
  <c r="I2087" i="50" s="1"/>
  <c r="I2088" i="50" s="1"/>
  <c r="I2089" i="50" s="1"/>
  <c r="I2090" i="50" s="1"/>
  <c r="I2091" i="50" s="1"/>
  <c r="I2092" i="50" s="1"/>
  <c r="I2093" i="50" s="1"/>
  <c r="I2094" i="50" s="1"/>
  <c r="I2095" i="50" s="1"/>
  <c r="I2096" i="50" s="1"/>
  <c r="I2097" i="50" s="1"/>
  <c r="I2098" i="50" s="1"/>
  <c r="I2099" i="50" s="1"/>
  <c r="I2100" i="50" s="1"/>
  <c r="I2101" i="50" s="1"/>
  <c r="I2102" i="50" s="1"/>
  <c r="I2103" i="50" s="1"/>
  <c r="I2104" i="50" s="1"/>
  <c r="I2105" i="50" s="1"/>
  <c r="I2106" i="50" s="1"/>
  <c r="I2107" i="50" s="1"/>
  <c r="I2108" i="50" s="1"/>
  <c r="I2109" i="50" s="1"/>
  <c r="I2110" i="50" s="1"/>
  <c r="I2111" i="50" s="1"/>
  <c r="I2112" i="50" s="1"/>
  <c r="I2113" i="50" s="1"/>
  <c r="I2114" i="50" s="1"/>
  <c r="I2115" i="50" s="1"/>
  <c r="I2116" i="50" s="1"/>
  <c r="I2117" i="50" s="1"/>
  <c r="I2118" i="50" s="1"/>
  <c r="I2119" i="50" s="1"/>
  <c r="I2120" i="50" s="1"/>
  <c r="I2121" i="50" s="1"/>
  <c r="I2122" i="50" s="1"/>
  <c r="I2123" i="50" s="1"/>
  <c r="I2124" i="50" s="1"/>
  <c r="I2125" i="50" s="1"/>
  <c r="I2126" i="50" s="1"/>
  <c r="I2127" i="50" s="1"/>
  <c r="I2128" i="50" s="1"/>
  <c r="I2129" i="50" s="1"/>
  <c r="I2130" i="50" s="1"/>
  <c r="I2131" i="50" s="1"/>
  <c r="I2132" i="50" s="1"/>
  <c r="I2133" i="50" s="1"/>
  <c r="I2134" i="50" s="1"/>
  <c r="I2135" i="50" s="1"/>
  <c r="I2136" i="50" s="1"/>
  <c r="I2137" i="50" s="1"/>
  <c r="I2138" i="50" s="1"/>
  <c r="I2139" i="50" s="1"/>
  <c r="I2140" i="50" s="1"/>
  <c r="I2141" i="50" s="1"/>
  <c r="I2142" i="50" s="1"/>
  <c r="I2143" i="50" s="1"/>
  <c r="I2144" i="50" s="1"/>
  <c r="I2145" i="50" s="1"/>
  <c r="I2146" i="50" s="1"/>
  <c r="I2147" i="50" s="1"/>
  <c r="I2148" i="50" s="1"/>
  <c r="I2149" i="50" s="1"/>
  <c r="I2150" i="50" s="1"/>
  <c r="I2151" i="50" s="1"/>
  <c r="I2152" i="50" s="1"/>
  <c r="E2078" i="50"/>
  <c r="M807" i="50"/>
  <c r="M808" i="50" s="1"/>
  <c r="M809" i="50" s="1"/>
  <c r="M810" i="50" s="1"/>
  <c r="M811" i="50" s="1"/>
  <c r="M812" i="50" s="1"/>
  <c r="E807" i="50"/>
  <c r="O3850" i="50"/>
  <c r="O3851" i="50" s="1"/>
  <c r="O3852" i="50" s="1"/>
  <c r="O3853" i="50" s="1"/>
  <c r="O3854" i="50" s="1"/>
  <c r="E3850" i="50"/>
  <c r="K1409" i="50"/>
  <c r="K1410" i="50" s="1"/>
  <c r="K1411" i="50" s="1"/>
  <c r="K1412" i="50" s="1"/>
  <c r="K1413" i="50" s="1"/>
  <c r="E1409" i="50"/>
  <c r="Q1070" i="50"/>
  <c r="Q1071" i="50" s="1"/>
  <c r="Q1072" i="50" s="1"/>
  <c r="Q1073" i="50" s="1"/>
  <c r="Q1074" i="50" s="1"/>
  <c r="Q1075" i="50" s="1"/>
  <c r="G135" i="50" l="1"/>
  <c r="K1414" i="50"/>
  <c r="K1415" i="50" s="1"/>
  <c r="K1416" i="50" s="1"/>
  <c r="K1417" i="50" s="1"/>
  <c r="K1418" i="50" s="1"/>
  <c r="K1419" i="50" s="1"/>
  <c r="K1420" i="50" s="1"/>
  <c r="K1421" i="50" s="1"/>
  <c r="K1422" i="50" s="1"/>
  <c r="K1423" i="50" s="1"/>
  <c r="K1424" i="50" s="1"/>
  <c r="K1425" i="50" s="1"/>
  <c r="K1426" i="50" s="1"/>
  <c r="K1427" i="50" s="1"/>
  <c r="K1428" i="50" s="1"/>
  <c r="K1429" i="50" s="1"/>
  <c r="K1430" i="50" s="1"/>
  <c r="K1431" i="50" s="1"/>
  <c r="K1432" i="50" s="1"/>
  <c r="K1433" i="50" s="1"/>
  <c r="K1434" i="50" s="1"/>
  <c r="K1435" i="50" s="1"/>
  <c r="K1436" i="50" s="1"/>
  <c r="K1437" i="50" s="1"/>
  <c r="K1438" i="50" s="1"/>
  <c r="E1414" i="50"/>
  <c r="O3855" i="50"/>
  <c r="O3856" i="50" s="1"/>
  <c r="E3855" i="50"/>
  <c r="M813" i="50"/>
  <c r="M814" i="50" s="1"/>
  <c r="M815" i="50" s="1"/>
  <c r="M816" i="50" s="1"/>
  <c r="M817" i="50" s="1"/>
  <c r="M818" i="50" s="1"/>
  <c r="M819" i="50" s="1"/>
  <c r="E813" i="50"/>
  <c r="I2153" i="50"/>
  <c r="I2154" i="50" s="1"/>
  <c r="I2155" i="50" s="1"/>
  <c r="I2156" i="50" s="1"/>
  <c r="I2157" i="50" s="1"/>
  <c r="I2158" i="50" s="1"/>
  <c r="I2159" i="50" s="1"/>
  <c r="I2160" i="50" s="1"/>
  <c r="I2161" i="50" s="1"/>
  <c r="I2162" i="50" s="1"/>
  <c r="I2163" i="50" s="1"/>
  <c r="I2164" i="50" s="1"/>
  <c r="I2165" i="50" s="1"/>
  <c r="I2166" i="50" s="1"/>
  <c r="I2167" i="50" s="1"/>
  <c r="I2168" i="50" s="1"/>
  <c r="I2169" i="50" s="1"/>
  <c r="I2170" i="50" s="1"/>
  <c r="I2171" i="50" s="1"/>
  <c r="I2172" i="50" s="1"/>
  <c r="I2173" i="50" s="1"/>
  <c r="I2174" i="50" s="1"/>
  <c r="I2175" i="50" s="1"/>
  <c r="I2176" i="50" s="1"/>
  <c r="I2177" i="50" s="1"/>
  <c r="I2178" i="50" s="1"/>
  <c r="I2179" i="50" s="1"/>
  <c r="I2180" i="50" s="1"/>
  <c r="I2181" i="50" s="1"/>
  <c r="I2182" i="50" s="1"/>
  <c r="I2183" i="50" s="1"/>
  <c r="I2184" i="50" s="1"/>
  <c r="I2185" i="50" s="1"/>
  <c r="I2186" i="50" s="1"/>
  <c r="I2187" i="50" s="1"/>
  <c r="I2188" i="50" s="1"/>
  <c r="I2189" i="50" s="1"/>
  <c r="I2190" i="50" s="1"/>
  <c r="I2191" i="50" s="1"/>
  <c r="I2192" i="50" s="1"/>
  <c r="I2193" i="50" s="1"/>
  <c r="I2194" i="50" s="1"/>
  <c r="I2195" i="50" s="1"/>
  <c r="I2196" i="50" s="1"/>
  <c r="I2197" i="50" s="1"/>
  <c r="I2198" i="50" s="1"/>
  <c r="I2199" i="50" s="1"/>
  <c r="I2200" i="50" s="1"/>
  <c r="I2201" i="50" s="1"/>
  <c r="I2202" i="50" s="1"/>
  <c r="I2203" i="50" s="1"/>
  <c r="I2204" i="50" s="1"/>
  <c r="I2205" i="50" s="1"/>
  <c r="I2206" i="50" s="1"/>
  <c r="I2207" i="50" s="1"/>
  <c r="I2208" i="50" s="1"/>
  <c r="I2209" i="50" s="1"/>
  <c r="I2210" i="50" s="1"/>
  <c r="I2211" i="50" s="1"/>
  <c r="I2212" i="50" s="1"/>
  <c r="I2213" i="50" s="1"/>
  <c r="I2214" i="50" s="1"/>
  <c r="I2215" i="50" s="1"/>
  <c r="E2153" i="50"/>
  <c r="Q1076" i="50"/>
  <c r="Q1077" i="50" s="1"/>
  <c r="Q1078" i="50" s="1"/>
  <c r="Q1079" i="50" s="1"/>
  <c r="Q1080" i="50" s="1"/>
  <c r="Q1081" i="50" s="1"/>
  <c r="G136" i="50" l="1"/>
  <c r="M820" i="50"/>
  <c r="M821" i="50" s="1"/>
  <c r="M822" i="50" s="1"/>
  <c r="M823" i="50" s="1"/>
  <c r="M824" i="50" s="1"/>
  <c r="M825" i="50" s="1"/>
  <c r="E820" i="50"/>
  <c r="I2216" i="50"/>
  <c r="I2217" i="50" s="1"/>
  <c r="I2218" i="50" s="1"/>
  <c r="I2219" i="50" s="1"/>
  <c r="I2220" i="50" s="1"/>
  <c r="I2221" i="50" s="1"/>
  <c r="I2222" i="50" s="1"/>
  <c r="I2223" i="50" s="1"/>
  <c r="I2224" i="50" s="1"/>
  <c r="I2225" i="50" s="1"/>
  <c r="I2226" i="50" s="1"/>
  <c r="I2227" i="50" s="1"/>
  <c r="I2228" i="50" s="1"/>
  <c r="I2229" i="50" s="1"/>
  <c r="I2230" i="50" s="1"/>
  <c r="I2231" i="50" s="1"/>
  <c r="I2232" i="50" s="1"/>
  <c r="I2233" i="50" s="1"/>
  <c r="I2234" i="50" s="1"/>
  <c r="I2235" i="50" s="1"/>
  <c r="I2236" i="50" s="1"/>
  <c r="I2237" i="50" s="1"/>
  <c r="I2238" i="50" s="1"/>
  <c r="I2239" i="50" s="1"/>
  <c r="I2240" i="50" s="1"/>
  <c r="I2241" i="50" s="1"/>
  <c r="I2242" i="50" s="1"/>
  <c r="I2243" i="50" s="1"/>
  <c r="I2244" i="50" s="1"/>
  <c r="I2245" i="50" s="1"/>
  <c r="I2246" i="50" s="1"/>
  <c r="I2247" i="50" s="1"/>
  <c r="I2248" i="50" s="1"/>
  <c r="I2249" i="50" s="1"/>
  <c r="I2250" i="50" s="1"/>
  <c r="I2251" i="50" s="1"/>
  <c r="I2252" i="50" s="1"/>
  <c r="I2253" i="50" s="1"/>
  <c r="I2254" i="50" s="1"/>
  <c r="I2255" i="50" s="1"/>
  <c r="I2256" i="50" s="1"/>
  <c r="I2257" i="50" s="1"/>
  <c r="I2258" i="50" s="1"/>
  <c r="I2259" i="50" s="1"/>
  <c r="I2260" i="50" s="1"/>
  <c r="I2261" i="50" s="1"/>
  <c r="I2262" i="50" s="1"/>
  <c r="I2263" i="50" s="1"/>
  <c r="I2264" i="50" s="1"/>
  <c r="I2265" i="50" s="1"/>
  <c r="I2266" i="50" s="1"/>
  <c r="I2267" i="50" s="1"/>
  <c r="I2268" i="50" s="1"/>
  <c r="I2269" i="50" s="1"/>
  <c r="I2270" i="50" s="1"/>
  <c r="I2271" i="50" s="1"/>
  <c r="I2272" i="50" s="1"/>
  <c r="I2273" i="50" s="1"/>
  <c r="I2274" i="50" s="1"/>
  <c r="I2275" i="50" s="1"/>
  <c r="I2276" i="50" s="1"/>
  <c r="I2277" i="50" s="1"/>
  <c r="I2278" i="50" s="1"/>
  <c r="I2279" i="50" s="1"/>
  <c r="I2280" i="50" s="1"/>
  <c r="I2281" i="50" s="1"/>
  <c r="I2282" i="50" s="1"/>
  <c r="I2283" i="50" s="1"/>
  <c r="I2284" i="50" s="1"/>
  <c r="I2285" i="50" s="1"/>
  <c r="I2286" i="50" s="1"/>
  <c r="I2287" i="50" s="1"/>
  <c r="I2288" i="50" s="1"/>
  <c r="I2289" i="50" s="1"/>
  <c r="I2290" i="50" s="1"/>
  <c r="I2291" i="50" s="1"/>
  <c r="I2292" i="50" s="1"/>
  <c r="I2293" i="50" s="1"/>
  <c r="I2294" i="50" s="1"/>
  <c r="I2295" i="50" s="1"/>
  <c r="I2296" i="50" s="1"/>
  <c r="I2297" i="50" s="1"/>
  <c r="I2298" i="50" s="1"/>
  <c r="I2299" i="50" s="1"/>
  <c r="I2300" i="50" s="1"/>
  <c r="I2301" i="50" s="1"/>
  <c r="I2302" i="50" s="1"/>
  <c r="E2216" i="50"/>
  <c r="O3857" i="50"/>
  <c r="O3858" i="50" s="1"/>
  <c r="O3859" i="50" s="1"/>
  <c r="O3860" i="50" s="1"/>
  <c r="E3857" i="50"/>
  <c r="K1439" i="50"/>
  <c r="K1440" i="50" s="1"/>
  <c r="K1441" i="50" s="1"/>
  <c r="K1442" i="50" s="1"/>
  <c r="K1443" i="50" s="1"/>
  <c r="K1444" i="50" s="1"/>
  <c r="K1445" i="50" s="1"/>
  <c r="K1446" i="50" s="1"/>
  <c r="K1447" i="50" s="1"/>
  <c r="K1448" i="50" s="1"/>
  <c r="K1449" i="50" s="1"/>
  <c r="K1450" i="50" s="1"/>
  <c r="K1451" i="50" s="1"/>
  <c r="K1452" i="50" s="1"/>
  <c r="K1453" i="50" s="1"/>
  <c r="K1454" i="50" s="1"/>
  <c r="K1455" i="50" s="1"/>
  <c r="K1456" i="50" s="1"/>
  <c r="K1457" i="50" s="1"/>
  <c r="K1458" i="50" s="1"/>
  <c r="K1459" i="50" s="1"/>
  <c r="K1460" i="50" s="1"/>
  <c r="K1461" i="50" s="1"/>
  <c r="K1462" i="50" s="1"/>
  <c r="K1463" i="50" s="1"/>
  <c r="K1464" i="50" s="1"/>
  <c r="K1465" i="50" s="1"/>
  <c r="K1466" i="50" s="1"/>
  <c r="K1467" i="50" s="1"/>
  <c r="K1468" i="50" s="1"/>
  <c r="K1469" i="50" s="1"/>
  <c r="K1470" i="50" s="1"/>
  <c r="K1471" i="50" s="1"/>
  <c r="K1472" i="50" s="1"/>
  <c r="K1473" i="50" s="1"/>
  <c r="K1474" i="50" s="1"/>
  <c r="K1475" i="50" s="1"/>
  <c r="E1439" i="50"/>
  <c r="Q1082" i="50"/>
  <c r="Q1083" i="50" s="1"/>
  <c r="Q1084" i="50" s="1"/>
  <c r="Q1085" i="50" s="1"/>
  <c r="Q1086" i="50" s="1"/>
  <c r="Q1087" i="50" s="1"/>
  <c r="Q1088" i="50" s="1"/>
  <c r="Q1089" i="50" s="1"/>
  <c r="C137" i="50" l="1"/>
  <c r="G137" i="50"/>
  <c r="O3861" i="50"/>
  <c r="O3862" i="50" s="1"/>
  <c r="O3863" i="50" s="1"/>
  <c r="E3861" i="50"/>
  <c r="K1476" i="50"/>
  <c r="K1477" i="50" s="1"/>
  <c r="K1478" i="50" s="1"/>
  <c r="K1479" i="50" s="1"/>
  <c r="K1480" i="50" s="1"/>
  <c r="K1481" i="50" s="1"/>
  <c r="K1482" i="50" s="1"/>
  <c r="K1483" i="50" s="1"/>
  <c r="K1484" i="50" s="1"/>
  <c r="K1485" i="50" s="1"/>
  <c r="K1486" i="50" s="1"/>
  <c r="K1487" i="50" s="1"/>
  <c r="K1488" i="50" s="1"/>
  <c r="K1489" i="50" s="1"/>
  <c r="K1490" i="50" s="1"/>
  <c r="K1491" i="50" s="1"/>
  <c r="K1492" i="50" s="1"/>
  <c r="K1493" i="50" s="1"/>
  <c r="K1494" i="50" s="1"/>
  <c r="K1495" i="50" s="1"/>
  <c r="K1496" i="50" s="1"/>
  <c r="K1497" i="50" s="1"/>
  <c r="K1498" i="50" s="1"/>
  <c r="K1499" i="50" s="1"/>
  <c r="K1500" i="50" s="1"/>
  <c r="K1501" i="50" s="1"/>
  <c r="K1502" i="50" s="1"/>
  <c r="K1503" i="50" s="1"/>
  <c r="K1504" i="50" s="1"/>
  <c r="K1505" i="50" s="1"/>
  <c r="K1506" i="50" s="1"/>
  <c r="K1507" i="50" s="1"/>
  <c r="K1508" i="50" s="1"/>
  <c r="K1509" i="50" s="1"/>
  <c r="K1510" i="50" s="1"/>
  <c r="K1511" i="50" s="1"/>
  <c r="K1512" i="50" s="1"/>
  <c r="K1513" i="50" s="1"/>
  <c r="K1514" i="50" s="1"/>
  <c r="K1515" i="50" s="1"/>
  <c r="K1516" i="50" s="1"/>
  <c r="K1517" i="50" s="1"/>
  <c r="K1518" i="50" s="1"/>
  <c r="K1519" i="50" s="1"/>
  <c r="K1520" i="50" s="1"/>
  <c r="K1521" i="50" s="1"/>
  <c r="K1522" i="50" s="1"/>
  <c r="K1523" i="50" s="1"/>
  <c r="K1524" i="50" s="1"/>
  <c r="K1525" i="50" s="1"/>
  <c r="K1526" i="50" s="1"/>
  <c r="K1527" i="50" s="1"/>
  <c r="K1528" i="50" s="1"/>
  <c r="K1529" i="50" s="1"/>
  <c r="K1530" i="50" s="1"/>
  <c r="K1531" i="50" s="1"/>
  <c r="E1476" i="50"/>
  <c r="I2303" i="50"/>
  <c r="I2304" i="50" s="1"/>
  <c r="I2305" i="50" s="1"/>
  <c r="I2306" i="50" s="1"/>
  <c r="I2307" i="50" s="1"/>
  <c r="I2308" i="50" s="1"/>
  <c r="I2309" i="50" s="1"/>
  <c r="I2310" i="50" s="1"/>
  <c r="I2311" i="50" s="1"/>
  <c r="I2312" i="50" s="1"/>
  <c r="I2313" i="50" s="1"/>
  <c r="I2314" i="50" s="1"/>
  <c r="I2315" i="50" s="1"/>
  <c r="I2316" i="50" s="1"/>
  <c r="I2317" i="50" s="1"/>
  <c r="I2318" i="50" s="1"/>
  <c r="I2319" i="50" s="1"/>
  <c r="I2320" i="50" s="1"/>
  <c r="I2321" i="50" s="1"/>
  <c r="I2322" i="50" s="1"/>
  <c r="I2323" i="50" s="1"/>
  <c r="I2324" i="50" s="1"/>
  <c r="I2325" i="50" s="1"/>
  <c r="I2326" i="50" s="1"/>
  <c r="I2327" i="50" s="1"/>
  <c r="I2328" i="50" s="1"/>
  <c r="I2329" i="50" s="1"/>
  <c r="I2330" i="50" s="1"/>
  <c r="I2331" i="50" s="1"/>
  <c r="I2332" i="50" s="1"/>
  <c r="I2333" i="50" s="1"/>
  <c r="I2334" i="50" s="1"/>
  <c r="I2335" i="50" s="1"/>
  <c r="I2336" i="50" s="1"/>
  <c r="I2337" i="50" s="1"/>
  <c r="I2338" i="50" s="1"/>
  <c r="I2339" i="50" s="1"/>
  <c r="I2340" i="50" s="1"/>
  <c r="I2341" i="50" s="1"/>
  <c r="I2342" i="50" s="1"/>
  <c r="I2343" i="50" s="1"/>
  <c r="I2344" i="50" s="1"/>
  <c r="I2345" i="50" s="1"/>
  <c r="I2346" i="50" s="1"/>
  <c r="E2303" i="50"/>
  <c r="M826" i="50"/>
  <c r="M827" i="50" s="1"/>
  <c r="M828" i="50" s="1"/>
  <c r="M829" i="50" s="1"/>
  <c r="M830" i="50" s="1"/>
  <c r="M831" i="50" s="1"/>
  <c r="E826" i="50"/>
  <c r="Q1090" i="50"/>
  <c r="Q1091" i="50" s="1"/>
  <c r="Q1092" i="50" s="1"/>
  <c r="Q1093" i="50" s="1"/>
  <c r="Q1094" i="50" s="1"/>
  <c r="Q1095" i="50" s="1"/>
  <c r="C138" i="50" l="1"/>
  <c r="G138" i="50"/>
  <c r="G139" i="50" s="1"/>
  <c r="I2347" i="50"/>
  <c r="I2348" i="50" s="1"/>
  <c r="I2349" i="50" s="1"/>
  <c r="I2350" i="50" s="1"/>
  <c r="I2351" i="50" s="1"/>
  <c r="I2352" i="50" s="1"/>
  <c r="I2353" i="50" s="1"/>
  <c r="I2354" i="50" s="1"/>
  <c r="I2355" i="50" s="1"/>
  <c r="I2356" i="50" s="1"/>
  <c r="I2357" i="50" s="1"/>
  <c r="I2358" i="50" s="1"/>
  <c r="I2359" i="50" s="1"/>
  <c r="I2360" i="50" s="1"/>
  <c r="I2361" i="50" s="1"/>
  <c r="I2362" i="50" s="1"/>
  <c r="I2363" i="50" s="1"/>
  <c r="I2364" i="50" s="1"/>
  <c r="I2365" i="50" s="1"/>
  <c r="I2366" i="50" s="1"/>
  <c r="I2367" i="50" s="1"/>
  <c r="I2368" i="50" s="1"/>
  <c r="I2369" i="50" s="1"/>
  <c r="I2370" i="50" s="1"/>
  <c r="I2371" i="50" s="1"/>
  <c r="I2372" i="50" s="1"/>
  <c r="I2373" i="50" s="1"/>
  <c r="I2374" i="50" s="1"/>
  <c r="I2375" i="50" s="1"/>
  <c r="I2376" i="50" s="1"/>
  <c r="I2377" i="50" s="1"/>
  <c r="I2378" i="50" s="1"/>
  <c r="I2379" i="50" s="1"/>
  <c r="I2380" i="50" s="1"/>
  <c r="I2381" i="50" s="1"/>
  <c r="I2382" i="50" s="1"/>
  <c r="I2383" i="50" s="1"/>
  <c r="I2384" i="50" s="1"/>
  <c r="I2385" i="50" s="1"/>
  <c r="I2386" i="50" s="1"/>
  <c r="I2387" i="50" s="1"/>
  <c r="I2388" i="50" s="1"/>
  <c r="I2389" i="50" s="1"/>
  <c r="I2390" i="50" s="1"/>
  <c r="I2391" i="50" s="1"/>
  <c r="I2392" i="50" s="1"/>
  <c r="I2393" i="50" s="1"/>
  <c r="I2394" i="50" s="1"/>
  <c r="I2395" i="50" s="1"/>
  <c r="I2396" i="50" s="1"/>
  <c r="I2397" i="50" s="1"/>
  <c r="I2398" i="50" s="1"/>
  <c r="I2399" i="50" s="1"/>
  <c r="I2400" i="50" s="1"/>
  <c r="I2401" i="50" s="1"/>
  <c r="I2402" i="50" s="1"/>
  <c r="I2403" i="50" s="1"/>
  <c r="I2404" i="50" s="1"/>
  <c r="I2405" i="50" s="1"/>
  <c r="I2406" i="50" s="1"/>
  <c r="I2407" i="50" s="1"/>
  <c r="I2408" i="50" s="1"/>
  <c r="I2409" i="50" s="1"/>
  <c r="I2410" i="50" s="1"/>
  <c r="I2411" i="50" s="1"/>
  <c r="I2412" i="50" s="1"/>
  <c r="I2413" i="50" s="1"/>
  <c r="I2414" i="50" s="1"/>
  <c r="I2415" i="50" s="1"/>
  <c r="I2416" i="50" s="1"/>
  <c r="I2417" i="50" s="1"/>
  <c r="I2418" i="50" s="1"/>
  <c r="I2419" i="50" s="1"/>
  <c r="I2420" i="50" s="1"/>
  <c r="I2421" i="50" s="1"/>
  <c r="I2422" i="50" s="1"/>
  <c r="I2423" i="50" s="1"/>
  <c r="I2424" i="50" s="1"/>
  <c r="I2425" i="50" s="1"/>
  <c r="I2426" i="50" s="1"/>
  <c r="I2427" i="50" s="1"/>
  <c r="I2428" i="50" s="1"/>
  <c r="I2429" i="50" s="1"/>
  <c r="I2430" i="50" s="1"/>
  <c r="I2431" i="50" s="1"/>
  <c r="I2432" i="50" s="1"/>
  <c r="I2433" i="50" s="1"/>
  <c r="I2434" i="50" s="1"/>
  <c r="I2435" i="50" s="1"/>
  <c r="I2436" i="50" s="1"/>
  <c r="I2437" i="50" s="1"/>
  <c r="I2438" i="50" s="1"/>
  <c r="I2439" i="50" s="1"/>
  <c r="I2440" i="50" s="1"/>
  <c r="I2441" i="50" s="1"/>
  <c r="I2442" i="50" s="1"/>
  <c r="I2443" i="50" s="1"/>
  <c r="I2444" i="50" s="1"/>
  <c r="I2445" i="50" s="1"/>
  <c r="I2446" i="50" s="1"/>
  <c r="I2447" i="50" s="1"/>
  <c r="I2448" i="50" s="1"/>
  <c r="I2449" i="50" s="1"/>
  <c r="I2450" i="50" s="1"/>
  <c r="I2451" i="50" s="1"/>
  <c r="I2452" i="50" s="1"/>
  <c r="I2453" i="50" s="1"/>
  <c r="I2454" i="50" s="1"/>
  <c r="I2455" i="50" s="1"/>
  <c r="I2456" i="50" s="1"/>
  <c r="I2457" i="50" s="1"/>
  <c r="I2458" i="50" s="1"/>
  <c r="I2459" i="50" s="1"/>
  <c r="E2347" i="50"/>
  <c r="M832" i="50"/>
  <c r="M833" i="50" s="1"/>
  <c r="M834" i="50" s="1"/>
  <c r="M835" i="50" s="1"/>
  <c r="M836" i="50" s="1"/>
  <c r="M837" i="50" s="1"/>
  <c r="E832" i="50"/>
  <c r="K1532" i="50"/>
  <c r="K1533" i="50" s="1"/>
  <c r="K1534" i="50" s="1"/>
  <c r="K1535" i="50" s="1"/>
  <c r="K1536" i="50" s="1"/>
  <c r="K1537" i="50" s="1"/>
  <c r="K1538" i="50" s="1"/>
  <c r="K1539" i="50" s="1"/>
  <c r="K1540" i="50" s="1"/>
  <c r="K1541" i="50" s="1"/>
  <c r="K1542" i="50" s="1"/>
  <c r="K1543" i="50" s="1"/>
  <c r="K1544" i="50" s="1"/>
  <c r="K1545" i="50" s="1"/>
  <c r="K1546" i="50" s="1"/>
  <c r="K1547" i="50" s="1"/>
  <c r="K1548" i="50" s="1"/>
  <c r="K1549" i="50" s="1"/>
  <c r="K1550" i="50" s="1"/>
  <c r="K1551" i="50" s="1"/>
  <c r="K1552" i="50" s="1"/>
  <c r="K1553" i="50" s="1"/>
  <c r="K1554" i="50" s="1"/>
  <c r="K1555" i="50" s="1"/>
  <c r="K1556" i="50" s="1"/>
  <c r="E1532" i="50"/>
  <c r="O3864" i="50"/>
  <c r="O3865" i="50" s="1"/>
  <c r="O3866" i="50" s="1"/>
  <c r="E3864" i="50"/>
  <c r="Q1096" i="50"/>
  <c r="Q1097" i="50" s="1"/>
  <c r="Q1098" i="50" s="1"/>
  <c r="Q1099" i="50" s="1"/>
  <c r="Q1100" i="50" s="1"/>
  <c r="Q1101" i="50" s="1"/>
  <c r="G140" i="50" l="1"/>
  <c r="K1557" i="50"/>
  <c r="K1558" i="50" s="1"/>
  <c r="K1559" i="50" s="1"/>
  <c r="K1560" i="50" s="1"/>
  <c r="K1561" i="50" s="1"/>
  <c r="K1562" i="50" s="1"/>
  <c r="K1563" i="50" s="1"/>
  <c r="K1564" i="50" s="1"/>
  <c r="K1565" i="50" s="1"/>
  <c r="K1566" i="50" s="1"/>
  <c r="K1567" i="50" s="1"/>
  <c r="K1568" i="50" s="1"/>
  <c r="K1569" i="50" s="1"/>
  <c r="K1570" i="50" s="1"/>
  <c r="K1571" i="50" s="1"/>
  <c r="K1572" i="50" s="1"/>
  <c r="K1573" i="50" s="1"/>
  <c r="K1574" i="50" s="1"/>
  <c r="K1575" i="50" s="1"/>
  <c r="K1576" i="50" s="1"/>
  <c r="K1577" i="50" s="1"/>
  <c r="K1578" i="50" s="1"/>
  <c r="K1579" i="50" s="1"/>
  <c r="K1580" i="50" s="1"/>
  <c r="K1581" i="50" s="1"/>
  <c r="K1582" i="50" s="1"/>
  <c r="K1583" i="50" s="1"/>
  <c r="K1584" i="50" s="1"/>
  <c r="K1585" i="50" s="1"/>
  <c r="K1586" i="50" s="1"/>
  <c r="K1587" i="50" s="1"/>
  <c r="E1557" i="50"/>
  <c r="O3867" i="50"/>
  <c r="O3868" i="50" s="1"/>
  <c r="O3869" i="50" s="1"/>
  <c r="O3870" i="50" s="1"/>
  <c r="E3867" i="50"/>
  <c r="M838" i="50"/>
  <c r="M839" i="50" s="1"/>
  <c r="M840" i="50" s="1"/>
  <c r="M841" i="50" s="1"/>
  <c r="M842" i="50" s="1"/>
  <c r="M843" i="50" s="1"/>
  <c r="E838" i="50"/>
  <c r="I2460" i="50"/>
  <c r="I2461" i="50" s="1"/>
  <c r="I2462" i="50" s="1"/>
  <c r="I2463" i="50" s="1"/>
  <c r="I2464" i="50" s="1"/>
  <c r="I2465" i="50" s="1"/>
  <c r="I2466" i="50" s="1"/>
  <c r="I2467" i="50" s="1"/>
  <c r="I2468" i="50" s="1"/>
  <c r="I2469" i="50" s="1"/>
  <c r="I2470" i="50" s="1"/>
  <c r="I2471" i="50" s="1"/>
  <c r="I2472" i="50" s="1"/>
  <c r="I2473" i="50" s="1"/>
  <c r="I2474" i="50" s="1"/>
  <c r="I2475" i="50" s="1"/>
  <c r="I2476" i="50" s="1"/>
  <c r="I2477" i="50" s="1"/>
  <c r="I2478" i="50" s="1"/>
  <c r="I2479" i="50" s="1"/>
  <c r="I2480" i="50" s="1"/>
  <c r="I2481" i="50" s="1"/>
  <c r="I2482" i="50" s="1"/>
  <c r="I2483" i="50" s="1"/>
  <c r="I2484" i="50" s="1"/>
  <c r="I2485" i="50" s="1"/>
  <c r="I2486" i="50" s="1"/>
  <c r="I2487" i="50" s="1"/>
  <c r="I2488" i="50" s="1"/>
  <c r="I2489" i="50" s="1"/>
  <c r="I2490" i="50" s="1"/>
  <c r="I2491" i="50" s="1"/>
  <c r="I2492" i="50" s="1"/>
  <c r="I2493" i="50" s="1"/>
  <c r="I2494" i="50" s="1"/>
  <c r="I2495" i="50" s="1"/>
  <c r="I2496" i="50" s="1"/>
  <c r="I2497" i="50" s="1"/>
  <c r="I2498" i="50" s="1"/>
  <c r="I2499" i="50" s="1"/>
  <c r="I2500" i="50" s="1"/>
  <c r="I2501" i="50" s="1"/>
  <c r="I2502" i="50" s="1"/>
  <c r="I2503" i="50" s="1"/>
  <c r="I2504" i="50" s="1"/>
  <c r="I2505" i="50" s="1"/>
  <c r="I2506" i="50" s="1"/>
  <c r="I2507" i="50" s="1"/>
  <c r="I2508" i="50" s="1"/>
  <c r="I2509" i="50" s="1"/>
  <c r="E2460" i="50"/>
  <c r="Q1102" i="50"/>
  <c r="Q1103" i="50" s="1"/>
  <c r="Q1104" i="50" s="1"/>
  <c r="Q1105" i="50" s="1"/>
  <c r="Q1106" i="50" s="1"/>
  <c r="Q1107" i="50" s="1"/>
  <c r="G141" i="50" l="1"/>
  <c r="I2510" i="50"/>
  <c r="I2511" i="50" s="1"/>
  <c r="I2512" i="50" s="1"/>
  <c r="I2513" i="50" s="1"/>
  <c r="I2514" i="50" s="1"/>
  <c r="I2515" i="50" s="1"/>
  <c r="I2516" i="50" s="1"/>
  <c r="I2517" i="50" s="1"/>
  <c r="I2518" i="50" s="1"/>
  <c r="I2519" i="50" s="1"/>
  <c r="I2520" i="50" s="1"/>
  <c r="I2521" i="50" s="1"/>
  <c r="I2522" i="50" s="1"/>
  <c r="I2523" i="50" s="1"/>
  <c r="I2524" i="50" s="1"/>
  <c r="I2525" i="50" s="1"/>
  <c r="I2526" i="50" s="1"/>
  <c r="I2527" i="50" s="1"/>
  <c r="I2528" i="50" s="1"/>
  <c r="I2529" i="50" s="1"/>
  <c r="I2530" i="50" s="1"/>
  <c r="I2531" i="50" s="1"/>
  <c r="I2532" i="50" s="1"/>
  <c r="I2533" i="50" s="1"/>
  <c r="I2534" i="50" s="1"/>
  <c r="I2535" i="50" s="1"/>
  <c r="I2536" i="50" s="1"/>
  <c r="I2537" i="50" s="1"/>
  <c r="I2538" i="50" s="1"/>
  <c r="I2539" i="50" s="1"/>
  <c r="I2540" i="50" s="1"/>
  <c r="I2541" i="50" s="1"/>
  <c r="I2542" i="50" s="1"/>
  <c r="I2543" i="50" s="1"/>
  <c r="I2544" i="50" s="1"/>
  <c r="I2545" i="50" s="1"/>
  <c r="I2546" i="50" s="1"/>
  <c r="I2547" i="50" s="1"/>
  <c r="I2548" i="50" s="1"/>
  <c r="I2549" i="50" s="1"/>
  <c r="I2550" i="50" s="1"/>
  <c r="I2551" i="50" s="1"/>
  <c r="I2552" i="50" s="1"/>
  <c r="I2553" i="50" s="1"/>
  <c r="I2554" i="50" s="1"/>
  <c r="I2555" i="50" s="1"/>
  <c r="I2556" i="50" s="1"/>
  <c r="I2557" i="50" s="1"/>
  <c r="I2558" i="50" s="1"/>
  <c r="I2559" i="50" s="1"/>
  <c r="I2560" i="50" s="1"/>
  <c r="I2561" i="50" s="1"/>
  <c r="I2562" i="50" s="1"/>
  <c r="I2563" i="50" s="1"/>
  <c r="I2564" i="50" s="1"/>
  <c r="I2565" i="50" s="1"/>
  <c r="I2566" i="50" s="1"/>
  <c r="I2567" i="50" s="1"/>
  <c r="I2568" i="50" s="1"/>
  <c r="I2569" i="50" s="1"/>
  <c r="I2570" i="50" s="1"/>
  <c r="I2571" i="50" s="1"/>
  <c r="I2572" i="50" s="1"/>
  <c r="I2573" i="50" s="1"/>
  <c r="I2574" i="50" s="1"/>
  <c r="I2575" i="50" s="1"/>
  <c r="I2576" i="50" s="1"/>
  <c r="I2577" i="50" s="1"/>
  <c r="I2578" i="50" s="1"/>
  <c r="I2579" i="50" s="1"/>
  <c r="I2580" i="50" s="1"/>
  <c r="I2581" i="50" s="1"/>
  <c r="I2582" i="50" s="1"/>
  <c r="I2583" i="50" s="1"/>
  <c r="I2584" i="50" s="1"/>
  <c r="I2585" i="50" s="1"/>
  <c r="I2586" i="50" s="1"/>
  <c r="I2587" i="50" s="1"/>
  <c r="I2588" i="50" s="1"/>
  <c r="I2589" i="50" s="1"/>
  <c r="I2590" i="50" s="1"/>
  <c r="I2591" i="50" s="1"/>
  <c r="I2592" i="50" s="1"/>
  <c r="I2593" i="50" s="1"/>
  <c r="I2594" i="50" s="1"/>
  <c r="I2595" i="50" s="1"/>
  <c r="I2596" i="50" s="1"/>
  <c r="I2597" i="50" s="1"/>
  <c r="I2598" i="50" s="1"/>
  <c r="I2599" i="50" s="1"/>
  <c r="I2600" i="50" s="1"/>
  <c r="I2601" i="50" s="1"/>
  <c r="I2602" i="50" s="1"/>
  <c r="I2603" i="50" s="1"/>
  <c r="I2604" i="50" s="1"/>
  <c r="I2605" i="50" s="1"/>
  <c r="I2606" i="50" s="1"/>
  <c r="I2607" i="50" s="1"/>
  <c r="I2608" i="50" s="1"/>
  <c r="I2609" i="50" s="1"/>
  <c r="I2610" i="50" s="1"/>
  <c r="I2611" i="50" s="1"/>
  <c r="I2612" i="50" s="1"/>
  <c r="I2613" i="50" s="1"/>
  <c r="I2614" i="50" s="1"/>
  <c r="I2615" i="50" s="1"/>
  <c r="I2616" i="50" s="1"/>
  <c r="I2617" i="50" s="1"/>
  <c r="I2618" i="50" s="1"/>
  <c r="I2619" i="50" s="1"/>
  <c r="I2620" i="50" s="1"/>
  <c r="I2621" i="50" s="1"/>
  <c r="I2622" i="50" s="1"/>
  <c r="I2623" i="50" s="1"/>
  <c r="I2624" i="50" s="1"/>
  <c r="I2625" i="50" s="1"/>
  <c r="I2626" i="50" s="1"/>
  <c r="I2627" i="50" s="1"/>
  <c r="I2628" i="50" s="1"/>
  <c r="I2629" i="50" s="1"/>
  <c r="I2630" i="50" s="1"/>
  <c r="I2631" i="50" s="1"/>
  <c r="I2632" i="50" s="1"/>
  <c r="I2633" i="50" s="1"/>
  <c r="I2634" i="50" s="1"/>
  <c r="I2635" i="50" s="1"/>
  <c r="I2636" i="50" s="1"/>
  <c r="I2637" i="50" s="1"/>
  <c r="I2638" i="50" s="1"/>
  <c r="I2639" i="50" s="1"/>
  <c r="I2640" i="50" s="1"/>
  <c r="I2641" i="50" s="1"/>
  <c r="I2642" i="50" s="1"/>
  <c r="I2643" i="50" s="1"/>
  <c r="I2644" i="50" s="1"/>
  <c r="I2645" i="50" s="1"/>
  <c r="E2510" i="50"/>
  <c r="M844" i="50"/>
  <c r="M845" i="50" s="1"/>
  <c r="M846" i="50" s="1"/>
  <c r="M847" i="50" s="1"/>
  <c r="M848" i="50" s="1"/>
  <c r="M849" i="50" s="1"/>
  <c r="E844" i="50"/>
  <c r="O3871" i="50"/>
  <c r="O3872" i="50" s="1"/>
  <c r="E3871" i="50"/>
  <c r="K1588" i="50"/>
  <c r="K1589" i="50" s="1"/>
  <c r="K1590" i="50" s="1"/>
  <c r="K1591" i="50" s="1"/>
  <c r="K1592" i="50" s="1"/>
  <c r="K1593" i="50" s="1"/>
  <c r="K1594" i="50" s="1"/>
  <c r="K1595" i="50" s="1"/>
  <c r="K1596" i="50" s="1"/>
  <c r="K1597" i="50" s="1"/>
  <c r="K1598" i="50" s="1"/>
  <c r="K1599" i="50" s="1"/>
  <c r="K1600" i="50" s="1"/>
  <c r="K1601" i="50" s="1"/>
  <c r="K1602" i="50" s="1"/>
  <c r="K1603" i="50" s="1"/>
  <c r="K1604" i="50" s="1"/>
  <c r="K1605" i="50" s="1"/>
  <c r="K1606" i="50" s="1"/>
  <c r="K1607" i="50" s="1"/>
  <c r="K1608" i="50" s="1"/>
  <c r="K1609" i="50" s="1"/>
  <c r="K1610" i="50" s="1"/>
  <c r="K1611" i="50" s="1"/>
  <c r="K1612" i="50" s="1"/>
  <c r="E1588" i="50"/>
  <c r="Q1108" i="50"/>
  <c r="Q1109" i="50" s="1"/>
  <c r="Q1110" i="50" s="1"/>
  <c r="Q1111" i="50" s="1"/>
  <c r="Q1112" i="50" s="1"/>
  <c r="Q1113" i="50" s="1"/>
  <c r="G142" i="50" l="1"/>
  <c r="G143" i="50" s="1"/>
  <c r="C142" i="50"/>
  <c r="K1613" i="50"/>
  <c r="K1614" i="50" s="1"/>
  <c r="K1615" i="50" s="1"/>
  <c r="K1616" i="50" s="1"/>
  <c r="K1617" i="50" s="1"/>
  <c r="K1618" i="50" s="1"/>
  <c r="K1619" i="50" s="1"/>
  <c r="K1620" i="50" s="1"/>
  <c r="K1621" i="50" s="1"/>
  <c r="K1622" i="50" s="1"/>
  <c r="K1623" i="50" s="1"/>
  <c r="K1624" i="50" s="1"/>
  <c r="K1625" i="50" s="1"/>
  <c r="K1626" i="50" s="1"/>
  <c r="K1627" i="50" s="1"/>
  <c r="K1628" i="50" s="1"/>
  <c r="K1629" i="50" s="1"/>
  <c r="K1630" i="50" s="1"/>
  <c r="K1631" i="50" s="1"/>
  <c r="K1632" i="50" s="1"/>
  <c r="K1633" i="50" s="1"/>
  <c r="K1634" i="50" s="1"/>
  <c r="K1635" i="50" s="1"/>
  <c r="K1636" i="50" s="1"/>
  <c r="K1637" i="50" s="1"/>
  <c r="K1638" i="50" s="1"/>
  <c r="K1639" i="50" s="1"/>
  <c r="K1640" i="50" s="1"/>
  <c r="K1641" i="50" s="1"/>
  <c r="K1642" i="50" s="1"/>
  <c r="K1643" i="50" s="1"/>
  <c r="E1613" i="50"/>
  <c r="O3873" i="50"/>
  <c r="O3874" i="50" s="1"/>
  <c r="O3875" i="50" s="1"/>
  <c r="O3876" i="50" s="1"/>
  <c r="O3877" i="50" s="1"/>
  <c r="O3878" i="50" s="1"/>
  <c r="E3873" i="50"/>
  <c r="M850" i="50"/>
  <c r="M851" i="50" s="1"/>
  <c r="M852" i="50" s="1"/>
  <c r="M853" i="50" s="1"/>
  <c r="M854" i="50" s="1"/>
  <c r="M855" i="50" s="1"/>
  <c r="M856" i="50" s="1"/>
  <c r="M857" i="50" s="1"/>
  <c r="E850" i="50"/>
  <c r="I2646" i="50"/>
  <c r="I2647" i="50" s="1"/>
  <c r="I2648" i="50" s="1"/>
  <c r="I2649" i="50" s="1"/>
  <c r="I2650" i="50" s="1"/>
  <c r="I2651" i="50" s="1"/>
  <c r="I2652" i="50" s="1"/>
  <c r="I2653" i="50" s="1"/>
  <c r="I2654" i="50" s="1"/>
  <c r="I2655" i="50" s="1"/>
  <c r="I2656" i="50" s="1"/>
  <c r="I2657" i="50" s="1"/>
  <c r="I2658" i="50" s="1"/>
  <c r="I2659" i="50" s="1"/>
  <c r="I2660" i="50" s="1"/>
  <c r="I2661" i="50" s="1"/>
  <c r="I2662" i="50" s="1"/>
  <c r="I2663" i="50" s="1"/>
  <c r="I2664" i="50" s="1"/>
  <c r="I2665" i="50" s="1"/>
  <c r="I2666" i="50" s="1"/>
  <c r="I2667" i="50" s="1"/>
  <c r="I2668" i="50" s="1"/>
  <c r="I2669" i="50" s="1"/>
  <c r="I2670" i="50" s="1"/>
  <c r="I2671" i="50" s="1"/>
  <c r="I2672" i="50" s="1"/>
  <c r="I2673" i="50" s="1"/>
  <c r="I2674" i="50" s="1"/>
  <c r="I2675" i="50" s="1"/>
  <c r="I2676" i="50" s="1"/>
  <c r="I2677" i="50" s="1"/>
  <c r="I2678" i="50" s="1"/>
  <c r="I2679" i="50" s="1"/>
  <c r="I2680" i="50" s="1"/>
  <c r="I2681" i="50" s="1"/>
  <c r="I2682" i="50" s="1"/>
  <c r="I2683" i="50" s="1"/>
  <c r="I2684" i="50" s="1"/>
  <c r="I2685" i="50" s="1"/>
  <c r="I2686" i="50" s="1"/>
  <c r="I2687" i="50" s="1"/>
  <c r="I2688" i="50" s="1"/>
  <c r="I2689" i="50" s="1"/>
  <c r="I2690" i="50" s="1"/>
  <c r="I2691" i="50" s="1"/>
  <c r="I2692" i="50" s="1"/>
  <c r="I2693" i="50" s="1"/>
  <c r="I2694" i="50" s="1"/>
  <c r="I2695" i="50" s="1"/>
  <c r="I2696" i="50" s="1"/>
  <c r="I2697" i="50" s="1"/>
  <c r="I2698" i="50" s="1"/>
  <c r="I2699" i="50" s="1"/>
  <c r="I2700" i="50" s="1"/>
  <c r="I2701" i="50" s="1"/>
  <c r="I2702" i="50" s="1"/>
  <c r="I2703" i="50" s="1"/>
  <c r="I2704" i="50" s="1"/>
  <c r="I2705" i="50" s="1"/>
  <c r="I2706" i="50" s="1"/>
  <c r="I2707" i="50" s="1"/>
  <c r="I2708" i="50" s="1"/>
  <c r="I2709" i="50" s="1"/>
  <c r="I2710" i="50" s="1"/>
  <c r="I2711" i="50" s="1"/>
  <c r="I2712" i="50" s="1"/>
  <c r="I2713" i="50" s="1"/>
  <c r="I2714" i="50" s="1"/>
  <c r="I2715" i="50" s="1"/>
  <c r="I2716" i="50" s="1"/>
  <c r="I2717" i="50" s="1"/>
  <c r="I2718" i="50" s="1"/>
  <c r="I2719" i="50" s="1"/>
  <c r="I2720" i="50" s="1"/>
  <c r="E2646" i="50"/>
  <c r="Q1114" i="50"/>
  <c r="Q1115" i="50" s="1"/>
  <c r="Q1116" i="50" s="1"/>
  <c r="Q1117" i="50" s="1"/>
  <c r="Q1118" i="50" s="1"/>
  <c r="Q1119" i="50" s="1"/>
  <c r="G144" i="50" l="1"/>
  <c r="M858" i="50"/>
  <c r="M859" i="50" s="1"/>
  <c r="M860" i="50" s="1"/>
  <c r="M861" i="50" s="1"/>
  <c r="M862" i="50" s="1"/>
  <c r="M863" i="50" s="1"/>
  <c r="E858" i="50"/>
  <c r="O3879" i="50"/>
  <c r="O3880" i="50" s="1"/>
  <c r="E3879" i="50"/>
  <c r="I2721" i="50"/>
  <c r="I2722" i="50" s="1"/>
  <c r="I2723" i="50" s="1"/>
  <c r="I2724" i="50" s="1"/>
  <c r="I2725" i="50" s="1"/>
  <c r="I2726" i="50" s="1"/>
  <c r="I2727" i="50" s="1"/>
  <c r="I2728" i="50" s="1"/>
  <c r="I2729" i="50" s="1"/>
  <c r="I2730" i="50" s="1"/>
  <c r="I2731" i="50" s="1"/>
  <c r="I2732" i="50" s="1"/>
  <c r="I2733" i="50" s="1"/>
  <c r="I2734" i="50" s="1"/>
  <c r="I2735" i="50" s="1"/>
  <c r="I2736" i="50" s="1"/>
  <c r="I2737" i="50" s="1"/>
  <c r="I2738" i="50" s="1"/>
  <c r="I2739" i="50" s="1"/>
  <c r="I2740" i="50" s="1"/>
  <c r="I2741" i="50" s="1"/>
  <c r="I2742" i="50" s="1"/>
  <c r="I2743" i="50" s="1"/>
  <c r="I2744" i="50" s="1"/>
  <c r="I2745" i="50" s="1"/>
  <c r="I2746" i="50" s="1"/>
  <c r="I2747" i="50" s="1"/>
  <c r="I2748" i="50" s="1"/>
  <c r="I2749" i="50" s="1"/>
  <c r="I2750" i="50" s="1"/>
  <c r="I2751" i="50" s="1"/>
  <c r="I2752" i="50" s="1"/>
  <c r="I2753" i="50" s="1"/>
  <c r="I2754" i="50" s="1"/>
  <c r="I2755" i="50" s="1"/>
  <c r="I2756" i="50" s="1"/>
  <c r="I2757" i="50" s="1"/>
  <c r="I2758" i="50" s="1"/>
  <c r="I2759" i="50" s="1"/>
  <c r="I2760" i="50" s="1"/>
  <c r="I2761" i="50" s="1"/>
  <c r="I2762" i="50" s="1"/>
  <c r="I2763" i="50" s="1"/>
  <c r="I2764" i="50" s="1"/>
  <c r="I2765" i="50" s="1"/>
  <c r="I2766" i="50" s="1"/>
  <c r="I2767" i="50" s="1"/>
  <c r="I2768" i="50" s="1"/>
  <c r="I2769" i="50" s="1"/>
  <c r="I2770" i="50" s="1"/>
  <c r="I2771" i="50" s="1"/>
  <c r="I2772" i="50" s="1"/>
  <c r="I2773" i="50" s="1"/>
  <c r="I2774" i="50" s="1"/>
  <c r="I2775" i="50" s="1"/>
  <c r="I2776" i="50" s="1"/>
  <c r="I2777" i="50" s="1"/>
  <c r="I2778" i="50" s="1"/>
  <c r="I2779" i="50" s="1"/>
  <c r="I2780" i="50" s="1"/>
  <c r="I2781" i="50" s="1"/>
  <c r="I2782" i="50" s="1"/>
  <c r="I2783" i="50" s="1"/>
  <c r="E2721" i="50"/>
  <c r="K1644" i="50"/>
  <c r="K1645" i="50" s="1"/>
  <c r="K1646" i="50" s="1"/>
  <c r="K1647" i="50" s="1"/>
  <c r="K1648" i="50" s="1"/>
  <c r="E1644" i="50"/>
  <c r="Q1120" i="50"/>
  <c r="Q1121" i="50" s="1"/>
  <c r="Q1122" i="50" s="1"/>
  <c r="Q1123" i="50" s="1"/>
  <c r="Q1124" i="50" s="1"/>
  <c r="Q1125" i="50" s="1"/>
  <c r="Q1126" i="50" s="1"/>
  <c r="G145" i="50" l="1"/>
  <c r="I2784" i="50"/>
  <c r="I2785" i="50" s="1"/>
  <c r="I2786" i="50" s="1"/>
  <c r="I2787" i="50" s="1"/>
  <c r="I2788" i="50" s="1"/>
  <c r="I2789" i="50" s="1"/>
  <c r="I2790" i="50" s="1"/>
  <c r="I2791" i="50" s="1"/>
  <c r="I2792" i="50" s="1"/>
  <c r="I2793" i="50" s="1"/>
  <c r="I2794" i="50" s="1"/>
  <c r="I2795" i="50" s="1"/>
  <c r="I2796" i="50" s="1"/>
  <c r="I2797" i="50" s="1"/>
  <c r="I2798" i="50" s="1"/>
  <c r="I2799" i="50" s="1"/>
  <c r="I2800" i="50" s="1"/>
  <c r="I2801" i="50" s="1"/>
  <c r="I2802" i="50" s="1"/>
  <c r="I2803" i="50" s="1"/>
  <c r="I2804" i="50" s="1"/>
  <c r="I2805" i="50" s="1"/>
  <c r="I2806" i="50" s="1"/>
  <c r="I2807" i="50" s="1"/>
  <c r="I2808" i="50" s="1"/>
  <c r="I2809" i="50" s="1"/>
  <c r="I2810" i="50" s="1"/>
  <c r="I2811" i="50" s="1"/>
  <c r="I2812" i="50" s="1"/>
  <c r="I2813" i="50" s="1"/>
  <c r="I2814" i="50" s="1"/>
  <c r="I2815" i="50" s="1"/>
  <c r="I2816" i="50" s="1"/>
  <c r="I2817" i="50" s="1"/>
  <c r="I2818" i="50" s="1"/>
  <c r="I2819" i="50" s="1"/>
  <c r="I2820" i="50" s="1"/>
  <c r="I2821" i="50" s="1"/>
  <c r="I2822" i="50" s="1"/>
  <c r="I2823" i="50" s="1"/>
  <c r="I2824" i="50" s="1"/>
  <c r="I2825" i="50" s="1"/>
  <c r="I2826" i="50" s="1"/>
  <c r="I2827" i="50" s="1"/>
  <c r="I2828" i="50" s="1"/>
  <c r="I2829" i="50" s="1"/>
  <c r="I2830" i="50" s="1"/>
  <c r="I2831" i="50" s="1"/>
  <c r="I2832" i="50" s="1"/>
  <c r="I2833" i="50" s="1"/>
  <c r="I2834" i="50" s="1"/>
  <c r="I2835" i="50" s="1"/>
  <c r="I2836" i="50" s="1"/>
  <c r="I2837" i="50" s="1"/>
  <c r="I2838" i="50" s="1"/>
  <c r="I2839" i="50" s="1"/>
  <c r="I2840" i="50" s="1"/>
  <c r="I2841" i="50" s="1"/>
  <c r="I2842" i="50" s="1"/>
  <c r="I2843" i="50" s="1"/>
  <c r="I2844" i="50" s="1"/>
  <c r="I2845" i="50" s="1"/>
  <c r="I2846" i="50" s="1"/>
  <c r="I2847" i="50" s="1"/>
  <c r="I2848" i="50" s="1"/>
  <c r="I2849" i="50" s="1"/>
  <c r="I2850" i="50" s="1"/>
  <c r="I2851" i="50" s="1"/>
  <c r="I2852" i="50" s="1"/>
  <c r="I2853" i="50" s="1"/>
  <c r="I2854" i="50" s="1"/>
  <c r="I2855" i="50" s="1"/>
  <c r="I2856" i="50" s="1"/>
  <c r="I2857" i="50" s="1"/>
  <c r="I2858" i="50" s="1"/>
  <c r="I2859" i="50" s="1"/>
  <c r="I2860" i="50" s="1"/>
  <c r="I2861" i="50" s="1"/>
  <c r="I2862" i="50" s="1"/>
  <c r="I2863" i="50" s="1"/>
  <c r="I2864" i="50" s="1"/>
  <c r="I2865" i="50" s="1"/>
  <c r="I2866" i="50" s="1"/>
  <c r="I2867" i="50" s="1"/>
  <c r="I2868" i="50" s="1"/>
  <c r="I2869" i="50" s="1"/>
  <c r="I2870" i="50" s="1"/>
  <c r="I2871" i="50" s="1"/>
  <c r="I2872" i="50" s="1"/>
  <c r="I2873" i="50" s="1"/>
  <c r="I2874" i="50" s="1"/>
  <c r="I2875" i="50" s="1"/>
  <c r="I2876" i="50" s="1"/>
  <c r="I2877" i="50" s="1"/>
  <c r="I2878" i="50" s="1"/>
  <c r="I2879" i="50" s="1"/>
  <c r="I2880" i="50" s="1"/>
  <c r="I2881" i="50" s="1"/>
  <c r="I2882" i="50" s="1"/>
  <c r="I2883" i="50" s="1"/>
  <c r="I2884" i="50" s="1"/>
  <c r="I2885" i="50" s="1"/>
  <c r="I2886" i="50" s="1"/>
  <c r="I2887" i="50" s="1"/>
  <c r="I2888" i="50" s="1"/>
  <c r="I2889" i="50" s="1"/>
  <c r="E2784" i="50"/>
  <c r="K1649" i="50"/>
  <c r="K1650" i="50" s="1"/>
  <c r="K1651" i="50" s="1"/>
  <c r="K1652" i="50" s="1"/>
  <c r="K1653" i="50" s="1"/>
  <c r="K1654" i="50" s="1"/>
  <c r="K1655" i="50" s="1"/>
  <c r="K1656" i="50" s="1"/>
  <c r="K1657" i="50" s="1"/>
  <c r="K1658" i="50" s="1"/>
  <c r="K1659" i="50" s="1"/>
  <c r="K1660" i="50" s="1"/>
  <c r="K1661" i="50" s="1"/>
  <c r="K1662" i="50" s="1"/>
  <c r="K1663" i="50" s="1"/>
  <c r="K1664" i="50" s="1"/>
  <c r="K1665" i="50" s="1"/>
  <c r="K1666" i="50" s="1"/>
  <c r="K1667" i="50" s="1"/>
  <c r="K1668" i="50" s="1"/>
  <c r="K1669" i="50" s="1"/>
  <c r="K1670" i="50" s="1"/>
  <c r="K1671" i="50" s="1"/>
  <c r="K1672" i="50" s="1"/>
  <c r="K1673" i="50" s="1"/>
  <c r="K1674" i="50" s="1"/>
  <c r="K1675" i="50" s="1"/>
  <c r="K1676" i="50" s="1"/>
  <c r="K1677" i="50" s="1"/>
  <c r="K1678" i="50" s="1"/>
  <c r="K1679" i="50" s="1"/>
  <c r="K1680" i="50" s="1"/>
  <c r="K1681" i="50" s="1"/>
  <c r="K1682" i="50" s="1"/>
  <c r="K1683" i="50" s="1"/>
  <c r="K1684" i="50" s="1"/>
  <c r="K1685" i="50" s="1"/>
  <c r="K1686" i="50" s="1"/>
  <c r="E1649" i="50"/>
  <c r="O3881" i="50"/>
  <c r="O3882" i="50" s="1"/>
  <c r="O3883" i="50" s="1"/>
  <c r="O3884" i="50" s="1"/>
  <c r="O3885" i="50" s="1"/>
  <c r="E3881" i="50"/>
  <c r="M864" i="50"/>
  <c r="M865" i="50" s="1"/>
  <c r="M866" i="50" s="1"/>
  <c r="M867" i="50" s="1"/>
  <c r="M868" i="50" s="1"/>
  <c r="M869" i="50" s="1"/>
  <c r="E864" i="50"/>
  <c r="Q1127" i="50"/>
  <c r="Q1128" i="50" s="1"/>
  <c r="Q1129" i="50" s="1"/>
  <c r="Q1130" i="50" s="1"/>
  <c r="Q1131" i="50" s="1"/>
  <c r="Q1132" i="50" s="1"/>
  <c r="G146" i="50" l="1"/>
  <c r="M870" i="50"/>
  <c r="M871" i="50" s="1"/>
  <c r="M872" i="50" s="1"/>
  <c r="M873" i="50" s="1"/>
  <c r="M874" i="50" s="1"/>
  <c r="M875" i="50" s="1"/>
  <c r="E870" i="50"/>
  <c r="O3886" i="50"/>
  <c r="O3887" i="50" s="1"/>
  <c r="O3888" i="50" s="1"/>
  <c r="O3889" i="50" s="1"/>
  <c r="E3886" i="50"/>
  <c r="K1687" i="50"/>
  <c r="K1688" i="50" s="1"/>
  <c r="K1689" i="50" s="1"/>
  <c r="K1690" i="50" s="1"/>
  <c r="K1691" i="50" s="1"/>
  <c r="K1692" i="50" s="1"/>
  <c r="K1693" i="50" s="1"/>
  <c r="K1694" i="50" s="1"/>
  <c r="K1695" i="50" s="1"/>
  <c r="K1696" i="50" s="1"/>
  <c r="K1697" i="50" s="1"/>
  <c r="K1698" i="50" s="1"/>
  <c r="K1699" i="50" s="1"/>
  <c r="K1700" i="50" s="1"/>
  <c r="K1701" i="50" s="1"/>
  <c r="K1702" i="50" s="1"/>
  <c r="K1703" i="50" s="1"/>
  <c r="K1704" i="50" s="1"/>
  <c r="K1705" i="50" s="1"/>
  <c r="K1706" i="50" s="1"/>
  <c r="K1707" i="50" s="1"/>
  <c r="K1708" i="50" s="1"/>
  <c r="K1709" i="50" s="1"/>
  <c r="K1710" i="50" s="1"/>
  <c r="K1711" i="50" s="1"/>
  <c r="K1712" i="50" s="1"/>
  <c r="K1713" i="50" s="1"/>
  <c r="K1714" i="50" s="1"/>
  <c r="K1715" i="50" s="1"/>
  <c r="K1716" i="50" s="1"/>
  <c r="K1717" i="50" s="1"/>
  <c r="K1718" i="50" s="1"/>
  <c r="K1719" i="50" s="1"/>
  <c r="K1720" i="50" s="1"/>
  <c r="K1721" i="50" s="1"/>
  <c r="K1722" i="50" s="1"/>
  <c r="K1723" i="50" s="1"/>
  <c r="E1687" i="50"/>
  <c r="I2890" i="50"/>
  <c r="I2891" i="50" s="1"/>
  <c r="I2892" i="50" s="1"/>
  <c r="I2893" i="50" s="1"/>
  <c r="I2894" i="50" s="1"/>
  <c r="I2895" i="50" s="1"/>
  <c r="I2896" i="50" s="1"/>
  <c r="I2897" i="50" s="1"/>
  <c r="I2898" i="50" s="1"/>
  <c r="I2899" i="50" s="1"/>
  <c r="I2900" i="50" s="1"/>
  <c r="I2901" i="50" s="1"/>
  <c r="I2902" i="50" s="1"/>
  <c r="I2903" i="50" s="1"/>
  <c r="I2904" i="50" s="1"/>
  <c r="I2905" i="50" s="1"/>
  <c r="I2906" i="50" s="1"/>
  <c r="I2907" i="50" s="1"/>
  <c r="I2908" i="50" s="1"/>
  <c r="I2909" i="50" s="1"/>
  <c r="I2910" i="50" s="1"/>
  <c r="I2911" i="50" s="1"/>
  <c r="I2912" i="50" s="1"/>
  <c r="I2913" i="50" s="1"/>
  <c r="I2914" i="50" s="1"/>
  <c r="I2915" i="50" s="1"/>
  <c r="I2916" i="50" s="1"/>
  <c r="I2917" i="50" s="1"/>
  <c r="I2918" i="50" s="1"/>
  <c r="I2919" i="50" s="1"/>
  <c r="I2920" i="50" s="1"/>
  <c r="I2921" i="50" s="1"/>
  <c r="I2922" i="50" s="1"/>
  <c r="I2923" i="50" s="1"/>
  <c r="I2924" i="50" s="1"/>
  <c r="I2925" i="50" s="1"/>
  <c r="I2926" i="50" s="1"/>
  <c r="I2927" i="50" s="1"/>
  <c r="I2928" i="50" s="1"/>
  <c r="I2929" i="50" s="1"/>
  <c r="I2930" i="50" s="1"/>
  <c r="I2931" i="50" s="1"/>
  <c r="I2932" i="50" s="1"/>
  <c r="I2933" i="50" s="1"/>
  <c r="E2890" i="50"/>
  <c r="Q1133" i="50"/>
  <c r="Q1134" i="50" s="1"/>
  <c r="Q1135" i="50" s="1"/>
  <c r="Q1136" i="50" s="1"/>
  <c r="Q1137" i="50" s="1"/>
  <c r="Q1138" i="50" s="1"/>
  <c r="G147" i="50" l="1"/>
  <c r="I2934" i="50"/>
  <c r="I2935" i="50" s="1"/>
  <c r="I2936" i="50" s="1"/>
  <c r="I2937" i="50" s="1"/>
  <c r="I2938" i="50" s="1"/>
  <c r="I2939" i="50" s="1"/>
  <c r="I2940" i="50" s="1"/>
  <c r="I2941" i="50" s="1"/>
  <c r="I2942" i="50" s="1"/>
  <c r="I2943" i="50" s="1"/>
  <c r="I2944" i="50" s="1"/>
  <c r="I2945" i="50" s="1"/>
  <c r="I2946" i="50" s="1"/>
  <c r="I2947" i="50" s="1"/>
  <c r="I2948" i="50" s="1"/>
  <c r="I2949" i="50" s="1"/>
  <c r="I2950" i="50" s="1"/>
  <c r="I2951" i="50" s="1"/>
  <c r="I2952" i="50" s="1"/>
  <c r="I2953" i="50" s="1"/>
  <c r="I2954" i="50" s="1"/>
  <c r="I2955" i="50" s="1"/>
  <c r="I2956" i="50" s="1"/>
  <c r="I2957" i="50" s="1"/>
  <c r="I2958" i="50" s="1"/>
  <c r="I2959" i="50" s="1"/>
  <c r="I2960" i="50" s="1"/>
  <c r="I2961" i="50" s="1"/>
  <c r="I2962" i="50" s="1"/>
  <c r="I2963" i="50" s="1"/>
  <c r="I2964" i="50" s="1"/>
  <c r="I2965" i="50" s="1"/>
  <c r="I2966" i="50" s="1"/>
  <c r="I2967" i="50" s="1"/>
  <c r="I2968" i="50" s="1"/>
  <c r="I2969" i="50" s="1"/>
  <c r="I2970" i="50" s="1"/>
  <c r="I2971" i="50" s="1"/>
  <c r="I2972" i="50" s="1"/>
  <c r="I2973" i="50" s="1"/>
  <c r="I2974" i="50" s="1"/>
  <c r="I2975" i="50" s="1"/>
  <c r="I2976" i="50" s="1"/>
  <c r="I2977" i="50" s="1"/>
  <c r="I2978" i="50" s="1"/>
  <c r="I2979" i="50" s="1"/>
  <c r="I2980" i="50" s="1"/>
  <c r="I2981" i="50" s="1"/>
  <c r="I2982" i="50" s="1"/>
  <c r="I2983" i="50" s="1"/>
  <c r="I2984" i="50" s="1"/>
  <c r="I2985" i="50" s="1"/>
  <c r="I2986" i="50" s="1"/>
  <c r="I2987" i="50" s="1"/>
  <c r="I2988" i="50" s="1"/>
  <c r="I2989" i="50" s="1"/>
  <c r="I2990" i="50" s="1"/>
  <c r="I2991" i="50" s="1"/>
  <c r="I2992" i="50" s="1"/>
  <c r="I2993" i="50" s="1"/>
  <c r="I2994" i="50" s="1"/>
  <c r="I2995" i="50" s="1"/>
  <c r="I2996" i="50" s="1"/>
  <c r="I2997" i="50" s="1"/>
  <c r="I2998" i="50" s="1"/>
  <c r="I2999" i="50" s="1"/>
  <c r="I3000" i="50" s="1"/>
  <c r="I3001" i="50" s="1"/>
  <c r="I3002" i="50" s="1"/>
  <c r="I3003" i="50" s="1"/>
  <c r="I3004" i="50" s="1"/>
  <c r="I3005" i="50" s="1"/>
  <c r="I3006" i="50" s="1"/>
  <c r="I3007" i="50" s="1"/>
  <c r="I3008" i="50" s="1"/>
  <c r="I3009" i="50" s="1"/>
  <c r="I3010" i="50" s="1"/>
  <c r="I3011" i="50" s="1"/>
  <c r="I3012" i="50" s="1"/>
  <c r="I3013" i="50" s="1"/>
  <c r="I3014" i="50" s="1"/>
  <c r="I3015" i="50" s="1"/>
  <c r="I3016" i="50" s="1"/>
  <c r="I3017" i="50" s="1"/>
  <c r="I3018" i="50" s="1"/>
  <c r="I3019" i="50" s="1"/>
  <c r="I3020" i="50" s="1"/>
  <c r="I3021" i="50" s="1"/>
  <c r="I3022" i="50" s="1"/>
  <c r="I3023" i="50" s="1"/>
  <c r="I3024" i="50" s="1"/>
  <c r="I3025" i="50" s="1"/>
  <c r="I3026" i="50" s="1"/>
  <c r="I3027" i="50" s="1"/>
  <c r="I3028" i="50" s="1"/>
  <c r="I3029" i="50" s="1"/>
  <c r="I3030" i="50" s="1"/>
  <c r="I3031" i="50" s="1"/>
  <c r="I3032" i="50" s="1"/>
  <c r="I3033" i="50" s="1"/>
  <c r="I3034" i="50" s="1"/>
  <c r="I3035" i="50" s="1"/>
  <c r="I3036" i="50" s="1"/>
  <c r="I3037" i="50" s="1"/>
  <c r="I3038" i="50" s="1"/>
  <c r="I3039" i="50" s="1"/>
  <c r="I3040" i="50" s="1"/>
  <c r="I3041" i="50" s="1"/>
  <c r="I3042" i="50" s="1"/>
  <c r="I3043" i="50" s="1"/>
  <c r="I3044" i="50" s="1"/>
  <c r="I3045" i="50" s="1"/>
  <c r="I3046" i="50" s="1"/>
  <c r="I3047" i="50" s="1"/>
  <c r="E2934" i="50"/>
  <c r="K1724" i="50"/>
  <c r="K1725" i="50" s="1"/>
  <c r="K1726" i="50" s="1"/>
  <c r="K1727" i="50" s="1"/>
  <c r="K1728" i="50" s="1"/>
  <c r="K1729" i="50" s="1"/>
  <c r="K1730" i="50" s="1"/>
  <c r="K1731" i="50" s="1"/>
  <c r="K1732" i="50" s="1"/>
  <c r="K1733" i="50" s="1"/>
  <c r="K1734" i="50" s="1"/>
  <c r="K1735" i="50" s="1"/>
  <c r="K1736" i="50" s="1"/>
  <c r="K1737" i="50" s="1"/>
  <c r="K1738" i="50" s="1"/>
  <c r="K1739" i="50" s="1"/>
  <c r="K1740" i="50" s="1"/>
  <c r="K1741" i="50" s="1"/>
  <c r="K1742" i="50" s="1"/>
  <c r="K1743" i="50" s="1"/>
  <c r="K1744" i="50" s="1"/>
  <c r="K1745" i="50" s="1"/>
  <c r="K1746" i="50" s="1"/>
  <c r="K1747" i="50" s="1"/>
  <c r="K1748" i="50" s="1"/>
  <c r="K1749" i="50" s="1"/>
  <c r="E1724" i="50"/>
  <c r="O3890" i="50"/>
  <c r="O3891" i="50" s="1"/>
  <c r="O3892" i="50" s="1"/>
  <c r="E3890" i="50"/>
  <c r="M876" i="50"/>
  <c r="M877" i="50" s="1"/>
  <c r="M878" i="50" s="1"/>
  <c r="M879" i="50" s="1"/>
  <c r="M880" i="50" s="1"/>
  <c r="M881" i="50" s="1"/>
  <c r="E876" i="50"/>
  <c r="Q1139" i="50"/>
  <c r="Q1140" i="50" s="1"/>
  <c r="Q1141" i="50" s="1"/>
  <c r="Q1142" i="50" s="1"/>
  <c r="Q1143" i="50" s="1"/>
  <c r="Q1144" i="50" s="1"/>
  <c r="G148" i="50" l="1"/>
  <c r="C148" i="50"/>
  <c r="E148" i="50"/>
  <c r="M882" i="50"/>
  <c r="M883" i="50" s="1"/>
  <c r="M884" i="50" s="1"/>
  <c r="M885" i="50" s="1"/>
  <c r="M886" i="50" s="1"/>
  <c r="M887" i="50" s="1"/>
  <c r="E882" i="50"/>
  <c r="O3893" i="50"/>
  <c r="O3894" i="50" s="1"/>
  <c r="O3895" i="50" s="1"/>
  <c r="O3896" i="50" s="1"/>
  <c r="E3893" i="50"/>
  <c r="K1750" i="50"/>
  <c r="K1751" i="50" s="1"/>
  <c r="K1752" i="50" s="1"/>
  <c r="K1753" i="50" s="1"/>
  <c r="K1754" i="50" s="1"/>
  <c r="K1755" i="50" s="1"/>
  <c r="K1756" i="50" s="1"/>
  <c r="K1757" i="50" s="1"/>
  <c r="K1758" i="50" s="1"/>
  <c r="K1759" i="50" s="1"/>
  <c r="K1760" i="50" s="1"/>
  <c r="K1761" i="50" s="1"/>
  <c r="K1762" i="50" s="1"/>
  <c r="K1763" i="50" s="1"/>
  <c r="K1764" i="50" s="1"/>
  <c r="K1765" i="50" s="1"/>
  <c r="K1766" i="50" s="1"/>
  <c r="K1767" i="50" s="1"/>
  <c r="K1768" i="50" s="1"/>
  <c r="K1769" i="50" s="1"/>
  <c r="K1770" i="50" s="1"/>
  <c r="K1771" i="50" s="1"/>
  <c r="K1772" i="50" s="1"/>
  <c r="K1773" i="50" s="1"/>
  <c r="K1774" i="50" s="1"/>
  <c r="K1775" i="50" s="1"/>
  <c r="K1776" i="50" s="1"/>
  <c r="K1777" i="50" s="1"/>
  <c r="K1778" i="50" s="1"/>
  <c r="K1779" i="50" s="1"/>
  <c r="K1780" i="50" s="1"/>
  <c r="K1781" i="50" s="1"/>
  <c r="K1782" i="50" s="1"/>
  <c r="K1783" i="50" s="1"/>
  <c r="K1784" i="50" s="1"/>
  <c r="K1785" i="50" s="1"/>
  <c r="K1786" i="50" s="1"/>
  <c r="K1787" i="50" s="1"/>
  <c r="K1788" i="50" s="1"/>
  <c r="K1789" i="50" s="1"/>
  <c r="K1790" i="50" s="1"/>
  <c r="K1791" i="50" s="1"/>
  <c r="K1792" i="50" s="1"/>
  <c r="K1793" i="50" s="1"/>
  <c r="K1794" i="50" s="1"/>
  <c r="K1795" i="50" s="1"/>
  <c r="K1796" i="50" s="1"/>
  <c r="K1797" i="50" s="1"/>
  <c r="K1798" i="50" s="1"/>
  <c r="K1799" i="50" s="1"/>
  <c r="E1750" i="50"/>
  <c r="I3048" i="50"/>
  <c r="I3049" i="50" s="1"/>
  <c r="I3050" i="50" s="1"/>
  <c r="I3051" i="50" s="1"/>
  <c r="I3052" i="50" s="1"/>
  <c r="I3053" i="50" s="1"/>
  <c r="I3054" i="50" s="1"/>
  <c r="I3055" i="50" s="1"/>
  <c r="I3056" i="50" s="1"/>
  <c r="I3057" i="50" s="1"/>
  <c r="I3058" i="50" s="1"/>
  <c r="I3059" i="50" s="1"/>
  <c r="I3060" i="50" s="1"/>
  <c r="I3061" i="50" s="1"/>
  <c r="E3048" i="50"/>
  <c r="Q1145" i="50"/>
  <c r="Q1146" i="50" s="1"/>
  <c r="Q1147" i="50" s="1"/>
  <c r="Q1148" i="50" s="1"/>
  <c r="Q1149" i="50" s="1"/>
  <c r="Q1150" i="50" s="1"/>
  <c r="G149" i="50" l="1"/>
  <c r="C149" i="50"/>
  <c r="O3897" i="50"/>
  <c r="O3898" i="50" s="1"/>
  <c r="O3899" i="50" s="1"/>
  <c r="O3900" i="50" s="1"/>
  <c r="O3901" i="50" s="1"/>
  <c r="O3902" i="50" s="1"/>
  <c r="O3903" i="50" s="1"/>
  <c r="O3904" i="50" s="1"/>
  <c r="O3905" i="50" s="1"/>
  <c r="O3906" i="50" s="1"/>
  <c r="E3897" i="50"/>
  <c r="K1800" i="50"/>
  <c r="K1801" i="50" s="1"/>
  <c r="K1802" i="50" s="1"/>
  <c r="K1803" i="50" s="1"/>
  <c r="K1804" i="50" s="1"/>
  <c r="K1805" i="50" s="1"/>
  <c r="K1806" i="50" s="1"/>
  <c r="K1807" i="50" s="1"/>
  <c r="K1808" i="50" s="1"/>
  <c r="K1809" i="50" s="1"/>
  <c r="K1810" i="50" s="1"/>
  <c r="K1811" i="50" s="1"/>
  <c r="K1812" i="50" s="1"/>
  <c r="K1813" i="50" s="1"/>
  <c r="K1814" i="50" s="1"/>
  <c r="K1815" i="50" s="1"/>
  <c r="K1816" i="50" s="1"/>
  <c r="K1817" i="50" s="1"/>
  <c r="K1818" i="50" s="1"/>
  <c r="K1819" i="50" s="1"/>
  <c r="K1820" i="50" s="1"/>
  <c r="K1821" i="50" s="1"/>
  <c r="K1822" i="50" s="1"/>
  <c r="K1823" i="50" s="1"/>
  <c r="K1824" i="50" s="1"/>
  <c r="E1800" i="50"/>
  <c r="I3062" i="50"/>
  <c r="I3063" i="50" s="1"/>
  <c r="I3064" i="50" s="1"/>
  <c r="I3065" i="50" s="1"/>
  <c r="I3066" i="50" s="1"/>
  <c r="I3067" i="50" s="1"/>
  <c r="I3068" i="50" s="1"/>
  <c r="I3069" i="50" s="1"/>
  <c r="I3070" i="50" s="1"/>
  <c r="I3071" i="50" s="1"/>
  <c r="I3072" i="50" s="1"/>
  <c r="I3073" i="50" s="1"/>
  <c r="I3074" i="50" s="1"/>
  <c r="I3075" i="50" s="1"/>
  <c r="I3076" i="50" s="1"/>
  <c r="I3077" i="50" s="1"/>
  <c r="I3078" i="50" s="1"/>
  <c r="I3079" i="50" s="1"/>
  <c r="I3080" i="50" s="1"/>
  <c r="I3081" i="50" s="1"/>
  <c r="I3082" i="50" s="1"/>
  <c r="I3083" i="50" s="1"/>
  <c r="I3084" i="50" s="1"/>
  <c r="I3085" i="50" s="1"/>
  <c r="I3086" i="50" s="1"/>
  <c r="I3087" i="50" s="1"/>
  <c r="I3088" i="50" s="1"/>
  <c r="I3089" i="50" s="1"/>
  <c r="I3090" i="50" s="1"/>
  <c r="I3091" i="50" s="1"/>
  <c r="I3092" i="50" s="1"/>
  <c r="I3093" i="50" s="1"/>
  <c r="I3094" i="50" s="1"/>
  <c r="E3062" i="50"/>
  <c r="M888" i="50"/>
  <c r="M889" i="50" s="1"/>
  <c r="M890" i="50" s="1"/>
  <c r="M891" i="50" s="1"/>
  <c r="M892" i="50" s="1"/>
  <c r="M893" i="50" s="1"/>
  <c r="E888" i="50"/>
  <c r="Q1151" i="50"/>
  <c r="Q1152" i="50" s="1"/>
  <c r="Q1153" i="50" s="1"/>
  <c r="Q1154" i="50" s="1"/>
  <c r="Q1155" i="50" s="1"/>
  <c r="Q1156" i="50" s="1"/>
  <c r="Q1157" i="50" s="1"/>
  <c r="G150" i="50" l="1"/>
  <c r="G151" i="50" s="1"/>
  <c r="C150" i="50"/>
  <c r="K1825" i="50"/>
  <c r="K1826" i="50" s="1"/>
  <c r="K1827" i="50" s="1"/>
  <c r="K1828" i="50" s="1"/>
  <c r="K1829" i="50" s="1"/>
  <c r="K1830" i="50" s="1"/>
  <c r="K1831" i="50" s="1"/>
  <c r="K1832" i="50" s="1"/>
  <c r="K1833" i="50" s="1"/>
  <c r="K1834" i="50" s="1"/>
  <c r="K1835" i="50" s="1"/>
  <c r="K1836" i="50" s="1"/>
  <c r="K1837" i="50" s="1"/>
  <c r="K1838" i="50" s="1"/>
  <c r="K1839" i="50" s="1"/>
  <c r="K1840" i="50" s="1"/>
  <c r="K1841" i="50" s="1"/>
  <c r="K1842" i="50" s="1"/>
  <c r="K1843" i="50" s="1"/>
  <c r="K1844" i="50" s="1"/>
  <c r="K1845" i="50" s="1"/>
  <c r="K1846" i="50" s="1"/>
  <c r="K1847" i="50" s="1"/>
  <c r="K1848" i="50" s="1"/>
  <c r="K1849" i="50" s="1"/>
  <c r="E1825" i="50"/>
  <c r="I3095" i="50"/>
  <c r="I3096" i="50" s="1"/>
  <c r="I3097" i="50" s="1"/>
  <c r="I3098" i="50" s="1"/>
  <c r="I3099" i="50" s="1"/>
  <c r="I3100" i="50" s="1"/>
  <c r="I3101" i="50" s="1"/>
  <c r="I3102" i="50" s="1"/>
  <c r="I3103" i="50" s="1"/>
  <c r="I3104" i="50" s="1"/>
  <c r="I3105" i="50" s="1"/>
  <c r="I3106" i="50" s="1"/>
  <c r="I3107" i="50" s="1"/>
  <c r="I3108" i="50" s="1"/>
  <c r="I3109" i="50" s="1"/>
  <c r="I3110" i="50" s="1"/>
  <c r="I3111" i="50" s="1"/>
  <c r="I3112" i="50" s="1"/>
  <c r="I3113" i="50" s="1"/>
  <c r="I3114" i="50" s="1"/>
  <c r="I3115" i="50" s="1"/>
  <c r="I3116" i="50" s="1"/>
  <c r="I3117" i="50" s="1"/>
  <c r="I3118" i="50" s="1"/>
  <c r="I3119" i="50" s="1"/>
  <c r="I3120" i="50" s="1"/>
  <c r="I3121" i="50" s="1"/>
  <c r="E3095" i="50"/>
  <c r="M894" i="50"/>
  <c r="M895" i="50" s="1"/>
  <c r="M896" i="50" s="1"/>
  <c r="M897" i="50" s="1"/>
  <c r="M898" i="50" s="1"/>
  <c r="M899" i="50" s="1"/>
  <c r="M900" i="50" s="1"/>
  <c r="E894" i="50"/>
  <c r="O3907" i="50"/>
  <c r="O3908" i="50" s="1"/>
  <c r="O3909" i="50" s="1"/>
  <c r="O3910" i="50" s="1"/>
  <c r="O3911" i="50" s="1"/>
  <c r="O3912" i="50" s="1"/>
  <c r="O3913" i="50" s="1"/>
  <c r="O3914" i="50" s="1"/>
  <c r="O3915" i="50" s="1"/>
  <c r="O3916" i="50" s="1"/>
  <c r="O3917" i="50" s="1"/>
  <c r="O3918" i="50" s="1"/>
  <c r="O3919" i="50" s="1"/>
  <c r="E3907" i="50"/>
  <c r="Q1158" i="50"/>
  <c r="Q1159" i="50" s="1"/>
  <c r="Q1160" i="50" s="1"/>
  <c r="Q1161" i="50" s="1"/>
  <c r="Q1162" i="50" s="1"/>
  <c r="Q1163" i="50" s="1"/>
  <c r="G152" i="50" l="1"/>
  <c r="O3920" i="50"/>
  <c r="O3921" i="50" s="1"/>
  <c r="O3922" i="50" s="1"/>
  <c r="E3920" i="50"/>
  <c r="M901" i="50"/>
  <c r="M902" i="50" s="1"/>
  <c r="M903" i="50" s="1"/>
  <c r="M904" i="50" s="1"/>
  <c r="M905" i="50" s="1"/>
  <c r="M906" i="50" s="1"/>
  <c r="E901" i="50"/>
  <c r="I3122" i="50"/>
  <c r="I3123" i="50" s="1"/>
  <c r="I3124" i="50" s="1"/>
  <c r="I3125" i="50" s="1"/>
  <c r="I3126" i="50" s="1"/>
  <c r="I3127" i="50" s="1"/>
  <c r="I3128" i="50" s="1"/>
  <c r="I3129" i="50" s="1"/>
  <c r="I3130" i="50" s="1"/>
  <c r="I3131" i="50" s="1"/>
  <c r="I3132" i="50" s="1"/>
  <c r="I3133" i="50" s="1"/>
  <c r="I3134" i="50" s="1"/>
  <c r="I3135" i="50" s="1"/>
  <c r="E3122" i="50"/>
  <c r="K1850" i="50"/>
  <c r="K1851" i="50" s="1"/>
  <c r="K1852" i="50" s="1"/>
  <c r="K1853" i="50" s="1"/>
  <c r="K1854" i="50" s="1"/>
  <c r="K1855" i="50" s="1"/>
  <c r="K1856" i="50" s="1"/>
  <c r="K1857" i="50" s="1"/>
  <c r="K1858" i="50" s="1"/>
  <c r="K1859" i="50" s="1"/>
  <c r="K1860" i="50" s="1"/>
  <c r="K1861" i="50" s="1"/>
  <c r="K1862" i="50" s="1"/>
  <c r="K1863" i="50" s="1"/>
  <c r="K1864" i="50" s="1"/>
  <c r="K1865" i="50" s="1"/>
  <c r="K1866" i="50" s="1"/>
  <c r="K1867" i="50" s="1"/>
  <c r="K1868" i="50" s="1"/>
  <c r="K1869" i="50" s="1"/>
  <c r="K1870" i="50" s="1"/>
  <c r="K1871" i="50" s="1"/>
  <c r="K1872" i="50" s="1"/>
  <c r="K1873" i="50" s="1"/>
  <c r="K1874" i="50" s="1"/>
  <c r="K1875" i="50" s="1"/>
  <c r="K1876" i="50" s="1"/>
  <c r="E1850" i="50"/>
  <c r="Q1164" i="50"/>
  <c r="Q1165" i="50" s="1"/>
  <c r="Q1166" i="50" s="1"/>
  <c r="Q1167" i="50" s="1"/>
  <c r="Q1168" i="50" s="1"/>
  <c r="Q1169" i="50" s="1"/>
  <c r="G153" i="50" l="1"/>
  <c r="K1877" i="50"/>
  <c r="K1878" i="50" s="1"/>
  <c r="K1879" i="50" s="1"/>
  <c r="K1880" i="50" s="1"/>
  <c r="K1881" i="50" s="1"/>
  <c r="K1882" i="50" s="1"/>
  <c r="K1883" i="50" s="1"/>
  <c r="E1877" i="50"/>
  <c r="I3136" i="50"/>
  <c r="I3137" i="50" s="1"/>
  <c r="I3138" i="50" s="1"/>
  <c r="I3139" i="50" s="1"/>
  <c r="I3140" i="50" s="1"/>
  <c r="I3141" i="50" s="1"/>
  <c r="I3142" i="50" s="1"/>
  <c r="I3143" i="50" s="1"/>
  <c r="E3136" i="50"/>
  <c r="M907" i="50"/>
  <c r="M908" i="50" s="1"/>
  <c r="M909" i="50" s="1"/>
  <c r="M910" i="50" s="1"/>
  <c r="M911" i="50" s="1"/>
  <c r="M912" i="50" s="1"/>
  <c r="E907" i="50"/>
  <c r="O3923" i="50"/>
  <c r="O3924" i="50" s="1"/>
  <c r="O3925" i="50" s="1"/>
  <c r="E3923" i="50"/>
  <c r="Q1170" i="50"/>
  <c r="Q1171" i="50" s="1"/>
  <c r="Q1172" i="50" s="1"/>
  <c r="Q1173" i="50" s="1"/>
  <c r="Q1174" i="50" s="1"/>
  <c r="Q1175" i="50" s="1"/>
  <c r="G154" i="50" l="1"/>
  <c r="M913" i="50"/>
  <c r="M914" i="50" s="1"/>
  <c r="M915" i="50" s="1"/>
  <c r="M916" i="50" s="1"/>
  <c r="M917" i="50" s="1"/>
  <c r="M918" i="50" s="1"/>
  <c r="E913" i="50"/>
  <c r="O3926" i="50"/>
  <c r="O3927" i="50" s="1"/>
  <c r="O3928" i="50" s="1"/>
  <c r="O3929" i="50" s="1"/>
  <c r="O3930" i="50" s="1"/>
  <c r="E3926" i="50"/>
  <c r="I3144" i="50"/>
  <c r="I3145" i="50" s="1"/>
  <c r="I3146" i="50" s="1"/>
  <c r="I3147" i="50" s="1"/>
  <c r="I3148" i="50" s="1"/>
  <c r="I3149" i="50" s="1"/>
  <c r="I3150" i="50" s="1"/>
  <c r="I3151" i="50" s="1"/>
  <c r="I3152" i="50" s="1"/>
  <c r="I3153" i="50" s="1"/>
  <c r="I3154" i="50" s="1"/>
  <c r="I3155" i="50" s="1"/>
  <c r="I3156" i="50" s="1"/>
  <c r="I3157" i="50" s="1"/>
  <c r="I3158" i="50" s="1"/>
  <c r="I3159" i="50" s="1"/>
  <c r="I3160" i="50" s="1"/>
  <c r="I3161" i="50" s="1"/>
  <c r="I3162" i="50" s="1"/>
  <c r="I3163" i="50" s="1"/>
  <c r="I3164" i="50" s="1"/>
  <c r="I3165" i="50" s="1"/>
  <c r="I3166" i="50" s="1"/>
  <c r="I3167" i="50" s="1"/>
  <c r="I3168" i="50" s="1"/>
  <c r="I3169" i="50" s="1"/>
  <c r="I3170" i="50" s="1"/>
  <c r="I3171" i="50" s="1"/>
  <c r="I3172" i="50" s="1"/>
  <c r="I3173" i="50" s="1"/>
  <c r="I3174" i="50" s="1"/>
  <c r="I3175" i="50" s="1"/>
  <c r="I3176" i="50" s="1"/>
  <c r="I3177" i="50" s="1"/>
  <c r="I3178" i="50" s="1"/>
  <c r="I3179" i="50" s="1"/>
  <c r="I3180" i="50" s="1"/>
  <c r="I3181" i="50" s="1"/>
  <c r="I3182" i="50" s="1"/>
  <c r="I3183" i="50" s="1"/>
  <c r="I3184" i="50" s="1"/>
  <c r="I3185" i="50" s="1"/>
  <c r="I3186" i="50" s="1"/>
  <c r="I3187" i="50" s="1"/>
  <c r="I3188" i="50" s="1"/>
  <c r="I3189" i="50" s="1"/>
  <c r="I3190" i="50" s="1"/>
  <c r="I3191" i="50" s="1"/>
  <c r="I3192" i="50" s="1"/>
  <c r="I3193" i="50" s="1"/>
  <c r="I3194" i="50" s="1"/>
  <c r="I3195" i="50" s="1"/>
  <c r="I3196" i="50" s="1"/>
  <c r="I3197" i="50" s="1"/>
  <c r="I3198" i="50" s="1"/>
  <c r="I3199" i="50" s="1"/>
  <c r="I3200" i="50" s="1"/>
  <c r="I3201" i="50" s="1"/>
  <c r="I3202" i="50" s="1"/>
  <c r="I3203" i="50" s="1"/>
  <c r="I3204" i="50" s="1"/>
  <c r="I3205" i="50" s="1"/>
  <c r="I3206" i="50" s="1"/>
  <c r="I3207" i="50" s="1"/>
  <c r="I3208" i="50" s="1"/>
  <c r="I3209" i="50" s="1"/>
  <c r="I3210" i="50" s="1"/>
  <c r="I3211" i="50" s="1"/>
  <c r="I3212" i="50" s="1"/>
  <c r="I3213" i="50" s="1"/>
  <c r="I3214" i="50" s="1"/>
  <c r="I3215" i="50" s="1"/>
  <c r="I3216" i="50" s="1"/>
  <c r="I3217" i="50" s="1"/>
  <c r="I3218" i="50" s="1"/>
  <c r="I3219" i="50" s="1"/>
  <c r="I3220" i="50" s="1"/>
  <c r="I3221" i="50" s="1"/>
  <c r="I3222" i="50" s="1"/>
  <c r="I3223" i="50" s="1"/>
  <c r="I3224" i="50" s="1"/>
  <c r="I3225" i="50" s="1"/>
  <c r="I3226" i="50" s="1"/>
  <c r="I3227" i="50" s="1"/>
  <c r="I3228" i="50" s="1"/>
  <c r="I3229" i="50" s="1"/>
  <c r="I3230" i="50" s="1"/>
  <c r="I3231" i="50" s="1"/>
  <c r="I3232" i="50" s="1"/>
  <c r="I3233" i="50" s="1"/>
  <c r="I3234" i="50" s="1"/>
  <c r="I3235" i="50" s="1"/>
  <c r="I3236" i="50" s="1"/>
  <c r="I3237" i="50" s="1"/>
  <c r="I3238" i="50" s="1"/>
  <c r="I3239" i="50" s="1"/>
  <c r="I3240" i="50" s="1"/>
  <c r="I3241" i="50" s="1"/>
  <c r="I3242" i="50" s="1"/>
  <c r="I3243" i="50" s="1"/>
  <c r="I3244" i="50" s="1"/>
  <c r="I3245" i="50" s="1"/>
  <c r="I3246" i="50" s="1"/>
  <c r="I3247" i="50" s="1"/>
  <c r="I3248" i="50" s="1"/>
  <c r="I3249" i="50" s="1"/>
  <c r="I3250" i="50" s="1"/>
  <c r="I3251" i="50" s="1"/>
  <c r="I3252" i="50" s="1"/>
  <c r="I3253" i="50" s="1"/>
  <c r="I3254" i="50" s="1"/>
  <c r="I3255" i="50" s="1"/>
  <c r="I3256" i="50" s="1"/>
  <c r="I3257" i="50" s="1"/>
  <c r="I3258" i="50" s="1"/>
  <c r="I3259" i="50" s="1"/>
  <c r="I3260" i="50" s="1"/>
  <c r="I3261" i="50" s="1"/>
  <c r="I3262" i="50" s="1"/>
  <c r="I3263" i="50" s="1"/>
  <c r="I3264" i="50" s="1"/>
  <c r="I3265" i="50" s="1"/>
  <c r="I3266" i="50" s="1"/>
  <c r="I3267" i="50" s="1"/>
  <c r="I3268" i="50" s="1"/>
  <c r="I3269" i="50" s="1"/>
  <c r="I3270" i="50" s="1"/>
  <c r="I3271" i="50" s="1"/>
  <c r="I3272" i="50" s="1"/>
  <c r="I3273" i="50" s="1"/>
  <c r="I3274" i="50" s="1"/>
  <c r="I3275" i="50" s="1"/>
  <c r="I3276" i="50" s="1"/>
  <c r="I3277" i="50" s="1"/>
  <c r="I3278" i="50" s="1"/>
  <c r="I3279" i="50" s="1"/>
  <c r="I3280" i="50" s="1"/>
  <c r="I3281" i="50" s="1"/>
  <c r="I3282" i="50" s="1"/>
  <c r="I3283" i="50" s="1"/>
  <c r="I3284" i="50" s="1"/>
  <c r="I3285" i="50" s="1"/>
  <c r="I3286" i="50" s="1"/>
  <c r="I3287" i="50" s="1"/>
  <c r="I3288" i="50" s="1"/>
  <c r="I3289" i="50" s="1"/>
  <c r="I3290" i="50" s="1"/>
  <c r="I3291" i="50" s="1"/>
  <c r="I3292" i="50" s="1"/>
  <c r="I3293" i="50" s="1"/>
  <c r="I3294" i="50" s="1"/>
  <c r="I3295" i="50" s="1"/>
  <c r="I3296" i="50" s="1"/>
  <c r="I3297" i="50" s="1"/>
  <c r="I3298" i="50" s="1"/>
  <c r="I3299" i="50" s="1"/>
  <c r="I3300" i="50" s="1"/>
  <c r="I3301" i="50" s="1"/>
  <c r="I3302" i="50" s="1"/>
  <c r="I3303" i="50" s="1"/>
  <c r="I3304" i="50" s="1"/>
  <c r="I3305" i="50" s="1"/>
  <c r="I3306" i="50" s="1"/>
  <c r="I3307" i="50" s="1"/>
  <c r="I3308" i="50" s="1"/>
  <c r="I3309" i="50" s="1"/>
  <c r="I3310" i="50" s="1"/>
  <c r="I3311" i="50" s="1"/>
  <c r="I3312" i="50" s="1"/>
  <c r="I3313" i="50" s="1"/>
  <c r="I3314" i="50" s="1"/>
  <c r="I3315" i="50" s="1"/>
  <c r="I3316" i="50" s="1"/>
  <c r="I3317" i="50" s="1"/>
  <c r="I3318" i="50" s="1"/>
  <c r="I3319" i="50" s="1"/>
  <c r="I3320" i="50" s="1"/>
  <c r="I3321" i="50" s="1"/>
  <c r="I3322" i="50" s="1"/>
  <c r="I3323" i="50" s="1"/>
  <c r="I3324" i="50" s="1"/>
  <c r="I3325" i="50" s="1"/>
  <c r="I3326" i="50" s="1"/>
  <c r="I3327" i="50" s="1"/>
  <c r="I3328" i="50" s="1"/>
  <c r="I3329" i="50" s="1"/>
  <c r="I3330" i="50" s="1"/>
  <c r="I3331" i="50" s="1"/>
  <c r="I3332" i="50" s="1"/>
  <c r="I3333" i="50" s="1"/>
  <c r="I3334" i="50" s="1"/>
  <c r="I3335" i="50" s="1"/>
  <c r="I3336" i="50" s="1"/>
  <c r="I3337" i="50" s="1"/>
  <c r="I3338" i="50" s="1"/>
  <c r="E3144" i="50"/>
  <c r="K1884" i="50"/>
  <c r="K1885" i="50" s="1"/>
  <c r="K1886" i="50" s="1"/>
  <c r="K1887" i="50" s="1"/>
  <c r="K1888" i="50" s="1"/>
  <c r="K1889" i="50" s="1"/>
  <c r="K1890" i="50" s="1"/>
  <c r="K1891" i="50" s="1"/>
  <c r="K1892" i="50" s="1"/>
  <c r="E1884" i="50"/>
  <c r="Q1176" i="50"/>
  <c r="Q1177" i="50" s="1"/>
  <c r="Q1178" i="50" s="1"/>
  <c r="Q1179" i="50" s="1"/>
  <c r="Q1180" i="50" s="1"/>
  <c r="Q1181" i="50" s="1"/>
  <c r="Q1182" i="50" s="1"/>
  <c r="G155" i="50" l="1"/>
  <c r="O3931" i="50"/>
  <c r="O3932" i="50" s="1"/>
  <c r="O3933" i="50" s="1"/>
  <c r="O3934" i="50" s="1"/>
  <c r="E3931" i="50"/>
  <c r="I3339" i="50"/>
  <c r="I3340" i="50" s="1"/>
  <c r="I3341" i="50" s="1"/>
  <c r="I3342" i="50" s="1"/>
  <c r="I3343" i="50" s="1"/>
  <c r="I3344" i="50" s="1"/>
  <c r="I3345" i="50" s="1"/>
  <c r="I3346" i="50" s="1"/>
  <c r="I3347" i="50" s="1"/>
  <c r="I3348" i="50" s="1"/>
  <c r="I3349" i="50" s="1"/>
  <c r="I3350" i="50" s="1"/>
  <c r="I3351" i="50" s="1"/>
  <c r="I3352" i="50" s="1"/>
  <c r="I3353" i="50" s="1"/>
  <c r="I3354" i="50" s="1"/>
  <c r="I3355" i="50" s="1"/>
  <c r="I3356" i="50" s="1"/>
  <c r="I3357" i="50" s="1"/>
  <c r="I3358" i="50" s="1"/>
  <c r="I3359" i="50" s="1"/>
  <c r="I3360" i="50" s="1"/>
  <c r="I3361" i="50" s="1"/>
  <c r="I3362" i="50" s="1"/>
  <c r="I3363" i="50" s="1"/>
  <c r="I3364" i="50" s="1"/>
  <c r="I3365" i="50" s="1"/>
  <c r="I3366" i="50" s="1"/>
  <c r="I3367" i="50" s="1"/>
  <c r="I3368" i="50" s="1"/>
  <c r="I3369" i="50" s="1"/>
  <c r="I3370" i="50" s="1"/>
  <c r="I3371" i="50" s="1"/>
  <c r="I3372" i="50" s="1"/>
  <c r="I3373" i="50" s="1"/>
  <c r="I3374" i="50" s="1"/>
  <c r="I3375" i="50" s="1"/>
  <c r="I3376" i="50" s="1"/>
  <c r="I3377" i="50" s="1"/>
  <c r="I3378" i="50" s="1"/>
  <c r="I3379" i="50" s="1"/>
  <c r="I3380" i="50" s="1"/>
  <c r="I3381" i="50" s="1"/>
  <c r="I3382" i="50" s="1"/>
  <c r="I3383" i="50" s="1"/>
  <c r="I3384" i="50" s="1"/>
  <c r="I3385" i="50" s="1"/>
  <c r="I3386" i="50" s="1"/>
  <c r="I3387" i="50" s="1"/>
  <c r="I3388" i="50" s="1"/>
  <c r="I3389" i="50" s="1"/>
  <c r="I3390" i="50" s="1"/>
  <c r="I3391" i="50" s="1"/>
  <c r="I3392" i="50" s="1"/>
  <c r="I3393" i="50" s="1"/>
  <c r="I3394" i="50" s="1"/>
  <c r="I3395" i="50" s="1"/>
  <c r="I3396" i="50" s="1"/>
  <c r="I3397" i="50" s="1"/>
  <c r="I3398" i="50" s="1"/>
  <c r="I3399" i="50" s="1"/>
  <c r="I3400" i="50" s="1"/>
  <c r="I3401" i="50" s="1"/>
  <c r="I3402" i="50" s="1"/>
  <c r="I3403" i="50" s="1"/>
  <c r="I3404" i="50" s="1"/>
  <c r="I3405" i="50" s="1"/>
  <c r="I3406" i="50" s="1"/>
  <c r="I3407" i="50" s="1"/>
  <c r="I3408" i="50" s="1"/>
  <c r="I3409" i="50" s="1"/>
  <c r="I3410" i="50" s="1"/>
  <c r="I3411" i="50" s="1"/>
  <c r="I3412" i="50" s="1"/>
  <c r="I3413" i="50" s="1"/>
  <c r="I3414" i="50" s="1"/>
  <c r="I3415" i="50" s="1"/>
  <c r="I3416" i="50" s="1"/>
  <c r="I3417" i="50" s="1"/>
  <c r="I3418" i="50" s="1"/>
  <c r="I3419" i="50" s="1"/>
  <c r="I3420" i="50" s="1"/>
  <c r="I3421" i="50" s="1"/>
  <c r="I3422" i="50" s="1"/>
  <c r="I3423" i="50" s="1"/>
  <c r="I3424" i="50" s="1"/>
  <c r="I3425" i="50" s="1"/>
  <c r="I3426" i="50" s="1"/>
  <c r="I3427" i="50" s="1"/>
  <c r="I3428" i="50" s="1"/>
  <c r="I3429" i="50" s="1"/>
  <c r="I3430" i="50" s="1"/>
  <c r="I3431" i="50" s="1"/>
  <c r="I3432" i="50" s="1"/>
  <c r="I3433" i="50" s="1"/>
  <c r="I3434" i="50" s="1"/>
  <c r="I3435" i="50" s="1"/>
  <c r="I3436" i="50" s="1"/>
  <c r="I3437" i="50" s="1"/>
  <c r="I3438" i="50" s="1"/>
  <c r="I3439" i="50" s="1"/>
  <c r="I3440" i="50" s="1"/>
  <c r="I3441" i="50" s="1"/>
  <c r="I3442" i="50" s="1"/>
  <c r="I3443" i="50" s="1"/>
  <c r="I3444" i="50" s="1"/>
  <c r="I3445" i="50" s="1"/>
  <c r="I3446" i="50" s="1"/>
  <c r="I3447" i="50" s="1"/>
  <c r="I3448" i="50" s="1"/>
  <c r="I3449" i="50" s="1"/>
  <c r="I3450" i="50" s="1"/>
  <c r="I3451" i="50" s="1"/>
  <c r="I3452" i="50" s="1"/>
  <c r="I3453" i="50" s="1"/>
  <c r="I3454" i="50" s="1"/>
  <c r="I3455" i="50" s="1"/>
  <c r="I3456" i="50" s="1"/>
  <c r="I3457" i="50" s="1"/>
  <c r="I3458" i="50" s="1"/>
  <c r="I3459" i="50" s="1"/>
  <c r="I3460" i="50" s="1"/>
  <c r="I3461" i="50" s="1"/>
  <c r="I3462" i="50" s="1"/>
  <c r="I3463" i="50" s="1"/>
  <c r="I3464" i="50" s="1"/>
  <c r="I3465" i="50" s="1"/>
  <c r="I3466" i="50" s="1"/>
  <c r="I3467" i="50" s="1"/>
  <c r="I3468" i="50" s="1"/>
  <c r="I3469" i="50" s="1"/>
  <c r="I3470" i="50" s="1"/>
  <c r="I3471" i="50" s="1"/>
  <c r="I3472" i="50" s="1"/>
  <c r="E3339" i="50"/>
  <c r="K1893" i="50"/>
  <c r="K1894" i="50" s="1"/>
  <c r="K1895" i="50" s="1"/>
  <c r="K1896" i="50" s="1"/>
  <c r="K1897" i="50" s="1"/>
  <c r="K1898" i="50" s="1"/>
  <c r="K1899" i="50" s="1"/>
  <c r="K1900" i="50" s="1"/>
  <c r="K1901" i="50" s="1"/>
  <c r="K1902" i="50" s="1"/>
  <c r="K1903" i="50" s="1"/>
  <c r="K1904" i="50" s="1"/>
  <c r="K1905" i="50" s="1"/>
  <c r="K1906" i="50" s="1"/>
  <c r="K1907" i="50" s="1"/>
  <c r="K1908" i="50" s="1"/>
  <c r="K1909" i="50" s="1"/>
  <c r="K1910" i="50" s="1"/>
  <c r="K1911" i="50" s="1"/>
  <c r="K1912" i="50" s="1"/>
  <c r="K1913" i="50" s="1"/>
  <c r="K1914" i="50" s="1"/>
  <c r="K1915" i="50" s="1"/>
  <c r="K1916" i="50" s="1"/>
  <c r="K1917" i="50" s="1"/>
  <c r="K1918" i="50" s="1"/>
  <c r="K1919" i="50" s="1"/>
  <c r="K1920" i="50" s="1"/>
  <c r="K1921" i="50" s="1"/>
  <c r="K1922" i="50" s="1"/>
  <c r="K1923" i="50" s="1"/>
  <c r="K1924" i="50" s="1"/>
  <c r="K1925" i="50" s="1"/>
  <c r="K1926" i="50" s="1"/>
  <c r="K1927" i="50" s="1"/>
  <c r="K1928" i="50" s="1"/>
  <c r="K1929" i="50" s="1"/>
  <c r="K1930" i="50" s="1"/>
  <c r="K1931" i="50" s="1"/>
  <c r="K1932" i="50" s="1"/>
  <c r="K1933" i="50" s="1"/>
  <c r="K1934" i="50" s="1"/>
  <c r="K1935" i="50" s="1"/>
  <c r="K1936" i="50" s="1"/>
  <c r="K1937" i="50" s="1"/>
  <c r="K1938" i="50" s="1"/>
  <c r="K1939" i="50" s="1"/>
  <c r="K1940" i="50" s="1"/>
  <c r="K1941" i="50" s="1"/>
  <c r="K1942" i="50" s="1"/>
  <c r="E1893" i="50"/>
  <c r="M919" i="50"/>
  <c r="M920" i="50" s="1"/>
  <c r="M921" i="50" s="1"/>
  <c r="M922" i="50" s="1"/>
  <c r="M923" i="50" s="1"/>
  <c r="M924" i="50" s="1"/>
  <c r="M925" i="50" s="1"/>
  <c r="E919" i="50"/>
  <c r="Q1183" i="50"/>
  <c r="Q1184" i="50" s="1"/>
  <c r="Q1185" i="50" s="1"/>
  <c r="Q1186" i="50" s="1"/>
  <c r="Q1187" i="50" s="1"/>
  <c r="Q1188" i="50" s="1"/>
  <c r="G156" i="50" l="1"/>
  <c r="M926" i="50"/>
  <c r="M927" i="50" s="1"/>
  <c r="M928" i="50" s="1"/>
  <c r="M929" i="50" s="1"/>
  <c r="M930" i="50" s="1"/>
  <c r="M931" i="50" s="1"/>
  <c r="E926" i="50"/>
  <c r="K1943" i="50"/>
  <c r="K1944" i="50" s="1"/>
  <c r="K1945" i="50" s="1"/>
  <c r="K1946" i="50" s="1"/>
  <c r="K1947" i="50" s="1"/>
  <c r="K1948" i="50" s="1"/>
  <c r="K1949" i="50" s="1"/>
  <c r="K1950" i="50" s="1"/>
  <c r="K1951" i="50" s="1"/>
  <c r="K1952" i="50" s="1"/>
  <c r="K1953" i="50" s="1"/>
  <c r="K1954" i="50" s="1"/>
  <c r="K1955" i="50" s="1"/>
  <c r="K1956" i="50" s="1"/>
  <c r="K1957" i="50" s="1"/>
  <c r="K1958" i="50" s="1"/>
  <c r="K1959" i="50" s="1"/>
  <c r="K1960" i="50" s="1"/>
  <c r="K1961" i="50" s="1"/>
  <c r="K1962" i="50" s="1"/>
  <c r="K1963" i="50" s="1"/>
  <c r="K1964" i="50" s="1"/>
  <c r="K1965" i="50" s="1"/>
  <c r="K1966" i="50" s="1"/>
  <c r="K1967" i="50" s="1"/>
  <c r="K1968" i="50" s="1"/>
  <c r="K1969" i="50" s="1"/>
  <c r="K1970" i="50" s="1"/>
  <c r="K1971" i="50" s="1"/>
  <c r="K1972" i="50" s="1"/>
  <c r="K1973" i="50" s="1"/>
  <c r="K1974" i="50" s="1"/>
  <c r="K1975" i="50" s="1"/>
  <c r="K1976" i="50" s="1"/>
  <c r="K1977" i="50" s="1"/>
  <c r="K1978" i="50" s="1"/>
  <c r="K1979" i="50" s="1"/>
  <c r="K1980" i="50" s="1"/>
  <c r="K1981" i="50" s="1"/>
  <c r="K1982" i="50" s="1"/>
  <c r="K1983" i="50" s="1"/>
  <c r="K1984" i="50" s="1"/>
  <c r="K1985" i="50" s="1"/>
  <c r="K1986" i="50" s="1"/>
  <c r="K1987" i="50" s="1"/>
  <c r="K1988" i="50" s="1"/>
  <c r="K1989" i="50" s="1"/>
  <c r="K1990" i="50" s="1"/>
  <c r="K1991" i="50" s="1"/>
  <c r="E1943" i="50"/>
  <c r="I3473" i="50"/>
  <c r="I3474" i="50" s="1"/>
  <c r="I3475" i="50" s="1"/>
  <c r="E3473" i="50"/>
  <c r="O3935" i="50"/>
  <c r="O3936" i="50" s="1"/>
  <c r="O3937" i="50" s="1"/>
  <c r="O3938" i="50" s="1"/>
  <c r="O3939" i="50" s="1"/>
  <c r="O3940" i="50" s="1"/>
  <c r="O3941" i="50" s="1"/>
  <c r="O3942" i="50" s="1"/>
  <c r="E3935" i="50"/>
  <c r="Q1189" i="50"/>
  <c r="Q1190" i="50" s="1"/>
  <c r="Q1191" i="50" s="1"/>
  <c r="Q1192" i="50" s="1"/>
  <c r="Q1193" i="50" s="1"/>
  <c r="Q1194" i="50" s="1"/>
  <c r="G157" i="50" l="1"/>
  <c r="O3943" i="50"/>
  <c r="O3944" i="50" s="1"/>
  <c r="O3945" i="50" s="1"/>
  <c r="E3943" i="50"/>
  <c r="K1992" i="50"/>
  <c r="K1993" i="50" s="1"/>
  <c r="K1994" i="50" s="1"/>
  <c r="K1995" i="50" s="1"/>
  <c r="K1996" i="50" s="1"/>
  <c r="K1997" i="50" s="1"/>
  <c r="K1998" i="50" s="1"/>
  <c r="K1999" i="50" s="1"/>
  <c r="K2000" i="50" s="1"/>
  <c r="K2001" i="50" s="1"/>
  <c r="K2002" i="50" s="1"/>
  <c r="K2003" i="50" s="1"/>
  <c r="K2004" i="50" s="1"/>
  <c r="K2005" i="50" s="1"/>
  <c r="K2006" i="50" s="1"/>
  <c r="K2007" i="50" s="1"/>
  <c r="K2008" i="50" s="1"/>
  <c r="K2009" i="50" s="1"/>
  <c r="K2010" i="50" s="1"/>
  <c r="K2011" i="50" s="1"/>
  <c r="K2012" i="50" s="1"/>
  <c r="K2013" i="50" s="1"/>
  <c r="K2014" i="50" s="1"/>
  <c r="K2015" i="50" s="1"/>
  <c r="K2016" i="50" s="1"/>
  <c r="K2017" i="50" s="1"/>
  <c r="K2018" i="50" s="1"/>
  <c r="K2019" i="50" s="1"/>
  <c r="K2020" i="50" s="1"/>
  <c r="K2021" i="50" s="1"/>
  <c r="K2022" i="50" s="1"/>
  <c r="K2023" i="50" s="1"/>
  <c r="K2024" i="50" s="1"/>
  <c r="K2025" i="50" s="1"/>
  <c r="K2026" i="50" s="1"/>
  <c r="K2027" i="50" s="1"/>
  <c r="K2028" i="50" s="1"/>
  <c r="K2029" i="50" s="1"/>
  <c r="K2030" i="50" s="1"/>
  <c r="K2031" i="50" s="1"/>
  <c r="K2032" i="50" s="1"/>
  <c r="K2033" i="50" s="1"/>
  <c r="K2034" i="50" s="1"/>
  <c r="K2035" i="50" s="1"/>
  <c r="K2036" i="50" s="1"/>
  <c r="K2037" i="50" s="1"/>
  <c r="K2038" i="50" s="1"/>
  <c r="K2039" i="50" s="1"/>
  <c r="K2040" i="50" s="1"/>
  <c r="E1992" i="50"/>
  <c r="I3476" i="50"/>
  <c r="I3477" i="50" s="1"/>
  <c r="I3478" i="50" s="1"/>
  <c r="I3479" i="50" s="1"/>
  <c r="I3480" i="50" s="1"/>
  <c r="I3481" i="50" s="1"/>
  <c r="I3482" i="50" s="1"/>
  <c r="I3483" i="50" s="1"/>
  <c r="I3484" i="50" s="1"/>
  <c r="I3485" i="50" s="1"/>
  <c r="I3486" i="50" s="1"/>
  <c r="I3487" i="50" s="1"/>
  <c r="I3488" i="50" s="1"/>
  <c r="I3489" i="50" s="1"/>
  <c r="I3490" i="50" s="1"/>
  <c r="I3491" i="50" s="1"/>
  <c r="I3492" i="50" s="1"/>
  <c r="I3493" i="50" s="1"/>
  <c r="I3494" i="50" s="1"/>
  <c r="I3495" i="50" s="1"/>
  <c r="E3476" i="50"/>
  <c r="M932" i="50"/>
  <c r="M933" i="50" s="1"/>
  <c r="M934" i="50" s="1"/>
  <c r="M935" i="50" s="1"/>
  <c r="M936" i="50" s="1"/>
  <c r="M937" i="50" s="1"/>
  <c r="E932" i="50"/>
  <c r="Q1195" i="50"/>
  <c r="Q1196" i="50" s="1"/>
  <c r="Q1197" i="50" s="1"/>
  <c r="Q1198" i="50" s="1"/>
  <c r="Q1199" i="50" s="1"/>
  <c r="Q1200" i="50" s="1"/>
  <c r="G158" i="50" l="1"/>
  <c r="I3496" i="50"/>
  <c r="I3497" i="50" s="1"/>
  <c r="I3498" i="50" s="1"/>
  <c r="I3499" i="50" s="1"/>
  <c r="I3500" i="50" s="1"/>
  <c r="I3501" i="50" s="1"/>
  <c r="I3502" i="50" s="1"/>
  <c r="I3503" i="50" s="1"/>
  <c r="I3504" i="50" s="1"/>
  <c r="I3505" i="50" s="1"/>
  <c r="I3506" i="50" s="1"/>
  <c r="I3507" i="50" s="1"/>
  <c r="I3508" i="50" s="1"/>
  <c r="I3509" i="50" s="1"/>
  <c r="I3510" i="50" s="1"/>
  <c r="I3511" i="50" s="1"/>
  <c r="I3512" i="50" s="1"/>
  <c r="I3513" i="50" s="1"/>
  <c r="E3496" i="50"/>
  <c r="M938" i="50"/>
  <c r="M939" i="50" s="1"/>
  <c r="M940" i="50" s="1"/>
  <c r="M941" i="50" s="1"/>
  <c r="M942" i="50" s="1"/>
  <c r="M943" i="50" s="1"/>
  <c r="E938" i="50"/>
  <c r="K2041" i="50"/>
  <c r="K2042" i="50" s="1"/>
  <c r="K2043" i="50" s="1"/>
  <c r="K2044" i="50" s="1"/>
  <c r="K2045" i="50" s="1"/>
  <c r="K2046" i="50" s="1"/>
  <c r="K2047" i="50" s="1"/>
  <c r="K2048" i="50" s="1"/>
  <c r="K2049" i="50" s="1"/>
  <c r="K2050" i="50" s="1"/>
  <c r="K2051" i="50" s="1"/>
  <c r="K2052" i="50" s="1"/>
  <c r="K2053" i="50" s="1"/>
  <c r="K2054" i="50" s="1"/>
  <c r="K2055" i="50" s="1"/>
  <c r="K2056" i="50" s="1"/>
  <c r="K2057" i="50" s="1"/>
  <c r="K2058" i="50" s="1"/>
  <c r="K2059" i="50" s="1"/>
  <c r="K2060" i="50" s="1"/>
  <c r="K2061" i="50" s="1"/>
  <c r="K2062" i="50" s="1"/>
  <c r="K2063" i="50" s="1"/>
  <c r="K2064" i="50" s="1"/>
  <c r="K2065" i="50" s="1"/>
  <c r="K2066" i="50" s="1"/>
  <c r="K2067" i="50" s="1"/>
  <c r="K2068" i="50" s="1"/>
  <c r="K2069" i="50" s="1"/>
  <c r="K2070" i="50" s="1"/>
  <c r="K2071" i="50" s="1"/>
  <c r="K2072" i="50" s="1"/>
  <c r="K2073" i="50" s="1"/>
  <c r="K2074" i="50" s="1"/>
  <c r="K2075" i="50" s="1"/>
  <c r="K2076" i="50" s="1"/>
  <c r="K2077" i="50" s="1"/>
  <c r="K2078" i="50" s="1"/>
  <c r="E2041" i="50"/>
  <c r="O3946" i="50"/>
  <c r="O3947" i="50" s="1"/>
  <c r="O3948" i="50" s="1"/>
  <c r="O3949" i="50" s="1"/>
  <c r="E3946" i="50"/>
  <c r="Q1201" i="50"/>
  <c r="Q1202" i="50" s="1"/>
  <c r="Q1203" i="50" s="1"/>
  <c r="Q1204" i="50" s="1"/>
  <c r="Q1205" i="50" s="1"/>
  <c r="Q1206" i="50" s="1"/>
  <c r="Q1207" i="50" s="1"/>
  <c r="G159" i="50" l="1"/>
  <c r="M944" i="50"/>
  <c r="M945" i="50" s="1"/>
  <c r="M946" i="50" s="1"/>
  <c r="M947" i="50" s="1"/>
  <c r="M948" i="50" s="1"/>
  <c r="M949" i="50" s="1"/>
  <c r="E944" i="50"/>
  <c r="K2079" i="50"/>
  <c r="K2080" i="50" s="1"/>
  <c r="K2081" i="50" s="1"/>
  <c r="K2082" i="50" s="1"/>
  <c r="K2083" i="50" s="1"/>
  <c r="K2084" i="50" s="1"/>
  <c r="K2085" i="50" s="1"/>
  <c r="K2086" i="50" s="1"/>
  <c r="K2087" i="50" s="1"/>
  <c r="K2088" i="50" s="1"/>
  <c r="K2089" i="50" s="1"/>
  <c r="K2090" i="50" s="1"/>
  <c r="K2091" i="50" s="1"/>
  <c r="K2092" i="50" s="1"/>
  <c r="K2093" i="50" s="1"/>
  <c r="K2094" i="50" s="1"/>
  <c r="K2095" i="50" s="1"/>
  <c r="K2096" i="50" s="1"/>
  <c r="K2097" i="50" s="1"/>
  <c r="K2098" i="50" s="1"/>
  <c r="K2099" i="50" s="1"/>
  <c r="K2100" i="50" s="1"/>
  <c r="K2101" i="50" s="1"/>
  <c r="K2102" i="50" s="1"/>
  <c r="K2103" i="50" s="1"/>
  <c r="K2104" i="50" s="1"/>
  <c r="K2105" i="50" s="1"/>
  <c r="K2106" i="50" s="1"/>
  <c r="K2107" i="50" s="1"/>
  <c r="K2108" i="50" s="1"/>
  <c r="K2109" i="50" s="1"/>
  <c r="K2110" i="50" s="1"/>
  <c r="K2111" i="50" s="1"/>
  <c r="K2112" i="50" s="1"/>
  <c r="K2113" i="50" s="1"/>
  <c r="K2114" i="50" s="1"/>
  <c r="K2115" i="50" s="1"/>
  <c r="E2079" i="50"/>
  <c r="O3950" i="50"/>
  <c r="O3951" i="50" s="1"/>
  <c r="O3952" i="50" s="1"/>
  <c r="O3953" i="50" s="1"/>
  <c r="E3950" i="50"/>
  <c r="I3514" i="50"/>
  <c r="I3515" i="50" s="1"/>
  <c r="I3516" i="50" s="1"/>
  <c r="I3517" i="50" s="1"/>
  <c r="I3518" i="50" s="1"/>
  <c r="I3519" i="50" s="1"/>
  <c r="I3520" i="50" s="1"/>
  <c r="I3521" i="50" s="1"/>
  <c r="I3522" i="50" s="1"/>
  <c r="I3523" i="50" s="1"/>
  <c r="I3524" i="50" s="1"/>
  <c r="I3525" i="50" s="1"/>
  <c r="E3514" i="50"/>
  <c r="Q1208" i="50"/>
  <c r="Q1209" i="50" s="1"/>
  <c r="Q1210" i="50" s="1"/>
  <c r="Q1211" i="50" s="1"/>
  <c r="Q1212" i="50" s="1"/>
  <c r="Q1213" i="50" s="1"/>
  <c r="G160" i="50" l="1"/>
  <c r="K2116" i="50"/>
  <c r="K2117" i="50" s="1"/>
  <c r="K2118" i="50" s="1"/>
  <c r="K2119" i="50" s="1"/>
  <c r="K2120" i="50" s="1"/>
  <c r="K2121" i="50" s="1"/>
  <c r="K2122" i="50" s="1"/>
  <c r="K2123" i="50" s="1"/>
  <c r="K2124" i="50" s="1"/>
  <c r="K2125" i="50" s="1"/>
  <c r="K2126" i="50" s="1"/>
  <c r="K2127" i="50" s="1"/>
  <c r="K2128" i="50" s="1"/>
  <c r="K2129" i="50" s="1"/>
  <c r="K2130" i="50" s="1"/>
  <c r="K2131" i="50" s="1"/>
  <c r="K2132" i="50" s="1"/>
  <c r="K2133" i="50" s="1"/>
  <c r="K2134" i="50" s="1"/>
  <c r="K2135" i="50" s="1"/>
  <c r="K2136" i="50" s="1"/>
  <c r="K2137" i="50" s="1"/>
  <c r="K2138" i="50" s="1"/>
  <c r="K2139" i="50" s="1"/>
  <c r="K2140" i="50" s="1"/>
  <c r="K2141" i="50" s="1"/>
  <c r="K2142" i="50" s="1"/>
  <c r="K2143" i="50" s="1"/>
  <c r="K2144" i="50" s="1"/>
  <c r="K2145" i="50" s="1"/>
  <c r="K2146" i="50" s="1"/>
  <c r="K2147" i="50" s="1"/>
  <c r="K2148" i="50" s="1"/>
  <c r="K2149" i="50" s="1"/>
  <c r="K2150" i="50" s="1"/>
  <c r="K2151" i="50" s="1"/>
  <c r="K2152" i="50" s="1"/>
  <c r="K2153" i="50" s="1"/>
  <c r="E2116" i="50"/>
  <c r="O3954" i="50"/>
  <c r="O3955" i="50" s="1"/>
  <c r="O3956" i="50" s="1"/>
  <c r="O3957" i="50" s="1"/>
  <c r="O3958" i="50" s="1"/>
  <c r="O3959" i="50" s="1"/>
  <c r="O3960" i="50" s="1"/>
  <c r="E3954" i="50"/>
  <c r="I3526" i="50"/>
  <c r="I3527" i="50" s="1"/>
  <c r="I3528" i="50" s="1"/>
  <c r="I3529" i="50" s="1"/>
  <c r="I3530" i="50" s="1"/>
  <c r="I3531" i="50" s="1"/>
  <c r="E3526" i="50"/>
  <c r="M950" i="50"/>
  <c r="M951" i="50" s="1"/>
  <c r="M952" i="50" s="1"/>
  <c r="M953" i="50" s="1"/>
  <c r="M954" i="50" s="1"/>
  <c r="M955" i="50" s="1"/>
  <c r="E950" i="50"/>
  <c r="Q1214" i="50"/>
  <c r="Q1215" i="50" s="1"/>
  <c r="Q1216" i="50" s="1"/>
  <c r="Q1217" i="50" s="1"/>
  <c r="Q1218" i="50" s="1"/>
  <c r="Q1219" i="50" s="1"/>
  <c r="G161" i="50" l="1"/>
  <c r="O3961" i="50"/>
  <c r="O3962" i="50" s="1"/>
  <c r="E3961" i="50"/>
  <c r="M956" i="50"/>
  <c r="M957" i="50" s="1"/>
  <c r="M958" i="50" s="1"/>
  <c r="M959" i="50" s="1"/>
  <c r="M960" i="50" s="1"/>
  <c r="M961" i="50" s="1"/>
  <c r="E956" i="50"/>
  <c r="I3532" i="50"/>
  <c r="I3533" i="50" s="1"/>
  <c r="I3534" i="50" s="1"/>
  <c r="I3535" i="50" s="1"/>
  <c r="I3536" i="50" s="1"/>
  <c r="I3537" i="50" s="1"/>
  <c r="I3538" i="50" s="1"/>
  <c r="I3539" i="50" s="1"/>
  <c r="I3540" i="50" s="1"/>
  <c r="I3541" i="50" s="1"/>
  <c r="I3542" i="50" s="1"/>
  <c r="I3543" i="50" s="1"/>
  <c r="I3544" i="50" s="1"/>
  <c r="I3545" i="50" s="1"/>
  <c r="I3546" i="50" s="1"/>
  <c r="I3547" i="50" s="1"/>
  <c r="I3548" i="50" s="1"/>
  <c r="I3549" i="50" s="1"/>
  <c r="I3550" i="50" s="1"/>
  <c r="I3551" i="50" s="1"/>
  <c r="I3552" i="50" s="1"/>
  <c r="I3553" i="50" s="1"/>
  <c r="I3554" i="50" s="1"/>
  <c r="E3532" i="50"/>
  <c r="K2154" i="50"/>
  <c r="K2155" i="50" s="1"/>
  <c r="K2156" i="50" s="1"/>
  <c r="K2157" i="50" s="1"/>
  <c r="K2158" i="50" s="1"/>
  <c r="K2159" i="50" s="1"/>
  <c r="K2160" i="50" s="1"/>
  <c r="K2161" i="50" s="1"/>
  <c r="K2162" i="50" s="1"/>
  <c r="K2163" i="50" s="1"/>
  <c r="K2164" i="50" s="1"/>
  <c r="K2165" i="50" s="1"/>
  <c r="K2166" i="50" s="1"/>
  <c r="K2167" i="50" s="1"/>
  <c r="K2168" i="50" s="1"/>
  <c r="K2169" i="50" s="1"/>
  <c r="K2170" i="50" s="1"/>
  <c r="K2171" i="50" s="1"/>
  <c r="K2172" i="50" s="1"/>
  <c r="K2173" i="50" s="1"/>
  <c r="K2174" i="50" s="1"/>
  <c r="K2175" i="50" s="1"/>
  <c r="K2176" i="50" s="1"/>
  <c r="K2177" i="50" s="1"/>
  <c r="K2178" i="50" s="1"/>
  <c r="K2179" i="50" s="1"/>
  <c r="K2180" i="50" s="1"/>
  <c r="K2181" i="50" s="1"/>
  <c r="K2182" i="50" s="1"/>
  <c r="K2183" i="50" s="1"/>
  <c r="K2184" i="50" s="1"/>
  <c r="K2185" i="50" s="1"/>
  <c r="K2186" i="50" s="1"/>
  <c r="K2187" i="50" s="1"/>
  <c r="K2188" i="50" s="1"/>
  <c r="K2189" i="50" s="1"/>
  <c r="K2190" i="50" s="1"/>
  <c r="E2154" i="50"/>
  <c r="Q1220" i="50"/>
  <c r="Q1221" i="50" s="1"/>
  <c r="Q1222" i="50" s="1"/>
  <c r="Q1223" i="50" s="1"/>
  <c r="Q1224" i="50" s="1"/>
  <c r="Q1225" i="50" s="1"/>
  <c r="G162" i="50" l="1"/>
  <c r="K2191" i="50"/>
  <c r="K2192" i="50" s="1"/>
  <c r="K2193" i="50" s="1"/>
  <c r="K2194" i="50" s="1"/>
  <c r="K2195" i="50" s="1"/>
  <c r="K2196" i="50" s="1"/>
  <c r="K2197" i="50" s="1"/>
  <c r="K2198" i="50" s="1"/>
  <c r="K2199" i="50" s="1"/>
  <c r="K2200" i="50" s="1"/>
  <c r="K2201" i="50" s="1"/>
  <c r="K2202" i="50" s="1"/>
  <c r="K2203" i="50" s="1"/>
  <c r="K2204" i="50" s="1"/>
  <c r="K2205" i="50" s="1"/>
  <c r="K2206" i="50" s="1"/>
  <c r="K2207" i="50" s="1"/>
  <c r="K2208" i="50" s="1"/>
  <c r="K2209" i="50" s="1"/>
  <c r="K2210" i="50" s="1"/>
  <c r="K2211" i="50" s="1"/>
  <c r="K2212" i="50" s="1"/>
  <c r="K2213" i="50" s="1"/>
  <c r="K2214" i="50" s="1"/>
  <c r="K2215" i="50" s="1"/>
  <c r="K2216" i="50" s="1"/>
  <c r="E2191" i="50"/>
  <c r="I3555" i="50"/>
  <c r="I3556" i="50" s="1"/>
  <c r="I3557" i="50" s="1"/>
  <c r="I3558" i="50" s="1"/>
  <c r="I3559" i="50" s="1"/>
  <c r="I3560" i="50" s="1"/>
  <c r="I3561" i="50" s="1"/>
  <c r="I3562" i="50" s="1"/>
  <c r="I3563" i="50" s="1"/>
  <c r="I3564" i="50" s="1"/>
  <c r="I3565" i="50" s="1"/>
  <c r="I3566" i="50" s="1"/>
  <c r="I3567" i="50" s="1"/>
  <c r="I3568" i="50" s="1"/>
  <c r="I3569" i="50" s="1"/>
  <c r="I3570" i="50" s="1"/>
  <c r="I3571" i="50" s="1"/>
  <c r="I3572" i="50" s="1"/>
  <c r="I3573" i="50" s="1"/>
  <c r="I3574" i="50" s="1"/>
  <c r="I3575" i="50" s="1"/>
  <c r="I3576" i="50" s="1"/>
  <c r="I3577" i="50" s="1"/>
  <c r="I3578" i="50" s="1"/>
  <c r="E3555" i="50"/>
  <c r="M962" i="50"/>
  <c r="M963" i="50" s="1"/>
  <c r="M964" i="50" s="1"/>
  <c r="M965" i="50" s="1"/>
  <c r="M966" i="50" s="1"/>
  <c r="M967" i="50" s="1"/>
  <c r="M968" i="50" s="1"/>
  <c r="E962" i="50"/>
  <c r="O3963" i="50"/>
  <c r="O3964" i="50" s="1"/>
  <c r="O3965" i="50" s="1"/>
  <c r="E3963" i="50"/>
  <c r="Q1226" i="50"/>
  <c r="Q1227" i="50" s="1"/>
  <c r="Q1228" i="50" s="1"/>
  <c r="Q1229" i="50" s="1"/>
  <c r="Q1230" i="50" s="1"/>
  <c r="Q1231" i="50" s="1"/>
  <c r="G163" i="50" l="1"/>
  <c r="I3579" i="50"/>
  <c r="I3580" i="50" s="1"/>
  <c r="I3581" i="50" s="1"/>
  <c r="I3582" i="50" s="1"/>
  <c r="I3583" i="50" s="1"/>
  <c r="I3584" i="50" s="1"/>
  <c r="I3585" i="50" s="1"/>
  <c r="I3586" i="50" s="1"/>
  <c r="I3587" i="50" s="1"/>
  <c r="I3588" i="50" s="1"/>
  <c r="I3589" i="50" s="1"/>
  <c r="I3590" i="50" s="1"/>
  <c r="I3591" i="50" s="1"/>
  <c r="I3592" i="50" s="1"/>
  <c r="I3593" i="50" s="1"/>
  <c r="I3594" i="50" s="1"/>
  <c r="I3595" i="50" s="1"/>
  <c r="I3596" i="50" s="1"/>
  <c r="E3579" i="50"/>
  <c r="M969" i="50"/>
  <c r="M970" i="50" s="1"/>
  <c r="M971" i="50" s="1"/>
  <c r="M972" i="50" s="1"/>
  <c r="M973" i="50" s="1"/>
  <c r="M974" i="50" s="1"/>
  <c r="E969" i="50"/>
  <c r="O3966" i="50"/>
  <c r="O3967" i="50" s="1"/>
  <c r="E3966" i="50"/>
  <c r="K2217" i="50"/>
  <c r="K2218" i="50" s="1"/>
  <c r="K2219" i="50" s="1"/>
  <c r="K2220" i="50" s="1"/>
  <c r="K2221" i="50" s="1"/>
  <c r="K2222" i="50" s="1"/>
  <c r="K2223" i="50" s="1"/>
  <c r="K2224" i="50" s="1"/>
  <c r="K2225" i="50" s="1"/>
  <c r="K2226" i="50" s="1"/>
  <c r="K2227" i="50" s="1"/>
  <c r="K2228" i="50" s="1"/>
  <c r="K2229" i="50" s="1"/>
  <c r="K2230" i="50" s="1"/>
  <c r="K2231" i="50" s="1"/>
  <c r="K2232" i="50" s="1"/>
  <c r="K2233" i="50" s="1"/>
  <c r="K2234" i="50" s="1"/>
  <c r="K2235" i="50" s="1"/>
  <c r="K2236" i="50" s="1"/>
  <c r="K2237" i="50" s="1"/>
  <c r="K2238" i="50" s="1"/>
  <c r="K2239" i="50" s="1"/>
  <c r="K2240" i="50" s="1"/>
  <c r="K2241" i="50" s="1"/>
  <c r="K2242" i="50" s="1"/>
  <c r="K2243" i="50" s="1"/>
  <c r="K2244" i="50" s="1"/>
  <c r="K2245" i="50" s="1"/>
  <c r="K2246" i="50" s="1"/>
  <c r="K2247" i="50" s="1"/>
  <c r="K2248" i="50" s="1"/>
  <c r="K2249" i="50" s="1"/>
  <c r="K2250" i="50" s="1"/>
  <c r="K2251" i="50" s="1"/>
  <c r="K2252" i="50" s="1"/>
  <c r="K2253" i="50" s="1"/>
  <c r="K2254" i="50" s="1"/>
  <c r="K2255" i="50" s="1"/>
  <c r="K2256" i="50" s="1"/>
  <c r="K2257" i="50" s="1"/>
  <c r="K2258" i="50" s="1"/>
  <c r="K2259" i="50" s="1"/>
  <c r="K2260" i="50" s="1"/>
  <c r="K2261" i="50" s="1"/>
  <c r="K2262" i="50" s="1"/>
  <c r="K2263" i="50" s="1"/>
  <c r="K2264" i="50" s="1"/>
  <c r="K2265" i="50" s="1"/>
  <c r="E2217" i="50"/>
  <c r="Q1232" i="50"/>
  <c r="Q1233" i="50" s="1"/>
  <c r="Q1234" i="50" s="1"/>
  <c r="Q1235" i="50" s="1"/>
  <c r="Q1236" i="50" s="1"/>
  <c r="Q1237" i="50" s="1"/>
  <c r="G164" i="50" l="1"/>
  <c r="K2266" i="50"/>
  <c r="K2267" i="50" s="1"/>
  <c r="K2268" i="50" s="1"/>
  <c r="K2269" i="50" s="1"/>
  <c r="K2270" i="50" s="1"/>
  <c r="K2271" i="50" s="1"/>
  <c r="K2272" i="50" s="1"/>
  <c r="K2273" i="50" s="1"/>
  <c r="K2274" i="50" s="1"/>
  <c r="K2275" i="50" s="1"/>
  <c r="K2276" i="50" s="1"/>
  <c r="K2277" i="50" s="1"/>
  <c r="K2278" i="50" s="1"/>
  <c r="K2279" i="50" s="1"/>
  <c r="K2280" i="50" s="1"/>
  <c r="K2281" i="50" s="1"/>
  <c r="K2282" i="50" s="1"/>
  <c r="K2283" i="50" s="1"/>
  <c r="K2284" i="50" s="1"/>
  <c r="K2285" i="50" s="1"/>
  <c r="K2286" i="50" s="1"/>
  <c r="K2287" i="50" s="1"/>
  <c r="K2288" i="50" s="1"/>
  <c r="K2289" i="50" s="1"/>
  <c r="K2290" i="50" s="1"/>
  <c r="K2291" i="50" s="1"/>
  <c r="K2292" i="50" s="1"/>
  <c r="K2293" i="50" s="1"/>
  <c r="K2294" i="50" s="1"/>
  <c r="K2295" i="50" s="1"/>
  <c r="K2296" i="50" s="1"/>
  <c r="E2266" i="50"/>
  <c r="O3968" i="50"/>
  <c r="O3969" i="50" s="1"/>
  <c r="O3970" i="50" s="1"/>
  <c r="O3971" i="50" s="1"/>
  <c r="O3972" i="50" s="1"/>
  <c r="E3968" i="50"/>
  <c r="M975" i="50"/>
  <c r="M976" i="50" s="1"/>
  <c r="M977" i="50" s="1"/>
  <c r="M978" i="50" s="1"/>
  <c r="M979" i="50" s="1"/>
  <c r="M980" i="50" s="1"/>
  <c r="E975" i="50"/>
  <c r="I3597" i="50"/>
  <c r="I3598" i="50" s="1"/>
  <c r="I3599" i="50" s="1"/>
  <c r="I3600" i="50" s="1"/>
  <c r="I3601" i="50" s="1"/>
  <c r="I3602" i="50" s="1"/>
  <c r="I3603" i="50" s="1"/>
  <c r="I3604" i="50" s="1"/>
  <c r="I3605" i="50" s="1"/>
  <c r="I3606" i="50" s="1"/>
  <c r="I3607" i="50" s="1"/>
  <c r="I3608" i="50" s="1"/>
  <c r="I3609" i="50" s="1"/>
  <c r="I3610" i="50" s="1"/>
  <c r="I3611" i="50" s="1"/>
  <c r="I3612" i="50" s="1"/>
  <c r="I3613" i="50" s="1"/>
  <c r="I3614" i="50" s="1"/>
  <c r="I3615" i="50" s="1"/>
  <c r="I3616" i="50" s="1"/>
  <c r="I3617" i="50" s="1"/>
  <c r="I3618" i="50" s="1"/>
  <c r="I3619" i="50" s="1"/>
  <c r="E3597" i="50"/>
  <c r="Q1238" i="50"/>
  <c r="Q1239" i="50" s="1"/>
  <c r="Q1240" i="50" s="1"/>
  <c r="Q1241" i="50" s="1"/>
  <c r="Q1242" i="50" s="1"/>
  <c r="Q1243" i="50" s="1"/>
  <c r="G165" i="50" l="1"/>
  <c r="M981" i="50"/>
  <c r="M982" i="50" s="1"/>
  <c r="M983" i="50" s="1"/>
  <c r="M984" i="50" s="1"/>
  <c r="M985" i="50" s="1"/>
  <c r="M986" i="50" s="1"/>
  <c r="E981" i="50"/>
  <c r="I3620" i="50"/>
  <c r="I3621" i="50" s="1"/>
  <c r="I3622" i="50" s="1"/>
  <c r="I3623" i="50" s="1"/>
  <c r="E3620" i="50"/>
  <c r="O3973" i="50"/>
  <c r="O3974" i="50" s="1"/>
  <c r="E3973" i="50"/>
  <c r="K2297" i="50"/>
  <c r="K2298" i="50" s="1"/>
  <c r="K2299" i="50" s="1"/>
  <c r="K2300" i="50" s="1"/>
  <c r="K2301" i="50" s="1"/>
  <c r="K2302" i="50" s="1"/>
  <c r="K2303" i="50" s="1"/>
  <c r="E2297" i="50"/>
  <c r="Q1244" i="50"/>
  <c r="Q1245" i="50" s="1"/>
  <c r="Q1246" i="50" s="1"/>
  <c r="Q1247" i="50" s="1"/>
  <c r="Q1248" i="50" s="1"/>
  <c r="Q1249" i="50" s="1"/>
  <c r="G166" i="50" l="1"/>
  <c r="K2304" i="50"/>
  <c r="K2305" i="50" s="1"/>
  <c r="K2306" i="50" s="1"/>
  <c r="K2307" i="50" s="1"/>
  <c r="K2308" i="50" s="1"/>
  <c r="K2309" i="50" s="1"/>
  <c r="K2310" i="50" s="1"/>
  <c r="K2311" i="50" s="1"/>
  <c r="K2312" i="50" s="1"/>
  <c r="K2313" i="50" s="1"/>
  <c r="K2314" i="50" s="1"/>
  <c r="K2315" i="50" s="1"/>
  <c r="K2316" i="50" s="1"/>
  <c r="K2317" i="50" s="1"/>
  <c r="K2318" i="50" s="1"/>
  <c r="K2319" i="50" s="1"/>
  <c r="K2320" i="50" s="1"/>
  <c r="K2321" i="50" s="1"/>
  <c r="K2322" i="50" s="1"/>
  <c r="K2323" i="50" s="1"/>
  <c r="K2324" i="50" s="1"/>
  <c r="K2325" i="50" s="1"/>
  <c r="K2326" i="50" s="1"/>
  <c r="K2327" i="50" s="1"/>
  <c r="K2328" i="50" s="1"/>
  <c r="K2329" i="50" s="1"/>
  <c r="K2330" i="50" s="1"/>
  <c r="K2331" i="50" s="1"/>
  <c r="K2332" i="50" s="1"/>
  <c r="K2333" i="50" s="1"/>
  <c r="K2334" i="50" s="1"/>
  <c r="K2335" i="50" s="1"/>
  <c r="K2336" i="50" s="1"/>
  <c r="K2337" i="50" s="1"/>
  <c r="K2338" i="50" s="1"/>
  <c r="K2339" i="50" s="1"/>
  <c r="K2340" i="50" s="1"/>
  <c r="K2341" i="50" s="1"/>
  <c r="K2342" i="50" s="1"/>
  <c r="K2343" i="50" s="1"/>
  <c r="K2344" i="50" s="1"/>
  <c r="K2345" i="50" s="1"/>
  <c r="K2346" i="50" s="1"/>
  <c r="K2347" i="50" s="1"/>
  <c r="E2304" i="50"/>
  <c r="O3975" i="50"/>
  <c r="O3976" i="50" s="1"/>
  <c r="O3977" i="50" s="1"/>
  <c r="O3978" i="50" s="1"/>
  <c r="E3975" i="50"/>
  <c r="I3624" i="50"/>
  <c r="I3625" i="50" s="1"/>
  <c r="I3626" i="50" s="1"/>
  <c r="I3627" i="50" s="1"/>
  <c r="I3628" i="50" s="1"/>
  <c r="I3629" i="50" s="1"/>
  <c r="I3630" i="50" s="1"/>
  <c r="I3631" i="50" s="1"/>
  <c r="I3632" i="50" s="1"/>
  <c r="I3633" i="50" s="1"/>
  <c r="I3634" i="50" s="1"/>
  <c r="I3635" i="50" s="1"/>
  <c r="I3636" i="50" s="1"/>
  <c r="I3637" i="50" s="1"/>
  <c r="I3638" i="50" s="1"/>
  <c r="I3639" i="50" s="1"/>
  <c r="I3640" i="50" s="1"/>
  <c r="I3641" i="50" s="1"/>
  <c r="I3642" i="50" s="1"/>
  <c r="I3643" i="50" s="1"/>
  <c r="E3624" i="50"/>
  <c r="M987" i="50"/>
  <c r="M988" i="50" s="1"/>
  <c r="M989" i="50" s="1"/>
  <c r="M990" i="50" s="1"/>
  <c r="M991" i="50" s="1"/>
  <c r="M992" i="50" s="1"/>
  <c r="M993" i="50" s="1"/>
  <c r="M994" i="50" s="1"/>
  <c r="E987" i="50"/>
  <c r="Q1250" i="50"/>
  <c r="Q1251" i="50" s="1"/>
  <c r="Q1252" i="50" s="1"/>
  <c r="Q1253" i="50" s="1"/>
  <c r="Q1254" i="50" s="1"/>
  <c r="Q1255" i="50" s="1"/>
  <c r="G167" i="50" l="1"/>
  <c r="M995" i="50"/>
  <c r="M996" i="50" s="1"/>
  <c r="M997" i="50" s="1"/>
  <c r="M998" i="50" s="1"/>
  <c r="M999" i="50" s="1"/>
  <c r="M1000" i="50" s="1"/>
  <c r="E995" i="50"/>
  <c r="I3644" i="50"/>
  <c r="I3645" i="50" s="1"/>
  <c r="I3646" i="50" s="1"/>
  <c r="I3647" i="50" s="1"/>
  <c r="I3648" i="50" s="1"/>
  <c r="I3649" i="50" s="1"/>
  <c r="I3650" i="50" s="1"/>
  <c r="I3651" i="50" s="1"/>
  <c r="I3652" i="50" s="1"/>
  <c r="I3653" i="50" s="1"/>
  <c r="I3654" i="50" s="1"/>
  <c r="I3655" i="50" s="1"/>
  <c r="I3656" i="50" s="1"/>
  <c r="I3657" i="50" s="1"/>
  <c r="I3658" i="50" s="1"/>
  <c r="I3659" i="50" s="1"/>
  <c r="I3660" i="50" s="1"/>
  <c r="I3661" i="50" s="1"/>
  <c r="E3644" i="50"/>
  <c r="O3979" i="50"/>
  <c r="O3980" i="50" s="1"/>
  <c r="E3979" i="50"/>
  <c r="K2348" i="50"/>
  <c r="K2349" i="50" s="1"/>
  <c r="K2350" i="50" s="1"/>
  <c r="K2351" i="50" s="1"/>
  <c r="K2352" i="50" s="1"/>
  <c r="K2353" i="50" s="1"/>
  <c r="K2354" i="50" s="1"/>
  <c r="K2355" i="50" s="1"/>
  <c r="K2356" i="50" s="1"/>
  <c r="K2357" i="50" s="1"/>
  <c r="K2358" i="50" s="1"/>
  <c r="K2359" i="50" s="1"/>
  <c r="K2360" i="50" s="1"/>
  <c r="K2361" i="50" s="1"/>
  <c r="K2362" i="50" s="1"/>
  <c r="K2363" i="50" s="1"/>
  <c r="K2364" i="50" s="1"/>
  <c r="K2365" i="50" s="1"/>
  <c r="K2366" i="50" s="1"/>
  <c r="K2367" i="50" s="1"/>
  <c r="K2368" i="50" s="1"/>
  <c r="K2369" i="50" s="1"/>
  <c r="K2370" i="50" s="1"/>
  <c r="K2371" i="50" s="1"/>
  <c r="K2372" i="50" s="1"/>
  <c r="E2348" i="50"/>
  <c r="Q1256" i="50"/>
  <c r="Q1257" i="50" s="1"/>
  <c r="Q1258" i="50" s="1"/>
  <c r="Q1259" i="50" s="1"/>
  <c r="Q1260" i="50" s="1"/>
  <c r="Q1261" i="50" s="1"/>
  <c r="G168" i="50" l="1"/>
  <c r="K2373" i="50"/>
  <c r="K2374" i="50" s="1"/>
  <c r="K2375" i="50" s="1"/>
  <c r="K2376" i="50" s="1"/>
  <c r="K2377" i="50" s="1"/>
  <c r="K2378" i="50" s="1"/>
  <c r="K2379" i="50" s="1"/>
  <c r="K2380" i="50" s="1"/>
  <c r="K2381" i="50" s="1"/>
  <c r="K2382" i="50" s="1"/>
  <c r="K2383" i="50" s="1"/>
  <c r="K2384" i="50" s="1"/>
  <c r="K2385" i="50" s="1"/>
  <c r="K2386" i="50" s="1"/>
  <c r="K2387" i="50" s="1"/>
  <c r="K2388" i="50" s="1"/>
  <c r="K2389" i="50" s="1"/>
  <c r="K2390" i="50" s="1"/>
  <c r="K2391" i="50" s="1"/>
  <c r="K2392" i="50" s="1"/>
  <c r="K2393" i="50" s="1"/>
  <c r="K2394" i="50" s="1"/>
  <c r="K2395" i="50" s="1"/>
  <c r="K2396" i="50" s="1"/>
  <c r="K2397" i="50" s="1"/>
  <c r="K2398" i="50" s="1"/>
  <c r="K2399" i="50" s="1"/>
  <c r="K2400" i="50" s="1"/>
  <c r="K2401" i="50" s="1"/>
  <c r="K2402" i="50" s="1"/>
  <c r="K2403" i="50" s="1"/>
  <c r="K2404" i="50" s="1"/>
  <c r="K2405" i="50" s="1"/>
  <c r="K2406" i="50" s="1"/>
  <c r="K2407" i="50" s="1"/>
  <c r="K2408" i="50" s="1"/>
  <c r="K2409" i="50" s="1"/>
  <c r="K2410" i="50" s="1"/>
  <c r="K2411" i="50" s="1"/>
  <c r="K2412" i="50" s="1"/>
  <c r="K2413" i="50" s="1"/>
  <c r="K2414" i="50" s="1"/>
  <c r="K2415" i="50" s="1"/>
  <c r="K2416" i="50" s="1"/>
  <c r="K2417" i="50" s="1"/>
  <c r="K2418" i="50" s="1"/>
  <c r="K2419" i="50" s="1"/>
  <c r="K2420" i="50" s="1"/>
  <c r="K2421" i="50" s="1"/>
  <c r="E2373" i="50"/>
  <c r="O3981" i="50"/>
  <c r="O3982" i="50" s="1"/>
  <c r="O3983" i="50" s="1"/>
  <c r="O3984" i="50" s="1"/>
  <c r="E3981" i="50"/>
  <c r="I3662" i="50"/>
  <c r="I3663" i="50" s="1"/>
  <c r="I3664" i="50" s="1"/>
  <c r="I3665" i="50" s="1"/>
  <c r="I3666" i="50" s="1"/>
  <c r="I3667" i="50" s="1"/>
  <c r="I3668" i="50" s="1"/>
  <c r="I3669" i="50" s="1"/>
  <c r="I3670" i="50" s="1"/>
  <c r="I3671" i="50" s="1"/>
  <c r="I3672" i="50" s="1"/>
  <c r="I3673" i="50" s="1"/>
  <c r="E3662" i="50"/>
  <c r="M1001" i="50"/>
  <c r="M1002" i="50" s="1"/>
  <c r="M1003" i="50" s="1"/>
  <c r="M1004" i="50" s="1"/>
  <c r="M1005" i="50" s="1"/>
  <c r="M1006" i="50" s="1"/>
  <c r="E1001" i="50"/>
  <c r="Q1262" i="50"/>
  <c r="Q1263" i="50" s="1"/>
  <c r="Q1264" i="50" s="1"/>
  <c r="Q1265" i="50" s="1"/>
  <c r="Q1266" i="50" s="1"/>
  <c r="Q1267" i="50" s="1"/>
  <c r="G169" i="50" l="1"/>
  <c r="M1007" i="50"/>
  <c r="M1008" i="50" s="1"/>
  <c r="M1009" i="50" s="1"/>
  <c r="M1010" i="50" s="1"/>
  <c r="M1011" i="50" s="1"/>
  <c r="M1012" i="50" s="1"/>
  <c r="E1007" i="50"/>
  <c r="I3674" i="50"/>
  <c r="I3675" i="50" s="1"/>
  <c r="I3676" i="50" s="1"/>
  <c r="I3677" i="50" s="1"/>
  <c r="I3678" i="50" s="1"/>
  <c r="I3679" i="50" s="1"/>
  <c r="E3674" i="50"/>
  <c r="O3985" i="50"/>
  <c r="O3986" i="50" s="1"/>
  <c r="O3987" i="50" s="1"/>
  <c r="E3985" i="50"/>
  <c r="K2422" i="50"/>
  <c r="K2423" i="50" s="1"/>
  <c r="K2424" i="50" s="1"/>
  <c r="K2425" i="50" s="1"/>
  <c r="K2426" i="50" s="1"/>
  <c r="K2427" i="50" s="1"/>
  <c r="K2428" i="50" s="1"/>
  <c r="K2429" i="50" s="1"/>
  <c r="K2430" i="50" s="1"/>
  <c r="K2431" i="50" s="1"/>
  <c r="K2432" i="50" s="1"/>
  <c r="K2433" i="50" s="1"/>
  <c r="K2434" i="50" s="1"/>
  <c r="K2435" i="50" s="1"/>
  <c r="K2436" i="50" s="1"/>
  <c r="K2437" i="50" s="1"/>
  <c r="K2438" i="50" s="1"/>
  <c r="K2439" i="50" s="1"/>
  <c r="K2440" i="50" s="1"/>
  <c r="K2441" i="50" s="1"/>
  <c r="K2442" i="50" s="1"/>
  <c r="K2443" i="50" s="1"/>
  <c r="K2444" i="50" s="1"/>
  <c r="K2445" i="50" s="1"/>
  <c r="K2446" i="50" s="1"/>
  <c r="K2447" i="50" s="1"/>
  <c r="K2448" i="50" s="1"/>
  <c r="K2449" i="50" s="1"/>
  <c r="K2450" i="50" s="1"/>
  <c r="K2451" i="50" s="1"/>
  <c r="K2452" i="50" s="1"/>
  <c r="K2453" i="50" s="1"/>
  <c r="K2454" i="50" s="1"/>
  <c r="K2455" i="50" s="1"/>
  <c r="K2456" i="50" s="1"/>
  <c r="K2457" i="50" s="1"/>
  <c r="K2458" i="50" s="1"/>
  <c r="K2459" i="50" s="1"/>
  <c r="K2460" i="50" s="1"/>
  <c r="E2422" i="50"/>
  <c r="Q1268" i="50"/>
  <c r="Q1269" i="50" s="1"/>
  <c r="Q1270" i="50" s="1"/>
  <c r="Q1271" i="50" s="1"/>
  <c r="Q1272" i="50" s="1"/>
  <c r="Q1273" i="50" s="1"/>
  <c r="Q1274" i="50" s="1"/>
  <c r="G170" i="50" l="1"/>
  <c r="K2461" i="50"/>
  <c r="K2462" i="50" s="1"/>
  <c r="K2463" i="50" s="1"/>
  <c r="K2464" i="50" s="1"/>
  <c r="K2465" i="50" s="1"/>
  <c r="K2466" i="50" s="1"/>
  <c r="K2467" i="50" s="1"/>
  <c r="K2468" i="50" s="1"/>
  <c r="K2469" i="50" s="1"/>
  <c r="K2470" i="50" s="1"/>
  <c r="K2471" i="50" s="1"/>
  <c r="K2472" i="50" s="1"/>
  <c r="K2473" i="50" s="1"/>
  <c r="K2474" i="50" s="1"/>
  <c r="K2475" i="50" s="1"/>
  <c r="K2476" i="50" s="1"/>
  <c r="K2477" i="50" s="1"/>
  <c r="K2478" i="50" s="1"/>
  <c r="K2479" i="50" s="1"/>
  <c r="K2480" i="50" s="1"/>
  <c r="K2481" i="50" s="1"/>
  <c r="K2482" i="50" s="1"/>
  <c r="K2483" i="50" s="1"/>
  <c r="K2484" i="50" s="1"/>
  <c r="K2485" i="50" s="1"/>
  <c r="K2486" i="50" s="1"/>
  <c r="K2487" i="50" s="1"/>
  <c r="K2488" i="50" s="1"/>
  <c r="K2489" i="50" s="1"/>
  <c r="K2490" i="50" s="1"/>
  <c r="K2491" i="50" s="1"/>
  <c r="K2492" i="50" s="1"/>
  <c r="K2493" i="50" s="1"/>
  <c r="K2494" i="50" s="1"/>
  <c r="K2495" i="50" s="1"/>
  <c r="K2496" i="50" s="1"/>
  <c r="K2497" i="50" s="1"/>
  <c r="K2498" i="50" s="1"/>
  <c r="K2499" i="50" s="1"/>
  <c r="K2500" i="50" s="1"/>
  <c r="K2501" i="50" s="1"/>
  <c r="K2502" i="50" s="1"/>
  <c r="K2503" i="50" s="1"/>
  <c r="K2504" i="50" s="1"/>
  <c r="K2505" i="50" s="1"/>
  <c r="K2506" i="50" s="1"/>
  <c r="K2507" i="50" s="1"/>
  <c r="K2508" i="50" s="1"/>
  <c r="K2509" i="50" s="1"/>
  <c r="K2510" i="50" s="1"/>
  <c r="E2461" i="50"/>
  <c r="O3988" i="50"/>
  <c r="O3989" i="50" s="1"/>
  <c r="O3990" i="50" s="1"/>
  <c r="E3988" i="50"/>
  <c r="I3680" i="50"/>
  <c r="I3681" i="50" s="1"/>
  <c r="I3682" i="50" s="1"/>
  <c r="I3683" i="50" s="1"/>
  <c r="I3684" i="50" s="1"/>
  <c r="I3685" i="50" s="1"/>
  <c r="I3686" i="50" s="1"/>
  <c r="I3687" i="50" s="1"/>
  <c r="I3688" i="50" s="1"/>
  <c r="I3689" i="50" s="1"/>
  <c r="I3690" i="50" s="1"/>
  <c r="I3691" i="50" s="1"/>
  <c r="I3692" i="50" s="1"/>
  <c r="I3693" i="50" s="1"/>
  <c r="I3694" i="50" s="1"/>
  <c r="I3695" i="50" s="1"/>
  <c r="I3696" i="50" s="1"/>
  <c r="I3697" i="50" s="1"/>
  <c r="I3698" i="50" s="1"/>
  <c r="I3699" i="50" s="1"/>
  <c r="I3700" i="50" s="1"/>
  <c r="I3701" i="50" s="1"/>
  <c r="I3702" i="50" s="1"/>
  <c r="E3680" i="50"/>
  <c r="M1013" i="50"/>
  <c r="M1014" i="50" s="1"/>
  <c r="M1015" i="50" s="1"/>
  <c r="M1016" i="50" s="1"/>
  <c r="M1017" i="50" s="1"/>
  <c r="M1018" i="50" s="1"/>
  <c r="E1013" i="50"/>
  <c r="Q1275" i="50"/>
  <c r="Q1276" i="50" s="1"/>
  <c r="Q1277" i="50" s="1"/>
  <c r="Q1278" i="50" s="1"/>
  <c r="Q1279" i="50" s="1"/>
  <c r="Q1280" i="50" s="1"/>
  <c r="G171" i="50" l="1"/>
  <c r="M1019" i="50"/>
  <c r="M1020" i="50" s="1"/>
  <c r="M1021" i="50" s="1"/>
  <c r="M1022" i="50" s="1"/>
  <c r="M1023" i="50" s="1"/>
  <c r="M1024" i="50" s="1"/>
  <c r="E1019" i="50"/>
  <c r="I3703" i="50"/>
  <c r="I3704" i="50" s="1"/>
  <c r="I3705" i="50" s="1"/>
  <c r="I3706" i="50" s="1"/>
  <c r="I3707" i="50" s="1"/>
  <c r="I3708" i="50" s="1"/>
  <c r="I3709" i="50" s="1"/>
  <c r="I3710" i="50" s="1"/>
  <c r="I3711" i="50" s="1"/>
  <c r="I3712" i="50" s="1"/>
  <c r="I3713" i="50" s="1"/>
  <c r="I3714" i="50" s="1"/>
  <c r="I3715" i="50" s="1"/>
  <c r="I3716" i="50" s="1"/>
  <c r="I3717" i="50" s="1"/>
  <c r="I3718" i="50" s="1"/>
  <c r="I3719" i="50" s="1"/>
  <c r="I3720" i="50" s="1"/>
  <c r="I3721" i="50" s="1"/>
  <c r="I3722" i="50" s="1"/>
  <c r="I3723" i="50" s="1"/>
  <c r="I3724" i="50" s="1"/>
  <c r="I3725" i="50" s="1"/>
  <c r="I3726" i="50" s="1"/>
  <c r="E3703" i="50"/>
  <c r="O3991" i="50"/>
  <c r="O3992" i="50" s="1"/>
  <c r="O3993" i="50" s="1"/>
  <c r="O3994" i="50" s="1"/>
  <c r="E3991" i="50"/>
  <c r="K2511" i="50"/>
  <c r="K2512" i="50" s="1"/>
  <c r="K2513" i="50" s="1"/>
  <c r="K2514" i="50" s="1"/>
  <c r="K2515" i="50" s="1"/>
  <c r="K2516" i="50" s="1"/>
  <c r="K2517" i="50" s="1"/>
  <c r="K2518" i="50" s="1"/>
  <c r="K2519" i="50" s="1"/>
  <c r="K2520" i="50" s="1"/>
  <c r="K2521" i="50" s="1"/>
  <c r="K2522" i="50" s="1"/>
  <c r="K2523" i="50" s="1"/>
  <c r="K2524" i="50" s="1"/>
  <c r="K2525" i="50" s="1"/>
  <c r="K2526" i="50" s="1"/>
  <c r="K2527" i="50" s="1"/>
  <c r="K2528" i="50" s="1"/>
  <c r="K2529" i="50" s="1"/>
  <c r="K2530" i="50" s="1"/>
  <c r="K2531" i="50" s="1"/>
  <c r="K2532" i="50" s="1"/>
  <c r="K2533" i="50" s="1"/>
  <c r="K2534" i="50" s="1"/>
  <c r="K2535" i="50" s="1"/>
  <c r="K2536" i="50" s="1"/>
  <c r="K2537" i="50" s="1"/>
  <c r="K2538" i="50" s="1"/>
  <c r="K2539" i="50" s="1"/>
  <c r="K2540" i="50" s="1"/>
  <c r="K2541" i="50" s="1"/>
  <c r="K2542" i="50" s="1"/>
  <c r="K2543" i="50" s="1"/>
  <c r="K2544" i="50" s="1"/>
  <c r="K2545" i="50" s="1"/>
  <c r="K2546" i="50" s="1"/>
  <c r="K2547" i="50" s="1"/>
  <c r="K2548" i="50" s="1"/>
  <c r="K2549" i="50" s="1"/>
  <c r="K2550" i="50" s="1"/>
  <c r="K2551" i="50" s="1"/>
  <c r="K2552" i="50" s="1"/>
  <c r="K2553" i="50" s="1"/>
  <c r="K2554" i="50" s="1"/>
  <c r="K2555" i="50" s="1"/>
  <c r="K2556" i="50" s="1"/>
  <c r="K2557" i="50" s="1"/>
  <c r="K2558" i="50" s="1"/>
  <c r="K2559" i="50" s="1"/>
  <c r="E2511" i="50"/>
  <c r="Q1281" i="50"/>
  <c r="Q1282" i="50" s="1"/>
  <c r="Q1283" i="50" s="1"/>
  <c r="Q1284" i="50" s="1"/>
  <c r="Q1285" i="50" s="1"/>
  <c r="Q1286" i="50" s="1"/>
  <c r="G172" i="50" l="1"/>
  <c r="K2560" i="50"/>
  <c r="K2561" i="50" s="1"/>
  <c r="K2562" i="50" s="1"/>
  <c r="K2563" i="50" s="1"/>
  <c r="K2564" i="50" s="1"/>
  <c r="K2565" i="50" s="1"/>
  <c r="K2566" i="50" s="1"/>
  <c r="K2567" i="50" s="1"/>
  <c r="K2568" i="50" s="1"/>
  <c r="K2569" i="50" s="1"/>
  <c r="K2570" i="50" s="1"/>
  <c r="K2571" i="50" s="1"/>
  <c r="K2572" i="50" s="1"/>
  <c r="K2573" i="50" s="1"/>
  <c r="K2574" i="50" s="1"/>
  <c r="K2575" i="50" s="1"/>
  <c r="K2576" i="50" s="1"/>
  <c r="K2577" i="50" s="1"/>
  <c r="K2578" i="50" s="1"/>
  <c r="K2579" i="50" s="1"/>
  <c r="K2580" i="50" s="1"/>
  <c r="K2581" i="50" s="1"/>
  <c r="K2582" i="50" s="1"/>
  <c r="K2583" i="50" s="1"/>
  <c r="K2584" i="50" s="1"/>
  <c r="K2585" i="50" s="1"/>
  <c r="K2586" i="50" s="1"/>
  <c r="K2587" i="50" s="1"/>
  <c r="K2588" i="50" s="1"/>
  <c r="K2589" i="50" s="1"/>
  <c r="K2590" i="50" s="1"/>
  <c r="K2591" i="50" s="1"/>
  <c r="K2592" i="50" s="1"/>
  <c r="K2593" i="50" s="1"/>
  <c r="K2594" i="50" s="1"/>
  <c r="K2595" i="50" s="1"/>
  <c r="K2596" i="50" s="1"/>
  <c r="K2597" i="50" s="1"/>
  <c r="K2598" i="50" s="1"/>
  <c r="K2599" i="50" s="1"/>
  <c r="K2600" i="50" s="1"/>
  <c r="K2601" i="50" s="1"/>
  <c r="K2602" i="50" s="1"/>
  <c r="K2603" i="50" s="1"/>
  <c r="K2604" i="50" s="1"/>
  <c r="K2605" i="50" s="1"/>
  <c r="K2606" i="50" s="1"/>
  <c r="K2607" i="50" s="1"/>
  <c r="K2608" i="50" s="1"/>
  <c r="E2560" i="50"/>
  <c r="O3995" i="50"/>
  <c r="O3996" i="50" s="1"/>
  <c r="E3995" i="50"/>
  <c r="I3727" i="50"/>
  <c r="I3728" i="50" s="1"/>
  <c r="I3729" i="50" s="1"/>
  <c r="I3730" i="50" s="1"/>
  <c r="I3731" i="50" s="1"/>
  <c r="I3732" i="50" s="1"/>
  <c r="I3733" i="50" s="1"/>
  <c r="I3734" i="50" s="1"/>
  <c r="I3735" i="50" s="1"/>
  <c r="I3736" i="50" s="1"/>
  <c r="I3737" i="50" s="1"/>
  <c r="I3738" i="50" s="1"/>
  <c r="I3739" i="50" s="1"/>
  <c r="I3740" i="50" s="1"/>
  <c r="I3741" i="50" s="1"/>
  <c r="I3742" i="50" s="1"/>
  <c r="I3743" i="50" s="1"/>
  <c r="I3744" i="50" s="1"/>
  <c r="E3727" i="50"/>
  <c r="M1025" i="50"/>
  <c r="M1026" i="50" s="1"/>
  <c r="M1027" i="50" s="1"/>
  <c r="M1028" i="50" s="1"/>
  <c r="M1029" i="50" s="1"/>
  <c r="M1030" i="50" s="1"/>
  <c r="M1031" i="50" s="1"/>
  <c r="E1025" i="50"/>
  <c r="Q1287" i="50"/>
  <c r="Q1288" i="50" s="1"/>
  <c r="Q1289" i="50" s="1"/>
  <c r="Q1290" i="50" s="1"/>
  <c r="Q1291" i="50" s="1"/>
  <c r="Q1292" i="50" s="1"/>
  <c r="G173" i="50" l="1"/>
  <c r="M1032" i="50"/>
  <c r="M1033" i="50" s="1"/>
  <c r="M1034" i="50" s="1"/>
  <c r="M1035" i="50" s="1"/>
  <c r="M1036" i="50" s="1"/>
  <c r="M1037" i="50" s="1"/>
  <c r="E1032" i="50"/>
  <c r="I3745" i="50"/>
  <c r="I3746" i="50" s="1"/>
  <c r="I3747" i="50" s="1"/>
  <c r="I3748" i="50" s="1"/>
  <c r="I3749" i="50" s="1"/>
  <c r="I3750" i="50" s="1"/>
  <c r="I3751" i="50" s="1"/>
  <c r="I3752" i="50" s="1"/>
  <c r="I3753" i="50" s="1"/>
  <c r="I3754" i="50" s="1"/>
  <c r="I3755" i="50" s="1"/>
  <c r="I3756" i="50" s="1"/>
  <c r="I3757" i="50" s="1"/>
  <c r="I3758" i="50" s="1"/>
  <c r="I3759" i="50" s="1"/>
  <c r="I3760" i="50" s="1"/>
  <c r="I3761" i="50" s="1"/>
  <c r="I3762" i="50" s="1"/>
  <c r="I3763" i="50" s="1"/>
  <c r="I3764" i="50" s="1"/>
  <c r="I3765" i="50" s="1"/>
  <c r="I3766" i="50" s="1"/>
  <c r="I3767" i="50" s="1"/>
  <c r="I3768" i="50" s="1"/>
  <c r="I3769" i="50" s="1"/>
  <c r="E3745" i="50"/>
  <c r="O3997" i="50"/>
  <c r="O3998" i="50" s="1"/>
  <c r="O3999" i="50" s="1"/>
  <c r="O4000" i="50" s="1"/>
  <c r="O4001" i="50" s="1"/>
  <c r="E3997" i="50"/>
  <c r="K2609" i="50"/>
  <c r="K2610" i="50" s="1"/>
  <c r="K2611" i="50" s="1"/>
  <c r="K2612" i="50" s="1"/>
  <c r="K2613" i="50" s="1"/>
  <c r="K2614" i="50" s="1"/>
  <c r="K2615" i="50" s="1"/>
  <c r="K2616" i="50" s="1"/>
  <c r="K2617" i="50" s="1"/>
  <c r="K2618" i="50" s="1"/>
  <c r="K2619" i="50" s="1"/>
  <c r="K2620" i="50" s="1"/>
  <c r="K2621" i="50" s="1"/>
  <c r="K2622" i="50" s="1"/>
  <c r="K2623" i="50" s="1"/>
  <c r="K2624" i="50" s="1"/>
  <c r="K2625" i="50" s="1"/>
  <c r="K2626" i="50" s="1"/>
  <c r="K2627" i="50" s="1"/>
  <c r="K2628" i="50" s="1"/>
  <c r="K2629" i="50" s="1"/>
  <c r="K2630" i="50" s="1"/>
  <c r="K2631" i="50" s="1"/>
  <c r="K2632" i="50" s="1"/>
  <c r="K2633" i="50" s="1"/>
  <c r="K2634" i="50" s="1"/>
  <c r="K2635" i="50" s="1"/>
  <c r="K2636" i="50" s="1"/>
  <c r="K2637" i="50" s="1"/>
  <c r="K2638" i="50" s="1"/>
  <c r="K2639" i="50" s="1"/>
  <c r="K2640" i="50" s="1"/>
  <c r="K2641" i="50" s="1"/>
  <c r="K2642" i="50" s="1"/>
  <c r="K2643" i="50" s="1"/>
  <c r="K2644" i="50" s="1"/>
  <c r="K2645" i="50" s="1"/>
  <c r="K2646" i="50" s="1"/>
  <c r="E2609" i="50"/>
  <c r="Q1293" i="50"/>
  <c r="Q1294" i="50" s="1"/>
  <c r="Q1295" i="50" s="1"/>
  <c r="Q1296" i="50" s="1"/>
  <c r="Q1297" i="50" s="1"/>
  <c r="Q1298" i="50" s="1"/>
  <c r="G174" i="50" l="1"/>
  <c r="O4002" i="50"/>
  <c r="O4003" i="50" s="1"/>
  <c r="E4002" i="50"/>
  <c r="K2647" i="50"/>
  <c r="K2648" i="50" s="1"/>
  <c r="K2649" i="50" s="1"/>
  <c r="K2650" i="50" s="1"/>
  <c r="K2651" i="50" s="1"/>
  <c r="K2652" i="50" s="1"/>
  <c r="K2653" i="50" s="1"/>
  <c r="K2654" i="50" s="1"/>
  <c r="K2655" i="50" s="1"/>
  <c r="K2656" i="50" s="1"/>
  <c r="K2657" i="50" s="1"/>
  <c r="K2658" i="50" s="1"/>
  <c r="K2659" i="50" s="1"/>
  <c r="K2660" i="50" s="1"/>
  <c r="K2661" i="50" s="1"/>
  <c r="K2662" i="50" s="1"/>
  <c r="K2663" i="50" s="1"/>
  <c r="K2664" i="50" s="1"/>
  <c r="K2665" i="50" s="1"/>
  <c r="K2666" i="50" s="1"/>
  <c r="K2667" i="50" s="1"/>
  <c r="K2668" i="50" s="1"/>
  <c r="K2669" i="50" s="1"/>
  <c r="K2670" i="50" s="1"/>
  <c r="K2671" i="50" s="1"/>
  <c r="K2672" i="50" s="1"/>
  <c r="K2673" i="50" s="1"/>
  <c r="K2674" i="50" s="1"/>
  <c r="K2675" i="50" s="1"/>
  <c r="K2676" i="50" s="1"/>
  <c r="K2677" i="50" s="1"/>
  <c r="K2678" i="50" s="1"/>
  <c r="K2679" i="50" s="1"/>
  <c r="K2680" i="50" s="1"/>
  <c r="K2681" i="50" s="1"/>
  <c r="K2682" i="50" s="1"/>
  <c r="K2683" i="50" s="1"/>
  <c r="E2647" i="50"/>
  <c r="I3770" i="50"/>
  <c r="I3771" i="50" s="1"/>
  <c r="I3772" i="50" s="1"/>
  <c r="I3773" i="50" s="1"/>
  <c r="I3774" i="50" s="1"/>
  <c r="I3775" i="50" s="1"/>
  <c r="I3776" i="50" s="1"/>
  <c r="I3777" i="50" s="1"/>
  <c r="I3778" i="50" s="1"/>
  <c r="I3779" i="50" s="1"/>
  <c r="I3780" i="50" s="1"/>
  <c r="I3781" i="50" s="1"/>
  <c r="I3782" i="50" s="1"/>
  <c r="I3783" i="50" s="1"/>
  <c r="I3784" i="50" s="1"/>
  <c r="I3785" i="50" s="1"/>
  <c r="I3786" i="50" s="1"/>
  <c r="I3787" i="50" s="1"/>
  <c r="I3788" i="50" s="1"/>
  <c r="I3789" i="50" s="1"/>
  <c r="I3790" i="50" s="1"/>
  <c r="I3791" i="50" s="1"/>
  <c r="I3792" i="50" s="1"/>
  <c r="I3793" i="50" s="1"/>
  <c r="I3794" i="50" s="1"/>
  <c r="I3795" i="50" s="1"/>
  <c r="I3796" i="50" s="1"/>
  <c r="I3797" i="50" s="1"/>
  <c r="I3798" i="50" s="1"/>
  <c r="I3799" i="50" s="1"/>
  <c r="I3800" i="50" s="1"/>
  <c r="I3801" i="50" s="1"/>
  <c r="I3802" i="50" s="1"/>
  <c r="I3803" i="50" s="1"/>
  <c r="I3804" i="50" s="1"/>
  <c r="I3805" i="50" s="1"/>
  <c r="I3806" i="50" s="1"/>
  <c r="I3807" i="50" s="1"/>
  <c r="I3808" i="50" s="1"/>
  <c r="I3809" i="50" s="1"/>
  <c r="I3810" i="50" s="1"/>
  <c r="I3811" i="50" s="1"/>
  <c r="I3812" i="50" s="1"/>
  <c r="I3813" i="50" s="1"/>
  <c r="I3814" i="50" s="1"/>
  <c r="I3815" i="50" s="1"/>
  <c r="I3816" i="50" s="1"/>
  <c r="I3817" i="50" s="1"/>
  <c r="I3818" i="50" s="1"/>
  <c r="I3819" i="50" s="1"/>
  <c r="I3820" i="50" s="1"/>
  <c r="I3821" i="50" s="1"/>
  <c r="I3822" i="50" s="1"/>
  <c r="I3823" i="50" s="1"/>
  <c r="I3824" i="50" s="1"/>
  <c r="I3825" i="50" s="1"/>
  <c r="I3826" i="50" s="1"/>
  <c r="I3827" i="50" s="1"/>
  <c r="I3828" i="50" s="1"/>
  <c r="I3829" i="50" s="1"/>
  <c r="I3830" i="50" s="1"/>
  <c r="I3831" i="50" s="1"/>
  <c r="I3832" i="50" s="1"/>
  <c r="I3833" i="50" s="1"/>
  <c r="I3834" i="50" s="1"/>
  <c r="I3835" i="50" s="1"/>
  <c r="I3836" i="50" s="1"/>
  <c r="I3837" i="50" s="1"/>
  <c r="I3838" i="50" s="1"/>
  <c r="I3839" i="50" s="1"/>
  <c r="I3840" i="50" s="1"/>
  <c r="I3841" i="50" s="1"/>
  <c r="I3842" i="50" s="1"/>
  <c r="I3843" i="50" s="1"/>
  <c r="I3844" i="50" s="1"/>
  <c r="I3845" i="50" s="1"/>
  <c r="I3846" i="50" s="1"/>
  <c r="I3847" i="50" s="1"/>
  <c r="I3848" i="50" s="1"/>
  <c r="I3849" i="50" s="1"/>
  <c r="I3850" i="50" s="1"/>
  <c r="I3851" i="50" s="1"/>
  <c r="I3852" i="50" s="1"/>
  <c r="I3853" i="50" s="1"/>
  <c r="I3854" i="50" s="1"/>
  <c r="I3855" i="50" s="1"/>
  <c r="I3856" i="50" s="1"/>
  <c r="I3857" i="50" s="1"/>
  <c r="I3858" i="50" s="1"/>
  <c r="I3859" i="50" s="1"/>
  <c r="I3860" i="50" s="1"/>
  <c r="I3861" i="50" s="1"/>
  <c r="I3862" i="50" s="1"/>
  <c r="I3863" i="50" s="1"/>
  <c r="I3864" i="50" s="1"/>
  <c r="I3865" i="50" s="1"/>
  <c r="I3866" i="50" s="1"/>
  <c r="I3867" i="50" s="1"/>
  <c r="I3868" i="50" s="1"/>
  <c r="I3869" i="50" s="1"/>
  <c r="I3870" i="50" s="1"/>
  <c r="I3871" i="50" s="1"/>
  <c r="I3872" i="50" s="1"/>
  <c r="I3873" i="50" s="1"/>
  <c r="I3874" i="50" s="1"/>
  <c r="I3875" i="50" s="1"/>
  <c r="I3876" i="50" s="1"/>
  <c r="I3877" i="50" s="1"/>
  <c r="I3878" i="50" s="1"/>
  <c r="I3879" i="50" s="1"/>
  <c r="I3880" i="50" s="1"/>
  <c r="I3881" i="50" s="1"/>
  <c r="I3882" i="50" s="1"/>
  <c r="I3883" i="50" s="1"/>
  <c r="I3884" i="50" s="1"/>
  <c r="I3885" i="50" s="1"/>
  <c r="I3886" i="50" s="1"/>
  <c r="I3887" i="50" s="1"/>
  <c r="I3888" i="50" s="1"/>
  <c r="I3889" i="50" s="1"/>
  <c r="I3890" i="50" s="1"/>
  <c r="I3891" i="50" s="1"/>
  <c r="I3892" i="50" s="1"/>
  <c r="I3893" i="50" s="1"/>
  <c r="I3894" i="50" s="1"/>
  <c r="I3895" i="50" s="1"/>
  <c r="I3896" i="50" s="1"/>
  <c r="I3897" i="50" s="1"/>
  <c r="I3898" i="50" s="1"/>
  <c r="I3899" i="50" s="1"/>
  <c r="I3900" i="50" s="1"/>
  <c r="I3901" i="50" s="1"/>
  <c r="I3902" i="50" s="1"/>
  <c r="I3903" i="50" s="1"/>
  <c r="I3904" i="50" s="1"/>
  <c r="I3905" i="50" s="1"/>
  <c r="I3906" i="50" s="1"/>
  <c r="I3907" i="50" s="1"/>
  <c r="I3908" i="50" s="1"/>
  <c r="I3909" i="50" s="1"/>
  <c r="I3910" i="50" s="1"/>
  <c r="I3911" i="50" s="1"/>
  <c r="I3912" i="50" s="1"/>
  <c r="I3913" i="50" s="1"/>
  <c r="I3914" i="50" s="1"/>
  <c r="I3915" i="50" s="1"/>
  <c r="I3916" i="50" s="1"/>
  <c r="E3770" i="50"/>
  <c r="M1038" i="50"/>
  <c r="M1039" i="50" s="1"/>
  <c r="M1040" i="50" s="1"/>
  <c r="M1041" i="50" s="1"/>
  <c r="M1042" i="50" s="1"/>
  <c r="M1043" i="50" s="1"/>
  <c r="E1038" i="50"/>
  <c r="Q1299" i="50"/>
  <c r="Q1300" i="50" s="1"/>
  <c r="Q1301" i="50" s="1"/>
  <c r="Q1302" i="50" s="1"/>
  <c r="Q1303" i="50" s="1"/>
  <c r="Q1304" i="50" s="1"/>
  <c r="G175" i="50" l="1"/>
  <c r="I3917" i="50"/>
  <c r="I3918" i="50" s="1"/>
  <c r="I3919" i="50" s="1"/>
  <c r="I3920" i="50" s="1"/>
  <c r="I3921" i="50" s="1"/>
  <c r="I3922" i="50" s="1"/>
  <c r="I3923" i="50" s="1"/>
  <c r="I3924" i="50" s="1"/>
  <c r="I3925" i="50" s="1"/>
  <c r="I3926" i="50" s="1"/>
  <c r="I3927" i="50" s="1"/>
  <c r="I3928" i="50" s="1"/>
  <c r="I3929" i="50" s="1"/>
  <c r="I3930" i="50" s="1"/>
  <c r="I3931" i="50" s="1"/>
  <c r="I3932" i="50" s="1"/>
  <c r="I3933" i="50" s="1"/>
  <c r="I3934" i="50" s="1"/>
  <c r="I3935" i="50" s="1"/>
  <c r="I3936" i="50" s="1"/>
  <c r="I3937" i="50" s="1"/>
  <c r="I3938" i="50" s="1"/>
  <c r="I3939" i="50" s="1"/>
  <c r="I3940" i="50" s="1"/>
  <c r="I3941" i="50" s="1"/>
  <c r="I3942" i="50" s="1"/>
  <c r="I3943" i="50" s="1"/>
  <c r="I3944" i="50" s="1"/>
  <c r="I3945" i="50" s="1"/>
  <c r="I3946" i="50" s="1"/>
  <c r="I3947" i="50" s="1"/>
  <c r="I3948" i="50" s="1"/>
  <c r="I3949" i="50" s="1"/>
  <c r="I3950" i="50" s="1"/>
  <c r="I3951" i="50" s="1"/>
  <c r="I3952" i="50" s="1"/>
  <c r="I3953" i="50" s="1"/>
  <c r="I3954" i="50" s="1"/>
  <c r="I3955" i="50" s="1"/>
  <c r="I3956" i="50" s="1"/>
  <c r="I3957" i="50" s="1"/>
  <c r="I3958" i="50" s="1"/>
  <c r="I3959" i="50" s="1"/>
  <c r="I3960" i="50" s="1"/>
  <c r="I3961" i="50" s="1"/>
  <c r="I3962" i="50" s="1"/>
  <c r="I3963" i="50" s="1"/>
  <c r="I3964" i="50" s="1"/>
  <c r="I3965" i="50" s="1"/>
  <c r="I3966" i="50" s="1"/>
  <c r="I3967" i="50" s="1"/>
  <c r="I3968" i="50" s="1"/>
  <c r="I3969" i="50" s="1"/>
  <c r="I3970" i="50" s="1"/>
  <c r="I3971" i="50" s="1"/>
  <c r="I3972" i="50" s="1"/>
  <c r="I3973" i="50" s="1"/>
  <c r="I3974" i="50" s="1"/>
  <c r="I3975" i="50" s="1"/>
  <c r="I3976" i="50" s="1"/>
  <c r="I3977" i="50" s="1"/>
  <c r="I3978" i="50" s="1"/>
  <c r="I3979" i="50" s="1"/>
  <c r="I3980" i="50" s="1"/>
  <c r="I3981" i="50" s="1"/>
  <c r="I3982" i="50" s="1"/>
  <c r="I3983" i="50" s="1"/>
  <c r="I3984" i="50" s="1"/>
  <c r="I3985" i="50" s="1"/>
  <c r="I3986" i="50" s="1"/>
  <c r="I3987" i="50" s="1"/>
  <c r="I3988" i="50" s="1"/>
  <c r="I3989" i="50" s="1"/>
  <c r="I3990" i="50" s="1"/>
  <c r="I3991" i="50" s="1"/>
  <c r="I3992" i="50" s="1"/>
  <c r="I3993" i="50" s="1"/>
  <c r="I3994" i="50" s="1"/>
  <c r="I3995" i="50" s="1"/>
  <c r="I3996" i="50" s="1"/>
  <c r="I3997" i="50" s="1"/>
  <c r="I3998" i="50" s="1"/>
  <c r="I3999" i="50" s="1"/>
  <c r="I4000" i="50" s="1"/>
  <c r="I4001" i="50" s="1"/>
  <c r="I4002" i="50" s="1"/>
  <c r="I4003" i="50" s="1"/>
  <c r="I4004" i="50" s="1"/>
  <c r="I4005" i="50" s="1"/>
  <c r="I4006" i="50" s="1"/>
  <c r="I4007" i="50" s="1"/>
  <c r="I4008" i="50" s="1"/>
  <c r="I4009" i="50" s="1"/>
  <c r="I4010" i="50" s="1"/>
  <c r="I4011" i="50" s="1"/>
  <c r="I4012" i="50" s="1"/>
  <c r="I4013" i="50" s="1"/>
  <c r="I4014" i="50" s="1"/>
  <c r="I4015" i="50" s="1"/>
  <c r="I4016" i="50" s="1"/>
  <c r="I4017" i="50" s="1"/>
  <c r="I4018" i="50" s="1"/>
  <c r="I4019" i="50" s="1"/>
  <c r="I4020" i="50" s="1"/>
  <c r="I4021" i="50" s="1"/>
  <c r="I4022" i="50" s="1"/>
  <c r="I4023" i="50" s="1"/>
  <c r="I4024" i="50" s="1"/>
  <c r="I4025" i="50" s="1"/>
  <c r="I4026" i="50" s="1"/>
  <c r="I4027" i="50" s="1"/>
  <c r="I4028" i="50" s="1"/>
  <c r="I4029" i="50" s="1"/>
  <c r="I4030" i="50" s="1"/>
  <c r="I4031" i="50" s="1"/>
  <c r="I4032" i="50" s="1"/>
  <c r="I4033" i="50" s="1"/>
  <c r="I4034" i="50" s="1"/>
  <c r="I4035" i="50" s="1"/>
  <c r="I4036" i="50" s="1"/>
  <c r="I4037" i="50" s="1"/>
  <c r="I4038" i="50" s="1"/>
  <c r="I4039" i="50" s="1"/>
  <c r="I4040" i="50" s="1"/>
  <c r="I4041" i="50" s="1"/>
  <c r="I4042" i="50" s="1"/>
  <c r="I4043" i="50" s="1"/>
  <c r="I4044" i="50" s="1"/>
  <c r="I4045" i="50" s="1"/>
  <c r="I4046" i="50" s="1"/>
  <c r="I4047" i="50" s="1"/>
  <c r="I4048" i="50" s="1"/>
  <c r="I4049" i="50" s="1"/>
  <c r="I4050" i="50" s="1"/>
  <c r="I4051" i="50" s="1"/>
  <c r="I4052" i="50" s="1"/>
  <c r="I4053" i="50" s="1"/>
  <c r="I4054" i="50" s="1"/>
  <c r="I4055" i="50" s="1"/>
  <c r="I4056" i="50" s="1"/>
  <c r="I4057" i="50" s="1"/>
  <c r="I4058" i="50" s="1"/>
  <c r="I4059" i="50" s="1"/>
  <c r="I4060" i="50" s="1"/>
  <c r="I4061" i="50" s="1"/>
  <c r="I4062" i="50" s="1"/>
  <c r="I4063" i="50" s="1"/>
  <c r="I4064" i="50" s="1"/>
  <c r="I4065" i="50" s="1"/>
  <c r="I4066" i="50" s="1"/>
  <c r="I4067" i="50" s="1"/>
  <c r="E3917" i="50"/>
  <c r="K2684" i="50"/>
  <c r="K2685" i="50" s="1"/>
  <c r="K2686" i="50" s="1"/>
  <c r="K2687" i="50" s="1"/>
  <c r="K2688" i="50" s="1"/>
  <c r="K2689" i="50" s="1"/>
  <c r="K2690" i="50" s="1"/>
  <c r="K2691" i="50" s="1"/>
  <c r="K2692" i="50" s="1"/>
  <c r="K2693" i="50" s="1"/>
  <c r="K2694" i="50" s="1"/>
  <c r="K2695" i="50" s="1"/>
  <c r="K2696" i="50" s="1"/>
  <c r="K2697" i="50" s="1"/>
  <c r="K2698" i="50" s="1"/>
  <c r="K2699" i="50" s="1"/>
  <c r="K2700" i="50" s="1"/>
  <c r="K2701" i="50" s="1"/>
  <c r="K2702" i="50" s="1"/>
  <c r="K2703" i="50" s="1"/>
  <c r="K2704" i="50" s="1"/>
  <c r="K2705" i="50" s="1"/>
  <c r="K2706" i="50" s="1"/>
  <c r="K2707" i="50" s="1"/>
  <c r="K2708" i="50" s="1"/>
  <c r="K2709" i="50" s="1"/>
  <c r="K2710" i="50" s="1"/>
  <c r="K2711" i="50" s="1"/>
  <c r="K2712" i="50" s="1"/>
  <c r="K2713" i="50" s="1"/>
  <c r="K2714" i="50" s="1"/>
  <c r="K2715" i="50" s="1"/>
  <c r="K2716" i="50" s="1"/>
  <c r="K2717" i="50" s="1"/>
  <c r="K2718" i="50" s="1"/>
  <c r="K2719" i="50" s="1"/>
  <c r="K2720" i="50" s="1"/>
  <c r="K2721" i="50" s="1"/>
  <c r="E2684" i="50"/>
  <c r="M1044" i="50"/>
  <c r="M1045" i="50" s="1"/>
  <c r="M1046" i="50" s="1"/>
  <c r="M1047" i="50" s="1"/>
  <c r="M1048" i="50" s="1"/>
  <c r="M1049" i="50" s="1"/>
  <c r="E1044" i="50"/>
  <c r="O4004" i="50"/>
  <c r="O4005" i="50" s="1"/>
  <c r="O4006" i="50" s="1"/>
  <c r="O4007" i="50" s="1"/>
  <c r="E4004" i="50"/>
  <c r="Q1305" i="50"/>
  <c r="Q1306" i="50" s="1"/>
  <c r="Q1307" i="50" s="1"/>
  <c r="Q1308" i="50" s="1"/>
  <c r="Q1309" i="50" s="1"/>
  <c r="Q1310" i="50" s="1"/>
  <c r="G176" i="50" l="1"/>
  <c r="M1050" i="50"/>
  <c r="M1051" i="50" s="1"/>
  <c r="M1052" i="50" s="1"/>
  <c r="M1053" i="50" s="1"/>
  <c r="M1054" i="50" s="1"/>
  <c r="M1055" i="50" s="1"/>
  <c r="E1050" i="50"/>
  <c r="O4008" i="50"/>
  <c r="O4009" i="50" s="1"/>
  <c r="O4010" i="50" s="1"/>
  <c r="E4008" i="50"/>
  <c r="K2722" i="50"/>
  <c r="K2723" i="50" s="1"/>
  <c r="K2724" i="50" s="1"/>
  <c r="K2725" i="50" s="1"/>
  <c r="K2726" i="50" s="1"/>
  <c r="K2727" i="50" s="1"/>
  <c r="K2728" i="50" s="1"/>
  <c r="K2729" i="50" s="1"/>
  <c r="K2730" i="50" s="1"/>
  <c r="K2731" i="50" s="1"/>
  <c r="K2732" i="50" s="1"/>
  <c r="K2733" i="50" s="1"/>
  <c r="K2734" i="50" s="1"/>
  <c r="K2735" i="50" s="1"/>
  <c r="K2736" i="50" s="1"/>
  <c r="K2737" i="50" s="1"/>
  <c r="K2738" i="50" s="1"/>
  <c r="K2739" i="50" s="1"/>
  <c r="K2740" i="50" s="1"/>
  <c r="K2741" i="50" s="1"/>
  <c r="K2742" i="50" s="1"/>
  <c r="K2743" i="50" s="1"/>
  <c r="K2744" i="50" s="1"/>
  <c r="K2745" i="50" s="1"/>
  <c r="K2746" i="50" s="1"/>
  <c r="K2747" i="50" s="1"/>
  <c r="K2748" i="50" s="1"/>
  <c r="K2749" i="50" s="1"/>
  <c r="K2750" i="50" s="1"/>
  <c r="K2751" i="50" s="1"/>
  <c r="K2752" i="50" s="1"/>
  <c r="K2753" i="50" s="1"/>
  <c r="K2754" i="50" s="1"/>
  <c r="K2755" i="50" s="1"/>
  <c r="K2756" i="50" s="1"/>
  <c r="K2757" i="50" s="1"/>
  <c r="K2758" i="50" s="1"/>
  <c r="E2722" i="50"/>
  <c r="Q1311" i="50"/>
  <c r="Q1312" i="50" s="1"/>
  <c r="Q1313" i="50" s="1"/>
  <c r="Q1314" i="50" s="1"/>
  <c r="Q1315" i="50" s="1"/>
  <c r="Q1316" i="50" s="1"/>
  <c r="G177" i="50" l="1"/>
  <c r="K2759" i="50"/>
  <c r="K2760" i="50" s="1"/>
  <c r="K2761" i="50" s="1"/>
  <c r="K2762" i="50" s="1"/>
  <c r="K2763" i="50" s="1"/>
  <c r="K2764" i="50" s="1"/>
  <c r="K2765" i="50" s="1"/>
  <c r="K2766" i="50" s="1"/>
  <c r="K2767" i="50" s="1"/>
  <c r="K2768" i="50" s="1"/>
  <c r="K2769" i="50" s="1"/>
  <c r="K2770" i="50" s="1"/>
  <c r="K2771" i="50" s="1"/>
  <c r="K2772" i="50" s="1"/>
  <c r="K2773" i="50" s="1"/>
  <c r="K2774" i="50" s="1"/>
  <c r="K2775" i="50" s="1"/>
  <c r="K2776" i="50" s="1"/>
  <c r="K2777" i="50" s="1"/>
  <c r="K2778" i="50" s="1"/>
  <c r="K2779" i="50" s="1"/>
  <c r="K2780" i="50" s="1"/>
  <c r="K2781" i="50" s="1"/>
  <c r="K2782" i="50" s="1"/>
  <c r="K2783" i="50" s="1"/>
  <c r="K2784" i="50" s="1"/>
  <c r="E2759" i="50"/>
  <c r="O4011" i="50"/>
  <c r="O4012" i="50" s="1"/>
  <c r="O4013" i="50" s="1"/>
  <c r="E4011" i="50"/>
  <c r="M1056" i="50"/>
  <c r="M1057" i="50" s="1"/>
  <c r="M1058" i="50" s="1"/>
  <c r="M1059" i="50" s="1"/>
  <c r="M1060" i="50" s="1"/>
  <c r="M1061" i="50" s="1"/>
  <c r="M1062" i="50" s="1"/>
  <c r="E1056" i="50"/>
  <c r="Q1317" i="50"/>
  <c r="Q1318" i="50" s="1"/>
  <c r="Q1319" i="50" s="1"/>
  <c r="Q1320" i="50" s="1"/>
  <c r="Q1321" i="50" s="1"/>
  <c r="Q1322" i="50" s="1"/>
  <c r="Q1323" i="50" s="1"/>
  <c r="Q1324" i="50" s="1"/>
  <c r="G178" i="50" l="1"/>
  <c r="M1063" i="50"/>
  <c r="M1064" i="50" s="1"/>
  <c r="M1065" i="50" s="1"/>
  <c r="M1066" i="50" s="1"/>
  <c r="M1067" i="50" s="1"/>
  <c r="M1068" i="50" s="1"/>
  <c r="E1063" i="50"/>
  <c r="O4014" i="50"/>
  <c r="O4015" i="50" s="1"/>
  <c r="O4016" i="50" s="1"/>
  <c r="O4017" i="50" s="1"/>
  <c r="E4014" i="50"/>
  <c r="K2785" i="50"/>
  <c r="K2786" i="50" s="1"/>
  <c r="K2787" i="50" s="1"/>
  <c r="K2788" i="50" s="1"/>
  <c r="K2789" i="50" s="1"/>
  <c r="K2790" i="50" s="1"/>
  <c r="K2791" i="50" s="1"/>
  <c r="K2792" i="50" s="1"/>
  <c r="K2793" i="50" s="1"/>
  <c r="K2794" i="50" s="1"/>
  <c r="K2795" i="50" s="1"/>
  <c r="K2796" i="50" s="1"/>
  <c r="K2797" i="50" s="1"/>
  <c r="K2798" i="50" s="1"/>
  <c r="K2799" i="50" s="1"/>
  <c r="K2800" i="50" s="1"/>
  <c r="K2801" i="50" s="1"/>
  <c r="K2802" i="50" s="1"/>
  <c r="K2803" i="50" s="1"/>
  <c r="K2804" i="50" s="1"/>
  <c r="K2805" i="50" s="1"/>
  <c r="K2806" i="50" s="1"/>
  <c r="K2807" i="50" s="1"/>
  <c r="K2808" i="50" s="1"/>
  <c r="K2809" i="50" s="1"/>
  <c r="K2810" i="50" s="1"/>
  <c r="K2811" i="50" s="1"/>
  <c r="K2812" i="50" s="1"/>
  <c r="K2813" i="50" s="1"/>
  <c r="K2814" i="50" s="1"/>
  <c r="K2815" i="50" s="1"/>
  <c r="K2816" i="50" s="1"/>
  <c r="K2817" i="50" s="1"/>
  <c r="K2818" i="50" s="1"/>
  <c r="K2819" i="50" s="1"/>
  <c r="K2820" i="50" s="1"/>
  <c r="K2821" i="50" s="1"/>
  <c r="K2822" i="50" s="1"/>
  <c r="K2823" i="50" s="1"/>
  <c r="K2824" i="50" s="1"/>
  <c r="K2825" i="50" s="1"/>
  <c r="K2826" i="50" s="1"/>
  <c r="K2827" i="50" s="1"/>
  <c r="K2828" i="50" s="1"/>
  <c r="K2829" i="50" s="1"/>
  <c r="K2830" i="50" s="1"/>
  <c r="K2831" i="50" s="1"/>
  <c r="K2832" i="50" s="1"/>
  <c r="K2833" i="50" s="1"/>
  <c r="E2785" i="50"/>
  <c r="Q1325" i="50"/>
  <c r="Q1326" i="50" s="1"/>
  <c r="Q1327" i="50" s="1"/>
  <c r="Q1328" i="50" s="1"/>
  <c r="Q1329" i="50" s="1"/>
  <c r="Q1330" i="50" s="1"/>
  <c r="G179" i="50" l="1"/>
  <c r="K2834" i="50"/>
  <c r="K2835" i="50" s="1"/>
  <c r="K2836" i="50" s="1"/>
  <c r="K2837" i="50" s="1"/>
  <c r="K2838" i="50" s="1"/>
  <c r="K2839" i="50" s="1"/>
  <c r="K2840" i="50" s="1"/>
  <c r="K2841" i="50" s="1"/>
  <c r="K2842" i="50" s="1"/>
  <c r="K2843" i="50" s="1"/>
  <c r="K2844" i="50" s="1"/>
  <c r="K2845" i="50" s="1"/>
  <c r="K2846" i="50" s="1"/>
  <c r="K2847" i="50" s="1"/>
  <c r="K2848" i="50" s="1"/>
  <c r="K2849" i="50" s="1"/>
  <c r="K2850" i="50" s="1"/>
  <c r="K2851" i="50" s="1"/>
  <c r="K2852" i="50" s="1"/>
  <c r="K2853" i="50" s="1"/>
  <c r="K2854" i="50" s="1"/>
  <c r="K2855" i="50" s="1"/>
  <c r="K2856" i="50" s="1"/>
  <c r="K2857" i="50" s="1"/>
  <c r="K2858" i="50" s="1"/>
  <c r="K2859" i="50" s="1"/>
  <c r="K2860" i="50" s="1"/>
  <c r="K2861" i="50" s="1"/>
  <c r="K2862" i="50" s="1"/>
  <c r="K2863" i="50" s="1"/>
  <c r="K2864" i="50" s="1"/>
  <c r="E2834" i="50"/>
  <c r="O4018" i="50"/>
  <c r="O4019" i="50" s="1"/>
  <c r="E4018" i="50"/>
  <c r="M1069" i="50"/>
  <c r="M1070" i="50" s="1"/>
  <c r="M1071" i="50" s="1"/>
  <c r="M1072" i="50" s="1"/>
  <c r="M1073" i="50" s="1"/>
  <c r="M1074" i="50" s="1"/>
  <c r="E1069" i="50"/>
  <c r="Q1331" i="50"/>
  <c r="Q1332" i="50" s="1"/>
  <c r="Q1333" i="50" s="1"/>
  <c r="Q1334" i="50" s="1"/>
  <c r="Q1335" i="50" s="1"/>
  <c r="Q1336" i="50" s="1"/>
  <c r="G180" i="50" l="1"/>
  <c r="M1075" i="50"/>
  <c r="M1076" i="50" s="1"/>
  <c r="M1077" i="50" s="1"/>
  <c r="M1078" i="50" s="1"/>
  <c r="M1079" i="50" s="1"/>
  <c r="M1080" i="50" s="1"/>
  <c r="E1075" i="50"/>
  <c r="O4020" i="50"/>
  <c r="O4021" i="50" s="1"/>
  <c r="O4022" i="50" s="1"/>
  <c r="O4023" i="50" s="1"/>
  <c r="O4024" i="50" s="1"/>
  <c r="O4025" i="50" s="1"/>
  <c r="E4020" i="50"/>
  <c r="K2865" i="50"/>
  <c r="K2866" i="50" s="1"/>
  <c r="K2867" i="50" s="1"/>
  <c r="K2868" i="50" s="1"/>
  <c r="K2869" i="50" s="1"/>
  <c r="K2870" i="50" s="1"/>
  <c r="K2871" i="50" s="1"/>
  <c r="K2872" i="50" s="1"/>
  <c r="K2873" i="50" s="1"/>
  <c r="K2874" i="50" s="1"/>
  <c r="K2875" i="50" s="1"/>
  <c r="K2876" i="50" s="1"/>
  <c r="K2877" i="50" s="1"/>
  <c r="K2878" i="50" s="1"/>
  <c r="K2879" i="50" s="1"/>
  <c r="K2880" i="50" s="1"/>
  <c r="K2881" i="50" s="1"/>
  <c r="K2882" i="50" s="1"/>
  <c r="K2883" i="50" s="1"/>
  <c r="K2884" i="50" s="1"/>
  <c r="K2885" i="50" s="1"/>
  <c r="K2886" i="50" s="1"/>
  <c r="K2887" i="50" s="1"/>
  <c r="K2888" i="50" s="1"/>
  <c r="K2889" i="50" s="1"/>
  <c r="K2890" i="50" s="1"/>
  <c r="E2865" i="50"/>
  <c r="Q1337" i="50"/>
  <c r="Q1338" i="50" s="1"/>
  <c r="Q1339" i="50" s="1"/>
  <c r="Q1340" i="50" s="1"/>
  <c r="Q1341" i="50" s="1"/>
  <c r="Q1342" i="50" s="1"/>
  <c r="G181" i="50" l="1"/>
  <c r="K2891" i="50"/>
  <c r="K2892" i="50" s="1"/>
  <c r="K2893" i="50" s="1"/>
  <c r="K2894" i="50" s="1"/>
  <c r="K2895" i="50" s="1"/>
  <c r="K2896" i="50" s="1"/>
  <c r="K2897" i="50" s="1"/>
  <c r="K2898" i="50" s="1"/>
  <c r="K2899" i="50" s="1"/>
  <c r="K2900" i="50" s="1"/>
  <c r="K2901" i="50" s="1"/>
  <c r="K2902" i="50" s="1"/>
  <c r="K2903" i="50" s="1"/>
  <c r="K2904" i="50" s="1"/>
  <c r="K2905" i="50" s="1"/>
  <c r="K2906" i="50" s="1"/>
  <c r="K2907" i="50" s="1"/>
  <c r="K2908" i="50" s="1"/>
  <c r="K2909" i="50" s="1"/>
  <c r="K2910" i="50" s="1"/>
  <c r="K2911" i="50" s="1"/>
  <c r="K2912" i="50" s="1"/>
  <c r="K2913" i="50" s="1"/>
  <c r="K2914" i="50" s="1"/>
  <c r="K2915" i="50" s="1"/>
  <c r="K2916" i="50" s="1"/>
  <c r="K2917" i="50" s="1"/>
  <c r="K2918" i="50" s="1"/>
  <c r="K2919" i="50" s="1"/>
  <c r="K2920" i="50" s="1"/>
  <c r="K2921" i="50" s="1"/>
  <c r="K2922" i="50" s="1"/>
  <c r="K2923" i="50" s="1"/>
  <c r="K2924" i="50" s="1"/>
  <c r="K2925" i="50" s="1"/>
  <c r="K2926" i="50" s="1"/>
  <c r="K2927" i="50" s="1"/>
  <c r="K2928" i="50" s="1"/>
  <c r="K2929" i="50" s="1"/>
  <c r="K2930" i="50" s="1"/>
  <c r="K2931" i="50" s="1"/>
  <c r="K2932" i="50" s="1"/>
  <c r="K2933" i="50" s="1"/>
  <c r="K2934" i="50" s="1"/>
  <c r="E2891" i="50"/>
  <c r="O4026" i="50"/>
  <c r="O4027" i="50" s="1"/>
  <c r="E4026" i="50"/>
  <c r="M1081" i="50"/>
  <c r="M1082" i="50" s="1"/>
  <c r="M1083" i="50" s="1"/>
  <c r="M1084" i="50" s="1"/>
  <c r="M1085" i="50" s="1"/>
  <c r="M1086" i="50" s="1"/>
  <c r="M1087" i="50" s="1"/>
  <c r="M1088" i="50" s="1"/>
  <c r="E1081" i="50"/>
  <c r="Q1343" i="50"/>
  <c r="Q1344" i="50" s="1"/>
  <c r="Q1345" i="50" s="1"/>
  <c r="Q1346" i="50" s="1"/>
  <c r="Q1347" i="50" s="1"/>
  <c r="Q1348" i="50" s="1"/>
  <c r="G182" i="50" l="1"/>
  <c r="M1089" i="50"/>
  <c r="M1090" i="50" s="1"/>
  <c r="M1091" i="50" s="1"/>
  <c r="M1092" i="50" s="1"/>
  <c r="M1093" i="50" s="1"/>
  <c r="M1094" i="50" s="1"/>
  <c r="E1089" i="50"/>
  <c r="O4028" i="50"/>
  <c r="O4029" i="50" s="1"/>
  <c r="O4030" i="50" s="1"/>
  <c r="O4031" i="50" s="1"/>
  <c r="O4032" i="50" s="1"/>
  <c r="E4028" i="50"/>
  <c r="K2935" i="50"/>
  <c r="K2936" i="50" s="1"/>
  <c r="K2937" i="50" s="1"/>
  <c r="K2938" i="50" s="1"/>
  <c r="K2939" i="50" s="1"/>
  <c r="K2940" i="50" s="1"/>
  <c r="K2941" i="50" s="1"/>
  <c r="K2942" i="50" s="1"/>
  <c r="K2943" i="50" s="1"/>
  <c r="K2944" i="50" s="1"/>
  <c r="K2945" i="50" s="1"/>
  <c r="K2946" i="50" s="1"/>
  <c r="K2947" i="50" s="1"/>
  <c r="K2948" i="50" s="1"/>
  <c r="K2949" i="50" s="1"/>
  <c r="K2950" i="50" s="1"/>
  <c r="K2951" i="50" s="1"/>
  <c r="K2952" i="50" s="1"/>
  <c r="K2953" i="50" s="1"/>
  <c r="K2954" i="50" s="1"/>
  <c r="K2955" i="50" s="1"/>
  <c r="K2956" i="50" s="1"/>
  <c r="K2957" i="50" s="1"/>
  <c r="K2958" i="50" s="1"/>
  <c r="K2959" i="50" s="1"/>
  <c r="E2935" i="50"/>
  <c r="Q1349" i="50"/>
  <c r="Q1350" i="50" s="1"/>
  <c r="Q1351" i="50" s="1"/>
  <c r="Q1352" i="50" s="1"/>
  <c r="Q1353" i="50" s="1"/>
  <c r="Q1354" i="50" s="1"/>
  <c r="G183" i="50" l="1"/>
  <c r="K2960" i="50"/>
  <c r="K2961" i="50" s="1"/>
  <c r="K2962" i="50" s="1"/>
  <c r="K2963" i="50" s="1"/>
  <c r="K2964" i="50" s="1"/>
  <c r="K2965" i="50" s="1"/>
  <c r="K2966" i="50" s="1"/>
  <c r="K2967" i="50" s="1"/>
  <c r="K2968" i="50" s="1"/>
  <c r="K2969" i="50" s="1"/>
  <c r="K2970" i="50" s="1"/>
  <c r="K2971" i="50" s="1"/>
  <c r="K2972" i="50" s="1"/>
  <c r="K2973" i="50" s="1"/>
  <c r="K2974" i="50" s="1"/>
  <c r="K2975" i="50" s="1"/>
  <c r="K2976" i="50" s="1"/>
  <c r="K2977" i="50" s="1"/>
  <c r="K2978" i="50" s="1"/>
  <c r="K2979" i="50" s="1"/>
  <c r="K2980" i="50" s="1"/>
  <c r="K2981" i="50" s="1"/>
  <c r="K2982" i="50" s="1"/>
  <c r="K2983" i="50" s="1"/>
  <c r="K2984" i="50" s="1"/>
  <c r="K2985" i="50" s="1"/>
  <c r="K2986" i="50" s="1"/>
  <c r="K2987" i="50" s="1"/>
  <c r="K2988" i="50" s="1"/>
  <c r="K2989" i="50" s="1"/>
  <c r="K2990" i="50" s="1"/>
  <c r="K2991" i="50" s="1"/>
  <c r="K2992" i="50" s="1"/>
  <c r="K2993" i="50" s="1"/>
  <c r="K2994" i="50" s="1"/>
  <c r="K2995" i="50" s="1"/>
  <c r="K2996" i="50" s="1"/>
  <c r="K2997" i="50" s="1"/>
  <c r="K2998" i="50" s="1"/>
  <c r="K2999" i="50" s="1"/>
  <c r="K3000" i="50" s="1"/>
  <c r="K3001" i="50" s="1"/>
  <c r="K3002" i="50" s="1"/>
  <c r="K3003" i="50" s="1"/>
  <c r="K3004" i="50" s="1"/>
  <c r="K3005" i="50" s="1"/>
  <c r="K3006" i="50" s="1"/>
  <c r="K3007" i="50" s="1"/>
  <c r="K3008" i="50" s="1"/>
  <c r="E2960" i="50"/>
  <c r="O4033" i="50"/>
  <c r="O4034" i="50" s="1"/>
  <c r="O4035" i="50" s="1"/>
  <c r="O4036" i="50" s="1"/>
  <c r="E4033" i="50"/>
  <c r="M1095" i="50"/>
  <c r="M1096" i="50" s="1"/>
  <c r="M1097" i="50" s="1"/>
  <c r="M1098" i="50" s="1"/>
  <c r="M1099" i="50" s="1"/>
  <c r="M1100" i="50" s="1"/>
  <c r="E1095" i="50"/>
  <c r="Q1355" i="50"/>
  <c r="Q1356" i="50" s="1"/>
  <c r="Q1357" i="50" s="1"/>
  <c r="Q1358" i="50" s="1"/>
  <c r="Q1359" i="50" s="1"/>
  <c r="Q1360" i="50" s="1"/>
  <c r="G184" i="50" l="1"/>
  <c r="M1101" i="50"/>
  <c r="M1102" i="50" s="1"/>
  <c r="M1103" i="50" s="1"/>
  <c r="M1104" i="50" s="1"/>
  <c r="M1105" i="50" s="1"/>
  <c r="M1106" i="50" s="1"/>
  <c r="E1101" i="50"/>
  <c r="O4037" i="50"/>
  <c r="O4038" i="50" s="1"/>
  <c r="O4039" i="50" s="1"/>
  <c r="E4037" i="50"/>
  <c r="K3009" i="50"/>
  <c r="K3010" i="50" s="1"/>
  <c r="K3011" i="50" s="1"/>
  <c r="K3012" i="50" s="1"/>
  <c r="K3013" i="50" s="1"/>
  <c r="K3014" i="50" s="1"/>
  <c r="K3015" i="50" s="1"/>
  <c r="K3016" i="50" s="1"/>
  <c r="K3017" i="50" s="1"/>
  <c r="K3018" i="50" s="1"/>
  <c r="K3019" i="50" s="1"/>
  <c r="K3020" i="50" s="1"/>
  <c r="K3021" i="50" s="1"/>
  <c r="K3022" i="50" s="1"/>
  <c r="K3023" i="50" s="1"/>
  <c r="K3024" i="50" s="1"/>
  <c r="K3025" i="50" s="1"/>
  <c r="K3026" i="50" s="1"/>
  <c r="K3027" i="50" s="1"/>
  <c r="K3028" i="50" s="1"/>
  <c r="K3029" i="50" s="1"/>
  <c r="K3030" i="50" s="1"/>
  <c r="K3031" i="50" s="1"/>
  <c r="K3032" i="50" s="1"/>
  <c r="K3033" i="50" s="1"/>
  <c r="K3034" i="50" s="1"/>
  <c r="K3035" i="50" s="1"/>
  <c r="K3036" i="50" s="1"/>
  <c r="K3037" i="50" s="1"/>
  <c r="K3038" i="50" s="1"/>
  <c r="K3039" i="50" s="1"/>
  <c r="K3040" i="50" s="1"/>
  <c r="K3041" i="50" s="1"/>
  <c r="K3042" i="50" s="1"/>
  <c r="K3043" i="50" s="1"/>
  <c r="K3044" i="50" s="1"/>
  <c r="K3045" i="50" s="1"/>
  <c r="K3046" i="50" s="1"/>
  <c r="K3047" i="50" s="1"/>
  <c r="K3048" i="50" s="1"/>
  <c r="E3009" i="50"/>
  <c r="Q1361" i="50"/>
  <c r="Q1362" i="50" s="1"/>
  <c r="Q1363" i="50" s="1"/>
  <c r="Q1364" i="50" s="1"/>
  <c r="Q1365" i="50" s="1"/>
  <c r="Q1366" i="50" s="1"/>
  <c r="G185" i="50" l="1"/>
  <c r="K3049" i="50"/>
  <c r="K3050" i="50" s="1"/>
  <c r="K3051" i="50" s="1"/>
  <c r="K3052" i="50" s="1"/>
  <c r="K3053" i="50" s="1"/>
  <c r="K3054" i="50" s="1"/>
  <c r="K3055" i="50" s="1"/>
  <c r="K3056" i="50" s="1"/>
  <c r="K3057" i="50" s="1"/>
  <c r="K3058" i="50" s="1"/>
  <c r="K3059" i="50" s="1"/>
  <c r="K3060" i="50" s="1"/>
  <c r="K3061" i="50" s="1"/>
  <c r="K3062" i="50" s="1"/>
  <c r="E3049" i="50"/>
  <c r="O4040" i="50"/>
  <c r="O4041" i="50" s="1"/>
  <c r="O4042" i="50" s="1"/>
  <c r="O4043" i="50" s="1"/>
  <c r="E4040" i="50"/>
  <c r="M1107" i="50"/>
  <c r="M1108" i="50" s="1"/>
  <c r="M1109" i="50" s="1"/>
  <c r="M1110" i="50" s="1"/>
  <c r="M1111" i="50" s="1"/>
  <c r="M1112" i="50" s="1"/>
  <c r="E1107" i="50"/>
  <c r="Q1367" i="50"/>
  <c r="Q1368" i="50" s="1"/>
  <c r="Q1369" i="50" s="1"/>
  <c r="Q1370" i="50" s="1"/>
  <c r="Q1371" i="50" s="1"/>
  <c r="Q1372" i="50" s="1"/>
  <c r="Q1373" i="50" s="1"/>
  <c r="G186" i="50" l="1"/>
  <c r="O4044" i="50"/>
  <c r="O4045" i="50" s="1"/>
  <c r="O4046" i="50" s="1"/>
  <c r="O4047" i="50" s="1"/>
  <c r="O4048" i="50" s="1"/>
  <c r="O4049" i="50" s="1"/>
  <c r="O4050" i="50" s="1"/>
  <c r="O4051" i="50" s="1"/>
  <c r="O4052" i="50" s="1"/>
  <c r="O4053" i="50" s="1"/>
  <c r="E4044" i="50"/>
  <c r="M1113" i="50"/>
  <c r="M1114" i="50" s="1"/>
  <c r="M1115" i="50" s="1"/>
  <c r="M1116" i="50" s="1"/>
  <c r="M1117" i="50" s="1"/>
  <c r="M1118" i="50" s="1"/>
  <c r="E1113" i="50"/>
  <c r="K3063" i="50"/>
  <c r="K3064" i="50" s="1"/>
  <c r="K3065" i="50" s="1"/>
  <c r="K3066" i="50" s="1"/>
  <c r="K3067" i="50" s="1"/>
  <c r="K3068" i="50" s="1"/>
  <c r="K3069" i="50" s="1"/>
  <c r="E3063" i="50"/>
  <c r="Q1374" i="50"/>
  <c r="Q1375" i="50" s="1"/>
  <c r="Q1376" i="50" s="1"/>
  <c r="Q1377" i="50" s="1"/>
  <c r="Q1378" i="50" s="1"/>
  <c r="Q1379" i="50" s="1"/>
  <c r="G187" i="50" l="1"/>
  <c r="K3070" i="50"/>
  <c r="K3071" i="50" s="1"/>
  <c r="K3072" i="50" s="1"/>
  <c r="K3073" i="50" s="1"/>
  <c r="K3074" i="50" s="1"/>
  <c r="K3075" i="50" s="1"/>
  <c r="K3076" i="50" s="1"/>
  <c r="E3070" i="50"/>
  <c r="M1119" i="50"/>
  <c r="M1120" i="50" s="1"/>
  <c r="M1121" i="50" s="1"/>
  <c r="M1122" i="50" s="1"/>
  <c r="M1123" i="50" s="1"/>
  <c r="M1124" i="50" s="1"/>
  <c r="M1125" i="50" s="1"/>
  <c r="E1119" i="50"/>
  <c r="O4054" i="50"/>
  <c r="O4055" i="50" s="1"/>
  <c r="O4056" i="50" s="1"/>
  <c r="O4057" i="50" s="1"/>
  <c r="O4058" i="50" s="1"/>
  <c r="O4059" i="50" s="1"/>
  <c r="O4060" i="50" s="1"/>
  <c r="O4061" i="50" s="1"/>
  <c r="O4062" i="50" s="1"/>
  <c r="O4063" i="50" s="1"/>
  <c r="O4064" i="50" s="1"/>
  <c r="O4065" i="50" s="1"/>
  <c r="O4066" i="50" s="1"/>
  <c r="O4067" i="50" s="1"/>
  <c r="E4054" i="50"/>
  <c r="Q1380" i="50"/>
  <c r="Q1381" i="50" s="1"/>
  <c r="Q1382" i="50" s="1"/>
  <c r="Q1383" i="50" s="1"/>
  <c r="Q1384" i="50" s="1"/>
  <c r="Q1385" i="50" s="1"/>
  <c r="G188" i="50" l="1"/>
  <c r="M1126" i="50"/>
  <c r="M1127" i="50" s="1"/>
  <c r="M1128" i="50" s="1"/>
  <c r="M1129" i="50" s="1"/>
  <c r="M1130" i="50" s="1"/>
  <c r="M1131" i="50" s="1"/>
  <c r="E1126" i="50"/>
  <c r="K3077" i="50"/>
  <c r="K3078" i="50" s="1"/>
  <c r="K3079" i="50" s="1"/>
  <c r="K3080" i="50" s="1"/>
  <c r="K3081" i="50" s="1"/>
  <c r="K3082" i="50" s="1"/>
  <c r="K3083" i="50" s="1"/>
  <c r="E3077" i="50"/>
  <c r="Q1386" i="50"/>
  <c r="Q1387" i="50" s="1"/>
  <c r="Q1388" i="50" s="1"/>
  <c r="Q1389" i="50" s="1"/>
  <c r="Q1390" i="50" s="1"/>
  <c r="Q1391" i="50" s="1"/>
  <c r="G189" i="50" l="1"/>
  <c r="K3084" i="50"/>
  <c r="K3085" i="50" s="1"/>
  <c r="K3086" i="50" s="1"/>
  <c r="K3087" i="50" s="1"/>
  <c r="K3088" i="50" s="1"/>
  <c r="K3089" i="50" s="1"/>
  <c r="K3090" i="50" s="1"/>
  <c r="K3091" i="50" s="1"/>
  <c r="K3092" i="50" s="1"/>
  <c r="K3093" i="50" s="1"/>
  <c r="K3094" i="50" s="1"/>
  <c r="K3095" i="50" s="1"/>
  <c r="E3084" i="50"/>
  <c r="M1132" i="50"/>
  <c r="M1133" i="50" s="1"/>
  <c r="M1134" i="50" s="1"/>
  <c r="M1135" i="50" s="1"/>
  <c r="M1136" i="50" s="1"/>
  <c r="M1137" i="50" s="1"/>
  <c r="E1132" i="50"/>
  <c r="Q1392" i="50"/>
  <c r="Q1393" i="50" s="1"/>
  <c r="Q1394" i="50" s="1"/>
  <c r="Q1395" i="50" s="1"/>
  <c r="Q1396" i="50" s="1"/>
  <c r="Q1397" i="50" s="1"/>
  <c r="G190" i="50" l="1"/>
  <c r="M1138" i="50"/>
  <c r="M1139" i="50" s="1"/>
  <c r="M1140" i="50" s="1"/>
  <c r="M1141" i="50" s="1"/>
  <c r="M1142" i="50" s="1"/>
  <c r="M1143" i="50" s="1"/>
  <c r="E1138" i="50"/>
  <c r="K3096" i="50"/>
  <c r="K3097" i="50" s="1"/>
  <c r="K3098" i="50" s="1"/>
  <c r="K3099" i="50" s="1"/>
  <c r="K3100" i="50" s="1"/>
  <c r="K3101" i="50" s="1"/>
  <c r="K3102" i="50" s="1"/>
  <c r="K3103" i="50" s="1"/>
  <c r="K3104" i="50" s="1"/>
  <c r="K3105" i="50" s="1"/>
  <c r="K3106" i="50" s="1"/>
  <c r="K3107" i="50" s="1"/>
  <c r="K3108" i="50" s="1"/>
  <c r="E3096" i="50"/>
  <c r="Q1398" i="50"/>
  <c r="Q1399" i="50" s="1"/>
  <c r="Q1400" i="50" s="1"/>
  <c r="Q1401" i="50" s="1"/>
  <c r="Q1402" i="50" s="1"/>
  <c r="Q1403" i="50" s="1"/>
  <c r="G191" i="50" l="1"/>
  <c r="K3109" i="50"/>
  <c r="K3110" i="50" s="1"/>
  <c r="K3111" i="50" s="1"/>
  <c r="K3112" i="50" s="1"/>
  <c r="K3113" i="50" s="1"/>
  <c r="K3114" i="50" s="1"/>
  <c r="K3115" i="50" s="1"/>
  <c r="E3109" i="50"/>
  <c r="M1144" i="50"/>
  <c r="M1145" i="50" s="1"/>
  <c r="M1146" i="50" s="1"/>
  <c r="M1147" i="50" s="1"/>
  <c r="M1148" i="50" s="1"/>
  <c r="M1149" i="50" s="1"/>
  <c r="E1144" i="50"/>
  <c r="Q1404" i="50"/>
  <c r="Q1405" i="50" s="1"/>
  <c r="Q1406" i="50" s="1"/>
  <c r="Q1407" i="50" s="1"/>
  <c r="Q1408" i="50" s="1"/>
  <c r="Q1409" i="50" s="1"/>
  <c r="G192" i="50" l="1"/>
  <c r="M1150" i="50"/>
  <c r="M1151" i="50" s="1"/>
  <c r="M1152" i="50" s="1"/>
  <c r="M1153" i="50" s="1"/>
  <c r="M1154" i="50" s="1"/>
  <c r="M1155" i="50" s="1"/>
  <c r="M1156" i="50" s="1"/>
  <c r="E1150" i="50"/>
  <c r="K3116" i="50"/>
  <c r="K3117" i="50" s="1"/>
  <c r="K3118" i="50" s="1"/>
  <c r="K3119" i="50" s="1"/>
  <c r="K3120" i="50" s="1"/>
  <c r="K3121" i="50" s="1"/>
  <c r="K3122" i="50" s="1"/>
  <c r="E3116" i="50"/>
  <c r="Q1410" i="50"/>
  <c r="Q1411" i="50" s="1"/>
  <c r="Q1412" i="50" s="1"/>
  <c r="Q1413" i="50" s="1"/>
  <c r="Q1414" i="50" s="1"/>
  <c r="Q1415" i="50" s="1"/>
  <c r="G193" i="50" l="1"/>
  <c r="K3123" i="50"/>
  <c r="K3124" i="50" s="1"/>
  <c r="K3125" i="50" s="1"/>
  <c r="K3126" i="50" s="1"/>
  <c r="K3127" i="50" s="1"/>
  <c r="E3123" i="50"/>
  <c r="M1157" i="50"/>
  <c r="M1158" i="50" s="1"/>
  <c r="M1159" i="50" s="1"/>
  <c r="M1160" i="50" s="1"/>
  <c r="M1161" i="50" s="1"/>
  <c r="M1162" i="50" s="1"/>
  <c r="E1157" i="50"/>
  <c r="Q1416" i="50"/>
  <c r="Q1417" i="50" s="1"/>
  <c r="Q1418" i="50" s="1"/>
  <c r="Q1419" i="50" s="1"/>
  <c r="Q1420" i="50" s="1"/>
  <c r="Q1421" i="50" s="1"/>
  <c r="G194" i="50" l="1"/>
  <c r="M1163" i="50"/>
  <c r="M1164" i="50" s="1"/>
  <c r="M1165" i="50" s="1"/>
  <c r="M1166" i="50" s="1"/>
  <c r="M1167" i="50" s="1"/>
  <c r="M1168" i="50" s="1"/>
  <c r="E1163" i="50"/>
  <c r="K3128" i="50"/>
  <c r="K3129" i="50" s="1"/>
  <c r="K3130" i="50" s="1"/>
  <c r="K3131" i="50" s="1"/>
  <c r="K3132" i="50" s="1"/>
  <c r="K3133" i="50" s="1"/>
  <c r="K3134" i="50" s="1"/>
  <c r="K3135" i="50" s="1"/>
  <c r="K3136" i="50" s="1"/>
  <c r="E3128" i="50"/>
  <c r="Q1422" i="50"/>
  <c r="Q1423" i="50" s="1"/>
  <c r="Q1424" i="50" s="1"/>
  <c r="Q1425" i="50" s="1"/>
  <c r="Q1426" i="50" s="1"/>
  <c r="Q1427" i="50" s="1"/>
  <c r="G195" i="50" l="1"/>
  <c r="K3137" i="50"/>
  <c r="K3138" i="50" s="1"/>
  <c r="K3139" i="50" s="1"/>
  <c r="K3140" i="50" s="1"/>
  <c r="K3141" i="50" s="1"/>
  <c r="K3142" i="50" s="1"/>
  <c r="K3143" i="50" s="1"/>
  <c r="K3144" i="50" s="1"/>
  <c r="E3137" i="50"/>
  <c r="M1169" i="50"/>
  <c r="M1170" i="50" s="1"/>
  <c r="M1171" i="50" s="1"/>
  <c r="M1172" i="50" s="1"/>
  <c r="M1173" i="50" s="1"/>
  <c r="M1174" i="50" s="1"/>
  <c r="E1169" i="50"/>
  <c r="Q1428" i="50"/>
  <c r="Q1429" i="50" s="1"/>
  <c r="Q1430" i="50" s="1"/>
  <c r="Q1431" i="50" s="1"/>
  <c r="Q1432" i="50" s="1"/>
  <c r="Q1433" i="50" s="1"/>
  <c r="G196" i="50" l="1"/>
  <c r="M1175" i="50"/>
  <c r="M1176" i="50" s="1"/>
  <c r="M1177" i="50" s="1"/>
  <c r="M1178" i="50" s="1"/>
  <c r="M1179" i="50" s="1"/>
  <c r="M1180" i="50" s="1"/>
  <c r="M1181" i="50" s="1"/>
  <c r="E1175" i="50"/>
  <c r="K3145" i="50"/>
  <c r="K3146" i="50" s="1"/>
  <c r="K3147" i="50" s="1"/>
  <c r="K3148" i="50" s="1"/>
  <c r="K3149" i="50" s="1"/>
  <c r="K3150" i="50" s="1"/>
  <c r="K3151" i="50" s="1"/>
  <c r="K3152" i="50" s="1"/>
  <c r="K3153" i="50" s="1"/>
  <c r="K3154" i="50" s="1"/>
  <c r="K3155" i="50" s="1"/>
  <c r="K3156" i="50" s="1"/>
  <c r="K3157" i="50" s="1"/>
  <c r="K3158" i="50" s="1"/>
  <c r="K3159" i="50" s="1"/>
  <c r="K3160" i="50" s="1"/>
  <c r="K3161" i="50" s="1"/>
  <c r="K3162" i="50" s="1"/>
  <c r="K3163" i="50" s="1"/>
  <c r="K3164" i="50" s="1"/>
  <c r="K3165" i="50" s="1"/>
  <c r="K3166" i="50" s="1"/>
  <c r="K3167" i="50" s="1"/>
  <c r="K3168" i="50" s="1"/>
  <c r="K3169" i="50" s="1"/>
  <c r="K3170" i="50" s="1"/>
  <c r="K3171" i="50" s="1"/>
  <c r="K3172" i="50" s="1"/>
  <c r="K3173" i="50" s="1"/>
  <c r="K3174" i="50" s="1"/>
  <c r="K3175" i="50" s="1"/>
  <c r="K3176" i="50" s="1"/>
  <c r="K3177" i="50" s="1"/>
  <c r="K3178" i="50" s="1"/>
  <c r="K3179" i="50" s="1"/>
  <c r="K3180" i="50" s="1"/>
  <c r="K3181" i="50" s="1"/>
  <c r="K3182" i="50" s="1"/>
  <c r="K3183" i="50" s="1"/>
  <c r="K3184" i="50" s="1"/>
  <c r="K3185" i="50" s="1"/>
  <c r="K3186" i="50" s="1"/>
  <c r="K3187" i="50" s="1"/>
  <c r="K3188" i="50" s="1"/>
  <c r="K3189" i="50" s="1"/>
  <c r="K3190" i="50" s="1"/>
  <c r="K3191" i="50" s="1"/>
  <c r="K3192" i="50" s="1"/>
  <c r="K3193" i="50" s="1"/>
  <c r="K3194" i="50" s="1"/>
  <c r="K3195" i="50" s="1"/>
  <c r="K3196" i="50" s="1"/>
  <c r="K3197" i="50" s="1"/>
  <c r="K3198" i="50" s="1"/>
  <c r="K3199" i="50" s="1"/>
  <c r="K3200" i="50" s="1"/>
  <c r="K3201" i="50" s="1"/>
  <c r="K3202" i="50" s="1"/>
  <c r="K3203" i="50" s="1"/>
  <c r="K3204" i="50" s="1"/>
  <c r="K3205" i="50" s="1"/>
  <c r="K3206" i="50" s="1"/>
  <c r="K3207" i="50" s="1"/>
  <c r="K3208" i="50" s="1"/>
  <c r="K3209" i="50" s="1"/>
  <c r="K3210" i="50" s="1"/>
  <c r="K3211" i="50" s="1"/>
  <c r="K3212" i="50" s="1"/>
  <c r="K3213" i="50" s="1"/>
  <c r="K3214" i="50" s="1"/>
  <c r="K3215" i="50" s="1"/>
  <c r="K3216" i="50" s="1"/>
  <c r="K3217" i="50" s="1"/>
  <c r="K3218" i="50" s="1"/>
  <c r="K3219" i="50" s="1"/>
  <c r="K3220" i="50" s="1"/>
  <c r="K3221" i="50" s="1"/>
  <c r="K3222" i="50" s="1"/>
  <c r="K3223" i="50" s="1"/>
  <c r="K3224" i="50" s="1"/>
  <c r="K3225" i="50" s="1"/>
  <c r="K3226" i="50" s="1"/>
  <c r="K3227" i="50" s="1"/>
  <c r="K3228" i="50" s="1"/>
  <c r="K3229" i="50" s="1"/>
  <c r="K3230" i="50" s="1"/>
  <c r="K3231" i="50" s="1"/>
  <c r="K3232" i="50" s="1"/>
  <c r="K3233" i="50" s="1"/>
  <c r="K3234" i="50" s="1"/>
  <c r="K3235" i="50" s="1"/>
  <c r="K3236" i="50" s="1"/>
  <c r="K3237" i="50" s="1"/>
  <c r="K3238" i="50" s="1"/>
  <c r="K3239" i="50" s="1"/>
  <c r="K3240" i="50" s="1"/>
  <c r="K3241" i="50" s="1"/>
  <c r="K3242" i="50" s="1"/>
  <c r="K3243" i="50" s="1"/>
  <c r="K3244" i="50" s="1"/>
  <c r="K3245" i="50" s="1"/>
  <c r="K3246" i="50" s="1"/>
  <c r="K3247" i="50" s="1"/>
  <c r="K3248" i="50" s="1"/>
  <c r="K3249" i="50" s="1"/>
  <c r="K3250" i="50" s="1"/>
  <c r="K3251" i="50" s="1"/>
  <c r="K3252" i="50" s="1"/>
  <c r="K3253" i="50" s="1"/>
  <c r="K3254" i="50" s="1"/>
  <c r="K3255" i="50" s="1"/>
  <c r="K3256" i="50" s="1"/>
  <c r="K3257" i="50" s="1"/>
  <c r="K3258" i="50" s="1"/>
  <c r="K3259" i="50" s="1"/>
  <c r="K3260" i="50" s="1"/>
  <c r="K3261" i="50" s="1"/>
  <c r="K3262" i="50" s="1"/>
  <c r="K3263" i="50" s="1"/>
  <c r="K3264" i="50" s="1"/>
  <c r="K3265" i="50" s="1"/>
  <c r="K3266" i="50" s="1"/>
  <c r="K3267" i="50" s="1"/>
  <c r="K3268" i="50" s="1"/>
  <c r="K3269" i="50" s="1"/>
  <c r="K3270" i="50" s="1"/>
  <c r="K3271" i="50" s="1"/>
  <c r="K3272" i="50" s="1"/>
  <c r="K3273" i="50" s="1"/>
  <c r="K3274" i="50" s="1"/>
  <c r="K3275" i="50" s="1"/>
  <c r="K3276" i="50" s="1"/>
  <c r="K3277" i="50" s="1"/>
  <c r="K3278" i="50" s="1"/>
  <c r="K3279" i="50" s="1"/>
  <c r="K3280" i="50" s="1"/>
  <c r="K3281" i="50" s="1"/>
  <c r="K3282" i="50" s="1"/>
  <c r="K3283" i="50" s="1"/>
  <c r="K3284" i="50" s="1"/>
  <c r="K3285" i="50" s="1"/>
  <c r="K3286" i="50" s="1"/>
  <c r="K3287" i="50" s="1"/>
  <c r="K3288" i="50" s="1"/>
  <c r="K3289" i="50" s="1"/>
  <c r="K3290" i="50" s="1"/>
  <c r="K3291" i="50" s="1"/>
  <c r="K3292" i="50" s="1"/>
  <c r="K3293" i="50" s="1"/>
  <c r="K3294" i="50" s="1"/>
  <c r="K3295" i="50" s="1"/>
  <c r="K3296" i="50" s="1"/>
  <c r="K3297" i="50" s="1"/>
  <c r="K3298" i="50" s="1"/>
  <c r="K3299" i="50" s="1"/>
  <c r="K3300" i="50" s="1"/>
  <c r="K3301" i="50" s="1"/>
  <c r="K3302" i="50" s="1"/>
  <c r="K3303" i="50" s="1"/>
  <c r="K3304" i="50" s="1"/>
  <c r="K3305" i="50" s="1"/>
  <c r="K3306" i="50" s="1"/>
  <c r="K3307" i="50" s="1"/>
  <c r="K3308" i="50" s="1"/>
  <c r="K3309" i="50" s="1"/>
  <c r="K3310" i="50" s="1"/>
  <c r="K3311" i="50" s="1"/>
  <c r="K3312" i="50" s="1"/>
  <c r="K3313" i="50" s="1"/>
  <c r="K3314" i="50" s="1"/>
  <c r="K3315" i="50" s="1"/>
  <c r="K3316" i="50" s="1"/>
  <c r="K3317" i="50" s="1"/>
  <c r="K3318" i="50" s="1"/>
  <c r="K3319" i="50" s="1"/>
  <c r="K3320" i="50" s="1"/>
  <c r="K3321" i="50" s="1"/>
  <c r="K3322" i="50" s="1"/>
  <c r="K3323" i="50" s="1"/>
  <c r="K3324" i="50" s="1"/>
  <c r="K3325" i="50" s="1"/>
  <c r="K3326" i="50" s="1"/>
  <c r="K3327" i="50" s="1"/>
  <c r="K3328" i="50" s="1"/>
  <c r="K3329" i="50" s="1"/>
  <c r="K3330" i="50" s="1"/>
  <c r="K3331" i="50" s="1"/>
  <c r="K3332" i="50" s="1"/>
  <c r="K3333" i="50" s="1"/>
  <c r="K3334" i="50" s="1"/>
  <c r="K3335" i="50" s="1"/>
  <c r="K3336" i="50" s="1"/>
  <c r="K3337" i="50" s="1"/>
  <c r="K3338" i="50" s="1"/>
  <c r="K3339" i="50" s="1"/>
  <c r="E3145" i="50"/>
  <c r="Q1434" i="50"/>
  <c r="Q1435" i="50" s="1"/>
  <c r="Q1436" i="50" s="1"/>
  <c r="Q1437" i="50" s="1"/>
  <c r="Q1438" i="50" s="1"/>
  <c r="Q1439" i="50" s="1"/>
  <c r="Q1440" i="50" s="1"/>
  <c r="G197" i="50" l="1"/>
  <c r="K3340" i="50"/>
  <c r="K3341" i="50" s="1"/>
  <c r="K3342" i="50" s="1"/>
  <c r="K3343" i="50" s="1"/>
  <c r="K3344" i="50" s="1"/>
  <c r="K3345" i="50" s="1"/>
  <c r="K3346" i="50" s="1"/>
  <c r="K3347" i="50" s="1"/>
  <c r="K3348" i="50" s="1"/>
  <c r="K3349" i="50" s="1"/>
  <c r="K3350" i="50" s="1"/>
  <c r="K3351" i="50" s="1"/>
  <c r="K3352" i="50" s="1"/>
  <c r="K3353" i="50" s="1"/>
  <c r="K3354" i="50" s="1"/>
  <c r="K3355" i="50" s="1"/>
  <c r="K3356" i="50" s="1"/>
  <c r="K3357" i="50" s="1"/>
  <c r="K3358" i="50" s="1"/>
  <c r="K3359" i="50" s="1"/>
  <c r="K3360" i="50" s="1"/>
  <c r="K3361" i="50" s="1"/>
  <c r="K3362" i="50" s="1"/>
  <c r="K3363" i="50" s="1"/>
  <c r="K3364" i="50" s="1"/>
  <c r="K3365" i="50" s="1"/>
  <c r="K3366" i="50" s="1"/>
  <c r="K3367" i="50" s="1"/>
  <c r="K3368" i="50" s="1"/>
  <c r="K3369" i="50" s="1"/>
  <c r="K3370" i="50" s="1"/>
  <c r="K3371" i="50" s="1"/>
  <c r="K3372" i="50" s="1"/>
  <c r="K3373" i="50" s="1"/>
  <c r="K3374" i="50" s="1"/>
  <c r="K3375" i="50" s="1"/>
  <c r="K3376" i="50" s="1"/>
  <c r="K3377" i="50" s="1"/>
  <c r="K3378" i="50" s="1"/>
  <c r="K3379" i="50" s="1"/>
  <c r="K3380" i="50" s="1"/>
  <c r="K3381" i="50" s="1"/>
  <c r="K3382" i="50" s="1"/>
  <c r="K3383" i="50" s="1"/>
  <c r="K3384" i="50" s="1"/>
  <c r="K3385" i="50" s="1"/>
  <c r="K3386" i="50" s="1"/>
  <c r="K3387" i="50" s="1"/>
  <c r="K3388" i="50" s="1"/>
  <c r="K3389" i="50" s="1"/>
  <c r="K3390" i="50" s="1"/>
  <c r="K3391" i="50" s="1"/>
  <c r="K3392" i="50" s="1"/>
  <c r="K3393" i="50" s="1"/>
  <c r="K3394" i="50" s="1"/>
  <c r="K3395" i="50" s="1"/>
  <c r="K3396" i="50" s="1"/>
  <c r="K3397" i="50" s="1"/>
  <c r="K3398" i="50" s="1"/>
  <c r="K3399" i="50" s="1"/>
  <c r="K3400" i="50" s="1"/>
  <c r="K3401" i="50" s="1"/>
  <c r="K3402" i="50" s="1"/>
  <c r="K3403" i="50" s="1"/>
  <c r="K3404" i="50" s="1"/>
  <c r="K3405" i="50" s="1"/>
  <c r="K3406" i="50" s="1"/>
  <c r="K3407" i="50" s="1"/>
  <c r="K3408" i="50" s="1"/>
  <c r="K3409" i="50" s="1"/>
  <c r="K3410" i="50" s="1"/>
  <c r="K3411" i="50" s="1"/>
  <c r="K3412" i="50" s="1"/>
  <c r="K3413" i="50" s="1"/>
  <c r="K3414" i="50" s="1"/>
  <c r="K3415" i="50" s="1"/>
  <c r="K3416" i="50" s="1"/>
  <c r="K3417" i="50" s="1"/>
  <c r="K3418" i="50" s="1"/>
  <c r="K3419" i="50" s="1"/>
  <c r="K3420" i="50" s="1"/>
  <c r="K3421" i="50" s="1"/>
  <c r="K3422" i="50" s="1"/>
  <c r="K3423" i="50" s="1"/>
  <c r="K3424" i="50" s="1"/>
  <c r="K3425" i="50" s="1"/>
  <c r="K3426" i="50" s="1"/>
  <c r="K3427" i="50" s="1"/>
  <c r="K3428" i="50" s="1"/>
  <c r="K3429" i="50" s="1"/>
  <c r="K3430" i="50" s="1"/>
  <c r="K3431" i="50" s="1"/>
  <c r="K3432" i="50" s="1"/>
  <c r="K3433" i="50" s="1"/>
  <c r="K3434" i="50" s="1"/>
  <c r="K3435" i="50" s="1"/>
  <c r="K3436" i="50" s="1"/>
  <c r="K3437" i="50" s="1"/>
  <c r="K3438" i="50" s="1"/>
  <c r="K3439" i="50" s="1"/>
  <c r="K3440" i="50" s="1"/>
  <c r="K3441" i="50" s="1"/>
  <c r="K3442" i="50" s="1"/>
  <c r="K3443" i="50" s="1"/>
  <c r="K3444" i="50" s="1"/>
  <c r="K3445" i="50" s="1"/>
  <c r="K3446" i="50" s="1"/>
  <c r="K3447" i="50" s="1"/>
  <c r="K3448" i="50" s="1"/>
  <c r="K3449" i="50" s="1"/>
  <c r="K3450" i="50" s="1"/>
  <c r="K3451" i="50" s="1"/>
  <c r="K3452" i="50" s="1"/>
  <c r="K3453" i="50" s="1"/>
  <c r="K3454" i="50" s="1"/>
  <c r="K3455" i="50" s="1"/>
  <c r="K3456" i="50" s="1"/>
  <c r="K3457" i="50" s="1"/>
  <c r="K3458" i="50" s="1"/>
  <c r="K3459" i="50" s="1"/>
  <c r="K3460" i="50" s="1"/>
  <c r="K3461" i="50" s="1"/>
  <c r="K3462" i="50" s="1"/>
  <c r="K3463" i="50" s="1"/>
  <c r="K3464" i="50" s="1"/>
  <c r="K3465" i="50" s="1"/>
  <c r="K3466" i="50" s="1"/>
  <c r="K3467" i="50" s="1"/>
  <c r="K3468" i="50" s="1"/>
  <c r="K3469" i="50" s="1"/>
  <c r="K3470" i="50" s="1"/>
  <c r="K3471" i="50" s="1"/>
  <c r="K3472" i="50" s="1"/>
  <c r="K3473" i="50" s="1"/>
  <c r="E3340" i="50"/>
  <c r="M1182" i="50"/>
  <c r="M1183" i="50" s="1"/>
  <c r="M1184" i="50" s="1"/>
  <c r="M1185" i="50" s="1"/>
  <c r="M1186" i="50" s="1"/>
  <c r="M1187" i="50" s="1"/>
  <c r="E1182" i="50"/>
  <c r="Q1441" i="50"/>
  <c r="Q1442" i="50" s="1"/>
  <c r="Q1443" i="50" s="1"/>
  <c r="Q1444" i="50" s="1"/>
  <c r="Q1445" i="50" s="1"/>
  <c r="Q1446" i="50" s="1"/>
  <c r="G198" i="50" l="1"/>
  <c r="G199" i="50" s="1"/>
  <c r="C198" i="50"/>
  <c r="M1188" i="50"/>
  <c r="M1189" i="50" s="1"/>
  <c r="M1190" i="50" s="1"/>
  <c r="M1191" i="50" s="1"/>
  <c r="M1192" i="50" s="1"/>
  <c r="M1193" i="50" s="1"/>
  <c r="E1188" i="50"/>
  <c r="K3474" i="50"/>
  <c r="K3475" i="50" s="1"/>
  <c r="K3476" i="50" s="1"/>
  <c r="E3474" i="50"/>
  <c r="Q1447" i="50"/>
  <c r="Q1448" i="50" s="1"/>
  <c r="Q1449" i="50" s="1"/>
  <c r="Q1450" i="50" s="1"/>
  <c r="Q1451" i="50" s="1"/>
  <c r="Q1452" i="50" s="1"/>
  <c r="G200" i="50" l="1"/>
  <c r="K3477" i="50"/>
  <c r="K3478" i="50" s="1"/>
  <c r="K3479" i="50" s="1"/>
  <c r="E3477" i="50"/>
  <c r="M1194" i="50"/>
  <c r="M1195" i="50" s="1"/>
  <c r="M1196" i="50" s="1"/>
  <c r="M1197" i="50" s="1"/>
  <c r="M1198" i="50" s="1"/>
  <c r="M1199" i="50" s="1"/>
  <c r="E1194" i="50"/>
  <c r="Q1453" i="50"/>
  <c r="Q1454" i="50" s="1"/>
  <c r="Q1455" i="50" s="1"/>
  <c r="Q1456" i="50" s="1"/>
  <c r="Q1457" i="50" s="1"/>
  <c r="Q1458" i="50" s="1"/>
  <c r="G201" i="50" l="1"/>
  <c r="M1200" i="50"/>
  <c r="M1201" i="50" s="1"/>
  <c r="M1202" i="50" s="1"/>
  <c r="M1203" i="50" s="1"/>
  <c r="M1204" i="50" s="1"/>
  <c r="M1205" i="50" s="1"/>
  <c r="M1206" i="50" s="1"/>
  <c r="E1200" i="50"/>
  <c r="K3480" i="50"/>
  <c r="K3481" i="50" s="1"/>
  <c r="K3482" i="50" s="1"/>
  <c r="K3483" i="50" s="1"/>
  <c r="K3484" i="50" s="1"/>
  <c r="E3480" i="50"/>
  <c r="Q1459" i="50"/>
  <c r="Q1460" i="50" s="1"/>
  <c r="Q1461" i="50" s="1"/>
  <c r="Q1462" i="50" s="1"/>
  <c r="Q1463" i="50" s="1"/>
  <c r="Q1464" i="50" s="1"/>
  <c r="G202" i="50" l="1"/>
  <c r="K3485" i="50"/>
  <c r="K3486" i="50" s="1"/>
  <c r="K3487" i="50" s="1"/>
  <c r="K3488" i="50" s="1"/>
  <c r="E3485" i="50"/>
  <c r="M1207" i="50"/>
  <c r="M1208" i="50" s="1"/>
  <c r="M1209" i="50" s="1"/>
  <c r="M1210" i="50" s="1"/>
  <c r="M1211" i="50" s="1"/>
  <c r="M1212" i="50" s="1"/>
  <c r="E1207" i="50"/>
  <c r="Q1465" i="50"/>
  <c r="Q1466" i="50" s="1"/>
  <c r="Q1467" i="50" s="1"/>
  <c r="Q1468" i="50" s="1"/>
  <c r="Q1469" i="50" s="1"/>
  <c r="Q1470" i="50" s="1"/>
  <c r="G203" i="50" l="1"/>
  <c r="M1213" i="50"/>
  <c r="M1214" i="50" s="1"/>
  <c r="M1215" i="50" s="1"/>
  <c r="M1216" i="50" s="1"/>
  <c r="M1217" i="50" s="1"/>
  <c r="M1218" i="50" s="1"/>
  <c r="E1213" i="50"/>
  <c r="K3489" i="50"/>
  <c r="K3490" i="50" s="1"/>
  <c r="K3491" i="50" s="1"/>
  <c r="K3492" i="50" s="1"/>
  <c r="K3493" i="50" s="1"/>
  <c r="K3494" i="50" s="1"/>
  <c r="K3495" i="50" s="1"/>
  <c r="K3496" i="50" s="1"/>
  <c r="E3489" i="50"/>
  <c r="Q1471" i="50"/>
  <c r="Q1472" i="50" s="1"/>
  <c r="Q1473" i="50" s="1"/>
  <c r="Q1474" i="50" s="1"/>
  <c r="Q1475" i="50" s="1"/>
  <c r="Q1476" i="50" s="1"/>
  <c r="Q1477" i="50" s="1"/>
  <c r="G204" i="50" l="1"/>
  <c r="K3497" i="50"/>
  <c r="K3498" i="50" s="1"/>
  <c r="K3499" i="50" s="1"/>
  <c r="E3497" i="50"/>
  <c r="M1219" i="50"/>
  <c r="M1220" i="50" s="1"/>
  <c r="M1221" i="50" s="1"/>
  <c r="M1222" i="50" s="1"/>
  <c r="M1223" i="50" s="1"/>
  <c r="M1224" i="50" s="1"/>
  <c r="E1219" i="50"/>
  <c r="Q1478" i="50"/>
  <c r="Q1479" i="50" s="1"/>
  <c r="Q1480" i="50" s="1"/>
  <c r="Q1481" i="50" s="1"/>
  <c r="Q1482" i="50" s="1"/>
  <c r="Q1483" i="50" s="1"/>
  <c r="G205" i="50" l="1"/>
  <c r="M1225" i="50"/>
  <c r="M1226" i="50" s="1"/>
  <c r="M1227" i="50" s="1"/>
  <c r="M1228" i="50" s="1"/>
  <c r="M1229" i="50" s="1"/>
  <c r="M1230" i="50" s="1"/>
  <c r="E1225" i="50"/>
  <c r="K3500" i="50"/>
  <c r="K3501" i="50" s="1"/>
  <c r="K3502" i="50" s="1"/>
  <c r="K3503" i="50" s="1"/>
  <c r="E3500" i="50"/>
  <c r="Q1484" i="50"/>
  <c r="Q1485" i="50" s="1"/>
  <c r="Q1486" i="50" s="1"/>
  <c r="Q1487" i="50" s="1"/>
  <c r="Q1488" i="50" s="1"/>
  <c r="Q1489" i="50" s="1"/>
  <c r="G206" i="50" l="1"/>
  <c r="K3504" i="50"/>
  <c r="K3505" i="50" s="1"/>
  <c r="K3506" i="50" s="1"/>
  <c r="K3507" i="50" s="1"/>
  <c r="E3504" i="50"/>
  <c r="M1231" i="50"/>
  <c r="M1232" i="50" s="1"/>
  <c r="M1233" i="50" s="1"/>
  <c r="M1234" i="50" s="1"/>
  <c r="M1235" i="50" s="1"/>
  <c r="M1236" i="50" s="1"/>
  <c r="E1231" i="50"/>
  <c r="Q1490" i="50"/>
  <c r="Q1491" i="50" s="1"/>
  <c r="Q1492" i="50" s="1"/>
  <c r="Q1493" i="50" s="1"/>
  <c r="Q1494" i="50" s="1"/>
  <c r="Q1495" i="50" s="1"/>
  <c r="C207" i="50" l="1"/>
  <c r="G207" i="50"/>
  <c r="G208" i="50" s="1"/>
  <c r="M1237" i="50"/>
  <c r="M1238" i="50" s="1"/>
  <c r="M1239" i="50" s="1"/>
  <c r="M1240" i="50" s="1"/>
  <c r="M1241" i="50" s="1"/>
  <c r="M1242" i="50" s="1"/>
  <c r="M1243" i="50" s="1"/>
  <c r="M1244" i="50" s="1"/>
  <c r="M1245" i="50" s="1"/>
  <c r="M1246" i="50" s="1"/>
  <c r="M1247" i="50" s="1"/>
  <c r="M1248" i="50" s="1"/>
  <c r="E1237" i="50"/>
  <c r="K3508" i="50"/>
  <c r="K3509" i="50" s="1"/>
  <c r="K3510" i="50" s="1"/>
  <c r="K3511" i="50" s="1"/>
  <c r="K3512" i="50" s="1"/>
  <c r="K3513" i="50" s="1"/>
  <c r="K3514" i="50" s="1"/>
  <c r="E3508" i="50"/>
  <c r="Q1496" i="50"/>
  <c r="Q1497" i="50" s="1"/>
  <c r="Q1498" i="50" s="1"/>
  <c r="Q1499" i="50" s="1"/>
  <c r="Q1500" i="50" s="1"/>
  <c r="Q1501" i="50" s="1"/>
  <c r="G209" i="50" l="1"/>
  <c r="C209" i="50"/>
  <c r="K3515" i="50"/>
  <c r="K3516" i="50" s="1"/>
  <c r="E3515" i="50"/>
  <c r="M1249" i="50"/>
  <c r="M1250" i="50" s="1"/>
  <c r="M1251" i="50" s="1"/>
  <c r="M1252" i="50" s="1"/>
  <c r="M1253" i="50" s="1"/>
  <c r="M1254" i="50" s="1"/>
  <c r="E1249" i="50"/>
  <c r="Q1502" i="50"/>
  <c r="Q1503" i="50" s="1"/>
  <c r="Q1504" i="50" s="1"/>
  <c r="Q1505" i="50" s="1"/>
  <c r="Q1506" i="50" s="1"/>
  <c r="Q1507" i="50" s="1"/>
  <c r="G210" i="50" l="1"/>
  <c r="G211" i="50" s="1"/>
  <c r="C210" i="50"/>
  <c r="M1255" i="50"/>
  <c r="M1256" i="50" s="1"/>
  <c r="M1257" i="50" s="1"/>
  <c r="M1258" i="50" s="1"/>
  <c r="M1259" i="50" s="1"/>
  <c r="M1260" i="50" s="1"/>
  <c r="E1255" i="50"/>
  <c r="K3517" i="50"/>
  <c r="K3518" i="50" s="1"/>
  <c r="K3519" i="50" s="1"/>
  <c r="E3517" i="50"/>
  <c r="Q1508" i="50"/>
  <c r="Q1509" i="50" s="1"/>
  <c r="Q1510" i="50" s="1"/>
  <c r="Q1511" i="50" s="1"/>
  <c r="Q1512" i="50" s="1"/>
  <c r="Q1513" i="50" s="1"/>
  <c r="G212" i="50" l="1"/>
  <c r="K3520" i="50"/>
  <c r="K3521" i="50" s="1"/>
  <c r="E3520" i="50"/>
  <c r="M1261" i="50"/>
  <c r="M1262" i="50" s="1"/>
  <c r="M1263" i="50" s="1"/>
  <c r="M1264" i="50" s="1"/>
  <c r="M1265" i="50" s="1"/>
  <c r="M1266" i="50" s="1"/>
  <c r="E1261" i="50"/>
  <c r="Q1514" i="50"/>
  <c r="Q1515" i="50" s="1"/>
  <c r="Q1516" i="50" s="1"/>
  <c r="Q1517" i="50" s="1"/>
  <c r="Q1518" i="50" s="1"/>
  <c r="Q1519" i="50" s="1"/>
  <c r="G213" i="50" l="1"/>
  <c r="M1267" i="50"/>
  <c r="M1268" i="50" s="1"/>
  <c r="M1269" i="50" s="1"/>
  <c r="M1270" i="50" s="1"/>
  <c r="M1271" i="50" s="1"/>
  <c r="M1272" i="50" s="1"/>
  <c r="M1273" i="50" s="1"/>
  <c r="E1267" i="50"/>
  <c r="K3522" i="50"/>
  <c r="K3523" i="50" s="1"/>
  <c r="K3524" i="50" s="1"/>
  <c r="K3525" i="50" s="1"/>
  <c r="K3526" i="50" s="1"/>
  <c r="E3522" i="50"/>
  <c r="Q1520" i="50"/>
  <c r="Q1521" i="50" s="1"/>
  <c r="Q1522" i="50" s="1"/>
  <c r="Q1523" i="50" s="1"/>
  <c r="Q1524" i="50" s="1"/>
  <c r="Q1525" i="50" s="1"/>
  <c r="G214" i="50" l="1"/>
  <c r="K3527" i="50"/>
  <c r="K3528" i="50" s="1"/>
  <c r="E3527" i="50"/>
  <c r="M1274" i="50"/>
  <c r="M1275" i="50" s="1"/>
  <c r="M1276" i="50" s="1"/>
  <c r="M1277" i="50" s="1"/>
  <c r="M1278" i="50" s="1"/>
  <c r="M1279" i="50" s="1"/>
  <c r="E1274" i="50"/>
  <c r="Q1526" i="50"/>
  <c r="Q1527" i="50" s="1"/>
  <c r="Q1528" i="50" s="1"/>
  <c r="Q1529" i="50" s="1"/>
  <c r="Q1530" i="50" s="1"/>
  <c r="Q1531" i="50" s="1"/>
  <c r="Q1532" i="50" s="1"/>
  <c r="Q1533" i="50" s="1"/>
  <c r="G215" i="50" l="1"/>
  <c r="M1280" i="50"/>
  <c r="M1281" i="50" s="1"/>
  <c r="M1282" i="50" s="1"/>
  <c r="M1283" i="50" s="1"/>
  <c r="M1284" i="50" s="1"/>
  <c r="M1285" i="50" s="1"/>
  <c r="E1280" i="50"/>
  <c r="K3529" i="50"/>
  <c r="K3530" i="50" s="1"/>
  <c r="K3531" i="50" s="1"/>
  <c r="K3532" i="50" s="1"/>
  <c r="E3529" i="50"/>
  <c r="Q1534" i="50"/>
  <c r="Q1535" i="50" s="1"/>
  <c r="Q1536" i="50" s="1"/>
  <c r="Q1537" i="50" s="1"/>
  <c r="Q1538" i="50" s="1"/>
  <c r="Q1539" i="50" s="1"/>
  <c r="G216" i="50" l="1"/>
  <c r="K3533" i="50"/>
  <c r="K3534" i="50" s="1"/>
  <c r="E3533" i="50"/>
  <c r="M1286" i="50"/>
  <c r="M1287" i="50" s="1"/>
  <c r="M1288" i="50" s="1"/>
  <c r="M1289" i="50" s="1"/>
  <c r="M1290" i="50" s="1"/>
  <c r="M1291" i="50" s="1"/>
  <c r="E1286" i="50"/>
  <c r="Q1540" i="50"/>
  <c r="Q1541" i="50" s="1"/>
  <c r="Q1542" i="50" s="1"/>
  <c r="Q1543" i="50" s="1"/>
  <c r="Q1544" i="50" s="1"/>
  <c r="Q1545" i="50" s="1"/>
  <c r="G217" i="50" l="1"/>
  <c r="M1292" i="50"/>
  <c r="M1293" i="50" s="1"/>
  <c r="M1294" i="50" s="1"/>
  <c r="M1295" i="50" s="1"/>
  <c r="M1296" i="50" s="1"/>
  <c r="M1297" i="50" s="1"/>
  <c r="E1292" i="50"/>
  <c r="K3535" i="50"/>
  <c r="K3536" i="50" s="1"/>
  <c r="K3537" i="50" s="1"/>
  <c r="K3538" i="50" s="1"/>
  <c r="E3535" i="50"/>
  <c r="Q1546" i="50"/>
  <c r="Q1547" i="50" s="1"/>
  <c r="Q1548" i="50" s="1"/>
  <c r="Q1549" i="50" s="1"/>
  <c r="Q1550" i="50" s="1"/>
  <c r="Q1551" i="50" s="1"/>
  <c r="G218" i="50" l="1"/>
  <c r="K3539" i="50"/>
  <c r="K3540" i="50" s="1"/>
  <c r="K3541" i="50" s="1"/>
  <c r="E3539" i="50"/>
  <c r="M1298" i="50"/>
  <c r="M1299" i="50" s="1"/>
  <c r="M1300" i="50" s="1"/>
  <c r="M1301" i="50" s="1"/>
  <c r="M1302" i="50" s="1"/>
  <c r="M1303" i="50" s="1"/>
  <c r="E1298" i="50"/>
  <c r="Q1552" i="50"/>
  <c r="Q1553" i="50" s="1"/>
  <c r="Q1554" i="50" s="1"/>
  <c r="Q1555" i="50" s="1"/>
  <c r="Q1556" i="50" s="1"/>
  <c r="Q1557" i="50" s="1"/>
  <c r="Q1558" i="50" s="1"/>
  <c r="G219" i="50" l="1"/>
  <c r="M1304" i="50"/>
  <c r="M1305" i="50" s="1"/>
  <c r="M1306" i="50" s="1"/>
  <c r="M1307" i="50" s="1"/>
  <c r="M1308" i="50" s="1"/>
  <c r="M1309" i="50" s="1"/>
  <c r="E1304" i="50"/>
  <c r="K3542" i="50"/>
  <c r="K3543" i="50" s="1"/>
  <c r="K3544" i="50" s="1"/>
  <c r="E3542" i="50"/>
  <c r="Q1559" i="50"/>
  <c r="Q1560" i="50" s="1"/>
  <c r="Q1561" i="50" s="1"/>
  <c r="Q1562" i="50" s="1"/>
  <c r="Q1563" i="50" s="1"/>
  <c r="Q1564" i="50" s="1"/>
  <c r="G220" i="50" l="1"/>
  <c r="K3545" i="50"/>
  <c r="K3546" i="50" s="1"/>
  <c r="K3547" i="50" s="1"/>
  <c r="K3548" i="50" s="1"/>
  <c r="E3545" i="50"/>
  <c r="M1310" i="50"/>
  <c r="M1311" i="50" s="1"/>
  <c r="M1312" i="50" s="1"/>
  <c r="M1313" i="50" s="1"/>
  <c r="M1314" i="50" s="1"/>
  <c r="M1315" i="50" s="1"/>
  <c r="E1310" i="50"/>
  <c r="Q1565" i="50"/>
  <c r="Q1566" i="50" s="1"/>
  <c r="Q1567" i="50" s="1"/>
  <c r="Q1568" i="50" s="1"/>
  <c r="Q1569" i="50" s="1"/>
  <c r="Q1570" i="50" s="1"/>
  <c r="G221" i="50" l="1"/>
  <c r="M1316" i="50"/>
  <c r="M1317" i="50" s="1"/>
  <c r="M1318" i="50" s="1"/>
  <c r="M1319" i="50" s="1"/>
  <c r="M1320" i="50" s="1"/>
  <c r="M1321" i="50" s="1"/>
  <c r="M1322" i="50" s="1"/>
  <c r="M1323" i="50" s="1"/>
  <c r="E1316" i="50"/>
  <c r="K3549" i="50"/>
  <c r="K3550" i="50" s="1"/>
  <c r="E3549" i="50"/>
  <c r="Q1571" i="50"/>
  <c r="Q1572" i="50" s="1"/>
  <c r="Q1573" i="50" s="1"/>
  <c r="Q1574" i="50" s="1"/>
  <c r="Q1575" i="50" s="1"/>
  <c r="Q1576" i="50" s="1"/>
  <c r="G222" i="50" l="1"/>
  <c r="K3551" i="50"/>
  <c r="K3552" i="50" s="1"/>
  <c r="K3553" i="50" s="1"/>
  <c r="K3554" i="50" s="1"/>
  <c r="K3555" i="50" s="1"/>
  <c r="E3551" i="50"/>
  <c r="M1324" i="50"/>
  <c r="M1325" i="50" s="1"/>
  <c r="M1326" i="50" s="1"/>
  <c r="M1327" i="50" s="1"/>
  <c r="M1328" i="50" s="1"/>
  <c r="M1329" i="50" s="1"/>
  <c r="E1324" i="50"/>
  <c r="Q1577" i="50"/>
  <c r="Q1578" i="50" s="1"/>
  <c r="Q1579" i="50" s="1"/>
  <c r="Q1580" i="50" s="1"/>
  <c r="Q1581" i="50" s="1"/>
  <c r="Q1582" i="50" s="1"/>
  <c r="G223" i="50" l="1"/>
  <c r="M1330" i="50"/>
  <c r="M1331" i="50" s="1"/>
  <c r="M1332" i="50" s="1"/>
  <c r="M1333" i="50" s="1"/>
  <c r="M1334" i="50" s="1"/>
  <c r="M1335" i="50" s="1"/>
  <c r="E1330" i="50"/>
  <c r="K3556" i="50"/>
  <c r="K3557" i="50" s="1"/>
  <c r="E3556" i="50"/>
  <c r="Q1583" i="50"/>
  <c r="Q1584" i="50" s="1"/>
  <c r="Q1585" i="50" s="1"/>
  <c r="Q1586" i="50" s="1"/>
  <c r="Q1587" i="50" s="1"/>
  <c r="Q1588" i="50" s="1"/>
  <c r="Q1589" i="50" s="1"/>
  <c r="G224" i="50" l="1"/>
  <c r="K3558" i="50"/>
  <c r="K3559" i="50" s="1"/>
  <c r="K3560" i="50" s="1"/>
  <c r="K3561" i="50" s="1"/>
  <c r="E3558" i="50"/>
  <c r="M1336" i="50"/>
  <c r="M1337" i="50" s="1"/>
  <c r="M1338" i="50" s="1"/>
  <c r="M1339" i="50" s="1"/>
  <c r="M1340" i="50" s="1"/>
  <c r="M1341" i="50" s="1"/>
  <c r="E1336" i="50"/>
  <c r="Q1590" i="50"/>
  <c r="Q1591" i="50" s="1"/>
  <c r="Q1592" i="50" s="1"/>
  <c r="Q1593" i="50" s="1"/>
  <c r="Q1594" i="50" s="1"/>
  <c r="Q1595" i="50" s="1"/>
  <c r="G225" i="50" l="1"/>
  <c r="M1342" i="50"/>
  <c r="M1343" i="50" s="1"/>
  <c r="M1344" i="50" s="1"/>
  <c r="M1345" i="50" s="1"/>
  <c r="M1346" i="50" s="1"/>
  <c r="M1347" i="50" s="1"/>
  <c r="E1342" i="50"/>
  <c r="K3562" i="50"/>
  <c r="K3563" i="50" s="1"/>
  <c r="K3564" i="50" s="1"/>
  <c r="E3562" i="50"/>
  <c r="Q1596" i="50"/>
  <c r="Q1597" i="50" s="1"/>
  <c r="Q1598" i="50" s="1"/>
  <c r="Q1599" i="50" s="1"/>
  <c r="Q1600" i="50" s="1"/>
  <c r="Q1601" i="50" s="1"/>
  <c r="G226" i="50" l="1"/>
  <c r="K3565" i="50"/>
  <c r="K3566" i="50" s="1"/>
  <c r="K3567" i="50" s="1"/>
  <c r="E3565" i="50"/>
  <c r="M1348" i="50"/>
  <c r="M1349" i="50" s="1"/>
  <c r="M1350" i="50" s="1"/>
  <c r="M1351" i="50" s="1"/>
  <c r="M1352" i="50" s="1"/>
  <c r="M1353" i="50" s="1"/>
  <c r="E1348" i="50"/>
  <c r="Q1602" i="50"/>
  <c r="Q1603" i="50" s="1"/>
  <c r="Q1604" i="50" s="1"/>
  <c r="Q1605" i="50" s="1"/>
  <c r="Q1606" i="50" s="1"/>
  <c r="Q1607" i="50" s="1"/>
  <c r="G227" i="50" l="1"/>
  <c r="M1354" i="50"/>
  <c r="M1355" i="50" s="1"/>
  <c r="M1356" i="50" s="1"/>
  <c r="M1357" i="50" s="1"/>
  <c r="M1358" i="50" s="1"/>
  <c r="M1359" i="50" s="1"/>
  <c r="E1354" i="50"/>
  <c r="K3568" i="50"/>
  <c r="K3569" i="50" s="1"/>
  <c r="K3570" i="50" s="1"/>
  <c r="K3571" i="50" s="1"/>
  <c r="E3568" i="50"/>
  <c r="Q1608" i="50"/>
  <c r="Q1609" i="50" s="1"/>
  <c r="Q1610" i="50" s="1"/>
  <c r="Q1611" i="50" s="1"/>
  <c r="Q1612" i="50" s="1"/>
  <c r="Q1613" i="50" s="1"/>
  <c r="Q1614" i="50" s="1"/>
  <c r="G228" i="50" l="1"/>
  <c r="K3572" i="50"/>
  <c r="K3573" i="50" s="1"/>
  <c r="E3572" i="50"/>
  <c r="M1360" i="50"/>
  <c r="M1361" i="50" s="1"/>
  <c r="M1362" i="50" s="1"/>
  <c r="M1363" i="50" s="1"/>
  <c r="M1364" i="50" s="1"/>
  <c r="M1365" i="50" s="1"/>
  <c r="E1360" i="50"/>
  <c r="Q1615" i="50"/>
  <c r="Q1616" i="50" s="1"/>
  <c r="Q1617" i="50" s="1"/>
  <c r="Q1618" i="50" s="1"/>
  <c r="Q1619" i="50" s="1"/>
  <c r="Q1620" i="50" s="1"/>
  <c r="G229" i="50" l="1"/>
  <c r="M1366" i="50"/>
  <c r="M1367" i="50" s="1"/>
  <c r="M1368" i="50" s="1"/>
  <c r="M1369" i="50" s="1"/>
  <c r="M1370" i="50" s="1"/>
  <c r="M1371" i="50" s="1"/>
  <c r="M1372" i="50" s="1"/>
  <c r="E1366" i="50"/>
  <c r="K3574" i="50"/>
  <c r="K3575" i="50" s="1"/>
  <c r="K3576" i="50" s="1"/>
  <c r="K3577" i="50" s="1"/>
  <c r="K3578" i="50" s="1"/>
  <c r="K3579" i="50" s="1"/>
  <c r="E3574" i="50"/>
  <c r="Q1621" i="50"/>
  <c r="Q1622" i="50" s="1"/>
  <c r="Q1623" i="50" s="1"/>
  <c r="Q1624" i="50" s="1"/>
  <c r="Q1625" i="50" s="1"/>
  <c r="Q1626" i="50" s="1"/>
  <c r="G230" i="50" l="1"/>
  <c r="K3580" i="50"/>
  <c r="K3581" i="50" s="1"/>
  <c r="E3580" i="50"/>
  <c r="M1373" i="50"/>
  <c r="M1374" i="50" s="1"/>
  <c r="M1375" i="50" s="1"/>
  <c r="M1376" i="50" s="1"/>
  <c r="M1377" i="50" s="1"/>
  <c r="M1378" i="50" s="1"/>
  <c r="E1373" i="50"/>
  <c r="Q1627" i="50"/>
  <c r="Q1628" i="50" s="1"/>
  <c r="Q1629" i="50" s="1"/>
  <c r="Q1630" i="50" s="1"/>
  <c r="Q1631" i="50" s="1"/>
  <c r="Q1632" i="50" s="1"/>
  <c r="G231" i="50" l="1"/>
  <c r="M1379" i="50"/>
  <c r="M1380" i="50" s="1"/>
  <c r="M1381" i="50" s="1"/>
  <c r="M1382" i="50" s="1"/>
  <c r="M1383" i="50" s="1"/>
  <c r="M1384" i="50" s="1"/>
  <c r="E1379" i="50"/>
  <c r="K3582" i="50"/>
  <c r="K3583" i="50" s="1"/>
  <c r="K3584" i="50" s="1"/>
  <c r="K3585" i="50" s="1"/>
  <c r="K3586" i="50" s="1"/>
  <c r="E3582" i="50"/>
  <c r="Q1633" i="50"/>
  <c r="Q1634" i="50" s="1"/>
  <c r="Q1635" i="50" s="1"/>
  <c r="Q1636" i="50" s="1"/>
  <c r="Q1637" i="50" s="1"/>
  <c r="Q1638" i="50" s="1"/>
  <c r="G232" i="50" l="1"/>
  <c r="K3587" i="50"/>
  <c r="K3588" i="50" s="1"/>
  <c r="K3589" i="50" s="1"/>
  <c r="K3590" i="50" s="1"/>
  <c r="E3587" i="50"/>
  <c r="M1385" i="50"/>
  <c r="M1386" i="50" s="1"/>
  <c r="M1387" i="50" s="1"/>
  <c r="M1388" i="50" s="1"/>
  <c r="M1389" i="50" s="1"/>
  <c r="M1390" i="50" s="1"/>
  <c r="E1385" i="50"/>
  <c r="Q1639" i="50"/>
  <c r="Q1640" i="50" s="1"/>
  <c r="Q1641" i="50" s="1"/>
  <c r="Q1642" i="50" s="1"/>
  <c r="Q1643" i="50" s="1"/>
  <c r="Q1644" i="50" s="1"/>
  <c r="G233" i="50" l="1"/>
  <c r="M1391" i="50"/>
  <c r="M1392" i="50" s="1"/>
  <c r="M1393" i="50" s="1"/>
  <c r="M1394" i="50" s="1"/>
  <c r="M1395" i="50" s="1"/>
  <c r="M1396" i="50" s="1"/>
  <c r="E1391" i="50"/>
  <c r="K3591" i="50"/>
  <c r="K3592" i="50" s="1"/>
  <c r="K3593" i="50" s="1"/>
  <c r="E3591" i="50"/>
  <c r="Q1645" i="50"/>
  <c r="Q1646" i="50" s="1"/>
  <c r="Q1647" i="50" s="1"/>
  <c r="Q1648" i="50" s="1"/>
  <c r="Q1649" i="50" s="1"/>
  <c r="Q1650" i="50" s="1"/>
  <c r="G234" i="50" l="1"/>
  <c r="K3594" i="50"/>
  <c r="K3595" i="50" s="1"/>
  <c r="K3596" i="50" s="1"/>
  <c r="K3597" i="50" s="1"/>
  <c r="E3594" i="50"/>
  <c r="M1397" i="50"/>
  <c r="M1398" i="50" s="1"/>
  <c r="M1399" i="50" s="1"/>
  <c r="M1400" i="50" s="1"/>
  <c r="M1401" i="50" s="1"/>
  <c r="M1402" i="50" s="1"/>
  <c r="E1397" i="50"/>
  <c r="Q1651" i="50"/>
  <c r="Q1652" i="50" s="1"/>
  <c r="Q1653" i="50" s="1"/>
  <c r="Q1654" i="50" s="1"/>
  <c r="Q1655" i="50" s="1"/>
  <c r="Q1656" i="50" s="1"/>
  <c r="G235" i="50" l="1"/>
  <c r="M1403" i="50"/>
  <c r="M1404" i="50" s="1"/>
  <c r="M1405" i="50" s="1"/>
  <c r="M1406" i="50" s="1"/>
  <c r="M1407" i="50" s="1"/>
  <c r="M1408" i="50" s="1"/>
  <c r="M1409" i="50" s="1"/>
  <c r="M1410" i="50" s="1"/>
  <c r="M1411" i="50" s="1"/>
  <c r="M1412" i="50" s="1"/>
  <c r="M1413" i="50" s="1"/>
  <c r="M1414" i="50" s="1"/>
  <c r="E1403" i="50"/>
  <c r="K3598" i="50"/>
  <c r="K3599" i="50" s="1"/>
  <c r="K3600" i="50" s="1"/>
  <c r="K3601" i="50" s="1"/>
  <c r="K3602" i="50" s="1"/>
  <c r="K3603" i="50" s="1"/>
  <c r="K3604" i="50" s="1"/>
  <c r="K3605" i="50" s="1"/>
  <c r="K3606" i="50" s="1"/>
  <c r="K3607" i="50" s="1"/>
  <c r="E3598" i="50"/>
  <c r="Q1657" i="50"/>
  <c r="Q1658" i="50" s="1"/>
  <c r="Q1659" i="50" s="1"/>
  <c r="Q1660" i="50" s="1"/>
  <c r="Q1661" i="50" s="1"/>
  <c r="Q1662" i="50" s="1"/>
  <c r="G236" i="50" l="1"/>
  <c r="K3608" i="50"/>
  <c r="K3609" i="50" s="1"/>
  <c r="K3610" i="50" s="1"/>
  <c r="K3611" i="50" s="1"/>
  <c r="K3612" i="50" s="1"/>
  <c r="K3613" i="50" s="1"/>
  <c r="K3614" i="50" s="1"/>
  <c r="K3615" i="50" s="1"/>
  <c r="K3616" i="50" s="1"/>
  <c r="K3617" i="50" s="1"/>
  <c r="K3618" i="50" s="1"/>
  <c r="K3619" i="50" s="1"/>
  <c r="K3620" i="50" s="1"/>
  <c r="E3608" i="50"/>
  <c r="M1415" i="50"/>
  <c r="M1416" i="50" s="1"/>
  <c r="M1417" i="50" s="1"/>
  <c r="M1418" i="50" s="1"/>
  <c r="M1419" i="50" s="1"/>
  <c r="M1420" i="50" s="1"/>
  <c r="E1415" i="50"/>
  <c r="Q1663" i="50"/>
  <c r="Q1664" i="50" s="1"/>
  <c r="Q1665" i="50" s="1"/>
  <c r="Q1666" i="50" s="1"/>
  <c r="Q1667" i="50" s="1"/>
  <c r="Q1668" i="50" s="1"/>
  <c r="G237" i="50" l="1"/>
  <c r="M1421" i="50"/>
  <c r="M1422" i="50" s="1"/>
  <c r="M1423" i="50" s="1"/>
  <c r="M1424" i="50" s="1"/>
  <c r="M1425" i="50" s="1"/>
  <c r="M1426" i="50" s="1"/>
  <c r="E1421" i="50"/>
  <c r="K3621" i="50"/>
  <c r="K3622" i="50" s="1"/>
  <c r="K3623" i="50" s="1"/>
  <c r="K3624" i="50" s="1"/>
  <c r="E3621" i="50"/>
  <c r="Q1669" i="50"/>
  <c r="Q1670" i="50" s="1"/>
  <c r="Q1671" i="50" s="1"/>
  <c r="Q1672" i="50" s="1"/>
  <c r="Q1673" i="50" s="1"/>
  <c r="Q1674" i="50" s="1"/>
  <c r="G238" i="50" l="1"/>
  <c r="K3625" i="50"/>
  <c r="K3626" i="50" s="1"/>
  <c r="K3627" i="50" s="1"/>
  <c r="E3625" i="50"/>
  <c r="M1427" i="50"/>
  <c r="M1428" i="50" s="1"/>
  <c r="M1429" i="50" s="1"/>
  <c r="M1430" i="50" s="1"/>
  <c r="M1431" i="50" s="1"/>
  <c r="M1432" i="50" s="1"/>
  <c r="E1427" i="50"/>
  <c r="Q1675" i="50"/>
  <c r="Q1676" i="50" s="1"/>
  <c r="Q1677" i="50" s="1"/>
  <c r="Q1678" i="50" s="1"/>
  <c r="Q1679" i="50" s="1"/>
  <c r="Q1680" i="50" s="1"/>
  <c r="G239" i="50" l="1"/>
  <c r="M1433" i="50"/>
  <c r="M1434" i="50" s="1"/>
  <c r="M1435" i="50" s="1"/>
  <c r="M1436" i="50" s="1"/>
  <c r="M1437" i="50" s="1"/>
  <c r="M1438" i="50" s="1"/>
  <c r="M1439" i="50" s="1"/>
  <c r="E1433" i="50"/>
  <c r="K3628" i="50"/>
  <c r="K3629" i="50" s="1"/>
  <c r="K3630" i="50" s="1"/>
  <c r="K3631" i="50" s="1"/>
  <c r="K3632" i="50" s="1"/>
  <c r="E3628" i="50"/>
  <c r="Q1681" i="50"/>
  <c r="Q1682" i="50" s="1"/>
  <c r="Q1683" i="50" s="1"/>
  <c r="Q1684" i="50" s="1"/>
  <c r="Q1685" i="50" s="1"/>
  <c r="Q1686" i="50" s="1"/>
  <c r="Q1687" i="50" s="1"/>
  <c r="Q1688" i="50" s="1"/>
  <c r="G240" i="50" l="1"/>
  <c r="K3633" i="50"/>
  <c r="K3634" i="50" s="1"/>
  <c r="K3635" i="50" s="1"/>
  <c r="K3636" i="50" s="1"/>
  <c r="E3633" i="50"/>
  <c r="M1440" i="50"/>
  <c r="M1441" i="50" s="1"/>
  <c r="M1442" i="50" s="1"/>
  <c r="M1443" i="50" s="1"/>
  <c r="M1444" i="50" s="1"/>
  <c r="M1445" i="50" s="1"/>
  <c r="E1440" i="50"/>
  <c r="Q1689" i="50"/>
  <c r="Q1690" i="50" s="1"/>
  <c r="Q1691" i="50" s="1"/>
  <c r="Q1692" i="50" s="1"/>
  <c r="Q1693" i="50" s="1"/>
  <c r="Q1694" i="50" s="1"/>
  <c r="G241" i="50" l="1"/>
  <c r="M1446" i="50"/>
  <c r="M1447" i="50" s="1"/>
  <c r="M1448" i="50" s="1"/>
  <c r="M1449" i="50" s="1"/>
  <c r="M1450" i="50" s="1"/>
  <c r="M1451" i="50" s="1"/>
  <c r="E1446" i="50"/>
  <c r="K3637" i="50"/>
  <c r="K3638" i="50" s="1"/>
  <c r="K3639" i="50" s="1"/>
  <c r="K3640" i="50" s="1"/>
  <c r="K3641" i="50" s="1"/>
  <c r="K3642" i="50" s="1"/>
  <c r="K3643" i="50" s="1"/>
  <c r="K3644" i="50" s="1"/>
  <c r="E3637" i="50"/>
  <c r="Q1695" i="50"/>
  <c r="Q1696" i="50" s="1"/>
  <c r="Q1697" i="50" s="1"/>
  <c r="Q1698" i="50" s="1"/>
  <c r="Q1699" i="50" s="1"/>
  <c r="Q1700" i="50" s="1"/>
  <c r="G242" i="50" l="1"/>
  <c r="K3645" i="50"/>
  <c r="K3646" i="50" s="1"/>
  <c r="K3647" i="50" s="1"/>
  <c r="E3645" i="50"/>
  <c r="M1452" i="50"/>
  <c r="M1453" i="50" s="1"/>
  <c r="M1454" i="50" s="1"/>
  <c r="M1455" i="50" s="1"/>
  <c r="M1456" i="50" s="1"/>
  <c r="M1457" i="50" s="1"/>
  <c r="E1452" i="50"/>
  <c r="Q1701" i="50"/>
  <c r="Q1702" i="50" s="1"/>
  <c r="Q1703" i="50" s="1"/>
  <c r="Q1704" i="50" s="1"/>
  <c r="Q1705" i="50" s="1"/>
  <c r="Q1706" i="50" s="1"/>
  <c r="G243" i="50" l="1"/>
  <c r="M1458" i="50"/>
  <c r="M1459" i="50" s="1"/>
  <c r="M1460" i="50" s="1"/>
  <c r="M1461" i="50" s="1"/>
  <c r="M1462" i="50" s="1"/>
  <c r="M1463" i="50" s="1"/>
  <c r="E1458" i="50"/>
  <c r="K3648" i="50"/>
  <c r="K3649" i="50" s="1"/>
  <c r="K3650" i="50" s="1"/>
  <c r="K3651" i="50" s="1"/>
  <c r="E3648" i="50"/>
  <c r="Q1707" i="50"/>
  <c r="Q1708" i="50" s="1"/>
  <c r="Q1709" i="50" s="1"/>
  <c r="Q1710" i="50" s="1"/>
  <c r="Q1711" i="50" s="1"/>
  <c r="Q1712" i="50" s="1"/>
  <c r="G244" i="50" l="1"/>
  <c r="K3652" i="50"/>
  <c r="K3653" i="50" s="1"/>
  <c r="K3654" i="50" s="1"/>
  <c r="K3655" i="50" s="1"/>
  <c r="E3652" i="50"/>
  <c r="M1464" i="50"/>
  <c r="M1465" i="50" s="1"/>
  <c r="M1466" i="50" s="1"/>
  <c r="M1467" i="50" s="1"/>
  <c r="M1468" i="50" s="1"/>
  <c r="M1469" i="50" s="1"/>
  <c r="E1464" i="50"/>
  <c r="Q1713" i="50"/>
  <c r="Q1714" i="50" s="1"/>
  <c r="Q1715" i="50" s="1"/>
  <c r="Q1716" i="50" s="1"/>
  <c r="Q1717" i="50" s="1"/>
  <c r="Q1718" i="50" s="1"/>
  <c r="G245" i="50" l="1"/>
  <c r="M1470" i="50"/>
  <c r="M1471" i="50" s="1"/>
  <c r="M1472" i="50" s="1"/>
  <c r="M1473" i="50" s="1"/>
  <c r="M1474" i="50" s="1"/>
  <c r="M1475" i="50" s="1"/>
  <c r="M1476" i="50" s="1"/>
  <c r="E1470" i="50"/>
  <c r="K3656" i="50"/>
  <c r="K3657" i="50" s="1"/>
  <c r="K3658" i="50" s="1"/>
  <c r="K3659" i="50" s="1"/>
  <c r="K3660" i="50" s="1"/>
  <c r="K3661" i="50" s="1"/>
  <c r="K3662" i="50" s="1"/>
  <c r="E3656" i="50"/>
  <c r="Q1719" i="50"/>
  <c r="Q1720" i="50" s="1"/>
  <c r="Q1721" i="50" s="1"/>
  <c r="Q1722" i="50" s="1"/>
  <c r="Q1723" i="50" s="1"/>
  <c r="Q1724" i="50" s="1"/>
  <c r="Q1725" i="50" s="1"/>
  <c r="G246" i="50" l="1"/>
  <c r="K3663" i="50"/>
  <c r="K3664" i="50" s="1"/>
  <c r="E3663" i="50"/>
  <c r="M1477" i="50"/>
  <c r="M1478" i="50" s="1"/>
  <c r="M1479" i="50" s="1"/>
  <c r="M1480" i="50" s="1"/>
  <c r="M1481" i="50" s="1"/>
  <c r="M1482" i="50" s="1"/>
  <c r="E1477" i="50"/>
  <c r="Q1726" i="50"/>
  <c r="Q1727" i="50" s="1"/>
  <c r="Q1728" i="50" s="1"/>
  <c r="Q1729" i="50" s="1"/>
  <c r="Q1730" i="50" s="1"/>
  <c r="Q1731" i="50" s="1"/>
  <c r="G247" i="50" l="1"/>
  <c r="M1483" i="50"/>
  <c r="M1484" i="50" s="1"/>
  <c r="M1485" i="50" s="1"/>
  <c r="M1486" i="50" s="1"/>
  <c r="M1487" i="50" s="1"/>
  <c r="M1488" i="50" s="1"/>
  <c r="E1483" i="50"/>
  <c r="K3665" i="50"/>
  <c r="K3666" i="50" s="1"/>
  <c r="K3667" i="50" s="1"/>
  <c r="E3665" i="50"/>
  <c r="Q1732" i="50"/>
  <c r="Q1733" i="50" s="1"/>
  <c r="Q1734" i="50" s="1"/>
  <c r="Q1735" i="50" s="1"/>
  <c r="Q1736" i="50" s="1"/>
  <c r="Q1737" i="50" s="1"/>
  <c r="G248" i="50" l="1"/>
  <c r="K3668" i="50"/>
  <c r="K3669" i="50" s="1"/>
  <c r="E3668" i="50"/>
  <c r="M1489" i="50"/>
  <c r="M1490" i="50" s="1"/>
  <c r="M1491" i="50" s="1"/>
  <c r="M1492" i="50" s="1"/>
  <c r="M1493" i="50" s="1"/>
  <c r="M1494" i="50" s="1"/>
  <c r="E1489" i="50"/>
  <c r="Q1738" i="50"/>
  <c r="Q1739" i="50" s="1"/>
  <c r="Q1740" i="50" s="1"/>
  <c r="Q1741" i="50" s="1"/>
  <c r="Q1742" i="50" s="1"/>
  <c r="Q1743" i="50" s="1"/>
  <c r="G249" i="50" l="1"/>
  <c r="M1495" i="50"/>
  <c r="M1496" i="50" s="1"/>
  <c r="M1497" i="50" s="1"/>
  <c r="M1498" i="50" s="1"/>
  <c r="M1499" i="50" s="1"/>
  <c r="M1500" i="50" s="1"/>
  <c r="E1495" i="50"/>
  <c r="K3670" i="50"/>
  <c r="K3671" i="50" s="1"/>
  <c r="K3672" i="50" s="1"/>
  <c r="K3673" i="50" s="1"/>
  <c r="K3674" i="50" s="1"/>
  <c r="E3670" i="50"/>
  <c r="Q1744" i="50"/>
  <c r="Q1745" i="50" s="1"/>
  <c r="Q1746" i="50" s="1"/>
  <c r="Q1747" i="50" s="1"/>
  <c r="Q1748" i="50" s="1"/>
  <c r="Q1749" i="50" s="1"/>
  <c r="Q1750" i="50" s="1"/>
  <c r="Q1751" i="50" s="1"/>
  <c r="G250" i="50" l="1"/>
  <c r="K3675" i="50"/>
  <c r="K3676" i="50" s="1"/>
  <c r="E3675" i="50"/>
  <c r="M1501" i="50"/>
  <c r="M1502" i="50" s="1"/>
  <c r="M1503" i="50" s="1"/>
  <c r="M1504" i="50" s="1"/>
  <c r="M1505" i="50" s="1"/>
  <c r="M1506" i="50" s="1"/>
  <c r="E1501" i="50"/>
  <c r="Q1752" i="50"/>
  <c r="Q1753" i="50" s="1"/>
  <c r="Q1754" i="50" s="1"/>
  <c r="Q1755" i="50" s="1"/>
  <c r="Q1756" i="50" s="1"/>
  <c r="Q1757" i="50" s="1"/>
  <c r="G251" i="50" l="1"/>
  <c r="M1507" i="50"/>
  <c r="M1508" i="50" s="1"/>
  <c r="M1509" i="50" s="1"/>
  <c r="M1510" i="50" s="1"/>
  <c r="M1511" i="50" s="1"/>
  <c r="M1512" i="50" s="1"/>
  <c r="E1507" i="50"/>
  <c r="K3677" i="50"/>
  <c r="K3678" i="50" s="1"/>
  <c r="K3679" i="50" s="1"/>
  <c r="K3680" i="50" s="1"/>
  <c r="E3677" i="50"/>
  <c r="Q1758" i="50"/>
  <c r="Q1759" i="50" s="1"/>
  <c r="Q1760" i="50" s="1"/>
  <c r="Q1761" i="50" s="1"/>
  <c r="Q1762" i="50" s="1"/>
  <c r="Q1763" i="50" s="1"/>
  <c r="G252" i="50" l="1"/>
  <c r="K3681" i="50"/>
  <c r="K3682" i="50" s="1"/>
  <c r="E3681" i="50"/>
  <c r="M1513" i="50"/>
  <c r="M1514" i="50" s="1"/>
  <c r="M1515" i="50" s="1"/>
  <c r="M1516" i="50" s="1"/>
  <c r="M1517" i="50" s="1"/>
  <c r="M1518" i="50" s="1"/>
  <c r="E1513" i="50"/>
  <c r="Q1764" i="50"/>
  <c r="Q1765" i="50" s="1"/>
  <c r="Q1766" i="50" s="1"/>
  <c r="Q1767" i="50" s="1"/>
  <c r="Q1768" i="50" s="1"/>
  <c r="Q1769" i="50" s="1"/>
  <c r="G253" i="50" l="1"/>
  <c r="M1519" i="50"/>
  <c r="M1520" i="50" s="1"/>
  <c r="M1521" i="50" s="1"/>
  <c r="M1522" i="50" s="1"/>
  <c r="M1523" i="50" s="1"/>
  <c r="M1524" i="50" s="1"/>
  <c r="E1519" i="50"/>
  <c r="K3683" i="50"/>
  <c r="K3684" i="50" s="1"/>
  <c r="K3685" i="50" s="1"/>
  <c r="K3686" i="50" s="1"/>
  <c r="E3683" i="50"/>
  <c r="Q1770" i="50"/>
  <c r="Q1771" i="50" s="1"/>
  <c r="Q1772" i="50" s="1"/>
  <c r="Q1773" i="50" s="1"/>
  <c r="Q1774" i="50" s="1"/>
  <c r="Q1775" i="50" s="1"/>
  <c r="G254" i="50" l="1"/>
  <c r="K3687" i="50"/>
  <c r="K3688" i="50" s="1"/>
  <c r="K3689" i="50" s="1"/>
  <c r="E3687" i="50"/>
  <c r="M1525" i="50"/>
  <c r="M1526" i="50" s="1"/>
  <c r="M1527" i="50" s="1"/>
  <c r="M1528" i="50" s="1"/>
  <c r="M1529" i="50" s="1"/>
  <c r="M1530" i="50" s="1"/>
  <c r="M1531" i="50" s="1"/>
  <c r="M1532" i="50" s="1"/>
  <c r="E1525" i="50"/>
  <c r="Q1776" i="50"/>
  <c r="Q1777" i="50" s="1"/>
  <c r="Q1778" i="50" s="1"/>
  <c r="Q1779" i="50" s="1"/>
  <c r="Q1780" i="50" s="1"/>
  <c r="Q1781" i="50" s="1"/>
  <c r="G255" i="50" l="1"/>
  <c r="M1533" i="50"/>
  <c r="M1534" i="50" s="1"/>
  <c r="M1535" i="50" s="1"/>
  <c r="M1536" i="50" s="1"/>
  <c r="M1537" i="50" s="1"/>
  <c r="M1538" i="50" s="1"/>
  <c r="E1533" i="50"/>
  <c r="K3690" i="50"/>
  <c r="K3691" i="50" s="1"/>
  <c r="K3692" i="50" s="1"/>
  <c r="E3690" i="50"/>
  <c r="Q1782" i="50"/>
  <c r="Q1783" i="50" s="1"/>
  <c r="Q1784" i="50" s="1"/>
  <c r="Q1785" i="50" s="1"/>
  <c r="Q1786" i="50" s="1"/>
  <c r="Q1787" i="50" s="1"/>
  <c r="G256" i="50" l="1"/>
  <c r="K3693" i="50"/>
  <c r="K3694" i="50" s="1"/>
  <c r="K3695" i="50" s="1"/>
  <c r="K3696" i="50" s="1"/>
  <c r="E3693" i="50"/>
  <c r="M1539" i="50"/>
  <c r="M1540" i="50" s="1"/>
  <c r="M1541" i="50" s="1"/>
  <c r="M1542" i="50" s="1"/>
  <c r="M1543" i="50" s="1"/>
  <c r="M1544" i="50" s="1"/>
  <c r="E1539" i="50"/>
  <c r="Q1788" i="50"/>
  <c r="Q1789" i="50" s="1"/>
  <c r="Q1790" i="50" s="1"/>
  <c r="Q1791" i="50" s="1"/>
  <c r="Q1792" i="50" s="1"/>
  <c r="Q1793" i="50" s="1"/>
  <c r="G257" i="50" l="1"/>
  <c r="M1545" i="50"/>
  <c r="M1546" i="50" s="1"/>
  <c r="M1547" i="50" s="1"/>
  <c r="M1548" i="50" s="1"/>
  <c r="M1549" i="50" s="1"/>
  <c r="M1550" i="50" s="1"/>
  <c r="E1545" i="50"/>
  <c r="K3697" i="50"/>
  <c r="K3698" i="50" s="1"/>
  <c r="E3697" i="50"/>
  <c r="Q1794" i="50"/>
  <c r="Q1795" i="50" s="1"/>
  <c r="Q1796" i="50" s="1"/>
  <c r="Q1797" i="50" s="1"/>
  <c r="Q1798" i="50" s="1"/>
  <c r="Q1799" i="50" s="1"/>
  <c r="Q1800" i="50" s="1"/>
  <c r="Q1801" i="50" s="1"/>
  <c r="G258" i="50" l="1"/>
  <c r="G259" i="50" s="1"/>
  <c r="C258" i="50"/>
  <c r="K3699" i="50"/>
  <c r="K3700" i="50" s="1"/>
  <c r="K3701" i="50" s="1"/>
  <c r="K3702" i="50" s="1"/>
  <c r="K3703" i="50" s="1"/>
  <c r="E3699" i="50"/>
  <c r="M1551" i="50"/>
  <c r="M1552" i="50" s="1"/>
  <c r="M1553" i="50" s="1"/>
  <c r="M1554" i="50" s="1"/>
  <c r="M1555" i="50" s="1"/>
  <c r="M1556" i="50" s="1"/>
  <c r="M1557" i="50" s="1"/>
  <c r="E1551" i="50"/>
  <c r="Q1802" i="50"/>
  <c r="Q1803" i="50" s="1"/>
  <c r="Q1804" i="50" s="1"/>
  <c r="Q1805" i="50" s="1"/>
  <c r="Q1806" i="50" s="1"/>
  <c r="Q1807" i="50" s="1"/>
  <c r="G260" i="50" l="1"/>
  <c r="M1558" i="50"/>
  <c r="M1559" i="50" s="1"/>
  <c r="M1560" i="50" s="1"/>
  <c r="M1561" i="50" s="1"/>
  <c r="M1562" i="50" s="1"/>
  <c r="M1563" i="50" s="1"/>
  <c r="E1558" i="50"/>
  <c r="K3704" i="50"/>
  <c r="K3705" i="50" s="1"/>
  <c r="E3704" i="50"/>
  <c r="Q1808" i="50"/>
  <c r="Q1809" i="50" s="1"/>
  <c r="Q1810" i="50" s="1"/>
  <c r="Q1811" i="50" s="1"/>
  <c r="Q1812" i="50" s="1"/>
  <c r="Q1813" i="50" s="1"/>
  <c r="G261" i="50" l="1"/>
  <c r="K3706" i="50"/>
  <c r="K3707" i="50" s="1"/>
  <c r="K3708" i="50" s="1"/>
  <c r="K3709" i="50" s="1"/>
  <c r="E3706" i="50"/>
  <c r="M1564" i="50"/>
  <c r="M1565" i="50" s="1"/>
  <c r="M1566" i="50" s="1"/>
  <c r="M1567" i="50" s="1"/>
  <c r="M1568" i="50" s="1"/>
  <c r="M1569" i="50" s="1"/>
  <c r="E1564" i="50"/>
  <c r="Q1814" i="50"/>
  <c r="Q1815" i="50" s="1"/>
  <c r="Q1816" i="50" s="1"/>
  <c r="Q1817" i="50" s="1"/>
  <c r="Q1818" i="50" s="1"/>
  <c r="Q1819" i="50" s="1"/>
  <c r="G262" i="50" l="1"/>
  <c r="M1570" i="50"/>
  <c r="M1571" i="50" s="1"/>
  <c r="M1572" i="50" s="1"/>
  <c r="M1573" i="50" s="1"/>
  <c r="M1574" i="50" s="1"/>
  <c r="M1575" i="50" s="1"/>
  <c r="E1570" i="50"/>
  <c r="K3710" i="50"/>
  <c r="K3711" i="50" s="1"/>
  <c r="K3712" i="50" s="1"/>
  <c r="E3710" i="50"/>
  <c r="Q1820" i="50"/>
  <c r="Q1821" i="50" s="1"/>
  <c r="Q1822" i="50" s="1"/>
  <c r="Q1823" i="50" s="1"/>
  <c r="Q1824" i="50" s="1"/>
  <c r="Q1825" i="50" s="1"/>
  <c r="Q1826" i="50" s="1"/>
  <c r="G263" i="50" l="1"/>
  <c r="K3713" i="50"/>
  <c r="K3714" i="50" s="1"/>
  <c r="K3715" i="50" s="1"/>
  <c r="E3713" i="50"/>
  <c r="M1576" i="50"/>
  <c r="M1577" i="50" s="1"/>
  <c r="M1578" i="50" s="1"/>
  <c r="M1579" i="50" s="1"/>
  <c r="M1580" i="50" s="1"/>
  <c r="M1581" i="50" s="1"/>
  <c r="E1576" i="50"/>
  <c r="Q1827" i="50"/>
  <c r="Q1828" i="50" s="1"/>
  <c r="Q1829" i="50" s="1"/>
  <c r="Q1830" i="50" s="1"/>
  <c r="Q1831" i="50" s="1"/>
  <c r="Q1832" i="50" s="1"/>
  <c r="G264" i="50" l="1"/>
  <c r="M1582" i="50"/>
  <c r="M1583" i="50" s="1"/>
  <c r="M1584" i="50" s="1"/>
  <c r="M1585" i="50" s="1"/>
  <c r="M1586" i="50" s="1"/>
  <c r="M1587" i="50" s="1"/>
  <c r="M1588" i="50" s="1"/>
  <c r="E1582" i="50"/>
  <c r="K3716" i="50"/>
  <c r="K3717" i="50" s="1"/>
  <c r="K3718" i="50" s="1"/>
  <c r="K3719" i="50" s="1"/>
  <c r="E3716" i="50"/>
  <c r="Q1833" i="50"/>
  <c r="Q1834" i="50" s="1"/>
  <c r="Q1835" i="50" s="1"/>
  <c r="Q1836" i="50" s="1"/>
  <c r="Q1837" i="50" s="1"/>
  <c r="Q1838" i="50" s="1"/>
  <c r="G265" i="50" l="1"/>
  <c r="K3720" i="50"/>
  <c r="K3721" i="50" s="1"/>
  <c r="E3720" i="50"/>
  <c r="M1589" i="50"/>
  <c r="M1590" i="50" s="1"/>
  <c r="M1591" i="50" s="1"/>
  <c r="M1592" i="50" s="1"/>
  <c r="M1593" i="50" s="1"/>
  <c r="M1594" i="50" s="1"/>
  <c r="E1589" i="50"/>
  <c r="Q1839" i="50"/>
  <c r="Q1840" i="50" s="1"/>
  <c r="Q1841" i="50" s="1"/>
  <c r="Q1842" i="50" s="1"/>
  <c r="Q1843" i="50" s="1"/>
  <c r="Q1844" i="50" s="1"/>
  <c r="G266" i="50" l="1"/>
  <c r="M1595" i="50"/>
  <c r="M1596" i="50" s="1"/>
  <c r="M1597" i="50" s="1"/>
  <c r="M1598" i="50" s="1"/>
  <c r="M1599" i="50" s="1"/>
  <c r="M1600" i="50" s="1"/>
  <c r="E1595" i="50"/>
  <c r="K3722" i="50"/>
  <c r="K3723" i="50" s="1"/>
  <c r="K3724" i="50" s="1"/>
  <c r="K3725" i="50" s="1"/>
  <c r="K3726" i="50" s="1"/>
  <c r="K3727" i="50" s="1"/>
  <c r="E3722" i="50"/>
  <c r="Q1845" i="50"/>
  <c r="Q1846" i="50" s="1"/>
  <c r="Q1847" i="50" s="1"/>
  <c r="Q1848" i="50" s="1"/>
  <c r="Q1849" i="50" s="1"/>
  <c r="Q1850" i="50" s="1"/>
  <c r="Q1851" i="50" s="1"/>
  <c r="G267" i="50" l="1"/>
  <c r="G268" i="50" s="1"/>
  <c r="C267" i="50"/>
  <c r="K3728" i="50"/>
  <c r="K3729" i="50" s="1"/>
  <c r="E3728" i="50"/>
  <c r="M1601" i="50"/>
  <c r="M1602" i="50" s="1"/>
  <c r="M1603" i="50" s="1"/>
  <c r="M1604" i="50" s="1"/>
  <c r="M1605" i="50" s="1"/>
  <c r="M1606" i="50" s="1"/>
  <c r="E1601" i="50"/>
  <c r="Q1852" i="50"/>
  <c r="Q1853" i="50" s="1"/>
  <c r="Q1854" i="50" s="1"/>
  <c r="Q1855" i="50" s="1"/>
  <c r="Q1856" i="50" s="1"/>
  <c r="Q1857" i="50" s="1"/>
  <c r="G269" i="50" l="1"/>
  <c r="M1607" i="50"/>
  <c r="M1608" i="50" s="1"/>
  <c r="M1609" i="50" s="1"/>
  <c r="M1610" i="50" s="1"/>
  <c r="M1611" i="50" s="1"/>
  <c r="M1612" i="50" s="1"/>
  <c r="M1613" i="50" s="1"/>
  <c r="E1607" i="50"/>
  <c r="K3730" i="50"/>
  <c r="K3731" i="50" s="1"/>
  <c r="K3732" i="50" s="1"/>
  <c r="K3733" i="50" s="1"/>
  <c r="K3734" i="50" s="1"/>
  <c r="E3730" i="50"/>
  <c r="Q1858" i="50"/>
  <c r="Q1859" i="50" s="1"/>
  <c r="Q1860" i="50" s="1"/>
  <c r="Q1861" i="50" s="1"/>
  <c r="Q1862" i="50" s="1"/>
  <c r="Q1863" i="50" s="1"/>
  <c r="C270" i="50" l="1"/>
  <c r="E270" i="50"/>
  <c r="G270" i="50"/>
  <c r="K3735" i="50"/>
  <c r="K3736" i="50" s="1"/>
  <c r="K3737" i="50" s="1"/>
  <c r="K3738" i="50" s="1"/>
  <c r="E3735" i="50"/>
  <c r="M1614" i="50"/>
  <c r="M1615" i="50" s="1"/>
  <c r="M1616" i="50" s="1"/>
  <c r="M1617" i="50" s="1"/>
  <c r="M1618" i="50" s="1"/>
  <c r="M1619" i="50" s="1"/>
  <c r="E1614" i="50"/>
  <c r="Q1864" i="50"/>
  <c r="Q1865" i="50" s="1"/>
  <c r="Q1866" i="50" s="1"/>
  <c r="Q1867" i="50" s="1"/>
  <c r="Q1868" i="50" s="1"/>
  <c r="Q1869" i="50" s="1"/>
  <c r="G271" i="50" l="1"/>
  <c r="C271" i="50"/>
  <c r="M1620" i="50"/>
  <c r="M1621" i="50" s="1"/>
  <c r="M1622" i="50" s="1"/>
  <c r="M1623" i="50" s="1"/>
  <c r="M1624" i="50" s="1"/>
  <c r="M1625" i="50" s="1"/>
  <c r="E1620" i="50"/>
  <c r="K3739" i="50"/>
  <c r="K3740" i="50" s="1"/>
  <c r="K3741" i="50" s="1"/>
  <c r="E3739" i="50"/>
  <c r="Q1870" i="50"/>
  <c r="Q1871" i="50" s="1"/>
  <c r="Q1872" i="50" s="1"/>
  <c r="Q1873" i="50" s="1"/>
  <c r="Q1874" i="50" s="1"/>
  <c r="Q1875" i="50" s="1"/>
  <c r="Q1876" i="50" s="1"/>
  <c r="Q1877" i="50" s="1"/>
  <c r="G272" i="50" l="1"/>
  <c r="G273" i="50" s="1"/>
  <c r="C272" i="50"/>
  <c r="K3742" i="50"/>
  <c r="K3743" i="50" s="1"/>
  <c r="K3744" i="50" s="1"/>
  <c r="K3745" i="50" s="1"/>
  <c r="E3742" i="50"/>
  <c r="M1626" i="50"/>
  <c r="M1627" i="50" s="1"/>
  <c r="M1628" i="50" s="1"/>
  <c r="M1629" i="50" s="1"/>
  <c r="M1630" i="50" s="1"/>
  <c r="M1631" i="50" s="1"/>
  <c r="E1626" i="50"/>
  <c r="Q1878" i="50"/>
  <c r="Q1879" i="50" s="1"/>
  <c r="Q1880" i="50" s="1"/>
  <c r="Q1881" i="50" s="1"/>
  <c r="Q1882" i="50" s="1"/>
  <c r="Q1883" i="50" s="1"/>
  <c r="Q1884" i="50" s="1"/>
  <c r="G274" i="50" l="1"/>
  <c r="M1632" i="50"/>
  <c r="M1633" i="50" s="1"/>
  <c r="M1634" i="50" s="1"/>
  <c r="M1635" i="50" s="1"/>
  <c r="M1636" i="50" s="1"/>
  <c r="M1637" i="50" s="1"/>
  <c r="E1632" i="50"/>
  <c r="K3746" i="50"/>
  <c r="K3747" i="50" s="1"/>
  <c r="K3748" i="50" s="1"/>
  <c r="K3749" i="50" s="1"/>
  <c r="K3750" i="50" s="1"/>
  <c r="K3751" i="50" s="1"/>
  <c r="K3752" i="50" s="1"/>
  <c r="K3753" i="50" s="1"/>
  <c r="K3754" i="50" s="1"/>
  <c r="K3755" i="50" s="1"/>
  <c r="E3746" i="50"/>
  <c r="Q1885" i="50"/>
  <c r="Q1886" i="50" s="1"/>
  <c r="Q1887" i="50" s="1"/>
  <c r="Q1888" i="50" s="1"/>
  <c r="Q1889" i="50" s="1"/>
  <c r="Q1890" i="50" s="1"/>
  <c r="Q1891" i="50" s="1"/>
  <c r="Q1892" i="50" s="1"/>
  <c r="Q1893" i="50" s="1"/>
  <c r="Q1894" i="50" s="1"/>
  <c r="G275" i="50" l="1"/>
  <c r="K3756" i="50"/>
  <c r="K3757" i="50" s="1"/>
  <c r="K3758" i="50" s="1"/>
  <c r="K3759" i="50" s="1"/>
  <c r="K3760" i="50" s="1"/>
  <c r="K3761" i="50" s="1"/>
  <c r="K3762" i="50" s="1"/>
  <c r="K3763" i="50" s="1"/>
  <c r="K3764" i="50" s="1"/>
  <c r="K3765" i="50" s="1"/>
  <c r="K3766" i="50" s="1"/>
  <c r="K3767" i="50" s="1"/>
  <c r="K3768" i="50" s="1"/>
  <c r="K3769" i="50" s="1"/>
  <c r="K3770" i="50" s="1"/>
  <c r="E3756" i="50"/>
  <c r="M1638" i="50"/>
  <c r="M1639" i="50" s="1"/>
  <c r="M1640" i="50" s="1"/>
  <c r="M1641" i="50" s="1"/>
  <c r="M1642" i="50" s="1"/>
  <c r="M1643" i="50" s="1"/>
  <c r="M1644" i="50" s="1"/>
  <c r="M1645" i="50" s="1"/>
  <c r="M1646" i="50" s="1"/>
  <c r="M1647" i="50" s="1"/>
  <c r="M1648" i="50" s="1"/>
  <c r="M1649" i="50" s="1"/>
  <c r="E1638" i="50"/>
  <c r="Q1895" i="50"/>
  <c r="Q1896" i="50" s="1"/>
  <c r="Q1897" i="50" s="1"/>
  <c r="Q1898" i="50" s="1"/>
  <c r="Q1899" i="50" s="1"/>
  <c r="Q1900" i="50" s="1"/>
  <c r="G276" i="50" l="1"/>
  <c r="M1650" i="50"/>
  <c r="M1651" i="50" s="1"/>
  <c r="M1652" i="50" s="1"/>
  <c r="M1653" i="50" s="1"/>
  <c r="M1654" i="50" s="1"/>
  <c r="M1655" i="50" s="1"/>
  <c r="E1650" i="50"/>
  <c r="K3771" i="50"/>
  <c r="K3772" i="50" s="1"/>
  <c r="K3773" i="50" s="1"/>
  <c r="K3774" i="50" s="1"/>
  <c r="K3775" i="50" s="1"/>
  <c r="K3776" i="50" s="1"/>
  <c r="K3777" i="50" s="1"/>
  <c r="K3778" i="50" s="1"/>
  <c r="K3779" i="50" s="1"/>
  <c r="K3780" i="50" s="1"/>
  <c r="K3781" i="50" s="1"/>
  <c r="K3782" i="50" s="1"/>
  <c r="K3783" i="50" s="1"/>
  <c r="K3784" i="50" s="1"/>
  <c r="K3785" i="50" s="1"/>
  <c r="K3786" i="50" s="1"/>
  <c r="K3787" i="50" s="1"/>
  <c r="K3788" i="50" s="1"/>
  <c r="K3789" i="50" s="1"/>
  <c r="K3790" i="50" s="1"/>
  <c r="K3791" i="50" s="1"/>
  <c r="K3792" i="50" s="1"/>
  <c r="K3793" i="50" s="1"/>
  <c r="K3794" i="50" s="1"/>
  <c r="K3795" i="50" s="1"/>
  <c r="K3796" i="50" s="1"/>
  <c r="K3797" i="50" s="1"/>
  <c r="K3798" i="50" s="1"/>
  <c r="K3799" i="50" s="1"/>
  <c r="K3800" i="50" s="1"/>
  <c r="K3801" i="50" s="1"/>
  <c r="K3802" i="50" s="1"/>
  <c r="K3803" i="50" s="1"/>
  <c r="K3804" i="50" s="1"/>
  <c r="K3805" i="50" s="1"/>
  <c r="K3806" i="50" s="1"/>
  <c r="K3807" i="50" s="1"/>
  <c r="K3808" i="50" s="1"/>
  <c r="K3809" i="50" s="1"/>
  <c r="K3810" i="50" s="1"/>
  <c r="K3811" i="50" s="1"/>
  <c r="K3812" i="50" s="1"/>
  <c r="K3813" i="50" s="1"/>
  <c r="K3814" i="50" s="1"/>
  <c r="K3815" i="50" s="1"/>
  <c r="K3816" i="50" s="1"/>
  <c r="K3817" i="50" s="1"/>
  <c r="K3818" i="50" s="1"/>
  <c r="K3819" i="50" s="1"/>
  <c r="K3820" i="50" s="1"/>
  <c r="K3821" i="50" s="1"/>
  <c r="K3822" i="50" s="1"/>
  <c r="K3823" i="50" s="1"/>
  <c r="K3824" i="50" s="1"/>
  <c r="K3825" i="50" s="1"/>
  <c r="K3826" i="50" s="1"/>
  <c r="K3827" i="50" s="1"/>
  <c r="K3828" i="50" s="1"/>
  <c r="K3829" i="50" s="1"/>
  <c r="E3771" i="50"/>
  <c r="Q1901" i="50"/>
  <c r="Q1902" i="50" s="1"/>
  <c r="Q1903" i="50" s="1"/>
  <c r="Q1904" i="50" s="1"/>
  <c r="Q1905" i="50" s="1"/>
  <c r="Q1906" i="50" s="1"/>
  <c r="G277" i="50" l="1"/>
  <c r="K3830" i="50"/>
  <c r="K3831" i="50" s="1"/>
  <c r="K3832" i="50" s="1"/>
  <c r="K3833" i="50" s="1"/>
  <c r="K3834" i="50" s="1"/>
  <c r="K3835" i="50" s="1"/>
  <c r="K3836" i="50" s="1"/>
  <c r="K3837" i="50" s="1"/>
  <c r="K3838" i="50" s="1"/>
  <c r="K3839" i="50" s="1"/>
  <c r="K3840" i="50" s="1"/>
  <c r="K3841" i="50" s="1"/>
  <c r="K3842" i="50" s="1"/>
  <c r="K3843" i="50" s="1"/>
  <c r="K3844" i="50" s="1"/>
  <c r="K3845" i="50" s="1"/>
  <c r="K3846" i="50" s="1"/>
  <c r="K3847" i="50" s="1"/>
  <c r="K3848" i="50" s="1"/>
  <c r="K3849" i="50" s="1"/>
  <c r="K3850" i="50" s="1"/>
  <c r="K3851" i="50" s="1"/>
  <c r="K3852" i="50" s="1"/>
  <c r="K3853" i="50" s="1"/>
  <c r="K3854" i="50" s="1"/>
  <c r="K3855" i="50" s="1"/>
  <c r="K3856" i="50" s="1"/>
  <c r="K3857" i="50" s="1"/>
  <c r="K3858" i="50" s="1"/>
  <c r="K3859" i="50" s="1"/>
  <c r="K3860" i="50" s="1"/>
  <c r="K3861" i="50" s="1"/>
  <c r="K3862" i="50" s="1"/>
  <c r="K3863" i="50" s="1"/>
  <c r="K3864" i="50" s="1"/>
  <c r="K3865" i="50" s="1"/>
  <c r="K3866" i="50" s="1"/>
  <c r="K3867" i="50" s="1"/>
  <c r="K3868" i="50" s="1"/>
  <c r="K3869" i="50" s="1"/>
  <c r="K3870" i="50" s="1"/>
  <c r="K3871" i="50" s="1"/>
  <c r="K3872" i="50" s="1"/>
  <c r="K3873" i="50" s="1"/>
  <c r="K3874" i="50" s="1"/>
  <c r="K3875" i="50" s="1"/>
  <c r="K3876" i="50" s="1"/>
  <c r="E3830" i="50"/>
  <c r="M1656" i="50"/>
  <c r="M1657" i="50" s="1"/>
  <c r="M1658" i="50" s="1"/>
  <c r="M1659" i="50" s="1"/>
  <c r="M1660" i="50" s="1"/>
  <c r="M1661" i="50" s="1"/>
  <c r="E1656" i="50"/>
  <c r="Q1907" i="50"/>
  <c r="Q1908" i="50" s="1"/>
  <c r="Q1909" i="50" s="1"/>
  <c r="Q1910" i="50" s="1"/>
  <c r="Q1911" i="50" s="1"/>
  <c r="Q1912" i="50" s="1"/>
  <c r="G278" i="50" l="1"/>
  <c r="M1662" i="50"/>
  <c r="M1663" i="50" s="1"/>
  <c r="M1664" i="50" s="1"/>
  <c r="M1665" i="50" s="1"/>
  <c r="M1666" i="50" s="1"/>
  <c r="M1667" i="50" s="1"/>
  <c r="E1662" i="50"/>
  <c r="K3877" i="50"/>
  <c r="K3878" i="50" s="1"/>
  <c r="K3879" i="50" s="1"/>
  <c r="K3880" i="50" s="1"/>
  <c r="K3881" i="50" s="1"/>
  <c r="K3882" i="50" s="1"/>
  <c r="K3883" i="50" s="1"/>
  <c r="K3884" i="50" s="1"/>
  <c r="K3885" i="50" s="1"/>
  <c r="K3886" i="50" s="1"/>
  <c r="K3887" i="50" s="1"/>
  <c r="K3888" i="50" s="1"/>
  <c r="K3889" i="50" s="1"/>
  <c r="K3890" i="50" s="1"/>
  <c r="K3891" i="50" s="1"/>
  <c r="K3892" i="50" s="1"/>
  <c r="K3893" i="50" s="1"/>
  <c r="K3894" i="50" s="1"/>
  <c r="E3877" i="50"/>
  <c r="Q1913" i="50"/>
  <c r="Q1914" i="50" s="1"/>
  <c r="Q1915" i="50" s="1"/>
  <c r="Q1916" i="50" s="1"/>
  <c r="Q1917" i="50" s="1"/>
  <c r="Q1918" i="50" s="1"/>
  <c r="G279" i="50" l="1"/>
  <c r="K3895" i="50"/>
  <c r="K3896" i="50" s="1"/>
  <c r="K3897" i="50" s="1"/>
  <c r="K3898" i="50" s="1"/>
  <c r="K3899" i="50" s="1"/>
  <c r="K3900" i="50" s="1"/>
  <c r="K3901" i="50" s="1"/>
  <c r="K3902" i="50" s="1"/>
  <c r="K3903" i="50" s="1"/>
  <c r="K3904" i="50" s="1"/>
  <c r="K3905" i="50" s="1"/>
  <c r="K3906" i="50" s="1"/>
  <c r="K3907" i="50" s="1"/>
  <c r="K3908" i="50" s="1"/>
  <c r="K3909" i="50" s="1"/>
  <c r="K3910" i="50" s="1"/>
  <c r="K3911" i="50" s="1"/>
  <c r="K3912" i="50" s="1"/>
  <c r="K3913" i="50" s="1"/>
  <c r="K3914" i="50" s="1"/>
  <c r="K3915" i="50" s="1"/>
  <c r="K3916" i="50" s="1"/>
  <c r="K3917" i="50" s="1"/>
  <c r="E3895" i="50"/>
  <c r="M1668" i="50"/>
  <c r="M1669" i="50" s="1"/>
  <c r="M1670" i="50" s="1"/>
  <c r="M1671" i="50" s="1"/>
  <c r="M1672" i="50" s="1"/>
  <c r="M1673" i="50" s="1"/>
  <c r="E1668" i="50"/>
  <c r="Q1919" i="50"/>
  <c r="Q1920" i="50" s="1"/>
  <c r="Q1921" i="50" s="1"/>
  <c r="Q1922" i="50" s="1"/>
  <c r="Q1923" i="50" s="1"/>
  <c r="Q1924" i="50" s="1"/>
  <c r="G280" i="50" l="1"/>
  <c r="M1674" i="50"/>
  <c r="M1675" i="50" s="1"/>
  <c r="M1676" i="50" s="1"/>
  <c r="M1677" i="50" s="1"/>
  <c r="M1678" i="50" s="1"/>
  <c r="M1679" i="50" s="1"/>
  <c r="E1674" i="50"/>
  <c r="K3918" i="50"/>
  <c r="K3919" i="50" s="1"/>
  <c r="K3920" i="50" s="1"/>
  <c r="K3921" i="50" s="1"/>
  <c r="K3922" i="50" s="1"/>
  <c r="K3923" i="50" s="1"/>
  <c r="K3924" i="50" s="1"/>
  <c r="K3925" i="50" s="1"/>
  <c r="K3926" i="50" s="1"/>
  <c r="K3927" i="50" s="1"/>
  <c r="K3928" i="50" s="1"/>
  <c r="K3929" i="50" s="1"/>
  <c r="K3930" i="50" s="1"/>
  <c r="K3931" i="50" s="1"/>
  <c r="K3932" i="50" s="1"/>
  <c r="K3933" i="50" s="1"/>
  <c r="K3934" i="50" s="1"/>
  <c r="K3935" i="50" s="1"/>
  <c r="K3936" i="50" s="1"/>
  <c r="K3937" i="50" s="1"/>
  <c r="K3938" i="50" s="1"/>
  <c r="K3939" i="50" s="1"/>
  <c r="K3940" i="50" s="1"/>
  <c r="K3941" i="50" s="1"/>
  <c r="K3942" i="50" s="1"/>
  <c r="K3943" i="50" s="1"/>
  <c r="K3944" i="50" s="1"/>
  <c r="K3945" i="50" s="1"/>
  <c r="K3946" i="50" s="1"/>
  <c r="K3947" i="50" s="1"/>
  <c r="K3948" i="50" s="1"/>
  <c r="K3949" i="50" s="1"/>
  <c r="K3950" i="50" s="1"/>
  <c r="K3951" i="50" s="1"/>
  <c r="K3952" i="50" s="1"/>
  <c r="K3953" i="50" s="1"/>
  <c r="K3954" i="50" s="1"/>
  <c r="K3955" i="50" s="1"/>
  <c r="K3956" i="50" s="1"/>
  <c r="K3957" i="50" s="1"/>
  <c r="K3958" i="50" s="1"/>
  <c r="K3959" i="50" s="1"/>
  <c r="K3960" i="50" s="1"/>
  <c r="K3961" i="50" s="1"/>
  <c r="K3962" i="50" s="1"/>
  <c r="K3963" i="50" s="1"/>
  <c r="K3964" i="50" s="1"/>
  <c r="K3965" i="50" s="1"/>
  <c r="K3966" i="50" s="1"/>
  <c r="K3967" i="50" s="1"/>
  <c r="K3968" i="50" s="1"/>
  <c r="K3969" i="50" s="1"/>
  <c r="K3970" i="50" s="1"/>
  <c r="K3971" i="50" s="1"/>
  <c r="K3972" i="50" s="1"/>
  <c r="K3973" i="50" s="1"/>
  <c r="K3974" i="50" s="1"/>
  <c r="K3975" i="50" s="1"/>
  <c r="K3976" i="50" s="1"/>
  <c r="E3918" i="50"/>
  <c r="Q1925" i="50"/>
  <c r="Q1926" i="50" s="1"/>
  <c r="Q1927" i="50" s="1"/>
  <c r="Q1928" i="50" s="1"/>
  <c r="Q1929" i="50" s="1"/>
  <c r="Q1930" i="50" s="1"/>
  <c r="G281" i="50" l="1"/>
  <c r="K3977" i="50"/>
  <c r="K3978" i="50" s="1"/>
  <c r="K3979" i="50" s="1"/>
  <c r="K3980" i="50" s="1"/>
  <c r="K3981" i="50" s="1"/>
  <c r="K3982" i="50" s="1"/>
  <c r="K3983" i="50" s="1"/>
  <c r="K3984" i="50" s="1"/>
  <c r="K3985" i="50" s="1"/>
  <c r="K3986" i="50" s="1"/>
  <c r="K3987" i="50" s="1"/>
  <c r="K3988" i="50" s="1"/>
  <c r="K3989" i="50" s="1"/>
  <c r="K3990" i="50" s="1"/>
  <c r="K3991" i="50" s="1"/>
  <c r="K3992" i="50" s="1"/>
  <c r="K3993" i="50" s="1"/>
  <c r="K3994" i="50" s="1"/>
  <c r="K3995" i="50" s="1"/>
  <c r="K3996" i="50" s="1"/>
  <c r="K3997" i="50" s="1"/>
  <c r="K3998" i="50" s="1"/>
  <c r="K3999" i="50" s="1"/>
  <c r="K4000" i="50" s="1"/>
  <c r="K4001" i="50" s="1"/>
  <c r="K4002" i="50" s="1"/>
  <c r="K4003" i="50" s="1"/>
  <c r="K4004" i="50" s="1"/>
  <c r="K4005" i="50" s="1"/>
  <c r="K4006" i="50" s="1"/>
  <c r="K4007" i="50" s="1"/>
  <c r="K4008" i="50" s="1"/>
  <c r="K4009" i="50" s="1"/>
  <c r="K4010" i="50" s="1"/>
  <c r="K4011" i="50" s="1"/>
  <c r="K4012" i="50" s="1"/>
  <c r="K4013" i="50" s="1"/>
  <c r="K4014" i="50" s="1"/>
  <c r="K4015" i="50" s="1"/>
  <c r="K4016" i="50" s="1"/>
  <c r="K4017" i="50" s="1"/>
  <c r="K4018" i="50" s="1"/>
  <c r="K4019" i="50" s="1"/>
  <c r="K4020" i="50" s="1"/>
  <c r="K4021" i="50" s="1"/>
  <c r="K4022" i="50" s="1"/>
  <c r="K4023" i="50" s="1"/>
  <c r="E3977" i="50"/>
  <c r="M1680" i="50"/>
  <c r="M1681" i="50" s="1"/>
  <c r="M1682" i="50" s="1"/>
  <c r="M1683" i="50" s="1"/>
  <c r="M1684" i="50" s="1"/>
  <c r="M1685" i="50" s="1"/>
  <c r="M1686" i="50" s="1"/>
  <c r="M1687" i="50" s="1"/>
  <c r="E1680" i="50"/>
  <c r="Q1931" i="50"/>
  <c r="Q1932" i="50" s="1"/>
  <c r="Q1933" i="50" s="1"/>
  <c r="Q1934" i="50" s="1"/>
  <c r="Q1935" i="50" s="1"/>
  <c r="Q1936" i="50" s="1"/>
  <c r="G282" i="50" l="1"/>
  <c r="M1688" i="50"/>
  <c r="M1689" i="50" s="1"/>
  <c r="M1690" i="50" s="1"/>
  <c r="M1691" i="50" s="1"/>
  <c r="M1692" i="50" s="1"/>
  <c r="M1693" i="50" s="1"/>
  <c r="E1688" i="50"/>
  <c r="K4024" i="50"/>
  <c r="K4025" i="50" s="1"/>
  <c r="K4026" i="50" s="1"/>
  <c r="K4027" i="50" s="1"/>
  <c r="K4028" i="50" s="1"/>
  <c r="K4029" i="50" s="1"/>
  <c r="K4030" i="50" s="1"/>
  <c r="K4031" i="50" s="1"/>
  <c r="K4032" i="50" s="1"/>
  <c r="K4033" i="50" s="1"/>
  <c r="K4034" i="50" s="1"/>
  <c r="K4035" i="50" s="1"/>
  <c r="K4036" i="50" s="1"/>
  <c r="K4037" i="50" s="1"/>
  <c r="K4038" i="50" s="1"/>
  <c r="K4039" i="50" s="1"/>
  <c r="K4040" i="50" s="1"/>
  <c r="K4041" i="50" s="1"/>
  <c r="E4024" i="50"/>
  <c r="Q1937" i="50"/>
  <c r="Q1938" i="50" s="1"/>
  <c r="Q1939" i="50" s="1"/>
  <c r="Q1940" i="50" s="1"/>
  <c r="Q1941" i="50" s="1"/>
  <c r="Q1942" i="50" s="1"/>
  <c r="Q1943" i="50" s="1"/>
  <c r="Q1944" i="50" s="1"/>
  <c r="G283" i="50" l="1"/>
  <c r="K4042" i="50"/>
  <c r="K4043" i="50" s="1"/>
  <c r="K4044" i="50" s="1"/>
  <c r="K4045" i="50" s="1"/>
  <c r="K4046" i="50" s="1"/>
  <c r="K4047" i="50" s="1"/>
  <c r="K4048" i="50" s="1"/>
  <c r="K4049" i="50" s="1"/>
  <c r="K4050" i="50" s="1"/>
  <c r="K4051" i="50" s="1"/>
  <c r="K4052" i="50" s="1"/>
  <c r="K4053" i="50" s="1"/>
  <c r="K4054" i="50" s="1"/>
  <c r="K4055" i="50" s="1"/>
  <c r="K4056" i="50" s="1"/>
  <c r="K4057" i="50" s="1"/>
  <c r="K4058" i="50" s="1"/>
  <c r="K4059" i="50" s="1"/>
  <c r="K4060" i="50" s="1"/>
  <c r="K4061" i="50" s="1"/>
  <c r="K4062" i="50" s="1"/>
  <c r="K4063" i="50" s="1"/>
  <c r="K4064" i="50" s="1"/>
  <c r="K4065" i="50" s="1"/>
  <c r="K4066" i="50" s="1"/>
  <c r="K4067" i="50" s="1"/>
  <c r="E4042" i="50"/>
  <c r="M1694" i="50"/>
  <c r="M1695" i="50" s="1"/>
  <c r="M1696" i="50" s="1"/>
  <c r="M1697" i="50" s="1"/>
  <c r="M1698" i="50" s="1"/>
  <c r="M1699" i="50" s="1"/>
  <c r="E1694" i="50"/>
  <c r="Q1945" i="50"/>
  <c r="Q1946" i="50" s="1"/>
  <c r="Q1947" i="50" s="1"/>
  <c r="Q1948" i="50" s="1"/>
  <c r="Q1949" i="50" s="1"/>
  <c r="Q1950" i="50" s="1"/>
  <c r="G284" i="50" l="1"/>
  <c r="M1700" i="50"/>
  <c r="M1701" i="50" s="1"/>
  <c r="M1702" i="50" s="1"/>
  <c r="M1703" i="50" s="1"/>
  <c r="M1704" i="50" s="1"/>
  <c r="M1705" i="50" s="1"/>
  <c r="E1700" i="50"/>
  <c r="Q1951" i="50"/>
  <c r="Q1952" i="50" s="1"/>
  <c r="Q1953" i="50" s="1"/>
  <c r="Q1954" i="50" s="1"/>
  <c r="Q1955" i="50" s="1"/>
  <c r="Q1956" i="50" s="1"/>
  <c r="G285" i="50" l="1"/>
  <c r="M1706" i="50"/>
  <c r="M1707" i="50" s="1"/>
  <c r="M1708" i="50" s="1"/>
  <c r="M1709" i="50" s="1"/>
  <c r="M1710" i="50" s="1"/>
  <c r="M1711" i="50" s="1"/>
  <c r="E1706" i="50"/>
  <c r="Q1957" i="50"/>
  <c r="Q1958" i="50" s="1"/>
  <c r="Q1959" i="50" s="1"/>
  <c r="Q1960" i="50" s="1"/>
  <c r="Q1961" i="50" s="1"/>
  <c r="Q1962" i="50" s="1"/>
  <c r="G286" i="50" l="1"/>
  <c r="M1712" i="50"/>
  <c r="M1713" i="50" s="1"/>
  <c r="M1714" i="50" s="1"/>
  <c r="M1715" i="50" s="1"/>
  <c r="M1716" i="50" s="1"/>
  <c r="M1717" i="50" s="1"/>
  <c r="E1712" i="50"/>
  <c r="Q1963" i="50"/>
  <c r="Q1964" i="50" s="1"/>
  <c r="Q1965" i="50" s="1"/>
  <c r="Q1966" i="50" s="1"/>
  <c r="Q1967" i="50" s="1"/>
  <c r="Q1968" i="50" s="1"/>
  <c r="G287" i="50" l="1"/>
  <c r="M1718" i="50"/>
  <c r="M1719" i="50" s="1"/>
  <c r="M1720" i="50" s="1"/>
  <c r="M1721" i="50" s="1"/>
  <c r="M1722" i="50" s="1"/>
  <c r="M1723" i="50" s="1"/>
  <c r="M1724" i="50" s="1"/>
  <c r="E1718" i="50"/>
  <c r="Q1969" i="50"/>
  <c r="Q1970" i="50" s="1"/>
  <c r="Q1971" i="50" s="1"/>
  <c r="Q1972" i="50" s="1"/>
  <c r="Q1973" i="50" s="1"/>
  <c r="Q1974" i="50" s="1"/>
  <c r="G288" i="50" l="1"/>
  <c r="M1725" i="50"/>
  <c r="M1726" i="50" s="1"/>
  <c r="M1727" i="50" s="1"/>
  <c r="M1728" i="50" s="1"/>
  <c r="M1729" i="50" s="1"/>
  <c r="M1730" i="50" s="1"/>
  <c r="E1725" i="50"/>
  <c r="Q1975" i="50"/>
  <c r="Q1976" i="50" s="1"/>
  <c r="Q1977" i="50" s="1"/>
  <c r="Q1978" i="50" s="1"/>
  <c r="Q1979" i="50" s="1"/>
  <c r="Q1980" i="50" s="1"/>
  <c r="G289" i="50" l="1"/>
  <c r="M1731" i="50"/>
  <c r="M1732" i="50" s="1"/>
  <c r="M1733" i="50" s="1"/>
  <c r="M1734" i="50" s="1"/>
  <c r="M1735" i="50" s="1"/>
  <c r="M1736" i="50" s="1"/>
  <c r="E1731" i="50"/>
  <c r="Q1981" i="50"/>
  <c r="Q1982" i="50" s="1"/>
  <c r="Q1983" i="50" s="1"/>
  <c r="Q1984" i="50" s="1"/>
  <c r="Q1985" i="50" s="1"/>
  <c r="Q1986" i="50" s="1"/>
  <c r="G290" i="50" l="1"/>
  <c r="M1737" i="50"/>
  <c r="M1738" i="50" s="1"/>
  <c r="M1739" i="50" s="1"/>
  <c r="M1740" i="50" s="1"/>
  <c r="M1741" i="50" s="1"/>
  <c r="M1742" i="50" s="1"/>
  <c r="E1737" i="50"/>
  <c r="Q1987" i="50"/>
  <c r="Q1988" i="50" s="1"/>
  <c r="Q1989" i="50" s="1"/>
  <c r="Q1990" i="50" s="1"/>
  <c r="Q1991" i="50" s="1"/>
  <c r="Q1992" i="50" s="1"/>
  <c r="Q1993" i="50" s="1"/>
  <c r="G291" i="50" l="1"/>
  <c r="M1743" i="50"/>
  <c r="M1744" i="50" s="1"/>
  <c r="M1745" i="50" s="1"/>
  <c r="M1746" i="50" s="1"/>
  <c r="M1747" i="50" s="1"/>
  <c r="M1748" i="50" s="1"/>
  <c r="M1749" i="50" s="1"/>
  <c r="M1750" i="50" s="1"/>
  <c r="E1743" i="50"/>
  <c r="Q1994" i="50"/>
  <c r="Q1995" i="50" s="1"/>
  <c r="Q1996" i="50" s="1"/>
  <c r="Q1997" i="50" s="1"/>
  <c r="Q1998" i="50" s="1"/>
  <c r="Q1999" i="50" s="1"/>
  <c r="G292" i="50" l="1"/>
  <c r="M1751" i="50"/>
  <c r="M1752" i="50" s="1"/>
  <c r="M1753" i="50" s="1"/>
  <c r="M1754" i="50" s="1"/>
  <c r="M1755" i="50" s="1"/>
  <c r="M1756" i="50" s="1"/>
  <c r="E1751" i="50"/>
  <c r="Q2000" i="50"/>
  <c r="Q2001" i="50" s="1"/>
  <c r="Q2002" i="50" s="1"/>
  <c r="Q2003" i="50" s="1"/>
  <c r="Q2004" i="50" s="1"/>
  <c r="Q2005" i="50" s="1"/>
  <c r="G293" i="50" l="1"/>
  <c r="M1757" i="50"/>
  <c r="M1758" i="50" s="1"/>
  <c r="M1759" i="50" s="1"/>
  <c r="M1760" i="50" s="1"/>
  <c r="M1761" i="50" s="1"/>
  <c r="M1762" i="50" s="1"/>
  <c r="E1757" i="50"/>
  <c r="Q2006" i="50"/>
  <c r="Q2007" i="50" s="1"/>
  <c r="Q2008" i="50" s="1"/>
  <c r="Q2009" i="50" s="1"/>
  <c r="Q2010" i="50" s="1"/>
  <c r="Q2011" i="50" s="1"/>
  <c r="G294" i="50" l="1"/>
  <c r="M1763" i="50"/>
  <c r="M1764" i="50" s="1"/>
  <c r="M1765" i="50" s="1"/>
  <c r="M1766" i="50" s="1"/>
  <c r="M1767" i="50" s="1"/>
  <c r="M1768" i="50" s="1"/>
  <c r="E1763" i="50"/>
  <c r="Q2012" i="50"/>
  <c r="Q2013" i="50" s="1"/>
  <c r="Q2014" i="50" s="1"/>
  <c r="Q2015" i="50" s="1"/>
  <c r="Q2016" i="50" s="1"/>
  <c r="Q2017" i="50" s="1"/>
  <c r="G295" i="50" l="1"/>
  <c r="M1769" i="50"/>
  <c r="M1770" i="50" s="1"/>
  <c r="M1771" i="50" s="1"/>
  <c r="M1772" i="50" s="1"/>
  <c r="M1773" i="50" s="1"/>
  <c r="M1774" i="50" s="1"/>
  <c r="E1769" i="50"/>
  <c r="Q2018" i="50"/>
  <c r="Q2019" i="50" s="1"/>
  <c r="Q2020" i="50" s="1"/>
  <c r="Q2021" i="50" s="1"/>
  <c r="Q2022" i="50" s="1"/>
  <c r="Q2023" i="50" s="1"/>
  <c r="G296" i="50" l="1"/>
  <c r="M1775" i="50"/>
  <c r="M1776" i="50" s="1"/>
  <c r="M1777" i="50" s="1"/>
  <c r="M1778" i="50" s="1"/>
  <c r="M1779" i="50" s="1"/>
  <c r="M1780" i="50" s="1"/>
  <c r="E1775" i="50"/>
  <c r="Q2024" i="50"/>
  <c r="Q2025" i="50" s="1"/>
  <c r="Q2026" i="50" s="1"/>
  <c r="Q2027" i="50" s="1"/>
  <c r="Q2028" i="50" s="1"/>
  <c r="Q2029" i="50" s="1"/>
  <c r="G297" i="50" l="1"/>
  <c r="M1781" i="50"/>
  <c r="M1782" i="50" s="1"/>
  <c r="M1783" i="50" s="1"/>
  <c r="M1784" i="50" s="1"/>
  <c r="M1785" i="50" s="1"/>
  <c r="M1786" i="50" s="1"/>
  <c r="E1781" i="50"/>
  <c r="Q2030" i="50"/>
  <c r="Q2031" i="50" s="1"/>
  <c r="Q2032" i="50" s="1"/>
  <c r="Q2033" i="50" s="1"/>
  <c r="Q2034" i="50" s="1"/>
  <c r="Q2035" i="50" s="1"/>
  <c r="G298" i="50" l="1"/>
  <c r="M1787" i="50"/>
  <c r="M1788" i="50" s="1"/>
  <c r="M1789" i="50" s="1"/>
  <c r="M1790" i="50" s="1"/>
  <c r="M1791" i="50" s="1"/>
  <c r="M1792" i="50" s="1"/>
  <c r="E1787" i="50"/>
  <c r="Q2036" i="50"/>
  <c r="Q2037" i="50" s="1"/>
  <c r="Q2038" i="50" s="1"/>
  <c r="Q2039" i="50" s="1"/>
  <c r="Q2040" i="50" s="1"/>
  <c r="Q2041" i="50" s="1"/>
  <c r="Q2042" i="50" s="1"/>
  <c r="G299" i="50" l="1"/>
  <c r="M1793" i="50"/>
  <c r="M1794" i="50" s="1"/>
  <c r="M1795" i="50" s="1"/>
  <c r="M1796" i="50" s="1"/>
  <c r="M1797" i="50" s="1"/>
  <c r="M1798" i="50" s="1"/>
  <c r="M1799" i="50" s="1"/>
  <c r="M1800" i="50" s="1"/>
  <c r="E1793" i="50"/>
  <c r="Q2043" i="50"/>
  <c r="Q2044" i="50" s="1"/>
  <c r="Q2045" i="50" s="1"/>
  <c r="Q2046" i="50" s="1"/>
  <c r="Q2047" i="50" s="1"/>
  <c r="Q2048" i="50" s="1"/>
  <c r="G300" i="50" l="1"/>
  <c r="M1801" i="50"/>
  <c r="M1802" i="50" s="1"/>
  <c r="M1803" i="50" s="1"/>
  <c r="M1804" i="50" s="1"/>
  <c r="M1805" i="50" s="1"/>
  <c r="M1806" i="50" s="1"/>
  <c r="E1801" i="50"/>
  <c r="Q2049" i="50"/>
  <c r="Q2050" i="50" s="1"/>
  <c r="Q2051" i="50" s="1"/>
  <c r="Q2052" i="50" s="1"/>
  <c r="Q2053" i="50" s="1"/>
  <c r="Q2054" i="50" s="1"/>
  <c r="G301" i="50" l="1"/>
  <c r="M1807" i="50"/>
  <c r="M1808" i="50" s="1"/>
  <c r="M1809" i="50" s="1"/>
  <c r="M1810" i="50" s="1"/>
  <c r="M1811" i="50" s="1"/>
  <c r="M1812" i="50" s="1"/>
  <c r="E1807" i="50"/>
  <c r="Q2055" i="50"/>
  <c r="Q2056" i="50" s="1"/>
  <c r="Q2057" i="50" s="1"/>
  <c r="Q2058" i="50" s="1"/>
  <c r="Q2059" i="50" s="1"/>
  <c r="Q2060" i="50" s="1"/>
  <c r="G302" i="50" l="1"/>
  <c r="M1813" i="50"/>
  <c r="M1814" i="50" s="1"/>
  <c r="M1815" i="50" s="1"/>
  <c r="M1816" i="50" s="1"/>
  <c r="M1817" i="50" s="1"/>
  <c r="M1818" i="50" s="1"/>
  <c r="E1813" i="50"/>
  <c r="Q2061" i="50"/>
  <c r="Q2062" i="50" s="1"/>
  <c r="Q2063" i="50" s="1"/>
  <c r="Q2064" i="50" s="1"/>
  <c r="Q2065" i="50" s="1"/>
  <c r="Q2066" i="50" s="1"/>
  <c r="G303" i="50" l="1"/>
  <c r="M1819" i="50"/>
  <c r="M1820" i="50" s="1"/>
  <c r="M1821" i="50" s="1"/>
  <c r="M1822" i="50" s="1"/>
  <c r="M1823" i="50" s="1"/>
  <c r="M1824" i="50" s="1"/>
  <c r="M1825" i="50" s="1"/>
  <c r="E1819" i="50"/>
  <c r="Q2067" i="50"/>
  <c r="Q2068" i="50" s="1"/>
  <c r="Q2069" i="50" s="1"/>
  <c r="Q2070" i="50" s="1"/>
  <c r="Q2071" i="50" s="1"/>
  <c r="Q2072" i="50" s="1"/>
  <c r="G304" i="50" l="1"/>
  <c r="M1826" i="50"/>
  <c r="M1827" i="50" s="1"/>
  <c r="M1828" i="50" s="1"/>
  <c r="M1829" i="50" s="1"/>
  <c r="M1830" i="50" s="1"/>
  <c r="M1831" i="50" s="1"/>
  <c r="E1826" i="50"/>
  <c r="Q2073" i="50"/>
  <c r="Q2074" i="50" s="1"/>
  <c r="Q2075" i="50" s="1"/>
  <c r="Q2076" i="50" s="1"/>
  <c r="Q2077" i="50" s="1"/>
  <c r="Q2078" i="50" s="1"/>
  <c r="Q2079" i="50" s="1"/>
  <c r="Q2080" i="50" s="1"/>
  <c r="G305" i="50" l="1"/>
  <c r="M1832" i="50"/>
  <c r="M1833" i="50" s="1"/>
  <c r="M1834" i="50" s="1"/>
  <c r="M1835" i="50" s="1"/>
  <c r="M1836" i="50" s="1"/>
  <c r="M1837" i="50" s="1"/>
  <c r="E1832" i="50"/>
  <c r="Q2081" i="50"/>
  <c r="Q2082" i="50" s="1"/>
  <c r="Q2083" i="50" s="1"/>
  <c r="Q2084" i="50" s="1"/>
  <c r="Q2085" i="50" s="1"/>
  <c r="Q2086" i="50" s="1"/>
  <c r="G306" i="50" l="1"/>
  <c r="M1838" i="50"/>
  <c r="M1839" i="50" s="1"/>
  <c r="M1840" i="50" s="1"/>
  <c r="M1841" i="50" s="1"/>
  <c r="M1842" i="50" s="1"/>
  <c r="M1843" i="50" s="1"/>
  <c r="E1838" i="50"/>
  <c r="Q2087" i="50"/>
  <c r="Q2088" i="50" s="1"/>
  <c r="Q2089" i="50" s="1"/>
  <c r="Q2090" i="50" s="1"/>
  <c r="Q2091" i="50" s="1"/>
  <c r="Q2092" i="50" s="1"/>
  <c r="G307" i="50" l="1"/>
  <c r="M1844" i="50"/>
  <c r="M1845" i="50" s="1"/>
  <c r="M1846" i="50" s="1"/>
  <c r="M1847" i="50" s="1"/>
  <c r="M1848" i="50" s="1"/>
  <c r="M1849" i="50" s="1"/>
  <c r="M1850" i="50" s="1"/>
  <c r="E1844" i="50"/>
  <c r="Q2093" i="50"/>
  <c r="Q2094" i="50" s="1"/>
  <c r="Q2095" i="50" s="1"/>
  <c r="Q2096" i="50" s="1"/>
  <c r="Q2097" i="50" s="1"/>
  <c r="Q2098" i="50" s="1"/>
  <c r="G308" i="50" l="1"/>
  <c r="M1851" i="50"/>
  <c r="M1852" i="50" s="1"/>
  <c r="M1853" i="50" s="1"/>
  <c r="M1854" i="50" s="1"/>
  <c r="M1855" i="50" s="1"/>
  <c r="M1856" i="50" s="1"/>
  <c r="E1851" i="50"/>
  <c r="Q2099" i="50"/>
  <c r="Q2100" i="50" s="1"/>
  <c r="Q2101" i="50" s="1"/>
  <c r="Q2102" i="50" s="1"/>
  <c r="Q2103" i="50" s="1"/>
  <c r="Q2104" i="50" s="1"/>
  <c r="G309" i="50" l="1"/>
  <c r="M1857" i="50"/>
  <c r="M1858" i="50" s="1"/>
  <c r="M1859" i="50" s="1"/>
  <c r="M1860" i="50" s="1"/>
  <c r="M1861" i="50" s="1"/>
  <c r="M1862" i="50" s="1"/>
  <c r="E1857" i="50"/>
  <c r="Q2105" i="50"/>
  <c r="Q2106" i="50" s="1"/>
  <c r="Q2107" i="50" s="1"/>
  <c r="Q2108" i="50" s="1"/>
  <c r="Q2109" i="50" s="1"/>
  <c r="Q2110" i="50" s="1"/>
  <c r="G310" i="50" l="1"/>
  <c r="M1863" i="50"/>
  <c r="M1864" i="50" s="1"/>
  <c r="M1865" i="50" s="1"/>
  <c r="M1866" i="50" s="1"/>
  <c r="M1867" i="50" s="1"/>
  <c r="M1868" i="50" s="1"/>
  <c r="E1863" i="50"/>
  <c r="Q2111" i="50"/>
  <c r="Q2112" i="50" s="1"/>
  <c r="Q2113" i="50" s="1"/>
  <c r="Q2114" i="50" s="1"/>
  <c r="Q2115" i="50" s="1"/>
  <c r="Q2116" i="50" s="1"/>
  <c r="Q2117" i="50" s="1"/>
  <c r="G311" i="50" l="1"/>
  <c r="M1869" i="50"/>
  <c r="M1870" i="50" s="1"/>
  <c r="M1871" i="50" s="1"/>
  <c r="M1872" i="50" s="1"/>
  <c r="M1873" i="50" s="1"/>
  <c r="M1874" i="50" s="1"/>
  <c r="M1875" i="50" s="1"/>
  <c r="M1876" i="50" s="1"/>
  <c r="M1877" i="50" s="1"/>
  <c r="M1878" i="50" s="1"/>
  <c r="M1879" i="50" s="1"/>
  <c r="M1880" i="50" s="1"/>
  <c r="M1881" i="50" s="1"/>
  <c r="M1882" i="50" s="1"/>
  <c r="M1883" i="50" s="1"/>
  <c r="M1884" i="50" s="1"/>
  <c r="M1885" i="50" s="1"/>
  <c r="M1886" i="50" s="1"/>
  <c r="M1887" i="50" s="1"/>
  <c r="M1888" i="50" s="1"/>
  <c r="M1889" i="50" s="1"/>
  <c r="M1890" i="50" s="1"/>
  <c r="M1891" i="50" s="1"/>
  <c r="M1892" i="50" s="1"/>
  <c r="M1893" i="50" s="1"/>
  <c r="E1869" i="50"/>
  <c r="Q2118" i="50"/>
  <c r="Q2119" i="50" s="1"/>
  <c r="Q2120" i="50" s="1"/>
  <c r="Q2121" i="50" s="1"/>
  <c r="Q2122" i="50" s="1"/>
  <c r="Q2123" i="50" s="1"/>
  <c r="G312" i="50" l="1"/>
  <c r="M1894" i="50"/>
  <c r="M1895" i="50" s="1"/>
  <c r="M1896" i="50" s="1"/>
  <c r="M1897" i="50" s="1"/>
  <c r="M1898" i="50" s="1"/>
  <c r="M1899" i="50" s="1"/>
  <c r="E1894" i="50"/>
  <c r="Q2124" i="50"/>
  <c r="Q2125" i="50" s="1"/>
  <c r="Q2126" i="50" s="1"/>
  <c r="Q2127" i="50" s="1"/>
  <c r="Q2128" i="50" s="1"/>
  <c r="Q2129" i="50" s="1"/>
  <c r="G313" i="50" l="1"/>
  <c r="M1900" i="50"/>
  <c r="M1901" i="50" s="1"/>
  <c r="M1902" i="50" s="1"/>
  <c r="M1903" i="50" s="1"/>
  <c r="M1904" i="50" s="1"/>
  <c r="M1905" i="50" s="1"/>
  <c r="E1900" i="50"/>
  <c r="Q2130" i="50"/>
  <c r="Q2131" i="50" s="1"/>
  <c r="Q2132" i="50" s="1"/>
  <c r="Q2133" i="50" s="1"/>
  <c r="Q2134" i="50" s="1"/>
  <c r="Q2135" i="50" s="1"/>
  <c r="G314" i="50" l="1"/>
  <c r="M1906" i="50"/>
  <c r="M1907" i="50" s="1"/>
  <c r="M1908" i="50" s="1"/>
  <c r="M1909" i="50" s="1"/>
  <c r="M1910" i="50" s="1"/>
  <c r="M1911" i="50" s="1"/>
  <c r="E1906" i="50"/>
  <c r="Q2136" i="50"/>
  <c r="Q2137" i="50" s="1"/>
  <c r="Q2138" i="50" s="1"/>
  <c r="Q2139" i="50" s="1"/>
  <c r="Q2140" i="50" s="1"/>
  <c r="Q2141" i="50" s="1"/>
  <c r="G315" i="50" l="1"/>
  <c r="M1912" i="50"/>
  <c r="M1913" i="50" s="1"/>
  <c r="M1914" i="50" s="1"/>
  <c r="M1915" i="50" s="1"/>
  <c r="M1916" i="50" s="1"/>
  <c r="M1917" i="50" s="1"/>
  <c r="E1912" i="50"/>
  <c r="Q2142" i="50"/>
  <c r="Q2143" i="50" s="1"/>
  <c r="Q2144" i="50" s="1"/>
  <c r="Q2145" i="50" s="1"/>
  <c r="Q2146" i="50" s="1"/>
  <c r="Q2147" i="50" s="1"/>
  <c r="G316" i="50" l="1"/>
  <c r="M1918" i="50"/>
  <c r="M1919" i="50" s="1"/>
  <c r="M1920" i="50" s="1"/>
  <c r="M1921" i="50" s="1"/>
  <c r="M1922" i="50" s="1"/>
  <c r="M1923" i="50" s="1"/>
  <c r="E1918" i="50"/>
  <c r="Q2148" i="50"/>
  <c r="Q2149" i="50" s="1"/>
  <c r="Q2150" i="50" s="1"/>
  <c r="Q2151" i="50" s="1"/>
  <c r="Q2152" i="50" s="1"/>
  <c r="Q2153" i="50" s="1"/>
  <c r="Q2154" i="50" s="1"/>
  <c r="Q2155" i="50" s="1"/>
  <c r="G317" i="50" l="1"/>
  <c r="M1924" i="50"/>
  <c r="M1925" i="50" s="1"/>
  <c r="M1926" i="50" s="1"/>
  <c r="M1927" i="50" s="1"/>
  <c r="M1928" i="50" s="1"/>
  <c r="M1929" i="50" s="1"/>
  <c r="E1924" i="50"/>
  <c r="Q2156" i="50"/>
  <c r="Q2157" i="50" s="1"/>
  <c r="Q2158" i="50" s="1"/>
  <c r="Q2159" i="50" s="1"/>
  <c r="Q2160" i="50" s="1"/>
  <c r="Q2161" i="50" s="1"/>
  <c r="G318" i="50" l="1"/>
  <c r="M1930" i="50"/>
  <c r="M1931" i="50" s="1"/>
  <c r="M1932" i="50" s="1"/>
  <c r="M1933" i="50" s="1"/>
  <c r="M1934" i="50" s="1"/>
  <c r="M1935" i="50" s="1"/>
  <c r="E1930" i="50"/>
  <c r="Q2162" i="50"/>
  <c r="Q2163" i="50" s="1"/>
  <c r="Q2164" i="50" s="1"/>
  <c r="Q2165" i="50" s="1"/>
  <c r="Q2166" i="50" s="1"/>
  <c r="Q2167" i="50" s="1"/>
  <c r="G319" i="50" l="1"/>
  <c r="M1936" i="50"/>
  <c r="M1937" i="50" s="1"/>
  <c r="M1938" i="50" s="1"/>
  <c r="M1939" i="50" s="1"/>
  <c r="M1940" i="50" s="1"/>
  <c r="M1941" i="50" s="1"/>
  <c r="M1942" i="50" s="1"/>
  <c r="M1943" i="50" s="1"/>
  <c r="E1936" i="50"/>
  <c r="Q2168" i="50"/>
  <c r="Q2169" i="50" s="1"/>
  <c r="Q2170" i="50" s="1"/>
  <c r="Q2171" i="50" s="1"/>
  <c r="Q2172" i="50" s="1"/>
  <c r="Q2173" i="50" s="1"/>
  <c r="C320" i="50" l="1"/>
  <c r="G320" i="50"/>
  <c r="G321" i="50" s="1"/>
  <c r="M1944" i="50"/>
  <c r="M1945" i="50" s="1"/>
  <c r="M1946" i="50" s="1"/>
  <c r="M1947" i="50" s="1"/>
  <c r="M1948" i="50" s="1"/>
  <c r="M1949" i="50" s="1"/>
  <c r="E1944" i="50"/>
  <c r="Q2174" i="50"/>
  <c r="Q2175" i="50" s="1"/>
  <c r="Q2176" i="50" s="1"/>
  <c r="Q2177" i="50" s="1"/>
  <c r="Q2178" i="50" s="1"/>
  <c r="Q2179" i="50" s="1"/>
  <c r="G322" i="50" l="1"/>
  <c r="M1950" i="50"/>
  <c r="M1951" i="50" s="1"/>
  <c r="M1952" i="50" s="1"/>
  <c r="M1953" i="50" s="1"/>
  <c r="M1954" i="50" s="1"/>
  <c r="M1955" i="50" s="1"/>
  <c r="E1950" i="50"/>
  <c r="Q2180" i="50"/>
  <c r="Q2181" i="50" s="1"/>
  <c r="Q2182" i="50" s="1"/>
  <c r="Q2183" i="50" s="1"/>
  <c r="Q2184" i="50" s="1"/>
  <c r="Q2185" i="50" s="1"/>
  <c r="G323" i="50" l="1"/>
  <c r="M1956" i="50"/>
  <c r="M1957" i="50" s="1"/>
  <c r="M1958" i="50" s="1"/>
  <c r="M1959" i="50" s="1"/>
  <c r="M1960" i="50" s="1"/>
  <c r="M1961" i="50" s="1"/>
  <c r="E1956" i="50"/>
  <c r="Q2186" i="50"/>
  <c r="Q2187" i="50" s="1"/>
  <c r="Q2188" i="50" s="1"/>
  <c r="Q2189" i="50" s="1"/>
  <c r="Q2190" i="50" s="1"/>
  <c r="Q2191" i="50" s="1"/>
  <c r="Q2192" i="50" s="1"/>
  <c r="G324" i="50" l="1"/>
  <c r="M1962" i="50"/>
  <c r="M1963" i="50" s="1"/>
  <c r="M1964" i="50" s="1"/>
  <c r="M1965" i="50" s="1"/>
  <c r="M1966" i="50" s="1"/>
  <c r="M1967" i="50" s="1"/>
  <c r="E1962" i="50"/>
  <c r="Q2193" i="50"/>
  <c r="Q2194" i="50" s="1"/>
  <c r="Q2195" i="50" s="1"/>
  <c r="Q2196" i="50" s="1"/>
  <c r="Q2197" i="50" s="1"/>
  <c r="Q2198" i="50" s="1"/>
  <c r="G325" i="50" l="1"/>
  <c r="M1968" i="50"/>
  <c r="M1969" i="50" s="1"/>
  <c r="M1970" i="50" s="1"/>
  <c r="M1971" i="50" s="1"/>
  <c r="M1972" i="50" s="1"/>
  <c r="M1973" i="50" s="1"/>
  <c r="E1968" i="50"/>
  <c r="Q2199" i="50"/>
  <c r="Q2200" i="50" s="1"/>
  <c r="Q2201" i="50" s="1"/>
  <c r="Q2202" i="50" s="1"/>
  <c r="Q2203" i="50" s="1"/>
  <c r="Q2204" i="50" s="1"/>
  <c r="G326" i="50" l="1"/>
  <c r="M1974" i="50"/>
  <c r="M1975" i="50" s="1"/>
  <c r="M1976" i="50" s="1"/>
  <c r="M1977" i="50" s="1"/>
  <c r="M1978" i="50" s="1"/>
  <c r="M1979" i="50" s="1"/>
  <c r="E1974" i="50"/>
  <c r="Q2205" i="50"/>
  <c r="Q2206" i="50" s="1"/>
  <c r="Q2207" i="50" s="1"/>
  <c r="Q2208" i="50" s="1"/>
  <c r="Q2209" i="50" s="1"/>
  <c r="Q2210" i="50" s="1"/>
  <c r="G327" i="50" l="1"/>
  <c r="M1980" i="50"/>
  <c r="M1981" i="50" s="1"/>
  <c r="M1982" i="50" s="1"/>
  <c r="M1983" i="50" s="1"/>
  <c r="M1984" i="50" s="1"/>
  <c r="M1985" i="50" s="1"/>
  <c r="E1980" i="50"/>
  <c r="Q2211" i="50"/>
  <c r="Q2212" i="50" s="1"/>
  <c r="Q2213" i="50" s="1"/>
  <c r="Q2214" i="50" s="1"/>
  <c r="Q2215" i="50" s="1"/>
  <c r="Q2216" i="50" s="1"/>
  <c r="Q2217" i="50" s="1"/>
  <c r="Q2218" i="50" s="1"/>
  <c r="G328" i="50" l="1"/>
  <c r="M1986" i="50"/>
  <c r="M1987" i="50" s="1"/>
  <c r="M1988" i="50" s="1"/>
  <c r="M1989" i="50" s="1"/>
  <c r="M1990" i="50" s="1"/>
  <c r="M1991" i="50" s="1"/>
  <c r="M1992" i="50" s="1"/>
  <c r="E1986" i="50"/>
  <c r="Q2219" i="50"/>
  <c r="Q2220" i="50" s="1"/>
  <c r="Q2221" i="50" s="1"/>
  <c r="Q2222" i="50" s="1"/>
  <c r="Q2223" i="50" s="1"/>
  <c r="Q2224" i="50" s="1"/>
  <c r="G329" i="50" l="1"/>
  <c r="G330" i="50" s="1"/>
  <c r="C329" i="50"/>
  <c r="M1993" i="50"/>
  <c r="M1994" i="50" s="1"/>
  <c r="M1995" i="50" s="1"/>
  <c r="M1996" i="50" s="1"/>
  <c r="M1997" i="50" s="1"/>
  <c r="M1998" i="50" s="1"/>
  <c r="E1993" i="50"/>
  <c r="Q2225" i="50"/>
  <c r="Q2226" i="50" s="1"/>
  <c r="Q2227" i="50" s="1"/>
  <c r="Q2228" i="50" s="1"/>
  <c r="Q2229" i="50" s="1"/>
  <c r="Q2230" i="50" s="1"/>
  <c r="G331" i="50" l="1"/>
  <c r="C331" i="50"/>
  <c r="M1999" i="50"/>
  <c r="M2000" i="50" s="1"/>
  <c r="M2001" i="50" s="1"/>
  <c r="M2002" i="50" s="1"/>
  <c r="M2003" i="50" s="1"/>
  <c r="M2004" i="50" s="1"/>
  <c r="E1999" i="50"/>
  <c r="Q2231" i="50"/>
  <c r="Q2232" i="50" s="1"/>
  <c r="Q2233" i="50" s="1"/>
  <c r="Q2234" i="50" s="1"/>
  <c r="Q2235" i="50" s="1"/>
  <c r="Q2236" i="50" s="1"/>
  <c r="G332" i="50" l="1"/>
  <c r="G333" i="50" s="1"/>
  <c r="C332" i="50"/>
  <c r="M2005" i="50"/>
  <c r="M2006" i="50" s="1"/>
  <c r="M2007" i="50" s="1"/>
  <c r="M2008" i="50" s="1"/>
  <c r="M2009" i="50" s="1"/>
  <c r="M2010" i="50" s="1"/>
  <c r="E2005" i="50"/>
  <c r="Q2237" i="50"/>
  <c r="Q2238" i="50" s="1"/>
  <c r="Q2239" i="50" s="1"/>
  <c r="Q2240" i="50" s="1"/>
  <c r="Q2241" i="50" s="1"/>
  <c r="Q2242" i="50" s="1"/>
  <c r="G334" i="50" l="1"/>
  <c r="M2011" i="50"/>
  <c r="M2012" i="50" s="1"/>
  <c r="M2013" i="50" s="1"/>
  <c r="M2014" i="50" s="1"/>
  <c r="M2015" i="50" s="1"/>
  <c r="M2016" i="50" s="1"/>
  <c r="E2011" i="50"/>
  <c r="Q2243" i="50"/>
  <c r="Q2244" i="50" s="1"/>
  <c r="Q2245" i="50" s="1"/>
  <c r="Q2246" i="50" s="1"/>
  <c r="Q2247" i="50" s="1"/>
  <c r="Q2248" i="50" s="1"/>
  <c r="G335" i="50" l="1"/>
  <c r="M2017" i="50"/>
  <c r="M2018" i="50" s="1"/>
  <c r="M2019" i="50" s="1"/>
  <c r="M2020" i="50" s="1"/>
  <c r="M2021" i="50" s="1"/>
  <c r="M2022" i="50" s="1"/>
  <c r="E2017" i="50"/>
  <c r="Q2249" i="50"/>
  <c r="Q2250" i="50" s="1"/>
  <c r="Q2251" i="50" s="1"/>
  <c r="Q2252" i="50" s="1"/>
  <c r="Q2253" i="50" s="1"/>
  <c r="Q2254" i="50" s="1"/>
  <c r="G336" i="50" l="1"/>
  <c r="M2023" i="50"/>
  <c r="M2024" i="50" s="1"/>
  <c r="M2025" i="50" s="1"/>
  <c r="M2026" i="50" s="1"/>
  <c r="M2027" i="50" s="1"/>
  <c r="M2028" i="50" s="1"/>
  <c r="E2023" i="50"/>
  <c r="Q2255" i="50"/>
  <c r="Q2256" i="50" s="1"/>
  <c r="Q2257" i="50" s="1"/>
  <c r="Q2258" i="50" s="1"/>
  <c r="Q2259" i="50" s="1"/>
  <c r="Q2260" i="50" s="1"/>
  <c r="G337" i="50" l="1"/>
  <c r="M2029" i="50"/>
  <c r="M2030" i="50" s="1"/>
  <c r="M2031" i="50" s="1"/>
  <c r="M2032" i="50" s="1"/>
  <c r="M2033" i="50" s="1"/>
  <c r="M2034" i="50" s="1"/>
  <c r="E2029" i="50"/>
  <c r="Q2261" i="50"/>
  <c r="Q2262" i="50" s="1"/>
  <c r="Q2263" i="50" s="1"/>
  <c r="Q2264" i="50" s="1"/>
  <c r="Q2265" i="50" s="1"/>
  <c r="Q2266" i="50" s="1"/>
  <c r="Q2267" i="50" s="1"/>
  <c r="G338" i="50" l="1"/>
  <c r="M2035" i="50"/>
  <c r="M2036" i="50" s="1"/>
  <c r="M2037" i="50" s="1"/>
  <c r="M2038" i="50" s="1"/>
  <c r="M2039" i="50" s="1"/>
  <c r="M2040" i="50" s="1"/>
  <c r="M2041" i="50" s="1"/>
  <c r="E2035" i="50"/>
  <c r="Q2268" i="50"/>
  <c r="Q2269" i="50" s="1"/>
  <c r="Q2270" i="50" s="1"/>
  <c r="Q2271" i="50" s="1"/>
  <c r="Q2272" i="50" s="1"/>
  <c r="Q2273" i="50" s="1"/>
  <c r="G339" i="50" l="1"/>
  <c r="M2042" i="50"/>
  <c r="M2043" i="50" s="1"/>
  <c r="M2044" i="50" s="1"/>
  <c r="M2045" i="50" s="1"/>
  <c r="M2046" i="50" s="1"/>
  <c r="M2047" i="50" s="1"/>
  <c r="E2042" i="50"/>
  <c r="Q2274" i="50"/>
  <c r="Q2275" i="50" s="1"/>
  <c r="Q2276" i="50" s="1"/>
  <c r="Q2277" i="50" s="1"/>
  <c r="Q2278" i="50" s="1"/>
  <c r="Q2279" i="50" s="1"/>
  <c r="G340" i="50" l="1"/>
  <c r="M2048" i="50"/>
  <c r="M2049" i="50" s="1"/>
  <c r="M2050" i="50" s="1"/>
  <c r="M2051" i="50" s="1"/>
  <c r="M2052" i="50" s="1"/>
  <c r="M2053" i="50" s="1"/>
  <c r="E2048" i="50"/>
  <c r="Q2280" i="50"/>
  <c r="Q2281" i="50" s="1"/>
  <c r="Q2282" i="50" s="1"/>
  <c r="Q2283" i="50" s="1"/>
  <c r="Q2284" i="50" s="1"/>
  <c r="Q2285" i="50" s="1"/>
  <c r="G341" i="50" l="1"/>
  <c r="M2054" i="50"/>
  <c r="M2055" i="50" s="1"/>
  <c r="M2056" i="50" s="1"/>
  <c r="M2057" i="50" s="1"/>
  <c r="M2058" i="50" s="1"/>
  <c r="M2059" i="50" s="1"/>
  <c r="E2054" i="50"/>
  <c r="Q2286" i="50"/>
  <c r="Q2287" i="50" s="1"/>
  <c r="Q2288" i="50" s="1"/>
  <c r="Q2289" i="50" s="1"/>
  <c r="Q2290" i="50" s="1"/>
  <c r="Q2291" i="50" s="1"/>
  <c r="G342" i="50" l="1"/>
  <c r="M2060" i="50"/>
  <c r="M2061" i="50" s="1"/>
  <c r="M2062" i="50" s="1"/>
  <c r="M2063" i="50" s="1"/>
  <c r="M2064" i="50" s="1"/>
  <c r="M2065" i="50" s="1"/>
  <c r="E2060" i="50"/>
  <c r="Q2292" i="50"/>
  <c r="Q2293" i="50" s="1"/>
  <c r="Q2294" i="50" s="1"/>
  <c r="Q2295" i="50" s="1"/>
  <c r="Q2296" i="50" s="1"/>
  <c r="Q2297" i="50" s="1"/>
  <c r="G343" i="50" l="1"/>
  <c r="M2066" i="50"/>
  <c r="M2067" i="50" s="1"/>
  <c r="M2068" i="50" s="1"/>
  <c r="M2069" i="50" s="1"/>
  <c r="M2070" i="50" s="1"/>
  <c r="M2071" i="50" s="1"/>
  <c r="E2066" i="50"/>
  <c r="Q2298" i="50"/>
  <c r="Q2299" i="50" s="1"/>
  <c r="Q2300" i="50" s="1"/>
  <c r="Q2301" i="50" s="1"/>
  <c r="Q2302" i="50" s="1"/>
  <c r="Q2303" i="50" s="1"/>
  <c r="Q2304" i="50" s="1"/>
  <c r="Q2305" i="50" s="1"/>
  <c r="G344" i="50" l="1"/>
  <c r="M2072" i="50"/>
  <c r="M2073" i="50" s="1"/>
  <c r="M2074" i="50" s="1"/>
  <c r="M2075" i="50" s="1"/>
  <c r="M2076" i="50" s="1"/>
  <c r="M2077" i="50" s="1"/>
  <c r="M2078" i="50" s="1"/>
  <c r="M2079" i="50" s="1"/>
  <c r="E2072" i="50"/>
  <c r="Q2306" i="50"/>
  <c r="Q2307" i="50" s="1"/>
  <c r="Q2308" i="50" s="1"/>
  <c r="Q2309" i="50" s="1"/>
  <c r="Q2310" i="50" s="1"/>
  <c r="Q2311" i="50" s="1"/>
  <c r="G345" i="50" l="1"/>
  <c r="M2080" i="50"/>
  <c r="M2081" i="50" s="1"/>
  <c r="M2082" i="50" s="1"/>
  <c r="M2083" i="50" s="1"/>
  <c r="M2084" i="50" s="1"/>
  <c r="M2085" i="50" s="1"/>
  <c r="E2080" i="50"/>
  <c r="Q2312" i="50"/>
  <c r="Q2313" i="50" s="1"/>
  <c r="Q2314" i="50" s="1"/>
  <c r="Q2315" i="50" s="1"/>
  <c r="Q2316" i="50" s="1"/>
  <c r="Q2317" i="50" s="1"/>
  <c r="G346" i="50" l="1"/>
  <c r="M2086" i="50"/>
  <c r="M2087" i="50" s="1"/>
  <c r="M2088" i="50" s="1"/>
  <c r="M2089" i="50" s="1"/>
  <c r="M2090" i="50" s="1"/>
  <c r="M2091" i="50" s="1"/>
  <c r="E2086" i="50"/>
  <c r="Q2318" i="50"/>
  <c r="Q2319" i="50" s="1"/>
  <c r="Q2320" i="50" s="1"/>
  <c r="Q2321" i="50" s="1"/>
  <c r="Q2322" i="50" s="1"/>
  <c r="Q2323" i="50" s="1"/>
  <c r="G347" i="50" l="1"/>
  <c r="M2092" i="50"/>
  <c r="M2093" i="50" s="1"/>
  <c r="M2094" i="50" s="1"/>
  <c r="M2095" i="50" s="1"/>
  <c r="M2096" i="50" s="1"/>
  <c r="M2097" i="50" s="1"/>
  <c r="E2092" i="50"/>
  <c r="Q2324" i="50"/>
  <c r="Q2325" i="50" s="1"/>
  <c r="Q2326" i="50" s="1"/>
  <c r="Q2327" i="50" s="1"/>
  <c r="Q2328" i="50" s="1"/>
  <c r="Q2329" i="50" s="1"/>
  <c r="G348" i="50" l="1"/>
  <c r="M2098" i="50"/>
  <c r="M2099" i="50" s="1"/>
  <c r="M2100" i="50" s="1"/>
  <c r="M2101" i="50" s="1"/>
  <c r="M2102" i="50" s="1"/>
  <c r="M2103" i="50" s="1"/>
  <c r="E2098" i="50"/>
  <c r="Q2330" i="50"/>
  <c r="Q2331" i="50" s="1"/>
  <c r="Q2332" i="50" s="1"/>
  <c r="Q2333" i="50" s="1"/>
  <c r="Q2334" i="50" s="1"/>
  <c r="Q2335" i="50" s="1"/>
  <c r="G349" i="50" l="1"/>
  <c r="M2104" i="50"/>
  <c r="M2105" i="50" s="1"/>
  <c r="M2106" i="50" s="1"/>
  <c r="M2107" i="50" s="1"/>
  <c r="M2108" i="50" s="1"/>
  <c r="M2109" i="50" s="1"/>
  <c r="E2104" i="50"/>
  <c r="Q2336" i="50"/>
  <c r="Q2337" i="50" s="1"/>
  <c r="Q2338" i="50" s="1"/>
  <c r="Q2339" i="50" s="1"/>
  <c r="Q2340" i="50" s="1"/>
  <c r="Q2341" i="50" s="1"/>
  <c r="G350" i="50" l="1"/>
  <c r="M2110" i="50"/>
  <c r="M2111" i="50" s="1"/>
  <c r="M2112" i="50" s="1"/>
  <c r="M2113" i="50" s="1"/>
  <c r="M2114" i="50" s="1"/>
  <c r="M2115" i="50" s="1"/>
  <c r="M2116" i="50" s="1"/>
  <c r="E2110" i="50"/>
  <c r="Q2342" i="50"/>
  <c r="Q2343" i="50" s="1"/>
  <c r="Q2344" i="50" s="1"/>
  <c r="Q2345" i="50" s="1"/>
  <c r="Q2346" i="50" s="1"/>
  <c r="Q2347" i="50" s="1"/>
  <c r="Q2348" i="50" s="1"/>
  <c r="Q2349" i="50" s="1"/>
  <c r="G351" i="50" l="1"/>
  <c r="M2117" i="50"/>
  <c r="M2118" i="50" s="1"/>
  <c r="M2119" i="50" s="1"/>
  <c r="M2120" i="50" s="1"/>
  <c r="M2121" i="50" s="1"/>
  <c r="M2122" i="50" s="1"/>
  <c r="E2117" i="50"/>
  <c r="Q2350" i="50"/>
  <c r="Q2351" i="50" s="1"/>
  <c r="Q2352" i="50" s="1"/>
  <c r="Q2353" i="50" s="1"/>
  <c r="Q2354" i="50" s="1"/>
  <c r="Q2355" i="50" s="1"/>
  <c r="G352" i="50" l="1"/>
  <c r="M2123" i="50"/>
  <c r="M2124" i="50" s="1"/>
  <c r="M2125" i="50" s="1"/>
  <c r="M2126" i="50" s="1"/>
  <c r="M2127" i="50" s="1"/>
  <c r="M2128" i="50" s="1"/>
  <c r="E2123" i="50"/>
  <c r="Q2356" i="50"/>
  <c r="Q2357" i="50" s="1"/>
  <c r="Q2358" i="50" s="1"/>
  <c r="Q2359" i="50" s="1"/>
  <c r="Q2360" i="50" s="1"/>
  <c r="Q2361" i="50" s="1"/>
  <c r="G353" i="50" l="1"/>
  <c r="M2129" i="50"/>
  <c r="M2130" i="50" s="1"/>
  <c r="M2131" i="50" s="1"/>
  <c r="M2132" i="50" s="1"/>
  <c r="M2133" i="50" s="1"/>
  <c r="M2134" i="50" s="1"/>
  <c r="E2129" i="50"/>
  <c r="Q2362" i="50"/>
  <c r="Q2363" i="50" s="1"/>
  <c r="Q2364" i="50" s="1"/>
  <c r="Q2365" i="50" s="1"/>
  <c r="Q2366" i="50" s="1"/>
  <c r="Q2367" i="50" s="1"/>
  <c r="G354" i="50" l="1"/>
  <c r="M2135" i="50"/>
  <c r="M2136" i="50" s="1"/>
  <c r="M2137" i="50" s="1"/>
  <c r="M2138" i="50" s="1"/>
  <c r="M2139" i="50" s="1"/>
  <c r="M2140" i="50" s="1"/>
  <c r="E2135" i="50"/>
  <c r="Q2368" i="50"/>
  <c r="Q2369" i="50" s="1"/>
  <c r="Q2370" i="50" s="1"/>
  <c r="Q2371" i="50" s="1"/>
  <c r="Q2372" i="50" s="1"/>
  <c r="Q2373" i="50" s="1"/>
  <c r="Q2374" i="50" s="1"/>
  <c r="G355" i="50" l="1"/>
  <c r="M2141" i="50"/>
  <c r="M2142" i="50" s="1"/>
  <c r="M2143" i="50" s="1"/>
  <c r="M2144" i="50" s="1"/>
  <c r="M2145" i="50" s="1"/>
  <c r="M2146" i="50" s="1"/>
  <c r="E2141" i="50"/>
  <c r="Q2375" i="50"/>
  <c r="Q2376" i="50" s="1"/>
  <c r="Q2377" i="50" s="1"/>
  <c r="Q2378" i="50" s="1"/>
  <c r="Q2379" i="50" s="1"/>
  <c r="Q2380" i="50" s="1"/>
  <c r="G356" i="50" l="1"/>
  <c r="M2147" i="50"/>
  <c r="M2148" i="50" s="1"/>
  <c r="M2149" i="50" s="1"/>
  <c r="M2150" i="50" s="1"/>
  <c r="M2151" i="50" s="1"/>
  <c r="M2152" i="50" s="1"/>
  <c r="M2153" i="50" s="1"/>
  <c r="M2154" i="50" s="1"/>
  <c r="E2147" i="50"/>
  <c r="Q2381" i="50"/>
  <c r="Q2382" i="50" s="1"/>
  <c r="Q2383" i="50" s="1"/>
  <c r="Q2384" i="50" s="1"/>
  <c r="Q2385" i="50" s="1"/>
  <c r="Q2386" i="50" s="1"/>
  <c r="G357" i="50" l="1"/>
  <c r="M2155" i="50"/>
  <c r="M2156" i="50" s="1"/>
  <c r="M2157" i="50" s="1"/>
  <c r="M2158" i="50" s="1"/>
  <c r="M2159" i="50" s="1"/>
  <c r="M2160" i="50" s="1"/>
  <c r="E2155" i="50"/>
  <c r="Q2387" i="50"/>
  <c r="Q2388" i="50" s="1"/>
  <c r="Q2389" i="50" s="1"/>
  <c r="Q2390" i="50" s="1"/>
  <c r="Q2391" i="50" s="1"/>
  <c r="Q2392" i="50" s="1"/>
  <c r="G358" i="50" l="1"/>
  <c r="M2161" i="50"/>
  <c r="M2162" i="50" s="1"/>
  <c r="M2163" i="50" s="1"/>
  <c r="M2164" i="50" s="1"/>
  <c r="M2165" i="50" s="1"/>
  <c r="M2166" i="50" s="1"/>
  <c r="E2161" i="50"/>
  <c r="Q2393" i="50"/>
  <c r="Q2394" i="50" s="1"/>
  <c r="Q2395" i="50" s="1"/>
  <c r="Q2396" i="50" s="1"/>
  <c r="Q2397" i="50" s="1"/>
  <c r="Q2398" i="50" s="1"/>
  <c r="G359" i="50" l="1"/>
  <c r="M2167" i="50"/>
  <c r="M2168" i="50" s="1"/>
  <c r="M2169" i="50" s="1"/>
  <c r="M2170" i="50" s="1"/>
  <c r="M2171" i="50" s="1"/>
  <c r="M2172" i="50" s="1"/>
  <c r="E2167" i="50"/>
  <c r="Q2399" i="50"/>
  <c r="Q2400" i="50" s="1"/>
  <c r="Q2401" i="50" s="1"/>
  <c r="Q2402" i="50" s="1"/>
  <c r="Q2403" i="50" s="1"/>
  <c r="Q2404" i="50" s="1"/>
  <c r="G360" i="50" l="1"/>
  <c r="M2173" i="50"/>
  <c r="M2174" i="50" s="1"/>
  <c r="M2175" i="50" s="1"/>
  <c r="M2176" i="50" s="1"/>
  <c r="M2177" i="50" s="1"/>
  <c r="M2178" i="50" s="1"/>
  <c r="E2173" i="50"/>
  <c r="Q2405" i="50"/>
  <c r="Q2406" i="50" s="1"/>
  <c r="Q2407" i="50" s="1"/>
  <c r="Q2408" i="50" s="1"/>
  <c r="Q2409" i="50" s="1"/>
  <c r="Q2410" i="50" s="1"/>
  <c r="G361" i="50" l="1"/>
  <c r="M2179" i="50"/>
  <c r="M2180" i="50" s="1"/>
  <c r="M2181" i="50" s="1"/>
  <c r="M2182" i="50" s="1"/>
  <c r="M2183" i="50" s="1"/>
  <c r="M2184" i="50" s="1"/>
  <c r="E2179" i="50"/>
  <c r="Q2411" i="50"/>
  <c r="Q2412" i="50" s="1"/>
  <c r="Q2413" i="50" s="1"/>
  <c r="Q2414" i="50" s="1"/>
  <c r="Q2415" i="50" s="1"/>
  <c r="Q2416" i="50" s="1"/>
  <c r="G362" i="50" l="1"/>
  <c r="M2185" i="50"/>
  <c r="M2186" i="50" s="1"/>
  <c r="M2187" i="50" s="1"/>
  <c r="M2188" i="50" s="1"/>
  <c r="M2189" i="50" s="1"/>
  <c r="M2190" i="50" s="1"/>
  <c r="M2191" i="50" s="1"/>
  <c r="E2185" i="50"/>
  <c r="Q2417" i="50"/>
  <c r="Q2418" i="50" s="1"/>
  <c r="Q2419" i="50" s="1"/>
  <c r="Q2420" i="50" s="1"/>
  <c r="Q2421" i="50" s="1"/>
  <c r="Q2422" i="50" s="1"/>
  <c r="Q2423" i="50" s="1"/>
  <c r="G363" i="50" l="1"/>
  <c r="M2192" i="50"/>
  <c r="M2193" i="50" s="1"/>
  <c r="M2194" i="50" s="1"/>
  <c r="M2195" i="50" s="1"/>
  <c r="M2196" i="50" s="1"/>
  <c r="M2197" i="50" s="1"/>
  <c r="E2192" i="50"/>
  <c r="Q2424" i="50"/>
  <c r="Q2425" i="50" s="1"/>
  <c r="Q2426" i="50" s="1"/>
  <c r="Q2427" i="50" s="1"/>
  <c r="Q2428" i="50" s="1"/>
  <c r="Q2429" i="50" s="1"/>
  <c r="G364" i="50" l="1"/>
  <c r="M2198" i="50"/>
  <c r="M2199" i="50" s="1"/>
  <c r="M2200" i="50" s="1"/>
  <c r="M2201" i="50" s="1"/>
  <c r="M2202" i="50" s="1"/>
  <c r="M2203" i="50" s="1"/>
  <c r="E2198" i="50"/>
  <c r="Q2430" i="50"/>
  <c r="Q2431" i="50" s="1"/>
  <c r="Q2432" i="50" s="1"/>
  <c r="Q2433" i="50" s="1"/>
  <c r="Q2434" i="50" s="1"/>
  <c r="Q2435" i="50" s="1"/>
  <c r="G365" i="50" l="1"/>
  <c r="M2204" i="50"/>
  <c r="M2205" i="50" s="1"/>
  <c r="M2206" i="50" s="1"/>
  <c r="M2207" i="50" s="1"/>
  <c r="M2208" i="50" s="1"/>
  <c r="M2209" i="50" s="1"/>
  <c r="E2204" i="50"/>
  <c r="Q2436" i="50"/>
  <c r="Q2437" i="50" s="1"/>
  <c r="Q2438" i="50" s="1"/>
  <c r="Q2439" i="50" s="1"/>
  <c r="Q2440" i="50" s="1"/>
  <c r="Q2441" i="50" s="1"/>
  <c r="G366" i="50" l="1"/>
  <c r="M2210" i="50"/>
  <c r="M2211" i="50" s="1"/>
  <c r="M2212" i="50" s="1"/>
  <c r="M2213" i="50" s="1"/>
  <c r="M2214" i="50" s="1"/>
  <c r="M2215" i="50" s="1"/>
  <c r="M2216" i="50" s="1"/>
  <c r="M2217" i="50" s="1"/>
  <c r="E2210" i="50"/>
  <c r="Q2442" i="50"/>
  <c r="Q2443" i="50" s="1"/>
  <c r="Q2444" i="50" s="1"/>
  <c r="Q2445" i="50" s="1"/>
  <c r="Q2446" i="50" s="1"/>
  <c r="Q2447" i="50" s="1"/>
  <c r="G367" i="50" l="1"/>
  <c r="M2218" i="50"/>
  <c r="M2219" i="50" s="1"/>
  <c r="M2220" i="50" s="1"/>
  <c r="M2221" i="50" s="1"/>
  <c r="M2222" i="50" s="1"/>
  <c r="M2223" i="50" s="1"/>
  <c r="E2218" i="50"/>
  <c r="Q2448" i="50"/>
  <c r="Q2449" i="50" s="1"/>
  <c r="Q2450" i="50" s="1"/>
  <c r="Q2451" i="50" s="1"/>
  <c r="Q2452" i="50" s="1"/>
  <c r="Q2453" i="50" s="1"/>
  <c r="G368" i="50" l="1"/>
  <c r="M2224" i="50"/>
  <c r="M2225" i="50" s="1"/>
  <c r="M2226" i="50" s="1"/>
  <c r="M2227" i="50" s="1"/>
  <c r="M2228" i="50" s="1"/>
  <c r="M2229" i="50" s="1"/>
  <c r="E2224" i="50"/>
  <c r="Q2454" i="50"/>
  <c r="Q2455" i="50" s="1"/>
  <c r="Q2456" i="50" s="1"/>
  <c r="Q2457" i="50" s="1"/>
  <c r="Q2458" i="50" s="1"/>
  <c r="Q2459" i="50" s="1"/>
  <c r="Q2460" i="50" s="1"/>
  <c r="Q2461" i="50" s="1"/>
  <c r="Q2462" i="50" s="1"/>
  <c r="G369" i="50" l="1"/>
  <c r="M2230" i="50"/>
  <c r="M2231" i="50" s="1"/>
  <c r="M2232" i="50" s="1"/>
  <c r="M2233" i="50" s="1"/>
  <c r="M2234" i="50" s="1"/>
  <c r="M2235" i="50" s="1"/>
  <c r="E2230" i="50"/>
  <c r="Q2463" i="50"/>
  <c r="Q2464" i="50" s="1"/>
  <c r="Q2465" i="50" s="1"/>
  <c r="Q2466" i="50" s="1"/>
  <c r="Q2467" i="50" s="1"/>
  <c r="Q2468" i="50" s="1"/>
  <c r="G370" i="50" l="1"/>
  <c r="M2236" i="50"/>
  <c r="M2237" i="50" s="1"/>
  <c r="M2238" i="50" s="1"/>
  <c r="M2239" i="50" s="1"/>
  <c r="M2240" i="50" s="1"/>
  <c r="M2241" i="50" s="1"/>
  <c r="E2236" i="50"/>
  <c r="Q2469" i="50"/>
  <c r="Q2470" i="50" s="1"/>
  <c r="Q2471" i="50" s="1"/>
  <c r="Q2472" i="50" s="1"/>
  <c r="Q2473" i="50" s="1"/>
  <c r="Q2474" i="50" s="1"/>
  <c r="G371" i="50" l="1"/>
  <c r="M2242" i="50"/>
  <c r="M2243" i="50" s="1"/>
  <c r="M2244" i="50" s="1"/>
  <c r="M2245" i="50" s="1"/>
  <c r="M2246" i="50" s="1"/>
  <c r="M2247" i="50" s="1"/>
  <c r="E2242" i="50"/>
  <c r="Q2475" i="50"/>
  <c r="Q2476" i="50" s="1"/>
  <c r="Q2477" i="50" s="1"/>
  <c r="Q2478" i="50" s="1"/>
  <c r="Q2479" i="50" s="1"/>
  <c r="Q2480" i="50" s="1"/>
  <c r="G372" i="50" l="1"/>
  <c r="M2248" i="50"/>
  <c r="M2249" i="50" s="1"/>
  <c r="M2250" i="50" s="1"/>
  <c r="M2251" i="50" s="1"/>
  <c r="M2252" i="50" s="1"/>
  <c r="M2253" i="50" s="1"/>
  <c r="E2248" i="50"/>
  <c r="Q2481" i="50"/>
  <c r="Q2482" i="50" s="1"/>
  <c r="Q2483" i="50" s="1"/>
  <c r="Q2484" i="50" s="1"/>
  <c r="Q2485" i="50" s="1"/>
  <c r="Q2486" i="50" s="1"/>
  <c r="G373" i="50" l="1"/>
  <c r="M2254" i="50"/>
  <c r="M2255" i="50" s="1"/>
  <c r="M2256" i="50" s="1"/>
  <c r="M2257" i="50" s="1"/>
  <c r="M2258" i="50" s="1"/>
  <c r="M2259" i="50" s="1"/>
  <c r="E2254" i="50"/>
  <c r="Q2487" i="50"/>
  <c r="Q2488" i="50" s="1"/>
  <c r="Q2489" i="50" s="1"/>
  <c r="Q2490" i="50" s="1"/>
  <c r="Q2491" i="50" s="1"/>
  <c r="Q2492" i="50" s="1"/>
  <c r="G374" i="50" l="1"/>
  <c r="M2260" i="50"/>
  <c r="M2261" i="50" s="1"/>
  <c r="M2262" i="50" s="1"/>
  <c r="M2263" i="50" s="1"/>
  <c r="M2264" i="50" s="1"/>
  <c r="M2265" i="50" s="1"/>
  <c r="M2266" i="50" s="1"/>
  <c r="E2260" i="50"/>
  <c r="Q2493" i="50"/>
  <c r="Q2494" i="50" s="1"/>
  <c r="Q2495" i="50" s="1"/>
  <c r="Q2496" i="50" s="1"/>
  <c r="Q2497" i="50" s="1"/>
  <c r="Q2498" i="50" s="1"/>
  <c r="G375" i="50" l="1"/>
  <c r="M2267" i="50"/>
  <c r="M2268" i="50" s="1"/>
  <c r="M2269" i="50" s="1"/>
  <c r="M2270" i="50" s="1"/>
  <c r="M2271" i="50" s="1"/>
  <c r="M2272" i="50" s="1"/>
  <c r="E2267" i="50"/>
  <c r="Q2499" i="50"/>
  <c r="Q2500" i="50" s="1"/>
  <c r="Q2501" i="50" s="1"/>
  <c r="Q2502" i="50" s="1"/>
  <c r="Q2503" i="50" s="1"/>
  <c r="Q2504" i="50" s="1"/>
  <c r="G376" i="50" l="1"/>
  <c r="M2273" i="50"/>
  <c r="M2274" i="50" s="1"/>
  <c r="M2275" i="50" s="1"/>
  <c r="M2276" i="50" s="1"/>
  <c r="M2277" i="50" s="1"/>
  <c r="M2278" i="50" s="1"/>
  <c r="E2273" i="50"/>
  <c r="Q2505" i="50"/>
  <c r="Q2506" i="50" s="1"/>
  <c r="Q2507" i="50" s="1"/>
  <c r="Q2508" i="50" s="1"/>
  <c r="Q2509" i="50" s="1"/>
  <c r="Q2510" i="50" s="1"/>
  <c r="Q2511" i="50" s="1"/>
  <c r="Q2512" i="50" s="1"/>
  <c r="G377" i="50" l="1"/>
  <c r="M2279" i="50"/>
  <c r="M2280" i="50" s="1"/>
  <c r="M2281" i="50" s="1"/>
  <c r="M2282" i="50" s="1"/>
  <c r="M2283" i="50" s="1"/>
  <c r="M2284" i="50" s="1"/>
  <c r="E2279" i="50"/>
  <c r="Q2513" i="50"/>
  <c r="Q2514" i="50" s="1"/>
  <c r="Q2515" i="50" s="1"/>
  <c r="Q2516" i="50" s="1"/>
  <c r="Q2517" i="50" s="1"/>
  <c r="Q2518" i="50" s="1"/>
  <c r="G378" i="50" l="1"/>
  <c r="M2285" i="50"/>
  <c r="M2286" i="50" s="1"/>
  <c r="M2287" i="50" s="1"/>
  <c r="M2288" i="50" s="1"/>
  <c r="M2289" i="50" s="1"/>
  <c r="M2290" i="50" s="1"/>
  <c r="E2285" i="50"/>
  <c r="Q2519" i="50"/>
  <c r="Q2520" i="50" s="1"/>
  <c r="Q2521" i="50" s="1"/>
  <c r="Q2522" i="50" s="1"/>
  <c r="Q2523" i="50" s="1"/>
  <c r="Q2524" i="50" s="1"/>
  <c r="G379" i="50" l="1"/>
  <c r="M2291" i="50"/>
  <c r="M2292" i="50" s="1"/>
  <c r="M2293" i="50" s="1"/>
  <c r="M2294" i="50" s="1"/>
  <c r="M2295" i="50" s="1"/>
  <c r="M2296" i="50" s="1"/>
  <c r="M2297" i="50" s="1"/>
  <c r="M2298" i="50" s="1"/>
  <c r="M2299" i="50" s="1"/>
  <c r="M2300" i="50" s="1"/>
  <c r="M2301" i="50" s="1"/>
  <c r="M2302" i="50" s="1"/>
  <c r="M2303" i="50" s="1"/>
  <c r="M2304" i="50" s="1"/>
  <c r="E2291" i="50"/>
  <c r="Q2525" i="50"/>
  <c r="Q2526" i="50" s="1"/>
  <c r="Q2527" i="50" s="1"/>
  <c r="Q2528" i="50" s="1"/>
  <c r="Q2529" i="50" s="1"/>
  <c r="Q2530" i="50" s="1"/>
  <c r="G380" i="50" l="1"/>
  <c r="G381" i="50" s="1"/>
  <c r="C380" i="50"/>
  <c r="M2305" i="50"/>
  <c r="M2306" i="50" s="1"/>
  <c r="M2307" i="50" s="1"/>
  <c r="M2308" i="50" s="1"/>
  <c r="M2309" i="50" s="1"/>
  <c r="M2310" i="50" s="1"/>
  <c r="E2305" i="50"/>
  <c r="Q2531" i="50"/>
  <c r="Q2532" i="50" s="1"/>
  <c r="Q2533" i="50" s="1"/>
  <c r="Q2534" i="50" s="1"/>
  <c r="Q2535" i="50" s="1"/>
  <c r="Q2536" i="50" s="1"/>
  <c r="G382" i="50" l="1"/>
  <c r="M2311" i="50"/>
  <c r="M2312" i="50" s="1"/>
  <c r="M2313" i="50" s="1"/>
  <c r="M2314" i="50" s="1"/>
  <c r="M2315" i="50" s="1"/>
  <c r="M2316" i="50" s="1"/>
  <c r="E2311" i="50"/>
  <c r="Q2537" i="50"/>
  <c r="Q2538" i="50" s="1"/>
  <c r="Q2539" i="50" s="1"/>
  <c r="Q2540" i="50" s="1"/>
  <c r="Q2541" i="50" s="1"/>
  <c r="Q2542" i="50" s="1"/>
  <c r="G383" i="50" l="1"/>
  <c r="M2317" i="50"/>
  <c r="M2318" i="50" s="1"/>
  <c r="M2319" i="50" s="1"/>
  <c r="M2320" i="50" s="1"/>
  <c r="M2321" i="50" s="1"/>
  <c r="M2322" i="50" s="1"/>
  <c r="E2317" i="50"/>
  <c r="Q2543" i="50"/>
  <c r="Q2544" i="50" s="1"/>
  <c r="Q2545" i="50" s="1"/>
  <c r="Q2546" i="50" s="1"/>
  <c r="Q2547" i="50" s="1"/>
  <c r="Q2548" i="50" s="1"/>
  <c r="G384" i="50" l="1"/>
  <c r="M2323" i="50"/>
  <c r="M2324" i="50" s="1"/>
  <c r="M2325" i="50" s="1"/>
  <c r="M2326" i="50" s="1"/>
  <c r="M2327" i="50" s="1"/>
  <c r="M2328" i="50" s="1"/>
  <c r="E2323" i="50"/>
  <c r="Q2549" i="50"/>
  <c r="Q2550" i="50" s="1"/>
  <c r="Q2551" i="50" s="1"/>
  <c r="Q2552" i="50" s="1"/>
  <c r="Q2553" i="50" s="1"/>
  <c r="Q2554" i="50" s="1"/>
  <c r="G385" i="50" l="1"/>
  <c r="M2329" i="50"/>
  <c r="M2330" i="50" s="1"/>
  <c r="M2331" i="50" s="1"/>
  <c r="M2332" i="50" s="1"/>
  <c r="M2333" i="50" s="1"/>
  <c r="M2334" i="50" s="1"/>
  <c r="E2329" i="50"/>
  <c r="Q2555" i="50"/>
  <c r="Q2556" i="50" s="1"/>
  <c r="Q2557" i="50" s="1"/>
  <c r="Q2558" i="50" s="1"/>
  <c r="Q2559" i="50" s="1"/>
  <c r="Q2560" i="50" s="1"/>
  <c r="Q2561" i="50" s="1"/>
  <c r="G386" i="50" l="1"/>
  <c r="M2335" i="50"/>
  <c r="M2336" i="50" s="1"/>
  <c r="M2337" i="50" s="1"/>
  <c r="M2338" i="50" s="1"/>
  <c r="M2339" i="50" s="1"/>
  <c r="M2340" i="50" s="1"/>
  <c r="E2335" i="50"/>
  <c r="Q2562" i="50"/>
  <c r="Q2563" i="50" s="1"/>
  <c r="Q2564" i="50" s="1"/>
  <c r="Q2565" i="50" s="1"/>
  <c r="Q2566" i="50" s="1"/>
  <c r="Q2567" i="50" s="1"/>
  <c r="G387" i="50" l="1"/>
  <c r="M2341" i="50"/>
  <c r="M2342" i="50" s="1"/>
  <c r="M2343" i="50" s="1"/>
  <c r="M2344" i="50" s="1"/>
  <c r="M2345" i="50" s="1"/>
  <c r="M2346" i="50" s="1"/>
  <c r="M2347" i="50" s="1"/>
  <c r="M2348" i="50" s="1"/>
  <c r="E2341" i="50"/>
  <c r="Q2568" i="50"/>
  <c r="Q2569" i="50" s="1"/>
  <c r="Q2570" i="50" s="1"/>
  <c r="Q2571" i="50" s="1"/>
  <c r="Q2572" i="50" s="1"/>
  <c r="Q2573" i="50" s="1"/>
  <c r="G388" i="50" l="1"/>
  <c r="M2349" i="50"/>
  <c r="M2350" i="50" s="1"/>
  <c r="M2351" i="50" s="1"/>
  <c r="M2352" i="50" s="1"/>
  <c r="M2353" i="50" s="1"/>
  <c r="M2354" i="50" s="1"/>
  <c r="E2349" i="50"/>
  <c r="Q2574" i="50"/>
  <c r="Q2575" i="50" s="1"/>
  <c r="Q2576" i="50" s="1"/>
  <c r="Q2577" i="50" s="1"/>
  <c r="Q2578" i="50" s="1"/>
  <c r="Q2579" i="50" s="1"/>
  <c r="G389" i="50" l="1"/>
  <c r="G390" i="50" s="1"/>
  <c r="C389" i="50"/>
  <c r="M2355" i="50"/>
  <c r="M2356" i="50" s="1"/>
  <c r="M2357" i="50" s="1"/>
  <c r="M2358" i="50" s="1"/>
  <c r="M2359" i="50" s="1"/>
  <c r="M2360" i="50" s="1"/>
  <c r="E2355" i="50"/>
  <c r="Q2580" i="50"/>
  <c r="Q2581" i="50" s="1"/>
  <c r="Q2582" i="50" s="1"/>
  <c r="Q2583" i="50" s="1"/>
  <c r="Q2584" i="50" s="1"/>
  <c r="Q2585" i="50" s="1"/>
  <c r="G391" i="50" l="1"/>
  <c r="M2361" i="50"/>
  <c r="M2362" i="50" s="1"/>
  <c r="M2363" i="50" s="1"/>
  <c r="M2364" i="50" s="1"/>
  <c r="M2365" i="50" s="1"/>
  <c r="M2366" i="50" s="1"/>
  <c r="E2361" i="50"/>
  <c r="Q2586" i="50"/>
  <c r="Q2587" i="50" s="1"/>
  <c r="Q2588" i="50" s="1"/>
  <c r="Q2589" i="50" s="1"/>
  <c r="Q2590" i="50" s="1"/>
  <c r="Q2591" i="50" s="1"/>
  <c r="C392" i="50" l="1"/>
  <c r="G392" i="50"/>
  <c r="E392" i="50"/>
  <c r="M2367" i="50"/>
  <c r="M2368" i="50" s="1"/>
  <c r="M2369" i="50" s="1"/>
  <c r="M2370" i="50" s="1"/>
  <c r="M2371" i="50" s="1"/>
  <c r="M2372" i="50" s="1"/>
  <c r="M2373" i="50" s="1"/>
  <c r="E2367" i="50"/>
  <c r="Q2592" i="50"/>
  <c r="Q2593" i="50" s="1"/>
  <c r="Q2594" i="50" s="1"/>
  <c r="Q2595" i="50" s="1"/>
  <c r="Q2596" i="50" s="1"/>
  <c r="Q2597" i="50" s="1"/>
  <c r="G393" i="50" l="1"/>
  <c r="G394" i="50" s="1"/>
  <c r="C393" i="50"/>
  <c r="M2374" i="50"/>
  <c r="M2375" i="50" s="1"/>
  <c r="M2376" i="50" s="1"/>
  <c r="M2377" i="50" s="1"/>
  <c r="M2378" i="50" s="1"/>
  <c r="M2379" i="50" s="1"/>
  <c r="E2374" i="50"/>
  <c r="Q2598" i="50"/>
  <c r="Q2599" i="50" s="1"/>
  <c r="Q2600" i="50" s="1"/>
  <c r="Q2601" i="50" s="1"/>
  <c r="Q2602" i="50" s="1"/>
  <c r="Q2603" i="50" s="1"/>
  <c r="G395" i="50" l="1"/>
  <c r="M2380" i="50"/>
  <c r="M2381" i="50" s="1"/>
  <c r="M2382" i="50" s="1"/>
  <c r="M2383" i="50" s="1"/>
  <c r="M2384" i="50" s="1"/>
  <c r="M2385" i="50" s="1"/>
  <c r="E2380" i="50"/>
  <c r="Q2604" i="50"/>
  <c r="Q2605" i="50" s="1"/>
  <c r="Q2606" i="50" s="1"/>
  <c r="Q2607" i="50" s="1"/>
  <c r="Q2608" i="50" s="1"/>
  <c r="Q2609" i="50" s="1"/>
  <c r="Q2610" i="50" s="1"/>
  <c r="G396" i="50" l="1"/>
  <c r="M2386" i="50"/>
  <c r="M2387" i="50" s="1"/>
  <c r="M2388" i="50" s="1"/>
  <c r="M2389" i="50" s="1"/>
  <c r="M2390" i="50" s="1"/>
  <c r="M2391" i="50" s="1"/>
  <c r="E2386" i="50"/>
  <c r="Q2611" i="50"/>
  <c r="Q2612" i="50" s="1"/>
  <c r="Q2613" i="50" s="1"/>
  <c r="Q2614" i="50" s="1"/>
  <c r="Q2615" i="50" s="1"/>
  <c r="Q2616" i="50" s="1"/>
  <c r="G397" i="50" l="1"/>
  <c r="M2392" i="50"/>
  <c r="M2393" i="50" s="1"/>
  <c r="M2394" i="50" s="1"/>
  <c r="M2395" i="50" s="1"/>
  <c r="M2396" i="50" s="1"/>
  <c r="M2397" i="50" s="1"/>
  <c r="E2392" i="50"/>
  <c r="Q2617" i="50"/>
  <c r="Q2618" i="50" s="1"/>
  <c r="Q2619" i="50" s="1"/>
  <c r="Q2620" i="50" s="1"/>
  <c r="Q2621" i="50" s="1"/>
  <c r="Q2622" i="50" s="1"/>
  <c r="G398" i="50" l="1"/>
  <c r="M2398" i="50"/>
  <c r="M2399" i="50" s="1"/>
  <c r="M2400" i="50" s="1"/>
  <c r="M2401" i="50" s="1"/>
  <c r="M2402" i="50" s="1"/>
  <c r="M2403" i="50" s="1"/>
  <c r="E2398" i="50"/>
  <c r="Q2623" i="50"/>
  <c r="Q2624" i="50" s="1"/>
  <c r="Q2625" i="50" s="1"/>
  <c r="Q2626" i="50" s="1"/>
  <c r="Q2627" i="50" s="1"/>
  <c r="Q2628" i="50" s="1"/>
  <c r="G399" i="50" l="1"/>
  <c r="M2404" i="50"/>
  <c r="M2405" i="50" s="1"/>
  <c r="M2406" i="50" s="1"/>
  <c r="M2407" i="50" s="1"/>
  <c r="M2408" i="50" s="1"/>
  <c r="M2409" i="50" s="1"/>
  <c r="E2404" i="50"/>
  <c r="Q2629" i="50"/>
  <c r="Q2630" i="50" s="1"/>
  <c r="Q2631" i="50" s="1"/>
  <c r="Q2632" i="50" s="1"/>
  <c r="Q2633" i="50" s="1"/>
  <c r="Q2634" i="50" s="1"/>
  <c r="G400" i="50" l="1"/>
  <c r="G401" i="50" s="1"/>
  <c r="C400" i="50"/>
  <c r="M2410" i="50"/>
  <c r="M2411" i="50" s="1"/>
  <c r="M2412" i="50" s="1"/>
  <c r="M2413" i="50" s="1"/>
  <c r="M2414" i="50" s="1"/>
  <c r="M2415" i="50" s="1"/>
  <c r="E2410" i="50"/>
  <c r="Q2635" i="50"/>
  <c r="Q2636" i="50" s="1"/>
  <c r="Q2637" i="50" s="1"/>
  <c r="Q2638" i="50" s="1"/>
  <c r="Q2639" i="50" s="1"/>
  <c r="Q2640" i="50" s="1"/>
  <c r="G402" i="50" l="1"/>
  <c r="M2416" i="50"/>
  <c r="M2417" i="50" s="1"/>
  <c r="M2418" i="50" s="1"/>
  <c r="M2419" i="50" s="1"/>
  <c r="M2420" i="50" s="1"/>
  <c r="M2421" i="50" s="1"/>
  <c r="M2422" i="50" s="1"/>
  <c r="E2416" i="50"/>
  <c r="Q2641" i="50"/>
  <c r="Q2642" i="50" s="1"/>
  <c r="Q2643" i="50" s="1"/>
  <c r="Q2644" i="50" s="1"/>
  <c r="Q2645" i="50" s="1"/>
  <c r="Q2646" i="50" s="1"/>
  <c r="Q2647" i="50" s="1"/>
  <c r="Q2648" i="50" s="1"/>
  <c r="G403" i="50" l="1"/>
  <c r="M2423" i="50"/>
  <c r="M2424" i="50" s="1"/>
  <c r="M2425" i="50" s="1"/>
  <c r="M2426" i="50" s="1"/>
  <c r="M2427" i="50" s="1"/>
  <c r="M2428" i="50" s="1"/>
  <c r="E2423" i="50"/>
  <c r="Q2649" i="50"/>
  <c r="Q2650" i="50" s="1"/>
  <c r="Q2651" i="50" s="1"/>
  <c r="Q2652" i="50" s="1"/>
  <c r="Q2653" i="50" s="1"/>
  <c r="Q2654" i="50" s="1"/>
  <c r="G404" i="50" l="1"/>
  <c r="M2429" i="50"/>
  <c r="M2430" i="50" s="1"/>
  <c r="M2431" i="50" s="1"/>
  <c r="M2432" i="50" s="1"/>
  <c r="M2433" i="50" s="1"/>
  <c r="M2434" i="50" s="1"/>
  <c r="E2429" i="50"/>
  <c r="Q2655" i="50"/>
  <c r="Q2656" i="50" s="1"/>
  <c r="Q2657" i="50" s="1"/>
  <c r="Q2658" i="50" s="1"/>
  <c r="Q2659" i="50" s="1"/>
  <c r="Q2660" i="50" s="1"/>
  <c r="G405" i="50" l="1"/>
  <c r="M2435" i="50"/>
  <c r="M2436" i="50" s="1"/>
  <c r="M2437" i="50" s="1"/>
  <c r="M2438" i="50" s="1"/>
  <c r="M2439" i="50" s="1"/>
  <c r="M2440" i="50" s="1"/>
  <c r="E2435" i="50"/>
  <c r="Q2661" i="50"/>
  <c r="Q2662" i="50" s="1"/>
  <c r="Q2663" i="50" s="1"/>
  <c r="Q2664" i="50" s="1"/>
  <c r="Q2665" i="50" s="1"/>
  <c r="Q2666" i="50" s="1"/>
  <c r="G406" i="50" l="1"/>
  <c r="M2441" i="50"/>
  <c r="M2442" i="50" s="1"/>
  <c r="M2443" i="50" s="1"/>
  <c r="M2444" i="50" s="1"/>
  <c r="M2445" i="50" s="1"/>
  <c r="M2446" i="50" s="1"/>
  <c r="E2441" i="50"/>
  <c r="Q2667" i="50"/>
  <c r="Q2668" i="50" s="1"/>
  <c r="Q2669" i="50" s="1"/>
  <c r="Q2670" i="50" s="1"/>
  <c r="Q2671" i="50" s="1"/>
  <c r="Q2672" i="50" s="1"/>
  <c r="G407" i="50" l="1"/>
  <c r="M2447" i="50"/>
  <c r="M2448" i="50" s="1"/>
  <c r="M2449" i="50" s="1"/>
  <c r="M2450" i="50" s="1"/>
  <c r="M2451" i="50" s="1"/>
  <c r="M2452" i="50" s="1"/>
  <c r="E2447" i="50"/>
  <c r="Q2673" i="50"/>
  <c r="Q2674" i="50" s="1"/>
  <c r="Q2675" i="50" s="1"/>
  <c r="Q2676" i="50" s="1"/>
  <c r="Q2677" i="50" s="1"/>
  <c r="Q2678" i="50" s="1"/>
  <c r="G408" i="50" l="1"/>
  <c r="M2453" i="50"/>
  <c r="M2454" i="50" s="1"/>
  <c r="M2455" i="50" s="1"/>
  <c r="M2456" i="50" s="1"/>
  <c r="M2457" i="50" s="1"/>
  <c r="M2458" i="50" s="1"/>
  <c r="M2459" i="50" s="1"/>
  <c r="M2460" i="50" s="1"/>
  <c r="M2461" i="50" s="1"/>
  <c r="E2453" i="50"/>
  <c r="Q2679" i="50"/>
  <c r="Q2680" i="50" s="1"/>
  <c r="Q2681" i="50" s="1"/>
  <c r="Q2682" i="50" s="1"/>
  <c r="Q2683" i="50" s="1"/>
  <c r="Q2684" i="50" s="1"/>
  <c r="Q2685" i="50" s="1"/>
  <c r="C409" i="50" l="1"/>
  <c r="E409" i="50"/>
  <c r="G409" i="50"/>
  <c r="M2462" i="50"/>
  <c r="M2463" i="50" s="1"/>
  <c r="M2464" i="50" s="1"/>
  <c r="M2465" i="50" s="1"/>
  <c r="M2466" i="50" s="1"/>
  <c r="M2467" i="50" s="1"/>
  <c r="E2462" i="50"/>
  <c r="Q2686" i="50"/>
  <c r="Q2687" i="50" s="1"/>
  <c r="Q2688" i="50" s="1"/>
  <c r="Q2689" i="50" s="1"/>
  <c r="Q2690" i="50" s="1"/>
  <c r="Q2691" i="50" s="1"/>
  <c r="G410" i="50" l="1"/>
  <c r="G411" i="50" s="1"/>
  <c r="C410" i="50"/>
  <c r="M2468" i="50"/>
  <c r="M2469" i="50" s="1"/>
  <c r="M2470" i="50" s="1"/>
  <c r="M2471" i="50" s="1"/>
  <c r="M2472" i="50" s="1"/>
  <c r="M2473" i="50" s="1"/>
  <c r="E2468" i="50"/>
  <c r="Q2692" i="50"/>
  <c r="Q2693" i="50" s="1"/>
  <c r="Q2694" i="50" s="1"/>
  <c r="Q2695" i="50" s="1"/>
  <c r="Q2696" i="50" s="1"/>
  <c r="Q2697" i="50" s="1"/>
  <c r="G412" i="50" l="1"/>
  <c r="M2474" i="50"/>
  <c r="M2475" i="50" s="1"/>
  <c r="M2476" i="50" s="1"/>
  <c r="M2477" i="50" s="1"/>
  <c r="M2478" i="50" s="1"/>
  <c r="M2479" i="50" s="1"/>
  <c r="E2474" i="50"/>
  <c r="Q2698" i="50"/>
  <c r="Q2699" i="50" s="1"/>
  <c r="Q2700" i="50" s="1"/>
  <c r="Q2701" i="50" s="1"/>
  <c r="Q2702" i="50" s="1"/>
  <c r="Q2703" i="50" s="1"/>
  <c r="G413" i="50" l="1"/>
  <c r="M2480" i="50"/>
  <c r="M2481" i="50" s="1"/>
  <c r="M2482" i="50" s="1"/>
  <c r="M2483" i="50" s="1"/>
  <c r="M2484" i="50" s="1"/>
  <c r="M2485" i="50" s="1"/>
  <c r="E2480" i="50"/>
  <c r="Q2704" i="50"/>
  <c r="Q2705" i="50" s="1"/>
  <c r="Q2706" i="50" s="1"/>
  <c r="Q2707" i="50" s="1"/>
  <c r="Q2708" i="50" s="1"/>
  <c r="Q2709" i="50" s="1"/>
  <c r="G414" i="50" l="1"/>
  <c r="M2486" i="50"/>
  <c r="M2487" i="50" s="1"/>
  <c r="M2488" i="50" s="1"/>
  <c r="M2489" i="50" s="1"/>
  <c r="M2490" i="50" s="1"/>
  <c r="M2491" i="50" s="1"/>
  <c r="E2486" i="50"/>
  <c r="Q2710" i="50"/>
  <c r="Q2711" i="50" s="1"/>
  <c r="Q2712" i="50" s="1"/>
  <c r="Q2713" i="50" s="1"/>
  <c r="Q2714" i="50" s="1"/>
  <c r="Q2715" i="50" s="1"/>
  <c r="G415" i="50" l="1"/>
  <c r="M2492" i="50"/>
  <c r="M2493" i="50" s="1"/>
  <c r="M2494" i="50" s="1"/>
  <c r="M2495" i="50" s="1"/>
  <c r="M2496" i="50" s="1"/>
  <c r="M2497" i="50" s="1"/>
  <c r="E2492" i="50"/>
  <c r="Q2716" i="50"/>
  <c r="Q2717" i="50" s="1"/>
  <c r="Q2718" i="50" s="1"/>
  <c r="Q2719" i="50" s="1"/>
  <c r="Q2720" i="50" s="1"/>
  <c r="Q2721" i="50" s="1"/>
  <c r="Q2722" i="50" s="1"/>
  <c r="Q2723" i="50" s="1"/>
  <c r="G416" i="50" l="1"/>
  <c r="M2498" i="50"/>
  <c r="M2499" i="50" s="1"/>
  <c r="M2500" i="50" s="1"/>
  <c r="M2501" i="50" s="1"/>
  <c r="M2502" i="50" s="1"/>
  <c r="M2503" i="50" s="1"/>
  <c r="E2498" i="50"/>
  <c r="Q2724" i="50"/>
  <c r="Q2725" i="50" s="1"/>
  <c r="Q2726" i="50" s="1"/>
  <c r="Q2727" i="50" s="1"/>
  <c r="Q2728" i="50" s="1"/>
  <c r="Q2729" i="50" s="1"/>
  <c r="G417" i="50" l="1"/>
  <c r="M2504" i="50"/>
  <c r="M2505" i="50" s="1"/>
  <c r="M2506" i="50" s="1"/>
  <c r="M2507" i="50" s="1"/>
  <c r="M2508" i="50" s="1"/>
  <c r="M2509" i="50" s="1"/>
  <c r="M2510" i="50" s="1"/>
  <c r="M2511" i="50" s="1"/>
  <c r="E2504" i="50"/>
  <c r="Q2730" i="50"/>
  <c r="Q2731" i="50" s="1"/>
  <c r="Q2732" i="50" s="1"/>
  <c r="Q2733" i="50" s="1"/>
  <c r="Q2734" i="50" s="1"/>
  <c r="Q2735" i="50" s="1"/>
  <c r="G418" i="50" l="1"/>
  <c r="M2512" i="50"/>
  <c r="M2513" i="50" s="1"/>
  <c r="M2514" i="50" s="1"/>
  <c r="M2515" i="50" s="1"/>
  <c r="M2516" i="50" s="1"/>
  <c r="M2517" i="50" s="1"/>
  <c r="E2512" i="50"/>
  <c r="Q2736" i="50"/>
  <c r="Q2737" i="50" s="1"/>
  <c r="Q2738" i="50" s="1"/>
  <c r="Q2739" i="50" s="1"/>
  <c r="Q2740" i="50" s="1"/>
  <c r="Q2741" i="50" s="1"/>
  <c r="G419" i="50" l="1"/>
  <c r="M2518" i="50"/>
  <c r="M2519" i="50" s="1"/>
  <c r="M2520" i="50" s="1"/>
  <c r="M2521" i="50" s="1"/>
  <c r="M2522" i="50" s="1"/>
  <c r="M2523" i="50" s="1"/>
  <c r="E2518" i="50"/>
  <c r="Q2742" i="50"/>
  <c r="Q2743" i="50" s="1"/>
  <c r="Q2744" i="50" s="1"/>
  <c r="Q2745" i="50" s="1"/>
  <c r="Q2746" i="50" s="1"/>
  <c r="Q2747" i="50" s="1"/>
  <c r="G420" i="50" l="1"/>
  <c r="M2524" i="50"/>
  <c r="M2525" i="50" s="1"/>
  <c r="M2526" i="50" s="1"/>
  <c r="M2527" i="50" s="1"/>
  <c r="M2528" i="50" s="1"/>
  <c r="M2529" i="50" s="1"/>
  <c r="E2524" i="50"/>
  <c r="Q2748" i="50"/>
  <c r="Q2749" i="50" s="1"/>
  <c r="Q2750" i="50" s="1"/>
  <c r="Q2751" i="50" s="1"/>
  <c r="Q2752" i="50" s="1"/>
  <c r="Q2753" i="50" s="1"/>
  <c r="G421" i="50" l="1"/>
  <c r="M2530" i="50"/>
  <c r="M2531" i="50" s="1"/>
  <c r="M2532" i="50" s="1"/>
  <c r="M2533" i="50" s="1"/>
  <c r="M2534" i="50" s="1"/>
  <c r="M2535" i="50" s="1"/>
  <c r="E2530" i="50"/>
  <c r="Q2754" i="50"/>
  <c r="Q2755" i="50" s="1"/>
  <c r="Q2756" i="50" s="1"/>
  <c r="Q2757" i="50" s="1"/>
  <c r="Q2758" i="50" s="1"/>
  <c r="Q2759" i="50" s="1"/>
  <c r="Q2760" i="50" s="1"/>
  <c r="G422" i="50" l="1"/>
  <c r="M2536" i="50"/>
  <c r="M2537" i="50" s="1"/>
  <c r="M2538" i="50" s="1"/>
  <c r="M2539" i="50" s="1"/>
  <c r="M2540" i="50" s="1"/>
  <c r="M2541" i="50" s="1"/>
  <c r="E2536" i="50"/>
  <c r="Q2761" i="50"/>
  <c r="Q2762" i="50" s="1"/>
  <c r="Q2763" i="50" s="1"/>
  <c r="Q2764" i="50" s="1"/>
  <c r="Q2765" i="50" s="1"/>
  <c r="Q2766" i="50" s="1"/>
  <c r="G423" i="50" l="1"/>
  <c r="M2542" i="50"/>
  <c r="M2543" i="50" s="1"/>
  <c r="M2544" i="50" s="1"/>
  <c r="M2545" i="50" s="1"/>
  <c r="M2546" i="50" s="1"/>
  <c r="M2547" i="50" s="1"/>
  <c r="E2542" i="50"/>
  <c r="Q2767" i="50"/>
  <c r="Q2768" i="50" s="1"/>
  <c r="Q2769" i="50" s="1"/>
  <c r="Q2770" i="50" s="1"/>
  <c r="Q2771" i="50" s="1"/>
  <c r="Q2772" i="50" s="1"/>
  <c r="G424" i="50" l="1"/>
  <c r="M2548" i="50"/>
  <c r="M2549" i="50" s="1"/>
  <c r="M2550" i="50" s="1"/>
  <c r="M2551" i="50" s="1"/>
  <c r="M2552" i="50" s="1"/>
  <c r="M2553" i="50" s="1"/>
  <c r="E2548" i="50"/>
  <c r="Q2773" i="50"/>
  <c r="Q2774" i="50" s="1"/>
  <c r="Q2775" i="50" s="1"/>
  <c r="Q2776" i="50" s="1"/>
  <c r="Q2777" i="50" s="1"/>
  <c r="Q2778" i="50" s="1"/>
  <c r="G425" i="50" l="1"/>
  <c r="M2554" i="50"/>
  <c r="M2555" i="50" s="1"/>
  <c r="M2556" i="50" s="1"/>
  <c r="M2557" i="50" s="1"/>
  <c r="M2558" i="50" s="1"/>
  <c r="M2559" i="50" s="1"/>
  <c r="M2560" i="50" s="1"/>
  <c r="E2554" i="50"/>
  <c r="Q2779" i="50"/>
  <c r="Q2780" i="50" s="1"/>
  <c r="Q2781" i="50" s="1"/>
  <c r="Q2782" i="50" s="1"/>
  <c r="Q2783" i="50" s="1"/>
  <c r="Q2784" i="50" s="1"/>
  <c r="Q2785" i="50" s="1"/>
  <c r="Q2786" i="50" s="1"/>
  <c r="G426" i="50" l="1"/>
  <c r="M2561" i="50"/>
  <c r="M2562" i="50" s="1"/>
  <c r="M2563" i="50" s="1"/>
  <c r="M2564" i="50" s="1"/>
  <c r="M2565" i="50" s="1"/>
  <c r="M2566" i="50" s="1"/>
  <c r="E2561" i="50"/>
  <c r="Q2787" i="50"/>
  <c r="Q2788" i="50" s="1"/>
  <c r="Q2789" i="50" s="1"/>
  <c r="Q2790" i="50" s="1"/>
  <c r="Q2791" i="50" s="1"/>
  <c r="Q2792" i="50" s="1"/>
  <c r="G427" i="50" l="1"/>
  <c r="M2567" i="50"/>
  <c r="M2568" i="50" s="1"/>
  <c r="M2569" i="50" s="1"/>
  <c r="M2570" i="50" s="1"/>
  <c r="M2571" i="50" s="1"/>
  <c r="M2572" i="50" s="1"/>
  <c r="E2567" i="50"/>
  <c r="Q2793" i="50"/>
  <c r="Q2794" i="50" s="1"/>
  <c r="Q2795" i="50" s="1"/>
  <c r="Q2796" i="50" s="1"/>
  <c r="Q2797" i="50" s="1"/>
  <c r="Q2798" i="50" s="1"/>
  <c r="G428" i="50" l="1"/>
  <c r="M2573" i="50"/>
  <c r="M2574" i="50" s="1"/>
  <c r="M2575" i="50" s="1"/>
  <c r="M2576" i="50" s="1"/>
  <c r="M2577" i="50" s="1"/>
  <c r="M2578" i="50" s="1"/>
  <c r="E2573" i="50"/>
  <c r="Q2799" i="50"/>
  <c r="Q2800" i="50" s="1"/>
  <c r="Q2801" i="50" s="1"/>
  <c r="Q2802" i="50" s="1"/>
  <c r="Q2803" i="50" s="1"/>
  <c r="Q2804" i="50" s="1"/>
  <c r="G429" i="50" l="1"/>
  <c r="M2579" i="50"/>
  <c r="M2580" i="50" s="1"/>
  <c r="M2581" i="50" s="1"/>
  <c r="M2582" i="50" s="1"/>
  <c r="M2583" i="50" s="1"/>
  <c r="M2584" i="50" s="1"/>
  <c r="E2579" i="50"/>
  <c r="Q2805" i="50"/>
  <c r="Q2806" i="50" s="1"/>
  <c r="Q2807" i="50" s="1"/>
  <c r="Q2808" i="50" s="1"/>
  <c r="Q2809" i="50" s="1"/>
  <c r="Q2810" i="50" s="1"/>
  <c r="G430" i="50" l="1"/>
  <c r="M2585" i="50"/>
  <c r="M2586" i="50" s="1"/>
  <c r="M2587" i="50" s="1"/>
  <c r="M2588" i="50" s="1"/>
  <c r="M2589" i="50" s="1"/>
  <c r="M2590" i="50" s="1"/>
  <c r="E2585" i="50"/>
  <c r="Q2811" i="50"/>
  <c r="Q2812" i="50" s="1"/>
  <c r="Q2813" i="50" s="1"/>
  <c r="Q2814" i="50" s="1"/>
  <c r="Q2815" i="50" s="1"/>
  <c r="Q2816" i="50" s="1"/>
  <c r="G431" i="50" l="1"/>
  <c r="M2591" i="50"/>
  <c r="M2592" i="50" s="1"/>
  <c r="M2593" i="50" s="1"/>
  <c r="M2594" i="50" s="1"/>
  <c r="M2595" i="50" s="1"/>
  <c r="M2596" i="50" s="1"/>
  <c r="E2591" i="50"/>
  <c r="Q2817" i="50"/>
  <c r="Q2818" i="50" s="1"/>
  <c r="Q2819" i="50" s="1"/>
  <c r="Q2820" i="50" s="1"/>
  <c r="Q2821" i="50" s="1"/>
  <c r="Q2822" i="50" s="1"/>
  <c r="G432" i="50" l="1"/>
  <c r="M2597" i="50"/>
  <c r="M2598" i="50" s="1"/>
  <c r="M2599" i="50" s="1"/>
  <c r="M2600" i="50" s="1"/>
  <c r="M2601" i="50" s="1"/>
  <c r="M2602" i="50" s="1"/>
  <c r="E2597" i="50"/>
  <c r="Q2823" i="50"/>
  <c r="Q2824" i="50" s="1"/>
  <c r="Q2825" i="50" s="1"/>
  <c r="Q2826" i="50" s="1"/>
  <c r="Q2827" i="50" s="1"/>
  <c r="Q2828" i="50" s="1"/>
  <c r="G433" i="50" l="1"/>
  <c r="G434" i="50" s="1"/>
  <c r="C433" i="50"/>
  <c r="M2603" i="50"/>
  <c r="M2604" i="50" s="1"/>
  <c r="M2605" i="50" s="1"/>
  <c r="M2606" i="50" s="1"/>
  <c r="M2607" i="50" s="1"/>
  <c r="M2608" i="50" s="1"/>
  <c r="M2609" i="50" s="1"/>
  <c r="E2603" i="50"/>
  <c r="Q2829" i="50"/>
  <c r="Q2830" i="50" s="1"/>
  <c r="Q2831" i="50" s="1"/>
  <c r="Q2832" i="50" s="1"/>
  <c r="Q2833" i="50" s="1"/>
  <c r="Q2834" i="50" s="1"/>
  <c r="Q2835" i="50" s="1"/>
  <c r="G435" i="50" l="1"/>
  <c r="M2610" i="50"/>
  <c r="M2611" i="50" s="1"/>
  <c r="M2612" i="50" s="1"/>
  <c r="M2613" i="50" s="1"/>
  <c r="M2614" i="50" s="1"/>
  <c r="M2615" i="50" s="1"/>
  <c r="E2610" i="50"/>
  <c r="Q2836" i="50"/>
  <c r="Q2837" i="50" s="1"/>
  <c r="Q2838" i="50" s="1"/>
  <c r="Q2839" i="50" s="1"/>
  <c r="Q2840" i="50" s="1"/>
  <c r="Q2841" i="50" s="1"/>
  <c r="G436" i="50" l="1"/>
  <c r="M2616" i="50"/>
  <c r="M2617" i="50" s="1"/>
  <c r="M2618" i="50" s="1"/>
  <c r="M2619" i="50" s="1"/>
  <c r="M2620" i="50" s="1"/>
  <c r="M2621" i="50" s="1"/>
  <c r="E2616" i="50"/>
  <c r="Q2842" i="50"/>
  <c r="Q2843" i="50" s="1"/>
  <c r="Q2844" i="50" s="1"/>
  <c r="Q2845" i="50" s="1"/>
  <c r="Q2846" i="50" s="1"/>
  <c r="Q2847" i="50" s="1"/>
  <c r="G437" i="50" l="1"/>
  <c r="M2622" i="50"/>
  <c r="M2623" i="50" s="1"/>
  <c r="M2624" i="50" s="1"/>
  <c r="M2625" i="50" s="1"/>
  <c r="M2626" i="50" s="1"/>
  <c r="M2627" i="50" s="1"/>
  <c r="E2622" i="50"/>
  <c r="Q2848" i="50"/>
  <c r="Q2849" i="50" s="1"/>
  <c r="Q2850" i="50" s="1"/>
  <c r="Q2851" i="50" s="1"/>
  <c r="Q2852" i="50" s="1"/>
  <c r="Q2853" i="50" s="1"/>
  <c r="G438" i="50" l="1"/>
  <c r="M2628" i="50"/>
  <c r="M2629" i="50" s="1"/>
  <c r="M2630" i="50" s="1"/>
  <c r="M2631" i="50" s="1"/>
  <c r="M2632" i="50" s="1"/>
  <c r="M2633" i="50" s="1"/>
  <c r="E2628" i="50"/>
  <c r="Q2854" i="50"/>
  <c r="Q2855" i="50" s="1"/>
  <c r="Q2856" i="50" s="1"/>
  <c r="Q2857" i="50" s="1"/>
  <c r="Q2858" i="50" s="1"/>
  <c r="Q2859" i="50" s="1"/>
  <c r="G439" i="50" l="1"/>
  <c r="M2634" i="50"/>
  <c r="M2635" i="50" s="1"/>
  <c r="M2636" i="50" s="1"/>
  <c r="M2637" i="50" s="1"/>
  <c r="M2638" i="50" s="1"/>
  <c r="M2639" i="50" s="1"/>
  <c r="E2634" i="50"/>
  <c r="Q2860" i="50"/>
  <c r="Q2861" i="50" s="1"/>
  <c r="Q2862" i="50" s="1"/>
  <c r="Q2863" i="50" s="1"/>
  <c r="Q2864" i="50" s="1"/>
  <c r="Q2865" i="50" s="1"/>
  <c r="Q2866" i="50" s="1"/>
  <c r="G440" i="50" l="1"/>
  <c r="M2640" i="50"/>
  <c r="M2641" i="50" s="1"/>
  <c r="M2642" i="50" s="1"/>
  <c r="M2643" i="50" s="1"/>
  <c r="M2644" i="50" s="1"/>
  <c r="M2645" i="50" s="1"/>
  <c r="M2646" i="50" s="1"/>
  <c r="M2647" i="50" s="1"/>
  <c r="E2640" i="50"/>
  <c r="Q2867" i="50"/>
  <c r="Q2868" i="50" s="1"/>
  <c r="Q2869" i="50" s="1"/>
  <c r="Q2870" i="50" s="1"/>
  <c r="Q2871" i="50" s="1"/>
  <c r="Q2872" i="50" s="1"/>
  <c r="G441" i="50" l="1"/>
  <c r="M2648" i="50"/>
  <c r="M2649" i="50" s="1"/>
  <c r="M2650" i="50" s="1"/>
  <c r="M2651" i="50" s="1"/>
  <c r="M2652" i="50" s="1"/>
  <c r="M2653" i="50" s="1"/>
  <c r="E2648" i="50"/>
  <c r="Q2873" i="50"/>
  <c r="Q2874" i="50" s="1"/>
  <c r="Q2875" i="50" s="1"/>
  <c r="Q2876" i="50" s="1"/>
  <c r="Q2877" i="50" s="1"/>
  <c r="Q2878" i="50" s="1"/>
  <c r="G442" i="50" l="1"/>
  <c r="M2654" i="50"/>
  <c r="M2655" i="50" s="1"/>
  <c r="M2656" i="50" s="1"/>
  <c r="M2657" i="50" s="1"/>
  <c r="M2658" i="50" s="1"/>
  <c r="M2659" i="50" s="1"/>
  <c r="E2654" i="50"/>
  <c r="Q2879" i="50"/>
  <c r="Q2880" i="50" s="1"/>
  <c r="Q2881" i="50" s="1"/>
  <c r="Q2882" i="50" s="1"/>
  <c r="Q2883" i="50" s="1"/>
  <c r="Q2884" i="50" s="1"/>
  <c r="G443" i="50" l="1"/>
  <c r="M2660" i="50"/>
  <c r="M2661" i="50" s="1"/>
  <c r="M2662" i="50" s="1"/>
  <c r="M2663" i="50" s="1"/>
  <c r="M2664" i="50" s="1"/>
  <c r="M2665" i="50" s="1"/>
  <c r="E2660" i="50"/>
  <c r="Q2885" i="50"/>
  <c r="Q2886" i="50" s="1"/>
  <c r="Q2887" i="50" s="1"/>
  <c r="Q2888" i="50" s="1"/>
  <c r="Q2889" i="50" s="1"/>
  <c r="Q2890" i="50" s="1"/>
  <c r="Q2891" i="50" s="1"/>
  <c r="Q2892" i="50" s="1"/>
  <c r="G444" i="50" l="1"/>
  <c r="M2666" i="50"/>
  <c r="M2667" i="50" s="1"/>
  <c r="M2668" i="50" s="1"/>
  <c r="M2669" i="50" s="1"/>
  <c r="M2670" i="50" s="1"/>
  <c r="M2671" i="50" s="1"/>
  <c r="E2666" i="50"/>
  <c r="Q2893" i="50"/>
  <c r="Q2894" i="50" s="1"/>
  <c r="Q2895" i="50" s="1"/>
  <c r="Q2896" i="50" s="1"/>
  <c r="Q2897" i="50" s="1"/>
  <c r="Q2898" i="50" s="1"/>
  <c r="G445" i="50" l="1"/>
  <c r="M2672" i="50"/>
  <c r="M2673" i="50" s="1"/>
  <c r="M2674" i="50" s="1"/>
  <c r="M2675" i="50" s="1"/>
  <c r="M2676" i="50" s="1"/>
  <c r="M2677" i="50" s="1"/>
  <c r="E2672" i="50"/>
  <c r="Q2899" i="50"/>
  <c r="Q2900" i="50" s="1"/>
  <c r="Q2901" i="50" s="1"/>
  <c r="Q2902" i="50" s="1"/>
  <c r="Q2903" i="50" s="1"/>
  <c r="Q2904" i="50" s="1"/>
  <c r="G446" i="50" l="1"/>
  <c r="M2678" i="50"/>
  <c r="M2679" i="50" s="1"/>
  <c r="M2680" i="50" s="1"/>
  <c r="M2681" i="50" s="1"/>
  <c r="M2682" i="50" s="1"/>
  <c r="M2683" i="50" s="1"/>
  <c r="M2684" i="50" s="1"/>
  <c r="E2678" i="50"/>
  <c r="Q2905" i="50"/>
  <c r="Q2906" i="50" s="1"/>
  <c r="Q2907" i="50" s="1"/>
  <c r="Q2908" i="50" s="1"/>
  <c r="Q2909" i="50" s="1"/>
  <c r="Q2910" i="50" s="1"/>
  <c r="G447" i="50" l="1"/>
  <c r="M2685" i="50"/>
  <c r="M2686" i="50" s="1"/>
  <c r="M2687" i="50" s="1"/>
  <c r="M2688" i="50" s="1"/>
  <c r="M2689" i="50" s="1"/>
  <c r="M2690" i="50" s="1"/>
  <c r="E2685" i="50"/>
  <c r="Q2911" i="50"/>
  <c r="Q2912" i="50" s="1"/>
  <c r="Q2913" i="50" s="1"/>
  <c r="Q2914" i="50" s="1"/>
  <c r="Q2915" i="50" s="1"/>
  <c r="Q2916" i="50" s="1"/>
  <c r="G448" i="50" l="1"/>
  <c r="M2691" i="50"/>
  <c r="M2692" i="50" s="1"/>
  <c r="M2693" i="50" s="1"/>
  <c r="M2694" i="50" s="1"/>
  <c r="M2695" i="50" s="1"/>
  <c r="M2696" i="50" s="1"/>
  <c r="E2691" i="50"/>
  <c r="Q2917" i="50"/>
  <c r="Q2918" i="50" s="1"/>
  <c r="Q2919" i="50" s="1"/>
  <c r="Q2920" i="50" s="1"/>
  <c r="Q2921" i="50" s="1"/>
  <c r="Q2922" i="50" s="1"/>
  <c r="G449" i="50" l="1"/>
  <c r="M2697" i="50"/>
  <c r="M2698" i="50" s="1"/>
  <c r="M2699" i="50" s="1"/>
  <c r="M2700" i="50" s="1"/>
  <c r="M2701" i="50" s="1"/>
  <c r="M2702" i="50" s="1"/>
  <c r="E2697" i="50"/>
  <c r="Q2923" i="50"/>
  <c r="Q2924" i="50" s="1"/>
  <c r="Q2925" i="50" s="1"/>
  <c r="Q2926" i="50" s="1"/>
  <c r="Q2927" i="50" s="1"/>
  <c r="Q2928" i="50" s="1"/>
  <c r="G450" i="50" l="1"/>
  <c r="M2703" i="50"/>
  <c r="M2704" i="50" s="1"/>
  <c r="M2705" i="50" s="1"/>
  <c r="M2706" i="50" s="1"/>
  <c r="M2707" i="50" s="1"/>
  <c r="M2708" i="50" s="1"/>
  <c r="E2703" i="50"/>
  <c r="Q2929" i="50"/>
  <c r="Q2930" i="50" s="1"/>
  <c r="Q2931" i="50" s="1"/>
  <c r="Q2932" i="50" s="1"/>
  <c r="Q2933" i="50" s="1"/>
  <c r="Q2934" i="50" s="1"/>
  <c r="Q2935" i="50" s="1"/>
  <c r="Q2936" i="50" s="1"/>
  <c r="G451" i="50" l="1"/>
  <c r="M2709" i="50"/>
  <c r="M2710" i="50" s="1"/>
  <c r="M2711" i="50" s="1"/>
  <c r="M2712" i="50" s="1"/>
  <c r="M2713" i="50" s="1"/>
  <c r="M2714" i="50" s="1"/>
  <c r="E2709" i="50"/>
  <c r="Q2937" i="50"/>
  <c r="Q2938" i="50" s="1"/>
  <c r="Q2939" i="50" s="1"/>
  <c r="Q2940" i="50" s="1"/>
  <c r="Q2941" i="50" s="1"/>
  <c r="Q2942" i="50" s="1"/>
  <c r="G452" i="50" l="1"/>
  <c r="M2715" i="50"/>
  <c r="M2716" i="50" s="1"/>
  <c r="M2717" i="50" s="1"/>
  <c r="M2718" i="50" s="1"/>
  <c r="M2719" i="50" s="1"/>
  <c r="M2720" i="50" s="1"/>
  <c r="M2721" i="50" s="1"/>
  <c r="M2722" i="50" s="1"/>
  <c r="E2715" i="50"/>
  <c r="Q2943" i="50"/>
  <c r="Q2944" i="50" s="1"/>
  <c r="Q2945" i="50" s="1"/>
  <c r="Q2946" i="50" s="1"/>
  <c r="Q2947" i="50" s="1"/>
  <c r="Q2948" i="50" s="1"/>
  <c r="G453" i="50" l="1"/>
  <c r="M2723" i="50"/>
  <c r="M2724" i="50" s="1"/>
  <c r="M2725" i="50" s="1"/>
  <c r="M2726" i="50" s="1"/>
  <c r="M2727" i="50" s="1"/>
  <c r="M2728" i="50" s="1"/>
  <c r="E2723" i="50"/>
  <c r="Q2949" i="50"/>
  <c r="Q2950" i="50" s="1"/>
  <c r="Q2951" i="50" s="1"/>
  <c r="Q2952" i="50" s="1"/>
  <c r="Q2953" i="50" s="1"/>
  <c r="Q2954" i="50" s="1"/>
  <c r="G454" i="50" l="1"/>
  <c r="M2729" i="50"/>
  <c r="M2730" i="50" s="1"/>
  <c r="M2731" i="50" s="1"/>
  <c r="M2732" i="50" s="1"/>
  <c r="M2733" i="50" s="1"/>
  <c r="M2734" i="50" s="1"/>
  <c r="E2729" i="50"/>
  <c r="Q2955" i="50"/>
  <c r="Q2956" i="50" s="1"/>
  <c r="Q2957" i="50" s="1"/>
  <c r="Q2958" i="50" s="1"/>
  <c r="Q2959" i="50" s="1"/>
  <c r="Q2960" i="50" s="1"/>
  <c r="Q2961" i="50" s="1"/>
  <c r="G455" i="50" l="1"/>
  <c r="M2735" i="50"/>
  <c r="M2736" i="50" s="1"/>
  <c r="M2737" i="50" s="1"/>
  <c r="M2738" i="50" s="1"/>
  <c r="M2739" i="50" s="1"/>
  <c r="M2740" i="50" s="1"/>
  <c r="E2735" i="50"/>
  <c r="Q2962" i="50"/>
  <c r="Q2963" i="50" s="1"/>
  <c r="Q2964" i="50" s="1"/>
  <c r="Q2965" i="50" s="1"/>
  <c r="Q2966" i="50" s="1"/>
  <c r="Q2967" i="50" s="1"/>
  <c r="G456" i="50" l="1"/>
  <c r="M2741" i="50"/>
  <c r="M2742" i="50" s="1"/>
  <c r="M2743" i="50" s="1"/>
  <c r="M2744" i="50" s="1"/>
  <c r="M2745" i="50" s="1"/>
  <c r="M2746" i="50" s="1"/>
  <c r="E2741" i="50"/>
  <c r="Q2968" i="50"/>
  <c r="Q2969" i="50" s="1"/>
  <c r="Q2970" i="50" s="1"/>
  <c r="Q2971" i="50" s="1"/>
  <c r="Q2972" i="50" s="1"/>
  <c r="Q2973" i="50" s="1"/>
  <c r="G457" i="50" l="1"/>
  <c r="C457" i="50"/>
  <c r="E457" i="50"/>
  <c r="M2747" i="50"/>
  <c r="M2748" i="50" s="1"/>
  <c r="M2749" i="50" s="1"/>
  <c r="M2750" i="50" s="1"/>
  <c r="M2751" i="50" s="1"/>
  <c r="M2752" i="50" s="1"/>
  <c r="E2747" i="50"/>
  <c r="Q2974" i="50"/>
  <c r="Q2975" i="50" s="1"/>
  <c r="Q2976" i="50" s="1"/>
  <c r="Q2977" i="50" s="1"/>
  <c r="Q2978" i="50" s="1"/>
  <c r="Q2979" i="50" s="1"/>
  <c r="G458" i="50" l="1"/>
  <c r="C458" i="50"/>
  <c r="M2753" i="50"/>
  <c r="M2754" i="50" s="1"/>
  <c r="M2755" i="50" s="1"/>
  <c r="M2756" i="50" s="1"/>
  <c r="M2757" i="50" s="1"/>
  <c r="M2758" i="50" s="1"/>
  <c r="M2759" i="50" s="1"/>
  <c r="E2753" i="50"/>
  <c r="Q2980" i="50"/>
  <c r="Q2981" i="50" s="1"/>
  <c r="Q2982" i="50" s="1"/>
  <c r="Q2983" i="50" s="1"/>
  <c r="Q2984" i="50" s="1"/>
  <c r="Q2985" i="50" s="1"/>
  <c r="G459" i="50" l="1"/>
  <c r="C459" i="50"/>
  <c r="M2760" i="50"/>
  <c r="M2761" i="50" s="1"/>
  <c r="M2762" i="50" s="1"/>
  <c r="M2763" i="50" s="1"/>
  <c r="M2764" i="50" s="1"/>
  <c r="M2765" i="50" s="1"/>
  <c r="E2760" i="50"/>
  <c r="Q2986" i="50"/>
  <c r="Q2987" i="50" s="1"/>
  <c r="Q2988" i="50" s="1"/>
  <c r="Q2989" i="50" s="1"/>
  <c r="Q2990" i="50" s="1"/>
  <c r="Q2991" i="50" s="1"/>
  <c r="G460" i="50" l="1"/>
  <c r="C460" i="50"/>
  <c r="M2766" i="50"/>
  <c r="M2767" i="50" s="1"/>
  <c r="M2768" i="50" s="1"/>
  <c r="M2769" i="50" s="1"/>
  <c r="M2770" i="50" s="1"/>
  <c r="M2771" i="50" s="1"/>
  <c r="E2766" i="50"/>
  <c r="Q2992" i="50"/>
  <c r="Q2993" i="50" s="1"/>
  <c r="Q2994" i="50" s="1"/>
  <c r="Q2995" i="50" s="1"/>
  <c r="Q2996" i="50" s="1"/>
  <c r="Q2997" i="50" s="1"/>
  <c r="C461" i="50" l="1"/>
  <c r="G461" i="50"/>
  <c r="G462" i="50" s="1"/>
  <c r="M2772" i="50"/>
  <c r="M2773" i="50" s="1"/>
  <c r="M2774" i="50" s="1"/>
  <c r="M2775" i="50" s="1"/>
  <c r="M2776" i="50" s="1"/>
  <c r="M2777" i="50" s="1"/>
  <c r="E2772" i="50"/>
  <c r="Q2998" i="50"/>
  <c r="Q2999" i="50" s="1"/>
  <c r="Q3000" i="50" s="1"/>
  <c r="Q3001" i="50" s="1"/>
  <c r="Q3002" i="50" s="1"/>
  <c r="Q3003" i="50" s="1"/>
  <c r="G463" i="50" l="1"/>
  <c r="M2778" i="50"/>
  <c r="M2779" i="50" s="1"/>
  <c r="M2780" i="50" s="1"/>
  <c r="M2781" i="50" s="1"/>
  <c r="M2782" i="50" s="1"/>
  <c r="M2783" i="50" s="1"/>
  <c r="M2784" i="50" s="1"/>
  <c r="M2785" i="50" s="1"/>
  <c r="E2778" i="50"/>
  <c r="Q3004" i="50"/>
  <c r="Q3005" i="50" s="1"/>
  <c r="Q3006" i="50" s="1"/>
  <c r="Q3007" i="50" s="1"/>
  <c r="Q3008" i="50" s="1"/>
  <c r="Q3009" i="50" s="1"/>
  <c r="Q3010" i="50" s="1"/>
  <c r="G464" i="50" l="1"/>
  <c r="C464" i="50"/>
  <c r="M2786" i="50"/>
  <c r="M2787" i="50" s="1"/>
  <c r="M2788" i="50" s="1"/>
  <c r="M2789" i="50" s="1"/>
  <c r="M2790" i="50" s="1"/>
  <c r="M2791" i="50" s="1"/>
  <c r="E2786" i="50"/>
  <c r="Q3011" i="50"/>
  <c r="Q3012" i="50" s="1"/>
  <c r="Q3013" i="50" s="1"/>
  <c r="Q3014" i="50" s="1"/>
  <c r="Q3015" i="50" s="1"/>
  <c r="Q3016" i="50" s="1"/>
  <c r="G465" i="50" l="1"/>
  <c r="C465" i="50"/>
  <c r="M2792" i="50"/>
  <c r="M2793" i="50" s="1"/>
  <c r="M2794" i="50" s="1"/>
  <c r="M2795" i="50" s="1"/>
  <c r="M2796" i="50" s="1"/>
  <c r="M2797" i="50" s="1"/>
  <c r="E2792" i="50"/>
  <c r="Q3017" i="50"/>
  <c r="Q3018" i="50" s="1"/>
  <c r="Q3019" i="50" s="1"/>
  <c r="Q3020" i="50" s="1"/>
  <c r="Q3021" i="50" s="1"/>
  <c r="Q3022" i="50" s="1"/>
  <c r="G466" i="50" l="1"/>
  <c r="G467" i="50" s="1"/>
  <c r="C466" i="50"/>
  <c r="M2798" i="50"/>
  <c r="M2799" i="50" s="1"/>
  <c r="M2800" i="50" s="1"/>
  <c r="M2801" i="50" s="1"/>
  <c r="M2802" i="50" s="1"/>
  <c r="M2803" i="50" s="1"/>
  <c r="E2798" i="50"/>
  <c r="Q3023" i="50"/>
  <c r="Q3024" i="50" s="1"/>
  <c r="Q3025" i="50" s="1"/>
  <c r="Q3026" i="50" s="1"/>
  <c r="Q3027" i="50" s="1"/>
  <c r="Q3028" i="50" s="1"/>
  <c r="G468" i="50" l="1"/>
  <c r="M2804" i="50"/>
  <c r="M2805" i="50" s="1"/>
  <c r="M2806" i="50" s="1"/>
  <c r="M2807" i="50" s="1"/>
  <c r="M2808" i="50" s="1"/>
  <c r="M2809" i="50" s="1"/>
  <c r="E2804" i="50"/>
  <c r="Q3029" i="50"/>
  <c r="Q3030" i="50" s="1"/>
  <c r="Q3031" i="50" s="1"/>
  <c r="Q3032" i="50" s="1"/>
  <c r="Q3033" i="50" s="1"/>
  <c r="Q3034" i="50" s="1"/>
  <c r="C469" i="50" l="1"/>
  <c r="G469" i="50"/>
  <c r="E469" i="50"/>
  <c r="M2810" i="50"/>
  <c r="M2811" i="50" s="1"/>
  <c r="M2812" i="50" s="1"/>
  <c r="M2813" i="50" s="1"/>
  <c r="M2814" i="50" s="1"/>
  <c r="M2815" i="50" s="1"/>
  <c r="E2810" i="50"/>
  <c r="Q3035" i="50"/>
  <c r="Q3036" i="50" s="1"/>
  <c r="Q3037" i="50" s="1"/>
  <c r="Q3038" i="50" s="1"/>
  <c r="Q3039" i="50" s="1"/>
  <c r="Q3040" i="50" s="1"/>
  <c r="G470" i="50" l="1"/>
  <c r="C470" i="50"/>
  <c r="M2816" i="50"/>
  <c r="M2817" i="50" s="1"/>
  <c r="M2818" i="50" s="1"/>
  <c r="M2819" i="50" s="1"/>
  <c r="M2820" i="50" s="1"/>
  <c r="M2821" i="50" s="1"/>
  <c r="E2816" i="50"/>
  <c r="Q3041" i="50"/>
  <c r="Q3042" i="50" s="1"/>
  <c r="Q3043" i="50" s="1"/>
  <c r="Q3044" i="50" s="1"/>
  <c r="Q3045" i="50" s="1"/>
  <c r="Q3046" i="50" s="1"/>
  <c r="Q3047" i="50" s="1"/>
  <c r="Q3048" i="50" s="1"/>
  <c r="Q3049" i="50" s="1"/>
  <c r="Q3050" i="50" s="1"/>
  <c r="G471" i="50" l="1"/>
  <c r="C471" i="50"/>
  <c r="M2822" i="50"/>
  <c r="M2823" i="50" s="1"/>
  <c r="M2824" i="50" s="1"/>
  <c r="M2825" i="50" s="1"/>
  <c r="M2826" i="50" s="1"/>
  <c r="M2827" i="50" s="1"/>
  <c r="E2822" i="50"/>
  <c r="Q3051" i="50"/>
  <c r="Q3052" i="50" s="1"/>
  <c r="Q3053" i="50" s="1"/>
  <c r="Q3054" i="50" s="1"/>
  <c r="Q3055" i="50" s="1"/>
  <c r="Q3056" i="50" s="1"/>
  <c r="G472" i="50" l="1"/>
  <c r="G473" i="50" s="1"/>
  <c r="C472" i="50"/>
  <c r="M2828" i="50"/>
  <c r="M2829" i="50" s="1"/>
  <c r="M2830" i="50" s="1"/>
  <c r="M2831" i="50" s="1"/>
  <c r="M2832" i="50" s="1"/>
  <c r="M2833" i="50" s="1"/>
  <c r="M2834" i="50" s="1"/>
  <c r="E2828" i="50"/>
  <c r="Q3057" i="50"/>
  <c r="Q3058" i="50" s="1"/>
  <c r="Q3059" i="50" s="1"/>
  <c r="Q3060" i="50" s="1"/>
  <c r="Q3061" i="50" s="1"/>
  <c r="Q3062" i="50" s="1"/>
  <c r="Q3063" i="50" s="1"/>
  <c r="Q3064" i="50" s="1"/>
  <c r="G474" i="50" l="1"/>
  <c r="M2835" i="50"/>
  <c r="M2836" i="50" s="1"/>
  <c r="M2837" i="50" s="1"/>
  <c r="M2838" i="50" s="1"/>
  <c r="M2839" i="50" s="1"/>
  <c r="M2840" i="50" s="1"/>
  <c r="E2835" i="50"/>
  <c r="Q3065" i="50"/>
  <c r="Q3066" i="50" s="1"/>
  <c r="Q3067" i="50" s="1"/>
  <c r="Q3068" i="50" s="1"/>
  <c r="Q3069" i="50" s="1"/>
  <c r="Q3070" i="50" s="1"/>
  <c r="Q3071" i="50" s="1"/>
  <c r="G475" i="50" l="1"/>
  <c r="G476" i="50" s="1"/>
  <c r="C475" i="50"/>
  <c r="M2841" i="50"/>
  <c r="M2842" i="50" s="1"/>
  <c r="M2843" i="50" s="1"/>
  <c r="M2844" i="50" s="1"/>
  <c r="M2845" i="50" s="1"/>
  <c r="M2846" i="50" s="1"/>
  <c r="E2841" i="50"/>
  <c r="Q3072" i="50"/>
  <c r="Q3073" i="50" s="1"/>
  <c r="Q3074" i="50" s="1"/>
  <c r="Q3075" i="50" s="1"/>
  <c r="Q3076" i="50" s="1"/>
  <c r="Q3077" i="50" s="1"/>
  <c r="Q3078" i="50" s="1"/>
  <c r="G477" i="50" l="1"/>
  <c r="M2847" i="50"/>
  <c r="M2848" i="50" s="1"/>
  <c r="M2849" i="50" s="1"/>
  <c r="M2850" i="50" s="1"/>
  <c r="M2851" i="50" s="1"/>
  <c r="M2852" i="50" s="1"/>
  <c r="E2847" i="50"/>
  <c r="Q3079" i="50"/>
  <c r="Q3080" i="50" s="1"/>
  <c r="Q3081" i="50" s="1"/>
  <c r="Q3082" i="50" s="1"/>
  <c r="Q3083" i="50" s="1"/>
  <c r="Q3084" i="50" s="1"/>
  <c r="Q3085" i="50" s="1"/>
  <c r="G478" i="50" l="1"/>
  <c r="C478" i="50"/>
  <c r="M2853" i="50"/>
  <c r="M2854" i="50" s="1"/>
  <c r="M2855" i="50" s="1"/>
  <c r="M2856" i="50" s="1"/>
  <c r="M2857" i="50" s="1"/>
  <c r="M2858" i="50" s="1"/>
  <c r="E2853" i="50"/>
  <c r="Q3086" i="50"/>
  <c r="Q3087" i="50" s="1"/>
  <c r="Q3088" i="50" s="1"/>
  <c r="Q3089" i="50" s="1"/>
  <c r="Q3090" i="50" s="1"/>
  <c r="G479" i="50" l="1"/>
  <c r="G480" i="50" s="1"/>
  <c r="C479" i="50"/>
  <c r="M2859" i="50"/>
  <c r="M2860" i="50" s="1"/>
  <c r="M2861" i="50" s="1"/>
  <c r="M2862" i="50" s="1"/>
  <c r="M2863" i="50" s="1"/>
  <c r="M2864" i="50" s="1"/>
  <c r="M2865" i="50" s="1"/>
  <c r="E2859" i="50"/>
  <c r="Q3091" i="50"/>
  <c r="Q3092" i="50" s="1"/>
  <c r="Q3093" i="50" s="1"/>
  <c r="Q3094" i="50" s="1"/>
  <c r="Q3095" i="50" s="1"/>
  <c r="Q3096" i="50" s="1"/>
  <c r="Q3097" i="50" s="1"/>
  <c r="G481" i="50" l="1"/>
  <c r="M2866" i="50"/>
  <c r="M2867" i="50" s="1"/>
  <c r="M2868" i="50" s="1"/>
  <c r="M2869" i="50" s="1"/>
  <c r="M2870" i="50" s="1"/>
  <c r="M2871" i="50" s="1"/>
  <c r="E2866" i="50"/>
  <c r="Q3098" i="50"/>
  <c r="Q3099" i="50" s="1"/>
  <c r="Q3100" i="50" s="1"/>
  <c r="Q3101" i="50" s="1"/>
  <c r="Q3102" i="50" s="1"/>
  <c r="Q3103" i="50" s="1"/>
  <c r="G482" i="50" l="1"/>
  <c r="C482" i="50"/>
  <c r="M2872" i="50"/>
  <c r="M2873" i="50" s="1"/>
  <c r="M2874" i="50" s="1"/>
  <c r="M2875" i="50" s="1"/>
  <c r="M2876" i="50" s="1"/>
  <c r="M2877" i="50" s="1"/>
  <c r="E2872" i="50"/>
  <c r="Q3104" i="50"/>
  <c r="Q3105" i="50" s="1"/>
  <c r="Q3106" i="50" s="1"/>
  <c r="Q3107" i="50" s="1"/>
  <c r="Q3108" i="50" s="1"/>
  <c r="Q3109" i="50" s="1"/>
  <c r="Q3110" i="50" s="1"/>
  <c r="G483" i="50" l="1"/>
  <c r="G484" i="50" s="1"/>
  <c r="C483" i="50"/>
  <c r="M2878" i="50"/>
  <c r="M2879" i="50" s="1"/>
  <c r="M2880" i="50" s="1"/>
  <c r="M2881" i="50" s="1"/>
  <c r="M2882" i="50" s="1"/>
  <c r="M2883" i="50" s="1"/>
  <c r="E2878" i="50"/>
  <c r="Q3111" i="50"/>
  <c r="Q3112" i="50" s="1"/>
  <c r="Q3113" i="50" s="1"/>
  <c r="Q3114" i="50" s="1"/>
  <c r="Q3115" i="50" s="1"/>
  <c r="Q3116" i="50" s="1"/>
  <c r="G485" i="50" l="1"/>
  <c r="M2884" i="50"/>
  <c r="M2885" i="50" s="1"/>
  <c r="M2886" i="50" s="1"/>
  <c r="M2887" i="50" s="1"/>
  <c r="M2888" i="50" s="1"/>
  <c r="M2889" i="50" s="1"/>
  <c r="M2890" i="50" s="1"/>
  <c r="M2891" i="50" s="1"/>
  <c r="E2884" i="50"/>
  <c r="Q3117" i="50"/>
  <c r="Q3118" i="50" s="1"/>
  <c r="Q3119" i="50" s="1"/>
  <c r="Q3120" i="50" s="1"/>
  <c r="Q3121" i="50" s="1"/>
  <c r="Q3122" i="50" s="1"/>
  <c r="Q3123" i="50" s="1"/>
  <c r="G486" i="50" l="1"/>
  <c r="C486" i="50"/>
  <c r="M2892" i="50"/>
  <c r="M2893" i="50" s="1"/>
  <c r="M2894" i="50" s="1"/>
  <c r="M2895" i="50" s="1"/>
  <c r="M2896" i="50" s="1"/>
  <c r="M2897" i="50" s="1"/>
  <c r="E2892" i="50"/>
  <c r="Q3124" i="50"/>
  <c r="Q3125" i="50" s="1"/>
  <c r="Q3126" i="50" s="1"/>
  <c r="Q3127" i="50" s="1"/>
  <c r="Q3128" i="50" s="1"/>
  <c r="G487" i="50" l="1"/>
  <c r="C487" i="50"/>
  <c r="M2898" i="50"/>
  <c r="M2899" i="50" s="1"/>
  <c r="M2900" i="50" s="1"/>
  <c r="M2901" i="50" s="1"/>
  <c r="M2902" i="50" s="1"/>
  <c r="M2903" i="50" s="1"/>
  <c r="E2898" i="50"/>
  <c r="Q3129" i="50"/>
  <c r="Q3130" i="50" s="1"/>
  <c r="Q3131" i="50" s="1"/>
  <c r="Q3132" i="50" s="1"/>
  <c r="Q3133" i="50" s="1"/>
  <c r="Q3134" i="50" s="1"/>
  <c r="Q3135" i="50" s="1"/>
  <c r="Q3136" i="50" s="1"/>
  <c r="Q3137" i="50" s="1"/>
  <c r="G488" i="50" l="1"/>
  <c r="G489" i="50" s="1"/>
  <c r="C488" i="50"/>
  <c r="M2904" i="50"/>
  <c r="M2905" i="50" s="1"/>
  <c r="M2906" i="50" s="1"/>
  <c r="M2907" i="50" s="1"/>
  <c r="M2908" i="50" s="1"/>
  <c r="M2909" i="50" s="1"/>
  <c r="E2904" i="50"/>
  <c r="Q3138" i="50"/>
  <c r="Q3139" i="50" s="1"/>
  <c r="Q3140" i="50" s="1"/>
  <c r="Q3141" i="50" s="1"/>
  <c r="Q3142" i="50" s="1"/>
  <c r="Q3143" i="50" s="1"/>
  <c r="Q3144" i="50" s="1"/>
  <c r="Q3145" i="50" s="1"/>
  <c r="Q3146" i="50" s="1"/>
  <c r="Q3147" i="50" s="1"/>
  <c r="Q3148" i="50" s="1"/>
  <c r="Q3149" i="50" s="1"/>
  <c r="Q3150" i="50" s="1"/>
  <c r="Q3151" i="50" s="1"/>
  <c r="Q3152" i="50" s="1"/>
  <c r="Q3153" i="50" s="1"/>
  <c r="Q3154" i="50" s="1"/>
  <c r="Q3155" i="50" s="1"/>
  <c r="Q3156" i="50" s="1"/>
  <c r="Q3157" i="50" s="1"/>
  <c r="Q3158" i="50" s="1"/>
  <c r="Q3159" i="50" s="1"/>
  <c r="Q3160" i="50" s="1"/>
  <c r="Q3161" i="50" s="1"/>
  <c r="Q3162" i="50" s="1"/>
  <c r="Q3163" i="50" s="1"/>
  <c r="Q3164" i="50" s="1"/>
  <c r="Q3165" i="50" s="1"/>
  <c r="Q3166" i="50" s="1"/>
  <c r="Q3167" i="50" s="1"/>
  <c r="Q3168" i="50" s="1"/>
  <c r="Q3169" i="50" s="1"/>
  <c r="Q3170" i="50" s="1"/>
  <c r="Q3171" i="50" s="1"/>
  <c r="Q3172" i="50" s="1"/>
  <c r="Q3173" i="50" s="1"/>
  <c r="Q3174" i="50" s="1"/>
  <c r="Q3175" i="50" s="1"/>
  <c r="Q3176" i="50" s="1"/>
  <c r="Q3177" i="50" s="1"/>
  <c r="Q3178" i="50" s="1"/>
  <c r="Q3179" i="50" s="1"/>
  <c r="Q3180" i="50" s="1"/>
  <c r="Q3181" i="50" s="1"/>
  <c r="Q3182" i="50" s="1"/>
  <c r="Q3183" i="50" s="1"/>
  <c r="Q3184" i="50" s="1"/>
  <c r="Q3185" i="50" s="1"/>
  <c r="Q3186" i="50" s="1"/>
  <c r="Q3187" i="50" s="1"/>
  <c r="Q3188" i="50" s="1"/>
  <c r="Q3189" i="50" s="1"/>
  <c r="Q3190" i="50" s="1"/>
  <c r="Q3191" i="50" s="1"/>
  <c r="Q3192" i="50" s="1"/>
  <c r="Q3193" i="50" s="1"/>
  <c r="Q3194" i="50" s="1"/>
  <c r="Q3195" i="50" s="1"/>
  <c r="Q3196" i="50" s="1"/>
  <c r="Q3197" i="50" s="1"/>
  <c r="Q3198" i="50" s="1"/>
  <c r="Q3199" i="50" s="1"/>
  <c r="Q3200" i="50" s="1"/>
  <c r="Q3201" i="50" s="1"/>
  <c r="Q3202" i="50" s="1"/>
  <c r="Q3203" i="50" s="1"/>
  <c r="Q3204" i="50" s="1"/>
  <c r="Q3205" i="50" s="1"/>
  <c r="Q3206" i="50" s="1"/>
  <c r="Q3207" i="50" s="1"/>
  <c r="Q3208" i="50" s="1"/>
  <c r="Q3209" i="50" s="1"/>
  <c r="Q3210" i="50" s="1"/>
  <c r="Q3211" i="50" s="1"/>
  <c r="Q3212" i="50" s="1"/>
  <c r="Q3213" i="50" s="1"/>
  <c r="Q3214" i="50" s="1"/>
  <c r="Q3215" i="50" s="1"/>
  <c r="Q3216" i="50" s="1"/>
  <c r="Q3217" i="50" s="1"/>
  <c r="Q3218" i="50" s="1"/>
  <c r="Q3219" i="50" s="1"/>
  <c r="Q3220" i="50" s="1"/>
  <c r="Q3221" i="50" s="1"/>
  <c r="Q3222" i="50" s="1"/>
  <c r="Q3223" i="50" s="1"/>
  <c r="Q3224" i="50" s="1"/>
  <c r="Q3225" i="50" s="1"/>
  <c r="Q3226" i="50" s="1"/>
  <c r="Q3227" i="50" s="1"/>
  <c r="Q3228" i="50" s="1"/>
  <c r="Q3229" i="50" s="1"/>
  <c r="Q3230" i="50" s="1"/>
  <c r="Q3231" i="50" s="1"/>
  <c r="Q3232" i="50" s="1"/>
  <c r="Q3233" i="50" s="1"/>
  <c r="Q3234" i="50" s="1"/>
  <c r="Q3235" i="50" s="1"/>
  <c r="Q3236" i="50" s="1"/>
  <c r="Q3237" i="50" s="1"/>
  <c r="Q3238" i="50" s="1"/>
  <c r="Q3239" i="50" s="1"/>
  <c r="Q3240" i="50" s="1"/>
  <c r="Q3241" i="50" s="1"/>
  <c r="Q3242" i="50" s="1"/>
  <c r="Q3243" i="50" s="1"/>
  <c r="Q3244" i="50" s="1"/>
  <c r="Q3245" i="50" s="1"/>
  <c r="Q3246" i="50" s="1"/>
  <c r="Q3247" i="50" s="1"/>
  <c r="Q3248" i="50" s="1"/>
  <c r="Q3249" i="50" s="1"/>
  <c r="Q3250" i="50" s="1"/>
  <c r="Q3251" i="50" s="1"/>
  <c r="Q3252" i="50" s="1"/>
  <c r="Q3253" i="50" s="1"/>
  <c r="Q3254" i="50" s="1"/>
  <c r="Q3255" i="50" s="1"/>
  <c r="Q3256" i="50" s="1"/>
  <c r="Q3257" i="50" s="1"/>
  <c r="Q3258" i="50" s="1"/>
  <c r="Q3259" i="50" s="1"/>
  <c r="Q3260" i="50" s="1"/>
  <c r="Q3261" i="50" s="1"/>
  <c r="Q3262" i="50" s="1"/>
  <c r="Q3263" i="50" s="1"/>
  <c r="Q3264" i="50" s="1"/>
  <c r="Q3265" i="50" s="1"/>
  <c r="Q3266" i="50" s="1"/>
  <c r="Q3267" i="50" s="1"/>
  <c r="Q3268" i="50" s="1"/>
  <c r="Q3269" i="50" s="1"/>
  <c r="Q3270" i="50" s="1"/>
  <c r="Q3271" i="50" s="1"/>
  <c r="Q3272" i="50" s="1"/>
  <c r="Q3273" i="50" s="1"/>
  <c r="Q3274" i="50" s="1"/>
  <c r="Q3275" i="50" s="1"/>
  <c r="Q3276" i="50" s="1"/>
  <c r="Q3277" i="50" s="1"/>
  <c r="Q3278" i="50" s="1"/>
  <c r="Q3279" i="50" s="1"/>
  <c r="Q3280" i="50" s="1"/>
  <c r="Q3281" i="50" s="1"/>
  <c r="Q3282" i="50" s="1"/>
  <c r="Q3283" i="50" s="1"/>
  <c r="Q3284" i="50" s="1"/>
  <c r="Q3285" i="50" s="1"/>
  <c r="Q3286" i="50" s="1"/>
  <c r="Q3287" i="50" s="1"/>
  <c r="Q3288" i="50" s="1"/>
  <c r="Q3289" i="50" s="1"/>
  <c r="Q3290" i="50" s="1"/>
  <c r="Q3291" i="50" s="1"/>
  <c r="Q3292" i="50" s="1"/>
  <c r="Q3293" i="50" s="1"/>
  <c r="Q3294" i="50" s="1"/>
  <c r="Q3295" i="50" s="1"/>
  <c r="Q3296" i="50" s="1"/>
  <c r="Q3297" i="50" s="1"/>
  <c r="Q3298" i="50" s="1"/>
  <c r="Q3299" i="50" s="1"/>
  <c r="Q3300" i="50" s="1"/>
  <c r="Q3301" i="50" s="1"/>
  <c r="Q3302" i="50" s="1"/>
  <c r="Q3303" i="50" s="1"/>
  <c r="Q3304" i="50" s="1"/>
  <c r="Q3305" i="50" s="1"/>
  <c r="Q3306" i="50" s="1"/>
  <c r="Q3307" i="50" s="1"/>
  <c r="Q3308" i="50" s="1"/>
  <c r="Q3309" i="50" s="1"/>
  <c r="Q3310" i="50" s="1"/>
  <c r="Q3311" i="50" s="1"/>
  <c r="Q3312" i="50" s="1"/>
  <c r="Q3313" i="50" s="1"/>
  <c r="Q3314" i="50" s="1"/>
  <c r="Q3315" i="50" s="1"/>
  <c r="Q3316" i="50" s="1"/>
  <c r="Q3317" i="50" s="1"/>
  <c r="Q3318" i="50" s="1"/>
  <c r="Q3319" i="50" s="1"/>
  <c r="Q3320" i="50" s="1"/>
  <c r="Q3321" i="50" s="1"/>
  <c r="Q3322" i="50" s="1"/>
  <c r="Q3323" i="50" s="1"/>
  <c r="Q3324" i="50" s="1"/>
  <c r="Q3325" i="50" s="1"/>
  <c r="Q3326" i="50" s="1"/>
  <c r="Q3327" i="50" s="1"/>
  <c r="Q3328" i="50" s="1"/>
  <c r="Q3329" i="50" s="1"/>
  <c r="Q3330" i="50" s="1"/>
  <c r="Q3331" i="50" s="1"/>
  <c r="Q3332" i="50" s="1"/>
  <c r="Q3333" i="50" s="1"/>
  <c r="Q3334" i="50" s="1"/>
  <c r="Q3335" i="50" s="1"/>
  <c r="Q3336" i="50" s="1"/>
  <c r="Q3337" i="50" s="1"/>
  <c r="Q3338" i="50" s="1"/>
  <c r="Q3339" i="50" s="1"/>
  <c r="Q3340" i="50" s="1"/>
  <c r="Q3341" i="50" s="1"/>
  <c r="Q3342" i="50" s="1"/>
  <c r="Q3343" i="50" s="1"/>
  <c r="Q3344" i="50" s="1"/>
  <c r="Q3345" i="50" s="1"/>
  <c r="Q3346" i="50" s="1"/>
  <c r="Q3347" i="50" s="1"/>
  <c r="Q3348" i="50" s="1"/>
  <c r="Q3349" i="50" s="1"/>
  <c r="Q3350" i="50" s="1"/>
  <c r="Q3351" i="50" s="1"/>
  <c r="Q3352" i="50" s="1"/>
  <c r="Q3353" i="50" s="1"/>
  <c r="Q3354" i="50" s="1"/>
  <c r="Q3355" i="50" s="1"/>
  <c r="Q3356" i="50" s="1"/>
  <c r="Q3357" i="50" s="1"/>
  <c r="Q3358" i="50" s="1"/>
  <c r="Q3359" i="50" s="1"/>
  <c r="Q3360" i="50" s="1"/>
  <c r="Q3361" i="50" s="1"/>
  <c r="Q3362" i="50" s="1"/>
  <c r="Q3363" i="50" s="1"/>
  <c r="Q3364" i="50" s="1"/>
  <c r="Q3365" i="50" s="1"/>
  <c r="Q3366" i="50" s="1"/>
  <c r="Q3367" i="50" s="1"/>
  <c r="Q3368" i="50" s="1"/>
  <c r="Q3369" i="50" s="1"/>
  <c r="Q3370" i="50" s="1"/>
  <c r="Q3371" i="50" s="1"/>
  <c r="Q3372" i="50" s="1"/>
  <c r="Q3373" i="50" s="1"/>
  <c r="Q3374" i="50" s="1"/>
  <c r="Q3375" i="50" s="1"/>
  <c r="Q3376" i="50" s="1"/>
  <c r="Q3377" i="50" s="1"/>
  <c r="Q3378" i="50" s="1"/>
  <c r="Q3379" i="50" s="1"/>
  <c r="Q3380" i="50" s="1"/>
  <c r="Q3381" i="50" s="1"/>
  <c r="Q3382" i="50" s="1"/>
  <c r="Q3383" i="50" s="1"/>
  <c r="Q3384" i="50" s="1"/>
  <c r="Q3385" i="50" s="1"/>
  <c r="Q3386" i="50" s="1"/>
  <c r="Q3387" i="50" s="1"/>
  <c r="Q3388" i="50" s="1"/>
  <c r="Q3389" i="50" s="1"/>
  <c r="Q3390" i="50" s="1"/>
  <c r="Q3391" i="50" s="1"/>
  <c r="Q3392" i="50" s="1"/>
  <c r="Q3393" i="50" s="1"/>
  <c r="Q3394" i="50" s="1"/>
  <c r="Q3395" i="50" s="1"/>
  <c r="Q3396" i="50" s="1"/>
  <c r="Q3397" i="50" s="1"/>
  <c r="Q3398" i="50" s="1"/>
  <c r="Q3399" i="50" s="1"/>
  <c r="Q3400" i="50" s="1"/>
  <c r="Q3401" i="50" s="1"/>
  <c r="Q3402" i="50" s="1"/>
  <c r="Q3403" i="50" s="1"/>
  <c r="Q3404" i="50" s="1"/>
  <c r="Q3405" i="50" s="1"/>
  <c r="Q3406" i="50" s="1"/>
  <c r="Q3407" i="50" s="1"/>
  <c r="Q3408" i="50" s="1"/>
  <c r="Q3409" i="50" s="1"/>
  <c r="Q3410" i="50" s="1"/>
  <c r="Q3411" i="50" s="1"/>
  <c r="Q3412" i="50" s="1"/>
  <c r="Q3413" i="50" s="1"/>
  <c r="Q3414" i="50" s="1"/>
  <c r="Q3415" i="50" s="1"/>
  <c r="Q3416" i="50" s="1"/>
  <c r="Q3417" i="50" s="1"/>
  <c r="Q3418" i="50" s="1"/>
  <c r="Q3419" i="50" s="1"/>
  <c r="Q3420" i="50" s="1"/>
  <c r="Q3421" i="50" s="1"/>
  <c r="Q3422" i="50" s="1"/>
  <c r="Q3423" i="50" s="1"/>
  <c r="Q3424" i="50" s="1"/>
  <c r="Q3425" i="50" s="1"/>
  <c r="Q3426" i="50" s="1"/>
  <c r="Q3427" i="50" s="1"/>
  <c r="Q3428" i="50" s="1"/>
  <c r="Q3429" i="50" s="1"/>
  <c r="Q3430" i="50" s="1"/>
  <c r="Q3431" i="50" s="1"/>
  <c r="Q3432" i="50" s="1"/>
  <c r="Q3433" i="50" s="1"/>
  <c r="Q3434" i="50" s="1"/>
  <c r="Q3435" i="50" s="1"/>
  <c r="Q3436" i="50" s="1"/>
  <c r="Q3437" i="50" s="1"/>
  <c r="Q3438" i="50" s="1"/>
  <c r="Q3439" i="50" s="1"/>
  <c r="Q3440" i="50" s="1"/>
  <c r="Q3441" i="50" s="1"/>
  <c r="Q3442" i="50" s="1"/>
  <c r="Q3443" i="50" s="1"/>
  <c r="Q3444" i="50" s="1"/>
  <c r="Q3445" i="50" s="1"/>
  <c r="Q3446" i="50" s="1"/>
  <c r="Q3447" i="50" s="1"/>
  <c r="Q3448" i="50" s="1"/>
  <c r="Q3449" i="50" s="1"/>
  <c r="Q3450" i="50" s="1"/>
  <c r="Q3451" i="50" s="1"/>
  <c r="Q3452" i="50" s="1"/>
  <c r="Q3453" i="50" s="1"/>
  <c r="Q3454" i="50" s="1"/>
  <c r="Q3455" i="50" s="1"/>
  <c r="Q3456" i="50" s="1"/>
  <c r="Q3457" i="50" s="1"/>
  <c r="Q3458" i="50" s="1"/>
  <c r="Q3459" i="50" s="1"/>
  <c r="Q3460" i="50" s="1"/>
  <c r="Q3461" i="50" s="1"/>
  <c r="Q3462" i="50" s="1"/>
  <c r="Q3463" i="50" s="1"/>
  <c r="Q3464" i="50" s="1"/>
  <c r="Q3465" i="50" s="1"/>
  <c r="Q3466" i="50" s="1"/>
  <c r="Q3467" i="50" s="1"/>
  <c r="Q3468" i="50" s="1"/>
  <c r="Q3469" i="50" s="1"/>
  <c r="Q3470" i="50" s="1"/>
  <c r="Q3471" i="50" s="1"/>
  <c r="Q3472" i="50" s="1"/>
  <c r="Q3473" i="50" s="1"/>
  <c r="Q3474" i="50" s="1"/>
  <c r="Q3475" i="50" s="1"/>
  <c r="Q3476" i="50" s="1"/>
  <c r="Q3477" i="50" s="1"/>
  <c r="Q3478" i="50" s="1"/>
  <c r="Q3479" i="50" s="1"/>
  <c r="Q3480" i="50" s="1"/>
  <c r="Q3481" i="50" s="1"/>
  <c r="Q3482" i="50" s="1"/>
  <c r="Q3483" i="50" s="1"/>
  <c r="Q3484" i="50" s="1"/>
  <c r="Q3485" i="50" s="1"/>
  <c r="Q3486" i="50" s="1"/>
  <c r="Q3487" i="50" s="1"/>
  <c r="Q3488" i="50" s="1"/>
  <c r="Q3489" i="50" s="1"/>
  <c r="Q3490" i="50" s="1"/>
  <c r="Q3491" i="50" s="1"/>
  <c r="Q3492" i="50" s="1"/>
  <c r="Q3493" i="50" s="1"/>
  <c r="Q3494" i="50" s="1"/>
  <c r="Q3495" i="50" s="1"/>
  <c r="Q3496" i="50" s="1"/>
  <c r="Q3497" i="50" s="1"/>
  <c r="Q3498" i="50" s="1"/>
  <c r="Q3499" i="50" s="1"/>
  <c r="Q3500" i="50" s="1"/>
  <c r="Q3501" i="50" s="1"/>
  <c r="Q3502" i="50" s="1"/>
  <c r="Q3503" i="50" s="1"/>
  <c r="Q3504" i="50" s="1"/>
  <c r="Q3505" i="50" s="1"/>
  <c r="Q3506" i="50" s="1"/>
  <c r="Q3507" i="50" s="1"/>
  <c r="Q3508" i="50" s="1"/>
  <c r="Q3509" i="50" s="1"/>
  <c r="Q3510" i="50" s="1"/>
  <c r="Q3511" i="50" s="1"/>
  <c r="Q3512" i="50" s="1"/>
  <c r="Q3513" i="50" s="1"/>
  <c r="Q3514" i="50" s="1"/>
  <c r="Q3515" i="50" s="1"/>
  <c r="Q3516" i="50" s="1"/>
  <c r="Q3517" i="50" s="1"/>
  <c r="Q3518" i="50" s="1"/>
  <c r="Q3519" i="50" s="1"/>
  <c r="Q3520" i="50" s="1"/>
  <c r="Q3521" i="50" s="1"/>
  <c r="Q3522" i="50" s="1"/>
  <c r="Q3523" i="50" s="1"/>
  <c r="Q3524" i="50" s="1"/>
  <c r="Q3525" i="50" s="1"/>
  <c r="Q3526" i="50" s="1"/>
  <c r="Q3527" i="50" s="1"/>
  <c r="Q3528" i="50" s="1"/>
  <c r="Q3529" i="50" s="1"/>
  <c r="Q3530" i="50" s="1"/>
  <c r="Q3531" i="50" s="1"/>
  <c r="Q3532" i="50" s="1"/>
  <c r="Q3533" i="50" s="1"/>
  <c r="Q3534" i="50" s="1"/>
  <c r="Q3535" i="50" s="1"/>
  <c r="Q3536" i="50" s="1"/>
  <c r="Q3537" i="50" s="1"/>
  <c r="Q3538" i="50" s="1"/>
  <c r="Q3539" i="50" s="1"/>
  <c r="Q3540" i="50" s="1"/>
  <c r="Q3541" i="50" s="1"/>
  <c r="Q3542" i="50" s="1"/>
  <c r="Q3543" i="50" s="1"/>
  <c r="Q3544" i="50" s="1"/>
  <c r="Q3545" i="50" s="1"/>
  <c r="Q3546" i="50" s="1"/>
  <c r="Q3547" i="50" s="1"/>
  <c r="Q3548" i="50" s="1"/>
  <c r="Q3549" i="50" s="1"/>
  <c r="Q3550" i="50" s="1"/>
  <c r="Q3551" i="50" s="1"/>
  <c r="Q3552" i="50" s="1"/>
  <c r="Q3553" i="50" s="1"/>
  <c r="Q3554" i="50" s="1"/>
  <c r="Q3555" i="50" s="1"/>
  <c r="Q3556" i="50" s="1"/>
  <c r="Q3557" i="50" s="1"/>
  <c r="Q3558" i="50" s="1"/>
  <c r="Q3559" i="50" s="1"/>
  <c r="Q3560" i="50" s="1"/>
  <c r="Q3561" i="50" s="1"/>
  <c r="Q3562" i="50" s="1"/>
  <c r="Q3563" i="50" s="1"/>
  <c r="Q3564" i="50" s="1"/>
  <c r="Q3565" i="50" s="1"/>
  <c r="Q3566" i="50" s="1"/>
  <c r="Q3567" i="50" s="1"/>
  <c r="Q3568" i="50" s="1"/>
  <c r="Q3569" i="50" s="1"/>
  <c r="Q3570" i="50" s="1"/>
  <c r="Q3571" i="50" s="1"/>
  <c r="Q3572" i="50" s="1"/>
  <c r="Q3573" i="50" s="1"/>
  <c r="Q3574" i="50" s="1"/>
  <c r="Q3575" i="50" s="1"/>
  <c r="Q3576" i="50" s="1"/>
  <c r="Q3577" i="50" s="1"/>
  <c r="Q3578" i="50" s="1"/>
  <c r="Q3579" i="50" s="1"/>
  <c r="Q3580" i="50" s="1"/>
  <c r="Q3581" i="50" s="1"/>
  <c r="Q3582" i="50" s="1"/>
  <c r="Q3583" i="50" s="1"/>
  <c r="Q3584" i="50" s="1"/>
  <c r="Q3585" i="50" s="1"/>
  <c r="Q3586" i="50" s="1"/>
  <c r="Q3587" i="50" s="1"/>
  <c r="Q3588" i="50" s="1"/>
  <c r="Q3589" i="50" s="1"/>
  <c r="Q3590" i="50" s="1"/>
  <c r="Q3591" i="50" s="1"/>
  <c r="Q3592" i="50" s="1"/>
  <c r="Q3593" i="50" s="1"/>
  <c r="Q3594" i="50" s="1"/>
  <c r="Q3595" i="50" s="1"/>
  <c r="Q3596" i="50" s="1"/>
  <c r="Q3597" i="50" s="1"/>
  <c r="Q3598" i="50" s="1"/>
  <c r="Q3599" i="50" s="1"/>
  <c r="Q3600" i="50" s="1"/>
  <c r="Q3601" i="50" s="1"/>
  <c r="Q3602" i="50" s="1"/>
  <c r="Q3603" i="50" s="1"/>
  <c r="Q3604" i="50" s="1"/>
  <c r="Q3605" i="50" s="1"/>
  <c r="Q3606" i="50" s="1"/>
  <c r="Q3607" i="50" s="1"/>
  <c r="Q3608" i="50" s="1"/>
  <c r="Q3609" i="50" s="1"/>
  <c r="Q3610" i="50" s="1"/>
  <c r="Q3611" i="50" s="1"/>
  <c r="Q3612" i="50" s="1"/>
  <c r="Q3613" i="50" s="1"/>
  <c r="Q3614" i="50" s="1"/>
  <c r="Q3615" i="50" s="1"/>
  <c r="Q3616" i="50" s="1"/>
  <c r="Q3617" i="50" s="1"/>
  <c r="Q3618" i="50" s="1"/>
  <c r="Q3619" i="50" s="1"/>
  <c r="Q3620" i="50" s="1"/>
  <c r="Q3621" i="50" s="1"/>
  <c r="Q3622" i="50" s="1"/>
  <c r="Q3623" i="50" s="1"/>
  <c r="Q3624" i="50" s="1"/>
  <c r="Q3625" i="50" s="1"/>
  <c r="Q3626" i="50" s="1"/>
  <c r="Q3627" i="50" s="1"/>
  <c r="Q3628" i="50" s="1"/>
  <c r="Q3629" i="50" s="1"/>
  <c r="Q3630" i="50" s="1"/>
  <c r="Q3631" i="50" s="1"/>
  <c r="Q3632" i="50" s="1"/>
  <c r="Q3633" i="50" s="1"/>
  <c r="Q3634" i="50" s="1"/>
  <c r="Q3635" i="50" s="1"/>
  <c r="Q3636" i="50" s="1"/>
  <c r="Q3637" i="50" s="1"/>
  <c r="Q3638" i="50" s="1"/>
  <c r="Q3639" i="50" s="1"/>
  <c r="Q3640" i="50" s="1"/>
  <c r="Q3641" i="50" s="1"/>
  <c r="Q3642" i="50" s="1"/>
  <c r="Q3643" i="50" s="1"/>
  <c r="Q3644" i="50" s="1"/>
  <c r="Q3645" i="50" s="1"/>
  <c r="Q3646" i="50" s="1"/>
  <c r="Q3647" i="50" s="1"/>
  <c r="Q3648" i="50" s="1"/>
  <c r="Q3649" i="50" s="1"/>
  <c r="Q3650" i="50" s="1"/>
  <c r="Q3651" i="50" s="1"/>
  <c r="Q3652" i="50" s="1"/>
  <c r="Q3653" i="50" s="1"/>
  <c r="Q3654" i="50" s="1"/>
  <c r="Q3655" i="50" s="1"/>
  <c r="Q3656" i="50" s="1"/>
  <c r="Q3657" i="50" s="1"/>
  <c r="Q3658" i="50" s="1"/>
  <c r="Q3659" i="50" s="1"/>
  <c r="Q3660" i="50" s="1"/>
  <c r="Q3661" i="50" s="1"/>
  <c r="Q3662" i="50" s="1"/>
  <c r="Q3663" i="50" s="1"/>
  <c r="Q3664" i="50" s="1"/>
  <c r="Q3665" i="50" s="1"/>
  <c r="Q3666" i="50" s="1"/>
  <c r="Q3667" i="50" s="1"/>
  <c r="Q3668" i="50" s="1"/>
  <c r="Q3669" i="50" s="1"/>
  <c r="Q3670" i="50" s="1"/>
  <c r="Q3671" i="50" s="1"/>
  <c r="Q3672" i="50" s="1"/>
  <c r="Q3673" i="50" s="1"/>
  <c r="Q3674" i="50" s="1"/>
  <c r="Q3675" i="50" s="1"/>
  <c r="Q3676" i="50" s="1"/>
  <c r="Q3677" i="50" s="1"/>
  <c r="Q3678" i="50" s="1"/>
  <c r="Q3679" i="50" s="1"/>
  <c r="Q3680" i="50" s="1"/>
  <c r="Q3681" i="50" s="1"/>
  <c r="Q3682" i="50" s="1"/>
  <c r="Q3683" i="50" s="1"/>
  <c r="Q3684" i="50" s="1"/>
  <c r="Q3685" i="50" s="1"/>
  <c r="Q3686" i="50" s="1"/>
  <c r="Q3687" i="50" s="1"/>
  <c r="Q3688" i="50" s="1"/>
  <c r="Q3689" i="50" s="1"/>
  <c r="Q3690" i="50" s="1"/>
  <c r="Q3691" i="50" s="1"/>
  <c r="Q3692" i="50" s="1"/>
  <c r="Q3693" i="50" s="1"/>
  <c r="Q3694" i="50" s="1"/>
  <c r="Q3695" i="50" s="1"/>
  <c r="Q3696" i="50" s="1"/>
  <c r="Q3697" i="50" s="1"/>
  <c r="Q3698" i="50" s="1"/>
  <c r="Q3699" i="50" s="1"/>
  <c r="Q3700" i="50" s="1"/>
  <c r="Q3701" i="50" s="1"/>
  <c r="Q3702" i="50" s="1"/>
  <c r="Q3703" i="50" s="1"/>
  <c r="Q3704" i="50" s="1"/>
  <c r="Q3705" i="50" s="1"/>
  <c r="Q3706" i="50" s="1"/>
  <c r="Q3707" i="50" s="1"/>
  <c r="Q3708" i="50" s="1"/>
  <c r="Q3709" i="50" s="1"/>
  <c r="Q3710" i="50" s="1"/>
  <c r="Q3711" i="50" s="1"/>
  <c r="Q3712" i="50" s="1"/>
  <c r="Q3713" i="50" s="1"/>
  <c r="Q3714" i="50" s="1"/>
  <c r="Q3715" i="50" s="1"/>
  <c r="Q3716" i="50" s="1"/>
  <c r="Q3717" i="50" s="1"/>
  <c r="Q3718" i="50" s="1"/>
  <c r="Q3719" i="50" s="1"/>
  <c r="Q3720" i="50" s="1"/>
  <c r="Q3721" i="50" s="1"/>
  <c r="Q3722" i="50" s="1"/>
  <c r="Q3723" i="50" s="1"/>
  <c r="Q3724" i="50" s="1"/>
  <c r="Q3725" i="50" s="1"/>
  <c r="Q3726" i="50" s="1"/>
  <c r="Q3727" i="50" s="1"/>
  <c r="Q3728" i="50" s="1"/>
  <c r="Q3729" i="50" s="1"/>
  <c r="Q3730" i="50" s="1"/>
  <c r="Q3731" i="50" s="1"/>
  <c r="Q3732" i="50" s="1"/>
  <c r="Q3733" i="50" s="1"/>
  <c r="Q3734" i="50" s="1"/>
  <c r="Q3735" i="50" s="1"/>
  <c r="Q3736" i="50" s="1"/>
  <c r="Q3737" i="50" s="1"/>
  <c r="Q3738" i="50" s="1"/>
  <c r="Q3739" i="50" s="1"/>
  <c r="Q3740" i="50" s="1"/>
  <c r="Q3741" i="50" s="1"/>
  <c r="Q3742" i="50" s="1"/>
  <c r="Q3743" i="50" s="1"/>
  <c r="Q3744" i="50" s="1"/>
  <c r="Q3745" i="50" s="1"/>
  <c r="Q3746" i="50" s="1"/>
  <c r="Q3747" i="50" s="1"/>
  <c r="Q3748" i="50" s="1"/>
  <c r="Q3749" i="50" s="1"/>
  <c r="Q3750" i="50" s="1"/>
  <c r="Q3751" i="50" s="1"/>
  <c r="Q3752" i="50" s="1"/>
  <c r="Q3753" i="50" s="1"/>
  <c r="Q3754" i="50" s="1"/>
  <c r="Q3755" i="50" s="1"/>
  <c r="Q3756" i="50" s="1"/>
  <c r="Q3757" i="50" s="1"/>
  <c r="Q3758" i="50" s="1"/>
  <c r="Q3759" i="50" s="1"/>
  <c r="Q3760" i="50" s="1"/>
  <c r="Q3761" i="50" s="1"/>
  <c r="Q3762" i="50" s="1"/>
  <c r="Q3763" i="50" s="1"/>
  <c r="Q3764" i="50" s="1"/>
  <c r="Q3765" i="50" s="1"/>
  <c r="Q3766" i="50" s="1"/>
  <c r="Q3767" i="50" s="1"/>
  <c r="Q3768" i="50" s="1"/>
  <c r="Q3769" i="50" s="1"/>
  <c r="Q3770" i="50" s="1"/>
  <c r="Q3771" i="50" s="1"/>
  <c r="Q3772" i="50" s="1"/>
  <c r="Q3773" i="50" s="1"/>
  <c r="Q3774" i="50" s="1"/>
  <c r="Q3775" i="50" s="1"/>
  <c r="Q3776" i="50" s="1"/>
  <c r="Q3777" i="50" s="1"/>
  <c r="Q3778" i="50" s="1"/>
  <c r="Q3779" i="50" s="1"/>
  <c r="Q3780" i="50" s="1"/>
  <c r="Q3781" i="50" s="1"/>
  <c r="Q3782" i="50" s="1"/>
  <c r="Q3783" i="50" s="1"/>
  <c r="Q3784" i="50" s="1"/>
  <c r="Q3785" i="50" s="1"/>
  <c r="Q3786" i="50" s="1"/>
  <c r="Q3787" i="50" s="1"/>
  <c r="Q3788" i="50" s="1"/>
  <c r="Q3789" i="50" s="1"/>
  <c r="Q3790" i="50" s="1"/>
  <c r="Q3791" i="50" s="1"/>
  <c r="Q3792" i="50" s="1"/>
  <c r="Q3793" i="50" s="1"/>
  <c r="Q3794" i="50" s="1"/>
  <c r="Q3795" i="50" s="1"/>
  <c r="Q3796" i="50" s="1"/>
  <c r="Q3797" i="50" s="1"/>
  <c r="Q3798" i="50" s="1"/>
  <c r="Q3799" i="50" s="1"/>
  <c r="Q3800" i="50" s="1"/>
  <c r="Q3801" i="50" s="1"/>
  <c r="Q3802" i="50" s="1"/>
  <c r="Q3803" i="50" s="1"/>
  <c r="Q3804" i="50" s="1"/>
  <c r="Q3805" i="50" s="1"/>
  <c r="Q3806" i="50" s="1"/>
  <c r="Q3807" i="50" s="1"/>
  <c r="Q3808" i="50" s="1"/>
  <c r="Q3809" i="50" s="1"/>
  <c r="Q3810" i="50" s="1"/>
  <c r="Q3811" i="50" s="1"/>
  <c r="Q3812" i="50" s="1"/>
  <c r="Q3813" i="50" s="1"/>
  <c r="Q3814" i="50" s="1"/>
  <c r="Q3815" i="50" s="1"/>
  <c r="Q3816" i="50" s="1"/>
  <c r="Q3817" i="50" s="1"/>
  <c r="Q3818" i="50" s="1"/>
  <c r="Q3819" i="50" s="1"/>
  <c r="Q3820" i="50" s="1"/>
  <c r="Q3821" i="50" s="1"/>
  <c r="Q3822" i="50" s="1"/>
  <c r="Q3823" i="50" s="1"/>
  <c r="Q3824" i="50" s="1"/>
  <c r="Q3825" i="50" s="1"/>
  <c r="Q3826" i="50" s="1"/>
  <c r="Q3827" i="50" s="1"/>
  <c r="Q3828" i="50" s="1"/>
  <c r="Q3829" i="50" s="1"/>
  <c r="Q3830" i="50" s="1"/>
  <c r="Q3831" i="50" s="1"/>
  <c r="Q3832" i="50" s="1"/>
  <c r="Q3833" i="50" s="1"/>
  <c r="Q3834" i="50" s="1"/>
  <c r="Q3835" i="50" s="1"/>
  <c r="Q3836" i="50" s="1"/>
  <c r="Q3837" i="50" s="1"/>
  <c r="Q3838" i="50" s="1"/>
  <c r="Q3839" i="50" s="1"/>
  <c r="Q3840" i="50" s="1"/>
  <c r="Q3841" i="50" s="1"/>
  <c r="Q3842" i="50" s="1"/>
  <c r="Q3843" i="50" s="1"/>
  <c r="Q3844" i="50" s="1"/>
  <c r="Q3845" i="50" s="1"/>
  <c r="Q3846" i="50" s="1"/>
  <c r="Q3847" i="50" s="1"/>
  <c r="Q3848" i="50" s="1"/>
  <c r="Q3849" i="50" s="1"/>
  <c r="Q3850" i="50" s="1"/>
  <c r="Q3851" i="50" s="1"/>
  <c r="Q3852" i="50" s="1"/>
  <c r="Q3853" i="50" s="1"/>
  <c r="Q3854" i="50" s="1"/>
  <c r="Q3855" i="50" s="1"/>
  <c r="Q3856" i="50" s="1"/>
  <c r="Q3857" i="50" s="1"/>
  <c r="Q3858" i="50" s="1"/>
  <c r="Q3859" i="50" s="1"/>
  <c r="Q3860" i="50" s="1"/>
  <c r="Q3861" i="50" s="1"/>
  <c r="Q3862" i="50" s="1"/>
  <c r="Q3863" i="50" s="1"/>
  <c r="Q3864" i="50" s="1"/>
  <c r="Q3865" i="50" s="1"/>
  <c r="Q3866" i="50" s="1"/>
  <c r="Q3867" i="50" s="1"/>
  <c r="Q3868" i="50" s="1"/>
  <c r="Q3869" i="50" s="1"/>
  <c r="Q3870" i="50" s="1"/>
  <c r="Q3871" i="50" s="1"/>
  <c r="Q3872" i="50" s="1"/>
  <c r="Q3873" i="50" s="1"/>
  <c r="Q3874" i="50" s="1"/>
  <c r="Q3875" i="50" s="1"/>
  <c r="Q3876" i="50" s="1"/>
  <c r="Q3877" i="50" s="1"/>
  <c r="Q3878" i="50" s="1"/>
  <c r="Q3879" i="50" s="1"/>
  <c r="Q3880" i="50" s="1"/>
  <c r="Q3881" i="50" s="1"/>
  <c r="Q3882" i="50" s="1"/>
  <c r="Q3883" i="50" s="1"/>
  <c r="Q3884" i="50" s="1"/>
  <c r="Q3885" i="50" s="1"/>
  <c r="Q3886" i="50" s="1"/>
  <c r="Q3887" i="50" s="1"/>
  <c r="Q3888" i="50" s="1"/>
  <c r="Q3889" i="50" s="1"/>
  <c r="Q3890" i="50" s="1"/>
  <c r="Q3891" i="50" s="1"/>
  <c r="Q3892" i="50" s="1"/>
  <c r="Q3893" i="50" s="1"/>
  <c r="Q3894" i="50" s="1"/>
  <c r="Q3895" i="50" s="1"/>
  <c r="Q3896" i="50" s="1"/>
  <c r="Q3897" i="50" s="1"/>
  <c r="G490" i="50" l="1"/>
  <c r="Q3898" i="50"/>
  <c r="Q3899" i="50" s="1"/>
  <c r="Q3900" i="50" s="1"/>
  <c r="Q3901" i="50" s="1"/>
  <c r="Q3902" i="50" s="1"/>
  <c r="Q3903" i="50" s="1"/>
  <c r="Q3904" i="50" s="1"/>
  <c r="Q3905" i="50" s="1"/>
  <c r="Q3906" i="50" s="1"/>
  <c r="Q3907" i="50" s="1"/>
  <c r="E3898" i="50"/>
  <c r="M2910" i="50"/>
  <c r="M2911" i="50" s="1"/>
  <c r="M2912" i="50" s="1"/>
  <c r="M2913" i="50" s="1"/>
  <c r="M2914" i="50" s="1"/>
  <c r="M2915" i="50" s="1"/>
  <c r="E2910" i="50"/>
  <c r="G491" i="50" l="1"/>
  <c r="G492" i="50" s="1"/>
  <c r="C491" i="50"/>
  <c r="M2916" i="50"/>
  <c r="M2917" i="50" s="1"/>
  <c r="M2918" i="50" s="1"/>
  <c r="M2919" i="50" s="1"/>
  <c r="M2920" i="50" s="1"/>
  <c r="M2921" i="50" s="1"/>
  <c r="E2916" i="50"/>
  <c r="Q3908" i="50"/>
  <c r="Q3909" i="50" s="1"/>
  <c r="Q3910" i="50" s="1"/>
  <c r="Q3911" i="50" s="1"/>
  <c r="Q3912" i="50" s="1"/>
  <c r="Q3913" i="50" s="1"/>
  <c r="Q3914" i="50" s="1"/>
  <c r="Q3915" i="50" s="1"/>
  <c r="Q3916" i="50" s="1"/>
  <c r="Q3917" i="50" s="1"/>
  <c r="Q3918" i="50" s="1"/>
  <c r="Q3919" i="50" s="1"/>
  <c r="Q3920" i="50" s="1"/>
  <c r="Q3921" i="50" s="1"/>
  <c r="Q3922" i="50" s="1"/>
  <c r="Q3923" i="50" s="1"/>
  <c r="Q3924" i="50" s="1"/>
  <c r="Q3925" i="50" s="1"/>
  <c r="Q3926" i="50" s="1"/>
  <c r="Q3927" i="50" s="1"/>
  <c r="Q3928" i="50" s="1"/>
  <c r="Q3929" i="50" s="1"/>
  <c r="Q3930" i="50" s="1"/>
  <c r="Q3931" i="50" s="1"/>
  <c r="Q3932" i="50" s="1"/>
  <c r="Q3933" i="50" s="1"/>
  <c r="Q3934" i="50" s="1"/>
  <c r="Q3935" i="50" s="1"/>
  <c r="Q3936" i="50" s="1"/>
  <c r="Q3937" i="50" s="1"/>
  <c r="Q3938" i="50" s="1"/>
  <c r="Q3939" i="50" s="1"/>
  <c r="Q3940" i="50" s="1"/>
  <c r="Q3941" i="50" s="1"/>
  <c r="Q3942" i="50" s="1"/>
  <c r="Q3943" i="50" s="1"/>
  <c r="Q3944" i="50" s="1"/>
  <c r="Q3945" i="50" s="1"/>
  <c r="Q3946" i="50" s="1"/>
  <c r="Q3947" i="50" s="1"/>
  <c r="Q3948" i="50" s="1"/>
  <c r="Q3949" i="50" s="1"/>
  <c r="Q3950" i="50" s="1"/>
  <c r="Q3951" i="50" s="1"/>
  <c r="Q3952" i="50" s="1"/>
  <c r="Q3953" i="50" s="1"/>
  <c r="Q3954" i="50" s="1"/>
  <c r="Q3955" i="50" s="1"/>
  <c r="Q3956" i="50" s="1"/>
  <c r="Q3957" i="50" s="1"/>
  <c r="Q3958" i="50" s="1"/>
  <c r="Q3959" i="50" s="1"/>
  <c r="Q3960" i="50" s="1"/>
  <c r="Q3961" i="50" s="1"/>
  <c r="Q3962" i="50" s="1"/>
  <c r="Q3963" i="50" s="1"/>
  <c r="Q3964" i="50" s="1"/>
  <c r="Q3965" i="50" s="1"/>
  <c r="Q3966" i="50" s="1"/>
  <c r="Q3967" i="50" s="1"/>
  <c r="Q3968" i="50" s="1"/>
  <c r="Q3969" i="50" s="1"/>
  <c r="Q3970" i="50" s="1"/>
  <c r="Q3971" i="50" s="1"/>
  <c r="Q3972" i="50" s="1"/>
  <c r="Q3973" i="50" s="1"/>
  <c r="Q3974" i="50" s="1"/>
  <c r="Q3975" i="50" s="1"/>
  <c r="Q3976" i="50" s="1"/>
  <c r="Q3977" i="50" s="1"/>
  <c r="Q3978" i="50" s="1"/>
  <c r="Q3979" i="50" s="1"/>
  <c r="Q3980" i="50" s="1"/>
  <c r="Q3981" i="50" s="1"/>
  <c r="Q3982" i="50" s="1"/>
  <c r="Q3983" i="50" s="1"/>
  <c r="Q3984" i="50" s="1"/>
  <c r="Q3985" i="50" s="1"/>
  <c r="Q3986" i="50" s="1"/>
  <c r="Q3987" i="50" s="1"/>
  <c r="Q3988" i="50" s="1"/>
  <c r="Q3989" i="50" s="1"/>
  <c r="Q3990" i="50" s="1"/>
  <c r="Q3991" i="50" s="1"/>
  <c r="Q3992" i="50" s="1"/>
  <c r="Q3993" i="50" s="1"/>
  <c r="Q3994" i="50" s="1"/>
  <c r="Q3995" i="50" s="1"/>
  <c r="Q3996" i="50" s="1"/>
  <c r="Q3997" i="50" s="1"/>
  <c r="Q3998" i="50" s="1"/>
  <c r="Q3999" i="50" s="1"/>
  <c r="Q4000" i="50" s="1"/>
  <c r="Q4001" i="50" s="1"/>
  <c r="Q4002" i="50" s="1"/>
  <c r="Q4003" i="50" s="1"/>
  <c r="Q4004" i="50" s="1"/>
  <c r="Q4005" i="50" s="1"/>
  <c r="Q4006" i="50" s="1"/>
  <c r="Q4007" i="50" s="1"/>
  <c r="Q4008" i="50" s="1"/>
  <c r="Q4009" i="50" s="1"/>
  <c r="Q4010" i="50" s="1"/>
  <c r="Q4011" i="50" s="1"/>
  <c r="Q4012" i="50" s="1"/>
  <c r="Q4013" i="50" s="1"/>
  <c r="Q4014" i="50" s="1"/>
  <c r="Q4015" i="50" s="1"/>
  <c r="Q4016" i="50" s="1"/>
  <c r="Q4017" i="50" s="1"/>
  <c r="Q4018" i="50" s="1"/>
  <c r="Q4019" i="50" s="1"/>
  <c r="Q4020" i="50" s="1"/>
  <c r="Q4021" i="50" s="1"/>
  <c r="Q4022" i="50" s="1"/>
  <c r="Q4023" i="50" s="1"/>
  <c r="Q4024" i="50" s="1"/>
  <c r="Q4025" i="50" s="1"/>
  <c r="Q4026" i="50" s="1"/>
  <c r="Q4027" i="50" s="1"/>
  <c r="Q4028" i="50" s="1"/>
  <c r="Q4029" i="50" s="1"/>
  <c r="Q4030" i="50" s="1"/>
  <c r="Q4031" i="50" s="1"/>
  <c r="Q4032" i="50" s="1"/>
  <c r="Q4033" i="50" s="1"/>
  <c r="Q4034" i="50" s="1"/>
  <c r="Q4035" i="50" s="1"/>
  <c r="Q4036" i="50" s="1"/>
  <c r="Q4037" i="50" s="1"/>
  <c r="Q4038" i="50" s="1"/>
  <c r="Q4039" i="50" s="1"/>
  <c r="Q4040" i="50" s="1"/>
  <c r="Q4041" i="50" s="1"/>
  <c r="Q4042" i="50" s="1"/>
  <c r="Q4043" i="50" s="1"/>
  <c r="Q4044" i="50" s="1"/>
  <c r="E3908" i="50"/>
  <c r="G493" i="50" l="1"/>
  <c r="Q4045" i="50"/>
  <c r="Q4046" i="50" s="1"/>
  <c r="Q4047" i="50" s="1"/>
  <c r="Q4048" i="50" s="1"/>
  <c r="Q4049" i="50" s="1"/>
  <c r="Q4050" i="50" s="1"/>
  <c r="Q4051" i="50" s="1"/>
  <c r="Q4052" i="50" s="1"/>
  <c r="Q4053" i="50" s="1"/>
  <c r="Q4054" i="50" s="1"/>
  <c r="E4045" i="50"/>
  <c r="M2922" i="50"/>
  <c r="M2923" i="50" s="1"/>
  <c r="M2924" i="50" s="1"/>
  <c r="M2925" i="50" s="1"/>
  <c r="M2926" i="50" s="1"/>
  <c r="M2927" i="50" s="1"/>
  <c r="E2922" i="50"/>
  <c r="G494" i="50" l="1"/>
  <c r="G495" i="50" s="1"/>
  <c r="C494" i="50"/>
  <c r="M2928" i="50"/>
  <c r="M2929" i="50" s="1"/>
  <c r="M2930" i="50" s="1"/>
  <c r="M2931" i="50" s="1"/>
  <c r="M2932" i="50" s="1"/>
  <c r="M2933" i="50" s="1"/>
  <c r="M2934" i="50" s="1"/>
  <c r="M2935" i="50" s="1"/>
  <c r="E2928" i="50"/>
  <c r="Q4055" i="50"/>
  <c r="Q4056" i="50" s="1"/>
  <c r="Q4057" i="50" s="1"/>
  <c r="Q4058" i="50" s="1"/>
  <c r="Q4059" i="50" s="1"/>
  <c r="Q4060" i="50" s="1"/>
  <c r="Q4061" i="50" s="1"/>
  <c r="Q4062" i="50" s="1"/>
  <c r="Q4063" i="50" s="1"/>
  <c r="Q4064" i="50" s="1"/>
  <c r="Q4065" i="50" s="1"/>
  <c r="Q4066" i="50" s="1"/>
  <c r="Q4067" i="50" s="1"/>
  <c r="E4055" i="50"/>
  <c r="G496" i="50" l="1"/>
  <c r="M2936" i="50"/>
  <c r="M2937" i="50" s="1"/>
  <c r="M2938" i="50" s="1"/>
  <c r="M2939" i="50" s="1"/>
  <c r="M2940" i="50" s="1"/>
  <c r="M2941" i="50" s="1"/>
  <c r="E2936" i="50"/>
  <c r="G497" i="50" l="1"/>
  <c r="G498" i="50" s="1"/>
  <c r="C497" i="50"/>
  <c r="M2942" i="50"/>
  <c r="M2943" i="50" s="1"/>
  <c r="M2944" i="50" s="1"/>
  <c r="M2945" i="50" s="1"/>
  <c r="M2946" i="50" s="1"/>
  <c r="M2947" i="50" s="1"/>
  <c r="E2942" i="50"/>
  <c r="G499" i="50" l="1"/>
  <c r="M2948" i="50"/>
  <c r="M2949" i="50" s="1"/>
  <c r="M2950" i="50" s="1"/>
  <c r="M2951" i="50" s="1"/>
  <c r="M2952" i="50" s="1"/>
  <c r="M2953" i="50" s="1"/>
  <c r="E2948" i="50"/>
  <c r="G500" i="50" l="1"/>
  <c r="C500" i="50"/>
  <c r="M2954" i="50"/>
  <c r="M2955" i="50" s="1"/>
  <c r="M2956" i="50" s="1"/>
  <c r="M2957" i="50" s="1"/>
  <c r="M2958" i="50" s="1"/>
  <c r="M2959" i="50" s="1"/>
  <c r="M2960" i="50" s="1"/>
  <c r="E2954" i="50"/>
  <c r="G501" i="50" l="1"/>
  <c r="G502" i="50" s="1"/>
  <c r="C501" i="50"/>
  <c r="M2961" i="50"/>
  <c r="M2962" i="50" s="1"/>
  <c r="M2963" i="50" s="1"/>
  <c r="M2964" i="50" s="1"/>
  <c r="M2965" i="50" s="1"/>
  <c r="M2966" i="50" s="1"/>
  <c r="E2961" i="50"/>
  <c r="G503" i="50" l="1"/>
  <c r="M2967" i="50"/>
  <c r="M2968" i="50" s="1"/>
  <c r="M2969" i="50" s="1"/>
  <c r="M2970" i="50" s="1"/>
  <c r="M2971" i="50" s="1"/>
  <c r="M2972" i="50" s="1"/>
  <c r="E2967" i="50"/>
  <c r="G504" i="50" l="1"/>
  <c r="G505" i="50" s="1"/>
  <c r="C504" i="50"/>
  <c r="M2973" i="50"/>
  <c r="M2974" i="50" s="1"/>
  <c r="M2975" i="50" s="1"/>
  <c r="M2976" i="50" s="1"/>
  <c r="M2977" i="50" s="1"/>
  <c r="M2978" i="50" s="1"/>
  <c r="E2973" i="50"/>
  <c r="G506" i="50" l="1"/>
  <c r="M2979" i="50"/>
  <c r="M2980" i="50" s="1"/>
  <c r="M2981" i="50" s="1"/>
  <c r="M2982" i="50" s="1"/>
  <c r="M2983" i="50" s="1"/>
  <c r="M2984" i="50" s="1"/>
  <c r="E2979" i="50"/>
  <c r="G507" i="50" l="1"/>
  <c r="G508" i="50" s="1"/>
  <c r="C507" i="50"/>
  <c r="M2985" i="50"/>
  <c r="M2986" i="50" s="1"/>
  <c r="M2987" i="50" s="1"/>
  <c r="M2988" i="50" s="1"/>
  <c r="M2989" i="50" s="1"/>
  <c r="M2990" i="50" s="1"/>
  <c r="E2985" i="50"/>
  <c r="G509" i="50" l="1"/>
  <c r="M2991" i="50"/>
  <c r="M2992" i="50" s="1"/>
  <c r="M2993" i="50" s="1"/>
  <c r="M2994" i="50" s="1"/>
  <c r="M2995" i="50" s="1"/>
  <c r="M2996" i="50" s="1"/>
  <c r="E2991" i="50"/>
  <c r="G510" i="50" l="1"/>
  <c r="G511" i="50" s="1"/>
  <c r="C510" i="50"/>
  <c r="M2997" i="50"/>
  <c r="M2998" i="50" s="1"/>
  <c r="M2999" i="50" s="1"/>
  <c r="M3000" i="50" s="1"/>
  <c r="M3001" i="50" s="1"/>
  <c r="M3002" i="50" s="1"/>
  <c r="E2997" i="50"/>
  <c r="G512" i="50" l="1"/>
  <c r="M3003" i="50"/>
  <c r="M3004" i="50" s="1"/>
  <c r="M3005" i="50" s="1"/>
  <c r="M3006" i="50" s="1"/>
  <c r="M3007" i="50" s="1"/>
  <c r="M3008" i="50" s="1"/>
  <c r="M3009" i="50" s="1"/>
  <c r="E3003" i="50"/>
  <c r="C513" i="50" l="1"/>
  <c r="G513" i="50"/>
  <c r="E513" i="50"/>
  <c r="M3010" i="50"/>
  <c r="M3011" i="50" s="1"/>
  <c r="M3012" i="50" s="1"/>
  <c r="M3013" i="50" s="1"/>
  <c r="M3014" i="50" s="1"/>
  <c r="M3015" i="50" s="1"/>
  <c r="E3010" i="50"/>
  <c r="G514" i="50" l="1"/>
  <c r="C514" i="50"/>
  <c r="M3016" i="50"/>
  <c r="M3017" i="50" s="1"/>
  <c r="M3018" i="50" s="1"/>
  <c r="M3019" i="50" s="1"/>
  <c r="M3020" i="50" s="1"/>
  <c r="M3021" i="50" s="1"/>
  <c r="E3016" i="50"/>
  <c r="G515" i="50" l="1"/>
  <c r="C515" i="50"/>
  <c r="M3022" i="50"/>
  <c r="M3023" i="50" s="1"/>
  <c r="M3024" i="50" s="1"/>
  <c r="M3025" i="50" s="1"/>
  <c r="M3026" i="50" s="1"/>
  <c r="M3027" i="50" s="1"/>
  <c r="E3022" i="50"/>
  <c r="G516" i="50" l="1"/>
  <c r="G517" i="50" s="1"/>
  <c r="C516" i="50"/>
  <c r="M3028" i="50"/>
  <c r="M3029" i="50" s="1"/>
  <c r="M3030" i="50" s="1"/>
  <c r="M3031" i="50" s="1"/>
  <c r="M3032" i="50" s="1"/>
  <c r="M3033" i="50" s="1"/>
  <c r="E3028" i="50"/>
  <c r="G518" i="50" l="1"/>
  <c r="M3034" i="50"/>
  <c r="M3035" i="50" s="1"/>
  <c r="M3036" i="50" s="1"/>
  <c r="M3037" i="50" s="1"/>
  <c r="M3038" i="50" s="1"/>
  <c r="M3039" i="50" s="1"/>
  <c r="E3034" i="50"/>
  <c r="G519" i="50" l="1"/>
  <c r="G520" i="50" s="1"/>
  <c r="C519" i="50"/>
  <c r="M3040" i="50"/>
  <c r="M3041" i="50" s="1"/>
  <c r="M3042" i="50" s="1"/>
  <c r="M3043" i="50" s="1"/>
  <c r="M3044" i="50" s="1"/>
  <c r="M3045" i="50" s="1"/>
  <c r="M3046" i="50" s="1"/>
  <c r="M3047" i="50" s="1"/>
  <c r="M3048" i="50" s="1"/>
  <c r="M3049" i="50" s="1"/>
  <c r="E3040" i="50"/>
  <c r="G521" i="50" l="1"/>
  <c r="M3050" i="50"/>
  <c r="M3051" i="50" s="1"/>
  <c r="M3052" i="50" s="1"/>
  <c r="M3053" i="50" s="1"/>
  <c r="M3054" i="50" s="1"/>
  <c r="M3055" i="50" s="1"/>
  <c r="E3050" i="50"/>
  <c r="G522" i="50" l="1"/>
  <c r="M3056" i="50"/>
  <c r="M3057" i="50" s="1"/>
  <c r="M3058" i="50" s="1"/>
  <c r="M3059" i="50" s="1"/>
  <c r="M3060" i="50" s="1"/>
  <c r="M3061" i="50" s="1"/>
  <c r="M3062" i="50" s="1"/>
  <c r="M3063" i="50" s="1"/>
  <c r="E3056" i="50"/>
  <c r="G523" i="50" l="1"/>
  <c r="C523" i="50"/>
  <c r="M3064" i="50"/>
  <c r="M3065" i="50" s="1"/>
  <c r="M3066" i="50" s="1"/>
  <c r="M3067" i="50" s="1"/>
  <c r="M3068" i="50" s="1"/>
  <c r="M3069" i="50" s="1"/>
  <c r="M3070" i="50" s="1"/>
  <c r="E3064" i="50"/>
  <c r="G524" i="50" l="1"/>
  <c r="G525" i="50" s="1"/>
  <c r="C524" i="50"/>
  <c r="M3071" i="50"/>
  <c r="M3072" i="50" s="1"/>
  <c r="M3073" i="50" s="1"/>
  <c r="M3074" i="50" s="1"/>
  <c r="M3075" i="50" s="1"/>
  <c r="M3076" i="50" s="1"/>
  <c r="M3077" i="50" s="1"/>
  <c r="E3071" i="50"/>
  <c r="G526" i="50" l="1"/>
  <c r="M3078" i="50"/>
  <c r="M3079" i="50" s="1"/>
  <c r="M3080" i="50" s="1"/>
  <c r="M3081" i="50" s="1"/>
  <c r="M3082" i="50" s="1"/>
  <c r="M3083" i="50" s="1"/>
  <c r="M3084" i="50" s="1"/>
  <c r="E3078" i="50"/>
  <c r="G527" i="50" l="1"/>
  <c r="G528" i="50" s="1"/>
  <c r="C527" i="50"/>
  <c r="M3085" i="50"/>
  <c r="M3086" i="50" s="1"/>
  <c r="M3087" i="50" s="1"/>
  <c r="M3088" i="50" s="1"/>
  <c r="M3089" i="50" s="1"/>
  <c r="E3085" i="50"/>
  <c r="G529" i="50" l="1"/>
  <c r="M3090" i="50"/>
  <c r="M3091" i="50" s="1"/>
  <c r="M3092" i="50" s="1"/>
  <c r="M3093" i="50" s="1"/>
  <c r="M3094" i="50" s="1"/>
  <c r="M3095" i="50" s="1"/>
  <c r="M3096" i="50" s="1"/>
  <c r="E3090" i="50"/>
  <c r="G530" i="50" l="1"/>
  <c r="G531" i="50" s="1"/>
  <c r="C530" i="50"/>
  <c r="M3097" i="50"/>
  <c r="M3098" i="50" s="1"/>
  <c r="M3099" i="50" s="1"/>
  <c r="M3100" i="50" s="1"/>
  <c r="M3101" i="50" s="1"/>
  <c r="M3102" i="50" s="1"/>
  <c r="E3097" i="50"/>
  <c r="G532" i="50" l="1"/>
  <c r="M3103" i="50"/>
  <c r="M3104" i="50" s="1"/>
  <c r="M3105" i="50" s="1"/>
  <c r="M3106" i="50" s="1"/>
  <c r="M3107" i="50" s="1"/>
  <c r="M3108" i="50" s="1"/>
  <c r="M3109" i="50" s="1"/>
  <c r="E3103" i="50"/>
  <c r="G533" i="50" l="1"/>
  <c r="M3110" i="50"/>
  <c r="M3111" i="50" s="1"/>
  <c r="M3112" i="50" s="1"/>
  <c r="M3113" i="50" s="1"/>
  <c r="M3114" i="50" s="1"/>
  <c r="M3115" i="50" s="1"/>
  <c r="M3116" i="50" s="1"/>
  <c r="M3117" i="50" s="1"/>
  <c r="M3118" i="50" s="1"/>
  <c r="M3119" i="50" s="1"/>
  <c r="M3120" i="50" s="1"/>
  <c r="M3121" i="50" s="1"/>
  <c r="M3122" i="50" s="1"/>
  <c r="M3123" i="50" s="1"/>
  <c r="M3124" i="50" s="1"/>
  <c r="M3125" i="50" s="1"/>
  <c r="M3126" i="50" s="1"/>
  <c r="M3127" i="50" s="1"/>
  <c r="M3128" i="50" s="1"/>
  <c r="M3129" i="50" s="1"/>
  <c r="M3130" i="50" s="1"/>
  <c r="M3131" i="50" s="1"/>
  <c r="M3132" i="50" s="1"/>
  <c r="M3133" i="50" s="1"/>
  <c r="M3134" i="50" s="1"/>
  <c r="M3135" i="50" s="1"/>
  <c r="M3136" i="50" s="1"/>
  <c r="M3137" i="50" s="1"/>
  <c r="M3138" i="50" s="1"/>
  <c r="M3139" i="50" s="1"/>
  <c r="M3140" i="50" s="1"/>
  <c r="M3141" i="50" s="1"/>
  <c r="M3142" i="50" s="1"/>
  <c r="M3143" i="50" s="1"/>
  <c r="M3144" i="50" s="1"/>
  <c r="M3145" i="50" s="1"/>
  <c r="E3110" i="50"/>
  <c r="C534" i="50" l="1"/>
  <c r="G534" i="50"/>
  <c r="M3146" i="50"/>
  <c r="M3147" i="50" s="1"/>
  <c r="M3148" i="50" s="1"/>
  <c r="M3149" i="50" s="1"/>
  <c r="M3150" i="50" s="1"/>
  <c r="M3151" i="50" s="1"/>
  <c r="M3152" i="50" s="1"/>
  <c r="M3153" i="50" s="1"/>
  <c r="M3154" i="50" s="1"/>
  <c r="M3155" i="50" s="1"/>
  <c r="M3156" i="50" s="1"/>
  <c r="M3157" i="50" s="1"/>
  <c r="M3158" i="50" s="1"/>
  <c r="M3159" i="50" s="1"/>
  <c r="M3160" i="50" s="1"/>
  <c r="M3161" i="50" s="1"/>
  <c r="M3162" i="50" s="1"/>
  <c r="M3163" i="50" s="1"/>
  <c r="M3164" i="50" s="1"/>
  <c r="M3165" i="50" s="1"/>
  <c r="M3166" i="50" s="1"/>
  <c r="M3167" i="50" s="1"/>
  <c r="M3168" i="50" s="1"/>
  <c r="M3169" i="50" s="1"/>
  <c r="M3170" i="50" s="1"/>
  <c r="M3171" i="50" s="1"/>
  <c r="M3172" i="50" s="1"/>
  <c r="M3173" i="50" s="1"/>
  <c r="M3174" i="50" s="1"/>
  <c r="M3175" i="50" s="1"/>
  <c r="M3176" i="50" s="1"/>
  <c r="E3146" i="50"/>
  <c r="G535" i="50" l="1"/>
  <c r="G536" i="50" s="1"/>
  <c r="C535" i="50"/>
  <c r="M3177" i="50"/>
  <c r="M3178" i="50" s="1"/>
  <c r="M3179" i="50" s="1"/>
  <c r="M3180" i="50" s="1"/>
  <c r="M3181" i="50" s="1"/>
  <c r="M3182" i="50" s="1"/>
  <c r="M3183" i="50" s="1"/>
  <c r="M3184" i="50" s="1"/>
  <c r="M3185" i="50" s="1"/>
  <c r="M3186" i="50" s="1"/>
  <c r="M3187" i="50" s="1"/>
  <c r="E3177" i="50"/>
  <c r="G537" i="50" l="1"/>
  <c r="M3188" i="50"/>
  <c r="M3189" i="50" s="1"/>
  <c r="M3190" i="50" s="1"/>
  <c r="M3191" i="50" s="1"/>
  <c r="M3192" i="50" s="1"/>
  <c r="M3193" i="50" s="1"/>
  <c r="M3194" i="50" s="1"/>
  <c r="M3195" i="50" s="1"/>
  <c r="M3196" i="50" s="1"/>
  <c r="M3197" i="50" s="1"/>
  <c r="M3198" i="50" s="1"/>
  <c r="M3199" i="50" s="1"/>
  <c r="M3200" i="50" s="1"/>
  <c r="M3201" i="50" s="1"/>
  <c r="M3202" i="50" s="1"/>
  <c r="M3203" i="50" s="1"/>
  <c r="E3188" i="50"/>
  <c r="G538" i="50" l="1"/>
  <c r="G539" i="50" s="1"/>
  <c r="C538" i="50"/>
  <c r="M3204" i="50"/>
  <c r="M3205" i="50" s="1"/>
  <c r="M3206" i="50" s="1"/>
  <c r="M3207" i="50" s="1"/>
  <c r="M3208" i="50" s="1"/>
  <c r="M3209" i="50" s="1"/>
  <c r="M3210" i="50" s="1"/>
  <c r="M3211" i="50" s="1"/>
  <c r="M3212" i="50" s="1"/>
  <c r="M3213" i="50" s="1"/>
  <c r="M3214" i="50" s="1"/>
  <c r="M3215" i="50" s="1"/>
  <c r="M3216" i="50" s="1"/>
  <c r="M3217" i="50" s="1"/>
  <c r="M3218" i="50" s="1"/>
  <c r="M3219" i="50" s="1"/>
  <c r="M3220" i="50" s="1"/>
  <c r="M3221" i="50" s="1"/>
  <c r="M3222" i="50" s="1"/>
  <c r="M3223" i="50" s="1"/>
  <c r="M3224" i="50" s="1"/>
  <c r="E3204" i="50"/>
  <c r="G540" i="50" l="1"/>
  <c r="M3225" i="50"/>
  <c r="M3226" i="50" s="1"/>
  <c r="M3227" i="50" s="1"/>
  <c r="M3228" i="50" s="1"/>
  <c r="M3229" i="50" s="1"/>
  <c r="M3230" i="50" s="1"/>
  <c r="M3231" i="50" s="1"/>
  <c r="M3232" i="50" s="1"/>
  <c r="M3233" i="50" s="1"/>
  <c r="M3234" i="50" s="1"/>
  <c r="M3235" i="50" s="1"/>
  <c r="M3236" i="50" s="1"/>
  <c r="M3237" i="50" s="1"/>
  <c r="M3238" i="50" s="1"/>
  <c r="M3239" i="50" s="1"/>
  <c r="M3240" i="50" s="1"/>
  <c r="M3241" i="50" s="1"/>
  <c r="M3242" i="50" s="1"/>
  <c r="M3243" i="50" s="1"/>
  <c r="M3244" i="50" s="1"/>
  <c r="M3245" i="50" s="1"/>
  <c r="M3246" i="50" s="1"/>
  <c r="M3247" i="50" s="1"/>
  <c r="M3248" i="50" s="1"/>
  <c r="M3249" i="50" s="1"/>
  <c r="M3250" i="50" s="1"/>
  <c r="E3225" i="50"/>
  <c r="G541" i="50" l="1"/>
  <c r="C541" i="50"/>
  <c r="M3251" i="50"/>
  <c r="M3252" i="50" s="1"/>
  <c r="M3253" i="50" s="1"/>
  <c r="M3254" i="50" s="1"/>
  <c r="M3255" i="50" s="1"/>
  <c r="M3256" i="50" s="1"/>
  <c r="M3257" i="50" s="1"/>
  <c r="M3258" i="50" s="1"/>
  <c r="M3259" i="50" s="1"/>
  <c r="M3260" i="50" s="1"/>
  <c r="M3261" i="50" s="1"/>
  <c r="M3262" i="50" s="1"/>
  <c r="M3263" i="50" s="1"/>
  <c r="M3264" i="50" s="1"/>
  <c r="M3265" i="50" s="1"/>
  <c r="M3266" i="50" s="1"/>
  <c r="M3267" i="50" s="1"/>
  <c r="M3268" i="50" s="1"/>
  <c r="M3269" i="50" s="1"/>
  <c r="M3270" i="50" s="1"/>
  <c r="M3271" i="50" s="1"/>
  <c r="M3272" i="50" s="1"/>
  <c r="M3273" i="50" s="1"/>
  <c r="M3274" i="50" s="1"/>
  <c r="M3275" i="50" s="1"/>
  <c r="M3276" i="50" s="1"/>
  <c r="M3277" i="50" s="1"/>
  <c r="M3278" i="50" s="1"/>
  <c r="M3279" i="50" s="1"/>
  <c r="M3280" i="50" s="1"/>
  <c r="M3281" i="50" s="1"/>
  <c r="M3282" i="50" s="1"/>
  <c r="M3283" i="50" s="1"/>
  <c r="M3284" i="50" s="1"/>
  <c r="M3285" i="50" s="1"/>
  <c r="M3286" i="50" s="1"/>
  <c r="M3287" i="50" s="1"/>
  <c r="M3288" i="50" s="1"/>
  <c r="M3289" i="50" s="1"/>
  <c r="M3290" i="50" s="1"/>
  <c r="M3291" i="50" s="1"/>
  <c r="E3251" i="50"/>
  <c r="G542" i="50" l="1"/>
  <c r="C542" i="50"/>
  <c r="M3292" i="50"/>
  <c r="M3293" i="50" s="1"/>
  <c r="M3294" i="50" s="1"/>
  <c r="M3295" i="50" s="1"/>
  <c r="M3296" i="50" s="1"/>
  <c r="M3297" i="50" s="1"/>
  <c r="M3298" i="50" s="1"/>
  <c r="M3299" i="50" s="1"/>
  <c r="M3300" i="50" s="1"/>
  <c r="M3301" i="50" s="1"/>
  <c r="M3302" i="50" s="1"/>
  <c r="M3303" i="50" s="1"/>
  <c r="M3304" i="50" s="1"/>
  <c r="M3305" i="50" s="1"/>
  <c r="M3306" i="50" s="1"/>
  <c r="M3307" i="50" s="1"/>
  <c r="M3308" i="50" s="1"/>
  <c r="M3309" i="50" s="1"/>
  <c r="M3310" i="50" s="1"/>
  <c r="M3311" i="50" s="1"/>
  <c r="M3312" i="50" s="1"/>
  <c r="M3313" i="50" s="1"/>
  <c r="M3314" i="50" s="1"/>
  <c r="M3315" i="50" s="1"/>
  <c r="M3316" i="50" s="1"/>
  <c r="M3317" i="50" s="1"/>
  <c r="E3292" i="50"/>
  <c r="G543" i="50" l="1"/>
  <c r="G544" i="50" s="1"/>
  <c r="C543" i="50"/>
  <c r="M3318" i="50"/>
  <c r="M3319" i="50" s="1"/>
  <c r="M3320" i="50" s="1"/>
  <c r="M3321" i="50" s="1"/>
  <c r="M3322" i="50" s="1"/>
  <c r="M3323" i="50" s="1"/>
  <c r="M3324" i="50" s="1"/>
  <c r="M3325" i="50" s="1"/>
  <c r="M3326" i="50" s="1"/>
  <c r="M3327" i="50" s="1"/>
  <c r="M3328" i="50" s="1"/>
  <c r="M3329" i="50" s="1"/>
  <c r="M3330" i="50" s="1"/>
  <c r="M3331" i="50" s="1"/>
  <c r="M3332" i="50" s="1"/>
  <c r="M3333" i="50" s="1"/>
  <c r="M3334" i="50" s="1"/>
  <c r="M3335" i="50" s="1"/>
  <c r="M3336" i="50" s="1"/>
  <c r="M3337" i="50" s="1"/>
  <c r="M3338" i="50" s="1"/>
  <c r="M3339" i="50" s="1"/>
  <c r="M3340" i="50" s="1"/>
  <c r="E3318" i="50"/>
  <c r="G545" i="50" l="1"/>
  <c r="M3341" i="50"/>
  <c r="M3342" i="50" s="1"/>
  <c r="M3343" i="50" s="1"/>
  <c r="M3344" i="50" s="1"/>
  <c r="M3345" i="50" s="1"/>
  <c r="M3346" i="50" s="1"/>
  <c r="M3347" i="50" s="1"/>
  <c r="E3341" i="50"/>
  <c r="G546" i="50" l="1"/>
  <c r="G547" i="50" s="1"/>
  <c r="C546" i="50"/>
  <c r="M3348" i="50"/>
  <c r="M3349" i="50" s="1"/>
  <c r="M3350" i="50" s="1"/>
  <c r="M3351" i="50" s="1"/>
  <c r="M3352" i="50" s="1"/>
  <c r="M3353" i="50" s="1"/>
  <c r="M3354" i="50" s="1"/>
  <c r="M3355" i="50" s="1"/>
  <c r="M3356" i="50" s="1"/>
  <c r="M3357" i="50" s="1"/>
  <c r="M3358" i="50" s="1"/>
  <c r="E3348" i="50"/>
  <c r="G548" i="50" l="1"/>
  <c r="M3359" i="50"/>
  <c r="M3360" i="50" s="1"/>
  <c r="M3361" i="50" s="1"/>
  <c r="M3362" i="50" s="1"/>
  <c r="M3363" i="50" s="1"/>
  <c r="M3364" i="50" s="1"/>
  <c r="M3365" i="50" s="1"/>
  <c r="M3366" i="50" s="1"/>
  <c r="M3367" i="50" s="1"/>
  <c r="M3368" i="50" s="1"/>
  <c r="M3369" i="50" s="1"/>
  <c r="E3359" i="50"/>
  <c r="G549" i="50" l="1"/>
  <c r="G550" i="50" s="1"/>
  <c r="C549" i="50"/>
  <c r="M3370" i="50"/>
  <c r="M3371" i="50" s="1"/>
  <c r="M3372" i="50" s="1"/>
  <c r="M3373" i="50" s="1"/>
  <c r="M3374" i="50" s="1"/>
  <c r="M3375" i="50" s="1"/>
  <c r="M3376" i="50" s="1"/>
  <c r="M3377" i="50" s="1"/>
  <c r="M3378" i="50" s="1"/>
  <c r="M3379" i="50" s="1"/>
  <c r="M3380" i="50" s="1"/>
  <c r="M3381" i="50" s="1"/>
  <c r="M3382" i="50" s="1"/>
  <c r="M3383" i="50" s="1"/>
  <c r="M3384" i="50" s="1"/>
  <c r="M3385" i="50" s="1"/>
  <c r="E3370" i="50"/>
  <c r="G551" i="50" l="1"/>
  <c r="M3386" i="50"/>
  <c r="M3387" i="50" s="1"/>
  <c r="M3388" i="50" s="1"/>
  <c r="M3389" i="50" s="1"/>
  <c r="M3390" i="50" s="1"/>
  <c r="M3391" i="50" s="1"/>
  <c r="M3392" i="50" s="1"/>
  <c r="M3393" i="50" s="1"/>
  <c r="M3394" i="50" s="1"/>
  <c r="M3395" i="50" s="1"/>
  <c r="M3396" i="50" s="1"/>
  <c r="M3397" i="50" s="1"/>
  <c r="M3398" i="50" s="1"/>
  <c r="M3399" i="50" s="1"/>
  <c r="M3400" i="50" s="1"/>
  <c r="M3401" i="50" s="1"/>
  <c r="M3402" i="50" s="1"/>
  <c r="M3403" i="50" s="1"/>
  <c r="M3404" i="50" s="1"/>
  <c r="M3405" i="50" s="1"/>
  <c r="M3406" i="50" s="1"/>
  <c r="E3386" i="50"/>
  <c r="G552" i="50" l="1"/>
  <c r="G553" i="50" s="1"/>
  <c r="C552" i="50"/>
  <c r="M3407" i="50"/>
  <c r="M3408" i="50" s="1"/>
  <c r="M3409" i="50" s="1"/>
  <c r="M3410" i="50" s="1"/>
  <c r="M3411" i="50" s="1"/>
  <c r="M3412" i="50" s="1"/>
  <c r="M3413" i="50" s="1"/>
  <c r="M3414" i="50" s="1"/>
  <c r="M3415" i="50" s="1"/>
  <c r="M3416" i="50" s="1"/>
  <c r="M3417" i="50" s="1"/>
  <c r="M3418" i="50" s="1"/>
  <c r="M3419" i="50" s="1"/>
  <c r="M3420" i="50" s="1"/>
  <c r="M3421" i="50" s="1"/>
  <c r="M3422" i="50" s="1"/>
  <c r="M3423" i="50" s="1"/>
  <c r="M3424" i="50" s="1"/>
  <c r="M3425" i="50" s="1"/>
  <c r="M3426" i="50" s="1"/>
  <c r="M3427" i="50" s="1"/>
  <c r="M3428" i="50" s="1"/>
  <c r="M3429" i="50" s="1"/>
  <c r="M3430" i="50" s="1"/>
  <c r="M3431" i="50" s="1"/>
  <c r="M3432" i="50" s="1"/>
  <c r="M3433" i="50" s="1"/>
  <c r="M3434" i="50" s="1"/>
  <c r="M3435" i="50" s="1"/>
  <c r="M3436" i="50" s="1"/>
  <c r="M3437" i="50" s="1"/>
  <c r="E3407" i="50"/>
  <c r="G554" i="50" l="1"/>
  <c r="M3438" i="50"/>
  <c r="M3439" i="50" s="1"/>
  <c r="M3440" i="50" s="1"/>
  <c r="M3441" i="50" s="1"/>
  <c r="M3442" i="50" s="1"/>
  <c r="M3443" i="50" s="1"/>
  <c r="M3444" i="50" s="1"/>
  <c r="M3445" i="50" s="1"/>
  <c r="M3446" i="50" s="1"/>
  <c r="M3447" i="50" s="1"/>
  <c r="M3448" i="50" s="1"/>
  <c r="M3449" i="50" s="1"/>
  <c r="M3450" i="50" s="1"/>
  <c r="M3451" i="50" s="1"/>
  <c r="M3452" i="50" s="1"/>
  <c r="M3453" i="50" s="1"/>
  <c r="E3438" i="50"/>
  <c r="C555" i="50" l="1"/>
  <c r="G555" i="50"/>
  <c r="E555" i="50"/>
  <c r="M3454" i="50"/>
  <c r="M3455" i="50" s="1"/>
  <c r="M3456" i="50" s="1"/>
  <c r="M3457" i="50" s="1"/>
  <c r="M3458" i="50" s="1"/>
  <c r="M3459" i="50" s="1"/>
  <c r="M3460" i="50" s="1"/>
  <c r="M3461" i="50" s="1"/>
  <c r="M3462" i="50" s="1"/>
  <c r="M3463" i="50" s="1"/>
  <c r="M3464" i="50" s="1"/>
  <c r="M3465" i="50" s="1"/>
  <c r="M3466" i="50" s="1"/>
  <c r="M3467" i="50" s="1"/>
  <c r="M3468" i="50" s="1"/>
  <c r="M3469" i="50" s="1"/>
  <c r="M3470" i="50" s="1"/>
  <c r="M3471" i="50" s="1"/>
  <c r="M3472" i="50" s="1"/>
  <c r="M3473" i="50" s="1"/>
  <c r="M3474" i="50" s="1"/>
  <c r="M3475" i="50" s="1"/>
  <c r="M3476" i="50" s="1"/>
  <c r="M3477" i="50" s="1"/>
  <c r="M3478" i="50" s="1"/>
  <c r="M3479" i="50" s="1"/>
  <c r="M3480" i="50" s="1"/>
  <c r="M3481" i="50" s="1"/>
  <c r="M3482" i="50" s="1"/>
  <c r="M3483" i="50" s="1"/>
  <c r="M3484" i="50" s="1"/>
  <c r="M3485" i="50" s="1"/>
  <c r="M3486" i="50" s="1"/>
  <c r="M3487" i="50" s="1"/>
  <c r="M3488" i="50" s="1"/>
  <c r="M3489" i="50" s="1"/>
  <c r="M3490" i="50" s="1"/>
  <c r="M3491" i="50" s="1"/>
  <c r="M3492" i="50" s="1"/>
  <c r="M3493" i="50" s="1"/>
  <c r="M3494" i="50" s="1"/>
  <c r="M3495" i="50" s="1"/>
  <c r="M3496" i="50" s="1"/>
  <c r="M3497" i="50" s="1"/>
  <c r="M3498" i="50" s="1"/>
  <c r="M3499" i="50" s="1"/>
  <c r="M3500" i="50" s="1"/>
  <c r="M3501" i="50" s="1"/>
  <c r="M3502" i="50" s="1"/>
  <c r="M3503" i="50" s="1"/>
  <c r="M3504" i="50" s="1"/>
  <c r="M3505" i="50" s="1"/>
  <c r="M3506" i="50" s="1"/>
  <c r="M3507" i="50" s="1"/>
  <c r="M3508" i="50" s="1"/>
  <c r="M3509" i="50" s="1"/>
  <c r="M3510" i="50" s="1"/>
  <c r="M3511" i="50" s="1"/>
  <c r="M3512" i="50" s="1"/>
  <c r="M3513" i="50" s="1"/>
  <c r="M3514" i="50" s="1"/>
  <c r="M3515" i="50" s="1"/>
  <c r="M3516" i="50" s="1"/>
  <c r="M3517" i="50" s="1"/>
  <c r="M3518" i="50" s="1"/>
  <c r="M3519" i="50" s="1"/>
  <c r="M3520" i="50" s="1"/>
  <c r="M3521" i="50" s="1"/>
  <c r="M3522" i="50" s="1"/>
  <c r="M3523" i="50" s="1"/>
  <c r="M3524" i="50" s="1"/>
  <c r="M3525" i="50" s="1"/>
  <c r="M3526" i="50" s="1"/>
  <c r="M3527" i="50" s="1"/>
  <c r="M3528" i="50" s="1"/>
  <c r="M3529" i="50" s="1"/>
  <c r="M3530" i="50" s="1"/>
  <c r="M3531" i="50" s="1"/>
  <c r="M3532" i="50" s="1"/>
  <c r="M3533" i="50" s="1"/>
  <c r="M3534" i="50" s="1"/>
  <c r="M3535" i="50" s="1"/>
  <c r="M3536" i="50" s="1"/>
  <c r="M3537" i="50" s="1"/>
  <c r="M3538" i="50" s="1"/>
  <c r="M3539" i="50" s="1"/>
  <c r="M3540" i="50" s="1"/>
  <c r="M3541" i="50" s="1"/>
  <c r="M3542" i="50" s="1"/>
  <c r="M3543" i="50" s="1"/>
  <c r="M3544" i="50" s="1"/>
  <c r="M3545" i="50" s="1"/>
  <c r="M3546" i="50" s="1"/>
  <c r="M3547" i="50" s="1"/>
  <c r="M3548" i="50" s="1"/>
  <c r="M3549" i="50" s="1"/>
  <c r="M3550" i="50" s="1"/>
  <c r="M3551" i="50" s="1"/>
  <c r="M3552" i="50" s="1"/>
  <c r="M3553" i="50" s="1"/>
  <c r="M3554" i="50" s="1"/>
  <c r="M3555" i="50" s="1"/>
  <c r="M3556" i="50" s="1"/>
  <c r="M3557" i="50" s="1"/>
  <c r="M3558" i="50" s="1"/>
  <c r="M3559" i="50" s="1"/>
  <c r="M3560" i="50" s="1"/>
  <c r="M3561" i="50" s="1"/>
  <c r="M3562" i="50" s="1"/>
  <c r="M3563" i="50" s="1"/>
  <c r="M3564" i="50" s="1"/>
  <c r="M3565" i="50" s="1"/>
  <c r="M3566" i="50" s="1"/>
  <c r="M3567" i="50" s="1"/>
  <c r="M3568" i="50" s="1"/>
  <c r="M3569" i="50" s="1"/>
  <c r="M3570" i="50" s="1"/>
  <c r="M3571" i="50" s="1"/>
  <c r="M3572" i="50" s="1"/>
  <c r="M3573" i="50" s="1"/>
  <c r="M3574" i="50" s="1"/>
  <c r="M3575" i="50" s="1"/>
  <c r="M3576" i="50" s="1"/>
  <c r="M3577" i="50" s="1"/>
  <c r="M3578" i="50" s="1"/>
  <c r="M3579" i="50" s="1"/>
  <c r="M3580" i="50" s="1"/>
  <c r="M3581" i="50" s="1"/>
  <c r="M3582" i="50" s="1"/>
  <c r="M3583" i="50" s="1"/>
  <c r="M3584" i="50" s="1"/>
  <c r="M3585" i="50" s="1"/>
  <c r="M3586" i="50" s="1"/>
  <c r="M3587" i="50" s="1"/>
  <c r="M3588" i="50" s="1"/>
  <c r="M3589" i="50" s="1"/>
  <c r="M3590" i="50" s="1"/>
  <c r="M3591" i="50" s="1"/>
  <c r="M3592" i="50" s="1"/>
  <c r="M3593" i="50" s="1"/>
  <c r="M3594" i="50" s="1"/>
  <c r="M3595" i="50" s="1"/>
  <c r="M3596" i="50" s="1"/>
  <c r="M3597" i="50" s="1"/>
  <c r="M3598" i="50" s="1"/>
  <c r="E3454" i="50"/>
  <c r="C556" i="50" l="1"/>
  <c r="G556" i="50"/>
  <c r="M3599" i="50"/>
  <c r="M3600" i="50" s="1"/>
  <c r="M3601" i="50" s="1"/>
  <c r="M3602" i="50" s="1"/>
  <c r="M3603" i="50" s="1"/>
  <c r="M3604" i="50" s="1"/>
  <c r="M3605" i="50" s="1"/>
  <c r="M3606" i="50" s="1"/>
  <c r="M3607" i="50" s="1"/>
  <c r="M3608" i="50" s="1"/>
  <c r="E3599" i="50"/>
  <c r="G557" i="50" l="1"/>
  <c r="C557" i="50"/>
  <c r="M3609" i="50"/>
  <c r="M3610" i="50" s="1"/>
  <c r="M3611" i="50" s="1"/>
  <c r="M3612" i="50" s="1"/>
  <c r="M3613" i="50" s="1"/>
  <c r="M3614" i="50" s="1"/>
  <c r="M3615" i="50" s="1"/>
  <c r="M3616" i="50" s="1"/>
  <c r="M3617" i="50" s="1"/>
  <c r="M3618" i="50" s="1"/>
  <c r="M3619" i="50" s="1"/>
  <c r="M3620" i="50" s="1"/>
  <c r="M3621" i="50" s="1"/>
  <c r="E3609" i="50"/>
  <c r="G558" i="50" l="1"/>
  <c r="G559" i="50" s="1"/>
  <c r="C558" i="50"/>
  <c r="M3622" i="50"/>
  <c r="M3623" i="50" s="1"/>
  <c r="M3624" i="50" s="1"/>
  <c r="M3625" i="50" s="1"/>
  <c r="M3626" i="50" s="1"/>
  <c r="M3627" i="50" s="1"/>
  <c r="M3628" i="50" s="1"/>
  <c r="M3629" i="50" s="1"/>
  <c r="M3630" i="50" s="1"/>
  <c r="M3631" i="50" s="1"/>
  <c r="M3632" i="50" s="1"/>
  <c r="M3633" i="50" s="1"/>
  <c r="M3634" i="50" s="1"/>
  <c r="M3635" i="50" s="1"/>
  <c r="M3636" i="50" s="1"/>
  <c r="M3637" i="50" s="1"/>
  <c r="M3638" i="50" s="1"/>
  <c r="M3639" i="50" s="1"/>
  <c r="M3640" i="50" s="1"/>
  <c r="M3641" i="50" s="1"/>
  <c r="M3642" i="50" s="1"/>
  <c r="M3643" i="50" s="1"/>
  <c r="M3644" i="50" s="1"/>
  <c r="M3645" i="50" s="1"/>
  <c r="M3646" i="50" s="1"/>
  <c r="M3647" i="50" s="1"/>
  <c r="M3648" i="50" s="1"/>
  <c r="M3649" i="50" s="1"/>
  <c r="M3650" i="50" s="1"/>
  <c r="M3651" i="50" s="1"/>
  <c r="M3652" i="50" s="1"/>
  <c r="M3653" i="50" s="1"/>
  <c r="M3654" i="50" s="1"/>
  <c r="M3655" i="50" s="1"/>
  <c r="M3656" i="50" s="1"/>
  <c r="M3657" i="50" s="1"/>
  <c r="M3658" i="50" s="1"/>
  <c r="M3659" i="50" s="1"/>
  <c r="M3660" i="50" s="1"/>
  <c r="M3661" i="50" s="1"/>
  <c r="M3662" i="50" s="1"/>
  <c r="M3663" i="50" s="1"/>
  <c r="M3664" i="50" s="1"/>
  <c r="M3665" i="50" s="1"/>
  <c r="M3666" i="50" s="1"/>
  <c r="M3667" i="50" s="1"/>
  <c r="M3668" i="50" s="1"/>
  <c r="M3669" i="50" s="1"/>
  <c r="M3670" i="50" s="1"/>
  <c r="M3671" i="50" s="1"/>
  <c r="M3672" i="50" s="1"/>
  <c r="M3673" i="50" s="1"/>
  <c r="M3674" i="50" s="1"/>
  <c r="M3675" i="50" s="1"/>
  <c r="M3676" i="50" s="1"/>
  <c r="M3677" i="50" s="1"/>
  <c r="M3678" i="50" s="1"/>
  <c r="M3679" i="50" s="1"/>
  <c r="M3680" i="50" s="1"/>
  <c r="M3681" i="50" s="1"/>
  <c r="M3682" i="50" s="1"/>
  <c r="M3683" i="50" s="1"/>
  <c r="M3684" i="50" s="1"/>
  <c r="M3685" i="50" s="1"/>
  <c r="M3686" i="50" s="1"/>
  <c r="M3687" i="50" s="1"/>
  <c r="M3688" i="50" s="1"/>
  <c r="M3689" i="50" s="1"/>
  <c r="M3690" i="50" s="1"/>
  <c r="M3691" i="50" s="1"/>
  <c r="M3692" i="50" s="1"/>
  <c r="M3693" i="50" s="1"/>
  <c r="M3694" i="50" s="1"/>
  <c r="M3695" i="50" s="1"/>
  <c r="M3696" i="50" s="1"/>
  <c r="M3697" i="50" s="1"/>
  <c r="M3698" i="50" s="1"/>
  <c r="M3699" i="50" s="1"/>
  <c r="M3700" i="50" s="1"/>
  <c r="M3701" i="50" s="1"/>
  <c r="M3702" i="50" s="1"/>
  <c r="M3703" i="50" s="1"/>
  <c r="M3704" i="50" s="1"/>
  <c r="M3705" i="50" s="1"/>
  <c r="M3706" i="50" s="1"/>
  <c r="M3707" i="50" s="1"/>
  <c r="M3708" i="50" s="1"/>
  <c r="M3709" i="50" s="1"/>
  <c r="M3710" i="50" s="1"/>
  <c r="M3711" i="50" s="1"/>
  <c r="M3712" i="50" s="1"/>
  <c r="M3713" i="50" s="1"/>
  <c r="M3714" i="50" s="1"/>
  <c r="M3715" i="50" s="1"/>
  <c r="M3716" i="50" s="1"/>
  <c r="M3717" i="50" s="1"/>
  <c r="M3718" i="50" s="1"/>
  <c r="M3719" i="50" s="1"/>
  <c r="M3720" i="50" s="1"/>
  <c r="M3721" i="50" s="1"/>
  <c r="M3722" i="50" s="1"/>
  <c r="M3723" i="50" s="1"/>
  <c r="M3724" i="50" s="1"/>
  <c r="M3725" i="50" s="1"/>
  <c r="M3726" i="50" s="1"/>
  <c r="M3727" i="50" s="1"/>
  <c r="M3728" i="50" s="1"/>
  <c r="M3729" i="50" s="1"/>
  <c r="M3730" i="50" s="1"/>
  <c r="M3731" i="50" s="1"/>
  <c r="M3732" i="50" s="1"/>
  <c r="M3733" i="50" s="1"/>
  <c r="M3734" i="50" s="1"/>
  <c r="M3735" i="50" s="1"/>
  <c r="M3736" i="50" s="1"/>
  <c r="M3737" i="50" s="1"/>
  <c r="M3738" i="50" s="1"/>
  <c r="M3739" i="50" s="1"/>
  <c r="M3740" i="50" s="1"/>
  <c r="M3741" i="50" s="1"/>
  <c r="M3742" i="50" s="1"/>
  <c r="M3743" i="50" s="1"/>
  <c r="M3744" i="50" s="1"/>
  <c r="M3745" i="50" s="1"/>
  <c r="M3746" i="50" s="1"/>
  <c r="E3622" i="50"/>
  <c r="G560" i="50" l="1"/>
  <c r="M3747" i="50"/>
  <c r="M3748" i="50" s="1"/>
  <c r="M3749" i="50" s="1"/>
  <c r="M3750" i="50" s="1"/>
  <c r="M3751" i="50" s="1"/>
  <c r="M3752" i="50" s="1"/>
  <c r="M3753" i="50" s="1"/>
  <c r="M3754" i="50" s="1"/>
  <c r="M3755" i="50" s="1"/>
  <c r="M3756" i="50" s="1"/>
  <c r="E3747" i="50"/>
  <c r="G561" i="50" l="1"/>
  <c r="C561" i="50"/>
  <c r="M3757" i="50"/>
  <c r="M3758" i="50" s="1"/>
  <c r="M3759" i="50" s="1"/>
  <c r="M3760" i="50" s="1"/>
  <c r="M3761" i="50" s="1"/>
  <c r="M3762" i="50" s="1"/>
  <c r="M3763" i="50" s="1"/>
  <c r="M3764" i="50" s="1"/>
  <c r="M3765" i="50" s="1"/>
  <c r="M3766" i="50" s="1"/>
  <c r="M3767" i="50" s="1"/>
  <c r="M3768" i="50" s="1"/>
  <c r="M3769" i="50" s="1"/>
  <c r="M3770" i="50" s="1"/>
  <c r="M3771" i="50" s="1"/>
  <c r="E3757" i="50"/>
  <c r="G562" i="50" l="1"/>
  <c r="G563" i="50" s="1"/>
  <c r="C562" i="50"/>
  <c r="M3772" i="50"/>
  <c r="M3773" i="50" s="1"/>
  <c r="M3774" i="50" s="1"/>
  <c r="E3772" i="50"/>
  <c r="G564" i="50" l="1"/>
  <c r="M3775" i="50"/>
  <c r="M3776" i="50" s="1"/>
  <c r="M3777" i="50" s="1"/>
  <c r="M3778" i="50" s="1"/>
  <c r="M3779" i="50" s="1"/>
  <c r="M3780" i="50" s="1"/>
  <c r="M3781" i="50" s="1"/>
  <c r="M3782" i="50" s="1"/>
  <c r="M3783" i="50" s="1"/>
  <c r="M3784" i="50" s="1"/>
  <c r="M3785" i="50" s="1"/>
  <c r="M3786" i="50" s="1"/>
  <c r="M3787" i="50" s="1"/>
  <c r="M3788" i="50" s="1"/>
  <c r="M3789" i="50" s="1"/>
  <c r="M3790" i="50" s="1"/>
  <c r="M3791" i="50" s="1"/>
  <c r="M3792" i="50" s="1"/>
  <c r="M3793" i="50" s="1"/>
  <c r="M3794" i="50" s="1"/>
  <c r="E3775" i="50"/>
  <c r="G565" i="50" l="1"/>
  <c r="C565" i="50"/>
  <c r="M3795" i="50"/>
  <c r="M3796" i="50" s="1"/>
  <c r="M3797" i="50" s="1"/>
  <c r="M3798" i="50" s="1"/>
  <c r="M3799" i="50" s="1"/>
  <c r="M3800" i="50" s="1"/>
  <c r="M3801" i="50" s="1"/>
  <c r="M3802" i="50" s="1"/>
  <c r="M3803" i="50" s="1"/>
  <c r="M3804" i="50" s="1"/>
  <c r="M3805" i="50" s="1"/>
  <c r="M3806" i="50" s="1"/>
  <c r="M3807" i="50" s="1"/>
  <c r="M3808" i="50" s="1"/>
  <c r="M3809" i="50" s="1"/>
  <c r="M3810" i="50" s="1"/>
  <c r="M3811" i="50" s="1"/>
  <c r="M3812" i="50" s="1"/>
  <c r="E3795" i="50"/>
  <c r="G566" i="50" l="1"/>
  <c r="G567" i="50" s="1"/>
  <c r="C566" i="50"/>
  <c r="M3813" i="50"/>
  <c r="M3814" i="50" s="1"/>
  <c r="M3815" i="50" s="1"/>
  <c r="M3816" i="50" s="1"/>
  <c r="M3817" i="50" s="1"/>
  <c r="M3818" i="50" s="1"/>
  <c r="M3819" i="50" s="1"/>
  <c r="M3820" i="50" s="1"/>
  <c r="M3821" i="50" s="1"/>
  <c r="M3822" i="50" s="1"/>
  <c r="M3823" i="50" s="1"/>
  <c r="M3824" i="50" s="1"/>
  <c r="E3813" i="50"/>
  <c r="G568" i="50" l="1"/>
  <c r="M3825" i="50"/>
  <c r="M3826" i="50" s="1"/>
  <c r="M3827" i="50" s="1"/>
  <c r="M3828" i="50" s="1"/>
  <c r="M3829" i="50" s="1"/>
  <c r="M3830" i="50" s="1"/>
  <c r="E3825" i="50"/>
  <c r="G569" i="50" l="1"/>
  <c r="G570" i="50" s="1"/>
  <c r="C569" i="50"/>
  <c r="M3831" i="50"/>
  <c r="M3832" i="50" s="1"/>
  <c r="M3833" i="50" s="1"/>
  <c r="M3834" i="50" s="1"/>
  <c r="M3835" i="50" s="1"/>
  <c r="M3836" i="50" s="1"/>
  <c r="M3837" i="50" s="1"/>
  <c r="M3838" i="50" s="1"/>
  <c r="M3839" i="50" s="1"/>
  <c r="M3840" i="50" s="1"/>
  <c r="M3841" i="50" s="1"/>
  <c r="M3842" i="50" s="1"/>
  <c r="M3843" i="50" s="1"/>
  <c r="M3844" i="50" s="1"/>
  <c r="M3845" i="50" s="1"/>
  <c r="M3846" i="50" s="1"/>
  <c r="M3847" i="50" s="1"/>
  <c r="M3848" i="50" s="1"/>
  <c r="M3849" i="50" s="1"/>
  <c r="M3850" i="50" s="1"/>
  <c r="M3851" i="50" s="1"/>
  <c r="M3852" i="50" s="1"/>
  <c r="M3853" i="50" s="1"/>
  <c r="E3831" i="50"/>
  <c r="G571" i="50" l="1"/>
  <c r="M3854" i="50"/>
  <c r="M3855" i="50" s="1"/>
  <c r="M3856" i="50" s="1"/>
  <c r="M3857" i="50" s="1"/>
  <c r="M3858" i="50" s="1"/>
  <c r="M3859" i="50" s="1"/>
  <c r="M3860" i="50" s="1"/>
  <c r="M3861" i="50" s="1"/>
  <c r="M3862" i="50" s="1"/>
  <c r="M3863" i="50" s="1"/>
  <c r="M3864" i="50" s="1"/>
  <c r="M3865" i="50" s="1"/>
  <c r="M3866" i="50" s="1"/>
  <c r="M3867" i="50" s="1"/>
  <c r="M3868" i="50" s="1"/>
  <c r="M3869" i="50" s="1"/>
  <c r="M3870" i="50" s="1"/>
  <c r="M3871" i="50" s="1"/>
  <c r="M3872" i="50" s="1"/>
  <c r="M3873" i="50" s="1"/>
  <c r="M3874" i="50" s="1"/>
  <c r="M3875" i="50" s="1"/>
  <c r="M3876" i="50" s="1"/>
  <c r="M3877" i="50" s="1"/>
  <c r="E3854" i="50"/>
  <c r="G572" i="50" l="1"/>
  <c r="C572" i="50"/>
  <c r="M3878" i="50"/>
  <c r="M3879" i="50" s="1"/>
  <c r="M3880" i="50" s="1"/>
  <c r="M3881" i="50" s="1"/>
  <c r="M3882" i="50" s="1"/>
  <c r="M3883" i="50" s="1"/>
  <c r="M3884" i="50" s="1"/>
  <c r="M3885" i="50" s="1"/>
  <c r="M3886" i="50" s="1"/>
  <c r="M3887" i="50" s="1"/>
  <c r="M3888" i="50" s="1"/>
  <c r="M3889" i="50" s="1"/>
  <c r="M3890" i="50" s="1"/>
  <c r="M3891" i="50" s="1"/>
  <c r="M3892" i="50" s="1"/>
  <c r="M3893" i="50" s="1"/>
  <c r="M3894" i="50" s="1"/>
  <c r="M3895" i="50" s="1"/>
  <c r="E3878" i="50"/>
  <c r="G573" i="50" l="1"/>
  <c r="C573" i="50"/>
  <c r="M3896" i="50"/>
  <c r="M3897" i="50" s="1"/>
  <c r="M3898" i="50" s="1"/>
  <c r="M3899" i="50" s="1"/>
  <c r="M3900" i="50" s="1"/>
  <c r="M3901" i="50" s="1"/>
  <c r="M3902" i="50" s="1"/>
  <c r="M3903" i="50" s="1"/>
  <c r="M3904" i="50" s="1"/>
  <c r="M3905" i="50" s="1"/>
  <c r="M3906" i="50" s="1"/>
  <c r="M3907" i="50" s="1"/>
  <c r="M3908" i="50" s="1"/>
  <c r="M3909" i="50" s="1"/>
  <c r="M3910" i="50" s="1"/>
  <c r="M3911" i="50" s="1"/>
  <c r="M3912" i="50" s="1"/>
  <c r="M3913" i="50" s="1"/>
  <c r="M3914" i="50" s="1"/>
  <c r="M3915" i="50" s="1"/>
  <c r="M3916" i="50" s="1"/>
  <c r="M3917" i="50" s="1"/>
  <c r="M3918" i="50" s="1"/>
  <c r="E3896" i="50"/>
  <c r="G574" i="50" l="1"/>
  <c r="G575" i="50" s="1"/>
  <c r="C574" i="50"/>
  <c r="M3919" i="50"/>
  <c r="M3920" i="50" s="1"/>
  <c r="M3921" i="50" s="1"/>
  <c r="E3919" i="50"/>
  <c r="G576" i="50" l="1"/>
  <c r="M3922" i="50"/>
  <c r="M3923" i="50" s="1"/>
  <c r="M3924" i="50" s="1"/>
  <c r="M3925" i="50" s="1"/>
  <c r="M3926" i="50" s="1"/>
  <c r="M3927" i="50" s="1"/>
  <c r="M3928" i="50" s="1"/>
  <c r="M3929" i="50" s="1"/>
  <c r="M3930" i="50" s="1"/>
  <c r="M3931" i="50" s="1"/>
  <c r="M3932" i="50" s="1"/>
  <c r="M3933" i="50" s="1"/>
  <c r="M3934" i="50" s="1"/>
  <c r="M3935" i="50" s="1"/>
  <c r="M3936" i="50" s="1"/>
  <c r="M3937" i="50" s="1"/>
  <c r="M3938" i="50" s="1"/>
  <c r="M3939" i="50" s="1"/>
  <c r="M3940" i="50" s="1"/>
  <c r="M3941" i="50" s="1"/>
  <c r="E3922" i="50"/>
  <c r="C577" i="50" l="1"/>
  <c r="G577" i="50"/>
  <c r="G578" i="50" s="1"/>
  <c r="M3942" i="50"/>
  <c r="M3943" i="50" s="1"/>
  <c r="M3944" i="50" s="1"/>
  <c r="M3945" i="50" s="1"/>
  <c r="M3946" i="50" s="1"/>
  <c r="M3947" i="50" s="1"/>
  <c r="M3948" i="50" s="1"/>
  <c r="M3949" i="50" s="1"/>
  <c r="M3950" i="50" s="1"/>
  <c r="M3951" i="50" s="1"/>
  <c r="M3952" i="50" s="1"/>
  <c r="M3953" i="50" s="1"/>
  <c r="M3954" i="50" s="1"/>
  <c r="M3955" i="50" s="1"/>
  <c r="M3956" i="50" s="1"/>
  <c r="M3957" i="50" s="1"/>
  <c r="M3958" i="50" s="1"/>
  <c r="M3959" i="50" s="1"/>
  <c r="E3942" i="50"/>
  <c r="G579" i="50" l="1"/>
  <c r="M3960" i="50"/>
  <c r="M3961" i="50" s="1"/>
  <c r="M3962" i="50" s="1"/>
  <c r="M3963" i="50" s="1"/>
  <c r="M3964" i="50" s="1"/>
  <c r="M3965" i="50" s="1"/>
  <c r="M3966" i="50" s="1"/>
  <c r="M3967" i="50" s="1"/>
  <c r="M3968" i="50" s="1"/>
  <c r="M3969" i="50" s="1"/>
  <c r="M3970" i="50" s="1"/>
  <c r="M3971" i="50" s="1"/>
  <c r="E3960" i="50"/>
  <c r="E580" i="50" l="1"/>
  <c r="C580" i="50"/>
  <c r="G580" i="50"/>
  <c r="M3972" i="50"/>
  <c r="M3973" i="50" s="1"/>
  <c r="M3974" i="50" s="1"/>
  <c r="M3975" i="50" s="1"/>
  <c r="M3976" i="50" s="1"/>
  <c r="M3977" i="50" s="1"/>
  <c r="E3972" i="50"/>
  <c r="G581" i="50" l="1"/>
  <c r="C581" i="50"/>
  <c r="M3978" i="50"/>
  <c r="M3979" i="50" s="1"/>
  <c r="M3980" i="50" s="1"/>
  <c r="M3981" i="50" s="1"/>
  <c r="M3982" i="50" s="1"/>
  <c r="M3983" i="50" s="1"/>
  <c r="M3984" i="50" s="1"/>
  <c r="M3985" i="50" s="1"/>
  <c r="M3986" i="50" s="1"/>
  <c r="M3987" i="50" s="1"/>
  <c r="M3988" i="50" s="1"/>
  <c r="M3989" i="50" s="1"/>
  <c r="M3990" i="50" s="1"/>
  <c r="M3991" i="50" s="1"/>
  <c r="M3992" i="50" s="1"/>
  <c r="M3993" i="50" s="1"/>
  <c r="M3994" i="50" s="1"/>
  <c r="M3995" i="50" s="1"/>
  <c r="M3996" i="50" s="1"/>
  <c r="M3997" i="50" s="1"/>
  <c r="M3998" i="50" s="1"/>
  <c r="M3999" i="50" s="1"/>
  <c r="M4000" i="50" s="1"/>
  <c r="E3978" i="50"/>
  <c r="C582" i="50" l="1"/>
  <c r="G582" i="50"/>
  <c r="M4001" i="50"/>
  <c r="M4002" i="50" s="1"/>
  <c r="M4003" i="50" s="1"/>
  <c r="M4004" i="50" s="1"/>
  <c r="M4005" i="50" s="1"/>
  <c r="M4006" i="50" s="1"/>
  <c r="M4007" i="50" s="1"/>
  <c r="M4008" i="50" s="1"/>
  <c r="M4009" i="50" s="1"/>
  <c r="M4010" i="50" s="1"/>
  <c r="M4011" i="50" s="1"/>
  <c r="M4012" i="50" s="1"/>
  <c r="M4013" i="50" s="1"/>
  <c r="M4014" i="50" s="1"/>
  <c r="M4015" i="50" s="1"/>
  <c r="M4016" i="50" s="1"/>
  <c r="M4017" i="50" s="1"/>
  <c r="M4018" i="50" s="1"/>
  <c r="M4019" i="50" s="1"/>
  <c r="M4020" i="50" s="1"/>
  <c r="M4021" i="50" s="1"/>
  <c r="M4022" i="50" s="1"/>
  <c r="M4023" i="50" s="1"/>
  <c r="M4024" i="50" s="1"/>
  <c r="E4001" i="50"/>
  <c r="G583" i="50" l="1"/>
  <c r="G584" i="50" s="1"/>
  <c r="C583" i="50"/>
  <c r="M4025" i="50"/>
  <c r="M4026" i="50" s="1"/>
  <c r="M4027" i="50" s="1"/>
  <c r="M4028" i="50" s="1"/>
  <c r="M4029" i="50" s="1"/>
  <c r="M4030" i="50" s="1"/>
  <c r="M4031" i="50" s="1"/>
  <c r="M4032" i="50" s="1"/>
  <c r="M4033" i="50" s="1"/>
  <c r="M4034" i="50" s="1"/>
  <c r="M4035" i="50" s="1"/>
  <c r="M4036" i="50" s="1"/>
  <c r="M4037" i="50" s="1"/>
  <c r="M4038" i="50" s="1"/>
  <c r="M4039" i="50" s="1"/>
  <c r="M4040" i="50" s="1"/>
  <c r="M4041" i="50" s="1"/>
  <c r="M4042" i="50" s="1"/>
  <c r="E4025" i="50"/>
  <c r="G585" i="50" l="1"/>
  <c r="M4043" i="50"/>
  <c r="M4044" i="50" s="1"/>
  <c r="M4045" i="50" s="1"/>
  <c r="M4046" i="50" s="1"/>
  <c r="M4047" i="50" s="1"/>
  <c r="M4048" i="50" s="1"/>
  <c r="M4049" i="50" s="1"/>
  <c r="M4050" i="50" s="1"/>
  <c r="M4051" i="50" s="1"/>
  <c r="M4052" i="50" s="1"/>
  <c r="M4053" i="50" s="1"/>
  <c r="M4054" i="50" s="1"/>
  <c r="M4055" i="50" s="1"/>
  <c r="M4056" i="50" s="1"/>
  <c r="M4057" i="50" s="1"/>
  <c r="M4058" i="50" s="1"/>
  <c r="M4059" i="50" s="1"/>
  <c r="M4060" i="50" s="1"/>
  <c r="M4061" i="50" s="1"/>
  <c r="M4062" i="50" s="1"/>
  <c r="M4063" i="50" s="1"/>
  <c r="M4064" i="50" s="1"/>
  <c r="M4065" i="50" s="1"/>
  <c r="M4066" i="50" s="1"/>
  <c r="M4067" i="50" s="1"/>
  <c r="E4043" i="50"/>
  <c r="G586" i="50" l="1"/>
  <c r="G587" i="50" s="1"/>
  <c r="C586" i="50"/>
  <c r="G588" i="50" l="1"/>
  <c r="C589" i="50" l="1"/>
  <c r="G589" i="50"/>
  <c r="G590" i="50" l="1"/>
  <c r="G591" i="50" s="1"/>
  <c r="C590" i="50"/>
  <c r="G592" i="50" l="1"/>
  <c r="G593" i="50" l="1"/>
  <c r="G594" i="50" s="1"/>
  <c r="C593" i="50"/>
  <c r="G595" i="50" l="1"/>
  <c r="G596" i="50" l="1"/>
  <c r="C596" i="50"/>
  <c r="G597" i="50" l="1"/>
  <c r="C597" i="50"/>
  <c r="G598" i="50" l="1"/>
  <c r="G599" i="50" s="1"/>
  <c r="C598" i="50"/>
  <c r="G600" i="50" l="1"/>
  <c r="G601" i="50" l="1"/>
  <c r="C601" i="50"/>
  <c r="G602" i="50" l="1"/>
  <c r="G603" i="50" s="1"/>
  <c r="C602" i="50"/>
  <c r="G604" i="50" l="1"/>
  <c r="G605" i="50" l="1"/>
  <c r="C606" i="50" l="1"/>
  <c r="G606" i="50"/>
  <c r="E606" i="50"/>
  <c r="G607" i="50" l="1"/>
  <c r="C607" i="50"/>
  <c r="G608" i="50" l="1"/>
  <c r="C608" i="50"/>
  <c r="G609" i="50" l="1"/>
  <c r="C609" i="50"/>
  <c r="G610" i="50" l="1"/>
  <c r="G611" i="50" s="1"/>
  <c r="C610" i="50"/>
  <c r="G612" i="50" l="1"/>
  <c r="G613" i="50" l="1"/>
  <c r="C613" i="50"/>
  <c r="G614" i="50" l="1"/>
  <c r="C614" i="50"/>
  <c r="G615" i="50" l="1"/>
  <c r="G616" i="50" s="1"/>
  <c r="C615" i="50"/>
  <c r="G617" i="50" l="1"/>
  <c r="E618" i="50" l="1"/>
  <c r="G618" i="50"/>
  <c r="C618" i="50"/>
  <c r="G619" i="50" l="1"/>
  <c r="C619" i="50"/>
  <c r="G620" i="50" l="1"/>
  <c r="C620" i="50"/>
  <c r="G621" i="50" l="1"/>
  <c r="G622" i="50" s="1"/>
  <c r="C621" i="50"/>
  <c r="G623" i="50" l="1"/>
  <c r="G624" i="50" l="1"/>
  <c r="G625" i="50" s="1"/>
  <c r="C624" i="50"/>
  <c r="G626" i="50" l="1"/>
  <c r="G627" i="50" l="1"/>
  <c r="C627" i="50"/>
  <c r="G628" i="50" l="1"/>
  <c r="G629" i="50" s="1"/>
  <c r="C628" i="50"/>
  <c r="G630" i="50" l="1"/>
  <c r="G631" i="50" l="1"/>
  <c r="C631" i="50"/>
  <c r="G632" i="50" l="1"/>
  <c r="G633" i="50" s="1"/>
  <c r="C632" i="50"/>
  <c r="G634" i="50" l="1"/>
  <c r="G635" i="50" l="1"/>
  <c r="C635" i="50"/>
  <c r="G636" i="50" l="1"/>
  <c r="C636" i="50"/>
  <c r="C637" i="50" l="1"/>
  <c r="G637" i="50"/>
  <c r="G638" i="50" s="1"/>
  <c r="G639" i="50" l="1"/>
  <c r="G640" i="50" l="1"/>
  <c r="G641" i="50" s="1"/>
  <c r="C640" i="50"/>
  <c r="G642" i="50" l="1"/>
  <c r="G643" i="50" l="1"/>
  <c r="G644" i="50" s="1"/>
  <c r="C643" i="50"/>
  <c r="G645" i="50" l="1"/>
  <c r="G646" i="50" l="1"/>
  <c r="G647" i="50" s="1"/>
  <c r="C646" i="50"/>
  <c r="G648" i="50" l="1"/>
  <c r="G649" i="50" l="1"/>
  <c r="G650" i="50" s="1"/>
  <c r="C649" i="50"/>
  <c r="G651" i="50" l="1"/>
  <c r="G652" i="50" l="1"/>
  <c r="C652" i="50"/>
  <c r="G653" i="50" l="1"/>
  <c r="G654" i="50" s="1"/>
  <c r="C653" i="50"/>
  <c r="G655" i="50" l="1"/>
  <c r="G656" i="50" l="1"/>
  <c r="G657" i="50" s="1"/>
  <c r="C656" i="50"/>
  <c r="G658" i="50" l="1"/>
  <c r="G659" i="50" l="1"/>
  <c r="G660" i="50" s="1"/>
  <c r="C659" i="50"/>
  <c r="G661" i="50" l="1"/>
  <c r="G662" i="50" l="1"/>
  <c r="G663" i="50" s="1"/>
  <c r="C662" i="50"/>
  <c r="G664" i="50" l="1"/>
  <c r="C665" i="50" l="1"/>
  <c r="G665" i="50"/>
  <c r="E665" i="50"/>
  <c r="G666" i="50" l="1"/>
  <c r="C666" i="50"/>
  <c r="G667" i="50" l="1"/>
  <c r="C667" i="50"/>
  <c r="G668" i="50" l="1"/>
  <c r="G669" i="50" s="1"/>
  <c r="C668" i="50"/>
  <c r="G670" i="50" l="1"/>
  <c r="G671" i="50" l="1"/>
  <c r="G672" i="50" s="1"/>
  <c r="C671" i="50"/>
  <c r="G673" i="50" l="1"/>
  <c r="G674" i="50" l="1"/>
  <c r="G675" i="50" l="1"/>
  <c r="C675" i="50"/>
  <c r="G676" i="50" l="1"/>
  <c r="G677" i="50" s="1"/>
  <c r="C676" i="50"/>
  <c r="G678" i="50" l="1"/>
  <c r="G679" i="50" l="1"/>
  <c r="G680" i="50" s="1"/>
  <c r="C679" i="50"/>
  <c r="G681" i="50" l="1"/>
  <c r="G682" i="50" s="1"/>
  <c r="C681" i="50"/>
  <c r="G683" i="50" l="1"/>
  <c r="G684" i="50" l="1"/>
  <c r="G685" i="50" s="1"/>
  <c r="C684" i="50"/>
  <c r="G686" i="50" l="1"/>
  <c r="G687" i="50" l="1"/>
  <c r="G688" i="50" l="1"/>
  <c r="C688" i="50"/>
  <c r="G689" i="50" l="1"/>
  <c r="G690" i="50" s="1"/>
  <c r="C689" i="50"/>
  <c r="G691" i="50" l="1"/>
  <c r="G692" i="50" l="1"/>
  <c r="G693" i="50" s="1"/>
  <c r="C692" i="50"/>
  <c r="G694" i="50" l="1"/>
  <c r="G695" i="50" l="1"/>
  <c r="C695" i="50"/>
  <c r="G696" i="50" l="1"/>
  <c r="C696" i="50"/>
  <c r="G697" i="50" l="1"/>
  <c r="G698" i="50" s="1"/>
  <c r="C697" i="50"/>
  <c r="G699" i="50" l="1"/>
  <c r="G700" i="50" l="1"/>
  <c r="G701" i="50" s="1"/>
  <c r="C700" i="50"/>
  <c r="G702" i="50" l="1"/>
  <c r="G703" i="50" l="1"/>
  <c r="G704" i="50" s="1"/>
  <c r="C703" i="50"/>
  <c r="G705" i="50" l="1"/>
  <c r="G706" i="50" l="1"/>
  <c r="G707" i="50" s="1"/>
  <c r="C706" i="50"/>
  <c r="G708" i="50" l="1"/>
  <c r="C709" i="50" l="1"/>
  <c r="G709" i="50"/>
  <c r="E709" i="50"/>
  <c r="G710" i="50" l="1"/>
  <c r="C710" i="50"/>
  <c r="G711" i="50" l="1"/>
  <c r="C711" i="50"/>
  <c r="G712" i="50" l="1"/>
  <c r="G713" i="50" s="1"/>
  <c r="C712" i="50"/>
  <c r="G714" i="50" l="1"/>
  <c r="G715" i="50" l="1"/>
  <c r="C715" i="50"/>
  <c r="G716" i="50" l="1"/>
  <c r="G717" i="50" s="1"/>
  <c r="C716" i="50"/>
  <c r="G718" i="50" l="1"/>
  <c r="G719" i="50" l="1"/>
  <c r="C719" i="50"/>
  <c r="G720" i="50" l="1"/>
  <c r="G721" i="50" s="1"/>
  <c r="C720" i="50"/>
  <c r="G722" i="50" l="1"/>
  <c r="G723" i="50" l="1"/>
  <c r="G724" i="50" s="1"/>
  <c r="C723" i="50"/>
  <c r="G725" i="50" l="1"/>
  <c r="G726" i="50" l="1"/>
  <c r="C726" i="50"/>
  <c r="G727" i="50" l="1"/>
  <c r="C727" i="50"/>
  <c r="G728" i="50" l="1"/>
  <c r="G729" i="50" s="1"/>
  <c r="C728" i="50"/>
  <c r="G730" i="50" l="1"/>
  <c r="G731" i="50" l="1"/>
  <c r="G732" i="50" s="1"/>
  <c r="C731" i="50"/>
  <c r="G733" i="50" l="1"/>
  <c r="G734" i="50" l="1"/>
  <c r="G735" i="50" s="1"/>
  <c r="C734" i="50"/>
  <c r="G736" i="50" l="1"/>
  <c r="C737" i="50" l="1"/>
  <c r="E737" i="50"/>
  <c r="G737" i="50"/>
  <c r="G738" i="50" l="1"/>
  <c r="C738" i="50"/>
  <c r="G739" i="50" l="1"/>
  <c r="C739" i="50"/>
  <c r="G740" i="50" l="1"/>
  <c r="G741" i="50" s="1"/>
  <c r="C740" i="50"/>
  <c r="G742" i="50" l="1"/>
  <c r="G743" i="50" l="1"/>
  <c r="G744" i="50" s="1"/>
  <c r="C743" i="50"/>
  <c r="G745" i="50" l="1"/>
  <c r="G746" i="50" l="1"/>
  <c r="C746" i="50"/>
  <c r="G747" i="50" l="1"/>
  <c r="G748" i="50" s="1"/>
  <c r="C747" i="50"/>
  <c r="G749" i="50" l="1"/>
  <c r="G750" i="50" l="1"/>
  <c r="G751" i="50" s="1"/>
  <c r="C750" i="50"/>
  <c r="G752" i="50" l="1"/>
  <c r="G753" i="50" l="1"/>
  <c r="C753" i="50"/>
  <c r="G754" i="50" l="1"/>
  <c r="C754" i="50"/>
  <c r="G755" i="50" l="1"/>
  <c r="G756" i="50" s="1"/>
  <c r="C755" i="50"/>
  <c r="G757" i="50" l="1"/>
  <c r="G758" i="50" l="1"/>
  <c r="C758" i="50"/>
  <c r="G759" i="50" l="1"/>
  <c r="G760" i="50" s="1"/>
  <c r="C759" i="50"/>
  <c r="G761" i="50" l="1"/>
  <c r="G762" i="50" l="1"/>
  <c r="G763" i="50" l="1"/>
  <c r="C764" i="50" l="1"/>
  <c r="G764" i="50"/>
  <c r="E764" i="50"/>
  <c r="G765" i="50" l="1"/>
  <c r="C765" i="50"/>
  <c r="G766" i="50" l="1"/>
  <c r="G767" i="50" s="1"/>
  <c r="C766" i="50"/>
  <c r="G768" i="50" l="1"/>
  <c r="G769" i="50" l="1"/>
  <c r="G770" i="50" l="1"/>
  <c r="G771" i="50" l="1"/>
  <c r="G772" i="50" l="1"/>
  <c r="G773" i="50" l="1"/>
  <c r="C774" i="50" l="1"/>
  <c r="E774" i="50"/>
  <c r="G774" i="50"/>
  <c r="G775" i="50" l="1"/>
  <c r="C775" i="50"/>
  <c r="G776" i="50" l="1"/>
  <c r="C776" i="50"/>
  <c r="G777" i="50" l="1"/>
  <c r="G778" i="50" s="1"/>
  <c r="C777" i="50"/>
  <c r="G779" i="50" l="1"/>
  <c r="G780" i="50" l="1"/>
  <c r="G781" i="50" l="1"/>
  <c r="G782" i="50" l="1"/>
  <c r="G783" i="50" l="1"/>
  <c r="G784" i="50" s="1"/>
  <c r="C783" i="50"/>
  <c r="G785" i="50" l="1"/>
  <c r="G786" i="50" l="1"/>
  <c r="G787" i="50" l="1"/>
  <c r="G788" i="50" l="1"/>
  <c r="G789" i="50" l="1"/>
  <c r="G790" i="50" s="1"/>
  <c r="C789" i="50"/>
  <c r="G791" i="50" l="1"/>
  <c r="G792" i="50" l="1"/>
  <c r="G793" i="50" l="1"/>
  <c r="G794" i="50" l="1"/>
  <c r="G795" i="50" l="1"/>
  <c r="G796" i="50" s="1"/>
  <c r="C795" i="50"/>
  <c r="G797" i="50" l="1"/>
  <c r="G798" i="50" l="1"/>
  <c r="G799" i="50" l="1"/>
  <c r="G800" i="50" l="1"/>
  <c r="G801" i="50" l="1"/>
  <c r="G802" i="50" s="1"/>
  <c r="C801" i="50"/>
  <c r="G803" i="50" l="1"/>
  <c r="G804" i="50" l="1"/>
  <c r="G805" i="50" l="1"/>
  <c r="G806" i="50" l="1"/>
  <c r="G807" i="50" l="1"/>
  <c r="G808" i="50" s="1"/>
  <c r="C807" i="50"/>
  <c r="G809" i="50" l="1"/>
  <c r="G810" i="50" l="1"/>
  <c r="G811" i="50" l="1"/>
  <c r="G812" i="50" l="1"/>
  <c r="G813" i="50" l="1"/>
  <c r="G814" i="50" s="1"/>
  <c r="C813" i="50"/>
  <c r="G815" i="50" l="1"/>
  <c r="G816" i="50" l="1"/>
  <c r="G817" i="50" l="1"/>
  <c r="G818" i="50" l="1"/>
  <c r="C819" i="50" l="1"/>
  <c r="G819" i="50"/>
  <c r="G820" i="50" l="1"/>
  <c r="G821" i="50" s="1"/>
  <c r="C820" i="50"/>
  <c r="G822" i="50" l="1"/>
  <c r="G823" i="50" l="1"/>
  <c r="G824" i="50" l="1"/>
  <c r="G825" i="50" l="1"/>
  <c r="G826" i="50" l="1"/>
  <c r="G827" i="50" s="1"/>
  <c r="C826" i="50"/>
  <c r="G828" i="50" l="1"/>
  <c r="G829" i="50" l="1"/>
  <c r="G830" i="50" l="1"/>
  <c r="G831" i="50" l="1"/>
  <c r="G832" i="50" l="1"/>
  <c r="G833" i="50" s="1"/>
  <c r="C832" i="50"/>
  <c r="G834" i="50" l="1"/>
  <c r="G835" i="50" l="1"/>
  <c r="G836" i="50" l="1"/>
  <c r="G837" i="50" l="1"/>
  <c r="G838" i="50" l="1"/>
  <c r="G839" i="50" s="1"/>
  <c r="C838" i="50"/>
  <c r="G840" i="50" l="1"/>
  <c r="G841" i="50" l="1"/>
  <c r="G842" i="50" l="1"/>
  <c r="G843" i="50" l="1"/>
  <c r="G844" i="50" l="1"/>
  <c r="G845" i="50" s="1"/>
  <c r="C844" i="50"/>
  <c r="G846" i="50" l="1"/>
  <c r="G847" i="50" l="1"/>
  <c r="G848" i="50" l="1"/>
  <c r="G849" i="50" l="1"/>
  <c r="C850" i="50" l="1"/>
  <c r="G850" i="50"/>
  <c r="G851" i="50" s="1"/>
  <c r="G852" i="50" l="1"/>
  <c r="G853" i="50" l="1"/>
  <c r="G854" i="50" l="1"/>
  <c r="G855" i="50" l="1"/>
  <c r="G856" i="50" l="1"/>
  <c r="C856" i="50"/>
  <c r="G857" i="50" l="1"/>
  <c r="C857" i="50"/>
  <c r="G858" i="50" l="1"/>
  <c r="G859" i="50" s="1"/>
  <c r="C858" i="50"/>
  <c r="G860" i="50" l="1"/>
  <c r="G861" i="50" l="1"/>
  <c r="G862" i="50" l="1"/>
  <c r="G863" i="50" l="1"/>
  <c r="G864" i="50" l="1"/>
  <c r="G865" i="50" s="1"/>
  <c r="C864" i="50"/>
  <c r="G866" i="50" l="1"/>
  <c r="G867" i="50" l="1"/>
  <c r="G868" i="50" l="1"/>
  <c r="G869" i="50" l="1"/>
  <c r="G870" i="50" l="1"/>
  <c r="G871" i="50" s="1"/>
  <c r="C870" i="50"/>
  <c r="G872" i="50" l="1"/>
  <c r="G873" i="50" l="1"/>
  <c r="G874" i="50" l="1"/>
  <c r="G875" i="50" l="1"/>
  <c r="G876" i="50" l="1"/>
  <c r="G877" i="50" s="1"/>
  <c r="C876" i="50"/>
  <c r="G878" i="50" l="1"/>
  <c r="G879" i="50" l="1"/>
  <c r="G880" i="50" l="1"/>
  <c r="G881" i="50" l="1"/>
  <c r="G882" i="50" l="1"/>
  <c r="G883" i="50" s="1"/>
  <c r="C882" i="50"/>
  <c r="G884" i="50" l="1"/>
  <c r="G885" i="50" l="1"/>
  <c r="G886" i="50" l="1"/>
  <c r="G887" i="50" l="1"/>
  <c r="G888" i="50" l="1"/>
  <c r="G889" i="50" s="1"/>
  <c r="C888" i="50"/>
  <c r="G890" i="50" l="1"/>
  <c r="G891" i="50" l="1"/>
  <c r="G892" i="50" l="1"/>
  <c r="G893" i="50" l="1"/>
  <c r="C894" i="50" l="1"/>
  <c r="G894" i="50"/>
  <c r="G895" i="50" s="1"/>
  <c r="G896" i="50" l="1"/>
  <c r="G897" i="50" l="1"/>
  <c r="G898" i="50" l="1"/>
  <c r="G899" i="50" l="1"/>
  <c r="C900" i="50" l="1"/>
  <c r="G900" i="50"/>
  <c r="C901" i="50" l="1"/>
  <c r="G901" i="50"/>
  <c r="G902" i="50" s="1"/>
  <c r="G903" i="50" l="1"/>
  <c r="G904" i="50" l="1"/>
  <c r="G905" i="50" l="1"/>
  <c r="G906" i="50" l="1"/>
  <c r="G907" i="50" l="1"/>
  <c r="G908" i="50" s="1"/>
  <c r="C907" i="50"/>
  <c r="G909" i="50" l="1"/>
  <c r="G910" i="50" l="1"/>
  <c r="G911" i="50" l="1"/>
  <c r="G912" i="50" l="1"/>
  <c r="G913" i="50" l="1"/>
  <c r="G914" i="50" s="1"/>
  <c r="C913" i="50"/>
  <c r="G915" i="50" l="1"/>
  <c r="G916" i="50" l="1"/>
  <c r="G917" i="50" l="1"/>
  <c r="G918" i="50" l="1"/>
  <c r="G919" i="50" l="1"/>
  <c r="G920" i="50" s="1"/>
  <c r="C919" i="50"/>
  <c r="G921" i="50" l="1"/>
  <c r="G922" i="50" l="1"/>
  <c r="G923" i="50" l="1"/>
  <c r="G924" i="50" l="1"/>
  <c r="G925" i="50" l="1"/>
  <c r="C925" i="50"/>
  <c r="G926" i="50" l="1"/>
  <c r="G927" i="50" s="1"/>
  <c r="C926" i="50"/>
  <c r="G928" i="50" l="1"/>
  <c r="G929" i="50" l="1"/>
  <c r="G930" i="50" l="1"/>
  <c r="G931" i="50" l="1"/>
  <c r="G932" i="50" l="1"/>
  <c r="G933" i="50" s="1"/>
  <c r="C932" i="50"/>
  <c r="G934" i="50" l="1"/>
  <c r="G935" i="50" l="1"/>
  <c r="G936" i="50" l="1"/>
  <c r="G937" i="50" l="1"/>
  <c r="G938" i="50" l="1"/>
  <c r="G939" i="50" s="1"/>
  <c r="C938" i="50"/>
  <c r="G940" i="50" l="1"/>
  <c r="G941" i="50" l="1"/>
  <c r="G942" i="50" l="1"/>
  <c r="G943" i="50" l="1"/>
  <c r="G944" i="50" l="1"/>
  <c r="G945" i="50" s="1"/>
  <c r="C944" i="50"/>
  <c r="G946" i="50" l="1"/>
  <c r="G947" i="50" l="1"/>
  <c r="G948" i="50" l="1"/>
  <c r="G949" i="50" l="1"/>
  <c r="G950" i="50" l="1"/>
  <c r="G951" i="50" s="1"/>
  <c r="C950" i="50"/>
  <c r="G952" i="50" l="1"/>
  <c r="G953" i="50" l="1"/>
  <c r="G954" i="50" l="1"/>
  <c r="G955" i="50" l="1"/>
  <c r="G956" i="50" l="1"/>
  <c r="G957" i="50" s="1"/>
  <c r="C956" i="50"/>
  <c r="G958" i="50" l="1"/>
  <c r="G959" i="50" l="1"/>
  <c r="G960" i="50" l="1"/>
  <c r="G961" i="50" l="1"/>
  <c r="G962" i="50" l="1"/>
  <c r="G963" i="50" s="1"/>
  <c r="C962" i="50"/>
  <c r="G964" i="50" l="1"/>
  <c r="G965" i="50" l="1"/>
  <c r="G966" i="50" l="1"/>
  <c r="G967" i="50" l="1"/>
  <c r="G968" i="50" l="1"/>
  <c r="C968" i="50"/>
  <c r="G969" i="50" l="1"/>
  <c r="G970" i="50" s="1"/>
  <c r="C969" i="50"/>
  <c r="G971" i="50" l="1"/>
  <c r="G972" i="50" l="1"/>
  <c r="G973" i="50" l="1"/>
  <c r="G974" i="50" l="1"/>
  <c r="G975" i="50" l="1"/>
  <c r="G976" i="50" s="1"/>
  <c r="C975" i="50"/>
  <c r="G977" i="50" l="1"/>
  <c r="G978" i="50" l="1"/>
  <c r="G979" i="50" l="1"/>
  <c r="G980" i="50" l="1"/>
  <c r="G981" i="50" l="1"/>
  <c r="G982" i="50" s="1"/>
  <c r="C981" i="50"/>
  <c r="G983" i="50" l="1"/>
  <c r="G984" i="50" l="1"/>
  <c r="G985" i="50" l="1"/>
  <c r="G986" i="50" l="1"/>
  <c r="G987" i="50" l="1"/>
  <c r="G988" i="50" s="1"/>
  <c r="C987" i="50"/>
  <c r="G989" i="50" l="1"/>
  <c r="G990" i="50" l="1"/>
  <c r="G991" i="50" l="1"/>
  <c r="G992" i="50" l="1"/>
  <c r="G993" i="50" l="1"/>
  <c r="C993" i="50"/>
  <c r="G994" i="50" l="1"/>
  <c r="C994" i="50"/>
  <c r="G995" i="50" l="1"/>
  <c r="G996" i="50" s="1"/>
  <c r="C995" i="50"/>
  <c r="G997" i="50" l="1"/>
  <c r="G998" i="50" l="1"/>
  <c r="G999" i="50" l="1"/>
  <c r="G1000" i="50" l="1"/>
  <c r="G1001" i="50" l="1"/>
  <c r="G1002" i="50" s="1"/>
  <c r="C1001" i="50"/>
  <c r="G1003" i="50" l="1"/>
  <c r="G1004" i="50" l="1"/>
  <c r="G1005" i="50" l="1"/>
  <c r="G1006" i="50" l="1"/>
  <c r="C1007" i="50" l="1"/>
  <c r="G1007" i="50"/>
  <c r="G1008" i="50" s="1"/>
  <c r="G1009" i="50" l="1"/>
  <c r="G1010" i="50" l="1"/>
  <c r="G1011" i="50" l="1"/>
  <c r="G1012" i="50" l="1"/>
  <c r="G1013" i="50" l="1"/>
  <c r="G1014" i="50" s="1"/>
  <c r="C1013" i="50"/>
  <c r="G1015" i="50" l="1"/>
  <c r="G1016" i="50" l="1"/>
  <c r="G1017" i="50" l="1"/>
  <c r="G1018" i="50" l="1"/>
  <c r="G1019" i="50" l="1"/>
  <c r="G1020" i="50" s="1"/>
  <c r="C1019" i="50"/>
  <c r="G1021" i="50" l="1"/>
  <c r="G1022" i="50" l="1"/>
  <c r="G1023" i="50" l="1"/>
  <c r="G1024" i="50" l="1"/>
  <c r="G1025" i="50" l="1"/>
  <c r="G1026" i="50" s="1"/>
  <c r="C1025" i="50"/>
  <c r="G1027" i="50" l="1"/>
  <c r="G1028" i="50" l="1"/>
  <c r="G1029" i="50" l="1"/>
  <c r="G1030" i="50" l="1"/>
  <c r="G1031" i="50" l="1"/>
  <c r="C1031" i="50"/>
  <c r="G1032" i="50" l="1"/>
  <c r="G1033" i="50" s="1"/>
  <c r="C1032" i="50"/>
  <c r="G1034" i="50" l="1"/>
  <c r="G1035" i="50" l="1"/>
  <c r="G1036" i="50" l="1"/>
  <c r="G1037" i="50" l="1"/>
  <c r="G1038" i="50" l="1"/>
  <c r="G1039" i="50" s="1"/>
  <c r="C1038" i="50"/>
  <c r="G1040" i="50" l="1"/>
  <c r="G1041" i="50" l="1"/>
  <c r="G1042" i="50" l="1"/>
  <c r="G1043" i="50" l="1"/>
  <c r="C1044" i="50" l="1"/>
  <c r="G1044" i="50"/>
  <c r="G1045" i="50" s="1"/>
  <c r="G1046" i="50" l="1"/>
  <c r="G1047" i="50" l="1"/>
  <c r="G1048" i="50" l="1"/>
  <c r="G1049" i="50" l="1"/>
  <c r="G1050" i="50" l="1"/>
  <c r="G1051" i="50" s="1"/>
  <c r="C1050" i="50"/>
  <c r="G1052" i="50" l="1"/>
  <c r="G1053" i="50" l="1"/>
  <c r="G1054" i="50" l="1"/>
  <c r="G1055" i="50" l="1"/>
  <c r="G1056" i="50" l="1"/>
  <c r="G1057" i="50" s="1"/>
  <c r="C1056" i="50"/>
  <c r="G1058" i="50" l="1"/>
  <c r="G1059" i="50" l="1"/>
  <c r="G1060" i="50" l="1"/>
  <c r="G1061" i="50" l="1"/>
  <c r="G1062" i="50" l="1"/>
  <c r="C1062" i="50"/>
  <c r="G1063" i="50" l="1"/>
  <c r="G1064" i="50" s="1"/>
  <c r="C1063" i="50"/>
  <c r="G1065" i="50" l="1"/>
  <c r="G1066" i="50" l="1"/>
  <c r="G1067" i="50" l="1"/>
  <c r="G1068" i="50" l="1"/>
  <c r="G1069" i="50" l="1"/>
  <c r="G1070" i="50" s="1"/>
  <c r="C1069" i="50"/>
  <c r="G1071" i="50" l="1"/>
  <c r="G1072" i="50" l="1"/>
  <c r="G1073" i="50" l="1"/>
  <c r="G1074" i="50" l="1"/>
  <c r="G1075" i="50" l="1"/>
  <c r="G1076" i="50" s="1"/>
  <c r="C1075" i="50"/>
  <c r="G1077" i="50" l="1"/>
  <c r="G1078" i="50" l="1"/>
  <c r="G1079" i="50" l="1"/>
  <c r="G1080" i="50" l="1"/>
  <c r="G1081" i="50" l="1"/>
  <c r="G1082" i="50" s="1"/>
  <c r="C1081" i="50"/>
  <c r="G1083" i="50" l="1"/>
  <c r="G1084" i="50" l="1"/>
  <c r="G1085" i="50" l="1"/>
  <c r="G1086" i="50" l="1"/>
  <c r="G1087" i="50" l="1"/>
  <c r="C1087" i="50"/>
  <c r="G1088" i="50" l="1"/>
  <c r="C1088" i="50"/>
  <c r="G1089" i="50" l="1"/>
  <c r="G1090" i="50" s="1"/>
  <c r="C1089" i="50"/>
  <c r="G1091" i="50" l="1"/>
  <c r="G1092" i="50" l="1"/>
  <c r="G1093" i="50" l="1"/>
  <c r="G1094" i="50" l="1"/>
  <c r="G1095" i="50" l="1"/>
  <c r="G1096" i="50" s="1"/>
  <c r="C1095" i="50"/>
  <c r="G1097" i="50" l="1"/>
  <c r="G1098" i="50" l="1"/>
  <c r="G1099" i="50" l="1"/>
  <c r="G1100" i="50" l="1"/>
  <c r="G1101" i="50" l="1"/>
  <c r="G1102" i="50" s="1"/>
  <c r="C1101" i="50"/>
  <c r="G1103" i="50" l="1"/>
  <c r="G1104" i="50" l="1"/>
  <c r="G1105" i="50" l="1"/>
  <c r="G1106" i="50" l="1"/>
  <c r="G1107" i="50" l="1"/>
  <c r="G1108" i="50" s="1"/>
  <c r="C1107" i="50"/>
  <c r="G1109" i="50" l="1"/>
  <c r="G1110" i="50" l="1"/>
  <c r="G1111" i="50" l="1"/>
  <c r="G1112" i="50" l="1"/>
  <c r="G1113" i="50" l="1"/>
  <c r="G1114" i="50" s="1"/>
  <c r="C1113" i="50"/>
  <c r="G1115" i="50" l="1"/>
  <c r="G1116" i="50" l="1"/>
  <c r="G1117" i="50" l="1"/>
  <c r="G1118" i="50" l="1"/>
  <c r="C1119" i="50" l="1"/>
  <c r="G1119" i="50"/>
  <c r="G1120" i="50" s="1"/>
  <c r="G1121" i="50" l="1"/>
  <c r="G1122" i="50" l="1"/>
  <c r="G1123" i="50" l="1"/>
  <c r="G1124" i="50" l="1"/>
  <c r="G1125" i="50" l="1"/>
  <c r="C1125" i="50"/>
  <c r="G1126" i="50" l="1"/>
  <c r="G1127" i="50" s="1"/>
  <c r="C1126" i="50"/>
  <c r="G1128" i="50" l="1"/>
  <c r="G1129" i="50" l="1"/>
  <c r="G1130" i="50" l="1"/>
  <c r="G1131" i="50" l="1"/>
  <c r="G1132" i="50" l="1"/>
  <c r="G1133" i="50" s="1"/>
  <c r="C1132" i="50"/>
  <c r="G1134" i="50" l="1"/>
  <c r="G1135" i="50" l="1"/>
  <c r="G1136" i="50" l="1"/>
  <c r="G1137" i="50" l="1"/>
  <c r="G1138" i="50" l="1"/>
  <c r="G1139" i="50" s="1"/>
  <c r="C1138" i="50"/>
  <c r="G1140" i="50" l="1"/>
  <c r="G1141" i="50" l="1"/>
  <c r="G1142" i="50" l="1"/>
  <c r="G1143" i="50" l="1"/>
  <c r="G1144" i="50" l="1"/>
  <c r="G1145" i="50" s="1"/>
  <c r="C1144" i="50"/>
  <c r="G1146" i="50" l="1"/>
  <c r="G1147" i="50" l="1"/>
  <c r="G1148" i="50" l="1"/>
  <c r="G1149" i="50" l="1"/>
  <c r="G1150" i="50" l="1"/>
  <c r="G1151" i="50" s="1"/>
  <c r="C1150" i="50"/>
  <c r="G1152" i="50" l="1"/>
  <c r="G1153" i="50" l="1"/>
  <c r="G1154" i="50" l="1"/>
  <c r="G1155" i="50" l="1"/>
  <c r="G1156" i="50" l="1"/>
  <c r="C1156" i="50"/>
  <c r="G1157" i="50" l="1"/>
  <c r="G1158" i="50" s="1"/>
  <c r="C1157" i="50"/>
  <c r="G1159" i="50" l="1"/>
  <c r="G1160" i="50" l="1"/>
  <c r="G1161" i="50" l="1"/>
  <c r="G1162" i="50" l="1"/>
  <c r="G1163" i="50" l="1"/>
  <c r="G1164" i="50" s="1"/>
  <c r="C1163" i="50"/>
  <c r="G1165" i="50" l="1"/>
  <c r="G1166" i="50" l="1"/>
  <c r="G1167" i="50" l="1"/>
  <c r="G1168" i="50" l="1"/>
  <c r="G1169" i="50" l="1"/>
  <c r="G1170" i="50" s="1"/>
  <c r="C1169" i="50"/>
  <c r="G1171" i="50" l="1"/>
  <c r="G1172" i="50" l="1"/>
  <c r="G1173" i="50" l="1"/>
  <c r="G1174" i="50" l="1"/>
  <c r="G1175" i="50" l="1"/>
  <c r="G1176" i="50" s="1"/>
  <c r="C1175" i="50"/>
  <c r="G1177" i="50" l="1"/>
  <c r="G1178" i="50" l="1"/>
  <c r="G1179" i="50" l="1"/>
  <c r="G1180" i="50" l="1"/>
  <c r="G1181" i="50" l="1"/>
  <c r="C1181" i="50"/>
  <c r="G1182" i="50" l="1"/>
  <c r="G1183" i="50" s="1"/>
  <c r="C1182" i="50"/>
  <c r="G1184" i="50" l="1"/>
  <c r="G1185" i="50" l="1"/>
  <c r="G1186" i="50" l="1"/>
  <c r="G1187" i="50" l="1"/>
  <c r="G1188" i="50" l="1"/>
  <c r="G1189" i="50" s="1"/>
  <c r="C1188" i="50"/>
  <c r="G1190" i="50" l="1"/>
  <c r="G1191" i="50" l="1"/>
  <c r="G1192" i="50" l="1"/>
  <c r="G1193" i="50" l="1"/>
  <c r="G1194" i="50" l="1"/>
  <c r="G1195" i="50" s="1"/>
  <c r="C1194" i="50"/>
  <c r="G1196" i="50" l="1"/>
  <c r="G1197" i="50" l="1"/>
  <c r="G1198" i="50" l="1"/>
  <c r="G1199" i="50" l="1"/>
  <c r="G1200" i="50" l="1"/>
  <c r="G1201" i="50" s="1"/>
  <c r="C1200" i="50"/>
  <c r="G1202" i="50" l="1"/>
  <c r="G1203" i="50" l="1"/>
  <c r="G1204" i="50" l="1"/>
  <c r="G1205" i="50" l="1"/>
  <c r="G1206" i="50" l="1"/>
  <c r="C1206" i="50"/>
  <c r="C1207" i="50" l="1"/>
  <c r="G1207" i="50"/>
  <c r="G1208" i="50" s="1"/>
  <c r="G1209" i="50" l="1"/>
  <c r="G1210" i="50" l="1"/>
  <c r="G1211" i="50" l="1"/>
  <c r="G1212" i="50" l="1"/>
  <c r="C1213" i="50" l="1"/>
  <c r="G1213" i="50"/>
  <c r="G1214" i="50" s="1"/>
  <c r="G1215" i="50" l="1"/>
  <c r="G1216" i="50" l="1"/>
  <c r="G1217" i="50" l="1"/>
  <c r="G1218" i="50" l="1"/>
  <c r="C1219" i="50" l="1"/>
  <c r="G1219" i="50"/>
  <c r="G1220" i="50" s="1"/>
  <c r="G1221" i="50" l="1"/>
  <c r="G1222" i="50" l="1"/>
  <c r="G1223" i="50" l="1"/>
  <c r="G1224" i="50" l="1"/>
  <c r="G1225" i="50" l="1"/>
  <c r="G1226" i="50" s="1"/>
  <c r="C1225" i="50"/>
  <c r="G1227" i="50" l="1"/>
  <c r="G1228" i="50" l="1"/>
  <c r="G1229" i="50" l="1"/>
  <c r="G1230" i="50" l="1"/>
  <c r="G1231" i="50" l="1"/>
  <c r="G1232" i="50" s="1"/>
  <c r="C1231" i="50"/>
  <c r="G1233" i="50" l="1"/>
  <c r="G1234" i="50" l="1"/>
  <c r="G1235" i="50" l="1"/>
  <c r="G1236" i="50" l="1"/>
  <c r="C1237" i="50" l="1"/>
  <c r="G1237" i="50"/>
  <c r="G1238" i="50" s="1"/>
  <c r="G1239" i="50" l="1"/>
  <c r="G1240" i="50" l="1"/>
  <c r="G1241" i="50" l="1"/>
  <c r="G1242" i="50" l="1"/>
  <c r="G1243" i="50" l="1"/>
  <c r="G1244" i="50" s="1"/>
  <c r="C1243" i="50"/>
  <c r="G1245" i="50" l="1"/>
  <c r="C1246" i="50" l="1"/>
  <c r="E1246" i="50"/>
  <c r="G1246" i="50"/>
  <c r="G1247" i="50" l="1"/>
  <c r="C1247" i="50"/>
  <c r="C1248" i="50" l="1"/>
  <c r="G1248" i="50"/>
  <c r="G1249" i="50" l="1"/>
  <c r="G1250" i="50" s="1"/>
  <c r="C1249" i="50"/>
  <c r="G1251" i="50" l="1"/>
  <c r="G1252" i="50" l="1"/>
  <c r="G1253" i="50" l="1"/>
  <c r="G1254" i="50" l="1"/>
  <c r="G1255" i="50" l="1"/>
  <c r="G1256" i="50" s="1"/>
  <c r="C1255" i="50"/>
  <c r="G1257" i="50" l="1"/>
  <c r="G1258" i="50" l="1"/>
  <c r="G1259" i="50" l="1"/>
  <c r="G1260" i="50" l="1"/>
  <c r="G1261" i="50" l="1"/>
  <c r="G1262" i="50" s="1"/>
  <c r="C1261" i="50"/>
  <c r="G1263" i="50" l="1"/>
  <c r="G1264" i="50" l="1"/>
  <c r="G1265" i="50" l="1"/>
  <c r="G1266" i="50" l="1"/>
  <c r="C1267" i="50" l="1"/>
  <c r="G1267" i="50"/>
  <c r="G1268" i="50" s="1"/>
  <c r="G1269" i="50" l="1"/>
  <c r="G1270" i="50" l="1"/>
  <c r="G1271" i="50" l="1"/>
  <c r="G1272" i="50" l="1"/>
  <c r="G1273" i="50" l="1"/>
  <c r="C1273" i="50"/>
  <c r="G1274" i="50" l="1"/>
  <c r="G1275" i="50" s="1"/>
  <c r="C1274" i="50"/>
  <c r="G1276" i="50" l="1"/>
  <c r="G1277" i="50" l="1"/>
  <c r="G1278" i="50" l="1"/>
  <c r="G1279" i="50" l="1"/>
  <c r="G1280" i="50" l="1"/>
  <c r="G1281" i="50" s="1"/>
  <c r="C1280" i="50"/>
  <c r="G1282" i="50" l="1"/>
  <c r="G1283" i="50" l="1"/>
  <c r="G1284" i="50" l="1"/>
  <c r="G1285" i="50" l="1"/>
  <c r="G1286" i="50" l="1"/>
  <c r="G1287" i="50" s="1"/>
  <c r="C1286" i="50"/>
  <c r="G1288" i="50" l="1"/>
  <c r="G1289" i="50" l="1"/>
  <c r="G1290" i="50" l="1"/>
  <c r="G1291" i="50" l="1"/>
  <c r="G1292" i="50" l="1"/>
  <c r="G1293" i="50" s="1"/>
  <c r="C1292" i="50"/>
  <c r="G1294" i="50" l="1"/>
  <c r="G1295" i="50" l="1"/>
  <c r="G1296" i="50" l="1"/>
  <c r="G1297" i="50" l="1"/>
  <c r="G1298" i="50" l="1"/>
  <c r="G1299" i="50" s="1"/>
  <c r="C1298" i="50"/>
  <c r="G1300" i="50" l="1"/>
  <c r="G1301" i="50" l="1"/>
  <c r="G1302" i="50" l="1"/>
  <c r="G1303" i="50" l="1"/>
  <c r="G1304" i="50" l="1"/>
  <c r="G1305" i="50" s="1"/>
  <c r="C1304" i="50"/>
  <c r="G1306" i="50" l="1"/>
  <c r="G1307" i="50" l="1"/>
  <c r="G1308" i="50" l="1"/>
  <c r="G1309" i="50" l="1"/>
  <c r="G1310" i="50" l="1"/>
  <c r="G1311" i="50" s="1"/>
  <c r="C1310" i="50"/>
  <c r="G1312" i="50" l="1"/>
  <c r="G1313" i="50" l="1"/>
  <c r="G1314" i="50" l="1"/>
  <c r="G1315" i="50" l="1"/>
  <c r="G1316" i="50" l="1"/>
  <c r="G1317" i="50" s="1"/>
  <c r="C1316" i="50"/>
  <c r="G1318" i="50" l="1"/>
  <c r="G1319" i="50" l="1"/>
  <c r="G1320" i="50" l="1"/>
  <c r="G1321" i="50" l="1"/>
  <c r="G1322" i="50" l="1"/>
  <c r="C1322" i="50"/>
  <c r="G1323" i="50" l="1"/>
  <c r="C1323" i="50"/>
  <c r="G1324" i="50" l="1"/>
  <c r="G1325" i="50" s="1"/>
  <c r="C1324" i="50"/>
  <c r="G1326" i="50" l="1"/>
  <c r="G1327" i="50" l="1"/>
  <c r="G1328" i="50" l="1"/>
  <c r="G1329" i="50" l="1"/>
  <c r="C1330" i="50" l="1"/>
  <c r="G1330" i="50"/>
  <c r="G1331" i="50" s="1"/>
  <c r="G1332" i="50" l="1"/>
  <c r="G1333" i="50" l="1"/>
  <c r="G1334" i="50" l="1"/>
  <c r="G1335" i="50" l="1"/>
  <c r="G1336" i="50" l="1"/>
  <c r="G1337" i="50" s="1"/>
  <c r="C1336" i="50"/>
  <c r="G1338" i="50" l="1"/>
  <c r="G1339" i="50" l="1"/>
  <c r="G1340" i="50" l="1"/>
  <c r="G1341" i="50" l="1"/>
  <c r="G1342" i="50" l="1"/>
  <c r="G1343" i="50" s="1"/>
  <c r="C1342" i="50"/>
  <c r="G1344" i="50" l="1"/>
  <c r="G1345" i="50" l="1"/>
  <c r="G1346" i="50" l="1"/>
  <c r="G1347" i="50" l="1"/>
  <c r="G1348" i="50" l="1"/>
  <c r="G1349" i="50" s="1"/>
  <c r="C1348" i="50"/>
  <c r="G1350" i="50" l="1"/>
  <c r="G1351" i="50" l="1"/>
  <c r="G1352" i="50" l="1"/>
  <c r="G1353" i="50" l="1"/>
  <c r="G1354" i="50" l="1"/>
  <c r="G1355" i="50" s="1"/>
  <c r="C1354" i="50"/>
  <c r="G1356" i="50" l="1"/>
  <c r="G1357" i="50" l="1"/>
  <c r="G1358" i="50" l="1"/>
  <c r="G1359" i="50" l="1"/>
  <c r="G1360" i="50" l="1"/>
  <c r="G1361" i="50" s="1"/>
  <c r="C1360" i="50"/>
  <c r="G1362" i="50" l="1"/>
  <c r="G1363" i="50" l="1"/>
  <c r="G1364" i="50" l="1"/>
  <c r="G1365" i="50" l="1"/>
  <c r="G1366" i="50" l="1"/>
  <c r="G1367" i="50" s="1"/>
  <c r="C1366" i="50"/>
  <c r="G1368" i="50" l="1"/>
  <c r="G1369" i="50" l="1"/>
  <c r="G1370" i="50" l="1"/>
  <c r="G1371" i="50" l="1"/>
  <c r="G1372" i="50" l="1"/>
  <c r="C1372" i="50"/>
  <c r="G1373" i="50" l="1"/>
  <c r="G1374" i="50" s="1"/>
  <c r="C1373" i="50"/>
  <c r="G1375" i="50" l="1"/>
  <c r="G1376" i="50" l="1"/>
  <c r="G1377" i="50" l="1"/>
  <c r="G1378" i="50" l="1"/>
  <c r="G1379" i="50" l="1"/>
  <c r="G1380" i="50" s="1"/>
  <c r="C1379" i="50"/>
  <c r="G1381" i="50" l="1"/>
  <c r="G1382" i="50" l="1"/>
  <c r="G1383" i="50" l="1"/>
  <c r="G1384" i="50" l="1"/>
  <c r="G1385" i="50" l="1"/>
  <c r="G1386" i="50" s="1"/>
  <c r="C1385" i="50"/>
  <c r="G1387" i="50" l="1"/>
  <c r="G1388" i="50" l="1"/>
  <c r="G1389" i="50" l="1"/>
  <c r="G1390" i="50" l="1"/>
  <c r="G1391" i="50" l="1"/>
  <c r="G1392" i="50" s="1"/>
  <c r="C1391" i="50"/>
  <c r="G1393" i="50" l="1"/>
  <c r="G1394" i="50" l="1"/>
  <c r="G1395" i="50" l="1"/>
  <c r="G1396" i="50" l="1"/>
  <c r="G1397" i="50" l="1"/>
  <c r="G1398" i="50" s="1"/>
  <c r="C1397" i="50"/>
  <c r="G1399" i="50" l="1"/>
  <c r="G1400" i="50" l="1"/>
  <c r="G1401" i="50" l="1"/>
  <c r="G1402" i="50" l="1"/>
  <c r="G1403" i="50" l="1"/>
  <c r="G1404" i="50" s="1"/>
  <c r="C1403" i="50"/>
  <c r="G1405" i="50" l="1"/>
  <c r="G1406" i="50" l="1"/>
  <c r="G1407" i="50" l="1"/>
  <c r="G1408" i="50" l="1"/>
  <c r="C1409" i="50" l="1"/>
  <c r="G1409" i="50"/>
  <c r="G1410" i="50" s="1"/>
  <c r="G1411" i="50" l="1"/>
  <c r="G1412" i="50" l="1"/>
  <c r="G1413" i="50" l="1"/>
  <c r="C1413" i="50"/>
  <c r="C1414" i="50" l="1"/>
  <c r="G1414" i="50"/>
  <c r="G1415" i="50" l="1"/>
  <c r="G1416" i="50" s="1"/>
  <c r="C1415" i="50"/>
  <c r="G1417" i="50" l="1"/>
  <c r="G1418" i="50" l="1"/>
  <c r="G1419" i="50" l="1"/>
  <c r="G1420" i="50" l="1"/>
  <c r="G1421" i="50" l="1"/>
  <c r="G1422" i="50" s="1"/>
  <c r="C1421" i="50"/>
  <c r="G1423" i="50" l="1"/>
  <c r="G1424" i="50" l="1"/>
  <c r="G1425" i="50" l="1"/>
  <c r="G1426" i="50" l="1"/>
  <c r="G1427" i="50" l="1"/>
  <c r="G1428" i="50" s="1"/>
  <c r="C1427" i="50"/>
  <c r="G1429" i="50" l="1"/>
  <c r="G1430" i="50" l="1"/>
  <c r="G1431" i="50" l="1"/>
  <c r="G1432" i="50" l="1"/>
  <c r="G1433" i="50" l="1"/>
  <c r="G1434" i="50" s="1"/>
  <c r="C1433" i="50"/>
  <c r="G1435" i="50" l="1"/>
  <c r="G1436" i="50" l="1"/>
  <c r="G1437" i="50" l="1"/>
  <c r="G1438" i="50" l="1"/>
  <c r="G1439" i="50" l="1"/>
  <c r="C1439" i="50"/>
  <c r="G1440" i="50" l="1"/>
  <c r="G1441" i="50" s="1"/>
  <c r="C1440" i="50"/>
  <c r="G1442" i="50" l="1"/>
  <c r="G1443" i="50" l="1"/>
  <c r="G1444" i="50" l="1"/>
  <c r="G1445" i="50" l="1"/>
  <c r="G1446" i="50" l="1"/>
  <c r="G1447" i="50" s="1"/>
  <c r="C1446" i="50"/>
  <c r="G1448" i="50" l="1"/>
  <c r="G1449" i="50" l="1"/>
  <c r="G1450" i="50" l="1"/>
  <c r="G1451" i="50" l="1"/>
  <c r="G1452" i="50" l="1"/>
  <c r="G1453" i="50" s="1"/>
  <c r="C1452" i="50"/>
  <c r="G1454" i="50" l="1"/>
  <c r="G1455" i="50" l="1"/>
  <c r="G1456" i="50" l="1"/>
  <c r="G1457" i="50" l="1"/>
  <c r="G1458" i="50" l="1"/>
  <c r="G1459" i="50" s="1"/>
  <c r="C1458" i="50"/>
  <c r="G1460" i="50" l="1"/>
  <c r="G1461" i="50" l="1"/>
  <c r="G1462" i="50" l="1"/>
  <c r="G1463" i="50" l="1"/>
  <c r="G1464" i="50" l="1"/>
  <c r="G1465" i="50" s="1"/>
  <c r="C1464" i="50"/>
  <c r="G1466" i="50" l="1"/>
  <c r="G1467" i="50" l="1"/>
  <c r="G1468" i="50" l="1"/>
  <c r="G1469" i="50" l="1"/>
  <c r="G1470" i="50" l="1"/>
  <c r="G1471" i="50" s="1"/>
  <c r="C1470" i="50"/>
  <c r="G1472" i="50" l="1"/>
  <c r="G1473" i="50" l="1"/>
  <c r="G1474" i="50" l="1"/>
  <c r="G1475" i="50" l="1"/>
  <c r="G1476" i="50" l="1"/>
  <c r="C1476" i="50"/>
  <c r="G1477" i="50" l="1"/>
  <c r="G1478" i="50" s="1"/>
  <c r="C1477" i="50"/>
  <c r="G1479" i="50" l="1"/>
  <c r="G1480" i="50" l="1"/>
  <c r="G1481" i="50" l="1"/>
  <c r="G1482" i="50" l="1"/>
  <c r="G1483" i="50" l="1"/>
  <c r="G1484" i="50" s="1"/>
  <c r="C1483" i="50"/>
  <c r="G1485" i="50" l="1"/>
  <c r="G1486" i="50" l="1"/>
  <c r="G1487" i="50" l="1"/>
  <c r="G1488" i="50" l="1"/>
  <c r="G1489" i="50" l="1"/>
  <c r="G1490" i="50" s="1"/>
  <c r="C1489" i="50"/>
  <c r="G1491" i="50" l="1"/>
  <c r="G1492" i="50" l="1"/>
  <c r="G1493" i="50" l="1"/>
  <c r="G1494" i="50" l="1"/>
  <c r="G1495" i="50" l="1"/>
  <c r="G1496" i="50" s="1"/>
  <c r="C1495" i="50"/>
  <c r="G1497" i="50" l="1"/>
  <c r="G1498" i="50" l="1"/>
  <c r="G1499" i="50" l="1"/>
  <c r="G1500" i="50" l="1"/>
  <c r="G1501" i="50" l="1"/>
  <c r="G1502" i="50" s="1"/>
  <c r="C1501" i="50"/>
  <c r="G1503" i="50" l="1"/>
  <c r="G1504" i="50" l="1"/>
  <c r="G1505" i="50" l="1"/>
  <c r="G1506" i="50" l="1"/>
  <c r="G1507" i="50" l="1"/>
  <c r="G1508" i="50" s="1"/>
  <c r="C1507" i="50"/>
  <c r="G1509" i="50" l="1"/>
  <c r="G1510" i="50" l="1"/>
  <c r="G1511" i="50" l="1"/>
  <c r="G1512" i="50" l="1"/>
  <c r="G1513" i="50" l="1"/>
  <c r="G1514" i="50" s="1"/>
  <c r="C1513" i="50"/>
  <c r="G1515" i="50" l="1"/>
  <c r="G1516" i="50" l="1"/>
  <c r="G1517" i="50" l="1"/>
  <c r="G1518" i="50" l="1"/>
  <c r="G1519" i="50" l="1"/>
  <c r="G1520" i="50" s="1"/>
  <c r="C1519" i="50"/>
  <c r="G1521" i="50" l="1"/>
  <c r="G1522" i="50" l="1"/>
  <c r="G1523" i="50" l="1"/>
  <c r="G1524" i="50" l="1"/>
  <c r="G1525" i="50" l="1"/>
  <c r="G1526" i="50" s="1"/>
  <c r="C1525" i="50"/>
  <c r="G1527" i="50" l="1"/>
  <c r="G1528" i="50" l="1"/>
  <c r="G1529" i="50" l="1"/>
  <c r="G1530" i="50" l="1"/>
  <c r="C1531" i="50" l="1"/>
  <c r="G1531" i="50"/>
  <c r="G1532" i="50" l="1"/>
  <c r="C1532" i="50"/>
  <c r="G1533" i="50" l="1"/>
  <c r="G1534" i="50" s="1"/>
  <c r="C1533" i="50"/>
  <c r="G1535" i="50" l="1"/>
  <c r="G1536" i="50" l="1"/>
  <c r="G1537" i="50" l="1"/>
  <c r="G1538" i="50" l="1"/>
  <c r="G1539" i="50" l="1"/>
  <c r="G1540" i="50" s="1"/>
  <c r="C1539" i="50"/>
  <c r="G1541" i="50" l="1"/>
  <c r="G1542" i="50" l="1"/>
  <c r="G1543" i="50" l="1"/>
  <c r="G1544" i="50" l="1"/>
  <c r="G1545" i="50" l="1"/>
  <c r="G1546" i="50" s="1"/>
  <c r="C1545" i="50"/>
  <c r="G1547" i="50" l="1"/>
  <c r="G1548" i="50" l="1"/>
  <c r="G1549" i="50" l="1"/>
  <c r="G1550" i="50" l="1"/>
  <c r="G1551" i="50" l="1"/>
  <c r="G1552" i="50" s="1"/>
  <c r="C1551" i="50"/>
  <c r="G1553" i="50" l="1"/>
  <c r="G1554" i="50" l="1"/>
  <c r="G1555" i="50" l="1"/>
  <c r="G1556" i="50" l="1"/>
  <c r="C1557" i="50" l="1"/>
  <c r="G1557" i="50"/>
  <c r="G1558" i="50" l="1"/>
  <c r="G1559" i="50" s="1"/>
  <c r="C1558" i="50"/>
  <c r="G1560" i="50" l="1"/>
  <c r="G1561" i="50" l="1"/>
  <c r="G1562" i="50" l="1"/>
  <c r="G1563" i="50" l="1"/>
  <c r="G1564" i="50" l="1"/>
  <c r="G1565" i="50" s="1"/>
  <c r="C1564" i="50"/>
  <c r="G1566" i="50" l="1"/>
  <c r="G1567" i="50" l="1"/>
  <c r="G1568" i="50" l="1"/>
  <c r="G1569" i="50" l="1"/>
  <c r="G1570" i="50" l="1"/>
  <c r="G1571" i="50" s="1"/>
  <c r="C1570" i="50"/>
  <c r="G1572" i="50" l="1"/>
  <c r="G1573" i="50" l="1"/>
  <c r="G1574" i="50" l="1"/>
  <c r="G1575" i="50" l="1"/>
  <c r="G1576" i="50" l="1"/>
  <c r="G1577" i="50" s="1"/>
  <c r="C1576" i="50"/>
  <c r="G1578" i="50" l="1"/>
  <c r="G1579" i="50" l="1"/>
  <c r="G1580" i="50" l="1"/>
  <c r="G1581" i="50" l="1"/>
  <c r="G1582" i="50" l="1"/>
  <c r="G1583" i="50" s="1"/>
  <c r="C1582" i="50"/>
  <c r="G1584" i="50" l="1"/>
  <c r="G1585" i="50" l="1"/>
  <c r="G1586" i="50" l="1"/>
  <c r="G1587" i="50" l="1"/>
  <c r="G1588" i="50" l="1"/>
  <c r="C1588" i="50"/>
  <c r="G1589" i="50" l="1"/>
  <c r="G1590" i="50" s="1"/>
  <c r="C1589" i="50"/>
  <c r="G1591" i="50" l="1"/>
  <c r="G1592" i="50" l="1"/>
  <c r="G1593" i="50" l="1"/>
  <c r="G1594" i="50" l="1"/>
  <c r="G1595" i="50" l="1"/>
  <c r="G1596" i="50" s="1"/>
  <c r="C1595" i="50"/>
  <c r="G1597" i="50" l="1"/>
  <c r="G1598" i="50" l="1"/>
  <c r="G1599" i="50" l="1"/>
  <c r="G1600" i="50" l="1"/>
  <c r="G1601" i="50" l="1"/>
  <c r="G1602" i="50" s="1"/>
  <c r="C1601" i="50"/>
  <c r="G1603" i="50" l="1"/>
  <c r="G1604" i="50" l="1"/>
  <c r="G1605" i="50" l="1"/>
  <c r="G1606" i="50" l="1"/>
  <c r="G1607" i="50" l="1"/>
  <c r="G1608" i="50" s="1"/>
  <c r="C1607" i="50"/>
  <c r="G1609" i="50" l="1"/>
  <c r="G1610" i="50" l="1"/>
  <c r="G1611" i="50" l="1"/>
  <c r="G1612" i="50" l="1"/>
  <c r="G1613" i="50" l="1"/>
  <c r="C1613" i="50"/>
  <c r="C1614" i="50" l="1"/>
  <c r="G1614" i="50"/>
  <c r="G1615" i="50" s="1"/>
  <c r="G1616" i="50" l="1"/>
  <c r="G1617" i="50" l="1"/>
  <c r="G1618" i="50" l="1"/>
  <c r="G1619" i="50" l="1"/>
  <c r="G1620" i="50" l="1"/>
  <c r="G1621" i="50" s="1"/>
  <c r="C1620" i="50"/>
  <c r="G1622" i="50" l="1"/>
  <c r="G1623" i="50" l="1"/>
  <c r="G1624" i="50" l="1"/>
  <c r="G1625" i="50" l="1"/>
  <c r="G1626" i="50" l="1"/>
  <c r="G1627" i="50" s="1"/>
  <c r="C1626" i="50"/>
  <c r="G1628" i="50" l="1"/>
  <c r="G1629" i="50" l="1"/>
  <c r="G1630" i="50" l="1"/>
  <c r="G1631" i="50" l="1"/>
  <c r="G1632" i="50" l="1"/>
  <c r="G1633" i="50" s="1"/>
  <c r="C1632" i="50"/>
  <c r="G1634" i="50" l="1"/>
  <c r="G1635" i="50" l="1"/>
  <c r="G1636" i="50" l="1"/>
  <c r="G1637" i="50" l="1"/>
  <c r="C1638" i="50" l="1"/>
  <c r="G1638" i="50"/>
  <c r="G1639" i="50" s="1"/>
  <c r="G1640" i="50" l="1"/>
  <c r="G1641" i="50" l="1"/>
  <c r="G1642" i="50" l="1"/>
  <c r="G1643" i="50" l="1"/>
  <c r="G1644" i="50" l="1"/>
  <c r="G1645" i="50" s="1"/>
  <c r="C1644" i="50"/>
  <c r="G1646" i="50" l="1"/>
  <c r="C1647" i="50" l="1"/>
  <c r="G1647" i="50"/>
  <c r="E1647" i="50"/>
  <c r="G1648" i="50" l="1"/>
  <c r="C1648" i="50"/>
  <c r="G1649" i="50" l="1"/>
  <c r="C1649" i="50"/>
  <c r="C1650" i="50" l="1"/>
  <c r="G1650" i="50"/>
  <c r="G1651" i="50" s="1"/>
  <c r="G1652" i="50" l="1"/>
  <c r="G1653" i="50" l="1"/>
  <c r="G1654" i="50" l="1"/>
  <c r="G1655" i="50" l="1"/>
  <c r="G1656" i="50" l="1"/>
  <c r="G1657" i="50" s="1"/>
  <c r="C1656" i="50"/>
  <c r="G1658" i="50" l="1"/>
  <c r="G1659" i="50" l="1"/>
  <c r="G1660" i="50" l="1"/>
  <c r="G1661" i="50" l="1"/>
  <c r="G1662" i="50" l="1"/>
  <c r="G1663" i="50" s="1"/>
  <c r="C1662" i="50"/>
  <c r="G1664" i="50" l="1"/>
  <c r="G1665" i="50" l="1"/>
  <c r="G1666" i="50" l="1"/>
  <c r="G1667" i="50" l="1"/>
  <c r="G1668" i="50" l="1"/>
  <c r="G1669" i="50" s="1"/>
  <c r="C1668" i="50"/>
  <c r="G1670" i="50" l="1"/>
  <c r="G1671" i="50" l="1"/>
  <c r="G1672" i="50" l="1"/>
  <c r="G1673" i="50" l="1"/>
  <c r="G1674" i="50" l="1"/>
  <c r="G1675" i="50" s="1"/>
  <c r="C1674" i="50"/>
  <c r="G1676" i="50" l="1"/>
  <c r="G1677" i="50" l="1"/>
  <c r="G1678" i="50" l="1"/>
  <c r="G1679" i="50" l="1"/>
  <c r="G1680" i="50" l="1"/>
  <c r="G1681" i="50" s="1"/>
  <c r="C1680" i="50"/>
  <c r="G1682" i="50" l="1"/>
  <c r="G1683" i="50" l="1"/>
  <c r="G1684" i="50" l="1"/>
  <c r="G1685" i="50" l="1"/>
  <c r="C1686" i="50" l="1"/>
  <c r="G1686" i="50"/>
  <c r="G1687" i="50" l="1"/>
  <c r="C1687" i="50"/>
  <c r="G1688" i="50" l="1"/>
  <c r="G1689" i="50" s="1"/>
  <c r="C1688" i="50"/>
  <c r="G1690" i="50" l="1"/>
  <c r="G1691" i="50" l="1"/>
  <c r="G1692" i="50" l="1"/>
  <c r="G1693" i="50" l="1"/>
  <c r="G1694" i="50" l="1"/>
  <c r="G1695" i="50" s="1"/>
  <c r="C1694" i="50"/>
  <c r="G1696" i="50" l="1"/>
  <c r="G1697" i="50" l="1"/>
  <c r="G1698" i="50" l="1"/>
  <c r="G1699" i="50" l="1"/>
  <c r="G1700" i="50" l="1"/>
  <c r="G1701" i="50" s="1"/>
  <c r="C1700" i="50"/>
  <c r="G1702" i="50" l="1"/>
  <c r="G1703" i="50" l="1"/>
  <c r="G1704" i="50" l="1"/>
  <c r="G1705" i="50" l="1"/>
  <c r="C1706" i="50" l="1"/>
  <c r="G1706" i="50"/>
  <c r="G1707" i="50" s="1"/>
  <c r="G1708" i="50" l="1"/>
  <c r="G1709" i="50" l="1"/>
  <c r="G1710" i="50" l="1"/>
  <c r="G1711" i="50" l="1"/>
  <c r="G1712" i="50" l="1"/>
  <c r="G1713" i="50" s="1"/>
  <c r="C1712" i="50"/>
  <c r="G1714" i="50" l="1"/>
  <c r="G1715" i="50" l="1"/>
  <c r="G1716" i="50" l="1"/>
  <c r="G1717" i="50" l="1"/>
  <c r="C1718" i="50" l="1"/>
  <c r="G1718" i="50"/>
  <c r="G1719" i="50" s="1"/>
  <c r="G1720" i="50" l="1"/>
  <c r="G1721" i="50" l="1"/>
  <c r="G1722" i="50" l="1"/>
  <c r="G1723" i="50" l="1"/>
  <c r="G1724" i="50" l="1"/>
  <c r="C1724" i="50"/>
  <c r="G1725" i="50" l="1"/>
  <c r="G1726" i="50" s="1"/>
  <c r="C1725" i="50"/>
  <c r="G1727" i="50" l="1"/>
  <c r="G1728" i="50" l="1"/>
  <c r="G1729" i="50" l="1"/>
  <c r="G1730" i="50" l="1"/>
  <c r="G1731" i="50" l="1"/>
  <c r="G1732" i="50" s="1"/>
  <c r="C1731" i="50"/>
  <c r="G1733" i="50" l="1"/>
  <c r="G1734" i="50" l="1"/>
  <c r="G1735" i="50" l="1"/>
  <c r="G1736" i="50" l="1"/>
  <c r="G1737" i="50" l="1"/>
  <c r="G1738" i="50" s="1"/>
  <c r="C1737" i="50"/>
  <c r="G1739" i="50" l="1"/>
  <c r="G1740" i="50" l="1"/>
  <c r="G1741" i="50" l="1"/>
  <c r="G1742" i="50" l="1"/>
  <c r="G1743" i="50" l="1"/>
  <c r="G1744" i="50" s="1"/>
  <c r="C1743" i="50"/>
  <c r="G1745" i="50" l="1"/>
  <c r="G1746" i="50" l="1"/>
  <c r="G1747" i="50" l="1"/>
  <c r="G1748" i="50" l="1"/>
  <c r="G1749" i="50" l="1"/>
  <c r="C1749" i="50"/>
  <c r="C1750" i="50" l="1"/>
  <c r="G1750" i="50"/>
  <c r="G1751" i="50" l="1"/>
  <c r="G1752" i="50" s="1"/>
  <c r="C1751" i="50"/>
  <c r="G1753" i="50" l="1"/>
  <c r="G1754" i="50" l="1"/>
  <c r="G1755" i="50" l="1"/>
  <c r="G1756" i="50" l="1"/>
  <c r="G1757" i="50" l="1"/>
  <c r="G1758" i="50" s="1"/>
  <c r="C1757" i="50"/>
  <c r="G1759" i="50" l="1"/>
  <c r="G1760" i="50" l="1"/>
  <c r="G1761" i="50" l="1"/>
  <c r="G1762" i="50" l="1"/>
  <c r="G1763" i="50" l="1"/>
  <c r="G1764" i="50" s="1"/>
  <c r="C1763" i="50"/>
  <c r="G1765" i="50" l="1"/>
  <c r="G1766" i="50" l="1"/>
  <c r="G1767" i="50" l="1"/>
  <c r="G1768" i="50" l="1"/>
  <c r="G1769" i="50" l="1"/>
  <c r="G1770" i="50" s="1"/>
  <c r="C1769" i="50"/>
  <c r="G1771" i="50" l="1"/>
  <c r="G1772" i="50" l="1"/>
  <c r="G1773" i="50" l="1"/>
  <c r="G1774" i="50" l="1"/>
  <c r="G1775" i="50" l="1"/>
  <c r="G1776" i="50" s="1"/>
  <c r="C1775" i="50"/>
  <c r="G1777" i="50" l="1"/>
  <c r="G1778" i="50" l="1"/>
  <c r="G1779" i="50" l="1"/>
  <c r="G1780" i="50" l="1"/>
  <c r="C1781" i="50" l="1"/>
  <c r="G1781" i="50"/>
  <c r="G1782" i="50" s="1"/>
  <c r="G1783" i="50" l="1"/>
  <c r="G1784" i="50" l="1"/>
  <c r="G1785" i="50" l="1"/>
  <c r="G1786" i="50" l="1"/>
  <c r="G1787" i="50" l="1"/>
  <c r="G1788" i="50" s="1"/>
  <c r="C1787" i="50"/>
  <c r="G1789" i="50" l="1"/>
  <c r="G1790" i="50" l="1"/>
  <c r="G1791" i="50" l="1"/>
  <c r="G1792" i="50" l="1"/>
  <c r="G1793" i="50" l="1"/>
  <c r="G1794" i="50" s="1"/>
  <c r="C1793" i="50"/>
  <c r="G1795" i="50" l="1"/>
  <c r="G1796" i="50" l="1"/>
  <c r="G1797" i="50" l="1"/>
  <c r="G1798" i="50" l="1"/>
  <c r="G1799" i="50" l="1"/>
  <c r="C1799" i="50"/>
  <c r="G1800" i="50" l="1"/>
  <c r="C1800" i="50"/>
  <c r="G1801" i="50" l="1"/>
  <c r="G1802" i="50" s="1"/>
  <c r="C1801" i="50"/>
  <c r="G1803" i="50" l="1"/>
  <c r="G1804" i="50" l="1"/>
  <c r="G1805" i="50" l="1"/>
  <c r="G1806" i="50" l="1"/>
  <c r="C1807" i="50" l="1"/>
  <c r="G1807" i="50"/>
  <c r="G1808" i="50" s="1"/>
  <c r="G1809" i="50" l="1"/>
  <c r="G1810" i="50" l="1"/>
  <c r="G1811" i="50" l="1"/>
  <c r="G1812" i="50" l="1"/>
  <c r="G1813" i="50" l="1"/>
  <c r="G1814" i="50" s="1"/>
  <c r="C1813" i="50"/>
  <c r="G1815" i="50" l="1"/>
  <c r="G1816" i="50" l="1"/>
  <c r="G1817" i="50" l="1"/>
  <c r="G1818" i="50" l="1"/>
  <c r="G1819" i="50" l="1"/>
  <c r="G1820" i="50" s="1"/>
  <c r="C1819" i="50"/>
  <c r="G1821" i="50" l="1"/>
  <c r="G1822" i="50" l="1"/>
  <c r="G1823" i="50" l="1"/>
  <c r="G1824" i="50" l="1"/>
  <c r="G1825" i="50" l="1"/>
  <c r="C1825" i="50"/>
  <c r="C1826" i="50" l="1"/>
  <c r="G1826" i="50"/>
  <c r="G1827" i="50" s="1"/>
  <c r="G1828" i="50" l="1"/>
  <c r="G1829" i="50" l="1"/>
  <c r="G1830" i="50" l="1"/>
  <c r="G1831" i="50" l="1"/>
  <c r="C1832" i="50" l="1"/>
  <c r="G1832" i="50"/>
  <c r="G1833" i="50" s="1"/>
  <c r="G1834" i="50" l="1"/>
  <c r="G1835" i="50" l="1"/>
  <c r="G1836" i="50" l="1"/>
  <c r="G1837" i="50" l="1"/>
  <c r="G1838" i="50" l="1"/>
  <c r="G1839" i="50" s="1"/>
  <c r="C1838" i="50"/>
  <c r="G1840" i="50" l="1"/>
  <c r="G1841" i="50" l="1"/>
  <c r="G1842" i="50" l="1"/>
  <c r="G1843" i="50" l="1"/>
  <c r="C1844" i="50" l="1"/>
  <c r="G1844" i="50"/>
  <c r="G1845" i="50" s="1"/>
  <c r="G1846" i="50" l="1"/>
  <c r="G1847" i="50" l="1"/>
  <c r="G1848" i="50" l="1"/>
  <c r="G1849" i="50" l="1"/>
  <c r="G1850" i="50" l="1"/>
  <c r="C1850" i="50"/>
  <c r="G1851" i="50" l="1"/>
  <c r="G1852" i="50" s="1"/>
  <c r="C1851" i="50"/>
  <c r="G1853" i="50" l="1"/>
  <c r="G1854" i="50" l="1"/>
  <c r="G1855" i="50" l="1"/>
  <c r="G1856" i="50" l="1"/>
  <c r="G1857" i="50" l="1"/>
  <c r="G1858" i="50" s="1"/>
  <c r="C1857" i="50"/>
  <c r="G1859" i="50" l="1"/>
  <c r="G1860" i="50" l="1"/>
  <c r="G1861" i="50" l="1"/>
  <c r="G1862" i="50" l="1"/>
  <c r="G1863" i="50" l="1"/>
  <c r="G1864" i="50" s="1"/>
  <c r="C1863" i="50"/>
  <c r="G1865" i="50" l="1"/>
  <c r="G1866" i="50" l="1"/>
  <c r="G1867" i="50" l="1"/>
  <c r="G1868" i="50" l="1"/>
  <c r="C1869" i="50" l="1"/>
  <c r="G1869" i="50"/>
  <c r="G1870" i="50" s="1"/>
  <c r="G1871" i="50" l="1"/>
  <c r="G1872" i="50" l="1"/>
  <c r="G1873" i="50" l="1"/>
  <c r="G1874" i="50" l="1"/>
  <c r="C1875" i="50" l="1"/>
  <c r="E1875" i="50"/>
  <c r="G1875" i="50"/>
  <c r="G1876" i="50" l="1"/>
  <c r="C1876" i="50"/>
  <c r="C1877" i="50" l="1"/>
  <c r="G1877" i="50"/>
  <c r="G1878" i="50" s="1"/>
  <c r="G1879" i="50" l="1"/>
  <c r="G1880" i="50" l="1"/>
  <c r="G1881" i="50" l="1"/>
  <c r="G1882" i="50" l="1"/>
  <c r="G1883" i="50" l="1"/>
  <c r="C1883" i="50"/>
  <c r="G1884" i="50" l="1"/>
  <c r="G1885" i="50" s="1"/>
  <c r="C1884" i="50"/>
  <c r="G1886" i="50" l="1"/>
  <c r="G1887" i="50" l="1"/>
  <c r="G1888" i="50" l="1"/>
  <c r="G1889" i="50" l="1"/>
  <c r="G1890" i="50" l="1"/>
  <c r="C1891" i="50" l="1"/>
  <c r="E1891" i="50"/>
  <c r="G1891" i="50"/>
  <c r="G1892" i="50" l="1"/>
  <c r="C1892" i="50"/>
  <c r="G1893" i="50" l="1"/>
  <c r="C1893" i="50"/>
  <c r="G1894" i="50" l="1"/>
  <c r="G1895" i="50" s="1"/>
  <c r="C1894" i="50"/>
  <c r="G1896" i="50" l="1"/>
  <c r="G1897" i="50" l="1"/>
  <c r="G1898" i="50" l="1"/>
  <c r="G1899" i="50" l="1"/>
  <c r="G1900" i="50" l="1"/>
  <c r="G1901" i="50" s="1"/>
  <c r="C1900" i="50"/>
  <c r="G1902" i="50" l="1"/>
  <c r="G1903" i="50" l="1"/>
  <c r="G1904" i="50" l="1"/>
  <c r="G1905" i="50" l="1"/>
  <c r="C1906" i="50" l="1"/>
  <c r="G1906" i="50"/>
  <c r="G1907" i="50" s="1"/>
  <c r="G1908" i="50" l="1"/>
  <c r="G1909" i="50" l="1"/>
  <c r="G1910" i="50" l="1"/>
  <c r="G1911" i="50" l="1"/>
  <c r="G1912" i="50" l="1"/>
  <c r="G1913" i="50" s="1"/>
  <c r="C1912" i="50"/>
  <c r="G1914" i="50" l="1"/>
  <c r="G1915" i="50" l="1"/>
  <c r="G1916" i="50" l="1"/>
  <c r="G1917" i="50" l="1"/>
  <c r="C1918" i="50" l="1"/>
  <c r="G1918" i="50"/>
  <c r="G1919" i="50" s="1"/>
  <c r="G1920" i="50" l="1"/>
  <c r="G1921" i="50" l="1"/>
  <c r="G1922" i="50" l="1"/>
  <c r="G1923" i="50" l="1"/>
  <c r="G1924" i="50" l="1"/>
  <c r="G1925" i="50" s="1"/>
  <c r="C1924" i="50"/>
  <c r="G1926" i="50" l="1"/>
  <c r="G1927" i="50" l="1"/>
  <c r="G1928" i="50" l="1"/>
  <c r="G1929" i="50" l="1"/>
  <c r="G1930" i="50" l="1"/>
  <c r="G1931" i="50" s="1"/>
  <c r="C1930" i="50"/>
  <c r="G1932" i="50" l="1"/>
  <c r="G1933" i="50" l="1"/>
  <c r="G1934" i="50" l="1"/>
  <c r="G1935" i="50" l="1"/>
  <c r="G1936" i="50" l="1"/>
  <c r="G1937" i="50" s="1"/>
  <c r="C1936" i="50"/>
  <c r="G1938" i="50" l="1"/>
  <c r="G1939" i="50" l="1"/>
  <c r="G1940" i="50" l="1"/>
  <c r="G1941" i="50" l="1"/>
  <c r="G1942" i="50" l="1"/>
  <c r="C1942" i="50"/>
  <c r="G1943" i="50" l="1"/>
  <c r="C1943" i="50"/>
  <c r="G1944" i="50" l="1"/>
  <c r="G1945" i="50" s="1"/>
  <c r="C1944" i="50"/>
  <c r="G1946" i="50" l="1"/>
  <c r="G1947" i="50" l="1"/>
  <c r="G1948" i="50" l="1"/>
  <c r="G1949" i="50" l="1"/>
  <c r="G1950" i="50" l="1"/>
  <c r="G1951" i="50" s="1"/>
  <c r="C1950" i="50"/>
  <c r="G1952" i="50" l="1"/>
  <c r="G1953" i="50" l="1"/>
  <c r="G1954" i="50" l="1"/>
  <c r="G1955" i="50" l="1"/>
  <c r="C1956" i="50" l="1"/>
  <c r="G1956" i="50"/>
  <c r="G1957" i="50" s="1"/>
  <c r="G1958" i="50" l="1"/>
  <c r="G1959" i="50" l="1"/>
  <c r="G1960" i="50" l="1"/>
  <c r="G1961" i="50" l="1"/>
  <c r="G1962" i="50" l="1"/>
  <c r="G1963" i="50" s="1"/>
  <c r="C1962" i="50"/>
  <c r="G1964" i="50" l="1"/>
  <c r="G1965" i="50" l="1"/>
  <c r="G1966" i="50" l="1"/>
  <c r="G1967" i="50" l="1"/>
  <c r="C1968" i="50" l="1"/>
  <c r="G1968" i="50"/>
  <c r="G1969" i="50" s="1"/>
  <c r="G1970" i="50" l="1"/>
  <c r="G1971" i="50" l="1"/>
  <c r="G1972" i="50" l="1"/>
  <c r="G1973" i="50" l="1"/>
  <c r="G1974" i="50" l="1"/>
  <c r="G1975" i="50" s="1"/>
  <c r="C1974" i="50"/>
  <c r="G1976" i="50" l="1"/>
  <c r="G1977" i="50" l="1"/>
  <c r="G1978" i="50" l="1"/>
  <c r="G1979" i="50" l="1"/>
  <c r="G1980" i="50" l="1"/>
  <c r="G1981" i="50" s="1"/>
  <c r="C1980" i="50"/>
  <c r="G1982" i="50" l="1"/>
  <c r="G1983" i="50" l="1"/>
  <c r="G1984" i="50" l="1"/>
  <c r="G1985" i="50" l="1"/>
  <c r="G1986" i="50" l="1"/>
  <c r="G1987" i="50" s="1"/>
  <c r="C1986" i="50"/>
  <c r="G1988" i="50" l="1"/>
  <c r="G1989" i="50" l="1"/>
  <c r="G1990" i="50" l="1"/>
  <c r="G1991" i="50" l="1"/>
  <c r="C1992" i="50" l="1"/>
  <c r="G1992" i="50"/>
  <c r="G1993" i="50" l="1"/>
  <c r="G1994" i="50" s="1"/>
  <c r="C1993" i="50"/>
  <c r="G1995" i="50" l="1"/>
  <c r="G1996" i="50" l="1"/>
  <c r="G1997" i="50" l="1"/>
  <c r="G1998" i="50" l="1"/>
  <c r="G1999" i="50" l="1"/>
  <c r="G2000" i="50" s="1"/>
  <c r="C1999" i="50"/>
  <c r="G2001" i="50" l="1"/>
  <c r="G2002" i="50" l="1"/>
  <c r="G2003" i="50" l="1"/>
  <c r="G2004" i="50" l="1"/>
  <c r="C2005" i="50" l="1"/>
  <c r="G2005" i="50"/>
  <c r="G2006" i="50" s="1"/>
  <c r="G2007" i="50" l="1"/>
  <c r="G2008" i="50" l="1"/>
  <c r="G2009" i="50" l="1"/>
  <c r="G2010" i="50" l="1"/>
  <c r="G2011" i="50" l="1"/>
  <c r="G2012" i="50" s="1"/>
  <c r="C2011" i="50"/>
  <c r="G2013" i="50" l="1"/>
  <c r="G2014" i="50" l="1"/>
  <c r="G2015" i="50" l="1"/>
  <c r="G2016" i="50" l="1"/>
  <c r="G2017" i="50" l="1"/>
  <c r="G2018" i="50" s="1"/>
  <c r="C2017" i="50"/>
  <c r="G2019" i="50" l="1"/>
  <c r="G2020" i="50" l="1"/>
  <c r="G2021" i="50" l="1"/>
  <c r="G2022" i="50" l="1"/>
  <c r="G2023" i="50" l="1"/>
  <c r="G2024" i="50" s="1"/>
  <c r="C2023" i="50"/>
  <c r="G2025" i="50" l="1"/>
  <c r="G2026" i="50" l="1"/>
  <c r="G2027" i="50" l="1"/>
  <c r="G2028" i="50" l="1"/>
  <c r="G2029" i="50" l="1"/>
  <c r="G2030" i="50" s="1"/>
  <c r="C2029" i="50"/>
  <c r="G2031" i="50" l="1"/>
  <c r="G2032" i="50" l="1"/>
  <c r="G2033" i="50" l="1"/>
  <c r="G2034" i="50" l="1"/>
  <c r="G2035" i="50" l="1"/>
  <c r="G2036" i="50" s="1"/>
  <c r="C2035" i="50"/>
  <c r="G2037" i="50" l="1"/>
  <c r="G2038" i="50" l="1"/>
  <c r="G2039" i="50" l="1"/>
  <c r="G2040" i="50" l="1"/>
  <c r="G2041" i="50" l="1"/>
  <c r="C2041" i="50"/>
  <c r="G2042" i="50" l="1"/>
  <c r="G2043" i="50" s="1"/>
  <c r="C2042" i="50"/>
  <c r="G2044" i="50" l="1"/>
  <c r="G2045" i="50" l="1"/>
  <c r="G2046" i="50" l="1"/>
  <c r="G2047" i="50" l="1"/>
  <c r="G2048" i="50" l="1"/>
  <c r="G2049" i="50" s="1"/>
  <c r="C2048" i="50"/>
  <c r="G2050" i="50" l="1"/>
  <c r="G2051" i="50" l="1"/>
  <c r="G2052" i="50" l="1"/>
  <c r="G2053" i="50" l="1"/>
  <c r="G2054" i="50" l="1"/>
  <c r="G2055" i="50" s="1"/>
  <c r="C2054" i="50"/>
  <c r="G2056" i="50" l="1"/>
  <c r="G2057" i="50" l="1"/>
  <c r="G2058" i="50" l="1"/>
  <c r="G2059" i="50" l="1"/>
  <c r="C2060" i="50" l="1"/>
  <c r="G2060" i="50"/>
  <c r="G2061" i="50" s="1"/>
  <c r="G2062" i="50" l="1"/>
  <c r="G2063" i="50" l="1"/>
  <c r="G2064" i="50" l="1"/>
  <c r="G2065" i="50" l="1"/>
  <c r="C2066" i="50" l="1"/>
  <c r="G2066" i="50"/>
  <c r="G2067" i="50" s="1"/>
  <c r="G2068" i="50" l="1"/>
  <c r="G2069" i="50" l="1"/>
  <c r="G2070" i="50" l="1"/>
  <c r="G2071" i="50" l="1"/>
  <c r="G2072" i="50" l="1"/>
  <c r="G2073" i="50" s="1"/>
  <c r="C2072" i="50"/>
  <c r="G2074" i="50" l="1"/>
  <c r="G2075" i="50" l="1"/>
  <c r="G2076" i="50" l="1"/>
  <c r="G2077" i="50" l="1"/>
  <c r="C2078" i="50" l="1"/>
  <c r="G2078" i="50"/>
  <c r="G2079" i="50" l="1"/>
  <c r="C2079" i="50"/>
  <c r="C2080" i="50" l="1"/>
  <c r="G2080" i="50"/>
  <c r="G2081" i="50" s="1"/>
  <c r="G2082" i="50" l="1"/>
  <c r="G2083" i="50" l="1"/>
  <c r="G2084" i="50" l="1"/>
  <c r="G2085" i="50" l="1"/>
  <c r="G2086" i="50" l="1"/>
  <c r="G2087" i="50" s="1"/>
  <c r="C2086" i="50"/>
  <c r="G2088" i="50" l="1"/>
  <c r="G2089" i="50" l="1"/>
  <c r="G2090" i="50" l="1"/>
  <c r="G2091" i="50" l="1"/>
  <c r="C2092" i="50" l="1"/>
  <c r="G2092" i="50"/>
  <c r="G2093" i="50" s="1"/>
  <c r="G2094" i="50" l="1"/>
  <c r="G2095" i="50" l="1"/>
  <c r="G2096" i="50" l="1"/>
  <c r="G2097" i="50" l="1"/>
  <c r="C2098" i="50" l="1"/>
  <c r="G2098" i="50"/>
  <c r="G2099" i="50" s="1"/>
  <c r="G2100" i="50" l="1"/>
  <c r="G2101" i="50" l="1"/>
  <c r="G2102" i="50" l="1"/>
  <c r="G2103" i="50" l="1"/>
  <c r="G2104" i="50" l="1"/>
  <c r="G2105" i="50" s="1"/>
  <c r="C2104" i="50"/>
  <c r="G2106" i="50" l="1"/>
  <c r="G2107" i="50" l="1"/>
  <c r="G2108" i="50" l="1"/>
  <c r="G2109" i="50" l="1"/>
  <c r="C2110" i="50" l="1"/>
  <c r="G2110" i="50"/>
  <c r="G2111" i="50" s="1"/>
  <c r="G2112" i="50" l="1"/>
  <c r="G2113" i="50" l="1"/>
  <c r="G2114" i="50" l="1"/>
  <c r="G2115" i="50" l="1"/>
  <c r="C2116" i="50" l="1"/>
  <c r="G2116" i="50"/>
  <c r="C2117" i="50" l="1"/>
  <c r="G2117" i="50"/>
  <c r="G2118" i="50" s="1"/>
  <c r="G2119" i="50" l="1"/>
  <c r="G2120" i="50" l="1"/>
  <c r="G2121" i="50" l="1"/>
  <c r="G2122" i="50" l="1"/>
  <c r="C2123" i="50" l="1"/>
  <c r="G2123" i="50"/>
  <c r="G2124" i="50" s="1"/>
  <c r="G2125" i="50" l="1"/>
  <c r="G2126" i="50" l="1"/>
  <c r="G2127" i="50" l="1"/>
  <c r="G2128" i="50" l="1"/>
  <c r="C2129" i="50" l="1"/>
  <c r="G2129" i="50"/>
  <c r="G2130" i="50" s="1"/>
  <c r="G2131" i="50" l="1"/>
  <c r="G2132" i="50" l="1"/>
  <c r="G2133" i="50" l="1"/>
  <c r="G2134" i="50" l="1"/>
  <c r="C2135" i="50" l="1"/>
  <c r="G2135" i="50"/>
  <c r="G2136" i="50" s="1"/>
  <c r="G2137" i="50" l="1"/>
  <c r="G2138" i="50" l="1"/>
  <c r="G2139" i="50" l="1"/>
  <c r="G2140" i="50" l="1"/>
  <c r="G2141" i="50" l="1"/>
  <c r="G2142" i="50" s="1"/>
  <c r="C2141" i="50"/>
  <c r="G2143" i="50" l="1"/>
  <c r="G2144" i="50" l="1"/>
  <c r="G2145" i="50" l="1"/>
  <c r="G2146" i="50" l="1"/>
  <c r="G2147" i="50" l="1"/>
  <c r="G2148" i="50" s="1"/>
  <c r="C2147" i="50"/>
  <c r="G2149" i="50" l="1"/>
  <c r="G2150" i="50" l="1"/>
  <c r="G2151" i="50" l="1"/>
  <c r="G2152" i="50" l="1"/>
  <c r="C2153" i="50" l="1"/>
  <c r="G2153" i="50"/>
  <c r="G2154" i="50" l="1"/>
  <c r="C2154" i="50"/>
  <c r="G2155" i="50" l="1"/>
  <c r="G2156" i="50" s="1"/>
  <c r="C2155" i="50"/>
  <c r="G2157" i="50" l="1"/>
  <c r="G2158" i="50" l="1"/>
  <c r="G2159" i="50" l="1"/>
  <c r="G2160" i="50" l="1"/>
  <c r="C2161" i="50" l="1"/>
  <c r="G2161" i="50"/>
  <c r="G2162" i="50" s="1"/>
  <c r="G2163" i="50" l="1"/>
  <c r="G2164" i="50" l="1"/>
  <c r="G2165" i="50" l="1"/>
  <c r="G2166" i="50" l="1"/>
  <c r="G2167" i="50" l="1"/>
  <c r="G2168" i="50" s="1"/>
  <c r="C2167" i="50"/>
  <c r="G2169" i="50" l="1"/>
  <c r="G2170" i="50" l="1"/>
  <c r="G2171" i="50" l="1"/>
  <c r="G2172" i="50" l="1"/>
  <c r="G2173" i="50" l="1"/>
  <c r="G2174" i="50" s="1"/>
  <c r="C2173" i="50"/>
  <c r="G2175" i="50" l="1"/>
  <c r="G2176" i="50" l="1"/>
  <c r="G2177" i="50" l="1"/>
  <c r="G2178" i="50" l="1"/>
  <c r="G2179" i="50" l="1"/>
  <c r="G2180" i="50" s="1"/>
  <c r="C2179" i="50"/>
  <c r="G2181" i="50" l="1"/>
  <c r="G2182" i="50" l="1"/>
  <c r="G2183" i="50" l="1"/>
  <c r="G2184" i="50" l="1"/>
  <c r="G2185" i="50" l="1"/>
  <c r="G2186" i="50" s="1"/>
  <c r="C2185" i="50"/>
  <c r="G2187" i="50" l="1"/>
  <c r="G2188" i="50" l="1"/>
  <c r="G2189" i="50" l="1"/>
  <c r="G2190" i="50" l="1"/>
  <c r="G2191" i="50" l="1"/>
  <c r="C2191" i="50"/>
  <c r="G2192" i="50" l="1"/>
  <c r="G2193" i="50" s="1"/>
  <c r="C2192" i="50"/>
  <c r="G2194" i="50" l="1"/>
  <c r="G2195" i="50" l="1"/>
  <c r="G2196" i="50" l="1"/>
  <c r="G2197" i="50" l="1"/>
  <c r="C2198" i="50" l="1"/>
  <c r="G2198" i="50"/>
  <c r="G2199" i="50" s="1"/>
  <c r="G2200" i="50" l="1"/>
  <c r="G2201" i="50" l="1"/>
  <c r="G2202" i="50" l="1"/>
  <c r="G2203" i="50" l="1"/>
  <c r="G2204" i="50" l="1"/>
  <c r="G2205" i="50" s="1"/>
  <c r="C2204" i="50"/>
  <c r="G2206" i="50" l="1"/>
  <c r="G2207" i="50" l="1"/>
  <c r="G2208" i="50" l="1"/>
  <c r="G2209" i="50" l="1"/>
  <c r="G2210" i="50" l="1"/>
  <c r="G2211" i="50" s="1"/>
  <c r="C2210" i="50"/>
  <c r="G2212" i="50" l="1"/>
  <c r="G2213" i="50" l="1"/>
  <c r="G2214" i="50" l="1"/>
  <c r="G2215" i="50" l="1"/>
  <c r="C2216" i="50" l="1"/>
  <c r="G2216" i="50"/>
  <c r="C2217" i="50" l="1"/>
  <c r="G2217" i="50"/>
  <c r="C2218" i="50" l="1"/>
  <c r="G2218" i="50"/>
  <c r="G2219" i="50" s="1"/>
  <c r="G2220" i="50" l="1"/>
  <c r="G2221" i="50" l="1"/>
  <c r="G2222" i="50" l="1"/>
  <c r="G2223" i="50" l="1"/>
  <c r="C2224" i="50" l="1"/>
  <c r="G2224" i="50"/>
  <c r="G2225" i="50" s="1"/>
  <c r="G2226" i="50" l="1"/>
  <c r="G2227" i="50" l="1"/>
  <c r="G2228" i="50" l="1"/>
  <c r="G2229" i="50" l="1"/>
  <c r="G2230" i="50" l="1"/>
  <c r="G2231" i="50" s="1"/>
  <c r="C2230" i="50"/>
  <c r="G2232" i="50" l="1"/>
  <c r="G2233" i="50" l="1"/>
  <c r="G2234" i="50" l="1"/>
  <c r="G2235" i="50" l="1"/>
  <c r="G2236" i="50" l="1"/>
  <c r="G2237" i="50" s="1"/>
  <c r="C2236" i="50"/>
  <c r="G2238" i="50" l="1"/>
  <c r="G2239" i="50" l="1"/>
  <c r="G2240" i="50" l="1"/>
  <c r="G2241" i="50" l="1"/>
  <c r="C2242" i="50" l="1"/>
  <c r="G2242" i="50"/>
  <c r="G2243" i="50" s="1"/>
  <c r="G2244" i="50" l="1"/>
  <c r="G2245" i="50" l="1"/>
  <c r="G2246" i="50" l="1"/>
  <c r="G2247" i="50" l="1"/>
  <c r="G2248" i="50" l="1"/>
  <c r="G2249" i="50" s="1"/>
  <c r="C2248" i="50"/>
  <c r="G2250" i="50" l="1"/>
  <c r="G2251" i="50" l="1"/>
  <c r="G2252" i="50" l="1"/>
  <c r="G2253" i="50" l="1"/>
  <c r="C2254" i="50" l="1"/>
  <c r="G2254" i="50"/>
  <c r="G2255" i="50" s="1"/>
  <c r="G2256" i="50" l="1"/>
  <c r="G2257" i="50" l="1"/>
  <c r="G2258" i="50" l="1"/>
  <c r="G2259" i="50" l="1"/>
  <c r="C2260" i="50" l="1"/>
  <c r="G2260" i="50"/>
  <c r="G2261" i="50" s="1"/>
  <c r="G2262" i="50" l="1"/>
  <c r="G2263" i="50" l="1"/>
  <c r="G2264" i="50" l="1"/>
  <c r="G2265" i="50" l="1"/>
  <c r="G2266" i="50" l="1"/>
  <c r="C2266" i="50"/>
  <c r="C2267" i="50" l="1"/>
  <c r="G2267" i="50"/>
  <c r="G2268" i="50" s="1"/>
  <c r="G2269" i="50" l="1"/>
  <c r="G2270" i="50" l="1"/>
  <c r="G2271" i="50" l="1"/>
  <c r="G2272" i="50" l="1"/>
  <c r="C2273" i="50" l="1"/>
  <c r="G2273" i="50"/>
  <c r="G2274" i="50" s="1"/>
  <c r="G2275" i="50" l="1"/>
  <c r="G2276" i="50" l="1"/>
  <c r="G2277" i="50" l="1"/>
  <c r="G2278" i="50" l="1"/>
  <c r="G2279" i="50" l="1"/>
  <c r="G2280" i="50" s="1"/>
  <c r="C2279" i="50"/>
  <c r="G2281" i="50" l="1"/>
  <c r="G2282" i="50" l="1"/>
  <c r="G2283" i="50" l="1"/>
  <c r="G2284" i="50" l="1"/>
  <c r="C2285" i="50" l="1"/>
  <c r="G2285" i="50"/>
  <c r="G2286" i="50" s="1"/>
  <c r="G2287" i="50" l="1"/>
  <c r="G2288" i="50" l="1"/>
  <c r="G2289" i="50" l="1"/>
  <c r="G2290" i="50" l="1"/>
  <c r="G2291" i="50" l="1"/>
  <c r="G2292" i="50" s="1"/>
  <c r="C2291" i="50"/>
  <c r="G2293" i="50" l="1"/>
  <c r="G2294" i="50" l="1"/>
  <c r="G2295" i="50" l="1"/>
  <c r="G2296" i="50" l="1"/>
  <c r="C2297" i="50" l="1"/>
  <c r="G2297" i="50"/>
  <c r="G2298" i="50" s="1"/>
  <c r="G2299" i="50" l="1"/>
  <c r="G2300" i="50" l="1"/>
  <c r="G2301" i="50" l="1"/>
  <c r="G2302" i="50" l="1"/>
  <c r="G2303" i="50" l="1"/>
  <c r="C2303" i="50"/>
  <c r="G2304" i="50" l="1"/>
  <c r="C2304" i="50"/>
  <c r="C2305" i="50" l="1"/>
  <c r="G2305" i="50"/>
  <c r="G2306" i="50" s="1"/>
  <c r="G2307" i="50" l="1"/>
  <c r="G2308" i="50" l="1"/>
  <c r="G2309" i="50" l="1"/>
  <c r="G2310" i="50" l="1"/>
  <c r="C2311" i="50" l="1"/>
  <c r="G2311" i="50"/>
  <c r="G2312" i="50" s="1"/>
  <c r="G2313" i="50" l="1"/>
  <c r="G2314" i="50" l="1"/>
  <c r="G2315" i="50" l="1"/>
  <c r="G2316" i="50" l="1"/>
  <c r="C2317" i="50" l="1"/>
  <c r="G2317" i="50"/>
  <c r="G2318" i="50" s="1"/>
  <c r="G2319" i="50" l="1"/>
  <c r="G2320" i="50" l="1"/>
  <c r="G2321" i="50" l="1"/>
  <c r="G2322" i="50" l="1"/>
  <c r="C2323" i="50" l="1"/>
  <c r="G2323" i="50"/>
  <c r="G2324" i="50" s="1"/>
  <c r="G2325" i="50" l="1"/>
  <c r="G2326" i="50" l="1"/>
  <c r="G2327" i="50" l="1"/>
  <c r="G2328" i="50" l="1"/>
  <c r="G2329" i="50" l="1"/>
  <c r="G2330" i="50" s="1"/>
  <c r="C2329" i="50"/>
  <c r="G2331" i="50" l="1"/>
  <c r="G2332" i="50" l="1"/>
  <c r="G2333" i="50" l="1"/>
  <c r="G2334" i="50" l="1"/>
  <c r="G2335" i="50" l="1"/>
  <c r="G2336" i="50" s="1"/>
  <c r="C2335" i="50"/>
  <c r="G2337" i="50" l="1"/>
  <c r="G2338" i="50" l="1"/>
  <c r="G2339" i="50" l="1"/>
  <c r="G2340" i="50" l="1"/>
  <c r="G2341" i="50" l="1"/>
  <c r="G2342" i="50" s="1"/>
  <c r="C2341" i="50"/>
  <c r="G2343" i="50" l="1"/>
  <c r="G2344" i="50" l="1"/>
  <c r="G2345" i="50" l="1"/>
  <c r="G2346" i="50" l="1"/>
  <c r="C2347" i="50" l="1"/>
  <c r="G2347" i="50"/>
  <c r="G2348" i="50" l="1"/>
  <c r="C2348" i="50"/>
  <c r="G2349" i="50" l="1"/>
  <c r="G2350" i="50" s="1"/>
  <c r="C2349" i="50"/>
  <c r="G2351" i="50" l="1"/>
  <c r="G2352" i="50" l="1"/>
  <c r="G2353" i="50" l="1"/>
  <c r="G2354" i="50" l="1"/>
  <c r="C2355" i="50" l="1"/>
  <c r="G2355" i="50"/>
  <c r="G2356" i="50" s="1"/>
  <c r="G2357" i="50" l="1"/>
  <c r="G2358" i="50" l="1"/>
  <c r="G2359" i="50" l="1"/>
  <c r="G2360" i="50" l="1"/>
  <c r="G2361" i="50" l="1"/>
  <c r="G2362" i="50" s="1"/>
  <c r="C2361" i="50"/>
  <c r="G2363" i="50" l="1"/>
  <c r="G2364" i="50" l="1"/>
  <c r="G2365" i="50" l="1"/>
  <c r="G2366" i="50" l="1"/>
  <c r="C2367" i="50" l="1"/>
  <c r="G2367" i="50"/>
  <c r="G2368" i="50" s="1"/>
  <c r="G2369" i="50" l="1"/>
  <c r="G2370" i="50" l="1"/>
  <c r="G2371" i="50" l="1"/>
  <c r="G2372" i="50" l="1"/>
  <c r="G2373" i="50" l="1"/>
  <c r="C2373" i="50"/>
  <c r="C2374" i="50" l="1"/>
  <c r="G2374" i="50"/>
  <c r="G2375" i="50" s="1"/>
  <c r="G2376" i="50" l="1"/>
  <c r="G2377" i="50" l="1"/>
  <c r="G2378" i="50" l="1"/>
  <c r="G2379" i="50" l="1"/>
  <c r="G2380" i="50" l="1"/>
  <c r="G2381" i="50" s="1"/>
  <c r="C2380" i="50"/>
  <c r="G2382" i="50" l="1"/>
  <c r="G2383" i="50" l="1"/>
  <c r="G2384" i="50" l="1"/>
  <c r="G2385" i="50" l="1"/>
  <c r="C2386" i="50" l="1"/>
  <c r="G2386" i="50"/>
  <c r="G2387" i="50" s="1"/>
  <c r="G2388" i="50" l="1"/>
  <c r="G2389" i="50" l="1"/>
  <c r="G2390" i="50" l="1"/>
  <c r="G2391" i="50" l="1"/>
  <c r="C2392" i="50" l="1"/>
  <c r="G2392" i="50"/>
  <c r="G2393" i="50" s="1"/>
  <c r="G2394" i="50" l="1"/>
  <c r="G2395" i="50" l="1"/>
  <c r="G2396" i="50" l="1"/>
  <c r="G2397" i="50" l="1"/>
  <c r="G2398" i="50" l="1"/>
  <c r="G2399" i="50" s="1"/>
  <c r="C2398" i="50"/>
  <c r="G2400" i="50" l="1"/>
  <c r="G2401" i="50" l="1"/>
  <c r="G2402" i="50" l="1"/>
  <c r="G2403" i="50" l="1"/>
  <c r="G2404" i="50" l="1"/>
  <c r="G2405" i="50" s="1"/>
  <c r="C2404" i="50"/>
  <c r="G2406" i="50" l="1"/>
  <c r="G2407" i="50" l="1"/>
  <c r="G2408" i="50" l="1"/>
  <c r="G2409" i="50" l="1"/>
  <c r="G2410" i="50" l="1"/>
  <c r="G2411" i="50" s="1"/>
  <c r="C2410" i="50"/>
  <c r="G2412" i="50" l="1"/>
  <c r="G2413" i="50" l="1"/>
  <c r="G2414" i="50" l="1"/>
  <c r="G2415" i="50" l="1"/>
  <c r="C2416" i="50" l="1"/>
  <c r="G2416" i="50"/>
  <c r="G2417" i="50" s="1"/>
  <c r="G2418" i="50" l="1"/>
  <c r="G2419" i="50" l="1"/>
  <c r="G2420" i="50" l="1"/>
  <c r="G2421" i="50" l="1"/>
  <c r="G2422" i="50" l="1"/>
  <c r="C2422" i="50"/>
  <c r="C2423" i="50" l="1"/>
  <c r="G2423" i="50"/>
  <c r="G2424" i="50" s="1"/>
  <c r="G2425" i="50" l="1"/>
  <c r="G2426" i="50" l="1"/>
  <c r="G2427" i="50" l="1"/>
  <c r="G2428" i="50" l="1"/>
  <c r="G2429" i="50" l="1"/>
  <c r="G2430" i="50" s="1"/>
  <c r="C2429" i="50"/>
  <c r="G2431" i="50" l="1"/>
  <c r="G2432" i="50" l="1"/>
  <c r="G2433" i="50" l="1"/>
  <c r="G2434" i="50" l="1"/>
  <c r="C2435" i="50" l="1"/>
  <c r="G2435" i="50"/>
  <c r="G2436" i="50" s="1"/>
  <c r="G2437" i="50" l="1"/>
  <c r="G2438" i="50" l="1"/>
  <c r="G2439" i="50" l="1"/>
  <c r="G2440" i="50" l="1"/>
  <c r="C2441" i="50" l="1"/>
  <c r="G2441" i="50"/>
  <c r="G2442" i="50" s="1"/>
  <c r="G2443" i="50" l="1"/>
  <c r="G2444" i="50" l="1"/>
  <c r="G2445" i="50" l="1"/>
  <c r="G2446" i="50" l="1"/>
  <c r="C2447" i="50" l="1"/>
  <c r="G2447" i="50"/>
  <c r="G2448" i="50" s="1"/>
  <c r="G2449" i="50" l="1"/>
  <c r="G2450" i="50" l="1"/>
  <c r="G2451" i="50" l="1"/>
  <c r="G2452" i="50" l="1"/>
  <c r="G2453" i="50" l="1"/>
  <c r="G2454" i="50" s="1"/>
  <c r="C2453" i="50"/>
  <c r="G2455" i="50" l="1"/>
  <c r="G2456" i="50" l="1"/>
  <c r="G2457" i="50" l="1"/>
  <c r="G2458" i="50" l="1"/>
  <c r="E2459" i="50" l="1"/>
  <c r="C2459" i="50"/>
  <c r="G2459" i="50"/>
  <c r="G2460" i="50" l="1"/>
  <c r="C2460" i="50"/>
  <c r="G2461" i="50" l="1"/>
  <c r="C2461" i="50"/>
  <c r="G2462" i="50" l="1"/>
  <c r="G2463" i="50" s="1"/>
  <c r="C2462" i="50"/>
  <c r="G2464" i="50" l="1"/>
  <c r="G2465" i="50" l="1"/>
  <c r="G2466" i="50" l="1"/>
  <c r="G2467" i="50" l="1"/>
  <c r="G2468" i="50" l="1"/>
  <c r="G2469" i="50" s="1"/>
  <c r="C2468" i="50"/>
  <c r="G2470" i="50" l="1"/>
  <c r="G2471" i="50" l="1"/>
  <c r="G2472" i="50" l="1"/>
  <c r="G2473" i="50" l="1"/>
  <c r="G2474" i="50" l="1"/>
  <c r="G2475" i="50" s="1"/>
  <c r="C2474" i="50"/>
  <c r="G2476" i="50" l="1"/>
  <c r="G2477" i="50" l="1"/>
  <c r="G2478" i="50" l="1"/>
  <c r="G2479" i="50" l="1"/>
  <c r="G2480" i="50" l="1"/>
  <c r="G2481" i="50" s="1"/>
  <c r="C2480" i="50"/>
  <c r="G2482" i="50" l="1"/>
  <c r="G2483" i="50" l="1"/>
  <c r="G2484" i="50" l="1"/>
  <c r="G2485" i="50" l="1"/>
  <c r="C2486" i="50" l="1"/>
  <c r="G2486" i="50"/>
  <c r="G2487" i="50" s="1"/>
  <c r="G2488" i="50" l="1"/>
  <c r="G2489" i="50" l="1"/>
  <c r="G2490" i="50" l="1"/>
  <c r="G2491" i="50" l="1"/>
  <c r="G2492" i="50" l="1"/>
  <c r="G2493" i="50" s="1"/>
  <c r="C2492" i="50"/>
  <c r="G2494" i="50" l="1"/>
  <c r="G2495" i="50" l="1"/>
  <c r="G2496" i="50" l="1"/>
  <c r="G2497" i="50" l="1"/>
  <c r="C2498" i="50" l="1"/>
  <c r="G2498" i="50"/>
  <c r="G2499" i="50" s="1"/>
  <c r="G2500" i="50" l="1"/>
  <c r="G2501" i="50" l="1"/>
  <c r="G2502" i="50" l="1"/>
  <c r="G2503" i="50" l="1"/>
  <c r="C2504" i="50" l="1"/>
  <c r="G2504" i="50"/>
  <c r="G2505" i="50" s="1"/>
  <c r="G2506" i="50" l="1"/>
  <c r="G2507" i="50" l="1"/>
  <c r="G2508" i="50" l="1"/>
  <c r="G2509" i="50" l="1"/>
  <c r="G2510" i="50" l="1"/>
  <c r="C2510" i="50"/>
  <c r="G2511" i="50" l="1"/>
  <c r="C2511" i="50"/>
  <c r="C2512" i="50" l="1"/>
  <c r="G2512" i="50"/>
  <c r="G2513" i="50" s="1"/>
  <c r="G2514" i="50" l="1"/>
  <c r="G2515" i="50" l="1"/>
  <c r="G2516" i="50" l="1"/>
  <c r="G2517" i="50" l="1"/>
  <c r="C2518" i="50" l="1"/>
  <c r="G2518" i="50"/>
  <c r="G2519" i="50" s="1"/>
  <c r="G2520" i="50" l="1"/>
  <c r="G2521" i="50" l="1"/>
  <c r="G2522" i="50" l="1"/>
  <c r="G2523" i="50" l="1"/>
  <c r="G2524" i="50" l="1"/>
  <c r="G2525" i="50" s="1"/>
  <c r="C2524" i="50"/>
  <c r="G2526" i="50" l="1"/>
  <c r="G2527" i="50" l="1"/>
  <c r="G2528" i="50" l="1"/>
  <c r="G2529" i="50" l="1"/>
  <c r="C2530" i="50" l="1"/>
  <c r="G2530" i="50"/>
  <c r="G2531" i="50" s="1"/>
  <c r="G2532" i="50" l="1"/>
  <c r="G2533" i="50" l="1"/>
  <c r="G2534" i="50" l="1"/>
  <c r="G2535" i="50" l="1"/>
  <c r="C2536" i="50" l="1"/>
  <c r="G2536" i="50"/>
  <c r="G2537" i="50" s="1"/>
  <c r="G2538" i="50" l="1"/>
  <c r="G2539" i="50" l="1"/>
  <c r="G2540" i="50" l="1"/>
  <c r="G2541" i="50" l="1"/>
  <c r="G2542" i="50" l="1"/>
  <c r="G2543" i="50" s="1"/>
  <c r="C2542" i="50"/>
  <c r="G2544" i="50" l="1"/>
  <c r="G2545" i="50" l="1"/>
  <c r="G2546" i="50" l="1"/>
  <c r="G2547" i="50" l="1"/>
  <c r="G2548" i="50" l="1"/>
  <c r="G2549" i="50" s="1"/>
  <c r="C2548" i="50"/>
  <c r="G2550" i="50" l="1"/>
  <c r="G2551" i="50" l="1"/>
  <c r="G2552" i="50" l="1"/>
  <c r="G2553" i="50" l="1"/>
  <c r="G2554" i="50" l="1"/>
  <c r="G2555" i="50" s="1"/>
  <c r="C2554" i="50"/>
  <c r="G2556" i="50" l="1"/>
  <c r="G2557" i="50" l="1"/>
  <c r="G2558" i="50" l="1"/>
  <c r="G2559" i="50" l="1"/>
  <c r="C2560" i="50" l="1"/>
  <c r="G2560" i="50"/>
  <c r="G2561" i="50" l="1"/>
  <c r="G2562" i="50" s="1"/>
  <c r="C2561" i="50"/>
  <c r="G2563" i="50" l="1"/>
  <c r="G2564" i="50" l="1"/>
  <c r="G2565" i="50" l="1"/>
  <c r="G2566" i="50" l="1"/>
  <c r="C2567" i="50" l="1"/>
  <c r="G2567" i="50"/>
  <c r="G2568" i="50" s="1"/>
  <c r="G2569" i="50" l="1"/>
  <c r="G2570" i="50" l="1"/>
  <c r="G2571" i="50" l="1"/>
  <c r="G2572" i="50" l="1"/>
  <c r="C2573" i="50" l="1"/>
  <c r="G2573" i="50"/>
  <c r="G2574" i="50" s="1"/>
  <c r="G2575" i="50" l="1"/>
  <c r="G2576" i="50" l="1"/>
  <c r="G2577" i="50" l="1"/>
  <c r="G2578" i="50" l="1"/>
  <c r="G2579" i="50" l="1"/>
  <c r="G2580" i="50" s="1"/>
  <c r="C2579" i="50"/>
  <c r="G2581" i="50" l="1"/>
  <c r="G2582" i="50" l="1"/>
  <c r="G2583" i="50" l="1"/>
  <c r="G2584" i="50" l="1"/>
  <c r="C2585" i="50" l="1"/>
  <c r="G2585" i="50"/>
  <c r="G2586" i="50" s="1"/>
  <c r="G2587" i="50" l="1"/>
  <c r="G2588" i="50" l="1"/>
  <c r="G2589" i="50" l="1"/>
  <c r="G2590" i="50" l="1"/>
  <c r="C2591" i="50" l="1"/>
  <c r="G2591" i="50"/>
  <c r="G2592" i="50" s="1"/>
  <c r="G2593" i="50" l="1"/>
  <c r="G2594" i="50" l="1"/>
  <c r="G2595" i="50" l="1"/>
  <c r="G2596" i="50" l="1"/>
  <c r="C2597" i="50" l="1"/>
  <c r="G2597" i="50"/>
  <c r="G2598" i="50" s="1"/>
  <c r="G2599" i="50" l="1"/>
  <c r="G2600" i="50" l="1"/>
  <c r="G2601" i="50" l="1"/>
  <c r="G2602" i="50" l="1"/>
  <c r="G2603" i="50" l="1"/>
  <c r="G2604" i="50" s="1"/>
  <c r="C2603" i="50"/>
  <c r="G2605" i="50" l="1"/>
  <c r="G2606" i="50" l="1"/>
  <c r="G2607" i="50" l="1"/>
  <c r="G2608" i="50" l="1"/>
  <c r="C2609" i="50" l="1"/>
  <c r="G2609" i="50"/>
  <c r="G2610" i="50" l="1"/>
  <c r="G2611" i="50" s="1"/>
  <c r="C2610" i="50"/>
  <c r="G2612" i="50" l="1"/>
  <c r="G2613" i="50" l="1"/>
  <c r="G2614" i="50" l="1"/>
  <c r="G2615" i="50" l="1"/>
  <c r="G2616" i="50" l="1"/>
  <c r="G2617" i="50" s="1"/>
  <c r="C2616" i="50"/>
  <c r="G2618" i="50" l="1"/>
  <c r="G2619" i="50" l="1"/>
  <c r="G2620" i="50" l="1"/>
  <c r="G2621" i="50" l="1"/>
  <c r="G2622" i="50" l="1"/>
  <c r="G2623" i="50" s="1"/>
  <c r="C2622" i="50"/>
  <c r="G2624" i="50" l="1"/>
  <c r="G2625" i="50" l="1"/>
  <c r="G2626" i="50" l="1"/>
  <c r="G2627" i="50" l="1"/>
  <c r="G2628" i="50" l="1"/>
  <c r="G2629" i="50" s="1"/>
  <c r="C2628" i="50"/>
  <c r="G2630" i="50" l="1"/>
  <c r="G2631" i="50" l="1"/>
  <c r="G2632" i="50" l="1"/>
  <c r="G2633" i="50" l="1"/>
  <c r="G2634" i="50" l="1"/>
  <c r="G2635" i="50" s="1"/>
  <c r="C2634" i="50"/>
  <c r="G2636" i="50" l="1"/>
  <c r="G2637" i="50" l="1"/>
  <c r="G2638" i="50" l="1"/>
  <c r="G2639" i="50" l="1"/>
  <c r="C2640" i="50" l="1"/>
  <c r="G2640" i="50"/>
  <c r="G2641" i="50" s="1"/>
  <c r="G2642" i="50" l="1"/>
  <c r="G2643" i="50" l="1"/>
  <c r="G2644" i="50" l="1"/>
  <c r="G2645" i="50" l="1"/>
  <c r="G2646" i="50" l="1"/>
  <c r="C2646" i="50"/>
  <c r="C2647" i="50" l="1"/>
  <c r="G2647" i="50"/>
  <c r="G2648" i="50" l="1"/>
  <c r="G2649" i="50" s="1"/>
  <c r="C2648" i="50"/>
  <c r="G2650" i="50" l="1"/>
  <c r="G2651" i="50" l="1"/>
  <c r="G2652" i="50" l="1"/>
  <c r="G2653" i="50" l="1"/>
  <c r="G2654" i="50" l="1"/>
  <c r="G2655" i="50" s="1"/>
  <c r="C2654" i="50"/>
  <c r="G2656" i="50" l="1"/>
  <c r="G2657" i="50" l="1"/>
  <c r="G2658" i="50" l="1"/>
  <c r="G2659" i="50" l="1"/>
  <c r="G2660" i="50" l="1"/>
  <c r="G2661" i="50" s="1"/>
  <c r="C2660" i="50"/>
  <c r="G2662" i="50" l="1"/>
  <c r="G2663" i="50" l="1"/>
  <c r="G2664" i="50" l="1"/>
  <c r="G2665" i="50" l="1"/>
  <c r="G2666" i="50" l="1"/>
  <c r="G2667" i="50" s="1"/>
  <c r="C2666" i="50"/>
  <c r="G2668" i="50" l="1"/>
  <c r="G2669" i="50" l="1"/>
  <c r="G2670" i="50" l="1"/>
  <c r="G2671" i="50" l="1"/>
  <c r="G2672" i="50" l="1"/>
  <c r="G2673" i="50" s="1"/>
  <c r="C2672" i="50"/>
  <c r="G2674" i="50" l="1"/>
  <c r="G2675" i="50" l="1"/>
  <c r="G2676" i="50" l="1"/>
  <c r="G2677" i="50" l="1"/>
  <c r="G2678" i="50" l="1"/>
  <c r="G2679" i="50" s="1"/>
  <c r="C2678" i="50"/>
  <c r="G2680" i="50" l="1"/>
  <c r="G2681" i="50" l="1"/>
  <c r="G2682" i="50" l="1"/>
  <c r="G2683" i="50" l="1"/>
  <c r="C2684" i="50" l="1"/>
  <c r="G2684" i="50"/>
  <c r="G2685" i="50" l="1"/>
  <c r="G2686" i="50" s="1"/>
  <c r="C2685" i="50"/>
  <c r="G2687" i="50" l="1"/>
  <c r="G2688" i="50" l="1"/>
  <c r="G2689" i="50" l="1"/>
  <c r="G2690" i="50" l="1"/>
  <c r="C2691" i="50" l="1"/>
  <c r="G2691" i="50"/>
  <c r="G2692" i="50" s="1"/>
  <c r="G2693" i="50" l="1"/>
  <c r="G2694" i="50" l="1"/>
  <c r="G2695" i="50" l="1"/>
  <c r="G2696" i="50" l="1"/>
  <c r="G2697" i="50" l="1"/>
  <c r="G2698" i="50" s="1"/>
  <c r="C2697" i="50"/>
  <c r="G2699" i="50" l="1"/>
  <c r="G2700" i="50" l="1"/>
  <c r="G2701" i="50" l="1"/>
  <c r="G2702" i="50" l="1"/>
  <c r="G2703" i="50" l="1"/>
  <c r="G2704" i="50" s="1"/>
  <c r="C2703" i="50"/>
  <c r="G2705" i="50" l="1"/>
  <c r="G2706" i="50" l="1"/>
  <c r="G2707" i="50" l="1"/>
  <c r="G2708" i="50" l="1"/>
  <c r="C2709" i="50" l="1"/>
  <c r="G2709" i="50"/>
  <c r="G2710" i="50" s="1"/>
  <c r="G2711" i="50" l="1"/>
  <c r="G2712" i="50" l="1"/>
  <c r="G2713" i="50" l="1"/>
  <c r="G2714" i="50" l="1"/>
  <c r="G2715" i="50" l="1"/>
  <c r="G2716" i="50" s="1"/>
  <c r="C2715" i="50"/>
  <c r="G2717" i="50" l="1"/>
  <c r="G2718" i="50" l="1"/>
  <c r="G2719" i="50" l="1"/>
  <c r="G2720" i="50" l="1"/>
  <c r="C2721" i="50" l="1"/>
  <c r="G2721" i="50"/>
  <c r="G2722" i="50" l="1"/>
  <c r="C2722" i="50"/>
  <c r="G2723" i="50" l="1"/>
  <c r="G2724" i="50" s="1"/>
  <c r="C2723" i="50"/>
  <c r="G2725" i="50" l="1"/>
  <c r="G2726" i="50" l="1"/>
  <c r="G2727" i="50" l="1"/>
  <c r="G2728" i="50" l="1"/>
  <c r="G2729" i="50" l="1"/>
  <c r="G2730" i="50" s="1"/>
  <c r="C2729" i="50"/>
  <c r="G2731" i="50" l="1"/>
  <c r="G2732" i="50" l="1"/>
  <c r="G2733" i="50" l="1"/>
  <c r="G2734" i="50" l="1"/>
  <c r="C2735" i="50" l="1"/>
  <c r="G2735" i="50"/>
  <c r="G2736" i="50" s="1"/>
  <c r="G2737" i="50" l="1"/>
  <c r="G2738" i="50" l="1"/>
  <c r="G2739" i="50" l="1"/>
  <c r="G2740" i="50" l="1"/>
  <c r="G2741" i="50" l="1"/>
  <c r="G2742" i="50" s="1"/>
  <c r="C2741" i="50"/>
  <c r="G2743" i="50" l="1"/>
  <c r="G2744" i="50" l="1"/>
  <c r="G2745" i="50" l="1"/>
  <c r="G2746" i="50" l="1"/>
  <c r="G2747" i="50" l="1"/>
  <c r="G2748" i="50" s="1"/>
  <c r="C2747" i="50"/>
  <c r="G2749" i="50" l="1"/>
  <c r="G2750" i="50" l="1"/>
  <c r="G2751" i="50" l="1"/>
  <c r="G2752" i="50" l="1"/>
  <c r="C2753" i="50" l="1"/>
  <c r="G2753" i="50"/>
  <c r="G2754" i="50" s="1"/>
  <c r="G2755" i="50" l="1"/>
  <c r="G2756" i="50" l="1"/>
  <c r="G2757" i="50" l="1"/>
  <c r="G2758" i="50" l="1"/>
  <c r="G2759" i="50" l="1"/>
  <c r="C2759" i="50"/>
  <c r="G2760" i="50" l="1"/>
  <c r="G2761" i="50" s="1"/>
  <c r="C2760" i="50"/>
  <c r="G2762" i="50" l="1"/>
  <c r="G2763" i="50" l="1"/>
  <c r="G2764" i="50" l="1"/>
  <c r="G2765" i="50" l="1"/>
  <c r="G2766" i="50" l="1"/>
  <c r="G2767" i="50" s="1"/>
  <c r="C2766" i="50"/>
  <c r="G2768" i="50" l="1"/>
  <c r="G2769" i="50" l="1"/>
  <c r="G2770" i="50" l="1"/>
  <c r="G2771" i="50" l="1"/>
  <c r="G2772" i="50" l="1"/>
  <c r="G2773" i="50" s="1"/>
  <c r="C2772" i="50"/>
  <c r="G2774" i="50" l="1"/>
  <c r="G2775" i="50" l="1"/>
  <c r="G2776" i="50" l="1"/>
  <c r="G2777" i="50" l="1"/>
  <c r="G2778" i="50" l="1"/>
  <c r="G2779" i="50" s="1"/>
  <c r="C2778" i="50"/>
  <c r="G2780" i="50" l="1"/>
  <c r="G2781" i="50" l="1"/>
  <c r="G2782" i="50" l="1"/>
  <c r="G2783" i="50" l="1"/>
  <c r="C2784" i="50" l="1"/>
  <c r="G2784" i="50"/>
  <c r="G2785" i="50" l="1"/>
  <c r="C2785" i="50"/>
  <c r="C2786" i="50" l="1"/>
  <c r="G2786" i="50"/>
  <c r="G2787" i="50" s="1"/>
  <c r="G2788" i="50" l="1"/>
  <c r="G2789" i="50" l="1"/>
  <c r="G2790" i="50" l="1"/>
  <c r="G2791" i="50" l="1"/>
  <c r="G2792" i="50" l="1"/>
  <c r="G2793" i="50" s="1"/>
  <c r="C2792" i="50"/>
  <c r="G2794" i="50" l="1"/>
  <c r="G2795" i="50" l="1"/>
  <c r="G2796" i="50" l="1"/>
  <c r="G2797" i="50" l="1"/>
  <c r="G2798" i="50" l="1"/>
  <c r="G2799" i="50" s="1"/>
  <c r="C2798" i="50"/>
  <c r="G2800" i="50" l="1"/>
  <c r="G2801" i="50" l="1"/>
  <c r="G2802" i="50" l="1"/>
  <c r="G2803" i="50" l="1"/>
  <c r="G2804" i="50" l="1"/>
  <c r="G2805" i="50" s="1"/>
  <c r="C2804" i="50"/>
  <c r="G2806" i="50" l="1"/>
  <c r="G2807" i="50" l="1"/>
  <c r="G2808" i="50" l="1"/>
  <c r="G2809" i="50" l="1"/>
  <c r="G2810" i="50" l="1"/>
  <c r="G2811" i="50" s="1"/>
  <c r="C2810" i="50"/>
  <c r="G2812" i="50" l="1"/>
  <c r="G2813" i="50" l="1"/>
  <c r="G2814" i="50" l="1"/>
  <c r="G2815" i="50" l="1"/>
  <c r="C2816" i="50" l="1"/>
  <c r="G2816" i="50"/>
  <c r="G2817" i="50" s="1"/>
  <c r="G2818" i="50" l="1"/>
  <c r="G2819" i="50" l="1"/>
  <c r="G2820" i="50" l="1"/>
  <c r="G2821" i="50" l="1"/>
  <c r="C2822" i="50" l="1"/>
  <c r="G2822" i="50"/>
  <c r="G2823" i="50" s="1"/>
  <c r="G2824" i="50" l="1"/>
  <c r="G2825" i="50" l="1"/>
  <c r="G2826" i="50" l="1"/>
  <c r="G2827" i="50" l="1"/>
  <c r="C2828" i="50" l="1"/>
  <c r="G2828" i="50"/>
  <c r="G2829" i="50" s="1"/>
  <c r="G2830" i="50" l="1"/>
  <c r="G2831" i="50" l="1"/>
  <c r="G2832" i="50" l="1"/>
  <c r="G2833" i="50" l="1"/>
  <c r="C2834" i="50" l="1"/>
  <c r="G2834" i="50"/>
  <c r="G2835" i="50" l="1"/>
  <c r="G2836" i="50" s="1"/>
  <c r="C2835" i="50"/>
  <c r="G2837" i="50" l="1"/>
  <c r="G2838" i="50" l="1"/>
  <c r="G2839" i="50" l="1"/>
  <c r="G2840" i="50" l="1"/>
  <c r="G2841" i="50" l="1"/>
  <c r="G2842" i="50" s="1"/>
  <c r="C2841" i="50"/>
  <c r="G2843" i="50" l="1"/>
  <c r="G2844" i="50" l="1"/>
  <c r="G2845" i="50" l="1"/>
  <c r="G2846" i="50" l="1"/>
  <c r="G2847" i="50" l="1"/>
  <c r="G2848" i="50" s="1"/>
  <c r="C2847" i="50"/>
  <c r="G2849" i="50" l="1"/>
  <c r="G2850" i="50" l="1"/>
  <c r="G2851" i="50" l="1"/>
  <c r="G2852" i="50" l="1"/>
  <c r="G2853" i="50" l="1"/>
  <c r="G2854" i="50" s="1"/>
  <c r="C2853" i="50"/>
  <c r="G2855" i="50" l="1"/>
  <c r="G2856" i="50" l="1"/>
  <c r="G2857" i="50" l="1"/>
  <c r="G2858" i="50" l="1"/>
  <c r="C2859" i="50" l="1"/>
  <c r="G2859" i="50"/>
  <c r="G2860" i="50" s="1"/>
  <c r="G2861" i="50" l="1"/>
  <c r="G2862" i="50" l="1"/>
  <c r="G2863" i="50" l="1"/>
  <c r="G2864" i="50" l="1"/>
  <c r="C2865" i="50" l="1"/>
  <c r="G2865" i="50"/>
  <c r="G2866" i="50" l="1"/>
  <c r="G2867" i="50" s="1"/>
  <c r="C2866" i="50"/>
  <c r="G2868" i="50" l="1"/>
  <c r="G2869" i="50" l="1"/>
  <c r="G2870" i="50" l="1"/>
  <c r="G2871" i="50" l="1"/>
  <c r="G2872" i="50" l="1"/>
  <c r="G2873" i="50" s="1"/>
  <c r="C2872" i="50"/>
  <c r="G2874" i="50" l="1"/>
  <c r="G2875" i="50" l="1"/>
  <c r="G2876" i="50" l="1"/>
  <c r="G2877" i="50" l="1"/>
  <c r="G2878" i="50" l="1"/>
  <c r="G2879" i="50" s="1"/>
  <c r="C2878" i="50"/>
  <c r="G2880" i="50" l="1"/>
  <c r="G2881" i="50" l="1"/>
  <c r="G2882" i="50" l="1"/>
  <c r="G2883" i="50" l="1"/>
  <c r="C2884" i="50" l="1"/>
  <c r="G2884" i="50"/>
  <c r="G2885" i="50" s="1"/>
  <c r="G2886" i="50" l="1"/>
  <c r="G2887" i="50" l="1"/>
  <c r="G2888" i="50" l="1"/>
  <c r="G2889" i="50" l="1"/>
  <c r="G2890" i="50" l="1"/>
  <c r="C2890" i="50"/>
  <c r="G2891" i="50" l="1"/>
  <c r="C2891" i="50"/>
  <c r="C2892" i="50" l="1"/>
  <c r="G2892" i="50"/>
  <c r="G2893" i="50" s="1"/>
  <c r="G2894" i="50" l="1"/>
  <c r="G2895" i="50" l="1"/>
  <c r="G2896" i="50" l="1"/>
  <c r="G2897" i="50" l="1"/>
  <c r="G2898" i="50" l="1"/>
  <c r="G2899" i="50" s="1"/>
  <c r="C2898" i="50"/>
  <c r="G2900" i="50" l="1"/>
  <c r="G2901" i="50" l="1"/>
  <c r="G2902" i="50" l="1"/>
  <c r="G2903" i="50" l="1"/>
  <c r="C2904" i="50" l="1"/>
  <c r="G2904" i="50"/>
  <c r="G2905" i="50" s="1"/>
  <c r="G2906" i="50" l="1"/>
  <c r="G2907" i="50" l="1"/>
  <c r="G2908" i="50" l="1"/>
  <c r="G2909" i="50" l="1"/>
  <c r="G2910" i="50" l="1"/>
  <c r="G2911" i="50" s="1"/>
  <c r="C2910" i="50"/>
  <c r="G2912" i="50" l="1"/>
  <c r="G2913" i="50" l="1"/>
  <c r="G2914" i="50" l="1"/>
  <c r="G2915" i="50" l="1"/>
  <c r="G2916" i="50" l="1"/>
  <c r="G2917" i="50" s="1"/>
  <c r="C2916" i="50"/>
  <c r="G2918" i="50" l="1"/>
  <c r="G2919" i="50" l="1"/>
  <c r="G2920" i="50" l="1"/>
  <c r="G2921" i="50" l="1"/>
  <c r="G2922" i="50" l="1"/>
  <c r="G2923" i="50" s="1"/>
  <c r="C2922" i="50"/>
  <c r="G2924" i="50" l="1"/>
  <c r="G2925" i="50" l="1"/>
  <c r="G2926" i="50" l="1"/>
  <c r="G2927" i="50" l="1"/>
  <c r="G2928" i="50" l="1"/>
  <c r="G2929" i="50" s="1"/>
  <c r="C2928" i="50"/>
  <c r="G2930" i="50" l="1"/>
  <c r="G2931" i="50" l="1"/>
  <c r="G2932" i="50" l="1"/>
  <c r="G2933" i="50" l="1"/>
  <c r="C2934" i="50" l="1"/>
  <c r="G2934" i="50"/>
  <c r="G2935" i="50" l="1"/>
  <c r="C2935" i="50"/>
  <c r="G2936" i="50" l="1"/>
  <c r="G2937" i="50" s="1"/>
  <c r="C2936" i="50"/>
  <c r="G2938" i="50" l="1"/>
  <c r="G2939" i="50" l="1"/>
  <c r="G2940" i="50" l="1"/>
  <c r="G2941" i="50" l="1"/>
  <c r="G2942" i="50" l="1"/>
  <c r="G2943" i="50" s="1"/>
  <c r="C2942" i="50"/>
  <c r="G2944" i="50" l="1"/>
  <c r="G2945" i="50" l="1"/>
  <c r="G2946" i="50" l="1"/>
  <c r="G2947" i="50" l="1"/>
  <c r="G2948" i="50" l="1"/>
  <c r="G2949" i="50" s="1"/>
  <c r="C2948" i="50"/>
  <c r="G2950" i="50" l="1"/>
  <c r="G2951" i="50" l="1"/>
  <c r="G2952" i="50" l="1"/>
  <c r="G2953" i="50" l="1"/>
  <c r="G2954" i="50" l="1"/>
  <c r="G2955" i="50" s="1"/>
  <c r="C2954" i="50"/>
  <c r="G2956" i="50" l="1"/>
  <c r="G2957" i="50" l="1"/>
  <c r="G2958" i="50" l="1"/>
  <c r="G2959" i="50" l="1"/>
  <c r="G2960" i="50" l="1"/>
  <c r="C2960" i="50"/>
  <c r="G2961" i="50" l="1"/>
  <c r="G2962" i="50" s="1"/>
  <c r="C2961" i="50"/>
  <c r="G2963" i="50" l="1"/>
  <c r="G2964" i="50" l="1"/>
  <c r="G2965" i="50" l="1"/>
  <c r="G2966" i="50" l="1"/>
  <c r="G2967" i="50" l="1"/>
  <c r="G2968" i="50" s="1"/>
  <c r="C2967" i="50"/>
  <c r="G2969" i="50" l="1"/>
  <c r="G2970" i="50" l="1"/>
  <c r="G2971" i="50" l="1"/>
  <c r="G2972" i="50" l="1"/>
  <c r="C2973" i="50" l="1"/>
  <c r="G2973" i="50"/>
  <c r="G2974" i="50" s="1"/>
  <c r="G2975" i="50" l="1"/>
  <c r="G2976" i="50" l="1"/>
  <c r="G2977" i="50" l="1"/>
  <c r="G2978" i="50" l="1"/>
  <c r="C2979" i="50" l="1"/>
  <c r="G2979" i="50"/>
  <c r="G2980" i="50" s="1"/>
  <c r="G2981" i="50" l="1"/>
  <c r="G2982" i="50" l="1"/>
  <c r="G2983" i="50" l="1"/>
  <c r="G2984" i="50" l="1"/>
  <c r="G2985" i="50" l="1"/>
  <c r="G2986" i="50" s="1"/>
  <c r="C2985" i="50"/>
  <c r="G2987" i="50" l="1"/>
  <c r="G2988" i="50" l="1"/>
  <c r="G2989" i="50" l="1"/>
  <c r="G2990" i="50" l="1"/>
  <c r="G2991" i="50" l="1"/>
  <c r="G2992" i="50" s="1"/>
  <c r="C2991" i="50"/>
  <c r="G2993" i="50" l="1"/>
  <c r="G2994" i="50" l="1"/>
  <c r="G2995" i="50" l="1"/>
  <c r="G2996" i="50" l="1"/>
  <c r="G2997" i="50" l="1"/>
  <c r="G2998" i="50" s="1"/>
  <c r="C2997" i="50"/>
  <c r="G2999" i="50" l="1"/>
  <c r="G3000" i="50" l="1"/>
  <c r="G3001" i="50" l="1"/>
  <c r="G3002" i="50" l="1"/>
  <c r="C3003" i="50" l="1"/>
  <c r="G3003" i="50"/>
  <c r="G3004" i="50" s="1"/>
  <c r="G3005" i="50" l="1"/>
  <c r="G3006" i="50" l="1"/>
  <c r="G3007" i="50" l="1"/>
  <c r="G3008" i="50" l="1"/>
  <c r="G3009" i="50" l="1"/>
  <c r="C3009" i="50"/>
  <c r="C3010" i="50" l="1"/>
  <c r="G3010" i="50"/>
  <c r="G3011" i="50" s="1"/>
  <c r="G3012" i="50" l="1"/>
  <c r="G3013" i="50" l="1"/>
  <c r="G3014" i="50" l="1"/>
  <c r="G3015" i="50" l="1"/>
  <c r="G3016" i="50" l="1"/>
  <c r="G3017" i="50" s="1"/>
  <c r="C3016" i="50"/>
  <c r="G3018" i="50" l="1"/>
  <c r="G3019" i="50" l="1"/>
  <c r="G3020" i="50" l="1"/>
  <c r="G3021" i="50" l="1"/>
  <c r="G3022" i="50" l="1"/>
  <c r="G3023" i="50" s="1"/>
  <c r="C3022" i="50"/>
  <c r="G3024" i="50" l="1"/>
  <c r="G3025" i="50" l="1"/>
  <c r="G3026" i="50" l="1"/>
  <c r="G3027" i="50" l="1"/>
  <c r="C3028" i="50" l="1"/>
  <c r="G3028" i="50"/>
  <c r="G3029" i="50" s="1"/>
  <c r="G3030" i="50" l="1"/>
  <c r="G3031" i="50" l="1"/>
  <c r="G3032" i="50" l="1"/>
  <c r="G3033" i="50" l="1"/>
  <c r="G3034" i="50" l="1"/>
  <c r="G3035" i="50" s="1"/>
  <c r="C3034" i="50"/>
  <c r="G3036" i="50" l="1"/>
  <c r="G3037" i="50" l="1"/>
  <c r="G3038" i="50" l="1"/>
  <c r="G3039" i="50" l="1"/>
  <c r="C3040" i="50" l="1"/>
  <c r="G3040" i="50"/>
  <c r="G3041" i="50" s="1"/>
  <c r="G3042" i="50" l="1"/>
  <c r="G3043" i="50" l="1"/>
  <c r="G3044" i="50" l="1"/>
  <c r="G3045" i="50" l="1"/>
  <c r="G3046" i="50" l="1"/>
  <c r="C3047" i="50" l="1"/>
  <c r="G3047" i="50"/>
  <c r="E3047" i="50"/>
  <c r="G3048" i="50" l="1"/>
  <c r="C3048" i="50"/>
  <c r="C3049" i="50" l="1"/>
  <c r="G3049" i="50"/>
  <c r="G3050" i="50" l="1"/>
  <c r="G3051" i="50" s="1"/>
  <c r="C3050" i="50"/>
  <c r="G3052" i="50" l="1"/>
  <c r="G3053" i="50" l="1"/>
  <c r="G3054" i="50" l="1"/>
  <c r="G3055" i="50" l="1"/>
  <c r="G3056" i="50" l="1"/>
  <c r="G3057" i="50" s="1"/>
  <c r="C3056" i="50"/>
  <c r="G3058" i="50" l="1"/>
  <c r="G3059" i="50" l="1"/>
  <c r="G3060" i="50" l="1"/>
  <c r="G3061" i="50" l="1"/>
  <c r="G3062" i="50" l="1"/>
  <c r="C3062" i="50"/>
  <c r="G3063" i="50" l="1"/>
  <c r="C3063" i="50"/>
  <c r="G3064" i="50" l="1"/>
  <c r="G3065" i="50" s="1"/>
  <c r="C3064" i="50"/>
  <c r="G3066" i="50" l="1"/>
  <c r="G3067" i="50" l="1"/>
  <c r="G3068" i="50" l="1"/>
  <c r="G3069" i="50" l="1"/>
  <c r="G3070" i="50" l="1"/>
  <c r="C3070" i="50"/>
  <c r="G3071" i="50" l="1"/>
  <c r="G3072" i="50" s="1"/>
  <c r="C3071" i="50"/>
  <c r="G3073" i="50" l="1"/>
  <c r="G3074" i="50" l="1"/>
  <c r="G3075" i="50" l="1"/>
  <c r="G3076" i="50" l="1"/>
  <c r="G3077" i="50" l="1"/>
  <c r="C3077" i="50"/>
  <c r="G3078" i="50" l="1"/>
  <c r="G3079" i="50" s="1"/>
  <c r="C3078" i="50"/>
  <c r="G3080" i="50" l="1"/>
  <c r="G3081" i="50" l="1"/>
  <c r="G3082" i="50" l="1"/>
  <c r="G3083" i="50" l="1"/>
  <c r="G3084" i="50" l="1"/>
  <c r="C3084" i="50"/>
  <c r="C3085" i="50" l="1"/>
  <c r="G3085" i="50"/>
  <c r="G3086" i="50" s="1"/>
  <c r="G3087" i="50" l="1"/>
  <c r="G3088" i="50" l="1"/>
  <c r="G3089" i="50" l="1"/>
  <c r="C3090" i="50" l="1"/>
  <c r="G3090" i="50"/>
  <c r="G3091" i="50" s="1"/>
  <c r="G3092" i="50" l="1"/>
  <c r="G3093" i="50" l="1"/>
  <c r="G3094" i="50" l="1"/>
  <c r="G3095" i="50" l="1"/>
  <c r="C3095" i="50"/>
  <c r="G3096" i="50" l="1"/>
  <c r="C3096" i="50"/>
  <c r="G3097" i="50" l="1"/>
  <c r="G3098" i="50" s="1"/>
  <c r="C3097" i="50"/>
  <c r="G3099" i="50" l="1"/>
  <c r="G3100" i="50" l="1"/>
  <c r="G3101" i="50" l="1"/>
  <c r="G3102" i="50" l="1"/>
  <c r="G3103" i="50" l="1"/>
  <c r="G3104" i="50" s="1"/>
  <c r="C3103" i="50"/>
  <c r="G3105" i="50" l="1"/>
  <c r="G3106" i="50" l="1"/>
  <c r="G3107" i="50" l="1"/>
  <c r="G3108" i="50" l="1"/>
  <c r="G3109" i="50" l="1"/>
  <c r="C3109" i="50"/>
  <c r="G3110" i="50" l="1"/>
  <c r="G3111" i="50" s="1"/>
  <c r="C3110" i="50"/>
  <c r="G3112" i="50" l="1"/>
  <c r="G3113" i="50" l="1"/>
  <c r="G3114" i="50" l="1"/>
  <c r="G3115" i="50" l="1"/>
  <c r="G3116" i="50" l="1"/>
  <c r="G3117" i="50" s="1"/>
  <c r="C3116" i="50"/>
  <c r="G3118" i="50" l="1"/>
  <c r="G3119" i="50" l="1"/>
  <c r="G3120" i="50" l="1"/>
  <c r="G3121" i="50" l="1"/>
  <c r="G3122" i="50" l="1"/>
  <c r="C3122" i="50"/>
  <c r="G3123" i="50" l="1"/>
  <c r="G3124" i="50" s="1"/>
  <c r="C3123" i="50"/>
  <c r="G3125" i="50" l="1"/>
  <c r="G3126" i="50" l="1"/>
  <c r="G3127" i="50" l="1"/>
  <c r="G3128" i="50" l="1"/>
  <c r="G3129" i="50" s="1"/>
  <c r="C3128" i="50"/>
  <c r="G3130" i="50" l="1"/>
  <c r="G3131" i="50" l="1"/>
  <c r="G3132" i="50" l="1"/>
  <c r="G3133" i="50" l="1"/>
  <c r="G3134" i="50" l="1"/>
  <c r="G3135" i="50" l="1"/>
  <c r="G3136" i="50" l="1"/>
  <c r="C3136" i="50"/>
  <c r="C3137" i="50" l="1"/>
  <c r="G3137" i="50"/>
  <c r="G3138" i="50" s="1"/>
  <c r="G3139" i="50" l="1"/>
  <c r="G3140" i="50" l="1"/>
  <c r="G3141" i="50" l="1"/>
  <c r="G3142" i="50" l="1"/>
  <c r="C3143" i="50" l="1"/>
  <c r="G3143" i="50"/>
  <c r="E3143" i="50"/>
  <c r="G3144" i="50" l="1"/>
  <c r="C3144" i="50"/>
  <c r="C3145" i="50" l="1"/>
  <c r="G3145" i="50"/>
  <c r="C3146" i="50" l="1"/>
  <c r="G3146" i="50"/>
  <c r="G3147" i="50" l="1"/>
  <c r="G3148" i="50" s="1"/>
  <c r="C3147" i="50"/>
  <c r="G3149" i="50" l="1"/>
  <c r="G3150" i="50" l="1"/>
  <c r="G3151" i="50" l="1"/>
  <c r="G3152" i="50" l="1"/>
  <c r="G3153" i="50" s="1"/>
  <c r="C3152" i="50"/>
  <c r="G3154" i="50" l="1"/>
  <c r="G3155" i="50" l="1"/>
  <c r="G3156" i="50" l="1"/>
  <c r="G3157" i="50" l="1"/>
  <c r="G3158" i="50" s="1"/>
  <c r="C3157" i="50"/>
  <c r="G3159" i="50" l="1"/>
  <c r="G3160" i="50" l="1"/>
  <c r="G3161" i="50" l="1"/>
  <c r="G3162" i="50" l="1"/>
  <c r="G3163" i="50" s="1"/>
  <c r="C3162" i="50"/>
  <c r="G3164" i="50" l="1"/>
  <c r="G3165" i="50" l="1"/>
  <c r="G3166" i="50" l="1"/>
  <c r="G3167" i="50" l="1"/>
  <c r="G3168" i="50" s="1"/>
  <c r="C3167" i="50"/>
  <c r="G3169" i="50" l="1"/>
  <c r="G3170" i="50" l="1"/>
  <c r="G3171" i="50" l="1"/>
  <c r="C3172" i="50" l="1"/>
  <c r="G3172" i="50"/>
  <c r="G3173" i="50" s="1"/>
  <c r="G3174" i="50" l="1"/>
  <c r="G3175" i="50" l="1"/>
  <c r="G3176" i="50" l="1"/>
  <c r="G3177" i="50" l="1"/>
  <c r="C3177" i="50"/>
  <c r="G3178" i="50" l="1"/>
  <c r="G3179" i="50" s="1"/>
  <c r="C3178" i="50"/>
  <c r="G3180" i="50" l="1"/>
  <c r="G3181" i="50" l="1"/>
  <c r="G3182" i="50" l="1"/>
  <c r="G3183" i="50" l="1"/>
  <c r="G3184" i="50" s="1"/>
  <c r="C3183" i="50"/>
  <c r="G3185" i="50" l="1"/>
  <c r="G3186" i="50" l="1"/>
  <c r="G3187" i="50" l="1"/>
  <c r="G3188" i="50" l="1"/>
  <c r="C3188" i="50"/>
  <c r="G3189" i="50" l="1"/>
  <c r="G3190" i="50" s="1"/>
  <c r="C3189" i="50"/>
  <c r="G3191" i="50" l="1"/>
  <c r="G3192" i="50" l="1"/>
  <c r="G3193" i="50" l="1"/>
  <c r="G3194" i="50" l="1"/>
  <c r="G3195" i="50" s="1"/>
  <c r="C3194" i="50"/>
  <c r="G3196" i="50" l="1"/>
  <c r="G3197" i="50" l="1"/>
  <c r="G3198" i="50" l="1"/>
  <c r="G3199" i="50" l="1"/>
  <c r="G3200" i="50" s="1"/>
  <c r="C3199" i="50"/>
  <c r="G3201" i="50" l="1"/>
  <c r="G3202" i="50" l="1"/>
  <c r="G3203" i="50" l="1"/>
  <c r="G3204" i="50" l="1"/>
  <c r="C3204" i="50"/>
  <c r="C3205" i="50" l="1"/>
  <c r="G3205" i="50"/>
  <c r="G3206" i="50" s="1"/>
  <c r="G3207" i="50" l="1"/>
  <c r="G3208" i="50" l="1"/>
  <c r="G3209" i="50" l="1"/>
  <c r="G3210" i="50" l="1"/>
  <c r="G3211" i="50" s="1"/>
  <c r="C3210" i="50"/>
  <c r="G3212" i="50" l="1"/>
  <c r="G3213" i="50" l="1"/>
  <c r="G3214" i="50" l="1"/>
  <c r="G3215" i="50" l="1"/>
  <c r="G3216" i="50" s="1"/>
  <c r="C3215" i="50"/>
  <c r="G3217" i="50" l="1"/>
  <c r="G3218" i="50" l="1"/>
  <c r="G3219" i="50" l="1"/>
  <c r="G3220" i="50" l="1"/>
  <c r="G3221" i="50" s="1"/>
  <c r="C3220" i="50"/>
  <c r="G3222" i="50" l="1"/>
  <c r="G3223" i="50" l="1"/>
  <c r="G3224" i="50" l="1"/>
  <c r="G3225" i="50" l="1"/>
  <c r="C3225" i="50"/>
  <c r="G3226" i="50" l="1"/>
  <c r="G3227" i="50" s="1"/>
  <c r="C3226" i="50"/>
  <c r="G3228" i="50" l="1"/>
  <c r="G3229" i="50" l="1"/>
  <c r="G3230" i="50" l="1"/>
  <c r="C3231" i="50" l="1"/>
  <c r="G3231" i="50"/>
  <c r="G3232" i="50" s="1"/>
  <c r="G3233" i="50" l="1"/>
  <c r="G3234" i="50" l="1"/>
  <c r="G3235" i="50" l="1"/>
  <c r="G3236" i="50" l="1"/>
  <c r="G3237" i="50" s="1"/>
  <c r="C3236" i="50"/>
  <c r="G3238" i="50" l="1"/>
  <c r="G3239" i="50" l="1"/>
  <c r="G3240" i="50" l="1"/>
  <c r="G3241" i="50" l="1"/>
  <c r="G3242" i="50" s="1"/>
  <c r="C3241" i="50"/>
  <c r="G3243" i="50" l="1"/>
  <c r="G3244" i="50" l="1"/>
  <c r="G3245" i="50" l="1"/>
  <c r="G3246" i="50" l="1"/>
  <c r="G3247" i="50" s="1"/>
  <c r="C3246" i="50"/>
  <c r="G3248" i="50" l="1"/>
  <c r="G3249" i="50" l="1"/>
  <c r="G3250" i="50" l="1"/>
  <c r="G3251" i="50" l="1"/>
  <c r="C3251" i="50"/>
  <c r="G3252" i="50" l="1"/>
  <c r="G3253" i="50" s="1"/>
  <c r="C3252" i="50"/>
  <c r="G3254" i="50" l="1"/>
  <c r="G3255" i="50" l="1"/>
  <c r="G3256" i="50" l="1"/>
  <c r="C3257" i="50" l="1"/>
  <c r="G3257" i="50"/>
  <c r="G3258" i="50" s="1"/>
  <c r="G3259" i="50" l="1"/>
  <c r="G3260" i="50" l="1"/>
  <c r="G3261" i="50" l="1"/>
  <c r="G3262" i="50" l="1"/>
  <c r="G3263" i="50" s="1"/>
  <c r="C3262" i="50"/>
  <c r="G3264" i="50" l="1"/>
  <c r="G3265" i="50" l="1"/>
  <c r="G3266" i="50" l="1"/>
  <c r="G3267" i="50" l="1"/>
  <c r="G3268" i="50" s="1"/>
  <c r="C3267" i="50"/>
  <c r="G3269" i="50" l="1"/>
  <c r="G3270" i="50" l="1"/>
  <c r="G3271" i="50" l="1"/>
  <c r="G3272" i="50" l="1"/>
  <c r="G3273" i="50" s="1"/>
  <c r="C3272" i="50"/>
  <c r="G3274" i="50" l="1"/>
  <c r="G3275" i="50" l="1"/>
  <c r="G3276" i="50" l="1"/>
  <c r="C3277" i="50" l="1"/>
  <c r="G3277" i="50"/>
  <c r="G3278" i="50" s="1"/>
  <c r="G3279" i="50" l="1"/>
  <c r="G3280" i="50" l="1"/>
  <c r="G3281" i="50" l="1"/>
  <c r="C3282" i="50" l="1"/>
  <c r="G3282" i="50"/>
  <c r="G3283" i="50" s="1"/>
  <c r="G3284" i="50" l="1"/>
  <c r="G3285" i="50" l="1"/>
  <c r="G3286" i="50" l="1"/>
  <c r="G3287" i="50" l="1"/>
  <c r="G3288" i="50" s="1"/>
  <c r="C3287" i="50"/>
  <c r="G3289" i="50" l="1"/>
  <c r="G3290" i="50" l="1"/>
  <c r="G3291" i="50" l="1"/>
  <c r="G3292" i="50" l="1"/>
  <c r="C3292" i="50"/>
  <c r="G3293" i="50" l="1"/>
  <c r="G3294" i="50" s="1"/>
  <c r="C3293" i="50"/>
  <c r="G3295" i="50" l="1"/>
  <c r="G3296" i="50" l="1"/>
  <c r="G3297" i="50" l="1"/>
  <c r="G3298" i="50" l="1"/>
  <c r="G3299" i="50" s="1"/>
  <c r="C3298" i="50"/>
  <c r="G3300" i="50" l="1"/>
  <c r="G3301" i="50" l="1"/>
  <c r="G3302" i="50" l="1"/>
  <c r="G3303" i="50" l="1"/>
  <c r="G3304" i="50" s="1"/>
  <c r="C3303" i="50"/>
  <c r="G3305" i="50" l="1"/>
  <c r="G3306" i="50" l="1"/>
  <c r="G3307" i="50" l="1"/>
  <c r="G3308" i="50" l="1"/>
  <c r="G3309" i="50" s="1"/>
  <c r="C3308" i="50"/>
  <c r="G3310" i="50" l="1"/>
  <c r="G3311" i="50" l="1"/>
  <c r="G3312" i="50" l="1"/>
  <c r="G3313" i="50" l="1"/>
  <c r="G3314" i="50" s="1"/>
  <c r="C3313" i="50"/>
  <c r="G3315" i="50" l="1"/>
  <c r="G3316" i="50" l="1"/>
  <c r="G3317" i="50" l="1"/>
  <c r="G3318" i="50" l="1"/>
  <c r="C3318" i="50"/>
  <c r="G3319" i="50" l="1"/>
  <c r="G3320" i="50" s="1"/>
  <c r="C3319" i="50"/>
  <c r="G3321" i="50" l="1"/>
  <c r="G3322" i="50" l="1"/>
  <c r="G3323" i="50" l="1"/>
  <c r="C3324" i="50" l="1"/>
  <c r="G3324" i="50"/>
  <c r="G3325" i="50" s="1"/>
  <c r="G3326" i="50" l="1"/>
  <c r="G3327" i="50" l="1"/>
  <c r="G3328" i="50" l="1"/>
  <c r="G3329" i="50" l="1"/>
  <c r="G3330" i="50" s="1"/>
  <c r="C3329" i="50"/>
  <c r="G3331" i="50" l="1"/>
  <c r="G3332" i="50" l="1"/>
  <c r="G3333" i="50" l="1"/>
  <c r="G3334" i="50" l="1"/>
  <c r="G3335" i="50" s="1"/>
  <c r="C3334" i="50"/>
  <c r="G3336" i="50" l="1"/>
  <c r="G3337" i="50" l="1"/>
  <c r="G3338" i="50" l="1"/>
  <c r="G3339" i="50" l="1"/>
  <c r="C3339" i="50"/>
  <c r="G3340" i="50" l="1"/>
  <c r="C3340" i="50"/>
  <c r="C3341" i="50" l="1"/>
  <c r="G3341" i="50"/>
  <c r="G3342" i="50" l="1"/>
  <c r="G3343" i="50" s="1"/>
  <c r="C3342" i="50"/>
  <c r="G3344" i="50" l="1"/>
  <c r="G3345" i="50" l="1"/>
  <c r="G3346" i="50" l="1"/>
  <c r="G3347" i="50" l="1"/>
  <c r="G3348" i="50" l="1"/>
  <c r="C3348" i="50"/>
  <c r="G3349" i="50" l="1"/>
  <c r="G3350" i="50" s="1"/>
  <c r="C3349" i="50"/>
  <c r="G3351" i="50" l="1"/>
  <c r="G3352" i="50" l="1"/>
  <c r="G3353" i="50" l="1"/>
  <c r="G3354" i="50" l="1"/>
  <c r="G3355" i="50" s="1"/>
  <c r="C3354" i="50"/>
  <c r="G3356" i="50" l="1"/>
  <c r="G3357" i="50" l="1"/>
  <c r="G3358" i="50" l="1"/>
  <c r="G3359" i="50" l="1"/>
  <c r="C3359" i="50"/>
  <c r="G3360" i="50" l="1"/>
  <c r="G3361" i="50" s="1"/>
  <c r="C3360" i="50"/>
  <c r="G3362" i="50" l="1"/>
  <c r="G3363" i="50" l="1"/>
  <c r="G3364" i="50" l="1"/>
  <c r="G3365" i="50" l="1"/>
  <c r="G3366" i="50" s="1"/>
  <c r="C3365" i="50"/>
  <c r="G3367" i="50" l="1"/>
  <c r="G3368" i="50" l="1"/>
  <c r="G3369" i="50" l="1"/>
  <c r="G3370" i="50" l="1"/>
  <c r="C3370" i="50"/>
  <c r="G3371" i="50" l="1"/>
  <c r="G3372" i="50" s="1"/>
  <c r="C3371" i="50"/>
  <c r="G3373" i="50" l="1"/>
  <c r="G3374" i="50" l="1"/>
  <c r="G3375" i="50" l="1"/>
  <c r="G3376" i="50" l="1"/>
  <c r="G3377" i="50" s="1"/>
  <c r="C3376" i="50"/>
  <c r="G3378" i="50" l="1"/>
  <c r="G3379" i="50" l="1"/>
  <c r="G3380" i="50" l="1"/>
  <c r="G3381" i="50" l="1"/>
  <c r="G3382" i="50" s="1"/>
  <c r="C3381" i="50"/>
  <c r="G3383" i="50" l="1"/>
  <c r="G3384" i="50" l="1"/>
  <c r="G3385" i="50" l="1"/>
  <c r="C3386" i="50" l="1"/>
  <c r="G3386" i="50"/>
  <c r="C3387" i="50" l="1"/>
  <c r="G3387" i="50"/>
  <c r="G3388" i="50" s="1"/>
  <c r="G3389" i="50" l="1"/>
  <c r="G3390" i="50" l="1"/>
  <c r="G3391" i="50" l="1"/>
  <c r="C3392" i="50" l="1"/>
  <c r="G3392" i="50"/>
  <c r="G3393" i="50" s="1"/>
  <c r="G3394" i="50" l="1"/>
  <c r="G3395" i="50" l="1"/>
  <c r="G3396" i="50" l="1"/>
  <c r="C3397" i="50" l="1"/>
  <c r="G3397" i="50"/>
  <c r="G3398" i="50" s="1"/>
  <c r="G3399" i="50" l="1"/>
  <c r="G3400" i="50" l="1"/>
  <c r="G3401" i="50" l="1"/>
  <c r="G3402" i="50" l="1"/>
  <c r="G3403" i="50" s="1"/>
  <c r="C3402" i="50"/>
  <c r="G3404" i="50" l="1"/>
  <c r="G3405" i="50" l="1"/>
  <c r="G3406" i="50" l="1"/>
  <c r="G3407" i="50" l="1"/>
  <c r="C3407" i="50"/>
  <c r="G3408" i="50" l="1"/>
  <c r="G3409" i="50" s="1"/>
  <c r="C3408" i="50"/>
  <c r="G3410" i="50" l="1"/>
  <c r="G3411" i="50" l="1"/>
  <c r="G3412" i="50" l="1"/>
  <c r="G3413" i="50" l="1"/>
  <c r="G3414" i="50" s="1"/>
  <c r="C3413" i="50"/>
  <c r="G3415" i="50" l="1"/>
  <c r="G3416" i="50" l="1"/>
  <c r="G3417" i="50" l="1"/>
  <c r="G3418" i="50" l="1"/>
  <c r="G3419" i="50" s="1"/>
  <c r="C3418" i="50"/>
  <c r="G3420" i="50" l="1"/>
  <c r="G3421" i="50" l="1"/>
  <c r="G3422" i="50" l="1"/>
  <c r="C3423" i="50" l="1"/>
  <c r="G3423" i="50"/>
  <c r="G3424" i="50" s="1"/>
  <c r="G3425" i="50" l="1"/>
  <c r="G3426" i="50" l="1"/>
  <c r="G3427" i="50" l="1"/>
  <c r="G3428" i="50" l="1"/>
  <c r="G3429" i="50" s="1"/>
  <c r="C3428" i="50"/>
  <c r="G3430" i="50" l="1"/>
  <c r="G3431" i="50" l="1"/>
  <c r="G3432" i="50" l="1"/>
  <c r="G3433" i="50" l="1"/>
  <c r="G3434" i="50" s="1"/>
  <c r="C3433" i="50"/>
  <c r="G3435" i="50" l="1"/>
  <c r="G3436" i="50" l="1"/>
  <c r="G3437" i="50" l="1"/>
  <c r="G3438" i="50" l="1"/>
  <c r="C3438" i="50"/>
  <c r="C3439" i="50" l="1"/>
  <c r="G3439" i="50"/>
  <c r="G3440" i="50" s="1"/>
  <c r="G3441" i="50" l="1"/>
  <c r="G3442" i="50" l="1"/>
  <c r="G3443" i="50" l="1"/>
  <c r="C3444" i="50" l="1"/>
  <c r="G3444" i="50"/>
  <c r="G3445" i="50" s="1"/>
  <c r="G3446" i="50" l="1"/>
  <c r="G3447" i="50" l="1"/>
  <c r="G3448" i="50" l="1"/>
  <c r="G3449" i="50" l="1"/>
  <c r="G3450" i="50" s="1"/>
  <c r="C3449" i="50"/>
  <c r="G3451" i="50" l="1"/>
  <c r="G3452" i="50" l="1"/>
  <c r="G3453" i="50" l="1"/>
  <c r="G3454" i="50" l="1"/>
  <c r="C3454" i="50"/>
  <c r="G3455" i="50" l="1"/>
  <c r="G3456" i="50" s="1"/>
  <c r="C3455" i="50"/>
  <c r="G3457" i="50" l="1"/>
  <c r="G3458" i="50" l="1"/>
  <c r="G3459" i="50" l="1"/>
  <c r="G3460" i="50" l="1"/>
  <c r="G3461" i="50" s="1"/>
  <c r="C3460" i="50"/>
  <c r="G3462" i="50" l="1"/>
  <c r="G3463" i="50" l="1"/>
  <c r="G3464" i="50" l="1"/>
  <c r="C3465" i="50" l="1"/>
  <c r="G3465" i="50"/>
  <c r="G3466" i="50" s="1"/>
  <c r="G3467" i="50" l="1"/>
  <c r="G3468" i="50" l="1"/>
  <c r="G3469" i="50" l="1"/>
  <c r="G3470" i="50" l="1"/>
  <c r="G3471" i="50" l="1"/>
  <c r="G3472" i="50" l="1"/>
  <c r="C3472" i="50"/>
  <c r="E3472" i="50"/>
  <c r="G3473" i="50" l="1"/>
  <c r="C3473" i="50"/>
  <c r="G3474" i="50" l="1"/>
  <c r="G3475" i="50" s="1"/>
  <c r="C3474" i="50"/>
  <c r="G3476" i="50" l="1"/>
  <c r="C3476" i="50"/>
  <c r="G3477" i="50" l="1"/>
  <c r="G3478" i="50" s="1"/>
  <c r="C3477" i="50"/>
  <c r="G3479" i="50" l="1"/>
  <c r="G3480" i="50" l="1"/>
  <c r="G3481" i="50" s="1"/>
  <c r="C3480" i="50"/>
  <c r="G3482" i="50" l="1"/>
  <c r="G3483" i="50" l="1"/>
  <c r="G3484" i="50" l="1"/>
  <c r="G3485" i="50" l="1"/>
  <c r="G3486" i="50" s="1"/>
  <c r="C3485" i="50"/>
  <c r="G3487" i="50" l="1"/>
  <c r="G3488" i="50" l="1"/>
  <c r="G3489" i="50" l="1"/>
  <c r="G3490" i="50" s="1"/>
  <c r="C3489" i="50"/>
  <c r="G3491" i="50" l="1"/>
  <c r="G3492" i="50" l="1"/>
  <c r="G3493" i="50" l="1"/>
  <c r="G3494" i="50" l="1"/>
  <c r="G3495" i="50" l="1"/>
  <c r="G3496" i="50" l="1"/>
  <c r="C3496" i="50"/>
  <c r="G3497" i="50" l="1"/>
  <c r="G3498" i="50" s="1"/>
  <c r="C3497" i="50"/>
  <c r="G3499" i="50" l="1"/>
  <c r="C3500" i="50" l="1"/>
  <c r="G3500" i="50"/>
  <c r="G3501" i="50" s="1"/>
  <c r="G3502" i="50" l="1"/>
  <c r="G3503" i="50" l="1"/>
  <c r="G3504" i="50" l="1"/>
  <c r="G3505" i="50" s="1"/>
  <c r="C3504" i="50"/>
  <c r="G3506" i="50" l="1"/>
  <c r="G3507" i="50" l="1"/>
  <c r="G3508" i="50" l="1"/>
  <c r="G3509" i="50" s="1"/>
  <c r="C3508" i="50"/>
  <c r="G3510" i="50" l="1"/>
  <c r="G3511" i="50" l="1"/>
  <c r="G3512" i="50" l="1"/>
  <c r="G3513" i="50" l="1"/>
  <c r="G3514" i="50" l="1"/>
  <c r="C3514" i="50"/>
  <c r="G3515" i="50" l="1"/>
  <c r="G3516" i="50" s="1"/>
  <c r="C3515" i="50"/>
  <c r="C3517" i="50" l="1"/>
  <c r="G3517" i="50"/>
  <c r="G3518" i="50" s="1"/>
  <c r="G3519" i="50" l="1"/>
  <c r="C3520" i="50" l="1"/>
  <c r="G3520" i="50"/>
  <c r="G3521" i="50" s="1"/>
  <c r="G3522" i="50" l="1"/>
  <c r="G3523" i="50" s="1"/>
  <c r="C3522" i="50"/>
  <c r="G3524" i="50" l="1"/>
  <c r="G3525" i="50" l="1"/>
  <c r="G3526" i="50" l="1"/>
  <c r="C3526" i="50"/>
  <c r="G3527" i="50" l="1"/>
  <c r="G3528" i="50" s="1"/>
  <c r="C3527" i="50"/>
  <c r="C3529" i="50" l="1"/>
  <c r="G3529" i="50"/>
  <c r="G3530" i="50" s="1"/>
  <c r="C3531" i="50" l="1"/>
  <c r="G3531" i="50"/>
  <c r="E3531" i="50"/>
  <c r="G3532" i="50" l="1"/>
  <c r="C3532" i="50"/>
  <c r="G3533" i="50" l="1"/>
  <c r="G3534" i="50" s="1"/>
  <c r="C3533" i="50"/>
  <c r="G3535" i="50" l="1"/>
  <c r="G3536" i="50" s="1"/>
  <c r="C3535" i="50"/>
  <c r="G3537" i="50" l="1"/>
  <c r="G3538" i="50" l="1"/>
  <c r="G3539" i="50" l="1"/>
  <c r="G3540" i="50" s="1"/>
  <c r="C3539" i="50"/>
  <c r="G3541" i="50" l="1"/>
  <c r="G3542" i="50" l="1"/>
  <c r="G3543" i="50" s="1"/>
  <c r="C3542" i="50"/>
  <c r="G3544" i="50" l="1"/>
  <c r="G3545" i="50" l="1"/>
  <c r="G3546" i="50" s="1"/>
  <c r="C3545" i="50"/>
  <c r="G3547" i="50" l="1"/>
  <c r="G3548" i="50" l="1"/>
  <c r="G3549" i="50" l="1"/>
  <c r="G3550" i="50" s="1"/>
  <c r="C3549" i="50"/>
  <c r="G3551" i="50" l="1"/>
  <c r="G3552" i="50" s="1"/>
  <c r="C3551" i="50"/>
  <c r="G3553" i="50" l="1"/>
  <c r="G3554" i="50" l="1"/>
  <c r="C3555" i="50" l="1"/>
  <c r="G3555" i="50"/>
  <c r="G3556" i="50" l="1"/>
  <c r="G3557" i="50" s="1"/>
  <c r="C3556" i="50"/>
  <c r="C3558" i="50" l="1"/>
  <c r="G3558" i="50"/>
  <c r="G3559" i="50" s="1"/>
  <c r="G3560" i="50" l="1"/>
  <c r="G3561" i="50" l="1"/>
  <c r="G3562" i="50" l="1"/>
  <c r="G3563" i="50" s="1"/>
  <c r="C3562" i="50"/>
  <c r="G3564" i="50" l="1"/>
  <c r="G3565" i="50" l="1"/>
  <c r="G3566" i="50" s="1"/>
  <c r="C3565" i="50"/>
  <c r="G3567" i="50" l="1"/>
  <c r="G3568" i="50" l="1"/>
  <c r="G3569" i="50" s="1"/>
  <c r="C3568" i="50"/>
  <c r="G3570" i="50" l="1"/>
  <c r="G3571" i="50" l="1"/>
  <c r="G3572" i="50" l="1"/>
  <c r="G3573" i="50" s="1"/>
  <c r="C3572" i="50"/>
  <c r="G3574" i="50" l="1"/>
  <c r="G3575" i="50" s="1"/>
  <c r="C3574" i="50"/>
  <c r="G3576" i="50" l="1"/>
  <c r="G3577" i="50" l="1"/>
  <c r="G3578" i="50" l="1"/>
  <c r="C3578" i="50"/>
  <c r="E3578" i="50"/>
  <c r="C3579" i="50" l="1"/>
  <c r="G3579" i="50"/>
  <c r="C3580" i="50" l="1"/>
  <c r="G3580" i="50"/>
  <c r="G3581" i="50" s="1"/>
  <c r="G3582" i="50" l="1"/>
  <c r="G3583" i="50" s="1"/>
  <c r="C3582" i="50"/>
  <c r="G3584" i="50" l="1"/>
  <c r="G3585" i="50" l="1"/>
  <c r="G3586" i="50" l="1"/>
  <c r="G3587" i="50" l="1"/>
  <c r="G3588" i="50" s="1"/>
  <c r="C3587" i="50"/>
  <c r="G3589" i="50" l="1"/>
  <c r="G3590" i="50" l="1"/>
  <c r="C3591" i="50" l="1"/>
  <c r="G3591" i="50"/>
  <c r="G3592" i="50" s="1"/>
  <c r="G3593" i="50" l="1"/>
  <c r="G3594" i="50" l="1"/>
  <c r="G3595" i="50" s="1"/>
  <c r="C3594" i="50"/>
  <c r="C3596" i="50" l="1"/>
  <c r="G3596" i="50"/>
  <c r="E3596" i="50"/>
  <c r="G3597" i="50" l="1"/>
  <c r="C3597" i="50"/>
  <c r="C3598" i="50" l="1"/>
  <c r="G3598" i="50"/>
  <c r="G3599" i="50" l="1"/>
  <c r="G3600" i="50" s="1"/>
  <c r="C3599" i="50"/>
  <c r="G3601" i="50" l="1"/>
  <c r="G3602" i="50" l="1"/>
  <c r="G3603" i="50" l="1"/>
  <c r="G3604" i="50" l="1"/>
  <c r="G3605" i="50" l="1"/>
  <c r="G3606" i="50" l="1"/>
  <c r="G3607" i="50" l="1"/>
  <c r="G3608" i="50" l="1"/>
  <c r="C3608" i="50"/>
  <c r="G3609" i="50" l="1"/>
  <c r="G3610" i="50" s="1"/>
  <c r="C3609" i="50"/>
  <c r="G3611" i="50" l="1"/>
  <c r="G3612" i="50" l="1"/>
  <c r="G3613" i="50" l="1"/>
  <c r="G3614" i="50" l="1"/>
  <c r="G3615" i="50" l="1"/>
  <c r="G3616" i="50" l="1"/>
  <c r="G3617" i="50" l="1"/>
  <c r="G3618" i="50" l="1"/>
  <c r="C3619" i="50" l="1"/>
  <c r="G3619" i="50"/>
  <c r="E3619" i="50"/>
  <c r="G3620" i="50" l="1"/>
  <c r="C3620" i="50"/>
  <c r="G3621" i="50" l="1"/>
  <c r="C3621" i="50"/>
  <c r="C3622" i="50" l="1"/>
  <c r="G3622" i="50"/>
  <c r="G3623" i="50" s="1"/>
  <c r="G3624" i="50" l="1"/>
  <c r="C3624" i="50"/>
  <c r="G3625" i="50" l="1"/>
  <c r="G3626" i="50" s="1"/>
  <c r="C3625" i="50"/>
  <c r="G3627" i="50" l="1"/>
  <c r="G3628" i="50" l="1"/>
  <c r="G3629" i="50" s="1"/>
  <c r="C3628" i="50"/>
  <c r="G3630" i="50" l="1"/>
  <c r="G3631" i="50" l="1"/>
  <c r="G3632" i="50" l="1"/>
  <c r="G3633" i="50" l="1"/>
  <c r="G3634" i="50" s="1"/>
  <c r="C3633" i="50"/>
  <c r="G3635" i="50" l="1"/>
  <c r="G3636" i="50" l="1"/>
  <c r="G3637" i="50" l="1"/>
  <c r="G3638" i="50" s="1"/>
  <c r="C3637" i="50"/>
  <c r="G3639" i="50" l="1"/>
  <c r="G3640" i="50" l="1"/>
  <c r="G3641" i="50" l="1"/>
  <c r="G3642" i="50" l="1"/>
  <c r="G3643" i="50" l="1"/>
  <c r="G3644" i="50" l="1"/>
  <c r="C3644" i="50"/>
  <c r="G3645" i="50" l="1"/>
  <c r="G3646" i="50" s="1"/>
  <c r="C3645" i="50"/>
  <c r="G3647" i="50" l="1"/>
  <c r="G3648" i="50" l="1"/>
  <c r="G3649" i="50" s="1"/>
  <c r="C3648" i="50"/>
  <c r="G3650" i="50" l="1"/>
  <c r="G3651" i="50" l="1"/>
  <c r="C3652" i="50" l="1"/>
  <c r="G3652" i="50"/>
  <c r="G3653" i="50" s="1"/>
  <c r="G3654" i="50" l="1"/>
  <c r="G3655" i="50" l="1"/>
  <c r="G3656" i="50" l="1"/>
  <c r="G3657" i="50" s="1"/>
  <c r="C3656" i="50"/>
  <c r="G3658" i="50" l="1"/>
  <c r="G3659" i="50" l="1"/>
  <c r="G3660" i="50" l="1"/>
  <c r="G3661" i="50" l="1"/>
  <c r="G3662" i="50" l="1"/>
  <c r="C3662" i="50"/>
  <c r="G3663" i="50" l="1"/>
  <c r="G3664" i="50" s="1"/>
  <c r="C3663" i="50"/>
  <c r="G3665" i="50" l="1"/>
  <c r="G3666" i="50" s="1"/>
  <c r="C3665" i="50"/>
  <c r="G3667" i="50" l="1"/>
  <c r="G3668" i="50" l="1"/>
  <c r="G3669" i="50" s="1"/>
  <c r="C3668" i="50"/>
  <c r="G3670" i="50" l="1"/>
  <c r="G3671" i="50" s="1"/>
  <c r="C3670" i="50"/>
  <c r="G3672" i="50" l="1"/>
  <c r="G3673" i="50" l="1"/>
  <c r="C3674" i="50" l="1"/>
  <c r="G3674" i="50"/>
  <c r="G3675" i="50" l="1"/>
  <c r="G3676" i="50" s="1"/>
  <c r="C3675" i="50"/>
  <c r="G3677" i="50" l="1"/>
  <c r="G3678" i="50" s="1"/>
  <c r="C3677" i="50"/>
  <c r="C3679" i="50" l="1"/>
  <c r="G3679" i="50"/>
  <c r="E3679" i="50"/>
  <c r="C3680" i="50" l="1"/>
  <c r="G3680" i="50"/>
  <c r="G3681" i="50" l="1"/>
  <c r="G3682" i="50" s="1"/>
  <c r="C3681" i="50"/>
  <c r="G3683" i="50" l="1"/>
  <c r="G3684" i="50" s="1"/>
  <c r="C3683" i="50"/>
  <c r="G3685" i="50" l="1"/>
  <c r="G3686" i="50" l="1"/>
  <c r="G3687" i="50" l="1"/>
  <c r="G3688" i="50" s="1"/>
  <c r="C3687" i="50"/>
  <c r="G3689" i="50" l="1"/>
  <c r="C3690" i="50" l="1"/>
  <c r="G3690" i="50"/>
  <c r="G3691" i="50" s="1"/>
  <c r="G3692" i="50" l="1"/>
  <c r="C3693" i="50" l="1"/>
  <c r="G3693" i="50"/>
  <c r="G3694" i="50" s="1"/>
  <c r="G3695" i="50" l="1"/>
  <c r="G3696" i="50" l="1"/>
  <c r="C3697" i="50" l="1"/>
  <c r="G3697" i="50"/>
  <c r="G3698" i="50" s="1"/>
  <c r="G3699" i="50" l="1"/>
  <c r="G3700" i="50" s="1"/>
  <c r="C3699" i="50"/>
  <c r="G3701" i="50" l="1"/>
  <c r="G3702" i="50" l="1"/>
  <c r="G3703" i="50" l="1"/>
  <c r="C3703" i="50"/>
  <c r="C3704" i="50" l="1"/>
  <c r="G3704" i="50"/>
  <c r="G3705" i="50" s="1"/>
  <c r="G3706" i="50" l="1"/>
  <c r="G3707" i="50" s="1"/>
  <c r="C3706" i="50"/>
  <c r="G3708" i="50" l="1"/>
  <c r="G3709" i="50" l="1"/>
  <c r="G3710" i="50" l="1"/>
  <c r="G3711" i="50" s="1"/>
  <c r="C3710" i="50"/>
  <c r="G3712" i="50" l="1"/>
  <c r="C3713" i="50" l="1"/>
  <c r="G3713" i="50"/>
  <c r="G3714" i="50" s="1"/>
  <c r="G3715" i="50" l="1"/>
  <c r="G3716" i="50" l="1"/>
  <c r="G3717" i="50" s="1"/>
  <c r="C3716" i="50"/>
  <c r="G3718" i="50" l="1"/>
  <c r="G3719" i="50" l="1"/>
  <c r="G3720" i="50" l="1"/>
  <c r="G3721" i="50" s="1"/>
  <c r="C3720" i="50"/>
  <c r="C3722" i="50" l="1"/>
  <c r="G3722" i="50"/>
  <c r="G3723" i="50" s="1"/>
  <c r="G3724" i="50" l="1"/>
  <c r="G3725" i="50" l="1"/>
  <c r="C3726" i="50" l="1"/>
  <c r="G3726" i="50"/>
  <c r="E3726" i="50"/>
  <c r="G3727" i="50" l="1"/>
  <c r="C3727" i="50"/>
  <c r="G3728" i="50" l="1"/>
  <c r="G3729" i="50" s="1"/>
  <c r="C3728" i="50"/>
  <c r="G3730" i="50" l="1"/>
  <c r="G3731" i="50" s="1"/>
  <c r="C3730" i="50"/>
  <c r="G3732" i="50" l="1"/>
  <c r="G3733" i="50" l="1"/>
  <c r="G3734" i="50" l="1"/>
  <c r="C3735" i="50" l="1"/>
  <c r="G3735" i="50"/>
  <c r="G3736" i="50" s="1"/>
  <c r="G3737" i="50" l="1"/>
  <c r="G3738" i="50" l="1"/>
  <c r="G3739" i="50" l="1"/>
  <c r="G3740" i="50" s="1"/>
  <c r="C3739" i="50"/>
  <c r="G3741" i="50" l="1"/>
  <c r="G3742" i="50" l="1"/>
  <c r="G3743" i="50" s="1"/>
  <c r="C3742" i="50"/>
  <c r="C3744" i="50" l="1"/>
  <c r="G3744" i="50"/>
  <c r="E3744" i="50"/>
  <c r="G3745" i="50" l="1"/>
  <c r="C3745" i="50"/>
  <c r="C3746" i="50" l="1"/>
  <c r="G3746" i="50"/>
  <c r="G3747" i="50" l="1"/>
  <c r="G3748" i="50" s="1"/>
  <c r="C3747" i="50"/>
  <c r="G3749" i="50" l="1"/>
  <c r="G3750" i="50" l="1"/>
  <c r="G3751" i="50" l="1"/>
  <c r="G3752" i="50" l="1"/>
  <c r="G3753" i="50" l="1"/>
  <c r="G3754" i="50" l="1"/>
  <c r="G3755" i="50" l="1"/>
  <c r="G3756" i="50" l="1"/>
  <c r="C3756" i="50"/>
  <c r="C3757" i="50" l="1"/>
  <c r="G3757" i="50"/>
  <c r="G3758" i="50" s="1"/>
  <c r="G3759" i="50" l="1"/>
  <c r="G3760" i="50" l="1"/>
  <c r="G3761" i="50" l="1"/>
  <c r="G3762" i="50" l="1"/>
  <c r="G3763" i="50" l="1"/>
  <c r="G3764" i="50" l="1"/>
  <c r="G3765" i="50" l="1"/>
  <c r="G3766" i="50" l="1"/>
  <c r="G3767" i="50" s="1"/>
  <c r="G3768" i="50" l="1"/>
  <c r="C3769" i="50" l="1"/>
  <c r="G3769" i="50"/>
  <c r="E3769" i="50"/>
  <c r="G3770" i="50" l="1"/>
  <c r="C3770" i="50"/>
  <c r="G3771" i="50" l="1"/>
  <c r="C3771" i="50"/>
  <c r="G3772" i="50" l="1"/>
  <c r="C3772" i="50"/>
  <c r="G3773" i="50" l="1"/>
  <c r="G3774" i="50" s="1"/>
  <c r="C3773" i="50"/>
  <c r="G3775" i="50" l="1"/>
  <c r="C3775" i="50"/>
  <c r="G3776" i="50" l="1"/>
  <c r="G3777" i="50" s="1"/>
  <c r="C3776" i="50"/>
  <c r="G3778" i="50" l="1"/>
  <c r="C3779" i="50" l="1"/>
  <c r="G3779" i="50"/>
  <c r="G3780" i="50" s="1"/>
  <c r="G3781" i="50" l="1"/>
  <c r="G3782" i="50" l="1"/>
  <c r="G3783" i="50" l="1"/>
  <c r="G3784" i="50" l="1"/>
  <c r="G3785" i="50" s="1"/>
  <c r="C3784" i="50"/>
  <c r="G3786" i="50" l="1"/>
  <c r="G3787" i="50" l="1"/>
  <c r="G3788" i="50" l="1"/>
  <c r="G3789" i="50" s="1"/>
  <c r="C3788" i="50"/>
  <c r="G3790" i="50" l="1"/>
  <c r="G3791" i="50" l="1"/>
  <c r="G3792" i="50" l="1"/>
  <c r="G3793" i="50" l="1"/>
  <c r="G3794" i="50" l="1"/>
  <c r="G3795" i="50" l="1"/>
  <c r="C3795" i="50"/>
  <c r="G3796" i="50" l="1"/>
  <c r="G3797" i="50" s="1"/>
  <c r="C3796" i="50"/>
  <c r="G3798" i="50" l="1"/>
  <c r="G3799" i="50" l="1"/>
  <c r="G3800" i="50" s="1"/>
  <c r="C3799" i="50"/>
  <c r="G3801" i="50" l="1"/>
  <c r="G3802" i="50" l="1"/>
  <c r="G3803" i="50" l="1"/>
  <c r="G3804" i="50" s="1"/>
  <c r="C3803" i="50"/>
  <c r="G3805" i="50" l="1"/>
  <c r="G3806" i="50" l="1"/>
  <c r="C3807" i="50" l="1"/>
  <c r="G3807" i="50"/>
  <c r="G3808" i="50" s="1"/>
  <c r="G3809" i="50" l="1"/>
  <c r="G3810" i="50" l="1"/>
  <c r="G3811" i="50" l="1"/>
  <c r="G3812" i="50" l="1"/>
  <c r="G3813" i="50" l="1"/>
  <c r="C3813" i="50"/>
  <c r="G3814" i="50" l="1"/>
  <c r="G3815" i="50" s="1"/>
  <c r="C3814" i="50"/>
  <c r="G3816" i="50" l="1"/>
  <c r="G3817" i="50" s="1"/>
  <c r="C3816" i="50"/>
  <c r="G3818" i="50" l="1"/>
  <c r="C3819" i="50" l="1"/>
  <c r="G3819" i="50"/>
  <c r="G3820" i="50" s="1"/>
  <c r="G3821" i="50" l="1"/>
  <c r="G3822" i="50" s="1"/>
  <c r="C3821" i="50"/>
  <c r="G3823" i="50" l="1"/>
  <c r="G3824" i="50" l="1"/>
  <c r="G3825" i="50" l="1"/>
  <c r="C3825" i="50"/>
  <c r="G3826" i="50" l="1"/>
  <c r="G3827" i="50" s="1"/>
  <c r="C3826" i="50"/>
  <c r="G3828" i="50" l="1"/>
  <c r="G3829" i="50" s="1"/>
  <c r="C3828" i="50"/>
  <c r="C3830" i="50" l="1"/>
  <c r="G3830" i="50"/>
  <c r="G3831" i="50" l="1"/>
  <c r="C3831" i="50"/>
  <c r="G3832" i="50" l="1"/>
  <c r="G3833" i="50" s="1"/>
  <c r="C3832" i="50"/>
  <c r="G3834" i="50" l="1"/>
  <c r="G3835" i="50" s="1"/>
  <c r="C3834" i="50"/>
  <c r="G3836" i="50" l="1"/>
  <c r="G3837" i="50" l="1"/>
  <c r="G3838" i="50" l="1"/>
  <c r="G3839" i="50" s="1"/>
  <c r="C3838" i="50"/>
  <c r="G3840" i="50" l="1"/>
  <c r="C3841" i="50" l="1"/>
  <c r="G3841" i="50"/>
  <c r="G3842" i="50" s="1"/>
  <c r="G3843" i="50" l="1"/>
  <c r="C3844" i="50" l="1"/>
  <c r="G3844" i="50"/>
  <c r="G3845" i="50" s="1"/>
  <c r="G3846" i="50" l="1"/>
  <c r="G3847" i="50" l="1"/>
  <c r="G3848" i="50" l="1"/>
  <c r="G3849" i="50" s="1"/>
  <c r="C3848" i="50"/>
  <c r="G3850" i="50" l="1"/>
  <c r="G3851" i="50" s="1"/>
  <c r="C3850" i="50"/>
  <c r="G3852" i="50" l="1"/>
  <c r="G3853" i="50" l="1"/>
  <c r="G3854" i="50" l="1"/>
  <c r="C3854" i="50"/>
  <c r="G3855" i="50" l="1"/>
  <c r="G3856" i="50" s="1"/>
  <c r="C3855" i="50"/>
  <c r="C3857" i="50" l="1"/>
  <c r="G3857" i="50"/>
  <c r="G3858" i="50" s="1"/>
  <c r="G3859" i="50" l="1"/>
  <c r="G3860" i="50" l="1"/>
  <c r="G3861" i="50" l="1"/>
  <c r="G3862" i="50" s="1"/>
  <c r="C3861" i="50"/>
  <c r="G3863" i="50" l="1"/>
  <c r="G3864" i="50" l="1"/>
  <c r="G3865" i="50" s="1"/>
  <c r="C3864" i="50"/>
  <c r="G3866" i="50" l="1"/>
  <c r="G3867" i="50" l="1"/>
  <c r="G3868" i="50" s="1"/>
  <c r="C3867" i="50"/>
  <c r="G3869" i="50" l="1"/>
  <c r="G3870" i="50" l="1"/>
  <c r="G3871" i="50" l="1"/>
  <c r="G3872" i="50" s="1"/>
  <c r="C3871" i="50"/>
  <c r="C3873" i="50" l="1"/>
  <c r="G3873" i="50"/>
  <c r="G3874" i="50" s="1"/>
  <c r="G3875" i="50" l="1"/>
  <c r="G3876" i="50" l="1"/>
  <c r="G3877" i="50" l="1"/>
  <c r="C3877" i="50"/>
  <c r="C3878" i="50" l="1"/>
  <c r="G3878" i="50"/>
  <c r="G3879" i="50" l="1"/>
  <c r="G3880" i="50" s="1"/>
  <c r="C3879" i="50"/>
  <c r="G3881" i="50" l="1"/>
  <c r="G3882" i="50" s="1"/>
  <c r="C3881" i="50"/>
  <c r="G3883" i="50" l="1"/>
  <c r="G3884" i="50" l="1"/>
  <c r="G3885" i="50" l="1"/>
  <c r="C3886" i="50" l="1"/>
  <c r="G3886" i="50"/>
  <c r="G3887" i="50" s="1"/>
  <c r="G3888" i="50" l="1"/>
  <c r="G3889" i="50" l="1"/>
  <c r="G3890" i="50" l="1"/>
  <c r="G3891" i="50" s="1"/>
  <c r="C3890" i="50"/>
  <c r="G3892" i="50" l="1"/>
  <c r="G3893" i="50" l="1"/>
  <c r="G3894" i="50" s="1"/>
  <c r="C3893" i="50"/>
  <c r="G3895" i="50" l="1"/>
  <c r="C3895" i="50"/>
  <c r="G3896" i="50" l="1"/>
  <c r="C3896" i="50"/>
  <c r="C3897" i="50" l="1"/>
  <c r="G3897" i="50"/>
  <c r="G3898" i="50" l="1"/>
  <c r="G3899" i="50" s="1"/>
  <c r="C3898" i="50"/>
  <c r="G3900" i="50" l="1"/>
  <c r="G3901" i="50" l="1"/>
  <c r="G3902" i="50" l="1"/>
  <c r="G3903" i="50" l="1"/>
  <c r="G3904" i="50" l="1"/>
  <c r="G3905" i="50" l="1"/>
  <c r="G3906" i="50" l="1"/>
  <c r="G3907" i="50" l="1"/>
  <c r="C3907" i="50"/>
  <c r="G3908" i="50" l="1"/>
  <c r="G3909" i="50" s="1"/>
  <c r="C3908" i="50"/>
  <c r="G3910" i="50" l="1"/>
  <c r="G3911" i="50" l="1"/>
  <c r="G3912" i="50" l="1"/>
  <c r="G3913" i="50" l="1"/>
  <c r="G3914" i="50" l="1"/>
  <c r="G3915" i="50" l="1"/>
  <c r="G3916" i="50" l="1"/>
  <c r="G3917" i="50" l="1"/>
  <c r="C3917" i="50"/>
  <c r="C3918" i="50" l="1"/>
  <c r="G3918" i="50"/>
  <c r="G3919" i="50" l="1"/>
  <c r="C3919" i="50"/>
  <c r="G3920" i="50" l="1"/>
  <c r="G3921" i="50" s="1"/>
  <c r="C3920" i="50"/>
  <c r="G3922" i="50" l="1"/>
  <c r="C3922" i="50"/>
  <c r="G3923" i="50" l="1"/>
  <c r="G3924" i="50" s="1"/>
  <c r="C3923" i="50"/>
  <c r="G3925" i="50" l="1"/>
  <c r="C3926" i="50" l="1"/>
  <c r="G3926" i="50"/>
  <c r="G3927" i="50" s="1"/>
  <c r="G3928" i="50" l="1"/>
  <c r="G3929" i="50" l="1"/>
  <c r="G3930" i="50" l="1"/>
  <c r="G3931" i="50" l="1"/>
  <c r="G3932" i="50" s="1"/>
  <c r="C3931" i="50"/>
  <c r="G3933" i="50" l="1"/>
  <c r="G3934" i="50" l="1"/>
  <c r="G3935" i="50" l="1"/>
  <c r="G3936" i="50" s="1"/>
  <c r="C3935" i="50"/>
  <c r="G3937" i="50" l="1"/>
  <c r="G3938" i="50" l="1"/>
  <c r="G3939" i="50" l="1"/>
  <c r="G3940" i="50" l="1"/>
  <c r="G3941" i="50" l="1"/>
  <c r="G3942" i="50" l="1"/>
  <c r="C3942" i="50"/>
  <c r="G3943" i="50" l="1"/>
  <c r="G3944" i="50" s="1"/>
  <c r="C3943" i="50"/>
  <c r="G3945" i="50" l="1"/>
  <c r="G3946" i="50" l="1"/>
  <c r="G3947" i="50" s="1"/>
  <c r="C3946" i="50"/>
  <c r="G3948" i="50" l="1"/>
  <c r="G3949" i="50" l="1"/>
  <c r="C3950" i="50" l="1"/>
  <c r="G3950" i="50"/>
  <c r="G3951" i="50" s="1"/>
  <c r="G3952" i="50" l="1"/>
  <c r="G3953" i="50" l="1"/>
  <c r="G3954" i="50" l="1"/>
  <c r="G3955" i="50" s="1"/>
  <c r="C3954" i="50"/>
  <c r="G3956" i="50" l="1"/>
  <c r="G3957" i="50" l="1"/>
  <c r="G3958" i="50" l="1"/>
  <c r="G3959" i="50" l="1"/>
  <c r="G3960" i="50" l="1"/>
  <c r="C3960" i="50"/>
  <c r="G3961" i="50" l="1"/>
  <c r="G3962" i="50" s="1"/>
  <c r="C3961" i="50"/>
  <c r="G3963" i="50" l="1"/>
  <c r="G3964" i="50" s="1"/>
  <c r="C3963" i="50"/>
  <c r="G3965" i="50" l="1"/>
  <c r="C3966" i="50" l="1"/>
  <c r="G3966" i="50"/>
  <c r="G3967" i="50" s="1"/>
  <c r="G3968" i="50" l="1"/>
  <c r="G3969" i="50" s="1"/>
  <c r="C3968" i="50"/>
  <c r="G3970" i="50" l="1"/>
  <c r="G3971" i="50" l="1"/>
  <c r="G3972" i="50" l="1"/>
  <c r="C3972" i="50"/>
  <c r="G3973" i="50" l="1"/>
  <c r="G3974" i="50" s="1"/>
  <c r="C3973" i="50"/>
  <c r="G3975" i="50" l="1"/>
  <c r="G3976" i="50" s="1"/>
  <c r="C3975" i="50"/>
  <c r="C3977" i="50" l="1"/>
  <c r="G3977" i="50"/>
  <c r="G3978" i="50" l="1"/>
  <c r="C3978" i="50"/>
  <c r="C3979" i="50" l="1"/>
  <c r="G3979" i="50"/>
  <c r="G3980" i="50" s="1"/>
  <c r="C3981" i="50" l="1"/>
  <c r="G3981" i="50"/>
  <c r="G3982" i="50" s="1"/>
  <c r="G3983" i="50" l="1"/>
  <c r="G3984" i="50" l="1"/>
  <c r="G3985" i="50" l="1"/>
  <c r="G3986" i="50" s="1"/>
  <c r="C3985" i="50"/>
  <c r="G3987" i="50" l="1"/>
  <c r="C3988" i="50" l="1"/>
  <c r="G3988" i="50"/>
  <c r="G3989" i="50" s="1"/>
  <c r="G3990" i="50" l="1"/>
  <c r="G3991" i="50" l="1"/>
  <c r="G3992" i="50" s="1"/>
  <c r="C3991" i="50"/>
  <c r="G3993" i="50" l="1"/>
  <c r="G3994" i="50" l="1"/>
  <c r="G3995" i="50" l="1"/>
  <c r="G3996" i="50" s="1"/>
  <c r="C3995" i="50"/>
  <c r="G3997" i="50" l="1"/>
  <c r="G3998" i="50" s="1"/>
  <c r="C3997" i="50"/>
  <c r="G3999" i="50" l="1"/>
  <c r="G4000" i="50" l="1"/>
  <c r="G4001" i="50" l="1"/>
  <c r="C4001" i="50"/>
  <c r="G4002" i="50" l="1"/>
  <c r="G4003" i="50" s="1"/>
  <c r="C4002" i="50"/>
  <c r="C4004" i="50" l="1"/>
  <c r="G4004" i="50"/>
  <c r="G4005" i="50" s="1"/>
  <c r="G4006" i="50" l="1"/>
  <c r="G4007" i="50" l="1"/>
  <c r="G4008" i="50" l="1"/>
  <c r="G4009" i="50" s="1"/>
  <c r="C4008" i="50"/>
  <c r="G4010" i="50" l="1"/>
  <c r="G4011" i="50" l="1"/>
  <c r="G4012" i="50" s="1"/>
  <c r="C4011" i="50"/>
  <c r="G4013" i="50" l="1"/>
  <c r="G4014" i="50" l="1"/>
  <c r="G4015" i="50" s="1"/>
  <c r="C4014" i="50"/>
  <c r="G4016" i="50" l="1"/>
  <c r="G4017" i="50" l="1"/>
  <c r="G4018" i="50" l="1"/>
  <c r="G4019" i="50" s="1"/>
  <c r="C4018" i="50"/>
  <c r="C4020" i="50" l="1"/>
  <c r="G4020" i="50"/>
  <c r="G4021" i="50" s="1"/>
  <c r="G4022" i="50" l="1"/>
  <c r="G4023" i="50" l="1"/>
  <c r="G4024" i="50" l="1"/>
  <c r="C4024" i="50"/>
  <c r="C4025" i="50" l="1"/>
  <c r="G4025" i="50"/>
  <c r="G4026" i="50" l="1"/>
  <c r="G4027" i="50" s="1"/>
  <c r="C4026" i="50"/>
  <c r="G4028" i="50" l="1"/>
  <c r="G4029" i="50" s="1"/>
  <c r="C4028" i="50"/>
  <c r="G4030" i="50" l="1"/>
  <c r="G4031" i="50" l="1"/>
  <c r="G4032" i="50" l="1"/>
  <c r="C4033" i="50" l="1"/>
  <c r="G4033" i="50"/>
  <c r="G4034" i="50" s="1"/>
  <c r="G4035" i="50" l="1"/>
  <c r="G4036" i="50" l="1"/>
  <c r="G4037" i="50" l="1"/>
  <c r="G4038" i="50" s="1"/>
  <c r="C4037" i="50"/>
  <c r="G4039" i="50" l="1"/>
  <c r="G4040" i="50" l="1"/>
  <c r="G4041" i="50" s="1"/>
  <c r="C4040" i="50"/>
  <c r="G4042" i="50" l="1"/>
  <c r="C4042" i="50"/>
  <c r="G4043" i="50" l="1"/>
  <c r="C4043" i="50"/>
  <c r="C4044" i="50" l="1"/>
  <c r="G4044" i="50"/>
  <c r="G4045" i="50" l="1"/>
  <c r="G4046" i="50" s="1"/>
  <c r="C4045" i="50"/>
  <c r="G4047" i="50" l="1"/>
  <c r="G4048" i="50" l="1"/>
  <c r="G4049" i="50" l="1"/>
  <c r="G4050" i="50" l="1"/>
  <c r="G4051" i="50" l="1"/>
  <c r="G4052" i="50" l="1"/>
  <c r="G4053" i="50" l="1"/>
  <c r="C4054" i="50" l="1"/>
  <c r="G4054" i="50"/>
  <c r="G4055" i="50" l="1"/>
  <c r="G4056" i="50" s="1"/>
  <c r="C4055" i="50"/>
  <c r="G4057" i="50" l="1"/>
  <c r="G4058" i="50" l="1"/>
  <c r="G4059" i="50" l="1"/>
  <c r="G4060" i="50" l="1"/>
  <c r="G4061" i="50" l="1"/>
  <c r="G4062" i="50" l="1"/>
  <c r="G4063" i="50" l="1"/>
  <c r="G4064" i="50" l="1"/>
  <c r="G4065" i="50" s="1"/>
  <c r="G4066" i="50" l="1"/>
  <c r="G4067" i="50" s="1"/>
</calcChain>
</file>

<file path=xl/sharedStrings.xml><?xml version="1.0" encoding="utf-8"?>
<sst xmlns="http://schemas.openxmlformats.org/spreadsheetml/2006/main" count="116852" uniqueCount="10201">
  <si>
    <t>Activity ID</t>
  </si>
  <si>
    <t>Activity Name</t>
  </si>
  <si>
    <t>Original Duration</t>
  </si>
  <si>
    <t>Start</t>
  </si>
  <si>
    <t>Finish</t>
  </si>
  <si>
    <t>Budgeted Total Cost</t>
  </si>
  <si>
    <t>HC1 | Aluminum &amp; Glazing-Alusystems-BL-R01</t>
  </si>
  <si>
    <t xml:space="preserve">  General</t>
  </si>
  <si>
    <t xml:space="preserve">    HC1.C27.GEN.CO.0001</t>
  </si>
  <si>
    <t>Commencement Date</t>
  </si>
  <si>
    <t xml:space="preserve">    Section / Contract Milestones</t>
  </si>
  <si>
    <t xml:space="preserve">      Mochup / Benchmark</t>
  </si>
  <si>
    <t xml:space="preserve">        HC1.C27.GEN.BM.0002</t>
  </si>
  <si>
    <t>1.0.1 Completion and acceptance of First in Place Benchmark for Project</t>
  </si>
  <si>
    <t>24-Jan-24*</t>
  </si>
  <si>
    <t xml:space="preserve">      The Mound</t>
  </si>
  <si>
    <t xml:space="preserve">        HC1.C27.L02.MO.0007</t>
  </si>
  <si>
    <t>1.0.7 Manufacture, Deliver and Install all Works - The Mound - Level 02</t>
  </si>
  <si>
    <t>23-May-24*</t>
  </si>
  <si>
    <t xml:space="preserve">        HC1.C27.L03.MO.0006</t>
  </si>
  <si>
    <t>1.0.8 Manufacture, Deliver and Install all Works - The Mound - Level 03</t>
  </si>
  <si>
    <t>14-Jul-24*</t>
  </si>
  <si>
    <t xml:space="preserve">        HC1.C27.L04.MO.0005</t>
  </si>
  <si>
    <t>1.0.9 Manufacture, Deliver and Install all Works - The Mound - Level 04</t>
  </si>
  <si>
    <t>18-Jul-24*</t>
  </si>
  <si>
    <t xml:space="preserve">        HC1.C27.L01.MO.0003</t>
  </si>
  <si>
    <t>1.0.5 Manufacture, Deliver and Install all Works - The Mound - Level 01</t>
  </si>
  <si>
    <t>02-Jan-25*</t>
  </si>
  <si>
    <t xml:space="preserve">        HC1.C27.L05.MO.0004</t>
  </si>
  <si>
    <t>1.0.10 Manufacture, Deliver and Install all Works - The Mound - Level 05 &amp; 06</t>
  </si>
  <si>
    <t>16-Jan-25*</t>
  </si>
  <si>
    <t xml:space="preserve">      The Ring</t>
  </si>
  <si>
    <t xml:space="preserve">        HC1.C27.L00.RI.0011</t>
  </si>
  <si>
    <t>1.0.2 Manufacture, Deliver and Install all Works - The Ring - Level 00</t>
  </si>
  <si>
    <t>28-May-24*</t>
  </si>
  <si>
    <t xml:space="preserve">        HC1.C27.L01.RI.0010</t>
  </si>
  <si>
    <t>1.0.3 Manufacture, Deliver and Install all Works - The Ring - Level 01</t>
  </si>
  <si>
    <t>13-Jun-24*</t>
  </si>
  <si>
    <t xml:space="preserve">        HC1.C27.L00.RI.0009</t>
  </si>
  <si>
    <t>1.0.11 Manufacture, Deliver and Install all Works - The Ring - Level 00 (Leave out Area)</t>
  </si>
  <si>
    <t>27-Feb-25*</t>
  </si>
  <si>
    <t xml:space="preserve">        HC1.C27.L01.RI.0008</t>
  </si>
  <si>
    <t>1.0.12 Manufacture, Deliver and Install all Works - The Ring - Level 01 (Leave out Area)</t>
  </si>
  <si>
    <t>08-Apr-25*</t>
  </si>
  <si>
    <t xml:space="preserve">      The Beach</t>
  </si>
  <si>
    <t xml:space="preserve">        HC1.C27.L00.BE.0012</t>
  </si>
  <si>
    <t>1.0.4 Manufacture, Deliver and Install all Works - The Beach - Level 00</t>
  </si>
  <si>
    <t>19-Aug-24*</t>
  </si>
  <si>
    <t xml:space="preserve">      The Tail</t>
  </si>
  <si>
    <t xml:space="preserve">        HC1.C27.L01.TA.0014</t>
  </si>
  <si>
    <t>1.0.13 Manufacture, Deliver and Install all Works - The Tail - M03 Zone T1 - Level 01</t>
  </si>
  <si>
    <t>01-May-25*</t>
  </si>
  <si>
    <t xml:space="preserve">        HC1.C27.L02.TA.0013</t>
  </si>
  <si>
    <t>1.0.14 Manufacture, Deliver and Install all Works - The Tail - M03 Zone T1 - Level 02</t>
  </si>
  <si>
    <t>11-May-25*</t>
  </si>
  <si>
    <t xml:space="preserve">      Time for Completion</t>
  </si>
  <si>
    <t xml:space="preserve">        HC1.C27.GEN.CO.0015</t>
  </si>
  <si>
    <t>1.0.15 Time for Completion for the Whole of the Works</t>
  </si>
  <si>
    <t>26-Jul-25*</t>
  </si>
  <si>
    <t xml:space="preserve">    Key / Control Milestones</t>
  </si>
  <si>
    <t xml:space="preserve">        HC1.C27.GEN.BM.2882</t>
  </si>
  <si>
    <t>1.2.1 Completion and acceptance of First in Place Benchmark for Project</t>
  </si>
  <si>
    <t xml:space="preserve">        Level 01</t>
  </si>
  <si>
    <t xml:space="preserve">          HC1.C27.L01.MO.2883</t>
  </si>
  <si>
    <t>1.2.5 The Mound - Level 01 - Zone M3 (Spa &amp; Fitness)</t>
  </si>
  <si>
    <t xml:space="preserve">        Level 02</t>
  </si>
  <si>
    <t xml:space="preserve">          HC1.C27.L02.M1.2884</t>
  </si>
  <si>
    <t>1.2.10 The Mound - Level 02 - Zone M1</t>
  </si>
  <si>
    <t xml:space="preserve">          HC1.C27.L02.M3.2885</t>
  </si>
  <si>
    <t>1.2.12 The Mound - Level 02 - Zone M3</t>
  </si>
  <si>
    <t xml:space="preserve">          HC1.C27.L02.M2.2886</t>
  </si>
  <si>
    <t>1.2.11 The Mound - Level 02 - Zone M2</t>
  </si>
  <si>
    <t xml:space="preserve">          HC1.C27.L02.M4.2887</t>
  </si>
  <si>
    <t>1.2.13 The Mound - Level 02 - Zone M4</t>
  </si>
  <si>
    <t xml:space="preserve">        Level 03</t>
  </si>
  <si>
    <t xml:space="preserve">          HC1.C27.L03.M1.2888</t>
  </si>
  <si>
    <t>1.2.14 The Mound - Level 03 - Zone M1</t>
  </si>
  <si>
    <t xml:space="preserve">          HC1.C27.L03.M3.2889</t>
  </si>
  <si>
    <t>1.2.16 The Mound - Level 03 - Zone M3</t>
  </si>
  <si>
    <t xml:space="preserve">          HC1.C27.L03.M2.2890</t>
  </si>
  <si>
    <t>1.2.15 The Mound - Level 03 - Zone M2</t>
  </si>
  <si>
    <t xml:space="preserve">          HC1.C27.L03.M4.2891</t>
  </si>
  <si>
    <t>1.2.17 The Mound - Level 03 - Zone M4</t>
  </si>
  <si>
    <t xml:space="preserve">        Level 04</t>
  </si>
  <si>
    <t xml:space="preserve">          HC1.C27.L04.M1.2892</t>
  </si>
  <si>
    <t>1.2.18 The Mound - Level 04 - Zone M1</t>
  </si>
  <si>
    <t xml:space="preserve">          HC1.C27.L04.M3.2893</t>
  </si>
  <si>
    <t>1.2.20 The Mound - Level 04 - Zone M3</t>
  </si>
  <si>
    <t xml:space="preserve">          HC1.C27.L04.M2.2894</t>
  </si>
  <si>
    <t>1.2.19 The Mound - Level 04 - Zone M2</t>
  </si>
  <si>
    <t xml:space="preserve">          HC1.C27.L04.M4.2895</t>
  </si>
  <si>
    <t>1.2.21 The Mound - Level 04 - Zone M4</t>
  </si>
  <si>
    <t xml:space="preserve">        Level 05 &amp; 06</t>
  </si>
  <si>
    <t xml:space="preserve">          HC1.C27.L05.M2.2896</t>
  </si>
  <si>
    <t>1.2.22 The Mound - Level 05/06 - Zone M2</t>
  </si>
  <si>
    <t xml:space="preserve">          HC1.C27.L05.M4.2897</t>
  </si>
  <si>
    <t>1.2.23 The Mound - Level 05/06 - Zone M4</t>
  </si>
  <si>
    <t xml:space="preserve">        Level 00</t>
  </si>
  <si>
    <t xml:space="preserve">          HC1.C27.L00.R2.2898</t>
  </si>
  <si>
    <t>1.2.25 The Ring - Level 00 - Zone R2</t>
  </si>
  <si>
    <t xml:space="preserve">          HC1.C27.L00.R3.2899</t>
  </si>
  <si>
    <t>1.2.27 The Ring - Level 00 - Zone R3</t>
  </si>
  <si>
    <t xml:space="preserve">          HC1.C27.L00.R3.2900</t>
  </si>
  <si>
    <t>1.2.28 The Ring - Level 00 - Zone R3 (Specialty Restaurant 1)</t>
  </si>
  <si>
    <t xml:space="preserve">          HC1.C27.L00.R4.2901</t>
  </si>
  <si>
    <t>1.2.30 The Ring - Level 00 - Zone R4</t>
  </si>
  <si>
    <t xml:space="preserve">          HC1.C27.L00.R1.2902</t>
  </si>
  <si>
    <t>1.2.24 The Ring - Level 00 - Zone R1</t>
  </si>
  <si>
    <t xml:space="preserve">          HC1.C27.L00.R3.2904</t>
  </si>
  <si>
    <t>1.2.29 The Ring - Level 00 - Zone R3 (Leave out Area)</t>
  </si>
  <si>
    <t xml:space="preserve">          HC1.C27.L00.R2.2903</t>
  </si>
  <si>
    <t>1.2.26 The Ring - Level 00 - Zone R2 (Leave out Area)</t>
  </si>
  <si>
    <t xml:space="preserve">          HC1.C27.L01.R2.2905</t>
  </si>
  <si>
    <t>1.2.32 The Ring - Level 01 - Zone R2</t>
  </si>
  <si>
    <t xml:space="preserve">          HC1.C27.L01.R1.2906</t>
  </si>
  <si>
    <t>1.2.31 The Ring - Level 01 - Zone R1</t>
  </si>
  <si>
    <t xml:space="preserve">          HC1.C27.L01.R3.2907</t>
  </si>
  <si>
    <t>1.2.34 The Ring - Level 01 - Zone R3</t>
  </si>
  <si>
    <t xml:space="preserve">          HC1.C27.L01.R4.2908</t>
  </si>
  <si>
    <t>1.2.36 The Ring - Level 01 - Zone R4</t>
  </si>
  <si>
    <t xml:space="preserve">          HC1.C27.L01.R3.2909</t>
  </si>
  <si>
    <t>1.2.35 The Ring - Level 01 - Zone R3 (Leave out Area)</t>
  </si>
  <si>
    <t xml:space="preserve">          HC1.C27.L01.R2.2910</t>
  </si>
  <si>
    <t>1.2.33 The Ring - Level 01 - Zone R2 (Leave out Area)</t>
  </si>
  <si>
    <t xml:space="preserve">          HC1.C27.L00.B1.2911</t>
  </si>
  <si>
    <t>1.2.37 The Beach - Level 00 - Zone B1</t>
  </si>
  <si>
    <t xml:space="preserve">          HC1.C27.L00.B2.2912</t>
  </si>
  <si>
    <t>1.2.38 The Beach - Level 00 - Zone B2</t>
  </si>
  <si>
    <t xml:space="preserve">          HC1.C27.L00.B3.2914</t>
  </si>
  <si>
    <t>1.2.39 The Beach - Level 00 - Zone B3</t>
  </si>
  <si>
    <t xml:space="preserve">          HC1.C27.L00.B3.2916</t>
  </si>
  <si>
    <t>1.2.40 The Beach - Level 00 - Zone B3 (Beach Bar)</t>
  </si>
  <si>
    <t xml:space="preserve">          HC1.C27.L00.B4.2913</t>
  </si>
  <si>
    <t>1.2.41 The Beach - Level 00 - Zone B4</t>
  </si>
  <si>
    <t xml:space="preserve">          HC1.C27.L00.B4.2915</t>
  </si>
  <si>
    <t>1.2.42 The Beach - Level 00 - Zone B4 (Children Recreation)</t>
  </si>
  <si>
    <t xml:space="preserve">          HC1.C27.L01.T1.2917</t>
  </si>
  <si>
    <t>1.2.43 The Tail - Level 01 - Zone T1</t>
  </si>
  <si>
    <t xml:space="preserve">          HC1.C27.L02.T2.2918</t>
  </si>
  <si>
    <t>1.2.44 The Tail - Level 02 - Zone T2</t>
  </si>
  <si>
    <t xml:space="preserve">    Mobilization</t>
  </si>
  <si>
    <t xml:space="preserve">      Contractor's Submissions</t>
  </si>
  <si>
    <t xml:space="preserve">        HC1.C27.GEN.ED.0016</t>
  </si>
  <si>
    <t>Early Deliverables Tracker</t>
  </si>
  <si>
    <t xml:space="preserve">      Mobilization &amp; Site Establishment</t>
  </si>
  <si>
    <t xml:space="preserve">        HC1.C27.GEN.MO.2919</t>
  </si>
  <si>
    <t>Mobilization Works</t>
  </si>
  <si>
    <t xml:space="preserve">    Interface Milestones</t>
  </si>
  <si>
    <t xml:space="preserve">      Procurement</t>
  </si>
  <si>
    <t xml:space="preserve">        HC1.C27.GEN.PR.0017</t>
  </si>
  <si>
    <t>3.1.1 Building Enclosure Systems</t>
  </si>
  <si>
    <t xml:space="preserve">        HC1.C27.GEN.PR.0018</t>
  </si>
  <si>
    <t>3.1.2 Appointment of third-Party testing agency</t>
  </si>
  <si>
    <t xml:space="preserve">        HC1.C27.GEN.PR.0019</t>
  </si>
  <si>
    <t>3.1.3 Appointment of third-party design verification consultant / agency</t>
  </si>
  <si>
    <t xml:space="preserve">      Approval of Detailed Engineering</t>
  </si>
  <si>
    <t xml:space="preserve">        HC1.C27.GEN.EN.0020</t>
  </si>
  <si>
    <t>3.2.1 Thermal and moisture protection systems</t>
  </si>
  <si>
    <t xml:space="preserve">        HC1.C27.GEN.EN.0021</t>
  </si>
  <si>
    <t>3.2.2 Building enclosure systems</t>
  </si>
  <si>
    <t xml:space="preserve">      Manufacturing &amp; Delivery</t>
  </si>
  <si>
    <t xml:space="preserve">        HC1.C27.GEN.MD.0022</t>
  </si>
  <si>
    <t>3.3.1 Thermal and moisture protection systems</t>
  </si>
  <si>
    <t xml:space="preserve">        HC1.C27.GEN.MD.0023</t>
  </si>
  <si>
    <t>3.3.2 Building enclosure systems</t>
  </si>
  <si>
    <t xml:space="preserve">      Construction of Facilities</t>
  </si>
  <si>
    <t xml:space="preserve">        The Mound</t>
  </si>
  <si>
    <t xml:space="preserve">          Level 01 (Spa &amp; Fitness)</t>
  </si>
  <si>
    <t xml:space="preserve">            HC1.C27.L01.MO.0023</t>
  </si>
  <si>
    <t>3.4.2 Commencement of Building envelope systems (A)</t>
  </si>
  <si>
    <t xml:space="preserve">            HC1.C27.L01.MO.0025</t>
  </si>
  <si>
    <t>3.4.2 Enclosure and Clearance (B)</t>
  </si>
  <si>
    <t xml:space="preserve">            HC1.C27.L01.MO.0024</t>
  </si>
  <si>
    <t>3.4.2 Completion of Aluminum and Glazing Works (C)</t>
  </si>
  <si>
    <t xml:space="preserve">          Level 02</t>
  </si>
  <si>
    <t xml:space="preserve">            HC1.C27.L02.MO.0027</t>
  </si>
  <si>
    <t>3.4.4 Commencement of Building envelope systems (A)</t>
  </si>
  <si>
    <t xml:space="preserve">            HC1.C27.L02.MO.0028</t>
  </si>
  <si>
    <t>3.4.4 Enclosure and Clearance (B)</t>
  </si>
  <si>
    <t xml:space="preserve">            HC1.C27.L02.MO.0026</t>
  </si>
  <si>
    <t>3.4.4 Completion of Aluminum and Glazing Works (C)</t>
  </si>
  <si>
    <t xml:space="preserve">          Level 03</t>
  </si>
  <si>
    <t xml:space="preserve">            HC1.C27.L03.MO.0030</t>
  </si>
  <si>
    <t>3.4.5 Commencement of Building envelope systems (A)</t>
  </si>
  <si>
    <t xml:space="preserve">            HC1.C27.L03.MO.0031</t>
  </si>
  <si>
    <t>3.4.5 Enclosure and Clearance (B)</t>
  </si>
  <si>
    <t xml:space="preserve">            HC1.C27.L03.MO.0029</t>
  </si>
  <si>
    <t>3.4.5 Completion of Aluminum and Glazing Works (C)</t>
  </si>
  <si>
    <t xml:space="preserve">          Level 04</t>
  </si>
  <si>
    <t xml:space="preserve">            HC1.C27.L04.MO.0032</t>
  </si>
  <si>
    <t>3.4.6 Commencement of Building envelope systems (A)</t>
  </si>
  <si>
    <t xml:space="preserve">            HC1.C27.L04.MO.0034</t>
  </si>
  <si>
    <t>3.4.6 Enclosure and Clearance (B)</t>
  </si>
  <si>
    <t xml:space="preserve">            HC1.C27.L04.MO.0033</t>
  </si>
  <si>
    <t>3.4.6 Completion of Aluminum and Glazing Works (C)</t>
  </si>
  <si>
    <t xml:space="preserve">        The Ring</t>
  </si>
  <si>
    <t xml:space="preserve">          Level 00</t>
  </si>
  <si>
    <t xml:space="preserve">            HC1.C27.L00.RI.0035</t>
  </si>
  <si>
    <t>3.4.7 Commencement of Building envelope systems (A)</t>
  </si>
  <si>
    <t xml:space="preserve">            HC1.C27.L00.RI.0037</t>
  </si>
  <si>
    <t>3.4.7 Enclosure and Clearance (B)</t>
  </si>
  <si>
    <t xml:space="preserve">            HC1.C27.L00.RI.0036</t>
  </si>
  <si>
    <t>3.4.7 Completion of Aluminum and Glazing Works (C)</t>
  </si>
  <si>
    <t xml:space="preserve">          Level 00 (Leave out Area)</t>
  </si>
  <si>
    <t xml:space="preserve">            HC1.C27.L00.RI.0038</t>
  </si>
  <si>
    <t>3.4.8 Commencement of Building envelope systems (A)</t>
  </si>
  <si>
    <t xml:space="preserve">            HC1.C27.L00.RI.0040</t>
  </si>
  <si>
    <t>3.4.8 Enclosure and Clearance (B)</t>
  </si>
  <si>
    <t xml:space="preserve">            HC1.C27.L00.RI.0039</t>
  </si>
  <si>
    <t>3.4.8 Completion of Aluminum and Glazing Works (C)</t>
  </si>
  <si>
    <t xml:space="preserve">          Level 01</t>
  </si>
  <si>
    <t xml:space="preserve">            HC1.C27.L01.RI.0043</t>
  </si>
  <si>
    <t>3.4.9 Commencement of Building envelope systems (A)</t>
  </si>
  <si>
    <t xml:space="preserve">            HC1.C27.L01.RI.0042</t>
  </si>
  <si>
    <t>3.4.9 Enclosure and Clearance (B)</t>
  </si>
  <si>
    <t xml:space="preserve">            HC1.C27.L01.RI.0041</t>
  </si>
  <si>
    <t>3.4.9 Completion of Aluminum and Glazing Works (C)</t>
  </si>
  <si>
    <t xml:space="preserve">          Level 01 (Leave out Area)</t>
  </si>
  <si>
    <t xml:space="preserve">            HC1.C27.L01.RI.0044</t>
  </si>
  <si>
    <t>3.4.10 Commencement of Building envelope systems (A)</t>
  </si>
  <si>
    <t xml:space="preserve">            HC1.C27.L01.RI.0046</t>
  </si>
  <si>
    <t>3.4.10 Enclosure and Clearance (B)</t>
  </si>
  <si>
    <t xml:space="preserve">            HC1.C27.L01.RI.0045</t>
  </si>
  <si>
    <t>3.4.10 Completion of Aluminum and Glazing Works (C)</t>
  </si>
  <si>
    <t xml:space="preserve">        The Beach</t>
  </si>
  <si>
    <t xml:space="preserve">            HC1.C27.L00.BE.0047</t>
  </si>
  <si>
    <t>3.4.11 Commencement of Building envelope systems (A)</t>
  </si>
  <si>
    <t xml:space="preserve">            HC1.C27.L00.BE.0049</t>
  </si>
  <si>
    <t>3.4.11 Enclosure and Clearance (B)</t>
  </si>
  <si>
    <t xml:space="preserve">            HC1.C27.L00.BE.0048</t>
  </si>
  <si>
    <t>3.4.11 Completion of Aluminum and Glazing Works (C)</t>
  </si>
  <si>
    <t xml:space="preserve">        The Tail</t>
  </si>
  <si>
    <t xml:space="preserve">            HC1.C27.L01.TA.0050</t>
  </si>
  <si>
    <t>3.4.12 Commencement of Building envelope systems (A)</t>
  </si>
  <si>
    <t xml:space="preserve">            HC1.C27.L01.TA.0052</t>
  </si>
  <si>
    <t>3.4.12 Enclosure and Clearance (B)</t>
  </si>
  <si>
    <t xml:space="preserve">            HC1.C27.L01.TA.0051</t>
  </si>
  <si>
    <t>3.4.12 Completion of Aluminum and Glazing Works (C)</t>
  </si>
  <si>
    <t xml:space="preserve">            HC1.C27.L02.TA.0053</t>
  </si>
  <si>
    <t>3.4.13 Commencement of Building envelope systems (A)</t>
  </si>
  <si>
    <t xml:space="preserve">            HC1.C27.L02.TA.0055</t>
  </si>
  <si>
    <t>3.4.13 Enclosure and Clearance (B)</t>
  </si>
  <si>
    <t xml:space="preserve">            HC1.C27.L02.TA.0054</t>
  </si>
  <si>
    <t>3.4.13 Completion of Aluminum and Glazing Works (C)</t>
  </si>
  <si>
    <t xml:space="preserve">  Engineering</t>
  </si>
  <si>
    <t xml:space="preserve">    BIM Models</t>
  </si>
  <si>
    <t xml:space="preserve">      Facade</t>
  </si>
  <si>
    <t xml:space="preserve">        Preparation &amp; Submission</t>
  </si>
  <si>
    <t xml:space="preserve">          Hotel Rooms</t>
  </si>
  <si>
    <t xml:space="preserve">            HC1.C27.BIM.SU.0091</t>
  </si>
  <si>
    <t>Hotel Rooms - Clusters C8.1a (J0-J1) - BIM Models - Preparation &amp; Submission</t>
  </si>
  <si>
    <t xml:space="preserve">            HC1.C27.BIM.SU.0092</t>
  </si>
  <si>
    <t>Hotel Rooms - Clusters C6.13 (M2) - BIM Models - Preparation &amp; Submission</t>
  </si>
  <si>
    <t xml:space="preserve">            HC1.C27.BIM.SU.0093</t>
  </si>
  <si>
    <t>Hotel Rooms - Clusters C9.2b (H2-J2-L2) - BIM Models - Preparation &amp; Submission</t>
  </si>
  <si>
    <t xml:space="preserve">            HC1.C27.BIM.SU.0094</t>
  </si>
  <si>
    <t>Hotel Rooms - Clusters C4.1b (C2-D2-G2) - BIM Models - Preparation &amp; Submission</t>
  </si>
  <si>
    <t xml:space="preserve">            HC1.C27.BIM.SU.0095</t>
  </si>
  <si>
    <t>Hotel Rooms - Clusters C6.4b (B2-F2-K3) - BIM Models - Preparation &amp; Submission</t>
  </si>
  <si>
    <t xml:space="preserve">            HC1.C27.BIM.SU.0096</t>
  </si>
  <si>
    <t>Hotel Rooms - Clusters C6.7 (E2) - BIM Models - Preparation &amp; Submission</t>
  </si>
  <si>
    <t xml:space="preserve">            HC1.C27.BIM.SU.0097</t>
  </si>
  <si>
    <t>Hotel Rooms - Clusters C8.3a (C0-C1-I0-I1)) - BIM Models - Preparation &amp; Submission</t>
  </si>
  <si>
    <t xml:space="preserve">            HC1.C27.BIM.SU.0098</t>
  </si>
  <si>
    <t>Hotel Rooms - Clusters C8.4a (L0-L1) - BIM Models - Preparation &amp; Submission</t>
  </si>
  <si>
    <t xml:space="preserve">            HC1.C27.BIM.SU.0099</t>
  </si>
  <si>
    <t>Hotel Rooms - Clusters C4.1a (A0-A1-K0-K1) - BIM Models - Preparation &amp; Submission</t>
  </si>
  <si>
    <t xml:space="preserve">            HC1.C27.BIM.SU.0100</t>
  </si>
  <si>
    <t>Hotel Rooms - Clusters C6.12A (O0-O1) - BIM Models - Preparation &amp; Submission</t>
  </si>
  <si>
    <t xml:space="preserve">            HC1.C27.BIM.SU.0101</t>
  </si>
  <si>
    <t>Hotel Rooms - Clusters C6.4a (F0-F1) - BIM Models - Preparation &amp; Submission</t>
  </si>
  <si>
    <t xml:space="preserve">            HC1.C27.BIM.SU.0102</t>
  </si>
  <si>
    <t>Hotel Rooms - Clusters C6.9 (I3) - BIM Models - Preparation &amp; Submission</t>
  </si>
  <si>
    <t xml:space="preserve">            HC1.C27.BIM.SU.0103</t>
  </si>
  <si>
    <t>Hotel Rooms - Clusters C8.1a (B0-B1-E0-E1-M0-M1-N0-N1) - BIM Models - Preparation &amp; Submission</t>
  </si>
  <si>
    <t xml:space="preserve">            HC1.C27.BIM.SU.0104</t>
  </si>
  <si>
    <t>Hotel Rooms - Clusters C8.1b (J3) - BIM Models - Preparation &amp; Submission</t>
  </si>
  <si>
    <t xml:space="preserve">            HC1.C27.BIM.SU.0105</t>
  </si>
  <si>
    <t>Hotel Rooms - Clusters C10.1 (F3) - BIM Models - Preparation &amp; Submission</t>
  </si>
  <si>
    <t xml:space="preserve">            HC1.C27.BIM.SU.0106</t>
  </si>
  <si>
    <t>Hotel Rooms - Clusters C6.5 (A2-N2-H3) - BIM Models - Preparation &amp; Submission</t>
  </si>
  <si>
    <t xml:space="preserve">            HC1.C27.BIM.SU.0107</t>
  </si>
  <si>
    <t>Hotel Rooms - Clusters C6.1 (I2-D3) - BIM Models - Preparation &amp; Submission</t>
  </si>
  <si>
    <t xml:space="preserve">            HC1.C27.BIM.SU.0108</t>
  </si>
  <si>
    <t>Hotel Rooms - Clusters C6.3 (K2-A3-C3-A4) - BIM Models - Preparation &amp; Submission</t>
  </si>
  <si>
    <t xml:space="preserve">            HC1.C27.BIM.SU.0109</t>
  </si>
  <si>
    <t>Hotel Rooms - Clusters C6.6b (H0-H1-E3-D4) - BIM Models - Preparation &amp; Submission</t>
  </si>
  <si>
    <t xml:space="preserve">            HC1.C27.BIM.SU.0110</t>
  </si>
  <si>
    <t>Hotel Rooms - Clusters C6.8 (G1) - BIM Models - Preparation &amp; Submission</t>
  </si>
  <si>
    <t xml:space="preserve">            HC1.C27.BIM.SU.0111</t>
  </si>
  <si>
    <t>Hotel Rooms - Clusters C8.2 (G3) - BIM Models - Preparation &amp; Submission</t>
  </si>
  <si>
    <t xml:space="preserve">            HC1.C27.BIM.SU.0113</t>
  </si>
  <si>
    <t>Hotel Rooms - Clusters CB.01 (FB) - BIM Models - Preparation &amp; Submission</t>
  </si>
  <si>
    <t xml:space="preserve">            HC1.C27.BIM.SU.0112</t>
  </si>
  <si>
    <t>Hotel Rooms - Clusters CB.02 (AB-GB) - BIM Models - Preparation &amp; Submission</t>
  </si>
  <si>
    <t xml:space="preserve">            HC1.C27.BIM.SU.0114</t>
  </si>
  <si>
    <t>Hotel Rooms - Clusters C6.11 (E4) - BIM Models - Preparation &amp; Submission</t>
  </si>
  <si>
    <t xml:space="preserve">            HC1.C27.BIM.SU.0115</t>
  </si>
  <si>
    <t>Hotel Rooms - Clusters C6.2 (B3) - BIM Models - Preparation &amp; Submission</t>
  </si>
  <si>
    <t xml:space="preserve">            HC1.C27.BIM.SU.0116</t>
  </si>
  <si>
    <t>Hotel Rooms - Clusters CB.03 (BB-CB) - BIM Models - Preparation &amp; Submission</t>
  </si>
  <si>
    <t xml:space="preserve">            HC1.C27.BIM.SU.0117</t>
  </si>
  <si>
    <t>Hotel Rooms - Clusters CB.04 (DB-EB) - BIM Models - Preparation &amp; Submission</t>
  </si>
  <si>
    <t xml:space="preserve">            HC1.C27.BIM.SU.0118</t>
  </si>
  <si>
    <t>Hotel Rooms - Clusters C6.10 (B4-G4) - BIM Models - Preparation &amp; Submission</t>
  </si>
  <si>
    <t xml:space="preserve">            HC1.C27.BIM.SU.0119</t>
  </si>
  <si>
    <t>Hotel Rooms - Clusters C6.14 (F4) - BIM Models - Preparation &amp; Submission</t>
  </si>
  <si>
    <t xml:space="preserve">            HC1.C27.BIM.SU.0120</t>
  </si>
  <si>
    <t>Hotel Rooms - Clusters C9.1 (C4) - BIM Models - Preparation &amp; Submission</t>
  </si>
  <si>
    <t xml:space="preserve">            HC1.C27.BIM.SU.0121</t>
  </si>
  <si>
    <t>Hotel Rooms - Clusters C9.2a (D0-D1) - BIM Models - Preparation &amp; Submission</t>
  </si>
  <si>
    <t xml:space="preserve">            HC1.C27.BIM.SU.0122</t>
  </si>
  <si>
    <t>Hotel Rooms - Clusters C2.1a (Q1) - BIM Models - Preparation &amp; Submission</t>
  </si>
  <si>
    <t xml:space="preserve">            HC1.C27.BIM.SU.0123</t>
  </si>
  <si>
    <t>Hotel Rooms - Clusters C3.1 (R1) - BIM Models - Preparation &amp; Submission</t>
  </si>
  <si>
    <t xml:space="preserve">            HC1.C27.BIM.SU.0124</t>
  </si>
  <si>
    <t>Hotel Rooms - Clusters C4.2 (S1) - BIM Models - Preparation &amp; Submission</t>
  </si>
  <si>
    <t xml:space="preserve">            HC1.C27.BIM.SU.0125</t>
  </si>
  <si>
    <t>Hotel Rooms - Clusters C4.3 (W1) - BIM Models - Preparation &amp; Submission</t>
  </si>
  <si>
    <t xml:space="preserve">            HC1.C27.BIM.SU.0126</t>
  </si>
  <si>
    <t>Hotel Rooms - Clusters C5.1 (T1) - BIM Models - Preparation &amp; Submission</t>
  </si>
  <si>
    <t xml:space="preserve">            HC1.C27.BIM.SU.0127</t>
  </si>
  <si>
    <t>Hotel Rooms - Clusters C5.2 (V1) - BIM Models - Preparation &amp; Submission</t>
  </si>
  <si>
    <t xml:space="preserve">            HC1.C27.BIM.SU.0128</t>
  </si>
  <si>
    <t>Hotel Rooms - Clusters C6.15 (P1) - BIM Models - Preparation &amp; Submission</t>
  </si>
  <si>
    <t xml:space="preserve">            HC1.C27.BIM.SU.0129</t>
  </si>
  <si>
    <t>Hotel Rooms - Clusters C8.5 (U1) - BIM Models - Preparation &amp; Submission</t>
  </si>
  <si>
    <t xml:space="preserve">            HC1.C27.BIM.SU.0130</t>
  </si>
  <si>
    <t>Hotel Rooms - Clusters C2.1b (Q2) - BIM Models - Preparation &amp; Submission</t>
  </si>
  <si>
    <t xml:space="preserve">            HC1.C27.BIM.SU.0131</t>
  </si>
  <si>
    <t>Hotel Rooms - Clusters C3.2 (R2) - BIM Models - Preparation &amp; Submission</t>
  </si>
  <si>
    <t xml:space="preserve">            HC1.C27.BIM.SU.0132</t>
  </si>
  <si>
    <t>Hotel Rooms - Clusters C4.4 (S2) - BIM Models - Preparation &amp; Submission</t>
  </si>
  <si>
    <t xml:space="preserve">            HC1.C27.BIM.SU.0133</t>
  </si>
  <si>
    <t>Hotel Rooms - Clusters C4.5 (W2) - BIM Models - Preparation &amp; Submission</t>
  </si>
  <si>
    <t xml:space="preserve">            HC1.C27.BIM.SU.0134</t>
  </si>
  <si>
    <t>Hotel Rooms - Clusters C5.3 (T2) - BIM Models - Preparation &amp; Submission</t>
  </si>
  <si>
    <t xml:space="preserve">            HC1.C27.BIM.SU.0135</t>
  </si>
  <si>
    <t>Hotel Rooms - Clusters C5.4 (V2) - BIM Models - Preparation &amp; Submission</t>
  </si>
  <si>
    <t xml:space="preserve">            HC1.C27.BIM.SU.0136</t>
  </si>
  <si>
    <t>Hotel Rooms - Clusters C6.16 (P2) - BIM Models - Preparation &amp; Submission</t>
  </si>
  <si>
    <t xml:space="preserve">            HC1.C27.BIM.SU.0137</t>
  </si>
  <si>
    <t>Hotel Rooms - Clusters C8.6 (U2) - BIM Models - Preparation &amp; Submission</t>
  </si>
  <si>
    <t xml:space="preserve">          Buildings</t>
  </si>
  <si>
    <t xml:space="preserve">            HC1.C27.BIM.SU.0081</t>
  </si>
  <si>
    <t>Speciality Restaurant - BIM Models - Preparation &amp; Submission</t>
  </si>
  <si>
    <t xml:space="preserve">            HC1.C27.BIM.SU.0083</t>
  </si>
  <si>
    <t>Mice - BIM Models - Preparation &amp; Submission</t>
  </si>
  <si>
    <t xml:space="preserve">            HC1.C27.BIM.SU.0082</t>
  </si>
  <si>
    <t>Gourmet Bistro Café - BIM Models - Preparation &amp; Submission</t>
  </si>
  <si>
    <t xml:space="preserve">            HC1.C27.BIM.SU.0088</t>
  </si>
  <si>
    <t>Teen &amp; Children Recreation - BIM Models - Preparation &amp; Submission</t>
  </si>
  <si>
    <t xml:space="preserve">            HC1.C27.BIM.SU.0085</t>
  </si>
  <si>
    <t>Beach Bar &amp; Pool Change - BIM Models - Preparation &amp; Submission</t>
  </si>
  <si>
    <t xml:space="preserve">            HC1.C27.BIM.SU.0087</t>
  </si>
  <si>
    <t>Pool Bar - BIM Models - Preparation &amp; Submission</t>
  </si>
  <si>
    <t xml:space="preserve">            HC1.C27.BIM.SU.0089</t>
  </si>
  <si>
    <t>SPA &amp; Fitness - BIM Models - Preparation &amp; Submission</t>
  </si>
  <si>
    <t xml:space="preserve">            HC1.C27.BIM.SU.0084</t>
  </si>
  <si>
    <t>Piazza - BIM Models - Preparation &amp; Submission</t>
  </si>
  <si>
    <t xml:space="preserve">          Site Wide</t>
  </si>
  <si>
    <t xml:space="preserve">            HC1.C27.BIM.SU.0090</t>
  </si>
  <si>
    <t>Aluminum Balustrade - BIM Models - Preparation &amp; Submission</t>
  </si>
  <si>
    <t xml:space="preserve">        Review &amp; Approval by DAR / TRSDC</t>
  </si>
  <si>
    <t xml:space="preserve">            HC1.C27.BIM.AP.0102</t>
  </si>
  <si>
    <t>Hotel Rooms - Clusters C8.1a (J0-J1) - BIM Models - Review &amp; Approval</t>
  </si>
  <si>
    <t xml:space="preserve">            HC1.C27.BIM.AP.0103</t>
  </si>
  <si>
    <t>Hotel Rooms - Clusters C6.13 (M2) - BIM Models - Review &amp; Approval</t>
  </si>
  <si>
    <t xml:space="preserve">            HC1.C27.BIM.AP.0104</t>
  </si>
  <si>
    <t>Hotel Rooms - Clusters C9.2b (H2-J2-L2) - BIM Models - Review &amp; Approval</t>
  </si>
  <si>
    <t xml:space="preserve">            HC1.C27.BIM.AP.0105</t>
  </si>
  <si>
    <t>Hotel Rooms - Clusters C4.1b (C2-D2-G2) - BIM Models - Review &amp; Approval</t>
  </si>
  <si>
    <t xml:space="preserve">            HC1.C27.BIM.AP.0106</t>
  </si>
  <si>
    <t>Hotel Rooms - Clusters C6.4b (B2-F2-K3) - BIM Models - Review &amp; Approval</t>
  </si>
  <si>
    <t xml:space="preserve">            HC1.C27.BIM.AP.0107</t>
  </si>
  <si>
    <t>Hotel Rooms - Clusters C6.7 (E2) - BIM Models - Review &amp; Approval</t>
  </si>
  <si>
    <t xml:space="preserve">            HC1.C27.BIM.AP.0108</t>
  </si>
  <si>
    <t>Hotel Rooms - Clusters C8.3a (C0-C1-I0-I1)) - BIM Models - Review &amp; Approval</t>
  </si>
  <si>
    <t xml:space="preserve">            HC1.C27.BIM.AP.0109</t>
  </si>
  <si>
    <t>Hotel Rooms - Clusters C8.4a (L0-L1) - BIM Models - Review &amp; Approval</t>
  </si>
  <si>
    <t xml:space="preserve">            HC1.C27.BIM.AP.0110</t>
  </si>
  <si>
    <t>Hotel Rooms - Clusters C4.1a (A0-A1-K0-K1) - BIM Models - Review &amp; Approval</t>
  </si>
  <si>
    <t xml:space="preserve">            HC1.C27.BIM.AP.0111</t>
  </si>
  <si>
    <t>Hotel Rooms - Clusters C6.12A (O0-O1) - BIM Models - Review &amp; Approval</t>
  </si>
  <si>
    <t xml:space="preserve">            HC1.C27.BIM.AP.0112</t>
  </si>
  <si>
    <t>Hotel Rooms - Clusters C6.4a (F0-F1) - BIM Models - Review &amp; Approval</t>
  </si>
  <si>
    <t xml:space="preserve">            HC1.C27.BIM.AP.0113</t>
  </si>
  <si>
    <t>Hotel Rooms - Clusters C6.9 (I3) - BIM Models - Review &amp; Approval</t>
  </si>
  <si>
    <t xml:space="preserve">            HC1.C27.BIM.AP.0114</t>
  </si>
  <si>
    <t>Hotel Rooms - Clusters C8.1a (B0-B1-E0-E1-M0-M1-N0-N1) - BIM Models - Review &amp; Approval</t>
  </si>
  <si>
    <t xml:space="preserve">            HC1.C27.BIM.AP.0115</t>
  </si>
  <si>
    <t>Hotel Rooms - Clusters C8.1b (J3) - BIM Models - Review &amp; Approval</t>
  </si>
  <si>
    <t xml:space="preserve">            HC1.C27.BIM.AP.0116</t>
  </si>
  <si>
    <t>Hotel Rooms - Clusters C10.1 (F3) - BIM Models - Review &amp; Approval</t>
  </si>
  <si>
    <t xml:space="preserve">            HC1.C27.BIM.AP.0117</t>
  </si>
  <si>
    <t>Hotel Rooms - Clusters C6.5 (A2-N2-H3) - BIM Models - Review &amp; Approval</t>
  </si>
  <si>
    <t xml:space="preserve">            HC1.C27.BIM.AP.0118</t>
  </si>
  <si>
    <t>Hotel Rooms - Clusters C6.1 (I2-D3) - BIM Models - Review &amp; Approval</t>
  </si>
  <si>
    <t xml:space="preserve">            HC1.C27.BIM.AP.0119</t>
  </si>
  <si>
    <t>Hotel Rooms - Clusters C6.3 (K2-A3-C3-A4) - BIM Models - Review &amp; Approval</t>
  </si>
  <si>
    <t xml:space="preserve">            HC1.C27.BIM.AP.0120</t>
  </si>
  <si>
    <t>Hotel Rooms - Clusters C6.6b (H0-H1-E3-D4) - BIM Models - Review &amp; Approval</t>
  </si>
  <si>
    <t xml:space="preserve">            HC1.C27.BIM.AP.0121</t>
  </si>
  <si>
    <t>Hotel Rooms - Clusters C6.8 (G1) - BIM Models - Review &amp; Approval</t>
  </si>
  <si>
    <t xml:space="preserve">            HC1.C27.BIM.AP.0122</t>
  </si>
  <si>
    <t>Hotel Rooms - Clusters C8.2 (G3) - BIM Models - Review &amp; Approval</t>
  </si>
  <si>
    <t xml:space="preserve">            HC1.C27.BIM.AP.0123</t>
  </si>
  <si>
    <t>Hotel Rooms - Clusters CB.02 (AB-GB) - BIM Models - Review &amp; Approval</t>
  </si>
  <si>
    <t xml:space="preserve">            HC1.C27.BIM.AP.0124</t>
  </si>
  <si>
    <t>Hotel Rooms - Clusters CB.01 (FB) - BIM Models - Review &amp; Approval</t>
  </si>
  <si>
    <t xml:space="preserve">            HC1.C27.BIM.AP.0125</t>
  </si>
  <si>
    <t>Hotel Rooms - Clusters C6.11 (E4) - BIM Models - Review &amp; Approval</t>
  </si>
  <si>
    <t xml:space="preserve">            HC1.C27.BIM.AP.0126</t>
  </si>
  <si>
    <t>Hotel Rooms - Clusters C6.2 (B3) - BIM Models - Review &amp; Approval</t>
  </si>
  <si>
    <t xml:space="preserve">            HC1.C27.BIM.AP.0127</t>
  </si>
  <si>
    <t>Hotel Rooms - Clusters CB.03 (BB-CB) - BIM Models - Review &amp; Approval</t>
  </si>
  <si>
    <t xml:space="preserve">            HC1.C27.BIM.AP.0128</t>
  </si>
  <si>
    <t>Hotel Rooms - Clusters CB.04 (DB-EB) - BIM Models - Review &amp; Approval</t>
  </si>
  <si>
    <t xml:space="preserve">            HC1.C27.BIM.AP.0129</t>
  </si>
  <si>
    <t>Hotel Rooms - Clusters C6.10 (B4-G4) - BIM Models - Review &amp; Approval</t>
  </si>
  <si>
    <t xml:space="preserve">            HC1.C27.BIM.AP.0130</t>
  </si>
  <si>
    <t>Hotel Rooms - Clusters C6.14 (F4) - BIM Models - Review &amp; Approval</t>
  </si>
  <si>
    <t xml:space="preserve">            HC1.C27.BIM.AP.0131</t>
  </si>
  <si>
    <t>Hotel Rooms - Clusters C9.1 (C4) - BIM Models - Review &amp; Approval</t>
  </si>
  <si>
    <t xml:space="preserve">            HC1.C27.BIM.AP.0132</t>
  </si>
  <si>
    <t>Hotel Rooms - Clusters C9.2a (D0-D1) - BIM Models - Review &amp; Approval</t>
  </si>
  <si>
    <t xml:space="preserve">            HC1.C27.BIM.AP.0133</t>
  </si>
  <si>
    <t>Hotel Rooms - Clusters C2.1a (Q1) - BIM Models - Review &amp; Approval</t>
  </si>
  <si>
    <t xml:space="preserve">            HC1.C27.BIM.AP.0134</t>
  </si>
  <si>
    <t>Hotel Rooms - Clusters C3.1 (R1) - BIM Models - Review &amp; Approval</t>
  </si>
  <si>
    <t xml:space="preserve">            HC1.C27.BIM.AP.0135</t>
  </si>
  <si>
    <t>Hotel Rooms - Clusters C4.2 (S1) - BIM Models - Review &amp; Approval</t>
  </si>
  <si>
    <t xml:space="preserve">            HC1.C27.BIM.AP.0136</t>
  </si>
  <si>
    <t>Hotel Rooms - Clusters C4.3 (W1) - BIM Models - Review &amp; Approval</t>
  </si>
  <si>
    <t xml:space="preserve">            HC1.C27.BIM.AP.0137</t>
  </si>
  <si>
    <t>Hotel Rooms - Clusters C5.1 (T1) - BIM Models - Review &amp; Approval</t>
  </si>
  <si>
    <t xml:space="preserve">            HC1.C27.BIM.AP.0138</t>
  </si>
  <si>
    <t>Hotel Rooms - Clusters C5.2 (V1) - BIM Models - Review &amp; Approval</t>
  </si>
  <si>
    <t xml:space="preserve">            HC1.C27.BIM.AP.0139</t>
  </si>
  <si>
    <t>Hotel Rooms - Clusters C6.15 (P1) - BIM Models - Review &amp; Approval</t>
  </si>
  <si>
    <t xml:space="preserve">            HC1.C27.BIM.AP.0140</t>
  </si>
  <si>
    <t>Hotel Rooms - Clusters C8.5 (U1) - BIM Models - Review &amp; Approval</t>
  </si>
  <si>
    <t xml:space="preserve">            HC1.C27.BIM.AP.0141</t>
  </si>
  <si>
    <t>Hotel Rooms - Clusters C2.1b (Q2) - BIM Models - Review &amp; Approval</t>
  </si>
  <si>
    <t xml:space="preserve">            HC1.C27.BIM.AP.0142</t>
  </si>
  <si>
    <t>Hotel Rooms - Clusters C3.2 (R2) - BIM Models - Review &amp; Approval</t>
  </si>
  <si>
    <t xml:space="preserve">            HC1.C27.BIM.AP.0143</t>
  </si>
  <si>
    <t>Hotel Rooms - Clusters C4.4 (S2) - BIM Models - Review &amp; Approval</t>
  </si>
  <si>
    <t xml:space="preserve">            HC1.C27.BIM.AP.0144</t>
  </si>
  <si>
    <t>Hotel Rooms - Clusters C4.5 (W2) - BIM Models - Review &amp; Approval</t>
  </si>
  <si>
    <t xml:space="preserve">            HC1.C27.BIM.AP.0145</t>
  </si>
  <si>
    <t>Hotel Rooms - Clusters C5.3 (T2) - BIM Models - Review &amp; Approval</t>
  </si>
  <si>
    <t xml:space="preserve">            HC1.C27.BIM.AP.0146</t>
  </si>
  <si>
    <t>Hotel Rooms - Clusters C5.4 (V2) - BIM Models - Review &amp; Approval</t>
  </si>
  <si>
    <t xml:space="preserve">            HC1.C27.BIM.AP.0147</t>
  </si>
  <si>
    <t>Hotel Rooms - Clusters C6.16 (P2) - BIM Models - Review &amp; Approval</t>
  </si>
  <si>
    <t xml:space="preserve">            HC1.C27.BIM.AP.0148</t>
  </si>
  <si>
    <t>Hotel Rooms - Clusters C8.6 (U2) - BIM Models - Review &amp; Approval</t>
  </si>
  <si>
    <t xml:space="preserve">            HC1.C27.BIM.AP.0092</t>
  </si>
  <si>
    <t>Speciality Restaurant - BIM Models - Review &amp; Approval</t>
  </si>
  <si>
    <t xml:space="preserve">            HC1.C27.BIM.AP.0094</t>
  </si>
  <si>
    <t>Mice - BIM Models - Review &amp; Approval</t>
  </si>
  <si>
    <t xml:space="preserve">            HC1.C27.BIM.AP.0093</t>
  </si>
  <si>
    <t>Gourmet Bistro Café - BIM Models - Review &amp; Approval</t>
  </si>
  <si>
    <t xml:space="preserve">            HC1.C27.BIM.AP.0099</t>
  </si>
  <si>
    <t>Teen &amp; Children Recreation - BIM Models - Review &amp; Approval</t>
  </si>
  <si>
    <t xml:space="preserve">            HC1.C27.BIM.AP.0096</t>
  </si>
  <si>
    <t>Beach Bar &amp; Pool Change - BIM Models - Review &amp; Approval</t>
  </si>
  <si>
    <t xml:space="preserve">            HC1.C27.BIM.AP.0097</t>
  </si>
  <si>
    <t>Pool Bar - BIM Models - Review &amp; Approval</t>
  </si>
  <si>
    <t xml:space="preserve">            HC1.C27.BIM.AP.0100</t>
  </si>
  <si>
    <t>SPA &amp; Fitness - BIM Models - Review &amp; Approval</t>
  </si>
  <si>
    <t xml:space="preserve">            HC1.C27.BIM.AP.0095</t>
  </si>
  <si>
    <t>Piazza - BIM Models - Review &amp; Approval</t>
  </si>
  <si>
    <t xml:space="preserve">            HC1.C27.BIM.AP.0101</t>
  </si>
  <si>
    <t>Aluminum Balustrade - BIM Models - Review &amp; Approval</t>
  </si>
  <si>
    <t xml:space="preserve">    Shop Drawings</t>
  </si>
  <si>
    <t xml:space="preserve">            HC1.C27.SDR.SU.0114</t>
  </si>
  <si>
    <t>Hotel Rooms - Clusters C8.1a (J0-J1) - Shop Drawings - Preparation &amp; Submission</t>
  </si>
  <si>
    <t xml:space="preserve">            HC1.C27.SDR.SU.0115</t>
  </si>
  <si>
    <t>Hotel Rooms - Clusters C6.13 (M2) - Shop Drawings - Preparation &amp; Submission</t>
  </si>
  <si>
    <t xml:space="preserve">            HC1.C27.SDR.SU.0116</t>
  </si>
  <si>
    <t>Hotel Rooms - Clusters C9.2b (H2-J2-L2) - Shop Drawings - Preparation &amp; Submission</t>
  </si>
  <si>
    <t xml:space="preserve">            HC1.C27.SDR.SU.0117</t>
  </si>
  <si>
    <t>Hotel Rooms - Clusters C4.1b (C2-D2-G2) - Shop Drawings - Preparation &amp; Submission</t>
  </si>
  <si>
    <t xml:space="preserve">            HC1.C27.SDR.SU.0118</t>
  </si>
  <si>
    <t>Hotel Rooms - Clusters C6.4b (B2-F2-K3) - Shop Drawings - Preparation &amp; Submission</t>
  </si>
  <si>
    <t xml:space="preserve">            HC1.C27.SDR.SU.0119</t>
  </si>
  <si>
    <t>Hotel Rooms - Clusters C6.7 (E2) - Shop Drawings - Preparation &amp; Submission</t>
  </si>
  <si>
    <t xml:space="preserve">            HC1.C27.SDR.SU.0120</t>
  </si>
  <si>
    <t>Hotel Rooms - Clusters C8.3a (C0-C1-I0-I1)) - Shop Drawings - Preparation &amp; Submission</t>
  </si>
  <si>
    <t xml:space="preserve">            HC1.C27.SDR.SU.0121</t>
  </si>
  <si>
    <t>Hotel Rooms - Clusters C8.4a (L0-L1) - Shop Drawings - Preparation &amp; Submission</t>
  </si>
  <si>
    <t xml:space="preserve">            HC1.C27.SDR.SU.0122</t>
  </si>
  <si>
    <t>Hotel Rooms - Clusters C4.1a (A0-A1-K0-K1) - Shop Drawings - Preparation &amp; Submission</t>
  </si>
  <si>
    <t xml:space="preserve">            HC1.C27.SDR.SU.0123</t>
  </si>
  <si>
    <t>Hotel Rooms - Clusters C6.12A (O0-O1) - Shop Drawings - Preparation &amp; Submission</t>
  </si>
  <si>
    <t xml:space="preserve">            HC1.C27.SDR.SU.0124</t>
  </si>
  <si>
    <t>Hotel Rooms - Clusters C6.4a (F0-F1) - Shop Drawings - Preparation &amp; Submission</t>
  </si>
  <si>
    <t xml:space="preserve">            HC1.C27.SDR.SU.0125</t>
  </si>
  <si>
    <t>Hotel Rooms - Clusters C6.9 (I3) - Shop Drawings - Preparation &amp; Submission</t>
  </si>
  <si>
    <t xml:space="preserve">            HC1.C27.SDR.SU.0126</t>
  </si>
  <si>
    <t>Hotel Rooms - Clusters C8.1a (B0-B1-E0-E1-M0-M1-N0-N1) - Shop Drawings - Preparation &amp; Submission</t>
  </si>
  <si>
    <t xml:space="preserve">            HC1.C27.SDR.SU.0127</t>
  </si>
  <si>
    <t>Hotel Rooms - Clusters C8.1b (J3) - Shop Drawings - Preparation &amp; Submission</t>
  </si>
  <si>
    <t xml:space="preserve">            HC1.C27.SDR.SU.0128</t>
  </si>
  <si>
    <t>Hotel Rooms - Clusters C10.1 (F3) - Shop Drawings - Preparation &amp; Submission</t>
  </si>
  <si>
    <t xml:space="preserve">            HC1.C27.SDR.SU.0129</t>
  </si>
  <si>
    <t>Hotel Rooms - Clusters C6.5 (A2-N2-H3) - Shop Drawings - Preparation &amp; Submission</t>
  </si>
  <si>
    <t xml:space="preserve">            HC1.C27.SDR.SU.01230</t>
  </si>
  <si>
    <t>Hotel Rooms - Clusters C6.1 (I2-D3) - Shop Drawings - Preparation &amp; Submission</t>
  </si>
  <si>
    <t xml:space="preserve">            HC1.C27.SDR.SU.01231</t>
  </si>
  <si>
    <t>Hotel Rooms - Clusters C6.3 (K2-A3-C3-A4) - Shop Drawings - Preparation &amp; Submission</t>
  </si>
  <si>
    <t xml:space="preserve">            HC1.C27.SDR.SU.01232</t>
  </si>
  <si>
    <t>Hotel Rooms - Clusters C6.6b (H0-H1-E3-D4) - Shop Drawings - Preparation &amp; Submission</t>
  </si>
  <si>
    <t xml:space="preserve">            HC1.C27.SDR.SU.01233</t>
  </si>
  <si>
    <t>Hotel Rooms - Clusters C6.8 (G1) - Shop Drawings - Preparation &amp; Submission</t>
  </si>
  <si>
    <t xml:space="preserve">            HC1.C27.SDR.SU.01234</t>
  </si>
  <si>
    <t>Hotel Rooms - Clusters C8.2 (G3) - Shop Drawings - Preparation &amp; Submission</t>
  </si>
  <si>
    <t xml:space="preserve">            HC1.C27.SDR.SU.01235</t>
  </si>
  <si>
    <t>Hotel Rooms - Clusters CB.02 (AB-GB) - Shop Drawings - Preparation &amp; Submission</t>
  </si>
  <si>
    <t xml:space="preserve">            HC1.C27.SDR.SU.01236</t>
  </si>
  <si>
    <t>Hotel Rooms - Clusters CB.01 (FB) - Shop Drawings - Preparation &amp; Submission</t>
  </si>
  <si>
    <t xml:space="preserve">            HC1.C27.SDR.SU.01237</t>
  </si>
  <si>
    <t>Hotel Rooms - Clusters C6.11 (E4) - Shop Drawings - Preparation &amp; Submission</t>
  </si>
  <si>
    <t xml:space="preserve">            HC1.C27.SDR.SU.01238</t>
  </si>
  <si>
    <t>Hotel Rooms - Clusters C6.2 (B3) - Shop Drawings - Preparation &amp; Submission</t>
  </si>
  <si>
    <t xml:space="preserve">            HC1.C27.SDR.SU.01239</t>
  </si>
  <si>
    <t>Hotel Rooms - Clusters CB.03 (BB-CB) - Shop Drawings - Preparation &amp; Submission</t>
  </si>
  <si>
    <t xml:space="preserve">            HC1.C27.SDR.SU.01240</t>
  </si>
  <si>
    <t>Hotel Rooms - Clusters CB.04 (DB-EB) - Shop Drawings - Preparation &amp; Submission</t>
  </si>
  <si>
    <t xml:space="preserve">            HC1.C27.SDR.SU.01241</t>
  </si>
  <si>
    <t>Hotel Rooms - Clusters C6.10 (B4-G4) - Shop Drawings - Preparation &amp; Submission</t>
  </si>
  <si>
    <t xml:space="preserve">            HC1.C27.SDR.SU.01242</t>
  </si>
  <si>
    <t>Hotel Rooms - Clusters C6.14 (F4) - Shop Drawings - Preparation &amp; Submission</t>
  </si>
  <si>
    <t xml:space="preserve">            HC1.C27.SDR.SU.01243</t>
  </si>
  <si>
    <t>Hotel Rooms - Clusters C9.1 (C4) - Shop Drawings - Preparation &amp; Submission</t>
  </si>
  <si>
    <t xml:space="preserve">            HC1.C27.SDR.SU.01244</t>
  </si>
  <si>
    <t>Hotel Rooms - Clusters C9.2a (D0-D1) - Shop Drawings - Preparation &amp; Submission</t>
  </si>
  <si>
    <t xml:space="preserve">            HC1.C27.SDR.SU.01245</t>
  </si>
  <si>
    <t>Hotel Rooms - Clusters C2.1a (Q1) - Shop Drawings - Preparation &amp; Submission</t>
  </si>
  <si>
    <t xml:space="preserve">            HC1.C27.SDR.SU.01246</t>
  </si>
  <si>
    <t>Hotel Rooms - Clusters C3.1 (R1) - Shop Drawings - Preparation &amp; Submission</t>
  </si>
  <si>
    <t xml:space="preserve">            HC1.C27.SDR.SU.01247</t>
  </si>
  <si>
    <t>Hotel Rooms - Clusters C4.2 (S1) - Shop Drawings - Preparation &amp; Submission</t>
  </si>
  <si>
    <t xml:space="preserve">            HC1.C27.SDR.SU.01248</t>
  </si>
  <si>
    <t>Hotel Rooms - Clusters C4.3 (W1) - Shop Drawings - Preparation &amp; Submission</t>
  </si>
  <si>
    <t xml:space="preserve">            HC1.C27.SDR.SU.01249</t>
  </si>
  <si>
    <t>Hotel Rooms - Clusters C5.1 (T1) - Shop Drawings - Preparation &amp; Submission</t>
  </si>
  <si>
    <t xml:space="preserve">            HC1.C27.SDR.SU.01250</t>
  </si>
  <si>
    <t>Hotel Rooms - Clusters C5.2 (V1) - Shop Drawings - Preparation &amp; Submission</t>
  </si>
  <si>
    <t xml:space="preserve">            HC1.C27.SDR.SU.01251</t>
  </si>
  <si>
    <t>Hotel Rooms - Clusters C6.15 (P1) - Shop Drawings - Preparation &amp; Submission</t>
  </si>
  <si>
    <t xml:space="preserve">            HC1.C27.SDR.SU.01252</t>
  </si>
  <si>
    <t>Hotel Rooms - Clusters C8.5 (U1) - Shop Drawings - Preparation &amp; Submission</t>
  </si>
  <si>
    <t xml:space="preserve">            HC1.C27.SDR.SU.01253</t>
  </si>
  <si>
    <t>Hotel Rooms - Clusters C2.1b (Q2) - Shop Drawings - Preparation &amp; Submission</t>
  </si>
  <si>
    <t xml:space="preserve">            HC1.C27.SDR.SU.01254</t>
  </si>
  <si>
    <t>Hotel Rooms - Clusters C3.2 (R2) - Shop Drawings - Preparation &amp; Submission</t>
  </si>
  <si>
    <t xml:space="preserve">            HC1.C27.SDR.SU.01255</t>
  </si>
  <si>
    <t>Hotel Rooms - Clusters C4.4 (S2) - Shop Drawings - Preparation &amp; Submission</t>
  </si>
  <si>
    <t xml:space="preserve">            HC1.C27.SDR.SU.01256</t>
  </si>
  <si>
    <t>Hotel Rooms - Clusters C4.5 (W2) - Shop Drawings - Preparation &amp; Submission</t>
  </si>
  <si>
    <t xml:space="preserve">            HC1.C27.SDR.SU.01257</t>
  </si>
  <si>
    <t>Hotel Rooms - Clusters C5.3 (T2) - Shop Drawings - Preparation &amp; Submission</t>
  </si>
  <si>
    <t xml:space="preserve">            HC1.C27.SDR.SU.01258</t>
  </si>
  <si>
    <t>Hotel Rooms - Clusters C5.4 (V2) - Shop Drawings - Preparation &amp; Submission</t>
  </si>
  <si>
    <t xml:space="preserve">            HC1.C27.SDR.SU.01259</t>
  </si>
  <si>
    <t>Hotel Rooms - Clusters C6.16 (P2) - Shop Drawings - Preparation &amp; Submission</t>
  </si>
  <si>
    <t xml:space="preserve">            HC1.C27.SDR.SU.01260</t>
  </si>
  <si>
    <t>Hotel Rooms - Clusters C8.6 (U2) - Shop Drawings - Preparation &amp; Submission</t>
  </si>
  <si>
    <t xml:space="preserve">            HC1.C27.SDR.SU.0104</t>
  </si>
  <si>
    <t>Speciality Restaurant - Shop Drawings - Preparation &amp; Submission</t>
  </si>
  <si>
    <t xml:space="preserve">            HC1.C27.SDR.SU.0106</t>
  </si>
  <si>
    <t>Mice - Shop Drawings - Preparation &amp; Submission</t>
  </si>
  <si>
    <t xml:space="preserve">            HC1.C27.SDR.SU.0105</t>
  </si>
  <si>
    <t>Gourmet Bistro Café - Shop Drawings - Preparation &amp; Submission</t>
  </si>
  <si>
    <t xml:space="preserve">            HC1.C27.SDR.SU.0111</t>
  </si>
  <si>
    <t>Teen &amp; Children Recreation - Shop Drawings - Preparation &amp; Submission</t>
  </si>
  <si>
    <t xml:space="preserve">            HC1.C27.SDR.SU.0108</t>
  </si>
  <si>
    <t>Beach Bar &amp; Pool Change - Shop Drawings - Preparation &amp; Submission</t>
  </si>
  <si>
    <t xml:space="preserve">            HC1.C27.SDR.SU.0109</t>
  </si>
  <si>
    <t>Pool Bar - Shop Drawings - Preparation &amp; Submission</t>
  </si>
  <si>
    <t xml:space="preserve">            HC1.C27.SDR.SU.0112</t>
  </si>
  <si>
    <t>SPA &amp; Fitness - Shop Drawings - Preparation &amp; Submission</t>
  </si>
  <si>
    <t xml:space="preserve">            HC1.C27.SDR.SU.0107</t>
  </si>
  <si>
    <t>Piazza - Shop Drawings - Preparation &amp; Submission</t>
  </si>
  <si>
    <t xml:space="preserve">            HC1.C27.SDR.SU.0113</t>
  </si>
  <si>
    <t>Aluminum Balustrade - Shop Drawings - Preparation &amp; Submission</t>
  </si>
  <si>
    <t xml:space="preserve">            HC1.C27.SDR.AP.0130</t>
  </si>
  <si>
    <t>Hotel Rooms - Clusters C8.1a (J0-J1) - Shop Drawings - Review &amp; Approval</t>
  </si>
  <si>
    <t xml:space="preserve">            HC1.C27.SDR.AP.0131</t>
  </si>
  <si>
    <t>Hotel Rooms - Clusters C6.13 (M2) - Shop Drawings - Review &amp; Approval</t>
  </si>
  <si>
    <t xml:space="preserve">            HC1.C27.SDR.AP.0132</t>
  </si>
  <si>
    <t>Hotel Rooms - Clusters C9.2b (H2-J2-L2) - Shop Drawings - Review &amp; Approval</t>
  </si>
  <si>
    <t xml:space="preserve">            HC1.C27.SDR.AP.0133</t>
  </si>
  <si>
    <t>Hotel Rooms - Clusters C4.1b (C2-D2-G2) - Shop Drawings - Review &amp; Approval</t>
  </si>
  <si>
    <t xml:space="preserve">            HC1.C27.SDR.AP.0134</t>
  </si>
  <si>
    <t>Hotel Rooms - Clusters C6.4b (B2-F2-K3) - Shop Drawings - Review &amp; Approval</t>
  </si>
  <si>
    <t xml:space="preserve">            HC1.C27.SDR.AP.0135</t>
  </si>
  <si>
    <t>Hotel Rooms - Clusters C6.7 (E2) - Shop Drawings - Review &amp; Approval</t>
  </si>
  <si>
    <t xml:space="preserve">            HC1.C27.SDR.AP.0136</t>
  </si>
  <si>
    <t>Hotel Rooms - Clusters C8.3a (C0-C1-I0-I1)) - Shop Drawings - Review &amp; Approval</t>
  </si>
  <si>
    <t xml:space="preserve">            HC1.C27.SDR.AP.0137</t>
  </si>
  <si>
    <t>Hotel Rooms - Clusters C8.4a (L0-L1) - Shop Drawings - Review &amp; Approval</t>
  </si>
  <si>
    <t xml:space="preserve">            HC1.C27.SDR.AP.0138</t>
  </si>
  <si>
    <t>Hotel Rooms - Clusters C4.1a (A0-A1-K0-K1) - Shop Drawings - Review &amp; Approval</t>
  </si>
  <si>
    <t xml:space="preserve">            HC1.C27.SDR.AP.0139</t>
  </si>
  <si>
    <t>Hotel Rooms - Clusters C6.12A (O0-O1) - Shop Drawings - Review &amp; Approval</t>
  </si>
  <si>
    <t xml:space="preserve">            HC1.C27.SDR.AP.0140</t>
  </si>
  <si>
    <t>Hotel Rooms - Clusters C6.4a (F0-F1) - Shop Drawings - Review &amp; Approval</t>
  </si>
  <si>
    <t xml:space="preserve">            HC1.C27.SDR.AP.0141</t>
  </si>
  <si>
    <t>Hotel Rooms - Clusters C6.9 (I3) - Shop Drawings - Review &amp; Approval</t>
  </si>
  <si>
    <t xml:space="preserve">            HC1.C27.SDR.AP.0142</t>
  </si>
  <si>
    <t>Hotel Rooms - Clusters C8.1a (B0-B1-E0-E1-M0-M1-N0-N1) - Shop Drawings - Review &amp; Approval</t>
  </si>
  <si>
    <t xml:space="preserve">            HC1.C27.SDR.AP.0143</t>
  </si>
  <si>
    <t>Hotel Rooms - Clusters C8.1b (J3) - Shop Drawings - Review &amp; Approval</t>
  </si>
  <si>
    <t xml:space="preserve">            HC1.C27.SDR.AP.0144</t>
  </si>
  <si>
    <t>Hotel Rooms - Clusters C10.1 (F3) - Shop Drawings - Review &amp; Approval</t>
  </si>
  <si>
    <t xml:space="preserve">            HC1.C27.SDR.AP.0145</t>
  </si>
  <si>
    <t>Hotel Rooms - Clusters C6.5 (A2-N2-H3) - Shop Drawings - Review &amp; Approval</t>
  </si>
  <si>
    <t xml:space="preserve">            HC1.C27.SDR.AP.0146</t>
  </si>
  <si>
    <t>Hotel Rooms - Clusters C6.1 (I2-D3) - Shop Drawings - Review &amp; Approval</t>
  </si>
  <si>
    <t xml:space="preserve">            HC1.C27.SDR.AP.0147</t>
  </si>
  <si>
    <t>Hotel Rooms - Clusters C6.3 (K2-A3-C3-A4) - Shop Drawings - Review &amp; Approval</t>
  </si>
  <si>
    <t xml:space="preserve">            HC1.C27.SDR.AP.0148</t>
  </si>
  <si>
    <t>Hotel Rooms - Clusters C6.6b (H0-H1-E3-D4) - Shop Drawings - Review &amp; Approval</t>
  </si>
  <si>
    <t xml:space="preserve">            HC1.C27.SDR.AP.0149</t>
  </si>
  <si>
    <t>Hotel Rooms - Clusters C6.8 (G1) - Shop Drawings - Review &amp; Approval</t>
  </si>
  <si>
    <t xml:space="preserve">            HC1.C27.SDR.AP.0150</t>
  </si>
  <si>
    <t>Hotel Rooms - Clusters C8.2 (G3) - Shop Drawings - Review &amp; Approval</t>
  </si>
  <si>
    <t xml:space="preserve">            HC1.C27.SDR.AP.0151</t>
  </si>
  <si>
    <t>Hotel Rooms - Clusters CB.02 (AB-GB) - Shop Drawings - Review &amp; Approval</t>
  </si>
  <si>
    <t xml:space="preserve">            HC1.C27.SDR.AP.0152</t>
  </si>
  <si>
    <t>Hotel Rooms - Clusters CB.01 (FB) - Shop Drawings - Review &amp; Approval</t>
  </si>
  <si>
    <t xml:space="preserve">            HC1.C27.SDR.AP.0153</t>
  </si>
  <si>
    <t>Hotel Rooms - Clusters C6.11 (E4) - Shop Drawings - Review &amp; Approval</t>
  </si>
  <si>
    <t xml:space="preserve">            HC1.C27.SDR.AP.0154</t>
  </si>
  <si>
    <t>Hotel Rooms - Clusters C6.2 (B3) - Shop Drawings - Review &amp; Approval</t>
  </si>
  <si>
    <t xml:space="preserve">            HC1.C27.SDR.AP.0155</t>
  </si>
  <si>
    <t>Hotel Rooms - Clusters CB.03 (BB-CB) - Shop Drawings - Review &amp; Approval</t>
  </si>
  <si>
    <t xml:space="preserve">            HC1.C27.SDR.AP.0156</t>
  </si>
  <si>
    <t>Hotel Rooms - Clusters CB.04 (DB-EB) - Shop Drawings - Review &amp; Approval</t>
  </si>
  <si>
    <t xml:space="preserve">            HC1.C27.SDR.AP.0157</t>
  </si>
  <si>
    <t>Hotel Rooms - Clusters C6.10 (B4-G4) - Shop Drawings - Review &amp; Approval</t>
  </si>
  <si>
    <t xml:space="preserve">            HC1.C27.SDR.AP.0158</t>
  </si>
  <si>
    <t>Hotel Rooms - Clusters C6.14 (F4) - Shop Drawings - Review &amp; Approval</t>
  </si>
  <si>
    <t xml:space="preserve">            HC1.C27.SDR.AP.0159</t>
  </si>
  <si>
    <t>Hotel Rooms - Clusters C9.1 (C4) - Shop Drawings - Review &amp; Approval</t>
  </si>
  <si>
    <t xml:space="preserve">            HC1.C27.SDR.AP.0160</t>
  </si>
  <si>
    <t>Hotel Rooms - Clusters C9.2a (D0-D1) - Shop Drawings - Review &amp; Approval</t>
  </si>
  <si>
    <t xml:space="preserve">            HC1.C27.SDR.AP.0161</t>
  </si>
  <si>
    <t>Hotel Rooms - Clusters C2.1a (Q1) - Shop Drawings - Review &amp; Approval</t>
  </si>
  <si>
    <t xml:space="preserve">            HC1.C27.SDR.AP.0162</t>
  </si>
  <si>
    <t>Hotel Rooms - Clusters C3.1 (R1) - Shop Drawings - Review &amp; Approval</t>
  </si>
  <si>
    <t xml:space="preserve">            HC1.C27.SDR.AP.0163</t>
  </si>
  <si>
    <t>Hotel Rooms - Clusters C4.2 (S1) - Shop Drawings - Review &amp; Approval</t>
  </si>
  <si>
    <t xml:space="preserve">            HC1.C27.SDR.AP.0164</t>
  </si>
  <si>
    <t>Hotel Rooms - Clusters C4.3 (W1) - Shop Drawings - Review &amp; Approval</t>
  </si>
  <si>
    <t xml:space="preserve">            HC1.C27.SDR.AP.0165</t>
  </si>
  <si>
    <t>Hotel Rooms - Clusters C5.1 (T1) - Shop Drawings - Review &amp; Approval</t>
  </si>
  <si>
    <t xml:space="preserve">            HC1.C27.SDR.AP.0166</t>
  </si>
  <si>
    <t>Hotel Rooms - Clusters C5.2 (V1) - Shop Drawings - Review &amp; Approval</t>
  </si>
  <si>
    <t xml:space="preserve">            HC1.C27.SDR.AP.0167</t>
  </si>
  <si>
    <t>Hotel Rooms - Clusters C6.15 (P1) - Shop Drawings - Review &amp; Approval</t>
  </si>
  <si>
    <t xml:space="preserve">            HC1.C27.SDR.AP.0168</t>
  </si>
  <si>
    <t>Hotel Rooms - Clusters C8.5 (U1) - Shop Drawings - Review &amp; Approval</t>
  </si>
  <si>
    <t xml:space="preserve">            HC1.C27.SDR.AP.0169</t>
  </si>
  <si>
    <t>Hotel Rooms - Clusters C2.1b (Q2) - Shop Drawings - Review &amp; Approval</t>
  </si>
  <si>
    <t xml:space="preserve">            HC1.C27.SDR.AP.0170</t>
  </si>
  <si>
    <t>Hotel Rooms - Clusters C3.2 (R2) - Shop Drawings - Review &amp; Approval</t>
  </si>
  <si>
    <t xml:space="preserve">            HC1.C27.SDR.AP.0171</t>
  </si>
  <si>
    <t>Hotel Rooms - Clusters C4.4 (S2) - Shop Drawings - Review &amp; Approval</t>
  </si>
  <si>
    <t xml:space="preserve">            HC1.C27.SDR.AP.0172</t>
  </si>
  <si>
    <t>Hotel Rooms - Clusters C4.5 (W2) - Shop Drawings - Review &amp; Approval</t>
  </si>
  <si>
    <t xml:space="preserve">            HC1.C27.SDR.AP.0173</t>
  </si>
  <si>
    <t>Hotel Rooms - Clusters C5.3 (T2) - Shop Drawings - Review &amp; Approval</t>
  </si>
  <si>
    <t xml:space="preserve">            HC1.C27.SDR.AP.0174</t>
  </si>
  <si>
    <t>Hotel Rooms - Clusters C5.4 (V2) - Shop Drawings - Review &amp; Approval</t>
  </si>
  <si>
    <t xml:space="preserve">            HC1.C27.SDR.AP.0175</t>
  </si>
  <si>
    <t>Hotel Rooms - Clusters C6.16 (P2) - Shop Drawings - Review &amp; Approval</t>
  </si>
  <si>
    <t xml:space="preserve">            HC1.C27.SDR.AP.0176</t>
  </si>
  <si>
    <t>Hotel Rooms - Clusters C8.6 (U2) - Shop Drawings - Review &amp; Approval</t>
  </si>
  <si>
    <t xml:space="preserve">            HC1.C27.SDR.AP.0115</t>
  </si>
  <si>
    <t>Speciality Restaurant - Shop Drawings - Review &amp; Approval</t>
  </si>
  <si>
    <t xml:space="preserve">            HC1.C27.SDR.AP.0118</t>
  </si>
  <si>
    <t>Mice - Engineering - Shop Drawings - Review &amp; Approval</t>
  </si>
  <si>
    <t xml:space="preserve">            HC1.C27.SDR.AP.0116</t>
  </si>
  <si>
    <t>Gourmet Bistro Café - Shop Drawings - Review &amp; Approval</t>
  </si>
  <si>
    <t xml:space="preserve">            HC1.C27.SDR.AP.0123</t>
  </si>
  <si>
    <t>Teen &amp; Children Recreation - Shop Drawings - Review &amp; Approval</t>
  </si>
  <si>
    <t xml:space="preserve">            HC1.C27.SDR.AP.0120</t>
  </si>
  <si>
    <t>Beach Bar &amp; Pool Change - Shop Drawings - Review &amp; Approval</t>
  </si>
  <si>
    <t xml:space="preserve">            HC1.C27.SDR.AP.0121</t>
  </si>
  <si>
    <t>Pool Bar - Engineering - Shop Drawings - Review &amp; Approval</t>
  </si>
  <si>
    <t xml:space="preserve">            HC1.C27.SDR.AP.0125</t>
  </si>
  <si>
    <t>SPA &amp; Fitness - Shop Drawings - Review &amp; Approval</t>
  </si>
  <si>
    <t xml:space="preserve">            HC1.C27.SDR.AP.0119</t>
  </si>
  <si>
    <t>Piazza - Shop Drawings - Review &amp; Approval</t>
  </si>
  <si>
    <t xml:space="preserve">            HC1.C27.SDR.AP.0124</t>
  </si>
  <si>
    <t>Aluminum Balustrade - Shop Drawings - Review &amp; Approval</t>
  </si>
  <si>
    <t xml:space="preserve">    Method Statements</t>
  </si>
  <si>
    <t xml:space="preserve">          HC1.C27.MOS.SU.0126</t>
  </si>
  <si>
    <t>Aluminum &amp; Glazed Facade - Method Statements - Preparation &amp; Submission</t>
  </si>
  <si>
    <t xml:space="preserve">          HC1.C27.MOS.SU.0127</t>
  </si>
  <si>
    <t>External Aluminum Framed Doors - Method Statements - Preparation &amp; Submission</t>
  </si>
  <si>
    <t xml:space="preserve">          HC1.C27.MOS.SU.0128</t>
  </si>
  <si>
    <t>Aluminum Coping - Method Statements - Preparation &amp; Submission</t>
  </si>
  <si>
    <t xml:space="preserve">          HC1.C27.MOS.SU.0129</t>
  </si>
  <si>
    <t>Aluminum Louvers - Method Statements - Preparation &amp; Submission</t>
  </si>
  <si>
    <t xml:space="preserve">          HC1.C27.MOS.SU.0130</t>
  </si>
  <si>
    <t>Aluminum Balustrades - Method Statements - Preparation &amp; Submission</t>
  </si>
  <si>
    <t xml:space="preserve">          HC1.C27.MOS.SU.0131</t>
  </si>
  <si>
    <t>Aluminum Framed Windows - Method Statements - Preparation &amp; Submission</t>
  </si>
  <si>
    <t xml:space="preserve">          HC1.C27.MOS.AP.0132</t>
  </si>
  <si>
    <t>Aluminum &amp; Glazed Facade - Method Statements - Review &amp; Approval</t>
  </si>
  <si>
    <t xml:space="preserve">          HC1.C27.MOS.AP.0133</t>
  </si>
  <si>
    <t>External Aluminum Framed Doors - Method Statements - Review &amp; Approval</t>
  </si>
  <si>
    <t xml:space="preserve">          HC1.C27.MOS.AP.0134</t>
  </si>
  <si>
    <t>Aluminum Coping - Method Statements - Review &amp; Approval</t>
  </si>
  <si>
    <t xml:space="preserve">          HC1.C27.MOS.AP.0135</t>
  </si>
  <si>
    <t>Aluminum Louvers - Method Statements - Review &amp; Approval</t>
  </si>
  <si>
    <t xml:space="preserve">          HC1.C27.MOS.AP.0136</t>
  </si>
  <si>
    <t>Aluminum Balustrades - Method Statements - Review &amp; Approval</t>
  </si>
  <si>
    <t xml:space="preserve">          HC1.C27.MOS.AP.0137</t>
  </si>
  <si>
    <t>Aluminum Framed Windows - Method Statements - Review &amp; Approval</t>
  </si>
  <si>
    <t xml:space="preserve">  Materials Procurement</t>
  </si>
  <si>
    <t xml:space="preserve">    Materials Submission</t>
  </si>
  <si>
    <t xml:space="preserve">          HC1.C27.MAT.SU.0138</t>
  </si>
  <si>
    <t>Powder Coating - Materials Submission - Preparation &amp; Submission</t>
  </si>
  <si>
    <t xml:space="preserve">          HC1.C27.MAT.SU.0139</t>
  </si>
  <si>
    <t>Glazing - Materials Submission - Preparation &amp; Submission</t>
  </si>
  <si>
    <t xml:space="preserve">          HC1.C27.MAT.SU.0140</t>
  </si>
  <si>
    <t>Glazed Curtain Wall - Materials Submission - Preparation &amp; Submission</t>
  </si>
  <si>
    <t xml:space="preserve">          HC1.C27.MAT.SU.0141</t>
  </si>
  <si>
    <t>Hung Doors &amp; Swing Doors - Materials Submission - Preparation &amp; Submission</t>
  </si>
  <si>
    <t xml:space="preserve">          HC1.C27.MAT.SU.0143</t>
  </si>
  <si>
    <t>Louver Sand Trap &amp; Fresh Air - Materials Submission - Preparation &amp; Submission</t>
  </si>
  <si>
    <t xml:space="preserve">          HC1.C27.MAT.SU.0144</t>
  </si>
  <si>
    <t>Anchor Bolt - Materials Submission - Preparation &amp; Submission</t>
  </si>
  <si>
    <t xml:space="preserve">          HC1.C27.MAT.SU.0145</t>
  </si>
  <si>
    <t>Weather Proofing Sealant - Materials Submission - Preparation &amp; Submission</t>
  </si>
  <si>
    <t xml:space="preserve">          HC1.C27.MAT.SU.0146</t>
  </si>
  <si>
    <t>Rockwool Insulation Panel - Materials Submission - Preparation &amp; Submission</t>
  </si>
  <si>
    <t xml:space="preserve">          HC1.C27.MAT.SU.0147</t>
  </si>
  <si>
    <t>Fire Stopper - Materials Submission - Preparation &amp; Submission</t>
  </si>
  <si>
    <t xml:space="preserve">          HC1.C27.MAT.SU.0148</t>
  </si>
  <si>
    <t>GI Sheet for Backpan  - Materials Submission - Preparation &amp; Submission</t>
  </si>
  <si>
    <t xml:space="preserve">          HC1.C27.MAT.SU.0149</t>
  </si>
  <si>
    <t>WaterProofing Membrane Sheet  - Materials Submission - Preparation &amp; Submission</t>
  </si>
  <si>
    <t xml:space="preserve">          HC1.C27.MAT.SU.0142</t>
  </si>
  <si>
    <t>Doors Hardwear - Materials Submission - Preparation &amp; Submission</t>
  </si>
  <si>
    <t xml:space="preserve">          HC1.C27.MAT.SU.0150</t>
  </si>
  <si>
    <t>Fasteners - Materials Submission - Preparation &amp; Submission</t>
  </si>
  <si>
    <t xml:space="preserve">          HC1.C27.MAT.SU.0163</t>
  </si>
  <si>
    <t>Aluminum Bi-Folding  Doors - Materials Submission - Preparation &amp; Submission</t>
  </si>
  <si>
    <t xml:space="preserve">          HC1.C27.MAT.SU.0161</t>
  </si>
  <si>
    <t>Aluminum Louver - Materials Submission - Preparation &amp; Submission</t>
  </si>
  <si>
    <t xml:space="preserve">          HC1.C27.MAT.SU.0157</t>
  </si>
  <si>
    <t>Aluminum Sliding Doors - Materials Submission - Preparation &amp; Submission</t>
  </si>
  <si>
    <t xml:space="preserve">          HC1.C27.MAT.SU.0162</t>
  </si>
  <si>
    <t>Aluminum Automatic Sliding Door - Materials Submission - Preparation &amp; Submission</t>
  </si>
  <si>
    <t xml:space="preserve">          HC1.C27.MAT.SU.0166</t>
  </si>
  <si>
    <t>Balustrade - Materials Submission - Preparation &amp; Submission</t>
  </si>
  <si>
    <t xml:space="preserve">          HC1.C27.MAT.SU.0151</t>
  </si>
  <si>
    <t>Aluminum Sheet for Flashing - Materials Submission - Preparation &amp; Submission</t>
  </si>
  <si>
    <t xml:space="preserve">          HC1.C27.MAT.SU.0155</t>
  </si>
  <si>
    <t>Timber slats - Materials Submission - Preparation &amp; Submission</t>
  </si>
  <si>
    <t xml:space="preserve">          HC1.C27.MAT.SU.0158</t>
  </si>
  <si>
    <t>Aluminum Sliding Window - Materials Submission - Preparation &amp; Submission</t>
  </si>
  <si>
    <t xml:space="preserve">          HC1.C27.MAT.SU.0165</t>
  </si>
  <si>
    <t>Aluminum Copping - Materials Submission - Preparation &amp; Submission</t>
  </si>
  <si>
    <t xml:space="preserve">          HC1.C27.MAT.AP.0168</t>
  </si>
  <si>
    <t>Powder Coating - Materials Submission - Review &amp; Approval</t>
  </si>
  <si>
    <t xml:space="preserve">          HC1.C27.MAT.AP.0167</t>
  </si>
  <si>
    <t>Glazing - Materials Submission - Review &amp; Approval</t>
  </si>
  <si>
    <t xml:space="preserve">          HC1.C27.MAT.AP.0169</t>
  </si>
  <si>
    <t>Glazed Curtain Wall - Materials Submission - Review &amp; Approval</t>
  </si>
  <si>
    <t xml:space="preserve">          HC1.C27.MAT.AP.0170</t>
  </si>
  <si>
    <t>Hung Doors &amp; Swing Doors - Materials Submission - Review &amp; Approval</t>
  </si>
  <si>
    <t xml:space="preserve">          HC1.C27.MAT.AP.0172</t>
  </si>
  <si>
    <t>Louver Sand Trap &amp; Fresh Air - Materials Submission - Review &amp; Approval</t>
  </si>
  <si>
    <t xml:space="preserve">          HC1.C27.MAT.AP.0173</t>
  </si>
  <si>
    <t>Anchor Bolt - Materials Submission - Review &amp; Approval</t>
  </si>
  <si>
    <t xml:space="preserve">          HC1.C27.MAT.AP.0174</t>
  </si>
  <si>
    <t>Weather Proofing Sealant &amp; Backer Rod - Materials Submission - Review &amp; Approval</t>
  </si>
  <si>
    <t xml:space="preserve">          HC1.C27.MAT.AP.0175</t>
  </si>
  <si>
    <t>Rockwool Insulation Panel - Materials Submission - Review &amp; Approval</t>
  </si>
  <si>
    <t xml:space="preserve">          HC1.C27.MAT.AP.0176</t>
  </si>
  <si>
    <t>Fire Stopper - Materials Submission - Review &amp; Approval</t>
  </si>
  <si>
    <t xml:space="preserve">          HC1.C27.MAT.AP.0177</t>
  </si>
  <si>
    <t>GI Sheet for Backpan  - Materials Submission - Review &amp; Approval</t>
  </si>
  <si>
    <t xml:space="preserve">          HC1.C27.MAT.AP.0178</t>
  </si>
  <si>
    <t>WaterProofing Membrane Sheet  - Materials Submission - Review &amp; Approval</t>
  </si>
  <si>
    <t xml:space="preserve">          HC1.C27.MAT.AP.0171</t>
  </si>
  <si>
    <t>Door Hardwares - Materials Submission - Review &amp; Approval</t>
  </si>
  <si>
    <t xml:space="preserve">          HC1.C27.MAT.AP.0179</t>
  </si>
  <si>
    <t>Fasteners - Materials Submission - Review &amp; Approval</t>
  </si>
  <si>
    <t xml:space="preserve">          HC1.C27.MAT.AP.0192</t>
  </si>
  <si>
    <t>Aluminum Bi-Folding  Door - Materials Submission - Review &amp; Approval</t>
  </si>
  <si>
    <t xml:space="preserve">          HC1.C27.MAT.AP.0190</t>
  </si>
  <si>
    <t>Aluminum Louver - Materials Submission - Review &amp; Approval</t>
  </si>
  <si>
    <t xml:space="preserve">          HC1.C27.MAT.AP.0186</t>
  </si>
  <si>
    <t>Aluminum Sliding Door - Materials Submission - Review &amp; Approval</t>
  </si>
  <si>
    <t xml:space="preserve">          HC1.C27.MAT.AP.0191</t>
  </si>
  <si>
    <t>Aluminum Automatic Sliding Door - Materials Submission - Review &amp; Approval</t>
  </si>
  <si>
    <t xml:space="preserve">          HC1.C27.MAT.AP.0195</t>
  </si>
  <si>
    <t>Balustrade - Materials Submission - Review &amp; Approval</t>
  </si>
  <si>
    <t xml:space="preserve">          HC1.C27.MAT.AP.0180</t>
  </si>
  <si>
    <t>Aluminum Sheet for Flashing - Materials Submission - Review &amp; Approval</t>
  </si>
  <si>
    <t xml:space="preserve">          HC1.C27.MAT.AP.0184</t>
  </si>
  <si>
    <t>Timber Slats - Materials Submission - Review &amp; Approval</t>
  </si>
  <si>
    <t xml:space="preserve">          HC1.C27.MAT.AP.0187</t>
  </si>
  <si>
    <t>Aluminum Sliding Window - Materials Submission - Review &amp; Approval</t>
  </si>
  <si>
    <t xml:space="preserve">          HC1.C27.MAT.AP.0194</t>
  </si>
  <si>
    <t>Aluminum Copping - Materials Submission - Review &amp; Approval</t>
  </si>
  <si>
    <t xml:space="preserve">    Purchase materials</t>
  </si>
  <si>
    <t xml:space="preserve">      Batch No.01 (Mackup / Benchmark)</t>
  </si>
  <si>
    <t xml:space="preserve">            Zone R2</t>
  </si>
  <si>
    <t xml:space="preserve">              R2 / J0</t>
  </si>
  <si>
    <t xml:space="preserve">                HC1.C27.L00.R2.0196</t>
  </si>
  <si>
    <t>Aluminum Louvers - L00 - R2/J0 - Purchase materials</t>
  </si>
  <si>
    <t xml:space="preserve">                HC1.C27.L00.R2.0197</t>
  </si>
  <si>
    <t>Aluminum Glazed Curtain Wall - L00 - R2/J0 - Purchase materials</t>
  </si>
  <si>
    <t xml:space="preserve">              R2 / J1</t>
  </si>
  <si>
    <t xml:space="preserve">                HC1.C27.L01.R2.0198</t>
  </si>
  <si>
    <t xml:space="preserve">                HC1.C27.L01.R2.0199</t>
  </si>
  <si>
    <t xml:space="preserve">      Batch No.02</t>
  </si>
  <si>
    <t xml:space="preserve">            Zone M1</t>
  </si>
  <si>
    <t xml:space="preserve">              HC1.C27.L02.M1.0201</t>
  </si>
  <si>
    <t>Aluminum Louvers - L02 - M1 - Purchase materials</t>
  </si>
  <si>
    <t xml:space="preserve">              HC1.C27.L02.M1.0200</t>
  </si>
  <si>
    <t>Aluminum Glazed Curtain Wall - L02 - M1 - Purchase materials</t>
  </si>
  <si>
    <t xml:space="preserve">            Zone M3</t>
  </si>
  <si>
    <t xml:space="preserve">              HC1.C27.L02.M3.0203</t>
  </si>
  <si>
    <t>Aluminum Louvers - L02 - M3 - Purchase materials</t>
  </si>
  <si>
    <t xml:space="preserve">              HC1.C27.L02.M3.0202</t>
  </si>
  <si>
    <t>Aluminum Glazed Curtain Wall - L02 - M3 - Purchase materials</t>
  </si>
  <si>
    <t xml:space="preserve">              HC1.C27.L03.M1.0205</t>
  </si>
  <si>
    <t>Aluminum Louvers - L03 - M1 - Purchase materials</t>
  </si>
  <si>
    <t xml:space="preserve">              HC1.C27.L03.M1.0204</t>
  </si>
  <si>
    <t>Aluminum Glazed Curtain Wall - L03 - M1 - Purchase materials</t>
  </si>
  <si>
    <t xml:space="preserve">              HC1.C27.L04.M1.0207</t>
  </si>
  <si>
    <t>Aluminum Louvers - L04 - M1 - Purchase materials</t>
  </si>
  <si>
    <t xml:space="preserve">              HC1.C27.L04.M1.0206</t>
  </si>
  <si>
    <t>Aluminum Glazed Curtain Wall - L04 - M1 - Purchase materials</t>
  </si>
  <si>
    <t xml:space="preserve">            Zone R1</t>
  </si>
  <si>
    <t xml:space="preserve">              HC1.C27.L00.R1.0209</t>
  </si>
  <si>
    <t>Aluminum Louvers - L00 - R1 - Purchase materials</t>
  </si>
  <si>
    <t xml:space="preserve">              HC1.C27.L00.R1.0208</t>
  </si>
  <si>
    <t>Aluminum Glazed Curtain Wall - L00 - R1 - Purchase materials</t>
  </si>
  <si>
    <t xml:space="preserve">              HC1.C27.L00.R2.0231</t>
  </si>
  <si>
    <t>Aluminum Louvers - L00 - R2 - Purchase materials</t>
  </si>
  <si>
    <t xml:space="preserve">              HC1.C27.L00.R2.0230</t>
  </si>
  <si>
    <t>Aluminum Glazed Curtain Wall - L00 - R2 - Purchase materials</t>
  </si>
  <si>
    <t xml:space="preserve">            Zone R3</t>
  </si>
  <si>
    <t xml:space="preserve">              HC1.C27.L00.R3.0232</t>
  </si>
  <si>
    <t>Aluminum Louvers - L00 - R3 - Purchase materials</t>
  </si>
  <si>
    <t xml:space="preserve">              HC1.C27.L00.R3.0233</t>
  </si>
  <si>
    <t>Aluminum Glazed Curtain Wall - L00 - R3 - Purchase materials</t>
  </si>
  <si>
    <t xml:space="preserve">            Zone R4</t>
  </si>
  <si>
    <t xml:space="preserve">              HC1.C27.L00.R4.0235</t>
  </si>
  <si>
    <t>Aluminum Louvers - L00 - R4 - Purchase materials</t>
  </si>
  <si>
    <t xml:space="preserve">              HC1.C27.L00.R4.0234</t>
  </si>
  <si>
    <t>Aluminum Glazed Curtain Wall - L00 - R4 - Purchase materials</t>
  </si>
  <si>
    <t xml:space="preserve">              HC1.C27.L01.R1.0237</t>
  </si>
  <si>
    <t>Aluminum Louvers - L01 - R1 - Purchase materials</t>
  </si>
  <si>
    <t xml:space="preserve">              HC1.C27.L01.R1.0236</t>
  </si>
  <si>
    <t>Aluminum Glazed Curtain Wall - L01 - R1 - Purchase materials</t>
  </si>
  <si>
    <t xml:space="preserve">              HC1.C27.L01.R2.0239</t>
  </si>
  <si>
    <t>Aluminum Louvers - L01 - R2 - Purchase materials</t>
  </si>
  <si>
    <t xml:space="preserve">              HC1.C27.L01.R2.0238</t>
  </si>
  <si>
    <t>Aluminum Glazed Curtain Wall - L01 - R2 - Purchase materials</t>
  </si>
  <si>
    <t xml:space="preserve">              HC1.C27.L01.R3.0241</t>
  </si>
  <si>
    <t>Aluminum Louvers - L01 - R3 - Purchase materials</t>
  </si>
  <si>
    <t xml:space="preserve">              HC1.C27.L01.R3.0240</t>
  </si>
  <si>
    <t>Aluminum Glazed Curtain Wall - L01 - R3 - Purchase materials</t>
  </si>
  <si>
    <t xml:space="preserve">              HC1.C27.L01.R4.0243</t>
  </si>
  <si>
    <t>Aluminum Louvers - L01 - R4 - Purchase materials</t>
  </si>
  <si>
    <t xml:space="preserve">              HC1.C27.L01.R4.0242</t>
  </si>
  <si>
    <t>Aluminum Glazed Curtain Wall - L01 - R4 - Purchase materials</t>
  </si>
  <si>
    <t xml:space="preserve">      Batch No.03</t>
  </si>
  <si>
    <t xml:space="preserve">            Zone M2</t>
  </si>
  <si>
    <t xml:space="preserve">              HC1.C27.L02.M2.0245</t>
  </si>
  <si>
    <t>Aluminum Louvers - L02 - M2 - Purchase materials</t>
  </si>
  <si>
    <t xml:space="preserve">              HC1.C27.L02.M2.0244</t>
  </si>
  <si>
    <t>Aluminum Glazed Curtain Wall - L02 - M2 - Purchase materials</t>
  </si>
  <si>
    <t xml:space="preserve">            Zone M4</t>
  </si>
  <si>
    <t xml:space="preserve">              HC1.C27.L02.M4.0247</t>
  </si>
  <si>
    <t>Aluminum Louvers - L02 - M4 - Purchase materials</t>
  </si>
  <si>
    <t xml:space="preserve">              HC1.C27.L02.M4.0246</t>
  </si>
  <si>
    <t>Aluminum Glazed Curtain Wall - L02 - M4 - Purchase materials</t>
  </si>
  <si>
    <t xml:space="preserve">              HC1.C27.L02.M4.0248</t>
  </si>
  <si>
    <t>Aluminum Balustrade - L02 - M4 - Purchase materials</t>
  </si>
  <si>
    <t xml:space="preserve">              HC1.C27.L03.M2.0250</t>
  </si>
  <si>
    <t>Aluminum Louvers - L03 - M2 - Purchase materials</t>
  </si>
  <si>
    <t xml:space="preserve">              HC1.C27.L03.M2.0249</t>
  </si>
  <si>
    <t>Aluminum Glazed Curtain Wall - L03 - M2 - Purchase materials</t>
  </si>
  <si>
    <t xml:space="preserve">              HC1.C27.L03.M3.0252</t>
  </si>
  <si>
    <t>Aluminum Louvers - L03 - M3 - Purchase materials</t>
  </si>
  <si>
    <t xml:space="preserve">              HC1.C27.L03.M3.0251</t>
  </si>
  <si>
    <t>Aluminum Glazed Curtain Wall - L03 - M3 - Purchase materials</t>
  </si>
  <si>
    <t xml:space="preserve">              HC1.C27.L03.M4.0254</t>
  </si>
  <si>
    <t>Aluminum Louvers - L03 - M4 - Purchase materials</t>
  </si>
  <si>
    <t xml:space="preserve">              HC1.C27.L03.M4.0253</t>
  </si>
  <si>
    <t>Aluminum Glazed Curtain Wall - L03 - M4 - Purchase materials</t>
  </si>
  <si>
    <t xml:space="preserve">              HC1.C27.L03.M4.0255</t>
  </si>
  <si>
    <t>Aluminum Balustrade - L03 - M4 - Purchase materials</t>
  </si>
  <si>
    <t xml:space="preserve">              HC1.C27.L04.M2.0257</t>
  </si>
  <si>
    <t>Aluminum Louvers - L04 - M2 - Purchase materials</t>
  </si>
  <si>
    <t xml:space="preserve">              HC1.C27.L04.M2.0256</t>
  </si>
  <si>
    <t>Aluminum Glazed Curtain Wall - L04 - M2 - Purchase materials</t>
  </si>
  <si>
    <t xml:space="preserve">              HC1.C27.L04.M3.0259</t>
  </si>
  <si>
    <t>Aluminum Louvers - L04 - M3 - Purchase materials</t>
  </si>
  <si>
    <t xml:space="preserve">              HC1.C27.L04.M3.0258</t>
  </si>
  <si>
    <t>Aluminum Glazed Curtain Wall - L04 - M3 - Purchase materials</t>
  </si>
  <si>
    <t xml:space="preserve">            Zone B1</t>
  </si>
  <si>
    <t xml:space="preserve">              HC1.C27.L00.B1.0261</t>
  </si>
  <si>
    <t>Aluminum Louvers - L00 - B1 - Purchase materials</t>
  </si>
  <si>
    <t xml:space="preserve">              HC1.C27.L00.B1.0260</t>
  </si>
  <si>
    <t>Aluminum Glazed Curtain Wall - L00 - B1 - Purchase materials</t>
  </si>
  <si>
    <t xml:space="preserve">            Zone B2</t>
  </si>
  <si>
    <t xml:space="preserve">              HC1.C27.L00.B2.0263</t>
  </si>
  <si>
    <t>Aluminum Louvers - L00 - B2 - Purchase materials</t>
  </si>
  <si>
    <t xml:space="preserve">              HC1.C27.L00.B2.0262</t>
  </si>
  <si>
    <t>Aluminum Glazed Curtain Wall - L00 - B2 - Purchase materials</t>
  </si>
  <si>
    <t xml:space="preserve">            Zone B3</t>
  </si>
  <si>
    <t xml:space="preserve">              HC1.C27.L00.B3.0265</t>
  </si>
  <si>
    <t>Aluminum Louvers - L00 - B3 - Purchase materials</t>
  </si>
  <si>
    <t xml:space="preserve">              HC1.C27.L00.B3.0264</t>
  </si>
  <si>
    <t>Aluminum Glazed Curtain Wall - L00 - B3 - Purchase materials</t>
  </si>
  <si>
    <t xml:space="preserve">            Zone B5</t>
  </si>
  <si>
    <t xml:space="preserve">              HC1.C27.L00.B5.0266</t>
  </si>
  <si>
    <t>Aluminum Louvers - L00 - B5 - Purchase materials</t>
  </si>
  <si>
    <t xml:space="preserve">              HC1.C27.L00.B5.0267</t>
  </si>
  <si>
    <t>Aluminum Glazed Curtain Wall - L00 - B5 - Purchase materials</t>
  </si>
  <si>
    <t xml:space="preserve">      Batch No.04</t>
  </si>
  <si>
    <t xml:space="preserve">              HC1.C27.L01.M3.0269</t>
  </si>
  <si>
    <t>Aluminum Louvers - L01 - M3 - Purchase materials</t>
  </si>
  <si>
    <t xml:space="preserve">              HC1.C27.L01.M3.0268</t>
  </si>
  <si>
    <t>Aluminum Glazed Curtain Wall - L01 - M3 - Purchase materials</t>
  </si>
  <si>
    <t xml:space="preserve">              HC1.C27.L04.M4.0271</t>
  </si>
  <si>
    <t>Aluminum Louvers - L04 - M4 - Purchase materials</t>
  </si>
  <si>
    <t xml:space="preserve">              HC1.C27.L04.M4.0270</t>
  </si>
  <si>
    <t>Aluminum Glazed Curtain Wall - L04 - M4 - Purchase materials</t>
  </si>
  <si>
    <t xml:space="preserve">          Level 05 &amp; 06</t>
  </si>
  <si>
    <t xml:space="preserve">              HC1.C27.L05.M2.0273</t>
  </si>
  <si>
    <t>Aluminum Louvers - L05&amp;06 - M2 - Purchase materials</t>
  </si>
  <si>
    <t xml:space="preserve">              HC1.C27.L05.M2.0272</t>
  </si>
  <si>
    <t>Aluminum Glazed Curtain Wall - L05&amp;06 - M2 - Purchase materials</t>
  </si>
  <si>
    <t xml:space="preserve">              HC1.C27.L05.M4.0275</t>
  </si>
  <si>
    <t>Aluminum Louvers - L05&amp;06 - M4 - Purchase materials</t>
  </si>
  <si>
    <t xml:space="preserve">              HC1.C27.L05.M4.0274</t>
  </si>
  <si>
    <t>Aluminum Glazed Curtain Wall - L05&amp;06 - M4 - Purchase materials</t>
  </si>
  <si>
    <t xml:space="preserve">              HC1.C27.L00.B3.0276</t>
  </si>
  <si>
    <t xml:space="preserve">              HC1.C27.L00.B3.0277</t>
  </si>
  <si>
    <t xml:space="preserve">            Zone B4</t>
  </si>
  <si>
    <t xml:space="preserve">              HC1.C27.L00.B4.0279</t>
  </si>
  <si>
    <t>Aluminum Louvers - L00 - B4 - Purchase materials</t>
  </si>
  <si>
    <t xml:space="preserve">              HC1.C27.L00.B4.0278</t>
  </si>
  <si>
    <t>Aluminum Glazed Curtain Wall - L00 - B4 - Purchase materials</t>
  </si>
  <si>
    <t xml:space="preserve">      Batch No.05</t>
  </si>
  <si>
    <t xml:space="preserve">            Zone R2 (Leave out Area)</t>
  </si>
  <si>
    <t xml:space="preserve">              HC1.C27.L00.R2.0281</t>
  </si>
  <si>
    <t>Aluminum Louvers - L00 - R2 (LOA) - Purchase materials</t>
  </si>
  <si>
    <t xml:space="preserve">              HC1.C27.L00.R2.0280</t>
  </si>
  <si>
    <t>Aluminum Glazed Curtain Wall - L00 - R2 (LOA) - Purchase materials</t>
  </si>
  <si>
    <t xml:space="preserve">            Zone R3 (Leave out Area)</t>
  </si>
  <si>
    <t xml:space="preserve">              HC1.C27.L00.R3.0283</t>
  </si>
  <si>
    <t>Aluminum Louvers - L00 - R3 (LOA) - Purchase materials</t>
  </si>
  <si>
    <t xml:space="preserve">              HC1.C27.L00.R3.0282</t>
  </si>
  <si>
    <t>Aluminum Glazed Curtain Wall - L00 - R3 (LOA) - Purchase materials</t>
  </si>
  <si>
    <t xml:space="preserve">              HC1.C27.L01.R2.0285</t>
  </si>
  <si>
    <t>Aluminum Louvers - L01 - R2 (LOA) - Purchase materials</t>
  </si>
  <si>
    <t xml:space="preserve">              HC1.C27.L01.R2.0284</t>
  </si>
  <si>
    <t>Aluminum Glazed Curtain Wall - L01 - R2 (LOA) - Purchase materials</t>
  </si>
  <si>
    <t xml:space="preserve">              HC1.C27.L01.R3.0287</t>
  </si>
  <si>
    <t>Aluminum Louvers - L01 - R3 (LOA) - Purchase materials</t>
  </si>
  <si>
    <t xml:space="preserve">              HC1.C27.L01.R3.0286</t>
  </si>
  <si>
    <t>Aluminum Glazed Curtain Wall - L01 - R3 (LOA) - Purchase materials</t>
  </si>
  <si>
    <t xml:space="preserve">            Zone T1</t>
  </si>
  <si>
    <t xml:space="preserve">              HC1.C27.L01.T1.0289</t>
  </si>
  <si>
    <t>Aluminum Louvers - L01 - T1 - Purchase materials</t>
  </si>
  <si>
    <t xml:space="preserve">              HC1.C27.L01.T1.0288</t>
  </si>
  <si>
    <t>Aluminum Glazed Curtain Wall - L01 - T1 - Purchase materials</t>
  </si>
  <si>
    <t xml:space="preserve">            Zone T2</t>
  </si>
  <si>
    <t xml:space="preserve">              HC1.C27.L02.T2.0291</t>
  </si>
  <si>
    <t>Aluminum Louvers - L02 - T2 - Purchase materials</t>
  </si>
  <si>
    <t xml:space="preserve">              HC1.C27.L02.T2.0290</t>
  </si>
  <si>
    <t>Aluminum Glazed Curtain Wall - L02 - T2 - Purchase materials</t>
  </si>
  <si>
    <t xml:space="preserve">    Materials Fabrication &amp; Delivery to Site</t>
  </si>
  <si>
    <t xml:space="preserve">                HC1.C27.L00.R2.0293</t>
  </si>
  <si>
    <t>Aluminum Glazed Curtain Wall - L00 - R2/J0 - Fabrication &amp; Delivery</t>
  </si>
  <si>
    <t xml:space="preserve">                HC1.C27.L00.R2.0292</t>
  </si>
  <si>
    <t>Aluminum Louvers - L00 - R2/J0 - Fabrication &amp; Delivery</t>
  </si>
  <si>
    <t xml:space="preserve">                HC1.C27.L01.R2.0295</t>
  </si>
  <si>
    <t>Aluminum Glazed Curtain Wall - L01 - R2/J1 - Fabrication &amp; Delivery</t>
  </si>
  <si>
    <t xml:space="preserve">                HC1.C27.L01.R2.0294</t>
  </si>
  <si>
    <t>Aluminum Louvers - L01 - R2/J1 - Fabrication &amp; Delivery</t>
  </si>
  <si>
    <t xml:space="preserve">              HC1.C27.L02.M1.0297</t>
  </si>
  <si>
    <t>Aluminum Louvers - L02 - M1 - Fabrication &amp; Delivery</t>
  </si>
  <si>
    <t xml:space="preserve">              HC1.C27.L02.M1.0296</t>
  </si>
  <si>
    <t>Aluminum Glazed Curtain Wall - L02 - M1 - Fabrication &amp; Delivery</t>
  </si>
  <si>
    <t xml:space="preserve">              HC1.C27.L02.M3.0299</t>
  </si>
  <si>
    <t>Aluminum Louvers - L02 - M3 - Fabrication &amp; Delivery</t>
  </si>
  <si>
    <t xml:space="preserve">              HC1.C27.L02.M3.0298</t>
  </si>
  <si>
    <t>Aluminum Glazed Curtain Wall - L02 - M3 - Fabrication &amp; Delivery</t>
  </si>
  <si>
    <t xml:space="preserve">              HC1.C27.L03.M1.0300</t>
  </si>
  <si>
    <t>Aluminum Louvers - L03 - M1 - Fabrication &amp; Delivery</t>
  </si>
  <si>
    <t xml:space="preserve">              HC1.C27.L03.M1.0301</t>
  </si>
  <si>
    <t>Aluminum Glazed Curtain Wall - L03 - M1 - Fabrication &amp; Delivery</t>
  </si>
  <si>
    <t xml:space="preserve">              HC1.C27.L04.M1.0302</t>
  </si>
  <si>
    <t>Aluminum Glazed Curtain Wall - L04 - M1 - Fabrication &amp; Delivery</t>
  </si>
  <si>
    <t xml:space="preserve">              HC1.C27.L04.M1.0303</t>
  </si>
  <si>
    <t>Aluminum Louvers - L04 - M1 - Fabrication &amp; Delivery</t>
  </si>
  <si>
    <t xml:space="preserve">              HC1.C27.L00.R1.0305</t>
  </si>
  <si>
    <t>Aluminum Louvers - L00 - R1 - Fabrication &amp; Delivery</t>
  </si>
  <si>
    <t xml:space="preserve">              HC1.C27.L00.R1.0304</t>
  </si>
  <si>
    <t>Aluminum Glazed Curtain Wall - L00 - R1 - Fabrication &amp; Delivery</t>
  </si>
  <si>
    <t xml:space="preserve">              HC1.C27.L00.R2.0307</t>
  </si>
  <si>
    <t>Aluminum Louvers - L00 - R2 - Fabrication &amp; Delivery</t>
  </si>
  <si>
    <t xml:space="preserve">              HC1.C27.L00.R2.0306</t>
  </si>
  <si>
    <t>Aluminum Glazed Curtain Wall - L00 - R2 - Fabrication &amp; Delivery</t>
  </si>
  <si>
    <t xml:space="preserve">              HC1.C27.L00.R3.0308</t>
  </si>
  <si>
    <t>Aluminum Louvers - L00 - R3 - Fabrication &amp; Delivery</t>
  </si>
  <si>
    <t xml:space="preserve">              HC1.C27.L00.R3.0309</t>
  </si>
  <si>
    <t>Aluminum Glazed Curtain Wall - L00 - R3 - Fabrication &amp; Delivery</t>
  </si>
  <si>
    <t xml:space="preserve">            Zone R3/Speciality Restaurant</t>
  </si>
  <si>
    <t xml:space="preserve">              HC1.C27.L00.R3.0311</t>
  </si>
  <si>
    <t xml:space="preserve">              HC1.C27.L00.R3.0310</t>
  </si>
  <si>
    <t xml:space="preserve">              HC1.C27.L00.R4.0312</t>
  </si>
  <si>
    <t>Aluminum Louvers - L00 - R4 - Fabrication &amp; Delivery</t>
  </si>
  <si>
    <t xml:space="preserve">              HC1.C27.L00.R4.0313</t>
  </si>
  <si>
    <t>Aluminum Glazed Curtain Wall - L00 - R4 - Fabrication &amp; Delivery</t>
  </si>
  <si>
    <t xml:space="preserve">              HC1.C27.L01.R1.0314</t>
  </si>
  <si>
    <t>Aluminum Glazed Curtain Wall - L01 - R1 - Fabrication &amp; Delivery</t>
  </si>
  <si>
    <t xml:space="preserve">              HC1.C27.L01.R1.0315</t>
  </si>
  <si>
    <t>Aluminum Louvers - L01 - R1 - Fabrication &amp; Delivery</t>
  </si>
  <si>
    <t xml:space="preserve">              HC1.C27.L01.R2.0317</t>
  </si>
  <si>
    <t>Aluminum Louvers - L01 - R2 - Fabrication &amp; Delivery</t>
  </si>
  <si>
    <t xml:space="preserve">              HC1.C27.L01.R2.0316</t>
  </si>
  <si>
    <t>Aluminum Glazed Curtain Wall - L01 - R2 - Fabrication &amp; Delivery</t>
  </si>
  <si>
    <t xml:space="preserve">              HC1.C27.L01.R3.0318</t>
  </si>
  <si>
    <t>Aluminum Glazed Curtain Wall - L01 - R3 - Fabrication &amp; Delivery</t>
  </si>
  <si>
    <t xml:space="preserve">              HC1.C27.L01.R3.0319</t>
  </si>
  <si>
    <t>Aluminum Louvers - L01 - R3 - Fabrication &amp; Delivery</t>
  </si>
  <si>
    <t xml:space="preserve">              HC1.C27.L01.R4.0320</t>
  </si>
  <si>
    <t>Aluminum Glazed Curtain Wall - L01 - R4 - Fabrication &amp; Delivery</t>
  </si>
  <si>
    <t xml:space="preserve">              HC1.C27.L01.R4.0321</t>
  </si>
  <si>
    <t>Aluminum Louvers - L01 - R4 - Fabrication &amp; Delivery</t>
  </si>
  <si>
    <t xml:space="preserve">              HC1.C27.L02.M2.0322</t>
  </si>
  <si>
    <t>Aluminum Louvers - L02 - M2 - Fabrication &amp; Delivery</t>
  </si>
  <si>
    <t xml:space="preserve">              HC1.C27.L02.M2.0323</t>
  </si>
  <si>
    <t>Aluminum Glazed Curtain Wall - L02 - M2 - Fabrication &amp; Delivery</t>
  </si>
  <si>
    <t xml:space="preserve">              HC1.C27.L02.M4.0324</t>
  </si>
  <si>
    <t>Aluminum Glazed Curtain Wall - L02 - M4 - Fabrication &amp; Delivery</t>
  </si>
  <si>
    <t xml:space="preserve">              HC1.C27.L02.M4.0326</t>
  </si>
  <si>
    <t>Aluminum Louvers - L02 - M4 - Fabrication &amp; Delivery</t>
  </si>
  <si>
    <t xml:space="preserve">              HC1.C27.L02.M4.0325</t>
  </si>
  <si>
    <t>Balustrade - L02 - M4 - Fabrication &amp; Delivery</t>
  </si>
  <si>
    <t xml:space="preserve">              HC1.C27.L03.M2.0327</t>
  </si>
  <si>
    <t>Aluminum Louvers - L03 - M2 - Fabrication &amp; Delivery</t>
  </si>
  <si>
    <t xml:space="preserve">              HC1.C27.L03.M2.0328</t>
  </si>
  <si>
    <t>Aluminum Glazed Curtain Wall - L03 - M2 - Fabrication &amp; Delivery</t>
  </si>
  <si>
    <t xml:space="preserve">            Zone M2/Gourmet Bistro Café</t>
  </si>
  <si>
    <t xml:space="preserve">              HC1.C27.L03.M2.0329</t>
  </si>
  <si>
    <t xml:space="preserve">              HC1.C27.L03.M3.0331</t>
  </si>
  <si>
    <t>Aluminum Glazed Curtain Wall - L03 - M3 - Fabrication &amp; Delivery</t>
  </si>
  <si>
    <t xml:space="preserve">              HC1.C27.L03.M3.0330</t>
  </si>
  <si>
    <t>Aluminum Louvers - L03 - M3 - Fabrication &amp; Delivery</t>
  </si>
  <si>
    <t xml:space="preserve">              HC1.C27.L03.M4.0332</t>
  </si>
  <si>
    <t>Balustrade - L03 - M4 - Fabrication &amp; Delivery</t>
  </si>
  <si>
    <t xml:space="preserve">              HC1.C27.L03.M4.0333</t>
  </si>
  <si>
    <t>Aluminum Glazed Curtain Wall - L03 - M4 - Fabrication &amp; Delivery</t>
  </si>
  <si>
    <t xml:space="preserve">              HC1.C27.L03.M4.0334</t>
  </si>
  <si>
    <t>Aluminum Louvers - L03 - M4 - Fabrication &amp; Delivery</t>
  </si>
  <si>
    <t xml:space="preserve">              HC1.C27.L04.M2.0335</t>
  </si>
  <si>
    <t>Aluminum Glazed Curtain Wall - L04 - M2 - Fabrication &amp; Delivery</t>
  </si>
  <si>
    <t xml:space="preserve">              HC1.C27.L04.M2.0336</t>
  </si>
  <si>
    <t>Aluminum Louvers - L04 - M2 - Fabrication &amp; Delivery</t>
  </si>
  <si>
    <t xml:space="preserve">              HC1.C27.L04.M3.0337</t>
  </si>
  <si>
    <t>Aluminum Glazed Curtain Wall - L04 - M3 - Fabrication &amp; Delivery</t>
  </si>
  <si>
    <t xml:space="preserve">              HC1.C27.L04.M3.0338</t>
  </si>
  <si>
    <t>Aluminum Louvers - L04 - M3 - Fabrication &amp; Delivery</t>
  </si>
  <si>
    <t xml:space="preserve">              HC1.C27.L00.B1.0339</t>
  </si>
  <si>
    <t>Aluminum Louvers - L00 - B1 - Fabrication &amp; Delivery</t>
  </si>
  <si>
    <t xml:space="preserve">              HC1.C27.L00.B1.0340</t>
  </si>
  <si>
    <t>Aluminum Glazed Curtain Wall - L00 - B1 - Fabrication &amp; Delivery</t>
  </si>
  <si>
    <t xml:space="preserve">              HC1.C27.L00.B2.0341</t>
  </si>
  <si>
    <t>Aluminum Glazed Curtain Wall - L00 - B2 - Fabrication &amp; Delivery</t>
  </si>
  <si>
    <t xml:space="preserve">              HC1.C27.L00.B2.0342</t>
  </si>
  <si>
    <t>Aluminum Louvers - L00 - B2 - Fabrication &amp; Delivery</t>
  </si>
  <si>
    <t xml:space="preserve">              HC1.C27.L00.B3.0343</t>
  </si>
  <si>
    <t>Aluminum Glazed Curtain Wall - L00 - B3 - Fabrication &amp; Delivery</t>
  </si>
  <si>
    <t xml:space="preserve">              HC1.C27.L00.B3.0344</t>
  </si>
  <si>
    <t>Aluminum Louvers - L00 - B3 - Fabrication &amp; Delivery</t>
  </si>
  <si>
    <t xml:space="preserve">            Zone B5/Mice</t>
  </si>
  <si>
    <t xml:space="preserve">              HC1.C27.L00.B5.0345</t>
  </si>
  <si>
    <t>Aluminum Louvers - L00 - B5 - Fabrication &amp; Delivery</t>
  </si>
  <si>
    <t xml:space="preserve">              HC1.C27.L00.B5.0346</t>
  </si>
  <si>
    <t>Aluminum Glazed Curtain Wall - L00 - B5 - Fabrication &amp; Delivery</t>
  </si>
  <si>
    <t xml:space="preserve">            Zone M3/SPA &amp; Fitness</t>
  </si>
  <si>
    <t xml:space="preserve">              HC1.C27.L01.M3.0347</t>
  </si>
  <si>
    <t>Aluminum Glazed Curtain Wall - L01 - M3 - Fabrication &amp; Delivery</t>
  </si>
  <si>
    <t xml:space="preserve">              HC1.C27.L01.M3.0348</t>
  </si>
  <si>
    <t>Aluminum Louvers - L01 - M3 - Fabrication &amp; Delivery</t>
  </si>
  <si>
    <t xml:space="preserve">              HC1.C27.L04.M4.0349</t>
  </si>
  <si>
    <t>Aluminum Glazed Curtain Wall - L00 - M4 - Fabrication &amp; Delivery</t>
  </si>
  <si>
    <t xml:space="preserve">              HC1.C27.L04.M4.0350</t>
  </si>
  <si>
    <t>Aluminum Louvers - L00 - M4 - Fabrication &amp; Delivery</t>
  </si>
  <si>
    <t xml:space="preserve">            Zone M2/Piazza</t>
  </si>
  <si>
    <t xml:space="preserve">              HC1.C27.L05.M2.0351</t>
  </si>
  <si>
    <t>Aluminum Glazed Curtain Wall - L05&amp;06 - M2 - Fabrication &amp; Delivery</t>
  </si>
  <si>
    <t xml:space="preserve">              HC1.C27.L05.M2.0352</t>
  </si>
  <si>
    <t>Aluminum Louvers - L05&amp;06 - M2 - Fabrication &amp; Delivery</t>
  </si>
  <si>
    <t xml:space="preserve">            Zone M4/Piazza</t>
  </si>
  <si>
    <t xml:space="preserve">              HC1.C27.L05.M4.0353</t>
  </si>
  <si>
    <t>Aluminum Glazed Curtain Wall - L05&amp;06 - M4 - Fabrication &amp; Delivery</t>
  </si>
  <si>
    <t xml:space="preserve">              HC1.C27.L05.M4.0354</t>
  </si>
  <si>
    <t>Aluminum Louvers - L05&amp;06 - M4 - Fabrication &amp; Delivery</t>
  </si>
  <si>
    <t xml:space="preserve">            Zone B3/Beach Bar &amp; Pool Change</t>
  </si>
  <si>
    <t xml:space="preserve">              HC1.C27.L00.B3.0356</t>
  </si>
  <si>
    <t xml:space="preserve">              HC1.C27.L00.B3.0355</t>
  </si>
  <si>
    <t>Aluminum Louvers -  L00 - B3 - Fabrication &amp; Delivery</t>
  </si>
  <si>
    <t xml:space="preserve">            Zone B4/Pool Bar</t>
  </si>
  <si>
    <t xml:space="preserve">              HC1.C27.L00.B4.0357</t>
  </si>
  <si>
    <t>Aluminum Glazed Curtain Wall -  L00 - B4 - Fabrication &amp; Delivery</t>
  </si>
  <si>
    <t xml:space="preserve">              HC1.C27.L00.B4.0358</t>
  </si>
  <si>
    <t>Aluminum Louvers - L00 - B4 - Fabrication &amp; Delivery</t>
  </si>
  <si>
    <t xml:space="preserve">            Zone B4/Teen &amp; Children Recreation</t>
  </si>
  <si>
    <t xml:space="preserve">              HC1.C27.L00.B4.0359</t>
  </si>
  <si>
    <t xml:space="preserve">              HC1.C27.L00.B4.0360</t>
  </si>
  <si>
    <t xml:space="preserve">              HC1.C27.L00.R2.0361</t>
  </si>
  <si>
    <t>Aluminum Glazed Curtain Wall - L00 - R2 (LOA) - Fabrication &amp; Delivery</t>
  </si>
  <si>
    <t xml:space="preserve">              HC1.C27.L00.R2.0362</t>
  </si>
  <si>
    <t>Aluminum Louvers - L00 - R2 (LOA) - Fabrication &amp; Delivery</t>
  </si>
  <si>
    <t xml:space="preserve">              HC1.C27.L00.R3.0363</t>
  </si>
  <si>
    <t>Aluminum Glazed Curtain Wall - L00 - R3 (LOA) - Fabrication &amp; Delivery</t>
  </si>
  <si>
    <t xml:space="preserve">              HC1.C27.L00.R3.0364</t>
  </si>
  <si>
    <t>Aluminum Louvers - L00 - R3 (LOA) - Fabrication &amp; Delivery</t>
  </si>
  <si>
    <t xml:space="preserve">              HC1.C27.L01.R2.0365</t>
  </si>
  <si>
    <t>Aluminum Glazed Curtain Wall - L01 - R2 (LOA) - Fabrication &amp; Delivery</t>
  </si>
  <si>
    <t xml:space="preserve">              HC1.C27.L01.R2.0366</t>
  </si>
  <si>
    <t>Aluminum Louvers - L01 - R2 (LOA) - Fabrication &amp; Delivery</t>
  </si>
  <si>
    <t xml:space="preserve">              HC1.C27.L01.R3.0367</t>
  </si>
  <si>
    <t>Aluminum Glazed Curtain Wall - L01 - R3 (LOA) - Fabrication &amp; Delivery</t>
  </si>
  <si>
    <t xml:space="preserve">              HC1.C27.L01.R3.0368</t>
  </si>
  <si>
    <t>Aluminum Louvers - L01 - R3 (LOA) - Fabrication &amp; Delivery</t>
  </si>
  <si>
    <t xml:space="preserve">              HC1.C27.L01.T1.0369</t>
  </si>
  <si>
    <t>Aluminum Glazed Curtain Wall - L01 - T1 - Fabrication &amp; Delivery</t>
  </si>
  <si>
    <t xml:space="preserve">              HC1.C27.L01.T1.0370</t>
  </si>
  <si>
    <t>Aluminum Louvers - L01 - T1 - Fabrication &amp; Delivery</t>
  </si>
  <si>
    <t xml:space="preserve">              HC1.C27.L02.T2.0371</t>
  </si>
  <si>
    <t>Aluminum Glazed Curtain Wall - L02 - T2 - Fabrication &amp; Delivery</t>
  </si>
  <si>
    <t xml:space="preserve">              HC1.C27.L02.T2.0372</t>
  </si>
  <si>
    <t>Aluminum Louvers - L02 - T2 - Fabrication &amp; Delivery</t>
  </si>
  <si>
    <t xml:space="preserve">  Construction</t>
  </si>
  <si>
    <t xml:space="preserve">    The Mound</t>
  </si>
  <si>
    <t xml:space="preserve">      Level 01</t>
  </si>
  <si>
    <t xml:space="preserve">        Zone M3</t>
  </si>
  <si>
    <t xml:space="preserve">          SPA &amp; Fitness</t>
  </si>
  <si>
    <t xml:space="preserve">            HC1.C27.L01.M3.0373</t>
  </si>
  <si>
    <t>Installation of Aluminum Framed Glazed with Leaf Doors - L01 - M3 - SPA &amp; Fitness</t>
  </si>
  <si>
    <t xml:space="preserve">            HC1.C27.L01.M3.0374</t>
  </si>
  <si>
    <t>Installation of Aluminum Framed Glazed with Sliding Doors - L01 - M3 - SPA &amp; Fitness</t>
  </si>
  <si>
    <t xml:space="preserve">            HC1.C27.L01.M3.0375</t>
  </si>
  <si>
    <t>Installation of Installation of Aluminum Glazed Curtain Wall - L01 - M3 - SPA &amp; Fitness</t>
  </si>
  <si>
    <t xml:space="preserve">            HC1.C27.L01.M3.0376</t>
  </si>
  <si>
    <t>Installation of Aluminum Glazed Sliding Window - L01 - M3 - SPA &amp; Fitness</t>
  </si>
  <si>
    <t xml:space="preserve">            HC1.C27.L01.M3.0377</t>
  </si>
  <si>
    <t>Installation of Sand Trap Louvers - L01 - M3 - SPA &amp; Fitness</t>
  </si>
  <si>
    <t xml:space="preserve">            HC1.C27.L01.M3.0378</t>
  </si>
  <si>
    <t>Installation of Horizontal Louvers - L01 - M3 - SPA &amp; Fitness</t>
  </si>
  <si>
    <t xml:space="preserve">            HC1.C27.L01.M3.0379</t>
  </si>
  <si>
    <t>Finishing Works - L01 - M3 - SPA &amp; Fitness</t>
  </si>
  <si>
    <t xml:space="preserve">      Level 02</t>
  </si>
  <si>
    <t xml:space="preserve">        Zone M1</t>
  </si>
  <si>
    <t xml:space="preserve">          M1 / L2</t>
  </si>
  <si>
    <t xml:space="preserve">            S. K. L. - 1</t>
  </si>
  <si>
    <t xml:space="preserve">              HC1.C27.L02.M1.0380</t>
  </si>
  <si>
    <t>Installation of Aluminum Framed Glazed with Side Hung Doors - L02 - M1/L2 - S. K. L. - 1</t>
  </si>
  <si>
    <t xml:space="preserve">              HC1.C27.L02.M1.0381</t>
  </si>
  <si>
    <t>Installation of Aluminum Glazed Curtain Wall - L02 - M1/L2 - S. K. L. - 1</t>
  </si>
  <si>
    <t xml:space="preserve">              HC1.C27.L02.M1.0382</t>
  </si>
  <si>
    <t>Installation of Sand Trap Louvers - L02 - M1/L2 - S. K. L. - 1</t>
  </si>
  <si>
    <t xml:space="preserve">              HC1.C27.L02.M1.0383</t>
  </si>
  <si>
    <t>Installation of Horizontal Louvers - L02 - M1/L2 - S. K. L. - 1</t>
  </si>
  <si>
    <t xml:space="preserve">              HC1.C27.L02.M1.0384</t>
  </si>
  <si>
    <t>Finishing Works - L02 - M1/L2 - S. K. L. - 1</t>
  </si>
  <si>
    <t xml:space="preserve">            S. K. L. - 2</t>
  </si>
  <si>
    <t xml:space="preserve">              HC1.C27.L02.M1.0385</t>
  </si>
  <si>
    <t>Installation of Aluminum Framed Glazed with Side Hung Doors - L02 - M1/L2 - S. K. L. - 2</t>
  </si>
  <si>
    <t xml:space="preserve">              HC1.C27.L02.M1.0386</t>
  </si>
  <si>
    <t>Installation of Aluminum Glazed Curtain Wall - L02 - M1/L2 - S. K. L. - 2</t>
  </si>
  <si>
    <t xml:space="preserve">              HC1.C27.L02.M1.0387</t>
  </si>
  <si>
    <t>Installation of Sand Trap Louvers - L02 - M1/L2 - S. K. L. - 2</t>
  </si>
  <si>
    <t xml:space="preserve">              HC1.C27.L02.M1.0388</t>
  </si>
  <si>
    <t>Installation of Horizontal Louvers - L02 - M1/L2 - S. K. L. - 2</t>
  </si>
  <si>
    <t xml:space="preserve">              HC1.C27.L02.M1.0389</t>
  </si>
  <si>
    <t>Finishing Works - L02 - M1/L2 - S. K. L. - 2</t>
  </si>
  <si>
    <t xml:space="preserve">            S. K. R.</t>
  </si>
  <si>
    <t xml:space="preserve">              HC1.C27.L02.M1.0390</t>
  </si>
  <si>
    <t>Installation of Aluminum Framed Glazed with Side Hung Doors - L02 - M1/L2 - S. K. R.</t>
  </si>
  <si>
    <t xml:space="preserve">              HC1.C27.L02.M1.0391</t>
  </si>
  <si>
    <t>Installation of Aluminum Glazed Curtain Wall - L02 - M1/L2 - S. K. R.</t>
  </si>
  <si>
    <t xml:space="preserve">              HC1.C27.L02.M1.0392</t>
  </si>
  <si>
    <t>Installation of Sand Trap Louvers - L02 - M1/L2 - S. K. R.</t>
  </si>
  <si>
    <t xml:space="preserve">              HC1.C27.L02.M1.0393</t>
  </si>
  <si>
    <t>Installation of Horizontal Louvers - L02 - M1/L2 - S. K. R.</t>
  </si>
  <si>
    <t xml:space="preserve">              HC1.C27.L02.M1.0394</t>
  </si>
  <si>
    <t>Finishing Works - L02 - M1/L2 - S. K. R.</t>
  </si>
  <si>
    <t xml:space="preserve">            S. DQ. L.</t>
  </si>
  <si>
    <t xml:space="preserve">              HC1.C27.L02.M1.0395</t>
  </si>
  <si>
    <t>Installation of Aluminum Framed Glazed with Side Hung Doors - L02 - M1/L2 - S. DQ. L.</t>
  </si>
  <si>
    <t xml:space="preserve">              HC1.C27.L02.M1.0396</t>
  </si>
  <si>
    <t>Installation of Aluminum Glazed Curtain Wall - L02 - M1/L2 - S. DQ. L.</t>
  </si>
  <si>
    <t xml:space="preserve">              HC1.C27.L02.M1.0397</t>
  </si>
  <si>
    <t>Installation of Sand Trap Louvers - L02 - M1/L2 - S. DQ. L.</t>
  </si>
  <si>
    <t xml:space="preserve">              HC1.C27.L02.M1.0398</t>
  </si>
  <si>
    <t>Installation of Horizontal Louvers - L02 - M1/L2 - S. DQ. L.</t>
  </si>
  <si>
    <t xml:space="preserve">              HC1.C27.L02.M1.0399</t>
  </si>
  <si>
    <t>Finishing Works - L02 - M1/L2 - S. DQ. L.</t>
  </si>
  <si>
    <t xml:space="preserve">            S. DQ. R.</t>
  </si>
  <si>
    <t xml:space="preserve">              HC1.C27.L02.M1.0400</t>
  </si>
  <si>
    <t>Installation of Aluminum Framed Glazed with Side Hung Doors - L02 - M1/L2 - S. DQ. R.</t>
  </si>
  <si>
    <t xml:space="preserve">              HC1.C27.L02.M1.0401</t>
  </si>
  <si>
    <t>Installation of Aluminum Glazed Curtain Wall - L02 - M1/L2 - S. DQ. R.</t>
  </si>
  <si>
    <t xml:space="preserve">              HC1.C27.L02.M1.0402</t>
  </si>
  <si>
    <t>Installation of Sand Trap Louvers - L02 - M1/L2 - S. DQ. R.</t>
  </si>
  <si>
    <t xml:space="preserve">              HC1.C27.L02.M1.0403</t>
  </si>
  <si>
    <t>Installation of Horizontal Louvers - L02 - M1/L2 - S. DQ. R.</t>
  </si>
  <si>
    <t xml:space="preserve">              HC1.C27.L02.M1.0404</t>
  </si>
  <si>
    <t>Finishing Works - L02 - M1/L2 - S. DQ. R.</t>
  </si>
  <si>
    <t xml:space="preserve">            JS. L.</t>
  </si>
  <si>
    <t xml:space="preserve">              HC1.C27.L02.M1.0405</t>
  </si>
  <si>
    <t>Installation of Aluminum Framed Glazed with Side Hung Doors - L02 - M1/L2 - JS. L.</t>
  </si>
  <si>
    <t xml:space="preserve">              HC1.C27.L02.M1.0406</t>
  </si>
  <si>
    <t>Installation of Aluminum Glazed Curtain Wall - L02 - M1/L2 - JS. L.</t>
  </si>
  <si>
    <t xml:space="preserve">              HC1.C27.L02.M1.0407</t>
  </si>
  <si>
    <t>Installation of Sand Trap Louvers - L02 - M1/L2 - JS. L.</t>
  </si>
  <si>
    <t xml:space="preserve">              HC1.C27.L02.M1.0408</t>
  </si>
  <si>
    <t>Installation of Horizontal Louvers - L02 - M1/L2 - JS. L.</t>
  </si>
  <si>
    <t xml:space="preserve">              HC1.C27.L02.M1.0409</t>
  </si>
  <si>
    <t>Finishing Works - L02 - M1/L2 - JS. L.</t>
  </si>
  <si>
    <t xml:space="preserve">            JS. R.</t>
  </si>
  <si>
    <t xml:space="preserve">              HC1.C27.L02.M1.0410</t>
  </si>
  <si>
    <t>Installation of Aluminum Framed Glazed with Side Hung Doors - L02 - M1/L2 - JS. R.</t>
  </si>
  <si>
    <t xml:space="preserve">              HC1.C27.L02.M1.0411</t>
  </si>
  <si>
    <t>Installation of Aluminum Glazed Curtain Wall - L02 - M1/L2 - JS. R.</t>
  </si>
  <si>
    <t xml:space="preserve">              HC1.C27.L02.M1.0412</t>
  </si>
  <si>
    <t>Installation of Sand Trap Louvers - L02 - M1/L2 - JS. R.</t>
  </si>
  <si>
    <t xml:space="preserve">              HC1.C27.L02.M1.0413</t>
  </si>
  <si>
    <t>Installation of Horizontal Louvers - L02 - M1/L2 - JS. R.</t>
  </si>
  <si>
    <t xml:space="preserve">              HC1.C27.L02.M1.0414</t>
  </si>
  <si>
    <t>Finishing Works - L02 - M1/L2 - JS. R.</t>
  </si>
  <si>
    <t xml:space="preserve">          M1 / M2</t>
  </si>
  <si>
    <t xml:space="preserve">            S. K. L.</t>
  </si>
  <si>
    <t xml:space="preserve">              HC1.C27.L02.M1.0415</t>
  </si>
  <si>
    <t>Installation of Aluminum Framed Glazed with Side Hung Doors - L02 - M1/M2 - S. K. L.</t>
  </si>
  <si>
    <t xml:space="preserve">              HC1.C27.L02.M1.0416</t>
  </si>
  <si>
    <t>Installation of Aluminum Glazed Curtain Wall - L02 - M1/M2 - S. K. L.</t>
  </si>
  <si>
    <t xml:space="preserve">              HC1.C27.L02.M1.0417</t>
  </si>
  <si>
    <t>Installation of Sand Trap Louvers - L02 - M1/M2 - S. K. L.</t>
  </si>
  <si>
    <t xml:space="preserve">              HC1.C27.L02.M1.0418</t>
  </si>
  <si>
    <t>Installation of Horizontal Louvers - L02 - M1/M2 - S. K. L.</t>
  </si>
  <si>
    <t xml:space="preserve">              HC1.C27.L02.M1.0419</t>
  </si>
  <si>
    <t>Finishing Works - L02 - M1/M2 - S. K. L.</t>
  </si>
  <si>
    <t xml:space="preserve">              HC1.C27.L02.M1.0420</t>
  </si>
  <si>
    <t>Installation of Aluminum Framed Glazed with Side Hung Doors - L02 - M1/M2 - S. K. R.</t>
  </si>
  <si>
    <t xml:space="preserve">              HC1.C27.L02.M1.0421</t>
  </si>
  <si>
    <t>Installation of Aluminum Glazed Curtain Wall - L02 - M1/M2 - S. K. R.</t>
  </si>
  <si>
    <t xml:space="preserve">              HC1.C27.L02.M1.0422</t>
  </si>
  <si>
    <t>Installation of Sand Trap Louvers - L02 - M1/M2 - S. K. R.</t>
  </si>
  <si>
    <t xml:space="preserve">              HC1.C27.L02.M1.0423</t>
  </si>
  <si>
    <t>Installation of Horizontal Louvers - L02 - M1/M2 - S. K. R.</t>
  </si>
  <si>
    <t xml:space="preserve">              HC1.C27.L02.M1.0424</t>
  </si>
  <si>
    <t>Finishing Works - L02 - M1/M2 - S. K. R.</t>
  </si>
  <si>
    <t xml:space="preserve">            S. K. CL.</t>
  </si>
  <si>
    <t xml:space="preserve">              HC1.C27.L02.M1.0425</t>
  </si>
  <si>
    <t>Installation of Aluminum Framed Glazed with Side Hung Doors - L02 - M1/M2 - S. K. CL.</t>
  </si>
  <si>
    <t xml:space="preserve">              HC1.C27.L02.M1.0426</t>
  </si>
  <si>
    <t>Installation of Aluminum Glazed Curtain Wall - L02 - M1/M2 - S. K. CL.</t>
  </si>
  <si>
    <t xml:space="preserve">              HC1.C27.L02.M1.0427</t>
  </si>
  <si>
    <t>Installation of Sand Trap Louvers - L02 - M1/M2 - S. K. CL.</t>
  </si>
  <si>
    <t xml:space="preserve">              HC1.C27.L02.M1.0428</t>
  </si>
  <si>
    <t>Installation of Horizontal Louvers - L02 - M1/M2 - S. K. CL.</t>
  </si>
  <si>
    <t xml:space="preserve">              HC1.C27.L02.M1.0429</t>
  </si>
  <si>
    <t>Finishing Works - L02 - M1/M2 - S. K. CL.</t>
  </si>
  <si>
    <t xml:space="preserve">            S. K. CR.</t>
  </si>
  <si>
    <t xml:space="preserve">              HC1.C27.L02.M1.0430</t>
  </si>
  <si>
    <t>Installation of Aluminum Framed Glazed with Side Hung Doors - L02 - M1/M2 - S. K. CR.</t>
  </si>
  <si>
    <t xml:space="preserve">              HC1.C27.L02.M1.0431</t>
  </si>
  <si>
    <t>Installation of Aluminum Glazed Curtain Wall - L02 - M1/M2 - S. K. CR.</t>
  </si>
  <si>
    <t xml:space="preserve">              HC1.C27.L02.M1.0432</t>
  </si>
  <si>
    <t>Installation of Sand Trap Louvers - L02 - M1/M2 - S. K. CR.</t>
  </si>
  <si>
    <t xml:space="preserve">              HC1.C27.L02.M1.0433</t>
  </si>
  <si>
    <t>Installation of Horizontal Louvers - L02 - M1/M2 - S. K. CR.</t>
  </si>
  <si>
    <t xml:space="preserve">              HC1.C27.L02.M1.0434</t>
  </si>
  <si>
    <t>Finishing Works - L02 - M1/M2 - S. K. CR.</t>
  </si>
  <si>
    <t xml:space="preserve">              HC1.C27.L02.M1.0435</t>
  </si>
  <si>
    <t>Installation of Aluminum Framed Glazed with Side Hung Doors - L02 - M1/M2 - S. DQ. L.</t>
  </si>
  <si>
    <t xml:space="preserve">              HC1.C27.L02.M1.0436</t>
  </si>
  <si>
    <t>Installation of Aluminum Glazed Curtain Wall - L02 - M1/M2 - S. DQ. L.</t>
  </si>
  <si>
    <t xml:space="preserve">              HC1.C27.L02.M1.0437</t>
  </si>
  <si>
    <t>Installation of Sand Trap Louvers - L02 - M1/M2 - S. DQ. L.</t>
  </si>
  <si>
    <t xml:space="preserve">              HC1.C27.L02.M1.0438</t>
  </si>
  <si>
    <t>Installation of Horizontal Louvers - L02 - M1/M2 - S. DQ. L.</t>
  </si>
  <si>
    <t xml:space="preserve">              HC1.C27.L02.M1.0439</t>
  </si>
  <si>
    <t>Finishing Works - L02 - M1/M2 - S. DQ. L.</t>
  </si>
  <si>
    <t xml:space="preserve">              HC1.C27.L02.M1.0440</t>
  </si>
  <si>
    <t>Installation of Aluminum Framed Glazed with Side Hung Doors - L02 - M1/M2 - S. DQ. R.</t>
  </si>
  <si>
    <t xml:space="preserve">              HC1.C27.L02.M1.0441</t>
  </si>
  <si>
    <t>Installation of Aluminum Glazed Curtain Wall - L02 - M1/M2 - S. DQ. R.</t>
  </si>
  <si>
    <t xml:space="preserve">              HC1.C27.L02.M1.0442</t>
  </si>
  <si>
    <t>Installation of Sand Trap Louvers - L02 - M1/M2 - S. DQ. R.</t>
  </si>
  <si>
    <t xml:space="preserve">              HC1.C27.L02.M1.0443</t>
  </si>
  <si>
    <t>Installation of Horizontal Louvers - L02 - M1/M2 - S. DQ. R.</t>
  </si>
  <si>
    <t xml:space="preserve">              HC1.C27.L02.M1.0444</t>
  </si>
  <si>
    <t>Finishing Works - L02 - M1/M2 - S. DQ. R.</t>
  </si>
  <si>
    <t xml:space="preserve">        Zone M2</t>
  </si>
  <si>
    <t xml:space="preserve">          M2 / H2</t>
  </si>
  <si>
    <t xml:space="preserve">              HC1.C27.L02.M2.0445</t>
  </si>
  <si>
    <t>Installation of Aluminum Framed Glazed with Side Hung Doors - L02 - M2/H2 - S. K. L. - 1</t>
  </si>
  <si>
    <t xml:space="preserve">              HC1.C27.L02.M2.0446</t>
  </si>
  <si>
    <t>Installation of Aluminum Glazed Curtain Wall - L02 - M2/H2 - S. K. L. - 1</t>
  </si>
  <si>
    <t xml:space="preserve">              HC1.C27.L02.M2.0447</t>
  </si>
  <si>
    <t>Installation of Sand Trap Louvers - L02 - M2/H2 - S. K. L. - 1</t>
  </si>
  <si>
    <t xml:space="preserve">              HC1.C27.L02.M2.0448</t>
  </si>
  <si>
    <t>Installation of Horizontal Louvers - L02 - M2/H2 - S. K. L. - 1</t>
  </si>
  <si>
    <t xml:space="preserve">              HC1.C27.L02.M2.0449</t>
  </si>
  <si>
    <t>Finishing Works - L02 - M2/H2 - S. K. L. - 1</t>
  </si>
  <si>
    <t xml:space="preserve">              HC1.C27.L02.M2.0450</t>
  </si>
  <si>
    <t>Installation of Aluminum Framed Glazed with Side Hung Doors - L02 - M2/H2 - S. K. L. - 2</t>
  </si>
  <si>
    <t xml:space="preserve">              HC1.C27.L02.M2.0451</t>
  </si>
  <si>
    <t>Installation of Aluminum Glazed Curtain Wall - L02 - M2/H2 - S. K. L. - 2</t>
  </si>
  <si>
    <t xml:space="preserve">              HC1.C27.L02.M2.0452</t>
  </si>
  <si>
    <t>Installation of Sand Trap Louvers - L02 - M2/H2 - S. K. L. - 2</t>
  </si>
  <si>
    <t xml:space="preserve">              HC1.C27.L02.M2.0453</t>
  </si>
  <si>
    <t>Installation of Horizontal Louvers - L02 - M2/H2 - S. K. L. - 2</t>
  </si>
  <si>
    <t xml:space="preserve">              HC1.C27.L02.M2.0454</t>
  </si>
  <si>
    <t>Finishing Works - L02 - M2/H2 - S. K. L. - 2</t>
  </si>
  <si>
    <t xml:space="preserve">              HC1.C27.L02.M2.0455</t>
  </si>
  <si>
    <t>Installation of Aluminum Framed Glazed with Side Hung Doors - L02 - M2/H2 - S. K. R.</t>
  </si>
  <si>
    <t xml:space="preserve">              HC1.C27.L02.M2.0456</t>
  </si>
  <si>
    <t>Installation of Aluminum Glazed Curtain Wall - L02 - M2/H2 - S. K. R.</t>
  </si>
  <si>
    <t xml:space="preserve">              HC1.C27.L02.M2.0457</t>
  </si>
  <si>
    <t>Installation of Sand Trap Louvers - L02 - M2/H2 - S. K. R.</t>
  </si>
  <si>
    <t xml:space="preserve">              HC1.C27.L02.M2.0458</t>
  </si>
  <si>
    <t>Installation of Horizontal Louvers - L02 - M2/H2 - S. K. R.</t>
  </si>
  <si>
    <t xml:space="preserve">              HC1.C27.L02.M2.0459</t>
  </si>
  <si>
    <t>Finishing Works - L02 - M2/H2 - S. K. R.</t>
  </si>
  <si>
    <t xml:space="preserve">              HC1.C27.L02.M2.0460</t>
  </si>
  <si>
    <t>Installation of Aluminum Framed Glazed with Side Hung Doors - L02 - M2/H2 - S. DQ. L.</t>
  </si>
  <si>
    <t xml:space="preserve">              HC1.C27.L02.M2.0461</t>
  </si>
  <si>
    <t>Installation of Aluminum Glazed Curtain Wall - L02 - M2/H2 - S. DQ. L.</t>
  </si>
  <si>
    <t xml:space="preserve">              HC1.C27.L02.M2.0462</t>
  </si>
  <si>
    <t>Installation of Sand Trap Louvers - L02 - M2/H2 - S. DQ. L.</t>
  </si>
  <si>
    <t xml:space="preserve">              HC1.C27.L02.M2.0463</t>
  </si>
  <si>
    <t>Installation of Horizontal Louvers - L02 - M2/H2 - S. DQ. L.</t>
  </si>
  <si>
    <t xml:space="preserve">              HC1.C27.L02.M2.0464</t>
  </si>
  <si>
    <t>Finishing Works - L02 - M2/H2 - S. DQ. L.</t>
  </si>
  <si>
    <t xml:space="preserve">              HC1.C27.L02.M2.0465</t>
  </si>
  <si>
    <t>Installation of Aluminum Framed Glazed with Side Hung Doors - L02 - M2/H2 - S. DQ. R.</t>
  </si>
  <si>
    <t xml:space="preserve">              HC1.C27.L02.M2.0466</t>
  </si>
  <si>
    <t>Installation of Aluminum Glazed Curtain Wall - L02 - M2/H2 - S. DQ. R.</t>
  </si>
  <si>
    <t xml:space="preserve">              HC1.C27.L02.M2.0467</t>
  </si>
  <si>
    <t>Installation of Sand Trap Louvers - L02 - M2/H2 - S. DQ. R.</t>
  </si>
  <si>
    <t xml:space="preserve">              HC1.C27.L02.M2.0468</t>
  </si>
  <si>
    <t>Installation of Horizontal Louvers - L02 - M2/H2 - S. DQ. R.</t>
  </si>
  <si>
    <t xml:space="preserve">              HC1.C27.L02.M2.0469</t>
  </si>
  <si>
    <t>Finishing Works - L02 - M2/H2 - S. DQ. R.</t>
  </si>
  <si>
    <t xml:space="preserve">              HC1.C27.L02.M2.0470</t>
  </si>
  <si>
    <t>Installation of Aluminum Framed Glazed with Side Hung Doors - L02 - M2/H2 - JS. L.</t>
  </si>
  <si>
    <t xml:space="preserve">              HC1.C27.L02.M2.0471</t>
  </si>
  <si>
    <t>Installation of Aluminum Glazed Curtain Wall - L02 - M2/H2 - JS. L.</t>
  </si>
  <si>
    <t xml:space="preserve">              HC1.C27.L02.M2.0472</t>
  </si>
  <si>
    <t>Installation of Sand Trap Louvers - L02 - M2/H2 - JS. L.</t>
  </si>
  <si>
    <t xml:space="preserve">              HC1.C27.L02.M2.0473</t>
  </si>
  <si>
    <t>Installation of Horizontal Louvers - L02 - M2/H2 - JS. L.</t>
  </si>
  <si>
    <t xml:space="preserve">              HC1.C27.L02.M2.0474</t>
  </si>
  <si>
    <t>Finishing Works - L02 - M2/H2 - JS. L.</t>
  </si>
  <si>
    <t xml:space="preserve">              HC1.C27.L02.M2.0475</t>
  </si>
  <si>
    <t>Installation of Aluminum Framed Glazed with Side Hung Doors - L02 - M2/H2 - JS. R.</t>
  </si>
  <si>
    <t xml:space="preserve">              HC1.C27.L02.M2.0476</t>
  </si>
  <si>
    <t>Installation of Aluminum Glazed Curtain Wall - L02 - M2/H2 - JS. R.</t>
  </si>
  <si>
    <t xml:space="preserve">              HC1.C27.L02.M2.0477</t>
  </si>
  <si>
    <t>Installation of Sand Trap Louvers - L02 - M2/H2 - JS. R.</t>
  </si>
  <si>
    <t xml:space="preserve">              HC1.C27.L02.M2.0478</t>
  </si>
  <si>
    <t>Installation of Horizontal Louvers - L02 - M2/H2 - JS. R.</t>
  </si>
  <si>
    <t xml:space="preserve">              HC1.C27.L02.M2.0479</t>
  </si>
  <si>
    <t>Finishing Works - L02 - M2/H2 - JS. R.</t>
  </si>
  <si>
    <t xml:space="preserve">          M2 / I2</t>
  </si>
  <si>
    <t xml:space="preserve">              HC1.C27.L02.M2.0480</t>
  </si>
  <si>
    <t>Installation of Aluminum Framed Glazed with Side Hung Doors - L02 - M2/I2 - S. K. L.</t>
  </si>
  <si>
    <t xml:space="preserve">              HC1.C27.L02.M2.0481</t>
  </si>
  <si>
    <t>Installation of Aluminum Glazed Curtain Wall - L02 - M2/I2 - S. K. L.</t>
  </si>
  <si>
    <t xml:space="preserve">              HC1.C27.L02.M2.0482</t>
  </si>
  <si>
    <t>Installation of Sand Trap Louvers - L02 - M2/I2 - S. K. L.</t>
  </si>
  <si>
    <t xml:space="preserve">              HC1.C27.L02.M2.0483</t>
  </si>
  <si>
    <t>Installation of Horizontal Louvers - L02 - M2/I2 - S. K. L.</t>
  </si>
  <si>
    <t xml:space="preserve">              HC1.C27.L02.M2.0484</t>
  </si>
  <si>
    <t>Finishing Works - L02 - M2/I2 - S. K. L.</t>
  </si>
  <si>
    <t xml:space="preserve">              HC1.C27.L02.M2.0485</t>
  </si>
  <si>
    <t>Installation of Aluminum Framed Glazed with Side Hung Doors - L02 - M2/I2 - S. K. R.</t>
  </si>
  <si>
    <t xml:space="preserve">              HC1.C27.L02.M2.0486</t>
  </si>
  <si>
    <t>Installation of Aluminum Glazed Curtain Wall - L02 - M2/I2 - S. K. R.</t>
  </si>
  <si>
    <t xml:space="preserve">              HC1.C27.L02.M2.0487</t>
  </si>
  <si>
    <t>Installation of Sand Trap Louvers - L02 - M2/I2 - S. K. R.</t>
  </si>
  <si>
    <t xml:space="preserve">              HC1.C27.L02.M2.0488</t>
  </si>
  <si>
    <t>Installation of Horizontal Louvers - L02 - M2/I2 - S. K. R.</t>
  </si>
  <si>
    <t xml:space="preserve">              HC1.C27.L02.M2.0489</t>
  </si>
  <si>
    <t>Finishing Works - L02 - M2/I2 - S. K. R.</t>
  </si>
  <si>
    <t xml:space="preserve">            1BS. CL. 2</t>
  </si>
  <si>
    <t xml:space="preserve">              HC1.C27.L02.M2.0490</t>
  </si>
  <si>
    <t>Installation of Aluminum Framed Glazed with Side Hung Doors - L02 - M2/I2 - 1BS. CL. 2</t>
  </si>
  <si>
    <t xml:space="preserve">              HC1.C27.L02.M2.0491</t>
  </si>
  <si>
    <t>Installation of Aluminum Glazed Curtain Wall - L02 - M2/I2 - 1BS. CL. 2</t>
  </si>
  <si>
    <t xml:space="preserve">              HC1.C27.L02.M2.0492</t>
  </si>
  <si>
    <t>Installation of Sand Trap Louvers - L02 - M2/I2 - 1BS. CL. 2</t>
  </si>
  <si>
    <t xml:space="preserve">              HC1.C27.L02.M2.0493</t>
  </si>
  <si>
    <t>Installation of Horizontal Louvers - L02 - M2/I2 - 1BS. CL. 2</t>
  </si>
  <si>
    <t xml:space="preserve">              HC1.C27.L02.M2.0494</t>
  </si>
  <si>
    <t>Finishing Works - L02 - M2/I2 - 1BS. CL. 2</t>
  </si>
  <si>
    <t xml:space="preserve">            1BS. CR. 2</t>
  </si>
  <si>
    <t xml:space="preserve">              HC1.C27.L02.M2.0495</t>
  </si>
  <si>
    <t>Installation of Aluminum Framed Glazed with Side Hung Doors - L02 - M2/I2 - 1BS. CR. 2</t>
  </si>
  <si>
    <t xml:space="preserve">              HC1.C27.L02.M2.0496</t>
  </si>
  <si>
    <t>Installation of Aluminum Glazed Curtain Wall - L02 - M2/I2 - 1BS. CR. 2</t>
  </si>
  <si>
    <t xml:space="preserve">              HC1.C27.L02.M2.0497</t>
  </si>
  <si>
    <t>Installation of Sand Trap Louvers - L02 - M2/I2 - 1BS. CR. 2</t>
  </si>
  <si>
    <t xml:space="preserve">              HC1.C27.L02.M2.0498</t>
  </si>
  <si>
    <t>Installation of Horizontal Louvers - L02 - M2/I2 - 1BS. CR. 2</t>
  </si>
  <si>
    <t xml:space="preserve">              HC1.C27.L02.M2.0499</t>
  </si>
  <si>
    <t>Finishing Works - L02 - M2/I2 - 1BS. CR. 2</t>
  </si>
  <si>
    <t xml:space="preserve">          M2 / J2</t>
  </si>
  <si>
    <t xml:space="preserve">              HC1.C27.L02.M2.0500</t>
  </si>
  <si>
    <t>Installation of Aluminum Framed Glazed with Side Hung Doors - L02 - M2/J2 - S. K. L. - 1</t>
  </si>
  <si>
    <t xml:space="preserve">              HC1.C27.L02.M2.0501</t>
  </si>
  <si>
    <t>Installation of Aluminum Glazed Curtain Wall - L02 - M2/J2 - S. K. L. - 1</t>
  </si>
  <si>
    <t xml:space="preserve">              HC1.C27.L02.M2.0502</t>
  </si>
  <si>
    <t>Installation of Sand Trap Louvers - L02 - M2/J2 - S. K. L. - 1</t>
  </si>
  <si>
    <t xml:space="preserve">              HC1.C27.L02.M2.0503</t>
  </si>
  <si>
    <t>Installation of Horizontal Louvers - L02 - M2/J2 - S. K. L. - 1</t>
  </si>
  <si>
    <t xml:space="preserve">              HC1.C27.L02.M2.0504</t>
  </si>
  <si>
    <t>Finishing Works - L02 - M2/J2 - S. K. L. - 1</t>
  </si>
  <si>
    <t xml:space="preserve">              HC1.C27.L02.M2.0505</t>
  </si>
  <si>
    <t>Installation of Aluminum Framed Glazed with Side Hung Doors - L02 - M2/J2 - S. K. L. - 2</t>
  </si>
  <si>
    <t xml:space="preserve">              HC1.C27.L02.M2.0506</t>
  </si>
  <si>
    <t>Installation of Aluminum Glazed Curtain Wall - L02 - M2/J2 - S. K. L. - 2</t>
  </si>
  <si>
    <t xml:space="preserve">              HC1.C27.L02.M2.0507</t>
  </si>
  <si>
    <t>Installation of Sand Trap Louvers - L02 - M2/J2 - S. K. L. - 2</t>
  </si>
  <si>
    <t xml:space="preserve">              HC1.C27.L02.M2.0508</t>
  </si>
  <si>
    <t>Installation of Horizontal Louvers - L02 - M2/J2 - S. K. L. - 2</t>
  </si>
  <si>
    <t xml:space="preserve">              HC1.C27.L02.M2.0509</t>
  </si>
  <si>
    <t>Finishing Works - L02 - M2/J2 - S. K. L. - 2</t>
  </si>
  <si>
    <t xml:space="preserve">              HC1.C27.L02.M2.0510</t>
  </si>
  <si>
    <t>Installation of Aluminum Framed Glazed with Side Hung Doors - L02 - M2/J2 - S. K. R.</t>
  </si>
  <si>
    <t xml:space="preserve">              HC1.C27.L02.M2.0511</t>
  </si>
  <si>
    <t>Installation of Aluminum Glazed Curtain Wall - L02 - M2/J2 - S. K. R.</t>
  </si>
  <si>
    <t xml:space="preserve">              HC1.C27.L02.M2.0512</t>
  </si>
  <si>
    <t>Installation of Sand Trap Louvers - L02 - M2/J2 - S. K. R.</t>
  </si>
  <si>
    <t xml:space="preserve">              HC1.C27.L02.M2.0513</t>
  </si>
  <si>
    <t>Installation of Horizontal Louvers - L02 - M2/J2 - S. K. R.</t>
  </si>
  <si>
    <t xml:space="preserve">              HC1.C27.L02.M2.0514</t>
  </si>
  <si>
    <t>Finishing Works - L02 - M2/J2 - S. K. R.</t>
  </si>
  <si>
    <t xml:space="preserve">              HC1.C27.L02.M2.0515</t>
  </si>
  <si>
    <t>Installation of Aluminum Framed Glazed with Side Hung Doors - L02 - M2/J2 - S. DQ. L.</t>
  </si>
  <si>
    <t xml:space="preserve">              HC1.C27.L02.M2.0516</t>
  </si>
  <si>
    <t>Installation of Aluminum Glazed Curtain Wall - L02 - M2/J2 - S. DQ. L.</t>
  </si>
  <si>
    <t xml:space="preserve">              HC1.C27.L02.M2.0517</t>
  </si>
  <si>
    <t>Installation of Sand Trap Louvers - L02 - M2/J2 - S. DQ. L.</t>
  </si>
  <si>
    <t xml:space="preserve">              HC1.C27.L02.M2.0518</t>
  </si>
  <si>
    <t>Installation of Horizontal Louvers - L02 - M2/J2 - S. DQ. L.</t>
  </si>
  <si>
    <t xml:space="preserve">              HC1.C27.L02.M2.0519</t>
  </si>
  <si>
    <t>Finishing Works - L02 - M2/J2 - S. DQ. L.</t>
  </si>
  <si>
    <t xml:space="preserve">              HC1.C27.L02.M2.0520</t>
  </si>
  <si>
    <t>Installation of Aluminum Framed Glazed with Side Hung Doors - L02 - M2/J2 - S. DQ. R.</t>
  </si>
  <si>
    <t xml:space="preserve">              HC1.C27.L02.M2.0521</t>
  </si>
  <si>
    <t>Installation of Aluminum Glazed Curtain Wall -  L02 - M2/J2 - S. DQ. R.</t>
  </si>
  <si>
    <t xml:space="preserve">              HC1.C27.L02.M2.0522</t>
  </si>
  <si>
    <t>Installation of Sand Trap Louvers -  L02 - M2/J2 - S. DQ. R.</t>
  </si>
  <si>
    <t xml:space="preserve">              HC1.C27.L02.M2.0523</t>
  </si>
  <si>
    <t>Installation of Horizontal Louvers -  L02 - M2/J2 - S. DQ. R.</t>
  </si>
  <si>
    <t xml:space="preserve">              HC1.C27.L02.M2.0524</t>
  </si>
  <si>
    <t>Finishing Works -  L02 - M2/J2 - S. DQ. R.</t>
  </si>
  <si>
    <t xml:space="preserve">              HC1.C27.L02.M2.0525</t>
  </si>
  <si>
    <t>Installation of Aluminum Framed Glazed with Side Hung Doors - L02 - M2/J2 - JS. L.</t>
  </si>
  <si>
    <t xml:space="preserve">              HC1.C27.L02.M2.0526</t>
  </si>
  <si>
    <t>Installation of Aluminum Glazed Curtain Wall - L02 - M2/J2 - JS. L.</t>
  </si>
  <si>
    <t xml:space="preserve">              HC1.C27.L02.M2.0527</t>
  </si>
  <si>
    <t>Installation of Sand Trap Louvers - L02 - M2/J2 - JS. L.</t>
  </si>
  <si>
    <t xml:space="preserve">              HC1.C27.L02.M2.0528</t>
  </si>
  <si>
    <t>Installation of Horizontal Louvers - L02 - M2/J2 - JS. L.</t>
  </si>
  <si>
    <t xml:space="preserve">              HC1.C27.L02.M2.0529</t>
  </si>
  <si>
    <t>Finishing Works - L02 - M2/J2 - JS. L.</t>
  </si>
  <si>
    <t xml:space="preserve">              HC1.C27.L02.M2.0530</t>
  </si>
  <si>
    <t>Installation of Aluminum Framed Glazed with Side Hung Doors - L02 - M2/J2 - JS. R.</t>
  </si>
  <si>
    <t xml:space="preserve">              HC1.C27.L02.M2.0531</t>
  </si>
  <si>
    <t>Installation of Aluminum Glazed Curtain Wall - L02 - M2/J2 - JS. R.</t>
  </si>
  <si>
    <t xml:space="preserve">              HC1.C27.L02.M2.0532</t>
  </si>
  <si>
    <t>Installation of Sand Trap Louvers - L02 - M2/J2 - JS. R.</t>
  </si>
  <si>
    <t xml:space="preserve">              HC1.C27.L02.M2.0533</t>
  </si>
  <si>
    <t>Installation of Horizontal Louvers - L02 - M2/J2 - JS. R.</t>
  </si>
  <si>
    <t xml:space="preserve">              HC1.C27.L02.M2.0534</t>
  </si>
  <si>
    <t>Finishing Works - L02 - M2/J2 - JS. R.</t>
  </si>
  <si>
    <t xml:space="preserve">          M2 / K2</t>
  </si>
  <si>
    <t xml:space="preserve">              HC1.C27.L02.M2.0535</t>
  </si>
  <si>
    <t>Installation of Aluminum Framed Glazed with Side Hung Doors - L02 - M2/K2 - S. K. L.</t>
  </si>
  <si>
    <t xml:space="preserve">              HC1.C27.L02.M2.0536</t>
  </si>
  <si>
    <t>Installation of Aluminum Glazed Curtain Wall - L02 - M2/K2 - S. K. L.</t>
  </si>
  <si>
    <t xml:space="preserve">              HC1.C27.L02.M2.0537</t>
  </si>
  <si>
    <t>Installation of Sand Trap Louvers - L02 - M2/K2 - S. K. L.</t>
  </si>
  <si>
    <t xml:space="preserve">              HC1.C27.L02.M2.0538</t>
  </si>
  <si>
    <t>Installation of Horizontal Louvers - L02 - M2/K2 - S. K. L..</t>
  </si>
  <si>
    <t xml:space="preserve">              HC1.C27.L02.M2.0539</t>
  </si>
  <si>
    <t>Finishing Works -  L02 - M2/K2 - S. K. L.</t>
  </si>
  <si>
    <t xml:space="preserve">              HC1.C27.L02.M2.0540</t>
  </si>
  <si>
    <t>Installation of Aluminum Framed Glazed with Side Hung Doors -  L02 - M2/K2 - S. DQ. R.</t>
  </si>
  <si>
    <t xml:space="preserve">              HC1.C27.L02.M2.0541</t>
  </si>
  <si>
    <t>Installation of Aluminum Glazed Curtain Wall - L02 - M2/K2 - S. DQ. R.</t>
  </si>
  <si>
    <t xml:space="preserve">              HC1.C27.L02.M2.0542</t>
  </si>
  <si>
    <t>Installation of Sand Trap Louvers - L02 - M2/K2 - S. DQ. R.</t>
  </si>
  <si>
    <t xml:space="preserve">              HC1.C27.L02.M2.0543</t>
  </si>
  <si>
    <t>Installation of Horizontal Louvers - L02 - M2/K2 - S. DQ. R.</t>
  </si>
  <si>
    <t xml:space="preserve">              HC1.C27.L02.M2.0544</t>
  </si>
  <si>
    <t>Finishing Works - L02 - M2/K2 - S. DQ. R.</t>
  </si>
  <si>
    <t xml:space="preserve">            1BS. CL. 1</t>
  </si>
  <si>
    <t xml:space="preserve">              HC1.C27.L02.M2.0545</t>
  </si>
  <si>
    <t>Installation of Aluminum Framed Glazed with Side Hung Doors - L02 - M2/K2 - 1BS. CL. 1</t>
  </si>
  <si>
    <t xml:space="preserve">              HC1.C27.L02.M2.0546</t>
  </si>
  <si>
    <t>Installation of Aluminum Glazed Curtain Wall - L02 - M2/K2 - 1BS. CL. 1</t>
  </si>
  <si>
    <t xml:space="preserve">              HC1.C27.L02.M2.0547</t>
  </si>
  <si>
    <t>Installation of Sand Trap Louvers - L02 - M2/K2 - 1BS. CL. 1</t>
  </si>
  <si>
    <t xml:space="preserve">              HC1.C27.L02.M2.0548</t>
  </si>
  <si>
    <t>Installation of Horizontal Louvers - L02 - M2/K2 - 1BS. CL. 1</t>
  </si>
  <si>
    <t xml:space="preserve">              HC1.C27.L02.M2.0549</t>
  </si>
  <si>
    <t>Finishing Works - L02 - M2/K2 - 1BS. CL. 1</t>
  </si>
  <si>
    <t xml:space="preserve">            1BS. CR. 1</t>
  </si>
  <si>
    <t xml:space="preserve">              HC1.C27.L02.M2.0550</t>
  </si>
  <si>
    <t>Installation of Aluminum Framed Glazed with Side Hung Doors - L02 - M2/K2 - 1BS. CR. 1</t>
  </si>
  <si>
    <t xml:space="preserve">              HC1.C27.L02.M2.0551</t>
  </si>
  <si>
    <t>Installation of Aluminum Glazed Curtain Wall - L02 - M2/K2 - 1BS. CR. 1</t>
  </si>
  <si>
    <t xml:space="preserve">              HC1.C27.L02.M2.0552</t>
  </si>
  <si>
    <t>Installation of Sand Trap Louvers - L02 - M2/K2 - 1BS. CR. 1</t>
  </si>
  <si>
    <t xml:space="preserve">              HC1.C27.L02.M2.0553</t>
  </si>
  <si>
    <t>Installation of Horizontal Louvers - L02 - M2/K2 - 1BS. CR. 1</t>
  </si>
  <si>
    <t xml:space="preserve">              HC1.C27.L02.M2.0554</t>
  </si>
  <si>
    <t>Finishing Works - L02 - M2/K2 - 1BS. CR. 1</t>
  </si>
  <si>
    <t xml:space="preserve">          M3 / E2</t>
  </si>
  <si>
    <t xml:space="preserve">              HC1.C27.L02.M3.0555</t>
  </si>
  <si>
    <t>Installation of Aluminum Framed Glazed with Side Hung Doors - L02 - M3/E2 - S. K. L. - 1</t>
  </si>
  <si>
    <t xml:space="preserve">              HC1.C27.L02.M3.0556</t>
  </si>
  <si>
    <t>Installation of Aluminum Glazed Curtain Wall - L02 - M3/E2 - S. K. L. - 1</t>
  </si>
  <si>
    <t xml:space="preserve">              HC1.C27.L02.M3.0557</t>
  </si>
  <si>
    <t>Installation of Sand Trap Louvers - L02 - M3/E2 - S. K. L. - 1</t>
  </si>
  <si>
    <t xml:space="preserve">              HC1.C27.L02.M3.0558</t>
  </si>
  <si>
    <t>Installation of Horizontal Louvers - L02 - M3/E2 - S. K. L. - 1</t>
  </si>
  <si>
    <t xml:space="preserve">              HC1.C27.L02.M3.0559</t>
  </si>
  <si>
    <t>Finishing Works - L02 - M3/E2 - S. K. L. - 1</t>
  </si>
  <si>
    <t xml:space="preserve">              HC1.C27.L02.M3.0560</t>
  </si>
  <si>
    <t>Installation of Aluminum Framed Glazed with Side Hung Doors - L02 - M3/E2 - S. K. L. - 2</t>
  </si>
  <si>
    <t xml:space="preserve">              HC1.C27.L02.M3.0561</t>
  </si>
  <si>
    <t>Installation of Aluminum Glazed Curtain Wall - L02 - M3/E2 - S. K. L. - 2</t>
  </si>
  <si>
    <t xml:space="preserve">              HC1.C27.L02.M3.0562</t>
  </si>
  <si>
    <t>Installation of Sand Trap Louvers - L02 - M3/E2 - S. K. L. - 2</t>
  </si>
  <si>
    <t xml:space="preserve">              HC1.C27.L02.M3.0563</t>
  </si>
  <si>
    <t>Installation of Horizontal Louvers - L02 - M3/E2 - S. K. L. - 2</t>
  </si>
  <si>
    <t xml:space="preserve">              HC1.C27.L02.M3.0564</t>
  </si>
  <si>
    <t>Finishing Works - L02 - M3/E2 - S. K. L. - 2</t>
  </si>
  <si>
    <t xml:space="preserve">            S. K. R. - 1</t>
  </si>
  <si>
    <t xml:space="preserve">              HC1.C27.L02.M3.0565</t>
  </si>
  <si>
    <t>Installation of Aluminum Framed Glazed with Side Hung Doors - L02 - M3/E2 - S. K. R. - 1</t>
  </si>
  <si>
    <t xml:space="preserve">              HC1.C27.L02.M3.0566</t>
  </si>
  <si>
    <t>Installation of Aluminum Glazed Curtain Wall - L02 - M3/E2 - S. K. R. - 1</t>
  </si>
  <si>
    <t xml:space="preserve">              HC1.C27.L02.M3.0567</t>
  </si>
  <si>
    <t>Installation of Sand Trap Louvers - L02 - M3/E2 - S. K. R. - 1</t>
  </si>
  <si>
    <t xml:space="preserve">              HC1.C27.L02.M3.0568</t>
  </si>
  <si>
    <t>Installation of Horizontal Louvers - L02 - M3/E2 - S. K. R. - 1</t>
  </si>
  <si>
    <t xml:space="preserve">              HC1.C27.L02.M3.0569</t>
  </si>
  <si>
    <t>Finishing Works - L02 - M3/E2 - S. K. R. - 1</t>
  </si>
  <si>
    <t xml:space="preserve">            S. K. R. - 2</t>
  </si>
  <si>
    <t xml:space="preserve">              HC1.C27.L02.M3.0570</t>
  </si>
  <si>
    <t>Installation of Aluminum Framed Glazed with Side Hung Doors - L02 - M3/E2 - S. K. R. - 2</t>
  </si>
  <si>
    <t xml:space="preserve">              HC1.C27.L02.M3.0571</t>
  </si>
  <si>
    <t>Installation of Aluminum Glazed Curtain Wall - L02 - M3/E2 - S. K. R. - 2</t>
  </si>
  <si>
    <t xml:space="preserve">              HC1.C27.L02.M3.0572</t>
  </si>
  <si>
    <t>Installation of Sand Trap Louvers - L02 - M3/E2 - S. K. R. - 2</t>
  </si>
  <si>
    <t xml:space="preserve">              HC1.C27.L02.M3.0573</t>
  </si>
  <si>
    <t>Installation of Horizontal Louvers - L02 - M3/E2 - S. K. R. - 2</t>
  </si>
  <si>
    <t xml:space="preserve">              HC1.C27.L02.M3.0574</t>
  </si>
  <si>
    <t>Finishing Works - L02 - M3/E2 - S. K. R. - 2</t>
  </si>
  <si>
    <t xml:space="preserve">              HC1.C27.L02.M3.0575</t>
  </si>
  <si>
    <t>Installation of Aluminum Framed Glazed with Side Hung Doors - L02 - M3/E2 - S. K. CL.</t>
  </si>
  <si>
    <t xml:space="preserve">              HC1.C27.L02.M3.0576</t>
  </si>
  <si>
    <t>Installation of Aluminum Glazed Curtain Wall - L02 - M3/E2 - S. K. CL.</t>
  </si>
  <si>
    <t xml:space="preserve">              HC1.C27.L02.M3.0577</t>
  </si>
  <si>
    <t>Installation of Sand Trap Louvers - L02 - M3/E2 - S. K. CL.</t>
  </si>
  <si>
    <t xml:space="preserve">              HC1.C27.L02.M3.0578</t>
  </si>
  <si>
    <t>Installation of Horizontal Louvers - L02 - M3/E2 - S. K. CL.</t>
  </si>
  <si>
    <t xml:space="preserve">              HC1.C27.L02.M3.0579</t>
  </si>
  <si>
    <t>Finishing Works - L02 - M3/E2 - S. K. CL.</t>
  </si>
  <si>
    <t xml:space="preserve">              HC1.C27.L02.M3.0580</t>
  </si>
  <si>
    <t>Installation of Aluminum Framed Glazed with Side Hung Doors - L02 - M3/E2 - S. K. CR.</t>
  </si>
  <si>
    <t xml:space="preserve">              HC1.C27.L02.M3.0581</t>
  </si>
  <si>
    <t>Installation of Aluminum Glazed Curtain Wall - L02 - M3/E2 - S. K. CR.</t>
  </si>
  <si>
    <t xml:space="preserve">              HC1.C27.L02.M3.0582</t>
  </si>
  <si>
    <t>Installation of Sand Trap Louvers - L02 - M3/E2 - S. K. CR.</t>
  </si>
  <si>
    <t xml:space="preserve">              HC1.C27.L02.M3.0583</t>
  </si>
  <si>
    <t>Installation of Horizontal Louvers - L02 - M3/E2 - S. K. CR.</t>
  </si>
  <si>
    <t xml:space="preserve">              HC1.C27.L02.M3.0584</t>
  </si>
  <si>
    <t>Finishing Works - L02 - M3/E2 - S. K. CR.</t>
  </si>
  <si>
    <t xml:space="preserve">          M3 / F2</t>
  </si>
  <si>
    <t xml:space="preserve">              HC1.C27.L02.M3.0585</t>
  </si>
  <si>
    <t>Installation of Aluminum Framed Glazed with Side Hung Doors - L02 - M3/E2 - S. K. R.</t>
  </si>
  <si>
    <t xml:space="preserve">              HC1.C27.L02.M3.0586</t>
  </si>
  <si>
    <t>Installation of Aluminum Glazed Curtain Wall - L02 - M3/E2 - S. K. R.</t>
  </si>
  <si>
    <t xml:space="preserve">              HC1.C27.L02.M3.0587</t>
  </si>
  <si>
    <t>Installation of Sand Trap Louvers - L02 - M3/E2 - S. K. R.</t>
  </si>
  <si>
    <t xml:space="preserve">              HC1.C27.L02.M3.0588</t>
  </si>
  <si>
    <t>Installation of Horizontal Louvers - L02 - M3/E2 - S. K. R.</t>
  </si>
  <si>
    <t xml:space="preserve">              HC1.C27.L02.M3.0589</t>
  </si>
  <si>
    <t>Finishing Works - L02 - M3/E2 - S. K. R.</t>
  </si>
  <si>
    <t xml:space="preserve">              HC1.C27.L02.M3.0590</t>
  </si>
  <si>
    <t>Installation of Aluminum Framed Glazed with Side Hung Doors - L02 - M3/E2 - S. DQ. L.</t>
  </si>
  <si>
    <t xml:space="preserve">              HC1.C27.L02.M3.0591</t>
  </si>
  <si>
    <t>Installation of Aluminum Glazed Curtain Wall - L02 - M3/E2 - S. DQ. L.</t>
  </si>
  <si>
    <t xml:space="preserve">              HC1.C27.L02.M3.0592</t>
  </si>
  <si>
    <t>Installation of Sand Trap Louvers - L02 - M3/E2 - S. DQ. L.</t>
  </si>
  <si>
    <t xml:space="preserve">              HC1.C27.L02.M3.0593</t>
  </si>
  <si>
    <t>Installation of Horizontal Louvers - L02 - M3/E2 - S. DQ. L.</t>
  </si>
  <si>
    <t xml:space="preserve">              HC1.C27.L02.M3.0594</t>
  </si>
  <si>
    <t>Finishing Works - L02 - M3/E2 - S. DQ. L.</t>
  </si>
  <si>
    <t xml:space="preserve">              HC1.C27.L02.M3.0595</t>
  </si>
  <si>
    <t>Installation of Aluminum Framed Glazed with Side Hung Doors - L02 - M3/E2 - S. DQ. R.</t>
  </si>
  <si>
    <t xml:space="preserve">              HC1.C27.L02.M3.0596</t>
  </si>
  <si>
    <t>Installation of Aluminum Glazed Curtain Wall - L02 - M3/E2 - S. DQ. R.</t>
  </si>
  <si>
    <t xml:space="preserve">              HC1.C27.L02.M3.0597</t>
  </si>
  <si>
    <t>Installation of Sand Trap Louvers - L02 - M3/E2 - S. DQ. R.</t>
  </si>
  <si>
    <t xml:space="preserve">              HC1.C27.L02.M3.0598</t>
  </si>
  <si>
    <t>Installation of Horizontal Louvers - L02 - M3/E2 - S. DQ. R.</t>
  </si>
  <si>
    <t xml:space="preserve">              HC1.C27.L02.M3.0599</t>
  </si>
  <si>
    <t>Finishing Works - L02 - M3/E2 - S. DQ. R.</t>
  </si>
  <si>
    <t xml:space="preserve">              HC1.C27.L02.M3.0600</t>
  </si>
  <si>
    <t>Installation of Aluminum Framed Glazed with Side Hung Doors - L02 - M3/E2 - JS. L.</t>
  </si>
  <si>
    <t xml:space="preserve">              HC1.C27.L02.M3.0601</t>
  </si>
  <si>
    <t>Installation of Aluminum Glazed Curtain Wall - L02 - M3/E2 - JS. L.</t>
  </si>
  <si>
    <t xml:space="preserve">              HC1.C27.L02.M3.0602</t>
  </si>
  <si>
    <t>Installation of Sand Trap Louvers - L02 - M3/E2 - JS. L.</t>
  </si>
  <si>
    <t xml:space="preserve">              HC1.C27.L02.M3.0603</t>
  </si>
  <si>
    <t>Installation of Horizontal Louvers - L02 - M3/E2 - JS. L.</t>
  </si>
  <si>
    <t xml:space="preserve">              HC1.C27.L02.M3.0604</t>
  </si>
  <si>
    <t>Finishing Works - L02 - M3/E2 - JS. L.</t>
  </si>
  <si>
    <t xml:space="preserve">              HC1.C27.L02.M3.0605</t>
  </si>
  <si>
    <t>Installation of Aluminum Framed Glazed with Side Hung Doors - L02 - M3/E2 - JS. R.</t>
  </si>
  <si>
    <t xml:space="preserve">              HC1.C27.L02.M3.0606</t>
  </si>
  <si>
    <t>Installation of Aluminum Glazed Curtain Wall - L02 - M3/E2 - JS. R.</t>
  </si>
  <si>
    <t xml:space="preserve">              HC1.C27.L02.M3.0607</t>
  </si>
  <si>
    <t>Installation of Sand Trap Louvers - L02 - M3/E2 - JS. R.</t>
  </si>
  <si>
    <t xml:space="preserve">              HC1.C27.L02.M3.0608</t>
  </si>
  <si>
    <t>Installation of Horizontal Louvers - L02 - M3/E2 - JS. R.</t>
  </si>
  <si>
    <t xml:space="preserve">              HC1.C27.L02.M3.0609</t>
  </si>
  <si>
    <t>Finishing Works - L02 - M3/E2 - JS. R.</t>
  </si>
  <si>
    <t xml:space="preserve">          M3 / G2</t>
  </si>
  <si>
    <t xml:space="preserve">              HC1.C27.L02.M3.0610</t>
  </si>
  <si>
    <t>Installation of Aluminum Framed Glazed with Side Hung Doors - L02 - M3/G2 - S. K. CL.</t>
  </si>
  <si>
    <t xml:space="preserve">              HC1.C27.L02.M3.0611</t>
  </si>
  <si>
    <t>Installation of Aluminum Glazed Curtain Wall - L02 - M3/G2 - S. K. CL.</t>
  </si>
  <si>
    <t xml:space="preserve">              HC1.C27.L02.M3.0612</t>
  </si>
  <si>
    <t>Installation of Sand Trap Louvers - L02 - M3/G2 - S. K. CL.</t>
  </si>
  <si>
    <t xml:space="preserve">              HC1.C27.L02.M3.0613</t>
  </si>
  <si>
    <t>Installation of Horizontal Louvers - L02 - M3/G2 - S. K. CL.</t>
  </si>
  <si>
    <t xml:space="preserve">              HC1.C27.L02.M3.0614</t>
  </si>
  <si>
    <t>Finishing Works - L02 - M3/G2 - S. K. CL.</t>
  </si>
  <si>
    <t xml:space="preserve">              HC1.C27.L02.M3.0615</t>
  </si>
  <si>
    <t>Installation of Aluminum Framed Glazed with Side Hung Doors - L02 - M3/G2 - S. K. CR.</t>
  </si>
  <si>
    <t xml:space="preserve">              HC1.C27.L02.M3.0616</t>
  </si>
  <si>
    <t>Installation of Aluminum Glazed Curtain Wall - L02 - M3/G2 - S. K. CR.</t>
  </si>
  <si>
    <t xml:space="preserve">              HC1.C27.L02.M3.0617</t>
  </si>
  <si>
    <t>Installation of Sand Trap Louvers - L02 - M3/G2 - S. K. CR.</t>
  </si>
  <si>
    <t xml:space="preserve">              HC1.C27.L02.M3.0618</t>
  </si>
  <si>
    <t>Installation of Horizontal Louvers - L02 - M3/G2 - S. K. CR.</t>
  </si>
  <si>
    <t xml:space="preserve">              HC1.C27.L02.M3.0619</t>
  </si>
  <si>
    <t>Finishing Works - L02 - M3/G2 - S. K. CR.</t>
  </si>
  <si>
    <t xml:space="preserve">              HC1.C27.L02.M3.0620</t>
  </si>
  <si>
    <t>Installation of Aluminum Framed Glazed with Side Hung Doors - L02 - M3/G2 - S. DQ. L.</t>
  </si>
  <si>
    <t xml:space="preserve">              HC1.C27.L02.M3.0621</t>
  </si>
  <si>
    <t>Installation of Aluminum Glazed Curtain Wall - L02 - M3/G2 - S. DQ. L.</t>
  </si>
  <si>
    <t xml:space="preserve">              HC1.C27.L02.M3.0622</t>
  </si>
  <si>
    <t>Installation of Sand Trap Louvers - L02 - M3/G2 - S. DQ. L.</t>
  </si>
  <si>
    <t xml:space="preserve">              HC1.C27.L02.M3.0623</t>
  </si>
  <si>
    <t>Installation of Horizontal Louvers - L02 - M3/G2 - S. DQ. L.</t>
  </si>
  <si>
    <t xml:space="preserve">              HC1.C27.L02.M3.0624</t>
  </si>
  <si>
    <t>Finishing Works - L02 - M3/G2 - S. DQ. L.</t>
  </si>
  <si>
    <t xml:space="preserve">              HC1.C27.L02.M3.0625</t>
  </si>
  <si>
    <t>Installation of Aluminum Framed Glazed with Side Hung Doors - L02 - M3/G2 - S. DQ. R.</t>
  </si>
  <si>
    <t xml:space="preserve">              HC1.C27.L02.M3.0626</t>
  </si>
  <si>
    <t>Installation of Aluminum Glazed Curtain Wall - L02 - M3/G2 - S. DQ. R.</t>
  </si>
  <si>
    <t xml:space="preserve">              HC1.C27.L02.M3.0627</t>
  </si>
  <si>
    <t>Installation of Sand Trap Louvers - L02 - M3/G2 - S. DQ. R.</t>
  </si>
  <si>
    <t xml:space="preserve">              HC1.C27.L02.M3.0628</t>
  </si>
  <si>
    <t>Installation of Horizontal Louvers - L02 - M3/G2 - S. DQ. R.</t>
  </si>
  <si>
    <t xml:space="preserve">              HC1.C27.L02.M3.0629</t>
  </si>
  <si>
    <t>Finishing Works - L02 - M3/G2 - S. DQ. R.</t>
  </si>
  <si>
    <t xml:space="preserve">        Zone M4</t>
  </si>
  <si>
    <t xml:space="preserve">          M4 / A2</t>
  </si>
  <si>
    <t xml:space="preserve">              HC1.C27.L02.M4.0630</t>
  </si>
  <si>
    <t>Installation of Aluminum Framed Glazed with Side Hung Doors - L02 - M4/A2 - S. K. L. - 1</t>
  </si>
  <si>
    <t xml:space="preserve">              HC1.C27.L02.M4.0631</t>
  </si>
  <si>
    <t>Installation of Aluminum Glazed Curtain Wall - L02 - M4/A2 - S. K. L. - 1</t>
  </si>
  <si>
    <t xml:space="preserve">              HC1.C27.L02.M4.0632</t>
  </si>
  <si>
    <t>Installation of Sand Trap Louvers - L02 - M4/A2 - S. K. L. - 1</t>
  </si>
  <si>
    <t xml:space="preserve">              HC1.C27.L02.M4.0633</t>
  </si>
  <si>
    <t>Installation of Horizontal Louvers - L02 - M4/A2 - S. K. L. - 1</t>
  </si>
  <si>
    <t xml:space="preserve">              HC1.C27.L02.M4.0634</t>
  </si>
  <si>
    <t>Finishing Works - L02 - M4/A2 - S. K. L. - 1</t>
  </si>
  <si>
    <t xml:space="preserve">              HC1.C27.L02.M4.0635</t>
  </si>
  <si>
    <t>Installation of Aluminum Framed Glazed with Side Hung Doors - L02 - M4/A2 - S. K. L. - 2</t>
  </si>
  <si>
    <t xml:space="preserve">              HC1.C27.L02.M4.0636</t>
  </si>
  <si>
    <t>Installation of Aluminum Glazed Curtain Wall - L02 - M4/A2 - S. K. L. - 2</t>
  </si>
  <si>
    <t xml:space="preserve">              HC1.C27.L02.M4.0637</t>
  </si>
  <si>
    <t>Installation of Sand Trap Louvers - L02 - M4/A2 - S. K. L. - 2</t>
  </si>
  <si>
    <t xml:space="preserve">              HC1.C27.L02.M4.0638</t>
  </si>
  <si>
    <t>Installation of Horizontal Louvers - L02 - M4/A2 - S. K. L. - 2</t>
  </si>
  <si>
    <t xml:space="preserve">              HC1.C27.L02.M4.0639</t>
  </si>
  <si>
    <t>Finishing Works - L02 - M4/A2 - S. K. L. - 2</t>
  </si>
  <si>
    <t xml:space="preserve">              HC1.C27.L02.M4.0640</t>
  </si>
  <si>
    <t>Installation of Aluminum Framed Glazed with Side Hung Doors - L02 - M4/A2 - S. K. R. - 1</t>
  </si>
  <si>
    <t xml:space="preserve">              HC1.C27.L02.M4.0641</t>
  </si>
  <si>
    <t>Installation of Aluminum Glazed Curtain Wall - L02 - M4/A2 - S. K. R. - 1</t>
  </si>
  <si>
    <t xml:space="preserve">              HC1.C27.L02.M4.0642</t>
  </si>
  <si>
    <t>Installation of Sand Trap Louvers - L02 - M4/A2 - S. K. R. - 1</t>
  </si>
  <si>
    <t xml:space="preserve">              HC1.C27.L02.M4.0643</t>
  </si>
  <si>
    <t>Installation of Horizontal Louvers - L02 - M4/A2 - S. K. R. - 1</t>
  </si>
  <si>
    <t xml:space="preserve">              HC1.C27.L02.M4.0644</t>
  </si>
  <si>
    <t>Finishing Works - L02 - M4/A2 - S. K. R. - 1</t>
  </si>
  <si>
    <t xml:space="preserve">              HC1.C27.L02.M4.0645</t>
  </si>
  <si>
    <t>Installation of Aluminum Framed Glazed with Side Hung Doors - L02 - M4/A2 - S. K. R. - 2</t>
  </si>
  <si>
    <t xml:space="preserve">              HC1.C27.L02.M4.0646</t>
  </si>
  <si>
    <t>Installation of Aluminum Glazed Curtain Wall - L02 - M4/A2 - S. K. R. - 2</t>
  </si>
  <si>
    <t xml:space="preserve">              HC1.C27.L02.M4.0647</t>
  </si>
  <si>
    <t>Installation of Sand Trap Louvers - L02 - M4/A2 - S. K. R. - 2</t>
  </si>
  <si>
    <t xml:space="preserve">              HC1.C27.L02.M4.0648</t>
  </si>
  <si>
    <t>Installation of Horizontal Louvers - L02 - M4/A2 - S. K. R. - 2</t>
  </si>
  <si>
    <t xml:space="preserve">              HC1.C27.L02.M4.0649</t>
  </si>
  <si>
    <t>Finishing Works - L02 - M4/A2 - S. K. R. - 2</t>
  </si>
  <si>
    <t xml:space="preserve">              HC1.C27.L02.M4.0650</t>
  </si>
  <si>
    <t>Installation of Aluminum Framed Glazed with Side Hung Doors - L02 - M4/A2 - S. K. CL.</t>
  </si>
  <si>
    <t xml:space="preserve">              HC1.C27.L02.M4.0651</t>
  </si>
  <si>
    <t>Installation of Aluminum Glazed Curtain Wall - L02 - M4/A2 - S. K. CL.</t>
  </si>
  <si>
    <t xml:space="preserve">              HC1.C27.L02.M4.0652</t>
  </si>
  <si>
    <t>Installation of Sand Trap Louvers - L02 - M4/A2 - S. K. CL.</t>
  </si>
  <si>
    <t xml:space="preserve">              HC1.C27.L02.M4.0653</t>
  </si>
  <si>
    <t>Installation of Horizontal Louvers - L02 - M4/A2 - S. K. CL.</t>
  </si>
  <si>
    <t xml:space="preserve">              HC1.C27.L02.M4.0654</t>
  </si>
  <si>
    <t>Finishing Works - L02 - M4/A2 - S. K. CL.</t>
  </si>
  <si>
    <t xml:space="preserve">              HC1.C27.L02.M4.0655</t>
  </si>
  <si>
    <t>Installation of Aluminum Framed Glazed with Side Hung Doors - L02 - M4/A2 - S. K. CR.</t>
  </si>
  <si>
    <t xml:space="preserve">              HC1.C27.L02.M4.0656</t>
  </si>
  <si>
    <t>Installation of Aluminum Glazed Curtain Wall - L02 - M4/A2 - S. K. CR.</t>
  </si>
  <si>
    <t xml:space="preserve">              HC1.C27.L02.M4.0657</t>
  </si>
  <si>
    <t>Installation of Sand Trap Louvers - L02 - M4/A2 - S. K. CR.</t>
  </si>
  <si>
    <t xml:space="preserve">              HC1.C27.L02.M4.0658</t>
  </si>
  <si>
    <t>Installation of Horizontal Louvers - L02 - M4/A2 - S. K. CR.</t>
  </si>
  <si>
    <t xml:space="preserve">              HC1.C27.L02.M4.0659</t>
  </si>
  <si>
    <t>Finishing Works - L02 - M4/A2 - S. K. CR.</t>
  </si>
  <si>
    <t xml:space="preserve">          M4 / B2</t>
  </si>
  <si>
    <t xml:space="preserve">              HC1.C27.L02.M4.0660</t>
  </si>
  <si>
    <t>Installation of Aluminum Framed Glazed with Side Hung Doors - L02 - M4/B2 - S. K. R.</t>
  </si>
  <si>
    <t xml:space="preserve">              HC1.C27.L02.M4.0661</t>
  </si>
  <si>
    <t>Installation of Aluminum Glazed Curtain Wall - L02 - M4/B2 - S. K. R.</t>
  </si>
  <si>
    <t xml:space="preserve">              HC1.C27.L02.M4.0662</t>
  </si>
  <si>
    <t>Installation of Sand Trap Louvers - L02 - M4/B2 - S. K. R.</t>
  </si>
  <si>
    <t xml:space="preserve">              HC1.C27.L02.M4.0663</t>
  </si>
  <si>
    <t>Installation of Horizontal Louvers - L02 - M4/B2 - S. K. R.</t>
  </si>
  <si>
    <t xml:space="preserve">              HC1.C27.L02.M4.0664</t>
  </si>
  <si>
    <t>Finishing Works - L02 - M4/B2 - S. K. R.</t>
  </si>
  <si>
    <t xml:space="preserve">              HC1.C27.L02.M4.0665</t>
  </si>
  <si>
    <t>Installation of Aluminum Framed Glazed with Side Hung Doors - L02 - M4/B2 - S. DQ. L.</t>
  </si>
  <si>
    <t xml:space="preserve">              HC1.C27.L02.M4.0666</t>
  </si>
  <si>
    <t>Installation of Aluminum Glazed Curtain Wall - L02 - M4/B2 - S. DQ. L.</t>
  </si>
  <si>
    <t xml:space="preserve">              HC1.C27.L02.M4.0667</t>
  </si>
  <si>
    <t>Installation of Sand Trap Louvers - L02 - M4/B2 - S. DQ. L.</t>
  </si>
  <si>
    <t xml:space="preserve">              HC1.C27.L02.M4.0668</t>
  </si>
  <si>
    <t>Installation of Horizontal Louvers - L02 - M4/B2 - S. DQ. L.</t>
  </si>
  <si>
    <t xml:space="preserve">              HC1.C27.L02.M4.0669</t>
  </si>
  <si>
    <t>Finishing Works - L02 - M4/B2 - S. DQ. L.</t>
  </si>
  <si>
    <t xml:space="preserve">              HC1.C27.L02.M4.0670</t>
  </si>
  <si>
    <t>Installation of Aluminum Framed Glazed with Side Hung Doors - L02 - M4/B2 - S. DQ. R.</t>
  </si>
  <si>
    <t xml:space="preserve">              HC1.C27.L02.M4.0671</t>
  </si>
  <si>
    <t>Installation of Aluminum Glazed Curtain Wall - L02 - M4/B2 - S. DQ. R.</t>
  </si>
  <si>
    <t xml:space="preserve">              HC1.C27.L02.M4.0672</t>
  </si>
  <si>
    <t>Installation of Sand Trap Louvers - L02 - M4/B2 - S. DQ. R.</t>
  </si>
  <si>
    <t xml:space="preserve">              HC1.C27.L02.M4.0673</t>
  </si>
  <si>
    <t>Installation of Horizontal Louvers - L02 - M4/B2 - S. DQ. R.</t>
  </si>
  <si>
    <t xml:space="preserve">              HC1.C27.L02.M4.0674</t>
  </si>
  <si>
    <t>Finishing Works - L02 - M4/B2 - S. DQ. R.</t>
  </si>
  <si>
    <t xml:space="preserve">              HC1.C27.L02.M4.0675</t>
  </si>
  <si>
    <t>Installation of Aluminum Framed Glazed with Side Hung Doors - L02 - M4/B2 - JS. L.</t>
  </si>
  <si>
    <t xml:space="preserve">              HC1.C27.L02.M4.0676</t>
  </si>
  <si>
    <t>Installation of Aluminum Glazed Curtain Wall - L02 - M4/B2 - JS. L.</t>
  </si>
  <si>
    <t xml:space="preserve">              HC1.C27.L02.M4.0677</t>
  </si>
  <si>
    <t>Installation of Sand Trap Louvers - L02 - M4/B2 - JS. L.</t>
  </si>
  <si>
    <t xml:space="preserve">              HC1.C27.L02.M4.0678</t>
  </si>
  <si>
    <t>Installation of Horizontal Louvers - L02 - M4/B2 - JS. L.</t>
  </si>
  <si>
    <t xml:space="preserve">              HC1.C27.L02.M4.0679</t>
  </si>
  <si>
    <t>Finishing Works - L02 - M4/B2 - JS. L.</t>
  </si>
  <si>
    <t xml:space="preserve">              HC1.C27.L02.M4.0680</t>
  </si>
  <si>
    <t>Installation of Aluminum Framed Glazed with Side Hung Doors - L02 - M4/B2 - JS. R.</t>
  </si>
  <si>
    <t xml:space="preserve">              HC1.C27.L02.M4.0681</t>
  </si>
  <si>
    <t>Installation of Aluminum Glazed Curtain Wall - L02 - M4/B2 - JS. R.</t>
  </si>
  <si>
    <t xml:space="preserve">              HC1.C27.L02.M4.0682</t>
  </si>
  <si>
    <t>Installation of Sand Trap Louvers - L02 - M4/B2 - JS. R.</t>
  </si>
  <si>
    <t xml:space="preserve">              HC1.C27.L02.M4.0683</t>
  </si>
  <si>
    <t>Installation of Horizontal Louvers - L02 - M4/B2 - JS. R.</t>
  </si>
  <si>
    <t xml:space="preserve">              HC1.C27.L02.M4.0684</t>
  </si>
  <si>
    <t>Finishing Works - L02 - M4/B2 - JS. R.</t>
  </si>
  <si>
    <t xml:space="preserve">          M4 / C2</t>
  </si>
  <si>
    <t xml:space="preserve">              HC1.C27.L02.M4.0685</t>
  </si>
  <si>
    <t>Installation of Aluminum Framed Glazed with Side Hung Doors - L02 - M4/C2 - S. K. CL.</t>
  </si>
  <si>
    <t xml:space="preserve">              HC1.C27.L02.M4.0686</t>
  </si>
  <si>
    <t>Installation of Aluminum Glazed Curtain Wall - L02 - M4/C2 - S. K. CL.</t>
  </si>
  <si>
    <t xml:space="preserve">              HC1.C27.L02.M4.0687</t>
  </si>
  <si>
    <t>Installation of Sand Trap Louvers - L02 - M4/C2 - S. K. CL.</t>
  </si>
  <si>
    <t xml:space="preserve">              HC1.C27.L02.M4.0688</t>
  </si>
  <si>
    <t>Installation of Horizontal Louvers - L02 - M4/C2 - S. K. CL.</t>
  </si>
  <si>
    <t xml:space="preserve">              HC1.C27.L02.M4.0689</t>
  </si>
  <si>
    <t>Finishing Works - L02 - M4/C2 - S. K. CL.</t>
  </si>
  <si>
    <t xml:space="preserve">              HC1.C27.L02.M4.0690</t>
  </si>
  <si>
    <t>Installation of Aluminum Framed Glazed with Side Hung Doors - L02 - M4/C2 - S. K. CR.</t>
  </si>
  <si>
    <t xml:space="preserve">              HC1.C27.L02.M4.0691</t>
  </si>
  <si>
    <t>Installation of Aluminum Glazed Curtain Wall - L02 - M4/C2 - S. K. CR.</t>
  </si>
  <si>
    <t xml:space="preserve">              HC1.C27.L02.M4.0692</t>
  </si>
  <si>
    <t>Installation of Sand Trap Louvers - L02 - M4/C2 - S. K. CR.</t>
  </si>
  <si>
    <t xml:space="preserve">              HC1.C27.L02.M4.0693</t>
  </si>
  <si>
    <t>Installation of Horizontal Louvers - L02 - M4/C2 - S. K. CR.</t>
  </si>
  <si>
    <t xml:space="preserve">              HC1.C27.L02.M4.0694</t>
  </si>
  <si>
    <t>Finishing Works - L02 - M4/C2 - S. K. CR.</t>
  </si>
  <si>
    <t xml:space="preserve">              HC1.C27.L02.M4.0695</t>
  </si>
  <si>
    <t>Installation of Aluminum Framed Glazed with Side Hung Doors - L02 - M4/C2 - S. DQ. L.</t>
  </si>
  <si>
    <t xml:space="preserve">              HC1.C27.L02.M4.0696</t>
  </si>
  <si>
    <t>Installation of Aluminum Glazed Curtain Wall - L02 - M4/C2 - S. DQ. L.</t>
  </si>
  <si>
    <t xml:space="preserve">              HC1.C27.L02.M4.0697</t>
  </si>
  <si>
    <t>Installation of Sand Trap Louvers - L02 - M4/C2 - S. DQ. L.</t>
  </si>
  <si>
    <t xml:space="preserve">              HC1.C27.L02.M4.0698</t>
  </si>
  <si>
    <t>Installation of Horizontal Louvers - L02 - M4/C2 - S. DQ. L.</t>
  </si>
  <si>
    <t xml:space="preserve">              HC1.C27.L02.M4.0699</t>
  </si>
  <si>
    <t>Finishing Works - L02 - M4/C2 - S. DQ. L.</t>
  </si>
  <si>
    <t xml:space="preserve">              HC1.C27.L02.M4.0700</t>
  </si>
  <si>
    <t>Installation of Aluminum Framed Glazed with Side Hung Doors - L02 - M4/C2 - S. DQ. R.</t>
  </si>
  <si>
    <t xml:space="preserve">              HC1.C27.L02.M4.0701</t>
  </si>
  <si>
    <t>Installation of Aluminum Glazed Curtain Wall - L02 - M4/C2 - S. DQ. R.</t>
  </si>
  <si>
    <t xml:space="preserve">              HC1.C27.L02.M4.0702</t>
  </si>
  <si>
    <t>Installation of Sand Trap Louvers - L02 - M4/C2 - S. DQ. R.</t>
  </si>
  <si>
    <t xml:space="preserve">              HC1.C27.L02.M4.0703</t>
  </si>
  <si>
    <t>Installation of Horizontal Louvers - L02 - M4/C2 - S. DQ. R.</t>
  </si>
  <si>
    <t xml:space="preserve">              HC1.C27.L02.M4.0704</t>
  </si>
  <si>
    <t>Finishing Works - L02 - M4/C2 - S. DQ. R.</t>
  </si>
  <si>
    <t xml:space="preserve">          M4 / D2</t>
  </si>
  <si>
    <t xml:space="preserve">              HC1.C27.L02.M4.0705</t>
  </si>
  <si>
    <t>Installation of Aluminum Framed Glazed with Side Hung Doors - L02 - M4/D2 - S. K. CL.</t>
  </si>
  <si>
    <t xml:space="preserve">              HC1.C27.L02.M4.0706</t>
  </si>
  <si>
    <t>Installation of Aluminum Glazed Curtain Wall - L02 - M4/D2 - S. K. CL.</t>
  </si>
  <si>
    <t xml:space="preserve">              HC1.C27.L02.M4.0707</t>
  </si>
  <si>
    <t>Installation of Sand Trap Louvers - L02 - M4/D2 - S. K. CL.</t>
  </si>
  <si>
    <t xml:space="preserve">              HC1.C27.L02.M4.0708</t>
  </si>
  <si>
    <t>Installation of Horizontal Louvers - L02 - M4/D2 - S. K. CL.</t>
  </si>
  <si>
    <t xml:space="preserve">              HC1.C27.L02.M4.0709</t>
  </si>
  <si>
    <t>Finishing Works - L02 - M4/D2 - S. K. CL.</t>
  </si>
  <si>
    <t xml:space="preserve">              HC1.C27.L02.M4.0710</t>
  </si>
  <si>
    <t>Installation of Aluminum Framed Glazed with Side Hung Doors - L02 - M4/D2 - S. K. CR.</t>
  </si>
  <si>
    <t xml:space="preserve">              HC1.C27.L02.M4.0711</t>
  </si>
  <si>
    <t>Installation of Aluminum Glazed Curtain Wall - L02 - M4/D2 - S. K. CR.</t>
  </si>
  <si>
    <t xml:space="preserve">              HC1.C27.L02.M4.0712</t>
  </si>
  <si>
    <t>Installation of Sand Trap Louvers - L02 - M4/D2 - S. K. CR.</t>
  </si>
  <si>
    <t xml:space="preserve">              HC1.C27.L02.M4.0713</t>
  </si>
  <si>
    <t>Installation of Horizontal Louvers - L02 - M4/D2 - S. K. CR.</t>
  </si>
  <si>
    <t xml:space="preserve">              HC1.C27.L02.M4.0714</t>
  </si>
  <si>
    <t>Finishing Works - L02 - M4/D2 - S. K. CR.</t>
  </si>
  <si>
    <t xml:space="preserve">              HC1.C27.L02.M4.0715</t>
  </si>
  <si>
    <t>Installation of Aluminum Framed Glazed with Side Hung Doors - L02 - M4/D2 - S. DQ. L.</t>
  </si>
  <si>
    <t xml:space="preserve">              HC1.C27.L02.M4.0716</t>
  </si>
  <si>
    <t>Installation of Aluminum Glazed Curtain Wall - L02 - M4/D2 - S. DQ. L.</t>
  </si>
  <si>
    <t xml:space="preserve">              HC1.C27.L02.M4.0717</t>
  </si>
  <si>
    <t>Installation of Sand Trap Louvers - L02 - M4/D2 - S. DQ. L.</t>
  </si>
  <si>
    <t xml:space="preserve">              HC1.C27.L02.M4.0718</t>
  </si>
  <si>
    <t>Installation of Horizontal Louvers - L02 - M4/D2 - S. DQ. L.</t>
  </si>
  <si>
    <t xml:space="preserve">              HC1.C27.L02.M4.0719</t>
  </si>
  <si>
    <t>Finishing Works - L02 - M4/D2 - S. DQ. L.</t>
  </si>
  <si>
    <t xml:space="preserve">              HC1.C27.L02.M4.0720</t>
  </si>
  <si>
    <t>Installation of Aluminum Framed Glazed with Side Hung Doors - L02 - M4/D2 - S. DQ. R.</t>
  </si>
  <si>
    <t xml:space="preserve">              HC1.C27.L02.M4.0721</t>
  </si>
  <si>
    <t>Installation of Aluminum Glazed Curtain Wall - L02 - M4/D2 - S. DQ. R.</t>
  </si>
  <si>
    <t xml:space="preserve">              HC1.C27.L02.M4.0722</t>
  </si>
  <si>
    <t>Installation of Sand Trap Louvers - L02 - M4/D2 - S. DQ. R.</t>
  </si>
  <si>
    <t xml:space="preserve">              HC1.C27.L02.M4.0723</t>
  </si>
  <si>
    <t>Installation of Horizontal Louvers - L02 - M4/D2 - S. DQ. R.</t>
  </si>
  <si>
    <t xml:space="preserve">              HC1.C27.L02.M4.0724</t>
  </si>
  <si>
    <t>Finishing Works - L02 - M4/D2 - S. DQ. R.</t>
  </si>
  <si>
    <t xml:space="preserve">          M4 / N2</t>
  </si>
  <si>
    <t xml:space="preserve">              HC1.C27.L02.M4.0725</t>
  </si>
  <si>
    <t>Installation of Aluminum Framed Glazed with Side Hung Doors - L02 - M4/N2 - S. K. L. - 1</t>
  </si>
  <si>
    <t xml:space="preserve">              HC1.C27.L02.M4.0726</t>
  </si>
  <si>
    <t>Installation of Aluminum Glazed Curtain Wall - L02 - M4/N2 - S. K. L. - 1</t>
  </si>
  <si>
    <t xml:space="preserve">              HC1.C27.L02.M4.0727</t>
  </si>
  <si>
    <t>Installation of Sand Trap Louvers - L02 - M4/N2 - S. K. L. - 1</t>
  </si>
  <si>
    <t xml:space="preserve">              HC1.C27.L02.M4.0728</t>
  </si>
  <si>
    <t>Installation of Horizontal Louvers - L02 - M4/N2 - S. K. L. - 1</t>
  </si>
  <si>
    <t xml:space="preserve">              HC1.C27.L02.M4.0729</t>
  </si>
  <si>
    <t>Finishing Works - L02 - M4/N2 - S. K. L. - 1</t>
  </si>
  <si>
    <t xml:space="preserve">              HC1.C27.L02.M4.0730</t>
  </si>
  <si>
    <t>Installation of Aluminum Framed Glazed with Side Hung Doors - L02 - M4/N2 - S. K. L. - 2</t>
  </si>
  <si>
    <t xml:space="preserve">              HC1.C27.L02.M4.0731</t>
  </si>
  <si>
    <t>Installation of Aluminum Glazed Curtain Wall - L02 - M4/N2 - S. K. L. - 2</t>
  </si>
  <si>
    <t xml:space="preserve">              HC1.C27.L02.M4.0732</t>
  </si>
  <si>
    <t>Installation of Sand Trap Louvers - L02 - M4/N2 - S. K. L. - 2</t>
  </si>
  <si>
    <t xml:space="preserve">              HC1.C27.L02.M4.0733</t>
  </si>
  <si>
    <t>Installation of Horizontal Louvers - L02 - M4/N2 - S. K. L. - 2</t>
  </si>
  <si>
    <t xml:space="preserve">              HC1.C27.L02.M4.0734</t>
  </si>
  <si>
    <t>Finishing Works - L02 - M4/N2 - S. K. L. - 2</t>
  </si>
  <si>
    <t xml:space="preserve">              HC1.C27.L02.M4.0735</t>
  </si>
  <si>
    <t>Installation of Aluminum Framed Glazed with Side Hung Doors - L02 - M4/N2 - S. K. R. - 1</t>
  </si>
  <si>
    <t xml:space="preserve">              HC1.C27.L02.M4.0736</t>
  </si>
  <si>
    <t>Installation of Aluminum Glazed Curtain Wall - L02 - M4/N2 - S. K. R. - 1</t>
  </si>
  <si>
    <t xml:space="preserve">              HC1.C27.L02.M4.0737</t>
  </si>
  <si>
    <t>Installation of Sand Trap Louvers - L02 - M4/N2 - S. K. R. - 1</t>
  </si>
  <si>
    <t xml:space="preserve">              HC1.C27.L02.M4.0738</t>
  </si>
  <si>
    <t>Installation of Horizontal Louvers - L02 - M4/N2 - S. K. R. - 1</t>
  </si>
  <si>
    <t xml:space="preserve">              HC1.C27.L02.M4.0739</t>
  </si>
  <si>
    <t>Finishing Works - L02 - M4/N2 - S. K. R. - 1</t>
  </si>
  <si>
    <t xml:space="preserve">              HC1.C27.L02.M4.0740</t>
  </si>
  <si>
    <t>Installation of Aluminum Framed Glazed with Side Hung Doors - L02 - M4/N2 - S. K. R. - 2</t>
  </si>
  <si>
    <t xml:space="preserve">              HC1.C27.L02.M4.0741</t>
  </si>
  <si>
    <t>Installation of Aluminum Glazed Curtain Wall - L02 - M4/N2 - S. K. R. - 2</t>
  </si>
  <si>
    <t xml:space="preserve">              HC1.C27.L02.M4.0742</t>
  </si>
  <si>
    <t>Installation of Sand Trap Louvers - L02 - M4/N2 - S. K. R. - 2</t>
  </si>
  <si>
    <t xml:space="preserve">              HC1.C27.L02.M4.0743</t>
  </si>
  <si>
    <t>Installation of Horizontal Louvers - L02 - M4/N2 - S. K. R. - 2</t>
  </si>
  <si>
    <t xml:space="preserve">              HC1.C27.L02.M4.0744</t>
  </si>
  <si>
    <t>Finishing Works - L02 - M4/N2 - S. K. R. - 2</t>
  </si>
  <si>
    <t xml:space="preserve">              HC1.C27.L02.M4.0745</t>
  </si>
  <si>
    <t>Installation of Aluminum Framed Glazed with Side Hung Doors - L02 - M4/N2 - S. K. CL.</t>
  </si>
  <si>
    <t xml:space="preserve">              HC1.C27.L02.M4.0746</t>
  </si>
  <si>
    <t>Installation of Aluminum Glazed Curtain Wall - L02 - M4/N2 - S. K. CL.</t>
  </si>
  <si>
    <t xml:space="preserve">              HC1.C27.L02.M4.0747</t>
  </si>
  <si>
    <t>Installation of Sand Trap Louvers - L02 - M4/N2 - S. K. CL.</t>
  </si>
  <si>
    <t xml:space="preserve">              HC1.C27.L02.M4.0748</t>
  </si>
  <si>
    <t>Installation of Horizontal Louvers - L02 - M4/N2 - S. K. CL.</t>
  </si>
  <si>
    <t xml:space="preserve">              HC1.C27.L02.M4.0749</t>
  </si>
  <si>
    <t>Finishing Works - L02 - M4/N2 - S. K. CL.</t>
  </si>
  <si>
    <t xml:space="preserve">              HC1.C27.L02.M4.0750</t>
  </si>
  <si>
    <t>Installation of Aluminum Framed Glazed with Side Hung Doors - L02 - M4/N2 - S. K. CR.</t>
  </si>
  <si>
    <t xml:space="preserve">              HC1.C27.L02.M4.0751</t>
  </si>
  <si>
    <t>Installation of Aluminum Glazed Curtain Wall - L02 - M4/N2 - S. K. CR.</t>
  </si>
  <si>
    <t xml:space="preserve">              HC1.C27.L02.M4.0752</t>
  </si>
  <si>
    <t>Installation of Sand Trap Louvers - L02 - M4/N2 - S. K. CR.</t>
  </si>
  <si>
    <t xml:space="preserve">              HC1.C27.L02.M4.0753</t>
  </si>
  <si>
    <t>Installation of Horizontal Louvers - L02 - M4/N2 - S. K. CR.</t>
  </si>
  <si>
    <t xml:space="preserve">              HC1.C27.L02.M4.0754</t>
  </si>
  <si>
    <t>Finishing Works - L02 - M4/N2 - S. K. CR.</t>
  </si>
  <si>
    <t xml:space="preserve">          M4/Balustrade</t>
  </si>
  <si>
    <t xml:space="preserve">            HC1.C27.L02.M4.0755</t>
  </si>
  <si>
    <t>Installation Balustrade Works - L02 - M4/Balustrade</t>
  </si>
  <si>
    <t xml:space="preserve">            HC1.C27.L02.M4.0756</t>
  </si>
  <si>
    <t>Finishing Works - L02 - M4/Balustrade</t>
  </si>
  <si>
    <t xml:space="preserve">      Level 03</t>
  </si>
  <si>
    <t xml:space="preserve">          M1 / I3</t>
  </si>
  <si>
    <t xml:space="preserve">              HC1.C27.L03.M1.0757</t>
  </si>
  <si>
    <t>Installation of Aluminum Framed Glazed with Side Hung Doors - L03 - M1/I3 - S. DQ. L.</t>
  </si>
  <si>
    <t xml:space="preserve">              HC1.C27.L03.M1.0758</t>
  </si>
  <si>
    <t>Installation of Aluminum Glazed Curtain Wall - L03 - M1/I3 - S. DQ. L.</t>
  </si>
  <si>
    <t xml:space="preserve">              HC1.C27.L03.M1.0759</t>
  </si>
  <si>
    <t>Installation of Sand Trap Louvers - L03 - M1/I3 - S. DQ. L.</t>
  </si>
  <si>
    <t xml:space="preserve">              HC1.C27.L03.M1.0760</t>
  </si>
  <si>
    <t>Installation of Horizontal Louvers - L03 - M1/I3 - S. DQ. L.</t>
  </si>
  <si>
    <t xml:space="preserve">              HC1.C27.L03.M1.0761</t>
  </si>
  <si>
    <t>Finishing Works - L03 - M1/I3 - S. DQ. L.</t>
  </si>
  <si>
    <t xml:space="preserve">              HC1.C27.L03.M1.0762</t>
  </si>
  <si>
    <t>Installation of Aluminum Framed Glazed with Side Hung Doors - L03 - M1/I3 - S. DQ. R.</t>
  </si>
  <si>
    <t xml:space="preserve">              HC1.C27.L03.M1.0763</t>
  </si>
  <si>
    <t>Installation of Aluminum Glazed Curtain Wall - L03 - M1/I3 - S. DQ. R.</t>
  </si>
  <si>
    <t xml:space="preserve">              HC1.C27.L03.M1.0764</t>
  </si>
  <si>
    <t>Installation of Sand Trap Louvers - L03 - M1/I3 - S. DQ. R.</t>
  </si>
  <si>
    <t xml:space="preserve">              HC1.C27.L03.M1.0765</t>
  </si>
  <si>
    <t>Installation of Horizontal Louvers - L03 - M1/I3 - S. DQ. R.</t>
  </si>
  <si>
    <t xml:space="preserve">              HC1.C27.L03.M1.0766</t>
  </si>
  <si>
    <t>Finishing Works - L03 - M1/I3 - S. DQ. R.</t>
  </si>
  <si>
    <t xml:space="preserve">              HC1.C27.L03.M1.0767</t>
  </si>
  <si>
    <t>Installation of Aluminum Framed Glazed with Side Hung Doors - L03 - M1/I3 - 1BS. CL. 1</t>
  </si>
  <si>
    <t xml:space="preserve">              HC1.C27.L03.M1.0768</t>
  </si>
  <si>
    <t>Installation of Aluminum Glazed Curtain Wall - L03 - M1/I3 - 1BS. CL. 1</t>
  </si>
  <si>
    <t xml:space="preserve">              HC1.C27.L03.M1.0769</t>
  </si>
  <si>
    <t>Installation of Sand Trap Louvers - L03 - M1/I3 - 1BS. CL. 1</t>
  </si>
  <si>
    <t xml:space="preserve">              HC1.C27.L03.M1.0770</t>
  </si>
  <si>
    <t>Installation of Horizontal Louvers - L03 - M1/I3 - 1BS. CL. 1</t>
  </si>
  <si>
    <t xml:space="preserve">              HC1.C27.L03.M1.0771</t>
  </si>
  <si>
    <t>Finishing Works - L03 - M1/I3 - 1BS. CL. 1</t>
  </si>
  <si>
    <t xml:space="preserve">              HC1.C27.L03.M1.0772</t>
  </si>
  <si>
    <t>Installation of Aluminum Framed Glazed with Side Hung Doors - L03 - M1/I3 - 1BS. CR. 1</t>
  </si>
  <si>
    <t xml:space="preserve">              HC1.C27.L03.M1.0773</t>
  </si>
  <si>
    <t>Installation of Aluminum Glazed Curtain Wall - L03 - M1/I3 - 1BS. CR. 1</t>
  </si>
  <si>
    <t xml:space="preserve">              HC1.C27.L03.M1.0774</t>
  </si>
  <si>
    <t>Installation of Sand Trap Louvers  - L03 - M1/I3 - 1BS. CR. 1</t>
  </si>
  <si>
    <t xml:space="preserve">              HC1.C27.L03.M1.0775</t>
  </si>
  <si>
    <t>Installation of Horizontal Louvers - L03 - M1/I3 - 1BS. CR. 1</t>
  </si>
  <si>
    <t xml:space="preserve">              HC1.C27.L03.M1.0776</t>
  </si>
  <si>
    <t>Finishing Works - L03 - M1/I3 - 1BS. CR. 1</t>
  </si>
  <si>
    <t xml:space="preserve">          M1 / J3</t>
  </si>
  <si>
    <t xml:space="preserve">              HC1.C27.L03.M1.0777</t>
  </si>
  <si>
    <t>Installation of Aluminum Framed Glazed with Side Hung Doors - L03 - M1/J3 - S. K. L. - 1</t>
  </si>
  <si>
    <t xml:space="preserve">              HC1.C27.L03.M1.0778</t>
  </si>
  <si>
    <t>Installation of Aluminum Glazed Curtain Wall - L03 - M1/J3 - S. K. L. - 1</t>
  </si>
  <si>
    <t xml:space="preserve">              HC1.C27.L03.M1.0779</t>
  </si>
  <si>
    <t>Installation of Sand Trap Louvers - L03 - M1/J3 - S. K. L. - 1</t>
  </si>
  <si>
    <t xml:space="preserve">              HC1.C27.L03.M1.0780</t>
  </si>
  <si>
    <t>Installation of Horizontal Louvers - L03 - M1/J3 - S. K. L. - 1</t>
  </si>
  <si>
    <t xml:space="preserve">              HC1.C27.L03.M1.0781</t>
  </si>
  <si>
    <t>Finishing Works - L03 - M1/J3 - S. K. L. - 1</t>
  </si>
  <si>
    <t xml:space="preserve">              HC1.C27.L03.M1.0782</t>
  </si>
  <si>
    <t>Installation of Aluminum Framed Glazed with Side Hung Doors - L03 - M1/J3 - S. K. L. - 2</t>
  </si>
  <si>
    <t xml:space="preserve">              HC1.C27.L03.M1.0783</t>
  </si>
  <si>
    <t>Installation of Aluminum Glazed Curtain Wall - L03 - M1/J3 - S. K. L. - 2</t>
  </si>
  <si>
    <t xml:space="preserve">              HC1.C27.L03.M1.0784</t>
  </si>
  <si>
    <t>Installation of Sand Trap Louvers - L03 - M1/J3 - S. K. L. - 2</t>
  </si>
  <si>
    <t xml:space="preserve">              HC1.C27.L03.M1.0785</t>
  </si>
  <si>
    <t>Installation of Horizontal Louvers - L03 - M1/J3 - S. K. L. - 2</t>
  </si>
  <si>
    <t xml:space="preserve">              HC1.C27.L03.M1.0786</t>
  </si>
  <si>
    <t>Finishing Works - L03 - M1/J3 - S. K. L. - 2</t>
  </si>
  <si>
    <t xml:space="preserve">            S. K. L. - 3</t>
  </si>
  <si>
    <t xml:space="preserve">              HC1.C27.L03.M1.0787</t>
  </si>
  <si>
    <t>Installation of Aluminum Framed Glazed with Side Hung Doors - L03 - M1/J3 - S. K. L. - 3</t>
  </si>
  <si>
    <t xml:space="preserve">              HC1.C27.L03.M1.0788</t>
  </si>
  <si>
    <t>Installation of Aluminum Glazed Curtain Wall - L03 - M1/J3 - S. K. L. - 3</t>
  </si>
  <si>
    <t xml:space="preserve">              HC1.C27.L03.M1.0789</t>
  </si>
  <si>
    <t>Installation of Sand Trap Louvers - L03 - M1/J3 - S. K. L. - 3</t>
  </si>
  <si>
    <t xml:space="preserve">              HC1.C27.L03.M1.0790</t>
  </si>
  <si>
    <t>Installation of Horizontal Louvers - L03 - M1/J3 - S. K. L. - 3</t>
  </si>
  <si>
    <t xml:space="preserve">              HC1.C27.L03.M1.0791</t>
  </si>
  <si>
    <t>Finishing Works - L03 - M1/J3 - S. K. L. - 3</t>
  </si>
  <si>
    <t xml:space="preserve">              HC1.C27.L03.M1.0792</t>
  </si>
  <si>
    <t>Installation of Aluminum Framed Glazed with Side Hung Doors - L03 - M1/J3 - S. K. R. - 1</t>
  </si>
  <si>
    <t xml:space="preserve">              HC1.C27.L03.M1.0793</t>
  </si>
  <si>
    <t>Installation of Aluminum Glazed Curtain Wall - L03 - M1/J3 - S. K. R. - 1</t>
  </si>
  <si>
    <t xml:space="preserve">              HC1.C27.L03.M1.0794</t>
  </si>
  <si>
    <t>Installation of Sand Trap Louvers - L03 - M1/J3 - S. K. R. - 1</t>
  </si>
  <si>
    <t xml:space="preserve">              HC1.C27.L03.M1.0795</t>
  </si>
  <si>
    <t>Installation of Horizontal Louvers - L03 - M1/J3 - S. K. R. - 1</t>
  </si>
  <si>
    <t xml:space="preserve">              HC1.C27.L03.M1.0796</t>
  </si>
  <si>
    <t>Finishing Works - L03 - M1/J3 - S. K. R. - 1</t>
  </si>
  <si>
    <t xml:space="preserve">              HC1.C27.L03.M1.0797</t>
  </si>
  <si>
    <t>Installation of Aluminum Framed Glazed with Side Hung Doors - L03 - M1/J3 - S. K. R. - 2</t>
  </si>
  <si>
    <t xml:space="preserve">              HC1.C27.L03.M1.0798</t>
  </si>
  <si>
    <t>Installation of Aluminum Glazed Curtain Wall - L03 - M1/J3 - S. K. R. - 2</t>
  </si>
  <si>
    <t xml:space="preserve">              HC1.C27.L03.M1.0799</t>
  </si>
  <si>
    <t>Installation of Sand Trap Louvers - L03 - M1/J3 - S. K. R. - 2</t>
  </si>
  <si>
    <t xml:space="preserve">              HC1.C27.L03.M1.0800</t>
  </si>
  <si>
    <t>Installation of Horizontal Louvers - L03 - M1/J3 - S. K. R. - 2</t>
  </si>
  <si>
    <t xml:space="preserve">              HC1.C27.L03.M1.0801</t>
  </si>
  <si>
    <t>Finishing Works - L03 - M1/J3 - S. K. R. - 2</t>
  </si>
  <si>
    <t xml:space="preserve">              HC1.C27.L03.M1.0802</t>
  </si>
  <si>
    <t>Installation of Aluminum Framed Glazed with Side Hung Doors - L03 - M1/J3 - S. K. CL.</t>
  </si>
  <si>
    <t xml:space="preserve">              HC1.C27.L03.M1.0803</t>
  </si>
  <si>
    <t>Installation of Aluminum Glazed Curtain Wall - L03 - M1/J3 - S. K. CL.</t>
  </si>
  <si>
    <t xml:space="preserve">              HC1.C27.L03.M1.0804</t>
  </si>
  <si>
    <t>Installation of Sand Trap Louvers - L03 - M1/J3 - S. K. CL.</t>
  </si>
  <si>
    <t xml:space="preserve">              HC1.C27.L03.M1.0805</t>
  </si>
  <si>
    <t>Installation of Horizontal Louvers - L03 - M1/J3 - S. K. CL.</t>
  </si>
  <si>
    <t xml:space="preserve">              HC1.C27.L03.M1.0806</t>
  </si>
  <si>
    <t>Finishing Works - L03 - M1/J3 - S. K. CL.</t>
  </si>
  <si>
    <t xml:space="preserve">              HC1.C27.L03.M1.0807</t>
  </si>
  <si>
    <t>Installation of Aluminum Framed Glazed with Side Hung Doors - L03 - M1/J3 - S. K. CR.</t>
  </si>
  <si>
    <t xml:space="preserve">              HC1.C27.L03.M1.0808</t>
  </si>
  <si>
    <t>Installation of Aluminum Glazed Curtain Wall - L03 - M1/J3 - S. K. CR.</t>
  </si>
  <si>
    <t xml:space="preserve">              HC1.C27.L03.M1.0809</t>
  </si>
  <si>
    <t>Installation of Sand Trap Louvers - L03 - M1/J3 - S. K. CR.</t>
  </si>
  <si>
    <t xml:space="preserve">              HC1.C27.L03.M1.0810</t>
  </si>
  <si>
    <t>Installation of Horizontal Louvers - L03 - M1/J3 - S. K. CR.</t>
  </si>
  <si>
    <t xml:space="preserve">              HC1.C27.L03.M1.0811</t>
  </si>
  <si>
    <t>Finishing Works - L03 - M1/J3 - S. K. CR.</t>
  </si>
  <si>
    <t xml:space="preserve">              HC1.C27.L03.M1.0812</t>
  </si>
  <si>
    <t>Installation of Aluminum Framed Glazed with Side Hung Doors - L03 - M1/J3 - S. DQ. R.</t>
  </si>
  <si>
    <t xml:space="preserve">              HC1.C27.L03.M1.0813</t>
  </si>
  <si>
    <t>Installation of Aluminum Glazed Curtain Wall - L03 - M1/J3 - S. DQ. R.</t>
  </si>
  <si>
    <t xml:space="preserve">              HC1.C27.L03.M1.0814</t>
  </si>
  <si>
    <t>Installation of Sand Trap Louvers - L03 - M1/J3 - S. DQ. R.</t>
  </si>
  <si>
    <t xml:space="preserve">              HC1.C27.L03.M1.0815</t>
  </si>
  <si>
    <t>Installation of Horizontal Louvers - L03 - M1/J3 - S. DQ. R.</t>
  </si>
  <si>
    <t xml:space="preserve">              HC1.C27.L03.M1.0816</t>
  </si>
  <si>
    <t>Finishing Works - L03 - M1/J3 - S. DQ. R.</t>
  </si>
  <si>
    <t xml:space="preserve">          M2 / G3</t>
  </si>
  <si>
    <t xml:space="preserve">              HC1.C27.L03.M2.0817</t>
  </si>
  <si>
    <t>Installation of Aluminum Framed Glazed with Side Hung Doors - L03 - M2/G3 - S. K. L.</t>
  </si>
  <si>
    <t xml:space="preserve">              HC1.C27.L03.M2.0818</t>
  </si>
  <si>
    <t>Installation of Aluminum Glazed Curtain Wall - L03 - M2/G3 - S. K. L.</t>
  </si>
  <si>
    <t xml:space="preserve">              HC1.C27.L03.M2.0819</t>
  </si>
  <si>
    <t>Installation of Sand Trap Louvers - L03 - M2/G3 - S. K. L.</t>
  </si>
  <si>
    <t xml:space="preserve">              HC1.C27.L03.M2.0820</t>
  </si>
  <si>
    <t>Installation of Horizontal Louvers - L03 - M2/G3 - S. K. L.</t>
  </si>
  <si>
    <t xml:space="preserve">              HC1.C27.L03.M2.0821</t>
  </si>
  <si>
    <t>Finishing Works - L03 - M2/G3 - S. K. L.</t>
  </si>
  <si>
    <t xml:space="preserve">              HC1.C27.L03.M2.0822</t>
  </si>
  <si>
    <t>Installation of Aluminum Framed Glazed with Side Hung Doors - L03 - M2/G3 - S. K. R.</t>
  </si>
  <si>
    <t xml:space="preserve">              HC1.C27.L03.M2.0823</t>
  </si>
  <si>
    <t>Installation of Aluminum Glazed Curtain Wall - L03 - M2/G3 - S. K. R.</t>
  </si>
  <si>
    <t xml:space="preserve">              HC1.C27.L03.M2.0824</t>
  </si>
  <si>
    <t>Installation of Sand Trap Louvers - L03 - M2/G3 - S. K. R.</t>
  </si>
  <si>
    <t xml:space="preserve">              HC1.C27.L03.M2.0825</t>
  </si>
  <si>
    <t>Installation of Horizontal Louvers - L03 - M2/G3 - S. K. R.</t>
  </si>
  <si>
    <t xml:space="preserve">              HC1.C27.L03.M2.0826</t>
  </si>
  <si>
    <t>Finishing Works - L03 - M2/G3 - S. K. R.</t>
  </si>
  <si>
    <t xml:space="preserve">              HC1.C27.L03.M2.0827</t>
  </si>
  <si>
    <t>Installation of Aluminum Framed Glazed with Side Hung Doors - L03 - M2/G3 - S. K. CL.</t>
  </si>
  <si>
    <t xml:space="preserve">              HC1.C27.L03.M2.0828</t>
  </si>
  <si>
    <t>Installation of Aluminum Glazed Curtain Wall - L03 - M2/G3 - S. K. CL.</t>
  </si>
  <si>
    <t xml:space="preserve">              HC1.C27.L03.M2.0829</t>
  </si>
  <si>
    <t>Installation of Sand Trap Louvers - L03 - M2/G3 - S. K. CL.</t>
  </si>
  <si>
    <t xml:space="preserve">              HC1.C27.L03.M2.0830</t>
  </si>
  <si>
    <t>Installation of Horizontal Louvers - L03 - M2/G3 - S. K. CL.</t>
  </si>
  <si>
    <t xml:space="preserve">              HC1.C27.L03.M2.0831</t>
  </si>
  <si>
    <t>Finishing Works - L03 - M2/G3 - S. K. CL.</t>
  </si>
  <si>
    <t xml:space="preserve">              HC1.C27.L03.M2.0832</t>
  </si>
  <si>
    <t>Installation of Aluminum Framed Glazed with Side Hung Doors - L03 - M2/G3 - S. K. CR.</t>
  </si>
  <si>
    <t xml:space="preserve">              HC1.C27.L03.M2.0833</t>
  </si>
  <si>
    <t>Installation of Aluminum Glazed Curtain Wall - L03 - M2/G3 - S. K. CR.</t>
  </si>
  <si>
    <t xml:space="preserve">              HC1.C27.L03.M2.0834</t>
  </si>
  <si>
    <t>Installation of Sand Trap Louvers - L03 - M2/G3 - S. K. CR.</t>
  </si>
  <si>
    <t xml:space="preserve">              HC1.C27.L03.M2.0835</t>
  </si>
  <si>
    <t>Installation of Horizontal Louvers - L03 - M2/G3 - S. K. CR.</t>
  </si>
  <si>
    <t xml:space="preserve">              HC1.C27.L03.M2.0836</t>
  </si>
  <si>
    <t>Finishing Works - L03 - M2/G3 - S. K. CR.</t>
  </si>
  <si>
    <t xml:space="preserve">            S. DQ. L. - 1</t>
  </si>
  <si>
    <t xml:space="preserve">              HC1.C27.L03.M2.0837</t>
  </si>
  <si>
    <t>Installation of Aluminum Framed Glazed with Side Hung Doors - L03 - M2/G3 - S. DQ. L. - 1</t>
  </si>
  <si>
    <t xml:space="preserve">              HC1.C27.L03.M2.0838</t>
  </si>
  <si>
    <t>Installation of Aluminum Glazed Curtain Wall - L03 - M2/G3 - S. DQ. L. - 1</t>
  </si>
  <si>
    <t xml:space="preserve">              HC1.C27.L03.M2.0839</t>
  </si>
  <si>
    <t>Installation of Sand Trap Louvers - L03 - M2/G3 - S. DQ. L. - 1</t>
  </si>
  <si>
    <t xml:space="preserve">              HC1.C27.L03.M2.0840</t>
  </si>
  <si>
    <t>Installation of Horizontal Louvers - L03 - M2/G3 - S. DQ. L. - 1</t>
  </si>
  <si>
    <t xml:space="preserve">              HC1.C27.L03.M2.0841</t>
  </si>
  <si>
    <t>Finishing Works - L03 - M2/G3 - S. DQ. L. - 1</t>
  </si>
  <si>
    <t xml:space="preserve">            S. DQ. L. - 2</t>
  </si>
  <si>
    <t xml:space="preserve">              HC1.C27.L03.M2.0842</t>
  </si>
  <si>
    <t>Installation of Aluminum Framed Glazed with Side Hung Doors - L03 - M2/G3 - S. DQ. L. - 2</t>
  </si>
  <si>
    <t xml:space="preserve">              HC1.C27.L03.M2.0843</t>
  </si>
  <si>
    <t>Installation of Aluminum Glazed Curtain Wall - L03 - M2/G3 - S. DQ. L. - 2</t>
  </si>
  <si>
    <t xml:space="preserve">              HC1.C27.L03.M2.0844</t>
  </si>
  <si>
    <t>Installation of Sand Trap Louvers - L03 - M2/G3 - S. DQ. L. - 2</t>
  </si>
  <si>
    <t xml:space="preserve">              HC1.C27.L03.M2.0845</t>
  </si>
  <si>
    <t>Installation of Horizontal Louvers - L03 - M2/G3 - S. DQ. L. - 2</t>
  </si>
  <si>
    <t xml:space="preserve">              HC1.C27.L03.M2.0846</t>
  </si>
  <si>
    <t>Finishing Works - L03 - M2/G3 - S. DQ. L. - 2</t>
  </si>
  <si>
    <t xml:space="preserve">            S. DQ. R. - 1</t>
  </si>
  <si>
    <t xml:space="preserve">              HC1.C27.L03.M2.0847</t>
  </si>
  <si>
    <t>Installation of Aluminum Framed Glazed with Side Hung Doors - L03 - M2/G3 - S. DQ. R. - 1</t>
  </si>
  <si>
    <t xml:space="preserve">              HC1.C27.L03.M2.0848</t>
  </si>
  <si>
    <t>Installation of Aluminum Glazed Curtain Wall - L03 - M2/G3 - S. DQ. R. - 1</t>
  </si>
  <si>
    <t xml:space="preserve">              HC1.C27.L03.M2.0849</t>
  </si>
  <si>
    <t>Installation of Sand Trap Louvers - L03 - M2/G3 - S. DQ. R. - 1</t>
  </si>
  <si>
    <t xml:space="preserve">              HC1.C27.L03.M2.0850</t>
  </si>
  <si>
    <t>Installation of Horizontal Louvers - L03 - M2/G3 - S. DQ. R. - 1</t>
  </si>
  <si>
    <t xml:space="preserve">              HC1.C27.L03.M2.0851</t>
  </si>
  <si>
    <t>Finishing Works - L03 - M2/G3 - S. DQ. R. - 1</t>
  </si>
  <si>
    <t xml:space="preserve">            S. DQ. R. - 2</t>
  </si>
  <si>
    <t xml:space="preserve">              HC1.C27.L03.M2.0852</t>
  </si>
  <si>
    <t>Installation of Aluminum Framed Glazed with Side Hung Doors - L03 - M2/G3 - S. DQ. R. - 2</t>
  </si>
  <si>
    <t xml:space="preserve">              HC1.C27.L03.M2.0853</t>
  </si>
  <si>
    <t>Installation of Aluminum Glazed Curtain Wall - L03 - M2/G3 - S. DQ. R. - 2</t>
  </si>
  <si>
    <t xml:space="preserve">              HC1.C27.L03.M2.0854</t>
  </si>
  <si>
    <t>Installation of Sand Trap Louvers - L03 - M2/G3 - S. DQ. R. - 2</t>
  </si>
  <si>
    <t xml:space="preserve">              HC1.C27.L03.M2.0855</t>
  </si>
  <si>
    <t>Installation of Horizontal Louvers - L03 - M2/G3 - S. DQ. R. - 2</t>
  </si>
  <si>
    <t xml:space="preserve">              HC1.C27.L03.M2.0856</t>
  </si>
  <si>
    <t>Finishing Works - L03 - M2/G3 - S. DQ. R. - 2</t>
  </si>
  <si>
    <t xml:space="preserve">          M2 / H3</t>
  </si>
  <si>
    <t xml:space="preserve">              HC1.C27.L03.M2.0857</t>
  </si>
  <si>
    <t>Installation of Aluminum Framed Glazed with Side Hung Doors - L03 - M2/H3 - S. K. L. - 1</t>
  </si>
  <si>
    <t xml:space="preserve">              HC1.C27.L03.M2.0858</t>
  </si>
  <si>
    <t>Installation of Aluminum Glazed Curtain Wall - L03 - M2/H3 - S. K. L. - 1</t>
  </si>
  <si>
    <t xml:space="preserve">              HC1.C27.L03.M2.0859</t>
  </si>
  <si>
    <t>Installation of Sand Trap Louvers - L03 - M2/H3 - S. K. L. - 1</t>
  </si>
  <si>
    <t xml:space="preserve">              HC1.C27.L03.M2.0860</t>
  </si>
  <si>
    <t>Installation of Horizontal Louvers - L03 - M2/H3 - S. K. L. - 1</t>
  </si>
  <si>
    <t xml:space="preserve">              HC1.C27.L03.M2.0861</t>
  </si>
  <si>
    <t>Finishing Works - L03 - M2/H3 - S. K. L. - 1</t>
  </si>
  <si>
    <t xml:space="preserve">              HC1.C27.L03.M2.0862</t>
  </si>
  <si>
    <t>Installation of Aluminum Framed Glazed with Side Hung Doors - L03 - M2/H3 - S. K. L. - 2</t>
  </si>
  <si>
    <t xml:space="preserve">              HC1.C27.L03.M2.0863</t>
  </si>
  <si>
    <t>Installation of Aluminum Glazed Curtain Wall - L03 - M2/H3 - S. K. L. - 2</t>
  </si>
  <si>
    <t xml:space="preserve">              HC1.C27.L03.M2.0864</t>
  </si>
  <si>
    <t>Installation of Sand Trap Louvers - L03 - M2/H3 - S. K. L. - 2</t>
  </si>
  <si>
    <t xml:space="preserve">              HC1.C27.L03.M2.0865</t>
  </si>
  <si>
    <t>Installation of Horizontal Louvers - L03 - M2/H3 - S. K. L. - 2</t>
  </si>
  <si>
    <t xml:space="preserve">              HC1.C27.L03.M2.0866</t>
  </si>
  <si>
    <t>Finishing Works - L03 - M2/H3 - S. K. L. - 2</t>
  </si>
  <si>
    <t xml:space="preserve">              HC1.C27.L03.M2.0867</t>
  </si>
  <si>
    <t>Installation of Aluminum Framed Glazed with Side Hung Doors - L03 - M2/H3 - S. K. R. - 1</t>
  </si>
  <si>
    <t xml:space="preserve">              HC1.C27.L03.M2.0868</t>
  </si>
  <si>
    <t>Installation of Aluminum Glazed Curtain Wall - L03 - M2/H3 - S. K. R. - 1</t>
  </si>
  <si>
    <t xml:space="preserve">              HC1.C27.L03.M2.0869</t>
  </si>
  <si>
    <t>Installation of Sand Trap Louvers - L03 - M2/H3 - S. K. R. - 1</t>
  </si>
  <si>
    <t xml:space="preserve">              HC1.C27.L03.M2.0870</t>
  </si>
  <si>
    <t>Installation of Horizontal Louvers - L03 - M2/H3 - S. K. R. - 1</t>
  </si>
  <si>
    <t xml:space="preserve">              HC1.C27.L03.M2.0871</t>
  </si>
  <si>
    <t>Finishing Works - L03 - M2/H3 - S. K. R. - 1</t>
  </si>
  <si>
    <t xml:space="preserve">              HC1.C27.L03.M2.0872</t>
  </si>
  <si>
    <t>Installation of Aluminum Framed Glazed with Side Hung Doors - L03 - M2/H3 - S. K. R. - 2</t>
  </si>
  <si>
    <t xml:space="preserve">              HC1.C27.L03.M2.0873</t>
  </si>
  <si>
    <t>Installation of Aluminum Glazed Curtain Wall - L03 - M2/H3 - S. K. R. - 2</t>
  </si>
  <si>
    <t xml:space="preserve">              HC1.C27.L03.M2.0874</t>
  </si>
  <si>
    <t>Installation of Sand Trap Louvers - L03 - M2/H3 - S. K. R. - 2</t>
  </si>
  <si>
    <t xml:space="preserve">              HC1.C27.L03.M2.0875</t>
  </si>
  <si>
    <t>Installation of Horizontal Louvers - L03 - M2/H3 - S. K. R. - 2</t>
  </si>
  <si>
    <t xml:space="preserve">              HC1.C27.L03.M2.0876</t>
  </si>
  <si>
    <t>Finishing Works - L03 - M2/H3 - S. K. R. - 2</t>
  </si>
  <si>
    <t xml:space="preserve">              HC1.C27.L03.M2.0877</t>
  </si>
  <si>
    <t>Installation of Aluminum Framed Glazed with Side Hung Doors - L03 - M2/H3 - S. K. CL.</t>
  </si>
  <si>
    <t xml:space="preserve">              HC1.C27.L03.M2.0878</t>
  </si>
  <si>
    <t>Installation of Aluminum Glazed Curtain Wall - L03 - M2/H3 - S. K. CL.</t>
  </si>
  <si>
    <t xml:space="preserve">              HC1.C27.L03.M2.0879</t>
  </si>
  <si>
    <t>Installation of Sand Trap Louvers - L03 - M2/H3 - S. K. CL.</t>
  </si>
  <si>
    <t xml:space="preserve">              HC1.C27.L03.M2.0880</t>
  </si>
  <si>
    <t>Installation of Horizontal Louvers - L03 - M2/H3 - S. K. CL.</t>
  </si>
  <si>
    <t xml:space="preserve">              HC1.C27.L03.M2.0881</t>
  </si>
  <si>
    <t>Finishing Works - L03 - M2/H3 - S. K. CL.</t>
  </si>
  <si>
    <t xml:space="preserve">              HC1.C27.L03.M2.0882</t>
  </si>
  <si>
    <t>Installation of Aluminum Framed Glazed with Side Hung Doors - L03 - M2/H3 - S. K. CR.</t>
  </si>
  <si>
    <t xml:space="preserve">              HC1.C27.L03.M2.0883</t>
  </si>
  <si>
    <t xml:space="preserve">              HC1.C27.L03.M2.0884</t>
  </si>
  <si>
    <t xml:space="preserve">              HC1.C27.L03.M2.0885</t>
  </si>
  <si>
    <t xml:space="preserve">              HC1.C27.L03.M2.0886</t>
  </si>
  <si>
    <t xml:space="preserve">          M2 / Gourmet Bistro Café</t>
  </si>
  <si>
    <t xml:space="preserve">            HC1.C27.L03.M2.0887</t>
  </si>
  <si>
    <t>Installation of Aluminum Framed Glazed with Leaf Doors - L03 - M2/Gourmet Bistro Cafe</t>
  </si>
  <si>
    <t xml:space="preserve">            HC1.C27.L03.M2.0888</t>
  </si>
  <si>
    <t>Installation of Aluminum Glazed Curtain Wall - L03 - M2/Gourmet Bistro Cafe</t>
  </si>
  <si>
    <t xml:space="preserve">            HC1.C27.L03.M2.0889</t>
  </si>
  <si>
    <t>Finishing Works - L03 - M2/Gourmet Bistro Cafe</t>
  </si>
  <si>
    <t xml:space="preserve">          M3 / D3</t>
  </si>
  <si>
    <t xml:space="preserve">              HC1.C27.L03.M3.0890</t>
  </si>
  <si>
    <t>Installation of Aluminum Framed Glazed with Side Hung Doors - L03 - M3/D3 - S. K. L.</t>
  </si>
  <si>
    <t xml:space="preserve">              HC1.C27.L03.M3.0891</t>
  </si>
  <si>
    <t>Installation of Aluminum Glazed Curtain Wall - L03 - M3/D3 - S. K. L.</t>
  </si>
  <si>
    <t xml:space="preserve">              HC1.C27.L03.M3.0892</t>
  </si>
  <si>
    <t>Installation of Sand Trap Louvers - L03 - M3/D3 - S. K. L.</t>
  </si>
  <si>
    <t xml:space="preserve">              HC1.C27.L03.M3.0893</t>
  </si>
  <si>
    <t>Installation of Horizontal Louvers - L03 - M3/D3 - S. K. L.</t>
  </si>
  <si>
    <t xml:space="preserve">              HC1.C27.L03.M3.0894</t>
  </si>
  <si>
    <t>Finishing Works - L03 - M3/D3 - S. K. L.</t>
  </si>
  <si>
    <t xml:space="preserve">              HC1.C27.L03.M3.0895</t>
  </si>
  <si>
    <t>Installation of Aluminum Framed Glazed with Side Hung Doors - L03 - M3/D3 - S. K. R.</t>
  </si>
  <si>
    <t xml:space="preserve">              HC1.C27.L03.M3.0896</t>
  </si>
  <si>
    <t>Installation of Aluminum Glazed Curtain Wall - L03 - M3/D3 - S. K. R.</t>
  </si>
  <si>
    <t xml:space="preserve">              HC1.C27.L03.M3.0897</t>
  </si>
  <si>
    <t>Installation of Sand Trap Louvers - L03 - M3/D3 - S. K. R.</t>
  </si>
  <si>
    <t xml:space="preserve">              HC1.C27.L03.M3.0898</t>
  </si>
  <si>
    <t>Installation of Horizontal Louvers - L03 - M3/D3 - S. K. R.</t>
  </si>
  <si>
    <t xml:space="preserve">              HC1.C27.L03.M3.0899</t>
  </si>
  <si>
    <t>Finishing Works - L03 - M3/D3 - S. K. R.</t>
  </si>
  <si>
    <t xml:space="preserve">              HC1.C27.L03.M3.0900</t>
  </si>
  <si>
    <t>Installation of Aluminum Framed Glazed with Side Hung Doors - L03 - M3/D3 - 1BS. CL. 2</t>
  </si>
  <si>
    <t xml:space="preserve">              HC1.C27.L03.M3.0901</t>
  </si>
  <si>
    <t>Installation of Aluminum Glazed Curtain Wall - L03 - M3/D3 - 1BS. CL. 2</t>
  </si>
  <si>
    <t xml:space="preserve">              HC1.C27.L03.M3.0902</t>
  </si>
  <si>
    <t>Installation of Sand Trap Louvers - L03 - M3/D3 - 1BS. CL. 2</t>
  </si>
  <si>
    <t xml:space="preserve">              HC1.C27.L03.M3.0903</t>
  </si>
  <si>
    <t>Installation of Horizontal Louvers - L03 - M3/D3 - 1BS. CL. 2</t>
  </si>
  <si>
    <t xml:space="preserve">              HC1.C27.L03.M3.0904</t>
  </si>
  <si>
    <t>Finishing Works - L03 - M3/D3 - 1BS. CL. 2</t>
  </si>
  <si>
    <t xml:space="preserve">              HC1.C27.L03.M3.0905</t>
  </si>
  <si>
    <t>Installation of Aluminum Framed Glazed with Side Hung Doors - L03 - M3/D3 - 1BS. CR. 2</t>
  </si>
  <si>
    <t xml:space="preserve">              HC1.C27.L03.M3.0906</t>
  </si>
  <si>
    <t>Installation of Aluminum Glazed Curtain Wall - L03 - M3/D3 - 1BS. CR. 2</t>
  </si>
  <si>
    <t xml:space="preserve">              HC1.C27.L03.M3.0907</t>
  </si>
  <si>
    <t>Installation of Sand Trap Louvers - L03 - M3/D3 - 1BS. CR. 2</t>
  </si>
  <si>
    <t xml:space="preserve">              HC1.C27.L03.M3.0908</t>
  </si>
  <si>
    <t>Installation of Horizontal Louvers - L03 - M3/D3 - 1BS. CR. 2</t>
  </si>
  <si>
    <t xml:space="preserve">              HC1.C27.L03.M3.0909</t>
  </si>
  <si>
    <t>Finishing Works - L03 - M3/D3 - 1BS. CR. 2</t>
  </si>
  <si>
    <t xml:space="preserve">          M3 / E3</t>
  </si>
  <si>
    <t xml:space="preserve">              HC1.C27.L03.M3.0910</t>
  </si>
  <si>
    <t>Installation of Aluminum Framed Glazed with Side Hung Doors - L03 - M3/E3 - S. K. L.</t>
  </si>
  <si>
    <t xml:space="preserve">              HC1.C27.L03.M3.0911</t>
  </si>
  <si>
    <t>Installation of Aluminum Glazed Curtain Wall - L03 - M3/E3 - S. K. L.</t>
  </si>
  <si>
    <t xml:space="preserve">              HC1.C27.L03.M3.0912</t>
  </si>
  <si>
    <t>Installation of Sand Trap Louvers - L03 - M3/E3 - S. K. L.</t>
  </si>
  <si>
    <t xml:space="preserve">              HC1.C27.L03.M3.0913</t>
  </si>
  <si>
    <t>Installation of Horizontal Louvers - L03 - M3/E3 - S. K. L.</t>
  </si>
  <si>
    <t xml:space="preserve">              HC1.C27.L03.M3.0914</t>
  </si>
  <si>
    <t>Finishing Works - L03 - M3/E3 - S. K. L.</t>
  </si>
  <si>
    <t xml:space="preserve">              HC1.C27.L03.M3.0915</t>
  </si>
  <si>
    <t>Installation of Aluminum Framed Glazed with Side Hung Doors - L03 - M3/E3 - S. K. R.</t>
  </si>
  <si>
    <t xml:space="preserve">              HC1.C27.L03.M3.0916</t>
  </si>
  <si>
    <t>Installation of Aluminum Glazed Curtain Wall - L03 - M3/E3 - S. K. R.</t>
  </si>
  <si>
    <t xml:space="preserve">              HC1.C27.L03.M3.0917</t>
  </si>
  <si>
    <t>Installation of Sand Trap Louvers - L03 - M3/E3 - S. K. R.</t>
  </si>
  <si>
    <t xml:space="preserve">              HC1.C27.L03.M3.0918</t>
  </si>
  <si>
    <t>Installation of Horizontal Louvers - L03 - M3/E3 - S. K. R.</t>
  </si>
  <si>
    <t xml:space="preserve">              HC1.C27.L03.M3.0919</t>
  </si>
  <si>
    <t>Finishing Works - L03 - M3/E3 - S. K. R.</t>
  </si>
  <si>
    <t xml:space="preserve">              HC1.C27.L03.M3.0920</t>
  </si>
  <si>
    <t>Installation of Aluminum Framed Glazed with Side Hung Doors - L03 - M3/E3 - S. K. CL.</t>
  </si>
  <si>
    <t xml:space="preserve">              HC1.C27.L03.M3.0921</t>
  </si>
  <si>
    <t>Installation of Aluminum Glazed Curtain Wall - L03 - M3/E3 - S. K. CL.</t>
  </si>
  <si>
    <t xml:space="preserve">              HC1.C27.L03.M3.0922</t>
  </si>
  <si>
    <t>Installation of Sand Trap Louvers - L03 - M3/E3 - S. K. CL.</t>
  </si>
  <si>
    <t xml:space="preserve">              HC1.C27.L03.M3.0923</t>
  </si>
  <si>
    <t>Installation of Horizontal Louvers - L03 - M3/E3 - S. K. CL.</t>
  </si>
  <si>
    <t xml:space="preserve">              HC1.C27.L03.M3.0924</t>
  </si>
  <si>
    <t>Finishing Works - L03 - M3/E3 - S. K. CL.</t>
  </si>
  <si>
    <t xml:space="preserve">              HC1.C27.L03.M3.0925</t>
  </si>
  <si>
    <t>Installation of Aluminum Framed Glazed with Side Hung Doors - L03 - M3/E3 - S. K. CR.</t>
  </si>
  <si>
    <t xml:space="preserve">              HC1.C27.L03.M3.0926</t>
  </si>
  <si>
    <t>Installation of Aluminum Glazed Curtain Wall - L03 - M3/E3 - S. K. CR.</t>
  </si>
  <si>
    <t xml:space="preserve">              HC1.C27.L03.M3.0927</t>
  </si>
  <si>
    <t>Installation of Sand Trap Louvers - L03 - M3/E3 - S. K. CR.</t>
  </si>
  <si>
    <t xml:space="preserve">              HC1.C27.L03.M3.0928</t>
  </si>
  <si>
    <t>Installation of Horizontal Louvers - L03 - M3/E3 - S. K. CR.</t>
  </si>
  <si>
    <t xml:space="preserve">              HC1.C27.L03.M3.0929</t>
  </si>
  <si>
    <t>Finishing Works - L03 - M3/E3 - S. K. CR.</t>
  </si>
  <si>
    <t xml:space="preserve">              HC1.C27.L03.M3.0930</t>
  </si>
  <si>
    <t>Installation of Aluminum Framed Glazed with Side Hung Doors - L03 - M3/E3 - S. DQ. L.</t>
  </si>
  <si>
    <t xml:space="preserve">              HC1.C27.L03.M3.0931</t>
  </si>
  <si>
    <t>Installation of Aluminum Glazed Curtain Wall - L03 - M3/E3 - S. DQ. L.</t>
  </si>
  <si>
    <t xml:space="preserve">              HC1.C27.L03.M3.0932</t>
  </si>
  <si>
    <t>Installation of Sand Trap Louvers - L03 - M3/E3 - S. DQ. L.</t>
  </si>
  <si>
    <t xml:space="preserve">              HC1.C27.L03.M3.0933</t>
  </si>
  <si>
    <t>Installation of Horizontal Louvers - L03 - M3/E3 - S. DQ. L.</t>
  </si>
  <si>
    <t xml:space="preserve">              HC1.C27.L03.M3.0934</t>
  </si>
  <si>
    <t>Finishing Works - L03 - M3/E3 - S. DQ. L.</t>
  </si>
  <si>
    <t xml:space="preserve">              HC1.C27.L03.M3.0935</t>
  </si>
  <si>
    <t>Installation of Aluminum Framed Glazed with Side Hung Doors - L03 - M3/E3 - S. DQ. R.</t>
  </si>
  <si>
    <t xml:space="preserve">              HC1.C27.L03.M3.0936</t>
  </si>
  <si>
    <t>Installation of Aluminum Glazed Curtain Wall - L03 - M3/E3 - S. DQ. R.</t>
  </si>
  <si>
    <t xml:space="preserve">              HC1.C27.L03.M3.0937</t>
  </si>
  <si>
    <t>Installation of Sand Trap Louvers - L03 - M3/E3 - S. DQ. R.</t>
  </si>
  <si>
    <t xml:space="preserve">              HC1.C27.L03.M3.0938</t>
  </si>
  <si>
    <t>Installation of Horizontal Louvers - L03 - M3/E3 - S. DQ. R.</t>
  </si>
  <si>
    <t xml:space="preserve">              HC1.C27.L03.M3.0939</t>
  </si>
  <si>
    <t>Finishing Works - L03 - M3/E3 - S. DQ. R.</t>
  </si>
  <si>
    <t xml:space="preserve">          M3 / F3</t>
  </si>
  <si>
    <t xml:space="preserve">              HC1.C27.L03.M3.0940</t>
  </si>
  <si>
    <t>Installation of Aluminum Framed Glazed with Side Hung Doors - L03 - M3/F3 - S. K. L. - 1</t>
  </si>
  <si>
    <t xml:space="preserve">              HC1.C27.L03.M3.0941</t>
  </si>
  <si>
    <t>Installation of Aluminum Glazed Curtain Wall - L03 - M3/F3 - S. K. L. - 1</t>
  </si>
  <si>
    <t xml:space="preserve">              HC1.C27.L03.M3.0942</t>
  </si>
  <si>
    <t>Installation of Sand Trap Louvers - L03 - M3/F3 - S. K. L. - 1</t>
  </si>
  <si>
    <t xml:space="preserve">              HC1.C27.L03.M3.0943</t>
  </si>
  <si>
    <t>Installation of Horizontal Louvers - L03 - M3/F3 - S. K. L. - 1</t>
  </si>
  <si>
    <t xml:space="preserve">              HC1.C27.L03.M3.0944</t>
  </si>
  <si>
    <t>Finishing Works - L03 - M3/F3 - S. K. L. - 1</t>
  </si>
  <si>
    <t xml:space="preserve">              HC1.C27.L03.M3.0945</t>
  </si>
  <si>
    <t>Installation of Aluminum Framed Glazed with Side Hung Doors - L03 - M3/F3 - S. K. L. - 2</t>
  </si>
  <si>
    <t xml:space="preserve">              HC1.C27.L03.M3.0946</t>
  </si>
  <si>
    <t>Installation of Aluminum Glazed Curtain Wall - L03 - M3/F3 - S. K. L. - 2</t>
  </si>
  <si>
    <t xml:space="preserve">              HC1.C27.L03.M3.0947</t>
  </si>
  <si>
    <t>Installation of Sand Trap Louvers - L03 - M3/F3 - S. K. L. - 2</t>
  </si>
  <si>
    <t xml:space="preserve">              HC1.C27.L03.M3.0948</t>
  </si>
  <si>
    <t>Installation of Horizontal Louvers - L03 - M3/F3 - S. K. L. - 2</t>
  </si>
  <si>
    <t xml:space="preserve">              HC1.C27.L03.M3.0949</t>
  </si>
  <si>
    <t>Finishing Works - LL03 - M3/F3 - S. K. L. - 2</t>
  </si>
  <si>
    <t xml:space="preserve">              HC1.C27.L03.M3.0950</t>
  </si>
  <si>
    <t>Installation of Aluminum Framed Glazed with Side Hung Doors - L03 - M3/F3 - S. K. L. - 3</t>
  </si>
  <si>
    <t xml:space="preserve">              HC1.C27.L03.M3.0951</t>
  </si>
  <si>
    <t>Installation of Aluminum Glazed Curtain Wall - L03 - M3/F3 - S. K. L. - 3</t>
  </si>
  <si>
    <t xml:space="preserve">              HC1.C27.L03.M3.0952</t>
  </si>
  <si>
    <t>Installation of Sand Trap Louvers - L03 - M3/F3 - S. K. L. - 3</t>
  </si>
  <si>
    <t xml:space="preserve">              HC1.C27.L03.M3.0953</t>
  </si>
  <si>
    <t>Installation of Horizontal Louvers - L03 - M3/F3 - S. K. L. - 3</t>
  </si>
  <si>
    <t xml:space="preserve">              HC1.C27.L03.M3.0954</t>
  </si>
  <si>
    <t>Finishing Works - L03 - M3/F3 - S. K. L. - 3</t>
  </si>
  <si>
    <t xml:space="preserve">              HC1.C27.L03.M3.0955</t>
  </si>
  <si>
    <t>Installation of Aluminum Framed Glazed with Side Hung Doors - L03 - M3/F3 - S. K. R.</t>
  </si>
  <si>
    <t xml:space="preserve">              HC1.C27.L03.M3.0956</t>
  </si>
  <si>
    <t>Installation of Aluminum Glazed Curtain Wall - L03 - M3/F3 - S. K. R.</t>
  </si>
  <si>
    <t xml:space="preserve">              HC1.C27.L03.M3.0957</t>
  </si>
  <si>
    <t>Installation of Sand Trap Louvers - L03 - M3/F3 - S. K. R.</t>
  </si>
  <si>
    <t xml:space="preserve">              HC1.C27.L03.M3.0958</t>
  </si>
  <si>
    <t>Installation of Horizontal Louvers - L03 - M3/F3 - S. K. R.</t>
  </si>
  <si>
    <t xml:space="preserve">              HC1.C27.L03.M3.0959</t>
  </si>
  <si>
    <t>Finishing Works - L03 - M3/F3 - S. K. R.</t>
  </si>
  <si>
    <t xml:space="preserve">              HC1.C27.L03.M3.0960</t>
  </si>
  <si>
    <t>Installation of Aluminum Framed Glazed with Side Hung Doors - L03 - M3/F3 - S. DQ. L.</t>
  </si>
  <si>
    <t xml:space="preserve">              HC1.C27.L03.M3.0961</t>
  </si>
  <si>
    <t>Installation of Aluminum Glazed Curtain Wall - L03 - M3/F3 - S. DQ. L.</t>
  </si>
  <si>
    <t xml:space="preserve">              HC1.C27.L03.M3.0962</t>
  </si>
  <si>
    <t>Installation of Sand Trap Louvers - L03 - M3/F3 - S. DQ. L.</t>
  </si>
  <si>
    <t xml:space="preserve">              HC1.C27.L03.M3.0963</t>
  </si>
  <si>
    <t>Installation of Horizontal Louvers - L03 - M3/F3 - S. DQ. L.</t>
  </si>
  <si>
    <t xml:space="preserve">              HC1.C27.L03.M3.0964</t>
  </si>
  <si>
    <t>Finishing Works - L03 - M3/F3 - S. DQ. L.</t>
  </si>
  <si>
    <t xml:space="preserve">              HC1.C27.L03.M3.0965</t>
  </si>
  <si>
    <t>Installation of Aluminum Framed Glazed with Side Hung Doors - L03 - M3/F3 - S. DQ. R. - 1</t>
  </si>
  <si>
    <t xml:space="preserve">              HC1.C27.L03.M3.0966</t>
  </si>
  <si>
    <t>Installation of Aluminum Glazed Curtain Wall - L03 - M3/F3 - S. DQ. R. - 1</t>
  </si>
  <si>
    <t xml:space="preserve">              HC1.C27.L03.M3.0967</t>
  </si>
  <si>
    <t>Installation of Sand Trap Louvers - L03 - M3/F3 - S. DQ. R. - 1</t>
  </si>
  <si>
    <t xml:space="preserve">              HC1.C27.L03.M3.0968</t>
  </si>
  <si>
    <t>Installation of Horizontal Louvers - L03 - M3/F3 - S. DQ. R. - 1</t>
  </si>
  <si>
    <t xml:space="preserve">              HC1.C27.L03.M3.0969</t>
  </si>
  <si>
    <t>Finishing Works - L03 - M3/F3 - S. DQ. R. - 1</t>
  </si>
  <si>
    <t xml:space="preserve">              HC1.C27.L03.M3.0970</t>
  </si>
  <si>
    <t>Installation of Aluminum Framed Glazed with Side Hung Doors - L03 - M3/F3 - S. DQ. R. - 2</t>
  </si>
  <si>
    <t xml:space="preserve">              HC1.C27.L03.M3.0971</t>
  </si>
  <si>
    <t>Installation of Aluminum Glazed Curtain Wall - L03 - M3/F3 - S. DQ. R. - 2</t>
  </si>
  <si>
    <t xml:space="preserve">              HC1.C27.L03.M3.0972</t>
  </si>
  <si>
    <t>Installation of Sand Trap Louvers - L03 - M3/F3 - S. DQ. R. - 2</t>
  </si>
  <si>
    <t xml:space="preserve">              HC1.C27.L03.M3.0973</t>
  </si>
  <si>
    <t>Installation of Horizontal Louvers - L03 - M3/F3 - S. DQ. R. - 2</t>
  </si>
  <si>
    <t xml:space="preserve">              HC1.C27.L03.M3.0974</t>
  </si>
  <si>
    <t>Finishing Works - L03 - M3/F3 - S. DQ. R. - 2</t>
  </si>
  <si>
    <t xml:space="preserve">            J. S. SL.</t>
  </si>
  <si>
    <t xml:space="preserve">              HC1.C27.L03.M3.0975</t>
  </si>
  <si>
    <t>Installation of Aluminum Framed Glazed with Side Hung Doors - L03 - M3/F3 - J. S. SL.</t>
  </si>
  <si>
    <t xml:space="preserve">              HC1.C27.L03.M3.0976</t>
  </si>
  <si>
    <t>Installation of Aluminum Glazed Curtain Wall - L03 - M3/F3 - J. S. SL.</t>
  </si>
  <si>
    <t xml:space="preserve">              HC1.C27.L03.M3.0977</t>
  </si>
  <si>
    <t>Installation of Sand Trap Louvers - L03 - M3/F3 - J. S. SL.</t>
  </si>
  <si>
    <t xml:space="preserve">              HC1.C27.L03.M3.0978</t>
  </si>
  <si>
    <t>Installation of Horizontal Louvers - L03 - M3/F3 - J. S. SL.</t>
  </si>
  <si>
    <t xml:space="preserve">              HC1.C27.L03.M3.0979</t>
  </si>
  <si>
    <t>Finishing Works - L03 - M3/F3 - J. S. SL.</t>
  </si>
  <si>
    <t xml:space="preserve">            J. S. SR.</t>
  </si>
  <si>
    <t xml:space="preserve">              HC1.C27.L03.M3.0980</t>
  </si>
  <si>
    <t>Installation of Aluminum Framed Glazed with Side Hung Doors - L03 - M3/F3 - J. S. SR.</t>
  </si>
  <si>
    <t xml:space="preserve">              HC1.C27.L03.M3.0981</t>
  </si>
  <si>
    <t>Installation of Aluminum Glazed Curtain Wall - L03 - M3/F3 - J. S. SR.</t>
  </si>
  <si>
    <t xml:space="preserve">              HC1.C27.L03.M3.0982</t>
  </si>
  <si>
    <t>Installation of Sand Trap Louvers - L03 - M3/F3 - J. S. SR.</t>
  </si>
  <si>
    <t xml:space="preserve">              HC1.C27.L03.M3.0983</t>
  </si>
  <si>
    <t>Installation of Horizontal Louvers - L03 - M3/F3 - J. S. SR.</t>
  </si>
  <si>
    <t xml:space="preserve">              HC1.C27.L03.M3.0984</t>
  </si>
  <si>
    <t>Finishing Works - L03 - M3/F3 - J. S. SR.</t>
  </si>
  <si>
    <t xml:space="preserve">          M4 / A3</t>
  </si>
  <si>
    <t xml:space="preserve">              HC1.C27.L03.M4.0985</t>
  </si>
  <si>
    <t>Installation of Aluminum Framed Glazed with Side Hung Doors - L03 - M4/A3 - S. K. L.</t>
  </si>
  <si>
    <t xml:space="preserve">              HC1.C27.L03.M4.0986</t>
  </si>
  <si>
    <t>Installation of Aluminum Glazed Curtain Wall - L03 - M4/A3 - S. K. L.</t>
  </si>
  <si>
    <t xml:space="preserve">              HC1.C27.L03.M4.0987</t>
  </si>
  <si>
    <t>Installation of Sand Trap Louvers - L03 - M4/A3 - S. K. L.</t>
  </si>
  <si>
    <t xml:space="preserve">              HC1.C27.L03.M4.0988</t>
  </si>
  <si>
    <t>Installation of Horizontal Louvers - L03 - M4/A3 - S. K. L.</t>
  </si>
  <si>
    <t xml:space="preserve">              HC1.C27.L03.M4.0989</t>
  </si>
  <si>
    <t>Finishing Works - L03 - M4/A3 - S. K. L.</t>
  </si>
  <si>
    <t xml:space="preserve">              HC1.C27.L03.M4.0990</t>
  </si>
  <si>
    <t>Installation of Aluminum Framed Glazed with Side Hung Doors - L03 - M4/A3 - S. DQ. R.</t>
  </si>
  <si>
    <t xml:space="preserve">              HC1.C27.L03.M4.0991</t>
  </si>
  <si>
    <t>Installation of Aluminum Glazed Curtain Wall - L03 - M4/A3 - S. DQ. R.</t>
  </si>
  <si>
    <t xml:space="preserve">              HC1.C27.L03.M4.0992</t>
  </si>
  <si>
    <t>Installation of Sand Trap Louvers - L03 - M4/A3 - S. DQ. R.</t>
  </si>
  <si>
    <t xml:space="preserve">              HC1.C27.L03.M4.0993</t>
  </si>
  <si>
    <t>Installation of Horizontal Louvers - L03 - M4/A3 - S. DQ. R.</t>
  </si>
  <si>
    <t xml:space="preserve">              HC1.C27.L03.M4.0994</t>
  </si>
  <si>
    <t>Finishing Works - L03 - M4/A3 - S. DQ. R.</t>
  </si>
  <si>
    <t xml:space="preserve">              HC1.C27.L03.M4.0995</t>
  </si>
  <si>
    <t>Installation of Aluminum Framed Glazed with Side Hung Doors - L03 - M4/A3 - 1BS. CL. 1</t>
  </si>
  <si>
    <t xml:space="preserve">              HC1.C27.L03.M4.0996</t>
  </si>
  <si>
    <t>Installation of Aluminum Glazed Curtain Wall - L03 - M4/A3 - 1BS. CL. 1</t>
  </si>
  <si>
    <t xml:space="preserve">              HC1.C27.L03.M4.0997</t>
  </si>
  <si>
    <t>Installation of Sand Trap Louvers - L03 - M4/A3 - 1BS. CL. 1</t>
  </si>
  <si>
    <t xml:space="preserve">              HC1.C27.L03.M4.0998</t>
  </si>
  <si>
    <t>Installation of Horizontal Louvers - L03 - M4/A3 - 1BS. CL. 1</t>
  </si>
  <si>
    <t xml:space="preserve">              HC1.C27.L03.M4.0999</t>
  </si>
  <si>
    <t>Finishing Works - L03 - M4/A3 - 1BS. CL. 1</t>
  </si>
  <si>
    <t xml:space="preserve">              HC1.C27.L03.M4.1000</t>
  </si>
  <si>
    <t>Installation of Aluminum Framed Glazed with Side Hung Doors - L03 - M4/A3 - 1BS. CR. 1</t>
  </si>
  <si>
    <t xml:space="preserve">              HC1.C27.L03.M4.1001</t>
  </si>
  <si>
    <t>Installation of Aluminum Glazed Curtain Wall - L03 - M4/A3 - 1BS. CR. 1</t>
  </si>
  <si>
    <t xml:space="preserve">              HC1.C27.L03.M4.1002</t>
  </si>
  <si>
    <t>Installation of Sand Trap Louvers - L03 - M4/A3 - 1BS. CR. 1</t>
  </si>
  <si>
    <t xml:space="preserve">              HC1.C27.L03.M4.1003</t>
  </si>
  <si>
    <t>Installation of Horizontal Louvers - L03 - M4/A3 - 1BS. CR. 1</t>
  </si>
  <si>
    <t xml:space="preserve">              HC1.C27.L03.M4.1004</t>
  </si>
  <si>
    <t>Finishing Works - L03 - M4/A3 - 1BS. CR. 1</t>
  </si>
  <si>
    <t xml:space="preserve">          M4 / B3</t>
  </si>
  <si>
    <t xml:space="preserve">              HC1.C27.L03.M4.1005</t>
  </si>
  <si>
    <t>Installation of Aluminum Framed Glazed with Side Hung Doors - L03 - M4/B3 - S. K. R.</t>
  </si>
  <si>
    <t xml:space="preserve">              HC1.C27.L03.M4.1006</t>
  </si>
  <si>
    <t>Installation of Aluminum Glazed Curtain Wall - L03 - M4/B3 - S. K. R.</t>
  </si>
  <si>
    <t xml:space="preserve">              HC1.C27.L03.M4.1007</t>
  </si>
  <si>
    <t>Installation of Sand Trap Louvers - L03 - M4/B3 - S. K. R.</t>
  </si>
  <si>
    <t xml:space="preserve">              HC1.C27.L03.M4.1008</t>
  </si>
  <si>
    <t>Installation of Horizontal Louvers - L03 - M4/B3 - S. K. R.</t>
  </si>
  <si>
    <t xml:space="preserve">              HC1.C27.L03.M4.1009</t>
  </si>
  <si>
    <t>Finishing Works - L03 - M4/B3 - S. K. R.</t>
  </si>
  <si>
    <t xml:space="preserve">              HC1.C27.L03.M4.1010</t>
  </si>
  <si>
    <t>Installation of Aluminum Framed Glazed with Side Hung Doors - L03 - M4/B3 - S. K. CR.</t>
  </si>
  <si>
    <t xml:space="preserve">              HC1.C27.L03.M4.1011</t>
  </si>
  <si>
    <t>Installation of Aluminum Glazed Curtain Wall - L03 - M4/B3 - S. K. CR.</t>
  </si>
  <si>
    <t xml:space="preserve">              HC1.C27.L03.M4.1012</t>
  </si>
  <si>
    <t>Installation of Sand Trap Louvers - L03 - M4/B3 - S. K. CR.</t>
  </si>
  <si>
    <t xml:space="preserve">              HC1.C27.L03.M4.1013</t>
  </si>
  <si>
    <t>Installation of Horizontal Louvers - L03 - M4/B3 - S. K. CR.</t>
  </si>
  <si>
    <t xml:space="preserve">              HC1.C27.L03.M4.1014</t>
  </si>
  <si>
    <t>Finishing Works - L03 - M4/B3 - S. K. CR.</t>
  </si>
  <si>
    <t xml:space="preserve">              HC1.C27.L03.M4.1015</t>
  </si>
  <si>
    <t>Installation of Aluminum Framed Glazed with Side Hung Doors - L03 - M4/B3 - S. DQ. L.</t>
  </si>
  <si>
    <t xml:space="preserve">              HC1.C27.L03.M4.1016</t>
  </si>
  <si>
    <t>Installation of Aluminum Glazed Curtain Wall - L03 - M4/B3 - S. DQ. L.</t>
  </si>
  <si>
    <t xml:space="preserve">              HC1.C27.L03.M4.1017</t>
  </si>
  <si>
    <t>Installation of Sand Trap Louvers - L03 - M4/B3 - S. DQ. L.</t>
  </si>
  <si>
    <t xml:space="preserve">              HC1.C27.L03.M4.1018</t>
  </si>
  <si>
    <t>Installation of Horizontal Louvers - L03 - M4/B3 - S. DQ. L.</t>
  </si>
  <si>
    <t xml:space="preserve">              HC1.C27.L03.M4.1019</t>
  </si>
  <si>
    <t>Finishing Works - L03 - M4/B3 - S. DQ. L.</t>
  </si>
  <si>
    <t xml:space="preserve">              HC1.C27.L03.M4.1020</t>
  </si>
  <si>
    <t>Installation of Aluminum Framed Glazed with Side Hung Doors  L03 - M4/B3 - S. DQ. R.</t>
  </si>
  <si>
    <t xml:space="preserve">              HC1.C27.L03.M4.1021</t>
  </si>
  <si>
    <t>Installation of Aluminum Glazed Curtain Wall - L03 - M4/B3 - S. DQ. R.</t>
  </si>
  <si>
    <t xml:space="preserve">              HC1.C27.L03.M4.1022</t>
  </si>
  <si>
    <t>Installation of Sand Trap Louvers - L03 - M4/B3 - S. DQ. R.</t>
  </si>
  <si>
    <t xml:space="preserve">              HC1.C27.L03.M4.1023</t>
  </si>
  <si>
    <t>Installation of Horizontal Louvers - L03 - M4/B3 - S. DQ. R.</t>
  </si>
  <si>
    <t xml:space="preserve">              HC1.C27.L03.M4.1024</t>
  </si>
  <si>
    <t>Finishing Works - L03 - M4/B3 - S. DQ. R.</t>
  </si>
  <si>
    <t xml:space="preserve">              HC1.C27.L03.M4.1025</t>
  </si>
  <si>
    <t>Installation of Aluminum Framed Glazed with Side Hung Doors - L03 - M4/B3 - JS. L.</t>
  </si>
  <si>
    <t xml:space="preserve">              HC1.C27.L03.M4.1026</t>
  </si>
  <si>
    <t>Installation of Aluminum Glazed Curtain Wall - L03 - M4/B3 - JS. L.</t>
  </si>
  <si>
    <t xml:space="preserve">              HC1.C27.L03.M4.1027</t>
  </si>
  <si>
    <t>Installation of Sand Trap Louvers - L03 - M4/B3 - JS. L.</t>
  </si>
  <si>
    <t xml:space="preserve">              HC1.C27.L03.M4.1028</t>
  </si>
  <si>
    <t>Installation of Horizontal Louvers - L03 - M4/B3 - JS. L.</t>
  </si>
  <si>
    <t xml:space="preserve">              HC1.C27.L03.M4.1029</t>
  </si>
  <si>
    <t>Finishing Works - L03 - M4/B3 - JS. L.</t>
  </si>
  <si>
    <t xml:space="preserve">          M4 / C3</t>
  </si>
  <si>
    <t xml:space="preserve">              HC1.C27.L03.M4.1030</t>
  </si>
  <si>
    <t>Installation of Aluminum Framed Glazed with Side Hung Doors - L03 - M4/C3 - S. K. L.</t>
  </si>
  <si>
    <t xml:space="preserve">              HC1.C27.L03.M4.1031</t>
  </si>
  <si>
    <t>Installation of Aluminum Glazed Curtain Wall - L03 - M4/C3 - S. K. L.</t>
  </si>
  <si>
    <t xml:space="preserve">              HC1.C27.L03.M4.1032</t>
  </si>
  <si>
    <t>Installation of Sand Trap Louvers  L03 - M4/C3 - S. K. L.</t>
  </si>
  <si>
    <t xml:space="preserve">              HC1.C27.L03.M4.1033</t>
  </si>
  <si>
    <t>Installation of Horizontal Louvers - L03 - M4/C3 - S. K. L.</t>
  </si>
  <si>
    <t xml:space="preserve">              HC1.C27.L03.M4.1034</t>
  </si>
  <si>
    <t>Finishing Works - L03 - M4/C3 - S. K. L.</t>
  </si>
  <si>
    <t xml:space="preserve">              HC1.C27.L03.M4.1035</t>
  </si>
  <si>
    <t>Installation of Aluminum Framed Glazed with Side Hung Doors - L03 - M4/C3 - S. DQ. R.</t>
  </si>
  <si>
    <t xml:space="preserve">              HC1.C27.L03.M4.1036</t>
  </si>
  <si>
    <t>Installation of Aluminum Glazed Curtain Wall - L03 - M4/C3 - S. DQ. R.</t>
  </si>
  <si>
    <t xml:space="preserve">              HC1.C27.L03.M4.1037</t>
  </si>
  <si>
    <t>Installation of Sand Trap Louvers - L03 - M4/C3 - S. DQ. R.</t>
  </si>
  <si>
    <t xml:space="preserve">              HC1.C27.L03.M4.1038</t>
  </si>
  <si>
    <t>Installation of Horizontal Louvers - L03 - M4/C3 - S. DQ. R.</t>
  </si>
  <si>
    <t xml:space="preserve">              HC1.C27.L03.M4.1039</t>
  </si>
  <si>
    <t>Finishing Works - L03 - M4/C3 - S. DQ. R.</t>
  </si>
  <si>
    <t xml:space="preserve">              HC1.C27.L03.M4.1040</t>
  </si>
  <si>
    <t>Installation of Aluminum Framed Glazed with Side Hung Doors - L03 - M4/C3 - 1BS. CL. 1</t>
  </si>
  <si>
    <t xml:space="preserve">              HC1.C27.L03.M4.1041</t>
  </si>
  <si>
    <t>Installation of Aluminum Glazed Curtain Wall - L03 - M4/C3 - 1BS. CL. 1</t>
  </si>
  <si>
    <t xml:space="preserve">              HC1.C27.L03.M4.1042</t>
  </si>
  <si>
    <t>Installation of Sand Trap Louvers - L03 - M4/C3 - 1BS. CL. 1</t>
  </si>
  <si>
    <t xml:space="preserve">              HC1.C27.L03.M4.1043</t>
  </si>
  <si>
    <t>Installation of Horizontal Louvers - L03 - M4/C3 - 1BS. CL. 1</t>
  </si>
  <si>
    <t xml:space="preserve">              HC1.C27.L03.M4.1044</t>
  </si>
  <si>
    <t>Finishing Works - L03 - M4/C3 - 1BS. CL. 1</t>
  </si>
  <si>
    <t xml:space="preserve">              HC1.C27.L03.M4.1045</t>
  </si>
  <si>
    <t>Installation of Aluminum Framed Glazed with Side Hung Doors - L03 - M4/C3 - 1BS. CR. 1</t>
  </si>
  <si>
    <t xml:space="preserve">              HC1.C27.L03.M4.1046</t>
  </si>
  <si>
    <t>Installation of Aluminum Glazed Curtain Wall - L03 - M4/C3 - 1BS. CR. 1</t>
  </si>
  <si>
    <t xml:space="preserve">              HC1.C27.L03.M4.1047</t>
  </si>
  <si>
    <t>Installation of Sand Trap Louvers - L03 - M4/C3 - 1BS. CR. 1</t>
  </si>
  <si>
    <t xml:space="preserve">              HC1.C27.L03.M4.1048</t>
  </si>
  <si>
    <t>Installation of Horizontal Louvers - L03 - M4/C3 - 1BS. CR. 1</t>
  </si>
  <si>
    <t xml:space="preserve">              HC1.C27.L03.M4.1049</t>
  </si>
  <si>
    <t>Finishing Works - L03 - M4/C3 - 1BS. CR. 1</t>
  </si>
  <si>
    <t xml:space="preserve">          M4 / K3</t>
  </si>
  <si>
    <t xml:space="preserve">              HC1.C27.L03.M4.1050</t>
  </si>
  <si>
    <t>Installation of Aluminum Framed Glazed with Side Hung Doors - L03 - M4/C3 - S. K. R.</t>
  </si>
  <si>
    <t xml:space="preserve">              HC1.C27.L03.M4.1051</t>
  </si>
  <si>
    <t>Installation of Aluminum Glazed Curtain Wall - L03 - M4/C3 - S. K. R.</t>
  </si>
  <si>
    <t xml:space="preserve">              HC1.C27.L03.M4.1052</t>
  </si>
  <si>
    <t>Installation of Sand Trap Louvers - L03 - M4/C3 - S. K. R.</t>
  </si>
  <si>
    <t xml:space="preserve">              HC1.C27.L03.M4.1053</t>
  </si>
  <si>
    <t>Installation of Horizontal Louvers - L03 - M4/C3 - S. K. R.</t>
  </si>
  <si>
    <t xml:space="preserve">              HC1.C27.L03.M4.1054</t>
  </si>
  <si>
    <t>Finishing Works - L03 - M4/C3 - S. K. R.</t>
  </si>
  <si>
    <t xml:space="preserve">              HC1.C27.L03.M4.1055</t>
  </si>
  <si>
    <t>Installation of Aluminum Framed Glazed with Side Hung Doors - L03 - M4/C3 - S. DQ. L.</t>
  </si>
  <si>
    <t xml:space="preserve">              HC1.C27.L03.M4.1056</t>
  </si>
  <si>
    <t>Installation of Aluminum Glazed Curtain Wall - L03 - M4/C3 - S. DQ. L.</t>
  </si>
  <si>
    <t xml:space="preserve">              HC1.C27.L03.M4.1057</t>
  </si>
  <si>
    <t>Installation of Sand Trap Louvers - L03 - M4/C3 - S. DQ. L.</t>
  </si>
  <si>
    <t xml:space="preserve">              HC1.C27.L03.M4.1058</t>
  </si>
  <si>
    <t>Installation of Horizontal Louvers - L03 - M4/C3 - S. DQ. L.</t>
  </si>
  <si>
    <t xml:space="preserve">              HC1.C27.L03.M4.1059</t>
  </si>
  <si>
    <t>Finishing Works - L03 - M4/C3 - S. DQ. L.</t>
  </si>
  <si>
    <t xml:space="preserve">              HC1.C27.L03.M4.1060</t>
  </si>
  <si>
    <t xml:space="preserve">              HC1.C27.L03.M4.1061</t>
  </si>
  <si>
    <t xml:space="preserve">              HC1.C27.L03.M4.1062</t>
  </si>
  <si>
    <t xml:space="preserve">              HC1.C27.L03.M4.1063</t>
  </si>
  <si>
    <t xml:space="preserve">              HC1.C27.L03.M4.1064</t>
  </si>
  <si>
    <t xml:space="preserve">              HC1.C27.L03.M4.1065</t>
  </si>
  <si>
    <t>Installation of Aluminum Framed Glazed with Side Hung Doors - L03 - M4/C3 - JS. L.</t>
  </si>
  <si>
    <t xml:space="preserve">              HC1.C27.L03.M4.1066</t>
  </si>
  <si>
    <t>Installation of Aluminum Glazed Curtain Wall - L03 - M4/C3 - JS. L.</t>
  </si>
  <si>
    <t xml:space="preserve">              HC1.C27.L03.M4.1067</t>
  </si>
  <si>
    <t>Installation of Sand Trap Louvers - L03 - M4/C3 - JS. L.</t>
  </si>
  <si>
    <t xml:space="preserve">              HC1.C27.L03.M4.1068</t>
  </si>
  <si>
    <t>Installation of Horizontal Louvers - L03 - M4/C3 - JS. L.</t>
  </si>
  <si>
    <t xml:space="preserve">              HC1.C27.L03.M4.1069</t>
  </si>
  <si>
    <t>Finishing Works - L03 - M4/C3 - JS. L.</t>
  </si>
  <si>
    <t xml:space="preserve">              HC1.C27.L03.M4.1070</t>
  </si>
  <si>
    <t>Installation of Aluminum Framed Glazed with Side Hung Doors - L03 - M4/C3 - JS. R.</t>
  </si>
  <si>
    <t xml:space="preserve">              HC1.C27.L03.M4.1071</t>
  </si>
  <si>
    <t>Installation of Aluminum Glazed Curtain Wall - L03 - M4/C3 - JS. R.</t>
  </si>
  <si>
    <t xml:space="preserve">              HC1.C27.L03.M4.1072</t>
  </si>
  <si>
    <t>Installation of Sand Trap Louvers - L03 - M4/C3 - JS. R.</t>
  </si>
  <si>
    <t xml:space="preserve">              HC1.C27.L03.M4.1073</t>
  </si>
  <si>
    <t>Installation of Horizontal Louvers - L03 - M4/C3 - JS. R.</t>
  </si>
  <si>
    <t xml:space="preserve">              HC1.C27.L03.M4.1074</t>
  </si>
  <si>
    <t>Finishing Works - L03 - M4/C3 - JS. R.</t>
  </si>
  <si>
    <t xml:space="preserve">            HC1.C27.L03.M4.1075</t>
  </si>
  <si>
    <t>Installation Balustrade Works - L03 - M4/Balustrade</t>
  </si>
  <si>
    <t xml:space="preserve">            HC1.C27.L03.M4.1076</t>
  </si>
  <si>
    <t>Finishing Works - L03 - M4/Balustrade</t>
  </si>
  <si>
    <t xml:space="preserve">      Level 04</t>
  </si>
  <si>
    <t xml:space="preserve">          M1 / F4</t>
  </si>
  <si>
    <t xml:space="preserve">              HC1.C27.L04.M1.1077</t>
  </si>
  <si>
    <t>Installation of Aluminum Framed Glazed with Side Hung Doors - L04 - M1/F4 - S. K. L.</t>
  </si>
  <si>
    <t xml:space="preserve">              HC1.C27.L04.M1.1078</t>
  </si>
  <si>
    <t>Installation of Aluminum Glazed Curtain Wall - L04 - M1/F4 - S. K. L.</t>
  </si>
  <si>
    <t xml:space="preserve">              HC1.C27.L04.M1.1079</t>
  </si>
  <si>
    <t>Installation of Sand Trap Louvers - L04 - M1/F4 - S. K. L.</t>
  </si>
  <si>
    <t xml:space="preserve">              HC1.C27.L04.M1.1080</t>
  </si>
  <si>
    <t>Installation of Horizontal Louvers - L04 - M1/F4 - S. K. L.</t>
  </si>
  <si>
    <t xml:space="preserve">              HC1.C27.L04.M1.1081</t>
  </si>
  <si>
    <t>Finishing Works - L04 - M1/F4 - S. K. L.</t>
  </si>
  <si>
    <t xml:space="preserve">              HC1.C27.L04.M1.1082</t>
  </si>
  <si>
    <t>Installation of Aluminum Framed Glazed with Side Hung Doors - L04 - M1/F4 - S. K. R.</t>
  </si>
  <si>
    <t xml:space="preserve">              HC1.C27.L04.M1.1083</t>
  </si>
  <si>
    <t>Installation of Aluminum Glazed Curtain Wall - L04 - M1/F4 - S. K. R.</t>
  </si>
  <si>
    <t xml:space="preserve">              HC1.C27.L04.M1.1084</t>
  </si>
  <si>
    <t>Installation of Sand Trap Louvers - L04 - M1/F4 - S. K. R.</t>
  </si>
  <si>
    <t xml:space="preserve">              HC1.C27.L04.M1.1085</t>
  </si>
  <si>
    <t>Installation of Horizontal Louvers - L04 - M1/F4 - S. K. R.</t>
  </si>
  <si>
    <t xml:space="preserve">              HC1.C27.L04.M1.1086</t>
  </si>
  <si>
    <t>Finishing Works - L04 - M1/F4 - S. K. R.</t>
  </si>
  <si>
    <t xml:space="preserve">              HC1.C27.L04.M1.1087</t>
  </si>
  <si>
    <t>Installation of Aluminum Framed Glazed with Side Hung Doors - L04 - M1/F4 - S. K. CL.</t>
  </si>
  <si>
    <t xml:space="preserve">              HC1.C27.L04.M1.1088</t>
  </si>
  <si>
    <t>Installation of Aluminum Glazed Curtain Wall - L04 - M1/F4 - S. K. CL.</t>
  </si>
  <si>
    <t xml:space="preserve">              HC1.C27.L04.M1.1089</t>
  </si>
  <si>
    <t>Installation of Sand Trap Louvers - L04 - M1/F4 - S. K. CL.</t>
  </si>
  <si>
    <t xml:space="preserve">              HC1.C27.L04.M1.1090</t>
  </si>
  <si>
    <t>Installation of Horizontal Louvers - L04 - M1/F4 - S. K. CL.</t>
  </si>
  <si>
    <t xml:space="preserve">              HC1.C27.L04.M1.1091</t>
  </si>
  <si>
    <t>Finishing Works - L04 - M1/F4 - S. K. CL.</t>
  </si>
  <si>
    <t xml:space="preserve">              HC1.C27.L04.M1.1092</t>
  </si>
  <si>
    <t>Installation of Aluminum Framed Glazed with Side Hung Doors - L04 - M1/F4 - S. K. CR.</t>
  </si>
  <si>
    <t xml:space="preserve">              HC1.C27.L04.M1.1093</t>
  </si>
  <si>
    <t>Installation of Aluminum Glazed Curtain Wall - L04 - M1/F4 - S. K. CR.</t>
  </si>
  <si>
    <t xml:space="preserve">              HC1.C27.L04.M1.1094</t>
  </si>
  <si>
    <t>Installation of Sand Trap Louvers - L04 - M1/F4 - S. K. CR.</t>
  </si>
  <si>
    <t xml:space="preserve">              HC1.C27.L04.M1.1095</t>
  </si>
  <si>
    <t>Installation of Horizontal Louvers  L04 - M1/F4 - S. K. CR.</t>
  </si>
  <si>
    <t xml:space="preserve">              HC1.C27.L04.M1.1096</t>
  </si>
  <si>
    <t>Finishing Works - L04 - M1/F4 - S. K. CR.</t>
  </si>
  <si>
    <t xml:space="preserve">              HC1.C27.L04.M1.1097</t>
  </si>
  <si>
    <t>Installation of Aluminum Framed Glazed with Side Hung Doors - L04 - M1/F4 - S. DQ. L.</t>
  </si>
  <si>
    <t xml:space="preserve">              HC1.C27.L04.M1.1098</t>
  </si>
  <si>
    <t>Installation of Aluminum Glazed Curtain Wall - L04 - M1/F4 - S. DQ. L.</t>
  </si>
  <si>
    <t xml:space="preserve">              HC1.C27.L04.M1.1099</t>
  </si>
  <si>
    <t>Installation of Sand Trap Louvers - L04 - M1/F4 - S. DQ. L.</t>
  </si>
  <si>
    <t xml:space="preserve">              HC1.C27.L04.M1.1100</t>
  </si>
  <si>
    <t>Installation of Horizontal Louvers - L04 - M1/F4 - S. DQ. L.</t>
  </si>
  <si>
    <t xml:space="preserve">              HC1.C27.L04.M1.1101</t>
  </si>
  <si>
    <t>Finishing Works - L04 - M1/F4 - S. DQ. L.</t>
  </si>
  <si>
    <t xml:space="preserve">              HC1.C27.L04.M1.1102</t>
  </si>
  <si>
    <t>Installation of Aluminum Framed Glazed with Side Hung Doors - L04 - M1/F4 - S. DQ. R.</t>
  </si>
  <si>
    <t xml:space="preserve">              HC1.C27.L04.M1.1103</t>
  </si>
  <si>
    <t>Installation of Aluminum Glazed Curtain Wall - L04 - M1/F4 - S. DQ. R.</t>
  </si>
  <si>
    <t xml:space="preserve">              HC1.C27.L04.M1.1104</t>
  </si>
  <si>
    <t>Installation of Sand Trap Louvers - L04 - M1/F4 - S. DQ. R.</t>
  </si>
  <si>
    <t xml:space="preserve">              HC1.C27.L04.M1.1105</t>
  </si>
  <si>
    <t>Installation of Horizontal Louvers - L04 - M1/F4 - S. DQ. R.</t>
  </si>
  <si>
    <t xml:space="preserve">              HC1.C27.L04.M1.1106</t>
  </si>
  <si>
    <t>Finishing Works - L04 - M1/F4 - S. DQ. R.</t>
  </si>
  <si>
    <t xml:space="preserve">          M2 / D4</t>
  </si>
  <si>
    <t xml:space="preserve">              HC1.C27.L04.M2.1107</t>
  </si>
  <si>
    <t>Installation of Aluminum Framed Glazed with Side Hung Doors - L04 - M2/D4 - S. K. L.</t>
  </si>
  <si>
    <t xml:space="preserve">              HC1.C27.L04.M2.1108</t>
  </si>
  <si>
    <t>Installation of Aluminum Glazed Curtain Wall - L04 - M2/D4 - S. K. L.</t>
  </si>
  <si>
    <t xml:space="preserve">              HC1.C27.L04.M2.1109</t>
  </si>
  <si>
    <t>Installation of Sand Trap Louvers - L04 - M2/D4 - S. K. L.</t>
  </si>
  <si>
    <t xml:space="preserve">              HC1.C27.L04.M2.1110</t>
  </si>
  <si>
    <t>Installation of Horizontal Louvers - L04 - M2/D4 - S. K. L.</t>
  </si>
  <si>
    <t xml:space="preserve">              HC1.C27.L04.M2.1111</t>
  </si>
  <si>
    <t>Finishing Works - L04 - M2/D4 - S. K. L.</t>
  </si>
  <si>
    <t xml:space="preserve">              HC1.C27.L04.M2.1112</t>
  </si>
  <si>
    <t>Installation of Aluminum Framed Glazed with Side Hung Doors - L04 - M2/D4 - S. K. R.</t>
  </si>
  <si>
    <t xml:space="preserve">              HC1.C27.L04.M2.1113</t>
  </si>
  <si>
    <t>Installation of Aluminum Glazed Curtain Wall - L04 - M2/D4 - S. K. R.</t>
  </si>
  <si>
    <t xml:space="preserve">              HC1.C27.L04.M2.1114</t>
  </si>
  <si>
    <t>Installation of Sand Trap Louvers - L04 - M2/D4 - S. K. R.</t>
  </si>
  <si>
    <t xml:space="preserve">              HC1.C27.L04.M2.1115</t>
  </si>
  <si>
    <t>Installation of Horizontal Louvers - L04 - M2/D4 - S. K. R.</t>
  </si>
  <si>
    <t xml:space="preserve">              HC1.C27.L04.M2.1116</t>
  </si>
  <si>
    <t>Finishing Works - L04 - M2/D4 - S. K. R.</t>
  </si>
  <si>
    <t xml:space="preserve">              HC1.C27.L04.M2.1117</t>
  </si>
  <si>
    <t>Installation of Aluminum Framed Glazed with Side Hung Doors - L04 - M2/D4 - S. K. CL.</t>
  </si>
  <si>
    <t xml:space="preserve">              HC1.C27.L04.M2.1118</t>
  </si>
  <si>
    <t>Installation of Aluminum Glazed Curtain Wall - L04 - M2/D4 - S. K. CL.</t>
  </si>
  <si>
    <t xml:space="preserve">              HC1.C27.L04.M2.1119</t>
  </si>
  <si>
    <t>Installation of Sand Trap Louvers - L04 - M2/D4 - S. K. CL.</t>
  </si>
  <si>
    <t xml:space="preserve">              HC1.C27.L04.M2.1120</t>
  </si>
  <si>
    <t>Installation of Horizontal Louvers - L04 - M2/D4 - S. K. CL.</t>
  </si>
  <si>
    <t xml:space="preserve">              HC1.C27.L04.M2.1121</t>
  </si>
  <si>
    <t>Finishing Works - L04 - M2/D4 - S. K. CL.</t>
  </si>
  <si>
    <t xml:space="preserve">              HC1.C27.L04.M2.1122</t>
  </si>
  <si>
    <t>Installation of Aluminum Framed Glazed with Side Hung Doors - L04 - M2/D4 - S. K. CR.</t>
  </si>
  <si>
    <t xml:space="preserve">              HC1.C27.L04.M2.1123</t>
  </si>
  <si>
    <t>Installation of Aluminum Glazed Curtain Wall - L04 - M2/D4 - S. K. CR.</t>
  </si>
  <si>
    <t xml:space="preserve">              HC1.C27.L04.M2.1124</t>
  </si>
  <si>
    <t>Installation of Sand Trap Louvers - L04 - M2/D4 - S. K. CR.</t>
  </si>
  <si>
    <t xml:space="preserve">              HC1.C27.L04.M2.1125</t>
  </si>
  <si>
    <t>Installation of Horizontal Louvers - L04 - M2/D4 - S. K. CR.</t>
  </si>
  <si>
    <t xml:space="preserve">              HC1.C27.L04.M2.1126</t>
  </si>
  <si>
    <t>Finishing Works - L04 - M2/D4 - S. K. CR.</t>
  </si>
  <si>
    <t xml:space="preserve">              HC1.C27.L04.M2.1127</t>
  </si>
  <si>
    <t>Installation of Aluminum Framed Glazed with Side Hung Doors - L04 - M2/D4 - S. DQ. L.</t>
  </si>
  <si>
    <t xml:space="preserve">              HC1.C27.L04.M2.1128</t>
  </si>
  <si>
    <t>Installation of Aluminum Glazed Curtain Wall - L04 - M2/D4 - S. DQ. L.</t>
  </si>
  <si>
    <t xml:space="preserve">              HC1.C27.L04.M2.1129</t>
  </si>
  <si>
    <t>Installation of Sand Trap Louvers - L04 - M2/D4 - S. DQ. L.</t>
  </si>
  <si>
    <t xml:space="preserve">              HC1.C27.L04.M2.1130</t>
  </si>
  <si>
    <t>Installation of Horizontal Louvers - L04 - M2/D4 - S. DQ. L.</t>
  </si>
  <si>
    <t xml:space="preserve">              HC1.C27.L04.M2.1131</t>
  </si>
  <si>
    <t>Finishing Works - L04 - M2/D4 - S. DQ. L.</t>
  </si>
  <si>
    <t xml:space="preserve">              HC1.C27.L04.M2.1132</t>
  </si>
  <si>
    <t>Installation of Aluminum Framed Glazed with Side Hung Doors - L04 - M2/D4 - S. DQ. R.</t>
  </si>
  <si>
    <t xml:space="preserve">              HC1.C27.L04.M2.1133</t>
  </si>
  <si>
    <t>Installation of Aluminum Glazed Curtain Wall - L04 - M2/D4 - S. DQ. R.</t>
  </si>
  <si>
    <t xml:space="preserve">              HC1.C27.L04.M2.1134</t>
  </si>
  <si>
    <t>Installation of Sand Trap Louvers - L04 - M2/D4 - S. DQ. R.</t>
  </si>
  <si>
    <t xml:space="preserve">              HC1.C27.L04.M2.1135</t>
  </si>
  <si>
    <t>Installation of Horizontal Louvers - L04 - M2/D4 - S. DQ. R.</t>
  </si>
  <si>
    <t xml:space="preserve">              HC1.C27.L04.M2.1136</t>
  </si>
  <si>
    <t>Finishing Works - L04 - M2/D4 - S. DQ. R.</t>
  </si>
  <si>
    <t xml:space="preserve">          M2 / E4</t>
  </si>
  <si>
    <t xml:space="preserve">              HC1.C27.L04.M2.1137</t>
  </si>
  <si>
    <t>Installation of Aluminum Framed Glazed with Side Hung Doors - L04 - M2/E4 - S. DQ. L.</t>
  </si>
  <si>
    <t xml:space="preserve">              HC1.C27.L04.M2.1138</t>
  </si>
  <si>
    <t>Installation of Aluminum Glazed Curtain Wall - L04 - M2/E4 - S. DQ. L.</t>
  </si>
  <si>
    <t xml:space="preserve">              HC1.C27.L04.M2.1139</t>
  </si>
  <si>
    <t>Installation of Sand Trap Louvers - L04 - M2/E4 - S. DQ. L.</t>
  </si>
  <si>
    <t xml:space="preserve">              HC1.C27.L04.M2.1140</t>
  </si>
  <si>
    <t>Installation of Horizontal Louvers - L04 - M2/E4 - S. DQ. L.</t>
  </si>
  <si>
    <t xml:space="preserve">              HC1.C27.L04.M2.1141</t>
  </si>
  <si>
    <t>Finishing Works - L04 - M2/E4 - S. DQ. L.</t>
  </si>
  <si>
    <t xml:space="preserve">              HC1.C27.L04.M2.1142</t>
  </si>
  <si>
    <t>Installation of Aluminum Framed Glazed with Side Hung Doors - L04 - M2/E4 - S. DQ. R.</t>
  </si>
  <si>
    <t xml:space="preserve">              HC1.C27.L04.M2.1143</t>
  </si>
  <si>
    <t>Installation of Aluminum Glazed Curtain Wall - L04 - M2/E4 - S. DQ. R.</t>
  </si>
  <si>
    <t xml:space="preserve">              HC1.C27.L04.M2.1144</t>
  </si>
  <si>
    <t>Installation of Sand Trap Louvers - L04 - M2/E4 - S. DQ. R.</t>
  </si>
  <si>
    <t xml:space="preserve">              HC1.C27.L04.M2.1145</t>
  </si>
  <si>
    <t>Installation of Horizontal Louvers - L04 - M2/E4 - S. DQ. R.</t>
  </si>
  <si>
    <t xml:space="preserve">              HC1.C27.L04.M2.1146</t>
  </si>
  <si>
    <t>Finishing Works - L04 - M2/E4 - S. DQ. R.</t>
  </si>
  <si>
    <t xml:space="preserve">              HC1.C27.L04.M2.1147</t>
  </si>
  <si>
    <t>Installation of Aluminum Framed Glazed with Side Hung Doors - L04 - M2/E4 - 1BS. CL. 2</t>
  </si>
  <si>
    <t xml:space="preserve">              HC1.C27.L04.M2.1148</t>
  </si>
  <si>
    <t>Installation of Aluminum Glazed Curtain Wall - L04 - M2/E4 - 1BS. CL. 2</t>
  </si>
  <si>
    <t xml:space="preserve">              HC1.C27.L04.M2.1149</t>
  </si>
  <si>
    <t>Installation of Sand Trap Louvers - L04 - M2/E4 - 1BS. CL. 2</t>
  </si>
  <si>
    <t xml:space="preserve">              HC1.C27.L04.M2.1150</t>
  </si>
  <si>
    <t>Installation of Horizontal Louvers - L04 - M2/E4 - 1BS. CL. 2</t>
  </si>
  <si>
    <t xml:space="preserve">              HC1.C27.L04.M2.1151</t>
  </si>
  <si>
    <t>Finishing Works - L04 - M2/E4 - 1BS. CL. 2</t>
  </si>
  <si>
    <t xml:space="preserve">              HC1.C27.L04.M2.1152</t>
  </si>
  <si>
    <t>Installation of Aluminum Framed Glazed with Side Hung Doors - L04 - M2/E4 - 1BS. CR. 2</t>
  </si>
  <si>
    <t xml:space="preserve">              HC1.C27.L04.M2.1153</t>
  </si>
  <si>
    <t>Installation of Aluminum Glazed Curtain Wall - L04 - M2/E4 - 1BS. CR. 2</t>
  </si>
  <si>
    <t xml:space="preserve">              HC1.C27.L04.M2.1154</t>
  </si>
  <si>
    <t>Installation of Sand Trap Louvers - L04 - M2/E4 - 1BS. CR. 2</t>
  </si>
  <si>
    <t xml:space="preserve">              HC1.C27.L04.M2.1155</t>
  </si>
  <si>
    <t>Installation of Horizontal Louvers - L04 - M2/E4 - 1BS. CR. 2</t>
  </si>
  <si>
    <t xml:space="preserve">              HC1.C27.L04.M2.1156</t>
  </si>
  <si>
    <t>Finishing Works - L04 - M2/E4 - 1BS. CR. 2</t>
  </si>
  <si>
    <t xml:space="preserve">          M3 / C4</t>
  </si>
  <si>
    <t xml:space="preserve">              HC1.C27.L04.M3.1157</t>
  </si>
  <si>
    <t>Installation of Aluminum Framed Glazed with Side Hung Doors - L04 - M3/C4 - S. K. L.</t>
  </si>
  <si>
    <t xml:space="preserve">              HC1.C27.L04.M3.1158</t>
  </si>
  <si>
    <t>Installation of Aluminum Glazed Curtain Wall - L04 - M3/C4 - S. K. L.</t>
  </si>
  <si>
    <t xml:space="preserve">              HC1.C27.L04.M3.1159</t>
  </si>
  <si>
    <t>Installation of Sand Trap Louvers - L04 - M3/C4 - S. K. L.</t>
  </si>
  <si>
    <t xml:space="preserve">              HC1.C27.L04.M3.1160</t>
  </si>
  <si>
    <t>Installation of Horizontal Louvers - L04 - M3/C4 - S. K. L.</t>
  </si>
  <si>
    <t xml:space="preserve">              HC1.C27.L04.M3.1161</t>
  </si>
  <si>
    <t>Finishing Works - L04 - M3/C4 - S. K. L.</t>
  </si>
  <si>
    <t xml:space="preserve">              HC1.C27.L04.M3.1162</t>
  </si>
  <si>
    <t>Installation of Aluminum Framed Glazed with Side Hung Doors - L04 - M3/C4 - S. K. R. -1</t>
  </si>
  <si>
    <t xml:space="preserve">              HC1.C27.L04.M3.1163</t>
  </si>
  <si>
    <t>Installation of Aluminum Glazed Curtain Wall - L04 - M3/C4 - S. K. R. -1</t>
  </si>
  <si>
    <t xml:space="preserve">              HC1.C27.L04.M3.1164</t>
  </si>
  <si>
    <t>Installation of Sand Trap Louvers - L04 - M3/C4 - S. K. R. -1</t>
  </si>
  <si>
    <t xml:space="preserve">              HC1.C27.L04.M3.1165</t>
  </si>
  <si>
    <t>Installation of Horizontal Louvers - L04 - M3/C4 - S. K. R. -1</t>
  </si>
  <si>
    <t xml:space="preserve">              HC1.C27.L04.M3.1166</t>
  </si>
  <si>
    <t>Finishing Works - L04 - M3/C4 - S. K. R. -1</t>
  </si>
  <si>
    <t xml:space="preserve">              HC1.C27.L04.M3.1167</t>
  </si>
  <si>
    <t>Installation of Aluminum Framed Glazed with Side Hung Doors - L04 - M3/C4 - S. K. R. - 2</t>
  </si>
  <si>
    <t xml:space="preserve">              HC1.C27.L04.M3.1168</t>
  </si>
  <si>
    <t>Installation of Aluminum Glazed Curtain Wall - L04 - M3/C4 - S. K. R. - 2</t>
  </si>
  <si>
    <t xml:space="preserve">              HC1.C27.L04.M3.1169</t>
  </si>
  <si>
    <t>Installation of Sand Trap Louvers - L04 - M3/C4 - S. K. R. - 2</t>
  </si>
  <si>
    <t xml:space="preserve">              HC1.C27.L04.M3.1170</t>
  </si>
  <si>
    <t>Installation of Horizontal Louvers - L04 - M3/C4 - S. K. R. - 2</t>
  </si>
  <si>
    <t xml:space="preserve">              HC1.C27.L04.M3.1171</t>
  </si>
  <si>
    <t>Finishing Works - L04 - M3/C4 - S. K. R. - 2</t>
  </si>
  <si>
    <t xml:space="preserve">            S. K. R. - 3</t>
  </si>
  <si>
    <t xml:space="preserve">              HC1.C27.L04.M3.1172</t>
  </si>
  <si>
    <t>Installation of Aluminum Framed Glazed with Side Hung Doors - L04 - M3/C4 - S. K. R. - 3</t>
  </si>
  <si>
    <t xml:space="preserve">              HC1.C27.L04.M3.1173</t>
  </si>
  <si>
    <t>Installation of Aluminum Glazed Curtain Wall - L04 - M3/C4 - S. K. R. - 3</t>
  </si>
  <si>
    <t xml:space="preserve">              HC1.C27.L04.M3.1174</t>
  </si>
  <si>
    <t>Installation of Sand Trap Louvers - L04 - M3/C4 - S. K. R. - 3</t>
  </si>
  <si>
    <t xml:space="preserve">              HC1.C27.L04.M3.1175</t>
  </si>
  <si>
    <t>Installation of Horizontal Louvers - L04 - M3/C4 - S. K. R. - 3</t>
  </si>
  <si>
    <t xml:space="preserve">              HC1.C27.L04.M3.1176</t>
  </si>
  <si>
    <t>Finishing Works - L04 - M3/C4 - S. K. R. - 3</t>
  </si>
  <si>
    <t xml:space="preserve">              HC1.C27.L04.M3.1177</t>
  </si>
  <si>
    <t>Installation of Aluminum Framed Glazed with Side Hung Doors - L04 - M3/C4 - S. K. CR.</t>
  </si>
  <si>
    <t xml:space="preserve">              HC1.C27.L04.M3.1178</t>
  </si>
  <si>
    <t>Installation of Aluminum Glazed Curtain Wall - L04 - M3/C4 - S. K. CR.</t>
  </si>
  <si>
    <t xml:space="preserve">              HC1.C27.L04.M3.1179</t>
  </si>
  <si>
    <t>Installation of Sand Trap Louvers - L04 - M3/C4 - S. K. CR.</t>
  </si>
  <si>
    <t xml:space="preserve">              HC1.C27.L04.M3.1180</t>
  </si>
  <si>
    <t>Installation of Horizontal Louvers - L04 - M3/C4 - S. K. CR.</t>
  </si>
  <si>
    <t xml:space="preserve">              HC1.C27.L04.M3.1181</t>
  </si>
  <si>
    <t>Finishing Works - L04 - M3/C4 - S. K. CR.</t>
  </si>
  <si>
    <t xml:space="preserve">              HC1.C27.L04.M3.1182</t>
  </si>
  <si>
    <t>Installation of Aluminum Framed Glazed with Side Hung Doors - L04 - M3/C4 - S. DQ. L. - 1</t>
  </si>
  <si>
    <t xml:space="preserve">              HC1.C27.L04.M3.1183</t>
  </si>
  <si>
    <t>Installation of Aluminum Glazed Curtain Wall - L04 - M3/C4 - S. DQ. L. - 1</t>
  </si>
  <si>
    <t xml:space="preserve">              HC1.C27.L04.M3.1184</t>
  </si>
  <si>
    <t>Installation of Sand Trap Louvers - L04 - M3/C4 - S. DQ. L. - 1</t>
  </si>
  <si>
    <t xml:space="preserve">              HC1.C27.L04.M3.1185</t>
  </si>
  <si>
    <t>Installation of Horizontal Louvers - L04 - M3/C4 - S. DQ. L. - 1</t>
  </si>
  <si>
    <t xml:space="preserve">              HC1.C27.L04.M3.1186</t>
  </si>
  <si>
    <t>Finishing Works - L04 - M3/C4 - S. DQ. L. - 1</t>
  </si>
  <si>
    <t xml:space="preserve">              HC1.C27.L04.M3.1187</t>
  </si>
  <si>
    <t>Installation of Aluminum Framed Glazed with Side Hung Doors - L04 - M3/C4 - S. DQ. L. - 2</t>
  </si>
  <si>
    <t xml:space="preserve">              HC1.C27.L04.M3.1188</t>
  </si>
  <si>
    <t>Installation of Aluminum Glazed Curtain Wall - L04 - M3/C4 - S. DQ. L. - 2</t>
  </si>
  <si>
    <t xml:space="preserve">              HC1.C27.L04.M3.1189</t>
  </si>
  <si>
    <t>Installation of Sand Trap Louvers - L04 - M3/C4 - S. DQ. L. - 2</t>
  </si>
  <si>
    <t xml:space="preserve">              HC1.C27.L04.M3.1190</t>
  </si>
  <si>
    <t>Installation of Horizontal Louvers - L04 - M3/C4 - S. DQ. L. - 2</t>
  </si>
  <si>
    <t xml:space="preserve">              HC1.C27.L04.M3.1191</t>
  </si>
  <si>
    <t>Finishing Works - L04 - M3/C4 - S. DQ. L. - 2</t>
  </si>
  <si>
    <t xml:space="preserve">              HC1.C27.L04.M3.1192</t>
  </si>
  <si>
    <t>Installation of Aluminum Framed Glazed with Side Hung Doors - L04 - M3/C4 - JS. L.</t>
  </si>
  <si>
    <t xml:space="preserve">              HC1.C27.L04.M3.1193</t>
  </si>
  <si>
    <t>Installation of Aluminum Glazed Curtain Wall - L04 - M3/C4 - JS. L.</t>
  </si>
  <si>
    <t xml:space="preserve">              HC1.C27.L04.M3.1194</t>
  </si>
  <si>
    <t>Installation of Sand Trap Louvers - L04 - M3/C4 - JS. L.</t>
  </si>
  <si>
    <t xml:space="preserve">              HC1.C27.L04.M3.1195</t>
  </si>
  <si>
    <t>Installation of Horizontal Louvers - L04 - M3/C4 - JS. L.</t>
  </si>
  <si>
    <t xml:space="preserve">              HC1.C27.L04.M3.1196</t>
  </si>
  <si>
    <t>Finishing Works - L04 - M3/C4 - JS. L.</t>
  </si>
  <si>
    <t xml:space="preserve">          M4 / A4</t>
  </si>
  <si>
    <t xml:space="preserve">              HC1.C27.L04.M4.1197</t>
  </si>
  <si>
    <t>Installation of Aluminum Framed Glazed with Side Hung Doors - L04 - M4/A4 - S. K. L.</t>
  </si>
  <si>
    <t xml:space="preserve">              HC1.C27.L04.M4.1198</t>
  </si>
  <si>
    <t>Installation of Aluminum Glazed Curtain Wall - L04 - M4/A4 - S. K. L.</t>
  </si>
  <si>
    <t xml:space="preserve">              HC1.C27.L04.M4.1199</t>
  </si>
  <si>
    <t>Installation of Sand Trap Louvers - L04 - M4/A4 - S. K. L.</t>
  </si>
  <si>
    <t xml:space="preserve">              HC1.C27.L04.M4.1200</t>
  </si>
  <si>
    <t>Installation of Horizontal Louvers - L04 - M4/A4 - S. K. L.</t>
  </si>
  <si>
    <t xml:space="preserve">              HC1.C27.L04.M4.1201</t>
  </si>
  <si>
    <t>Finishing Works - L04 - M4/A4 - S. K. L.</t>
  </si>
  <si>
    <t xml:space="preserve">              HC1.C27.L04.M4.1202</t>
  </si>
  <si>
    <t>Installation of Aluminum Framed Glazed with Side Hung Doors - L04 - M4/A4 - S. DQ. R.</t>
  </si>
  <si>
    <t xml:space="preserve">              HC1.C27.L04.M4.1203</t>
  </si>
  <si>
    <t>Installation of Aluminum Glazed Curtain Wall - L04 - M4/A4 - S. DQ. R.</t>
  </si>
  <si>
    <t xml:space="preserve">              HC1.C27.L04.M4.1204</t>
  </si>
  <si>
    <t>Installation of Sand Trap Louvers - L04 - M4/A4 - S. DQ. R.</t>
  </si>
  <si>
    <t xml:space="preserve">              HC1.C27.L04.M4.1205</t>
  </si>
  <si>
    <t>Installation of Horizontal Louvers - L04 - M4/A4 - S. DQ. R.</t>
  </si>
  <si>
    <t xml:space="preserve">              HC1.C27.L04.M4.1206</t>
  </si>
  <si>
    <t>Finishing Works - L04 - M4/A4 - S. DQ. R.</t>
  </si>
  <si>
    <t xml:space="preserve">              HC1.C27.L04.M4.1207</t>
  </si>
  <si>
    <t>Installation of Aluminum Framed Glazed with Side Hung Doors - L04 - M4/A4 - 1BS. CL. 1</t>
  </si>
  <si>
    <t xml:space="preserve">              HC1.C27.L04.M4.1208</t>
  </si>
  <si>
    <t>Installation of Aluminum Glazed Curtain Wall - L04 - M4/A4 - 1BS. CL. 1</t>
  </si>
  <si>
    <t xml:space="preserve">              HC1.C27.L04.M4.1209</t>
  </si>
  <si>
    <t>Installation of Sand Trap Louvers - L04 - M4/A4 - 1BS. CL. 1</t>
  </si>
  <si>
    <t xml:space="preserve">              HC1.C27.L04.M4.1210</t>
  </si>
  <si>
    <t>Installation of Horizontal Louvers - L04 - M4/A4 - 1BS. CL. 1</t>
  </si>
  <si>
    <t xml:space="preserve">              HC1.C27.L04.M4.1211</t>
  </si>
  <si>
    <t>Finishing Works - L04 - M4/A4 - 1BS. CL. 1</t>
  </si>
  <si>
    <t xml:space="preserve">              HC1.C27.L04.M4.1212</t>
  </si>
  <si>
    <t>Installation of Aluminum Framed Glazed with Side Hung Doors - L04 - M4/A4 - 1BS. CR. 1</t>
  </si>
  <si>
    <t xml:space="preserve">              HC1.C27.L04.M4.1213</t>
  </si>
  <si>
    <t>Installation of Aluminum Glazed Curtain Wall - L04 - M4/A4 - 1BS. CR. 1</t>
  </si>
  <si>
    <t xml:space="preserve">              HC1.C27.L04.M4.1214</t>
  </si>
  <si>
    <t>Installation of Sand Trap Louvers - L04 - M4/A4 - 1BS. CR. 1</t>
  </si>
  <si>
    <t xml:space="preserve">              HC1.C27.L04.M4.1215</t>
  </si>
  <si>
    <t>Installation of Horizontal Louvers - L04 - M4/A4 - 1BS. CR. 1</t>
  </si>
  <si>
    <t xml:space="preserve">              HC1.C27.L04.M4.1216</t>
  </si>
  <si>
    <t>Finishing Works - L04 - M4/A4 - 1BS. CR. 1</t>
  </si>
  <si>
    <t xml:space="preserve">          M4 / B4</t>
  </si>
  <si>
    <t xml:space="preserve">              HC1.C27.L04.M4.1217</t>
  </si>
  <si>
    <t>Installation of Aluminum Framed Glazed with Side Hung Doors - L04 - M4/B4 - S. K. L.</t>
  </si>
  <si>
    <t xml:space="preserve">              HC1.C27.L04.M4.1218</t>
  </si>
  <si>
    <t>Installation of Aluminum Glazed Curtain Wall - L04 - M4/B4 - S. K. L.</t>
  </si>
  <si>
    <t xml:space="preserve">              HC1.C27.L04.M4.1219</t>
  </si>
  <si>
    <t>Installation of Sand Trap Louvers - L04 - M4/B4 - S. K. L.</t>
  </si>
  <si>
    <t xml:space="preserve">              HC1.C27.L04.M4.1220</t>
  </si>
  <si>
    <t>Installation of Horizontal Louvers - L04 - M4/B4 - S. K. L.</t>
  </si>
  <si>
    <t xml:space="preserve">              HC1.C27.L04.M4.1221</t>
  </si>
  <si>
    <t>Finishing Works - L04 - M4/B4 - S. K. L.</t>
  </si>
  <si>
    <t xml:space="preserve">              HC1.C27.L04.M4.1222</t>
  </si>
  <si>
    <t>Installation of Aluminum Framed Glazed with Side Hung Doors - L04 - M4/B4 - S. DQ. R.</t>
  </si>
  <si>
    <t xml:space="preserve">              HC1.C27.L04.M4.1223</t>
  </si>
  <si>
    <t>Installation of Aluminum Glazed Curtain Wall - L04 - M4/B4 - S. DQ. R.</t>
  </si>
  <si>
    <t xml:space="preserve">              HC1.C27.L04.M4.1224</t>
  </si>
  <si>
    <t>Installation of Sand Trap Louvers - L04 - M4/B4 - S. DQ. R.</t>
  </si>
  <si>
    <t xml:space="preserve">              HC1.C27.L04.M4.1225</t>
  </si>
  <si>
    <t>Installation of Horizontal Louvers - L04 - M4/B4 - S. DQ. R.</t>
  </si>
  <si>
    <t xml:space="preserve">              HC1.C27.L04.M4.1226</t>
  </si>
  <si>
    <t>Finishing Works - L04 - M4/B4 - S. DQ. R.</t>
  </si>
  <si>
    <t xml:space="preserve">              HC1.C27.L04.M4.1227</t>
  </si>
  <si>
    <t>Installation of Aluminum Framed Glazed with Side Hung Doors - L04 - M4/B4 - 1BS. CL. 2</t>
  </si>
  <si>
    <t xml:space="preserve">              HC1.C27.L04.M4.1228</t>
  </si>
  <si>
    <t>Installation of Aluminum Glazed Curtain Wall - L04 - M4/B4 - 1BS. CL. 2</t>
  </si>
  <si>
    <t xml:space="preserve">              HC1.C27.L04.M4.1229</t>
  </si>
  <si>
    <t>Installation of Sand Trap Louvers - L04 - M4/B4 - 1BS. CL. 2</t>
  </si>
  <si>
    <t xml:space="preserve">              HC1.C27.L04.M4.1230</t>
  </si>
  <si>
    <t>Installation of Horizontal Louvers - L04 - M4/B4 - 1BS. CL. 2</t>
  </si>
  <si>
    <t xml:space="preserve">              HC1.C27.L04.M4.1231</t>
  </si>
  <si>
    <t>Finishing Works - L04 - M4/B4 - 1BS. CL. 2</t>
  </si>
  <si>
    <t xml:space="preserve">              HC1.C27.L04.M4.1232</t>
  </si>
  <si>
    <t>Installation of Aluminum Framed Glazed with Side Hung Doors - L04 - M4/B4 - 1BS. CR. 2</t>
  </si>
  <si>
    <t xml:space="preserve">              HC1.C27.L04.M4.1233</t>
  </si>
  <si>
    <t>Installation of Aluminum Glazed Curtain Wall - L04 - M4/B4 - 1BS. CR. 2</t>
  </si>
  <si>
    <t xml:space="preserve">              HC1.C27.L04.M4.1234</t>
  </si>
  <si>
    <t>Installation of Sand Trap Louvers - L04 - M4/B4 - 1BS. CR. 2</t>
  </si>
  <si>
    <t xml:space="preserve">              HC1.C27.L04.M4.1235</t>
  </si>
  <si>
    <t>Installation of Horizontal Louvers - L04 - M4/B4 - 1BS. CR. 2</t>
  </si>
  <si>
    <t xml:space="preserve">              HC1.C27.L04.M4.1236</t>
  </si>
  <si>
    <t>Finishing Works - L04 - M4/B4 - 1BS. CR. 2</t>
  </si>
  <si>
    <t xml:space="preserve">          M4 / G4</t>
  </si>
  <si>
    <t xml:space="preserve">              HC1.C27.L04.M4.1237</t>
  </si>
  <si>
    <t>Installation of Aluminum Framed Glazed with Side Hung Doors - L04 - M4/G4 - S. K. R.</t>
  </si>
  <si>
    <t xml:space="preserve">              HC1.C27.L04.M4.1238</t>
  </si>
  <si>
    <t>Installation of Aluminum Glazed Curtain Wall - L04 - M4/G4 - S. K. R.</t>
  </si>
  <si>
    <t xml:space="preserve">              HC1.C27.L04.M4.1239</t>
  </si>
  <si>
    <t>Installation of Sand Trap Louvers - L04 - M4/G4 - S. K. R.</t>
  </si>
  <si>
    <t xml:space="preserve">              HC1.C27.L04.M4.1240</t>
  </si>
  <si>
    <t>Installation of Horizontal Louvers - L04 - M4/G4 - S. K. R.</t>
  </si>
  <si>
    <t xml:space="preserve">              HC1.C27.L04.M4.1241</t>
  </si>
  <si>
    <t>Finishing Works - L04 - M4/G4 - S. K. R.</t>
  </si>
  <si>
    <t xml:space="preserve">              HC1.C27.L04.M4.1242</t>
  </si>
  <si>
    <t>Installation of Aluminum Framed Glazed with Side Hung Doors - L04 - M4/G4 - S. DQ. L.</t>
  </si>
  <si>
    <t xml:space="preserve">              HC1.C27.L04.M4.1243</t>
  </si>
  <si>
    <t>Installation of Aluminum Glazed Curtain Wall - L04 - M4/G4 - S. DQ. L.</t>
  </si>
  <si>
    <t xml:space="preserve">              HC1.C27.L04.M4.1244</t>
  </si>
  <si>
    <t>Installation of Sand Trap Louvers - L04 - M4/G4 - S. DQ. L.</t>
  </si>
  <si>
    <t xml:space="preserve">              HC1.C27.L04.M4.1245</t>
  </si>
  <si>
    <t>Installation of Horizontal Louvers - L04 - M4/G4 - S. DQ. L.</t>
  </si>
  <si>
    <t xml:space="preserve">              HC1.C27.L04.M4.1246</t>
  </si>
  <si>
    <t>Finishing Works - L04 - M4/G4 - S. DQ. L.</t>
  </si>
  <si>
    <t xml:space="preserve">              HC1.C27.L04.M4.1247</t>
  </si>
  <si>
    <t>Installation of Aluminum Framed Glazed with Side Hung Doors - L04 - M4/G4 - 1BS. CL. 2</t>
  </si>
  <si>
    <t xml:space="preserve">              HC1.C27.L04.M4.1248</t>
  </si>
  <si>
    <t>Installation of Aluminum Glazed Curtain Wall - L04 - M4/G4 - 1BS. CL. 2</t>
  </si>
  <si>
    <t xml:space="preserve">              HC1.C27.L04.M4.1249</t>
  </si>
  <si>
    <t>Installation of Sand Trap Louvers - L04 - M4/G4 - 1BS. CL. 2</t>
  </si>
  <si>
    <t xml:space="preserve">              HC1.C27.L04.M4.1250</t>
  </si>
  <si>
    <t>Installation of Horizontal Louvers - L04 - M4/G4 - 1BS. CL. 2</t>
  </si>
  <si>
    <t xml:space="preserve">              HC1.C27.L04.M4.1251</t>
  </si>
  <si>
    <t>Finishing Works - L04 - M4/G4 - 1BS. CL. 2</t>
  </si>
  <si>
    <t xml:space="preserve">              HC1.C27.L04.M4.1252</t>
  </si>
  <si>
    <t>Installation of Aluminum Framed Glazed with Side Hung Doors - L04 - M4/G4 - 1BS. CR. 2</t>
  </si>
  <si>
    <t xml:space="preserve">              HC1.C27.L04.M4.1253</t>
  </si>
  <si>
    <t>Installation of Aluminum Glazed Curtain Wall - L04 - M4/G4 - 1BS. CR. 2</t>
  </si>
  <si>
    <t xml:space="preserve">              HC1.C27.L04.M4.1254</t>
  </si>
  <si>
    <t>Installation of Sand Trap Louvers - L04 - M4/G4 - 1BS. CR. 2</t>
  </si>
  <si>
    <t xml:space="preserve">              HC1.C27.L04.M4.1255</t>
  </si>
  <si>
    <t>Installation of Horizontal Louvers - L04 - M4/G4 - 1BS. CR. 2</t>
  </si>
  <si>
    <t xml:space="preserve">              HC1.C27.L04.M4.1256</t>
  </si>
  <si>
    <t>Finishing Works - L04 - M4/G4 - 1BS. CR. 2</t>
  </si>
  <si>
    <t xml:space="preserve">      Level 05 &amp; 06</t>
  </si>
  <si>
    <t xml:space="preserve">          M2 / Piazza</t>
  </si>
  <si>
    <t xml:space="preserve">            HC1.C27.L05.M2.1257</t>
  </si>
  <si>
    <t>Installation of Aluminum Framed Glazed with Leaf Doors - L05&amp;06 - M2/Piazza</t>
  </si>
  <si>
    <t xml:space="preserve">            HC1.C27.L05.M2.1258</t>
  </si>
  <si>
    <t>Installation of Aluminum Framed Glazed with Louvers - L05&amp;06 - M2/Piazza</t>
  </si>
  <si>
    <t xml:space="preserve">            HC1.C27.L05.M2.1259</t>
  </si>
  <si>
    <t>Installation of Aluminum Glazed Curtain Wall  - L05&amp;06 - M2/Piazza</t>
  </si>
  <si>
    <t xml:space="preserve">            HC1.C27.L05.M2.1260</t>
  </si>
  <si>
    <t>Installation of Horizontal Louvers - L05&amp;06 - M2/Piazza</t>
  </si>
  <si>
    <t xml:space="preserve">            HC1.C27.L05.M2.1261</t>
  </si>
  <si>
    <t>Finishing Works - L05&amp;06 - M2/Piazza</t>
  </si>
  <si>
    <t xml:space="preserve">          M4 / Piazza</t>
  </si>
  <si>
    <t xml:space="preserve">            HC1.C27.L05.M4.1262</t>
  </si>
  <si>
    <t>Installation of Aluminum Framed Glazed with Leaf Doors - L05&amp;06 - M4/Piazza</t>
  </si>
  <si>
    <t xml:space="preserve">            HC1.C27.L05.M4.1263</t>
  </si>
  <si>
    <t>Installation of Aluminum Framed Glazed with Louvers - L05&amp;06 - M4/Piazza</t>
  </si>
  <si>
    <t xml:space="preserve">            HC1.C27.L05.M4.1264</t>
  </si>
  <si>
    <t>Installation of Aluminum Glazed Curtain Wall  - L05&amp;06 - M4/Piazza</t>
  </si>
  <si>
    <t xml:space="preserve">            HC1.C27.L05.M4.1265</t>
  </si>
  <si>
    <t>Installation of Horizontal Louvers - L05&amp;06 - M4/Piazza</t>
  </si>
  <si>
    <t xml:space="preserve">            HC1.C27.L05.M4.1266</t>
  </si>
  <si>
    <t>Finishing Works - L05&amp;06 - M4/Piazza</t>
  </si>
  <si>
    <t xml:space="preserve">    The Ring</t>
  </si>
  <si>
    <t xml:space="preserve">      Level 00</t>
  </si>
  <si>
    <t xml:space="preserve">        Zone R2 (Mackup / Benchmark)</t>
  </si>
  <si>
    <t xml:space="preserve">          R2 / J0</t>
  </si>
  <si>
    <t xml:space="preserve">              HC1.C27.L00.R2.1267</t>
  </si>
  <si>
    <t>Installation of Aluminum Framed Glazed with Side Hung Doors - L00 - R2/J0 - S. K. L. - 1</t>
  </si>
  <si>
    <t xml:space="preserve">              HC1.C27.L00.R2.1268</t>
  </si>
  <si>
    <t>Installation of Aluminum Glazed Curtain Wall - L00 - R2/J0 - S. K. L. - 1</t>
  </si>
  <si>
    <t xml:space="preserve">              HC1.C27.L00.R2.1269</t>
  </si>
  <si>
    <t>Installation of Sand Trap Louvers - L00 - R2/J0 - S. K. L. - 1</t>
  </si>
  <si>
    <t xml:space="preserve">              HC1.C27.L00.R2.1270</t>
  </si>
  <si>
    <t>Installation of Horizontal Louvers - L00 - R2/J0 - S. K. L. - 1</t>
  </si>
  <si>
    <t xml:space="preserve">              HC1.C27.L00.R2.1271</t>
  </si>
  <si>
    <t>Finishing Works - L00 - R2/J0 - S. K. L. - 1</t>
  </si>
  <si>
    <t xml:space="preserve">              HC1.C27.L00.R2.1272</t>
  </si>
  <si>
    <t>Installation of Aluminum Framed Glazed with Side Hung Doors - L00 - R2/J0 - S. K. L. - 2</t>
  </si>
  <si>
    <t xml:space="preserve">              HC1.C27.L00.R2.1273</t>
  </si>
  <si>
    <t>Installation of Aluminum Glazed Curtain Wall - L00 - R2/J0 - S. K. L. - 2</t>
  </si>
  <si>
    <t xml:space="preserve">              HC1.C27.L00.R2.1274</t>
  </si>
  <si>
    <t>Installation of Sand Trap Louvers - L00 - R2/J0 - S. K. L. - 2</t>
  </si>
  <si>
    <t xml:space="preserve">              HC1.C27.L00.R2.1275</t>
  </si>
  <si>
    <t>Installation of Horizontal Louvers - L00 - R2/J0 - S. K. L. - 2</t>
  </si>
  <si>
    <t xml:space="preserve">              HC1.C27.L00.R2.1276</t>
  </si>
  <si>
    <t>Finishing Works - L00 - R2/J0 - S. K. L. - 2</t>
  </si>
  <si>
    <t xml:space="preserve">              HC1.C27.L00.R2.1277</t>
  </si>
  <si>
    <t>Installation of Aluminum Framed Glazed with Side Hung Doors - L00 - R2/J0 - S. K. L. - 3</t>
  </si>
  <si>
    <t xml:space="preserve">              HC1.C27.L00.R2.1278</t>
  </si>
  <si>
    <t>Installation of Aluminum Glazed Curtain Wall - L00 - R2/J0 - S. K. L. - 3</t>
  </si>
  <si>
    <t xml:space="preserve">              HC1.C27.L00.R2.1279</t>
  </si>
  <si>
    <t>Installation of Sand Trap Louvers - L00 - R2/J0 - S. K. L. - 3</t>
  </si>
  <si>
    <t xml:space="preserve">              HC1.C27.L00.R2.1280</t>
  </si>
  <si>
    <t>Installation of Horizontal Louvers - L00 - R2/J0 - S. K. L. - 3</t>
  </si>
  <si>
    <t xml:space="preserve">              HC1.C27.L00.R2.1281</t>
  </si>
  <si>
    <t>Finishing Works - L00 - R2/J0 - S. K. L. - 3</t>
  </si>
  <si>
    <t xml:space="preserve">              HC1.C27.L00.R2.1282</t>
  </si>
  <si>
    <t>Installation of Aluminum Framed Glazed with Side Hung Doors - L00 - R2/J0 - S. K. R. - 1</t>
  </si>
  <si>
    <t xml:space="preserve">              HC1.C27.L00.R2.1283</t>
  </si>
  <si>
    <t>Installation of Aluminum Glazed Curtain Wall - L00 - R2/J0 - S. K. R. - 1</t>
  </si>
  <si>
    <t xml:space="preserve">              HC1.C27.L00.R2.1284</t>
  </si>
  <si>
    <t>Installation of Sand Trap Louvers - L00 - R2/J0 - S. K. R. - 1</t>
  </si>
  <si>
    <t xml:space="preserve">              HC1.C27.L00.R2.1285</t>
  </si>
  <si>
    <t>Installation of Horizontal Louvers - L00 - R2/J0 - S. K. R. - 1</t>
  </si>
  <si>
    <t xml:space="preserve">              HC1.C27.L00.R2.1286</t>
  </si>
  <si>
    <t>Finishing Works - L00 - R2/J0 - S. K. R. - 1</t>
  </si>
  <si>
    <t xml:space="preserve">              HC1.C27.L00.R2.1287</t>
  </si>
  <si>
    <t>Installation of Aluminum Framed Glazed with Side Hung Doors - L00 - R2/J0 - S. K. R. - 2</t>
  </si>
  <si>
    <t xml:space="preserve">              HC1.C27.L00.R2.1288</t>
  </si>
  <si>
    <t>Installation of Aluminum Glazed Curtain Wall - L00 - R2/J0 - S. K. R. - 2</t>
  </si>
  <si>
    <t xml:space="preserve">              HC1.C27.L00.R2.1289</t>
  </si>
  <si>
    <t>Installation of Sand Trap Louvers - L00 - R2/J0 - S. K. R. - 2</t>
  </si>
  <si>
    <t xml:space="preserve">              HC1.C27.L00.R2.1290</t>
  </si>
  <si>
    <t>Installation of Horizontal Louvers - L00 - R2/J0 - S. K. R. - 2</t>
  </si>
  <si>
    <t xml:space="preserve">              HC1.C27.L00.R2.1291</t>
  </si>
  <si>
    <t>Finishing Works - L00 - R2/J0 - S. K. R. - 2</t>
  </si>
  <si>
    <t xml:space="preserve">              HC1.C27.L00.R2.1292</t>
  </si>
  <si>
    <t>Installation of Aluminum Framed Glazed with Side Hung Doors - L00 - R2/J0 - S. K. CL.</t>
  </si>
  <si>
    <t xml:space="preserve">              HC1.C27.L00.R2.1293</t>
  </si>
  <si>
    <t>Installation of Aluminum Glazed Curtain Wall - L00 - R2/J0 - S. K. CL.</t>
  </si>
  <si>
    <t xml:space="preserve">              HC1.C27.L00.R2.1294</t>
  </si>
  <si>
    <t>Installation of Sand Trap Louvers - L00 - R2/J0 - S. K. CL.</t>
  </si>
  <si>
    <t xml:space="preserve">              HC1.C27.L00.R2.1295</t>
  </si>
  <si>
    <t>Installation of Horizontal Louvers - L00 - R2/J0 - S. K. CL.</t>
  </si>
  <si>
    <t xml:space="preserve">              HC1.C27.L00.R2.1296</t>
  </si>
  <si>
    <t>Finishing Works - L00 - R2/J0 - S. K. CL.</t>
  </si>
  <si>
    <t xml:space="preserve">              HC1.C27.L00.R2.1297</t>
  </si>
  <si>
    <t>Installation of Aluminum Framed Glazed with Side Hung Doors - L00 - R2/J0 - S. K. CR.</t>
  </si>
  <si>
    <t xml:space="preserve">              HC1.C27.L00.R2.1298</t>
  </si>
  <si>
    <t>Installation of Aluminum Glazed Curtain Wall - L00 - R2/J0 - S. K. CR.</t>
  </si>
  <si>
    <t xml:space="preserve">              HC1.C27.L00.R2.1299</t>
  </si>
  <si>
    <t>Installation of Sand Trap Louvers - L00 - R2/J0 - S. K. CR.</t>
  </si>
  <si>
    <t xml:space="preserve">              HC1.C27.L00.R2.1300</t>
  </si>
  <si>
    <t>Installation of Horizontal Louvers - L00 - R2/J0 - S. K. CR.</t>
  </si>
  <si>
    <t xml:space="preserve">              HC1.C27.L00.R2.1301</t>
  </si>
  <si>
    <t>Finishing Works - L00 - R2/J0 - S. K. CR.</t>
  </si>
  <si>
    <t xml:space="preserve">              HC1.C27.L00.R2.1302</t>
  </si>
  <si>
    <t>Installation of Aluminum Framed Glazed with Side Hung Doors - L00 - R2/J0 - S. DQ. R.</t>
  </si>
  <si>
    <t xml:space="preserve">              HC1.C27.L00.R2.1303</t>
  </si>
  <si>
    <t>Installation of Aluminum Glazed Curtain Wall - L00 - R2/J0 - S. DQ. R.</t>
  </si>
  <si>
    <t xml:space="preserve">              HC1.C27.L00.R2.1304</t>
  </si>
  <si>
    <t>Installation of Sand Trap Louvers - L00 - R2/J0 - S. DQ. R.</t>
  </si>
  <si>
    <t xml:space="preserve">              HC1.C27.L00.R2.1305</t>
  </si>
  <si>
    <t>Installation of Horizontal Louvers - L00 - R2/J0 - S. DQ. R.</t>
  </si>
  <si>
    <t xml:space="preserve">              HC1.C27.L00.R2.1306</t>
  </si>
  <si>
    <t>Finishing Works - L00 - R2/J0 - S. DQ. R.</t>
  </si>
  <si>
    <t xml:space="preserve">        Zone R1</t>
  </si>
  <si>
    <t xml:space="preserve">          R1 / M0</t>
  </si>
  <si>
    <t xml:space="preserve">              HC1.C27.L00.R1.1307</t>
  </si>
  <si>
    <t>Installation of Aluminum Framed Glazed with Side Hung Doors - L00 - R1/M0 - S. K. L. - 1</t>
  </si>
  <si>
    <t xml:space="preserve">              HC1.C27.L00.R1.1308</t>
  </si>
  <si>
    <t>Installation of Aluminum Glazed Curtain Wall - L00 - R1/M0 - S. K. L. - 1</t>
  </si>
  <si>
    <t xml:space="preserve">              HC1.C27.L00.R1.1309</t>
  </si>
  <si>
    <t>Installation of Sand Trap Louvers - L00 - R1/M0 - S. K. L. - 1</t>
  </si>
  <si>
    <t xml:space="preserve">              HC1.C27.L00.R1.1310</t>
  </si>
  <si>
    <t>Installation of Horizontal Louvers - L00 - R1/M0 - S. K. L. - 1</t>
  </si>
  <si>
    <t xml:space="preserve">              HC1.C27.L00.R1.1311</t>
  </si>
  <si>
    <t>Finishing Works - L00 - R1/M0 - S. K. L. - 1</t>
  </si>
  <si>
    <t xml:space="preserve">              HC1.C27.L00.R1.1312</t>
  </si>
  <si>
    <t>Installation of Aluminum Framed Glazed with Side Hung Doors - L00 - R1/M0 - S. K. L. - 2</t>
  </si>
  <si>
    <t xml:space="preserve">              HC1.C27.L00.R1.1313</t>
  </si>
  <si>
    <t>Installation of Aluminum Glazed Curtain Wall - L00 - R1/M0 - S. K. L. - 2</t>
  </si>
  <si>
    <t xml:space="preserve">              HC1.C27.L00.R1.1314</t>
  </si>
  <si>
    <t>Installation of Sand Trap Louvers - L00 - R1/M0 - S. K. L. - 2</t>
  </si>
  <si>
    <t xml:space="preserve">              HC1.C27.L00.R1.1315</t>
  </si>
  <si>
    <t>Installation of Horizontal Louvers - L00 - R1/M0 - S. K. L. - 2</t>
  </si>
  <si>
    <t xml:space="preserve">              HC1.C27.L00.R1.1316</t>
  </si>
  <si>
    <t>Finishing Works - L00 - R1/M0 - S. K. L. - 2</t>
  </si>
  <si>
    <t xml:space="preserve">              HC1.C27.L00.R1.1317</t>
  </si>
  <si>
    <t>Installation of Aluminum Framed Glazed with Side Hung Doors - L00 - R1/M0 - S. K. L. - 3</t>
  </si>
  <si>
    <t xml:space="preserve">              HC1.C27.L00.R1.1318</t>
  </si>
  <si>
    <t>Installation of Aluminum Glazed Curtain Wall - L00 - R1/M0 - S. K. L. - 3</t>
  </si>
  <si>
    <t xml:space="preserve">              HC1.C27.L00.R1.1319</t>
  </si>
  <si>
    <t>Installation of Sand Trap Louvers - L00 - R1/M0 - S. K. L. - 3</t>
  </si>
  <si>
    <t xml:space="preserve">              HC1.C27.L00.R1.1320</t>
  </si>
  <si>
    <t>Installation of Horizontal Louvers - L00 - R1/M0 - S. K. L. - 3</t>
  </si>
  <si>
    <t xml:space="preserve">              HC1.C27.L00.R1.1321</t>
  </si>
  <si>
    <t>Finishing Works - L00 - R1/M0 - S. K. L. - 3</t>
  </si>
  <si>
    <t xml:space="preserve">              HC1.C27.L00.R1.1322</t>
  </si>
  <si>
    <t>Installation of Aluminum Framed Glazed with Side Hung Doors - L00 - R1/M0 - S. K. R. - 1</t>
  </si>
  <si>
    <t xml:space="preserve">              HC1.C27.L00.R1.1323</t>
  </si>
  <si>
    <t>Installation of Aluminum Glazed Curtain Wall - L00 - R1/M0 - S. K. R. - 1</t>
  </si>
  <si>
    <t xml:space="preserve">              HC1.C27.L00.R1.1324</t>
  </si>
  <si>
    <t>Installation of Sand Trap Louvers - L00 - R1/M0 - S. K. R. - 1</t>
  </si>
  <si>
    <t xml:space="preserve">              HC1.C27.L00.R1.1325</t>
  </si>
  <si>
    <t>Installation of Horizontal Louvers - L00 - R1/M0 - S. K. R. - 1</t>
  </si>
  <si>
    <t xml:space="preserve">              HC1.C27.L00.R1.1326</t>
  </si>
  <si>
    <t>Finishing Works - L00 - R1/M0 - S. K. R. - 1</t>
  </si>
  <si>
    <t xml:space="preserve">              HC1.C27.L00.R1.1327</t>
  </si>
  <si>
    <t>Installation of Aluminum Framed Glazed with Side Hung Doors - L00 - R1/M0 - S. K. R. - 2</t>
  </si>
  <si>
    <t xml:space="preserve">              HC1.C27.L00.R1.1328</t>
  </si>
  <si>
    <t>Installation of Aluminum Glazed Curtain Wall - L00 - R1/M0 - S. K. R. - 2</t>
  </si>
  <si>
    <t xml:space="preserve">              HC1.C27.L00.R1.1329</t>
  </si>
  <si>
    <t>Installation of Sand Trap Louvers - L00 - R1/M0 - S. K. R. - 2</t>
  </si>
  <si>
    <t xml:space="preserve">              HC1.C27.L00.R1.1330</t>
  </si>
  <si>
    <t>Installation of Horizontal Louvers - L00 - R1/M0 - S. K. R. - 2</t>
  </si>
  <si>
    <t xml:space="preserve">              HC1.C27.L00.R1.1331</t>
  </si>
  <si>
    <t>Finishing Works - L00 - R1/M0 - S. K. R. - 2</t>
  </si>
  <si>
    <t xml:space="preserve">              HC1.C27.L00.R1.1332</t>
  </si>
  <si>
    <t>Installation of Aluminum Framed Glazed with Side Hung Doors - L00 - R1/M0 - S. K. CL.</t>
  </si>
  <si>
    <t xml:space="preserve">              HC1.C27.L00.R1.1333</t>
  </si>
  <si>
    <t>Installation of Aluminum Glazed Curtain Wall - L00 - R1/M0 - S. K. CL.</t>
  </si>
  <si>
    <t xml:space="preserve">              HC1.C27.L00.R1.1334</t>
  </si>
  <si>
    <t>Installation of Sand Trap Louvers - L00 - R1/M0 - S. K. CL.</t>
  </si>
  <si>
    <t xml:space="preserve">              HC1.C27.L00.R1.1335</t>
  </si>
  <si>
    <t>Installation of Horizontal Louvers - L00 - R1/M0 - S. K. CL.</t>
  </si>
  <si>
    <t xml:space="preserve">              HC1.C27.L00.R1.1336</t>
  </si>
  <si>
    <t>Finishing Works - L00 - R1/M0 - S. K. CL.</t>
  </si>
  <si>
    <t xml:space="preserve">              HC1.C27.L00.R1.1337</t>
  </si>
  <si>
    <t>Installation of Aluminum Framed Glazed with Side Hung Doors - L00 - R1/M0 - S. K. CR.</t>
  </si>
  <si>
    <t xml:space="preserve">              HC1.C27.L00.R1.1338</t>
  </si>
  <si>
    <t>Installation of Aluminum Glazed Curtain Wall - L00 - R1/M0 - S. K. CR.</t>
  </si>
  <si>
    <t xml:space="preserve">              HC1.C27.L00.R1.1339</t>
  </si>
  <si>
    <t>Installation of Sand Trap Louvers - L00 - R1/M0 - S. K. CR.</t>
  </si>
  <si>
    <t xml:space="preserve">              HC1.C27.L00.R1.1340</t>
  </si>
  <si>
    <t>Installation of Horizontal Louvers - L00 - R1/M0 - S. K. CR.</t>
  </si>
  <si>
    <t xml:space="preserve">              HC1.C27.L00.R1.1341</t>
  </si>
  <si>
    <t>Finishing Works - L00 - R1/M0 - S. K. CR.</t>
  </si>
  <si>
    <t xml:space="preserve">              HC1.C27.L00.R1.1342</t>
  </si>
  <si>
    <t>Installation of Aluminum Framed Glazed with Side Hung Doors - L00 - R1/M0 - S. DQ. R.</t>
  </si>
  <si>
    <t xml:space="preserve">              HC1.C27.L00.R1.1343</t>
  </si>
  <si>
    <t>Installation of Aluminum Glazed Curtain Wall - L00 - R1/M0 - S. DQ. R.</t>
  </si>
  <si>
    <t xml:space="preserve">              HC1.C27.L00.R1.1344</t>
  </si>
  <si>
    <t>Installation of Sand Trap Louvers - L00 - R1/M0 - S. DQ. R.</t>
  </si>
  <si>
    <t xml:space="preserve">              HC1.C27.L00.R1.1345</t>
  </si>
  <si>
    <t>Installation of Horizontal Louvers - L00 - R1/M0 - S. DQ. R.</t>
  </si>
  <si>
    <t xml:space="preserve">              HC1.C27.L00.R1.1346</t>
  </si>
  <si>
    <t>Finishing Works - L00 - R1/M0 - S. DQ. R.</t>
  </si>
  <si>
    <t xml:space="preserve">          R1 / N0</t>
  </si>
  <si>
    <t xml:space="preserve">              HC1.C27.L00.R1.1347</t>
  </si>
  <si>
    <t>Installation of Aluminum Framed Glazed with Side Hung Doors - L00 - R1/N0 - S. K. L. - 1</t>
  </si>
  <si>
    <t xml:space="preserve">              HC1.C27.L00.R1.1348</t>
  </si>
  <si>
    <t>Installation of Aluminum Glazed Curtain Wall - L00 - R1/N0 - S. K. L. - 1</t>
  </si>
  <si>
    <t xml:space="preserve">              HC1.C27.L00.R1.1349</t>
  </si>
  <si>
    <t>Installation of Sand Trap Louvers - L00 - R1/N0 - S. K. L. - 1</t>
  </si>
  <si>
    <t xml:space="preserve">              HC1.C27.L00.R1.1350</t>
  </si>
  <si>
    <t>Installation of Horizontal Louvers - L00 - R1/N0 - S. K. L. - 1</t>
  </si>
  <si>
    <t xml:space="preserve">              HC1.C27.L00.R1.1351</t>
  </si>
  <si>
    <t>Finishing Works - L00 - R1/N0 - S. K. L. - 1</t>
  </si>
  <si>
    <t xml:space="preserve">              HC1.C27.L00.R1.1352</t>
  </si>
  <si>
    <t>Installation of Aluminum Framed Glazed with Side Hung Doors - L00 - R1/N0 - S. K. L. - 2</t>
  </si>
  <si>
    <t xml:space="preserve">              HC1.C27.L00.R1.1353</t>
  </si>
  <si>
    <t>Installation of Aluminum Glazed Curtain Wall - L00 - R1/N0 - S. K. L. - 2</t>
  </si>
  <si>
    <t xml:space="preserve">              HC1.C27.L00.R1.1354</t>
  </si>
  <si>
    <t>Installation of Sand Trap Louvers - L00 - R1/N0 - S. K. L. - 2</t>
  </si>
  <si>
    <t xml:space="preserve">              HC1.C27.L00.R1.1355</t>
  </si>
  <si>
    <t>Installation of Horizontal Louvers - L00 - R1/N0 - S. K. L. - 2</t>
  </si>
  <si>
    <t xml:space="preserve">              HC1.C27.L00.R1.1356</t>
  </si>
  <si>
    <t>Finishing Works - L00 - R1/N0 - S. K. L. - 2</t>
  </si>
  <si>
    <t xml:space="preserve">              HC1.C27.L00.R1.1357</t>
  </si>
  <si>
    <t>Installation of Aluminum Framed Glazed with Side Hung Doors - L00 - R1/N0 - S. K. L. - 3</t>
  </si>
  <si>
    <t xml:space="preserve">              HC1.C27.L00.R1.1358</t>
  </si>
  <si>
    <t>Installation of Aluminum Glazed Curtain Wall - L00 - R1/N0 - S. K. L. - 3</t>
  </si>
  <si>
    <t xml:space="preserve">              HC1.C27.L00.R1.1359</t>
  </si>
  <si>
    <t>Installation of Sand Trap Louvers - L00 - R1/N0 - S. K. L. - 3</t>
  </si>
  <si>
    <t xml:space="preserve">              HC1.C27.L00.R1.1360</t>
  </si>
  <si>
    <t>Installation of Horizontal Louvers - L00 - R1/N0 - S. K. L. - 3</t>
  </si>
  <si>
    <t xml:space="preserve">              HC1.C27.L00.R1.1361</t>
  </si>
  <si>
    <t>Finishing Works - L00 - R1/N0 - S. K. L. - 3</t>
  </si>
  <si>
    <t xml:space="preserve">              HC1.C27.L00.R1.1362</t>
  </si>
  <si>
    <t>Installation of Aluminum Framed Glazed with Side Hung Doors - L00 - R1/N0 - S. K. R. - 1</t>
  </si>
  <si>
    <t xml:space="preserve">              HC1.C27.L00.R1.1363</t>
  </si>
  <si>
    <t>Installation of Aluminum Glazed Curtain Wall - L00 - R1/N0 - S. K. R. - 1</t>
  </si>
  <si>
    <t xml:space="preserve">              HC1.C27.L00.R1.1364</t>
  </si>
  <si>
    <t>Installation of Sand Trap Louvers - L00 - R1/N0 - S. K. R. - 1</t>
  </si>
  <si>
    <t xml:space="preserve">              HC1.C27.L00.R1.1365</t>
  </si>
  <si>
    <t>Installation of Horizontal Louvers - L00 - R1/N0 - S. K. R. - 1</t>
  </si>
  <si>
    <t xml:space="preserve">              HC1.C27.L00.R1.1366</t>
  </si>
  <si>
    <t>Finishing Works - L00 - R1/N0 - S. K. R. - 1</t>
  </si>
  <si>
    <t xml:space="preserve">              HC1.C27.L00.R1.1367</t>
  </si>
  <si>
    <t>Installation of Aluminum Framed Glazed with Side Hung Doors - L00 - R1/N0 - S. K. R. - 2</t>
  </si>
  <si>
    <t xml:space="preserve">              HC1.C27.L00.R1.1368</t>
  </si>
  <si>
    <t>Installation of Aluminum Glazed Curtain Wall - L00 - R1/N0 - S. K. R. - 2</t>
  </si>
  <si>
    <t xml:space="preserve">              HC1.C27.L00.R1.1369</t>
  </si>
  <si>
    <t>Installation of Sand Trap Louvers - L00 - R1/N0 - S. K. R. - 2</t>
  </si>
  <si>
    <t xml:space="preserve">              HC1.C27.L00.R1.1370</t>
  </si>
  <si>
    <t>Installation of Horizontal Louvers - L00 - R1/N0 - S. K. R. - 2</t>
  </si>
  <si>
    <t xml:space="preserve">              HC1.C27.L00.R1.1371</t>
  </si>
  <si>
    <t>Finishing Works - L00 - R1/N0 - S. K. R. - 2</t>
  </si>
  <si>
    <t xml:space="preserve">              HC1.C27.L00.R1.1372</t>
  </si>
  <si>
    <t>Installation of Aluminum Framed Glazed with Side Hung Doors - L00 - R1/N0 - S. K. CL.</t>
  </si>
  <si>
    <t xml:space="preserve">              HC1.C27.L00.R1.1373</t>
  </si>
  <si>
    <t>Installation of Aluminum Glazed Curtain Wall - L00 - R1/N0 - S. K. CL.</t>
  </si>
  <si>
    <t xml:space="preserve">              HC1.C27.L00.R1.1374</t>
  </si>
  <si>
    <t>Installation of Sand Trap Louvers - L00 - R1/N0 - S. K. CL.</t>
  </si>
  <si>
    <t xml:space="preserve">              HC1.C27.L00.R1.1375</t>
  </si>
  <si>
    <t>Installation of Horizontal Louvers - L00 - R1/N0 - S. K. CL.</t>
  </si>
  <si>
    <t xml:space="preserve">              HC1.C27.L00.R1.1376</t>
  </si>
  <si>
    <t>Finishing Works - L00 - R1/N0 - S. K. CL.</t>
  </si>
  <si>
    <t xml:space="preserve">              HC1.C27.L00.R1.1377</t>
  </si>
  <si>
    <t>Installation of Aluminum Framed Glazed with Side Hung Doors - L00 - R1/N0 - S. K. CR.</t>
  </si>
  <si>
    <t xml:space="preserve">              HC1.C27.L00.R1.1378</t>
  </si>
  <si>
    <t>Installation of Aluminum Glazed Curtain Wall - L00 - R1/N0 - S. K. CR.</t>
  </si>
  <si>
    <t xml:space="preserve">              HC1.C27.L00.R1.1379</t>
  </si>
  <si>
    <t>Installation of Sand Trap Louvers - L00 - R1/N0 - S. K. CR.</t>
  </si>
  <si>
    <t xml:space="preserve">              HC1.C27.L00.R1.1380</t>
  </si>
  <si>
    <t>Installation of Horizontal Louvers - L00 - R1/N0 - S. K. CR.</t>
  </si>
  <si>
    <t xml:space="preserve">              HC1.C27.L00.R1.1381</t>
  </si>
  <si>
    <t>Finishing Works - L00 - R1/N0 - S. K. CR.</t>
  </si>
  <si>
    <t xml:space="preserve">              HC1.C27.L00.R1.1382</t>
  </si>
  <si>
    <t>Installation of Aluminum Framed Glazed with Side Hung Doors - L00 - R1/N0 - S. DQ. R.</t>
  </si>
  <si>
    <t xml:space="preserve">              HC1.C27.L00.R1.1383</t>
  </si>
  <si>
    <t>Installation of Aluminum Glazed Curtain Wall - L00 - R1/N0 - S. DQ. R.</t>
  </si>
  <si>
    <t xml:space="preserve">              HC1.C27.L00.R1.1384</t>
  </si>
  <si>
    <t>Installation of Sand Trap Louvers - L00 - R1/N0 - S. DQ. R.</t>
  </si>
  <si>
    <t xml:space="preserve">              HC1.C27.L00.R1.1385</t>
  </si>
  <si>
    <t>Installation of Horizontal Louvers - L00 - R1/N0 - S. DQ. R.</t>
  </si>
  <si>
    <t xml:space="preserve">              HC1.C27.L00.R1.1386</t>
  </si>
  <si>
    <t>Finishing Works - L00 - R1/N0 - S. DQ. R.</t>
  </si>
  <si>
    <t xml:space="preserve">          R1 / O0</t>
  </si>
  <si>
    <t xml:space="preserve">              HC1.C27.L00.R1.1387</t>
  </si>
  <si>
    <t>Installation of Aluminum Framed Glazed with Side Hung Doors - L00 - R1/O0 - S. K. L.</t>
  </si>
  <si>
    <t xml:space="preserve">              HC1.C27.L00.R1.1388</t>
  </si>
  <si>
    <t>Installation of Aluminum Glazed Curtain Wall - L00 - R1/O0 - S. K. L.</t>
  </si>
  <si>
    <t xml:space="preserve">              HC1.C27.L00.R1.1389</t>
  </si>
  <si>
    <t>Installation of Sand Trap Louvers - L00 - R1/O0 - S. K. L.</t>
  </si>
  <si>
    <t xml:space="preserve">              HC1.C27.L00.R1.1390</t>
  </si>
  <si>
    <t>Installation of Horizontal Louvers - L00 - R1/O0 - S. K. L.</t>
  </si>
  <si>
    <t xml:space="preserve">              HC1.C27.L00.R1.1391</t>
  </si>
  <si>
    <t>Finishing Works - L00 - R1/O0 - S. K. L.</t>
  </si>
  <si>
    <t xml:space="preserve">              HC1.C27.L00.R1.1392</t>
  </si>
  <si>
    <t>Installation of Aluminum Framed Glazed with Side Hung Doors - L00 - R1/O0 - S. K. R. - 1</t>
  </si>
  <si>
    <t xml:space="preserve">              HC1.C27.L00.R1.1393</t>
  </si>
  <si>
    <t>Installation of Aluminum Glazed Curtain Wall - L00 - R1/O0 - S. K. R. - 1</t>
  </si>
  <si>
    <t xml:space="preserve">              HC1.C27.L00.R1.1394</t>
  </si>
  <si>
    <t>Installation of Sand Trap Louvers - L00 - R1/O0 - S. K. R. - 1</t>
  </si>
  <si>
    <t xml:space="preserve">              HC1.C27.L00.R1.1395</t>
  </si>
  <si>
    <t>Installation of Horizontal Louvers - L00 - R1/O0 - S. K. R. - 1</t>
  </si>
  <si>
    <t xml:space="preserve">              HC1.C27.L00.R1.1396</t>
  </si>
  <si>
    <t>Finishing Works - L00 - R1/O0 - S. K. R. - 1</t>
  </si>
  <si>
    <t xml:space="preserve">              HC1.C27.L00.R1.1397</t>
  </si>
  <si>
    <t>Installation of Aluminum Framed Glazed with Side Hung Doors - L00 - R1/O0 - S. K. R. - 2</t>
  </si>
  <si>
    <t xml:space="preserve">              HC1.C27.L00.R1.1398</t>
  </si>
  <si>
    <t>Installation of Aluminum Glazed Curtain Wall - L00 - R1/O0 - S. K. R. - 2</t>
  </si>
  <si>
    <t xml:space="preserve">              HC1.C27.L00.R1.1399</t>
  </si>
  <si>
    <t>Installation of Sand Trap Louvers - L00 - R1/O0 - S. K. R. - 2</t>
  </si>
  <si>
    <t xml:space="preserve">              HC1.C27.L00.R1.1400</t>
  </si>
  <si>
    <t>Installation of Horizontal Louvers - L00 - R1/O0 - S. K. R. - 2</t>
  </si>
  <si>
    <t xml:space="preserve">              HC1.C27.L00.R1.1401</t>
  </si>
  <si>
    <t>Finishing Works - L00 - R1/O0 - S. K. R. - 2</t>
  </si>
  <si>
    <t xml:space="preserve">              HC1.C27.L00.R1.1402</t>
  </si>
  <si>
    <t>Installation of Aluminum Framed Glazed with Side Hung Doors - L00 - R1/O0 - S. K. CL.</t>
  </si>
  <si>
    <t xml:space="preserve">              HC1.C27.L00.R1.1403</t>
  </si>
  <si>
    <t>Installation of Aluminum Glazed Curtain Wall - L00 - R1/O0 - S. K. CL.</t>
  </si>
  <si>
    <t xml:space="preserve">              HC1.C27.L00.R1.1404</t>
  </si>
  <si>
    <t>Installation of Sand Trap Louvers - L00 - R1/O0 - S. K. CL.</t>
  </si>
  <si>
    <t xml:space="preserve">              HC1.C27.L00.R1.1405</t>
  </si>
  <si>
    <t>Installation of Horizontal Louvers - L00 - R1/O0 - S. K. CL.</t>
  </si>
  <si>
    <t xml:space="preserve">              HC1.C27.L00.R1.1406</t>
  </si>
  <si>
    <t>Finishing Works - L00 - R1/O0 - S. K. CL.</t>
  </si>
  <si>
    <t xml:space="preserve">              HC1.C27.L00.R1.1407</t>
  </si>
  <si>
    <t>Installation of Aluminum Framed Glazed with Side Hung Doors - L00 - R1/O0 - S. K. CR.</t>
  </si>
  <si>
    <t xml:space="preserve">              HC1.C27.L00.R1.1408</t>
  </si>
  <si>
    <t>Installation of Aluminum Glazed Curtain Wall - L00 - R1/O0 - S. K. CR.</t>
  </si>
  <si>
    <t xml:space="preserve">              HC1.C27.L00.R1.1409</t>
  </si>
  <si>
    <t>Installation of Sand Trap Louvers - L00 - R1/O0 - S. K. CR.</t>
  </si>
  <si>
    <t xml:space="preserve">              HC1.C27.L00.R1.1410</t>
  </si>
  <si>
    <t>Installation of Horizontal Louvers - L00 - R1/O0 - S. K. CR.</t>
  </si>
  <si>
    <t xml:space="preserve">              HC1.C27.L00.R1.1411</t>
  </si>
  <si>
    <t>Finishing Works - L00 - R1/O0 - S. K. CR.</t>
  </si>
  <si>
    <t xml:space="preserve">              HC1.C27.L00.R1.1412</t>
  </si>
  <si>
    <t>Installation of Aluminum Framed Glazed with Side Hung Doors - L00 - R1/O0 - S. DQ. L.</t>
  </si>
  <si>
    <t xml:space="preserve">              HC1.C27.L00.R1.1413</t>
  </si>
  <si>
    <t>Installation of Aluminum Glazed Curtain Wall - L00 - R1/O0 - S. DQ. L.</t>
  </si>
  <si>
    <t xml:space="preserve">              HC1.C27.L00.R1.1414</t>
  </si>
  <si>
    <t>Installation of Sand Trap Louvers - L00 - R1/O0 - S. DQ. L.</t>
  </si>
  <si>
    <t xml:space="preserve">              HC1.C27.L00.R1.1415</t>
  </si>
  <si>
    <t>Installation of Horizontal Louvers - L00 - R1/O0 - S. DQ. L.</t>
  </si>
  <si>
    <t xml:space="preserve">              HC1.C27.L00.R1.1416</t>
  </si>
  <si>
    <t>Finishing Works - L00 - R1/O0 - S. DQ. L.</t>
  </si>
  <si>
    <t xml:space="preserve">        Zone R2</t>
  </si>
  <si>
    <t xml:space="preserve">          R2 / I0</t>
  </si>
  <si>
    <t xml:space="preserve">              HC1.C27.L00.R2.1417</t>
  </si>
  <si>
    <t>Installation of Aluminum Framed Glazed with Side Hung Doors - L00 - R2/I0 - S. K. L.</t>
  </si>
  <si>
    <t xml:space="preserve">              HC1.C27.L00.R2.1418</t>
  </si>
  <si>
    <t>Installation of Aluminum Glazed Curtain Wall - L00 - R2/I0 - S. K. L.</t>
  </si>
  <si>
    <t xml:space="preserve">              HC1.C27.L00.R2.1419</t>
  </si>
  <si>
    <t>Installation of Sand Trap Louvers - L00 - R2/I0 - S. K. L.</t>
  </si>
  <si>
    <t xml:space="preserve">              HC1.C27.L00.R2.1420</t>
  </si>
  <si>
    <t>Installation of Horizontal Louvers - L00 - R2/I0 - S. K. L.</t>
  </si>
  <si>
    <t xml:space="preserve">              HC1.C27.L00.R2.1421</t>
  </si>
  <si>
    <t>Finishing Works - L00 - R2/I0 - S. K. L.</t>
  </si>
  <si>
    <t xml:space="preserve">              HC1.C27.L00.R2.1422</t>
  </si>
  <si>
    <t>Installation of Aluminum Framed Glazed with Side Hung Doors - L00 - R2/I0 - S. K. R.</t>
  </si>
  <si>
    <t xml:space="preserve">              HC1.C27.L00.R2.1423</t>
  </si>
  <si>
    <t>Installation of Aluminum Glazed Curtain Wall - L00 - R2/I0 - S. K. R.</t>
  </si>
  <si>
    <t xml:space="preserve">              HC1.C27.L00.R2.1424</t>
  </si>
  <si>
    <t>Installation of Sand Trap Louvers - L00 - R2/I0 - S. K. R.</t>
  </si>
  <si>
    <t xml:space="preserve">              HC1.C27.L00.R2.1425</t>
  </si>
  <si>
    <t>Installation of Horizontal Louvers - L00 - R2/I0 - S. K. R.</t>
  </si>
  <si>
    <t xml:space="preserve">              HC1.C27.L00.R2.1426</t>
  </si>
  <si>
    <t>Finishing Works - L00 - R2/I0 - S. K. R.</t>
  </si>
  <si>
    <t xml:space="preserve">              HC1.C27.L00.R2.1427</t>
  </si>
  <si>
    <t>Installation of Aluminum Framed Glazed with Side Hung Doors - L00 - R2/I0 - S. K. CR.</t>
  </si>
  <si>
    <t xml:space="preserve">              HC1.C27.L00.R2.1428</t>
  </si>
  <si>
    <t>Installation of Aluminum Glazed Curtain Wall - L00 - R2/I0 - S. K. CR.</t>
  </si>
  <si>
    <t xml:space="preserve">              HC1.C27.L00.R2.1429</t>
  </si>
  <si>
    <t>Installation of Sand Trap Louvers - L00 - R2/I0 - S. K. CR.</t>
  </si>
  <si>
    <t xml:space="preserve">              HC1.C27.L00.R2.1430</t>
  </si>
  <si>
    <t>Installation of Horizontal Louvers - L00 - R2/I0 - S. K. CR.</t>
  </si>
  <si>
    <t xml:space="preserve">              HC1.C27.L00.R2.1431</t>
  </si>
  <si>
    <t>Finishing Works - L00 - R2/I0 - S. K. CR.</t>
  </si>
  <si>
    <t xml:space="preserve">              HC1.C27.L00.R2.1432</t>
  </si>
  <si>
    <t>Installation of Aluminum Framed Glazed with Side Hung Doors - L00 - R2/I0 - S. DQ. L. - 1</t>
  </si>
  <si>
    <t xml:space="preserve">              HC1.C27.L00.R2.1433</t>
  </si>
  <si>
    <t>Installation of Aluminum Glazed Curtain Wall - L00 - R2/I0 - S. DQ. L. - 1</t>
  </si>
  <si>
    <t xml:space="preserve">              HC1.C27.L00.R2.1434</t>
  </si>
  <si>
    <t>Installation of Sand Trap Louvers - L00 - R2/I0 - S. DQ. L. - 1</t>
  </si>
  <si>
    <t xml:space="preserve">              HC1.C27.L00.R2.1435</t>
  </si>
  <si>
    <t>Installation of Horizontal Louvers - L00 - R2/I0 - S. DQ. L. - 1</t>
  </si>
  <si>
    <t xml:space="preserve">              HC1.C27.L00.R2.1436</t>
  </si>
  <si>
    <t>Finishing Works - L00 - R2/I0 - S. DQ. L. - 1</t>
  </si>
  <si>
    <t xml:space="preserve">              HC1.C27.L00.R2.1437</t>
  </si>
  <si>
    <t>Installation of Aluminum Framed Glazed with Side Hung Doors - L00 - R2/I0 - S. DQ. L. - 2</t>
  </si>
  <si>
    <t xml:space="preserve">              HC1.C27.L00.R2.1438</t>
  </si>
  <si>
    <t>Installation of Aluminum Glazed Curtain Wall - L00 - R2/I0 - S. DQ. L. - 2</t>
  </si>
  <si>
    <t xml:space="preserve">              HC1.C27.L00.R2.1439</t>
  </si>
  <si>
    <t>Installation of Sand Trap Louvers - L00 - R2/I0 - S. DQ. L. - 2</t>
  </si>
  <si>
    <t xml:space="preserve">              HC1.C27.L00.R2.1440</t>
  </si>
  <si>
    <t>Installation of Horizontal Louvers - L00 - R2/I0 - S. DQ. L. - 2</t>
  </si>
  <si>
    <t xml:space="preserve">              HC1.C27.L00.R2.1441</t>
  </si>
  <si>
    <t>Finishing Works - L00 - R2/I0 - S. DQ. L. - 2</t>
  </si>
  <si>
    <t xml:space="preserve">            2BS</t>
  </si>
  <si>
    <t xml:space="preserve">              HC1.C27.L00.R2.1442</t>
  </si>
  <si>
    <t>Installation of Aluminum Framed Glazed with Side Hung Doors - L00 - R2/I0 - 2BS</t>
  </si>
  <si>
    <t xml:space="preserve">              HC1.C27.L00.R2.1443</t>
  </si>
  <si>
    <t>Installation of Aluminum Glazed Curtain Wall - L00 - R2/I0 - 2BS</t>
  </si>
  <si>
    <t xml:space="preserve">              HC1.C27.L00.R2.1444</t>
  </si>
  <si>
    <t>Installation of Sand Trap Louvers - L00 - R2/I0 - 2BS</t>
  </si>
  <si>
    <t xml:space="preserve">              HC1.C27.L00.R2.1445</t>
  </si>
  <si>
    <t>Installation of Horizontal Louvers - L00 - R2/I0 - 2BS</t>
  </si>
  <si>
    <t xml:space="preserve">              HC1.C27.L00.R2.1446</t>
  </si>
  <si>
    <t>Finishing Works - L00 - R2/I0 - 2BS</t>
  </si>
  <si>
    <t xml:space="preserve">          R2 / L0</t>
  </si>
  <si>
    <t xml:space="preserve">              HC1.C27.L00.R2.1447</t>
  </si>
  <si>
    <t>Installation of Aluminum Framed Glazed with Side Hung Doors - L00 - R2/L0 - S. K. L. - 1</t>
  </si>
  <si>
    <t xml:space="preserve">              HC1.C27.L00.R2.1448</t>
  </si>
  <si>
    <t>Installation of Aluminum Glazed Curtain Wall - L00 - R2/L0 - S. K. L. - 1</t>
  </si>
  <si>
    <t xml:space="preserve">              HC1.C27.L00.R2.1449</t>
  </si>
  <si>
    <t>Installation of Sand Trap Louvers - L00 - R2/L0 - S. K. L. - 1</t>
  </si>
  <si>
    <t xml:space="preserve">              HC1.C27.L00.R2.1450</t>
  </si>
  <si>
    <t>Installation of Horizontal Louvers - L00 - R2/L0 - S. K. L. - 1</t>
  </si>
  <si>
    <t xml:space="preserve">              HC1.C27.L00.R2.1451</t>
  </si>
  <si>
    <t>Finishing Works - L00 - R2/L0 - S. K. L. - 1</t>
  </si>
  <si>
    <t xml:space="preserve">              HC1.C27.L00.R2.1452</t>
  </si>
  <si>
    <t>Installation of Aluminum Framed Glazed with Side Hung Doors - L00 - R2/L0 - S. K. L. - 2</t>
  </si>
  <si>
    <t xml:space="preserve">              HC1.C27.L00.R2.1453</t>
  </si>
  <si>
    <t>Installation of Aluminum Glazed Curtain Wall - L00 - R2/L0 - S. K. L. - 2</t>
  </si>
  <si>
    <t xml:space="preserve">              HC1.C27.L00.R2.1454</t>
  </si>
  <si>
    <t>Installation of Sand Trap Louvers - L00 - R2/L0 - S. K. L. - 2</t>
  </si>
  <si>
    <t xml:space="preserve">              HC1.C27.L00.R2.1455</t>
  </si>
  <si>
    <t>Installation of Horizontal Louvers - L00 - R2/L0 - S. K. L. - 2</t>
  </si>
  <si>
    <t xml:space="preserve">              HC1.C27.L00.R2.1456</t>
  </si>
  <si>
    <t>Finishing Works - L00 - R2/L0 - S. K. L. - 2</t>
  </si>
  <si>
    <t xml:space="preserve">              HC1.C27.L00.R2.1457</t>
  </si>
  <si>
    <t>Installation of Aluminum Framed Glazed with Side Hung Doors - L00 - R2/L0 - S. K. R.</t>
  </si>
  <si>
    <t xml:space="preserve">              HC1.C27.L00.R2.1458</t>
  </si>
  <si>
    <t>Installation of Aluminum Glazed Curtain Wall - L00 - R2/L0 - S. K. R.</t>
  </si>
  <si>
    <t xml:space="preserve">              HC1.C27.L00.R2.1459</t>
  </si>
  <si>
    <t>Installation of Sand Trap Louvers - L00 - R2/L0 - S. K. R.</t>
  </si>
  <si>
    <t xml:space="preserve">              HC1.C27.L00.R2.1460</t>
  </si>
  <si>
    <t>Installation of Horizontal Louvers - L00 - R2/L0 - S. K. R.</t>
  </si>
  <si>
    <t xml:space="preserve">              HC1.C27.L00.R2.1461</t>
  </si>
  <si>
    <t>Finishing Works - L00 - R2/L0 - S. K. R.</t>
  </si>
  <si>
    <t xml:space="preserve">              HC1.C27.L00.R2.1462</t>
  </si>
  <si>
    <t>Installation of Aluminum Framed Glazed with Side Hung Doors - L00 - R2/L0 - S. K. CR.</t>
  </si>
  <si>
    <t xml:space="preserve">              HC1.C27.L00.R2.1463</t>
  </si>
  <si>
    <t>Installation of Aluminum Glazed Curtain Wall - L00 - R2/L0 - S. K. CR.</t>
  </si>
  <si>
    <t xml:space="preserve">              HC1.C27.L00.R2.1464</t>
  </si>
  <si>
    <t>Installation of Sand Trap Louvers - L00 - R2/L0 - S. K. CR.</t>
  </si>
  <si>
    <t xml:space="preserve">              HC1.C27.L00.R2.1465</t>
  </si>
  <si>
    <t>Installation of Horizontal Louvers - L00 - R2/L0 - S. K. CR.</t>
  </si>
  <si>
    <t xml:space="preserve">              HC1.C27.L00.R2.1466</t>
  </si>
  <si>
    <t>Finishing Works - L00 - R2/L0 - S. K. CR.</t>
  </si>
  <si>
    <t xml:space="preserve">              HC1.C27.L00.R2.1467</t>
  </si>
  <si>
    <t>Installation of Aluminum Framed Glazed with Side Hung Doors - L00 - R2/L0 - S. DQ. L.</t>
  </si>
  <si>
    <t xml:space="preserve">              HC1.C27.L00.R2.1468</t>
  </si>
  <si>
    <t>Installation of Aluminum Glazed Curtain Wall - L00 - R2/L0 - S. DQ. L.</t>
  </si>
  <si>
    <t xml:space="preserve">              HC1.C27.L00.R2.1469</t>
  </si>
  <si>
    <t>Installation of Sand Trap Louvers - L00 - R2/L0 - S. DQ. L.</t>
  </si>
  <si>
    <t xml:space="preserve">              HC1.C27.L00.R2.1470</t>
  </si>
  <si>
    <t>Installation of Horizontal Louvers - L00 - R2/L0 - S. DQ. L.</t>
  </si>
  <si>
    <t xml:space="preserve">              HC1.C27.L00.R2.1471</t>
  </si>
  <si>
    <t>Finishing Works - L00 - R2/L0 - S. DQ. L.</t>
  </si>
  <si>
    <t xml:space="preserve">              HC1.C27.L00.R2.1472</t>
  </si>
  <si>
    <t>Installation of Aluminum Framed Glazed with Side Hung Doors - L00 - R2/L0 - 2BS</t>
  </si>
  <si>
    <t xml:space="preserve">              HC1.C27.L00.R2.1473</t>
  </si>
  <si>
    <t>Installation of Aluminum Glazed Curtain Wall - L00 - R2/L0 - 2BS</t>
  </si>
  <si>
    <t xml:space="preserve">              HC1.C27.L00.R2.1474</t>
  </si>
  <si>
    <t>Installation of Sand Trap Louvers - L00 - R2/L0 - 2BS</t>
  </si>
  <si>
    <t xml:space="preserve">              HC1.C27.L00.R2.1475</t>
  </si>
  <si>
    <t>Installation of Horizontal Louvers - L00 - R2/L0 - 2BS</t>
  </si>
  <si>
    <t xml:space="preserve">              HC1.C27.L00.R2.1476</t>
  </si>
  <si>
    <t>Finishing Works - L00 - R2/L0 - 2BS</t>
  </si>
  <si>
    <t xml:space="preserve">        Zone R2 (Leave out Area)</t>
  </si>
  <si>
    <t xml:space="preserve">          R2 / H0</t>
  </si>
  <si>
    <t xml:space="preserve">              HC1.C27.L00.R2.1477</t>
  </si>
  <si>
    <t>Installation of Aluminum Framed Glazed with Side Hung Doors - L00 - R2/H0 (LOA) - S. K. L.</t>
  </si>
  <si>
    <t xml:space="preserve">              HC1.C27.L00.R2.1478</t>
  </si>
  <si>
    <t>Installation of Aluminum Glazed Curtain Wall - L00 - R2/H0 (LOA) - S. K. L.</t>
  </si>
  <si>
    <t xml:space="preserve">              HC1.C27.L00.R2.1479</t>
  </si>
  <si>
    <t>Installation of Sand Trap Louvers - L00 - R2/H0 (LOA) - S. K. L.</t>
  </si>
  <si>
    <t xml:space="preserve">              HC1.C27.L00.R2.1480</t>
  </si>
  <si>
    <t>Installation of Horizontal Louvers - L00 - R2/H0 (LOA) - S. K. L.</t>
  </si>
  <si>
    <t xml:space="preserve">              HC1.C27.L00.R2.1481</t>
  </si>
  <si>
    <t>Finishing Works - L00 - R2/H0 (LOA) - S. K. L.</t>
  </si>
  <si>
    <t xml:space="preserve">              HC1.C27.L00.R2.1482</t>
  </si>
  <si>
    <t>Installation of Aluminum Framed Glazed with Side Hung Doors - L00 - R2/H0 (LOA) - S. K. R.</t>
  </si>
  <si>
    <t xml:space="preserve">              HC1.C27.L00.R2.1483</t>
  </si>
  <si>
    <t>Installation of Aluminum Glazed Curtain Wall - L00 - R2/H0 (LOA) - S. K. R.</t>
  </si>
  <si>
    <t xml:space="preserve">              HC1.C27.L00.R2.1484</t>
  </si>
  <si>
    <t>Installation of Sand Trap Louvers - L00 - R2/H0 (LOA) - S. K. R.</t>
  </si>
  <si>
    <t xml:space="preserve">              HC1.C27.L00.R2.1485</t>
  </si>
  <si>
    <t>Installation of Horizontal Louvers - L00 - R2/H0 (LOA) - S. K. R.</t>
  </si>
  <si>
    <t xml:space="preserve">              HC1.C27.L00.R2.1486</t>
  </si>
  <si>
    <t>Finishing Works - L00 - R2/H0 (LOA) - S. K. R.</t>
  </si>
  <si>
    <t xml:space="preserve">              HC1.C27.L00.R2.1487</t>
  </si>
  <si>
    <t>Installation of Aluminum Framed Glazed with Side Hung Doors - L00 - R2/H0 (LOA) - S. K. CL.</t>
  </si>
  <si>
    <t xml:space="preserve">              HC1.C27.L00.R2.1488</t>
  </si>
  <si>
    <t>Installation of Aluminum Glazed Curtain Wall - L00 - R2/H0 (LOA) - S. K. CL.</t>
  </si>
  <si>
    <t xml:space="preserve">              HC1.C27.L00.R2.1489</t>
  </si>
  <si>
    <t>Installation of Sand Trap Louvers - L00 - R2/H0 (LOA) - S. K. CL.</t>
  </si>
  <si>
    <t xml:space="preserve">              HC1.C27.L00.R2.1490</t>
  </si>
  <si>
    <t>Installation of Horizontal Louvers - L00 - R2/H0 (LOA) - S. K. CL.</t>
  </si>
  <si>
    <t xml:space="preserve">              HC1.C27.L00.R2.1491</t>
  </si>
  <si>
    <t>Finishing Works - L00 - R2/H0 (LOA) - S. K. CL.</t>
  </si>
  <si>
    <t xml:space="preserve">              HC1.C27.L00.R2.1492</t>
  </si>
  <si>
    <t>Installation of Aluminum Framed Glazed with Side Hung Doors - L00 - R2/H0 (LOA) - S. K. CR.</t>
  </si>
  <si>
    <t xml:space="preserve">              HC1.C27.L00.R2.1493</t>
  </si>
  <si>
    <t>Installation of Aluminum Glazed Curtain Wall - L00 - R2/H0 (LOA) - S. K. CR.</t>
  </si>
  <si>
    <t xml:space="preserve">              HC1.C27.L00.R2.1494</t>
  </si>
  <si>
    <t>Installation of Sand Trap Louvers - L00 - R2/H0 (LOA) - S. K. CR.</t>
  </si>
  <si>
    <t xml:space="preserve">              HC1.C27.L00.R2.1495</t>
  </si>
  <si>
    <t>Installation of Horizontal Louvers - L00 - R2/H0 (LOA) - S. K. CR.</t>
  </si>
  <si>
    <t xml:space="preserve">              HC1.C27.L00.R2.1496</t>
  </si>
  <si>
    <t>Finishing Works - L00 - R2/H0 (LOA) - S. K. CR.</t>
  </si>
  <si>
    <t xml:space="preserve">              HC1.C27.L00.R2.1497</t>
  </si>
  <si>
    <t>Installation of Aluminum Framed Glazed with Side Hung Doors - L00 - R2/H0 (LOA) - S. DQ. L.</t>
  </si>
  <si>
    <t xml:space="preserve">              HC1.C27.L00.R2.1498</t>
  </si>
  <si>
    <t>Installation of Aluminum Glazed Curtain Wall - L00 - R2/H0 (LOA) - S. DQ. L.</t>
  </si>
  <si>
    <t xml:space="preserve">              HC1.C27.L00.R2.1499</t>
  </si>
  <si>
    <t>Installation of Sand Trap Louvers - L00 - R2/H0 (LOA) - S. DQ. L.</t>
  </si>
  <si>
    <t xml:space="preserve">              HC1.C27.L00.R2.1500</t>
  </si>
  <si>
    <t>Installation of Horizontal Louvers - L00 - R2/H0 (LOA) - S. DQ. L.</t>
  </si>
  <si>
    <t xml:space="preserve">              HC1.C27.L00.R2.1501</t>
  </si>
  <si>
    <t>Finishing Works - L00 - R2/H0 (LOA) - S. DQ. L.</t>
  </si>
  <si>
    <t xml:space="preserve">              HC1.C27.L00.R2.1502</t>
  </si>
  <si>
    <t>Installation of Aluminum Framed Glazed with Side Hung Doors - L00 - R2/H0 (LOA) - S. DQ. R.</t>
  </si>
  <si>
    <t xml:space="preserve">              HC1.C27.L00.R2.1503</t>
  </si>
  <si>
    <t>Installation of Aluminum Glazed Curtain Wall - L00 - R2/H0 (LOA) - S. DQ. R.</t>
  </si>
  <si>
    <t xml:space="preserve">              HC1.C27.L00.R2.1504</t>
  </si>
  <si>
    <t>Installation of Sand Trap Louvers - L00 - R2/H0 (LOA) - S. DQ. R.</t>
  </si>
  <si>
    <t xml:space="preserve">              HC1.C27.L00.R2.1505</t>
  </si>
  <si>
    <t>Installation of Horizontal Louvers - L00 - R2/H0 (LOA) - S. DQ. R.</t>
  </si>
  <si>
    <t xml:space="preserve">              HC1.C27.L00.R2.1506</t>
  </si>
  <si>
    <t>Finishing Works - L00 - R2/H0 (LOA) - S. DQ. R.</t>
  </si>
  <si>
    <t xml:space="preserve">          R2 / K0</t>
  </si>
  <si>
    <t xml:space="preserve">              HC1.C27.L00.R2.1507</t>
  </si>
  <si>
    <t>Installation of Aluminum Framed Glazed with Side Hung Doors - L00 - R2/K0 (LOA) - S. K. CL.</t>
  </si>
  <si>
    <t xml:space="preserve">              HC1.C27.L00.R2.1508</t>
  </si>
  <si>
    <t>Installation of Aluminum Glazed Curtain Wall - L00 - R2/K0 (LOA) - S. K. CL.</t>
  </si>
  <si>
    <t xml:space="preserve">              HC1.C27.L00.R2.1509</t>
  </si>
  <si>
    <t>Installation of Sand Trap Louvers - L00 - R2/K0 (LOA) - S. K. CL.</t>
  </si>
  <si>
    <t xml:space="preserve">              HC1.C27.L00.R2.1510</t>
  </si>
  <si>
    <t>Installation of Horizontal Louvers - L00 - R2/K0 (LOA) - S. K. CL.</t>
  </si>
  <si>
    <t xml:space="preserve">              HC1.C27.L00.R2.1511</t>
  </si>
  <si>
    <t>Finishing Works - L00 - R2/K0 (LOA) - S. K. CL.</t>
  </si>
  <si>
    <t xml:space="preserve">              HC1.C27.L00.R2.1512</t>
  </si>
  <si>
    <t>Installation of Aluminum Framed Glazed with Side Hung Doors - L00 - R2/K0 (LOA) - S. K. CR.</t>
  </si>
  <si>
    <t xml:space="preserve">              HC1.C27.L00.R2.1513</t>
  </si>
  <si>
    <t>Installation of Aluminum Glazed Curtain Wall - L00 - R2/K0 (LOA) - S. K. CR.</t>
  </si>
  <si>
    <t xml:space="preserve">              HC1.C27.L00.R2.1514</t>
  </si>
  <si>
    <t>Installation of Sand Trap Louvers - L00 - R2/K0 (LOA) - S. K. CR.</t>
  </si>
  <si>
    <t xml:space="preserve">              HC1.C27.L00.R2.1515</t>
  </si>
  <si>
    <t>Installation of Horizontal Louvers - L00 - R2/K0 (LOA) - S. K. CR.</t>
  </si>
  <si>
    <t xml:space="preserve">              HC1.C27.L00.R2.1516</t>
  </si>
  <si>
    <t>Finishing Works - L00 - R2/K0 (LOA) - S. K. CR.</t>
  </si>
  <si>
    <t xml:space="preserve">              HC1.C27.L00.R2.1517</t>
  </si>
  <si>
    <t>Installation of Aluminum Framed Glazed with Side Hung Doors - L00 - R2/K0 (LOA) - S. DQ. L.</t>
  </si>
  <si>
    <t xml:space="preserve">              HC1.C27.L00.R2.1518</t>
  </si>
  <si>
    <t>Installation of Aluminum Glazed Curtain Wall - L00 - R2/K0 (LOA) - S. DQ. L.</t>
  </si>
  <si>
    <t xml:space="preserve">              HC1.C27.L00.R2.1519</t>
  </si>
  <si>
    <t>Installation of Sand Trap Louvers - L00 - R2/K0 (LOA) - S. DQ. L.</t>
  </si>
  <si>
    <t xml:space="preserve">              HC1.C27.L00.R2.1520</t>
  </si>
  <si>
    <t>Installation of Horizontal Louvers - L00 - R2/K0 (LOA) - S. DQ. L.</t>
  </si>
  <si>
    <t xml:space="preserve">              HC1.C27.L00.R2.1521</t>
  </si>
  <si>
    <t>Finishing Works - L00 - R2/K0 (LOA) - S. DQ. L.</t>
  </si>
  <si>
    <t xml:space="preserve">              HC1.C27.L00.R2.1522</t>
  </si>
  <si>
    <t>Installation of Aluminum Framed Glazed with Side Hung Doors - L00 - R2/K0 (LOA) - S. DQ. R.</t>
  </si>
  <si>
    <t xml:space="preserve">              HC1.C27.L00.R2.1523</t>
  </si>
  <si>
    <t>Installation of Aluminum Glazed Curtain Wall - L00 - R2/K0 (LOA) - S. DQ. R.</t>
  </si>
  <si>
    <t xml:space="preserve">              HC1.C27.L00.R2.1524</t>
  </si>
  <si>
    <t>Installation of Sand Trap Louvers - L00 - R2/K0 (LOA) - S. DQ. R.</t>
  </si>
  <si>
    <t xml:space="preserve">              HC1.C27.L00.R2.1525</t>
  </si>
  <si>
    <t>Installation of Horizontal Louvers - L00 - R2/K0 (LOA) - S. DQ. R.</t>
  </si>
  <si>
    <t xml:space="preserve">              HC1.C27.L00.R2.1526</t>
  </si>
  <si>
    <t>Finishing Works - L00 - R2/K0 (LOA) - S. DQ. R.</t>
  </si>
  <si>
    <t xml:space="preserve">        Zone R3</t>
  </si>
  <si>
    <t xml:space="preserve">          R3 / E0</t>
  </si>
  <si>
    <t xml:space="preserve">              HC1.C27.L00.R3.1527</t>
  </si>
  <si>
    <t>Installation of Aluminum Framed Glazed with Side Hung Doors - L00 - R3/E0 - S. K. L. - 1</t>
  </si>
  <si>
    <t xml:space="preserve">              HC1.C27.L00.R3.1528</t>
  </si>
  <si>
    <t>Installation of Aluminum Glazed Curtain Wall - L00 - R3/E0 - S. K. L. - 1</t>
  </si>
  <si>
    <t xml:space="preserve">              HC1.C27.L00.R3.1529</t>
  </si>
  <si>
    <t>Installation of Sand Trap Louvers - L00 - R3/E0 - S. K. L. - 1</t>
  </si>
  <si>
    <t xml:space="preserve">              HC1.C27.L00.R3.1530</t>
  </si>
  <si>
    <t>Installation of Horizontal Louvers - L00 - R3/E0 - S. K. L. - 1</t>
  </si>
  <si>
    <t xml:space="preserve">              HC1.C27.L00.R3.1531</t>
  </si>
  <si>
    <t>Finishing Works - L00 - R3/E0 - S. K. L. - 1</t>
  </si>
  <si>
    <t xml:space="preserve">              HC1.C27.L00.R3.1532</t>
  </si>
  <si>
    <t>Installation of Aluminum Framed Glazed with Side Hung Doors - L00 - R3/E0 - S. K. L. - 2</t>
  </si>
  <si>
    <t xml:space="preserve">              HC1.C27.L00.R3.1533</t>
  </si>
  <si>
    <t>Installation of Aluminum Glazed Curtain Wall - L00 - R3/E0 - S. K. L. - 2</t>
  </si>
  <si>
    <t xml:space="preserve">              HC1.C27.L00.R3.1534</t>
  </si>
  <si>
    <t>Installation of Sand Trap Louvers - L00 - R3/E0 - S. K. L. - 2</t>
  </si>
  <si>
    <t xml:space="preserve">              HC1.C27.L00.R3.1535</t>
  </si>
  <si>
    <t>Installation of Horizontal Louvers - L00 - R3/E0 - S. K. L. - 2</t>
  </si>
  <si>
    <t xml:space="preserve">              HC1.C27.L00.R3.1536</t>
  </si>
  <si>
    <t>Finishing Works - L00 - R3/E0 - S. K. L. - 2</t>
  </si>
  <si>
    <t xml:space="preserve">              HC1.C27.L00.R3.1537</t>
  </si>
  <si>
    <t>Installation of Aluminum Framed Glazed with Side Hung Doors - L00 - R3/E0 - S. K. L. - 3</t>
  </si>
  <si>
    <t xml:space="preserve">              HC1.C27.L00.R3.1538</t>
  </si>
  <si>
    <t>Installation of Aluminum Glazed Curtain Wall - L00 - R3/E0 - S. K. L. - 3</t>
  </si>
  <si>
    <t xml:space="preserve">              HC1.C27.L00.R3.1539</t>
  </si>
  <si>
    <t>Installation of Sand Trap Louvers - L00 - R3/E0 - S. K. L. - 3</t>
  </si>
  <si>
    <t xml:space="preserve">              HC1.C27.L00.R3.1540</t>
  </si>
  <si>
    <t>Installation of Horizontal Louvers - L00 - R3/E0 - S. K. L. - 3</t>
  </si>
  <si>
    <t xml:space="preserve">              HC1.C27.L00.R3.1541</t>
  </si>
  <si>
    <t>Finishing Works - L00 - R3/E0 - S. K. L. - 3</t>
  </si>
  <si>
    <t xml:space="preserve">              HC1.C27.L00.R3.1542</t>
  </si>
  <si>
    <t>Installation of Aluminum Framed Glazed with Side Hung Doors - L00 - R3/E0 - S. K. R. - 1</t>
  </si>
  <si>
    <t xml:space="preserve">              HC1.C27.L00.R3.1543</t>
  </si>
  <si>
    <t>Installation of Aluminum Glazed Curtain Wall - L00 - R3/E0 - S. K. R. - 1</t>
  </si>
  <si>
    <t xml:space="preserve">              HC1.C27.L00.R3.1544</t>
  </si>
  <si>
    <t>Installation of Sand Trap Louvers - L00 - R3/E0 - S. K. R. - 1</t>
  </si>
  <si>
    <t xml:space="preserve">              HC1.C27.L00.R3.1545</t>
  </si>
  <si>
    <t>Installation of Horizontal Louvers - L00 - R3/E0 - S. K. R. - 1</t>
  </si>
  <si>
    <t xml:space="preserve">              HC1.C27.L00.R3.1546</t>
  </si>
  <si>
    <t>Finishing Works - L00 - R3/E0 - S. K. R. - 1</t>
  </si>
  <si>
    <t xml:space="preserve">              HC1.C27.L00.R3.1547</t>
  </si>
  <si>
    <t>Installation of Aluminum Framed Glazed with Side Hung Doors - L00 - R3/E0 - S. K. R. - 2</t>
  </si>
  <si>
    <t xml:space="preserve">              HC1.C27.L00.R3.1548</t>
  </si>
  <si>
    <t>Installation of Aluminum Glazed Curtain Wall - L00 - R3/E0 - S. K. R. - 2</t>
  </si>
  <si>
    <t xml:space="preserve">              HC1.C27.L00.R3.1549</t>
  </si>
  <si>
    <t>Installation of Sand Trap Louvers - L00 - R3/E0 - S. K. R. - 2</t>
  </si>
  <si>
    <t xml:space="preserve">              HC1.C27.L00.R3.1550</t>
  </si>
  <si>
    <t>Installation of Horizontal Louvers - L00 - R3/E0 - S. K. R. - 2</t>
  </si>
  <si>
    <t xml:space="preserve">              HC1.C27.L00.R3.1551</t>
  </si>
  <si>
    <t>Finishing Works - L00 - R3/E0 - S. K. R. - 2</t>
  </si>
  <si>
    <t xml:space="preserve">              HC1.C27.L00.R3.1552</t>
  </si>
  <si>
    <t>Installation of Aluminum Framed Glazed with Side Hung Doors - L00 - R3/E0 - S. K. CL.</t>
  </si>
  <si>
    <t xml:space="preserve">              HC1.C27.L00.R3.1553</t>
  </si>
  <si>
    <t>Installation of Aluminum Glazed Curtain Wall - L00 - R3/E0 - S. K. CL.</t>
  </si>
  <si>
    <t xml:space="preserve">              HC1.C27.L00.R3.1554</t>
  </si>
  <si>
    <t>Installation of Sand Trap Louvers - L00 - R3/E0 - S. K. CL.</t>
  </si>
  <si>
    <t xml:space="preserve">              HC1.C27.L00.R3.1555</t>
  </si>
  <si>
    <t>Installation of Horizontal Louvers - L00 - R3/E0 - S. K. CL.</t>
  </si>
  <si>
    <t xml:space="preserve">              HC1.C27.L00.R3.1556</t>
  </si>
  <si>
    <t>Finishing Works - L00 - R3/E0 - S. K. CL.</t>
  </si>
  <si>
    <t xml:space="preserve">              HC1.C27.L00.R3.1557</t>
  </si>
  <si>
    <t>Installation of Aluminum Framed Glazed with Side Hung Doors - L00 - R3/E0 - S. K. CR.</t>
  </si>
  <si>
    <t xml:space="preserve">              HC1.C27.L00.R3.1558</t>
  </si>
  <si>
    <t>Installation of Aluminum Glazed Curtain Wall - L00 - R3/E0 - S. K. CR.</t>
  </si>
  <si>
    <t xml:space="preserve">              HC1.C27.L00.R3.1559</t>
  </si>
  <si>
    <t>Installation of Sand Trap Louvers - L00 - R3/E0 - S. K. CR.</t>
  </si>
  <si>
    <t xml:space="preserve">              HC1.C27.L00.R3.1560</t>
  </si>
  <si>
    <t>Installation of Horizontal Louvers - L00 - R3/E0 - S. K. CR.</t>
  </si>
  <si>
    <t xml:space="preserve">              HC1.C27.L00.R3.1561</t>
  </si>
  <si>
    <t>Finishing Works - L00 - R3/E0 - S. K. CR.</t>
  </si>
  <si>
    <t xml:space="preserve">              HC1.C27.L00.R3.1562</t>
  </si>
  <si>
    <t>Installation of Aluminum Framed Glazed with Side Hung Doors - L00 - R3/E0 - S. DQ. R.</t>
  </si>
  <si>
    <t xml:space="preserve">              HC1.C27.L00.R3.1563</t>
  </si>
  <si>
    <t>Installation of Aluminum Glazed Curtain Wall - L00 - R3/E0 - S. DQ. R.</t>
  </si>
  <si>
    <t xml:space="preserve">              HC1.C27.L00.R3.1564</t>
  </si>
  <si>
    <t>Installation of Sand Trap Louvers - L00 - R3/E0 - S. DQ. R.</t>
  </si>
  <si>
    <t xml:space="preserve">              HC1.C27.L00.R3.1565</t>
  </si>
  <si>
    <t>Installation of Horizontal Louvers - L00 - R3/E0 - S. DQ. R.</t>
  </si>
  <si>
    <t xml:space="preserve">              HC1.C27.L00.R3.1566</t>
  </si>
  <si>
    <t>Finishing Works - L00 - R3/E0 - S. DQ. R.</t>
  </si>
  <si>
    <t xml:space="preserve">          R3 / F0</t>
  </si>
  <si>
    <t xml:space="preserve">              HC1.C27.L00.R3.1567</t>
  </si>
  <si>
    <t>Installation of Aluminum Framed Glazed with Side Hung Doors - L00 - R3/F0 - S. K. R.</t>
  </si>
  <si>
    <t xml:space="preserve">              HC1.C27.L00.R3.1568</t>
  </si>
  <si>
    <t>Installation of Aluminum Glazed Curtain Wall - L00 - R3/F0 - S. K. R.</t>
  </si>
  <si>
    <t xml:space="preserve">              HC1.C27.L00.R3.1569</t>
  </si>
  <si>
    <t>Installation of Sand Trap Louvers - L00 - R3/F0 - S. K. R.</t>
  </si>
  <si>
    <t xml:space="preserve">              HC1.C27.L00.R3.1570</t>
  </si>
  <si>
    <t>Installation of Horizontal Louvers - L00 - R3/F0 - S. K. R.</t>
  </si>
  <si>
    <t xml:space="preserve">              HC1.C27.L00.R3.1571</t>
  </si>
  <si>
    <t>Finishing Works - L00 - R3/F0 - S. K. R.</t>
  </si>
  <si>
    <t xml:space="preserve">              HC1.C27.L00.R3.1572</t>
  </si>
  <si>
    <t>Installation of Aluminum Framed Glazed with Side Hung Doors - L00 - R3/F0 - S. DQ. L.</t>
  </si>
  <si>
    <t xml:space="preserve">              HC1.C27.L00.R3.1573</t>
  </si>
  <si>
    <t>Installation of Aluminum Glazed Curtain Wall - L00 - R3/F0 - S. DQ. L.</t>
  </si>
  <si>
    <t xml:space="preserve">              HC1.C27.L00.R3.1574</t>
  </si>
  <si>
    <t>Installation of Sand Trap Louvers - L00 - R3/F0 - S. DQ. L.</t>
  </si>
  <si>
    <t xml:space="preserve">              HC1.C27.L00.R3.1575</t>
  </si>
  <si>
    <t>Installation of Horizontal Louvers - L00 - R3/F0 - S. DQ. L.</t>
  </si>
  <si>
    <t xml:space="preserve">              HC1.C27.L00.R3.1576</t>
  </si>
  <si>
    <t>Finishing Works - L00 - R3/F0 - S. DQ. L.</t>
  </si>
  <si>
    <t xml:space="preserve">              HC1.C27.L00.R3.1577</t>
  </si>
  <si>
    <t>Installation of Aluminum Framed Glazed with Side Hung Doors - L00 - R3/F0 - S. DQ. R.</t>
  </si>
  <si>
    <t xml:space="preserve">              HC1.C27.L00.R3.1578</t>
  </si>
  <si>
    <t>Installation of Aluminum Glazed Curtain Wall - L00 - R3/F0 - S. DQ. R.</t>
  </si>
  <si>
    <t xml:space="preserve">              HC1.C27.L00.R3.1579</t>
  </si>
  <si>
    <t>Installation of Sand Trap Louvers - L00 - R3/F0 - S. DQ. R.</t>
  </si>
  <si>
    <t xml:space="preserve">              HC1.C27.L00.R3.1580</t>
  </si>
  <si>
    <t>Installation of Horizontal Louvers - L00 - R3/F0 - S. DQ. R.</t>
  </si>
  <si>
    <t xml:space="preserve">              HC1.C27.L00.R3.1581</t>
  </si>
  <si>
    <t>Finishing Works - L00 - R3/F0 - S. DQ. R.</t>
  </si>
  <si>
    <t xml:space="preserve">              HC1.C27.L00.R3.1582</t>
  </si>
  <si>
    <t>Installation of Aluminum Framed Glazed with Side Hung Doors - L00 - R3/F0 - JS. L.</t>
  </si>
  <si>
    <t xml:space="preserve">              HC1.C27.L00.R3.1583</t>
  </si>
  <si>
    <t>Installation of Aluminum Glazed Curtain Wall - L00 - R3/F0 - JS. L.</t>
  </si>
  <si>
    <t xml:space="preserve">              HC1.C27.L00.R3.1584</t>
  </si>
  <si>
    <t>Installation of Sand Trap Louvers - L00 - R3/F0 - JS. L.</t>
  </si>
  <si>
    <t xml:space="preserve">              HC1.C27.L00.R3.1585</t>
  </si>
  <si>
    <t>Installation of Horizontal Louvers - L00 - R3/F0 - JS. L.</t>
  </si>
  <si>
    <t xml:space="preserve">              HC1.C27.L00.R3.1586</t>
  </si>
  <si>
    <t>Finishing Works - L00 - R3/F0 - JS. L.</t>
  </si>
  <si>
    <t xml:space="preserve">              HC1.C27.L00.R3.1587</t>
  </si>
  <si>
    <t>Installation of Aluminum Framed Glazed with Side Hung Doors - L00 - R3/F0 - JS. R.</t>
  </si>
  <si>
    <t xml:space="preserve">              HC1.C27.L00.R3.1588</t>
  </si>
  <si>
    <t>Installation of Aluminum Glazed Curtain Wall - L00 - R3/F0 - JS. R.</t>
  </si>
  <si>
    <t xml:space="preserve">              HC1.C27.L00.R3.1589</t>
  </si>
  <si>
    <t>Installation of Sand Trap Louvers - L00 - R3/F0 - JS. R.</t>
  </si>
  <si>
    <t xml:space="preserve">              HC1.C27.L00.R3.1590</t>
  </si>
  <si>
    <t>Installation of Horizontal Louvers - L00 - R3/F0 - JS. R.</t>
  </si>
  <si>
    <t xml:space="preserve">              HC1.C27.L00.R3.1591</t>
  </si>
  <si>
    <t>Finishing Works - L00 - R3/F0 - JS. R.</t>
  </si>
  <si>
    <t xml:space="preserve">          R3 / Speciality Restaurant</t>
  </si>
  <si>
    <t xml:space="preserve">            HC1.C27.L00.R3.1592</t>
  </si>
  <si>
    <t>Installation of Aluminum Framed Glazed with  Leaf Doors - L00 - R3/Speciality Restaurant</t>
  </si>
  <si>
    <t xml:space="preserve">            HC1.C27.L00.R3.1593</t>
  </si>
  <si>
    <t>Installation of Aluminum Glazed Curtain Wall - L00 - R3/Speciality Restaurant</t>
  </si>
  <si>
    <t xml:space="preserve">            HC1.C27.L00.R3.1594</t>
  </si>
  <si>
    <t>Installation of Sand Trap Louvers - L00 - R3/Speciality Restaurant</t>
  </si>
  <si>
    <t xml:space="preserve">            HC1.C27.L00.R3.1595</t>
  </si>
  <si>
    <t>Installation of Horizontal Louvers - L00 - R3/Speciality Restaurant</t>
  </si>
  <si>
    <t xml:space="preserve">            HC1.C27.L00.R3.1596</t>
  </si>
  <si>
    <t>Finishing Works - L00 - R3/Speciality Restaurant</t>
  </si>
  <si>
    <t xml:space="preserve">        Zone R3 (Leave out Area)</t>
  </si>
  <si>
    <t xml:space="preserve">          R3 / D0</t>
  </si>
  <si>
    <t xml:space="preserve">              HC1.C27.L00.R3.1597</t>
  </si>
  <si>
    <t>Installation of Aluminum Framed Glazed with Side Hung Doors - L00 - R3/D0 (LOA) - S. K. L. - 1</t>
  </si>
  <si>
    <t xml:space="preserve">              HC1.C27.L00.R3.1598</t>
  </si>
  <si>
    <t>Installation of Aluminum Glazed Curtain Wall - L00 - R3/D0 (LOA) - S. K. L. - 1</t>
  </si>
  <si>
    <t xml:space="preserve">              HC1.C27.L00.R3.1599</t>
  </si>
  <si>
    <t>Installation of Sand Trap Louvers - L00 - R3/D0 (LOA) - S. K. L. - 1</t>
  </si>
  <si>
    <t xml:space="preserve">              HC1.C27.L00.R3.1600</t>
  </si>
  <si>
    <t>Installation of Horizontal Louvers - L00 - R3/D0 (LOA) - S. K. L. - 1</t>
  </si>
  <si>
    <t xml:space="preserve">              HC1.C27.L00.R3.1601</t>
  </si>
  <si>
    <t>Finishing Works - L00 - R3/D0 (LOA) - S. K. L. - 1</t>
  </si>
  <si>
    <t xml:space="preserve">              HC1.C27.L00.R3.1602</t>
  </si>
  <si>
    <t>Installation of Aluminum Framed Glazed with Side Hung Doors - L00 - R3/D0 (LOA) - S. K. L. - 2</t>
  </si>
  <si>
    <t xml:space="preserve">              HC1.C27.L00.R3.1603</t>
  </si>
  <si>
    <t>Installation of Aluminum Glazed Curtain Wall - L00 - R3/D0 (LOA) - S. K. L. - 2</t>
  </si>
  <si>
    <t xml:space="preserve">              HC1.C27.L00.R3.1604</t>
  </si>
  <si>
    <t>Installation of Sand Trap Louvers - L00 - R3/D0 (LOA) - S. K. L. - 2</t>
  </si>
  <si>
    <t xml:space="preserve">              HC1.C27.L00.R3.1605</t>
  </si>
  <si>
    <t>Installation of Horizontal Louvers - L00 - R3/D0 (LOA) - S. K. L. - 2</t>
  </si>
  <si>
    <t xml:space="preserve">              HC1.C27.L00.R3.1606</t>
  </si>
  <si>
    <t>Finishing Works - L00 - R3/D0 (LOA) - S. K. L. - 2</t>
  </si>
  <si>
    <t xml:space="preserve">              HC1.C27.L00.R3.1607</t>
  </si>
  <si>
    <t>Installation of Aluminum Framed Glazed with Side Hung Doors - L00 - R3/D0 (LOA) - S. K. R.</t>
  </si>
  <si>
    <t xml:space="preserve">              HC1.C27.L00.R3.1608</t>
  </si>
  <si>
    <t>Installation of Aluminum Glazed Curtain Wall - L00 - R3/D0 (LOA) - S. K. R.</t>
  </si>
  <si>
    <t xml:space="preserve">              HC1.C27.L00.R3.1609</t>
  </si>
  <si>
    <t>Installation of Sand Trap Louvers - L00 - R3/D0 (LOA) - S. K. R.</t>
  </si>
  <si>
    <t xml:space="preserve">              HC1.C27.L00.R3.1610</t>
  </si>
  <si>
    <t>Installation of Horizontal Louvers - L00 - R3/D0 (LOA) - S. K. R.</t>
  </si>
  <si>
    <t xml:space="preserve">              HC1.C27.L00.R3.1611</t>
  </si>
  <si>
    <t>Finishing Works - L00 - R3/D0 (LOA) - S. K. R.</t>
  </si>
  <si>
    <t xml:space="preserve">              HC1.C27.L00.R3.1612</t>
  </si>
  <si>
    <t>Installation of Aluminum Framed Glazed with Side Hung Doors - L00 - R3/D0 (LOA) - S. DQ. L.</t>
  </si>
  <si>
    <t xml:space="preserve">              HC1.C27.L00.R3.1613</t>
  </si>
  <si>
    <t>Installation of Aluminum Glazed Curtain Wall - L00 - R3/D0 (LOA) - S. DQ. L.</t>
  </si>
  <si>
    <t xml:space="preserve">              HC1.C27.L00.R3.1614</t>
  </si>
  <si>
    <t>Installation of Sand Trap Louvers - L00 - R3/D0 (LOA) - S. DQ. L.</t>
  </si>
  <si>
    <t xml:space="preserve">              HC1.C27.L00.R3.1615</t>
  </si>
  <si>
    <t>Installation of Horizontal Louvers - L00 - R3/D0 (LOA) - S. DQ. L.</t>
  </si>
  <si>
    <t xml:space="preserve">              HC1.C27.L00.R3.1616</t>
  </si>
  <si>
    <t>Finishing Works - L00 - R3/D0 (LOA) - S. DQ. L.</t>
  </si>
  <si>
    <t xml:space="preserve">              HC1.C27.L00.R3.1617</t>
  </si>
  <si>
    <t>Installation of Aluminum Framed Glazed with Side Hung Doors - L00 - R3/D0 (LOA) - S. DQ. R.</t>
  </si>
  <si>
    <t xml:space="preserve">              HC1.C27.L00.R3.1618</t>
  </si>
  <si>
    <t>Installation of Aluminum Glazed Curtain Wall - L00 - R3/D0 (LOA) - S. DQ. R.</t>
  </si>
  <si>
    <t xml:space="preserve">              HC1.C27.L00.R3.1619</t>
  </si>
  <si>
    <t>Installation of Sand Trap Louvers - L00 - R3/D0 (LOA) - S. DQ. R.</t>
  </si>
  <si>
    <t xml:space="preserve">              HC1.C27.L00.R3.1620</t>
  </si>
  <si>
    <t>Installation of Horizontal Louvers - L00 - R3/D0 (LOA) - S. DQ. R.</t>
  </si>
  <si>
    <t xml:space="preserve">              HC1.C27.L00.R3.1621</t>
  </si>
  <si>
    <t>Finishing Works - L00 - R3/D0 (LOA) - S. DQ. R.</t>
  </si>
  <si>
    <t xml:space="preserve">              HC1.C27.L00.R3.1622</t>
  </si>
  <si>
    <t>Installation of Aluminum Framed Glazed with Side Hung Doors - L00 - R3/D0 (LOA) - JS. L.</t>
  </si>
  <si>
    <t xml:space="preserve">              HC1.C27.L00.R3.1623</t>
  </si>
  <si>
    <t>Installation of Aluminum Glazed Curtain Wall - L00 - R3/D0 (LOA) - JS. L.</t>
  </si>
  <si>
    <t xml:space="preserve">              HC1.C27.L00.R3.1624</t>
  </si>
  <si>
    <t>Installation of Sand Trap Louvers - L00 - R3/D0 (LOA) - JS. L.</t>
  </si>
  <si>
    <t xml:space="preserve">              HC1.C27.L00.R3.1625</t>
  </si>
  <si>
    <t>Installation of Horizontal Louvers - L00 - R3/D0 (LOA) - JS. L.</t>
  </si>
  <si>
    <t xml:space="preserve">              HC1.C27.L00.R3.1626</t>
  </si>
  <si>
    <t>Finishing Works - L00 - R3/D0 (LOA) - JS. L.</t>
  </si>
  <si>
    <t xml:space="preserve">              HC1.C27.L00.R3.1627</t>
  </si>
  <si>
    <t>Installation of Aluminum Framed Glazed with Side Hung Doors - L00 - R3/D0 (LOA) - JS. R.</t>
  </si>
  <si>
    <t xml:space="preserve">              HC1.C27.L00.R3.1628</t>
  </si>
  <si>
    <t>Installation of Aluminum Glazed Curtain Wall - L00 - R3/D0 (LOA) - JS. R.</t>
  </si>
  <si>
    <t xml:space="preserve">              HC1.C27.L00.R3.1629</t>
  </si>
  <si>
    <t>Installation of Sand Trap Louvers - L00 - R3/D0 (LOA) - JS. R.</t>
  </si>
  <si>
    <t xml:space="preserve">              HC1.C27.L00.R3.1630</t>
  </si>
  <si>
    <t>Installation of Horizontal Louvers - L00 - R3/D0 (LOA) - JS. R.</t>
  </si>
  <si>
    <t xml:space="preserve">              HC1.C27.L00.R3.1631</t>
  </si>
  <si>
    <t>Finishing Works - L00 - R3/D0 (LOA) - JS. R.</t>
  </si>
  <si>
    <t xml:space="preserve">        Zone R4</t>
  </si>
  <si>
    <t xml:space="preserve">          R4 / A0</t>
  </si>
  <si>
    <t xml:space="preserve">              HC1.C27.L00.R4.1632</t>
  </si>
  <si>
    <t>Installation of Aluminum Framed Glazed with Side Hung Doors - L00 - R4/A0 - S. K. CL.</t>
  </si>
  <si>
    <t xml:space="preserve">              HC1.C27.L00.R4.1633</t>
  </si>
  <si>
    <t>Installation of Aluminum Glazed Curtain Wall - L00 - R4/A0 - S. K. CL.</t>
  </si>
  <si>
    <t xml:space="preserve">              HC1.C27.L00.R4.1634</t>
  </si>
  <si>
    <t>Installation of Sand Trap Louvers - L00 - R4/A0 - S. K. CL.</t>
  </si>
  <si>
    <t xml:space="preserve">              HC1.C27.L00.R4.1635</t>
  </si>
  <si>
    <t>Installation of Horizontal Louvers - L00 - R4/A0 - S. K. CL.</t>
  </si>
  <si>
    <t xml:space="preserve">              HC1.C27.L00.R4.1636</t>
  </si>
  <si>
    <t>Finishing Works - L00 - R4/A0 - S. K. CL.</t>
  </si>
  <si>
    <t xml:space="preserve">              HC1.C27.L00.R4.1637</t>
  </si>
  <si>
    <t>Installation of Aluminum Framed Glazed with Side Hung Doors - L00 - R4/A0 - S. K. CR.</t>
  </si>
  <si>
    <t xml:space="preserve">              HC1.C27.L00.R4.1638</t>
  </si>
  <si>
    <t>Installation of Aluminum Glazed Curtain Wall - L00 - R4/A0 - S. K. CR.</t>
  </si>
  <si>
    <t xml:space="preserve">              HC1.C27.L00.R4.1639</t>
  </si>
  <si>
    <t>Installation of Sand Trap Louvers - L00 - R4/A0 - S. K. CR.</t>
  </si>
  <si>
    <t xml:space="preserve">              HC1.C27.L00.R4.1640</t>
  </si>
  <si>
    <t>Installation of Horizontal Louvers - L00 - R4/A0 - S. K. CR.</t>
  </si>
  <si>
    <t xml:space="preserve">              HC1.C27.L00.R4.1641</t>
  </si>
  <si>
    <t>Finishing Works - L00 - R4/A0 - S. K. CR.</t>
  </si>
  <si>
    <t xml:space="preserve">              HC1.C27.L00.R4.1642</t>
  </si>
  <si>
    <t>Installation of Aluminum Framed Glazed with Side Hung Doors - L00 - R4/A0 - S. DQ. L.</t>
  </si>
  <si>
    <t xml:space="preserve">              HC1.C27.L00.R4.1643</t>
  </si>
  <si>
    <t>Installation of Aluminum Glazed Curtain Wall - L00 - R4/A0 - S. DQ. L.</t>
  </si>
  <si>
    <t xml:space="preserve">              HC1.C27.L00.R4.1644</t>
  </si>
  <si>
    <t>Installation of Sand Trap Louvers - L00 - R4/A0 - S. DQ. L.</t>
  </si>
  <si>
    <t xml:space="preserve">              HC1.C27.L00.R4.1645</t>
  </si>
  <si>
    <t>Installation of Horizontal Louvers - L00 - R4/A0 - S. DQ. L.</t>
  </si>
  <si>
    <t xml:space="preserve">              HC1.C27.L00.R4.1646</t>
  </si>
  <si>
    <t>Finishing Works - L00 - R4/A0 - S. DQ. L.</t>
  </si>
  <si>
    <t xml:space="preserve">              HC1.C27.L00.R4.1647</t>
  </si>
  <si>
    <t>Installation of Aluminum Framed Glazed with Side Hung Doors - L00 - R4/A0 - S. DQ. R.</t>
  </si>
  <si>
    <t xml:space="preserve">              HC1.C27.L00.R4.1648</t>
  </si>
  <si>
    <t>Installation of Aluminum Glazed Curtain Wall - L00 - R4/A0 - S. DQ. R.</t>
  </si>
  <si>
    <t xml:space="preserve">              HC1.C27.L00.R4.1649</t>
  </si>
  <si>
    <t>Installation of Sand Trap Louvers - L00 - R4/A0 - S. DQ. R.</t>
  </si>
  <si>
    <t xml:space="preserve">              HC1.C27.L00.R4.1650</t>
  </si>
  <si>
    <t>Installation of Horizontal Louvers - L00 - R4/A0 - S. DQ. R.</t>
  </si>
  <si>
    <t xml:space="preserve">              HC1.C27.L00.R4.1651</t>
  </si>
  <si>
    <t>Finishing Works - L00 - R4/A0 - S. DQ. R.</t>
  </si>
  <si>
    <t xml:space="preserve">          R4 / B0</t>
  </si>
  <si>
    <t xml:space="preserve">              HC1.C27.L00.R4.1652</t>
  </si>
  <si>
    <t>Installation of Aluminum Framed Glazed with Side Hung Doors - L00 - R4/B0 - S. K. L. - 1</t>
  </si>
  <si>
    <t xml:space="preserve">              HC1.C27.L00.R4.1653</t>
  </si>
  <si>
    <t>Installation of Aluminum Glazed Curtain Wall - L00 - R4/B0 - S. K. L. - 1</t>
  </si>
  <si>
    <t xml:space="preserve">              HC1.C27.L00.R4.1654</t>
  </si>
  <si>
    <t>Installation of Sand Trap Louvers - L00 - R4/B0 - S. K. L. - 1</t>
  </si>
  <si>
    <t xml:space="preserve">              HC1.C27.L00.R4.1655</t>
  </si>
  <si>
    <t>Installation of Horizontal Louvers - L00 - R4/B0 - S. K. L. - 1</t>
  </si>
  <si>
    <t xml:space="preserve">              HC1.C27.L00.R4.1656</t>
  </si>
  <si>
    <t>Finishing Works - L00 - R4/B0 - S. K. L. - 1</t>
  </si>
  <si>
    <t xml:space="preserve">              HC1.C27.L00.R4.1657</t>
  </si>
  <si>
    <t>Installation of Aluminum Framed Glazed with Side Hung Doors - L00 - R4/B0 - S. K. L. - 2</t>
  </si>
  <si>
    <t xml:space="preserve">              HC1.C27.L00.R4.1658</t>
  </si>
  <si>
    <t>Installation of Aluminum Glazed Curtain Wall - L00 - R4/B0 - S. K. L. - 2</t>
  </si>
  <si>
    <t xml:space="preserve">              HC1.C27.L00.R4.1659</t>
  </si>
  <si>
    <t>Installation of Sand Trap Louvers - L00 - R4/B0 - S. K. L. - 2</t>
  </si>
  <si>
    <t xml:space="preserve">              HC1.C27.L00.R4.1660</t>
  </si>
  <si>
    <t>Installation of Horizontal Louvers - L00 - R4/B0 - S. K. L. - 2</t>
  </si>
  <si>
    <t xml:space="preserve">              HC1.C27.L00.R4.1661</t>
  </si>
  <si>
    <t>Finishing Works - L00 - R4/B0 - S. K. L. - 2</t>
  </si>
  <si>
    <t xml:space="preserve">              HC1.C27.L00.R4.1662</t>
  </si>
  <si>
    <t>Installation of Aluminum Framed Glazed with Side Hung Doors - L00 - R4/B0 - S. K. L. - 3</t>
  </si>
  <si>
    <t xml:space="preserve">              HC1.C27.L00.R4.1663</t>
  </si>
  <si>
    <t>Installation of Aluminum Glazed Curtain Wall - L00 - R4/B0 - S. K. L. - 3</t>
  </si>
  <si>
    <t xml:space="preserve">              HC1.C27.L00.R4.1664</t>
  </si>
  <si>
    <t>Installation of Sand Trap Louvers - L00 - R4/B0 - S. K. L. - 3</t>
  </si>
  <si>
    <t xml:space="preserve">              HC1.C27.L00.R4.1665</t>
  </si>
  <si>
    <t>Installation of Horizontal Louvers - L00 - R4/B0 - S. K. L. - 3</t>
  </si>
  <si>
    <t xml:space="preserve">              HC1.C27.L00.R4.1666</t>
  </si>
  <si>
    <t>Finishing Works - L00 - R4/B0 - S. K. L. - 3</t>
  </si>
  <si>
    <t xml:space="preserve">              HC1.C27.L00.R4.1667</t>
  </si>
  <si>
    <t>Installation of Aluminum Framed Glazed with Side Hung Doors - L00 - R4/B0 - S. K. R. - 1</t>
  </si>
  <si>
    <t xml:space="preserve">              HC1.C27.L00.R4.1668</t>
  </si>
  <si>
    <t>Installation of Aluminum Glazed Curtain Wall - L00 - R4/B0 - S. K. R. - 1</t>
  </si>
  <si>
    <t xml:space="preserve">              HC1.C27.L00.R4.1669</t>
  </si>
  <si>
    <t>Installation of Sand Trap Louvers - L00 - R4/B0 - S. K. R. - 1</t>
  </si>
  <si>
    <t xml:space="preserve">              HC1.C27.L00.R4.1670</t>
  </si>
  <si>
    <t>Installation of Horizontal Louvers - L00 - R4/B0 - S. K. R. - 1</t>
  </si>
  <si>
    <t xml:space="preserve">              HC1.C27.L00.R4.1671</t>
  </si>
  <si>
    <t>Finishing Works - L00 - R4/B0 - S. K. R. - 1</t>
  </si>
  <si>
    <t xml:space="preserve">              HC1.C27.L00.R4.1672</t>
  </si>
  <si>
    <t>Installation of Aluminum Framed Glazed with Side Hung Doors - L00 - R4/B0 - S. K. R. - 2</t>
  </si>
  <si>
    <t xml:space="preserve">              HC1.C27.L00.R4.1673</t>
  </si>
  <si>
    <t>Installation of Aluminum Glazed Curtain Wall - L00 - R4/B0 - S. K. R. - 2</t>
  </si>
  <si>
    <t xml:space="preserve">              HC1.C27.L00.R4.1674</t>
  </si>
  <si>
    <t>Installation of Sand Trap Louvers - L00 - R4/B0 - S. K. R. - 2</t>
  </si>
  <si>
    <t xml:space="preserve">              HC1.C27.L00.R4.1675</t>
  </si>
  <si>
    <t>Installation of Horizontal Louvers - L00 - R4/B0 - S. K. R. - 2</t>
  </si>
  <si>
    <t xml:space="preserve">              HC1.C27.L00.R4.1676</t>
  </si>
  <si>
    <t>Finishing Works - L00 - R4/B0 - S. K. R. - 2</t>
  </si>
  <si>
    <t xml:space="preserve">              HC1.C27.L00.R4.1677</t>
  </si>
  <si>
    <t>Installation of Aluminum Framed Glazed with Side Hung Doors - L00 - R4/B0 - S. K. CL.</t>
  </si>
  <si>
    <t xml:space="preserve">              HC1.C27.L00.R4.1678</t>
  </si>
  <si>
    <t>Installation of Aluminum Glazed Curtain Wall - L00 - R4/B0 - S. K. CL.</t>
  </si>
  <si>
    <t xml:space="preserve">              HC1.C27.L00.R4.1679</t>
  </si>
  <si>
    <t>Installation of Sand Trap Louvers - L00 - R4/B0 - S. K. CL.</t>
  </si>
  <si>
    <t xml:space="preserve">              HC1.C27.L00.R4.1680</t>
  </si>
  <si>
    <t>Installation of Horizontal Louvers - L00 - R4/B0 - S. K. CL.</t>
  </si>
  <si>
    <t xml:space="preserve">              HC1.C27.L00.R4.1681</t>
  </si>
  <si>
    <t>Finishing Works - L00 - R4/B0 - S. K. CL.</t>
  </si>
  <si>
    <t xml:space="preserve">              HC1.C27.L00.R4.1682</t>
  </si>
  <si>
    <t>Installation of Aluminum Framed Glazed with Side Hung Doors - L00 - R4/B0 - S. K. CR.</t>
  </si>
  <si>
    <t xml:space="preserve">              HC1.C27.L00.R4.1683</t>
  </si>
  <si>
    <t>Installation of Aluminum Glazed Curtain Wall - L00 - R4/B0 - S. K. CR.</t>
  </si>
  <si>
    <t xml:space="preserve">              HC1.C27.L00.R4.1684</t>
  </si>
  <si>
    <t>Installation of Sand Trap Louvers - L00 - R4/B0 - S. K. CR.</t>
  </si>
  <si>
    <t xml:space="preserve">              HC1.C27.L00.R4.1685</t>
  </si>
  <si>
    <t>Installation of Horizontal Louvers - L00 - R4/B0 - S. K. CR.</t>
  </si>
  <si>
    <t xml:space="preserve">              HC1.C27.L00.R4.1686</t>
  </si>
  <si>
    <t>Finishing Works - L00 - R4/B0 - S. K. CR.</t>
  </si>
  <si>
    <t xml:space="preserve">              HC1.C27.L00.R4.1687</t>
  </si>
  <si>
    <t>Installation of Aluminum Framed Glazed with Side Hung Doors - L00 - R4/B0 - S. DQ. R.</t>
  </si>
  <si>
    <t xml:space="preserve">              HC1.C27.L00.R4.1688</t>
  </si>
  <si>
    <t>Installation of Aluminum Glazed Curtain Wall - L00 - R4/B0 - S. DQ. R.</t>
  </si>
  <si>
    <t xml:space="preserve">              HC1.C27.L00.R4.1689</t>
  </si>
  <si>
    <t>Installation of Sand Trap Louvers - L00 - R4/B0 - S. DQ. R.</t>
  </si>
  <si>
    <t xml:space="preserve">              HC1.C27.L00.R4.1690</t>
  </si>
  <si>
    <t>Installation of Horizontal Louvers - L00 - R4/B0 - S. DQ. R.</t>
  </si>
  <si>
    <t xml:space="preserve">              HC1.C27.L00.R4.1691</t>
  </si>
  <si>
    <t>Finishing Works - L00 - R4/B0 - S. DQ. R.</t>
  </si>
  <si>
    <t xml:space="preserve">          R4 / C0</t>
  </si>
  <si>
    <t xml:space="preserve">              HC1.C27.L00.R4.1692</t>
  </si>
  <si>
    <t>Installation of Aluminum Framed Glazed with Side Hung Doors - L00 - R4/C0 - S. K. L.</t>
  </si>
  <si>
    <t xml:space="preserve">              HC1.C27.L00.R4.1693</t>
  </si>
  <si>
    <t>Installation of Aluminum Glazed Curtain Wall - L00 - R4/C0 - S. K. L.</t>
  </si>
  <si>
    <t xml:space="preserve">              HC1.C27.L00.R4.1694</t>
  </si>
  <si>
    <t>Installation of Sand Trap Louvers - L00 - R4/C0 - S. K. L.</t>
  </si>
  <si>
    <t xml:space="preserve">              HC1.C27.L00.R4.1695</t>
  </si>
  <si>
    <t>Installation of Horizontal Louvers - L00 - R4/C0 - S. K. L.</t>
  </si>
  <si>
    <t xml:space="preserve">              HC1.C27.L00.R4.1696</t>
  </si>
  <si>
    <t>Finishing Works - L00 - R4/C0 - S. K. L.</t>
  </si>
  <si>
    <t xml:space="preserve">              HC1.C27.L00.R4.1697</t>
  </si>
  <si>
    <t>Installation of Aluminum Framed Glazed with Side Hung Doors - L00 - R4/C0 - S. K. R.</t>
  </si>
  <si>
    <t xml:space="preserve">              HC1.C27.L00.R4.1698</t>
  </si>
  <si>
    <t>Installation of Aluminum Glazed Curtain Wall - L00 - R4/C0 - S. K. R.</t>
  </si>
  <si>
    <t xml:space="preserve">              HC1.C27.L00.R4.1699</t>
  </si>
  <si>
    <t>Installation of Sand Trap Louvers - L00 - R4/C0 - S. K. R.</t>
  </si>
  <si>
    <t xml:space="preserve">              HC1.C27.L00.R4.1700</t>
  </si>
  <si>
    <t>Installation of Horizontal Louvers - L00 - R4/C0 - S. K. R.</t>
  </si>
  <si>
    <t xml:space="preserve">              HC1.C27.L00.R4.1701</t>
  </si>
  <si>
    <t>Finishing Works - L00 - R4/C0 - S. K. R.</t>
  </si>
  <si>
    <t xml:space="preserve">              HC1.C27.L00.R4.1702</t>
  </si>
  <si>
    <t>Installation of Aluminum Framed Glazed with Side Hung Doors - L00 - R4/C0 - S. K. CR.</t>
  </si>
  <si>
    <t xml:space="preserve">              HC1.C27.L00.R4.1703</t>
  </si>
  <si>
    <t>Installation of Aluminum Glazed Curtain Wall - L00 - R4/C0 - S. K. CR.</t>
  </si>
  <si>
    <t xml:space="preserve">              HC1.C27.L00.R4.1704</t>
  </si>
  <si>
    <t>Installation of Sand Trap Louvers - L00 - R4/C0 - S. K. CR.</t>
  </si>
  <si>
    <t xml:space="preserve">              HC1.C27.L00.R4.1705</t>
  </si>
  <si>
    <t>Installation of Horizontal Louvers - L00 - R4/C0 - S. K. CR.</t>
  </si>
  <si>
    <t xml:space="preserve">              HC1.C27.L00.R4.1706</t>
  </si>
  <si>
    <t>Finishing Works - L00 - R4/C0 - S. K. CR.</t>
  </si>
  <si>
    <t xml:space="preserve">              HC1.C27.L00.R4.1707</t>
  </si>
  <si>
    <t>Installation of Aluminum Framed Glazed with Side Hung Doors - L00 - R4/C0 - S. DQ. L. - 1</t>
  </si>
  <si>
    <t xml:space="preserve">              HC1.C27.L00.R4.1708</t>
  </si>
  <si>
    <t>Installation of Aluminum Glazed Curtain Wall - L00 - R4/C0 - S. DQ. L. - 1</t>
  </si>
  <si>
    <t xml:space="preserve">              HC1.C27.L00.R4.1709</t>
  </si>
  <si>
    <t>Installation of Sand Trap Louvers - L00 - R4/C0 - S. DQ. L. - 1</t>
  </si>
  <si>
    <t xml:space="preserve">              HC1.C27.L00.R4.1710</t>
  </si>
  <si>
    <t>Installation of Horizontal Louvers - L00 - R4/C0 - S. DQ. L. - 1</t>
  </si>
  <si>
    <t xml:space="preserve">              HC1.C27.L00.R4.1711</t>
  </si>
  <si>
    <t>Finishing Works - L00 - R4/C0 - S. DQ. L. - 1</t>
  </si>
  <si>
    <t xml:space="preserve">              HC1.C27.L00.R4.1712</t>
  </si>
  <si>
    <t>Installation of Aluminum Framed Glazed with Side Hung Doors - L00 - R4/C0 - S. DQ. L. - 2</t>
  </si>
  <si>
    <t xml:space="preserve">              HC1.C27.L00.R4.1713</t>
  </si>
  <si>
    <t>Installation of Aluminum Glazed Curtain Wall - L00 - R4/C0 - S. DQ. L. - 2</t>
  </si>
  <si>
    <t xml:space="preserve">              HC1.C27.L00.R4.1714</t>
  </si>
  <si>
    <t>Installation of Sand Trap Louvers - L00 - R4/C0 - S. DQ. L. - 2</t>
  </si>
  <si>
    <t xml:space="preserve">              HC1.C27.L00.R4.1715</t>
  </si>
  <si>
    <t>Installation of Horizontal Louvers - L00 - R4/C0 - S. DQ. L. - 2</t>
  </si>
  <si>
    <t xml:space="preserve">              HC1.C27.L00.R4.1716</t>
  </si>
  <si>
    <t>Finishing Works - L00 - R4/C0 - S. DQ. L. - 2</t>
  </si>
  <si>
    <t xml:space="preserve">              HC1.C27.L00.R4.1717</t>
  </si>
  <si>
    <t>Installation of Aluminum Framed Glazed with Side Hung Doors - L00 - R4/C0 - 2BS</t>
  </si>
  <si>
    <t xml:space="preserve">              HC1.C27.L00.R4.1718</t>
  </si>
  <si>
    <t>Installation of Aluminum Glazed Curtain Wall - L00 - R4/C0 - 2BS</t>
  </si>
  <si>
    <t xml:space="preserve">              HC1.C27.L00.R4.1719</t>
  </si>
  <si>
    <t>Installation of Sand Trap Louvers - L00 - R4/C0 - 2BS</t>
  </si>
  <si>
    <t xml:space="preserve">              HC1.C27.L00.R4.1720</t>
  </si>
  <si>
    <t>Installation of Horizontal Louvers - L00 - R4/C0 - 2BS</t>
  </si>
  <si>
    <t xml:space="preserve">              HC1.C27.L00.R4.1721</t>
  </si>
  <si>
    <t>Finishing Works - L00 - R4/C0 - 2BS</t>
  </si>
  <si>
    <t xml:space="preserve">          R2 / J1</t>
  </si>
  <si>
    <t xml:space="preserve">              HC1.C27.L01.R2.1722</t>
  </si>
  <si>
    <t>Installation of Aluminum Framed Glazed with Side Hung Doors - L01 - R2/J1 - S. K. L. - 1</t>
  </si>
  <si>
    <t xml:space="preserve">              HC1.C27.L01.R2.1723</t>
  </si>
  <si>
    <t>Installation of Aluminum Glazed Curtain Wall - L01 - R2/J1 - S. K. L. - 1</t>
  </si>
  <si>
    <t xml:space="preserve">              HC1.C27.L01.R2.1724</t>
  </si>
  <si>
    <t>Installation of Sand Trap Louvers - L01 - R2/J1 - S. K. L. - 1</t>
  </si>
  <si>
    <t xml:space="preserve">              HC1.C27.L01.R2.1725</t>
  </si>
  <si>
    <t>Installation of Horizontal Louvers - L01 - R2/J1 - S. K. L. - 1</t>
  </si>
  <si>
    <t xml:space="preserve">              HC1.C27.L01.R2.1726</t>
  </si>
  <si>
    <t>Finishing Works - L01 - R2/J1 - S. K. L. - 1</t>
  </si>
  <si>
    <t xml:space="preserve">              HC1.C27.L01.R2.1727</t>
  </si>
  <si>
    <t>Installation of Aluminum Framed Glazed with Side Hung Doors - L01 - R2/J1 - S. K. L. - 2</t>
  </si>
  <si>
    <t xml:space="preserve">              HC1.C27.L01.R2.1728</t>
  </si>
  <si>
    <t>Installation of Aluminum Glazed Curtain Wall - L01 - R2/J1 - S. K. L. - 2</t>
  </si>
  <si>
    <t xml:space="preserve">              HC1.C27.L01.R2.1729</t>
  </si>
  <si>
    <t>Installation of Sand Trap Louvers - L01 - R2/J1 - S. K. L. - 2</t>
  </si>
  <si>
    <t xml:space="preserve">              HC1.C27.L01.R2.1730</t>
  </si>
  <si>
    <t>Installation of Horizontal Louvers - L01 - R2/J1 - S. K. L. - 2</t>
  </si>
  <si>
    <t xml:space="preserve">              HC1.C27.L01.R2.1731</t>
  </si>
  <si>
    <t>Finishing Works - L01 - R2/J1 - S. K. L. - 2</t>
  </si>
  <si>
    <t xml:space="preserve">              HC1.C27.L01.R2.1732</t>
  </si>
  <si>
    <t>Installation of Aluminum Framed Glazed with Side Hung Doors - L01 - R2/J1 - S. K. L. - 3</t>
  </si>
  <si>
    <t xml:space="preserve">              HC1.C27.L01.R2.1733</t>
  </si>
  <si>
    <t>Installation of Aluminum Glazed Curtain Wall - L01 - R2/J1 - S. K. L. - 3</t>
  </si>
  <si>
    <t xml:space="preserve">              HC1.C27.L01.R2.1734</t>
  </si>
  <si>
    <t>Installation of Sand Trap Louvers - L01 - R2/J1 - S. K. L. - 3</t>
  </si>
  <si>
    <t xml:space="preserve">              HC1.C27.L01.R2.1735</t>
  </si>
  <si>
    <t>Installation of Horizontal Louvers - L01 - R2/J1 - S. K. L. - 3</t>
  </si>
  <si>
    <t xml:space="preserve">              HC1.C27.L01.R2.1736</t>
  </si>
  <si>
    <t>Finishing Works - L01 - R2/J1 - S. K. L. - 3</t>
  </si>
  <si>
    <t xml:space="preserve">              HC1.C27.L01.R2.1737</t>
  </si>
  <si>
    <t>Installation of Aluminum Framed Glazed with Side Hung Doors - L01 - R2/J1 - S. K. R. - 1</t>
  </si>
  <si>
    <t xml:space="preserve">              HC1.C27.L01.R2.1738</t>
  </si>
  <si>
    <t>Installation of Aluminum Glazed Curtain Wall - L01 - R2/J1 - S. K. R. - 1</t>
  </si>
  <si>
    <t xml:space="preserve">              HC1.C27.L01.R2.1739</t>
  </si>
  <si>
    <t>Installation of Sand Trap Louvers - L01 - R2/J1 - S. K. R. - 1</t>
  </si>
  <si>
    <t xml:space="preserve">              HC1.C27.L01.R2.1740</t>
  </si>
  <si>
    <t>Installation of Horizontal Louvers - L01 - R2/J1 - S. K. R. - 1</t>
  </si>
  <si>
    <t xml:space="preserve">              HC1.C27.L01.R2.1741</t>
  </si>
  <si>
    <t>Finishing Works - L01 - R2/J1 - S. K. R. - 1</t>
  </si>
  <si>
    <t xml:space="preserve">              HC1.C27.L01.R2.1742</t>
  </si>
  <si>
    <t>Installation of Aluminum Framed Glazed with Side Hung Doors - L01 - R2/J1 - S. K. R. - 2</t>
  </si>
  <si>
    <t xml:space="preserve">              HC1.C27.L01.R2.1743</t>
  </si>
  <si>
    <t>Installation of Aluminum Glazed Curtain Wall - L01 - R2/J1 - S. K. R. - 2</t>
  </si>
  <si>
    <t xml:space="preserve">              HC1.C27.L01.R2.1744</t>
  </si>
  <si>
    <t>Installation of Sand Trap Louvers - L01 - R2/J1 - S. K. R. - 2</t>
  </si>
  <si>
    <t xml:space="preserve">              HC1.C27.L01.R2.1745</t>
  </si>
  <si>
    <t>Installation of Horizontal Louvers - L01 - R2/J1 - S. K. R. - 2</t>
  </si>
  <si>
    <t xml:space="preserve">              HC1.C27.L01.R2.1746</t>
  </si>
  <si>
    <t>Finishing Works - L01 - R2/J1 - S. K. R. - 2</t>
  </si>
  <si>
    <t xml:space="preserve">              HC1.C27.L01.R2.1747</t>
  </si>
  <si>
    <t>Installation of Aluminum Framed Glazed with Side Hung Doors - L01 - R2/J1 - S. K. CL.</t>
  </si>
  <si>
    <t xml:space="preserve">              HC1.C27.L01.R2.1748</t>
  </si>
  <si>
    <t>Installation of Aluminum Glazed Curtain Wall - L01 - R2/J1 - S. K. CL.</t>
  </si>
  <si>
    <t xml:space="preserve">              HC1.C27.L01.R2.1749</t>
  </si>
  <si>
    <t>Installation of Sand Trap Louvers - L01 - R2/J1 - S. K. CL.</t>
  </si>
  <si>
    <t xml:space="preserve">              HC1.C27.L01.R2.1750</t>
  </si>
  <si>
    <t>Installation of Horizontal Louvers - L01 - R2/J1 - S. K. CL.</t>
  </si>
  <si>
    <t xml:space="preserve">              HC1.C27.L01.R2.1751</t>
  </si>
  <si>
    <t>Finishing Works - L01 - R2/J1 - S. K. CL.</t>
  </si>
  <si>
    <t xml:space="preserve">              HC1.C27.L01.R2.1752</t>
  </si>
  <si>
    <t>Installation of Aluminum Framed Glazed with Side Hung Doors - L01 - R2/J1 - S. K. CR.</t>
  </si>
  <si>
    <t xml:space="preserve">              HC1.C27.L01.R2.1753</t>
  </si>
  <si>
    <t>Installation of Aluminum Glazed Curtain Wall - L01 - R2/J1 - S. K. CR.</t>
  </si>
  <si>
    <t xml:space="preserve">              HC1.C27.L01.R2.1754</t>
  </si>
  <si>
    <t>Installation of Sand Trap Louvers - L01 - R2/J1 - S. K. CR.</t>
  </si>
  <si>
    <t xml:space="preserve">              HC1.C27.L01.R2.1755</t>
  </si>
  <si>
    <t>Installation of Horizontal Louvers - L01 - R2/J1 - S. K. CR.</t>
  </si>
  <si>
    <t xml:space="preserve">              HC1.C27.L01.R2.1756</t>
  </si>
  <si>
    <t>Finishing Works - L01 - R2/J1 - S. K. CR.</t>
  </si>
  <si>
    <t xml:space="preserve">              HC1.C27.L01.R2.1757</t>
  </si>
  <si>
    <t>Installation of Aluminum Framed Glazed with Side Hung Doors - L01 - R2/J1 - S. DQ. R.</t>
  </si>
  <si>
    <t xml:space="preserve">              HC1.C27.L01.R2.1758</t>
  </si>
  <si>
    <t>Installation of Aluminum Glazed Curtain Wall - L01 - R2/J1 - S. DQ. R.</t>
  </si>
  <si>
    <t xml:space="preserve">              HC1.C27.L01.R2.1759</t>
  </si>
  <si>
    <t>Installation of Sand Trap Louvers - L01 - R2/J1 - S. DQ. R.</t>
  </si>
  <si>
    <t xml:space="preserve">              HC1.C27.L01.R2.1760</t>
  </si>
  <si>
    <t>Installation of Horizontal Louvers - L01 - R2/J1 - S. DQ. R.</t>
  </si>
  <si>
    <t xml:space="preserve">              HC1.C27.L01.R2.1761</t>
  </si>
  <si>
    <t>Finishing Works - L01 - R2/J1 - S. DQ. R.</t>
  </si>
  <si>
    <t xml:space="preserve">          R1 / M1</t>
  </si>
  <si>
    <t xml:space="preserve">              HC1.C27.L01.R1.1762</t>
  </si>
  <si>
    <t>Installation of Aluminum Framed Glazed with Side Hung Doors - L01 - R1/M1 - S. K. L. - 1</t>
  </si>
  <si>
    <t xml:space="preserve">              HC1.C27.L01.R1.1763</t>
  </si>
  <si>
    <t>Installation of Aluminum Glazed Curtain Wall - L01 - R1/M1 - S. K. L. - 1</t>
  </si>
  <si>
    <t xml:space="preserve">              HC1.C27.L01.R1.1764</t>
  </si>
  <si>
    <t>Installation of Sand Trap Louvers - L01 - R1/M1 - S. K. L. - 1</t>
  </si>
  <si>
    <t xml:space="preserve">              HC1.C27.L01.R1.1765</t>
  </si>
  <si>
    <t>Installation of Horizontal Louvers - L01 - R1/M1 - S. K. L. - 1</t>
  </si>
  <si>
    <t xml:space="preserve">              HC1.C27.L01.R1.1766</t>
  </si>
  <si>
    <t>Finishing Works - L01 - R1/M1 - S. K. L. - 1</t>
  </si>
  <si>
    <t xml:space="preserve">              HC1.C27.L01.R1.1767</t>
  </si>
  <si>
    <t>Installation of Aluminum Framed Glazed with Side Hung Doors - L01 - R1/M1 - S. K. L. - 2</t>
  </si>
  <si>
    <t xml:space="preserve">              HC1.C27.L01.R1.1768</t>
  </si>
  <si>
    <t>Installation of Aluminum Glazed Curtain Wall - L01 - R1/M1 - S. K. L. - 2</t>
  </si>
  <si>
    <t xml:space="preserve">              HC1.C27.L01.R1.1769</t>
  </si>
  <si>
    <t>Installation of Sand Trap Louvers - L01 - R1/M1 - S. K. L. - 2</t>
  </si>
  <si>
    <t xml:space="preserve">              HC1.C27.L01.R1.1770</t>
  </si>
  <si>
    <t>Installation of Horizontal Louvers - L01 - R1/M1 - S. K. L. - 2</t>
  </si>
  <si>
    <t xml:space="preserve">              HC1.C27.L01.R1.1771</t>
  </si>
  <si>
    <t>Finishing Works - L01 - R1/M1 - S. K. L. - 2</t>
  </si>
  <si>
    <t xml:space="preserve">              HC1.C27.L01.R1.1772</t>
  </si>
  <si>
    <t>Installation of Aluminum Framed Glazed with Side Hung Doors - L01 - R1/M1 - S. K. L. - 3</t>
  </si>
  <si>
    <t xml:space="preserve">              HC1.C27.L01.R1.1773</t>
  </si>
  <si>
    <t>Installation of Aluminum Glazed Curtain Wall - L01 - R1/M1 - S. K. L. - 3</t>
  </si>
  <si>
    <t xml:space="preserve">              HC1.C27.L01.R1.1774</t>
  </si>
  <si>
    <t>Installation of Sand Trap Louvers - L01 - R1/M1 - S. K. L. - 3</t>
  </si>
  <si>
    <t xml:space="preserve">              HC1.C27.L01.R1.1775</t>
  </si>
  <si>
    <t>Installation of Horizontal Louvers - L01 - R1/M1 - S. K. L. - 3</t>
  </si>
  <si>
    <t xml:space="preserve">              HC1.C27.L01.R1.1776</t>
  </si>
  <si>
    <t>Finishing Works - L01 - R1/M1 - S. K. L. - 3</t>
  </si>
  <si>
    <t xml:space="preserve">              HC1.C27.L01.R1.1777</t>
  </si>
  <si>
    <t>Installation of Aluminum Framed Glazed with Side Hung Doors - L01 - R1/M1 - S. K. R. - 1</t>
  </si>
  <si>
    <t xml:space="preserve">              HC1.C27.L01.R1.1778</t>
  </si>
  <si>
    <t>Installation of Aluminum Glazed Curtain Wall - L01 - R1/M1 - S. K. R. - 1</t>
  </si>
  <si>
    <t xml:space="preserve">              HC1.C27.L01.R1.1779</t>
  </si>
  <si>
    <t>Installation of Sand Trap Louvers - L01 - R1/M1 - S. K. R. - 1</t>
  </si>
  <si>
    <t xml:space="preserve">              HC1.C27.L01.R1.1780</t>
  </si>
  <si>
    <t>Installation of Horizontal Louvers - L01 - R1/M1 - S. K. R. - 1</t>
  </si>
  <si>
    <t xml:space="preserve">              HC1.C27.L01.R1.1781</t>
  </si>
  <si>
    <t>Finishing Works - L01 - R1/M1 - S. K. R. - 1</t>
  </si>
  <si>
    <t xml:space="preserve">              HC1.C27.L01.R1.1782</t>
  </si>
  <si>
    <t>Installation of Aluminum Framed Glazed with Side Hung Doors - L01 - R1/M1 - S. K. R. - 2</t>
  </si>
  <si>
    <t xml:space="preserve">              HC1.C27.L01.R1.1783</t>
  </si>
  <si>
    <t>Installation of Aluminum Glazed Curtain Wall - L01 - R1/M1 - S. K. R. - 2</t>
  </si>
  <si>
    <t xml:space="preserve">              HC1.C27.L01.R1.1784</t>
  </si>
  <si>
    <t>Installation of Sand Trap Louvers - L01 - R1/M1 - S. K. R. - 2</t>
  </si>
  <si>
    <t xml:space="preserve">              HC1.C27.L01.R1.1785</t>
  </si>
  <si>
    <t>Installation of Horizontal Louvers - L01 - R1/M1 - S. K. R. - 2</t>
  </si>
  <si>
    <t xml:space="preserve">              HC1.C27.L01.R1.1786</t>
  </si>
  <si>
    <t>Finishing Works - L01 - R1/M1 - S. K. R. - 2</t>
  </si>
  <si>
    <t xml:space="preserve">              HC1.C27.L01.R1.1787</t>
  </si>
  <si>
    <t>Installation of Aluminum Framed Glazed with Side Hung Doors - L01 - R1/M1 - S. K. CL.</t>
  </si>
  <si>
    <t xml:space="preserve">              HC1.C27.L01.R1.1788</t>
  </si>
  <si>
    <t>Installation of Aluminum Glazed Curtain Wall - L01 - R1/M1 - S. K. CL.</t>
  </si>
  <si>
    <t xml:space="preserve">              HC1.C27.L01.R1.1789</t>
  </si>
  <si>
    <t>Installation of Sand Trap Louvers - L01 - R1/M1 - S. K. CL.</t>
  </si>
  <si>
    <t xml:space="preserve">              HC1.C27.L01.R1.1790</t>
  </si>
  <si>
    <t>Installation of Horizontal Louvers - L01 - R1/M1 - S. K. CL.</t>
  </si>
  <si>
    <t xml:space="preserve">              HC1.C27.L01.R1.1791</t>
  </si>
  <si>
    <t>Finishing Works - L01 - R1/M1 - S. K. CL.</t>
  </si>
  <si>
    <t xml:space="preserve">              HC1.C27.L01.R1.1792</t>
  </si>
  <si>
    <t>Installation of Aluminum Framed Glazed with Side Hung Doors - L01 - R1/M1 - S. K. CR.</t>
  </si>
  <si>
    <t xml:space="preserve">              HC1.C27.L01.R1.1793</t>
  </si>
  <si>
    <t>Installation of Aluminum Glazed Curtain Wall - L01 - R1/M1 - S. K. CR.</t>
  </si>
  <si>
    <t xml:space="preserve">              HC1.C27.L01.R1.1794</t>
  </si>
  <si>
    <t>Installation of Sand Trap Louvers - L01 - R1/M1 - S. K. CR.</t>
  </si>
  <si>
    <t xml:space="preserve">              HC1.C27.L01.R1.1795</t>
  </si>
  <si>
    <t>Installation of Horizontal Louvers - L01 - R1/M1 - S. K. CR.</t>
  </si>
  <si>
    <t xml:space="preserve">              HC1.C27.L01.R1.1796</t>
  </si>
  <si>
    <t>Finishing Works - L01 - R1/M1 - S. K. CR.</t>
  </si>
  <si>
    <t xml:space="preserve">              HC1.C27.L01.R1.1797</t>
  </si>
  <si>
    <t>Installation of Aluminum Framed Glazed with Side Hung  - L01 - R1/M1 - S. DQ. R.</t>
  </si>
  <si>
    <t xml:space="preserve">              HC1.C27.L01.R1.1798</t>
  </si>
  <si>
    <t>Installation of Aluminum Glazed Curtain Wall - L01 - R1/M1 - S. DQ. R.</t>
  </si>
  <si>
    <t xml:space="preserve">              HC1.C27.L01.R1.1799</t>
  </si>
  <si>
    <t>Installation of Sand Trap Louvers - L01 - R1/M1 - S. DQ. R.</t>
  </si>
  <si>
    <t xml:space="preserve">              HC1.C27.L01.R1.1800</t>
  </si>
  <si>
    <t>Installation of Horizontal Louvers - L01 - R1/M1 - S. DQ. R.</t>
  </si>
  <si>
    <t xml:space="preserve">              HC1.C27.L01.R1.1801</t>
  </si>
  <si>
    <t>Finishing Works - L01 - R1/M1 - S. DQ. R.</t>
  </si>
  <si>
    <t xml:space="preserve">          R1 / N1</t>
  </si>
  <si>
    <t xml:space="preserve">              HC1.C27.L01.R1.1802</t>
  </si>
  <si>
    <t>Installation of Aluminum Framed Glazed with Side Hung Doors - L01 - R1/N1 - S. K. L. - 1</t>
  </si>
  <si>
    <t xml:space="preserve">              HC1.C27.L01.R1.1803</t>
  </si>
  <si>
    <t>Installation of Aluminum Glazed Curtain Wall - L01 - R1/N1 - S. K. L. - 1</t>
  </si>
  <si>
    <t xml:space="preserve">              HC1.C27.L01.R1.1804</t>
  </si>
  <si>
    <t>Installation of Sand Trap Louvers - L01 - R1/N1 - S. K. L. - 1</t>
  </si>
  <si>
    <t xml:space="preserve">              HC1.C27.L01.R1.1805</t>
  </si>
  <si>
    <t>Installation of Horizontal Louvers - L01 - R1/N1 - S. K. L. - 1</t>
  </si>
  <si>
    <t xml:space="preserve">              HC1.C27.L01.R1.1806</t>
  </si>
  <si>
    <t>Finishing Works - L01 - R1/N1 - S. K. L. - 1</t>
  </si>
  <si>
    <t xml:space="preserve">              HC1.C27.L01.R1.1807</t>
  </si>
  <si>
    <t>Installation of Aluminum Framed Glazed with Side Hung Doors - L01 - R1/N1 - S. K. L. - 2</t>
  </si>
  <si>
    <t xml:space="preserve">              HC1.C27.L01.R1.1808</t>
  </si>
  <si>
    <t>Installation of Aluminum Glazed Curtain Wall - L01 - R1/N1 - S. K. L. - 2</t>
  </si>
  <si>
    <t xml:space="preserve">              HC1.C27.L01.R1.1809</t>
  </si>
  <si>
    <t>Installation of Sand Trap Louvers - L01 - R1/N1 - S. K. L. - 2</t>
  </si>
  <si>
    <t xml:space="preserve">              HC1.C27.L01.R1.1810</t>
  </si>
  <si>
    <t>Installation of Horizontal Louvers - L01 - R1/N1 - S. K. L. - 2</t>
  </si>
  <si>
    <t xml:space="preserve">              HC1.C27.L01.R1.1811</t>
  </si>
  <si>
    <t>Finishing Works - L01 - R1/N1 - S. K. L. - 2</t>
  </si>
  <si>
    <t xml:space="preserve">              HC1.C27.L01.R1.1812</t>
  </si>
  <si>
    <t>Installation of Aluminum Framed Glazed with Side Hung Doors - L01 - R1/N1 - S. K. L. - 3</t>
  </si>
  <si>
    <t xml:space="preserve">              HC1.C27.L01.R1.1813</t>
  </si>
  <si>
    <t>Installation of Aluminum Glazed Curtain Wall - L01 - R1/N1 - S. K. L. - 3</t>
  </si>
  <si>
    <t xml:space="preserve">              HC1.C27.L01.R1.1814</t>
  </si>
  <si>
    <t>Installation of Sand Trap Louvers - L01 - R1/N1 - S. K. L. - 3</t>
  </si>
  <si>
    <t xml:space="preserve">              HC1.C27.L01.R1.1815</t>
  </si>
  <si>
    <t>Installation of Horizontal Louvers - L01 - R1/N1 - S. K. L. - 3</t>
  </si>
  <si>
    <t xml:space="preserve">              HC1.C27.L01.R1.1816</t>
  </si>
  <si>
    <t>Finishing Works - L01 - R1/N1 - S. K. L. - 3</t>
  </si>
  <si>
    <t xml:space="preserve">              HC1.C27.L01.R1.1817</t>
  </si>
  <si>
    <t>Installation of Aluminum Framed Glazed with Side Hung Doors - L01 - R1/N1 - S. K. R. - 1</t>
  </si>
  <si>
    <t xml:space="preserve">              HC1.C27.L01.R1.1818</t>
  </si>
  <si>
    <t>Installation of Aluminum Glazed Curtain Wall - L01 - R1/N1 - S. K. R. - 1</t>
  </si>
  <si>
    <t xml:space="preserve">              HC1.C27.L01.R1.1819</t>
  </si>
  <si>
    <t>Installation of Sand Trap Louvers - L01 - R1/N1 - S. K. R. - 1</t>
  </si>
  <si>
    <t xml:space="preserve">              HC1.C27.L01.R1.1820</t>
  </si>
  <si>
    <t>Installation of Horizontal Louvers - L01 - R1/N1 - S. K. R. - 1</t>
  </si>
  <si>
    <t xml:space="preserve">              HC1.C27.L01.R1.1821</t>
  </si>
  <si>
    <t>Finishing Works - L01 - R1/N1 - S. K. R. - 1</t>
  </si>
  <si>
    <t xml:space="preserve">              HC1.C27.L01.R1.1822</t>
  </si>
  <si>
    <t>Installation of Aluminum Framed Glazed with Side Hung Doors - L01 - R1/N1 - S. K. R. - 2</t>
  </si>
  <si>
    <t xml:space="preserve">              HC1.C27.L01.R1.1823</t>
  </si>
  <si>
    <t>Installation of Aluminum Glazed Curtain Wall - L01 - R1/N1 - S. K. R. - 2</t>
  </si>
  <si>
    <t xml:space="preserve">              HC1.C27.L01.R1.1824</t>
  </si>
  <si>
    <t>Installation of Sand Trap Louvers - L01 - R1/N1 - S. K. R. - 2</t>
  </si>
  <si>
    <t xml:space="preserve">              HC1.C27.L01.R1.1825</t>
  </si>
  <si>
    <t>Installation of Horizontal Louvers - L01 - R1/N1 - S. K. R. - 2</t>
  </si>
  <si>
    <t xml:space="preserve">              HC1.C27.L01.R1.1826</t>
  </si>
  <si>
    <t>Finishing Works - L01 - R1/N1 - S. K. R. - 2</t>
  </si>
  <si>
    <t xml:space="preserve">              HC1.C27.L01.R1.1827</t>
  </si>
  <si>
    <t>Installation of Aluminum Framed Glazed with Side Hung Doors - L01 - R1/N1 - S. K. CL.</t>
  </si>
  <si>
    <t xml:space="preserve">              HC1.C27.L01.R1.1828</t>
  </si>
  <si>
    <t>Installation of Aluminum Glazed Curtain Wall - L01 - R1/N1 - S. K. CL.</t>
  </si>
  <si>
    <t xml:space="preserve">              HC1.C27.L01.R1.1829</t>
  </si>
  <si>
    <t>Installation of Sand Trap Louvers - L01 - R1/N1 - S. K. CL.</t>
  </si>
  <si>
    <t xml:space="preserve">              HC1.C27.L01.R1.1830</t>
  </si>
  <si>
    <t>Installation of Horizontal Louvers - L01 - R1/N1 - S. K. CL.</t>
  </si>
  <si>
    <t xml:space="preserve">              HC1.C27.L01.R1.1831</t>
  </si>
  <si>
    <t>Finishing Works - L01 - R1/N1 - S. K. CL.</t>
  </si>
  <si>
    <t xml:space="preserve">              HC1.C27.L01.R1.1832</t>
  </si>
  <si>
    <t>Installation of Aluminum Framed Glazed with Side Hung Doors - L01 - R1/N1 - S. K. CR.</t>
  </si>
  <si>
    <t xml:space="preserve">              HC1.C27.L01.R1.1833</t>
  </si>
  <si>
    <t>Installation of Aluminum Glazed Curtain Wall - L01 - R1/N1 - S. K. CR.</t>
  </si>
  <si>
    <t xml:space="preserve">              HC1.C27.L01.R1.1834</t>
  </si>
  <si>
    <t>Installation of Sand Trap Louvers - L01 - R1/N1 - S. K. CR.</t>
  </si>
  <si>
    <t xml:space="preserve">              HC1.C27.L01.R1.1835</t>
  </si>
  <si>
    <t>Installation of Horizontal Louvers - L01 - R1/N1 - S. K. CR.</t>
  </si>
  <si>
    <t xml:space="preserve">              HC1.C27.L01.R1.1836</t>
  </si>
  <si>
    <t>Finishing Works - L01 - R1/N1 - S. K. CR.</t>
  </si>
  <si>
    <t xml:space="preserve">              HC1.C27.L01.R1.1837</t>
  </si>
  <si>
    <t>Installation of Aluminum Framed Glazed with Side Hung Doors - L01 - R1/N1 - S. DQ. R.</t>
  </si>
  <si>
    <t xml:space="preserve">              HC1.C27.L01.R1.1838</t>
  </si>
  <si>
    <t>Installation of Aluminum Glazed Curtain Wall - L01 - R1/N1 - S. DQ. R.</t>
  </si>
  <si>
    <t xml:space="preserve">              HC1.C27.L01.R1.1839</t>
  </si>
  <si>
    <t>Installation of Sand Trap Louvers - L01 - R1/N1 - S. DQ. R.</t>
  </si>
  <si>
    <t xml:space="preserve">              HC1.C27.L01.R1.1840</t>
  </si>
  <si>
    <t>Installation of Horizontal Louvers - L01 - R1/N1 - S. DQ. R.</t>
  </si>
  <si>
    <t xml:space="preserve">              HC1.C27.L01.R1.1841</t>
  </si>
  <si>
    <t>Finishing Works - L01 - R1/N1 - S. DQ. R.</t>
  </si>
  <si>
    <t xml:space="preserve">          R1 / O1</t>
  </si>
  <si>
    <t xml:space="preserve">              HC1.C27.L01.R1.1842</t>
  </si>
  <si>
    <t>Installation of Aluminum Framed Glazed with Side Hung Doors - L01 - R1/O1 - S. K. L.</t>
  </si>
  <si>
    <t xml:space="preserve">              HC1.C27.L01.R1.1843</t>
  </si>
  <si>
    <t>Installation of Aluminum Glazed Curtain Wall - L01 - R1/O1 - S. K. L.</t>
  </si>
  <si>
    <t xml:space="preserve">              HC1.C27.L01.R1.1844</t>
  </si>
  <si>
    <t>Installation of Sand Trap Louvers - L01 - R1/O1 - S. K. L.</t>
  </si>
  <si>
    <t xml:space="preserve">              HC1.C27.L01.R1.1845</t>
  </si>
  <si>
    <t>Installation of Horizontal Louvers - L01 - R1/O1 - S. K. L.</t>
  </si>
  <si>
    <t xml:space="preserve">              HC1.C27.L01.R1.1846</t>
  </si>
  <si>
    <t>Finishing Works - L01 - R1/O1 - S. K. L.</t>
  </si>
  <si>
    <t xml:space="preserve">              HC1.C27.L01.R1.1847</t>
  </si>
  <si>
    <t>Installation of Aluminum Framed Glazed with Side Hung Doors - L01 - R1/O1 - S. K. R. - 1</t>
  </si>
  <si>
    <t xml:space="preserve">              HC1.C27.L01.R1.1848</t>
  </si>
  <si>
    <t>Installation of Aluminum Glazed Curtain Wall - L01 - R1/O1 - S. K. R. - 1</t>
  </si>
  <si>
    <t xml:space="preserve">              HC1.C27.L01.R1.1849</t>
  </si>
  <si>
    <t>Installation of Sand Trap Louvers - L01 - R1/O1 - S. K. R. - 1</t>
  </si>
  <si>
    <t xml:space="preserve">              HC1.C27.L01.R1.1850</t>
  </si>
  <si>
    <t>Installation of Horizontal Louvers - L01 - R1/O1 - S. K. R. - 1</t>
  </si>
  <si>
    <t xml:space="preserve">              HC1.C27.L01.R1.1851</t>
  </si>
  <si>
    <t>Finishing Works - L01 - R1/O1 - S. K. R. - 1</t>
  </si>
  <si>
    <t xml:space="preserve">              HC1.C27.L01.R1.1852</t>
  </si>
  <si>
    <t>Installation of Aluminum Framed Glazed with Side Hung Doors - L01 - R1/O1 - S. K. R. - 2</t>
  </si>
  <si>
    <t xml:space="preserve">              HC1.C27.L01.R1.1853</t>
  </si>
  <si>
    <t>Installation of Aluminum Glazed Curtain Wall - L01 - R1/O1 - S. K. R. - 2</t>
  </si>
  <si>
    <t xml:space="preserve">              HC1.C27.L01.R1.1854</t>
  </si>
  <si>
    <t>Installation of Sand Trap Louvers - L01 - R1/O1 - S. K. R. - 2</t>
  </si>
  <si>
    <t xml:space="preserve">              HC1.C27.L01.R1.1855</t>
  </si>
  <si>
    <t>Installation of Horizontal Louvers - L01 - R1/O1 - S. K. R. - 2</t>
  </si>
  <si>
    <t xml:space="preserve">              HC1.C27.L01.R1.1856</t>
  </si>
  <si>
    <t>Finishing Works - L01 - R1/O1 - S. K. R. - 2</t>
  </si>
  <si>
    <t xml:space="preserve">              HC1.C27.L01.R1.1857</t>
  </si>
  <si>
    <t>Installation of Aluminum Framed Glazed with Side Hung Doors - L01 - R1/O1 - S. K. CL.</t>
  </si>
  <si>
    <t xml:space="preserve">              HC1.C27.L01.R1.1858</t>
  </si>
  <si>
    <t>Installation of Aluminum Glazed Curtain Wall - L01 - R1/O1 - S. K. CL.</t>
  </si>
  <si>
    <t xml:space="preserve">              HC1.C27.L01.R1.1859</t>
  </si>
  <si>
    <t>Installation of Sand Trap Louvers - L01 - R1/O1 - S. K. CL.</t>
  </si>
  <si>
    <t xml:space="preserve">              HC1.C27.L01.R1.1860</t>
  </si>
  <si>
    <t>Installation of Horizontal Louvers - L01 - R1/O1 - S. K. CL.</t>
  </si>
  <si>
    <t xml:space="preserve">              HC1.C27.L01.R1.1861</t>
  </si>
  <si>
    <t>Finishing Works - L01 - R1/O1 - S. K. CL.</t>
  </si>
  <si>
    <t xml:space="preserve">              HC1.C27.L01.R1.1862</t>
  </si>
  <si>
    <t>Installation of Aluminum Framed Glazed with Side Hung Doors - L01 - R1/O1 - S. K. CR.</t>
  </si>
  <si>
    <t xml:space="preserve">              HC1.C27.L01.R1.1863</t>
  </si>
  <si>
    <t>Installation of Aluminum Glazed Curtain Wall - L01 - R1/O1 - S. K. CR.</t>
  </si>
  <si>
    <t xml:space="preserve">              HC1.C27.L01.R1.1864</t>
  </si>
  <si>
    <t>Installation of Sand Trap Louvers - L01 - R1/O1 - S. K. CR.</t>
  </si>
  <si>
    <t xml:space="preserve">              HC1.C27.L01.R1.1865</t>
  </si>
  <si>
    <t>Installation of Horizontal Louvers - L01 - R1/O1 - S. K. CR.</t>
  </si>
  <si>
    <t xml:space="preserve">              HC1.C27.L01.R1.1866</t>
  </si>
  <si>
    <t>Finishing Works - L01 - R1/O1 - S. K. CR.</t>
  </si>
  <si>
    <t xml:space="preserve">              HC1.C27.L01.R1.1867</t>
  </si>
  <si>
    <t>Installation of Aluminum Framed Glazed with Side Hung Doors - L01 - R1/O1 - S. DQ. L.</t>
  </si>
  <si>
    <t xml:space="preserve">              HC1.C27.L01.R1.1868</t>
  </si>
  <si>
    <t>Installation of Aluminum Glazed Curtain Wall - L01 - R1/O1 - S. DQ. L.</t>
  </si>
  <si>
    <t xml:space="preserve">              HC1.C27.L01.R1.1869</t>
  </si>
  <si>
    <t>Installation of Sand Trap Louvers - L01 - R1/O1 - S. DQ. L.</t>
  </si>
  <si>
    <t xml:space="preserve">              HC1.C27.L01.R1.1870</t>
  </si>
  <si>
    <t>Installation of Horizontal Louvers - L01 - R1/O1 - S. DQ. L.</t>
  </si>
  <si>
    <t xml:space="preserve">              HC1.C27.L01.R1.1871</t>
  </si>
  <si>
    <t>Finishing Works - L01 - R1/O1 - S. DQ. L.</t>
  </si>
  <si>
    <t xml:space="preserve">          R2 / I1</t>
  </si>
  <si>
    <t xml:space="preserve">              HC1.C27.L01.R2.1872</t>
  </si>
  <si>
    <t>Installation of Aluminum Framed Glazed with Side Hung Doors - L01 - R2/I1 - S. K. L.</t>
  </si>
  <si>
    <t xml:space="preserve">              HC1.C27.L01.R2.1873</t>
  </si>
  <si>
    <t>Installation of Aluminum Glazed Curtain Wall - L01 - R2/I1 - S. K. L.</t>
  </si>
  <si>
    <t xml:space="preserve">              HC1.C27.L01.R2.1874</t>
  </si>
  <si>
    <t>Installation of Sand Trap Louvers - L01 - R2/I1 - S. K. L.</t>
  </si>
  <si>
    <t xml:space="preserve">              HC1.C27.L01.R2.1875</t>
  </si>
  <si>
    <t>Installation of Horizontal Louvers - L01 - R2/I1 - S. K. L.</t>
  </si>
  <si>
    <t xml:space="preserve">              HC1.C27.L01.R2.1876</t>
  </si>
  <si>
    <t>Finishing Works - L01 - R2/I1 - S. K. L.</t>
  </si>
  <si>
    <t xml:space="preserve">              HC1.C27.L01.R2.1877</t>
  </si>
  <si>
    <t>Installation of Aluminum Framed Glazed with Side Hung Doors - L01 - R2/I1 - S. K. R.</t>
  </si>
  <si>
    <t xml:space="preserve">              HC1.C27.L01.R2.1878</t>
  </si>
  <si>
    <t>Installation of Aluminum Glazed Curtain Wall - L01 - R2/I1 - S. K. R.</t>
  </si>
  <si>
    <t xml:space="preserve">              HC1.C27.L01.R2.1879</t>
  </si>
  <si>
    <t>Installation of Sand Trap Louvers - L01 - R2/I1 - S. K. R.</t>
  </si>
  <si>
    <t xml:space="preserve">              HC1.C27.L01.R2.1880</t>
  </si>
  <si>
    <t>Installation of Horizontal Louvers - L01 - R2/I1 - S. K. R.</t>
  </si>
  <si>
    <t xml:space="preserve">              HC1.C27.L01.R2.1881</t>
  </si>
  <si>
    <t>Finishing Works - L01 - R2/I1 - S. K. R.</t>
  </si>
  <si>
    <t xml:space="preserve">              HC1.C27.L01.R2.1882</t>
  </si>
  <si>
    <t>Installation of Aluminum Framed Glazed with Side Hung Doors - L01 - R2/I1 - S. K. CR.</t>
  </si>
  <si>
    <t xml:space="preserve">              HC1.C27.L01.R2.1883</t>
  </si>
  <si>
    <t>Installation of Aluminum Glazed Curtain Wall - L01 - R2/I1 - S. K. CR.</t>
  </si>
  <si>
    <t xml:space="preserve">              HC1.C27.L01.R2.1884</t>
  </si>
  <si>
    <t>Installation of Sand Trap Louvers - L01 - R2/I1 - S. K. CR.</t>
  </si>
  <si>
    <t xml:space="preserve">              HC1.C27.L01.R2.1885</t>
  </si>
  <si>
    <t>Installation of Horizontal Louvers - L01 - R2/I1 - S. K. CR.</t>
  </si>
  <si>
    <t xml:space="preserve">              HC1.C27.L01.R2.1886</t>
  </si>
  <si>
    <t>Finishing Works - L01 - R2/I1 - S. K. CR.</t>
  </si>
  <si>
    <t xml:space="preserve">              HC1.C27.L01.R2.1887</t>
  </si>
  <si>
    <t>Installation of Aluminum Framed Glazed with Side Hung Doors - L01 - R2/I1 - S. DQ. L. - 1</t>
  </si>
  <si>
    <t xml:space="preserve">              HC1.C27.L01.R2.1888</t>
  </si>
  <si>
    <t>Installation of Aluminum Glazed Curtain Wall - L01 - R2/I1 - S. DQ. L. - 1</t>
  </si>
  <si>
    <t xml:space="preserve">              HC1.C27.L01.R2.1889</t>
  </si>
  <si>
    <t>Installation of Sand Trap Louvers - L01 - R2/I1 - S. DQ. L. - 1</t>
  </si>
  <si>
    <t xml:space="preserve">              HC1.C27.L01.R2.1890</t>
  </si>
  <si>
    <t>Installation of Horizontal Louvers - L01 - R2/I1 - S. DQ. L. - 1</t>
  </si>
  <si>
    <t xml:space="preserve">              HC1.C27.L01.R2.1891</t>
  </si>
  <si>
    <t>Finishing Works - L01 - R2/I1 - S. DQ. L. - 1</t>
  </si>
  <si>
    <t xml:space="preserve">              HC1.C27.L01.R2.1892</t>
  </si>
  <si>
    <t>Installation of Aluminum Framed Glazed with Side Hung Doors - L01 - R2/I1 - S. DQ. L. - 2</t>
  </si>
  <si>
    <t xml:space="preserve">              HC1.C27.L01.R2.1893</t>
  </si>
  <si>
    <t>Installation of Aluminum Glazed Curtain Wall - L01 - R2/I1 - S. DQ. L. - 2</t>
  </si>
  <si>
    <t xml:space="preserve">              HC1.C27.L01.R2.1894</t>
  </si>
  <si>
    <t>Installation of Sand Trap Louvers - L01 - R2/I1 - S. DQ. L. - 2</t>
  </si>
  <si>
    <t xml:space="preserve">              HC1.C27.L01.R2.1895</t>
  </si>
  <si>
    <t>Installation of Horizontal Louvers - L01 - R2/I1 - S. DQ. L. - 2</t>
  </si>
  <si>
    <t xml:space="preserve">              HC1.C27.L01.R2.1896</t>
  </si>
  <si>
    <t>Finishing Works - L01 - R2/I1 - S. DQ. L. - 2</t>
  </si>
  <si>
    <t xml:space="preserve">              HC1.C27.L01.R2.1897</t>
  </si>
  <si>
    <t>Installation of Aluminum Framed Glazed with Side Hung Doors - L01 - R2/I1 - 2BS</t>
  </si>
  <si>
    <t xml:space="preserve">              HC1.C27.L01.R2.1898</t>
  </si>
  <si>
    <t>Installation of Aluminum Glazed Curtain Wall - L01 - R2/I1 - 2BS</t>
  </si>
  <si>
    <t xml:space="preserve">              HC1.C27.L01.R2.1899</t>
  </si>
  <si>
    <t>Installation of Sand Trap Louvers - L01 - R2/I1 - 2BS</t>
  </si>
  <si>
    <t xml:space="preserve">              HC1.C27.L01.R2.1900</t>
  </si>
  <si>
    <t>Installation of Horizontal Louvers - L01 - R2/I1 - 2BS</t>
  </si>
  <si>
    <t xml:space="preserve">              HC1.C27.L01.R2.1901</t>
  </si>
  <si>
    <t>Finishing Works - L01 - R2/I1 - 2BS</t>
  </si>
  <si>
    <t xml:space="preserve">          R2 / L1</t>
  </si>
  <si>
    <t xml:space="preserve">              HC1.C27.L01.R2.1902</t>
  </si>
  <si>
    <t>Installation of Aluminum Framed Glazed with Side Hung Doors - L01 - R2/L1 - S. K. L. - 1</t>
  </si>
  <si>
    <t xml:space="preserve">              HC1.C27.L01.R2.1903</t>
  </si>
  <si>
    <t>Installation of Aluminum Glazed Curtain Wall - L01 - R2/L1 - S. K. L. - 1</t>
  </si>
  <si>
    <t xml:space="preserve">              HC1.C27.L01.R2.1904</t>
  </si>
  <si>
    <t>Installation of Sand Trap Louvers - L01 - R2/L1 - S. K. L. - 1</t>
  </si>
  <si>
    <t xml:space="preserve">              HC1.C27.L01.R2.1905</t>
  </si>
  <si>
    <t>Installation of Horizontal Louvers - L01 - R2/L1 - S. K. L. - 1</t>
  </si>
  <si>
    <t xml:space="preserve">              HC1.C27.L01.R2.1906</t>
  </si>
  <si>
    <t>Finishing Works - L01 - R2/L1 - S. K. L. - 1</t>
  </si>
  <si>
    <t xml:space="preserve">              HC1.C27.L01.R2.1907</t>
  </si>
  <si>
    <t>Installation of Aluminum Framed Glazed with Side Hung Doors - L01 - R2/L1 - S. K. L. - 2</t>
  </si>
  <si>
    <t xml:space="preserve">              HC1.C27.L01.R2.1908</t>
  </si>
  <si>
    <t>Installation of Aluminum Glazed Curtain Wall - L01 - R2/L1 - S. K. L. - 2</t>
  </si>
  <si>
    <t xml:space="preserve">              HC1.C27.L01.R2.1909</t>
  </si>
  <si>
    <t>Installation of Sand Trap Louvers - L01 - R2/L1 - S. K. L. - 2</t>
  </si>
  <si>
    <t xml:space="preserve">              HC1.C27.L01.R2.1910</t>
  </si>
  <si>
    <t>Installation of Horizontal Louvers - L01 - R2/L1 - S. K. L. - 2</t>
  </si>
  <si>
    <t xml:space="preserve">              HC1.C27.L01.R2.1911</t>
  </si>
  <si>
    <t>Finishing Works - L01 - R2/L1 - S. K. L. - 2</t>
  </si>
  <si>
    <t xml:space="preserve">              HC1.C27.L01.R2.1912</t>
  </si>
  <si>
    <t>Installation of Aluminum Framed Glazed with Side Hung Doors - L01 - R2/L1 - S. K. R.</t>
  </si>
  <si>
    <t xml:space="preserve">              HC1.C27.L01.R2.1913</t>
  </si>
  <si>
    <t>Installation of Aluminum Glazed Curtain Wall - L01 - R2/L1 - S. K. R.</t>
  </si>
  <si>
    <t xml:space="preserve">              HC1.C27.L01.R2.1914</t>
  </si>
  <si>
    <t>Installation of Sand Trap Louvers - L01 - R2/L1 - S. K. R.</t>
  </si>
  <si>
    <t xml:space="preserve">              HC1.C27.L01.R2.1915</t>
  </si>
  <si>
    <t>Installation of Horizontal Louvers - L01 - R2/L1 - S. K. R.</t>
  </si>
  <si>
    <t xml:space="preserve">              HC1.C27.L01.R2.1916</t>
  </si>
  <si>
    <t>Finishing Works - L01 - R2/L1 - S. K. R.</t>
  </si>
  <si>
    <t xml:space="preserve">              HC1.C27.L01.R2.1917</t>
  </si>
  <si>
    <t>Installation of Aluminum Framed Glazed with Side Hung Doors - L01 - R2/L1 - S. K. CR.</t>
  </si>
  <si>
    <t xml:space="preserve">              HC1.C27.L01.R2.1918</t>
  </si>
  <si>
    <t>Installation of Aluminum Glazed Curtain Wall - L01 - R2/L1 - S. K. CR.</t>
  </si>
  <si>
    <t xml:space="preserve">              HC1.C27.L01.R2.1919</t>
  </si>
  <si>
    <t>Installation of Sand Trap Louvers - L01 - R2/L1 - S. K. CR.</t>
  </si>
  <si>
    <t xml:space="preserve">              HC1.C27.L01.R2.1920</t>
  </si>
  <si>
    <t>Installation of Horizontal Louvers - L01 - R2/L1 - S. K. CR.</t>
  </si>
  <si>
    <t xml:space="preserve">              HC1.C27.L01.R2.1921</t>
  </si>
  <si>
    <t>Finishing Works - L01 - R2/L1 - S. K. CR.</t>
  </si>
  <si>
    <t xml:space="preserve">              HC1.C27.L01.R2.1922</t>
  </si>
  <si>
    <t>Installation of Aluminum Framed Glazed with Side Hung Doors - L01 - R2/L1 - S. DQ. L.</t>
  </si>
  <si>
    <t xml:space="preserve">              HC1.C27.L01.R2.1923</t>
  </si>
  <si>
    <t>Installation of Aluminum Glazed Curtain Wall - L01 - R2/L1 - S. DQ. L.</t>
  </si>
  <si>
    <t xml:space="preserve">              HC1.C27.L01.R2.1924</t>
  </si>
  <si>
    <t>Installation of Sand Trap Louvers - L01 - R2/L1 - S. DQ. L.</t>
  </si>
  <si>
    <t xml:space="preserve">              HC1.C27.L01.R2.1925</t>
  </si>
  <si>
    <t>Installation of Horizontal Louvers - L01 - R2/L1 - S. DQ. L.</t>
  </si>
  <si>
    <t xml:space="preserve">              HC1.C27.L01.R2.1926</t>
  </si>
  <si>
    <t>Finishing Works - L01 - R2/L1 - S. DQ. L.</t>
  </si>
  <si>
    <t xml:space="preserve">              HC1.C27.L01.R2.1927</t>
  </si>
  <si>
    <t>Installation of Aluminum Framed Glazed with Side Hung Doors - L01 - R2/L1 - 2BS</t>
  </si>
  <si>
    <t xml:space="preserve">              HC1.C27.L01.R2.1928</t>
  </si>
  <si>
    <t>Installation of Aluminum Glazed Curtain Wall - L01 - R2/L1 - 2BS</t>
  </si>
  <si>
    <t xml:space="preserve">              HC1.C27.L01.R2.1929</t>
  </si>
  <si>
    <t>Installation of Sand Trap Louvers - L01 - R2/L1 - 2BS</t>
  </si>
  <si>
    <t xml:space="preserve">              HC1.C27.L01.R2.1930</t>
  </si>
  <si>
    <t>Installation of Horizontal Louvers - L01 - R2/L1 - 2BS</t>
  </si>
  <si>
    <t xml:space="preserve">              HC1.C27.L01.R2.1931</t>
  </si>
  <si>
    <t>Finishing Works - L01 - R2/L1 - 2BS</t>
  </si>
  <si>
    <t xml:space="preserve">          R2 / H1</t>
  </si>
  <si>
    <t xml:space="preserve">              HC1.C27.L01.R2.1932</t>
  </si>
  <si>
    <t>Installation of Aluminum Framed Glazed with Side Hung Doors - L01 - R2/H1 (LOA) - S. K. L.</t>
  </si>
  <si>
    <t xml:space="preserve">              HC1.C27.L01.R2.1933</t>
  </si>
  <si>
    <t>Installation of Aluminum Glazed Curtain Wall - L01 - R2/H1 (LOA) - S. K. L.</t>
  </si>
  <si>
    <t xml:space="preserve">              HC1.C27.L01.R2.1934</t>
  </si>
  <si>
    <t>Installation of Sand Trap Louvers - L01 - R2/H1 (LOA) - S. K. L.</t>
  </si>
  <si>
    <t xml:space="preserve">              HC1.C27.L01.R2.1935</t>
  </si>
  <si>
    <t>Installation of Horizontal Louvers - L01 - R2/H1 (LOA) - S. K. L.</t>
  </si>
  <si>
    <t xml:space="preserve">              HC1.C27.L01.R2.1936</t>
  </si>
  <si>
    <t>Finishing Works - L01 - R2/H1 (LOA) - S. K. L.</t>
  </si>
  <si>
    <t xml:space="preserve">              HC1.C27.L01.R2.1937</t>
  </si>
  <si>
    <t>Installation of Aluminum Framed Glazed with Side Hung Doors - L01 - R2/H1 (LOA) - S. K. R.</t>
  </si>
  <si>
    <t xml:space="preserve">              HC1.C27.L01.R2.1938</t>
  </si>
  <si>
    <t>Installation of Aluminum Glazed Curtain Wall - L01 - R2/H1 (LOA) - S. K. R.</t>
  </si>
  <si>
    <t xml:space="preserve">              HC1.C27.L01.R2.1939</t>
  </si>
  <si>
    <t>Installation of Sand Trap Louvers - L01 - R2/H1 (LOA) - S. K. R.</t>
  </si>
  <si>
    <t xml:space="preserve">              HC1.C27.L01.R2.1940</t>
  </si>
  <si>
    <t>Installation of Horizontal Louvers - L01 - R2/H1 (LOA) - S. K. R.</t>
  </si>
  <si>
    <t xml:space="preserve">              HC1.C27.L01.R2.1941</t>
  </si>
  <si>
    <t>Finishing Works - L01 - R2/H1 (LOA) - S. K. R.</t>
  </si>
  <si>
    <t xml:space="preserve">              HC1.C27.L01.R2.1942</t>
  </si>
  <si>
    <t>Installation of Aluminum Framed Glazed with Side Hung Doors - L01 - R2/H1 (LOA) - S. K. CL.</t>
  </si>
  <si>
    <t xml:space="preserve">              HC1.C27.L01.R2.1943</t>
  </si>
  <si>
    <t>Installation of Aluminum Glazed Curtain Wall - L01 - R2/H1 (LOA) - S. K. CL.</t>
  </si>
  <si>
    <t xml:space="preserve">              HC1.C27.L01.R2.1944</t>
  </si>
  <si>
    <t>Installation of Sand Trap Louvers - L01 - R2/H1 (LOA) - S. K. CL.</t>
  </si>
  <si>
    <t xml:space="preserve">              HC1.C27.L01.R2.1945</t>
  </si>
  <si>
    <t>Installation of Horizontal Louvers - L01 - R2/H1 (LOA) - S. K. CL.</t>
  </si>
  <si>
    <t xml:space="preserve">              HC1.C27.L01.R2.1946</t>
  </si>
  <si>
    <t>Finishing Works - L01 - R2/H1 (LOA) - S. K. CL.</t>
  </si>
  <si>
    <t xml:space="preserve">              HC1.C27.L01.R2.1947</t>
  </si>
  <si>
    <t>Installation of Aluminum Framed Glazed with Side Hung Doors - L01 - R2/H1 (LOA) - S. K. CR.</t>
  </si>
  <si>
    <t xml:space="preserve">              HC1.C27.L01.R2.1948</t>
  </si>
  <si>
    <t>Installation of Aluminum Glazed Curtain Wall - L01 - R2/H1 (LOA) - S. K. CR.</t>
  </si>
  <si>
    <t xml:space="preserve">              HC1.C27.L01.R2.1949</t>
  </si>
  <si>
    <t>Installation of Sand Trap Louvers - L01 - R2/H1 (LOA) - S. K. CR.</t>
  </si>
  <si>
    <t xml:space="preserve">              HC1.C27.L01.R2.1950</t>
  </si>
  <si>
    <t>Installation of Horizontal Louvers - L01 - R2/H1 (LOA) - S. K. CR.</t>
  </si>
  <si>
    <t xml:space="preserve">              HC1.C27.L01.R2.1951</t>
  </si>
  <si>
    <t>Finishing Works - L01 - R2/H1 (LOA) - S. K. CR.</t>
  </si>
  <si>
    <t xml:space="preserve">              HC1.C27.L01.R2.1952</t>
  </si>
  <si>
    <t>Installation of Aluminum Framed Glazed with Side Hung Doors - L01 - R2/H1 (LOA) - S. DQ. L.</t>
  </si>
  <si>
    <t xml:space="preserve">              HC1.C27.L01.R2.1953</t>
  </si>
  <si>
    <t>Installation of Aluminum Glazed Curtain Wall - L01 - R2/H1 (LOA) - S. DQ. L.</t>
  </si>
  <si>
    <t xml:space="preserve">              HC1.C27.L01.R2.1954</t>
  </si>
  <si>
    <t>Installation of Sand Trap Louvers - L01 - R2/H1 (LOA) - S. DQ. L.</t>
  </si>
  <si>
    <t xml:space="preserve">              HC1.C27.L01.R2.1955</t>
  </si>
  <si>
    <t>Installation of Horizontal Louvers - L01 - R2/H1 (LOA) - S. DQ. L.</t>
  </si>
  <si>
    <t xml:space="preserve">              HC1.C27.L01.R2.1956</t>
  </si>
  <si>
    <t>Finishing Works - L01 - R2/H1 (LOA) - S. DQ. L.</t>
  </si>
  <si>
    <t xml:space="preserve">              HC1.C27.L01.R2.1957</t>
  </si>
  <si>
    <t>Installation of Aluminum Framed Glazed with Side Hung Doors - L01 - R2/H1 (LOA) - S. DQ. R.</t>
  </si>
  <si>
    <t xml:space="preserve">              HC1.C27.L01.R2.1958</t>
  </si>
  <si>
    <t>Installation of Aluminum Glazed Curtain Wall - L01 - R2/H1 (LOA) - S. DQ. R.</t>
  </si>
  <si>
    <t xml:space="preserve">              HC1.C27.L01.R2.1959</t>
  </si>
  <si>
    <t>Installation of Sand Trap Louvers - L01 - R2/H1 (LOA) - S. DQ. R.</t>
  </si>
  <si>
    <t xml:space="preserve">              HC1.C27.L01.R2.1960</t>
  </si>
  <si>
    <t>Installation of Horizontal Louvers - L01 - R2/H1 (LOA) - S. DQ. R.</t>
  </si>
  <si>
    <t xml:space="preserve">              HC1.C27.L01.R2.1961</t>
  </si>
  <si>
    <t>Finishing Works - L01 - R2/H1 (LOA) - S. DQ. R.</t>
  </si>
  <si>
    <t xml:space="preserve">          R2 / K1</t>
  </si>
  <si>
    <t xml:space="preserve">              HC1.C27.L01.R2.1962</t>
  </si>
  <si>
    <t>Installation of Aluminum Framed Glazed with Side Hung Doors - L01 - R2/K1 (LOA) - S. K. CL.</t>
  </si>
  <si>
    <t xml:space="preserve">              HC1.C27.L01.R2.1963</t>
  </si>
  <si>
    <t>Installation of Aluminum Glazed Curtain Wall - L01 - R2/K1 (LOA) - S. K. CL.</t>
  </si>
  <si>
    <t xml:space="preserve">              HC1.C27.L01.R2.1964</t>
  </si>
  <si>
    <t>Installation of Sand Trap Louvers - L01 - R2/K1 (LOA) - S. K. CL.</t>
  </si>
  <si>
    <t xml:space="preserve">              HC1.C27.L01.R2.1965</t>
  </si>
  <si>
    <t>Installation of Horizontal Louvers - L01 - R2/K1 (LOA) - S. K. CL.</t>
  </si>
  <si>
    <t xml:space="preserve">              HC1.C27.L01.R2.1966</t>
  </si>
  <si>
    <t>Finishing Works - L01 - R2/K1 (LOA) - S. K. CL.</t>
  </si>
  <si>
    <t xml:space="preserve">              HC1.C27.L01.R2.1967</t>
  </si>
  <si>
    <t>Installation of Aluminum Framed Glazed with Side Hung Doors - L01 - R2/K1 (LOA) - S. K. CR.</t>
  </si>
  <si>
    <t xml:space="preserve">              HC1.C27.L01.R2.1968</t>
  </si>
  <si>
    <t>Installation of Aluminum Glazed Curtain Wall - L01 - R2/K1 (LOA) - S. K. CR.</t>
  </si>
  <si>
    <t xml:space="preserve">              HC1.C27.L01.R2.1969</t>
  </si>
  <si>
    <t>Installation of Sand Trap Louvers - L01 - R2/K1 (LOA) - S. K. CR.</t>
  </si>
  <si>
    <t xml:space="preserve">              HC1.C27.L01.R2.1970</t>
  </si>
  <si>
    <t>Installation of Horizontal Louvers - L01 - R2/K1 (LOA) - S. K. CR.</t>
  </si>
  <si>
    <t xml:space="preserve">              HC1.C27.L01.R2.1971</t>
  </si>
  <si>
    <t>Finishing Works - L01 - R2/K1 (LOA) - S. K. CR.</t>
  </si>
  <si>
    <t xml:space="preserve">              HC1.C27.L01.R2.1972</t>
  </si>
  <si>
    <t>Installation of Aluminum Framed Glazed with Side Hung Doors - L01 - R2/K1 (LOA) - S. DQ. L.</t>
  </si>
  <si>
    <t xml:space="preserve">              HC1.C27.L01.R2.1973</t>
  </si>
  <si>
    <t>Installation of Aluminum Glazed Curtain Wall - L01 - R2/K1 (LOA) - S. DQ. L.</t>
  </si>
  <si>
    <t xml:space="preserve">              HC1.C27.L01.R2.1974</t>
  </si>
  <si>
    <t>Installation of Sand Trap Louvers - L01 - R2/K1 (LOA) - S. DQ. L.</t>
  </si>
  <si>
    <t xml:space="preserve">              HC1.C27.L01.R2.1975</t>
  </si>
  <si>
    <t>Installation of Horizontal Louvers - L01 - R2/K1 (LOA) - S. DQ. L.</t>
  </si>
  <si>
    <t xml:space="preserve">              HC1.C27.L01.R2.1976</t>
  </si>
  <si>
    <t>Finishing Works - L01 - R2/K1 (LOA) - S. DQ. L.</t>
  </si>
  <si>
    <t xml:space="preserve">              HC1.C27.L01.R2.1977</t>
  </si>
  <si>
    <t>Installation of Aluminum Framed Glazed with Side Hung Doors - L01 - R2/K1 (LOA) - S. DQ. R.</t>
  </si>
  <si>
    <t xml:space="preserve">              HC1.C27.L01.R2.1978</t>
  </si>
  <si>
    <t>Installation of Aluminum Glazed Curtain Wall - L01 - R2/K1 (LOA) - S. DQ. R.</t>
  </si>
  <si>
    <t xml:space="preserve">              HC1.C27.L01.R2.1979</t>
  </si>
  <si>
    <t>Installation of Sand Trap Louvers - L01 - R2/K1 (LOA) - S. DQ. R.</t>
  </si>
  <si>
    <t xml:space="preserve">              HC1.C27.L01.R2.1980</t>
  </si>
  <si>
    <t>Installation of Horizontal Louvers - L01 - R2/K1 (LOA) - S. DQ. R.</t>
  </si>
  <si>
    <t xml:space="preserve">              HC1.C27.L01.R2.1981</t>
  </si>
  <si>
    <t>Finishing Works - L01 - R2/K1 (LOA) - S. DQ. R.</t>
  </si>
  <si>
    <t xml:space="preserve">          R3 / E1</t>
  </si>
  <si>
    <t xml:space="preserve">              HC1.C27.L01.R3.1982</t>
  </si>
  <si>
    <t>Installation of Aluminum Framed Glazed with Side Hung Doors - L01 - R3/E1 - S. K. L. - 1</t>
  </si>
  <si>
    <t xml:space="preserve">              HC1.C27.L01.R3.1983</t>
  </si>
  <si>
    <t>Installation of Aluminum Glazed Curtain Wall - L01 - R3/E1 - S. K. L. - 1</t>
  </si>
  <si>
    <t xml:space="preserve">              HC1.C27.L01.R3.1984</t>
  </si>
  <si>
    <t>Installation of Sand Trap Louvers - L01 - R3/E1 - S. K. L. - 1</t>
  </si>
  <si>
    <t xml:space="preserve">              HC1.C27.L01.R3.1985</t>
  </si>
  <si>
    <t>Installation of Horizontal Louvers - L01 - R3/E1 - S. K. L. - 1</t>
  </si>
  <si>
    <t xml:space="preserve">              HC1.C27.L01.R3.1986</t>
  </si>
  <si>
    <t>Finishing Works - L01 - R3/E1 - S. K. L. - 1</t>
  </si>
  <si>
    <t xml:space="preserve">              HC1.C27.L01.R3.1987</t>
  </si>
  <si>
    <t>Installation of Aluminum Framed Glazed with Side Hung Doors - L01 - R3/E1 - S. K. L. - 2</t>
  </si>
  <si>
    <t xml:space="preserve">              HC1.C27.L01.R3.1988</t>
  </si>
  <si>
    <t>Installation of Aluminum Glazed Curtain Wall - L01 - R3/E1 - S. K. L. - 2</t>
  </si>
  <si>
    <t xml:space="preserve">              HC1.C27.L01.R3.1989</t>
  </si>
  <si>
    <t>Installation of Sand Trap Louvers - L01 - R3/E1 - S. K. L. - 2</t>
  </si>
  <si>
    <t xml:space="preserve">              HC1.C27.L01.R3.1990</t>
  </si>
  <si>
    <t>Installation of Horizontal Louvers - L01 - R3/E1 - S. K. L. - 2</t>
  </si>
  <si>
    <t xml:space="preserve">              HC1.C27.L01.R3.1991</t>
  </si>
  <si>
    <t>Finishing Works - L01 - R3/E1 - S. K. L. - 2</t>
  </si>
  <si>
    <t xml:space="preserve">              HC1.C27.L01.R3.1992</t>
  </si>
  <si>
    <t>Installation of Aluminum Framed Glazed with Side Hung Doors - L01 - R3/E1 - S. K. L. - 3</t>
  </si>
  <si>
    <t xml:space="preserve">              HC1.C27.L01.R3.1993</t>
  </si>
  <si>
    <t>Installation of Aluminum Glazed Curtain Wall - L01 - R3/E1 - S. K. L. - 3</t>
  </si>
  <si>
    <t xml:space="preserve">              HC1.C27.L01.R3.1994</t>
  </si>
  <si>
    <t>Installation of Sand Trap Louvers - L01 - R3/E1 - S. K. L. - 3</t>
  </si>
  <si>
    <t xml:space="preserve">              HC1.C27.L01.R3.1995</t>
  </si>
  <si>
    <t>Installation of Horizontal Louvers - L01 - R3/E1 - S. K. L. - 3</t>
  </si>
  <si>
    <t xml:space="preserve">              HC1.C27.L01.R3.1996</t>
  </si>
  <si>
    <t>Finishing Works - L01 - R3/E1 - S. K. L. - 3</t>
  </si>
  <si>
    <t xml:space="preserve">              HC1.C27.L01.R3.1997</t>
  </si>
  <si>
    <t>Installation of Aluminum Framed Glazed with Side Hung Doors - L01 - R3/E1 - S. K. R. - 1</t>
  </si>
  <si>
    <t xml:space="preserve">              HC1.C27.L01.R3.1998</t>
  </si>
  <si>
    <t>Installation of Aluminum Glazed Curtain Wall - L01 - R3/E1 - S. K. R. - 1</t>
  </si>
  <si>
    <t xml:space="preserve">              HC1.C27.L01.R3.1999</t>
  </si>
  <si>
    <t>Installation of Sand Trap Louvers - L01 - R3/E1 - S. K. R. - 1</t>
  </si>
  <si>
    <t xml:space="preserve">              HC1.C27.L01.R3.2000</t>
  </si>
  <si>
    <t>Installation of Horizontal Louvers - L01 - R3/E1 - S. K. R. - 1</t>
  </si>
  <si>
    <t xml:space="preserve">              HC1.C27.L01.R3.2001</t>
  </si>
  <si>
    <t>Finishing Works - L01 - R3/E1 - S. K. R. - 1</t>
  </si>
  <si>
    <t xml:space="preserve">              HC1.C27.L01.R3.2002</t>
  </si>
  <si>
    <t>Installation of Aluminum Framed Glazed with Side Hung Doors - L01 - R3/E1 - S. K. R. - 2</t>
  </si>
  <si>
    <t xml:space="preserve">              HC1.C27.L01.R3.2003</t>
  </si>
  <si>
    <t>Installation of Aluminum Glazed Curtain Wall - L01 - R3/E1 - S. K. R. - 2</t>
  </si>
  <si>
    <t xml:space="preserve">              HC1.C27.L01.R3.2004</t>
  </si>
  <si>
    <t>Installation of Sand Trap Louvers - L01 - R3/E1 - S. K. R. - 2</t>
  </si>
  <si>
    <t xml:space="preserve">              HC1.C27.L01.R3.2005</t>
  </si>
  <si>
    <t>Installation of Horizontal Louvers - L01 - R3/E1 - S. K. R. - 2</t>
  </si>
  <si>
    <t xml:space="preserve">              HC1.C27.L01.R3.2006</t>
  </si>
  <si>
    <t>Finishing Works - L01 - R3/E1 - S. K. R. - 2</t>
  </si>
  <si>
    <t xml:space="preserve">              HC1.C27.L01.R3.2007</t>
  </si>
  <si>
    <t>Installation of Aluminum Framed Glazed with Side Hung Doors - L01 - R3/E1 - S. K. CL.</t>
  </si>
  <si>
    <t xml:space="preserve">              HC1.C27.L01.R3.2008</t>
  </si>
  <si>
    <t>Installation of Aluminum Glazed Curtain Wall - L01 - R3/E1 - S. K. CL.</t>
  </si>
  <si>
    <t xml:space="preserve">              HC1.C27.L01.R3.2009</t>
  </si>
  <si>
    <t>Installation of Sand Trap Louvers - L01 - R3/E1 - S. K. CL.</t>
  </si>
  <si>
    <t xml:space="preserve">              HC1.C27.L01.R3.2010</t>
  </si>
  <si>
    <t>Installation of Horizontal Louvers - L01 - R3/E1 - S. K. CL.</t>
  </si>
  <si>
    <t xml:space="preserve">              HC1.C27.L01.R3.2011</t>
  </si>
  <si>
    <t>Finishing Works - L01 - R3/E1 - S. K. CL.</t>
  </si>
  <si>
    <t xml:space="preserve">              HC1.C27.L01.R3.2012</t>
  </si>
  <si>
    <t>Installation of Aluminum Framed Glazed with Side Hung Doors - L01 - R3/E1 - S. K. CR.</t>
  </si>
  <si>
    <t xml:space="preserve">              HC1.C27.L01.R3.2013</t>
  </si>
  <si>
    <t>Installation of Aluminum Glazed Curtain Wall - L01 - R3/E1 - S. K. CR.</t>
  </si>
  <si>
    <t xml:space="preserve">              HC1.C27.L01.R3.2014</t>
  </si>
  <si>
    <t>Installation of Sand Trap Louvers - L01 - R3/E1 - S. K. CR.</t>
  </si>
  <si>
    <t xml:space="preserve">              HC1.C27.L01.R3.2015</t>
  </si>
  <si>
    <t>Installation of Horizontal Louvers - L01 - R3/E1 - S. K. CR.</t>
  </si>
  <si>
    <t xml:space="preserve">              HC1.C27.L01.R3.2016</t>
  </si>
  <si>
    <t>Finishing Works - L01 - R3/E1 - S. K. CR.</t>
  </si>
  <si>
    <t xml:space="preserve">              HC1.C27.L01.R3.2017</t>
  </si>
  <si>
    <t>Installation of Aluminum Framed Glazed with Side Hung Doors - L01 - R3/E1 - S. DQ. R.</t>
  </si>
  <si>
    <t xml:space="preserve">              HC1.C27.L01.R3.2018</t>
  </si>
  <si>
    <t>Installation of Aluminum Glazed Curtain Wall - L01 - R3/E1 - S. DQ. R.</t>
  </si>
  <si>
    <t xml:space="preserve">              HC1.C27.L01.R3.2019</t>
  </si>
  <si>
    <t>Installation of Sand Trap Louvers - L01 - R3/E1 - S. DQ. R.</t>
  </si>
  <si>
    <t xml:space="preserve">              HC1.C27.L01.R3.2020</t>
  </si>
  <si>
    <t>Installation of Horizontal Louvers - L01 - R3/E1 - S. DQ. R.</t>
  </si>
  <si>
    <t xml:space="preserve">              HC1.C27.L01.R3.2021</t>
  </si>
  <si>
    <t>Finishing Works - L01 - R3/E1 - S. DQ. R.</t>
  </si>
  <si>
    <t xml:space="preserve">          R3 / F1</t>
  </si>
  <si>
    <t xml:space="preserve">              HC1.C27.L01.R3.2022</t>
  </si>
  <si>
    <t>Installation of Aluminum Framed Glazed with Side Hung Doors - L01 - R3/F1 - S. K. R.</t>
  </si>
  <si>
    <t xml:space="preserve">              HC1.C27.L01.R3.2023</t>
  </si>
  <si>
    <t>Installation of Aluminum Glazed Curtain Wall - L01 - R3/F1 - S. K. R.</t>
  </si>
  <si>
    <t xml:space="preserve">              HC1.C27.L01.R3.2024</t>
  </si>
  <si>
    <t>Installation of Sand Trap Louvers - L01 - R3/F1 - S. K. R.</t>
  </si>
  <si>
    <t xml:space="preserve">              HC1.C27.L01.R3.2025</t>
  </si>
  <si>
    <t>Installation of Horizontal Louvers - L01 - R3/F1 - S. K. R.</t>
  </si>
  <si>
    <t xml:space="preserve">              HC1.C27.L01.R3.2026</t>
  </si>
  <si>
    <t>Finishing Works - L01 - R3/F1 - S. K. R.</t>
  </si>
  <si>
    <t xml:space="preserve">              HC1.C27.L01.R3.2027</t>
  </si>
  <si>
    <t>Installation of Aluminum Framed Glazed with Side Hung Doors - L01 - R3/F1 - S. DQ. L.</t>
  </si>
  <si>
    <t xml:space="preserve">              HC1.C27.L01.R3.2028</t>
  </si>
  <si>
    <t>Installation of Aluminum Glazed Curtain Wall - L01 - R3/F1 - S. DQ. L.</t>
  </si>
  <si>
    <t xml:space="preserve">              HC1.C27.L01.R3.2029</t>
  </si>
  <si>
    <t>Installation of Sand Trap Louvers - L01 - R3/F1 - S. DQ. L.</t>
  </si>
  <si>
    <t xml:space="preserve">              HC1.C27.L01.R3.2030</t>
  </si>
  <si>
    <t>Installation of Horizontal Louvers - L01 - R3/F1 - S. DQ. L.</t>
  </si>
  <si>
    <t xml:space="preserve">              HC1.C27.L01.R3.2031</t>
  </si>
  <si>
    <t>Finishing Works - L01 - R3/F1 - S. DQ. L.</t>
  </si>
  <si>
    <t xml:space="preserve">              HC1.C27.L01.R3.2032</t>
  </si>
  <si>
    <t>Installation of Aluminum Framed Glazed with Side Hung Doors - L01 - R3/F1 - S. DQ. R.</t>
  </si>
  <si>
    <t xml:space="preserve">              HC1.C27.L01.R3.2033</t>
  </si>
  <si>
    <t>Installation of Aluminum Glazed Curtain Wall - L01 - R3/F1 - S. DQ. R.</t>
  </si>
  <si>
    <t xml:space="preserve">              HC1.C27.L01.R3.2034</t>
  </si>
  <si>
    <t>Installation of Sand Trap Louvers - L01 - R3/F1 - S. DQ. R.</t>
  </si>
  <si>
    <t xml:space="preserve">              HC1.C27.L01.R3.2035</t>
  </si>
  <si>
    <t>Installation of Horizontal Louvers - L01 - R3/F1 - S. DQ. R.</t>
  </si>
  <si>
    <t xml:space="preserve">              HC1.C27.L01.R3.2036</t>
  </si>
  <si>
    <t>Finishing Works - L01 - R3/F1 - S. DQ. R.</t>
  </si>
  <si>
    <t xml:space="preserve">              HC1.C27.L01.R3.2037</t>
  </si>
  <si>
    <t>Installation of Aluminum Framed Glazed with Side Hung Doors - L01 - R3/F1 - JS. L.</t>
  </si>
  <si>
    <t xml:space="preserve">              HC1.C27.L01.R3.2038</t>
  </si>
  <si>
    <t>Installation of Aluminum Glazed Curtain Wall - L01 - R3/F1 - JS. L.</t>
  </si>
  <si>
    <t xml:space="preserve">              HC1.C27.L01.R3.2039</t>
  </si>
  <si>
    <t>Installation of Sand Trap Louvers - L01 - R3/F1 - JS. L.</t>
  </si>
  <si>
    <t xml:space="preserve">              HC1.C27.L01.R3.2040</t>
  </si>
  <si>
    <t>Installation of Horizontal Louvers - L01 - R3/F1 - JS. L.</t>
  </si>
  <si>
    <t xml:space="preserve">              HC1.C27.L01.R3.2041</t>
  </si>
  <si>
    <t>Finishing Works - L01 - R3/F1 - JS. L.</t>
  </si>
  <si>
    <t xml:space="preserve">              HC1.C27.L01.R3.2042</t>
  </si>
  <si>
    <t>Installation of Aluminum Framed Glazed with Side Hung Doors - L01 - R3/F1 - JS. R.</t>
  </si>
  <si>
    <t xml:space="preserve">              HC1.C27.L01.R3.2043</t>
  </si>
  <si>
    <t>Installation of Aluminum Glazed Curtain Wall - L01 - R3/F1 - JS. R.</t>
  </si>
  <si>
    <t xml:space="preserve">              HC1.C27.L01.R3.2044</t>
  </si>
  <si>
    <t>Installation of Sand Trap Louvers - L01 - R3/F1 - JS. R.</t>
  </si>
  <si>
    <t xml:space="preserve">              HC1.C27.L01.R3.2045</t>
  </si>
  <si>
    <t>Installation of Horizontal Louvers - L01 - R3/F1 - JS. R.</t>
  </si>
  <si>
    <t xml:space="preserve">              HC1.C27.L01.R3.2046</t>
  </si>
  <si>
    <t>Finishing Works - L01 - R3/F1 - JS. R.</t>
  </si>
  <si>
    <t xml:space="preserve">          R3 / G1</t>
  </si>
  <si>
    <t xml:space="preserve">              HC1.C27.L01.R3.2047</t>
  </si>
  <si>
    <t>Installation of Aluminum Framed Glazed with Side Hung Doors - L01 - R3/G1 - S. K. L.</t>
  </si>
  <si>
    <t xml:space="preserve">              HC1.C27.L01.R3.2048</t>
  </si>
  <si>
    <t>Installation of Aluminum Glazed Curtain Wall - L01 - R3/G1 - S. K. L.</t>
  </si>
  <si>
    <t xml:space="preserve">              HC1.C27.L01.R3.2049</t>
  </si>
  <si>
    <t>Installation of Sand Trap Louvers - L01 - R3/G1 - S. K. L.</t>
  </si>
  <si>
    <t xml:space="preserve">              HC1.C27.L01.R3.2050</t>
  </si>
  <si>
    <t>Installation of Horizontal Louvers - L01 - R3/G1 - S. K. L.</t>
  </si>
  <si>
    <t xml:space="preserve">              HC1.C27.L01.R3.2051</t>
  </si>
  <si>
    <t>Finishing Works - L01 - R3/G1 - S. K. L.</t>
  </si>
  <si>
    <t xml:space="preserve">              HC1.C27.L01.R3.2052</t>
  </si>
  <si>
    <t>Installation of Aluminum Framed Glazed with Side Hung Doors - L01 - R3/G1 - S. DQ. R.</t>
  </si>
  <si>
    <t xml:space="preserve">              HC1.C27.L01.R3.2053</t>
  </si>
  <si>
    <t>Installation of Aluminum Glazed Curtain Wall - L01 - R3/G1 - S. DQ. R.</t>
  </si>
  <si>
    <t xml:space="preserve">              HC1.C27.L01.R3.2054</t>
  </si>
  <si>
    <t>Installation of Sand Trap Louvers - L01 - R3/G1 - S. DQ. R.</t>
  </si>
  <si>
    <t xml:space="preserve">              HC1.C27.L01.R3.2055</t>
  </si>
  <si>
    <t>Installation of Horizontal Louvers - L01 - R3/G1 - S. DQ. R.</t>
  </si>
  <si>
    <t xml:space="preserve">              HC1.C27.L01.R3.2056</t>
  </si>
  <si>
    <t>Finishing Works - L01 - R3/G1 - S. DQ. R.</t>
  </si>
  <si>
    <t xml:space="preserve">              HC1.C27.L01.R3.2057</t>
  </si>
  <si>
    <t>Installation of Aluminum Framed Glazed with Side Hung Doors - L01 - R3/G1 - 1BS. CL. 1</t>
  </si>
  <si>
    <t xml:space="preserve">              HC1.C27.L01.R3.2058</t>
  </si>
  <si>
    <t>Installation of Aluminum Glazed Curtain Wall - L01 - R3/G1 - 1BS. CL. 1</t>
  </si>
  <si>
    <t xml:space="preserve">              HC1.C27.L01.R3.2059</t>
  </si>
  <si>
    <t>Installation of Sand Trap Louvers - L01 - R3/G1 - 1BS. CL. 1</t>
  </si>
  <si>
    <t xml:space="preserve">              HC1.C27.L01.R3.2060</t>
  </si>
  <si>
    <t>Installation of Horizontal Louvers - L01 - R3/G1 - 1BS. CL. 1</t>
  </si>
  <si>
    <t xml:space="preserve">              HC1.C27.L01.R3.2061</t>
  </si>
  <si>
    <t>Finishing Works - L01 - R3/G1 - 1BS. CL. 1</t>
  </si>
  <si>
    <t xml:space="preserve">              HC1.C27.L01.R3.2062</t>
  </si>
  <si>
    <t>Installation of Aluminum Framed Glazed with Side Hung Doors - L01 - R3/G1 - 1BS. CR. 1</t>
  </si>
  <si>
    <t xml:space="preserve">              HC1.C27.L01.R3.2063</t>
  </si>
  <si>
    <t>Installation of Aluminum Glazed Curtain Wall - L01 - R3/G1 - 1BS. CR. 1</t>
  </si>
  <si>
    <t xml:space="preserve">              HC1.C27.L01.R3.2064</t>
  </si>
  <si>
    <t>Installation of Sand Trap Louvers - L01 - R3/G1 - 1BS. CR. 1</t>
  </si>
  <si>
    <t xml:space="preserve">              HC1.C27.L01.R3.2065</t>
  </si>
  <si>
    <t>Installation of Horizontal Louvers - L01 - R3/G1 - 1BS. CR. 1</t>
  </si>
  <si>
    <t xml:space="preserve">              HC1.C27.L01.R3.2066</t>
  </si>
  <si>
    <t>Finishing Works - L01 - R3/G1 - 1BS. CR. 1</t>
  </si>
  <si>
    <t xml:space="preserve">          R3 / D1</t>
  </si>
  <si>
    <t xml:space="preserve">              HC1.C27.L01.R3.2067</t>
  </si>
  <si>
    <t>Installation of Aluminum Framed Glazed with Side Hung Doors - L01 - R3/D1 (LOA) - S. K. L. - 1</t>
  </si>
  <si>
    <t xml:space="preserve">              HC1.C27.L01.R3.2068</t>
  </si>
  <si>
    <t>Installation of Aluminum Glazed Curtain Wall - L01 - R3/D1 (LOA) - S. K. L. - 1</t>
  </si>
  <si>
    <t xml:space="preserve">              HC1.C27.L01.R3.2069</t>
  </si>
  <si>
    <t>Installation of Sand Trap Louvers - L01 - R3/D1 (LOA) - S. K. L. - 1</t>
  </si>
  <si>
    <t xml:space="preserve">              HC1.C27.L01.R3.2070</t>
  </si>
  <si>
    <t>Installation of Horizontal Louvers - L01 - R3/D1 (LOA) - S. K. L. - 1</t>
  </si>
  <si>
    <t xml:space="preserve">              HC1.C27.L01.R3.2071</t>
  </si>
  <si>
    <t>Finishing Works - L01 - R3/D1 (LOA) - S. K. L. - 1</t>
  </si>
  <si>
    <t xml:space="preserve">              HC1.C27.L01.R3.2072</t>
  </si>
  <si>
    <t>Installation of Aluminum Framed Glazed with Side Hung Doors - L01 - R3/D1 (LOA) - S. K. L. - 2</t>
  </si>
  <si>
    <t xml:space="preserve">              HC1.C27.L01.R3.2073</t>
  </si>
  <si>
    <t>Installation of Aluminum Glazed Curtain Wall - L01 - R3/D1 (LOA) - S. K. L. - 2</t>
  </si>
  <si>
    <t xml:space="preserve">              HC1.C27.L01.R3.2074</t>
  </si>
  <si>
    <t>Installation of Sand Trap Louvers - L01 - R3/D1 (LOA) - S. K. L. - 2</t>
  </si>
  <si>
    <t xml:space="preserve">              HC1.C27.L01.R3.2075</t>
  </si>
  <si>
    <t>Installation of Horizontal Louvers - L01 - R3/D1 (LOA) - S. K. L. - 2</t>
  </si>
  <si>
    <t xml:space="preserve">              HC1.C27.L01.R3.2076</t>
  </si>
  <si>
    <t>Finishing Works - L01 - R3/D1 (LOA) - S. K. L. - 2</t>
  </si>
  <si>
    <t xml:space="preserve">              HC1.C27.L01.R3.2077</t>
  </si>
  <si>
    <t>Installation of Aluminum Framed Glazed with Side Hung Doors - L01 - R3/D1 (LOA) - S. K. R.</t>
  </si>
  <si>
    <t xml:space="preserve">              HC1.C27.L01.R3.2078</t>
  </si>
  <si>
    <t>Installation of Aluminum Glazed Curtain Wall - L01 - R3/D1 (LOA) - S. K. R.</t>
  </si>
  <si>
    <t xml:space="preserve">              HC1.C27.L01.R3.2079</t>
  </si>
  <si>
    <t>Installation of Sand Trap Louvers - L01 - R3/D1 (LOA) - S. K. R.</t>
  </si>
  <si>
    <t xml:space="preserve">              HC1.C27.L01.R3.2080</t>
  </si>
  <si>
    <t>Installation of Horizontal Louvers - L01 - R3/D1 (LOA) - S. K. R.</t>
  </si>
  <si>
    <t xml:space="preserve">              HC1.C27.L01.R3.2081</t>
  </si>
  <si>
    <t>Finishing Works - L01 - R3/D1 (LOA) - S. K. R.</t>
  </si>
  <si>
    <t xml:space="preserve">              HC1.C27.L01.R3.2082</t>
  </si>
  <si>
    <t>Installation of Aluminum Framed Glazed with Side Hung Doors - L01 - R3/D1 (LOA) - S. DQ. L.</t>
  </si>
  <si>
    <t xml:space="preserve">              HC1.C27.L01.R3.2083</t>
  </si>
  <si>
    <t>Installation of Aluminum Glazed Curtain Wall - L01 - R3/D1 (LOA) - S. DQ. L.</t>
  </si>
  <si>
    <t xml:space="preserve">              HC1.C27.L01.R3.2084</t>
  </si>
  <si>
    <t>Installation of Sand Trap Louvers - L01 - R3/D1 (LOA) - S. DQ. L.</t>
  </si>
  <si>
    <t xml:space="preserve">              HC1.C27.L01.R3.2085</t>
  </si>
  <si>
    <t>Installation of Horizontal Louvers - L01 - R3/D1 (LOA) - S. DQ. L.</t>
  </si>
  <si>
    <t xml:space="preserve">              HC1.C27.L01.R3.2086</t>
  </si>
  <si>
    <t>Finishing Works - L01 - R3/D1 (LOA) - S. DQ. L.</t>
  </si>
  <si>
    <t xml:space="preserve">              HC1.C27.L01.R3.2087</t>
  </si>
  <si>
    <t>Installation of Aluminum Framed Glazed with Side Hung Doors - L01 - R3/D1 (LOA) - S. DQ. R.</t>
  </si>
  <si>
    <t xml:space="preserve">              HC1.C27.L01.R3.2088</t>
  </si>
  <si>
    <t>Installation of Aluminum Glazed Curtain Wall - L01 - R3/D1 (LOA) - S. DQ. R.</t>
  </si>
  <si>
    <t xml:space="preserve">              HC1.C27.L01.R3.2089</t>
  </si>
  <si>
    <t>Installation of Sand Trap Louvers - L01 - R3/D1 (LOA) - S. DQ. R.</t>
  </si>
  <si>
    <t xml:space="preserve">              HC1.C27.L01.R3.2090</t>
  </si>
  <si>
    <t>Installation of Horizontal Louvers - L01 - R3/D1 (LOA) - S. DQ. R.</t>
  </si>
  <si>
    <t xml:space="preserve">              HC1.C27.L01.R3.2091</t>
  </si>
  <si>
    <t>Finishing Works - L01 - R3/D1 (LOA) - S. DQ. R.</t>
  </si>
  <si>
    <t xml:space="preserve">              HC1.C27.L01.R3.2092</t>
  </si>
  <si>
    <t>Installation of Aluminum Framed Glazed with Side Hung Doors - L01 - R3/D1 (LOA) - JS. L.</t>
  </si>
  <si>
    <t xml:space="preserve">              HC1.C27.L01.R3.2093</t>
  </si>
  <si>
    <t>Installation of Aluminum Glazed Curtain Wall - L01 - R3/D1 (LOA) - JS. L.</t>
  </si>
  <si>
    <t xml:space="preserve">              HC1.C27.L01.R3.2094</t>
  </si>
  <si>
    <t>Installation of Sand Trap Louvers - L01 - R3/D1 (LOA) - JS. L.</t>
  </si>
  <si>
    <t xml:space="preserve">              HC1.C27.L01.R3.2095</t>
  </si>
  <si>
    <t>Installation of Horizontal Louvers - L01 - R3/D1 (LOA) - JS. L.</t>
  </si>
  <si>
    <t xml:space="preserve">              HC1.C27.L01.R3.2096</t>
  </si>
  <si>
    <t>Finishing Works - L01 - R3/D1 (LOA) - JS. L.</t>
  </si>
  <si>
    <t xml:space="preserve">              HC1.C27.L01.R3.2097</t>
  </si>
  <si>
    <t>Installation of Aluminum Framed Glazed with Side Hung Doors - L01 - R3/D1 (LOA) - JS. R.</t>
  </si>
  <si>
    <t xml:space="preserve">              HC1.C27.L01.R3.2098</t>
  </si>
  <si>
    <t>Installation of Aluminum Glazed Curtain Wall - L01 - R3/D1 (LOA) - JS. R.</t>
  </si>
  <si>
    <t xml:space="preserve">              HC1.C27.L01.R3.2099</t>
  </si>
  <si>
    <t>Installation of Sand Trap Louvers - L01 - R3/D1 (LOA) - JS. R.</t>
  </si>
  <si>
    <t xml:space="preserve">              HC1.C27.L01.R3.2100</t>
  </si>
  <si>
    <t>Installation of Horizontal Louvers - L01 - R3/D1 (LOA) - JS. R.</t>
  </si>
  <si>
    <t xml:space="preserve">              HC1.C27.L01.R3.2101</t>
  </si>
  <si>
    <t>Finishing Works - L01 - R3/D1 (LOA) - JS. R.</t>
  </si>
  <si>
    <t xml:space="preserve">          R4 / A1</t>
  </si>
  <si>
    <t xml:space="preserve">              HC1.C27.L01.R4.2102</t>
  </si>
  <si>
    <t>Installation of Aluminum Framed Glazed with Side Hung Doors - L01 - R4/A1 - S. K. CL.</t>
  </si>
  <si>
    <t xml:space="preserve">              HC1.C27.L01.R4.2103</t>
  </si>
  <si>
    <t>Installation of Aluminum Glazed Curtain Wall - L01 - R4/A1 - S. K. CL.</t>
  </si>
  <si>
    <t xml:space="preserve">              HC1.C27.L01.R4.2104</t>
  </si>
  <si>
    <t>Installation of Sand Trap Louvers - L01 - R4/A1 - S. K. CL.</t>
  </si>
  <si>
    <t xml:space="preserve">              HC1.C27.L01.R4.2105</t>
  </si>
  <si>
    <t>Installation of Horizontal Louvers - L01 - R4/A1 - S. K. CL.</t>
  </si>
  <si>
    <t xml:space="preserve">              HC1.C27.L01.R4.2106</t>
  </si>
  <si>
    <t>Finishing Works - L01 - R4/A1 - S. K. CL.</t>
  </si>
  <si>
    <t xml:space="preserve">              HC1.C27.L01.R4.2107</t>
  </si>
  <si>
    <t>Installation of Aluminum Framed Glazed with Side Hung Doors - L01 - R4/A1 - S. K. CR.</t>
  </si>
  <si>
    <t xml:space="preserve">              HC1.C27.L01.R4.2108</t>
  </si>
  <si>
    <t>Installation of Aluminum Glazed Curtain Wall - L01 - R4/A1 - S. K. CR.</t>
  </si>
  <si>
    <t xml:space="preserve">              HC1.C27.L01.R4.2109</t>
  </si>
  <si>
    <t>Installation of Sand Trap Louvers - L01 - R4/A1 - S. K. CR.</t>
  </si>
  <si>
    <t xml:space="preserve">              HC1.C27.L01.R4.2110</t>
  </si>
  <si>
    <t>Installation of Horizontal Louvers - L01 - R4/A1 - S. K. CR.</t>
  </si>
  <si>
    <t xml:space="preserve">              HC1.C27.L01.R4.2111</t>
  </si>
  <si>
    <t>Finishing Works - L01 - R4/A1 - S. K. CR.</t>
  </si>
  <si>
    <t xml:space="preserve">              HC1.C27.L01.R4.2112</t>
  </si>
  <si>
    <t>Installation of Aluminum Framed Glazed with Side Hung Doors - L01 - R4/A1 - S. DQ. L.</t>
  </si>
  <si>
    <t xml:space="preserve">              HC1.C27.L01.R4.2113</t>
  </si>
  <si>
    <t>Installation of Aluminum Glazed Curtain Wall - L01 - R4/A1 - S. DQ. L.</t>
  </si>
  <si>
    <t xml:space="preserve">              HC1.C27.L01.R4.2114</t>
  </si>
  <si>
    <t>Installation of Sand Trap Louvers - L01 - R4/A1 - S. DQ. L.</t>
  </si>
  <si>
    <t xml:space="preserve">              HC1.C27.L01.R4.2115</t>
  </si>
  <si>
    <t>Installation of Horizontal Louvers - L01 - R4/A1 - S. DQ. L.</t>
  </si>
  <si>
    <t xml:space="preserve">              HC1.C27.L01.R4.2116</t>
  </si>
  <si>
    <t>Finishing Works - L01 - R4/A1 - S. DQ. L.</t>
  </si>
  <si>
    <t xml:space="preserve">              HC1.C27.L01.R4.2117</t>
  </si>
  <si>
    <t>Installation of Aluminum Framed Glazed with Side Hung Doors - L01 - R4/A1 - S. DQ. R.</t>
  </si>
  <si>
    <t xml:space="preserve">              HC1.C27.L01.R4.2118</t>
  </si>
  <si>
    <t>Installation of Aluminum Glazed Curtain Wall - L01 - R4/A1 - S. DQ. R.</t>
  </si>
  <si>
    <t xml:space="preserve">              HC1.C27.L01.R4.2119</t>
  </si>
  <si>
    <t>Installation of Sand Trap Louvers - L01 - R4/A1 - S. DQ. R.</t>
  </si>
  <si>
    <t xml:space="preserve">              HC1.C27.L01.R4.2120</t>
  </si>
  <si>
    <t>Installation of Horizontal Louvers - L01 - R4/A1 - S. DQ. R.</t>
  </si>
  <si>
    <t xml:space="preserve">              HC1.C27.L01.R4.2121</t>
  </si>
  <si>
    <t>Finishing Works - L01 - R4/A1 - S. DQ. R.</t>
  </si>
  <si>
    <t xml:space="preserve">          R4 / B1</t>
  </si>
  <si>
    <t xml:space="preserve">              HC1.C27.L01.R4.2122</t>
  </si>
  <si>
    <t>Installation of Aluminum Framed Glazed with Side Hung Doors - L01 - R4/B1 - S. K. L. - 1</t>
  </si>
  <si>
    <t xml:space="preserve">              HC1.C27.L01.R4.2123</t>
  </si>
  <si>
    <t>Installation of Aluminum Glazed Curtain Wall - L01 - R4/B1 - S. K. L. - 1</t>
  </si>
  <si>
    <t xml:space="preserve">              HC1.C27.L01.R4.2124</t>
  </si>
  <si>
    <t>Installation of Sand Trap Louvers - L01 - R4/B1 - S. K. L. - 1</t>
  </si>
  <si>
    <t xml:space="preserve">              HC1.C27.L01.R4.2125</t>
  </si>
  <si>
    <t>Installation of Horizontal Louvers - L01 - R4/B1 - S. K. L. - 1</t>
  </si>
  <si>
    <t xml:space="preserve">              HC1.C27.L01.R4.2126</t>
  </si>
  <si>
    <t>Finishing Works - L01 - R4/B1 - S. K. L. - 1</t>
  </si>
  <si>
    <t xml:space="preserve">              HC1.C27.L01.R4.2127</t>
  </si>
  <si>
    <t>Installation of Aluminum Framed Glazed with Side Hung Doors - L01 - R4/B1 - S. K. L. - 2</t>
  </si>
  <si>
    <t xml:space="preserve">              HC1.C27.L01.R4.2128</t>
  </si>
  <si>
    <t>Installation of Aluminum Glazed Curtain Wall - L01 - R4/B1 - S. K. L. - 2</t>
  </si>
  <si>
    <t xml:space="preserve">              HC1.C27.L01.R4.2129</t>
  </si>
  <si>
    <t>Installation of Sand Trap Louvers - L01 - R4/B1 - S. K. L. - 2</t>
  </si>
  <si>
    <t xml:space="preserve">              HC1.C27.L01.R4.2130</t>
  </si>
  <si>
    <t>Installation of Horizontal Louvers - L01 - R4/B1 - S. K. L. - 2</t>
  </si>
  <si>
    <t xml:space="preserve">              HC1.C27.L01.R4.2131</t>
  </si>
  <si>
    <t>Finishing Works - L01 - R4/B1 - S. K. L. - 2</t>
  </si>
  <si>
    <t xml:space="preserve">              HC1.C27.L01.R4.2132</t>
  </si>
  <si>
    <t>Installation of Aluminum Framed Glazed with Side Hung Doors - L01 - R4/B1 - S. K. L. - 3</t>
  </si>
  <si>
    <t xml:space="preserve">              HC1.C27.L01.R4.2133</t>
  </si>
  <si>
    <t>Installation of Aluminum Glazed Curtain Wall - L01 - R4/B1 - S. K. L. - 3</t>
  </si>
  <si>
    <t xml:space="preserve">              HC1.C27.L01.R4.2134</t>
  </si>
  <si>
    <t>Installation of Sand Trap Louvers - L01 - R4/B1 - S. K. L. - 3</t>
  </si>
  <si>
    <t xml:space="preserve">              HC1.C27.L01.R4.2135</t>
  </si>
  <si>
    <t>Installation of Horizontal Louvers - L01 - R4/B1 - S. K. L. - 3</t>
  </si>
  <si>
    <t xml:space="preserve">              HC1.C27.L01.R4.2136</t>
  </si>
  <si>
    <t>Finishing Works - L01 - R4/B1 - S. K. L. - 3</t>
  </si>
  <si>
    <t xml:space="preserve">              HC1.C27.L01.R4.2137</t>
  </si>
  <si>
    <t>Installation of Aluminum Framed Glazed with Side Hung Doors - L01 - R4/B1 - S. K. R. - 1</t>
  </si>
  <si>
    <t xml:space="preserve">              HC1.C27.L01.R4.2138</t>
  </si>
  <si>
    <t>Installation of Aluminum Glazed Curtain Wall - L01 - R4/B1 - S. K. R. - 1</t>
  </si>
  <si>
    <t xml:space="preserve">              HC1.C27.L01.R4.2139</t>
  </si>
  <si>
    <t>Installation of Sand Trap Louvers - L01 - R4/B1 - S. K. R. - 1</t>
  </si>
  <si>
    <t xml:space="preserve">              HC1.C27.L01.R4.2140</t>
  </si>
  <si>
    <t>Installation of Horizontal Louvers - L01 - R4/B1 - S. K. R. - 1</t>
  </si>
  <si>
    <t xml:space="preserve">              HC1.C27.L01.R4.2141</t>
  </si>
  <si>
    <t>Finishing Works - L01 - R4/B1 - S. K. R. - 1</t>
  </si>
  <si>
    <t xml:space="preserve">              HC1.C27.L01.R4.2142</t>
  </si>
  <si>
    <t>Installation of Aluminum Framed Glazed with Side Hung Doors - L01 - R4/B1 - S. K. R. - 2</t>
  </si>
  <si>
    <t xml:space="preserve">              HC1.C27.L01.R4.2143</t>
  </si>
  <si>
    <t>Installation of Aluminum Glazed Curtain Wall - L01 - R4/B1 - S. K. R. - 2</t>
  </si>
  <si>
    <t xml:space="preserve">              HC1.C27.L01.R4.2144</t>
  </si>
  <si>
    <t>Installation of Sand Trap Louvers - L01 - R4/B1 - S. K. R. - 2</t>
  </si>
  <si>
    <t xml:space="preserve">              HC1.C27.L01.R4.2145</t>
  </si>
  <si>
    <t>Installation of Horizontal Louvers - L01 - R4/B1 - S. K. R. - 2</t>
  </si>
  <si>
    <t xml:space="preserve">              HC1.C27.L01.R4.2146</t>
  </si>
  <si>
    <t>Finishing Works - L01 - R4/B1 - S. K. R. - 2</t>
  </si>
  <si>
    <t xml:space="preserve">              HC1.C27.L01.R4.2147</t>
  </si>
  <si>
    <t>Installation of Aluminum Framed Glazed with Side Hung Doors - L01 - R4/B1 - S. K. CL.</t>
  </si>
  <si>
    <t xml:space="preserve">              HC1.C27.L01.R4.2148</t>
  </si>
  <si>
    <t>Installation of Aluminum Glazed Curtain Wall - L01 - R4/B1 - S. K. CL.</t>
  </si>
  <si>
    <t xml:space="preserve">              HC1.C27.L01.R4.2149</t>
  </si>
  <si>
    <t>Installation of Sand Trap Louvers - L01 - R4/B1 - S. K. CL.</t>
  </si>
  <si>
    <t xml:space="preserve">              HC1.C27.L01.R4.2150</t>
  </si>
  <si>
    <t>Installation of Horizontal Louvers - L01 - R4/B1 - S. K. CL.</t>
  </si>
  <si>
    <t xml:space="preserve">              HC1.C27.L01.R4.2151</t>
  </si>
  <si>
    <t>Finishing Works - L01 - R4/B1 - S. K. CL.</t>
  </si>
  <si>
    <t xml:space="preserve">              HC1.C27.L01.R4.2152</t>
  </si>
  <si>
    <t>Installation of Aluminum Framed Glazed with Side Hung Doors - L01 - R4/B1 - S. K. CR.</t>
  </si>
  <si>
    <t xml:space="preserve">              HC1.C27.L01.R4.2153</t>
  </si>
  <si>
    <t>Installation of Aluminum Glazed Curtain Wall - L01 - R4/B1 - S. K. CR.</t>
  </si>
  <si>
    <t xml:space="preserve">              HC1.C27.L01.R4.2154</t>
  </si>
  <si>
    <t>Installation of Sand Trap Louvers - L01 - R4/B1 - S. K. CR.</t>
  </si>
  <si>
    <t xml:space="preserve">              HC1.C27.L01.R4.2155</t>
  </si>
  <si>
    <t>Installation of Horizontal Louvers - L01 - R4/B1 - S. K. CR.</t>
  </si>
  <si>
    <t xml:space="preserve">              HC1.C27.L01.R4.2156</t>
  </si>
  <si>
    <t>Finishing Works - L01 - R4/B1 - S. K. CR.</t>
  </si>
  <si>
    <t xml:space="preserve">              HC1.C27.L01.R4.2157</t>
  </si>
  <si>
    <t>Installation of Aluminum Framed Glazed with Side Hung Doors - L01 - R4/B1 - S. DQ. R.</t>
  </si>
  <si>
    <t xml:space="preserve">              HC1.C27.L01.R4.2158</t>
  </si>
  <si>
    <t>Installation of Aluminum Glazed Curtain Wall  L01 - R4/B1 - S. DQ. R.</t>
  </si>
  <si>
    <t xml:space="preserve">              HC1.C27.L01.R4.2159</t>
  </si>
  <si>
    <t>Installation of Sand Trap Louvers - L01 - R4/B1 - S. DQ. R.</t>
  </si>
  <si>
    <t xml:space="preserve">              HC1.C27.L01.R4.2160</t>
  </si>
  <si>
    <t>Installation of Horizontal Louvers - L01 - R4/B1 - S. DQ. R.</t>
  </si>
  <si>
    <t xml:space="preserve">              HC1.C27.L01.R4.2161</t>
  </si>
  <si>
    <t>Finishing Works - L01 - R4/B1 - S. DQ. R.</t>
  </si>
  <si>
    <t xml:space="preserve">          R4 / C1</t>
  </si>
  <si>
    <t xml:space="preserve">              HC1.C27.L01.R4.2162</t>
  </si>
  <si>
    <t>Installation of Aluminum Framed Glazed with Side Hung Doors - L01 - R4/C1 - S. K. L.</t>
  </si>
  <si>
    <t xml:space="preserve">              HC1.C27.L01.R4.2163</t>
  </si>
  <si>
    <t>Installation of Aluminum Glazed Curtain Wall - L01 - R4/C1 - S. K. L.</t>
  </si>
  <si>
    <t xml:space="preserve">              HC1.C27.L01.R4.2164</t>
  </si>
  <si>
    <t>Installation of Sand Trap Louvers - L01 - R4/C1 - S. K. L.</t>
  </si>
  <si>
    <t xml:space="preserve">              HC1.C27.L01.R4.2165</t>
  </si>
  <si>
    <t>Installation of Horizontal Louvers - L01 - R4/C1 - S. K. L.</t>
  </si>
  <si>
    <t xml:space="preserve">              HC1.C27.L01.R4.2166</t>
  </si>
  <si>
    <t>Finishing Works - L01 - R4/C1 - S. K. L.</t>
  </si>
  <si>
    <t xml:space="preserve">              HC1.C27.L01.R4.2167</t>
  </si>
  <si>
    <t>Installation of Aluminum Framed Glazed with Side Hung Doors - L01 - R4/C1 - S. K. R.</t>
  </si>
  <si>
    <t xml:space="preserve">              HC1.C27.L01.R4.2168</t>
  </si>
  <si>
    <t>Installation of Aluminum Glazed Curtain Wall - L01 - R4/C1 - S. K. R.</t>
  </si>
  <si>
    <t xml:space="preserve">              HC1.C27.L01.R4.2169</t>
  </si>
  <si>
    <t>Installation of Sand Trap Louvers - L01 - R4/C1 - S. K. R.</t>
  </si>
  <si>
    <t xml:space="preserve">              HC1.C27.L01.R4.2170</t>
  </si>
  <si>
    <t>Installation of Horizontal Louvers - L01 - R4/C1 - S. K. R.</t>
  </si>
  <si>
    <t xml:space="preserve">              HC1.C27.L01.R4.2171</t>
  </si>
  <si>
    <t>Finishing Works - L01 - R4/C1 - S. K. R.</t>
  </si>
  <si>
    <t xml:space="preserve">              HC1.C27.L01.R4.2172</t>
  </si>
  <si>
    <t>Installation of Aluminum Framed Glazed with Side Hung Doors - L01 - R4/C1 - S. K. CR.</t>
  </si>
  <si>
    <t xml:space="preserve">              HC1.C27.L01.R4.2173</t>
  </si>
  <si>
    <t>Installation of Aluminum Glazed Curtain Wall - L01 - R4/C1 - S. K. CR.</t>
  </si>
  <si>
    <t xml:space="preserve">              HC1.C27.L01.R4.2174</t>
  </si>
  <si>
    <t>Installation of Sand Trap Louvers - L01 - R4/C1 - S. K. CR.</t>
  </si>
  <si>
    <t xml:space="preserve">              HC1.C27.L01.R4.2175</t>
  </si>
  <si>
    <t>Installation of Horizontal Louvers - L01 - R4/C1 - S. K. CR.</t>
  </si>
  <si>
    <t xml:space="preserve">              HC1.C27.L01.R4.2176</t>
  </si>
  <si>
    <t>Finishing Works - L01 - R4/C1 - S. K. CR.</t>
  </si>
  <si>
    <t xml:space="preserve">              HC1.C27.L01.R4.2177</t>
  </si>
  <si>
    <t>Installation of Aluminum Framed Glazed with Side Hung Doors - L01 - R4/C1 - S. DQ. L. - 1</t>
  </si>
  <si>
    <t xml:space="preserve">              HC1.C27.L01.R4.2178</t>
  </si>
  <si>
    <t>Installation of Aluminum Glazed Curtain Wall - L01 - R4/C1 - S. DQ. L. - 1</t>
  </si>
  <si>
    <t xml:space="preserve">              HC1.C27.L01.R4.2179</t>
  </si>
  <si>
    <t>Installation of Sand Trap Louvers - L01 - R4/C1 - S. DQ. L. - 1</t>
  </si>
  <si>
    <t xml:space="preserve">              HC1.C27.L01.R4.2180</t>
  </si>
  <si>
    <t>Installation of Horizontal Louvers - L01 - R4/C1 - S. DQ. L. - 1</t>
  </si>
  <si>
    <t xml:space="preserve">              HC1.C27.L01.R4.2181</t>
  </si>
  <si>
    <t>Finishing Works - L01 - R4/C1 - S. DQ. L. - 1</t>
  </si>
  <si>
    <t xml:space="preserve">              HC1.C27.L01.R4.2182</t>
  </si>
  <si>
    <t>Installation of Aluminum Framed Glazed with Side Hung Doors - L01 - R4/C1 - S. DQ. L. - 2</t>
  </si>
  <si>
    <t xml:space="preserve">              HC1.C27.L01.R4.2183</t>
  </si>
  <si>
    <t>Installation of Aluminum Glazed Curtain Wall - L01 - R4/C1 - S. DQ. L. - 2</t>
  </si>
  <si>
    <t xml:space="preserve">              HC1.C27.L01.R4.2184</t>
  </si>
  <si>
    <t>Installation of Sand Trap Louvers - L01 - R4/C1 - S. DQ. L. - 2</t>
  </si>
  <si>
    <t xml:space="preserve">              HC1.C27.L01.R4.2185</t>
  </si>
  <si>
    <t>Installation of Horizontal Louvers - L01 - R4/C1 - S. DQ. L. - 2</t>
  </si>
  <si>
    <t xml:space="preserve">              HC1.C27.L01.R4.2186</t>
  </si>
  <si>
    <t>Finishing Works - L01 - R4/C1 - S. DQ. L. - 2</t>
  </si>
  <si>
    <t xml:space="preserve">              HC1.C27.L01.R4.2187</t>
  </si>
  <si>
    <t>Installation of Aluminum Framed Glazed with Side Hung Doors - L01 - R4/C1 - 2BS</t>
  </si>
  <si>
    <t xml:space="preserve">              HC1.C27.L01.R4.2188</t>
  </si>
  <si>
    <t>Installation of Aluminum Glazed Curtain Wall - L01 - R4/C1 - 2BS</t>
  </si>
  <si>
    <t xml:space="preserve">              HC1.C27.L01.R4.2189</t>
  </si>
  <si>
    <t>Installation of Sand Trap Louvers - L01 - R4/C1 - 2BS</t>
  </si>
  <si>
    <t xml:space="preserve">              HC1.C27.L01.R4.2190</t>
  </si>
  <si>
    <t>Installation of Horizontal Louvers - L01 - R4/C1 - 2BS</t>
  </si>
  <si>
    <t xml:space="preserve">              HC1.C27.L01.R4.2191</t>
  </si>
  <si>
    <t>Finishing Works - L01 - R4/C1 - 2BS</t>
  </si>
  <si>
    <t xml:space="preserve">    The Beach</t>
  </si>
  <si>
    <t xml:space="preserve">        Zone B1</t>
  </si>
  <si>
    <t xml:space="preserve">          B1 / GB</t>
  </si>
  <si>
    <t xml:space="preserve">            1BS. BL</t>
  </si>
  <si>
    <t xml:space="preserve">              HC1.C27.L00.B1.2192</t>
  </si>
  <si>
    <t>Installation of Aluminum Framed Glazed with Sliding Doors - L00 - B1/GB - 1BS. BL</t>
  </si>
  <si>
    <t xml:space="preserve">              HC1.C27.L00.B1.2193</t>
  </si>
  <si>
    <t>Installation of Aluminum Glazed Curtain Wall - L00 - B1/GB - 1BS. BL</t>
  </si>
  <si>
    <t xml:space="preserve">              HC1.C27.L00.B1.2194</t>
  </si>
  <si>
    <t>Installation of Sand Trap Louvers - L00 - B1/GB - 1BS. BL</t>
  </si>
  <si>
    <t xml:space="preserve">              HC1.C27.L00.B1.2195</t>
  </si>
  <si>
    <t>Installation of Horizontal Louvers - L00 - B1/GB - 1BS. BL</t>
  </si>
  <si>
    <t xml:space="preserve">              HC1.C27.L00.B1.2196</t>
  </si>
  <si>
    <t>Finishing Works - L00 - B1/GB - 1BS. BL</t>
  </si>
  <si>
    <t xml:space="preserve">            1BS. BR</t>
  </si>
  <si>
    <t xml:space="preserve">              HC1.C27.L00.B1.2197</t>
  </si>
  <si>
    <t>Installation of Aluminum Framed Glazed with Sliding Doors - L00 - B1/GB - 1BS. BR</t>
  </si>
  <si>
    <t xml:space="preserve">              HC1.C27.L00.B1.2198</t>
  </si>
  <si>
    <t>Installation of Aluminum Glazed Curtain Wall - L00 - B1/GB - 1BS. BR</t>
  </si>
  <si>
    <t xml:space="preserve">              HC1.C27.L00.B1.2199</t>
  </si>
  <si>
    <t>Installation of Sand Trap Louvers - L00 - B1/GB - 1BS. BR</t>
  </si>
  <si>
    <t xml:space="preserve">              HC1.C27.L00.B1.2200</t>
  </si>
  <si>
    <t>Installation of Horizontal Louvers - L00 - B1/GB - 1BS. BR</t>
  </si>
  <si>
    <t xml:space="preserve">              HC1.C27.L00.B1.2201</t>
  </si>
  <si>
    <t>Finishing Works - L00 - B1/GB - 1BS. BR</t>
  </si>
  <si>
    <t xml:space="preserve">        Zone B2</t>
  </si>
  <si>
    <t xml:space="preserve">          B1 / CB</t>
  </si>
  <si>
    <t xml:space="preserve">            2BS. B</t>
  </si>
  <si>
    <t xml:space="preserve">              HC1.C27.L00.B2.2202</t>
  </si>
  <si>
    <t>Installation of Aluminum Framed Glazed with Sliding Doors - L00 - B2/CB - 2BS. B</t>
  </si>
  <si>
    <t xml:space="preserve">              HC1.C27.L00.B2.2203</t>
  </si>
  <si>
    <t>Installation of Aluminum Glazed Curtain Wall - L00 - B2/CB - 2BS. B</t>
  </si>
  <si>
    <t xml:space="preserve">              HC1.C27.L00.B2.2204</t>
  </si>
  <si>
    <t>Installation of Sand Trap Louvers - L00 - B2/CB - 2BS. B</t>
  </si>
  <si>
    <t xml:space="preserve">              HC1.C27.L00.B2.2205</t>
  </si>
  <si>
    <t>Installation of Horizontal Louvers - L00 - B2/CB - 2BS. B</t>
  </si>
  <si>
    <t xml:space="preserve">              HC1.C27.L00.B2.2206</t>
  </si>
  <si>
    <t>Finishing Works - L00 - B2/CB - 2BS. B</t>
  </si>
  <si>
    <t xml:space="preserve">          B1 / DB</t>
  </si>
  <si>
    <t xml:space="preserve">            3BS. B</t>
  </si>
  <si>
    <t xml:space="preserve">              HC1.C27.L00.B2.2207</t>
  </si>
  <si>
    <t>Installation of Aluminum Framed Glazed with Sliding Doors - L00 - B2/DB - 3BS. B</t>
  </si>
  <si>
    <t xml:space="preserve">              HC1.C27.L00.B2.2208</t>
  </si>
  <si>
    <t>Installation of Aluminum Glazed Curtain Wall - L00 - B2/DB - 3BS. B</t>
  </si>
  <si>
    <t xml:space="preserve">              HC1.C27.L00.B2.2209</t>
  </si>
  <si>
    <t>Installation of Sand Trap Louvers - L00 - B2/DB - 3BS. B</t>
  </si>
  <si>
    <t xml:space="preserve">              HC1.C27.L00.B2.2210</t>
  </si>
  <si>
    <t>Installation of Horizontal Louvers - L00 - B2/DB - 3BS. B</t>
  </si>
  <si>
    <t xml:space="preserve">              HC1.C27.L00.B2.2211</t>
  </si>
  <si>
    <t>Finishing Works - L00 - B2/DB - 3BS. B</t>
  </si>
  <si>
    <t xml:space="preserve">          B1 / EB</t>
  </si>
  <si>
    <t xml:space="preserve">              HC1.C27.L00.B2.2212</t>
  </si>
  <si>
    <t>Installation of Aluminum Framed Glazed with Sliding Doors - L00 - B2/EB - 3BS. B</t>
  </si>
  <si>
    <t xml:space="preserve">              HC1.C27.L00.B2.2213</t>
  </si>
  <si>
    <t>Installation of Aluminum Glazed Curtain Wall - L00 - B2/EB - 3BS. B</t>
  </si>
  <si>
    <t xml:space="preserve">              HC1.C27.L00.B2.2214</t>
  </si>
  <si>
    <t>Installation of Sand Trap Louvers - L00 - B2/EB - 3BS. B</t>
  </si>
  <si>
    <t xml:space="preserve">              HC1.C27.L00.B2.2215</t>
  </si>
  <si>
    <t>Installation of Horizontal Louvers - L00 - B2/EB - 3BS. B</t>
  </si>
  <si>
    <t xml:space="preserve">              HC1.C27.L00.B2.2216</t>
  </si>
  <si>
    <t>Finishing Works - L00 - B2/EB - 3BS. B</t>
  </si>
  <si>
    <t xml:space="preserve">          B1 / FB</t>
  </si>
  <si>
    <t xml:space="preserve">            J. S. BL.</t>
  </si>
  <si>
    <t xml:space="preserve">              HC1.C27.L00.B2.2217</t>
  </si>
  <si>
    <t>Installation of Aluminum Framed Glazed with Sliding Doors - L00 - B2/FB - J. S. BL.</t>
  </si>
  <si>
    <t xml:space="preserve">              HC1.C27.L00.B2.2218</t>
  </si>
  <si>
    <t>Installation of Sand Trap Louvers - L00 - B2/FB - J. S. BL.</t>
  </si>
  <si>
    <t xml:space="preserve">              HC1.C27.L00.B2.2219</t>
  </si>
  <si>
    <t>Installation of Horizontal Louvers - L00 - B2/FB - J. S. BL.</t>
  </si>
  <si>
    <t xml:space="preserve">              HC1.C27.L00.B2.2220</t>
  </si>
  <si>
    <t>Finishing Works - L00 - B2/FB - J. S. BL.</t>
  </si>
  <si>
    <t xml:space="preserve">            J. S. BR.</t>
  </si>
  <si>
    <t xml:space="preserve">              HC1.C27.L00.B2.2221</t>
  </si>
  <si>
    <t>Installation of Aluminum Framed Glazed with Sliding Doors - L00 - B2/FB - J. S. BR.</t>
  </si>
  <si>
    <t xml:space="preserve">              HC1.C27.L00.B2.2222</t>
  </si>
  <si>
    <t>Installation of Sand Trap Louvers - L00 - B2/FB - J. S. BR.</t>
  </si>
  <si>
    <t xml:space="preserve">              HC1.C27.L00.B2.2223</t>
  </si>
  <si>
    <t>Installation of Horizontal Louvers - L00 - B2/FB - J. S. BR.</t>
  </si>
  <si>
    <t xml:space="preserve">              HC1.C27.L00.B2.2224</t>
  </si>
  <si>
    <t>Finishing Works - L00 - B2/FB - J. S. BR.</t>
  </si>
  <si>
    <t xml:space="preserve">        Zone B3</t>
  </si>
  <si>
    <t xml:space="preserve">          B3 / AB</t>
  </si>
  <si>
    <t xml:space="preserve">              HC1.C27.L00.B3.2225</t>
  </si>
  <si>
    <t>Installation of Aluminum Framed Glazed with Sliding Doors - L00 - B3/AB - J. S. BL.</t>
  </si>
  <si>
    <t xml:space="preserve">              HC1.C27.L00.B3.2226</t>
  </si>
  <si>
    <t>Installation of Aluminum Glazed Curtain Wall - L00 - B3/AB - J. S. BL.</t>
  </si>
  <si>
    <t xml:space="preserve">              HC1.C27.L00.B3.2227</t>
  </si>
  <si>
    <t>Installation of Sand Trap Louvers - L00 - B3/AB - J. S. BL.</t>
  </si>
  <si>
    <t xml:space="preserve">              HC1.C27.L00.B3.2228</t>
  </si>
  <si>
    <t>Installation of Horizontal Louvers - L00 - B3/AB - J. S. BL.</t>
  </si>
  <si>
    <t xml:space="preserve">              HC1.C27.L00.B3.2229</t>
  </si>
  <si>
    <t>Finishing Works - L00 - B3/AB - J. S. BL.</t>
  </si>
  <si>
    <t xml:space="preserve">              HC1.C27.L00.B3.2230</t>
  </si>
  <si>
    <t>Installation of Aluminum Framed Glazed with Sliding Doors - L00 - B3/AB - J. S. BR.</t>
  </si>
  <si>
    <t xml:space="preserve">              HC1.C27.L00.B3.2231</t>
  </si>
  <si>
    <t xml:space="preserve">              HC1.C27.L00.B3.2232</t>
  </si>
  <si>
    <t>Installation of Sand Trap Louvers - L00 - B3/AB - J. S. BR.</t>
  </si>
  <si>
    <t xml:space="preserve">              HC1.C27.L00.B3.2233</t>
  </si>
  <si>
    <t>Installation of Horizontal Louvers - L00 - B3/AB - J. S. BR.</t>
  </si>
  <si>
    <t xml:space="preserve">              HC1.C27.L00.B3.2234</t>
  </si>
  <si>
    <t>Finishing Works - L00 - B3/AB - J. S. BR.</t>
  </si>
  <si>
    <t xml:space="preserve">          B3 / BB</t>
  </si>
  <si>
    <t xml:space="preserve">              HC1.C27.L00.B3.2235</t>
  </si>
  <si>
    <t>Installation of Aluminum Framed Glazed with Sliding Doors - L00 - B3/BB - 2BS. B</t>
  </si>
  <si>
    <t xml:space="preserve">              HC1.C27.L00.B3.2236</t>
  </si>
  <si>
    <t>Installation of Aluminum Glazed Curtain Wall - L00 - B3/BB - 2BS. B</t>
  </si>
  <si>
    <t xml:space="preserve">              HC1.C27.L00.B3.2237</t>
  </si>
  <si>
    <t>Installation of Sand Trap Louvers - L00 - B3/BB - 2BS. B</t>
  </si>
  <si>
    <t xml:space="preserve">              HC1.C27.L00.B3.2238</t>
  </si>
  <si>
    <t>Installation of Horizontal Louvers - L00 - B3/BB - 2BS. B</t>
  </si>
  <si>
    <t xml:space="preserve">              HC1.C27.L00.B3.2239</t>
  </si>
  <si>
    <t>Finishing Works - L00 - B3/BB - 2BS. B</t>
  </si>
  <si>
    <t xml:space="preserve">          B3 / Beach Bar &amp; Pool Change</t>
  </si>
  <si>
    <t xml:space="preserve">            HC1.C27.L00.B3.2240</t>
  </si>
  <si>
    <t>Installation of Aluminum Sliding Window - L00 - B3/Beach Bar &amp; Pool Change</t>
  </si>
  <si>
    <t xml:space="preserve">            HC1.C27.L00.B3.2241</t>
  </si>
  <si>
    <t>Installation of Horizontal Louvers - L00 - B3/Beach Bar &amp; Pool Change</t>
  </si>
  <si>
    <t xml:space="preserve">            HC1.C27.L00.B3.2242</t>
  </si>
  <si>
    <t>Installation of Sand Trap Louvers - L00 - B3/Beach Bar &amp; Pool Change</t>
  </si>
  <si>
    <t xml:space="preserve">            HC1.C27.L00.B3.2243</t>
  </si>
  <si>
    <t>Installation of Aluminum Coping - L00 - B3/Beach Bar &amp; Pool Change</t>
  </si>
  <si>
    <t xml:space="preserve">            HC1.C27.L00.B3.2244</t>
  </si>
  <si>
    <t>Finishing Works - L00 - B3/Beach Bar &amp; Pool Change</t>
  </si>
  <si>
    <t xml:space="preserve">        Zone B4</t>
  </si>
  <si>
    <t xml:space="preserve">          B4 / Pool Bar</t>
  </si>
  <si>
    <t xml:space="preserve">            HC1.C27.L00.B4.2245</t>
  </si>
  <si>
    <t>Installation of Aluminum Framed Glazed with Leaf Pivot Doors - L00 - B4/Pool Bar</t>
  </si>
  <si>
    <t xml:space="preserve">            HC1.C27.L00.B4.2246</t>
  </si>
  <si>
    <t>Installation of Aluminum Glazed Curtain Wall - L00 - B4/Pool Bar</t>
  </si>
  <si>
    <t xml:space="preserve">            HC1.C27.L00.B4.2247</t>
  </si>
  <si>
    <t>Installation of Decorative Louvers - L00 - B4/Pool Bar</t>
  </si>
  <si>
    <t xml:space="preserve">            HC1.C27.L00.B4.2248</t>
  </si>
  <si>
    <t>Finishing Works - L00 - B4/Pool Bar</t>
  </si>
  <si>
    <t xml:space="preserve">          B4 / Teen &amp; Children Recreation</t>
  </si>
  <si>
    <t xml:space="preserve">            HC1.C27.L00.B4.2249</t>
  </si>
  <si>
    <t>Installation of Aluminum Framed Glazed with Folding Doors - L00 - B4/Teen &amp; Children Recreation</t>
  </si>
  <si>
    <t xml:space="preserve">            HC1.C27.L00.B4.2251</t>
  </si>
  <si>
    <t>Installation of Aluminum Framed Glazed with Timber Slats - L00 - B4/Teen &amp; Children Recreation</t>
  </si>
  <si>
    <t xml:space="preserve">            HC1.C27.L00.B4.2250</t>
  </si>
  <si>
    <t>Installation of Aluminum Coping - L00 - B4/Teen &amp; Children Recreation</t>
  </si>
  <si>
    <t xml:space="preserve">            HC1.C27.L00.B4.2252</t>
  </si>
  <si>
    <t>Installation of Aluminum Sliding Window - L00 - B4/Teen &amp; Children Recreation</t>
  </si>
  <si>
    <t xml:space="preserve">            HC1.C27.L00.B4.2253</t>
  </si>
  <si>
    <t>Installation of Horizontal Louvers - L00 - B4/Teen &amp; Children Recreation</t>
  </si>
  <si>
    <t xml:space="preserve">            HC1.C27.L00.B4.2254</t>
  </si>
  <si>
    <t>Installation of Sand Trap Louvers - L00 - B4/Teen &amp; Children Recreation</t>
  </si>
  <si>
    <t xml:space="preserve">            HC1.C27.L00.B4.2255</t>
  </si>
  <si>
    <t>Finishing Works - L00 - B4/Teen &amp; Children Recreation</t>
  </si>
  <si>
    <t xml:space="preserve">        Zone B5</t>
  </si>
  <si>
    <t xml:space="preserve">          B5 / Mice</t>
  </si>
  <si>
    <t xml:space="preserve">            HC1.C27.L00.B5.2256</t>
  </si>
  <si>
    <t>Installation of Aluminum Framed Glazed with Leaf Doors - L00 - B5/Mice</t>
  </si>
  <si>
    <t xml:space="preserve">            HC1.C27.L00.B5.2257</t>
  </si>
  <si>
    <t>Installation of Aluminum Framed Glazed with Sliding Doors - L00 - B5/Mice</t>
  </si>
  <si>
    <t xml:space="preserve">            HC1.C27.L00.B5.2258</t>
  </si>
  <si>
    <t>Installation of Decorative Horizontal Louvers - L00 - B5/Mice</t>
  </si>
  <si>
    <t xml:space="preserve">            HC1.C27.L00.B5.2259</t>
  </si>
  <si>
    <t>Finishing Works - L00 - B5/Mice</t>
  </si>
  <si>
    <t xml:space="preserve">    The Tail</t>
  </si>
  <si>
    <t xml:space="preserve">      Zone T1 Guestrooms (M03)</t>
  </si>
  <si>
    <t xml:space="preserve">          Zone T1</t>
  </si>
  <si>
    <t xml:space="preserve">            T1 / P1</t>
  </si>
  <si>
    <t xml:space="preserve">              S. K. L.</t>
  </si>
  <si>
    <t xml:space="preserve">                HC1.C27.L01.T1.2260</t>
  </si>
  <si>
    <t>Installation of Aluminum Framed Glazed with Side Hung Doors - L01 - T1/P1 - S. K. L.</t>
  </si>
  <si>
    <t xml:space="preserve">                HC1.C27.L01.T1.2261</t>
  </si>
  <si>
    <t>Installation of Aluminum Glazed Curtain Wall - L01 - T1/P1 - S. K. L.</t>
  </si>
  <si>
    <t xml:space="preserve">                HC1.C27.L01.T1.2262</t>
  </si>
  <si>
    <t>Installation of Sand Trap Louvers - L01 - T1/P1 - S. K. L.</t>
  </si>
  <si>
    <t xml:space="preserve">                HC1.C27.L01.T1.2263</t>
  </si>
  <si>
    <t>Finishing Works - L01 - T1/P1 - S. K. L.</t>
  </si>
  <si>
    <t xml:space="preserve">              S. K. R. - 1</t>
  </si>
  <si>
    <t xml:space="preserve">                HC1.C27.L01.T1.2264</t>
  </si>
  <si>
    <t>Installation of Aluminum Framed Glazed with Side Hung Doors - L01 - T1/P1 - S. K. R. - 1</t>
  </si>
  <si>
    <t xml:space="preserve">                HC1.C27.L01.T1.2265</t>
  </si>
  <si>
    <t>Installation of Aluminum Glazed Curtain Wall - L01 - T1/P1 - S. K. R. - 1</t>
  </si>
  <si>
    <t xml:space="preserve">                HC1.C27.L01.T1.2266</t>
  </si>
  <si>
    <t>Installation of Sand Trap Louvers - L01 - T1/P1 - S. K. R. - 1</t>
  </si>
  <si>
    <t xml:space="preserve">                HC1.C27.L01.T1.2267</t>
  </si>
  <si>
    <t>Finishing Works - L01 - T1/P1 - S. K. R. - 1</t>
  </si>
  <si>
    <t xml:space="preserve">              S. K. R. - 2</t>
  </si>
  <si>
    <t xml:space="preserve">                HC1.C27.L01.T1.2268</t>
  </si>
  <si>
    <t>Installation of Aluminum Framed Glazed with Side Hung Doors - L01 - T1/P1 - S. K. R. - 2</t>
  </si>
  <si>
    <t xml:space="preserve">                HC1.C27.L01.T1.2269</t>
  </si>
  <si>
    <t>Installation of Aluminum Glazed Curtain Wall - L01 - T1/P1 - S. K. R. - 2</t>
  </si>
  <si>
    <t xml:space="preserve">                HC1.C27.L01.T1.2270</t>
  </si>
  <si>
    <t>Installation of Sand Trap Louvers - L01 - T1/P1 - S. K. R. - 2</t>
  </si>
  <si>
    <t xml:space="preserve">                HC1.C27.L01.T1.2271</t>
  </si>
  <si>
    <t>Finishing Works - L01 - T1/P1 - S. K. R. - 2</t>
  </si>
  <si>
    <t xml:space="preserve">              S. K. R. - 3</t>
  </si>
  <si>
    <t xml:space="preserve">                HC1.C27.L01.T1.2272</t>
  </si>
  <si>
    <t>Installation of Aluminum Framed Glazed with Side Hung Doors - L01 - T1/P1 - S. K. R. - 3</t>
  </si>
  <si>
    <t xml:space="preserve">                HC1.C27.L01.T1.2273</t>
  </si>
  <si>
    <t>Installation of Aluminum Glazed Curtain Wall - L01 - T1/P1 - S. K. R. - 3</t>
  </si>
  <si>
    <t xml:space="preserve">                HC1.C27.L01.T1.2274</t>
  </si>
  <si>
    <t>Installation of Sand Trap Louvers - L01 - T1/P1 - S. K. R. - 3</t>
  </si>
  <si>
    <t xml:space="preserve">                HC1.C27.L01.T1.2275</t>
  </si>
  <si>
    <t>Finishing Works - L01 - T1/P1 - S. K. R. - 3</t>
  </si>
  <si>
    <t xml:space="preserve">              S. K. R. - 4</t>
  </si>
  <si>
    <t xml:space="preserve">                HC1.C27.L01.T1.2276</t>
  </si>
  <si>
    <t>Installation of Aluminum Framed Glazed with Side Hung Doors - L01 - T1/P1 - S. K. R. - 4</t>
  </si>
  <si>
    <t xml:space="preserve">                HC1.C27.L01.T1.2277</t>
  </si>
  <si>
    <t>Installation of Aluminum Glazed Curtain Wall - L01 - T1/P1 - S. K. R. - 4</t>
  </si>
  <si>
    <t xml:space="preserve">                HC1.C27.L01.T1.2278</t>
  </si>
  <si>
    <t>Installation of Sand Trap Louvers - L01 - T1/P1 - S. K. R. - 4</t>
  </si>
  <si>
    <t xml:space="preserve">                HC1.C27.L01.T1.2279</t>
  </si>
  <si>
    <t>Finishing Works - L01 - T1/P1 - S. K. R. - 4</t>
  </si>
  <si>
    <t xml:space="preserve">              JS. L.</t>
  </si>
  <si>
    <t xml:space="preserve">                HC1.C27.L01.T1.2280</t>
  </si>
  <si>
    <t>Installation of Aluminum Framed Glazed with Side Hung Doors - L01 - T1/P1 - JS. L.</t>
  </si>
  <si>
    <t xml:space="preserve">                HC1.C27.L01.T1.2281</t>
  </si>
  <si>
    <t>Installation of Aluminum Glazed Curtain Wall - L01 - T1/P1 - JS. L.</t>
  </si>
  <si>
    <t xml:space="preserve">                HC1.C27.L01.T1.2282</t>
  </si>
  <si>
    <t>Installation of Sand Trap Louvers - L01 - T1/P1 - JS. L.</t>
  </si>
  <si>
    <t xml:space="preserve">                HC1.C27.L01.T1.2283</t>
  </si>
  <si>
    <t>Finishing Works - L01 - T1/P1 - JS. L.</t>
  </si>
  <si>
    <t xml:space="preserve">            T1 / Q1</t>
  </si>
  <si>
    <t xml:space="preserve">                HC1.C27.L01.T1.2284</t>
  </si>
  <si>
    <t>Installation of Aluminum Framed Glazed with Side Hung Doors - L01 - T1/Q1 - S. K. L.</t>
  </si>
  <si>
    <t xml:space="preserve">                HC1.C27.L01.T1.2285</t>
  </si>
  <si>
    <t>Installation of Aluminum Glazed Curtain Wall - L01 - T1/Q1 - S. K. L.</t>
  </si>
  <si>
    <t xml:space="preserve">                HC1.C27.L01.T1.2286</t>
  </si>
  <si>
    <t>Installation of Sand Trap Louvers - L01 - T1/Q1 - S. K. L.</t>
  </si>
  <si>
    <t xml:space="preserve">                HC1.C27.L01.T1.2287</t>
  </si>
  <si>
    <t>Finishing Works - L01 - T1/Q1 - S. K. L.</t>
  </si>
  <si>
    <t xml:space="preserve">              JS. R.</t>
  </si>
  <si>
    <t xml:space="preserve">                HC1.C27.L01.T1.2288</t>
  </si>
  <si>
    <t>Installation of Aluminum Framed Glazed with Side Hung Doors - L01 - T1/Q1 - JS. R.</t>
  </si>
  <si>
    <t xml:space="preserve">                HC1.C27.L01.T1.2289</t>
  </si>
  <si>
    <t>Installation of Aluminum Glazed Curtain Wall - L01 - T1/Q1 - JS. R.</t>
  </si>
  <si>
    <t xml:space="preserve">                HC1.C27.L01.T1.2290</t>
  </si>
  <si>
    <t>Installation of Sand Trap Louvers - L01 - T1/Q1 - JS. R.</t>
  </si>
  <si>
    <t xml:space="preserve">                HC1.C27.L01.T1.2291</t>
  </si>
  <si>
    <t>Finishing Works - L01 - T1/Q1 - JS. R.</t>
  </si>
  <si>
    <t xml:space="preserve">            T1 / R1</t>
  </si>
  <si>
    <t xml:space="preserve">                HC1.C27.L01.T1.2292</t>
  </si>
  <si>
    <t>Installation of Aluminum Framed Glazed with Side Hung Doors - L01 - T1/R1 - S. K. L.</t>
  </si>
  <si>
    <t xml:space="preserve">                HC1.C27.L01.T1.2293</t>
  </si>
  <si>
    <t>Installation of Aluminum Glazed Curtain Wall - L01 - T1/R1 - S. K. L.</t>
  </si>
  <si>
    <t xml:space="preserve">                HC1.C27.L01.T1.2294</t>
  </si>
  <si>
    <t>Installation of Sand Trap Louvers - L01 - T1/R1 - S. K. L.</t>
  </si>
  <si>
    <t xml:space="preserve">                HC1.C27.L01.T1.2295</t>
  </si>
  <si>
    <t>Finishing Works - L01 - T1/R1 - S. K. L.</t>
  </si>
  <si>
    <t xml:space="preserve">                HC1.C27.L01.T1.2296</t>
  </si>
  <si>
    <t>Installation of Aluminum Framed Glazed with Side Hung Doors - L01 - T1/R1 - S. K. R. - 1</t>
  </si>
  <si>
    <t xml:space="preserve">                HC1.C27.L01.T1.2297</t>
  </si>
  <si>
    <t>Installation of Aluminum Glazed Curtain Wall - L01 - T1/R1 - S. K. R. - 1</t>
  </si>
  <si>
    <t xml:space="preserve">                HC1.C27.L01.T1.2298</t>
  </si>
  <si>
    <t>Installation of Sand Trap Louvers - L01 - T1/R1 - S. K. R. - 1</t>
  </si>
  <si>
    <t xml:space="preserve">                HC1.C27.L01.T1.2299</t>
  </si>
  <si>
    <t>Finishing Works - L01 - T1/R1 - S. K. R. - 1</t>
  </si>
  <si>
    <t xml:space="preserve">                HC1.C27.L01.T1.2300</t>
  </si>
  <si>
    <t>Installation of Aluminum Framed Glazed with Side Hung Doors - L01 - T1/R1 - S. K. R. - 2</t>
  </si>
  <si>
    <t xml:space="preserve">                HC1.C27.L01.T1.2301</t>
  </si>
  <si>
    <t>Installation of Aluminum Glazed Curtain Wall - L01 - T1/R1 - S. K. R. - 2</t>
  </si>
  <si>
    <t xml:space="preserve">                HC1.C27.L01.T1.2302</t>
  </si>
  <si>
    <t>Installation of Sand Trap Louvers - L01 - T1/R1 - S. K. R. - 2</t>
  </si>
  <si>
    <t xml:space="preserve">                HC1.C27.L01.T1.2303</t>
  </si>
  <si>
    <t>Finishing Works - L01 - T1/R1 - S. K. R. - 2</t>
  </si>
  <si>
    <t xml:space="preserve">            T1 / S1</t>
  </si>
  <si>
    <t xml:space="preserve">              S. K. L. - 1</t>
  </si>
  <si>
    <t xml:space="preserve">                HC1.C27.L01.T1.2304</t>
  </si>
  <si>
    <t>Installation of Aluminum Framed Glazed with Side Hung Doors - L01 - T1/S1 - S. K. L. - 1</t>
  </si>
  <si>
    <t xml:space="preserve">                HC1.C27.L01.T1.2305</t>
  </si>
  <si>
    <t>Installation of Aluminum Glazed Curtain Wall - L01 - T1/S1 - S. K. L. - 1</t>
  </si>
  <si>
    <t xml:space="preserve">                HC1.C27.L01.T1.2306</t>
  </si>
  <si>
    <t>Installation of Sand Trap Louvers - L01 - T1/S1 - S. K. L. - 1</t>
  </si>
  <si>
    <t xml:space="preserve">                HC1.C27.L01.T1.2307</t>
  </si>
  <si>
    <t>Finishing Works - L01 - T1/S1 - S. K. L. - 1</t>
  </si>
  <si>
    <t xml:space="preserve">              S. K. L. - 2</t>
  </si>
  <si>
    <t xml:space="preserve">                HC1.C27.L01.T1.2308</t>
  </si>
  <si>
    <t>Installation of Aluminum Framed Glazed with Side Hung Doors - L01 - T1/S1 - S. K. L. - 2</t>
  </si>
  <si>
    <t xml:space="preserve">                HC1.C27.L01.T1.2309</t>
  </si>
  <si>
    <t>Installation of Aluminum Glazed Curtain Wall - L01 - T1/S1 - S. K. L. - 2</t>
  </si>
  <si>
    <t xml:space="preserve">                HC1.C27.L01.T1.2310</t>
  </si>
  <si>
    <t>Installation of Sand Trap Louvers - L01 - T1/S1 - S. K. L. - 2</t>
  </si>
  <si>
    <t xml:space="preserve">                HC1.C27.L01.T1.2311</t>
  </si>
  <si>
    <t>Finishing Works - L01 - T1/S1 - S. K. L. - 2</t>
  </si>
  <si>
    <t xml:space="preserve">              S. K. R.</t>
  </si>
  <si>
    <t xml:space="preserve">                HC1.C27.L01.T1.2312</t>
  </si>
  <si>
    <t>Installation of Aluminum Framed Glazed with Side Hung Doors - L01 - T1/S1 - S. K. R.</t>
  </si>
  <si>
    <t xml:space="preserve">                HC1.C27.L01.T1.2313</t>
  </si>
  <si>
    <t>Installation of Aluminum Glazed Curtain Wall - L01 - T1/S1 - S. K. R.</t>
  </si>
  <si>
    <t xml:space="preserve">                HC1.C27.L01.T1.2314</t>
  </si>
  <si>
    <t>Installation of Sand Trap Louvers - L01 - T1/S1 - S. K. R.</t>
  </si>
  <si>
    <t xml:space="preserve">                HC1.C27.L01.T1.2315</t>
  </si>
  <si>
    <t>Finishing Works - L01 - T1/S1 - S. K. R.</t>
  </si>
  <si>
    <t xml:space="preserve">                HC1.C27.L01.T1.2316</t>
  </si>
  <si>
    <t>Installation of Aluminum Framed Glazed with Side Hung Doors - L01 - T1/S1 - JS. R.</t>
  </si>
  <si>
    <t xml:space="preserve">                HC1.C27.L01.T1.2317</t>
  </si>
  <si>
    <t>Installation of Aluminum Glazed Curtain Wall - L01 - T1/S1 - JS. R.</t>
  </si>
  <si>
    <t xml:space="preserve">                HC1.C27.L01.T1.2318</t>
  </si>
  <si>
    <t>Installation of Sand Trap Louvers - L01 - T1/S1 - JS. R.</t>
  </si>
  <si>
    <t xml:space="preserve">                HC1.C27.L01.T1.2319</t>
  </si>
  <si>
    <t>Finishing Works - L01 - T1/S1 - JS. R.</t>
  </si>
  <si>
    <t xml:space="preserve">            T1 / T1</t>
  </si>
  <si>
    <t xml:space="preserve">                HC1.C27.L01.T1.2320</t>
  </si>
  <si>
    <t>Installation of Aluminum Framed Glazed with Side Hung Doors - L01 - T1/T1 - S. K. R. - 1</t>
  </si>
  <si>
    <t xml:space="preserve">                HC1.C27.L01.T1.2321</t>
  </si>
  <si>
    <t>Installation of Aluminum Glazed Curtain Wall - L01 - T1/T1 - S. K. R. - 1</t>
  </si>
  <si>
    <t xml:space="preserve">                HC1.C27.L01.T1.2322</t>
  </si>
  <si>
    <t>Installation of Sand Trap Louvers - L01 - T1/T1 - S. K. R. - 1</t>
  </si>
  <si>
    <t xml:space="preserve">                HC1.C27.L01.T1.2323</t>
  </si>
  <si>
    <t>Finishing Works - L01 - T1/T1 - S. K. R. - 1</t>
  </si>
  <si>
    <t xml:space="preserve">                HC1.C27.L01.T1.2324</t>
  </si>
  <si>
    <t>Installation of Aluminum Framed Glazed with Side Hung Doors - L01 - T1/T1 - S. K. L. - 1</t>
  </si>
  <si>
    <t xml:space="preserve">                HC1.C27.L01.T1.2325</t>
  </si>
  <si>
    <t>Installation of Aluminum Glazed Curtain Wall - L01 - T1/T1 - S. K. L. - 1</t>
  </si>
  <si>
    <t xml:space="preserve">                HC1.C27.L01.T1.2326</t>
  </si>
  <si>
    <t>Installation of Sand Trap Louvers - L01 - T1/T1 - S. K. L. - 1</t>
  </si>
  <si>
    <t xml:space="preserve">                HC1.C27.L01.T1.2327</t>
  </si>
  <si>
    <t>Finishing Works - L01 - T1/T1 - S. K. L. - 1</t>
  </si>
  <si>
    <t xml:space="preserve">                HC1.C27.L01.T1.2328</t>
  </si>
  <si>
    <t>Installation of Aluminum Framed Glazed with Side Hung Doors - L01 - T1/T1 - S. K. L. - 2</t>
  </si>
  <si>
    <t xml:space="preserve">                HC1.C27.L01.T1.2329</t>
  </si>
  <si>
    <t>Installation of Aluminum Glazed Curtain Wall - L01 - T1/T1 - S. K. L. - 2</t>
  </si>
  <si>
    <t xml:space="preserve">                HC1.C27.L01.T1.2330</t>
  </si>
  <si>
    <t>Installation of Sand Trap Louvers - L01 - T1/T1 - S. K. L. - 2</t>
  </si>
  <si>
    <t xml:space="preserve">                HC1.C27.L01.T1.2331</t>
  </si>
  <si>
    <t>Finishing Works - L01 - T1/T1 - S. K. L. - 2</t>
  </si>
  <si>
    <t xml:space="preserve">                HC1.C27.L01.T1.2332</t>
  </si>
  <si>
    <t>Installation of Aluminum Framed Glazed with Side Hung Doors - L01 - T1/T1 - S. K. R. - 2</t>
  </si>
  <si>
    <t xml:space="preserve">                HC1.C27.L01.T1.2333</t>
  </si>
  <si>
    <t>Installation of Aluminum Glazed Curtain Wall - L01 - T1/T1 - S. K. R. - 2</t>
  </si>
  <si>
    <t xml:space="preserve">                HC1.C27.L01.T1.2334</t>
  </si>
  <si>
    <t>Installation of Sand Trap Louvers - L01 - T1/T1 - S. K. R. - 2</t>
  </si>
  <si>
    <t xml:space="preserve">                HC1.C27.L01.T1.2335</t>
  </si>
  <si>
    <t>Finishing Works - L01 - T1/T1 - S. K. R. - 2</t>
  </si>
  <si>
    <t xml:space="preserve">                HC1.C27.L01.T1.2336</t>
  </si>
  <si>
    <t>Installation of Aluminum Framed Glazed with Side Hung Doors - L01 - T1/T1 - JS. R.</t>
  </si>
  <si>
    <t xml:space="preserve">                HC1.C27.L01.T1.2337</t>
  </si>
  <si>
    <t>Installation of Aluminum Glazed Curtain Wall - L01 - T1/T1 - JS. R.</t>
  </si>
  <si>
    <t xml:space="preserve">                HC1.C27.L01.T1.2338</t>
  </si>
  <si>
    <t>Installation of Sand Trap Louvers - L01 - T1/T1 - JS. R.</t>
  </si>
  <si>
    <t xml:space="preserve">                HC1.C27.L01.T1.2339</t>
  </si>
  <si>
    <t>Finishing Works - L01 - T1/T1 - JS. R.</t>
  </si>
  <si>
    <t xml:space="preserve">            T1 / U1</t>
  </si>
  <si>
    <t xml:space="preserve">                HC1.C27.L01.T1.2340</t>
  </si>
  <si>
    <t>Installation of Aluminum Framed Glazed with Side Hung Doors - L01 - T1/U1 - S. K. L. - 1</t>
  </si>
  <si>
    <t xml:space="preserve">                HC1.C27.L01.T1.2341</t>
  </si>
  <si>
    <t>Installation of Aluminum Glazed Curtain Wall - L01 - T1/U1 - S. K. L. - 1</t>
  </si>
  <si>
    <t xml:space="preserve">                HC1.C27.L01.T1.2342</t>
  </si>
  <si>
    <t>Installation of Sand Trap Louvers - L01 - T1/U1 - S. K. L. - 1</t>
  </si>
  <si>
    <t xml:space="preserve">                HC1.C27.L01.T1.2343</t>
  </si>
  <si>
    <t>Finishing Works - L01 - T1/U1 - S. K. L. - 1</t>
  </si>
  <si>
    <t xml:space="preserve">                HC1.C27.L01.T1.2344</t>
  </si>
  <si>
    <t>Installation of Aluminum Framed Glazed with Side Hung Doors - L01 - T1/U1 - S. K. L. - 2</t>
  </si>
  <si>
    <t xml:space="preserve">                HC1.C27.L01.T1.2345</t>
  </si>
  <si>
    <t>Installation of Aluminum Glazed Curtain Wall - L01 - T1/U1 - S. K. L. - 2</t>
  </si>
  <si>
    <t xml:space="preserve">                HC1.C27.L01.T1.2346</t>
  </si>
  <si>
    <t>Installation of Sand Trap Louvers - L01 - T1/U1 - S. K. L. - 2</t>
  </si>
  <si>
    <t xml:space="preserve">                HC1.C27.L01.T1.2347</t>
  </si>
  <si>
    <t>Finishing Works - L01 - T1/U1 - S. K. L. - 2</t>
  </si>
  <si>
    <t xml:space="preserve">              S. K. L. - 3</t>
  </si>
  <si>
    <t xml:space="preserve">                HC1.C27.L01.T1.2348</t>
  </si>
  <si>
    <t>Installation of Aluminum Framed Glazed with Side Hung Doors - L01 - T1/U1 - S. K. L. - 3</t>
  </si>
  <si>
    <t xml:space="preserve">                HC1.C27.L01.T1.2349</t>
  </si>
  <si>
    <t>Installation of Aluminum Glazed Curtain Wall - L01 - T1/U1 - S. K. L. - 3</t>
  </si>
  <si>
    <t xml:space="preserve">                HC1.C27.L01.T1.2350</t>
  </si>
  <si>
    <t>Installation of Sand Trap Louvers - L01 - T1/U1 - S. K. L. - 3</t>
  </si>
  <si>
    <t xml:space="preserve">                HC1.C27.L01.T1.2351</t>
  </si>
  <si>
    <t>Finishing Works - L01 - T1/U1 - S. K. L. - 3</t>
  </si>
  <si>
    <t xml:space="preserve">              S. K. L. - 4</t>
  </si>
  <si>
    <t xml:space="preserve">                HC1.C27.L01.T1.2352</t>
  </si>
  <si>
    <t>Installation of Aluminum Framed Glazed with Side Hung Doors - L01 - T1/U1 - S. K. L. - 4</t>
  </si>
  <si>
    <t xml:space="preserve">                HC1.C27.L01.T1.2353</t>
  </si>
  <si>
    <t>Installation of Aluminum Glazed Curtain Wall - L01 - T1/U1 - S. K. L. - 4</t>
  </si>
  <si>
    <t xml:space="preserve">                HC1.C27.L01.T1.2354</t>
  </si>
  <si>
    <t>Installation of Sand Trap Louvers - L01 - T1/U1 - S. K. L. - 4</t>
  </si>
  <si>
    <t xml:space="preserve">                HC1.C27.L01.T1.2355</t>
  </si>
  <si>
    <t>Finishing Works - L01 - T1/U1 - S. K. L. - 4</t>
  </si>
  <si>
    <t xml:space="preserve">                HC1.C27.L01.T1.2356</t>
  </si>
  <si>
    <t>Installation of Aluminum Framed Glazed with Side Hung Doors - L01 - T1/U1 - S. K. R. - 1</t>
  </si>
  <si>
    <t xml:space="preserve">                HC1.C27.L01.T1.2357</t>
  </si>
  <si>
    <t>Installation of Aluminum Glazed Curtain Wall - L01 - T1/U1 - S. K. R. - 1</t>
  </si>
  <si>
    <t xml:space="preserve">                HC1.C27.L01.T1.2358</t>
  </si>
  <si>
    <t>Installation of Sand Trap Louvers - L01 - T1/U1 - S. K. R. - 1</t>
  </si>
  <si>
    <t xml:space="preserve">                HC1.C27.L01.T1.2359</t>
  </si>
  <si>
    <t>Finishing Works - L01 - T1/U1 - S. K. R. - 1</t>
  </si>
  <si>
    <t xml:space="preserve">                HC1.C27.L01.T1.2360</t>
  </si>
  <si>
    <t>Installation of Aluminum Framed Glazed with Side Hung Doors - L01 - T1/U1 - S. K. R. - 2</t>
  </si>
  <si>
    <t xml:space="preserve">                HC1.C27.L01.T1.2361</t>
  </si>
  <si>
    <t>Installation of Aluminum Glazed Curtain Wall - L01 - T1/U1 - S. K. R. - 2</t>
  </si>
  <si>
    <t xml:space="preserve">                HC1.C27.L01.T1.2362</t>
  </si>
  <si>
    <t>Installation of Sand Trap Louvers - L01 - T1/U1 - S. K. R. - 2</t>
  </si>
  <si>
    <t xml:space="preserve">                HC1.C27.L01.T1.2363</t>
  </si>
  <si>
    <t>Finishing Works - L01 - T1/U1 - S. K. R. - 2</t>
  </si>
  <si>
    <t xml:space="preserve">                HC1.C27.L01.T1.2364</t>
  </si>
  <si>
    <t>Installation of Aluminum Framed Glazed with Side Hung Doors - L01 - T1/U1 - S. K. R. - 3</t>
  </si>
  <si>
    <t xml:space="preserve">                HC1.C27.L01.T1.2365</t>
  </si>
  <si>
    <t>Installation of Aluminum Glazed Curtain Wall - L01 - T1/U1 - S. K. R. - 3</t>
  </si>
  <si>
    <t xml:space="preserve">                HC1.C27.L01.T1.2366</t>
  </si>
  <si>
    <t>Installation of Sand Trap Louvers - L01 - T1/U1 - S. K. R. - 3</t>
  </si>
  <si>
    <t xml:space="preserve">                HC1.C27.L01.T1.2367</t>
  </si>
  <si>
    <t>Finishing Works - L01 - T1/U1 - S. K. R. - 3</t>
  </si>
  <si>
    <t xml:space="preserve">                HC1.C27.L01.T1.2368</t>
  </si>
  <si>
    <t>Installation of Aluminum Framed Glazed with Side Hung Doors - L01 - T1/U1 - S. K. R. - 4</t>
  </si>
  <si>
    <t xml:space="preserve">                HC1.C27.L01.T1.2369</t>
  </si>
  <si>
    <t>Installation of Aluminum Glazed Curtain Wall - L01 - T1/U1 - S. K. R. - 4</t>
  </si>
  <si>
    <t xml:space="preserve">                HC1.C27.L01.T1.2370</t>
  </si>
  <si>
    <t>Installation of Sand Trap Louvers - L01 - T1/U1 - S. K. R. - 4</t>
  </si>
  <si>
    <t xml:space="preserve">                HC1.C27.L01.T1.2371</t>
  </si>
  <si>
    <t>Finishing Works - L01 - T1/U1 - S. K. R. - 4</t>
  </si>
  <si>
    <t xml:space="preserve">            T1 / V1</t>
  </si>
  <si>
    <t xml:space="preserve">                HC1.C27.L01.T1.2372</t>
  </si>
  <si>
    <t>Installation of Aluminum Framed Glazed with Side Hung Doors - L01 - T1/V1 - S. K. L. - 1</t>
  </si>
  <si>
    <t xml:space="preserve">                HC1.C27.L01.T1.2373</t>
  </si>
  <si>
    <t>Installation of Aluminum Glazed Curtain Wall - L01 - T1/V1 - S. K. L. - 1</t>
  </si>
  <si>
    <t xml:space="preserve">                HC1.C27.L01.T1.2374</t>
  </si>
  <si>
    <t>Installation of Sand Trap Louvers - L01 - T1/V1 - S. K. L. - 1</t>
  </si>
  <si>
    <t xml:space="preserve">                HC1.C27.L01.T1.2375</t>
  </si>
  <si>
    <t>Finishing Works - L01 - T1/V1 - S. K. L. - 1</t>
  </si>
  <si>
    <t xml:space="preserve">                HC1.C27.L01.T1.2376</t>
  </si>
  <si>
    <t>Installation of Aluminum Framed Glazed with Side Hung Doors - L01 - T1/V1 - S. K. L. - 2</t>
  </si>
  <si>
    <t xml:space="preserve">                HC1.C27.L01.T1.2377</t>
  </si>
  <si>
    <t>Installation of Aluminum Glazed Curtain Wall - L01 - T1/V1 - S. K. L. - 2</t>
  </si>
  <si>
    <t xml:space="preserve">                HC1.C27.L01.T1.2378</t>
  </si>
  <si>
    <t>Installation of Sand Trap Louvers - L01 - T1/V1 - S. K. L. - 2</t>
  </si>
  <si>
    <t xml:space="preserve">                HC1.C27.L01.T1.2379</t>
  </si>
  <si>
    <t>Finishing Works - L01 - T1/V1 - S. K. L. - 2</t>
  </si>
  <si>
    <t xml:space="preserve">                HC1.C27.L01.T1.2380</t>
  </si>
  <si>
    <t>Installation of Aluminum Framed Glazed with Side Hung Doors - L01 - T1/V1 - S. K. L. - 3</t>
  </si>
  <si>
    <t xml:space="preserve">                HC1.C27.L01.T1.2381</t>
  </si>
  <si>
    <t>Installation of Aluminum Glazed Curtain Wall - L01 - T1/V1 - S. K. L. - 3</t>
  </si>
  <si>
    <t xml:space="preserve">                HC1.C27.L01.T1.2382</t>
  </si>
  <si>
    <t>Installation of Sand Trap Louvers - L01 - T1/V1 - S. K. L. - 3</t>
  </si>
  <si>
    <t xml:space="preserve">                HC1.C27.L01.T1.2383</t>
  </si>
  <si>
    <t>Finishing Works - L01 - T1/V1 - S. K. L. - 3</t>
  </si>
  <si>
    <t xml:space="preserve">                HC1.C27.L01.T1.2384</t>
  </si>
  <si>
    <t>Installation of Aluminum Framed Glazed with Side Hung Doors - L01 - T1/V1 - S. K. R.</t>
  </si>
  <si>
    <t xml:space="preserve">                HC1.C27.L01.T1.2385</t>
  </si>
  <si>
    <t>Installation of Aluminum Glazed Curtain Wall - L01 - T1/V1 - S. K. R.</t>
  </si>
  <si>
    <t xml:space="preserve">                HC1.C27.L01.T1.2386</t>
  </si>
  <si>
    <t>Installation of Sand Trap Louvers - L01 - T1/V1 - S. K. R.</t>
  </si>
  <si>
    <t xml:space="preserve">                HC1.C27.L01.T1.2387</t>
  </si>
  <si>
    <t>Finishing Works - L01 - T1/V1 - S. K. R.</t>
  </si>
  <si>
    <t xml:space="preserve">              S. DQ. L.</t>
  </si>
  <si>
    <t xml:space="preserve">                HC1.C27.L01.T1.2388</t>
  </si>
  <si>
    <t>Installation of Aluminum Framed Glazed with Side Hung Doors - L01 - T1/V1 - S. DQ. L.</t>
  </si>
  <si>
    <t xml:space="preserve">                HC1.C27.L01.T1.2389</t>
  </si>
  <si>
    <t>Installation of Aluminum Glazed Curtain Wall - L01 - T1/V1 - S. DQ. L.</t>
  </si>
  <si>
    <t xml:space="preserve">                HC1.C27.L01.T1.2390</t>
  </si>
  <si>
    <t>Installation of Sand Trap Louvers - L01 - T1/V1 - S. DQ. L.</t>
  </si>
  <si>
    <t xml:space="preserve">                HC1.C27.L01.T1.2391</t>
  </si>
  <si>
    <t>Finishing Works - L01 - T1/V1 - S. DQ. L.</t>
  </si>
  <si>
    <t xml:space="preserve">            T1 / W1</t>
  </si>
  <si>
    <t xml:space="preserve">                HC1.C27.L01.T1.2392</t>
  </si>
  <si>
    <t>Installation of Aluminum Framed Glazed with Side Hung Doors - L01 - T1/W1 - S. K. L. - 1</t>
  </si>
  <si>
    <t xml:space="preserve">                HC1.C27.L01.T1.2393</t>
  </si>
  <si>
    <t>Installation of Aluminum Glazed Curtain Wall - L01 - T1/W1 - S. K. L. - 1</t>
  </si>
  <si>
    <t xml:space="preserve">                HC1.C27.L01.T1.2394</t>
  </si>
  <si>
    <t>Installation of Sand Trap Louvers - L01 - T1/W1 - S. K. L. - 1</t>
  </si>
  <si>
    <t xml:space="preserve">                HC1.C27.L01.T1.2395</t>
  </si>
  <si>
    <t>Finishing Works - L01 - T1/W1 - S. K. L. - 1</t>
  </si>
  <si>
    <t xml:space="preserve">                HC1.C27.L01.T1.2396</t>
  </si>
  <si>
    <t>Installation of Aluminum Framed Glazed with Side Hung Doors - L01 - T1/W1 - S. K. L. - 2</t>
  </si>
  <si>
    <t xml:space="preserve">                HC1.C27.L01.T1.2397</t>
  </si>
  <si>
    <t>Installation of Aluminum Glazed Curtain Wall - L01 - T1/W1 - S. K. L. - 2</t>
  </si>
  <si>
    <t xml:space="preserve">                HC1.C27.L01.T1.2398</t>
  </si>
  <si>
    <t>Installation of Sand Trap Louvers - L01 - T1/W1 - S. K. L. - 2</t>
  </si>
  <si>
    <t xml:space="preserve">                HC1.C27.L01.T1.2399</t>
  </si>
  <si>
    <t>Finishing Works - L01 - T1/W1 - S. K. L. - 2</t>
  </si>
  <si>
    <t xml:space="preserve">                HC1.C27.L01.T1.2400</t>
  </si>
  <si>
    <t>Installation of Aluminum Framed Glazed with Side Hung Doors - L01 - T1/W1 - S. K. L. - 3</t>
  </si>
  <si>
    <t xml:space="preserve">                HC1.C27.L01.T1.2401</t>
  </si>
  <si>
    <t>Installation of Aluminum Glazed Curtain Wall - L01 - T1/W1 - S. K. L. - 3</t>
  </si>
  <si>
    <t xml:space="preserve">                HC1.C27.L01.T1.2402</t>
  </si>
  <si>
    <t>Installation of Sand Trap Louvers - L01 - T1/W1 - S. K. L. - 3</t>
  </si>
  <si>
    <t xml:space="preserve">                HC1.C27.L01.T1.2403</t>
  </si>
  <si>
    <t>Finishing Works - L01 - T1/W1 - S. K. L. - 3</t>
  </si>
  <si>
    <t xml:space="preserve">                HC1.C27.L01.T1.2404</t>
  </si>
  <si>
    <t>Installation of Aluminum Framed Glazed with Side Hung Doors - L01 - T1/W1 - S. K. R.</t>
  </si>
  <si>
    <t xml:space="preserve">                HC1.C27.L01.T1.2405</t>
  </si>
  <si>
    <t>Installation of Aluminum Glazed Curtain Wall - L01 - T1/W1 - S. K. R.</t>
  </si>
  <si>
    <t xml:space="preserve">                HC1.C27.L01.T1.2406</t>
  </si>
  <si>
    <t>Installation of Sand Trap Louvers - L01 - T1/W1 - S. K. R.</t>
  </si>
  <si>
    <t xml:space="preserve">                HC1.C27.L01.T1.2407</t>
  </si>
  <si>
    <t>Finishing Works - L01 - T1/W1 - S. K. R.</t>
  </si>
  <si>
    <t xml:space="preserve">          Zone T2</t>
  </si>
  <si>
    <t xml:space="preserve">            T2 / P2</t>
  </si>
  <si>
    <t xml:space="preserve">                HC1.C27.L02.T2.2408</t>
  </si>
  <si>
    <t>Installation of Aluminum Framed Glazed with Side Hung Doors - L02 - T2/P2 - JS. L.</t>
  </si>
  <si>
    <t xml:space="preserve">                HC1.C27.L02.T2.2409</t>
  </si>
  <si>
    <t>Installation of Aluminum Framed Glazed with Sliding Doors - L02 - T2/P2 - JS. L.</t>
  </si>
  <si>
    <t xml:space="preserve">                HC1.C27.L02.T2.2410</t>
  </si>
  <si>
    <t>Installation of Aluminum Glazed Curtain Wall - L02 - T2/P2 - JS. L.</t>
  </si>
  <si>
    <t xml:space="preserve">                HC1.C27.L02.T2.2411</t>
  </si>
  <si>
    <t>Installation of Sand Trap Louvers - L02 - T2/P2 - JS. L.</t>
  </si>
  <si>
    <t xml:space="preserve">                HC1.C27.L02.T2.2412</t>
  </si>
  <si>
    <t>Finishing Works - L02 - T2/P2 - JS. L.</t>
  </si>
  <si>
    <t xml:space="preserve">            T2 / Q2</t>
  </si>
  <si>
    <t xml:space="preserve">                HC1.C27.L02.T2.2413</t>
  </si>
  <si>
    <t>Installation of Aluminum Framed Glazed with Side Hung Doors - L02 - T2/Q2 - S. DQ. L.</t>
  </si>
  <si>
    <t xml:space="preserve">                HC1.C27.L02.T2.2414</t>
  </si>
  <si>
    <t>Installation of Aluminum Glazed Curtain Wall - L02 - T2/Q2 - S. DQ. L.</t>
  </si>
  <si>
    <t xml:space="preserve">                HC1.C27.L02.T2.2415</t>
  </si>
  <si>
    <t>Installation of Sand Trap Louvers - L02 - T2/Q2 - S. DQ. L.</t>
  </si>
  <si>
    <t xml:space="preserve">                HC1.C27.L02.T2.2416</t>
  </si>
  <si>
    <t>Finishing Works - L02 - T2/Q2 - S. DQ. L.</t>
  </si>
  <si>
    <t xml:space="preserve">                HC1.C27.L02.T2.2417</t>
  </si>
  <si>
    <t>Installation of Aluminum Framed Glazed with Side Hung Doors - L02 - T2/Q2 - JS. R.</t>
  </si>
  <si>
    <t xml:space="preserve">                HC1.C27.L02.T2.2418</t>
  </si>
  <si>
    <t>Installation of Aluminum Glazed Curtain Wall - L02 - T2/Q2 - JS. R.</t>
  </si>
  <si>
    <t xml:space="preserve">                HC1.C27.L02.T2.2419</t>
  </si>
  <si>
    <t>Installation of Sand Trap Louvers - L02 - T2/Q2 - JS. R.</t>
  </si>
  <si>
    <t xml:space="preserve">                HC1.C27.L02.T2.2420</t>
  </si>
  <si>
    <t>Finishing Works - L02 - T2/Q2 - JS. R.</t>
  </si>
  <si>
    <t xml:space="preserve">            T2 / R2</t>
  </si>
  <si>
    <t xml:space="preserve">              S. DQ. R.</t>
  </si>
  <si>
    <t xml:space="preserve">                HC1.C27.L02.T2.2421</t>
  </si>
  <si>
    <t>Installation of Aluminum Framed Glazed with Side Hung Doors - L02 - T2/R2 - S. DQ. R.</t>
  </si>
  <si>
    <t xml:space="preserve">                HC1.C27.L02.T2.2422</t>
  </si>
  <si>
    <t>Installation of Aluminum Glazed Curtain Wall - L02 - T2/R2 - S. DQ. R.</t>
  </si>
  <si>
    <t xml:space="preserve">                HC1.C27.L02.T2.2423</t>
  </si>
  <si>
    <t>Installation of Sand Trap Louvers - L02 - T2/R2 - S. DQ. R.</t>
  </si>
  <si>
    <t xml:space="preserve">                HC1.C27.L02.T2.2424</t>
  </si>
  <si>
    <t>Finishing Works - L02 - T2/R2 - S. DQ. R.</t>
  </si>
  <si>
    <t xml:space="preserve">              1BS. CL. 1</t>
  </si>
  <si>
    <t xml:space="preserve">                HC1.C27.L02.T2.2425</t>
  </si>
  <si>
    <t>Installation of Aluminum Framed Glazed with Side Hung Doors - L02 - T2/R2 - 1BS. CL. 1</t>
  </si>
  <si>
    <t xml:space="preserve">                HC1.C27.L02.T2.2426</t>
  </si>
  <si>
    <t>Installation of Aluminum Glazed Curtain Wall - L02 - T2/R2 - 1BS. CL. 1</t>
  </si>
  <si>
    <t xml:space="preserve">                HC1.C27.L02.T2.2427</t>
  </si>
  <si>
    <t>Installation of Sand Trap Louvers - L02 - T2/R2 - 1BS. CL. 1</t>
  </si>
  <si>
    <t xml:space="preserve">                HC1.C27.L02.T2.2428</t>
  </si>
  <si>
    <t>Finishing Works - L02 - T2/R2 - 1BS. CL. 1</t>
  </si>
  <si>
    <t xml:space="preserve">            T2 / S2</t>
  </si>
  <si>
    <t xml:space="preserve">                HC1.C27.L02.T2.2429</t>
  </si>
  <si>
    <t>Installation of Aluminum Framed Glazed with Side Hung Doors - L02 - T2/S2 - S. DQ. R.</t>
  </si>
  <si>
    <t xml:space="preserve">                HC1.C27.L02.T2.2430</t>
  </si>
  <si>
    <t>Installation of Aluminum Glazed Curtain Wall - L02 - T2/S2 - S. DQ. R.</t>
  </si>
  <si>
    <t xml:space="preserve">                HC1.C27.L02.T2.2431</t>
  </si>
  <si>
    <t>Installation of Sand Trap Louvers - L02 - T2/S2 - S. DQ. R.</t>
  </si>
  <si>
    <t xml:space="preserve">                HC1.C27.L02.T2.2432</t>
  </si>
  <si>
    <t>Finishing Works - L02 - T2/S2 - S. DQ. R.</t>
  </si>
  <si>
    <t xml:space="preserve">                HC1.C27.L02.T2.2433</t>
  </si>
  <si>
    <t>Installation of Aluminum Framed Glazed with Side Hung Doors - L02 - T2/S2 - JS. R.</t>
  </si>
  <si>
    <t xml:space="preserve">                HC1.C27.L02.T2.2434</t>
  </si>
  <si>
    <t>Installation of Aluminum Glazed Curtain Wall - L02 - T2/S2 - JS. R.</t>
  </si>
  <si>
    <t xml:space="preserve">                HC1.C27.L02.T2.2435</t>
  </si>
  <si>
    <t>Installation of Sand Trap Louvers - L02 - T2/S2 - JS. R.</t>
  </si>
  <si>
    <t xml:space="preserve">                HC1.C27.L02.T2.2436</t>
  </si>
  <si>
    <t>Finishing Works - L02 - T2/S2 - JS. R.</t>
  </si>
  <si>
    <t xml:space="preserve">                HC1.C27.L02.T2.2437</t>
  </si>
  <si>
    <t>Installation of Aluminum Framed Glazed with Side Hung Doors - L02 - T2/S2 - 1BS. CL. 1</t>
  </si>
  <si>
    <t xml:space="preserve">                HC1.C27.L02.T2.2438</t>
  </si>
  <si>
    <t>Installation of Aluminum Glazed Curtain Wall - L02 - T2/S2 - 1BS. CL. 1</t>
  </si>
  <si>
    <t xml:space="preserve">                HC1.C27.L02.T2.2439</t>
  </si>
  <si>
    <t>Installation of Sand Trap Louvers - L02 - T2/S2 - 1BS. CL. 1</t>
  </si>
  <si>
    <t xml:space="preserve">                HC1.C27.L02.T2.2440</t>
  </si>
  <si>
    <t>Finishing Works - L02 - T2/S2 - 1BS. CL. 1</t>
  </si>
  <si>
    <t xml:space="preserve">            T2 / T2</t>
  </si>
  <si>
    <t xml:space="preserve">                HC1.C27.L02.T2.2441</t>
  </si>
  <si>
    <t>Installation of Aluminum Framed Glazed with Side Hung Doors - L02 - T2/T2 - S. K. L.</t>
  </si>
  <si>
    <t xml:space="preserve">                HC1.C27.L02.T2.2442</t>
  </si>
  <si>
    <t>Installation of Aluminum Glazed Curtain Wall - L02 - T2/T2 - S. K. L.</t>
  </si>
  <si>
    <t xml:space="preserve">                HC1.C27.L02.T2.2443</t>
  </si>
  <si>
    <t>Installation of Sand Trap Louvers - L02 - T2/T2 - S. K. L.</t>
  </si>
  <si>
    <t xml:space="preserve">                HC1.C27.L02.T2.2444</t>
  </si>
  <si>
    <t>Finishing Works - L02 - T2/T2 - S. K. L.</t>
  </si>
  <si>
    <t xml:space="preserve">                HC1.C27.L02.T2.2445</t>
  </si>
  <si>
    <t>Installation of Aluminum Framed Glazed with Side Hung Doors - L02 - T2/T2 - S. DQ. R.</t>
  </si>
  <si>
    <t xml:space="preserve">                HC1.C27.L02.T2.2446</t>
  </si>
  <si>
    <t>Installation of Aluminum Glazed Curtain Wall - L02 - T2/T2 - S. DQ. R.</t>
  </si>
  <si>
    <t xml:space="preserve">                HC1.C27.L02.T2.2447</t>
  </si>
  <si>
    <t>Installation of Sand Trap Louvers - L02 - T2/T2 - S. DQ. R.</t>
  </si>
  <si>
    <t xml:space="preserve">                HC1.C27.L02.T2.2448</t>
  </si>
  <si>
    <t>Finishing Works - L02 - T2/T2 - S. DQ. R.</t>
  </si>
  <si>
    <t xml:space="preserve">                HC1.C27.L02.T2.2449</t>
  </si>
  <si>
    <t>Installation of Aluminum Framed Glazed with Side Hung Doors - L02 - T2/T2 - JS. R.</t>
  </si>
  <si>
    <t xml:space="preserve">                HC1.C27.L02.T2.2450</t>
  </si>
  <si>
    <t>Installation of Aluminum Glazed Curtain Wall - L02 - T2/T2 - JS. R.</t>
  </si>
  <si>
    <t xml:space="preserve">                HC1.C27.L02.T2.2451</t>
  </si>
  <si>
    <t>Installation of Sand Trap Louvers - L02 - T2/T2 - JS. R.</t>
  </si>
  <si>
    <t xml:space="preserve">                HC1.C27.L02.T2.2452</t>
  </si>
  <si>
    <t>Finishing Works - L02 - T2/T2 - JS. R.</t>
  </si>
  <si>
    <t xml:space="preserve">                HC1.C27.L02.T2.2453</t>
  </si>
  <si>
    <t>Installation of Aluminum Framed Glazed with Side Hung Doors - L02 - T2/T2 - 1BS. CL. 1</t>
  </si>
  <si>
    <t xml:space="preserve">                HC1.C27.L02.T2.2454</t>
  </si>
  <si>
    <t>Installation of Aluminum Glazed Curtain Wall - L02 - T2/T2 - 1BS. CL. 1</t>
  </si>
  <si>
    <t xml:space="preserve">                HC1.C27.L02.T2.2455</t>
  </si>
  <si>
    <t>Installation of Sand Trap Louvers - L02 - T2/T2 - 1BS. CL. 1</t>
  </si>
  <si>
    <t xml:space="preserve">                HC1.C27.L02.T2.2456</t>
  </si>
  <si>
    <t>Finishing Works - L02 - T2/T2 - 1BS. CL. 1</t>
  </si>
  <si>
    <t xml:space="preserve">            T2 / U2</t>
  </si>
  <si>
    <t xml:space="preserve">                HC1.C27.L02.T2.2457</t>
  </si>
  <si>
    <t>Installation of Aluminum Framed Glazed with Side Hung Doors - L02 - T2/U2 - S. K. L.</t>
  </si>
  <si>
    <t xml:space="preserve">                HC1.C27.L02.T2.2458</t>
  </si>
  <si>
    <t>Installation of Aluminum Glazed Curtain Wall - L02 - T2/U2 - S. K. L.</t>
  </si>
  <si>
    <t xml:space="preserve">                HC1.C27.L02.T2.2459</t>
  </si>
  <si>
    <t>Installation of Sand Trap Louvers - L02 - T2/U2 - S. K. L.</t>
  </si>
  <si>
    <t xml:space="preserve">                HC1.C27.L02.T2.2460</t>
  </si>
  <si>
    <t>Finishing Works - L02 - T2/U2 - S. K. L.</t>
  </si>
  <si>
    <t xml:space="preserve">                HC1.C27.L02.T2.2461</t>
  </si>
  <si>
    <t>Installation of Aluminum Framed Glazed with Side Hung Doors - L02 - T2/U2 - S. K. R.</t>
  </si>
  <si>
    <t xml:space="preserve">                HC1.C27.L02.T2.2462</t>
  </si>
  <si>
    <t>Installation of Aluminum Glazed Curtain Wall - L02 - T2/U2 - S. K. R.</t>
  </si>
  <si>
    <t xml:space="preserve">                HC1.C27.L02.T2.2463</t>
  </si>
  <si>
    <t>Installation of Sand Trap Louvers - L02 - T2/U2 - S. K. R.</t>
  </si>
  <si>
    <t xml:space="preserve">                HC1.C27.L02.T2.2464</t>
  </si>
  <si>
    <t>Finishing Works - L02 - T2/U2 - S. K. R.</t>
  </si>
  <si>
    <t xml:space="preserve">                HC1.C27.L02.T2.2465</t>
  </si>
  <si>
    <t>Installation of Aluminum Framed Glazed with Side Hung Doors - L02 - T2/U2 - S. DQ. L.</t>
  </si>
  <si>
    <t xml:space="preserve">                HC1.C27.L02.T2.2466</t>
  </si>
  <si>
    <t>Installation of Aluminum Glazed Curtain Wall - L02 - T2/U2 - S. DQ. L.</t>
  </si>
  <si>
    <t xml:space="preserve">                HC1.C27.L02.T2.2467</t>
  </si>
  <si>
    <t>Installation of Sand Trap Louvers - L02 - T2/U2 - S. DQ. L.</t>
  </si>
  <si>
    <t xml:space="preserve">                HC1.C27.L02.T2.2468</t>
  </si>
  <si>
    <t>Finishing Works - L02 - T2/U2 - S. DQ. L.</t>
  </si>
  <si>
    <t xml:space="preserve">                HC1.C27.L02.T2.2469</t>
  </si>
  <si>
    <t>Installation of Aluminum Framed Glazed with Side Hung Doors - L02 - T2/U2 - S. DQ. R.</t>
  </si>
  <si>
    <t xml:space="preserve">                HC1.C27.L02.T2.2470</t>
  </si>
  <si>
    <t>Installation of Aluminum Glazed Curtain Wall - L02 - T2/U2 - S. DQ. R.</t>
  </si>
  <si>
    <t xml:space="preserve">                HC1.C27.L02.T2.2471</t>
  </si>
  <si>
    <t>Installation of Sand Trap Louvers - L02 - T2/U2 - S. DQ. R.</t>
  </si>
  <si>
    <t xml:space="preserve">                HC1.C27.L02.T2.2472</t>
  </si>
  <si>
    <t>Finishing Works - L02 - T2/U2 - S. DQ. R.</t>
  </si>
  <si>
    <t xml:space="preserve">                HC1.C27.L02.T2.2473</t>
  </si>
  <si>
    <t>Installation of Aluminum Framed Glazed with Side Hung Doors - L02 - T2/U2 - 1BS. CL. 1</t>
  </si>
  <si>
    <t xml:space="preserve">                HC1.C27.L02.T2.2474</t>
  </si>
  <si>
    <t>Installation of Aluminum Glazed Curtain Wall - L02 - T2/U2 - 1BS. CL. 1</t>
  </si>
  <si>
    <t xml:space="preserve">                HC1.C27.L02.T2.2475</t>
  </si>
  <si>
    <t>Installation of Sand Trap Louvers - L02 - T2/U2 - 1BS. CL. 1</t>
  </si>
  <si>
    <t xml:space="preserve">                HC1.C27.L02.T2.2476</t>
  </si>
  <si>
    <t>Finishing Works - L02 - T2/U2 - 1BS. CL. 1</t>
  </si>
  <si>
    <t xml:space="preserve">              1BS. CR. 1</t>
  </si>
  <si>
    <t xml:space="preserve">                HC1.C27.L02.T2.2477</t>
  </si>
  <si>
    <t>Installation of Aluminum Framed Glazed with Side Hung Doors - L02 - T2/U2 - 1BS. CR. 1</t>
  </si>
  <si>
    <t xml:space="preserve">                HC1.C27.L02.T2.2478</t>
  </si>
  <si>
    <t>Installation of Aluminum Glazed Curtain Wall - L02 - T2/U2 - 1BS. CR. 1</t>
  </si>
  <si>
    <t xml:space="preserve">                HC1.C27.L02.T2.2479</t>
  </si>
  <si>
    <t>Installation of Sand Trap Louvers - L02 - T2/U2 - 1BS. CR. 1</t>
  </si>
  <si>
    <t xml:space="preserve">                HC1.C27.L02.T2.2480</t>
  </si>
  <si>
    <t>Finishing Works - L02 - T2/U2 - 1BS. CR. 1</t>
  </si>
  <si>
    <t xml:space="preserve">            T2 / V2</t>
  </si>
  <si>
    <t xml:space="preserve">                HC1.C27.L02.T2.2481</t>
  </si>
  <si>
    <t>Installation of Aluminum Framed Glazed with Side Hung Doors - L02 - T2/V2 - S. K. L.</t>
  </si>
  <si>
    <t xml:space="preserve">                HC1.C27.L02.T2.2482</t>
  </si>
  <si>
    <t>Installation of Aluminum Glazed Curtain Wall - L02 - T2/V2 - S. K. L.</t>
  </si>
  <si>
    <t xml:space="preserve">                HC1.C27.L02.T2.2483</t>
  </si>
  <si>
    <t>Installation of Sand Trap Louvers - L02 - T2/V2 - S. K. L.</t>
  </si>
  <si>
    <t xml:space="preserve">                HC1.C27.L02.T2.2484</t>
  </si>
  <si>
    <t>Finishing Works - L02 - T2/V2 - S. K. L.</t>
  </si>
  <si>
    <t xml:space="preserve">                HC1.C27.L02.T2.2485</t>
  </si>
  <si>
    <t>Installation of Aluminum Framed Glazed with Side Hung Doors - L02 - T2/V2 - S. DQ. L.</t>
  </si>
  <si>
    <t xml:space="preserve">                HC1.C27.L02.T2.2486</t>
  </si>
  <si>
    <t>Installation of Aluminum Glazed Curtain Wall - L02 - T2/V2 - S. DQ. L.</t>
  </si>
  <si>
    <t xml:space="preserve">                HC1.C27.L02.T2.2487</t>
  </si>
  <si>
    <t>Installation of Sand Trap Louvers - L02 - T2/V2 - S. DQ. L.</t>
  </si>
  <si>
    <t xml:space="preserve">                HC1.C27.L02.T2.2488</t>
  </si>
  <si>
    <t>Finishing Works - L02 - T2/V2 - S. DQ. L.</t>
  </si>
  <si>
    <t xml:space="preserve">              2BS</t>
  </si>
  <si>
    <t xml:space="preserve">                HC1.C27.L02.T2.2489</t>
  </si>
  <si>
    <t>Installation of Aluminum Framed Glazed with Side Hung Doors - L02 - T2/V2 - 2BS</t>
  </si>
  <si>
    <t xml:space="preserve">                HC1.C27.L02.T2.2490</t>
  </si>
  <si>
    <t>Installation of Aluminum Glazed Curtain Wall - L02 - T2/V2 - 2BS</t>
  </si>
  <si>
    <t xml:space="preserve">                HC1.C27.L02.T2.2491</t>
  </si>
  <si>
    <t>Installation of Sand Trap Louvers - L02 - T2/V2 - 2BS</t>
  </si>
  <si>
    <t xml:space="preserve">                HC1.C27.L02.T2.2492</t>
  </si>
  <si>
    <t>Finishing Works - L02 - T2/V2 - 2BS</t>
  </si>
  <si>
    <t xml:space="preserve">            T2 / W2</t>
  </si>
  <si>
    <t xml:space="preserve">                HC1.C27.L02.T2.2493</t>
  </si>
  <si>
    <t>Installation of Aluminum Framed Glazed with Side Hung Doors - L02 - T2/W2 - S. K. L.</t>
  </si>
  <si>
    <t xml:space="preserve">                HC1.C27.L02.T2.2494</t>
  </si>
  <si>
    <t>Installation of Aluminum Glazed Curtain Wall - L02 - T2/W2 - S. K. L.</t>
  </si>
  <si>
    <t xml:space="preserve">                HC1.C27.L02.T2.2495</t>
  </si>
  <si>
    <t>Installation of Sand Trap Louvers - L02 - T2/W2 - S. K. L.</t>
  </si>
  <si>
    <t xml:space="preserve">                HC1.C27.L02.T2.2496</t>
  </si>
  <si>
    <t>Finishing Works - L02 - T2/W2 - S. K. L.</t>
  </si>
  <si>
    <t xml:space="preserve">                HC1.C27.L02.T2.2497</t>
  </si>
  <si>
    <t>Installation of Aluminum Framed Glazed with Side Hung Doors - L02 - T2/W2 - S. DQ. R.</t>
  </si>
  <si>
    <t xml:space="preserve">                HC1.C27.L02.T2.2498</t>
  </si>
  <si>
    <t>Installation of Aluminum Glazed Curtain Wall - L02 - T2/W2 - S. DQ. R.</t>
  </si>
  <si>
    <t xml:space="preserve">                HC1.C27.L02.T2.2499</t>
  </si>
  <si>
    <t>Installation of Sand Trap Louvers - L02 - T2/W2 - S. DQ. R.</t>
  </si>
  <si>
    <t xml:space="preserve">                HC1.C27.L02.T2.2500</t>
  </si>
  <si>
    <t>Finishing Works - L02 - T2/W2 - S. DQ. R.</t>
  </si>
  <si>
    <t xml:space="preserve">                HC1.C27.L02.T2.2501</t>
  </si>
  <si>
    <t>Installation of Aluminum Framed Glazed with Side Hung Doors - L02 - T2/W2 - 1BS. CL. 1</t>
  </si>
  <si>
    <t xml:space="preserve">                HC1.C27.L02.T2.2502</t>
  </si>
  <si>
    <t>Installation of Aluminum Glazed Curtain Wall - L02 - T2/W2 - 1BS. CL. 1</t>
  </si>
  <si>
    <t xml:space="preserve">                HC1.C27.L02.T2.2503</t>
  </si>
  <si>
    <t>Installation of Sand Trap Louvers - L02 - T2/W2 - 1BS. CL. 1</t>
  </si>
  <si>
    <t xml:space="preserve">                HC1.C27.L02.T2.2504</t>
  </si>
  <si>
    <t>Finishing Works - L02 - T2/W2 - 1BS. CL. 1</t>
  </si>
  <si>
    <t xml:space="preserve">  Close-Out / Handing Over</t>
  </si>
  <si>
    <t xml:space="preserve">    Testing &amp; Commissioning</t>
  </si>
  <si>
    <t xml:space="preserve">          Zone M3</t>
  </si>
  <si>
    <t xml:space="preserve">            HC1.C27.L01.M3.2505</t>
  </si>
  <si>
    <t>Testing &amp; Commissioning - L01 - M3/Spa &amp; Fitness</t>
  </si>
  <si>
    <t xml:space="preserve">          Zone M1</t>
  </si>
  <si>
    <t xml:space="preserve">            HC1.C27.L02.M1.2506</t>
  </si>
  <si>
    <t>Testing &amp; Commissioning - L02 - M1/L2</t>
  </si>
  <si>
    <t xml:space="preserve">            HC1.C27.L02.M1.2507</t>
  </si>
  <si>
    <t>Testing &amp; Commissioning - L02 - M1/M2</t>
  </si>
  <si>
    <t xml:space="preserve">          Zone M2</t>
  </si>
  <si>
    <t xml:space="preserve">            HC1.C27.L02.M2.2508</t>
  </si>
  <si>
    <t>Testing &amp; Commissioning - L02 - M2/H2</t>
  </si>
  <si>
    <t xml:space="preserve">            HC1.C27.L02.M2.2509</t>
  </si>
  <si>
    <t>Testing &amp; Commissioning - L02 - M2/I2</t>
  </si>
  <si>
    <t xml:space="preserve">            HC1.C27.L02.M2.2510</t>
  </si>
  <si>
    <t>Testing &amp; Commissioning - L02 - M2/K2</t>
  </si>
  <si>
    <t xml:space="preserve">            HC1.C27.L02.M2.2511</t>
  </si>
  <si>
    <t>Testing &amp; Commissioning - L02 - M2/J2</t>
  </si>
  <si>
    <t xml:space="preserve">            HC1.C27.L02.M3.2512</t>
  </si>
  <si>
    <t>Testing &amp; Commissioning - L02 - M3/E2</t>
  </si>
  <si>
    <t xml:space="preserve">            HC1.C27.L02.M3.2513</t>
  </si>
  <si>
    <t>Testing &amp; Commissioning - L02 - M3/F2</t>
  </si>
  <si>
    <t xml:space="preserve">            HC1.C27.L02.M3.2514</t>
  </si>
  <si>
    <t>Testing &amp; Commissioning - L02 - M3/G2</t>
  </si>
  <si>
    <t xml:space="preserve">          Zone M4</t>
  </si>
  <si>
    <t xml:space="preserve">            HC1.C27.L02.M4.2515</t>
  </si>
  <si>
    <t>Testing &amp; Commissioning - L02 - M4/A2</t>
  </si>
  <si>
    <t xml:space="preserve">            HC1.C27.L02.M4.2516</t>
  </si>
  <si>
    <t>Testing &amp; Commissioning - L02 - M4/C2</t>
  </si>
  <si>
    <t xml:space="preserve">            HC1.C27.L02.M4.2518</t>
  </si>
  <si>
    <t>Testing &amp; Commissioning - L02 - M4/B2</t>
  </si>
  <si>
    <t xml:space="preserve">            HC1.C27.L02.M4.2517</t>
  </si>
  <si>
    <t>Testing &amp; Commissioning - L02 - M4/D2</t>
  </si>
  <si>
    <t xml:space="preserve">            HC1.C27.L02.M4.2519</t>
  </si>
  <si>
    <t>Testing &amp; Commissioning - L02 - M4/N2</t>
  </si>
  <si>
    <t xml:space="preserve">            HC1.C27.L02.M4.2520</t>
  </si>
  <si>
    <t>Testing &amp; Commissioning - L02 - M4/Balustrade</t>
  </si>
  <si>
    <t xml:space="preserve">            HC1.C27.L03.M1.2521</t>
  </si>
  <si>
    <t>Testing &amp; Commissioning - L03 - M1/I3</t>
  </si>
  <si>
    <t xml:space="preserve">            HC1.C27.L03.M1.2522</t>
  </si>
  <si>
    <t>Testing &amp; Commissioning - L03 - M1/J3</t>
  </si>
  <si>
    <t xml:space="preserve">            HC1.C27.L03.M2.2523</t>
  </si>
  <si>
    <t>Testing &amp; Commissioning - L03 - M2/G3</t>
  </si>
  <si>
    <t xml:space="preserve">            HC1.C27.L03.M2.2524</t>
  </si>
  <si>
    <t>Testing &amp; Commissioning - L03 - M2/H3</t>
  </si>
  <si>
    <t xml:space="preserve">            HC1.C27.L03.M2.2525</t>
  </si>
  <si>
    <t>Testing &amp; Commissioning - L03 - M2/Gourmet Bistro Cafe</t>
  </si>
  <si>
    <t xml:space="preserve">            HC1.C27.L03.M3.2526</t>
  </si>
  <si>
    <t>Testing &amp; Commissioning - L03 - M3/D3</t>
  </si>
  <si>
    <t xml:space="preserve">            HC1.C27.L03.M3.2527</t>
  </si>
  <si>
    <t>Testing &amp; Commissioning - L03 - M3/E3</t>
  </si>
  <si>
    <t xml:space="preserve">            HC1.C27.L03.M3.2528</t>
  </si>
  <si>
    <t>Testing &amp; Commissioning - L03 - M3/F3</t>
  </si>
  <si>
    <t xml:space="preserve">            HC1.C27.L03.M4.2529</t>
  </si>
  <si>
    <t>Testing &amp; Commissioning - L03 - M4/A3</t>
  </si>
  <si>
    <t xml:space="preserve">            HC1.C27.L03.M4.2530</t>
  </si>
  <si>
    <t>Testing &amp; Commissioning - L03 - M4/B3</t>
  </si>
  <si>
    <t xml:space="preserve">            HC1.C27.L03.M4.2531</t>
  </si>
  <si>
    <t>Testing &amp; Commissioning - L03 - M4/C3</t>
  </si>
  <si>
    <t xml:space="preserve">            HC1.C27.L03.M4.2533</t>
  </si>
  <si>
    <t>Testing &amp; Commissioning - L03 - M4/Balustrade</t>
  </si>
  <si>
    <t xml:space="preserve">            HC1.C27.L03.M4.2532</t>
  </si>
  <si>
    <t>Testing &amp; Commissioning - L03 - M4/K3</t>
  </si>
  <si>
    <t xml:space="preserve">            HC1.C27.L04.M1.2534</t>
  </si>
  <si>
    <t>Testing &amp; Commissioning - L04 - M1/F4</t>
  </si>
  <si>
    <t xml:space="preserve">            HC1.C27.L04.M2.2535</t>
  </si>
  <si>
    <t>Testing &amp; Commissioning - L04 - M2/D4</t>
  </si>
  <si>
    <t xml:space="preserve">            HC1.C27.L04.M2.2536</t>
  </si>
  <si>
    <t>Testing &amp; Commissioning - L04 - M2/E4</t>
  </si>
  <si>
    <t xml:space="preserve">            HC1.C27.L04.M3.2537</t>
  </si>
  <si>
    <t>Testing &amp; Commissioning - L04 - M3/C4</t>
  </si>
  <si>
    <t xml:space="preserve">            HC1.C27.L04.M4.2538</t>
  </si>
  <si>
    <t>Testing &amp; Commissioning - L04 - M4/A4</t>
  </si>
  <si>
    <t xml:space="preserve">            HC1.C27.L04.M4.2539</t>
  </si>
  <si>
    <t>Testing &amp; Commissioning - L04 - M4/B4</t>
  </si>
  <si>
    <t xml:space="preserve">            HC1.C27.L04.M4.2540</t>
  </si>
  <si>
    <t>Testing &amp; Commissioning - L04 - M4/G4</t>
  </si>
  <si>
    <t xml:space="preserve">            HC1.C27.L05.M2.2541</t>
  </si>
  <si>
    <t>Testing &amp; Commissioning - L05&amp;06 - M2/Piazza</t>
  </si>
  <si>
    <t xml:space="preserve">            HC1.C27.L05.M4.2542</t>
  </si>
  <si>
    <t>Testing &amp; Commissioning - L05&amp;06 - M4/Piazza</t>
  </si>
  <si>
    <t xml:space="preserve">          Zone R2 (Mackup / Benchmark)</t>
  </si>
  <si>
    <t xml:space="preserve">            HC1.C27.L00.R2.2543</t>
  </si>
  <si>
    <t>Testing &amp; Commissioning - L00 - R2/J0 (Mackup / Benchmark)</t>
  </si>
  <si>
    <t xml:space="preserve">          Zone R1</t>
  </si>
  <si>
    <t xml:space="preserve">            HC1.C27.L00.R1.2544</t>
  </si>
  <si>
    <t>Testing &amp; Commissioning - L00 - R1/M0</t>
  </si>
  <si>
    <t xml:space="preserve">            HC1.C27.L00.R1.2545</t>
  </si>
  <si>
    <t>Testing &amp; Commissioning - L00 - R1/N0</t>
  </si>
  <si>
    <t xml:space="preserve">            HC1.C27.L00.R1.2546</t>
  </si>
  <si>
    <t>Testing &amp; Commissioning - L00 - R1/O0</t>
  </si>
  <si>
    <t xml:space="preserve">          Zone R2</t>
  </si>
  <si>
    <t xml:space="preserve">            HC1.C27.L00.R2.2547</t>
  </si>
  <si>
    <t>Testing &amp; Commissioning - L00 - R2/I0</t>
  </si>
  <si>
    <t xml:space="preserve">            HC1.C27.L00.R2.2548</t>
  </si>
  <si>
    <t>Testing &amp; Commissioning - L00 - R2/L0</t>
  </si>
  <si>
    <t xml:space="preserve">          Zone R2 (Leave out Area)</t>
  </si>
  <si>
    <t xml:space="preserve">            HC1.C27.L00.R2.2549</t>
  </si>
  <si>
    <t>Testing &amp; Commissioning - L00 - R2/H0 (Leave out Area)</t>
  </si>
  <si>
    <t xml:space="preserve">            HC1.C27.L00.R2.2550</t>
  </si>
  <si>
    <t>Testing &amp; Commissioning - L00 - R2/K0 (Leave out Area)</t>
  </si>
  <si>
    <t xml:space="preserve">          Zone R3</t>
  </si>
  <si>
    <t xml:space="preserve">            HC1.C27.L00.R3.2551</t>
  </si>
  <si>
    <t>Testing &amp; Commissioning - L00 - R3/E0</t>
  </si>
  <si>
    <t xml:space="preserve">            HC1.C27.L00.R3.2552</t>
  </si>
  <si>
    <t>Testing &amp; Commissioning - L00 - R3/F0</t>
  </si>
  <si>
    <t xml:space="preserve">            HC1.C27.L00.R3.2553</t>
  </si>
  <si>
    <t>Testing &amp; Commissioning - L00 - R3/Speciality Restaurant</t>
  </si>
  <si>
    <t xml:space="preserve">          Zone R3 (Leave out Area)</t>
  </si>
  <si>
    <t xml:space="preserve">            HC1.C27.L00.R3.2554</t>
  </si>
  <si>
    <t>Testing &amp; Commissioning - L00 - R3/D0 (Leave out Area)</t>
  </si>
  <si>
    <t xml:space="preserve">          Zone R4</t>
  </si>
  <si>
    <t xml:space="preserve">            HC1.C27.L00.R4.2555</t>
  </si>
  <si>
    <t>Testing &amp; Commissioning - L00 - R4/A0</t>
  </si>
  <si>
    <t xml:space="preserve">            HC1.C27.L00.R4.2556</t>
  </si>
  <si>
    <t>Testing &amp; Commissioning - L00 - R4/B0</t>
  </si>
  <si>
    <t xml:space="preserve">            HC1.C27.L00.R4.2557</t>
  </si>
  <si>
    <t>Testing &amp; Commissioning - L00 - R4/C0</t>
  </si>
  <si>
    <t xml:space="preserve">            HC1.C27.L01.R1.2558</t>
  </si>
  <si>
    <t>Testing &amp; Commissioning - L01 - R2/J1 (Mackup / Benchmark)</t>
  </si>
  <si>
    <t xml:space="preserve">            HC1.C27.L01.R1.2559</t>
  </si>
  <si>
    <t>Testing &amp; Commissioning - L01 - R1/M1</t>
  </si>
  <si>
    <t xml:space="preserve">            HC1.C27.L01.R1.2560</t>
  </si>
  <si>
    <t>Testing &amp; Commissioning - L01 - R1/N1</t>
  </si>
  <si>
    <t xml:space="preserve">            HC1.C27.L01.R1.2561</t>
  </si>
  <si>
    <t>Testing &amp; Commissioning - L01 - R1/O1</t>
  </si>
  <si>
    <t xml:space="preserve">            HC1.C27.L01.R2.2562</t>
  </si>
  <si>
    <t>Testing &amp; Commissioning - L01 - R2/I1</t>
  </si>
  <si>
    <t xml:space="preserve">            HC1.C27.L01.R2.2563</t>
  </si>
  <si>
    <t>Testing &amp; Commissioning - L01 - R1/L1</t>
  </si>
  <si>
    <t xml:space="preserve">            HC1.C27.L01.R2.2564</t>
  </si>
  <si>
    <t>Testing &amp; Commissioning - L01 - R2/H1 (Leave out Area)</t>
  </si>
  <si>
    <t xml:space="preserve">            HC1.C27.L01.R2.2565</t>
  </si>
  <si>
    <t>Testing &amp; Commissioning - L01 - R2/K1 (Leave out Area)</t>
  </si>
  <si>
    <t xml:space="preserve">            HC1.C27.L01.R3.2566</t>
  </si>
  <si>
    <t>Testing &amp; Commissioning - L01 - R3/E1</t>
  </si>
  <si>
    <t xml:space="preserve">            HC1.C27.L01.R3.2567</t>
  </si>
  <si>
    <t>Testing &amp; Commissioning - L01 - R3/F1</t>
  </si>
  <si>
    <t xml:space="preserve">            HC1.C27.L01.R3.2568</t>
  </si>
  <si>
    <t>Testing &amp; Commissioning - L01 - R3/G1</t>
  </si>
  <si>
    <t xml:space="preserve">            HC1.C27.L01.R3.2569</t>
  </si>
  <si>
    <t>Testing &amp; Commissioning - L01 - R3/D1 (Leave out Area)</t>
  </si>
  <si>
    <t xml:space="preserve">            HC1.C27.L01.R4.2570</t>
  </si>
  <si>
    <t>Testing &amp; Commissioning - L01 - R4/A1</t>
  </si>
  <si>
    <t xml:space="preserve">            HC1.C27.L01.R4.2571</t>
  </si>
  <si>
    <t>Testing &amp; Commissioning - L01 - R4/B1</t>
  </si>
  <si>
    <t xml:space="preserve">            HC1.C27.L01.R4.2572</t>
  </si>
  <si>
    <t>Testing &amp; Commissioning - L01 - R4/C1</t>
  </si>
  <si>
    <t xml:space="preserve">          Zone B1</t>
  </si>
  <si>
    <t xml:space="preserve">            HC1.C27.L00.B1.2573</t>
  </si>
  <si>
    <t>Testing &amp; Commissioning - L00 - B1/GB</t>
  </si>
  <si>
    <t xml:space="preserve">          Zone B2</t>
  </si>
  <si>
    <t xml:space="preserve">            HC1.C27.L00.B2.2573</t>
  </si>
  <si>
    <t>Testing &amp; Commissioning - L00 - B2/CB</t>
  </si>
  <si>
    <t xml:space="preserve">            HC1.C27.L00.B2.2574</t>
  </si>
  <si>
    <t>Testing &amp; Commissioning - L00 - B2/DB</t>
  </si>
  <si>
    <t xml:space="preserve">            HC1.C27.L00.B2.2575</t>
  </si>
  <si>
    <t>Testing &amp; Commissioning - L00 - B2/EB</t>
  </si>
  <si>
    <t xml:space="preserve">            HC1.C27.L00.B2.2576</t>
  </si>
  <si>
    <t>Testing &amp; Commissioning - L00 - B2/FB</t>
  </si>
  <si>
    <t xml:space="preserve">          Zone B3</t>
  </si>
  <si>
    <t xml:space="preserve">            HC1.C27.L00.B3.2577</t>
  </si>
  <si>
    <t>Testing &amp; Commissioning - L00 - B3/AB</t>
  </si>
  <si>
    <t xml:space="preserve">            HC1.C27.L00.B3.2578</t>
  </si>
  <si>
    <t>Testing &amp; Commissioning - L00 - B3/BB</t>
  </si>
  <si>
    <t xml:space="preserve">            HC1.C27.L00.B3.2579</t>
  </si>
  <si>
    <t>Testing &amp; Commissioning - L00 - B3/Beach Bar &amp; Pool Change</t>
  </si>
  <si>
    <t xml:space="preserve">          Zone B4</t>
  </si>
  <si>
    <t xml:space="preserve">            HC1.C27.L00.B4.2580</t>
  </si>
  <si>
    <t>Testing &amp; Commissioning - L00 - B4/Pool Bar</t>
  </si>
  <si>
    <t xml:space="preserve">            HC1.C27.L00.B4.2581</t>
  </si>
  <si>
    <t>Testing &amp; Commissioning - L00 - B4/Teen &amp; Children Recreation</t>
  </si>
  <si>
    <t xml:space="preserve">          Zone B5</t>
  </si>
  <si>
    <t xml:space="preserve">            HC1.C27.L00.B5.2582</t>
  </si>
  <si>
    <t>Testing &amp; Commissioning - L00 - B5/Mice</t>
  </si>
  <si>
    <t xml:space="preserve">        Zone T1 Guestrooms (M03)</t>
  </si>
  <si>
    <t xml:space="preserve">              HC1.C27.L01.T1.2583</t>
  </si>
  <si>
    <t>Testing &amp; Commissioning - L01 - T1/P1</t>
  </si>
  <si>
    <t xml:space="preserve">              HC1.C27.L01.T1.2584</t>
  </si>
  <si>
    <t>Testing &amp; Commissioning - L01 - T1/Q1</t>
  </si>
  <si>
    <t xml:space="preserve">              HC1.C27.L01.T1.2585</t>
  </si>
  <si>
    <t>Testing &amp; Commissioning - L01 - T1/R1</t>
  </si>
  <si>
    <t xml:space="preserve">              HC1.C27.L01.T1.2586</t>
  </si>
  <si>
    <t>Testing &amp; Commissioning - L01 - T1/S1</t>
  </si>
  <si>
    <t xml:space="preserve">              HC1.C27.L01.T1.2587</t>
  </si>
  <si>
    <t>Testing &amp; Commissioning - L01 - T1/T1</t>
  </si>
  <si>
    <t xml:space="preserve">              HC1.C27.L01.T1.2588</t>
  </si>
  <si>
    <t>Testing &amp; Commissioning - L01 - T1/U1</t>
  </si>
  <si>
    <t xml:space="preserve">              HC1.C27.L01.T1.2589</t>
  </si>
  <si>
    <t>Testing &amp; Commissioning - L01 - T1/V1</t>
  </si>
  <si>
    <t xml:space="preserve">              HC1.C27.L01.T1.2590</t>
  </si>
  <si>
    <t>Testing &amp; Commissioning - L01 - T1/W1</t>
  </si>
  <si>
    <t xml:space="preserve">              HC1.C27.L02.T2.2591</t>
  </si>
  <si>
    <t>Testing &amp; Commissioning - L02 - T2/P2</t>
  </si>
  <si>
    <t xml:space="preserve">              HC1.C27.L02.T2.2592</t>
  </si>
  <si>
    <t>Testing &amp; Commissioning - L02 - T2/Q2</t>
  </si>
  <si>
    <t xml:space="preserve">              HC1.C27.L02.T2.2593</t>
  </si>
  <si>
    <t>Testing &amp; Commissioning - L02 - T2/R2</t>
  </si>
  <si>
    <t xml:space="preserve">              HC1.C27.L02.T2.2594</t>
  </si>
  <si>
    <t>Testing &amp; Commissioning - L02 - T2/S2</t>
  </si>
  <si>
    <t xml:space="preserve">              HC1.C27.L02.T2.2595</t>
  </si>
  <si>
    <t>Testing &amp; Commissioning - L02 - T2/T2</t>
  </si>
  <si>
    <t xml:space="preserve">              HC1.C27.L02.T2.2596</t>
  </si>
  <si>
    <t>Testing &amp; Commissioning - L02 - T2/U2</t>
  </si>
  <si>
    <t xml:space="preserve">              HC1.C27.L02.T2.2597</t>
  </si>
  <si>
    <t>Testing &amp; Commissioning - L02 - T2/V2</t>
  </si>
  <si>
    <t xml:space="preserve">              HC1.C27.L02.T2.2598</t>
  </si>
  <si>
    <t>Testing &amp; Commissioning - L02 - T2/W2</t>
  </si>
  <si>
    <t xml:space="preserve">    Snagging / De-Snagging</t>
  </si>
  <si>
    <t xml:space="preserve">            SPA &amp; Fitness</t>
  </si>
  <si>
    <t xml:space="preserve">              HC1.C27.L01.M3.2599</t>
  </si>
  <si>
    <t>Snagging / De-Snagging - L01 - M3/Spa &amp; Fitness</t>
  </si>
  <si>
    <t xml:space="preserve">            HC1.C27.L02.M1.2600</t>
  </si>
  <si>
    <t>Snagging / De-Snagging - L02 - M1/L2</t>
  </si>
  <si>
    <t xml:space="preserve">            HC1.C27.L02.M1.2601</t>
  </si>
  <si>
    <t>Snagging / De-Snagging - L02 - M1/M2</t>
  </si>
  <si>
    <t xml:space="preserve">            HC1.C27.L02.M2.2602</t>
  </si>
  <si>
    <t>Snagging / De-Snagging - L02 - M2/H2</t>
  </si>
  <si>
    <t xml:space="preserve">            HC1.C27.L02.M2.2603</t>
  </si>
  <si>
    <t>Snagging / De-Snagging - L02 - M2/I2</t>
  </si>
  <si>
    <t xml:space="preserve">            HC1.C27.L02.M2.2604</t>
  </si>
  <si>
    <t>Snagging / De-Snagging - L02 - M2/K2</t>
  </si>
  <si>
    <t xml:space="preserve">            HC1.C27.L02.M2.2605</t>
  </si>
  <si>
    <t>Snagging / De-Snagging - L02 - M2/J2</t>
  </si>
  <si>
    <t xml:space="preserve">            HC1.C27.L02.M3.2606</t>
  </si>
  <si>
    <t>Snagging / De-Snagging - L02 - M3/E2</t>
  </si>
  <si>
    <t xml:space="preserve">            HC1.C27.L02.M3.2607</t>
  </si>
  <si>
    <t>Snagging / De-Snagging - L02 - M3/F2</t>
  </si>
  <si>
    <t xml:space="preserve">            HC1.C27.L02.M3.2608</t>
  </si>
  <si>
    <t>Snagging / De-Snagging - L02 - M3/G2</t>
  </si>
  <si>
    <t xml:space="preserve">            HC1.C27.L02.M4.2609</t>
  </si>
  <si>
    <t>Snagging / De-Snagging - L02 - M4/A2</t>
  </si>
  <si>
    <t xml:space="preserve">            HC1.C27.L02.M4.2610</t>
  </si>
  <si>
    <t>Snagging / De-Snagging - L02 - M4/C2</t>
  </si>
  <si>
    <t xml:space="preserve">            HC1.C27.L02.M4.2612</t>
  </si>
  <si>
    <t>Snagging / De-Snagging - L02 - M4/B2</t>
  </si>
  <si>
    <t xml:space="preserve">            HC1.C27.L02.M4.2611</t>
  </si>
  <si>
    <t>Snagging / De-Snagging - L02 - M4/D2</t>
  </si>
  <si>
    <t xml:space="preserve">            HC1.C27.L02.M4.2613</t>
  </si>
  <si>
    <t>Snagging / De-Snagging - L02 - M4/N2</t>
  </si>
  <si>
    <t xml:space="preserve">            HC1.C27.L02.M4.2614</t>
  </si>
  <si>
    <t>Snagging / De-Snagging - L02 - M4/Balustrade</t>
  </si>
  <si>
    <t xml:space="preserve">            HC1.C27.L03.M1.2615</t>
  </si>
  <si>
    <t>Snagging / De-Snagging - L03 - M1/I3</t>
  </si>
  <si>
    <t xml:space="preserve">            HC1.C27.L03.M1.2616</t>
  </si>
  <si>
    <t>Snagging / De-Snagging - L03 - M1/J3</t>
  </si>
  <si>
    <t xml:space="preserve">            HC1.C27.L03.M2.2617</t>
  </si>
  <si>
    <t>Snagging / De-Snagging - L03 - M2/G3</t>
  </si>
  <si>
    <t xml:space="preserve">            HC1.C27.L03.M2.2618</t>
  </si>
  <si>
    <t>Snagging / De-Snagging - L03 - M2/H3</t>
  </si>
  <si>
    <t xml:space="preserve">            HC1.C27.L03.M2.2619</t>
  </si>
  <si>
    <t>Snagging / De-Snagging - L03 - M2/Gourmet Bistro Cafe</t>
  </si>
  <si>
    <t xml:space="preserve">            HC1.C27.L03.M3.2620</t>
  </si>
  <si>
    <t>Snagging / De-Snagging - L03 - M3/D3</t>
  </si>
  <si>
    <t xml:space="preserve">            HC1.C27.L03.M3.2621</t>
  </si>
  <si>
    <t>Snagging / De-Snagging - L03 - M3/E3</t>
  </si>
  <si>
    <t xml:space="preserve">            HC1.C27.L03.M3.2622</t>
  </si>
  <si>
    <t>Snagging / De-Snagging - L03 - M3/F3</t>
  </si>
  <si>
    <t xml:space="preserve">            HC1.C27.L03.M4.2623</t>
  </si>
  <si>
    <t>Snagging / De-Snagging - L03 - M4/A3</t>
  </si>
  <si>
    <t xml:space="preserve">            HC1.C27.L03.M4.2624</t>
  </si>
  <si>
    <t>Snagging / De-Snagging - L03 - M4/B3</t>
  </si>
  <si>
    <t xml:space="preserve">            HC1.C27.L03.M4.2625</t>
  </si>
  <si>
    <t>Snagging / De-Snagging - L03 - M4/C3</t>
  </si>
  <si>
    <t xml:space="preserve">            HC1.C27.L03.M4.2626</t>
  </si>
  <si>
    <t>Snagging / De-Snagging - L03 - M4/Balustrade</t>
  </si>
  <si>
    <t xml:space="preserve">            HC1.C27.L03.M4.2627</t>
  </si>
  <si>
    <t>Snagging / De-Snagging - L03 - M4/K3</t>
  </si>
  <si>
    <t xml:space="preserve">            HC1.C27.L04.M1.2628</t>
  </si>
  <si>
    <t>Snagging / De-Snagging - L04 - M1/F4</t>
  </si>
  <si>
    <t xml:space="preserve">            HC1.C27.L04.M2.2629</t>
  </si>
  <si>
    <t>Snagging / De-Snagging - L04 - M2/D4</t>
  </si>
  <si>
    <t xml:space="preserve">            HC1.C27.L04.M2.2630</t>
  </si>
  <si>
    <t>Snagging / De-Snagging - L04 - M2/E4</t>
  </si>
  <si>
    <t xml:space="preserve">            HC1.C27.L04.M3.2631</t>
  </si>
  <si>
    <t>Snagging / De-Snagging - L04 - M3/C4</t>
  </si>
  <si>
    <t xml:space="preserve">            HC1.C27.L04.M4.2632</t>
  </si>
  <si>
    <t>Snagging / De-Snagging - L04 - M4/A4</t>
  </si>
  <si>
    <t xml:space="preserve">            HC1.C27.L04.M4.2633</t>
  </si>
  <si>
    <t>Snagging / De-Snagging - L04 - M4/B4</t>
  </si>
  <si>
    <t xml:space="preserve">            HC1.C27.L04.M4.2634</t>
  </si>
  <si>
    <t>Snagging / De-Snagging - L04 - M4/G4</t>
  </si>
  <si>
    <t xml:space="preserve">            HC1.C27.L05.M2.2635</t>
  </si>
  <si>
    <t>Snagging / De-Snagging - L05&amp;06 - M2/Piazza</t>
  </si>
  <si>
    <t xml:space="preserve">            HC1.C27.L05.M4.2636</t>
  </si>
  <si>
    <t>Snagging / De-Snagging - L05&amp;06 - M4/Piazza</t>
  </si>
  <si>
    <t xml:space="preserve">            HC1.C27.L00.R2.2636</t>
  </si>
  <si>
    <t>Snagging / De-Snagging - L00 - R2/J0 (Mackup / Benchmark)</t>
  </si>
  <si>
    <t xml:space="preserve">            HC1.C27.L00.R1.2637</t>
  </si>
  <si>
    <t>Snagging / De-Snagging - L00 - R1/M0</t>
  </si>
  <si>
    <t xml:space="preserve">            HC1.C27.L00.R1.2638</t>
  </si>
  <si>
    <t>Snagging / De-Snagging - L00 - R1/N0</t>
  </si>
  <si>
    <t xml:space="preserve">            HC1.C27.L00.R1.2639</t>
  </si>
  <si>
    <t>Snagging / De-Snagging - L00 - R1/O0</t>
  </si>
  <si>
    <t xml:space="preserve">            HC1.C27.L00.R2.2640</t>
  </si>
  <si>
    <t>Snagging / De-Snagging - L00 - R2/I0</t>
  </si>
  <si>
    <t xml:space="preserve">            HC1.C27.L00.R2.2641</t>
  </si>
  <si>
    <t>Snagging / De-Snagging - L00 - R2/L0</t>
  </si>
  <si>
    <t xml:space="preserve">            HC1.C27.L00.R2.2642</t>
  </si>
  <si>
    <t>Snagging / De-Snagging - L00 - R2/H0 (Leave out Area)</t>
  </si>
  <si>
    <t xml:space="preserve">            HC1.C27.L00.R2.2643</t>
  </si>
  <si>
    <t>Snagging / De-Snagging - L00 - R2/K0 (Leave out Area)</t>
  </si>
  <si>
    <t xml:space="preserve">            HC1.C27.L00.R3.2644</t>
  </si>
  <si>
    <t>Snagging / De-Snagging - L00 - R3/E0</t>
  </si>
  <si>
    <t xml:space="preserve">            HC1.C27.L00.R3.2645</t>
  </si>
  <si>
    <t>Snagging / De-Snagging - L00 - R3/F0</t>
  </si>
  <si>
    <t xml:space="preserve">            HC1.C27.L00.R3.2646</t>
  </si>
  <si>
    <t>Snagging / De-Snagging - L00 - R3/Speciality Restaurant</t>
  </si>
  <si>
    <t xml:space="preserve">            HC1.C27.L00.R3.2647</t>
  </si>
  <si>
    <t>Snagging / De-Snagging - L00 - R3/D0 (Leave out Area)</t>
  </si>
  <si>
    <t xml:space="preserve">            HC1.C27.L00.R4.2648</t>
  </si>
  <si>
    <t>Snagging / De-Snagging - L00 - R4/A0</t>
  </si>
  <si>
    <t xml:space="preserve">            HC1.C27.L00.R4.2649</t>
  </si>
  <si>
    <t>Snagging / De-Snagging - L00 - R4/B0</t>
  </si>
  <si>
    <t xml:space="preserve">            HC1.C27.L00.R4.2650</t>
  </si>
  <si>
    <t>Snagging / De-Snagging - L00 - R4/C0</t>
  </si>
  <si>
    <t xml:space="preserve">            HC1.C27.L01.R2.2651</t>
  </si>
  <si>
    <t>Snagging / De-Snagging - L01 - R2/J1 (Mackup / Benchmark)</t>
  </si>
  <si>
    <t xml:space="preserve">            HC1.C27.L01.R1.2652</t>
  </si>
  <si>
    <t>Snagging / De-Snagging - L01 - R1/M1</t>
  </si>
  <si>
    <t xml:space="preserve">            HC1.C27.L01.R1.2653</t>
  </si>
  <si>
    <t>Snagging / De-Snagging - L01 - R1/N1</t>
  </si>
  <si>
    <t xml:space="preserve">            HC1.C27.L01.R1.2654</t>
  </si>
  <si>
    <t>Snagging / De-Snagging - L01 - R1/O1</t>
  </si>
  <si>
    <t xml:space="preserve">            HC1.C27.L01.R2.2655</t>
  </si>
  <si>
    <t>Snagging / De-Snagging - L01 - R2/I1</t>
  </si>
  <si>
    <t xml:space="preserve">            HC1.C27.L01.R2.2656</t>
  </si>
  <si>
    <t>Snagging / De-Snagging - L01 - R2/L1</t>
  </si>
  <si>
    <t xml:space="preserve">            HC1.C27.L01.R2.2657</t>
  </si>
  <si>
    <t>Snagging / De-Snagging - L01 - R2/H1 (Leave out Area)</t>
  </si>
  <si>
    <t xml:space="preserve">            HC1.C27.L01.R2.2658</t>
  </si>
  <si>
    <t>Snagging / De-Snagging - L01 - R2/K1 (Leave out Area)</t>
  </si>
  <si>
    <t xml:space="preserve">            HC1.C27.L01.R3.2659</t>
  </si>
  <si>
    <t>Snagging / De-Snagging - L01 - R3/E1</t>
  </si>
  <si>
    <t xml:space="preserve">            HC1.C27.L01.R3.2660</t>
  </si>
  <si>
    <t>Snagging / De-Snagging - L01 - R3/F1</t>
  </si>
  <si>
    <t xml:space="preserve">            HC1.C27.L01.R3.2661</t>
  </si>
  <si>
    <t>Snagging / De-Snagging - L01 - R3/G1</t>
  </si>
  <si>
    <t xml:space="preserve">            HC1.C27.L01.R3.2662</t>
  </si>
  <si>
    <t>Snagging / De-Snagging - L01 - R3/D1 (Leave out Area)</t>
  </si>
  <si>
    <t xml:space="preserve">            HC1.C27.L01.R4.2663</t>
  </si>
  <si>
    <t>Snagging / De-Snagging - L01 - R4/A1</t>
  </si>
  <si>
    <t xml:space="preserve">            HC1.C27.L01.R4.2664</t>
  </si>
  <si>
    <t>Snagging / De-Snagging - L01 - R4/B1</t>
  </si>
  <si>
    <t xml:space="preserve">            HC1.C27.L01.R4.2665</t>
  </si>
  <si>
    <t>Snagging / De-Snagging - L01 - R4/C1</t>
  </si>
  <si>
    <t xml:space="preserve">            HC1.C27.L00.B1.2666</t>
  </si>
  <si>
    <t>Snagging / De-Snagging - L00 - B1/GB</t>
  </si>
  <si>
    <t xml:space="preserve">            HC1.C27.L00.B2.2667</t>
  </si>
  <si>
    <t>Snagging / De-Snagging - L00 - B2/CB</t>
  </si>
  <si>
    <t xml:space="preserve">            HC1.C27.L00.B2.2668</t>
  </si>
  <si>
    <t>Snagging / De-Snagging - L00 - B2/DB</t>
  </si>
  <si>
    <t xml:space="preserve">            HC1.C27.L00.B2.2669</t>
  </si>
  <si>
    <t>Snagging / De-Snagging - L00 - B2/EB</t>
  </si>
  <si>
    <t xml:space="preserve">            HC1.C27.L00.B2.2670</t>
  </si>
  <si>
    <t>Snagging / De-Snagging - L00 - B2/FB</t>
  </si>
  <si>
    <t xml:space="preserve">            HC1.C27.L00.B3.2671</t>
  </si>
  <si>
    <t>Snagging / De-Snagging - L00 - B3/AB</t>
  </si>
  <si>
    <t xml:space="preserve">            HC1.C27.L00.B3.2672</t>
  </si>
  <si>
    <t>Snagging / De-Snagging - L00 - B3/BB</t>
  </si>
  <si>
    <t xml:space="preserve">            HC1.C27.L00.B3.2673</t>
  </si>
  <si>
    <t>Snagging / De-Snagging - L00 - B3/Beach Bar &amp; Pool Change</t>
  </si>
  <si>
    <t xml:space="preserve">            HC1.C27.L00.B4.2674</t>
  </si>
  <si>
    <t>Snagging / De-Snagging - L00 - B4/Pool Bar</t>
  </si>
  <si>
    <t xml:space="preserve">            HC1.C27.L00.B4.2675</t>
  </si>
  <si>
    <t>Snagging / De-Snagging - L00 - B4/Teen &amp; Children Recreation</t>
  </si>
  <si>
    <t xml:space="preserve">            HC1.C27.L00.B5.2676</t>
  </si>
  <si>
    <t>Snagging / De-Snagging - L00 - B5/Mice</t>
  </si>
  <si>
    <t xml:space="preserve">              HC1.C27.L01.T1.2677</t>
  </si>
  <si>
    <t>Snagging / De-Snagging - L01 - T1/P1</t>
  </si>
  <si>
    <t xml:space="preserve">              HC1.C27.L01.T1.2678</t>
  </si>
  <si>
    <t>Snagging / De-Snagging - L01 - T1/Q1</t>
  </si>
  <si>
    <t xml:space="preserve">              HC1.C27.L01.T1.2679</t>
  </si>
  <si>
    <t>Snagging / De-Snagging - L01 - T1/R1</t>
  </si>
  <si>
    <t xml:space="preserve">              HC1.C27.L01.T1.2680</t>
  </si>
  <si>
    <t>Snagging / De-Snagging - L01 - T1/S1</t>
  </si>
  <si>
    <t xml:space="preserve">              HC1.C27.L01.T1.2681</t>
  </si>
  <si>
    <t>Snagging / De-Snagging - L01 - T1/T1</t>
  </si>
  <si>
    <t xml:space="preserve">              HC1.C27.L01.T1.2682</t>
  </si>
  <si>
    <t>Snagging / De-Snagging - L01 - T1/U1</t>
  </si>
  <si>
    <t xml:space="preserve">              HC1.C27.L01.T1.2683</t>
  </si>
  <si>
    <t>Snagging / De-Snagging - L01 - T1/V1</t>
  </si>
  <si>
    <t xml:space="preserve">              HC1.C27.L01.T1.2684</t>
  </si>
  <si>
    <t>Snagging / De-Snagging - L01 - T1/W1</t>
  </si>
  <si>
    <t xml:space="preserve">              HC1.C27.L02.T2.2685</t>
  </si>
  <si>
    <t>Snagging / De-Snagging - L02 - T2/P2</t>
  </si>
  <si>
    <t xml:space="preserve">              HC1.C27.L02.T2.2686</t>
  </si>
  <si>
    <t>Snagging / De-Snagging- L02 - T2/Q2</t>
  </si>
  <si>
    <t xml:space="preserve">              HC1.C27.L02.T2.2687</t>
  </si>
  <si>
    <t>Snagging / De-Snagging - L02 - T2/R2</t>
  </si>
  <si>
    <t xml:space="preserve">              HC1.C27.L02.T2.2688</t>
  </si>
  <si>
    <t>Snagging / De-Snagging - L02 - T2/S2</t>
  </si>
  <si>
    <t xml:space="preserve">              HC1.C27.L02.T2.2689</t>
  </si>
  <si>
    <t>Snagging / De-Snagging - L02 - T2/T2</t>
  </si>
  <si>
    <t xml:space="preserve">              HC1.C27.L02.T2.2690</t>
  </si>
  <si>
    <t>Snagging / De-Snagging - L02 - T2/U2</t>
  </si>
  <si>
    <t xml:space="preserve">              HC1.C27.L02.T2.2691</t>
  </si>
  <si>
    <t>Snagging / De-Snagging - L02 - T2/V2</t>
  </si>
  <si>
    <t xml:space="preserve">              HC1.C27.L02.T2.2692</t>
  </si>
  <si>
    <t>Snagging / De-Snagging - L02 - T2/W2</t>
  </si>
  <si>
    <t xml:space="preserve">    Authorities Inspections / Approvals</t>
  </si>
  <si>
    <t xml:space="preserve">      HC1.C27.GEN.AU.2693</t>
  </si>
  <si>
    <t>Authorities Inspection/Approvals</t>
  </si>
  <si>
    <t xml:space="preserve">    Close-out Documentation</t>
  </si>
  <si>
    <t xml:space="preserve">      As-Built Drawings</t>
  </si>
  <si>
    <t xml:space="preserve">          The Mound</t>
  </si>
  <si>
    <t xml:space="preserve">            Level 01</t>
  </si>
  <si>
    <t xml:space="preserve">              Zone M3</t>
  </si>
  <si>
    <t xml:space="preserve">                HC1.C27.L01.M3.2694</t>
  </si>
  <si>
    <t>As-Built Drawings - L01 - M3/Spa &amp; Fitness - Preparation &amp; Submission</t>
  </si>
  <si>
    <t xml:space="preserve">            Level 02</t>
  </si>
  <si>
    <t xml:space="preserve">              Zone M1</t>
  </si>
  <si>
    <t xml:space="preserve">                HC1.C27.L02.M1.2694</t>
  </si>
  <si>
    <t>As-Built Drawings - L02 - M1/L2 - Preparation &amp; Submission</t>
  </si>
  <si>
    <t xml:space="preserve">                HC1.C27.L02.M1.2695</t>
  </si>
  <si>
    <t>As-Built Drawings - L02 - M1/M2 - Preparation &amp; Submission</t>
  </si>
  <si>
    <t xml:space="preserve">              Zone M2</t>
  </si>
  <si>
    <t xml:space="preserve">                HC1.C27.L02.M2.2696</t>
  </si>
  <si>
    <t>As-Built Drawings - L02 - M2/H2 - Preparation &amp; Submission</t>
  </si>
  <si>
    <t xml:space="preserve">                HC1.C27.L02.M2.2697</t>
  </si>
  <si>
    <t>As-Built Drawings - L02 - M2/I2 - Preparation &amp; Submission</t>
  </si>
  <si>
    <t xml:space="preserve">                HC1.C27.L02.M2.2698</t>
  </si>
  <si>
    <t>As-Built Drawings - L02 - M2/K2 - Preparation &amp; Submission</t>
  </si>
  <si>
    <t xml:space="preserve">                HC1.C27.L02.M2.2699</t>
  </si>
  <si>
    <t>As-Built Drawings - L02 - M2/J2 - Preparation &amp; Submission</t>
  </si>
  <si>
    <t xml:space="preserve">                HC1.C27.L02.M3.2700</t>
  </si>
  <si>
    <t>As-Built Drawings - L02 - M3/E2 - Preparation &amp; Submission</t>
  </si>
  <si>
    <t xml:space="preserve">                HC1.C27.L02.M3.2701</t>
  </si>
  <si>
    <t>As-Built Drawings - L02 - M3/F2 - Preparation &amp; Submission</t>
  </si>
  <si>
    <t xml:space="preserve">                HC1.C27.L02.M3.2702</t>
  </si>
  <si>
    <t>As-Built Drawings - L02 - M3/G2 - Preparation &amp; Submission</t>
  </si>
  <si>
    <t xml:space="preserve">              Zone M4</t>
  </si>
  <si>
    <t xml:space="preserve">                HC1.C27.L02.M4.2703</t>
  </si>
  <si>
    <t>As-Built Drawings - L02 - M4/A2 - Preparation &amp; Submission</t>
  </si>
  <si>
    <t xml:space="preserve">                HC1.C27.L02.M4.2704</t>
  </si>
  <si>
    <t>As-Built Drawings - L02 - M4/C2 - Preparation &amp; Submission</t>
  </si>
  <si>
    <t xml:space="preserve">                HC1.C27.L02.M4.2706</t>
  </si>
  <si>
    <t>As-Built Drawings - L02 - M4/B2 - Preparation &amp; Submission</t>
  </si>
  <si>
    <t xml:space="preserve">                HC1.C27.L02.M4.2705</t>
  </si>
  <si>
    <t>As-Built Drawings - L02 - M4/D2 - Preparation &amp; Submission</t>
  </si>
  <si>
    <t xml:space="preserve">                HC1.C27.L02.M4.2707</t>
  </si>
  <si>
    <t>As-Built Drawings - L02 - M4/N2 - Preparation &amp; Submission</t>
  </si>
  <si>
    <t xml:space="preserve">                HC1.C27.L02.M4.2708</t>
  </si>
  <si>
    <t>As-Built Drawings - L02 - M4/Balustrade - Preparation &amp; Submission</t>
  </si>
  <si>
    <t xml:space="preserve">            Level 03</t>
  </si>
  <si>
    <t xml:space="preserve">                HC1.C27.L03.M1.2709</t>
  </si>
  <si>
    <t>As-Built Drawings - L03 - M1/I3 - Preparation &amp; Submission</t>
  </si>
  <si>
    <t xml:space="preserve">                HC1.C27.L03.M1.2710</t>
  </si>
  <si>
    <t>As-Built Drawings - L03 - M1/J3 - Preparation &amp; Submission</t>
  </si>
  <si>
    <t xml:space="preserve">                HC1.C27.L03.M2.2711</t>
  </si>
  <si>
    <t>As-Built Drawings - L03 - M2/G3 - Preparation &amp; Submission</t>
  </si>
  <si>
    <t xml:space="preserve">                HC1.C27.L03.M2.2712</t>
  </si>
  <si>
    <t>As-Built Drawings - L03 - M2/H3 - Preparation &amp; Submission</t>
  </si>
  <si>
    <t xml:space="preserve">                HC1.C27.L03.M2.2713</t>
  </si>
  <si>
    <t>As-Built Drawings - L03 - M2/Gourmet Bistro Cafe - Preparation &amp; Submission</t>
  </si>
  <si>
    <t xml:space="preserve">                HC1.C27.L03.M3.2714</t>
  </si>
  <si>
    <t>As-Built Drawings - L03 - M3/D3 - Preparation &amp; Submission</t>
  </si>
  <si>
    <t xml:space="preserve">                HC1.C27.L03.M3.2715</t>
  </si>
  <si>
    <t>As-Built Drawings - L03 - M3/E3 - Preparation &amp; Submission</t>
  </si>
  <si>
    <t xml:space="preserve">                HC1.C27.L03.M3.2716</t>
  </si>
  <si>
    <t>As-Built Drawings - L03 - M3/F3 - Preparation &amp; Submission</t>
  </si>
  <si>
    <t xml:space="preserve">                HC1.C27.L03.M4.2717</t>
  </si>
  <si>
    <t>As-Built Drawings - L03 - M4/A3 - Preparation &amp; Submission</t>
  </si>
  <si>
    <t xml:space="preserve">                HC1.C27.L03.M4.2718</t>
  </si>
  <si>
    <t>As-Built Drawings - L03 - M4/B3 - Preparation &amp; Submission</t>
  </si>
  <si>
    <t xml:space="preserve">                HC1.C27.L03.M4.2719</t>
  </si>
  <si>
    <t>As-Built Drawings - L03 - M4/C3 - Preparation &amp; Submission</t>
  </si>
  <si>
    <t xml:space="preserve">                HC1.C27.L03.M4.2720</t>
  </si>
  <si>
    <t>As-Built Drawings - L03 - M4/Balustrade - Preparation &amp; Submission</t>
  </si>
  <si>
    <t xml:space="preserve">                HC1.C27.L03.M4.2721</t>
  </si>
  <si>
    <t>As-Built Drawings - L03 - M4/K3 - Preparation &amp; Submission</t>
  </si>
  <si>
    <t xml:space="preserve">            Level 04</t>
  </si>
  <si>
    <t xml:space="preserve">                HC1.C27.L04.M1.2722</t>
  </si>
  <si>
    <t>As-Built Drawings - L04 - M1/F4 - Preparation &amp; Submission</t>
  </si>
  <si>
    <t xml:space="preserve">                HC1.C27.L04.M2.2723</t>
  </si>
  <si>
    <t>As-Built Drawings - L04 - M2/D4 - Preparation &amp; Submission</t>
  </si>
  <si>
    <t xml:space="preserve">                HC1.C27.L04.M2.2724</t>
  </si>
  <si>
    <t>As-Built Drawings - L04 - M2/E4 - Preparation &amp; Submission</t>
  </si>
  <si>
    <t xml:space="preserve">                HC1.C27.L04.M3.2725</t>
  </si>
  <si>
    <t>As-Built Drawings - L04 - M3/C4 - Preparation &amp; Submission</t>
  </si>
  <si>
    <t xml:space="preserve">                HC1.C27.L04.M4.2726</t>
  </si>
  <si>
    <t>As-Built Drawings - L04 - M4/A4 - Preparation &amp; Submission</t>
  </si>
  <si>
    <t xml:space="preserve">                HC1.C27.L04.M4.2727</t>
  </si>
  <si>
    <t>As-Built Drawings - L04 - M4/B4 - Preparation &amp; Submission</t>
  </si>
  <si>
    <t xml:space="preserve">                HC1.C27.L04.M4.2728</t>
  </si>
  <si>
    <t>As-Built Drawings - L04 - M4/G4 - Preparation &amp; Submission</t>
  </si>
  <si>
    <t xml:space="preserve">            Level 05 &amp; 06</t>
  </si>
  <si>
    <t xml:space="preserve">                HC1.C27.L05.M2.2727</t>
  </si>
  <si>
    <t>As-Built Drawings - L05&amp;06 - M2/Piazza - Preparation &amp; Submission</t>
  </si>
  <si>
    <t xml:space="preserve">                HC1.C27.L05.M4.2728</t>
  </si>
  <si>
    <t>As-Built Drawings - L05&amp;06 - M4/Piazza - Preparation &amp; Submission</t>
  </si>
  <si>
    <t xml:space="preserve">          The Ring</t>
  </si>
  <si>
    <t xml:space="preserve">            Level 00</t>
  </si>
  <si>
    <t xml:space="preserve">              Zone R2 (Mackup / Benchmark)</t>
  </si>
  <si>
    <t xml:space="preserve">                HC1.C27.L00.R2.2729</t>
  </si>
  <si>
    <t>As-Built Drawings - L00 - R2/J0 (Mackup / Benchmark) - Preparation &amp; Submission</t>
  </si>
  <si>
    <t xml:space="preserve">              Zone R1</t>
  </si>
  <si>
    <t xml:space="preserve">                HC1.C27.L00.R1.2730</t>
  </si>
  <si>
    <t>As-Built Drawings - L00 - R1/M0 - Preparation &amp; Submission</t>
  </si>
  <si>
    <t xml:space="preserve">                HC1.C27.L00.R1.2731</t>
  </si>
  <si>
    <t>As-Built Drawings - L00 - R1/N0 - Preparation &amp; Submission</t>
  </si>
  <si>
    <t xml:space="preserve">                HC1.C27.L00.R1.2732</t>
  </si>
  <si>
    <t>As-Built Drawings - L00 - R1/O0 - Preparation &amp; Submission</t>
  </si>
  <si>
    <t xml:space="preserve">              Zone R2</t>
  </si>
  <si>
    <t xml:space="preserve">                HC1.C27.L00.R2.2733</t>
  </si>
  <si>
    <t>As-Built Drawings - L00 - R2/I0 - Preparation &amp; Submission</t>
  </si>
  <si>
    <t xml:space="preserve">                HC1.C27.L00.R2.2734</t>
  </si>
  <si>
    <t>As-Built Drawings - L00 - R2/L0 - Preparation &amp; Submission</t>
  </si>
  <si>
    <t xml:space="preserve">              Zone R2 (Leave out Area)</t>
  </si>
  <si>
    <t xml:space="preserve">                HC1.C27.L00.R2.2735</t>
  </si>
  <si>
    <t>As-Built Drawings - L00 - R2/H0 (Leave out Area) - Preparation &amp; Submission</t>
  </si>
  <si>
    <t xml:space="preserve">                HC1.C27.L00.R2.2736</t>
  </si>
  <si>
    <t>As-Built Drawings - L00 - R2/K0 (Leave out Area) - Preparation &amp; Submission</t>
  </si>
  <si>
    <t xml:space="preserve">              Zone R3</t>
  </si>
  <si>
    <t xml:space="preserve">                HC1.C27.L00.R3.2737</t>
  </si>
  <si>
    <t>As-Built Drawings - L00 - R3/E0 - Preparation &amp; Submission</t>
  </si>
  <si>
    <t xml:space="preserve">                HC1.C27.L00.R3.2738</t>
  </si>
  <si>
    <t>As-Built Drawings - L00 - R3/F0 - Preparation &amp; Submission</t>
  </si>
  <si>
    <t xml:space="preserve">                HC1.C27.L00.R3.2739</t>
  </si>
  <si>
    <t>As-Built Drawings - L00 - R3/Speciality Restaurant - Preparation &amp; Submission</t>
  </si>
  <si>
    <t xml:space="preserve">              Zone R3 (Leave out Area)</t>
  </si>
  <si>
    <t xml:space="preserve">                HC1.C27.L00.R3.2740</t>
  </si>
  <si>
    <t>As-Built Drawings - L00 - R3/D0 (Leave out Area) - Preparation &amp; Submission</t>
  </si>
  <si>
    <t xml:space="preserve">              Zone R4</t>
  </si>
  <si>
    <t xml:space="preserve">                HC1.C27.L00.R4.2741</t>
  </si>
  <si>
    <t>As-Built Drawings - L00 - R4/A0 - Preparation &amp; Submission</t>
  </si>
  <si>
    <t xml:space="preserve">                HC1.C27.L00.R4.2742</t>
  </si>
  <si>
    <t>As-Built Drawings - L00 - R4/B0 - Preparation &amp; Submission</t>
  </si>
  <si>
    <t xml:space="preserve">                HC1.C27.L00.R4.2743</t>
  </si>
  <si>
    <t>As-Built Drawings - L00 - R4/C0 - Preparation &amp; Submission</t>
  </si>
  <si>
    <t xml:space="preserve">                HC1.C27.L01.R2.2744</t>
  </si>
  <si>
    <t>As-Built Drawings - L01 - R2/J1 (Mackup / Benchmark) - Preparation &amp; Submission</t>
  </si>
  <si>
    <t xml:space="preserve">                HC1.C27.L01.R1.2745</t>
  </si>
  <si>
    <t>As-Built Drawings - L01 - R1/M1 - Preparation &amp; Submission</t>
  </si>
  <si>
    <t xml:space="preserve">                HC1.C27.L01.R1.2746</t>
  </si>
  <si>
    <t>As-Built Drawings - L01 - R1/N1 - Preparation &amp; Submission</t>
  </si>
  <si>
    <t xml:space="preserve">                HC1.C27.L01.R1.2747</t>
  </si>
  <si>
    <t>As-Built Drawings - L01 - R1/O1 - Preparation &amp; Submission</t>
  </si>
  <si>
    <t xml:space="preserve">                HC1.C27.L01.R2.2748</t>
  </si>
  <si>
    <t>As-Built Drawings - L01 - R2/I1 - Preparation &amp; Submission</t>
  </si>
  <si>
    <t xml:space="preserve">                HC1.C27.L01.R2.2749</t>
  </si>
  <si>
    <t>As-Built Drawings - L01 - R2/L1 - Preparation &amp; Submission</t>
  </si>
  <si>
    <t xml:space="preserve">                HC1.C27.L01.R2.2750</t>
  </si>
  <si>
    <t>As-Built Drawings - L01 - R2/H1 (Leave out Area) - Preparation &amp; Submission</t>
  </si>
  <si>
    <t xml:space="preserve">                HC1.C27.L01.R2.2751</t>
  </si>
  <si>
    <t>As-Built Drawings - L01 - R2/K1 (Leave out Area) - Preparation &amp; Submission</t>
  </si>
  <si>
    <t xml:space="preserve">                HC1.C27.L01.R3.2752</t>
  </si>
  <si>
    <t>As-Built Drawings - L01 - R3/E1 - Preparation &amp; Submission</t>
  </si>
  <si>
    <t xml:space="preserve">                HC1.C27.L01.R3.2753</t>
  </si>
  <si>
    <t>As-Built Drawings - L01 - R3/F1 - Preparation &amp; Submission</t>
  </si>
  <si>
    <t xml:space="preserve">                HC1.C27.L01.R3.2754</t>
  </si>
  <si>
    <t>As-Built Drawings - L01 - R3/G1 - Preparation &amp; Submission</t>
  </si>
  <si>
    <t xml:space="preserve">                HC1.C27.L01.R3.2755</t>
  </si>
  <si>
    <t>As-Built Drawings - L01 - R3/D1 (Leave out Area) - Preparation &amp; Submission</t>
  </si>
  <si>
    <t xml:space="preserve">                HC1.C27.L01.R4.2756</t>
  </si>
  <si>
    <t>As-Built Drawings - L01 - R4/A1 - Preparation &amp; Submission</t>
  </si>
  <si>
    <t xml:space="preserve">                HC1.C27.L01.R4.2757</t>
  </si>
  <si>
    <t>As-Built Drawings - L01 - R4/B1 - Preparation &amp; Submission</t>
  </si>
  <si>
    <t xml:space="preserve">                HC1.C27.L01.R4.2758</t>
  </si>
  <si>
    <t>As-Built Drawings - L01 - R4/C1 - Preparation &amp; Submission</t>
  </si>
  <si>
    <t xml:space="preserve">          The Beach</t>
  </si>
  <si>
    <t xml:space="preserve">              Zone B1</t>
  </si>
  <si>
    <t xml:space="preserve">                HC1.C27.L00.B1.2759</t>
  </si>
  <si>
    <t>As-Built Drawings - L00 - B1/GB - Preparation &amp; Submission</t>
  </si>
  <si>
    <t xml:space="preserve">              Zone B2</t>
  </si>
  <si>
    <t xml:space="preserve">                HC1.C27.L00.B2.2760</t>
  </si>
  <si>
    <t>As-Built Drawings - L00 - B2/CB - Preparation &amp; Submission</t>
  </si>
  <si>
    <t xml:space="preserve">                HC1.C27.L00.B2.2761</t>
  </si>
  <si>
    <t>As-Built Drawings - L00 - B2/DB - Preparation &amp; Submission</t>
  </si>
  <si>
    <t xml:space="preserve">                HC1.C27.L00.B2.2762</t>
  </si>
  <si>
    <t>As-Built Drawings - L00 - B2/EB - Preparation &amp; Submission</t>
  </si>
  <si>
    <t xml:space="preserve">                HC1.C27.L00.B2.2763</t>
  </si>
  <si>
    <t>As-Built Drawings - L00 - B2/FB - Preparation &amp; Submission</t>
  </si>
  <si>
    <t xml:space="preserve">              Zone B3</t>
  </si>
  <si>
    <t xml:space="preserve">                HC1.C27.L00.B3.2764</t>
  </si>
  <si>
    <t>As-Built Drawings - L00 - B3/AB - Preparation &amp; Submission</t>
  </si>
  <si>
    <t xml:space="preserve">                HC1.C27.L00.B3.2765</t>
  </si>
  <si>
    <t>As-Built Drawings - L00 - B3/BB - Preparation &amp; Submission</t>
  </si>
  <si>
    <t xml:space="preserve">                HC1.C27.L00.B3.2766</t>
  </si>
  <si>
    <t>As-Built Drawings - L00 - B3/Beach Bar &amp; Pool Change - Preparation &amp; Submission</t>
  </si>
  <si>
    <t xml:space="preserve">              Zone B4</t>
  </si>
  <si>
    <t xml:space="preserve">                HC1.C27.L00.B4.2767</t>
  </si>
  <si>
    <t>As-Built Drawings - L00 - B4/Pool Bar - Preparation &amp; Submission</t>
  </si>
  <si>
    <t xml:space="preserve">                HC1.C27.L00.B4.2768</t>
  </si>
  <si>
    <t>As-Built Drawings - L00 - B4/Teen &amp; Children Recreation - Preparation &amp; Submission</t>
  </si>
  <si>
    <t xml:space="preserve">              Zone B5</t>
  </si>
  <si>
    <t xml:space="preserve">                HC1.C27.L00.B5.2768</t>
  </si>
  <si>
    <t>As-Built Drawings - L00 - B5/Mice - Preparation &amp; Submission</t>
  </si>
  <si>
    <t xml:space="preserve">          The Tail</t>
  </si>
  <si>
    <t xml:space="preserve">            Zone T1 Guestrooms (M03)</t>
  </si>
  <si>
    <t xml:space="preserve">              Level 01</t>
  </si>
  <si>
    <t xml:space="preserve">                Zone T1</t>
  </si>
  <si>
    <t xml:space="preserve">                  HC1.C27.L01.T1.2769</t>
  </si>
  <si>
    <t>As-Built Drawings - L01 - T1/P1 - Preparation &amp; Submission</t>
  </si>
  <si>
    <t xml:space="preserve">                  HC1.C27.L01.T1.2770</t>
  </si>
  <si>
    <t>As-Built Drawings - L01 - T1/Q1 - Preparation &amp; Submission</t>
  </si>
  <si>
    <t xml:space="preserve">                  HC1.C27.L01.T1.2771</t>
  </si>
  <si>
    <t>As-Built Drawings - L01 - T1/R1 - Preparation &amp; Submission</t>
  </si>
  <si>
    <t xml:space="preserve">                  HC1.C27.L01.T1.2772</t>
  </si>
  <si>
    <t>As-Built Drawings - L01 - T1/S1 - Preparation &amp; Submission</t>
  </si>
  <si>
    <t xml:space="preserve">                  HC1.C27.L01.T1.2773</t>
  </si>
  <si>
    <t>As-Built Drawings - L01 - T1/T1 - Preparation &amp; Submission</t>
  </si>
  <si>
    <t xml:space="preserve">                  HC1.C27.L01.T1.2774</t>
  </si>
  <si>
    <t>As-Built Drawings - L01 - T1/U1 - Preparation &amp; Submission</t>
  </si>
  <si>
    <t xml:space="preserve">                  HC1.C27.L01.T1.2775</t>
  </si>
  <si>
    <t>As-Built Drawings - L01 - T1/V1 - Preparation &amp; Submission</t>
  </si>
  <si>
    <t xml:space="preserve">                  HC1.C27.L01.T1.2776</t>
  </si>
  <si>
    <t>As-Built Drawings - L01 - T1/W1 - Preparation &amp; Submission</t>
  </si>
  <si>
    <t xml:space="preserve">              Level 02</t>
  </si>
  <si>
    <t xml:space="preserve">                Zone T2</t>
  </si>
  <si>
    <t xml:space="preserve">                  HC1.C27.L02.T2.2777</t>
  </si>
  <si>
    <t>As-Built Drawings - L02 - T2/P2 - Preparation &amp; Submission</t>
  </si>
  <si>
    <t xml:space="preserve">                  HC1.C27.L02.T2.2778</t>
  </si>
  <si>
    <t>As-Built Drawings - L02 - T2/Q2 - Preparation &amp; Submission</t>
  </si>
  <si>
    <t xml:space="preserve">                  HC1.C27.L02.T2.2779</t>
  </si>
  <si>
    <t>As-Built Drawings - L02 - T2/R2 - Preparation &amp; Submission</t>
  </si>
  <si>
    <t xml:space="preserve">                  HC1.C27.L02.T2.2780</t>
  </si>
  <si>
    <t>As-Built Drawings - L02 - T2/S2 - Preparation &amp; Submission</t>
  </si>
  <si>
    <t xml:space="preserve">                  HC1.C27.L02.T2.2781</t>
  </si>
  <si>
    <t>As-Built Drawings - L02 - T2/T2 - Preparation &amp; Submission</t>
  </si>
  <si>
    <t xml:space="preserve">                  HC1.C27.L02.T2.2782</t>
  </si>
  <si>
    <t>As-Built Drawings - L02 - T2/U2 - Preparation &amp; Submission</t>
  </si>
  <si>
    <t xml:space="preserve">                  HC1.C27.L02.T2.2783</t>
  </si>
  <si>
    <t>As-Built Drawings - L02 - T2/V2 - Preparation &amp; Submission</t>
  </si>
  <si>
    <t xml:space="preserve">                  HC1.C27.L02.T2.2784</t>
  </si>
  <si>
    <t>As-Built Drawings - L02 - T2/W2 - Preparation &amp; Submission</t>
  </si>
  <si>
    <t xml:space="preserve">                HC1.C27.L00.M3.2785</t>
  </si>
  <si>
    <t>As-Built Drawings - L01 - M3/Spa &amp; Fitness - Review &amp; Approval</t>
  </si>
  <si>
    <t xml:space="preserve">                HC1.C27.L02.M1.2786</t>
  </si>
  <si>
    <t>As-Built Drawings - L02 - M1/L2 - Review &amp; Approval</t>
  </si>
  <si>
    <t xml:space="preserve">                HC1.C27.L02.M1.2787</t>
  </si>
  <si>
    <t>As-Built Drawings - L02 - M1/M2 - Review &amp; Approval</t>
  </si>
  <si>
    <t xml:space="preserve">                HC1.C27.L02.M2.2788</t>
  </si>
  <si>
    <t>As-Built Drawings - L02 - M2/H2 - Review &amp; Approval</t>
  </si>
  <si>
    <t xml:space="preserve">                HC1.C27.L02.M2.2789</t>
  </si>
  <si>
    <t>As-Built Drawings - L02 - M2/I2 - Review &amp; Approval</t>
  </si>
  <si>
    <t xml:space="preserve">                HC1.C27.L02.M2.2790</t>
  </si>
  <si>
    <t>As-Built Drawings - L02 - M2/K2 - Review &amp; Approval</t>
  </si>
  <si>
    <t xml:space="preserve">                HC1.C27.L02.M2.2791</t>
  </si>
  <si>
    <t>As-Built Drawings - L02 - M2/J2 - Review &amp; Approval</t>
  </si>
  <si>
    <t xml:space="preserve">                HC1.C27.L02.M3.2792</t>
  </si>
  <si>
    <t>As-Built Drawings - L02 - M3/E2 - Review &amp; Approval</t>
  </si>
  <si>
    <t xml:space="preserve">                HC1.C27.L02.M3.2793</t>
  </si>
  <si>
    <t>As-Built Drawings - L02 - M3/F2 - Review &amp; Approval</t>
  </si>
  <si>
    <t xml:space="preserve">                HC1.C27.L02.M3.2794</t>
  </si>
  <si>
    <t>As-Built Drawings - L02 - M3/G2 - Review &amp; Approval</t>
  </si>
  <si>
    <t xml:space="preserve">                HC1.C27.L02.M4.2795</t>
  </si>
  <si>
    <t>As-Built Drawings - L02 - M4/A2 - Review &amp; Approval</t>
  </si>
  <si>
    <t xml:space="preserve">                HC1.C27.L02.M4.2796</t>
  </si>
  <si>
    <t>As-Built Drawings - L02 - M4/C2 - Review &amp; Approval</t>
  </si>
  <si>
    <t xml:space="preserve">                HC1.C27.L02.M4.2798</t>
  </si>
  <si>
    <t>As-Built Drawings - L02 - M4/B2 - Review &amp; Approval</t>
  </si>
  <si>
    <t xml:space="preserve">                HC1.C27.L02.M4.2797</t>
  </si>
  <si>
    <t>As-Built Drawings - L02 - M4/D2 - Review &amp; Approval</t>
  </si>
  <si>
    <t xml:space="preserve">                HC1.C27.L02.M4.2800</t>
  </si>
  <si>
    <t>As-Built Drawings - L02 - M4/Balustrade - Review &amp; Approval</t>
  </si>
  <si>
    <t xml:space="preserve">                HC1.C27.L02.M4.2799</t>
  </si>
  <si>
    <t>As-Built Drawings - L02 - M4/N2 - Review &amp; Approval</t>
  </si>
  <si>
    <t xml:space="preserve">                HC1.C27.L03.M1.2801</t>
  </si>
  <si>
    <t>As-Built Drawings - L03 - M1/I3 - Review &amp; Approval</t>
  </si>
  <si>
    <t xml:space="preserve">                HC1.C27.L03.M1.2802</t>
  </si>
  <si>
    <t>As-Built Drawings - L03 - M1/J3 - Review &amp; Approval</t>
  </si>
  <si>
    <t xml:space="preserve">                HC1.C27.L03.M2.2803</t>
  </si>
  <si>
    <t>As-Built Drawings - L03 - M2/G3 - Review &amp; Approval</t>
  </si>
  <si>
    <t xml:space="preserve">                HC1.C27.L03.M2.2804</t>
  </si>
  <si>
    <t>As-Built Drawings - L03 - M2/H3 - Review &amp; Approval</t>
  </si>
  <si>
    <t xml:space="preserve">                HC1.C27.L03.M2.2805</t>
  </si>
  <si>
    <t>As-Built Drawings - L03 - M2/Gourmet Bistro Cafe - Review &amp; Approval</t>
  </si>
  <si>
    <t xml:space="preserve">                HC1.C27.L03.M3.2806</t>
  </si>
  <si>
    <t>As-Built Drawings - L03 - M3/D3 - Review &amp; Approval</t>
  </si>
  <si>
    <t xml:space="preserve">                HC1.C27.L03.M3.2807</t>
  </si>
  <si>
    <t>As-Built Drawings - L03 - M3/E3 - Review &amp; Approval</t>
  </si>
  <si>
    <t xml:space="preserve">                HC1.C27.L03.M3.2808</t>
  </si>
  <si>
    <t>As-Built Drawings - L03 - M3/F3 - Review &amp; Approval</t>
  </si>
  <si>
    <t xml:space="preserve">                HC1.C27.L03.M4.2809</t>
  </si>
  <si>
    <t>As-Built Drawings - L03 - M4/A3 - Review &amp; Approval</t>
  </si>
  <si>
    <t xml:space="preserve">                HC1.C27.L03.M4.2810</t>
  </si>
  <si>
    <t>As-Built Drawings - L03 - M4/B3 - Review &amp; Approval</t>
  </si>
  <si>
    <t xml:space="preserve">                HC1.C27.L03.M4.2811</t>
  </si>
  <si>
    <t>As-Built Drawings - L03 - M4/C3 - Review &amp; Approval</t>
  </si>
  <si>
    <t xml:space="preserve">                HC1.C27.L03.M4.2812</t>
  </si>
  <si>
    <t>As-Built Drawings - L03 - M4/Balustrade - Review &amp; Approval</t>
  </si>
  <si>
    <t xml:space="preserve">                HC1.C27.L03.M4.2813</t>
  </si>
  <si>
    <t>As-Built Drawings - L03 - M4/K3 - Review &amp; Approval</t>
  </si>
  <si>
    <t xml:space="preserve">                HC1.C27.L04.M1.2814</t>
  </si>
  <si>
    <t>As-Built Drawings - L04 - M1/F4 - Review &amp; Approval</t>
  </si>
  <si>
    <t xml:space="preserve">                HC1.C27.L04.M2.2815</t>
  </si>
  <si>
    <t>As-Built Drawings - L04 - M2/D4 - Review &amp; Approval</t>
  </si>
  <si>
    <t xml:space="preserve">                HC1.C27.L04.M2.2816</t>
  </si>
  <si>
    <t>As-Built Drawings - L04 - M2/E4 - Review &amp; Approval</t>
  </si>
  <si>
    <t xml:space="preserve">                HC1.C27.L04.M3.2817</t>
  </si>
  <si>
    <t>As-Built Drawings - L04 - M3/C4 - Review &amp; Approval</t>
  </si>
  <si>
    <t xml:space="preserve">                HC1.C27.L04.M4.2818</t>
  </si>
  <si>
    <t>As-Built Drawings - L04 - M4/A4 - Review &amp; Approval</t>
  </si>
  <si>
    <t xml:space="preserve">                HC1.C27.L04.M4.2819</t>
  </si>
  <si>
    <t>As-Built Drawings - L04 - M4/B4 - Review &amp; Approval</t>
  </si>
  <si>
    <t xml:space="preserve">                HC1.C27.L04.M4.2820</t>
  </si>
  <si>
    <t>As-Built Drawings - L04 - M4/G4 - Review &amp; Approval</t>
  </si>
  <si>
    <t xml:space="preserve">                HC1.C27.L05.M2.2821</t>
  </si>
  <si>
    <t>As-Built Drawings - L05&amp;06 - M2/Piazza - Review &amp; Approval</t>
  </si>
  <si>
    <t xml:space="preserve">                HC1.C27.L05.M4.2822</t>
  </si>
  <si>
    <t>As-Built Drawings - L05&amp;06 - M4/Piazza - Review &amp; Approval</t>
  </si>
  <si>
    <t xml:space="preserve">                HC1.C27.L00.R2.2823</t>
  </si>
  <si>
    <t>As-Built Drawings - L00 - R2/J0 (Mackup / Benchmark) - Review &amp; Approval</t>
  </si>
  <si>
    <t xml:space="preserve">                HC1.C27.L00.R1.2824</t>
  </si>
  <si>
    <t>As-Built Drawings - L00 - R1/M0 - Review &amp; Approval</t>
  </si>
  <si>
    <t xml:space="preserve">                HC1.C27.L00.R1.2825</t>
  </si>
  <si>
    <t>As-Built Drawings - L00 - R1/N0 - Review &amp; Approval</t>
  </si>
  <si>
    <t xml:space="preserve">                HC1.C27.L00.R1.2826</t>
  </si>
  <si>
    <t>As-Built Drawings - L00 - R1/O0 - Review &amp; Approval</t>
  </si>
  <si>
    <t xml:space="preserve">                HC1.C27.L00.R2.2827</t>
  </si>
  <si>
    <t>As-Built Drawings - L00 - R2/I0 - Review &amp; Approval</t>
  </si>
  <si>
    <t xml:space="preserve">                HC1.C27.L00.R2.2828</t>
  </si>
  <si>
    <t>As-Built Drawings - L00 - R2/L0 - Review &amp; Approval</t>
  </si>
  <si>
    <t xml:space="preserve">                HC1.C27.L00.R2.2829</t>
  </si>
  <si>
    <t>As-Built Drawings - L00 - R2/H0 (Leave out Area) - Review &amp; Approval</t>
  </si>
  <si>
    <t xml:space="preserve">                HC1.C27.L00.R2.2830</t>
  </si>
  <si>
    <t>As-Built Drawings - L00 - R2/K0 (Leave out Area) - Review &amp; Approval</t>
  </si>
  <si>
    <t xml:space="preserve">                HC1.C27.L00.R3.2831</t>
  </si>
  <si>
    <t>As-Built Drawings - L00 - R3/E0 - Review &amp; Approval</t>
  </si>
  <si>
    <t xml:space="preserve">                HC1.C27.L00.R3.2832</t>
  </si>
  <si>
    <t>As-Built Drawings - L00 - R3/F0 - Review &amp; Approval</t>
  </si>
  <si>
    <t xml:space="preserve">                HC1.C27.L00.R3.2833</t>
  </si>
  <si>
    <t>As-Built Drawings - L00 - R3/Speciality Restaurant - Review &amp; Approval</t>
  </si>
  <si>
    <t xml:space="preserve">                HC1.C27.L00.R3.2834</t>
  </si>
  <si>
    <t>As-Built Drawings - L00 - R3/D0 (Leave out Area) - Review &amp; Approval</t>
  </si>
  <si>
    <t xml:space="preserve">                HC1.C27.L00.R4.2835</t>
  </si>
  <si>
    <t>As-Built Drawings - L00 - R4/A0 - Review &amp; Approval</t>
  </si>
  <si>
    <t xml:space="preserve">                HC1.C27.L00.R4.2836</t>
  </si>
  <si>
    <t>As-Built Drawings - L00 - R4/B0 - Review &amp; Approval</t>
  </si>
  <si>
    <t xml:space="preserve">                HC1.C27.L00.R4.2837</t>
  </si>
  <si>
    <t>As-Built Drawings - L00 - R4/C0 - Review &amp; Approval</t>
  </si>
  <si>
    <t xml:space="preserve">                HC1.C27.L01.R2.2838</t>
  </si>
  <si>
    <t>As-Built Drawings - L01 - R2/J1 (Mackup / Benchmark) - Review &amp; Approval</t>
  </si>
  <si>
    <t xml:space="preserve">                HC1.C27.L01.R1.2839</t>
  </si>
  <si>
    <t>As-Built Drawings - L01 - R1/M1 - Review &amp; Approval</t>
  </si>
  <si>
    <t xml:space="preserve">                HC1.C27.L01.R1.2840</t>
  </si>
  <si>
    <t>As-Built Drawings - L01 - R1/N1 - Review &amp; Approval</t>
  </si>
  <si>
    <t xml:space="preserve">                HC1.C27.L01.R1.2841</t>
  </si>
  <si>
    <t>As-Built Drawings - L01 - R1/O1 - Review &amp; Approval</t>
  </si>
  <si>
    <t xml:space="preserve">                HC1.C27.L01.R2.2842</t>
  </si>
  <si>
    <t>As-Built Drawings - L01 - R2/I1 - Review &amp; Approval</t>
  </si>
  <si>
    <t xml:space="preserve">                HC1.C27.L01.R2.2843</t>
  </si>
  <si>
    <t>As-Built Drawings - L01 - R2/L1 - Review &amp; Approval</t>
  </si>
  <si>
    <t xml:space="preserve">                HC1.C27.L01.R2.2844</t>
  </si>
  <si>
    <t>As-Built Drawings - L01 - R2/H1 (Leave out Area) - Review &amp; Approval</t>
  </si>
  <si>
    <t xml:space="preserve">                HC1.C27.L01.R2.2845</t>
  </si>
  <si>
    <t>As-Built Drawings - L01 - R2/K1 (Leave out Area) - Review &amp; Approval</t>
  </si>
  <si>
    <t xml:space="preserve">                HC1.C27.L01.R3.2846</t>
  </si>
  <si>
    <t>As-Built Drawings - L01 - R3/E1 - Review &amp; Approval</t>
  </si>
  <si>
    <t xml:space="preserve">                HC1.C27.L01.R3.2847</t>
  </si>
  <si>
    <t>As-Built Drawings - L01 - R3/F1 - Review &amp; Approval</t>
  </si>
  <si>
    <t xml:space="preserve">                HC1.C27.L01.R3.2848</t>
  </si>
  <si>
    <t>As-Built Drawings - L01 - R3/G1 - Review &amp; Approval</t>
  </si>
  <si>
    <t xml:space="preserve">                HC1.C27.L01.R3.2849</t>
  </si>
  <si>
    <t>As-Built Drawings - L01 - R3/D1 (Leave out Area) - Review &amp; Approval</t>
  </si>
  <si>
    <t xml:space="preserve">                HC1.C27.L01.R4.2850</t>
  </si>
  <si>
    <t>As-Built Drawings - L01 - R4/A1 - Review &amp; Approval</t>
  </si>
  <si>
    <t xml:space="preserve">                HC1.C27.L01.R4.2851</t>
  </si>
  <si>
    <t>As-Built Drawings - L01 - R4/B1 - Review &amp; Approval</t>
  </si>
  <si>
    <t xml:space="preserve">                HC1.C27.L01.R4.2852</t>
  </si>
  <si>
    <t>As-Built Drawings - L01 - R4/C1 - Review &amp; Approval</t>
  </si>
  <si>
    <t xml:space="preserve">                HC1.C27.L00.B1.2853</t>
  </si>
  <si>
    <t>As-Built Drawings - L00 - B1/GB - Review &amp; Approval</t>
  </si>
  <si>
    <t xml:space="preserve">                HC1.C27.L00.B2.2854</t>
  </si>
  <si>
    <t>As-Built Drawings - L00 - B2/CB - Review &amp; Approval</t>
  </si>
  <si>
    <t xml:space="preserve">                HC1.C27.L00.B2.2855</t>
  </si>
  <si>
    <t>As-Built Drawings - L00 - B2/DB - Review &amp; Approval</t>
  </si>
  <si>
    <t xml:space="preserve">                HC1.C27.L00.B2.2856</t>
  </si>
  <si>
    <t>As-Built Drawings - L00 - B2/EB - Review &amp; Approval</t>
  </si>
  <si>
    <t xml:space="preserve">                HC1.C27.L00.B2.2857</t>
  </si>
  <si>
    <t>As-Built Drawings - L00 - B2/FB - Review &amp; Approval</t>
  </si>
  <si>
    <t xml:space="preserve">                HC1.C27.L00.B3.2858</t>
  </si>
  <si>
    <t>As-Built Drawings - L00 - B3/AB - Review &amp; Approval</t>
  </si>
  <si>
    <t xml:space="preserve">                HC1.C27.L00.B3.2859</t>
  </si>
  <si>
    <t>As-Built Drawings - L00 - B3/BB - Review &amp; Approval</t>
  </si>
  <si>
    <t xml:space="preserve">                HC1.C27.L00.B3.2860</t>
  </si>
  <si>
    <t>As-Built Drawings - L00 - B3/Beach Bar &amp; Pool Change - Review &amp; Approval</t>
  </si>
  <si>
    <t xml:space="preserve">                HC1.C27.L00.B4.2861</t>
  </si>
  <si>
    <t>As-Built Drawings - L00 - B4/Pool Bar - Review &amp; Approval</t>
  </si>
  <si>
    <t xml:space="preserve">                HC1.C27.L00.B4.2862</t>
  </si>
  <si>
    <t>As-Built Drawings - L00 - B4/Teen &amp; Children Recreation - Review &amp; Approval</t>
  </si>
  <si>
    <t xml:space="preserve">                HC1.C27.L00.B5.2863</t>
  </si>
  <si>
    <t>As-Built Drawings - L00 - B5/Mice - Review &amp; Approval</t>
  </si>
  <si>
    <t xml:space="preserve">                  HC1.C27.L01.T1.2864</t>
  </si>
  <si>
    <t>As-Built Drawings - L01 - T1/P1 - Review &amp; Approval</t>
  </si>
  <si>
    <t xml:space="preserve">                  HC1.C27.L01.T1.2865</t>
  </si>
  <si>
    <t>As-Built Drawings - L01 - T1/Q1 - Review &amp; Approval</t>
  </si>
  <si>
    <t xml:space="preserve">                  HC1.C27.L01.T1.2866</t>
  </si>
  <si>
    <t>As-Built Drawings - L01 - T1/R1 - Review &amp; Approval</t>
  </si>
  <si>
    <t xml:space="preserve">                  HC1.C27.L01.T1.2867</t>
  </si>
  <si>
    <t>As-Built Drawings - L01 - T1/S1 - Review &amp; Approval</t>
  </si>
  <si>
    <t xml:space="preserve">                  HC1.C27.L01.T1.2868</t>
  </si>
  <si>
    <t>As-Built Drawings - L01 - T1/T1 - Review &amp; Approval</t>
  </si>
  <si>
    <t xml:space="preserve">                  HC1.C27.L01.T1.2869</t>
  </si>
  <si>
    <t>As-Built Drawings - L01 - T1/U1 - Review &amp; Approval</t>
  </si>
  <si>
    <t xml:space="preserve">                  HC1.C27.L01.T1.2870</t>
  </si>
  <si>
    <t>As-Built Drawings - L01 - T1/V1 - Review &amp; Approval</t>
  </si>
  <si>
    <t xml:space="preserve">                  HC1.C27.L01.T1.2871</t>
  </si>
  <si>
    <t>As-Built Drawings - L01 - T1/W1 - Review &amp; Approval</t>
  </si>
  <si>
    <t xml:space="preserve">                  HC1.C27.L02.T2.2872</t>
  </si>
  <si>
    <t>As-Built Drawings - L02 - T2/P2 - Review &amp; Approval</t>
  </si>
  <si>
    <t xml:space="preserve">                  HC1.C27.L02.T2.2873</t>
  </si>
  <si>
    <t>As-Built Drawings - L02 - T2/Q2 - Review &amp; Approval</t>
  </si>
  <si>
    <t xml:space="preserve">                  HC1.C27.L02.T2.2874</t>
  </si>
  <si>
    <t>As-Built Drawings - L02 - T2/R2 - Review &amp; Approval</t>
  </si>
  <si>
    <t xml:space="preserve">                  HC1.C27.L02.T2.2875</t>
  </si>
  <si>
    <t>As-Built Drawings - L02 - T2/S2 - Review &amp; Approval</t>
  </si>
  <si>
    <t xml:space="preserve">                  HC1.C27.L02.T2.2876</t>
  </si>
  <si>
    <t>As-Built Drawings - L02 - T2/T2 - Review &amp; Approval</t>
  </si>
  <si>
    <t xml:space="preserve">                  HC1.C27.L02.T2.2877</t>
  </si>
  <si>
    <t>As-Built Drawings - L02 - T2/U2 - Review &amp; Approval</t>
  </si>
  <si>
    <t xml:space="preserve">                  HC1.C27.L02.T2.2878</t>
  </si>
  <si>
    <t>As-Built Drawings - L02 - T2/V2 - Review &amp; Approval</t>
  </si>
  <si>
    <t xml:space="preserve">                  HC1.C27.L02.T2.2879</t>
  </si>
  <si>
    <t>As-Built Drawings - L02 - T2/W2 - Review &amp; Approval</t>
  </si>
  <si>
    <t xml:space="preserve">    Demobilization</t>
  </si>
  <si>
    <t xml:space="preserve">      HC1.C27.GEN.DE.2880</t>
  </si>
  <si>
    <t>Demobilization Works</t>
  </si>
  <si>
    <t xml:space="preserve">    Taking Over Certificate (TOC)</t>
  </si>
  <si>
    <t xml:space="preserve">      HC1.C27.GEN.TO.2881</t>
  </si>
  <si>
    <t>Taking Over Certificate (TOC)</t>
  </si>
  <si>
    <t xml:space="preserve">    Materials Submission, .Shop Drawings, Mochup &amp; Submital &amp; Approval</t>
  </si>
  <si>
    <t xml:space="preserve">   Mochup &amp; Submital &amp; Approval</t>
  </si>
  <si>
    <t>Fabrication &amp; Delivery to Site</t>
  </si>
  <si>
    <t xml:space="preserve">    Design, Procurements, Materials Fabrication &amp; Delivery to Site &amp; Installation</t>
  </si>
  <si>
    <t>Installation</t>
  </si>
  <si>
    <t>FK1 | ALU-BL-R01</t>
  </si>
  <si>
    <t xml:space="preserve">    FK1.C11.GEN.CO.0001</t>
  </si>
  <si>
    <t xml:space="preserve">    FK1.C11.GEN.CO.0002</t>
  </si>
  <si>
    <t xml:space="preserve">    FK1.C11.GEN.CO.0003</t>
  </si>
  <si>
    <t xml:space="preserve">    FK1.C11.GEN.CO.0004</t>
  </si>
  <si>
    <t>Quantity</t>
  </si>
  <si>
    <t/>
  </si>
  <si>
    <t>General</t>
  </si>
  <si>
    <t>Section</t>
  </si>
  <si>
    <t>/</t>
  </si>
  <si>
    <t>Contract</t>
  </si>
  <si>
    <t>Milestones</t>
  </si>
  <si>
    <t>Mochup</t>
  </si>
  <si>
    <t>Benchmark</t>
  </si>
  <si>
    <t>The</t>
  </si>
  <si>
    <t>Mound</t>
  </si>
  <si>
    <t>Ring</t>
  </si>
  <si>
    <t>Beach</t>
  </si>
  <si>
    <t>Tail</t>
  </si>
  <si>
    <t>Time</t>
  </si>
  <si>
    <t>for</t>
  </si>
  <si>
    <t>Completion</t>
  </si>
  <si>
    <t>Key</t>
  </si>
  <si>
    <t>Control</t>
  </si>
  <si>
    <t>Level</t>
  </si>
  <si>
    <t>&amp;</t>
  </si>
  <si>
    <t>Mobilization</t>
  </si>
  <si>
    <t>Contractor's</t>
  </si>
  <si>
    <t>Submissions</t>
  </si>
  <si>
    <t>Site</t>
  </si>
  <si>
    <t>Establishment</t>
  </si>
  <si>
    <t>Interface</t>
  </si>
  <si>
    <t>Procurement</t>
  </si>
  <si>
    <t>Approval</t>
  </si>
  <si>
    <t>of</t>
  </si>
  <si>
    <t>Detailed</t>
  </si>
  <si>
    <t>Engineering</t>
  </si>
  <si>
    <t>Manufacturing</t>
  </si>
  <si>
    <t>Delivery</t>
  </si>
  <si>
    <t>Construction</t>
  </si>
  <si>
    <t>Facilities</t>
  </si>
  <si>
    <t>(Spa</t>
  </si>
  <si>
    <t>Fitness)</t>
  </si>
  <si>
    <t>(Leave</t>
  </si>
  <si>
    <t>out</t>
  </si>
  <si>
    <t>Area)</t>
  </si>
  <si>
    <t>BIM</t>
  </si>
  <si>
    <t>Models</t>
  </si>
  <si>
    <t>Facade</t>
  </si>
  <si>
    <t>Preparation</t>
  </si>
  <si>
    <t>Submission</t>
  </si>
  <si>
    <t>Hotel</t>
  </si>
  <si>
    <t>Rooms</t>
  </si>
  <si>
    <t>Buildings</t>
  </si>
  <si>
    <t>Wide</t>
  </si>
  <si>
    <t>Review</t>
  </si>
  <si>
    <t>by</t>
  </si>
  <si>
    <t>DAR</t>
  </si>
  <si>
    <t>TRSDC</t>
  </si>
  <si>
    <t>Shop</t>
  </si>
  <si>
    <t>Drawings</t>
  </si>
  <si>
    <t>Method</t>
  </si>
  <si>
    <t>Statements</t>
  </si>
  <si>
    <t>Materials</t>
  </si>
  <si>
    <t>Purchase</t>
  </si>
  <si>
    <t>materials</t>
  </si>
  <si>
    <t>Batch</t>
  </si>
  <si>
    <t>No.01</t>
  </si>
  <si>
    <t>(Mackup</t>
  </si>
  <si>
    <t>Benchmark)</t>
  </si>
  <si>
    <t>Zone</t>
  </si>
  <si>
    <t>R2</t>
  </si>
  <si>
    <t>J0</t>
  </si>
  <si>
    <t>J1</t>
  </si>
  <si>
    <t>No.02</t>
  </si>
  <si>
    <t>M1</t>
  </si>
  <si>
    <t>M3</t>
  </si>
  <si>
    <t>R1</t>
  </si>
  <si>
    <t>R3</t>
  </si>
  <si>
    <t>R4</t>
  </si>
  <si>
    <t>No.03</t>
  </si>
  <si>
    <t>M2</t>
  </si>
  <si>
    <t>M4</t>
  </si>
  <si>
    <t>B1</t>
  </si>
  <si>
    <t>B2</t>
  </si>
  <si>
    <t>B3</t>
  </si>
  <si>
    <t>B5</t>
  </si>
  <si>
    <t>No.04</t>
  </si>
  <si>
    <t>B4</t>
  </si>
  <si>
    <t>No.05</t>
  </si>
  <si>
    <t>T1</t>
  </si>
  <si>
    <t>T2</t>
  </si>
  <si>
    <t>Fabrication</t>
  </si>
  <si>
    <t>to</t>
  </si>
  <si>
    <t>R3/Speciality</t>
  </si>
  <si>
    <t>Restaurant</t>
  </si>
  <si>
    <t>M2/Gourmet</t>
  </si>
  <si>
    <t>Bistro</t>
  </si>
  <si>
    <t>Café</t>
  </si>
  <si>
    <t>B5/Mice</t>
  </si>
  <si>
    <t>M3/SPA</t>
  </si>
  <si>
    <t>Fitness</t>
  </si>
  <si>
    <t>M2/Piazza</t>
  </si>
  <si>
    <t>M4/Piazza</t>
  </si>
  <si>
    <t>B3/Beach</t>
  </si>
  <si>
    <t>Bar</t>
  </si>
  <si>
    <t>Pool</t>
  </si>
  <si>
    <t>Change</t>
  </si>
  <si>
    <t>B4/Pool</t>
  </si>
  <si>
    <t>B4/Teen</t>
  </si>
  <si>
    <t>Children</t>
  </si>
  <si>
    <t>Recreation</t>
  </si>
  <si>
    <t>SPA</t>
  </si>
  <si>
    <t>L2</t>
  </si>
  <si>
    <t>S.</t>
  </si>
  <si>
    <t>K.</t>
  </si>
  <si>
    <t>L.</t>
  </si>
  <si>
    <t>-</t>
  </si>
  <si>
    <t>R.</t>
  </si>
  <si>
    <t>DQ.</t>
  </si>
  <si>
    <t>JS.</t>
  </si>
  <si>
    <t>CL.</t>
  </si>
  <si>
    <t>CR.</t>
  </si>
  <si>
    <t>H2</t>
  </si>
  <si>
    <t>I2</t>
  </si>
  <si>
    <t>1BS.</t>
  </si>
  <si>
    <t>J2</t>
  </si>
  <si>
    <t>K2</t>
  </si>
  <si>
    <t>E2</t>
  </si>
  <si>
    <t>F2</t>
  </si>
  <si>
    <t>G2</t>
  </si>
  <si>
    <t>A2</t>
  </si>
  <si>
    <t>C2</t>
  </si>
  <si>
    <t>D2</t>
  </si>
  <si>
    <t>N2</t>
  </si>
  <si>
    <t>M4/Balustrade</t>
  </si>
  <si>
    <t>I3</t>
  </si>
  <si>
    <t>J3</t>
  </si>
  <si>
    <t>G3</t>
  </si>
  <si>
    <t>H3</t>
  </si>
  <si>
    <t>Gourmet</t>
  </si>
  <si>
    <t>D3</t>
  </si>
  <si>
    <t>E3</t>
  </si>
  <si>
    <t>F3</t>
  </si>
  <si>
    <t>J.</t>
  </si>
  <si>
    <t>SL.</t>
  </si>
  <si>
    <t>SR.</t>
  </si>
  <si>
    <t>A3</t>
  </si>
  <si>
    <t>C3</t>
  </si>
  <si>
    <t>K3</t>
  </si>
  <si>
    <t>F4</t>
  </si>
  <si>
    <t>D4</t>
  </si>
  <si>
    <t>E4</t>
  </si>
  <si>
    <t>C4</t>
  </si>
  <si>
    <t>A4</t>
  </si>
  <si>
    <t>G4</t>
  </si>
  <si>
    <t>Piazza</t>
  </si>
  <si>
    <t>M0</t>
  </si>
  <si>
    <t>N0</t>
  </si>
  <si>
    <t>O0</t>
  </si>
  <si>
    <t>I0</t>
  </si>
  <si>
    <t>2BS</t>
  </si>
  <si>
    <t>L0</t>
  </si>
  <si>
    <t>H0</t>
  </si>
  <si>
    <t>K0</t>
  </si>
  <si>
    <t>E0</t>
  </si>
  <si>
    <t>F0</t>
  </si>
  <si>
    <t>Speciality</t>
  </si>
  <si>
    <t>D0</t>
  </si>
  <si>
    <t>A0</t>
  </si>
  <si>
    <t>B0</t>
  </si>
  <si>
    <t>C0</t>
  </si>
  <si>
    <t>N1</t>
  </si>
  <si>
    <t>O1</t>
  </si>
  <si>
    <t>I1</t>
  </si>
  <si>
    <t>L1</t>
  </si>
  <si>
    <t>H1</t>
  </si>
  <si>
    <t>K1</t>
  </si>
  <si>
    <t>E1</t>
  </si>
  <si>
    <t>F1</t>
  </si>
  <si>
    <t>G1</t>
  </si>
  <si>
    <t>D1</t>
  </si>
  <si>
    <t>A1</t>
  </si>
  <si>
    <t>C1</t>
  </si>
  <si>
    <t>GB</t>
  </si>
  <si>
    <t>BL</t>
  </si>
  <si>
    <t>BR</t>
  </si>
  <si>
    <t>CB</t>
  </si>
  <si>
    <t>2BS.</t>
  </si>
  <si>
    <t>B</t>
  </si>
  <si>
    <t>DB</t>
  </si>
  <si>
    <t>3BS.</t>
  </si>
  <si>
    <t>EB</t>
  </si>
  <si>
    <t>FB</t>
  </si>
  <si>
    <t>BL.</t>
  </si>
  <si>
    <t>BR.</t>
  </si>
  <si>
    <t>AB</t>
  </si>
  <si>
    <t>BB</t>
  </si>
  <si>
    <t>Teen</t>
  </si>
  <si>
    <t>Mice</t>
  </si>
  <si>
    <t>Guestrooms</t>
  </si>
  <si>
    <t>(M03)</t>
  </si>
  <si>
    <t>P1</t>
  </si>
  <si>
    <t>Q1</t>
  </si>
  <si>
    <t>S1</t>
  </si>
  <si>
    <t>U1</t>
  </si>
  <si>
    <t>V1</t>
  </si>
  <si>
    <t>W1</t>
  </si>
  <si>
    <t>P2</t>
  </si>
  <si>
    <t>Q2</t>
  </si>
  <si>
    <t>S2</t>
  </si>
  <si>
    <t>U2</t>
  </si>
  <si>
    <t>V2</t>
  </si>
  <si>
    <t>W2</t>
  </si>
  <si>
    <t>Close-Out</t>
  </si>
  <si>
    <t>Handing</t>
  </si>
  <si>
    <t>Over</t>
  </si>
  <si>
    <t>Testing</t>
  </si>
  <si>
    <t>Commissioning</t>
  </si>
  <si>
    <t>Snagging</t>
  </si>
  <si>
    <t>De-Snagging</t>
  </si>
  <si>
    <t>Authorities</t>
  </si>
  <si>
    <t>Inspections</t>
  </si>
  <si>
    <t>Approvals</t>
  </si>
  <si>
    <t>Close-out</t>
  </si>
  <si>
    <t>Documentation</t>
  </si>
  <si>
    <t>As-Built</t>
  </si>
  <si>
    <t>Demobilization</t>
  </si>
  <si>
    <t>Taking</t>
  </si>
  <si>
    <t>Certificate</t>
  </si>
  <si>
    <t>(TOC)</t>
  </si>
  <si>
    <t>Section / Contract Milestones</t>
  </si>
  <si>
    <t>Mochup / Benchmark</t>
  </si>
  <si>
    <t>The Mound</t>
  </si>
  <si>
    <t>The Ring</t>
  </si>
  <si>
    <t>The Beach</t>
  </si>
  <si>
    <t>The Tail</t>
  </si>
  <si>
    <t>Time for Completion</t>
  </si>
  <si>
    <t>Key / Control Milestones</t>
  </si>
  <si>
    <t>Level 1</t>
  </si>
  <si>
    <t>Level 2</t>
  </si>
  <si>
    <t>Level 3</t>
  </si>
  <si>
    <t>Level 4</t>
  </si>
  <si>
    <t>Level 5 &amp; 6</t>
  </si>
  <si>
    <t>Level 0</t>
  </si>
  <si>
    <t>Contractor's Submissions</t>
  </si>
  <si>
    <t>Mobilization &amp; Site Establishment</t>
  </si>
  <si>
    <t>Interface Milestones</t>
  </si>
  <si>
    <t>Approval of Detailed Engineering</t>
  </si>
  <si>
    <t>Manufacturing &amp; Delivery</t>
  </si>
  <si>
    <t>Construction of Facilities</t>
  </si>
  <si>
    <t>Level 1 (Spa &amp; Fitness)</t>
  </si>
  <si>
    <t>Level 0 (Leave out Area)</t>
  </si>
  <si>
    <t>Level 1 (Leave out Area)</t>
  </si>
  <si>
    <t>BIM Models</t>
  </si>
  <si>
    <t>Preparation &amp; Submission</t>
  </si>
  <si>
    <t>Hotel Rooms</t>
  </si>
  <si>
    <t>Site Wide</t>
  </si>
  <si>
    <t>Review &amp; Approval by DAR / TRSDC</t>
  </si>
  <si>
    <t>Shop Drawings</t>
  </si>
  <si>
    <t>Method Statements</t>
  </si>
  <si>
    <t>Materials Procurement</t>
  </si>
  <si>
    <t>Materials Submission</t>
  </si>
  <si>
    <t>Purchase materials</t>
  </si>
  <si>
    <t>Batch No.01 (Mackup / Benchmark)</t>
  </si>
  <si>
    <t>Zone R2</t>
  </si>
  <si>
    <t>R2 / J0</t>
  </si>
  <si>
    <t>R2 / J1</t>
  </si>
  <si>
    <t>Batch No.02</t>
  </si>
  <si>
    <t>Zone M1</t>
  </si>
  <si>
    <t>Zone M3</t>
  </si>
  <si>
    <t>Zone R1</t>
  </si>
  <si>
    <t>Zone R3</t>
  </si>
  <si>
    <t>Zone R4</t>
  </si>
  <si>
    <t>Batch No.03</t>
  </si>
  <si>
    <t>Zone M2</t>
  </si>
  <si>
    <t>Zone M4</t>
  </si>
  <si>
    <t>Zone B1</t>
  </si>
  <si>
    <t>Zone B2</t>
  </si>
  <si>
    <t>Zone B3</t>
  </si>
  <si>
    <t>Zone B5</t>
  </si>
  <si>
    <t>Batch No.04</t>
  </si>
  <si>
    <t>Zone B4</t>
  </si>
  <si>
    <t>Batch No.05</t>
  </si>
  <si>
    <t>Zone R2 (Leave out Area)</t>
  </si>
  <si>
    <t>Zone R3 (Leave out Area)</t>
  </si>
  <si>
    <t>Zone T1</t>
  </si>
  <si>
    <t>Zone T2</t>
  </si>
  <si>
    <t>Materials Fabrication &amp; Delivery to Site</t>
  </si>
  <si>
    <t>Zone R3/Speciality Restaurant</t>
  </si>
  <si>
    <t>Zone M2/Gourmet Bistro Café</t>
  </si>
  <si>
    <t>Zone B5/Mice</t>
  </si>
  <si>
    <t>Zone M3/SPA &amp; Fitness</t>
  </si>
  <si>
    <t>Zone M2/Piazza</t>
  </si>
  <si>
    <t>Zone M4/Piazza</t>
  </si>
  <si>
    <t>Zone B3/Beach Bar &amp; Pool Change</t>
  </si>
  <si>
    <t>Zone B4/Pool Bar</t>
  </si>
  <si>
    <t>Zone B4/Teen &amp; Children Recreation</t>
  </si>
  <si>
    <t>SPA &amp; Fitness</t>
  </si>
  <si>
    <t>M1 / L2</t>
  </si>
  <si>
    <t>S. K. L. - 1</t>
  </si>
  <si>
    <t>S. K. L. - 2</t>
  </si>
  <si>
    <t>S. K. R.</t>
  </si>
  <si>
    <t>S. DQ. L.</t>
  </si>
  <si>
    <t>S. DQ. R.</t>
  </si>
  <si>
    <t>JS. L.</t>
  </si>
  <si>
    <t>JS. R.</t>
  </si>
  <si>
    <t>M1 / M2</t>
  </si>
  <si>
    <t>S. K. L.</t>
  </si>
  <si>
    <t>S. K. CL.</t>
  </si>
  <si>
    <t>S. K. CR.</t>
  </si>
  <si>
    <t>M2 / H2</t>
  </si>
  <si>
    <t>M2 / I2</t>
  </si>
  <si>
    <t>1BS. CL. 2</t>
  </si>
  <si>
    <t>1BS. CR. 2</t>
  </si>
  <si>
    <t>M2 / J2</t>
  </si>
  <si>
    <t>M2 / K2</t>
  </si>
  <si>
    <t>1BS. CL. 1</t>
  </si>
  <si>
    <t>1BS. CR. 1</t>
  </si>
  <si>
    <t>M3 / E2</t>
  </si>
  <si>
    <t>S. K. R. - 1</t>
  </si>
  <si>
    <t>S. K. R. - 2</t>
  </si>
  <si>
    <t>M3 / F2</t>
  </si>
  <si>
    <t>M3 / G2</t>
  </si>
  <si>
    <t>M4 / A2</t>
  </si>
  <si>
    <t>M4 / B2</t>
  </si>
  <si>
    <t>M4 / C2</t>
  </si>
  <si>
    <t>M4 / D2</t>
  </si>
  <si>
    <t>M4 / N2</t>
  </si>
  <si>
    <t>M1 / I3</t>
  </si>
  <si>
    <t>M1 / J3</t>
  </si>
  <si>
    <t>S. K. L. - 3</t>
  </si>
  <si>
    <t>M2 / G3</t>
  </si>
  <si>
    <t>S. DQ. L. - 1</t>
  </si>
  <si>
    <t>S. DQ. L. - 2</t>
  </si>
  <si>
    <t>S. DQ. R. - 1</t>
  </si>
  <si>
    <t>S. DQ. R. - 2</t>
  </si>
  <si>
    <t>M2 / H3</t>
  </si>
  <si>
    <t>M2 / Gourmet Bistro Café</t>
  </si>
  <si>
    <t>M3 / D3</t>
  </si>
  <si>
    <t>M3 / E3</t>
  </si>
  <si>
    <t>M3 / F3</t>
  </si>
  <si>
    <t>J. S. SL.</t>
  </si>
  <si>
    <t>J. S. SR.</t>
  </si>
  <si>
    <t>M4 / A3</t>
  </si>
  <si>
    <t>M4 / B3</t>
  </si>
  <si>
    <t>M4 / C3</t>
  </si>
  <si>
    <t>M4 / K3</t>
  </si>
  <si>
    <t>M1 / F4</t>
  </si>
  <si>
    <t>M2 / D4</t>
  </si>
  <si>
    <t>M2 / E4</t>
  </si>
  <si>
    <t>M3 / C4</t>
  </si>
  <si>
    <t>S. K. R. - 3</t>
  </si>
  <si>
    <t>M4 / A4</t>
  </si>
  <si>
    <t>M4 / B4</t>
  </si>
  <si>
    <t>M4 / G4</t>
  </si>
  <si>
    <t>M2 / Piazza</t>
  </si>
  <si>
    <t>M4 / Piazza</t>
  </si>
  <si>
    <t>Zone R2 (Mackup / Benchmark)</t>
  </si>
  <si>
    <t>R1 / M0</t>
  </si>
  <si>
    <t>R1 / N0</t>
  </si>
  <si>
    <t>R1 / O0</t>
  </si>
  <si>
    <t>R2 / I0</t>
  </si>
  <si>
    <t>R2 / L0</t>
  </si>
  <si>
    <t>R2 / H0</t>
  </si>
  <si>
    <t>R2 / K0</t>
  </si>
  <si>
    <t>R3 / E0</t>
  </si>
  <si>
    <t>R3 / F0</t>
  </si>
  <si>
    <t>R3 / Speciality Restaurant</t>
  </si>
  <si>
    <t>R3 / D0</t>
  </si>
  <si>
    <t>R4 / A0</t>
  </si>
  <si>
    <t>R4 / B0</t>
  </si>
  <si>
    <t>R4 / C0</t>
  </si>
  <si>
    <t>R1 / M1</t>
  </si>
  <si>
    <t>R1 / N1</t>
  </si>
  <si>
    <t>R1 / O1</t>
  </si>
  <si>
    <t>R2 / I1</t>
  </si>
  <si>
    <t>R2 / L1</t>
  </si>
  <si>
    <t>R2 / H1</t>
  </si>
  <si>
    <t>R2 / K1</t>
  </si>
  <si>
    <t>R3 / E1</t>
  </si>
  <si>
    <t>R3 / F1</t>
  </si>
  <si>
    <t>R3 / G1</t>
  </si>
  <si>
    <t>R3 / D1</t>
  </si>
  <si>
    <t>R4 / A1</t>
  </si>
  <si>
    <t>R4 / B1</t>
  </si>
  <si>
    <t>R4 / C1</t>
  </si>
  <si>
    <t>B1 / GB</t>
  </si>
  <si>
    <t>1BS. BL</t>
  </si>
  <si>
    <t>1BS. BR</t>
  </si>
  <si>
    <t>B1 / CB</t>
  </si>
  <si>
    <t>2BS. B</t>
  </si>
  <si>
    <t>B1 / DB</t>
  </si>
  <si>
    <t>3BS. B</t>
  </si>
  <si>
    <t>B1 / EB</t>
  </si>
  <si>
    <t>B1 / FB</t>
  </si>
  <si>
    <t>J. S. BL.</t>
  </si>
  <si>
    <t>J. S. BR.</t>
  </si>
  <si>
    <t>B3 / AB</t>
  </si>
  <si>
    <t>B3 / BB</t>
  </si>
  <si>
    <t>B3 / Beach Bar &amp; Pool Change</t>
  </si>
  <si>
    <t>B4 / Pool Bar</t>
  </si>
  <si>
    <t>B4 / Teen &amp; Children Recreation</t>
  </si>
  <si>
    <t>B5 / Mice</t>
  </si>
  <si>
    <t>Zone T1 Guestrooms (M03)</t>
  </si>
  <si>
    <t>T1 / P1</t>
  </si>
  <si>
    <t>S. K. R. - 4</t>
  </si>
  <si>
    <t>T1 / Q1</t>
  </si>
  <si>
    <t>T1 / R1</t>
  </si>
  <si>
    <t>T1 / S1</t>
  </si>
  <si>
    <t>T1 / T1</t>
  </si>
  <si>
    <t>T1 / U1</t>
  </si>
  <si>
    <t>S. K. L. - 4</t>
  </si>
  <si>
    <t>T1 / V1</t>
  </si>
  <si>
    <t>T1 / W1</t>
  </si>
  <si>
    <t>T2 / P2</t>
  </si>
  <si>
    <t>T2 / Q2</t>
  </si>
  <si>
    <t>T2 / R2</t>
  </si>
  <si>
    <t>T2 / S2</t>
  </si>
  <si>
    <t>T2 / T2</t>
  </si>
  <si>
    <t>T2 / U2</t>
  </si>
  <si>
    <t>T2 / V2</t>
  </si>
  <si>
    <t>T2 / W2</t>
  </si>
  <si>
    <t>Close-Out / Handing Over</t>
  </si>
  <si>
    <t>Testing &amp; Commissioning</t>
  </si>
  <si>
    <t>Snagging / De-Snagging</t>
  </si>
  <si>
    <t>Authorities Inspections / Approvals</t>
  </si>
  <si>
    <t>Close-out Documentation</t>
  </si>
  <si>
    <t>As-Built Drawings</t>
  </si>
  <si>
    <t>HC1.C27.GEN.CO.0001</t>
  </si>
  <si>
    <t>HC1.C27.GEN.BM.0002</t>
  </si>
  <si>
    <t>HC1.C27.L02.MO.0007</t>
  </si>
  <si>
    <t>HC1.C27.L03.MO.0006</t>
  </si>
  <si>
    <t>HC1.C27.L04.MO.0005</t>
  </si>
  <si>
    <t>HC1.C27.L01.MO.0003</t>
  </si>
  <si>
    <t>HC1.C27.L05.MO.0004</t>
  </si>
  <si>
    <t>HC1.C27.L00.RI.0011</t>
  </si>
  <si>
    <t>HC1.C27.L01.RI.0010</t>
  </si>
  <si>
    <t>HC1.C27.L00.RI.0009</t>
  </si>
  <si>
    <t>HC1.C27.L01.RI.0008</t>
  </si>
  <si>
    <t>HC1.C27.L00.BE.0012</t>
  </si>
  <si>
    <t>HC1.C27.L01.TA.0014</t>
  </si>
  <si>
    <t>HC1.C27.L02.TA.0013</t>
  </si>
  <si>
    <t>HC1.C27.GEN.CO.0015</t>
  </si>
  <si>
    <t>HC1.C27.GEN.BM.2882</t>
  </si>
  <si>
    <t>HC1.C27.L01.MO.2883</t>
  </si>
  <si>
    <t>HC1.C27.L02.M1.2884</t>
  </si>
  <si>
    <t>HC1.C27.L02.M3.2885</t>
  </si>
  <si>
    <t>HC1.C27.L02.M2.2886</t>
  </si>
  <si>
    <t>HC1.C27.L02.M4.2887</t>
  </si>
  <si>
    <t>HC1.C27.L03.M1.2888</t>
  </si>
  <si>
    <t>HC1.C27.L03.M3.2889</t>
  </si>
  <si>
    <t>HC1.C27.L03.M2.2890</t>
  </si>
  <si>
    <t>HC1.C27.L03.M4.2891</t>
  </si>
  <si>
    <t>HC1.C27.L04.M1.2892</t>
  </si>
  <si>
    <t>HC1.C27.L04.M3.2893</t>
  </si>
  <si>
    <t>HC1.C27.L04.M2.2894</t>
  </si>
  <si>
    <t>HC1.C27.L04.M4.2895</t>
  </si>
  <si>
    <t>HC1.C27.L05.M2.2896</t>
  </si>
  <si>
    <t>HC1.C27.L05.M4.2897</t>
  </si>
  <si>
    <t>HC1.C27.L00.R2.2898</t>
  </si>
  <si>
    <t>HC1.C27.L00.R3.2899</t>
  </si>
  <si>
    <t>HC1.C27.L00.R3.2900</t>
  </si>
  <si>
    <t>HC1.C27.L00.R4.2901</t>
  </si>
  <si>
    <t>HC1.C27.L00.R1.2902</t>
  </si>
  <si>
    <t>HC1.C27.L00.R3.2904</t>
  </si>
  <si>
    <t>HC1.C27.L00.R2.2903</t>
  </si>
  <si>
    <t>HC1.C27.L01.R2.2905</t>
  </si>
  <si>
    <t>HC1.C27.L01.R1.2906</t>
  </si>
  <si>
    <t>HC1.C27.L01.R3.2907</t>
  </si>
  <si>
    <t>HC1.C27.L01.R4.2908</t>
  </si>
  <si>
    <t>HC1.C27.L01.R3.2909</t>
  </si>
  <si>
    <t>HC1.C27.L01.R2.2910</t>
  </si>
  <si>
    <t>HC1.C27.L00.B1.2911</t>
  </si>
  <si>
    <t>HC1.C27.L00.B2.2912</t>
  </si>
  <si>
    <t>HC1.C27.L00.B3.2914</t>
  </si>
  <si>
    <t>HC1.C27.L00.B3.2916</t>
  </si>
  <si>
    <t>HC1.C27.L00.B4.2913</t>
  </si>
  <si>
    <t>HC1.C27.L00.B4.2915</t>
  </si>
  <si>
    <t>HC1.C27.L01.T1.2917</t>
  </si>
  <si>
    <t>HC1.C27.L02.T2.2918</t>
  </si>
  <si>
    <t>HC1.C27.GEN.ED.0016</t>
  </si>
  <si>
    <t>HC1.C27.GEN.MO.2919</t>
  </si>
  <si>
    <t>HC1.C27.GEN.PR.0017</t>
  </si>
  <si>
    <t>HC1.C27.GEN.PR.0018</t>
  </si>
  <si>
    <t>HC1.C27.GEN.PR.0019</t>
  </si>
  <si>
    <t>HC1.C27.GEN.EN.0020</t>
  </si>
  <si>
    <t>HC1.C27.GEN.EN.0021</t>
  </si>
  <si>
    <t>HC1.C27.GEN.MD.0022</t>
  </si>
  <si>
    <t>HC1.C27.GEN.MD.0023</t>
  </si>
  <si>
    <t>HC1.C27.L01.MO.0023</t>
  </si>
  <si>
    <t>HC1.C27.L01.MO.0025</t>
  </si>
  <si>
    <t>HC1.C27.L01.MO.0024</t>
  </si>
  <si>
    <t>HC1.C27.L02.MO.0027</t>
  </si>
  <si>
    <t>HC1.C27.L02.MO.0028</t>
  </si>
  <si>
    <t>HC1.C27.L02.MO.0026</t>
  </si>
  <si>
    <t>HC1.C27.L03.MO.0030</t>
  </si>
  <si>
    <t>HC1.C27.L03.MO.0031</t>
  </si>
  <si>
    <t>HC1.C27.L03.MO.0029</t>
  </si>
  <si>
    <t>HC1.C27.L04.MO.0032</t>
  </si>
  <si>
    <t>HC1.C27.L04.MO.0034</t>
  </si>
  <si>
    <t>HC1.C27.L04.MO.0033</t>
  </si>
  <si>
    <t>HC1.C27.L00.RI.0035</t>
  </si>
  <si>
    <t>HC1.C27.L00.RI.0037</t>
  </si>
  <si>
    <t>HC1.C27.L00.RI.0036</t>
  </si>
  <si>
    <t>HC1.C27.L00.RI.0038</t>
  </si>
  <si>
    <t>HC1.C27.L00.RI.0040</t>
  </si>
  <si>
    <t>HC1.C27.L00.RI.0039</t>
  </si>
  <si>
    <t>HC1.C27.L01.RI.0043</t>
  </si>
  <si>
    <t>HC1.C27.L01.RI.0042</t>
  </si>
  <si>
    <t>HC1.C27.L01.RI.0041</t>
  </si>
  <si>
    <t>HC1.C27.L01.RI.0044</t>
  </si>
  <si>
    <t>HC1.C27.L01.RI.0046</t>
  </si>
  <si>
    <t>HC1.C27.L01.RI.0045</t>
  </si>
  <si>
    <t>HC1.C27.L00.BE.0047</t>
  </si>
  <si>
    <t>HC1.C27.L00.BE.0049</t>
  </si>
  <si>
    <t>HC1.C27.L00.BE.0048</t>
  </si>
  <si>
    <t>HC1.C27.L01.TA.0050</t>
  </si>
  <si>
    <t>HC1.C27.L01.TA.0052</t>
  </si>
  <si>
    <t>HC1.C27.L01.TA.0051</t>
  </si>
  <si>
    <t>HC1.C27.L02.TA.0053</t>
  </si>
  <si>
    <t>HC1.C27.L02.TA.0055</t>
  </si>
  <si>
    <t>HC1.C27.L02.TA.0054</t>
  </si>
  <si>
    <t>HC1.C27.BIM.SU.0091</t>
  </si>
  <si>
    <t>HC1.C27.BIM.SU.0092</t>
  </si>
  <si>
    <t>HC1.C27.BIM.SU.0093</t>
  </si>
  <si>
    <t>HC1.C27.BIM.SU.0094</t>
  </si>
  <si>
    <t>HC1.C27.BIM.SU.0095</t>
  </si>
  <si>
    <t>HC1.C27.BIM.SU.0096</t>
  </si>
  <si>
    <t>HC1.C27.BIM.SU.0097</t>
  </si>
  <si>
    <t>HC1.C27.BIM.SU.0098</t>
  </si>
  <si>
    <t>HC1.C27.BIM.SU.0099</t>
  </si>
  <si>
    <t>HC1.C27.BIM.SU.0100</t>
  </si>
  <si>
    <t>HC1.C27.BIM.SU.0101</t>
  </si>
  <si>
    <t>HC1.C27.BIM.SU.0102</t>
  </si>
  <si>
    <t>HC1.C27.BIM.SU.0103</t>
  </si>
  <si>
    <t>HC1.C27.BIM.SU.0104</t>
  </si>
  <si>
    <t>HC1.C27.BIM.SU.0105</t>
  </si>
  <si>
    <t>HC1.C27.BIM.SU.0106</t>
  </si>
  <si>
    <t>HC1.C27.BIM.SU.0107</t>
  </si>
  <si>
    <t>HC1.C27.BIM.SU.0108</t>
  </si>
  <si>
    <t>HC1.C27.BIM.SU.0109</t>
  </si>
  <si>
    <t>HC1.C27.BIM.SU.0110</t>
  </si>
  <si>
    <t>HC1.C27.BIM.SU.0111</t>
  </si>
  <si>
    <t>HC1.C27.BIM.SU.0113</t>
  </si>
  <si>
    <t>HC1.C27.BIM.SU.0112</t>
  </si>
  <si>
    <t>HC1.C27.BIM.SU.0114</t>
  </si>
  <si>
    <t>HC1.C27.BIM.SU.0115</t>
  </si>
  <si>
    <t>HC1.C27.BIM.SU.0116</t>
  </si>
  <si>
    <t>HC1.C27.BIM.SU.0117</t>
  </si>
  <si>
    <t>HC1.C27.BIM.SU.0118</t>
  </si>
  <si>
    <t>HC1.C27.BIM.SU.0119</t>
  </si>
  <si>
    <t>HC1.C27.BIM.SU.0120</t>
  </si>
  <si>
    <t>HC1.C27.BIM.SU.0121</t>
  </si>
  <si>
    <t>HC1.C27.BIM.SU.0122</t>
  </si>
  <si>
    <t>HC1.C27.BIM.SU.0123</t>
  </si>
  <si>
    <t>HC1.C27.BIM.SU.0124</t>
  </si>
  <si>
    <t>HC1.C27.BIM.SU.0125</t>
  </si>
  <si>
    <t>HC1.C27.BIM.SU.0126</t>
  </si>
  <si>
    <t>HC1.C27.BIM.SU.0127</t>
  </si>
  <si>
    <t>HC1.C27.BIM.SU.0128</t>
  </si>
  <si>
    <t>HC1.C27.BIM.SU.0129</t>
  </si>
  <si>
    <t>HC1.C27.BIM.SU.0130</t>
  </si>
  <si>
    <t>HC1.C27.BIM.SU.0131</t>
  </si>
  <si>
    <t>HC1.C27.BIM.SU.0132</t>
  </si>
  <si>
    <t>HC1.C27.BIM.SU.0133</t>
  </si>
  <si>
    <t>HC1.C27.BIM.SU.0134</t>
  </si>
  <si>
    <t>HC1.C27.BIM.SU.0135</t>
  </si>
  <si>
    <t>HC1.C27.BIM.SU.0136</t>
  </si>
  <si>
    <t>HC1.C27.BIM.SU.0137</t>
  </si>
  <si>
    <t>HC1.C27.BIM.SU.0081</t>
  </si>
  <si>
    <t>HC1.C27.BIM.SU.0083</t>
  </si>
  <si>
    <t>HC1.C27.BIM.SU.0082</t>
  </si>
  <si>
    <t>HC1.C27.BIM.SU.0088</t>
  </si>
  <si>
    <t>HC1.C27.BIM.SU.0085</t>
  </si>
  <si>
    <t>HC1.C27.BIM.SU.0087</t>
  </si>
  <si>
    <t>HC1.C27.BIM.SU.0089</t>
  </si>
  <si>
    <t>HC1.C27.BIM.SU.0084</t>
  </si>
  <si>
    <t>HC1.C27.BIM.SU.0090</t>
  </si>
  <si>
    <t>HC1.C27.BIM.AP.0102</t>
  </si>
  <si>
    <t>HC1.C27.BIM.AP.0103</t>
  </si>
  <si>
    <t>HC1.C27.BIM.AP.0104</t>
  </si>
  <si>
    <t>HC1.C27.BIM.AP.0105</t>
  </si>
  <si>
    <t>HC1.C27.BIM.AP.0106</t>
  </si>
  <si>
    <t>HC1.C27.BIM.AP.0107</t>
  </si>
  <si>
    <t>HC1.C27.BIM.AP.0108</t>
  </si>
  <si>
    <t>HC1.C27.BIM.AP.0109</t>
  </si>
  <si>
    <t>HC1.C27.BIM.AP.0110</t>
  </si>
  <si>
    <t>HC1.C27.BIM.AP.0111</t>
  </si>
  <si>
    <t>HC1.C27.BIM.AP.0112</t>
  </si>
  <si>
    <t>HC1.C27.BIM.AP.0113</t>
  </si>
  <si>
    <t>HC1.C27.BIM.AP.0114</t>
  </si>
  <si>
    <t>HC1.C27.BIM.AP.0115</t>
  </si>
  <si>
    <t>HC1.C27.BIM.AP.0116</t>
  </si>
  <si>
    <t>HC1.C27.BIM.AP.0117</t>
  </si>
  <si>
    <t>HC1.C27.BIM.AP.0118</t>
  </si>
  <si>
    <t>HC1.C27.BIM.AP.0119</t>
  </si>
  <si>
    <t>HC1.C27.BIM.AP.0120</t>
  </si>
  <si>
    <t>HC1.C27.BIM.AP.0121</t>
  </si>
  <si>
    <t>HC1.C27.BIM.AP.0122</t>
  </si>
  <si>
    <t>HC1.C27.BIM.AP.0123</t>
  </si>
  <si>
    <t>HC1.C27.BIM.AP.0124</t>
  </si>
  <si>
    <t>HC1.C27.BIM.AP.0125</t>
  </si>
  <si>
    <t>HC1.C27.BIM.AP.0126</t>
  </si>
  <si>
    <t>HC1.C27.BIM.AP.0127</t>
  </si>
  <si>
    <t>HC1.C27.BIM.AP.0128</t>
  </si>
  <si>
    <t>HC1.C27.BIM.AP.0129</t>
  </si>
  <si>
    <t>HC1.C27.BIM.AP.0130</t>
  </si>
  <si>
    <t>HC1.C27.BIM.AP.0131</t>
  </si>
  <si>
    <t>HC1.C27.BIM.AP.0132</t>
  </si>
  <si>
    <t>HC1.C27.BIM.AP.0133</t>
  </si>
  <si>
    <t>HC1.C27.BIM.AP.0134</t>
  </si>
  <si>
    <t>HC1.C27.BIM.AP.0135</t>
  </si>
  <si>
    <t>HC1.C27.BIM.AP.0136</t>
  </si>
  <si>
    <t>HC1.C27.BIM.AP.0137</t>
  </si>
  <si>
    <t>HC1.C27.BIM.AP.0138</t>
  </si>
  <si>
    <t>HC1.C27.BIM.AP.0139</t>
  </si>
  <si>
    <t>HC1.C27.BIM.AP.0140</t>
  </si>
  <si>
    <t>HC1.C27.BIM.AP.0141</t>
  </si>
  <si>
    <t>HC1.C27.BIM.AP.0142</t>
  </si>
  <si>
    <t>HC1.C27.BIM.AP.0143</t>
  </si>
  <si>
    <t>HC1.C27.BIM.AP.0144</t>
  </si>
  <si>
    <t>HC1.C27.BIM.AP.0145</t>
  </si>
  <si>
    <t>HC1.C27.BIM.AP.0146</t>
  </si>
  <si>
    <t>HC1.C27.BIM.AP.0147</t>
  </si>
  <si>
    <t>HC1.C27.BIM.AP.0148</t>
  </si>
  <si>
    <t>HC1.C27.BIM.AP.0092</t>
  </si>
  <si>
    <t>HC1.C27.BIM.AP.0094</t>
  </si>
  <si>
    <t>HC1.C27.BIM.AP.0093</t>
  </si>
  <si>
    <t>HC1.C27.BIM.AP.0099</t>
  </si>
  <si>
    <t>HC1.C27.BIM.AP.0096</t>
  </si>
  <si>
    <t>HC1.C27.BIM.AP.0097</t>
  </si>
  <si>
    <t>HC1.C27.BIM.AP.0100</t>
  </si>
  <si>
    <t>HC1.C27.BIM.AP.0095</t>
  </si>
  <si>
    <t>HC1.C27.BIM.AP.0101</t>
  </si>
  <si>
    <t>HC1.C27.SDR.SU.0114</t>
  </si>
  <si>
    <t>HC1.C27.SDR.SU.0115</t>
  </si>
  <si>
    <t>HC1.C27.SDR.SU.0116</t>
  </si>
  <si>
    <t>HC1.C27.SDR.SU.0117</t>
  </si>
  <si>
    <t>HC1.C27.SDR.SU.0118</t>
  </si>
  <si>
    <t>HC1.C27.SDR.SU.0119</t>
  </si>
  <si>
    <t>HC1.C27.SDR.SU.0120</t>
  </si>
  <si>
    <t>HC1.C27.SDR.SU.0121</t>
  </si>
  <si>
    <t>HC1.C27.SDR.SU.0122</t>
  </si>
  <si>
    <t>HC1.C27.SDR.SU.0123</t>
  </si>
  <si>
    <t>HC1.C27.SDR.SU.0124</t>
  </si>
  <si>
    <t>HC1.C27.SDR.SU.0125</t>
  </si>
  <si>
    <t>HC1.C27.SDR.SU.0126</t>
  </si>
  <si>
    <t>HC1.C27.SDR.SU.0127</t>
  </si>
  <si>
    <t>HC1.C27.SDR.SU.0128</t>
  </si>
  <si>
    <t>HC1.C27.SDR.SU.0129</t>
  </si>
  <si>
    <t>HC1.C27.SDR.SU.01230</t>
  </si>
  <si>
    <t>HC1.C27.SDR.SU.01231</t>
  </si>
  <si>
    <t>HC1.C27.SDR.SU.01232</t>
  </si>
  <si>
    <t>HC1.C27.SDR.SU.01233</t>
  </si>
  <si>
    <t>HC1.C27.SDR.SU.01234</t>
  </si>
  <si>
    <t>HC1.C27.SDR.SU.01235</t>
  </si>
  <si>
    <t>HC1.C27.SDR.SU.01236</t>
  </si>
  <si>
    <t>HC1.C27.SDR.SU.01237</t>
  </si>
  <si>
    <t>HC1.C27.SDR.SU.01238</t>
  </si>
  <si>
    <t>HC1.C27.SDR.SU.01239</t>
  </si>
  <si>
    <t>HC1.C27.SDR.SU.01240</t>
  </si>
  <si>
    <t>HC1.C27.SDR.SU.01241</t>
  </si>
  <si>
    <t>HC1.C27.SDR.SU.01242</t>
  </si>
  <si>
    <t>HC1.C27.SDR.SU.01243</t>
  </si>
  <si>
    <t>HC1.C27.SDR.SU.01244</t>
  </si>
  <si>
    <t>HC1.C27.SDR.SU.01245</t>
  </si>
  <si>
    <t>HC1.C27.SDR.SU.01246</t>
  </si>
  <si>
    <t>HC1.C27.SDR.SU.01247</t>
  </si>
  <si>
    <t>HC1.C27.SDR.SU.01248</t>
  </si>
  <si>
    <t>HC1.C27.SDR.SU.01249</t>
  </si>
  <si>
    <t>HC1.C27.SDR.SU.01250</t>
  </si>
  <si>
    <t>HC1.C27.SDR.SU.01251</t>
  </si>
  <si>
    <t>HC1.C27.SDR.SU.01252</t>
  </si>
  <si>
    <t>HC1.C27.SDR.SU.01253</t>
  </si>
  <si>
    <t>HC1.C27.SDR.SU.01254</t>
  </si>
  <si>
    <t>HC1.C27.SDR.SU.01255</t>
  </si>
  <si>
    <t>HC1.C27.SDR.SU.01256</t>
  </si>
  <si>
    <t>HC1.C27.SDR.SU.01257</t>
  </si>
  <si>
    <t>HC1.C27.SDR.SU.01258</t>
  </si>
  <si>
    <t>HC1.C27.SDR.SU.01259</t>
  </si>
  <si>
    <t>HC1.C27.SDR.SU.01260</t>
  </si>
  <si>
    <t>HC1.C27.SDR.SU.0104</t>
  </si>
  <si>
    <t>HC1.C27.SDR.SU.0106</t>
  </si>
  <si>
    <t>HC1.C27.SDR.SU.0105</t>
  </si>
  <si>
    <t>HC1.C27.SDR.SU.0111</t>
  </si>
  <si>
    <t>HC1.C27.SDR.SU.0108</t>
  </si>
  <si>
    <t>HC1.C27.SDR.SU.0109</t>
  </si>
  <si>
    <t>HC1.C27.SDR.SU.0112</t>
  </si>
  <si>
    <t>HC1.C27.SDR.SU.0107</t>
  </si>
  <si>
    <t>HC1.C27.SDR.SU.0113</t>
  </si>
  <si>
    <t>HC1.C27.SDR.AP.0130</t>
  </si>
  <si>
    <t>HC1.C27.SDR.AP.0131</t>
  </si>
  <si>
    <t>HC1.C27.SDR.AP.0132</t>
  </si>
  <si>
    <t>HC1.C27.SDR.AP.0133</t>
  </si>
  <si>
    <t>HC1.C27.SDR.AP.0134</t>
  </si>
  <si>
    <t>HC1.C27.SDR.AP.0135</t>
  </si>
  <si>
    <t>HC1.C27.SDR.AP.0136</t>
  </si>
  <si>
    <t>HC1.C27.SDR.AP.0137</t>
  </si>
  <si>
    <t>HC1.C27.SDR.AP.0138</t>
  </si>
  <si>
    <t>HC1.C27.SDR.AP.0139</t>
  </si>
  <si>
    <t>HC1.C27.SDR.AP.0140</t>
  </si>
  <si>
    <t>HC1.C27.SDR.AP.0141</t>
  </si>
  <si>
    <t>HC1.C27.SDR.AP.0142</t>
  </si>
  <si>
    <t>HC1.C27.SDR.AP.0143</t>
  </si>
  <si>
    <t>HC1.C27.SDR.AP.0144</t>
  </si>
  <si>
    <t>HC1.C27.SDR.AP.0145</t>
  </si>
  <si>
    <t>HC1.C27.SDR.AP.0146</t>
  </si>
  <si>
    <t>HC1.C27.SDR.AP.0147</t>
  </si>
  <si>
    <t>HC1.C27.SDR.AP.0148</t>
  </si>
  <si>
    <t>HC1.C27.SDR.AP.0149</t>
  </si>
  <si>
    <t>HC1.C27.SDR.AP.0150</t>
  </si>
  <si>
    <t>HC1.C27.SDR.AP.0151</t>
  </si>
  <si>
    <t>HC1.C27.SDR.AP.0152</t>
  </si>
  <si>
    <t>HC1.C27.SDR.AP.0153</t>
  </si>
  <si>
    <t>HC1.C27.SDR.AP.0154</t>
  </si>
  <si>
    <t>HC1.C27.SDR.AP.0155</t>
  </si>
  <si>
    <t>HC1.C27.SDR.AP.0156</t>
  </si>
  <si>
    <t>HC1.C27.SDR.AP.0157</t>
  </si>
  <si>
    <t>HC1.C27.SDR.AP.0158</t>
  </si>
  <si>
    <t>HC1.C27.SDR.AP.0159</t>
  </si>
  <si>
    <t>HC1.C27.SDR.AP.0160</t>
  </si>
  <si>
    <t>HC1.C27.SDR.AP.0161</t>
  </si>
  <si>
    <t>HC1.C27.SDR.AP.0162</t>
  </si>
  <si>
    <t>HC1.C27.SDR.AP.0163</t>
  </si>
  <si>
    <t>HC1.C27.SDR.AP.0164</t>
  </si>
  <si>
    <t>HC1.C27.SDR.AP.0165</t>
  </si>
  <si>
    <t>HC1.C27.SDR.AP.0166</t>
  </si>
  <si>
    <t>HC1.C27.SDR.AP.0167</t>
  </si>
  <si>
    <t>HC1.C27.SDR.AP.0168</t>
  </si>
  <si>
    <t>HC1.C27.SDR.AP.0169</t>
  </si>
  <si>
    <t>HC1.C27.SDR.AP.0170</t>
  </si>
  <si>
    <t>HC1.C27.SDR.AP.0171</t>
  </si>
  <si>
    <t>HC1.C27.SDR.AP.0172</t>
  </si>
  <si>
    <t>HC1.C27.SDR.AP.0173</t>
  </si>
  <si>
    <t>HC1.C27.SDR.AP.0174</t>
  </si>
  <si>
    <t>HC1.C27.SDR.AP.0175</t>
  </si>
  <si>
    <t>HC1.C27.SDR.AP.0176</t>
  </si>
  <si>
    <t>HC1.C27.SDR.AP.0115</t>
  </si>
  <si>
    <t>HC1.C27.SDR.AP.0118</t>
  </si>
  <si>
    <t>HC1.C27.SDR.AP.0116</t>
  </si>
  <si>
    <t>HC1.C27.SDR.AP.0123</t>
  </si>
  <si>
    <t>HC1.C27.SDR.AP.0120</t>
  </si>
  <si>
    <t>HC1.C27.SDR.AP.0121</t>
  </si>
  <si>
    <t>HC1.C27.SDR.AP.0125</t>
  </si>
  <si>
    <t>HC1.C27.SDR.AP.0119</t>
  </si>
  <si>
    <t>HC1.C27.SDR.AP.0124</t>
  </si>
  <si>
    <t>HC1.C27.MOS.SU.0126</t>
  </si>
  <si>
    <t>HC1.C27.MOS.SU.0127</t>
  </si>
  <si>
    <t>HC1.C27.MOS.SU.0128</t>
  </si>
  <si>
    <t>HC1.C27.MOS.SU.0129</t>
  </si>
  <si>
    <t>HC1.C27.MOS.SU.0130</t>
  </si>
  <si>
    <t>HC1.C27.MOS.SU.0131</t>
  </si>
  <si>
    <t>HC1.C27.MOS.AP.0132</t>
  </si>
  <si>
    <t>HC1.C27.MOS.AP.0133</t>
  </si>
  <si>
    <t>HC1.C27.MOS.AP.0134</t>
  </si>
  <si>
    <t>HC1.C27.MOS.AP.0135</t>
  </si>
  <si>
    <t>HC1.C27.MOS.AP.0136</t>
  </si>
  <si>
    <t>HC1.C27.MOS.AP.0137</t>
  </si>
  <si>
    <t>HC1.C27.MAT.SU.0138</t>
  </si>
  <si>
    <t>HC1.C27.MAT.SU.0139</t>
  </si>
  <si>
    <t>HC1.C27.MAT.SU.0140</t>
  </si>
  <si>
    <t>HC1.C27.MAT.SU.0141</t>
  </si>
  <si>
    <t>HC1.C27.MAT.SU.0143</t>
  </si>
  <si>
    <t>HC1.C27.MAT.SU.0144</t>
  </si>
  <si>
    <t>HC1.C27.MAT.SU.0145</t>
  </si>
  <si>
    <t>HC1.C27.MAT.SU.0146</t>
  </si>
  <si>
    <t>HC1.C27.MAT.SU.0147</t>
  </si>
  <si>
    <t>HC1.C27.MAT.SU.0148</t>
  </si>
  <si>
    <t>HC1.C27.MAT.SU.0149</t>
  </si>
  <si>
    <t>HC1.C27.MAT.SU.0142</t>
  </si>
  <si>
    <t>HC1.C27.MAT.SU.0150</t>
  </si>
  <si>
    <t>HC1.C27.MAT.SU.0163</t>
  </si>
  <si>
    <t>HC1.C27.MAT.SU.0161</t>
  </si>
  <si>
    <t>HC1.C27.MAT.SU.0157</t>
  </si>
  <si>
    <t>HC1.C27.MAT.SU.0162</t>
  </si>
  <si>
    <t>HC1.C27.MAT.SU.0166</t>
  </si>
  <si>
    <t>HC1.C27.MAT.SU.0151</t>
  </si>
  <si>
    <t>HC1.C27.MAT.SU.0155</t>
  </si>
  <si>
    <t>HC1.C27.MAT.SU.0158</t>
  </si>
  <si>
    <t>HC1.C27.MAT.SU.0165</t>
  </si>
  <si>
    <t>HC1.C27.MAT.AP.0168</t>
  </si>
  <si>
    <t>HC1.C27.MAT.AP.0167</t>
  </si>
  <si>
    <t>HC1.C27.MAT.AP.0169</t>
  </si>
  <si>
    <t>HC1.C27.MAT.AP.0170</t>
  </si>
  <si>
    <t>HC1.C27.MAT.AP.0172</t>
  </si>
  <si>
    <t>HC1.C27.MAT.AP.0173</t>
  </si>
  <si>
    <t>HC1.C27.MAT.AP.0174</t>
  </si>
  <si>
    <t>HC1.C27.MAT.AP.0175</t>
  </si>
  <si>
    <t>HC1.C27.MAT.AP.0176</t>
  </si>
  <si>
    <t>HC1.C27.MAT.AP.0177</t>
  </si>
  <si>
    <t>HC1.C27.MAT.AP.0178</t>
  </si>
  <si>
    <t>HC1.C27.MAT.AP.0171</t>
  </si>
  <si>
    <t>HC1.C27.MAT.AP.0179</t>
  </si>
  <si>
    <t>HC1.C27.MAT.AP.0192</t>
  </si>
  <si>
    <t>HC1.C27.MAT.AP.0190</t>
  </si>
  <si>
    <t>HC1.C27.MAT.AP.0186</t>
  </si>
  <si>
    <t>HC1.C27.MAT.AP.0191</t>
  </si>
  <si>
    <t>HC1.C27.MAT.AP.0195</t>
  </si>
  <si>
    <t>HC1.C27.MAT.AP.0180</t>
  </si>
  <si>
    <t>HC1.C27.MAT.AP.0184</t>
  </si>
  <si>
    <t>HC1.C27.MAT.AP.0187</t>
  </si>
  <si>
    <t>HC1.C27.MAT.AP.0194</t>
  </si>
  <si>
    <t>HC1.C27.L00.R2.0196</t>
  </si>
  <si>
    <t>HC1.C27.L00.R2.0197</t>
  </si>
  <si>
    <t>HC1.C27.L01.R2.0198</t>
  </si>
  <si>
    <t>HC1.C27.L01.R2.0199</t>
  </si>
  <si>
    <t>HC1.C27.L02.M1.0201</t>
  </si>
  <si>
    <t>HC1.C27.L02.M1.0200</t>
  </si>
  <si>
    <t>HC1.C27.L02.M3.0203</t>
  </si>
  <si>
    <t>HC1.C27.L02.M3.0202</t>
  </si>
  <si>
    <t>HC1.C27.L03.M1.0205</t>
  </si>
  <si>
    <t>HC1.C27.L03.M1.0204</t>
  </si>
  <si>
    <t>HC1.C27.L04.M1.0207</t>
  </si>
  <si>
    <t>HC1.C27.L04.M1.0206</t>
  </si>
  <si>
    <t>HC1.C27.L00.R1.0209</t>
  </si>
  <si>
    <t>HC1.C27.L00.R1.0208</t>
  </si>
  <si>
    <t>HC1.C27.L00.R2.0231</t>
  </si>
  <si>
    <t>HC1.C27.L00.R2.0230</t>
  </si>
  <si>
    <t>HC1.C27.L00.R3.0232</t>
  </si>
  <si>
    <t>HC1.C27.L00.R3.0233</t>
  </si>
  <si>
    <t>HC1.C27.L00.R4.0235</t>
  </si>
  <si>
    <t>HC1.C27.L00.R4.0234</t>
  </si>
  <si>
    <t>HC1.C27.L01.R1.0237</t>
  </si>
  <si>
    <t>HC1.C27.L01.R1.0236</t>
  </si>
  <si>
    <t>HC1.C27.L01.R2.0239</t>
  </si>
  <si>
    <t>HC1.C27.L01.R2.0238</t>
  </si>
  <si>
    <t>HC1.C27.L01.R3.0241</t>
  </si>
  <si>
    <t>HC1.C27.L01.R3.0240</t>
  </si>
  <si>
    <t>HC1.C27.L01.R4.0243</t>
  </si>
  <si>
    <t>HC1.C27.L01.R4.0242</t>
  </si>
  <si>
    <t>HC1.C27.L02.M2.0245</t>
  </si>
  <si>
    <t>HC1.C27.L02.M2.0244</t>
  </si>
  <si>
    <t>HC1.C27.L02.M4.0247</t>
  </si>
  <si>
    <t>HC1.C27.L02.M4.0246</t>
  </si>
  <si>
    <t>HC1.C27.L02.M4.0248</t>
  </si>
  <si>
    <t>HC1.C27.L03.M2.0250</t>
  </si>
  <si>
    <t>HC1.C27.L03.M2.0249</t>
  </si>
  <si>
    <t>HC1.C27.L03.M3.0252</t>
  </si>
  <si>
    <t>HC1.C27.L03.M3.0251</t>
  </si>
  <si>
    <t>HC1.C27.L03.M4.0254</t>
  </si>
  <si>
    <t>HC1.C27.L03.M4.0253</t>
  </si>
  <si>
    <t>HC1.C27.L03.M4.0255</t>
  </si>
  <si>
    <t>HC1.C27.L04.M2.0257</t>
  </si>
  <si>
    <t>HC1.C27.L04.M2.0256</t>
  </si>
  <si>
    <t>HC1.C27.L04.M3.0259</t>
  </si>
  <si>
    <t>HC1.C27.L04.M3.0258</t>
  </si>
  <si>
    <t>HC1.C27.L00.B1.0261</t>
  </si>
  <si>
    <t>HC1.C27.L00.B1.0260</t>
  </si>
  <si>
    <t>HC1.C27.L00.B2.0263</t>
  </si>
  <si>
    <t>HC1.C27.L00.B2.0262</t>
  </si>
  <si>
    <t>HC1.C27.L00.B3.0265</t>
  </si>
  <si>
    <t>HC1.C27.L00.B3.0264</t>
  </si>
  <si>
    <t>HC1.C27.L00.B5.0266</t>
  </si>
  <si>
    <t>HC1.C27.L00.B5.0267</t>
  </si>
  <si>
    <t>HC1.C27.L01.M3.0269</t>
  </si>
  <si>
    <t>HC1.C27.L01.M3.0268</t>
  </si>
  <si>
    <t>HC1.C27.L04.M4.0271</t>
  </si>
  <si>
    <t>HC1.C27.L04.M4.0270</t>
  </si>
  <si>
    <t>HC1.C27.L05.M2.0273</t>
  </si>
  <si>
    <t>HC1.C27.L05.M2.0272</t>
  </si>
  <si>
    <t>HC1.C27.L05.M4.0275</t>
  </si>
  <si>
    <t>HC1.C27.L05.M4.0274</t>
  </si>
  <si>
    <t>HC1.C27.L00.B3.0276</t>
  </si>
  <si>
    <t>HC1.C27.L00.B3.0277</t>
  </si>
  <si>
    <t>HC1.C27.L00.B4.0279</t>
  </si>
  <si>
    <t>HC1.C27.L00.B4.0278</t>
  </si>
  <si>
    <t>HC1.C27.L00.R2.0281</t>
  </si>
  <si>
    <t>HC1.C27.L00.R2.0280</t>
  </si>
  <si>
    <t>HC1.C27.L00.R3.0283</t>
  </si>
  <si>
    <t>HC1.C27.L00.R3.0282</t>
  </si>
  <si>
    <t>HC1.C27.L01.R2.0285</t>
  </si>
  <si>
    <t>HC1.C27.L01.R2.0284</t>
  </si>
  <si>
    <t>HC1.C27.L01.R3.0287</t>
  </si>
  <si>
    <t>HC1.C27.L01.R3.0286</t>
  </si>
  <si>
    <t>HC1.C27.L01.T1.0289</t>
  </si>
  <si>
    <t>HC1.C27.L01.T1.0288</t>
  </si>
  <si>
    <t>HC1.C27.L02.T2.0291</t>
  </si>
  <si>
    <t>HC1.C27.L02.T2.0290</t>
  </si>
  <si>
    <t>HC1.C27.L00.R2.0293</t>
  </si>
  <si>
    <t>HC1.C27.L00.R2.0292</t>
  </si>
  <si>
    <t>HC1.C27.L01.R2.0295</t>
  </si>
  <si>
    <t>HC1.C27.L01.R2.0294</t>
  </si>
  <si>
    <t>HC1.C27.L02.M1.0297</t>
  </si>
  <si>
    <t>HC1.C27.L02.M1.0296</t>
  </si>
  <si>
    <t>HC1.C27.L02.M3.0299</t>
  </si>
  <si>
    <t>HC1.C27.L02.M3.0298</t>
  </si>
  <si>
    <t>HC1.C27.L03.M1.0300</t>
  </si>
  <si>
    <t>HC1.C27.L03.M1.0301</t>
  </si>
  <si>
    <t>HC1.C27.L04.M1.0302</t>
  </si>
  <si>
    <t>HC1.C27.L04.M1.0303</t>
  </si>
  <si>
    <t>HC1.C27.L00.R1.0305</t>
  </si>
  <si>
    <t>HC1.C27.L00.R1.0304</t>
  </si>
  <si>
    <t>HC1.C27.L00.R2.0307</t>
  </si>
  <si>
    <t>HC1.C27.L00.R2.0306</t>
  </si>
  <si>
    <t>HC1.C27.L00.R3.0308</t>
  </si>
  <si>
    <t>HC1.C27.L00.R3.0309</t>
  </si>
  <si>
    <t>HC1.C27.L00.R3.0311</t>
  </si>
  <si>
    <t>HC1.C27.L00.R3.0310</t>
  </si>
  <si>
    <t>HC1.C27.L00.R4.0312</t>
  </si>
  <si>
    <t>HC1.C27.L00.R4.0313</t>
  </si>
  <si>
    <t>HC1.C27.L01.R1.0314</t>
  </si>
  <si>
    <t>HC1.C27.L01.R1.0315</t>
  </si>
  <si>
    <t>HC1.C27.L01.R2.0317</t>
  </si>
  <si>
    <t>HC1.C27.L01.R2.0316</t>
  </si>
  <si>
    <t>HC1.C27.L01.R3.0318</t>
  </si>
  <si>
    <t>HC1.C27.L01.R3.0319</t>
  </si>
  <si>
    <t>HC1.C27.L01.R4.0320</t>
  </si>
  <si>
    <t>HC1.C27.L01.R4.0321</t>
  </si>
  <si>
    <t>HC1.C27.L02.M2.0322</t>
  </si>
  <si>
    <t>HC1.C27.L02.M2.0323</t>
  </si>
  <si>
    <t>HC1.C27.L02.M4.0324</t>
  </si>
  <si>
    <t>HC1.C27.L02.M4.0326</t>
  </si>
  <si>
    <t>HC1.C27.L02.M4.0325</t>
  </si>
  <si>
    <t>HC1.C27.L03.M2.0327</t>
  </si>
  <si>
    <t>HC1.C27.L03.M2.0328</t>
  </si>
  <si>
    <t>HC1.C27.L03.M2.0329</t>
  </si>
  <si>
    <t>HC1.C27.L03.M3.0331</t>
  </si>
  <si>
    <t>HC1.C27.L03.M3.0330</t>
  </si>
  <si>
    <t>HC1.C27.L03.M4.0332</t>
  </si>
  <si>
    <t>HC1.C27.L03.M4.0333</t>
  </si>
  <si>
    <t>HC1.C27.L03.M4.0334</t>
  </si>
  <si>
    <t>HC1.C27.L04.M2.0335</t>
  </si>
  <si>
    <t>HC1.C27.L04.M2.0336</t>
  </si>
  <si>
    <t>HC1.C27.L04.M3.0337</t>
  </si>
  <si>
    <t>HC1.C27.L04.M3.0338</t>
  </si>
  <si>
    <t>HC1.C27.L00.B1.0339</t>
  </si>
  <si>
    <t>HC1.C27.L00.B1.0340</t>
  </si>
  <si>
    <t>HC1.C27.L00.B2.0341</t>
  </si>
  <si>
    <t>HC1.C27.L00.B2.0342</t>
  </si>
  <si>
    <t>HC1.C27.L00.B3.0343</t>
  </si>
  <si>
    <t>HC1.C27.L00.B3.0344</t>
  </si>
  <si>
    <t>HC1.C27.L00.B5.0345</t>
  </si>
  <si>
    <t>HC1.C27.L00.B5.0346</t>
  </si>
  <si>
    <t>HC1.C27.L01.M3.0347</t>
  </si>
  <si>
    <t>HC1.C27.L01.M3.0348</t>
  </si>
  <si>
    <t>HC1.C27.L04.M4.0349</t>
  </si>
  <si>
    <t>HC1.C27.L04.M4.0350</t>
  </si>
  <si>
    <t>HC1.C27.L05.M2.0351</t>
  </si>
  <si>
    <t>HC1.C27.L05.M2.0352</t>
  </si>
  <si>
    <t>HC1.C27.L05.M4.0353</t>
  </si>
  <si>
    <t>HC1.C27.L05.M4.0354</t>
  </si>
  <si>
    <t>HC1.C27.L00.B3.0356</t>
  </si>
  <si>
    <t>HC1.C27.L00.B3.0355</t>
  </si>
  <si>
    <t>HC1.C27.L00.B4.0357</t>
  </si>
  <si>
    <t>HC1.C27.L00.B4.0358</t>
  </si>
  <si>
    <t>HC1.C27.L00.B4.0359</t>
  </si>
  <si>
    <t>HC1.C27.L00.B4.0360</t>
  </si>
  <si>
    <t>HC1.C27.L00.R2.0361</t>
  </si>
  <si>
    <t>HC1.C27.L00.R2.0362</t>
  </si>
  <si>
    <t>HC1.C27.L00.R3.0363</t>
  </si>
  <si>
    <t>HC1.C27.L00.R3.0364</t>
  </si>
  <si>
    <t>HC1.C27.L01.R2.0365</t>
  </si>
  <si>
    <t>HC1.C27.L01.R2.0366</t>
  </si>
  <si>
    <t>HC1.C27.L01.R3.0367</t>
  </si>
  <si>
    <t>HC1.C27.L01.R3.0368</t>
  </si>
  <si>
    <t>HC1.C27.L01.T1.0369</t>
  </si>
  <si>
    <t>HC1.C27.L01.T1.0370</t>
  </si>
  <si>
    <t>HC1.C27.L02.T2.0371</t>
  </si>
  <si>
    <t>HC1.C27.L02.T2.0372</t>
  </si>
  <si>
    <t>HC1.C27.L01.M3.0373</t>
  </si>
  <si>
    <t>HC1.C27.L01.M3.0374</t>
  </si>
  <si>
    <t>HC1.C27.L01.M3.0375</t>
  </si>
  <si>
    <t>HC1.C27.L01.M3.0376</t>
  </si>
  <si>
    <t>HC1.C27.L01.M3.0377</t>
  </si>
  <si>
    <t>HC1.C27.L01.M3.0378</t>
  </si>
  <si>
    <t>HC1.C27.L01.M3.0379</t>
  </si>
  <si>
    <t>HC1.C27.L02.M1.0380</t>
  </si>
  <si>
    <t>HC1.C27.L02.M1.0381</t>
  </si>
  <si>
    <t>HC1.C27.L02.M1.0382</t>
  </si>
  <si>
    <t>HC1.C27.L02.M1.0383</t>
  </si>
  <si>
    <t>HC1.C27.L02.M1.0384</t>
  </si>
  <si>
    <t>HC1.C27.L02.M1.0385</t>
  </si>
  <si>
    <t>HC1.C27.L02.M1.0386</t>
  </si>
  <si>
    <t>HC1.C27.L02.M1.0387</t>
  </si>
  <si>
    <t>HC1.C27.L02.M1.0388</t>
  </si>
  <si>
    <t>HC1.C27.L02.M1.0389</t>
  </si>
  <si>
    <t>HC1.C27.L02.M1.0390</t>
  </si>
  <si>
    <t>HC1.C27.L02.M1.0391</t>
  </si>
  <si>
    <t>HC1.C27.L02.M1.0392</t>
  </si>
  <si>
    <t>HC1.C27.L02.M1.0393</t>
  </si>
  <si>
    <t>HC1.C27.L02.M1.0394</t>
  </si>
  <si>
    <t>HC1.C27.L02.M1.0395</t>
  </si>
  <si>
    <t>HC1.C27.L02.M1.0396</t>
  </si>
  <si>
    <t>HC1.C27.L02.M1.0397</t>
  </si>
  <si>
    <t>HC1.C27.L02.M1.0398</t>
  </si>
  <si>
    <t>HC1.C27.L02.M1.0399</t>
  </si>
  <si>
    <t>HC1.C27.L02.M1.0400</t>
  </si>
  <si>
    <t>HC1.C27.L02.M1.0401</t>
  </si>
  <si>
    <t>HC1.C27.L02.M1.0402</t>
  </si>
  <si>
    <t>HC1.C27.L02.M1.0403</t>
  </si>
  <si>
    <t>HC1.C27.L02.M1.0404</t>
  </si>
  <si>
    <t>HC1.C27.L02.M1.0405</t>
  </si>
  <si>
    <t>HC1.C27.L02.M1.0406</t>
  </si>
  <si>
    <t>HC1.C27.L02.M1.0407</t>
  </si>
  <si>
    <t>HC1.C27.L02.M1.0408</t>
  </si>
  <si>
    <t>HC1.C27.L02.M1.0409</t>
  </si>
  <si>
    <t>HC1.C27.L02.M1.0410</t>
  </si>
  <si>
    <t>HC1.C27.L02.M1.0411</t>
  </si>
  <si>
    <t>HC1.C27.L02.M1.0412</t>
  </si>
  <si>
    <t>HC1.C27.L02.M1.0413</t>
  </si>
  <si>
    <t>HC1.C27.L02.M1.0414</t>
  </si>
  <si>
    <t>HC1.C27.L02.M1.0415</t>
  </si>
  <si>
    <t>HC1.C27.L02.M1.0416</t>
  </si>
  <si>
    <t>HC1.C27.L02.M1.0417</t>
  </si>
  <si>
    <t>HC1.C27.L02.M1.0418</t>
  </si>
  <si>
    <t>HC1.C27.L02.M1.0419</t>
  </si>
  <si>
    <t>HC1.C27.L02.M1.0420</t>
  </si>
  <si>
    <t>HC1.C27.L02.M1.0421</t>
  </si>
  <si>
    <t>HC1.C27.L02.M1.0422</t>
  </si>
  <si>
    <t>HC1.C27.L02.M1.0423</t>
  </si>
  <si>
    <t>HC1.C27.L02.M1.0424</t>
  </si>
  <si>
    <t>HC1.C27.L02.M1.0425</t>
  </si>
  <si>
    <t>HC1.C27.L02.M1.0426</t>
  </si>
  <si>
    <t>HC1.C27.L02.M1.0427</t>
  </si>
  <si>
    <t>HC1.C27.L02.M1.0428</t>
  </si>
  <si>
    <t>HC1.C27.L02.M1.0429</t>
  </si>
  <si>
    <t>HC1.C27.L02.M1.0430</t>
  </si>
  <si>
    <t>HC1.C27.L02.M1.0431</t>
  </si>
  <si>
    <t>HC1.C27.L02.M1.0432</t>
  </si>
  <si>
    <t>HC1.C27.L02.M1.0433</t>
  </si>
  <si>
    <t>HC1.C27.L02.M1.0434</t>
  </si>
  <si>
    <t>HC1.C27.L02.M1.0435</t>
  </si>
  <si>
    <t>HC1.C27.L02.M1.0436</t>
  </si>
  <si>
    <t>HC1.C27.L02.M1.0437</t>
  </si>
  <si>
    <t>HC1.C27.L02.M1.0438</t>
  </si>
  <si>
    <t>HC1.C27.L02.M1.0439</t>
  </si>
  <si>
    <t>HC1.C27.L02.M1.0440</t>
  </si>
  <si>
    <t>HC1.C27.L02.M1.0441</t>
  </si>
  <si>
    <t>HC1.C27.L02.M1.0442</t>
  </si>
  <si>
    <t>HC1.C27.L02.M1.0443</t>
  </si>
  <si>
    <t>HC1.C27.L02.M1.0444</t>
  </si>
  <si>
    <t>HC1.C27.L02.M2.0445</t>
  </si>
  <si>
    <t>HC1.C27.L02.M2.0446</t>
  </si>
  <si>
    <t>HC1.C27.L02.M2.0447</t>
  </si>
  <si>
    <t>HC1.C27.L02.M2.0448</t>
  </si>
  <si>
    <t>HC1.C27.L02.M2.0449</t>
  </si>
  <si>
    <t>HC1.C27.L02.M2.0450</t>
  </si>
  <si>
    <t>HC1.C27.L02.M2.0451</t>
  </si>
  <si>
    <t>HC1.C27.L02.M2.0452</t>
  </si>
  <si>
    <t>HC1.C27.L02.M2.0453</t>
  </si>
  <si>
    <t>HC1.C27.L02.M2.0454</t>
  </si>
  <si>
    <t>HC1.C27.L02.M2.0455</t>
  </si>
  <si>
    <t>HC1.C27.L02.M2.0456</t>
  </si>
  <si>
    <t>HC1.C27.L02.M2.0457</t>
  </si>
  <si>
    <t>HC1.C27.L02.M2.0458</t>
  </si>
  <si>
    <t>HC1.C27.L02.M2.0459</t>
  </si>
  <si>
    <t>HC1.C27.L02.M2.0460</t>
  </si>
  <si>
    <t>HC1.C27.L02.M2.0461</t>
  </si>
  <si>
    <t>HC1.C27.L02.M2.0462</t>
  </si>
  <si>
    <t>HC1.C27.L02.M2.0463</t>
  </si>
  <si>
    <t>HC1.C27.L02.M2.0464</t>
  </si>
  <si>
    <t>HC1.C27.L02.M2.0465</t>
  </si>
  <si>
    <t>HC1.C27.L02.M2.0466</t>
  </si>
  <si>
    <t>HC1.C27.L02.M2.0467</t>
  </si>
  <si>
    <t>HC1.C27.L02.M2.0468</t>
  </si>
  <si>
    <t>HC1.C27.L02.M2.0469</t>
  </si>
  <si>
    <t>HC1.C27.L02.M2.0470</t>
  </si>
  <si>
    <t>HC1.C27.L02.M2.0471</t>
  </si>
  <si>
    <t>HC1.C27.L02.M2.0472</t>
  </si>
  <si>
    <t>HC1.C27.L02.M2.0473</t>
  </si>
  <si>
    <t>HC1.C27.L02.M2.0474</t>
  </si>
  <si>
    <t>HC1.C27.L02.M2.0475</t>
  </si>
  <si>
    <t>HC1.C27.L02.M2.0476</t>
  </si>
  <si>
    <t>HC1.C27.L02.M2.0477</t>
  </si>
  <si>
    <t>HC1.C27.L02.M2.0478</t>
  </si>
  <si>
    <t>HC1.C27.L02.M2.0479</t>
  </si>
  <si>
    <t>HC1.C27.L02.M2.0480</t>
  </si>
  <si>
    <t>HC1.C27.L02.M2.0481</t>
  </si>
  <si>
    <t>HC1.C27.L02.M2.0482</t>
  </si>
  <si>
    <t>HC1.C27.L02.M2.0483</t>
  </si>
  <si>
    <t>HC1.C27.L02.M2.0484</t>
  </si>
  <si>
    <t>HC1.C27.L02.M2.0485</t>
  </si>
  <si>
    <t>HC1.C27.L02.M2.0486</t>
  </si>
  <si>
    <t>HC1.C27.L02.M2.0487</t>
  </si>
  <si>
    <t>HC1.C27.L02.M2.0488</t>
  </si>
  <si>
    <t>HC1.C27.L02.M2.0489</t>
  </si>
  <si>
    <t>HC1.C27.L02.M2.0490</t>
  </si>
  <si>
    <t>HC1.C27.L02.M2.0491</t>
  </si>
  <si>
    <t>HC1.C27.L02.M2.0492</t>
  </si>
  <si>
    <t>HC1.C27.L02.M2.0493</t>
  </si>
  <si>
    <t>HC1.C27.L02.M2.0494</t>
  </si>
  <si>
    <t>HC1.C27.L02.M2.0495</t>
  </si>
  <si>
    <t>HC1.C27.L02.M2.0496</t>
  </si>
  <si>
    <t>HC1.C27.L02.M2.0497</t>
  </si>
  <si>
    <t>HC1.C27.L02.M2.0498</t>
  </si>
  <si>
    <t>HC1.C27.L02.M2.0499</t>
  </si>
  <si>
    <t>HC1.C27.L02.M2.0500</t>
  </si>
  <si>
    <t>HC1.C27.L02.M2.0501</t>
  </si>
  <si>
    <t>HC1.C27.L02.M2.0502</t>
  </si>
  <si>
    <t>HC1.C27.L02.M2.0503</t>
  </si>
  <si>
    <t>HC1.C27.L02.M2.0504</t>
  </si>
  <si>
    <t>HC1.C27.L02.M2.0505</t>
  </si>
  <si>
    <t>HC1.C27.L02.M2.0506</t>
  </si>
  <si>
    <t>HC1.C27.L02.M2.0507</t>
  </si>
  <si>
    <t>HC1.C27.L02.M2.0508</t>
  </si>
  <si>
    <t>HC1.C27.L02.M2.0509</t>
  </si>
  <si>
    <t>HC1.C27.L02.M2.0510</t>
  </si>
  <si>
    <t>HC1.C27.L02.M2.0511</t>
  </si>
  <si>
    <t>HC1.C27.L02.M2.0512</t>
  </si>
  <si>
    <t>HC1.C27.L02.M2.0513</t>
  </si>
  <si>
    <t>HC1.C27.L02.M2.0514</t>
  </si>
  <si>
    <t>HC1.C27.L02.M2.0515</t>
  </si>
  <si>
    <t>HC1.C27.L02.M2.0516</t>
  </si>
  <si>
    <t>HC1.C27.L02.M2.0517</t>
  </si>
  <si>
    <t>HC1.C27.L02.M2.0518</t>
  </si>
  <si>
    <t>HC1.C27.L02.M2.0519</t>
  </si>
  <si>
    <t>HC1.C27.L02.M2.0520</t>
  </si>
  <si>
    <t>HC1.C27.L02.M2.0521</t>
  </si>
  <si>
    <t>HC1.C27.L02.M2.0522</t>
  </si>
  <si>
    <t>HC1.C27.L02.M2.0523</t>
  </si>
  <si>
    <t>HC1.C27.L02.M2.0524</t>
  </si>
  <si>
    <t>HC1.C27.L02.M2.0525</t>
  </si>
  <si>
    <t>HC1.C27.L02.M2.0526</t>
  </si>
  <si>
    <t>HC1.C27.L02.M2.0527</t>
  </si>
  <si>
    <t>HC1.C27.L02.M2.0528</t>
  </si>
  <si>
    <t>HC1.C27.L02.M2.0529</t>
  </si>
  <si>
    <t>HC1.C27.L02.M2.0530</t>
  </si>
  <si>
    <t>HC1.C27.L02.M2.0531</t>
  </si>
  <si>
    <t>HC1.C27.L02.M2.0532</t>
  </si>
  <si>
    <t>HC1.C27.L02.M2.0533</t>
  </si>
  <si>
    <t>HC1.C27.L02.M2.0534</t>
  </si>
  <si>
    <t>HC1.C27.L02.M2.0535</t>
  </si>
  <si>
    <t>HC1.C27.L02.M2.0536</t>
  </si>
  <si>
    <t>HC1.C27.L02.M2.0537</t>
  </si>
  <si>
    <t>HC1.C27.L02.M2.0538</t>
  </si>
  <si>
    <t>HC1.C27.L02.M2.0539</t>
  </si>
  <si>
    <t>HC1.C27.L02.M2.0540</t>
  </si>
  <si>
    <t>HC1.C27.L02.M2.0541</t>
  </si>
  <si>
    <t>HC1.C27.L02.M2.0542</t>
  </si>
  <si>
    <t>HC1.C27.L02.M2.0543</t>
  </si>
  <si>
    <t>HC1.C27.L02.M2.0544</t>
  </si>
  <si>
    <t>HC1.C27.L02.M2.0545</t>
  </si>
  <si>
    <t>HC1.C27.L02.M2.0546</t>
  </si>
  <si>
    <t>HC1.C27.L02.M2.0547</t>
  </si>
  <si>
    <t>HC1.C27.L02.M2.0548</t>
  </si>
  <si>
    <t>HC1.C27.L02.M2.0549</t>
  </si>
  <si>
    <t>HC1.C27.L02.M2.0550</t>
  </si>
  <si>
    <t>HC1.C27.L02.M2.0551</t>
  </si>
  <si>
    <t>HC1.C27.L02.M2.0552</t>
  </si>
  <si>
    <t>HC1.C27.L02.M2.0553</t>
  </si>
  <si>
    <t>HC1.C27.L02.M2.0554</t>
  </si>
  <si>
    <t>HC1.C27.L02.M3.0555</t>
  </si>
  <si>
    <t>HC1.C27.L02.M3.0556</t>
  </si>
  <si>
    <t>HC1.C27.L02.M3.0557</t>
  </si>
  <si>
    <t>HC1.C27.L02.M3.0558</t>
  </si>
  <si>
    <t>HC1.C27.L02.M3.0559</t>
  </si>
  <si>
    <t>HC1.C27.L02.M3.0560</t>
  </si>
  <si>
    <t>HC1.C27.L02.M3.0561</t>
  </si>
  <si>
    <t>HC1.C27.L02.M3.0562</t>
  </si>
  <si>
    <t>HC1.C27.L02.M3.0563</t>
  </si>
  <si>
    <t>HC1.C27.L02.M3.0564</t>
  </si>
  <si>
    <t>HC1.C27.L02.M3.0565</t>
  </si>
  <si>
    <t>HC1.C27.L02.M3.0566</t>
  </si>
  <si>
    <t>HC1.C27.L02.M3.0567</t>
  </si>
  <si>
    <t>HC1.C27.L02.M3.0568</t>
  </si>
  <si>
    <t>HC1.C27.L02.M3.0569</t>
  </si>
  <si>
    <t>HC1.C27.L02.M3.0570</t>
  </si>
  <si>
    <t>HC1.C27.L02.M3.0571</t>
  </si>
  <si>
    <t>HC1.C27.L02.M3.0572</t>
  </si>
  <si>
    <t>HC1.C27.L02.M3.0573</t>
  </si>
  <si>
    <t>HC1.C27.L02.M3.0574</t>
  </si>
  <si>
    <t>HC1.C27.L02.M3.0575</t>
  </si>
  <si>
    <t>HC1.C27.L02.M3.0576</t>
  </si>
  <si>
    <t>HC1.C27.L02.M3.0577</t>
  </si>
  <si>
    <t>HC1.C27.L02.M3.0578</t>
  </si>
  <si>
    <t>HC1.C27.L02.M3.0579</t>
  </si>
  <si>
    <t>HC1.C27.L02.M3.0580</t>
  </si>
  <si>
    <t>HC1.C27.L02.M3.0581</t>
  </si>
  <si>
    <t>HC1.C27.L02.M3.0582</t>
  </si>
  <si>
    <t>HC1.C27.L02.M3.0583</t>
  </si>
  <si>
    <t>HC1.C27.L02.M3.0584</t>
  </si>
  <si>
    <t>HC1.C27.L02.M3.0585</t>
  </si>
  <si>
    <t>HC1.C27.L02.M3.0586</t>
  </si>
  <si>
    <t>HC1.C27.L02.M3.0587</t>
  </si>
  <si>
    <t>HC1.C27.L02.M3.0588</t>
  </si>
  <si>
    <t>HC1.C27.L02.M3.0589</t>
  </si>
  <si>
    <t>HC1.C27.L02.M3.0590</t>
  </si>
  <si>
    <t>HC1.C27.L02.M3.0591</t>
  </si>
  <si>
    <t>HC1.C27.L02.M3.0592</t>
  </si>
  <si>
    <t>HC1.C27.L02.M3.0593</t>
  </si>
  <si>
    <t>HC1.C27.L02.M3.0594</t>
  </si>
  <si>
    <t>HC1.C27.L02.M3.0595</t>
  </si>
  <si>
    <t>HC1.C27.L02.M3.0596</t>
  </si>
  <si>
    <t>HC1.C27.L02.M3.0597</t>
  </si>
  <si>
    <t>HC1.C27.L02.M3.0598</t>
  </si>
  <si>
    <t>HC1.C27.L02.M3.0599</t>
  </si>
  <si>
    <t>HC1.C27.L02.M3.0600</t>
  </si>
  <si>
    <t>HC1.C27.L02.M3.0601</t>
  </si>
  <si>
    <t>HC1.C27.L02.M3.0602</t>
  </si>
  <si>
    <t>HC1.C27.L02.M3.0603</t>
  </si>
  <si>
    <t>HC1.C27.L02.M3.0604</t>
  </si>
  <si>
    <t>HC1.C27.L02.M3.0605</t>
  </si>
  <si>
    <t>HC1.C27.L02.M3.0606</t>
  </si>
  <si>
    <t>HC1.C27.L02.M3.0607</t>
  </si>
  <si>
    <t>HC1.C27.L02.M3.0608</t>
  </si>
  <si>
    <t>HC1.C27.L02.M3.0609</t>
  </si>
  <si>
    <t>HC1.C27.L02.M3.0610</t>
  </si>
  <si>
    <t>HC1.C27.L02.M3.0611</t>
  </si>
  <si>
    <t>HC1.C27.L02.M3.0612</t>
  </si>
  <si>
    <t>HC1.C27.L02.M3.0613</t>
  </si>
  <si>
    <t>HC1.C27.L02.M3.0614</t>
  </si>
  <si>
    <t>HC1.C27.L02.M3.0615</t>
  </si>
  <si>
    <t>HC1.C27.L02.M3.0616</t>
  </si>
  <si>
    <t>HC1.C27.L02.M3.0617</t>
  </si>
  <si>
    <t>HC1.C27.L02.M3.0618</t>
  </si>
  <si>
    <t>HC1.C27.L02.M3.0619</t>
  </si>
  <si>
    <t>HC1.C27.L02.M3.0620</t>
  </si>
  <si>
    <t>HC1.C27.L02.M3.0621</t>
  </si>
  <si>
    <t>HC1.C27.L02.M3.0622</t>
  </si>
  <si>
    <t>HC1.C27.L02.M3.0623</t>
  </si>
  <si>
    <t>HC1.C27.L02.M3.0624</t>
  </si>
  <si>
    <t>HC1.C27.L02.M3.0625</t>
  </si>
  <si>
    <t>HC1.C27.L02.M3.0626</t>
  </si>
  <si>
    <t>HC1.C27.L02.M3.0627</t>
  </si>
  <si>
    <t>HC1.C27.L02.M3.0628</t>
  </si>
  <si>
    <t>HC1.C27.L02.M3.0629</t>
  </si>
  <si>
    <t>HC1.C27.L02.M4.0630</t>
  </si>
  <si>
    <t>HC1.C27.L02.M4.0631</t>
  </si>
  <si>
    <t>HC1.C27.L02.M4.0632</t>
  </si>
  <si>
    <t>HC1.C27.L02.M4.0633</t>
  </si>
  <si>
    <t>HC1.C27.L02.M4.0634</t>
  </si>
  <si>
    <t>HC1.C27.L02.M4.0635</t>
  </si>
  <si>
    <t>HC1.C27.L02.M4.0636</t>
  </si>
  <si>
    <t>HC1.C27.L02.M4.0637</t>
  </si>
  <si>
    <t>HC1.C27.L02.M4.0638</t>
  </si>
  <si>
    <t>HC1.C27.L02.M4.0639</t>
  </si>
  <si>
    <t>HC1.C27.L02.M4.0640</t>
  </si>
  <si>
    <t>HC1.C27.L02.M4.0641</t>
  </si>
  <si>
    <t>HC1.C27.L02.M4.0642</t>
  </si>
  <si>
    <t>HC1.C27.L02.M4.0643</t>
  </si>
  <si>
    <t>HC1.C27.L02.M4.0644</t>
  </si>
  <si>
    <t>HC1.C27.L02.M4.0645</t>
  </si>
  <si>
    <t>HC1.C27.L02.M4.0646</t>
  </si>
  <si>
    <t>HC1.C27.L02.M4.0647</t>
  </si>
  <si>
    <t>HC1.C27.L02.M4.0648</t>
  </si>
  <si>
    <t>HC1.C27.L02.M4.0649</t>
  </si>
  <si>
    <t>HC1.C27.L02.M4.0650</t>
  </si>
  <si>
    <t>HC1.C27.L02.M4.0651</t>
  </si>
  <si>
    <t>HC1.C27.L02.M4.0652</t>
  </si>
  <si>
    <t>HC1.C27.L02.M4.0653</t>
  </si>
  <si>
    <t>HC1.C27.L02.M4.0654</t>
  </si>
  <si>
    <t>HC1.C27.L02.M4.0655</t>
  </si>
  <si>
    <t>HC1.C27.L02.M4.0656</t>
  </si>
  <si>
    <t>HC1.C27.L02.M4.0657</t>
  </si>
  <si>
    <t>HC1.C27.L02.M4.0658</t>
  </si>
  <si>
    <t>HC1.C27.L02.M4.0659</t>
  </si>
  <si>
    <t>HC1.C27.L02.M4.0660</t>
  </si>
  <si>
    <t>HC1.C27.L02.M4.0661</t>
  </si>
  <si>
    <t>HC1.C27.L02.M4.0662</t>
  </si>
  <si>
    <t>HC1.C27.L02.M4.0663</t>
  </si>
  <si>
    <t>HC1.C27.L02.M4.0664</t>
  </si>
  <si>
    <t>HC1.C27.L02.M4.0665</t>
  </si>
  <si>
    <t>HC1.C27.L02.M4.0666</t>
  </si>
  <si>
    <t>HC1.C27.L02.M4.0667</t>
  </si>
  <si>
    <t>HC1.C27.L02.M4.0668</t>
  </si>
  <si>
    <t>HC1.C27.L02.M4.0669</t>
  </si>
  <si>
    <t>HC1.C27.L02.M4.0670</t>
  </si>
  <si>
    <t>HC1.C27.L02.M4.0671</t>
  </si>
  <si>
    <t>HC1.C27.L02.M4.0672</t>
  </si>
  <si>
    <t>HC1.C27.L02.M4.0673</t>
  </si>
  <si>
    <t>HC1.C27.L02.M4.0674</t>
  </si>
  <si>
    <t>HC1.C27.L02.M4.0675</t>
  </si>
  <si>
    <t>HC1.C27.L02.M4.0676</t>
  </si>
  <si>
    <t>HC1.C27.L02.M4.0677</t>
  </si>
  <si>
    <t>HC1.C27.L02.M4.0678</t>
  </si>
  <si>
    <t>HC1.C27.L02.M4.0679</t>
  </si>
  <si>
    <t>HC1.C27.L02.M4.0680</t>
  </si>
  <si>
    <t>HC1.C27.L02.M4.0681</t>
  </si>
  <si>
    <t>HC1.C27.L02.M4.0682</t>
  </si>
  <si>
    <t>HC1.C27.L02.M4.0683</t>
  </si>
  <si>
    <t>HC1.C27.L02.M4.0684</t>
  </si>
  <si>
    <t>HC1.C27.L02.M4.0685</t>
  </si>
  <si>
    <t>HC1.C27.L02.M4.0686</t>
  </si>
  <si>
    <t>HC1.C27.L02.M4.0687</t>
  </si>
  <si>
    <t>HC1.C27.L02.M4.0688</t>
  </si>
  <si>
    <t>HC1.C27.L02.M4.0689</t>
  </si>
  <si>
    <t>HC1.C27.L02.M4.0690</t>
  </si>
  <si>
    <t>HC1.C27.L02.M4.0691</t>
  </si>
  <si>
    <t>HC1.C27.L02.M4.0692</t>
  </si>
  <si>
    <t>HC1.C27.L02.M4.0693</t>
  </si>
  <si>
    <t>HC1.C27.L02.M4.0694</t>
  </si>
  <si>
    <t>HC1.C27.L02.M4.0695</t>
  </si>
  <si>
    <t>HC1.C27.L02.M4.0696</t>
  </si>
  <si>
    <t>HC1.C27.L02.M4.0697</t>
  </si>
  <si>
    <t>HC1.C27.L02.M4.0698</t>
  </si>
  <si>
    <t>HC1.C27.L02.M4.0699</t>
  </si>
  <si>
    <t>HC1.C27.L02.M4.0700</t>
  </si>
  <si>
    <t>HC1.C27.L02.M4.0701</t>
  </si>
  <si>
    <t>HC1.C27.L02.M4.0702</t>
  </si>
  <si>
    <t>HC1.C27.L02.M4.0703</t>
  </si>
  <si>
    <t>HC1.C27.L02.M4.0704</t>
  </si>
  <si>
    <t>HC1.C27.L02.M4.0705</t>
  </si>
  <si>
    <t>HC1.C27.L02.M4.0706</t>
  </si>
  <si>
    <t>HC1.C27.L02.M4.0707</t>
  </si>
  <si>
    <t>HC1.C27.L02.M4.0708</t>
  </si>
  <si>
    <t>HC1.C27.L02.M4.0709</t>
  </si>
  <si>
    <t>HC1.C27.L02.M4.0710</t>
  </si>
  <si>
    <t>HC1.C27.L02.M4.0711</t>
  </si>
  <si>
    <t>HC1.C27.L02.M4.0712</t>
  </si>
  <si>
    <t>HC1.C27.L02.M4.0713</t>
  </si>
  <si>
    <t>HC1.C27.L02.M4.0714</t>
  </si>
  <si>
    <t>HC1.C27.L02.M4.0715</t>
  </si>
  <si>
    <t>HC1.C27.L02.M4.0716</t>
  </si>
  <si>
    <t>HC1.C27.L02.M4.0717</t>
  </si>
  <si>
    <t>HC1.C27.L02.M4.0718</t>
  </si>
  <si>
    <t>HC1.C27.L02.M4.0719</t>
  </si>
  <si>
    <t>HC1.C27.L02.M4.0720</t>
  </si>
  <si>
    <t>HC1.C27.L02.M4.0721</t>
  </si>
  <si>
    <t>HC1.C27.L02.M4.0722</t>
  </si>
  <si>
    <t>HC1.C27.L02.M4.0723</t>
  </si>
  <si>
    <t>HC1.C27.L02.M4.0724</t>
  </si>
  <si>
    <t>HC1.C27.L02.M4.0725</t>
  </si>
  <si>
    <t>HC1.C27.L02.M4.0726</t>
  </si>
  <si>
    <t>HC1.C27.L02.M4.0727</t>
  </si>
  <si>
    <t>HC1.C27.L02.M4.0728</t>
  </si>
  <si>
    <t>HC1.C27.L02.M4.0729</t>
  </si>
  <si>
    <t>HC1.C27.L02.M4.0730</t>
  </si>
  <si>
    <t>HC1.C27.L02.M4.0731</t>
  </si>
  <si>
    <t>HC1.C27.L02.M4.0732</t>
  </si>
  <si>
    <t>HC1.C27.L02.M4.0733</t>
  </si>
  <si>
    <t>HC1.C27.L02.M4.0734</t>
  </si>
  <si>
    <t>HC1.C27.L02.M4.0735</t>
  </si>
  <si>
    <t>HC1.C27.L02.M4.0736</t>
  </si>
  <si>
    <t>HC1.C27.L02.M4.0737</t>
  </si>
  <si>
    <t>HC1.C27.L02.M4.0738</t>
  </si>
  <si>
    <t>HC1.C27.L02.M4.0739</t>
  </si>
  <si>
    <t>HC1.C27.L02.M4.0740</t>
  </si>
  <si>
    <t>HC1.C27.L02.M4.0741</t>
  </si>
  <si>
    <t>HC1.C27.L02.M4.0742</t>
  </si>
  <si>
    <t>HC1.C27.L02.M4.0743</t>
  </si>
  <si>
    <t>HC1.C27.L02.M4.0744</t>
  </si>
  <si>
    <t>HC1.C27.L02.M4.0745</t>
  </si>
  <si>
    <t>HC1.C27.L02.M4.0746</t>
  </si>
  <si>
    <t>HC1.C27.L02.M4.0747</t>
  </si>
  <si>
    <t>HC1.C27.L02.M4.0748</t>
  </si>
  <si>
    <t>HC1.C27.L02.M4.0749</t>
  </si>
  <si>
    <t>HC1.C27.L02.M4.0750</t>
  </si>
  <si>
    <t>HC1.C27.L02.M4.0751</t>
  </si>
  <si>
    <t>HC1.C27.L02.M4.0752</t>
  </si>
  <si>
    <t>HC1.C27.L02.M4.0753</t>
  </si>
  <si>
    <t>HC1.C27.L02.M4.0754</t>
  </si>
  <si>
    <t>HC1.C27.L02.M4.0755</t>
  </si>
  <si>
    <t>HC1.C27.L02.M4.0756</t>
  </si>
  <si>
    <t>HC1.C27.L03.M1.0757</t>
  </si>
  <si>
    <t>HC1.C27.L03.M1.0758</t>
  </si>
  <si>
    <t>HC1.C27.L03.M1.0759</t>
  </si>
  <si>
    <t>HC1.C27.L03.M1.0760</t>
  </si>
  <si>
    <t>HC1.C27.L03.M1.0761</t>
  </si>
  <si>
    <t>HC1.C27.L03.M1.0762</t>
  </si>
  <si>
    <t>HC1.C27.L03.M1.0763</t>
  </si>
  <si>
    <t>HC1.C27.L03.M1.0764</t>
  </si>
  <si>
    <t>HC1.C27.L03.M1.0765</t>
  </si>
  <si>
    <t>HC1.C27.L03.M1.0766</t>
  </si>
  <si>
    <t>HC1.C27.L03.M1.0767</t>
  </si>
  <si>
    <t>HC1.C27.L03.M1.0768</t>
  </si>
  <si>
    <t>HC1.C27.L03.M1.0769</t>
  </si>
  <si>
    <t>HC1.C27.L03.M1.0770</t>
  </si>
  <si>
    <t>HC1.C27.L03.M1.0771</t>
  </si>
  <si>
    <t>HC1.C27.L03.M1.0772</t>
  </si>
  <si>
    <t>HC1.C27.L03.M1.0773</t>
  </si>
  <si>
    <t>HC1.C27.L03.M1.0774</t>
  </si>
  <si>
    <t>HC1.C27.L03.M1.0775</t>
  </si>
  <si>
    <t>HC1.C27.L03.M1.0776</t>
  </si>
  <si>
    <t>HC1.C27.L03.M1.0777</t>
  </si>
  <si>
    <t>HC1.C27.L03.M1.0778</t>
  </si>
  <si>
    <t>HC1.C27.L03.M1.0779</t>
  </si>
  <si>
    <t>HC1.C27.L03.M1.0780</t>
  </si>
  <si>
    <t>HC1.C27.L03.M1.0781</t>
  </si>
  <si>
    <t>HC1.C27.L03.M1.0782</t>
  </si>
  <si>
    <t>HC1.C27.L03.M1.0783</t>
  </si>
  <si>
    <t>HC1.C27.L03.M1.0784</t>
  </si>
  <si>
    <t>HC1.C27.L03.M1.0785</t>
  </si>
  <si>
    <t>HC1.C27.L03.M1.0786</t>
  </si>
  <si>
    <t>HC1.C27.L03.M1.0787</t>
  </si>
  <si>
    <t>HC1.C27.L03.M1.0788</t>
  </si>
  <si>
    <t>HC1.C27.L03.M1.0789</t>
  </si>
  <si>
    <t>HC1.C27.L03.M1.0790</t>
  </si>
  <si>
    <t>HC1.C27.L03.M1.0791</t>
  </si>
  <si>
    <t>HC1.C27.L03.M1.0792</t>
  </si>
  <si>
    <t>HC1.C27.L03.M1.0793</t>
  </si>
  <si>
    <t>HC1.C27.L03.M1.0794</t>
  </si>
  <si>
    <t>HC1.C27.L03.M1.0795</t>
  </si>
  <si>
    <t>HC1.C27.L03.M1.0796</t>
  </si>
  <si>
    <t>HC1.C27.L03.M1.0797</t>
  </si>
  <si>
    <t>HC1.C27.L03.M1.0798</t>
  </si>
  <si>
    <t>HC1.C27.L03.M1.0799</t>
  </si>
  <si>
    <t>HC1.C27.L03.M1.0800</t>
  </si>
  <si>
    <t>HC1.C27.L03.M1.0801</t>
  </si>
  <si>
    <t>HC1.C27.L03.M1.0802</t>
  </si>
  <si>
    <t>HC1.C27.L03.M1.0803</t>
  </si>
  <si>
    <t>HC1.C27.L03.M1.0804</t>
  </si>
  <si>
    <t>HC1.C27.L03.M1.0805</t>
  </si>
  <si>
    <t>HC1.C27.L03.M1.0806</t>
  </si>
  <si>
    <t>HC1.C27.L03.M1.0807</t>
  </si>
  <si>
    <t>HC1.C27.L03.M1.0808</t>
  </si>
  <si>
    <t>HC1.C27.L03.M1.0809</t>
  </si>
  <si>
    <t>HC1.C27.L03.M1.0810</t>
  </si>
  <si>
    <t>HC1.C27.L03.M1.0811</t>
  </si>
  <si>
    <t>HC1.C27.L03.M1.0812</t>
  </si>
  <si>
    <t>HC1.C27.L03.M1.0813</t>
  </si>
  <si>
    <t>HC1.C27.L03.M1.0814</t>
  </si>
  <si>
    <t>HC1.C27.L03.M1.0815</t>
  </si>
  <si>
    <t>HC1.C27.L03.M1.0816</t>
  </si>
  <si>
    <t>HC1.C27.L03.M2.0817</t>
  </si>
  <si>
    <t>HC1.C27.L03.M2.0818</t>
  </si>
  <si>
    <t>HC1.C27.L03.M2.0819</t>
  </si>
  <si>
    <t>HC1.C27.L03.M2.0820</t>
  </si>
  <si>
    <t>HC1.C27.L03.M2.0821</t>
  </si>
  <si>
    <t>HC1.C27.L03.M2.0822</t>
  </si>
  <si>
    <t>HC1.C27.L03.M2.0823</t>
  </si>
  <si>
    <t>HC1.C27.L03.M2.0824</t>
  </si>
  <si>
    <t>HC1.C27.L03.M2.0825</t>
  </si>
  <si>
    <t>HC1.C27.L03.M2.0826</t>
  </si>
  <si>
    <t>HC1.C27.L03.M2.0827</t>
  </si>
  <si>
    <t>HC1.C27.L03.M2.0828</t>
  </si>
  <si>
    <t>HC1.C27.L03.M2.0829</t>
  </si>
  <si>
    <t>HC1.C27.L03.M2.0830</t>
  </si>
  <si>
    <t>HC1.C27.L03.M2.0831</t>
  </si>
  <si>
    <t>HC1.C27.L03.M2.0832</t>
  </si>
  <si>
    <t>HC1.C27.L03.M2.0833</t>
  </si>
  <si>
    <t>HC1.C27.L03.M2.0834</t>
  </si>
  <si>
    <t>HC1.C27.L03.M2.0835</t>
  </si>
  <si>
    <t>HC1.C27.L03.M2.0836</t>
  </si>
  <si>
    <t>HC1.C27.L03.M2.0837</t>
  </si>
  <si>
    <t>HC1.C27.L03.M2.0838</t>
  </si>
  <si>
    <t>HC1.C27.L03.M2.0839</t>
  </si>
  <si>
    <t>HC1.C27.L03.M2.0840</t>
  </si>
  <si>
    <t>HC1.C27.L03.M2.0841</t>
  </si>
  <si>
    <t>HC1.C27.L03.M2.0842</t>
  </si>
  <si>
    <t>HC1.C27.L03.M2.0843</t>
  </si>
  <si>
    <t>HC1.C27.L03.M2.0844</t>
  </si>
  <si>
    <t>HC1.C27.L03.M2.0845</t>
  </si>
  <si>
    <t>HC1.C27.L03.M2.0846</t>
  </si>
  <si>
    <t>HC1.C27.L03.M2.0847</t>
  </si>
  <si>
    <t>HC1.C27.L03.M2.0848</t>
  </si>
  <si>
    <t>HC1.C27.L03.M2.0849</t>
  </si>
  <si>
    <t>HC1.C27.L03.M2.0850</t>
  </si>
  <si>
    <t>HC1.C27.L03.M2.0851</t>
  </si>
  <si>
    <t>HC1.C27.L03.M2.0852</t>
  </si>
  <si>
    <t>HC1.C27.L03.M2.0853</t>
  </si>
  <si>
    <t>HC1.C27.L03.M2.0854</t>
  </si>
  <si>
    <t>HC1.C27.L03.M2.0855</t>
  </si>
  <si>
    <t>HC1.C27.L03.M2.0856</t>
  </si>
  <si>
    <t>HC1.C27.L03.M2.0857</t>
  </si>
  <si>
    <t>HC1.C27.L03.M2.0858</t>
  </si>
  <si>
    <t>HC1.C27.L03.M2.0859</t>
  </si>
  <si>
    <t>HC1.C27.L03.M2.0860</t>
  </si>
  <si>
    <t>HC1.C27.L03.M2.0861</t>
  </si>
  <si>
    <t>HC1.C27.L03.M2.0862</t>
  </si>
  <si>
    <t>HC1.C27.L03.M2.0863</t>
  </si>
  <si>
    <t>HC1.C27.L03.M2.0864</t>
  </si>
  <si>
    <t>HC1.C27.L03.M2.0865</t>
  </si>
  <si>
    <t>HC1.C27.L03.M2.0866</t>
  </si>
  <si>
    <t>HC1.C27.L03.M2.0867</t>
  </si>
  <si>
    <t>HC1.C27.L03.M2.0868</t>
  </si>
  <si>
    <t>HC1.C27.L03.M2.0869</t>
  </si>
  <si>
    <t>HC1.C27.L03.M2.0870</t>
  </si>
  <si>
    <t>HC1.C27.L03.M2.0871</t>
  </si>
  <si>
    <t>HC1.C27.L03.M2.0872</t>
  </si>
  <si>
    <t>HC1.C27.L03.M2.0873</t>
  </si>
  <si>
    <t>HC1.C27.L03.M2.0874</t>
  </si>
  <si>
    <t>HC1.C27.L03.M2.0875</t>
  </si>
  <si>
    <t>HC1.C27.L03.M2.0876</t>
  </si>
  <si>
    <t>HC1.C27.L03.M2.0877</t>
  </si>
  <si>
    <t>HC1.C27.L03.M2.0878</t>
  </si>
  <si>
    <t>HC1.C27.L03.M2.0879</t>
  </si>
  <si>
    <t>HC1.C27.L03.M2.0880</t>
  </si>
  <si>
    <t>HC1.C27.L03.M2.0881</t>
  </si>
  <si>
    <t>HC1.C27.L03.M2.0882</t>
  </si>
  <si>
    <t>HC1.C27.L03.M2.0883</t>
  </si>
  <si>
    <t>HC1.C27.L03.M2.0884</t>
  </si>
  <si>
    <t>HC1.C27.L03.M2.0885</t>
  </si>
  <si>
    <t>HC1.C27.L03.M2.0886</t>
  </si>
  <si>
    <t>HC1.C27.L03.M2.0887</t>
  </si>
  <si>
    <t>HC1.C27.L03.M2.0888</t>
  </si>
  <si>
    <t>HC1.C27.L03.M2.0889</t>
  </si>
  <si>
    <t>HC1.C27.L03.M3.0890</t>
  </si>
  <si>
    <t>HC1.C27.L03.M3.0891</t>
  </si>
  <si>
    <t>HC1.C27.L03.M3.0892</t>
  </si>
  <si>
    <t>HC1.C27.L03.M3.0893</t>
  </si>
  <si>
    <t>HC1.C27.L03.M3.0894</t>
  </si>
  <si>
    <t>HC1.C27.L03.M3.0895</t>
  </si>
  <si>
    <t>HC1.C27.L03.M3.0896</t>
  </si>
  <si>
    <t>HC1.C27.L03.M3.0897</t>
  </si>
  <si>
    <t>HC1.C27.L03.M3.0898</t>
  </si>
  <si>
    <t>HC1.C27.L03.M3.0899</t>
  </si>
  <si>
    <t>HC1.C27.L03.M3.0900</t>
  </si>
  <si>
    <t>HC1.C27.L03.M3.0901</t>
  </si>
  <si>
    <t>HC1.C27.L03.M3.0902</t>
  </si>
  <si>
    <t>HC1.C27.L03.M3.0903</t>
  </si>
  <si>
    <t>HC1.C27.L03.M3.0904</t>
  </si>
  <si>
    <t>HC1.C27.L03.M3.0905</t>
  </si>
  <si>
    <t>HC1.C27.L03.M3.0906</t>
  </si>
  <si>
    <t>HC1.C27.L03.M3.0907</t>
  </si>
  <si>
    <t>HC1.C27.L03.M3.0908</t>
  </si>
  <si>
    <t>HC1.C27.L03.M3.0909</t>
  </si>
  <si>
    <t>HC1.C27.L03.M3.0910</t>
  </si>
  <si>
    <t>HC1.C27.L03.M3.0911</t>
  </si>
  <si>
    <t>HC1.C27.L03.M3.0912</t>
  </si>
  <si>
    <t>HC1.C27.L03.M3.0913</t>
  </si>
  <si>
    <t>HC1.C27.L03.M3.0914</t>
  </si>
  <si>
    <t>HC1.C27.L03.M3.0915</t>
  </si>
  <si>
    <t>HC1.C27.L03.M3.0916</t>
  </si>
  <si>
    <t>HC1.C27.L03.M3.0917</t>
  </si>
  <si>
    <t>HC1.C27.L03.M3.0918</t>
  </si>
  <si>
    <t>HC1.C27.L03.M3.0919</t>
  </si>
  <si>
    <t>HC1.C27.L03.M3.0920</t>
  </si>
  <si>
    <t>HC1.C27.L03.M3.0921</t>
  </si>
  <si>
    <t>HC1.C27.L03.M3.0922</t>
  </si>
  <si>
    <t>HC1.C27.L03.M3.0923</t>
  </si>
  <si>
    <t>HC1.C27.L03.M3.0924</t>
  </si>
  <si>
    <t>HC1.C27.L03.M3.0925</t>
  </si>
  <si>
    <t>HC1.C27.L03.M3.0926</t>
  </si>
  <si>
    <t>HC1.C27.L03.M3.0927</t>
  </si>
  <si>
    <t>HC1.C27.L03.M3.0928</t>
  </si>
  <si>
    <t>HC1.C27.L03.M3.0929</t>
  </si>
  <si>
    <t>HC1.C27.L03.M3.0930</t>
  </si>
  <si>
    <t>HC1.C27.L03.M3.0931</t>
  </si>
  <si>
    <t>HC1.C27.L03.M3.0932</t>
  </si>
  <si>
    <t>HC1.C27.L03.M3.0933</t>
  </si>
  <si>
    <t>HC1.C27.L03.M3.0934</t>
  </si>
  <si>
    <t>HC1.C27.L03.M3.0935</t>
  </si>
  <si>
    <t>HC1.C27.L03.M3.0936</t>
  </si>
  <si>
    <t>HC1.C27.L03.M3.0937</t>
  </si>
  <si>
    <t>HC1.C27.L03.M3.0938</t>
  </si>
  <si>
    <t>HC1.C27.L03.M3.0939</t>
  </si>
  <si>
    <t>HC1.C27.L03.M3.0940</t>
  </si>
  <si>
    <t>HC1.C27.L03.M3.0941</t>
  </si>
  <si>
    <t>HC1.C27.L03.M3.0942</t>
  </si>
  <si>
    <t>HC1.C27.L03.M3.0943</t>
  </si>
  <si>
    <t>HC1.C27.L03.M3.0944</t>
  </si>
  <si>
    <t>HC1.C27.L03.M3.0945</t>
  </si>
  <si>
    <t>HC1.C27.L03.M3.0946</t>
  </si>
  <si>
    <t>HC1.C27.L03.M3.0947</t>
  </si>
  <si>
    <t>HC1.C27.L03.M3.0948</t>
  </si>
  <si>
    <t>HC1.C27.L03.M3.0949</t>
  </si>
  <si>
    <t>HC1.C27.L03.M3.0950</t>
  </si>
  <si>
    <t>HC1.C27.L03.M3.0951</t>
  </si>
  <si>
    <t>HC1.C27.L03.M3.0952</t>
  </si>
  <si>
    <t>HC1.C27.L03.M3.0953</t>
  </si>
  <si>
    <t>HC1.C27.L03.M3.0954</t>
  </si>
  <si>
    <t>HC1.C27.L03.M3.0955</t>
  </si>
  <si>
    <t>HC1.C27.L03.M3.0956</t>
  </si>
  <si>
    <t>HC1.C27.L03.M3.0957</t>
  </si>
  <si>
    <t>HC1.C27.L03.M3.0958</t>
  </si>
  <si>
    <t>HC1.C27.L03.M3.0959</t>
  </si>
  <si>
    <t>HC1.C27.L03.M3.0960</t>
  </si>
  <si>
    <t>HC1.C27.L03.M3.0961</t>
  </si>
  <si>
    <t>HC1.C27.L03.M3.0962</t>
  </si>
  <si>
    <t>HC1.C27.L03.M3.0963</t>
  </si>
  <si>
    <t>HC1.C27.L03.M3.0964</t>
  </si>
  <si>
    <t>HC1.C27.L03.M3.0965</t>
  </si>
  <si>
    <t>HC1.C27.L03.M3.0966</t>
  </si>
  <si>
    <t>HC1.C27.L03.M3.0967</t>
  </si>
  <si>
    <t>HC1.C27.L03.M3.0968</t>
  </si>
  <si>
    <t>HC1.C27.L03.M3.0969</t>
  </si>
  <si>
    <t>HC1.C27.L03.M3.0970</t>
  </si>
  <si>
    <t>HC1.C27.L03.M3.0971</t>
  </si>
  <si>
    <t>HC1.C27.L03.M3.0972</t>
  </si>
  <si>
    <t>HC1.C27.L03.M3.0973</t>
  </si>
  <si>
    <t>HC1.C27.L03.M3.0974</t>
  </si>
  <si>
    <t>HC1.C27.L03.M3.0975</t>
  </si>
  <si>
    <t>HC1.C27.L03.M3.0976</t>
  </si>
  <si>
    <t>HC1.C27.L03.M3.0977</t>
  </si>
  <si>
    <t>HC1.C27.L03.M3.0978</t>
  </si>
  <si>
    <t>HC1.C27.L03.M3.0979</t>
  </si>
  <si>
    <t>HC1.C27.L03.M3.0980</t>
  </si>
  <si>
    <t>HC1.C27.L03.M3.0981</t>
  </si>
  <si>
    <t>HC1.C27.L03.M3.0982</t>
  </si>
  <si>
    <t>HC1.C27.L03.M3.0983</t>
  </si>
  <si>
    <t>HC1.C27.L03.M3.0984</t>
  </si>
  <si>
    <t>HC1.C27.L03.M4.0985</t>
  </si>
  <si>
    <t>HC1.C27.L03.M4.0986</t>
  </si>
  <si>
    <t>HC1.C27.L03.M4.0987</t>
  </si>
  <si>
    <t>HC1.C27.L03.M4.0988</t>
  </si>
  <si>
    <t>HC1.C27.L03.M4.0989</t>
  </si>
  <si>
    <t>HC1.C27.L03.M4.0990</t>
  </si>
  <si>
    <t>HC1.C27.L03.M4.0991</t>
  </si>
  <si>
    <t>HC1.C27.L03.M4.0992</t>
  </si>
  <si>
    <t>HC1.C27.L03.M4.0993</t>
  </si>
  <si>
    <t>HC1.C27.L03.M4.0994</t>
  </si>
  <si>
    <t>HC1.C27.L03.M4.0995</t>
  </si>
  <si>
    <t>HC1.C27.L03.M4.0996</t>
  </si>
  <si>
    <t>HC1.C27.L03.M4.0997</t>
  </si>
  <si>
    <t>HC1.C27.L03.M4.0998</t>
  </si>
  <si>
    <t>HC1.C27.L03.M4.0999</t>
  </si>
  <si>
    <t>HC1.C27.L03.M4.1000</t>
  </si>
  <si>
    <t>HC1.C27.L03.M4.1001</t>
  </si>
  <si>
    <t>HC1.C27.L03.M4.1002</t>
  </si>
  <si>
    <t>HC1.C27.L03.M4.1003</t>
  </si>
  <si>
    <t>HC1.C27.L03.M4.1004</t>
  </si>
  <si>
    <t>HC1.C27.L03.M4.1005</t>
  </si>
  <si>
    <t>HC1.C27.L03.M4.1006</t>
  </si>
  <si>
    <t>HC1.C27.L03.M4.1007</t>
  </si>
  <si>
    <t>HC1.C27.L03.M4.1008</t>
  </si>
  <si>
    <t>HC1.C27.L03.M4.1009</t>
  </si>
  <si>
    <t>HC1.C27.L03.M4.1010</t>
  </si>
  <si>
    <t>HC1.C27.L03.M4.1011</t>
  </si>
  <si>
    <t>HC1.C27.L03.M4.1012</t>
  </si>
  <si>
    <t>HC1.C27.L03.M4.1013</t>
  </si>
  <si>
    <t>HC1.C27.L03.M4.1014</t>
  </si>
  <si>
    <t>HC1.C27.L03.M4.1015</t>
  </si>
  <si>
    <t>HC1.C27.L03.M4.1016</t>
  </si>
  <si>
    <t>HC1.C27.L03.M4.1017</t>
  </si>
  <si>
    <t>HC1.C27.L03.M4.1018</t>
  </si>
  <si>
    <t>HC1.C27.L03.M4.1019</t>
  </si>
  <si>
    <t>HC1.C27.L03.M4.1020</t>
  </si>
  <si>
    <t>HC1.C27.L03.M4.1021</t>
  </si>
  <si>
    <t>HC1.C27.L03.M4.1022</t>
  </si>
  <si>
    <t>HC1.C27.L03.M4.1023</t>
  </si>
  <si>
    <t>HC1.C27.L03.M4.1024</t>
  </si>
  <si>
    <t>HC1.C27.L03.M4.1025</t>
  </si>
  <si>
    <t>HC1.C27.L03.M4.1026</t>
  </si>
  <si>
    <t>HC1.C27.L03.M4.1027</t>
  </si>
  <si>
    <t>HC1.C27.L03.M4.1028</t>
  </si>
  <si>
    <t>HC1.C27.L03.M4.1029</t>
  </si>
  <si>
    <t>HC1.C27.L03.M4.1030</t>
  </si>
  <si>
    <t>HC1.C27.L03.M4.1031</t>
  </si>
  <si>
    <t>HC1.C27.L03.M4.1032</t>
  </si>
  <si>
    <t>HC1.C27.L03.M4.1033</t>
  </si>
  <si>
    <t>HC1.C27.L03.M4.1034</t>
  </si>
  <si>
    <t>HC1.C27.L03.M4.1035</t>
  </si>
  <si>
    <t>HC1.C27.L03.M4.1036</t>
  </si>
  <si>
    <t>HC1.C27.L03.M4.1037</t>
  </si>
  <si>
    <t>HC1.C27.L03.M4.1038</t>
  </si>
  <si>
    <t>HC1.C27.L03.M4.1039</t>
  </si>
  <si>
    <t>HC1.C27.L03.M4.1040</t>
  </si>
  <si>
    <t>HC1.C27.L03.M4.1041</t>
  </si>
  <si>
    <t>HC1.C27.L03.M4.1042</t>
  </si>
  <si>
    <t>HC1.C27.L03.M4.1043</t>
  </si>
  <si>
    <t>HC1.C27.L03.M4.1044</t>
  </si>
  <si>
    <t>HC1.C27.L03.M4.1045</t>
  </si>
  <si>
    <t>HC1.C27.L03.M4.1046</t>
  </si>
  <si>
    <t>HC1.C27.L03.M4.1047</t>
  </si>
  <si>
    <t>HC1.C27.L03.M4.1048</t>
  </si>
  <si>
    <t>HC1.C27.L03.M4.1049</t>
  </si>
  <si>
    <t>HC1.C27.L03.M4.1050</t>
  </si>
  <si>
    <t>HC1.C27.L03.M4.1051</t>
  </si>
  <si>
    <t>HC1.C27.L03.M4.1052</t>
  </si>
  <si>
    <t>HC1.C27.L03.M4.1053</t>
  </si>
  <si>
    <t>HC1.C27.L03.M4.1054</t>
  </si>
  <si>
    <t>HC1.C27.L03.M4.1055</t>
  </si>
  <si>
    <t>HC1.C27.L03.M4.1056</t>
  </si>
  <si>
    <t>HC1.C27.L03.M4.1057</t>
  </si>
  <si>
    <t>HC1.C27.L03.M4.1058</t>
  </si>
  <si>
    <t>HC1.C27.L03.M4.1059</t>
  </si>
  <si>
    <t>HC1.C27.L03.M4.1060</t>
  </si>
  <si>
    <t>HC1.C27.L03.M4.1061</t>
  </si>
  <si>
    <t>HC1.C27.L03.M4.1062</t>
  </si>
  <si>
    <t>HC1.C27.L03.M4.1063</t>
  </si>
  <si>
    <t>HC1.C27.L03.M4.1064</t>
  </si>
  <si>
    <t>HC1.C27.L03.M4.1065</t>
  </si>
  <si>
    <t>HC1.C27.L03.M4.1066</t>
  </si>
  <si>
    <t>HC1.C27.L03.M4.1067</t>
  </si>
  <si>
    <t>HC1.C27.L03.M4.1068</t>
  </si>
  <si>
    <t>HC1.C27.L03.M4.1069</t>
  </si>
  <si>
    <t>HC1.C27.L03.M4.1070</t>
  </si>
  <si>
    <t>HC1.C27.L03.M4.1071</t>
  </si>
  <si>
    <t>HC1.C27.L03.M4.1072</t>
  </si>
  <si>
    <t>HC1.C27.L03.M4.1073</t>
  </si>
  <si>
    <t>HC1.C27.L03.M4.1074</t>
  </si>
  <si>
    <t>HC1.C27.L03.M4.1075</t>
  </si>
  <si>
    <t>HC1.C27.L03.M4.1076</t>
  </si>
  <si>
    <t>HC1.C27.L04.M1.1077</t>
  </si>
  <si>
    <t>HC1.C27.L04.M1.1078</t>
  </si>
  <si>
    <t>HC1.C27.L04.M1.1079</t>
  </si>
  <si>
    <t>HC1.C27.L04.M1.1080</t>
  </si>
  <si>
    <t>HC1.C27.L04.M1.1081</t>
  </si>
  <si>
    <t>HC1.C27.L04.M1.1082</t>
  </si>
  <si>
    <t>HC1.C27.L04.M1.1083</t>
  </si>
  <si>
    <t>HC1.C27.L04.M1.1084</t>
  </si>
  <si>
    <t>HC1.C27.L04.M1.1085</t>
  </si>
  <si>
    <t>HC1.C27.L04.M1.1086</t>
  </si>
  <si>
    <t>HC1.C27.L04.M1.1087</t>
  </si>
  <si>
    <t>HC1.C27.L04.M1.1088</t>
  </si>
  <si>
    <t>HC1.C27.L04.M1.1089</t>
  </si>
  <si>
    <t>HC1.C27.L04.M1.1090</t>
  </si>
  <si>
    <t>HC1.C27.L04.M1.1091</t>
  </si>
  <si>
    <t>HC1.C27.L04.M1.1092</t>
  </si>
  <si>
    <t>HC1.C27.L04.M1.1093</t>
  </si>
  <si>
    <t>HC1.C27.L04.M1.1094</t>
  </si>
  <si>
    <t>HC1.C27.L04.M1.1095</t>
  </si>
  <si>
    <t>HC1.C27.L04.M1.1096</t>
  </si>
  <si>
    <t>HC1.C27.L04.M1.1097</t>
  </si>
  <si>
    <t>HC1.C27.L04.M1.1098</t>
  </si>
  <si>
    <t>HC1.C27.L04.M1.1099</t>
  </si>
  <si>
    <t>HC1.C27.L04.M1.1100</t>
  </si>
  <si>
    <t>HC1.C27.L04.M1.1101</t>
  </si>
  <si>
    <t>HC1.C27.L04.M1.1102</t>
  </si>
  <si>
    <t>HC1.C27.L04.M1.1103</t>
  </si>
  <si>
    <t>HC1.C27.L04.M1.1104</t>
  </si>
  <si>
    <t>HC1.C27.L04.M1.1105</t>
  </si>
  <si>
    <t>HC1.C27.L04.M1.1106</t>
  </si>
  <si>
    <t>HC1.C27.L04.M2.1107</t>
  </si>
  <si>
    <t>HC1.C27.L04.M2.1108</t>
  </si>
  <si>
    <t>HC1.C27.L04.M2.1109</t>
  </si>
  <si>
    <t>HC1.C27.L04.M2.1110</t>
  </si>
  <si>
    <t>HC1.C27.L04.M2.1111</t>
  </si>
  <si>
    <t>HC1.C27.L04.M2.1112</t>
  </si>
  <si>
    <t>HC1.C27.L04.M2.1113</t>
  </si>
  <si>
    <t>HC1.C27.L04.M2.1114</t>
  </si>
  <si>
    <t>HC1.C27.L04.M2.1115</t>
  </si>
  <si>
    <t>HC1.C27.L04.M2.1116</t>
  </si>
  <si>
    <t>HC1.C27.L04.M2.1117</t>
  </si>
  <si>
    <t>HC1.C27.L04.M2.1118</t>
  </si>
  <si>
    <t>HC1.C27.L04.M2.1119</t>
  </si>
  <si>
    <t>HC1.C27.L04.M2.1120</t>
  </si>
  <si>
    <t>HC1.C27.L04.M2.1121</t>
  </si>
  <si>
    <t>HC1.C27.L04.M2.1122</t>
  </si>
  <si>
    <t>HC1.C27.L04.M2.1123</t>
  </si>
  <si>
    <t>HC1.C27.L04.M2.1124</t>
  </si>
  <si>
    <t>HC1.C27.L04.M2.1125</t>
  </si>
  <si>
    <t>HC1.C27.L04.M2.1126</t>
  </si>
  <si>
    <t>HC1.C27.L04.M2.1127</t>
  </si>
  <si>
    <t>HC1.C27.L04.M2.1128</t>
  </si>
  <si>
    <t>HC1.C27.L04.M2.1129</t>
  </si>
  <si>
    <t>HC1.C27.L04.M2.1130</t>
  </si>
  <si>
    <t>HC1.C27.L04.M2.1131</t>
  </si>
  <si>
    <t>HC1.C27.L04.M2.1132</t>
  </si>
  <si>
    <t>HC1.C27.L04.M2.1133</t>
  </si>
  <si>
    <t>HC1.C27.L04.M2.1134</t>
  </si>
  <si>
    <t>HC1.C27.L04.M2.1135</t>
  </si>
  <si>
    <t>HC1.C27.L04.M2.1136</t>
  </si>
  <si>
    <t>HC1.C27.L04.M2.1137</t>
  </si>
  <si>
    <t>HC1.C27.L04.M2.1138</t>
  </si>
  <si>
    <t>HC1.C27.L04.M2.1139</t>
  </si>
  <si>
    <t>HC1.C27.L04.M2.1140</t>
  </si>
  <si>
    <t>HC1.C27.L04.M2.1141</t>
  </si>
  <si>
    <t>HC1.C27.L04.M2.1142</t>
  </si>
  <si>
    <t>HC1.C27.L04.M2.1143</t>
  </si>
  <si>
    <t>HC1.C27.L04.M2.1144</t>
  </si>
  <si>
    <t>HC1.C27.L04.M2.1145</t>
  </si>
  <si>
    <t>HC1.C27.L04.M2.1146</t>
  </si>
  <si>
    <t>HC1.C27.L04.M2.1147</t>
  </si>
  <si>
    <t>HC1.C27.L04.M2.1148</t>
  </si>
  <si>
    <t>HC1.C27.L04.M2.1149</t>
  </si>
  <si>
    <t>HC1.C27.L04.M2.1150</t>
  </si>
  <si>
    <t>HC1.C27.L04.M2.1151</t>
  </si>
  <si>
    <t>HC1.C27.L04.M2.1152</t>
  </si>
  <si>
    <t>HC1.C27.L04.M2.1153</t>
  </si>
  <si>
    <t>HC1.C27.L04.M2.1154</t>
  </si>
  <si>
    <t>HC1.C27.L04.M2.1155</t>
  </si>
  <si>
    <t>HC1.C27.L04.M2.1156</t>
  </si>
  <si>
    <t>HC1.C27.L04.M3.1157</t>
  </si>
  <si>
    <t>HC1.C27.L04.M3.1158</t>
  </si>
  <si>
    <t>HC1.C27.L04.M3.1159</t>
  </si>
  <si>
    <t>HC1.C27.L04.M3.1160</t>
  </si>
  <si>
    <t>HC1.C27.L04.M3.1161</t>
  </si>
  <si>
    <t>HC1.C27.L04.M3.1162</t>
  </si>
  <si>
    <t>HC1.C27.L04.M3.1163</t>
  </si>
  <si>
    <t>HC1.C27.L04.M3.1164</t>
  </si>
  <si>
    <t>HC1.C27.L04.M3.1165</t>
  </si>
  <si>
    <t>HC1.C27.L04.M3.1166</t>
  </si>
  <si>
    <t>HC1.C27.L04.M3.1167</t>
  </si>
  <si>
    <t>HC1.C27.L04.M3.1168</t>
  </si>
  <si>
    <t>HC1.C27.L04.M3.1169</t>
  </si>
  <si>
    <t>HC1.C27.L04.M3.1170</t>
  </si>
  <si>
    <t>HC1.C27.L04.M3.1171</t>
  </si>
  <si>
    <t>HC1.C27.L04.M3.1172</t>
  </si>
  <si>
    <t>HC1.C27.L04.M3.1173</t>
  </si>
  <si>
    <t>HC1.C27.L04.M3.1174</t>
  </si>
  <si>
    <t>HC1.C27.L04.M3.1175</t>
  </si>
  <si>
    <t>HC1.C27.L04.M3.1176</t>
  </si>
  <si>
    <t>HC1.C27.L04.M3.1177</t>
  </si>
  <si>
    <t>HC1.C27.L04.M3.1178</t>
  </si>
  <si>
    <t>HC1.C27.L04.M3.1179</t>
  </si>
  <si>
    <t>HC1.C27.L04.M3.1180</t>
  </si>
  <si>
    <t>HC1.C27.L04.M3.1181</t>
  </si>
  <si>
    <t>HC1.C27.L04.M3.1182</t>
  </si>
  <si>
    <t>HC1.C27.L04.M3.1183</t>
  </si>
  <si>
    <t>HC1.C27.L04.M3.1184</t>
  </si>
  <si>
    <t>HC1.C27.L04.M3.1185</t>
  </si>
  <si>
    <t>HC1.C27.L04.M3.1186</t>
  </si>
  <si>
    <t>HC1.C27.L04.M3.1187</t>
  </si>
  <si>
    <t>HC1.C27.L04.M3.1188</t>
  </si>
  <si>
    <t>HC1.C27.L04.M3.1189</t>
  </si>
  <si>
    <t>HC1.C27.L04.M3.1190</t>
  </si>
  <si>
    <t>HC1.C27.L04.M3.1191</t>
  </si>
  <si>
    <t>HC1.C27.L04.M3.1192</t>
  </si>
  <si>
    <t>HC1.C27.L04.M3.1193</t>
  </si>
  <si>
    <t>HC1.C27.L04.M3.1194</t>
  </si>
  <si>
    <t>HC1.C27.L04.M3.1195</t>
  </si>
  <si>
    <t>HC1.C27.L04.M3.1196</t>
  </si>
  <si>
    <t>HC1.C27.L04.M4.1197</t>
  </si>
  <si>
    <t>HC1.C27.L04.M4.1198</t>
  </si>
  <si>
    <t>HC1.C27.L04.M4.1199</t>
  </si>
  <si>
    <t>HC1.C27.L04.M4.1200</t>
  </si>
  <si>
    <t>HC1.C27.L04.M4.1201</t>
  </si>
  <si>
    <t>HC1.C27.L04.M4.1202</t>
  </si>
  <si>
    <t>HC1.C27.L04.M4.1203</t>
  </si>
  <si>
    <t>HC1.C27.L04.M4.1204</t>
  </si>
  <si>
    <t>HC1.C27.L04.M4.1205</t>
  </si>
  <si>
    <t>HC1.C27.L04.M4.1206</t>
  </si>
  <si>
    <t>HC1.C27.L04.M4.1207</t>
  </si>
  <si>
    <t>HC1.C27.L04.M4.1208</t>
  </si>
  <si>
    <t>HC1.C27.L04.M4.1209</t>
  </si>
  <si>
    <t>HC1.C27.L04.M4.1210</t>
  </si>
  <si>
    <t>HC1.C27.L04.M4.1211</t>
  </si>
  <si>
    <t>HC1.C27.L04.M4.1212</t>
  </si>
  <si>
    <t>HC1.C27.L04.M4.1213</t>
  </si>
  <si>
    <t>HC1.C27.L04.M4.1214</t>
  </si>
  <si>
    <t>HC1.C27.L04.M4.1215</t>
  </si>
  <si>
    <t>HC1.C27.L04.M4.1216</t>
  </si>
  <si>
    <t>HC1.C27.L04.M4.1217</t>
  </si>
  <si>
    <t>HC1.C27.L04.M4.1218</t>
  </si>
  <si>
    <t>HC1.C27.L04.M4.1219</t>
  </si>
  <si>
    <t>HC1.C27.L04.M4.1220</t>
  </si>
  <si>
    <t>HC1.C27.L04.M4.1221</t>
  </si>
  <si>
    <t>HC1.C27.L04.M4.1222</t>
  </si>
  <si>
    <t>HC1.C27.L04.M4.1223</t>
  </si>
  <si>
    <t>HC1.C27.L04.M4.1224</t>
  </si>
  <si>
    <t>HC1.C27.L04.M4.1225</t>
  </si>
  <si>
    <t>HC1.C27.L04.M4.1226</t>
  </si>
  <si>
    <t>HC1.C27.L04.M4.1227</t>
  </si>
  <si>
    <t>HC1.C27.L04.M4.1228</t>
  </si>
  <si>
    <t>HC1.C27.L04.M4.1229</t>
  </si>
  <si>
    <t>HC1.C27.L04.M4.1230</t>
  </si>
  <si>
    <t>HC1.C27.L04.M4.1231</t>
  </si>
  <si>
    <t>HC1.C27.L04.M4.1232</t>
  </si>
  <si>
    <t>HC1.C27.L04.M4.1233</t>
  </si>
  <si>
    <t>HC1.C27.L04.M4.1234</t>
  </si>
  <si>
    <t>HC1.C27.L04.M4.1235</t>
  </si>
  <si>
    <t>HC1.C27.L04.M4.1236</t>
  </si>
  <si>
    <t>HC1.C27.L04.M4.1237</t>
  </si>
  <si>
    <t>HC1.C27.L04.M4.1238</t>
  </si>
  <si>
    <t>HC1.C27.L04.M4.1239</t>
  </si>
  <si>
    <t>HC1.C27.L04.M4.1240</t>
  </si>
  <si>
    <t>HC1.C27.L04.M4.1241</t>
  </si>
  <si>
    <t>HC1.C27.L04.M4.1242</t>
  </si>
  <si>
    <t>HC1.C27.L04.M4.1243</t>
  </si>
  <si>
    <t>HC1.C27.L04.M4.1244</t>
  </si>
  <si>
    <t>HC1.C27.L04.M4.1245</t>
  </si>
  <si>
    <t>HC1.C27.L04.M4.1246</t>
  </si>
  <si>
    <t>HC1.C27.L04.M4.1247</t>
  </si>
  <si>
    <t>HC1.C27.L04.M4.1248</t>
  </si>
  <si>
    <t>HC1.C27.L04.M4.1249</t>
  </si>
  <si>
    <t>HC1.C27.L04.M4.1250</t>
  </si>
  <si>
    <t>HC1.C27.L04.M4.1251</t>
  </si>
  <si>
    <t>HC1.C27.L04.M4.1252</t>
  </si>
  <si>
    <t>HC1.C27.L04.M4.1253</t>
  </si>
  <si>
    <t>HC1.C27.L04.M4.1254</t>
  </si>
  <si>
    <t>HC1.C27.L04.M4.1255</t>
  </si>
  <si>
    <t>HC1.C27.L04.M4.1256</t>
  </si>
  <si>
    <t>HC1.C27.L05.M2.1257</t>
  </si>
  <si>
    <t>HC1.C27.L05.M2.1258</t>
  </si>
  <si>
    <t>HC1.C27.L05.M2.1259</t>
  </si>
  <si>
    <t>HC1.C27.L05.M2.1260</t>
  </si>
  <si>
    <t>HC1.C27.L05.M2.1261</t>
  </si>
  <si>
    <t>HC1.C27.L05.M4.1262</t>
  </si>
  <si>
    <t>HC1.C27.L05.M4.1263</t>
  </si>
  <si>
    <t>HC1.C27.L05.M4.1264</t>
  </si>
  <si>
    <t>HC1.C27.L05.M4.1265</t>
  </si>
  <si>
    <t>HC1.C27.L05.M4.1266</t>
  </si>
  <si>
    <t>HC1.C27.L00.R2.1267</t>
  </si>
  <si>
    <t>HC1.C27.L00.R2.1268</t>
  </si>
  <si>
    <t>HC1.C27.L00.R2.1269</t>
  </si>
  <si>
    <t>HC1.C27.L00.R2.1270</t>
  </si>
  <si>
    <t>HC1.C27.L00.R2.1271</t>
  </si>
  <si>
    <t>HC1.C27.L00.R2.1272</t>
  </si>
  <si>
    <t>HC1.C27.L00.R2.1273</t>
  </si>
  <si>
    <t>HC1.C27.L00.R2.1274</t>
  </si>
  <si>
    <t>HC1.C27.L00.R2.1275</t>
  </si>
  <si>
    <t>HC1.C27.L00.R2.1276</t>
  </si>
  <si>
    <t>HC1.C27.L00.R2.1277</t>
  </si>
  <si>
    <t>HC1.C27.L00.R2.1278</t>
  </si>
  <si>
    <t>HC1.C27.L00.R2.1279</t>
  </si>
  <si>
    <t>HC1.C27.L00.R2.1280</t>
  </si>
  <si>
    <t>HC1.C27.L00.R2.1281</t>
  </si>
  <si>
    <t>HC1.C27.L00.R2.1282</t>
  </si>
  <si>
    <t>HC1.C27.L00.R2.1283</t>
  </si>
  <si>
    <t>HC1.C27.L00.R2.1284</t>
  </si>
  <si>
    <t>HC1.C27.L00.R2.1285</t>
  </si>
  <si>
    <t>HC1.C27.L00.R2.1286</t>
  </si>
  <si>
    <t>HC1.C27.L00.R2.1287</t>
  </si>
  <si>
    <t>HC1.C27.L00.R2.1288</t>
  </si>
  <si>
    <t>HC1.C27.L00.R2.1289</t>
  </si>
  <si>
    <t>HC1.C27.L00.R2.1290</t>
  </si>
  <si>
    <t>HC1.C27.L00.R2.1291</t>
  </si>
  <si>
    <t>HC1.C27.L00.R2.1292</t>
  </si>
  <si>
    <t>HC1.C27.L00.R2.1293</t>
  </si>
  <si>
    <t>HC1.C27.L00.R2.1294</t>
  </si>
  <si>
    <t>HC1.C27.L00.R2.1295</t>
  </si>
  <si>
    <t>HC1.C27.L00.R2.1296</t>
  </si>
  <si>
    <t>HC1.C27.L00.R2.1297</t>
  </si>
  <si>
    <t>HC1.C27.L00.R2.1298</t>
  </si>
  <si>
    <t>HC1.C27.L00.R2.1299</t>
  </si>
  <si>
    <t>HC1.C27.L00.R2.1300</t>
  </si>
  <si>
    <t>HC1.C27.L00.R2.1301</t>
  </si>
  <si>
    <t>HC1.C27.L00.R2.1302</t>
  </si>
  <si>
    <t>HC1.C27.L00.R2.1303</t>
  </si>
  <si>
    <t>HC1.C27.L00.R2.1304</t>
  </si>
  <si>
    <t>HC1.C27.L00.R2.1305</t>
  </si>
  <si>
    <t>HC1.C27.L00.R2.1306</t>
  </si>
  <si>
    <t>HC1.C27.L00.R1.1307</t>
  </si>
  <si>
    <t>HC1.C27.L00.R1.1308</t>
  </si>
  <si>
    <t>HC1.C27.L00.R1.1309</t>
  </si>
  <si>
    <t>HC1.C27.L00.R1.1310</t>
  </si>
  <si>
    <t>HC1.C27.L00.R1.1311</t>
  </si>
  <si>
    <t>HC1.C27.L00.R1.1312</t>
  </si>
  <si>
    <t>HC1.C27.L00.R1.1313</t>
  </si>
  <si>
    <t>HC1.C27.L00.R1.1314</t>
  </si>
  <si>
    <t>HC1.C27.L00.R1.1315</t>
  </si>
  <si>
    <t>HC1.C27.L00.R1.1316</t>
  </si>
  <si>
    <t>HC1.C27.L00.R1.1317</t>
  </si>
  <si>
    <t>HC1.C27.L00.R1.1318</t>
  </si>
  <si>
    <t>HC1.C27.L00.R1.1319</t>
  </si>
  <si>
    <t>HC1.C27.L00.R1.1320</t>
  </si>
  <si>
    <t>HC1.C27.L00.R1.1321</t>
  </si>
  <si>
    <t>HC1.C27.L00.R1.1322</t>
  </si>
  <si>
    <t>HC1.C27.L00.R1.1323</t>
  </si>
  <si>
    <t>HC1.C27.L00.R1.1324</t>
  </si>
  <si>
    <t>HC1.C27.L00.R1.1325</t>
  </si>
  <si>
    <t>HC1.C27.L00.R1.1326</t>
  </si>
  <si>
    <t>HC1.C27.L00.R1.1327</t>
  </si>
  <si>
    <t>HC1.C27.L00.R1.1328</t>
  </si>
  <si>
    <t>HC1.C27.L00.R1.1329</t>
  </si>
  <si>
    <t>HC1.C27.L00.R1.1330</t>
  </si>
  <si>
    <t>HC1.C27.L00.R1.1331</t>
  </si>
  <si>
    <t>HC1.C27.L00.R1.1332</t>
  </si>
  <si>
    <t>HC1.C27.L00.R1.1333</t>
  </si>
  <si>
    <t>HC1.C27.L00.R1.1334</t>
  </si>
  <si>
    <t>HC1.C27.L00.R1.1335</t>
  </si>
  <si>
    <t>HC1.C27.L00.R1.1336</t>
  </si>
  <si>
    <t>HC1.C27.L00.R1.1337</t>
  </si>
  <si>
    <t>HC1.C27.L00.R1.1338</t>
  </si>
  <si>
    <t>HC1.C27.L00.R1.1339</t>
  </si>
  <si>
    <t>HC1.C27.L00.R1.1340</t>
  </si>
  <si>
    <t>HC1.C27.L00.R1.1341</t>
  </si>
  <si>
    <t>HC1.C27.L00.R1.1342</t>
  </si>
  <si>
    <t>HC1.C27.L00.R1.1343</t>
  </si>
  <si>
    <t>HC1.C27.L00.R1.1344</t>
  </si>
  <si>
    <t>HC1.C27.L00.R1.1345</t>
  </si>
  <si>
    <t>HC1.C27.L00.R1.1346</t>
  </si>
  <si>
    <t>HC1.C27.L00.R1.1347</t>
  </si>
  <si>
    <t>HC1.C27.L00.R1.1348</t>
  </si>
  <si>
    <t>HC1.C27.L00.R1.1349</t>
  </si>
  <si>
    <t>HC1.C27.L00.R1.1350</t>
  </si>
  <si>
    <t>HC1.C27.L00.R1.1351</t>
  </si>
  <si>
    <t>HC1.C27.L00.R1.1352</t>
  </si>
  <si>
    <t>HC1.C27.L00.R1.1353</t>
  </si>
  <si>
    <t>HC1.C27.L00.R1.1354</t>
  </si>
  <si>
    <t>HC1.C27.L00.R1.1355</t>
  </si>
  <si>
    <t>HC1.C27.L00.R1.1356</t>
  </si>
  <si>
    <t>HC1.C27.L00.R1.1357</t>
  </si>
  <si>
    <t>HC1.C27.L00.R1.1358</t>
  </si>
  <si>
    <t>HC1.C27.L00.R1.1359</t>
  </si>
  <si>
    <t>HC1.C27.L00.R1.1360</t>
  </si>
  <si>
    <t>HC1.C27.L00.R1.1361</t>
  </si>
  <si>
    <t>HC1.C27.L00.R1.1362</t>
  </si>
  <si>
    <t>HC1.C27.L00.R1.1363</t>
  </si>
  <si>
    <t>HC1.C27.L00.R1.1364</t>
  </si>
  <si>
    <t>HC1.C27.L00.R1.1365</t>
  </si>
  <si>
    <t>HC1.C27.L00.R1.1366</t>
  </si>
  <si>
    <t>HC1.C27.L00.R1.1367</t>
  </si>
  <si>
    <t>HC1.C27.L00.R1.1368</t>
  </si>
  <si>
    <t>HC1.C27.L00.R1.1369</t>
  </si>
  <si>
    <t>HC1.C27.L00.R1.1370</t>
  </si>
  <si>
    <t>HC1.C27.L00.R1.1371</t>
  </si>
  <si>
    <t>HC1.C27.L00.R1.1372</t>
  </si>
  <si>
    <t>HC1.C27.L00.R1.1373</t>
  </si>
  <si>
    <t>HC1.C27.L00.R1.1374</t>
  </si>
  <si>
    <t>HC1.C27.L00.R1.1375</t>
  </si>
  <si>
    <t>HC1.C27.L00.R1.1376</t>
  </si>
  <si>
    <t>HC1.C27.L00.R1.1377</t>
  </si>
  <si>
    <t>HC1.C27.L00.R1.1378</t>
  </si>
  <si>
    <t>HC1.C27.L00.R1.1379</t>
  </si>
  <si>
    <t>HC1.C27.L00.R1.1380</t>
  </si>
  <si>
    <t>HC1.C27.L00.R1.1381</t>
  </si>
  <si>
    <t>HC1.C27.L00.R1.1382</t>
  </si>
  <si>
    <t>HC1.C27.L00.R1.1383</t>
  </si>
  <si>
    <t>HC1.C27.L00.R1.1384</t>
  </si>
  <si>
    <t>HC1.C27.L00.R1.1385</t>
  </si>
  <si>
    <t>HC1.C27.L00.R1.1386</t>
  </si>
  <si>
    <t>HC1.C27.L00.R1.1387</t>
  </si>
  <si>
    <t>HC1.C27.L00.R1.1388</t>
  </si>
  <si>
    <t>HC1.C27.L00.R1.1389</t>
  </si>
  <si>
    <t>HC1.C27.L00.R1.1390</t>
  </si>
  <si>
    <t>HC1.C27.L00.R1.1391</t>
  </si>
  <si>
    <t>HC1.C27.L00.R1.1392</t>
  </si>
  <si>
    <t>HC1.C27.L00.R1.1393</t>
  </si>
  <si>
    <t>HC1.C27.L00.R1.1394</t>
  </si>
  <si>
    <t>HC1.C27.L00.R1.1395</t>
  </si>
  <si>
    <t>HC1.C27.L00.R1.1396</t>
  </si>
  <si>
    <t>HC1.C27.L00.R1.1397</t>
  </si>
  <si>
    <t>HC1.C27.L00.R1.1398</t>
  </si>
  <si>
    <t>HC1.C27.L00.R1.1399</t>
  </si>
  <si>
    <t>HC1.C27.L00.R1.1400</t>
  </si>
  <si>
    <t>HC1.C27.L00.R1.1401</t>
  </si>
  <si>
    <t>HC1.C27.L00.R1.1402</t>
  </si>
  <si>
    <t>HC1.C27.L00.R1.1403</t>
  </si>
  <si>
    <t>HC1.C27.L00.R1.1404</t>
  </si>
  <si>
    <t>HC1.C27.L00.R1.1405</t>
  </si>
  <si>
    <t>HC1.C27.L00.R1.1406</t>
  </si>
  <si>
    <t>HC1.C27.L00.R1.1407</t>
  </si>
  <si>
    <t>HC1.C27.L00.R1.1408</t>
  </si>
  <si>
    <t>HC1.C27.L00.R1.1409</t>
  </si>
  <si>
    <t>HC1.C27.L00.R1.1410</t>
  </si>
  <si>
    <t>HC1.C27.L00.R1.1411</t>
  </si>
  <si>
    <t>HC1.C27.L00.R1.1412</t>
  </si>
  <si>
    <t>HC1.C27.L00.R1.1413</t>
  </si>
  <si>
    <t>HC1.C27.L00.R1.1414</t>
  </si>
  <si>
    <t>HC1.C27.L00.R1.1415</t>
  </si>
  <si>
    <t>HC1.C27.L00.R1.1416</t>
  </si>
  <si>
    <t>HC1.C27.L00.R2.1417</t>
  </si>
  <si>
    <t>HC1.C27.L00.R2.1418</t>
  </si>
  <si>
    <t>HC1.C27.L00.R2.1419</t>
  </si>
  <si>
    <t>HC1.C27.L00.R2.1420</t>
  </si>
  <si>
    <t>HC1.C27.L00.R2.1421</t>
  </si>
  <si>
    <t>HC1.C27.L00.R2.1422</t>
  </si>
  <si>
    <t>HC1.C27.L00.R2.1423</t>
  </si>
  <si>
    <t>HC1.C27.L00.R2.1424</t>
  </si>
  <si>
    <t>HC1.C27.L00.R2.1425</t>
  </si>
  <si>
    <t>HC1.C27.L00.R2.1426</t>
  </si>
  <si>
    <t>HC1.C27.L00.R2.1427</t>
  </si>
  <si>
    <t>HC1.C27.L00.R2.1428</t>
  </si>
  <si>
    <t>HC1.C27.L00.R2.1429</t>
  </si>
  <si>
    <t>HC1.C27.L00.R2.1430</t>
  </si>
  <si>
    <t>HC1.C27.L00.R2.1431</t>
  </si>
  <si>
    <t>HC1.C27.L00.R2.1432</t>
  </si>
  <si>
    <t>HC1.C27.L00.R2.1433</t>
  </si>
  <si>
    <t>HC1.C27.L00.R2.1434</t>
  </si>
  <si>
    <t>HC1.C27.L00.R2.1435</t>
  </si>
  <si>
    <t>HC1.C27.L00.R2.1436</t>
  </si>
  <si>
    <t>HC1.C27.L00.R2.1437</t>
  </si>
  <si>
    <t>HC1.C27.L00.R2.1438</t>
  </si>
  <si>
    <t>HC1.C27.L00.R2.1439</t>
  </si>
  <si>
    <t>HC1.C27.L00.R2.1440</t>
  </si>
  <si>
    <t>HC1.C27.L00.R2.1441</t>
  </si>
  <si>
    <t>HC1.C27.L00.R2.1442</t>
  </si>
  <si>
    <t>HC1.C27.L00.R2.1443</t>
  </si>
  <si>
    <t>HC1.C27.L00.R2.1444</t>
  </si>
  <si>
    <t>HC1.C27.L00.R2.1445</t>
  </si>
  <si>
    <t>HC1.C27.L00.R2.1446</t>
  </si>
  <si>
    <t>HC1.C27.L00.R2.1447</t>
  </si>
  <si>
    <t>HC1.C27.L00.R2.1448</t>
  </si>
  <si>
    <t>HC1.C27.L00.R2.1449</t>
  </si>
  <si>
    <t>HC1.C27.L00.R2.1450</t>
  </si>
  <si>
    <t>HC1.C27.L00.R2.1451</t>
  </si>
  <si>
    <t>HC1.C27.L00.R2.1452</t>
  </si>
  <si>
    <t>HC1.C27.L00.R2.1453</t>
  </si>
  <si>
    <t>HC1.C27.L00.R2.1454</t>
  </si>
  <si>
    <t>HC1.C27.L00.R2.1455</t>
  </si>
  <si>
    <t>HC1.C27.L00.R2.1456</t>
  </si>
  <si>
    <t>HC1.C27.L00.R2.1457</t>
  </si>
  <si>
    <t>HC1.C27.L00.R2.1458</t>
  </si>
  <si>
    <t>HC1.C27.L00.R2.1459</t>
  </si>
  <si>
    <t>HC1.C27.L00.R2.1460</t>
  </si>
  <si>
    <t>HC1.C27.L00.R2.1461</t>
  </si>
  <si>
    <t>HC1.C27.L00.R2.1462</t>
  </si>
  <si>
    <t>HC1.C27.L00.R2.1463</t>
  </si>
  <si>
    <t>HC1.C27.L00.R2.1464</t>
  </si>
  <si>
    <t>HC1.C27.L00.R2.1465</t>
  </si>
  <si>
    <t>HC1.C27.L00.R2.1466</t>
  </si>
  <si>
    <t>HC1.C27.L00.R2.1467</t>
  </si>
  <si>
    <t>HC1.C27.L00.R2.1468</t>
  </si>
  <si>
    <t>HC1.C27.L00.R2.1469</t>
  </si>
  <si>
    <t>HC1.C27.L00.R2.1470</t>
  </si>
  <si>
    <t>HC1.C27.L00.R2.1471</t>
  </si>
  <si>
    <t>HC1.C27.L00.R2.1472</t>
  </si>
  <si>
    <t>HC1.C27.L00.R2.1473</t>
  </si>
  <si>
    <t>HC1.C27.L00.R2.1474</t>
  </si>
  <si>
    <t>HC1.C27.L00.R2.1475</t>
  </si>
  <si>
    <t>HC1.C27.L00.R2.1476</t>
  </si>
  <si>
    <t>HC1.C27.L00.R2.1477</t>
  </si>
  <si>
    <t>HC1.C27.L00.R2.1478</t>
  </si>
  <si>
    <t>HC1.C27.L00.R2.1479</t>
  </si>
  <si>
    <t>HC1.C27.L00.R2.1480</t>
  </si>
  <si>
    <t>HC1.C27.L00.R2.1481</t>
  </si>
  <si>
    <t>HC1.C27.L00.R2.1482</t>
  </si>
  <si>
    <t>HC1.C27.L00.R2.1483</t>
  </si>
  <si>
    <t>HC1.C27.L00.R2.1484</t>
  </si>
  <si>
    <t>HC1.C27.L00.R2.1485</t>
  </si>
  <si>
    <t>HC1.C27.L00.R2.1486</t>
  </si>
  <si>
    <t>HC1.C27.L00.R2.1487</t>
  </si>
  <si>
    <t>HC1.C27.L00.R2.1488</t>
  </si>
  <si>
    <t>HC1.C27.L00.R2.1489</t>
  </si>
  <si>
    <t>HC1.C27.L00.R2.1490</t>
  </si>
  <si>
    <t>HC1.C27.L00.R2.1491</t>
  </si>
  <si>
    <t>HC1.C27.L00.R2.1492</t>
  </si>
  <si>
    <t>HC1.C27.L00.R2.1493</t>
  </si>
  <si>
    <t>HC1.C27.L00.R2.1494</t>
  </si>
  <si>
    <t>HC1.C27.L00.R2.1495</t>
  </si>
  <si>
    <t>HC1.C27.L00.R2.1496</t>
  </si>
  <si>
    <t>HC1.C27.L00.R2.1497</t>
  </si>
  <si>
    <t>HC1.C27.L00.R2.1498</t>
  </si>
  <si>
    <t>HC1.C27.L00.R2.1499</t>
  </si>
  <si>
    <t>HC1.C27.L00.R2.1500</t>
  </si>
  <si>
    <t>HC1.C27.L00.R2.1501</t>
  </si>
  <si>
    <t>HC1.C27.L00.R2.1502</t>
  </si>
  <si>
    <t>HC1.C27.L00.R2.1503</t>
  </si>
  <si>
    <t>HC1.C27.L00.R2.1504</t>
  </si>
  <si>
    <t>HC1.C27.L00.R2.1505</t>
  </si>
  <si>
    <t>HC1.C27.L00.R2.1506</t>
  </si>
  <si>
    <t>HC1.C27.L00.R2.1507</t>
  </si>
  <si>
    <t>HC1.C27.L00.R2.1508</t>
  </si>
  <si>
    <t>HC1.C27.L00.R2.1509</t>
  </si>
  <si>
    <t>HC1.C27.L00.R2.1510</t>
  </si>
  <si>
    <t>HC1.C27.L00.R2.1511</t>
  </si>
  <si>
    <t>HC1.C27.L00.R2.1512</t>
  </si>
  <si>
    <t>HC1.C27.L00.R2.1513</t>
  </si>
  <si>
    <t>HC1.C27.L00.R2.1514</t>
  </si>
  <si>
    <t>HC1.C27.L00.R2.1515</t>
  </si>
  <si>
    <t>HC1.C27.L00.R2.1516</t>
  </si>
  <si>
    <t>HC1.C27.L00.R2.1517</t>
  </si>
  <si>
    <t>HC1.C27.L00.R2.1518</t>
  </si>
  <si>
    <t>HC1.C27.L00.R2.1519</t>
  </si>
  <si>
    <t>HC1.C27.L00.R2.1520</t>
  </si>
  <si>
    <t>HC1.C27.L00.R2.1521</t>
  </si>
  <si>
    <t>HC1.C27.L00.R2.1522</t>
  </si>
  <si>
    <t>HC1.C27.L00.R2.1523</t>
  </si>
  <si>
    <t>HC1.C27.L00.R2.1524</t>
  </si>
  <si>
    <t>HC1.C27.L00.R2.1525</t>
  </si>
  <si>
    <t>HC1.C27.L00.R2.1526</t>
  </si>
  <si>
    <t>HC1.C27.L00.R3.1527</t>
  </si>
  <si>
    <t>HC1.C27.L00.R3.1528</t>
  </si>
  <si>
    <t>HC1.C27.L00.R3.1529</t>
  </si>
  <si>
    <t>HC1.C27.L00.R3.1530</t>
  </si>
  <si>
    <t>HC1.C27.L00.R3.1531</t>
  </si>
  <si>
    <t>HC1.C27.L00.R3.1532</t>
  </si>
  <si>
    <t>HC1.C27.L00.R3.1533</t>
  </si>
  <si>
    <t>HC1.C27.L00.R3.1534</t>
  </si>
  <si>
    <t>HC1.C27.L00.R3.1535</t>
  </si>
  <si>
    <t>HC1.C27.L00.R3.1536</t>
  </si>
  <si>
    <t>HC1.C27.L00.R3.1537</t>
  </si>
  <si>
    <t>HC1.C27.L00.R3.1538</t>
  </si>
  <si>
    <t>HC1.C27.L00.R3.1539</t>
  </si>
  <si>
    <t>HC1.C27.L00.R3.1540</t>
  </si>
  <si>
    <t>HC1.C27.L00.R3.1541</t>
  </si>
  <si>
    <t>HC1.C27.L00.R3.1542</t>
  </si>
  <si>
    <t>HC1.C27.L00.R3.1543</t>
  </si>
  <si>
    <t>HC1.C27.L00.R3.1544</t>
  </si>
  <si>
    <t>HC1.C27.L00.R3.1545</t>
  </si>
  <si>
    <t>HC1.C27.L00.R3.1546</t>
  </si>
  <si>
    <t>HC1.C27.L00.R3.1547</t>
  </si>
  <si>
    <t>HC1.C27.L00.R3.1548</t>
  </si>
  <si>
    <t>HC1.C27.L00.R3.1549</t>
  </si>
  <si>
    <t>HC1.C27.L00.R3.1550</t>
  </si>
  <si>
    <t>HC1.C27.L00.R3.1551</t>
  </si>
  <si>
    <t>HC1.C27.L00.R3.1552</t>
  </si>
  <si>
    <t>HC1.C27.L00.R3.1553</t>
  </si>
  <si>
    <t>HC1.C27.L00.R3.1554</t>
  </si>
  <si>
    <t>HC1.C27.L00.R3.1555</t>
  </si>
  <si>
    <t>HC1.C27.L00.R3.1556</t>
  </si>
  <si>
    <t>HC1.C27.L00.R3.1557</t>
  </si>
  <si>
    <t>HC1.C27.L00.R3.1558</t>
  </si>
  <si>
    <t>HC1.C27.L00.R3.1559</t>
  </si>
  <si>
    <t>HC1.C27.L00.R3.1560</t>
  </si>
  <si>
    <t>HC1.C27.L00.R3.1561</t>
  </si>
  <si>
    <t>HC1.C27.L00.R3.1562</t>
  </si>
  <si>
    <t>HC1.C27.L00.R3.1563</t>
  </si>
  <si>
    <t>HC1.C27.L00.R3.1564</t>
  </si>
  <si>
    <t>HC1.C27.L00.R3.1565</t>
  </si>
  <si>
    <t>HC1.C27.L00.R3.1566</t>
  </si>
  <si>
    <t>HC1.C27.L00.R3.1567</t>
  </si>
  <si>
    <t>HC1.C27.L00.R3.1568</t>
  </si>
  <si>
    <t>HC1.C27.L00.R3.1569</t>
  </si>
  <si>
    <t>HC1.C27.L00.R3.1570</t>
  </si>
  <si>
    <t>HC1.C27.L00.R3.1571</t>
  </si>
  <si>
    <t>HC1.C27.L00.R3.1572</t>
  </si>
  <si>
    <t>HC1.C27.L00.R3.1573</t>
  </si>
  <si>
    <t>HC1.C27.L00.R3.1574</t>
  </si>
  <si>
    <t>HC1.C27.L00.R3.1575</t>
  </si>
  <si>
    <t>HC1.C27.L00.R3.1576</t>
  </si>
  <si>
    <t>HC1.C27.L00.R3.1577</t>
  </si>
  <si>
    <t>HC1.C27.L00.R3.1578</t>
  </si>
  <si>
    <t>HC1.C27.L00.R3.1579</t>
  </si>
  <si>
    <t>HC1.C27.L00.R3.1580</t>
  </si>
  <si>
    <t>HC1.C27.L00.R3.1581</t>
  </si>
  <si>
    <t>HC1.C27.L00.R3.1582</t>
  </si>
  <si>
    <t>HC1.C27.L00.R3.1583</t>
  </si>
  <si>
    <t>HC1.C27.L00.R3.1584</t>
  </si>
  <si>
    <t>HC1.C27.L00.R3.1585</t>
  </si>
  <si>
    <t>HC1.C27.L00.R3.1586</t>
  </si>
  <si>
    <t>HC1.C27.L00.R3.1587</t>
  </si>
  <si>
    <t>HC1.C27.L00.R3.1588</t>
  </si>
  <si>
    <t>HC1.C27.L00.R3.1589</t>
  </si>
  <si>
    <t>HC1.C27.L00.R3.1590</t>
  </si>
  <si>
    <t>HC1.C27.L00.R3.1591</t>
  </si>
  <si>
    <t>HC1.C27.L00.R3.1592</t>
  </si>
  <si>
    <t>HC1.C27.L00.R3.1593</t>
  </si>
  <si>
    <t>HC1.C27.L00.R3.1594</t>
  </si>
  <si>
    <t>HC1.C27.L00.R3.1595</t>
  </si>
  <si>
    <t>HC1.C27.L00.R3.1596</t>
  </si>
  <si>
    <t>HC1.C27.L00.R3.1597</t>
  </si>
  <si>
    <t>HC1.C27.L00.R3.1598</t>
  </si>
  <si>
    <t>HC1.C27.L00.R3.1599</t>
  </si>
  <si>
    <t>HC1.C27.L00.R3.1600</t>
  </si>
  <si>
    <t>HC1.C27.L00.R3.1601</t>
  </si>
  <si>
    <t>HC1.C27.L00.R3.1602</t>
  </si>
  <si>
    <t>HC1.C27.L00.R3.1603</t>
  </si>
  <si>
    <t>HC1.C27.L00.R3.1604</t>
  </si>
  <si>
    <t>HC1.C27.L00.R3.1605</t>
  </si>
  <si>
    <t>HC1.C27.L00.R3.1606</t>
  </si>
  <si>
    <t>HC1.C27.L00.R3.1607</t>
  </si>
  <si>
    <t>HC1.C27.L00.R3.1608</t>
  </si>
  <si>
    <t>HC1.C27.L00.R3.1609</t>
  </si>
  <si>
    <t>HC1.C27.L00.R3.1610</t>
  </si>
  <si>
    <t>HC1.C27.L00.R3.1611</t>
  </si>
  <si>
    <t>HC1.C27.L00.R3.1612</t>
  </si>
  <si>
    <t>HC1.C27.L00.R3.1613</t>
  </si>
  <si>
    <t>HC1.C27.L00.R3.1614</t>
  </si>
  <si>
    <t>HC1.C27.L00.R3.1615</t>
  </si>
  <si>
    <t>HC1.C27.L00.R3.1616</t>
  </si>
  <si>
    <t>HC1.C27.L00.R3.1617</t>
  </si>
  <si>
    <t>HC1.C27.L00.R3.1618</t>
  </si>
  <si>
    <t>HC1.C27.L00.R3.1619</t>
  </si>
  <si>
    <t>HC1.C27.L00.R3.1620</t>
  </si>
  <si>
    <t>HC1.C27.L00.R3.1621</t>
  </si>
  <si>
    <t>HC1.C27.L00.R3.1622</t>
  </si>
  <si>
    <t>HC1.C27.L00.R3.1623</t>
  </si>
  <si>
    <t>HC1.C27.L00.R3.1624</t>
  </si>
  <si>
    <t>HC1.C27.L00.R3.1625</t>
  </si>
  <si>
    <t>HC1.C27.L00.R3.1626</t>
  </si>
  <si>
    <t>HC1.C27.L00.R3.1627</t>
  </si>
  <si>
    <t>HC1.C27.L00.R3.1628</t>
  </si>
  <si>
    <t>HC1.C27.L00.R3.1629</t>
  </si>
  <si>
    <t>HC1.C27.L00.R3.1630</t>
  </si>
  <si>
    <t>HC1.C27.L00.R3.1631</t>
  </si>
  <si>
    <t>HC1.C27.L00.R4.1632</t>
  </si>
  <si>
    <t>HC1.C27.L00.R4.1633</t>
  </si>
  <si>
    <t>HC1.C27.L00.R4.1634</t>
  </si>
  <si>
    <t>HC1.C27.L00.R4.1635</t>
  </si>
  <si>
    <t>HC1.C27.L00.R4.1636</t>
  </si>
  <si>
    <t>HC1.C27.L00.R4.1637</t>
  </si>
  <si>
    <t>HC1.C27.L00.R4.1638</t>
  </si>
  <si>
    <t>HC1.C27.L00.R4.1639</t>
  </si>
  <si>
    <t>HC1.C27.L00.R4.1640</t>
  </si>
  <si>
    <t>HC1.C27.L00.R4.1641</t>
  </si>
  <si>
    <t>HC1.C27.L00.R4.1642</t>
  </si>
  <si>
    <t>HC1.C27.L00.R4.1643</t>
  </si>
  <si>
    <t>HC1.C27.L00.R4.1644</t>
  </si>
  <si>
    <t>HC1.C27.L00.R4.1645</t>
  </si>
  <si>
    <t>HC1.C27.L00.R4.1646</t>
  </si>
  <si>
    <t>HC1.C27.L00.R4.1647</t>
  </si>
  <si>
    <t>HC1.C27.L00.R4.1648</t>
  </si>
  <si>
    <t>HC1.C27.L00.R4.1649</t>
  </si>
  <si>
    <t>HC1.C27.L00.R4.1650</t>
  </si>
  <si>
    <t>HC1.C27.L00.R4.1651</t>
  </si>
  <si>
    <t>HC1.C27.L00.R4.1652</t>
  </si>
  <si>
    <t>HC1.C27.L00.R4.1653</t>
  </si>
  <si>
    <t>HC1.C27.L00.R4.1654</t>
  </si>
  <si>
    <t>HC1.C27.L00.R4.1655</t>
  </si>
  <si>
    <t>HC1.C27.L00.R4.1656</t>
  </si>
  <si>
    <t>HC1.C27.L00.R4.1657</t>
  </si>
  <si>
    <t>HC1.C27.L00.R4.1658</t>
  </si>
  <si>
    <t>HC1.C27.L00.R4.1659</t>
  </si>
  <si>
    <t>HC1.C27.L00.R4.1660</t>
  </si>
  <si>
    <t>HC1.C27.L00.R4.1661</t>
  </si>
  <si>
    <t>HC1.C27.L00.R4.1662</t>
  </si>
  <si>
    <t>HC1.C27.L00.R4.1663</t>
  </si>
  <si>
    <t>HC1.C27.L00.R4.1664</t>
  </si>
  <si>
    <t>HC1.C27.L00.R4.1665</t>
  </si>
  <si>
    <t>HC1.C27.L00.R4.1666</t>
  </si>
  <si>
    <t>HC1.C27.L00.R4.1667</t>
  </si>
  <si>
    <t>HC1.C27.L00.R4.1668</t>
  </si>
  <si>
    <t>HC1.C27.L00.R4.1669</t>
  </si>
  <si>
    <t>HC1.C27.L00.R4.1670</t>
  </si>
  <si>
    <t>HC1.C27.L00.R4.1671</t>
  </si>
  <si>
    <t>HC1.C27.L00.R4.1672</t>
  </si>
  <si>
    <t>HC1.C27.L00.R4.1673</t>
  </si>
  <si>
    <t>HC1.C27.L00.R4.1674</t>
  </si>
  <si>
    <t>HC1.C27.L00.R4.1675</t>
  </si>
  <si>
    <t>HC1.C27.L00.R4.1676</t>
  </si>
  <si>
    <t>HC1.C27.L00.R4.1677</t>
  </si>
  <si>
    <t>HC1.C27.L00.R4.1678</t>
  </si>
  <si>
    <t>HC1.C27.L00.R4.1679</t>
  </si>
  <si>
    <t>HC1.C27.L00.R4.1680</t>
  </si>
  <si>
    <t>HC1.C27.L00.R4.1681</t>
  </si>
  <si>
    <t>HC1.C27.L00.R4.1682</t>
  </si>
  <si>
    <t>HC1.C27.L00.R4.1683</t>
  </si>
  <si>
    <t>HC1.C27.L00.R4.1684</t>
  </si>
  <si>
    <t>HC1.C27.L00.R4.1685</t>
  </si>
  <si>
    <t>HC1.C27.L00.R4.1686</t>
  </si>
  <si>
    <t>HC1.C27.L00.R4.1687</t>
  </si>
  <si>
    <t>HC1.C27.L00.R4.1688</t>
  </si>
  <si>
    <t>HC1.C27.L00.R4.1689</t>
  </si>
  <si>
    <t>HC1.C27.L00.R4.1690</t>
  </si>
  <si>
    <t>HC1.C27.L00.R4.1691</t>
  </si>
  <si>
    <t>HC1.C27.L00.R4.1692</t>
  </si>
  <si>
    <t>HC1.C27.L00.R4.1693</t>
  </si>
  <si>
    <t>HC1.C27.L00.R4.1694</t>
  </si>
  <si>
    <t>HC1.C27.L00.R4.1695</t>
  </si>
  <si>
    <t>HC1.C27.L00.R4.1696</t>
  </si>
  <si>
    <t>HC1.C27.L00.R4.1697</t>
  </si>
  <si>
    <t>HC1.C27.L00.R4.1698</t>
  </si>
  <si>
    <t>HC1.C27.L00.R4.1699</t>
  </si>
  <si>
    <t>HC1.C27.L00.R4.1700</t>
  </si>
  <si>
    <t>HC1.C27.L00.R4.1701</t>
  </si>
  <si>
    <t>HC1.C27.L00.R4.1702</t>
  </si>
  <si>
    <t>HC1.C27.L00.R4.1703</t>
  </si>
  <si>
    <t>HC1.C27.L00.R4.1704</t>
  </si>
  <si>
    <t>HC1.C27.L00.R4.1705</t>
  </si>
  <si>
    <t>HC1.C27.L00.R4.1706</t>
  </si>
  <si>
    <t>HC1.C27.L00.R4.1707</t>
  </si>
  <si>
    <t>HC1.C27.L00.R4.1708</t>
  </si>
  <si>
    <t>HC1.C27.L00.R4.1709</t>
  </si>
  <si>
    <t>HC1.C27.L00.R4.1710</t>
  </si>
  <si>
    <t>HC1.C27.L00.R4.1711</t>
  </si>
  <si>
    <t>HC1.C27.L00.R4.1712</t>
  </si>
  <si>
    <t>HC1.C27.L00.R4.1713</t>
  </si>
  <si>
    <t>HC1.C27.L00.R4.1714</t>
  </si>
  <si>
    <t>HC1.C27.L00.R4.1715</t>
  </si>
  <si>
    <t>HC1.C27.L00.R4.1716</t>
  </si>
  <si>
    <t>HC1.C27.L00.R4.1717</t>
  </si>
  <si>
    <t>HC1.C27.L00.R4.1718</t>
  </si>
  <si>
    <t>HC1.C27.L00.R4.1719</t>
  </si>
  <si>
    <t>HC1.C27.L00.R4.1720</t>
  </si>
  <si>
    <t>HC1.C27.L00.R4.1721</t>
  </si>
  <si>
    <t>HC1.C27.L01.R2.1722</t>
  </si>
  <si>
    <t>HC1.C27.L01.R2.1723</t>
  </si>
  <si>
    <t>HC1.C27.L01.R2.1724</t>
  </si>
  <si>
    <t>HC1.C27.L01.R2.1725</t>
  </si>
  <si>
    <t>HC1.C27.L01.R2.1726</t>
  </si>
  <si>
    <t>HC1.C27.L01.R2.1727</t>
  </si>
  <si>
    <t>HC1.C27.L01.R2.1728</t>
  </si>
  <si>
    <t>HC1.C27.L01.R2.1729</t>
  </si>
  <si>
    <t>HC1.C27.L01.R2.1730</t>
  </si>
  <si>
    <t>HC1.C27.L01.R2.1731</t>
  </si>
  <si>
    <t>HC1.C27.L01.R2.1732</t>
  </si>
  <si>
    <t>HC1.C27.L01.R2.1733</t>
  </si>
  <si>
    <t>HC1.C27.L01.R2.1734</t>
  </si>
  <si>
    <t>HC1.C27.L01.R2.1735</t>
  </si>
  <si>
    <t>HC1.C27.L01.R2.1736</t>
  </si>
  <si>
    <t>HC1.C27.L01.R2.1737</t>
  </si>
  <si>
    <t>HC1.C27.L01.R2.1738</t>
  </si>
  <si>
    <t>HC1.C27.L01.R2.1739</t>
  </si>
  <si>
    <t>HC1.C27.L01.R2.1740</t>
  </si>
  <si>
    <t>HC1.C27.L01.R2.1741</t>
  </si>
  <si>
    <t>HC1.C27.L01.R2.1742</t>
  </si>
  <si>
    <t>HC1.C27.L01.R2.1743</t>
  </si>
  <si>
    <t>HC1.C27.L01.R2.1744</t>
  </si>
  <si>
    <t>HC1.C27.L01.R2.1745</t>
  </si>
  <si>
    <t>HC1.C27.L01.R2.1746</t>
  </si>
  <si>
    <t>HC1.C27.L01.R2.1747</t>
  </si>
  <si>
    <t>HC1.C27.L01.R2.1748</t>
  </si>
  <si>
    <t>HC1.C27.L01.R2.1749</t>
  </si>
  <si>
    <t>HC1.C27.L01.R2.1750</t>
  </si>
  <si>
    <t>HC1.C27.L01.R2.1751</t>
  </si>
  <si>
    <t>HC1.C27.L01.R2.1752</t>
  </si>
  <si>
    <t>HC1.C27.L01.R2.1753</t>
  </si>
  <si>
    <t>HC1.C27.L01.R2.1754</t>
  </si>
  <si>
    <t>HC1.C27.L01.R2.1755</t>
  </si>
  <si>
    <t>HC1.C27.L01.R2.1756</t>
  </si>
  <si>
    <t>HC1.C27.L01.R2.1757</t>
  </si>
  <si>
    <t>HC1.C27.L01.R2.1758</t>
  </si>
  <si>
    <t>HC1.C27.L01.R2.1759</t>
  </si>
  <si>
    <t>HC1.C27.L01.R2.1760</t>
  </si>
  <si>
    <t>HC1.C27.L01.R2.1761</t>
  </si>
  <si>
    <t>HC1.C27.L01.R1.1762</t>
  </si>
  <si>
    <t>HC1.C27.L01.R1.1763</t>
  </si>
  <si>
    <t>HC1.C27.L01.R1.1764</t>
  </si>
  <si>
    <t>HC1.C27.L01.R1.1765</t>
  </si>
  <si>
    <t>HC1.C27.L01.R1.1766</t>
  </si>
  <si>
    <t>HC1.C27.L01.R1.1767</t>
  </si>
  <si>
    <t>HC1.C27.L01.R1.1768</t>
  </si>
  <si>
    <t>HC1.C27.L01.R1.1769</t>
  </si>
  <si>
    <t>HC1.C27.L01.R1.1770</t>
  </si>
  <si>
    <t>HC1.C27.L01.R1.1771</t>
  </si>
  <si>
    <t>HC1.C27.L01.R1.1772</t>
  </si>
  <si>
    <t>HC1.C27.L01.R1.1773</t>
  </si>
  <si>
    <t>HC1.C27.L01.R1.1774</t>
  </si>
  <si>
    <t>HC1.C27.L01.R1.1775</t>
  </si>
  <si>
    <t>HC1.C27.L01.R1.1776</t>
  </si>
  <si>
    <t>HC1.C27.L01.R1.1777</t>
  </si>
  <si>
    <t>HC1.C27.L01.R1.1778</t>
  </si>
  <si>
    <t>HC1.C27.L01.R1.1779</t>
  </si>
  <si>
    <t>HC1.C27.L01.R1.1780</t>
  </si>
  <si>
    <t>HC1.C27.L01.R1.1781</t>
  </si>
  <si>
    <t>HC1.C27.L01.R1.1782</t>
  </si>
  <si>
    <t>HC1.C27.L01.R1.1783</t>
  </si>
  <si>
    <t>HC1.C27.L01.R1.1784</t>
  </si>
  <si>
    <t>HC1.C27.L01.R1.1785</t>
  </si>
  <si>
    <t>HC1.C27.L01.R1.1786</t>
  </si>
  <si>
    <t>HC1.C27.L01.R1.1787</t>
  </si>
  <si>
    <t>HC1.C27.L01.R1.1788</t>
  </si>
  <si>
    <t>HC1.C27.L01.R1.1789</t>
  </si>
  <si>
    <t>HC1.C27.L01.R1.1790</t>
  </si>
  <si>
    <t>HC1.C27.L01.R1.1791</t>
  </si>
  <si>
    <t>HC1.C27.L01.R1.1792</t>
  </si>
  <si>
    <t>HC1.C27.L01.R1.1793</t>
  </si>
  <si>
    <t>HC1.C27.L01.R1.1794</t>
  </si>
  <si>
    <t>HC1.C27.L01.R1.1795</t>
  </si>
  <si>
    <t>HC1.C27.L01.R1.1796</t>
  </si>
  <si>
    <t>HC1.C27.L01.R1.1797</t>
  </si>
  <si>
    <t>HC1.C27.L01.R1.1798</t>
  </si>
  <si>
    <t>HC1.C27.L01.R1.1799</t>
  </si>
  <si>
    <t>HC1.C27.L01.R1.1800</t>
  </si>
  <si>
    <t>HC1.C27.L01.R1.1801</t>
  </si>
  <si>
    <t>HC1.C27.L01.R1.1802</t>
  </si>
  <si>
    <t>HC1.C27.L01.R1.1803</t>
  </si>
  <si>
    <t>HC1.C27.L01.R1.1804</t>
  </si>
  <si>
    <t>HC1.C27.L01.R1.1805</t>
  </si>
  <si>
    <t>HC1.C27.L01.R1.1806</t>
  </si>
  <si>
    <t>HC1.C27.L01.R1.1807</t>
  </si>
  <si>
    <t>HC1.C27.L01.R1.1808</t>
  </si>
  <si>
    <t>HC1.C27.L01.R1.1809</t>
  </si>
  <si>
    <t>HC1.C27.L01.R1.1810</t>
  </si>
  <si>
    <t>HC1.C27.L01.R1.1811</t>
  </si>
  <si>
    <t>HC1.C27.L01.R1.1812</t>
  </si>
  <si>
    <t>HC1.C27.L01.R1.1813</t>
  </si>
  <si>
    <t>HC1.C27.L01.R1.1814</t>
  </si>
  <si>
    <t>HC1.C27.L01.R1.1815</t>
  </si>
  <si>
    <t>HC1.C27.L01.R1.1816</t>
  </si>
  <si>
    <t>HC1.C27.L01.R1.1817</t>
  </si>
  <si>
    <t>HC1.C27.L01.R1.1818</t>
  </si>
  <si>
    <t>HC1.C27.L01.R1.1819</t>
  </si>
  <si>
    <t>HC1.C27.L01.R1.1820</t>
  </si>
  <si>
    <t>HC1.C27.L01.R1.1821</t>
  </si>
  <si>
    <t>HC1.C27.L01.R1.1822</t>
  </si>
  <si>
    <t>HC1.C27.L01.R1.1823</t>
  </si>
  <si>
    <t>HC1.C27.L01.R1.1824</t>
  </si>
  <si>
    <t>HC1.C27.L01.R1.1825</t>
  </si>
  <si>
    <t>HC1.C27.L01.R1.1826</t>
  </si>
  <si>
    <t>HC1.C27.L01.R1.1827</t>
  </si>
  <si>
    <t>HC1.C27.L01.R1.1828</t>
  </si>
  <si>
    <t>HC1.C27.L01.R1.1829</t>
  </si>
  <si>
    <t>HC1.C27.L01.R1.1830</t>
  </si>
  <si>
    <t>HC1.C27.L01.R1.1831</t>
  </si>
  <si>
    <t>HC1.C27.L01.R1.1832</t>
  </si>
  <si>
    <t>HC1.C27.L01.R1.1833</t>
  </si>
  <si>
    <t>HC1.C27.L01.R1.1834</t>
  </si>
  <si>
    <t>HC1.C27.L01.R1.1835</t>
  </si>
  <si>
    <t>HC1.C27.L01.R1.1836</t>
  </si>
  <si>
    <t>HC1.C27.L01.R1.1837</t>
  </si>
  <si>
    <t>HC1.C27.L01.R1.1838</t>
  </si>
  <si>
    <t>HC1.C27.L01.R1.1839</t>
  </si>
  <si>
    <t>HC1.C27.L01.R1.1840</t>
  </si>
  <si>
    <t>HC1.C27.L01.R1.1841</t>
  </si>
  <si>
    <t>HC1.C27.L01.R1.1842</t>
  </si>
  <si>
    <t>HC1.C27.L01.R1.1843</t>
  </si>
  <si>
    <t>HC1.C27.L01.R1.1844</t>
  </si>
  <si>
    <t>HC1.C27.L01.R1.1845</t>
  </si>
  <si>
    <t>HC1.C27.L01.R1.1846</t>
  </si>
  <si>
    <t>HC1.C27.L01.R1.1847</t>
  </si>
  <si>
    <t>HC1.C27.L01.R1.1848</t>
  </si>
  <si>
    <t>HC1.C27.L01.R1.1849</t>
  </si>
  <si>
    <t>HC1.C27.L01.R1.1850</t>
  </si>
  <si>
    <t>HC1.C27.L01.R1.1851</t>
  </si>
  <si>
    <t>HC1.C27.L01.R1.1852</t>
  </si>
  <si>
    <t>HC1.C27.L01.R1.1853</t>
  </si>
  <si>
    <t>HC1.C27.L01.R1.1854</t>
  </si>
  <si>
    <t>HC1.C27.L01.R1.1855</t>
  </si>
  <si>
    <t>HC1.C27.L01.R1.1856</t>
  </si>
  <si>
    <t>HC1.C27.L01.R1.1857</t>
  </si>
  <si>
    <t>HC1.C27.L01.R1.1858</t>
  </si>
  <si>
    <t>HC1.C27.L01.R1.1859</t>
  </si>
  <si>
    <t>HC1.C27.L01.R1.1860</t>
  </si>
  <si>
    <t>HC1.C27.L01.R1.1861</t>
  </si>
  <si>
    <t>HC1.C27.L01.R1.1862</t>
  </si>
  <si>
    <t>HC1.C27.L01.R1.1863</t>
  </si>
  <si>
    <t>HC1.C27.L01.R1.1864</t>
  </si>
  <si>
    <t>HC1.C27.L01.R1.1865</t>
  </si>
  <si>
    <t>HC1.C27.L01.R1.1866</t>
  </si>
  <si>
    <t>HC1.C27.L01.R1.1867</t>
  </si>
  <si>
    <t>HC1.C27.L01.R1.1868</t>
  </si>
  <si>
    <t>HC1.C27.L01.R1.1869</t>
  </si>
  <si>
    <t>HC1.C27.L01.R1.1870</t>
  </si>
  <si>
    <t>HC1.C27.L01.R1.1871</t>
  </si>
  <si>
    <t>HC1.C27.L01.R2.1872</t>
  </si>
  <si>
    <t>HC1.C27.L01.R2.1873</t>
  </si>
  <si>
    <t>HC1.C27.L01.R2.1874</t>
  </si>
  <si>
    <t>HC1.C27.L01.R2.1875</t>
  </si>
  <si>
    <t>HC1.C27.L01.R2.1876</t>
  </si>
  <si>
    <t>HC1.C27.L01.R2.1877</t>
  </si>
  <si>
    <t>HC1.C27.L01.R2.1878</t>
  </si>
  <si>
    <t>HC1.C27.L01.R2.1879</t>
  </si>
  <si>
    <t>HC1.C27.L01.R2.1880</t>
  </si>
  <si>
    <t>HC1.C27.L01.R2.1881</t>
  </si>
  <si>
    <t>HC1.C27.L01.R2.1882</t>
  </si>
  <si>
    <t>HC1.C27.L01.R2.1883</t>
  </si>
  <si>
    <t>HC1.C27.L01.R2.1884</t>
  </si>
  <si>
    <t>HC1.C27.L01.R2.1885</t>
  </si>
  <si>
    <t>HC1.C27.L01.R2.1886</t>
  </si>
  <si>
    <t>HC1.C27.L01.R2.1887</t>
  </si>
  <si>
    <t>HC1.C27.L01.R2.1888</t>
  </si>
  <si>
    <t>HC1.C27.L01.R2.1889</t>
  </si>
  <si>
    <t>HC1.C27.L01.R2.1890</t>
  </si>
  <si>
    <t>HC1.C27.L01.R2.1891</t>
  </si>
  <si>
    <t>HC1.C27.L01.R2.1892</t>
  </si>
  <si>
    <t>HC1.C27.L01.R2.1893</t>
  </si>
  <si>
    <t>HC1.C27.L01.R2.1894</t>
  </si>
  <si>
    <t>HC1.C27.L01.R2.1895</t>
  </si>
  <si>
    <t>HC1.C27.L01.R2.1896</t>
  </si>
  <si>
    <t>HC1.C27.L01.R2.1897</t>
  </si>
  <si>
    <t>HC1.C27.L01.R2.1898</t>
  </si>
  <si>
    <t>HC1.C27.L01.R2.1899</t>
  </si>
  <si>
    <t>HC1.C27.L01.R2.1900</t>
  </si>
  <si>
    <t>HC1.C27.L01.R2.1901</t>
  </si>
  <si>
    <t>HC1.C27.L01.R2.1902</t>
  </si>
  <si>
    <t>HC1.C27.L01.R2.1903</t>
  </si>
  <si>
    <t>HC1.C27.L01.R2.1904</t>
  </si>
  <si>
    <t>HC1.C27.L01.R2.1905</t>
  </si>
  <si>
    <t>HC1.C27.L01.R2.1906</t>
  </si>
  <si>
    <t>HC1.C27.L01.R2.1907</t>
  </si>
  <si>
    <t>HC1.C27.L01.R2.1908</t>
  </si>
  <si>
    <t>HC1.C27.L01.R2.1909</t>
  </si>
  <si>
    <t>HC1.C27.L01.R2.1910</t>
  </si>
  <si>
    <t>HC1.C27.L01.R2.1911</t>
  </si>
  <si>
    <t>HC1.C27.L01.R2.1912</t>
  </si>
  <si>
    <t>HC1.C27.L01.R2.1913</t>
  </si>
  <si>
    <t>HC1.C27.L01.R2.1914</t>
  </si>
  <si>
    <t>HC1.C27.L01.R2.1915</t>
  </si>
  <si>
    <t>HC1.C27.L01.R2.1916</t>
  </si>
  <si>
    <t>HC1.C27.L01.R2.1917</t>
  </si>
  <si>
    <t>HC1.C27.L01.R2.1918</t>
  </si>
  <si>
    <t>HC1.C27.L01.R2.1919</t>
  </si>
  <si>
    <t>HC1.C27.L01.R2.1920</t>
  </si>
  <si>
    <t>HC1.C27.L01.R2.1921</t>
  </si>
  <si>
    <t>HC1.C27.L01.R2.1922</t>
  </si>
  <si>
    <t>HC1.C27.L01.R2.1923</t>
  </si>
  <si>
    <t>HC1.C27.L01.R2.1924</t>
  </si>
  <si>
    <t>HC1.C27.L01.R2.1925</t>
  </si>
  <si>
    <t>HC1.C27.L01.R2.1926</t>
  </si>
  <si>
    <t>HC1.C27.L01.R2.1927</t>
  </si>
  <si>
    <t>HC1.C27.L01.R2.1928</t>
  </si>
  <si>
    <t>HC1.C27.L01.R2.1929</t>
  </si>
  <si>
    <t>HC1.C27.L01.R2.1930</t>
  </si>
  <si>
    <t>HC1.C27.L01.R2.1931</t>
  </si>
  <si>
    <t>HC1.C27.L01.R2.1932</t>
  </si>
  <si>
    <t>HC1.C27.L01.R2.1933</t>
  </si>
  <si>
    <t>HC1.C27.L01.R2.1934</t>
  </si>
  <si>
    <t>HC1.C27.L01.R2.1935</t>
  </si>
  <si>
    <t>HC1.C27.L01.R2.1936</t>
  </si>
  <si>
    <t>HC1.C27.L01.R2.1937</t>
  </si>
  <si>
    <t>HC1.C27.L01.R2.1938</t>
  </si>
  <si>
    <t>HC1.C27.L01.R2.1939</t>
  </si>
  <si>
    <t>HC1.C27.L01.R2.1940</t>
  </si>
  <si>
    <t>HC1.C27.L01.R2.1941</t>
  </si>
  <si>
    <t>HC1.C27.L01.R2.1942</t>
  </si>
  <si>
    <t>HC1.C27.L01.R2.1943</t>
  </si>
  <si>
    <t>HC1.C27.L01.R2.1944</t>
  </si>
  <si>
    <t>HC1.C27.L01.R2.1945</t>
  </si>
  <si>
    <t>HC1.C27.L01.R2.1946</t>
  </si>
  <si>
    <t>HC1.C27.L01.R2.1947</t>
  </si>
  <si>
    <t>HC1.C27.L01.R2.1948</t>
  </si>
  <si>
    <t>HC1.C27.L01.R2.1949</t>
  </si>
  <si>
    <t>HC1.C27.L01.R2.1950</t>
  </si>
  <si>
    <t>HC1.C27.L01.R2.1951</t>
  </si>
  <si>
    <t>HC1.C27.L01.R2.1952</t>
  </si>
  <si>
    <t>HC1.C27.L01.R2.1953</t>
  </si>
  <si>
    <t>HC1.C27.L01.R2.1954</t>
  </si>
  <si>
    <t>HC1.C27.L01.R2.1955</t>
  </si>
  <si>
    <t>HC1.C27.L01.R2.1956</t>
  </si>
  <si>
    <t>HC1.C27.L01.R2.1957</t>
  </si>
  <si>
    <t>HC1.C27.L01.R2.1958</t>
  </si>
  <si>
    <t>HC1.C27.L01.R2.1959</t>
  </si>
  <si>
    <t>HC1.C27.L01.R2.1960</t>
  </si>
  <si>
    <t>HC1.C27.L01.R2.1961</t>
  </si>
  <si>
    <t>HC1.C27.L01.R2.1962</t>
  </si>
  <si>
    <t>HC1.C27.L01.R2.1963</t>
  </si>
  <si>
    <t>HC1.C27.L01.R2.1964</t>
  </si>
  <si>
    <t>HC1.C27.L01.R2.1965</t>
  </si>
  <si>
    <t>HC1.C27.L01.R2.1966</t>
  </si>
  <si>
    <t>HC1.C27.L01.R2.1967</t>
  </si>
  <si>
    <t>HC1.C27.L01.R2.1968</t>
  </si>
  <si>
    <t>HC1.C27.L01.R2.1969</t>
  </si>
  <si>
    <t>HC1.C27.L01.R2.1970</t>
  </si>
  <si>
    <t>HC1.C27.L01.R2.1971</t>
  </si>
  <si>
    <t>HC1.C27.L01.R2.1972</t>
  </si>
  <si>
    <t>HC1.C27.L01.R2.1973</t>
  </si>
  <si>
    <t>HC1.C27.L01.R2.1974</t>
  </si>
  <si>
    <t>HC1.C27.L01.R2.1975</t>
  </si>
  <si>
    <t>HC1.C27.L01.R2.1976</t>
  </si>
  <si>
    <t>HC1.C27.L01.R2.1977</t>
  </si>
  <si>
    <t>HC1.C27.L01.R2.1978</t>
  </si>
  <si>
    <t>HC1.C27.L01.R2.1979</t>
  </si>
  <si>
    <t>HC1.C27.L01.R2.1980</t>
  </si>
  <si>
    <t>HC1.C27.L01.R2.1981</t>
  </si>
  <si>
    <t>HC1.C27.L01.R3.1982</t>
  </si>
  <si>
    <t>HC1.C27.L01.R3.1983</t>
  </si>
  <si>
    <t>HC1.C27.L01.R3.1984</t>
  </si>
  <si>
    <t>HC1.C27.L01.R3.1985</t>
  </si>
  <si>
    <t>HC1.C27.L01.R3.1986</t>
  </si>
  <si>
    <t>HC1.C27.L01.R3.1987</t>
  </si>
  <si>
    <t>HC1.C27.L01.R3.1988</t>
  </si>
  <si>
    <t>HC1.C27.L01.R3.1989</t>
  </si>
  <si>
    <t>HC1.C27.L01.R3.1990</t>
  </si>
  <si>
    <t>HC1.C27.L01.R3.1991</t>
  </si>
  <si>
    <t>HC1.C27.L01.R3.1992</t>
  </si>
  <si>
    <t>HC1.C27.L01.R3.1993</t>
  </si>
  <si>
    <t>HC1.C27.L01.R3.1994</t>
  </si>
  <si>
    <t>HC1.C27.L01.R3.1995</t>
  </si>
  <si>
    <t>HC1.C27.L01.R3.1996</t>
  </si>
  <si>
    <t>HC1.C27.L01.R3.1997</t>
  </si>
  <si>
    <t>HC1.C27.L01.R3.1998</t>
  </si>
  <si>
    <t>HC1.C27.L01.R3.1999</t>
  </si>
  <si>
    <t>HC1.C27.L01.R3.2000</t>
  </si>
  <si>
    <t>HC1.C27.L01.R3.2001</t>
  </si>
  <si>
    <t>HC1.C27.L01.R3.2002</t>
  </si>
  <si>
    <t>HC1.C27.L01.R3.2003</t>
  </si>
  <si>
    <t>HC1.C27.L01.R3.2004</t>
  </si>
  <si>
    <t>HC1.C27.L01.R3.2005</t>
  </si>
  <si>
    <t>HC1.C27.L01.R3.2006</t>
  </si>
  <si>
    <t>HC1.C27.L01.R3.2007</t>
  </si>
  <si>
    <t>HC1.C27.L01.R3.2008</t>
  </si>
  <si>
    <t>HC1.C27.L01.R3.2009</t>
  </si>
  <si>
    <t>HC1.C27.L01.R3.2010</t>
  </si>
  <si>
    <t>HC1.C27.L01.R3.2011</t>
  </si>
  <si>
    <t>HC1.C27.L01.R3.2012</t>
  </si>
  <si>
    <t>HC1.C27.L01.R3.2013</t>
  </si>
  <si>
    <t>HC1.C27.L01.R3.2014</t>
  </si>
  <si>
    <t>HC1.C27.L01.R3.2015</t>
  </si>
  <si>
    <t>HC1.C27.L01.R3.2016</t>
  </si>
  <si>
    <t>HC1.C27.L01.R3.2017</t>
  </si>
  <si>
    <t>HC1.C27.L01.R3.2018</t>
  </si>
  <si>
    <t>HC1.C27.L01.R3.2019</t>
  </si>
  <si>
    <t>HC1.C27.L01.R3.2020</t>
  </si>
  <si>
    <t>HC1.C27.L01.R3.2021</t>
  </si>
  <si>
    <t>HC1.C27.L01.R3.2022</t>
  </si>
  <si>
    <t>HC1.C27.L01.R3.2023</t>
  </si>
  <si>
    <t>HC1.C27.L01.R3.2024</t>
  </si>
  <si>
    <t>HC1.C27.L01.R3.2025</t>
  </si>
  <si>
    <t>HC1.C27.L01.R3.2026</t>
  </si>
  <si>
    <t>HC1.C27.L01.R3.2027</t>
  </si>
  <si>
    <t>HC1.C27.L01.R3.2028</t>
  </si>
  <si>
    <t>HC1.C27.L01.R3.2029</t>
  </si>
  <si>
    <t>HC1.C27.L01.R3.2030</t>
  </si>
  <si>
    <t>HC1.C27.L01.R3.2031</t>
  </si>
  <si>
    <t>HC1.C27.L01.R3.2032</t>
  </si>
  <si>
    <t>HC1.C27.L01.R3.2033</t>
  </si>
  <si>
    <t>HC1.C27.L01.R3.2034</t>
  </si>
  <si>
    <t>HC1.C27.L01.R3.2035</t>
  </si>
  <si>
    <t>HC1.C27.L01.R3.2036</t>
  </si>
  <si>
    <t>HC1.C27.L01.R3.2037</t>
  </si>
  <si>
    <t>HC1.C27.L01.R3.2038</t>
  </si>
  <si>
    <t>HC1.C27.L01.R3.2039</t>
  </si>
  <si>
    <t>HC1.C27.L01.R3.2040</t>
  </si>
  <si>
    <t>HC1.C27.L01.R3.2041</t>
  </si>
  <si>
    <t>HC1.C27.L01.R3.2042</t>
  </si>
  <si>
    <t>HC1.C27.L01.R3.2043</t>
  </si>
  <si>
    <t>HC1.C27.L01.R3.2044</t>
  </si>
  <si>
    <t>HC1.C27.L01.R3.2045</t>
  </si>
  <si>
    <t>HC1.C27.L01.R3.2046</t>
  </si>
  <si>
    <t>HC1.C27.L01.R3.2047</t>
  </si>
  <si>
    <t>HC1.C27.L01.R3.2048</t>
  </si>
  <si>
    <t>HC1.C27.L01.R3.2049</t>
  </si>
  <si>
    <t>HC1.C27.L01.R3.2050</t>
  </si>
  <si>
    <t>HC1.C27.L01.R3.2051</t>
  </si>
  <si>
    <t>HC1.C27.L01.R3.2052</t>
  </si>
  <si>
    <t>HC1.C27.L01.R3.2053</t>
  </si>
  <si>
    <t>HC1.C27.L01.R3.2054</t>
  </si>
  <si>
    <t>HC1.C27.L01.R3.2055</t>
  </si>
  <si>
    <t>HC1.C27.L01.R3.2056</t>
  </si>
  <si>
    <t>HC1.C27.L01.R3.2057</t>
  </si>
  <si>
    <t>HC1.C27.L01.R3.2058</t>
  </si>
  <si>
    <t>HC1.C27.L01.R3.2059</t>
  </si>
  <si>
    <t>HC1.C27.L01.R3.2060</t>
  </si>
  <si>
    <t>HC1.C27.L01.R3.2061</t>
  </si>
  <si>
    <t>HC1.C27.L01.R3.2062</t>
  </si>
  <si>
    <t>HC1.C27.L01.R3.2063</t>
  </si>
  <si>
    <t>HC1.C27.L01.R3.2064</t>
  </si>
  <si>
    <t>HC1.C27.L01.R3.2065</t>
  </si>
  <si>
    <t>HC1.C27.L01.R3.2066</t>
  </si>
  <si>
    <t>HC1.C27.L01.R3.2067</t>
  </si>
  <si>
    <t>HC1.C27.L01.R3.2068</t>
  </si>
  <si>
    <t>HC1.C27.L01.R3.2069</t>
  </si>
  <si>
    <t>HC1.C27.L01.R3.2070</t>
  </si>
  <si>
    <t>HC1.C27.L01.R3.2071</t>
  </si>
  <si>
    <t>HC1.C27.L01.R3.2072</t>
  </si>
  <si>
    <t>HC1.C27.L01.R3.2073</t>
  </si>
  <si>
    <t>HC1.C27.L01.R3.2074</t>
  </si>
  <si>
    <t>HC1.C27.L01.R3.2075</t>
  </si>
  <si>
    <t>HC1.C27.L01.R3.2076</t>
  </si>
  <si>
    <t>HC1.C27.L01.R3.2077</t>
  </si>
  <si>
    <t>HC1.C27.L01.R3.2078</t>
  </si>
  <si>
    <t>HC1.C27.L01.R3.2079</t>
  </si>
  <si>
    <t>HC1.C27.L01.R3.2080</t>
  </si>
  <si>
    <t>HC1.C27.L01.R3.2081</t>
  </si>
  <si>
    <t>HC1.C27.L01.R3.2082</t>
  </si>
  <si>
    <t>HC1.C27.L01.R3.2083</t>
  </si>
  <si>
    <t>HC1.C27.L01.R3.2084</t>
  </si>
  <si>
    <t>HC1.C27.L01.R3.2085</t>
  </si>
  <si>
    <t>HC1.C27.L01.R3.2086</t>
  </si>
  <si>
    <t>HC1.C27.L01.R3.2087</t>
  </si>
  <si>
    <t>HC1.C27.L01.R3.2088</t>
  </si>
  <si>
    <t>HC1.C27.L01.R3.2089</t>
  </si>
  <si>
    <t>HC1.C27.L01.R3.2090</t>
  </si>
  <si>
    <t>HC1.C27.L01.R3.2091</t>
  </si>
  <si>
    <t>HC1.C27.L01.R3.2092</t>
  </si>
  <si>
    <t>HC1.C27.L01.R3.2093</t>
  </si>
  <si>
    <t>HC1.C27.L01.R3.2094</t>
  </si>
  <si>
    <t>HC1.C27.L01.R3.2095</t>
  </si>
  <si>
    <t>HC1.C27.L01.R3.2096</t>
  </si>
  <si>
    <t>HC1.C27.L01.R3.2097</t>
  </si>
  <si>
    <t>HC1.C27.L01.R3.2098</t>
  </si>
  <si>
    <t>HC1.C27.L01.R3.2099</t>
  </si>
  <si>
    <t>HC1.C27.L01.R3.2100</t>
  </si>
  <si>
    <t>HC1.C27.L01.R3.2101</t>
  </si>
  <si>
    <t>HC1.C27.L01.R4.2102</t>
  </si>
  <si>
    <t>HC1.C27.L01.R4.2103</t>
  </si>
  <si>
    <t>HC1.C27.L01.R4.2104</t>
  </si>
  <si>
    <t>HC1.C27.L01.R4.2105</t>
  </si>
  <si>
    <t>HC1.C27.L01.R4.2106</t>
  </si>
  <si>
    <t>HC1.C27.L01.R4.2107</t>
  </si>
  <si>
    <t>HC1.C27.L01.R4.2108</t>
  </si>
  <si>
    <t>HC1.C27.L01.R4.2109</t>
  </si>
  <si>
    <t>HC1.C27.L01.R4.2110</t>
  </si>
  <si>
    <t>HC1.C27.L01.R4.2111</t>
  </si>
  <si>
    <t>HC1.C27.L01.R4.2112</t>
  </si>
  <si>
    <t>HC1.C27.L01.R4.2113</t>
  </si>
  <si>
    <t>HC1.C27.L01.R4.2114</t>
  </si>
  <si>
    <t>HC1.C27.L01.R4.2115</t>
  </si>
  <si>
    <t>HC1.C27.L01.R4.2116</t>
  </si>
  <si>
    <t>HC1.C27.L01.R4.2117</t>
  </si>
  <si>
    <t>HC1.C27.L01.R4.2118</t>
  </si>
  <si>
    <t>HC1.C27.L01.R4.2119</t>
  </si>
  <si>
    <t>HC1.C27.L01.R4.2120</t>
  </si>
  <si>
    <t>HC1.C27.L01.R4.2121</t>
  </si>
  <si>
    <t>HC1.C27.L01.R4.2122</t>
  </si>
  <si>
    <t>HC1.C27.L01.R4.2123</t>
  </si>
  <si>
    <t>HC1.C27.L01.R4.2124</t>
  </si>
  <si>
    <t>HC1.C27.L01.R4.2125</t>
  </si>
  <si>
    <t>HC1.C27.L01.R4.2126</t>
  </si>
  <si>
    <t>HC1.C27.L01.R4.2127</t>
  </si>
  <si>
    <t>HC1.C27.L01.R4.2128</t>
  </si>
  <si>
    <t>HC1.C27.L01.R4.2129</t>
  </si>
  <si>
    <t>HC1.C27.L01.R4.2130</t>
  </si>
  <si>
    <t>HC1.C27.L01.R4.2131</t>
  </si>
  <si>
    <t>HC1.C27.L01.R4.2132</t>
  </si>
  <si>
    <t>HC1.C27.L01.R4.2133</t>
  </si>
  <si>
    <t>HC1.C27.L01.R4.2134</t>
  </si>
  <si>
    <t>HC1.C27.L01.R4.2135</t>
  </si>
  <si>
    <t>HC1.C27.L01.R4.2136</t>
  </si>
  <si>
    <t>HC1.C27.L01.R4.2137</t>
  </si>
  <si>
    <t>HC1.C27.L01.R4.2138</t>
  </si>
  <si>
    <t>HC1.C27.L01.R4.2139</t>
  </si>
  <si>
    <t>HC1.C27.L01.R4.2140</t>
  </si>
  <si>
    <t>HC1.C27.L01.R4.2141</t>
  </si>
  <si>
    <t>HC1.C27.L01.R4.2142</t>
  </si>
  <si>
    <t>HC1.C27.L01.R4.2143</t>
  </si>
  <si>
    <t>HC1.C27.L01.R4.2144</t>
  </si>
  <si>
    <t>HC1.C27.L01.R4.2145</t>
  </si>
  <si>
    <t>HC1.C27.L01.R4.2146</t>
  </si>
  <si>
    <t>HC1.C27.L01.R4.2147</t>
  </si>
  <si>
    <t>HC1.C27.L01.R4.2148</t>
  </si>
  <si>
    <t>HC1.C27.L01.R4.2149</t>
  </si>
  <si>
    <t>HC1.C27.L01.R4.2150</t>
  </si>
  <si>
    <t>HC1.C27.L01.R4.2151</t>
  </si>
  <si>
    <t>HC1.C27.L01.R4.2152</t>
  </si>
  <si>
    <t>HC1.C27.L01.R4.2153</t>
  </si>
  <si>
    <t>HC1.C27.L01.R4.2154</t>
  </si>
  <si>
    <t>HC1.C27.L01.R4.2155</t>
  </si>
  <si>
    <t>HC1.C27.L01.R4.2156</t>
  </si>
  <si>
    <t>HC1.C27.L01.R4.2157</t>
  </si>
  <si>
    <t>HC1.C27.L01.R4.2158</t>
  </si>
  <si>
    <t>HC1.C27.L01.R4.2159</t>
  </si>
  <si>
    <t>HC1.C27.L01.R4.2160</t>
  </si>
  <si>
    <t>HC1.C27.L01.R4.2161</t>
  </si>
  <si>
    <t>HC1.C27.L01.R4.2162</t>
  </si>
  <si>
    <t>HC1.C27.L01.R4.2163</t>
  </si>
  <si>
    <t>HC1.C27.L01.R4.2164</t>
  </si>
  <si>
    <t>HC1.C27.L01.R4.2165</t>
  </si>
  <si>
    <t>HC1.C27.L01.R4.2166</t>
  </si>
  <si>
    <t>HC1.C27.L01.R4.2167</t>
  </si>
  <si>
    <t>HC1.C27.L01.R4.2168</t>
  </si>
  <si>
    <t>HC1.C27.L01.R4.2169</t>
  </si>
  <si>
    <t>HC1.C27.L01.R4.2170</t>
  </si>
  <si>
    <t>HC1.C27.L01.R4.2171</t>
  </si>
  <si>
    <t>HC1.C27.L01.R4.2172</t>
  </si>
  <si>
    <t>HC1.C27.L01.R4.2173</t>
  </si>
  <si>
    <t>HC1.C27.L01.R4.2174</t>
  </si>
  <si>
    <t>HC1.C27.L01.R4.2175</t>
  </si>
  <si>
    <t>HC1.C27.L01.R4.2176</t>
  </si>
  <si>
    <t>HC1.C27.L01.R4.2177</t>
  </si>
  <si>
    <t>HC1.C27.L01.R4.2178</t>
  </si>
  <si>
    <t>HC1.C27.L01.R4.2179</t>
  </si>
  <si>
    <t>HC1.C27.L01.R4.2180</t>
  </si>
  <si>
    <t>HC1.C27.L01.R4.2181</t>
  </si>
  <si>
    <t>HC1.C27.L01.R4.2182</t>
  </si>
  <si>
    <t>HC1.C27.L01.R4.2183</t>
  </si>
  <si>
    <t>HC1.C27.L01.R4.2184</t>
  </si>
  <si>
    <t>HC1.C27.L01.R4.2185</t>
  </si>
  <si>
    <t>HC1.C27.L01.R4.2186</t>
  </si>
  <si>
    <t>HC1.C27.L01.R4.2187</t>
  </si>
  <si>
    <t>HC1.C27.L01.R4.2188</t>
  </si>
  <si>
    <t>HC1.C27.L01.R4.2189</t>
  </si>
  <si>
    <t>HC1.C27.L01.R4.2190</t>
  </si>
  <si>
    <t>HC1.C27.L01.R4.2191</t>
  </si>
  <si>
    <t>HC1.C27.L00.B1.2192</t>
  </si>
  <si>
    <t>HC1.C27.L00.B1.2193</t>
  </si>
  <si>
    <t>HC1.C27.L00.B1.2194</t>
  </si>
  <si>
    <t>HC1.C27.L00.B1.2195</t>
  </si>
  <si>
    <t>HC1.C27.L00.B1.2196</t>
  </si>
  <si>
    <t>HC1.C27.L00.B1.2197</t>
  </si>
  <si>
    <t>HC1.C27.L00.B1.2198</t>
  </si>
  <si>
    <t>HC1.C27.L00.B1.2199</t>
  </si>
  <si>
    <t>HC1.C27.L00.B1.2200</t>
  </si>
  <si>
    <t>HC1.C27.L00.B1.2201</t>
  </si>
  <si>
    <t>HC1.C27.L00.B2.2202</t>
  </si>
  <si>
    <t>HC1.C27.L00.B2.2203</t>
  </si>
  <si>
    <t>HC1.C27.L00.B2.2204</t>
  </si>
  <si>
    <t>HC1.C27.L00.B2.2205</t>
  </si>
  <si>
    <t>HC1.C27.L00.B2.2206</t>
  </si>
  <si>
    <t>HC1.C27.L00.B2.2207</t>
  </si>
  <si>
    <t>HC1.C27.L00.B2.2208</t>
  </si>
  <si>
    <t>HC1.C27.L00.B2.2209</t>
  </si>
  <si>
    <t>HC1.C27.L00.B2.2210</t>
  </si>
  <si>
    <t>HC1.C27.L00.B2.2211</t>
  </si>
  <si>
    <t>HC1.C27.L00.B2.2212</t>
  </si>
  <si>
    <t>HC1.C27.L00.B2.2213</t>
  </si>
  <si>
    <t>HC1.C27.L00.B2.2214</t>
  </si>
  <si>
    <t>HC1.C27.L00.B2.2215</t>
  </si>
  <si>
    <t>HC1.C27.L00.B2.2216</t>
  </si>
  <si>
    <t>HC1.C27.L00.B2.2217</t>
  </si>
  <si>
    <t>HC1.C27.L00.B2.2218</t>
  </si>
  <si>
    <t>HC1.C27.L00.B2.2219</t>
  </si>
  <si>
    <t>HC1.C27.L00.B2.2220</t>
  </si>
  <si>
    <t>HC1.C27.L00.B2.2221</t>
  </si>
  <si>
    <t>HC1.C27.L00.B2.2222</t>
  </si>
  <si>
    <t>HC1.C27.L00.B2.2223</t>
  </si>
  <si>
    <t>HC1.C27.L00.B2.2224</t>
  </si>
  <si>
    <t>HC1.C27.L00.B3.2225</t>
  </si>
  <si>
    <t>HC1.C27.L00.B3.2226</t>
  </si>
  <si>
    <t>HC1.C27.L00.B3.2227</t>
  </si>
  <si>
    <t>HC1.C27.L00.B3.2228</t>
  </si>
  <si>
    <t>HC1.C27.L00.B3.2229</t>
  </si>
  <si>
    <t>HC1.C27.L00.B3.2230</t>
  </si>
  <si>
    <t>HC1.C27.L00.B3.2231</t>
  </si>
  <si>
    <t>HC1.C27.L00.B3.2232</t>
  </si>
  <si>
    <t>HC1.C27.L00.B3.2233</t>
  </si>
  <si>
    <t>HC1.C27.L00.B3.2234</t>
  </si>
  <si>
    <t>HC1.C27.L00.B3.2235</t>
  </si>
  <si>
    <t>HC1.C27.L00.B3.2236</t>
  </si>
  <si>
    <t>HC1.C27.L00.B3.2237</t>
  </si>
  <si>
    <t>HC1.C27.L00.B3.2238</t>
  </si>
  <si>
    <t>HC1.C27.L00.B3.2239</t>
  </si>
  <si>
    <t>HC1.C27.L00.B3.2240</t>
  </si>
  <si>
    <t>HC1.C27.L00.B3.2241</t>
  </si>
  <si>
    <t>HC1.C27.L00.B3.2242</t>
  </si>
  <si>
    <t>HC1.C27.L00.B3.2243</t>
  </si>
  <si>
    <t>HC1.C27.L00.B3.2244</t>
  </si>
  <si>
    <t>HC1.C27.L00.B4.2245</t>
  </si>
  <si>
    <t>HC1.C27.L00.B4.2246</t>
  </si>
  <si>
    <t>HC1.C27.L00.B4.2247</t>
  </si>
  <si>
    <t>HC1.C27.L00.B4.2248</t>
  </si>
  <si>
    <t>HC1.C27.L00.B4.2249</t>
  </si>
  <si>
    <t>HC1.C27.L00.B4.2251</t>
  </si>
  <si>
    <t>HC1.C27.L00.B4.2250</t>
  </si>
  <si>
    <t>HC1.C27.L00.B4.2252</t>
  </si>
  <si>
    <t>HC1.C27.L00.B4.2253</t>
  </si>
  <si>
    <t>HC1.C27.L00.B4.2254</t>
  </si>
  <si>
    <t>HC1.C27.L00.B4.2255</t>
  </si>
  <si>
    <t>HC1.C27.L00.B5.2256</t>
  </si>
  <si>
    <t>HC1.C27.L00.B5.2257</t>
  </si>
  <si>
    <t>HC1.C27.L00.B5.2258</t>
  </si>
  <si>
    <t>HC1.C27.L00.B5.2259</t>
  </si>
  <si>
    <t>HC1.C27.L01.T1.2260</t>
  </si>
  <si>
    <t>HC1.C27.L01.T1.2261</t>
  </si>
  <si>
    <t>HC1.C27.L01.T1.2262</t>
  </si>
  <si>
    <t>HC1.C27.L01.T1.2263</t>
  </si>
  <si>
    <t>HC1.C27.L01.T1.2264</t>
  </si>
  <si>
    <t>HC1.C27.L01.T1.2265</t>
  </si>
  <si>
    <t>HC1.C27.L01.T1.2266</t>
  </si>
  <si>
    <t>HC1.C27.L01.T1.2267</t>
  </si>
  <si>
    <t>HC1.C27.L01.T1.2268</t>
  </si>
  <si>
    <t>HC1.C27.L01.T1.2269</t>
  </si>
  <si>
    <t>HC1.C27.L01.T1.2270</t>
  </si>
  <si>
    <t>HC1.C27.L01.T1.2271</t>
  </si>
  <si>
    <t>HC1.C27.L01.T1.2272</t>
  </si>
  <si>
    <t>HC1.C27.L01.T1.2273</t>
  </si>
  <si>
    <t>HC1.C27.L01.T1.2274</t>
  </si>
  <si>
    <t>HC1.C27.L01.T1.2275</t>
  </si>
  <si>
    <t>HC1.C27.L01.T1.2276</t>
  </si>
  <si>
    <t>HC1.C27.L01.T1.2277</t>
  </si>
  <si>
    <t>HC1.C27.L01.T1.2278</t>
  </si>
  <si>
    <t>HC1.C27.L01.T1.2279</t>
  </si>
  <si>
    <t>HC1.C27.L01.T1.2280</t>
  </si>
  <si>
    <t>HC1.C27.L01.T1.2281</t>
  </si>
  <si>
    <t>HC1.C27.L01.T1.2282</t>
  </si>
  <si>
    <t>HC1.C27.L01.T1.2283</t>
  </si>
  <si>
    <t>HC1.C27.L01.T1.2284</t>
  </si>
  <si>
    <t>HC1.C27.L01.T1.2285</t>
  </si>
  <si>
    <t>HC1.C27.L01.T1.2286</t>
  </si>
  <si>
    <t>HC1.C27.L01.T1.2287</t>
  </si>
  <si>
    <t>HC1.C27.L01.T1.2288</t>
  </si>
  <si>
    <t>HC1.C27.L01.T1.2289</t>
  </si>
  <si>
    <t>HC1.C27.L01.T1.2290</t>
  </si>
  <si>
    <t>HC1.C27.L01.T1.2291</t>
  </si>
  <si>
    <t>HC1.C27.L01.T1.2292</t>
  </si>
  <si>
    <t>HC1.C27.L01.T1.2293</t>
  </si>
  <si>
    <t>HC1.C27.L01.T1.2294</t>
  </si>
  <si>
    <t>HC1.C27.L01.T1.2295</t>
  </si>
  <si>
    <t>HC1.C27.L01.T1.2296</t>
  </si>
  <si>
    <t>HC1.C27.L01.T1.2297</t>
  </si>
  <si>
    <t>HC1.C27.L01.T1.2298</t>
  </si>
  <si>
    <t>HC1.C27.L01.T1.2299</t>
  </si>
  <si>
    <t>HC1.C27.L01.T1.2300</t>
  </si>
  <si>
    <t>HC1.C27.L01.T1.2301</t>
  </si>
  <si>
    <t>HC1.C27.L01.T1.2302</t>
  </si>
  <si>
    <t>HC1.C27.L01.T1.2303</t>
  </si>
  <si>
    <t>HC1.C27.L01.T1.2304</t>
  </si>
  <si>
    <t>HC1.C27.L01.T1.2305</t>
  </si>
  <si>
    <t>HC1.C27.L01.T1.2306</t>
  </si>
  <si>
    <t>HC1.C27.L01.T1.2307</t>
  </si>
  <si>
    <t>HC1.C27.L01.T1.2308</t>
  </si>
  <si>
    <t>HC1.C27.L01.T1.2309</t>
  </si>
  <si>
    <t>HC1.C27.L01.T1.2310</t>
  </si>
  <si>
    <t>HC1.C27.L01.T1.2311</t>
  </si>
  <si>
    <t>HC1.C27.L01.T1.2312</t>
  </si>
  <si>
    <t>HC1.C27.L01.T1.2313</t>
  </si>
  <si>
    <t>HC1.C27.L01.T1.2314</t>
  </si>
  <si>
    <t>HC1.C27.L01.T1.2315</t>
  </si>
  <si>
    <t>HC1.C27.L01.T1.2316</t>
  </si>
  <si>
    <t>HC1.C27.L01.T1.2317</t>
  </si>
  <si>
    <t>HC1.C27.L01.T1.2318</t>
  </si>
  <si>
    <t>HC1.C27.L01.T1.2319</t>
  </si>
  <si>
    <t>HC1.C27.L01.T1.2320</t>
  </si>
  <si>
    <t>HC1.C27.L01.T1.2321</t>
  </si>
  <si>
    <t>HC1.C27.L01.T1.2322</t>
  </si>
  <si>
    <t>HC1.C27.L01.T1.2323</t>
  </si>
  <si>
    <t>HC1.C27.L01.T1.2324</t>
  </si>
  <si>
    <t>HC1.C27.L01.T1.2325</t>
  </si>
  <si>
    <t>HC1.C27.L01.T1.2326</t>
  </si>
  <si>
    <t>HC1.C27.L01.T1.2327</t>
  </si>
  <si>
    <t>HC1.C27.L01.T1.2328</t>
  </si>
  <si>
    <t>HC1.C27.L01.T1.2329</t>
  </si>
  <si>
    <t>HC1.C27.L01.T1.2330</t>
  </si>
  <si>
    <t>HC1.C27.L01.T1.2331</t>
  </si>
  <si>
    <t>HC1.C27.L01.T1.2332</t>
  </si>
  <si>
    <t>HC1.C27.L01.T1.2333</t>
  </si>
  <si>
    <t>HC1.C27.L01.T1.2334</t>
  </si>
  <si>
    <t>HC1.C27.L01.T1.2335</t>
  </si>
  <si>
    <t>HC1.C27.L01.T1.2336</t>
  </si>
  <si>
    <t>HC1.C27.L01.T1.2337</t>
  </si>
  <si>
    <t>HC1.C27.L01.T1.2338</t>
  </si>
  <si>
    <t>HC1.C27.L01.T1.2339</t>
  </si>
  <si>
    <t>HC1.C27.L01.T1.2340</t>
  </si>
  <si>
    <t>HC1.C27.L01.T1.2341</t>
  </si>
  <si>
    <t>HC1.C27.L01.T1.2342</t>
  </si>
  <si>
    <t>HC1.C27.L01.T1.2343</t>
  </si>
  <si>
    <t>HC1.C27.L01.T1.2344</t>
  </si>
  <si>
    <t>HC1.C27.L01.T1.2345</t>
  </si>
  <si>
    <t>HC1.C27.L01.T1.2346</t>
  </si>
  <si>
    <t>HC1.C27.L01.T1.2347</t>
  </si>
  <si>
    <t>HC1.C27.L01.T1.2348</t>
  </si>
  <si>
    <t>HC1.C27.L01.T1.2349</t>
  </si>
  <si>
    <t>HC1.C27.L01.T1.2350</t>
  </si>
  <si>
    <t>HC1.C27.L01.T1.2351</t>
  </si>
  <si>
    <t>HC1.C27.L01.T1.2352</t>
  </si>
  <si>
    <t>HC1.C27.L01.T1.2353</t>
  </si>
  <si>
    <t>HC1.C27.L01.T1.2354</t>
  </si>
  <si>
    <t>HC1.C27.L01.T1.2355</t>
  </si>
  <si>
    <t>HC1.C27.L01.T1.2356</t>
  </si>
  <si>
    <t>HC1.C27.L01.T1.2357</t>
  </si>
  <si>
    <t>HC1.C27.L01.T1.2358</t>
  </si>
  <si>
    <t>HC1.C27.L01.T1.2359</t>
  </si>
  <si>
    <t>HC1.C27.L01.T1.2360</t>
  </si>
  <si>
    <t>HC1.C27.L01.T1.2361</t>
  </si>
  <si>
    <t>HC1.C27.L01.T1.2362</t>
  </si>
  <si>
    <t>HC1.C27.L01.T1.2363</t>
  </si>
  <si>
    <t>HC1.C27.L01.T1.2364</t>
  </si>
  <si>
    <t>HC1.C27.L01.T1.2365</t>
  </si>
  <si>
    <t>HC1.C27.L01.T1.2366</t>
  </si>
  <si>
    <t>HC1.C27.L01.T1.2367</t>
  </si>
  <si>
    <t>HC1.C27.L01.T1.2368</t>
  </si>
  <si>
    <t>HC1.C27.L01.T1.2369</t>
  </si>
  <si>
    <t>HC1.C27.L01.T1.2370</t>
  </si>
  <si>
    <t>HC1.C27.L01.T1.2371</t>
  </si>
  <si>
    <t>HC1.C27.L01.T1.2372</t>
  </si>
  <si>
    <t>HC1.C27.L01.T1.2373</t>
  </si>
  <si>
    <t>HC1.C27.L01.T1.2374</t>
  </si>
  <si>
    <t>HC1.C27.L01.T1.2375</t>
  </si>
  <si>
    <t>HC1.C27.L01.T1.2376</t>
  </si>
  <si>
    <t>HC1.C27.L01.T1.2377</t>
  </si>
  <si>
    <t>HC1.C27.L01.T1.2378</t>
  </si>
  <si>
    <t>HC1.C27.L01.T1.2379</t>
  </si>
  <si>
    <t>HC1.C27.L01.T1.2380</t>
  </si>
  <si>
    <t>HC1.C27.L01.T1.2381</t>
  </si>
  <si>
    <t>HC1.C27.L01.T1.2382</t>
  </si>
  <si>
    <t>HC1.C27.L01.T1.2383</t>
  </si>
  <si>
    <t>HC1.C27.L01.T1.2384</t>
  </si>
  <si>
    <t>HC1.C27.L01.T1.2385</t>
  </si>
  <si>
    <t>HC1.C27.L01.T1.2386</t>
  </si>
  <si>
    <t>HC1.C27.L01.T1.2387</t>
  </si>
  <si>
    <t>HC1.C27.L01.T1.2388</t>
  </si>
  <si>
    <t>HC1.C27.L01.T1.2389</t>
  </si>
  <si>
    <t>HC1.C27.L01.T1.2390</t>
  </si>
  <si>
    <t>HC1.C27.L01.T1.2391</t>
  </si>
  <si>
    <t>HC1.C27.L01.T1.2392</t>
  </si>
  <si>
    <t>HC1.C27.L01.T1.2393</t>
  </si>
  <si>
    <t>HC1.C27.L01.T1.2394</t>
  </si>
  <si>
    <t>HC1.C27.L01.T1.2395</t>
  </si>
  <si>
    <t>HC1.C27.L01.T1.2396</t>
  </si>
  <si>
    <t>HC1.C27.L01.T1.2397</t>
  </si>
  <si>
    <t>HC1.C27.L01.T1.2398</t>
  </si>
  <si>
    <t>HC1.C27.L01.T1.2399</t>
  </si>
  <si>
    <t>HC1.C27.L01.T1.2400</t>
  </si>
  <si>
    <t>HC1.C27.L01.T1.2401</t>
  </si>
  <si>
    <t>HC1.C27.L01.T1.2402</t>
  </si>
  <si>
    <t>HC1.C27.L01.T1.2403</t>
  </si>
  <si>
    <t>HC1.C27.L01.T1.2404</t>
  </si>
  <si>
    <t>HC1.C27.L01.T1.2405</t>
  </si>
  <si>
    <t>HC1.C27.L01.T1.2406</t>
  </si>
  <si>
    <t>HC1.C27.L01.T1.2407</t>
  </si>
  <si>
    <t>HC1.C27.L02.T2.2408</t>
  </si>
  <si>
    <t>HC1.C27.L02.T2.2409</t>
  </si>
  <si>
    <t>HC1.C27.L02.T2.2410</t>
  </si>
  <si>
    <t>HC1.C27.L02.T2.2411</t>
  </si>
  <si>
    <t>HC1.C27.L02.T2.2412</t>
  </si>
  <si>
    <t>HC1.C27.L02.T2.2413</t>
  </si>
  <si>
    <t>HC1.C27.L02.T2.2414</t>
  </si>
  <si>
    <t>HC1.C27.L02.T2.2415</t>
  </si>
  <si>
    <t>HC1.C27.L02.T2.2416</t>
  </si>
  <si>
    <t>HC1.C27.L02.T2.2417</t>
  </si>
  <si>
    <t>HC1.C27.L02.T2.2418</t>
  </si>
  <si>
    <t>HC1.C27.L02.T2.2419</t>
  </si>
  <si>
    <t>HC1.C27.L02.T2.2420</t>
  </si>
  <si>
    <t>HC1.C27.L02.T2.2421</t>
  </si>
  <si>
    <t>HC1.C27.L02.T2.2422</t>
  </si>
  <si>
    <t>HC1.C27.L02.T2.2423</t>
  </si>
  <si>
    <t>HC1.C27.L02.T2.2424</t>
  </si>
  <si>
    <t>HC1.C27.L02.T2.2425</t>
  </si>
  <si>
    <t>HC1.C27.L02.T2.2426</t>
  </si>
  <si>
    <t>HC1.C27.L02.T2.2427</t>
  </si>
  <si>
    <t>HC1.C27.L02.T2.2428</t>
  </si>
  <si>
    <t>HC1.C27.L02.T2.2429</t>
  </si>
  <si>
    <t>HC1.C27.L02.T2.2430</t>
  </si>
  <si>
    <t>HC1.C27.L02.T2.2431</t>
  </si>
  <si>
    <t>HC1.C27.L02.T2.2432</t>
  </si>
  <si>
    <t>HC1.C27.L02.T2.2433</t>
  </si>
  <si>
    <t>HC1.C27.L02.T2.2434</t>
  </si>
  <si>
    <t>HC1.C27.L02.T2.2435</t>
  </si>
  <si>
    <t>HC1.C27.L02.T2.2436</t>
  </si>
  <si>
    <t>HC1.C27.L02.T2.2437</t>
  </si>
  <si>
    <t>HC1.C27.L02.T2.2438</t>
  </si>
  <si>
    <t>HC1.C27.L02.T2.2439</t>
  </si>
  <si>
    <t>HC1.C27.L02.T2.2440</t>
  </si>
  <si>
    <t>HC1.C27.L02.T2.2441</t>
  </si>
  <si>
    <t>HC1.C27.L02.T2.2442</t>
  </si>
  <si>
    <t>HC1.C27.L02.T2.2443</t>
  </si>
  <si>
    <t>HC1.C27.L02.T2.2444</t>
  </si>
  <si>
    <t>HC1.C27.L02.T2.2445</t>
  </si>
  <si>
    <t>HC1.C27.L02.T2.2446</t>
  </si>
  <si>
    <t>HC1.C27.L02.T2.2447</t>
  </si>
  <si>
    <t>HC1.C27.L02.T2.2448</t>
  </si>
  <si>
    <t>HC1.C27.L02.T2.2449</t>
  </si>
  <si>
    <t>HC1.C27.L02.T2.2450</t>
  </si>
  <si>
    <t>HC1.C27.L02.T2.2451</t>
  </si>
  <si>
    <t>HC1.C27.L02.T2.2452</t>
  </si>
  <si>
    <t>HC1.C27.L02.T2.2453</t>
  </si>
  <si>
    <t>HC1.C27.L02.T2.2454</t>
  </si>
  <si>
    <t>HC1.C27.L02.T2.2455</t>
  </si>
  <si>
    <t>HC1.C27.L02.T2.2456</t>
  </si>
  <si>
    <t>HC1.C27.L02.T2.2457</t>
  </si>
  <si>
    <t>HC1.C27.L02.T2.2458</t>
  </si>
  <si>
    <t>HC1.C27.L02.T2.2459</t>
  </si>
  <si>
    <t>HC1.C27.L02.T2.2460</t>
  </si>
  <si>
    <t>HC1.C27.L02.T2.2461</t>
  </si>
  <si>
    <t>HC1.C27.L02.T2.2462</t>
  </si>
  <si>
    <t>HC1.C27.L02.T2.2463</t>
  </si>
  <si>
    <t>HC1.C27.L02.T2.2464</t>
  </si>
  <si>
    <t>HC1.C27.L02.T2.2465</t>
  </si>
  <si>
    <t>HC1.C27.L02.T2.2466</t>
  </si>
  <si>
    <t>HC1.C27.L02.T2.2467</t>
  </si>
  <si>
    <t>HC1.C27.L02.T2.2468</t>
  </si>
  <si>
    <t>HC1.C27.L02.T2.2469</t>
  </si>
  <si>
    <t>HC1.C27.L02.T2.2470</t>
  </si>
  <si>
    <t>HC1.C27.L02.T2.2471</t>
  </si>
  <si>
    <t>HC1.C27.L02.T2.2472</t>
  </si>
  <si>
    <t>HC1.C27.L02.T2.2473</t>
  </si>
  <si>
    <t>HC1.C27.L02.T2.2474</t>
  </si>
  <si>
    <t>HC1.C27.L02.T2.2475</t>
  </si>
  <si>
    <t>HC1.C27.L02.T2.2476</t>
  </si>
  <si>
    <t>HC1.C27.L02.T2.2477</t>
  </si>
  <si>
    <t>HC1.C27.L02.T2.2478</t>
  </si>
  <si>
    <t>HC1.C27.L02.T2.2479</t>
  </si>
  <si>
    <t>HC1.C27.L02.T2.2480</t>
  </si>
  <si>
    <t>HC1.C27.L02.T2.2481</t>
  </si>
  <si>
    <t>HC1.C27.L02.T2.2482</t>
  </si>
  <si>
    <t>HC1.C27.L02.T2.2483</t>
  </si>
  <si>
    <t>HC1.C27.L02.T2.2484</t>
  </si>
  <si>
    <t>HC1.C27.L02.T2.2485</t>
  </si>
  <si>
    <t>HC1.C27.L02.T2.2486</t>
  </si>
  <si>
    <t>HC1.C27.L02.T2.2487</t>
  </si>
  <si>
    <t>HC1.C27.L02.T2.2488</t>
  </si>
  <si>
    <t>HC1.C27.L02.T2.2489</t>
  </si>
  <si>
    <t>HC1.C27.L02.T2.2490</t>
  </si>
  <si>
    <t>HC1.C27.L02.T2.2491</t>
  </si>
  <si>
    <t>HC1.C27.L02.T2.2492</t>
  </si>
  <si>
    <t>HC1.C27.L02.T2.2493</t>
  </si>
  <si>
    <t>HC1.C27.L02.T2.2494</t>
  </si>
  <si>
    <t>HC1.C27.L02.T2.2495</t>
  </si>
  <si>
    <t>HC1.C27.L02.T2.2496</t>
  </si>
  <si>
    <t>HC1.C27.L02.T2.2497</t>
  </si>
  <si>
    <t>HC1.C27.L02.T2.2498</t>
  </si>
  <si>
    <t>HC1.C27.L02.T2.2499</t>
  </si>
  <si>
    <t>HC1.C27.L02.T2.2500</t>
  </si>
  <si>
    <t>HC1.C27.L02.T2.2501</t>
  </si>
  <si>
    <t>HC1.C27.L02.T2.2502</t>
  </si>
  <si>
    <t>HC1.C27.L02.T2.2503</t>
  </si>
  <si>
    <t>HC1.C27.L02.T2.2504</t>
  </si>
  <si>
    <t>HC1.C27.L01.M3.2505</t>
  </si>
  <si>
    <t>HC1.C27.L02.M1.2506</t>
  </si>
  <si>
    <t>HC1.C27.L02.M1.2507</t>
  </si>
  <si>
    <t>HC1.C27.L02.M2.2508</t>
  </si>
  <si>
    <t>HC1.C27.L02.M2.2509</t>
  </si>
  <si>
    <t>HC1.C27.L02.M2.2510</t>
  </si>
  <si>
    <t>HC1.C27.L02.M2.2511</t>
  </si>
  <si>
    <t>HC1.C27.L02.M3.2512</t>
  </si>
  <si>
    <t>HC1.C27.L02.M3.2513</t>
  </si>
  <si>
    <t>HC1.C27.L02.M3.2514</t>
  </si>
  <si>
    <t>HC1.C27.L02.M4.2515</t>
  </si>
  <si>
    <t>HC1.C27.L02.M4.2516</t>
  </si>
  <si>
    <t>HC1.C27.L02.M4.2518</t>
  </si>
  <si>
    <t>HC1.C27.L02.M4.2517</t>
  </si>
  <si>
    <t>HC1.C27.L02.M4.2519</t>
  </si>
  <si>
    <t>HC1.C27.L02.M4.2520</t>
  </si>
  <si>
    <t>HC1.C27.L03.M1.2521</t>
  </si>
  <si>
    <t>HC1.C27.L03.M1.2522</t>
  </si>
  <si>
    <t>HC1.C27.L03.M2.2523</t>
  </si>
  <si>
    <t>HC1.C27.L03.M2.2524</t>
  </si>
  <si>
    <t>HC1.C27.L03.M2.2525</t>
  </si>
  <si>
    <t>HC1.C27.L03.M3.2526</t>
  </si>
  <si>
    <t>HC1.C27.L03.M3.2527</t>
  </si>
  <si>
    <t>HC1.C27.L03.M3.2528</t>
  </si>
  <si>
    <t>HC1.C27.L03.M4.2529</t>
  </si>
  <si>
    <t>HC1.C27.L03.M4.2530</t>
  </si>
  <si>
    <t>HC1.C27.L03.M4.2531</t>
  </si>
  <si>
    <t>HC1.C27.L03.M4.2533</t>
  </si>
  <si>
    <t>HC1.C27.L03.M4.2532</t>
  </si>
  <si>
    <t>HC1.C27.L04.M1.2534</t>
  </si>
  <si>
    <t>HC1.C27.L04.M2.2535</t>
  </si>
  <si>
    <t>HC1.C27.L04.M2.2536</t>
  </si>
  <si>
    <t>HC1.C27.L04.M3.2537</t>
  </si>
  <si>
    <t>HC1.C27.L04.M4.2538</t>
  </si>
  <si>
    <t>HC1.C27.L04.M4.2539</t>
  </si>
  <si>
    <t>HC1.C27.L04.M4.2540</t>
  </si>
  <si>
    <t>HC1.C27.L05.M2.2541</t>
  </si>
  <si>
    <t>HC1.C27.L05.M4.2542</t>
  </si>
  <si>
    <t>HC1.C27.L00.R2.2543</t>
  </si>
  <si>
    <t>HC1.C27.L00.R1.2544</t>
  </si>
  <si>
    <t>HC1.C27.L00.R1.2545</t>
  </si>
  <si>
    <t>HC1.C27.L00.R1.2546</t>
  </si>
  <si>
    <t>HC1.C27.L00.R2.2547</t>
  </si>
  <si>
    <t>HC1.C27.L00.R2.2548</t>
  </si>
  <si>
    <t>HC1.C27.L00.R2.2549</t>
  </si>
  <si>
    <t>HC1.C27.L00.R2.2550</t>
  </si>
  <si>
    <t>HC1.C27.L00.R3.2551</t>
  </si>
  <si>
    <t>HC1.C27.L00.R3.2552</t>
  </si>
  <si>
    <t>HC1.C27.L00.R3.2553</t>
  </si>
  <si>
    <t>HC1.C27.L00.R3.2554</t>
  </si>
  <si>
    <t>HC1.C27.L00.R4.2555</t>
  </si>
  <si>
    <t>HC1.C27.L00.R4.2556</t>
  </si>
  <si>
    <t>HC1.C27.L00.R4.2557</t>
  </si>
  <si>
    <t>HC1.C27.L01.R1.2558</t>
  </si>
  <si>
    <t>HC1.C27.L01.R1.2559</t>
  </si>
  <si>
    <t>HC1.C27.L01.R1.2560</t>
  </si>
  <si>
    <t>HC1.C27.L01.R1.2561</t>
  </si>
  <si>
    <t>HC1.C27.L01.R2.2562</t>
  </si>
  <si>
    <t>HC1.C27.L01.R2.2563</t>
  </si>
  <si>
    <t>HC1.C27.L01.R2.2564</t>
  </si>
  <si>
    <t>HC1.C27.L01.R2.2565</t>
  </si>
  <si>
    <t>HC1.C27.L01.R3.2566</t>
  </si>
  <si>
    <t>HC1.C27.L01.R3.2567</t>
  </si>
  <si>
    <t>HC1.C27.L01.R3.2568</t>
  </si>
  <si>
    <t>HC1.C27.L01.R3.2569</t>
  </si>
  <si>
    <t>HC1.C27.L01.R4.2570</t>
  </si>
  <si>
    <t>HC1.C27.L01.R4.2571</t>
  </si>
  <si>
    <t>HC1.C27.L01.R4.2572</t>
  </si>
  <si>
    <t>HC1.C27.L00.B1.2573</t>
  </si>
  <si>
    <t>HC1.C27.L00.B2.2573</t>
  </si>
  <si>
    <t>HC1.C27.L00.B2.2574</t>
  </si>
  <si>
    <t>HC1.C27.L00.B2.2575</t>
  </si>
  <si>
    <t>HC1.C27.L00.B2.2576</t>
  </si>
  <si>
    <t>HC1.C27.L00.B3.2577</t>
  </si>
  <si>
    <t>HC1.C27.L00.B3.2578</t>
  </si>
  <si>
    <t>HC1.C27.L00.B3.2579</t>
  </si>
  <si>
    <t>HC1.C27.L00.B4.2580</t>
  </si>
  <si>
    <t>HC1.C27.L00.B4.2581</t>
  </si>
  <si>
    <t>HC1.C27.L00.B5.2582</t>
  </si>
  <si>
    <t>HC1.C27.L01.T1.2583</t>
  </si>
  <si>
    <t>HC1.C27.L01.T1.2584</t>
  </si>
  <si>
    <t>HC1.C27.L01.T1.2585</t>
  </si>
  <si>
    <t>HC1.C27.L01.T1.2586</t>
  </si>
  <si>
    <t>HC1.C27.L01.T1.2587</t>
  </si>
  <si>
    <t>HC1.C27.L01.T1.2588</t>
  </si>
  <si>
    <t>HC1.C27.L01.T1.2589</t>
  </si>
  <si>
    <t>HC1.C27.L01.T1.2590</t>
  </si>
  <si>
    <t>HC1.C27.L02.T2.2591</t>
  </si>
  <si>
    <t>HC1.C27.L02.T2.2592</t>
  </si>
  <si>
    <t>HC1.C27.L02.T2.2593</t>
  </si>
  <si>
    <t>HC1.C27.L02.T2.2594</t>
  </si>
  <si>
    <t>HC1.C27.L02.T2.2595</t>
  </si>
  <si>
    <t>HC1.C27.L02.T2.2596</t>
  </si>
  <si>
    <t>HC1.C27.L02.T2.2597</t>
  </si>
  <si>
    <t>HC1.C27.L02.T2.2598</t>
  </si>
  <si>
    <t>HC1.C27.L01.M3.2599</t>
  </si>
  <si>
    <t>HC1.C27.L02.M1.2600</t>
  </si>
  <si>
    <t>HC1.C27.L02.M1.2601</t>
  </si>
  <si>
    <t>HC1.C27.L02.M2.2602</t>
  </si>
  <si>
    <t>HC1.C27.L02.M2.2603</t>
  </si>
  <si>
    <t>HC1.C27.L02.M2.2604</t>
  </si>
  <si>
    <t>HC1.C27.L02.M2.2605</t>
  </si>
  <si>
    <t>HC1.C27.L02.M3.2606</t>
  </si>
  <si>
    <t>HC1.C27.L02.M3.2607</t>
  </si>
  <si>
    <t>HC1.C27.L02.M3.2608</t>
  </si>
  <si>
    <t>HC1.C27.L02.M4.2609</t>
  </si>
  <si>
    <t>HC1.C27.L02.M4.2610</t>
  </si>
  <si>
    <t>HC1.C27.L02.M4.2612</t>
  </si>
  <si>
    <t>HC1.C27.L02.M4.2611</t>
  </si>
  <si>
    <t>HC1.C27.L02.M4.2613</t>
  </si>
  <si>
    <t>HC1.C27.L02.M4.2614</t>
  </si>
  <si>
    <t>HC1.C27.L03.M1.2615</t>
  </si>
  <si>
    <t>HC1.C27.L03.M1.2616</t>
  </si>
  <si>
    <t>HC1.C27.L03.M2.2617</t>
  </si>
  <si>
    <t>HC1.C27.L03.M2.2618</t>
  </si>
  <si>
    <t>HC1.C27.L03.M2.2619</t>
  </si>
  <si>
    <t>HC1.C27.L03.M3.2620</t>
  </si>
  <si>
    <t>HC1.C27.L03.M3.2621</t>
  </si>
  <si>
    <t>HC1.C27.L03.M3.2622</t>
  </si>
  <si>
    <t>HC1.C27.L03.M4.2623</t>
  </si>
  <si>
    <t>HC1.C27.L03.M4.2624</t>
  </si>
  <si>
    <t>HC1.C27.L03.M4.2625</t>
  </si>
  <si>
    <t>HC1.C27.L03.M4.2626</t>
  </si>
  <si>
    <t>HC1.C27.L03.M4.2627</t>
  </si>
  <si>
    <t>HC1.C27.L04.M1.2628</t>
  </si>
  <si>
    <t>HC1.C27.L04.M2.2629</t>
  </si>
  <si>
    <t>HC1.C27.L04.M2.2630</t>
  </si>
  <si>
    <t>HC1.C27.L04.M3.2631</t>
  </si>
  <si>
    <t>HC1.C27.L04.M4.2632</t>
  </si>
  <si>
    <t>HC1.C27.L04.M4.2633</t>
  </si>
  <si>
    <t>HC1.C27.L04.M4.2634</t>
  </si>
  <si>
    <t>HC1.C27.L05.M2.2635</t>
  </si>
  <si>
    <t>HC1.C27.L05.M4.2636</t>
  </si>
  <si>
    <t>HC1.C27.L00.R2.2636</t>
  </si>
  <si>
    <t>HC1.C27.L00.R1.2637</t>
  </si>
  <si>
    <t>HC1.C27.L00.R1.2638</t>
  </si>
  <si>
    <t>HC1.C27.L00.R1.2639</t>
  </si>
  <si>
    <t>HC1.C27.L00.R2.2640</t>
  </si>
  <si>
    <t>HC1.C27.L00.R2.2641</t>
  </si>
  <si>
    <t>HC1.C27.L00.R2.2642</t>
  </si>
  <si>
    <t>HC1.C27.L00.R2.2643</t>
  </si>
  <si>
    <t>HC1.C27.L00.R3.2644</t>
  </si>
  <si>
    <t>HC1.C27.L00.R3.2645</t>
  </si>
  <si>
    <t>HC1.C27.L00.R3.2646</t>
  </si>
  <si>
    <t>HC1.C27.L00.R3.2647</t>
  </si>
  <si>
    <t>HC1.C27.L00.R4.2648</t>
  </si>
  <si>
    <t>HC1.C27.L00.R4.2649</t>
  </si>
  <si>
    <t>HC1.C27.L00.R4.2650</t>
  </si>
  <si>
    <t>HC1.C27.L01.R2.2651</t>
  </si>
  <si>
    <t>HC1.C27.L01.R1.2652</t>
  </si>
  <si>
    <t>HC1.C27.L01.R1.2653</t>
  </si>
  <si>
    <t>HC1.C27.L01.R1.2654</t>
  </si>
  <si>
    <t>HC1.C27.L01.R2.2655</t>
  </si>
  <si>
    <t>HC1.C27.L01.R2.2656</t>
  </si>
  <si>
    <t>HC1.C27.L01.R2.2657</t>
  </si>
  <si>
    <t>HC1.C27.L01.R2.2658</t>
  </si>
  <si>
    <t>HC1.C27.L01.R3.2659</t>
  </si>
  <si>
    <t>HC1.C27.L01.R3.2660</t>
  </si>
  <si>
    <t>HC1.C27.L01.R3.2661</t>
  </si>
  <si>
    <t>HC1.C27.L01.R3.2662</t>
  </si>
  <si>
    <t>HC1.C27.L01.R4.2663</t>
  </si>
  <si>
    <t>HC1.C27.L01.R4.2664</t>
  </si>
  <si>
    <t>HC1.C27.L01.R4.2665</t>
  </si>
  <si>
    <t>HC1.C27.L00.B1.2666</t>
  </si>
  <si>
    <t>HC1.C27.L00.B2.2667</t>
  </si>
  <si>
    <t>HC1.C27.L00.B2.2668</t>
  </si>
  <si>
    <t>HC1.C27.L00.B2.2669</t>
  </si>
  <si>
    <t>HC1.C27.L00.B2.2670</t>
  </si>
  <si>
    <t>HC1.C27.L00.B3.2671</t>
  </si>
  <si>
    <t>HC1.C27.L00.B3.2672</t>
  </si>
  <si>
    <t>HC1.C27.L00.B3.2673</t>
  </si>
  <si>
    <t>HC1.C27.L00.B4.2674</t>
  </si>
  <si>
    <t>HC1.C27.L00.B4.2675</t>
  </si>
  <si>
    <t>HC1.C27.L00.B5.2676</t>
  </si>
  <si>
    <t>HC1.C27.L01.T1.2677</t>
  </si>
  <si>
    <t>HC1.C27.L01.T1.2678</t>
  </si>
  <si>
    <t>HC1.C27.L01.T1.2679</t>
  </si>
  <si>
    <t>HC1.C27.L01.T1.2680</t>
  </si>
  <si>
    <t>HC1.C27.L01.T1.2681</t>
  </si>
  <si>
    <t>HC1.C27.L01.T1.2682</t>
  </si>
  <si>
    <t>HC1.C27.L01.T1.2683</t>
  </si>
  <si>
    <t>HC1.C27.L01.T1.2684</t>
  </si>
  <si>
    <t>HC1.C27.L02.T2.2685</t>
  </si>
  <si>
    <t>HC1.C27.L02.T2.2686</t>
  </si>
  <si>
    <t>HC1.C27.L02.T2.2687</t>
  </si>
  <si>
    <t>HC1.C27.L02.T2.2688</t>
  </si>
  <si>
    <t>HC1.C27.L02.T2.2689</t>
  </si>
  <si>
    <t>HC1.C27.L02.T2.2690</t>
  </si>
  <si>
    <t>HC1.C27.L02.T2.2691</t>
  </si>
  <si>
    <t>HC1.C27.L02.T2.2692</t>
  </si>
  <si>
    <t>HC1.C27.GEN.AU.2693</t>
  </si>
  <si>
    <t>HC1.C27.L01.M3.2694</t>
  </si>
  <si>
    <t>HC1.C27.L02.M1.2694</t>
  </si>
  <si>
    <t>HC1.C27.L02.M1.2695</t>
  </si>
  <si>
    <t>HC1.C27.L02.M2.2696</t>
  </si>
  <si>
    <t>HC1.C27.L02.M2.2697</t>
  </si>
  <si>
    <t>HC1.C27.L02.M2.2698</t>
  </si>
  <si>
    <t>HC1.C27.L02.M2.2699</t>
  </si>
  <si>
    <t>HC1.C27.L02.M3.2700</t>
  </si>
  <si>
    <t>HC1.C27.L02.M3.2701</t>
  </si>
  <si>
    <t>HC1.C27.L02.M3.2702</t>
  </si>
  <si>
    <t>HC1.C27.L02.M4.2703</t>
  </si>
  <si>
    <t>HC1.C27.L02.M4.2704</t>
  </si>
  <si>
    <t>HC1.C27.L02.M4.2706</t>
  </si>
  <si>
    <t>HC1.C27.L02.M4.2705</t>
  </si>
  <si>
    <t>HC1.C27.L02.M4.2707</t>
  </si>
  <si>
    <t>HC1.C27.L02.M4.2708</t>
  </si>
  <si>
    <t>HC1.C27.L03.M1.2709</t>
  </si>
  <si>
    <t>HC1.C27.L03.M1.2710</t>
  </si>
  <si>
    <t>HC1.C27.L03.M2.2711</t>
  </si>
  <si>
    <t>HC1.C27.L03.M2.2712</t>
  </si>
  <si>
    <t>HC1.C27.L03.M2.2713</t>
  </si>
  <si>
    <t>HC1.C27.L03.M3.2714</t>
  </si>
  <si>
    <t>HC1.C27.L03.M3.2715</t>
  </si>
  <si>
    <t>HC1.C27.L03.M3.2716</t>
  </si>
  <si>
    <t>HC1.C27.L03.M4.2717</t>
  </si>
  <si>
    <t>HC1.C27.L03.M4.2718</t>
  </si>
  <si>
    <t>HC1.C27.L03.M4.2719</t>
  </si>
  <si>
    <t>HC1.C27.L03.M4.2720</t>
  </si>
  <si>
    <t>HC1.C27.L03.M4.2721</t>
  </si>
  <si>
    <t>HC1.C27.L04.M1.2722</t>
  </si>
  <si>
    <t>HC1.C27.L04.M2.2723</t>
  </si>
  <si>
    <t>HC1.C27.L04.M2.2724</t>
  </si>
  <si>
    <t>HC1.C27.L04.M3.2725</t>
  </si>
  <si>
    <t>HC1.C27.L04.M4.2726</t>
  </si>
  <si>
    <t>HC1.C27.L04.M4.2727</t>
  </si>
  <si>
    <t>HC1.C27.L04.M4.2728</t>
  </si>
  <si>
    <t>HC1.C27.L05.M2.2727</t>
  </si>
  <si>
    <t>HC1.C27.L05.M4.2728</t>
  </si>
  <si>
    <t>HC1.C27.L00.R2.2729</t>
  </si>
  <si>
    <t>HC1.C27.L00.R1.2730</t>
  </si>
  <si>
    <t>HC1.C27.L00.R1.2731</t>
  </si>
  <si>
    <t>HC1.C27.L00.R1.2732</t>
  </si>
  <si>
    <t>HC1.C27.L00.R2.2733</t>
  </si>
  <si>
    <t>HC1.C27.L00.R2.2734</t>
  </si>
  <si>
    <t>HC1.C27.L00.R2.2735</t>
  </si>
  <si>
    <t>HC1.C27.L00.R2.2736</t>
  </si>
  <si>
    <t>HC1.C27.L00.R3.2737</t>
  </si>
  <si>
    <t>HC1.C27.L00.R3.2738</t>
  </si>
  <si>
    <t>HC1.C27.L00.R3.2739</t>
  </si>
  <si>
    <t>HC1.C27.L00.R3.2740</t>
  </si>
  <si>
    <t>HC1.C27.L00.R4.2741</t>
  </si>
  <si>
    <t>HC1.C27.L00.R4.2742</t>
  </si>
  <si>
    <t>HC1.C27.L00.R4.2743</t>
  </si>
  <si>
    <t>HC1.C27.L01.R2.2744</t>
  </si>
  <si>
    <t>HC1.C27.L01.R1.2745</t>
  </si>
  <si>
    <t>HC1.C27.L01.R1.2746</t>
  </si>
  <si>
    <t>HC1.C27.L01.R1.2747</t>
  </si>
  <si>
    <t>HC1.C27.L01.R2.2748</t>
  </si>
  <si>
    <t>HC1.C27.L01.R2.2749</t>
  </si>
  <si>
    <t>HC1.C27.L01.R2.2750</t>
  </si>
  <si>
    <t>HC1.C27.L01.R2.2751</t>
  </si>
  <si>
    <t>HC1.C27.L01.R3.2752</t>
  </si>
  <si>
    <t>HC1.C27.L01.R3.2753</t>
  </si>
  <si>
    <t>HC1.C27.L01.R3.2754</t>
  </si>
  <si>
    <t>HC1.C27.L01.R3.2755</t>
  </si>
  <si>
    <t>HC1.C27.L01.R4.2756</t>
  </si>
  <si>
    <t>HC1.C27.L01.R4.2757</t>
  </si>
  <si>
    <t>HC1.C27.L01.R4.2758</t>
  </si>
  <si>
    <t>HC1.C27.L00.B1.2759</t>
  </si>
  <si>
    <t>HC1.C27.L00.B2.2760</t>
  </si>
  <si>
    <t>HC1.C27.L00.B2.2761</t>
  </si>
  <si>
    <t>HC1.C27.L00.B2.2762</t>
  </si>
  <si>
    <t>HC1.C27.L00.B2.2763</t>
  </si>
  <si>
    <t>HC1.C27.L00.B3.2764</t>
  </si>
  <si>
    <t>HC1.C27.L00.B3.2765</t>
  </si>
  <si>
    <t>HC1.C27.L00.B3.2766</t>
  </si>
  <si>
    <t>HC1.C27.L00.B4.2767</t>
  </si>
  <si>
    <t>HC1.C27.L00.B4.2768</t>
  </si>
  <si>
    <t>HC1.C27.L00.B5.2768</t>
  </si>
  <si>
    <t>HC1.C27.L01.T1.2769</t>
  </si>
  <si>
    <t>HC1.C27.L01.T1.2770</t>
  </si>
  <si>
    <t>HC1.C27.L01.T1.2771</t>
  </si>
  <si>
    <t>HC1.C27.L01.T1.2772</t>
  </si>
  <si>
    <t>HC1.C27.L01.T1.2773</t>
  </si>
  <si>
    <t>HC1.C27.L01.T1.2774</t>
  </si>
  <si>
    <t>HC1.C27.L01.T1.2775</t>
  </si>
  <si>
    <t>HC1.C27.L01.T1.2776</t>
  </si>
  <si>
    <t>HC1.C27.L02.T2.2777</t>
  </si>
  <si>
    <t>HC1.C27.L02.T2.2778</t>
  </si>
  <si>
    <t>HC1.C27.L02.T2.2779</t>
  </si>
  <si>
    <t>HC1.C27.L02.T2.2780</t>
  </si>
  <si>
    <t>HC1.C27.L02.T2.2781</t>
  </si>
  <si>
    <t>HC1.C27.L02.T2.2782</t>
  </si>
  <si>
    <t>HC1.C27.L02.T2.2783</t>
  </si>
  <si>
    <t>HC1.C27.L02.T2.2784</t>
  </si>
  <si>
    <t>HC1.C27.L00.M3.2785</t>
  </si>
  <si>
    <t>HC1.C27.L02.M1.2786</t>
  </si>
  <si>
    <t>HC1.C27.L02.M1.2787</t>
  </si>
  <si>
    <t>HC1.C27.L02.M2.2788</t>
  </si>
  <si>
    <t>HC1.C27.L02.M2.2789</t>
  </si>
  <si>
    <t>HC1.C27.L02.M2.2790</t>
  </si>
  <si>
    <t>HC1.C27.L02.M2.2791</t>
  </si>
  <si>
    <t>HC1.C27.L02.M3.2792</t>
  </si>
  <si>
    <t>HC1.C27.L02.M3.2793</t>
  </si>
  <si>
    <t>HC1.C27.L02.M3.2794</t>
  </si>
  <si>
    <t>HC1.C27.L02.M4.2795</t>
  </si>
  <si>
    <t>HC1.C27.L02.M4.2796</t>
  </si>
  <si>
    <t>HC1.C27.L02.M4.2798</t>
  </si>
  <si>
    <t>HC1.C27.L02.M4.2797</t>
  </si>
  <si>
    <t>HC1.C27.L02.M4.2800</t>
  </si>
  <si>
    <t>HC1.C27.L02.M4.2799</t>
  </si>
  <si>
    <t>HC1.C27.L03.M1.2801</t>
  </si>
  <si>
    <t>HC1.C27.L03.M1.2802</t>
  </si>
  <si>
    <t>HC1.C27.L03.M2.2803</t>
  </si>
  <si>
    <t>HC1.C27.L03.M2.2804</t>
  </si>
  <si>
    <t>HC1.C27.L03.M2.2805</t>
  </si>
  <si>
    <t>HC1.C27.L03.M3.2806</t>
  </si>
  <si>
    <t>HC1.C27.L03.M3.2807</t>
  </si>
  <si>
    <t>HC1.C27.L03.M3.2808</t>
  </si>
  <si>
    <t>HC1.C27.L03.M4.2809</t>
  </si>
  <si>
    <t>HC1.C27.L03.M4.2810</t>
  </si>
  <si>
    <t>HC1.C27.L03.M4.2811</t>
  </si>
  <si>
    <t>HC1.C27.L03.M4.2812</t>
  </si>
  <si>
    <t>HC1.C27.L03.M4.2813</t>
  </si>
  <si>
    <t>HC1.C27.L04.M1.2814</t>
  </si>
  <si>
    <t>HC1.C27.L04.M2.2815</t>
  </si>
  <si>
    <t>HC1.C27.L04.M2.2816</t>
  </si>
  <si>
    <t>HC1.C27.L04.M3.2817</t>
  </si>
  <si>
    <t>HC1.C27.L04.M4.2818</t>
  </si>
  <si>
    <t>HC1.C27.L04.M4.2819</t>
  </si>
  <si>
    <t>HC1.C27.L04.M4.2820</t>
  </si>
  <si>
    <t>HC1.C27.L05.M2.2821</t>
  </si>
  <si>
    <t>HC1.C27.L05.M4.2822</t>
  </si>
  <si>
    <t>HC1.C27.L00.R2.2823</t>
  </si>
  <si>
    <t>HC1.C27.L00.R1.2824</t>
  </si>
  <si>
    <t>HC1.C27.L00.R1.2825</t>
  </si>
  <si>
    <t>HC1.C27.L00.R1.2826</t>
  </si>
  <si>
    <t>HC1.C27.L00.R2.2827</t>
  </si>
  <si>
    <t>HC1.C27.L00.R2.2828</t>
  </si>
  <si>
    <t>HC1.C27.L00.R2.2829</t>
  </si>
  <si>
    <t>HC1.C27.L00.R2.2830</t>
  </si>
  <si>
    <t>HC1.C27.L00.R3.2831</t>
  </si>
  <si>
    <t>HC1.C27.L00.R3.2832</t>
  </si>
  <si>
    <t>HC1.C27.L00.R3.2833</t>
  </si>
  <si>
    <t>HC1.C27.L00.R3.2834</t>
  </si>
  <si>
    <t>HC1.C27.L00.R4.2835</t>
  </si>
  <si>
    <t>HC1.C27.L00.R4.2836</t>
  </si>
  <si>
    <t>HC1.C27.L00.R4.2837</t>
  </si>
  <si>
    <t>HC1.C27.L01.R2.2838</t>
  </si>
  <si>
    <t>HC1.C27.L01.R1.2839</t>
  </si>
  <si>
    <t>HC1.C27.L01.R1.2840</t>
  </si>
  <si>
    <t>HC1.C27.L01.R1.2841</t>
  </si>
  <si>
    <t>HC1.C27.L01.R2.2842</t>
  </si>
  <si>
    <t>HC1.C27.L01.R2.2843</t>
  </si>
  <si>
    <t>HC1.C27.L01.R2.2844</t>
  </si>
  <si>
    <t>HC1.C27.L01.R2.2845</t>
  </si>
  <si>
    <t>HC1.C27.L01.R3.2846</t>
  </si>
  <si>
    <t>HC1.C27.L01.R3.2847</t>
  </si>
  <si>
    <t>HC1.C27.L01.R3.2848</t>
  </si>
  <si>
    <t>HC1.C27.L01.R3.2849</t>
  </si>
  <si>
    <t>HC1.C27.L01.R4.2850</t>
  </si>
  <si>
    <t>HC1.C27.L01.R4.2851</t>
  </si>
  <si>
    <t>HC1.C27.L01.R4.2852</t>
  </si>
  <si>
    <t>HC1.C27.L00.B1.2853</t>
  </si>
  <si>
    <t>HC1.C27.L00.B2.2854</t>
  </si>
  <si>
    <t>HC1.C27.L00.B2.2855</t>
  </si>
  <si>
    <t>HC1.C27.L00.B2.2856</t>
  </si>
  <si>
    <t>HC1.C27.L00.B2.2857</t>
  </si>
  <si>
    <t>HC1.C27.L00.B3.2858</t>
  </si>
  <si>
    <t>HC1.C27.L00.B3.2859</t>
  </si>
  <si>
    <t>HC1.C27.L00.B3.2860</t>
  </si>
  <si>
    <t>HC1.C27.L00.B4.2861</t>
  </si>
  <si>
    <t>HC1.C27.L00.B4.2862</t>
  </si>
  <si>
    <t>HC1.C27.L00.B5.2863</t>
  </si>
  <si>
    <t>HC1.C27.L01.T1.2864</t>
  </si>
  <si>
    <t>HC1.C27.L01.T1.2865</t>
  </si>
  <si>
    <t>HC1.C27.L01.T1.2866</t>
  </si>
  <si>
    <t>HC1.C27.L01.T1.2867</t>
  </si>
  <si>
    <t>HC1.C27.L01.T1.2868</t>
  </si>
  <si>
    <t>HC1.C27.L01.T1.2869</t>
  </si>
  <si>
    <t>HC1.C27.L01.T1.2870</t>
  </si>
  <si>
    <t>HC1.C27.L01.T1.2871</t>
  </si>
  <si>
    <t>HC1.C27.L02.T2.2872</t>
  </si>
  <si>
    <t>HC1.C27.L02.T2.2873</t>
  </si>
  <si>
    <t>HC1.C27.L02.T2.2874</t>
  </si>
  <si>
    <t>HC1.C27.L02.T2.2875</t>
  </si>
  <si>
    <t>HC1.C27.L02.T2.2876</t>
  </si>
  <si>
    <t>HC1.C27.L02.T2.2877</t>
  </si>
  <si>
    <t>HC1.C27.L02.T2.2878</t>
  </si>
  <si>
    <t>HC1.C27.L02.T2.2879</t>
  </si>
  <si>
    <t>HC1.C27.GEN.DE.2880</t>
  </si>
  <si>
    <t>HC1.C27.GEN.TO.2881</t>
  </si>
  <si>
    <t>HC1 | Aluminum &amp; Glazing-Alusystems-BL-R02</t>
  </si>
  <si>
    <t>Level 00</t>
  </si>
  <si>
    <t>Level 01</t>
  </si>
  <si>
    <t>Level 02</t>
  </si>
  <si>
    <t>Level 03</t>
  </si>
  <si>
    <t>Level 04</t>
  </si>
  <si>
    <t>Level 05 &amp; 06</t>
  </si>
  <si>
    <t>Grand Total</t>
  </si>
  <si>
    <t>(blank)</t>
  </si>
  <si>
    <t>Activity ID 1</t>
  </si>
  <si>
    <t>Activity ID 2</t>
  </si>
  <si>
    <t>ID</t>
  </si>
  <si>
    <t>Parents Activity ID</t>
  </si>
  <si>
    <t>Parents of Parents Activity ID</t>
  </si>
  <si>
    <t>Parents Activity Name</t>
  </si>
  <si>
    <t>Parents Of Parents Activity Name</t>
  </si>
  <si>
    <t>Section / Contract Milestones - General</t>
  </si>
  <si>
    <t>Key / Control Milestones - General</t>
  </si>
  <si>
    <t>The Mound - Key / Control Milestones - General</t>
  </si>
  <si>
    <t>The Ring - Key / Control Milestones - General</t>
  </si>
  <si>
    <t>The Beach - Key / Control Milestones - General</t>
  </si>
  <si>
    <t>The Tail - Key / Control Milestones - General</t>
  </si>
  <si>
    <t>Mobilization - General</t>
  </si>
  <si>
    <t>Interface Milestones - General</t>
  </si>
  <si>
    <t>Construction of Facilities - Interface Milestones - General</t>
  </si>
  <si>
    <t>The Mound - Construction of Facilities - Interface Milestones - General</t>
  </si>
  <si>
    <t>The Ring - Construction of Facilities - Interface Milestones - General</t>
  </si>
  <si>
    <t>The Beach - Construction of Facilities - Interface Milestones - General</t>
  </si>
  <si>
    <t>The Tail - Construction of Facilities - Interface Milestones - General</t>
  </si>
  <si>
    <t>BIM Models - Engineering</t>
  </si>
  <si>
    <t>Facade - BIM Models - Engineering</t>
  </si>
  <si>
    <t>Preparation &amp; Submission - Facade - BIM Models - Engineering</t>
  </si>
  <si>
    <t>Review &amp; Approval by DAR / TRSDC - Facade - BIM Models - Engineering</t>
  </si>
  <si>
    <t>Shop Drawings - Engineering</t>
  </si>
  <si>
    <t>Facade - Shop Drawings - Engineering</t>
  </si>
  <si>
    <t>Preparation &amp; Submission - Facade - Shop Drawings - Engineering</t>
  </si>
  <si>
    <t>Review &amp; Approval by DAR / TRSDC - Facade - Shop Drawings - Engineering</t>
  </si>
  <si>
    <t>Method Statements - Engineering</t>
  </si>
  <si>
    <t>Facade - Method Statements - Engineering</t>
  </si>
  <si>
    <t>Materials Submission - Materials Procurement</t>
  </si>
  <si>
    <t>Facade - Materials Submission - Materials Procurement</t>
  </si>
  <si>
    <t>Purchase materials - Materials Procurement</t>
  </si>
  <si>
    <t>Batch No.01 (Mackup / Benchmark) - Purchase materials - Materials Procurement</t>
  </si>
  <si>
    <t>The Ring - Batch No.01 (Mackup / Benchmark) - Purchase materials - Materials Procurement</t>
  </si>
  <si>
    <t>Level 00 - The Ring - Batch No.01 (Mackup / Benchmark) - Purchase materials - Materials Procurement</t>
  </si>
  <si>
    <t>Zone R2 - Level 00 - The Ring - Batch No.01 (Mackup / Benchmark) - Purchase materials - Materials Procurement</t>
  </si>
  <si>
    <t>Level 01 - The Ring - Batch No.01 (Mackup / Benchmark) - Purchase materials - Materials Procurement</t>
  </si>
  <si>
    <t>Zone R2 - Level 01 - The Ring - Batch No.01 (Mackup / Benchmark) - Purchase materials - Materials Procurement</t>
  </si>
  <si>
    <t>Batch No.02 - Purchase materials - Materials Procurement</t>
  </si>
  <si>
    <t>The Mound - Batch No.02 - Purchase materials - Materials Procurement</t>
  </si>
  <si>
    <t>Level 02 - The Mound - Batch No.02 - Purchase materials - Materials Procurement</t>
  </si>
  <si>
    <t>Level 03 - The Mound - Batch No.02 - Purchase materials - Materials Procurement</t>
  </si>
  <si>
    <t>Level 04 - The Mound - Batch No.02 - Purchase materials - Materials Procurement</t>
  </si>
  <si>
    <t>The Ring - Batch No.02 - Purchase materials - Materials Procurement</t>
  </si>
  <si>
    <t>Level 00 - The Ring - Batch No.02 - Purchase materials - Materials Procurement</t>
  </si>
  <si>
    <t>Level 01 - The Ring - Batch No.02 - Purchase materials - Materials Procurement</t>
  </si>
  <si>
    <t>Batch No.03 - Purchase materials - Materials Procurement</t>
  </si>
  <si>
    <t>The Mound - Batch No.03 - Purchase materials - Materials Procurement</t>
  </si>
  <si>
    <t>Level 02 - The Mound - Batch No.03 - Purchase materials - Materials Procurement</t>
  </si>
  <si>
    <t>Level 03 - The Mound - Batch No.03 - Purchase materials - Materials Procurement</t>
  </si>
  <si>
    <t>Level 04 - The Mound - Batch No.03 - Purchase materials - Materials Procurement</t>
  </si>
  <si>
    <t>The Beach - Batch No.03 - Purchase materials - Materials Procurement</t>
  </si>
  <si>
    <t>Level 00 - The Beach - Batch No.03 - Purchase materials - Materials Procurement</t>
  </si>
  <si>
    <t>Batch No.04 - Purchase materials - Materials Procurement</t>
  </si>
  <si>
    <t>The Mound - Batch No.04 - Purchase materials - Materials Procurement</t>
  </si>
  <si>
    <t>Level 01 - The Mound - Batch No.04 - Purchase materials - Materials Procurement</t>
  </si>
  <si>
    <t>Level 04 - The Mound - Batch No.04 - Purchase materials - Materials Procurement</t>
  </si>
  <si>
    <t>Level 05 &amp; 06 - The Mound - Batch No.04 - Purchase materials - Materials Procurement</t>
  </si>
  <si>
    <t>The Beach - Batch No.04 - Purchase materials - Materials Procurement</t>
  </si>
  <si>
    <t>Level 00 - The Beach - Batch No.04 - Purchase materials - Materials Procurement</t>
  </si>
  <si>
    <t>Batch No.05 - Purchase materials - Materials Procurement</t>
  </si>
  <si>
    <t>The Ring - Batch No.05 - Purchase materials - Materials Procurement</t>
  </si>
  <si>
    <t>Level 00 - The Ring - Batch No.05 - Purchase materials - Materials Procurement</t>
  </si>
  <si>
    <t>Level 01 - The Ring - Batch No.05 - Purchase materials - Materials Procurement</t>
  </si>
  <si>
    <t>The Tail - Batch No.05 - Purchase materials - Materials Procurement</t>
  </si>
  <si>
    <t>Level 01 - The Tail - Batch No.05 - Purchase materials - Materials Procurement</t>
  </si>
  <si>
    <t>Level 02 - The Tail - Batch No.05 - Purchase materials - Materials Procurement</t>
  </si>
  <si>
    <t>Materials Fabrication &amp; Delivery to Site - Materials Procurement</t>
  </si>
  <si>
    <t>Batch No.01 (Mackup / Benchmark) - Materials Fabrication &amp; Delivery to Site - Materials Procurement</t>
  </si>
  <si>
    <t>The Ring - Batch No.01 (Mackup / Benchmark) - Materials Fabrication &amp; Delivery to Site - Materials Procurement</t>
  </si>
  <si>
    <t>Level 00 - The Ring - Batch No.01 (Mackup / Benchmark) - Materials Fabrication &amp; Delivery to Site - Materials Procurement</t>
  </si>
  <si>
    <t>Zone R2 - Level 00 - The Ring - Batch No.01 (Mackup / Benchmark) - Materials Fabrication &amp; Delivery to Site - Materials Procurement</t>
  </si>
  <si>
    <t>Level 01 - The Ring - Batch No.01 (Mackup / Benchmark) - Materials Fabrication &amp; Delivery to Site - Materials Procurement</t>
  </si>
  <si>
    <t>Zone R2 - Level 01 - The Ring - Batch No.01 (Mackup / Benchmark) - Materials Fabrication &amp; Delivery to Site - Materials Procurement</t>
  </si>
  <si>
    <t>Batch No.02 - Materials Fabrication &amp; Delivery to Site - Materials Procurement</t>
  </si>
  <si>
    <t>The Mound - Batch No.02 - Materials Fabrication &amp; Delivery to Site - Materials Procurement</t>
  </si>
  <si>
    <t>Level 02 - The Mound - Batch No.02 - Materials Fabrication &amp; Delivery to Site - Materials Procurement</t>
  </si>
  <si>
    <t>Level 03 - The Mound - Batch No.02 - Materials Fabrication &amp; Delivery to Site - Materials Procurement</t>
  </si>
  <si>
    <t>Level 04 - The Mound - Batch No.02 - Materials Fabrication &amp; Delivery to Site - Materials Procurement</t>
  </si>
  <si>
    <t>The Ring - Batch No.02 - Materials Fabrication &amp; Delivery to Site - Materials Procurement</t>
  </si>
  <si>
    <t>Level 00 - The Ring - Batch No.02 - Materials Fabrication &amp; Delivery to Site - Materials Procurement</t>
  </si>
  <si>
    <t>Level 01 - The Ring - Batch No.02 - Materials Fabrication &amp; Delivery to Site - Materials Procurement</t>
  </si>
  <si>
    <t>Batch No.03 - Materials Fabrication &amp; Delivery to Site - Materials Procurement</t>
  </si>
  <si>
    <t>The Mound - Batch No.03 - Materials Fabrication &amp; Delivery to Site - Materials Procurement</t>
  </si>
  <si>
    <t>Level 02 - The Mound - Batch No.03 - Materials Fabrication &amp; Delivery to Site - Materials Procurement</t>
  </si>
  <si>
    <t>Level 03 - The Mound - Batch No.03 - Materials Fabrication &amp; Delivery to Site - Materials Procurement</t>
  </si>
  <si>
    <t>Level 04 - The Mound - Batch No.03 - Materials Fabrication &amp; Delivery to Site - Materials Procurement</t>
  </si>
  <si>
    <t>The Beach - Batch No.03 - Materials Fabrication &amp; Delivery to Site - Materials Procurement</t>
  </si>
  <si>
    <t>Level 00 - The Beach - Batch No.03 - Materials Fabrication &amp; Delivery to Site - Materials Procurement</t>
  </si>
  <si>
    <t>Batch No.04 - Materials Fabrication &amp; Delivery to Site - Materials Procurement</t>
  </si>
  <si>
    <t>The Mound - Batch No.04 - Materials Fabrication &amp; Delivery to Site - Materials Procurement</t>
  </si>
  <si>
    <t>Level 01 - The Mound - Batch No.04 - Materials Fabrication &amp; Delivery to Site - Materials Procurement</t>
  </si>
  <si>
    <t>Level 04 - The Mound - Batch No.04 - Materials Fabrication &amp; Delivery to Site - Materials Procurement</t>
  </si>
  <si>
    <t>Level 05 &amp; 06 - The Mound - Batch No.04 - Materials Fabrication &amp; Delivery to Site - Materials Procurement</t>
  </si>
  <si>
    <t>The Beach - Batch No.04 - Materials Fabrication &amp; Delivery to Site - Materials Procurement</t>
  </si>
  <si>
    <t>Level 00 - The Beach - Batch No.04 - Materials Fabrication &amp; Delivery to Site - Materials Procurement</t>
  </si>
  <si>
    <t>Batch No.05 - Materials Fabrication &amp; Delivery to Site - Materials Procurement</t>
  </si>
  <si>
    <t>The Ring - Batch No.05 - Materials Fabrication &amp; Delivery to Site - Materials Procurement</t>
  </si>
  <si>
    <t>Level 00 - The Ring - Batch No.05 - Materials Fabrication &amp; Delivery to Site - Materials Procurement</t>
  </si>
  <si>
    <t>Level 01 - The Ring - Batch No.05 - Materials Fabrication &amp; Delivery to Site - Materials Procurement</t>
  </si>
  <si>
    <t>The Tail - Batch No.05 - Materials Fabrication &amp; Delivery to Site - Materials Procurement</t>
  </si>
  <si>
    <t>Level 01 - The Tail - Batch No.05 - Materials Fabrication &amp; Delivery to Site - Materials Procurement</t>
  </si>
  <si>
    <t>Level 02 - The Tail - Batch No.05 - Materials Fabrication &amp; Delivery to Site - Materials Procurement</t>
  </si>
  <si>
    <t>The Mound - Construction</t>
  </si>
  <si>
    <t>Level 01 - The Mound - Construction</t>
  </si>
  <si>
    <t>Zone M3 - Level 01 - The Mound - Construction</t>
  </si>
  <si>
    <t>Level 02 - The Mound - Construction</t>
  </si>
  <si>
    <t>Zone M1 - Level 02 - The Mound - Construction</t>
  </si>
  <si>
    <t>M1 / L2 - Zone M1 - Level 02 - The Mound - Construction</t>
  </si>
  <si>
    <t>M1 / M2 - Zone M1 - Level 02 - The Mound - Construction</t>
  </si>
  <si>
    <t>Zone M2 - Level 02 - The Mound - Construction</t>
  </si>
  <si>
    <t>M2 / H2 - Zone M2 - Level 02 - The Mound - Construction</t>
  </si>
  <si>
    <t>M2 / I2 - Zone M2 - Level 02 - The Mound - Construction</t>
  </si>
  <si>
    <t>M2 / J2 - Zone M2 - Level 02 - The Mound - Construction</t>
  </si>
  <si>
    <t>M2 / K2 - Zone M2 - Level 02 - The Mound - Construction</t>
  </si>
  <si>
    <t>Zone M3 - Level 02 - The Mound - Construction</t>
  </si>
  <si>
    <t>M3 / E2 - Zone M3 - Level 02 - The Mound - Construction</t>
  </si>
  <si>
    <t>M3 / F2 - Zone M3 - Level 02 - The Mound - Construction</t>
  </si>
  <si>
    <t>M3 / G2 - Zone M3 - Level 02 - The Mound - Construction</t>
  </si>
  <si>
    <t>Zone M4 - Level 02 - The Mound - Construction</t>
  </si>
  <si>
    <t>M4 / A2 - Zone M4 - Level 02 - The Mound - Construction</t>
  </si>
  <si>
    <t>M4 / B2 - Zone M4 - Level 02 - The Mound - Construction</t>
  </si>
  <si>
    <t>M4 / C2 - Zone M4 - Level 02 - The Mound - Construction</t>
  </si>
  <si>
    <t>M4 / D2 - Zone M4 - Level 02 - The Mound - Construction</t>
  </si>
  <si>
    <t>M4 / N2 - Zone M4 - Level 02 - The Mound - Construction</t>
  </si>
  <si>
    <t>Level 03 - The Mound - Construction</t>
  </si>
  <si>
    <t>Zone M1 - Level 03 - The Mound - Construction</t>
  </si>
  <si>
    <t>M1 / I3 - Zone M1 - Level 03 - The Mound - Construction</t>
  </si>
  <si>
    <t>M1 / J3 - Zone M1 - Level 03 - The Mound - Construction</t>
  </si>
  <si>
    <t>Zone M2 - Level 03 - The Mound - Construction</t>
  </si>
  <si>
    <t>M2 / G3 - Zone M2 - Level 03 - The Mound - Construction</t>
  </si>
  <si>
    <t>M2 / H3 - Zone M2 - Level 03 - The Mound - Construction</t>
  </si>
  <si>
    <t>Zone M3 - Level 03 - The Mound - Construction</t>
  </si>
  <si>
    <t>M3 / D3 - Zone M3 - Level 03 - The Mound - Construction</t>
  </si>
  <si>
    <t>M3 / E3 - Zone M3 - Level 03 - The Mound - Construction</t>
  </si>
  <si>
    <t>M3 / F3 - Zone M3 - Level 03 - The Mound - Construction</t>
  </si>
  <si>
    <t>Zone M4 - Level 03 - The Mound - Construction</t>
  </si>
  <si>
    <t>M4 / A3 - Zone M4 - Level 03 - The Mound - Construction</t>
  </si>
  <si>
    <t>M4 / B3 - Zone M4 - Level 03 - The Mound - Construction</t>
  </si>
  <si>
    <t>M4 / C3 - Zone M4 - Level 03 - The Mound - Construction</t>
  </si>
  <si>
    <t>M4 / K3 - Zone M4 - Level 03 - The Mound - Construction</t>
  </si>
  <si>
    <t>Level 04 - The Mound - Construction</t>
  </si>
  <si>
    <t>Zone M1 - Level 04 - The Mound - Construction</t>
  </si>
  <si>
    <t>M1 / F4 - Zone M1 - Level 04 - The Mound - Construction</t>
  </si>
  <si>
    <t>Zone M2 - Level 04 - The Mound - Construction</t>
  </si>
  <si>
    <t>M2 / D4 - Zone M2 - Level 04 - The Mound - Construction</t>
  </si>
  <si>
    <t>M2 / E4 - Zone M2 - Level 04 - The Mound - Construction</t>
  </si>
  <si>
    <t>Zone M3 - Level 04 - The Mound - Construction</t>
  </si>
  <si>
    <t>M3 / C4 - Zone M3 - Level 04 - The Mound - Construction</t>
  </si>
  <si>
    <t>Zone M4 - Level 04 - The Mound - Construction</t>
  </si>
  <si>
    <t>M4 / A4 - Zone M4 - Level 04 - The Mound - Construction</t>
  </si>
  <si>
    <t>M4 / B4 - Zone M4 - Level 04 - The Mound - Construction</t>
  </si>
  <si>
    <t>M4 / G4 - Zone M4 - Level 04 - The Mound - Construction</t>
  </si>
  <si>
    <t>Level 05 &amp; 06 - The Mound - Construction</t>
  </si>
  <si>
    <t>Zone M2 - Level 05 &amp; 06 - The Mound - Construction</t>
  </si>
  <si>
    <t>Zone M4 - Level 05 &amp; 06 - The Mound - Construction</t>
  </si>
  <si>
    <t>The Ring - Construction</t>
  </si>
  <si>
    <t>Level 00 - The Ring - Construction</t>
  </si>
  <si>
    <t>Zone R2 (Mackup / Benchmark) - Level 00 - The Ring - Construction</t>
  </si>
  <si>
    <t>R2 / J0 - Zone R2 (Mackup / Benchmark) - Level 00 - The Ring - Construction</t>
  </si>
  <si>
    <t>Zone R1 - Level 00 - The Ring - Construction</t>
  </si>
  <si>
    <t>R1 / M0 - Zone R1 - Level 00 - The Ring - Construction</t>
  </si>
  <si>
    <t>R1 / N0 - Zone R1 - Level 00 - The Ring - Construction</t>
  </si>
  <si>
    <t>R1 / O0 - Zone R1 - Level 00 - The Ring - Construction</t>
  </si>
  <si>
    <t>Zone R2 - Level 00 - The Ring - Construction</t>
  </si>
  <si>
    <t>R2 / I0 - Zone R2 - Level 00 - The Ring - Construction</t>
  </si>
  <si>
    <t>R2 / L0 - Zone R2 - Level 00 - The Ring - Construction</t>
  </si>
  <si>
    <t>Zone R2 (Leave out Area) - Level 00 - The Ring - Construction</t>
  </si>
  <si>
    <t>R2 / H0 - Zone R2 (Leave out Area) - Level 00 - The Ring - Construction</t>
  </si>
  <si>
    <t>R2 / K0 - Zone R2 (Leave out Area) - Level 00 - The Ring - Construction</t>
  </si>
  <si>
    <t>Zone R3 - Level 00 - The Ring - Construction</t>
  </si>
  <si>
    <t>R3 / E0 - Zone R3 - Level 00 - The Ring - Construction</t>
  </si>
  <si>
    <t>R3 / F0 - Zone R3 - Level 00 - The Ring - Construction</t>
  </si>
  <si>
    <t>Zone R3 (Leave out Area) - Level 00 - The Ring - Construction</t>
  </si>
  <si>
    <t>R3 / D0 - Zone R3 (Leave out Area) - Level 00 - The Ring - Construction</t>
  </si>
  <si>
    <t>Zone R4 - Level 00 - The Ring - Construction</t>
  </si>
  <si>
    <t>R4 / A0 - Zone R4 - Level 00 - The Ring - Construction</t>
  </si>
  <si>
    <t>R4 / B0 - Zone R4 - Level 00 - The Ring - Construction</t>
  </si>
  <si>
    <t>R4 / C0 - Zone R4 - Level 00 - The Ring - Construction</t>
  </si>
  <si>
    <t>Level 01 - The Ring - Construction</t>
  </si>
  <si>
    <t>Zone R2 (Mackup / Benchmark) - Level 01 - The Ring - Construction</t>
  </si>
  <si>
    <t>R2 / J1 - Zone R2 (Mackup / Benchmark) - Level 01 - The Ring - Construction</t>
  </si>
  <si>
    <t>Zone R1 - Level 01 - The Ring - Construction</t>
  </si>
  <si>
    <t>R1 / M1 - Zone R1 - Level 01 - The Ring - Construction</t>
  </si>
  <si>
    <t>R1 / N1 - Zone R1 - Level 01 - The Ring - Construction</t>
  </si>
  <si>
    <t>R1 / O1 - Zone R1 - Level 01 - The Ring - Construction</t>
  </si>
  <si>
    <t>Zone R2 - Level 01 - The Ring - Construction</t>
  </si>
  <si>
    <t>R2 / I1 - Zone R2 - Level 01 - The Ring - Construction</t>
  </si>
  <si>
    <t>R2 / L1 - Zone R2 - Level 01 - The Ring - Construction</t>
  </si>
  <si>
    <t>Zone R2 (Leave out Area) - Level 01 - The Ring - Construction</t>
  </si>
  <si>
    <t>R2 / H1 - Zone R2 (Leave out Area) - Level 01 - The Ring - Construction</t>
  </si>
  <si>
    <t>R2 / K1 - Zone R2 (Leave out Area) - Level 01 - The Ring - Construction</t>
  </si>
  <si>
    <t>Zone R3 - Level 01 - The Ring - Construction</t>
  </si>
  <si>
    <t>R3 / E1 - Zone R3 - Level 01 - The Ring - Construction</t>
  </si>
  <si>
    <t>R3 / F1 - Zone R3 - Level 01 - The Ring - Construction</t>
  </si>
  <si>
    <t>R3 / G1 - Zone R3 - Level 01 - The Ring - Construction</t>
  </si>
  <si>
    <t>Zone R3 (Leave out Area) - Level 01 - The Ring - Construction</t>
  </si>
  <si>
    <t>R3 / D1 - Zone R3 (Leave out Area) - Level 01 - The Ring - Construction</t>
  </si>
  <si>
    <t>Zone R4 - Level 01 - The Ring - Construction</t>
  </si>
  <si>
    <t>R4 / A1 - Zone R4 - Level 01 - The Ring - Construction</t>
  </si>
  <si>
    <t>R4 / B1 - Zone R4 - Level 01 - The Ring - Construction</t>
  </si>
  <si>
    <t>R4 / C1 - Zone R4 - Level 01 - The Ring - Construction</t>
  </si>
  <si>
    <t>The Beach - Construction</t>
  </si>
  <si>
    <t>Level 00 - The Beach - Construction</t>
  </si>
  <si>
    <t>Zone B1 - Level 00 - The Beach - Construction</t>
  </si>
  <si>
    <t>B1 / GB - Zone B1 - Level 00 - The Beach - Construction</t>
  </si>
  <si>
    <t>Zone B2 - Level 00 - The Beach - Construction</t>
  </si>
  <si>
    <t>B1 / CB - Zone B2 - Level 00 - The Beach - Construction</t>
  </si>
  <si>
    <t>B1 / DB - Zone B2 - Level 00 - The Beach - Construction</t>
  </si>
  <si>
    <t>B1 / EB - Zone B2 - Level 00 - The Beach - Construction</t>
  </si>
  <si>
    <t>B1 / FB - Zone B2 - Level 00 - The Beach - Construction</t>
  </si>
  <si>
    <t>Zone B3 - Level 00 - The Beach - Construction</t>
  </si>
  <si>
    <t>B3 / AB - Zone B3 - Level 00 - The Beach - Construction</t>
  </si>
  <si>
    <t>B3 / BB - Zone B3 - Level 00 - The Beach - Construction</t>
  </si>
  <si>
    <t>Zone B4 - Level 00 - The Beach - Construction</t>
  </si>
  <si>
    <t>Zone B5 - Level 00 - The Beach - Construction</t>
  </si>
  <si>
    <t>The Tail - Construction</t>
  </si>
  <si>
    <t>Zone T1 Guestrooms (M03) - The Tail - Construction</t>
  </si>
  <si>
    <t>Level 01 - Zone T1 Guestrooms (M03) - The Tail - Construction</t>
  </si>
  <si>
    <t>Zone T1 - Level 01 - Zone T1 Guestrooms (M03) - The Tail - Construction</t>
  </si>
  <si>
    <t>T1 / P1 - Zone T1 - Level 01 - Zone T1 Guestrooms (M03) - The Tail - Construction</t>
  </si>
  <si>
    <t>T1 / Q1 - Zone T1 - Level 01 - Zone T1 Guestrooms (M03) - The Tail - Construction</t>
  </si>
  <si>
    <t>T1 / R1 - Zone T1 - Level 01 - Zone T1 Guestrooms (M03) - The Tail - Construction</t>
  </si>
  <si>
    <t>T1 / S1 - Zone T1 - Level 01 - Zone T1 Guestrooms (M03) - The Tail - Construction</t>
  </si>
  <si>
    <t>T1 / T1 - Zone T1 - Level 01 - Zone T1 Guestrooms (M03) - The Tail - Construction</t>
  </si>
  <si>
    <t>T1 / U1 - Zone T1 - Level 01 - Zone T1 Guestrooms (M03) - The Tail - Construction</t>
  </si>
  <si>
    <t>T1 / V1 - Zone T1 - Level 01 - Zone T1 Guestrooms (M03) - The Tail - Construction</t>
  </si>
  <si>
    <t>T1 / W1 - Zone T1 - Level 01 - Zone T1 Guestrooms (M03) - The Tail - Construction</t>
  </si>
  <si>
    <t>Level 02 - Zone T1 Guestrooms (M03) - The Tail - Construction</t>
  </si>
  <si>
    <t>Zone T2 - Level 02 - Zone T1 Guestrooms (M03) - The Tail - Construction</t>
  </si>
  <si>
    <t>T2 / P2 - Zone T2 - Level 02 - Zone T1 Guestrooms (M03) - The Tail - Construction</t>
  </si>
  <si>
    <t>T2 / Q2 - Zone T2 - Level 02 - Zone T1 Guestrooms (M03) - The Tail - Construction</t>
  </si>
  <si>
    <t>T2 / R2 - Zone T2 - Level 02 - Zone T1 Guestrooms (M03) - The Tail - Construction</t>
  </si>
  <si>
    <t>T2 / S2 - Zone T2 - Level 02 - Zone T1 Guestrooms (M03) - The Tail - Construction</t>
  </si>
  <si>
    <t>T2 / T2 - Zone T2 - Level 02 - Zone T1 Guestrooms (M03) - The Tail - Construction</t>
  </si>
  <si>
    <t>T2 / U2 - Zone T2 - Level 02 - Zone T1 Guestrooms (M03) - The Tail - Construction</t>
  </si>
  <si>
    <t>T2 / V2 - Zone T2 - Level 02 - Zone T1 Guestrooms (M03) - The Tail - Construction</t>
  </si>
  <si>
    <t>T2 / W2 - Zone T2 - Level 02 - Zone T1 Guestrooms (M03) - The Tail - Construction</t>
  </si>
  <si>
    <t>Testing &amp; Commissioning - Close-Out / Handing Over</t>
  </si>
  <si>
    <t>The Mound - Testing &amp; Commissioning - Close-Out / Handing Over</t>
  </si>
  <si>
    <t>Level 01 - The Mound - Testing &amp; Commissioning - Close-Out / Handing Over</t>
  </si>
  <si>
    <t>Level 02 - The Mound - Testing &amp; Commissioning - Close-Out / Handing Over</t>
  </si>
  <si>
    <t>Level 03 - The Mound - Testing &amp; Commissioning - Close-Out / Handing Over</t>
  </si>
  <si>
    <t>Level 04 - The Mound - Testing &amp; Commissioning - Close-Out / Handing Over</t>
  </si>
  <si>
    <t>Level 05 &amp; 06 - The Mound - Testing &amp; Commissioning - Close-Out / Handing Over</t>
  </si>
  <si>
    <t>The Ring - Testing &amp; Commissioning - Close-Out / Handing Over</t>
  </si>
  <si>
    <t>Level 00 - The Ring - Testing &amp; Commissioning - Close-Out / Handing Over</t>
  </si>
  <si>
    <t>Level 01 - The Ring - Testing &amp; Commissioning - Close-Out / Handing Over</t>
  </si>
  <si>
    <t>The Beach - Testing &amp; Commissioning - Close-Out / Handing Over</t>
  </si>
  <si>
    <t>Level 00 - The Beach - Testing &amp; Commissioning - Close-Out / Handing Over</t>
  </si>
  <si>
    <t>The Tail - Testing &amp; Commissioning - Close-Out / Handing Over</t>
  </si>
  <si>
    <t>Zone T1 Guestrooms (M03) - The Tail - Testing &amp; Commissioning - Close-Out / Handing Over</t>
  </si>
  <si>
    <t>Level 01 - Zone T1 Guestrooms (M03) - The Tail - Testing &amp; Commissioning - Close-Out / Handing Over</t>
  </si>
  <si>
    <t>Level 02 - Zone T1 Guestrooms (M03) - The Tail - Testing &amp; Commissioning - Close-Out / Handing Over</t>
  </si>
  <si>
    <t>Snagging / De-Snagging - Close-Out / Handing Over</t>
  </si>
  <si>
    <t>The Mound - Snagging / De-Snagging - Close-Out / Handing Over</t>
  </si>
  <si>
    <t>Level 01 - The Mound - Snagging / De-Snagging - Close-Out / Handing Over</t>
  </si>
  <si>
    <t>Zone M3 - Level 01 - The Mound - Snagging / De-Snagging - Close-Out / Handing Over</t>
  </si>
  <si>
    <t>Level 02 - The Mound - Snagging / De-Snagging - Close-Out / Handing Over</t>
  </si>
  <si>
    <t>Level 03 - The Mound - Snagging / De-Snagging - Close-Out / Handing Over</t>
  </si>
  <si>
    <t>Level 04 - The Mound - Snagging / De-Snagging - Close-Out / Handing Over</t>
  </si>
  <si>
    <t>Level 05 &amp; 06 - The Mound - Snagging / De-Snagging - Close-Out / Handing Over</t>
  </si>
  <si>
    <t>The Ring - Snagging / De-Snagging - Close-Out / Handing Over</t>
  </si>
  <si>
    <t>Level 00 - The Ring - Snagging / De-Snagging - Close-Out / Handing Over</t>
  </si>
  <si>
    <t>Level 01 - The Ring - Snagging / De-Snagging - Close-Out / Handing Over</t>
  </si>
  <si>
    <t>The Beach - Snagging / De-Snagging - Close-Out / Handing Over</t>
  </si>
  <si>
    <t>Level 00 - The Beach - Snagging / De-Snagging - Close-Out / Handing Over</t>
  </si>
  <si>
    <t>The Tail - Snagging / De-Snagging - Close-Out / Handing Over</t>
  </si>
  <si>
    <t>Zone T1 Guestrooms (M03) - The Tail - Snagging / De-Snagging - Close-Out / Handing Over</t>
  </si>
  <si>
    <t>Level 01 - Zone T1 Guestrooms (M03) - The Tail - Snagging / De-Snagging - Close-Out / Handing Over</t>
  </si>
  <si>
    <t>Level 02 - Zone T1 Guestrooms (M03) - The Tail - Snagging / De-Snagging - Close-Out / Handing Over</t>
  </si>
  <si>
    <t>Close-out Documentation - Close-Out / Handing Over</t>
  </si>
  <si>
    <t>As-Built Drawings - Close-out Documentation - Close-Out / Handing Over</t>
  </si>
  <si>
    <t>Preparation &amp; Submission - As-Built Drawings - Close-out Documentation - Close-Out / Handing Over</t>
  </si>
  <si>
    <t>The Mound - Preparation &amp; Submission - As-Built Drawings - Close-out Documentation - Close-Out / Handing Over</t>
  </si>
  <si>
    <t>Level 01 - The Mound - Preparation &amp; Submission - As-Built Drawings - Close-out Documentation - Close-Out / Handing Over</t>
  </si>
  <si>
    <t>Level 02 - The Mound - Preparation &amp; Submission - As-Built Drawings - Close-out Documentation - Close-Out / Handing Over</t>
  </si>
  <si>
    <t>Level 03 - The Mound - Preparation &amp; Submission - As-Built Drawings - Close-out Documentation - Close-Out / Handing Over</t>
  </si>
  <si>
    <t>Level 04 - The Mound - Preparation &amp; Submission - As-Built Drawings - Close-out Documentation - Close-Out / Handing Over</t>
  </si>
  <si>
    <t>Level 05 &amp; 06 - The Mound - Preparation &amp; Submission - As-Built Drawings - Close-out Documentation - Close-Out / Handing Over</t>
  </si>
  <si>
    <t>The Ring - Preparation &amp; Submission - As-Built Drawings - Close-out Documentation - Close-Out / Handing Over</t>
  </si>
  <si>
    <t>Level 00 - The Ring - Preparation &amp; Submission - As-Built Drawings - Close-out Documentation - Close-Out / Handing Over</t>
  </si>
  <si>
    <t>Level 01 - The Ring - Preparation &amp; Submission - As-Built Drawings - Close-out Documentation - Close-Out / Handing Over</t>
  </si>
  <si>
    <t>The Beach - Preparation &amp; Submission - As-Built Drawings - Close-out Documentation - Close-Out / Handing Over</t>
  </si>
  <si>
    <t>Level 00 - The Beach - Preparation &amp; Submission - As-Built Drawings - Close-out Documentation - Close-Out / Handing Over</t>
  </si>
  <si>
    <t>The Tail - Preparation &amp; Submission - As-Built Drawings - Close-out Documentation - Close-Out / Handing Over</t>
  </si>
  <si>
    <t>Zone T1 Guestrooms (M03) - The Tail - Preparation &amp; Submission - As-Built Drawings - Close-out Documentation - Close-Out / Handing Over</t>
  </si>
  <si>
    <t>Level 01 - Zone T1 Guestrooms (M03) - The Tail - Preparation &amp; Submission - As-Built Drawings - Close-out Documentation - Close-Out / Handing Over</t>
  </si>
  <si>
    <t>Level 02 - Zone T1 Guestrooms (M03) - The Tail - Preparation &amp; Submission - As-Built Drawings - Close-out Documentation - Close-Out / Handing Over</t>
  </si>
  <si>
    <t>Review &amp; Approval by DAR / TRSDC - As-Built Drawings - Close-out Documentation - Close-Out / Handing Over</t>
  </si>
  <si>
    <t>The Mound - Review &amp; Approval by DAR / TRSDC - As-Built Drawings - Close-out Documentation - Close-Out / Handing Over</t>
  </si>
  <si>
    <t>Level 00 - The Mound - Review &amp; Approval by DAR / TRSDC - As-Built Drawings - Close-out Documentation - Close-Out / Handing Over</t>
  </si>
  <si>
    <t>Level 02 - The Mound - Review &amp; Approval by DAR / TRSDC - As-Built Drawings - Close-out Documentation - Close-Out / Handing Over</t>
  </si>
  <si>
    <t>Level 03 - The Mound - Review &amp; Approval by DAR / TRSDC - As-Built Drawings - Close-out Documentation - Close-Out / Handing Over</t>
  </si>
  <si>
    <t>Level 04 - The Mound - Review &amp; Approval by DAR / TRSDC - As-Built Drawings - Close-out Documentation - Close-Out / Handing Over</t>
  </si>
  <si>
    <t>Level 05 &amp; 06 - The Mound - Review &amp; Approval by DAR / TRSDC - As-Built Drawings - Close-out Documentation - Close-Out / Handing Over</t>
  </si>
  <si>
    <t>The Ring - Review &amp; Approval by DAR / TRSDC - As-Built Drawings - Close-out Documentation - Close-Out / Handing Over</t>
  </si>
  <si>
    <t>Level 00 - The Ring - Review &amp; Approval by DAR / TRSDC - As-Built Drawings - Close-out Documentation - Close-Out / Handing Over</t>
  </si>
  <si>
    <t>Level 01 - The Ring - Review &amp; Approval by DAR / TRSDC - As-Built Drawings - Close-out Documentation - Close-Out / Handing Over</t>
  </si>
  <si>
    <t>The Beach - Review &amp; Approval by DAR / TRSDC - As-Built Drawings - Close-out Documentation - Close-Out / Handing Over</t>
  </si>
  <si>
    <t>Level 00 - The Beach - Review &amp; Approval by DAR / TRSDC - As-Built Drawings - Close-out Documentation - Close-Out / Handing Over</t>
  </si>
  <si>
    <t>The Tail - Review &amp; Approval by DAR / TRSDC - As-Built Drawings - Close-out Documentation - Close-Out / Handing Over</t>
  </si>
  <si>
    <t>Zone T1 Guestrooms (M03) - The Tail - Review &amp; Approval by DAR / TRSDC - As-Built Drawings - Close-out Documentation - Close-Out / Handing Over</t>
  </si>
  <si>
    <t>Level 01 - Zone T1 Guestrooms (M03) - The Tail - Review &amp; Approval by DAR / TRSDC - As-Built Drawings - Close-out Documentation - Close-Out / Handing Over</t>
  </si>
  <si>
    <t>Level 02 - Zone T1 Guestrooms (M03) - The Tail - Review &amp; Approval by DAR / TRSDC - As-Built Drawings - Close-out Documentation - Close-Out / Handing Over</t>
  </si>
  <si>
    <t>Tag 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</si>
</sst>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43" formatCode="_-* #,##0.00_-;\-* #,##0.00_-;_-* &quot;-&quot;??_-;_-@_-"/>
    <numFmt numFmtId="164" formatCode="yyyy\-mm\-dd;@"/>
  </numFmts>
  <fonts count="8" x14ac:knownFonts="1">
    <font>
      <sz val="10"/>
      <name val="Arial"/>
    </font>
    <font>
      <sz val="8"/>
      <name val="Arial"/>
      <family val="2"/>
    </font>
    <font>
      <sz val="10"/>
      <color rgb="FF000000"/>
      <name val="Arial"/>
      <family val="2"/>
    </font>
    <font>
      <sz val="10"/>
      <name val="Arial"/>
      <family val="2"/>
    </font>
    <font>
      <sz val="10"/>
      <color theme="0"/>
      <name val="Arial"/>
      <family val="2"/>
    </font>
    <font>
      <sz val="10"/>
      <color rgb="FFFFFFFF"/>
      <name val="Arial"/>
      <family val="2"/>
    </font>
    <font>
      <sz val="10"/>
      <name val="Arial"/>
      <family val="2"/>
    </font>
    <font>
      <sz val="8"/>
      <name val="Arial"/>
      <family val="2"/>
    </font>
  </fonts>
  <fills count="17">
    <fill>
      <patternFill patternType="none"/>
    </fill>
    <fill>
      <patternFill patternType="gray125"/>
    </fill>
    <fill>
      <patternFill patternType="solid">
        <fgColor rgb="FFFF3333"/>
        <bgColor indexed="64"/>
      </patternFill>
    </fill>
    <fill>
      <patternFill patternType="solid">
        <fgColor rgb="FF0000CC"/>
        <bgColor indexed="64"/>
      </patternFill>
    </fill>
    <fill>
      <patternFill patternType="solid">
        <fgColor rgb="FF66FF00"/>
        <bgColor indexed="64"/>
      </patternFill>
    </fill>
    <fill>
      <patternFill patternType="solid">
        <fgColor rgb="FFFFFF33"/>
        <bgColor indexed="64"/>
      </patternFill>
    </fill>
    <fill>
      <patternFill patternType="solid">
        <fgColor rgb="FF999999"/>
        <bgColor indexed="64"/>
      </patternFill>
    </fill>
    <fill>
      <patternFill patternType="solid">
        <fgColor rgb="FFCCCCCC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333333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66FF"/>
        <bgColor indexed="64"/>
      </patternFill>
    </fill>
  </fills>
  <borders count="7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</borders>
  <cellStyleXfs count="3">
    <xf numFmtId="0" fontId="0" fillId="0" borderId="0"/>
    <xf numFmtId="43" fontId="6" fillId="0" borderId="0" applyFont="0" applyFill="0" applyBorder="0" applyAlignment="0" applyProtection="0"/>
    <xf numFmtId="9" fontId="6" fillId="0" borderId="0" applyFont="0" applyFill="0" applyBorder="0" applyAlignment="0" applyProtection="0"/>
  </cellStyleXfs>
  <cellXfs count="99">
    <xf numFmtId="0" fontId="0" fillId="0" borderId="0" xfId="0"/>
    <xf numFmtId="0" fontId="3" fillId="0" borderId="0" xfId="0" applyFont="1"/>
    <xf numFmtId="0" fontId="2" fillId="7" borderId="0" xfId="0" applyFont="1" applyFill="1"/>
    <xf numFmtId="0" fontId="2" fillId="8" borderId="0" xfId="0" applyFont="1" applyFill="1"/>
    <xf numFmtId="14" fontId="0" fillId="0" borderId="0" xfId="0" applyNumberFormat="1" applyAlignment="1">
      <alignment horizontal="left"/>
    </xf>
    <xf numFmtId="0" fontId="4" fillId="11" borderId="1" xfId="0" applyFont="1" applyFill="1" applyBorder="1" applyAlignment="1">
      <alignment horizontal="center" vertical="center" wrapText="1"/>
    </xf>
    <xf numFmtId="0" fontId="5" fillId="2" borderId="0" xfId="0" applyFont="1" applyFill="1"/>
    <xf numFmtId="0" fontId="5" fillId="3" borderId="0" xfId="0" applyFont="1" applyFill="1"/>
    <xf numFmtId="0" fontId="3" fillId="0" borderId="1" xfId="0" applyFont="1" applyBorder="1" applyAlignment="1">
      <alignment horizontal="left" vertical="top" wrapText="1"/>
    </xf>
    <xf numFmtId="0" fontId="2" fillId="4" borderId="0" xfId="0" applyFont="1" applyFill="1"/>
    <xf numFmtId="0" fontId="2" fillId="5" borderId="0" xfId="0" applyFont="1" applyFill="1"/>
    <xf numFmtId="0" fontId="3" fillId="0" borderId="2" xfId="0" applyFont="1" applyBorder="1" applyAlignment="1">
      <alignment horizontal="left" vertical="top" wrapText="1"/>
    </xf>
    <xf numFmtId="0" fontId="5" fillId="6" borderId="0" xfId="0" applyFont="1" applyFill="1"/>
    <xf numFmtId="0" fontId="2" fillId="9" borderId="0" xfId="0" applyFont="1" applyFill="1"/>
    <xf numFmtId="0" fontId="5" fillId="10" borderId="0" xfId="0" applyFont="1" applyFill="1"/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5" fillId="2" borderId="0" xfId="0" applyFont="1" applyFill="1" applyAlignment="1">
      <alignment horizontal="center" vertical="center"/>
    </xf>
    <xf numFmtId="15" fontId="5" fillId="2" borderId="0" xfId="0" applyNumberFormat="1" applyFont="1" applyFill="1" applyAlignment="1">
      <alignment horizontal="center" vertical="center"/>
    </xf>
    <xf numFmtId="4" fontId="5" fillId="2" borderId="0" xfId="0" applyNumberFormat="1" applyFont="1" applyFill="1" applyAlignment="1">
      <alignment horizontal="center" vertical="center" wrapText="1"/>
    </xf>
    <xf numFmtId="0" fontId="5" fillId="3" borderId="0" xfId="0" applyFont="1" applyFill="1" applyAlignment="1">
      <alignment horizontal="center" vertical="center"/>
    </xf>
    <xf numFmtId="15" fontId="5" fillId="3" borderId="0" xfId="0" applyNumberFormat="1" applyFont="1" applyFill="1" applyAlignment="1">
      <alignment horizontal="center" vertical="center"/>
    </xf>
    <xf numFmtId="4" fontId="5" fillId="3" borderId="0" xfId="0" applyNumberFormat="1" applyFont="1" applyFill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  <xf numFmtId="0" fontId="2" fillId="4" borderId="0" xfId="0" applyFont="1" applyFill="1" applyAlignment="1">
      <alignment horizontal="center" vertical="center"/>
    </xf>
    <xf numFmtId="15" fontId="2" fillId="4" borderId="0" xfId="0" applyNumberFormat="1" applyFont="1" applyFill="1" applyAlignment="1">
      <alignment horizontal="center" vertical="center"/>
    </xf>
    <xf numFmtId="0" fontId="2" fillId="4" borderId="0" xfId="0" applyFont="1" applyFill="1" applyAlignment="1">
      <alignment horizontal="center" vertical="center" wrapText="1"/>
    </xf>
    <xf numFmtId="0" fontId="2" fillId="5" borderId="0" xfId="0" applyFont="1" applyFill="1" applyAlignment="1">
      <alignment horizontal="center" vertical="center"/>
    </xf>
    <xf numFmtId="15" fontId="2" fillId="5" borderId="0" xfId="0" applyNumberFormat="1" applyFont="1" applyFill="1" applyAlignment="1">
      <alignment horizontal="center" vertical="center"/>
    </xf>
    <xf numFmtId="0" fontId="2" fillId="5" borderId="0" xfId="0" applyFont="1" applyFill="1" applyAlignment="1">
      <alignment horizontal="center" vertical="center" wrapText="1"/>
    </xf>
    <xf numFmtId="0" fontId="3" fillId="0" borderId="4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15" fontId="3" fillId="0" borderId="5" xfId="0" applyNumberFormat="1" applyFont="1" applyBorder="1" applyAlignment="1">
      <alignment horizontal="center" vertical="center" wrapText="1"/>
    </xf>
    <xf numFmtId="0" fontId="5" fillId="6" borderId="0" xfId="0" applyFont="1" applyFill="1" applyAlignment="1">
      <alignment horizontal="center" vertical="center"/>
    </xf>
    <xf numFmtId="15" fontId="5" fillId="6" borderId="0" xfId="0" applyNumberFormat="1" applyFont="1" applyFill="1" applyAlignment="1">
      <alignment horizontal="center" vertical="center"/>
    </xf>
    <xf numFmtId="0" fontId="5" fillId="6" borderId="0" xfId="0" applyFont="1" applyFill="1" applyAlignment="1">
      <alignment horizontal="center" vertical="center" wrapText="1"/>
    </xf>
    <xf numFmtId="15" fontId="3" fillId="0" borderId="6" xfId="0" applyNumberFormat="1" applyFont="1" applyBorder="1" applyAlignment="1">
      <alignment horizontal="center" vertical="center" wrapText="1"/>
    </xf>
    <xf numFmtId="4" fontId="2" fillId="4" borderId="0" xfId="0" applyNumberFormat="1" applyFont="1" applyFill="1" applyAlignment="1">
      <alignment horizontal="center" vertical="center" wrapText="1"/>
    </xf>
    <xf numFmtId="4" fontId="2" fillId="5" borderId="0" xfId="0" applyNumberFormat="1" applyFont="1" applyFill="1" applyAlignment="1">
      <alignment horizontal="center" vertical="center" wrapText="1"/>
    </xf>
    <xf numFmtId="4" fontId="3" fillId="0" borderId="1" xfId="0" applyNumberFormat="1" applyFont="1" applyBorder="1" applyAlignment="1">
      <alignment horizontal="center" vertical="center" wrapText="1"/>
    </xf>
    <xf numFmtId="0" fontId="2" fillId="7" borderId="0" xfId="0" applyFont="1" applyFill="1" applyAlignment="1">
      <alignment horizontal="center" vertical="center"/>
    </xf>
    <xf numFmtId="15" fontId="2" fillId="7" borderId="0" xfId="0" applyNumberFormat="1" applyFont="1" applyFill="1" applyAlignment="1">
      <alignment horizontal="center" vertical="center"/>
    </xf>
    <xf numFmtId="0" fontId="2" fillId="7" borderId="0" xfId="0" applyFont="1" applyFill="1" applyAlignment="1">
      <alignment horizontal="center" vertical="center" wrapText="1"/>
    </xf>
    <xf numFmtId="4" fontId="5" fillId="6" borderId="0" xfId="0" applyNumberFormat="1" applyFont="1" applyFill="1" applyAlignment="1">
      <alignment horizontal="center" vertical="center" wrapText="1"/>
    </xf>
    <xf numFmtId="4" fontId="2" fillId="7" borderId="0" xfId="0" applyNumberFormat="1" applyFont="1" applyFill="1" applyAlignment="1">
      <alignment horizontal="center" vertical="center" wrapText="1"/>
    </xf>
    <xf numFmtId="4" fontId="3" fillId="0" borderId="2" xfId="0" applyNumberFormat="1" applyFont="1" applyBorder="1" applyAlignment="1">
      <alignment horizontal="center" vertical="center" wrapText="1"/>
    </xf>
    <xf numFmtId="0" fontId="2" fillId="8" borderId="0" xfId="0" applyFont="1" applyFill="1" applyAlignment="1">
      <alignment horizontal="center" vertical="center"/>
    </xf>
    <xf numFmtId="15" fontId="2" fillId="8" borderId="0" xfId="0" applyNumberFormat="1" applyFont="1" applyFill="1" applyAlignment="1">
      <alignment horizontal="center" vertical="center"/>
    </xf>
    <xf numFmtId="0" fontId="2" fillId="8" borderId="0" xfId="0" applyFont="1" applyFill="1" applyAlignment="1">
      <alignment horizontal="center" vertical="center" wrapText="1"/>
    </xf>
    <xf numFmtId="4" fontId="2" fillId="8" borderId="0" xfId="0" applyNumberFormat="1" applyFont="1" applyFill="1" applyAlignment="1">
      <alignment horizontal="center" vertical="center" wrapText="1"/>
    </xf>
    <xf numFmtId="0" fontId="2" fillId="9" borderId="0" xfId="0" applyFont="1" applyFill="1" applyAlignment="1">
      <alignment horizontal="center" vertical="center"/>
    </xf>
    <xf numFmtId="15" fontId="2" fillId="9" borderId="0" xfId="0" applyNumberFormat="1" applyFont="1" applyFill="1" applyAlignment="1">
      <alignment horizontal="center" vertical="center"/>
    </xf>
    <xf numFmtId="4" fontId="2" fillId="9" borderId="0" xfId="0" applyNumberFormat="1" applyFont="1" applyFill="1" applyAlignment="1">
      <alignment horizontal="center" vertical="center" wrapText="1"/>
    </xf>
    <xf numFmtId="0" fontId="5" fillId="10" borderId="0" xfId="0" applyFont="1" applyFill="1" applyAlignment="1">
      <alignment horizontal="center" vertical="center"/>
    </xf>
    <xf numFmtId="15" fontId="5" fillId="10" borderId="0" xfId="0" applyNumberFormat="1" applyFont="1" applyFill="1" applyAlignment="1">
      <alignment horizontal="center" vertical="center"/>
    </xf>
    <xf numFmtId="4" fontId="5" fillId="10" borderId="0" xfId="0" applyNumberFormat="1" applyFont="1" applyFill="1" applyAlignment="1">
      <alignment horizontal="center" vertical="center" wrapText="1"/>
    </xf>
    <xf numFmtId="0" fontId="3" fillId="0" borderId="0" xfId="0" applyFont="1" applyAlignment="1">
      <alignment horizontal="left" vertical="center"/>
    </xf>
    <xf numFmtId="0" fontId="4" fillId="11" borderId="1" xfId="0" applyFont="1" applyFill="1" applyBorder="1" applyAlignment="1">
      <alignment horizontal="left" vertical="center" wrapText="1"/>
    </xf>
    <xf numFmtId="0" fontId="5" fillId="2" borderId="0" xfId="0" applyFont="1" applyFill="1" applyAlignment="1">
      <alignment horizontal="left" vertical="center"/>
    </xf>
    <xf numFmtId="0" fontId="5" fillId="3" borderId="0" xfId="0" applyFont="1" applyFill="1" applyAlignment="1">
      <alignment horizontal="left" vertical="center"/>
    </xf>
    <xf numFmtId="0" fontId="3" fillId="0" borderId="1" xfId="0" applyFont="1" applyBorder="1" applyAlignment="1">
      <alignment horizontal="left" vertical="center"/>
    </xf>
    <xf numFmtId="0" fontId="2" fillId="4" borderId="0" xfId="0" applyFont="1" applyFill="1" applyAlignment="1">
      <alignment horizontal="left" vertical="center"/>
    </xf>
    <xf numFmtId="0" fontId="2" fillId="5" borderId="0" xfId="0" applyFont="1" applyFill="1" applyAlignment="1">
      <alignment horizontal="left" vertical="center"/>
    </xf>
    <xf numFmtId="0" fontId="3" fillId="0" borderId="2" xfId="0" applyFont="1" applyBorder="1" applyAlignment="1">
      <alignment horizontal="left" vertical="center"/>
    </xf>
    <xf numFmtId="0" fontId="5" fillId="6" borderId="0" xfId="0" applyFont="1" applyFill="1" applyAlignment="1">
      <alignment horizontal="left" vertical="center"/>
    </xf>
    <xf numFmtId="0" fontId="2" fillId="7" borderId="0" xfId="0" applyFont="1" applyFill="1" applyAlignment="1">
      <alignment horizontal="left" vertical="center"/>
    </xf>
    <xf numFmtId="0" fontId="2" fillId="8" borderId="0" xfId="0" applyFont="1" applyFill="1" applyAlignment="1">
      <alignment horizontal="left" vertical="center"/>
    </xf>
    <xf numFmtId="0" fontId="2" fillId="9" borderId="0" xfId="0" applyFont="1" applyFill="1" applyAlignment="1">
      <alignment horizontal="left" vertical="center"/>
    </xf>
    <xf numFmtId="0" fontId="5" fillId="10" borderId="0" xfId="0" applyFont="1" applyFill="1" applyAlignment="1">
      <alignment horizontal="left" vertical="center"/>
    </xf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43" fontId="0" fillId="0" borderId="0" xfId="1" applyFont="1"/>
    <xf numFmtId="164" fontId="0" fillId="0" borderId="0" xfId="0" applyNumberFormat="1"/>
    <xf numFmtId="0" fontId="0" fillId="14" borderId="0" xfId="0" applyFill="1" applyAlignment="1">
      <alignment horizontal="left" indent="2"/>
    </xf>
    <xf numFmtId="0" fontId="0" fillId="14" borderId="0" xfId="0" applyFill="1" applyAlignment="1">
      <alignment horizontal="left" indent="1"/>
    </xf>
    <xf numFmtId="0" fontId="0" fillId="14" borderId="0" xfId="0" applyFill="1" applyAlignment="1">
      <alignment horizontal="left" indent="3"/>
    </xf>
    <xf numFmtId="0" fontId="3" fillId="14" borderId="0" xfId="0" applyFont="1" applyFill="1" applyAlignment="1">
      <alignment horizontal="left" indent="1"/>
    </xf>
    <xf numFmtId="9" fontId="0" fillId="0" borderId="0" xfId="2" applyFont="1"/>
    <xf numFmtId="164" fontId="0" fillId="12" borderId="0" xfId="0" applyNumberFormat="1" applyFill="1"/>
    <xf numFmtId="43" fontId="0" fillId="12" borderId="0" xfId="1" applyFont="1" applyFill="1"/>
    <xf numFmtId="9" fontId="0" fillId="12" borderId="0" xfId="2" applyFont="1" applyFill="1"/>
    <xf numFmtId="0" fontId="0" fillId="16" borderId="0" xfId="0" applyFill="1"/>
    <xf numFmtId="164" fontId="0" fillId="16" borderId="0" xfId="0" applyNumberFormat="1" applyFill="1"/>
    <xf numFmtId="43" fontId="0" fillId="16" borderId="0" xfId="1" applyFont="1" applyFill="1"/>
    <xf numFmtId="9" fontId="0" fillId="16" borderId="0" xfId="2" applyFont="1" applyFill="1"/>
    <xf numFmtId="0" fontId="0" fillId="16" borderId="0" xfId="0" applyFill="1" applyAlignment="1">
      <alignment horizontal="left" indent="1"/>
    </xf>
    <xf numFmtId="0" fontId="5" fillId="0" borderId="0" xfId="0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pivotButton="1"/>
    <xf numFmtId="0" fontId="0" fillId="0" borderId="0" xfId="0" applyAlignment="1">
      <alignment horizontal="center"/>
    </xf>
    <xf numFmtId="0" fontId="0" fillId="0" borderId="0" xfId="0" pivotButton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 wrapText="1"/>
    </xf>
  </cellXfs>
  <cellStyles count="3">
    <cellStyle name="Comma" xfId="1" builtinId="3"/>
    <cellStyle name="Normal" xfId="0" builtinId="0"/>
    <cellStyle name="Percent" xfId="2" builtinId="5"/>
  </cellStyles>
  <dxfs count="0"/>
  <tableStyles count="1" defaultTableStyle="TableStyleMedium9" defaultPivotStyle="PivotStyleLight16">
    <tableStyle name="Invisible" pivot="0" table="0" count="0" xr9:uid="{CAE42061-66A5-46E5-BCC4-4B5EF181AA1B}"/>
  </tableStyles>
  <colors>
    <mruColors>
      <color rgb="FF0066FF"/>
      <color rgb="FF0000FF"/>
      <color rgb="FF0033CC"/>
      <color rgb="FF0000CC"/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608132</xdr:colOff>
      <xdr:row>4</xdr:row>
      <xdr:rowOff>7326</xdr:rowOff>
    </xdr:from>
    <xdr:to>
      <xdr:col>6</xdr:col>
      <xdr:colOff>29307</xdr:colOff>
      <xdr:row>7</xdr:row>
      <xdr:rowOff>70186</xdr:rowOff>
    </xdr:to>
    <xdr:sp macro="" textlink="">
      <xdr:nvSpPr>
        <xdr:cNvPr id="2" name="Speech Bubble: Oval 1">
          <a:extLst>
            <a:ext uri="{FF2B5EF4-FFF2-40B4-BE49-F238E27FC236}">
              <a16:creationId xmlns:a16="http://schemas.microsoft.com/office/drawing/2014/main" id="{51B20AC6-311C-4444-81B8-CC516C4F31A3}"/>
            </a:ext>
          </a:extLst>
        </xdr:cNvPr>
        <xdr:cNvSpPr/>
      </xdr:nvSpPr>
      <xdr:spPr>
        <a:xfrm flipH="1">
          <a:off x="5568459" y="813288"/>
          <a:ext cx="1377463" cy="568417"/>
        </a:xfrm>
        <a:prstGeom prst="wedgeEllipseCallout">
          <a:avLst/>
        </a:prstGeom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1" fromWordArt="0" anchor="t" anchorCtr="0" forceAA="0" compatLnSpc="1">
          <a:prstTxWarp prst="textNoShape">
            <a:avLst/>
          </a:prstTxWarp>
          <a:no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r>
            <a:rPr lang="en-US" sz="1200"/>
            <a:t>It Should be per Quantity</a:t>
          </a:r>
          <a:endParaRPr lang="ar-EG" sz="12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hmed Abuouf" refreshedDate="45339.380183217596" createdVersion="8" refreshedVersion="8" minRefreshableVersion="3" recordCount="1018" xr:uid="{6BDE13F5-9BB4-491A-AB81-976C8A62BE24}">
  <cacheSource type="worksheet">
    <worksheetSource ref="D3:E1021" sheet="Sheet3"/>
  </cacheSource>
  <cacheFields count="2">
    <cacheField name="Activity ID 1" numFmtId="0">
      <sharedItems count="143">
        <s v="HC1 | Aluminum &amp; Glazing-Alusystems-BL-R01"/>
        <s v="General"/>
        <s v="Section / Contract Milestones"/>
        <s v="Key / Control Milestones"/>
        <s v="The Mound"/>
        <s v="The Ring"/>
        <s v="The Beach"/>
        <s v="The Tail"/>
        <s v="Mobilization"/>
        <s v="Interface Milestones"/>
        <s v="Construction of Facilities"/>
        <s v=""/>
        <s v="Engineering"/>
        <s v="BIM Models"/>
        <s v="Facade"/>
        <s v="Preparation &amp; Submission"/>
        <s v="Review &amp; Approval by DAR / TRSDC"/>
        <s v="Shop Drawings"/>
        <s v="Method Statements"/>
        <s v="Materials Procurement"/>
        <s v="Materials Submission"/>
        <s v="Purchase materials"/>
        <s v="Batch No.01 (Mackup / Benchmark)"/>
        <s v="Level 00"/>
        <s v="Zone R2"/>
        <s v="Level 01"/>
        <s v="Batch No.02"/>
        <s v="Level 02"/>
        <s v="Level 03"/>
        <s v="Level 04"/>
        <s v="Batch No.03"/>
        <s v="Batch No.04"/>
        <s v="Level 05 &amp; 06"/>
        <s v="Batch No.05"/>
        <s v="Materials Fabrication &amp; Delivery to Site"/>
        <s v="Construction"/>
        <s v="Zone M3"/>
        <s v="Zone M1"/>
        <s v="M1 / L2"/>
        <s v="M1 / M2"/>
        <s v="Zone M2"/>
        <s v="M2 / H2"/>
        <s v="M2 / I2"/>
        <s v="M2 / J2"/>
        <s v="M2 / K2"/>
        <s v="M3 / E2"/>
        <s v="M3 / F2"/>
        <s v="M3 / G2"/>
        <s v="Zone M4"/>
        <s v="M4 / A2"/>
        <s v="M4 / B2"/>
        <s v="M4 / C2"/>
        <s v="M4 / D2"/>
        <s v="M4 / N2"/>
        <s v="M1 / I3"/>
        <s v="M1 / J3"/>
        <s v="M2 / G3"/>
        <s v="M2 / H3"/>
        <s v="M3 / D3"/>
        <s v="M3 / E3"/>
        <s v="M3 / F3"/>
        <s v="M4 / A3"/>
        <s v="M4 / B3"/>
        <s v="M4 / C3"/>
        <s v="M4 / K3"/>
        <s v="M1 / F4"/>
        <s v="M2 / D4"/>
        <s v="M2 / E4"/>
        <s v="M3 / C4"/>
        <s v="M4 / A4"/>
        <s v="M4 / B4"/>
        <s v="M4 / G4"/>
        <s v="Zone R2 (Mackup / Benchmark)"/>
        <s v="R2 / J0"/>
        <s v="Zone R1"/>
        <s v="R1 / M0"/>
        <s v="R1 / N0"/>
        <s v="R1 / O0"/>
        <s v="R2 / I0"/>
        <s v="R2 / L0"/>
        <s v="Zone R2 (Leave out Area)"/>
        <s v="R2 / H0"/>
        <s v="R2 / K0"/>
        <s v="Zone R3"/>
        <s v="R3 / E0"/>
        <s v="R3 / F0"/>
        <s v="Zone R3 (Leave out Area)"/>
        <s v="R3 / D0"/>
        <s v="Zone R4"/>
        <s v="R4 / A0"/>
        <s v="R4 / B0"/>
        <s v="R4 / C0"/>
        <s v="R2 / J1"/>
        <s v="R1 / M1"/>
        <s v="R1 / N1"/>
        <s v="R1 / O1"/>
        <s v="R2 / I1"/>
        <s v="R2 / L1"/>
        <s v="R2 / H1"/>
        <s v="R2 / K1"/>
        <s v="R3 / E1"/>
        <s v="R3 / F1"/>
        <s v="R3 / G1"/>
        <s v="R3 / D1"/>
        <s v="R4 / A1"/>
        <s v="R4 / B1"/>
        <s v="R4 / C1"/>
        <s v="Zone B1"/>
        <s v="B1 / GB"/>
        <s v="Zone B2"/>
        <s v="B1 / CB"/>
        <s v="B1 / DB"/>
        <s v="B1 / EB"/>
        <s v="B1 / FB"/>
        <s v="Zone B3"/>
        <s v="B3 / AB"/>
        <s v="B3 / BB"/>
        <s v="Zone B4"/>
        <s v="Zone B5"/>
        <s v="Zone T1 Guestrooms (M03)"/>
        <s v="Zone T1"/>
        <s v="T1 / P1"/>
        <s v="T1 / Q1"/>
        <s v="T1 / R1"/>
        <s v="T1 / S1"/>
        <s v="T1 / T1"/>
        <s v="T1 / U1"/>
        <s v="T1 / V1"/>
        <s v="T1 / W1"/>
        <s v="Zone T2"/>
        <s v="T2 / P2"/>
        <s v="T2 / Q2"/>
        <s v="T2 / R2"/>
        <s v="T2 / S2"/>
        <s v="T2 / T2"/>
        <s v="T2 / U2"/>
        <s v="T2 / V2"/>
        <s v="T2 / W2"/>
        <s v="Close-Out / Handing Over"/>
        <s v="Testing &amp; Commissioning"/>
        <s v="Snagging / De-Snagging"/>
        <s v="Close-out Documentation"/>
        <s v="As-Built Drawings"/>
      </sharedItems>
    </cacheField>
    <cacheField name="Activity ID 2" numFmtId="0">
      <sharedItems containsBlank="1" count="210">
        <m/>
        <s v="General"/>
        <s v="Section / Contract Milestones"/>
        <s v="Mochup / Benchmark"/>
        <s v="The Mound"/>
        <s v="The Ring"/>
        <s v="The Beach"/>
        <s v="The Tail"/>
        <s v="Time for Completion"/>
        <s v="Key / Control Milestones"/>
        <s v="Level 1"/>
        <s v="Level 2"/>
        <s v="Level 3"/>
        <s v="Level 4"/>
        <s v="Level 5 &amp; 6"/>
        <s v="Level 0"/>
        <s v="Mobilization"/>
        <s v="Contractor's Submissions"/>
        <s v="Mobilization &amp; Site Establishment"/>
        <s v="Interface Milestones"/>
        <s v="Procurement"/>
        <s v="Approval of Detailed Engineering"/>
        <s v="Manufacturing &amp; Delivery"/>
        <s v="Construction of Facilities"/>
        <s v="Level 1 (Spa &amp; Fitness)"/>
        <s v="Level 0 (Leave out Area)"/>
        <s v="Level 1 (Leave out Area)"/>
        <s v="Engineering"/>
        <s v="BIM Models"/>
        <s v="Facade"/>
        <s v="Preparation &amp; Submission"/>
        <s v="Hotel Rooms"/>
        <s v="Buildings"/>
        <s v="Site Wide"/>
        <s v="Review &amp; Approval by DAR / TRSDC"/>
        <s v="Shop Drawings"/>
        <s v="Method Statements"/>
        <s v="Materials Procurement"/>
        <s v="Materials Submission"/>
        <s v="Purchase materials"/>
        <s v="Batch No.01 (Mackup / Benchmark)"/>
        <s v="Zone R2"/>
        <s v="R2 / J0"/>
        <s v="R2 / J1"/>
        <s v="Batch No.02"/>
        <s v="Zone M1"/>
        <s v="Zone M3"/>
        <s v="Zone R1"/>
        <s v="Zone R3"/>
        <s v="Zone R4"/>
        <s v="Batch No.03"/>
        <s v="Zone M2"/>
        <s v="Zone M4"/>
        <s v="Zone B1"/>
        <s v="Zone B2"/>
        <s v="Zone B3"/>
        <s v="Zone B5"/>
        <s v="Batch No.04"/>
        <s v="Zone B4"/>
        <s v="Batch No.05"/>
        <s v="Zone R2 (Leave out Area)"/>
        <s v="Zone R3 (Leave out Area)"/>
        <s v="Zone T1"/>
        <s v="Zone T2"/>
        <s v="Materials Fabrication &amp; Delivery to Site"/>
        <s v="Zone R3/Speciality Restaurant"/>
        <s v="Zone M2/Gourmet Bistro Café"/>
        <s v="Zone B5/Mice"/>
        <s v="Zone M3/SPA &amp; Fitness"/>
        <s v="Zone M2/Piazza"/>
        <s v="Zone M4/Piazza"/>
        <s v="Zone B3/Beach Bar &amp; Pool Change"/>
        <s v="Zone B4/Pool Bar"/>
        <s v="Zone B4/Teen &amp; Children Recreation"/>
        <s v="Construction"/>
        <s v="SPA &amp; Fitness"/>
        <s v="M1 / L2"/>
        <s v="S. K. L. - 1"/>
        <s v="S. K. L. - 2"/>
        <s v="S. K. R."/>
        <s v="S. DQ. L."/>
        <s v="S. DQ. R."/>
        <s v="JS. L."/>
        <s v="JS. R."/>
        <s v="M1 / M2"/>
        <s v="S. K. L."/>
        <s v="S. K. CL."/>
        <s v="S. K. CR."/>
        <s v="M2 / H2"/>
        <s v="M2 / I2"/>
        <s v="1BS. CL. 2"/>
        <s v="1BS. CR. 2"/>
        <s v="M2 / J2"/>
        <s v="M2 / K2"/>
        <s v="1BS. CL. 1"/>
        <s v="1BS. CR. 1"/>
        <s v="M3 / E2"/>
        <s v="S. K. R. - 1"/>
        <s v="S. K. R. - 2"/>
        <s v="M3 / F2"/>
        <s v="M3 / G2"/>
        <s v="M4 / A2"/>
        <s v="M4 / B2"/>
        <s v="M4 / C2"/>
        <s v="M4 / D2"/>
        <s v="M4 / N2"/>
        <s v="M4/Balustrade"/>
        <s v="M1 / I3"/>
        <s v="M1 / J3"/>
        <s v="S. K. L. - 3"/>
        <s v="M2 / G3"/>
        <s v="S. DQ. L. - 1"/>
        <s v="S. DQ. L. - 2"/>
        <s v="S. DQ. R. - 1"/>
        <s v="S. DQ. R. - 2"/>
        <s v="M2 / H3"/>
        <s v="M2 / Gourmet Bistro Café"/>
        <s v="M3 / D3"/>
        <s v="M3 / E3"/>
        <s v="M3 / F3"/>
        <s v="J. S. SL."/>
        <s v="J. S. SR."/>
        <s v="M4 / A3"/>
        <s v="M4 / B3"/>
        <s v="M4 / C3"/>
        <s v="M4 / K3"/>
        <s v="M1 / F4"/>
        <s v="M2 / D4"/>
        <s v="M2 / E4"/>
        <s v="M3 / C4"/>
        <s v="S. K. R. - 3"/>
        <s v="M4 / A4"/>
        <s v="M4 / B4"/>
        <s v="M4 / G4"/>
        <s v="M2 / Piazza"/>
        <s v="M4 / Piazza"/>
        <s v="Zone R2 (Mackup / Benchmark)"/>
        <s v="R1 / M0"/>
        <s v="R1 / N0"/>
        <s v="R1 / O0"/>
        <s v="R2 / I0"/>
        <s v="2BS"/>
        <s v="R2 / L0"/>
        <s v="R2 / H0"/>
        <s v="R2 / K0"/>
        <s v="R3 / E0"/>
        <s v="R3 / F0"/>
        <s v="R3 / Speciality Restaurant"/>
        <s v="R3 / D0"/>
        <s v="R4 / A0"/>
        <s v="R4 / B0"/>
        <s v="R4 / C0"/>
        <s v="R1 / M1"/>
        <s v="R1 / N1"/>
        <s v="R1 / O1"/>
        <s v="R2 / I1"/>
        <s v="R2 / L1"/>
        <s v="R2 / H1"/>
        <s v="R2 / K1"/>
        <s v="R3 / E1"/>
        <s v="R3 / F1"/>
        <s v="R3 / G1"/>
        <s v="R3 / D1"/>
        <s v="R4 / A1"/>
        <s v="R4 / B1"/>
        <s v="R4 / C1"/>
        <s v="B1 / GB"/>
        <s v="1BS. BL"/>
        <s v="1BS. BR"/>
        <s v="B1 / CB"/>
        <s v="2BS. B"/>
        <s v="B1 / DB"/>
        <s v="3BS. B"/>
        <s v="B1 / EB"/>
        <s v="B1 / FB"/>
        <s v="J. S. BL."/>
        <s v="J. S. BR."/>
        <s v="B3 / AB"/>
        <s v="B3 / BB"/>
        <s v="B3 / Beach Bar &amp; Pool Change"/>
        <s v="B4 / Pool Bar"/>
        <s v="B4 / Teen &amp; Children Recreation"/>
        <s v="B5 / Mice"/>
        <s v="Zone T1 Guestrooms (M03)"/>
        <s v="T1 / P1"/>
        <s v="S. K. R. - 4"/>
        <s v="T1 / Q1"/>
        <s v="T1 / R1"/>
        <s v="T1 / S1"/>
        <s v="T1 / T1"/>
        <s v="T1 / U1"/>
        <s v="S. K. L. - 4"/>
        <s v="T1 / V1"/>
        <s v="T1 / W1"/>
        <s v="T2 / P2"/>
        <s v="T2 / Q2"/>
        <s v="T2 / R2"/>
        <s v="T2 / S2"/>
        <s v="T2 / T2"/>
        <s v="T2 / U2"/>
        <s v="T2 / V2"/>
        <s v="T2 / W2"/>
        <s v="Close-Out / Handing Over"/>
        <s v="Testing &amp; Commissioning"/>
        <s v="Snagging / De-Snagging"/>
        <s v="Authorities Inspections / Approvals"/>
        <s v="Close-out Documentation"/>
        <s v="As-Built Drawings"/>
        <s v="Demobilization"/>
        <s v="Taking Over Certificate (TOC)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hmed Abuouf" refreshedDate="45339.384631134257" createdVersion="8" refreshedVersion="8" minRefreshableVersion="3" recordCount="1018" xr:uid="{C9A5C8BD-BC90-4B68-8450-3B6D96BD6319}">
  <cacheSource type="worksheet">
    <worksheetSource ref="C3:E1021" sheet="Sheet3"/>
  </cacheSource>
  <cacheFields count="3">
    <cacheField name="ID" numFmtId="0">
      <sharedItems containsSemiMixedTypes="0" containsString="0" containsNumber="1" containsInteger="1" minValue="0" maxValue="492" count="493">
        <n v="0"/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54"/>
        <n v="55"/>
        <n v="56"/>
        <n v="57"/>
        <n v="58"/>
        <n v="59"/>
        <n v="60"/>
        <n v="61"/>
        <n v="62"/>
        <n v="63"/>
        <n v="64"/>
        <n v="65"/>
        <n v="66"/>
        <n v="67"/>
        <n v="68"/>
        <n v="69"/>
        <n v="70"/>
        <n v="71"/>
        <n v="72"/>
        <n v="73"/>
        <n v="74"/>
        <n v="75"/>
        <n v="76"/>
        <n v="77"/>
        <n v="78"/>
        <n v="79"/>
        <n v="80"/>
        <n v="81"/>
        <n v="82"/>
        <n v="83"/>
        <n v="84"/>
        <n v="85"/>
        <n v="86"/>
        <n v="87"/>
        <n v="88"/>
        <n v="89"/>
        <n v="90"/>
        <n v="91"/>
        <n v="92"/>
        <n v="93"/>
        <n v="94"/>
        <n v="95"/>
        <n v="96"/>
        <n v="97"/>
        <n v="98"/>
        <n v="99"/>
        <n v="100"/>
        <n v="101"/>
        <n v="102"/>
        <n v="103"/>
        <n v="104"/>
        <n v="105"/>
        <n v="106"/>
        <n v="107"/>
        <n v="108"/>
        <n v="109"/>
        <n v="110"/>
        <n v="111"/>
        <n v="112"/>
        <n v="113"/>
        <n v="114"/>
        <n v="115"/>
        <n v="116"/>
        <n v="117"/>
        <n v="118"/>
        <n v="119"/>
        <n v="120"/>
        <n v="121"/>
        <n v="122"/>
        <n v="123"/>
        <n v="124"/>
        <n v="125"/>
        <n v="126"/>
        <n v="127"/>
        <n v="128"/>
        <n v="129"/>
        <n v="130"/>
        <n v="131"/>
        <n v="132"/>
        <n v="133"/>
        <n v="134"/>
        <n v="135"/>
        <n v="136"/>
        <n v="137"/>
        <n v="138"/>
        <n v="139"/>
        <n v="140"/>
        <n v="141"/>
        <n v="142"/>
        <n v="143"/>
        <n v="144"/>
        <n v="145"/>
        <n v="146"/>
        <n v="147"/>
        <n v="148"/>
        <n v="149"/>
        <n v="150"/>
        <n v="151"/>
        <n v="152"/>
        <n v="153"/>
        <n v="154"/>
        <n v="155"/>
        <n v="156"/>
        <n v="157"/>
        <n v="158"/>
        <n v="159"/>
        <n v="160"/>
        <n v="161"/>
        <n v="162"/>
        <n v="163"/>
        <n v="164"/>
        <n v="165"/>
        <n v="166"/>
        <n v="167"/>
        <n v="168"/>
        <n v="169"/>
        <n v="170"/>
        <n v="171"/>
        <n v="172"/>
        <n v="173"/>
        <n v="174"/>
        <n v="175"/>
        <n v="176"/>
        <n v="177"/>
        <n v="178"/>
        <n v="179"/>
        <n v="180"/>
        <n v="181"/>
        <n v="182"/>
        <n v="183"/>
        <n v="184"/>
        <n v="185"/>
        <n v="186"/>
        <n v="187"/>
        <n v="188"/>
        <n v="189"/>
        <n v="190"/>
        <n v="191"/>
        <n v="192"/>
        <n v="193"/>
        <n v="194"/>
        <n v="195"/>
        <n v="196"/>
        <n v="197"/>
        <n v="198"/>
        <n v="199"/>
        <n v="200"/>
        <n v="201"/>
        <n v="202"/>
        <n v="203"/>
        <n v="204"/>
        <n v="205"/>
        <n v="206"/>
        <n v="207"/>
        <n v="208"/>
        <n v="209"/>
        <n v="210"/>
        <n v="211"/>
        <n v="212"/>
        <n v="213"/>
        <n v="214"/>
        <n v="215"/>
        <n v="216"/>
        <n v="217"/>
        <n v="218"/>
        <n v="219"/>
        <n v="220"/>
        <n v="221"/>
        <n v="222"/>
        <n v="223"/>
        <n v="224"/>
        <n v="225"/>
        <n v="226"/>
        <n v="227"/>
        <n v="228"/>
        <n v="229"/>
        <n v="230"/>
        <n v="231"/>
        <n v="232"/>
        <n v="233"/>
        <n v="234"/>
        <n v="235"/>
        <n v="236"/>
        <n v="237"/>
        <n v="238"/>
        <n v="239"/>
        <n v="240"/>
        <n v="241"/>
        <n v="242"/>
        <n v="243"/>
        <n v="244"/>
        <n v="245"/>
        <n v="246"/>
        <n v="247"/>
        <n v="248"/>
        <n v="249"/>
        <n v="250"/>
        <n v="251"/>
        <n v="252"/>
        <n v="253"/>
        <n v="254"/>
        <n v="255"/>
        <n v="256"/>
        <n v="257"/>
        <n v="258"/>
        <n v="259"/>
        <n v="260"/>
        <n v="261"/>
        <n v="262"/>
        <n v="263"/>
        <n v="264"/>
        <n v="265"/>
        <n v="266"/>
        <n v="267"/>
        <n v="268"/>
        <n v="269"/>
        <n v="270"/>
        <n v="271"/>
        <n v="272"/>
        <n v="273"/>
        <n v="274"/>
        <n v="275"/>
        <n v="276"/>
        <n v="277"/>
        <n v="278"/>
        <n v="279"/>
        <n v="280"/>
        <n v="281"/>
        <n v="282"/>
        <n v="283"/>
        <n v="284"/>
        <n v="285"/>
        <n v="286"/>
        <n v="287"/>
        <n v="288"/>
        <n v="289"/>
        <n v="290"/>
        <n v="291"/>
        <n v="292"/>
        <n v="293"/>
        <n v="294"/>
        <n v="295"/>
        <n v="296"/>
        <n v="297"/>
        <n v="298"/>
        <n v="299"/>
        <n v="300"/>
        <n v="301"/>
        <n v="302"/>
        <n v="303"/>
        <n v="304"/>
        <n v="305"/>
        <n v="306"/>
        <n v="307"/>
        <n v="308"/>
        <n v="309"/>
        <n v="310"/>
        <n v="311"/>
        <n v="312"/>
        <n v="313"/>
        <n v="314"/>
        <n v="315"/>
        <n v="316"/>
        <n v="317"/>
        <n v="318"/>
        <n v="319"/>
        <n v="320"/>
        <n v="321"/>
        <n v="322"/>
        <n v="323"/>
        <n v="324"/>
        <n v="325"/>
        <n v="326"/>
        <n v="327"/>
        <n v="328"/>
        <n v="329"/>
        <n v="330"/>
        <n v="331"/>
        <n v="332"/>
        <n v="333"/>
        <n v="334"/>
        <n v="335"/>
        <n v="336"/>
        <n v="337"/>
        <n v="338"/>
        <n v="339"/>
        <n v="340"/>
        <n v="341"/>
        <n v="342"/>
        <n v="343"/>
        <n v="344"/>
        <n v="345"/>
        <n v="346"/>
        <n v="347"/>
        <n v="348"/>
        <n v="349"/>
        <n v="350"/>
        <n v="351"/>
        <n v="352"/>
        <n v="353"/>
        <n v="354"/>
        <n v="355"/>
        <n v="356"/>
        <n v="357"/>
        <n v="358"/>
        <n v="359"/>
        <n v="360"/>
        <n v="361"/>
        <n v="362"/>
        <n v="363"/>
        <n v="364"/>
        <n v="365"/>
        <n v="366"/>
        <n v="367"/>
        <n v="368"/>
        <n v="369"/>
        <n v="370"/>
        <n v="371"/>
        <n v="372"/>
        <n v="373"/>
        <n v="374"/>
        <n v="375"/>
        <n v="376"/>
        <n v="377"/>
        <n v="378"/>
        <n v="379"/>
        <n v="380"/>
        <n v="381"/>
        <n v="382"/>
        <n v="383"/>
        <n v="384"/>
        <n v="385"/>
        <n v="386"/>
        <n v="387"/>
        <n v="388"/>
        <n v="389"/>
        <n v="390"/>
        <n v="391"/>
        <n v="392"/>
        <n v="393"/>
        <n v="394"/>
        <n v="395"/>
        <n v="396"/>
        <n v="397"/>
        <n v="398"/>
        <n v="399"/>
        <n v="400"/>
        <n v="401"/>
        <n v="402"/>
        <n v="403"/>
        <n v="404"/>
        <n v="405"/>
        <n v="406"/>
        <n v="407"/>
        <n v="408"/>
        <n v="409"/>
        <n v="410"/>
        <n v="411"/>
        <n v="412"/>
        <n v="413"/>
        <n v="414"/>
        <n v="415"/>
        <n v="416"/>
        <n v="417"/>
        <n v="418"/>
        <n v="419"/>
        <n v="420"/>
        <n v="421"/>
        <n v="422"/>
        <n v="423"/>
        <n v="424"/>
        <n v="425"/>
        <n v="426"/>
        <n v="427"/>
        <n v="428"/>
        <n v="429"/>
        <n v="430"/>
        <n v="431"/>
        <n v="432"/>
        <n v="433"/>
        <n v="434"/>
        <n v="435"/>
        <n v="436"/>
        <n v="437"/>
        <n v="438"/>
        <n v="439"/>
        <n v="440"/>
        <n v="441"/>
        <n v="442"/>
        <n v="443"/>
        <n v="444"/>
        <n v="445"/>
        <n v="446"/>
        <n v="447"/>
        <n v="448"/>
        <n v="449"/>
        <n v="450"/>
        <n v="451"/>
        <n v="452"/>
        <n v="453"/>
        <n v="454"/>
        <n v="455"/>
        <n v="456"/>
        <n v="457"/>
        <n v="458"/>
        <n v="459"/>
        <n v="460"/>
        <n v="461"/>
        <n v="462"/>
        <n v="463"/>
        <n v="464"/>
        <n v="465"/>
        <n v="466"/>
        <n v="467"/>
        <n v="468"/>
        <n v="469"/>
        <n v="470"/>
        <n v="471"/>
        <n v="472"/>
        <n v="473"/>
        <n v="474"/>
        <n v="475"/>
        <n v="476"/>
        <n v="477"/>
        <n v="478"/>
        <n v="479"/>
        <n v="480"/>
        <n v="481"/>
        <n v="482"/>
        <n v="483"/>
        <n v="484"/>
        <n v="485"/>
        <n v="486"/>
        <n v="487"/>
        <n v="488"/>
        <n v="489"/>
        <n v="490"/>
        <n v="491"/>
        <n v="492"/>
      </sharedItems>
    </cacheField>
    <cacheField name="Activity ID 1" numFmtId="0">
      <sharedItems count="143">
        <s v="HC1 | Aluminum &amp; Glazing-Alusystems-BL-R01"/>
        <s v="General"/>
        <s v="Section / Contract Milestones"/>
        <s v="Key / Control Milestones"/>
        <s v="The Mound"/>
        <s v="The Ring"/>
        <s v="The Beach"/>
        <s v="The Tail"/>
        <s v="Mobilization"/>
        <s v="Interface Milestones"/>
        <s v="Construction of Facilities"/>
        <s v=""/>
        <s v="Engineering"/>
        <s v="BIM Models"/>
        <s v="Facade"/>
        <s v="Preparation &amp; Submission"/>
        <s v="Review &amp; Approval by DAR / TRSDC"/>
        <s v="Shop Drawings"/>
        <s v="Method Statements"/>
        <s v="Materials Procurement"/>
        <s v="Materials Submission"/>
        <s v="Purchase materials"/>
        <s v="Batch No.01 (Mackup / Benchmark)"/>
        <s v="Level 00"/>
        <s v="Zone R2"/>
        <s v="Level 01"/>
        <s v="Batch No.02"/>
        <s v="Level 02"/>
        <s v="Level 03"/>
        <s v="Level 04"/>
        <s v="Batch No.03"/>
        <s v="Batch No.04"/>
        <s v="Level 05 &amp; 06"/>
        <s v="Batch No.05"/>
        <s v="Materials Fabrication &amp; Delivery to Site"/>
        <s v="Construction"/>
        <s v="Zone M3"/>
        <s v="Zone M1"/>
        <s v="M1 / L2"/>
        <s v="M1 / M2"/>
        <s v="Zone M2"/>
        <s v="M2 / H2"/>
        <s v="M2 / I2"/>
        <s v="M2 / J2"/>
        <s v="M2 / K2"/>
        <s v="M3 / E2"/>
        <s v="M3 / F2"/>
        <s v="M3 / G2"/>
        <s v="Zone M4"/>
        <s v="M4 / A2"/>
        <s v="M4 / B2"/>
        <s v="M4 / C2"/>
        <s v="M4 / D2"/>
        <s v="M4 / N2"/>
        <s v="M1 / I3"/>
        <s v="M1 / J3"/>
        <s v="M2 / G3"/>
        <s v="M2 / H3"/>
        <s v="M3 / D3"/>
        <s v="M3 / E3"/>
        <s v="M3 / F3"/>
        <s v="M4 / A3"/>
        <s v="M4 / B3"/>
        <s v="M4 / C3"/>
        <s v="M4 / K3"/>
        <s v="M1 / F4"/>
        <s v="M2 / D4"/>
        <s v="M2 / E4"/>
        <s v="M3 / C4"/>
        <s v="M4 / A4"/>
        <s v="M4 / B4"/>
        <s v="M4 / G4"/>
        <s v="Zone R2 (Mackup / Benchmark)"/>
        <s v="R2 / J0"/>
        <s v="Zone R1"/>
        <s v="R1 / M0"/>
        <s v="R1 / N0"/>
        <s v="R1 / O0"/>
        <s v="R2 / I0"/>
        <s v="R2 / L0"/>
        <s v="Zone R2 (Leave out Area)"/>
        <s v="R2 / H0"/>
        <s v="R2 / K0"/>
        <s v="Zone R3"/>
        <s v="R3 / E0"/>
        <s v="R3 / F0"/>
        <s v="Zone R3 (Leave out Area)"/>
        <s v="R3 / D0"/>
        <s v="Zone R4"/>
        <s v="R4 / A0"/>
        <s v="R4 / B0"/>
        <s v="R4 / C0"/>
        <s v="R2 / J1"/>
        <s v="R1 / M1"/>
        <s v="R1 / N1"/>
        <s v="R1 / O1"/>
        <s v="R2 / I1"/>
        <s v="R2 / L1"/>
        <s v="R2 / H1"/>
        <s v="R2 / K1"/>
        <s v="R3 / E1"/>
        <s v="R3 / F1"/>
        <s v="R3 / G1"/>
        <s v="R3 / D1"/>
        <s v="R4 / A1"/>
        <s v="R4 / B1"/>
        <s v="R4 / C1"/>
        <s v="Zone B1"/>
        <s v="B1 / GB"/>
        <s v="Zone B2"/>
        <s v="B1 / CB"/>
        <s v="B1 / DB"/>
        <s v="B1 / EB"/>
        <s v="B1 / FB"/>
        <s v="Zone B3"/>
        <s v="B3 / AB"/>
        <s v="B3 / BB"/>
        <s v="Zone B4"/>
        <s v="Zone B5"/>
        <s v="Zone T1 Guestrooms (M03)"/>
        <s v="Zone T1"/>
        <s v="T1 / P1"/>
        <s v="T1 / Q1"/>
        <s v="T1 / R1"/>
        <s v="T1 / S1"/>
        <s v="T1 / T1"/>
        <s v="T1 / U1"/>
        <s v="T1 / V1"/>
        <s v="T1 / W1"/>
        <s v="Zone T2"/>
        <s v="T2 / P2"/>
        <s v="T2 / Q2"/>
        <s v="T2 / R2"/>
        <s v="T2 / S2"/>
        <s v="T2 / T2"/>
        <s v="T2 / U2"/>
        <s v="T2 / V2"/>
        <s v="T2 / W2"/>
        <s v="Close-Out / Handing Over"/>
        <s v="Testing &amp; Commissioning"/>
        <s v="Snagging / De-Snagging"/>
        <s v="Close-out Documentation"/>
        <s v="As-Built Drawings"/>
      </sharedItems>
    </cacheField>
    <cacheField name="Activity ID 2" numFmtId="0">
      <sharedItems containsBlank="1" count="210">
        <m/>
        <s v="General"/>
        <s v="Section / Contract Milestones"/>
        <s v="Mochup / Benchmark"/>
        <s v="The Mound"/>
        <s v="The Ring"/>
        <s v="The Beach"/>
        <s v="The Tail"/>
        <s v="Time for Completion"/>
        <s v="Key / Control Milestones"/>
        <s v="Level 1"/>
        <s v="Level 2"/>
        <s v="Level 3"/>
        <s v="Level 4"/>
        <s v="Level 5 &amp; 6"/>
        <s v="Level 0"/>
        <s v="Mobilization"/>
        <s v="Contractor's Submissions"/>
        <s v="Mobilization &amp; Site Establishment"/>
        <s v="Interface Milestones"/>
        <s v="Procurement"/>
        <s v="Approval of Detailed Engineering"/>
        <s v="Manufacturing &amp; Delivery"/>
        <s v="Construction of Facilities"/>
        <s v="Level 1 (Spa &amp; Fitness)"/>
        <s v="Level 0 (Leave out Area)"/>
        <s v="Level 1 (Leave out Area)"/>
        <s v="Engineering"/>
        <s v="BIM Models"/>
        <s v="Facade"/>
        <s v="Preparation &amp; Submission"/>
        <s v="Hotel Rooms"/>
        <s v="Buildings"/>
        <s v="Site Wide"/>
        <s v="Review &amp; Approval by DAR / TRSDC"/>
        <s v="Shop Drawings"/>
        <s v="Method Statements"/>
        <s v="Materials Procurement"/>
        <s v="Materials Submission"/>
        <s v="Purchase materials"/>
        <s v="Batch No.01 (Mackup / Benchmark)"/>
        <s v="Zone R2"/>
        <s v="R2 / J0"/>
        <s v="R2 / J1"/>
        <s v="Batch No.02"/>
        <s v="Zone M1"/>
        <s v="Zone M3"/>
        <s v="Zone R1"/>
        <s v="Zone R3"/>
        <s v="Zone R4"/>
        <s v="Batch No.03"/>
        <s v="Zone M2"/>
        <s v="Zone M4"/>
        <s v="Zone B1"/>
        <s v="Zone B2"/>
        <s v="Zone B3"/>
        <s v="Zone B5"/>
        <s v="Batch No.04"/>
        <s v="Zone B4"/>
        <s v="Batch No.05"/>
        <s v="Zone R2 (Leave out Area)"/>
        <s v="Zone R3 (Leave out Area)"/>
        <s v="Zone T1"/>
        <s v="Zone T2"/>
        <s v="Materials Fabrication &amp; Delivery to Site"/>
        <s v="Zone R3/Speciality Restaurant"/>
        <s v="Zone M2/Gourmet Bistro Café"/>
        <s v="Zone B5/Mice"/>
        <s v="Zone M3/SPA &amp; Fitness"/>
        <s v="Zone M2/Piazza"/>
        <s v="Zone M4/Piazza"/>
        <s v="Zone B3/Beach Bar &amp; Pool Change"/>
        <s v="Zone B4/Pool Bar"/>
        <s v="Zone B4/Teen &amp; Children Recreation"/>
        <s v="Construction"/>
        <s v="SPA &amp; Fitness"/>
        <s v="M1 / L2"/>
        <s v="S. K. L. - 1"/>
        <s v="S. K. L. - 2"/>
        <s v="S. K. R."/>
        <s v="S. DQ. L."/>
        <s v="S. DQ. R."/>
        <s v="JS. L."/>
        <s v="JS. R."/>
        <s v="M1 / M2"/>
        <s v="S. K. L."/>
        <s v="S. K. CL."/>
        <s v="S. K. CR."/>
        <s v="M2 / H2"/>
        <s v="M2 / I2"/>
        <s v="1BS. CL. 2"/>
        <s v="1BS. CR. 2"/>
        <s v="M2 / J2"/>
        <s v="M2 / K2"/>
        <s v="1BS. CL. 1"/>
        <s v="1BS. CR. 1"/>
        <s v="M3 / E2"/>
        <s v="S. K. R. - 1"/>
        <s v="S. K. R. - 2"/>
        <s v="M3 / F2"/>
        <s v="M3 / G2"/>
        <s v="M4 / A2"/>
        <s v="M4 / B2"/>
        <s v="M4 / C2"/>
        <s v="M4 / D2"/>
        <s v="M4 / N2"/>
        <s v="M4/Balustrade"/>
        <s v="M1 / I3"/>
        <s v="M1 / J3"/>
        <s v="S. K. L. - 3"/>
        <s v="M2 / G3"/>
        <s v="S. DQ. L. - 1"/>
        <s v="S. DQ. L. - 2"/>
        <s v="S. DQ. R. - 1"/>
        <s v="S. DQ. R. - 2"/>
        <s v="M2 / H3"/>
        <s v="M2 / Gourmet Bistro Café"/>
        <s v="M3 / D3"/>
        <s v="M3 / E3"/>
        <s v="M3 / F3"/>
        <s v="J. S. SL."/>
        <s v="J. S. SR."/>
        <s v="M4 / A3"/>
        <s v="M4 / B3"/>
        <s v="M4 / C3"/>
        <s v="M4 / K3"/>
        <s v="M1 / F4"/>
        <s v="M2 / D4"/>
        <s v="M2 / E4"/>
        <s v="M3 / C4"/>
        <s v="S. K. R. - 3"/>
        <s v="M4 / A4"/>
        <s v="M4 / B4"/>
        <s v="M4 / G4"/>
        <s v="M2 / Piazza"/>
        <s v="M4 / Piazza"/>
        <s v="Zone R2 (Mackup / Benchmark)"/>
        <s v="R1 / M0"/>
        <s v="R1 / N0"/>
        <s v="R1 / O0"/>
        <s v="R2 / I0"/>
        <s v="2BS"/>
        <s v="R2 / L0"/>
        <s v="R2 / H0"/>
        <s v="R2 / K0"/>
        <s v="R3 / E0"/>
        <s v="R3 / F0"/>
        <s v="R3 / Speciality Restaurant"/>
        <s v="R3 / D0"/>
        <s v="R4 / A0"/>
        <s v="R4 / B0"/>
        <s v="R4 / C0"/>
        <s v="R1 / M1"/>
        <s v="R1 / N1"/>
        <s v="R1 / O1"/>
        <s v="R2 / I1"/>
        <s v="R2 / L1"/>
        <s v="R2 / H1"/>
        <s v="R2 / K1"/>
        <s v="R3 / E1"/>
        <s v="R3 / F1"/>
        <s v="R3 / G1"/>
        <s v="R3 / D1"/>
        <s v="R4 / A1"/>
        <s v="R4 / B1"/>
        <s v="R4 / C1"/>
        <s v="B1 / GB"/>
        <s v="1BS. BL"/>
        <s v="1BS. BR"/>
        <s v="B1 / CB"/>
        <s v="2BS. B"/>
        <s v="B1 / DB"/>
        <s v="3BS. B"/>
        <s v="B1 / EB"/>
        <s v="B1 / FB"/>
        <s v="J. S. BL."/>
        <s v="J. S. BR."/>
        <s v="B3 / AB"/>
        <s v="B3 / BB"/>
        <s v="B3 / Beach Bar &amp; Pool Change"/>
        <s v="B4 / Pool Bar"/>
        <s v="B4 / Teen &amp; Children Recreation"/>
        <s v="B5 / Mice"/>
        <s v="Zone T1 Guestrooms (M03)"/>
        <s v="T1 / P1"/>
        <s v="S. K. R. - 4"/>
        <s v="T1 / Q1"/>
        <s v="T1 / R1"/>
        <s v="T1 / S1"/>
        <s v="T1 / T1"/>
        <s v="T1 / U1"/>
        <s v="S. K. L. - 4"/>
        <s v="T1 / V1"/>
        <s v="T1 / W1"/>
        <s v="T2 / P2"/>
        <s v="T2 / Q2"/>
        <s v="T2 / R2"/>
        <s v="T2 / S2"/>
        <s v="T2 / T2"/>
        <s v="T2 / U2"/>
        <s v="T2 / V2"/>
        <s v="T2 / W2"/>
        <s v="Close-Out / Handing Over"/>
        <s v="Testing &amp; Commissioning"/>
        <s v="Snagging / De-Snagging"/>
        <s v="Authorities Inspections / Approvals"/>
        <s v="Close-out Documentation"/>
        <s v="As-Built Drawings"/>
        <s v="Demobilization"/>
        <s v="Taking Over Certificate (TOC)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18">
  <r>
    <x v="0"/>
    <x v="0"/>
  </r>
  <r>
    <x v="0"/>
    <x v="1"/>
  </r>
  <r>
    <x v="1"/>
    <x v="2"/>
  </r>
  <r>
    <x v="2"/>
    <x v="3"/>
  </r>
  <r>
    <x v="2"/>
    <x v="4"/>
  </r>
  <r>
    <x v="2"/>
    <x v="5"/>
  </r>
  <r>
    <x v="2"/>
    <x v="6"/>
  </r>
  <r>
    <x v="2"/>
    <x v="7"/>
  </r>
  <r>
    <x v="2"/>
    <x v="8"/>
  </r>
  <r>
    <x v="1"/>
    <x v="9"/>
  </r>
  <r>
    <x v="3"/>
    <x v="3"/>
  </r>
  <r>
    <x v="3"/>
    <x v="4"/>
  </r>
  <r>
    <x v="4"/>
    <x v="10"/>
  </r>
  <r>
    <x v="4"/>
    <x v="11"/>
  </r>
  <r>
    <x v="4"/>
    <x v="12"/>
  </r>
  <r>
    <x v="4"/>
    <x v="13"/>
  </r>
  <r>
    <x v="4"/>
    <x v="14"/>
  </r>
  <r>
    <x v="3"/>
    <x v="5"/>
  </r>
  <r>
    <x v="5"/>
    <x v="15"/>
  </r>
  <r>
    <x v="5"/>
    <x v="10"/>
  </r>
  <r>
    <x v="3"/>
    <x v="6"/>
  </r>
  <r>
    <x v="6"/>
    <x v="15"/>
  </r>
  <r>
    <x v="3"/>
    <x v="7"/>
  </r>
  <r>
    <x v="7"/>
    <x v="10"/>
  </r>
  <r>
    <x v="7"/>
    <x v="11"/>
  </r>
  <r>
    <x v="1"/>
    <x v="16"/>
  </r>
  <r>
    <x v="8"/>
    <x v="17"/>
  </r>
  <r>
    <x v="8"/>
    <x v="18"/>
  </r>
  <r>
    <x v="1"/>
    <x v="19"/>
  </r>
  <r>
    <x v="9"/>
    <x v="20"/>
  </r>
  <r>
    <x v="9"/>
    <x v="21"/>
  </r>
  <r>
    <x v="9"/>
    <x v="22"/>
  </r>
  <r>
    <x v="9"/>
    <x v="23"/>
  </r>
  <r>
    <x v="10"/>
    <x v="4"/>
  </r>
  <r>
    <x v="4"/>
    <x v="24"/>
  </r>
  <r>
    <x v="4"/>
    <x v="11"/>
  </r>
  <r>
    <x v="4"/>
    <x v="12"/>
  </r>
  <r>
    <x v="4"/>
    <x v="13"/>
  </r>
  <r>
    <x v="10"/>
    <x v="5"/>
  </r>
  <r>
    <x v="5"/>
    <x v="15"/>
  </r>
  <r>
    <x v="5"/>
    <x v="25"/>
  </r>
  <r>
    <x v="5"/>
    <x v="10"/>
  </r>
  <r>
    <x v="5"/>
    <x v="26"/>
  </r>
  <r>
    <x v="10"/>
    <x v="6"/>
  </r>
  <r>
    <x v="6"/>
    <x v="15"/>
  </r>
  <r>
    <x v="10"/>
    <x v="7"/>
  </r>
  <r>
    <x v="7"/>
    <x v="10"/>
  </r>
  <r>
    <x v="7"/>
    <x v="11"/>
  </r>
  <r>
    <x v="11"/>
    <x v="27"/>
  </r>
  <r>
    <x v="12"/>
    <x v="28"/>
  </r>
  <r>
    <x v="13"/>
    <x v="29"/>
  </r>
  <r>
    <x v="14"/>
    <x v="30"/>
  </r>
  <r>
    <x v="15"/>
    <x v="31"/>
  </r>
  <r>
    <x v="15"/>
    <x v="32"/>
  </r>
  <r>
    <x v="15"/>
    <x v="33"/>
  </r>
  <r>
    <x v="14"/>
    <x v="34"/>
  </r>
  <r>
    <x v="16"/>
    <x v="31"/>
  </r>
  <r>
    <x v="16"/>
    <x v="32"/>
  </r>
  <r>
    <x v="16"/>
    <x v="33"/>
  </r>
  <r>
    <x v="12"/>
    <x v="35"/>
  </r>
  <r>
    <x v="17"/>
    <x v="29"/>
  </r>
  <r>
    <x v="14"/>
    <x v="30"/>
  </r>
  <r>
    <x v="15"/>
    <x v="31"/>
  </r>
  <r>
    <x v="15"/>
    <x v="32"/>
  </r>
  <r>
    <x v="15"/>
    <x v="33"/>
  </r>
  <r>
    <x v="14"/>
    <x v="34"/>
  </r>
  <r>
    <x v="16"/>
    <x v="31"/>
  </r>
  <r>
    <x v="16"/>
    <x v="32"/>
  </r>
  <r>
    <x v="16"/>
    <x v="33"/>
  </r>
  <r>
    <x v="12"/>
    <x v="36"/>
  </r>
  <r>
    <x v="18"/>
    <x v="29"/>
  </r>
  <r>
    <x v="14"/>
    <x v="30"/>
  </r>
  <r>
    <x v="14"/>
    <x v="34"/>
  </r>
  <r>
    <x v="11"/>
    <x v="37"/>
  </r>
  <r>
    <x v="19"/>
    <x v="38"/>
  </r>
  <r>
    <x v="20"/>
    <x v="29"/>
  </r>
  <r>
    <x v="14"/>
    <x v="30"/>
  </r>
  <r>
    <x v="14"/>
    <x v="34"/>
  </r>
  <r>
    <x v="19"/>
    <x v="39"/>
  </r>
  <r>
    <x v="21"/>
    <x v="40"/>
  </r>
  <r>
    <x v="22"/>
    <x v="5"/>
  </r>
  <r>
    <x v="5"/>
    <x v="15"/>
  </r>
  <r>
    <x v="23"/>
    <x v="41"/>
  </r>
  <r>
    <x v="24"/>
    <x v="42"/>
  </r>
  <r>
    <x v="5"/>
    <x v="10"/>
  </r>
  <r>
    <x v="25"/>
    <x v="41"/>
  </r>
  <r>
    <x v="24"/>
    <x v="43"/>
  </r>
  <r>
    <x v="21"/>
    <x v="44"/>
  </r>
  <r>
    <x v="26"/>
    <x v="4"/>
  </r>
  <r>
    <x v="4"/>
    <x v="11"/>
  </r>
  <r>
    <x v="27"/>
    <x v="45"/>
  </r>
  <r>
    <x v="27"/>
    <x v="46"/>
  </r>
  <r>
    <x v="4"/>
    <x v="12"/>
  </r>
  <r>
    <x v="28"/>
    <x v="45"/>
  </r>
  <r>
    <x v="4"/>
    <x v="13"/>
  </r>
  <r>
    <x v="29"/>
    <x v="45"/>
  </r>
  <r>
    <x v="26"/>
    <x v="5"/>
  </r>
  <r>
    <x v="5"/>
    <x v="15"/>
  </r>
  <r>
    <x v="23"/>
    <x v="47"/>
  </r>
  <r>
    <x v="23"/>
    <x v="41"/>
  </r>
  <r>
    <x v="23"/>
    <x v="48"/>
  </r>
  <r>
    <x v="23"/>
    <x v="49"/>
  </r>
  <r>
    <x v="5"/>
    <x v="10"/>
  </r>
  <r>
    <x v="25"/>
    <x v="47"/>
  </r>
  <r>
    <x v="25"/>
    <x v="41"/>
  </r>
  <r>
    <x v="25"/>
    <x v="48"/>
  </r>
  <r>
    <x v="25"/>
    <x v="49"/>
  </r>
  <r>
    <x v="21"/>
    <x v="50"/>
  </r>
  <r>
    <x v="30"/>
    <x v="4"/>
  </r>
  <r>
    <x v="4"/>
    <x v="11"/>
  </r>
  <r>
    <x v="27"/>
    <x v="51"/>
  </r>
  <r>
    <x v="27"/>
    <x v="52"/>
  </r>
  <r>
    <x v="4"/>
    <x v="12"/>
  </r>
  <r>
    <x v="28"/>
    <x v="51"/>
  </r>
  <r>
    <x v="28"/>
    <x v="46"/>
  </r>
  <r>
    <x v="28"/>
    <x v="52"/>
  </r>
  <r>
    <x v="4"/>
    <x v="13"/>
  </r>
  <r>
    <x v="29"/>
    <x v="51"/>
  </r>
  <r>
    <x v="29"/>
    <x v="46"/>
  </r>
  <r>
    <x v="30"/>
    <x v="6"/>
  </r>
  <r>
    <x v="6"/>
    <x v="15"/>
  </r>
  <r>
    <x v="23"/>
    <x v="53"/>
  </r>
  <r>
    <x v="23"/>
    <x v="54"/>
  </r>
  <r>
    <x v="23"/>
    <x v="55"/>
  </r>
  <r>
    <x v="23"/>
    <x v="56"/>
  </r>
  <r>
    <x v="21"/>
    <x v="57"/>
  </r>
  <r>
    <x v="31"/>
    <x v="4"/>
  </r>
  <r>
    <x v="4"/>
    <x v="10"/>
  </r>
  <r>
    <x v="25"/>
    <x v="46"/>
  </r>
  <r>
    <x v="4"/>
    <x v="13"/>
  </r>
  <r>
    <x v="29"/>
    <x v="52"/>
  </r>
  <r>
    <x v="4"/>
    <x v="14"/>
  </r>
  <r>
    <x v="32"/>
    <x v="51"/>
  </r>
  <r>
    <x v="32"/>
    <x v="52"/>
  </r>
  <r>
    <x v="31"/>
    <x v="6"/>
  </r>
  <r>
    <x v="6"/>
    <x v="15"/>
  </r>
  <r>
    <x v="23"/>
    <x v="55"/>
  </r>
  <r>
    <x v="23"/>
    <x v="58"/>
  </r>
  <r>
    <x v="21"/>
    <x v="59"/>
  </r>
  <r>
    <x v="33"/>
    <x v="5"/>
  </r>
  <r>
    <x v="5"/>
    <x v="15"/>
  </r>
  <r>
    <x v="23"/>
    <x v="60"/>
  </r>
  <r>
    <x v="23"/>
    <x v="61"/>
  </r>
  <r>
    <x v="5"/>
    <x v="10"/>
  </r>
  <r>
    <x v="25"/>
    <x v="60"/>
  </r>
  <r>
    <x v="25"/>
    <x v="61"/>
  </r>
  <r>
    <x v="33"/>
    <x v="7"/>
  </r>
  <r>
    <x v="7"/>
    <x v="10"/>
  </r>
  <r>
    <x v="25"/>
    <x v="62"/>
  </r>
  <r>
    <x v="7"/>
    <x v="11"/>
  </r>
  <r>
    <x v="27"/>
    <x v="63"/>
  </r>
  <r>
    <x v="19"/>
    <x v="64"/>
  </r>
  <r>
    <x v="34"/>
    <x v="40"/>
  </r>
  <r>
    <x v="22"/>
    <x v="5"/>
  </r>
  <r>
    <x v="5"/>
    <x v="15"/>
  </r>
  <r>
    <x v="23"/>
    <x v="41"/>
  </r>
  <r>
    <x v="24"/>
    <x v="42"/>
  </r>
  <r>
    <x v="5"/>
    <x v="10"/>
  </r>
  <r>
    <x v="25"/>
    <x v="41"/>
  </r>
  <r>
    <x v="24"/>
    <x v="43"/>
  </r>
  <r>
    <x v="34"/>
    <x v="44"/>
  </r>
  <r>
    <x v="26"/>
    <x v="4"/>
  </r>
  <r>
    <x v="4"/>
    <x v="11"/>
  </r>
  <r>
    <x v="27"/>
    <x v="45"/>
  </r>
  <r>
    <x v="27"/>
    <x v="46"/>
  </r>
  <r>
    <x v="4"/>
    <x v="12"/>
  </r>
  <r>
    <x v="28"/>
    <x v="45"/>
  </r>
  <r>
    <x v="4"/>
    <x v="13"/>
  </r>
  <r>
    <x v="29"/>
    <x v="45"/>
  </r>
  <r>
    <x v="26"/>
    <x v="5"/>
  </r>
  <r>
    <x v="5"/>
    <x v="15"/>
  </r>
  <r>
    <x v="23"/>
    <x v="47"/>
  </r>
  <r>
    <x v="23"/>
    <x v="41"/>
  </r>
  <r>
    <x v="23"/>
    <x v="48"/>
  </r>
  <r>
    <x v="23"/>
    <x v="65"/>
  </r>
  <r>
    <x v="23"/>
    <x v="49"/>
  </r>
  <r>
    <x v="5"/>
    <x v="10"/>
  </r>
  <r>
    <x v="25"/>
    <x v="47"/>
  </r>
  <r>
    <x v="25"/>
    <x v="41"/>
  </r>
  <r>
    <x v="25"/>
    <x v="48"/>
  </r>
  <r>
    <x v="25"/>
    <x v="49"/>
  </r>
  <r>
    <x v="34"/>
    <x v="50"/>
  </r>
  <r>
    <x v="30"/>
    <x v="4"/>
  </r>
  <r>
    <x v="4"/>
    <x v="11"/>
  </r>
  <r>
    <x v="27"/>
    <x v="51"/>
  </r>
  <r>
    <x v="27"/>
    <x v="52"/>
  </r>
  <r>
    <x v="4"/>
    <x v="12"/>
  </r>
  <r>
    <x v="28"/>
    <x v="51"/>
  </r>
  <r>
    <x v="28"/>
    <x v="66"/>
  </r>
  <r>
    <x v="28"/>
    <x v="46"/>
  </r>
  <r>
    <x v="28"/>
    <x v="52"/>
  </r>
  <r>
    <x v="4"/>
    <x v="13"/>
  </r>
  <r>
    <x v="29"/>
    <x v="51"/>
  </r>
  <r>
    <x v="29"/>
    <x v="46"/>
  </r>
  <r>
    <x v="30"/>
    <x v="6"/>
  </r>
  <r>
    <x v="6"/>
    <x v="15"/>
  </r>
  <r>
    <x v="23"/>
    <x v="53"/>
  </r>
  <r>
    <x v="23"/>
    <x v="54"/>
  </r>
  <r>
    <x v="23"/>
    <x v="55"/>
  </r>
  <r>
    <x v="23"/>
    <x v="67"/>
  </r>
  <r>
    <x v="34"/>
    <x v="57"/>
  </r>
  <r>
    <x v="31"/>
    <x v="4"/>
  </r>
  <r>
    <x v="4"/>
    <x v="10"/>
  </r>
  <r>
    <x v="25"/>
    <x v="68"/>
  </r>
  <r>
    <x v="4"/>
    <x v="13"/>
  </r>
  <r>
    <x v="29"/>
    <x v="52"/>
  </r>
  <r>
    <x v="4"/>
    <x v="14"/>
  </r>
  <r>
    <x v="32"/>
    <x v="69"/>
  </r>
  <r>
    <x v="32"/>
    <x v="70"/>
  </r>
  <r>
    <x v="31"/>
    <x v="6"/>
  </r>
  <r>
    <x v="6"/>
    <x v="15"/>
  </r>
  <r>
    <x v="23"/>
    <x v="71"/>
  </r>
  <r>
    <x v="23"/>
    <x v="72"/>
  </r>
  <r>
    <x v="23"/>
    <x v="73"/>
  </r>
  <r>
    <x v="34"/>
    <x v="59"/>
  </r>
  <r>
    <x v="33"/>
    <x v="5"/>
  </r>
  <r>
    <x v="5"/>
    <x v="15"/>
  </r>
  <r>
    <x v="23"/>
    <x v="60"/>
  </r>
  <r>
    <x v="23"/>
    <x v="61"/>
  </r>
  <r>
    <x v="5"/>
    <x v="10"/>
  </r>
  <r>
    <x v="25"/>
    <x v="60"/>
  </r>
  <r>
    <x v="25"/>
    <x v="61"/>
  </r>
  <r>
    <x v="33"/>
    <x v="7"/>
  </r>
  <r>
    <x v="7"/>
    <x v="10"/>
  </r>
  <r>
    <x v="25"/>
    <x v="62"/>
  </r>
  <r>
    <x v="7"/>
    <x v="11"/>
  </r>
  <r>
    <x v="27"/>
    <x v="63"/>
  </r>
  <r>
    <x v="11"/>
    <x v="74"/>
  </r>
  <r>
    <x v="35"/>
    <x v="4"/>
  </r>
  <r>
    <x v="4"/>
    <x v="10"/>
  </r>
  <r>
    <x v="25"/>
    <x v="46"/>
  </r>
  <r>
    <x v="36"/>
    <x v="75"/>
  </r>
  <r>
    <x v="4"/>
    <x v="11"/>
  </r>
  <r>
    <x v="27"/>
    <x v="45"/>
  </r>
  <r>
    <x v="37"/>
    <x v="76"/>
  </r>
  <r>
    <x v="38"/>
    <x v="77"/>
  </r>
  <r>
    <x v="38"/>
    <x v="78"/>
  </r>
  <r>
    <x v="38"/>
    <x v="79"/>
  </r>
  <r>
    <x v="38"/>
    <x v="80"/>
  </r>
  <r>
    <x v="38"/>
    <x v="81"/>
  </r>
  <r>
    <x v="38"/>
    <x v="82"/>
  </r>
  <r>
    <x v="38"/>
    <x v="83"/>
  </r>
  <r>
    <x v="37"/>
    <x v="84"/>
  </r>
  <r>
    <x v="39"/>
    <x v="85"/>
  </r>
  <r>
    <x v="39"/>
    <x v="79"/>
  </r>
  <r>
    <x v="39"/>
    <x v="86"/>
  </r>
  <r>
    <x v="39"/>
    <x v="87"/>
  </r>
  <r>
    <x v="39"/>
    <x v="80"/>
  </r>
  <r>
    <x v="39"/>
    <x v="81"/>
  </r>
  <r>
    <x v="27"/>
    <x v="51"/>
  </r>
  <r>
    <x v="40"/>
    <x v="88"/>
  </r>
  <r>
    <x v="41"/>
    <x v="77"/>
  </r>
  <r>
    <x v="41"/>
    <x v="78"/>
  </r>
  <r>
    <x v="41"/>
    <x v="79"/>
  </r>
  <r>
    <x v="41"/>
    <x v="80"/>
  </r>
  <r>
    <x v="41"/>
    <x v="81"/>
  </r>
  <r>
    <x v="41"/>
    <x v="82"/>
  </r>
  <r>
    <x v="41"/>
    <x v="83"/>
  </r>
  <r>
    <x v="40"/>
    <x v="89"/>
  </r>
  <r>
    <x v="42"/>
    <x v="85"/>
  </r>
  <r>
    <x v="42"/>
    <x v="79"/>
  </r>
  <r>
    <x v="42"/>
    <x v="90"/>
  </r>
  <r>
    <x v="42"/>
    <x v="91"/>
  </r>
  <r>
    <x v="40"/>
    <x v="92"/>
  </r>
  <r>
    <x v="43"/>
    <x v="77"/>
  </r>
  <r>
    <x v="43"/>
    <x v="78"/>
  </r>
  <r>
    <x v="43"/>
    <x v="79"/>
  </r>
  <r>
    <x v="43"/>
    <x v="80"/>
  </r>
  <r>
    <x v="43"/>
    <x v="81"/>
  </r>
  <r>
    <x v="43"/>
    <x v="82"/>
  </r>
  <r>
    <x v="43"/>
    <x v="83"/>
  </r>
  <r>
    <x v="40"/>
    <x v="93"/>
  </r>
  <r>
    <x v="44"/>
    <x v="85"/>
  </r>
  <r>
    <x v="44"/>
    <x v="81"/>
  </r>
  <r>
    <x v="44"/>
    <x v="94"/>
  </r>
  <r>
    <x v="44"/>
    <x v="95"/>
  </r>
  <r>
    <x v="27"/>
    <x v="46"/>
  </r>
  <r>
    <x v="36"/>
    <x v="96"/>
  </r>
  <r>
    <x v="45"/>
    <x v="77"/>
  </r>
  <r>
    <x v="45"/>
    <x v="78"/>
  </r>
  <r>
    <x v="45"/>
    <x v="97"/>
  </r>
  <r>
    <x v="45"/>
    <x v="98"/>
  </r>
  <r>
    <x v="45"/>
    <x v="86"/>
  </r>
  <r>
    <x v="45"/>
    <x v="87"/>
  </r>
  <r>
    <x v="36"/>
    <x v="99"/>
  </r>
  <r>
    <x v="46"/>
    <x v="79"/>
  </r>
  <r>
    <x v="46"/>
    <x v="80"/>
  </r>
  <r>
    <x v="46"/>
    <x v="81"/>
  </r>
  <r>
    <x v="46"/>
    <x v="82"/>
  </r>
  <r>
    <x v="46"/>
    <x v="83"/>
  </r>
  <r>
    <x v="36"/>
    <x v="100"/>
  </r>
  <r>
    <x v="47"/>
    <x v="86"/>
  </r>
  <r>
    <x v="47"/>
    <x v="87"/>
  </r>
  <r>
    <x v="47"/>
    <x v="80"/>
  </r>
  <r>
    <x v="47"/>
    <x v="81"/>
  </r>
  <r>
    <x v="27"/>
    <x v="52"/>
  </r>
  <r>
    <x v="48"/>
    <x v="101"/>
  </r>
  <r>
    <x v="49"/>
    <x v="77"/>
  </r>
  <r>
    <x v="49"/>
    <x v="78"/>
  </r>
  <r>
    <x v="49"/>
    <x v="97"/>
  </r>
  <r>
    <x v="49"/>
    <x v="98"/>
  </r>
  <r>
    <x v="49"/>
    <x v="86"/>
  </r>
  <r>
    <x v="49"/>
    <x v="87"/>
  </r>
  <r>
    <x v="48"/>
    <x v="102"/>
  </r>
  <r>
    <x v="50"/>
    <x v="79"/>
  </r>
  <r>
    <x v="50"/>
    <x v="80"/>
  </r>
  <r>
    <x v="50"/>
    <x v="81"/>
  </r>
  <r>
    <x v="50"/>
    <x v="82"/>
  </r>
  <r>
    <x v="50"/>
    <x v="83"/>
  </r>
  <r>
    <x v="48"/>
    <x v="103"/>
  </r>
  <r>
    <x v="51"/>
    <x v="86"/>
  </r>
  <r>
    <x v="51"/>
    <x v="87"/>
  </r>
  <r>
    <x v="51"/>
    <x v="80"/>
  </r>
  <r>
    <x v="51"/>
    <x v="81"/>
  </r>
  <r>
    <x v="48"/>
    <x v="104"/>
  </r>
  <r>
    <x v="52"/>
    <x v="86"/>
  </r>
  <r>
    <x v="52"/>
    <x v="87"/>
  </r>
  <r>
    <x v="52"/>
    <x v="80"/>
  </r>
  <r>
    <x v="52"/>
    <x v="81"/>
  </r>
  <r>
    <x v="48"/>
    <x v="105"/>
  </r>
  <r>
    <x v="53"/>
    <x v="77"/>
  </r>
  <r>
    <x v="53"/>
    <x v="78"/>
  </r>
  <r>
    <x v="53"/>
    <x v="97"/>
  </r>
  <r>
    <x v="53"/>
    <x v="98"/>
  </r>
  <r>
    <x v="53"/>
    <x v="86"/>
  </r>
  <r>
    <x v="53"/>
    <x v="87"/>
  </r>
  <r>
    <x v="48"/>
    <x v="106"/>
  </r>
  <r>
    <x v="4"/>
    <x v="12"/>
  </r>
  <r>
    <x v="28"/>
    <x v="45"/>
  </r>
  <r>
    <x v="37"/>
    <x v="107"/>
  </r>
  <r>
    <x v="54"/>
    <x v="80"/>
  </r>
  <r>
    <x v="54"/>
    <x v="81"/>
  </r>
  <r>
    <x v="54"/>
    <x v="94"/>
  </r>
  <r>
    <x v="54"/>
    <x v="95"/>
  </r>
  <r>
    <x v="37"/>
    <x v="108"/>
  </r>
  <r>
    <x v="55"/>
    <x v="77"/>
  </r>
  <r>
    <x v="55"/>
    <x v="78"/>
  </r>
  <r>
    <x v="55"/>
    <x v="109"/>
  </r>
  <r>
    <x v="55"/>
    <x v="97"/>
  </r>
  <r>
    <x v="55"/>
    <x v="98"/>
  </r>
  <r>
    <x v="55"/>
    <x v="86"/>
  </r>
  <r>
    <x v="55"/>
    <x v="87"/>
  </r>
  <r>
    <x v="55"/>
    <x v="81"/>
  </r>
  <r>
    <x v="28"/>
    <x v="51"/>
  </r>
  <r>
    <x v="40"/>
    <x v="110"/>
  </r>
  <r>
    <x v="56"/>
    <x v="85"/>
  </r>
  <r>
    <x v="56"/>
    <x v="79"/>
  </r>
  <r>
    <x v="56"/>
    <x v="86"/>
  </r>
  <r>
    <x v="56"/>
    <x v="87"/>
  </r>
  <r>
    <x v="56"/>
    <x v="111"/>
  </r>
  <r>
    <x v="56"/>
    <x v="112"/>
  </r>
  <r>
    <x v="56"/>
    <x v="113"/>
  </r>
  <r>
    <x v="56"/>
    <x v="114"/>
  </r>
  <r>
    <x v="40"/>
    <x v="115"/>
  </r>
  <r>
    <x v="57"/>
    <x v="77"/>
  </r>
  <r>
    <x v="57"/>
    <x v="78"/>
  </r>
  <r>
    <x v="57"/>
    <x v="97"/>
  </r>
  <r>
    <x v="57"/>
    <x v="98"/>
  </r>
  <r>
    <x v="57"/>
    <x v="86"/>
  </r>
  <r>
    <x v="57"/>
    <x v="87"/>
  </r>
  <r>
    <x v="40"/>
    <x v="116"/>
  </r>
  <r>
    <x v="28"/>
    <x v="46"/>
  </r>
  <r>
    <x v="36"/>
    <x v="117"/>
  </r>
  <r>
    <x v="58"/>
    <x v="85"/>
  </r>
  <r>
    <x v="58"/>
    <x v="79"/>
  </r>
  <r>
    <x v="58"/>
    <x v="90"/>
  </r>
  <r>
    <x v="58"/>
    <x v="91"/>
  </r>
  <r>
    <x v="36"/>
    <x v="118"/>
  </r>
  <r>
    <x v="59"/>
    <x v="85"/>
  </r>
  <r>
    <x v="59"/>
    <x v="79"/>
  </r>
  <r>
    <x v="59"/>
    <x v="86"/>
  </r>
  <r>
    <x v="59"/>
    <x v="87"/>
  </r>
  <r>
    <x v="59"/>
    <x v="80"/>
  </r>
  <r>
    <x v="59"/>
    <x v="81"/>
  </r>
  <r>
    <x v="36"/>
    <x v="119"/>
  </r>
  <r>
    <x v="60"/>
    <x v="77"/>
  </r>
  <r>
    <x v="60"/>
    <x v="78"/>
  </r>
  <r>
    <x v="60"/>
    <x v="109"/>
  </r>
  <r>
    <x v="60"/>
    <x v="79"/>
  </r>
  <r>
    <x v="60"/>
    <x v="80"/>
  </r>
  <r>
    <x v="60"/>
    <x v="113"/>
  </r>
  <r>
    <x v="60"/>
    <x v="114"/>
  </r>
  <r>
    <x v="60"/>
    <x v="120"/>
  </r>
  <r>
    <x v="60"/>
    <x v="121"/>
  </r>
  <r>
    <x v="28"/>
    <x v="52"/>
  </r>
  <r>
    <x v="48"/>
    <x v="122"/>
  </r>
  <r>
    <x v="61"/>
    <x v="85"/>
  </r>
  <r>
    <x v="61"/>
    <x v="81"/>
  </r>
  <r>
    <x v="61"/>
    <x v="94"/>
  </r>
  <r>
    <x v="61"/>
    <x v="95"/>
  </r>
  <r>
    <x v="48"/>
    <x v="123"/>
  </r>
  <r>
    <x v="62"/>
    <x v="79"/>
  </r>
  <r>
    <x v="62"/>
    <x v="87"/>
  </r>
  <r>
    <x v="62"/>
    <x v="80"/>
  </r>
  <r>
    <x v="62"/>
    <x v="81"/>
  </r>
  <r>
    <x v="62"/>
    <x v="82"/>
  </r>
  <r>
    <x v="48"/>
    <x v="124"/>
  </r>
  <r>
    <x v="63"/>
    <x v="85"/>
  </r>
  <r>
    <x v="63"/>
    <x v="81"/>
  </r>
  <r>
    <x v="63"/>
    <x v="94"/>
  </r>
  <r>
    <x v="63"/>
    <x v="95"/>
  </r>
  <r>
    <x v="48"/>
    <x v="125"/>
  </r>
  <r>
    <x v="64"/>
    <x v="79"/>
  </r>
  <r>
    <x v="64"/>
    <x v="80"/>
  </r>
  <r>
    <x v="64"/>
    <x v="81"/>
  </r>
  <r>
    <x v="64"/>
    <x v="82"/>
  </r>
  <r>
    <x v="64"/>
    <x v="83"/>
  </r>
  <r>
    <x v="48"/>
    <x v="106"/>
  </r>
  <r>
    <x v="4"/>
    <x v="13"/>
  </r>
  <r>
    <x v="29"/>
    <x v="45"/>
  </r>
  <r>
    <x v="37"/>
    <x v="126"/>
  </r>
  <r>
    <x v="65"/>
    <x v="85"/>
  </r>
  <r>
    <x v="65"/>
    <x v="79"/>
  </r>
  <r>
    <x v="65"/>
    <x v="86"/>
  </r>
  <r>
    <x v="65"/>
    <x v="87"/>
  </r>
  <r>
    <x v="65"/>
    <x v="80"/>
  </r>
  <r>
    <x v="65"/>
    <x v="81"/>
  </r>
  <r>
    <x v="29"/>
    <x v="51"/>
  </r>
  <r>
    <x v="40"/>
    <x v="127"/>
  </r>
  <r>
    <x v="66"/>
    <x v="85"/>
  </r>
  <r>
    <x v="66"/>
    <x v="79"/>
  </r>
  <r>
    <x v="66"/>
    <x v="86"/>
  </r>
  <r>
    <x v="66"/>
    <x v="87"/>
  </r>
  <r>
    <x v="66"/>
    <x v="80"/>
  </r>
  <r>
    <x v="66"/>
    <x v="81"/>
  </r>
  <r>
    <x v="40"/>
    <x v="128"/>
  </r>
  <r>
    <x v="67"/>
    <x v="80"/>
  </r>
  <r>
    <x v="67"/>
    <x v="81"/>
  </r>
  <r>
    <x v="67"/>
    <x v="90"/>
  </r>
  <r>
    <x v="67"/>
    <x v="91"/>
  </r>
  <r>
    <x v="29"/>
    <x v="46"/>
  </r>
  <r>
    <x v="36"/>
    <x v="129"/>
  </r>
  <r>
    <x v="68"/>
    <x v="85"/>
  </r>
  <r>
    <x v="68"/>
    <x v="97"/>
  </r>
  <r>
    <x v="68"/>
    <x v="98"/>
  </r>
  <r>
    <x v="68"/>
    <x v="130"/>
  </r>
  <r>
    <x v="68"/>
    <x v="87"/>
  </r>
  <r>
    <x v="68"/>
    <x v="111"/>
  </r>
  <r>
    <x v="68"/>
    <x v="112"/>
  </r>
  <r>
    <x v="68"/>
    <x v="82"/>
  </r>
  <r>
    <x v="29"/>
    <x v="52"/>
  </r>
  <r>
    <x v="48"/>
    <x v="131"/>
  </r>
  <r>
    <x v="69"/>
    <x v="85"/>
  </r>
  <r>
    <x v="69"/>
    <x v="81"/>
  </r>
  <r>
    <x v="69"/>
    <x v="94"/>
  </r>
  <r>
    <x v="69"/>
    <x v="95"/>
  </r>
  <r>
    <x v="48"/>
    <x v="132"/>
  </r>
  <r>
    <x v="70"/>
    <x v="85"/>
  </r>
  <r>
    <x v="70"/>
    <x v="81"/>
  </r>
  <r>
    <x v="70"/>
    <x v="90"/>
  </r>
  <r>
    <x v="70"/>
    <x v="91"/>
  </r>
  <r>
    <x v="48"/>
    <x v="133"/>
  </r>
  <r>
    <x v="71"/>
    <x v="79"/>
  </r>
  <r>
    <x v="71"/>
    <x v="80"/>
  </r>
  <r>
    <x v="71"/>
    <x v="90"/>
  </r>
  <r>
    <x v="71"/>
    <x v="91"/>
  </r>
  <r>
    <x v="4"/>
    <x v="14"/>
  </r>
  <r>
    <x v="32"/>
    <x v="51"/>
  </r>
  <r>
    <x v="40"/>
    <x v="134"/>
  </r>
  <r>
    <x v="32"/>
    <x v="52"/>
  </r>
  <r>
    <x v="48"/>
    <x v="135"/>
  </r>
  <r>
    <x v="35"/>
    <x v="5"/>
  </r>
  <r>
    <x v="5"/>
    <x v="15"/>
  </r>
  <r>
    <x v="23"/>
    <x v="136"/>
  </r>
  <r>
    <x v="72"/>
    <x v="42"/>
  </r>
  <r>
    <x v="73"/>
    <x v="77"/>
  </r>
  <r>
    <x v="73"/>
    <x v="78"/>
  </r>
  <r>
    <x v="73"/>
    <x v="109"/>
  </r>
  <r>
    <x v="73"/>
    <x v="97"/>
  </r>
  <r>
    <x v="73"/>
    <x v="98"/>
  </r>
  <r>
    <x v="73"/>
    <x v="86"/>
  </r>
  <r>
    <x v="73"/>
    <x v="87"/>
  </r>
  <r>
    <x v="73"/>
    <x v="81"/>
  </r>
  <r>
    <x v="23"/>
    <x v="47"/>
  </r>
  <r>
    <x v="74"/>
    <x v="137"/>
  </r>
  <r>
    <x v="75"/>
    <x v="77"/>
  </r>
  <r>
    <x v="75"/>
    <x v="78"/>
  </r>
  <r>
    <x v="75"/>
    <x v="109"/>
  </r>
  <r>
    <x v="75"/>
    <x v="97"/>
  </r>
  <r>
    <x v="75"/>
    <x v="98"/>
  </r>
  <r>
    <x v="75"/>
    <x v="86"/>
  </r>
  <r>
    <x v="75"/>
    <x v="87"/>
  </r>
  <r>
    <x v="75"/>
    <x v="81"/>
  </r>
  <r>
    <x v="74"/>
    <x v="138"/>
  </r>
  <r>
    <x v="76"/>
    <x v="77"/>
  </r>
  <r>
    <x v="76"/>
    <x v="78"/>
  </r>
  <r>
    <x v="76"/>
    <x v="109"/>
  </r>
  <r>
    <x v="76"/>
    <x v="97"/>
  </r>
  <r>
    <x v="76"/>
    <x v="98"/>
  </r>
  <r>
    <x v="76"/>
    <x v="86"/>
  </r>
  <r>
    <x v="76"/>
    <x v="87"/>
  </r>
  <r>
    <x v="76"/>
    <x v="81"/>
  </r>
  <r>
    <x v="74"/>
    <x v="139"/>
  </r>
  <r>
    <x v="77"/>
    <x v="85"/>
  </r>
  <r>
    <x v="77"/>
    <x v="97"/>
  </r>
  <r>
    <x v="77"/>
    <x v="98"/>
  </r>
  <r>
    <x v="77"/>
    <x v="86"/>
  </r>
  <r>
    <x v="77"/>
    <x v="87"/>
  </r>
  <r>
    <x v="77"/>
    <x v="80"/>
  </r>
  <r>
    <x v="23"/>
    <x v="41"/>
  </r>
  <r>
    <x v="24"/>
    <x v="140"/>
  </r>
  <r>
    <x v="78"/>
    <x v="85"/>
  </r>
  <r>
    <x v="78"/>
    <x v="79"/>
  </r>
  <r>
    <x v="78"/>
    <x v="87"/>
  </r>
  <r>
    <x v="78"/>
    <x v="111"/>
  </r>
  <r>
    <x v="78"/>
    <x v="112"/>
  </r>
  <r>
    <x v="78"/>
    <x v="141"/>
  </r>
  <r>
    <x v="24"/>
    <x v="142"/>
  </r>
  <r>
    <x v="79"/>
    <x v="77"/>
  </r>
  <r>
    <x v="79"/>
    <x v="78"/>
  </r>
  <r>
    <x v="79"/>
    <x v="79"/>
  </r>
  <r>
    <x v="79"/>
    <x v="87"/>
  </r>
  <r>
    <x v="79"/>
    <x v="80"/>
  </r>
  <r>
    <x v="79"/>
    <x v="141"/>
  </r>
  <r>
    <x v="23"/>
    <x v="60"/>
  </r>
  <r>
    <x v="80"/>
    <x v="143"/>
  </r>
  <r>
    <x v="81"/>
    <x v="85"/>
  </r>
  <r>
    <x v="81"/>
    <x v="79"/>
  </r>
  <r>
    <x v="81"/>
    <x v="86"/>
  </r>
  <r>
    <x v="81"/>
    <x v="87"/>
  </r>
  <r>
    <x v="81"/>
    <x v="80"/>
  </r>
  <r>
    <x v="81"/>
    <x v="81"/>
  </r>
  <r>
    <x v="80"/>
    <x v="144"/>
  </r>
  <r>
    <x v="82"/>
    <x v="86"/>
  </r>
  <r>
    <x v="82"/>
    <x v="87"/>
  </r>
  <r>
    <x v="82"/>
    <x v="80"/>
  </r>
  <r>
    <x v="82"/>
    <x v="81"/>
  </r>
  <r>
    <x v="23"/>
    <x v="48"/>
  </r>
  <r>
    <x v="83"/>
    <x v="145"/>
  </r>
  <r>
    <x v="84"/>
    <x v="77"/>
  </r>
  <r>
    <x v="84"/>
    <x v="78"/>
  </r>
  <r>
    <x v="84"/>
    <x v="109"/>
  </r>
  <r>
    <x v="84"/>
    <x v="97"/>
  </r>
  <r>
    <x v="84"/>
    <x v="98"/>
  </r>
  <r>
    <x v="84"/>
    <x v="86"/>
  </r>
  <r>
    <x v="84"/>
    <x v="87"/>
  </r>
  <r>
    <x v="84"/>
    <x v="81"/>
  </r>
  <r>
    <x v="83"/>
    <x v="146"/>
  </r>
  <r>
    <x v="85"/>
    <x v="79"/>
  </r>
  <r>
    <x v="85"/>
    <x v="80"/>
  </r>
  <r>
    <x v="85"/>
    <x v="81"/>
  </r>
  <r>
    <x v="85"/>
    <x v="82"/>
  </r>
  <r>
    <x v="85"/>
    <x v="83"/>
  </r>
  <r>
    <x v="83"/>
    <x v="147"/>
  </r>
  <r>
    <x v="23"/>
    <x v="61"/>
  </r>
  <r>
    <x v="86"/>
    <x v="148"/>
  </r>
  <r>
    <x v="87"/>
    <x v="77"/>
  </r>
  <r>
    <x v="87"/>
    <x v="78"/>
  </r>
  <r>
    <x v="87"/>
    <x v="79"/>
  </r>
  <r>
    <x v="87"/>
    <x v="80"/>
  </r>
  <r>
    <x v="87"/>
    <x v="81"/>
  </r>
  <r>
    <x v="87"/>
    <x v="82"/>
  </r>
  <r>
    <x v="87"/>
    <x v="83"/>
  </r>
  <r>
    <x v="23"/>
    <x v="49"/>
  </r>
  <r>
    <x v="88"/>
    <x v="149"/>
  </r>
  <r>
    <x v="89"/>
    <x v="86"/>
  </r>
  <r>
    <x v="89"/>
    <x v="87"/>
  </r>
  <r>
    <x v="89"/>
    <x v="80"/>
  </r>
  <r>
    <x v="89"/>
    <x v="81"/>
  </r>
  <r>
    <x v="88"/>
    <x v="150"/>
  </r>
  <r>
    <x v="90"/>
    <x v="77"/>
  </r>
  <r>
    <x v="90"/>
    <x v="78"/>
  </r>
  <r>
    <x v="90"/>
    <x v="109"/>
  </r>
  <r>
    <x v="90"/>
    <x v="97"/>
  </r>
  <r>
    <x v="90"/>
    <x v="98"/>
  </r>
  <r>
    <x v="90"/>
    <x v="86"/>
  </r>
  <r>
    <x v="90"/>
    <x v="87"/>
  </r>
  <r>
    <x v="90"/>
    <x v="81"/>
  </r>
  <r>
    <x v="88"/>
    <x v="151"/>
  </r>
  <r>
    <x v="91"/>
    <x v="85"/>
  </r>
  <r>
    <x v="91"/>
    <x v="79"/>
  </r>
  <r>
    <x v="91"/>
    <x v="87"/>
  </r>
  <r>
    <x v="91"/>
    <x v="111"/>
  </r>
  <r>
    <x v="91"/>
    <x v="112"/>
  </r>
  <r>
    <x v="91"/>
    <x v="141"/>
  </r>
  <r>
    <x v="5"/>
    <x v="10"/>
  </r>
  <r>
    <x v="25"/>
    <x v="136"/>
  </r>
  <r>
    <x v="72"/>
    <x v="43"/>
  </r>
  <r>
    <x v="92"/>
    <x v="77"/>
  </r>
  <r>
    <x v="92"/>
    <x v="78"/>
  </r>
  <r>
    <x v="92"/>
    <x v="109"/>
  </r>
  <r>
    <x v="92"/>
    <x v="97"/>
  </r>
  <r>
    <x v="92"/>
    <x v="98"/>
  </r>
  <r>
    <x v="92"/>
    <x v="86"/>
  </r>
  <r>
    <x v="92"/>
    <x v="87"/>
  </r>
  <r>
    <x v="92"/>
    <x v="81"/>
  </r>
  <r>
    <x v="25"/>
    <x v="47"/>
  </r>
  <r>
    <x v="74"/>
    <x v="152"/>
  </r>
  <r>
    <x v="93"/>
    <x v="77"/>
  </r>
  <r>
    <x v="93"/>
    <x v="78"/>
  </r>
  <r>
    <x v="93"/>
    <x v="109"/>
  </r>
  <r>
    <x v="93"/>
    <x v="97"/>
  </r>
  <r>
    <x v="93"/>
    <x v="98"/>
  </r>
  <r>
    <x v="93"/>
    <x v="86"/>
  </r>
  <r>
    <x v="93"/>
    <x v="87"/>
  </r>
  <r>
    <x v="93"/>
    <x v="81"/>
  </r>
  <r>
    <x v="74"/>
    <x v="153"/>
  </r>
  <r>
    <x v="94"/>
    <x v="77"/>
  </r>
  <r>
    <x v="94"/>
    <x v="78"/>
  </r>
  <r>
    <x v="94"/>
    <x v="109"/>
  </r>
  <r>
    <x v="94"/>
    <x v="97"/>
  </r>
  <r>
    <x v="94"/>
    <x v="98"/>
  </r>
  <r>
    <x v="94"/>
    <x v="86"/>
  </r>
  <r>
    <x v="94"/>
    <x v="87"/>
  </r>
  <r>
    <x v="94"/>
    <x v="81"/>
  </r>
  <r>
    <x v="74"/>
    <x v="154"/>
  </r>
  <r>
    <x v="95"/>
    <x v="85"/>
  </r>
  <r>
    <x v="95"/>
    <x v="97"/>
  </r>
  <r>
    <x v="95"/>
    <x v="98"/>
  </r>
  <r>
    <x v="95"/>
    <x v="86"/>
  </r>
  <r>
    <x v="95"/>
    <x v="87"/>
  </r>
  <r>
    <x v="95"/>
    <x v="80"/>
  </r>
  <r>
    <x v="25"/>
    <x v="41"/>
  </r>
  <r>
    <x v="24"/>
    <x v="155"/>
  </r>
  <r>
    <x v="96"/>
    <x v="85"/>
  </r>
  <r>
    <x v="96"/>
    <x v="79"/>
  </r>
  <r>
    <x v="96"/>
    <x v="87"/>
  </r>
  <r>
    <x v="96"/>
    <x v="111"/>
  </r>
  <r>
    <x v="96"/>
    <x v="112"/>
  </r>
  <r>
    <x v="96"/>
    <x v="141"/>
  </r>
  <r>
    <x v="24"/>
    <x v="156"/>
  </r>
  <r>
    <x v="97"/>
    <x v="77"/>
  </r>
  <r>
    <x v="97"/>
    <x v="78"/>
  </r>
  <r>
    <x v="97"/>
    <x v="79"/>
  </r>
  <r>
    <x v="97"/>
    <x v="87"/>
  </r>
  <r>
    <x v="97"/>
    <x v="80"/>
  </r>
  <r>
    <x v="97"/>
    <x v="141"/>
  </r>
  <r>
    <x v="25"/>
    <x v="60"/>
  </r>
  <r>
    <x v="80"/>
    <x v="157"/>
  </r>
  <r>
    <x v="98"/>
    <x v="85"/>
  </r>
  <r>
    <x v="98"/>
    <x v="79"/>
  </r>
  <r>
    <x v="98"/>
    <x v="86"/>
  </r>
  <r>
    <x v="98"/>
    <x v="87"/>
  </r>
  <r>
    <x v="98"/>
    <x v="80"/>
  </r>
  <r>
    <x v="98"/>
    <x v="81"/>
  </r>
  <r>
    <x v="80"/>
    <x v="158"/>
  </r>
  <r>
    <x v="99"/>
    <x v="86"/>
  </r>
  <r>
    <x v="99"/>
    <x v="87"/>
  </r>
  <r>
    <x v="99"/>
    <x v="80"/>
  </r>
  <r>
    <x v="99"/>
    <x v="81"/>
  </r>
  <r>
    <x v="25"/>
    <x v="48"/>
  </r>
  <r>
    <x v="83"/>
    <x v="159"/>
  </r>
  <r>
    <x v="100"/>
    <x v="77"/>
  </r>
  <r>
    <x v="100"/>
    <x v="78"/>
  </r>
  <r>
    <x v="100"/>
    <x v="109"/>
  </r>
  <r>
    <x v="100"/>
    <x v="97"/>
  </r>
  <r>
    <x v="100"/>
    <x v="98"/>
  </r>
  <r>
    <x v="100"/>
    <x v="86"/>
  </r>
  <r>
    <x v="100"/>
    <x v="87"/>
  </r>
  <r>
    <x v="100"/>
    <x v="81"/>
  </r>
  <r>
    <x v="83"/>
    <x v="160"/>
  </r>
  <r>
    <x v="101"/>
    <x v="79"/>
  </r>
  <r>
    <x v="101"/>
    <x v="80"/>
  </r>
  <r>
    <x v="101"/>
    <x v="81"/>
  </r>
  <r>
    <x v="101"/>
    <x v="82"/>
  </r>
  <r>
    <x v="101"/>
    <x v="83"/>
  </r>
  <r>
    <x v="83"/>
    <x v="161"/>
  </r>
  <r>
    <x v="102"/>
    <x v="85"/>
  </r>
  <r>
    <x v="102"/>
    <x v="81"/>
  </r>
  <r>
    <x v="102"/>
    <x v="94"/>
  </r>
  <r>
    <x v="102"/>
    <x v="95"/>
  </r>
  <r>
    <x v="25"/>
    <x v="61"/>
  </r>
  <r>
    <x v="86"/>
    <x v="162"/>
  </r>
  <r>
    <x v="103"/>
    <x v="77"/>
  </r>
  <r>
    <x v="103"/>
    <x v="78"/>
  </r>
  <r>
    <x v="103"/>
    <x v="79"/>
  </r>
  <r>
    <x v="103"/>
    <x v="80"/>
  </r>
  <r>
    <x v="103"/>
    <x v="81"/>
  </r>
  <r>
    <x v="103"/>
    <x v="82"/>
  </r>
  <r>
    <x v="103"/>
    <x v="83"/>
  </r>
  <r>
    <x v="25"/>
    <x v="49"/>
  </r>
  <r>
    <x v="88"/>
    <x v="163"/>
  </r>
  <r>
    <x v="104"/>
    <x v="86"/>
  </r>
  <r>
    <x v="104"/>
    <x v="87"/>
  </r>
  <r>
    <x v="104"/>
    <x v="80"/>
  </r>
  <r>
    <x v="104"/>
    <x v="81"/>
  </r>
  <r>
    <x v="88"/>
    <x v="164"/>
  </r>
  <r>
    <x v="105"/>
    <x v="77"/>
  </r>
  <r>
    <x v="105"/>
    <x v="78"/>
  </r>
  <r>
    <x v="105"/>
    <x v="109"/>
  </r>
  <r>
    <x v="105"/>
    <x v="97"/>
  </r>
  <r>
    <x v="105"/>
    <x v="98"/>
  </r>
  <r>
    <x v="105"/>
    <x v="86"/>
  </r>
  <r>
    <x v="105"/>
    <x v="87"/>
  </r>
  <r>
    <x v="105"/>
    <x v="81"/>
  </r>
  <r>
    <x v="88"/>
    <x v="165"/>
  </r>
  <r>
    <x v="106"/>
    <x v="85"/>
  </r>
  <r>
    <x v="106"/>
    <x v="79"/>
  </r>
  <r>
    <x v="106"/>
    <x v="87"/>
  </r>
  <r>
    <x v="106"/>
    <x v="111"/>
  </r>
  <r>
    <x v="106"/>
    <x v="112"/>
  </r>
  <r>
    <x v="106"/>
    <x v="141"/>
  </r>
  <r>
    <x v="35"/>
    <x v="6"/>
  </r>
  <r>
    <x v="6"/>
    <x v="15"/>
  </r>
  <r>
    <x v="23"/>
    <x v="53"/>
  </r>
  <r>
    <x v="107"/>
    <x v="166"/>
  </r>
  <r>
    <x v="108"/>
    <x v="167"/>
  </r>
  <r>
    <x v="108"/>
    <x v="168"/>
  </r>
  <r>
    <x v="23"/>
    <x v="54"/>
  </r>
  <r>
    <x v="109"/>
    <x v="169"/>
  </r>
  <r>
    <x v="110"/>
    <x v="170"/>
  </r>
  <r>
    <x v="109"/>
    <x v="171"/>
  </r>
  <r>
    <x v="111"/>
    <x v="172"/>
  </r>
  <r>
    <x v="109"/>
    <x v="173"/>
  </r>
  <r>
    <x v="112"/>
    <x v="172"/>
  </r>
  <r>
    <x v="109"/>
    <x v="174"/>
  </r>
  <r>
    <x v="113"/>
    <x v="175"/>
  </r>
  <r>
    <x v="113"/>
    <x v="176"/>
  </r>
  <r>
    <x v="23"/>
    <x v="55"/>
  </r>
  <r>
    <x v="114"/>
    <x v="177"/>
  </r>
  <r>
    <x v="115"/>
    <x v="175"/>
  </r>
  <r>
    <x v="115"/>
    <x v="176"/>
  </r>
  <r>
    <x v="114"/>
    <x v="178"/>
  </r>
  <r>
    <x v="116"/>
    <x v="170"/>
  </r>
  <r>
    <x v="114"/>
    <x v="179"/>
  </r>
  <r>
    <x v="23"/>
    <x v="58"/>
  </r>
  <r>
    <x v="117"/>
    <x v="180"/>
  </r>
  <r>
    <x v="117"/>
    <x v="181"/>
  </r>
  <r>
    <x v="23"/>
    <x v="56"/>
  </r>
  <r>
    <x v="118"/>
    <x v="182"/>
  </r>
  <r>
    <x v="35"/>
    <x v="7"/>
  </r>
  <r>
    <x v="7"/>
    <x v="183"/>
  </r>
  <r>
    <x v="119"/>
    <x v="10"/>
  </r>
  <r>
    <x v="25"/>
    <x v="62"/>
  </r>
  <r>
    <x v="120"/>
    <x v="184"/>
  </r>
  <r>
    <x v="121"/>
    <x v="85"/>
  </r>
  <r>
    <x v="121"/>
    <x v="97"/>
  </r>
  <r>
    <x v="121"/>
    <x v="98"/>
  </r>
  <r>
    <x v="121"/>
    <x v="130"/>
  </r>
  <r>
    <x v="121"/>
    <x v="185"/>
  </r>
  <r>
    <x v="121"/>
    <x v="82"/>
  </r>
  <r>
    <x v="120"/>
    <x v="186"/>
  </r>
  <r>
    <x v="122"/>
    <x v="85"/>
  </r>
  <r>
    <x v="122"/>
    <x v="83"/>
  </r>
  <r>
    <x v="120"/>
    <x v="187"/>
  </r>
  <r>
    <x v="123"/>
    <x v="85"/>
  </r>
  <r>
    <x v="123"/>
    <x v="97"/>
  </r>
  <r>
    <x v="123"/>
    <x v="98"/>
  </r>
  <r>
    <x v="120"/>
    <x v="188"/>
  </r>
  <r>
    <x v="124"/>
    <x v="77"/>
  </r>
  <r>
    <x v="124"/>
    <x v="78"/>
  </r>
  <r>
    <x v="124"/>
    <x v="79"/>
  </r>
  <r>
    <x v="124"/>
    <x v="83"/>
  </r>
  <r>
    <x v="120"/>
    <x v="189"/>
  </r>
  <r>
    <x v="125"/>
    <x v="97"/>
  </r>
  <r>
    <x v="125"/>
    <x v="77"/>
  </r>
  <r>
    <x v="125"/>
    <x v="78"/>
  </r>
  <r>
    <x v="125"/>
    <x v="98"/>
  </r>
  <r>
    <x v="125"/>
    <x v="83"/>
  </r>
  <r>
    <x v="120"/>
    <x v="190"/>
  </r>
  <r>
    <x v="126"/>
    <x v="77"/>
  </r>
  <r>
    <x v="126"/>
    <x v="78"/>
  </r>
  <r>
    <x v="126"/>
    <x v="109"/>
  </r>
  <r>
    <x v="126"/>
    <x v="191"/>
  </r>
  <r>
    <x v="126"/>
    <x v="97"/>
  </r>
  <r>
    <x v="126"/>
    <x v="98"/>
  </r>
  <r>
    <x v="126"/>
    <x v="130"/>
  </r>
  <r>
    <x v="126"/>
    <x v="185"/>
  </r>
  <r>
    <x v="120"/>
    <x v="192"/>
  </r>
  <r>
    <x v="127"/>
    <x v="77"/>
  </r>
  <r>
    <x v="127"/>
    <x v="78"/>
  </r>
  <r>
    <x v="127"/>
    <x v="109"/>
  </r>
  <r>
    <x v="127"/>
    <x v="79"/>
  </r>
  <r>
    <x v="127"/>
    <x v="80"/>
  </r>
  <r>
    <x v="120"/>
    <x v="193"/>
  </r>
  <r>
    <x v="128"/>
    <x v="77"/>
  </r>
  <r>
    <x v="128"/>
    <x v="78"/>
  </r>
  <r>
    <x v="128"/>
    <x v="109"/>
  </r>
  <r>
    <x v="128"/>
    <x v="79"/>
  </r>
  <r>
    <x v="119"/>
    <x v="11"/>
  </r>
  <r>
    <x v="27"/>
    <x v="63"/>
  </r>
  <r>
    <x v="129"/>
    <x v="194"/>
  </r>
  <r>
    <x v="130"/>
    <x v="82"/>
  </r>
  <r>
    <x v="129"/>
    <x v="195"/>
  </r>
  <r>
    <x v="131"/>
    <x v="80"/>
  </r>
  <r>
    <x v="131"/>
    <x v="83"/>
  </r>
  <r>
    <x v="129"/>
    <x v="196"/>
  </r>
  <r>
    <x v="132"/>
    <x v="81"/>
  </r>
  <r>
    <x v="132"/>
    <x v="94"/>
  </r>
  <r>
    <x v="129"/>
    <x v="197"/>
  </r>
  <r>
    <x v="133"/>
    <x v="81"/>
  </r>
  <r>
    <x v="133"/>
    <x v="83"/>
  </r>
  <r>
    <x v="133"/>
    <x v="94"/>
  </r>
  <r>
    <x v="129"/>
    <x v="198"/>
  </r>
  <r>
    <x v="134"/>
    <x v="85"/>
  </r>
  <r>
    <x v="134"/>
    <x v="81"/>
  </r>
  <r>
    <x v="134"/>
    <x v="83"/>
  </r>
  <r>
    <x v="134"/>
    <x v="94"/>
  </r>
  <r>
    <x v="129"/>
    <x v="199"/>
  </r>
  <r>
    <x v="135"/>
    <x v="85"/>
  </r>
  <r>
    <x v="135"/>
    <x v="79"/>
  </r>
  <r>
    <x v="135"/>
    <x v="80"/>
  </r>
  <r>
    <x v="135"/>
    <x v="81"/>
  </r>
  <r>
    <x v="135"/>
    <x v="94"/>
  </r>
  <r>
    <x v="135"/>
    <x v="95"/>
  </r>
  <r>
    <x v="129"/>
    <x v="200"/>
  </r>
  <r>
    <x v="136"/>
    <x v="85"/>
  </r>
  <r>
    <x v="136"/>
    <x v="80"/>
  </r>
  <r>
    <x v="136"/>
    <x v="141"/>
  </r>
  <r>
    <x v="129"/>
    <x v="201"/>
  </r>
  <r>
    <x v="137"/>
    <x v="85"/>
  </r>
  <r>
    <x v="137"/>
    <x v="81"/>
  </r>
  <r>
    <x v="137"/>
    <x v="94"/>
  </r>
  <r>
    <x v="11"/>
    <x v="202"/>
  </r>
  <r>
    <x v="138"/>
    <x v="203"/>
  </r>
  <r>
    <x v="139"/>
    <x v="4"/>
  </r>
  <r>
    <x v="4"/>
    <x v="10"/>
  </r>
  <r>
    <x v="25"/>
    <x v="46"/>
  </r>
  <r>
    <x v="4"/>
    <x v="11"/>
  </r>
  <r>
    <x v="27"/>
    <x v="45"/>
  </r>
  <r>
    <x v="27"/>
    <x v="51"/>
  </r>
  <r>
    <x v="27"/>
    <x v="46"/>
  </r>
  <r>
    <x v="27"/>
    <x v="52"/>
  </r>
  <r>
    <x v="4"/>
    <x v="12"/>
  </r>
  <r>
    <x v="28"/>
    <x v="45"/>
  </r>
  <r>
    <x v="28"/>
    <x v="51"/>
  </r>
  <r>
    <x v="28"/>
    <x v="46"/>
  </r>
  <r>
    <x v="28"/>
    <x v="52"/>
  </r>
  <r>
    <x v="4"/>
    <x v="13"/>
  </r>
  <r>
    <x v="29"/>
    <x v="45"/>
  </r>
  <r>
    <x v="29"/>
    <x v="51"/>
  </r>
  <r>
    <x v="29"/>
    <x v="46"/>
  </r>
  <r>
    <x v="29"/>
    <x v="52"/>
  </r>
  <r>
    <x v="4"/>
    <x v="14"/>
  </r>
  <r>
    <x v="32"/>
    <x v="51"/>
  </r>
  <r>
    <x v="32"/>
    <x v="52"/>
  </r>
  <r>
    <x v="139"/>
    <x v="5"/>
  </r>
  <r>
    <x v="5"/>
    <x v="15"/>
  </r>
  <r>
    <x v="23"/>
    <x v="136"/>
  </r>
  <r>
    <x v="23"/>
    <x v="47"/>
  </r>
  <r>
    <x v="23"/>
    <x v="41"/>
  </r>
  <r>
    <x v="23"/>
    <x v="60"/>
  </r>
  <r>
    <x v="23"/>
    <x v="48"/>
  </r>
  <r>
    <x v="23"/>
    <x v="61"/>
  </r>
  <r>
    <x v="23"/>
    <x v="49"/>
  </r>
  <r>
    <x v="5"/>
    <x v="10"/>
  </r>
  <r>
    <x v="25"/>
    <x v="136"/>
  </r>
  <r>
    <x v="25"/>
    <x v="47"/>
  </r>
  <r>
    <x v="25"/>
    <x v="41"/>
  </r>
  <r>
    <x v="25"/>
    <x v="60"/>
  </r>
  <r>
    <x v="25"/>
    <x v="48"/>
  </r>
  <r>
    <x v="25"/>
    <x v="61"/>
  </r>
  <r>
    <x v="25"/>
    <x v="49"/>
  </r>
  <r>
    <x v="139"/>
    <x v="6"/>
  </r>
  <r>
    <x v="6"/>
    <x v="15"/>
  </r>
  <r>
    <x v="23"/>
    <x v="53"/>
  </r>
  <r>
    <x v="23"/>
    <x v="54"/>
  </r>
  <r>
    <x v="23"/>
    <x v="55"/>
  </r>
  <r>
    <x v="23"/>
    <x v="58"/>
  </r>
  <r>
    <x v="23"/>
    <x v="56"/>
  </r>
  <r>
    <x v="139"/>
    <x v="7"/>
  </r>
  <r>
    <x v="7"/>
    <x v="183"/>
  </r>
  <r>
    <x v="119"/>
    <x v="10"/>
  </r>
  <r>
    <x v="25"/>
    <x v="62"/>
  </r>
  <r>
    <x v="119"/>
    <x v="11"/>
  </r>
  <r>
    <x v="27"/>
    <x v="63"/>
  </r>
  <r>
    <x v="138"/>
    <x v="204"/>
  </r>
  <r>
    <x v="140"/>
    <x v="4"/>
  </r>
  <r>
    <x v="4"/>
    <x v="10"/>
  </r>
  <r>
    <x v="25"/>
    <x v="46"/>
  </r>
  <r>
    <x v="36"/>
    <x v="75"/>
  </r>
  <r>
    <x v="4"/>
    <x v="11"/>
  </r>
  <r>
    <x v="27"/>
    <x v="45"/>
  </r>
  <r>
    <x v="27"/>
    <x v="51"/>
  </r>
  <r>
    <x v="27"/>
    <x v="46"/>
  </r>
  <r>
    <x v="27"/>
    <x v="52"/>
  </r>
  <r>
    <x v="4"/>
    <x v="12"/>
  </r>
  <r>
    <x v="28"/>
    <x v="45"/>
  </r>
  <r>
    <x v="28"/>
    <x v="51"/>
  </r>
  <r>
    <x v="28"/>
    <x v="46"/>
  </r>
  <r>
    <x v="28"/>
    <x v="52"/>
  </r>
  <r>
    <x v="4"/>
    <x v="13"/>
  </r>
  <r>
    <x v="29"/>
    <x v="45"/>
  </r>
  <r>
    <x v="29"/>
    <x v="51"/>
  </r>
  <r>
    <x v="29"/>
    <x v="46"/>
  </r>
  <r>
    <x v="29"/>
    <x v="52"/>
  </r>
  <r>
    <x v="4"/>
    <x v="14"/>
  </r>
  <r>
    <x v="32"/>
    <x v="51"/>
  </r>
  <r>
    <x v="32"/>
    <x v="52"/>
  </r>
  <r>
    <x v="140"/>
    <x v="5"/>
  </r>
  <r>
    <x v="5"/>
    <x v="15"/>
  </r>
  <r>
    <x v="23"/>
    <x v="136"/>
  </r>
  <r>
    <x v="23"/>
    <x v="47"/>
  </r>
  <r>
    <x v="23"/>
    <x v="41"/>
  </r>
  <r>
    <x v="23"/>
    <x v="60"/>
  </r>
  <r>
    <x v="23"/>
    <x v="48"/>
  </r>
  <r>
    <x v="23"/>
    <x v="61"/>
  </r>
  <r>
    <x v="23"/>
    <x v="49"/>
  </r>
  <r>
    <x v="5"/>
    <x v="10"/>
  </r>
  <r>
    <x v="25"/>
    <x v="136"/>
  </r>
  <r>
    <x v="25"/>
    <x v="47"/>
  </r>
  <r>
    <x v="25"/>
    <x v="41"/>
  </r>
  <r>
    <x v="25"/>
    <x v="60"/>
  </r>
  <r>
    <x v="25"/>
    <x v="48"/>
  </r>
  <r>
    <x v="25"/>
    <x v="61"/>
  </r>
  <r>
    <x v="25"/>
    <x v="49"/>
  </r>
  <r>
    <x v="140"/>
    <x v="6"/>
  </r>
  <r>
    <x v="6"/>
    <x v="15"/>
  </r>
  <r>
    <x v="23"/>
    <x v="53"/>
  </r>
  <r>
    <x v="23"/>
    <x v="54"/>
  </r>
  <r>
    <x v="23"/>
    <x v="55"/>
  </r>
  <r>
    <x v="23"/>
    <x v="58"/>
  </r>
  <r>
    <x v="23"/>
    <x v="56"/>
  </r>
  <r>
    <x v="140"/>
    <x v="7"/>
  </r>
  <r>
    <x v="7"/>
    <x v="183"/>
  </r>
  <r>
    <x v="119"/>
    <x v="10"/>
  </r>
  <r>
    <x v="25"/>
    <x v="62"/>
  </r>
  <r>
    <x v="119"/>
    <x v="11"/>
  </r>
  <r>
    <x v="27"/>
    <x v="63"/>
  </r>
  <r>
    <x v="138"/>
    <x v="205"/>
  </r>
  <r>
    <x v="138"/>
    <x v="206"/>
  </r>
  <r>
    <x v="141"/>
    <x v="207"/>
  </r>
  <r>
    <x v="142"/>
    <x v="30"/>
  </r>
  <r>
    <x v="15"/>
    <x v="4"/>
  </r>
  <r>
    <x v="4"/>
    <x v="10"/>
  </r>
  <r>
    <x v="25"/>
    <x v="46"/>
  </r>
  <r>
    <x v="4"/>
    <x v="11"/>
  </r>
  <r>
    <x v="27"/>
    <x v="45"/>
  </r>
  <r>
    <x v="27"/>
    <x v="51"/>
  </r>
  <r>
    <x v="27"/>
    <x v="46"/>
  </r>
  <r>
    <x v="27"/>
    <x v="52"/>
  </r>
  <r>
    <x v="4"/>
    <x v="12"/>
  </r>
  <r>
    <x v="28"/>
    <x v="45"/>
  </r>
  <r>
    <x v="28"/>
    <x v="51"/>
  </r>
  <r>
    <x v="28"/>
    <x v="46"/>
  </r>
  <r>
    <x v="28"/>
    <x v="52"/>
  </r>
  <r>
    <x v="4"/>
    <x v="13"/>
  </r>
  <r>
    <x v="29"/>
    <x v="45"/>
  </r>
  <r>
    <x v="29"/>
    <x v="51"/>
  </r>
  <r>
    <x v="29"/>
    <x v="46"/>
  </r>
  <r>
    <x v="29"/>
    <x v="52"/>
  </r>
  <r>
    <x v="4"/>
    <x v="14"/>
  </r>
  <r>
    <x v="32"/>
    <x v="51"/>
  </r>
  <r>
    <x v="32"/>
    <x v="52"/>
  </r>
  <r>
    <x v="15"/>
    <x v="5"/>
  </r>
  <r>
    <x v="5"/>
    <x v="15"/>
  </r>
  <r>
    <x v="23"/>
    <x v="136"/>
  </r>
  <r>
    <x v="23"/>
    <x v="47"/>
  </r>
  <r>
    <x v="23"/>
    <x v="41"/>
  </r>
  <r>
    <x v="23"/>
    <x v="60"/>
  </r>
  <r>
    <x v="23"/>
    <x v="48"/>
  </r>
  <r>
    <x v="23"/>
    <x v="61"/>
  </r>
  <r>
    <x v="23"/>
    <x v="49"/>
  </r>
  <r>
    <x v="5"/>
    <x v="10"/>
  </r>
  <r>
    <x v="25"/>
    <x v="136"/>
  </r>
  <r>
    <x v="25"/>
    <x v="47"/>
  </r>
  <r>
    <x v="25"/>
    <x v="41"/>
  </r>
  <r>
    <x v="25"/>
    <x v="60"/>
  </r>
  <r>
    <x v="25"/>
    <x v="48"/>
  </r>
  <r>
    <x v="25"/>
    <x v="61"/>
  </r>
  <r>
    <x v="25"/>
    <x v="49"/>
  </r>
  <r>
    <x v="15"/>
    <x v="6"/>
  </r>
  <r>
    <x v="6"/>
    <x v="15"/>
  </r>
  <r>
    <x v="23"/>
    <x v="53"/>
  </r>
  <r>
    <x v="23"/>
    <x v="54"/>
  </r>
  <r>
    <x v="23"/>
    <x v="55"/>
  </r>
  <r>
    <x v="23"/>
    <x v="58"/>
  </r>
  <r>
    <x v="23"/>
    <x v="56"/>
  </r>
  <r>
    <x v="15"/>
    <x v="7"/>
  </r>
  <r>
    <x v="7"/>
    <x v="183"/>
  </r>
  <r>
    <x v="119"/>
    <x v="10"/>
  </r>
  <r>
    <x v="25"/>
    <x v="62"/>
  </r>
  <r>
    <x v="119"/>
    <x v="11"/>
  </r>
  <r>
    <x v="27"/>
    <x v="63"/>
  </r>
  <r>
    <x v="142"/>
    <x v="34"/>
  </r>
  <r>
    <x v="16"/>
    <x v="4"/>
  </r>
  <r>
    <x v="4"/>
    <x v="15"/>
  </r>
  <r>
    <x v="23"/>
    <x v="46"/>
  </r>
  <r>
    <x v="4"/>
    <x v="11"/>
  </r>
  <r>
    <x v="27"/>
    <x v="45"/>
  </r>
  <r>
    <x v="27"/>
    <x v="51"/>
  </r>
  <r>
    <x v="27"/>
    <x v="46"/>
  </r>
  <r>
    <x v="27"/>
    <x v="52"/>
  </r>
  <r>
    <x v="4"/>
    <x v="12"/>
  </r>
  <r>
    <x v="28"/>
    <x v="45"/>
  </r>
  <r>
    <x v="28"/>
    <x v="51"/>
  </r>
  <r>
    <x v="28"/>
    <x v="46"/>
  </r>
  <r>
    <x v="28"/>
    <x v="52"/>
  </r>
  <r>
    <x v="4"/>
    <x v="13"/>
  </r>
  <r>
    <x v="29"/>
    <x v="45"/>
  </r>
  <r>
    <x v="29"/>
    <x v="51"/>
  </r>
  <r>
    <x v="29"/>
    <x v="46"/>
  </r>
  <r>
    <x v="29"/>
    <x v="52"/>
  </r>
  <r>
    <x v="4"/>
    <x v="14"/>
  </r>
  <r>
    <x v="32"/>
    <x v="51"/>
  </r>
  <r>
    <x v="32"/>
    <x v="52"/>
  </r>
  <r>
    <x v="16"/>
    <x v="5"/>
  </r>
  <r>
    <x v="5"/>
    <x v="15"/>
  </r>
  <r>
    <x v="23"/>
    <x v="136"/>
  </r>
  <r>
    <x v="23"/>
    <x v="47"/>
  </r>
  <r>
    <x v="23"/>
    <x v="41"/>
  </r>
  <r>
    <x v="23"/>
    <x v="60"/>
  </r>
  <r>
    <x v="23"/>
    <x v="48"/>
  </r>
  <r>
    <x v="23"/>
    <x v="61"/>
  </r>
  <r>
    <x v="23"/>
    <x v="49"/>
  </r>
  <r>
    <x v="5"/>
    <x v="10"/>
  </r>
  <r>
    <x v="25"/>
    <x v="136"/>
  </r>
  <r>
    <x v="25"/>
    <x v="47"/>
  </r>
  <r>
    <x v="25"/>
    <x v="41"/>
  </r>
  <r>
    <x v="25"/>
    <x v="60"/>
  </r>
  <r>
    <x v="25"/>
    <x v="48"/>
  </r>
  <r>
    <x v="25"/>
    <x v="61"/>
  </r>
  <r>
    <x v="25"/>
    <x v="49"/>
  </r>
  <r>
    <x v="16"/>
    <x v="6"/>
  </r>
  <r>
    <x v="6"/>
    <x v="15"/>
  </r>
  <r>
    <x v="23"/>
    <x v="53"/>
  </r>
  <r>
    <x v="23"/>
    <x v="54"/>
  </r>
  <r>
    <x v="23"/>
    <x v="55"/>
  </r>
  <r>
    <x v="23"/>
    <x v="58"/>
  </r>
  <r>
    <x v="23"/>
    <x v="56"/>
  </r>
  <r>
    <x v="16"/>
    <x v="7"/>
  </r>
  <r>
    <x v="7"/>
    <x v="183"/>
  </r>
  <r>
    <x v="119"/>
    <x v="10"/>
  </r>
  <r>
    <x v="25"/>
    <x v="62"/>
  </r>
  <r>
    <x v="119"/>
    <x v="11"/>
  </r>
  <r>
    <x v="27"/>
    <x v="63"/>
  </r>
  <r>
    <x v="138"/>
    <x v="208"/>
  </r>
  <r>
    <x v="138"/>
    <x v="209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18">
  <r>
    <x v="0"/>
    <x v="0"/>
    <x v="0"/>
  </r>
  <r>
    <x v="0"/>
    <x v="0"/>
    <x v="1"/>
  </r>
  <r>
    <x v="1"/>
    <x v="1"/>
    <x v="2"/>
  </r>
  <r>
    <x v="2"/>
    <x v="2"/>
    <x v="3"/>
  </r>
  <r>
    <x v="2"/>
    <x v="2"/>
    <x v="4"/>
  </r>
  <r>
    <x v="2"/>
    <x v="2"/>
    <x v="5"/>
  </r>
  <r>
    <x v="2"/>
    <x v="2"/>
    <x v="6"/>
  </r>
  <r>
    <x v="2"/>
    <x v="2"/>
    <x v="7"/>
  </r>
  <r>
    <x v="2"/>
    <x v="2"/>
    <x v="8"/>
  </r>
  <r>
    <x v="3"/>
    <x v="1"/>
    <x v="9"/>
  </r>
  <r>
    <x v="4"/>
    <x v="3"/>
    <x v="3"/>
  </r>
  <r>
    <x v="4"/>
    <x v="3"/>
    <x v="4"/>
  </r>
  <r>
    <x v="5"/>
    <x v="4"/>
    <x v="10"/>
  </r>
  <r>
    <x v="5"/>
    <x v="4"/>
    <x v="11"/>
  </r>
  <r>
    <x v="5"/>
    <x v="4"/>
    <x v="12"/>
  </r>
  <r>
    <x v="5"/>
    <x v="4"/>
    <x v="13"/>
  </r>
  <r>
    <x v="5"/>
    <x v="4"/>
    <x v="14"/>
  </r>
  <r>
    <x v="6"/>
    <x v="3"/>
    <x v="5"/>
  </r>
  <r>
    <x v="7"/>
    <x v="5"/>
    <x v="15"/>
  </r>
  <r>
    <x v="7"/>
    <x v="5"/>
    <x v="10"/>
  </r>
  <r>
    <x v="8"/>
    <x v="3"/>
    <x v="6"/>
  </r>
  <r>
    <x v="9"/>
    <x v="6"/>
    <x v="15"/>
  </r>
  <r>
    <x v="10"/>
    <x v="3"/>
    <x v="7"/>
  </r>
  <r>
    <x v="11"/>
    <x v="7"/>
    <x v="10"/>
  </r>
  <r>
    <x v="11"/>
    <x v="7"/>
    <x v="11"/>
  </r>
  <r>
    <x v="12"/>
    <x v="1"/>
    <x v="16"/>
  </r>
  <r>
    <x v="13"/>
    <x v="8"/>
    <x v="17"/>
  </r>
  <r>
    <x v="13"/>
    <x v="8"/>
    <x v="18"/>
  </r>
  <r>
    <x v="14"/>
    <x v="1"/>
    <x v="19"/>
  </r>
  <r>
    <x v="15"/>
    <x v="9"/>
    <x v="20"/>
  </r>
  <r>
    <x v="15"/>
    <x v="9"/>
    <x v="21"/>
  </r>
  <r>
    <x v="15"/>
    <x v="9"/>
    <x v="22"/>
  </r>
  <r>
    <x v="15"/>
    <x v="9"/>
    <x v="23"/>
  </r>
  <r>
    <x v="16"/>
    <x v="10"/>
    <x v="4"/>
  </r>
  <r>
    <x v="17"/>
    <x v="4"/>
    <x v="24"/>
  </r>
  <r>
    <x v="17"/>
    <x v="4"/>
    <x v="11"/>
  </r>
  <r>
    <x v="17"/>
    <x v="4"/>
    <x v="12"/>
  </r>
  <r>
    <x v="17"/>
    <x v="4"/>
    <x v="13"/>
  </r>
  <r>
    <x v="18"/>
    <x v="10"/>
    <x v="5"/>
  </r>
  <r>
    <x v="19"/>
    <x v="5"/>
    <x v="15"/>
  </r>
  <r>
    <x v="19"/>
    <x v="5"/>
    <x v="25"/>
  </r>
  <r>
    <x v="19"/>
    <x v="5"/>
    <x v="10"/>
  </r>
  <r>
    <x v="19"/>
    <x v="5"/>
    <x v="26"/>
  </r>
  <r>
    <x v="20"/>
    <x v="10"/>
    <x v="6"/>
  </r>
  <r>
    <x v="21"/>
    <x v="6"/>
    <x v="15"/>
  </r>
  <r>
    <x v="22"/>
    <x v="10"/>
    <x v="7"/>
  </r>
  <r>
    <x v="23"/>
    <x v="7"/>
    <x v="10"/>
  </r>
  <r>
    <x v="23"/>
    <x v="7"/>
    <x v="11"/>
  </r>
  <r>
    <x v="24"/>
    <x v="11"/>
    <x v="27"/>
  </r>
  <r>
    <x v="25"/>
    <x v="12"/>
    <x v="28"/>
  </r>
  <r>
    <x v="26"/>
    <x v="13"/>
    <x v="29"/>
  </r>
  <r>
    <x v="27"/>
    <x v="14"/>
    <x v="30"/>
  </r>
  <r>
    <x v="28"/>
    <x v="15"/>
    <x v="31"/>
  </r>
  <r>
    <x v="28"/>
    <x v="15"/>
    <x v="32"/>
  </r>
  <r>
    <x v="28"/>
    <x v="15"/>
    <x v="33"/>
  </r>
  <r>
    <x v="29"/>
    <x v="14"/>
    <x v="34"/>
  </r>
  <r>
    <x v="30"/>
    <x v="16"/>
    <x v="31"/>
  </r>
  <r>
    <x v="30"/>
    <x v="16"/>
    <x v="32"/>
  </r>
  <r>
    <x v="30"/>
    <x v="16"/>
    <x v="33"/>
  </r>
  <r>
    <x v="31"/>
    <x v="12"/>
    <x v="35"/>
  </r>
  <r>
    <x v="32"/>
    <x v="17"/>
    <x v="29"/>
  </r>
  <r>
    <x v="33"/>
    <x v="14"/>
    <x v="30"/>
  </r>
  <r>
    <x v="34"/>
    <x v="15"/>
    <x v="31"/>
  </r>
  <r>
    <x v="34"/>
    <x v="15"/>
    <x v="32"/>
  </r>
  <r>
    <x v="34"/>
    <x v="15"/>
    <x v="33"/>
  </r>
  <r>
    <x v="35"/>
    <x v="14"/>
    <x v="34"/>
  </r>
  <r>
    <x v="36"/>
    <x v="16"/>
    <x v="31"/>
  </r>
  <r>
    <x v="36"/>
    <x v="16"/>
    <x v="32"/>
  </r>
  <r>
    <x v="36"/>
    <x v="16"/>
    <x v="33"/>
  </r>
  <r>
    <x v="37"/>
    <x v="12"/>
    <x v="36"/>
  </r>
  <r>
    <x v="38"/>
    <x v="18"/>
    <x v="29"/>
  </r>
  <r>
    <x v="39"/>
    <x v="14"/>
    <x v="30"/>
  </r>
  <r>
    <x v="39"/>
    <x v="14"/>
    <x v="34"/>
  </r>
  <r>
    <x v="40"/>
    <x v="11"/>
    <x v="37"/>
  </r>
  <r>
    <x v="41"/>
    <x v="19"/>
    <x v="38"/>
  </r>
  <r>
    <x v="42"/>
    <x v="20"/>
    <x v="29"/>
  </r>
  <r>
    <x v="43"/>
    <x v="14"/>
    <x v="30"/>
  </r>
  <r>
    <x v="43"/>
    <x v="14"/>
    <x v="34"/>
  </r>
  <r>
    <x v="44"/>
    <x v="19"/>
    <x v="39"/>
  </r>
  <r>
    <x v="45"/>
    <x v="21"/>
    <x v="40"/>
  </r>
  <r>
    <x v="46"/>
    <x v="22"/>
    <x v="5"/>
  </r>
  <r>
    <x v="47"/>
    <x v="5"/>
    <x v="15"/>
  </r>
  <r>
    <x v="48"/>
    <x v="23"/>
    <x v="41"/>
  </r>
  <r>
    <x v="49"/>
    <x v="24"/>
    <x v="42"/>
  </r>
  <r>
    <x v="50"/>
    <x v="5"/>
    <x v="10"/>
  </r>
  <r>
    <x v="51"/>
    <x v="25"/>
    <x v="41"/>
  </r>
  <r>
    <x v="52"/>
    <x v="24"/>
    <x v="43"/>
  </r>
  <r>
    <x v="53"/>
    <x v="21"/>
    <x v="44"/>
  </r>
  <r>
    <x v="54"/>
    <x v="26"/>
    <x v="4"/>
  </r>
  <r>
    <x v="55"/>
    <x v="4"/>
    <x v="11"/>
  </r>
  <r>
    <x v="56"/>
    <x v="27"/>
    <x v="45"/>
  </r>
  <r>
    <x v="56"/>
    <x v="27"/>
    <x v="46"/>
  </r>
  <r>
    <x v="57"/>
    <x v="4"/>
    <x v="12"/>
  </r>
  <r>
    <x v="58"/>
    <x v="28"/>
    <x v="45"/>
  </r>
  <r>
    <x v="59"/>
    <x v="4"/>
    <x v="13"/>
  </r>
  <r>
    <x v="60"/>
    <x v="29"/>
    <x v="45"/>
  </r>
  <r>
    <x v="61"/>
    <x v="26"/>
    <x v="5"/>
  </r>
  <r>
    <x v="62"/>
    <x v="5"/>
    <x v="15"/>
  </r>
  <r>
    <x v="63"/>
    <x v="23"/>
    <x v="47"/>
  </r>
  <r>
    <x v="63"/>
    <x v="23"/>
    <x v="41"/>
  </r>
  <r>
    <x v="63"/>
    <x v="23"/>
    <x v="48"/>
  </r>
  <r>
    <x v="63"/>
    <x v="23"/>
    <x v="49"/>
  </r>
  <r>
    <x v="64"/>
    <x v="5"/>
    <x v="10"/>
  </r>
  <r>
    <x v="65"/>
    <x v="25"/>
    <x v="47"/>
  </r>
  <r>
    <x v="65"/>
    <x v="25"/>
    <x v="41"/>
  </r>
  <r>
    <x v="65"/>
    <x v="25"/>
    <x v="48"/>
  </r>
  <r>
    <x v="65"/>
    <x v="25"/>
    <x v="49"/>
  </r>
  <r>
    <x v="66"/>
    <x v="21"/>
    <x v="50"/>
  </r>
  <r>
    <x v="67"/>
    <x v="30"/>
    <x v="4"/>
  </r>
  <r>
    <x v="68"/>
    <x v="4"/>
    <x v="11"/>
  </r>
  <r>
    <x v="69"/>
    <x v="27"/>
    <x v="51"/>
  </r>
  <r>
    <x v="69"/>
    <x v="27"/>
    <x v="52"/>
  </r>
  <r>
    <x v="70"/>
    <x v="4"/>
    <x v="12"/>
  </r>
  <r>
    <x v="71"/>
    <x v="28"/>
    <x v="51"/>
  </r>
  <r>
    <x v="71"/>
    <x v="28"/>
    <x v="46"/>
  </r>
  <r>
    <x v="71"/>
    <x v="28"/>
    <x v="52"/>
  </r>
  <r>
    <x v="72"/>
    <x v="4"/>
    <x v="13"/>
  </r>
  <r>
    <x v="73"/>
    <x v="29"/>
    <x v="51"/>
  </r>
  <r>
    <x v="73"/>
    <x v="29"/>
    <x v="46"/>
  </r>
  <r>
    <x v="74"/>
    <x v="30"/>
    <x v="6"/>
  </r>
  <r>
    <x v="75"/>
    <x v="6"/>
    <x v="15"/>
  </r>
  <r>
    <x v="76"/>
    <x v="23"/>
    <x v="53"/>
  </r>
  <r>
    <x v="76"/>
    <x v="23"/>
    <x v="54"/>
  </r>
  <r>
    <x v="76"/>
    <x v="23"/>
    <x v="55"/>
  </r>
  <r>
    <x v="76"/>
    <x v="23"/>
    <x v="56"/>
  </r>
  <r>
    <x v="77"/>
    <x v="21"/>
    <x v="57"/>
  </r>
  <r>
    <x v="78"/>
    <x v="31"/>
    <x v="4"/>
  </r>
  <r>
    <x v="79"/>
    <x v="4"/>
    <x v="10"/>
  </r>
  <r>
    <x v="80"/>
    <x v="25"/>
    <x v="46"/>
  </r>
  <r>
    <x v="81"/>
    <x v="4"/>
    <x v="13"/>
  </r>
  <r>
    <x v="82"/>
    <x v="29"/>
    <x v="52"/>
  </r>
  <r>
    <x v="83"/>
    <x v="4"/>
    <x v="14"/>
  </r>
  <r>
    <x v="84"/>
    <x v="32"/>
    <x v="51"/>
  </r>
  <r>
    <x v="84"/>
    <x v="32"/>
    <x v="52"/>
  </r>
  <r>
    <x v="85"/>
    <x v="31"/>
    <x v="6"/>
  </r>
  <r>
    <x v="86"/>
    <x v="6"/>
    <x v="15"/>
  </r>
  <r>
    <x v="87"/>
    <x v="23"/>
    <x v="55"/>
  </r>
  <r>
    <x v="87"/>
    <x v="23"/>
    <x v="58"/>
  </r>
  <r>
    <x v="88"/>
    <x v="21"/>
    <x v="59"/>
  </r>
  <r>
    <x v="89"/>
    <x v="33"/>
    <x v="5"/>
  </r>
  <r>
    <x v="90"/>
    <x v="5"/>
    <x v="15"/>
  </r>
  <r>
    <x v="91"/>
    <x v="23"/>
    <x v="60"/>
  </r>
  <r>
    <x v="91"/>
    <x v="23"/>
    <x v="61"/>
  </r>
  <r>
    <x v="92"/>
    <x v="5"/>
    <x v="10"/>
  </r>
  <r>
    <x v="93"/>
    <x v="25"/>
    <x v="60"/>
  </r>
  <r>
    <x v="93"/>
    <x v="25"/>
    <x v="61"/>
  </r>
  <r>
    <x v="94"/>
    <x v="33"/>
    <x v="7"/>
  </r>
  <r>
    <x v="95"/>
    <x v="7"/>
    <x v="10"/>
  </r>
  <r>
    <x v="96"/>
    <x v="25"/>
    <x v="62"/>
  </r>
  <r>
    <x v="97"/>
    <x v="7"/>
    <x v="11"/>
  </r>
  <r>
    <x v="98"/>
    <x v="27"/>
    <x v="63"/>
  </r>
  <r>
    <x v="99"/>
    <x v="19"/>
    <x v="64"/>
  </r>
  <r>
    <x v="100"/>
    <x v="34"/>
    <x v="40"/>
  </r>
  <r>
    <x v="101"/>
    <x v="22"/>
    <x v="5"/>
  </r>
  <r>
    <x v="102"/>
    <x v="5"/>
    <x v="15"/>
  </r>
  <r>
    <x v="103"/>
    <x v="23"/>
    <x v="41"/>
  </r>
  <r>
    <x v="104"/>
    <x v="24"/>
    <x v="42"/>
  </r>
  <r>
    <x v="105"/>
    <x v="5"/>
    <x v="10"/>
  </r>
  <r>
    <x v="106"/>
    <x v="25"/>
    <x v="41"/>
  </r>
  <r>
    <x v="107"/>
    <x v="24"/>
    <x v="43"/>
  </r>
  <r>
    <x v="108"/>
    <x v="34"/>
    <x v="44"/>
  </r>
  <r>
    <x v="109"/>
    <x v="26"/>
    <x v="4"/>
  </r>
  <r>
    <x v="110"/>
    <x v="4"/>
    <x v="11"/>
  </r>
  <r>
    <x v="111"/>
    <x v="27"/>
    <x v="45"/>
  </r>
  <r>
    <x v="111"/>
    <x v="27"/>
    <x v="46"/>
  </r>
  <r>
    <x v="112"/>
    <x v="4"/>
    <x v="12"/>
  </r>
  <r>
    <x v="113"/>
    <x v="28"/>
    <x v="45"/>
  </r>
  <r>
    <x v="114"/>
    <x v="4"/>
    <x v="13"/>
  </r>
  <r>
    <x v="115"/>
    <x v="29"/>
    <x v="45"/>
  </r>
  <r>
    <x v="116"/>
    <x v="26"/>
    <x v="5"/>
  </r>
  <r>
    <x v="117"/>
    <x v="5"/>
    <x v="15"/>
  </r>
  <r>
    <x v="118"/>
    <x v="23"/>
    <x v="47"/>
  </r>
  <r>
    <x v="118"/>
    <x v="23"/>
    <x v="41"/>
  </r>
  <r>
    <x v="118"/>
    <x v="23"/>
    <x v="48"/>
  </r>
  <r>
    <x v="118"/>
    <x v="23"/>
    <x v="65"/>
  </r>
  <r>
    <x v="118"/>
    <x v="23"/>
    <x v="49"/>
  </r>
  <r>
    <x v="119"/>
    <x v="5"/>
    <x v="10"/>
  </r>
  <r>
    <x v="120"/>
    <x v="25"/>
    <x v="47"/>
  </r>
  <r>
    <x v="120"/>
    <x v="25"/>
    <x v="41"/>
  </r>
  <r>
    <x v="120"/>
    <x v="25"/>
    <x v="48"/>
  </r>
  <r>
    <x v="120"/>
    <x v="25"/>
    <x v="49"/>
  </r>
  <r>
    <x v="121"/>
    <x v="34"/>
    <x v="50"/>
  </r>
  <r>
    <x v="122"/>
    <x v="30"/>
    <x v="4"/>
  </r>
  <r>
    <x v="123"/>
    <x v="4"/>
    <x v="11"/>
  </r>
  <r>
    <x v="124"/>
    <x v="27"/>
    <x v="51"/>
  </r>
  <r>
    <x v="124"/>
    <x v="27"/>
    <x v="52"/>
  </r>
  <r>
    <x v="125"/>
    <x v="4"/>
    <x v="12"/>
  </r>
  <r>
    <x v="126"/>
    <x v="28"/>
    <x v="51"/>
  </r>
  <r>
    <x v="126"/>
    <x v="28"/>
    <x v="66"/>
  </r>
  <r>
    <x v="126"/>
    <x v="28"/>
    <x v="46"/>
  </r>
  <r>
    <x v="126"/>
    <x v="28"/>
    <x v="52"/>
  </r>
  <r>
    <x v="127"/>
    <x v="4"/>
    <x v="13"/>
  </r>
  <r>
    <x v="128"/>
    <x v="29"/>
    <x v="51"/>
  </r>
  <r>
    <x v="128"/>
    <x v="29"/>
    <x v="46"/>
  </r>
  <r>
    <x v="129"/>
    <x v="30"/>
    <x v="6"/>
  </r>
  <r>
    <x v="130"/>
    <x v="6"/>
    <x v="15"/>
  </r>
  <r>
    <x v="131"/>
    <x v="23"/>
    <x v="53"/>
  </r>
  <r>
    <x v="131"/>
    <x v="23"/>
    <x v="54"/>
  </r>
  <r>
    <x v="131"/>
    <x v="23"/>
    <x v="55"/>
  </r>
  <r>
    <x v="131"/>
    <x v="23"/>
    <x v="67"/>
  </r>
  <r>
    <x v="132"/>
    <x v="34"/>
    <x v="57"/>
  </r>
  <r>
    <x v="133"/>
    <x v="31"/>
    <x v="4"/>
  </r>
  <r>
    <x v="134"/>
    <x v="4"/>
    <x v="10"/>
  </r>
  <r>
    <x v="135"/>
    <x v="25"/>
    <x v="68"/>
  </r>
  <r>
    <x v="136"/>
    <x v="4"/>
    <x v="13"/>
  </r>
  <r>
    <x v="137"/>
    <x v="29"/>
    <x v="52"/>
  </r>
  <r>
    <x v="138"/>
    <x v="4"/>
    <x v="14"/>
  </r>
  <r>
    <x v="139"/>
    <x v="32"/>
    <x v="69"/>
  </r>
  <r>
    <x v="139"/>
    <x v="32"/>
    <x v="70"/>
  </r>
  <r>
    <x v="140"/>
    <x v="31"/>
    <x v="6"/>
  </r>
  <r>
    <x v="141"/>
    <x v="6"/>
    <x v="15"/>
  </r>
  <r>
    <x v="142"/>
    <x v="23"/>
    <x v="71"/>
  </r>
  <r>
    <x v="142"/>
    <x v="23"/>
    <x v="72"/>
  </r>
  <r>
    <x v="142"/>
    <x v="23"/>
    <x v="73"/>
  </r>
  <r>
    <x v="143"/>
    <x v="34"/>
    <x v="59"/>
  </r>
  <r>
    <x v="144"/>
    <x v="33"/>
    <x v="5"/>
  </r>
  <r>
    <x v="145"/>
    <x v="5"/>
    <x v="15"/>
  </r>
  <r>
    <x v="146"/>
    <x v="23"/>
    <x v="60"/>
  </r>
  <r>
    <x v="146"/>
    <x v="23"/>
    <x v="61"/>
  </r>
  <r>
    <x v="147"/>
    <x v="5"/>
    <x v="10"/>
  </r>
  <r>
    <x v="148"/>
    <x v="25"/>
    <x v="60"/>
  </r>
  <r>
    <x v="148"/>
    <x v="25"/>
    <x v="61"/>
  </r>
  <r>
    <x v="149"/>
    <x v="33"/>
    <x v="7"/>
  </r>
  <r>
    <x v="150"/>
    <x v="7"/>
    <x v="10"/>
  </r>
  <r>
    <x v="151"/>
    <x v="25"/>
    <x v="62"/>
  </r>
  <r>
    <x v="152"/>
    <x v="7"/>
    <x v="11"/>
  </r>
  <r>
    <x v="153"/>
    <x v="27"/>
    <x v="63"/>
  </r>
  <r>
    <x v="154"/>
    <x v="11"/>
    <x v="74"/>
  </r>
  <r>
    <x v="155"/>
    <x v="35"/>
    <x v="4"/>
  </r>
  <r>
    <x v="156"/>
    <x v="4"/>
    <x v="10"/>
  </r>
  <r>
    <x v="157"/>
    <x v="25"/>
    <x v="46"/>
  </r>
  <r>
    <x v="158"/>
    <x v="36"/>
    <x v="75"/>
  </r>
  <r>
    <x v="159"/>
    <x v="4"/>
    <x v="11"/>
  </r>
  <r>
    <x v="160"/>
    <x v="27"/>
    <x v="45"/>
  </r>
  <r>
    <x v="161"/>
    <x v="37"/>
    <x v="76"/>
  </r>
  <r>
    <x v="162"/>
    <x v="38"/>
    <x v="77"/>
  </r>
  <r>
    <x v="162"/>
    <x v="38"/>
    <x v="78"/>
  </r>
  <r>
    <x v="162"/>
    <x v="38"/>
    <x v="79"/>
  </r>
  <r>
    <x v="162"/>
    <x v="38"/>
    <x v="80"/>
  </r>
  <r>
    <x v="162"/>
    <x v="38"/>
    <x v="81"/>
  </r>
  <r>
    <x v="162"/>
    <x v="38"/>
    <x v="82"/>
  </r>
  <r>
    <x v="162"/>
    <x v="38"/>
    <x v="83"/>
  </r>
  <r>
    <x v="163"/>
    <x v="37"/>
    <x v="84"/>
  </r>
  <r>
    <x v="164"/>
    <x v="39"/>
    <x v="85"/>
  </r>
  <r>
    <x v="164"/>
    <x v="39"/>
    <x v="79"/>
  </r>
  <r>
    <x v="164"/>
    <x v="39"/>
    <x v="86"/>
  </r>
  <r>
    <x v="164"/>
    <x v="39"/>
    <x v="87"/>
  </r>
  <r>
    <x v="164"/>
    <x v="39"/>
    <x v="80"/>
  </r>
  <r>
    <x v="164"/>
    <x v="39"/>
    <x v="81"/>
  </r>
  <r>
    <x v="165"/>
    <x v="27"/>
    <x v="51"/>
  </r>
  <r>
    <x v="166"/>
    <x v="40"/>
    <x v="88"/>
  </r>
  <r>
    <x v="167"/>
    <x v="41"/>
    <x v="77"/>
  </r>
  <r>
    <x v="167"/>
    <x v="41"/>
    <x v="78"/>
  </r>
  <r>
    <x v="167"/>
    <x v="41"/>
    <x v="79"/>
  </r>
  <r>
    <x v="167"/>
    <x v="41"/>
    <x v="80"/>
  </r>
  <r>
    <x v="167"/>
    <x v="41"/>
    <x v="81"/>
  </r>
  <r>
    <x v="167"/>
    <x v="41"/>
    <x v="82"/>
  </r>
  <r>
    <x v="167"/>
    <x v="41"/>
    <x v="83"/>
  </r>
  <r>
    <x v="168"/>
    <x v="40"/>
    <x v="89"/>
  </r>
  <r>
    <x v="169"/>
    <x v="42"/>
    <x v="85"/>
  </r>
  <r>
    <x v="169"/>
    <x v="42"/>
    <x v="79"/>
  </r>
  <r>
    <x v="169"/>
    <x v="42"/>
    <x v="90"/>
  </r>
  <r>
    <x v="169"/>
    <x v="42"/>
    <x v="91"/>
  </r>
  <r>
    <x v="170"/>
    <x v="40"/>
    <x v="92"/>
  </r>
  <r>
    <x v="171"/>
    <x v="43"/>
    <x v="77"/>
  </r>
  <r>
    <x v="171"/>
    <x v="43"/>
    <x v="78"/>
  </r>
  <r>
    <x v="171"/>
    <x v="43"/>
    <x v="79"/>
  </r>
  <r>
    <x v="171"/>
    <x v="43"/>
    <x v="80"/>
  </r>
  <r>
    <x v="171"/>
    <x v="43"/>
    <x v="81"/>
  </r>
  <r>
    <x v="171"/>
    <x v="43"/>
    <x v="82"/>
  </r>
  <r>
    <x v="171"/>
    <x v="43"/>
    <x v="83"/>
  </r>
  <r>
    <x v="172"/>
    <x v="40"/>
    <x v="93"/>
  </r>
  <r>
    <x v="173"/>
    <x v="44"/>
    <x v="85"/>
  </r>
  <r>
    <x v="173"/>
    <x v="44"/>
    <x v="81"/>
  </r>
  <r>
    <x v="173"/>
    <x v="44"/>
    <x v="94"/>
  </r>
  <r>
    <x v="173"/>
    <x v="44"/>
    <x v="95"/>
  </r>
  <r>
    <x v="174"/>
    <x v="27"/>
    <x v="46"/>
  </r>
  <r>
    <x v="175"/>
    <x v="36"/>
    <x v="96"/>
  </r>
  <r>
    <x v="176"/>
    <x v="45"/>
    <x v="77"/>
  </r>
  <r>
    <x v="176"/>
    <x v="45"/>
    <x v="78"/>
  </r>
  <r>
    <x v="176"/>
    <x v="45"/>
    <x v="97"/>
  </r>
  <r>
    <x v="176"/>
    <x v="45"/>
    <x v="98"/>
  </r>
  <r>
    <x v="176"/>
    <x v="45"/>
    <x v="86"/>
  </r>
  <r>
    <x v="176"/>
    <x v="45"/>
    <x v="87"/>
  </r>
  <r>
    <x v="177"/>
    <x v="36"/>
    <x v="99"/>
  </r>
  <r>
    <x v="178"/>
    <x v="46"/>
    <x v="79"/>
  </r>
  <r>
    <x v="178"/>
    <x v="46"/>
    <x v="80"/>
  </r>
  <r>
    <x v="178"/>
    <x v="46"/>
    <x v="81"/>
  </r>
  <r>
    <x v="178"/>
    <x v="46"/>
    <x v="82"/>
  </r>
  <r>
    <x v="178"/>
    <x v="46"/>
    <x v="83"/>
  </r>
  <r>
    <x v="179"/>
    <x v="36"/>
    <x v="100"/>
  </r>
  <r>
    <x v="180"/>
    <x v="47"/>
    <x v="86"/>
  </r>
  <r>
    <x v="180"/>
    <x v="47"/>
    <x v="87"/>
  </r>
  <r>
    <x v="180"/>
    <x v="47"/>
    <x v="80"/>
  </r>
  <r>
    <x v="180"/>
    <x v="47"/>
    <x v="81"/>
  </r>
  <r>
    <x v="181"/>
    <x v="27"/>
    <x v="52"/>
  </r>
  <r>
    <x v="182"/>
    <x v="48"/>
    <x v="101"/>
  </r>
  <r>
    <x v="183"/>
    <x v="49"/>
    <x v="77"/>
  </r>
  <r>
    <x v="183"/>
    <x v="49"/>
    <x v="78"/>
  </r>
  <r>
    <x v="183"/>
    <x v="49"/>
    <x v="97"/>
  </r>
  <r>
    <x v="183"/>
    <x v="49"/>
    <x v="98"/>
  </r>
  <r>
    <x v="183"/>
    <x v="49"/>
    <x v="86"/>
  </r>
  <r>
    <x v="183"/>
    <x v="49"/>
    <x v="87"/>
  </r>
  <r>
    <x v="184"/>
    <x v="48"/>
    <x v="102"/>
  </r>
  <r>
    <x v="185"/>
    <x v="50"/>
    <x v="79"/>
  </r>
  <r>
    <x v="185"/>
    <x v="50"/>
    <x v="80"/>
  </r>
  <r>
    <x v="185"/>
    <x v="50"/>
    <x v="81"/>
  </r>
  <r>
    <x v="185"/>
    <x v="50"/>
    <x v="82"/>
  </r>
  <r>
    <x v="185"/>
    <x v="50"/>
    <x v="83"/>
  </r>
  <r>
    <x v="186"/>
    <x v="48"/>
    <x v="103"/>
  </r>
  <r>
    <x v="187"/>
    <x v="51"/>
    <x v="86"/>
  </r>
  <r>
    <x v="187"/>
    <x v="51"/>
    <x v="87"/>
  </r>
  <r>
    <x v="187"/>
    <x v="51"/>
    <x v="80"/>
  </r>
  <r>
    <x v="187"/>
    <x v="51"/>
    <x v="81"/>
  </r>
  <r>
    <x v="188"/>
    <x v="48"/>
    <x v="104"/>
  </r>
  <r>
    <x v="189"/>
    <x v="52"/>
    <x v="86"/>
  </r>
  <r>
    <x v="189"/>
    <x v="52"/>
    <x v="87"/>
  </r>
  <r>
    <x v="189"/>
    <x v="52"/>
    <x v="80"/>
  </r>
  <r>
    <x v="189"/>
    <x v="52"/>
    <x v="81"/>
  </r>
  <r>
    <x v="190"/>
    <x v="48"/>
    <x v="105"/>
  </r>
  <r>
    <x v="191"/>
    <x v="53"/>
    <x v="77"/>
  </r>
  <r>
    <x v="191"/>
    <x v="53"/>
    <x v="78"/>
  </r>
  <r>
    <x v="191"/>
    <x v="53"/>
    <x v="97"/>
  </r>
  <r>
    <x v="191"/>
    <x v="53"/>
    <x v="98"/>
  </r>
  <r>
    <x v="191"/>
    <x v="53"/>
    <x v="86"/>
  </r>
  <r>
    <x v="191"/>
    <x v="53"/>
    <x v="87"/>
  </r>
  <r>
    <x v="192"/>
    <x v="48"/>
    <x v="106"/>
  </r>
  <r>
    <x v="193"/>
    <x v="4"/>
    <x v="12"/>
  </r>
  <r>
    <x v="194"/>
    <x v="28"/>
    <x v="45"/>
  </r>
  <r>
    <x v="195"/>
    <x v="37"/>
    <x v="107"/>
  </r>
  <r>
    <x v="196"/>
    <x v="54"/>
    <x v="80"/>
  </r>
  <r>
    <x v="196"/>
    <x v="54"/>
    <x v="81"/>
  </r>
  <r>
    <x v="196"/>
    <x v="54"/>
    <x v="94"/>
  </r>
  <r>
    <x v="196"/>
    <x v="54"/>
    <x v="95"/>
  </r>
  <r>
    <x v="197"/>
    <x v="37"/>
    <x v="108"/>
  </r>
  <r>
    <x v="198"/>
    <x v="55"/>
    <x v="77"/>
  </r>
  <r>
    <x v="198"/>
    <x v="55"/>
    <x v="78"/>
  </r>
  <r>
    <x v="198"/>
    <x v="55"/>
    <x v="109"/>
  </r>
  <r>
    <x v="198"/>
    <x v="55"/>
    <x v="97"/>
  </r>
  <r>
    <x v="198"/>
    <x v="55"/>
    <x v="98"/>
  </r>
  <r>
    <x v="198"/>
    <x v="55"/>
    <x v="86"/>
  </r>
  <r>
    <x v="198"/>
    <x v="55"/>
    <x v="87"/>
  </r>
  <r>
    <x v="198"/>
    <x v="55"/>
    <x v="81"/>
  </r>
  <r>
    <x v="199"/>
    <x v="28"/>
    <x v="51"/>
  </r>
  <r>
    <x v="200"/>
    <x v="40"/>
    <x v="110"/>
  </r>
  <r>
    <x v="201"/>
    <x v="56"/>
    <x v="85"/>
  </r>
  <r>
    <x v="201"/>
    <x v="56"/>
    <x v="79"/>
  </r>
  <r>
    <x v="201"/>
    <x v="56"/>
    <x v="86"/>
  </r>
  <r>
    <x v="201"/>
    <x v="56"/>
    <x v="87"/>
  </r>
  <r>
    <x v="201"/>
    <x v="56"/>
    <x v="111"/>
  </r>
  <r>
    <x v="201"/>
    <x v="56"/>
    <x v="112"/>
  </r>
  <r>
    <x v="201"/>
    <x v="56"/>
    <x v="113"/>
  </r>
  <r>
    <x v="201"/>
    <x v="56"/>
    <x v="114"/>
  </r>
  <r>
    <x v="202"/>
    <x v="40"/>
    <x v="115"/>
  </r>
  <r>
    <x v="203"/>
    <x v="57"/>
    <x v="77"/>
  </r>
  <r>
    <x v="203"/>
    <x v="57"/>
    <x v="78"/>
  </r>
  <r>
    <x v="203"/>
    <x v="57"/>
    <x v="97"/>
  </r>
  <r>
    <x v="203"/>
    <x v="57"/>
    <x v="98"/>
  </r>
  <r>
    <x v="203"/>
    <x v="57"/>
    <x v="86"/>
  </r>
  <r>
    <x v="203"/>
    <x v="57"/>
    <x v="87"/>
  </r>
  <r>
    <x v="204"/>
    <x v="40"/>
    <x v="116"/>
  </r>
  <r>
    <x v="205"/>
    <x v="28"/>
    <x v="46"/>
  </r>
  <r>
    <x v="206"/>
    <x v="36"/>
    <x v="117"/>
  </r>
  <r>
    <x v="207"/>
    <x v="58"/>
    <x v="85"/>
  </r>
  <r>
    <x v="207"/>
    <x v="58"/>
    <x v="79"/>
  </r>
  <r>
    <x v="207"/>
    <x v="58"/>
    <x v="90"/>
  </r>
  <r>
    <x v="207"/>
    <x v="58"/>
    <x v="91"/>
  </r>
  <r>
    <x v="208"/>
    <x v="36"/>
    <x v="118"/>
  </r>
  <r>
    <x v="209"/>
    <x v="59"/>
    <x v="85"/>
  </r>
  <r>
    <x v="209"/>
    <x v="59"/>
    <x v="79"/>
  </r>
  <r>
    <x v="209"/>
    <x v="59"/>
    <x v="86"/>
  </r>
  <r>
    <x v="209"/>
    <x v="59"/>
    <x v="87"/>
  </r>
  <r>
    <x v="209"/>
    <x v="59"/>
    <x v="80"/>
  </r>
  <r>
    <x v="209"/>
    <x v="59"/>
    <x v="81"/>
  </r>
  <r>
    <x v="210"/>
    <x v="36"/>
    <x v="119"/>
  </r>
  <r>
    <x v="211"/>
    <x v="60"/>
    <x v="77"/>
  </r>
  <r>
    <x v="211"/>
    <x v="60"/>
    <x v="78"/>
  </r>
  <r>
    <x v="211"/>
    <x v="60"/>
    <x v="109"/>
  </r>
  <r>
    <x v="211"/>
    <x v="60"/>
    <x v="79"/>
  </r>
  <r>
    <x v="211"/>
    <x v="60"/>
    <x v="80"/>
  </r>
  <r>
    <x v="211"/>
    <x v="60"/>
    <x v="113"/>
  </r>
  <r>
    <x v="211"/>
    <x v="60"/>
    <x v="114"/>
  </r>
  <r>
    <x v="211"/>
    <x v="60"/>
    <x v="120"/>
  </r>
  <r>
    <x v="211"/>
    <x v="60"/>
    <x v="121"/>
  </r>
  <r>
    <x v="212"/>
    <x v="28"/>
    <x v="52"/>
  </r>
  <r>
    <x v="213"/>
    <x v="48"/>
    <x v="122"/>
  </r>
  <r>
    <x v="214"/>
    <x v="61"/>
    <x v="85"/>
  </r>
  <r>
    <x v="214"/>
    <x v="61"/>
    <x v="81"/>
  </r>
  <r>
    <x v="214"/>
    <x v="61"/>
    <x v="94"/>
  </r>
  <r>
    <x v="214"/>
    <x v="61"/>
    <x v="95"/>
  </r>
  <r>
    <x v="215"/>
    <x v="48"/>
    <x v="123"/>
  </r>
  <r>
    <x v="216"/>
    <x v="62"/>
    <x v="79"/>
  </r>
  <r>
    <x v="216"/>
    <x v="62"/>
    <x v="87"/>
  </r>
  <r>
    <x v="216"/>
    <x v="62"/>
    <x v="80"/>
  </r>
  <r>
    <x v="216"/>
    <x v="62"/>
    <x v="81"/>
  </r>
  <r>
    <x v="216"/>
    <x v="62"/>
    <x v="82"/>
  </r>
  <r>
    <x v="217"/>
    <x v="48"/>
    <x v="124"/>
  </r>
  <r>
    <x v="218"/>
    <x v="63"/>
    <x v="85"/>
  </r>
  <r>
    <x v="218"/>
    <x v="63"/>
    <x v="81"/>
  </r>
  <r>
    <x v="218"/>
    <x v="63"/>
    <x v="94"/>
  </r>
  <r>
    <x v="218"/>
    <x v="63"/>
    <x v="95"/>
  </r>
  <r>
    <x v="219"/>
    <x v="48"/>
    <x v="125"/>
  </r>
  <r>
    <x v="220"/>
    <x v="64"/>
    <x v="79"/>
  </r>
  <r>
    <x v="220"/>
    <x v="64"/>
    <x v="80"/>
  </r>
  <r>
    <x v="220"/>
    <x v="64"/>
    <x v="81"/>
  </r>
  <r>
    <x v="220"/>
    <x v="64"/>
    <x v="82"/>
  </r>
  <r>
    <x v="220"/>
    <x v="64"/>
    <x v="83"/>
  </r>
  <r>
    <x v="221"/>
    <x v="48"/>
    <x v="106"/>
  </r>
  <r>
    <x v="222"/>
    <x v="4"/>
    <x v="13"/>
  </r>
  <r>
    <x v="223"/>
    <x v="29"/>
    <x v="45"/>
  </r>
  <r>
    <x v="224"/>
    <x v="37"/>
    <x v="126"/>
  </r>
  <r>
    <x v="225"/>
    <x v="65"/>
    <x v="85"/>
  </r>
  <r>
    <x v="225"/>
    <x v="65"/>
    <x v="79"/>
  </r>
  <r>
    <x v="225"/>
    <x v="65"/>
    <x v="86"/>
  </r>
  <r>
    <x v="225"/>
    <x v="65"/>
    <x v="87"/>
  </r>
  <r>
    <x v="225"/>
    <x v="65"/>
    <x v="80"/>
  </r>
  <r>
    <x v="225"/>
    <x v="65"/>
    <x v="81"/>
  </r>
  <r>
    <x v="226"/>
    <x v="29"/>
    <x v="51"/>
  </r>
  <r>
    <x v="227"/>
    <x v="40"/>
    <x v="127"/>
  </r>
  <r>
    <x v="228"/>
    <x v="66"/>
    <x v="85"/>
  </r>
  <r>
    <x v="228"/>
    <x v="66"/>
    <x v="79"/>
  </r>
  <r>
    <x v="228"/>
    <x v="66"/>
    <x v="86"/>
  </r>
  <r>
    <x v="228"/>
    <x v="66"/>
    <x v="87"/>
  </r>
  <r>
    <x v="228"/>
    <x v="66"/>
    <x v="80"/>
  </r>
  <r>
    <x v="228"/>
    <x v="66"/>
    <x v="81"/>
  </r>
  <r>
    <x v="229"/>
    <x v="40"/>
    <x v="128"/>
  </r>
  <r>
    <x v="230"/>
    <x v="67"/>
    <x v="80"/>
  </r>
  <r>
    <x v="230"/>
    <x v="67"/>
    <x v="81"/>
  </r>
  <r>
    <x v="230"/>
    <x v="67"/>
    <x v="90"/>
  </r>
  <r>
    <x v="230"/>
    <x v="67"/>
    <x v="91"/>
  </r>
  <r>
    <x v="231"/>
    <x v="29"/>
    <x v="46"/>
  </r>
  <r>
    <x v="232"/>
    <x v="36"/>
    <x v="129"/>
  </r>
  <r>
    <x v="233"/>
    <x v="68"/>
    <x v="85"/>
  </r>
  <r>
    <x v="233"/>
    <x v="68"/>
    <x v="97"/>
  </r>
  <r>
    <x v="233"/>
    <x v="68"/>
    <x v="98"/>
  </r>
  <r>
    <x v="233"/>
    <x v="68"/>
    <x v="130"/>
  </r>
  <r>
    <x v="233"/>
    <x v="68"/>
    <x v="87"/>
  </r>
  <r>
    <x v="233"/>
    <x v="68"/>
    <x v="111"/>
  </r>
  <r>
    <x v="233"/>
    <x v="68"/>
    <x v="112"/>
  </r>
  <r>
    <x v="233"/>
    <x v="68"/>
    <x v="82"/>
  </r>
  <r>
    <x v="234"/>
    <x v="29"/>
    <x v="52"/>
  </r>
  <r>
    <x v="235"/>
    <x v="48"/>
    <x v="131"/>
  </r>
  <r>
    <x v="236"/>
    <x v="69"/>
    <x v="85"/>
  </r>
  <r>
    <x v="236"/>
    <x v="69"/>
    <x v="81"/>
  </r>
  <r>
    <x v="236"/>
    <x v="69"/>
    <x v="94"/>
  </r>
  <r>
    <x v="236"/>
    <x v="69"/>
    <x v="95"/>
  </r>
  <r>
    <x v="237"/>
    <x v="48"/>
    <x v="132"/>
  </r>
  <r>
    <x v="238"/>
    <x v="70"/>
    <x v="85"/>
  </r>
  <r>
    <x v="238"/>
    <x v="70"/>
    <x v="81"/>
  </r>
  <r>
    <x v="238"/>
    <x v="70"/>
    <x v="90"/>
  </r>
  <r>
    <x v="238"/>
    <x v="70"/>
    <x v="91"/>
  </r>
  <r>
    <x v="239"/>
    <x v="48"/>
    <x v="133"/>
  </r>
  <r>
    <x v="240"/>
    <x v="71"/>
    <x v="79"/>
  </r>
  <r>
    <x v="240"/>
    <x v="71"/>
    <x v="80"/>
  </r>
  <r>
    <x v="240"/>
    <x v="71"/>
    <x v="90"/>
  </r>
  <r>
    <x v="240"/>
    <x v="71"/>
    <x v="91"/>
  </r>
  <r>
    <x v="241"/>
    <x v="4"/>
    <x v="14"/>
  </r>
  <r>
    <x v="242"/>
    <x v="32"/>
    <x v="51"/>
  </r>
  <r>
    <x v="243"/>
    <x v="40"/>
    <x v="134"/>
  </r>
  <r>
    <x v="244"/>
    <x v="32"/>
    <x v="52"/>
  </r>
  <r>
    <x v="245"/>
    <x v="48"/>
    <x v="135"/>
  </r>
  <r>
    <x v="246"/>
    <x v="35"/>
    <x v="5"/>
  </r>
  <r>
    <x v="247"/>
    <x v="5"/>
    <x v="15"/>
  </r>
  <r>
    <x v="248"/>
    <x v="23"/>
    <x v="136"/>
  </r>
  <r>
    <x v="249"/>
    <x v="72"/>
    <x v="42"/>
  </r>
  <r>
    <x v="250"/>
    <x v="73"/>
    <x v="77"/>
  </r>
  <r>
    <x v="250"/>
    <x v="73"/>
    <x v="78"/>
  </r>
  <r>
    <x v="250"/>
    <x v="73"/>
    <x v="109"/>
  </r>
  <r>
    <x v="250"/>
    <x v="73"/>
    <x v="97"/>
  </r>
  <r>
    <x v="250"/>
    <x v="73"/>
    <x v="98"/>
  </r>
  <r>
    <x v="250"/>
    <x v="73"/>
    <x v="86"/>
  </r>
  <r>
    <x v="250"/>
    <x v="73"/>
    <x v="87"/>
  </r>
  <r>
    <x v="250"/>
    <x v="73"/>
    <x v="81"/>
  </r>
  <r>
    <x v="251"/>
    <x v="23"/>
    <x v="47"/>
  </r>
  <r>
    <x v="252"/>
    <x v="74"/>
    <x v="137"/>
  </r>
  <r>
    <x v="253"/>
    <x v="75"/>
    <x v="77"/>
  </r>
  <r>
    <x v="253"/>
    <x v="75"/>
    <x v="78"/>
  </r>
  <r>
    <x v="253"/>
    <x v="75"/>
    <x v="109"/>
  </r>
  <r>
    <x v="253"/>
    <x v="75"/>
    <x v="97"/>
  </r>
  <r>
    <x v="253"/>
    <x v="75"/>
    <x v="98"/>
  </r>
  <r>
    <x v="253"/>
    <x v="75"/>
    <x v="86"/>
  </r>
  <r>
    <x v="253"/>
    <x v="75"/>
    <x v="87"/>
  </r>
  <r>
    <x v="253"/>
    <x v="75"/>
    <x v="81"/>
  </r>
  <r>
    <x v="254"/>
    <x v="74"/>
    <x v="138"/>
  </r>
  <r>
    <x v="255"/>
    <x v="76"/>
    <x v="77"/>
  </r>
  <r>
    <x v="255"/>
    <x v="76"/>
    <x v="78"/>
  </r>
  <r>
    <x v="255"/>
    <x v="76"/>
    <x v="109"/>
  </r>
  <r>
    <x v="255"/>
    <x v="76"/>
    <x v="97"/>
  </r>
  <r>
    <x v="255"/>
    <x v="76"/>
    <x v="98"/>
  </r>
  <r>
    <x v="255"/>
    <x v="76"/>
    <x v="86"/>
  </r>
  <r>
    <x v="255"/>
    <x v="76"/>
    <x v="87"/>
  </r>
  <r>
    <x v="255"/>
    <x v="76"/>
    <x v="81"/>
  </r>
  <r>
    <x v="256"/>
    <x v="74"/>
    <x v="139"/>
  </r>
  <r>
    <x v="257"/>
    <x v="77"/>
    <x v="85"/>
  </r>
  <r>
    <x v="257"/>
    <x v="77"/>
    <x v="97"/>
  </r>
  <r>
    <x v="257"/>
    <x v="77"/>
    <x v="98"/>
  </r>
  <r>
    <x v="257"/>
    <x v="77"/>
    <x v="86"/>
  </r>
  <r>
    <x v="257"/>
    <x v="77"/>
    <x v="87"/>
  </r>
  <r>
    <x v="257"/>
    <x v="77"/>
    <x v="80"/>
  </r>
  <r>
    <x v="258"/>
    <x v="23"/>
    <x v="41"/>
  </r>
  <r>
    <x v="259"/>
    <x v="24"/>
    <x v="140"/>
  </r>
  <r>
    <x v="260"/>
    <x v="78"/>
    <x v="85"/>
  </r>
  <r>
    <x v="260"/>
    <x v="78"/>
    <x v="79"/>
  </r>
  <r>
    <x v="260"/>
    <x v="78"/>
    <x v="87"/>
  </r>
  <r>
    <x v="260"/>
    <x v="78"/>
    <x v="111"/>
  </r>
  <r>
    <x v="260"/>
    <x v="78"/>
    <x v="112"/>
  </r>
  <r>
    <x v="260"/>
    <x v="78"/>
    <x v="141"/>
  </r>
  <r>
    <x v="261"/>
    <x v="24"/>
    <x v="142"/>
  </r>
  <r>
    <x v="262"/>
    <x v="79"/>
    <x v="77"/>
  </r>
  <r>
    <x v="262"/>
    <x v="79"/>
    <x v="78"/>
  </r>
  <r>
    <x v="262"/>
    <x v="79"/>
    <x v="79"/>
  </r>
  <r>
    <x v="262"/>
    <x v="79"/>
    <x v="87"/>
  </r>
  <r>
    <x v="262"/>
    <x v="79"/>
    <x v="80"/>
  </r>
  <r>
    <x v="262"/>
    <x v="79"/>
    <x v="141"/>
  </r>
  <r>
    <x v="263"/>
    <x v="23"/>
    <x v="60"/>
  </r>
  <r>
    <x v="264"/>
    <x v="80"/>
    <x v="143"/>
  </r>
  <r>
    <x v="265"/>
    <x v="81"/>
    <x v="85"/>
  </r>
  <r>
    <x v="265"/>
    <x v="81"/>
    <x v="79"/>
  </r>
  <r>
    <x v="265"/>
    <x v="81"/>
    <x v="86"/>
  </r>
  <r>
    <x v="265"/>
    <x v="81"/>
    <x v="87"/>
  </r>
  <r>
    <x v="265"/>
    <x v="81"/>
    <x v="80"/>
  </r>
  <r>
    <x v="265"/>
    <x v="81"/>
    <x v="81"/>
  </r>
  <r>
    <x v="266"/>
    <x v="80"/>
    <x v="144"/>
  </r>
  <r>
    <x v="267"/>
    <x v="82"/>
    <x v="86"/>
  </r>
  <r>
    <x v="267"/>
    <x v="82"/>
    <x v="87"/>
  </r>
  <r>
    <x v="267"/>
    <x v="82"/>
    <x v="80"/>
  </r>
  <r>
    <x v="267"/>
    <x v="82"/>
    <x v="81"/>
  </r>
  <r>
    <x v="268"/>
    <x v="23"/>
    <x v="48"/>
  </r>
  <r>
    <x v="269"/>
    <x v="83"/>
    <x v="145"/>
  </r>
  <r>
    <x v="270"/>
    <x v="84"/>
    <x v="77"/>
  </r>
  <r>
    <x v="270"/>
    <x v="84"/>
    <x v="78"/>
  </r>
  <r>
    <x v="270"/>
    <x v="84"/>
    <x v="109"/>
  </r>
  <r>
    <x v="270"/>
    <x v="84"/>
    <x v="97"/>
  </r>
  <r>
    <x v="270"/>
    <x v="84"/>
    <x v="98"/>
  </r>
  <r>
    <x v="270"/>
    <x v="84"/>
    <x v="86"/>
  </r>
  <r>
    <x v="270"/>
    <x v="84"/>
    <x v="87"/>
  </r>
  <r>
    <x v="270"/>
    <x v="84"/>
    <x v="81"/>
  </r>
  <r>
    <x v="271"/>
    <x v="83"/>
    <x v="146"/>
  </r>
  <r>
    <x v="272"/>
    <x v="85"/>
    <x v="79"/>
  </r>
  <r>
    <x v="272"/>
    <x v="85"/>
    <x v="80"/>
  </r>
  <r>
    <x v="272"/>
    <x v="85"/>
    <x v="81"/>
  </r>
  <r>
    <x v="272"/>
    <x v="85"/>
    <x v="82"/>
  </r>
  <r>
    <x v="272"/>
    <x v="85"/>
    <x v="83"/>
  </r>
  <r>
    <x v="273"/>
    <x v="83"/>
    <x v="147"/>
  </r>
  <r>
    <x v="274"/>
    <x v="23"/>
    <x v="61"/>
  </r>
  <r>
    <x v="275"/>
    <x v="86"/>
    <x v="148"/>
  </r>
  <r>
    <x v="276"/>
    <x v="87"/>
    <x v="77"/>
  </r>
  <r>
    <x v="276"/>
    <x v="87"/>
    <x v="78"/>
  </r>
  <r>
    <x v="276"/>
    <x v="87"/>
    <x v="79"/>
  </r>
  <r>
    <x v="276"/>
    <x v="87"/>
    <x v="80"/>
  </r>
  <r>
    <x v="276"/>
    <x v="87"/>
    <x v="81"/>
  </r>
  <r>
    <x v="276"/>
    <x v="87"/>
    <x v="82"/>
  </r>
  <r>
    <x v="276"/>
    <x v="87"/>
    <x v="83"/>
  </r>
  <r>
    <x v="277"/>
    <x v="23"/>
    <x v="49"/>
  </r>
  <r>
    <x v="278"/>
    <x v="88"/>
    <x v="149"/>
  </r>
  <r>
    <x v="279"/>
    <x v="89"/>
    <x v="86"/>
  </r>
  <r>
    <x v="279"/>
    <x v="89"/>
    <x v="87"/>
  </r>
  <r>
    <x v="279"/>
    <x v="89"/>
    <x v="80"/>
  </r>
  <r>
    <x v="279"/>
    <x v="89"/>
    <x v="81"/>
  </r>
  <r>
    <x v="280"/>
    <x v="88"/>
    <x v="150"/>
  </r>
  <r>
    <x v="281"/>
    <x v="90"/>
    <x v="77"/>
  </r>
  <r>
    <x v="281"/>
    <x v="90"/>
    <x v="78"/>
  </r>
  <r>
    <x v="281"/>
    <x v="90"/>
    <x v="109"/>
  </r>
  <r>
    <x v="281"/>
    <x v="90"/>
    <x v="97"/>
  </r>
  <r>
    <x v="281"/>
    <x v="90"/>
    <x v="98"/>
  </r>
  <r>
    <x v="281"/>
    <x v="90"/>
    <x v="86"/>
  </r>
  <r>
    <x v="281"/>
    <x v="90"/>
    <x v="87"/>
  </r>
  <r>
    <x v="281"/>
    <x v="90"/>
    <x v="81"/>
  </r>
  <r>
    <x v="282"/>
    <x v="88"/>
    <x v="151"/>
  </r>
  <r>
    <x v="283"/>
    <x v="91"/>
    <x v="85"/>
  </r>
  <r>
    <x v="283"/>
    <x v="91"/>
    <x v="79"/>
  </r>
  <r>
    <x v="283"/>
    <x v="91"/>
    <x v="87"/>
  </r>
  <r>
    <x v="283"/>
    <x v="91"/>
    <x v="111"/>
  </r>
  <r>
    <x v="283"/>
    <x v="91"/>
    <x v="112"/>
  </r>
  <r>
    <x v="283"/>
    <x v="91"/>
    <x v="141"/>
  </r>
  <r>
    <x v="284"/>
    <x v="5"/>
    <x v="10"/>
  </r>
  <r>
    <x v="285"/>
    <x v="25"/>
    <x v="136"/>
  </r>
  <r>
    <x v="286"/>
    <x v="72"/>
    <x v="43"/>
  </r>
  <r>
    <x v="287"/>
    <x v="92"/>
    <x v="77"/>
  </r>
  <r>
    <x v="287"/>
    <x v="92"/>
    <x v="78"/>
  </r>
  <r>
    <x v="287"/>
    <x v="92"/>
    <x v="109"/>
  </r>
  <r>
    <x v="287"/>
    <x v="92"/>
    <x v="97"/>
  </r>
  <r>
    <x v="287"/>
    <x v="92"/>
    <x v="98"/>
  </r>
  <r>
    <x v="287"/>
    <x v="92"/>
    <x v="86"/>
  </r>
  <r>
    <x v="287"/>
    <x v="92"/>
    <x v="87"/>
  </r>
  <r>
    <x v="287"/>
    <x v="92"/>
    <x v="81"/>
  </r>
  <r>
    <x v="288"/>
    <x v="25"/>
    <x v="47"/>
  </r>
  <r>
    <x v="289"/>
    <x v="74"/>
    <x v="152"/>
  </r>
  <r>
    <x v="290"/>
    <x v="93"/>
    <x v="77"/>
  </r>
  <r>
    <x v="290"/>
    <x v="93"/>
    <x v="78"/>
  </r>
  <r>
    <x v="290"/>
    <x v="93"/>
    <x v="109"/>
  </r>
  <r>
    <x v="290"/>
    <x v="93"/>
    <x v="97"/>
  </r>
  <r>
    <x v="290"/>
    <x v="93"/>
    <x v="98"/>
  </r>
  <r>
    <x v="290"/>
    <x v="93"/>
    <x v="86"/>
  </r>
  <r>
    <x v="290"/>
    <x v="93"/>
    <x v="87"/>
  </r>
  <r>
    <x v="290"/>
    <x v="93"/>
    <x v="81"/>
  </r>
  <r>
    <x v="291"/>
    <x v="74"/>
    <x v="153"/>
  </r>
  <r>
    <x v="292"/>
    <x v="94"/>
    <x v="77"/>
  </r>
  <r>
    <x v="292"/>
    <x v="94"/>
    <x v="78"/>
  </r>
  <r>
    <x v="292"/>
    <x v="94"/>
    <x v="109"/>
  </r>
  <r>
    <x v="292"/>
    <x v="94"/>
    <x v="97"/>
  </r>
  <r>
    <x v="292"/>
    <x v="94"/>
    <x v="98"/>
  </r>
  <r>
    <x v="292"/>
    <x v="94"/>
    <x v="86"/>
  </r>
  <r>
    <x v="292"/>
    <x v="94"/>
    <x v="87"/>
  </r>
  <r>
    <x v="292"/>
    <x v="94"/>
    <x v="81"/>
  </r>
  <r>
    <x v="293"/>
    <x v="74"/>
    <x v="154"/>
  </r>
  <r>
    <x v="294"/>
    <x v="95"/>
    <x v="85"/>
  </r>
  <r>
    <x v="294"/>
    <x v="95"/>
    <x v="97"/>
  </r>
  <r>
    <x v="294"/>
    <x v="95"/>
    <x v="98"/>
  </r>
  <r>
    <x v="294"/>
    <x v="95"/>
    <x v="86"/>
  </r>
  <r>
    <x v="294"/>
    <x v="95"/>
    <x v="87"/>
  </r>
  <r>
    <x v="294"/>
    <x v="95"/>
    <x v="80"/>
  </r>
  <r>
    <x v="295"/>
    <x v="25"/>
    <x v="41"/>
  </r>
  <r>
    <x v="296"/>
    <x v="24"/>
    <x v="155"/>
  </r>
  <r>
    <x v="297"/>
    <x v="96"/>
    <x v="85"/>
  </r>
  <r>
    <x v="297"/>
    <x v="96"/>
    <x v="79"/>
  </r>
  <r>
    <x v="297"/>
    <x v="96"/>
    <x v="87"/>
  </r>
  <r>
    <x v="297"/>
    <x v="96"/>
    <x v="111"/>
  </r>
  <r>
    <x v="297"/>
    <x v="96"/>
    <x v="112"/>
  </r>
  <r>
    <x v="297"/>
    <x v="96"/>
    <x v="141"/>
  </r>
  <r>
    <x v="298"/>
    <x v="24"/>
    <x v="156"/>
  </r>
  <r>
    <x v="299"/>
    <x v="97"/>
    <x v="77"/>
  </r>
  <r>
    <x v="299"/>
    <x v="97"/>
    <x v="78"/>
  </r>
  <r>
    <x v="299"/>
    <x v="97"/>
    <x v="79"/>
  </r>
  <r>
    <x v="299"/>
    <x v="97"/>
    <x v="87"/>
  </r>
  <r>
    <x v="299"/>
    <x v="97"/>
    <x v="80"/>
  </r>
  <r>
    <x v="299"/>
    <x v="97"/>
    <x v="141"/>
  </r>
  <r>
    <x v="300"/>
    <x v="25"/>
    <x v="60"/>
  </r>
  <r>
    <x v="301"/>
    <x v="80"/>
    <x v="157"/>
  </r>
  <r>
    <x v="302"/>
    <x v="98"/>
    <x v="85"/>
  </r>
  <r>
    <x v="302"/>
    <x v="98"/>
    <x v="79"/>
  </r>
  <r>
    <x v="302"/>
    <x v="98"/>
    <x v="86"/>
  </r>
  <r>
    <x v="302"/>
    <x v="98"/>
    <x v="87"/>
  </r>
  <r>
    <x v="302"/>
    <x v="98"/>
    <x v="80"/>
  </r>
  <r>
    <x v="302"/>
    <x v="98"/>
    <x v="81"/>
  </r>
  <r>
    <x v="303"/>
    <x v="80"/>
    <x v="158"/>
  </r>
  <r>
    <x v="304"/>
    <x v="99"/>
    <x v="86"/>
  </r>
  <r>
    <x v="304"/>
    <x v="99"/>
    <x v="87"/>
  </r>
  <r>
    <x v="304"/>
    <x v="99"/>
    <x v="80"/>
  </r>
  <r>
    <x v="304"/>
    <x v="99"/>
    <x v="81"/>
  </r>
  <r>
    <x v="305"/>
    <x v="25"/>
    <x v="48"/>
  </r>
  <r>
    <x v="306"/>
    <x v="83"/>
    <x v="159"/>
  </r>
  <r>
    <x v="307"/>
    <x v="100"/>
    <x v="77"/>
  </r>
  <r>
    <x v="307"/>
    <x v="100"/>
    <x v="78"/>
  </r>
  <r>
    <x v="307"/>
    <x v="100"/>
    <x v="109"/>
  </r>
  <r>
    <x v="307"/>
    <x v="100"/>
    <x v="97"/>
  </r>
  <r>
    <x v="307"/>
    <x v="100"/>
    <x v="98"/>
  </r>
  <r>
    <x v="307"/>
    <x v="100"/>
    <x v="86"/>
  </r>
  <r>
    <x v="307"/>
    <x v="100"/>
    <x v="87"/>
  </r>
  <r>
    <x v="307"/>
    <x v="100"/>
    <x v="81"/>
  </r>
  <r>
    <x v="308"/>
    <x v="83"/>
    <x v="160"/>
  </r>
  <r>
    <x v="309"/>
    <x v="101"/>
    <x v="79"/>
  </r>
  <r>
    <x v="309"/>
    <x v="101"/>
    <x v="80"/>
  </r>
  <r>
    <x v="309"/>
    <x v="101"/>
    <x v="81"/>
  </r>
  <r>
    <x v="309"/>
    <x v="101"/>
    <x v="82"/>
  </r>
  <r>
    <x v="309"/>
    <x v="101"/>
    <x v="83"/>
  </r>
  <r>
    <x v="310"/>
    <x v="83"/>
    <x v="161"/>
  </r>
  <r>
    <x v="311"/>
    <x v="102"/>
    <x v="85"/>
  </r>
  <r>
    <x v="311"/>
    <x v="102"/>
    <x v="81"/>
  </r>
  <r>
    <x v="311"/>
    <x v="102"/>
    <x v="94"/>
  </r>
  <r>
    <x v="311"/>
    <x v="102"/>
    <x v="95"/>
  </r>
  <r>
    <x v="312"/>
    <x v="25"/>
    <x v="61"/>
  </r>
  <r>
    <x v="313"/>
    <x v="86"/>
    <x v="162"/>
  </r>
  <r>
    <x v="314"/>
    <x v="103"/>
    <x v="77"/>
  </r>
  <r>
    <x v="314"/>
    <x v="103"/>
    <x v="78"/>
  </r>
  <r>
    <x v="314"/>
    <x v="103"/>
    <x v="79"/>
  </r>
  <r>
    <x v="314"/>
    <x v="103"/>
    <x v="80"/>
  </r>
  <r>
    <x v="314"/>
    <x v="103"/>
    <x v="81"/>
  </r>
  <r>
    <x v="314"/>
    <x v="103"/>
    <x v="82"/>
  </r>
  <r>
    <x v="314"/>
    <x v="103"/>
    <x v="83"/>
  </r>
  <r>
    <x v="315"/>
    <x v="25"/>
    <x v="49"/>
  </r>
  <r>
    <x v="316"/>
    <x v="88"/>
    <x v="163"/>
  </r>
  <r>
    <x v="317"/>
    <x v="104"/>
    <x v="86"/>
  </r>
  <r>
    <x v="317"/>
    <x v="104"/>
    <x v="87"/>
  </r>
  <r>
    <x v="317"/>
    <x v="104"/>
    <x v="80"/>
  </r>
  <r>
    <x v="317"/>
    <x v="104"/>
    <x v="81"/>
  </r>
  <r>
    <x v="318"/>
    <x v="88"/>
    <x v="164"/>
  </r>
  <r>
    <x v="319"/>
    <x v="105"/>
    <x v="77"/>
  </r>
  <r>
    <x v="319"/>
    <x v="105"/>
    <x v="78"/>
  </r>
  <r>
    <x v="319"/>
    <x v="105"/>
    <x v="109"/>
  </r>
  <r>
    <x v="319"/>
    <x v="105"/>
    <x v="97"/>
  </r>
  <r>
    <x v="319"/>
    <x v="105"/>
    <x v="98"/>
  </r>
  <r>
    <x v="319"/>
    <x v="105"/>
    <x v="86"/>
  </r>
  <r>
    <x v="319"/>
    <x v="105"/>
    <x v="87"/>
  </r>
  <r>
    <x v="319"/>
    <x v="105"/>
    <x v="81"/>
  </r>
  <r>
    <x v="320"/>
    <x v="88"/>
    <x v="165"/>
  </r>
  <r>
    <x v="321"/>
    <x v="106"/>
    <x v="85"/>
  </r>
  <r>
    <x v="321"/>
    <x v="106"/>
    <x v="79"/>
  </r>
  <r>
    <x v="321"/>
    <x v="106"/>
    <x v="87"/>
  </r>
  <r>
    <x v="321"/>
    <x v="106"/>
    <x v="111"/>
  </r>
  <r>
    <x v="321"/>
    <x v="106"/>
    <x v="112"/>
  </r>
  <r>
    <x v="321"/>
    <x v="106"/>
    <x v="141"/>
  </r>
  <r>
    <x v="322"/>
    <x v="35"/>
    <x v="6"/>
  </r>
  <r>
    <x v="323"/>
    <x v="6"/>
    <x v="15"/>
  </r>
  <r>
    <x v="324"/>
    <x v="23"/>
    <x v="53"/>
  </r>
  <r>
    <x v="325"/>
    <x v="107"/>
    <x v="166"/>
  </r>
  <r>
    <x v="326"/>
    <x v="108"/>
    <x v="167"/>
  </r>
  <r>
    <x v="326"/>
    <x v="108"/>
    <x v="168"/>
  </r>
  <r>
    <x v="327"/>
    <x v="23"/>
    <x v="54"/>
  </r>
  <r>
    <x v="328"/>
    <x v="109"/>
    <x v="169"/>
  </r>
  <r>
    <x v="329"/>
    <x v="110"/>
    <x v="170"/>
  </r>
  <r>
    <x v="330"/>
    <x v="109"/>
    <x v="171"/>
  </r>
  <r>
    <x v="331"/>
    <x v="111"/>
    <x v="172"/>
  </r>
  <r>
    <x v="332"/>
    <x v="109"/>
    <x v="173"/>
  </r>
  <r>
    <x v="333"/>
    <x v="112"/>
    <x v="172"/>
  </r>
  <r>
    <x v="334"/>
    <x v="109"/>
    <x v="174"/>
  </r>
  <r>
    <x v="335"/>
    <x v="113"/>
    <x v="175"/>
  </r>
  <r>
    <x v="335"/>
    <x v="113"/>
    <x v="176"/>
  </r>
  <r>
    <x v="336"/>
    <x v="23"/>
    <x v="55"/>
  </r>
  <r>
    <x v="337"/>
    <x v="114"/>
    <x v="177"/>
  </r>
  <r>
    <x v="338"/>
    <x v="115"/>
    <x v="175"/>
  </r>
  <r>
    <x v="338"/>
    <x v="115"/>
    <x v="176"/>
  </r>
  <r>
    <x v="339"/>
    <x v="114"/>
    <x v="178"/>
  </r>
  <r>
    <x v="340"/>
    <x v="116"/>
    <x v="170"/>
  </r>
  <r>
    <x v="341"/>
    <x v="114"/>
    <x v="179"/>
  </r>
  <r>
    <x v="342"/>
    <x v="23"/>
    <x v="58"/>
  </r>
  <r>
    <x v="343"/>
    <x v="117"/>
    <x v="180"/>
  </r>
  <r>
    <x v="343"/>
    <x v="117"/>
    <x v="181"/>
  </r>
  <r>
    <x v="344"/>
    <x v="23"/>
    <x v="56"/>
  </r>
  <r>
    <x v="345"/>
    <x v="118"/>
    <x v="182"/>
  </r>
  <r>
    <x v="346"/>
    <x v="35"/>
    <x v="7"/>
  </r>
  <r>
    <x v="347"/>
    <x v="7"/>
    <x v="183"/>
  </r>
  <r>
    <x v="348"/>
    <x v="119"/>
    <x v="10"/>
  </r>
  <r>
    <x v="349"/>
    <x v="25"/>
    <x v="62"/>
  </r>
  <r>
    <x v="350"/>
    <x v="120"/>
    <x v="184"/>
  </r>
  <r>
    <x v="351"/>
    <x v="121"/>
    <x v="85"/>
  </r>
  <r>
    <x v="351"/>
    <x v="121"/>
    <x v="97"/>
  </r>
  <r>
    <x v="351"/>
    <x v="121"/>
    <x v="98"/>
  </r>
  <r>
    <x v="351"/>
    <x v="121"/>
    <x v="130"/>
  </r>
  <r>
    <x v="351"/>
    <x v="121"/>
    <x v="185"/>
  </r>
  <r>
    <x v="351"/>
    <x v="121"/>
    <x v="82"/>
  </r>
  <r>
    <x v="352"/>
    <x v="120"/>
    <x v="186"/>
  </r>
  <r>
    <x v="353"/>
    <x v="122"/>
    <x v="85"/>
  </r>
  <r>
    <x v="353"/>
    <x v="122"/>
    <x v="83"/>
  </r>
  <r>
    <x v="354"/>
    <x v="120"/>
    <x v="187"/>
  </r>
  <r>
    <x v="355"/>
    <x v="123"/>
    <x v="85"/>
  </r>
  <r>
    <x v="355"/>
    <x v="123"/>
    <x v="97"/>
  </r>
  <r>
    <x v="355"/>
    <x v="123"/>
    <x v="98"/>
  </r>
  <r>
    <x v="356"/>
    <x v="120"/>
    <x v="188"/>
  </r>
  <r>
    <x v="357"/>
    <x v="124"/>
    <x v="77"/>
  </r>
  <r>
    <x v="357"/>
    <x v="124"/>
    <x v="78"/>
  </r>
  <r>
    <x v="357"/>
    <x v="124"/>
    <x v="79"/>
  </r>
  <r>
    <x v="357"/>
    <x v="124"/>
    <x v="83"/>
  </r>
  <r>
    <x v="358"/>
    <x v="120"/>
    <x v="189"/>
  </r>
  <r>
    <x v="359"/>
    <x v="125"/>
    <x v="97"/>
  </r>
  <r>
    <x v="359"/>
    <x v="125"/>
    <x v="77"/>
  </r>
  <r>
    <x v="359"/>
    <x v="125"/>
    <x v="78"/>
  </r>
  <r>
    <x v="359"/>
    <x v="125"/>
    <x v="98"/>
  </r>
  <r>
    <x v="359"/>
    <x v="125"/>
    <x v="83"/>
  </r>
  <r>
    <x v="360"/>
    <x v="120"/>
    <x v="190"/>
  </r>
  <r>
    <x v="361"/>
    <x v="126"/>
    <x v="77"/>
  </r>
  <r>
    <x v="361"/>
    <x v="126"/>
    <x v="78"/>
  </r>
  <r>
    <x v="361"/>
    <x v="126"/>
    <x v="109"/>
  </r>
  <r>
    <x v="361"/>
    <x v="126"/>
    <x v="191"/>
  </r>
  <r>
    <x v="361"/>
    <x v="126"/>
    <x v="97"/>
  </r>
  <r>
    <x v="361"/>
    <x v="126"/>
    <x v="98"/>
  </r>
  <r>
    <x v="361"/>
    <x v="126"/>
    <x v="130"/>
  </r>
  <r>
    <x v="361"/>
    <x v="126"/>
    <x v="185"/>
  </r>
  <r>
    <x v="362"/>
    <x v="120"/>
    <x v="192"/>
  </r>
  <r>
    <x v="363"/>
    <x v="127"/>
    <x v="77"/>
  </r>
  <r>
    <x v="363"/>
    <x v="127"/>
    <x v="78"/>
  </r>
  <r>
    <x v="363"/>
    <x v="127"/>
    <x v="109"/>
  </r>
  <r>
    <x v="363"/>
    <x v="127"/>
    <x v="79"/>
  </r>
  <r>
    <x v="363"/>
    <x v="127"/>
    <x v="80"/>
  </r>
  <r>
    <x v="364"/>
    <x v="120"/>
    <x v="193"/>
  </r>
  <r>
    <x v="365"/>
    <x v="128"/>
    <x v="77"/>
  </r>
  <r>
    <x v="365"/>
    <x v="128"/>
    <x v="78"/>
  </r>
  <r>
    <x v="365"/>
    <x v="128"/>
    <x v="109"/>
  </r>
  <r>
    <x v="365"/>
    <x v="128"/>
    <x v="79"/>
  </r>
  <r>
    <x v="366"/>
    <x v="119"/>
    <x v="11"/>
  </r>
  <r>
    <x v="367"/>
    <x v="27"/>
    <x v="63"/>
  </r>
  <r>
    <x v="368"/>
    <x v="129"/>
    <x v="194"/>
  </r>
  <r>
    <x v="369"/>
    <x v="130"/>
    <x v="82"/>
  </r>
  <r>
    <x v="370"/>
    <x v="129"/>
    <x v="195"/>
  </r>
  <r>
    <x v="371"/>
    <x v="131"/>
    <x v="80"/>
  </r>
  <r>
    <x v="371"/>
    <x v="131"/>
    <x v="83"/>
  </r>
  <r>
    <x v="372"/>
    <x v="129"/>
    <x v="196"/>
  </r>
  <r>
    <x v="373"/>
    <x v="132"/>
    <x v="81"/>
  </r>
  <r>
    <x v="373"/>
    <x v="132"/>
    <x v="94"/>
  </r>
  <r>
    <x v="374"/>
    <x v="129"/>
    <x v="197"/>
  </r>
  <r>
    <x v="375"/>
    <x v="133"/>
    <x v="81"/>
  </r>
  <r>
    <x v="375"/>
    <x v="133"/>
    <x v="83"/>
  </r>
  <r>
    <x v="375"/>
    <x v="133"/>
    <x v="94"/>
  </r>
  <r>
    <x v="376"/>
    <x v="129"/>
    <x v="198"/>
  </r>
  <r>
    <x v="377"/>
    <x v="134"/>
    <x v="85"/>
  </r>
  <r>
    <x v="377"/>
    <x v="134"/>
    <x v="81"/>
  </r>
  <r>
    <x v="377"/>
    <x v="134"/>
    <x v="83"/>
  </r>
  <r>
    <x v="377"/>
    <x v="134"/>
    <x v="94"/>
  </r>
  <r>
    <x v="378"/>
    <x v="129"/>
    <x v="199"/>
  </r>
  <r>
    <x v="379"/>
    <x v="135"/>
    <x v="85"/>
  </r>
  <r>
    <x v="379"/>
    <x v="135"/>
    <x v="79"/>
  </r>
  <r>
    <x v="379"/>
    <x v="135"/>
    <x v="80"/>
  </r>
  <r>
    <x v="379"/>
    <x v="135"/>
    <x v="81"/>
  </r>
  <r>
    <x v="379"/>
    <x v="135"/>
    <x v="94"/>
  </r>
  <r>
    <x v="379"/>
    <x v="135"/>
    <x v="95"/>
  </r>
  <r>
    <x v="380"/>
    <x v="129"/>
    <x v="200"/>
  </r>
  <r>
    <x v="381"/>
    <x v="136"/>
    <x v="85"/>
  </r>
  <r>
    <x v="381"/>
    <x v="136"/>
    <x v="80"/>
  </r>
  <r>
    <x v="381"/>
    <x v="136"/>
    <x v="141"/>
  </r>
  <r>
    <x v="382"/>
    <x v="129"/>
    <x v="201"/>
  </r>
  <r>
    <x v="383"/>
    <x v="137"/>
    <x v="85"/>
  </r>
  <r>
    <x v="383"/>
    <x v="137"/>
    <x v="81"/>
  </r>
  <r>
    <x v="383"/>
    <x v="137"/>
    <x v="94"/>
  </r>
  <r>
    <x v="384"/>
    <x v="11"/>
    <x v="202"/>
  </r>
  <r>
    <x v="385"/>
    <x v="138"/>
    <x v="203"/>
  </r>
  <r>
    <x v="386"/>
    <x v="139"/>
    <x v="4"/>
  </r>
  <r>
    <x v="387"/>
    <x v="4"/>
    <x v="10"/>
  </r>
  <r>
    <x v="388"/>
    <x v="25"/>
    <x v="46"/>
  </r>
  <r>
    <x v="389"/>
    <x v="4"/>
    <x v="11"/>
  </r>
  <r>
    <x v="390"/>
    <x v="27"/>
    <x v="45"/>
  </r>
  <r>
    <x v="390"/>
    <x v="27"/>
    <x v="51"/>
  </r>
  <r>
    <x v="390"/>
    <x v="27"/>
    <x v="46"/>
  </r>
  <r>
    <x v="390"/>
    <x v="27"/>
    <x v="52"/>
  </r>
  <r>
    <x v="391"/>
    <x v="4"/>
    <x v="12"/>
  </r>
  <r>
    <x v="392"/>
    <x v="28"/>
    <x v="45"/>
  </r>
  <r>
    <x v="392"/>
    <x v="28"/>
    <x v="51"/>
  </r>
  <r>
    <x v="392"/>
    <x v="28"/>
    <x v="46"/>
  </r>
  <r>
    <x v="392"/>
    <x v="28"/>
    <x v="52"/>
  </r>
  <r>
    <x v="393"/>
    <x v="4"/>
    <x v="13"/>
  </r>
  <r>
    <x v="394"/>
    <x v="29"/>
    <x v="45"/>
  </r>
  <r>
    <x v="394"/>
    <x v="29"/>
    <x v="51"/>
  </r>
  <r>
    <x v="394"/>
    <x v="29"/>
    <x v="46"/>
  </r>
  <r>
    <x v="394"/>
    <x v="29"/>
    <x v="52"/>
  </r>
  <r>
    <x v="395"/>
    <x v="4"/>
    <x v="14"/>
  </r>
  <r>
    <x v="396"/>
    <x v="32"/>
    <x v="51"/>
  </r>
  <r>
    <x v="396"/>
    <x v="32"/>
    <x v="52"/>
  </r>
  <r>
    <x v="397"/>
    <x v="139"/>
    <x v="5"/>
  </r>
  <r>
    <x v="398"/>
    <x v="5"/>
    <x v="15"/>
  </r>
  <r>
    <x v="399"/>
    <x v="23"/>
    <x v="136"/>
  </r>
  <r>
    <x v="399"/>
    <x v="23"/>
    <x v="47"/>
  </r>
  <r>
    <x v="399"/>
    <x v="23"/>
    <x v="41"/>
  </r>
  <r>
    <x v="399"/>
    <x v="23"/>
    <x v="60"/>
  </r>
  <r>
    <x v="399"/>
    <x v="23"/>
    <x v="48"/>
  </r>
  <r>
    <x v="399"/>
    <x v="23"/>
    <x v="61"/>
  </r>
  <r>
    <x v="399"/>
    <x v="23"/>
    <x v="49"/>
  </r>
  <r>
    <x v="400"/>
    <x v="5"/>
    <x v="10"/>
  </r>
  <r>
    <x v="401"/>
    <x v="25"/>
    <x v="136"/>
  </r>
  <r>
    <x v="401"/>
    <x v="25"/>
    <x v="47"/>
  </r>
  <r>
    <x v="401"/>
    <x v="25"/>
    <x v="41"/>
  </r>
  <r>
    <x v="401"/>
    <x v="25"/>
    <x v="60"/>
  </r>
  <r>
    <x v="401"/>
    <x v="25"/>
    <x v="48"/>
  </r>
  <r>
    <x v="401"/>
    <x v="25"/>
    <x v="61"/>
  </r>
  <r>
    <x v="401"/>
    <x v="25"/>
    <x v="49"/>
  </r>
  <r>
    <x v="402"/>
    <x v="139"/>
    <x v="6"/>
  </r>
  <r>
    <x v="403"/>
    <x v="6"/>
    <x v="15"/>
  </r>
  <r>
    <x v="404"/>
    <x v="23"/>
    <x v="53"/>
  </r>
  <r>
    <x v="404"/>
    <x v="23"/>
    <x v="54"/>
  </r>
  <r>
    <x v="404"/>
    <x v="23"/>
    <x v="55"/>
  </r>
  <r>
    <x v="404"/>
    <x v="23"/>
    <x v="58"/>
  </r>
  <r>
    <x v="404"/>
    <x v="23"/>
    <x v="56"/>
  </r>
  <r>
    <x v="405"/>
    <x v="139"/>
    <x v="7"/>
  </r>
  <r>
    <x v="406"/>
    <x v="7"/>
    <x v="183"/>
  </r>
  <r>
    <x v="407"/>
    <x v="119"/>
    <x v="10"/>
  </r>
  <r>
    <x v="408"/>
    <x v="25"/>
    <x v="62"/>
  </r>
  <r>
    <x v="409"/>
    <x v="119"/>
    <x v="11"/>
  </r>
  <r>
    <x v="410"/>
    <x v="27"/>
    <x v="63"/>
  </r>
  <r>
    <x v="411"/>
    <x v="138"/>
    <x v="204"/>
  </r>
  <r>
    <x v="412"/>
    <x v="140"/>
    <x v="4"/>
  </r>
  <r>
    <x v="413"/>
    <x v="4"/>
    <x v="10"/>
  </r>
  <r>
    <x v="414"/>
    <x v="25"/>
    <x v="46"/>
  </r>
  <r>
    <x v="415"/>
    <x v="36"/>
    <x v="75"/>
  </r>
  <r>
    <x v="416"/>
    <x v="4"/>
    <x v="11"/>
  </r>
  <r>
    <x v="417"/>
    <x v="27"/>
    <x v="45"/>
  </r>
  <r>
    <x v="417"/>
    <x v="27"/>
    <x v="51"/>
  </r>
  <r>
    <x v="417"/>
    <x v="27"/>
    <x v="46"/>
  </r>
  <r>
    <x v="417"/>
    <x v="27"/>
    <x v="52"/>
  </r>
  <r>
    <x v="418"/>
    <x v="4"/>
    <x v="12"/>
  </r>
  <r>
    <x v="419"/>
    <x v="28"/>
    <x v="45"/>
  </r>
  <r>
    <x v="419"/>
    <x v="28"/>
    <x v="51"/>
  </r>
  <r>
    <x v="419"/>
    <x v="28"/>
    <x v="46"/>
  </r>
  <r>
    <x v="419"/>
    <x v="28"/>
    <x v="52"/>
  </r>
  <r>
    <x v="420"/>
    <x v="4"/>
    <x v="13"/>
  </r>
  <r>
    <x v="421"/>
    <x v="29"/>
    <x v="45"/>
  </r>
  <r>
    <x v="421"/>
    <x v="29"/>
    <x v="51"/>
  </r>
  <r>
    <x v="421"/>
    <x v="29"/>
    <x v="46"/>
  </r>
  <r>
    <x v="421"/>
    <x v="29"/>
    <x v="52"/>
  </r>
  <r>
    <x v="422"/>
    <x v="4"/>
    <x v="14"/>
  </r>
  <r>
    <x v="423"/>
    <x v="32"/>
    <x v="51"/>
  </r>
  <r>
    <x v="423"/>
    <x v="32"/>
    <x v="52"/>
  </r>
  <r>
    <x v="424"/>
    <x v="140"/>
    <x v="5"/>
  </r>
  <r>
    <x v="425"/>
    <x v="5"/>
    <x v="15"/>
  </r>
  <r>
    <x v="426"/>
    <x v="23"/>
    <x v="136"/>
  </r>
  <r>
    <x v="426"/>
    <x v="23"/>
    <x v="47"/>
  </r>
  <r>
    <x v="426"/>
    <x v="23"/>
    <x v="41"/>
  </r>
  <r>
    <x v="426"/>
    <x v="23"/>
    <x v="60"/>
  </r>
  <r>
    <x v="426"/>
    <x v="23"/>
    <x v="48"/>
  </r>
  <r>
    <x v="426"/>
    <x v="23"/>
    <x v="61"/>
  </r>
  <r>
    <x v="426"/>
    <x v="23"/>
    <x v="49"/>
  </r>
  <r>
    <x v="427"/>
    <x v="5"/>
    <x v="10"/>
  </r>
  <r>
    <x v="428"/>
    <x v="25"/>
    <x v="136"/>
  </r>
  <r>
    <x v="428"/>
    <x v="25"/>
    <x v="47"/>
  </r>
  <r>
    <x v="428"/>
    <x v="25"/>
    <x v="41"/>
  </r>
  <r>
    <x v="428"/>
    <x v="25"/>
    <x v="60"/>
  </r>
  <r>
    <x v="428"/>
    <x v="25"/>
    <x v="48"/>
  </r>
  <r>
    <x v="428"/>
    <x v="25"/>
    <x v="61"/>
  </r>
  <r>
    <x v="428"/>
    <x v="25"/>
    <x v="49"/>
  </r>
  <r>
    <x v="429"/>
    <x v="140"/>
    <x v="6"/>
  </r>
  <r>
    <x v="430"/>
    <x v="6"/>
    <x v="15"/>
  </r>
  <r>
    <x v="431"/>
    <x v="23"/>
    <x v="53"/>
  </r>
  <r>
    <x v="431"/>
    <x v="23"/>
    <x v="54"/>
  </r>
  <r>
    <x v="431"/>
    <x v="23"/>
    <x v="55"/>
  </r>
  <r>
    <x v="431"/>
    <x v="23"/>
    <x v="58"/>
  </r>
  <r>
    <x v="431"/>
    <x v="23"/>
    <x v="56"/>
  </r>
  <r>
    <x v="432"/>
    <x v="140"/>
    <x v="7"/>
  </r>
  <r>
    <x v="433"/>
    <x v="7"/>
    <x v="183"/>
  </r>
  <r>
    <x v="434"/>
    <x v="119"/>
    <x v="10"/>
  </r>
  <r>
    <x v="435"/>
    <x v="25"/>
    <x v="62"/>
  </r>
  <r>
    <x v="436"/>
    <x v="119"/>
    <x v="11"/>
  </r>
  <r>
    <x v="437"/>
    <x v="27"/>
    <x v="63"/>
  </r>
  <r>
    <x v="438"/>
    <x v="138"/>
    <x v="205"/>
  </r>
  <r>
    <x v="438"/>
    <x v="138"/>
    <x v="206"/>
  </r>
  <r>
    <x v="439"/>
    <x v="141"/>
    <x v="207"/>
  </r>
  <r>
    <x v="440"/>
    <x v="142"/>
    <x v="30"/>
  </r>
  <r>
    <x v="441"/>
    <x v="15"/>
    <x v="4"/>
  </r>
  <r>
    <x v="442"/>
    <x v="4"/>
    <x v="10"/>
  </r>
  <r>
    <x v="443"/>
    <x v="25"/>
    <x v="46"/>
  </r>
  <r>
    <x v="444"/>
    <x v="4"/>
    <x v="11"/>
  </r>
  <r>
    <x v="445"/>
    <x v="27"/>
    <x v="45"/>
  </r>
  <r>
    <x v="445"/>
    <x v="27"/>
    <x v="51"/>
  </r>
  <r>
    <x v="445"/>
    <x v="27"/>
    <x v="46"/>
  </r>
  <r>
    <x v="445"/>
    <x v="27"/>
    <x v="52"/>
  </r>
  <r>
    <x v="446"/>
    <x v="4"/>
    <x v="12"/>
  </r>
  <r>
    <x v="447"/>
    <x v="28"/>
    <x v="45"/>
  </r>
  <r>
    <x v="447"/>
    <x v="28"/>
    <x v="51"/>
  </r>
  <r>
    <x v="447"/>
    <x v="28"/>
    <x v="46"/>
  </r>
  <r>
    <x v="447"/>
    <x v="28"/>
    <x v="52"/>
  </r>
  <r>
    <x v="448"/>
    <x v="4"/>
    <x v="13"/>
  </r>
  <r>
    <x v="449"/>
    <x v="29"/>
    <x v="45"/>
  </r>
  <r>
    <x v="449"/>
    <x v="29"/>
    <x v="51"/>
  </r>
  <r>
    <x v="449"/>
    <x v="29"/>
    <x v="46"/>
  </r>
  <r>
    <x v="449"/>
    <x v="29"/>
    <x v="52"/>
  </r>
  <r>
    <x v="450"/>
    <x v="4"/>
    <x v="14"/>
  </r>
  <r>
    <x v="451"/>
    <x v="32"/>
    <x v="51"/>
  </r>
  <r>
    <x v="451"/>
    <x v="32"/>
    <x v="52"/>
  </r>
  <r>
    <x v="452"/>
    <x v="15"/>
    <x v="5"/>
  </r>
  <r>
    <x v="453"/>
    <x v="5"/>
    <x v="15"/>
  </r>
  <r>
    <x v="454"/>
    <x v="23"/>
    <x v="136"/>
  </r>
  <r>
    <x v="454"/>
    <x v="23"/>
    <x v="47"/>
  </r>
  <r>
    <x v="454"/>
    <x v="23"/>
    <x v="41"/>
  </r>
  <r>
    <x v="454"/>
    <x v="23"/>
    <x v="60"/>
  </r>
  <r>
    <x v="454"/>
    <x v="23"/>
    <x v="48"/>
  </r>
  <r>
    <x v="454"/>
    <x v="23"/>
    <x v="61"/>
  </r>
  <r>
    <x v="454"/>
    <x v="23"/>
    <x v="49"/>
  </r>
  <r>
    <x v="455"/>
    <x v="5"/>
    <x v="10"/>
  </r>
  <r>
    <x v="456"/>
    <x v="25"/>
    <x v="136"/>
  </r>
  <r>
    <x v="456"/>
    <x v="25"/>
    <x v="47"/>
  </r>
  <r>
    <x v="456"/>
    <x v="25"/>
    <x v="41"/>
  </r>
  <r>
    <x v="456"/>
    <x v="25"/>
    <x v="60"/>
  </r>
  <r>
    <x v="456"/>
    <x v="25"/>
    <x v="48"/>
  </r>
  <r>
    <x v="456"/>
    <x v="25"/>
    <x v="61"/>
  </r>
  <r>
    <x v="456"/>
    <x v="25"/>
    <x v="49"/>
  </r>
  <r>
    <x v="457"/>
    <x v="15"/>
    <x v="6"/>
  </r>
  <r>
    <x v="458"/>
    <x v="6"/>
    <x v="15"/>
  </r>
  <r>
    <x v="459"/>
    <x v="23"/>
    <x v="53"/>
  </r>
  <r>
    <x v="459"/>
    <x v="23"/>
    <x v="54"/>
  </r>
  <r>
    <x v="459"/>
    <x v="23"/>
    <x v="55"/>
  </r>
  <r>
    <x v="459"/>
    <x v="23"/>
    <x v="58"/>
  </r>
  <r>
    <x v="459"/>
    <x v="23"/>
    <x v="56"/>
  </r>
  <r>
    <x v="460"/>
    <x v="15"/>
    <x v="7"/>
  </r>
  <r>
    <x v="461"/>
    <x v="7"/>
    <x v="183"/>
  </r>
  <r>
    <x v="462"/>
    <x v="119"/>
    <x v="10"/>
  </r>
  <r>
    <x v="463"/>
    <x v="25"/>
    <x v="62"/>
  </r>
  <r>
    <x v="464"/>
    <x v="119"/>
    <x v="11"/>
  </r>
  <r>
    <x v="465"/>
    <x v="27"/>
    <x v="63"/>
  </r>
  <r>
    <x v="466"/>
    <x v="142"/>
    <x v="34"/>
  </r>
  <r>
    <x v="467"/>
    <x v="16"/>
    <x v="4"/>
  </r>
  <r>
    <x v="468"/>
    <x v="4"/>
    <x v="15"/>
  </r>
  <r>
    <x v="469"/>
    <x v="23"/>
    <x v="46"/>
  </r>
  <r>
    <x v="470"/>
    <x v="4"/>
    <x v="11"/>
  </r>
  <r>
    <x v="471"/>
    <x v="27"/>
    <x v="45"/>
  </r>
  <r>
    <x v="471"/>
    <x v="27"/>
    <x v="51"/>
  </r>
  <r>
    <x v="471"/>
    <x v="27"/>
    <x v="46"/>
  </r>
  <r>
    <x v="471"/>
    <x v="27"/>
    <x v="52"/>
  </r>
  <r>
    <x v="472"/>
    <x v="4"/>
    <x v="12"/>
  </r>
  <r>
    <x v="473"/>
    <x v="28"/>
    <x v="45"/>
  </r>
  <r>
    <x v="473"/>
    <x v="28"/>
    <x v="51"/>
  </r>
  <r>
    <x v="473"/>
    <x v="28"/>
    <x v="46"/>
  </r>
  <r>
    <x v="473"/>
    <x v="28"/>
    <x v="52"/>
  </r>
  <r>
    <x v="474"/>
    <x v="4"/>
    <x v="13"/>
  </r>
  <r>
    <x v="475"/>
    <x v="29"/>
    <x v="45"/>
  </r>
  <r>
    <x v="475"/>
    <x v="29"/>
    <x v="51"/>
  </r>
  <r>
    <x v="475"/>
    <x v="29"/>
    <x v="46"/>
  </r>
  <r>
    <x v="475"/>
    <x v="29"/>
    <x v="52"/>
  </r>
  <r>
    <x v="476"/>
    <x v="4"/>
    <x v="14"/>
  </r>
  <r>
    <x v="477"/>
    <x v="32"/>
    <x v="51"/>
  </r>
  <r>
    <x v="477"/>
    <x v="32"/>
    <x v="52"/>
  </r>
  <r>
    <x v="478"/>
    <x v="16"/>
    <x v="5"/>
  </r>
  <r>
    <x v="479"/>
    <x v="5"/>
    <x v="15"/>
  </r>
  <r>
    <x v="480"/>
    <x v="23"/>
    <x v="136"/>
  </r>
  <r>
    <x v="480"/>
    <x v="23"/>
    <x v="47"/>
  </r>
  <r>
    <x v="480"/>
    <x v="23"/>
    <x v="41"/>
  </r>
  <r>
    <x v="480"/>
    <x v="23"/>
    <x v="60"/>
  </r>
  <r>
    <x v="480"/>
    <x v="23"/>
    <x v="48"/>
  </r>
  <r>
    <x v="480"/>
    <x v="23"/>
    <x v="61"/>
  </r>
  <r>
    <x v="480"/>
    <x v="23"/>
    <x v="49"/>
  </r>
  <r>
    <x v="481"/>
    <x v="5"/>
    <x v="10"/>
  </r>
  <r>
    <x v="482"/>
    <x v="25"/>
    <x v="136"/>
  </r>
  <r>
    <x v="482"/>
    <x v="25"/>
    <x v="47"/>
  </r>
  <r>
    <x v="482"/>
    <x v="25"/>
    <x v="41"/>
  </r>
  <r>
    <x v="482"/>
    <x v="25"/>
    <x v="60"/>
  </r>
  <r>
    <x v="482"/>
    <x v="25"/>
    <x v="48"/>
  </r>
  <r>
    <x v="482"/>
    <x v="25"/>
    <x v="61"/>
  </r>
  <r>
    <x v="482"/>
    <x v="25"/>
    <x v="49"/>
  </r>
  <r>
    <x v="483"/>
    <x v="16"/>
    <x v="6"/>
  </r>
  <r>
    <x v="484"/>
    <x v="6"/>
    <x v="15"/>
  </r>
  <r>
    <x v="485"/>
    <x v="23"/>
    <x v="53"/>
  </r>
  <r>
    <x v="485"/>
    <x v="23"/>
    <x v="54"/>
  </r>
  <r>
    <x v="485"/>
    <x v="23"/>
    <x v="55"/>
  </r>
  <r>
    <x v="485"/>
    <x v="23"/>
    <x v="58"/>
  </r>
  <r>
    <x v="485"/>
    <x v="23"/>
    <x v="56"/>
  </r>
  <r>
    <x v="486"/>
    <x v="16"/>
    <x v="7"/>
  </r>
  <r>
    <x v="487"/>
    <x v="7"/>
    <x v="183"/>
  </r>
  <r>
    <x v="488"/>
    <x v="119"/>
    <x v="10"/>
  </r>
  <r>
    <x v="489"/>
    <x v="25"/>
    <x v="62"/>
  </r>
  <r>
    <x v="490"/>
    <x v="119"/>
    <x v="11"/>
  </r>
  <r>
    <x v="491"/>
    <x v="27"/>
    <x v="63"/>
  </r>
  <r>
    <x v="492"/>
    <x v="138"/>
    <x v="208"/>
  </r>
  <r>
    <x v="492"/>
    <x v="138"/>
    <x v="20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2CA0B7C-E993-4324-A7AF-8E99FA281CCF}" name="PivotTable1" cacheId="9" applyNumberFormats="0" applyBorderFormats="0" applyFontFormats="0" applyPatternFormats="0" applyAlignmentFormats="0" applyWidthHeightFormats="1" dataCaption="Values" updatedVersion="8" minRefreshableVersion="3" useAutoFormatting="1" itemPrintTitles="1" mergeItem="1" createdVersion="8" indent="0" compact="0" compactData="0" gridDropZones="1" multipleFieldFilters="0">
  <location ref="A3:H690" firstHeaderRow="2" firstDataRow="2" firstDataCol="2"/>
  <pivotFields count="2">
    <pivotField axis="axisRow" compact="0" outline="0" showAll="0" defaultSubtotal="0">
      <items count="143">
        <item x="11"/>
        <item x="142"/>
        <item x="110"/>
        <item x="111"/>
        <item x="112"/>
        <item x="113"/>
        <item x="108"/>
        <item x="115"/>
        <item x="116"/>
        <item x="22"/>
        <item x="26"/>
        <item x="30"/>
        <item x="31"/>
        <item x="33"/>
        <item x="13"/>
        <item x="138"/>
        <item x="141"/>
        <item x="35"/>
        <item x="10"/>
        <item x="12"/>
        <item x="14"/>
        <item x="1"/>
        <item x="0"/>
        <item x="9"/>
        <item x="3"/>
        <item x="23"/>
        <item x="25"/>
        <item x="27"/>
        <item x="28"/>
        <item x="29"/>
        <item x="32"/>
        <item x="65"/>
        <item x="54"/>
        <item x="55"/>
        <item x="38"/>
        <item x="39"/>
        <item x="66"/>
        <item x="67"/>
        <item x="56"/>
        <item x="41"/>
        <item x="57"/>
        <item x="42"/>
        <item x="43"/>
        <item x="44"/>
        <item x="68"/>
        <item x="58"/>
        <item x="45"/>
        <item x="59"/>
        <item x="46"/>
        <item x="60"/>
        <item x="47"/>
        <item x="49"/>
        <item x="61"/>
        <item x="69"/>
        <item x="50"/>
        <item x="62"/>
        <item x="70"/>
        <item x="51"/>
        <item x="63"/>
        <item x="52"/>
        <item x="71"/>
        <item x="64"/>
        <item x="53"/>
        <item x="34"/>
        <item x="19"/>
        <item x="20"/>
        <item x="18"/>
        <item x="8"/>
        <item x="15"/>
        <item x="21"/>
        <item x="75"/>
        <item x="93"/>
        <item x="76"/>
        <item x="94"/>
        <item x="77"/>
        <item x="95"/>
        <item x="81"/>
        <item x="98"/>
        <item x="78"/>
        <item x="96"/>
        <item x="73"/>
        <item x="92"/>
        <item x="82"/>
        <item x="99"/>
        <item x="79"/>
        <item x="97"/>
        <item x="87"/>
        <item x="103"/>
        <item x="84"/>
        <item x="100"/>
        <item x="85"/>
        <item x="101"/>
        <item x="102"/>
        <item x="89"/>
        <item x="104"/>
        <item x="90"/>
        <item x="105"/>
        <item x="91"/>
        <item x="106"/>
        <item x="16"/>
        <item x="2"/>
        <item x="17"/>
        <item x="140"/>
        <item x="121"/>
        <item x="122"/>
        <item x="123"/>
        <item x="124"/>
        <item x="125"/>
        <item x="126"/>
        <item x="127"/>
        <item x="128"/>
        <item x="130"/>
        <item x="131"/>
        <item x="132"/>
        <item x="133"/>
        <item x="134"/>
        <item x="135"/>
        <item x="136"/>
        <item x="137"/>
        <item x="139"/>
        <item x="6"/>
        <item x="4"/>
        <item x="5"/>
        <item x="7"/>
        <item x="107"/>
        <item x="109"/>
        <item x="114"/>
        <item x="117"/>
        <item x="118"/>
        <item x="37"/>
        <item x="40"/>
        <item x="36"/>
        <item x="48"/>
        <item x="74"/>
        <item x="24"/>
        <item x="80"/>
        <item x="72"/>
        <item x="83"/>
        <item x="86"/>
        <item x="88"/>
        <item x="120"/>
        <item x="119"/>
        <item x="129"/>
      </items>
    </pivotField>
    <pivotField axis="axisRow" compact="0" outline="0" showAll="0" defaultSubtotal="0">
      <items count="210">
        <item x="167"/>
        <item x="168"/>
        <item x="94"/>
        <item x="90"/>
        <item x="95"/>
        <item x="91"/>
        <item x="141"/>
        <item x="170"/>
        <item x="172"/>
        <item x="21"/>
        <item x="207"/>
        <item x="205"/>
        <item x="169"/>
        <item x="171"/>
        <item x="173"/>
        <item x="174"/>
        <item x="166"/>
        <item x="177"/>
        <item x="178"/>
        <item x="179"/>
        <item x="180"/>
        <item x="181"/>
        <item x="182"/>
        <item x="40"/>
        <item x="44"/>
        <item x="50"/>
        <item x="57"/>
        <item x="59"/>
        <item x="28"/>
        <item x="32"/>
        <item x="202"/>
        <item x="206"/>
        <item x="74"/>
        <item x="23"/>
        <item x="17"/>
        <item x="208"/>
        <item x="27"/>
        <item x="29"/>
        <item x="1"/>
        <item x="31"/>
        <item x="19"/>
        <item x="175"/>
        <item x="176"/>
        <item x="120"/>
        <item x="121"/>
        <item x="82"/>
        <item x="83"/>
        <item x="9"/>
        <item x="15"/>
        <item x="25"/>
        <item x="10"/>
        <item x="26"/>
        <item x="24"/>
        <item x="11"/>
        <item x="12"/>
        <item x="13"/>
        <item x="14"/>
        <item x="126"/>
        <item x="107"/>
        <item x="108"/>
        <item x="76"/>
        <item x="84"/>
        <item x="127"/>
        <item x="128"/>
        <item x="110"/>
        <item x="116"/>
        <item x="88"/>
        <item x="115"/>
        <item x="89"/>
        <item x="92"/>
        <item x="93"/>
        <item x="134"/>
        <item x="129"/>
        <item x="117"/>
        <item x="96"/>
        <item x="118"/>
        <item x="99"/>
        <item x="119"/>
        <item x="100"/>
        <item x="101"/>
        <item x="122"/>
        <item x="131"/>
        <item x="102"/>
        <item x="123"/>
        <item x="132"/>
        <item x="103"/>
        <item x="124"/>
        <item x="104"/>
        <item x="133"/>
        <item x="125"/>
        <item x="105"/>
        <item x="135"/>
        <item x="106"/>
        <item x="22"/>
        <item x="64"/>
        <item x="37"/>
        <item x="38"/>
        <item x="36"/>
        <item x="16"/>
        <item x="18"/>
        <item x="3"/>
        <item x="30"/>
        <item x="20"/>
        <item x="39"/>
        <item x="137"/>
        <item x="152"/>
        <item x="138"/>
        <item x="153"/>
        <item x="139"/>
        <item x="154"/>
        <item x="143"/>
        <item x="157"/>
        <item x="140"/>
        <item x="155"/>
        <item x="42"/>
        <item x="43"/>
        <item x="144"/>
        <item x="158"/>
        <item x="142"/>
        <item x="156"/>
        <item x="148"/>
        <item x="162"/>
        <item x="145"/>
        <item x="159"/>
        <item x="146"/>
        <item x="160"/>
        <item x="161"/>
        <item x="147"/>
        <item x="149"/>
        <item x="163"/>
        <item x="150"/>
        <item x="164"/>
        <item x="151"/>
        <item x="165"/>
        <item x="34"/>
        <item x="80"/>
        <item x="111"/>
        <item x="112"/>
        <item x="81"/>
        <item x="113"/>
        <item x="114"/>
        <item x="86"/>
        <item x="87"/>
        <item x="85"/>
        <item x="77"/>
        <item x="78"/>
        <item x="109"/>
        <item x="191"/>
        <item x="79"/>
        <item x="97"/>
        <item x="98"/>
        <item x="130"/>
        <item x="185"/>
        <item x="2"/>
        <item x="35"/>
        <item x="33"/>
        <item x="204"/>
        <item x="75"/>
        <item x="184"/>
        <item x="186"/>
        <item x="187"/>
        <item x="188"/>
        <item x="189"/>
        <item x="190"/>
        <item x="192"/>
        <item x="193"/>
        <item x="194"/>
        <item x="195"/>
        <item x="196"/>
        <item x="197"/>
        <item x="198"/>
        <item x="199"/>
        <item x="200"/>
        <item x="201"/>
        <item x="209"/>
        <item x="203"/>
        <item x="6"/>
        <item x="4"/>
        <item x="5"/>
        <item x="7"/>
        <item x="8"/>
        <item x="53"/>
        <item x="54"/>
        <item x="55"/>
        <item x="71"/>
        <item x="58"/>
        <item x="72"/>
        <item x="73"/>
        <item x="56"/>
        <item x="67"/>
        <item x="45"/>
        <item x="51"/>
        <item x="66"/>
        <item x="69"/>
        <item x="46"/>
        <item x="68"/>
        <item x="52"/>
        <item x="70"/>
        <item x="47"/>
        <item x="41"/>
        <item x="60"/>
        <item x="136"/>
        <item x="48"/>
        <item x="61"/>
        <item x="65"/>
        <item x="49"/>
        <item x="62"/>
        <item x="183"/>
        <item x="63"/>
        <item x="0"/>
      </items>
    </pivotField>
  </pivotFields>
  <rowFields count="2">
    <field x="0"/>
    <field x="1"/>
  </rowFields>
  <rowItems count="686">
    <i>
      <x/>
      <x v="30"/>
    </i>
    <i r="1">
      <x v="32"/>
    </i>
    <i r="1">
      <x v="36"/>
    </i>
    <i r="1">
      <x v="95"/>
    </i>
    <i>
      <x v="1"/>
      <x v="101"/>
    </i>
    <i r="1">
      <x v="134"/>
    </i>
    <i>
      <x v="2"/>
      <x v="7"/>
    </i>
    <i>
      <x v="3"/>
      <x v="8"/>
    </i>
    <i>
      <x v="4"/>
      <x v="8"/>
    </i>
    <i>
      <x v="5"/>
      <x v="41"/>
    </i>
    <i r="1">
      <x v="42"/>
    </i>
    <i>
      <x v="6"/>
      <x/>
    </i>
    <i r="1">
      <x v="1"/>
    </i>
    <i>
      <x v="7"/>
      <x v="41"/>
    </i>
    <i r="1">
      <x v="42"/>
    </i>
    <i>
      <x v="8"/>
      <x v="7"/>
    </i>
    <i>
      <x v="9"/>
      <x v="178"/>
    </i>
    <i>
      <x v="10"/>
      <x v="177"/>
    </i>
    <i r="1">
      <x v="178"/>
    </i>
    <i>
      <x v="11"/>
      <x v="176"/>
    </i>
    <i r="1">
      <x v="177"/>
    </i>
    <i>
      <x v="12"/>
      <x v="176"/>
    </i>
    <i r="1">
      <x v="177"/>
    </i>
    <i>
      <x v="13"/>
      <x v="178"/>
    </i>
    <i r="1">
      <x v="179"/>
    </i>
    <i>
      <x v="14"/>
      <x v="37"/>
    </i>
    <i>
      <x v="15"/>
      <x v="11"/>
    </i>
    <i r="1">
      <x v="31"/>
    </i>
    <i r="1">
      <x v="35"/>
    </i>
    <i r="1">
      <x v="156"/>
    </i>
    <i r="1">
      <x v="174"/>
    </i>
    <i r="1">
      <x v="175"/>
    </i>
    <i>
      <x v="16"/>
      <x v="10"/>
    </i>
    <i>
      <x v="17"/>
      <x v="176"/>
    </i>
    <i r="1">
      <x v="177"/>
    </i>
    <i r="1">
      <x v="178"/>
    </i>
    <i r="1">
      <x v="179"/>
    </i>
    <i>
      <x v="18"/>
      <x v="176"/>
    </i>
    <i r="1">
      <x v="177"/>
    </i>
    <i r="1">
      <x v="178"/>
    </i>
    <i r="1">
      <x v="179"/>
    </i>
    <i>
      <x v="19"/>
      <x v="28"/>
    </i>
    <i r="1">
      <x v="97"/>
    </i>
    <i r="1">
      <x v="154"/>
    </i>
    <i>
      <x v="20"/>
      <x v="101"/>
    </i>
    <i r="1">
      <x v="134"/>
    </i>
    <i>
      <x v="21"/>
      <x v="40"/>
    </i>
    <i r="1">
      <x v="47"/>
    </i>
    <i r="1">
      <x v="98"/>
    </i>
    <i r="1">
      <x v="153"/>
    </i>
    <i>
      <x v="22"/>
      <x v="38"/>
    </i>
    <i r="1">
      <x v="209"/>
    </i>
    <i>
      <x v="23"/>
      <x v="9"/>
    </i>
    <i r="1">
      <x v="33"/>
    </i>
    <i r="1">
      <x v="93"/>
    </i>
    <i r="1">
      <x v="102"/>
    </i>
    <i>
      <x v="24"/>
      <x v="100"/>
    </i>
    <i r="1">
      <x v="176"/>
    </i>
    <i r="1">
      <x v="177"/>
    </i>
    <i r="1">
      <x v="178"/>
    </i>
    <i r="1">
      <x v="179"/>
    </i>
    <i>
      <x v="25"/>
      <x v="181"/>
    </i>
    <i r="1">
      <x v="182"/>
    </i>
    <i r="1">
      <x v="183"/>
    </i>
    <i r="1">
      <x v="184"/>
    </i>
    <i r="1">
      <x v="185"/>
    </i>
    <i r="1">
      <x v="186"/>
    </i>
    <i r="1">
      <x v="187"/>
    </i>
    <i r="1">
      <x v="188"/>
    </i>
    <i r="1">
      <x v="189"/>
    </i>
    <i r="1">
      <x v="194"/>
    </i>
    <i r="1">
      <x v="198"/>
    </i>
    <i r="1">
      <x v="199"/>
    </i>
    <i r="1">
      <x v="200"/>
    </i>
    <i r="1">
      <x v="201"/>
    </i>
    <i r="1">
      <x v="202"/>
    </i>
    <i r="1">
      <x v="203"/>
    </i>
    <i r="1">
      <x v="204"/>
    </i>
    <i r="1">
      <x v="205"/>
    </i>
    <i>
      <x v="26"/>
      <x v="194"/>
    </i>
    <i r="1">
      <x v="195"/>
    </i>
    <i r="1">
      <x v="198"/>
    </i>
    <i r="1">
      <x v="199"/>
    </i>
    <i r="1">
      <x v="200"/>
    </i>
    <i r="1">
      <x v="201"/>
    </i>
    <i r="1">
      <x v="202"/>
    </i>
    <i r="1">
      <x v="203"/>
    </i>
    <i r="1">
      <x v="205"/>
    </i>
    <i r="1">
      <x v="206"/>
    </i>
    <i>
      <x v="27"/>
      <x v="190"/>
    </i>
    <i r="1">
      <x v="191"/>
    </i>
    <i r="1">
      <x v="194"/>
    </i>
    <i r="1">
      <x v="196"/>
    </i>
    <i r="1">
      <x v="208"/>
    </i>
    <i>
      <x v="28"/>
      <x v="190"/>
    </i>
    <i r="1">
      <x v="191"/>
    </i>
    <i r="1">
      <x v="192"/>
    </i>
    <i r="1">
      <x v="194"/>
    </i>
    <i r="1">
      <x v="196"/>
    </i>
    <i>
      <x v="29"/>
      <x v="190"/>
    </i>
    <i r="1">
      <x v="191"/>
    </i>
    <i r="1">
      <x v="194"/>
    </i>
    <i r="1">
      <x v="196"/>
    </i>
    <i>
      <x v="30"/>
      <x v="191"/>
    </i>
    <i r="1">
      <x v="193"/>
    </i>
    <i r="1">
      <x v="196"/>
    </i>
    <i r="1">
      <x v="197"/>
    </i>
    <i>
      <x v="31"/>
      <x v="135"/>
    </i>
    <i r="1">
      <x v="138"/>
    </i>
    <i r="1">
      <x v="141"/>
    </i>
    <i r="1">
      <x v="142"/>
    </i>
    <i r="1">
      <x v="143"/>
    </i>
    <i r="1">
      <x v="148"/>
    </i>
    <i>
      <x v="32"/>
      <x v="2"/>
    </i>
    <i r="1">
      <x v="4"/>
    </i>
    <i r="1">
      <x v="135"/>
    </i>
    <i r="1">
      <x v="138"/>
    </i>
    <i>
      <x v="33"/>
      <x v="138"/>
    </i>
    <i r="1">
      <x v="141"/>
    </i>
    <i r="1">
      <x v="142"/>
    </i>
    <i r="1">
      <x v="144"/>
    </i>
    <i r="1">
      <x v="145"/>
    </i>
    <i r="1">
      <x v="146"/>
    </i>
    <i r="1">
      <x v="149"/>
    </i>
    <i r="1">
      <x v="150"/>
    </i>
    <i>
      <x v="34"/>
      <x v="45"/>
    </i>
    <i r="1">
      <x v="46"/>
    </i>
    <i r="1">
      <x v="135"/>
    </i>
    <i r="1">
      <x v="138"/>
    </i>
    <i r="1">
      <x v="144"/>
    </i>
    <i r="1">
      <x v="145"/>
    </i>
    <i r="1">
      <x v="148"/>
    </i>
    <i>
      <x v="35"/>
      <x v="135"/>
    </i>
    <i r="1">
      <x v="138"/>
    </i>
    <i r="1">
      <x v="141"/>
    </i>
    <i r="1">
      <x v="142"/>
    </i>
    <i r="1">
      <x v="143"/>
    </i>
    <i r="1">
      <x v="148"/>
    </i>
    <i>
      <x v="36"/>
      <x v="135"/>
    </i>
    <i r="1">
      <x v="138"/>
    </i>
    <i r="1">
      <x v="141"/>
    </i>
    <i r="1">
      <x v="142"/>
    </i>
    <i r="1">
      <x v="143"/>
    </i>
    <i r="1">
      <x v="148"/>
    </i>
    <i>
      <x v="37"/>
      <x v="3"/>
    </i>
    <i r="1">
      <x v="5"/>
    </i>
    <i r="1">
      <x v="135"/>
    </i>
    <i r="1">
      <x v="138"/>
    </i>
    <i>
      <x v="38"/>
      <x v="136"/>
    </i>
    <i r="1">
      <x v="137"/>
    </i>
    <i r="1">
      <x v="139"/>
    </i>
    <i r="1">
      <x v="140"/>
    </i>
    <i r="1">
      <x v="141"/>
    </i>
    <i r="1">
      <x v="142"/>
    </i>
    <i r="1">
      <x v="143"/>
    </i>
    <i r="1">
      <x v="148"/>
    </i>
    <i>
      <x v="39"/>
      <x v="45"/>
    </i>
    <i r="1">
      <x v="46"/>
    </i>
    <i r="1">
      <x v="135"/>
    </i>
    <i r="1">
      <x v="138"/>
    </i>
    <i r="1">
      <x v="144"/>
    </i>
    <i r="1">
      <x v="145"/>
    </i>
    <i r="1">
      <x v="148"/>
    </i>
    <i>
      <x v="40"/>
      <x v="141"/>
    </i>
    <i r="1">
      <x v="142"/>
    </i>
    <i r="1">
      <x v="144"/>
    </i>
    <i r="1">
      <x v="145"/>
    </i>
    <i r="1">
      <x v="149"/>
    </i>
    <i r="1">
      <x v="150"/>
    </i>
    <i>
      <x v="41"/>
      <x v="3"/>
    </i>
    <i r="1">
      <x v="5"/>
    </i>
    <i r="1">
      <x v="143"/>
    </i>
    <i r="1">
      <x v="148"/>
    </i>
    <i>
      <x v="42"/>
      <x v="45"/>
    </i>
    <i r="1">
      <x v="46"/>
    </i>
    <i r="1">
      <x v="135"/>
    </i>
    <i r="1">
      <x v="138"/>
    </i>
    <i r="1">
      <x v="144"/>
    </i>
    <i r="1">
      <x v="145"/>
    </i>
    <i r="1">
      <x v="148"/>
    </i>
    <i>
      <x v="43"/>
      <x v="2"/>
    </i>
    <i r="1">
      <x v="4"/>
    </i>
    <i r="1">
      <x v="138"/>
    </i>
    <i r="1">
      <x v="143"/>
    </i>
    <i>
      <x v="44"/>
      <x v="45"/>
    </i>
    <i r="1">
      <x v="136"/>
    </i>
    <i r="1">
      <x v="137"/>
    </i>
    <i r="1">
      <x v="142"/>
    </i>
    <i r="1">
      <x v="143"/>
    </i>
    <i r="1">
      <x v="149"/>
    </i>
    <i r="1">
      <x v="150"/>
    </i>
    <i r="1">
      <x v="151"/>
    </i>
    <i>
      <x v="45"/>
      <x v="3"/>
    </i>
    <i r="1">
      <x v="5"/>
    </i>
    <i r="1">
      <x v="143"/>
    </i>
    <i r="1">
      <x v="148"/>
    </i>
    <i>
      <x v="46"/>
      <x v="141"/>
    </i>
    <i r="1">
      <x v="142"/>
    </i>
    <i r="1">
      <x v="144"/>
    </i>
    <i r="1">
      <x v="145"/>
    </i>
    <i r="1">
      <x v="149"/>
    </i>
    <i r="1">
      <x v="150"/>
    </i>
    <i>
      <x v="47"/>
      <x v="135"/>
    </i>
    <i r="1">
      <x v="138"/>
    </i>
    <i r="1">
      <x v="141"/>
    </i>
    <i r="1">
      <x v="142"/>
    </i>
    <i r="1">
      <x v="143"/>
    </i>
    <i r="1">
      <x v="148"/>
    </i>
    <i>
      <x v="48"/>
      <x v="45"/>
    </i>
    <i r="1">
      <x v="46"/>
    </i>
    <i r="1">
      <x v="135"/>
    </i>
    <i r="1">
      <x v="138"/>
    </i>
    <i r="1">
      <x v="148"/>
    </i>
    <i>
      <x v="49"/>
      <x v="43"/>
    </i>
    <i r="1">
      <x v="44"/>
    </i>
    <i r="1">
      <x v="135"/>
    </i>
    <i r="1">
      <x v="139"/>
    </i>
    <i r="1">
      <x v="140"/>
    </i>
    <i r="1">
      <x v="144"/>
    </i>
    <i r="1">
      <x v="145"/>
    </i>
    <i r="1">
      <x v="146"/>
    </i>
    <i r="1">
      <x v="148"/>
    </i>
    <i>
      <x v="50"/>
      <x v="135"/>
    </i>
    <i r="1">
      <x v="138"/>
    </i>
    <i r="1">
      <x v="141"/>
    </i>
    <i r="1">
      <x v="142"/>
    </i>
    <i>
      <x v="51"/>
      <x v="141"/>
    </i>
    <i r="1">
      <x v="142"/>
    </i>
    <i r="1">
      <x v="144"/>
    </i>
    <i r="1">
      <x v="145"/>
    </i>
    <i r="1">
      <x v="149"/>
    </i>
    <i r="1">
      <x v="150"/>
    </i>
    <i>
      <x v="52"/>
      <x v="2"/>
    </i>
    <i r="1">
      <x v="4"/>
    </i>
    <i r="1">
      <x v="138"/>
    </i>
    <i r="1">
      <x v="143"/>
    </i>
    <i>
      <x v="53"/>
      <x v="2"/>
    </i>
    <i r="1">
      <x v="4"/>
    </i>
    <i r="1">
      <x v="138"/>
    </i>
    <i r="1">
      <x v="143"/>
    </i>
    <i>
      <x v="54"/>
      <x v="45"/>
    </i>
    <i r="1">
      <x v="46"/>
    </i>
    <i r="1">
      <x v="135"/>
    </i>
    <i r="1">
      <x v="138"/>
    </i>
    <i r="1">
      <x v="148"/>
    </i>
    <i>
      <x v="55"/>
      <x v="45"/>
    </i>
    <i r="1">
      <x v="135"/>
    </i>
    <i r="1">
      <x v="138"/>
    </i>
    <i r="1">
      <x v="142"/>
    </i>
    <i r="1">
      <x v="148"/>
    </i>
    <i>
      <x v="56"/>
      <x v="3"/>
    </i>
    <i r="1">
      <x v="5"/>
    </i>
    <i r="1">
      <x v="138"/>
    </i>
    <i r="1">
      <x v="143"/>
    </i>
    <i>
      <x v="57"/>
      <x v="135"/>
    </i>
    <i r="1">
      <x v="138"/>
    </i>
    <i r="1">
      <x v="141"/>
    </i>
    <i r="1">
      <x v="142"/>
    </i>
    <i>
      <x v="58"/>
      <x v="2"/>
    </i>
    <i r="1">
      <x v="4"/>
    </i>
    <i r="1">
      <x v="138"/>
    </i>
    <i r="1">
      <x v="143"/>
    </i>
    <i>
      <x v="59"/>
      <x v="135"/>
    </i>
    <i r="1">
      <x v="138"/>
    </i>
    <i r="1">
      <x v="141"/>
    </i>
    <i r="1">
      <x v="142"/>
    </i>
    <i>
      <x v="60"/>
      <x v="3"/>
    </i>
    <i r="1">
      <x v="5"/>
    </i>
    <i r="1">
      <x v="135"/>
    </i>
    <i r="1">
      <x v="148"/>
    </i>
    <i>
      <x v="61"/>
      <x v="45"/>
    </i>
    <i r="1">
      <x v="46"/>
    </i>
    <i r="1">
      <x v="135"/>
    </i>
    <i r="1">
      <x v="138"/>
    </i>
    <i r="1">
      <x v="148"/>
    </i>
    <i>
      <x v="62"/>
      <x v="141"/>
    </i>
    <i r="1">
      <x v="142"/>
    </i>
    <i r="1">
      <x v="144"/>
    </i>
    <i r="1">
      <x v="145"/>
    </i>
    <i r="1">
      <x v="149"/>
    </i>
    <i r="1">
      <x v="150"/>
    </i>
    <i>
      <x v="63"/>
      <x v="23"/>
    </i>
    <i r="1">
      <x v="24"/>
    </i>
    <i r="1">
      <x v="25"/>
    </i>
    <i r="1">
      <x v="26"/>
    </i>
    <i r="1">
      <x v="27"/>
    </i>
    <i>
      <x v="64"/>
      <x v="94"/>
    </i>
    <i r="1">
      <x v="96"/>
    </i>
    <i r="1">
      <x v="103"/>
    </i>
    <i>
      <x v="65"/>
      <x v="37"/>
    </i>
    <i>
      <x v="66"/>
      <x v="37"/>
    </i>
    <i>
      <x v="67"/>
      <x v="34"/>
    </i>
    <i r="1">
      <x v="99"/>
    </i>
    <i>
      <x v="68"/>
      <x v="29"/>
    </i>
    <i r="1">
      <x v="39"/>
    </i>
    <i r="1">
      <x v="155"/>
    </i>
    <i r="1">
      <x v="176"/>
    </i>
    <i r="1">
      <x v="177"/>
    </i>
    <i r="1">
      <x v="178"/>
    </i>
    <i r="1">
      <x v="179"/>
    </i>
    <i>
      <x v="69"/>
      <x v="23"/>
    </i>
    <i r="1">
      <x v="24"/>
    </i>
    <i r="1">
      <x v="25"/>
    </i>
    <i r="1">
      <x v="26"/>
    </i>
    <i r="1">
      <x v="27"/>
    </i>
    <i>
      <x v="70"/>
      <x v="138"/>
    </i>
    <i r="1">
      <x v="141"/>
    </i>
    <i r="1">
      <x v="142"/>
    </i>
    <i r="1">
      <x v="144"/>
    </i>
    <i r="1">
      <x v="145"/>
    </i>
    <i r="1">
      <x v="146"/>
    </i>
    <i r="1">
      <x v="149"/>
    </i>
    <i r="1">
      <x v="150"/>
    </i>
    <i>
      <x v="71"/>
      <x v="138"/>
    </i>
    <i r="1">
      <x v="141"/>
    </i>
    <i r="1">
      <x v="142"/>
    </i>
    <i r="1">
      <x v="144"/>
    </i>
    <i r="1">
      <x v="145"/>
    </i>
    <i r="1">
      <x v="146"/>
    </i>
    <i r="1">
      <x v="149"/>
    </i>
    <i r="1">
      <x v="150"/>
    </i>
    <i>
      <x v="72"/>
      <x v="138"/>
    </i>
    <i r="1">
      <x v="141"/>
    </i>
    <i r="1">
      <x v="142"/>
    </i>
    <i r="1">
      <x v="144"/>
    </i>
    <i r="1">
      <x v="145"/>
    </i>
    <i r="1">
      <x v="146"/>
    </i>
    <i r="1">
      <x v="149"/>
    </i>
    <i r="1">
      <x v="150"/>
    </i>
    <i>
      <x v="73"/>
      <x v="138"/>
    </i>
    <i r="1">
      <x v="141"/>
    </i>
    <i r="1">
      <x v="142"/>
    </i>
    <i r="1">
      <x v="144"/>
    </i>
    <i r="1">
      <x v="145"/>
    </i>
    <i r="1">
      <x v="146"/>
    </i>
    <i r="1">
      <x v="149"/>
    </i>
    <i r="1">
      <x v="150"/>
    </i>
    <i>
      <x v="74"/>
      <x v="135"/>
    </i>
    <i r="1">
      <x v="141"/>
    </i>
    <i r="1">
      <x v="142"/>
    </i>
    <i r="1">
      <x v="143"/>
    </i>
    <i r="1">
      <x v="149"/>
    </i>
    <i r="1">
      <x v="150"/>
    </i>
    <i>
      <x v="75"/>
      <x v="135"/>
    </i>
    <i r="1">
      <x v="141"/>
    </i>
    <i r="1">
      <x v="142"/>
    </i>
    <i r="1">
      <x v="143"/>
    </i>
    <i r="1">
      <x v="149"/>
    </i>
    <i r="1">
      <x v="150"/>
    </i>
    <i>
      <x v="76"/>
      <x v="135"/>
    </i>
    <i r="1">
      <x v="138"/>
    </i>
    <i r="1">
      <x v="141"/>
    </i>
    <i r="1">
      <x v="142"/>
    </i>
    <i r="1">
      <x v="143"/>
    </i>
    <i r="1">
      <x v="148"/>
    </i>
    <i>
      <x v="77"/>
      <x v="135"/>
    </i>
    <i r="1">
      <x v="138"/>
    </i>
    <i r="1">
      <x v="141"/>
    </i>
    <i r="1">
      <x v="142"/>
    </i>
    <i r="1">
      <x v="143"/>
    </i>
    <i r="1">
      <x v="148"/>
    </i>
    <i>
      <x v="78"/>
      <x v="6"/>
    </i>
    <i r="1">
      <x v="136"/>
    </i>
    <i r="1">
      <x v="137"/>
    </i>
    <i r="1">
      <x v="142"/>
    </i>
    <i r="1">
      <x v="143"/>
    </i>
    <i r="1">
      <x v="148"/>
    </i>
    <i>
      <x v="79"/>
      <x v="6"/>
    </i>
    <i r="1">
      <x v="136"/>
    </i>
    <i r="1">
      <x v="137"/>
    </i>
    <i r="1">
      <x v="142"/>
    </i>
    <i r="1">
      <x v="143"/>
    </i>
    <i r="1">
      <x v="148"/>
    </i>
    <i>
      <x v="80"/>
      <x v="138"/>
    </i>
    <i r="1">
      <x v="141"/>
    </i>
    <i r="1">
      <x v="142"/>
    </i>
    <i r="1">
      <x v="144"/>
    </i>
    <i r="1">
      <x v="145"/>
    </i>
    <i r="1">
      <x v="146"/>
    </i>
    <i r="1">
      <x v="149"/>
    </i>
    <i r="1">
      <x v="150"/>
    </i>
    <i>
      <x v="81"/>
      <x v="138"/>
    </i>
    <i r="1">
      <x v="141"/>
    </i>
    <i r="1">
      <x v="142"/>
    </i>
    <i r="1">
      <x v="144"/>
    </i>
    <i r="1">
      <x v="145"/>
    </i>
    <i r="1">
      <x v="146"/>
    </i>
    <i r="1">
      <x v="149"/>
    </i>
    <i r="1">
      <x v="150"/>
    </i>
    <i>
      <x v="82"/>
      <x v="135"/>
    </i>
    <i r="1">
      <x v="138"/>
    </i>
    <i r="1">
      <x v="141"/>
    </i>
    <i r="1">
      <x v="142"/>
    </i>
    <i>
      <x v="83"/>
      <x v="135"/>
    </i>
    <i r="1">
      <x v="138"/>
    </i>
    <i r="1">
      <x v="141"/>
    </i>
    <i r="1">
      <x v="142"/>
    </i>
    <i>
      <x v="84"/>
      <x v="6"/>
    </i>
    <i r="1">
      <x v="135"/>
    </i>
    <i r="1">
      <x v="142"/>
    </i>
    <i r="1">
      <x v="144"/>
    </i>
    <i r="1">
      <x v="145"/>
    </i>
    <i r="1">
      <x v="148"/>
    </i>
    <i>
      <x v="85"/>
      <x v="6"/>
    </i>
    <i r="1">
      <x v="135"/>
    </i>
    <i r="1">
      <x v="142"/>
    </i>
    <i r="1">
      <x v="144"/>
    </i>
    <i r="1">
      <x v="145"/>
    </i>
    <i r="1">
      <x v="148"/>
    </i>
    <i>
      <x v="86"/>
      <x v="45"/>
    </i>
    <i r="1">
      <x v="46"/>
    </i>
    <i r="1">
      <x v="135"/>
    </i>
    <i r="1">
      <x v="138"/>
    </i>
    <i r="1">
      <x v="144"/>
    </i>
    <i r="1">
      <x v="145"/>
    </i>
    <i r="1">
      <x v="148"/>
    </i>
    <i>
      <x v="87"/>
      <x v="45"/>
    </i>
    <i r="1">
      <x v="46"/>
    </i>
    <i r="1">
      <x v="135"/>
    </i>
    <i r="1">
      <x v="138"/>
    </i>
    <i r="1">
      <x v="144"/>
    </i>
    <i r="1">
      <x v="145"/>
    </i>
    <i r="1">
      <x v="148"/>
    </i>
    <i>
      <x v="88"/>
      <x v="138"/>
    </i>
    <i r="1">
      <x v="141"/>
    </i>
    <i r="1">
      <x v="142"/>
    </i>
    <i r="1">
      <x v="144"/>
    </i>
    <i r="1">
      <x v="145"/>
    </i>
    <i r="1">
      <x v="146"/>
    </i>
    <i r="1">
      <x v="149"/>
    </i>
    <i r="1">
      <x v="150"/>
    </i>
    <i>
      <x v="89"/>
      <x v="138"/>
    </i>
    <i r="1">
      <x v="141"/>
    </i>
    <i r="1">
      <x v="142"/>
    </i>
    <i r="1">
      <x v="144"/>
    </i>
    <i r="1">
      <x v="145"/>
    </i>
    <i r="1">
      <x v="146"/>
    </i>
    <i r="1">
      <x v="149"/>
    </i>
    <i r="1">
      <x v="150"/>
    </i>
    <i>
      <x v="90"/>
      <x v="45"/>
    </i>
    <i r="1">
      <x v="46"/>
    </i>
    <i r="1">
      <x v="135"/>
    </i>
    <i r="1">
      <x v="138"/>
    </i>
    <i r="1">
      <x v="148"/>
    </i>
    <i>
      <x v="91"/>
      <x v="45"/>
    </i>
    <i r="1">
      <x v="46"/>
    </i>
    <i r="1">
      <x v="135"/>
    </i>
    <i r="1">
      <x v="138"/>
    </i>
    <i r="1">
      <x v="148"/>
    </i>
    <i>
      <x v="92"/>
      <x v="2"/>
    </i>
    <i r="1">
      <x v="4"/>
    </i>
    <i r="1">
      <x v="138"/>
    </i>
    <i r="1">
      <x v="143"/>
    </i>
    <i>
      <x v="93"/>
      <x v="135"/>
    </i>
    <i r="1">
      <x v="138"/>
    </i>
    <i r="1">
      <x v="141"/>
    </i>
    <i r="1">
      <x v="142"/>
    </i>
    <i>
      <x v="94"/>
      <x v="135"/>
    </i>
    <i r="1">
      <x v="138"/>
    </i>
    <i r="1">
      <x v="141"/>
    </i>
    <i r="1">
      <x v="142"/>
    </i>
    <i>
      <x v="95"/>
      <x v="138"/>
    </i>
    <i r="1">
      <x v="141"/>
    </i>
    <i r="1">
      <x v="142"/>
    </i>
    <i r="1">
      <x v="144"/>
    </i>
    <i r="1">
      <x v="145"/>
    </i>
    <i r="1">
      <x v="146"/>
    </i>
    <i r="1">
      <x v="149"/>
    </i>
    <i r="1">
      <x v="150"/>
    </i>
    <i>
      <x v="96"/>
      <x v="138"/>
    </i>
    <i r="1">
      <x v="141"/>
    </i>
    <i r="1">
      <x v="142"/>
    </i>
    <i r="1">
      <x v="144"/>
    </i>
    <i r="1">
      <x v="145"/>
    </i>
    <i r="1">
      <x v="146"/>
    </i>
    <i r="1">
      <x v="149"/>
    </i>
    <i r="1">
      <x v="150"/>
    </i>
    <i>
      <x v="97"/>
      <x v="6"/>
    </i>
    <i r="1">
      <x v="136"/>
    </i>
    <i r="1">
      <x v="137"/>
    </i>
    <i r="1">
      <x v="142"/>
    </i>
    <i r="1">
      <x v="143"/>
    </i>
    <i r="1">
      <x v="148"/>
    </i>
    <i>
      <x v="98"/>
      <x v="6"/>
    </i>
    <i r="1">
      <x v="136"/>
    </i>
    <i r="1">
      <x v="137"/>
    </i>
    <i r="1">
      <x v="142"/>
    </i>
    <i r="1">
      <x v="143"/>
    </i>
    <i r="1">
      <x v="148"/>
    </i>
    <i>
      <x v="99"/>
      <x v="29"/>
    </i>
    <i r="1">
      <x v="39"/>
    </i>
    <i r="1">
      <x v="155"/>
    </i>
    <i r="1">
      <x v="176"/>
    </i>
    <i r="1">
      <x v="177"/>
    </i>
    <i r="1">
      <x v="178"/>
    </i>
    <i r="1">
      <x v="179"/>
    </i>
    <i>
      <x v="100"/>
      <x v="100"/>
    </i>
    <i r="1">
      <x v="176"/>
    </i>
    <i r="1">
      <x v="177"/>
    </i>
    <i r="1">
      <x v="178"/>
    </i>
    <i r="1">
      <x v="179"/>
    </i>
    <i r="1">
      <x v="180"/>
    </i>
    <i>
      <x v="101"/>
      <x v="37"/>
    </i>
    <i>
      <x v="102"/>
      <x v="176"/>
    </i>
    <i r="1">
      <x v="177"/>
    </i>
    <i r="1">
      <x v="178"/>
    </i>
    <i r="1">
      <x v="179"/>
    </i>
    <i>
      <x v="103"/>
      <x v="45"/>
    </i>
    <i r="1">
      <x v="143"/>
    </i>
    <i r="1">
      <x v="149"/>
    </i>
    <i r="1">
      <x v="150"/>
    </i>
    <i r="1">
      <x v="151"/>
    </i>
    <i r="1">
      <x v="152"/>
    </i>
    <i>
      <x v="104"/>
      <x v="46"/>
    </i>
    <i r="1">
      <x v="143"/>
    </i>
    <i>
      <x v="105"/>
      <x v="143"/>
    </i>
    <i r="1">
      <x v="149"/>
    </i>
    <i r="1">
      <x v="150"/>
    </i>
    <i>
      <x v="106"/>
      <x v="46"/>
    </i>
    <i r="1">
      <x v="144"/>
    </i>
    <i r="1">
      <x v="145"/>
    </i>
    <i r="1">
      <x v="148"/>
    </i>
    <i>
      <x v="107"/>
      <x v="46"/>
    </i>
    <i r="1">
      <x v="144"/>
    </i>
    <i r="1">
      <x v="145"/>
    </i>
    <i r="1">
      <x v="149"/>
    </i>
    <i r="1">
      <x v="150"/>
    </i>
    <i>
      <x v="108"/>
      <x v="144"/>
    </i>
    <i r="1">
      <x v="145"/>
    </i>
    <i r="1">
      <x v="146"/>
    </i>
    <i r="1">
      <x v="147"/>
    </i>
    <i r="1">
      <x v="149"/>
    </i>
    <i r="1">
      <x v="150"/>
    </i>
    <i r="1">
      <x v="151"/>
    </i>
    <i r="1">
      <x v="152"/>
    </i>
    <i>
      <x v="109"/>
      <x v="135"/>
    </i>
    <i r="1">
      <x v="144"/>
    </i>
    <i r="1">
      <x v="145"/>
    </i>
    <i r="1">
      <x v="146"/>
    </i>
    <i r="1">
      <x v="148"/>
    </i>
    <i>
      <x v="110"/>
      <x v="144"/>
    </i>
    <i r="1">
      <x v="145"/>
    </i>
    <i r="1">
      <x v="146"/>
    </i>
    <i r="1">
      <x v="148"/>
    </i>
    <i>
      <x v="111"/>
      <x v="45"/>
    </i>
    <i>
      <x v="112"/>
      <x v="46"/>
    </i>
    <i r="1">
      <x v="135"/>
    </i>
    <i>
      <x v="113"/>
      <x v="2"/>
    </i>
    <i r="1">
      <x v="138"/>
    </i>
    <i>
      <x v="114"/>
      <x v="2"/>
    </i>
    <i r="1">
      <x v="46"/>
    </i>
    <i r="1">
      <x v="138"/>
    </i>
    <i>
      <x v="115"/>
      <x v="2"/>
    </i>
    <i r="1">
      <x v="46"/>
    </i>
    <i r="1">
      <x v="138"/>
    </i>
    <i r="1">
      <x v="143"/>
    </i>
    <i>
      <x v="116"/>
      <x v="2"/>
    </i>
    <i r="1">
      <x v="4"/>
    </i>
    <i r="1">
      <x v="135"/>
    </i>
    <i r="1">
      <x v="138"/>
    </i>
    <i r="1">
      <x v="143"/>
    </i>
    <i r="1">
      <x v="148"/>
    </i>
    <i>
      <x v="117"/>
      <x v="6"/>
    </i>
    <i r="1">
      <x v="135"/>
    </i>
    <i r="1">
      <x v="143"/>
    </i>
    <i>
      <x v="118"/>
      <x v="2"/>
    </i>
    <i r="1">
      <x v="138"/>
    </i>
    <i r="1">
      <x v="143"/>
    </i>
    <i>
      <x v="119"/>
      <x v="176"/>
    </i>
    <i r="1">
      <x v="177"/>
    </i>
    <i r="1">
      <x v="178"/>
    </i>
    <i r="1">
      <x v="179"/>
    </i>
    <i>
      <x v="120"/>
      <x v="48"/>
    </i>
    <i>
      <x v="121"/>
      <x v="48"/>
    </i>
    <i r="1">
      <x v="50"/>
    </i>
    <i r="1">
      <x v="52"/>
    </i>
    <i r="1">
      <x v="53"/>
    </i>
    <i r="1">
      <x v="54"/>
    </i>
    <i r="1">
      <x v="55"/>
    </i>
    <i r="1">
      <x v="56"/>
    </i>
    <i>
      <x v="122"/>
      <x v="48"/>
    </i>
    <i r="1">
      <x v="49"/>
    </i>
    <i r="1">
      <x v="50"/>
    </i>
    <i r="1">
      <x v="51"/>
    </i>
    <i>
      <x v="123"/>
      <x v="50"/>
    </i>
    <i r="1">
      <x v="53"/>
    </i>
    <i r="1">
      <x v="207"/>
    </i>
    <i>
      <x v="124"/>
      <x v="16"/>
    </i>
    <i>
      <x v="125"/>
      <x v="12"/>
    </i>
    <i r="1">
      <x v="13"/>
    </i>
    <i r="1">
      <x v="14"/>
    </i>
    <i r="1">
      <x v="15"/>
    </i>
    <i>
      <x v="126"/>
      <x v="17"/>
    </i>
    <i r="1">
      <x v="18"/>
    </i>
    <i r="1">
      <x v="19"/>
    </i>
    <i>
      <x v="127"/>
      <x v="20"/>
    </i>
    <i r="1">
      <x v="21"/>
    </i>
    <i>
      <x v="128"/>
      <x v="22"/>
    </i>
    <i>
      <x v="129"/>
      <x v="57"/>
    </i>
    <i r="1">
      <x v="58"/>
    </i>
    <i r="1">
      <x v="59"/>
    </i>
    <i r="1">
      <x v="60"/>
    </i>
    <i r="1">
      <x v="61"/>
    </i>
    <i>
      <x v="130"/>
      <x v="62"/>
    </i>
    <i r="1">
      <x v="63"/>
    </i>
    <i r="1">
      <x v="64"/>
    </i>
    <i r="1">
      <x v="65"/>
    </i>
    <i r="1">
      <x v="66"/>
    </i>
    <i r="1">
      <x v="67"/>
    </i>
    <i r="1">
      <x v="68"/>
    </i>
    <i r="1">
      <x v="69"/>
    </i>
    <i r="1">
      <x v="70"/>
    </i>
    <i r="1">
      <x v="71"/>
    </i>
    <i>
      <x v="131"/>
      <x v="72"/>
    </i>
    <i r="1">
      <x v="73"/>
    </i>
    <i r="1">
      <x v="74"/>
    </i>
    <i r="1">
      <x v="75"/>
    </i>
    <i r="1">
      <x v="76"/>
    </i>
    <i r="1">
      <x v="77"/>
    </i>
    <i r="1">
      <x v="78"/>
    </i>
    <i r="1">
      <x v="157"/>
    </i>
    <i>
      <x v="132"/>
      <x v="79"/>
    </i>
    <i r="1">
      <x v="80"/>
    </i>
    <i r="1">
      <x v="81"/>
    </i>
    <i r="1">
      <x v="82"/>
    </i>
    <i r="1">
      <x v="83"/>
    </i>
    <i r="1">
      <x v="84"/>
    </i>
    <i r="1">
      <x v="85"/>
    </i>
    <i r="1">
      <x v="86"/>
    </i>
    <i r="1">
      <x v="87"/>
    </i>
    <i r="1">
      <x v="88"/>
    </i>
    <i r="1">
      <x v="89"/>
    </i>
    <i r="1">
      <x v="90"/>
    </i>
    <i r="1">
      <x v="91"/>
    </i>
    <i r="1">
      <x v="92"/>
    </i>
    <i>
      <x v="133"/>
      <x v="104"/>
    </i>
    <i r="1">
      <x v="105"/>
    </i>
    <i r="1">
      <x v="106"/>
    </i>
    <i r="1">
      <x v="107"/>
    </i>
    <i r="1">
      <x v="108"/>
    </i>
    <i r="1">
      <x v="109"/>
    </i>
    <i>
      <x v="134"/>
      <x v="112"/>
    </i>
    <i r="1">
      <x v="113"/>
    </i>
    <i r="1">
      <x v="114"/>
    </i>
    <i r="1">
      <x v="115"/>
    </i>
    <i r="1">
      <x v="118"/>
    </i>
    <i r="1">
      <x v="119"/>
    </i>
    <i>
      <x v="135"/>
      <x v="110"/>
    </i>
    <i r="1">
      <x v="111"/>
    </i>
    <i r="1">
      <x v="116"/>
    </i>
    <i r="1">
      <x v="117"/>
    </i>
    <i>
      <x v="136"/>
      <x v="114"/>
    </i>
    <i r="1">
      <x v="115"/>
    </i>
    <i>
      <x v="137"/>
      <x v="122"/>
    </i>
    <i r="1">
      <x v="123"/>
    </i>
    <i r="1">
      <x v="124"/>
    </i>
    <i r="1">
      <x v="125"/>
    </i>
    <i r="1">
      <x v="126"/>
    </i>
    <i r="1">
      <x v="127"/>
    </i>
    <i>
      <x v="138"/>
      <x v="120"/>
    </i>
    <i r="1">
      <x v="121"/>
    </i>
    <i>
      <x v="139"/>
      <x v="128"/>
    </i>
    <i r="1">
      <x v="129"/>
    </i>
    <i r="1">
      <x v="130"/>
    </i>
    <i r="1">
      <x v="131"/>
    </i>
    <i r="1">
      <x v="132"/>
    </i>
    <i r="1">
      <x v="133"/>
    </i>
    <i>
      <x v="140"/>
      <x v="158"/>
    </i>
    <i r="1">
      <x v="159"/>
    </i>
    <i r="1">
      <x v="160"/>
    </i>
    <i r="1">
      <x v="161"/>
    </i>
    <i r="1">
      <x v="162"/>
    </i>
    <i r="1">
      <x v="163"/>
    </i>
    <i r="1">
      <x v="164"/>
    </i>
    <i r="1">
      <x v="165"/>
    </i>
    <i>
      <x v="141"/>
      <x v="50"/>
    </i>
    <i r="1">
      <x v="53"/>
    </i>
    <i>
      <x v="142"/>
      <x v="166"/>
    </i>
    <i r="1">
      <x v="167"/>
    </i>
    <i r="1">
      <x v="168"/>
    </i>
    <i r="1">
      <x v="169"/>
    </i>
    <i r="1">
      <x v="170"/>
    </i>
    <i r="1">
      <x v="171"/>
    </i>
    <i r="1">
      <x v="172"/>
    </i>
    <i r="1">
      <x v="173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43D4909-E093-4429-893B-E4FA5A1B3C6A}" name="PivotTable2" cacheId="15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compact="0" compactData="0" gridDropZones="1" multipleFieldFilters="0">
  <location ref="A3:I1023" firstHeaderRow="2" firstDataRow="2" firstDataCol="3"/>
  <pivotFields count="3">
    <pivotField axis="axisRow" compact="0" outline="0" showAll="0" defaultSubtotal="0">
      <items count="49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</items>
    </pivotField>
    <pivotField axis="axisRow" compact="0" outline="0" showAll="0" defaultSubtotal="0">
      <items count="143">
        <item x="11"/>
        <item x="142"/>
        <item x="110"/>
        <item x="111"/>
        <item x="112"/>
        <item x="113"/>
        <item x="108"/>
        <item x="115"/>
        <item x="116"/>
        <item x="22"/>
        <item x="26"/>
        <item x="30"/>
        <item x="31"/>
        <item x="33"/>
        <item x="13"/>
        <item x="138"/>
        <item x="141"/>
        <item x="35"/>
        <item x="10"/>
        <item x="12"/>
        <item x="14"/>
        <item x="1"/>
        <item x="0"/>
        <item x="9"/>
        <item x="3"/>
        <item x="23"/>
        <item x="25"/>
        <item x="27"/>
        <item x="28"/>
        <item x="29"/>
        <item x="32"/>
        <item x="65"/>
        <item x="54"/>
        <item x="55"/>
        <item x="38"/>
        <item x="39"/>
        <item x="66"/>
        <item x="67"/>
        <item x="56"/>
        <item x="41"/>
        <item x="57"/>
        <item x="42"/>
        <item x="43"/>
        <item x="44"/>
        <item x="68"/>
        <item x="58"/>
        <item x="45"/>
        <item x="59"/>
        <item x="46"/>
        <item x="60"/>
        <item x="47"/>
        <item x="49"/>
        <item x="61"/>
        <item x="69"/>
        <item x="50"/>
        <item x="62"/>
        <item x="70"/>
        <item x="51"/>
        <item x="63"/>
        <item x="52"/>
        <item x="71"/>
        <item x="64"/>
        <item x="53"/>
        <item x="34"/>
        <item x="19"/>
        <item x="20"/>
        <item x="18"/>
        <item x="8"/>
        <item x="15"/>
        <item x="21"/>
        <item x="75"/>
        <item x="93"/>
        <item x="76"/>
        <item x="94"/>
        <item x="77"/>
        <item x="95"/>
        <item x="81"/>
        <item x="98"/>
        <item x="78"/>
        <item x="96"/>
        <item x="73"/>
        <item x="92"/>
        <item x="82"/>
        <item x="99"/>
        <item x="79"/>
        <item x="97"/>
        <item x="87"/>
        <item x="103"/>
        <item x="84"/>
        <item x="100"/>
        <item x="85"/>
        <item x="101"/>
        <item x="102"/>
        <item x="89"/>
        <item x="104"/>
        <item x="90"/>
        <item x="105"/>
        <item x="91"/>
        <item x="106"/>
        <item x="16"/>
        <item x="2"/>
        <item x="17"/>
        <item x="140"/>
        <item x="121"/>
        <item x="122"/>
        <item x="123"/>
        <item x="124"/>
        <item x="125"/>
        <item x="126"/>
        <item x="127"/>
        <item x="128"/>
        <item x="130"/>
        <item x="131"/>
        <item x="132"/>
        <item x="133"/>
        <item x="134"/>
        <item x="135"/>
        <item x="136"/>
        <item x="137"/>
        <item x="139"/>
        <item x="6"/>
        <item x="4"/>
        <item x="5"/>
        <item x="7"/>
        <item x="107"/>
        <item x="109"/>
        <item x="114"/>
        <item x="117"/>
        <item x="118"/>
        <item x="37"/>
        <item x="40"/>
        <item x="36"/>
        <item x="48"/>
        <item x="74"/>
        <item x="24"/>
        <item x="80"/>
        <item x="72"/>
        <item x="83"/>
        <item x="86"/>
        <item x="88"/>
        <item x="120"/>
        <item x="119"/>
        <item x="129"/>
      </items>
    </pivotField>
    <pivotField axis="axisRow" compact="0" outline="0" showAll="0" defaultSubtotal="0">
      <items count="210">
        <item x="167"/>
        <item x="168"/>
        <item x="94"/>
        <item x="90"/>
        <item x="95"/>
        <item x="91"/>
        <item x="141"/>
        <item x="170"/>
        <item x="172"/>
        <item x="21"/>
        <item x="207"/>
        <item x="205"/>
        <item x="169"/>
        <item x="171"/>
        <item x="173"/>
        <item x="174"/>
        <item x="166"/>
        <item x="177"/>
        <item x="178"/>
        <item x="179"/>
        <item x="180"/>
        <item x="181"/>
        <item x="182"/>
        <item x="40"/>
        <item x="44"/>
        <item x="50"/>
        <item x="57"/>
        <item x="59"/>
        <item x="28"/>
        <item x="32"/>
        <item x="202"/>
        <item x="206"/>
        <item x="74"/>
        <item x="23"/>
        <item x="17"/>
        <item x="208"/>
        <item x="27"/>
        <item x="29"/>
        <item x="1"/>
        <item x="31"/>
        <item x="19"/>
        <item x="175"/>
        <item x="176"/>
        <item x="120"/>
        <item x="121"/>
        <item x="82"/>
        <item x="83"/>
        <item x="9"/>
        <item x="15"/>
        <item x="25"/>
        <item x="10"/>
        <item x="26"/>
        <item x="24"/>
        <item x="11"/>
        <item x="12"/>
        <item x="13"/>
        <item x="14"/>
        <item x="126"/>
        <item x="107"/>
        <item x="108"/>
        <item x="76"/>
        <item x="84"/>
        <item x="127"/>
        <item x="128"/>
        <item x="110"/>
        <item x="116"/>
        <item x="88"/>
        <item x="115"/>
        <item x="89"/>
        <item x="92"/>
        <item x="93"/>
        <item x="134"/>
        <item x="129"/>
        <item x="117"/>
        <item x="96"/>
        <item x="118"/>
        <item x="99"/>
        <item x="119"/>
        <item x="100"/>
        <item x="101"/>
        <item x="122"/>
        <item x="131"/>
        <item x="102"/>
        <item x="123"/>
        <item x="132"/>
        <item x="103"/>
        <item x="124"/>
        <item x="104"/>
        <item x="133"/>
        <item x="125"/>
        <item x="105"/>
        <item x="135"/>
        <item x="106"/>
        <item x="22"/>
        <item x="64"/>
        <item x="37"/>
        <item x="38"/>
        <item x="36"/>
        <item x="16"/>
        <item x="18"/>
        <item x="3"/>
        <item x="30"/>
        <item x="20"/>
        <item x="39"/>
        <item x="137"/>
        <item x="152"/>
        <item x="138"/>
        <item x="153"/>
        <item x="139"/>
        <item x="154"/>
        <item x="143"/>
        <item x="157"/>
        <item x="140"/>
        <item x="155"/>
        <item x="42"/>
        <item x="43"/>
        <item x="144"/>
        <item x="158"/>
        <item x="142"/>
        <item x="156"/>
        <item x="148"/>
        <item x="162"/>
        <item x="145"/>
        <item x="159"/>
        <item x="146"/>
        <item x="160"/>
        <item x="161"/>
        <item x="147"/>
        <item x="149"/>
        <item x="163"/>
        <item x="150"/>
        <item x="164"/>
        <item x="151"/>
        <item x="165"/>
        <item x="34"/>
        <item x="80"/>
        <item x="111"/>
        <item x="112"/>
        <item x="81"/>
        <item x="113"/>
        <item x="114"/>
        <item x="86"/>
        <item x="87"/>
        <item x="85"/>
        <item x="77"/>
        <item x="78"/>
        <item x="109"/>
        <item x="191"/>
        <item x="79"/>
        <item x="97"/>
        <item x="98"/>
        <item x="130"/>
        <item x="185"/>
        <item x="2"/>
        <item x="35"/>
        <item x="33"/>
        <item x="204"/>
        <item x="75"/>
        <item x="184"/>
        <item x="186"/>
        <item x="187"/>
        <item x="188"/>
        <item x="189"/>
        <item x="190"/>
        <item x="192"/>
        <item x="193"/>
        <item x="194"/>
        <item x="195"/>
        <item x="196"/>
        <item x="197"/>
        <item x="198"/>
        <item x="199"/>
        <item x="200"/>
        <item x="201"/>
        <item x="209"/>
        <item x="203"/>
        <item x="6"/>
        <item x="4"/>
        <item x="5"/>
        <item x="7"/>
        <item x="8"/>
        <item x="53"/>
        <item x="54"/>
        <item x="55"/>
        <item x="71"/>
        <item x="58"/>
        <item x="72"/>
        <item x="73"/>
        <item x="56"/>
        <item x="67"/>
        <item x="45"/>
        <item x="51"/>
        <item x="66"/>
        <item x="69"/>
        <item x="46"/>
        <item x="68"/>
        <item x="52"/>
        <item x="70"/>
        <item x="47"/>
        <item x="41"/>
        <item x="60"/>
        <item x="136"/>
        <item x="48"/>
        <item x="61"/>
        <item x="65"/>
        <item x="49"/>
        <item x="62"/>
        <item x="183"/>
        <item x="63"/>
        <item x="0"/>
      </items>
    </pivotField>
  </pivotFields>
  <rowFields count="3">
    <field x="1"/>
    <field x="0"/>
    <field x="2"/>
  </rowFields>
  <rowItems count="1019">
    <i>
      <x/>
      <x v="24"/>
      <x v="36"/>
    </i>
    <i r="1">
      <x v="40"/>
      <x v="95"/>
    </i>
    <i r="1">
      <x v="154"/>
      <x v="32"/>
    </i>
    <i r="1">
      <x v="384"/>
      <x v="30"/>
    </i>
    <i>
      <x v="1"/>
      <x v="440"/>
      <x v="101"/>
    </i>
    <i r="1">
      <x v="466"/>
      <x v="134"/>
    </i>
    <i>
      <x v="2"/>
      <x v="329"/>
      <x v="7"/>
    </i>
    <i>
      <x v="3"/>
      <x v="331"/>
      <x v="8"/>
    </i>
    <i>
      <x v="4"/>
      <x v="333"/>
      <x v="8"/>
    </i>
    <i>
      <x v="5"/>
      <x v="335"/>
      <x v="41"/>
    </i>
    <i r="2">
      <x v="42"/>
    </i>
    <i>
      <x v="6"/>
      <x v="326"/>
      <x/>
    </i>
    <i r="2">
      <x v="1"/>
    </i>
    <i>
      <x v="7"/>
      <x v="338"/>
      <x v="41"/>
    </i>
    <i r="2">
      <x v="42"/>
    </i>
    <i>
      <x v="8"/>
      <x v="340"/>
      <x v="7"/>
    </i>
    <i>
      <x v="9"/>
      <x v="46"/>
      <x v="178"/>
    </i>
    <i r="1">
      <x v="101"/>
      <x v="178"/>
    </i>
    <i>
      <x v="10"/>
      <x v="54"/>
      <x v="177"/>
    </i>
    <i r="1">
      <x v="61"/>
      <x v="178"/>
    </i>
    <i r="1">
      <x v="109"/>
      <x v="177"/>
    </i>
    <i r="1">
      <x v="116"/>
      <x v="178"/>
    </i>
    <i>
      <x v="11"/>
      <x v="67"/>
      <x v="177"/>
    </i>
    <i r="1">
      <x v="74"/>
      <x v="176"/>
    </i>
    <i r="1">
      <x v="122"/>
      <x v="177"/>
    </i>
    <i r="1">
      <x v="129"/>
      <x v="176"/>
    </i>
    <i>
      <x v="12"/>
      <x v="78"/>
      <x v="177"/>
    </i>
    <i r="1">
      <x v="85"/>
      <x v="176"/>
    </i>
    <i r="1">
      <x v="133"/>
      <x v="177"/>
    </i>
    <i r="1">
      <x v="140"/>
      <x v="176"/>
    </i>
    <i>
      <x v="13"/>
      <x v="89"/>
      <x v="178"/>
    </i>
    <i r="1">
      <x v="94"/>
      <x v="179"/>
    </i>
    <i r="1">
      <x v="144"/>
      <x v="178"/>
    </i>
    <i r="1">
      <x v="149"/>
      <x v="179"/>
    </i>
    <i>
      <x v="14"/>
      <x v="26"/>
      <x v="37"/>
    </i>
    <i>
      <x v="15"/>
      <x v="385"/>
      <x v="175"/>
    </i>
    <i r="1">
      <x v="411"/>
      <x v="156"/>
    </i>
    <i r="1">
      <x v="438"/>
      <x v="11"/>
    </i>
    <i r="2">
      <x v="31"/>
    </i>
    <i r="1">
      <x v="492"/>
      <x v="35"/>
    </i>
    <i r="2">
      <x v="174"/>
    </i>
    <i>
      <x v="16"/>
      <x v="439"/>
      <x v="10"/>
    </i>
    <i>
      <x v="17"/>
      <x v="155"/>
      <x v="177"/>
    </i>
    <i r="1">
      <x v="246"/>
      <x v="178"/>
    </i>
    <i r="1">
      <x v="322"/>
      <x v="176"/>
    </i>
    <i r="1">
      <x v="346"/>
      <x v="179"/>
    </i>
    <i>
      <x v="18"/>
      <x v="16"/>
      <x v="177"/>
    </i>
    <i r="1">
      <x v="18"/>
      <x v="178"/>
    </i>
    <i r="1">
      <x v="20"/>
      <x v="176"/>
    </i>
    <i r="1">
      <x v="22"/>
      <x v="179"/>
    </i>
    <i>
      <x v="19"/>
      <x v="25"/>
      <x v="28"/>
    </i>
    <i r="1">
      <x v="31"/>
      <x v="154"/>
    </i>
    <i r="1">
      <x v="37"/>
      <x v="97"/>
    </i>
    <i>
      <x v="20"/>
      <x v="27"/>
      <x v="101"/>
    </i>
    <i r="1">
      <x v="29"/>
      <x v="134"/>
    </i>
    <i r="1">
      <x v="33"/>
      <x v="101"/>
    </i>
    <i r="1">
      <x v="35"/>
      <x v="134"/>
    </i>
    <i r="1">
      <x v="39"/>
      <x v="101"/>
    </i>
    <i r="2">
      <x v="134"/>
    </i>
    <i r="1">
      <x v="43"/>
      <x v="101"/>
    </i>
    <i r="2">
      <x v="134"/>
    </i>
    <i>
      <x v="21"/>
      <x v="1"/>
      <x v="153"/>
    </i>
    <i r="1">
      <x v="3"/>
      <x v="47"/>
    </i>
    <i r="1">
      <x v="12"/>
      <x v="98"/>
    </i>
    <i r="1">
      <x v="14"/>
      <x v="40"/>
    </i>
    <i>
      <x v="22"/>
      <x/>
      <x v="38"/>
    </i>
    <i r="2">
      <x v="209"/>
    </i>
    <i>
      <x v="23"/>
      <x v="15"/>
      <x v="9"/>
    </i>
    <i r="2">
      <x v="33"/>
    </i>
    <i r="2">
      <x v="93"/>
    </i>
    <i r="2">
      <x v="102"/>
    </i>
    <i>
      <x v="24"/>
      <x v="4"/>
      <x v="100"/>
    </i>
    <i r="2">
      <x v="177"/>
    </i>
    <i r="1">
      <x v="6"/>
      <x v="178"/>
    </i>
    <i r="1">
      <x v="8"/>
      <x v="176"/>
    </i>
    <i r="1">
      <x v="10"/>
      <x v="179"/>
    </i>
    <i>
      <x v="25"/>
      <x v="48"/>
      <x v="199"/>
    </i>
    <i r="1">
      <x v="63"/>
      <x v="198"/>
    </i>
    <i r="2">
      <x v="199"/>
    </i>
    <i r="2">
      <x v="202"/>
    </i>
    <i r="2">
      <x v="205"/>
    </i>
    <i r="1">
      <x v="76"/>
      <x v="181"/>
    </i>
    <i r="2">
      <x v="182"/>
    </i>
    <i r="2">
      <x v="183"/>
    </i>
    <i r="2">
      <x v="188"/>
    </i>
    <i r="1">
      <x v="87"/>
      <x v="183"/>
    </i>
    <i r="2">
      <x v="185"/>
    </i>
    <i r="1">
      <x v="91"/>
      <x v="200"/>
    </i>
    <i r="2">
      <x v="203"/>
    </i>
    <i r="1">
      <x v="103"/>
      <x v="199"/>
    </i>
    <i r="1">
      <x v="118"/>
      <x v="198"/>
    </i>
    <i r="2">
      <x v="199"/>
    </i>
    <i r="2">
      <x v="202"/>
    </i>
    <i r="2">
      <x v="204"/>
    </i>
    <i r="2">
      <x v="205"/>
    </i>
    <i r="1">
      <x v="131"/>
      <x v="181"/>
    </i>
    <i r="2">
      <x v="182"/>
    </i>
    <i r="2">
      <x v="183"/>
    </i>
    <i r="2">
      <x v="189"/>
    </i>
    <i r="1">
      <x v="142"/>
      <x v="184"/>
    </i>
    <i r="2">
      <x v="186"/>
    </i>
    <i r="2">
      <x v="187"/>
    </i>
    <i r="1">
      <x v="146"/>
      <x v="200"/>
    </i>
    <i r="2">
      <x v="203"/>
    </i>
    <i r="1">
      <x v="248"/>
      <x v="201"/>
    </i>
    <i r="1">
      <x v="251"/>
      <x v="198"/>
    </i>
    <i r="1">
      <x v="258"/>
      <x v="199"/>
    </i>
    <i r="1">
      <x v="263"/>
      <x v="200"/>
    </i>
    <i r="1">
      <x v="268"/>
      <x v="202"/>
    </i>
    <i r="1">
      <x v="274"/>
      <x v="203"/>
    </i>
    <i r="1">
      <x v="277"/>
      <x v="205"/>
    </i>
    <i r="1">
      <x v="324"/>
      <x v="181"/>
    </i>
    <i r="1">
      <x v="327"/>
      <x v="182"/>
    </i>
    <i r="1">
      <x v="336"/>
      <x v="183"/>
    </i>
    <i r="1">
      <x v="342"/>
      <x v="185"/>
    </i>
    <i r="1">
      <x v="344"/>
      <x v="188"/>
    </i>
    <i r="1">
      <x v="399"/>
      <x v="198"/>
    </i>
    <i r="2">
      <x v="199"/>
    </i>
    <i r="2">
      <x v="200"/>
    </i>
    <i r="2">
      <x v="201"/>
    </i>
    <i r="2">
      <x v="202"/>
    </i>
    <i r="2">
      <x v="203"/>
    </i>
    <i r="2">
      <x v="205"/>
    </i>
    <i r="1">
      <x v="404"/>
      <x v="181"/>
    </i>
    <i r="2">
      <x v="182"/>
    </i>
    <i r="2">
      <x v="183"/>
    </i>
    <i r="2">
      <x v="185"/>
    </i>
    <i r="2">
      <x v="188"/>
    </i>
    <i r="1">
      <x v="426"/>
      <x v="198"/>
    </i>
    <i r="2">
      <x v="199"/>
    </i>
    <i r="2">
      <x v="200"/>
    </i>
    <i r="2">
      <x v="201"/>
    </i>
    <i r="2">
      <x v="202"/>
    </i>
    <i r="2">
      <x v="203"/>
    </i>
    <i r="2">
      <x v="205"/>
    </i>
    <i r="1">
      <x v="431"/>
      <x v="181"/>
    </i>
    <i r="2">
      <x v="182"/>
    </i>
    <i r="2">
      <x v="183"/>
    </i>
    <i r="2">
      <x v="185"/>
    </i>
    <i r="2">
      <x v="188"/>
    </i>
    <i r="1">
      <x v="454"/>
      <x v="198"/>
    </i>
    <i r="2">
      <x v="199"/>
    </i>
    <i r="2">
      <x v="200"/>
    </i>
    <i r="2">
      <x v="201"/>
    </i>
    <i r="2">
      <x v="202"/>
    </i>
    <i r="2">
      <x v="203"/>
    </i>
    <i r="2">
      <x v="205"/>
    </i>
    <i r="1">
      <x v="459"/>
      <x v="181"/>
    </i>
    <i r="2">
      <x v="182"/>
    </i>
    <i r="2">
      <x v="183"/>
    </i>
    <i r="2">
      <x v="185"/>
    </i>
    <i r="2">
      <x v="188"/>
    </i>
    <i r="1">
      <x v="469"/>
      <x v="194"/>
    </i>
    <i r="1">
      <x v="480"/>
      <x v="198"/>
    </i>
    <i r="2">
      <x v="199"/>
    </i>
    <i r="2">
      <x v="200"/>
    </i>
    <i r="2">
      <x v="201"/>
    </i>
    <i r="2">
      <x v="202"/>
    </i>
    <i r="2">
      <x v="203"/>
    </i>
    <i r="2">
      <x v="205"/>
    </i>
    <i r="1">
      <x v="485"/>
      <x v="181"/>
    </i>
    <i r="2">
      <x v="182"/>
    </i>
    <i r="2">
      <x v="183"/>
    </i>
    <i r="2">
      <x v="185"/>
    </i>
    <i r="2">
      <x v="188"/>
    </i>
    <i>
      <x v="26"/>
      <x v="51"/>
      <x v="199"/>
    </i>
    <i r="1">
      <x v="65"/>
      <x v="198"/>
    </i>
    <i r="2">
      <x v="199"/>
    </i>
    <i r="2">
      <x v="202"/>
    </i>
    <i r="2">
      <x v="205"/>
    </i>
    <i r="1">
      <x v="80"/>
      <x v="194"/>
    </i>
    <i r="1">
      <x v="93"/>
      <x v="200"/>
    </i>
    <i r="2">
      <x v="203"/>
    </i>
    <i r="1">
      <x v="96"/>
      <x v="206"/>
    </i>
    <i r="1">
      <x v="106"/>
      <x v="199"/>
    </i>
    <i r="1">
      <x v="120"/>
      <x v="198"/>
    </i>
    <i r="2">
      <x v="199"/>
    </i>
    <i r="2">
      <x v="202"/>
    </i>
    <i r="2">
      <x v="205"/>
    </i>
    <i r="1">
      <x v="135"/>
      <x v="195"/>
    </i>
    <i r="1">
      <x v="148"/>
      <x v="200"/>
    </i>
    <i r="2">
      <x v="203"/>
    </i>
    <i r="1">
      <x v="151"/>
      <x v="206"/>
    </i>
    <i r="1">
      <x v="157"/>
      <x v="194"/>
    </i>
    <i r="1">
      <x v="285"/>
      <x v="201"/>
    </i>
    <i r="1">
      <x v="288"/>
      <x v="198"/>
    </i>
    <i r="1">
      <x v="295"/>
      <x v="199"/>
    </i>
    <i r="1">
      <x v="300"/>
      <x v="200"/>
    </i>
    <i r="1">
      <x v="305"/>
      <x v="202"/>
    </i>
    <i r="1">
      <x v="312"/>
      <x v="203"/>
    </i>
    <i r="1">
      <x v="315"/>
      <x v="205"/>
    </i>
    <i r="1">
      <x v="349"/>
      <x v="206"/>
    </i>
    <i r="1">
      <x v="388"/>
      <x v="194"/>
    </i>
    <i r="1">
      <x v="401"/>
      <x v="198"/>
    </i>
    <i r="2">
      <x v="199"/>
    </i>
    <i r="2">
      <x v="200"/>
    </i>
    <i r="2">
      <x v="201"/>
    </i>
    <i r="2">
      <x v="202"/>
    </i>
    <i r="2">
      <x v="203"/>
    </i>
    <i r="2">
      <x v="205"/>
    </i>
    <i r="1">
      <x v="408"/>
      <x v="206"/>
    </i>
    <i r="1">
      <x v="414"/>
      <x v="194"/>
    </i>
    <i r="1">
      <x v="428"/>
      <x v="198"/>
    </i>
    <i r="2">
      <x v="199"/>
    </i>
    <i r="2">
      <x v="200"/>
    </i>
    <i r="2">
      <x v="201"/>
    </i>
    <i r="2">
      <x v="202"/>
    </i>
    <i r="2">
      <x v="203"/>
    </i>
    <i r="2">
      <x v="205"/>
    </i>
    <i r="1">
      <x v="435"/>
      <x v="206"/>
    </i>
    <i r="1">
      <x v="443"/>
      <x v="194"/>
    </i>
    <i r="1">
      <x v="456"/>
      <x v="198"/>
    </i>
    <i r="2">
      <x v="199"/>
    </i>
    <i r="2">
      <x v="200"/>
    </i>
    <i r="2">
      <x v="201"/>
    </i>
    <i r="2">
      <x v="202"/>
    </i>
    <i r="2">
      <x v="203"/>
    </i>
    <i r="2">
      <x v="205"/>
    </i>
    <i r="1">
      <x v="463"/>
      <x v="206"/>
    </i>
    <i r="1">
      <x v="482"/>
      <x v="198"/>
    </i>
    <i r="2">
      <x v="199"/>
    </i>
    <i r="2">
      <x v="200"/>
    </i>
    <i r="2">
      <x v="201"/>
    </i>
    <i r="2">
      <x v="202"/>
    </i>
    <i r="2">
      <x v="203"/>
    </i>
    <i r="2">
      <x v="205"/>
    </i>
    <i r="1">
      <x v="489"/>
      <x v="206"/>
    </i>
    <i>
      <x v="27"/>
      <x v="56"/>
      <x v="190"/>
    </i>
    <i r="2">
      <x v="194"/>
    </i>
    <i r="1">
      <x v="69"/>
      <x v="191"/>
    </i>
    <i r="2">
      <x v="196"/>
    </i>
    <i r="1">
      <x v="98"/>
      <x v="208"/>
    </i>
    <i r="1">
      <x v="111"/>
      <x v="190"/>
    </i>
    <i r="2">
      <x v="194"/>
    </i>
    <i r="1">
      <x v="124"/>
      <x v="191"/>
    </i>
    <i r="2">
      <x v="196"/>
    </i>
    <i r="1">
      <x v="153"/>
      <x v="208"/>
    </i>
    <i r="1">
      <x v="160"/>
      <x v="190"/>
    </i>
    <i r="1">
      <x v="165"/>
      <x v="191"/>
    </i>
    <i r="1">
      <x v="174"/>
      <x v="194"/>
    </i>
    <i r="1">
      <x v="181"/>
      <x v="196"/>
    </i>
    <i r="1">
      <x v="367"/>
      <x v="208"/>
    </i>
    <i r="1">
      <x v="390"/>
      <x v="190"/>
    </i>
    <i r="2">
      <x v="191"/>
    </i>
    <i r="2">
      <x v="194"/>
    </i>
    <i r="2">
      <x v="196"/>
    </i>
    <i r="1">
      <x v="410"/>
      <x v="208"/>
    </i>
    <i r="1">
      <x v="417"/>
      <x v="190"/>
    </i>
    <i r="2">
      <x v="191"/>
    </i>
    <i r="2">
      <x v="194"/>
    </i>
    <i r="2">
      <x v="196"/>
    </i>
    <i r="1">
      <x v="437"/>
      <x v="208"/>
    </i>
    <i r="1">
      <x v="445"/>
      <x v="190"/>
    </i>
    <i r="2">
      <x v="191"/>
    </i>
    <i r="2">
      <x v="194"/>
    </i>
    <i r="2">
      <x v="196"/>
    </i>
    <i r="1">
      <x v="465"/>
      <x v="208"/>
    </i>
    <i r="1">
      <x v="471"/>
      <x v="190"/>
    </i>
    <i r="2">
      <x v="191"/>
    </i>
    <i r="2">
      <x v="194"/>
    </i>
    <i r="2">
      <x v="196"/>
    </i>
    <i r="1">
      <x v="491"/>
      <x v="208"/>
    </i>
    <i>
      <x v="28"/>
      <x v="58"/>
      <x v="190"/>
    </i>
    <i r="1">
      <x v="71"/>
      <x v="191"/>
    </i>
    <i r="2">
      <x v="194"/>
    </i>
    <i r="2">
      <x v="196"/>
    </i>
    <i r="1">
      <x v="113"/>
      <x v="190"/>
    </i>
    <i r="1">
      <x v="126"/>
      <x v="191"/>
    </i>
    <i r="2">
      <x v="192"/>
    </i>
    <i r="2">
      <x v="194"/>
    </i>
    <i r="2">
      <x v="196"/>
    </i>
    <i r="1">
      <x v="194"/>
      <x v="190"/>
    </i>
    <i r="1">
      <x v="199"/>
      <x v="191"/>
    </i>
    <i r="1">
      <x v="205"/>
      <x v="194"/>
    </i>
    <i r="1">
      <x v="212"/>
      <x v="196"/>
    </i>
    <i r="1">
      <x v="392"/>
      <x v="190"/>
    </i>
    <i r="2">
      <x v="191"/>
    </i>
    <i r="2">
      <x v="194"/>
    </i>
    <i r="2">
      <x v="196"/>
    </i>
    <i r="1">
      <x v="419"/>
      <x v="190"/>
    </i>
    <i r="2">
      <x v="191"/>
    </i>
    <i r="2">
      <x v="194"/>
    </i>
    <i r="2">
      <x v="196"/>
    </i>
    <i r="1">
      <x v="447"/>
      <x v="190"/>
    </i>
    <i r="2">
      <x v="191"/>
    </i>
    <i r="2">
      <x v="194"/>
    </i>
    <i r="2">
      <x v="196"/>
    </i>
    <i r="1">
      <x v="473"/>
      <x v="190"/>
    </i>
    <i r="2">
      <x v="191"/>
    </i>
    <i r="2">
      <x v="194"/>
    </i>
    <i r="2">
      <x v="196"/>
    </i>
    <i>
      <x v="29"/>
      <x v="60"/>
      <x v="190"/>
    </i>
    <i r="1">
      <x v="73"/>
      <x v="191"/>
    </i>
    <i r="2">
      <x v="194"/>
    </i>
    <i r="1">
      <x v="82"/>
      <x v="196"/>
    </i>
    <i r="1">
      <x v="115"/>
      <x v="190"/>
    </i>
    <i r="1">
      <x v="128"/>
      <x v="191"/>
    </i>
    <i r="2">
      <x v="194"/>
    </i>
    <i r="1">
      <x v="137"/>
      <x v="196"/>
    </i>
    <i r="1">
      <x v="223"/>
      <x v="190"/>
    </i>
    <i r="1">
      <x v="226"/>
      <x v="191"/>
    </i>
    <i r="1">
      <x v="231"/>
      <x v="194"/>
    </i>
    <i r="1">
      <x v="234"/>
      <x v="196"/>
    </i>
    <i r="1">
      <x v="394"/>
      <x v="190"/>
    </i>
    <i r="2">
      <x v="191"/>
    </i>
    <i r="2">
      <x v="194"/>
    </i>
    <i r="2">
      <x v="196"/>
    </i>
    <i r="1">
      <x v="421"/>
      <x v="190"/>
    </i>
    <i r="2">
      <x v="191"/>
    </i>
    <i r="2">
      <x v="194"/>
    </i>
    <i r="2">
      <x v="196"/>
    </i>
    <i r="1">
      <x v="449"/>
      <x v="190"/>
    </i>
    <i r="2">
      <x v="191"/>
    </i>
    <i r="2">
      <x v="194"/>
    </i>
    <i r="2">
      <x v="196"/>
    </i>
    <i r="1">
      <x v="475"/>
      <x v="190"/>
    </i>
    <i r="2">
      <x v="191"/>
    </i>
    <i r="2">
      <x v="194"/>
    </i>
    <i r="2">
      <x v="196"/>
    </i>
    <i>
      <x v="30"/>
      <x v="84"/>
      <x v="191"/>
    </i>
    <i r="2">
      <x v="196"/>
    </i>
    <i r="1">
      <x v="139"/>
      <x v="193"/>
    </i>
    <i r="2">
      <x v="197"/>
    </i>
    <i r="1">
      <x v="242"/>
      <x v="191"/>
    </i>
    <i r="1">
      <x v="244"/>
      <x v="196"/>
    </i>
    <i r="1">
      <x v="396"/>
      <x v="191"/>
    </i>
    <i r="2">
      <x v="196"/>
    </i>
    <i r="1">
      <x v="423"/>
      <x v="191"/>
    </i>
    <i r="2">
      <x v="196"/>
    </i>
    <i r="1">
      <x v="451"/>
      <x v="191"/>
    </i>
    <i r="2">
      <x v="196"/>
    </i>
    <i r="1">
      <x v="477"/>
      <x v="191"/>
    </i>
    <i r="2">
      <x v="196"/>
    </i>
    <i>
      <x v="31"/>
      <x v="225"/>
      <x v="135"/>
    </i>
    <i r="2">
      <x v="138"/>
    </i>
    <i r="2">
      <x v="141"/>
    </i>
    <i r="2">
      <x v="142"/>
    </i>
    <i r="2">
      <x v="143"/>
    </i>
    <i r="2">
      <x v="148"/>
    </i>
    <i>
      <x v="32"/>
      <x v="196"/>
      <x v="2"/>
    </i>
    <i r="2">
      <x v="4"/>
    </i>
    <i r="2">
      <x v="135"/>
    </i>
    <i r="2">
      <x v="138"/>
    </i>
    <i>
      <x v="33"/>
      <x v="198"/>
      <x v="138"/>
    </i>
    <i r="2">
      <x v="141"/>
    </i>
    <i r="2">
      <x v="142"/>
    </i>
    <i r="2">
      <x v="144"/>
    </i>
    <i r="2">
      <x v="145"/>
    </i>
    <i r="2">
      <x v="146"/>
    </i>
    <i r="2">
      <x v="149"/>
    </i>
    <i r="2">
      <x v="150"/>
    </i>
    <i>
      <x v="34"/>
      <x v="162"/>
      <x v="45"/>
    </i>
    <i r="2">
      <x v="46"/>
    </i>
    <i r="2">
      <x v="135"/>
    </i>
    <i r="2">
      <x v="138"/>
    </i>
    <i r="2">
      <x v="144"/>
    </i>
    <i r="2">
      <x v="145"/>
    </i>
    <i r="2">
      <x v="148"/>
    </i>
    <i>
      <x v="35"/>
      <x v="164"/>
      <x v="135"/>
    </i>
    <i r="2">
      <x v="138"/>
    </i>
    <i r="2">
      <x v="141"/>
    </i>
    <i r="2">
      <x v="142"/>
    </i>
    <i r="2">
      <x v="143"/>
    </i>
    <i r="2">
      <x v="148"/>
    </i>
    <i>
      <x v="36"/>
      <x v="228"/>
      <x v="135"/>
    </i>
    <i r="2">
      <x v="138"/>
    </i>
    <i r="2">
      <x v="141"/>
    </i>
    <i r="2">
      <x v="142"/>
    </i>
    <i r="2">
      <x v="143"/>
    </i>
    <i r="2">
      <x v="148"/>
    </i>
    <i>
      <x v="37"/>
      <x v="230"/>
      <x v="3"/>
    </i>
    <i r="2">
      <x v="5"/>
    </i>
    <i r="2">
      <x v="135"/>
    </i>
    <i r="2">
      <x v="138"/>
    </i>
    <i>
      <x v="38"/>
      <x v="201"/>
      <x v="136"/>
    </i>
    <i r="2">
      <x v="137"/>
    </i>
    <i r="2">
      <x v="139"/>
    </i>
    <i r="2">
      <x v="140"/>
    </i>
    <i r="2">
      <x v="141"/>
    </i>
    <i r="2">
      <x v="142"/>
    </i>
    <i r="2">
      <x v="143"/>
    </i>
    <i r="2">
      <x v="148"/>
    </i>
    <i>
      <x v="39"/>
      <x v="167"/>
      <x v="45"/>
    </i>
    <i r="2">
      <x v="46"/>
    </i>
    <i r="2">
      <x v="135"/>
    </i>
    <i r="2">
      <x v="138"/>
    </i>
    <i r="2">
      <x v="144"/>
    </i>
    <i r="2">
      <x v="145"/>
    </i>
    <i r="2">
      <x v="148"/>
    </i>
    <i>
      <x v="40"/>
      <x v="203"/>
      <x v="141"/>
    </i>
    <i r="2">
      <x v="142"/>
    </i>
    <i r="2">
      <x v="144"/>
    </i>
    <i r="2">
      <x v="145"/>
    </i>
    <i r="2">
      <x v="149"/>
    </i>
    <i r="2">
      <x v="150"/>
    </i>
    <i>
      <x v="41"/>
      <x v="169"/>
      <x v="3"/>
    </i>
    <i r="2">
      <x v="5"/>
    </i>
    <i r="2">
      <x v="143"/>
    </i>
    <i r="2">
      <x v="148"/>
    </i>
    <i>
      <x v="42"/>
      <x v="171"/>
      <x v="45"/>
    </i>
    <i r="2">
      <x v="46"/>
    </i>
    <i r="2">
      <x v="135"/>
    </i>
    <i r="2">
      <x v="138"/>
    </i>
    <i r="2">
      <x v="144"/>
    </i>
    <i r="2">
      <x v="145"/>
    </i>
    <i r="2">
      <x v="148"/>
    </i>
    <i>
      <x v="43"/>
      <x v="173"/>
      <x v="2"/>
    </i>
    <i r="2">
      <x v="4"/>
    </i>
    <i r="2">
      <x v="138"/>
    </i>
    <i r="2">
      <x v="143"/>
    </i>
    <i>
      <x v="44"/>
      <x v="233"/>
      <x v="45"/>
    </i>
    <i r="2">
      <x v="136"/>
    </i>
    <i r="2">
      <x v="137"/>
    </i>
    <i r="2">
      <x v="142"/>
    </i>
    <i r="2">
      <x v="143"/>
    </i>
    <i r="2">
      <x v="149"/>
    </i>
    <i r="2">
      <x v="150"/>
    </i>
    <i r="2">
      <x v="151"/>
    </i>
    <i>
      <x v="45"/>
      <x v="207"/>
      <x v="3"/>
    </i>
    <i r="2">
      <x v="5"/>
    </i>
    <i r="2">
      <x v="143"/>
    </i>
    <i r="2">
      <x v="148"/>
    </i>
    <i>
      <x v="46"/>
      <x v="176"/>
      <x v="141"/>
    </i>
    <i r="2">
      <x v="142"/>
    </i>
    <i r="2">
      <x v="144"/>
    </i>
    <i r="2">
      <x v="145"/>
    </i>
    <i r="2">
      <x v="149"/>
    </i>
    <i r="2">
      <x v="150"/>
    </i>
    <i>
      <x v="47"/>
      <x v="209"/>
      <x v="135"/>
    </i>
    <i r="2">
      <x v="138"/>
    </i>
    <i r="2">
      <x v="141"/>
    </i>
    <i r="2">
      <x v="142"/>
    </i>
    <i r="2">
      <x v="143"/>
    </i>
    <i r="2">
      <x v="148"/>
    </i>
    <i>
      <x v="48"/>
      <x v="178"/>
      <x v="45"/>
    </i>
    <i r="2">
      <x v="46"/>
    </i>
    <i r="2">
      <x v="135"/>
    </i>
    <i r="2">
      <x v="138"/>
    </i>
    <i r="2">
      <x v="148"/>
    </i>
    <i>
      <x v="49"/>
      <x v="211"/>
      <x v="43"/>
    </i>
    <i r="2">
      <x v="44"/>
    </i>
    <i r="2">
      <x v="135"/>
    </i>
    <i r="2">
      <x v="139"/>
    </i>
    <i r="2">
      <x v="140"/>
    </i>
    <i r="2">
      <x v="144"/>
    </i>
    <i r="2">
      <x v="145"/>
    </i>
    <i r="2">
      <x v="146"/>
    </i>
    <i r="2">
      <x v="148"/>
    </i>
    <i>
      <x v="50"/>
      <x v="180"/>
      <x v="135"/>
    </i>
    <i r="2">
      <x v="138"/>
    </i>
    <i r="2">
      <x v="141"/>
    </i>
    <i r="2">
      <x v="142"/>
    </i>
    <i>
      <x v="51"/>
      <x v="183"/>
      <x v="141"/>
    </i>
    <i r="2">
      <x v="142"/>
    </i>
    <i r="2">
      <x v="144"/>
    </i>
    <i r="2">
      <x v="145"/>
    </i>
    <i r="2">
      <x v="149"/>
    </i>
    <i r="2">
      <x v="150"/>
    </i>
    <i>
      <x v="52"/>
      <x v="214"/>
      <x v="2"/>
    </i>
    <i r="2">
      <x v="4"/>
    </i>
    <i r="2">
      <x v="138"/>
    </i>
    <i r="2">
      <x v="143"/>
    </i>
    <i>
      <x v="53"/>
      <x v="236"/>
      <x v="2"/>
    </i>
    <i r="2">
      <x v="4"/>
    </i>
    <i r="2">
      <x v="138"/>
    </i>
    <i r="2">
      <x v="143"/>
    </i>
    <i>
      <x v="54"/>
      <x v="185"/>
      <x v="45"/>
    </i>
    <i r="2">
      <x v="46"/>
    </i>
    <i r="2">
      <x v="135"/>
    </i>
    <i r="2">
      <x v="138"/>
    </i>
    <i r="2">
      <x v="148"/>
    </i>
    <i>
      <x v="55"/>
      <x v="216"/>
      <x v="45"/>
    </i>
    <i r="2">
      <x v="135"/>
    </i>
    <i r="2">
      <x v="138"/>
    </i>
    <i r="2">
      <x v="142"/>
    </i>
    <i r="2">
      <x v="148"/>
    </i>
    <i>
      <x v="56"/>
      <x v="238"/>
      <x v="3"/>
    </i>
    <i r="2">
      <x v="5"/>
    </i>
    <i r="2">
      <x v="138"/>
    </i>
    <i r="2">
      <x v="143"/>
    </i>
    <i>
      <x v="57"/>
      <x v="187"/>
      <x v="135"/>
    </i>
    <i r="2">
      <x v="138"/>
    </i>
    <i r="2">
      <x v="141"/>
    </i>
    <i r="2">
      <x v="142"/>
    </i>
    <i>
      <x v="58"/>
      <x v="218"/>
      <x v="2"/>
    </i>
    <i r="2">
      <x v="4"/>
    </i>
    <i r="2">
      <x v="138"/>
    </i>
    <i r="2">
      <x v="143"/>
    </i>
    <i>
      <x v="59"/>
      <x v="189"/>
      <x v="135"/>
    </i>
    <i r="2">
      <x v="138"/>
    </i>
    <i r="2">
      <x v="141"/>
    </i>
    <i r="2">
      <x v="142"/>
    </i>
    <i>
      <x v="60"/>
      <x v="240"/>
      <x v="3"/>
    </i>
    <i r="2">
      <x v="5"/>
    </i>
    <i r="2">
      <x v="135"/>
    </i>
    <i r="2">
      <x v="148"/>
    </i>
    <i>
      <x v="61"/>
      <x v="220"/>
      <x v="45"/>
    </i>
    <i r="2">
      <x v="46"/>
    </i>
    <i r="2">
      <x v="135"/>
    </i>
    <i r="2">
      <x v="138"/>
    </i>
    <i r="2">
      <x v="148"/>
    </i>
    <i>
      <x v="62"/>
      <x v="191"/>
      <x v="141"/>
    </i>
    <i r="2">
      <x v="142"/>
    </i>
    <i r="2">
      <x v="144"/>
    </i>
    <i r="2">
      <x v="145"/>
    </i>
    <i r="2">
      <x v="149"/>
    </i>
    <i r="2">
      <x v="150"/>
    </i>
    <i>
      <x v="63"/>
      <x v="100"/>
      <x v="23"/>
    </i>
    <i r="1">
      <x v="108"/>
      <x v="24"/>
    </i>
    <i r="1">
      <x v="121"/>
      <x v="25"/>
    </i>
    <i r="1">
      <x v="132"/>
      <x v="26"/>
    </i>
    <i r="1">
      <x v="143"/>
      <x v="27"/>
    </i>
    <i>
      <x v="64"/>
      <x v="41"/>
      <x v="96"/>
    </i>
    <i r="1">
      <x v="44"/>
      <x v="103"/>
    </i>
    <i r="1">
      <x v="99"/>
      <x v="94"/>
    </i>
    <i>
      <x v="65"/>
      <x v="42"/>
      <x v="37"/>
    </i>
    <i>
      <x v="66"/>
      <x v="38"/>
      <x v="37"/>
    </i>
    <i>
      <x v="67"/>
      <x v="13"/>
      <x v="34"/>
    </i>
    <i r="2">
      <x v="99"/>
    </i>
    <i>
      <x v="68"/>
      <x v="28"/>
      <x v="29"/>
    </i>
    <i r="2">
      <x v="39"/>
    </i>
    <i r="2">
      <x v="155"/>
    </i>
    <i r="1">
      <x v="34"/>
      <x v="29"/>
    </i>
    <i r="2">
      <x v="39"/>
    </i>
    <i r="2">
      <x v="155"/>
    </i>
    <i r="1">
      <x v="441"/>
      <x v="177"/>
    </i>
    <i r="1">
      <x v="452"/>
      <x v="178"/>
    </i>
    <i r="1">
      <x v="457"/>
      <x v="176"/>
    </i>
    <i r="1">
      <x v="460"/>
      <x v="179"/>
    </i>
    <i>
      <x v="69"/>
      <x v="45"/>
      <x v="23"/>
    </i>
    <i r="1">
      <x v="53"/>
      <x v="24"/>
    </i>
    <i r="1">
      <x v="66"/>
      <x v="25"/>
    </i>
    <i r="1">
      <x v="77"/>
      <x v="26"/>
    </i>
    <i r="1">
      <x v="88"/>
      <x v="27"/>
    </i>
    <i>
      <x v="70"/>
      <x v="253"/>
      <x v="138"/>
    </i>
    <i r="2">
      <x v="141"/>
    </i>
    <i r="2">
      <x v="142"/>
    </i>
    <i r="2">
      <x v="144"/>
    </i>
    <i r="2">
      <x v="145"/>
    </i>
    <i r="2">
      <x v="146"/>
    </i>
    <i r="2">
      <x v="149"/>
    </i>
    <i r="2">
      <x v="150"/>
    </i>
    <i>
      <x v="71"/>
      <x v="290"/>
      <x v="138"/>
    </i>
    <i r="2">
      <x v="141"/>
    </i>
    <i r="2">
      <x v="142"/>
    </i>
    <i r="2">
      <x v="144"/>
    </i>
    <i r="2">
      <x v="145"/>
    </i>
    <i r="2">
      <x v="146"/>
    </i>
    <i r="2">
      <x v="149"/>
    </i>
    <i r="2">
      <x v="150"/>
    </i>
    <i>
      <x v="72"/>
      <x v="255"/>
      <x v="138"/>
    </i>
    <i r="2">
      <x v="141"/>
    </i>
    <i r="2">
      <x v="142"/>
    </i>
    <i r="2">
      <x v="144"/>
    </i>
    <i r="2">
      <x v="145"/>
    </i>
    <i r="2">
      <x v="146"/>
    </i>
    <i r="2">
      <x v="149"/>
    </i>
    <i r="2">
      <x v="150"/>
    </i>
    <i>
      <x v="73"/>
      <x v="292"/>
      <x v="138"/>
    </i>
    <i r="2">
      <x v="141"/>
    </i>
    <i r="2">
      <x v="142"/>
    </i>
    <i r="2">
      <x v="144"/>
    </i>
    <i r="2">
      <x v="145"/>
    </i>
    <i r="2">
      <x v="146"/>
    </i>
    <i r="2">
      <x v="149"/>
    </i>
    <i r="2">
      <x v="150"/>
    </i>
    <i>
      <x v="74"/>
      <x v="257"/>
      <x v="135"/>
    </i>
    <i r="2">
      <x v="141"/>
    </i>
    <i r="2">
      <x v="142"/>
    </i>
    <i r="2">
      <x v="143"/>
    </i>
    <i r="2">
      <x v="149"/>
    </i>
    <i r="2">
      <x v="150"/>
    </i>
    <i>
      <x v="75"/>
      <x v="294"/>
      <x v="135"/>
    </i>
    <i r="2">
      <x v="141"/>
    </i>
    <i r="2">
      <x v="142"/>
    </i>
    <i r="2">
      <x v="143"/>
    </i>
    <i r="2">
      <x v="149"/>
    </i>
    <i r="2">
      <x v="150"/>
    </i>
    <i>
      <x v="76"/>
      <x v="265"/>
      <x v="135"/>
    </i>
    <i r="2">
      <x v="138"/>
    </i>
    <i r="2">
      <x v="141"/>
    </i>
    <i r="2">
      <x v="142"/>
    </i>
    <i r="2">
      <x v="143"/>
    </i>
    <i r="2">
      <x v="148"/>
    </i>
    <i>
      <x v="77"/>
      <x v="302"/>
      <x v="135"/>
    </i>
    <i r="2">
      <x v="138"/>
    </i>
    <i r="2">
      <x v="141"/>
    </i>
    <i r="2">
      <x v="142"/>
    </i>
    <i r="2">
      <x v="143"/>
    </i>
    <i r="2">
      <x v="148"/>
    </i>
    <i>
      <x v="78"/>
      <x v="260"/>
      <x v="6"/>
    </i>
    <i r="2">
      <x v="136"/>
    </i>
    <i r="2">
      <x v="137"/>
    </i>
    <i r="2">
      <x v="142"/>
    </i>
    <i r="2">
      <x v="143"/>
    </i>
    <i r="2">
      <x v="148"/>
    </i>
    <i>
      <x v="79"/>
      <x v="297"/>
      <x v="6"/>
    </i>
    <i r="2">
      <x v="136"/>
    </i>
    <i r="2">
      <x v="137"/>
    </i>
    <i r="2">
      <x v="142"/>
    </i>
    <i r="2">
      <x v="143"/>
    </i>
    <i r="2">
      <x v="148"/>
    </i>
    <i>
      <x v="80"/>
      <x v="250"/>
      <x v="138"/>
    </i>
    <i r="2">
      <x v="141"/>
    </i>
    <i r="2">
      <x v="142"/>
    </i>
    <i r="2">
      <x v="144"/>
    </i>
    <i r="2">
      <x v="145"/>
    </i>
    <i r="2">
      <x v="146"/>
    </i>
    <i r="2">
      <x v="149"/>
    </i>
    <i r="2">
      <x v="150"/>
    </i>
    <i>
      <x v="81"/>
      <x v="287"/>
      <x v="138"/>
    </i>
    <i r="2">
      <x v="141"/>
    </i>
    <i r="2">
      <x v="142"/>
    </i>
    <i r="2">
      <x v="144"/>
    </i>
    <i r="2">
      <x v="145"/>
    </i>
    <i r="2">
      <x v="146"/>
    </i>
    <i r="2">
      <x v="149"/>
    </i>
    <i r="2">
      <x v="150"/>
    </i>
    <i>
      <x v="82"/>
      <x v="267"/>
      <x v="135"/>
    </i>
    <i r="2">
      <x v="138"/>
    </i>
    <i r="2">
      <x v="141"/>
    </i>
    <i r="2">
      <x v="142"/>
    </i>
    <i>
      <x v="83"/>
      <x v="304"/>
      <x v="135"/>
    </i>
    <i r="2">
      <x v="138"/>
    </i>
    <i r="2">
      <x v="141"/>
    </i>
    <i r="2">
      <x v="142"/>
    </i>
    <i>
      <x v="84"/>
      <x v="262"/>
      <x v="6"/>
    </i>
    <i r="2">
      <x v="135"/>
    </i>
    <i r="2">
      <x v="142"/>
    </i>
    <i r="2">
      <x v="144"/>
    </i>
    <i r="2">
      <x v="145"/>
    </i>
    <i r="2">
      <x v="148"/>
    </i>
    <i>
      <x v="85"/>
      <x v="299"/>
      <x v="6"/>
    </i>
    <i r="2">
      <x v="135"/>
    </i>
    <i r="2">
      <x v="142"/>
    </i>
    <i r="2">
      <x v="144"/>
    </i>
    <i r="2">
      <x v="145"/>
    </i>
    <i r="2">
      <x v="148"/>
    </i>
    <i>
      <x v="86"/>
      <x v="276"/>
      <x v="45"/>
    </i>
    <i r="2">
      <x v="46"/>
    </i>
    <i r="2">
      <x v="135"/>
    </i>
    <i r="2">
      <x v="138"/>
    </i>
    <i r="2">
      <x v="144"/>
    </i>
    <i r="2">
      <x v="145"/>
    </i>
    <i r="2">
      <x v="148"/>
    </i>
    <i>
      <x v="87"/>
      <x v="314"/>
      <x v="45"/>
    </i>
    <i r="2">
      <x v="46"/>
    </i>
    <i r="2">
      <x v="135"/>
    </i>
    <i r="2">
      <x v="138"/>
    </i>
    <i r="2">
      <x v="144"/>
    </i>
    <i r="2">
      <x v="145"/>
    </i>
    <i r="2">
      <x v="148"/>
    </i>
    <i>
      <x v="88"/>
      <x v="270"/>
      <x v="138"/>
    </i>
    <i r="2">
      <x v="141"/>
    </i>
    <i r="2">
      <x v="142"/>
    </i>
    <i r="2">
      <x v="144"/>
    </i>
    <i r="2">
      <x v="145"/>
    </i>
    <i r="2">
      <x v="146"/>
    </i>
    <i r="2">
      <x v="149"/>
    </i>
    <i r="2">
      <x v="150"/>
    </i>
    <i>
      <x v="89"/>
      <x v="307"/>
      <x v="138"/>
    </i>
    <i r="2">
      <x v="141"/>
    </i>
    <i r="2">
      <x v="142"/>
    </i>
    <i r="2">
      <x v="144"/>
    </i>
    <i r="2">
      <x v="145"/>
    </i>
    <i r="2">
      <x v="146"/>
    </i>
    <i r="2">
      <x v="149"/>
    </i>
    <i r="2">
      <x v="150"/>
    </i>
    <i>
      <x v="90"/>
      <x v="272"/>
      <x v="45"/>
    </i>
    <i r="2">
      <x v="46"/>
    </i>
    <i r="2">
      <x v="135"/>
    </i>
    <i r="2">
      <x v="138"/>
    </i>
    <i r="2">
      <x v="148"/>
    </i>
    <i>
      <x v="91"/>
      <x v="309"/>
      <x v="45"/>
    </i>
    <i r="2">
      <x v="46"/>
    </i>
    <i r="2">
      <x v="135"/>
    </i>
    <i r="2">
      <x v="138"/>
    </i>
    <i r="2">
      <x v="148"/>
    </i>
    <i>
      <x v="92"/>
      <x v="311"/>
      <x v="2"/>
    </i>
    <i r="2">
      <x v="4"/>
    </i>
    <i r="2">
      <x v="138"/>
    </i>
    <i r="2">
      <x v="143"/>
    </i>
    <i>
      <x v="93"/>
      <x v="279"/>
      <x v="135"/>
    </i>
    <i r="2">
      <x v="138"/>
    </i>
    <i r="2">
      <x v="141"/>
    </i>
    <i r="2">
      <x v="142"/>
    </i>
    <i>
      <x v="94"/>
      <x v="317"/>
      <x v="135"/>
    </i>
    <i r="2">
      <x v="138"/>
    </i>
    <i r="2">
      <x v="141"/>
    </i>
    <i r="2">
      <x v="142"/>
    </i>
    <i>
      <x v="95"/>
      <x v="281"/>
      <x v="138"/>
    </i>
    <i r="2">
      <x v="141"/>
    </i>
    <i r="2">
      <x v="142"/>
    </i>
    <i r="2">
      <x v="144"/>
    </i>
    <i r="2">
      <x v="145"/>
    </i>
    <i r="2">
      <x v="146"/>
    </i>
    <i r="2">
      <x v="149"/>
    </i>
    <i r="2">
      <x v="150"/>
    </i>
    <i>
      <x v="96"/>
      <x v="319"/>
      <x v="138"/>
    </i>
    <i r="2">
      <x v="141"/>
    </i>
    <i r="2">
      <x v="142"/>
    </i>
    <i r="2">
      <x v="144"/>
    </i>
    <i r="2">
      <x v="145"/>
    </i>
    <i r="2">
      <x v="146"/>
    </i>
    <i r="2">
      <x v="149"/>
    </i>
    <i r="2">
      <x v="150"/>
    </i>
    <i>
      <x v="97"/>
      <x v="283"/>
      <x v="6"/>
    </i>
    <i r="2">
      <x v="136"/>
    </i>
    <i r="2">
      <x v="137"/>
    </i>
    <i r="2">
      <x v="142"/>
    </i>
    <i r="2">
      <x v="143"/>
    </i>
    <i r="2">
      <x v="148"/>
    </i>
    <i>
      <x v="98"/>
      <x v="321"/>
      <x v="6"/>
    </i>
    <i r="2">
      <x v="136"/>
    </i>
    <i r="2">
      <x v="137"/>
    </i>
    <i r="2">
      <x v="142"/>
    </i>
    <i r="2">
      <x v="143"/>
    </i>
    <i r="2">
      <x v="148"/>
    </i>
    <i>
      <x v="99"/>
      <x v="30"/>
      <x v="29"/>
    </i>
    <i r="2">
      <x v="39"/>
    </i>
    <i r="2">
      <x v="155"/>
    </i>
    <i r="1">
      <x v="36"/>
      <x v="29"/>
    </i>
    <i r="2">
      <x v="39"/>
    </i>
    <i r="2">
      <x v="155"/>
    </i>
    <i r="1">
      <x v="467"/>
      <x v="177"/>
    </i>
    <i r="1">
      <x v="478"/>
      <x v="178"/>
    </i>
    <i r="1">
      <x v="483"/>
      <x v="176"/>
    </i>
    <i r="1">
      <x v="486"/>
      <x v="179"/>
    </i>
    <i>
      <x v="100"/>
      <x v="2"/>
      <x v="100"/>
    </i>
    <i r="2">
      <x v="176"/>
    </i>
    <i r="2">
      <x v="177"/>
    </i>
    <i r="2">
      <x v="178"/>
    </i>
    <i r="2">
      <x v="179"/>
    </i>
    <i r="2">
      <x v="180"/>
    </i>
    <i>
      <x v="101"/>
      <x v="32"/>
      <x v="37"/>
    </i>
    <i>
      <x v="102"/>
      <x v="412"/>
      <x v="177"/>
    </i>
    <i r="1">
      <x v="424"/>
      <x v="178"/>
    </i>
    <i r="1">
      <x v="429"/>
      <x v="176"/>
    </i>
    <i r="1">
      <x v="432"/>
      <x v="179"/>
    </i>
    <i>
      <x v="103"/>
      <x v="351"/>
      <x v="45"/>
    </i>
    <i r="2">
      <x v="143"/>
    </i>
    <i r="2">
      <x v="149"/>
    </i>
    <i r="2">
      <x v="150"/>
    </i>
    <i r="2">
      <x v="151"/>
    </i>
    <i r="2">
      <x v="152"/>
    </i>
    <i>
      <x v="104"/>
      <x v="353"/>
      <x v="46"/>
    </i>
    <i r="2">
      <x v="143"/>
    </i>
    <i>
      <x v="105"/>
      <x v="355"/>
      <x v="143"/>
    </i>
    <i r="2">
      <x v="149"/>
    </i>
    <i r="2">
      <x v="150"/>
    </i>
    <i>
      <x v="106"/>
      <x v="357"/>
      <x v="46"/>
    </i>
    <i r="2">
      <x v="144"/>
    </i>
    <i r="2">
      <x v="145"/>
    </i>
    <i r="2">
      <x v="148"/>
    </i>
    <i>
      <x v="107"/>
      <x v="359"/>
      <x v="46"/>
    </i>
    <i r="2">
      <x v="144"/>
    </i>
    <i r="2">
      <x v="145"/>
    </i>
    <i r="2">
      <x v="149"/>
    </i>
    <i r="2">
      <x v="150"/>
    </i>
    <i>
      <x v="108"/>
      <x v="361"/>
      <x v="144"/>
    </i>
    <i r="2">
      <x v="145"/>
    </i>
    <i r="2">
      <x v="146"/>
    </i>
    <i r="2">
      <x v="147"/>
    </i>
    <i r="2">
      <x v="149"/>
    </i>
    <i r="2">
      <x v="150"/>
    </i>
    <i r="2">
      <x v="151"/>
    </i>
    <i r="2">
      <x v="152"/>
    </i>
    <i>
      <x v="109"/>
      <x v="363"/>
      <x v="135"/>
    </i>
    <i r="2">
      <x v="144"/>
    </i>
    <i r="2">
      <x v="145"/>
    </i>
    <i r="2">
      <x v="146"/>
    </i>
    <i r="2">
      <x v="148"/>
    </i>
    <i>
      <x v="110"/>
      <x v="365"/>
      <x v="144"/>
    </i>
    <i r="2">
      <x v="145"/>
    </i>
    <i r="2">
      <x v="146"/>
    </i>
    <i r="2">
      <x v="148"/>
    </i>
    <i>
      <x v="111"/>
      <x v="369"/>
      <x v="45"/>
    </i>
    <i>
      <x v="112"/>
      <x v="371"/>
      <x v="46"/>
    </i>
    <i r="2">
      <x v="135"/>
    </i>
    <i>
      <x v="113"/>
      <x v="373"/>
      <x v="2"/>
    </i>
    <i r="2">
      <x v="138"/>
    </i>
    <i>
      <x v="114"/>
      <x v="375"/>
      <x v="2"/>
    </i>
    <i r="2">
      <x v="46"/>
    </i>
    <i r="2">
      <x v="138"/>
    </i>
    <i>
      <x v="115"/>
      <x v="377"/>
      <x v="2"/>
    </i>
    <i r="2">
      <x v="46"/>
    </i>
    <i r="2">
      <x v="138"/>
    </i>
    <i r="2">
      <x v="143"/>
    </i>
    <i>
      <x v="116"/>
      <x v="379"/>
      <x v="2"/>
    </i>
    <i r="2">
      <x v="4"/>
    </i>
    <i r="2">
      <x v="135"/>
    </i>
    <i r="2">
      <x v="138"/>
    </i>
    <i r="2">
      <x v="143"/>
    </i>
    <i r="2">
      <x v="148"/>
    </i>
    <i>
      <x v="117"/>
      <x v="381"/>
      <x v="6"/>
    </i>
    <i r="2">
      <x v="135"/>
    </i>
    <i r="2">
      <x v="143"/>
    </i>
    <i>
      <x v="118"/>
      <x v="383"/>
      <x v="2"/>
    </i>
    <i r="2">
      <x v="138"/>
    </i>
    <i r="2">
      <x v="143"/>
    </i>
    <i>
      <x v="119"/>
      <x v="386"/>
      <x v="177"/>
    </i>
    <i r="1">
      <x v="397"/>
      <x v="178"/>
    </i>
    <i r="1">
      <x v="402"/>
      <x v="176"/>
    </i>
    <i r="1">
      <x v="405"/>
      <x v="179"/>
    </i>
    <i>
      <x v="120"/>
      <x v="9"/>
      <x v="48"/>
    </i>
    <i r="1">
      <x v="21"/>
      <x v="48"/>
    </i>
    <i r="1">
      <x v="75"/>
      <x v="48"/>
    </i>
    <i r="1">
      <x v="86"/>
      <x v="48"/>
    </i>
    <i r="1">
      <x v="130"/>
      <x v="48"/>
    </i>
    <i r="1">
      <x v="141"/>
      <x v="48"/>
    </i>
    <i r="1">
      <x v="323"/>
      <x v="48"/>
    </i>
    <i r="1">
      <x v="403"/>
      <x v="48"/>
    </i>
    <i r="1">
      <x v="430"/>
      <x v="48"/>
    </i>
    <i r="1">
      <x v="458"/>
      <x v="48"/>
    </i>
    <i r="1">
      <x v="484"/>
      <x v="48"/>
    </i>
    <i>
      <x v="121"/>
      <x v="5"/>
      <x v="50"/>
    </i>
    <i r="2">
      <x v="53"/>
    </i>
    <i r="2">
      <x v="54"/>
    </i>
    <i r="2">
      <x v="55"/>
    </i>
    <i r="2">
      <x v="56"/>
    </i>
    <i r="1">
      <x v="17"/>
      <x v="52"/>
    </i>
    <i r="2">
      <x v="53"/>
    </i>
    <i r="2">
      <x v="54"/>
    </i>
    <i r="2">
      <x v="55"/>
    </i>
    <i r="1">
      <x v="55"/>
      <x v="53"/>
    </i>
    <i r="1">
      <x v="57"/>
      <x v="54"/>
    </i>
    <i r="1">
      <x v="59"/>
      <x v="55"/>
    </i>
    <i r="1">
      <x v="68"/>
      <x v="53"/>
    </i>
    <i r="1">
      <x v="70"/>
      <x v="54"/>
    </i>
    <i r="1">
      <x v="72"/>
      <x v="55"/>
    </i>
    <i r="1">
      <x v="79"/>
      <x v="50"/>
    </i>
    <i r="1">
      <x v="81"/>
      <x v="55"/>
    </i>
    <i r="1">
      <x v="83"/>
      <x v="56"/>
    </i>
    <i r="1">
      <x v="110"/>
      <x v="53"/>
    </i>
    <i r="1">
      <x v="112"/>
      <x v="54"/>
    </i>
    <i r="1">
      <x v="114"/>
      <x v="55"/>
    </i>
    <i r="1">
      <x v="123"/>
      <x v="53"/>
    </i>
    <i r="1">
      <x v="125"/>
      <x v="54"/>
    </i>
    <i r="1">
      <x v="127"/>
      <x v="55"/>
    </i>
    <i r="1">
      <x v="134"/>
      <x v="50"/>
    </i>
    <i r="1">
      <x v="136"/>
      <x v="55"/>
    </i>
    <i r="1">
      <x v="138"/>
      <x v="56"/>
    </i>
    <i r="1">
      <x v="156"/>
      <x v="50"/>
    </i>
    <i r="1">
      <x v="159"/>
      <x v="53"/>
    </i>
    <i r="1">
      <x v="193"/>
      <x v="54"/>
    </i>
    <i r="1">
      <x v="222"/>
      <x v="55"/>
    </i>
    <i r="1">
      <x v="241"/>
      <x v="56"/>
    </i>
    <i r="1">
      <x v="387"/>
      <x v="50"/>
    </i>
    <i r="1">
      <x v="389"/>
      <x v="53"/>
    </i>
    <i r="1">
      <x v="391"/>
      <x v="54"/>
    </i>
    <i r="1">
      <x v="393"/>
      <x v="55"/>
    </i>
    <i r="1">
      <x v="395"/>
      <x v="56"/>
    </i>
    <i r="1">
      <x v="413"/>
      <x v="50"/>
    </i>
    <i r="1">
      <x v="416"/>
      <x v="53"/>
    </i>
    <i r="1">
      <x v="418"/>
      <x v="54"/>
    </i>
    <i r="1">
      <x v="420"/>
      <x v="55"/>
    </i>
    <i r="1">
      <x v="422"/>
      <x v="56"/>
    </i>
    <i r="1">
      <x v="442"/>
      <x v="50"/>
    </i>
    <i r="1">
      <x v="444"/>
      <x v="53"/>
    </i>
    <i r="1">
      <x v="446"/>
      <x v="54"/>
    </i>
    <i r="1">
      <x v="448"/>
      <x v="55"/>
    </i>
    <i r="1">
      <x v="450"/>
      <x v="56"/>
    </i>
    <i r="1">
      <x v="468"/>
      <x v="48"/>
    </i>
    <i r="1">
      <x v="470"/>
      <x v="53"/>
    </i>
    <i r="1">
      <x v="472"/>
      <x v="54"/>
    </i>
    <i r="1">
      <x v="474"/>
      <x v="55"/>
    </i>
    <i r="1">
      <x v="476"/>
      <x v="56"/>
    </i>
    <i>
      <x v="122"/>
      <x v="7"/>
      <x v="48"/>
    </i>
    <i r="2">
      <x v="50"/>
    </i>
    <i r="1">
      <x v="19"/>
      <x v="48"/>
    </i>
    <i r="2">
      <x v="49"/>
    </i>
    <i r="2">
      <x v="50"/>
    </i>
    <i r="2">
      <x v="51"/>
    </i>
    <i r="1">
      <x v="47"/>
      <x v="48"/>
    </i>
    <i r="1">
      <x v="50"/>
      <x v="50"/>
    </i>
    <i r="1">
      <x v="62"/>
      <x v="48"/>
    </i>
    <i r="1">
      <x v="64"/>
      <x v="50"/>
    </i>
    <i r="1">
      <x v="90"/>
      <x v="48"/>
    </i>
    <i r="1">
      <x v="92"/>
      <x v="50"/>
    </i>
    <i r="1">
      <x v="102"/>
      <x v="48"/>
    </i>
    <i r="1">
      <x v="105"/>
      <x v="50"/>
    </i>
    <i r="1">
      <x v="117"/>
      <x v="48"/>
    </i>
    <i r="1">
      <x v="119"/>
      <x v="50"/>
    </i>
    <i r="1">
      <x v="145"/>
      <x v="48"/>
    </i>
    <i r="1">
      <x v="147"/>
      <x v="50"/>
    </i>
    <i r="1">
      <x v="247"/>
      <x v="48"/>
    </i>
    <i r="1">
      <x v="284"/>
      <x v="50"/>
    </i>
    <i r="1">
      <x v="398"/>
      <x v="48"/>
    </i>
    <i r="1">
      <x v="400"/>
      <x v="50"/>
    </i>
    <i r="1">
      <x v="425"/>
      <x v="48"/>
    </i>
    <i r="1">
      <x v="427"/>
      <x v="50"/>
    </i>
    <i r="1">
      <x v="453"/>
      <x v="48"/>
    </i>
    <i r="1">
      <x v="455"/>
      <x v="50"/>
    </i>
    <i r="1">
      <x v="479"/>
      <x v="48"/>
    </i>
    <i r="1">
      <x v="481"/>
      <x v="50"/>
    </i>
    <i>
      <x v="123"/>
      <x v="11"/>
      <x v="50"/>
    </i>
    <i r="2">
      <x v="53"/>
    </i>
    <i r="1">
      <x v="23"/>
      <x v="50"/>
    </i>
    <i r="2">
      <x v="53"/>
    </i>
    <i r="1">
      <x v="95"/>
      <x v="50"/>
    </i>
    <i r="1">
      <x v="97"/>
      <x v="53"/>
    </i>
    <i r="1">
      <x v="150"/>
      <x v="50"/>
    </i>
    <i r="1">
      <x v="152"/>
      <x v="53"/>
    </i>
    <i r="1">
      <x v="347"/>
      <x v="207"/>
    </i>
    <i r="1">
      <x v="406"/>
      <x v="207"/>
    </i>
    <i r="1">
      <x v="433"/>
      <x v="207"/>
    </i>
    <i r="1">
      <x v="461"/>
      <x v="207"/>
    </i>
    <i r="1">
      <x v="487"/>
      <x v="207"/>
    </i>
    <i>
      <x v="124"/>
      <x v="325"/>
      <x v="16"/>
    </i>
    <i>
      <x v="125"/>
      <x v="328"/>
      <x v="12"/>
    </i>
    <i r="1">
      <x v="330"/>
      <x v="13"/>
    </i>
    <i r="1">
      <x v="332"/>
      <x v="14"/>
    </i>
    <i r="1">
      <x v="334"/>
      <x v="15"/>
    </i>
    <i>
      <x v="126"/>
      <x v="337"/>
      <x v="17"/>
    </i>
    <i r="1">
      <x v="339"/>
      <x v="18"/>
    </i>
    <i r="1">
      <x v="341"/>
      <x v="19"/>
    </i>
    <i>
      <x v="127"/>
      <x v="343"/>
      <x v="20"/>
    </i>
    <i r="2">
      <x v="21"/>
    </i>
    <i>
      <x v="128"/>
      <x v="345"/>
      <x v="22"/>
    </i>
    <i>
      <x v="129"/>
      <x v="161"/>
      <x v="60"/>
    </i>
    <i r="1">
      <x v="163"/>
      <x v="61"/>
    </i>
    <i r="1">
      <x v="195"/>
      <x v="58"/>
    </i>
    <i r="1">
      <x v="197"/>
      <x v="59"/>
    </i>
    <i r="1">
      <x v="224"/>
      <x v="57"/>
    </i>
    <i>
      <x v="130"/>
      <x v="166"/>
      <x v="66"/>
    </i>
    <i r="1">
      <x v="168"/>
      <x v="68"/>
    </i>
    <i r="1">
      <x v="170"/>
      <x v="69"/>
    </i>
    <i r="1">
      <x v="172"/>
      <x v="70"/>
    </i>
    <i r="1">
      <x v="200"/>
      <x v="64"/>
    </i>
    <i r="1">
      <x v="202"/>
      <x v="67"/>
    </i>
    <i r="1">
      <x v="204"/>
      <x v="65"/>
    </i>
    <i r="1">
      <x v="227"/>
      <x v="62"/>
    </i>
    <i r="1">
      <x v="229"/>
      <x v="63"/>
    </i>
    <i r="1">
      <x v="243"/>
      <x v="71"/>
    </i>
    <i>
      <x v="131"/>
      <x v="158"/>
      <x v="157"/>
    </i>
    <i r="1">
      <x v="175"/>
      <x v="74"/>
    </i>
    <i r="1">
      <x v="177"/>
      <x v="76"/>
    </i>
    <i r="1">
      <x v="179"/>
      <x v="78"/>
    </i>
    <i r="1">
      <x v="206"/>
      <x v="73"/>
    </i>
    <i r="1">
      <x v="208"/>
      <x v="75"/>
    </i>
    <i r="1">
      <x v="210"/>
      <x v="77"/>
    </i>
    <i r="1">
      <x v="232"/>
      <x v="72"/>
    </i>
    <i r="1">
      <x v="415"/>
      <x v="157"/>
    </i>
    <i>
      <x v="132"/>
      <x v="182"/>
      <x v="79"/>
    </i>
    <i r="1">
      <x v="184"/>
      <x v="82"/>
    </i>
    <i r="1">
      <x v="186"/>
      <x v="85"/>
    </i>
    <i r="1">
      <x v="188"/>
      <x v="87"/>
    </i>
    <i r="1">
      <x v="190"/>
      <x v="90"/>
    </i>
    <i r="1">
      <x v="192"/>
      <x v="92"/>
    </i>
    <i r="1">
      <x v="213"/>
      <x v="80"/>
    </i>
    <i r="1">
      <x v="215"/>
      <x v="83"/>
    </i>
    <i r="1">
      <x v="217"/>
      <x v="86"/>
    </i>
    <i r="1">
      <x v="219"/>
      <x v="89"/>
    </i>
    <i r="1">
      <x v="221"/>
      <x v="92"/>
    </i>
    <i r="1">
      <x v="235"/>
      <x v="81"/>
    </i>
    <i r="1">
      <x v="237"/>
      <x v="84"/>
    </i>
    <i r="1">
      <x v="239"/>
      <x v="88"/>
    </i>
    <i r="1">
      <x v="245"/>
      <x v="91"/>
    </i>
    <i>
      <x v="133"/>
      <x v="252"/>
      <x v="104"/>
    </i>
    <i r="1">
      <x v="254"/>
      <x v="106"/>
    </i>
    <i r="1">
      <x v="256"/>
      <x v="108"/>
    </i>
    <i r="1">
      <x v="289"/>
      <x v="105"/>
    </i>
    <i r="1">
      <x v="291"/>
      <x v="107"/>
    </i>
    <i r="1">
      <x v="293"/>
      <x v="109"/>
    </i>
    <i>
      <x v="134"/>
      <x v="49"/>
      <x v="114"/>
    </i>
    <i r="1">
      <x v="52"/>
      <x v="115"/>
    </i>
    <i r="1">
      <x v="104"/>
      <x v="114"/>
    </i>
    <i r="1">
      <x v="107"/>
      <x v="115"/>
    </i>
    <i r="1">
      <x v="259"/>
      <x v="112"/>
    </i>
    <i r="1">
      <x v="261"/>
      <x v="118"/>
    </i>
    <i r="1">
      <x v="296"/>
      <x v="113"/>
    </i>
    <i r="1">
      <x v="298"/>
      <x v="119"/>
    </i>
    <i>
      <x v="135"/>
      <x v="264"/>
      <x v="110"/>
    </i>
    <i r="1">
      <x v="266"/>
      <x v="116"/>
    </i>
    <i r="1">
      <x v="301"/>
      <x v="111"/>
    </i>
    <i r="1">
      <x v="303"/>
      <x v="117"/>
    </i>
    <i>
      <x v="136"/>
      <x v="249"/>
      <x v="114"/>
    </i>
    <i r="1">
      <x v="286"/>
      <x v="115"/>
    </i>
    <i>
      <x v="137"/>
      <x v="269"/>
      <x v="122"/>
    </i>
    <i r="1">
      <x v="271"/>
      <x v="124"/>
    </i>
    <i r="1">
      <x v="273"/>
      <x v="127"/>
    </i>
    <i r="1">
      <x v="306"/>
      <x v="123"/>
    </i>
    <i r="1">
      <x v="308"/>
      <x v="125"/>
    </i>
    <i r="1">
      <x v="310"/>
      <x v="126"/>
    </i>
    <i>
      <x v="138"/>
      <x v="275"/>
      <x v="120"/>
    </i>
    <i r="1">
      <x v="313"/>
      <x v="121"/>
    </i>
    <i>
      <x v="139"/>
      <x v="278"/>
      <x v="128"/>
    </i>
    <i r="1">
      <x v="280"/>
      <x v="130"/>
    </i>
    <i r="1">
      <x v="282"/>
      <x v="132"/>
    </i>
    <i r="1">
      <x v="316"/>
      <x v="129"/>
    </i>
    <i r="1">
      <x v="318"/>
      <x v="131"/>
    </i>
    <i r="1">
      <x v="320"/>
      <x v="133"/>
    </i>
    <i>
      <x v="140"/>
      <x v="350"/>
      <x v="158"/>
    </i>
    <i r="1">
      <x v="352"/>
      <x v="159"/>
    </i>
    <i r="1">
      <x v="354"/>
      <x v="160"/>
    </i>
    <i r="1">
      <x v="356"/>
      <x v="161"/>
    </i>
    <i r="1">
      <x v="358"/>
      <x v="162"/>
    </i>
    <i r="1">
      <x v="360"/>
      <x v="163"/>
    </i>
    <i r="1">
      <x v="362"/>
      <x v="164"/>
    </i>
    <i r="1">
      <x v="364"/>
      <x v="165"/>
    </i>
    <i>
      <x v="141"/>
      <x v="348"/>
      <x v="50"/>
    </i>
    <i r="1">
      <x v="366"/>
      <x v="53"/>
    </i>
    <i r="1">
      <x v="407"/>
      <x v="50"/>
    </i>
    <i r="1">
      <x v="409"/>
      <x v="53"/>
    </i>
    <i r="1">
      <x v="434"/>
      <x v="50"/>
    </i>
    <i r="1">
      <x v="436"/>
      <x v="53"/>
    </i>
    <i r="1">
      <x v="462"/>
      <x v="50"/>
    </i>
    <i r="1">
      <x v="464"/>
      <x v="53"/>
    </i>
    <i r="1">
      <x v="488"/>
      <x v="50"/>
    </i>
    <i r="1">
      <x v="490"/>
      <x v="53"/>
    </i>
    <i>
      <x v="142"/>
      <x v="368"/>
      <x v="166"/>
    </i>
    <i r="1">
      <x v="370"/>
      <x v="167"/>
    </i>
    <i r="1">
      <x v="372"/>
      <x v="168"/>
    </i>
    <i r="1">
      <x v="374"/>
      <x v="169"/>
    </i>
    <i r="1">
      <x v="376"/>
      <x v="170"/>
    </i>
    <i r="1">
      <x v="378"/>
      <x v="171"/>
    </i>
    <i r="1">
      <x v="380"/>
      <x v="172"/>
    </i>
    <i r="1">
      <x v="382"/>
      <x v="173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24"/>
  <dimension ref="A1:G4067"/>
  <sheetViews>
    <sheetView tabSelected="1" zoomScaleNormal="100" workbookViewId="0">
      <selection activeCell="B333" sqref="B333"/>
    </sheetView>
  </sheetViews>
  <sheetFormatPr defaultColWidth="9.140625" defaultRowHeight="12.75" x14ac:dyDescent="0.2"/>
  <cols>
    <col min="1" max="1" width="29.7109375" style="59" customWidth="1"/>
    <col min="2" max="2" width="87.85546875" style="1" bestFit="1" customWidth="1"/>
    <col min="3" max="3" width="9.28515625" style="15" bestFit="1" customWidth="1"/>
    <col min="4" max="5" width="14.7109375" style="15" customWidth="1"/>
    <col min="6" max="6" width="26" style="16" customWidth="1"/>
    <col min="50" max="50" width="50.7109375" customWidth="1"/>
  </cols>
  <sheetData>
    <row r="1" spans="1:7" x14ac:dyDescent="0.2">
      <c r="G1" s="4"/>
    </row>
    <row r="3" spans="1:7" ht="43.15" customHeight="1" x14ac:dyDescent="0.2">
      <c r="A3" s="60" t="s">
        <v>0</v>
      </c>
      <c r="B3" s="5" t="s">
        <v>1</v>
      </c>
      <c r="C3" s="5" t="s">
        <v>2</v>
      </c>
      <c r="D3" s="5" t="s">
        <v>3</v>
      </c>
      <c r="E3" s="5" t="s">
        <v>4</v>
      </c>
      <c r="F3" s="5" t="s">
        <v>5</v>
      </c>
    </row>
    <row r="4" spans="1:7" x14ac:dyDescent="0.2">
      <c r="A4" s="61" t="s">
        <v>6</v>
      </c>
      <c r="B4" s="6"/>
      <c r="C4" s="17">
        <v>665</v>
      </c>
      <c r="D4" s="18">
        <v>45200</v>
      </c>
      <c r="E4" s="18">
        <v>45864</v>
      </c>
      <c r="F4" s="19">
        <v>28994056</v>
      </c>
    </row>
    <row r="5" spans="1:7" x14ac:dyDescent="0.2">
      <c r="A5" s="62" t="s">
        <v>7</v>
      </c>
      <c r="B5" s="7"/>
      <c r="C5" s="20">
        <v>665</v>
      </c>
      <c r="D5" s="21">
        <v>45200</v>
      </c>
      <c r="E5" s="21">
        <v>45864</v>
      </c>
      <c r="F5" s="22">
        <v>434910.84</v>
      </c>
    </row>
    <row r="6" spans="1:7" x14ac:dyDescent="0.2">
      <c r="A6" s="63" t="s">
        <v>8</v>
      </c>
      <c r="B6" s="8" t="s">
        <v>9</v>
      </c>
      <c r="C6" s="23">
        <v>0</v>
      </c>
      <c r="D6" s="24">
        <v>45200</v>
      </c>
      <c r="E6" s="24"/>
      <c r="F6" s="25">
        <v>0</v>
      </c>
    </row>
    <row r="7" spans="1:7" x14ac:dyDescent="0.2">
      <c r="A7" s="64" t="s">
        <v>10</v>
      </c>
      <c r="B7" s="9"/>
      <c r="C7" s="26">
        <v>549</v>
      </c>
      <c r="D7" s="27">
        <v>45315</v>
      </c>
      <c r="E7" s="27">
        <v>45864</v>
      </c>
      <c r="F7" s="28">
        <v>0</v>
      </c>
    </row>
    <row r="8" spans="1:7" x14ac:dyDescent="0.2">
      <c r="A8" s="65" t="s">
        <v>11</v>
      </c>
      <c r="B8" s="10"/>
      <c r="C8" s="29">
        <v>0</v>
      </c>
      <c r="D8" s="30">
        <v>45315</v>
      </c>
      <c r="E8" s="30">
        <v>45315</v>
      </c>
      <c r="F8" s="31">
        <v>0</v>
      </c>
    </row>
    <row r="9" spans="1:7" x14ac:dyDescent="0.2">
      <c r="A9" s="63" t="s">
        <v>12</v>
      </c>
      <c r="B9" s="8" t="s">
        <v>13</v>
      </c>
      <c r="C9" s="23">
        <v>0</v>
      </c>
      <c r="D9" s="24"/>
      <c r="E9" s="24" t="s">
        <v>14</v>
      </c>
      <c r="F9" s="25">
        <v>0</v>
      </c>
    </row>
    <row r="10" spans="1:7" x14ac:dyDescent="0.2">
      <c r="A10" s="65" t="s">
        <v>15</v>
      </c>
      <c r="B10" s="10"/>
      <c r="C10" s="29">
        <v>238</v>
      </c>
      <c r="D10" s="30">
        <v>45435</v>
      </c>
      <c r="E10" s="30">
        <v>45673</v>
      </c>
      <c r="F10" s="31">
        <v>0</v>
      </c>
    </row>
    <row r="11" spans="1:7" x14ac:dyDescent="0.2">
      <c r="A11" s="66" t="s">
        <v>16</v>
      </c>
      <c r="B11" s="11" t="s">
        <v>17</v>
      </c>
      <c r="C11" s="32">
        <v>0</v>
      </c>
      <c r="D11" s="33"/>
      <c r="E11" s="33" t="s">
        <v>18</v>
      </c>
      <c r="F11" s="34">
        <v>0</v>
      </c>
    </row>
    <row r="12" spans="1:7" x14ac:dyDescent="0.2">
      <c r="A12" s="66" t="s">
        <v>19</v>
      </c>
      <c r="B12" s="11" t="s">
        <v>20</v>
      </c>
      <c r="C12" s="32">
        <v>0</v>
      </c>
      <c r="D12" s="33"/>
      <c r="E12" s="33" t="s">
        <v>21</v>
      </c>
      <c r="F12" s="34">
        <v>0</v>
      </c>
    </row>
    <row r="13" spans="1:7" x14ac:dyDescent="0.2">
      <c r="A13" s="66" t="s">
        <v>22</v>
      </c>
      <c r="B13" s="11" t="s">
        <v>23</v>
      </c>
      <c r="C13" s="32">
        <v>0</v>
      </c>
      <c r="D13" s="33"/>
      <c r="E13" s="33" t="s">
        <v>24</v>
      </c>
      <c r="F13" s="34">
        <v>0</v>
      </c>
    </row>
    <row r="14" spans="1:7" x14ac:dyDescent="0.2">
      <c r="A14" s="66" t="s">
        <v>25</v>
      </c>
      <c r="B14" s="11" t="s">
        <v>26</v>
      </c>
      <c r="C14" s="32">
        <v>0</v>
      </c>
      <c r="D14" s="33"/>
      <c r="E14" s="33" t="s">
        <v>27</v>
      </c>
      <c r="F14" s="34">
        <v>0</v>
      </c>
    </row>
    <row r="15" spans="1:7" x14ac:dyDescent="0.2">
      <c r="A15" s="63" t="s">
        <v>28</v>
      </c>
      <c r="B15" s="8" t="s">
        <v>29</v>
      </c>
      <c r="C15" s="23">
        <v>0</v>
      </c>
      <c r="D15" s="24"/>
      <c r="E15" s="24" t="s">
        <v>30</v>
      </c>
      <c r="F15" s="25">
        <v>0</v>
      </c>
    </row>
    <row r="16" spans="1:7" x14ac:dyDescent="0.2">
      <c r="A16" s="65" t="s">
        <v>31</v>
      </c>
      <c r="B16" s="10"/>
      <c r="C16" s="29">
        <v>315</v>
      </c>
      <c r="D16" s="30">
        <v>45440</v>
      </c>
      <c r="E16" s="30">
        <v>45755</v>
      </c>
      <c r="F16" s="31">
        <v>0</v>
      </c>
    </row>
    <row r="17" spans="1:6" x14ac:dyDescent="0.2">
      <c r="A17" s="66" t="s">
        <v>32</v>
      </c>
      <c r="B17" s="11" t="s">
        <v>33</v>
      </c>
      <c r="C17" s="32">
        <v>0</v>
      </c>
      <c r="D17" s="33"/>
      <c r="E17" s="33" t="s">
        <v>34</v>
      </c>
      <c r="F17" s="34">
        <v>0</v>
      </c>
    </row>
    <row r="18" spans="1:6" x14ac:dyDescent="0.2">
      <c r="A18" s="66" t="s">
        <v>35</v>
      </c>
      <c r="B18" s="11" t="s">
        <v>36</v>
      </c>
      <c r="C18" s="32">
        <v>0</v>
      </c>
      <c r="D18" s="33"/>
      <c r="E18" s="33" t="s">
        <v>37</v>
      </c>
      <c r="F18" s="34">
        <v>0</v>
      </c>
    </row>
    <row r="19" spans="1:6" x14ac:dyDescent="0.2">
      <c r="A19" s="66" t="s">
        <v>38</v>
      </c>
      <c r="B19" s="11" t="s">
        <v>39</v>
      </c>
      <c r="C19" s="32">
        <v>0</v>
      </c>
      <c r="D19" s="33"/>
      <c r="E19" s="33" t="s">
        <v>40</v>
      </c>
      <c r="F19" s="34">
        <v>0</v>
      </c>
    </row>
    <row r="20" spans="1:6" x14ac:dyDescent="0.2">
      <c r="A20" s="63" t="s">
        <v>41</v>
      </c>
      <c r="B20" s="8" t="s">
        <v>42</v>
      </c>
      <c r="C20" s="23">
        <v>0</v>
      </c>
      <c r="D20" s="24"/>
      <c r="E20" s="24" t="s">
        <v>43</v>
      </c>
      <c r="F20" s="25">
        <v>0</v>
      </c>
    </row>
    <row r="21" spans="1:6" x14ac:dyDescent="0.2">
      <c r="A21" s="65" t="s">
        <v>44</v>
      </c>
      <c r="B21" s="10"/>
      <c r="C21" s="29">
        <v>0</v>
      </c>
      <c r="D21" s="30">
        <v>45523</v>
      </c>
      <c r="E21" s="30">
        <v>45523</v>
      </c>
      <c r="F21" s="31">
        <v>0</v>
      </c>
    </row>
    <row r="22" spans="1:6" x14ac:dyDescent="0.2">
      <c r="A22" s="63" t="s">
        <v>45</v>
      </c>
      <c r="B22" s="8" t="s">
        <v>46</v>
      </c>
      <c r="C22" s="23">
        <v>0</v>
      </c>
      <c r="D22" s="24"/>
      <c r="E22" s="24" t="s">
        <v>47</v>
      </c>
      <c r="F22" s="25">
        <v>0</v>
      </c>
    </row>
    <row r="23" spans="1:6" x14ac:dyDescent="0.2">
      <c r="A23" s="65" t="s">
        <v>48</v>
      </c>
      <c r="B23" s="10"/>
      <c r="C23" s="29">
        <v>10</v>
      </c>
      <c r="D23" s="30">
        <v>45778</v>
      </c>
      <c r="E23" s="30">
        <v>45788</v>
      </c>
      <c r="F23" s="31">
        <v>0</v>
      </c>
    </row>
    <row r="24" spans="1:6" x14ac:dyDescent="0.2">
      <c r="A24" s="66" t="s">
        <v>49</v>
      </c>
      <c r="B24" s="11" t="s">
        <v>50</v>
      </c>
      <c r="C24" s="32">
        <v>0</v>
      </c>
      <c r="D24" s="33"/>
      <c r="E24" s="33" t="s">
        <v>51</v>
      </c>
      <c r="F24" s="34">
        <v>0</v>
      </c>
    </row>
    <row r="25" spans="1:6" x14ac:dyDescent="0.2">
      <c r="A25" s="63" t="s">
        <v>52</v>
      </c>
      <c r="B25" s="8" t="s">
        <v>53</v>
      </c>
      <c r="C25" s="23">
        <v>0</v>
      </c>
      <c r="D25" s="24"/>
      <c r="E25" s="24" t="s">
        <v>54</v>
      </c>
      <c r="F25" s="25">
        <v>0</v>
      </c>
    </row>
    <row r="26" spans="1:6" x14ac:dyDescent="0.2">
      <c r="A26" s="65" t="s">
        <v>55</v>
      </c>
      <c r="B26" s="10"/>
      <c r="C26" s="29">
        <v>0</v>
      </c>
      <c r="D26" s="30">
        <v>45864</v>
      </c>
      <c r="E26" s="30">
        <v>45864</v>
      </c>
      <c r="F26" s="31">
        <v>0</v>
      </c>
    </row>
    <row r="27" spans="1:6" x14ac:dyDescent="0.2">
      <c r="A27" s="63" t="s">
        <v>56</v>
      </c>
      <c r="B27" s="8" t="s">
        <v>57</v>
      </c>
      <c r="C27" s="23">
        <v>0</v>
      </c>
      <c r="D27" s="24"/>
      <c r="E27" s="24" t="s">
        <v>58</v>
      </c>
      <c r="F27" s="25">
        <v>0</v>
      </c>
    </row>
    <row r="28" spans="1:6" x14ac:dyDescent="0.2">
      <c r="A28" s="64" t="s">
        <v>59</v>
      </c>
      <c r="B28" s="9"/>
      <c r="C28" s="26">
        <v>473</v>
      </c>
      <c r="D28" s="27">
        <v>45315</v>
      </c>
      <c r="E28" s="27">
        <v>45788</v>
      </c>
      <c r="F28" s="28">
        <v>0</v>
      </c>
    </row>
    <row r="29" spans="1:6" x14ac:dyDescent="0.2">
      <c r="A29" s="65" t="s">
        <v>11</v>
      </c>
      <c r="B29" s="10"/>
      <c r="C29" s="29">
        <v>0</v>
      </c>
      <c r="D29" s="30">
        <v>45315</v>
      </c>
      <c r="E29" s="30">
        <v>45315</v>
      </c>
      <c r="F29" s="31">
        <v>0</v>
      </c>
    </row>
    <row r="30" spans="1:6" x14ac:dyDescent="0.2">
      <c r="A30" s="63" t="s">
        <v>60</v>
      </c>
      <c r="B30" s="8" t="s">
        <v>61</v>
      </c>
      <c r="C30" s="23">
        <v>0</v>
      </c>
      <c r="D30" s="35"/>
      <c r="E30" s="35">
        <v>45315</v>
      </c>
      <c r="F30" s="25">
        <v>0</v>
      </c>
    </row>
    <row r="31" spans="1:6" x14ac:dyDescent="0.2">
      <c r="A31" s="65" t="s">
        <v>15</v>
      </c>
      <c r="B31" s="10"/>
      <c r="C31" s="29">
        <v>282</v>
      </c>
      <c r="D31" s="30">
        <v>45391</v>
      </c>
      <c r="E31" s="30">
        <v>45673</v>
      </c>
      <c r="F31" s="31">
        <v>0</v>
      </c>
    </row>
    <row r="32" spans="1:6" x14ac:dyDescent="0.2">
      <c r="A32" s="67" t="s">
        <v>62</v>
      </c>
      <c r="B32" s="12"/>
      <c r="C32" s="36">
        <v>0</v>
      </c>
      <c r="D32" s="37">
        <v>45659</v>
      </c>
      <c r="E32" s="37">
        <v>45659</v>
      </c>
      <c r="F32" s="38">
        <v>0</v>
      </c>
    </row>
    <row r="33" spans="1:6" x14ac:dyDescent="0.2">
      <c r="A33" s="63" t="s">
        <v>63</v>
      </c>
      <c r="B33" s="8" t="s">
        <v>64</v>
      </c>
      <c r="C33" s="23">
        <v>0</v>
      </c>
      <c r="D33" s="35"/>
      <c r="E33" s="35">
        <v>45659</v>
      </c>
      <c r="F33" s="25">
        <v>0</v>
      </c>
    </row>
    <row r="34" spans="1:6" x14ac:dyDescent="0.2">
      <c r="A34" s="67" t="s">
        <v>65</v>
      </c>
      <c r="B34" s="12"/>
      <c r="C34" s="36">
        <v>44</v>
      </c>
      <c r="D34" s="37">
        <v>45391</v>
      </c>
      <c r="E34" s="37">
        <v>45435</v>
      </c>
      <c r="F34" s="38">
        <v>0</v>
      </c>
    </row>
    <row r="35" spans="1:6" x14ac:dyDescent="0.2">
      <c r="A35" s="66" t="s">
        <v>66</v>
      </c>
      <c r="B35" s="11" t="s">
        <v>67</v>
      </c>
      <c r="C35" s="32">
        <v>0</v>
      </c>
      <c r="D35" s="39"/>
      <c r="E35" s="39">
        <v>45391</v>
      </c>
      <c r="F35" s="34">
        <v>0</v>
      </c>
    </row>
    <row r="36" spans="1:6" x14ac:dyDescent="0.2">
      <c r="A36" s="66" t="s">
        <v>68</v>
      </c>
      <c r="B36" s="11" t="s">
        <v>69</v>
      </c>
      <c r="C36" s="32">
        <v>0</v>
      </c>
      <c r="D36" s="39"/>
      <c r="E36" s="39">
        <v>45406</v>
      </c>
      <c r="F36" s="34">
        <v>0</v>
      </c>
    </row>
    <row r="37" spans="1:6" x14ac:dyDescent="0.2">
      <c r="A37" s="66" t="s">
        <v>70</v>
      </c>
      <c r="B37" s="11" t="s">
        <v>71</v>
      </c>
      <c r="C37" s="32">
        <v>0</v>
      </c>
      <c r="D37" s="39"/>
      <c r="E37" s="39">
        <v>45432</v>
      </c>
      <c r="F37" s="34">
        <v>0</v>
      </c>
    </row>
    <row r="38" spans="1:6" x14ac:dyDescent="0.2">
      <c r="A38" s="63" t="s">
        <v>72</v>
      </c>
      <c r="B38" s="8" t="s">
        <v>73</v>
      </c>
      <c r="C38" s="23">
        <v>0</v>
      </c>
      <c r="D38" s="35"/>
      <c r="E38" s="35">
        <v>45435</v>
      </c>
      <c r="F38" s="25">
        <v>0</v>
      </c>
    </row>
    <row r="39" spans="1:6" x14ac:dyDescent="0.2">
      <c r="A39" s="67" t="s">
        <v>74</v>
      </c>
      <c r="B39" s="12"/>
      <c r="C39" s="36">
        <v>43</v>
      </c>
      <c r="D39" s="37">
        <v>45444</v>
      </c>
      <c r="E39" s="37">
        <v>45487</v>
      </c>
      <c r="F39" s="38">
        <v>0</v>
      </c>
    </row>
    <row r="40" spans="1:6" x14ac:dyDescent="0.2">
      <c r="A40" s="66" t="s">
        <v>75</v>
      </c>
      <c r="B40" s="11" t="s">
        <v>76</v>
      </c>
      <c r="C40" s="32">
        <v>0</v>
      </c>
      <c r="D40" s="39"/>
      <c r="E40" s="39">
        <v>45444</v>
      </c>
      <c r="F40" s="34">
        <v>0</v>
      </c>
    </row>
    <row r="41" spans="1:6" x14ac:dyDescent="0.2">
      <c r="A41" s="66" t="s">
        <v>77</v>
      </c>
      <c r="B41" s="11" t="s">
        <v>78</v>
      </c>
      <c r="C41" s="32">
        <v>0</v>
      </c>
      <c r="D41" s="39"/>
      <c r="E41" s="39">
        <v>45456</v>
      </c>
      <c r="F41" s="34">
        <v>0</v>
      </c>
    </row>
    <row r="42" spans="1:6" x14ac:dyDescent="0.2">
      <c r="A42" s="66" t="s">
        <v>79</v>
      </c>
      <c r="B42" s="11" t="s">
        <v>80</v>
      </c>
      <c r="C42" s="32">
        <v>0</v>
      </c>
      <c r="D42" s="39"/>
      <c r="E42" s="39">
        <v>45468</v>
      </c>
      <c r="F42" s="34">
        <v>0</v>
      </c>
    </row>
    <row r="43" spans="1:6" x14ac:dyDescent="0.2">
      <c r="A43" s="63" t="s">
        <v>81</v>
      </c>
      <c r="B43" s="8" t="s">
        <v>82</v>
      </c>
      <c r="C43" s="23">
        <v>0</v>
      </c>
      <c r="D43" s="35"/>
      <c r="E43" s="35">
        <v>45487</v>
      </c>
      <c r="F43" s="25">
        <v>0</v>
      </c>
    </row>
    <row r="44" spans="1:6" x14ac:dyDescent="0.2">
      <c r="A44" s="67" t="s">
        <v>83</v>
      </c>
      <c r="B44" s="12"/>
      <c r="C44" s="36">
        <v>36</v>
      </c>
      <c r="D44" s="37">
        <v>45455</v>
      </c>
      <c r="E44" s="37">
        <v>45491</v>
      </c>
      <c r="F44" s="38">
        <v>0</v>
      </c>
    </row>
    <row r="45" spans="1:6" x14ac:dyDescent="0.2">
      <c r="A45" s="66" t="s">
        <v>84</v>
      </c>
      <c r="B45" s="11" t="s">
        <v>85</v>
      </c>
      <c r="C45" s="32">
        <v>0</v>
      </c>
      <c r="D45" s="39"/>
      <c r="E45" s="39">
        <v>45455</v>
      </c>
      <c r="F45" s="34">
        <v>0</v>
      </c>
    </row>
    <row r="46" spans="1:6" x14ac:dyDescent="0.2">
      <c r="A46" s="66" t="s">
        <v>86</v>
      </c>
      <c r="B46" s="11" t="s">
        <v>87</v>
      </c>
      <c r="C46" s="32">
        <v>0</v>
      </c>
      <c r="D46" s="39"/>
      <c r="E46" s="39">
        <v>45468</v>
      </c>
      <c r="F46" s="34">
        <v>0</v>
      </c>
    </row>
    <row r="47" spans="1:6" x14ac:dyDescent="0.2">
      <c r="A47" s="66" t="s">
        <v>88</v>
      </c>
      <c r="B47" s="11" t="s">
        <v>89</v>
      </c>
      <c r="C47" s="32">
        <v>0</v>
      </c>
      <c r="D47" s="39"/>
      <c r="E47" s="39">
        <v>45477</v>
      </c>
      <c r="F47" s="34">
        <v>0</v>
      </c>
    </row>
    <row r="48" spans="1:6" x14ac:dyDescent="0.2">
      <c r="A48" s="63" t="s">
        <v>90</v>
      </c>
      <c r="B48" s="8" t="s">
        <v>91</v>
      </c>
      <c r="C48" s="23">
        <v>0</v>
      </c>
      <c r="D48" s="35"/>
      <c r="E48" s="35">
        <v>45491</v>
      </c>
      <c r="F48" s="25">
        <v>0</v>
      </c>
    </row>
    <row r="49" spans="1:6" x14ac:dyDescent="0.2">
      <c r="A49" s="67" t="s">
        <v>92</v>
      </c>
      <c r="B49" s="12"/>
      <c r="C49" s="36">
        <v>35</v>
      </c>
      <c r="D49" s="37">
        <v>45638</v>
      </c>
      <c r="E49" s="37">
        <v>45673</v>
      </c>
      <c r="F49" s="38">
        <v>0</v>
      </c>
    </row>
    <row r="50" spans="1:6" x14ac:dyDescent="0.2">
      <c r="A50" s="66" t="s">
        <v>93</v>
      </c>
      <c r="B50" s="11" t="s">
        <v>94</v>
      </c>
      <c r="C50" s="32">
        <v>0</v>
      </c>
      <c r="D50" s="39"/>
      <c r="E50" s="39">
        <v>45638</v>
      </c>
      <c r="F50" s="34">
        <v>0</v>
      </c>
    </row>
    <row r="51" spans="1:6" x14ac:dyDescent="0.2">
      <c r="A51" s="63" t="s">
        <v>95</v>
      </c>
      <c r="B51" s="8" t="s">
        <v>96</v>
      </c>
      <c r="C51" s="23">
        <v>0</v>
      </c>
      <c r="D51" s="35"/>
      <c r="E51" s="35">
        <v>45673</v>
      </c>
      <c r="F51" s="25">
        <v>0</v>
      </c>
    </row>
    <row r="52" spans="1:6" x14ac:dyDescent="0.2">
      <c r="A52" s="65" t="s">
        <v>31</v>
      </c>
      <c r="B52" s="10"/>
      <c r="C52" s="29">
        <v>341</v>
      </c>
      <c r="D52" s="30">
        <v>45414</v>
      </c>
      <c r="E52" s="30">
        <v>45755</v>
      </c>
      <c r="F52" s="31">
        <v>0</v>
      </c>
    </row>
    <row r="53" spans="1:6" x14ac:dyDescent="0.2">
      <c r="A53" s="67" t="s">
        <v>97</v>
      </c>
      <c r="B53" s="12"/>
      <c r="C53" s="36">
        <v>301</v>
      </c>
      <c r="D53" s="37">
        <v>45414</v>
      </c>
      <c r="E53" s="37">
        <v>45715</v>
      </c>
      <c r="F53" s="38">
        <v>0</v>
      </c>
    </row>
    <row r="54" spans="1:6" x14ac:dyDescent="0.2">
      <c r="A54" s="66" t="s">
        <v>98</v>
      </c>
      <c r="B54" s="11" t="s">
        <v>99</v>
      </c>
      <c r="C54" s="32">
        <v>0</v>
      </c>
      <c r="D54" s="39"/>
      <c r="E54" s="39">
        <v>45414</v>
      </c>
      <c r="F54" s="34">
        <v>0</v>
      </c>
    </row>
    <row r="55" spans="1:6" x14ac:dyDescent="0.2">
      <c r="A55" s="66" t="s">
        <v>100</v>
      </c>
      <c r="B55" s="11" t="s">
        <v>101</v>
      </c>
      <c r="C55" s="32">
        <v>0</v>
      </c>
      <c r="D55" s="39"/>
      <c r="E55" s="39">
        <v>45418</v>
      </c>
      <c r="F55" s="34">
        <v>0</v>
      </c>
    </row>
    <row r="56" spans="1:6" x14ac:dyDescent="0.2">
      <c r="A56" s="66" t="s">
        <v>102</v>
      </c>
      <c r="B56" s="11" t="s">
        <v>103</v>
      </c>
      <c r="C56" s="32">
        <v>0</v>
      </c>
      <c r="D56" s="39"/>
      <c r="E56" s="39">
        <v>45435</v>
      </c>
      <c r="F56" s="34">
        <v>0</v>
      </c>
    </row>
    <row r="57" spans="1:6" x14ac:dyDescent="0.2">
      <c r="A57" s="66" t="s">
        <v>104</v>
      </c>
      <c r="B57" s="11" t="s">
        <v>105</v>
      </c>
      <c r="C57" s="32">
        <v>0</v>
      </c>
      <c r="D57" s="39"/>
      <c r="E57" s="39">
        <v>45435</v>
      </c>
      <c r="F57" s="34">
        <v>0</v>
      </c>
    </row>
    <row r="58" spans="1:6" x14ac:dyDescent="0.2">
      <c r="A58" s="66" t="s">
        <v>106</v>
      </c>
      <c r="B58" s="11" t="s">
        <v>107</v>
      </c>
      <c r="C58" s="32">
        <v>0</v>
      </c>
      <c r="D58" s="39"/>
      <c r="E58" s="39">
        <v>45440</v>
      </c>
      <c r="F58" s="34">
        <v>0</v>
      </c>
    </row>
    <row r="59" spans="1:6" x14ac:dyDescent="0.2">
      <c r="A59" s="66" t="s">
        <v>108</v>
      </c>
      <c r="B59" s="11" t="s">
        <v>109</v>
      </c>
      <c r="C59" s="32">
        <v>0</v>
      </c>
      <c r="D59" s="39"/>
      <c r="E59" s="39">
        <v>45706</v>
      </c>
      <c r="F59" s="34">
        <v>0</v>
      </c>
    </row>
    <row r="60" spans="1:6" x14ac:dyDescent="0.2">
      <c r="A60" s="63" t="s">
        <v>110</v>
      </c>
      <c r="B60" s="8" t="s">
        <v>111</v>
      </c>
      <c r="C60" s="23">
        <v>0</v>
      </c>
      <c r="D60" s="35"/>
      <c r="E60" s="35">
        <v>45715</v>
      </c>
      <c r="F60" s="25">
        <v>0</v>
      </c>
    </row>
    <row r="61" spans="1:6" x14ac:dyDescent="0.2">
      <c r="A61" s="67" t="s">
        <v>62</v>
      </c>
      <c r="B61" s="12"/>
      <c r="C61" s="36">
        <v>339</v>
      </c>
      <c r="D61" s="37">
        <v>45416</v>
      </c>
      <c r="E61" s="37">
        <v>45755</v>
      </c>
      <c r="F61" s="38">
        <v>0</v>
      </c>
    </row>
    <row r="62" spans="1:6" x14ac:dyDescent="0.2">
      <c r="A62" s="66" t="s">
        <v>112</v>
      </c>
      <c r="B62" s="11" t="s">
        <v>113</v>
      </c>
      <c r="C62" s="32">
        <v>0</v>
      </c>
      <c r="D62" s="39"/>
      <c r="E62" s="39">
        <v>45416</v>
      </c>
      <c r="F62" s="34">
        <v>0</v>
      </c>
    </row>
    <row r="63" spans="1:6" x14ac:dyDescent="0.2">
      <c r="A63" s="66" t="s">
        <v>114</v>
      </c>
      <c r="B63" s="11" t="s">
        <v>115</v>
      </c>
      <c r="C63" s="32">
        <v>0</v>
      </c>
      <c r="D63" s="39"/>
      <c r="E63" s="39">
        <v>45455</v>
      </c>
      <c r="F63" s="34">
        <v>0</v>
      </c>
    </row>
    <row r="64" spans="1:6" x14ac:dyDescent="0.2">
      <c r="A64" s="66" t="s">
        <v>116</v>
      </c>
      <c r="B64" s="11" t="s">
        <v>117</v>
      </c>
      <c r="C64" s="32">
        <v>0</v>
      </c>
      <c r="D64" s="39"/>
      <c r="E64" s="39">
        <v>45456</v>
      </c>
      <c r="F64" s="34">
        <v>0</v>
      </c>
    </row>
    <row r="65" spans="1:6" x14ac:dyDescent="0.2">
      <c r="A65" s="66" t="s">
        <v>118</v>
      </c>
      <c r="B65" s="11" t="s">
        <v>119</v>
      </c>
      <c r="C65" s="32">
        <v>0</v>
      </c>
      <c r="D65" s="39"/>
      <c r="E65" s="39">
        <v>45456</v>
      </c>
      <c r="F65" s="34">
        <v>0</v>
      </c>
    </row>
    <row r="66" spans="1:6" x14ac:dyDescent="0.2">
      <c r="A66" s="66" t="s">
        <v>120</v>
      </c>
      <c r="B66" s="11" t="s">
        <v>121</v>
      </c>
      <c r="C66" s="32">
        <v>0</v>
      </c>
      <c r="D66" s="39"/>
      <c r="E66" s="39">
        <v>45729</v>
      </c>
      <c r="F66" s="34">
        <v>0</v>
      </c>
    </row>
    <row r="67" spans="1:6" x14ac:dyDescent="0.2">
      <c r="A67" s="63" t="s">
        <v>122</v>
      </c>
      <c r="B67" s="8" t="s">
        <v>123</v>
      </c>
      <c r="C67" s="23">
        <v>0</v>
      </c>
      <c r="D67" s="35"/>
      <c r="E67" s="35">
        <v>45755</v>
      </c>
      <c r="F67" s="25">
        <v>0</v>
      </c>
    </row>
    <row r="68" spans="1:6" x14ac:dyDescent="0.2">
      <c r="A68" s="65" t="s">
        <v>44</v>
      </c>
      <c r="B68" s="10"/>
      <c r="C68" s="29">
        <v>42</v>
      </c>
      <c r="D68" s="30">
        <v>45481</v>
      </c>
      <c r="E68" s="30">
        <v>45523</v>
      </c>
      <c r="F68" s="31">
        <v>0</v>
      </c>
    </row>
    <row r="69" spans="1:6" x14ac:dyDescent="0.2">
      <c r="A69" s="67" t="s">
        <v>97</v>
      </c>
      <c r="B69" s="12"/>
      <c r="C69" s="36">
        <v>42</v>
      </c>
      <c r="D69" s="37">
        <v>45481</v>
      </c>
      <c r="E69" s="37">
        <v>45523</v>
      </c>
      <c r="F69" s="38">
        <v>0</v>
      </c>
    </row>
    <row r="70" spans="1:6" x14ac:dyDescent="0.2">
      <c r="A70" s="66" t="s">
        <v>124</v>
      </c>
      <c r="B70" s="11" t="s">
        <v>125</v>
      </c>
      <c r="C70" s="32">
        <v>0</v>
      </c>
      <c r="D70" s="39"/>
      <c r="E70" s="39">
        <v>45481</v>
      </c>
      <c r="F70" s="34">
        <v>0</v>
      </c>
    </row>
    <row r="71" spans="1:6" x14ac:dyDescent="0.2">
      <c r="A71" s="66" t="s">
        <v>126</v>
      </c>
      <c r="B71" s="11" t="s">
        <v>127</v>
      </c>
      <c r="C71" s="32">
        <v>0</v>
      </c>
      <c r="D71" s="39"/>
      <c r="E71" s="39">
        <v>45491</v>
      </c>
      <c r="F71" s="34">
        <v>0</v>
      </c>
    </row>
    <row r="72" spans="1:6" x14ac:dyDescent="0.2">
      <c r="A72" s="66" t="s">
        <v>128</v>
      </c>
      <c r="B72" s="11" t="s">
        <v>129</v>
      </c>
      <c r="C72" s="32">
        <v>0</v>
      </c>
      <c r="D72" s="39"/>
      <c r="E72" s="39">
        <v>45512</v>
      </c>
      <c r="F72" s="34">
        <v>0</v>
      </c>
    </row>
    <row r="73" spans="1:6" x14ac:dyDescent="0.2">
      <c r="A73" s="66" t="s">
        <v>130</v>
      </c>
      <c r="B73" s="11" t="s">
        <v>131</v>
      </c>
      <c r="C73" s="32">
        <v>0</v>
      </c>
      <c r="D73" s="39"/>
      <c r="E73" s="39">
        <v>45519</v>
      </c>
      <c r="F73" s="34">
        <v>0</v>
      </c>
    </row>
    <row r="74" spans="1:6" x14ac:dyDescent="0.2">
      <c r="A74" s="66" t="s">
        <v>132</v>
      </c>
      <c r="B74" s="11" t="s">
        <v>133</v>
      </c>
      <c r="C74" s="32">
        <v>0</v>
      </c>
      <c r="D74" s="39"/>
      <c r="E74" s="39">
        <v>45519</v>
      </c>
      <c r="F74" s="34">
        <v>0</v>
      </c>
    </row>
    <row r="75" spans="1:6" x14ac:dyDescent="0.2">
      <c r="A75" s="63" t="s">
        <v>134</v>
      </c>
      <c r="B75" s="8" t="s">
        <v>135</v>
      </c>
      <c r="C75" s="23">
        <v>0</v>
      </c>
      <c r="D75" s="35"/>
      <c r="E75" s="35">
        <v>45523</v>
      </c>
      <c r="F75" s="25">
        <v>0</v>
      </c>
    </row>
    <row r="76" spans="1:6" x14ac:dyDescent="0.2">
      <c r="A76" s="65" t="s">
        <v>48</v>
      </c>
      <c r="B76" s="10"/>
      <c r="C76" s="29">
        <v>10</v>
      </c>
      <c r="D76" s="30">
        <v>45778</v>
      </c>
      <c r="E76" s="30">
        <v>45788</v>
      </c>
      <c r="F76" s="31">
        <v>0</v>
      </c>
    </row>
    <row r="77" spans="1:6" x14ac:dyDescent="0.2">
      <c r="A77" s="67" t="s">
        <v>62</v>
      </c>
      <c r="B77" s="12"/>
      <c r="C77" s="36">
        <v>0</v>
      </c>
      <c r="D77" s="37">
        <v>45778</v>
      </c>
      <c r="E77" s="37">
        <v>45778</v>
      </c>
      <c r="F77" s="38">
        <v>0</v>
      </c>
    </row>
    <row r="78" spans="1:6" x14ac:dyDescent="0.2">
      <c r="A78" s="63" t="s">
        <v>136</v>
      </c>
      <c r="B78" s="8" t="s">
        <v>137</v>
      </c>
      <c r="C78" s="23">
        <v>0</v>
      </c>
      <c r="D78" s="35"/>
      <c r="E78" s="35">
        <v>45778</v>
      </c>
      <c r="F78" s="25">
        <v>0</v>
      </c>
    </row>
    <row r="79" spans="1:6" x14ac:dyDescent="0.2">
      <c r="A79" s="67" t="s">
        <v>65</v>
      </c>
      <c r="B79" s="12"/>
      <c r="C79" s="36">
        <v>0</v>
      </c>
      <c r="D79" s="37">
        <v>45788</v>
      </c>
      <c r="E79" s="37">
        <v>45788</v>
      </c>
      <c r="F79" s="38">
        <v>0</v>
      </c>
    </row>
    <row r="80" spans="1:6" x14ac:dyDescent="0.2">
      <c r="A80" s="63" t="s">
        <v>138</v>
      </c>
      <c r="B80" s="8" t="s">
        <v>139</v>
      </c>
      <c r="C80" s="23">
        <v>0</v>
      </c>
      <c r="D80" s="35"/>
      <c r="E80" s="35">
        <v>45788</v>
      </c>
      <c r="F80" s="25">
        <v>0</v>
      </c>
    </row>
    <row r="81" spans="1:6" x14ac:dyDescent="0.2">
      <c r="A81" s="64" t="s">
        <v>140</v>
      </c>
      <c r="B81" s="9"/>
      <c r="C81" s="26">
        <v>62</v>
      </c>
      <c r="D81" s="27">
        <v>45207</v>
      </c>
      <c r="E81" s="27">
        <v>45278</v>
      </c>
      <c r="F81" s="40">
        <v>434910.84</v>
      </c>
    </row>
    <row r="82" spans="1:6" x14ac:dyDescent="0.2">
      <c r="A82" s="65" t="s">
        <v>141</v>
      </c>
      <c r="B82" s="10"/>
      <c r="C82" s="29">
        <v>55</v>
      </c>
      <c r="D82" s="30">
        <v>45207</v>
      </c>
      <c r="E82" s="30">
        <v>45270</v>
      </c>
      <c r="F82" s="41">
        <v>144970.28</v>
      </c>
    </row>
    <row r="83" spans="1:6" x14ac:dyDescent="0.2">
      <c r="A83" s="63" t="s">
        <v>142</v>
      </c>
      <c r="B83" s="8" t="s">
        <v>143</v>
      </c>
      <c r="C83" s="23">
        <v>55</v>
      </c>
      <c r="D83" s="35">
        <v>45207</v>
      </c>
      <c r="E83" s="35">
        <v>45270</v>
      </c>
      <c r="F83" s="42">
        <v>144970.28</v>
      </c>
    </row>
    <row r="84" spans="1:6" x14ac:dyDescent="0.2">
      <c r="A84" s="65" t="s">
        <v>144</v>
      </c>
      <c r="B84" s="10"/>
      <c r="C84" s="29">
        <v>7</v>
      </c>
      <c r="D84" s="30">
        <v>45271</v>
      </c>
      <c r="E84" s="30">
        <v>45278</v>
      </c>
      <c r="F84" s="41">
        <v>289940.56</v>
      </c>
    </row>
    <row r="85" spans="1:6" x14ac:dyDescent="0.2">
      <c r="A85" s="63" t="s">
        <v>145</v>
      </c>
      <c r="B85" s="8" t="s">
        <v>146</v>
      </c>
      <c r="C85" s="23">
        <v>7</v>
      </c>
      <c r="D85" s="35">
        <v>45271</v>
      </c>
      <c r="E85" s="35">
        <v>45278</v>
      </c>
      <c r="F85" s="42">
        <v>289940.56</v>
      </c>
    </row>
    <row r="86" spans="1:6" x14ac:dyDescent="0.2">
      <c r="A86" s="64" t="s">
        <v>147</v>
      </c>
      <c r="B86" s="9"/>
      <c r="C86" s="26">
        <v>421</v>
      </c>
      <c r="D86" s="27">
        <v>45321</v>
      </c>
      <c r="E86" s="27">
        <v>45741</v>
      </c>
      <c r="F86" s="28">
        <v>0</v>
      </c>
    </row>
    <row r="87" spans="1:6" x14ac:dyDescent="0.2">
      <c r="A87" s="65" t="s">
        <v>148</v>
      </c>
      <c r="B87" s="10"/>
      <c r="C87" s="29">
        <v>0</v>
      </c>
      <c r="D87" s="30">
        <v>45402</v>
      </c>
      <c r="E87" s="30">
        <v>45402</v>
      </c>
      <c r="F87" s="31">
        <v>0</v>
      </c>
    </row>
    <row r="88" spans="1:6" x14ac:dyDescent="0.2">
      <c r="A88" s="66" t="s">
        <v>149</v>
      </c>
      <c r="B88" s="11" t="s">
        <v>150</v>
      </c>
      <c r="C88" s="32">
        <v>0</v>
      </c>
      <c r="D88" s="39"/>
      <c r="E88" s="39">
        <v>45402</v>
      </c>
      <c r="F88" s="34">
        <v>0</v>
      </c>
    </row>
    <row r="89" spans="1:6" x14ac:dyDescent="0.2">
      <c r="A89" s="66" t="s">
        <v>151</v>
      </c>
      <c r="B89" s="11" t="s">
        <v>152</v>
      </c>
      <c r="C89" s="32">
        <v>0</v>
      </c>
      <c r="D89" s="39"/>
      <c r="E89" s="39">
        <v>45402</v>
      </c>
      <c r="F89" s="34">
        <v>0</v>
      </c>
    </row>
    <row r="90" spans="1:6" x14ac:dyDescent="0.2">
      <c r="A90" s="63" t="s">
        <v>153</v>
      </c>
      <c r="B90" s="8" t="s">
        <v>154</v>
      </c>
      <c r="C90" s="23">
        <v>0</v>
      </c>
      <c r="D90" s="35"/>
      <c r="E90" s="35">
        <v>45402</v>
      </c>
      <c r="F90" s="25">
        <v>0</v>
      </c>
    </row>
    <row r="91" spans="1:6" x14ac:dyDescent="0.2">
      <c r="A91" s="65" t="s">
        <v>155</v>
      </c>
      <c r="B91" s="10"/>
      <c r="C91" s="29">
        <v>0</v>
      </c>
      <c r="D91" s="30">
        <v>45544</v>
      </c>
      <c r="E91" s="30">
        <v>45544</v>
      </c>
      <c r="F91" s="31">
        <v>0</v>
      </c>
    </row>
    <row r="92" spans="1:6" x14ac:dyDescent="0.2">
      <c r="A92" s="66" t="s">
        <v>156</v>
      </c>
      <c r="B92" s="11" t="s">
        <v>157</v>
      </c>
      <c r="C92" s="32">
        <v>0</v>
      </c>
      <c r="D92" s="39"/>
      <c r="E92" s="39">
        <v>45544</v>
      </c>
      <c r="F92" s="34">
        <v>0</v>
      </c>
    </row>
    <row r="93" spans="1:6" x14ac:dyDescent="0.2">
      <c r="A93" s="63" t="s">
        <v>158</v>
      </c>
      <c r="B93" s="8" t="s">
        <v>159</v>
      </c>
      <c r="C93" s="23">
        <v>0</v>
      </c>
      <c r="D93" s="35"/>
      <c r="E93" s="35">
        <v>45544</v>
      </c>
      <c r="F93" s="25">
        <v>0</v>
      </c>
    </row>
    <row r="94" spans="1:6" x14ac:dyDescent="0.2">
      <c r="A94" s="65" t="s">
        <v>160</v>
      </c>
      <c r="B94" s="10"/>
      <c r="C94" s="29">
        <v>0</v>
      </c>
      <c r="D94" s="30">
        <v>45643</v>
      </c>
      <c r="E94" s="30">
        <v>45643</v>
      </c>
      <c r="F94" s="31">
        <v>0</v>
      </c>
    </row>
    <row r="95" spans="1:6" x14ac:dyDescent="0.2">
      <c r="A95" s="66" t="s">
        <v>161</v>
      </c>
      <c r="B95" s="11" t="s">
        <v>162</v>
      </c>
      <c r="C95" s="32">
        <v>0</v>
      </c>
      <c r="D95" s="39"/>
      <c r="E95" s="39">
        <v>45643</v>
      </c>
      <c r="F95" s="34">
        <v>0</v>
      </c>
    </row>
    <row r="96" spans="1:6" x14ac:dyDescent="0.2">
      <c r="A96" s="63" t="s">
        <v>163</v>
      </c>
      <c r="B96" s="8" t="s">
        <v>164</v>
      </c>
      <c r="C96" s="23">
        <v>0</v>
      </c>
      <c r="D96" s="35"/>
      <c r="E96" s="35">
        <v>45643</v>
      </c>
      <c r="F96" s="25">
        <v>0</v>
      </c>
    </row>
    <row r="97" spans="1:6" x14ac:dyDescent="0.2">
      <c r="A97" s="65" t="s">
        <v>165</v>
      </c>
      <c r="B97" s="10"/>
      <c r="C97" s="29">
        <v>421</v>
      </c>
      <c r="D97" s="30">
        <v>45321</v>
      </c>
      <c r="E97" s="30">
        <v>45741</v>
      </c>
      <c r="F97" s="31">
        <v>0</v>
      </c>
    </row>
    <row r="98" spans="1:6" x14ac:dyDescent="0.2">
      <c r="A98" s="67" t="s">
        <v>166</v>
      </c>
      <c r="B98" s="12"/>
      <c r="C98" s="36">
        <v>302</v>
      </c>
      <c r="D98" s="37">
        <v>45321</v>
      </c>
      <c r="E98" s="37">
        <v>45622</v>
      </c>
      <c r="F98" s="38">
        <v>0</v>
      </c>
    </row>
    <row r="99" spans="1:6" x14ac:dyDescent="0.2">
      <c r="A99" s="68" t="s">
        <v>167</v>
      </c>
      <c r="B99" s="2"/>
      <c r="C99" s="43">
        <v>39</v>
      </c>
      <c r="D99" s="44">
        <v>45584</v>
      </c>
      <c r="E99" s="44">
        <v>45622</v>
      </c>
      <c r="F99" s="45">
        <v>0</v>
      </c>
    </row>
    <row r="100" spans="1:6" x14ac:dyDescent="0.2">
      <c r="A100" s="66" t="s">
        <v>168</v>
      </c>
      <c r="B100" s="11" t="s">
        <v>169</v>
      </c>
      <c r="C100" s="32">
        <v>0</v>
      </c>
      <c r="D100" s="33">
        <v>45584</v>
      </c>
      <c r="E100" s="33"/>
      <c r="F100" s="34">
        <v>0</v>
      </c>
    </row>
    <row r="101" spans="1:6" x14ac:dyDescent="0.2">
      <c r="A101" s="66" t="s">
        <v>170</v>
      </c>
      <c r="B101" s="11" t="s">
        <v>171</v>
      </c>
      <c r="C101" s="32">
        <v>0</v>
      </c>
      <c r="D101" s="39"/>
      <c r="E101" s="39">
        <v>45614</v>
      </c>
      <c r="F101" s="34">
        <v>0</v>
      </c>
    </row>
    <row r="102" spans="1:6" x14ac:dyDescent="0.2">
      <c r="A102" s="63" t="s">
        <v>172</v>
      </c>
      <c r="B102" s="8" t="s">
        <v>173</v>
      </c>
      <c r="C102" s="23">
        <v>0</v>
      </c>
      <c r="D102" s="35"/>
      <c r="E102" s="35">
        <v>45622</v>
      </c>
      <c r="F102" s="25">
        <v>0</v>
      </c>
    </row>
    <row r="103" spans="1:6" x14ac:dyDescent="0.2">
      <c r="A103" s="68" t="s">
        <v>174</v>
      </c>
      <c r="B103" s="2"/>
      <c r="C103" s="43">
        <v>71</v>
      </c>
      <c r="D103" s="44">
        <v>45321</v>
      </c>
      <c r="E103" s="44">
        <v>45391</v>
      </c>
      <c r="F103" s="45">
        <v>0</v>
      </c>
    </row>
    <row r="104" spans="1:6" x14ac:dyDescent="0.2">
      <c r="A104" s="66" t="s">
        <v>175</v>
      </c>
      <c r="B104" s="11" t="s">
        <v>176</v>
      </c>
      <c r="C104" s="32">
        <v>0</v>
      </c>
      <c r="D104" s="33">
        <v>45321</v>
      </c>
      <c r="E104" s="33"/>
      <c r="F104" s="34">
        <v>0</v>
      </c>
    </row>
    <row r="105" spans="1:6" x14ac:dyDescent="0.2">
      <c r="A105" s="66" t="s">
        <v>177</v>
      </c>
      <c r="B105" s="11" t="s">
        <v>178</v>
      </c>
      <c r="C105" s="32">
        <v>0</v>
      </c>
      <c r="D105" s="39"/>
      <c r="E105" s="39">
        <v>45389</v>
      </c>
      <c r="F105" s="34">
        <v>0</v>
      </c>
    </row>
    <row r="106" spans="1:6" x14ac:dyDescent="0.2">
      <c r="A106" s="63" t="s">
        <v>179</v>
      </c>
      <c r="B106" s="8" t="s">
        <v>180</v>
      </c>
      <c r="C106" s="23">
        <v>0</v>
      </c>
      <c r="D106" s="35"/>
      <c r="E106" s="35">
        <v>45391</v>
      </c>
      <c r="F106" s="25">
        <v>0</v>
      </c>
    </row>
    <row r="107" spans="1:6" x14ac:dyDescent="0.2">
      <c r="A107" s="68" t="s">
        <v>181</v>
      </c>
      <c r="B107" s="2"/>
      <c r="C107" s="43">
        <v>88</v>
      </c>
      <c r="D107" s="44">
        <v>45357</v>
      </c>
      <c r="E107" s="44">
        <v>45444</v>
      </c>
      <c r="F107" s="45">
        <v>0</v>
      </c>
    </row>
    <row r="108" spans="1:6" x14ac:dyDescent="0.2">
      <c r="A108" s="66" t="s">
        <v>182</v>
      </c>
      <c r="B108" s="11" t="s">
        <v>183</v>
      </c>
      <c r="C108" s="32">
        <v>0</v>
      </c>
      <c r="D108" s="33">
        <v>45357</v>
      </c>
      <c r="E108" s="33"/>
      <c r="F108" s="34">
        <v>0</v>
      </c>
    </row>
    <row r="109" spans="1:6" x14ac:dyDescent="0.2">
      <c r="A109" s="66" t="s">
        <v>184</v>
      </c>
      <c r="B109" s="11" t="s">
        <v>185</v>
      </c>
      <c r="C109" s="32">
        <v>0</v>
      </c>
      <c r="D109" s="39"/>
      <c r="E109" s="39">
        <v>45441</v>
      </c>
      <c r="F109" s="34">
        <v>0</v>
      </c>
    </row>
    <row r="110" spans="1:6" x14ac:dyDescent="0.2">
      <c r="A110" s="63" t="s">
        <v>186</v>
      </c>
      <c r="B110" s="8" t="s">
        <v>187</v>
      </c>
      <c r="C110" s="23">
        <v>0</v>
      </c>
      <c r="D110" s="35"/>
      <c r="E110" s="35">
        <v>45444</v>
      </c>
      <c r="F110" s="25">
        <v>0</v>
      </c>
    </row>
    <row r="111" spans="1:6" x14ac:dyDescent="0.2">
      <c r="A111" s="68" t="s">
        <v>188</v>
      </c>
      <c r="B111" s="2"/>
      <c r="C111" s="43">
        <v>60</v>
      </c>
      <c r="D111" s="44">
        <v>45387</v>
      </c>
      <c r="E111" s="44">
        <v>45446</v>
      </c>
      <c r="F111" s="45">
        <v>0</v>
      </c>
    </row>
    <row r="112" spans="1:6" x14ac:dyDescent="0.2">
      <c r="A112" s="66" t="s">
        <v>189</v>
      </c>
      <c r="B112" s="11" t="s">
        <v>190</v>
      </c>
      <c r="C112" s="32">
        <v>0</v>
      </c>
      <c r="D112" s="33">
        <v>45387</v>
      </c>
      <c r="E112" s="33"/>
      <c r="F112" s="34">
        <v>0</v>
      </c>
    </row>
    <row r="113" spans="1:6" x14ac:dyDescent="0.2">
      <c r="A113" s="66" t="s">
        <v>191</v>
      </c>
      <c r="B113" s="11" t="s">
        <v>192</v>
      </c>
      <c r="C113" s="32">
        <v>0</v>
      </c>
      <c r="D113" s="39"/>
      <c r="E113" s="39">
        <v>45444</v>
      </c>
      <c r="F113" s="34">
        <v>0</v>
      </c>
    </row>
    <row r="114" spans="1:6" x14ac:dyDescent="0.2">
      <c r="A114" s="63" t="s">
        <v>193</v>
      </c>
      <c r="B114" s="8" t="s">
        <v>194</v>
      </c>
      <c r="C114" s="23">
        <v>0</v>
      </c>
      <c r="D114" s="35"/>
      <c r="E114" s="35">
        <v>45446</v>
      </c>
      <c r="F114" s="25">
        <v>0</v>
      </c>
    </row>
    <row r="115" spans="1:6" x14ac:dyDescent="0.2">
      <c r="A115" s="67" t="s">
        <v>195</v>
      </c>
      <c r="B115" s="12"/>
      <c r="C115" s="36">
        <v>387</v>
      </c>
      <c r="D115" s="37">
        <v>45321</v>
      </c>
      <c r="E115" s="37">
        <v>45707</v>
      </c>
      <c r="F115" s="38">
        <v>0</v>
      </c>
    </row>
    <row r="116" spans="1:6" x14ac:dyDescent="0.2">
      <c r="A116" s="68" t="s">
        <v>196</v>
      </c>
      <c r="B116" s="2"/>
      <c r="C116" s="43">
        <v>78</v>
      </c>
      <c r="D116" s="44">
        <v>45321</v>
      </c>
      <c r="E116" s="44">
        <v>45398</v>
      </c>
      <c r="F116" s="45">
        <v>0</v>
      </c>
    </row>
    <row r="117" spans="1:6" x14ac:dyDescent="0.2">
      <c r="A117" s="66" t="s">
        <v>197</v>
      </c>
      <c r="B117" s="11" t="s">
        <v>198</v>
      </c>
      <c r="C117" s="32">
        <v>0</v>
      </c>
      <c r="D117" s="33">
        <v>45321</v>
      </c>
      <c r="E117" s="33"/>
      <c r="F117" s="34">
        <v>0</v>
      </c>
    </row>
    <row r="118" spans="1:6" x14ac:dyDescent="0.2">
      <c r="A118" s="66" t="s">
        <v>199</v>
      </c>
      <c r="B118" s="11" t="s">
        <v>200</v>
      </c>
      <c r="C118" s="32">
        <v>0</v>
      </c>
      <c r="D118" s="39"/>
      <c r="E118" s="39">
        <v>45396</v>
      </c>
      <c r="F118" s="34">
        <v>0</v>
      </c>
    </row>
    <row r="119" spans="1:6" x14ac:dyDescent="0.2">
      <c r="A119" s="63" t="s">
        <v>201</v>
      </c>
      <c r="B119" s="8" t="s">
        <v>202</v>
      </c>
      <c r="C119" s="23">
        <v>0</v>
      </c>
      <c r="D119" s="35"/>
      <c r="E119" s="35">
        <v>45398</v>
      </c>
      <c r="F119" s="25">
        <v>0</v>
      </c>
    </row>
    <row r="120" spans="1:6" x14ac:dyDescent="0.2">
      <c r="A120" s="68" t="s">
        <v>203</v>
      </c>
      <c r="B120" s="2"/>
      <c r="C120" s="43">
        <v>40</v>
      </c>
      <c r="D120" s="44">
        <v>45636</v>
      </c>
      <c r="E120" s="44">
        <v>45675</v>
      </c>
      <c r="F120" s="45">
        <v>0</v>
      </c>
    </row>
    <row r="121" spans="1:6" x14ac:dyDescent="0.2">
      <c r="A121" s="66" t="s">
        <v>204</v>
      </c>
      <c r="B121" s="11" t="s">
        <v>205</v>
      </c>
      <c r="C121" s="32">
        <v>0</v>
      </c>
      <c r="D121" s="33">
        <v>45636</v>
      </c>
      <c r="E121" s="33"/>
      <c r="F121" s="34">
        <v>0</v>
      </c>
    </row>
    <row r="122" spans="1:6" x14ac:dyDescent="0.2">
      <c r="A122" s="66" t="s">
        <v>206</v>
      </c>
      <c r="B122" s="11" t="s">
        <v>207</v>
      </c>
      <c r="C122" s="32">
        <v>0</v>
      </c>
      <c r="D122" s="39"/>
      <c r="E122" s="39">
        <v>45672</v>
      </c>
      <c r="F122" s="34">
        <v>0</v>
      </c>
    </row>
    <row r="123" spans="1:6" x14ac:dyDescent="0.2">
      <c r="A123" s="63" t="s">
        <v>208</v>
      </c>
      <c r="B123" s="8" t="s">
        <v>209</v>
      </c>
      <c r="C123" s="23">
        <v>0</v>
      </c>
      <c r="D123" s="35"/>
      <c r="E123" s="35">
        <v>45675</v>
      </c>
      <c r="F123" s="25">
        <v>0</v>
      </c>
    </row>
    <row r="124" spans="1:6" x14ac:dyDescent="0.2">
      <c r="A124" s="68" t="s">
        <v>210</v>
      </c>
      <c r="B124" s="2"/>
      <c r="C124" s="43">
        <v>96</v>
      </c>
      <c r="D124" s="44">
        <v>45321</v>
      </c>
      <c r="E124" s="44">
        <v>45416</v>
      </c>
      <c r="F124" s="45">
        <v>0</v>
      </c>
    </row>
    <row r="125" spans="1:6" x14ac:dyDescent="0.2">
      <c r="A125" s="66" t="s">
        <v>211</v>
      </c>
      <c r="B125" s="11" t="s">
        <v>212</v>
      </c>
      <c r="C125" s="32">
        <v>0</v>
      </c>
      <c r="D125" s="33">
        <v>45321</v>
      </c>
      <c r="E125" s="33"/>
      <c r="F125" s="34">
        <v>0</v>
      </c>
    </row>
    <row r="126" spans="1:6" x14ac:dyDescent="0.2">
      <c r="A126" s="66" t="s">
        <v>213</v>
      </c>
      <c r="B126" s="11" t="s">
        <v>214</v>
      </c>
      <c r="C126" s="32">
        <v>0</v>
      </c>
      <c r="D126" s="39"/>
      <c r="E126" s="39">
        <v>45413</v>
      </c>
      <c r="F126" s="34">
        <v>0</v>
      </c>
    </row>
    <row r="127" spans="1:6" x14ac:dyDescent="0.2">
      <c r="A127" s="63" t="s">
        <v>215</v>
      </c>
      <c r="B127" s="8" t="s">
        <v>216</v>
      </c>
      <c r="C127" s="23">
        <v>0</v>
      </c>
      <c r="D127" s="35"/>
      <c r="E127" s="35">
        <v>45416</v>
      </c>
      <c r="F127" s="25">
        <v>0</v>
      </c>
    </row>
    <row r="128" spans="1:6" x14ac:dyDescent="0.2">
      <c r="A128" s="68" t="s">
        <v>217</v>
      </c>
      <c r="B128" s="2"/>
      <c r="C128" s="43">
        <v>58</v>
      </c>
      <c r="D128" s="44">
        <v>45650</v>
      </c>
      <c r="E128" s="44">
        <v>45707</v>
      </c>
      <c r="F128" s="45">
        <v>0</v>
      </c>
    </row>
    <row r="129" spans="1:6" x14ac:dyDescent="0.2">
      <c r="A129" s="66" t="s">
        <v>218</v>
      </c>
      <c r="B129" s="11" t="s">
        <v>219</v>
      </c>
      <c r="C129" s="32">
        <v>0</v>
      </c>
      <c r="D129" s="33">
        <v>45650</v>
      </c>
      <c r="E129" s="33"/>
      <c r="F129" s="34">
        <v>0</v>
      </c>
    </row>
    <row r="130" spans="1:6" x14ac:dyDescent="0.2">
      <c r="A130" s="66" t="s">
        <v>220</v>
      </c>
      <c r="B130" s="11" t="s">
        <v>221</v>
      </c>
      <c r="C130" s="32">
        <v>0</v>
      </c>
      <c r="D130" s="39"/>
      <c r="E130" s="39">
        <v>45705</v>
      </c>
      <c r="F130" s="34">
        <v>0</v>
      </c>
    </row>
    <row r="131" spans="1:6" x14ac:dyDescent="0.2">
      <c r="A131" s="63" t="s">
        <v>222</v>
      </c>
      <c r="B131" s="8" t="s">
        <v>223</v>
      </c>
      <c r="C131" s="23">
        <v>0</v>
      </c>
      <c r="D131" s="35"/>
      <c r="E131" s="35">
        <v>45707</v>
      </c>
      <c r="F131" s="25">
        <v>0</v>
      </c>
    </row>
    <row r="132" spans="1:6" x14ac:dyDescent="0.2">
      <c r="A132" s="67" t="s">
        <v>224</v>
      </c>
      <c r="B132" s="12"/>
      <c r="C132" s="36">
        <v>71</v>
      </c>
      <c r="D132" s="37">
        <v>45411</v>
      </c>
      <c r="E132" s="37">
        <v>45481</v>
      </c>
      <c r="F132" s="38">
        <v>0</v>
      </c>
    </row>
    <row r="133" spans="1:6" x14ac:dyDescent="0.2">
      <c r="A133" s="68" t="s">
        <v>196</v>
      </c>
      <c r="B133" s="2"/>
      <c r="C133" s="43">
        <v>71</v>
      </c>
      <c r="D133" s="44">
        <v>45411</v>
      </c>
      <c r="E133" s="44">
        <v>45481</v>
      </c>
      <c r="F133" s="45">
        <v>0</v>
      </c>
    </row>
    <row r="134" spans="1:6" x14ac:dyDescent="0.2">
      <c r="A134" s="66" t="s">
        <v>225</v>
      </c>
      <c r="B134" s="11" t="s">
        <v>226</v>
      </c>
      <c r="C134" s="32">
        <v>0</v>
      </c>
      <c r="D134" s="33">
        <v>45411</v>
      </c>
      <c r="E134" s="33"/>
      <c r="F134" s="34">
        <v>0</v>
      </c>
    </row>
    <row r="135" spans="1:6" x14ac:dyDescent="0.2">
      <c r="A135" s="66" t="s">
        <v>227</v>
      </c>
      <c r="B135" s="11" t="s">
        <v>228</v>
      </c>
      <c r="C135" s="32">
        <v>0</v>
      </c>
      <c r="D135" s="39"/>
      <c r="E135" s="39">
        <v>45476</v>
      </c>
      <c r="F135" s="34">
        <v>0</v>
      </c>
    </row>
    <row r="136" spans="1:6" x14ac:dyDescent="0.2">
      <c r="A136" s="63" t="s">
        <v>229</v>
      </c>
      <c r="B136" s="8" t="s">
        <v>230</v>
      </c>
      <c r="C136" s="23">
        <v>0</v>
      </c>
      <c r="D136" s="35"/>
      <c r="E136" s="35">
        <v>45481</v>
      </c>
      <c r="F136" s="25">
        <v>0</v>
      </c>
    </row>
    <row r="137" spans="1:6" x14ac:dyDescent="0.2">
      <c r="A137" s="67" t="s">
        <v>231</v>
      </c>
      <c r="B137" s="12"/>
      <c r="C137" s="36">
        <v>70</v>
      </c>
      <c r="D137" s="37">
        <v>45672</v>
      </c>
      <c r="E137" s="37">
        <v>45741</v>
      </c>
      <c r="F137" s="38">
        <v>0</v>
      </c>
    </row>
    <row r="138" spans="1:6" x14ac:dyDescent="0.2">
      <c r="A138" s="68" t="s">
        <v>210</v>
      </c>
      <c r="B138" s="2"/>
      <c r="C138" s="43">
        <v>62</v>
      </c>
      <c r="D138" s="44">
        <v>45672</v>
      </c>
      <c r="E138" s="44">
        <v>45733</v>
      </c>
      <c r="F138" s="45">
        <v>0</v>
      </c>
    </row>
    <row r="139" spans="1:6" x14ac:dyDescent="0.2">
      <c r="A139" s="66" t="s">
        <v>232</v>
      </c>
      <c r="B139" s="11" t="s">
        <v>233</v>
      </c>
      <c r="C139" s="32">
        <v>0</v>
      </c>
      <c r="D139" s="33">
        <v>45672</v>
      </c>
      <c r="E139" s="33"/>
      <c r="F139" s="34">
        <v>0</v>
      </c>
    </row>
    <row r="140" spans="1:6" x14ac:dyDescent="0.2">
      <c r="A140" s="66" t="s">
        <v>234</v>
      </c>
      <c r="B140" s="11" t="s">
        <v>235</v>
      </c>
      <c r="C140" s="32">
        <v>0</v>
      </c>
      <c r="D140" s="39"/>
      <c r="E140" s="39">
        <v>45731</v>
      </c>
      <c r="F140" s="34">
        <v>0</v>
      </c>
    </row>
    <row r="141" spans="1:6" x14ac:dyDescent="0.2">
      <c r="A141" s="63" t="s">
        <v>236</v>
      </c>
      <c r="B141" s="8" t="s">
        <v>237</v>
      </c>
      <c r="C141" s="23">
        <v>0</v>
      </c>
      <c r="D141" s="35"/>
      <c r="E141" s="35">
        <v>45733</v>
      </c>
      <c r="F141" s="25">
        <v>0</v>
      </c>
    </row>
    <row r="142" spans="1:6" x14ac:dyDescent="0.2">
      <c r="A142" s="68" t="s">
        <v>174</v>
      </c>
      <c r="B142" s="2"/>
      <c r="C142" s="43">
        <v>56</v>
      </c>
      <c r="D142" s="44">
        <v>45686</v>
      </c>
      <c r="E142" s="44">
        <v>45741</v>
      </c>
      <c r="F142" s="45">
        <v>0</v>
      </c>
    </row>
    <row r="143" spans="1:6" x14ac:dyDescent="0.2">
      <c r="A143" s="66" t="s">
        <v>238</v>
      </c>
      <c r="B143" s="11" t="s">
        <v>239</v>
      </c>
      <c r="C143" s="32">
        <v>0</v>
      </c>
      <c r="D143" s="33">
        <v>45686</v>
      </c>
      <c r="E143" s="33"/>
      <c r="F143" s="34">
        <v>0</v>
      </c>
    </row>
    <row r="144" spans="1:6" x14ac:dyDescent="0.2">
      <c r="A144" s="66" t="s">
        <v>240</v>
      </c>
      <c r="B144" s="11" t="s">
        <v>241</v>
      </c>
      <c r="C144" s="32">
        <v>0</v>
      </c>
      <c r="D144" s="39"/>
      <c r="E144" s="39">
        <v>45739</v>
      </c>
      <c r="F144" s="34">
        <v>0</v>
      </c>
    </row>
    <row r="145" spans="1:6" x14ac:dyDescent="0.2">
      <c r="A145" s="63" t="s">
        <v>242</v>
      </c>
      <c r="B145" s="8" t="s">
        <v>243</v>
      </c>
      <c r="C145" s="23">
        <v>0</v>
      </c>
      <c r="D145" s="35"/>
      <c r="E145" s="35">
        <v>45741</v>
      </c>
      <c r="F145" s="25">
        <v>0</v>
      </c>
    </row>
    <row r="146" spans="1:6" x14ac:dyDescent="0.2">
      <c r="A146" s="62" t="s">
        <v>244</v>
      </c>
      <c r="B146" s="7"/>
      <c r="C146" s="20">
        <v>359</v>
      </c>
      <c r="D146" s="21">
        <v>45221</v>
      </c>
      <c r="E146" s="21">
        <v>45579</v>
      </c>
      <c r="F146" s="22">
        <v>2464494.7599999998</v>
      </c>
    </row>
    <row r="147" spans="1:6" x14ac:dyDescent="0.2">
      <c r="A147" s="64" t="s">
        <v>245</v>
      </c>
      <c r="B147" s="9"/>
      <c r="C147" s="26">
        <v>310</v>
      </c>
      <c r="D147" s="27">
        <v>45221</v>
      </c>
      <c r="E147" s="27">
        <v>45530</v>
      </c>
      <c r="F147" s="40">
        <v>1159762.24</v>
      </c>
    </row>
    <row r="148" spans="1:6" x14ac:dyDescent="0.2">
      <c r="A148" s="65" t="s">
        <v>246</v>
      </c>
      <c r="B148" s="10"/>
      <c r="C148" s="29">
        <v>310</v>
      </c>
      <c r="D148" s="30">
        <v>45221</v>
      </c>
      <c r="E148" s="30">
        <v>45530</v>
      </c>
      <c r="F148" s="41">
        <v>1159762.24</v>
      </c>
    </row>
    <row r="149" spans="1:6" x14ac:dyDescent="0.2">
      <c r="A149" s="67" t="s">
        <v>247</v>
      </c>
      <c r="B149" s="12"/>
      <c r="C149" s="36">
        <v>246</v>
      </c>
      <c r="D149" s="37">
        <v>45221</v>
      </c>
      <c r="E149" s="37">
        <v>45516</v>
      </c>
      <c r="F149" s="46">
        <v>579881.12</v>
      </c>
    </row>
    <row r="150" spans="1:6" x14ac:dyDescent="0.2">
      <c r="A150" s="68" t="s">
        <v>248</v>
      </c>
      <c r="B150" s="2"/>
      <c r="C150" s="43">
        <v>246</v>
      </c>
      <c r="D150" s="44">
        <v>45221</v>
      </c>
      <c r="E150" s="44">
        <v>45516</v>
      </c>
      <c r="F150" s="47">
        <v>486685.94</v>
      </c>
    </row>
    <row r="151" spans="1:6" x14ac:dyDescent="0.2">
      <c r="A151" s="66" t="s">
        <v>249</v>
      </c>
      <c r="B151" s="11" t="s">
        <v>250</v>
      </c>
      <c r="C151" s="32">
        <v>10</v>
      </c>
      <c r="D151" s="39">
        <v>45221</v>
      </c>
      <c r="E151" s="39">
        <v>45231</v>
      </c>
      <c r="F151" s="48">
        <v>10355.02</v>
      </c>
    </row>
    <row r="152" spans="1:6" x14ac:dyDescent="0.2">
      <c r="A152" s="66" t="s">
        <v>251</v>
      </c>
      <c r="B152" s="11" t="s">
        <v>252</v>
      </c>
      <c r="C152" s="32">
        <v>6</v>
      </c>
      <c r="D152" s="39">
        <v>45232</v>
      </c>
      <c r="E152" s="39">
        <v>45238</v>
      </c>
      <c r="F152" s="48">
        <v>10355.02</v>
      </c>
    </row>
    <row r="153" spans="1:6" x14ac:dyDescent="0.2">
      <c r="A153" s="66" t="s">
        <v>253</v>
      </c>
      <c r="B153" s="11" t="s">
        <v>254</v>
      </c>
      <c r="C153" s="32">
        <v>6</v>
      </c>
      <c r="D153" s="39">
        <v>45232</v>
      </c>
      <c r="E153" s="39">
        <v>45238</v>
      </c>
      <c r="F153" s="48">
        <v>10355.02</v>
      </c>
    </row>
    <row r="154" spans="1:6" x14ac:dyDescent="0.2">
      <c r="A154" s="66" t="s">
        <v>255</v>
      </c>
      <c r="B154" s="11" t="s">
        <v>256</v>
      </c>
      <c r="C154" s="32">
        <v>6</v>
      </c>
      <c r="D154" s="39">
        <v>45239</v>
      </c>
      <c r="E154" s="39">
        <v>45245</v>
      </c>
      <c r="F154" s="48">
        <v>10355.02</v>
      </c>
    </row>
    <row r="155" spans="1:6" x14ac:dyDescent="0.2">
      <c r="A155" s="66" t="s">
        <v>257</v>
      </c>
      <c r="B155" s="11" t="s">
        <v>258</v>
      </c>
      <c r="C155" s="32">
        <v>6</v>
      </c>
      <c r="D155" s="39">
        <v>45239</v>
      </c>
      <c r="E155" s="39">
        <v>45245</v>
      </c>
      <c r="F155" s="48">
        <v>10355.02</v>
      </c>
    </row>
    <row r="156" spans="1:6" x14ac:dyDescent="0.2">
      <c r="A156" s="66" t="s">
        <v>259</v>
      </c>
      <c r="B156" s="11" t="s">
        <v>260</v>
      </c>
      <c r="C156" s="32">
        <v>6</v>
      </c>
      <c r="D156" s="39">
        <v>45246</v>
      </c>
      <c r="E156" s="39">
        <v>45252</v>
      </c>
      <c r="F156" s="48">
        <v>10355.02</v>
      </c>
    </row>
    <row r="157" spans="1:6" x14ac:dyDescent="0.2">
      <c r="A157" s="66" t="s">
        <v>261</v>
      </c>
      <c r="B157" s="11" t="s">
        <v>262</v>
      </c>
      <c r="C157" s="32">
        <v>6</v>
      </c>
      <c r="D157" s="39">
        <v>45246</v>
      </c>
      <c r="E157" s="39">
        <v>45252</v>
      </c>
      <c r="F157" s="48">
        <v>10355.02</v>
      </c>
    </row>
    <row r="158" spans="1:6" x14ac:dyDescent="0.2">
      <c r="A158" s="66" t="s">
        <v>263</v>
      </c>
      <c r="B158" s="11" t="s">
        <v>264</v>
      </c>
      <c r="C158" s="32">
        <v>6</v>
      </c>
      <c r="D158" s="39">
        <v>45246</v>
      </c>
      <c r="E158" s="39">
        <v>45252</v>
      </c>
      <c r="F158" s="48">
        <v>10355.02</v>
      </c>
    </row>
    <row r="159" spans="1:6" x14ac:dyDescent="0.2">
      <c r="A159" s="66" t="s">
        <v>265</v>
      </c>
      <c r="B159" s="11" t="s">
        <v>266</v>
      </c>
      <c r="C159" s="32">
        <v>6</v>
      </c>
      <c r="D159" s="39">
        <v>45253</v>
      </c>
      <c r="E159" s="39">
        <v>45259</v>
      </c>
      <c r="F159" s="48">
        <v>10355.02</v>
      </c>
    </row>
    <row r="160" spans="1:6" x14ac:dyDescent="0.2">
      <c r="A160" s="66" t="s">
        <v>267</v>
      </c>
      <c r="B160" s="11" t="s">
        <v>268</v>
      </c>
      <c r="C160" s="32">
        <v>6</v>
      </c>
      <c r="D160" s="39">
        <v>45253</v>
      </c>
      <c r="E160" s="39">
        <v>45259</v>
      </c>
      <c r="F160" s="48">
        <v>10355.02</v>
      </c>
    </row>
    <row r="161" spans="1:6" x14ac:dyDescent="0.2">
      <c r="A161" s="66" t="s">
        <v>269</v>
      </c>
      <c r="B161" s="11" t="s">
        <v>270</v>
      </c>
      <c r="C161" s="32">
        <v>6</v>
      </c>
      <c r="D161" s="39">
        <v>45253</v>
      </c>
      <c r="E161" s="39">
        <v>45259</v>
      </c>
      <c r="F161" s="48">
        <v>10355.02</v>
      </c>
    </row>
    <row r="162" spans="1:6" x14ac:dyDescent="0.2">
      <c r="A162" s="66" t="s">
        <v>271</v>
      </c>
      <c r="B162" s="11" t="s">
        <v>272</v>
      </c>
      <c r="C162" s="32">
        <v>6</v>
      </c>
      <c r="D162" s="39">
        <v>45253</v>
      </c>
      <c r="E162" s="39">
        <v>45259</v>
      </c>
      <c r="F162" s="48">
        <v>10355.02</v>
      </c>
    </row>
    <row r="163" spans="1:6" x14ac:dyDescent="0.2">
      <c r="A163" s="66" t="s">
        <v>273</v>
      </c>
      <c r="B163" s="11" t="s">
        <v>274</v>
      </c>
      <c r="C163" s="32">
        <v>6</v>
      </c>
      <c r="D163" s="39">
        <v>45253</v>
      </c>
      <c r="E163" s="39">
        <v>45259</v>
      </c>
      <c r="F163" s="48">
        <v>10355.02</v>
      </c>
    </row>
    <row r="164" spans="1:6" x14ac:dyDescent="0.2">
      <c r="A164" s="66" t="s">
        <v>275</v>
      </c>
      <c r="B164" s="11" t="s">
        <v>276</v>
      </c>
      <c r="C164" s="32">
        <v>6</v>
      </c>
      <c r="D164" s="39">
        <v>45253</v>
      </c>
      <c r="E164" s="39">
        <v>45259</v>
      </c>
      <c r="F164" s="48">
        <v>10355.02</v>
      </c>
    </row>
    <row r="165" spans="1:6" x14ac:dyDescent="0.2">
      <c r="A165" s="66" t="s">
        <v>277</v>
      </c>
      <c r="B165" s="11" t="s">
        <v>278</v>
      </c>
      <c r="C165" s="32">
        <v>6</v>
      </c>
      <c r="D165" s="39">
        <v>45260</v>
      </c>
      <c r="E165" s="39">
        <v>45266</v>
      </c>
      <c r="F165" s="48">
        <v>10355.02</v>
      </c>
    </row>
    <row r="166" spans="1:6" x14ac:dyDescent="0.2">
      <c r="A166" s="66" t="s">
        <v>279</v>
      </c>
      <c r="B166" s="11" t="s">
        <v>280</v>
      </c>
      <c r="C166" s="32">
        <v>6</v>
      </c>
      <c r="D166" s="39">
        <v>45260</v>
      </c>
      <c r="E166" s="39">
        <v>45266</v>
      </c>
      <c r="F166" s="48">
        <v>10355.02</v>
      </c>
    </row>
    <row r="167" spans="1:6" x14ac:dyDescent="0.2">
      <c r="A167" s="66" t="s">
        <v>281</v>
      </c>
      <c r="B167" s="11" t="s">
        <v>282</v>
      </c>
      <c r="C167" s="32">
        <v>6</v>
      </c>
      <c r="D167" s="39">
        <v>45267</v>
      </c>
      <c r="E167" s="39">
        <v>45273</v>
      </c>
      <c r="F167" s="48">
        <v>10355.02</v>
      </c>
    </row>
    <row r="168" spans="1:6" x14ac:dyDescent="0.2">
      <c r="A168" s="66" t="s">
        <v>283</v>
      </c>
      <c r="B168" s="11" t="s">
        <v>284</v>
      </c>
      <c r="C168" s="32">
        <v>6</v>
      </c>
      <c r="D168" s="39">
        <v>45267</v>
      </c>
      <c r="E168" s="39">
        <v>45273</v>
      </c>
      <c r="F168" s="48">
        <v>10355.02</v>
      </c>
    </row>
    <row r="169" spans="1:6" x14ac:dyDescent="0.2">
      <c r="A169" s="66" t="s">
        <v>285</v>
      </c>
      <c r="B169" s="11" t="s">
        <v>286</v>
      </c>
      <c r="C169" s="32">
        <v>6</v>
      </c>
      <c r="D169" s="39">
        <v>45267</v>
      </c>
      <c r="E169" s="39">
        <v>45273</v>
      </c>
      <c r="F169" s="48">
        <v>10355.02</v>
      </c>
    </row>
    <row r="170" spans="1:6" x14ac:dyDescent="0.2">
      <c r="A170" s="66" t="s">
        <v>287</v>
      </c>
      <c r="B170" s="11" t="s">
        <v>288</v>
      </c>
      <c r="C170" s="32">
        <v>6</v>
      </c>
      <c r="D170" s="39">
        <v>45267</v>
      </c>
      <c r="E170" s="39">
        <v>45273</v>
      </c>
      <c r="F170" s="48">
        <v>10355.02</v>
      </c>
    </row>
    <row r="171" spans="1:6" x14ac:dyDescent="0.2">
      <c r="A171" s="66" t="s">
        <v>289</v>
      </c>
      <c r="B171" s="11" t="s">
        <v>290</v>
      </c>
      <c r="C171" s="32">
        <v>6</v>
      </c>
      <c r="D171" s="39">
        <v>45274</v>
      </c>
      <c r="E171" s="39">
        <v>45280</v>
      </c>
      <c r="F171" s="48">
        <v>10355.02</v>
      </c>
    </row>
    <row r="172" spans="1:6" x14ac:dyDescent="0.2">
      <c r="A172" s="66" t="s">
        <v>291</v>
      </c>
      <c r="B172" s="11" t="s">
        <v>292</v>
      </c>
      <c r="C172" s="32">
        <v>10</v>
      </c>
      <c r="D172" s="39">
        <v>45274</v>
      </c>
      <c r="E172" s="39">
        <v>45285</v>
      </c>
      <c r="F172" s="48">
        <v>10355.02</v>
      </c>
    </row>
    <row r="173" spans="1:6" x14ac:dyDescent="0.2">
      <c r="A173" s="66" t="s">
        <v>293</v>
      </c>
      <c r="B173" s="11" t="s">
        <v>294</v>
      </c>
      <c r="C173" s="32">
        <v>6</v>
      </c>
      <c r="D173" s="39">
        <v>45274</v>
      </c>
      <c r="E173" s="39">
        <v>45280</v>
      </c>
      <c r="F173" s="48">
        <v>10355.02</v>
      </c>
    </row>
    <row r="174" spans="1:6" x14ac:dyDescent="0.2">
      <c r="A174" s="66" t="s">
        <v>295</v>
      </c>
      <c r="B174" s="11" t="s">
        <v>296</v>
      </c>
      <c r="C174" s="32">
        <v>10</v>
      </c>
      <c r="D174" s="39">
        <v>45286</v>
      </c>
      <c r="E174" s="39">
        <v>45297</v>
      </c>
      <c r="F174" s="48">
        <v>10355.02</v>
      </c>
    </row>
    <row r="175" spans="1:6" x14ac:dyDescent="0.2">
      <c r="A175" s="66" t="s">
        <v>297</v>
      </c>
      <c r="B175" s="11" t="s">
        <v>298</v>
      </c>
      <c r="C175" s="32">
        <v>10</v>
      </c>
      <c r="D175" s="39">
        <v>45286</v>
      </c>
      <c r="E175" s="39">
        <v>45297</v>
      </c>
      <c r="F175" s="48">
        <v>10355.02</v>
      </c>
    </row>
    <row r="176" spans="1:6" x14ac:dyDescent="0.2">
      <c r="A176" s="66" t="s">
        <v>299</v>
      </c>
      <c r="B176" s="11" t="s">
        <v>300</v>
      </c>
      <c r="C176" s="32">
        <v>10</v>
      </c>
      <c r="D176" s="39">
        <v>45286</v>
      </c>
      <c r="E176" s="39">
        <v>45297</v>
      </c>
      <c r="F176" s="48">
        <v>10355.02</v>
      </c>
    </row>
    <row r="177" spans="1:6" x14ac:dyDescent="0.2">
      <c r="A177" s="66" t="s">
        <v>301</v>
      </c>
      <c r="B177" s="11" t="s">
        <v>302</v>
      </c>
      <c r="C177" s="32">
        <v>10</v>
      </c>
      <c r="D177" s="39">
        <v>45286</v>
      </c>
      <c r="E177" s="39">
        <v>45297</v>
      </c>
      <c r="F177" s="48">
        <v>10355.02</v>
      </c>
    </row>
    <row r="178" spans="1:6" x14ac:dyDescent="0.2">
      <c r="A178" s="66" t="s">
        <v>303</v>
      </c>
      <c r="B178" s="11" t="s">
        <v>304</v>
      </c>
      <c r="C178" s="32">
        <v>10</v>
      </c>
      <c r="D178" s="39">
        <v>45298</v>
      </c>
      <c r="E178" s="39">
        <v>45308</v>
      </c>
      <c r="F178" s="48">
        <v>10355.02</v>
      </c>
    </row>
    <row r="179" spans="1:6" x14ac:dyDescent="0.2">
      <c r="A179" s="66" t="s">
        <v>305</v>
      </c>
      <c r="B179" s="11" t="s">
        <v>306</v>
      </c>
      <c r="C179" s="32">
        <v>10</v>
      </c>
      <c r="D179" s="39">
        <v>45298</v>
      </c>
      <c r="E179" s="39">
        <v>45308</v>
      </c>
      <c r="F179" s="48">
        <v>10355.02</v>
      </c>
    </row>
    <row r="180" spans="1:6" x14ac:dyDescent="0.2">
      <c r="A180" s="66" t="s">
        <v>307</v>
      </c>
      <c r="B180" s="11" t="s">
        <v>308</v>
      </c>
      <c r="C180" s="32">
        <v>10</v>
      </c>
      <c r="D180" s="39">
        <v>45298</v>
      </c>
      <c r="E180" s="39">
        <v>45308</v>
      </c>
      <c r="F180" s="48">
        <v>10355.02</v>
      </c>
    </row>
    <row r="181" spans="1:6" x14ac:dyDescent="0.2">
      <c r="A181" s="66" t="s">
        <v>309</v>
      </c>
      <c r="B181" s="11" t="s">
        <v>310</v>
      </c>
      <c r="C181" s="32">
        <v>10</v>
      </c>
      <c r="D181" s="39">
        <v>45309</v>
      </c>
      <c r="E181" s="39">
        <v>45320</v>
      </c>
      <c r="F181" s="48">
        <v>10355.02</v>
      </c>
    </row>
    <row r="182" spans="1:6" x14ac:dyDescent="0.2">
      <c r="A182" s="66" t="s">
        <v>311</v>
      </c>
      <c r="B182" s="11" t="s">
        <v>312</v>
      </c>
      <c r="C182" s="32">
        <v>10</v>
      </c>
      <c r="D182" s="39">
        <v>45321</v>
      </c>
      <c r="E182" s="39">
        <v>45332</v>
      </c>
      <c r="F182" s="48">
        <v>10355.02</v>
      </c>
    </row>
    <row r="183" spans="1:6" x14ac:dyDescent="0.2">
      <c r="A183" s="66" t="s">
        <v>313</v>
      </c>
      <c r="B183" s="11" t="s">
        <v>314</v>
      </c>
      <c r="C183" s="32">
        <v>10</v>
      </c>
      <c r="D183" s="39">
        <v>45333</v>
      </c>
      <c r="E183" s="39">
        <v>45343</v>
      </c>
      <c r="F183" s="48">
        <v>10355.02</v>
      </c>
    </row>
    <row r="184" spans="1:6" x14ac:dyDescent="0.2">
      <c r="A184" s="66" t="s">
        <v>315</v>
      </c>
      <c r="B184" s="11" t="s">
        <v>316</v>
      </c>
      <c r="C184" s="32">
        <v>10</v>
      </c>
      <c r="D184" s="39">
        <v>45346</v>
      </c>
      <c r="E184" s="39">
        <v>45356</v>
      </c>
      <c r="F184" s="48">
        <v>10355.02</v>
      </c>
    </row>
    <row r="185" spans="1:6" x14ac:dyDescent="0.2">
      <c r="A185" s="66" t="s">
        <v>317</v>
      </c>
      <c r="B185" s="11" t="s">
        <v>318</v>
      </c>
      <c r="C185" s="32">
        <v>10</v>
      </c>
      <c r="D185" s="39">
        <v>45357</v>
      </c>
      <c r="E185" s="39">
        <v>45368</v>
      </c>
      <c r="F185" s="48">
        <v>10355.02</v>
      </c>
    </row>
    <row r="186" spans="1:6" x14ac:dyDescent="0.2">
      <c r="A186" s="66" t="s">
        <v>319</v>
      </c>
      <c r="B186" s="11" t="s">
        <v>320</v>
      </c>
      <c r="C186" s="32">
        <v>10</v>
      </c>
      <c r="D186" s="39">
        <v>45369</v>
      </c>
      <c r="E186" s="39">
        <v>45379</v>
      </c>
      <c r="F186" s="48">
        <v>10355.02</v>
      </c>
    </row>
    <row r="187" spans="1:6" x14ac:dyDescent="0.2">
      <c r="A187" s="66" t="s">
        <v>321</v>
      </c>
      <c r="B187" s="11" t="s">
        <v>322</v>
      </c>
      <c r="C187" s="32">
        <v>10</v>
      </c>
      <c r="D187" s="39">
        <v>45381</v>
      </c>
      <c r="E187" s="39">
        <v>45391</v>
      </c>
      <c r="F187" s="48">
        <v>10355.02</v>
      </c>
    </row>
    <row r="188" spans="1:6" x14ac:dyDescent="0.2">
      <c r="A188" s="66" t="s">
        <v>323</v>
      </c>
      <c r="B188" s="11" t="s">
        <v>324</v>
      </c>
      <c r="C188" s="32">
        <v>10</v>
      </c>
      <c r="D188" s="39">
        <v>45396</v>
      </c>
      <c r="E188" s="39">
        <v>45406</v>
      </c>
      <c r="F188" s="48">
        <v>10355.02</v>
      </c>
    </row>
    <row r="189" spans="1:6" x14ac:dyDescent="0.2">
      <c r="A189" s="66" t="s">
        <v>325</v>
      </c>
      <c r="B189" s="11" t="s">
        <v>326</v>
      </c>
      <c r="C189" s="32">
        <v>10</v>
      </c>
      <c r="D189" s="39">
        <v>45407</v>
      </c>
      <c r="E189" s="39">
        <v>45418</v>
      </c>
      <c r="F189" s="48">
        <v>10355.02</v>
      </c>
    </row>
    <row r="190" spans="1:6" x14ac:dyDescent="0.2">
      <c r="A190" s="66" t="s">
        <v>327</v>
      </c>
      <c r="B190" s="11" t="s">
        <v>328</v>
      </c>
      <c r="C190" s="32">
        <v>10</v>
      </c>
      <c r="D190" s="39">
        <v>45419</v>
      </c>
      <c r="E190" s="39">
        <v>45430</v>
      </c>
      <c r="F190" s="48">
        <v>10355.02</v>
      </c>
    </row>
    <row r="191" spans="1:6" x14ac:dyDescent="0.2">
      <c r="A191" s="66" t="s">
        <v>329</v>
      </c>
      <c r="B191" s="11" t="s">
        <v>330</v>
      </c>
      <c r="C191" s="32">
        <v>10</v>
      </c>
      <c r="D191" s="39">
        <v>45431</v>
      </c>
      <c r="E191" s="39">
        <v>45441</v>
      </c>
      <c r="F191" s="48">
        <v>10355.02</v>
      </c>
    </row>
    <row r="192" spans="1:6" x14ac:dyDescent="0.2">
      <c r="A192" s="66" t="s">
        <v>331</v>
      </c>
      <c r="B192" s="11" t="s">
        <v>332</v>
      </c>
      <c r="C192" s="32">
        <v>10</v>
      </c>
      <c r="D192" s="39">
        <v>45442</v>
      </c>
      <c r="E192" s="39">
        <v>45453</v>
      </c>
      <c r="F192" s="48">
        <v>10355.02</v>
      </c>
    </row>
    <row r="193" spans="1:6" x14ac:dyDescent="0.2">
      <c r="A193" s="66" t="s">
        <v>333</v>
      </c>
      <c r="B193" s="11" t="s">
        <v>334</v>
      </c>
      <c r="C193" s="32">
        <v>10</v>
      </c>
      <c r="D193" s="39">
        <v>45454</v>
      </c>
      <c r="E193" s="39">
        <v>45469</v>
      </c>
      <c r="F193" s="48">
        <v>10355.02</v>
      </c>
    </row>
    <row r="194" spans="1:6" x14ac:dyDescent="0.2">
      <c r="A194" s="66" t="s">
        <v>335</v>
      </c>
      <c r="B194" s="11" t="s">
        <v>336</v>
      </c>
      <c r="C194" s="32">
        <v>10</v>
      </c>
      <c r="D194" s="39">
        <v>45470</v>
      </c>
      <c r="E194" s="39">
        <v>45481</v>
      </c>
      <c r="F194" s="48">
        <v>10355.02</v>
      </c>
    </row>
    <row r="195" spans="1:6" x14ac:dyDescent="0.2">
      <c r="A195" s="66" t="s">
        <v>337</v>
      </c>
      <c r="B195" s="11" t="s">
        <v>338</v>
      </c>
      <c r="C195" s="32">
        <v>10</v>
      </c>
      <c r="D195" s="39">
        <v>45482</v>
      </c>
      <c r="E195" s="39">
        <v>45493</v>
      </c>
      <c r="F195" s="48">
        <v>10355.02</v>
      </c>
    </row>
    <row r="196" spans="1:6" x14ac:dyDescent="0.2">
      <c r="A196" s="66" t="s">
        <v>339</v>
      </c>
      <c r="B196" s="11" t="s">
        <v>340</v>
      </c>
      <c r="C196" s="32">
        <v>10</v>
      </c>
      <c r="D196" s="39">
        <v>45494</v>
      </c>
      <c r="E196" s="39">
        <v>45504</v>
      </c>
      <c r="F196" s="48">
        <v>10355.02</v>
      </c>
    </row>
    <row r="197" spans="1:6" x14ac:dyDescent="0.2">
      <c r="A197" s="63" t="s">
        <v>341</v>
      </c>
      <c r="B197" s="8" t="s">
        <v>342</v>
      </c>
      <c r="C197" s="23">
        <v>10</v>
      </c>
      <c r="D197" s="35">
        <v>45505</v>
      </c>
      <c r="E197" s="35">
        <v>45516</v>
      </c>
      <c r="F197" s="42">
        <v>10355.02</v>
      </c>
    </row>
    <row r="198" spans="1:6" x14ac:dyDescent="0.2">
      <c r="A198" s="68" t="s">
        <v>343</v>
      </c>
      <c r="B198" s="2"/>
      <c r="C198" s="43">
        <v>190</v>
      </c>
      <c r="D198" s="44">
        <v>45274</v>
      </c>
      <c r="E198" s="44">
        <v>45504</v>
      </c>
      <c r="F198" s="47">
        <v>82840.160000000003</v>
      </c>
    </row>
    <row r="199" spans="1:6" x14ac:dyDescent="0.2">
      <c r="A199" s="66" t="s">
        <v>344</v>
      </c>
      <c r="B199" s="11" t="s">
        <v>345</v>
      </c>
      <c r="C199" s="32">
        <v>10</v>
      </c>
      <c r="D199" s="39">
        <v>45274</v>
      </c>
      <c r="E199" s="39">
        <v>45285</v>
      </c>
      <c r="F199" s="48">
        <v>10355.02</v>
      </c>
    </row>
    <row r="200" spans="1:6" x14ac:dyDescent="0.2">
      <c r="A200" s="66" t="s">
        <v>346</v>
      </c>
      <c r="B200" s="11" t="s">
        <v>347</v>
      </c>
      <c r="C200" s="32">
        <v>10</v>
      </c>
      <c r="D200" s="39">
        <v>45298</v>
      </c>
      <c r="E200" s="39">
        <v>45308</v>
      </c>
      <c r="F200" s="48">
        <v>10355.02</v>
      </c>
    </row>
    <row r="201" spans="1:6" x14ac:dyDescent="0.2">
      <c r="A201" s="66" t="s">
        <v>348</v>
      </c>
      <c r="B201" s="11" t="s">
        <v>349</v>
      </c>
      <c r="C201" s="32">
        <v>10</v>
      </c>
      <c r="D201" s="39">
        <v>45321</v>
      </c>
      <c r="E201" s="39">
        <v>45332</v>
      </c>
      <c r="F201" s="48">
        <v>10355.02</v>
      </c>
    </row>
    <row r="202" spans="1:6" x14ac:dyDescent="0.2">
      <c r="A202" s="66" t="s">
        <v>350</v>
      </c>
      <c r="B202" s="11" t="s">
        <v>351</v>
      </c>
      <c r="C202" s="32">
        <v>10</v>
      </c>
      <c r="D202" s="39">
        <v>45357</v>
      </c>
      <c r="E202" s="39">
        <v>45368</v>
      </c>
      <c r="F202" s="48">
        <v>10355.02</v>
      </c>
    </row>
    <row r="203" spans="1:6" x14ac:dyDescent="0.2">
      <c r="A203" s="66" t="s">
        <v>352</v>
      </c>
      <c r="B203" s="11" t="s">
        <v>353</v>
      </c>
      <c r="C203" s="32">
        <v>10</v>
      </c>
      <c r="D203" s="39">
        <v>45396</v>
      </c>
      <c r="E203" s="39">
        <v>45406</v>
      </c>
      <c r="F203" s="48">
        <v>10355.02</v>
      </c>
    </row>
    <row r="204" spans="1:6" x14ac:dyDescent="0.2">
      <c r="A204" s="66" t="s">
        <v>354</v>
      </c>
      <c r="B204" s="11" t="s">
        <v>355</v>
      </c>
      <c r="C204" s="32">
        <v>10</v>
      </c>
      <c r="D204" s="39">
        <v>45396</v>
      </c>
      <c r="E204" s="39">
        <v>45406</v>
      </c>
      <c r="F204" s="48">
        <v>10355.02</v>
      </c>
    </row>
    <row r="205" spans="1:6" x14ac:dyDescent="0.2">
      <c r="A205" s="66" t="s">
        <v>356</v>
      </c>
      <c r="B205" s="11" t="s">
        <v>357</v>
      </c>
      <c r="C205" s="32">
        <v>10</v>
      </c>
      <c r="D205" s="39">
        <v>45482</v>
      </c>
      <c r="E205" s="39">
        <v>45493</v>
      </c>
      <c r="F205" s="48">
        <v>10355.02</v>
      </c>
    </row>
    <row r="206" spans="1:6" x14ac:dyDescent="0.2">
      <c r="A206" s="63" t="s">
        <v>358</v>
      </c>
      <c r="B206" s="8" t="s">
        <v>359</v>
      </c>
      <c r="C206" s="23">
        <v>10</v>
      </c>
      <c r="D206" s="35">
        <v>45494</v>
      </c>
      <c r="E206" s="35">
        <v>45504</v>
      </c>
      <c r="F206" s="42">
        <v>10355.02</v>
      </c>
    </row>
    <row r="207" spans="1:6" x14ac:dyDescent="0.2">
      <c r="A207" s="68" t="s">
        <v>360</v>
      </c>
      <c r="B207" s="2"/>
      <c r="C207" s="43">
        <v>10</v>
      </c>
      <c r="D207" s="44">
        <v>45309</v>
      </c>
      <c r="E207" s="44">
        <v>45320</v>
      </c>
      <c r="F207" s="47">
        <v>10355.02</v>
      </c>
    </row>
    <row r="208" spans="1:6" x14ac:dyDescent="0.2">
      <c r="A208" s="63" t="s">
        <v>361</v>
      </c>
      <c r="B208" s="8" t="s">
        <v>362</v>
      </c>
      <c r="C208" s="23">
        <v>10</v>
      </c>
      <c r="D208" s="35">
        <v>45309</v>
      </c>
      <c r="E208" s="35">
        <v>45320</v>
      </c>
      <c r="F208" s="42">
        <v>10355.02</v>
      </c>
    </row>
    <row r="209" spans="1:6" x14ac:dyDescent="0.2">
      <c r="A209" s="67" t="s">
        <v>363</v>
      </c>
      <c r="B209" s="12"/>
      <c r="C209" s="36">
        <v>207</v>
      </c>
      <c r="D209" s="37">
        <v>45232</v>
      </c>
      <c r="E209" s="37">
        <v>45530</v>
      </c>
      <c r="F209" s="46">
        <v>579881.12</v>
      </c>
    </row>
    <row r="210" spans="1:6" x14ac:dyDescent="0.2">
      <c r="A210" s="68" t="s">
        <v>248</v>
      </c>
      <c r="B210" s="2"/>
      <c r="C210" s="43">
        <v>207</v>
      </c>
      <c r="D210" s="44">
        <v>45232</v>
      </c>
      <c r="E210" s="44">
        <v>45530</v>
      </c>
      <c r="F210" s="47">
        <v>486685.94</v>
      </c>
    </row>
    <row r="211" spans="1:6" x14ac:dyDescent="0.2">
      <c r="A211" s="66" t="s">
        <v>364</v>
      </c>
      <c r="B211" s="11" t="s">
        <v>365</v>
      </c>
      <c r="C211" s="32">
        <v>10</v>
      </c>
      <c r="D211" s="39">
        <v>45232</v>
      </c>
      <c r="E211" s="39">
        <v>45245</v>
      </c>
      <c r="F211" s="48">
        <v>10355.02</v>
      </c>
    </row>
    <row r="212" spans="1:6" x14ac:dyDescent="0.2">
      <c r="A212" s="66" t="s">
        <v>366</v>
      </c>
      <c r="B212" s="11" t="s">
        <v>367</v>
      </c>
      <c r="C212" s="32">
        <v>10</v>
      </c>
      <c r="D212" s="39">
        <v>45239</v>
      </c>
      <c r="E212" s="39">
        <v>45252</v>
      </c>
      <c r="F212" s="48">
        <v>10355.02</v>
      </c>
    </row>
    <row r="213" spans="1:6" x14ac:dyDescent="0.2">
      <c r="A213" s="66" t="s">
        <v>368</v>
      </c>
      <c r="B213" s="11" t="s">
        <v>369</v>
      </c>
      <c r="C213" s="32">
        <v>10</v>
      </c>
      <c r="D213" s="39">
        <v>45239</v>
      </c>
      <c r="E213" s="39">
        <v>45252</v>
      </c>
      <c r="F213" s="48">
        <v>10355.02</v>
      </c>
    </row>
    <row r="214" spans="1:6" x14ac:dyDescent="0.2">
      <c r="A214" s="66" t="s">
        <v>370</v>
      </c>
      <c r="B214" s="11" t="s">
        <v>371</v>
      </c>
      <c r="C214" s="32">
        <v>10</v>
      </c>
      <c r="D214" s="39">
        <v>45246</v>
      </c>
      <c r="E214" s="39">
        <v>45259</v>
      </c>
      <c r="F214" s="48">
        <v>10355.02</v>
      </c>
    </row>
    <row r="215" spans="1:6" x14ac:dyDescent="0.2">
      <c r="A215" s="66" t="s">
        <v>372</v>
      </c>
      <c r="B215" s="11" t="s">
        <v>373</v>
      </c>
      <c r="C215" s="32">
        <v>10</v>
      </c>
      <c r="D215" s="39">
        <v>45246</v>
      </c>
      <c r="E215" s="39">
        <v>45259</v>
      </c>
      <c r="F215" s="48">
        <v>10355.02</v>
      </c>
    </row>
    <row r="216" spans="1:6" x14ac:dyDescent="0.2">
      <c r="A216" s="66" t="s">
        <v>374</v>
      </c>
      <c r="B216" s="11" t="s">
        <v>375</v>
      </c>
      <c r="C216" s="32">
        <v>10</v>
      </c>
      <c r="D216" s="39">
        <v>45253</v>
      </c>
      <c r="E216" s="39">
        <v>45266</v>
      </c>
      <c r="F216" s="48">
        <v>10355.02</v>
      </c>
    </row>
    <row r="217" spans="1:6" x14ac:dyDescent="0.2">
      <c r="A217" s="66" t="s">
        <v>376</v>
      </c>
      <c r="B217" s="11" t="s">
        <v>377</v>
      </c>
      <c r="C217" s="32">
        <v>10</v>
      </c>
      <c r="D217" s="39">
        <v>45253</v>
      </c>
      <c r="E217" s="39">
        <v>45266</v>
      </c>
      <c r="F217" s="48">
        <v>10355.02</v>
      </c>
    </row>
    <row r="218" spans="1:6" x14ac:dyDescent="0.2">
      <c r="A218" s="66" t="s">
        <v>378</v>
      </c>
      <c r="B218" s="11" t="s">
        <v>379</v>
      </c>
      <c r="C218" s="32">
        <v>10</v>
      </c>
      <c r="D218" s="39">
        <v>45253</v>
      </c>
      <c r="E218" s="39">
        <v>45266</v>
      </c>
      <c r="F218" s="48">
        <v>10355.02</v>
      </c>
    </row>
    <row r="219" spans="1:6" x14ac:dyDescent="0.2">
      <c r="A219" s="66" t="s">
        <v>380</v>
      </c>
      <c r="B219" s="11" t="s">
        <v>381</v>
      </c>
      <c r="C219" s="32">
        <v>10</v>
      </c>
      <c r="D219" s="39">
        <v>45260</v>
      </c>
      <c r="E219" s="39">
        <v>45273</v>
      </c>
      <c r="F219" s="48">
        <v>10355.02</v>
      </c>
    </row>
    <row r="220" spans="1:6" x14ac:dyDescent="0.2">
      <c r="A220" s="66" t="s">
        <v>382</v>
      </c>
      <c r="B220" s="11" t="s">
        <v>383</v>
      </c>
      <c r="C220" s="32">
        <v>10</v>
      </c>
      <c r="D220" s="39">
        <v>45260</v>
      </c>
      <c r="E220" s="39">
        <v>45273</v>
      </c>
      <c r="F220" s="48">
        <v>10355.02</v>
      </c>
    </row>
    <row r="221" spans="1:6" x14ac:dyDescent="0.2">
      <c r="A221" s="66" t="s">
        <v>384</v>
      </c>
      <c r="B221" s="11" t="s">
        <v>385</v>
      </c>
      <c r="C221" s="32">
        <v>10</v>
      </c>
      <c r="D221" s="39">
        <v>45260</v>
      </c>
      <c r="E221" s="39">
        <v>45273</v>
      </c>
      <c r="F221" s="48">
        <v>10355.02</v>
      </c>
    </row>
    <row r="222" spans="1:6" x14ac:dyDescent="0.2">
      <c r="A222" s="66" t="s">
        <v>386</v>
      </c>
      <c r="B222" s="11" t="s">
        <v>387</v>
      </c>
      <c r="C222" s="32">
        <v>10</v>
      </c>
      <c r="D222" s="39">
        <v>45260</v>
      </c>
      <c r="E222" s="39">
        <v>45273</v>
      </c>
      <c r="F222" s="48">
        <v>10355.02</v>
      </c>
    </row>
    <row r="223" spans="1:6" x14ac:dyDescent="0.2">
      <c r="A223" s="66" t="s">
        <v>388</v>
      </c>
      <c r="B223" s="11" t="s">
        <v>389</v>
      </c>
      <c r="C223" s="32">
        <v>10</v>
      </c>
      <c r="D223" s="39">
        <v>45260</v>
      </c>
      <c r="E223" s="39">
        <v>45273</v>
      </c>
      <c r="F223" s="48">
        <v>10355.02</v>
      </c>
    </row>
    <row r="224" spans="1:6" x14ac:dyDescent="0.2">
      <c r="A224" s="66" t="s">
        <v>390</v>
      </c>
      <c r="B224" s="11" t="s">
        <v>391</v>
      </c>
      <c r="C224" s="32">
        <v>10</v>
      </c>
      <c r="D224" s="39">
        <v>45260</v>
      </c>
      <c r="E224" s="39">
        <v>45273</v>
      </c>
      <c r="F224" s="48">
        <v>10355.02</v>
      </c>
    </row>
    <row r="225" spans="1:6" x14ac:dyDescent="0.2">
      <c r="A225" s="66" t="s">
        <v>392</v>
      </c>
      <c r="B225" s="11" t="s">
        <v>393</v>
      </c>
      <c r="C225" s="32">
        <v>10</v>
      </c>
      <c r="D225" s="39">
        <v>45267</v>
      </c>
      <c r="E225" s="39">
        <v>45280</v>
      </c>
      <c r="F225" s="48">
        <v>10355.02</v>
      </c>
    </row>
    <row r="226" spans="1:6" x14ac:dyDescent="0.2">
      <c r="A226" s="66" t="s">
        <v>394</v>
      </c>
      <c r="B226" s="11" t="s">
        <v>395</v>
      </c>
      <c r="C226" s="32">
        <v>10</v>
      </c>
      <c r="D226" s="39">
        <v>45267</v>
      </c>
      <c r="E226" s="39">
        <v>45280</v>
      </c>
      <c r="F226" s="48">
        <v>10355.02</v>
      </c>
    </row>
    <row r="227" spans="1:6" x14ac:dyDescent="0.2">
      <c r="A227" s="66" t="s">
        <v>396</v>
      </c>
      <c r="B227" s="11" t="s">
        <v>397</v>
      </c>
      <c r="C227" s="32">
        <v>10</v>
      </c>
      <c r="D227" s="39">
        <v>45274</v>
      </c>
      <c r="E227" s="39">
        <v>45287</v>
      </c>
      <c r="F227" s="48">
        <v>10355.02</v>
      </c>
    </row>
    <row r="228" spans="1:6" x14ac:dyDescent="0.2">
      <c r="A228" s="66" t="s">
        <v>398</v>
      </c>
      <c r="B228" s="11" t="s">
        <v>399</v>
      </c>
      <c r="C228" s="32">
        <v>10</v>
      </c>
      <c r="D228" s="39">
        <v>45274</v>
      </c>
      <c r="E228" s="39">
        <v>45287</v>
      </c>
      <c r="F228" s="48">
        <v>10355.02</v>
      </c>
    </row>
    <row r="229" spans="1:6" x14ac:dyDescent="0.2">
      <c r="A229" s="66" t="s">
        <v>400</v>
      </c>
      <c r="B229" s="11" t="s">
        <v>401</v>
      </c>
      <c r="C229" s="32">
        <v>10</v>
      </c>
      <c r="D229" s="39">
        <v>45274</v>
      </c>
      <c r="E229" s="39">
        <v>45287</v>
      </c>
      <c r="F229" s="48">
        <v>10355.02</v>
      </c>
    </row>
    <row r="230" spans="1:6" x14ac:dyDescent="0.2">
      <c r="A230" s="66" t="s">
        <v>402</v>
      </c>
      <c r="B230" s="11" t="s">
        <v>403</v>
      </c>
      <c r="C230" s="32">
        <v>10</v>
      </c>
      <c r="D230" s="39">
        <v>45274</v>
      </c>
      <c r="E230" s="39">
        <v>45287</v>
      </c>
      <c r="F230" s="48">
        <v>10355.02</v>
      </c>
    </row>
    <row r="231" spans="1:6" x14ac:dyDescent="0.2">
      <c r="A231" s="66" t="s">
        <v>404</v>
      </c>
      <c r="B231" s="11" t="s">
        <v>405</v>
      </c>
      <c r="C231" s="32">
        <v>10</v>
      </c>
      <c r="D231" s="39">
        <v>45281</v>
      </c>
      <c r="E231" s="39">
        <v>45294</v>
      </c>
      <c r="F231" s="48">
        <v>10355.02</v>
      </c>
    </row>
    <row r="232" spans="1:6" x14ac:dyDescent="0.2">
      <c r="A232" s="66" t="s">
        <v>406</v>
      </c>
      <c r="B232" s="11" t="s">
        <v>407</v>
      </c>
      <c r="C232" s="32">
        <v>10</v>
      </c>
      <c r="D232" s="39">
        <v>45281</v>
      </c>
      <c r="E232" s="39">
        <v>45294</v>
      </c>
      <c r="F232" s="48">
        <v>10355.02</v>
      </c>
    </row>
    <row r="233" spans="1:6" x14ac:dyDescent="0.2">
      <c r="A233" s="66" t="s">
        <v>408</v>
      </c>
      <c r="B233" s="11" t="s">
        <v>409</v>
      </c>
      <c r="C233" s="32">
        <v>10</v>
      </c>
      <c r="D233" s="39">
        <v>45286</v>
      </c>
      <c r="E233" s="39">
        <v>45299</v>
      </c>
      <c r="F233" s="48">
        <v>10355.02</v>
      </c>
    </row>
    <row r="234" spans="1:6" x14ac:dyDescent="0.2">
      <c r="A234" s="66" t="s">
        <v>410</v>
      </c>
      <c r="B234" s="11" t="s">
        <v>411</v>
      </c>
      <c r="C234" s="32">
        <v>10</v>
      </c>
      <c r="D234" s="39">
        <v>45298</v>
      </c>
      <c r="E234" s="39">
        <v>45309</v>
      </c>
      <c r="F234" s="48">
        <v>10355.02</v>
      </c>
    </row>
    <row r="235" spans="1:6" x14ac:dyDescent="0.2">
      <c r="A235" s="66" t="s">
        <v>412</v>
      </c>
      <c r="B235" s="11" t="s">
        <v>413</v>
      </c>
      <c r="C235" s="32">
        <v>10</v>
      </c>
      <c r="D235" s="39">
        <v>45298</v>
      </c>
      <c r="E235" s="39">
        <v>45309</v>
      </c>
      <c r="F235" s="48">
        <v>10355.02</v>
      </c>
    </row>
    <row r="236" spans="1:6" x14ac:dyDescent="0.2">
      <c r="A236" s="66" t="s">
        <v>414</v>
      </c>
      <c r="B236" s="11" t="s">
        <v>415</v>
      </c>
      <c r="C236" s="32">
        <v>10</v>
      </c>
      <c r="D236" s="39">
        <v>45298</v>
      </c>
      <c r="E236" s="39">
        <v>45309</v>
      </c>
      <c r="F236" s="48">
        <v>10355.02</v>
      </c>
    </row>
    <row r="237" spans="1:6" x14ac:dyDescent="0.2">
      <c r="A237" s="66" t="s">
        <v>416</v>
      </c>
      <c r="B237" s="11" t="s">
        <v>417</v>
      </c>
      <c r="C237" s="32">
        <v>10</v>
      </c>
      <c r="D237" s="39">
        <v>45298</v>
      </c>
      <c r="E237" s="39">
        <v>45309</v>
      </c>
      <c r="F237" s="48">
        <v>10355.02</v>
      </c>
    </row>
    <row r="238" spans="1:6" x14ac:dyDescent="0.2">
      <c r="A238" s="66" t="s">
        <v>418</v>
      </c>
      <c r="B238" s="11" t="s">
        <v>419</v>
      </c>
      <c r="C238" s="32">
        <v>10</v>
      </c>
      <c r="D238" s="39">
        <v>45309</v>
      </c>
      <c r="E238" s="39">
        <v>45322</v>
      </c>
      <c r="F238" s="48">
        <v>10355.02</v>
      </c>
    </row>
    <row r="239" spans="1:6" x14ac:dyDescent="0.2">
      <c r="A239" s="66" t="s">
        <v>420</v>
      </c>
      <c r="B239" s="11" t="s">
        <v>421</v>
      </c>
      <c r="C239" s="32">
        <v>10</v>
      </c>
      <c r="D239" s="39">
        <v>45309</v>
      </c>
      <c r="E239" s="39">
        <v>45322</v>
      </c>
      <c r="F239" s="48">
        <v>10355.02</v>
      </c>
    </row>
    <row r="240" spans="1:6" x14ac:dyDescent="0.2">
      <c r="A240" s="66" t="s">
        <v>422</v>
      </c>
      <c r="B240" s="11" t="s">
        <v>423</v>
      </c>
      <c r="C240" s="32">
        <v>10</v>
      </c>
      <c r="D240" s="39">
        <v>45309</v>
      </c>
      <c r="E240" s="39">
        <v>45322</v>
      </c>
      <c r="F240" s="48">
        <v>10355.02</v>
      </c>
    </row>
    <row r="241" spans="1:6" x14ac:dyDescent="0.2">
      <c r="A241" s="66" t="s">
        <v>424</v>
      </c>
      <c r="B241" s="11" t="s">
        <v>425</v>
      </c>
      <c r="C241" s="32">
        <v>10</v>
      </c>
      <c r="D241" s="39">
        <v>45321</v>
      </c>
      <c r="E241" s="39">
        <v>45334</v>
      </c>
      <c r="F241" s="48">
        <v>10355.02</v>
      </c>
    </row>
    <row r="242" spans="1:6" x14ac:dyDescent="0.2">
      <c r="A242" s="66" t="s">
        <v>426</v>
      </c>
      <c r="B242" s="11" t="s">
        <v>427</v>
      </c>
      <c r="C242" s="32">
        <v>10</v>
      </c>
      <c r="D242" s="39">
        <v>45333</v>
      </c>
      <c r="E242" s="39">
        <v>45347</v>
      </c>
      <c r="F242" s="48">
        <v>10355.02</v>
      </c>
    </row>
    <row r="243" spans="1:6" x14ac:dyDescent="0.2">
      <c r="A243" s="66" t="s">
        <v>428</v>
      </c>
      <c r="B243" s="11" t="s">
        <v>429</v>
      </c>
      <c r="C243" s="32">
        <v>10</v>
      </c>
      <c r="D243" s="39">
        <v>45347</v>
      </c>
      <c r="E243" s="39">
        <v>45358</v>
      </c>
      <c r="F243" s="48">
        <v>10355.02</v>
      </c>
    </row>
    <row r="244" spans="1:6" x14ac:dyDescent="0.2">
      <c r="A244" s="66" t="s">
        <v>430</v>
      </c>
      <c r="B244" s="11" t="s">
        <v>431</v>
      </c>
      <c r="C244" s="32">
        <v>10</v>
      </c>
      <c r="D244" s="39">
        <v>45357</v>
      </c>
      <c r="E244" s="39">
        <v>45370</v>
      </c>
      <c r="F244" s="48">
        <v>10355.02</v>
      </c>
    </row>
    <row r="245" spans="1:6" x14ac:dyDescent="0.2">
      <c r="A245" s="66" t="s">
        <v>432</v>
      </c>
      <c r="B245" s="11" t="s">
        <v>433</v>
      </c>
      <c r="C245" s="32">
        <v>10</v>
      </c>
      <c r="D245" s="39">
        <v>45369</v>
      </c>
      <c r="E245" s="39">
        <v>45382</v>
      </c>
      <c r="F245" s="48">
        <v>10355.02</v>
      </c>
    </row>
    <row r="246" spans="1:6" x14ac:dyDescent="0.2">
      <c r="A246" s="66" t="s">
        <v>434</v>
      </c>
      <c r="B246" s="11" t="s">
        <v>435</v>
      </c>
      <c r="C246" s="32">
        <v>10</v>
      </c>
      <c r="D246" s="39">
        <v>45382</v>
      </c>
      <c r="E246" s="39">
        <v>45397</v>
      </c>
      <c r="F246" s="48">
        <v>10355.02</v>
      </c>
    </row>
    <row r="247" spans="1:6" x14ac:dyDescent="0.2">
      <c r="A247" s="66" t="s">
        <v>436</v>
      </c>
      <c r="B247" s="11" t="s">
        <v>437</v>
      </c>
      <c r="C247" s="32">
        <v>10</v>
      </c>
      <c r="D247" s="39">
        <v>45396</v>
      </c>
      <c r="E247" s="39">
        <v>45407</v>
      </c>
      <c r="F247" s="48">
        <v>10355.02</v>
      </c>
    </row>
    <row r="248" spans="1:6" x14ac:dyDescent="0.2">
      <c r="A248" s="66" t="s">
        <v>438</v>
      </c>
      <c r="B248" s="11" t="s">
        <v>439</v>
      </c>
      <c r="C248" s="32">
        <v>10</v>
      </c>
      <c r="D248" s="39">
        <v>45407</v>
      </c>
      <c r="E248" s="39">
        <v>45420</v>
      </c>
      <c r="F248" s="48">
        <v>10355.02</v>
      </c>
    </row>
    <row r="249" spans="1:6" x14ac:dyDescent="0.2">
      <c r="A249" s="66" t="s">
        <v>440</v>
      </c>
      <c r="B249" s="11" t="s">
        <v>441</v>
      </c>
      <c r="C249" s="32">
        <v>10</v>
      </c>
      <c r="D249" s="39">
        <v>45419</v>
      </c>
      <c r="E249" s="39">
        <v>45432</v>
      </c>
      <c r="F249" s="48">
        <v>10355.02</v>
      </c>
    </row>
    <row r="250" spans="1:6" x14ac:dyDescent="0.2">
      <c r="A250" s="66" t="s">
        <v>442</v>
      </c>
      <c r="B250" s="11" t="s">
        <v>443</v>
      </c>
      <c r="C250" s="32">
        <v>10</v>
      </c>
      <c r="D250" s="39">
        <v>45431</v>
      </c>
      <c r="E250" s="39">
        <v>45442</v>
      </c>
      <c r="F250" s="48">
        <v>10355.02</v>
      </c>
    </row>
    <row r="251" spans="1:6" x14ac:dyDescent="0.2">
      <c r="A251" s="66" t="s">
        <v>444</v>
      </c>
      <c r="B251" s="11" t="s">
        <v>445</v>
      </c>
      <c r="C251" s="32">
        <v>10</v>
      </c>
      <c r="D251" s="39">
        <v>45442</v>
      </c>
      <c r="E251" s="39">
        <v>45455</v>
      </c>
      <c r="F251" s="48">
        <v>10355.02</v>
      </c>
    </row>
    <row r="252" spans="1:6" x14ac:dyDescent="0.2">
      <c r="A252" s="66" t="s">
        <v>446</v>
      </c>
      <c r="B252" s="11" t="s">
        <v>447</v>
      </c>
      <c r="C252" s="32">
        <v>10</v>
      </c>
      <c r="D252" s="39">
        <v>45454</v>
      </c>
      <c r="E252" s="39">
        <v>45470</v>
      </c>
      <c r="F252" s="48">
        <v>10355.02</v>
      </c>
    </row>
    <row r="253" spans="1:6" x14ac:dyDescent="0.2">
      <c r="A253" s="66" t="s">
        <v>448</v>
      </c>
      <c r="B253" s="11" t="s">
        <v>449</v>
      </c>
      <c r="C253" s="32">
        <v>10</v>
      </c>
      <c r="D253" s="39">
        <v>45470</v>
      </c>
      <c r="E253" s="39">
        <v>45483</v>
      </c>
      <c r="F253" s="48">
        <v>10355.02</v>
      </c>
    </row>
    <row r="254" spans="1:6" x14ac:dyDescent="0.2">
      <c r="A254" s="66" t="s">
        <v>450</v>
      </c>
      <c r="B254" s="11" t="s">
        <v>451</v>
      </c>
      <c r="C254" s="32">
        <v>10</v>
      </c>
      <c r="D254" s="39">
        <v>45482</v>
      </c>
      <c r="E254" s="39">
        <v>45495</v>
      </c>
      <c r="F254" s="48">
        <v>10355.02</v>
      </c>
    </row>
    <row r="255" spans="1:6" x14ac:dyDescent="0.2">
      <c r="A255" s="66" t="s">
        <v>452</v>
      </c>
      <c r="B255" s="11" t="s">
        <v>453</v>
      </c>
      <c r="C255" s="32">
        <v>10</v>
      </c>
      <c r="D255" s="39">
        <v>45494</v>
      </c>
      <c r="E255" s="39">
        <v>45505</v>
      </c>
      <c r="F255" s="48">
        <v>10355.02</v>
      </c>
    </row>
    <row r="256" spans="1:6" x14ac:dyDescent="0.2">
      <c r="A256" s="66" t="s">
        <v>454</v>
      </c>
      <c r="B256" s="11" t="s">
        <v>455</v>
      </c>
      <c r="C256" s="32">
        <v>10</v>
      </c>
      <c r="D256" s="39">
        <v>45505</v>
      </c>
      <c r="E256" s="39">
        <v>45518</v>
      </c>
      <c r="F256" s="48">
        <v>10355.02</v>
      </c>
    </row>
    <row r="257" spans="1:6" x14ac:dyDescent="0.2">
      <c r="A257" s="63" t="s">
        <v>456</v>
      </c>
      <c r="B257" s="8" t="s">
        <v>457</v>
      </c>
      <c r="C257" s="23">
        <v>10</v>
      </c>
      <c r="D257" s="35">
        <v>45517</v>
      </c>
      <c r="E257" s="35">
        <v>45530</v>
      </c>
      <c r="F257" s="42">
        <v>10355.02</v>
      </c>
    </row>
    <row r="258" spans="1:6" x14ac:dyDescent="0.2">
      <c r="A258" s="68" t="s">
        <v>343</v>
      </c>
      <c r="B258" s="2"/>
      <c r="C258" s="43">
        <v>161</v>
      </c>
      <c r="D258" s="44">
        <v>45286</v>
      </c>
      <c r="E258" s="44">
        <v>45518</v>
      </c>
      <c r="F258" s="47">
        <v>82840.160000000003</v>
      </c>
    </row>
    <row r="259" spans="1:6" x14ac:dyDescent="0.2">
      <c r="A259" s="66" t="s">
        <v>458</v>
      </c>
      <c r="B259" s="11" t="s">
        <v>459</v>
      </c>
      <c r="C259" s="32">
        <v>10</v>
      </c>
      <c r="D259" s="39">
        <v>45286</v>
      </c>
      <c r="E259" s="39">
        <v>45299</v>
      </c>
      <c r="F259" s="48">
        <v>10355.02</v>
      </c>
    </row>
    <row r="260" spans="1:6" x14ac:dyDescent="0.2">
      <c r="A260" s="66" t="s">
        <v>460</v>
      </c>
      <c r="B260" s="11" t="s">
        <v>461</v>
      </c>
      <c r="C260" s="32">
        <v>10</v>
      </c>
      <c r="D260" s="39">
        <v>45309</v>
      </c>
      <c r="E260" s="39">
        <v>45322</v>
      </c>
      <c r="F260" s="48">
        <v>10355.02</v>
      </c>
    </row>
    <row r="261" spans="1:6" x14ac:dyDescent="0.2">
      <c r="A261" s="66" t="s">
        <v>462</v>
      </c>
      <c r="B261" s="11" t="s">
        <v>463</v>
      </c>
      <c r="C261" s="32">
        <v>10</v>
      </c>
      <c r="D261" s="39">
        <v>45333</v>
      </c>
      <c r="E261" s="39">
        <v>45347</v>
      </c>
      <c r="F261" s="48">
        <v>10355.02</v>
      </c>
    </row>
    <row r="262" spans="1:6" x14ac:dyDescent="0.2">
      <c r="A262" s="66" t="s">
        <v>464</v>
      </c>
      <c r="B262" s="11" t="s">
        <v>465</v>
      </c>
      <c r="C262" s="32">
        <v>10</v>
      </c>
      <c r="D262" s="39">
        <v>45369</v>
      </c>
      <c r="E262" s="39">
        <v>45382</v>
      </c>
      <c r="F262" s="48">
        <v>10355.02</v>
      </c>
    </row>
    <row r="263" spans="1:6" x14ac:dyDescent="0.2">
      <c r="A263" s="66" t="s">
        <v>466</v>
      </c>
      <c r="B263" s="11" t="s">
        <v>467</v>
      </c>
      <c r="C263" s="32">
        <v>10</v>
      </c>
      <c r="D263" s="39">
        <v>45407</v>
      </c>
      <c r="E263" s="39">
        <v>45420</v>
      </c>
      <c r="F263" s="48">
        <v>10355.02</v>
      </c>
    </row>
    <row r="264" spans="1:6" x14ac:dyDescent="0.2">
      <c r="A264" s="66" t="s">
        <v>468</v>
      </c>
      <c r="B264" s="11" t="s">
        <v>469</v>
      </c>
      <c r="C264" s="32">
        <v>10</v>
      </c>
      <c r="D264" s="39">
        <v>45407</v>
      </c>
      <c r="E264" s="39">
        <v>45420</v>
      </c>
      <c r="F264" s="48">
        <v>10355.02</v>
      </c>
    </row>
    <row r="265" spans="1:6" x14ac:dyDescent="0.2">
      <c r="A265" s="66" t="s">
        <v>470</v>
      </c>
      <c r="B265" s="11" t="s">
        <v>471</v>
      </c>
      <c r="C265" s="32">
        <v>10</v>
      </c>
      <c r="D265" s="39">
        <v>45494</v>
      </c>
      <c r="E265" s="39">
        <v>45505</v>
      </c>
      <c r="F265" s="48">
        <v>10355.02</v>
      </c>
    </row>
    <row r="266" spans="1:6" x14ac:dyDescent="0.2">
      <c r="A266" s="63" t="s">
        <v>472</v>
      </c>
      <c r="B266" s="8" t="s">
        <v>473</v>
      </c>
      <c r="C266" s="23">
        <v>10</v>
      </c>
      <c r="D266" s="35">
        <v>45505</v>
      </c>
      <c r="E266" s="35">
        <v>45518</v>
      </c>
      <c r="F266" s="42">
        <v>10355.02</v>
      </c>
    </row>
    <row r="267" spans="1:6" x14ac:dyDescent="0.2">
      <c r="A267" s="68" t="s">
        <v>360</v>
      </c>
      <c r="B267" s="2"/>
      <c r="C267" s="43">
        <v>10</v>
      </c>
      <c r="D267" s="44">
        <v>45321</v>
      </c>
      <c r="E267" s="44">
        <v>45334</v>
      </c>
      <c r="F267" s="47">
        <v>10355.02</v>
      </c>
    </row>
    <row r="268" spans="1:6" x14ac:dyDescent="0.2">
      <c r="A268" s="63" t="s">
        <v>474</v>
      </c>
      <c r="B268" s="8" t="s">
        <v>475</v>
      </c>
      <c r="C268" s="23">
        <v>10</v>
      </c>
      <c r="D268" s="35">
        <v>45321</v>
      </c>
      <c r="E268" s="35">
        <v>45334</v>
      </c>
      <c r="F268" s="42">
        <v>10355.02</v>
      </c>
    </row>
    <row r="269" spans="1:6" x14ac:dyDescent="0.2">
      <c r="A269" s="64" t="s">
        <v>476</v>
      </c>
      <c r="B269" s="9"/>
      <c r="C269" s="26">
        <v>309</v>
      </c>
      <c r="D269" s="27">
        <v>45246</v>
      </c>
      <c r="E269" s="27">
        <v>45554</v>
      </c>
      <c r="F269" s="40">
        <v>1159762.24</v>
      </c>
    </row>
    <row r="270" spans="1:6" x14ac:dyDescent="0.2">
      <c r="A270" s="65" t="s">
        <v>246</v>
      </c>
      <c r="B270" s="10"/>
      <c r="C270" s="29">
        <v>309</v>
      </c>
      <c r="D270" s="30">
        <v>45246</v>
      </c>
      <c r="E270" s="30">
        <v>45554</v>
      </c>
      <c r="F270" s="41">
        <v>1159762.24</v>
      </c>
    </row>
    <row r="271" spans="1:6" x14ac:dyDescent="0.2">
      <c r="A271" s="67" t="s">
        <v>247</v>
      </c>
      <c r="B271" s="12"/>
      <c r="C271" s="36">
        <v>246</v>
      </c>
      <c r="D271" s="37">
        <v>45246</v>
      </c>
      <c r="E271" s="37">
        <v>45542</v>
      </c>
      <c r="F271" s="46">
        <v>579881.12</v>
      </c>
    </row>
    <row r="272" spans="1:6" x14ac:dyDescent="0.2">
      <c r="A272" s="68" t="s">
        <v>248</v>
      </c>
      <c r="B272" s="2"/>
      <c r="C272" s="43">
        <v>246</v>
      </c>
      <c r="D272" s="44">
        <v>45246</v>
      </c>
      <c r="E272" s="44">
        <v>45542</v>
      </c>
      <c r="F272" s="47">
        <v>486685.94</v>
      </c>
    </row>
    <row r="273" spans="1:6" x14ac:dyDescent="0.2">
      <c r="A273" s="66" t="s">
        <v>477</v>
      </c>
      <c r="B273" s="11" t="s">
        <v>478</v>
      </c>
      <c r="C273" s="32">
        <v>10</v>
      </c>
      <c r="D273" s="39">
        <v>45246</v>
      </c>
      <c r="E273" s="39">
        <v>45257</v>
      </c>
      <c r="F273" s="48">
        <v>10355.02</v>
      </c>
    </row>
    <row r="274" spans="1:6" x14ac:dyDescent="0.2">
      <c r="A274" s="66" t="s">
        <v>479</v>
      </c>
      <c r="B274" s="11" t="s">
        <v>480</v>
      </c>
      <c r="C274" s="32">
        <v>10</v>
      </c>
      <c r="D274" s="39">
        <v>45253</v>
      </c>
      <c r="E274" s="39">
        <v>45264</v>
      </c>
      <c r="F274" s="48">
        <v>10355.02</v>
      </c>
    </row>
    <row r="275" spans="1:6" x14ac:dyDescent="0.2">
      <c r="A275" s="66" t="s">
        <v>481</v>
      </c>
      <c r="B275" s="11" t="s">
        <v>482</v>
      </c>
      <c r="C275" s="32">
        <v>10</v>
      </c>
      <c r="D275" s="39">
        <v>45253</v>
      </c>
      <c r="E275" s="39">
        <v>45264</v>
      </c>
      <c r="F275" s="48">
        <v>10355.02</v>
      </c>
    </row>
    <row r="276" spans="1:6" x14ac:dyDescent="0.2">
      <c r="A276" s="66" t="s">
        <v>483</v>
      </c>
      <c r="B276" s="11" t="s">
        <v>484</v>
      </c>
      <c r="C276" s="32">
        <v>10</v>
      </c>
      <c r="D276" s="39">
        <v>45260</v>
      </c>
      <c r="E276" s="39">
        <v>45271</v>
      </c>
      <c r="F276" s="48">
        <v>10355.02</v>
      </c>
    </row>
    <row r="277" spans="1:6" x14ac:dyDescent="0.2">
      <c r="A277" s="66" t="s">
        <v>485</v>
      </c>
      <c r="B277" s="11" t="s">
        <v>486</v>
      </c>
      <c r="C277" s="32">
        <v>10</v>
      </c>
      <c r="D277" s="39">
        <v>45260</v>
      </c>
      <c r="E277" s="39">
        <v>45271</v>
      </c>
      <c r="F277" s="48">
        <v>10355.02</v>
      </c>
    </row>
    <row r="278" spans="1:6" x14ac:dyDescent="0.2">
      <c r="A278" s="66" t="s">
        <v>487</v>
      </c>
      <c r="B278" s="11" t="s">
        <v>488</v>
      </c>
      <c r="C278" s="32">
        <v>10</v>
      </c>
      <c r="D278" s="39">
        <v>45267</v>
      </c>
      <c r="E278" s="39">
        <v>45278</v>
      </c>
      <c r="F278" s="48">
        <v>10355.02</v>
      </c>
    </row>
    <row r="279" spans="1:6" x14ac:dyDescent="0.2">
      <c r="A279" s="66" t="s">
        <v>489</v>
      </c>
      <c r="B279" s="11" t="s">
        <v>490</v>
      </c>
      <c r="C279" s="32">
        <v>10</v>
      </c>
      <c r="D279" s="39">
        <v>45267</v>
      </c>
      <c r="E279" s="39">
        <v>45278</v>
      </c>
      <c r="F279" s="48">
        <v>10355.02</v>
      </c>
    </row>
    <row r="280" spans="1:6" x14ac:dyDescent="0.2">
      <c r="A280" s="66" t="s">
        <v>491</v>
      </c>
      <c r="B280" s="11" t="s">
        <v>492</v>
      </c>
      <c r="C280" s="32">
        <v>10</v>
      </c>
      <c r="D280" s="39">
        <v>45267</v>
      </c>
      <c r="E280" s="39">
        <v>45278</v>
      </c>
      <c r="F280" s="48">
        <v>10355.02</v>
      </c>
    </row>
    <row r="281" spans="1:6" x14ac:dyDescent="0.2">
      <c r="A281" s="66" t="s">
        <v>493</v>
      </c>
      <c r="B281" s="11" t="s">
        <v>494</v>
      </c>
      <c r="C281" s="32">
        <v>10</v>
      </c>
      <c r="D281" s="39">
        <v>45274</v>
      </c>
      <c r="E281" s="39">
        <v>45285</v>
      </c>
      <c r="F281" s="48">
        <v>10355.02</v>
      </c>
    </row>
    <row r="282" spans="1:6" x14ac:dyDescent="0.2">
      <c r="A282" s="66" t="s">
        <v>495</v>
      </c>
      <c r="B282" s="11" t="s">
        <v>496</v>
      </c>
      <c r="C282" s="32">
        <v>10</v>
      </c>
      <c r="D282" s="39">
        <v>45274</v>
      </c>
      <c r="E282" s="39">
        <v>45285</v>
      </c>
      <c r="F282" s="48">
        <v>10355.02</v>
      </c>
    </row>
    <row r="283" spans="1:6" x14ac:dyDescent="0.2">
      <c r="A283" s="66" t="s">
        <v>497</v>
      </c>
      <c r="B283" s="11" t="s">
        <v>498</v>
      </c>
      <c r="C283" s="32">
        <v>10</v>
      </c>
      <c r="D283" s="39">
        <v>45274</v>
      </c>
      <c r="E283" s="39">
        <v>45285</v>
      </c>
      <c r="F283" s="48">
        <v>10355.02</v>
      </c>
    </row>
    <row r="284" spans="1:6" x14ac:dyDescent="0.2">
      <c r="A284" s="66" t="s">
        <v>499</v>
      </c>
      <c r="B284" s="11" t="s">
        <v>500</v>
      </c>
      <c r="C284" s="32">
        <v>10</v>
      </c>
      <c r="D284" s="39">
        <v>45274</v>
      </c>
      <c r="E284" s="39">
        <v>45285</v>
      </c>
      <c r="F284" s="48">
        <v>10355.02</v>
      </c>
    </row>
    <row r="285" spans="1:6" ht="25.5" x14ac:dyDescent="0.2">
      <c r="A285" s="66" t="s">
        <v>501</v>
      </c>
      <c r="B285" s="11" t="s">
        <v>502</v>
      </c>
      <c r="C285" s="32">
        <v>10</v>
      </c>
      <c r="D285" s="39">
        <v>45274</v>
      </c>
      <c r="E285" s="39">
        <v>45285</v>
      </c>
      <c r="F285" s="48">
        <v>10355.02</v>
      </c>
    </row>
    <row r="286" spans="1:6" x14ac:dyDescent="0.2">
      <c r="A286" s="66" t="s">
        <v>503</v>
      </c>
      <c r="B286" s="11" t="s">
        <v>504</v>
      </c>
      <c r="C286" s="32">
        <v>10</v>
      </c>
      <c r="D286" s="39">
        <v>45274</v>
      </c>
      <c r="E286" s="39">
        <v>45285</v>
      </c>
      <c r="F286" s="48">
        <v>10355.02</v>
      </c>
    </row>
    <row r="287" spans="1:6" x14ac:dyDescent="0.2">
      <c r="A287" s="66" t="s">
        <v>505</v>
      </c>
      <c r="B287" s="11" t="s">
        <v>506</v>
      </c>
      <c r="C287" s="32">
        <v>10</v>
      </c>
      <c r="D287" s="39">
        <v>45281</v>
      </c>
      <c r="E287" s="39">
        <v>45292</v>
      </c>
      <c r="F287" s="48">
        <v>10355.02</v>
      </c>
    </row>
    <row r="288" spans="1:6" x14ac:dyDescent="0.2">
      <c r="A288" s="66" t="s">
        <v>507</v>
      </c>
      <c r="B288" s="11" t="s">
        <v>508</v>
      </c>
      <c r="C288" s="32">
        <v>10</v>
      </c>
      <c r="D288" s="39">
        <v>45281</v>
      </c>
      <c r="E288" s="39">
        <v>45292</v>
      </c>
      <c r="F288" s="48">
        <v>10355.02</v>
      </c>
    </row>
    <row r="289" spans="1:6" x14ac:dyDescent="0.2">
      <c r="A289" s="66" t="s">
        <v>509</v>
      </c>
      <c r="B289" s="11" t="s">
        <v>510</v>
      </c>
      <c r="C289" s="32">
        <v>10</v>
      </c>
      <c r="D289" s="39">
        <v>45288</v>
      </c>
      <c r="E289" s="39">
        <v>45299</v>
      </c>
      <c r="F289" s="48">
        <v>10355.02</v>
      </c>
    </row>
    <row r="290" spans="1:6" x14ac:dyDescent="0.2">
      <c r="A290" s="66" t="s">
        <v>511</v>
      </c>
      <c r="B290" s="11" t="s">
        <v>512</v>
      </c>
      <c r="C290" s="32">
        <v>10</v>
      </c>
      <c r="D290" s="39">
        <v>45288</v>
      </c>
      <c r="E290" s="39">
        <v>45299</v>
      </c>
      <c r="F290" s="48">
        <v>10355.02</v>
      </c>
    </row>
    <row r="291" spans="1:6" x14ac:dyDescent="0.2">
      <c r="A291" s="66" t="s">
        <v>513</v>
      </c>
      <c r="B291" s="11" t="s">
        <v>514</v>
      </c>
      <c r="C291" s="32">
        <v>10</v>
      </c>
      <c r="D291" s="39">
        <v>45288</v>
      </c>
      <c r="E291" s="39">
        <v>45299</v>
      </c>
      <c r="F291" s="48">
        <v>10355.02</v>
      </c>
    </row>
    <row r="292" spans="1:6" x14ac:dyDescent="0.2">
      <c r="A292" s="66" t="s">
        <v>515</v>
      </c>
      <c r="B292" s="11" t="s">
        <v>516</v>
      </c>
      <c r="C292" s="32">
        <v>10</v>
      </c>
      <c r="D292" s="39">
        <v>45288</v>
      </c>
      <c r="E292" s="39">
        <v>45299</v>
      </c>
      <c r="F292" s="48">
        <v>10355.02</v>
      </c>
    </row>
    <row r="293" spans="1:6" x14ac:dyDescent="0.2">
      <c r="A293" s="66" t="s">
        <v>517</v>
      </c>
      <c r="B293" s="11" t="s">
        <v>518</v>
      </c>
      <c r="C293" s="32">
        <v>10</v>
      </c>
      <c r="D293" s="39">
        <v>45295</v>
      </c>
      <c r="E293" s="39">
        <v>45306</v>
      </c>
      <c r="F293" s="48">
        <v>10355.02</v>
      </c>
    </row>
    <row r="294" spans="1:6" x14ac:dyDescent="0.2">
      <c r="A294" s="66" t="s">
        <v>519</v>
      </c>
      <c r="B294" s="11" t="s">
        <v>520</v>
      </c>
      <c r="C294" s="32">
        <v>10</v>
      </c>
      <c r="D294" s="39">
        <v>45295</v>
      </c>
      <c r="E294" s="39">
        <v>45306</v>
      </c>
      <c r="F294" s="48">
        <v>10355.02</v>
      </c>
    </row>
    <row r="295" spans="1:6" x14ac:dyDescent="0.2">
      <c r="A295" s="66" t="s">
        <v>521</v>
      </c>
      <c r="B295" s="11" t="s">
        <v>522</v>
      </c>
      <c r="C295" s="32">
        <v>10</v>
      </c>
      <c r="D295" s="39">
        <v>45300</v>
      </c>
      <c r="E295" s="39">
        <v>45311</v>
      </c>
      <c r="F295" s="48">
        <v>10355.02</v>
      </c>
    </row>
    <row r="296" spans="1:6" x14ac:dyDescent="0.2">
      <c r="A296" s="66" t="s">
        <v>523</v>
      </c>
      <c r="B296" s="11" t="s">
        <v>524</v>
      </c>
      <c r="C296" s="32">
        <v>10</v>
      </c>
      <c r="D296" s="39">
        <v>45311</v>
      </c>
      <c r="E296" s="39">
        <v>45321</v>
      </c>
      <c r="F296" s="48">
        <v>10355.02</v>
      </c>
    </row>
    <row r="297" spans="1:6" x14ac:dyDescent="0.2">
      <c r="A297" s="66" t="s">
        <v>525</v>
      </c>
      <c r="B297" s="11" t="s">
        <v>526</v>
      </c>
      <c r="C297" s="32">
        <v>10</v>
      </c>
      <c r="D297" s="39">
        <v>45311</v>
      </c>
      <c r="E297" s="39">
        <v>45321</v>
      </c>
      <c r="F297" s="48">
        <v>10355.02</v>
      </c>
    </row>
    <row r="298" spans="1:6" x14ac:dyDescent="0.2">
      <c r="A298" s="66" t="s">
        <v>527</v>
      </c>
      <c r="B298" s="11" t="s">
        <v>528</v>
      </c>
      <c r="C298" s="32">
        <v>10</v>
      </c>
      <c r="D298" s="39">
        <v>45311</v>
      </c>
      <c r="E298" s="39">
        <v>45321</v>
      </c>
      <c r="F298" s="48">
        <v>10355.02</v>
      </c>
    </row>
    <row r="299" spans="1:6" x14ac:dyDescent="0.2">
      <c r="A299" s="66" t="s">
        <v>529</v>
      </c>
      <c r="B299" s="11" t="s">
        <v>530</v>
      </c>
      <c r="C299" s="32">
        <v>10</v>
      </c>
      <c r="D299" s="39">
        <v>45311</v>
      </c>
      <c r="E299" s="39">
        <v>45321</v>
      </c>
      <c r="F299" s="48">
        <v>10355.02</v>
      </c>
    </row>
    <row r="300" spans="1:6" x14ac:dyDescent="0.2">
      <c r="A300" s="66" t="s">
        <v>531</v>
      </c>
      <c r="B300" s="11" t="s">
        <v>532</v>
      </c>
      <c r="C300" s="32">
        <v>10</v>
      </c>
      <c r="D300" s="39">
        <v>45323</v>
      </c>
      <c r="E300" s="39">
        <v>45334</v>
      </c>
      <c r="F300" s="48">
        <v>10355.02</v>
      </c>
    </row>
    <row r="301" spans="1:6" x14ac:dyDescent="0.2">
      <c r="A301" s="66" t="s">
        <v>533</v>
      </c>
      <c r="B301" s="11" t="s">
        <v>534</v>
      </c>
      <c r="C301" s="32">
        <v>10</v>
      </c>
      <c r="D301" s="39">
        <v>45323</v>
      </c>
      <c r="E301" s="39">
        <v>45334</v>
      </c>
      <c r="F301" s="48">
        <v>10355.02</v>
      </c>
    </row>
    <row r="302" spans="1:6" x14ac:dyDescent="0.2">
      <c r="A302" s="66" t="s">
        <v>535</v>
      </c>
      <c r="B302" s="11" t="s">
        <v>536</v>
      </c>
      <c r="C302" s="32">
        <v>10</v>
      </c>
      <c r="D302" s="39">
        <v>45323</v>
      </c>
      <c r="E302" s="39">
        <v>45334</v>
      </c>
      <c r="F302" s="48">
        <v>10355.02</v>
      </c>
    </row>
    <row r="303" spans="1:6" x14ac:dyDescent="0.2">
      <c r="A303" s="66" t="s">
        <v>537</v>
      </c>
      <c r="B303" s="11" t="s">
        <v>538</v>
      </c>
      <c r="C303" s="32">
        <v>10</v>
      </c>
      <c r="D303" s="39">
        <v>45335</v>
      </c>
      <c r="E303" s="39">
        <v>45347</v>
      </c>
      <c r="F303" s="48">
        <v>10355.02</v>
      </c>
    </row>
    <row r="304" spans="1:6" x14ac:dyDescent="0.2">
      <c r="A304" s="66" t="s">
        <v>539</v>
      </c>
      <c r="B304" s="11" t="s">
        <v>540</v>
      </c>
      <c r="C304" s="32">
        <v>10</v>
      </c>
      <c r="D304" s="39">
        <v>45348</v>
      </c>
      <c r="E304" s="39">
        <v>45358</v>
      </c>
      <c r="F304" s="48">
        <v>10355.02</v>
      </c>
    </row>
    <row r="305" spans="1:6" x14ac:dyDescent="0.2">
      <c r="A305" s="66" t="s">
        <v>541</v>
      </c>
      <c r="B305" s="11" t="s">
        <v>542</v>
      </c>
      <c r="C305" s="32">
        <v>10</v>
      </c>
      <c r="D305" s="39">
        <v>45360</v>
      </c>
      <c r="E305" s="39">
        <v>45370</v>
      </c>
      <c r="F305" s="48">
        <v>10355.02</v>
      </c>
    </row>
    <row r="306" spans="1:6" x14ac:dyDescent="0.2">
      <c r="A306" s="66" t="s">
        <v>543</v>
      </c>
      <c r="B306" s="11" t="s">
        <v>544</v>
      </c>
      <c r="C306" s="32">
        <v>10</v>
      </c>
      <c r="D306" s="39">
        <v>45371</v>
      </c>
      <c r="E306" s="39">
        <v>45382</v>
      </c>
      <c r="F306" s="48">
        <v>10355.02</v>
      </c>
    </row>
    <row r="307" spans="1:6" x14ac:dyDescent="0.2">
      <c r="A307" s="66" t="s">
        <v>545</v>
      </c>
      <c r="B307" s="11" t="s">
        <v>546</v>
      </c>
      <c r="C307" s="32">
        <v>10</v>
      </c>
      <c r="D307" s="39">
        <v>45383</v>
      </c>
      <c r="E307" s="39">
        <v>45397</v>
      </c>
      <c r="F307" s="48">
        <v>10355.02</v>
      </c>
    </row>
    <row r="308" spans="1:6" x14ac:dyDescent="0.2">
      <c r="A308" s="66" t="s">
        <v>547</v>
      </c>
      <c r="B308" s="11" t="s">
        <v>548</v>
      </c>
      <c r="C308" s="32">
        <v>10</v>
      </c>
      <c r="D308" s="39">
        <v>45398</v>
      </c>
      <c r="E308" s="39">
        <v>45409</v>
      </c>
      <c r="F308" s="48">
        <v>10355.02</v>
      </c>
    </row>
    <row r="309" spans="1:6" x14ac:dyDescent="0.2">
      <c r="A309" s="66" t="s">
        <v>549</v>
      </c>
      <c r="B309" s="11" t="s">
        <v>550</v>
      </c>
      <c r="C309" s="32">
        <v>10</v>
      </c>
      <c r="D309" s="39">
        <v>45409</v>
      </c>
      <c r="E309" s="39">
        <v>45419</v>
      </c>
      <c r="F309" s="48">
        <v>10355.02</v>
      </c>
    </row>
    <row r="310" spans="1:6" x14ac:dyDescent="0.2">
      <c r="A310" s="66" t="s">
        <v>551</v>
      </c>
      <c r="B310" s="11" t="s">
        <v>552</v>
      </c>
      <c r="C310" s="32">
        <v>10</v>
      </c>
      <c r="D310" s="39">
        <v>45421</v>
      </c>
      <c r="E310" s="39">
        <v>45432</v>
      </c>
      <c r="F310" s="48">
        <v>10355.02</v>
      </c>
    </row>
    <row r="311" spans="1:6" x14ac:dyDescent="0.2">
      <c r="A311" s="66" t="s">
        <v>553</v>
      </c>
      <c r="B311" s="11" t="s">
        <v>554</v>
      </c>
      <c r="C311" s="32">
        <v>10</v>
      </c>
      <c r="D311" s="39">
        <v>45433</v>
      </c>
      <c r="E311" s="39">
        <v>45444</v>
      </c>
      <c r="F311" s="48">
        <v>10355.02</v>
      </c>
    </row>
    <row r="312" spans="1:6" x14ac:dyDescent="0.2">
      <c r="A312" s="66" t="s">
        <v>555</v>
      </c>
      <c r="B312" s="11" t="s">
        <v>556</v>
      </c>
      <c r="C312" s="32">
        <v>10</v>
      </c>
      <c r="D312" s="39">
        <v>45444</v>
      </c>
      <c r="E312" s="39">
        <v>45454</v>
      </c>
      <c r="F312" s="48">
        <v>10355.02</v>
      </c>
    </row>
    <row r="313" spans="1:6" x14ac:dyDescent="0.2">
      <c r="A313" s="66" t="s">
        <v>557</v>
      </c>
      <c r="B313" s="11" t="s">
        <v>558</v>
      </c>
      <c r="C313" s="32">
        <v>10</v>
      </c>
      <c r="D313" s="39">
        <v>45456</v>
      </c>
      <c r="E313" s="39">
        <v>45472</v>
      </c>
      <c r="F313" s="48">
        <v>10355.02</v>
      </c>
    </row>
    <row r="314" spans="1:6" x14ac:dyDescent="0.2">
      <c r="A314" s="66" t="s">
        <v>559</v>
      </c>
      <c r="B314" s="11" t="s">
        <v>560</v>
      </c>
      <c r="C314" s="32">
        <v>10</v>
      </c>
      <c r="D314" s="39">
        <v>45472</v>
      </c>
      <c r="E314" s="39">
        <v>45482</v>
      </c>
      <c r="F314" s="48">
        <v>10355.02</v>
      </c>
    </row>
    <row r="315" spans="1:6" x14ac:dyDescent="0.2">
      <c r="A315" s="66" t="s">
        <v>561</v>
      </c>
      <c r="B315" s="11" t="s">
        <v>562</v>
      </c>
      <c r="C315" s="32">
        <v>10</v>
      </c>
      <c r="D315" s="39">
        <v>45484</v>
      </c>
      <c r="E315" s="39">
        <v>45495</v>
      </c>
      <c r="F315" s="48">
        <v>10355.02</v>
      </c>
    </row>
    <row r="316" spans="1:6" x14ac:dyDescent="0.2">
      <c r="A316" s="66" t="s">
        <v>563</v>
      </c>
      <c r="B316" s="11" t="s">
        <v>564</v>
      </c>
      <c r="C316" s="32">
        <v>10</v>
      </c>
      <c r="D316" s="39">
        <v>45496</v>
      </c>
      <c r="E316" s="39">
        <v>45507</v>
      </c>
      <c r="F316" s="48">
        <v>10355.02</v>
      </c>
    </row>
    <row r="317" spans="1:6" x14ac:dyDescent="0.2">
      <c r="A317" s="66" t="s">
        <v>565</v>
      </c>
      <c r="B317" s="11" t="s">
        <v>566</v>
      </c>
      <c r="C317" s="32">
        <v>10</v>
      </c>
      <c r="D317" s="39">
        <v>45507</v>
      </c>
      <c r="E317" s="39">
        <v>45517</v>
      </c>
      <c r="F317" s="48">
        <v>10355.02</v>
      </c>
    </row>
    <row r="318" spans="1:6" x14ac:dyDescent="0.2">
      <c r="A318" s="66" t="s">
        <v>567</v>
      </c>
      <c r="B318" s="11" t="s">
        <v>568</v>
      </c>
      <c r="C318" s="32">
        <v>10</v>
      </c>
      <c r="D318" s="39">
        <v>45519</v>
      </c>
      <c r="E318" s="39">
        <v>45530</v>
      </c>
      <c r="F318" s="48">
        <v>10355.02</v>
      </c>
    </row>
    <row r="319" spans="1:6" x14ac:dyDescent="0.2">
      <c r="A319" s="63" t="s">
        <v>569</v>
      </c>
      <c r="B319" s="8" t="s">
        <v>570</v>
      </c>
      <c r="C319" s="23">
        <v>10</v>
      </c>
      <c r="D319" s="35">
        <v>45531</v>
      </c>
      <c r="E319" s="35">
        <v>45542</v>
      </c>
      <c r="F319" s="42">
        <v>10355.02</v>
      </c>
    </row>
    <row r="320" spans="1:6" x14ac:dyDescent="0.2">
      <c r="A320" s="68" t="s">
        <v>343</v>
      </c>
      <c r="B320" s="2"/>
      <c r="C320" s="43">
        <v>190</v>
      </c>
      <c r="D320" s="44">
        <v>45300</v>
      </c>
      <c r="E320" s="44">
        <v>45530</v>
      </c>
      <c r="F320" s="47">
        <v>82840.160000000003</v>
      </c>
    </row>
    <row r="321" spans="1:6" x14ac:dyDescent="0.2">
      <c r="A321" s="66" t="s">
        <v>571</v>
      </c>
      <c r="B321" s="11" t="s">
        <v>572</v>
      </c>
      <c r="C321" s="32">
        <v>10</v>
      </c>
      <c r="D321" s="39">
        <v>45300</v>
      </c>
      <c r="E321" s="39">
        <v>45311</v>
      </c>
      <c r="F321" s="48">
        <v>10355.02</v>
      </c>
    </row>
    <row r="322" spans="1:6" x14ac:dyDescent="0.2">
      <c r="A322" s="66" t="s">
        <v>573</v>
      </c>
      <c r="B322" s="11" t="s">
        <v>574</v>
      </c>
      <c r="C322" s="32">
        <v>10</v>
      </c>
      <c r="D322" s="39">
        <v>45323</v>
      </c>
      <c r="E322" s="39">
        <v>45334</v>
      </c>
      <c r="F322" s="48">
        <v>10355.02</v>
      </c>
    </row>
    <row r="323" spans="1:6" x14ac:dyDescent="0.2">
      <c r="A323" s="66" t="s">
        <v>575</v>
      </c>
      <c r="B323" s="11" t="s">
        <v>576</v>
      </c>
      <c r="C323" s="32">
        <v>10</v>
      </c>
      <c r="D323" s="39">
        <v>45348</v>
      </c>
      <c r="E323" s="39">
        <v>45358</v>
      </c>
      <c r="F323" s="48">
        <v>10355.02</v>
      </c>
    </row>
    <row r="324" spans="1:6" x14ac:dyDescent="0.2">
      <c r="A324" s="66" t="s">
        <v>577</v>
      </c>
      <c r="B324" s="11" t="s">
        <v>578</v>
      </c>
      <c r="C324" s="32">
        <v>10</v>
      </c>
      <c r="D324" s="39">
        <v>45383</v>
      </c>
      <c r="E324" s="39">
        <v>45397</v>
      </c>
      <c r="F324" s="48">
        <v>10355.02</v>
      </c>
    </row>
    <row r="325" spans="1:6" x14ac:dyDescent="0.2">
      <c r="A325" s="66" t="s">
        <v>579</v>
      </c>
      <c r="B325" s="11" t="s">
        <v>580</v>
      </c>
      <c r="C325" s="32">
        <v>10</v>
      </c>
      <c r="D325" s="39">
        <v>45421</v>
      </c>
      <c r="E325" s="39">
        <v>45432</v>
      </c>
      <c r="F325" s="48">
        <v>10355.02</v>
      </c>
    </row>
    <row r="326" spans="1:6" x14ac:dyDescent="0.2">
      <c r="A326" s="66" t="s">
        <v>581</v>
      </c>
      <c r="B326" s="11" t="s">
        <v>582</v>
      </c>
      <c r="C326" s="32">
        <v>10</v>
      </c>
      <c r="D326" s="39">
        <v>45421</v>
      </c>
      <c r="E326" s="39">
        <v>45432</v>
      </c>
      <c r="F326" s="48">
        <v>10355.02</v>
      </c>
    </row>
    <row r="327" spans="1:6" x14ac:dyDescent="0.2">
      <c r="A327" s="66" t="s">
        <v>583</v>
      </c>
      <c r="B327" s="11" t="s">
        <v>584</v>
      </c>
      <c r="C327" s="32">
        <v>10</v>
      </c>
      <c r="D327" s="39">
        <v>45507</v>
      </c>
      <c r="E327" s="39">
        <v>45517</v>
      </c>
      <c r="F327" s="48">
        <v>10355.02</v>
      </c>
    </row>
    <row r="328" spans="1:6" x14ac:dyDescent="0.2">
      <c r="A328" s="63" t="s">
        <v>585</v>
      </c>
      <c r="B328" s="8" t="s">
        <v>586</v>
      </c>
      <c r="C328" s="23">
        <v>10</v>
      </c>
      <c r="D328" s="35">
        <v>45519</v>
      </c>
      <c r="E328" s="35">
        <v>45530</v>
      </c>
      <c r="F328" s="42">
        <v>10355.02</v>
      </c>
    </row>
    <row r="329" spans="1:6" x14ac:dyDescent="0.2">
      <c r="A329" s="68" t="s">
        <v>360</v>
      </c>
      <c r="B329" s="2"/>
      <c r="C329" s="43">
        <v>10</v>
      </c>
      <c r="D329" s="44">
        <v>45335</v>
      </c>
      <c r="E329" s="44">
        <v>45347</v>
      </c>
      <c r="F329" s="47">
        <v>10355.02</v>
      </c>
    </row>
    <row r="330" spans="1:6" x14ac:dyDescent="0.2">
      <c r="A330" s="63" t="s">
        <v>587</v>
      </c>
      <c r="B330" s="8" t="s">
        <v>588</v>
      </c>
      <c r="C330" s="23">
        <v>10</v>
      </c>
      <c r="D330" s="35">
        <v>45335</v>
      </c>
      <c r="E330" s="35">
        <v>45347</v>
      </c>
      <c r="F330" s="42">
        <v>10355.02</v>
      </c>
    </row>
    <row r="331" spans="1:6" x14ac:dyDescent="0.2">
      <c r="A331" s="67" t="s">
        <v>363</v>
      </c>
      <c r="B331" s="12"/>
      <c r="C331" s="36">
        <v>207</v>
      </c>
      <c r="D331" s="37">
        <v>45258</v>
      </c>
      <c r="E331" s="37">
        <v>45554</v>
      </c>
      <c r="F331" s="46">
        <v>579881.12</v>
      </c>
    </row>
    <row r="332" spans="1:6" x14ac:dyDescent="0.2">
      <c r="A332" s="68" t="s">
        <v>248</v>
      </c>
      <c r="B332" s="2"/>
      <c r="C332" s="43">
        <v>207</v>
      </c>
      <c r="D332" s="44">
        <v>45258</v>
      </c>
      <c r="E332" s="44">
        <v>45554</v>
      </c>
      <c r="F332" s="47">
        <v>486685.94</v>
      </c>
    </row>
    <row r="333" spans="1:6" x14ac:dyDescent="0.2">
      <c r="A333" s="66" t="s">
        <v>589</v>
      </c>
      <c r="B333" s="11" t="s">
        <v>590</v>
      </c>
      <c r="C333" s="32">
        <v>10</v>
      </c>
      <c r="D333" s="39">
        <v>45258</v>
      </c>
      <c r="E333" s="39">
        <v>45271</v>
      </c>
      <c r="F333" s="48">
        <v>10355.02</v>
      </c>
    </row>
    <row r="334" spans="1:6" x14ac:dyDescent="0.2">
      <c r="A334" s="66" t="s">
        <v>591</v>
      </c>
      <c r="B334" s="11" t="s">
        <v>592</v>
      </c>
      <c r="C334" s="32">
        <v>10</v>
      </c>
      <c r="D334" s="39">
        <v>45265</v>
      </c>
      <c r="E334" s="39">
        <v>45278</v>
      </c>
      <c r="F334" s="48">
        <v>10355.02</v>
      </c>
    </row>
    <row r="335" spans="1:6" x14ac:dyDescent="0.2">
      <c r="A335" s="66" t="s">
        <v>593</v>
      </c>
      <c r="B335" s="11" t="s">
        <v>594</v>
      </c>
      <c r="C335" s="32">
        <v>10</v>
      </c>
      <c r="D335" s="39">
        <v>45265</v>
      </c>
      <c r="E335" s="39">
        <v>45278</v>
      </c>
      <c r="F335" s="48">
        <v>10355.02</v>
      </c>
    </row>
    <row r="336" spans="1:6" x14ac:dyDescent="0.2">
      <c r="A336" s="66" t="s">
        <v>595</v>
      </c>
      <c r="B336" s="11" t="s">
        <v>596</v>
      </c>
      <c r="C336" s="32">
        <v>10</v>
      </c>
      <c r="D336" s="39">
        <v>45272</v>
      </c>
      <c r="E336" s="39">
        <v>45285</v>
      </c>
      <c r="F336" s="48">
        <v>10355.02</v>
      </c>
    </row>
    <row r="337" spans="1:6" x14ac:dyDescent="0.2">
      <c r="A337" s="66" t="s">
        <v>597</v>
      </c>
      <c r="B337" s="11" t="s">
        <v>598</v>
      </c>
      <c r="C337" s="32">
        <v>10</v>
      </c>
      <c r="D337" s="39">
        <v>45272</v>
      </c>
      <c r="E337" s="39">
        <v>45285</v>
      </c>
      <c r="F337" s="48">
        <v>10355.02</v>
      </c>
    </row>
    <row r="338" spans="1:6" x14ac:dyDescent="0.2">
      <c r="A338" s="66" t="s">
        <v>599</v>
      </c>
      <c r="B338" s="11" t="s">
        <v>600</v>
      </c>
      <c r="C338" s="32">
        <v>10</v>
      </c>
      <c r="D338" s="39">
        <v>45279</v>
      </c>
      <c r="E338" s="39">
        <v>45292</v>
      </c>
      <c r="F338" s="48">
        <v>10355.02</v>
      </c>
    </row>
    <row r="339" spans="1:6" x14ac:dyDescent="0.2">
      <c r="A339" s="66" t="s">
        <v>601</v>
      </c>
      <c r="B339" s="11" t="s">
        <v>602</v>
      </c>
      <c r="C339" s="32">
        <v>10</v>
      </c>
      <c r="D339" s="39">
        <v>45279</v>
      </c>
      <c r="E339" s="39">
        <v>45292</v>
      </c>
      <c r="F339" s="48">
        <v>10355.02</v>
      </c>
    </row>
    <row r="340" spans="1:6" x14ac:dyDescent="0.2">
      <c r="A340" s="66" t="s">
        <v>603</v>
      </c>
      <c r="B340" s="11" t="s">
        <v>604</v>
      </c>
      <c r="C340" s="32">
        <v>10</v>
      </c>
      <c r="D340" s="39">
        <v>45279</v>
      </c>
      <c r="E340" s="39">
        <v>45292</v>
      </c>
      <c r="F340" s="48">
        <v>10355.02</v>
      </c>
    </row>
    <row r="341" spans="1:6" x14ac:dyDescent="0.2">
      <c r="A341" s="66" t="s">
        <v>605</v>
      </c>
      <c r="B341" s="11" t="s">
        <v>606</v>
      </c>
      <c r="C341" s="32">
        <v>10</v>
      </c>
      <c r="D341" s="39">
        <v>45286</v>
      </c>
      <c r="E341" s="39">
        <v>45299</v>
      </c>
      <c r="F341" s="48">
        <v>10355.02</v>
      </c>
    </row>
    <row r="342" spans="1:6" x14ac:dyDescent="0.2">
      <c r="A342" s="66" t="s">
        <v>607</v>
      </c>
      <c r="B342" s="11" t="s">
        <v>608</v>
      </c>
      <c r="C342" s="32">
        <v>10</v>
      </c>
      <c r="D342" s="39">
        <v>45286</v>
      </c>
      <c r="E342" s="39">
        <v>45299</v>
      </c>
      <c r="F342" s="48">
        <v>10355.02</v>
      </c>
    </row>
    <row r="343" spans="1:6" x14ac:dyDescent="0.2">
      <c r="A343" s="66" t="s">
        <v>609</v>
      </c>
      <c r="B343" s="11" t="s">
        <v>610</v>
      </c>
      <c r="C343" s="32">
        <v>10</v>
      </c>
      <c r="D343" s="39">
        <v>45286</v>
      </c>
      <c r="E343" s="39">
        <v>45299</v>
      </c>
      <c r="F343" s="48">
        <v>10355.02</v>
      </c>
    </row>
    <row r="344" spans="1:6" x14ac:dyDescent="0.2">
      <c r="A344" s="66" t="s">
        <v>611</v>
      </c>
      <c r="B344" s="11" t="s">
        <v>612</v>
      </c>
      <c r="C344" s="32">
        <v>10</v>
      </c>
      <c r="D344" s="39">
        <v>45286</v>
      </c>
      <c r="E344" s="39">
        <v>45299</v>
      </c>
      <c r="F344" s="48">
        <v>10355.02</v>
      </c>
    </row>
    <row r="345" spans="1:6" x14ac:dyDescent="0.2">
      <c r="A345" s="66" t="s">
        <v>613</v>
      </c>
      <c r="B345" s="11" t="s">
        <v>614</v>
      </c>
      <c r="C345" s="32">
        <v>10</v>
      </c>
      <c r="D345" s="39">
        <v>45286</v>
      </c>
      <c r="E345" s="39">
        <v>45299</v>
      </c>
      <c r="F345" s="48">
        <v>10355.02</v>
      </c>
    </row>
    <row r="346" spans="1:6" x14ac:dyDescent="0.2">
      <c r="A346" s="66" t="s">
        <v>615</v>
      </c>
      <c r="B346" s="11" t="s">
        <v>616</v>
      </c>
      <c r="C346" s="32">
        <v>10</v>
      </c>
      <c r="D346" s="39">
        <v>45286</v>
      </c>
      <c r="E346" s="39">
        <v>45299</v>
      </c>
      <c r="F346" s="48">
        <v>10355.02</v>
      </c>
    </row>
    <row r="347" spans="1:6" x14ac:dyDescent="0.2">
      <c r="A347" s="66" t="s">
        <v>617</v>
      </c>
      <c r="B347" s="11" t="s">
        <v>618</v>
      </c>
      <c r="C347" s="32">
        <v>10</v>
      </c>
      <c r="D347" s="39">
        <v>45293</v>
      </c>
      <c r="E347" s="39">
        <v>45306</v>
      </c>
      <c r="F347" s="48">
        <v>10355.02</v>
      </c>
    </row>
    <row r="348" spans="1:6" x14ac:dyDescent="0.2">
      <c r="A348" s="66" t="s">
        <v>619</v>
      </c>
      <c r="B348" s="11" t="s">
        <v>620</v>
      </c>
      <c r="C348" s="32">
        <v>10</v>
      </c>
      <c r="D348" s="39">
        <v>45293</v>
      </c>
      <c r="E348" s="39">
        <v>45306</v>
      </c>
      <c r="F348" s="48">
        <v>10355.02</v>
      </c>
    </row>
    <row r="349" spans="1:6" x14ac:dyDescent="0.2">
      <c r="A349" s="66" t="s">
        <v>621</v>
      </c>
      <c r="B349" s="11" t="s">
        <v>622</v>
      </c>
      <c r="C349" s="32">
        <v>10</v>
      </c>
      <c r="D349" s="39">
        <v>45300</v>
      </c>
      <c r="E349" s="39">
        <v>45313</v>
      </c>
      <c r="F349" s="48">
        <v>10355.02</v>
      </c>
    </row>
    <row r="350" spans="1:6" x14ac:dyDescent="0.2">
      <c r="A350" s="66" t="s">
        <v>623</v>
      </c>
      <c r="B350" s="11" t="s">
        <v>624</v>
      </c>
      <c r="C350" s="32">
        <v>10</v>
      </c>
      <c r="D350" s="39">
        <v>45300</v>
      </c>
      <c r="E350" s="39">
        <v>45313</v>
      </c>
      <c r="F350" s="48">
        <v>10355.02</v>
      </c>
    </row>
    <row r="351" spans="1:6" x14ac:dyDescent="0.2">
      <c r="A351" s="66" t="s">
        <v>625</v>
      </c>
      <c r="B351" s="11" t="s">
        <v>626</v>
      </c>
      <c r="C351" s="32">
        <v>10</v>
      </c>
      <c r="D351" s="39">
        <v>45300</v>
      </c>
      <c r="E351" s="39">
        <v>45313</v>
      </c>
      <c r="F351" s="48">
        <v>10355.02</v>
      </c>
    </row>
    <row r="352" spans="1:6" x14ac:dyDescent="0.2">
      <c r="A352" s="66" t="s">
        <v>627</v>
      </c>
      <c r="B352" s="11" t="s">
        <v>628</v>
      </c>
      <c r="C352" s="32">
        <v>10</v>
      </c>
      <c r="D352" s="39">
        <v>45300</v>
      </c>
      <c r="E352" s="39">
        <v>45313</v>
      </c>
      <c r="F352" s="48">
        <v>10355.02</v>
      </c>
    </row>
    <row r="353" spans="1:6" x14ac:dyDescent="0.2">
      <c r="A353" s="66" t="s">
        <v>629</v>
      </c>
      <c r="B353" s="11" t="s">
        <v>630</v>
      </c>
      <c r="C353" s="32">
        <v>10</v>
      </c>
      <c r="D353" s="39">
        <v>45307</v>
      </c>
      <c r="E353" s="39">
        <v>45320</v>
      </c>
      <c r="F353" s="48">
        <v>10355.02</v>
      </c>
    </row>
    <row r="354" spans="1:6" x14ac:dyDescent="0.2">
      <c r="A354" s="66" t="s">
        <v>631</v>
      </c>
      <c r="B354" s="11" t="s">
        <v>632</v>
      </c>
      <c r="C354" s="32">
        <v>10</v>
      </c>
      <c r="D354" s="39">
        <v>45307</v>
      </c>
      <c r="E354" s="39">
        <v>45320</v>
      </c>
      <c r="F354" s="48">
        <v>10355.02</v>
      </c>
    </row>
    <row r="355" spans="1:6" x14ac:dyDescent="0.2">
      <c r="A355" s="66" t="s">
        <v>633</v>
      </c>
      <c r="B355" s="11" t="s">
        <v>634</v>
      </c>
      <c r="C355" s="32">
        <v>10</v>
      </c>
      <c r="D355" s="39">
        <v>45312</v>
      </c>
      <c r="E355" s="39">
        <v>45323</v>
      </c>
      <c r="F355" s="48">
        <v>10355.02</v>
      </c>
    </row>
    <row r="356" spans="1:6" x14ac:dyDescent="0.2">
      <c r="A356" s="66" t="s">
        <v>635</v>
      </c>
      <c r="B356" s="11" t="s">
        <v>636</v>
      </c>
      <c r="C356" s="32">
        <v>10</v>
      </c>
      <c r="D356" s="39">
        <v>45322</v>
      </c>
      <c r="E356" s="39">
        <v>45335</v>
      </c>
      <c r="F356" s="48">
        <v>10355.02</v>
      </c>
    </row>
    <row r="357" spans="1:6" x14ac:dyDescent="0.2">
      <c r="A357" s="66" t="s">
        <v>637</v>
      </c>
      <c r="B357" s="11" t="s">
        <v>638</v>
      </c>
      <c r="C357" s="32">
        <v>10</v>
      </c>
      <c r="D357" s="39">
        <v>45322</v>
      </c>
      <c r="E357" s="39">
        <v>45335</v>
      </c>
      <c r="F357" s="48">
        <v>10355.02</v>
      </c>
    </row>
    <row r="358" spans="1:6" x14ac:dyDescent="0.2">
      <c r="A358" s="66" t="s">
        <v>639</v>
      </c>
      <c r="B358" s="11" t="s">
        <v>640</v>
      </c>
      <c r="C358" s="32">
        <v>10</v>
      </c>
      <c r="D358" s="39">
        <v>45322</v>
      </c>
      <c r="E358" s="39">
        <v>45335</v>
      </c>
      <c r="F358" s="48">
        <v>10355.02</v>
      </c>
    </row>
    <row r="359" spans="1:6" x14ac:dyDescent="0.2">
      <c r="A359" s="66" t="s">
        <v>641</v>
      </c>
      <c r="B359" s="11" t="s">
        <v>642</v>
      </c>
      <c r="C359" s="32">
        <v>10</v>
      </c>
      <c r="D359" s="39">
        <v>45322</v>
      </c>
      <c r="E359" s="39">
        <v>45335</v>
      </c>
      <c r="F359" s="48">
        <v>10355.02</v>
      </c>
    </row>
    <row r="360" spans="1:6" x14ac:dyDescent="0.2">
      <c r="A360" s="66" t="s">
        <v>643</v>
      </c>
      <c r="B360" s="11" t="s">
        <v>644</v>
      </c>
      <c r="C360" s="32">
        <v>10</v>
      </c>
      <c r="D360" s="39">
        <v>45335</v>
      </c>
      <c r="E360" s="39">
        <v>45349</v>
      </c>
      <c r="F360" s="48">
        <v>10355.02</v>
      </c>
    </row>
    <row r="361" spans="1:6" x14ac:dyDescent="0.2">
      <c r="A361" s="66" t="s">
        <v>645</v>
      </c>
      <c r="B361" s="11" t="s">
        <v>646</v>
      </c>
      <c r="C361" s="32">
        <v>10</v>
      </c>
      <c r="D361" s="39">
        <v>45335</v>
      </c>
      <c r="E361" s="39">
        <v>45349</v>
      </c>
      <c r="F361" s="48">
        <v>10355.02</v>
      </c>
    </row>
    <row r="362" spans="1:6" x14ac:dyDescent="0.2">
      <c r="A362" s="66" t="s">
        <v>647</v>
      </c>
      <c r="B362" s="11" t="s">
        <v>648</v>
      </c>
      <c r="C362" s="32">
        <v>10</v>
      </c>
      <c r="D362" s="39">
        <v>45335</v>
      </c>
      <c r="E362" s="39">
        <v>45349</v>
      </c>
      <c r="F362" s="48">
        <v>10355.02</v>
      </c>
    </row>
    <row r="363" spans="1:6" x14ac:dyDescent="0.2">
      <c r="A363" s="66" t="s">
        <v>649</v>
      </c>
      <c r="B363" s="11" t="s">
        <v>650</v>
      </c>
      <c r="C363" s="32">
        <v>10</v>
      </c>
      <c r="D363" s="39">
        <v>45348</v>
      </c>
      <c r="E363" s="39">
        <v>45361</v>
      </c>
      <c r="F363" s="48">
        <v>10355.02</v>
      </c>
    </row>
    <row r="364" spans="1:6" x14ac:dyDescent="0.2">
      <c r="A364" s="66" t="s">
        <v>651</v>
      </c>
      <c r="B364" s="11" t="s">
        <v>652</v>
      </c>
      <c r="C364" s="32">
        <v>10</v>
      </c>
      <c r="D364" s="39">
        <v>45361</v>
      </c>
      <c r="E364" s="39">
        <v>45372</v>
      </c>
      <c r="F364" s="48">
        <v>10355.02</v>
      </c>
    </row>
    <row r="365" spans="1:6" x14ac:dyDescent="0.2">
      <c r="A365" s="66" t="s">
        <v>653</v>
      </c>
      <c r="B365" s="11" t="s">
        <v>654</v>
      </c>
      <c r="C365" s="32">
        <v>10</v>
      </c>
      <c r="D365" s="39">
        <v>45371</v>
      </c>
      <c r="E365" s="39">
        <v>45384</v>
      </c>
      <c r="F365" s="48">
        <v>10355.02</v>
      </c>
    </row>
    <row r="366" spans="1:6" x14ac:dyDescent="0.2">
      <c r="A366" s="66" t="s">
        <v>655</v>
      </c>
      <c r="B366" s="11" t="s">
        <v>656</v>
      </c>
      <c r="C366" s="32">
        <v>10</v>
      </c>
      <c r="D366" s="39">
        <v>45383</v>
      </c>
      <c r="E366" s="39">
        <v>45398</v>
      </c>
      <c r="F366" s="48">
        <v>10355.02</v>
      </c>
    </row>
    <row r="367" spans="1:6" x14ac:dyDescent="0.2">
      <c r="A367" s="66" t="s">
        <v>657</v>
      </c>
      <c r="B367" s="11" t="s">
        <v>658</v>
      </c>
      <c r="C367" s="32">
        <v>10</v>
      </c>
      <c r="D367" s="39">
        <v>45398</v>
      </c>
      <c r="E367" s="39">
        <v>45411</v>
      </c>
      <c r="F367" s="48">
        <v>10355.02</v>
      </c>
    </row>
    <row r="368" spans="1:6" x14ac:dyDescent="0.2">
      <c r="A368" s="66" t="s">
        <v>659</v>
      </c>
      <c r="B368" s="11" t="s">
        <v>660</v>
      </c>
      <c r="C368" s="32">
        <v>10</v>
      </c>
      <c r="D368" s="39">
        <v>45410</v>
      </c>
      <c r="E368" s="39">
        <v>45421</v>
      </c>
      <c r="F368" s="48">
        <v>10355.02</v>
      </c>
    </row>
    <row r="369" spans="1:6" x14ac:dyDescent="0.2">
      <c r="A369" s="66" t="s">
        <v>661</v>
      </c>
      <c r="B369" s="11" t="s">
        <v>662</v>
      </c>
      <c r="C369" s="32">
        <v>10</v>
      </c>
      <c r="D369" s="39">
        <v>45420</v>
      </c>
      <c r="E369" s="39">
        <v>45433</v>
      </c>
      <c r="F369" s="48">
        <v>10355.02</v>
      </c>
    </row>
    <row r="370" spans="1:6" x14ac:dyDescent="0.2">
      <c r="A370" s="66" t="s">
        <v>663</v>
      </c>
      <c r="B370" s="11" t="s">
        <v>664</v>
      </c>
      <c r="C370" s="32">
        <v>10</v>
      </c>
      <c r="D370" s="39">
        <v>45433</v>
      </c>
      <c r="E370" s="39">
        <v>45446</v>
      </c>
      <c r="F370" s="48">
        <v>10355.02</v>
      </c>
    </row>
    <row r="371" spans="1:6" x14ac:dyDescent="0.2">
      <c r="A371" s="66" t="s">
        <v>665</v>
      </c>
      <c r="B371" s="11" t="s">
        <v>666</v>
      </c>
      <c r="C371" s="32">
        <v>10</v>
      </c>
      <c r="D371" s="39">
        <v>45445</v>
      </c>
      <c r="E371" s="39">
        <v>45456</v>
      </c>
      <c r="F371" s="48">
        <v>10355.02</v>
      </c>
    </row>
    <row r="372" spans="1:6" x14ac:dyDescent="0.2">
      <c r="A372" s="66" t="s">
        <v>667</v>
      </c>
      <c r="B372" s="11" t="s">
        <v>668</v>
      </c>
      <c r="C372" s="32">
        <v>10</v>
      </c>
      <c r="D372" s="39">
        <v>45455</v>
      </c>
      <c r="E372" s="39">
        <v>45473</v>
      </c>
      <c r="F372" s="48">
        <v>10355.02</v>
      </c>
    </row>
    <row r="373" spans="1:6" x14ac:dyDescent="0.2">
      <c r="A373" s="66" t="s">
        <v>669</v>
      </c>
      <c r="B373" s="11" t="s">
        <v>670</v>
      </c>
      <c r="C373" s="32">
        <v>10</v>
      </c>
      <c r="D373" s="39">
        <v>45473</v>
      </c>
      <c r="E373" s="39">
        <v>45484</v>
      </c>
      <c r="F373" s="48">
        <v>10355.02</v>
      </c>
    </row>
    <row r="374" spans="1:6" x14ac:dyDescent="0.2">
      <c r="A374" s="66" t="s">
        <v>671</v>
      </c>
      <c r="B374" s="11" t="s">
        <v>672</v>
      </c>
      <c r="C374" s="32">
        <v>10</v>
      </c>
      <c r="D374" s="39">
        <v>45483</v>
      </c>
      <c r="E374" s="39">
        <v>45496</v>
      </c>
      <c r="F374" s="48">
        <v>10355.02</v>
      </c>
    </row>
    <row r="375" spans="1:6" x14ac:dyDescent="0.2">
      <c r="A375" s="66" t="s">
        <v>673</v>
      </c>
      <c r="B375" s="11" t="s">
        <v>674</v>
      </c>
      <c r="C375" s="32">
        <v>10</v>
      </c>
      <c r="D375" s="39">
        <v>45496</v>
      </c>
      <c r="E375" s="39">
        <v>45509</v>
      </c>
      <c r="F375" s="48">
        <v>10355.02</v>
      </c>
    </row>
    <row r="376" spans="1:6" x14ac:dyDescent="0.2">
      <c r="A376" s="66" t="s">
        <v>675</v>
      </c>
      <c r="B376" s="11" t="s">
        <v>676</v>
      </c>
      <c r="C376" s="32">
        <v>10</v>
      </c>
      <c r="D376" s="39">
        <v>45508</v>
      </c>
      <c r="E376" s="39">
        <v>45519</v>
      </c>
      <c r="F376" s="48">
        <v>10355.02</v>
      </c>
    </row>
    <row r="377" spans="1:6" x14ac:dyDescent="0.2">
      <c r="A377" s="66" t="s">
        <v>677</v>
      </c>
      <c r="B377" s="11" t="s">
        <v>678</v>
      </c>
      <c r="C377" s="32">
        <v>10</v>
      </c>
      <c r="D377" s="39">
        <v>45518</v>
      </c>
      <c r="E377" s="39">
        <v>45531</v>
      </c>
      <c r="F377" s="48">
        <v>10355.02</v>
      </c>
    </row>
    <row r="378" spans="1:6" x14ac:dyDescent="0.2">
      <c r="A378" s="66" t="s">
        <v>679</v>
      </c>
      <c r="B378" s="11" t="s">
        <v>680</v>
      </c>
      <c r="C378" s="32">
        <v>10</v>
      </c>
      <c r="D378" s="39">
        <v>45531</v>
      </c>
      <c r="E378" s="39">
        <v>45544</v>
      </c>
      <c r="F378" s="48">
        <v>10355.02</v>
      </c>
    </row>
    <row r="379" spans="1:6" x14ac:dyDescent="0.2">
      <c r="A379" s="63" t="s">
        <v>681</v>
      </c>
      <c r="B379" s="8" t="s">
        <v>682</v>
      </c>
      <c r="C379" s="23">
        <v>10</v>
      </c>
      <c r="D379" s="35">
        <v>45543</v>
      </c>
      <c r="E379" s="35">
        <v>45554</v>
      </c>
      <c r="F379" s="42">
        <v>10355.02</v>
      </c>
    </row>
    <row r="380" spans="1:6" x14ac:dyDescent="0.2">
      <c r="A380" s="68" t="s">
        <v>343</v>
      </c>
      <c r="B380" s="2"/>
      <c r="C380" s="43">
        <v>161</v>
      </c>
      <c r="D380" s="44">
        <v>45312</v>
      </c>
      <c r="E380" s="44">
        <v>45544</v>
      </c>
      <c r="F380" s="47">
        <v>82840.160000000003</v>
      </c>
    </row>
    <row r="381" spans="1:6" x14ac:dyDescent="0.2">
      <c r="A381" s="66" t="s">
        <v>683</v>
      </c>
      <c r="B381" s="11" t="s">
        <v>684</v>
      </c>
      <c r="C381" s="32">
        <v>10</v>
      </c>
      <c r="D381" s="39">
        <v>45312</v>
      </c>
      <c r="E381" s="39">
        <v>45323</v>
      </c>
      <c r="F381" s="48">
        <v>10355.02</v>
      </c>
    </row>
    <row r="382" spans="1:6" x14ac:dyDescent="0.2">
      <c r="A382" s="66" t="s">
        <v>685</v>
      </c>
      <c r="B382" s="11" t="s">
        <v>686</v>
      </c>
      <c r="C382" s="32">
        <v>10</v>
      </c>
      <c r="D382" s="39">
        <v>45335</v>
      </c>
      <c r="E382" s="39">
        <v>45349</v>
      </c>
      <c r="F382" s="48">
        <v>10355.02</v>
      </c>
    </row>
    <row r="383" spans="1:6" x14ac:dyDescent="0.2">
      <c r="A383" s="66" t="s">
        <v>687</v>
      </c>
      <c r="B383" s="11" t="s">
        <v>688</v>
      </c>
      <c r="C383" s="32">
        <v>10</v>
      </c>
      <c r="D383" s="39">
        <v>45361</v>
      </c>
      <c r="E383" s="39">
        <v>45372</v>
      </c>
      <c r="F383" s="48">
        <v>10355.02</v>
      </c>
    </row>
    <row r="384" spans="1:6" x14ac:dyDescent="0.2">
      <c r="A384" s="66" t="s">
        <v>689</v>
      </c>
      <c r="B384" s="11" t="s">
        <v>690</v>
      </c>
      <c r="C384" s="32">
        <v>10</v>
      </c>
      <c r="D384" s="39">
        <v>45398</v>
      </c>
      <c r="E384" s="39">
        <v>45411</v>
      </c>
      <c r="F384" s="48">
        <v>10355.02</v>
      </c>
    </row>
    <row r="385" spans="1:6" x14ac:dyDescent="0.2">
      <c r="A385" s="66" t="s">
        <v>691</v>
      </c>
      <c r="B385" s="11" t="s">
        <v>692</v>
      </c>
      <c r="C385" s="32">
        <v>10</v>
      </c>
      <c r="D385" s="39">
        <v>45433</v>
      </c>
      <c r="E385" s="39">
        <v>45446</v>
      </c>
      <c r="F385" s="48">
        <v>10355.02</v>
      </c>
    </row>
    <row r="386" spans="1:6" x14ac:dyDescent="0.2">
      <c r="A386" s="66" t="s">
        <v>693</v>
      </c>
      <c r="B386" s="11" t="s">
        <v>694</v>
      </c>
      <c r="C386" s="32">
        <v>10</v>
      </c>
      <c r="D386" s="39">
        <v>45433</v>
      </c>
      <c r="E386" s="39">
        <v>45446</v>
      </c>
      <c r="F386" s="48">
        <v>10355.02</v>
      </c>
    </row>
    <row r="387" spans="1:6" x14ac:dyDescent="0.2">
      <c r="A387" s="66" t="s">
        <v>695</v>
      </c>
      <c r="B387" s="11" t="s">
        <v>696</v>
      </c>
      <c r="C387" s="32">
        <v>10</v>
      </c>
      <c r="D387" s="39">
        <v>45518</v>
      </c>
      <c r="E387" s="39">
        <v>45531</v>
      </c>
      <c r="F387" s="48">
        <v>10355.02</v>
      </c>
    </row>
    <row r="388" spans="1:6" x14ac:dyDescent="0.2">
      <c r="A388" s="63" t="s">
        <v>697</v>
      </c>
      <c r="B388" s="8" t="s">
        <v>698</v>
      </c>
      <c r="C388" s="23">
        <v>10</v>
      </c>
      <c r="D388" s="35">
        <v>45531</v>
      </c>
      <c r="E388" s="35">
        <v>45544</v>
      </c>
      <c r="F388" s="42">
        <v>10355.02</v>
      </c>
    </row>
    <row r="389" spans="1:6" x14ac:dyDescent="0.2">
      <c r="A389" s="68" t="s">
        <v>360</v>
      </c>
      <c r="B389" s="2"/>
      <c r="C389" s="43">
        <v>10</v>
      </c>
      <c r="D389" s="44">
        <v>45348</v>
      </c>
      <c r="E389" s="44">
        <v>45361</v>
      </c>
      <c r="F389" s="47">
        <v>10355.02</v>
      </c>
    </row>
    <row r="390" spans="1:6" x14ac:dyDescent="0.2">
      <c r="A390" s="63" t="s">
        <v>699</v>
      </c>
      <c r="B390" s="8" t="s">
        <v>700</v>
      </c>
      <c r="C390" s="23">
        <v>10</v>
      </c>
      <c r="D390" s="35">
        <v>45348</v>
      </c>
      <c r="E390" s="35">
        <v>45361</v>
      </c>
      <c r="F390" s="42">
        <v>10355.02</v>
      </c>
    </row>
    <row r="391" spans="1:6" x14ac:dyDescent="0.2">
      <c r="A391" s="64" t="s">
        <v>701</v>
      </c>
      <c r="B391" s="9"/>
      <c r="C391" s="26">
        <v>35</v>
      </c>
      <c r="D391" s="27">
        <v>45545</v>
      </c>
      <c r="E391" s="27">
        <v>45579</v>
      </c>
      <c r="F391" s="40">
        <v>144970.28</v>
      </c>
    </row>
    <row r="392" spans="1:6" x14ac:dyDescent="0.2">
      <c r="A392" s="65" t="s">
        <v>246</v>
      </c>
      <c r="B392" s="10"/>
      <c r="C392" s="29">
        <v>35</v>
      </c>
      <c r="D392" s="30">
        <v>45545</v>
      </c>
      <c r="E392" s="30">
        <v>45579</v>
      </c>
      <c r="F392" s="41">
        <v>144970.28</v>
      </c>
    </row>
    <row r="393" spans="1:6" x14ac:dyDescent="0.2">
      <c r="A393" s="67" t="s">
        <v>247</v>
      </c>
      <c r="B393" s="12"/>
      <c r="C393" s="36">
        <v>21</v>
      </c>
      <c r="D393" s="37">
        <v>45545</v>
      </c>
      <c r="E393" s="37">
        <v>45570</v>
      </c>
      <c r="F393" s="46">
        <v>72485.14</v>
      </c>
    </row>
    <row r="394" spans="1:6" x14ac:dyDescent="0.2">
      <c r="A394" s="66" t="s">
        <v>702</v>
      </c>
      <c r="B394" s="11" t="s">
        <v>703</v>
      </c>
      <c r="C394" s="32">
        <v>7</v>
      </c>
      <c r="D394" s="39">
        <v>45545</v>
      </c>
      <c r="E394" s="39">
        <v>45552</v>
      </c>
      <c r="F394" s="48">
        <v>12080.86</v>
      </c>
    </row>
    <row r="395" spans="1:6" x14ac:dyDescent="0.2">
      <c r="A395" s="66" t="s">
        <v>704</v>
      </c>
      <c r="B395" s="11" t="s">
        <v>705</v>
      </c>
      <c r="C395" s="32">
        <v>7</v>
      </c>
      <c r="D395" s="39">
        <v>45545</v>
      </c>
      <c r="E395" s="39">
        <v>45552</v>
      </c>
      <c r="F395" s="48">
        <v>12080.86</v>
      </c>
    </row>
    <row r="396" spans="1:6" x14ac:dyDescent="0.2">
      <c r="A396" s="66" t="s">
        <v>706</v>
      </c>
      <c r="B396" s="11" t="s">
        <v>707</v>
      </c>
      <c r="C396" s="32">
        <v>7</v>
      </c>
      <c r="D396" s="39">
        <v>45545</v>
      </c>
      <c r="E396" s="39">
        <v>45552</v>
      </c>
      <c r="F396" s="48">
        <v>12080.86</v>
      </c>
    </row>
    <row r="397" spans="1:6" x14ac:dyDescent="0.2">
      <c r="A397" s="66" t="s">
        <v>708</v>
      </c>
      <c r="B397" s="11" t="s">
        <v>709</v>
      </c>
      <c r="C397" s="32">
        <v>7</v>
      </c>
      <c r="D397" s="39">
        <v>45553</v>
      </c>
      <c r="E397" s="39">
        <v>45561</v>
      </c>
      <c r="F397" s="48">
        <v>12080.86</v>
      </c>
    </row>
    <row r="398" spans="1:6" x14ac:dyDescent="0.2">
      <c r="A398" s="66" t="s">
        <v>710</v>
      </c>
      <c r="B398" s="11" t="s">
        <v>711</v>
      </c>
      <c r="C398" s="32">
        <v>7</v>
      </c>
      <c r="D398" s="39">
        <v>45553</v>
      </c>
      <c r="E398" s="39">
        <v>45561</v>
      </c>
      <c r="F398" s="48">
        <v>12080.86</v>
      </c>
    </row>
    <row r="399" spans="1:6" x14ac:dyDescent="0.2">
      <c r="A399" s="63" t="s">
        <v>712</v>
      </c>
      <c r="B399" s="8" t="s">
        <v>713</v>
      </c>
      <c r="C399" s="23">
        <v>7</v>
      </c>
      <c r="D399" s="35">
        <v>45563</v>
      </c>
      <c r="E399" s="35">
        <v>45570</v>
      </c>
      <c r="F399" s="42">
        <v>12080.86</v>
      </c>
    </row>
    <row r="400" spans="1:6" x14ac:dyDescent="0.2">
      <c r="A400" s="67" t="s">
        <v>363</v>
      </c>
      <c r="B400" s="12"/>
      <c r="C400" s="36">
        <v>18</v>
      </c>
      <c r="D400" s="37">
        <v>45553</v>
      </c>
      <c r="E400" s="37">
        <v>45579</v>
      </c>
      <c r="F400" s="46">
        <v>72485.14</v>
      </c>
    </row>
    <row r="401" spans="1:6" x14ac:dyDescent="0.2">
      <c r="A401" s="66" t="s">
        <v>714</v>
      </c>
      <c r="B401" s="11" t="s">
        <v>715</v>
      </c>
      <c r="C401" s="32">
        <v>7</v>
      </c>
      <c r="D401" s="39">
        <v>45553</v>
      </c>
      <c r="E401" s="39">
        <v>45564</v>
      </c>
      <c r="F401" s="48">
        <v>12080.86</v>
      </c>
    </row>
    <row r="402" spans="1:6" x14ac:dyDescent="0.2">
      <c r="A402" s="66" t="s">
        <v>716</v>
      </c>
      <c r="B402" s="11" t="s">
        <v>717</v>
      </c>
      <c r="C402" s="32">
        <v>7</v>
      </c>
      <c r="D402" s="39">
        <v>45553</v>
      </c>
      <c r="E402" s="39">
        <v>45564</v>
      </c>
      <c r="F402" s="48">
        <v>12080.86</v>
      </c>
    </row>
    <row r="403" spans="1:6" x14ac:dyDescent="0.2">
      <c r="A403" s="66" t="s">
        <v>718</v>
      </c>
      <c r="B403" s="11" t="s">
        <v>719</v>
      </c>
      <c r="C403" s="32">
        <v>7</v>
      </c>
      <c r="D403" s="39">
        <v>45553</v>
      </c>
      <c r="E403" s="39">
        <v>45564</v>
      </c>
      <c r="F403" s="48">
        <v>12080.86</v>
      </c>
    </row>
    <row r="404" spans="1:6" x14ac:dyDescent="0.2">
      <c r="A404" s="66" t="s">
        <v>720</v>
      </c>
      <c r="B404" s="11" t="s">
        <v>721</v>
      </c>
      <c r="C404" s="32">
        <v>7</v>
      </c>
      <c r="D404" s="39">
        <v>45564</v>
      </c>
      <c r="E404" s="39">
        <v>45572</v>
      </c>
      <c r="F404" s="48">
        <v>12080.86</v>
      </c>
    </row>
    <row r="405" spans="1:6" x14ac:dyDescent="0.2">
      <c r="A405" s="66" t="s">
        <v>722</v>
      </c>
      <c r="B405" s="11" t="s">
        <v>723</v>
      </c>
      <c r="C405" s="32">
        <v>7</v>
      </c>
      <c r="D405" s="39">
        <v>45564</v>
      </c>
      <c r="E405" s="39">
        <v>45572</v>
      </c>
      <c r="F405" s="48">
        <v>12080.86</v>
      </c>
    </row>
    <row r="406" spans="1:6" x14ac:dyDescent="0.2">
      <c r="A406" s="63" t="s">
        <v>724</v>
      </c>
      <c r="B406" s="8" t="s">
        <v>725</v>
      </c>
      <c r="C406" s="23">
        <v>7</v>
      </c>
      <c r="D406" s="35">
        <v>45571</v>
      </c>
      <c r="E406" s="35">
        <v>45579</v>
      </c>
      <c r="F406" s="42">
        <v>12080.86</v>
      </c>
    </row>
    <row r="407" spans="1:6" x14ac:dyDescent="0.2">
      <c r="A407" s="62" t="s">
        <v>726</v>
      </c>
      <c r="B407" s="7"/>
      <c r="C407" s="20">
        <v>435</v>
      </c>
      <c r="D407" s="21">
        <v>45209</v>
      </c>
      <c r="E407" s="21">
        <v>45643</v>
      </c>
      <c r="F407" s="22">
        <v>12757384.640000001</v>
      </c>
    </row>
    <row r="408" spans="1:6" x14ac:dyDescent="0.2">
      <c r="A408" s="64" t="s">
        <v>727</v>
      </c>
      <c r="B408" s="9"/>
      <c r="C408" s="26">
        <v>134</v>
      </c>
      <c r="D408" s="27">
        <v>45209</v>
      </c>
      <c r="E408" s="27">
        <v>45342</v>
      </c>
      <c r="F408" s="40">
        <v>1159762.24</v>
      </c>
    </row>
    <row r="409" spans="1:6" x14ac:dyDescent="0.2">
      <c r="A409" s="65" t="s">
        <v>246</v>
      </c>
      <c r="B409" s="10"/>
      <c r="C409" s="29">
        <v>134</v>
      </c>
      <c r="D409" s="30">
        <v>45209</v>
      </c>
      <c r="E409" s="30">
        <v>45342</v>
      </c>
      <c r="F409" s="41">
        <v>1159762.24</v>
      </c>
    </row>
    <row r="410" spans="1:6" x14ac:dyDescent="0.2">
      <c r="A410" s="67" t="s">
        <v>247</v>
      </c>
      <c r="B410" s="12"/>
      <c r="C410" s="36">
        <v>103</v>
      </c>
      <c r="D410" s="37">
        <v>45209</v>
      </c>
      <c r="E410" s="37">
        <v>45328</v>
      </c>
      <c r="F410" s="46">
        <v>579881.12</v>
      </c>
    </row>
    <row r="411" spans="1:6" x14ac:dyDescent="0.2">
      <c r="A411" s="66" t="s">
        <v>728</v>
      </c>
      <c r="B411" s="11" t="s">
        <v>729</v>
      </c>
      <c r="C411" s="32">
        <v>7</v>
      </c>
      <c r="D411" s="39">
        <v>45209</v>
      </c>
      <c r="E411" s="39">
        <v>45216</v>
      </c>
      <c r="F411" s="48">
        <v>26358.23</v>
      </c>
    </row>
    <row r="412" spans="1:6" x14ac:dyDescent="0.2">
      <c r="A412" s="66" t="s">
        <v>730</v>
      </c>
      <c r="B412" s="11" t="s">
        <v>731</v>
      </c>
      <c r="C412" s="32">
        <v>7</v>
      </c>
      <c r="D412" s="39">
        <v>45213</v>
      </c>
      <c r="E412" s="39">
        <v>45220</v>
      </c>
      <c r="F412" s="48">
        <v>26358.23</v>
      </c>
    </row>
    <row r="413" spans="1:6" x14ac:dyDescent="0.2">
      <c r="A413" s="66" t="s">
        <v>732</v>
      </c>
      <c r="B413" s="11" t="s">
        <v>733</v>
      </c>
      <c r="C413" s="32">
        <v>7</v>
      </c>
      <c r="D413" s="39">
        <v>45213</v>
      </c>
      <c r="E413" s="39">
        <v>45220</v>
      </c>
      <c r="F413" s="48">
        <v>26358.23</v>
      </c>
    </row>
    <row r="414" spans="1:6" x14ac:dyDescent="0.2">
      <c r="A414" s="66" t="s">
        <v>734</v>
      </c>
      <c r="B414" s="11" t="s">
        <v>735</v>
      </c>
      <c r="C414" s="32">
        <v>7</v>
      </c>
      <c r="D414" s="39">
        <v>45216</v>
      </c>
      <c r="E414" s="39">
        <v>45223</v>
      </c>
      <c r="F414" s="48">
        <v>26358.23</v>
      </c>
    </row>
    <row r="415" spans="1:6" x14ac:dyDescent="0.2">
      <c r="A415" s="66" t="s">
        <v>736</v>
      </c>
      <c r="B415" s="11" t="s">
        <v>737</v>
      </c>
      <c r="C415" s="32">
        <v>7</v>
      </c>
      <c r="D415" s="39">
        <v>45216</v>
      </c>
      <c r="E415" s="39">
        <v>45223</v>
      </c>
      <c r="F415" s="48">
        <v>26358.23</v>
      </c>
    </row>
    <row r="416" spans="1:6" x14ac:dyDescent="0.2">
      <c r="A416" s="66" t="s">
        <v>738</v>
      </c>
      <c r="B416" s="11" t="s">
        <v>739</v>
      </c>
      <c r="C416" s="32">
        <v>7</v>
      </c>
      <c r="D416" s="39">
        <v>45220</v>
      </c>
      <c r="E416" s="39">
        <v>45227</v>
      </c>
      <c r="F416" s="48">
        <v>26358.23</v>
      </c>
    </row>
    <row r="417" spans="1:6" x14ac:dyDescent="0.2">
      <c r="A417" s="66" t="s">
        <v>740</v>
      </c>
      <c r="B417" s="11" t="s">
        <v>741</v>
      </c>
      <c r="C417" s="32">
        <v>7</v>
      </c>
      <c r="D417" s="39">
        <v>45220</v>
      </c>
      <c r="E417" s="39">
        <v>45227</v>
      </c>
      <c r="F417" s="48">
        <v>26358.23</v>
      </c>
    </row>
    <row r="418" spans="1:6" x14ac:dyDescent="0.2">
      <c r="A418" s="66" t="s">
        <v>742</v>
      </c>
      <c r="B418" s="11" t="s">
        <v>743</v>
      </c>
      <c r="C418" s="32">
        <v>7</v>
      </c>
      <c r="D418" s="39">
        <v>45220</v>
      </c>
      <c r="E418" s="39">
        <v>45227</v>
      </c>
      <c r="F418" s="48">
        <v>26358.23</v>
      </c>
    </row>
    <row r="419" spans="1:6" x14ac:dyDescent="0.2">
      <c r="A419" s="66" t="s">
        <v>744</v>
      </c>
      <c r="B419" s="11" t="s">
        <v>745</v>
      </c>
      <c r="C419" s="32">
        <v>7</v>
      </c>
      <c r="D419" s="39">
        <v>45220</v>
      </c>
      <c r="E419" s="39">
        <v>45227</v>
      </c>
      <c r="F419" s="48">
        <v>26358.23</v>
      </c>
    </row>
    <row r="420" spans="1:6" x14ac:dyDescent="0.2">
      <c r="A420" s="66" t="s">
        <v>746</v>
      </c>
      <c r="B420" s="11" t="s">
        <v>747</v>
      </c>
      <c r="C420" s="32">
        <v>7</v>
      </c>
      <c r="D420" s="39">
        <v>45220</v>
      </c>
      <c r="E420" s="39">
        <v>45227</v>
      </c>
      <c r="F420" s="48">
        <v>26358.23</v>
      </c>
    </row>
    <row r="421" spans="1:6" x14ac:dyDescent="0.2">
      <c r="A421" s="66" t="s">
        <v>748</v>
      </c>
      <c r="B421" s="11" t="s">
        <v>749</v>
      </c>
      <c r="C421" s="32">
        <v>7</v>
      </c>
      <c r="D421" s="39">
        <v>45220</v>
      </c>
      <c r="E421" s="39">
        <v>45227</v>
      </c>
      <c r="F421" s="48">
        <v>26358.23</v>
      </c>
    </row>
    <row r="422" spans="1:6" x14ac:dyDescent="0.2">
      <c r="A422" s="66" t="s">
        <v>750</v>
      </c>
      <c r="B422" s="11" t="s">
        <v>751</v>
      </c>
      <c r="C422" s="32">
        <v>7</v>
      </c>
      <c r="D422" s="39">
        <v>45220</v>
      </c>
      <c r="E422" s="39">
        <v>45227</v>
      </c>
      <c r="F422" s="48">
        <v>26358.23</v>
      </c>
    </row>
    <row r="423" spans="1:6" x14ac:dyDescent="0.2">
      <c r="A423" s="66" t="s">
        <v>752</v>
      </c>
      <c r="B423" s="11" t="s">
        <v>753</v>
      </c>
      <c r="C423" s="32">
        <v>7</v>
      </c>
      <c r="D423" s="39">
        <v>45220</v>
      </c>
      <c r="E423" s="39">
        <v>45227</v>
      </c>
      <c r="F423" s="48">
        <v>26358.23</v>
      </c>
    </row>
    <row r="424" spans="1:6" x14ac:dyDescent="0.2">
      <c r="A424" s="66" t="s">
        <v>754</v>
      </c>
      <c r="B424" s="11" t="s">
        <v>755</v>
      </c>
      <c r="C424" s="32">
        <v>7</v>
      </c>
      <c r="D424" s="39">
        <v>45228</v>
      </c>
      <c r="E424" s="39">
        <v>45235</v>
      </c>
      <c r="F424" s="48">
        <v>26358.23</v>
      </c>
    </row>
    <row r="425" spans="1:6" x14ac:dyDescent="0.2">
      <c r="A425" s="66" t="s">
        <v>756</v>
      </c>
      <c r="B425" s="11" t="s">
        <v>757</v>
      </c>
      <c r="C425" s="32">
        <v>10</v>
      </c>
      <c r="D425" s="39">
        <v>45236</v>
      </c>
      <c r="E425" s="39">
        <v>45246</v>
      </c>
      <c r="F425" s="48">
        <v>26358.23</v>
      </c>
    </row>
    <row r="426" spans="1:6" x14ac:dyDescent="0.2">
      <c r="A426" s="66" t="s">
        <v>758</v>
      </c>
      <c r="B426" s="11" t="s">
        <v>759</v>
      </c>
      <c r="C426" s="32">
        <v>10</v>
      </c>
      <c r="D426" s="39">
        <v>45248</v>
      </c>
      <c r="E426" s="39">
        <v>45258</v>
      </c>
      <c r="F426" s="48">
        <v>26358.23</v>
      </c>
    </row>
    <row r="427" spans="1:6" x14ac:dyDescent="0.2">
      <c r="A427" s="66" t="s">
        <v>760</v>
      </c>
      <c r="B427" s="11" t="s">
        <v>761</v>
      </c>
      <c r="C427" s="32">
        <v>10</v>
      </c>
      <c r="D427" s="39">
        <v>45259</v>
      </c>
      <c r="E427" s="39">
        <v>45270</v>
      </c>
      <c r="F427" s="48">
        <v>26358.23</v>
      </c>
    </row>
    <row r="428" spans="1:6" x14ac:dyDescent="0.2">
      <c r="A428" s="66" t="s">
        <v>762</v>
      </c>
      <c r="B428" s="11" t="s">
        <v>763</v>
      </c>
      <c r="C428" s="32">
        <v>10</v>
      </c>
      <c r="D428" s="39">
        <v>45271</v>
      </c>
      <c r="E428" s="39">
        <v>45281</v>
      </c>
      <c r="F428" s="48">
        <v>26358.23</v>
      </c>
    </row>
    <row r="429" spans="1:6" x14ac:dyDescent="0.2">
      <c r="A429" s="66" t="s">
        <v>764</v>
      </c>
      <c r="B429" s="11" t="s">
        <v>765</v>
      </c>
      <c r="C429" s="32">
        <v>10</v>
      </c>
      <c r="D429" s="39">
        <v>45283</v>
      </c>
      <c r="E429" s="39">
        <v>45293</v>
      </c>
      <c r="F429" s="48">
        <v>26358.23</v>
      </c>
    </row>
    <row r="430" spans="1:6" x14ac:dyDescent="0.2">
      <c r="A430" s="66" t="s">
        <v>766</v>
      </c>
      <c r="B430" s="11" t="s">
        <v>767</v>
      </c>
      <c r="C430" s="32">
        <v>10</v>
      </c>
      <c r="D430" s="39">
        <v>45294</v>
      </c>
      <c r="E430" s="39">
        <v>45305</v>
      </c>
      <c r="F430" s="48">
        <v>26358.23</v>
      </c>
    </row>
    <row r="431" spans="1:6" x14ac:dyDescent="0.2">
      <c r="A431" s="66" t="s">
        <v>768</v>
      </c>
      <c r="B431" s="11" t="s">
        <v>769</v>
      </c>
      <c r="C431" s="32">
        <v>10</v>
      </c>
      <c r="D431" s="39">
        <v>45306</v>
      </c>
      <c r="E431" s="39">
        <v>45316</v>
      </c>
      <c r="F431" s="48">
        <v>26358.23</v>
      </c>
    </row>
    <row r="432" spans="1:6" x14ac:dyDescent="0.2">
      <c r="A432" s="63" t="s">
        <v>770</v>
      </c>
      <c r="B432" s="8" t="s">
        <v>771</v>
      </c>
      <c r="C432" s="23">
        <v>10</v>
      </c>
      <c r="D432" s="35">
        <v>45318</v>
      </c>
      <c r="E432" s="35">
        <v>45328</v>
      </c>
      <c r="F432" s="42">
        <v>26358.23</v>
      </c>
    </row>
    <row r="433" spans="1:6" x14ac:dyDescent="0.2">
      <c r="A433" s="67" t="s">
        <v>363</v>
      </c>
      <c r="B433" s="12"/>
      <c r="C433" s="36">
        <v>90</v>
      </c>
      <c r="D433" s="37">
        <v>45217</v>
      </c>
      <c r="E433" s="37">
        <v>45342</v>
      </c>
      <c r="F433" s="46">
        <v>579881.12</v>
      </c>
    </row>
    <row r="434" spans="1:6" x14ac:dyDescent="0.2">
      <c r="A434" s="66" t="s">
        <v>772</v>
      </c>
      <c r="B434" s="11" t="s">
        <v>773</v>
      </c>
      <c r="C434" s="32">
        <v>10</v>
      </c>
      <c r="D434" s="39">
        <v>45217</v>
      </c>
      <c r="E434" s="39">
        <v>45230</v>
      </c>
      <c r="F434" s="48">
        <v>26358.23</v>
      </c>
    </row>
    <row r="435" spans="1:6" x14ac:dyDescent="0.2">
      <c r="A435" s="66" t="s">
        <v>774</v>
      </c>
      <c r="B435" s="11" t="s">
        <v>775</v>
      </c>
      <c r="C435" s="32">
        <v>10</v>
      </c>
      <c r="D435" s="39">
        <v>45221</v>
      </c>
      <c r="E435" s="39">
        <v>45232</v>
      </c>
      <c r="F435" s="48">
        <v>26358.23</v>
      </c>
    </row>
    <row r="436" spans="1:6" x14ac:dyDescent="0.2">
      <c r="A436" s="66" t="s">
        <v>776</v>
      </c>
      <c r="B436" s="11" t="s">
        <v>777</v>
      </c>
      <c r="C436" s="32">
        <v>10</v>
      </c>
      <c r="D436" s="39">
        <v>45221</v>
      </c>
      <c r="E436" s="39">
        <v>45232</v>
      </c>
      <c r="F436" s="48">
        <v>26358.23</v>
      </c>
    </row>
    <row r="437" spans="1:6" x14ac:dyDescent="0.2">
      <c r="A437" s="66" t="s">
        <v>778</v>
      </c>
      <c r="B437" s="11" t="s">
        <v>779</v>
      </c>
      <c r="C437" s="32">
        <v>10</v>
      </c>
      <c r="D437" s="39">
        <v>45224</v>
      </c>
      <c r="E437" s="39">
        <v>45237</v>
      </c>
      <c r="F437" s="48">
        <v>26358.23</v>
      </c>
    </row>
    <row r="438" spans="1:6" x14ac:dyDescent="0.2">
      <c r="A438" s="66" t="s">
        <v>780</v>
      </c>
      <c r="B438" s="11" t="s">
        <v>781</v>
      </c>
      <c r="C438" s="32">
        <v>10</v>
      </c>
      <c r="D438" s="39">
        <v>45224</v>
      </c>
      <c r="E438" s="39">
        <v>45237</v>
      </c>
      <c r="F438" s="48">
        <v>26358.23</v>
      </c>
    </row>
    <row r="439" spans="1:6" x14ac:dyDescent="0.2">
      <c r="A439" s="66" t="s">
        <v>782</v>
      </c>
      <c r="B439" s="11" t="s">
        <v>783</v>
      </c>
      <c r="C439" s="32">
        <v>10</v>
      </c>
      <c r="D439" s="39">
        <v>45228</v>
      </c>
      <c r="E439" s="39">
        <v>45239</v>
      </c>
      <c r="F439" s="48">
        <v>26358.23</v>
      </c>
    </row>
    <row r="440" spans="1:6" x14ac:dyDescent="0.2">
      <c r="A440" s="66" t="s">
        <v>784</v>
      </c>
      <c r="B440" s="11" t="s">
        <v>785</v>
      </c>
      <c r="C440" s="32">
        <v>10</v>
      </c>
      <c r="D440" s="39">
        <v>45228</v>
      </c>
      <c r="E440" s="39">
        <v>45239</v>
      </c>
      <c r="F440" s="48">
        <v>26358.23</v>
      </c>
    </row>
    <row r="441" spans="1:6" x14ac:dyDescent="0.2">
      <c r="A441" s="66" t="s">
        <v>786</v>
      </c>
      <c r="B441" s="11" t="s">
        <v>787</v>
      </c>
      <c r="C441" s="32">
        <v>10</v>
      </c>
      <c r="D441" s="39">
        <v>45228</v>
      </c>
      <c r="E441" s="39">
        <v>45239</v>
      </c>
      <c r="F441" s="48">
        <v>26358.23</v>
      </c>
    </row>
    <row r="442" spans="1:6" x14ac:dyDescent="0.2">
      <c r="A442" s="66" t="s">
        <v>788</v>
      </c>
      <c r="B442" s="11" t="s">
        <v>789</v>
      </c>
      <c r="C442" s="32">
        <v>10</v>
      </c>
      <c r="D442" s="39">
        <v>45228</v>
      </c>
      <c r="E442" s="39">
        <v>45239</v>
      </c>
      <c r="F442" s="48">
        <v>26358.23</v>
      </c>
    </row>
    <row r="443" spans="1:6" x14ac:dyDescent="0.2">
      <c r="A443" s="66" t="s">
        <v>790</v>
      </c>
      <c r="B443" s="11" t="s">
        <v>791</v>
      </c>
      <c r="C443" s="32">
        <v>10</v>
      </c>
      <c r="D443" s="39">
        <v>45228</v>
      </c>
      <c r="E443" s="39">
        <v>45239</v>
      </c>
      <c r="F443" s="48">
        <v>26358.23</v>
      </c>
    </row>
    <row r="444" spans="1:6" x14ac:dyDescent="0.2">
      <c r="A444" s="66" t="s">
        <v>792</v>
      </c>
      <c r="B444" s="11" t="s">
        <v>793</v>
      </c>
      <c r="C444" s="32">
        <v>10</v>
      </c>
      <c r="D444" s="39">
        <v>45228</v>
      </c>
      <c r="E444" s="39">
        <v>45239</v>
      </c>
      <c r="F444" s="48">
        <v>26358.23</v>
      </c>
    </row>
    <row r="445" spans="1:6" x14ac:dyDescent="0.2">
      <c r="A445" s="66" t="s">
        <v>794</v>
      </c>
      <c r="B445" s="11" t="s">
        <v>795</v>
      </c>
      <c r="C445" s="32">
        <v>10</v>
      </c>
      <c r="D445" s="39">
        <v>45228</v>
      </c>
      <c r="E445" s="39">
        <v>45239</v>
      </c>
      <c r="F445" s="48">
        <v>26358.23</v>
      </c>
    </row>
    <row r="446" spans="1:6" x14ac:dyDescent="0.2">
      <c r="A446" s="66" t="s">
        <v>796</v>
      </c>
      <c r="B446" s="11" t="s">
        <v>797</v>
      </c>
      <c r="C446" s="32">
        <v>10</v>
      </c>
      <c r="D446" s="39">
        <v>45228</v>
      </c>
      <c r="E446" s="39">
        <v>45239</v>
      </c>
      <c r="F446" s="48">
        <v>26358.23</v>
      </c>
    </row>
    <row r="447" spans="1:6" x14ac:dyDescent="0.2">
      <c r="A447" s="66" t="s">
        <v>798</v>
      </c>
      <c r="B447" s="11" t="s">
        <v>799</v>
      </c>
      <c r="C447" s="32">
        <v>10</v>
      </c>
      <c r="D447" s="39">
        <v>45236</v>
      </c>
      <c r="E447" s="39">
        <v>45249</v>
      </c>
      <c r="F447" s="48">
        <v>26358.23</v>
      </c>
    </row>
    <row r="448" spans="1:6" x14ac:dyDescent="0.2">
      <c r="A448" s="66" t="s">
        <v>800</v>
      </c>
      <c r="B448" s="11" t="s">
        <v>801</v>
      </c>
      <c r="C448" s="32">
        <v>10</v>
      </c>
      <c r="D448" s="39">
        <v>45249</v>
      </c>
      <c r="E448" s="39">
        <v>45260</v>
      </c>
      <c r="F448" s="48">
        <v>26358.23</v>
      </c>
    </row>
    <row r="449" spans="1:6" x14ac:dyDescent="0.2">
      <c r="A449" s="66" t="s">
        <v>802</v>
      </c>
      <c r="B449" s="11" t="s">
        <v>803</v>
      </c>
      <c r="C449" s="32">
        <v>10</v>
      </c>
      <c r="D449" s="39">
        <v>45259</v>
      </c>
      <c r="E449" s="39">
        <v>45272</v>
      </c>
      <c r="F449" s="48">
        <v>26358.23</v>
      </c>
    </row>
    <row r="450" spans="1:6" x14ac:dyDescent="0.2">
      <c r="A450" s="66" t="s">
        <v>804</v>
      </c>
      <c r="B450" s="11" t="s">
        <v>805</v>
      </c>
      <c r="C450" s="32">
        <v>10</v>
      </c>
      <c r="D450" s="39">
        <v>45271</v>
      </c>
      <c r="E450" s="39">
        <v>45284</v>
      </c>
      <c r="F450" s="48">
        <v>26358.23</v>
      </c>
    </row>
    <row r="451" spans="1:6" x14ac:dyDescent="0.2">
      <c r="A451" s="66" t="s">
        <v>806</v>
      </c>
      <c r="B451" s="11" t="s">
        <v>807</v>
      </c>
      <c r="C451" s="32">
        <v>10</v>
      </c>
      <c r="D451" s="39">
        <v>45284</v>
      </c>
      <c r="E451" s="39">
        <v>45295</v>
      </c>
      <c r="F451" s="48">
        <v>26358.23</v>
      </c>
    </row>
    <row r="452" spans="1:6" x14ac:dyDescent="0.2">
      <c r="A452" s="66" t="s">
        <v>808</v>
      </c>
      <c r="B452" s="11" t="s">
        <v>809</v>
      </c>
      <c r="C452" s="32">
        <v>10</v>
      </c>
      <c r="D452" s="39">
        <v>45294</v>
      </c>
      <c r="E452" s="39">
        <v>45307</v>
      </c>
      <c r="F452" s="48">
        <v>26358.23</v>
      </c>
    </row>
    <row r="453" spans="1:6" x14ac:dyDescent="0.2">
      <c r="A453" s="66" t="s">
        <v>810</v>
      </c>
      <c r="B453" s="11" t="s">
        <v>811</v>
      </c>
      <c r="C453" s="32">
        <v>10</v>
      </c>
      <c r="D453" s="39">
        <v>45306</v>
      </c>
      <c r="E453" s="39">
        <v>45319</v>
      </c>
      <c r="F453" s="48">
        <v>26358.23</v>
      </c>
    </row>
    <row r="454" spans="1:6" x14ac:dyDescent="0.2">
      <c r="A454" s="66" t="s">
        <v>812</v>
      </c>
      <c r="B454" s="11" t="s">
        <v>813</v>
      </c>
      <c r="C454" s="32">
        <v>10</v>
      </c>
      <c r="D454" s="39">
        <v>45319</v>
      </c>
      <c r="E454" s="39">
        <v>45330</v>
      </c>
      <c r="F454" s="48">
        <v>26358.23</v>
      </c>
    </row>
    <row r="455" spans="1:6" x14ac:dyDescent="0.2">
      <c r="A455" s="63" t="s">
        <v>814</v>
      </c>
      <c r="B455" s="8" t="s">
        <v>815</v>
      </c>
      <c r="C455" s="23">
        <v>10</v>
      </c>
      <c r="D455" s="35">
        <v>45329</v>
      </c>
      <c r="E455" s="35">
        <v>45342</v>
      </c>
      <c r="F455" s="42">
        <v>26358.23</v>
      </c>
    </row>
    <row r="456" spans="1:6" x14ac:dyDescent="0.2">
      <c r="A456" s="64" t="s">
        <v>816</v>
      </c>
      <c r="B456" s="9"/>
      <c r="C456" s="26">
        <v>165</v>
      </c>
      <c r="D456" s="27">
        <v>45238</v>
      </c>
      <c r="E456" s="27">
        <v>45402</v>
      </c>
      <c r="F456" s="40">
        <v>1449702.8</v>
      </c>
    </row>
    <row r="457" spans="1:6" x14ac:dyDescent="0.2">
      <c r="A457" s="65" t="s">
        <v>817</v>
      </c>
      <c r="B457" s="10"/>
      <c r="C457" s="29">
        <v>32</v>
      </c>
      <c r="D457" s="30">
        <v>45238</v>
      </c>
      <c r="E457" s="30">
        <v>45269</v>
      </c>
      <c r="F457" s="41">
        <v>26268.81</v>
      </c>
    </row>
    <row r="458" spans="1:6" x14ac:dyDescent="0.2">
      <c r="A458" s="67" t="s">
        <v>195</v>
      </c>
      <c r="B458" s="12"/>
      <c r="C458" s="36">
        <v>32</v>
      </c>
      <c r="D458" s="37">
        <v>45238</v>
      </c>
      <c r="E458" s="37">
        <v>45269</v>
      </c>
      <c r="F458" s="46">
        <v>26268.81</v>
      </c>
    </row>
    <row r="459" spans="1:6" x14ac:dyDescent="0.2">
      <c r="A459" s="68" t="s">
        <v>196</v>
      </c>
      <c r="B459" s="2"/>
      <c r="C459" s="43">
        <v>32</v>
      </c>
      <c r="D459" s="44">
        <v>45238</v>
      </c>
      <c r="E459" s="44">
        <v>45269</v>
      </c>
      <c r="F459" s="47">
        <v>13134.4</v>
      </c>
    </row>
    <row r="460" spans="1:6" x14ac:dyDescent="0.2">
      <c r="A460" s="69" t="s">
        <v>818</v>
      </c>
      <c r="B460" s="3"/>
      <c r="C460" s="49">
        <v>32</v>
      </c>
      <c r="D460" s="50">
        <v>45238</v>
      </c>
      <c r="E460" s="50">
        <v>45269</v>
      </c>
      <c r="F460" s="52">
        <v>13134.4</v>
      </c>
    </row>
    <row r="461" spans="1:6" x14ac:dyDescent="0.2">
      <c r="A461" s="70" t="s">
        <v>819</v>
      </c>
      <c r="B461" s="13"/>
      <c r="C461" s="53">
        <v>32</v>
      </c>
      <c r="D461" s="54">
        <v>45238</v>
      </c>
      <c r="E461" s="54">
        <v>45269</v>
      </c>
      <c r="F461" s="55">
        <v>13134.4</v>
      </c>
    </row>
    <row r="462" spans="1:6" x14ac:dyDescent="0.2">
      <c r="A462" s="66" t="s">
        <v>820</v>
      </c>
      <c r="B462" s="11" t="s">
        <v>821</v>
      </c>
      <c r="C462" s="32">
        <v>30</v>
      </c>
      <c r="D462" s="39">
        <v>45238</v>
      </c>
      <c r="E462" s="39">
        <v>45267</v>
      </c>
      <c r="F462" s="48">
        <v>1576.03</v>
      </c>
    </row>
    <row r="463" spans="1:6" x14ac:dyDescent="0.2">
      <c r="A463" s="63" t="s">
        <v>822</v>
      </c>
      <c r="B463" s="8" t="s">
        <v>823</v>
      </c>
      <c r="C463" s="23">
        <v>30</v>
      </c>
      <c r="D463" s="35">
        <v>45240</v>
      </c>
      <c r="E463" s="35">
        <v>45269</v>
      </c>
      <c r="F463" s="42">
        <v>11558.38</v>
      </c>
    </row>
    <row r="464" spans="1:6" x14ac:dyDescent="0.2">
      <c r="A464" s="68" t="s">
        <v>210</v>
      </c>
      <c r="B464" s="2"/>
      <c r="C464" s="43">
        <v>32</v>
      </c>
      <c r="D464" s="44">
        <v>45238</v>
      </c>
      <c r="E464" s="44">
        <v>45269</v>
      </c>
      <c r="F464" s="47">
        <v>13134.4</v>
      </c>
    </row>
    <row r="465" spans="1:6" x14ac:dyDescent="0.2">
      <c r="A465" s="69" t="s">
        <v>818</v>
      </c>
      <c r="B465" s="3"/>
      <c r="C465" s="49">
        <v>32</v>
      </c>
      <c r="D465" s="50">
        <v>45238</v>
      </c>
      <c r="E465" s="50">
        <v>45269</v>
      </c>
      <c r="F465" s="52">
        <v>13134.4</v>
      </c>
    </row>
    <row r="466" spans="1:6" x14ac:dyDescent="0.2">
      <c r="A466" s="70" t="s">
        <v>824</v>
      </c>
      <c r="B466" s="13"/>
      <c r="C466" s="53">
        <v>32</v>
      </c>
      <c r="D466" s="54">
        <v>45238</v>
      </c>
      <c r="E466" s="54">
        <v>45269</v>
      </c>
      <c r="F466" s="55">
        <v>13134.4</v>
      </c>
    </row>
    <row r="467" spans="1:6" x14ac:dyDescent="0.2">
      <c r="A467" s="66" t="s">
        <v>825</v>
      </c>
      <c r="B467" s="11" t="s">
        <v>821</v>
      </c>
      <c r="C467" s="32">
        <v>30</v>
      </c>
      <c r="D467" s="39">
        <v>45238</v>
      </c>
      <c r="E467" s="39">
        <v>45267</v>
      </c>
      <c r="F467" s="48">
        <v>1576.03</v>
      </c>
    </row>
    <row r="468" spans="1:6" x14ac:dyDescent="0.2">
      <c r="A468" s="63" t="s">
        <v>826</v>
      </c>
      <c r="B468" s="8" t="s">
        <v>823</v>
      </c>
      <c r="C468" s="23">
        <v>30</v>
      </c>
      <c r="D468" s="35">
        <v>45240</v>
      </c>
      <c r="E468" s="35">
        <v>45269</v>
      </c>
      <c r="F468" s="42">
        <v>11558.38</v>
      </c>
    </row>
    <row r="469" spans="1:6" x14ac:dyDescent="0.2">
      <c r="A469" s="65" t="s">
        <v>827</v>
      </c>
      <c r="B469" s="10"/>
      <c r="C469" s="29">
        <v>72</v>
      </c>
      <c r="D469" s="30">
        <v>45238</v>
      </c>
      <c r="E469" s="30">
        <v>45309</v>
      </c>
      <c r="F469" s="41">
        <v>359289.97</v>
      </c>
    </row>
    <row r="470" spans="1:6" x14ac:dyDescent="0.2">
      <c r="A470" s="67" t="s">
        <v>166</v>
      </c>
      <c r="B470" s="12"/>
      <c r="C470" s="36">
        <v>62</v>
      </c>
      <c r="D470" s="37">
        <v>45238</v>
      </c>
      <c r="E470" s="37">
        <v>45299</v>
      </c>
      <c r="F470" s="46">
        <v>84191.6</v>
      </c>
    </row>
    <row r="471" spans="1:6" x14ac:dyDescent="0.2">
      <c r="A471" s="68" t="s">
        <v>174</v>
      </c>
      <c r="B471" s="2"/>
      <c r="C471" s="43">
        <v>62</v>
      </c>
      <c r="D471" s="44">
        <v>45238</v>
      </c>
      <c r="E471" s="44">
        <v>45299</v>
      </c>
      <c r="F471" s="47">
        <v>51749.599999999999</v>
      </c>
    </row>
    <row r="472" spans="1:6" x14ac:dyDescent="0.2">
      <c r="A472" s="69" t="s">
        <v>828</v>
      </c>
      <c r="B472" s="3"/>
      <c r="C472" s="49">
        <v>62</v>
      </c>
      <c r="D472" s="50">
        <v>45238</v>
      </c>
      <c r="E472" s="50">
        <v>45299</v>
      </c>
      <c r="F472" s="52">
        <v>24233</v>
      </c>
    </row>
    <row r="473" spans="1:6" x14ac:dyDescent="0.2">
      <c r="A473" s="66" t="s">
        <v>829</v>
      </c>
      <c r="B473" s="11" t="s">
        <v>830</v>
      </c>
      <c r="C473" s="32">
        <v>60</v>
      </c>
      <c r="D473" s="39">
        <v>45238</v>
      </c>
      <c r="E473" s="39">
        <v>45297</v>
      </c>
      <c r="F473" s="48">
        <v>2561.04</v>
      </c>
    </row>
    <row r="474" spans="1:6" x14ac:dyDescent="0.2">
      <c r="A474" s="63" t="s">
        <v>831</v>
      </c>
      <c r="B474" s="8" t="s">
        <v>832</v>
      </c>
      <c r="C474" s="23">
        <v>60</v>
      </c>
      <c r="D474" s="35">
        <v>45240</v>
      </c>
      <c r="E474" s="35">
        <v>45299</v>
      </c>
      <c r="F474" s="42">
        <v>21671.96</v>
      </c>
    </row>
    <row r="475" spans="1:6" x14ac:dyDescent="0.2">
      <c r="A475" s="69" t="s">
        <v>833</v>
      </c>
      <c r="B475" s="3"/>
      <c r="C475" s="49">
        <v>62</v>
      </c>
      <c r="D475" s="50">
        <v>45238</v>
      </c>
      <c r="E475" s="50">
        <v>45299</v>
      </c>
      <c r="F475" s="52">
        <v>27516.6</v>
      </c>
    </row>
    <row r="476" spans="1:6" x14ac:dyDescent="0.2">
      <c r="A476" s="66" t="s">
        <v>834</v>
      </c>
      <c r="B476" s="11" t="s">
        <v>835</v>
      </c>
      <c r="C476" s="32">
        <v>60</v>
      </c>
      <c r="D476" s="39">
        <v>45238</v>
      </c>
      <c r="E476" s="39">
        <v>45297</v>
      </c>
      <c r="F476" s="48">
        <v>2955.05</v>
      </c>
    </row>
    <row r="477" spans="1:6" x14ac:dyDescent="0.2">
      <c r="A477" s="63" t="s">
        <v>836</v>
      </c>
      <c r="B477" s="8" t="s">
        <v>837</v>
      </c>
      <c r="C477" s="23">
        <v>60</v>
      </c>
      <c r="D477" s="35">
        <v>45240</v>
      </c>
      <c r="E477" s="35">
        <v>45299</v>
      </c>
      <c r="F477" s="42">
        <v>24561.55</v>
      </c>
    </row>
    <row r="478" spans="1:6" x14ac:dyDescent="0.2">
      <c r="A478" s="68" t="s">
        <v>181</v>
      </c>
      <c r="B478" s="2"/>
      <c r="C478" s="43">
        <v>62</v>
      </c>
      <c r="D478" s="44">
        <v>45238</v>
      </c>
      <c r="E478" s="44">
        <v>45299</v>
      </c>
      <c r="F478" s="47">
        <v>22591.200000000001</v>
      </c>
    </row>
    <row r="479" spans="1:6" x14ac:dyDescent="0.2">
      <c r="A479" s="69" t="s">
        <v>828</v>
      </c>
      <c r="B479" s="3"/>
      <c r="C479" s="49">
        <v>62</v>
      </c>
      <c r="D479" s="50">
        <v>45238</v>
      </c>
      <c r="E479" s="50">
        <v>45299</v>
      </c>
      <c r="F479" s="52">
        <v>22591.200000000001</v>
      </c>
    </row>
    <row r="480" spans="1:6" x14ac:dyDescent="0.2">
      <c r="A480" s="66" t="s">
        <v>838</v>
      </c>
      <c r="B480" s="11" t="s">
        <v>839</v>
      </c>
      <c r="C480" s="32">
        <v>60</v>
      </c>
      <c r="D480" s="39">
        <v>45238</v>
      </c>
      <c r="E480" s="39">
        <v>45297</v>
      </c>
      <c r="F480" s="48">
        <v>2364.04</v>
      </c>
    </row>
    <row r="481" spans="1:6" x14ac:dyDescent="0.2">
      <c r="A481" s="63" t="s">
        <v>840</v>
      </c>
      <c r="B481" s="8" t="s">
        <v>841</v>
      </c>
      <c r="C481" s="23">
        <v>60</v>
      </c>
      <c r="D481" s="35">
        <v>45240</v>
      </c>
      <c r="E481" s="35">
        <v>45299</v>
      </c>
      <c r="F481" s="42">
        <v>20227.16</v>
      </c>
    </row>
    <row r="482" spans="1:6" x14ac:dyDescent="0.2">
      <c r="A482" s="68" t="s">
        <v>188</v>
      </c>
      <c r="B482" s="2"/>
      <c r="C482" s="43">
        <v>62</v>
      </c>
      <c r="D482" s="44">
        <v>45238</v>
      </c>
      <c r="E482" s="44">
        <v>45299</v>
      </c>
      <c r="F482" s="47">
        <v>9850.7999999999993</v>
      </c>
    </row>
    <row r="483" spans="1:6" x14ac:dyDescent="0.2">
      <c r="A483" s="69" t="s">
        <v>828</v>
      </c>
      <c r="B483" s="3"/>
      <c r="C483" s="49">
        <v>62</v>
      </c>
      <c r="D483" s="50">
        <v>45238</v>
      </c>
      <c r="E483" s="50">
        <v>45299</v>
      </c>
      <c r="F483" s="52">
        <v>9850.7999999999993</v>
      </c>
    </row>
    <row r="484" spans="1:6" x14ac:dyDescent="0.2">
      <c r="A484" s="66" t="s">
        <v>842</v>
      </c>
      <c r="B484" s="11" t="s">
        <v>843</v>
      </c>
      <c r="C484" s="32">
        <v>60</v>
      </c>
      <c r="D484" s="39">
        <v>45238</v>
      </c>
      <c r="E484" s="39">
        <v>45297</v>
      </c>
      <c r="F484" s="48">
        <v>1182.02</v>
      </c>
    </row>
    <row r="485" spans="1:6" x14ac:dyDescent="0.2">
      <c r="A485" s="63" t="s">
        <v>844</v>
      </c>
      <c r="B485" s="8" t="s">
        <v>845</v>
      </c>
      <c r="C485" s="23">
        <v>60</v>
      </c>
      <c r="D485" s="35">
        <v>45240</v>
      </c>
      <c r="E485" s="35">
        <v>45299</v>
      </c>
      <c r="F485" s="42">
        <v>8668.7800000000007</v>
      </c>
    </row>
    <row r="486" spans="1:6" x14ac:dyDescent="0.2">
      <c r="A486" s="67" t="s">
        <v>195</v>
      </c>
      <c r="B486" s="12"/>
      <c r="C486" s="36">
        <v>72</v>
      </c>
      <c r="D486" s="37">
        <v>45238</v>
      </c>
      <c r="E486" s="37">
        <v>45309</v>
      </c>
      <c r="F486" s="46">
        <v>275098.37</v>
      </c>
    </row>
    <row r="487" spans="1:6" x14ac:dyDescent="0.2">
      <c r="A487" s="68" t="s">
        <v>196</v>
      </c>
      <c r="B487" s="2"/>
      <c r="C487" s="43">
        <v>72</v>
      </c>
      <c r="D487" s="44">
        <v>45238</v>
      </c>
      <c r="E487" s="44">
        <v>45309</v>
      </c>
      <c r="F487" s="47">
        <v>146775.17000000001</v>
      </c>
    </row>
    <row r="488" spans="1:6" x14ac:dyDescent="0.2">
      <c r="A488" s="69" t="s">
        <v>846</v>
      </c>
      <c r="B488" s="3"/>
      <c r="C488" s="49">
        <v>62</v>
      </c>
      <c r="D488" s="50">
        <v>45238</v>
      </c>
      <c r="E488" s="50">
        <v>45299</v>
      </c>
      <c r="F488" s="52">
        <v>36119.61</v>
      </c>
    </row>
    <row r="489" spans="1:6" x14ac:dyDescent="0.2">
      <c r="A489" s="66" t="s">
        <v>847</v>
      </c>
      <c r="B489" s="11" t="s">
        <v>848</v>
      </c>
      <c r="C489" s="32">
        <v>60</v>
      </c>
      <c r="D489" s="39">
        <v>45238</v>
      </c>
      <c r="E489" s="39">
        <v>45297</v>
      </c>
      <c r="F489" s="48">
        <v>4334.07</v>
      </c>
    </row>
    <row r="490" spans="1:6" x14ac:dyDescent="0.2">
      <c r="A490" s="63" t="s">
        <v>849</v>
      </c>
      <c r="B490" s="8" t="s">
        <v>850</v>
      </c>
      <c r="C490" s="23">
        <v>60</v>
      </c>
      <c r="D490" s="35">
        <v>45240</v>
      </c>
      <c r="E490" s="35">
        <v>45299</v>
      </c>
      <c r="F490" s="42">
        <v>31785.53</v>
      </c>
    </row>
    <row r="491" spans="1:6" x14ac:dyDescent="0.2">
      <c r="A491" s="69" t="s">
        <v>818</v>
      </c>
      <c r="B491" s="3"/>
      <c r="C491" s="49">
        <v>62</v>
      </c>
      <c r="D491" s="50">
        <v>45238</v>
      </c>
      <c r="E491" s="50">
        <v>45299</v>
      </c>
      <c r="F491" s="52">
        <v>25874.799999999999</v>
      </c>
    </row>
    <row r="492" spans="1:6" x14ac:dyDescent="0.2">
      <c r="A492" s="66" t="s">
        <v>851</v>
      </c>
      <c r="B492" s="11" t="s">
        <v>852</v>
      </c>
      <c r="C492" s="32">
        <v>60</v>
      </c>
      <c r="D492" s="39">
        <v>45238</v>
      </c>
      <c r="E492" s="39">
        <v>45297</v>
      </c>
      <c r="F492" s="48">
        <v>2758.05</v>
      </c>
    </row>
    <row r="493" spans="1:6" x14ac:dyDescent="0.2">
      <c r="A493" s="63" t="s">
        <v>853</v>
      </c>
      <c r="B493" s="8" t="s">
        <v>854</v>
      </c>
      <c r="C493" s="23">
        <v>60</v>
      </c>
      <c r="D493" s="35">
        <v>45240</v>
      </c>
      <c r="E493" s="35">
        <v>45299</v>
      </c>
      <c r="F493" s="42">
        <v>23116.75</v>
      </c>
    </row>
    <row r="494" spans="1:6" x14ac:dyDescent="0.2">
      <c r="A494" s="69" t="s">
        <v>855</v>
      </c>
      <c r="B494" s="3"/>
      <c r="C494" s="49">
        <v>72</v>
      </c>
      <c r="D494" s="50">
        <v>45238</v>
      </c>
      <c r="E494" s="50">
        <v>45309</v>
      </c>
      <c r="F494" s="52">
        <v>52141.760000000002</v>
      </c>
    </row>
    <row r="495" spans="1:6" x14ac:dyDescent="0.2">
      <c r="A495" s="66" t="s">
        <v>856</v>
      </c>
      <c r="B495" s="11" t="s">
        <v>857</v>
      </c>
      <c r="C495" s="32">
        <v>60</v>
      </c>
      <c r="D495" s="39">
        <v>45238</v>
      </c>
      <c r="E495" s="39">
        <v>45297</v>
      </c>
      <c r="F495" s="48">
        <v>3859.69</v>
      </c>
    </row>
    <row r="496" spans="1:6" x14ac:dyDescent="0.2">
      <c r="A496" s="63" t="s">
        <v>858</v>
      </c>
      <c r="B496" s="8" t="s">
        <v>859</v>
      </c>
      <c r="C496" s="23">
        <v>60</v>
      </c>
      <c r="D496" s="35">
        <v>45250</v>
      </c>
      <c r="E496" s="35">
        <v>45309</v>
      </c>
      <c r="F496" s="42">
        <v>48282.07</v>
      </c>
    </row>
    <row r="497" spans="1:6" x14ac:dyDescent="0.2">
      <c r="A497" s="69" t="s">
        <v>860</v>
      </c>
      <c r="B497" s="3"/>
      <c r="C497" s="49">
        <v>62</v>
      </c>
      <c r="D497" s="50">
        <v>45238</v>
      </c>
      <c r="E497" s="50">
        <v>45299</v>
      </c>
      <c r="F497" s="52">
        <v>32639</v>
      </c>
    </row>
    <row r="498" spans="1:6" x14ac:dyDescent="0.2">
      <c r="A498" s="66" t="s">
        <v>861</v>
      </c>
      <c r="B498" s="11" t="s">
        <v>862</v>
      </c>
      <c r="C498" s="32">
        <v>60</v>
      </c>
      <c r="D498" s="39">
        <v>45238</v>
      </c>
      <c r="E498" s="39">
        <v>45297</v>
      </c>
      <c r="F498" s="48">
        <v>3743.06</v>
      </c>
    </row>
    <row r="499" spans="1:6" x14ac:dyDescent="0.2">
      <c r="A499" s="63" t="s">
        <v>863</v>
      </c>
      <c r="B499" s="8" t="s">
        <v>864</v>
      </c>
      <c r="C499" s="23">
        <v>60</v>
      </c>
      <c r="D499" s="35">
        <v>45240</v>
      </c>
      <c r="E499" s="35">
        <v>45299</v>
      </c>
      <c r="F499" s="42">
        <v>28895.94</v>
      </c>
    </row>
    <row r="500" spans="1:6" x14ac:dyDescent="0.2">
      <c r="A500" s="68" t="s">
        <v>210</v>
      </c>
      <c r="B500" s="2"/>
      <c r="C500" s="43">
        <v>62</v>
      </c>
      <c r="D500" s="44">
        <v>45238</v>
      </c>
      <c r="E500" s="44">
        <v>45299</v>
      </c>
      <c r="F500" s="47">
        <v>128323.2</v>
      </c>
    </row>
    <row r="501" spans="1:6" x14ac:dyDescent="0.2">
      <c r="A501" s="69" t="s">
        <v>846</v>
      </c>
      <c r="B501" s="3"/>
      <c r="C501" s="49">
        <v>62</v>
      </c>
      <c r="D501" s="50">
        <v>45238</v>
      </c>
      <c r="E501" s="50">
        <v>45299</v>
      </c>
      <c r="F501" s="52">
        <v>36119.61</v>
      </c>
    </row>
    <row r="502" spans="1:6" x14ac:dyDescent="0.2">
      <c r="A502" s="66" t="s">
        <v>865</v>
      </c>
      <c r="B502" s="11" t="s">
        <v>866</v>
      </c>
      <c r="C502" s="32">
        <v>60</v>
      </c>
      <c r="D502" s="39">
        <v>45238</v>
      </c>
      <c r="E502" s="39">
        <v>45297</v>
      </c>
      <c r="F502" s="48">
        <v>4334.07</v>
      </c>
    </row>
    <row r="503" spans="1:6" x14ac:dyDescent="0.2">
      <c r="A503" s="63" t="s">
        <v>867</v>
      </c>
      <c r="B503" s="8" t="s">
        <v>868</v>
      </c>
      <c r="C503" s="23">
        <v>60</v>
      </c>
      <c r="D503" s="35">
        <v>45240</v>
      </c>
      <c r="E503" s="35">
        <v>45299</v>
      </c>
      <c r="F503" s="42">
        <v>31785.53</v>
      </c>
    </row>
    <row r="504" spans="1:6" x14ac:dyDescent="0.2">
      <c r="A504" s="69" t="s">
        <v>818</v>
      </c>
      <c r="B504" s="3"/>
      <c r="C504" s="49">
        <v>62</v>
      </c>
      <c r="D504" s="50">
        <v>45238</v>
      </c>
      <c r="E504" s="50">
        <v>45299</v>
      </c>
      <c r="F504" s="52">
        <v>25874.799999999999</v>
      </c>
    </row>
    <row r="505" spans="1:6" x14ac:dyDescent="0.2">
      <c r="A505" s="66" t="s">
        <v>869</v>
      </c>
      <c r="B505" s="11" t="s">
        <v>870</v>
      </c>
      <c r="C505" s="32">
        <v>60</v>
      </c>
      <c r="D505" s="39">
        <v>45238</v>
      </c>
      <c r="E505" s="39">
        <v>45297</v>
      </c>
      <c r="F505" s="48">
        <v>2758.05</v>
      </c>
    </row>
    <row r="506" spans="1:6" x14ac:dyDescent="0.2">
      <c r="A506" s="63" t="s">
        <v>871</v>
      </c>
      <c r="B506" s="8" t="s">
        <v>872</v>
      </c>
      <c r="C506" s="23">
        <v>60</v>
      </c>
      <c r="D506" s="35">
        <v>45240</v>
      </c>
      <c r="E506" s="35">
        <v>45299</v>
      </c>
      <c r="F506" s="42">
        <v>23116.75</v>
      </c>
    </row>
    <row r="507" spans="1:6" x14ac:dyDescent="0.2">
      <c r="A507" s="69" t="s">
        <v>855</v>
      </c>
      <c r="B507" s="3"/>
      <c r="C507" s="49">
        <v>62</v>
      </c>
      <c r="D507" s="50">
        <v>45238</v>
      </c>
      <c r="E507" s="50">
        <v>45299</v>
      </c>
      <c r="F507" s="52">
        <v>33689.79</v>
      </c>
    </row>
    <row r="508" spans="1:6" x14ac:dyDescent="0.2">
      <c r="A508" s="66" t="s">
        <v>873</v>
      </c>
      <c r="B508" s="11" t="s">
        <v>874</v>
      </c>
      <c r="C508" s="32">
        <v>60</v>
      </c>
      <c r="D508" s="39">
        <v>45238</v>
      </c>
      <c r="E508" s="39">
        <v>45297</v>
      </c>
      <c r="F508" s="48">
        <v>3349.06</v>
      </c>
    </row>
    <row r="509" spans="1:6" x14ac:dyDescent="0.2">
      <c r="A509" s="63" t="s">
        <v>875</v>
      </c>
      <c r="B509" s="8" t="s">
        <v>876</v>
      </c>
      <c r="C509" s="23">
        <v>60</v>
      </c>
      <c r="D509" s="35">
        <v>45240</v>
      </c>
      <c r="E509" s="35">
        <v>45299</v>
      </c>
      <c r="F509" s="42">
        <v>30340.74</v>
      </c>
    </row>
    <row r="510" spans="1:6" x14ac:dyDescent="0.2">
      <c r="A510" s="69" t="s">
        <v>860</v>
      </c>
      <c r="B510" s="3"/>
      <c r="C510" s="49">
        <v>62</v>
      </c>
      <c r="D510" s="50">
        <v>45238</v>
      </c>
      <c r="E510" s="50">
        <v>45299</v>
      </c>
      <c r="F510" s="52">
        <v>32639</v>
      </c>
    </row>
    <row r="511" spans="1:6" x14ac:dyDescent="0.2">
      <c r="A511" s="66" t="s">
        <v>877</v>
      </c>
      <c r="B511" s="11" t="s">
        <v>878</v>
      </c>
      <c r="C511" s="32">
        <v>60</v>
      </c>
      <c r="D511" s="39">
        <v>45238</v>
      </c>
      <c r="E511" s="39">
        <v>45297</v>
      </c>
      <c r="F511" s="48">
        <v>3743.06</v>
      </c>
    </row>
    <row r="512" spans="1:6" x14ac:dyDescent="0.2">
      <c r="A512" s="63" t="s">
        <v>879</v>
      </c>
      <c r="B512" s="8" t="s">
        <v>880</v>
      </c>
      <c r="C512" s="23">
        <v>60</v>
      </c>
      <c r="D512" s="35">
        <v>45240</v>
      </c>
      <c r="E512" s="35">
        <v>45299</v>
      </c>
      <c r="F512" s="42">
        <v>28895.94</v>
      </c>
    </row>
    <row r="513" spans="1:6" x14ac:dyDescent="0.2">
      <c r="A513" s="65" t="s">
        <v>881</v>
      </c>
      <c r="B513" s="10"/>
      <c r="C513" s="29">
        <v>118</v>
      </c>
      <c r="D513" s="30">
        <v>45238</v>
      </c>
      <c r="E513" s="30">
        <v>45355</v>
      </c>
      <c r="F513" s="41">
        <v>363926.27</v>
      </c>
    </row>
    <row r="514" spans="1:6" x14ac:dyDescent="0.2">
      <c r="A514" s="67" t="s">
        <v>166</v>
      </c>
      <c r="B514" s="12"/>
      <c r="C514" s="36">
        <v>118</v>
      </c>
      <c r="D514" s="37">
        <v>45238</v>
      </c>
      <c r="E514" s="37">
        <v>45355</v>
      </c>
      <c r="F514" s="46">
        <v>247737.23</v>
      </c>
    </row>
    <row r="515" spans="1:6" x14ac:dyDescent="0.2">
      <c r="A515" s="68" t="s">
        <v>174</v>
      </c>
      <c r="B515" s="2"/>
      <c r="C515" s="43">
        <v>118</v>
      </c>
      <c r="D515" s="44">
        <v>45238</v>
      </c>
      <c r="E515" s="44">
        <v>45355</v>
      </c>
      <c r="F515" s="47">
        <v>96406.35</v>
      </c>
    </row>
    <row r="516" spans="1:6" x14ac:dyDescent="0.2">
      <c r="A516" s="69" t="s">
        <v>882</v>
      </c>
      <c r="B516" s="3"/>
      <c r="C516" s="49">
        <v>62</v>
      </c>
      <c r="D516" s="50">
        <v>45238</v>
      </c>
      <c r="E516" s="50">
        <v>45299</v>
      </c>
      <c r="F516" s="52">
        <v>48568.98</v>
      </c>
    </row>
    <row r="517" spans="1:6" x14ac:dyDescent="0.2">
      <c r="A517" s="66" t="s">
        <v>883</v>
      </c>
      <c r="B517" s="11" t="s">
        <v>884</v>
      </c>
      <c r="C517" s="32">
        <v>60</v>
      </c>
      <c r="D517" s="39">
        <v>45238</v>
      </c>
      <c r="E517" s="39">
        <v>45297</v>
      </c>
      <c r="F517" s="48">
        <v>4334.07</v>
      </c>
    </row>
    <row r="518" spans="1:6" x14ac:dyDescent="0.2">
      <c r="A518" s="63" t="s">
        <v>885</v>
      </c>
      <c r="B518" s="8" t="s">
        <v>886</v>
      </c>
      <c r="C518" s="23">
        <v>60</v>
      </c>
      <c r="D518" s="35">
        <v>45240</v>
      </c>
      <c r="E518" s="35">
        <v>45299</v>
      </c>
      <c r="F518" s="42">
        <v>44234.91</v>
      </c>
    </row>
    <row r="519" spans="1:6" x14ac:dyDescent="0.2">
      <c r="A519" s="69" t="s">
        <v>887</v>
      </c>
      <c r="B519" s="3"/>
      <c r="C519" s="49">
        <v>118</v>
      </c>
      <c r="D519" s="50">
        <v>45238</v>
      </c>
      <c r="E519" s="50">
        <v>45355</v>
      </c>
      <c r="F519" s="52">
        <v>47837.36</v>
      </c>
    </row>
    <row r="520" spans="1:6" x14ac:dyDescent="0.2">
      <c r="A520" s="66" t="s">
        <v>888</v>
      </c>
      <c r="B520" s="11" t="s">
        <v>889</v>
      </c>
      <c r="C520" s="32">
        <v>60</v>
      </c>
      <c r="D520" s="39">
        <v>45238</v>
      </c>
      <c r="E520" s="39">
        <v>45297</v>
      </c>
      <c r="F520" s="48">
        <v>4925.08</v>
      </c>
    </row>
    <row r="521" spans="1:6" x14ac:dyDescent="0.2">
      <c r="A521" s="66" t="s">
        <v>890</v>
      </c>
      <c r="B521" s="11" t="s">
        <v>891</v>
      </c>
      <c r="C521" s="32">
        <v>60</v>
      </c>
      <c r="D521" s="39">
        <v>45240</v>
      </c>
      <c r="E521" s="39">
        <v>45299</v>
      </c>
      <c r="F521" s="48">
        <v>39009.519999999997</v>
      </c>
    </row>
    <row r="522" spans="1:6" x14ac:dyDescent="0.2">
      <c r="A522" s="63" t="s">
        <v>892</v>
      </c>
      <c r="B522" s="8" t="s">
        <v>893</v>
      </c>
      <c r="C522" s="23">
        <v>60</v>
      </c>
      <c r="D522" s="35">
        <v>45296</v>
      </c>
      <c r="E522" s="35">
        <v>45355</v>
      </c>
      <c r="F522" s="42">
        <v>3902.76</v>
      </c>
    </row>
    <row r="523" spans="1:6" x14ac:dyDescent="0.2">
      <c r="A523" s="68" t="s">
        <v>181</v>
      </c>
      <c r="B523" s="2"/>
      <c r="C523" s="43">
        <v>118</v>
      </c>
      <c r="D523" s="44">
        <v>45238</v>
      </c>
      <c r="E523" s="44">
        <v>45355</v>
      </c>
      <c r="F523" s="47">
        <v>116553.09</v>
      </c>
    </row>
    <row r="524" spans="1:6" x14ac:dyDescent="0.2">
      <c r="A524" s="69" t="s">
        <v>882</v>
      </c>
      <c r="B524" s="3"/>
      <c r="C524" s="49">
        <v>62</v>
      </c>
      <c r="D524" s="50">
        <v>45238</v>
      </c>
      <c r="E524" s="50">
        <v>45299</v>
      </c>
      <c r="F524" s="52">
        <v>35119.949999999997</v>
      </c>
    </row>
    <row r="525" spans="1:6" x14ac:dyDescent="0.2">
      <c r="A525" s="66" t="s">
        <v>894</v>
      </c>
      <c r="B525" s="11" t="s">
        <v>895</v>
      </c>
      <c r="C525" s="32">
        <v>60</v>
      </c>
      <c r="D525" s="39">
        <v>45238</v>
      </c>
      <c r="E525" s="39">
        <v>45297</v>
      </c>
      <c r="F525" s="48">
        <v>2758.05</v>
      </c>
    </row>
    <row r="526" spans="1:6" x14ac:dyDescent="0.2">
      <c r="A526" s="63" t="s">
        <v>896</v>
      </c>
      <c r="B526" s="8" t="s">
        <v>897</v>
      </c>
      <c r="C526" s="23">
        <v>60</v>
      </c>
      <c r="D526" s="35">
        <v>45240</v>
      </c>
      <c r="E526" s="35">
        <v>45299</v>
      </c>
      <c r="F526" s="42">
        <v>32361.91</v>
      </c>
    </row>
    <row r="527" spans="1:6" x14ac:dyDescent="0.2">
      <c r="A527" s="69" t="s">
        <v>833</v>
      </c>
      <c r="B527" s="3"/>
      <c r="C527" s="49">
        <v>62</v>
      </c>
      <c r="D527" s="50">
        <v>45238</v>
      </c>
      <c r="E527" s="50">
        <v>45299</v>
      </c>
      <c r="F527" s="52">
        <v>37864.39</v>
      </c>
    </row>
    <row r="528" spans="1:6" x14ac:dyDescent="0.2">
      <c r="A528" s="66" t="s">
        <v>898</v>
      </c>
      <c r="B528" s="11" t="s">
        <v>899</v>
      </c>
      <c r="C528" s="32">
        <v>60</v>
      </c>
      <c r="D528" s="39">
        <v>45238</v>
      </c>
      <c r="E528" s="39">
        <v>45297</v>
      </c>
      <c r="F528" s="48">
        <v>3743.06</v>
      </c>
    </row>
    <row r="529" spans="1:6" x14ac:dyDescent="0.2">
      <c r="A529" s="63" t="s">
        <v>900</v>
      </c>
      <c r="B529" s="8" t="s">
        <v>901</v>
      </c>
      <c r="C529" s="23">
        <v>60</v>
      </c>
      <c r="D529" s="35">
        <v>45240</v>
      </c>
      <c r="E529" s="35">
        <v>45299</v>
      </c>
      <c r="F529" s="42">
        <v>34121.33</v>
      </c>
    </row>
    <row r="530" spans="1:6" x14ac:dyDescent="0.2">
      <c r="A530" s="69" t="s">
        <v>887</v>
      </c>
      <c r="B530" s="3"/>
      <c r="C530" s="49">
        <v>118</v>
      </c>
      <c r="D530" s="50">
        <v>45238</v>
      </c>
      <c r="E530" s="50">
        <v>45355</v>
      </c>
      <c r="F530" s="52">
        <v>43568.75</v>
      </c>
    </row>
    <row r="531" spans="1:6" x14ac:dyDescent="0.2">
      <c r="A531" s="66" t="s">
        <v>902</v>
      </c>
      <c r="B531" s="11" t="s">
        <v>903</v>
      </c>
      <c r="C531" s="32">
        <v>60</v>
      </c>
      <c r="D531" s="39">
        <v>45238</v>
      </c>
      <c r="E531" s="39">
        <v>45297</v>
      </c>
      <c r="F531" s="48">
        <v>3546.06</v>
      </c>
    </row>
    <row r="532" spans="1:6" x14ac:dyDescent="0.2">
      <c r="A532" s="66" t="s">
        <v>904</v>
      </c>
      <c r="B532" s="11" t="s">
        <v>905</v>
      </c>
      <c r="C532" s="32">
        <v>60</v>
      </c>
      <c r="D532" s="39">
        <v>45240</v>
      </c>
      <c r="E532" s="39">
        <v>45299</v>
      </c>
      <c r="F532" s="48">
        <v>36119.93</v>
      </c>
    </row>
    <row r="533" spans="1:6" x14ac:dyDescent="0.2">
      <c r="A533" s="63" t="s">
        <v>906</v>
      </c>
      <c r="B533" s="8" t="s">
        <v>907</v>
      </c>
      <c r="C533" s="23">
        <v>60</v>
      </c>
      <c r="D533" s="35">
        <v>45296</v>
      </c>
      <c r="E533" s="35">
        <v>45355</v>
      </c>
      <c r="F533" s="42">
        <v>3902.76</v>
      </c>
    </row>
    <row r="534" spans="1:6" x14ac:dyDescent="0.2">
      <c r="A534" s="68" t="s">
        <v>188</v>
      </c>
      <c r="B534" s="2"/>
      <c r="C534" s="43">
        <v>62</v>
      </c>
      <c r="D534" s="44">
        <v>45238</v>
      </c>
      <c r="E534" s="44">
        <v>45299</v>
      </c>
      <c r="F534" s="47">
        <v>34777.800000000003</v>
      </c>
    </row>
    <row r="535" spans="1:6" x14ac:dyDescent="0.2">
      <c r="A535" s="69" t="s">
        <v>882</v>
      </c>
      <c r="B535" s="3"/>
      <c r="C535" s="49">
        <v>62</v>
      </c>
      <c r="D535" s="50">
        <v>45238</v>
      </c>
      <c r="E535" s="50">
        <v>45299</v>
      </c>
      <c r="F535" s="52">
        <v>20198.599999999999</v>
      </c>
    </row>
    <row r="536" spans="1:6" x14ac:dyDescent="0.2">
      <c r="A536" s="66" t="s">
        <v>908</v>
      </c>
      <c r="B536" s="11" t="s">
        <v>909</v>
      </c>
      <c r="C536" s="32">
        <v>60</v>
      </c>
      <c r="D536" s="39">
        <v>45238</v>
      </c>
      <c r="E536" s="39">
        <v>45297</v>
      </c>
      <c r="F536" s="48">
        <v>1970.03</v>
      </c>
    </row>
    <row r="537" spans="1:6" x14ac:dyDescent="0.2">
      <c r="A537" s="63" t="s">
        <v>910</v>
      </c>
      <c r="B537" s="8" t="s">
        <v>911</v>
      </c>
      <c r="C537" s="23">
        <v>60</v>
      </c>
      <c r="D537" s="35">
        <v>45240</v>
      </c>
      <c r="E537" s="35">
        <v>45299</v>
      </c>
      <c r="F537" s="42">
        <v>18228.560000000001</v>
      </c>
    </row>
    <row r="538" spans="1:6" x14ac:dyDescent="0.2">
      <c r="A538" s="69" t="s">
        <v>833</v>
      </c>
      <c r="B538" s="3"/>
      <c r="C538" s="49">
        <v>62</v>
      </c>
      <c r="D538" s="50">
        <v>45238</v>
      </c>
      <c r="E538" s="50">
        <v>45299</v>
      </c>
      <c r="F538" s="52">
        <v>14579.2</v>
      </c>
    </row>
    <row r="539" spans="1:6" x14ac:dyDescent="0.2">
      <c r="A539" s="66" t="s">
        <v>912</v>
      </c>
      <c r="B539" s="11" t="s">
        <v>913</v>
      </c>
      <c r="C539" s="32">
        <v>60</v>
      </c>
      <c r="D539" s="39">
        <v>45238</v>
      </c>
      <c r="E539" s="39">
        <v>45297</v>
      </c>
      <c r="F539" s="48">
        <v>1576.03</v>
      </c>
    </row>
    <row r="540" spans="1:6" x14ac:dyDescent="0.2">
      <c r="A540" s="63" t="s">
        <v>914</v>
      </c>
      <c r="B540" s="8" t="s">
        <v>915</v>
      </c>
      <c r="C540" s="23">
        <v>60</v>
      </c>
      <c r="D540" s="35">
        <v>45240</v>
      </c>
      <c r="E540" s="35">
        <v>45299</v>
      </c>
      <c r="F540" s="42">
        <v>13003.17</v>
      </c>
    </row>
    <row r="541" spans="1:6" x14ac:dyDescent="0.2">
      <c r="A541" s="67" t="s">
        <v>224</v>
      </c>
      <c r="B541" s="12"/>
      <c r="C541" s="36">
        <v>107</v>
      </c>
      <c r="D541" s="37">
        <v>45238</v>
      </c>
      <c r="E541" s="37">
        <v>45344</v>
      </c>
      <c r="F541" s="46">
        <v>116189.04</v>
      </c>
    </row>
    <row r="542" spans="1:6" x14ac:dyDescent="0.2">
      <c r="A542" s="68" t="s">
        <v>196</v>
      </c>
      <c r="B542" s="2"/>
      <c r="C542" s="43">
        <v>107</v>
      </c>
      <c r="D542" s="44">
        <v>45238</v>
      </c>
      <c r="E542" s="44">
        <v>45344</v>
      </c>
      <c r="F542" s="47">
        <v>116189.04</v>
      </c>
    </row>
    <row r="543" spans="1:6" x14ac:dyDescent="0.2">
      <c r="A543" s="69" t="s">
        <v>916</v>
      </c>
      <c r="B543" s="3"/>
      <c r="C543" s="49">
        <v>95</v>
      </c>
      <c r="D543" s="50">
        <v>45238</v>
      </c>
      <c r="E543" s="50">
        <v>45332</v>
      </c>
      <c r="F543" s="52">
        <v>10481.85</v>
      </c>
    </row>
    <row r="544" spans="1:6" x14ac:dyDescent="0.2">
      <c r="A544" s="66" t="s">
        <v>917</v>
      </c>
      <c r="B544" s="11" t="s">
        <v>918</v>
      </c>
      <c r="C544" s="32">
        <v>60</v>
      </c>
      <c r="D544" s="39">
        <v>45238</v>
      </c>
      <c r="E544" s="39">
        <v>45297</v>
      </c>
      <c r="F544" s="34">
        <v>394.01</v>
      </c>
    </row>
    <row r="545" spans="1:6" x14ac:dyDescent="0.2">
      <c r="A545" s="63" t="s">
        <v>919</v>
      </c>
      <c r="B545" s="8" t="s">
        <v>920</v>
      </c>
      <c r="C545" s="23">
        <v>60</v>
      </c>
      <c r="D545" s="35">
        <v>45273</v>
      </c>
      <c r="E545" s="35">
        <v>45332</v>
      </c>
      <c r="F545" s="42">
        <v>10087.84</v>
      </c>
    </row>
    <row r="546" spans="1:6" x14ac:dyDescent="0.2">
      <c r="A546" s="69" t="s">
        <v>921</v>
      </c>
      <c r="B546" s="3"/>
      <c r="C546" s="49">
        <v>95</v>
      </c>
      <c r="D546" s="50">
        <v>45238</v>
      </c>
      <c r="E546" s="50">
        <v>45332</v>
      </c>
      <c r="F546" s="52">
        <v>49815.53</v>
      </c>
    </row>
    <row r="547" spans="1:6" x14ac:dyDescent="0.2">
      <c r="A547" s="66" t="s">
        <v>922</v>
      </c>
      <c r="B547" s="11" t="s">
        <v>923</v>
      </c>
      <c r="C547" s="32">
        <v>60</v>
      </c>
      <c r="D547" s="39">
        <v>45238</v>
      </c>
      <c r="E547" s="39">
        <v>45297</v>
      </c>
      <c r="F547" s="48">
        <v>1576.03</v>
      </c>
    </row>
    <row r="548" spans="1:6" x14ac:dyDescent="0.2">
      <c r="A548" s="63" t="s">
        <v>924</v>
      </c>
      <c r="B548" s="8" t="s">
        <v>925</v>
      </c>
      <c r="C548" s="23">
        <v>60</v>
      </c>
      <c r="D548" s="35">
        <v>45273</v>
      </c>
      <c r="E548" s="35">
        <v>45332</v>
      </c>
      <c r="F548" s="42">
        <v>48239.5</v>
      </c>
    </row>
    <row r="549" spans="1:6" x14ac:dyDescent="0.2">
      <c r="A549" s="69" t="s">
        <v>926</v>
      </c>
      <c r="B549" s="3"/>
      <c r="C549" s="49">
        <v>95</v>
      </c>
      <c r="D549" s="50">
        <v>45238</v>
      </c>
      <c r="E549" s="50">
        <v>45332</v>
      </c>
      <c r="F549" s="52">
        <v>22153.48</v>
      </c>
    </row>
    <row r="550" spans="1:6" x14ac:dyDescent="0.2">
      <c r="A550" s="66" t="s">
        <v>927</v>
      </c>
      <c r="B550" s="11" t="s">
        <v>928</v>
      </c>
      <c r="C550" s="32">
        <v>60</v>
      </c>
      <c r="D550" s="39">
        <v>45238</v>
      </c>
      <c r="E550" s="39">
        <v>45297</v>
      </c>
      <c r="F550" s="34">
        <v>788.01</v>
      </c>
    </row>
    <row r="551" spans="1:6" x14ac:dyDescent="0.2">
      <c r="A551" s="63" t="s">
        <v>929</v>
      </c>
      <c r="B551" s="8" t="s">
        <v>930</v>
      </c>
      <c r="C551" s="23">
        <v>60</v>
      </c>
      <c r="D551" s="35">
        <v>45273</v>
      </c>
      <c r="E551" s="35">
        <v>45332</v>
      </c>
      <c r="F551" s="42">
        <v>21365.47</v>
      </c>
    </row>
    <row r="552" spans="1:6" x14ac:dyDescent="0.2">
      <c r="A552" s="69" t="s">
        <v>931</v>
      </c>
      <c r="B552" s="3"/>
      <c r="C552" s="49">
        <v>84</v>
      </c>
      <c r="D552" s="50">
        <v>45261</v>
      </c>
      <c r="E552" s="50">
        <v>45344</v>
      </c>
      <c r="F552" s="52">
        <v>33738.18</v>
      </c>
    </row>
    <row r="553" spans="1:6" x14ac:dyDescent="0.2">
      <c r="A553" s="66" t="s">
        <v>932</v>
      </c>
      <c r="B553" s="11" t="s">
        <v>933</v>
      </c>
      <c r="C553" s="32">
        <v>60</v>
      </c>
      <c r="D553" s="39">
        <v>45261</v>
      </c>
      <c r="E553" s="39">
        <v>45320</v>
      </c>
      <c r="F553" s="48">
        <v>14343.86</v>
      </c>
    </row>
    <row r="554" spans="1:6" x14ac:dyDescent="0.2">
      <c r="A554" s="63" t="s">
        <v>934</v>
      </c>
      <c r="B554" s="8" t="s">
        <v>935</v>
      </c>
      <c r="C554" s="23">
        <v>60</v>
      </c>
      <c r="D554" s="35">
        <v>45285</v>
      </c>
      <c r="E554" s="35">
        <v>45344</v>
      </c>
      <c r="F554" s="42">
        <v>19394.32</v>
      </c>
    </row>
    <row r="555" spans="1:6" x14ac:dyDescent="0.2">
      <c r="A555" s="65" t="s">
        <v>936</v>
      </c>
      <c r="B555" s="10"/>
      <c r="C555" s="29">
        <v>165</v>
      </c>
      <c r="D555" s="30">
        <v>45238</v>
      </c>
      <c r="E555" s="30">
        <v>45402</v>
      </c>
      <c r="F555" s="41">
        <v>496833.03</v>
      </c>
    </row>
    <row r="556" spans="1:6" x14ac:dyDescent="0.2">
      <c r="A556" s="67" t="s">
        <v>166</v>
      </c>
      <c r="B556" s="12"/>
      <c r="C556" s="36">
        <v>153</v>
      </c>
      <c r="D556" s="37">
        <v>45238</v>
      </c>
      <c r="E556" s="37">
        <v>45390</v>
      </c>
      <c r="F556" s="46">
        <v>409796.76</v>
      </c>
    </row>
    <row r="557" spans="1:6" x14ac:dyDescent="0.2">
      <c r="A557" s="68" t="s">
        <v>210</v>
      </c>
      <c r="B557" s="2"/>
      <c r="C557" s="43">
        <v>153</v>
      </c>
      <c r="D557" s="44">
        <v>45238</v>
      </c>
      <c r="E557" s="44">
        <v>45390</v>
      </c>
      <c r="F557" s="47">
        <v>112451.38</v>
      </c>
    </row>
    <row r="558" spans="1:6" x14ac:dyDescent="0.2">
      <c r="A558" s="69" t="s">
        <v>833</v>
      </c>
      <c r="B558" s="3"/>
      <c r="C558" s="49">
        <v>153</v>
      </c>
      <c r="D558" s="50">
        <v>45238</v>
      </c>
      <c r="E558" s="50">
        <v>45390</v>
      </c>
      <c r="F558" s="52">
        <v>112451.38</v>
      </c>
    </row>
    <row r="559" spans="1:6" x14ac:dyDescent="0.2">
      <c r="A559" s="66" t="s">
        <v>937</v>
      </c>
      <c r="B559" s="11" t="s">
        <v>938</v>
      </c>
      <c r="C559" s="32">
        <v>60</v>
      </c>
      <c r="D559" s="39">
        <v>45238</v>
      </c>
      <c r="E559" s="39">
        <v>45297</v>
      </c>
      <c r="F559" s="48">
        <v>1529.17</v>
      </c>
    </row>
    <row r="560" spans="1:6" x14ac:dyDescent="0.2">
      <c r="A560" s="63" t="s">
        <v>939</v>
      </c>
      <c r="B560" s="8" t="s">
        <v>940</v>
      </c>
      <c r="C560" s="23">
        <v>60</v>
      </c>
      <c r="D560" s="35">
        <v>45331</v>
      </c>
      <c r="E560" s="35">
        <v>45390</v>
      </c>
      <c r="F560" s="42">
        <v>110922.22</v>
      </c>
    </row>
    <row r="561" spans="1:6" x14ac:dyDescent="0.2">
      <c r="A561" s="68" t="s">
        <v>188</v>
      </c>
      <c r="B561" s="2"/>
      <c r="C561" s="43">
        <v>130</v>
      </c>
      <c r="D561" s="44">
        <v>45238</v>
      </c>
      <c r="E561" s="44">
        <v>45367</v>
      </c>
      <c r="F561" s="47">
        <v>30152.38</v>
      </c>
    </row>
    <row r="562" spans="1:6" x14ac:dyDescent="0.2">
      <c r="A562" s="69" t="s">
        <v>887</v>
      </c>
      <c r="B562" s="3"/>
      <c r="C562" s="49">
        <v>130</v>
      </c>
      <c r="D562" s="50">
        <v>45238</v>
      </c>
      <c r="E562" s="50">
        <v>45367</v>
      </c>
      <c r="F562" s="52">
        <v>30152.38</v>
      </c>
    </row>
    <row r="563" spans="1:6" x14ac:dyDescent="0.2">
      <c r="A563" s="66" t="s">
        <v>941</v>
      </c>
      <c r="B563" s="11" t="s">
        <v>942</v>
      </c>
      <c r="C563" s="32">
        <v>60</v>
      </c>
      <c r="D563" s="39">
        <v>45238</v>
      </c>
      <c r="E563" s="39">
        <v>45297</v>
      </c>
      <c r="F563" s="48">
        <v>2364.04</v>
      </c>
    </row>
    <row r="564" spans="1:6" x14ac:dyDescent="0.2">
      <c r="A564" s="63" t="s">
        <v>943</v>
      </c>
      <c r="B564" s="8" t="s">
        <v>944</v>
      </c>
      <c r="C564" s="23">
        <v>60</v>
      </c>
      <c r="D564" s="35">
        <v>45308</v>
      </c>
      <c r="E564" s="35">
        <v>45367</v>
      </c>
      <c r="F564" s="42">
        <v>27788.34</v>
      </c>
    </row>
    <row r="565" spans="1:6" x14ac:dyDescent="0.2">
      <c r="A565" s="68" t="s">
        <v>945</v>
      </c>
      <c r="B565" s="2"/>
      <c r="C565" s="43">
        <v>130</v>
      </c>
      <c r="D565" s="44">
        <v>45261</v>
      </c>
      <c r="E565" s="44">
        <v>45390</v>
      </c>
      <c r="F565" s="47">
        <v>267192.99</v>
      </c>
    </row>
    <row r="566" spans="1:6" x14ac:dyDescent="0.2">
      <c r="A566" s="69" t="s">
        <v>882</v>
      </c>
      <c r="B566" s="3"/>
      <c r="C566" s="49">
        <v>130</v>
      </c>
      <c r="D566" s="50">
        <v>45261</v>
      </c>
      <c r="E566" s="50">
        <v>45390</v>
      </c>
      <c r="F566" s="52">
        <v>133596.5</v>
      </c>
    </row>
    <row r="567" spans="1:6" x14ac:dyDescent="0.2">
      <c r="A567" s="66" t="s">
        <v>946</v>
      </c>
      <c r="B567" s="11" t="s">
        <v>947</v>
      </c>
      <c r="C567" s="32">
        <v>60</v>
      </c>
      <c r="D567" s="39">
        <v>45261</v>
      </c>
      <c r="E567" s="39">
        <v>45320</v>
      </c>
      <c r="F567" s="48">
        <v>6325.14</v>
      </c>
    </row>
    <row r="568" spans="1:6" x14ac:dyDescent="0.2">
      <c r="A568" s="63" t="s">
        <v>948</v>
      </c>
      <c r="B568" s="8" t="s">
        <v>949</v>
      </c>
      <c r="C568" s="23">
        <v>60</v>
      </c>
      <c r="D568" s="35">
        <v>45331</v>
      </c>
      <c r="E568" s="35">
        <v>45390</v>
      </c>
      <c r="F568" s="42">
        <v>127271.36</v>
      </c>
    </row>
    <row r="569" spans="1:6" x14ac:dyDescent="0.2">
      <c r="A569" s="69" t="s">
        <v>887</v>
      </c>
      <c r="B569" s="3"/>
      <c r="C569" s="49">
        <v>130</v>
      </c>
      <c r="D569" s="50">
        <v>45261</v>
      </c>
      <c r="E569" s="50">
        <v>45390</v>
      </c>
      <c r="F569" s="52">
        <v>133596.5</v>
      </c>
    </row>
    <row r="570" spans="1:6" x14ac:dyDescent="0.2">
      <c r="A570" s="66" t="s">
        <v>950</v>
      </c>
      <c r="B570" s="11" t="s">
        <v>951</v>
      </c>
      <c r="C570" s="32">
        <v>60</v>
      </c>
      <c r="D570" s="39">
        <v>45261</v>
      </c>
      <c r="E570" s="39">
        <v>45320</v>
      </c>
      <c r="F570" s="48">
        <v>6325.14</v>
      </c>
    </row>
    <row r="571" spans="1:6" x14ac:dyDescent="0.2">
      <c r="A571" s="63" t="s">
        <v>952</v>
      </c>
      <c r="B571" s="8" t="s">
        <v>953</v>
      </c>
      <c r="C571" s="23">
        <v>60</v>
      </c>
      <c r="D571" s="35">
        <v>45331</v>
      </c>
      <c r="E571" s="35">
        <v>45390</v>
      </c>
      <c r="F571" s="42">
        <v>127271.36</v>
      </c>
    </row>
    <row r="572" spans="1:6" x14ac:dyDescent="0.2">
      <c r="A572" s="67" t="s">
        <v>224</v>
      </c>
      <c r="B572" s="12"/>
      <c r="C572" s="36">
        <v>165</v>
      </c>
      <c r="D572" s="37">
        <v>45238</v>
      </c>
      <c r="E572" s="37">
        <v>45402</v>
      </c>
      <c r="F572" s="46">
        <v>87036.28</v>
      </c>
    </row>
    <row r="573" spans="1:6" x14ac:dyDescent="0.2">
      <c r="A573" s="68" t="s">
        <v>196</v>
      </c>
      <c r="B573" s="2"/>
      <c r="C573" s="43">
        <v>165</v>
      </c>
      <c r="D573" s="44">
        <v>45238</v>
      </c>
      <c r="E573" s="44">
        <v>45402</v>
      </c>
      <c r="F573" s="47">
        <v>87036.28</v>
      </c>
    </row>
    <row r="574" spans="1:6" x14ac:dyDescent="0.2">
      <c r="A574" s="69" t="s">
        <v>926</v>
      </c>
      <c r="B574" s="3"/>
      <c r="C574" s="49">
        <v>165</v>
      </c>
      <c r="D574" s="50">
        <v>45238</v>
      </c>
      <c r="E574" s="50">
        <v>45402</v>
      </c>
      <c r="F574" s="52">
        <v>2707.64</v>
      </c>
    </row>
    <row r="575" spans="1:6" x14ac:dyDescent="0.2">
      <c r="A575" s="66" t="s">
        <v>954</v>
      </c>
      <c r="B575" s="11" t="s">
        <v>928</v>
      </c>
      <c r="C575" s="32">
        <v>60</v>
      </c>
      <c r="D575" s="39">
        <v>45238</v>
      </c>
      <c r="E575" s="39">
        <v>45297</v>
      </c>
      <c r="F575" s="34">
        <v>608.59</v>
      </c>
    </row>
    <row r="576" spans="1:6" x14ac:dyDescent="0.2">
      <c r="A576" s="63" t="s">
        <v>955</v>
      </c>
      <c r="B576" s="8" t="s">
        <v>930</v>
      </c>
      <c r="C576" s="23">
        <v>60</v>
      </c>
      <c r="D576" s="35">
        <v>45343</v>
      </c>
      <c r="E576" s="35">
        <v>45402</v>
      </c>
      <c r="F576" s="42">
        <v>2099.0500000000002</v>
      </c>
    </row>
    <row r="577" spans="1:6" x14ac:dyDescent="0.2">
      <c r="A577" s="69" t="s">
        <v>956</v>
      </c>
      <c r="B577" s="3"/>
      <c r="C577" s="49">
        <v>165</v>
      </c>
      <c r="D577" s="50">
        <v>45238</v>
      </c>
      <c r="E577" s="50">
        <v>45402</v>
      </c>
      <c r="F577" s="52">
        <v>84328.63</v>
      </c>
    </row>
    <row r="578" spans="1:6" x14ac:dyDescent="0.2">
      <c r="A578" s="66" t="s">
        <v>957</v>
      </c>
      <c r="B578" s="11" t="s">
        <v>958</v>
      </c>
      <c r="C578" s="32">
        <v>60</v>
      </c>
      <c r="D578" s="39">
        <v>45238</v>
      </c>
      <c r="E578" s="39">
        <v>45297</v>
      </c>
      <c r="F578" s="48">
        <v>5270.56</v>
      </c>
    </row>
    <row r="579" spans="1:6" x14ac:dyDescent="0.2">
      <c r="A579" s="63" t="s">
        <v>959</v>
      </c>
      <c r="B579" s="8" t="s">
        <v>960</v>
      </c>
      <c r="C579" s="23">
        <v>60</v>
      </c>
      <c r="D579" s="35">
        <v>45343</v>
      </c>
      <c r="E579" s="35">
        <v>45402</v>
      </c>
      <c r="F579" s="42">
        <v>79058.070000000007</v>
      </c>
    </row>
    <row r="580" spans="1:6" x14ac:dyDescent="0.2">
      <c r="A580" s="65" t="s">
        <v>961</v>
      </c>
      <c r="B580" s="10"/>
      <c r="C580" s="29">
        <v>130</v>
      </c>
      <c r="D580" s="30">
        <v>45238</v>
      </c>
      <c r="E580" s="30">
        <v>45367</v>
      </c>
      <c r="F580" s="41">
        <v>203384.72</v>
      </c>
    </row>
    <row r="581" spans="1:6" x14ac:dyDescent="0.2">
      <c r="A581" s="67" t="s">
        <v>195</v>
      </c>
      <c r="B581" s="12"/>
      <c r="C581" s="36">
        <v>130</v>
      </c>
      <c r="D581" s="37">
        <v>45238</v>
      </c>
      <c r="E581" s="37">
        <v>45367</v>
      </c>
      <c r="F581" s="46">
        <v>61600.4</v>
      </c>
    </row>
    <row r="582" spans="1:6" x14ac:dyDescent="0.2">
      <c r="A582" s="68" t="s">
        <v>196</v>
      </c>
      <c r="B582" s="2"/>
      <c r="C582" s="43">
        <v>130</v>
      </c>
      <c r="D582" s="44">
        <v>45238</v>
      </c>
      <c r="E582" s="44">
        <v>45367</v>
      </c>
      <c r="F582" s="47">
        <v>30800.2</v>
      </c>
    </row>
    <row r="583" spans="1:6" x14ac:dyDescent="0.2">
      <c r="A583" s="69" t="s">
        <v>962</v>
      </c>
      <c r="B583" s="3"/>
      <c r="C583" s="49">
        <v>130</v>
      </c>
      <c r="D583" s="50">
        <v>45238</v>
      </c>
      <c r="E583" s="50">
        <v>45367</v>
      </c>
      <c r="F583" s="52">
        <v>16418</v>
      </c>
    </row>
    <row r="584" spans="1:6" x14ac:dyDescent="0.2">
      <c r="A584" s="66" t="s">
        <v>963</v>
      </c>
      <c r="B584" s="11" t="s">
        <v>964</v>
      </c>
      <c r="C584" s="32">
        <v>60</v>
      </c>
      <c r="D584" s="39">
        <v>45238</v>
      </c>
      <c r="E584" s="39">
        <v>45297</v>
      </c>
      <c r="F584" s="48">
        <v>1970.03</v>
      </c>
    </row>
    <row r="585" spans="1:6" x14ac:dyDescent="0.2">
      <c r="A585" s="63" t="s">
        <v>965</v>
      </c>
      <c r="B585" s="8" t="s">
        <v>966</v>
      </c>
      <c r="C585" s="23">
        <v>60</v>
      </c>
      <c r="D585" s="35">
        <v>45308</v>
      </c>
      <c r="E585" s="35">
        <v>45367</v>
      </c>
      <c r="F585" s="42">
        <v>14447.97</v>
      </c>
    </row>
    <row r="586" spans="1:6" x14ac:dyDescent="0.2">
      <c r="A586" s="69" t="s">
        <v>967</v>
      </c>
      <c r="B586" s="3"/>
      <c r="C586" s="49">
        <v>130</v>
      </c>
      <c r="D586" s="50">
        <v>45238</v>
      </c>
      <c r="E586" s="50">
        <v>45367</v>
      </c>
      <c r="F586" s="52">
        <v>14382.2</v>
      </c>
    </row>
    <row r="587" spans="1:6" x14ac:dyDescent="0.2">
      <c r="A587" s="66" t="s">
        <v>968</v>
      </c>
      <c r="B587" s="11" t="s">
        <v>969</v>
      </c>
      <c r="C587" s="32">
        <v>60</v>
      </c>
      <c r="D587" s="39">
        <v>45238</v>
      </c>
      <c r="E587" s="39">
        <v>45297</v>
      </c>
      <c r="F587" s="48">
        <v>1379.02</v>
      </c>
    </row>
    <row r="588" spans="1:6" x14ac:dyDescent="0.2">
      <c r="A588" s="63" t="s">
        <v>970</v>
      </c>
      <c r="B588" s="8" t="s">
        <v>971</v>
      </c>
      <c r="C588" s="23">
        <v>60</v>
      </c>
      <c r="D588" s="35">
        <v>45308</v>
      </c>
      <c r="E588" s="35">
        <v>45367</v>
      </c>
      <c r="F588" s="42">
        <v>13003.17</v>
      </c>
    </row>
    <row r="589" spans="1:6" x14ac:dyDescent="0.2">
      <c r="A589" s="68" t="s">
        <v>210</v>
      </c>
      <c r="B589" s="2"/>
      <c r="C589" s="43">
        <v>130</v>
      </c>
      <c r="D589" s="44">
        <v>45238</v>
      </c>
      <c r="E589" s="44">
        <v>45367</v>
      </c>
      <c r="F589" s="47">
        <v>30800.2</v>
      </c>
    </row>
    <row r="590" spans="1:6" x14ac:dyDescent="0.2">
      <c r="A590" s="69" t="s">
        <v>962</v>
      </c>
      <c r="B590" s="3"/>
      <c r="C590" s="49">
        <v>130</v>
      </c>
      <c r="D590" s="50">
        <v>45238</v>
      </c>
      <c r="E590" s="50">
        <v>45367</v>
      </c>
      <c r="F590" s="52">
        <v>16418</v>
      </c>
    </row>
    <row r="591" spans="1:6" x14ac:dyDescent="0.2">
      <c r="A591" s="66" t="s">
        <v>972</v>
      </c>
      <c r="B591" s="11" t="s">
        <v>973</v>
      </c>
      <c r="C591" s="32">
        <v>60</v>
      </c>
      <c r="D591" s="39">
        <v>45238</v>
      </c>
      <c r="E591" s="39">
        <v>45297</v>
      </c>
      <c r="F591" s="48">
        <v>1970.03</v>
      </c>
    </row>
    <row r="592" spans="1:6" x14ac:dyDescent="0.2">
      <c r="A592" s="63" t="s">
        <v>974</v>
      </c>
      <c r="B592" s="8" t="s">
        <v>975</v>
      </c>
      <c r="C592" s="23">
        <v>60</v>
      </c>
      <c r="D592" s="35">
        <v>45308</v>
      </c>
      <c r="E592" s="35">
        <v>45367</v>
      </c>
      <c r="F592" s="42">
        <v>14447.97</v>
      </c>
    </row>
    <row r="593" spans="1:6" x14ac:dyDescent="0.2">
      <c r="A593" s="69" t="s">
        <v>967</v>
      </c>
      <c r="B593" s="3"/>
      <c r="C593" s="49">
        <v>130</v>
      </c>
      <c r="D593" s="50">
        <v>45238</v>
      </c>
      <c r="E593" s="50">
        <v>45367</v>
      </c>
      <c r="F593" s="52">
        <v>14382.2</v>
      </c>
    </row>
    <row r="594" spans="1:6" x14ac:dyDescent="0.2">
      <c r="A594" s="66" t="s">
        <v>976</v>
      </c>
      <c r="B594" s="11" t="s">
        <v>977</v>
      </c>
      <c r="C594" s="32">
        <v>60</v>
      </c>
      <c r="D594" s="39">
        <v>45238</v>
      </c>
      <c r="E594" s="39">
        <v>45297</v>
      </c>
      <c r="F594" s="48">
        <v>1379.02</v>
      </c>
    </row>
    <row r="595" spans="1:6" x14ac:dyDescent="0.2">
      <c r="A595" s="63" t="s">
        <v>978</v>
      </c>
      <c r="B595" s="8" t="s">
        <v>979</v>
      </c>
      <c r="C595" s="23">
        <v>60</v>
      </c>
      <c r="D595" s="35">
        <v>45308</v>
      </c>
      <c r="E595" s="35">
        <v>45367</v>
      </c>
      <c r="F595" s="42">
        <v>13003.17</v>
      </c>
    </row>
    <row r="596" spans="1:6" x14ac:dyDescent="0.2">
      <c r="A596" s="67" t="s">
        <v>231</v>
      </c>
      <c r="B596" s="12"/>
      <c r="C596" s="36">
        <v>130</v>
      </c>
      <c r="D596" s="37">
        <v>45238</v>
      </c>
      <c r="E596" s="37">
        <v>45367</v>
      </c>
      <c r="F596" s="46">
        <v>141784.32000000001</v>
      </c>
    </row>
    <row r="597" spans="1:6" x14ac:dyDescent="0.2">
      <c r="A597" s="68" t="s">
        <v>210</v>
      </c>
      <c r="B597" s="2"/>
      <c r="C597" s="43">
        <v>130</v>
      </c>
      <c r="D597" s="44">
        <v>45238</v>
      </c>
      <c r="E597" s="44">
        <v>45367</v>
      </c>
      <c r="F597" s="47">
        <v>67646.97</v>
      </c>
    </row>
    <row r="598" spans="1:6" x14ac:dyDescent="0.2">
      <c r="A598" s="69" t="s">
        <v>980</v>
      </c>
      <c r="B598" s="3"/>
      <c r="C598" s="49">
        <v>130</v>
      </c>
      <c r="D598" s="50">
        <v>45238</v>
      </c>
      <c r="E598" s="50">
        <v>45367</v>
      </c>
      <c r="F598" s="52">
        <v>67646.97</v>
      </c>
    </row>
    <row r="599" spans="1:6" x14ac:dyDescent="0.2">
      <c r="A599" s="66" t="s">
        <v>981</v>
      </c>
      <c r="B599" s="11" t="s">
        <v>982</v>
      </c>
      <c r="C599" s="32">
        <v>60</v>
      </c>
      <c r="D599" s="39">
        <v>45238</v>
      </c>
      <c r="E599" s="39">
        <v>45297</v>
      </c>
      <c r="F599" s="48">
        <v>8410.2900000000009</v>
      </c>
    </row>
    <row r="600" spans="1:6" x14ac:dyDescent="0.2">
      <c r="A600" s="63" t="s">
        <v>983</v>
      </c>
      <c r="B600" s="8" t="s">
        <v>984</v>
      </c>
      <c r="C600" s="23">
        <v>60</v>
      </c>
      <c r="D600" s="35">
        <v>45308</v>
      </c>
      <c r="E600" s="35">
        <v>45367</v>
      </c>
      <c r="F600" s="42">
        <v>59236.68</v>
      </c>
    </row>
    <row r="601" spans="1:6" x14ac:dyDescent="0.2">
      <c r="A601" s="68" t="s">
        <v>174</v>
      </c>
      <c r="B601" s="2"/>
      <c r="C601" s="43">
        <v>130</v>
      </c>
      <c r="D601" s="44">
        <v>45238</v>
      </c>
      <c r="E601" s="44">
        <v>45367</v>
      </c>
      <c r="F601" s="47">
        <v>74137.350000000006</v>
      </c>
    </row>
    <row r="602" spans="1:6" x14ac:dyDescent="0.2">
      <c r="A602" s="69" t="s">
        <v>985</v>
      </c>
      <c r="B602" s="3"/>
      <c r="C602" s="49">
        <v>130</v>
      </c>
      <c r="D602" s="50">
        <v>45238</v>
      </c>
      <c r="E602" s="50">
        <v>45367</v>
      </c>
      <c r="F602" s="52">
        <v>74137.350000000006</v>
      </c>
    </row>
    <row r="603" spans="1:6" x14ac:dyDescent="0.2">
      <c r="A603" s="66" t="s">
        <v>986</v>
      </c>
      <c r="B603" s="11" t="s">
        <v>987</v>
      </c>
      <c r="C603" s="32">
        <v>60</v>
      </c>
      <c r="D603" s="39">
        <v>45238</v>
      </c>
      <c r="E603" s="39">
        <v>45297</v>
      </c>
      <c r="F603" s="48">
        <v>8021.62</v>
      </c>
    </row>
    <row r="604" spans="1:6" x14ac:dyDescent="0.2">
      <c r="A604" s="63" t="s">
        <v>988</v>
      </c>
      <c r="B604" s="8" t="s">
        <v>989</v>
      </c>
      <c r="C604" s="23">
        <v>60</v>
      </c>
      <c r="D604" s="35">
        <v>45308</v>
      </c>
      <c r="E604" s="35">
        <v>45367</v>
      </c>
      <c r="F604" s="42">
        <v>66115.72</v>
      </c>
    </row>
    <row r="605" spans="1:6" x14ac:dyDescent="0.2">
      <c r="A605" s="64" t="s">
        <v>990</v>
      </c>
      <c r="B605" s="9"/>
      <c r="C605" s="26">
        <v>372</v>
      </c>
      <c r="D605" s="27">
        <v>45272</v>
      </c>
      <c r="E605" s="27">
        <v>45643</v>
      </c>
      <c r="F605" s="40">
        <v>10147919.6</v>
      </c>
    </row>
    <row r="606" spans="1:6" x14ac:dyDescent="0.2">
      <c r="A606" s="65" t="s">
        <v>817</v>
      </c>
      <c r="B606" s="10"/>
      <c r="C606" s="29">
        <v>7</v>
      </c>
      <c r="D606" s="30">
        <v>45272</v>
      </c>
      <c r="E606" s="30">
        <v>45278</v>
      </c>
      <c r="F606" s="41">
        <v>183881.64</v>
      </c>
    </row>
    <row r="607" spans="1:6" x14ac:dyDescent="0.2">
      <c r="A607" s="67" t="s">
        <v>195</v>
      </c>
      <c r="B607" s="12"/>
      <c r="C607" s="36">
        <v>7</v>
      </c>
      <c r="D607" s="37">
        <v>45272</v>
      </c>
      <c r="E607" s="37">
        <v>45278</v>
      </c>
      <c r="F607" s="46">
        <v>183881.64</v>
      </c>
    </row>
    <row r="608" spans="1:6" x14ac:dyDescent="0.2">
      <c r="A608" s="68" t="s">
        <v>196</v>
      </c>
      <c r="B608" s="2"/>
      <c r="C608" s="43">
        <v>7</v>
      </c>
      <c r="D608" s="44">
        <v>45272</v>
      </c>
      <c r="E608" s="44">
        <v>45278</v>
      </c>
      <c r="F608" s="47">
        <v>91940.82</v>
      </c>
    </row>
    <row r="609" spans="1:6" x14ac:dyDescent="0.2">
      <c r="A609" s="69" t="s">
        <v>818</v>
      </c>
      <c r="B609" s="3"/>
      <c r="C609" s="49">
        <v>7</v>
      </c>
      <c r="D609" s="50">
        <v>45272</v>
      </c>
      <c r="E609" s="50">
        <v>45278</v>
      </c>
      <c r="F609" s="52">
        <v>91940.82</v>
      </c>
    </row>
    <row r="610" spans="1:6" x14ac:dyDescent="0.2">
      <c r="A610" s="70" t="s">
        <v>819</v>
      </c>
      <c r="B610" s="13"/>
      <c r="C610" s="53">
        <v>7</v>
      </c>
      <c r="D610" s="54">
        <v>45272</v>
      </c>
      <c r="E610" s="54">
        <v>45278</v>
      </c>
      <c r="F610" s="55">
        <v>91940.82</v>
      </c>
    </row>
    <row r="611" spans="1:6" x14ac:dyDescent="0.2">
      <c r="A611" s="66" t="s">
        <v>991</v>
      </c>
      <c r="B611" s="11" t="s">
        <v>992</v>
      </c>
      <c r="C611" s="32">
        <v>7</v>
      </c>
      <c r="D611" s="39">
        <v>45272</v>
      </c>
      <c r="E611" s="39">
        <v>45278</v>
      </c>
      <c r="F611" s="48">
        <v>80908.63</v>
      </c>
    </row>
    <row r="612" spans="1:6" x14ac:dyDescent="0.2">
      <c r="A612" s="63" t="s">
        <v>993</v>
      </c>
      <c r="B612" s="8" t="s">
        <v>994</v>
      </c>
      <c r="C612" s="23">
        <v>7</v>
      </c>
      <c r="D612" s="35">
        <v>45272</v>
      </c>
      <c r="E612" s="35">
        <v>45278</v>
      </c>
      <c r="F612" s="42">
        <v>11032.19</v>
      </c>
    </row>
    <row r="613" spans="1:6" x14ac:dyDescent="0.2">
      <c r="A613" s="68" t="s">
        <v>210</v>
      </c>
      <c r="B613" s="2"/>
      <c r="C613" s="43">
        <v>7</v>
      </c>
      <c r="D613" s="44">
        <v>45272</v>
      </c>
      <c r="E613" s="44">
        <v>45278</v>
      </c>
      <c r="F613" s="47">
        <v>91940.82</v>
      </c>
    </row>
    <row r="614" spans="1:6" x14ac:dyDescent="0.2">
      <c r="A614" s="69" t="s">
        <v>818</v>
      </c>
      <c r="B614" s="3"/>
      <c r="C614" s="49">
        <v>7</v>
      </c>
      <c r="D614" s="50">
        <v>45272</v>
      </c>
      <c r="E614" s="50">
        <v>45278</v>
      </c>
      <c r="F614" s="52">
        <v>91940.82</v>
      </c>
    </row>
    <row r="615" spans="1:6" x14ac:dyDescent="0.2">
      <c r="A615" s="70" t="s">
        <v>824</v>
      </c>
      <c r="B615" s="13"/>
      <c r="C615" s="53">
        <v>7</v>
      </c>
      <c r="D615" s="54">
        <v>45272</v>
      </c>
      <c r="E615" s="54">
        <v>45278</v>
      </c>
      <c r="F615" s="55">
        <v>91940.82</v>
      </c>
    </row>
    <row r="616" spans="1:6" x14ac:dyDescent="0.2">
      <c r="A616" s="66" t="s">
        <v>995</v>
      </c>
      <c r="B616" s="11" t="s">
        <v>996</v>
      </c>
      <c r="C616" s="32">
        <v>7</v>
      </c>
      <c r="D616" s="39">
        <v>45272</v>
      </c>
      <c r="E616" s="39">
        <v>45278</v>
      </c>
      <c r="F616" s="48">
        <v>80908.63</v>
      </c>
    </row>
    <row r="617" spans="1:6" x14ac:dyDescent="0.2">
      <c r="A617" s="63" t="s">
        <v>997</v>
      </c>
      <c r="B617" s="8" t="s">
        <v>998</v>
      </c>
      <c r="C617" s="23">
        <v>7</v>
      </c>
      <c r="D617" s="35">
        <v>45272</v>
      </c>
      <c r="E617" s="35">
        <v>45278</v>
      </c>
      <c r="F617" s="42">
        <v>11032.19</v>
      </c>
    </row>
    <row r="618" spans="1:6" x14ac:dyDescent="0.2">
      <c r="A618" s="65" t="s">
        <v>827</v>
      </c>
      <c r="B618" s="10"/>
      <c r="C618" s="29">
        <v>56</v>
      </c>
      <c r="D618" s="30">
        <v>45298</v>
      </c>
      <c r="E618" s="30">
        <v>45353</v>
      </c>
      <c r="F618" s="41">
        <v>2515029.7999999998</v>
      </c>
    </row>
    <row r="619" spans="1:6" x14ac:dyDescent="0.2">
      <c r="A619" s="67" t="s">
        <v>166</v>
      </c>
      <c r="B619" s="12"/>
      <c r="C619" s="36">
        <v>56</v>
      </c>
      <c r="D619" s="37">
        <v>45298</v>
      </c>
      <c r="E619" s="37">
        <v>45353</v>
      </c>
      <c r="F619" s="46">
        <v>589341.18999999994</v>
      </c>
    </row>
    <row r="620" spans="1:6" x14ac:dyDescent="0.2">
      <c r="A620" s="68" t="s">
        <v>174</v>
      </c>
      <c r="B620" s="2"/>
      <c r="C620" s="43">
        <v>15</v>
      </c>
      <c r="D620" s="44">
        <v>45298</v>
      </c>
      <c r="E620" s="44">
        <v>45312</v>
      </c>
      <c r="F620" s="47">
        <v>362247.19</v>
      </c>
    </row>
    <row r="621" spans="1:6" x14ac:dyDescent="0.2">
      <c r="A621" s="69" t="s">
        <v>828</v>
      </c>
      <c r="B621" s="3"/>
      <c r="C621" s="49">
        <v>8</v>
      </c>
      <c r="D621" s="50">
        <v>45298</v>
      </c>
      <c r="E621" s="50">
        <v>45305</v>
      </c>
      <c r="F621" s="52">
        <v>169630.99</v>
      </c>
    </row>
    <row r="622" spans="1:6" x14ac:dyDescent="0.2">
      <c r="A622" s="66" t="s">
        <v>999</v>
      </c>
      <c r="B622" s="11" t="s">
        <v>1000</v>
      </c>
      <c r="C622" s="32">
        <v>6</v>
      </c>
      <c r="D622" s="39">
        <v>45298</v>
      </c>
      <c r="E622" s="39">
        <v>45303</v>
      </c>
      <c r="F622" s="48">
        <v>17927.3</v>
      </c>
    </row>
    <row r="623" spans="1:6" x14ac:dyDescent="0.2">
      <c r="A623" s="63" t="s">
        <v>1001</v>
      </c>
      <c r="B623" s="8" t="s">
        <v>1002</v>
      </c>
      <c r="C623" s="23">
        <v>6</v>
      </c>
      <c r="D623" s="35">
        <v>45300</v>
      </c>
      <c r="E623" s="35">
        <v>45305</v>
      </c>
      <c r="F623" s="42">
        <v>151703.69</v>
      </c>
    </row>
    <row r="624" spans="1:6" x14ac:dyDescent="0.2">
      <c r="A624" s="69" t="s">
        <v>833</v>
      </c>
      <c r="B624" s="3"/>
      <c r="C624" s="49">
        <v>9</v>
      </c>
      <c r="D624" s="50">
        <v>45304</v>
      </c>
      <c r="E624" s="50">
        <v>45312</v>
      </c>
      <c r="F624" s="52">
        <v>192616.2</v>
      </c>
    </row>
    <row r="625" spans="1:6" x14ac:dyDescent="0.2">
      <c r="A625" s="66" t="s">
        <v>1003</v>
      </c>
      <c r="B625" s="11" t="s">
        <v>1004</v>
      </c>
      <c r="C625" s="32">
        <v>6</v>
      </c>
      <c r="D625" s="39">
        <v>45304</v>
      </c>
      <c r="E625" s="39">
        <v>45309</v>
      </c>
      <c r="F625" s="48">
        <v>20685.349999999999</v>
      </c>
    </row>
    <row r="626" spans="1:6" x14ac:dyDescent="0.2">
      <c r="A626" s="63" t="s">
        <v>1005</v>
      </c>
      <c r="B626" s="8" t="s">
        <v>1006</v>
      </c>
      <c r="C626" s="23">
        <v>7</v>
      </c>
      <c r="D626" s="35">
        <v>45306</v>
      </c>
      <c r="E626" s="35">
        <v>45312</v>
      </c>
      <c r="F626" s="42">
        <v>171930.84</v>
      </c>
    </row>
    <row r="627" spans="1:6" x14ac:dyDescent="0.2">
      <c r="A627" s="68" t="s">
        <v>181</v>
      </c>
      <c r="B627" s="2"/>
      <c r="C627" s="43">
        <v>9</v>
      </c>
      <c r="D627" s="44">
        <v>45313</v>
      </c>
      <c r="E627" s="44">
        <v>45321</v>
      </c>
      <c r="F627" s="47">
        <v>158138.39000000001</v>
      </c>
    </row>
    <row r="628" spans="1:6" x14ac:dyDescent="0.2">
      <c r="A628" s="69" t="s">
        <v>828</v>
      </c>
      <c r="B628" s="3"/>
      <c r="C628" s="49">
        <v>9</v>
      </c>
      <c r="D628" s="50">
        <v>45313</v>
      </c>
      <c r="E628" s="50">
        <v>45321</v>
      </c>
      <c r="F628" s="52">
        <v>158138.39000000001</v>
      </c>
    </row>
    <row r="629" spans="1:6" x14ac:dyDescent="0.2">
      <c r="A629" s="66" t="s">
        <v>1007</v>
      </c>
      <c r="B629" s="11" t="s">
        <v>1008</v>
      </c>
      <c r="C629" s="32">
        <v>5</v>
      </c>
      <c r="D629" s="39">
        <v>45313</v>
      </c>
      <c r="E629" s="39">
        <v>45317</v>
      </c>
      <c r="F629" s="48">
        <v>16548.28</v>
      </c>
    </row>
    <row r="630" spans="1:6" x14ac:dyDescent="0.2">
      <c r="A630" s="63" t="s">
        <v>1009</v>
      </c>
      <c r="B630" s="8" t="s">
        <v>1010</v>
      </c>
      <c r="C630" s="23">
        <v>6</v>
      </c>
      <c r="D630" s="35">
        <v>45316</v>
      </c>
      <c r="E630" s="35">
        <v>45321</v>
      </c>
      <c r="F630" s="42">
        <v>141590.10999999999</v>
      </c>
    </row>
    <row r="631" spans="1:6" x14ac:dyDescent="0.2">
      <c r="A631" s="68" t="s">
        <v>188</v>
      </c>
      <c r="B631" s="2"/>
      <c r="C631" s="43">
        <v>4</v>
      </c>
      <c r="D631" s="44">
        <v>45350</v>
      </c>
      <c r="E631" s="44">
        <v>45353</v>
      </c>
      <c r="F631" s="47">
        <v>68955.61</v>
      </c>
    </row>
    <row r="632" spans="1:6" x14ac:dyDescent="0.2">
      <c r="A632" s="69" t="s">
        <v>828</v>
      </c>
      <c r="B632" s="3"/>
      <c r="C632" s="49">
        <v>4</v>
      </c>
      <c r="D632" s="50">
        <v>45350</v>
      </c>
      <c r="E632" s="50">
        <v>45353</v>
      </c>
      <c r="F632" s="52">
        <v>68955.61</v>
      </c>
    </row>
    <row r="633" spans="1:6" x14ac:dyDescent="0.2">
      <c r="A633" s="66" t="s">
        <v>1011</v>
      </c>
      <c r="B633" s="11" t="s">
        <v>1012</v>
      </c>
      <c r="C633" s="32">
        <v>4</v>
      </c>
      <c r="D633" s="39">
        <v>45350</v>
      </c>
      <c r="E633" s="39">
        <v>45353</v>
      </c>
      <c r="F633" s="48">
        <v>60681.47</v>
      </c>
    </row>
    <row r="634" spans="1:6" x14ac:dyDescent="0.2">
      <c r="A634" s="63" t="s">
        <v>1013</v>
      </c>
      <c r="B634" s="8" t="s">
        <v>1014</v>
      </c>
      <c r="C634" s="23">
        <v>4</v>
      </c>
      <c r="D634" s="35">
        <v>45350</v>
      </c>
      <c r="E634" s="35">
        <v>45353</v>
      </c>
      <c r="F634" s="42">
        <v>8274.14</v>
      </c>
    </row>
    <row r="635" spans="1:6" x14ac:dyDescent="0.2">
      <c r="A635" s="67" t="s">
        <v>195</v>
      </c>
      <c r="B635" s="12"/>
      <c r="C635" s="36">
        <v>36</v>
      </c>
      <c r="D635" s="37">
        <v>45304</v>
      </c>
      <c r="E635" s="37">
        <v>45339</v>
      </c>
      <c r="F635" s="46">
        <v>1925688.61</v>
      </c>
    </row>
    <row r="636" spans="1:6" x14ac:dyDescent="0.2">
      <c r="A636" s="68" t="s">
        <v>196</v>
      </c>
      <c r="B636" s="2"/>
      <c r="C636" s="43">
        <v>30</v>
      </c>
      <c r="D636" s="44">
        <v>45304</v>
      </c>
      <c r="E636" s="44">
        <v>45333</v>
      </c>
      <c r="F636" s="47">
        <v>1027426.18</v>
      </c>
    </row>
    <row r="637" spans="1:6" x14ac:dyDescent="0.2">
      <c r="A637" s="69" t="s">
        <v>846</v>
      </c>
      <c r="B637" s="3"/>
      <c r="C637" s="49">
        <v>8</v>
      </c>
      <c r="D637" s="50">
        <v>45308</v>
      </c>
      <c r="E637" s="50">
        <v>45315</v>
      </c>
      <c r="F637" s="52">
        <v>252837.25</v>
      </c>
    </row>
    <row r="638" spans="1:6" x14ac:dyDescent="0.2">
      <c r="A638" s="66" t="s">
        <v>1015</v>
      </c>
      <c r="B638" s="11" t="s">
        <v>1016</v>
      </c>
      <c r="C638" s="32">
        <v>6</v>
      </c>
      <c r="D638" s="39">
        <v>45308</v>
      </c>
      <c r="E638" s="39">
        <v>45313</v>
      </c>
      <c r="F638" s="48">
        <v>30338.52</v>
      </c>
    </row>
    <row r="639" spans="1:6" x14ac:dyDescent="0.2">
      <c r="A639" s="63" t="s">
        <v>1017</v>
      </c>
      <c r="B639" s="8" t="s">
        <v>1018</v>
      </c>
      <c r="C639" s="23">
        <v>6</v>
      </c>
      <c r="D639" s="35">
        <v>45310</v>
      </c>
      <c r="E639" s="35">
        <v>45315</v>
      </c>
      <c r="F639" s="42">
        <v>222498.74</v>
      </c>
    </row>
    <row r="640" spans="1:6" x14ac:dyDescent="0.2">
      <c r="A640" s="69" t="s">
        <v>818</v>
      </c>
      <c r="B640" s="3"/>
      <c r="C640" s="49">
        <v>6</v>
      </c>
      <c r="D640" s="50">
        <v>45304</v>
      </c>
      <c r="E640" s="50">
        <v>45309</v>
      </c>
      <c r="F640" s="52">
        <v>181123.59</v>
      </c>
    </row>
    <row r="641" spans="1:6" x14ac:dyDescent="0.2">
      <c r="A641" s="66" t="s">
        <v>1019</v>
      </c>
      <c r="B641" s="11" t="s">
        <v>1020</v>
      </c>
      <c r="C641" s="32">
        <v>4</v>
      </c>
      <c r="D641" s="39">
        <v>45304</v>
      </c>
      <c r="E641" s="39">
        <v>45307</v>
      </c>
      <c r="F641" s="48">
        <v>19306.330000000002</v>
      </c>
    </row>
    <row r="642" spans="1:6" x14ac:dyDescent="0.2">
      <c r="A642" s="63" t="s">
        <v>1021</v>
      </c>
      <c r="B642" s="8" t="s">
        <v>1022</v>
      </c>
      <c r="C642" s="23">
        <v>4</v>
      </c>
      <c r="D642" s="35">
        <v>45306</v>
      </c>
      <c r="E642" s="35">
        <v>45309</v>
      </c>
      <c r="F642" s="42">
        <v>161817.26</v>
      </c>
    </row>
    <row r="643" spans="1:6" x14ac:dyDescent="0.2">
      <c r="A643" s="69" t="s">
        <v>855</v>
      </c>
      <c r="B643" s="3"/>
      <c r="C643" s="49">
        <v>6</v>
      </c>
      <c r="D643" s="50">
        <v>45308</v>
      </c>
      <c r="E643" s="50">
        <v>45313</v>
      </c>
      <c r="F643" s="52">
        <v>169630.99</v>
      </c>
    </row>
    <row r="644" spans="1:6" x14ac:dyDescent="0.2">
      <c r="A644" s="66" t="s">
        <v>1023</v>
      </c>
      <c r="B644" s="11" t="s">
        <v>1024</v>
      </c>
      <c r="C644" s="32">
        <v>4</v>
      </c>
      <c r="D644" s="39">
        <v>45308</v>
      </c>
      <c r="E644" s="39">
        <v>45311</v>
      </c>
      <c r="F644" s="48">
        <v>17927.3</v>
      </c>
    </row>
    <row r="645" spans="1:6" x14ac:dyDescent="0.2">
      <c r="A645" s="63" t="s">
        <v>1025</v>
      </c>
      <c r="B645" s="8" t="s">
        <v>1026</v>
      </c>
      <c r="C645" s="23">
        <v>4</v>
      </c>
      <c r="D645" s="35">
        <v>45310</v>
      </c>
      <c r="E645" s="35">
        <v>45313</v>
      </c>
      <c r="F645" s="42">
        <v>151703.69</v>
      </c>
    </row>
    <row r="646" spans="1:6" x14ac:dyDescent="0.2">
      <c r="A646" s="69" t="s">
        <v>1027</v>
      </c>
      <c r="B646" s="3"/>
      <c r="C646" s="49">
        <v>10</v>
      </c>
      <c r="D646" s="50">
        <v>45324</v>
      </c>
      <c r="E646" s="50">
        <v>45333</v>
      </c>
      <c r="F646" s="52">
        <v>195361.31</v>
      </c>
    </row>
    <row r="647" spans="1:6" x14ac:dyDescent="0.2">
      <c r="A647" s="66" t="s">
        <v>1028</v>
      </c>
      <c r="B647" s="11" t="s">
        <v>1026</v>
      </c>
      <c r="C647" s="32">
        <v>4</v>
      </c>
      <c r="D647" s="39">
        <v>45324</v>
      </c>
      <c r="E647" s="39">
        <v>45327</v>
      </c>
      <c r="F647" s="48">
        <v>186270.8</v>
      </c>
    </row>
    <row r="648" spans="1:6" x14ac:dyDescent="0.2">
      <c r="A648" s="63" t="s">
        <v>1029</v>
      </c>
      <c r="B648" s="8" t="s">
        <v>1024</v>
      </c>
      <c r="C648" s="23">
        <v>10</v>
      </c>
      <c r="D648" s="35">
        <v>45324</v>
      </c>
      <c r="E648" s="35">
        <v>45333</v>
      </c>
      <c r="F648" s="42">
        <v>9090.51</v>
      </c>
    </row>
    <row r="649" spans="1:6" x14ac:dyDescent="0.2">
      <c r="A649" s="69" t="s">
        <v>860</v>
      </c>
      <c r="B649" s="3"/>
      <c r="C649" s="49">
        <v>8</v>
      </c>
      <c r="D649" s="50">
        <v>45308</v>
      </c>
      <c r="E649" s="50">
        <v>45315</v>
      </c>
      <c r="F649" s="52">
        <v>228473.03</v>
      </c>
    </row>
    <row r="650" spans="1:6" x14ac:dyDescent="0.2">
      <c r="A650" s="66" t="s">
        <v>1030</v>
      </c>
      <c r="B650" s="11" t="s">
        <v>1031</v>
      </c>
      <c r="C650" s="32">
        <v>5</v>
      </c>
      <c r="D650" s="39">
        <v>45308</v>
      </c>
      <c r="E650" s="39">
        <v>45312</v>
      </c>
      <c r="F650" s="48">
        <v>26201.45</v>
      </c>
    </row>
    <row r="651" spans="1:6" x14ac:dyDescent="0.2">
      <c r="A651" s="63" t="s">
        <v>1032</v>
      </c>
      <c r="B651" s="8" t="s">
        <v>1033</v>
      </c>
      <c r="C651" s="23">
        <v>6</v>
      </c>
      <c r="D651" s="35">
        <v>45310</v>
      </c>
      <c r="E651" s="35">
        <v>45315</v>
      </c>
      <c r="F651" s="42">
        <v>202271.58</v>
      </c>
    </row>
    <row r="652" spans="1:6" x14ac:dyDescent="0.2">
      <c r="A652" s="68" t="s">
        <v>210</v>
      </c>
      <c r="B652" s="2"/>
      <c r="C652" s="43">
        <v>36</v>
      </c>
      <c r="D652" s="44">
        <v>45304</v>
      </c>
      <c r="E652" s="44">
        <v>45339</v>
      </c>
      <c r="F652" s="47">
        <v>898262.43</v>
      </c>
    </row>
    <row r="653" spans="1:6" x14ac:dyDescent="0.2">
      <c r="A653" s="69" t="s">
        <v>846</v>
      </c>
      <c r="B653" s="3"/>
      <c r="C653" s="49">
        <v>12</v>
      </c>
      <c r="D653" s="50">
        <v>45328</v>
      </c>
      <c r="E653" s="50">
        <v>45339</v>
      </c>
      <c r="F653" s="52">
        <v>252837.25</v>
      </c>
    </row>
    <row r="654" spans="1:6" x14ac:dyDescent="0.2">
      <c r="A654" s="66" t="s">
        <v>1034</v>
      </c>
      <c r="B654" s="11" t="s">
        <v>1035</v>
      </c>
      <c r="C654" s="32">
        <v>6</v>
      </c>
      <c r="D654" s="39">
        <v>45328</v>
      </c>
      <c r="E654" s="39">
        <v>45333</v>
      </c>
      <c r="F654" s="48">
        <v>222498.74</v>
      </c>
    </row>
    <row r="655" spans="1:6" x14ac:dyDescent="0.2">
      <c r="A655" s="63" t="s">
        <v>1036</v>
      </c>
      <c r="B655" s="8" t="s">
        <v>1037</v>
      </c>
      <c r="C655" s="23">
        <v>6</v>
      </c>
      <c r="D655" s="35">
        <v>45334</v>
      </c>
      <c r="E655" s="35">
        <v>45339</v>
      </c>
      <c r="F655" s="42">
        <v>30338.52</v>
      </c>
    </row>
    <row r="656" spans="1:6" x14ac:dyDescent="0.2">
      <c r="A656" s="69" t="s">
        <v>818</v>
      </c>
      <c r="B656" s="3"/>
      <c r="C656" s="49">
        <v>6</v>
      </c>
      <c r="D656" s="50">
        <v>45304</v>
      </c>
      <c r="E656" s="50">
        <v>45309</v>
      </c>
      <c r="F656" s="52">
        <v>181123.59</v>
      </c>
    </row>
    <row r="657" spans="1:6" x14ac:dyDescent="0.2">
      <c r="A657" s="66" t="s">
        <v>1038</v>
      </c>
      <c r="B657" s="11" t="s">
        <v>1039</v>
      </c>
      <c r="C657" s="32">
        <v>4</v>
      </c>
      <c r="D657" s="39">
        <v>45304</v>
      </c>
      <c r="E657" s="39">
        <v>45307</v>
      </c>
      <c r="F657" s="48">
        <v>19306.330000000002</v>
      </c>
    </row>
    <row r="658" spans="1:6" x14ac:dyDescent="0.2">
      <c r="A658" s="63" t="s">
        <v>1040</v>
      </c>
      <c r="B658" s="8" t="s">
        <v>1041</v>
      </c>
      <c r="C658" s="23">
        <v>4</v>
      </c>
      <c r="D658" s="35">
        <v>45306</v>
      </c>
      <c r="E658" s="35">
        <v>45309</v>
      </c>
      <c r="F658" s="42">
        <v>161817.26</v>
      </c>
    </row>
    <row r="659" spans="1:6" x14ac:dyDescent="0.2">
      <c r="A659" s="69" t="s">
        <v>855</v>
      </c>
      <c r="B659" s="3"/>
      <c r="C659" s="49">
        <v>11</v>
      </c>
      <c r="D659" s="50">
        <v>45328</v>
      </c>
      <c r="E659" s="50">
        <v>45338</v>
      </c>
      <c r="F659" s="52">
        <v>235828.56</v>
      </c>
    </row>
    <row r="660" spans="1:6" x14ac:dyDescent="0.2">
      <c r="A660" s="66" t="s">
        <v>1042</v>
      </c>
      <c r="B660" s="11" t="s">
        <v>1043</v>
      </c>
      <c r="C660" s="32">
        <v>6</v>
      </c>
      <c r="D660" s="39">
        <v>45328</v>
      </c>
      <c r="E660" s="39">
        <v>45333</v>
      </c>
      <c r="F660" s="48">
        <v>212385.16</v>
      </c>
    </row>
    <row r="661" spans="1:6" x14ac:dyDescent="0.2">
      <c r="A661" s="63" t="s">
        <v>1044</v>
      </c>
      <c r="B661" s="8" t="s">
        <v>1045</v>
      </c>
      <c r="C661" s="23">
        <v>5</v>
      </c>
      <c r="D661" s="35">
        <v>45334</v>
      </c>
      <c r="E661" s="35">
        <v>45338</v>
      </c>
      <c r="F661" s="42">
        <v>23443.4</v>
      </c>
    </row>
    <row r="662" spans="1:6" x14ac:dyDescent="0.2">
      <c r="A662" s="69" t="s">
        <v>860</v>
      </c>
      <c r="B662" s="3"/>
      <c r="C662" s="49">
        <v>11</v>
      </c>
      <c r="D662" s="50">
        <v>45328</v>
      </c>
      <c r="E662" s="50">
        <v>45338</v>
      </c>
      <c r="F662" s="52">
        <v>228473.03</v>
      </c>
    </row>
    <row r="663" spans="1:6" x14ac:dyDescent="0.2">
      <c r="A663" s="66" t="s">
        <v>1046</v>
      </c>
      <c r="B663" s="11" t="s">
        <v>1047</v>
      </c>
      <c r="C663" s="32">
        <v>6</v>
      </c>
      <c r="D663" s="39">
        <v>45328</v>
      </c>
      <c r="E663" s="39">
        <v>45333</v>
      </c>
      <c r="F663" s="48">
        <v>202271.58</v>
      </c>
    </row>
    <row r="664" spans="1:6" x14ac:dyDescent="0.2">
      <c r="A664" s="63" t="s">
        <v>1048</v>
      </c>
      <c r="B664" s="8" t="s">
        <v>1049</v>
      </c>
      <c r="C664" s="23">
        <v>5</v>
      </c>
      <c r="D664" s="35">
        <v>45334</v>
      </c>
      <c r="E664" s="35">
        <v>45338</v>
      </c>
      <c r="F664" s="42">
        <v>26201.45</v>
      </c>
    </row>
    <row r="665" spans="1:6" x14ac:dyDescent="0.2">
      <c r="A665" s="65" t="s">
        <v>881</v>
      </c>
      <c r="B665" s="10"/>
      <c r="C665" s="29">
        <v>54</v>
      </c>
      <c r="D665" s="30">
        <v>45334</v>
      </c>
      <c r="E665" s="30">
        <v>45387</v>
      </c>
      <c r="F665" s="41">
        <v>2547483.91</v>
      </c>
    </row>
    <row r="666" spans="1:6" x14ac:dyDescent="0.2">
      <c r="A666" s="67" t="s">
        <v>166</v>
      </c>
      <c r="B666" s="12"/>
      <c r="C666" s="36">
        <v>52</v>
      </c>
      <c r="D666" s="37">
        <v>45334</v>
      </c>
      <c r="E666" s="37">
        <v>45385</v>
      </c>
      <c r="F666" s="46">
        <v>1734160.64</v>
      </c>
    </row>
    <row r="667" spans="1:6" x14ac:dyDescent="0.2">
      <c r="A667" s="68" t="s">
        <v>174</v>
      </c>
      <c r="B667" s="2"/>
      <c r="C667" s="43">
        <v>42</v>
      </c>
      <c r="D667" s="44">
        <v>45334</v>
      </c>
      <c r="E667" s="44">
        <v>45375</v>
      </c>
      <c r="F667" s="47">
        <v>674844.43</v>
      </c>
    </row>
    <row r="668" spans="1:6" x14ac:dyDescent="0.2">
      <c r="A668" s="69" t="s">
        <v>882</v>
      </c>
      <c r="B668" s="3"/>
      <c r="C668" s="49">
        <v>13</v>
      </c>
      <c r="D668" s="50">
        <v>45345</v>
      </c>
      <c r="E668" s="50">
        <v>45357</v>
      </c>
      <c r="F668" s="52">
        <v>339982.88</v>
      </c>
    </row>
    <row r="669" spans="1:6" x14ac:dyDescent="0.2">
      <c r="A669" s="66" t="s">
        <v>1050</v>
      </c>
      <c r="B669" s="11" t="s">
        <v>1051</v>
      </c>
      <c r="C669" s="32">
        <v>3</v>
      </c>
      <c r="D669" s="39">
        <v>45345</v>
      </c>
      <c r="E669" s="39">
        <v>45347</v>
      </c>
      <c r="F669" s="48">
        <v>30338.52</v>
      </c>
    </row>
    <row r="670" spans="1:6" x14ac:dyDescent="0.2">
      <c r="A670" s="63" t="s">
        <v>1052</v>
      </c>
      <c r="B670" s="8" t="s">
        <v>1053</v>
      </c>
      <c r="C670" s="23">
        <v>9</v>
      </c>
      <c r="D670" s="35">
        <v>45349</v>
      </c>
      <c r="E670" s="35">
        <v>45357</v>
      </c>
      <c r="F670" s="42">
        <v>309644.36</v>
      </c>
    </row>
    <row r="671" spans="1:6" x14ac:dyDescent="0.2">
      <c r="A671" s="69" t="s">
        <v>887</v>
      </c>
      <c r="B671" s="3"/>
      <c r="C671" s="49">
        <v>42</v>
      </c>
      <c r="D671" s="50">
        <v>45334</v>
      </c>
      <c r="E671" s="50">
        <v>45375</v>
      </c>
      <c r="F671" s="52">
        <v>334861.55</v>
      </c>
    </row>
    <row r="672" spans="1:6" x14ac:dyDescent="0.2">
      <c r="A672" s="66" t="s">
        <v>1054</v>
      </c>
      <c r="B672" s="11" t="s">
        <v>1055</v>
      </c>
      <c r="C672" s="32">
        <v>8</v>
      </c>
      <c r="D672" s="39">
        <v>45334</v>
      </c>
      <c r="E672" s="39">
        <v>45341</v>
      </c>
      <c r="F672" s="48">
        <v>273066.63</v>
      </c>
    </row>
    <row r="673" spans="1:6" x14ac:dyDescent="0.2">
      <c r="A673" s="66" t="s">
        <v>1056</v>
      </c>
      <c r="B673" s="11" t="s">
        <v>1057</v>
      </c>
      <c r="C673" s="32">
        <v>2</v>
      </c>
      <c r="D673" s="39">
        <v>45340</v>
      </c>
      <c r="E673" s="39">
        <v>45341</v>
      </c>
      <c r="F673" s="48">
        <v>27319.33</v>
      </c>
    </row>
    <row r="674" spans="1:6" x14ac:dyDescent="0.2">
      <c r="A674" s="63" t="s">
        <v>1058</v>
      </c>
      <c r="B674" s="8" t="s">
        <v>1059</v>
      </c>
      <c r="C674" s="23">
        <v>14</v>
      </c>
      <c r="D674" s="35">
        <v>45362</v>
      </c>
      <c r="E674" s="35">
        <v>45375</v>
      </c>
      <c r="F674" s="42">
        <v>34475.589999999997</v>
      </c>
    </row>
    <row r="675" spans="1:6" x14ac:dyDescent="0.2">
      <c r="A675" s="68" t="s">
        <v>181</v>
      </c>
      <c r="B675" s="2"/>
      <c r="C675" s="43">
        <v>42</v>
      </c>
      <c r="D675" s="44">
        <v>45342</v>
      </c>
      <c r="E675" s="44">
        <v>45383</v>
      </c>
      <c r="F675" s="47">
        <v>815871.65</v>
      </c>
    </row>
    <row r="676" spans="1:6" x14ac:dyDescent="0.2">
      <c r="A676" s="69" t="s">
        <v>882</v>
      </c>
      <c r="B676" s="3"/>
      <c r="C676" s="49">
        <v>14</v>
      </c>
      <c r="D676" s="50">
        <v>45348</v>
      </c>
      <c r="E676" s="50">
        <v>45361</v>
      </c>
      <c r="F676" s="52">
        <v>160896.43</v>
      </c>
    </row>
    <row r="677" spans="1:6" x14ac:dyDescent="0.2">
      <c r="A677" s="66" t="s">
        <v>1060</v>
      </c>
      <c r="B677" s="11" t="s">
        <v>1061</v>
      </c>
      <c r="C677" s="32">
        <v>2</v>
      </c>
      <c r="D677" s="39">
        <v>45348</v>
      </c>
      <c r="E677" s="39">
        <v>45349</v>
      </c>
      <c r="F677" s="48">
        <v>19306.330000000002</v>
      </c>
    </row>
    <row r="678" spans="1:6" x14ac:dyDescent="0.2">
      <c r="A678" s="63" t="s">
        <v>1062</v>
      </c>
      <c r="B678" s="8" t="s">
        <v>1063</v>
      </c>
      <c r="C678" s="23">
        <v>4</v>
      </c>
      <c r="D678" s="35">
        <v>45358</v>
      </c>
      <c r="E678" s="35">
        <v>45361</v>
      </c>
      <c r="F678" s="42">
        <v>141590.10999999999</v>
      </c>
    </row>
    <row r="679" spans="1:6" x14ac:dyDescent="0.2">
      <c r="A679" s="69" t="s">
        <v>1064</v>
      </c>
      <c r="B679" s="3"/>
      <c r="C679" s="49">
        <v>3</v>
      </c>
      <c r="D679" s="50">
        <v>45373</v>
      </c>
      <c r="E679" s="50">
        <v>45375</v>
      </c>
      <c r="F679" s="52">
        <v>84943.23</v>
      </c>
    </row>
    <row r="680" spans="1:6" x14ac:dyDescent="0.2">
      <c r="A680" s="63" t="s">
        <v>1065</v>
      </c>
      <c r="B680" s="8" t="s">
        <v>1063</v>
      </c>
      <c r="C680" s="23">
        <v>3</v>
      </c>
      <c r="D680" s="35">
        <v>45373</v>
      </c>
      <c r="E680" s="35">
        <v>45375</v>
      </c>
      <c r="F680" s="42">
        <v>84943.23</v>
      </c>
    </row>
    <row r="681" spans="1:6" x14ac:dyDescent="0.2">
      <c r="A681" s="69" t="s">
        <v>833</v>
      </c>
      <c r="B681" s="3"/>
      <c r="C681" s="49">
        <v>7</v>
      </c>
      <c r="D681" s="50">
        <v>45342</v>
      </c>
      <c r="E681" s="50">
        <v>45348</v>
      </c>
      <c r="F681" s="52">
        <v>265050.75</v>
      </c>
    </row>
    <row r="682" spans="1:6" x14ac:dyDescent="0.2">
      <c r="A682" s="66" t="s">
        <v>1066</v>
      </c>
      <c r="B682" s="11" t="s">
        <v>1067</v>
      </c>
      <c r="C682" s="32">
        <v>7</v>
      </c>
      <c r="D682" s="39">
        <v>45342</v>
      </c>
      <c r="E682" s="39">
        <v>45348</v>
      </c>
      <c r="F682" s="48">
        <v>238849.31</v>
      </c>
    </row>
    <row r="683" spans="1:6" x14ac:dyDescent="0.2">
      <c r="A683" s="63" t="s">
        <v>1068</v>
      </c>
      <c r="B683" s="8" t="s">
        <v>1069</v>
      </c>
      <c r="C683" s="23">
        <v>3</v>
      </c>
      <c r="D683" s="35">
        <v>45342</v>
      </c>
      <c r="E683" s="35">
        <v>45344</v>
      </c>
      <c r="F683" s="42">
        <v>26201.45</v>
      </c>
    </row>
    <row r="684" spans="1:6" x14ac:dyDescent="0.2">
      <c r="A684" s="69" t="s">
        <v>887</v>
      </c>
      <c r="B684" s="3"/>
      <c r="C684" s="49">
        <v>22</v>
      </c>
      <c r="D684" s="50">
        <v>45362</v>
      </c>
      <c r="E684" s="50">
        <v>45383</v>
      </c>
      <c r="F684" s="52">
        <v>304981.23</v>
      </c>
    </row>
    <row r="685" spans="1:6" x14ac:dyDescent="0.2">
      <c r="A685" s="66" t="s">
        <v>1070</v>
      </c>
      <c r="B685" s="11" t="s">
        <v>1071</v>
      </c>
      <c r="C685" s="32">
        <v>14</v>
      </c>
      <c r="D685" s="39">
        <v>45362</v>
      </c>
      <c r="E685" s="39">
        <v>45375</v>
      </c>
      <c r="F685" s="48">
        <v>252839.48</v>
      </c>
    </row>
    <row r="686" spans="1:6" x14ac:dyDescent="0.2">
      <c r="A686" s="66" t="s">
        <v>1072</v>
      </c>
      <c r="B686" s="11" t="s">
        <v>1073</v>
      </c>
      <c r="C686" s="32">
        <v>7</v>
      </c>
      <c r="D686" s="39">
        <v>45373</v>
      </c>
      <c r="E686" s="39">
        <v>45379</v>
      </c>
      <c r="F686" s="48">
        <v>24822.42</v>
      </c>
    </row>
    <row r="687" spans="1:6" x14ac:dyDescent="0.2">
      <c r="A687" s="63" t="s">
        <v>1074</v>
      </c>
      <c r="B687" s="8" t="s">
        <v>1075</v>
      </c>
      <c r="C687" s="23">
        <v>2</v>
      </c>
      <c r="D687" s="35">
        <v>45382</v>
      </c>
      <c r="E687" s="35">
        <v>45383</v>
      </c>
      <c r="F687" s="42">
        <v>27319.33</v>
      </c>
    </row>
    <row r="688" spans="1:6" x14ac:dyDescent="0.2">
      <c r="A688" s="68" t="s">
        <v>188</v>
      </c>
      <c r="B688" s="2"/>
      <c r="C688" s="43">
        <v>13</v>
      </c>
      <c r="D688" s="44">
        <v>45373</v>
      </c>
      <c r="E688" s="44">
        <v>45385</v>
      </c>
      <c r="F688" s="47">
        <v>243444.57</v>
      </c>
    </row>
    <row r="689" spans="1:6" x14ac:dyDescent="0.2">
      <c r="A689" s="69" t="s">
        <v>882</v>
      </c>
      <c r="B689" s="3"/>
      <c r="C689" s="49">
        <v>11</v>
      </c>
      <c r="D689" s="50">
        <v>45373</v>
      </c>
      <c r="E689" s="50">
        <v>45383</v>
      </c>
      <c r="F689" s="52">
        <v>141390.17000000001</v>
      </c>
    </row>
    <row r="690" spans="1:6" x14ac:dyDescent="0.2">
      <c r="A690" s="66" t="s">
        <v>1076</v>
      </c>
      <c r="B690" s="11" t="s">
        <v>1077</v>
      </c>
      <c r="C690" s="32">
        <v>4</v>
      </c>
      <c r="D690" s="39">
        <v>45373</v>
      </c>
      <c r="E690" s="39">
        <v>45376</v>
      </c>
      <c r="F690" s="48">
        <v>127599.94</v>
      </c>
    </row>
    <row r="691" spans="1:6" x14ac:dyDescent="0.2">
      <c r="A691" s="63" t="s">
        <v>1078</v>
      </c>
      <c r="B691" s="8" t="s">
        <v>1079</v>
      </c>
      <c r="C691" s="23">
        <v>2</v>
      </c>
      <c r="D691" s="35">
        <v>45382</v>
      </c>
      <c r="E691" s="35">
        <v>45383</v>
      </c>
      <c r="F691" s="42">
        <v>13790.23</v>
      </c>
    </row>
    <row r="692" spans="1:6" x14ac:dyDescent="0.2">
      <c r="A692" s="69" t="s">
        <v>833</v>
      </c>
      <c r="B692" s="3"/>
      <c r="C692" s="49">
        <v>9</v>
      </c>
      <c r="D692" s="50">
        <v>45377</v>
      </c>
      <c r="E692" s="50">
        <v>45385</v>
      </c>
      <c r="F692" s="52">
        <v>102054.39999999999</v>
      </c>
    </row>
    <row r="693" spans="1:6" x14ac:dyDescent="0.2">
      <c r="A693" s="66" t="s">
        <v>1080</v>
      </c>
      <c r="B693" s="11" t="s">
        <v>1081</v>
      </c>
      <c r="C693" s="32">
        <v>3</v>
      </c>
      <c r="D693" s="39">
        <v>45377</v>
      </c>
      <c r="E693" s="39">
        <v>45379</v>
      </c>
      <c r="F693" s="48">
        <v>91022.21</v>
      </c>
    </row>
    <row r="694" spans="1:6" x14ac:dyDescent="0.2">
      <c r="A694" s="63" t="s">
        <v>1082</v>
      </c>
      <c r="B694" s="8" t="s">
        <v>1083</v>
      </c>
      <c r="C694" s="23">
        <v>2</v>
      </c>
      <c r="D694" s="35">
        <v>45384</v>
      </c>
      <c r="E694" s="35">
        <v>45385</v>
      </c>
      <c r="F694" s="42">
        <v>11032.19</v>
      </c>
    </row>
    <row r="695" spans="1:6" x14ac:dyDescent="0.2">
      <c r="A695" s="67" t="s">
        <v>224</v>
      </c>
      <c r="B695" s="12"/>
      <c r="C695" s="36">
        <v>38</v>
      </c>
      <c r="D695" s="37">
        <v>45350</v>
      </c>
      <c r="E695" s="37">
        <v>45387</v>
      </c>
      <c r="F695" s="46">
        <v>813323.27</v>
      </c>
    </row>
    <row r="696" spans="1:6" x14ac:dyDescent="0.2">
      <c r="A696" s="68" t="s">
        <v>196</v>
      </c>
      <c r="B696" s="2"/>
      <c r="C696" s="43">
        <v>38</v>
      </c>
      <c r="D696" s="44">
        <v>45350</v>
      </c>
      <c r="E696" s="44">
        <v>45387</v>
      </c>
      <c r="F696" s="47">
        <v>813323.27</v>
      </c>
    </row>
    <row r="697" spans="1:6" x14ac:dyDescent="0.2">
      <c r="A697" s="69" t="s">
        <v>916</v>
      </c>
      <c r="B697" s="3"/>
      <c r="C697" s="49">
        <v>14</v>
      </c>
      <c r="D697" s="50">
        <v>45350</v>
      </c>
      <c r="E697" s="50">
        <v>45363</v>
      </c>
      <c r="F697" s="52">
        <v>73372.929999999993</v>
      </c>
    </row>
    <row r="698" spans="1:6" x14ac:dyDescent="0.2">
      <c r="A698" s="66" t="s">
        <v>1084</v>
      </c>
      <c r="B698" s="11" t="s">
        <v>1085</v>
      </c>
      <c r="C698" s="32">
        <v>2</v>
      </c>
      <c r="D698" s="39">
        <v>45350</v>
      </c>
      <c r="E698" s="39">
        <v>45351</v>
      </c>
      <c r="F698" s="48">
        <v>2758.05</v>
      </c>
    </row>
    <row r="699" spans="1:6" x14ac:dyDescent="0.2">
      <c r="A699" s="63" t="s">
        <v>1086</v>
      </c>
      <c r="B699" s="8" t="s">
        <v>1087</v>
      </c>
      <c r="C699" s="23">
        <v>2</v>
      </c>
      <c r="D699" s="35">
        <v>45362</v>
      </c>
      <c r="E699" s="35">
        <v>45363</v>
      </c>
      <c r="F699" s="42">
        <v>70614.89</v>
      </c>
    </row>
    <row r="700" spans="1:6" x14ac:dyDescent="0.2">
      <c r="A700" s="69" t="s">
        <v>921</v>
      </c>
      <c r="B700" s="3"/>
      <c r="C700" s="49">
        <v>15</v>
      </c>
      <c r="D700" s="50">
        <v>45367</v>
      </c>
      <c r="E700" s="50">
        <v>45381</v>
      </c>
      <c r="F700" s="52">
        <v>348708.68</v>
      </c>
    </row>
    <row r="701" spans="1:6" x14ac:dyDescent="0.2">
      <c r="A701" s="66" t="s">
        <v>1088</v>
      </c>
      <c r="B701" s="11" t="s">
        <v>1089</v>
      </c>
      <c r="C701" s="32">
        <v>6</v>
      </c>
      <c r="D701" s="39">
        <v>45367</v>
      </c>
      <c r="E701" s="39">
        <v>45372</v>
      </c>
      <c r="F701" s="48">
        <v>337676.49</v>
      </c>
    </row>
    <row r="702" spans="1:6" x14ac:dyDescent="0.2">
      <c r="A702" s="63" t="s">
        <v>1090</v>
      </c>
      <c r="B702" s="8" t="s">
        <v>1091</v>
      </c>
      <c r="C702" s="23">
        <v>2</v>
      </c>
      <c r="D702" s="35">
        <v>45380</v>
      </c>
      <c r="E702" s="35">
        <v>45381</v>
      </c>
      <c r="F702" s="42">
        <v>11032.19</v>
      </c>
    </row>
    <row r="703" spans="1:6" x14ac:dyDescent="0.2">
      <c r="A703" s="69" t="s">
        <v>926</v>
      </c>
      <c r="B703" s="3"/>
      <c r="C703" s="49">
        <v>8</v>
      </c>
      <c r="D703" s="50">
        <v>45380</v>
      </c>
      <c r="E703" s="50">
        <v>45387</v>
      </c>
      <c r="F703" s="52">
        <v>155074.38</v>
      </c>
    </row>
    <row r="704" spans="1:6" x14ac:dyDescent="0.2">
      <c r="A704" s="66" t="s">
        <v>1092</v>
      </c>
      <c r="B704" s="11" t="s">
        <v>1093</v>
      </c>
      <c r="C704" s="32">
        <v>3</v>
      </c>
      <c r="D704" s="39">
        <v>45380</v>
      </c>
      <c r="E704" s="39">
        <v>45382</v>
      </c>
      <c r="F704" s="48">
        <v>149558.28</v>
      </c>
    </row>
    <row r="705" spans="1:6" x14ac:dyDescent="0.2">
      <c r="A705" s="63" t="s">
        <v>1094</v>
      </c>
      <c r="B705" s="8" t="s">
        <v>1095</v>
      </c>
      <c r="C705" s="23">
        <v>2</v>
      </c>
      <c r="D705" s="35">
        <v>45386</v>
      </c>
      <c r="E705" s="35">
        <v>45387</v>
      </c>
      <c r="F705" s="42">
        <v>5516.09</v>
      </c>
    </row>
    <row r="706" spans="1:6" x14ac:dyDescent="0.2">
      <c r="A706" s="69" t="s">
        <v>1096</v>
      </c>
      <c r="B706" s="3"/>
      <c r="C706" s="49">
        <v>30</v>
      </c>
      <c r="D706" s="50">
        <v>45350</v>
      </c>
      <c r="E706" s="50">
        <v>45379</v>
      </c>
      <c r="F706" s="52">
        <v>236167.28</v>
      </c>
    </row>
    <row r="707" spans="1:6" x14ac:dyDescent="0.2">
      <c r="A707" s="66" t="s">
        <v>1097</v>
      </c>
      <c r="B707" s="11" t="s">
        <v>1098</v>
      </c>
      <c r="C707" s="32">
        <v>30</v>
      </c>
      <c r="D707" s="39">
        <v>45350</v>
      </c>
      <c r="E707" s="39">
        <v>45379</v>
      </c>
      <c r="F707" s="48">
        <v>100407.03999999999</v>
      </c>
    </row>
    <row r="708" spans="1:6" x14ac:dyDescent="0.2">
      <c r="A708" s="63" t="s">
        <v>1099</v>
      </c>
      <c r="B708" s="8" t="s">
        <v>1100</v>
      </c>
      <c r="C708" s="23">
        <v>5</v>
      </c>
      <c r="D708" s="35">
        <v>45362</v>
      </c>
      <c r="E708" s="35">
        <v>45366</v>
      </c>
      <c r="F708" s="42">
        <v>135760.24</v>
      </c>
    </row>
    <row r="709" spans="1:6" x14ac:dyDescent="0.2">
      <c r="A709" s="65" t="s">
        <v>936</v>
      </c>
      <c r="B709" s="10"/>
      <c r="C709" s="29">
        <v>202</v>
      </c>
      <c r="D709" s="30">
        <v>45383</v>
      </c>
      <c r="E709" s="30">
        <v>45584</v>
      </c>
      <c r="F709" s="41">
        <v>3477831.24</v>
      </c>
    </row>
    <row r="710" spans="1:6" x14ac:dyDescent="0.2">
      <c r="A710" s="67" t="s">
        <v>166</v>
      </c>
      <c r="B710" s="12"/>
      <c r="C710" s="36">
        <v>202</v>
      </c>
      <c r="D710" s="37">
        <v>45383</v>
      </c>
      <c r="E710" s="37">
        <v>45584</v>
      </c>
      <c r="F710" s="46">
        <v>2868577.31</v>
      </c>
    </row>
    <row r="711" spans="1:6" x14ac:dyDescent="0.2">
      <c r="A711" s="68" t="s">
        <v>210</v>
      </c>
      <c r="B711" s="2"/>
      <c r="C711" s="43">
        <v>14</v>
      </c>
      <c r="D711" s="44">
        <v>45532</v>
      </c>
      <c r="E711" s="44">
        <v>45545</v>
      </c>
      <c r="F711" s="47">
        <v>787159.69</v>
      </c>
    </row>
    <row r="712" spans="1:6" x14ac:dyDescent="0.2">
      <c r="A712" s="69" t="s">
        <v>1101</v>
      </c>
      <c r="B712" s="3"/>
      <c r="C712" s="49">
        <v>14</v>
      </c>
      <c r="D712" s="50">
        <v>45532</v>
      </c>
      <c r="E712" s="50">
        <v>45545</v>
      </c>
      <c r="F712" s="52">
        <v>787159.69</v>
      </c>
    </row>
    <row r="713" spans="1:6" x14ac:dyDescent="0.2">
      <c r="A713" s="66" t="s">
        <v>1102</v>
      </c>
      <c r="B713" s="11" t="s">
        <v>1103</v>
      </c>
      <c r="C713" s="32">
        <v>14</v>
      </c>
      <c r="D713" s="39">
        <v>45532</v>
      </c>
      <c r="E713" s="39">
        <v>45545</v>
      </c>
      <c r="F713" s="48">
        <v>776455.53</v>
      </c>
    </row>
    <row r="714" spans="1:6" x14ac:dyDescent="0.2">
      <c r="A714" s="63" t="s">
        <v>1104</v>
      </c>
      <c r="B714" s="8" t="s">
        <v>1105</v>
      </c>
      <c r="C714" s="23">
        <v>6</v>
      </c>
      <c r="D714" s="35">
        <v>45532</v>
      </c>
      <c r="E714" s="35">
        <v>45537</v>
      </c>
      <c r="F714" s="42">
        <v>10704.16</v>
      </c>
    </row>
    <row r="715" spans="1:6" x14ac:dyDescent="0.2">
      <c r="A715" s="68" t="s">
        <v>188</v>
      </c>
      <c r="B715" s="2"/>
      <c r="C715" s="43">
        <v>7</v>
      </c>
      <c r="D715" s="44">
        <v>45383</v>
      </c>
      <c r="E715" s="44">
        <v>45389</v>
      </c>
      <c r="F715" s="47">
        <v>211066.68</v>
      </c>
    </row>
    <row r="716" spans="1:6" x14ac:dyDescent="0.2">
      <c r="A716" s="69" t="s">
        <v>887</v>
      </c>
      <c r="B716" s="3"/>
      <c r="C716" s="49">
        <v>7</v>
      </c>
      <c r="D716" s="50">
        <v>45383</v>
      </c>
      <c r="E716" s="50">
        <v>45389</v>
      </c>
      <c r="F716" s="52">
        <v>211066.68</v>
      </c>
    </row>
    <row r="717" spans="1:6" x14ac:dyDescent="0.2">
      <c r="A717" s="66" t="s">
        <v>1106</v>
      </c>
      <c r="B717" s="11" t="s">
        <v>1107</v>
      </c>
      <c r="C717" s="32">
        <v>3</v>
      </c>
      <c r="D717" s="39">
        <v>45383</v>
      </c>
      <c r="E717" s="39">
        <v>45385</v>
      </c>
      <c r="F717" s="48">
        <v>194518.39999999999</v>
      </c>
    </row>
    <row r="718" spans="1:6" x14ac:dyDescent="0.2">
      <c r="A718" s="63" t="s">
        <v>1108</v>
      </c>
      <c r="B718" s="8" t="s">
        <v>1109</v>
      </c>
      <c r="C718" s="23">
        <v>2</v>
      </c>
      <c r="D718" s="35">
        <v>45388</v>
      </c>
      <c r="E718" s="35">
        <v>45389</v>
      </c>
      <c r="F718" s="42">
        <v>16548.28</v>
      </c>
    </row>
    <row r="719" spans="1:6" x14ac:dyDescent="0.2">
      <c r="A719" s="68" t="s">
        <v>945</v>
      </c>
      <c r="B719" s="2"/>
      <c r="C719" s="43">
        <v>40</v>
      </c>
      <c r="D719" s="44">
        <v>45545</v>
      </c>
      <c r="E719" s="44">
        <v>45584</v>
      </c>
      <c r="F719" s="47">
        <v>1870350.94</v>
      </c>
    </row>
    <row r="720" spans="1:6" x14ac:dyDescent="0.2">
      <c r="A720" s="69" t="s">
        <v>1110</v>
      </c>
      <c r="B720" s="3"/>
      <c r="C720" s="49">
        <v>20</v>
      </c>
      <c r="D720" s="50">
        <v>45545</v>
      </c>
      <c r="E720" s="50">
        <v>45564</v>
      </c>
      <c r="F720" s="52">
        <v>935175.47</v>
      </c>
    </row>
    <row r="721" spans="1:6" x14ac:dyDescent="0.2">
      <c r="A721" s="66" t="s">
        <v>1111</v>
      </c>
      <c r="B721" s="11" t="s">
        <v>1112</v>
      </c>
      <c r="C721" s="32">
        <v>17</v>
      </c>
      <c r="D721" s="39">
        <v>45545</v>
      </c>
      <c r="E721" s="39">
        <v>45561</v>
      </c>
      <c r="F721" s="48">
        <v>890899.5</v>
      </c>
    </row>
    <row r="722" spans="1:6" x14ac:dyDescent="0.2">
      <c r="A722" s="63" t="s">
        <v>1113</v>
      </c>
      <c r="B722" s="8" t="s">
        <v>1114</v>
      </c>
      <c r="C722" s="23">
        <v>20</v>
      </c>
      <c r="D722" s="35">
        <v>45545</v>
      </c>
      <c r="E722" s="35">
        <v>45564</v>
      </c>
      <c r="F722" s="42">
        <v>44275.97</v>
      </c>
    </row>
    <row r="723" spans="1:6" x14ac:dyDescent="0.2">
      <c r="A723" s="69" t="s">
        <v>1115</v>
      </c>
      <c r="B723" s="3"/>
      <c r="C723" s="49">
        <v>40</v>
      </c>
      <c r="D723" s="50">
        <v>45545</v>
      </c>
      <c r="E723" s="50">
        <v>45584</v>
      </c>
      <c r="F723" s="52">
        <v>935175.47</v>
      </c>
    </row>
    <row r="724" spans="1:6" x14ac:dyDescent="0.2">
      <c r="A724" s="66" t="s">
        <v>1116</v>
      </c>
      <c r="B724" s="11" t="s">
        <v>1117</v>
      </c>
      <c r="C724" s="32">
        <v>17</v>
      </c>
      <c r="D724" s="39">
        <v>45545</v>
      </c>
      <c r="E724" s="39">
        <v>45561</v>
      </c>
      <c r="F724" s="48">
        <v>890899.5</v>
      </c>
    </row>
    <row r="725" spans="1:6" x14ac:dyDescent="0.2">
      <c r="A725" s="63" t="s">
        <v>1118</v>
      </c>
      <c r="B725" s="8" t="s">
        <v>1119</v>
      </c>
      <c r="C725" s="23">
        <v>20</v>
      </c>
      <c r="D725" s="35">
        <v>45565</v>
      </c>
      <c r="E725" s="35">
        <v>45584</v>
      </c>
      <c r="F725" s="42">
        <v>44275.97</v>
      </c>
    </row>
    <row r="726" spans="1:6" x14ac:dyDescent="0.2">
      <c r="A726" s="67" t="s">
        <v>224</v>
      </c>
      <c r="B726" s="12"/>
      <c r="C726" s="36">
        <v>11</v>
      </c>
      <c r="D726" s="37">
        <v>45447</v>
      </c>
      <c r="E726" s="37">
        <v>45457</v>
      </c>
      <c r="F726" s="46">
        <v>609253.93000000005</v>
      </c>
    </row>
    <row r="727" spans="1:6" x14ac:dyDescent="0.2">
      <c r="A727" s="68" t="s">
        <v>196</v>
      </c>
      <c r="B727" s="2"/>
      <c r="C727" s="43">
        <v>11</v>
      </c>
      <c r="D727" s="44">
        <v>45447</v>
      </c>
      <c r="E727" s="44">
        <v>45457</v>
      </c>
      <c r="F727" s="47">
        <v>609253.93000000005</v>
      </c>
    </row>
    <row r="728" spans="1:6" x14ac:dyDescent="0.2">
      <c r="A728" s="69" t="s">
        <v>1120</v>
      </c>
      <c r="B728" s="3"/>
      <c r="C728" s="49">
        <v>2</v>
      </c>
      <c r="D728" s="50">
        <v>45447</v>
      </c>
      <c r="E728" s="50">
        <v>45448</v>
      </c>
      <c r="F728" s="52">
        <v>18953.490000000002</v>
      </c>
    </row>
    <row r="729" spans="1:6" x14ac:dyDescent="0.2">
      <c r="A729" s="66" t="s">
        <v>1121</v>
      </c>
      <c r="B729" s="11" t="s">
        <v>1093</v>
      </c>
      <c r="C729" s="32">
        <v>2</v>
      </c>
      <c r="D729" s="39">
        <v>45447</v>
      </c>
      <c r="E729" s="39">
        <v>45448</v>
      </c>
      <c r="F729" s="48">
        <v>14693.35</v>
      </c>
    </row>
    <row r="730" spans="1:6" x14ac:dyDescent="0.2">
      <c r="A730" s="63" t="s">
        <v>1122</v>
      </c>
      <c r="B730" s="8" t="s">
        <v>1123</v>
      </c>
      <c r="C730" s="23">
        <v>2</v>
      </c>
      <c r="D730" s="35">
        <v>45447</v>
      </c>
      <c r="E730" s="35">
        <v>45448</v>
      </c>
      <c r="F730" s="42">
        <v>4260.13</v>
      </c>
    </row>
    <row r="731" spans="1:6" x14ac:dyDescent="0.2">
      <c r="A731" s="69" t="s">
        <v>1124</v>
      </c>
      <c r="B731" s="3"/>
      <c r="C731" s="49">
        <v>11</v>
      </c>
      <c r="D731" s="50">
        <v>45447</v>
      </c>
      <c r="E731" s="50">
        <v>45457</v>
      </c>
      <c r="F731" s="52">
        <v>200863.94</v>
      </c>
    </row>
    <row r="732" spans="1:6" x14ac:dyDescent="0.2">
      <c r="A732" s="66" t="s">
        <v>1125</v>
      </c>
      <c r="B732" s="11" t="s">
        <v>1126</v>
      </c>
      <c r="C732" s="32">
        <v>5</v>
      </c>
      <c r="D732" s="39">
        <v>45447</v>
      </c>
      <c r="E732" s="39">
        <v>45451</v>
      </c>
      <c r="F732" s="48">
        <v>166966.48000000001</v>
      </c>
    </row>
    <row r="733" spans="1:6" x14ac:dyDescent="0.2">
      <c r="A733" s="63" t="s">
        <v>1127</v>
      </c>
      <c r="B733" s="8" t="s">
        <v>1128</v>
      </c>
      <c r="C733" s="23">
        <v>11</v>
      </c>
      <c r="D733" s="35">
        <v>45447</v>
      </c>
      <c r="E733" s="35">
        <v>45457</v>
      </c>
      <c r="F733" s="42">
        <v>33897.46</v>
      </c>
    </row>
    <row r="734" spans="1:6" x14ac:dyDescent="0.2">
      <c r="A734" s="69" t="s">
        <v>1129</v>
      </c>
      <c r="B734" s="3"/>
      <c r="C734" s="49">
        <v>11</v>
      </c>
      <c r="D734" s="50">
        <v>45447</v>
      </c>
      <c r="E734" s="50">
        <v>45457</v>
      </c>
      <c r="F734" s="52">
        <v>389436.5</v>
      </c>
    </row>
    <row r="735" spans="1:6" x14ac:dyDescent="0.2">
      <c r="A735" s="66" t="s">
        <v>1130</v>
      </c>
      <c r="B735" s="11" t="s">
        <v>1126</v>
      </c>
      <c r="C735" s="32">
        <v>5</v>
      </c>
      <c r="D735" s="39">
        <v>45447</v>
      </c>
      <c r="E735" s="39">
        <v>45451</v>
      </c>
      <c r="F735" s="48">
        <v>386440.03</v>
      </c>
    </row>
    <row r="736" spans="1:6" x14ac:dyDescent="0.2">
      <c r="A736" s="63" t="s">
        <v>1131</v>
      </c>
      <c r="B736" s="8" t="s">
        <v>1128</v>
      </c>
      <c r="C736" s="23">
        <v>11</v>
      </c>
      <c r="D736" s="35">
        <v>45447</v>
      </c>
      <c r="E736" s="35">
        <v>45457</v>
      </c>
      <c r="F736" s="42">
        <v>2996.48</v>
      </c>
    </row>
    <row r="737" spans="1:6" x14ac:dyDescent="0.2">
      <c r="A737" s="65" t="s">
        <v>961</v>
      </c>
      <c r="B737" s="10"/>
      <c r="C737" s="29">
        <v>82</v>
      </c>
      <c r="D737" s="30">
        <v>45562</v>
      </c>
      <c r="E737" s="30">
        <v>45643</v>
      </c>
      <c r="F737" s="41">
        <v>1423693.01</v>
      </c>
    </row>
    <row r="738" spans="1:6" x14ac:dyDescent="0.2">
      <c r="A738" s="67" t="s">
        <v>195</v>
      </c>
      <c r="B738" s="12"/>
      <c r="C738" s="36">
        <v>82</v>
      </c>
      <c r="D738" s="37">
        <v>45562</v>
      </c>
      <c r="E738" s="37">
        <v>45643</v>
      </c>
      <c r="F738" s="46">
        <v>431202.8</v>
      </c>
    </row>
    <row r="739" spans="1:6" x14ac:dyDescent="0.2">
      <c r="A739" s="68" t="s">
        <v>196</v>
      </c>
      <c r="B739" s="2"/>
      <c r="C739" s="43">
        <v>78</v>
      </c>
      <c r="D739" s="44">
        <v>45562</v>
      </c>
      <c r="E739" s="44">
        <v>45639</v>
      </c>
      <c r="F739" s="47">
        <v>215601.4</v>
      </c>
    </row>
    <row r="740" spans="1:6" x14ac:dyDescent="0.2">
      <c r="A740" s="69" t="s">
        <v>962</v>
      </c>
      <c r="B740" s="3"/>
      <c r="C740" s="49">
        <v>29</v>
      </c>
      <c r="D740" s="50">
        <v>45611</v>
      </c>
      <c r="E740" s="50">
        <v>45639</v>
      </c>
      <c r="F740" s="52">
        <v>114926.02</v>
      </c>
    </row>
    <row r="741" spans="1:6" x14ac:dyDescent="0.2">
      <c r="A741" s="66" t="s">
        <v>1132</v>
      </c>
      <c r="B741" s="11" t="s">
        <v>1133</v>
      </c>
      <c r="C741" s="32">
        <v>5</v>
      </c>
      <c r="D741" s="39">
        <v>45611</v>
      </c>
      <c r="E741" s="39">
        <v>45615</v>
      </c>
      <c r="F741" s="48">
        <v>101135.79</v>
      </c>
    </row>
    <row r="742" spans="1:6" x14ac:dyDescent="0.2">
      <c r="A742" s="63" t="s">
        <v>1134</v>
      </c>
      <c r="B742" s="8" t="s">
        <v>1135</v>
      </c>
      <c r="C742" s="23">
        <v>4</v>
      </c>
      <c r="D742" s="35">
        <v>45636</v>
      </c>
      <c r="E742" s="35">
        <v>45639</v>
      </c>
      <c r="F742" s="42">
        <v>13790.23</v>
      </c>
    </row>
    <row r="743" spans="1:6" x14ac:dyDescent="0.2">
      <c r="A743" s="69" t="s">
        <v>967</v>
      </c>
      <c r="B743" s="3"/>
      <c r="C743" s="49">
        <v>26</v>
      </c>
      <c r="D743" s="50">
        <v>45562</v>
      </c>
      <c r="E743" s="50">
        <v>45587</v>
      </c>
      <c r="F743" s="52">
        <v>100675.38</v>
      </c>
    </row>
    <row r="744" spans="1:6" x14ac:dyDescent="0.2">
      <c r="A744" s="66" t="s">
        <v>1136</v>
      </c>
      <c r="B744" s="11" t="s">
        <v>1137</v>
      </c>
      <c r="C744" s="32">
        <v>4</v>
      </c>
      <c r="D744" s="39">
        <v>45562</v>
      </c>
      <c r="E744" s="39">
        <v>45565</v>
      </c>
      <c r="F744" s="48">
        <v>91022.21</v>
      </c>
    </row>
    <row r="745" spans="1:6" x14ac:dyDescent="0.2">
      <c r="A745" s="63" t="s">
        <v>1138</v>
      </c>
      <c r="B745" s="8" t="s">
        <v>1139</v>
      </c>
      <c r="C745" s="23">
        <v>3</v>
      </c>
      <c r="D745" s="35">
        <v>45585</v>
      </c>
      <c r="E745" s="35">
        <v>45587</v>
      </c>
      <c r="F745" s="42">
        <v>9653.16</v>
      </c>
    </row>
    <row r="746" spans="1:6" x14ac:dyDescent="0.2">
      <c r="A746" s="68" t="s">
        <v>210</v>
      </c>
      <c r="B746" s="2"/>
      <c r="C746" s="43">
        <v>78</v>
      </c>
      <c r="D746" s="44">
        <v>45566</v>
      </c>
      <c r="E746" s="44">
        <v>45643</v>
      </c>
      <c r="F746" s="47">
        <v>215601.4</v>
      </c>
    </row>
    <row r="747" spans="1:6" x14ac:dyDescent="0.2">
      <c r="A747" s="69" t="s">
        <v>962</v>
      </c>
      <c r="B747" s="3"/>
      <c r="C747" s="49">
        <v>28</v>
      </c>
      <c r="D747" s="50">
        <v>45616</v>
      </c>
      <c r="E747" s="50">
        <v>45643</v>
      </c>
      <c r="F747" s="52">
        <v>114926.02</v>
      </c>
    </row>
    <row r="748" spans="1:6" x14ac:dyDescent="0.2">
      <c r="A748" s="66" t="s">
        <v>1140</v>
      </c>
      <c r="B748" s="11" t="s">
        <v>1141</v>
      </c>
      <c r="C748" s="32">
        <v>5</v>
      </c>
      <c r="D748" s="39">
        <v>45616</v>
      </c>
      <c r="E748" s="39">
        <v>45620</v>
      </c>
      <c r="F748" s="48">
        <v>101135.79</v>
      </c>
    </row>
    <row r="749" spans="1:6" x14ac:dyDescent="0.2">
      <c r="A749" s="63" t="s">
        <v>1142</v>
      </c>
      <c r="B749" s="8" t="s">
        <v>1143</v>
      </c>
      <c r="C749" s="23">
        <v>4</v>
      </c>
      <c r="D749" s="35">
        <v>45640</v>
      </c>
      <c r="E749" s="35">
        <v>45643</v>
      </c>
      <c r="F749" s="42">
        <v>13790.23</v>
      </c>
    </row>
    <row r="750" spans="1:6" x14ac:dyDescent="0.2">
      <c r="A750" s="69" t="s">
        <v>967</v>
      </c>
      <c r="B750" s="3"/>
      <c r="C750" s="49">
        <v>25</v>
      </c>
      <c r="D750" s="50">
        <v>45566</v>
      </c>
      <c r="E750" s="50">
        <v>45590</v>
      </c>
      <c r="F750" s="52">
        <v>100675.38</v>
      </c>
    </row>
    <row r="751" spans="1:6" x14ac:dyDescent="0.2">
      <c r="A751" s="66" t="s">
        <v>1144</v>
      </c>
      <c r="B751" s="11" t="s">
        <v>1145</v>
      </c>
      <c r="C751" s="32">
        <v>4</v>
      </c>
      <c r="D751" s="39">
        <v>45566</v>
      </c>
      <c r="E751" s="39">
        <v>45569</v>
      </c>
      <c r="F751" s="48">
        <v>91022.21</v>
      </c>
    </row>
    <row r="752" spans="1:6" x14ac:dyDescent="0.2">
      <c r="A752" s="63" t="s">
        <v>1146</v>
      </c>
      <c r="B752" s="8" t="s">
        <v>1147</v>
      </c>
      <c r="C752" s="23">
        <v>3</v>
      </c>
      <c r="D752" s="35">
        <v>45588</v>
      </c>
      <c r="E752" s="35">
        <v>45590</v>
      </c>
      <c r="F752" s="42">
        <v>9653.16</v>
      </c>
    </row>
    <row r="753" spans="1:6" x14ac:dyDescent="0.2">
      <c r="A753" s="67" t="s">
        <v>231</v>
      </c>
      <c r="B753" s="12"/>
      <c r="C753" s="36">
        <v>66</v>
      </c>
      <c r="D753" s="37">
        <v>45570</v>
      </c>
      <c r="E753" s="37">
        <v>45635</v>
      </c>
      <c r="F753" s="46">
        <v>992490.21</v>
      </c>
    </row>
    <row r="754" spans="1:6" x14ac:dyDescent="0.2">
      <c r="A754" s="68" t="s">
        <v>210</v>
      </c>
      <c r="B754" s="2"/>
      <c r="C754" s="43">
        <v>31</v>
      </c>
      <c r="D754" s="44">
        <v>45570</v>
      </c>
      <c r="E754" s="44">
        <v>45600</v>
      </c>
      <c r="F754" s="47">
        <v>473528.78</v>
      </c>
    </row>
    <row r="755" spans="1:6" x14ac:dyDescent="0.2">
      <c r="A755" s="69" t="s">
        <v>980</v>
      </c>
      <c r="B755" s="3"/>
      <c r="C755" s="49">
        <v>31</v>
      </c>
      <c r="D755" s="50">
        <v>45570</v>
      </c>
      <c r="E755" s="50">
        <v>45600</v>
      </c>
      <c r="F755" s="52">
        <v>473528.78</v>
      </c>
    </row>
    <row r="756" spans="1:6" x14ac:dyDescent="0.2">
      <c r="A756" s="66" t="s">
        <v>1148</v>
      </c>
      <c r="B756" s="11" t="s">
        <v>1149</v>
      </c>
      <c r="C756" s="32">
        <v>20</v>
      </c>
      <c r="D756" s="39">
        <v>45570</v>
      </c>
      <c r="E756" s="39">
        <v>45589</v>
      </c>
      <c r="F756" s="48">
        <v>414656.74</v>
      </c>
    </row>
    <row r="757" spans="1:6" x14ac:dyDescent="0.2">
      <c r="A757" s="63" t="s">
        <v>1150</v>
      </c>
      <c r="B757" s="8" t="s">
        <v>1151</v>
      </c>
      <c r="C757" s="23">
        <v>10</v>
      </c>
      <c r="D757" s="35">
        <v>45591</v>
      </c>
      <c r="E757" s="35">
        <v>45600</v>
      </c>
      <c r="F757" s="42">
        <v>58872.04</v>
      </c>
    </row>
    <row r="758" spans="1:6" x14ac:dyDescent="0.2">
      <c r="A758" s="68" t="s">
        <v>174</v>
      </c>
      <c r="B758" s="2"/>
      <c r="C758" s="43">
        <v>46</v>
      </c>
      <c r="D758" s="44">
        <v>45590</v>
      </c>
      <c r="E758" s="44">
        <v>45635</v>
      </c>
      <c r="F758" s="47">
        <v>518961.43</v>
      </c>
    </row>
    <row r="759" spans="1:6" x14ac:dyDescent="0.2">
      <c r="A759" s="69" t="s">
        <v>985</v>
      </c>
      <c r="B759" s="3"/>
      <c r="C759" s="49">
        <v>46</v>
      </c>
      <c r="D759" s="50">
        <v>45590</v>
      </c>
      <c r="E759" s="50">
        <v>45635</v>
      </c>
      <c r="F759" s="52">
        <v>518961.43</v>
      </c>
    </row>
    <row r="760" spans="1:6" x14ac:dyDescent="0.2">
      <c r="A760" s="66" t="s">
        <v>1152</v>
      </c>
      <c r="B760" s="11" t="s">
        <v>1153</v>
      </c>
      <c r="C760" s="32">
        <v>21</v>
      </c>
      <c r="D760" s="39">
        <v>45590</v>
      </c>
      <c r="E760" s="39">
        <v>45610</v>
      </c>
      <c r="F760" s="48">
        <v>462810.07</v>
      </c>
    </row>
    <row r="761" spans="1:6" x14ac:dyDescent="0.2">
      <c r="A761" s="63" t="s">
        <v>1154</v>
      </c>
      <c r="B761" s="8" t="s">
        <v>1155</v>
      </c>
      <c r="C761" s="23">
        <v>35</v>
      </c>
      <c r="D761" s="35">
        <v>45601</v>
      </c>
      <c r="E761" s="35">
        <v>45635</v>
      </c>
      <c r="F761" s="42">
        <v>56151.360000000001</v>
      </c>
    </row>
    <row r="762" spans="1:6" x14ac:dyDescent="0.2">
      <c r="A762" s="62" t="s">
        <v>1156</v>
      </c>
      <c r="B762" s="7"/>
      <c r="C762" s="20">
        <v>387</v>
      </c>
      <c r="D762" s="21">
        <v>45279</v>
      </c>
      <c r="E762" s="21">
        <v>45741</v>
      </c>
      <c r="F762" s="22">
        <v>11597622.4</v>
      </c>
    </row>
    <row r="763" spans="1:6" x14ac:dyDescent="0.2">
      <c r="A763" s="64" t="s">
        <v>1157</v>
      </c>
      <c r="B763" s="9"/>
      <c r="C763" s="26">
        <v>258</v>
      </c>
      <c r="D763" s="27">
        <v>45321</v>
      </c>
      <c r="E763" s="27">
        <v>45631</v>
      </c>
      <c r="F763" s="40">
        <v>5933804.7300000004</v>
      </c>
    </row>
    <row r="764" spans="1:6" x14ac:dyDescent="0.2">
      <c r="A764" s="65" t="s">
        <v>1158</v>
      </c>
      <c r="B764" s="10"/>
      <c r="C764" s="29">
        <v>34</v>
      </c>
      <c r="D764" s="30">
        <v>45584</v>
      </c>
      <c r="E764" s="30">
        <v>45622</v>
      </c>
      <c r="F764" s="41">
        <v>899611.07</v>
      </c>
    </row>
    <row r="765" spans="1:6" x14ac:dyDescent="0.2">
      <c r="A765" s="67" t="s">
        <v>1159</v>
      </c>
      <c r="B765" s="12"/>
      <c r="C765" s="36">
        <v>34</v>
      </c>
      <c r="D765" s="37">
        <v>45584</v>
      </c>
      <c r="E765" s="37">
        <v>45622</v>
      </c>
      <c r="F765" s="46">
        <v>899611.07</v>
      </c>
    </row>
    <row r="766" spans="1:6" x14ac:dyDescent="0.2">
      <c r="A766" s="68" t="s">
        <v>1160</v>
      </c>
      <c r="B766" s="2"/>
      <c r="C766" s="43">
        <v>34</v>
      </c>
      <c r="D766" s="44">
        <v>45584</v>
      </c>
      <c r="E766" s="44">
        <v>45622</v>
      </c>
      <c r="F766" s="47">
        <v>899611.07</v>
      </c>
    </row>
    <row r="767" spans="1:6" x14ac:dyDescent="0.2">
      <c r="A767" s="66" t="s">
        <v>1161</v>
      </c>
      <c r="B767" s="11" t="s">
        <v>1162</v>
      </c>
      <c r="C767" s="32">
        <v>20</v>
      </c>
      <c r="D767" s="39">
        <v>45584</v>
      </c>
      <c r="E767" s="39">
        <v>45606</v>
      </c>
      <c r="F767" s="48">
        <v>130196.03</v>
      </c>
    </row>
    <row r="768" spans="1:6" x14ac:dyDescent="0.2">
      <c r="A768" s="66" t="s">
        <v>1163</v>
      </c>
      <c r="B768" s="11" t="s">
        <v>1164</v>
      </c>
      <c r="C768" s="32">
        <v>20</v>
      </c>
      <c r="D768" s="39">
        <v>45584</v>
      </c>
      <c r="E768" s="39">
        <v>45606</v>
      </c>
      <c r="F768" s="48">
        <v>517946.18</v>
      </c>
    </row>
    <row r="769" spans="1:6" x14ac:dyDescent="0.2">
      <c r="A769" s="66" t="s">
        <v>1165</v>
      </c>
      <c r="B769" s="11" t="s">
        <v>1166</v>
      </c>
      <c r="C769" s="32">
        <v>20</v>
      </c>
      <c r="D769" s="39">
        <v>45584</v>
      </c>
      <c r="E769" s="39">
        <v>45606</v>
      </c>
      <c r="F769" s="48">
        <v>115251.68</v>
      </c>
    </row>
    <row r="770" spans="1:6" x14ac:dyDescent="0.2">
      <c r="A770" s="66" t="s">
        <v>1167</v>
      </c>
      <c r="B770" s="11" t="s">
        <v>1168</v>
      </c>
      <c r="C770" s="32">
        <v>14</v>
      </c>
      <c r="D770" s="39">
        <v>45591</v>
      </c>
      <c r="E770" s="39">
        <v>45606</v>
      </c>
      <c r="F770" s="48">
        <v>13061.64</v>
      </c>
    </row>
    <row r="771" spans="1:6" x14ac:dyDescent="0.2">
      <c r="A771" s="66" t="s">
        <v>1169</v>
      </c>
      <c r="B771" s="11" t="s">
        <v>1170</v>
      </c>
      <c r="C771" s="32">
        <v>7</v>
      </c>
      <c r="D771" s="39">
        <v>45607</v>
      </c>
      <c r="E771" s="39">
        <v>45614</v>
      </c>
      <c r="F771" s="48">
        <v>8751.8799999999992</v>
      </c>
    </row>
    <row r="772" spans="1:6" x14ac:dyDescent="0.2">
      <c r="A772" s="66" t="s">
        <v>1171</v>
      </c>
      <c r="B772" s="11" t="s">
        <v>1172</v>
      </c>
      <c r="C772" s="32">
        <v>7</v>
      </c>
      <c r="D772" s="39">
        <v>45607</v>
      </c>
      <c r="E772" s="39">
        <v>45614</v>
      </c>
      <c r="F772" s="48">
        <v>1952.28</v>
      </c>
    </row>
    <row r="773" spans="1:6" x14ac:dyDescent="0.2">
      <c r="A773" s="63" t="s">
        <v>1173</v>
      </c>
      <c r="B773" s="8" t="s">
        <v>1174</v>
      </c>
      <c r="C773" s="23">
        <v>7</v>
      </c>
      <c r="D773" s="35">
        <v>45615</v>
      </c>
      <c r="E773" s="35">
        <v>45622</v>
      </c>
      <c r="F773" s="42">
        <v>112451.38</v>
      </c>
    </row>
    <row r="774" spans="1:6" x14ac:dyDescent="0.2">
      <c r="A774" s="65" t="s">
        <v>1175</v>
      </c>
      <c r="B774" s="10"/>
      <c r="C774" s="29">
        <v>60</v>
      </c>
      <c r="D774" s="30">
        <v>45321</v>
      </c>
      <c r="E774" s="30">
        <v>45391</v>
      </c>
      <c r="F774" s="41">
        <v>1185254.71</v>
      </c>
    </row>
    <row r="775" spans="1:6" x14ac:dyDescent="0.2">
      <c r="A775" s="67" t="s">
        <v>1176</v>
      </c>
      <c r="B775" s="12"/>
      <c r="C775" s="36">
        <v>23</v>
      </c>
      <c r="D775" s="37">
        <v>45321</v>
      </c>
      <c r="E775" s="37">
        <v>45348</v>
      </c>
      <c r="F775" s="46">
        <v>193871.14</v>
      </c>
    </row>
    <row r="776" spans="1:6" x14ac:dyDescent="0.2">
      <c r="A776" s="68" t="s">
        <v>1177</v>
      </c>
      <c r="B776" s="2"/>
      <c r="C776" s="43">
        <v>12</v>
      </c>
      <c r="D776" s="44">
        <v>45321</v>
      </c>
      <c r="E776" s="44">
        <v>45334</v>
      </c>
      <c r="F776" s="47">
        <v>104395.45</v>
      </c>
    </row>
    <row r="777" spans="1:6" x14ac:dyDescent="0.2">
      <c r="A777" s="69" t="s">
        <v>1178</v>
      </c>
      <c r="B777" s="3"/>
      <c r="C777" s="49">
        <v>5</v>
      </c>
      <c r="D777" s="50">
        <v>45321</v>
      </c>
      <c r="E777" s="50">
        <v>45326</v>
      </c>
      <c r="F777" s="52">
        <v>14919.76</v>
      </c>
    </row>
    <row r="778" spans="1:6" x14ac:dyDescent="0.2">
      <c r="A778" s="66" t="s">
        <v>1179</v>
      </c>
      <c r="B778" s="11" t="s">
        <v>1180</v>
      </c>
      <c r="C778" s="32">
        <v>3</v>
      </c>
      <c r="D778" s="39">
        <v>45321</v>
      </c>
      <c r="E778" s="39">
        <v>45323</v>
      </c>
      <c r="F778" s="48">
        <v>8078.4</v>
      </c>
    </row>
    <row r="779" spans="1:6" x14ac:dyDescent="0.2">
      <c r="A779" s="66" t="s">
        <v>1181</v>
      </c>
      <c r="B779" s="11" t="s">
        <v>1182</v>
      </c>
      <c r="C779" s="32">
        <v>3</v>
      </c>
      <c r="D779" s="39">
        <v>45321</v>
      </c>
      <c r="E779" s="39">
        <v>45323</v>
      </c>
      <c r="F779" s="48">
        <v>3598.26</v>
      </c>
    </row>
    <row r="780" spans="1:6" x14ac:dyDescent="0.2">
      <c r="A780" s="66" t="s">
        <v>1183</v>
      </c>
      <c r="B780" s="11" t="s">
        <v>1184</v>
      </c>
      <c r="C780" s="32">
        <v>2</v>
      </c>
      <c r="D780" s="39">
        <v>45322</v>
      </c>
      <c r="E780" s="39">
        <v>45323</v>
      </c>
      <c r="F780" s="34">
        <v>795.57</v>
      </c>
    </row>
    <row r="781" spans="1:6" x14ac:dyDescent="0.2">
      <c r="A781" s="66" t="s">
        <v>1185</v>
      </c>
      <c r="B781" s="11" t="s">
        <v>1186</v>
      </c>
      <c r="C781" s="32">
        <v>2</v>
      </c>
      <c r="D781" s="39">
        <v>45322</v>
      </c>
      <c r="E781" s="39">
        <v>45323</v>
      </c>
      <c r="F781" s="34">
        <v>583.46</v>
      </c>
    </row>
    <row r="782" spans="1:6" x14ac:dyDescent="0.2">
      <c r="A782" s="63" t="s">
        <v>1187</v>
      </c>
      <c r="B782" s="8" t="s">
        <v>1188</v>
      </c>
      <c r="C782" s="23">
        <v>2</v>
      </c>
      <c r="D782" s="35">
        <v>45325</v>
      </c>
      <c r="E782" s="35">
        <v>45326</v>
      </c>
      <c r="F782" s="42">
        <v>1864.08</v>
      </c>
    </row>
    <row r="783" spans="1:6" x14ac:dyDescent="0.2">
      <c r="A783" s="69" t="s">
        <v>1189</v>
      </c>
      <c r="B783" s="3"/>
      <c r="C783" s="49">
        <v>5</v>
      </c>
      <c r="D783" s="50">
        <v>45321</v>
      </c>
      <c r="E783" s="50">
        <v>45326</v>
      </c>
      <c r="F783" s="52">
        <v>14912.61</v>
      </c>
    </row>
    <row r="784" spans="1:6" x14ac:dyDescent="0.2">
      <c r="A784" s="66" t="s">
        <v>1190</v>
      </c>
      <c r="B784" s="11" t="s">
        <v>1191</v>
      </c>
      <c r="C784" s="32">
        <v>3</v>
      </c>
      <c r="D784" s="39">
        <v>45321</v>
      </c>
      <c r="E784" s="39">
        <v>45323</v>
      </c>
      <c r="F784" s="48">
        <v>8071.25</v>
      </c>
    </row>
    <row r="785" spans="1:6" x14ac:dyDescent="0.2">
      <c r="A785" s="66" t="s">
        <v>1192</v>
      </c>
      <c r="B785" s="11" t="s">
        <v>1193</v>
      </c>
      <c r="C785" s="32">
        <v>3</v>
      </c>
      <c r="D785" s="39">
        <v>45321</v>
      </c>
      <c r="E785" s="39">
        <v>45323</v>
      </c>
      <c r="F785" s="48">
        <v>3598.26</v>
      </c>
    </row>
    <row r="786" spans="1:6" x14ac:dyDescent="0.2">
      <c r="A786" s="66" t="s">
        <v>1194</v>
      </c>
      <c r="B786" s="11" t="s">
        <v>1195</v>
      </c>
      <c r="C786" s="32">
        <v>2</v>
      </c>
      <c r="D786" s="39">
        <v>45322</v>
      </c>
      <c r="E786" s="39">
        <v>45323</v>
      </c>
      <c r="F786" s="34">
        <v>795.57</v>
      </c>
    </row>
    <row r="787" spans="1:6" x14ac:dyDescent="0.2">
      <c r="A787" s="66" t="s">
        <v>1196</v>
      </c>
      <c r="B787" s="11" t="s">
        <v>1197</v>
      </c>
      <c r="C787" s="32">
        <v>2</v>
      </c>
      <c r="D787" s="39">
        <v>45322</v>
      </c>
      <c r="E787" s="39">
        <v>45323</v>
      </c>
      <c r="F787" s="34">
        <v>583.46</v>
      </c>
    </row>
    <row r="788" spans="1:6" x14ac:dyDescent="0.2">
      <c r="A788" s="63" t="s">
        <v>1198</v>
      </c>
      <c r="B788" s="8" t="s">
        <v>1199</v>
      </c>
      <c r="C788" s="23">
        <v>2</v>
      </c>
      <c r="D788" s="35">
        <v>45325</v>
      </c>
      <c r="E788" s="35">
        <v>45326</v>
      </c>
      <c r="F788" s="42">
        <v>1864.08</v>
      </c>
    </row>
    <row r="789" spans="1:6" x14ac:dyDescent="0.2">
      <c r="A789" s="69" t="s">
        <v>1200</v>
      </c>
      <c r="B789" s="3"/>
      <c r="C789" s="49">
        <v>5</v>
      </c>
      <c r="D789" s="50">
        <v>45325</v>
      </c>
      <c r="E789" s="50">
        <v>45329</v>
      </c>
      <c r="F789" s="52">
        <v>14912.61</v>
      </c>
    </row>
    <row r="790" spans="1:6" x14ac:dyDescent="0.2">
      <c r="A790" s="66" t="s">
        <v>1201</v>
      </c>
      <c r="B790" s="11" t="s">
        <v>1202</v>
      </c>
      <c r="C790" s="32">
        <v>3</v>
      </c>
      <c r="D790" s="39">
        <v>45325</v>
      </c>
      <c r="E790" s="39">
        <v>45327</v>
      </c>
      <c r="F790" s="48">
        <v>8071.25</v>
      </c>
    </row>
    <row r="791" spans="1:6" x14ac:dyDescent="0.2">
      <c r="A791" s="66" t="s">
        <v>1203</v>
      </c>
      <c r="B791" s="11" t="s">
        <v>1204</v>
      </c>
      <c r="C791" s="32">
        <v>3</v>
      </c>
      <c r="D791" s="39">
        <v>45325</v>
      </c>
      <c r="E791" s="39">
        <v>45327</v>
      </c>
      <c r="F791" s="48">
        <v>3598.26</v>
      </c>
    </row>
    <row r="792" spans="1:6" x14ac:dyDescent="0.2">
      <c r="A792" s="66" t="s">
        <v>1205</v>
      </c>
      <c r="B792" s="11" t="s">
        <v>1206</v>
      </c>
      <c r="C792" s="32">
        <v>2</v>
      </c>
      <c r="D792" s="39">
        <v>45326</v>
      </c>
      <c r="E792" s="39">
        <v>45327</v>
      </c>
      <c r="F792" s="34">
        <v>795.57</v>
      </c>
    </row>
    <row r="793" spans="1:6" x14ac:dyDescent="0.2">
      <c r="A793" s="66" t="s">
        <v>1207</v>
      </c>
      <c r="B793" s="11" t="s">
        <v>1208</v>
      </c>
      <c r="C793" s="32">
        <v>2</v>
      </c>
      <c r="D793" s="39">
        <v>45326</v>
      </c>
      <c r="E793" s="39">
        <v>45327</v>
      </c>
      <c r="F793" s="34">
        <v>583.46</v>
      </c>
    </row>
    <row r="794" spans="1:6" x14ac:dyDescent="0.2">
      <c r="A794" s="63" t="s">
        <v>1209</v>
      </c>
      <c r="B794" s="8" t="s">
        <v>1210</v>
      </c>
      <c r="C794" s="23">
        <v>2</v>
      </c>
      <c r="D794" s="35">
        <v>45328</v>
      </c>
      <c r="E794" s="35">
        <v>45329</v>
      </c>
      <c r="F794" s="42">
        <v>1864.08</v>
      </c>
    </row>
    <row r="795" spans="1:6" x14ac:dyDescent="0.2">
      <c r="A795" s="69" t="s">
        <v>1211</v>
      </c>
      <c r="B795" s="3"/>
      <c r="C795" s="49">
        <v>5</v>
      </c>
      <c r="D795" s="50">
        <v>45325</v>
      </c>
      <c r="E795" s="50">
        <v>45329</v>
      </c>
      <c r="F795" s="52">
        <v>14912.61</v>
      </c>
    </row>
    <row r="796" spans="1:6" x14ac:dyDescent="0.2">
      <c r="A796" s="66" t="s">
        <v>1212</v>
      </c>
      <c r="B796" s="11" t="s">
        <v>1213</v>
      </c>
      <c r="C796" s="32">
        <v>3</v>
      </c>
      <c r="D796" s="39">
        <v>45325</v>
      </c>
      <c r="E796" s="39">
        <v>45327</v>
      </c>
      <c r="F796" s="48">
        <v>8071.25</v>
      </c>
    </row>
    <row r="797" spans="1:6" x14ac:dyDescent="0.2">
      <c r="A797" s="66" t="s">
        <v>1214</v>
      </c>
      <c r="B797" s="11" t="s">
        <v>1215</v>
      </c>
      <c r="C797" s="32">
        <v>3</v>
      </c>
      <c r="D797" s="39">
        <v>45325</v>
      </c>
      <c r="E797" s="39">
        <v>45327</v>
      </c>
      <c r="F797" s="48">
        <v>3598.26</v>
      </c>
    </row>
    <row r="798" spans="1:6" x14ac:dyDescent="0.2">
      <c r="A798" s="66" t="s">
        <v>1216</v>
      </c>
      <c r="B798" s="11" t="s">
        <v>1217</v>
      </c>
      <c r="C798" s="32">
        <v>2</v>
      </c>
      <c r="D798" s="39">
        <v>45326</v>
      </c>
      <c r="E798" s="39">
        <v>45327</v>
      </c>
      <c r="F798" s="34">
        <v>795.57</v>
      </c>
    </row>
    <row r="799" spans="1:6" x14ac:dyDescent="0.2">
      <c r="A799" s="66" t="s">
        <v>1218</v>
      </c>
      <c r="B799" s="11" t="s">
        <v>1219</v>
      </c>
      <c r="C799" s="32">
        <v>2</v>
      </c>
      <c r="D799" s="39">
        <v>45326</v>
      </c>
      <c r="E799" s="39">
        <v>45327</v>
      </c>
      <c r="F799" s="34">
        <v>583.46</v>
      </c>
    </row>
    <row r="800" spans="1:6" x14ac:dyDescent="0.2">
      <c r="A800" s="63" t="s">
        <v>1220</v>
      </c>
      <c r="B800" s="8" t="s">
        <v>1221</v>
      </c>
      <c r="C800" s="23">
        <v>2</v>
      </c>
      <c r="D800" s="35">
        <v>45328</v>
      </c>
      <c r="E800" s="35">
        <v>45329</v>
      </c>
      <c r="F800" s="42">
        <v>1864.08</v>
      </c>
    </row>
    <row r="801" spans="1:6" x14ac:dyDescent="0.2">
      <c r="A801" s="69" t="s">
        <v>1222</v>
      </c>
      <c r="B801" s="3"/>
      <c r="C801" s="49">
        <v>5</v>
      </c>
      <c r="D801" s="50">
        <v>45328</v>
      </c>
      <c r="E801" s="50">
        <v>45333</v>
      </c>
      <c r="F801" s="52">
        <v>14912.61</v>
      </c>
    </row>
    <row r="802" spans="1:6" x14ac:dyDescent="0.2">
      <c r="A802" s="66" t="s">
        <v>1223</v>
      </c>
      <c r="B802" s="11" t="s">
        <v>1224</v>
      </c>
      <c r="C802" s="32">
        <v>3</v>
      </c>
      <c r="D802" s="39">
        <v>45328</v>
      </c>
      <c r="E802" s="39">
        <v>45330</v>
      </c>
      <c r="F802" s="48">
        <v>8071.25</v>
      </c>
    </row>
    <row r="803" spans="1:6" x14ac:dyDescent="0.2">
      <c r="A803" s="66" t="s">
        <v>1225</v>
      </c>
      <c r="B803" s="11" t="s">
        <v>1226</v>
      </c>
      <c r="C803" s="32">
        <v>3</v>
      </c>
      <c r="D803" s="39">
        <v>45328</v>
      </c>
      <c r="E803" s="39">
        <v>45330</v>
      </c>
      <c r="F803" s="48">
        <v>3598.26</v>
      </c>
    </row>
    <row r="804" spans="1:6" x14ac:dyDescent="0.2">
      <c r="A804" s="66" t="s">
        <v>1227</v>
      </c>
      <c r="B804" s="11" t="s">
        <v>1228</v>
      </c>
      <c r="C804" s="32">
        <v>2</v>
      </c>
      <c r="D804" s="39">
        <v>45329</v>
      </c>
      <c r="E804" s="39">
        <v>45330</v>
      </c>
      <c r="F804" s="34">
        <v>795.57</v>
      </c>
    </row>
    <row r="805" spans="1:6" x14ac:dyDescent="0.2">
      <c r="A805" s="66" t="s">
        <v>1229</v>
      </c>
      <c r="B805" s="11" t="s">
        <v>1230</v>
      </c>
      <c r="C805" s="32">
        <v>2</v>
      </c>
      <c r="D805" s="39">
        <v>45329</v>
      </c>
      <c r="E805" s="39">
        <v>45330</v>
      </c>
      <c r="F805" s="34">
        <v>583.46</v>
      </c>
    </row>
    <row r="806" spans="1:6" x14ac:dyDescent="0.2">
      <c r="A806" s="63" t="s">
        <v>1231</v>
      </c>
      <c r="B806" s="8" t="s">
        <v>1232</v>
      </c>
      <c r="C806" s="23">
        <v>2</v>
      </c>
      <c r="D806" s="35">
        <v>45332</v>
      </c>
      <c r="E806" s="35">
        <v>45333</v>
      </c>
      <c r="F806" s="42">
        <v>1864.08</v>
      </c>
    </row>
    <row r="807" spans="1:6" x14ac:dyDescent="0.2">
      <c r="A807" s="69" t="s">
        <v>1233</v>
      </c>
      <c r="B807" s="3"/>
      <c r="C807" s="49">
        <v>6</v>
      </c>
      <c r="D807" s="50">
        <v>45328</v>
      </c>
      <c r="E807" s="50">
        <v>45334</v>
      </c>
      <c r="F807" s="52">
        <v>14912.61</v>
      </c>
    </row>
    <row r="808" spans="1:6" x14ac:dyDescent="0.2">
      <c r="A808" s="66" t="s">
        <v>1234</v>
      </c>
      <c r="B808" s="11" t="s">
        <v>1235</v>
      </c>
      <c r="C808" s="32">
        <v>4</v>
      </c>
      <c r="D808" s="39">
        <v>45328</v>
      </c>
      <c r="E808" s="39">
        <v>45332</v>
      </c>
      <c r="F808" s="48">
        <v>8071.25</v>
      </c>
    </row>
    <row r="809" spans="1:6" x14ac:dyDescent="0.2">
      <c r="A809" s="66" t="s">
        <v>1236</v>
      </c>
      <c r="B809" s="11" t="s">
        <v>1237</v>
      </c>
      <c r="C809" s="32">
        <v>4</v>
      </c>
      <c r="D809" s="39">
        <v>45328</v>
      </c>
      <c r="E809" s="39">
        <v>45332</v>
      </c>
      <c r="F809" s="48">
        <v>3598.26</v>
      </c>
    </row>
    <row r="810" spans="1:6" x14ac:dyDescent="0.2">
      <c r="A810" s="66" t="s">
        <v>1238</v>
      </c>
      <c r="B810" s="11" t="s">
        <v>1239</v>
      </c>
      <c r="C810" s="32">
        <v>2</v>
      </c>
      <c r="D810" s="39">
        <v>45330</v>
      </c>
      <c r="E810" s="39">
        <v>45332</v>
      </c>
      <c r="F810" s="34">
        <v>795.57</v>
      </c>
    </row>
    <row r="811" spans="1:6" x14ac:dyDescent="0.2">
      <c r="A811" s="66" t="s">
        <v>1240</v>
      </c>
      <c r="B811" s="11" t="s">
        <v>1241</v>
      </c>
      <c r="C811" s="32">
        <v>2</v>
      </c>
      <c r="D811" s="39">
        <v>45330</v>
      </c>
      <c r="E811" s="39">
        <v>45332</v>
      </c>
      <c r="F811" s="34">
        <v>583.46</v>
      </c>
    </row>
    <row r="812" spans="1:6" x14ac:dyDescent="0.2">
      <c r="A812" s="63" t="s">
        <v>1242</v>
      </c>
      <c r="B812" s="8" t="s">
        <v>1243</v>
      </c>
      <c r="C812" s="23">
        <v>2</v>
      </c>
      <c r="D812" s="35">
        <v>45333</v>
      </c>
      <c r="E812" s="35">
        <v>45334</v>
      </c>
      <c r="F812" s="42">
        <v>1864.08</v>
      </c>
    </row>
    <row r="813" spans="1:6" x14ac:dyDescent="0.2">
      <c r="A813" s="69" t="s">
        <v>1244</v>
      </c>
      <c r="B813" s="3"/>
      <c r="C813" s="49">
        <v>6</v>
      </c>
      <c r="D813" s="50">
        <v>45328</v>
      </c>
      <c r="E813" s="50">
        <v>45334</v>
      </c>
      <c r="F813" s="52">
        <v>14912.61</v>
      </c>
    </row>
    <row r="814" spans="1:6" x14ac:dyDescent="0.2">
      <c r="A814" s="66" t="s">
        <v>1245</v>
      </c>
      <c r="B814" s="11" t="s">
        <v>1246</v>
      </c>
      <c r="C814" s="32">
        <v>4</v>
      </c>
      <c r="D814" s="39">
        <v>45328</v>
      </c>
      <c r="E814" s="39">
        <v>45332</v>
      </c>
      <c r="F814" s="48">
        <v>8071.25</v>
      </c>
    </row>
    <row r="815" spans="1:6" x14ac:dyDescent="0.2">
      <c r="A815" s="66" t="s">
        <v>1247</v>
      </c>
      <c r="B815" s="11" t="s">
        <v>1248</v>
      </c>
      <c r="C815" s="32">
        <v>4</v>
      </c>
      <c r="D815" s="39">
        <v>45328</v>
      </c>
      <c r="E815" s="39">
        <v>45332</v>
      </c>
      <c r="F815" s="48">
        <v>3598.26</v>
      </c>
    </row>
    <row r="816" spans="1:6" x14ac:dyDescent="0.2">
      <c r="A816" s="66" t="s">
        <v>1249</v>
      </c>
      <c r="B816" s="11" t="s">
        <v>1250</v>
      </c>
      <c r="C816" s="32">
        <v>2</v>
      </c>
      <c r="D816" s="39">
        <v>45330</v>
      </c>
      <c r="E816" s="39">
        <v>45332</v>
      </c>
      <c r="F816" s="34">
        <v>795.57</v>
      </c>
    </row>
    <row r="817" spans="1:6" x14ac:dyDescent="0.2">
      <c r="A817" s="66" t="s">
        <v>1251</v>
      </c>
      <c r="B817" s="11" t="s">
        <v>1252</v>
      </c>
      <c r="C817" s="32">
        <v>2</v>
      </c>
      <c r="D817" s="39">
        <v>45330</v>
      </c>
      <c r="E817" s="39">
        <v>45332</v>
      </c>
      <c r="F817" s="34">
        <v>583.46</v>
      </c>
    </row>
    <row r="818" spans="1:6" x14ac:dyDescent="0.2">
      <c r="A818" s="63" t="s">
        <v>1253</v>
      </c>
      <c r="B818" s="8" t="s">
        <v>1254</v>
      </c>
      <c r="C818" s="23">
        <v>2</v>
      </c>
      <c r="D818" s="35">
        <v>45333</v>
      </c>
      <c r="E818" s="35">
        <v>45334</v>
      </c>
      <c r="F818" s="42">
        <v>1864.08</v>
      </c>
    </row>
    <row r="819" spans="1:6" x14ac:dyDescent="0.2">
      <c r="A819" s="68" t="s">
        <v>1255</v>
      </c>
      <c r="B819" s="2"/>
      <c r="C819" s="43">
        <v>11</v>
      </c>
      <c r="D819" s="44">
        <v>45335</v>
      </c>
      <c r="E819" s="44">
        <v>45348</v>
      </c>
      <c r="F819" s="47">
        <v>89475.69</v>
      </c>
    </row>
    <row r="820" spans="1:6" x14ac:dyDescent="0.2">
      <c r="A820" s="69" t="s">
        <v>1256</v>
      </c>
      <c r="B820" s="3"/>
      <c r="C820" s="49">
        <v>5</v>
      </c>
      <c r="D820" s="50">
        <v>45335</v>
      </c>
      <c r="E820" s="50">
        <v>45340</v>
      </c>
      <c r="F820" s="52">
        <v>14912.61</v>
      </c>
    </row>
    <row r="821" spans="1:6" x14ac:dyDescent="0.2">
      <c r="A821" s="66" t="s">
        <v>1257</v>
      </c>
      <c r="B821" s="11" t="s">
        <v>1258</v>
      </c>
      <c r="C821" s="32">
        <v>3</v>
      </c>
      <c r="D821" s="39">
        <v>45335</v>
      </c>
      <c r="E821" s="39">
        <v>45337</v>
      </c>
      <c r="F821" s="48">
        <v>8071.25</v>
      </c>
    </row>
    <row r="822" spans="1:6" x14ac:dyDescent="0.2">
      <c r="A822" s="66" t="s">
        <v>1259</v>
      </c>
      <c r="B822" s="11" t="s">
        <v>1260</v>
      </c>
      <c r="C822" s="32">
        <v>3</v>
      </c>
      <c r="D822" s="39">
        <v>45335</v>
      </c>
      <c r="E822" s="39">
        <v>45337</v>
      </c>
      <c r="F822" s="48">
        <v>3598.26</v>
      </c>
    </row>
    <row r="823" spans="1:6" x14ac:dyDescent="0.2">
      <c r="A823" s="66" t="s">
        <v>1261</v>
      </c>
      <c r="B823" s="11" t="s">
        <v>1262</v>
      </c>
      <c r="C823" s="32">
        <v>2</v>
      </c>
      <c r="D823" s="39">
        <v>45336</v>
      </c>
      <c r="E823" s="39">
        <v>45337</v>
      </c>
      <c r="F823" s="34">
        <v>795.57</v>
      </c>
    </row>
    <row r="824" spans="1:6" x14ac:dyDescent="0.2">
      <c r="A824" s="66" t="s">
        <v>1263</v>
      </c>
      <c r="B824" s="11" t="s">
        <v>1264</v>
      </c>
      <c r="C824" s="32">
        <v>2</v>
      </c>
      <c r="D824" s="39">
        <v>45336</v>
      </c>
      <c r="E824" s="39">
        <v>45337</v>
      </c>
      <c r="F824" s="34">
        <v>583.46</v>
      </c>
    </row>
    <row r="825" spans="1:6" x14ac:dyDescent="0.2">
      <c r="A825" s="63" t="s">
        <v>1265</v>
      </c>
      <c r="B825" s="8" t="s">
        <v>1266</v>
      </c>
      <c r="C825" s="23">
        <v>2</v>
      </c>
      <c r="D825" s="35">
        <v>45339</v>
      </c>
      <c r="E825" s="35">
        <v>45340</v>
      </c>
      <c r="F825" s="42">
        <v>1864.08</v>
      </c>
    </row>
    <row r="826" spans="1:6" x14ac:dyDescent="0.2">
      <c r="A826" s="69" t="s">
        <v>1200</v>
      </c>
      <c r="B826" s="3"/>
      <c r="C826" s="49">
        <v>5</v>
      </c>
      <c r="D826" s="50">
        <v>45335</v>
      </c>
      <c r="E826" s="50">
        <v>45340</v>
      </c>
      <c r="F826" s="52">
        <v>14912.61</v>
      </c>
    </row>
    <row r="827" spans="1:6" x14ac:dyDescent="0.2">
      <c r="A827" s="66" t="s">
        <v>1267</v>
      </c>
      <c r="B827" s="11" t="s">
        <v>1268</v>
      </c>
      <c r="C827" s="32">
        <v>3</v>
      </c>
      <c r="D827" s="39">
        <v>45335</v>
      </c>
      <c r="E827" s="39">
        <v>45337</v>
      </c>
      <c r="F827" s="48">
        <v>8071.25</v>
      </c>
    </row>
    <row r="828" spans="1:6" x14ac:dyDescent="0.2">
      <c r="A828" s="66" t="s">
        <v>1269</v>
      </c>
      <c r="B828" s="11" t="s">
        <v>1270</v>
      </c>
      <c r="C828" s="32">
        <v>3</v>
      </c>
      <c r="D828" s="39">
        <v>45335</v>
      </c>
      <c r="E828" s="39">
        <v>45337</v>
      </c>
      <c r="F828" s="48">
        <v>3598.26</v>
      </c>
    </row>
    <row r="829" spans="1:6" x14ac:dyDescent="0.2">
      <c r="A829" s="66" t="s">
        <v>1271</v>
      </c>
      <c r="B829" s="11" t="s">
        <v>1272</v>
      </c>
      <c r="C829" s="32">
        <v>2</v>
      </c>
      <c r="D829" s="39">
        <v>45336</v>
      </c>
      <c r="E829" s="39">
        <v>45337</v>
      </c>
      <c r="F829" s="34">
        <v>795.57</v>
      </c>
    </row>
    <row r="830" spans="1:6" x14ac:dyDescent="0.2">
      <c r="A830" s="66" t="s">
        <v>1273</v>
      </c>
      <c r="B830" s="11" t="s">
        <v>1274</v>
      </c>
      <c r="C830" s="32">
        <v>2</v>
      </c>
      <c r="D830" s="39">
        <v>45336</v>
      </c>
      <c r="E830" s="39">
        <v>45337</v>
      </c>
      <c r="F830" s="34">
        <v>583.46</v>
      </c>
    </row>
    <row r="831" spans="1:6" x14ac:dyDescent="0.2">
      <c r="A831" s="63" t="s">
        <v>1275</v>
      </c>
      <c r="B831" s="8" t="s">
        <v>1276</v>
      </c>
      <c r="C831" s="23">
        <v>2</v>
      </c>
      <c r="D831" s="35">
        <v>45339</v>
      </c>
      <c r="E831" s="35">
        <v>45340</v>
      </c>
      <c r="F831" s="42">
        <v>1864.08</v>
      </c>
    </row>
    <row r="832" spans="1:6" x14ac:dyDescent="0.2">
      <c r="A832" s="69" t="s">
        <v>1277</v>
      </c>
      <c r="B832" s="3"/>
      <c r="C832" s="49">
        <v>5</v>
      </c>
      <c r="D832" s="50">
        <v>45339</v>
      </c>
      <c r="E832" s="50">
        <v>45343</v>
      </c>
      <c r="F832" s="52">
        <v>14912.61</v>
      </c>
    </row>
    <row r="833" spans="1:6" x14ac:dyDescent="0.2">
      <c r="A833" s="66" t="s">
        <v>1278</v>
      </c>
      <c r="B833" s="11" t="s">
        <v>1279</v>
      </c>
      <c r="C833" s="32">
        <v>3</v>
      </c>
      <c r="D833" s="39">
        <v>45339</v>
      </c>
      <c r="E833" s="39">
        <v>45341</v>
      </c>
      <c r="F833" s="48">
        <v>8071.25</v>
      </c>
    </row>
    <row r="834" spans="1:6" x14ac:dyDescent="0.2">
      <c r="A834" s="66" t="s">
        <v>1280</v>
      </c>
      <c r="B834" s="11" t="s">
        <v>1281</v>
      </c>
      <c r="C834" s="32">
        <v>3</v>
      </c>
      <c r="D834" s="39">
        <v>45339</v>
      </c>
      <c r="E834" s="39">
        <v>45341</v>
      </c>
      <c r="F834" s="48">
        <v>3598.26</v>
      </c>
    </row>
    <row r="835" spans="1:6" x14ac:dyDescent="0.2">
      <c r="A835" s="66" t="s">
        <v>1282</v>
      </c>
      <c r="B835" s="11" t="s">
        <v>1283</v>
      </c>
      <c r="C835" s="32">
        <v>2</v>
      </c>
      <c r="D835" s="39">
        <v>45340</v>
      </c>
      <c r="E835" s="39">
        <v>45341</v>
      </c>
      <c r="F835" s="34">
        <v>795.57</v>
      </c>
    </row>
    <row r="836" spans="1:6" x14ac:dyDescent="0.2">
      <c r="A836" s="66" t="s">
        <v>1284</v>
      </c>
      <c r="B836" s="11" t="s">
        <v>1285</v>
      </c>
      <c r="C836" s="32">
        <v>2</v>
      </c>
      <c r="D836" s="39">
        <v>45340</v>
      </c>
      <c r="E836" s="39">
        <v>45341</v>
      </c>
      <c r="F836" s="34">
        <v>583.46</v>
      </c>
    </row>
    <row r="837" spans="1:6" x14ac:dyDescent="0.2">
      <c r="A837" s="63" t="s">
        <v>1286</v>
      </c>
      <c r="B837" s="8" t="s">
        <v>1287</v>
      </c>
      <c r="C837" s="23">
        <v>2</v>
      </c>
      <c r="D837" s="35">
        <v>45342</v>
      </c>
      <c r="E837" s="35">
        <v>45343</v>
      </c>
      <c r="F837" s="42">
        <v>1864.08</v>
      </c>
    </row>
    <row r="838" spans="1:6" x14ac:dyDescent="0.2">
      <c r="A838" s="69" t="s">
        <v>1288</v>
      </c>
      <c r="B838" s="3"/>
      <c r="C838" s="49">
        <v>5</v>
      </c>
      <c r="D838" s="50">
        <v>45339</v>
      </c>
      <c r="E838" s="50">
        <v>45343</v>
      </c>
      <c r="F838" s="52">
        <v>14912.61</v>
      </c>
    </row>
    <row r="839" spans="1:6" x14ac:dyDescent="0.2">
      <c r="A839" s="66" t="s">
        <v>1289</v>
      </c>
      <c r="B839" s="11" t="s">
        <v>1290</v>
      </c>
      <c r="C839" s="32">
        <v>3</v>
      </c>
      <c r="D839" s="39">
        <v>45339</v>
      </c>
      <c r="E839" s="39">
        <v>45341</v>
      </c>
      <c r="F839" s="48">
        <v>8071.25</v>
      </c>
    </row>
    <row r="840" spans="1:6" x14ac:dyDescent="0.2">
      <c r="A840" s="66" t="s">
        <v>1291</v>
      </c>
      <c r="B840" s="11" t="s">
        <v>1292</v>
      </c>
      <c r="C840" s="32">
        <v>3</v>
      </c>
      <c r="D840" s="39">
        <v>45339</v>
      </c>
      <c r="E840" s="39">
        <v>45341</v>
      </c>
      <c r="F840" s="48">
        <v>3598.26</v>
      </c>
    </row>
    <row r="841" spans="1:6" x14ac:dyDescent="0.2">
      <c r="A841" s="66" t="s">
        <v>1293</v>
      </c>
      <c r="B841" s="11" t="s">
        <v>1294</v>
      </c>
      <c r="C841" s="32">
        <v>2</v>
      </c>
      <c r="D841" s="39">
        <v>45340</v>
      </c>
      <c r="E841" s="39">
        <v>45341</v>
      </c>
      <c r="F841" s="34">
        <v>795.57</v>
      </c>
    </row>
    <row r="842" spans="1:6" x14ac:dyDescent="0.2">
      <c r="A842" s="66" t="s">
        <v>1295</v>
      </c>
      <c r="B842" s="11" t="s">
        <v>1296</v>
      </c>
      <c r="C842" s="32">
        <v>2</v>
      </c>
      <c r="D842" s="39">
        <v>45340</v>
      </c>
      <c r="E842" s="39">
        <v>45341</v>
      </c>
      <c r="F842" s="34">
        <v>583.46</v>
      </c>
    </row>
    <row r="843" spans="1:6" x14ac:dyDescent="0.2">
      <c r="A843" s="63" t="s">
        <v>1297</v>
      </c>
      <c r="B843" s="8" t="s">
        <v>1298</v>
      </c>
      <c r="C843" s="23">
        <v>2</v>
      </c>
      <c r="D843" s="35">
        <v>45342</v>
      </c>
      <c r="E843" s="35">
        <v>45343</v>
      </c>
      <c r="F843" s="42">
        <v>1864.08</v>
      </c>
    </row>
    <row r="844" spans="1:6" x14ac:dyDescent="0.2">
      <c r="A844" s="69" t="s">
        <v>1211</v>
      </c>
      <c r="B844" s="3"/>
      <c r="C844" s="49">
        <v>5</v>
      </c>
      <c r="D844" s="50">
        <v>45342</v>
      </c>
      <c r="E844" s="50">
        <v>45348</v>
      </c>
      <c r="F844" s="52">
        <v>14912.61</v>
      </c>
    </row>
    <row r="845" spans="1:6" x14ac:dyDescent="0.2">
      <c r="A845" s="66" t="s">
        <v>1299</v>
      </c>
      <c r="B845" s="11" t="s">
        <v>1300</v>
      </c>
      <c r="C845" s="32">
        <v>3</v>
      </c>
      <c r="D845" s="39">
        <v>45342</v>
      </c>
      <c r="E845" s="39">
        <v>45346</v>
      </c>
      <c r="F845" s="48">
        <v>8071.25</v>
      </c>
    </row>
    <row r="846" spans="1:6" x14ac:dyDescent="0.2">
      <c r="A846" s="66" t="s">
        <v>1301</v>
      </c>
      <c r="B846" s="11" t="s">
        <v>1302</v>
      </c>
      <c r="C846" s="32">
        <v>3</v>
      </c>
      <c r="D846" s="39">
        <v>45342</v>
      </c>
      <c r="E846" s="39">
        <v>45346</v>
      </c>
      <c r="F846" s="48">
        <v>3598.26</v>
      </c>
    </row>
    <row r="847" spans="1:6" x14ac:dyDescent="0.2">
      <c r="A847" s="66" t="s">
        <v>1303</v>
      </c>
      <c r="B847" s="11" t="s">
        <v>1304</v>
      </c>
      <c r="C847" s="32">
        <v>2</v>
      </c>
      <c r="D847" s="39">
        <v>45343</v>
      </c>
      <c r="E847" s="39">
        <v>45346</v>
      </c>
      <c r="F847" s="34">
        <v>795.57</v>
      </c>
    </row>
    <row r="848" spans="1:6" x14ac:dyDescent="0.2">
      <c r="A848" s="66" t="s">
        <v>1305</v>
      </c>
      <c r="B848" s="11" t="s">
        <v>1306</v>
      </c>
      <c r="C848" s="32">
        <v>2</v>
      </c>
      <c r="D848" s="39">
        <v>45343</v>
      </c>
      <c r="E848" s="39">
        <v>45346</v>
      </c>
      <c r="F848" s="34">
        <v>583.46</v>
      </c>
    </row>
    <row r="849" spans="1:6" x14ac:dyDescent="0.2">
      <c r="A849" s="63" t="s">
        <v>1307</v>
      </c>
      <c r="B849" s="8" t="s">
        <v>1308</v>
      </c>
      <c r="C849" s="23">
        <v>2</v>
      </c>
      <c r="D849" s="35">
        <v>45347</v>
      </c>
      <c r="E849" s="35">
        <v>45348</v>
      </c>
      <c r="F849" s="42">
        <v>1864.08</v>
      </c>
    </row>
    <row r="850" spans="1:6" x14ac:dyDescent="0.2">
      <c r="A850" s="69" t="s">
        <v>1222</v>
      </c>
      <c r="B850" s="3"/>
      <c r="C850" s="49">
        <v>5</v>
      </c>
      <c r="D850" s="50">
        <v>45342</v>
      </c>
      <c r="E850" s="50">
        <v>45348</v>
      </c>
      <c r="F850" s="52">
        <v>14912.61</v>
      </c>
    </row>
    <row r="851" spans="1:6" x14ac:dyDescent="0.2">
      <c r="A851" s="66" t="s">
        <v>1309</v>
      </c>
      <c r="B851" s="11" t="s">
        <v>1310</v>
      </c>
      <c r="C851" s="32">
        <v>3</v>
      </c>
      <c r="D851" s="39">
        <v>45342</v>
      </c>
      <c r="E851" s="39">
        <v>45346</v>
      </c>
      <c r="F851" s="48">
        <v>8071.25</v>
      </c>
    </row>
    <row r="852" spans="1:6" x14ac:dyDescent="0.2">
      <c r="A852" s="66" t="s">
        <v>1311</v>
      </c>
      <c r="B852" s="11" t="s">
        <v>1312</v>
      </c>
      <c r="C852" s="32">
        <v>3</v>
      </c>
      <c r="D852" s="39">
        <v>45342</v>
      </c>
      <c r="E852" s="39">
        <v>45346</v>
      </c>
      <c r="F852" s="48">
        <v>3598.26</v>
      </c>
    </row>
    <row r="853" spans="1:6" x14ac:dyDescent="0.2">
      <c r="A853" s="66" t="s">
        <v>1313</v>
      </c>
      <c r="B853" s="11" t="s">
        <v>1314</v>
      </c>
      <c r="C853" s="32">
        <v>2</v>
      </c>
      <c r="D853" s="39">
        <v>45343</v>
      </c>
      <c r="E853" s="39">
        <v>45346</v>
      </c>
      <c r="F853" s="34">
        <v>795.57</v>
      </c>
    </row>
    <row r="854" spans="1:6" x14ac:dyDescent="0.2">
      <c r="A854" s="66" t="s">
        <v>1315</v>
      </c>
      <c r="B854" s="11" t="s">
        <v>1316</v>
      </c>
      <c r="C854" s="32">
        <v>2</v>
      </c>
      <c r="D854" s="39">
        <v>45343</v>
      </c>
      <c r="E854" s="39">
        <v>45346</v>
      </c>
      <c r="F854" s="34">
        <v>583.46</v>
      </c>
    </row>
    <row r="855" spans="1:6" x14ac:dyDescent="0.2">
      <c r="A855" s="63" t="s">
        <v>1317</v>
      </c>
      <c r="B855" s="8" t="s">
        <v>1318</v>
      </c>
      <c r="C855" s="23">
        <v>2</v>
      </c>
      <c r="D855" s="35">
        <v>45347</v>
      </c>
      <c r="E855" s="35">
        <v>45348</v>
      </c>
      <c r="F855" s="42">
        <v>1864.08</v>
      </c>
    </row>
    <row r="856" spans="1:6" x14ac:dyDescent="0.2">
      <c r="A856" s="67" t="s">
        <v>1319</v>
      </c>
      <c r="B856" s="12"/>
      <c r="C856" s="36">
        <v>29</v>
      </c>
      <c r="D856" s="37">
        <v>45358</v>
      </c>
      <c r="E856" s="37">
        <v>45391</v>
      </c>
      <c r="F856" s="46">
        <v>388551.86</v>
      </c>
    </row>
    <row r="857" spans="1:6" x14ac:dyDescent="0.2">
      <c r="A857" s="68" t="s">
        <v>1320</v>
      </c>
      <c r="B857" s="2"/>
      <c r="C857" s="43">
        <v>11</v>
      </c>
      <c r="D857" s="44">
        <v>45358</v>
      </c>
      <c r="E857" s="44">
        <v>45370</v>
      </c>
      <c r="F857" s="47">
        <v>123630.14</v>
      </c>
    </row>
    <row r="858" spans="1:6" x14ac:dyDescent="0.2">
      <c r="A858" s="69" t="s">
        <v>1178</v>
      </c>
      <c r="B858" s="3"/>
      <c r="C858" s="49">
        <v>5</v>
      </c>
      <c r="D858" s="50">
        <v>45358</v>
      </c>
      <c r="E858" s="50">
        <v>45363</v>
      </c>
      <c r="F858" s="52">
        <v>17661.45</v>
      </c>
    </row>
    <row r="859" spans="1:6" x14ac:dyDescent="0.2">
      <c r="A859" s="66" t="s">
        <v>1321</v>
      </c>
      <c r="B859" s="11" t="s">
        <v>1322</v>
      </c>
      <c r="C859" s="32">
        <v>3</v>
      </c>
      <c r="D859" s="39">
        <v>45358</v>
      </c>
      <c r="E859" s="39">
        <v>45361</v>
      </c>
      <c r="F859" s="48">
        <v>9538.75</v>
      </c>
    </row>
    <row r="860" spans="1:6" x14ac:dyDescent="0.2">
      <c r="A860" s="66" t="s">
        <v>1323</v>
      </c>
      <c r="B860" s="11" t="s">
        <v>1324</v>
      </c>
      <c r="C860" s="32">
        <v>3</v>
      </c>
      <c r="D860" s="39">
        <v>45358</v>
      </c>
      <c r="E860" s="39">
        <v>45361</v>
      </c>
      <c r="F860" s="48">
        <v>4535.99</v>
      </c>
    </row>
    <row r="861" spans="1:6" x14ac:dyDescent="0.2">
      <c r="A861" s="66" t="s">
        <v>1325</v>
      </c>
      <c r="B861" s="11" t="s">
        <v>1326</v>
      </c>
      <c r="C861" s="32">
        <v>2</v>
      </c>
      <c r="D861" s="39">
        <v>45360</v>
      </c>
      <c r="E861" s="39">
        <v>45361</v>
      </c>
      <c r="F861" s="34">
        <v>795.57</v>
      </c>
    </row>
    <row r="862" spans="1:6" x14ac:dyDescent="0.2">
      <c r="A862" s="66" t="s">
        <v>1327</v>
      </c>
      <c r="B862" s="11" t="s">
        <v>1328</v>
      </c>
      <c r="C862" s="32">
        <v>2</v>
      </c>
      <c r="D862" s="39">
        <v>45360</v>
      </c>
      <c r="E862" s="39">
        <v>45361</v>
      </c>
      <c r="F862" s="34">
        <v>583.46</v>
      </c>
    </row>
    <row r="863" spans="1:6" x14ac:dyDescent="0.2">
      <c r="A863" s="63" t="s">
        <v>1329</v>
      </c>
      <c r="B863" s="8" t="s">
        <v>1330</v>
      </c>
      <c r="C863" s="23">
        <v>2</v>
      </c>
      <c r="D863" s="35">
        <v>45362</v>
      </c>
      <c r="E863" s="35">
        <v>45363</v>
      </c>
      <c r="F863" s="42">
        <v>2207.6799999999998</v>
      </c>
    </row>
    <row r="864" spans="1:6" x14ac:dyDescent="0.2">
      <c r="A864" s="69" t="s">
        <v>1189</v>
      </c>
      <c r="B864" s="3"/>
      <c r="C864" s="49">
        <v>5</v>
      </c>
      <c r="D864" s="50">
        <v>45358</v>
      </c>
      <c r="E864" s="50">
        <v>45363</v>
      </c>
      <c r="F864" s="52">
        <v>17661.45</v>
      </c>
    </row>
    <row r="865" spans="1:6" x14ac:dyDescent="0.2">
      <c r="A865" s="66" t="s">
        <v>1331</v>
      </c>
      <c r="B865" s="11" t="s">
        <v>1332</v>
      </c>
      <c r="C865" s="32">
        <v>3</v>
      </c>
      <c r="D865" s="39">
        <v>45358</v>
      </c>
      <c r="E865" s="39">
        <v>45361</v>
      </c>
      <c r="F865" s="48">
        <v>9538.75</v>
      </c>
    </row>
    <row r="866" spans="1:6" x14ac:dyDescent="0.2">
      <c r="A866" s="66" t="s">
        <v>1333</v>
      </c>
      <c r="B866" s="11" t="s">
        <v>1334</v>
      </c>
      <c r="C866" s="32">
        <v>3</v>
      </c>
      <c r="D866" s="39">
        <v>45358</v>
      </c>
      <c r="E866" s="39">
        <v>45361</v>
      </c>
      <c r="F866" s="48">
        <v>4535.99</v>
      </c>
    </row>
    <row r="867" spans="1:6" x14ac:dyDescent="0.2">
      <c r="A867" s="66" t="s">
        <v>1335</v>
      </c>
      <c r="B867" s="11" t="s">
        <v>1336</v>
      </c>
      <c r="C867" s="32">
        <v>2</v>
      </c>
      <c r="D867" s="39">
        <v>45360</v>
      </c>
      <c r="E867" s="39">
        <v>45361</v>
      </c>
      <c r="F867" s="34">
        <v>795.57</v>
      </c>
    </row>
    <row r="868" spans="1:6" x14ac:dyDescent="0.2">
      <c r="A868" s="66" t="s">
        <v>1337</v>
      </c>
      <c r="B868" s="11" t="s">
        <v>1338</v>
      </c>
      <c r="C868" s="32">
        <v>2</v>
      </c>
      <c r="D868" s="39">
        <v>45360</v>
      </c>
      <c r="E868" s="39">
        <v>45361</v>
      </c>
      <c r="F868" s="34">
        <v>583.46</v>
      </c>
    </row>
    <row r="869" spans="1:6" x14ac:dyDescent="0.2">
      <c r="A869" s="63" t="s">
        <v>1339</v>
      </c>
      <c r="B869" s="8" t="s">
        <v>1340</v>
      </c>
      <c r="C869" s="23">
        <v>2</v>
      </c>
      <c r="D869" s="35">
        <v>45362</v>
      </c>
      <c r="E869" s="35">
        <v>45363</v>
      </c>
      <c r="F869" s="42">
        <v>2207.6799999999998</v>
      </c>
    </row>
    <row r="870" spans="1:6" x14ac:dyDescent="0.2">
      <c r="A870" s="69" t="s">
        <v>1200</v>
      </c>
      <c r="B870" s="3"/>
      <c r="C870" s="49">
        <v>5</v>
      </c>
      <c r="D870" s="50">
        <v>45362</v>
      </c>
      <c r="E870" s="50">
        <v>45367</v>
      </c>
      <c r="F870" s="52">
        <v>17661.45</v>
      </c>
    </row>
    <row r="871" spans="1:6" x14ac:dyDescent="0.2">
      <c r="A871" s="66" t="s">
        <v>1341</v>
      </c>
      <c r="B871" s="11" t="s">
        <v>1342</v>
      </c>
      <c r="C871" s="32">
        <v>3</v>
      </c>
      <c r="D871" s="39">
        <v>45362</v>
      </c>
      <c r="E871" s="39">
        <v>45364</v>
      </c>
      <c r="F871" s="48">
        <v>9538.75</v>
      </c>
    </row>
    <row r="872" spans="1:6" x14ac:dyDescent="0.2">
      <c r="A872" s="66" t="s">
        <v>1343</v>
      </c>
      <c r="B872" s="11" t="s">
        <v>1344</v>
      </c>
      <c r="C872" s="32">
        <v>3</v>
      </c>
      <c r="D872" s="39">
        <v>45362</v>
      </c>
      <c r="E872" s="39">
        <v>45364</v>
      </c>
      <c r="F872" s="48">
        <v>4535.99</v>
      </c>
    </row>
    <row r="873" spans="1:6" x14ac:dyDescent="0.2">
      <c r="A873" s="66" t="s">
        <v>1345</v>
      </c>
      <c r="B873" s="11" t="s">
        <v>1346</v>
      </c>
      <c r="C873" s="32">
        <v>2</v>
      </c>
      <c r="D873" s="39">
        <v>45363</v>
      </c>
      <c r="E873" s="39">
        <v>45364</v>
      </c>
      <c r="F873" s="34">
        <v>795.57</v>
      </c>
    </row>
    <row r="874" spans="1:6" x14ac:dyDescent="0.2">
      <c r="A874" s="66" t="s">
        <v>1347</v>
      </c>
      <c r="B874" s="11" t="s">
        <v>1348</v>
      </c>
      <c r="C874" s="32">
        <v>2</v>
      </c>
      <c r="D874" s="39">
        <v>45363</v>
      </c>
      <c r="E874" s="39">
        <v>45364</v>
      </c>
      <c r="F874" s="34">
        <v>583.46</v>
      </c>
    </row>
    <row r="875" spans="1:6" x14ac:dyDescent="0.2">
      <c r="A875" s="63" t="s">
        <v>1349</v>
      </c>
      <c r="B875" s="8" t="s">
        <v>1350</v>
      </c>
      <c r="C875" s="23">
        <v>2</v>
      </c>
      <c r="D875" s="35">
        <v>45365</v>
      </c>
      <c r="E875" s="35">
        <v>45367</v>
      </c>
      <c r="F875" s="42">
        <v>2207.6799999999998</v>
      </c>
    </row>
    <row r="876" spans="1:6" x14ac:dyDescent="0.2">
      <c r="A876" s="69" t="s">
        <v>1211</v>
      </c>
      <c r="B876" s="3"/>
      <c r="C876" s="49">
        <v>5</v>
      </c>
      <c r="D876" s="50">
        <v>45362</v>
      </c>
      <c r="E876" s="50">
        <v>45367</v>
      </c>
      <c r="F876" s="52">
        <v>17661.45</v>
      </c>
    </row>
    <row r="877" spans="1:6" x14ac:dyDescent="0.2">
      <c r="A877" s="66" t="s">
        <v>1351</v>
      </c>
      <c r="B877" s="11" t="s">
        <v>1352</v>
      </c>
      <c r="C877" s="32">
        <v>3</v>
      </c>
      <c r="D877" s="39">
        <v>45362</v>
      </c>
      <c r="E877" s="39">
        <v>45364</v>
      </c>
      <c r="F877" s="48">
        <v>9538.75</v>
      </c>
    </row>
    <row r="878" spans="1:6" x14ac:dyDescent="0.2">
      <c r="A878" s="66" t="s">
        <v>1353</v>
      </c>
      <c r="B878" s="11" t="s">
        <v>1354</v>
      </c>
      <c r="C878" s="32">
        <v>3</v>
      </c>
      <c r="D878" s="39">
        <v>45362</v>
      </c>
      <c r="E878" s="39">
        <v>45364</v>
      </c>
      <c r="F878" s="48">
        <v>4535.99</v>
      </c>
    </row>
    <row r="879" spans="1:6" x14ac:dyDescent="0.2">
      <c r="A879" s="66" t="s">
        <v>1355</v>
      </c>
      <c r="B879" s="11" t="s">
        <v>1356</v>
      </c>
      <c r="C879" s="32">
        <v>2</v>
      </c>
      <c r="D879" s="39">
        <v>45363</v>
      </c>
      <c r="E879" s="39">
        <v>45364</v>
      </c>
      <c r="F879" s="34">
        <v>795.57</v>
      </c>
    </row>
    <row r="880" spans="1:6" x14ac:dyDescent="0.2">
      <c r="A880" s="66" t="s">
        <v>1357</v>
      </c>
      <c r="B880" s="11" t="s">
        <v>1358</v>
      </c>
      <c r="C880" s="32">
        <v>2</v>
      </c>
      <c r="D880" s="39">
        <v>45363</v>
      </c>
      <c r="E880" s="39">
        <v>45364</v>
      </c>
      <c r="F880" s="34">
        <v>583.46</v>
      </c>
    </row>
    <row r="881" spans="1:6" x14ac:dyDescent="0.2">
      <c r="A881" s="63" t="s">
        <v>1359</v>
      </c>
      <c r="B881" s="8" t="s">
        <v>1360</v>
      </c>
      <c r="C881" s="23">
        <v>2</v>
      </c>
      <c r="D881" s="35">
        <v>45365</v>
      </c>
      <c r="E881" s="35">
        <v>45367</v>
      </c>
      <c r="F881" s="42">
        <v>2207.6799999999998</v>
      </c>
    </row>
    <row r="882" spans="1:6" x14ac:dyDescent="0.2">
      <c r="A882" s="69" t="s">
        <v>1222</v>
      </c>
      <c r="B882" s="3"/>
      <c r="C882" s="49">
        <v>5</v>
      </c>
      <c r="D882" s="50">
        <v>45365</v>
      </c>
      <c r="E882" s="50">
        <v>45370</v>
      </c>
      <c r="F882" s="52">
        <v>17661.45</v>
      </c>
    </row>
    <row r="883" spans="1:6" x14ac:dyDescent="0.2">
      <c r="A883" s="66" t="s">
        <v>1361</v>
      </c>
      <c r="B883" s="11" t="s">
        <v>1362</v>
      </c>
      <c r="C883" s="32">
        <v>3</v>
      </c>
      <c r="D883" s="39">
        <v>45365</v>
      </c>
      <c r="E883" s="39">
        <v>45368</v>
      </c>
      <c r="F883" s="48">
        <v>9538.75</v>
      </c>
    </row>
    <row r="884" spans="1:6" x14ac:dyDescent="0.2">
      <c r="A884" s="66" t="s">
        <v>1363</v>
      </c>
      <c r="B884" s="11" t="s">
        <v>1364</v>
      </c>
      <c r="C884" s="32">
        <v>3</v>
      </c>
      <c r="D884" s="39">
        <v>45365</v>
      </c>
      <c r="E884" s="39">
        <v>45368</v>
      </c>
      <c r="F884" s="48">
        <v>4535.99</v>
      </c>
    </row>
    <row r="885" spans="1:6" x14ac:dyDescent="0.2">
      <c r="A885" s="66" t="s">
        <v>1365</v>
      </c>
      <c r="B885" s="11" t="s">
        <v>1366</v>
      </c>
      <c r="C885" s="32">
        <v>2</v>
      </c>
      <c r="D885" s="39">
        <v>45367</v>
      </c>
      <c r="E885" s="39">
        <v>45368</v>
      </c>
      <c r="F885" s="34">
        <v>795.57</v>
      </c>
    </row>
    <row r="886" spans="1:6" x14ac:dyDescent="0.2">
      <c r="A886" s="66" t="s">
        <v>1367</v>
      </c>
      <c r="B886" s="11" t="s">
        <v>1368</v>
      </c>
      <c r="C886" s="32">
        <v>2</v>
      </c>
      <c r="D886" s="39">
        <v>45367</v>
      </c>
      <c r="E886" s="39">
        <v>45368</v>
      </c>
      <c r="F886" s="34">
        <v>583.46</v>
      </c>
    </row>
    <row r="887" spans="1:6" x14ac:dyDescent="0.2">
      <c r="A887" s="63" t="s">
        <v>1369</v>
      </c>
      <c r="B887" s="8" t="s">
        <v>1370</v>
      </c>
      <c r="C887" s="23">
        <v>2</v>
      </c>
      <c r="D887" s="35">
        <v>45369</v>
      </c>
      <c r="E887" s="35">
        <v>45370</v>
      </c>
      <c r="F887" s="42">
        <v>2207.6799999999998</v>
      </c>
    </row>
    <row r="888" spans="1:6" x14ac:dyDescent="0.2">
      <c r="A888" s="69" t="s">
        <v>1233</v>
      </c>
      <c r="B888" s="3"/>
      <c r="C888" s="49">
        <v>5</v>
      </c>
      <c r="D888" s="50">
        <v>45365</v>
      </c>
      <c r="E888" s="50">
        <v>45370</v>
      </c>
      <c r="F888" s="52">
        <v>17661.45</v>
      </c>
    </row>
    <row r="889" spans="1:6" x14ac:dyDescent="0.2">
      <c r="A889" s="66" t="s">
        <v>1371</v>
      </c>
      <c r="B889" s="11" t="s">
        <v>1372</v>
      </c>
      <c r="C889" s="32">
        <v>3</v>
      </c>
      <c r="D889" s="39">
        <v>45365</v>
      </c>
      <c r="E889" s="39">
        <v>45368</v>
      </c>
      <c r="F889" s="48">
        <v>9538.75</v>
      </c>
    </row>
    <row r="890" spans="1:6" x14ac:dyDescent="0.2">
      <c r="A890" s="66" t="s">
        <v>1373</v>
      </c>
      <c r="B890" s="11" t="s">
        <v>1374</v>
      </c>
      <c r="C890" s="32">
        <v>3</v>
      </c>
      <c r="D890" s="39">
        <v>45365</v>
      </c>
      <c r="E890" s="39">
        <v>45368</v>
      </c>
      <c r="F890" s="48">
        <v>4535.99</v>
      </c>
    </row>
    <row r="891" spans="1:6" x14ac:dyDescent="0.2">
      <c r="A891" s="66" t="s">
        <v>1375</v>
      </c>
      <c r="B891" s="11" t="s">
        <v>1376</v>
      </c>
      <c r="C891" s="32">
        <v>2</v>
      </c>
      <c r="D891" s="39">
        <v>45367</v>
      </c>
      <c r="E891" s="39">
        <v>45368</v>
      </c>
      <c r="F891" s="34">
        <v>795.57</v>
      </c>
    </row>
    <row r="892" spans="1:6" x14ac:dyDescent="0.2">
      <c r="A892" s="66" t="s">
        <v>1377</v>
      </c>
      <c r="B892" s="11" t="s">
        <v>1378</v>
      </c>
      <c r="C892" s="32">
        <v>2</v>
      </c>
      <c r="D892" s="39">
        <v>45367</v>
      </c>
      <c r="E892" s="39">
        <v>45368</v>
      </c>
      <c r="F892" s="34">
        <v>583.46</v>
      </c>
    </row>
    <row r="893" spans="1:6" x14ac:dyDescent="0.2">
      <c r="A893" s="63" t="s">
        <v>1379</v>
      </c>
      <c r="B893" s="8" t="s">
        <v>1380</v>
      </c>
      <c r="C893" s="23">
        <v>2</v>
      </c>
      <c r="D893" s="35">
        <v>45369</v>
      </c>
      <c r="E893" s="35">
        <v>45370</v>
      </c>
      <c r="F893" s="42">
        <v>2207.6799999999998</v>
      </c>
    </row>
    <row r="894" spans="1:6" x14ac:dyDescent="0.2">
      <c r="A894" s="69" t="s">
        <v>1244</v>
      </c>
      <c r="B894" s="3"/>
      <c r="C894" s="49">
        <v>5</v>
      </c>
      <c r="D894" s="50">
        <v>45365</v>
      </c>
      <c r="E894" s="50">
        <v>45370</v>
      </c>
      <c r="F894" s="52">
        <v>17661.45</v>
      </c>
    </row>
    <row r="895" spans="1:6" x14ac:dyDescent="0.2">
      <c r="A895" s="66" t="s">
        <v>1381</v>
      </c>
      <c r="B895" s="11" t="s">
        <v>1382</v>
      </c>
      <c r="C895" s="32">
        <v>3</v>
      </c>
      <c r="D895" s="39">
        <v>45365</v>
      </c>
      <c r="E895" s="39">
        <v>45368</v>
      </c>
      <c r="F895" s="48">
        <v>9538.75</v>
      </c>
    </row>
    <row r="896" spans="1:6" x14ac:dyDescent="0.2">
      <c r="A896" s="66" t="s">
        <v>1383</v>
      </c>
      <c r="B896" s="11" t="s">
        <v>1384</v>
      </c>
      <c r="C896" s="32">
        <v>3</v>
      </c>
      <c r="D896" s="39">
        <v>45365</v>
      </c>
      <c r="E896" s="39">
        <v>45368</v>
      </c>
      <c r="F896" s="48">
        <v>4535.99</v>
      </c>
    </row>
    <row r="897" spans="1:6" x14ac:dyDescent="0.2">
      <c r="A897" s="66" t="s">
        <v>1385</v>
      </c>
      <c r="B897" s="11" t="s">
        <v>1386</v>
      </c>
      <c r="C897" s="32">
        <v>2</v>
      </c>
      <c r="D897" s="39">
        <v>45367</v>
      </c>
      <c r="E897" s="39">
        <v>45368</v>
      </c>
      <c r="F897" s="34">
        <v>795.57</v>
      </c>
    </row>
    <row r="898" spans="1:6" x14ac:dyDescent="0.2">
      <c r="A898" s="66" t="s">
        <v>1387</v>
      </c>
      <c r="B898" s="11" t="s">
        <v>1388</v>
      </c>
      <c r="C898" s="32">
        <v>2</v>
      </c>
      <c r="D898" s="39">
        <v>45367</v>
      </c>
      <c r="E898" s="39">
        <v>45368</v>
      </c>
      <c r="F898" s="34">
        <v>583.46</v>
      </c>
    </row>
    <row r="899" spans="1:6" x14ac:dyDescent="0.2">
      <c r="A899" s="63" t="s">
        <v>1389</v>
      </c>
      <c r="B899" s="8" t="s">
        <v>1390</v>
      </c>
      <c r="C899" s="23">
        <v>2</v>
      </c>
      <c r="D899" s="35">
        <v>45369</v>
      </c>
      <c r="E899" s="35">
        <v>45370</v>
      </c>
      <c r="F899" s="42">
        <v>2207.6799999999998</v>
      </c>
    </row>
    <row r="900" spans="1:6" x14ac:dyDescent="0.2">
      <c r="A900" s="68" t="s">
        <v>1391</v>
      </c>
      <c r="B900" s="2"/>
      <c r="C900" s="43">
        <v>6</v>
      </c>
      <c r="D900" s="44">
        <v>45371</v>
      </c>
      <c r="E900" s="44">
        <v>45377</v>
      </c>
      <c r="F900" s="47">
        <v>70645.789999999994</v>
      </c>
    </row>
    <row r="901" spans="1:6" x14ac:dyDescent="0.2">
      <c r="A901" s="69" t="s">
        <v>1256</v>
      </c>
      <c r="B901" s="3"/>
      <c r="C901" s="49">
        <v>5</v>
      </c>
      <c r="D901" s="50">
        <v>45371</v>
      </c>
      <c r="E901" s="50">
        <v>45376</v>
      </c>
      <c r="F901" s="52">
        <v>17661.45</v>
      </c>
    </row>
    <row r="902" spans="1:6" x14ac:dyDescent="0.2">
      <c r="A902" s="66" t="s">
        <v>1392</v>
      </c>
      <c r="B902" s="11" t="s">
        <v>1393</v>
      </c>
      <c r="C902" s="32">
        <v>3</v>
      </c>
      <c r="D902" s="39">
        <v>45371</v>
      </c>
      <c r="E902" s="39">
        <v>45374</v>
      </c>
      <c r="F902" s="48">
        <v>9538.75</v>
      </c>
    </row>
    <row r="903" spans="1:6" x14ac:dyDescent="0.2">
      <c r="A903" s="66" t="s">
        <v>1394</v>
      </c>
      <c r="B903" s="11" t="s">
        <v>1395</v>
      </c>
      <c r="C903" s="32">
        <v>3</v>
      </c>
      <c r="D903" s="39">
        <v>45371</v>
      </c>
      <c r="E903" s="39">
        <v>45374</v>
      </c>
      <c r="F903" s="48">
        <v>4535.99</v>
      </c>
    </row>
    <row r="904" spans="1:6" x14ac:dyDescent="0.2">
      <c r="A904" s="66" t="s">
        <v>1396</v>
      </c>
      <c r="B904" s="11" t="s">
        <v>1397</v>
      </c>
      <c r="C904" s="32">
        <v>2</v>
      </c>
      <c r="D904" s="39">
        <v>45372</v>
      </c>
      <c r="E904" s="39">
        <v>45374</v>
      </c>
      <c r="F904" s="34">
        <v>795.57</v>
      </c>
    </row>
    <row r="905" spans="1:6" x14ac:dyDescent="0.2">
      <c r="A905" s="66" t="s">
        <v>1398</v>
      </c>
      <c r="B905" s="11" t="s">
        <v>1399</v>
      </c>
      <c r="C905" s="32">
        <v>2</v>
      </c>
      <c r="D905" s="39">
        <v>45372</v>
      </c>
      <c r="E905" s="39">
        <v>45374</v>
      </c>
      <c r="F905" s="34">
        <v>583.46</v>
      </c>
    </row>
    <row r="906" spans="1:6" x14ac:dyDescent="0.2">
      <c r="A906" s="63" t="s">
        <v>1400</v>
      </c>
      <c r="B906" s="8" t="s">
        <v>1401</v>
      </c>
      <c r="C906" s="23">
        <v>2</v>
      </c>
      <c r="D906" s="35">
        <v>45375</v>
      </c>
      <c r="E906" s="35">
        <v>45376</v>
      </c>
      <c r="F906" s="42">
        <v>2207.6799999999998</v>
      </c>
    </row>
    <row r="907" spans="1:6" x14ac:dyDescent="0.2">
      <c r="A907" s="69" t="s">
        <v>1200</v>
      </c>
      <c r="B907" s="3"/>
      <c r="C907" s="49">
        <v>5</v>
      </c>
      <c r="D907" s="50">
        <v>45371</v>
      </c>
      <c r="E907" s="50">
        <v>45376</v>
      </c>
      <c r="F907" s="52">
        <v>17661.45</v>
      </c>
    </row>
    <row r="908" spans="1:6" x14ac:dyDescent="0.2">
      <c r="A908" s="66" t="s">
        <v>1402</v>
      </c>
      <c r="B908" s="11" t="s">
        <v>1403</v>
      </c>
      <c r="C908" s="32">
        <v>3</v>
      </c>
      <c r="D908" s="39">
        <v>45371</v>
      </c>
      <c r="E908" s="39">
        <v>45374</v>
      </c>
      <c r="F908" s="48">
        <v>9538.75</v>
      </c>
    </row>
    <row r="909" spans="1:6" x14ac:dyDescent="0.2">
      <c r="A909" s="66" t="s">
        <v>1404</v>
      </c>
      <c r="B909" s="11" t="s">
        <v>1405</v>
      </c>
      <c r="C909" s="32">
        <v>3</v>
      </c>
      <c r="D909" s="39">
        <v>45371</v>
      </c>
      <c r="E909" s="39">
        <v>45374</v>
      </c>
      <c r="F909" s="48">
        <v>4535.99</v>
      </c>
    </row>
    <row r="910" spans="1:6" x14ac:dyDescent="0.2">
      <c r="A910" s="66" t="s">
        <v>1406</v>
      </c>
      <c r="B910" s="11" t="s">
        <v>1407</v>
      </c>
      <c r="C910" s="32">
        <v>2</v>
      </c>
      <c r="D910" s="39">
        <v>45372</v>
      </c>
      <c r="E910" s="39">
        <v>45374</v>
      </c>
      <c r="F910" s="34">
        <v>795.57</v>
      </c>
    </row>
    <row r="911" spans="1:6" x14ac:dyDescent="0.2">
      <c r="A911" s="66" t="s">
        <v>1408</v>
      </c>
      <c r="B911" s="11" t="s">
        <v>1409</v>
      </c>
      <c r="C911" s="32">
        <v>2</v>
      </c>
      <c r="D911" s="39">
        <v>45372</v>
      </c>
      <c r="E911" s="39">
        <v>45374</v>
      </c>
      <c r="F911" s="34">
        <v>583.46</v>
      </c>
    </row>
    <row r="912" spans="1:6" x14ac:dyDescent="0.2">
      <c r="A912" s="63" t="s">
        <v>1410</v>
      </c>
      <c r="B912" s="8" t="s">
        <v>1411</v>
      </c>
      <c r="C912" s="23">
        <v>2</v>
      </c>
      <c r="D912" s="35">
        <v>45375</v>
      </c>
      <c r="E912" s="35">
        <v>45376</v>
      </c>
      <c r="F912" s="42">
        <v>2207.6799999999998</v>
      </c>
    </row>
    <row r="913" spans="1:6" x14ac:dyDescent="0.2">
      <c r="A913" s="69" t="s">
        <v>1412</v>
      </c>
      <c r="B913" s="3"/>
      <c r="C913" s="49">
        <v>6</v>
      </c>
      <c r="D913" s="50">
        <v>45371</v>
      </c>
      <c r="E913" s="50">
        <v>45377</v>
      </c>
      <c r="F913" s="52">
        <v>17661.45</v>
      </c>
    </row>
    <row r="914" spans="1:6" x14ac:dyDescent="0.2">
      <c r="A914" s="66" t="s">
        <v>1413</v>
      </c>
      <c r="B914" s="11" t="s">
        <v>1414</v>
      </c>
      <c r="C914" s="32">
        <v>4</v>
      </c>
      <c r="D914" s="39">
        <v>45371</v>
      </c>
      <c r="E914" s="39">
        <v>45375</v>
      </c>
      <c r="F914" s="48">
        <v>9538.75</v>
      </c>
    </row>
    <row r="915" spans="1:6" x14ac:dyDescent="0.2">
      <c r="A915" s="66" t="s">
        <v>1415</v>
      </c>
      <c r="B915" s="11" t="s">
        <v>1416</v>
      </c>
      <c r="C915" s="32">
        <v>4</v>
      </c>
      <c r="D915" s="39">
        <v>45371</v>
      </c>
      <c r="E915" s="39">
        <v>45375</v>
      </c>
      <c r="F915" s="48">
        <v>4535.99</v>
      </c>
    </row>
    <row r="916" spans="1:6" x14ac:dyDescent="0.2">
      <c r="A916" s="66" t="s">
        <v>1417</v>
      </c>
      <c r="B916" s="11" t="s">
        <v>1418</v>
      </c>
      <c r="C916" s="32">
        <v>2</v>
      </c>
      <c r="D916" s="39">
        <v>45374</v>
      </c>
      <c r="E916" s="39">
        <v>45375</v>
      </c>
      <c r="F916" s="34">
        <v>795.57</v>
      </c>
    </row>
    <row r="917" spans="1:6" x14ac:dyDescent="0.2">
      <c r="A917" s="66" t="s">
        <v>1419</v>
      </c>
      <c r="B917" s="11" t="s">
        <v>1420</v>
      </c>
      <c r="C917" s="32">
        <v>2</v>
      </c>
      <c r="D917" s="39">
        <v>45374</v>
      </c>
      <c r="E917" s="39">
        <v>45375</v>
      </c>
      <c r="F917" s="34">
        <v>583.46</v>
      </c>
    </row>
    <row r="918" spans="1:6" x14ac:dyDescent="0.2">
      <c r="A918" s="63" t="s">
        <v>1421</v>
      </c>
      <c r="B918" s="8" t="s">
        <v>1422</v>
      </c>
      <c r="C918" s="23">
        <v>2</v>
      </c>
      <c r="D918" s="35">
        <v>45376</v>
      </c>
      <c r="E918" s="35">
        <v>45377</v>
      </c>
      <c r="F918" s="42">
        <v>2207.6799999999998</v>
      </c>
    </row>
    <row r="919" spans="1:6" x14ac:dyDescent="0.2">
      <c r="A919" s="69" t="s">
        <v>1423</v>
      </c>
      <c r="B919" s="3"/>
      <c r="C919" s="49">
        <v>6</v>
      </c>
      <c r="D919" s="50">
        <v>45371</v>
      </c>
      <c r="E919" s="50">
        <v>45377</v>
      </c>
      <c r="F919" s="52">
        <v>17661.45</v>
      </c>
    </row>
    <row r="920" spans="1:6" x14ac:dyDescent="0.2">
      <c r="A920" s="66" t="s">
        <v>1424</v>
      </c>
      <c r="B920" s="11" t="s">
        <v>1425</v>
      </c>
      <c r="C920" s="32">
        <v>4</v>
      </c>
      <c r="D920" s="39">
        <v>45371</v>
      </c>
      <c r="E920" s="39">
        <v>45375</v>
      </c>
      <c r="F920" s="48">
        <v>9538.75</v>
      </c>
    </row>
    <row r="921" spans="1:6" x14ac:dyDescent="0.2">
      <c r="A921" s="66" t="s">
        <v>1426</v>
      </c>
      <c r="B921" s="11" t="s">
        <v>1427</v>
      </c>
      <c r="C921" s="32">
        <v>4</v>
      </c>
      <c r="D921" s="39">
        <v>45371</v>
      </c>
      <c r="E921" s="39">
        <v>45375</v>
      </c>
      <c r="F921" s="48">
        <v>4535.99</v>
      </c>
    </row>
    <row r="922" spans="1:6" x14ac:dyDescent="0.2">
      <c r="A922" s="66" t="s">
        <v>1428</v>
      </c>
      <c r="B922" s="11" t="s">
        <v>1429</v>
      </c>
      <c r="C922" s="32">
        <v>2</v>
      </c>
      <c r="D922" s="39">
        <v>45374</v>
      </c>
      <c r="E922" s="39">
        <v>45375</v>
      </c>
      <c r="F922" s="34">
        <v>795.57</v>
      </c>
    </row>
    <row r="923" spans="1:6" x14ac:dyDescent="0.2">
      <c r="A923" s="66" t="s">
        <v>1430</v>
      </c>
      <c r="B923" s="11" t="s">
        <v>1431</v>
      </c>
      <c r="C923" s="32">
        <v>2</v>
      </c>
      <c r="D923" s="39">
        <v>45374</v>
      </c>
      <c r="E923" s="39">
        <v>45375</v>
      </c>
      <c r="F923" s="34">
        <v>583.46</v>
      </c>
    </row>
    <row r="924" spans="1:6" x14ac:dyDescent="0.2">
      <c r="A924" s="63" t="s">
        <v>1432</v>
      </c>
      <c r="B924" s="8" t="s">
        <v>1433</v>
      </c>
      <c r="C924" s="23">
        <v>2</v>
      </c>
      <c r="D924" s="35">
        <v>45376</v>
      </c>
      <c r="E924" s="35">
        <v>45377</v>
      </c>
      <c r="F924" s="42">
        <v>2207.6799999999998</v>
      </c>
    </row>
    <row r="925" spans="1:6" x14ac:dyDescent="0.2">
      <c r="A925" s="68" t="s">
        <v>1434</v>
      </c>
      <c r="B925" s="2"/>
      <c r="C925" s="43">
        <v>12</v>
      </c>
      <c r="D925" s="44">
        <v>45378</v>
      </c>
      <c r="E925" s="44">
        <v>45391</v>
      </c>
      <c r="F925" s="47">
        <v>123630.14</v>
      </c>
    </row>
    <row r="926" spans="1:6" x14ac:dyDescent="0.2">
      <c r="A926" s="69" t="s">
        <v>1178</v>
      </c>
      <c r="B926" s="3"/>
      <c r="C926" s="49">
        <v>5</v>
      </c>
      <c r="D926" s="50">
        <v>45378</v>
      </c>
      <c r="E926" s="50">
        <v>45383</v>
      </c>
      <c r="F926" s="52">
        <v>17661.45</v>
      </c>
    </row>
    <row r="927" spans="1:6" x14ac:dyDescent="0.2">
      <c r="A927" s="66" t="s">
        <v>1435</v>
      </c>
      <c r="B927" s="11" t="s">
        <v>1436</v>
      </c>
      <c r="C927" s="32">
        <v>3</v>
      </c>
      <c r="D927" s="39">
        <v>45378</v>
      </c>
      <c r="E927" s="39">
        <v>45381</v>
      </c>
      <c r="F927" s="48">
        <v>9538.75</v>
      </c>
    </row>
    <row r="928" spans="1:6" x14ac:dyDescent="0.2">
      <c r="A928" s="66" t="s">
        <v>1437</v>
      </c>
      <c r="B928" s="11" t="s">
        <v>1438</v>
      </c>
      <c r="C928" s="32">
        <v>3</v>
      </c>
      <c r="D928" s="39">
        <v>45378</v>
      </c>
      <c r="E928" s="39">
        <v>45381</v>
      </c>
      <c r="F928" s="48">
        <v>4535.99</v>
      </c>
    </row>
    <row r="929" spans="1:6" x14ac:dyDescent="0.2">
      <c r="A929" s="66" t="s">
        <v>1439</v>
      </c>
      <c r="B929" s="11" t="s">
        <v>1440</v>
      </c>
      <c r="C929" s="32">
        <v>2</v>
      </c>
      <c r="D929" s="39">
        <v>45379</v>
      </c>
      <c r="E929" s="39">
        <v>45381</v>
      </c>
      <c r="F929" s="34">
        <v>795.57</v>
      </c>
    </row>
    <row r="930" spans="1:6" x14ac:dyDescent="0.2">
      <c r="A930" s="66" t="s">
        <v>1441</v>
      </c>
      <c r="B930" s="11" t="s">
        <v>1442</v>
      </c>
      <c r="C930" s="32">
        <v>2</v>
      </c>
      <c r="D930" s="39">
        <v>45379</v>
      </c>
      <c r="E930" s="39">
        <v>45381</v>
      </c>
      <c r="F930" s="34">
        <v>583.46</v>
      </c>
    </row>
    <row r="931" spans="1:6" x14ac:dyDescent="0.2">
      <c r="A931" s="63" t="s">
        <v>1443</v>
      </c>
      <c r="B931" s="8" t="s">
        <v>1444</v>
      </c>
      <c r="C931" s="23">
        <v>2</v>
      </c>
      <c r="D931" s="35">
        <v>45382</v>
      </c>
      <c r="E931" s="35">
        <v>45383</v>
      </c>
      <c r="F931" s="42">
        <v>2207.6799999999998</v>
      </c>
    </row>
    <row r="932" spans="1:6" x14ac:dyDescent="0.2">
      <c r="A932" s="69" t="s">
        <v>1189</v>
      </c>
      <c r="B932" s="3"/>
      <c r="C932" s="49">
        <v>5</v>
      </c>
      <c r="D932" s="50">
        <v>45378</v>
      </c>
      <c r="E932" s="50">
        <v>45383</v>
      </c>
      <c r="F932" s="52">
        <v>17661.45</v>
      </c>
    </row>
    <row r="933" spans="1:6" x14ac:dyDescent="0.2">
      <c r="A933" s="66" t="s">
        <v>1445</v>
      </c>
      <c r="B933" s="11" t="s">
        <v>1446</v>
      </c>
      <c r="C933" s="32">
        <v>3</v>
      </c>
      <c r="D933" s="39">
        <v>45378</v>
      </c>
      <c r="E933" s="39">
        <v>45381</v>
      </c>
      <c r="F933" s="48">
        <v>9538.75</v>
      </c>
    </row>
    <row r="934" spans="1:6" x14ac:dyDescent="0.2">
      <c r="A934" s="66" t="s">
        <v>1447</v>
      </c>
      <c r="B934" s="11" t="s">
        <v>1448</v>
      </c>
      <c r="C934" s="32">
        <v>3</v>
      </c>
      <c r="D934" s="39">
        <v>45378</v>
      </c>
      <c r="E934" s="39">
        <v>45381</v>
      </c>
      <c r="F934" s="48">
        <v>4535.99</v>
      </c>
    </row>
    <row r="935" spans="1:6" x14ac:dyDescent="0.2">
      <c r="A935" s="66" t="s">
        <v>1449</v>
      </c>
      <c r="B935" s="11" t="s">
        <v>1450</v>
      </c>
      <c r="C935" s="32">
        <v>2</v>
      </c>
      <c r="D935" s="39">
        <v>45379</v>
      </c>
      <c r="E935" s="39">
        <v>45381</v>
      </c>
      <c r="F935" s="34">
        <v>795.57</v>
      </c>
    </row>
    <row r="936" spans="1:6" x14ac:dyDescent="0.2">
      <c r="A936" s="66" t="s">
        <v>1451</v>
      </c>
      <c r="B936" s="11" t="s">
        <v>1452</v>
      </c>
      <c r="C936" s="32">
        <v>2</v>
      </c>
      <c r="D936" s="39">
        <v>45379</v>
      </c>
      <c r="E936" s="39">
        <v>45381</v>
      </c>
      <c r="F936" s="34">
        <v>583.46</v>
      </c>
    </row>
    <row r="937" spans="1:6" x14ac:dyDescent="0.2">
      <c r="A937" s="63" t="s">
        <v>1453</v>
      </c>
      <c r="B937" s="8" t="s">
        <v>1454</v>
      </c>
      <c r="C937" s="23">
        <v>2</v>
      </c>
      <c r="D937" s="35">
        <v>45382</v>
      </c>
      <c r="E937" s="35">
        <v>45383</v>
      </c>
      <c r="F937" s="42">
        <v>2207.6799999999998</v>
      </c>
    </row>
    <row r="938" spans="1:6" x14ac:dyDescent="0.2">
      <c r="A938" s="69" t="s">
        <v>1200</v>
      </c>
      <c r="B938" s="3"/>
      <c r="C938" s="49">
        <v>5</v>
      </c>
      <c r="D938" s="50">
        <v>45378</v>
      </c>
      <c r="E938" s="50">
        <v>45383</v>
      </c>
      <c r="F938" s="52">
        <v>17661.45</v>
      </c>
    </row>
    <row r="939" spans="1:6" x14ac:dyDescent="0.2">
      <c r="A939" s="66" t="s">
        <v>1455</v>
      </c>
      <c r="B939" s="11" t="s">
        <v>1456</v>
      </c>
      <c r="C939" s="32">
        <v>3</v>
      </c>
      <c r="D939" s="39">
        <v>45378</v>
      </c>
      <c r="E939" s="39">
        <v>45381</v>
      </c>
      <c r="F939" s="48">
        <v>9538.75</v>
      </c>
    </row>
    <row r="940" spans="1:6" x14ac:dyDescent="0.2">
      <c r="A940" s="66" t="s">
        <v>1457</v>
      </c>
      <c r="B940" s="11" t="s">
        <v>1458</v>
      </c>
      <c r="C940" s="32">
        <v>3</v>
      </c>
      <c r="D940" s="39">
        <v>45378</v>
      </c>
      <c r="E940" s="39">
        <v>45381</v>
      </c>
      <c r="F940" s="48">
        <v>4535.99</v>
      </c>
    </row>
    <row r="941" spans="1:6" x14ac:dyDescent="0.2">
      <c r="A941" s="66" t="s">
        <v>1459</v>
      </c>
      <c r="B941" s="11" t="s">
        <v>1460</v>
      </c>
      <c r="C941" s="32">
        <v>2</v>
      </c>
      <c r="D941" s="39">
        <v>45379</v>
      </c>
      <c r="E941" s="39">
        <v>45381</v>
      </c>
      <c r="F941" s="34">
        <v>795.57</v>
      </c>
    </row>
    <row r="942" spans="1:6" x14ac:dyDescent="0.2">
      <c r="A942" s="66" t="s">
        <v>1461</v>
      </c>
      <c r="B942" s="11" t="s">
        <v>1462</v>
      </c>
      <c r="C942" s="32">
        <v>2</v>
      </c>
      <c r="D942" s="39">
        <v>45379</v>
      </c>
      <c r="E942" s="39">
        <v>45381</v>
      </c>
      <c r="F942" s="34">
        <v>583.46</v>
      </c>
    </row>
    <row r="943" spans="1:6" x14ac:dyDescent="0.2">
      <c r="A943" s="63" t="s">
        <v>1463</v>
      </c>
      <c r="B943" s="8" t="s">
        <v>1464</v>
      </c>
      <c r="C943" s="23">
        <v>2</v>
      </c>
      <c r="D943" s="35">
        <v>45382</v>
      </c>
      <c r="E943" s="35">
        <v>45383</v>
      </c>
      <c r="F943" s="42">
        <v>2207.6799999999998</v>
      </c>
    </row>
    <row r="944" spans="1:6" x14ac:dyDescent="0.2">
      <c r="A944" s="69" t="s">
        <v>1211</v>
      </c>
      <c r="B944" s="3"/>
      <c r="C944" s="49">
        <v>5</v>
      </c>
      <c r="D944" s="50">
        <v>45382</v>
      </c>
      <c r="E944" s="50">
        <v>45386</v>
      </c>
      <c r="F944" s="52">
        <v>17661.45</v>
      </c>
    </row>
    <row r="945" spans="1:6" x14ac:dyDescent="0.2">
      <c r="A945" s="66" t="s">
        <v>1465</v>
      </c>
      <c r="B945" s="11" t="s">
        <v>1466</v>
      </c>
      <c r="C945" s="32">
        <v>3</v>
      </c>
      <c r="D945" s="39">
        <v>45382</v>
      </c>
      <c r="E945" s="39">
        <v>45384</v>
      </c>
      <c r="F945" s="48">
        <v>9538.75</v>
      </c>
    </row>
    <row r="946" spans="1:6" x14ac:dyDescent="0.2">
      <c r="A946" s="66" t="s">
        <v>1467</v>
      </c>
      <c r="B946" s="11" t="s">
        <v>1468</v>
      </c>
      <c r="C946" s="32">
        <v>3</v>
      </c>
      <c r="D946" s="39">
        <v>45382</v>
      </c>
      <c r="E946" s="39">
        <v>45384</v>
      </c>
      <c r="F946" s="48">
        <v>4535.99</v>
      </c>
    </row>
    <row r="947" spans="1:6" x14ac:dyDescent="0.2">
      <c r="A947" s="66" t="s">
        <v>1469</v>
      </c>
      <c r="B947" s="11" t="s">
        <v>1470</v>
      </c>
      <c r="C947" s="32">
        <v>2</v>
      </c>
      <c r="D947" s="39">
        <v>45383</v>
      </c>
      <c r="E947" s="39">
        <v>45384</v>
      </c>
      <c r="F947" s="34">
        <v>795.57</v>
      </c>
    </row>
    <row r="948" spans="1:6" x14ac:dyDescent="0.2">
      <c r="A948" s="66" t="s">
        <v>1471</v>
      </c>
      <c r="B948" s="11" t="s">
        <v>1472</v>
      </c>
      <c r="C948" s="32">
        <v>2</v>
      </c>
      <c r="D948" s="39">
        <v>45383</v>
      </c>
      <c r="E948" s="39">
        <v>45384</v>
      </c>
      <c r="F948" s="34">
        <v>583.46</v>
      </c>
    </row>
    <row r="949" spans="1:6" x14ac:dyDescent="0.2">
      <c r="A949" s="63" t="s">
        <v>1473</v>
      </c>
      <c r="B949" s="8" t="s">
        <v>1474</v>
      </c>
      <c r="C949" s="23">
        <v>2</v>
      </c>
      <c r="D949" s="35">
        <v>45385</v>
      </c>
      <c r="E949" s="35">
        <v>45386</v>
      </c>
      <c r="F949" s="42">
        <v>2207.6799999999998</v>
      </c>
    </row>
    <row r="950" spans="1:6" x14ac:dyDescent="0.2">
      <c r="A950" s="69" t="s">
        <v>1222</v>
      </c>
      <c r="B950" s="3"/>
      <c r="C950" s="49">
        <v>5</v>
      </c>
      <c r="D950" s="50">
        <v>45382</v>
      </c>
      <c r="E950" s="50">
        <v>45386</v>
      </c>
      <c r="F950" s="52">
        <v>17661.45</v>
      </c>
    </row>
    <row r="951" spans="1:6" x14ac:dyDescent="0.2">
      <c r="A951" s="66" t="s">
        <v>1475</v>
      </c>
      <c r="B951" s="11" t="s">
        <v>1476</v>
      </c>
      <c r="C951" s="32">
        <v>3</v>
      </c>
      <c r="D951" s="39">
        <v>45382</v>
      </c>
      <c r="E951" s="39">
        <v>45384</v>
      </c>
      <c r="F951" s="48">
        <v>9538.75</v>
      </c>
    </row>
    <row r="952" spans="1:6" x14ac:dyDescent="0.2">
      <c r="A952" s="66" t="s">
        <v>1477</v>
      </c>
      <c r="B952" s="11" t="s">
        <v>1478</v>
      </c>
      <c r="C952" s="32">
        <v>3</v>
      </c>
      <c r="D952" s="39">
        <v>45382</v>
      </c>
      <c r="E952" s="39">
        <v>45384</v>
      </c>
      <c r="F952" s="48">
        <v>4535.99</v>
      </c>
    </row>
    <row r="953" spans="1:6" x14ac:dyDescent="0.2">
      <c r="A953" s="66" t="s">
        <v>1479</v>
      </c>
      <c r="B953" s="11" t="s">
        <v>1480</v>
      </c>
      <c r="C953" s="32">
        <v>2</v>
      </c>
      <c r="D953" s="39">
        <v>45383</v>
      </c>
      <c r="E953" s="39">
        <v>45384</v>
      </c>
      <c r="F953" s="34">
        <v>795.57</v>
      </c>
    </row>
    <row r="954" spans="1:6" x14ac:dyDescent="0.2">
      <c r="A954" s="66" t="s">
        <v>1481</v>
      </c>
      <c r="B954" s="11" t="s">
        <v>1482</v>
      </c>
      <c r="C954" s="32">
        <v>2</v>
      </c>
      <c r="D954" s="39">
        <v>45383</v>
      </c>
      <c r="E954" s="39">
        <v>45384</v>
      </c>
      <c r="F954" s="34">
        <v>583.46</v>
      </c>
    </row>
    <row r="955" spans="1:6" x14ac:dyDescent="0.2">
      <c r="A955" s="63" t="s">
        <v>1483</v>
      </c>
      <c r="B955" s="8" t="s">
        <v>1484</v>
      </c>
      <c r="C955" s="23">
        <v>2</v>
      </c>
      <c r="D955" s="35">
        <v>45385</v>
      </c>
      <c r="E955" s="35">
        <v>45386</v>
      </c>
      <c r="F955" s="42">
        <v>2207.6799999999998</v>
      </c>
    </row>
    <row r="956" spans="1:6" x14ac:dyDescent="0.2">
      <c r="A956" s="69" t="s">
        <v>1233</v>
      </c>
      <c r="B956" s="3"/>
      <c r="C956" s="49">
        <v>6</v>
      </c>
      <c r="D956" s="50">
        <v>45385</v>
      </c>
      <c r="E956" s="50">
        <v>45391</v>
      </c>
      <c r="F956" s="52">
        <v>17661.45</v>
      </c>
    </row>
    <row r="957" spans="1:6" x14ac:dyDescent="0.2">
      <c r="A957" s="66" t="s">
        <v>1485</v>
      </c>
      <c r="B957" s="11" t="s">
        <v>1486</v>
      </c>
      <c r="C957" s="32">
        <v>4</v>
      </c>
      <c r="D957" s="39">
        <v>45385</v>
      </c>
      <c r="E957" s="39">
        <v>45389</v>
      </c>
      <c r="F957" s="48">
        <v>9538.75</v>
      </c>
    </row>
    <row r="958" spans="1:6" x14ac:dyDescent="0.2">
      <c r="A958" s="66" t="s">
        <v>1487</v>
      </c>
      <c r="B958" s="11" t="s">
        <v>1488</v>
      </c>
      <c r="C958" s="32">
        <v>4</v>
      </c>
      <c r="D958" s="39">
        <v>45385</v>
      </c>
      <c r="E958" s="39">
        <v>45389</v>
      </c>
      <c r="F958" s="48">
        <v>4535.99</v>
      </c>
    </row>
    <row r="959" spans="1:6" x14ac:dyDescent="0.2">
      <c r="A959" s="66" t="s">
        <v>1489</v>
      </c>
      <c r="B959" s="11" t="s">
        <v>1490</v>
      </c>
      <c r="C959" s="32">
        <v>2</v>
      </c>
      <c r="D959" s="39">
        <v>45388</v>
      </c>
      <c r="E959" s="39">
        <v>45389</v>
      </c>
      <c r="F959" s="34">
        <v>795.57</v>
      </c>
    </row>
    <row r="960" spans="1:6" x14ac:dyDescent="0.2">
      <c r="A960" s="66" t="s">
        <v>1491</v>
      </c>
      <c r="B960" s="11" t="s">
        <v>1492</v>
      </c>
      <c r="C960" s="32">
        <v>2</v>
      </c>
      <c r="D960" s="39">
        <v>45388</v>
      </c>
      <c r="E960" s="39">
        <v>45389</v>
      </c>
      <c r="F960" s="34">
        <v>583.46</v>
      </c>
    </row>
    <row r="961" spans="1:6" x14ac:dyDescent="0.2">
      <c r="A961" s="63" t="s">
        <v>1493</v>
      </c>
      <c r="B961" s="8" t="s">
        <v>1494</v>
      </c>
      <c r="C961" s="23">
        <v>2</v>
      </c>
      <c r="D961" s="35">
        <v>45390</v>
      </c>
      <c r="E961" s="35">
        <v>45391</v>
      </c>
      <c r="F961" s="42">
        <v>2207.6799999999998</v>
      </c>
    </row>
    <row r="962" spans="1:6" x14ac:dyDescent="0.2">
      <c r="A962" s="69" t="s">
        <v>1244</v>
      </c>
      <c r="B962" s="3"/>
      <c r="C962" s="49">
        <v>6</v>
      </c>
      <c r="D962" s="50">
        <v>45385</v>
      </c>
      <c r="E962" s="50">
        <v>45391</v>
      </c>
      <c r="F962" s="52">
        <v>17661.45</v>
      </c>
    </row>
    <row r="963" spans="1:6" x14ac:dyDescent="0.2">
      <c r="A963" s="66" t="s">
        <v>1495</v>
      </c>
      <c r="B963" s="11" t="s">
        <v>1496</v>
      </c>
      <c r="C963" s="32">
        <v>4</v>
      </c>
      <c r="D963" s="39">
        <v>45385</v>
      </c>
      <c r="E963" s="39">
        <v>45389</v>
      </c>
      <c r="F963" s="48">
        <v>9538.75</v>
      </c>
    </row>
    <row r="964" spans="1:6" x14ac:dyDescent="0.2">
      <c r="A964" s="66" t="s">
        <v>1497</v>
      </c>
      <c r="B964" s="11" t="s">
        <v>1498</v>
      </c>
      <c r="C964" s="32">
        <v>4</v>
      </c>
      <c r="D964" s="39">
        <v>45385</v>
      </c>
      <c r="E964" s="39">
        <v>45389</v>
      </c>
      <c r="F964" s="48">
        <v>4535.99</v>
      </c>
    </row>
    <row r="965" spans="1:6" x14ac:dyDescent="0.2">
      <c r="A965" s="66" t="s">
        <v>1499</v>
      </c>
      <c r="B965" s="11" t="s">
        <v>1500</v>
      </c>
      <c r="C965" s="32">
        <v>2</v>
      </c>
      <c r="D965" s="39">
        <v>45388</v>
      </c>
      <c r="E965" s="39">
        <v>45389</v>
      </c>
      <c r="F965" s="34">
        <v>795.57</v>
      </c>
    </row>
    <row r="966" spans="1:6" x14ac:dyDescent="0.2">
      <c r="A966" s="66" t="s">
        <v>1501</v>
      </c>
      <c r="B966" s="11" t="s">
        <v>1502</v>
      </c>
      <c r="C966" s="32">
        <v>2</v>
      </c>
      <c r="D966" s="39">
        <v>45388</v>
      </c>
      <c r="E966" s="39">
        <v>45389</v>
      </c>
      <c r="F966" s="34">
        <v>583.46</v>
      </c>
    </row>
    <row r="967" spans="1:6" x14ac:dyDescent="0.2">
      <c r="A967" s="63" t="s">
        <v>1503</v>
      </c>
      <c r="B967" s="8" t="s">
        <v>1504</v>
      </c>
      <c r="C967" s="23">
        <v>2</v>
      </c>
      <c r="D967" s="35">
        <v>45390</v>
      </c>
      <c r="E967" s="35">
        <v>45391</v>
      </c>
      <c r="F967" s="42">
        <v>2207.6799999999998</v>
      </c>
    </row>
    <row r="968" spans="1:6" x14ac:dyDescent="0.2">
      <c r="A968" s="68" t="s">
        <v>1505</v>
      </c>
      <c r="B968" s="2"/>
      <c r="C968" s="43">
        <v>9</v>
      </c>
      <c r="D968" s="44">
        <v>45378</v>
      </c>
      <c r="E968" s="44">
        <v>45388</v>
      </c>
      <c r="F968" s="47">
        <v>70645.789999999994</v>
      </c>
    </row>
    <row r="969" spans="1:6" x14ac:dyDescent="0.2">
      <c r="A969" s="69" t="s">
        <v>1256</v>
      </c>
      <c r="B969" s="3"/>
      <c r="C969" s="49">
        <v>5</v>
      </c>
      <c r="D969" s="50">
        <v>45378</v>
      </c>
      <c r="E969" s="50">
        <v>45383</v>
      </c>
      <c r="F969" s="52">
        <v>17661.45</v>
      </c>
    </row>
    <row r="970" spans="1:6" x14ac:dyDescent="0.2">
      <c r="A970" s="66" t="s">
        <v>1506</v>
      </c>
      <c r="B970" s="11" t="s">
        <v>1507</v>
      </c>
      <c r="C970" s="32">
        <v>3</v>
      </c>
      <c r="D970" s="39">
        <v>45378</v>
      </c>
      <c r="E970" s="39">
        <v>45381</v>
      </c>
      <c r="F970" s="48">
        <v>9538.75</v>
      </c>
    </row>
    <row r="971" spans="1:6" x14ac:dyDescent="0.2">
      <c r="A971" s="66" t="s">
        <v>1508</v>
      </c>
      <c r="B971" s="11" t="s">
        <v>1509</v>
      </c>
      <c r="C971" s="32">
        <v>3</v>
      </c>
      <c r="D971" s="39">
        <v>45378</v>
      </c>
      <c r="E971" s="39">
        <v>45381</v>
      </c>
      <c r="F971" s="48">
        <v>4535.99</v>
      </c>
    </row>
    <row r="972" spans="1:6" x14ac:dyDescent="0.2">
      <c r="A972" s="66" t="s">
        <v>1510</v>
      </c>
      <c r="B972" s="11" t="s">
        <v>1511</v>
      </c>
      <c r="C972" s="32">
        <v>2</v>
      </c>
      <c r="D972" s="39">
        <v>45379</v>
      </c>
      <c r="E972" s="39">
        <v>45381</v>
      </c>
      <c r="F972" s="34">
        <v>795.57</v>
      </c>
    </row>
    <row r="973" spans="1:6" x14ac:dyDescent="0.2">
      <c r="A973" s="66" t="s">
        <v>1512</v>
      </c>
      <c r="B973" s="11" t="s">
        <v>1513</v>
      </c>
      <c r="C973" s="32">
        <v>2</v>
      </c>
      <c r="D973" s="39">
        <v>45379</v>
      </c>
      <c r="E973" s="39">
        <v>45381</v>
      </c>
      <c r="F973" s="34">
        <v>583.46</v>
      </c>
    </row>
    <row r="974" spans="1:6" x14ac:dyDescent="0.2">
      <c r="A974" s="63" t="s">
        <v>1514</v>
      </c>
      <c r="B974" s="8" t="s">
        <v>1515</v>
      </c>
      <c r="C974" s="23">
        <v>2</v>
      </c>
      <c r="D974" s="35">
        <v>45382</v>
      </c>
      <c r="E974" s="35">
        <v>45383</v>
      </c>
      <c r="F974" s="42">
        <v>2207.6799999999998</v>
      </c>
    </row>
    <row r="975" spans="1:6" x14ac:dyDescent="0.2">
      <c r="A975" s="69" t="s">
        <v>1222</v>
      </c>
      <c r="B975" s="3"/>
      <c r="C975" s="49">
        <v>5</v>
      </c>
      <c r="D975" s="50">
        <v>45378</v>
      </c>
      <c r="E975" s="50">
        <v>45383</v>
      </c>
      <c r="F975" s="52">
        <v>17661.45</v>
      </c>
    </row>
    <row r="976" spans="1:6" x14ac:dyDescent="0.2">
      <c r="A976" s="66" t="s">
        <v>1516</v>
      </c>
      <c r="B976" s="11" t="s">
        <v>1517</v>
      </c>
      <c r="C976" s="32">
        <v>3</v>
      </c>
      <c r="D976" s="39">
        <v>45378</v>
      </c>
      <c r="E976" s="39">
        <v>45381</v>
      </c>
      <c r="F976" s="48">
        <v>9538.75</v>
      </c>
    </row>
    <row r="977" spans="1:6" x14ac:dyDescent="0.2">
      <c r="A977" s="66" t="s">
        <v>1518</v>
      </c>
      <c r="B977" s="11" t="s">
        <v>1519</v>
      </c>
      <c r="C977" s="32">
        <v>3</v>
      </c>
      <c r="D977" s="39">
        <v>45378</v>
      </c>
      <c r="E977" s="39">
        <v>45381</v>
      </c>
      <c r="F977" s="48">
        <v>4535.99</v>
      </c>
    </row>
    <row r="978" spans="1:6" x14ac:dyDescent="0.2">
      <c r="A978" s="66" t="s">
        <v>1520</v>
      </c>
      <c r="B978" s="11" t="s">
        <v>1521</v>
      </c>
      <c r="C978" s="32">
        <v>2</v>
      </c>
      <c r="D978" s="39">
        <v>45379</v>
      </c>
      <c r="E978" s="39">
        <v>45381</v>
      </c>
      <c r="F978" s="34">
        <v>795.57</v>
      </c>
    </row>
    <row r="979" spans="1:6" x14ac:dyDescent="0.2">
      <c r="A979" s="66" t="s">
        <v>1522</v>
      </c>
      <c r="B979" s="11" t="s">
        <v>1523</v>
      </c>
      <c r="C979" s="32">
        <v>2</v>
      </c>
      <c r="D979" s="39">
        <v>45379</v>
      </c>
      <c r="E979" s="39">
        <v>45381</v>
      </c>
      <c r="F979" s="34">
        <v>583.46</v>
      </c>
    </row>
    <row r="980" spans="1:6" x14ac:dyDescent="0.2">
      <c r="A980" s="63" t="s">
        <v>1524</v>
      </c>
      <c r="B980" s="8" t="s">
        <v>1525</v>
      </c>
      <c r="C980" s="23">
        <v>2</v>
      </c>
      <c r="D980" s="35">
        <v>45382</v>
      </c>
      <c r="E980" s="35">
        <v>45383</v>
      </c>
      <c r="F980" s="42">
        <v>2207.6799999999998</v>
      </c>
    </row>
    <row r="981" spans="1:6" x14ac:dyDescent="0.2">
      <c r="A981" s="69" t="s">
        <v>1526</v>
      </c>
      <c r="B981" s="3"/>
      <c r="C981" s="49">
        <v>6</v>
      </c>
      <c r="D981" s="50">
        <v>45382</v>
      </c>
      <c r="E981" s="50">
        <v>45388</v>
      </c>
      <c r="F981" s="52">
        <v>17661.45</v>
      </c>
    </row>
    <row r="982" spans="1:6" x14ac:dyDescent="0.2">
      <c r="A982" s="66" t="s">
        <v>1527</v>
      </c>
      <c r="B982" s="11" t="s">
        <v>1528</v>
      </c>
      <c r="C982" s="32">
        <v>4</v>
      </c>
      <c r="D982" s="39">
        <v>45382</v>
      </c>
      <c r="E982" s="39">
        <v>45385</v>
      </c>
      <c r="F982" s="48">
        <v>9538.75</v>
      </c>
    </row>
    <row r="983" spans="1:6" x14ac:dyDescent="0.2">
      <c r="A983" s="66" t="s">
        <v>1529</v>
      </c>
      <c r="B983" s="11" t="s">
        <v>1530</v>
      </c>
      <c r="C983" s="32">
        <v>4</v>
      </c>
      <c r="D983" s="39">
        <v>45382</v>
      </c>
      <c r="E983" s="39">
        <v>45385</v>
      </c>
      <c r="F983" s="48">
        <v>4535.99</v>
      </c>
    </row>
    <row r="984" spans="1:6" x14ac:dyDescent="0.2">
      <c r="A984" s="66" t="s">
        <v>1531</v>
      </c>
      <c r="B984" s="11" t="s">
        <v>1532</v>
      </c>
      <c r="C984" s="32">
        <v>2</v>
      </c>
      <c r="D984" s="39">
        <v>45384</v>
      </c>
      <c r="E984" s="39">
        <v>45385</v>
      </c>
      <c r="F984" s="34">
        <v>795.57</v>
      </c>
    </row>
    <row r="985" spans="1:6" x14ac:dyDescent="0.2">
      <c r="A985" s="66" t="s">
        <v>1533</v>
      </c>
      <c r="B985" s="11" t="s">
        <v>1534</v>
      </c>
      <c r="C985" s="32">
        <v>2</v>
      </c>
      <c r="D985" s="39">
        <v>45384</v>
      </c>
      <c r="E985" s="39">
        <v>45385</v>
      </c>
      <c r="F985" s="34">
        <v>583.46</v>
      </c>
    </row>
    <row r="986" spans="1:6" x14ac:dyDescent="0.2">
      <c r="A986" s="63" t="s">
        <v>1535</v>
      </c>
      <c r="B986" s="8" t="s">
        <v>1536</v>
      </c>
      <c r="C986" s="23">
        <v>2</v>
      </c>
      <c r="D986" s="35">
        <v>45386</v>
      </c>
      <c r="E986" s="35">
        <v>45388</v>
      </c>
      <c r="F986" s="42">
        <v>2207.6799999999998</v>
      </c>
    </row>
    <row r="987" spans="1:6" x14ac:dyDescent="0.2">
      <c r="A987" s="69" t="s">
        <v>1537</v>
      </c>
      <c r="B987" s="3"/>
      <c r="C987" s="49">
        <v>6</v>
      </c>
      <c r="D987" s="50">
        <v>45382</v>
      </c>
      <c r="E987" s="50">
        <v>45388</v>
      </c>
      <c r="F987" s="52">
        <v>17661.45</v>
      </c>
    </row>
    <row r="988" spans="1:6" x14ac:dyDescent="0.2">
      <c r="A988" s="66" t="s">
        <v>1538</v>
      </c>
      <c r="B988" s="11" t="s">
        <v>1539</v>
      </c>
      <c r="C988" s="32">
        <v>4</v>
      </c>
      <c r="D988" s="39">
        <v>45382</v>
      </c>
      <c r="E988" s="39">
        <v>45385</v>
      </c>
      <c r="F988" s="48">
        <v>9538.75</v>
      </c>
    </row>
    <row r="989" spans="1:6" x14ac:dyDescent="0.2">
      <c r="A989" s="66" t="s">
        <v>1540</v>
      </c>
      <c r="B989" s="11" t="s">
        <v>1541</v>
      </c>
      <c r="C989" s="32">
        <v>4</v>
      </c>
      <c r="D989" s="39">
        <v>45382</v>
      </c>
      <c r="E989" s="39">
        <v>45385</v>
      </c>
      <c r="F989" s="48">
        <v>4535.99</v>
      </c>
    </row>
    <row r="990" spans="1:6" x14ac:dyDescent="0.2">
      <c r="A990" s="66" t="s">
        <v>1542</v>
      </c>
      <c r="B990" s="11" t="s">
        <v>1543</v>
      </c>
      <c r="C990" s="32">
        <v>2</v>
      </c>
      <c r="D990" s="39">
        <v>45384</v>
      </c>
      <c r="E990" s="39">
        <v>45385</v>
      </c>
      <c r="F990" s="34">
        <v>795.57</v>
      </c>
    </row>
    <row r="991" spans="1:6" x14ac:dyDescent="0.2">
      <c r="A991" s="66" t="s">
        <v>1544</v>
      </c>
      <c r="B991" s="11" t="s">
        <v>1545</v>
      </c>
      <c r="C991" s="32">
        <v>2</v>
      </c>
      <c r="D991" s="39">
        <v>45384</v>
      </c>
      <c r="E991" s="39">
        <v>45385</v>
      </c>
      <c r="F991" s="34">
        <v>583.46</v>
      </c>
    </row>
    <row r="992" spans="1:6" x14ac:dyDescent="0.2">
      <c r="A992" s="63" t="s">
        <v>1546</v>
      </c>
      <c r="B992" s="8" t="s">
        <v>1547</v>
      </c>
      <c r="C992" s="23">
        <v>2</v>
      </c>
      <c r="D992" s="35">
        <v>45386</v>
      </c>
      <c r="E992" s="35">
        <v>45388</v>
      </c>
      <c r="F992" s="42">
        <v>2207.6799999999998</v>
      </c>
    </row>
    <row r="993" spans="1:6" x14ac:dyDescent="0.2">
      <c r="A993" s="67" t="s">
        <v>1159</v>
      </c>
      <c r="B993" s="12"/>
      <c r="C993" s="36">
        <v>35</v>
      </c>
      <c r="D993" s="37">
        <v>45321</v>
      </c>
      <c r="E993" s="37">
        <v>45362</v>
      </c>
      <c r="F993" s="46">
        <v>220132.79</v>
      </c>
    </row>
    <row r="994" spans="1:6" x14ac:dyDescent="0.2">
      <c r="A994" s="68" t="s">
        <v>1548</v>
      </c>
      <c r="B994" s="2"/>
      <c r="C994" s="43">
        <v>11</v>
      </c>
      <c r="D994" s="44">
        <v>45321</v>
      </c>
      <c r="E994" s="44">
        <v>45333</v>
      </c>
      <c r="F994" s="47">
        <v>88053.119999999995</v>
      </c>
    </row>
    <row r="995" spans="1:6" x14ac:dyDescent="0.2">
      <c r="A995" s="69" t="s">
        <v>1178</v>
      </c>
      <c r="B995" s="3"/>
      <c r="C995" s="49">
        <v>5</v>
      </c>
      <c r="D995" s="50">
        <v>45321</v>
      </c>
      <c r="E995" s="50">
        <v>45326</v>
      </c>
      <c r="F995" s="52">
        <v>14675.52</v>
      </c>
    </row>
    <row r="996" spans="1:6" x14ac:dyDescent="0.2">
      <c r="A996" s="66" t="s">
        <v>1549</v>
      </c>
      <c r="B996" s="11" t="s">
        <v>1550</v>
      </c>
      <c r="C996" s="32">
        <v>3</v>
      </c>
      <c r="D996" s="39">
        <v>45321</v>
      </c>
      <c r="E996" s="39">
        <v>45323</v>
      </c>
      <c r="F996" s="48">
        <v>7927.76</v>
      </c>
    </row>
    <row r="997" spans="1:6" x14ac:dyDescent="0.2">
      <c r="A997" s="66" t="s">
        <v>1551</v>
      </c>
      <c r="B997" s="11" t="s">
        <v>1552</v>
      </c>
      <c r="C997" s="32">
        <v>3</v>
      </c>
      <c r="D997" s="39">
        <v>45321</v>
      </c>
      <c r="E997" s="39">
        <v>45323</v>
      </c>
      <c r="F997" s="48">
        <v>3534.29</v>
      </c>
    </row>
    <row r="998" spans="1:6" x14ac:dyDescent="0.2">
      <c r="A998" s="66" t="s">
        <v>1553</v>
      </c>
      <c r="B998" s="11" t="s">
        <v>1554</v>
      </c>
      <c r="C998" s="32">
        <v>2</v>
      </c>
      <c r="D998" s="39">
        <v>45322</v>
      </c>
      <c r="E998" s="39">
        <v>45323</v>
      </c>
      <c r="F998" s="34">
        <v>795.57</v>
      </c>
    </row>
    <row r="999" spans="1:6" x14ac:dyDescent="0.2">
      <c r="A999" s="66" t="s">
        <v>1555</v>
      </c>
      <c r="B999" s="11" t="s">
        <v>1556</v>
      </c>
      <c r="C999" s="32">
        <v>2</v>
      </c>
      <c r="D999" s="39">
        <v>45322</v>
      </c>
      <c r="E999" s="39">
        <v>45323</v>
      </c>
      <c r="F999" s="34">
        <v>583.46</v>
      </c>
    </row>
    <row r="1000" spans="1:6" x14ac:dyDescent="0.2">
      <c r="A1000" s="63" t="s">
        <v>1557</v>
      </c>
      <c r="B1000" s="8" t="s">
        <v>1558</v>
      </c>
      <c r="C1000" s="23">
        <v>2</v>
      </c>
      <c r="D1000" s="35">
        <v>45325</v>
      </c>
      <c r="E1000" s="35">
        <v>45326</v>
      </c>
      <c r="F1000" s="42">
        <v>1834.44</v>
      </c>
    </row>
    <row r="1001" spans="1:6" x14ac:dyDescent="0.2">
      <c r="A1001" s="69" t="s">
        <v>1189</v>
      </c>
      <c r="B1001" s="3"/>
      <c r="C1001" s="49">
        <v>5</v>
      </c>
      <c r="D1001" s="50">
        <v>45321</v>
      </c>
      <c r="E1001" s="50">
        <v>45326</v>
      </c>
      <c r="F1001" s="52">
        <v>14675.52</v>
      </c>
    </row>
    <row r="1002" spans="1:6" x14ac:dyDescent="0.2">
      <c r="A1002" s="66" t="s">
        <v>1559</v>
      </c>
      <c r="B1002" s="11" t="s">
        <v>1560</v>
      </c>
      <c r="C1002" s="32">
        <v>3</v>
      </c>
      <c r="D1002" s="39">
        <v>45321</v>
      </c>
      <c r="E1002" s="39">
        <v>45323</v>
      </c>
      <c r="F1002" s="48">
        <v>7927.76</v>
      </c>
    </row>
    <row r="1003" spans="1:6" x14ac:dyDescent="0.2">
      <c r="A1003" s="66" t="s">
        <v>1561</v>
      </c>
      <c r="B1003" s="11" t="s">
        <v>1562</v>
      </c>
      <c r="C1003" s="32">
        <v>3</v>
      </c>
      <c r="D1003" s="39">
        <v>45321</v>
      </c>
      <c r="E1003" s="39">
        <v>45323</v>
      </c>
      <c r="F1003" s="48">
        <v>3534.29</v>
      </c>
    </row>
    <row r="1004" spans="1:6" x14ac:dyDescent="0.2">
      <c r="A1004" s="66" t="s">
        <v>1563</v>
      </c>
      <c r="B1004" s="11" t="s">
        <v>1564</v>
      </c>
      <c r="C1004" s="32">
        <v>2</v>
      </c>
      <c r="D1004" s="39">
        <v>45322</v>
      </c>
      <c r="E1004" s="39">
        <v>45323</v>
      </c>
      <c r="F1004" s="34">
        <v>795.57</v>
      </c>
    </row>
    <row r="1005" spans="1:6" x14ac:dyDescent="0.2">
      <c r="A1005" s="66" t="s">
        <v>1565</v>
      </c>
      <c r="B1005" s="11" t="s">
        <v>1566</v>
      </c>
      <c r="C1005" s="32">
        <v>2</v>
      </c>
      <c r="D1005" s="39">
        <v>45322</v>
      </c>
      <c r="E1005" s="39">
        <v>45323</v>
      </c>
      <c r="F1005" s="34">
        <v>583.46</v>
      </c>
    </row>
    <row r="1006" spans="1:6" x14ac:dyDescent="0.2">
      <c r="A1006" s="63" t="s">
        <v>1567</v>
      </c>
      <c r="B1006" s="8" t="s">
        <v>1568</v>
      </c>
      <c r="C1006" s="23">
        <v>2</v>
      </c>
      <c r="D1006" s="35">
        <v>45325</v>
      </c>
      <c r="E1006" s="35">
        <v>45326</v>
      </c>
      <c r="F1006" s="42">
        <v>1834.44</v>
      </c>
    </row>
    <row r="1007" spans="1:6" x14ac:dyDescent="0.2">
      <c r="A1007" s="69" t="s">
        <v>1569</v>
      </c>
      <c r="B1007" s="3"/>
      <c r="C1007" s="49">
        <v>5</v>
      </c>
      <c r="D1007" s="50">
        <v>45325</v>
      </c>
      <c r="E1007" s="50">
        <v>45329</v>
      </c>
      <c r="F1007" s="52">
        <v>14675.52</v>
      </c>
    </row>
    <row r="1008" spans="1:6" x14ac:dyDescent="0.2">
      <c r="A1008" s="66" t="s">
        <v>1570</v>
      </c>
      <c r="B1008" s="11" t="s">
        <v>1571</v>
      </c>
      <c r="C1008" s="32">
        <v>3</v>
      </c>
      <c r="D1008" s="39">
        <v>45325</v>
      </c>
      <c r="E1008" s="39">
        <v>45327</v>
      </c>
      <c r="F1008" s="48">
        <v>7927.76</v>
      </c>
    </row>
    <row r="1009" spans="1:6" x14ac:dyDescent="0.2">
      <c r="A1009" s="66" t="s">
        <v>1572</v>
      </c>
      <c r="B1009" s="11" t="s">
        <v>1573</v>
      </c>
      <c r="C1009" s="32">
        <v>3</v>
      </c>
      <c r="D1009" s="39">
        <v>45325</v>
      </c>
      <c r="E1009" s="39">
        <v>45327</v>
      </c>
      <c r="F1009" s="48">
        <v>3534.29</v>
      </c>
    </row>
    <row r="1010" spans="1:6" x14ac:dyDescent="0.2">
      <c r="A1010" s="66" t="s">
        <v>1574</v>
      </c>
      <c r="B1010" s="11" t="s">
        <v>1575</v>
      </c>
      <c r="C1010" s="32">
        <v>2</v>
      </c>
      <c r="D1010" s="39">
        <v>45326</v>
      </c>
      <c r="E1010" s="39">
        <v>45327</v>
      </c>
      <c r="F1010" s="34">
        <v>795.57</v>
      </c>
    </row>
    <row r="1011" spans="1:6" x14ac:dyDescent="0.2">
      <c r="A1011" s="66" t="s">
        <v>1576</v>
      </c>
      <c r="B1011" s="11" t="s">
        <v>1577</v>
      </c>
      <c r="C1011" s="32">
        <v>2</v>
      </c>
      <c r="D1011" s="39">
        <v>45326</v>
      </c>
      <c r="E1011" s="39">
        <v>45327</v>
      </c>
      <c r="F1011" s="34">
        <v>583.46</v>
      </c>
    </row>
    <row r="1012" spans="1:6" x14ac:dyDescent="0.2">
      <c r="A1012" s="63" t="s">
        <v>1578</v>
      </c>
      <c r="B1012" s="8" t="s">
        <v>1579</v>
      </c>
      <c r="C1012" s="23">
        <v>2</v>
      </c>
      <c r="D1012" s="35">
        <v>45328</v>
      </c>
      <c r="E1012" s="35">
        <v>45329</v>
      </c>
      <c r="F1012" s="42">
        <v>1834.44</v>
      </c>
    </row>
    <row r="1013" spans="1:6" x14ac:dyDescent="0.2">
      <c r="A1013" s="69" t="s">
        <v>1580</v>
      </c>
      <c r="B1013" s="3"/>
      <c r="C1013" s="49">
        <v>5</v>
      </c>
      <c r="D1013" s="50">
        <v>45325</v>
      </c>
      <c r="E1013" s="50">
        <v>45329</v>
      </c>
      <c r="F1013" s="52">
        <v>14675.52</v>
      </c>
    </row>
    <row r="1014" spans="1:6" x14ac:dyDescent="0.2">
      <c r="A1014" s="66" t="s">
        <v>1581</v>
      </c>
      <c r="B1014" s="11" t="s">
        <v>1582</v>
      </c>
      <c r="C1014" s="32">
        <v>3</v>
      </c>
      <c r="D1014" s="39">
        <v>45325</v>
      </c>
      <c r="E1014" s="39">
        <v>45327</v>
      </c>
      <c r="F1014" s="48">
        <v>7927.76</v>
      </c>
    </row>
    <row r="1015" spans="1:6" x14ac:dyDescent="0.2">
      <c r="A1015" s="66" t="s">
        <v>1583</v>
      </c>
      <c r="B1015" s="11" t="s">
        <v>1584</v>
      </c>
      <c r="C1015" s="32">
        <v>3</v>
      </c>
      <c r="D1015" s="39">
        <v>45325</v>
      </c>
      <c r="E1015" s="39">
        <v>45327</v>
      </c>
      <c r="F1015" s="48">
        <v>3534.29</v>
      </c>
    </row>
    <row r="1016" spans="1:6" x14ac:dyDescent="0.2">
      <c r="A1016" s="66" t="s">
        <v>1585</v>
      </c>
      <c r="B1016" s="11" t="s">
        <v>1586</v>
      </c>
      <c r="C1016" s="32">
        <v>2</v>
      </c>
      <c r="D1016" s="39">
        <v>45326</v>
      </c>
      <c r="E1016" s="39">
        <v>45327</v>
      </c>
      <c r="F1016" s="34">
        <v>795.57</v>
      </c>
    </row>
    <row r="1017" spans="1:6" x14ac:dyDescent="0.2">
      <c r="A1017" s="66" t="s">
        <v>1587</v>
      </c>
      <c r="B1017" s="11" t="s">
        <v>1588</v>
      </c>
      <c r="C1017" s="32">
        <v>2</v>
      </c>
      <c r="D1017" s="39">
        <v>45326</v>
      </c>
      <c r="E1017" s="39">
        <v>45327</v>
      </c>
      <c r="F1017" s="34">
        <v>583.46</v>
      </c>
    </row>
    <row r="1018" spans="1:6" x14ac:dyDescent="0.2">
      <c r="A1018" s="63" t="s">
        <v>1589</v>
      </c>
      <c r="B1018" s="8" t="s">
        <v>1590</v>
      </c>
      <c r="C1018" s="23">
        <v>2</v>
      </c>
      <c r="D1018" s="35">
        <v>45328</v>
      </c>
      <c r="E1018" s="35">
        <v>45329</v>
      </c>
      <c r="F1018" s="42">
        <v>1834.44</v>
      </c>
    </row>
    <row r="1019" spans="1:6" x14ac:dyDescent="0.2">
      <c r="A1019" s="69" t="s">
        <v>1277</v>
      </c>
      <c r="B1019" s="3"/>
      <c r="C1019" s="49">
        <v>5</v>
      </c>
      <c r="D1019" s="50">
        <v>45328</v>
      </c>
      <c r="E1019" s="50">
        <v>45333</v>
      </c>
      <c r="F1019" s="52">
        <v>14675.52</v>
      </c>
    </row>
    <row r="1020" spans="1:6" x14ac:dyDescent="0.2">
      <c r="A1020" s="66" t="s">
        <v>1591</v>
      </c>
      <c r="B1020" s="11" t="s">
        <v>1592</v>
      </c>
      <c r="C1020" s="32">
        <v>3</v>
      </c>
      <c r="D1020" s="39">
        <v>45328</v>
      </c>
      <c r="E1020" s="39">
        <v>45330</v>
      </c>
      <c r="F1020" s="48">
        <v>7927.76</v>
      </c>
    </row>
    <row r="1021" spans="1:6" x14ac:dyDescent="0.2">
      <c r="A1021" s="66" t="s">
        <v>1593</v>
      </c>
      <c r="B1021" s="11" t="s">
        <v>1594</v>
      </c>
      <c r="C1021" s="32">
        <v>3</v>
      </c>
      <c r="D1021" s="39">
        <v>45328</v>
      </c>
      <c r="E1021" s="39">
        <v>45330</v>
      </c>
      <c r="F1021" s="48">
        <v>3534.29</v>
      </c>
    </row>
    <row r="1022" spans="1:6" x14ac:dyDescent="0.2">
      <c r="A1022" s="66" t="s">
        <v>1595</v>
      </c>
      <c r="B1022" s="11" t="s">
        <v>1596</v>
      </c>
      <c r="C1022" s="32">
        <v>2</v>
      </c>
      <c r="D1022" s="39">
        <v>45329</v>
      </c>
      <c r="E1022" s="39">
        <v>45330</v>
      </c>
      <c r="F1022" s="34">
        <v>795.57</v>
      </c>
    </row>
    <row r="1023" spans="1:6" x14ac:dyDescent="0.2">
      <c r="A1023" s="66" t="s">
        <v>1597</v>
      </c>
      <c r="B1023" s="11" t="s">
        <v>1598</v>
      </c>
      <c r="C1023" s="32">
        <v>2</v>
      </c>
      <c r="D1023" s="39">
        <v>45329</v>
      </c>
      <c r="E1023" s="39">
        <v>45330</v>
      </c>
      <c r="F1023" s="34">
        <v>583.46</v>
      </c>
    </row>
    <row r="1024" spans="1:6" x14ac:dyDescent="0.2">
      <c r="A1024" s="63" t="s">
        <v>1599</v>
      </c>
      <c r="B1024" s="8" t="s">
        <v>1600</v>
      </c>
      <c r="C1024" s="23">
        <v>2</v>
      </c>
      <c r="D1024" s="35">
        <v>45332</v>
      </c>
      <c r="E1024" s="35">
        <v>45333</v>
      </c>
      <c r="F1024" s="42">
        <v>1834.44</v>
      </c>
    </row>
    <row r="1025" spans="1:6" x14ac:dyDescent="0.2">
      <c r="A1025" s="69" t="s">
        <v>1288</v>
      </c>
      <c r="B1025" s="3"/>
      <c r="C1025" s="49">
        <v>5</v>
      </c>
      <c r="D1025" s="50">
        <v>45328</v>
      </c>
      <c r="E1025" s="50">
        <v>45333</v>
      </c>
      <c r="F1025" s="52">
        <v>14675.52</v>
      </c>
    </row>
    <row r="1026" spans="1:6" x14ac:dyDescent="0.2">
      <c r="A1026" s="66" t="s">
        <v>1601</v>
      </c>
      <c r="B1026" s="11" t="s">
        <v>1602</v>
      </c>
      <c r="C1026" s="32">
        <v>3</v>
      </c>
      <c r="D1026" s="39">
        <v>45328</v>
      </c>
      <c r="E1026" s="39">
        <v>45330</v>
      </c>
      <c r="F1026" s="48">
        <v>7927.76</v>
      </c>
    </row>
    <row r="1027" spans="1:6" x14ac:dyDescent="0.2">
      <c r="A1027" s="66" t="s">
        <v>1603</v>
      </c>
      <c r="B1027" s="11" t="s">
        <v>1604</v>
      </c>
      <c r="C1027" s="32">
        <v>3</v>
      </c>
      <c r="D1027" s="39">
        <v>45328</v>
      </c>
      <c r="E1027" s="39">
        <v>45330</v>
      </c>
      <c r="F1027" s="48">
        <v>3534.29</v>
      </c>
    </row>
    <row r="1028" spans="1:6" x14ac:dyDescent="0.2">
      <c r="A1028" s="66" t="s">
        <v>1605</v>
      </c>
      <c r="B1028" s="11" t="s">
        <v>1606</v>
      </c>
      <c r="C1028" s="32">
        <v>2</v>
      </c>
      <c r="D1028" s="39">
        <v>45329</v>
      </c>
      <c r="E1028" s="39">
        <v>45330</v>
      </c>
      <c r="F1028" s="34">
        <v>795.57</v>
      </c>
    </row>
    <row r="1029" spans="1:6" x14ac:dyDescent="0.2">
      <c r="A1029" s="66" t="s">
        <v>1607</v>
      </c>
      <c r="B1029" s="11" t="s">
        <v>1608</v>
      </c>
      <c r="C1029" s="32">
        <v>2</v>
      </c>
      <c r="D1029" s="39">
        <v>45329</v>
      </c>
      <c r="E1029" s="39">
        <v>45330</v>
      </c>
      <c r="F1029" s="34">
        <v>583.46</v>
      </c>
    </row>
    <row r="1030" spans="1:6" x14ac:dyDescent="0.2">
      <c r="A1030" s="63" t="s">
        <v>1609</v>
      </c>
      <c r="B1030" s="8" t="s">
        <v>1610</v>
      </c>
      <c r="C1030" s="23">
        <v>2</v>
      </c>
      <c r="D1030" s="35">
        <v>45332</v>
      </c>
      <c r="E1030" s="35">
        <v>45333</v>
      </c>
      <c r="F1030" s="42">
        <v>1834.44</v>
      </c>
    </row>
    <row r="1031" spans="1:6" x14ac:dyDescent="0.2">
      <c r="A1031" s="68" t="s">
        <v>1611</v>
      </c>
      <c r="B1031" s="2"/>
      <c r="C1031" s="43">
        <v>13</v>
      </c>
      <c r="D1031" s="44">
        <v>45334</v>
      </c>
      <c r="E1031" s="44">
        <v>45349</v>
      </c>
      <c r="F1031" s="47">
        <v>73377.600000000006</v>
      </c>
    </row>
    <row r="1032" spans="1:6" x14ac:dyDescent="0.2">
      <c r="A1032" s="69" t="s">
        <v>1200</v>
      </c>
      <c r="B1032" s="3"/>
      <c r="C1032" s="49">
        <v>5</v>
      </c>
      <c r="D1032" s="50">
        <v>45334</v>
      </c>
      <c r="E1032" s="50">
        <v>45339</v>
      </c>
      <c r="F1032" s="52">
        <v>14675.52</v>
      </c>
    </row>
    <row r="1033" spans="1:6" x14ac:dyDescent="0.2">
      <c r="A1033" s="66" t="s">
        <v>1612</v>
      </c>
      <c r="B1033" s="11" t="s">
        <v>1613</v>
      </c>
      <c r="C1033" s="32">
        <v>3</v>
      </c>
      <c r="D1033" s="39">
        <v>45334</v>
      </c>
      <c r="E1033" s="39">
        <v>45336</v>
      </c>
      <c r="F1033" s="48">
        <v>7927.76</v>
      </c>
    </row>
    <row r="1034" spans="1:6" x14ac:dyDescent="0.2">
      <c r="A1034" s="66" t="s">
        <v>1614</v>
      </c>
      <c r="B1034" s="11" t="s">
        <v>1615</v>
      </c>
      <c r="C1034" s="32">
        <v>3</v>
      </c>
      <c r="D1034" s="39">
        <v>45334</v>
      </c>
      <c r="E1034" s="39">
        <v>45336</v>
      </c>
      <c r="F1034" s="48">
        <v>3534.29</v>
      </c>
    </row>
    <row r="1035" spans="1:6" x14ac:dyDescent="0.2">
      <c r="A1035" s="66" t="s">
        <v>1616</v>
      </c>
      <c r="B1035" s="11" t="s">
        <v>1617</v>
      </c>
      <c r="C1035" s="32">
        <v>2</v>
      </c>
      <c r="D1035" s="39">
        <v>45335</v>
      </c>
      <c r="E1035" s="39">
        <v>45336</v>
      </c>
      <c r="F1035" s="34">
        <v>795.57</v>
      </c>
    </row>
    <row r="1036" spans="1:6" x14ac:dyDescent="0.2">
      <c r="A1036" s="66" t="s">
        <v>1618</v>
      </c>
      <c r="B1036" s="11" t="s">
        <v>1619</v>
      </c>
      <c r="C1036" s="32">
        <v>2</v>
      </c>
      <c r="D1036" s="39">
        <v>45335</v>
      </c>
      <c r="E1036" s="39">
        <v>45336</v>
      </c>
      <c r="F1036" s="34">
        <v>583.46</v>
      </c>
    </row>
    <row r="1037" spans="1:6" x14ac:dyDescent="0.2">
      <c r="A1037" s="63" t="s">
        <v>1620</v>
      </c>
      <c r="B1037" s="8" t="s">
        <v>1621</v>
      </c>
      <c r="C1037" s="23">
        <v>2</v>
      </c>
      <c r="D1037" s="35">
        <v>45337</v>
      </c>
      <c r="E1037" s="35">
        <v>45339</v>
      </c>
      <c r="F1037" s="42">
        <v>1834.44</v>
      </c>
    </row>
    <row r="1038" spans="1:6" x14ac:dyDescent="0.2">
      <c r="A1038" s="69" t="s">
        <v>1211</v>
      </c>
      <c r="B1038" s="3"/>
      <c r="C1038" s="49">
        <v>5</v>
      </c>
      <c r="D1038" s="50">
        <v>45334</v>
      </c>
      <c r="E1038" s="50">
        <v>45339</v>
      </c>
      <c r="F1038" s="52">
        <v>14675.52</v>
      </c>
    </row>
    <row r="1039" spans="1:6" x14ac:dyDescent="0.2">
      <c r="A1039" s="66" t="s">
        <v>1622</v>
      </c>
      <c r="B1039" s="11" t="s">
        <v>1623</v>
      </c>
      <c r="C1039" s="32">
        <v>3</v>
      </c>
      <c r="D1039" s="39">
        <v>45334</v>
      </c>
      <c r="E1039" s="39">
        <v>45336</v>
      </c>
      <c r="F1039" s="48">
        <v>7927.76</v>
      </c>
    </row>
    <row r="1040" spans="1:6" x14ac:dyDescent="0.2">
      <c r="A1040" s="66" t="s">
        <v>1624</v>
      </c>
      <c r="B1040" s="11" t="s">
        <v>1625</v>
      </c>
      <c r="C1040" s="32">
        <v>3</v>
      </c>
      <c r="D1040" s="39">
        <v>45334</v>
      </c>
      <c r="E1040" s="39">
        <v>45336</v>
      </c>
      <c r="F1040" s="48">
        <v>3534.29</v>
      </c>
    </row>
    <row r="1041" spans="1:6" x14ac:dyDescent="0.2">
      <c r="A1041" s="66" t="s">
        <v>1626</v>
      </c>
      <c r="B1041" s="11" t="s">
        <v>1627</v>
      </c>
      <c r="C1041" s="32">
        <v>2</v>
      </c>
      <c r="D1041" s="39">
        <v>45335</v>
      </c>
      <c r="E1041" s="39">
        <v>45336</v>
      </c>
      <c r="F1041" s="34">
        <v>795.57</v>
      </c>
    </row>
    <row r="1042" spans="1:6" x14ac:dyDescent="0.2">
      <c r="A1042" s="66" t="s">
        <v>1628</v>
      </c>
      <c r="B1042" s="11" t="s">
        <v>1629</v>
      </c>
      <c r="C1042" s="32">
        <v>2</v>
      </c>
      <c r="D1042" s="39">
        <v>45335</v>
      </c>
      <c r="E1042" s="39">
        <v>45336</v>
      </c>
      <c r="F1042" s="34">
        <v>583.46</v>
      </c>
    </row>
    <row r="1043" spans="1:6" x14ac:dyDescent="0.2">
      <c r="A1043" s="63" t="s">
        <v>1630</v>
      </c>
      <c r="B1043" s="8" t="s">
        <v>1631</v>
      </c>
      <c r="C1043" s="23">
        <v>2</v>
      </c>
      <c r="D1043" s="35">
        <v>45337</v>
      </c>
      <c r="E1043" s="35">
        <v>45339</v>
      </c>
      <c r="F1043" s="42">
        <v>1834.44</v>
      </c>
    </row>
    <row r="1044" spans="1:6" x14ac:dyDescent="0.2">
      <c r="A1044" s="69" t="s">
        <v>1222</v>
      </c>
      <c r="B1044" s="3"/>
      <c r="C1044" s="49">
        <v>5</v>
      </c>
      <c r="D1044" s="50">
        <v>45337</v>
      </c>
      <c r="E1044" s="50">
        <v>45342</v>
      </c>
      <c r="F1044" s="52">
        <v>14675.52</v>
      </c>
    </row>
    <row r="1045" spans="1:6" x14ac:dyDescent="0.2">
      <c r="A1045" s="66" t="s">
        <v>1632</v>
      </c>
      <c r="B1045" s="11" t="s">
        <v>1633</v>
      </c>
      <c r="C1045" s="32">
        <v>3</v>
      </c>
      <c r="D1045" s="39">
        <v>45337</v>
      </c>
      <c r="E1045" s="39">
        <v>45340</v>
      </c>
      <c r="F1045" s="48">
        <v>7927.76</v>
      </c>
    </row>
    <row r="1046" spans="1:6" x14ac:dyDescent="0.2">
      <c r="A1046" s="66" t="s">
        <v>1634</v>
      </c>
      <c r="B1046" s="11" t="s">
        <v>1635</v>
      </c>
      <c r="C1046" s="32">
        <v>3</v>
      </c>
      <c r="D1046" s="39">
        <v>45337</v>
      </c>
      <c r="E1046" s="39">
        <v>45340</v>
      </c>
      <c r="F1046" s="48">
        <v>3534.29</v>
      </c>
    </row>
    <row r="1047" spans="1:6" x14ac:dyDescent="0.2">
      <c r="A1047" s="66" t="s">
        <v>1636</v>
      </c>
      <c r="B1047" s="11" t="s">
        <v>1637</v>
      </c>
      <c r="C1047" s="32">
        <v>2</v>
      </c>
      <c r="D1047" s="39">
        <v>45339</v>
      </c>
      <c r="E1047" s="39">
        <v>45340</v>
      </c>
      <c r="F1047" s="34">
        <v>795.57</v>
      </c>
    </row>
    <row r="1048" spans="1:6" x14ac:dyDescent="0.2">
      <c r="A1048" s="66" t="s">
        <v>1638</v>
      </c>
      <c r="B1048" s="11" t="s">
        <v>1639</v>
      </c>
      <c r="C1048" s="32">
        <v>2</v>
      </c>
      <c r="D1048" s="39">
        <v>45339</v>
      </c>
      <c r="E1048" s="39">
        <v>45340</v>
      </c>
      <c r="F1048" s="34">
        <v>583.46</v>
      </c>
    </row>
    <row r="1049" spans="1:6" x14ac:dyDescent="0.2">
      <c r="A1049" s="63" t="s">
        <v>1640</v>
      </c>
      <c r="B1049" s="8" t="s">
        <v>1641</v>
      </c>
      <c r="C1049" s="23">
        <v>2</v>
      </c>
      <c r="D1049" s="35">
        <v>45341</v>
      </c>
      <c r="E1049" s="35">
        <v>45342</v>
      </c>
      <c r="F1049" s="42">
        <v>1834.44</v>
      </c>
    </row>
    <row r="1050" spans="1:6" x14ac:dyDescent="0.2">
      <c r="A1050" s="69" t="s">
        <v>1233</v>
      </c>
      <c r="B1050" s="3"/>
      <c r="C1050" s="49">
        <v>6</v>
      </c>
      <c r="D1050" s="50">
        <v>45337</v>
      </c>
      <c r="E1050" s="50">
        <v>45343</v>
      </c>
      <c r="F1050" s="52">
        <v>14675.52</v>
      </c>
    </row>
    <row r="1051" spans="1:6" x14ac:dyDescent="0.2">
      <c r="A1051" s="66" t="s">
        <v>1642</v>
      </c>
      <c r="B1051" s="11" t="s">
        <v>1643</v>
      </c>
      <c r="C1051" s="32">
        <v>4</v>
      </c>
      <c r="D1051" s="39">
        <v>45337</v>
      </c>
      <c r="E1051" s="39">
        <v>45341</v>
      </c>
      <c r="F1051" s="48">
        <v>7927.76</v>
      </c>
    </row>
    <row r="1052" spans="1:6" x14ac:dyDescent="0.2">
      <c r="A1052" s="66" t="s">
        <v>1644</v>
      </c>
      <c r="B1052" s="11" t="s">
        <v>1645</v>
      </c>
      <c r="C1052" s="32">
        <v>4</v>
      </c>
      <c r="D1052" s="39">
        <v>45337</v>
      </c>
      <c r="E1052" s="39">
        <v>45341</v>
      </c>
      <c r="F1052" s="48">
        <v>3534.29</v>
      </c>
    </row>
    <row r="1053" spans="1:6" x14ac:dyDescent="0.2">
      <c r="A1053" s="66" t="s">
        <v>1646</v>
      </c>
      <c r="B1053" s="11" t="s">
        <v>1647</v>
      </c>
      <c r="C1053" s="32">
        <v>2</v>
      </c>
      <c r="D1053" s="39">
        <v>45340</v>
      </c>
      <c r="E1053" s="39">
        <v>45341</v>
      </c>
      <c r="F1053" s="34">
        <v>795.57</v>
      </c>
    </row>
    <row r="1054" spans="1:6" x14ac:dyDescent="0.2">
      <c r="A1054" s="66" t="s">
        <v>1648</v>
      </c>
      <c r="B1054" s="11" t="s">
        <v>1649</v>
      </c>
      <c r="C1054" s="32">
        <v>2</v>
      </c>
      <c r="D1054" s="39">
        <v>45340</v>
      </c>
      <c r="E1054" s="39">
        <v>45341</v>
      </c>
      <c r="F1054" s="34">
        <v>583.46</v>
      </c>
    </row>
    <row r="1055" spans="1:6" x14ac:dyDescent="0.2">
      <c r="A1055" s="63" t="s">
        <v>1650</v>
      </c>
      <c r="B1055" s="8" t="s">
        <v>1651</v>
      </c>
      <c r="C1055" s="23">
        <v>2</v>
      </c>
      <c r="D1055" s="35">
        <v>45342</v>
      </c>
      <c r="E1055" s="35">
        <v>45343</v>
      </c>
      <c r="F1055" s="42">
        <v>1834.44</v>
      </c>
    </row>
    <row r="1056" spans="1:6" x14ac:dyDescent="0.2">
      <c r="A1056" s="69" t="s">
        <v>1244</v>
      </c>
      <c r="B1056" s="3"/>
      <c r="C1056" s="49">
        <v>6</v>
      </c>
      <c r="D1056" s="50">
        <v>45342</v>
      </c>
      <c r="E1056" s="50">
        <v>45349</v>
      </c>
      <c r="F1056" s="52">
        <v>14675.52</v>
      </c>
    </row>
    <row r="1057" spans="1:6" x14ac:dyDescent="0.2">
      <c r="A1057" s="66" t="s">
        <v>1652</v>
      </c>
      <c r="B1057" s="11" t="s">
        <v>1653</v>
      </c>
      <c r="C1057" s="32">
        <v>4</v>
      </c>
      <c r="D1057" s="39">
        <v>45342</v>
      </c>
      <c r="E1057" s="39">
        <v>45347</v>
      </c>
      <c r="F1057" s="48">
        <v>7927.76</v>
      </c>
    </row>
    <row r="1058" spans="1:6" x14ac:dyDescent="0.2">
      <c r="A1058" s="66" t="s">
        <v>1654</v>
      </c>
      <c r="B1058" s="11" t="s">
        <v>1655</v>
      </c>
      <c r="C1058" s="32">
        <v>4</v>
      </c>
      <c r="D1058" s="39">
        <v>45342</v>
      </c>
      <c r="E1058" s="39">
        <v>45347</v>
      </c>
      <c r="F1058" s="48">
        <v>3534.29</v>
      </c>
    </row>
    <row r="1059" spans="1:6" x14ac:dyDescent="0.2">
      <c r="A1059" s="66" t="s">
        <v>1656</v>
      </c>
      <c r="B1059" s="11" t="s">
        <v>1657</v>
      </c>
      <c r="C1059" s="32">
        <v>2</v>
      </c>
      <c r="D1059" s="39">
        <v>45346</v>
      </c>
      <c r="E1059" s="39">
        <v>45347</v>
      </c>
      <c r="F1059" s="34">
        <v>795.57</v>
      </c>
    </row>
    <row r="1060" spans="1:6" x14ac:dyDescent="0.2">
      <c r="A1060" s="66" t="s">
        <v>1658</v>
      </c>
      <c r="B1060" s="11" t="s">
        <v>1659</v>
      </c>
      <c r="C1060" s="32">
        <v>2</v>
      </c>
      <c r="D1060" s="39">
        <v>45346</v>
      </c>
      <c r="E1060" s="39">
        <v>45347</v>
      </c>
      <c r="F1060" s="34">
        <v>583.46</v>
      </c>
    </row>
    <row r="1061" spans="1:6" x14ac:dyDescent="0.2">
      <c r="A1061" s="63" t="s">
        <v>1660</v>
      </c>
      <c r="B1061" s="8" t="s">
        <v>1661</v>
      </c>
      <c r="C1061" s="23">
        <v>2</v>
      </c>
      <c r="D1061" s="35">
        <v>45348</v>
      </c>
      <c r="E1061" s="35">
        <v>45349</v>
      </c>
      <c r="F1061" s="42">
        <v>1834.44</v>
      </c>
    </row>
    <row r="1062" spans="1:6" x14ac:dyDescent="0.2">
      <c r="A1062" s="68" t="s">
        <v>1662</v>
      </c>
      <c r="B1062" s="2"/>
      <c r="C1062" s="43">
        <v>11</v>
      </c>
      <c r="D1062" s="44">
        <v>45350</v>
      </c>
      <c r="E1062" s="44">
        <v>45362</v>
      </c>
      <c r="F1062" s="47">
        <v>58702.080000000002</v>
      </c>
    </row>
    <row r="1063" spans="1:6" x14ac:dyDescent="0.2">
      <c r="A1063" s="69" t="s">
        <v>1277</v>
      </c>
      <c r="B1063" s="3"/>
      <c r="C1063" s="49">
        <v>5</v>
      </c>
      <c r="D1063" s="50">
        <v>45350</v>
      </c>
      <c r="E1063" s="50">
        <v>45355</v>
      </c>
      <c r="F1063" s="52">
        <v>14675.52</v>
      </c>
    </row>
    <row r="1064" spans="1:6" x14ac:dyDescent="0.2">
      <c r="A1064" s="66" t="s">
        <v>1663</v>
      </c>
      <c r="B1064" s="11" t="s">
        <v>1664</v>
      </c>
      <c r="C1064" s="32">
        <v>3</v>
      </c>
      <c r="D1064" s="39">
        <v>45350</v>
      </c>
      <c r="E1064" s="39">
        <v>45353</v>
      </c>
      <c r="F1064" s="48">
        <v>7927.76</v>
      </c>
    </row>
    <row r="1065" spans="1:6" x14ac:dyDescent="0.2">
      <c r="A1065" s="66" t="s">
        <v>1665</v>
      </c>
      <c r="B1065" s="11" t="s">
        <v>1666</v>
      </c>
      <c r="C1065" s="32">
        <v>3</v>
      </c>
      <c r="D1065" s="39">
        <v>45350</v>
      </c>
      <c r="E1065" s="39">
        <v>45353</v>
      </c>
      <c r="F1065" s="48">
        <v>3534.29</v>
      </c>
    </row>
    <row r="1066" spans="1:6" x14ac:dyDescent="0.2">
      <c r="A1066" s="66" t="s">
        <v>1667</v>
      </c>
      <c r="B1066" s="11" t="s">
        <v>1668</v>
      </c>
      <c r="C1066" s="32">
        <v>2</v>
      </c>
      <c r="D1066" s="39">
        <v>45351</v>
      </c>
      <c r="E1066" s="39">
        <v>45353</v>
      </c>
      <c r="F1066" s="34">
        <v>795.57</v>
      </c>
    </row>
    <row r="1067" spans="1:6" x14ac:dyDescent="0.2">
      <c r="A1067" s="66" t="s">
        <v>1669</v>
      </c>
      <c r="B1067" s="11" t="s">
        <v>1670</v>
      </c>
      <c r="C1067" s="32">
        <v>2</v>
      </c>
      <c r="D1067" s="39">
        <v>45351</v>
      </c>
      <c r="E1067" s="39">
        <v>45353</v>
      </c>
      <c r="F1067" s="34">
        <v>583.46</v>
      </c>
    </row>
    <row r="1068" spans="1:6" x14ac:dyDescent="0.2">
      <c r="A1068" s="63" t="s">
        <v>1671</v>
      </c>
      <c r="B1068" s="8" t="s">
        <v>1672</v>
      </c>
      <c r="C1068" s="23">
        <v>2</v>
      </c>
      <c r="D1068" s="35">
        <v>45354</v>
      </c>
      <c r="E1068" s="35">
        <v>45355</v>
      </c>
      <c r="F1068" s="42">
        <v>1834.44</v>
      </c>
    </row>
    <row r="1069" spans="1:6" x14ac:dyDescent="0.2">
      <c r="A1069" s="69" t="s">
        <v>1288</v>
      </c>
      <c r="B1069" s="3"/>
      <c r="C1069" s="49">
        <v>5</v>
      </c>
      <c r="D1069" s="50">
        <v>45350</v>
      </c>
      <c r="E1069" s="50">
        <v>45355</v>
      </c>
      <c r="F1069" s="52">
        <v>14675.52</v>
      </c>
    </row>
    <row r="1070" spans="1:6" x14ac:dyDescent="0.2">
      <c r="A1070" s="66" t="s">
        <v>1673</v>
      </c>
      <c r="B1070" s="11" t="s">
        <v>1674</v>
      </c>
      <c r="C1070" s="32">
        <v>3</v>
      </c>
      <c r="D1070" s="39">
        <v>45350</v>
      </c>
      <c r="E1070" s="39">
        <v>45353</v>
      </c>
      <c r="F1070" s="48">
        <v>7927.76</v>
      </c>
    </row>
    <row r="1071" spans="1:6" x14ac:dyDescent="0.2">
      <c r="A1071" s="66" t="s">
        <v>1675</v>
      </c>
      <c r="B1071" s="11" t="s">
        <v>1676</v>
      </c>
      <c r="C1071" s="32">
        <v>3</v>
      </c>
      <c r="D1071" s="39">
        <v>45350</v>
      </c>
      <c r="E1071" s="39">
        <v>45353</v>
      </c>
      <c r="F1071" s="48">
        <v>3534.29</v>
      </c>
    </row>
    <row r="1072" spans="1:6" x14ac:dyDescent="0.2">
      <c r="A1072" s="66" t="s">
        <v>1677</v>
      </c>
      <c r="B1072" s="11" t="s">
        <v>1678</v>
      </c>
      <c r="C1072" s="32">
        <v>2</v>
      </c>
      <c r="D1072" s="39">
        <v>45351</v>
      </c>
      <c r="E1072" s="39">
        <v>45353</v>
      </c>
      <c r="F1072" s="34">
        <v>795.57</v>
      </c>
    </row>
    <row r="1073" spans="1:6" x14ac:dyDescent="0.2">
      <c r="A1073" s="66" t="s">
        <v>1679</v>
      </c>
      <c r="B1073" s="11" t="s">
        <v>1680</v>
      </c>
      <c r="C1073" s="32">
        <v>2</v>
      </c>
      <c r="D1073" s="39">
        <v>45351</v>
      </c>
      <c r="E1073" s="39">
        <v>45353</v>
      </c>
      <c r="F1073" s="34">
        <v>583.46</v>
      </c>
    </row>
    <row r="1074" spans="1:6" x14ac:dyDescent="0.2">
      <c r="A1074" s="63" t="s">
        <v>1681</v>
      </c>
      <c r="B1074" s="8" t="s">
        <v>1682</v>
      </c>
      <c r="C1074" s="23">
        <v>2</v>
      </c>
      <c r="D1074" s="35">
        <v>45354</v>
      </c>
      <c r="E1074" s="35">
        <v>45355</v>
      </c>
      <c r="F1074" s="42">
        <v>1834.44</v>
      </c>
    </row>
    <row r="1075" spans="1:6" x14ac:dyDescent="0.2">
      <c r="A1075" s="69" t="s">
        <v>1211</v>
      </c>
      <c r="B1075" s="3"/>
      <c r="C1075" s="49">
        <v>5</v>
      </c>
      <c r="D1075" s="50">
        <v>45354</v>
      </c>
      <c r="E1075" s="50">
        <v>45358</v>
      </c>
      <c r="F1075" s="52">
        <v>14675.52</v>
      </c>
    </row>
    <row r="1076" spans="1:6" x14ac:dyDescent="0.2">
      <c r="A1076" s="66" t="s">
        <v>1683</v>
      </c>
      <c r="B1076" s="11" t="s">
        <v>1684</v>
      </c>
      <c r="C1076" s="32">
        <v>3</v>
      </c>
      <c r="D1076" s="39">
        <v>45354</v>
      </c>
      <c r="E1076" s="39">
        <v>45356</v>
      </c>
      <c r="F1076" s="48">
        <v>7927.76</v>
      </c>
    </row>
    <row r="1077" spans="1:6" x14ac:dyDescent="0.2">
      <c r="A1077" s="66" t="s">
        <v>1685</v>
      </c>
      <c r="B1077" s="11" t="s">
        <v>1686</v>
      </c>
      <c r="C1077" s="32">
        <v>3</v>
      </c>
      <c r="D1077" s="39">
        <v>45354</v>
      </c>
      <c r="E1077" s="39">
        <v>45356</v>
      </c>
      <c r="F1077" s="48">
        <v>3534.29</v>
      </c>
    </row>
    <row r="1078" spans="1:6" x14ac:dyDescent="0.2">
      <c r="A1078" s="66" t="s">
        <v>1687</v>
      </c>
      <c r="B1078" s="11" t="s">
        <v>1688</v>
      </c>
      <c r="C1078" s="32">
        <v>2</v>
      </c>
      <c r="D1078" s="39">
        <v>45355</v>
      </c>
      <c r="E1078" s="39">
        <v>45356</v>
      </c>
      <c r="F1078" s="34">
        <v>795.57</v>
      </c>
    </row>
    <row r="1079" spans="1:6" x14ac:dyDescent="0.2">
      <c r="A1079" s="66" t="s">
        <v>1689</v>
      </c>
      <c r="B1079" s="11" t="s">
        <v>1690</v>
      </c>
      <c r="C1079" s="32">
        <v>2</v>
      </c>
      <c r="D1079" s="39">
        <v>45355</v>
      </c>
      <c r="E1079" s="39">
        <v>45356</v>
      </c>
      <c r="F1079" s="34">
        <v>583.46</v>
      </c>
    </row>
    <row r="1080" spans="1:6" x14ac:dyDescent="0.2">
      <c r="A1080" s="63" t="s">
        <v>1691</v>
      </c>
      <c r="B1080" s="8" t="s">
        <v>1692</v>
      </c>
      <c r="C1080" s="23">
        <v>2</v>
      </c>
      <c r="D1080" s="35">
        <v>45357</v>
      </c>
      <c r="E1080" s="35">
        <v>45358</v>
      </c>
      <c r="F1080" s="42">
        <v>1834.44</v>
      </c>
    </row>
    <row r="1081" spans="1:6" x14ac:dyDescent="0.2">
      <c r="A1081" s="69" t="s">
        <v>1222</v>
      </c>
      <c r="B1081" s="3"/>
      <c r="C1081" s="49">
        <v>5</v>
      </c>
      <c r="D1081" s="50">
        <v>45357</v>
      </c>
      <c r="E1081" s="50">
        <v>45362</v>
      </c>
      <c r="F1081" s="52">
        <v>14675.52</v>
      </c>
    </row>
    <row r="1082" spans="1:6" x14ac:dyDescent="0.2">
      <c r="A1082" s="66" t="s">
        <v>1693</v>
      </c>
      <c r="B1082" s="11" t="s">
        <v>1694</v>
      </c>
      <c r="C1082" s="32">
        <v>3</v>
      </c>
      <c r="D1082" s="39">
        <v>45357</v>
      </c>
      <c r="E1082" s="39">
        <v>45360</v>
      </c>
      <c r="F1082" s="48">
        <v>7927.76</v>
      </c>
    </row>
    <row r="1083" spans="1:6" x14ac:dyDescent="0.2">
      <c r="A1083" s="66" t="s">
        <v>1695</v>
      </c>
      <c r="B1083" s="11" t="s">
        <v>1696</v>
      </c>
      <c r="C1083" s="32">
        <v>3</v>
      </c>
      <c r="D1083" s="39">
        <v>45357</v>
      </c>
      <c r="E1083" s="39">
        <v>45360</v>
      </c>
      <c r="F1083" s="48">
        <v>3534.29</v>
      </c>
    </row>
    <row r="1084" spans="1:6" x14ac:dyDescent="0.2">
      <c r="A1084" s="66" t="s">
        <v>1697</v>
      </c>
      <c r="B1084" s="11" t="s">
        <v>1698</v>
      </c>
      <c r="C1084" s="32">
        <v>2</v>
      </c>
      <c r="D1084" s="39">
        <v>45358</v>
      </c>
      <c r="E1084" s="39">
        <v>45360</v>
      </c>
      <c r="F1084" s="34">
        <v>795.57</v>
      </c>
    </row>
    <row r="1085" spans="1:6" x14ac:dyDescent="0.2">
      <c r="A1085" s="66" t="s">
        <v>1699</v>
      </c>
      <c r="B1085" s="11" t="s">
        <v>1700</v>
      </c>
      <c r="C1085" s="32">
        <v>2</v>
      </c>
      <c r="D1085" s="39">
        <v>45358</v>
      </c>
      <c r="E1085" s="39">
        <v>45360</v>
      </c>
      <c r="F1085" s="34">
        <v>583.46</v>
      </c>
    </row>
    <row r="1086" spans="1:6" x14ac:dyDescent="0.2">
      <c r="A1086" s="63" t="s">
        <v>1701</v>
      </c>
      <c r="B1086" s="8" t="s">
        <v>1702</v>
      </c>
      <c r="C1086" s="23">
        <v>2</v>
      </c>
      <c r="D1086" s="35">
        <v>45361</v>
      </c>
      <c r="E1086" s="35">
        <v>45362</v>
      </c>
      <c r="F1086" s="42">
        <v>1834.44</v>
      </c>
    </row>
    <row r="1087" spans="1:6" x14ac:dyDescent="0.2">
      <c r="A1087" s="67" t="s">
        <v>1703</v>
      </c>
      <c r="B1087" s="12"/>
      <c r="C1087" s="36">
        <v>42</v>
      </c>
      <c r="D1087" s="37">
        <v>45342</v>
      </c>
      <c r="E1087" s="37">
        <v>45391</v>
      </c>
      <c r="F1087" s="46">
        <v>382698.91</v>
      </c>
    </row>
    <row r="1088" spans="1:6" x14ac:dyDescent="0.2">
      <c r="A1088" s="68" t="s">
        <v>1704</v>
      </c>
      <c r="B1088" s="2"/>
      <c r="C1088" s="43">
        <v>11</v>
      </c>
      <c r="D1088" s="44">
        <v>45342</v>
      </c>
      <c r="E1088" s="44">
        <v>45355</v>
      </c>
      <c r="F1088" s="47">
        <v>84354.44</v>
      </c>
    </row>
    <row r="1089" spans="1:6" x14ac:dyDescent="0.2">
      <c r="A1089" s="69" t="s">
        <v>1178</v>
      </c>
      <c r="B1089" s="3"/>
      <c r="C1089" s="49">
        <v>5</v>
      </c>
      <c r="D1089" s="50">
        <v>45342</v>
      </c>
      <c r="E1089" s="50">
        <v>45348</v>
      </c>
      <c r="F1089" s="52">
        <v>14059.07</v>
      </c>
    </row>
    <row r="1090" spans="1:6" x14ac:dyDescent="0.2">
      <c r="A1090" s="66" t="s">
        <v>1705</v>
      </c>
      <c r="B1090" s="11" t="s">
        <v>1706</v>
      </c>
      <c r="C1090" s="32">
        <v>3</v>
      </c>
      <c r="D1090" s="39">
        <v>45342</v>
      </c>
      <c r="E1090" s="39">
        <v>45346</v>
      </c>
      <c r="F1090" s="48">
        <v>7554.69</v>
      </c>
    </row>
    <row r="1091" spans="1:6" x14ac:dyDescent="0.2">
      <c r="A1091" s="66" t="s">
        <v>1707</v>
      </c>
      <c r="B1091" s="11" t="s">
        <v>1708</v>
      </c>
      <c r="C1091" s="32">
        <v>3</v>
      </c>
      <c r="D1091" s="39">
        <v>45342</v>
      </c>
      <c r="E1091" s="39">
        <v>45346</v>
      </c>
      <c r="F1091" s="48">
        <v>3367.97</v>
      </c>
    </row>
    <row r="1092" spans="1:6" x14ac:dyDescent="0.2">
      <c r="A1092" s="66" t="s">
        <v>1709</v>
      </c>
      <c r="B1092" s="11" t="s">
        <v>1710</v>
      </c>
      <c r="C1092" s="32">
        <v>2</v>
      </c>
      <c r="D1092" s="39">
        <v>45343</v>
      </c>
      <c r="E1092" s="39">
        <v>45346</v>
      </c>
      <c r="F1092" s="34">
        <v>795.57</v>
      </c>
    </row>
    <row r="1093" spans="1:6" x14ac:dyDescent="0.2">
      <c r="A1093" s="66" t="s">
        <v>1711</v>
      </c>
      <c r="B1093" s="11" t="s">
        <v>1712</v>
      </c>
      <c r="C1093" s="32">
        <v>2</v>
      </c>
      <c r="D1093" s="39">
        <v>45343</v>
      </c>
      <c r="E1093" s="39">
        <v>45346</v>
      </c>
      <c r="F1093" s="34">
        <v>583.46</v>
      </c>
    </row>
    <row r="1094" spans="1:6" x14ac:dyDescent="0.2">
      <c r="A1094" s="63" t="s">
        <v>1713</v>
      </c>
      <c r="B1094" s="8" t="s">
        <v>1714</v>
      </c>
      <c r="C1094" s="23">
        <v>2</v>
      </c>
      <c r="D1094" s="35">
        <v>45347</v>
      </c>
      <c r="E1094" s="35">
        <v>45348</v>
      </c>
      <c r="F1094" s="42">
        <v>1757.38</v>
      </c>
    </row>
    <row r="1095" spans="1:6" x14ac:dyDescent="0.2">
      <c r="A1095" s="69" t="s">
        <v>1189</v>
      </c>
      <c r="B1095" s="3"/>
      <c r="C1095" s="49">
        <v>5</v>
      </c>
      <c r="D1095" s="50">
        <v>45342</v>
      </c>
      <c r="E1095" s="50">
        <v>45348</v>
      </c>
      <c r="F1095" s="52">
        <v>14059.07</v>
      </c>
    </row>
    <row r="1096" spans="1:6" x14ac:dyDescent="0.2">
      <c r="A1096" s="66" t="s">
        <v>1715</v>
      </c>
      <c r="B1096" s="11" t="s">
        <v>1716</v>
      </c>
      <c r="C1096" s="32">
        <v>3</v>
      </c>
      <c r="D1096" s="39">
        <v>45342</v>
      </c>
      <c r="E1096" s="39">
        <v>45346</v>
      </c>
      <c r="F1096" s="48">
        <v>7554.69</v>
      </c>
    </row>
    <row r="1097" spans="1:6" x14ac:dyDescent="0.2">
      <c r="A1097" s="66" t="s">
        <v>1717</v>
      </c>
      <c r="B1097" s="11" t="s">
        <v>1718</v>
      </c>
      <c r="C1097" s="32">
        <v>3</v>
      </c>
      <c r="D1097" s="39">
        <v>45342</v>
      </c>
      <c r="E1097" s="39">
        <v>45346</v>
      </c>
      <c r="F1097" s="48">
        <v>3367.97</v>
      </c>
    </row>
    <row r="1098" spans="1:6" x14ac:dyDescent="0.2">
      <c r="A1098" s="66" t="s">
        <v>1719</v>
      </c>
      <c r="B1098" s="11" t="s">
        <v>1720</v>
      </c>
      <c r="C1098" s="32">
        <v>2</v>
      </c>
      <c r="D1098" s="39">
        <v>45343</v>
      </c>
      <c r="E1098" s="39">
        <v>45346</v>
      </c>
      <c r="F1098" s="34">
        <v>795.57</v>
      </c>
    </row>
    <row r="1099" spans="1:6" x14ac:dyDescent="0.2">
      <c r="A1099" s="66" t="s">
        <v>1721</v>
      </c>
      <c r="B1099" s="11" t="s">
        <v>1722</v>
      </c>
      <c r="C1099" s="32">
        <v>2</v>
      </c>
      <c r="D1099" s="39">
        <v>45343</v>
      </c>
      <c r="E1099" s="39">
        <v>45346</v>
      </c>
      <c r="F1099" s="34">
        <v>583.46</v>
      </c>
    </row>
    <row r="1100" spans="1:6" x14ac:dyDescent="0.2">
      <c r="A1100" s="63" t="s">
        <v>1723</v>
      </c>
      <c r="B1100" s="8" t="s">
        <v>1724</v>
      </c>
      <c r="C1100" s="23">
        <v>2</v>
      </c>
      <c r="D1100" s="35">
        <v>45347</v>
      </c>
      <c r="E1100" s="35">
        <v>45348</v>
      </c>
      <c r="F1100" s="42">
        <v>1757.38</v>
      </c>
    </row>
    <row r="1101" spans="1:6" x14ac:dyDescent="0.2">
      <c r="A1101" s="69" t="s">
        <v>1569</v>
      </c>
      <c r="B1101" s="3"/>
      <c r="C1101" s="49">
        <v>5</v>
      </c>
      <c r="D1101" s="50">
        <v>45347</v>
      </c>
      <c r="E1101" s="50">
        <v>45351</v>
      </c>
      <c r="F1101" s="52">
        <v>14059.07</v>
      </c>
    </row>
    <row r="1102" spans="1:6" x14ac:dyDescent="0.2">
      <c r="A1102" s="66" t="s">
        <v>1725</v>
      </c>
      <c r="B1102" s="11" t="s">
        <v>1726</v>
      </c>
      <c r="C1102" s="32">
        <v>3</v>
      </c>
      <c r="D1102" s="39">
        <v>45347</v>
      </c>
      <c r="E1102" s="39">
        <v>45349</v>
      </c>
      <c r="F1102" s="48">
        <v>7554.69</v>
      </c>
    </row>
    <row r="1103" spans="1:6" x14ac:dyDescent="0.2">
      <c r="A1103" s="66" t="s">
        <v>1727</v>
      </c>
      <c r="B1103" s="11" t="s">
        <v>1728</v>
      </c>
      <c r="C1103" s="32">
        <v>3</v>
      </c>
      <c r="D1103" s="39">
        <v>45347</v>
      </c>
      <c r="E1103" s="39">
        <v>45349</v>
      </c>
      <c r="F1103" s="48">
        <v>3367.97</v>
      </c>
    </row>
    <row r="1104" spans="1:6" x14ac:dyDescent="0.2">
      <c r="A1104" s="66" t="s">
        <v>1729</v>
      </c>
      <c r="B1104" s="11" t="s">
        <v>1730</v>
      </c>
      <c r="C1104" s="32">
        <v>2</v>
      </c>
      <c r="D1104" s="39">
        <v>45348</v>
      </c>
      <c r="E1104" s="39">
        <v>45349</v>
      </c>
      <c r="F1104" s="34">
        <v>795.57</v>
      </c>
    </row>
    <row r="1105" spans="1:6" x14ac:dyDescent="0.2">
      <c r="A1105" s="66" t="s">
        <v>1731</v>
      </c>
      <c r="B1105" s="11" t="s">
        <v>1732</v>
      </c>
      <c r="C1105" s="32">
        <v>2</v>
      </c>
      <c r="D1105" s="39">
        <v>45348</v>
      </c>
      <c r="E1105" s="39">
        <v>45349</v>
      </c>
      <c r="F1105" s="34">
        <v>583.46</v>
      </c>
    </row>
    <row r="1106" spans="1:6" x14ac:dyDescent="0.2">
      <c r="A1106" s="63" t="s">
        <v>1733</v>
      </c>
      <c r="B1106" s="8" t="s">
        <v>1734</v>
      </c>
      <c r="C1106" s="23">
        <v>2</v>
      </c>
      <c r="D1106" s="35">
        <v>45350</v>
      </c>
      <c r="E1106" s="35">
        <v>45351</v>
      </c>
      <c r="F1106" s="42">
        <v>1757.38</v>
      </c>
    </row>
    <row r="1107" spans="1:6" x14ac:dyDescent="0.2">
      <c r="A1107" s="69" t="s">
        <v>1580</v>
      </c>
      <c r="B1107" s="3"/>
      <c r="C1107" s="49">
        <v>5</v>
      </c>
      <c r="D1107" s="50">
        <v>45347</v>
      </c>
      <c r="E1107" s="50">
        <v>45351</v>
      </c>
      <c r="F1107" s="52">
        <v>14059.07</v>
      </c>
    </row>
    <row r="1108" spans="1:6" x14ac:dyDescent="0.2">
      <c r="A1108" s="66" t="s">
        <v>1735</v>
      </c>
      <c r="B1108" s="11" t="s">
        <v>1736</v>
      </c>
      <c r="C1108" s="32">
        <v>3</v>
      </c>
      <c r="D1108" s="39">
        <v>45347</v>
      </c>
      <c r="E1108" s="39">
        <v>45349</v>
      </c>
      <c r="F1108" s="48">
        <v>7554.69</v>
      </c>
    </row>
    <row r="1109" spans="1:6" x14ac:dyDescent="0.2">
      <c r="A1109" s="66" t="s">
        <v>1737</v>
      </c>
      <c r="B1109" s="11" t="s">
        <v>1738</v>
      </c>
      <c r="C1109" s="32">
        <v>3</v>
      </c>
      <c r="D1109" s="39">
        <v>45347</v>
      </c>
      <c r="E1109" s="39">
        <v>45349</v>
      </c>
      <c r="F1109" s="48">
        <v>3367.97</v>
      </c>
    </row>
    <row r="1110" spans="1:6" x14ac:dyDescent="0.2">
      <c r="A1110" s="66" t="s">
        <v>1739</v>
      </c>
      <c r="B1110" s="11" t="s">
        <v>1740</v>
      </c>
      <c r="C1110" s="32">
        <v>2</v>
      </c>
      <c r="D1110" s="39">
        <v>45348</v>
      </c>
      <c r="E1110" s="39">
        <v>45349</v>
      </c>
      <c r="F1110" s="34">
        <v>795.57</v>
      </c>
    </row>
    <row r="1111" spans="1:6" x14ac:dyDescent="0.2">
      <c r="A1111" s="66" t="s">
        <v>1741</v>
      </c>
      <c r="B1111" s="11" t="s">
        <v>1742</v>
      </c>
      <c r="C1111" s="32">
        <v>2</v>
      </c>
      <c r="D1111" s="39">
        <v>45348</v>
      </c>
      <c r="E1111" s="39">
        <v>45349</v>
      </c>
      <c r="F1111" s="34">
        <v>583.46</v>
      </c>
    </row>
    <row r="1112" spans="1:6" x14ac:dyDescent="0.2">
      <c r="A1112" s="63" t="s">
        <v>1743</v>
      </c>
      <c r="B1112" s="8" t="s">
        <v>1744</v>
      </c>
      <c r="C1112" s="23">
        <v>2</v>
      </c>
      <c r="D1112" s="35">
        <v>45350</v>
      </c>
      <c r="E1112" s="35">
        <v>45351</v>
      </c>
      <c r="F1112" s="42">
        <v>1757.38</v>
      </c>
    </row>
    <row r="1113" spans="1:6" x14ac:dyDescent="0.2">
      <c r="A1113" s="69" t="s">
        <v>1277</v>
      </c>
      <c r="B1113" s="3"/>
      <c r="C1113" s="49">
        <v>5</v>
      </c>
      <c r="D1113" s="50">
        <v>45350</v>
      </c>
      <c r="E1113" s="50">
        <v>45355</v>
      </c>
      <c r="F1113" s="52">
        <v>14059.07</v>
      </c>
    </row>
    <row r="1114" spans="1:6" x14ac:dyDescent="0.2">
      <c r="A1114" s="66" t="s">
        <v>1745</v>
      </c>
      <c r="B1114" s="11" t="s">
        <v>1746</v>
      </c>
      <c r="C1114" s="32">
        <v>3</v>
      </c>
      <c r="D1114" s="39">
        <v>45350</v>
      </c>
      <c r="E1114" s="39">
        <v>45353</v>
      </c>
      <c r="F1114" s="48">
        <v>7554.69</v>
      </c>
    </row>
    <row r="1115" spans="1:6" x14ac:dyDescent="0.2">
      <c r="A1115" s="66" t="s">
        <v>1747</v>
      </c>
      <c r="B1115" s="11" t="s">
        <v>1748</v>
      </c>
      <c r="C1115" s="32">
        <v>3</v>
      </c>
      <c r="D1115" s="39">
        <v>45350</v>
      </c>
      <c r="E1115" s="39">
        <v>45353</v>
      </c>
      <c r="F1115" s="48">
        <v>3367.97</v>
      </c>
    </row>
    <row r="1116" spans="1:6" x14ac:dyDescent="0.2">
      <c r="A1116" s="66" t="s">
        <v>1749</v>
      </c>
      <c r="B1116" s="11" t="s">
        <v>1750</v>
      </c>
      <c r="C1116" s="32">
        <v>2</v>
      </c>
      <c r="D1116" s="39">
        <v>45351</v>
      </c>
      <c r="E1116" s="39">
        <v>45353</v>
      </c>
      <c r="F1116" s="34">
        <v>795.57</v>
      </c>
    </row>
    <row r="1117" spans="1:6" x14ac:dyDescent="0.2">
      <c r="A1117" s="66" t="s">
        <v>1751</v>
      </c>
      <c r="B1117" s="11" t="s">
        <v>1752</v>
      </c>
      <c r="C1117" s="32">
        <v>2</v>
      </c>
      <c r="D1117" s="39">
        <v>45351</v>
      </c>
      <c r="E1117" s="39">
        <v>45353</v>
      </c>
      <c r="F1117" s="34">
        <v>583.46</v>
      </c>
    </row>
    <row r="1118" spans="1:6" x14ac:dyDescent="0.2">
      <c r="A1118" s="63" t="s">
        <v>1753</v>
      </c>
      <c r="B1118" s="8" t="s">
        <v>1754</v>
      </c>
      <c r="C1118" s="23">
        <v>2</v>
      </c>
      <c r="D1118" s="35">
        <v>45354</v>
      </c>
      <c r="E1118" s="35">
        <v>45355</v>
      </c>
      <c r="F1118" s="42">
        <v>1757.38</v>
      </c>
    </row>
    <row r="1119" spans="1:6" x14ac:dyDescent="0.2">
      <c r="A1119" s="69" t="s">
        <v>1288</v>
      </c>
      <c r="B1119" s="3"/>
      <c r="C1119" s="49">
        <v>5</v>
      </c>
      <c r="D1119" s="50">
        <v>45350</v>
      </c>
      <c r="E1119" s="50">
        <v>45355</v>
      </c>
      <c r="F1119" s="52">
        <v>14059.07</v>
      </c>
    </row>
    <row r="1120" spans="1:6" x14ac:dyDescent="0.2">
      <c r="A1120" s="66" t="s">
        <v>1755</v>
      </c>
      <c r="B1120" s="11" t="s">
        <v>1756</v>
      </c>
      <c r="C1120" s="32">
        <v>3</v>
      </c>
      <c r="D1120" s="39">
        <v>45350</v>
      </c>
      <c r="E1120" s="39">
        <v>45353</v>
      </c>
      <c r="F1120" s="48">
        <v>7554.69</v>
      </c>
    </row>
    <row r="1121" spans="1:6" x14ac:dyDescent="0.2">
      <c r="A1121" s="66" t="s">
        <v>1757</v>
      </c>
      <c r="B1121" s="11" t="s">
        <v>1758</v>
      </c>
      <c r="C1121" s="32">
        <v>3</v>
      </c>
      <c r="D1121" s="39">
        <v>45350</v>
      </c>
      <c r="E1121" s="39">
        <v>45353</v>
      </c>
      <c r="F1121" s="48">
        <v>3367.97</v>
      </c>
    </row>
    <row r="1122" spans="1:6" x14ac:dyDescent="0.2">
      <c r="A1122" s="66" t="s">
        <v>1759</v>
      </c>
      <c r="B1122" s="11" t="s">
        <v>1760</v>
      </c>
      <c r="C1122" s="32">
        <v>2</v>
      </c>
      <c r="D1122" s="39">
        <v>45351</v>
      </c>
      <c r="E1122" s="39">
        <v>45353</v>
      </c>
      <c r="F1122" s="34">
        <v>795.57</v>
      </c>
    </row>
    <row r="1123" spans="1:6" x14ac:dyDescent="0.2">
      <c r="A1123" s="66" t="s">
        <v>1761</v>
      </c>
      <c r="B1123" s="11" t="s">
        <v>1762</v>
      </c>
      <c r="C1123" s="32">
        <v>2</v>
      </c>
      <c r="D1123" s="39">
        <v>45351</v>
      </c>
      <c r="E1123" s="39">
        <v>45353</v>
      </c>
      <c r="F1123" s="34">
        <v>583.46</v>
      </c>
    </row>
    <row r="1124" spans="1:6" x14ac:dyDescent="0.2">
      <c r="A1124" s="63" t="s">
        <v>1763</v>
      </c>
      <c r="B1124" s="8" t="s">
        <v>1764</v>
      </c>
      <c r="C1124" s="23">
        <v>2</v>
      </c>
      <c r="D1124" s="35">
        <v>45354</v>
      </c>
      <c r="E1124" s="35">
        <v>45355</v>
      </c>
      <c r="F1124" s="42">
        <v>1757.38</v>
      </c>
    </row>
    <row r="1125" spans="1:6" x14ac:dyDescent="0.2">
      <c r="A1125" s="68" t="s">
        <v>1765</v>
      </c>
      <c r="B1125" s="2"/>
      <c r="C1125" s="43">
        <v>19</v>
      </c>
      <c r="D1125" s="44">
        <v>45356</v>
      </c>
      <c r="E1125" s="44">
        <v>45377</v>
      </c>
      <c r="F1125" s="47">
        <v>70295.360000000001</v>
      </c>
    </row>
    <row r="1126" spans="1:6" x14ac:dyDescent="0.2">
      <c r="A1126" s="69" t="s">
        <v>1200</v>
      </c>
      <c r="B1126" s="3"/>
      <c r="C1126" s="49">
        <v>5</v>
      </c>
      <c r="D1126" s="50">
        <v>45356</v>
      </c>
      <c r="E1126" s="50">
        <v>45361</v>
      </c>
      <c r="F1126" s="52">
        <v>14059.07</v>
      </c>
    </row>
    <row r="1127" spans="1:6" x14ac:dyDescent="0.2">
      <c r="A1127" s="66" t="s">
        <v>1766</v>
      </c>
      <c r="B1127" s="11" t="s">
        <v>1767</v>
      </c>
      <c r="C1127" s="32">
        <v>3</v>
      </c>
      <c r="D1127" s="39">
        <v>45356</v>
      </c>
      <c r="E1127" s="39">
        <v>45358</v>
      </c>
      <c r="F1127" s="48">
        <v>7554.69</v>
      </c>
    </row>
    <row r="1128" spans="1:6" x14ac:dyDescent="0.2">
      <c r="A1128" s="66" t="s">
        <v>1768</v>
      </c>
      <c r="B1128" s="11" t="s">
        <v>1769</v>
      </c>
      <c r="C1128" s="32">
        <v>3</v>
      </c>
      <c r="D1128" s="39">
        <v>45356</v>
      </c>
      <c r="E1128" s="39">
        <v>45358</v>
      </c>
      <c r="F1128" s="48">
        <v>3367.97</v>
      </c>
    </row>
    <row r="1129" spans="1:6" x14ac:dyDescent="0.2">
      <c r="A1129" s="66" t="s">
        <v>1770</v>
      </c>
      <c r="B1129" s="11" t="s">
        <v>1771</v>
      </c>
      <c r="C1129" s="32">
        <v>2</v>
      </c>
      <c r="D1129" s="39">
        <v>45357</v>
      </c>
      <c r="E1129" s="39">
        <v>45358</v>
      </c>
      <c r="F1129" s="34">
        <v>795.57</v>
      </c>
    </row>
    <row r="1130" spans="1:6" x14ac:dyDescent="0.2">
      <c r="A1130" s="66" t="s">
        <v>1772</v>
      </c>
      <c r="B1130" s="11" t="s">
        <v>1773</v>
      </c>
      <c r="C1130" s="32">
        <v>2</v>
      </c>
      <c r="D1130" s="39">
        <v>45357</v>
      </c>
      <c r="E1130" s="39">
        <v>45358</v>
      </c>
      <c r="F1130" s="34">
        <v>583.46</v>
      </c>
    </row>
    <row r="1131" spans="1:6" x14ac:dyDescent="0.2">
      <c r="A1131" s="63" t="s">
        <v>1774</v>
      </c>
      <c r="B1131" s="8" t="s">
        <v>1775</v>
      </c>
      <c r="C1131" s="23">
        <v>2</v>
      </c>
      <c r="D1131" s="35">
        <v>45360</v>
      </c>
      <c r="E1131" s="35">
        <v>45361</v>
      </c>
      <c r="F1131" s="42">
        <v>1757.38</v>
      </c>
    </row>
    <row r="1132" spans="1:6" x14ac:dyDescent="0.2">
      <c r="A1132" s="69" t="s">
        <v>1211</v>
      </c>
      <c r="B1132" s="3"/>
      <c r="C1132" s="49">
        <v>5</v>
      </c>
      <c r="D1132" s="50">
        <v>45360</v>
      </c>
      <c r="E1132" s="50">
        <v>45364</v>
      </c>
      <c r="F1132" s="52">
        <v>14059.07</v>
      </c>
    </row>
    <row r="1133" spans="1:6" x14ac:dyDescent="0.2">
      <c r="A1133" s="66" t="s">
        <v>1776</v>
      </c>
      <c r="B1133" s="11" t="s">
        <v>1777</v>
      </c>
      <c r="C1133" s="32">
        <v>3</v>
      </c>
      <c r="D1133" s="39">
        <v>45360</v>
      </c>
      <c r="E1133" s="39">
        <v>45362</v>
      </c>
      <c r="F1133" s="48">
        <v>7554.69</v>
      </c>
    </row>
    <row r="1134" spans="1:6" x14ac:dyDescent="0.2">
      <c r="A1134" s="66" t="s">
        <v>1778</v>
      </c>
      <c r="B1134" s="11" t="s">
        <v>1779</v>
      </c>
      <c r="C1134" s="32">
        <v>3</v>
      </c>
      <c r="D1134" s="39">
        <v>45360</v>
      </c>
      <c r="E1134" s="39">
        <v>45362</v>
      </c>
      <c r="F1134" s="48">
        <v>3367.97</v>
      </c>
    </row>
    <row r="1135" spans="1:6" x14ac:dyDescent="0.2">
      <c r="A1135" s="66" t="s">
        <v>1780</v>
      </c>
      <c r="B1135" s="11" t="s">
        <v>1781</v>
      </c>
      <c r="C1135" s="32">
        <v>2</v>
      </c>
      <c r="D1135" s="39">
        <v>45361</v>
      </c>
      <c r="E1135" s="39">
        <v>45362</v>
      </c>
      <c r="F1135" s="34">
        <v>795.57</v>
      </c>
    </row>
    <row r="1136" spans="1:6" x14ac:dyDescent="0.2">
      <c r="A1136" s="66" t="s">
        <v>1782</v>
      </c>
      <c r="B1136" s="11" t="s">
        <v>1783</v>
      </c>
      <c r="C1136" s="32">
        <v>2</v>
      </c>
      <c r="D1136" s="39">
        <v>45361</v>
      </c>
      <c r="E1136" s="39">
        <v>45362</v>
      </c>
      <c r="F1136" s="34">
        <v>583.46</v>
      </c>
    </row>
    <row r="1137" spans="1:6" x14ac:dyDescent="0.2">
      <c r="A1137" s="63" t="s">
        <v>1784</v>
      </c>
      <c r="B1137" s="8" t="s">
        <v>1785</v>
      </c>
      <c r="C1137" s="23">
        <v>2</v>
      </c>
      <c r="D1137" s="35">
        <v>45363</v>
      </c>
      <c r="E1137" s="35">
        <v>45364</v>
      </c>
      <c r="F1137" s="42">
        <v>1757.38</v>
      </c>
    </row>
    <row r="1138" spans="1:6" x14ac:dyDescent="0.2">
      <c r="A1138" s="69" t="s">
        <v>1222</v>
      </c>
      <c r="B1138" s="3"/>
      <c r="C1138" s="49">
        <v>5</v>
      </c>
      <c r="D1138" s="50">
        <v>45363</v>
      </c>
      <c r="E1138" s="50">
        <v>45368</v>
      </c>
      <c r="F1138" s="52">
        <v>14059.07</v>
      </c>
    </row>
    <row r="1139" spans="1:6" x14ac:dyDescent="0.2">
      <c r="A1139" s="66" t="s">
        <v>1786</v>
      </c>
      <c r="B1139" s="11" t="s">
        <v>1787</v>
      </c>
      <c r="C1139" s="32">
        <v>3</v>
      </c>
      <c r="D1139" s="39">
        <v>45363</v>
      </c>
      <c r="E1139" s="39">
        <v>45365</v>
      </c>
      <c r="F1139" s="48">
        <v>7554.69</v>
      </c>
    </row>
    <row r="1140" spans="1:6" x14ac:dyDescent="0.2">
      <c r="A1140" s="66" t="s">
        <v>1788</v>
      </c>
      <c r="B1140" s="11" t="s">
        <v>1789</v>
      </c>
      <c r="C1140" s="32">
        <v>3</v>
      </c>
      <c r="D1140" s="39">
        <v>45363</v>
      </c>
      <c r="E1140" s="39">
        <v>45365</v>
      </c>
      <c r="F1140" s="48">
        <v>3367.97</v>
      </c>
    </row>
    <row r="1141" spans="1:6" x14ac:dyDescent="0.2">
      <c r="A1141" s="66" t="s">
        <v>1790</v>
      </c>
      <c r="B1141" s="11" t="s">
        <v>1791</v>
      </c>
      <c r="C1141" s="32">
        <v>2</v>
      </c>
      <c r="D1141" s="39">
        <v>45364</v>
      </c>
      <c r="E1141" s="39">
        <v>45365</v>
      </c>
      <c r="F1141" s="34">
        <v>795.57</v>
      </c>
    </row>
    <row r="1142" spans="1:6" x14ac:dyDescent="0.2">
      <c r="A1142" s="66" t="s">
        <v>1792</v>
      </c>
      <c r="B1142" s="11" t="s">
        <v>1793</v>
      </c>
      <c r="C1142" s="32">
        <v>2</v>
      </c>
      <c r="D1142" s="39">
        <v>45364</v>
      </c>
      <c r="E1142" s="39">
        <v>45365</v>
      </c>
      <c r="F1142" s="34">
        <v>583.46</v>
      </c>
    </row>
    <row r="1143" spans="1:6" x14ac:dyDescent="0.2">
      <c r="A1143" s="63" t="s">
        <v>1794</v>
      </c>
      <c r="B1143" s="8" t="s">
        <v>1795</v>
      </c>
      <c r="C1143" s="23">
        <v>2</v>
      </c>
      <c r="D1143" s="35">
        <v>45367</v>
      </c>
      <c r="E1143" s="35">
        <v>45368</v>
      </c>
      <c r="F1143" s="42">
        <v>1757.38</v>
      </c>
    </row>
    <row r="1144" spans="1:6" x14ac:dyDescent="0.2">
      <c r="A1144" s="69" t="s">
        <v>1233</v>
      </c>
      <c r="B1144" s="3"/>
      <c r="C1144" s="49">
        <v>6</v>
      </c>
      <c r="D1144" s="50">
        <v>45367</v>
      </c>
      <c r="E1144" s="50">
        <v>45372</v>
      </c>
      <c r="F1144" s="52">
        <v>14059.07</v>
      </c>
    </row>
    <row r="1145" spans="1:6" x14ac:dyDescent="0.2">
      <c r="A1145" s="66" t="s">
        <v>1796</v>
      </c>
      <c r="B1145" s="11" t="s">
        <v>1797</v>
      </c>
      <c r="C1145" s="32">
        <v>4</v>
      </c>
      <c r="D1145" s="39">
        <v>45367</v>
      </c>
      <c r="E1145" s="39">
        <v>45370</v>
      </c>
      <c r="F1145" s="48">
        <v>7554.69</v>
      </c>
    </row>
    <row r="1146" spans="1:6" x14ac:dyDescent="0.2">
      <c r="A1146" s="66" t="s">
        <v>1798</v>
      </c>
      <c r="B1146" s="11" t="s">
        <v>1799</v>
      </c>
      <c r="C1146" s="32">
        <v>4</v>
      </c>
      <c r="D1146" s="39">
        <v>45367</v>
      </c>
      <c r="E1146" s="39">
        <v>45370</v>
      </c>
      <c r="F1146" s="48">
        <v>3367.97</v>
      </c>
    </row>
    <row r="1147" spans="1:6" x14ac:dyDescent="0.2">
      <c r="A1147" s="66" t="s">
        <v>1800</v>
      </c>
      <c r="B1147" s="11" t="s">
        <v>1801</v>
      </c>
      <c r="C1147" s="32">
        <v>2</v>
      </c>
      <c r="D1147" s="39">
        <v>45369</v>
      </c>
      <c r="E1147" s="39">
        <v>45370</v>
      </c>
      <c r="F1147" s="34">
        <v>795.57</v>
      </c>
    </row>
    <row r="1148" spans="1:6" x14ac:dyDescent="0.2">
      <c r="A1148" s="66" t="s">
        <v>1802</v>
      </c>
      <c r="B1148" s="11" t="s">
        <v>1803</v>
      </c>
      <c r="C1148" s="32">
        <v>2</v>
      </c>
      <c r="D1148" s="39">
        <v>45369</v>
      </c>
      <c r="E1148" s="39">
        <v>45370</v>
      </c>
      <c r="F1148" s="34">
        <v>583.46</v>
      </c>
    </row>
    <row r="1149" spans="1:6" x14ac:dyDescent="0.2">
      <c r="A1149" s="63" t="s">
        <v>1804</v>
      </c>
      <c r="B1149" s="8" t="s">
        <v>1805</v>
      </c>
      <c r="C1149" s="23">
        <v>2</v>
      </c>
      <c r="D1149" s="35">
        <v>45371</v>
      </c>
      <c r="E1149" s="35">
        <v>45372</v>
      </c>
      <c r="F1149" s="42">
        <v>1757.38</v>
      </c>
    </row>
    <row r="1150" spans="1:6" x14ac:dyDescent="0.2">
      <c r="A1150" s="69" t="s">
        <v>1244</v>
      </c>
      <c r="B1150" s="3"/>
      <c r="C1150" s="49">
        <v>6</v>
      </c>
      <c r="D1150" s="50">
        <v>45371</v>
      </c>
      <c r="E1150" s="50">
        <v>45377</v>
      </c>
      <c r="F1150" s="52">
        <v>14059.07</v>
      </c>
    </row>
    <row r="1151" spans="1:6" x14ac:dyDescent="0.2">
      <c r="A1151" s="66" t="s">
        <v>1806</v>
      </c>
      <c r="B1151" s="11" t="s">
        <v>1807</v>
      </c>
      <c r="C1151" s="32">
        <v>4</v>
      </c>
      <c r="D1151" s="39">
        <v>45371</v>
      </c>
      <c r="E1151" s="39">
        <v>45375</v>
      </c>
      <c r="F1151" s="48">
        <v>7554.69</v>
      </c>
    </row>
    <row r="1152" spans="1:6" x14ac:dyDescent="0.2">
      <c r="A1152" s="66" t="s">
        <v>1808</v>
      </c>
      <c r="B1152" s="11" t="s">
        <v>1809</v>
      </c>
      <c r="C1152" s="32">
        <v>4</v>
      </c>
      <c r="D1152" s="39">
        <v>45371</v>
      </c>
      <c r="E1152" s="39">
        <v>45375</v>
      </c>
      <c r="F1152" s="48">
        <v>3367.97</v>
      </c>
    </row>
    <row r="1153" spans="1:6" x14ac:dyDescent="0.2">
      <c r="A1153" s="66" t="s">
        <v>1810</v>
      </c>
      <c r="B1153" s="11" t="s">
        <v>1811</v>
      </c>
      <c r="C1153" s="32">
        <v>2</v>
      </c>
      <c r="D1153" s="39">
        <v>45374</v>
      </c>
      <c r="E1153" s="39">
        <v>45375</v>
      </c>
      <c r="F1153" s="34">
        <v>795.57</v>
      </c>
    </row>
    <row r="1154" spans="1:6" x14ac:dyDescent="0.2">
      <c r="A1154" s="66" t="s">
        <v>1812</v>
      </c>
      <c r="B1154" s="11" t="s">
        <v>1813</v>
      </c>
      <c r="C1154" s="32">
        <v>2</v>
      </c>
      <c r="D1154" s="39">
        <v>45374</v>
      </c>
      <c r="E1154" s="39">
        <v>45375</v>
      </c>
      <c r="F1154" s="34">
        <v>583.46</v>
      </c>
    </row>
    <row r="1155" spans="1:6" x14ac:dyDescent="0.2">
      <c r="A1155" s="63" t="s">
        <v>1814</v>
      </c>
      <c r="B1155" s="8" t="s">
        <v>1815</v>
      </c>
      <c r="C1155" s="23">
        <v>2</v>
      </c>
      <c r="D1155" s="35">
        <v>45376</v>
      </c>
      <c r="E1155" s="35">
        <v>45377</v>
      </c>
      <c r="F1155" s="42">
        <v>1757.38</v>
      </c>
    </row>
    <row r="1156" spans="1:6" x14ac:dyDescent="0.2">
      <c r="A1156" s="68" t="s">
        <v>1816</v>
      </c>
      <c r="B1156" s="2"/>
      <c r="C1156" s="43">
        <v>14</v>
      </c>
      <c r="D1156" s="44">
        <v>45350</v>
      </c>
      <c r="E1156" s="44">
        <v>45365</v>
      </c>
      <c r="F1156" s="47">
        <v>56236.29</v>
      </c>
    </row>
    <row r="1157" spans="1:6" x14ac:dyDescent="0.2">
      <c r="A1157" s="69" t="s">
        <v>1277</v>
      </c>
      <c r="B1157" s="3"/>
      <c r="C1157" s="49">
        <v>5</v>
      </c>
      <c r="D1157" s="50">
        <v>45350</v>
      </c>
      <c r="E1157" s="50">
        <v>45355</v>
      </c>
      <c r="F1157" s="52">
        <v>14059.07</v>
      </c>
    </row>
    <row r="1158" spans="1:6" x14ac:dyDescent="0.2">
      <c r="A1158" s="66" t="s">
        <v>1817</v>
      </c>
      <c r="B1158" s="11" t="s">
        <v>1818</v>
      </c>
      <c r="C1158" s="32">
        <v>3</v>
      </c>
      <c r="D1158" s="39">
        <v>45350</v>
      </c>
      <c r="E1158" s="39">
        <v>45353</v>
      </c>
      <c r="F1158" s="48">
        <v>7554.69</v>
      </c>
    </row>
    <row r="1159" spans="1:6" x14ac:dyDescent="0.2">
      <c r="A1159" s="66" t="s">
        <v>1819</v>
      </c>
      <c r="B1159" s="11" t="s">
        <v>1820</v>
      </c>
      <c r="C1159" s="32">
        <v>3</v>
      </c>
      <c r="D1159" s="39">
        <v>45350</v>
      </c>
      <c r="E1159" s="39">
        <v>45353</v>
      </c>
      <c r="F1159" s="48">
        <v>3367.97</v>
      </c>
    </row>
    <row r="1160" spans="1:6" x14ac:dyDescent="0.2">
      <c r="A1160" s="66" t="s">
        <v>1821</v>
      </c>
      <c r="B1160" s="11" t="s">
        <v>1822</v>
      </c>
      <c r="C1160" s="32">
        <v>2</v>
      </c>
      <c r="D1160" s="39">
        <v>45351</v>
      </c>
      <c r="E1160" s="39">
        <v>45353</v>
      </c>
      <c r="F1160" s="34">
        <v>795.57</v>
      </c>
    </row>
    <row r="1161" spans="1:6" x14ac:dyDescent="0.2">
      <c r="A1161" s="66" t="s">
        <v>1823</v>
      </c>
      <c r="B1161" s="11" t="s">
        <v>1824</v>
      </c>
      <c r="C1161" s="32">
        <v>2</v>
      </c>
      <c r="D1161" s="39">
        <v>45351</v>
      </c>
      <c r="E1161" s="39">
        <v>45353</v>
      </c>
      <c r="F1161" s="34">
        <v>583.46</v>
      </c>
    </row>
    <row r="1162" spans="1:6" x14ac:dyDescent="0.2">
      <c r="A1162" s="63" t="s">
        <v>1825</v>
      </c>
      <c r="B1162" s="8" t="s">
        <v>1826</v>
      </c>
      <c r="C1162" s="23">
        <v>2</v>
      </c>
      <c r="D1162" s="35">
        <v>45354</v>
      </c>
      <c r="E1162" s="35">
        <v>45355</v>
      </c>
      <c r="F1162" s="42">
        <v>1757.38</v>
      </c>
    </row>
    <row r="1163" spans="1:6" x14ac:dyDescent="0.2">
      <c r="A1163" s="69" t="s">
        <v>1288</v>
      </c>
      <c r="B1163" s="3"/>
      <c r="C1163" s="49">
        <v>5</v>
      </c>
      <c r="D1163" s="50">
        <v>45354</v>
      </c>
      <c r="E1163" s="50">
        <v>45358</v>
      </c>
      <c r="F1163" s="52">
        <v>14059.07</v>
      </c>
    </row>
    <row r="1164" spans="1:6" x14ac:dyDescent="0.2">
      <c r="A1164" s="66" t="s">
        <v>1827</v>
      </c>
      <c r="B1164" s="11" t="s">
        <v>1828</v>
      </c>
      <c r="C1164" s="32">
        <v>3</v>
      </c>
      <c r="D1164" s="39">
        <v>45354</v>
      </c>
      <c r="E1164" s="39">
        <v>45356</v>
      </c>
      <c r="F1164" s="48">
        <v>7554.69</v>
      </c>
    </row>
    <row r="1165" spans="1:6" x14ac:dyDescent="0.2">
      <c r="A1165" s="66" t="s">
        <v>1829</v>
      </c>
      <c r="B1165" s="11" t="s">
        <v>1830</v>
      </c>
      <c r="C1165" s="32">
        <v>3</v>
      </c>
      <c r="D1165" s="39">
        <v>45354</v>
      </c>
      <c r="E1165" s="39">
        <v>45356</v>
      </c>
      <c r="F1165" s="48">
        <v>3367.97</v>
      </c>
    </row>
    <row r="1166" spans="1:6" x14ac:dyDescent="0.2">
      <c r="A1166" s="66" t="s">
        <v>1831</v>
      </c>
      <c r="B1166" s="11" t="s">
        <v>1832</v>
      </c>
      <c r="C1166" s="32">
        <v>2</v>
      </c>
      <c r="D1166" s="39">
        <v>45355</v>
      </c>
      <c r="E1166" s="39">
        <v>45356</v>
      </c>
      <c r="F1166" s="34">
        <v>795.57</v>
      </c>
    </row>
    <row r="1167" spans="1:6" x14ac:dyDescent="0.2">
      <c r="A1167" s="66" t="s">
        <v>1833</v>
      </c>
      <c r="B1167" s="11" t="s">
        <v>1834</v>
      </c>
      <c r="C1167" s="32">
        <v>2</v>
      </c>
      <c r="D1167" s="39">
        <v>45355</v>
      </c>
      <c r="E1167" s="39">
        <v>45356</v>
      </c>
      <c r="F1167" s="34">
        <v>583.46</v>
      </c>
    </row>
    <row r="1168" spans="1:6" x14ac:dyDescent="0.2">
      <c r="A1168" s="63" t="s">
        <v>1835</v>
      </c>
      <c r="B1168" s="8" t="s">
        <v>1836</v>
      </c>
      <c r="C1168" s="23">
        <v>2</v>
      </c>
      <c r="D1168" s="35">
        <v>45357</v>
      </c>
      <c r="E1168" s="35">
        <v>45358</v>
      </c>
      <c r="F1168" s="42">
        <v>1757.38</v>
      </c>
    </row>
    <row r="1169" spans="1:6" x14ac:dyDescent="0.2">
      <c r="A1169" s="69" t="s">
        <v>1211</v>
      </c>
      <c r="B1169" s="3"/>
      <c r="C1169" s="49">
        <v>5</v>
      </c>
      <c r="D1169" s="50">
        <v>45357</v>
      </c>
      <c r="E1169" s="50">
        <v>45362</v>
      </c>
      <c r="F1169" s="52">
        <v>14059.07</v>
      </c>
    </row>
    <row r="1170" spans="1:6" x14ac:dyDescent="0.2">
      <c r="A1170" s="66" t="s">
        <v>1837</v>
      </c>
      <c r="B1170" s="11" t="s">
        <v>1838</v>
      </c>
      <c r="C1170" s="32">
        <v>3</v>
      </c>
      <c r="D1170" s="39">
        <v>45357</v>
      </c>
      <c r="E1170" s="39">
        <v>45360</v>
      </c>
      <c r="F1170" s="48">
        <v>7554.69</v>
      </c>
    </row>
    <row r="1171" spans="1:6" x14ac:dyDescent="0.2">
      <c r="A1171" s="66" t="s">
        <v>1839</v>
      </c>
      <c r="B1171" s="11" t="s">
        <v>1840</v>
      </c>
      <c r="C1171" s="32">
        <v>3</v>
      </c>
      <c r="D1171" s="39">
        <v>45357</v>
      </c>
      <c r="E1171" s="39">
        <v>45360</v>
      </c>
      <c r="F1171" s="48">
        <v>3367.97</v>
      </c>
    </row>
    <row r="1172" spans="1:6" x14ac:dyDescent="0.2">
      <c r="A1172" s="66" t="s">
        <v>1841</v>
      </c>
      <c r="B1172" s="11" t="s">
        <v>1842</v>
      </c>
      <c r="C1172" s="32">
        <v>2</v>
      </c>
      <c r="D1172" s="39">
        <v>45358</v>
      </c>
      <c r="E1172" s="39">
        <v>45360</v>
      </c>
      <c r="F1172" s="34">
        <v>795.57</v>
      </c>
    </row>
    <row r="1173" spans="1:6" x14ac:dyDescent="0.2">
      <c r="A1173" s="66" t="s">
        <v>1843</v>
      </c>
      <c r="B1173" s="11" t="s">
        <v>1844</v>
      </c>
      <c r="C1173" s="32">
        <v>2</v>
      </c>
      <c r="D1173" s="39">
        <v>45358</v>
      </c>
      <c r="E1173" s="39">
        <v>45360</v>
      </c>
      <c r="F1173" s="34">
        <v>583.46</v>
      </c>
    </row>
    <row r="1174" spans="1:6" x14ac:dyDescent="0.2">
      <c r="A1174" s="63" t="s">
        <v>1845</v>
      </c>
      <c r="B1174" s="8" t="s">
        <v>1846</v>
      </c>
      <c r="C1174" s="23">
        <v>2</v>
      </c>
      <c r="D1174" s="35">
        <v>45361</v>
      </c>
      <c r="E1174" s="35">
        <v>45362</v>
      </c>
      <c r="F1174" s="42">
        <v>1757.38</v>
      </c>
    </row>
    <row r="1175" spans="1:6" x14ac:dyDescent="0.2">
      <c r="A1175" s="69" t="s">
        <v>1222</v>
      </c>
      <c r="B1175" s="3"/>
      <c r="C1175" s="49">
        <v>5</v>
      </c>
      <c r="D1175" s="50">
        <v>45361</v>
      </c>
      <c r="E1175" s="50">
        <v>45365</v>
      </c>
      <c r="F1175" s="52">
        <v>14059.07</v>
      </c>
    </row>
    <row r="1176" spans="1:6" x14ac:dyDescent="0.2">
      <c r="A1176" s="66" t="s">
        <v>1847</v>
      </c>
      <c r="B1176" s="11" t="s">
        <v>1848</v>
      </c>
      <c r="C1176" s="32">
        <v>3</v>
      </c>
      <c r="D1176" s="39">
        <v>45361</v>
      </c>
      <c r="E1176" s="39">
        <v>45363</v>
      </c>
      <c r="F1176" s="48">
        <v>7554.69</v>
      </c>
    </row>
    <row r="1177" spans="1:6" x14ac:dyDescent="0.2">
      <c r="A1177" s="66" t="s">
        <v>1849</v>
      </c>
      <c r="B1177" s="11" t="s">
        <v>1850</v>
      </c>
      <c r="C1177" s="32">
        <v>3</v>
      </c>
      <c r="D1177" s="39">
        <v>45361</v>
      </c>
      <c r="E1177" s="39">
        <v>45363</v>
      </c>
      <c r="F1177" s="48">
        <v>3367.97</v>
      </c>
    </row>
    <row r="1178" spans="1:6" x14ac:dyDescent="0.2">
      <c r="A1178" s="66" t="s">
        <v>1851</v>
      </c>
      <c r="B1178" s="11" t="s">
        <v>1852</v>
      </c>
      <c r="C1178" s="32">
        <v>2</v>
      </c>
      <c r="D1178" s="39">
        <v>45362</v>
      </c>
      <c r="E1178" s="39">
        <v>45363</v>
      </c>
      <c r="F1178" s="34">
        <v>795.57</v>
      </c>
    </row>
    <row r="1179" spans="1:6" x14ac:dyDescent="0.2">
      <c r="A1179" s="66" t="s">
        <v>1853</v>
      </c>
      <c r="B1179" s="11" t="s">
        <v>1854</v>
      </c>
      <c r="C1179" s="32">
        <v>2</v>
      </c>
      <c r="D1179" s="39">
        <v>45362</v>
      </c>
      <c r="E1179" s="39">
        <v>45363</v>
      </c>
      <c r="F1179" s="34">
        <v>583.46</v>
      </c>
    </row>
    <row r="1180" spans="1:6" x14ac:dyDescent="0.2">
      <c r="A1180" s="63" t="s">
        <v>1855</v>
      </c>
      <c r="B1180" s="8" t="s">
        <v>1856</v>
      </c>
      <c r="C1180" s="23">
        <v>2</v>
      </c>
      <c r="D1180" s="35">
        <v>45364</v>
      </c>
      <c r="E1180" s="35">
        <v>45365</v>
      </c>
      <c r="F1180" s="42">
        <v>1757.38</v>
      </c>
    </row>
    <row r="1181" spans="1:6" x14ac:dyDescent="0.2">
      <c r="A1181" s="68" t="s">
        <v>1857</v>
      </c>
      <c r="B1181" s="2"/>
      <c r="C1181" s="43">
        <v>11</v>
      </c>
      <c r="D1181" s="44">
        <v>45367</v>
      </c>
      <c r="E1181" s="44">
        <v>45378</v>
      </c>
      <c r="F1181" s="47">
        <v>56236.29</v>
      </c>
    </row>
    <row r="1182" spans="1:6" x14ac:dyDescent="0.2">
      <c r="A1182" s="69" t="s">
        <v>1277</v>
      </c>
      <c r="B1182" s="3"/>
      <c r="C1182" s="49">
        <v>5</v>
      </c>
      <c r="D1182" s="50">
        <v>45367</v>
      </c>
      <c r="E1182" s="50">
        <v>45371</v>
      </c>
      <c r="F1182" s="52">
        <v>14059.07</v>
      </c>
    </row>
    <row r="1183" spans="1:6" x14ac:dyDescent="0.2">
      <c r="A1183" s="66" t="s">
        <v>1858</v>
      </c>
      <c r="B1183" s="11" t="s">
        <v>1859</v>
      </c>
      <c r="C1183" s="32">
        <v>3</v>
      </c>
      <c r="D1183" s="39">
        <v>45367</v>
      </c>
      <c r="E1183" s="39">
        <v>45369</v>
      </c>
      <c r="F1183" s="48">
        <v>7554.69</v>
      </c>
    </row>
    <row r="1184" spans="1:6" x14ac:dyDescent="0.2">
      <c r="A1184" s="66" t="s">
        <v>1860</v>
      </c>
      <c r="B1184" s="11" t="s">
        <v>1861</v>
      </c>
      <c r="C1184" s="32">
        <v>3</v>
      </c>
      <c r="D1184" s="39">
        <v>45367</v>
      </c>
      <c r="E1184" s="39">
        <v>45369</v>
      </c>
      <c r="F1184" s="48">
        <v>3367.97</v>
      </c>
    </row>
    <row r="1185" spans="1:6" x14ac:dyDescent="0.2">
      <c r="A1185" s="66" t="s">
        <v>1862</v>
      </c>
      <c r="B1185" s="11" t="s">
        <v>1863</v>
      </c>
      <c r="C1185" s="32">
        <v>2</v>
      </c>
      <c r="D1185" s="39">
        <v>45368</v>
      </c>
      <c r="E1185" s="39">
        <v>45369</v>
      </c>
      <c r="F1185" s="34">
        <v>795.57</v>
      </c>
    </row>
    <row r="1186" spans="1:6" x14ac:dyDescent="0.2">
      <c r="A1186" s="66" t="s">
        <v>1864</v>
      </c>
      <c r="B1186" s="11" t="s">
        <v>1865</v>
      </c>
      <c r="C1186" s="32">
        <v>2</v>
      </c>
      <c r="D1186" s="39">
        <v>45368</v>
      </c>
      <c r="E1186" s="39">
        <v>45369</v>
      </c>
      <c r="F1186" s="34">
        <v>583.46</v>
      </c>
    </row>
    <row r="1187" spans="1:6" x14ac:dyDescent="0.2">
      <c r="A1187" s="63" t="s">
        <v>1866</v>
      </c>
      <c r="B1187" s="8" t="s">
        <v>1867</v>
      </c>
      <c r="C1187" s="23">
        <v>2</v>
      </c>
      <c r="D1187" s="35">
        <v>45370</v>
      </c>
      <c r="E1187" s="35">
        <v>45371</v>
      </c>
      <c r="F1187" s="42">
        <v>1757.38</v>
      </c>
    </row>
    <row r="1188" spans="1:6" x14ac:dyDescent="0.2">
      <c r="A1188" s="69" t="s">
        <v>1288</v>
      </c>
      <c r="B1188" s="3"/>
      <c r="C1188" s="49">
        <v>5</v>
      </c>
      <c r="D1188" s="50">
        <v>45370</v>
      </c>
      <c r="E1188" s="50">
        <v>45375</v>
      </c>
      <c r="F1188" s="52">
        <v>14059.07</v>
      </c>
    </row>
    <row r="1189" spans="1:6" x14ac:dyDescent="0.2">
      <c r="A1189" s="66" t="s">
        <v>1868</v>
      </c>
      <c r="B1189" s="11" t="s">
        <v>1869</v>
      </c>
      <c r="C1189" s="32">
        <v>3</v>
      </c>
      <c r="D1189" s="39">
        <v>45370</v>
      </c>
      <c r="E1189" s="39">
        <v>45372</v>
      </c>
      <c r="F1189" s="48">
        <v>7554.69</v>
      </c>
    </row>
    <row r="1190" spans="1:6" x14ac:dyDescent="0.2">
      <c r="A1190" s="66" t="s">
        <v>1870</v>
      </c>
      <c r="B1190" s="11" t="s">
        <v>1871</v>
      </c>
      <c r="C1190" s="32">
        <v>3</v>
      </c>
      <c r="D1190" s="39">
        <v>45370</v>
      </c>
      <c r="E1190" s="39">
        <v>45372</v>
      </c>
      <c r="F1190" s="48">
        <v>3367.97</v>
      </c>
    </row>
    <row r="1191" spans="1:6" x14ac:dyDescent="0.2">
      <c r="A1191" s="66" t="s">
        <v>1872</v>
      </c>
      <c r="B1191" s="11" t="s">
        <v>1873</v>
      </c>
      <c r="C1191" s="32">
        <v>2</v>
      </c>
      <c r="D1191" s="39">
        <v>45371</v>
      </c>
      <c r="E1191" s="39">
        <v>45372</v>
      </c>
      <c r="F1191" s="34">
        <v>795.57</v>
      </c>
    </row>
    <row r="1192" spans="1:6" x14ac:dyDescent="0.2">
      <c r="A1192" s="66" t="s">
        <v>1874</v>
      </c>
      <c r="B1192" s="11" t="s">
        <v>1875</v>
      </c>
      <c r="C1192" s="32">
        <v>2</v>
      </c>
      <c r="D1192" s="39">
        <v>45371</v>
      </c>
      <c r="E1192" s="39">
        <v>45372</v>
      </c>
      <c r="F1192" s="34">
        <v>583.46</v>
      </c>
    </row>
    <row r="1193" spans="1:6" x14ac:dyDescent="0.2">
      <c r="A1193" s="63" t="s">
        <v>1876</v>
      </c>
      <c r="B1193" s="8" t="s">
        <v>1877</v>
      </c>
      <c r="C1193" s="23">
        <v>2</v>
      </c>
      <c r="D1193" s="35">
        <v>45374</v>
      </c>
      <c r="E1193" s="35">
        <v>45375</v>
      </c>
      <c r="F1193" s="42">
        <v>1757.38</v>
      </c>
    </row>
    <row r="1194" spans="1:6" x14ac:dyDescent="0.2">
      <c r="A1194" s="69" t="s">
        <v>1211</v>
      </c>
      <c r="B1194" s="3"/>
      <c r="C1194" s="49">
        <v>5</v>
      </c>
      <c r="D1194" s="50">
        <v>45374</v>
      </c>
      <c r="E1194" s="50">
        <v>45378</v>
      </c>
      <c r="F1194" s="52">
        <v>14059.07</v>
      </c>
    </row>
    <row r="1195" spans="1:6" x14ac:dyDescent="0.2">
      <c r="A1195" s="66" t="s">
        <v>1878</v>
      </c>
      <c r="B1195" s="11" t="s">
        <v>1879</v>
      </c>
      <c r="C1195" s="32">
        <v>3</v>
      </c>
      <c r="D1195" s="39">
        <v>45374</v>
      </c>
      <c r="E1195" s="39">
        <v>45376</v>
      </c>
      <c r="F1195" s="48">
        <v>7554.69</v>
      </c>
    </row>
    <row r="1196" spans="1:6" x14ac:dyDescent="0.2">
      <c r="A1196" s="66" t="s">
        <v>1880</v>
      </c>
      <c r="B1196" s="11" t="s">
        <v>1881</v>
      </c>
      <c r="C1196" s="32">
        <v>3</v>
      </c>
      <c r="D1196" s="39">
        <v>45374</v>
      </c>
      <c r="E1196" s="39">
        <v>45376</v>
      </c>
      <c r="F1196" s="48">
        <v>3367.97</v>
      </c>
    </row>
    <row r="1197" spans="1:6" x14ac:dyDescent="0.2">
      <c r="A1197" s="66" t="s">
        <v>1882</v>
      </c>
      <c r="B1197" s="11" t="s">
        <v>1883</v>
      </c>
      <c r="C1197" s="32">
        <v>2</v>
      </c>
      <c r="D1197" s="39">
        <v>45375</v>
      </c>
      <c r="E1197" s="39">
        <v>45376</v>
      </c>
      <c r="F1197" s="34">
        <v>795.57</v>
      </c>
    </row>
    <row r="1198" spans="1:6" x14ac:dyDescent="0.2">
      <c r="A1198" s="66" t="s">
        <v>1884</v>
      </c>
      <c r="B1198" s="11" t="s">
        <v>1885</v>
      </c>
      <c r="C1198" s="32">
        <v>2</v>
      </c>
      <c r="D1198" s="39">
        <v>45375</v>
      </c>
      <c r="E1198" s="39">
        <v>45376</v>
      </c>
      <c r="F1198" s="34">
        <v>583.46</v>
      </c>
    </row>
    <row r="1199" spans="1:6" x14ac:dyDescent="0.2">
      <c r="A1199" s="63" t="s">
        <v>1886</v>
      </c>
      <c r="B1199" s="8" t="s">
        <v>1887</v>
      </c>
      <c r="C1199" s="23">
        <v>2</v>
      </c>
      <c r="D1199" s="35">
        <v>45377</v>
      </c>
      <c r="E1199" s="35">
        <v>45378</v>
      </c>
      <c r="F1199" s="42">
        <v>1757.38</v>
      </c>
    </row>
    <row r="1200" spans="1:6" x14ac:dyDescent="0.2">
      <c r="A1200" s="69" t="s">
        <v>1222</v>
      </c>
      <c r="B1200" s="3"/>
      <c r="C1200" s="49">
        <v>5</v>
      </c>
      <c r="D1200" s="50">
        <v>45374</v>
      </c>
      <c r="E1200" s="50">
        <v>45378</v>
      </c>
      <c r="F1200" s="52">
        <v>14059.07</v>
      </c>
    </row>
    <row r="1201" spans="1:6" x14ac:dyDescent="0.2">
      <c r="A1201" s="66" t="s">
        <v>1888</v>
      </c>
      <c r="B1201" s="11" t="s">
        <v>1889</v>
      </c>
      <c r="C1201" s="32">
        <v>3</v>
      </c>
      <c r="D1201" s="39">
        <v>45374</v>
      </c>
      <c r="E1201" s="39">
        <v>45376</v>
      </c>
      <c r="F1201" s="48">
        <v>7554.69</v>
      </c>
    </row>
    <row r="1202" spans="1:6" x14ac:dyDescent="0.2">
      <c r="A1202" s="66" t="s">
        <v>1890</v>
      </c>
      <c r="B1202" s="11" t="s">
        <v>1891</v>
      </c>
      <c r="C1202" s="32">
        <v>3</v>
      </c>
      <c r="D1202" s="39">
        <v>45374</v>
      </c>
      <c r="E1202" s="39">
        <v>45376</v>
      </c>
      <c r="F1202" s="48">
        <v>3367.97</v>
      </c>
    </row>
    <row r="1203" spans="1:6" x14ac:dyDescent="0.2">
      <c r="A1203" s="66" t="s">
        <v>1892</v>
      </c>
      <c r="B1203" s="11" t="s">
        <v>1893</v>
      </c>
      <c r="C1203" s="32">
        <v>2</v>
      </c>
      <c r="D1203" s="39">
        <v>45375</v>
      </c>
      <c r="E1203" s="39">
        <v>45376</v>
      </c>
      <c r="F1203" s="34">
        <v>795.57</v>
      </c>
    </row>
    <row r="1204" spans="1:6" x14ac:dyDescent="0.2">
      <c r="A1204" s="66" t="s">
        <v>1894</v>
      </c>
      <c r="B1204" s="11" t="s">
        <v>1895</v>
      </c>
      <c r="C1204" s="32">
        <v>2</v>
      </c>
      <c r="D1204" s="39">
        <v>45375</v>
      </c>
      <c r="E1204" s="39">
        <v>45376</v>
      </c>
      <c r="F1204" s="34">
        <v>583.46</v>
      </c>
    </row>
    <row r="1205" spans="1:6" x14ac:dyDescent="0.2">
      <c r="A1205" s="63" t="s">
        <v>1896</v>
      </c>
      <c r="B1205" s="8" t="s">
        <v>1897</v>
      </c>
      <c r="C1205" s="23">
        <v>2</v>
      </c>
      <c r="D1205" s="35">
        <v>45377</v>
      </c>
      <c r="E1205" s="35">
        <v>45378</v>
      </c>
      <c r="F1205" s="42">
        <v>1757.38</v>
      </c>
    </row>
    <row r="1206" spans="1:6" x14ac:dyDescent="0.2">
      <c r="A1206" s="68" t="s">
        <v>1898</v>
      </c>
      <c r="B1206" s="2"/>
      <c r="C1206" s="43">
        <v>11</v>
      </c>
      <c r="D1206" s="44">
        <v>45379</v>
      </c>
      <c r="E1206" s="44">
        <v>45391</v>
      </c>
      <c r="F1206" s="47">
        <v>84354.44</v>
      </c>
    </row>
    <row r="1207" spans="1:6" x14ac:dyDescent="0.2">
      <c r="A1207" s="69" t="s">
        <v>1178</v>
      </c>
      <c r="B1207" s="3"/>
      <c r="C1207" s="49">
        <v>5</v>
      </c>
      <c r="D1207" s="50">
        <v>45379</v>
      </c>
      <c r="E1207" s="50">
        <v>45384</v>
      </c>
      <c r="F1207" s="52">
        <v>14059.07</v>
      </c>
    </row>
    <row r="1208" spans="1:6" x14ac:dyDescent="0.2">
      <c r="A1208" s="66" t="s">
        <v>1899</v>
      </c>
      <c r="B1208" s="11" t="s">
        <v>1900</v>
      </c>
      <c r="C1208" s="32">
        <v>3</v>
      </c>
      <c r="D1208" s="39">
        <v>45379</v>
      </c>
      <c r="E1208" s="39">
        <v>45382</v>
      </c>
      <c r="F1208" s="48">
        <v>7554.69</v>
      </c>
    </row>
    <row r="1209" spans="1:6" x14ac:dyDescent="0.2">
      <c r="A1209" s="66" t="s">
        <v>1901</v>
      </c>
      <c r="B1209" s="11" t="s">
        <v>1902</v>
      </c>
      <c r="C1209" s="32">
        <v>3</v>
      </c>
      <c r="D1209" s="39">
        <v>45379</v>
      </c>
      <c r="E1209" s="39">
        <v>45382</v>
      </c>
      <c r="F1209" s="48">
        <v>3367.97</v>
      </c>
    </row>
    <row r="1210" spans="1:6" x14ac:dyDescent="0.2">
      <c r="A1210" s="66" t="s">
        <v>1903</v>
      </c>
      <c r="B1210" s="11" t="s">
        <v>1904</v>
      </c>
      <c r="C1210" s="32">
        <v>2</v>
      </c>
      <c r="D1210" s="39">
        <v>45381</v>
      </c>
      <c r="E1210" s="39">
        <v>45382</v>
      </c>
      <c r="F1210" s="34">
        <v>795.57</v>
      </c>
    </row>
    <row r="1211" spans="1:6" x14ac:dyDescent="0.2">
      <c r="A1211" s="66" t="s">
        <v>1905</v>
      </c>
      <c r="B1211" s="11" t="s">
        <v>1906</v>
      </c>
      <c r="C1211" s="32">
        <v>2</v>
      </c>
      <c r="D1211" s="39">
        <v>45381</v>
      </c>
      <c r="E1211" s="39">
        <v>45382</v>
      </c>
      <c r="F1211" s="34">
        <v>583.46</v>
      </c>
    </row>
    <row r="1212" spans="1:6" x14ac:dyDescent="0.2">
      <c r="A1212" s="63" t="s">
        <v>1907</v>
      </c>
      <c r="B1212" s="8" t="s">
        <v>1908</v>
      </c>
      <c r="C1212" s="23">
        <v>2</v>
      </c>
      <c r="D1212" s="35">
        <v>45383</v>
      </c>
      <c r="E1212" s="35">
        <v>45384</v>
      </c>
      <c r="F1212" s="42">
        <v>1757.38</v>
      </c>
    </row>
    <row r="1213" spans="1:6" x14ac:dyDescent="0.2">
      <c r="A1213" s="69" t="s">
        <v>1189</v>
      </c>
      <c r="B1213" s="3"/>
      <c r="C1213" s="49">
        <v>5</v>
      </c>
      <c r="D1213" s="50">
        <v>45379</v>
      </c>
      <c r="E1213" s="50">
        <v>45384</v>
      </c>
      <c r="F1213" s="52">
        <v>14059.07</v>
      </c>
    </row>
    <row r="1214" spans="1:6" x14ac:dyDescent="0.2">
      <c r="A1214" s="66" t="s">
        <v>1909</v>
      </c>
      <c r="B1214" s="11" t="s">
        <v>1910</v>
      </c>
      <c r="C1214" s="32">
        <v>3</v>
      </c>
      <c r="D1214" s="39">
        <v>45379</v>
      </c>
      <c r="E1214" s="39">
        <v>45382</v>
      </c>
      <c r="F1214" s="48">
        <v>7554.69</v>
      </c>
    </row>
    <row r="1215" spans="1:6" x14ac:dyDescent="0.2">
      <c r="A1215" s="66" t="s">
        <v>1911</v>
      </c>
      <c r="B1215" s="11" t="s">
        <v>1912</v>
      </c>
      <c r="C1215" s="32">
        <v>3</v>
      </c>
      <c r="D1215" s="39">
        <v>45379</v>
      </c>
      <c r="E1215" s="39">
        <v>45382</v>
      </c>
      <c r="F1215" s="48">
        <v>3367.97</v>
      </c>
    </row>
    <row r="1216" spans="1:6" x14ac:dyDescent="0.2">
      <c r="A1216" s="66" t="s">
        <v>1913</v>
      </c>
      <c r="B1216" s="11" t="s">
        <v>1914</v>
      </c>
      <c r="C1216" s="32">
        <v>2</v>
      </c>
      <c r="D1216" s="39">
        <v>45381</v>
      </c>
      <c r="E1216" s="39">
        <v>45382</v>
      </c>
      <c r="F1216" s="34">
        <v>795.57</v>
      </c>
    </row>
    <row r="1217" spans="1:6" x14ac:dyDescent="0.2">
      <c r="A1217" s="66" t="s">
        <v>1915</v>
      </c>
      <c r="B1217" s="11" t="s">
        <v>1916</v>
      </c>
      <c r="C1217" s="32">
        <v>2</v>
      </c>
      <c r="D1217" s="39">
        <v>45381</v>
      </c>
      <c r="E1217" s="39">
        <v>45382</v>
      </c>
      <c r="F1217" s="34">
        <v>583.46</v>
      </c>
    </row>
    <row r="1218" spans="1:6" x14ac:dyDescent="0.2">
      <c r="A1218" s="63" t="s">
        <v>1917</v>
      </c>
      <c r="B1218" s="8" t="s">
        <v>1918</v>
      </c>
      <c r="C1218" s="23">
        <v>2</v>
      </c>
      <c r="D1218" s="35">
        <v>45383</v>
      </c>
      <c r="E1218" s="35">
        <v>45384</v>
      </c>
      <c r="F1218" s="42">
        <v>1757.38</v>
      </c>
    </row>
    <row r="1219" spans="1:6" x14ac:dyDescent="0.2">
      <c r="A1219" s="69" t="s">
        <v>1569</v>
      </c>
      <c r="B1219" s="3"/>
      <c r="C1219" s="49">
        <v>5</v>
      </c>
      <c r="D1219" s="50">
        <v>45383</v>
      </c>
      <c r="E1219" s="50">
        <v>45388</v>
      </c>
      <c r="F1219" s="52">
        <v>14059.07</v>
      </c>
    </row>
    <row r="1220" spans="1:6" x14ac:dyDescent="0.2">
      <c r="A1220" s="66" t="s">
        <v>1919</v>
      </c>
      <c r="B1220" s="11" t="s">
        <v>1920</v>
      </c>
      <c r="C1220" s="32">
        <v>3</v>
      </c>
      <c r="D1220" s="39">
        <v>45383</v>
      </c>
      <c r="E1220" s="39">
        <v>45385</v>
      </c>
      <c r="F1220" s="48">
        <v>7554.69</v>
      </c>
    </row>
    <row r="1221" spans="1:6" x14ac:dyDescent="0.2">
      <c r="A1221" s="66" t="s">
        <v>1921</v>
      </c>
      <c r="B1221" s="11" t="s">
        <v>1922</v>
      </c>
      <c r="C1221" s="32">
        <v>3</v>
      </c>
      <c r="D1221" s="39">
        <v>45383</v>
      </c>
      <c r="E1221" s="39">
        <v>45385</v>
      </c>
      <c r="F1221" s="48">
        <v>3367.97</v>
      </c>
    </row>
    <row r="1222" spans="1:6" x14ac:dyDescent="0.2">
      <c r="A1222" s="66" t="s">
        <v>1923</v>
      </c>
      <c r="B1222" s="11" t="s">
        <v>1924</v>
      </c>
      <c r="C1222" s="32">
        <v>2</v>
      </c>
      <c r="D1222" s="39">
        <v>45384</v>
      </c>
      <c r="E1222" s="39">
        <v>45385</v>
      </c>
      <c r="F1222" s="34">
        <v>795.57</v>
      </c>
    </row>
    <row r="1223" spans="1:6" x14ac:dyDescent="0.2">
      <c r="A1223" s="66" t="s">
        <v>1925</v>
      </c>
      <c r="B1223" s="11" t="s">
        <v>1926</v>
      </c>
      <c r="C1223" s="32">
        <v>2</v>
      </c>
      <c r="D1223" s="39">
        <v>45384</v>
      </c>
      <c r="E1223" s="39">
        <v>45385</v>
      </c>
      <c r="F1223" s="34">
        <v>583.46</v>
      </c>
    </row>
    <row r="1224" spans="1:6" x14ac:dyDescent="0.2">
      <c r="A1224" s="63" t="s">
        <v>1927</v>
      </c>
      <c r="B1224" s="8" t="s">
        <v>1928</v>
      </c>
      <c r="C1224" s="23">
        <v>2</v>
      </c>
      <c r="D1224" s="35">
        <v>45386</v>
      </c>
      <c r="E1224" s="35">
        <v>45388</v>
      </c>
      <c r="F1224" s="42">
        <v>1757.38</v>
      </c>
    </row>
    <row r="1225" spans="1:6" x14ac:dyDescent="0.2">
      <c r="A1225" s="69" t="s">
        <v>1580</v>
      </c>
      <c r="B1225" s="3"/>
      <c r="C1225" s="49">
        <v>5</v>
      </c>
      <c r="D1225" s="50">
        <v>45383</v>
      </c>
      <c r="E1225" s="50">
        <v>45388</v>
      </c>
      <c r="F1225" s="52">
        <v>14059.07</v>
      </c>
    </row>
    <row r="1226" spans="1:6" x14ac:dyDescent="0.2">
      <c r="A1226" s="66" t="s">
        <v>1929</v>
      </c>
      <c r="B1226" s="11" t="s">
        <v>1930</v>
      </c>
      <c r="C1226" s="32">
        <v>3</v>
      </c>
      <c r="D1226" s="39">
        <v>45383</v>
      </c>
      <c r="E1226" s="39">
        <v>45385</v>
      </c>
      <c r="F1226" s="48">
        <v>7554.69</v>
      </c>
    </row>
    <row r="1227" spans="1:6" x14ac:dyDescent="0.2">
      <c r="A1227" s="66" t="s">
        <v>1931</v>
      </c>
      <c r="B1227" s="11" t="s">
        <v>1932</v>
      </c>
      <c r="C1227" s="32">
        <v>3</v>
      </c>
      <c r="D1227" s="39">
        <v>45383</v>
      </c>
      <c r="E1227" s="39">
        <v>45385</v>
      </c>
      <c r="F1227" s="48">
        <v>3367.97</v>
      </c>
    </row>
    <row r="1228" spans="1:6" x14ac:dyDescent="0.2">
      <c r="A1228" s="66" t="s">
        <v>1933</v>
      </c>
      <c r="B1228" s="11" t="s">
        <v>1934</v>
      </c>
      <c r="C1228" s="32">
        <v>2</v>
      </c>
      <c r="D1228" s="39">
        <v>45384</v>
      </c>
      <c r="E1228" s="39">
        <v>45385</v>
      </c>
      <c r="F1228" s="34">
        <v>795.57</v>
      </c>
    </row>
    <row r="1229" spans="1:6" x14ac:dyDescent="0.2">
      <c r="A1229" s="66" t="s">
        <v>1935</v>
      </c>
      <c r="B1229" s="11" t="s">
        <v>1936</v>
      </c>
      <c r="C1229" s="32">
        <v>2</v>
      </c>
      <c r="D1229" s="39">
        <v>45384</v>
      </c>
      <c r="E1229" s="39">
        <v>45385</v>
      </c>
      <c r="F1229" s="34">
        <v>583.46</v>
      </c>
    </row>
    <row r="1230" spans="1:6" x14ac:dyDescent="0.2">
      <c r="A1230" s="63" t="s">
        <v>1937</v>
      </c>
      <c r="B1230" s="8" t="s">
        <v>1938</v>
      </c>
      <c r="C1230" s="23">
        <v>2</v>
      </c>
      <c r="D1230" s="35">
        <v>45386</v>
      </c>
      <c r="E1230" s="35">
        <v>45388</v>
      </c>
      <c r="F1230" s="42">
        <v>1757.38</v>
      </c>
    </row>
    <row r="1231" spans="1:6" x14ac:dyDescent="0.2">
      <c r="A1231" s="69" t="s">
        <v>1277</v>
      </c>
      <c r="B1231" s="3"/>
      <c r="C1231" s="49">
        <v>5</v>
      </c>
      <c r="D1231" s="50">
        <v>45386</v>
      </c>
      <c r="E1231" s="50">
        <v>45391</v>
      </c>
      <c r="F1231" s="52">
        <v>14059.07</v>
      </c>
    </row>
    <row r="1232" spans="1:6" x14ac:dyDescent="0.2">
      <c r="A1232" s="66" t="s">
        <v>1939</v>
      </c>
      <c r="B1232" s="11" t="s">
        <v>1940</v>
      </c>
      <c r="C1232" s="32">
        <v>3</v>
      </c>
      <c r="D1232" s="39">
        <v>45386</v>
      </c>
      <c r="E1232" s="39">
        <v>45389</v>
      </c>
      <c r="F1232" s="48">
        <v>7554.69</v>
      </c>
    </row>
    <row r="1233" spans="1:6" x14ac:dyDescent="0.2">
      <c r="A1233" s="66" t="s">
        <v>1941</v>
      </c>
      <c r="B1233" s="11" t="s">
        <v>1942</v>
      </c>
      <c r="C1233" s="32">
        <v>3</v>
      </c>
      <c r="D1233" s="39">
        <v>45386</v>
      </c>
      <c r="E1233" s="39">
        <v>45389</v>
      </c>
      <c r="F1233" s="48">
        <v>3367.97</v>
      </c>
    </row>
    <row r="1234" spans="1:6" x14ac:dyDescent="0.2">
      <c r="A1234" s="66" t="s">
        <v>1943</v>
      </c>
      <c r="B1234" s="11" t="s">
        <v>1944</v>
      </c>
      <c r="C1234" s="32">
        <v>2</v>
      </c>
      <c r="D1234" s="39">
        <v>45388</v>
      </c>
      <c r="E1234" s="39">
        <v>45389</v>
      </c>
      <c r="F1234" s="34">
        <v>795.57</v>
      </c>
    </row>
    <row r="1235" spans="1:6" x14ac:dyDescent="0.2">
      <c r="A1235" s="66" t="s">
        <v>1945</v>
      </c>
      <c r="B1235" s="11" t="s">
        <v>1946</v>
      </c>
      <c r="C1235" s="32">
        <v>2</v>
      </c>
      <c r="D1235" s="39">
        <v>45388</v>
      </c>
      <c r="E1235" s="39">
        <v>45389</v>
      </c>
      <c r="F1235" s="34">
        <v>583.46</v>
      </c>
    </row>
    <row r="1236" spans="1:6" x14ac:dyDescent="0.2">
      <c r="A1236" s="63" t="s">
        <v>1947</v>
      </c>
      <c r="B1236" s="8" t="s">
        <v>1948</v>
      </c>
      <c r="C1236" s="23">
        <v>2</v>
      </c>
      <c r="D1236" s="35">
        <v>45390</v>
      </c>
      <c r="E1236" s="35">
        <v>45391</v>
      </c>
      <c r="F1236" s="42">
        <v>1757.38</v>
      </c>
    </row>
    <row r="1237" spans="1:6" x14ac:dyDescent="0.2">
      <c r="A1237" s="69" t="s">
        <v>1288</v>
      </c>
      <c r="B1237" s="3"/>
      <c r="C1237" s="49">
        <v>5</v>
      </c>
      <c r="D1237" s="50">
        <v>45386</v>
      </c>
      <c r="E1237" s="50">
        <v>45391</v>
      </c>
      <c r="F1237" s="52">
        <v>14059.07</v>
      </c>
    </row>
    <row r="1238" spans="1:6" x14ac:dyDescent="0.2">
      <c r="A1238" s="66" t="s">
        <v>1949</v>
      </c>
      <c r="B1238" s="11" t="s">
        <v>1950</v>
      </c>
      <c r="C1238" s="32">
        <v>3</v>
      </c>
      <c r="D1238" s="39">
        <v>45386</v>
      </c>
      <c r="E1238" s="39">
        <v>45389</v>
      </c>
      <c r="F1238" s="48">
        <v>7554.69</v>
      </c>
    </row>
    <row r="1239" spans="1:6" x14ac:dyDescent="0.2">
      <c r="A1239" s="66" t="s">
        <v>1951</v>
      </c>
      <c r="B1239" s="11" t="s">
        <v>1952</v>
      </c>
      <c r="C1239" s="32">
        <v>3</v>
      </c>
      <c r="D1239" s="39">
        <v>45386</v>
      </c>
      <c r="E1239" s="39">
        <v>45389</v>
      </c>
      <c r="F1239" s="48">
        <v>3367.97</v>
      </c>
    </row>
    <row r="1240" spans="1:6" x14ac:dyDescent="0.2">
      <c r="A1240" s="66" t="s">
        <v>1953</v>
      </c>
      <c r="B1240" s="11" t="s">
        <v>1954</v>
      </c>
      <c r="C1240" s="32">
        <v>2</v>
      </c>
      <c r="D1240" s="39">
        <v>45388</v>
      </c>
      <c r="E1240" s="39">
        <v>45389</v>
      </c>
      <c r="F1240" s="34">
        <v>795.57</v>
      </c>
    </row>
    <row r="1241" spans="1:6" x14ac:dyDescent="0.2">
      <c r="A1241" s="66" t="s">
        <v>1955</v>
      </c>
      <c r="B1241" s="11" t="s">
        <v>1956</v>
      </c>
      <c r="C1241" s="32">
        <v>2</v>
      </c>
      <c r="D1241" s="39">
        <v>45388</v>
      </c>
      <c r="E1241" s="39">
        <v>45389</v>
      </c>
      <c r="F1241" s="34">
        <v>583.46</v>
      </c>
    </row>
    <row r="1242" spans="1:6" x14ac:dyDescent="0.2">
      <c r="A1242" s="63" t="s">
        <v>1957</v>
      </c>
      <c r="B1242" s="8" t="s">
        <v>1958</v>
      </c>
      <c r="C1242" s="23">
        <v>2</v>
      </c>
      <c r="D1242" s="35">
        <v>45390</v>
      </c>
      <c r="E1242" s="35">
        <v>45391</v>
      </c>
      <c r="F1242" s="42">
        <v>1757.38</v>
      </c>
    </row>
    <row r="1243" spans="1:6" x14ac:dyDescent="0.2">
      <c r="A1243" s="68" t="s">
        <v>1959</v>
      </c>
      <c r="B1243" s="2"/>
      <c r="C1243" s="43">
        <v>14</v>
      </c>
      <c r="D1243" s="44">
        <v>45376</v>
      </c>
      <c r="E1243" s="44">
        <v>45391</v>
      </c>
      <c r="F1243" s="47">
        <v>31222.09</v>
      </c>
    </row>
    <row r="1244" spans="1:6" x14ac:dyDescent="0.2">
      <c r="A1244" s="66" t="s">
        <v>1960</v>
      </c>
      <c r="B1244" s="11" t="s">
        <v>1961</v>
      </c>
      <c r="C1244" s="32">
        <v>10</v>
      </c>
      <c r="D1244" s="39">
        <v>45376</v>
      </c>
      <c r="E1244" s="39">
        <v>45386</v>
      </c>
      <c r="F1244" s="48">
        <v>27319.33</v>
      </c>
    </row>
    <row r="1245" spans="1:6" x14ac:dyDescent="0.2">
      <c r="A1245" s="63" t="s">
        <v>1962</v>
      </c>
      <c r="B1245" s="8" t="s">
        <v>1963</v>
      </c>
      <c r="C1245" s="23">
        <v>4</v>
      </c>
      <c r="D1245" s="35">
        <v>45388</v>
      </c>
      <c r="E1245" s="35">
        <v>45391</v>
      </c>
      <c r="F1245" s="42">
        <v>3902.76</v>
      </c>
    </row>
    <row r="1246" spans="1:6" x14ac:dyDescent="0.2">
      <c r="A1246" s="65" t="s">
        <v>1964</v>
      </c>
      <c r="B1246" s="10"/>
      <c r="C1246" s="29">
        <v>72</v>
      </c>
      <c r="D1246" s="30">
        <v>45357</v>
      </c>
      <c r="E1246" s="30">
        <v>45444</v>
      </c>
      <c r="F1246" s="41">
        <v>1113147.18</v>
      </c>
    </row>
    <row r="1247" spans="1:6" x14ac:dyDescent="0.2">
      <c r="A1247" s="67" t="s">
        <v>1176</v>
      </c>
      <c r="B1247" s="12"/>
      <c r="C1247" s="36">
        <v>36</v>
      </c>
      <c r="D1247" s="37">
        <v>45357</v>
      </c>
      <c r="E1247" s="37">
        <v>45402</v>
      </c>
      <c r="F1247" s="46">
        <v>180729.59</v>
      </c>
    </row>
    <row r="1248" spans="1:6" x14ac:dyDescent="0.2">
      <c r="A1248" s="68" t="s">
        <v>1965</v>
      </c>
      <c r="B1248" s="2"/>
      <c r="C1248" s="43">
        <v>11</v>
      </c>
      <c r="D1248" s="44">
        <v>45357</v>
      </c>
      <c r="E1248" s="44">
        <v>45369</v>
      </c>
      <c r="F1248" s="47">
        <v>60243.199999999997</v>
      </c>
    </row>
    <row r="1249" spans="1:6" x14ac:dyDescent="0.2">
      <c r="A1249" s="69" t="s">
        <v>1211</v>
      </c>
      <c r="B1249" s="3"/>
      <c r="C1249" s="49">
        <v>5</v>
      </c>
      <c r="D1249" s="50">
        <v>45357</v>
      </c>
      <c r="E1249" s="50">
        <v>45362</v>
      </c>
      <c r="F1249" s="52">
        <v>15060.8</v>
      </c>
    </row>
    <row r="1250" spans="1:6" x14ac:dyDescent="0.2">
      <c r="A1250" s="66" t="s">
        <v>1966</v>
      </c>
      <c r="B1250" s="11" t="s">
        <v>1967</v>
      </c>
      <c r="C1250" s="32">
        <v>3</v>
      </c>
      <c r="D1250" s="39">
        <v>45357</v>
      </c>
      <c r="E1250" s="39">
        <v>45360</v>
      </c>
      <c r="F1250" s="48">
        <v>8160.93</v>
      </c>
    </row>
    <row r="1251" spans="1:6" x14ac:dyDescent="0.2">
      <c r="A1251" s="66" t="s">
        <v>1968</v>
      </c>
      <c r="B1251" s="11" t="s">
        <v>1969</v>
      </c>
      <c r="C1251" s="32">
        <v>3</v>
      </c>
      <c r="D1251" s="39">
        <v>45357</v>
      </c>
      <c r="E1251" s="39">
        <v>45360</v>
      </c>
      <c r="F1251" s="48">
        <v>3638.24</v>
      </c>
    </row>
    <row r="1252" spans="1:6" x14ac:dyDescent="0.2">
      <c r="A1252" s="66" t="s">
        <v>1970</v>
      </c>
      <c r="B1252" s="11" t="s">
        <v>1971</v>
      </c>
      <c r="C1252" s="32">
        <v>2</v>
      </c>
      <c r="D1252" s="39">
        <v>45358</v>
      </c>
      <c r="E1252" s="39">
        <v>45360</v>
      </c>
      <c r="F1252" s="34">
        <v>795.57</v>
      </c>
    </row>
    <row r="1253" spans="1:6" x14ac:dyDescent="0.2">
      <c r="A1253" s="66" t="s">
        <v>1972</v>
      </c>
      <c r="B1253" s="11" t="s">
        <v>1973</v>
      </c>
      <c r="C1253" s="32">
        <v>2</v>
      </c>
      <c r="D1253" s="39">
        <v>45358</v>
      </c>
      <c r="E1253" s="39">
        <v>45360</v>
      </c>
      <c r="F1253" s="34">
        <v>583.46</v>
      </c>
    </row>
    <row r="1254" spans="1:6" x14ac:dyDescent="0.2">
      <c r="A1254" s="63" t="s">
        <v>1974</v>
      </c>
      <c r="B1254" s="8" t="s">
        <v>1975</v>
      </c>
      <c r="C1254" s="23">
        <v>2</v>
      </c>
      <c r="D1254" s="35">
        <v>45361</v>
      </c>
      <c r="E1254" s="35">
        <v>45362</v>
      </c>
      <c r="F1254" s="42">
        <v>1882.6</v>
      </c>
    </row>
    <row r="1255" spans="1:6" x14ac:dyDescent="0.2">
      <c r="A1255" s="69" t="s">
        <v>1222</v>
      </c>
      <c r="B1255" s="3"/>
      <c r="C1255" s="49">
        <v>5</v>
      </c>
      <c r="D1255" s="50">
        <v>45357</v>
      </c>
      <c r="E1255" s="50">
        <v>45362</v>
      </c>
      <c r="F1255" s="52">
        <v>15060.8</v>
      </c>
    </row>
    <row r="1256" spans="1:6" x14ac:dyDescent="0.2">
      <c r="A1256" s="66" t="s">
        <v>1976</v>
      </c>
      <c r="B1256" s="11" t="s">
        <v>1977</v>
      </c>
      <c r="C1256" s="32">
        <v>3</v>
      </c>
      <c r="D1256" s="39">
        <v>45357</v>
      </c>
      <c r="E1256" s="39">
        <v>45360</v>
      </c>
      <c r="F1256" s="48">
        <v>8160.93</v>
      </c>
    </row>
    <row r="1257" spans="1:6" x14ac:dyDescent="0.2">
      <c r="A1257" s="66" t="s">
        <v>1978</v>
      </c>
      <c r="B1257" s="11" t="s">
        <v>1979</v>
      </c>
      <c r="C1257" s="32">
        <v>3</v>
      </c>
      <c r="D1257" s="39">
        <v>45357</v>
      </c>
      <c r="E1257" s="39">
        <v>45360</v>
      </c>
      <c r="F1257" s="48">
        <v>3638.24</v>
      </c>
    </row>
    <row r="1258" spans="1:6" x14ac:dyDescent="0.2">
      <c r="A1258" s="66" t="s">
        <v>1980</v>
      </c>
      <c r="B1258" s="11" t="s">
        <v>1981</v>
      </c>
      <c r="C1258" s="32">
        <v>2</v>
      </c>
      <c r="D1258" s="39">
        <v>45358</v>
      </c>
      <c r="E1258" s="39">
        <v>45360</v>
      </c>
      <c r="F1258" s="34">
        <v>795.57</v>
      </c>
    </row>
    <row r="1259" spans="1:6" x14ac:dyDescent="0.2">
      <c r="A1259" s="66" t="s">
        <v>1982</v>
      </c>
      <c r="B1259" s="11" t="s">
        <v>1983</v>
      </c>
      <c r="C1259" s="32">
        <v>2</v>
      </c>
      <c r="D1259" s="39">
        <v>45358</v>
      </c>
      <c r="E1259" s="39">
        <v>45360</v>
      </c>
      <c r="F1259" s="34">
        <v>583.46</v>
      </c>
    </row>
    <row r="1260" spans="1:6" x14ac:dyDescent="0.2">
      <c r="A1260" s="63" t="s">
        <v>1984</v>
      </c>
      <c r="B1260" s="8" t="s">
        <v>1985</v>
      </c>
      <c r="C1260" s="23">
        <v>2</v>
      </c>
      <c r="D1260" s="35">
        <v>45361</v>
      </c>
      <c r="E1260" s="35">
        <v>45362</v>
      </c>
      <c r="F1260" s="42">
        <v>1882.6</v>
      </c>
    </row>
    <row r="1261" spans="1:6" x14ac:dyDescent="0.2">
      <c r="A1261" s="69" t="s">
        <v>1526</v>
      </c>
      <c r="B1261" s="3"/>
      <c r="C1261" s="49">
        <v>8</v>
      </c>
      <c r="D1261" s="50">
        <v>45361</v>
      </c>
      <c r="E1261" s="50">
        <v>45369</v>
      </c>
      <c r="F1261" s="52">
        <v>15060.8</v>
      </c>
    </row>
    <row r="1262" spans="1:6" x14ac:dyDescent="0.2">
      <c r="A1262" s="66" t="s">
        <v>1986</v>
      </c>
      <c r="B1262" s="11" t="s">
        <v>1987</v>
      </c>
      <c r="C1262" s="32">
        <v>4</v>
      </c>
      <c r="D1262" s="39">
        <v>45361</v>
      </c>
      <c r="E1262" s="39">
        <v>45364</v>
      </c>
      <c r="F1262" s="48">
        <v>8160.93</v>
      </c>
    </row>
    <row r="1263" spans="1:6" x14ac:dyDescent="0.2">
      <c r="A1263" s="66" t="s">
        <v>1988</v>
      </c>
      <c r="B1263" s="11" t="s">
        <v>1989</v>
      </c>
      <c r="C1263" s="32">
        <v>4</v>
      </c>
      <c r="D1263" s="39">
        <v>45363</v>
      </c>
      <c r="E1263" s="39">
        <v>45367</v>
      </c>
      <c r="F1263" s="48">
        <v>3638.24</v>
      </c>
    </row>
    <row r="1264" spans="1:6" x14ac:dyDescent="0.2">
      <c r="A1264" s="66" t="s">
        <v>1990</v>
      </c>
      <c r="B1264" s="11" t="s">
        <v>1991</v>
      </c>
      <c r="C1264" s="32">
        <v>2</v>
      </c>
      <c r="D1264" s="39">
        <v>45365</v>
      </c>
      <c r="E1264" s="39">
        <v>45367</v>
      </c>
      <c r="F1264" s="34">
        <v>795.57</v>
      </c>
    </row>
    <row r="1265" spans="1:6" x14ac:dyDescent="0.2">
      <c r="A1265" s="66" t="s">
        <v>1992</v>
      </c>
      <c r="B1265" s="11" t="s">
        <v>1993</v>
      </c>
      <c r="C1265" s="32">
        <v>2</v>
      </c>
      <c r="D1265" s="39">
        <v>45365</v>
      </c>
      <c r="E1265" s="39">
        <v>45367</v>
      </c>
      <c r="F1265" s="34">
        <v>583.46</v>
      </c>
    </row>
    <row r="1266" spans="1:6" x14ac:dyDescent="0.2">
      <c r="A1266" s="63" t="s">
        <v>1994</v>
      </c>
      <c r="B1266" s="8" t="s">
        <v>1995</v>
      </c>
      <c r="C1266" s="23">
        <v>2</v>
      </c>
      <c r="D1266" s="35">
        <v>45368</v>
      </c>
      <c r="E1266" s="35">
        <v>45369</v>
      </c>
      <c r="F1266" s="42">
        <v>1882.6</v>
      </c>
    </row>
    <row r="1267" spans="1:6" x14ac:dyDescent="0.2">
      <c r="A1267" s="69" t="s">
        <v>1537</v>
      </c>
      <c r="B1267" s="3"/>
      <c r="C1267" s="49">
        <v>8</v>
      </c>
      <c r="D1267" s="50">
        <v>45361</v>
      </c>
      <c r="E1267" s="50">
        <v>45369</v>
      </c>
      <c r="F1267" s="52">
        <v>15060.8</v>
      </c>
    </row>
    <row r="1268" spans="1:6" x14ac:dyDescent="0.2">
      <c r="A1268" s="66" t="s">
        <v>1996</v>
      </c>
      <c r="B1268" s="11" t="s">
        <v>1997</v>
      </c>
      <c r="C1268" s="32">
        <v>4</v>
      </c>
      <c r="D1268" s="39">
        <v>45361</v>
      </c>
      <c r="E1268" s="39">
        <v>45364</v>
      </c>
      <c r="F1268" s="48">
        <v>8160.93</v>
      </c>
    </row>
    <row r="1269" spans="1:6" x14ac:dyDescent="0.2">
      <c r="A1269" s="66" t="s">
        <v>1998</v>
      </c>
      <c r="B1269" s="11" t="s">
        <v>1999</v>
      </c>
      <c r="C1269" s="32">
        <v>4</v>
      </c>
      <c r="D1269" s="39">
        <v>45363</v>
      </c>
      <c r="E1269" s="39">
        <v>45367</v>
      </c>
      <c r="F1269" s="48">
        <v>3638.24</v>
      </c>
    </row>
    <row r="1270" spans="1:6" x14ac:dyDescent="0.2">
      <c r="A1270" s="66" t="s">
        <v>2000</v>
      </c>
      <c r="B1270" s="11" t="s">
        <v>2001</v>
      </c>
      <c r="C1270" s="32">
        <v>2</v>
      </c>
      <c r="D1270" s="39">
        <v>45365</v>
      </c>
      <c r="E1270" s="39">
        <v>45367</v>
      </c>
      <c r="F1270" s="34">
        <v>795.57</v>
      </c>
    </row>
    <row r="1271" spans="1:6" x14ac:dyDescent="0.2">
      <c r="A1271" s="66" t="s">
        <v>2002</v>
      </c>
      <c r="B1271" s="11" t="s">
        <v>2003</v>
      </c>
      <c r="C1271" s="32">
        <v>2</v>
      </c>
      <c r="D1271" s="39">
        <v>45365</v>
      </c>
      <c r="E1271" s="39">
        <v>45367</v>
      </c>
      <c r="F1271" s="34">
        <v>583.46</v>
      </c>
    </row>
    <row r="1272" spans="1:6" x14ac:dyDescent="0.2">
      <c r="A1272" s="63" t="s">
        <v>2004</v>
      </c>
      <c r="B1272" s="8" t="s">
        <v>2005</v>
      </c>
      <c r="C1272" s="23">
        <v>2</v>
      </c>
      <c r="D1272" s="35">
        <v>45368</v>
      </c>
      <c r="E1272" s="35">
        <v>45369</v>
      </c>
      <c r="F1272" s="42">
        <v>1882.6</v>
      </c>
    </row>
    <row r="1273" spans="1:6" x14ac:dyDescent="0.2">
      <c r="A1273" s="68" t="s">
        <v>2006</v>
      </c>
      <c r="B1273" s="2"/>
      <c r="C1273" s="43">
        <v>25</v>
      </c>
      <c r="D1273" s="44">
        <v>45370</v>
      </c>
      <c r="E1273" s="44">
        <v>45402</v>
      </c>
      <c r="F1273" s="47">
        <v>120486.39</v>
      </c>
    </row>
    <row r="1274" spans="1:6" x14ac:dyDescent="0.2">
      <c r="A1274" s="69" t="s">
        <v>1178</v>
      </c>
      <c r="B1274" s="3"/>
      <c r="C1274" s="49">
        <v>5</v>
      </c>
      <c r="D1274" s="50">
        <v>45370</v>
      </c>
      <c r="E1274" s="50">
        <v>45375</v>
      </c>
      <c r="F1274" s="52">
        <v>15060.8</v>
      </c>
    </row>
    <row r="1275" spans="1:6" x14ac:dyDescent="0.2">
      <c r="A1275" s="66" t="s">
        <v>2007</v>
      </c>
      <c r="B1275" s="11" t="s">
        <v>2008</v>
      </c>
      <c r="C1275" s="32">
        <v>3</v>
      </c>
      <c r="D1275" s="39">
        <v>45370</v>
      </c>
      <c r="E1275" s="39">
        <v>45372</v>
      </c>
      <c r="F1275" s="48">
        <v>8160.93</v>
      </c>
    </row>
    <row r="1276" spans="1:6" x14ac:dyDescent="0.2">
      <c r="A1276" s="66" t="s">
        <v>2009</v>
      </c>
      <c r="B1276" s="11" t="s">
        <v>2010</v>
      </c>
      <c r="C1276" s="32">
        <v>3</v>
      </c>
      <c r="D1276" s="39">
        <v>45370</v>
      </c>
      <c r="E1276" s="39">
        <v>45372</v>
      </c>
      <c r="F1276" s="48">
        <v>3638.24</v>
      </c>
    </row>
    <row r="1277" spans="1:6" x14ac:dyDescent="0.2">
      <c r="A1277" s="66" t="s">
        <v>2011</v>
      </c>
      <c r="B1277" s="11" t="s">
        <v>2012</v>
      </c>
      <c r="C1277" s="32">
        <v>2</v>
      </c>
      <c r="D1277" s="39">
        <v>45371</v>
      </c>
      <c r="E1277" s="39">
        <v>45372</v>
      </c>
      <c r="F1277" s="34">
        <v>795.57</v>
      </c>
    </row>
    <row r="1278" spans="1:6" x14ac:dyDescent="0.2">
      <c r="A1278" s="66" t="s">
        <v>2013</v>
      </c>
      <c r="B1278" s="11" t="s">
        <v>2014</v>
      </c>
      <c r="C1278" s="32">
        <v>2</v>
      </c>
      <c r="D1278" s="39">
        <v>45371</v>
      </c>
      <c r="E1278" s="39">
        <v>45372</v>
      </c>
      <c r="F1278" s="34">
        <v>583.46</v>
      </c>
    </row>
    <row r="1279" spans="1:6" x14ac:dyDescent="0.2">
      <c r="A1279" s="63" t="s">
        <v>2015</v>
      </c>
      <c r="B1279" s="8" t="s">
        <v>2016</v>
      </c>
      <c r="C1279" s="23">
        <v>2</v>
      </c>
      <c r="D1279" s="35">
        <v>45374</v>
      </c>
      <c r="E1279" s="35">
        <v>45375</v>
      </c>
      <c r="F1279" s="42">
        <v>1882.6</v>
      </c>
    </row>
    <row r="1280" spans="1:6" x14ac:dyDescent="0.2">
      <c r="A1280" s="69" t="s">
        <v>1189</v>
      </c>
      <c r="B1280" s="3"/>
      <c r="C1280" s="49">
        <v>5</v>
      </c>
      <c r="D1280" s="50">
        <v>45370</v>
      </c>
      <c r="E1280" s="50">
        <v>45375</v>
      </c>
      <c r="F1280" s="52">
        <v>15060.8</v>
      </c>
    </row>
    <row r="1281" spans="1:6" x14ac:dyDescent="0.2">
      <c r="A1281" s="66" t="s">
        <v>2017</v>
      </c>
      <c r="B1281" s="11" t="s">
        <v>2018</v>
      </c>
      <c r="C1281" s="32">
        <v>3</v>
      </c>
      <c r="D1281" s="39">
        <v>45370</v>
      </c>
      <c r="E1281" s="39">
        <v>45372</v>
      </c>
      <c r="F1281" s="48">
        <v>8160.93</v>
      </c>
    </row>
    <row r="1282" spans="1:6" x14ac:dyDescent="0.2">
      <c r="A1282" s="66" t="s">
        <v>2019</v>
      </c>
      <c r="B1282" s="11" t="s">
        <v>2020</v>
      </c>
      <c r="C1282" s="32">
        <v>3</v>
      </c>
      <c r="D1282" s="39">
        <v>45370</v>
      </c>
      <c r="E1282" s="39">
        <v>45372</v>
      </c>
      <c r="F1282" s="48">
        <v>3638.24</v>
      </c>
    </row>
    <row r="1283" spans="1:6" x14ac:dyDescent="0.2">
      <c r="A1283" s="66" t="s">
        <v>2021</v>
      </c>
      <c r="B1283" s="11" t="s">
        <v>2022</v>
      </c>
      <c r="C1283" s="32">
        <v>2</v>
      </c>
      <c r="D1283" s="39">
        <v>45371</v>
      </c>
      <c r="E1283" s="39">
        <v>45372</v>
      </c>
      <c r="F1283" s="34">
        <v>795.57</v>
      </c>
    </row>
    <row r="1284" spans="1:6" x14ac:dyDescent="0.2">
      <c r="A1284" s="66" t="s">
        <v>2023</v>
      </c>
      <c r="B1284" s="11" t="s">
        <v>2024</v>
      </c>
      <c r="C1284" s="32">
        <v>2</v>
      </c>
      <c r="D1284" s="39">
        <v>45371</v>
      </c>
      <c r="E1284" s="39">
        <v>45372</v>
      </c>
      <c r="F1284" s="34">
        <v>583.46</v>
      </c>
    </row>
    <row r="1285" spans="1:6" x14ac:dyDescent="0.2">
      <c r="A1285" s="63" t="s">
        <v>2025</v>
      </c>
      <c r="B1285" s="8" t="s">
        <v>2026</v>
      </c>
      <c r="C1285" s="23">
        <v>2</v>
      </c>
      <c r="D1285" s="35">
        <v>45374</v>
      </c>
      <c r="E1285" s="35">
        <v>45375</v>
      </c>
      <c r="F1285" s="42">
        <v>1882.6</v>
      </c>
    </row>
    <row r="1286" spans="1:6" x14ac:dyDescent="0.2">
      <c r="A1286" s="69" t="s">
        <v>2027</v>
      </c>
      <c r="B1286" s="3"/>
      <c r="C1286" s="49">
        <v>5</v>
      </c>
      <c r="D1286" s="50">
        <v>45376</v>
      </c>
      <c r="E1286" s="50">
        <v>45381</v>
      </c>
      <c r="F1286" s="52">
        <v>15060.8</v>
      </c>
    </row>
    <row r="1287" spans="1:6" x14ac:dyDescent="0.2">
      <c r="A1287" s="66" t="s">
        <v>2028</v>
      </c>
      <c r="B1287" s="11" t="s">
        <v>2029</v>
      </c>
      <c r="C1287" s="32">
        <v>3</v>
      </c>
      <c r="D1287" s="39">
        <v>45376</v>
      </c>
      <c r="E1287" s="39">
        <v>45378</v>
      </c>
      <c r="F1287" s="48">
        <v>8160.93</v>
      </c>
    </row>
    <row r="1288" spans="1:6" x14ac:dyDescent="0.2">
      <c r="A1288" s="66" t="s">
        <v>2030</v>
      </c>
      <c r="B1288" s="11" t="s">
        <v>2031</v>
      </c>
      <c r="C1288" s="32">
        <v>3</v>
      </c>
      <c r="D1288" s="39">
        <v>45376</v>
      </c>
      <c r="E1288" s="39">
        <v>45378</v>
      </c>
      <c r="F1288" s="48">
        <v>3638.24</v>
      </c>
    </row>
    <row r="1289" spans="1:6" x14ac:dyDescent="0.2">
      <c r="A1289" s="66" t="s">
        <v>2032</v>
      </c>
      <c r="B1289" s="11" t="s">
        <v>2033</v>
      </c>
      <c r="C1289" s="32">
        <v>2</v>
      </c>
      <c r="D1289" s="39">
        <v>45377</v>
      </c>
      <c r="E1289" s="39">
        <v>45378</v>
      </c>
      <c r="F1289" s="34">
        <v>795.57</v>
      </c>
    </row>
    <row r="1290" spans="1:6" x14ac:dyDescent="0.2">
      <c r="A1290" s="66" t="s">
        <v>2034</v>
      </c>
      <c r="B1290" s="11" t="s">
        <v>2035</v>
      </c>
      <c r="C1290" s="32">
        <v>2</v>
      </c>
      <c r="D1290" s="39">
        <v>45377</v>
      </c>
      <c r="E1290" s="39">
        <v>45378</v>
      </c>
      <c r="F1290" s="34">
        <v>583.46</v>
      </c>
    </row>
    <row r="1291" spans="1:6" x14ac:dyDescent="0.2">
      <c r="A1291" s="63" t="s">
        <v>2036</v>
      </c>
      <c r="B1291" s="8" t="s">
        <v>2037</v>
      </c>
      <c r="C1291" s="23">
        <v>2</v>
      </c>
      <c r="D1291" s="35">
        <v>45379</v>
      </c>
      <c r="E1291" s="35">
        <v>45381</v>
      </c>
      <c r="F1291" s="42">
        <v>1882.6</v>
      </c>
    </row>
    <row r="1292" spans="1:6" x14ac:dyDescent="0.2">
      <c r="A1292" s="69" t="s">
        <v>1569</v>
      </c>
      <c r="B1292" s="3"/>
      <c r="C1292" s="49">
        <v>5</v>
      </c>
      <c r="D1292" s="50">
        <v>45382</v>
      </c>
      <c r="E1292" s="50">
        <v>45386</v>
      </c>
      <c r="F1292" s="52">
        <v>15060.8</v>
      </c>
    </row>
    <row r="1293" spans="1:6" x14ac:dyDescent="0.2">
      <c r="A1293" s="66" t="s">
        <v>2038</v>
      </c>
      <c r="B1293" s="11" t="s">
        <v>2039</v>
      </c>
      <c r="C1293" s="32">
        <v>3</v>
      </c>
      <c r="D1293" s="39">
        <v>45382</v>
      </c>
      <c r="E1293" s="39">
        <v>45384</v>
      </c>
      <c r="F1293" s="48">
        <v>8160.93</v>
      </c>
    </row>
    <row r="1294" spans="1:6" x14ac:dyDescent="0.2">
      <c r="A1294" s="66" t="s">
        <v>2040</v>
      </c>
      <c r="B1294" s="11" t="s">
        <v>2041</v>
      </c>
      <c r="C1294" s="32">
        <v>3</v>
      </c>
      <c r="D1294" s="39">
        <v>45382</v>
      </c>
      <c r="E1294" s="39">
        <v>45384</v>
      </c>
      <c r="F1294" s="48">
        <v>3638.24</v>
      </c>
    </row>
    <row r="1295" spans="1:6" x14ac:dyDescent="0.2">
      <c r="A1295" s="66" t="s">
        <v>2042</v>
      </c>
      <c r="B1295" s="11" t="s">
        <v>2043</v>
      </c>
      <c r="C1295" s="32">
        <v>2</v>
      </c>
      <c r="D1295" s="39">
        <v>45383</v>
      </c>
      <c r="E1295" s="39">
        <v>45384</v>
      </c>
      <c r="F1295" s="34">
        <v>795.57</v>
      </c>
    </row>
    <row r="1296" spans="1:6" x14ac:dyDescent="0.2">
      <c r="A1296" s="66" t="s">
        <v>2044</v>
      </c>
      <c r="B1296" s="11" t="s">
        <v>2045</v>
      </c>
      <c r="C1296" s="32">
        <v>2</v>
      </c>
      <c r="D1296" s="39">
        <v>45383</v>
      </c>
      <c r="E1296" s="39">
        <v>45384</v>
      </c>
      <c r="F1296" s="34">
        <v>583.46</v>
      </c>
    </row>
    <row r="1297" spans="1:6" x14ac:dyDescent="0.2">
      <c r="A1297" s="63" t="s">
        <v>2046</v>
      </c>
      <c r="B1297" s="8" t="s">
        <v>2047</v>
      </c>
      <c r="C1297" s="23">
        <v>2</v>
      </c>
      <c r="D1297" s="35">
        <v>45385</v>
      </c>
      <c r="E1297" s="35">
        <v>45386</v>
      </c>
      <c r="F1297" s="42">
        <v>1882.6</v>
      </c>
    </row>
    <row r="1298" spans="1:6" x14ac:dyDescent="0.2">
      <c r="A1298" s="69" t="s">
        <v>1580</v>
      </c>
      <c r="B1298" s="3"/>
      <c r="C1298" s="49">
        <v>5</v>
      </c>
      <c r="D1298" s="50">
        <v>45382</v>
      </c>
      <c r="E1298" s="50">
        <v>45386</v>
      </c>
      <c r="F1298" s="52">
        <v>15060.8</v>
      </c>
    </row>
    <row r="1299" spans="1:6" x14ac:dyDescent="0.2">
      <c r="A1299" s="66" t="s">
        <v>2048</v>
      </c>
      <c r="B1299" s="11" t="s">
        <v>2049</v>
      </c>
      <c r="C1299" s="32">
        <v>3</v>
      </c>
      <c r="D1299" s="39">
        <v>45382</v>
      </c>
      <c r="E1299" s="39">
        <v>45384</v>
      </c>
      <c r="F1299" s="48">
        <v>8160.93</v>
      </c>
    </row>
    <row r="1300" spans="1:6" x14ac:dyDescent="0.2">
      <c r="A1300" s="66" t="s">
        <v>2050</v>
      </c>
      <c r="B1300" s="11" t="s">
        <v>2051</v>
      </c>
      <c r="C1300" s="32">
        <v>3</v>
      </c>
      <c r="D1300" s="39">
        <v>45382</v>
      </c>
      <c r="E1300" s="39">
        <v>45384</v>
      </c>
      <c r="F1300" s="48">
        <v>3638.24</v>
      </c>
    </row>
    <row r="1301" spans="1:6" x14ac:dyDescent="0.2">
      <c r="A1301" s="66" t="s">
        <v>2052</v>
      </c>
      <c r="B1301" s="11" t="s">
        <v>2053</v>
      </c>
      <c r="C1301" s="32">
        <v>2</v>
      </c>
      <c r="D1301" s="39">
        <v>45383</v>
      </c>
      <c r="E1301" s="39">
        <v>45384</v>
      </c>
      <c r="F1301" s="34">
        <v>795.57</v>
      </c>
    </row>
    <row r="1302" spans="1:6" x14ac:dyDescent="0.2">
      <c r="A1302" s="66" t="s">
        <v>2054</v>
      </c>
      <c r="B1302" s="11" t="s">
        <v>2055</v>
      </c>
      <c r="C1302" s="32">
        <v>2</v>
      </c>
      <c r="D1302" s="39">
        <v>45383</v>
      </c>
      <c r="E1302" s="39">
        <v>45384</v>
      </c>
      <c r="F1302" s="34">
        <v>583.46</v>
      </c>
    </row>
    <row r="1303" spans="1:6" x14ac:dyDescent="0.2">
      <c r="A1303" s="63" t="s">
        <v>2056</v>
      </c>
      <c r="B1303" s="8" t="s">
        <v>2057</v>
      </c>
      <c r="C1303" s="23">
        <v>2</v>
      </c>
      <c r="D1303" s="35">
        <v>45385</v>
      </c>
      <c r="E1303" s="35">
        <v>45386</v>
      </c>
      <c r="F1303" s="42">
        <v>1882.6</v>
      </c>
    </row>
    <row r="1304" spans="1:6" x14ac:dyDescent="0.2">
      <c r="A1304" s="69" t="s">
        <v>1277</v>
      </c>
      <c r="B1304" s="3"/>
      <c r="C1304" s="49">
        <v>5</v>
      </c>
      <c r="D1304" s="50">
        <v>45388</v>
      </c>
      <c r="E1304" s="50">
        <v>45396</v>
      </c>
      <c r="F1304" s="52">
        <v>15060.8</v>
      </c>
    </row>
    <row r="1305" spans="1:6" x14ac:dyDescent="0.2">
      <c r="A1305" s="66" t="s">
        <v>2058</v>
      </c>
      <c r="B1305" s="11" t="s">
        <v>2059</v>
      </c>
      <c r="C1305" s="32">
        <v>3</v>
      </c>
      <c r="D1305" s="39">
        <v>45388</v>
      </c>
      <c r="E1305" s="39">
        <v>45390</v>
      </c>
      <c r="F1305" s="48">
        <v>8160.93</v>
      </c>
    </row>
    <row r="1306" spans="1:6" x14ac:dyDescent="0.2">
      <c r="A1306" s="66" t="s">
        <v>2060</v>
      </c>
      <c r="B1306" s="11" t="s">
        <v>2061</v>
      </c>
      <c r="C1306" s="32">
        <v>3</v>
      </c>
      <c r="D1306" s="39">
        <v>45388</v>
      </c>
      <c r="E1306" s="39">
        <v>45390</v>
      </c>
      <c r="F1306" s="48">
        <v>3638.24</v>
      </c>
    </row>
    <row r="1307" spans="1:6" x14ac:dyDescent="0.2">
      <c r="A1307" s="66" t="s">
        <v>2062</v>
      </c>
      <c r="B1307" s="11" t="s">
        <v>2063</v>
      </c>
      <c r="C1307" s="32">
        <v>2</v>
      </c>
      <c r="D1307" s="39">
        <v>45389</v>
      </c>
      <c r="E1307" s="39">
        <v>45390</v>
      </c>
      <c r="F1307" s="34">
        <v>795.57</v>
      </c>
    </row>
    <row r="1308" spans="1:6" x14ac:dyDescent="0.2">
      <c r="A1308" s="66" t="s">
        <v>2064</v>
      </c>
      <c r="B1308" s="11" t="s">
        <v>2065</v>
      </c>
      <c r="C1308" s="32">
        <v>2</v>
      </c>
      <c r="D1308" s="39">
        <v>45389</v>
      </c>
      <c r="E1308" s="39">
        <v>45390</v>
      </c>
      <c r="F1308" s="34">
        <v>583.46</v>
      </c>
    </row>
    <row r="1309" spans="1:6" x14ac:dyDescent="0.2">
      <c r="A1309" s="63" t="s">
        <v>2066</v>
      </c>
      <c r="B1309" s="8" t="s">
        <v>2067</v>
      </c>
      <c r="C1309" s="23">
        <v>2</v>
      </c>
      <c r="D1309" s="35">
        <v>45391</v>
      </c>
      <c r="E1309" s="35">
        <v>45396</v>
      </c>
      <c r="F1309" s="42">
        <v>1882.6</v>
      </c>
    </row>
    <row r="1310" spans="1:6" x14ac:dyDescent="0.2">
      <c r="A1310" s="69" t="s">
        <v>1288</v>
      </c>
      <c r="B1310" s="3"/>
      <c r="C1310" s="49">
        <v>5</v>
      </c>
      <c r="D1310" s="50">
        <v>45388</v>
      </c>
      <c r="E1310" s="50">
        <v>45396</v>
      </c>
      <c r="F1310" s="52">
        <v>15060.8</v>
      </c>
    </row>
    <row r="1311" spans="1:6" x14ac:dyDescent="0.2">
      <c r="A1311" s="66" t="s">
        <v>2068</v>
      </c>
      <c r="B1311" s="11" t="s">
        <v>2069</v>
      </c>
      <c r="C1311" s="32">
        <v>3</v>
      </c>
      <c r="D1311" s="39">
        <v>45388</v>
      </c>
      <c r="E1311" s="39">
        <v>45390</v>
      </c>
      <c r="F1311" s="48">
        <v>8160.93</v>
      </c>
    </row>
    <row r="1312" spans="1:6" x14ac:dyDescent="0.2">
      <c r="A1312" s="66" t="s">
        <v>2070</v>
      </c>
      <c r="B1312" s="11" t="s">
        <v>2071</v>
      </c>
      <c r="C1312" s="32">
        <v>3</v>
      </c>
      <c r="D1312" s="39">
        <v>45388</v>
      </c>
      <c r="E1312" s="39">
        <v>45390</v>
      </c>
      <c r="F1312" s="48">
        <v>3638.24</v>
      </c>
    </row>
    <row r="1313" spans="1:6" x14ac:dyDescent="0.2">
      <c r="A1313" s="66" t="s">
        <v>2072</v>
      </c>
      <c r="B1313" s="11" t="s">
        <v>2073</v>
      </c>
      <c r="C1313" s="32">
        <v>2</v>
      </c>
      <c r="D1313" s="39">
        <v>45389</v>
      </c>
      <c r="E1313" s="39">
        <v>45390</v>
      </c>
      <c r="F1313" s="34">
        <v>795.57</v>
      </c>
    </row>
    <row r="1314" spans="1:6" x14ac:dyDescent="0.2">
      <c r="A1314" s="66" t="s">
        <v>2074</v>
      </c>
      <c r="B1314" s="11" t="s">
        <v>2075</v>
      </c>
      <c r="C1314" s="32">
        <v>2</v>
      </c>
      <c r="D1314" s="39">
        <v>45389</v>
      </c>
      <c r="E1314" s="39">
        <v>45390</v>
      </c>
      <c r="F1314" s="34">
        <v>583.46</v>
      </c>
    </row>
    <row r="1315" spans="1:6" x14ac:dyDescent="0.2">
      <c r="A1315" s="63" t="s">
        <v>2076</v>
      </c>
      <c r="B1315" s="8" t="s">
        <v>2077</v>
      </c>
      <c r="C1315" s="23">
        <v>2</v>
      </c>
      <c r="D1315" s="35">
        <v>45391</v>
      </c>
      <c r="E1315" s="35">
        <v>45396</v>
      </c>
      <c r="F1315" s="42">
        <v>1882.6</v>
      </c>
    </row>
    <row r="1316" spans="1:6" x14ac:dyDescent="0.2">
      <c r="A1316" s="69" t="s">
        <v>1222</v>
      </c>
      <c r="B1316" s="3"/>
      <c r="C1316" s="49">
        <v>5</v>
      </c>
      <c r="D1316" s="50">
        <v>45397</v>
      </c>
      <c r="E1316" s="50">
        <v>45402</v>
      </c>
      <c r="F1316" s="52">
        <v>15060.8</v>
      </c>
    </row>
    <row r="1317" spans="1:6" x14ac:dyDescent="0.2">
      <c r="A1317" s="66" t="s">
        <v>2078</v>
      </c>
      <c r="B1317" s="11" t="s">
        <v>2079</v>
      </c>
      <c r="C1317" s="32">
        <v>3</v>
      </c>
      <c r="D1317" s="39">
        <v>45397</v>
      </c>
      <c r="E1317" s="39">
        <v>45399</v>
      </c>
      <c r="F1317" s="48">
        <v>8160.93</v>
      </c>
    </row>
    <row r="1318" spans="1:6" x14ac:dyDescent="0.2">
      <c r="A1318" s="66" t="s">
        <v>2080</v>
      </c>
      <c r="B1318" s="11" t="s">
        <v>2081</v>
      </c>
      <c r="C1318" s="32">
        <v>3</v>
      </c>
      <c r="D1318" s="39">
        <v>45397</v>
      </c>
      <c r="E1318" s="39">
        <v>45399</v>
      </c>
      <c r="F1318" s="48">
        <v>3638.24</v>
      </c>
    </row>
    <row r="1319" spans="1:6" x14ac:dyDescent="0.2">
      <c r="A1319" s="66" t="s">
        <v>2082</v>
      </c>
      <c r="B1319" s="11" t="s">
        <v>2083</v>
      </c>
      <c r="C1319" s="32">
        <v>2</v>
      </c>
      <c r="D1319" s="39">
        <v>45398</v>
      </c>
      <c r="E1319" s="39">
        <v>45399</v>
      </c>
      <c r="F1319" s="34">
        <v>795.57</v>
      </c>
    </row>
    <row r="1320" spans="1:6" x14ac:dyDescent="0.2">
      <c r="A1320" s="66" t="s">
        <v>2084</v>
      </c>
      <c r="B1320" s="11" t="s">
        <v>2085</v>
      </c>
      <c r="C1320" s="32">
        <v>2</v>
      </c>
      <c r="D1320" s="39">
        <v>45398</v>
      </c>
      <c r="E1320" s="39">
        <v>45399</v>
      </c>
      <c r="F1320" s="34">
        <v>583.46</v>
      </c>
    </row>
    <row r="1321" spans="1:6" x14ac:dyDescent="0.2">
      <c r="A1321" s="63" t="s">
        <v>2086</v>
      </c>
      <c r="B1321" s="8" t="s">
        <v>2087</v>
      </c>
      <c r="C1321" s="23">
        <v>2</v>
      </c>
      <c r="D1321" s="35">
        <v>45400</v>
      </c>
      <c r="E1321" s="35">
        <v>45402</v>
      </c>
      <c r="F1321" s="42">
        <v>1882.6</v>
      </c>
    </row>
    <row r="1322" spans="1:6" x14ac:dyDescent="0.2">
      <c r="A1322" s="67" t="s">
        <v>1319</v>
      </c>
      <c r="B1322" s="12"/>
      <c r="C1322" s="36">
        <v>50</v>
      </c>
      <c r="D1322" s="37">
        <v>45362</v>
      </c>
      <c r="E1322" s="37">
        <v>45423</v>
      </c>
      <c r="F1322" s="46">
        <v>280959.62</v>
      </c>
    </row>
    <row r="1323" spans="1:6" x14ac:dyDescent="0.2">
      <c r="A1323" s="68" t="s">
        <v>2088</v>
      </c>
      <c r="B1323" s="2"/>
      <c r="C1323" s="43">
        <v>26</v>
      </c>
      <c r="D1323" s="44">
        <v>45362</v>
      </c>
      <c r="E1323" s="44">
        <v>45391</v>
      </c>
      <c r="F1323" s="47">
        <v>105075.22</v>
      </c>
    </row>
    <row r="1324" spans="1:6" x14ac:dyDescent="0.2">
      <c r="A1324" s="69" t="s">
        <v>1256</v>
      </c>
      <c r="B1324" s="3"/>
      <c r="C1324" s="49">
        <v>5</v>
      </c>
      <c r="D1324" s="50">
        <v>45362</v>
      </c>
      <c r="E1324" s="50">
        <v>45367</v>
      </c>
      <c r="F1324" s="52">
        <v>13134.4</v>
      </c>
    </row>
    <row r="1325" spans="1:6" x14ac:dyDescent="0.2">
      <c r="A1325" s="66" t="s">
        <v>2089</v>
      </c>
      <c r="B1325" s="11" t="s">
        <v>2090</v>
      </c>
      <c r="C1325" s="32">
        <v>3</v>
      </c>
      <c r="D1325" s="39">
        <v>45362</v>
      </c>
      <c r="E1325" s="39">
        <v>45364</v>
      </c>
      <c r="F1325" s="48">
        <v>6995.08</v>
      </c>
    </row>
    <row r="1326" spans="1:6" x14ac:dyDescent="0.2">
      <c r="A1326" s="66" t="s">
        <v>2091</v>
      </c>
      <c r="B1326" s="11" t="s">
        <v>2092</v>
      </c>
      <c r="C1326" s="32">
        <v>3</v>
      </c>
      <c r="D1326" s="39">
        <v>45362</v>
      </c>
      <c r="E1326" s="39">
        <v>45364</v>
      </c>
      <c r="F1326" s="48">
        <v>3118.49</v>
      </c>
    </row>
    <row r="1327" spans="1:6" x14ac:dyDescent="0.2">
      <c r="A1327" s="66" t="s">
        <v>2093</v>
      </c>
      <c r="B1327" s="11" t="s">
        <v>2094</v>
      </c>
      <c r="C1327" s="32">
        <v>2</v>
      </c>
      <c r="D1327" s="39">
        <v>45363</v>
      </c>
      <c r="E1327" s="39">
        <v>45364</v>
      </c>
      <c r="F1327" s="34">
        <v>795.57</v>
      </c>
    </row>
    <row r="1328" spans="1:6" x14ac:dyDescent="0.2">
      <c r="A1328" s="66" t="s">
        <v>2095</v>
      </c>
      <c r="B1328" s="11" t="s">
        <v>2096</v>
      </c>
      <c r="C1328" s="32">
        <v>2</v>
      </c>
      <c r="D1328" s="39">
        <v>45363</v>
      </c>
      <c r="E1328" s="39">
        <v>45364</v>
      </c>
      <c r="F1328" s="34">
        <v>583.46</v>
      </c>
    </row>
    <row r="1329" spans="1:6" x14ac:dyDescent="0.2">
      <c r="A1329" s="63" t="s">
        <v>2097</v>
      </c>
      <c r="B1329" s="8" t="s">
        <v>2098</v>
      </c>
      <c r="C1329" s="23">
        <v>2</v>
      </c>
      <c r="D1329" s="35">
        <v>45365</v>
      </c>
      <c r="E1329" s="35">
        <v>45367</v>
      </c>
      <c r="F1329" s="42">
        <v>1641.8</v>
      </c>
    </row>
    <row r="1330" spans="1:6" x14ac:dyDescent="0.2">
      <c r="A1330" s="69" t="s">
        <v>1200</v>
      </c>
      <c r="B1330" s="3"/>
      <c r="C1330" s="49">
        <v>5</v>
      </c>
      <c r="D1330" s="50">
        <v>45365</v>
      </c>
      <c r="E1330" s="50">
        <v>45370</v>
      </c>
      <c r="F1330" s="52">
        <v>13134.4</v>
      </c>
    </row>
    <row r="1331" spans="1:6" x14ac:dyDescent="0.2">
      <c r="A1331" s="66" t="s">
        <v>2099</v>
      </c>
      <c r="B1331" s="11" t="s">
        <v>2100</v>
      </c>
      <c r="C1331" s="32">
        <v>3</v>
      </c>
      <c r="D1331" s="39">
        <v>45365</v>
      </c>
      <c r="E1331" s="39">
        <v>45368</v>
      </c>
      <c r="F1331" s="48">
        <v>6995.08</v>
      </c>
    </row>
    <row r="1332" spans="1:6" x14ac:dyDescent="0.2">
      <c r="A1332" s="66" t="s">
        <v>2101</v>
      </c>
      <c r="B1332" s="11" t="s">
        <v>2102</v>
      </c>
      <c r="C1332" s="32">
        <v>3</v>
      </c>
      <c r="D1332" s="39">
        <v>45365</v>
      </c>
      <c r="E1332" s="39">
        <v>45368</v>
      </c>
      <c r="F1332" s="48">
        <v>3118.49</v>
      </c>
    </row>
    <row r="1333" spans="1:6" x14ac:dyDescent="0.2">
      <c r="A1333" s="66" t="s">
        <v>2103</v>
      </c>
      <c r="B1333" s="11" t="s">
        <v>2104</v>
      </c>
      <c r="C1333" s="32">
        <v>2</v>
      </c>
      <c r="D1333" s="39">
        <v>45367</v>
      </c>
      <c r="E1333" s="39">
        <v>45368</v>
      </c>
      <c r="F1333" s="34">
        <v>795.57</v>
      </c>
    </row>
    <row r="1334" spans="1:6" x14ac:dyDescent="0.2">
      <c r="A1334" s="66" t="s">
        <v>2105</v>
      </c>
      <c r="B1334" s="11" t="s">
        <v>2106</v>
      </c>
      <c r="C1334" s="32">
        <v>2</v>
      </c>
      <c r="D1334" s="39">
        <v>45367</v>
      </c>
      <c r="E1334" s="39">
        <v>45368</v>
      </c>
      <c r="F1334" s="34">
        <v>583.46</v>
      </c>
    </row>
    <row r="1335" spans="1:6" x14ac:dyDescent="0.2">
      <c r="A1335" s="63" t="s">
        <v>2107</v>
      </c>
      <c r="B1335" s="8" t="s">
        <v>2108</v>
      </c>
      <c r="C1335" s="23">
        <v>2</v>
      </c>
      <c r="D1335" s="35">
        <v>45369</v>
      </c>
      <c r="E1335" s="35">
        <v>45370</v>
      </c>
      <c r="F1335" s="42">
        <v>1641.8</v>
      </c>
    </row>
    <row r="1336" spans="1:6" x14ac:dyDescent="0.2">
      <c r="A1336" s="69" t="s">
        <v>1277</v>
      </c>
      <c r="B1336" s="3"/>
      <c r="C1336" s="49">
        <v>5</v>
      </c>
      <c r="D1336" s="50">
        <v>45369</v>
      </c>
      <c r="E1336" s="50">
        <v>45374</v>
      </c>
      <c r="F1336" s="52">
        <v>13134.4</v>
      </c>
    </row>
    <row r="1337" spans="1:6" x14ac:dyDescent="0.2">
      <c r="A1337" s="66" t="s">
        <v>2109</v>
      </c>
      <c r="B1337" s="11" t="s">
        <v>2110</v>
      </c>
      <c r="C1337" s="32">
        <v>3</v>
      </c>
      <c r="D1337" s="39">
        <v>45369</v>
      </c>
      <c r="E1337" s="39">
        <v>45371</v>
      </c>
      <c r="F1337" s="48">
        <v>6995.08</v>
      </c>
    </row>
    <row r="1338" spans="1:6" x14ac:dyDescent="0.2">
      <c r="A1338" s="66" t="s">
        <v>2111</v>
      </c>
      <c r="B1338" s="11" t="s">
        <v>2112</v>
      </c>
      <c r="C1338" s="32">
        <v>3</v>
      </c>
      <c r="D1338" s="39">
        <v>45369</v>
      </c>
      <c r="E1338" s="39">
        <v>45371</v>
      </c>
      <c r="F1338" s="48">
        <v>3118.49</v>
      </c>
    </row>
    <row r="1339" spans="1:6" x14ac:dyDescent="0.2">
      <c r="A1339" s="66" t="s">
        <v>2113</v>
      </c>
      <c r="B1339" s="11" t="s">
        <v>2114</v>
      </c>
      <c r="C1339" s="32">
        <v>2</v>
      </c>
      <c r="D1339" s="39">
        <v>45370</v>
      </c>
      <c r="E1339" s="39">
        <v>45371</v>
      </c>
      <c r="F1339" s="34">
        <v>795.57</v>
      </c>
    </row>
    <row r="1340" spans="1:6" x14ac:dyDescent="0.2">
      <c r="A1340" s="66" t="s">
        <v>2115</v>
      </c>
      <c r="B1340" s="11" t="s">
        <v>2116</v>
      </c>
      <c r="C1340" s="32">
        <v>2</v>
      </c>
      <c r="D1340" s="39">
        <v>45370</v>
      </c>
      <c r="E1340" s="39">
        <v>45371</v>
      </c>
      <c r="F1340" s="34">
        <v>583.46</v>
      </c>
    </row>
    <row r="1341" spans="1:6" x14ac:dyDescent="0.2">
      <c r="A1341" s="63" t="s">
        <v>2117</v>
      </c>
      <c r="B1341" s="8" t="s">
        <v>2118</v>
      </c>
      <c r="C1341" s="23">
        <v>2</v>
      </c>
      <c r="D1341" s="35">
        <v>45372</v>
      </c>
      <c r="E1341" s="35">
        <v>45374</v>
      </c>
      <c r="F1341" s="42">
        <v>1641.8</v>
      </c>
    </row>
    <row r="1342" spans="1:6" x14ac:dyDescent="0.2">
      <c r="A1342" s="69" t="s">
        <v>1288</v>
      </c>
      <c r="B1342" s="3"/>
      <c r="C1342" s="49">
        <v>5</v>
      </c>
      <c r="D1342" s="50">
        <v>45372</v>
      </c>
      <c r="E1342" s="50">
        <v>45377</v>
      </c>
      <c r="F1342" s="52">
        <v>13134.4</v>
      </c>
    </row>
    <row r="1343" spans="1:6" x14ac:dyDescent="0.2">
      <c r="A1343" s="66" t="s">
        <v>2119</v>
      </c>
      <c r="B1343" s="11" t="s">
        <v>2120</v>
      </c>
      <c r="C1343" s="32">
        <v>3</v>
      </c>
      <c r="D1343" s="39">
        <v>45372</v>
      </c>
      <c r="E1343" s="39">
        <v>45375</v>
      </c>
      <c r="F1343" s="48">
        <v>6995.08</v>
      </c>
    </row>
    <row r="1344" spans="1:6" x14ac:dyDescent="0.2">
      <c r="A1344" s="66" t="s">
        <v>2121</v>
      </c>
      <c r="B1344" s="11" t="s">
        <v>2122</v>
      </c>
      <c r="C1344" s="32">
        <v>3</v>
      </c>
      <c r="D1344" s="39">
        <v>45372</v>
      </c>
      <c r="E1344" s="39">
        <v>45375</v>
      </c>
      <c r="F1344" s="48">
        <v>3118.49</v>
      </c>
    </row>
    <row r="1345" spans="1:6" x14ac:dyDescent="0.2">
      <c r="A1345" s="66" t="s">
        <v>2123</v>
      </c>
      <c r="B1345" s="11" t="s">
        <v>2124</v>
      </c>
      <c r="C1345" s="32">
        <v>2</v>
      </c>
      <c r="D1345" s="39">
        <v>45374</v>
      </c>
      <c r="E1345" s="39">
        <v>45375</v>
      </c>
      <c r="F1345" s="34">
        <v>795.57</v>
      </c>
    </row>
    <row r="1346" spans="1:6" x14ac:dyDescent="0.2">
      <c r="A1346" s="66" t="s">
        <v>2125</v>
      </c>
      <c r="B1346" s="11" t="s">
        <v>2126</v>
      </c>
      <c r="C1346" s="32">
        <v>2</v>
      </c>
      <c r="D1346" s="39">
        <v>45374</v>
      </c>
      <c r="E1346" s="39">
        <v>45375</v>
      </c>
      <c r="F1346" s="34">
        <v>583.46</v>
      </c>
    </row>
    <row r="1347" spans="1:6" x14ac:dyDescent="0.2">
      <c r="A1347" s="63" t="s">
        <v>2127</v>
      </c>
      <c r="B1347" s="8" t="s">
        <v>2128</v>
      </c>
      <c r="C1347" s="23">
        <v>2</v>
      </c>
      <c r="D1347" s="35">
        <v>45376</v>
      </c>
      <c r="E1347" s="35">
        <v>45377</v>
      </c>
      <c r="F1347" s="42">
        <v>1641.8</v>
      </c>
    </row>
    <row r="1348" spans="1:6" x14ac:dyDescent="0.2">
      <c r="A1348" s="69" t="s">
        <v>2129</v>
      </c>
      <c r="B1348" s="3"/>
      <c r="C1348" s="49">
        <v>5</v>
      </c>
      <c r="D1348" s="50">
        <v>45376</v>
      </c>
      <c r="E1348" s="50">
        <v>45381</v>
      </c>
      <c r="F1348" s="52">
        <v>13134.4</v>
      </c>
    </row>
    <row r="1349" spans="1:6" x14ac:dyDescent="0.2">
      <c r="A1349" s="66" t="s">
        <v>2130</v>
      </c>
      <c r="B1349" s="11" t="s">
        <v>2131</v>
      </c>
      <c r="C1349" s="32">
        <v>3</v>
      </c>
      <c r="D1349" s="39">
        <v>45376</v>
      </c>
      <c r="E1349" s="39">
        <v>45378</v>
      </c>
      <c r="F1349" s="48">
        <v>6995.08</v>
      </c>
    </row>
    <row r="1350" spans="1:6" x14ac:dyDescent="0.2">
      <c r="A1350" s="66" t="s">
        <v>2132</v>
      </c>
      <c r="B1350" s="11" t="s">
        <v>2133</v>
      </c>
      <c r="C1350" s="32">
        <v>3</v>
      </c>
      <c r="D1350" s="39">
        <v>45376</v>
      </c>
      <c r="E1350" s="39">
        <v>45378</v>
      </c>
      <c r="F1350" s="48">
        <v>3118.49</v>
      </c>
    </row>
    <row r="1351" spans="1:6" x14ac:dyDescent="0.2">
      <c r="A1351" s="66" t="s">
        <v>2134</v>
      </c>
      <c r="B1351" s="11" t="s">
        <v>2135</v>
      </c>
      <c r="C1351" s="32">
        <v>2</v>
      </c>
      <c r="D1351" s="39">
        <v>45377</v>
      </c>
      <c r="E1351" s="39">
        <v>45378</v>
      </c>
      <c r="F1351" s="34">
        <v>795.57</v>
      </c>
    </row>
    <row r="1352" spans="1:6" x14ac:dyDescent="0.2">
      <c r="A1352" s="66" t="s">
        <v>2136</v>
      </c>
      <c r="B1352" s="11" t="s">
        <v>2137</v>
      </c>
      <c r="C1352" s="32">
        <v>2</v>
      </c>
      <c r="D1352" s="39">
        <v>45377</v>
      </c>
      <c r="E1352" s="39">
        <v>45378</v>
      </c>
      <c r="F1352" s="34">
        <v>583.46</v>
      </c>
    </row>
    <row r="1353" spans="1:6" x14ac:dyDescent="0.2">
      <c r="A1353" s="63" t="s">
        <v>2138</v>
      </c>
      <c r="B1353" s="8" t="s">
        <v>2139</v>
      </c>
      <c r="C1353" s="23">
        <v>2</v>
      </c>
      <c r="D1353" s="35">
        <v>45379</v>
      </c>
      <c r="E1353" s="35">
        <v>45381</v>
      </c>
      <c r="F1353" s="42">
        <v>1641.8</v>
      </c>
    </row>
    <row r="1354" spans="1:6" x14ac:dyDescent="0.2">
      <c r="A1354" s="69" t="s">
        <v>2140</v>
      </c>
      <c r="B1354" s="3"/>
      <c r="C1354" s="49">
        <v>5</v>
      </c>
      <c r="D1354" s="50">
        <v>45379</v>
      </c>
      <c r="E1354" s="50">
        <v>45384</v>
      </c>
      <c r="F1354" s="52">
        <v>13134.4</v>
      </c>
    </row>
    <row r="1355" spans="1:6" x14ac:dyDescent="0.2">
      <c r="A1355" s="66" t="s">
        <v>2141</v>
      </c>
      <c r="B1355" s="11" t="s">
        <v>2142</v>
      </c>
      <c r="C1355" s="32">
        <v>3</v>
      </c>
      <c r="D1355" s="39">
        <v>45379</v>
      </c>
      <c r="E1355" s="39">
        <v>45382</v>
      </c>
      <c r="F1355" s="48">
        <v>6995.08</v>
      </c>
    </row>
    <row r="1356" spans="1:6" x14ac:dyDescent="0.2">
      <c r="A1356" s="66" t="s">
        <v>2143</v>
      </c>
      <c r="B1356" s="11" t="s">
        <v>2144</v>
      </c>
      <c r="C1356" s="32">
        <v>3</v>
      </c>
      <c r="D1356" s="39">
        <v>45379</v>
      </c>
      <c r="E1356" s="39">
        <v>45382</v>
      </c>
      <c r="F1356" s="48">
        <v>3118.49</v>
      </c>
    </row>
    <row r="1357" spans="1:6" x14ac:dyDescent="0.2">
      <c r="A1357" s="66" t="s">
        <v>2145</v>
      </c>
      <c r="B1357" s="11" t="s">
        <v>2146</v>
      </c>
      <c r="C1357" s="32">
        <v>2</v>
      </c>
      <c r="D1357" s="39">
        <v>45381</v>
      </c>
      <c r="E1357" s="39">
        <v>45382</v>
      </c>
      <c r="F1357" s="34">
        <v>795.57</v>
      </c>
    </row>
    <row r="1358" spans="1:6" x14ac:dyDescent="0.2">
      <c r="A1358" s="66" t="s">
        <v>2147</v>
      </c>
      <c r="B1358" s="11" t="s">
        <v>2148</v>
      </c>
      <c r="C1358" s="32">
        <v>2</v>
      </c>
      <c r="D1358" s="39">
        <v>45381</v>
      </c>
      <c r="E1358" s="39">
        <v>45382</v>
      </c>
      <c r="F1358" s="34">
        <v>583.46</v>
      </c>
    </row>
    <row r="1359" spans="1:6" x14ac:dyDescent="0.2">
      <c r="A1359" s="63" t="s">
        <v>2149</v>
      </c>
      <c r="B1359" s="8" t="s">
        <v>2150</v>
      </c>
      <c r="C1359" s="23">
        <v>2</v>
      </c>
      <c r="D1359" s="35">
        <v>45383</v>
      </c>
      <c r="E1359" s="35">
        <v>45384</v>
      </c>
      <c r="F1359" s="42">
        <v>1641.8</v>
      </c>
    </row>
    <row r="1360" spans="1:6" x14ac:dyDescent="0.2">
      <c r="A1360" s="69" t="s">
        <v>2151</v>
      </c>
      <c r="B1360" s="3"/>
      <c r="C1360" s="49">
        <v>5</v>
      </c>
      <c r="D1360" s="50">
        <v>45383</v>
      </c>
      <c r="E1360" s="50">
        <v>45388</v>
      </c>
      <c r="F1360" s="52">
        <v>13134.4</v>
      </c>
    </row>
    <row r="1361" spans="1:6" x14ac:dyDescent="0.2">
      <c r="A1361" s="66" t="s">
        <v>2152</v>
      </c>
      <c r="B1361" s="11" t="s">
        <v>2153</v>
      </c>
      <c r="C1361" s="32">
        <v>3</v>
      </c>
      <c r="D1361" s="39">
        <v>45383</v>
      </c>
      <c r="E1361" s="39">
        <v>45385</v>
      </c>
      <c r="F1361" s="48">
        <v>6995.08</v>
      </c>
    </row>
    <row r="1362" spans="1:6" x14ac:dyDescent="0.2">
      <c r="A1362" s="66" t="s">
        <v>2154</v>
      </c>
      <c r="B1362" s="11" t="s">
        <v>2155</v>
      </c>
      <c r="C1362" s="32">
        <v>3</v>
      </c>
      <c r="D1362" s="39">
        <v>45383</v>
      </c>
      <c r="E1362" s="39">
        <v>45385</v>
      </c>
      <c r="F1362" s="48">
        <v>3118.49</v>
      </c>
    </row>
    <row r="1363" spans="1:6" x14ac:dyDescent="0.2">
      <c r="A1363" s="66" t="s">
        <v>2156</v>
      </c>
      <c r="B1363" s="11" t="s">
        <v>2157</v>
      </c>
      <c r="C1363" s="32">
        <v>2</v>
      </c>
      <c r="D1363" s="39">
        <v>45384</v>
      </c>
      <c r="E1363" s="39">
        <v>45385</v>
      </c>
      <c r="F1363" s="34">
        <v>795.57</v>
      </c>
    </row>
    <row r="1364" spans="1:6" x14ac:dyDescent="0.2">
      <c r="A1364" s="66" t="s">
        <v>2158</v>
      </c>
      <c r="B1364" s="11" t="s">
        <v>2159</v>
      </c>
      <c r="C1364" s="32">
        <v>2</v>
      </c>
      <c r="D1364" s="39">
        <v>45384</v>
      </c>
      <c r="E1364" s="39">
        <v>45385</v>
      </c>
      <c r="F1364" s="34">
        <v>583.46</v>
      </c>
    </row>
    <row r="1365" spans="1:6" x14ac:dyDescent="0.2">
      <c r="A1365" s="63" t="s">
        <v>2160</v>
      </c>
      <c r="B1365" s="8" t="s">
        <v>2161</v>
      </c>
      <c r="C1365" s="23">
        <v>2</v>
      </c>
      <c r="D1365" s="35">
        <v>45386</v>
      </c>
      <c r="E1365" s="35">
        <v>45388</v>
      </c>
      <c r="F1365" s="42">
        <v>1641.8</v>
      </c>
    </row>
    <row r="1366" spans="1:6" x14ac:dyDescent="0.2">
      <c r="A1366" s="69" t="s">
        <v>2162</v>
      </c>
      <c r="B1366" s="3"/>
      <c r="C1366" s="49">
        <v>5</v>
      </c>
      <c r="D1366" s="50">
        <v>45386</v>
      </c>
      <c r="E1366" s="50">
        <v>45391</v>
      </c>
      <c r="F1366" s="52">
        <v>13134.4</v>
      </c>
    </row>
    <row r="1367" spans="1:6" x14ac:dyDescent="0.2">
      <c r="A1367" s="66" t="s">
        <v>2163</v>
      </c>
      <c r="B1367" s="11" t="s">
        <v>2164</v>
      </c>
      <c r="C1367" s="32">
        <v>3</v>
      </c>
      <c r="D1367" s="39">
        <v>45386</v>
      </c>
      <c r="E1367" s="39">
        <v>45389</v>
      </c>
      <c r="F1367" s="48">
        <v>6995.08</v>
      </c>
    </row>
    <row r="1368" spans="1:6" x14ac:dyDescent="0.2">
      <c r="A1368" s="66" t="s">
        <v>2165</v>
      </c>
      <c r="B1368" s="11" t="s">
        <v>2166</v>
      </c>
      <c r="C1368" s="32">
        <v>3</v>
      </c>
      <c r="D1368" s="39">
        <v>45386</v>
      </c>
      <c r="E1368" s="39">
        <v>45389</v>
      </c>
      <c r="F1368" s="48">
        <v>3118.49</v>
      </c>
    </row>
    <row r="1369" spans="1:6" x14ac:dyDescent="0.2">
      <c r="A1369" s="66" t="s">
        <v>2167</v>
      </c>
      <c r="B1369" s="11" t="s">
        <v>2168</v>
      </c>
      <c r="C1369" s="32">
        <v>2</v>
      </c>
      <c r="D1369" s="39">
        <v>45388</v>
      </c>
      <c r="E1369" s="39">
        <v>45389</v>
      </c>
      <c r="F1369" s="34">
        <v>795.57</v>
      </c>
    </row>
    <row r="1370" spans="1:6" x14ac:dyDescent="0.2">
      <c r="A1370" s="66" t="s">
        <v>2169</v>
      </c>
      <c r="B1370" s="11" t="s">
        <v>2170</v>
      </c>
      <c r="C1370" s="32">
        <v>2</v>
      </c>
      <c r="D1370" s="39">
        <v>45388</v>
      </c>
      <c r="E1370" s="39">
        <v>45389</v>
      </c>
      <c r="F1370" s="34">
        <v>583.46</v>
      </c>
    </row>
    <row r="1371" spans="1:6" x14ac:dyDescent="0.2">
      <c r="A1371" s="63" t="s">
        <v>2171</v>
      </c>
      <c r="B1371" s="8" t="s">
        <v>2172</v>
      </c>
      <c r="C1371" s="23">
        <v>2</v>
      </c>
      <c r="D1371" s="35">
        <v>45390</v>
      </c>
      <c r="E1371" s="35">
        <v>45391</v>
      </c>
      <c r="F1371" s="42">
        <v>1641.8</v>
      </c>
    </row>
    <row r="1372" spans="1:6" x14ac:dyDescent="0.2">
      <c r="A1372" s="68" t="s">
        <v>2173</v>
      </c>
      <c r="B1372" s="2"/>
      <c r="C1372" s="43">
        <v>20</v>
      </c>
      <c r="D1372" s="44">
        <v>45396</v>
      </c>
      <c r="E1372" s="44">
        <v>45418</v>
      </c>
      <c r="F1372" s="47">
        <v>78806.42</v>
      </c>
    </row>
    <row r="1373" spans="1:6" x14ac:dyDescent="0.2">
      <c r="A1373" s="69" t="s">
        <v>1178</v>
      </c>
      <c r="B1373" s="3"/>
      <c r="C1373" s="49">
        <v>5</v>
      </c>
      <c r="D1373" s="50">
        <v>45396</v>
      </c>
      <c r="E1373" s="50">
        <v>45400</v>
      </c>
      <c r="F1373" s="52">
        <v>13134.4</v>
      </c>
    </row>
    <row r="1374" spans="1:6" x14ac:dyDescent="0.2">
      <c r="A1374" s="66" t="s">
        <v>2174</v>
      </c>
      <c r="B1374" s="11" t="s">
        <v>2175</v>
      </c>
      <c r="C1374" s="32">
        <v>3</v>
      </c>
      <c r="D1374" s="39">
        <v>45396</v>
      </c>
      <c r="E1374" s="39">
        <v>45398</v>
      </c>
      <c r="F1374" s="48">
        <v>6995.08</v>
      </c>
    </row>
    <row r="1375" spans="1:6" x14ac:dyDescent="0.2">
      <c r="A1375" s="66" t="s">
        <v>2176</v>
      </c>
      <c r="B1375" s="11" t="s">
        <v>2177</v>
      </c>
      <c r="C1375" s="32">
        <v>3</v>
      </c>
      <c r="D1375" s="39">
        <v>45396</v>
      </c>
      <c r="E1375" s="39">
        <v>45398</v>
      </c>
      <c r="F1375" s="48">
        <v>3118.49</v>
      </c>
    </row>
    <row r="1376" spans="1:6" x14ac:dyDescent="0.2">
      <c r="A1376" s="66" t="s">
        <v>2178</v>
      </c>
      <c r="B1376" s="11" t="s">
        <v>2179</v>
      </c>
      <c r="C1376" s="32">
        <v>2</v>
      </c>
      <c r="D1376" s="39">
        <v>45397</v>
      </c>
      <c r="E1376" s="39">
        <v>45398</v>
      </c>
      <c r="F1376" s="34">
        <v>795.57</v>
      </c>
    </row>
    <row r="1377" spans="1:6" x14ac:dyDescent="0.2">
      <c r="A1377" s="66" t="s">
        <v>2180</v>
      </c>
      <c r="B1377" s="11" t="s">
        <v>2181</v>
      </c>
      <c r="C1377" s="32">
        <v>2</v>
      </c>
      <c r="D1377" s="39">
        <v>45397</v>
      </c>
      <c r="E1377" s="39">
        <v>45398</v>
      </c>
      <c r="F1377" s="34">
        <v>583.46</v>
      </c>
    </row>
    <row r="1378" spans="1:6" x14ac:dyDescent="0.2">
      <c r="A1378" s="63" t="s">
        <v>2182</v>
      </c>
      <c r="B1378" s="8" t="s">
        <v>2183</v>
      </c>
      <c r="C1378" s="23">
        <v>2</v>
      </c>
      <c r="D1378" s="35">
        <v>45399</v>
      </c>
      <c r="E1378" s="35">
        <v>45400</v>
      </c>
      <c r="F1378" s="42">
        <v>1641.8</v>
      </c>
    </row>
    <row r="1379" spans="1:6" x14ac:dyDescent="0.2">
      <c r="A1379" s="69" t="s">
        <v>1189</v>
      </c>
      <c r="B1379" s="3"/>
      <c r="C1379" s="49">
        <v>5</v>
      </c>
      <c r="D1379" s="50">
        <v>45399</v>
      </c>
      <c r="E1379" s="50">
        <v>45404</v>
      </c>
      <c r="F1379" s="52">
        <v>13134.4</v>
      </c>
    </row>
    <row r="1380" spans="1:6" x14ac:dyDescent="0.2">
      <c r="A1380" s="66" t="s">
        <v>2184</v>
      </c>
      <c r="B1380" s="11" t="s">
        <v>2185</v>
      </c>
      <c r="C1380" s="32">
        <v>3</v>
      </c>
      <c r="D1380" s="39">
        <v>45399</v>
      </c>
      <c r="E1380" s="39">
        <v>45402</v>
      </c>
      <c r="F1380" s="48">
        <v>6995.08</v>
      </c>
    </row>
    <row r="1381" spans="1:6" x14ac:dyDescent="0.2">
      <c r="A1381" s="66" t="s">
        <v>2186</v>
      </c>
      <c r="B1381" s="11" t="s">
        <v>2187</v>
      </c>
      <c r="C1381" s="32">
        <v>3</v>
      </c>
      <c r="D1381" s="39">
        <v>45399</v>
      </c>
      <c r="E1381" s="39">
        <v>45402</v>
      </c>
      <c r="F1381" s="48">
        <v>3118.49</v>
      </c>
    </row>
    <row r="1382" spans="1:6" x14ac:dyDescent="0.2">
      <c r="A1382" s="66" t="s">
        <v>2188</v>
      </c>
      <c r="B1382" s="11" t="s">
        <v>2189</v>
      </c>
      <c r="C1382" s="32">
        <v>2</v>
      </c>
      <c r="D1382" s="39">
        <v>45400</v>
      </c>
      <c r="E1382" s="39">
        <v>45402</v>
      </c>
      <c r="F1382" s="34">
        <v>795.57</v>
      </c>
    </row>
    <row r="1383" spans="1:6" x14ac:dyDescent="0.2">
      <c r="A1383" s="66" t="s">
        <v>2190</v>
      </c>
      <c r="B1383" s="11" t="s">
        <v>2191</v>
      </c>
      <c r="C1383" s="32">
        <v>2</v>
      </c>
      <c r="D1383" s="39">
        <v>45400</v>
      </c>
      <c r="E1383" s="39">
        <v>45402</v>
      </c>
      <c r="F1383" s="34">
        <v>583.46</v>
      </c>
    </row>
    <row r="1384" spans="1:6" x14ac:dyDescent="0.2">
      <c r="A1384" s="63" t="s">
        <v>2192</v>
      </c>
      <c r="B1384" s="8" t="s">
        <v>2193</v>
      </c>
      <c r="C1384" s="23">
        <v>2</v>
      </c>
      <c r="D1384" s="35">
        <v>45403</v>
      </c>
      <c r="E1384" s="35">
        <v>45404</v>
      </c>
      <c r="F1384" s="42">
        <v>1641.8</v>
      </c>
    </row>
    <row r="1385" spans="1:6" x14ac:dyDescent="0.2">
      <c r="A1385" s="69" t="s">
        <v>1569</v>
      </c>
      <c r="B1385" s="3"/>
      <c r="C1385" s="49">
        <v>5</v>
      </c>
      <c r="D1385" s="50">
        <v>45403</v>
      </c>
      <c r="E1385" s="50">
        <v>45407</v>
      </c>
      <c r="F1385" s="52">
        <v>13134.4</v>
      </c>
    </row>
    <row r="1386" spans="1:6" x14ac:dyDescent="0.2">
      <c r="A1386" s="66" t="s">
        <v>2194</v>
      </c>
      <c r="B1386" s="11" t="s">
        <v>2195</v>
      </c>
      <c r="C1386" s="32">
        <v>3</v>
      </c>
      <c r="D1386" s="39">
        <v>45403</v>
      </c>
      <c r="E1386" s="39">
        <v>45405</v>
      </c>
      <c r="F1386" s="48">
        <v>6995.08</v>
      </c>
    </row>
    <row r="1387" spans="1:6" x14ac:dyDescent="0.2">
      <c r="A1387" s="66" t="s">
        <v>2196</v>
      </c>
      <c r="B1387" s="11" t="s">
        <v>2197</v>
      </c>
      <c r="C1387" s="32">
        <v>3</v>
      </c>
      <c r="D1387" s="39">
        <v>45403</v>
      </c>
      <c r="E1387" s="39">
        <v>45405</v>
      </c>
      <c r="F1387" s="48">
        <v>3118.49</v>
      </c>
    </row>
    <row r="1388" spans="1:6" x14ac:dyDescent="0.2">
      <c r="A1388" s="66" t="s">
        <v>2198</v>
      </c>
      <c r="B1388" s="11" t="s">
        <v>2199</v>
      </c>
      <c r="C1388" s="32">
        <v>2</v>
      </c>
      <c r="D1388" s="39">
        <v>45404</v>
      </c>
      <c r="E1388" s="39">
        <v>45405</v>
      </c>
      <c r="F1388" s="34">
        <v>795.57</v>
      </c>
    </row>
    <row r="1389" spans="1:6" x14ac:dyDescent="0.2">
      <c r="A1389" s="66" t="s">
        <v>2200</v>
      </c>
      <c r="B1389" s="11" t="s">
        <v>2201</v>
      </c>
      <c r="C1389" s="32">
        <v>2</v>
      </c>
      <c r="D1389" s="39">
        <v>45404</v>
      </c>
      <c r="E1389" s="39">
        <v>45405</v>
      </c>
      <c r="F1389" s="34">
        <v>583.46</v>
      </c>
    </row>
    <row r="1390" spans="1:6" x14ac:dyDescent="0.2">
      <c r="A1390" s="63" t="s">
        <v>2202</v>
      </c>
      <c r="B1390" s="8" t="s">
        <v>2203</v>
      </c>
      <c r="C1390" s="23">
        <v>2</v>
      </c>
      <c r="D1390" s="35">
        <v>45406</v>
      </c>
      <c r="E1390" s="35">
        <v>45407</v>
      </c>
      <c r="F1390" s="42">
        <v>1641.8</v>
      </c>
    </row>
    <row r="1391" spans="1:6" x14ac:dyDescent="0.2">
      <c r="A1391" s="69" t="s">
        <v>1580</v>
      </c>
      <c r="B1391" s="3"/>
      <c r="C1391" s="49">
        <v>5</v>
      </c>
      <c r="D1391" s="50">
        <v>45406</v>
      </c>
      <c r="E1391" s="50">
        <v>45411</v>
      </c>
      <c r="F1391" s="52">
        <v>13134.4</v>
      </c>
    </row>
    <row r="1392" spans="1:6" x14ac:dyDescent="0.2">
      <c r="A1392" s="66" t="s">
        <v>2204</v>
      </c>
      <c r="B1392" s="11" t="s">
        <v>2205</v>
      </c>
      <c r="C1392" s="32">
        <v>3</v>
      </c>
      <c r="D1392" s="39">
        <v>45406</v>
      </c>
      <c r="E1392" s="39">
        <v>45409</v>
      </c>
      <c r="F1392" s="48">
        <v>6995.08</v>
      </c>
    </row>
    <row r="1393" spans="1:6" x14ac:dyDescent="0.2">
      <c r="A1393" s="66" t="s">
        <v>2206</v>
      </c>
      <c r="B1393" s="11" t="s">
        <v>2207</v>
      </c>
      <c r="C1393" s="32">
        <v>3</v>
      </c>
      <c r="D1393" s="39">
        <v>45406</v>
      </c>
      <c r="E1393" s="39">
        <v>45409</v>
      </c>
      <c r="F1393" s="48">
        <v>3118.49</v>
      </c>
    </row>
    <row r="1394" spans="1:6" x14ac:dyDescent="0.2">
      <c r="A1394" s="66" t="s">
        <v>2208</v>
      </c>
      <c r="B1394" s="11" t="s">
        <v>2209</v>
      </c>
      <c r="C1394" s="32">
        <v>2</v>
      </c>
      <c r="D1394" s="39">
        <v>45407</v>
      </c>
      <c r="E1394" s="39">
        <v>45409</v>
      </c>
      <c r="F1394" s="34">
        <v>795.57</v>
      </c>
    </row>
    <row r="1395" spans="1:6" x14ac:dyDescent="0.2">
      <c r="A1395" s="66" t="s">
        <v>2210</v>
      </c>
      <c r="B1395" s="11" t="s">
        <v>2211</v>
      </c>
      <c r="C1395" s="32">
        <v>2</v>
      </c>
      <c r="D1395" s="39">
        <v>45407</v>
      </c>
      <c r="E1395" s="39">
        <v>45409</v>
      </c>
      <c r="F1395" s="34">
        <v>583.46</v>
      </c>
    </row>
    <row r="1396" spans="1:6" x14ac:dyDescent="0.2">
      <c r="A1396" s="63" t="s">
        <v>2212</v>
      </c>
      <c r="B1396" s="8" t="s">
        <v>2213</v>
      </c>
      <c r="C1396" s="23">
        <v>2</v>
      </c>
      <c r="D1396" s="35">
        <v>45410</v>
      </c>
      <c r="E1396" s="35">
        <v>45411</v>
      </c>
      <c r="F1396" s="42">
        <v>1641.8</v>
      </c>
    </row>
    <row r="1397" spans="1:6" x14ac:dyDescent="0.2">
      <c r="A1397" s="69" t="s">
        <v>1277</v>
      </c>
      <c r="B1397" s="3"/>
      <c r="C1397" s="49">
        <v>5</v>
      </c>
      <c r="D1397" s="50">
        <v>45410</v>
      </c>
      <c r="E1397" s="50">
        <v>45414</v>
      </c>
      <c r="F1397" s="52">
        <v>13134.4</v>
      </c>
    </row>
    <row r="1398" spans="1:6" x14ac:dyDescent="0.2">
      <c r="A1398" s="66" t="s">
        <v>2214</v>
      </c>
      <c r="B1398" s="11" t="s">
        <v>2215</v>
      </c>
      <c r="C1398" s="32">
        <v>3</v>
      </c>
      <c r="D1398" s="39">
        <v>45410</v>
      </c>
      <c r="E1398" s="39">
        <v>45412</v>
      </c>
      <c r="F1398" s="48">
        <v>6995.08</v>
      </c>
    </row>
    <row r="1399" spans="1:6" x14ac:dyDescent="0.2">
      <c r="A1399" s="66" t="s">
        <v>2216</v>
      </c>
      <c r="B1399" s="11" t="s">
        <v>2217</v>
      </c>
      <c r="C1399" s="32">
        <v>3</v>
      </c>
      <c r="D1399" s="39">
        <v>45410</v>
      </c>
      <c r="E1399" s="39">
        <v>45412</v>
      </c>
      <c r="F1399" s="48">
        <v>3118.49</v>
      </c>
    </row>
    <row r="1400" spans="1:6" x14ac:dyDescent="0.2">
      <c r="A1400" s="66" t="s">
        <v>2218</v>
      </c>
      <c r="B1400" s="11" t="s">
        <v>2219</v>
      </c>
      <c r="C1400" s="32">
        <v>2</v>
      </c>
      <c r="D1400" s="39">
        <v>45411</v>
      </c>
      <c r="E1400" s="39">
        <v>45412</v>
      </c>
      <c r="F1400" s="34">
        <v>795.57</v>
      </c>
    </row>
    <row r="1401" spans="1:6" x14ac:dyDescent="0.2">
      <c r="A1401" s="66" t="s">
        <v>2220</v>
      </c>
      <c r="B1401" s="11" t="s">
        <v>2221</v>
      </c>
      <c r="C1401" s="32">
        <v>2</v>
      </c>
      <c r="D1401" s="39">
        <v>45411</v>
      </c>
      <c r="E1401" s="39">
        <v>45412</v>
      </c>
      <c r="F1401" s="34">
        <v>583.46</v>
      </c>
    </row>
    <row r="1402" spans="1:6" x14ac:dyDescent="0.2">
      <c r="A1402" s="63" t="s">
        <v>2222</v>
      </c>
      <c r="B1402" s="8" t="s">
        <v>2223</v>
      </c>
      <c r="C1402" s="23">
        <v>2</v>
      </c>
      <c r="D1402" s="35">
        <v>45413</v>
      </c>
      <c r="E1402" s="35">
        <v>45414</v>
      </c>
      <c r="F1402" s="42">
        <v>1641.8</v>
      </c>
    </row>
    <row r="1403" spans="1:6" x14ac:dyDescent="0.2">
      <c r="A1403" s="69" t="s">
        <v>1288</v>
      </c>
      <c r="B1403" s="3"/>
      <c r="C1403" s="49">
        <v>5</v>
      </c>
      <c r="D1403" s="50">
        <v>45413</v>
      </c>
      <c r="E1403" s="50">
        <v>45418</v>
      </c>
      <c r="F1403" s="52">
        <v>13134.4</v>
      </c>
    </row>
    <row r="1404" spans="1:6" x14ac:dyDescent="0.2">
      <c r="A1404" s="66" t="s">
        <v>2224</v>
      </c>
      <c r="B1404" s="11" t="s">
        <v>2225</v>
      </c>
      <c r="C1404" s="32">
        <v>3</v>
      </c>
      <c r="D1404" s="39">
        <v>45413</v>
      </c>
      <c r="E1404" s="39">
        <v>45416</v>
      </c>
      <c r="F1404" s="48">
        <v>6995.08</v>
      </c>
    </row>
    <row r="1405" spans="1:6" x14ac:dyDescent="0.2">
      <c r="A1405" s="66" t="s">
        <v>2226</v>
      </c>
      <c r="B1405" s="11" t="s">
        <v>2217</v>
      </c>
      <c r="C1405" s="32">
        <v>3</v>
      </c>
      <c r="D1405" s="39">
        <v>45413</v>
      </c>
      <c r="E1405" s="39">
        <v>45416</v>
      </c>
      <c r="F1405" s="48">
        <v>3118.49</v>
      </c>
    </row>
    <row r="1406" spans="1:6" x14ac:dyDescent="0.2">
      <c r="A1406" s="66" t="s">
        <v>2227</v>
      </c>
      <c r="B1406" s="11" t="s">
        <v>2219</v>
      </c>
      <c r="C1406" s="32">
        <v>2</v>
      </c>
      <c r="D1406" s="39">
        <v>45414</v>
      </c>
      <c r="E1406" s="39">
        <v>45416</v>
      </c>
      <c r="F1406" s="34">
        <v>795.57</v>
      </c>
    </row>
    <row r="1407" spans="1:6" x14ac:dyDescent="0.2">
      <c r="A1407" s="66" t="s">
        <v>2228</v>
      </c>
      <c r="B1407" s="11" t="s">
        <v>2221</v>
      </c>
      <c r="C1407" s="32">
        <v>2</v>
      </c>
      <c r="D1407" s="39">
        <v>45414</v>
      </c>
      <c r="E1407" s="39">
        <v>45416</v>
      </c>
      <c r="F1407" s="34">
        <v>583.46</v>
      </c>
    </row>
    <row r="1408" spans="1:6" x14ac:dyDescent="0.2">
      <c r="A1408" s="63" t="s">
        <v>2229</v>
      </c>
      <c r="B1408" s="8" t="s">
        <v>2223</v>
      </c>
      <c r="C1408" s="23">
        <v>2</v>
      </c>
      <c r="D1408" s="35">
        <v>45417</v>
      </c>
      <c r="E1408" s="35">
        <v>45418</v>
      </c>
      <c r="F1408" s="42">
        <v>1641.8</v>
      </c>
    </row>
    <row r="1409" spans="1:6" x14ac:dyDescent="0.2">
      <c r="A1409" s="68" t="s">
        <v>2230</v>
      </c>
      <c r="B1409" s="2"/>
      <c r="C1409" s="43">
        <v>19</v>
      </c>
      <c r="D1409" s="44">
        <v>45402</v>
      </c>
      <c r="E1409" s="44">
        <v>45423</v>
      </c>
      <c r="F1409" s="47">
        <v>97077.98</v>
      </c>
    </row>
    <row r="1410" spans="1:6" x14ac:dyDescent="0.2">
      <c r="A1410" s="66" t="s">
        <v>2231</v>
      </c>
      <c r="B1410" s="11" t="s">
        <v>2232</v>
      </c>
      <c r="C1410" s="32">
        <v>12</v>
      </c>
      <c r="D1410" s="39">
        <v>45402</v>
      </c>
      <c r="E1410" s="39">
        <v>45414</v>
      </c>
      <c r="F1410" s="48">
        <v>79164.899999999994</v>
      </c>
    </row>
    <row r="1411" spans="1:6" x14ac:dyDescent="0.2">
      <c r="A1411" s="66" t="s">
        <v>2233</v>
      </c>
      <c r="B1411" s="11" t="s">
        <v>2234</v>
      </c>
      <c r="C1411" s="32">
        <v>5</v>
      </c>
      <c r="D1411" s="39">
        <v>45410</v>
      </c>
      <c r="E1411" s="39">
        <v>45414</v>
      </c>
      <c r="F1411" s="48">
        <v>5778.34</v>
      </c>
    </row>
    <row r="1412" spans="1:6" x14ac:dyDescent="0.2">
      <c r="A1412" s="63" t="s">
        <v>2235</v>
      </c>
      <c r="B1412" s="8" t="s">
        <v>2236</v>
      </c>
      <c r="C1412" s="23">
        <v>7</v>
      </c>
      <c r="D1412" s="35">
        <v>45416</v>
      </c>
      <c r="E1412" s="35">
        <v>45423</v>
      </c>
      <c r="F1412" s="42">
        <v>12134.75</v>
      </c>
    </row>
    <row r="1413" spans="1:6" x14ac:dyDescent="0.2">
      <c r="A1413" s="67" t="s">
        <v>1159</v>
      </c>
      <c r="B1413" s="12"/>
      <c r="C1413" s="36">
        <v>49</v>
      </c>
      <c r="D1413" s="37">
        <v>45357</v>
      </c>
      <c r="E1413" s="37">
        <v>45417</v>
      </c>
      <c r="F1413" s="46">
        <v>302908</v>
      </c>
    </row>
    <row r="1414" spans="1:6" x14ac:dyDescent="0.2">
      <c r="A1414" s="68" t="s">
        <v>2237</v>
      </c>
      <c r="B1414" s="2"/>
      <c r="C1414" s="43">
        <v>16</v>
      </c>
      <c r="D1414" s="44">
        <v>45357</v>
      </c>
      <c r="E1414" s="44">
        <v>45375</v>
      </c>
      <c r="F1414" s="47">
        <v>63770.1</v>
      </c>
    </row>
    <row r="1415" spans="1:6" x14ac:dyDescent="0.2">
      <c r="A1415" s="69" t="s">
        <v>1256</v>
      </c>
      <c r="B1415" s="3"/>
      <c r="C1415" s="49">
        <v>5</v>
      </c>
      <c r="D1415" s="50">
        <v>45357</v>
      </c>
      <c r="E1415" s="50">
        <v>45362</v>
      </c>
      <c r="F1415" s="52">
        <v>15942.53</v>
      </c>
    </row>
    <row r="1416" spans="1:6" x14ac:dyDescent="0.2">
      <c r="A1416" s="66" t="s">
        <v>2238</v>
      </c>
      <c r="B1416" s="11" t="s">
        <v>2239</v>
      </c>
      <c r="C1416" s="32">
        <v>3</v>
      </c>
      <c r="D1416" s="39">
        <v>45357</v>
      </c>
      <c r="E1416" s="39">
        <v>45360</v>
      </c>
      <c r="F1416" s="48">
        <v>8467.36</v>
      </c>
    </row>
    <row r="1417" spans="1:6" x14ac:dyDescent="0.2">
      <c r="A1417" s="66" t="s">
        <v>2240</v>
      </c>
      <c r="B1417" s="11" t="s">
        <v>2241</v>
      </c>
      <c r="C1417" s="32">
        <v>3</v>
      </c>
      <c r="D1417" s="39">
        <v>45357</v>
      </c>
      <c r="E1417" s="39">
        <v>45360</v>
      </c>
      <c r="F1417" s="48">
        <v>4103.28</v>
      </c>
    </row>
    <row r="1418" spans="1:6" x14ac:dyDescent="0.2">
      <c r="A1418" s="66" t="s">
        <v>2242</v>
      </c>
      <c r="B1418" s="11" t="s">
        <v>2243</v>
      </c>
      <c r="C1418" s="32">
        <v>2</v>
      </c>
      <c r="D1418" s="39">
        <v>45358</v>
      </c>
      <c r="E1418" s="39">
        <v>45360</v>
      </c>
      <c r="F1418" s="34">
        <v>795.57</v>
      </c>
    </row>
    <row r="1419" spans="1:6" x14ac:dyDescent="0.2">
      <c r="A1419" s="66" t="s">
        <v>2244</v>
      </c>
      <c r="B1419" s="11" t="s">
        <v>2245</v>
      </c>
      <c r="C1419" s="32">
        <v>2</v>
      </c>
      <c r="D1419" s="39">
        <v>45358</v>
      </c>
      <c r="E1419" s="39">
        <v>45360</v>
      </c>
      <c r="F1419" s="34">
        <v>583.46</v>
      </c>
    </row>
    <row r="1420" spans="1:6" x14ac:dyDescent="0.2">
      <c r="A1420" s="63" t="s">
        <v>2246</v>
      </c>
      <c r="B1420" s="8" t="s">
        <v>2247</v>
      </c>
      <c r="C1420" s="23">
        <v>2</v>
      </c>
      <c r="D1420" s="35">
        <v>45361</v>
      </c>
      <c r="E1420" s="35">
        <v>45362</v>
      </c>
      <c r="F1420" s="42">
        <v>1992.86</v>
      </c>
    </row>
    <row r="1421" spans="1:6" x14ac:dyDescent="0.2">
      <c r="A1421" s="69" t="s">
        <v>1200</v>
      </c>
      <c r="B1421" s="3"/>
      <c r="C1421" s="49">
        <v>5</v>
      </c>
      <c r="D1421" s="50">
        <v>45361</v>
      </c>
      <c r="E1421" s="50">
        <v>45365</v>
      </c>
      <c r="F1421" s="52">
        <v>15942.53</v>
      </c>
    </row>
    <row r="1422" spans="1:6" x14ac:dyDescent="0.2">
      <c r="A1422" s="66" t="s">
        <v>2248</v>
      </c>
      <c r="B1422" s="11" t="s">
        <v>2249</v>
      </c>
      <c r="C1422" s="32">
        <v>3</v>
      </c>
      <c r="D1422" s="39">
        <v>45361</v>
      </c>
      <c r="E1422" s="39">
        <v>45363</v>
      </c>
      <c r="F1422" s="48">
        <v>8467.36</v>
      </c>
    </row>
    <row r="1423" spans="1:6" x14ac:dyDescent="0.2">
      <c r="A1423" s="66" t="s">
        <v>2250</v>
      </c>
      <c r="B1423" s="11" t="s">
        <v>2251</v>
      </c>
      <c r="C1423" s="32">
        <v>3</v>
      </c>
      <c r="D1423" s="39">
        <v>45361</v>
      </c>
      <c r="E1423" s="39">
        <v>45363</v>
      </c>
      <c r="F1423" s="48">
        <v>4103.28</v>
      </c>
    </row>
    <row r="1424" spans="1:6" x14ac:dyDescent="0.2">
      <c r="A1424" s="66" t="s">
        <v>2252</v>
      </c>
      <c r="B1424" s="11" t="s">
        <v>2253</v>
      </c>
      <c r="C1424" s="32">
        <v>2</v>
      </c>
      <c r="D1424" s="39">
        <v>45362</v>
      </c>
      <c r="E1424" s="39">
        <v>45363</v>
      </c>
      <c r="F1424" s="34">
        <v>795.57</v>
      </c>
    </row>
    <row r="1425" spans="1:6" x14ac:dyDescent="0.2">
      <c r="A1425" s="66" t="s">
        <v>2254</v>
      </c>
      <c r="B1425" s="11" t="s">
        <v>2255</v>
      </c>
      <c r="C1425" s="32">
        <v>2</v>
      </c>
      <c r="D1425" s="39">
        <v>45362</v>
      </c>
      <c r="E1425" s="39">
        <v>45363</v>
      </c>
      <c r="F1425" s="34">
        <v>583.46</v>
      </c>
    </row>
    <row r="1426" spans="1:6" x14ac:dyDescent="0.2">
      <c r="A1426" s="63" t="s">
        <v>2256</v>
      </c>
      <c r="B1426" s="8" t="s">
        <v>2257</v>
      </c>
      <c r="C1426" s="23">
        <v>2</v>
      </c>
      <c r="D1426" s="35">
        <v>45364</v>
      </c>
      <c r="E1426" s="35">
        <v>45365</v>
      </c>
      <c r="F1426" s="42">
        <v>1992.86</v>
      </c>
    </row>
    <row r="1427" spans="1:6" x14ac:dyDescent="0.2">
      <c r="A1427" s="69" t="s">
        <v>1412</v>
      </c>
      <c r="B1427" s="3"/>
      <c r="C1427" s="49">
        <v>6</v>
      </c>
      <c r="D1427" s="50">
        <v>45364</v>
      </c>
      <c r="E1427" s="50">
        <v>45370</v>
      </c>
      <c r="F1427" s="52">
        <v>15942.53</v>
      </c>
    </row>
    <row r="1428" spans="1:6" x14ac:dyDescent="0.2">
      <c r="A1428" s="66" t="s">
        <v>2258</v>
      </c>
      <c r="B1428" s="11" t="s">
        <v>2259</v>
      </c>
      <c r="C1428" s="32">
        <v>4</v>
      </c>
      <c r="D1428" s="39">
        <v>45364</v>
      </c>
      <c r="E1428" s="39">
        <v>45368</v>
      </c>
      <c r="F1428" s="48">
        <v>8467.36</v>
      </c>
    </row>
    <row r="1429" spans="1:6" x14ac:dyDescent="0.2">
      <c r="A1429" s="66" t="s">
        <v>2260</v>
      </c>
      <c r="B1429" s="11" t="s">
        <v>2261</v>
      </c>
      <c r="C1429" s="32">
        <v>4</v>
      </c>
      <c r="D1429" s="39">
        <v>45364</v>
      </c>
      <c r="E1429" s="39">
        <v>45368</v>
      </c>
      <c r="F1429" s="48">
        <v>4103.28</v>
      </c>
    </row>
    <row r="1430" spans="1:6" x14ac:dyDescent="0.2">
      <c r="A1430" s="66" t="s">
        <v>2262</v>
      </c>
      <c r="B1430" s="11" t="s">
        <v>2263</v>
      </c>
      <c r="C1430" s="32">
        <v>2</v>
      </c>
      <c r="D1430" s="39">
        <v>45367</v>
      </c>
      <c r="E1430" s="39">
        <v>45368</v>
      </c>
      <c r="F1430" s="34">
        <v>795.57</v>
      </c>
    </row>
    <row r="1431" spans="1:6" x14ac:dyDescent="0.2">
      <c r="A1431" s="66" t="s">
        <v>2264</v>
      </c>
      <c r="B1431" s="11" t="s">
        <v>2265</v>
      </c>
      <c r="C1431" s="32">
        <v>2</v>
      </c>
      <c r="D1431" s="39">
        <v>45367</v>
      </c>
      <c r="E1431" s="39">
        <v>45368</v>
      </c>
      <c r="F1431" s="34">
        <v>583.46</v>
      </c>
    </row>
    <row r="1432" spans="1:6" x14ac:dyDescent="0.2">
      <c r="A1432" s="63" t="s">
        <v>2266</v>
      </c>
      <c r="B1432" s="8" t="s">
        <v>2267</v>
      </c>
      <c r="C1432" s="23">
        <v>2</v>
      </c>
      <c r="D1432" s="35">
        <v>45369</v>
      </c>
      <c r="E1432" s="35">
        <v>45370</v>
      </c>
      <c r="F1432" s="42">
        <v>1992.86</v>
      </c>
    </row>
    <row r="1433" spans="1:6" x14ac:dyDescent="0.2">
      <c r="A1433" s="69" t="s">
        <v>1423</v>
      </c>
      <c r="B1433" s="3"/>
      <c r="C1433" s="49">
        <v>6</v>
      </c>
      <c r="D1433" s="50">
        <v>45369</v>
      </c>
      <c r="E1433" s="50">
        <v>45375</v>
      </c>
      <c r="F1433" s="52">
        <v>15942.53</v>
      </c>
    </row>
    <row r="1434" spans="1:6" x14ac:dyDescent="0.2">
      <c r="A1434" s="66" t="s">
        <v>2268</v>
      </c>
      <c r="B1434" s="11" t="s">
        <v>2269</v>
      </c>
      <c r="C1434" s="32">
        <v>4</v>
      </c>
      <c r="D1434" s="39">
        <v>45369</v>
      </c>
      <c r="E1434" s="39">
        <v>45372</v>
      </c>
      <c r="F1434" s="48">
        <v>8467.36</v>
      </c>
    </row>
    <row r="1435" spans="1:6" x14ac:dyDescent="0.2">
      <c r="A1435" s="66" t="s">
        <v>2270</v>
      </c>
      <c r="B1435" s="11" t="s">
        <v>2271</v>
      </c>
      <c r="C1435" s="32">
        <v>4</v>
      </c>
      <c r="D1435" s="39">
        <v>45369</v>
      </c>
      <c r="E1435" s="39">
        <v>45372</v>
      </c>
      <c r="F1435" s="48">
        <v>4103.28</v>
      </c>
    </row>
    <row r="1436" spans="1:6" x14ac:dyDescent="0.2">
      <c r="A1436" s="66" t="s">
        <v>2272</v>
      </c>
      <c r="B1436" s="11" t="s">
        <v>2273</v>
      </c>
      <c r="C1436" s="32">
        <v>2</v>
      </c>
      <c r="D1436" s="39">
        <v>45371</v>
      </c>
      <c r="E1436" s="39">
        <v>45372</v>
      </c>
      <c r="F1436" s="34">
        <v>795.57</v>
      </c>
    </row>
    <row r="1437" spans="1:6" x14ac:dyDescent="0.2">
      <c r="A1437" s="66" t="s">
        <v>2274</v>
      </c>
      <c r="B1437" s="11" t="s">
        <v>2275</v>
      </c>
      <c r="C1437" s="32">
        <v>2</v>
      </c>
      <c r="D1437" s="39">
        <v>45371</v>
      </c>
      <c r="E1437" s="39">
        <v>45372</v>
      </c>
      <c r="F1437" s="34">
        <v>583.46</v>
      </c>
    </row>
    <row r="1438" spans="1:6" x14ac:dyDescent="0.2">
      <c r="A1438" s="63" t="s">
        <v>2276</v>
      </c>
      <c r="B1438" s="8" t="s">
        <v>2277</v>
      </c>
      <c r="C1438" s="23">
        <v>2</v>
      </c>
      <c r="D1438" s="35">
        <v>45374</v>
      </c>
      <c r="E1438" s="35">
        <v>45375</v>
      </c>
      <c r="F1438" s="42">
        <v>1992.86</v>
      </c>
    </row>
    <row r="1439" spans="1:6" x14ac:dyDescent="0.2">
      <c r="A1439" s="68" t="s">
        <v>2278</v>
      </c>
      <c r="B1439" s="2"/>
      <c r="C1439" s="43">
        <v>14</v>
      </c>
      <c r="D1439" s="44">
        <v>45376</v>
      </c>
      <c r="E1439" s="44">
        <v>45391</v>
      </c>
      <c r="F1439" s="47">
        <v>95655.16</v>
      </c>
    </row>
    <row r="1440" spans="1:6" x14ac:dyDescent="0.2">
      <c r="A1440" s="69" t="s">
        <v>1256</v>
      </c>
      <c r="B1440" s="3"/>
      <c r="C1440" s="49">
        <v>5</v>
      </c>
      <c r="D1440" s="50">
        <v>45376</v>
      </c>
      <c r="E1440" s="50">
        <v>45381</v>
      </c>
      <c r="F1440" s="52">
        <v>15942.53</v>
      </c>
    </row>
    <row r="1441" spans="1:6" x14ac:dyDescent="0.2">
      <c r="A1441" s="66" t="s">
        <v>2279</v>
      </c>
      <c r="B1441" s="11" t="s">
        <v>2280</v>
      </c>
      <c r="C1441" s="32">
        <v>3</v>
      </c>
      <c r="D1441" s="39">
        <v>45376</v>
      </c>
      <c r="E1441" s="39">
        <v>45378</v>
      </c>
      <c r="F1441" s="48">
        <v>8467.36</v>
      </c>
    </row>
    <row r="1442" spans="1:6" x14ac:dyDescent="0.2">
      <c r="A1442" s="66" t="s">
        <v>2281</v>
      </c>
      <c r="B1442" s="11" t="s">
        <v>2282</v>
      </c>
      <c r="C1442" s="32">
        <v>3</v>
      </c>
      <c r="D1442" s="39">
        <v>45376</v>
      </c>
      <c r="E1442" s="39">
        <v>45378</v>
      </c>
      <c r="F1442" s="48">
        <v>4103.28</v>
      </c>
    </row>
    <row r="1443" spans="1:6" x14ac:dyDescent="0.2">
      <c r="A1443" s="66" t="s">
        <v>2283</v>
      </c>
      <c r="B1443" s="11" t="s">
        <v>2284</v>
      </c>
      <c r="C1443" s="32">
        <v>2</v>
      </c>
      <c r="D1443" s="39">
        <v>45377</v>
      </c>
      <c r="E1443" s="39">
        <v>45378</v>
      </c>
      <c r="F1443" s="34">
        <v>795.57</v>
      </c>
    </row>
    <row r="1444" spans="1:6" x14ac:dyDescent="0.2">
      <c r="A1444" s="66" t="s">
        <v>2285</v>
      </c>
      <c r="B1444" s="11" t="s">
        <v>2286</v>
      </c>
      <c r="C1444" s="32">
        <v>2</v>
      </c>
      <c r="D1444" s="39">
        <v>45377</v>
      </c>
      <c r="E1444" s="39">
        <v>45378</v>
      </c>
      <c r="F1444" s="34">
        <v>583.46</v>
      </c>
    </row>
    <row r="1445" spans="1:6" x14ac:dyDescent="0.2">
      <c r="A1445" s="63" t="s">
        <v>2287</v>
      </c>
      <c r="B1445" s="8" t="s">
        <v>2288</v>
      </c>
      <c r="C1445" s="23">
        <v>2</v>
      </c>
      <c r="D1445" s="35">
        <v>45379</v>
      </c>
      <c r="E1445" s="35">
        <v>45381</v>
      </c>
      <c r="F1445" s="42">
        <v>1992.86</v>
      </c>
    </row>
    <row r="1446" spans="1:6" x14ac:dyDescent="0.2">
      <c r="A1446" s="69" t="s">
        <v>1200</v>
      </c>
      <c r="B1446" s="3"/>
      <c r="C1446" s="49">
        <v>5</v>
      </c>
      <c r="D1446" s="50">
        <v>45376</v>
      </c>
      <c r="E1446" s="50">
        <v>45381</v>
      </c>
      <c r="F1446" s="52">
        <v>15942.53</v>
      </c>
    </row>
    <row r="1447" spans="1:6" x14ac:dyDescent="0.2">
      <c r="A1447" s="66" t="s">
        <v>2289</v>
      </c>
      <c r="B1447" s="11" t="s">
        <v>2290</v>
      </c>
      <c r="C1447" s="32">
        <v>3</v>
      </c>
      <c r="D1447" s="39">
        <v>45376</v>
      </c>
      <c r="E1447" s="39">
        <v>45378</v>
      </c>
      <c r="F1447" s="48">
        <v>8467.36</v>
      </c>
    </row>
    <row r="1448" spans="1:6" x14ac:dyDescent="0.2">
      <c r="A1448" s="66" t="s">
        <v>2291</v>
      </c>
      <c r="B1448" s="11" t="s">
        <v>2292</v>
      </c>
      <c r="C1448" s="32">
        <v>3</v>
      </c>
      <c r="D1448" s="39">
        <v>45376</v>
      </c>
      <c r="E1448" s="39">
        <v>45378</v>
      </c>
      <c r="F1448" s="48">
        <v>4103.28</v>
      </c>
    </row>
    <row r="1449" spans="1:6" x14ac:dyDescent="0.2">
      <c r="A1449" s="66" t="s">
        <v>2293</v>
      </c>
      <c r="B1449" s="11" t="s">
        <v>2294</v>
      </c>
      <c r="C1449" s="32">
        <v>2</v>
      </c>
      <c r="D1449" s="39">
        <v>45377</v>
      </c>
      <c r="E1449" s="39">
        <v>45378</v>
      </c>
      <c r="F1449" s="34">
        <v>795.57</v>
      </c>
    </row>
    <row r="1450" spans="1:6" x14ac:dyDescent="0.2">
      <c r="A1450" s="66" t="s">
        <v>2295</v>
      </c>
      <c r="B1450" s="11" t="s">
        <v>2296</v>
      </c>
      <c r="C1450" s="32">
        <v>2</v>
      </c>
      <c r="D1450" s="39">
        <v>45377</v>
      </c>
      <c r="E1450" s="39">
        <v>45378</v>
      </c>
      <c r="F1450" s="34">
        <v>583.46</v>
      </c>
    </row>
    <row r="1451" spans="1:6" x14ac:dyDescent="0.2">
      <c r="A1451" s="63" t="s">
        <v>2297</v>
      </c>
      <c r="B1451" s="8" t="s">
        <v>2298</v>
      </c>
      <c r="C1451" s="23">
        <v>2</v>
      </c>
      <c r="D1451" s="35">
        <v>45379</v>
      </c>
      <c r="E1451" s="35">
        <v>45381</v>
      </c>
      <c r="F1451" s="42">
        <v>1992.86</v>
      </c>
    </row>
    <row r="1452" spans="1:6" x14ac:dyDescent="0.2">
      <c r="A1452" s="69" t="s">
        <v>1277</v>
      </c>
      <c r="B1452" s="3"/>
      <c r="C1452" s="49">
        <v>5</v>
      </c>
      <c r="D1452" s="50">
        <v>45379</v>
      </c>
      <c r="E1452" s="50">
        <v>45384</v>
      </c>
      <c r="F1452" s="52">
        <v>15942.53</v>
      </c>
    </row>
    <row r="1453" spans="1:6" x14ac:dyDescent="0.2">
      <c r="A1453" s="66" t="s">
        <v>2299</v>
      </c>
      <c r="B1453" s="11" t="s">
        <v>2300</v>
      </c>
      <c r="C1453" s="32">
        <v>3</v>
      </c>
      <c r="D1453" s="39">
        <v>45379</v>
      </c>
      <c r="E1453" s="39">
        <v>45382</v>
      </c>
      <c r="F1453" s="48">
        <v>8467.36</v>
      </c>
    </row>
    <row r="1454" spans="1:6" x14ac:dyDescent="0.2">
      <c r="A1454" s="66" t="s">
        <v>2301</v>
      </c>
      <c r="B1454" s="11" t="s">
        <v>2302</v>
      </c>
      <c r="C1454" s="32">
        <v>3</v>
      </c>
      <c r="D1454" s="39">
        <v>45379</v>
      </c>
      <c r="E1454" s="39">
        <v>45382</v>
      </c>
      <c r="F1454" s="48">
        <v>4103.28</v>
      </c>
    </row>
    <row r="1455" spans="1:6" x14ac:dyDescent="0.2">
      <c r="A1455" s="66" t="s">
        <v>2303</v>
      </c>
      <c r="B1455" s="11" t="s">
        <v>2304</v>
      </c>
      <c r="C1455" s="32">
        <v>2</v>
      </c>
      <c r="D1455" s="39">
        <v>45381</v>
      </c>
      <c r="E1455" s="39">
        <v>45382</v>
      </c>
      <c r="F1455" s="34">
        <v>795.57</v>
      </c>
    </row>
    <row r="1456" spans="1:6" x14ac:dyDescent="0.2">
      <c r="A1456" s="66" t="s">
        <v>2305</v>
      </c>
      <c r="B1456" s="11" t="s">
        <v>2306</v>
      </c>
      <c r="C1456" s="32">
        <v>2</v>
      </c>
      <c r="D1456" s="39">
        <v>45381</v>
      </c>
      <c r="E1456" s="39">
        <v>45382</v>
      </c>
      <c r="F1456" s="34">
        <v>583.46</v>
      </c>
    </row>
    <row r="1457" spans="1:6" x14ac:dyDescent="0.2">
      <c r="A1457" s="63" t="s">
        <v>2307</v>
      </c>
      <c r="B1457" s="8" t="s">
        <v>2308</v>
      </c>
      <c r="C1457" s="23">
        <v>2</v>
      </c>
      <c r="D1457" s="35">
        <v>45383</v>
      </c>
      <c r="E1457" s="35">
        <v>45384</v>
      </c>
      <c r="F1457" s="42">
        <v>1992.86</v>
      </c>
    </row>
    <row r="1458" spans="1:6" x14ac:dyDescent="0.2">
      <c r="A1458" s="69" t="s">
        <v>1288</v>
      </c>
      <c r="B1458" s="3"/>
      <c r="C1458" s="49">
        <v>5</v>
      </c>
      <c r="D1458" s="50">
        <v>45379</v>
      </c>
      <c r="E1458" s="50">
        <v>45384</v>
      </c>
      <c r="F1458" s="52">
        <v>15942.53</v>
      </c>
    </row>
    <row r="1459" spans="1:6" x14ac:dyDescent="0.2">
      <c r="A1459" s="66" t="s">
        <v>2309</v>
      </c>
      <c r="B1459" s="11" t="s">
        <v>2310</v>
      </c>
      <c r="C1459" s="32">
        <v>3</v>
      </c>
      <c r="D1459" s="39">
        <v>45379</v>
      </c>
      <c r="E1459" s="39">
        <v>45382</v>
      </c>
      <c r="F1459" s="48">
        <v>8467.36</v>
      </c>
    </row>
    <row r="1460" spans="1:6" x14ac:dyDescent="0.2">
      <c r="A1460" s="66" t="s">
        <v>2311</v>
      </c>
      <c r="B1460" s="11" t="s">
        <v>2312</v>
      </c>
      <c r="C1460" s="32">
        <v>3</v>
      </c>
      <c r="D1460" s="39">
        <v>45379</v>
      </c>
      <c r="E1460" s="39">
        <v>45382</v>
      </c>
      <c r="F1460" s="48">
        <v>4103.28</v>
      </c>
    </row>
    <row r="1461" spans="1:6" x14ac:dyDescent="0.2">
      <c r="A1461" s="66" t="s">
        <v>2313</v>
      </c>
      <c r="B1461" s="11" t="s">
        <v>2314</v>
      </c>
      <c r="C1461" s="32">
        <v>2</v>
      </c>
      <c r="D1461" s="39">
        <v>45381</v>
      </c>
      <c r="E1461" s="39">
        <v>45382</v>
      </c>
      <c r="F1461" s="34">
        <v>795.57</v>
      </c>
    </row>
    <row r="1462" spans="1:6" x14ac:dyDescent="0.2">
      <c r="A1462" s="66" t="s">
        <v>2315</v>
      </c>
      <c r="B1462" s="11" t="s">
        <v>2316</v>
      </c>
      <c r="C1462" s="32">
        <v>2</v>
      </c>
      <c r="D1462" s="39">
        <v>45381</v>
      </c>
      <c r="E1462" s="39">
        <v>45382</v>
      </c>
      <c r="F1462" s="34">
        <v>583.46</v>
      </c>
    </row>
    <row r="1463" spans="1:6" x14ac:dyDescent="0.2">
      <c r="A1463" s="63" t="s">
        <v>2317</v>
      </c>
      <c r="B1463" s="8" t="s">
        <v>2318</v>
      </c>
      <c r="C1463" s="23">
        <v>2</v>
      </c>
      <c r="D1463" s="35">
        <v>45383</v>
      </c>
      <c r="E1463" s="35">
        <v>45384</v>
      </c>
      <c r="F1463" s="42">
        <v>1992.86</v>
      </c>
    </row>
    <row r="1464" spans="1:6" x14ac:dyDescent="0.2">
      <c r="A1464" s="69" t="s">
        <v>1211</v>
      </c>
      <c r="B1464" s="3"/>
      <c r="C1464" s="49">
        <v>5</v>
      </c>
      <c r="D1464" s="50">
        <v>45383</v>
      </c>
      <c r="E1464" s="50">
        <v>45388</v>
      </c>
      <c r="F1464" s="52">
        <v>15942.53</v>
      </c>
    </row>
    <row r="1465" spans="1:6" x14ac:dyDescent="0.2">
      <c r="A1465" s="66" t="s">
        <v>2319</v>
      </c>
      <c r="B1465" s="11" t="s">
        <v>2320</v>
      </c>
      <c r="C1465" s="32">
        <v>3</v>
      </c>
      <c r="D1465" s="39">
        <v>45383</v>
      </c>
      <c r="E1465" s="39">
        <v>45385</v>
      </c>
      <c r="F1465" s="48">
        <v>8467.36</v>
      </c>
    </row>
    <row r="1466" spans="1:6" x14ac:dyDescent="0.2">
      <c r="A1466" s="66" t="s">
        <v>2321</v>
      </c>
      <c r="B1466" s="11" t="s">
        <v>2322</v>
      </c>
      <c r="C1466" s="32">
        <v>3</v>
      </c>
      <c r="D1466" s="39">
        <v>45383</v>
      </c>
      <c r="E1466" s="39">
        <v>45385</v>
      </c>
      <c r="F1466" s="48">
        <v>4103.28</v>
      </c>
    </row>
    <row r="1467" spans="1:6" x14ac:dyDescent="0.2">
      <c r="A1467" s="66" t="s">
        <v>2323</v>
      </c>
      <c r="B1467" s="11" t="s">
        <v>2324</v>
      </c>
      <c r="C1467" s="32">
        <v>2</v>
      </c>
      <c r="D1467" s="39">
        <v>45384</v>
      </c>
      <c r="E1467" s="39">
        <v>45385</v>
      </c>
      <c r="F1467" s="34">
        <v>795.57</v>
      </c>
    </row>
    <row r="1468" spans="1:6" x14ac:dyDescent="0.2">
      <c r="A1468" s="66" t="s">
        <v>2325</v>
      </c>
      <c r="B1468" s="11" t="s">
        <v>2326</v>
      </c>
      <c r="C1468" s="32">
        <v>2</v>
      </c>
      <c r="D1468" s="39">
        <v>45384</v>
      </c>
      <c r="E1468" s="39">
        <v>45385</v>
      </c>
      <c r="F1468" s="34">
        <v>583.46</v>
      </c>
    </row>
    <row r="1469" spans="1:6" x14ac:dyDescent="0.2">
      <c r="A1469" s="63" t="s">
        <v>2327</v>
      </c>
      <c r="B1469" s="8" t="s">
        <v>2328</v>
      </c>
      <c r="C1469" s="23">
        <v>2</v>
      </c>
      <c r="D1469" s="35">
        <v>45386</v>
      </c>
      <c r="E1469" s="35">
        <v>45388</v>
      </c>
      <c r="F1469" s="42">
        <v>1992.86</v>
      </c>
    </row>
    <row r="1470" spans="1:6" x14ac:dyDescent="0.2">
      <c r="A1470" s="69" t="s">
        <v>1222</v>
      </c>
      <c r="B1470" s="3"/>
      <c r="C1470" s="49">
        <v>5</v>
      </c>
      <c r="D1470" s="50">
        <v>45386</v>
      </c>
      <c r="E1470" s="50">
        <v>45391</v>
      </c>
      <c r="F1470" s="52">
        <v>15942.53</v>
      </c>
    </row>
    <row r="1471" spans="1:6" x14ac:dyDescent="0.2">
      <c r="A1471" s="66" t="s">
        <v>2329</v>
      </c>
      <c r="B1471" s="11" t="s">
        <v>2330</v>
      </c>
      <c r="C1471" s="32">
        <v>3</v>
      </c>
      <c r="D1471" s="39">
        <v>45386</v>
      </c>
      <c r="E1471" s="39">
        <v>45389</v>
      </c>
      <c r="F1471" s="48">
        <v>8467.36</v>
      </c>
    </row>
    <row r="1472" spans="1:6" x14ac:dyDescent="0.2">
      <c r="A1472" s="66" t="s">
        <v>2331</v>
      </c>
      <c r="B1472" s="11" t="s">
        <v>2332</v>
      </c>
      <c r="C1472" s="32">
        <v>3</v>
      </c>
      <c r="D1472" s="39">
        <v>45386</v>
      </c>
      <c r="E1472" s="39">
        <v>45389</v>
      </c>
      <c r="F1472" s="48">
        <v>4103.28</v>
      </c>
    </row>
    <row r="1473" spans="1:6" x14ac:dyDescent="0.2">
      <c r="A1473" s="66" t="s">
        <v>2333</v>
      </c>
      <c r="B1473" s="11" t="s">
        <v>2334</v>
      </c>
      <c r="C1473" s="32">
        <v>2</v>
      </c>
      <c r="D1473" s="39">
        <v>45388</v>
      </c>
      <c r="E1473" s="39">
        <v>45389</v>
      </c>
      <c r="F1473" s="34">
        <v>795.57</v>
      </c>
    </row>
    <row r="1474" spans="1:6" x14ac:dyDescent="0.2">
      <c r="A1474" s="66" t="s">
        <v>2335</v>
      </c>
      <c r="B1474" s="11" t="s">
        <v>2336</v>
      </c>
      <c r="C1474" s="32">
        <v>2</v>
      </c>
      <c r="D1474" s="39">
        <v>45388</v>
      </c>
      <c r="E1474" s="39">
        <v>45389</v>
      </c>
      <c r="F1474" s="34">
        <v>583.46</v>
      </c>
    </row>
    <row r="1475" spans="1:6" x14ac:dyDescent="0.2">
      <c r="A1475" s="63" t="s">
        <v>2337</v>
      </c>
      <c r="B1475" s="8" t="s">
        <v>2338</v>
      </c>
      <c r="C1475" s="23">
        <v>2</v>
      </c>
      <c r="D1475" s="35">
        <v>45390</v>
      </c>
      <c r="E1475" s="35">
        <v>45391</v>
      </c>
      <c r="F1475" s="42">
        <v>1992.86</v>
      </c>
    </row>
    <row r="1476" spans="1:6" x14ac:dyDescent="0.2">
      <c r="A1476" s="68" t="s">
        <v>2339</v>
      </c>
      <c r="B1476" s="2"/>
      <c r="C1476" s="43">
        <v>19</v>
      </c>
      <c r="D1476" s="44">
        <v>45396</v>
      </c>
      <c r="E1476" s="44">
        <v>45417</v>
      </c>
      <c r="F1476" s="47">
        <v>143482.74</v>
      </c>
    </row>
    <row r="1477" spans="1:6" x14ac:dyDescent="0.2">
      <c r="A1477" s="69" t="s">
        <v>1178</v>
      </c>
      <c r="B1477" s="3"/>
      <c r="C1477" s="49">
        <v>5</v>
      </c>
      <c r="D1477" s="50">
        <v>45396</v>
      </c>
      <c r="E1477" s="50">
        <v>45400</v>
      </c>
      <c r="F1477" s="52">
        <v>15942.53</v>
      </c>
    </row>
    <row r="1478" spans="1:6" x14ac:dyDescent="0.2">
      <c r="A1478" s="66" t="s">
        <v>2340</v>
      </c>
      <c r="B1478" s="11" t="s">
        <v>2341</v>
      </c>
      <c r="C1478" s="32">
        <v>3</v>
      </c>
      <c r="D1478" s="39">
        <v>45396</v>
      </c>
      <c r="E1478" s="39">
        <v>45398</v>
      </c>
      <c r="F1478" s="48">
        <v>8467.36</v>
      </c>
    </row>
    <row r="1479" spans="1:6" x14ac:dyDescent="0.2">
      <c r="A1479" s="66" t="s">
        <v>2342</v>
      </c>
      <c r="B1479" s="11" t="s">
        <v>2343</v>
      </c>
      <c r="C1479" s="32">
        <v>3</v>
      </c>
      <c r="D1479" s="39">
        <v>45396</v>
      </c>
      <c r="E1479" s="39">
        <v>45398</v>
      </c>
      <c r="F1479" s="48">
        <v>4103.28</v>
      </c>
    </row>
    <row r="1480" spans="1:6" x14ac:dyDescent="0.2">
      <c r="A1480" s="66" t="s">
        <v>2344</v>
      </c>
      <c r="B1480" s="11" t="s">
        <v>2345</v>
      </c>
      <c r="C1480" s="32">
        <v>2</v>
      </c>
      <c r="D1480" s="39">
        <v>45397</v>
      </c>
      <c r="E1480" s="39">
        <v>45398</v>
      </c>
      <c r="F1480" s="34">
        <v>795.57</v>
      </c>
    </row>
    <row r="1481" spans="1:6" x14ac:dyDescent="0.2">
      <c r="A1481" s="66" t="s">
        <v>2346</v>
      </c>
      <c r="B1481" s="11" t="s">
        <v>2347</v>
      </c>
      <c r="C1481" s="32">
        <v>2</v>
      </c>
      <c r="D1481" s="39">
        <v>45397</v>
      </c>
      <c r="E1481" s="39">
        <v>45398</v>
      </c>
      <c r="F1481" s="34">
        <v>583.46</v>
      </c>
    </row>
    <row r="1482" spans="1:6" x14ac:dyDescent="0.2">
      <c r="A1482" s="63" t="s">
        <v>2348</v>
      </c>
      <c r="B1482" s="8" t="s">
        <v>2349</v>
      </c>
      <c r="C1482" s="23">
        <v>2</v>
      </c>
      <c r="D1482" s="35">
        <v>45399</v>
      </c>
      <c r="E1482" s="35">
        <v>45400</v>
      </c>
      <c r="F1482" s="42">
        <v>1992.86</v>
      </c>
    </row>
    <row r="1483" spans="1:6" x14ac:dyDescent="0.2">
      <c r="A1483" s="69" t="s">
        <v>1189</v>
      </c>
      <c r="B1483" s="3"/>
      <c r="C1483" s="49">
        <v>5</v>
      </c>
      <c r="D1483" s="50">
        <v>45396</v>
      </c>
      <c r="E1483" s="50">
        <v>45400</v>
      </c>
      <c r="F1483" s="52">
        <v>15942.53</v>
      </c>
    </row>
    <row r="1484" spans="1:6" x14ac:dyDescent="0.2">
      <c r="A1484" s="66" t="s">
        <v>2350</v>
      </c>
      <c r="B1484" s="11" t="s">
        <v>2351</v>
      </c>
      <c r="C1484" s="32">
        <v>3</v>
      </c>
      <c r="D1484" s="39">
        <v>45396</v>
      </c>
      <c r="E1484" s="39">
        <v>45398</v>
      </c>
      <c r="F1484" s="48">
        <v>8467.36</v>
      </c>
    </row>
    <row r="1485" spans="1:6" x14ac:dyDescent="0.2">
      <c r="A1485" s="66" t="s">
        <v>2352</v>
      </c>
      <c r="B1485" s="11" t="s">
        <v>2353</v>
      </c>
      <c r="C1485" s="32">
        <v>3</v>
      </c>
      <c r="D1485" s="39">
        <v>45396</v>
      </c>
      <c r="E1485" s="39">
        <v>45398</v>
      </c>
      <c r="F1485" s="48">
        <v>4103.28</v>
      </c>
    </row>
    <row r="1486" spans="1:6" x14ac:dyDescent="0.2">
      <c r="A1486" s="66" t="s">
        <v>2354</v>
      </c>
      <c r="B1486" s="11" t="s">
        <v>2355</v>
      </c>
      <c r="C1486" s="32">
        <v>2</v>
      </c>
      <c r="D1486" s="39">
        <v>45397</v>
      </c>
      <c r="E1486" s="39">
        <v>45398</v>
      </c>
      <c r="F1486" s="34">
        <v>795.57</v>
      </c>
    </row>
    <row r="1487" spans="1:6" x14ac:dyDescent="0.2">
      <c r="A1487" s="66" t="s">
        <v>2356</v>
      </c>
      <c r="B1487" s="11" t="s">
        <v>2357</v>
      </c>
      <c r="C1487" s="32">
        <v>2</v>
      </c>
      <c r="D1487" s="39">
        <v>45397</v>
      </c>
      <c r="E1487" s="39">
        <v>45398</v>
      </c>
      <c r="F1487" s="34">
        <v>583.46</v>
      </c>
    </row>
    <row r="1488" spans="1:6" x14ac:dyDescent="0.2">
      <c r="A1488" s="63" t="s">
        <v>2358</v>
      </c>
      <c r="B1488" s="8" t="s">
        <v>2359</v>
      </c>
      <c r="C1488" s="23">
        <v>2</v>
      </c>
      <c r="D1488" s="35">
        <v>45399</v>
      </c>
      <c r="E1488" s="35">
        <v>45400</v>
      </c>
      <c r="F1488" s="42">
        <v>1992.86</v>
      </c>
    </row>
    <row r="1489" spans="1:6" x14ac:dyDescent="0.2">
      <c r="A1489" s="69" t="s">
        <v>2027</v>
      </c>
      <c r="B1489" s="3"/>
      <c r="C1489" s="49">
        <v>5</v>
      </c>
      <c r="D1489" s="50">
        <v>45399</v>
      </c>
      <c r="E1489" s="50">
        <v>45404</v>
      </c>
      <c r="F1489" s="52">
        <v>15942.53</v>
      </c>
    </row>
    <row r="1490" spans="1:6" x14ac:dyDescent="0.2">
      <c r="A1490" s="66" t="s">
        <v>2360</v>
      </c>
      <c r="B1490" s="11" t="s">
        <v>2361</v>
      </c>
      <c r="C1490" s="32">
        <v>3</v>
      </c>
      <c r="D1490" s="39">
        <v>45399</v>
      </c>
      <c r="E1490" s="39">
        <v>45402</v>
      </c>
      <c r="F1490" s="48">
        <v>8467.36</v>
      </c>
    </row>
    <row r="1491" spans="1:6" x14ac:dyDescent="0.2">
      <c r="A1491" s="66" t="s">
        <v>2362</v>
      </c>
      <c r="B1491" s="11" t="s">
        <v>2363</v>
      </c>
      <c r="C1491" s="32">
        <v>3</v>
      </c>
      <c r="D1491" s="39">
        <v>45399</v>
      </c>
      <c r="E1491" s="39">
        <v>45402</v>
      </c>
      <c r="F1491" s="48">
        <v>4103.28</v>
      </c>
    </row>
    <row r="1492" spans="1:6" x14ac:dyDescent="0.2">
      <c r="A1492" s="66" t="s">
        <v>2364</v>
      </c>
      <c r="B1492" s="11" t="s">
        <v>2365</v>
      </c>
      <c r="C1492" s="32">
        <v>2</v>
      </c>
      <c r="D1492" s="39">
        <v>45400</v>
      </c>
      <c r="E1492" s="39">
        <v>45402</v>
      </c>
      <c r="F1492" s="34">
        <v>795.57</v>
      </c>
    </row>
    <row r="1493" spans="1:6" x14ac:dyDescent="0.2">
      <c r="A1493" s="66" t="s">
        <v>2366</v>
      </c>
      <c r="B1493" s="11" t="s">
        <v>2367</v>
      </c>
      <c r="C1493" s="32">
        <v>2</v>
      </c>
      <c r="D1493" s="39">
        <v>45400</v>
      </c>
      <c r="E1493" s="39">
        <v>45402</v>
      </c>
      <c r="F1493" s="34">
        <v>583.46</v>
      </c>
    </row>
    <row r="1494" spans="1:6" x14ac:dyDescent="0.2">
      <c r="A1494" s="63" t="s">
        <v>2368</v>
      </c>
      <c r="B1494" s="8" t="s">
        <v>2369</v>
      </c>
      <c r="C1494" s="23">
        <v>2</v>
      </c>
      <c r="D1494" s="35">
        <v>45403</v>
      </c>
      <c r="E1494" s="35">
        <v>45404</v>
      </c>
      <c r="F1494" s="42">
        <v>1992.86</v>
      </c>
    </row>
    <row r="1495" spans="1:6" x14ac:dyDescent="0.2">
      <c r="A1495" s="69" t="s">
        <v>1200</v>
      </c>
      <c r="B1495" s="3"/>
      <c r="C1495" s="49">
        <v>5</v>
      </c>
      <c r="D1495" s="50">
        <v>45399</v>
      </c>
      <c r="E1495" s="50">
        <v>45404</v>
      </c>
      <c r="F1495" s="52">
        <v>15942.53</v>
      </c>
    </row>
    <row r="1496" spans="1:6" x14ac:dyDescent="0.2">
      <c r="A1496" s="66" t="s">
        <v>2370</v>
      </c>
      <c r="B1496" s="11" t="s">
        <v>2371</v>
      </c>
      <c r="C1496" s="32">
        <v>3</v>
      </c>
      <c r="D1496" s="39">
        <v>45399</v>
      </c>
      <c r="E1496" s="39">
        <v>45402</v>
      </c>
      <c r="F1496" s="48">
        <v>8467.36</v>
      </c>
    </row>
    <row r="1497" spans="1:6" x14ac:dyDescent="0.2">
      <c r="A1497" s="66" t="s">
        <v>2372</v>
      </c>
      <c r="B1497" s="11" t="s">
        <v>2373</v>
      </c>
      <c r="C1497" s="32">
        <v>3</v>
      </c>
      <c r="D1497" s="39">
        <v>45399</v>
      </c>
      <c r="E1497" s="39">
        <v>45402</v>
      </c>
      <c r="F1497" s="48">
        <v>4103.28</v>
      </c>
    </row>
    <row r="1498" spans="1:6" x14ac:dyDescent="0.2">
      <c r="A1498" s="66" t="s">
        <v>2374</v>
      </c>
      <c r="B1498" s="11" t="s">
        <v>2375</v>
      </c>
      <c r="C1498" s="32">
        <v>2</v>
      </c>
      <c r="D1498" s="39">
        <v>45400</v>
      </c>
      <c r="E1498" s="39">
        <v>45402</v>
      </c>
      <c r="F1498" s="34">
        <v>795.57</v>
      </c>
    </row>
    <row r="1499" spans="1:6" x14ac:dyDescent="0.2">
      <c r="A1499" s="66" t="s">
        <v>2376</v>
      </c>
      <c r="B1499" s="11" t="s">
        <v>2377</v>
      </c>
      <c r="C1499" s="32">
        <v>2</v>
      </c>
      <c r="D1499" s="39">
        <v>45400</v>
      </c>
      <c r="E1499" s="39">
        <v>45402</v>
      </c>
      <c r="F1499" s="34">
        <v>583.46</v>
      </c>
    </row>
    <row r="1500" spans="1:6" x14ac:dyDescent="0.2">
      <c r="A1500" s="63" t="s">
        <v>2378</v>
      </c>
      <c r="B1500" s="8" t="s">
        <v>2379</v>
      </c>
      <c r="C1500" s="23">
        <v>2</v>
      </c>
      <c r="D1500" s="35">
        <v>45403</v>
      </c>
      <c r="E1500" s="35">
        <v>45404</v>
      </c>
      <c r="F1500" s="42">
        <v>1992.86</v>
      </c>
    </row>
    <row r="1501" spans="1:6" x14ac:dyDescent="0.2">
      <c r="A1501" s="69" t="s">
        <v>1211</v>
      </c>
      <c r="B1501" s="3"/>
      <c r="C1501" s="49">
        <v>5</v>
      </c>
      <c r="D1501" s="50">
        <v>45403</v>
      </c>
      <c r="E1501" s="50">
        <v>45407</v>
      </c>
      <c r="F1501" s="52">
        <v>15942.53</v>
      </c>
    </row>
    <row r="1502" spans="1:6" x14ac:dyDescent="0.2">
      <c r="A1502" s="66" t="s">
        <v>2380</v>
      </c>
      <c r="B1502" s="11" t="s">
        <v>2381</v>
      </c>
      <c r="C1502" s="32">
        <v>3</v>
      </c>
      <c r="D1502" s="39">
        <v>45403</v>
      </c>
      <c r="E1502" s="39">
        <v>45405</v>
      </c>
      <c r="F1502" s="48">
        <v>8467.36</v>
      </c>
    </row>
    <row r="1503" spans="1:6" x14ac:dyDescent="0.2">
      <c r="A1503" s="66" t="s">
        <v>2382</v>
      </c>
      <c r="B1503" s="11" t="s">
        <v>2383</v>
      </c>
      <c r="C1503" s="32">
        <v>3</v>
      </c>
      <c r="D1503" s="39">
        <v>45403</v>
      </c>
      <c r="E1503" s="39">
        <v>45405</v>
      </c>
      <c r="F1503" s="48">
        <v>4103.28</v>
      </c>
    </row>
    <row r="1504" spans="1:6" x14ac:dyDescent="0.2">
      <c r="A1504" s="66" t="s">
        <v>2384</v>
      </c>
      <c r="B1504" s="11" t="s">
        <v>2385</v>
      </c>
      <c r="C1504" s="32">
        <v>2</v>
      </c>
      <c r="D1504" s="39">
        <v>45404</v>
      </c>
      <c r="E1504" s="39">
        <v>45405</v>
      </c>
      <c r="F1504" s="34">
        <v>795.57</v>
      </c>
    </row>
    <row r="1505" spans="1:6" x14ac:dyDescent="0.2">
      <c r="A1505" s="66" t="s">
        <v>2386</v>
      </c>
      <c r="B1505" s="11" t="s">
        <v>2387</v>
      </c>
      <c r="C1505" s="32">
        <v>2</v>
      </c>
      <c r="D1505" s="39">
        <v>45404</v>
      </c>
      <c r="E1505" s="39">
        <v>45405</v>
      </c>
      <c r="F1505" s="34">
        <v>583.46</v>
      </c>
    </row>
    <row r="1506" spans="1:6" x14ac:dyDescent="0.2">
      <c r="A1506" s="63" t="s">
        <v>2388</v>
      </c>
      <c r="B1506" s="8" t="s">
        <v>2389</v>
      </c>
      <c r="C1506" s="23">
        <v>2</v>
      </c>
      <c r="D1506" s="35">
        <v>45406</v>
      </c>
      <c r="E1506" s="35">
        <v>45407</v>
      </c>
      <c r="F1506" s="42">
        <v>1992.86</v>
      </c>
    </row>
    <row r="1507" spans="1:6" x14ac:dyDescent="0.2">
      <c r="A1507" s="69" t="s">
        <v>2151</v>
      </c>
      <c r="B1507" s="3"/>
      <c r="C1507" s="49">
        <v>5</v>
      </c>
      <c r="D1507" s="50">
        <v>45403</v>
      </c>
      <c r="E1507" s="50">
        <v>45407</v>
      </c>
      <c r="F1507" s="52">
        <v>15942.53</v>
      </c>
    </row>
    <row r="1508" spans="1:6" x14ac:dyDescent="0.2">
      <c r="A1508" s="66" t="s">
        <v>2390</v>
      </c>
      <c r="B1508" s="11" t="s">
        <v>2391</v>
      </c>
      <c r="C1508" s="32">
        <v>3</v>
      </c>
      <c r="D1508" s="39">
        <v>45403</v>
      </c>
      <c r="E1508" s="39">
        <v>45405</v>
      </c>
      <c r="F1508" s="48">
        <v>8467.36</v>
      </c>
    </row>
    <row r="1509" spans="1:6" x14ac:dyDescent="0.2">
      <c r="A1509" s="66" t="s">
        <v>2392</v>
      </c>
      <c r="B1509" s="11" t="s">
        <v>2393</v>
      </c>
      <c r="C1509" s="32">
        <v>3</v>
      </c>
      <c r="D1509" s="39">
        <v>45403</v>
      </c>
      <c r="E1509" s="39">
        <v>45405</v>
      </c>
      <c r="F1509" s="48">
        <v>4103.28</v>
      </c>
    </row>
    <row r="1510" spans="1:6" x14ac:dyDescent="0.2">
      <c r="A1510" s="66" t="s">
        <v>2394</v>
      </c>
      <c r="B1510" s="11" t="s">
        <v>2395</v>
      </c>
      <c r="C1510" s="32">
        <v>2</v>
      </c>
      <c r="D1510" s="39">
        <v>45404</v>
      </c>
      <c r="E1510" s="39">
        <v>45405</v>
      </c>
      <c r="F1510" s="34">
        <v>795.57</v>
      </c>
    </row>
    <row r="1511" spans="1:6" x14ac:dyDescent="0.2">
      <c r="A1511" s="66" t="s">
        <v>2396</v>
      </c>
      <c r="B1511" s="11" t="s">
        <v>2397</v>
      </c>
      <c r="C1511" s="32">
        <v>2</v>
      </c>
      <c r="D1511" s="39">
        <v>45404</v>
      </c>
      <c r="E1511" s="39">
        <v>45405</v>
      </c>
      <c r="F1511" s="34">
        <v>583.46</v>
      </c>
    </row>
    <row r="1512" spans="1:6" x14ac:dyDescent="0.2">
      <c r="A1512" s="63" t="s">
        <v>2398</v>
      </c>
      <c r="B1512" s="8" t="s">
        <v>2399</v>
      </c>
      <c r="C1512" s="23">
        <v>2</v>
      </c>
      <c r="D1512" s="35">
        <v>45406</v>
      </c>
      <c r="E1512" s="35">
        <v>45407</v>
      </c>
      <c r="F1512" s="42">
        <v>1992.86</v>
      </c>
    </row>
    <row r="1513" spans="1:6" x14ac:dyDescent="0.2">
      <c r="A1513" s="69" t="s">
        <v>2162</v>
      </c>
      <c r="B1513" s="3"/>
      <c r="C1513" s="49">
        <v>5</v>
      </c>
      <c r="D1513" s="50">
        <v>45406</v>
      </c>
      <c r="E1513" s="50">
        <v>45411</v>
      </c>
      <c r="F1513" s="52">
        <v>15942.53</v>
      </c>
    </row>
    <row r="1514" spans="1:6" x14ac:dyDescent="0.2">
      <c r="A1514" s="66" t="s">
        <v>2400</v>
      </c>
      <c r="B1514" s="11" t="s">
        <v>2401</v>
      </c>
      <c r="C1514" s="32">
        <v>3</v>
      </c>
      <c r="D1514" s="39">
        <v>45406</v>
      </c>
      <c r="E1514" s="39">
        <v>45409</v>
      </c>
      <c r="F1514" s="48">
        <v>8467.36</v>
      </c>
    </row>
    <row r="1515" spans="1:6" x14ac:dyDescent="0.2">
      <c r="A1515" s="66" t="s">
        <v>2402</v>
      </c>
      <c r="B1515" s="11" t="s">
        <v>2403</v>
      </c>
      <c r="C1515" s="32">
        <v>3</v>
      </c>
      <c r="D1515" s="39">
        <v>45406</v>
      </c>
      <c r="E1515" s="39">
        <v>45409</v>
      </c>
      <c r="F1515" s="48">
        <v>4103.28</v>
      </c>
    </row>
    <row r="1516" spans="1:6" x14ac:dyDescent="0.2">
      <c r="A1516" s="66" t="s">
        <v>2404</v>
      </c>
      <c r="B1516" s="11" t="s">
        <v>2405</v>
      </c>
      <c r="C1516" s="32">
        <v>2</v>
      </c>
      <c r="D1516" s="39">
        <v>45407</v>
      </c>
      <c r="E1516" s="39">
        <v>45409</v>
      </c>
      <c r="F1516" s="34">
        <v>795.57</v>
      </c>
    </row>
    <row r="1517" spans="1:6" x14ac:dyDescent="0.2">
      <c r="A1517" s="66" t="s">
        <v>2406</v>
      </c>
      <c r="B1517" s="11" t="s">
        <v>2407</v>
      </c>
      <c r="C1517" s="32">
        <v>2</v>
      </c>
      <c r="D1517" s="39">
        <v>45407</v>
      </c>
      <c r="E1517" s="39">
        <v>45409</v>
      </c>
      <c r="F1517" s="34">
        <v>583.46</v>
      </c>
    </row>
    <row r="1518" spans="1:6" x14ac:dyDescent="0.2">
      <c r="A1518" s="63" t="s">
        <v>2408</v>
      </c>
      <c r="B1518" s="8" t="s">
        <v>2409</v>
      </c>
      <c r="C1518" s="23">
        <v>2</v>
      </c>
      <c r="D1518" s="35">
        <v>45410</v>
      </c>
      <c r="E1518" s="35">
        <v>45411</v>
      </c>
      <c r="F1518" s="42">
        <v>1992.86</v>
      </c>
    </row>
    <row r="1519" spans="1:6" x14ac:dyDescent="0.2">
      <c r="A1519" s="69" t="s">
        <v>2410</v>
      </c>
      <c r="B1519" s="3"/>
      <c r="C1519" s="49">
        <v>6</v>
      </c>
      <c r="D1519" s="50">
        <v>45406</v>
      </c>
      <c r="E1519" s="50">
        <v>45412</v>
      </c>
      <c r="F1519" s="52">
        <v>15942.53</v>
      </c>
    </row>
    <row r="1520" spans="1:6" x14ac:dyDescent="0.2">
      <c r="A1520" s="66" t="s">
        <v>2411</v>
      </c>
      <c r="B1520" s="11" t="s">
        <v>2412</v>
      </c>
      <c r="C1520" s="32">
        <v>4</v>
      </c>
      <c r="D1520" s="39">
        <v>45406</v>
      </c>
      <c r="E1520" s="39">
        <v>45410</v>
      </c>
      <c r="F1520" s="48">
        <v>8467.36</v>
      </c>
    </row>
    <row r="1521" spans="1:6" x14ac:dyDescent="0.2">
      <c r="A1521" s="66" t="s">
        <v>2413</v>
      </c>
      <c r="B1521" s="11" t="s">
        <v>2414</v>
      </c>
      <c r="C1521" s="32">
        <v>4</v>
      </c>
      <c r="D1521" s="39">
        <v>45406</v>
      </c>
      <c r="E1521" s="39">
        <v>45410</v>
      </c>
      <c r="F1521" s="48">
        <v>4103.28</v>
      </c>
    </row>
    <row r="1522" spans="1:6" x14ac:dyDescent="0.2">
      <c r="A1522" s="66" t="s">
        <v>2415</v>
      </c>
      <c r="B1522" s="11" t="s">
        <v>2416</v>
      </c>
      <c r="C1522" s="32">
        <v>2</v>
      </c>
      <c r="D1522" s="39">
        <v>45409</v>
      </c>
      <c r="E1522" s="39">
        <v>45410</v>
      </c>
      <c r="F1522" s="34">
        <v>795.57</v>
      </c>
    </row>
    <row r="1523" spans="1:6" x14ac:dyDescent="0.2">
      <c r="A1523" s="66" t="s">
        <v>2417</v>
      </c>
      <c r="B1523" s="11" t="s">
        <v>2418</v>
      </c>
      <c r="C1523" s="32">
        <v>2</v>
      </c>
      <c r="D1523" s="39">
        <v>45409</v>
      </c>
      <c r="E1523" s="39">
        <v>45410</v>
      </c>
      <c r="F1523" s="34">
        <v>583.46</v>
      </c>
    </row>
    <row r="1524" spans="1:6" x14ac:dyDescent="0.2">
      <c r="A1524" s="63" t="s">
        <v>2419</v>
      </c>
      <c r="B1524" s="8" t="s">
        <v>2420</v>
      </c>
      <c r="C1524" s="23">
        <v>2</v>
      </c>
      <c r="D1524" s="35">
        <v>45411</v>
      </c>
      <c r="E1524" s="35">
        <v>45412</v>
      </c>
      <c r="F1524" s="42">
        <v>1992.86</v>
      </c>
    </row>
    <row r="1525" spans="1:6" x14ac:dyDescent="0.2">
      <c r="A1525" s="69" t="s">
        <v>2421</v>
      </c>
      <c r="B1525" s="3"/>
      <c r="C1525" s="49">
        <v>6</v>
      </c>
      <c r="D1525" s="50">
        <v>45411</v>
      </c>
      <c r="E1525" s="50">
        <v>45417</v>
      </c>
      <c r="F1525" s="52">
        <v>15942.53</v>
      </c>
    </row>
    <row r="1526" spans="1:6" x14ac:dyDescent="0.2">
      <c r="A1526" s="66" t="s">
        <v>2422</v>
      </c>
      <c r="B1526" s="11" t="s">
        <v>2423</v>
      </c>
      <c r="C1526" s="32">
        <v>4</v>
      </c>
      <c r="D1526" s="39">
        <v>45411</v>
      </c>
      <c r="E1526" s="39">
        <v>45414</v>
      </c>
      <c r="F1526" s="48">
        <v>8467.36</v>
      </c>
    </row>
    <row r="1527" spans="1:6" x14ac:dyDescent="0.2">
      <c r="A1527" s="66" t="s">
        <v>2424</v>
      </c>
      <c r="B1527" s="11" t="s">
        <v>2425</v>
      </c>
      <c r="C1527" s="32">
        <v>4</v>
      </c>
      <c r="D1527" s="39">
        <v>45411</v>
      </c>
      <c r="E1527" s="39">
        <v>45414</v>
      </c>
      <c r="F1527" s="48">
        <v>4103.28</v>
      </c>
    </row>
    <row r="1528" spans="1:6" x14ac:dyDescent="0.2">
      <c r="A1528" s="66" t="s">
        <v>2426</v>
      </c>
      <c r="B1528" s="11" t="s">
        <v>2427</v>
      </c>
      <c r="C1528" s="32">
        <v>2</v>
      </c>
      <c r="D1528" s="39">
        <v>45413</v>
      </c>
      <c r="E1528" s="39">
        <v>45414</v>
      </c>
      <c r="F1528" s="34">
        <v>795.57</v>
      </c>
    </row>
    <row r="1529" spans="1:6" x14ac:dyDescent="0.2">
      <c r="A1529" s="66" t="s">
        <v>2428</v>
      </c>
      <c r="B1529" s="11" t="s">
        <v>2429</v>
      </c>
      <c r="C1529" s="32">
        <v>2</v>
      </c>
      <c r="D1529" s="39">
        <v>45413</v>
      </c>
      <c r="E1529" s="39">
        <v>45414</v>
      </c>
      <c r="F1529" s="34">
        <v>583.46</v>
      </c>
    </row>
    <row r="1530" spans="1:6" x14ac:dyDescent="0.2">
      <c r="A1530" s="63" t="s">
        <v>2430</v>
      </c>
      <c r="B1530" s="8" t="s">
        <v>2431</v>
      </c>
      <c r="C1530" s="23">
        <v>2</v>
      </c>
      <c r="D1530" s="35">
        <v>45416</v>
      </c>
      <c r="E1530" s="35">
        <v>45417</v>
      </c>
      <c r="F1530" s="42">
        <v>1992.86</v>
      </c>
    </row>
    <row r="1531" spans="1:6" x14ac:dyDescent="0.2">
      <c r="A1531" s="67" t="s">
        <v>1703</v>
      </c>
      <c r="B1531" s="12"/>
      <c r="C1531" s="36">
        <v>52</v>
      </c>
      <c r="D1531" s="37">
        <v>45381</v>
      </c>
      <c r="E1531" s="37">
        <v>45444</v>
      </c>
      <c r="F1531" s="46">
        <v>348549.97</v>
      </c>
    </row>
    <row r="1532" spans="1:6" x14ac:dyDescent="0.2">
      <c r="A1532" s="68" t="s">
        <v>2432</v>
      </c>
      <c r="B1532" s="2"/>
      <c r="C1532" s="43">
        <v>16</v>
      </c>
      <c r="D1532" s="44">
        <v>45381</v>
      </c>
      <c r="E1532" s="44">
        <v>45402</v>
      </c>
      <c r="F1532" s="47">
        <v>70517.31</v>
      </c>
    </row>
    <row r="1533" spans="1:6" x14ac:dyDescent="0.2">
      <c r="A1533" s="69" t="s">
        <v>1256</v>
      </c>
      <c r="B1533" s="3"/>
      <c r="C1533" s="49">
        <v>7</v>
      </c>
      <c r="D1533" s="50">
        <v>45381</v>
      </c>
      <c r="E1533" s="50">
        <v>45388</v>
      </c>
      <c r="F1533" s="52">
        <v>17629.330000000002</v>
      </c>
    </row>
    <row r="1534" spans="1:6" x14ac:dyDescent="0.2">
      <c r="A1534" s="66" t="s">
        <v>2433</v>
      </c>
      <c r="B1534" s="11" t="s">
        <v>2434</v>
      </c>
      <c r="C1534" s="32">
        <v>3</v>
      </c>
      <c r="D1534" s="39">
        <v>45381</v>
      </c>
      <c r="E1534" s="39">
        <v>45383</v>
      </c>
      <c r="F1534" s="48">
        <v>9715.4</v>
      </c>
    </row>
    <row r="1535" spans="1:6" x14ac:dyDescent="0.2">
      <c r="A1535" s="66" t="s">
        <v>2435</v>
      </c>
      <c r="B1535" s="11" t="s">
        <v>2436</v>
      </c>
      <c r="C1535" s="32">
        <v>3</v>
      </c>
      <c r="D1535" s="39">
        <v>45381</v>
      </c>
      <c r="E1535" s="39">
        <v>45383</v>
      </c>
      <c r="F1535" s="48">
        <v>4331.24</v>
      </c>
    </row>
    <row r="1536" spans="1:6" x14ac:dyDescent="0.2">
      <c r="A1536" s="66" t="s">
        <v>2437</v>
      </c>
      <c r="B1536" s="11" t="s">
        <v>2438</v>
      </c>
      <c r="C1536" s="32">
        <v>2</v>
      </c>
      <c r="D1536" s="39">
        <v>45384</v>
      </c>
      <c r="E1536" s="39">
        <v>45385</v>
      </c>
      <c r="F1536" s="34">
        <v>795.57</v>
      </c>
    </row>
    <row r="1537" spans="1:6" x14ac:dyDescent="0.2">
      <c r="A1537" s="66" t="s">
        <v>2439</v>
      </c>
      <c r="B1537" s="11" t="s">
        <v>2440</v>
      </c>
      <c r="C1537" s="32">
        <v>2</v>
      </c>
      <c r="D1537" s="39">
        <v>45384</v>
      </c>
      <c r="E1537" s="39">
        <v>45385</v>
      </c>
      <c r="F1537" s="34">
        <v>583.46</v>
      </c>
    </row>
    <row r="1538" spans="1:6" x14ac:dyDescent="0.2">
      <c r="A1538" s="63" t="s">
        <v>2441</v>
      </c>
      <c r="B1538" s="8" t="s">
        <v>2442</v>
      </c>
      <c r="C1538" s="23">
        <v>2</v>
      </c>
      <c r="D1538" s="35">
        <v>45386</v>
      </c>
      <c r="E1538" s="35">
        <v>45388</v>
      </c>
      <c r="F1538" s="42">
        <v>2203.67</v>
      </c>
    </row>
    <row r="1539" spans="1:6" x14ac:dyDescent="0.2">
      <c r="A1539" s="69" t="s">
        <v>1222</v>
      </c>
      <c r="B1539" s="3"/>
      <c r="C1539" s="49">
        <v>5</v>
      </c>
      <c r="D1539" s="50">
        <v>45384</v>
      </c>
      <c r="E1539" s="50">
        <v>45389</v>
      </c>
      <c r="F1539" s="52">
        <v>17629.330000000002</v>
      </c>
    </row>
    <row r="1540" spans="1:6" x14ac:dyDescent="0.2">
      <c r="A1540" s="66" t="s">
        <v>2443</v>
      </c>
      <c r="B1540" s="11" t="s">
        <v>2444</v>
      </c>
      <c r="C1540" s="32">
        <v>3</v>
      </c>
      <c r="D1540" s="39">
        <v>45384</v>
      </c>
      <c r="E1540" s="39">
        <v>45386</v>
      </c>
      <c r="F1540" s="48">
        <v>9715.4</v>
      </c>
    </row>
    <row r="1541" spans="1:6" x14ac:dyDescent="0.2">
      <c r="A1541" s="66" t="s">
        <v>2445</v>
      </c>
      <c r="B1541" s="11" t="s">
        <v>2446</v>
      </c>
      <c r="C1541" s="32">
        <v>3</v>
      </c>
      <c r="D1541" s="39">
        <v>45384</v>
      </c>
      <c r="E1541" s="39">
        <v>45386</v>
      </c>
      <c r="F1541" s="48">
        <v>4331.24</v>
      </c>
    </row>
    <row r="1542" spans="1:6" x14ac:dyDescent="0.2">
      <c r="A1542" s="66" t="s">
        <v>2447</v>
      </c>
      <c r="B1542" s="11" t="s">
        <v>2448</v>
      </c>
      <c r="C1542" s="32">
        <v>2</v>
      </c>
      <c r="D1542" s="39">
        <v>45385</v>
      </c>
      <c r="E1542" s="39">
        <v>45386</v>
      </c>
      <c r="F1542" s="34">
        <v>795.57</v>
      </c>
    </row>
    <row r="1543" spans="1:6" x14ac:dyDescent="0.2">
      <c r="A1543" s="66" t="s">
        <v>2449</v>
      </c>
      <c r="B1543" s="11" t="s">
        <v>2450</v>
      </c>
      <c r="C1543" s="32">
        <v>2</v>
      </c>
      <c r="D1543" s="39">
        <v>45385</v>
      </c>
      <c r="E1543" s="39">
        <v>45386</v>
      </c>
      <c r="F1543" s="34">
        <v>583.46</v>
      </c>
    </row>
    <row r="1544" spans="1:6" x14ac:dyDescent="0.2">
      <c r="A1544" s="63" t="s">
        <v>2451</v>
      </c>
      <c r="B1544" s="8" t="s">
        <v>2452</v>
      </c>
      <c r="C1544" s="23">
        <v>2</v>
      </c>
      <c r="D1544" s="35">
        <v>45388</v>
      </c>
      <c r="E1544" s="35">
        <v>45389</v>
      </c>
      <c r="F1544" s="42">
        <v>2203.67</v>
      </c>
    </row>
    <row r="1545" spans="1:6" x14ac:dyDescent="0.2">
      <c r="A1545" s="69" t="s">
        <v>1526</v>
      </c>
      <c r="B1545" s="3"/>
      <c r="C1545" s="49">
        <v>6</v>
      </c>
      <c r="D1545" s="50">
        <v>45388</v>
      </c>
      <c r="E1545" s="50">
        <v>45397</v>
      </c>
      <c r="F1545" s="52">
        <v>17629.330000000002</v>
      </c>
    </row>
    <row r="1546" spans="1:6" x14ac:dyDescent="0.2">
      <c r="A1546" s="66" t="s">
        <v>2453</v>
      </c>
      <c r="B1546" s="11" t="s">
        <v>2454</v>
      </c>
      <c r="C1546" s="32">
        <v>4</v>
      </c>
      <c r="D1546" s="39">
        <v>45388</v>
      </c>
      <c r="E1546" s="39">
        <v>45391</v>
      </c>
      <c r="F1546" s="48">
        <v>9715.4</v>
      </c>
    </row>
    <row r="1547" spans="1:6" x14ac:dyDescent="0.2">
      <c r="A1547" s="66" t="s">
        <v>2455</v>
      </c>
      <c r="B1547" s="11" t="s">
        <v>2456</v>
      </c>
      <c r="C1547" s="32">
        <v>4</v>
      </c>
      <c r="D1547" s="39">
        <v>45388</v>
      </c>
      <c r="E1547" s="39">
        <v>45391</v>
      </c>
      <c r="F1547" s="48">
        <v>4331.24</v>
      </c>
    </row>
    <row r="1548" spans="1:6" x14ac:dyDescent="0.2">
      <c r="A1548" s="66" t="s">
        <v>2457</v>
      </c>
      <c r="B1548" s="11" t="s">
        <v>2458</v>
      </c>
      <c r="C1548" s="32">
        <v>2</v>
      </c>
      <c r="D1548" s="39">
        <v>45390</v>
      </c>
      <c r="E1548" s="39">
        <v>45391</v>
      </c>
      <c r="F1548" s="34">
        <v>795.57</v>
      </c>
    </row>
    <row r="1549" spans="1:6" x14ac:dyDescent="0.2">
      <c r="A1549" s="66" t="s">
        <v>2459</v>
      </c>
      <c r="B1549" s="11" t="s">
        <v>2460</v>
      </c>
      <c r="C1549" s="32">
        <v>2</v>
      </c>
      <c r="D1549" s="39">
        <v>45390</v>
      </c>
      <c r="E1549" s="39">
        <v>45391</v>
      </c>
      <c r="F1549" s="34">
        <v>583.46</v>
      </c>
    </row>
    <row r="1550" spans="1:6" x14ac:dyDescent="0.2">
      <c r="A1550" s="63" t="s">
        <v>2461</v>
      </c>
      <c r="B1550" s="8" t="s">
        <v>2462</v>
      </c>
      <c r="C1550" s="23">
        <v>2</v>
      </c>
      <c r="D1550" s="35">
        <v>45396</v>
      </c>
      <c r="E1550" s="35">
        <v>45397</v>
      </c>
      <c r="F1550" s="42">
        <v>2203.67</v>
      </c>
    </row>
    <row r="1551" spans="1:6" x14ac:dyDescent="0.2">
      <c r="A1551" s="69" t="s">
        <v>1537</v>
      </c>
      <c r="B1551" s="3"/>
      <c r="C1551" s="49">
        <v>6</v>
      </c>
      <c r="D1551" s="50">
        <v>45396</v>
      </c>
      <c r="E1551" s="50">
        <v>45402</v>
      </c>
      <c r="F1551" s="52">
        <v>17629.330000000002</v>
      </c>
    </row>
    <row r="1552" spans="1:6" x14ac:dyDescent="0.2">
      <c r="A1552" s="66" t="s">
        <v>2463</v>
      </c>
      <c r="B1552" s="11" t="s">
        <v>2464</v>
      </c>
      <c r="C1552" s="32">
        <v>4</v>
      </c>
      <c r="D1552" s="39">
        <v>45396</v>
      </c>
      <c r="E1552" s="39">
        <v>45399</v>
      </c>
      <c r="F1552" s="48">
        <v>9715.4</v>
      </c>
    </row>
    <row r="1553" spans="1:6" x14ac:dyDescent="0.2">
      <c r="A1553" s="66" t="s">
        <v>2465</v>
      </c>
      <c r="B1553" s="11" t="s">
        <v>2466</v>
      </c>
      <c r="C1553" s="32">
        <v>4</v>
      </c>
      <c r="D1553" s="39">
        <v>45396</v>
      </c>
      <c r="E1553" s="39">
        <v>45399</v>
      </c>
      <c r="F1553" s="48">
        <v>4331.24</v>
      </c>
    </row>
    <row r="1554" spans="1:6" x14ac:dyDescent="0.2">
      <c r="A1554" s="66" t="s">
        <v>2467</v>
      </c>
      <c r="B1554" s="11" t="s">
        <v>2468</v>
      </c>
      <c r="C1554" s="32">
        <v>2</v>
      </c>
      <c r="D1554" s="39">
        <v>45398</v>
      </c>
      <c r="E1554" s="39">
        <v>45399</v>
      </c>
      <c r="F1554" s="34">
        <v>795.57</v>
      </c>
    </row>
    <row r="1555" spans="1:6" x14ac:dyDescent="0.2">
      <c r="A1555" s="66" t="s">
        <v>2469</v>
      </c>
      <c r="B1555" s="11" t="s">
        <v>2470</v>
      </c>
      <c r="C1555" s="32">
        <v>2</v>
      </c>
      <c r="D1555" s="39">
        <v>45398</v>
      </c>
      <c r="E1555" s="39">
        <v>45399</v>
      </c>
      <c r="F1555" s="34">
        <v>583.46</v>
      </c>
    </row>
    <row r="1556" spans="1:6" x14ac:dyDescent="0.2">
      <c r="A1556" s="63" t="s">
        <v>2471</v>
      </c>
      <c r="B1556" s="8" t="s">
        <v>2472</v>
      </c>
      <c r="C1556" s="23">
        <v>2</v>
      </c>
      <c r="D1556" s="35">
        <v>45400</v>
      </c>
      <c r="E1556" s="35">
        <v>45402</v>
      </c>
      <c r="F1556" s="42">
        <v>2203.67</v>
      </c>
    </row>
    <row r="1557" spans="1:6" x14ac:dyDescent="0.2">
      <c r="A1557" s="68" t="s">
        <v>2473</v>
      </c>
      <c r="B1557" s="2"/>
      <c r="C1557" s="43">
        <v>15</v>
      </c>
      <c r="D1557" s="44">
        <v>45403</v>
      </c>
      <c r="E1557" s="44">
        <v>45419</v>
      </c>
      <c r="F1557" s="47">
        <v>88146.63</v>
      </c>
    </row>
    <row r="1558" spans="1:6" x14ac:dyDescent="0.2">
      <c r="A1558" s="69" t="s">
        <v>1200</v>
      </c>
      <c r="B1558" s="3"/>
      <c r="C1558" s="49">
        <v>5</v>
      </c>
      <c r="D1558" s="50">
        <v>45403</v>
      </c>
      <c r="E1558" s="50">
        <v>45407</v>
      </c>
      <c r="F1558" s="52">
        <v>17629.330000000002</v>
      </c>
    </row>
    <row r="1559" spans="1:6" x14ac:dyDescent="0.2">
      <c r="A1559" s="66" t="s">
        <v>2474</v>
      </c>
      <c r="B1559" s="11" t="s">
        <v>2475</v>
      </c>
      <c r="C1559" s="32">
        <v>3</v>
      </c>
      <c r="D1559" s="39">
        <v>45403</v>
      </c>
      <c r="E1559" s="39">
        <v>45405</v>
      </c>
      <c r="F1559" s="48">
        <v>9715.4</v>
      </c>
    </row>
    <row r="1560" spans="1:6" x14ac:dyDescent="0.2">
      <c r="A1560" s="66" t="s">
        <v>2476</v>
      </c>
      <c r="B1560" s="11" t="s">
        <v>2477</v>
      </c>
      <c r="C1560" s="32">
        <v>3</v>
      </c>
      <c r="D1560" s="39">
        <v>45403</v>
      </c>
      <c r="E1560" s="39">
        <v>45405</v>
      </c>
      <c r="F1560" s="48">
        <v>4331.24</v>
      </c>
    </row>
    <row r="1561" spans="1:6" x14ac:dyDescent="0.2">
      <c r="A1561" s="66" t="s">
        <v>2478</v>
      </c>
      <c r="B1561" s="11" t="s">
        <v>2479</v>
      </c>
      <c r="C1561" s="32">
        <v>2</v>
      </c>
      <c r="D1561" s="39">
        <v>45404</v>
      </c>
      <c r="E1561" s="39">
        <v>45405</v>
      </c>
      <c r="F1561" s="34">
        <v>795.57</v>
      </c>
    </row>
    <row r="1562" spans="1:6" x14ac:dyDescent="0.2">
      <c r="A1562" s="66" t="s">
        <v>2480</v>
      </c>
      <c r="B1562" s="11" t="s">
        <v>2481</v>
      </c>
      <c r="C1562" s="32">
        <v>2</v>
      </c>
      <c r="D1562" s="39">
        <v>45404</v>
      </c>
      <c r="E1562" s="39">
        <v>45405</v>
      </c>
      <c r="F1562" s="34">
        <v>583.46</v>
      </c>
    </row>
    <row r="1563" spans="1:6" x14ac:dyDescent="0.2">
      <c r="A1563" s="63" t="s">
        <v>2482</v>
      </c>
      <c r="B1563" s="8" t="s">
        <v>2483</v>
      </c>
      <c r="C1563" s="23">
        <v>2</v>
      </c>
      <c r="D1563" s="35">
        <v>45406</v>
      </c>
      <c r="E1563" s="35">
        <v>45407</v>
      </c>
      <c r="F1563" s="42">
        <v>2203.67</v>
      </c>
    </row>
    <row r="1564" spans="1:6" x14ac:dyDescent="0.2">
      <c r="A1564" s="69" t="s">
        <v>1288</v>
      </c>
      <c r="B1564" s="3"/>
      <c r="C1564" s="49">
        <v>5</v>
      </c>
      <c r="D1564" s="50">
        <v>45406</v>
      </c>
      <c r="E1564" s="50">
        <v>45411</v>
      </c>
      <c r="F1564" s="52">
        <v>17629.330000000002</v>
      </c>
    </row>
    <row r="1565" spans="1:6" x14ac:dyDescent="0.2">
      <c r="A1565" s="66" t="s">
        <v>2484</v>
      </c>
      <c r="B1565" s="11" t="s">
        <v>2485</v>
      </c>
      <c r="C1565" s="32">
        <v>3</v>
      </c>
      <c r="D1565" s="39">
        <v>45406</v>
      </c>
      <c r="E1565" s="39">
        <v>45409</v>
      </c>
      <c r="F1565" s="48">
        <v>9715.4</v>
      </c>
    </row>
    <row r="1566" spans="1:6" x14ac:dyDescent="0.2">
      <c r="A1566" s="66" t="s">
        <v>2486</v>
      </c>
      <c r="B1566" s="11" t="s">
        <v>2487</v>
      </c>
      <c r="C1566" s="32">
        <v>3</v>
      </c>
      <c r="D1566" s="39">
        <v>45406</v>
      </c>
      <c r="E1566" s="39">
        <v>45409</v>
      </c>
      <c r="F1566" s="48">
        <v>4331.24</v>
      </c>
    </row>
    <row r="1567" spans="1:6" x14ac:dyDescent="0.2">
      <c r="A1567" s="66" t="s">
        <v>2488</v>
      </c>
      <c r="B1567" s="11" t="s">
        <v>2489</v>
      </c>
      <c r="C1567" s="32">
        <v>2</v>
      </c>
      <c r="D1567" s="39">
        <v>45407</v>
      </c>
      <c r="E1567" s="39">
        <v>45409</v>
      </c>
      <c r="F1567" s="34">
        <v>795.57</v>
      </c>
    </row>
    <row r="1568" spans="1:6" x14ac:dyDescent="0.2">
      <c r="A1568" s="66" t="s">
        <v>2490</v>
      </c>
      <c r="B1568" s="11" t="s">
        <v>2491</v>
      </c>
      <c r="C1568" s="32">
        <v>2</v>
      </c>
      <c r="D1568" s="39">
        <v>45407</v>
      </c>
      <c r="E1568" s="39">
        <v>45409</v>
      </c>
      <c r="F1568" s="34">
        <v>583.46</v>
      </c>
    </row>
    <row r="1569" spans="1:6" x14ac:dyDescent="0.2">
      <c r="A1569" s="63" t="s">
        <v>2492</v>
      </c>
      <c r="B1569" s="8" t="s">
        <v>2493</v>
      </c>
      <c r="C1569" s="23">
        <v>2</v>
      </c>
      <c r="D1569" s="35">
        <v>45410</v>
      </c>
      <c r="E1569" s="35">
        <v>45411</v>
      </c>
      <c r="F1569" s="42">
        <v>2203.67</v>
      </c>
    </row>
    <row r="1570" spans="1:6" x14ac:dyDescent="0.2">
      <c r="A1570" s="69" t="s">
        <v>1211</v>
      </c>
      <c r="B1570" s="3"/>
      <c r="C1570" s="49">
        <v>5</v>
      </c>
      <c r="D1570" s="50">
        <v>45410</v>
      </c>
      <c r="E1570" s="50">
        <v>45414</v>
      </c>
      <c r="F1570" s="52">
        <v>17629.330000000002</v>
      </c>
    </row>
    <row r="1571" spans="1:6" x14ac:dyDescent="0.2">
      <c r="A1571" s="66" t="s">
        <v>2494</v>
      </c>
      <c r="B1571" s="11" t="s">
        <v>2495</v>
      </c>
      <c r="C1571" s="32">
        <v>3</v>
      </c>
      <c r="D1571" s="39">
        <v>45410</v>
      </c>
      <c r="E1571" s="39">
        <v>45412</v>
      </c>
      <c r="F1571" s="48">
        <v>9715.4</v>
      </c>
    </row>
    <row r="1572" spans="1:6" x14ac:dyDescent="0.2">
      <c r="A1572" s="66" t="s">
        <v>2496</v>
      </c>
      <c r="B1572" s="11" t="s">
        <v>2497</v>
      </c>
      <c r="C1572" s="32">
        <v>3</v>
      </c>
      <c r="D1572" s="39">
        <v>45410</v>
      </c>
      <c r="E1572" s="39">
        <v>45412</v>
      </c>
      <c r="F1572" s="48">
        <v>4331.24</v>
      </c>
    </row>
    <row r="1573" spans="1:6" x14ac:dyDescent="0.2">
      <c r="A1573" s="66" t="s">
        <v>2498</v>
      </c>
      <c r="B1573" s="11" t="s">
        <v>2499</v>
      </c>
      <c r="C1573" s="32">
        <v>2</v>
      </c>
      <c r="D1573" s="39">
        <v>45411</v>
      </c>
      <c r="E1573" s="39">
        <v>45412</v>
      </c>
      <c r="F1573" s="34">
        <v>795.57</v>
      </c>
    </row>
    <row r="1574" spans="1:6" x14ac:dyDescent="0.2">
      <c r="A1574" s="66" t="s">
        <v>2500</v>
      </c>
      <c r="B1574" s="11" t="s">
        <v>2501</v>
      </c>
      <c r="C1574" s="32">
        <v>2</v>
      </c>
      <c r="D1574" s="39">
        <v>45411</v>
      </c>
      <c r="E1574" s="39">
        <v>45412</v>
      </c>
      <c r="F1574" s="34">
        <v>583.46</v>
      </c>
    </row>
    <row r="1575" spans="1:6" x14ac:dyDescent="0.2">
      <c r="A1575" s="63" t="s">
        <v>2502</v>
      </c>
      <c r="B1575" s="8" t="s">
        <v>2503</v>
      </c>
      <c r="C1575" s="23">
        <v>2</v>
      </c>
      <c r="D1575" s="35">
        <v>45413</v>
      </c>
      <c r="E1575" s="35">
        <v>45414</v>
      </c>
      <c r="F1575" s="42">
        <v>2203.67</v>
      </c>
    </row>
    <row r="1576" spans="1:6" x14ac:dyDescent="0.2">
      <c r="A1576" s="69" t="s">
        <v>1222</v>
      </c>
      <c r="B1576" s="3"/>
      <c r="C1576" s="49">
        <v>5</v>
      </c>
      <c r="D1576" s="50">
        <v>45410</v>
      </c>
      <c r="E1576" s="50">
        <v>45414</v>
      </c>
      <c r="F1576" s="52">
        <v>17629.330000000002</v>
      </c>
    </row>
    <row r="1577" spans="1:6" x14ac:dyDescent="0.2">
      <c r="A1577" s="66" t="s">
        <v>2504</v>
      </c>
      <c r="B1577" s="11" t="s">
        <v>2505</v>
      </c>
      <c r="C1577" s="32">
        <v>3</v>
      </c>
      <c r="D1577" s="39">
        <v>45410</v>
      </c>
      <c r="E1577" s="39">
        <v>45412</v>
      </c>
      <c r="F1577" s="48">
        <v>9715.4</v>
      </c>
    </row>
    <row r="1578" spans="1:6" x14ac:dyDescent="0.2">
      <c r="A1578" s="66" t="s">
        <v>2506</v>
      </c>
      <c r="B1578" s="11" t="s">
        <v>2507</v>
      </c>
      <c r="C1578" s="32">
        <v>3</v>
      </c>
      <c r="D1578" s="39">
        <v>45410</v>
      </c>
      <c r="E1578" s="39">
        <v>45412</v>
      </c>
      <c r="F1578" s="48">
        <v>4331.24</v>
      </c>
    </row>
    <row r="1579" spans="1:6" x14ac:dyDescent="0.2">
      <c r="A1579" s="66" t="s">
        <v>2508</v>
      </c>
      <c r="B1579" s="11" t="s">
        <v>2509</v>
      </c>
      <c r="C1579" s="32">
        <v>2</v>
      </c>
      <c r="D1579" s="39">
        <v>45411</v>
      </c>
      <c r="E1579" s="39">
        <v>45412</v>
      </c>
      <c r="F1579" s="34">
        <v>795.57</v>
      </c>
    </row>
    <row r="1580" spans="1:6" x14ac:dyDescent="0.2">
      <c r="A1580" s="66" t="s">
        <v>2510</v>
      </c>
      <c r="B1580" s="11" t="s">
        <v>2511</v>
      </c>
      <c r="C1580" s="32">
        <v>2</v>
      </c>
      <c r="D1580" s="39">
        <v>45411</v>
      </c>
      <c r="E1580" s="39">
        <v>45412</v>
      </c>
      <c r="F1580" s="34">
        <v>583.46</v>
      </c>
    </row>
    <row r="1581" spans="1:6" x14ac:dyDescent="0.2">
      <c r="A1581" s="63" t="s">
        <v>2512</v>
      </c>
      <c r="B1581" s="8" t="s">
        <v>2513</v>
      </c>
      <c r="C1581" s="23">
        <v>2</v>
      </c>
      <c r="D1581" s="35">
        <v>45413</v>
      </c>
      <c r="E1581" s="35">
        <v>45414</v>
      </c>
      <c r="F1581" s="42">
        <v>2203.67</v>
      </c>
    </row>
    <row r="1582" spans="1:6" x14ac:dyDescent="0.2">
      <c r="A1582" s="69" t="s">
        <v>1233</v>
      </c>
      <c r="B1582" s="3"/>
      <c r="C1582" s="49">
        <v>6</v>
      </c>
      <c r="D1582" s="50">
        <v>45413</v>
      </c>
      <c r="E1582" s="50">
        <v>45419</v>
      </c>
      <c r="F1582" s="52">
        <v>17629.330000000002</v>
      </c>
    </row>
    <row r="1583" spans="1:6" x14ac:dyDescent="0.2">
      <c r="A1583" s="66" t="s">
        <v>2514</v>
      </c>
      <c r="B1583" s="11" t="s">
        <v>2515</v>
      </c>
      <c r="C1583" s="32">
        <v>4</v>
      </c>
      <c r="D1583" s="39">
        <v>45413</v>
      </c>
      <c r="E1583" s="39">
        <v>45417</v>
      </c>
      <c r="F1583" s="48">
        <v>9715.4</v>
      </c>
    </row>
    <row r="1584" spans="1:6" x14ac:dyDescent="0.2">
      <c r="A1584" s="66" t="s">
        <v>2516</v>
      </c>
      <c r="B1584" s="11" t="s">
        <v>2517</v>
      </c>
      <c r="C1584" s="32">
        <v>4</v>
      </c>
      <c r="D1584" s="39">
        <v>45413</v>
      </c>
      <c r="E1584" s="39">
        <v>45417</v>
      </c>
      <c r="F1584" s="48">
        <v>4331.24</v>
      </c>
    </row>
    <row r="1585" spans="1:6" x14ac:dyDescent="0.2">
      <c r="A1585" s="66" t="s">
        <v>2518</v>
      </c>
      <c r="B1585" s="11" t="s">
        <v>2519</v>
      </c>
      <c r="C1585" s="32">
        <v>2</v>
      </c>
      <c r="D1585" s="39">
        <v>45416</v>
      </c>
      <c r="E1585" s="39">
        <v>45417</v>
      </c>
      <c r="F1585" s="34">
        <v>795.57</v>
      </c>
    </row>
    <row r="1586" spans="1:6" x14ac:dyDescent="0.2">
      <c r="A1586" s="66" t="s">
        <v>2520</v>
      </c>
      <c r="B1586" s="11" t="s">
        <v>2521</v>
      </c>
      <c r="C1586" s="32">
        <v>2</v>
      </c>
      <c r="D1586" s="39">
        <v>45416</v>
      </c>
      <c r="E1586" s="39">
        <v>45417</v>
      </c>
      <c r="F1586" s="34">
        <v>583.46</v>
      </c>
    </row>
    <row r="1587" spans="1:6" x14ac:dyDescent="0.2">
      <c r="A1587" s="63" t="s">
        <v>2522</v>
      </c>
      <c r="B1587" s="8" t="s">
        <v>2523</v>
      </c>
      <c r="C1587" s="23">
        <v>2</v>
      </c>
      <c r="D1587" s="35">
        <v>45418</v>
      </c>
      <c r="E1587" s="35">
        <v>45419</v>
      </c>
      <c r="F1587" s="42">
        <v>2203.67</v>
      </c>
    </row>
    <row r="1588" spans="1:6" x14ac:dyDescent="0.2">
      <c r="A1588" s="68" t="s">
        <v>2524</v>
      </c>
      <c r="B1588" s="2"/>
      <c r="C1588" s="43">
        <v>9</v>
      </c>
      <c r="D1588" s="44">
        <v>45420</v>
      </c>
      <c r="E1588" s="44">
        <v>45430</v>
      </c>
      <c r="F1588" s="47">
        <v>70517.31</v>
      </c>
    </row>
    <row r="1589" spans="1:6" x14ac:dyDescent="0.2">
      <c r="A1589" s="69" t="s">
        <v>1256</v>
      </c>
      <c r="B1589" s="3"/>
      <c r="C1589" s="49">
        <v>5</v>
      </c>
      <c r="D1589" s="50">
        <v>45420</v>
      </c>
      <c r="E1589" s="50">
        <v>45425</v>
      </c>
      <c r="F1589" s="52">
        <v>17629.330000000002</v>
      </c>
    </row>
    <row r="1590" spans="1:6" x14ac:dyDescent="0.2">
      <c r="A1590" s="66" t="s">
        <v>2525</v>
      </c>
      <c r="B1590" s="11" t="s">
        <v>2526</v>
      </c>
      <c r="C1590" s="32">
        <v>3</v>
      </c>
      <c r="D1590" s="39">
        <v>45420</v>
      </c>
      <c r="E1590" s="39">
        <v>45423</v>
      </c>
      <c r="F1590" s="48">
        <v>9715.4</v>
      </c>
    </row>
    <row r="1591" spans="1:6" x14ac:dyDescent="0.2">
      <c r="A1591" s="66" t="s">
        <v>2527</v>
      </c>
      <c r="B1591" s="11" t="s">
        <v>2528</v>
      </c>
      <c r="C1591" s="32">
        <v>3</v>
      </c>
      <c r="D1591" s="39">
        <v>45420</v>
      </c>
      <c r="E1591" s="39">
        <v>45423</v>
      </c>
      <c r="F1591" s="48">
        <v>4331.24</v>
      </c>
    </row>
    <row r="1592" spans="1:6" x14ac:dyDescent="0.2">
      <c r="A1592" s="66" t="s">
        <v>2529</v>
      </c>
      <c r="B1592" s="11" t="s">
        <v>2530</v>
      </c>
      <c r="C1592" s="32">
        <v>2</v>
      </c>
      <c r="D1592" s="39">
        <v>45421</v>
      </c>
      <c r="E1592" s="39">
        <v>45423</v>
      </c>
      <c r="F1592" s="34">
        <v>795.57</v>
      </c>
    </row>
    <row r="1593" spans="1:6" x14ac:dyDescent="0.2">
      <c r="A1593" s="66" t="s">
        <v>2531</v>
      </c>
      <c r="B1593" s="11" t="s">
        <v>2532</v>
      </c>
      <c r="C1593" s="32">
        <v>2</v>
      </c>
      <c r="D1593" s="39">
        <v>45421</v>
      </c>
      <c r="E1593" s="39">
        <v>45423</v>
      </c>
      <c r="F1593" s="34">
        <v>583.46</v>
      </c>
    </row>
    <row r="1594" spans="1:6" x14ac:dyDescent="0.2">
      <c r="A1594" s="63" t="s">
        <v>2533</v>
      </c>
      <c r="B1594" s="8" t="s">
        <v>2534</v>
      </c>
      <c r="C1594" s="23">
        <v>2</v>
      </c>
      <c r="D1594" s="35">
        <v>45424</v>
      </c>
      <c r="E1594" s="35">
        <v>45425</v>
      </c>
      <c r="F1594" s="42">
        <v>2203.67</v>
      </c>
    </row>
    <row r="1595" spans="1:6" x14ac:dyDescent="0.2">
      <c r="A1595" s="69" t="s">
        <v>1222</v>
      </c>
      <c r="B1595" s="3"/>
      <c r="C1595" s="49">
        <v>5</v>
      </c>
      <c r="D1595" s="50">
        <v>45420</v>
      </c>
      <c r="E1595" s="50">
        <v>45425</v>
      </c>
      <c r="F1595" s="52">
        <v>17629.330000000002</v>
      </c>
    </row>
    <row r="1596" spans="1:6" x14ac:dyDescent="0.2">
      <c r="A1596" s="66" t="s">
        <v>2535</v>
      </c>
      <c r="B1596" s="11" t="s">
        <v>2536</v>
      </c>
      <c r="C1596" s="32">
        <v>3</v>
      </c>
      <c r="D1596" s="39">
        <v>45420</v>
      </c>
      <c r="E1596" s="39">
        <v>45423</v>
      </c>
      <c r="F1596" s="48">
        <v>9715.4</v>
      </c>
    </row>
    <row r="1597" spans="1:6" x14ac:dyDescent="0.2">
      <c r="A1597" s="66" t="s">
        <v>2537</v>
      </c>
      <c r="B1597" s="11" t="s">
        <v>2538</v>
      </c>
      <c r="C1597" s="32">
        <v>3</v>
      </c>
      <c r="D1597" s="39">
        <v>45420</v>
      </c>
      <c r="E1597" s="39">
        <v>45423</v>
      </c>
      <c r="F1597" s="48">
        <v>4331.24</v>
      </c>
    </row>
    <row r="1598" spans="1:6" x14ac:dyDescent="0.2">
      <c r="A1598" s="66" t="s">
        <v>2539</v>
      </c>
      <c r="B1598" s="11" t="s">
        <v>2540</v>
      </c>
      <c r="C1598" s="32">
        <v>2</v>
      </c>
      <c r="D1598" s="39">
        <v>45421</v>
      </c>
      <c r="E1598" s="39">
        <v>45423</v>
      </c>
      <c r="F1598" s="34">
        <v>795.57</v>
      </c>
    </row>
    <row r="1599" spans="1:6" x14ac:dyDescent="0.2">
      <c r="A1599" s="66" t="s">
        <v>2541</v>
      </c>
      <c r="B1599" s="11" t="s">
        <v>2542</v>
      </c>
      <c r="C1599" s="32">
        <v>2</v>
      </c>
      <c r="D1599" s="39">
        <v>45421</v>
      </c>
      <c r="E1599" s="39">
        <v>45423</v>
      </c>
      <c r="F1599" s="34">
        <v>583.46</v>
      </c>
    </row>
    <row r="1600" spans="1:6" x14ac:dyDescent="0.2">
      <c r="A1600" s="63" t="s">
        <v>2543</v>
      </c>
      <c r="B1600" s="8" t="s">
        <v>2544</v>
      </c>
      <c r="C1600" s="23">
        <v>2</v>
      </c>
      <c r="D1600" s="35">
        <v>45424</v>
      </c>
      <c r="E1600" s="35">
        <v>45425</v>
      </c>
      <c r="F1600" s="42">
        <v>2203.67</v>
      </c>
    </row>
    <row r="1601" spans="1:6" x14ac:dyDescent="0.2">
      <c r="A1601" s="69" t="s">
        <v>1526</v>
      </c>
      <c r="B1601" s="3"/>
      <c r="C1601" s="49">
        <v>6</v>
      </c>
      <c r="D1601" s="50">
        <v>45424</v>
      </c>
      <c r="E1601" s="50">
        <v>45430</v>
      </c>
      <c r="F1601" s="52">
        <v>17629.330000000002</v>
      </c>
    </row>
    <row r="1602" spans="1:6" x14ac:dyDescent="0.2">
      <c r="A1602" s="66" t="s">
        <v>2545</v>
      </c>
      <c r="B1602" s="11" t="s">
        <v>2546</v>
      </c>
      <c r="C1602" s="32">
        <v>4</v>
      </c>
      <c r="D1602" s="39">
        <v>45424</v>
      </c>
      <c r="E1602" s="39">
        <v>45427</v>
      </c>
      <c r="F1602" s="48">
        <v>9715.4</v>
      </c>
    </row>
    <row r="1603" spans="1:6" x14ac:dyDescent="0.2">
      <c r="A1603" s="66" t="s">
        <v>2547</v>
      </c>
      <c r="B1603" s="11" t="s">
        <v>2548</v>
      </c>
      <c r="C1603" s="32">
        <v>4</v>
      </c>
      <c r="D1603" s="39">
        <v>45424</v>
      </c>
      <c r="E1603" s="39">
        <v>45427</v>
      </c>
      <c r="F1603" s="48">
        <v>4331.24</v>
      </c>
    </row>
    <row r="1604" spans="1:6" x14ac:dyDescent="0.2">
      <c r="A1604" s="66" t="s">
        <v>2549</v>
      </c>
      <c r="B1604" s="11" t="s">
        <v>2550</v>
      </c>
      <c r="C1604" s="32">
        <v>2</v>
      </c>
      <c r="D1604" s="39">
        <v>45426</v>
      </c>
      <c r="E1604" s="39">
        <v>45427</v>
      </c>
      <c r="F1604" s="34">
        <v>795.57</v>
      </c>
    </row>
    <row r="1605" spans="1:6" x14ac:dyDescent="0.2">
      <c r="A1605" s="66" t="s">
        <v>2551</v>
      </c>
      <c r="B1605" s="11" t="s">
        <v>2552</v>
      </c>
      <c r="C1605" s="32">
        <v>2</v>
      </c>
      <c r="D1605" s="39">
        <v>45426</v>
      </c>
      <c r="E1605" s="39">
        <v>45427</v>
      </c>
      <c r="F1605" s="34">
        <v>583.46</v>
      </c>
    </row>
    <row r="1606" spans="1:6" x14ac:dyDescent="0.2">
      <c r="A1606" s="63" t="s">
        <v>2553</v>
      </c>
      <c r="B1606" s="8" t="s">
        <v>2554</v>
      </c>
      <c r="C1606" s="23">
        <v>2</v>
      </c>
      <c r="D1606" s="35">
        <v>45428</v>
      </c>
      <c r="E1606" s="35">
        <v>45430</v>
      </c>
      <c r="F1606" s="42">
        <v>2203.67</v>
      </c>
    </row>
    <row r="1607" spans="1:6" x14ac:dyDescent="0.2">
      <c r="A1607" s="69" t="s">
        <v>1537</v>
      </c>
      <c r="B1607" s="3"/>
      <c r="C1607" s="49">
        <v>6</v>
      </c>
      <c r="D1607" s="50">
        <v>45424</v>
      </c>
      <c r="E1607" s="50">
        <v>45430</v>
      </c>
      <c r="F1607" s="52">
        <v>17629.330000000002</v>
      </c>
    </row>
    <row r="1608" spans="1:6" x14ac:dyDescent="0.2">
      <c r="A1608" s="66" t="s">
        <v>2555</v>
      </c>
      <c r="B1608" s="11" t="s">
        <v>2556</v>
      </c>
      <c r="C1608" s="32">
        <v>4</v>
      </c>
      <c r="D1608" s="39">
        <v>45424</v>
      </c>
      <c r="E1608" s="39">
        <v>45427</v>
      </c>
      <c r="F1608" s="48">
        <v>9715.4</v>
      </c>
    </row>
    <row r="1609" spans="1:6" x14ac:dyDescent="0.2">
      <c r="A1609" s="66" t="s">
        <v>2557</v>
      </c>
      <c r="B1609" s="11" t="s">
        <v>2558</v>
      </c>
      <c r="C1609" s="32">
        <v>4</v>
      </c>
      <c r="D1609" s="39">
        <v>45424</v>
      </c>
      <c r="E1609" s="39">
        <v>45427</v>
      </c>
      <c r="F1609" s="48">
        <v>4331.24</v>
      </c>
    </row>
    <row r="1610" spans="1:6" x14ac:dyDescent="0.2">
      <c r="A1610" s="66" t="s">
        <v>2559</v>
      </c>
      <c r="B1610" s="11" t="s">
        <v>2560</v>
      </c>
      <c r="C1610" s="32">
        <v>2</v>
      </c>
      <c r="D1610" s="39">
        <v>45426</v>
      </c>
      <c r="E1610" s="39">
        <v>45427</v>
      </c>
      <c r="F1610" s="34">
        <v>795.57</v>
      </c>
    </row>
    <row r="1611" spans="1:6" x14ac:dyDescent="0.2">
      <c r="A1611" s="66" t="s">
        <v>2561</v>
      </c>
      <c r="B1611" s="11" t="s">
        <v>2562</v>
      </c>
      <c r="C1611" s="32">
        <v>2</v>
      </c>
      <c r="D1611" s="39">
        <v>45426</v>
      </c>
      <c r="E1611" s="39">
        <v>45427</v>
      </c>
      <c r="F1611" s="34">
        <v>583.46</v>
      </c>
    </row>
    <row r="1612" spans="1:6" x14ac:dyDescent="0.2">
      <c r="A1612" s="63" t="s">
        <v>2563</v>
      </c>
      <c r="B1612" s="8" t="s">
        <v>2564</v>
      </c>
      <c r="C1612" s="23">
        <v>2</v>
      </c>
      <c r="D1612" s="35">
        <v>45428</v>
      </c>
      <c r="E1612" s="35">
        <v>45430</v>
      </c>
      <c r="F1612" s="42">
        <v>2203.67</v>
      </c>
    </row>
    <row r="1613" spans="1:6" x14ac:dyDescent="0.2">
      <c r="A1613" s="68" t="s">
        <v>2565</v>
      </c>
      <c r="B1613" s="2"/>
      <c r="C1613" s="43">
        <v>12</v>
      </c>
      <c r="D1613" s="44">
        <v>45431</v>
      </c>
      <c r="E1613" s="44">
        <v>45444</v>
      </c>
      <c r="F1613" s="47">
        <v>88146.63</v>
      </c>
    </row>
    <row r="1614" spans="1:6" x14ac:dyDescent="0.2">
      <c r="A1614" s="69" t="s">
        <v>1200</v>
      </c>
      <c r="B1614" s="3"/>
      <c r="C1614" s="49">
        <v>5</v>
      </c>
      <c r="D1614" s="50">
        <v>45431</v>
      </c>
      <c r="E1614" s="50">
        <v>45435</v>
      </c>
      <c r="F1614" s="52">
        <v>17629.330000000002</v>
      </c>
    </row>
    <row r="1615" spans="1:6" x14ac:dyDescent="0.2">
      <c r="A1615" s="66" t="s">
        <v>2566</v>
      </c>
      <c r="B1615" s="11" t="s">
        <v>2567</v>
      </c>
      <c r="C1615" s="32">
        <v>3</v>
      </c>
      <c r="D1615" s="39">
        <v>45431</v>
      </c>
      <c r="E1615" s="39">
        <v>45433</v>
      </c>
      <c r="F1615" s="48">
        <v>9715.4</v>
      </c>
    </row>
    <row r="1616" spans="1:6" x14ac:dyDescent="0.2">
      <c r="A1616" s="66" t="s">
        <v>2568</v>
      </c>
      <c r="B1616" s="11" t="s">
        <v>2569</v>
      </c>
      <c r="C1616" s="32">
        <v>3</v>
      </c>
      <c r="D1616" s="39">
        <v>45431</v>
      </c>
      <c r="E1616" s="39">
        <v>45433</v>
      </c>
      <c r="F1616" s="48">
        <v>4331.24</v>
      </c>
    </row>
    <row r="1617" spans="1:6" x14ac:dyDescent="0.2">
      <c r="A1617" s="66" t="s">
        <v>2570</v>
      </c>
      <c r="B1617" s="11" t="s">
        <v>2571</v>
      </c>
      <c r="C1617" s="32">
        <v>2</v>
      </c>
      <c r="D1617" s="39">
        <v>45432</v>
      </c>
      <c r="E1617" s="39">
        <v>45433</v>
      </c>
      <c r="F1617" s="34">
        <v>795.57</v>
      </c>
    </row>
    <row r="1618" spans="1:6" x14ac:dyDescent="0.2">
      <c r="A1618" s="66" t="s">
        <v>2572</v>
      </c>
      <c r="B1618" s="11" t="s">
        <v>2573</v>
      </c>
      <c r="C1618" s="32">
        <v>2</v>
      </c>
      <c r="D1618" s="39">
        <v>45432</v>
      </c>
      <c r="E1618" s="39">
        <v>45433</v>
      </c>
      <c r="F1618" s="34">
        <v>583.46</v>
      </c>
    </row>
    <row r="1619" spans="1:6" x14ac:dyDescent="0.2">
      <c r="A1619" s="63" t="s">
        <v>2574</v>
      </c>
      <c r="B1619" s="8" t="s">
        <v>2575</v>
      </c>
      <c r="C1619" s="23">
        <v>2</v>
      </c>
      <c r="D1619" s="35">
        <v>45434</v>
      </c>
      <c r="E1619" s="35">
        <v>45435</v>
      </c>
      <c r="F1619" s="42">
        <v>2203.67</v>
      </c>
    </row>
    <row r="1620" spans="1:6" x14ac:dyDescent="0.2">
      <c r="A1620" s="69" t="s">
        <v>1211</v>
      </c>
      <c r="B1620" s="3"/>
      <c r="C1620" s="49">
        <v>5</v>
      </c>
      <c r="D1620" s="50">
        <v>45434</v>
      </c>
      <c r="E1620" s="50">
        <v>45439</v>
      </c>
      <c r="F1620" s="52">
        <v>17629.330000000002</v>
      </c>
    </row>
    <row r="1621" spans="1:6" x14ac:dyDescent="0.2">
      <c r="A1621" s="66" t="s">
        <v>2576</v>
      </c>
      <c r="B1621" s="11" t="s">
        <v>2577</v>
      </c>
      <c r="C1621" s="32">
        <v>3</v>
      </c>
      <c r="D1621" s="39">
        <v>45434</v>
      </c>
      <c r="E1621" s="39">
        <v>45437</v>
      </c>
      <c r="F1621" s="48">
        <v>9715.4</v>
      </c>
    </row>
    <row r="1622" spans="1:6" x14ac:dyDescent="0.2">
      <c r="A1622" s="66" t="s">
        <v>2578</v>
      </c>
      <c r="B1622" s="11" t="s">
        <v>2579</v>
      </c>
      <c r="C1622" s="32">
        <v>3</v>
      </c>
      <c r="D1622" s="39">
        <v>45434</v>
      </c>
      <c r="E1622" s="39">
        <v>45437</v>
      </c>
      <c r="F1622" s="48">
        <v>4331.24</v>
      </c>
    </row>
    <row r="1623" spans="1:6" x14ac:dyDescent="0.2">
      <c r="A1623" s="66" t="s">
        <v>2580</v>
      </c>
      <c r="B1623" s="11" t="s">
        <v>2581</v>
      </c>
      <c r="C1623" s="32">
        <v>2</v>
      </c>
      <c r="D1623" s="39">
        <v>45435</v>
      </c>
      <c r="E1623" s="39">
        <v>45437</v>
      </c>
      <c r="F1623" s="34">
        <v>795.57</v>
      </c>
    </row>
    <row r="1624" spans="1:6" x14ac:dyDescent="0.2">
      <c r="A1624" s="66" t="s">
        <v>2582</v>
      </c>
      <c r="B1624" s="11" t="s">
        <v>2583</v>
      </c>
      <c r="C1624" s="32">
        <v>2</v>
      </c>
      <c r="D1624" s="39">
        <v>45435</v>
      </c>
      <c r="E1624" s="39">
        <v>45437</v>
      </c>
      <c r="F1624" s="34">
        <v>583.46</v>
      </c>
    </row>
    <row r="1625" spans="1:6" x14ac:dyDescent="0.2">
      <c r="A1625" s="63" t="s">
        <v>2584</v>
      </c>
      <c r="B1625" s="8" t="s">
        <v>2585</v>
      </c>
      <c r="C1625" s="23">
        <v>2</v>
      </c>
      <c r="D1625" s="35">
        <v>45438</v>
      </c>
      <c r="E1625" s="35">
        <v>45439</v>
      </c>
      <c r="F1625" s="42">
        <v>2203.67</v>
      </c>
    </row>
    <row r="1626" spans="1:6" x14ac:dyDescent="0.2">
      <c r="A1626" s="69" t="s">
        <v>1222</v>
      </c>
      <c r="B1626" s="3"/>
      <c r="C1626" s="49">
        <v>5</v>
      </c>
      <c r="D1626" s="50">
        <v>45434</v>
      </c>
      <c r="E1626" s="50">
        <v>45439</v>
      </c>
      <c r="F1626" s="52">
        <v>17629.330000000002</v>
      </c>
    </row>
    <row r="1627" spans="1:6" x14ac:dyDescent="0.2">
      <c r="A1627" s="66" t="s">
        <v>2586</v>
      </c>
      <c r="B1627" s="11" t="s">
        <v>2536</v>
      </c>
      <c r="C1627" s="32">
        <v>3</v>
      </c>
      <c r="D1627" s="39">
        <v>45434</v>
      </c>
      <c r="E1627" s="39">
        <v>45437</v>
      </c>
      <c r="F1627" s="48">
        <v>9715.4</v>
      </c>
    </row>
    <row r="1628" spans="1:6" x14ac:dyDescent="0.2">
      <c r="A1628" s="66" t="s">
        <v>2587</v>
      </c>
      <c r="B1628" s="11" t="s">
        <v>2538</v>
      </c>
      <c r="C1628" s="32">
        <v>3</v>
      </c>
      <c r="D1628" s="39">
        <v>45434</v>
      </c>
      <c r="E1628" s="39">
        <v>45437</v>
      </c>
      <c r="F1628" s="48">
        <v>4331.24</v>
      </c>
    </row>
    <row r="1629" spans="1:6" x14ac:dyDescent="0.2">
      <c r="A1629" s="66" t="s">
        <v>2588</v>
      </c>
      <c r="B1629" s="11" t="s">
        <v>2540</v>
      </c>
      <c r="C1629" s="32">
        <v>2</v>
      </c>
      <c r="D1629" s="39">
        <v>45435</v>
      </c>
      <c r="E1629" s="39">
        <v>45437</v>
      </c>
      <c r="F1629" s="34">
        <v>795.57</v>
      </c>
    </row>
    <row r="1630" spans="1:6" x14ac:dyDescent="0.2">
      <c r="A1630" s="66" t="s">
        <v>2589</v>
      </c>
      <c r="B1630" s="11" t="s">
        <v>2542</v>
      </c>
      <c r="C1630" s="32">
        <v>2</v>
      </c>
      <c r="D1630" s="39">
        <v>45435</v>
      </c>
      <c r="E1630" s="39">
        <v>45437</v>
      </c>
      <c r="F1630" s="34">
        <v>583.46</v>
      </c>
    </row>
    <row r="1631" spans="1:6" x14ac:dyDescent="0.2">
      <c r="A1631" s="63" t="s">
        <v>2590</v>
      </c>
      <c r="B1631" s="8" t="s">
        <v>2544</v>
      </c>
      <c r="C1631" s="23">
        <v>2</v>
      </c>
      <c r="D1631" s="35">
        <v>45438</v>
      </c>
      <c r="E1631" s="35">
        <v>45439</v>
      </c>
      <c r="F1631" s="42">
        <v>2203.67</v>
      </c>
    </row>
    <row r="1632" spans="1:6" x14ac:dyDescent="0.2">
      <c r="A1632" s="69" t="s">
        <v>1233</v>
      </c>
      <c r="B1632" s="3"/>
      <c r="C1632" s="49">
        <v>6</v>
      </c>
      <c r="D1632" s="50">
        <v>45438</v>
      </c>
      <c r="E1632" s="50">
        <v>45444</v>
      </c>
      <c r="F1632" s="52">
        <v>17629.330000000002</v>
      </c>
    </row>
    <row r="1633" spans="1:6" x14ac:dyDescent="0.2">
      <c r="A1633" s="66" t="s">
        <v>2591</v>
      </c>
      <c r="B1633" s="11" t="s">
        <v>2592</v>
      </c>
      <c r="C1633" s="32">
        <v>4</v>
      </c>
      <c r="D1633" s="39">
        <v>45438</v>
      </c>
      <c r="E1633" s="39">
        <v>45441</v>
      </c>
      <c r="F1633" s="48">
        <v>9715.4</v>
      </c>
    </row>
    <row r="1634" spans="1:6" x14ac:dyDescent="0.2">
      <c r="A1634" s="66" t="s">
        <v>2593</v>
      </c>
      <c r="B1634" s="11" t="s">
        <v>2594</v>
      </c>
      <c r="C1634" s="32">
        <v>4</v>
      </c>
      <c r="D1634" s="39">
        <v>45438</v>
      </c>
      <c r="E1634" s="39">
        <v>45441</v>
      </c>
      <c r="F1634" s="48">
        <v>4331.24</v>
      </c>
    </row>
    <row r="1635" spans="1:6" x14ac:dyDescent="0.2">
      <c r="A1635" s="66" t="s">
        <v>2595</v>
      </c>
      <c r="B1635" s="11" t="s">
        <v>2596</v>
      </c>
      <c r="C1635" s="32">
        <v>2</v>
      </c>
      <c r="D1635" s="39">
        <v>45440</v>
      </c>
      <c r="E1635" s="39">
        <v>45441</v>
      </c>
      <c r="F1635" s="34">
        <v>795.57</v>
      </c>
    </row>
    <row r="1636" spans="1:6" x14ac:dyDescent="0.2">
      <c r="A1636" s="66" t="s">
        <v>2597</v>
      </c>
      <c r="B1636" s="11" t="s">
        <v>2598</v>
      </c>
      <c r="C1636" s="32">
        <v>2</v>
      </c>
      <c r="D1636" s="39">
        <v>45440</v>
      </c>
      <c r="E1636" s="39">
        <v>45441</v>
      </c>
      <c r="F1636" s="34">
        <v>583.46</v>
      </c>
    </row>
    <row r="1637" spans="1:6" x14ac:dyDescent="0.2">
      <c r="A1637" s="63" t="s">
        <v>2599</v>
      </c>
      <c r="B1637" s="8" t="s">
        <v>2600</v>
      </c>
      <c r="C1637" s="23">
        <v>2</v>
      </c>
      <c r="D1637" s="35">
        <v>45442</v>
      </c>
      <c r="E1637" s="35">
        <v>45444</v>
      </c>
      <c r="F1637" s="42">
        <v>2203.67</v>
      </c>
    </row>
    <row r="1638" spans="1:6" x14ac:dyDescent="0.2">
      <c r="A1638" s="69" t="s">
        <v>1244</v>
      </c>
      <c r="B1638" s="3"/>
      <c r="C1638" s="49">
        <v>6</v>
      </c>
      <c r="D1638" s="50">
        <v>45438</v>
      </c>
      <c r="E1638" s="50">
        <v>45444</v>
      </c>
      <c r="F1638" s="52">
        <v>17629.330000000002</v>
      </c>
    </row>
    <row r="1639" spans="1:6" x14ac:dyDescent="0.2">
      <c r="A1639" s="66" t="s">
        <v>2601</v>
      </c>
      <c r="B1639" s="11" t="s">
        <v>2602</v>
      </c>
      <c r="C1639" s="32">
        <v>4</v>
      </c>
      <c r="D1639" s="39">
        <v>45438</v>
      </c>
      <c r="E1639" s="39">
        <v>45441</v>
      </c>
      <c r="F1639" s="48">
        <v>9715.4</v>
      </c>
    </row>
    <row r="1640" spans="1:6" x14ac:dyDescent="0.2">
      <c r="A1640" s="66" t="s">
        <v>2603</v>
      </c>
      <c r="B1640" s="11" t="s">
        <v>2604</v>
      </c>
      <c r="C1640" s="32">
        <v>4</v>
      </c>
      <c r="D1640" s="39">
        <v>45438</v>
      </c>
      <c r="E1640" s="39">
        <v>45441</v>
      </c>
      <c r="F1640" s="48">
        <v>4331.24</v>
      </c>
    </row>
    <row r="1641" spans="1:6" x14ac:dyDescent="0.2">
      <c r="A1641" s="66" t="s">
        <v>2605</v>
      </c>
      <c r="B1641" s="11" t="s">
        <v>2606</v>
      </c>
      <c r="C1641" s="32">
        <v>2</v>
      </c>
      <c r="D1641" s="39">
        <v>45440</v>
      </c>
      <c r="E1641" s="39">
        <v>45441</v>
      </c>
      <c r="F1641" s="34">
        <v>795.57</v>
      </c>
    </row>
    <row r="1642" spans="1:6" x14ac:dyDescent="0.2">
      <c r="A1642" s="66" t="s">
        <v>2607</v>
      </c>
      <c r="B1642" s="11" t="s">
        <v>2608</v>
      </c>
      <c r="C1642" s="32">
        <v>2</v>
      </c>
      <c r="D1642" s="39">
        <v>45440</v>
      </c>
      <c r="E1642" s="39">
        <v>45441</v>
      </c>
      <c r="F1642" s="34">
        <v>583.46</v>
      </c>
    </row>
    <row r="1643" spans="1:6" x14ac:dyDescent="0.2">
      <c r="A1643" s="63" t="s">
        <v>2609</v>
      </c>
      <c r="B1643" s="8" t="s">
        <v>2610</v>
      </c>
      <c r="C1643" s="23">
        <v>2</v>
      </c>
      <c r="D1643" s="35">
        <v>45442</v>
      </c>
      <c r="E1643" s="35">
        <v>45444</v>
      </c>
      <c r="F1643" s="42">
        <v>2203.67</v>
      </c>
    </row>
    <row r="1644" spans="1:6" x14ac:dyDescent="0.2">
      <c r="A1644" s="68" t="s">
        <v>1959</v>
      </c>
      <c r="B1644" s="2"/>
      <c r="C1644" s="43">
        <v>8</v>
      </c>
      <c r="D1644" s="44">
        <v>45431</v>
      </c>
      <c r="E1644" s="44">
        <v>45439</v>
      </c>
      <c r="F1644" s="47">
        <v>31222.09</v>
      </c>
    </row>
    <row r="1645" spans="1:6" x14ac:dyDescent="0.2">
      <c r="A1645" s="66" t="s">
        <v>2611</v>
      </c>
      <c r="B1645" s="11" t="s">
        <v>2612</v>
      </c>
      <c r="C1645" s="32">
        <v>4</v>
      </c>
      <c r="D1645" s="39">
        <v>45431</v>
      </c>
      <c r="E1645" s="39">
        <v>45434</v>
      </c>
      <c r="F1645" s="48">
        <v>27319.33</v>
      </c>
    </row>
    <row r="1646" spans="1:6" x14ac:dyDescent="0.2">
      <c r="A1646" s="63" t="s">
        <v>2613</v>
      </c>
      <c r="B1646" s="8" t="s">
        <v>2614</v>
      </c>
      <c r="C1646" s="23">
        <v>4</v>
      </c>
      <c r="D1646" s="35">
        <v>45435</v>
      </c>
      <c r="E1646" s="35">
        <v>45439</v>
      </c>
      <c r="F1646" s="42">
        <v>3902.76</v>
      </c>
    </row>
    <row r="1647" spans="1:6" x14ac:dyDescent="0.2">
      <c r="A1647" s="65" t="s">
        <v>2615</v>
      </c>
      <c r="B1647" s="10"/>
      <c r="C1647" s="29">
        <v>48</v>
      </c>
      <c r="D1647" s="30">
        <v>45388</v>
      </c>
      <c r="E1647" s="30">
        <v>45446</v>
      </c>
      <c r="F1647" s="41">
        <v>598247.85</v>
      </c>
    </row>
    <row r="1648" spans="1:6" x14ac:dyDescent="0.2">
      <c r="A1648" s="67" t="s">
        <v>1176</v>
      </c>
      <c r="B1648" s="12"/>
      <c r="C1648" s="36">
        <v>20</v>
      </c>
      <c r="D1648" s="37">
        <v>45388</v>
      </c>
      <c r="E1648" s="37">
        <v>45413</v>
      </c>
      <c r="F1648" s="46">
        <v>78806.42</v>
      </c>
    </row>
    <row r="1649" spans="1:6" x14ac:dyDescent="0.2">
      <c r="A1649" s="68" t="s">
        <v>2616</v>
      </c>
      <c r="B1649" s="2"/>
      <c r="C1649" s="43">
        <v>20</v>
      </c>
      <c r="D1649" s="44">
        <v>45388</v>
      </c>
      <c r="E1649" s="44">
        <v>45413</v>
      </c>
      <c r="F1649" s="47">
        <v>78806.42</v>
      </c>
    </row>
    <row r="1650" spans="1:6" x14ac:dyDescent="0.2">
      <c r="A1650" s="69" t="s">
        <v>1256</v>
      </c>
      <c r="B1650" s="3"/>
      <c r="C1650" s="49">
        <v>5</v>
      </c>
      <c r="D1650" s="50">
        <v>45388</v>
      </c>
      <c r="E1650" s="50">
        <v>45396</v>
      </c>
      <c r="F1650" s="52">
        <v>13134.4</v>
      </c>
    </row>
    <row r="1651" spans="1:6" x14ac:dyDescent="0.2">
      <c r="A1651" s="66" t="s">
        <v>2617</v>
      </c>
      <c r="B1651" s="11" t="s">
        <v>2618</v>
      </c>
      <c r="C1651" s="32">
        <v>3</v>
      </c>
      <c r="D1651" s="39">
        <v>45388</v>
      </c>
      <c r="E1651" s="39">
        <v>45390</v>
      </c>
      <c r="F1651" s="48">
        <v>6995.08</v>
      </c>
    </row>
    <row r="1652" spans="1:6" x14ac:dyDescent="0.2">
      <c r="A1652" s="66" t="s">
        <v>2619</v>
      </c>
      <c r="B1652" s="11" t="s">
        <v>2620</v>
      </c>
      <c r="C1652" s="32">
        <v>3</v>
      </c>
      <c r="D1652" s="39">
        <v>45388</v>
      </c>
      <c r="E1652" s="39">
        <v>45390</v>
      </c>
      <c r="F1652" s="48">
        <v>3118.49</v>
      </c>
    </row>
    <row r="1653" spans="1:6" x14ac:dyDescent="0.2">
      <c r="A1653" s="66" t="s">
        <v>2621</v>
      </c>
      <c r="B1653" s="11" t="s">
        <v>2622</v>
      </c>
      <c r="C1653" s="32">
        <v>2</v>
      </c>
      <c r="D1653" s="39">
        <v>45389</v>
      </c>
      <c r="E1653" s="39">
        <v>45390</v>
      </c>
      <c r="F1653" s="34">
        <v>795.57</v>
      </c>
    </row>
    <row r="1654" spans="1:6" x14ac:dyDescent="0.2">
      <c r="A1654" s="66" t="s">
        <v>2623</v>
      </c>
      <c r="B1654" s="11" t="s">
        <v>2624</v>
      </c>
      <c r="C1654" s="32">
        <v>2</v>
      </c>
      <c r="D1654" s="39">
        <v>45389</v>
      </c>
      <c r="E1654" s="39">
        <v>45390</v>
      </c>
      <c r="F1654" s="34">
        <v>583.46</v>
      </c>
    </row>
    <row r="1655" spans="1:6" x14ac:dyDescent="0.2">
      <c r="A1655" s="63" t="s">
        <v>2625</v>
      </c>
      <c r="B1655" s="8" t="s">
        <v>2626</v>
      </c>
      <c r="C1655" s="23">
        <v>2</v>
      </c>
      <c r="D1655" s="35">
        <v>45391</v>
      </c>
      <c r="E1655" s="35">
        <v>45396</v>
      </c>
      <c r="F1655" s="42">
        <v>1641.8</v>
      </c>
    </row>
    <row r="1656" spans="1:6" x14ac:dyDescent="0.2">
      <c r="A1656" s="69" t="s">
        <v>1200</v>
      </c>
      <c r="B1656" s="3"/>
      <c r="C1656" s="49">
        <v>5</v>
      </c>
      <c r="D1656" s="50">
        <v>45391</v>
      </c>
      <c r="E1656" s="50">
        <v>45399</v>
      </c>
      <c r="F1656" s="52">
        <v>13134.4</v>
      </c>
    </row>
    <row r="1657" spans="1:6" x14ac:dyDescent="0.2">
      <c r="A1657" s="66" t="s">
        <v>2627</v>
      </c>
      <c r="B1657" s="11" t="s">
        <v>2628</v>
      </c>
      <c r="C1657" s="32">
        <v>3</v>
      </c>
      <c r="D1657" s="39">
        <v>45391</v>
      </c>
      <c r="E1657" s="39">
        <v>45397</v>
      </c>
      <c r="F1657" s="48">
        <v>6995.08</v>
      </c>
    </row>
    <row r="1658" spans="1:6" x14ac:dyDescent="0.2">
      <c r="A1658" s="66" t="s">
        <v>2629</v>
      </c>
      <c r="B1658" s="11" t="s">
        <v>2630</v>
      </c>
      <c r="C1658" s="32">
        <v>3</v>
      </c>
      <c r="D1658" s="39">
        <v>45391</v>
      </c>
      <c r="E1658" s="39">
        <v>45397</v>
      </c>
      <c r="F1658" s="48">
        <v>3118.49</v>
      </c>
    </row>
    <row r="1659" spans="1:6" x14ac:dyDescent="0.2">
      <c r="A1659" s="66" t="s">
        <v>2631</v>
      </c>
      <c r="B1659" s="11" t="s">
        <v>2632</v>
      </c>
      <c r="C1659" s="32">
        <v>2</v>
      </c>
      <c r="D1659" s="39">
        <v>45396</v>
      </c>
      <c r="E1659" s="39">
        <v>45397</v>
      </c>
      <c r="F1659" s="34">
        <v>795.57</v>
      </c>
    </row>
    <row r="1660" spans="1:6" x14ac:dyDescent="0.2">
      <c r="A1660" s="66" t="s">
        <v>2633</v>
      </c>
      <c r="B1660" s="11" t="s">
        <v>2634</v>
      </c>
      <c r="C1660" s="32">
        <v>2</v>
      </c>
      <c r="D1660" s="39">
        <v>45396</v>
      </c>
      <c r="E1660" s="39">
        <v>45397</v>
      </c>
      <c r="F1660" s="34">
        <v>583.46</v>
      </c>
    </row>
    <row r="1661" spans="1:6" x14ac:dyDescent="0.2">
      <c r="A1661" s="63" t="s">
        <v>2635</v>
      </c>
      <c r="B1661" s="8" t="s">
        <v>2636</v>
      </c>
      <c r="C1661" s="23">
        <v>2</v>
      </c>
      <c r="D1661" s="35">
        <v>45398</v>
      </c>
      <c r="E1661" s="35">
        <v>45399</v>
      </c>
      <c r="F1661" s="42">
        <v>1641.8</v>
      </c>
    </row>
    <row r="1662" spans="1:6" x14ac:dyDescent="0.2">
      <c r="A1662" s="69" t="s">
        <v>1277</v>
      </c>
      <c r="B1662" s="3"/>
      <c r="C1662" s="49">
        <v>5</v>
      </c>
      <c r="D1662" s="50">
        <v>45398</v>
      </c>
      <c r="E1662" s="50">
        <v>45403</v>
      </c>
      <c r="F1662" s="52">
        <v>13134.4</v>
      </c>
    </row>
    <row r="1663" spans="1:6" x14ac:dyDescent="0.2">
      <c r="A1663" s="66" t="s">
        <v>2637</v>
      </c>
      <c r="B1663" s="11" t="s">
        <v>2638</v>
      </c>
      <c r="C1663" s="32">
        <v>3</v>
      </c>
      <c r="D1663" s="39">
        <v>45398</v>
      </c>
      <c r="E1663" s="39">
        <v>45400</v>
      </c>
      <c r="F1663" s="48">
        <v>6995.08</v>
      </c>
    </row>
    <row r="1664" spans="1:6" x14ac:dyDescent="0.2">
      <c r="A1664" s="66" t="s">
        <v>2639</v>
      </c>
      <c r="B1664" s="11" t="s">
        <v>2640</v>
      </c>
      <c r="C1664" s="32">
        <v>3</v>
      </c>
      <c r="D1664" s="39">
        <v>45398</v>
      </c>
      <c r="E1664" s="39">
        <v>45400</v>
      </c>
      <c r="F1664" s="48">
        <v>3118.49</v>
      </c>
    </row>
    <row r="1665" spans="1:6" x14ac:dyDescent="0.2">
      <c r="A1665" s="66" t="s">
        <v>2641</v>
      </c>
      <c r="B1665" s="11" t="s">
        <v>2642</v>
      </c>
      <c r="C1665" s="32">
        <v>2</v>
      </c>
      <c r="D1665" s="39">
        <v>45399</v>
      </c>
      <c r="E1665" s="39">
        <v>45400</v>
      </c>
      <c r="F1665" s="34">
        <v>795.57</v>
      </c>
    </row>
    <row r="1666" spans="1:6" x14ac:dyDescent="0.2">
      <c r="A1666" s="66" t="s">
        <v>2643</v>
      </c>
      <c r="B1666" s="11" t="s">
        <v>2644</v>
      </c>
      <c r="C1666" s="32">
        <v>2</v>
      </c>
      <c r="D1666" s="39">
        <v>45399</v>
      </c>
      <c r="E1666" s="39">
        <v>45400</v>
      </c>
      <c r="F1666" s="34">
        <v>583.46</v>
      </c>
    </row>
    <row r="1667" spans="1:6" x14ac:dyDescent="0.2">
      <c r="A1667" s="63" t="s">
        <v>2645</v>
      </c>
      <c r="B1667" s="8" t="s">
        <v>2646</v>
      </c>
      <c r="C1667" s="23">
        <v>2</v>
      </c>
      <c r="D1667" s="35">
        <v>45402</v>
      </c>
      <c r="E1667" s="35">
        <v>45403</v>
      </c>
      <c r="F1667" s="42">
        <v>1641.8</v>
      </c>
    </row>
    <row r="1668" spans="1:6" x14ac:dyDescent="0.2">
      <c r="A1668" s="69" t="s">
        <v>1288</v>
      </c>
      <c r="B1668" s="3"/>
      <c r="C1668" s="49">
        <v>5</v>
      </c>
      <c r="D1668" s="50">
        <v>45402</v>
      </c>
      <c r="E1668" s="50">
        <v>45406</v>
      </c>
      <c r="F1668" s="52">
        <v>13134.4</v>
      </c>
    </row>
    <row r="1669" spans="1:6" x14ac:dyDescent="0.2">
      <c r="A1669" s="66" t="s">
        <v>2647</v>
      </c>
      <c r="B1669" s="11" t="s">
        <v>2648</v>
      </c>
      <c r="C1669" s="32">
        <v>3</v>
      </c>
      <c r="D1669" s="39">
        <v>45402</v>
      </c>
      <c r="E1669" s="39">
        <v>45404</v>
      </c>
      <c r="F1669" s="48">
        <v>6995.08</v>
      </c>
    </row>
    <row r="1670" spans="1:6" x14ac:dyDescent="0.2">
      <c r="A1670" s="66" t="s">
        <v>2649</v>
      </c>
      <c r="B1670" s="11" t="s">
        <v>2650</v>
      </c>
      <c r="C1670" s="32">
        <v>3</v>
      </c>
      <c r="D1670" s="39">
        <v>45402</v>
      </c>
      <c r="E1670" s="39">
        <v>45404</v>
      </c>
      <c r="F1670" s="48">
        <v>3118.49</v>
      </c>
    </row>
    <row r="1671" spans="1:6" x14ac:dyDescent="0.2">
      <c r="A1671" s="66" t="s">
        <v>2651</v>
      </c>
      <c r="B1671" s="11" t="s">
        <v>2652</v>
      </c>
      <c r="C1671" s="32">
        <v>2</v>
      </c>
      <c r="D1671" s="39">
        <v>45403</v>
      </c>
      <c r="E1671" s="39">
        <v>45404</v>
      </c>
      <c r="F1671" s="34">
        <v>795.57</v>
      </c>
    </row>
    <row r="1672" spans="1:6" x14ac:dyDescent="0.2">
      <c r="A1672" s="66" t="s">
        <v>2653</v>
      </c>
      <c r="B1672" s="11" t="s">
        <v>2654</v>
      </c>
      <c r="C1672" s="32">
        <v>2</v>
      </c>
      <c r="D1672" s="39">
        <v>45403</v>
      </c>
      <c r="E1672" s="39">
        <v>45404</v>
      </c>
      <c r="F1672" s="34">
        <v>583.46</v>
      </c>
    </row>
    <row r="1673" spans="1:6" x14ac:dyDescent="0.2">
      <c r="A1673" s="63" t="s">
        <v>2655</v>
      </c>
      <c r="B1673" s="8" t="s">
        <v>2656</v>
      </c>
      <c r="C1673" s="23">
        <v>2</v>
      </c>
      <c r="D1673" s="35">
        <v>45405</v>
      </c>
      <c r="E1673" s="35">
        <v>45406</v>
      </c>
      <c r="F1673" s="42">
        <v>1641.8</v>
      </c>
    </row>
    <row r="1674" spans="1:6" x14ac:dyDescent="0.2">
      <c r="A1674" s="69" t="s">
        <v>1211</v>
      </c>
      <c r="B1674" s="3"/>
      <c r="C1674" s="49">
        <v>5</v>
      </c>
      <c r="D1674" s="50">
        <v>45405</v>
      </c>
      <c r="E1674" s="50">
        <v>45410</v>
      </c>
      <c r="F1674" s="52">
        <v>13134.4</v>
      </c>
    </row>
    <row r="1675" spans="1:6" x14ac:dyDescent="0.2">
      <c r="A1675" s="66" t="s">
        <v>2657</v>
      </c>
      <c r="B1675" s="11" t="s">
        <v>2658</v>
      </c>
      <c r="C1675" s="32">
        <v>3</v>
      </c>
      <c r="D1675" s="39">
        <v>45405</v>
      </c>
      <c r="E1675" s="39">
        <v>45407</v>
      </c>
      <c r="F1675" s="48">
        <v>6995.08</v>
      </c>
    </row>
    <row r="1676" spans="1:6" x14ac:dyDescent="0.2">
      <c r="A1676" s="66" t="s">
        <v>2659</v>
      </c>
      <c r="B1676" s="11" t="s">
        <v>2660</v>
      </c>
      <c r="C1676" s="32">
        <v>3</v>
      </c>
      <c r="D1676" s="39">
        <v>45405</v>
      </c>
      <c r="E1676" s="39">
        <v>45407</v>
      </c>
      <c r="F1676" s="48">
        <v>3118.49</v>
      </c>
    </row>
    <row r="1677" spans="1:6" x14ac:dyDescent="0.2">
      <c r="A1677" s="66" t="s">
        <v>2661</v>
      </c>
      <c r="B1677" s="11" t="s">
        <v>2662</v>
      </c>
      <c r="C1677" s="32">
        <v>2</v>
      </c>
      <c r="D1677" s="39">
        <v>45406</v>
      </c>
      <c r="E1677" s="39">
        <v>45407</v>
      </c>
      <c r="F1677" s="34">
        <v>795.57</v>
      </c>
    </row>
    <row r="1678" spans="1:6" x14ac:dyDescent="0.2">
      <c r="A1678" s="66" t="s">
        <v>2663</v>
      </c>
      <c r="B1678" s="11" t="s">
        <v>2664</v>
      </c>
      <c r="C1678" s="32">
        <v>2</v>
      </c>
      <c r="D1678" s="39">
        <v>45406</v>
      </c>
      <c r="E1678" s="39">
        <v>45407</v>
      </c>
      <c r="F1678" s="34">
        <v>583.46</v>
      </c>
    </row>
    <row r="1679" spans="1:6" x14ac:dyDescent="0.2">
      <c r="A1679" s="63" t="s">
        <v>2665</v>
      </c>
      <c r="B1679" s="8" t="s">
        <v>2666</v>
      </c>
      <c r="C1679" s="23">
        <v>2</v>
      </c>
      <c r="D1679" s="35">
        <v>45409</v>
      </c>
      <c r="E1679" s="35">
        <v>45410</v>
      </c>
      <c r="F1679" s="42">
        <v>1641.8</v>
      </c>
    </row>
    <row r="1680" spans="1:6" x14ac:dyDescent="0.2">
      <c r="A1680" s="69" t="s">
        <v>1222</v>
      </c>
      <c r="B1680" s="3"/>
      <c r="C1680" s="49">
        <v>5</v>
      </c>
      <c r="D1680" s="50">
        <v>45409</v>
      </c>
      <c r="E1680" s="50">
        <v>45413</v>
      </c>
      <c r="F1680" s="52">
        <v>13134.4</v>
      </c>
    </row>
    <row r="1681" spans="1:6" x14ac:dyDescent="0.2">
      <c r="A1681" s="66" t="s">
        <v>2667</v>
      </c>
      <c r="B1681" s="11" t="s">
        <v>2668</v>
      </c>
      <c r="C1681" s="32">
        <v>3</v>
      </c>
      <c r="D1681" s="39">
        <v>45409</v>
      </c>
      <c r="E1681" s="39">
        <v>45411</v>
      </c>
      <c r="F1681" s="48">
        <v>6995.08</v>
      </c>
    </row>
    <row r="1682" spans="1:6" x14ac:dyDescent="0.2">
      <c r="A1682" s="66" t="s">
        <v>2669</v>
      </c>
      <c r="B1682" s="11" t="s">
        <v>2670</v>
      </c>
      <c r="C1682" s="32">
        <v>3</v>
      </c>
      <c r="D1682" s="39">
        <v>45409</v>
      </c>
      <c r="E1682" s="39">
        <v>45411</v>
      </c>
      <c r="F1682" s="48">
        <v>3118.49</v>
      </c>
    </row>
    <row r="1683" spans="1:6" x14ac:dyDescent="0.2">
      <c r="A1683" s="66" t="s">
        <v>2671</v>
      </c>
      <c r="B1683" s="11" t="s">
        <v>2672</v>
      </c>
      <c r="C1683" s="32">
        <v>2</v>
      </c>
      <c r="D1683" s="39">
        <v>45410</v>
      </c>
      <c r="E1683" s="39">
        <v>45411</v>
      </c>
      <c r="F1683" s="34">
        <v>795.57</v>
      </c>
    </row>
    <row r="1684" spans="1:6" x14ac:dyDescent="0.2">
      <c r="A1684" s="66" t="s">
        <v>2673</v>
      </c>
      <c r="B1684" s="11" t="s">
        <v>2674</v>
      </c>
      <c r="C1684" s="32">
        <v>2</v>
      </c>
      <c r="D1684" s="39">
        <v>45410</v>
      </c>
      <c r="E1684" s="39">
        <v>45411</v>
      </c>
      <c r="F1684" s="34">
        <v>583.46</v>
      </c>
    </row>
    <row r="1685" spans="1:6" x14ac:dyDescent="0.2">
      <c r="A1685" s="63" t="s">
        <v>2675</v>
      </c>
      <c r="B1685" s="8" t="s">
        <v>2676</v>
      </c>
      <c r="C1685" s="23">
        <v>2</v>
      </c>
      <c r="D1685" s="35">
        <v>45412</v>
      </c>
      <c r="E1685" s="35">
        <v>45413</v>
      </c>
      <c r="F1685" s="42">
        <v>1641.8</v>
      </c>
    </row>
    <row r="1686" spans="1:6" x14ac:dyDescent="0.2">
      <c r="A1686" s="67" t="s">
        <v>1319</v>
      </c>
      <c r="B1686" s="12"/>
      <c r="C1686" s="36">
        <v>36</v>
      </c>
      <c r="D1686" s="37">
        <v>45388</v>
      </c>
      <c r="E1686" s="37">
        <v>45432</v>
      </c>
      <c r="F1686" s="46">
        <v>161588.76999999999</v>
      </c>
    </row>
    <row r="1687" spans="1:6" x14ac:dyDescent="0.2">
      <c r="A1687" s="68" t="s">
        <v>2677</v>
      </c>
      <c r="B1687" s="2"/>
      <c r="C1687" s="43">
        <v>20</v>
      </c>
      <c r="D1687" s="44">
        <v>45388</v>
      </c>
      <c r="E1687" s="44">
        <v>45413</v>
      </c>
      <c r="F1687" s="47">
        <v>96953.26</v>
      </c>
    </row>
    <row r="1688" spans="1:6" x14ac:dyDescent="0.2">
      <c r="A1688" s="69" t="s">
        <v>1256</v>
      </c>
      <c r="B1688" s="3"/>
      <c r="C1688" s="49">
        <v>5</v>
      </c>
      <c r="D1688" s="50">
        <v>45388</v>
      </c>
      <c r="E1688" s="50">
        <v>45396</v>
      </c>
      <c r="F1688" s="52">
        <v>16158.88</v>
      </c>
    </row>
    <row r="1689" spans="1:6" x14ac:dyDescent="0.2">
      <c r="A1689" s="66" t="s">
        <v>2678</v>
      </c>
      <c r="B1689" s="11" t="s">
        <v>2679</v>
      </c>
      <c r="C1689" s="32">
        <v>3</v>
      </c>
      <c r="D1689" s="39">
        <v>45388</v>
      </c>
      <c r="E1689" s="39">
        <v>45390</v>
      </c>
      <c r="F1689" s="48">
        <v>8394.1</v>
      </c>
    </row>
    <row r="1690" spans="1:6" x14ac:dyDescent="0.2">
      <c r="A1690" s="66" t="s">
        <v>2680</v>
      </c>
      <c r="B1690" s="11" t="s">
        <v>2681</v>
      </c>
      <c r="C1690" s="32">
        <v>3</v>
      </c>
      <c r="D1690" s="39">
        <v>45388</v>
      </c>
      <c r="E1690" s="39">
        <v>45390</v>
      </c>
      <c r="F1690" s="48">
        <v>4365.8900000000003</v>
      </c>
    </row>
    <row r="1691" spans="1:6" x14ac:dyDescent="0.2">
      <c r="A1691" s="66" t="s">
        <v>2682</v>
      </c>
      <c r="B1691" s="11" t="s">
        <v>2683</v>
      </c>
      <c r="C1691" s="32">
        <v>2</v>
      </c>
      <c r="D1691" s="39">
        <v>45389</v>
      </c>
      <c r="E1691" s="39">
        <v>45390</v>
      </c>
      <c r="F1691" s="34">
        <v>795.57</v>
      </c>
    </row>
    <row r="1692" spans="1:6" x14ac:dyDescent="0.2">
      <c r="A1692" s="66" t="s">
        <v>2684</v>
      </c>
      <c r="B1692" s="11" t="s">
        <v>2685</v>
      </c>
      <c r="C1692" s="32">
        <v>2</v>
      </c>
      <c r="D1692" s="39">
        <v>45389</v>
      </c>
      <c r="E1692" s="39">
        <v>45390</v>
      </c>
      <c r="F1692" s="34">
        <v>583.46</v>
      </c>
    </row>
    <row r="1693" spans="1:6" x14ac:dyDescent="0.2">
      <c r="A1693" s="63" t="s">
        <v>2686</v>
      </c>
      <c r="B1693" s="8" t="s">
        <v>2687</v>
      </c>
      <c r="C1693" s="23">
        <v>2</v>
      </c>
      <c r="D1693" s="35">
        <v>45391</v>
      </c>
      <c r="E1693" s="35">
        <v>45396</v>
      </c>
      <c r="F1693" s="42">
        <v>2019.86</v>
      </c>
    </row>
    <row r="1694" spans="1:6" x14ac:dyDescent="0.2">
      <c r="A1694" s="69" t="s">
        <v>1200</v>
      </c>
      <c r="B1694" s="3"/>
      <c r="C1694" s="49">
        <v>5</v>
      </c>
      <c r="D1694" s="50">
        <v>45391</v>
      </c>
      <c r="E1694" s="50">
        <v>45399</v>
      </c>
      <c r="F1694" s="52">
        <v>16158.88</v>
      </c>
    </row>
    <row r="1695" spans="1:6" x14ac:dyDescent="0.2">
      <c r="A1695" s="66" t="s">
        <v>2688</v>
      </c>
      <c r="B1695" s="11" t="s">
        <v>2689</v>
      </c>
      <c r="C1695" s="32">
        <v>3</v>
      </c>
      <c r="D1695" s="39">
        <v>45391</v>
      </c>
      <c r="E1695" s="39">
        <v>45397</v>
      </c>
      <c r="F1695" s="48">
        <v>8394.1</v>
      </c>
    </row>
    <row r="1696" spans="1:6" x14ac:dyDescent="0.2">
      <c r="A1696" s="66" t="s">
        <v>2690</v>
      </c>
      <c r="B1696" s="11" t="s">
        <v>2691</v>
      </c>
      <c r="C1696" s="32">
        <v>3</v>
      </c>
      <c r="D1696" s="39">
        <v>45391</v>
      </c>
      <c r="E1696" s="39">
        <v>45397</v>
      </c>
      <c r="F1696" s="48">
        <v>4365.8900000000003</v>
      </c>
    </row>
    <row r="1697" spans="1:6" x14ac:dyDescent="0.2">
      <c r="A1697" s="66" t="s">
        <v>2692</v>
      </c>
      <c r="B1697" s="11" t="s">
        <v>2693</v>
      </c>
      <c r="C1697" s="32">
        <v>2</v>
      </c>
      <c r="D1697" s="39">
        <v>45396</v>
      </c>
      <c r="E1697" s="39">
        <v>45397</v>
      </c>
      <c r="F1697" s="34">
        <v>795.57</v>
      </c>
    </row>
    <row r="1698" spans="1:6" x14ac:dyDescent="0.2">
      <c r="A1698" s="66" t="s">
        <v>2694</v>
      </c>
      <c r="B1698" s="11" t="s">
        <v>2695</v>
      </c>
      <c r="C1698" s="32">
        <v>2</v>
      </c>
      <c r="D1698" s="39">
        <v>45396</v>
      </c>
      <c r="E1698" s="39">
        <v>45397</v>
      </c>
      <c r="F1698" s="34">
        <v>583.46</v>
      </c>
    </row>
    <row r="1699" spans="1:6" x14ac:dyDescent="0.2">
      <c r="A1699" s="63" t="s">
        <v>2696</v>
      </c>
      <c r="B1699" s="8" t="s">
        <v>2697</v>
      </c>
      <c r="C1699" s="23">
        <v>2</v>
      </c>
      <c r="D1699" s="35">
        <v>45398</v>
      </c>
      <c r="E1699" s="35">
        <v>45399</v>
      </c>
      <c r="F1699" s="42">
        <v>2019.86</v>
      </c>
    </row>
    <row r="1700" spans="1:6" x14ac:dyDescent="0.2">
      <c r="A1700" s="69" t="s">
        <v>1277</v>
      </c>
      <c r="B1700" s="3"/>
      <c r="C1700" s="49">
        <v>5</v>
      </c>
      <c r="D1700" s="50">
        <v>45398</v>
      </c>
      <c r="E1700" s="50">
        <v>45403</v>
      </c>
      <c r="F1700" s="52">
        <v>16158.88</v>
      </c>
    </row>
    <row r="1701" spans="1:6" x14ac:dyDescent="0.2">
      <c r="A1701" s="66" t="s">
        <v>2698</v>
      </c>
      <c r="B1701" s="11" t="s">
        <v>2699</v>
      </c>
      <c r="C1701" s="32">
        <v>3</v>
      </c>
      <c r="D1701" s="39">
        <v>45398</v>
      </c>
      <c r="E1701" s="39">
        <v>45400</v>
      </c>
      <c r="F1701" s="48">
        <v>8394.1</v>
      </c>
    </row>
    <row r="1702" spans="1:6" x14ac:dyDescent="0.2">
      <c r="A1702" s="66" t="s">
        <v>2700</v>
      </c>
      <c r="B1702" s="11" t="s">
        <v>2701</v>
      </c>
      <c r="C1702" s="32">
        <v>3</v>
      </c>
      <c r="D1702" s="39">
        <v>45398</v>
      </c>
      <c r="E1702" s="39">
        <v>45400</v>
      </c>
      <c r="F1702" s="48">
        <v>4365.8900000000003</v>
      </c>
    </row>
    <row r="1703" spans="1:6" x14ac:dyDescent="0.2">
      <c r="A1703" s="66" t="s">
        <v>2702</v>
      </c>
      <c r="B1703" s="11" t="s">
        <v>2703</v>
      </c>
      <c r="C1703" s="32">
        <v>2</v>
      </c>
      <c r="D1703" s="39">
        <v>45399</v>
      </c>
      <c r="E1703" s="39">
        <v>45400</v>
      </c>
      <c r="F1703" s="34">
        <v>795.57</v>
      </c>
    </row>
    <row r="1704" spans="1:6" x14ac:dyDescent="0.2">
      <c r="A1704" s="66" t="s">
        <v>2704</v>
      </c>
      <c r="B1704" s="11" t="s">
        <v>2705</v>
      </c>
      <c r="C1704" s="32">
        <v>2</v>
      </c>
      <c r="D1704" s="39">
        <v>45399</v>
      </c>
      <c r="E1704" s="39">
        <v>45400</v>
      </c>
      <c r="F1704" s="34">
        <v>583.46</v>
      </c>
    </row>
    <row r="1705" spans="1:6" x14ac:dyDescent="0.2">
      <c r="A1705" s="63" t="s">
        <v>2706</v>
      </c>
      <c r="B1705" s="8" t="s">
        <v>2707</v>
      </c>
      <c r="C1705" s="23">
        <v>2</v>
      </c>
      <c r="D1705" s="35">
        <v>45402</v>
      </c>
      <c r="E1705" s="35">
        <v>45403</v>
      </c>
      <c r="F1705" s="42">
        <v>2019.86</v>
      </c>
    </row>
    <row r="1706" spans="1:6" x14ac:dyDescent="0.2">
      <c r="A1706" s="69" t="s">
        <v>1288</v>
      </c>
      <c r="B1706" s="3"/>
      <c r="C1706" s="49">
        <v>5</v>
      </c>
      <c r="D1706" s="50">
        <v>45402</v>
      </c>
      <c r="E1706" s="50">
        <v>45406</v>
      </c>
      <c r="F1706" s="52">
        <v>16158.88</v>
      </c>
    </row>
    <row r="1707" spans="1:6" x14ac:dyDescent="0.2">
      <c r="A1707" s="66" t="s">
        <v>2708</v>
      </c>
      <c r="B1707" s="11" t="s">
        <v>2709</v>
      </c>
      <c r="C1707" s="32">
        <v>3</v>
      </c>
      <c r="D1707" s="39">
        <v>45402</v>
      </c>
      <c r="E1707" s="39">
        <v>45404</v>
      </c>
      <c r="F1707" s="48">
        <v>8394.1</v>
      </c>
    </row>
    <row r="1708" spans="1:6" x14ac:dyDescent="0.2">
      <c r="A1708" s="66" t="s">
        <v>2710</v>
      </c>
      <c r="B1708" s="11" t="s">
        <v>2711</v>
      </c>
      <c r="C1708" s="32">
        <v>3</v>
      </c>
      <c r="D1708" s="39">
        <v>45402</v>
      </c>
      <c r="E1708" s="39">
        <v>45404</v>
      </c>
      <c r="F1708" s="48">
        <v>4365.8900000000003</v>
      </c>
    </row>
    <row r="1709" spans="1:6" x14ac:dyDescent="0.2">
      <c r="A1709" s="66" t="s">
        <v>2712</v>
      </c>
      <c r="B1709" s="11" t="s">
        <v>2713</v>
      </c>
      <c r="C1709" s="32">
        <v>2</v>
      </c>
      <c r="D1709" s="39">
        <v>45403</v>
      </c>
      <c r="E1709" s="39">
        <v>45404</v>
      </c>
      <c r="F1709" s="34">
        <v>795.57</v>
      </c>
    </row>
    <row r="1710" spans="1:6" x14ac:dyDescent="0.2">
      <c r="A1710" s="66" t="s">
        <v>2714</v>
      </c>
      <c r="B1710" s="11" t="s">
        <v>2715</v>
      </c>
      <c r="C1710" s="32">
        <v>2</v>
      </c>
      <c r="D1710" s="39">
        <v>45403</v>
      </c>
      <c r="E1710" s="39">
        <v>45404</v>
      </c>
      <c r="F1710" s="34">
        <v>583.46</v>
      </c>
    </row>
    <row r="1711" spans="1:6" x14ac:dyDescent="0.2">
      <c r="A1711" s="63" t="s">
        <v>2716</v>
      </c>
      <c r="B1711" s="8" t="s">
        <v>2717</v>
      </c>
      <c r="C1711" s="23">
        <v>2</v>
      </c>
      <c r="D1711" s="35">
        <v>45405</v>
      </c>
      <c r="E1711" s="35">
        <v>45406</v>
      </c>
      <c r="F1711" s="42">
        <v>2019.86</v>
      </c>
    </row>
    <row r="1712" spans="1:6" x14ac:dyDescent="0.2">
      <c r="A1712" s="69" t="s">
        <v>1211</v>
      </c>
      <c r="B1712" s="3"/>
      <c r="C1712" s="49">
        <v>5</v>
      </c>
      <c r="D1712" s="50">
        <v>45405</v>
      </c>
      <c r="E1712" s="50">
        <v>45410</v>
      </c>
      <c r="F1712" s="52">
        <v>16158.88</v>
      </c>
    </row>
    <row r="1713" spans="1:6" x14ac:dyDescent="0.2">
      <c r="A1713" s="66" t="s">
        <v>2718</v>
      </c>
      <c r="B1713" s="11" t="s">
        <v>2719</v>
      </c>
      <c r="C1713" s="32">
        <v>3</v>
      </c>
      <c r="D1713" s="39">
        <v>45405</v>
      </c>
      <c r="E1713" s="39">
        <v>45407</v>
      </c>
      <c r="F1713" s="48">
        <v>8394.1</v>
      </c>
    </row>
    <row r="1714" spans="1:6" x14ac:dyDescent="0.2">
      <c r="A1714" s="66" t="s">
        <v>2720</v>
      </c>
      <c r="B1714" s="11" t="s">
        <v>2721</v>
      </c>
      <c r="C1714" s="32">
        <v>3</v>
      </c>
      <c r="D1714" s="39">
        <v>45405</v>
      </c>
      <c r="E1714" s="39">
        <v>45407</v>
      </c>
      <c r="F1714" s="48">
        <v>4365.8900000000003</v>
      </c>
    </row>
    <row r="1715" spans="1:6" x14ac:dyDescent="0.2">
      <c r="A1715" s="66" t="s">
        <v>2722</v>
      </c>
      <c r="B1715" s="11" t="s">
        <v>2723</v>
      </c>
      <c r="C1715" s="32">
        <v>2</v>
      </c>
      <c r="D1715" s="39">
        <v>45406</v>
      </c>
      <c r="E1715" s="39">
        <v>45407</v>
      </c>
      <c r="F1715" s="34">
        <v>795.57</v>
      </c>
    </row>
    <row r="1716" spans="1:6" x14ac:dyDescent="0.2">
      <c r="A1716" s="66" t="s">
        <v>2724</v>
      </c>
      <c r="B1716" s="11" t="s">
        <v>2725</v>
      </c>
      <c r="C1716" s="32">
        <v>2</v>
      </c>
      <c r="D1716" s="39">
        <v>45406</v>
      </c>
      <c r="E1716" s="39">
        <v>45407</v>
      </c>
      <c r="F1716" s="34">
        <v>583.46</v>
      </c>
    </row>
    <row r="1717" spans="1:6" x14ac:dyDescent="0.2">
      <c r="A1717" s="63" t="s">
        <v>2726</v>
      </c>
      <c r="B1717" s="8" t="s">
        <v>2727</v>
      </c>
      <c r="C1717" s="23">
        <v>2</v>
      </c>
      <c r="D1717" s="35">
        <v>45409</v>
      </c>
      <c r="E1717" s="35">
        <v>45410</v>
      </c>
      <c r="F1717" s="42">
        <v>2019.86</v>
      </c>
    </row>
    <row r="1718" spans="1:6" x14ac:dyDescent="0.2">
      <c r="A1718" s="69" t="s">
        <v>1222</v>
      </c>
      <c r="B1718" s="3"/>
      <c r="C1718" s="49">
        <v>5</v>
      </c>
      <c r="D1718" s="50">
        <v>45409</v>
      </c>
      <c r="E1718" s="50">
        <v>45413</v>
      </c>
      <c r="F1718" s="52">
        <v>16158.88</v>
      </c>
    </row>
    <row r="1719" spans="1:6" x14ac:dyDescent="0.2">
      <c r="A1719" s="66" t="s">
        <v>2728</v>
      </c>
      <c r="B1719" s="11" t="s">
        <v>2729</v>
      </c>
      <c r="C1719" s="32">
        <v>3</v>
      </c>
      <c r="D1719" s="39">
        <v>45409</v>
      </c>
      <c r="E1719" s="39">
        <v>45411</v>
      </c>
      <c r="F1719" s="48">
        <v>8394.1</v>
      </c>
    </row>
    <row r="1720" spans="1:6" x14ac:dyDescent="0.2">
      <c r="A1720" s="66" t="s">
        <v>2730</v>
      </c>
      <c r="B1720" s="11" t="s">
        <v>2731</v>
      </c>
      <c r="C1720" s="32">
        <v>3</v>
      </c>
      <c r="D1720" s="39">
        <v>45409</v>
      </c>
      <c r="E1720" s="39">
        <v>45411</v>
      </c>
      <c r="F1720" s="48">
        <v>4365.8900000000003</v>
      </c>
    </row>
    <row r="1721" spans="1:6" x14ac:dyDescent="0.2">
      <c r="A1721" s="66" t="s">
        <v>2732</v>
      </c>
      <c r="B1721" s="11" t="s">
        <v>2733</v>
      </c>
      <c r="C1721" s="32">
        <v>2</v>
      </c>
      <c r="D1721" s="39">
        <v>45410</v>
      </c>
      <c r="E1721" s="39">
        <v>45411</v>
      </c>
      <c r="F1721" s="34">
        <v>795.57</v>
      </c>
    </row>
    <row r="1722" spans="1:6" x14ac:dyDescent="0.2">
      <c r="A1722" s="66" t="s">
        <v>2734</v>
      </c>
      <c r="B1722" s="11" t="s">
        <v>2735</v>
      </c>
      <c r="C1722" s="32">
        <v>2</v>
      </c>
      <c r="D1722" s="39">
        <v>45410</v>
      </c>
      <c r="E1722" s="39">
        <v>45411</v>
      </c>
      <c r="F1722" s="34">
        <v>583.46</v>
      </c>
    </row>
    <row r="1723" spans="1:6" x14ac:dyDescent="0.2">
      <c r="A1723" s="63" t="s">
        <v>2736</v>
      </c>
      <c r="B1723" s="8" t="s">
        <v>2737</v>
      </c>
      <c r="C1723" s="23">
        <v>2</v>
      </c>
      <c r="D1723" s="35">
        <v>45412</v>
      </c>
      <c r="E1723" s="35">
        <v>45413</v>
      </c>
      <c r="F1723" s="42">
        <v>2019.86</v>
      </c>
    </row>
    <row r="1724" spans="1:6" x14ac:dyDescent="0.2">
      <c r="A1724" s="68" t="s">
        <v>2738</v>
      </c>
      <c r="B1724" s="2"/>
      <c r="C1724" s="43">
        <v>16</v>
      </c>
      <c r="D1724" s="44">
        <v>45414</v>
      </c>
      <c r="E1724" s="44">
        <v>45432</v>
      </c>
      <c r="F1724" s="47">
        <v>64635.51</v>
      </c>
    </row>
    <row r="1725" spans="1:6" x14ac:dyDescent="0.2">
      <c r="A1725" s="69" t="s">
        <v>1211</v>
      </c>
      <c r="B1725" s="3"/>
      <c r="C1725" s="49">
        <v>5</v>
      </c>
      <c r="D1725" s="50">
        <v>45414</v>
      </c>
      <c r="E1725" s="50">
        <v>45419</v>
      </c>
      <c r="F1725" s="52">
        <v>16158.88</v>
      </c>
    </row>
    <row r="1726" spans="1:6" x14ac:dyDescent="0.2">
      <c r="A1726" s="66" t="s">
        <v>2739</v>
      </c>
      <c r="B1726" s="11" t="s">
        <v>2740</v>
      </c>
      <c r="C1726" s="32">
        <v>3</v>
      </c>
      <c r="D1726" s="39">
        <v>45414</v>
      </c>
      <c r="E1726" s="39">
        <v>45417</v>
      </c>
      <c r="F1726" s="48">
        <v>8394.1</v>
      </c>
    </row>
    <row r="1727" spans="1:6" x14ac:dyDescent="0.2">
      <c r="A1727" s="66" t="s">
        <v>2741</v>
      </c>
      <c r="B1727" s="11" t="s">
        <v>2742</v>
      </c>
      <c r="C1727" s="32">
        <v>3</v>
      </c>
      <c r="D1727" s="39">
        <v>45414</v>
      </c>
      <c r="E1727" s="39">
        <v>45417</v>
      </c>
      <c r="F1727" s="48">
        <v>4365.8900000000003</v>
      </c>
    </row>
    <row r="1728" spans="1:6" x14ac:dyDescent="0.2">
      <c r="A1728" s="66" t="s">
        <v>2743</v>
      </c>
      <c r="B1728" s="11" t="s">
        <v>2744</v>
      </c>
      <c r="C1728" s="32">
        <v>2</v>
      </c>
      <c r="D1728" s="39">
        <v>45416</v>
      </c>
      <c r="E1728" s="39">
        <v>45417</v>
      </c>
      <c r="F1728" s="34">
        <v>795.57</v>
      </c>
    </row>
    <row r="1729" spans="1:6" x14ac:dyDescent="0.2">
      <c r="A1729" s="66" t="s">
        <v>2745</v>
      </c>
      <c r="B1729" s="11" t="s">
        <v>2746</v>
      </c>
      <c r="C1729" s="32">
        <v>2</v>
      </c>
      <c r="D1729" s="39">
        <v>45416</v>
      </c>
      <c r="E1729" s="39">
        <v>45417</v>
      </c>
      <c r="F1729" s="34">
        <v>583.46</v>
      </c>
    </row>
    <row r="1730" spans="1:6" x14ac:dyDescent="0.2">
      <c r="A1730" s="63" t="s">
        <v>2747</v>
      </c>
      <c r="B1730" s="8" t="s">
        <v>2748</v>
      </c>
      <c r="C1730" s="23">
        <v>2</v>
      </c>
      <c r="D1730" s="35">
        <v>45418</v>
      </c>
      <c r="E1730" s="35">
        <v>45419</v>
      </c>
      <c r="F1730" s="42">
        <v>2019.86</v>
      </c>
    </row>
    <row r="1731" spans="1:6" x14ac:dyDescent="0.2">
      <c r="A1731" s="69" t="s">
        <v>1222</v>
      </c>
      <c r="B1731" s="3"/>
      <c r="C1731" s="49">
        <v>5</v>
      </c>
      <c r="D1731" s="50">
        <v>45418</v>
      </c>
      <c r="E1731" s="50">
        <v>45423</v>
      </c>
      <c r="F1731" s="52">
        <v>16158.88</v>
      </c>
    </row>
    <row r="1732" spans="1:6" x14ac:dyDescent="0.2">
      <c r="A1732" s="66" t="s">
        <v>2749</v>
      </c>
      <c r="B1732" s="11" t="s">
        <v>2750</v>
      </c>
      <c r="C1732" s="32">
        <v>3</v>
      </c>
      <c r="D1732" s="39">
        <v>45418</v>
      </c>
      <c r="E1732" s="39">
        <v>45420</v>
      </c>
      <c r="F1732" s="48">
        <v>8394.1</v>
      </c>
    </row>
    <row r="1733" spans="1:6" x14ac:dyDescent="0.2">
      <c r="A1733" s="66" t="s">
        <v>2751</v>
      </c>
      <c r="B1733" s="11" t="s">
        <v>2752</v>
      </c>
      <c r="C1733" s="32">
        <v>3</v>
      </c>
      <c r="D1733" s="39">
        <v>45418</v>
      </c>
      <c r="E1733" s="39">
        <v>45420</v>
      </c>
      <c r="F1733" s="48">
        <v>4365.8900000000003</v>
      </c>
    </row>
    <row r="1734" spans="1:6" x14ac:dyDescent="0.2">
      <c r="A1734" s="66" t="s">
        <v>2753</v>
      </c>
      <c r="B1734" s="11" t="s">
        <v>2754</v>
      </c>
      <c r="C1734" s="32">
        <v>2</v>
      </c>
      <c r="D1734" s="39">
        <v>45419</v>
      </c>
      <c r="E1734" s="39">
        <v>45420</v>
      </c>
      <c r="F1734" s="34">
        <v>795.57</v>
      </c>
    </row>
    <row r="1735" spans="1:6" x14ac:dyDescent="0.2">
      <c r="A1735" s="66" t="s">
        <v>2755</v>
      </c>
      <c r="B1735" s="11" t="s">
        <v>2756</v>
      </c>
      <c r="C1735" s="32">
        <v>2</v>
      </c>
      <c r="D1735" s="39">
        <v>45419</v>
      </c>
      <c r="E1735" s="39">
        <v>45420</v>
      </c>
      <c r="F1735" s="34">
        <v>583.46</v>
      </c>
    </row>
    <row r="1736" spans="1:6" x14ac:dyDescent="0.2">
      <c r="A1736" s="63" t="s">
        <v>2757</v>
      </c>
      <c r="B1736" s="8" t="s">
        <v>2758</v>
      </c>
      <c r="C1736" s="23">
        <v>2</v>
      </c>
      <c r="D1736" s="35">
        <v>45421</v>
      </c>
      <c r="E1736" s="35">
        <v>45423</v>
      </c>
      <c r="F1736" s="42">
        <v>2019.86</v>
      </c>
    </row>
    <row r="1737" spans="1:6" x14ac:dyDescent="0.2">
      <c r="A1737" s="69" t="s">
        <v>1412</v>
      </c>
      <c r="B1737" s="3"/>
      <c r="C1737" s="49">
        <v>6</v>
      </c>
      <c r="D1737" s="50">
        <v>45421</v>
      </c>
      <c r="E1737" s="50">
        <v>45427</v>
      </c>
      <c r="F1737" s="52">
        <v>16158.88</v>
      </c>
    </row>
    <row r="1738" spans="1:6" x14ac:dyDescent="0.2">
      <c r="A1738" s="66" t="s">
        <v>2759</v>
      </c>
      <c r="B1738" s="11" t="s">
        <v>2760</v>
      </c>
      <c r="C1738" s="32">
        <v>4</v>
      </c>
      <c r="D1738" s="39">
        <v>45421</v>
      </c>
      <c r="E1738" s="39">
        <v>45425</v>
      </c>
      <c r="F1738" s="48">
        <v>8394.1</v>
      </c>
    </row>
    <row r="1739" spans="1:6" x14ac:dyDescent="0.2">
      <c r="A1739" s="66" t="s">
        <v>2761</v>
      </c>
      <c r="B1739" s="11" t="s">
        <v>2762</v>
      </c>
      <c r="C1739" s="32">
        <v>4</v>
      </c>
      <c r="D1739" s="39">
        <v>45421</v>
      </c>
      <c r="E1739" s="39">
        <v>45425</v>
      </c>
      <c r="F1739" s="48">
        <v>4365.8900000000003</v>
      </c>
    </row>
    <row r="1740" spans="1:6" x14ac:dyDescent="0.2">
      <c r="A1740" s="66" t="s">
        <v>2763</v>
      </c>
      <c r="B1740" s="11" t="s">
        <v>2764</v>
      </c>
      <c r="C1740" s="32">
        <v>2</v>
      </c>
      <c r="D1740" s="39">
        <v>45424</v>
      </c>
      <c r="E1740" s="39">
        <v>45425</v>
      </c>
      <c r="F1740" s="34">
        <v>795.57</v>
      </c>
    </row>
    <row r="1741" spans="1:6" x14ac:dyDescent="0.2">
      <c r="A1741" s="66" t="s">
        <v>2765</v>
      </c>
      <c r="B1741" s="11" t="s">
        <v>2766</v>
      </c>
      <c r="C1741" s="32">
        <v>2</v>
      </c>
      <c r="D1741" s="39">
        <v>45424</v>
      </c>
      <c r="E1741" s="39">
        <v>45425</v>
      </c>
      <c r="F1741" s="34">
        <v>583.46</v>
      </c>
    </row>
    <row r="1742" spans="1:6" x14ac:dyDescent="0.2">
      <c r="A1742" s="63" t="s">
        <v>2767</v>
      </c>
      <c r="B1742" s="8" t="s">
        <v>2768</v>
      </c>
      <c r="C1742" s="23">
        <v>2</v>
      </c>
      <c r="D1742" s="35">
        <v>45426</v>
      </c>
      <c r="E1742" s="35">
        <v>45427</v>
      </c>
      <c r="F1742" s="42">
        <v>2019.86</v>
      </c>
    </row>
    <row r="1743" spans="1:6" x14ac:dyDescent="0.2">
      <c r="A1743" s="69" t="s">
        <v>1423</v>
      </c>
      <c r="B1743" s="3"/>
      <c r="C1743" s="49">
        <v>6</v>
      </c>
      <c r="D1743" s="50">
        <v>45426</v>
      </c>
      <c r="E1743" s="50">
        <v>45432</v>
      </c>
      <c r="F1743" s="52">
        <v>16158.88</v>
      </c>
    </row>
    <row r="1744" spans="1:6" x14ac:dyDescent="0.2">
      <c r="A1744" s="66" t="s">
        <v>2769</v>
      </c>
      <c r="B1744" s="11" t="s">
        <v>2770</v>
      </c>
      <c r="C1744" s="32">
        <v>4</v>
      </c>
      <c r="D1744" s="39">
        <v>45426</v>
      </c>
      <c r="E1744" s="39">
        <v>45430</v>
      </c>
      <c r="F1744" s="48">
        <v>8394.1</v>
      </c>
    </row>
    <row r="1745" spans="1:6" x14ac:dyDescent="0.2">
      <c r="A1745" s="66" t="s">
        <v>2771</v>
      </c>
      <c r="B1745" s="11" t="s">
        <v>2772</v>
      </c>
      <c r="C1745" s="32">
        <v>4</v>
      </c>
      <c r="D1745" s="39">
        <v>45426</v>
      </c>
      <c r="E1745" s="39">
        <v>45430</v>
      </c>
      <c r="F1745" s="48">
        <v>4365.8900000000003</v>
      </c>
    </row>
    <row r="1746" spans="1:6" x14ac:dyDescent="0.2">
      <c r="A1746" s="66" t="s">
        <v>2773</v>
      </c>
      <c r="B1746" s="11" t="s">
        <v>2774</v>
      </c>
      <c r="C1746" s="32">
        <v>2</v>
      </c>
      <c r="D1746" s="39">
        <v>45428</v>
      </c>
      <c r="E1746" s="39">
        <v>45430</v>
      </c>
      <c r="F1746" s="34">
        <v>795.57</v>
      </c>
    </row>
    <row r="1747" spans="1:6" x14ac:dyDescent="0.2">
      <c r="A1747" s="66" t="s">
        <v>2775</v>
      </c>
      <c r="B1747" s="11" t="s">
        <v>2776</v>
      </c>
      <c r="C1747" s="32">
        <v>2</v>
      </c>
      <c r="D1747" s="39">
        <v>45428</v>
      </c>
      <c r="E1747" s="39">
        <v>45430</v>
      </c>
      <c r="F1747" s="34">
        <v>583.46</v>
      </c>
    </row>
    <row r="1748" spans="1:6" x14ac:dyDescent="0.2">
      <c r="A1748" s="63" t="s">
        <v>2777</v>
      </c>
      <c r="B1748" s="8" t="s">
        <v>2778</v>
      </c>
      <c r="C1748" s="23">
        <v>2</v>
      </c>
      <c r="D1748" s="35">
        <v>45431</v>
      </c>
      <c r="E1748" s="35">
        <v>45432</v>
      </c>
      <c r="F1748" s="42">
        <v>2019.86</v>
      </c>
    </row>
    <row r="1749" spans="1:6" x14ac:dyDescent="0.2">
      <c r="A1749" s="67" t="s">
        <v>1159</v>
      </c>
      <c r="B1749" s="12"/>
      <c r="C1749" s="36">
        <v>27</v>
      </c>
      <c r="D1749" s="37">
        <v>45388</v>
      </c>
      <c r="E1749" s="37">
        <v>45421</v>
      </c>
      <c r="F1749" s="46">
        <v>116633.60000000001</v>
      </c>
    </row>
    <row r="1750" spans="1:6" x14ac:dyDescent="0.2">
      <c r="A1750" s="68" t="s">
        <v>2779</v>
      </c>
      <c r="B1750" s="2"/>
      <c r="C1750" s="43">
        <v>27</v>
      </c>
      <c r="D1750" s="44">
        <v>45388</v>
      </c>
      <c r="E1750" s="44">
        <v>45421</v>
      </c>
      <c r="F1750" s="47">
        <v>116633.60000000001</v>
      </c>
    </row>
    <row r="1751" spans="1:6" x14ac:dyDescent="0.2">
      <c r="A1751" s="69" t="s">
        <v>1256</v>
      </c>
      <c r="B1751" s="3"/>
      <c r="C1751" s="49">
        <v>5</v>
      </c>
      <c r="D1751" s="50">
        <v>45388</v>
      </c>
      <c r="E1751" s="50">
        <v>45396</v>
      </c>
      <c r="F1751" s="52">
        <v>14579.2</v>
      </c>
    </row>
    <row r="1752" spans="1:6" x14ac:dyDescent="0.2">
      <c r="A1752" s="66" t="s">
        <v>2780</v>
      </c>
      <c r="B1752" s="11" t="s">
        <v>2781</v>
      </c>
      <c r="C1752" s="32">
        <v>3</v>
      </c>
      <c r="D1752" s="39">
        <v>45388</v>
      </c>
      <c r="E1752" s="39">
        <v>45390</v>
      </c>
      <c r="F1752" s="48">
        <v>7869.47</v>
      </c>
    </row>
    <row r="1753" spans="1:6" x14ac:dyDescent="0.2">
      <c r="A1753" s="66" t="s">
        <v>2782</v>
      </c>
      <c r="B1753" s="11" t="s">
        <v>2783</v>
      </c>
      <c r="C1753" s="32">
        <v>3</v>
      </c>
      <c r="D1753" s="39">
        <v>45388</v>
      </c>
      <c r="E1753" s="39">
        <v>45390</v>
      </c>
      <c r="F1753" s="48">
        <v>3508.31</v>
      </c>
    </row>
    <row r="1754" spans="1:6" x14ac:dyDescent="0.2">
      <c r="A1754" s="66" t="s">
        <v>2784</v>
      </c>
      <c r="B1754" s="11" t="s">
        <v>2785</v>
      </c>
      <c r="C1754" s="32">
        <v>2</v>
      </c>
      <c r="D1754" s="39">
        <v>45389</v>
      </c>
      <c r="E1754" s="39">
        <v>45390</v>
      </c>
      <c r="F1754" s="34">
        <v>795.57</v>
      </c>
    </row>
    <row r="1755" spans="1:6" x14ac:dyDescent="0.2">
      <c r="A1755" s="66" t="s">
        <v>2786</v>
      </c>
      <c r="B1755" s="11" t="s">
        <v>2787</v>
      </c>
      <c r="C1755" s="32">
        <v>2</v>
      </c>
      <c r="D1755" s="39">
        <v>45389</v>
      </c>
      <c r="E1755" s="39">
        <v>45390</v>
      </c>
      <c r="F1755" s="34">
        <v>583.46</v>
      </c>
    </row>
    <row r="1756" spans="1:6" x14ac:dyDescent="0.2">
      <c r="A1756" s="63" t="s">
        <v>2788</v>
      </c>
      <c r="B1756" s="8" t="s">
        <v>2789</v>
      </c>
      <c r="C1756" s="23">
        <v>2</v>
      </c>
      <c r="D1756" s="35">
        <v>45391</v>
      </c>
      <c r="E1756" s="35">
        <v>45396</v>
      </c>
      <c r="F1756" s="42">
        <v>1822.4</v>
      </c>
    </row>
    <row r="1757" spans="1:6" x14ac:dyDescent="0.2">
      <c r="A1757" s="69" t="s">
        <v>1569</v>
      </c>
      <c r="B1757" s="3"/>
      <c r="C1757" s="49">
        <v>5</v>
      </c>
      <c r="D1757" s="50">
        <v>45391</v>
      </c>
      <c r="E1757" s="50">
        <v>45399</v>
      </c>
      <c r="F1757" s="52">
        <v>14579.2</v>
      </c>
    </row>
    <row r="1758" spans="1:6" x14ac:dyDescent="0.2">
      <c r="A1758" s="66" t="s">
        <v>2790</v>
      </c>
      <c r="B1758" s="11" t="s">
        <v>2791</v>
      </c>
      <c r="C1758" s="32">
        <v>3</v>
      </c>
      <c r="D1758" s="39">
        <v>45391</v>
      </c>
      <c r="E1758" s="39">
        <v>45397</v>
      </c>
      <c r="F1758" s="48">
        <v>7869.47</v>
      </c>
    </row>
    <row r="1759" spans="1:6" x14ac:dyDescent="0.2">
      <c r="A1759" s="66" t="s">
        <v>2792</v>
      </c>
      <c r="B1759" s="11" t="s">
        <v>2793</v>
      </c>
      <c r="C1759" s="32">
        <v>3</v>
      </c>
      <c r="D1759" s="39">
        <v>45391</v>
      </c>
      <c r="E1759" s="39">
        <v>45397</v>
      </c>
      <c r="F1759" s="48">
        <v>3508.31</v>
      </c>
    </row>
    <row r="1760" spans="1:6" x14ac:dyDescent="0.2">
      <c r="A1760" s="66" t="s">
        <v>2794</v>
      </c>
      <c r="B1760" s="11" t="s">
        <v>2795</v>
      </c>
      <c r="C1760" s="32">
        <v>2</v>
      </c>
      <c r="D1760" s="39">
        <v>45396</v>
      </c>
      <c r="E1760" s="39">
        <v>45397</v>
      </c>
      <c r="F1760" s="34">
        <v>795.57</v>
      </c>
    </row>
    <row r="1761" spans="1:6" x14ac:dyDescent="0.2">
      <c r="A1761" s="66" t="s">
        <v>2796</v>
      </c>
      <c r="B1761" s="11" t="s">
        <v>2797</v>
      </c>
      <c r="C1761" s="32">
        <v>2</v>
      </c>
      <c r="D1761" s="39">
        <v>45396</v>
      </c>
      <c r="E1761" s="39">
        <v>45397</v>
      </c>
      <c r="F1761" s="34">
        <v>583.46</v>
      </c>
    </row>
    <row r="1762" spans="1:6" x14ac:dyDescent="0.2">
      <c r="A1762" s="63" t="s">
        <v>2798</v>
      </c>
      <c r="B1762" s="8" t="s">
        <v>2799</v>
      </c>
      <c r="C1762" s="23">
        <v>2</v>
      </c>
      <c r="D1762" s="35">
        <v>45398</v>
      </c>
      <c r="E1762" s="35">
        <v>45399</v>
      </c>
      <c r="F1762" s="42">
        <v>1822.4</v>
      </c>
    </row>
    <row r="1763" spans="1:6" x14ac:dyDescent="0.2">
      <c r="A1763" s="69" t="s">
        <v>1580</v>
      </c>
      <c r="B1763" s="3"/>
      <c r="C1763" s="49">
        <v>5</v>
      </c>
      <c r="D1763" s="50">
        <v>45398</v>
      </c>
      <c r="E1763" s="50">
        <v>45403</v>
      </c>
      <c r="F1763" s="52">
        <v>14579.2</v>
      </c>
    </row>
    <row r="1764" spans="1:6" x14ac:dyDescent="0.2">
      <c r="A1764" s="66" t="s">
        <v>2800</v>
      </c>
      <c r="B1764" s="11" t="s">
        <v>2801</v>
      </c>
      <c r="C1764" s="32">
        <v>3</v>
      </c>
      <c r="D1764" s="39">
        <v>45398</v>
      </c>
      <c r="E1764" s="39">
        <v>45400</v>
      </c>
      <c r="F1764" s="48">
        <v>7869.47</v>
      </c>
    </row>
    <row r="1765" spans="1:6" x14ac:dyDescent="0.2">
      <c r="A1765" s="66" t="s">
        <v>2802</v>
      </c>
      <c r="B1765" s="11" t="s">
        <v>2803</v>
      </c>
      <c r="C1765" s="32">
        <v>3</v>
      </c>
      <c r="D1765" s="39">
        <v>45398</v>
      </c>
      <c r="E1765" s="39">
        <v>45400</v>
      </c>
      <c r="F1765" s="48">
        <v>3508.31</v>
      </c>
    </row>
    <row r="1766" spans="1:6" x14ac:dyDescent="0.2">
      <c r="A1766" s="66" t="s">
        <v>2804</v>
      </c>
      <c r="B1766" s="11" t="s">
        <v>2805</v>
      </c>
      <c r="C1766" s="32">
        <v>2</v>
      </c>
      <c r="D1766" s="39">
        <v>45399</v>
      </c>
      <c r="E1766" s="39">
        <v>45400</v>
      </c>
      <c r="F1766" s="34">
        <v>795.57</v>
      </c>
    </row>
    <row r="1767" spans="1:6" x14ac:dyDescent="0.2">
      <c r="A1767" s="66" t="s">
        <v>2806</v>
      </c>
      <c r="B1767" s="11" t="s">
        <v>2807</v>
      </c>
      <c r="C1767" s="32">
        <v>2</v>
      </c>
      <c r="D1767" s="39">
        <v>45399</v>
      </c>
      <c r="E1767" s="39">
        <v>45400</v>
      </c>
      <c r="F1767" s="34">
        <v>583.46</v>
      </c>
    </row>
    <row r="1768" spans="1:6" x14ac:dyDescent="0.2">
      <c r="A1768" s="63" t="s">
        <v>2808</v>
      </c>
      <c r="B1768" s="8" t="s">
        <v>2809</v>
      </c>
      <c r="C1768" s="23">
        <v>2</v>
      </c>
      <c r="D1768" s="35">
        <v>45402</v>
      </c>
      <c r="E1768" s="35">
        <v>45403</v>
      </c>
      <c r="F1768" s="42">
        <v>1822.4</v>
      </c>
    </row>
    <row r="1769" spans="1:6" x14ac:dyDescent="0.2">
      <c r="A1769" s="69" t="s">
        <v>2810</v>
      </c>
      <c r="B1769" s="3"/>
      <c r="C1769" s="49">
        <v>5</v>
      </c>
      <c r="D1769" s="50">
        <v>45402</v>
      </c>
      <c r="E1769" s="50">
        <v>45406</v>
      </c>
      <c r="F1769" s="52">
        <v>14579.2</v>
      </c>
    </row>
    <row r="1770" spans="1:6" x14ac:dyDescent="0.2">
      <c r="A1770" s="66" t="s">
        <v>2811</v>
      </c>
      <c r="B1770" s="11" t="s">
        <v>2812</v>
      </c>
      <c r="C1770" s="32">
        <v>3</v>
      </c>
      <c r="D1770" s="39">
        <v>45402</v>
      </c>
      <c r="E1770" s="39">
        <v>45404</v>
      </c>
      <c r="F1770" s="48">
        <v>7869.47</v>
      </c>
    </row>
    <row r="1771" spans="1:6" x14ac:dyDescent="0.2">
      <c r="A1771" s="66" t="s">
        <v>2813</v>
      </c>
      <c r="B1771" s="11" t="s">
        <v>2814</v>
      </c>
      <c r="C1771" s="32">
        <v>3</v>
      </c>
      <c r="D1771" s="39">
        <v>45402</v>
      </c>
      <c r="E1771" s="39">
        <v>45404</v>
      </c>
      <c r="F1771" s="48">
        <v>3508.31</v>
      </c>
    </row>
    <row r="1772" spans="1:6" x14ac:dyDescent="0.2">
      <c r="A1772" s="66" t="s">
        <v>2815</v>
      </c>
      <c r="B1772" s="11" t="s">
        <v>2816</v>
      </c>
      <c r="C1772" s="32">
        <v>2</v>
      </c>
      <c r="D1772" s="39">
        <v>45403</v>
      </c>
      <c r="E1772" s="39">
        <v>45404</v>
      </c>
      <c r="F1772" s="34">
        <v>795.57</v>
      </c>
    </row>
    <row r="1773" spans="1:6" x14ac:dyDescent="0.2">
      <c r="A1773" s="66" t="s">
        <v>2817</v>
      </c>
      <c r="B1773" s="11" t="s">
        <v>2818</v>
      </c>
      <c r="C1773" s="32">
        <v>2</v>
      </c>
      <c r="D1773" s="39">
        <v>45403</v>
      </c>
      <c r="E1773" s="39">
        <v>45404</v>
      </c>
      <c r="F1773" s="34">
        <v>583.46</v>
      </c>
    </row>
    <row r="1774" spans="1:6" x14ac:dyDescent="0.2">
      <c r="A1774" s="63" t="s">
        <v>2819</v>
      </c>
      <c r="B1774" s="8" t="s">
        <v>2820</v>
      </c>
      <c r="C1774" s="23">
        <v>2</v>
      </c>
      <c r="D1774" s="35">
        <v>45405</v>
      </c>
      <c r="E1774" s="35">
        <v>45406</v>
      </c>
      <c r="F1774" s="42">
        <v>1822.4</v>
      </c>
    </row>
    <row r="1775" spans="1:6" x14ac:dyDescent="0.2">
      <c r="A1775" s="69" t="s">
        <v>1288</v>
      </c>
      <c r="B1775" s="3"/>
      <c r="C1775" s="49">
        <v>5</v>
      </c>
      <c r="D1775" s="50">
        <v>45405</v>
      </c>
      <c r="E1775" s="50">
        <v>45410</v>
      </c>
      <c r="F1775" s="52">
        <v>14579.2</v>
      </c>
    </row>
    <row r="1776" spans="1:6" x14ac:dyDescent="0.2">
      <c r="A1776" s="66" t="s">
        <v>2821</v>
      </c>
      <c r="B1776" s="11" t="s">
        <v>2822</v>
      </c>
      <c r="C1776" s="32">
        <v>3</v>
      </c>
      <c r="D1776" s="39">
        <v>45405</v>
      </c>
      <c r="E1776" s="39">
        <v>45407</v>
      </c>
      <c r="F1776" s="48">
        <v>7869.47</v>
      </c>
    </row>
    <row r="1777" spans="1:6" x14ac:dyDescent="0.2">
      <c r="A1777" s="66" t="s">
        <v>2823</v>
      </c>
      <c r="B1777" s="11" t="s">
        <v>2824</v>
      </c>
      <c r="C1777" s="32">
        <v>3</v>
      </c>
      <c r="D1777" s="39">
        <v>45405</v>
      </c>
      <c r="E1777" s="39">
        <v>45407</v>
      </c>
      <c r="F1777" s="48">
        <v>3508.31</v>
      </c>
    </row>
    <row r="1778" spans="1:6" x14ac:dyDescent="0.2">
      <c r="A1778" s="66" t="s">
        <v>2825</v>
      </c>
      <c r="B1778" s="11" t="s">
        <v>2826</v>
      </c>
      <c r="C1778" s="32">
        <v>2</v>
      </c>
      <c r="D1778" s="39">
        <v>45406</v>
      </c>
      <c r="E1778" s="39">
        <v>45407</v>
      </c>
      <c r="F1778" s="34">
        <v>795.57</v>
      </c>
    </row>
    <row r="1779" spans="1:6" x14ac:dyDescent="0.2">
      <c r="A1779" s="66" t="s">
        <v>2827</v>
      </c>
      <c r="B1779" s="11" t="s">
        <v>2828</v>
      </c>
      <c r="C1779" s="32">
        <v>2</v>
      </c>
      <c r="D1779" s="39">
        <v>45406</v>
      </c>
      <c r="E1779" s="39">
        <v>45407</v>
      </c>
      <c r="F1779" s="34">
        <v>583.46</v>
      </c>
    </row>
    <row r="1780" spans="1:6" x14ac:dyDescent="0.2">
      <c r="A1780" s="63" t="s">
        <v>2829</v>
      </c>
      <c r="B1780" s="8" t="s">
        <v>2830</v>
      </c>
      <c r="C1780" s="23">
        <v>2</v>
      </c>
      <c r="D1780" s="35">
        <v>45409</v>
      </c>
      <c r="E1780" s="35">
        <v>45410</v>
      </c>
      <c r="F1780" s="42">
        <v>1822.4</v>
      </c>
    </row>
    <row r="1781" spans="1:6" x14ac:dyDescent="0.2">
      <c r="A1781" s="69" t="s">
        <v>2129</v>
      </c>
      <c r="B1781" s="3"/>
      <c r="C1781" s="49">
        <v>5</v>
      </c>
      <c r="D1781" s="50">
        <v>45409</v>
      </c>
      <c r="E1781" s="50">
        <v>45413</v>
      </c>
      <c r="F1781" s="52">
        <v>14579.2</v>
      </c>
    </row>
    <row r="1782" spans="1:6" x14ac:dyDescent="0.2">
      <c r="A1782" s="66" t="s">
        <v>2831</v>
      </c>
      <c r="B1782" s="11" t="s">
        <v>2832</v>
      </c>
      <c r="C1782" s="32">
        <v>3</v>
      </c>
      <c r="D1782" s="39">
        <v>45409</v>
      </c>
      <c r="E1782" s="39">
        <v>45411</v>
      </c>
      <c r="F1782" s="48">
        <v>7869.47</v>
      </c>
    </row>
    <row r="1783" spans="1:6" x14ac:dyDescent="0.2">
      <c r="A1783" s="66" t="s">
        <v>2833</v>
      </c>
      <c r="B1783" s="11" t="s">
        <v>2834</v>
      </c>
      <c r="C1783" s="32">
        <v>3</v>
      </c>
      <c r="D1783" s="39">
        <v>45409</v>
      </c>
      <c r="E1783" s="39">
        <v>45411</v>
      </c>
      <c r="F1783" s="48">
        <v>3508.31</v>
      </c>
    </row>
    <row r="1784" spans="1:6" x14ac:dyDescent="0.2">
      <c r="A1784" s="66" t="s">
        <v>2835</v>
      </c>
      <c r="B1784" s="11" t="s">
        <v>2836</v>
      </c>
      <c r="C1784" s="32">
        <v>2</v>
      </c>
      <c r="D1784" s="39">
        <v>45410</v>
      </c>
      <c r="E1784" s="39">
        <v>45411</v>
      </c>
      <c r="F1784" s="34">
        <v>795.57</v>
      </c>
    </row>
    <row r="1785" spans="1:6" x14ac:dyDescent="0.2">
      <c r="A1785" s="66" t="s">
        <v>2837</v>
      </c>
      <c r="B1785" s="11" t="s">
        <v>2838</v>
      </c>
      <c r="C1785" s="32">
        <v>2</v>
      </c>
      <c r="D1785" s="39">
        <v>45410</v>
      </c>
      <c r="E1785" s="39">
        <v>45411</v>
      </c>
      <c r="F1785" s="34">
        <v>583.46</v>
      </c>
    </row>
    <row r="1786" spans="1:6" x14ac:dyDescent="0.2">
      <c r="A1786" s="63" t="s">
        <v>2839</v>
      </c>
      <c r="B1786" s="8" t="s">
        <v>2840</v>
      </c>
      <c r="C1786" s="23">
        <v>2</v>
      </c>
      <c r="D1786" s="35">
        <v>45412</v>
      </c>
      <c r="E1786" s="35">
        <v>45413</v>
      </c>
      <c r="F1786" s="42">
        <v>1822.4</v>
      </c>
    </row>
    <row r="1787" spans="1:6" x14ac:dyDescent="0.2">
      <c r="A1787" s="69" t="s">
        <v>2140</v>
      </c>
      <c r="B1787" s="3"/>
      <c r="C1787" s="49">
        <v>5</v>
      </c>
      <c r="D1787" s="50">
        <v>45412</v>
      </c>
      <c r="E1787" s="50">
        <v>45417</v>
      </c>
      <c r="F1787" s="52">
        <v>14579.2</v>
      </c>
    </row>
    <row r="1788" spans="1:6" x14ac:dyDescent="0.2">
      <c r="A1788" s="66" t="s">
        <v>2841</v>
      </c>
      <c r="B1788" s="11" t="s">
        <v>2842</v>
      </c>
      <c r="C1788" s="32">
        <v>3</v>
      </c>
      <c r="D1788" s="39">
        <v>45412</v>
      </c>
      <c r="E1788" s="39">
        <v>45414</v>
      </c>
      <c r="F1788" s="48">
        <v>7869.47</v>
      </c>
    </row>
    <row r="1789" spans="1:6" x14ac:dyDescent="0.2">
      <c r="A1789" s="66" t="s">
        <v>2843</v>
      </c>
      <c r="B1789" s="11" t="s">
        <v>2844</v>
      </c>
      <c r="C1789" s="32">
        <v>3</v>
      </c>
      <c r="D1789" s="39">
        <v>45412</v>
      </c>
      <c r="E1789" s="39">
        <v>45414</v>
      </c>
      <c r="F1789" s="48">
        <v>3508.31</v>
      </c>
    </row>
    <row r="1790" spans="1:6" x14ac:dyDescent="0.2">
      <c r="A1790" s="66" t="s">
        <v>2845</v>
      </c>
      <c r="B1790" s="11" t="s">
        <v>2846</v>
      </c>
      <c r="C1790" s="32">
        <v>2</v>
      </c>
      <c r="D1790" s="39">
        <v>45413</v>
      </c>
      <c r="E1790" s="39">
        <v>45414</v>
      </c>
      <c r="F1790" s="34">
        <v>795.57</v>
      </c>
    </row>
    <row r="1791" spans="1:6" x14ac:dyDescent="0.2">
      <c r="A1791" s="66" t="s">
        <v>2847</v>
      </c>
      <c r="B1791" s="11" t="s">
        <v>2848</v>
      </c>
      <c r="C1791" s="32">
        <v>2</v>
      </c>
      <c r="D1791" s="39">
        <v>45413</v>
      </c>
      <c r="E1791" s="39">
        <v>45414</v>
      </c>
      <c r="F1791" s="34">
        <v>583.46</v>
      </c>
    </row>
    <row r="1792" spans="1:6" x14ac:dyDescent="0.2">
      <c r="A1792" s="63" t="s">
        <v>2849</v>
      </c>
      <c r="B1792" s="8" t="s">
        <v>2850</v>
      </c>
      <c r="C1792" s="23">
        <v>2</v>
      </c>
      <c r="D1792" s="35">
        <v>45416</v>
      </c>
      <c r="E1792" s="35">
        <v>45417</v>
      </c>
      <c r="F1792" s="42">
        <v>1822.4</v>
      </c>
    </row>
    <row r="1793" spans="1:6" x14ac:dyDescent="0.2">
      <c r="A1793" s="69" t="s">
        <v>1233</v>
      </c>
      <c r="B1793" s="3"/>
      <c r="C1793" s="49">
        <v>6</v>
      </c>
      <c r="D1793" s="50">
        <v>45416</v>
      </c>
      <c r="E1793" s="50">
        <v>45421</v>
      </c>
      <c r="F1793" s="52">
        <v>14579.2</v>
      </c>
    </row>
    <row r="1794" spans="1:6" x14ac:dyDescent="0.2">
      <c r="A1794" s="66" t="s">
        <v>2851</v>
      </c>
      <c r="B1794" s="11" t="s">
        <v>2852</v>
      </c>
      <c r="C1794" s="32">
        <v>4</v>
      </c>
      <c r="D1794" s="39">
        <v>45416</v>
      </c>
      <c r="E1794" s="39">
        <v>45419</v>
      </c>
      <c r="F1794" s="48">
        <v>7869.47</v>
      </c>
    </row>
    <row r="1795" spans="1:6" x14ac:dyDescent="0.2">
      <c r="A1795" s="66" t="s">
        <v>2853</v>
      </c>
      <c r="B1795" s="11" t="s">
        <v>2854</v>
      </c>
      <c r="C1795" s="32">
        <v>4</v>
      </c>
      <c r="D1795" s="39">
        <v>45416</v>
      </c>
      <c r="E1795" s="39">
        <v>45419</v>
      </c>
      <c r="F1795" s="48">
        <v>3508.31</v>
      </c>
    </row>
    <row r="1796" spans="1:6" x14ac:dyDescent="0.2">
      <c r="A1796" s="66" t="s">
        <v>2855</v>
      </c>
      <c r="B1796" s="11" t="s">
        <v>2856</v>
      </c>
      <c r="C1796" s="32">
        <v>2</v>
      </c>
      <c r="D1796" s="39">
        <v>45418</v>
      </c>
      <c r="E1796" s="39">
        <v>45419</v>
      </c>
      <c r="F1796" s="34">
        <v>795.57</v>
      </c>
    </row>
    <row r="1797" spans="1:6" x14ac:dyDescent="0.2">
      <c r="A1797" s="66" t="s">
        <v>2857</v>
      </c>
      <c r="B1797" s="11" t="s">
        <v>2858</v>
      </c>
      <c r="C1797" s="32">
        <v>2</v>
      </c>
      <c r="D1797" s="39">
        <v>45418</v>
      </c>
      <c r="E1797" s="39">
        <v>45419</v>
      </c>
      <c r="F1797" s="34">
        <v>583.46</v>
      </c>
    </row>
    <row r="1798" spans="1:6" x14ac:dyDescent="0.2">
      <c r="A1798" s="63" t="s">
        <v>2859</v>
      </c>
      <c r="B1798" s="8" t="s">
        <v>2860</v>
      </c>
      <c r="C1798" s="23">
        <v>2</v>
      </c>
      <c r="D1798" s="35">
        <v>45420</v>
      </c>
      <c r="E1798" s="35">
        <v>45421</v>
      </c>
      <c r="F1798" s="42">
        <v>1822.4</v>
      </c>
    </row>
    <row r="1799" spans="1:6" x14ac:dyDescent="0.2">
      <c r="A1799" s="67" t="s">
        <v>1703</v>
      </c>
      <c r="B1799" s="12"/>
      <c r="C1799" s="36">
        <v>48</v>
      </c>
      <c r="D1799" s="37">
        <v>45388</v>
      </c>
      <c r="E1799" s="37">
        <v>45446</v>
      </c>
      <c r="F1799" s="46">
        <v>241219.06</v>
      </c>
    </row>
    <row r="1800" spans="1:6" x14ac:dyDescent="0.2">
      <c r="A1800" s="68" t="s">
        <v>2861</v>
      </c>
      <c r="B1800" s="2"/>
      <c r="C1800" s="43">
        <v>16</v>
      </c>
      <c r="D1800" s="44">
        <v>45388</v>
      </c>
      <c r="E1800" s="44">
        <v>45409</v>
      </c>
      <c r="F1800" s="47">
        <v>80406.350000000006</v>
      </c>
    </row>
    <row r="1801" spans="1:6" x14ac:dyDescent="0.2">
      <c r="A1801" s="69" t="s">
        <v>1256</v>
      </c>
      <c r="B1801" s="3"/>
      <c r="C1801" s="49">
        <v>6</v>
      </c>
      <c r="D1801" s="50">
        <v>45388</v>
      </c>
      <c r="E1801" s="50">
        <v>45397</v>
      </c>
      <c r="F1801" s="52">
        <v>20101.59</v>
      </c>
    </row>
    <row r="1802" spans="1:6" x14ac:dyDescent="0.2">
      <c r="A1802" s="66" t="s">
        <v>2862</v>
      </c>
      <c r="B1802" s="11" t="s">
        <v>2863</v>
      </c>
      <c r="C1802" s="32">
        <v>3</v>
      </c>
      <c r="D1802" s="39">
        <v>45388</v>
      </c>
      <c r="E1802" s="39">
        <v>45390</v>
      </c>
      <c r="F1802" s="48">
        <v>10492.63</v>
      </c>
    </row>
    <row r="1803" spans="1:6" x14ac:dyDescent="0.2">
      <c r="A1803" s="66" t="s">
        <v>2864</v>
      </c>
      <c r="B1803" s="11" t="s">
        <v>2865</v>
      </c>
      <c r="C1803" s="32">
        <v>3</v>
      </c>
      <c r="D1803" s="39">
        <v>45388</v>
      </c>
      <c r="E1803" s="39">
        <v>45390</v>
      </c>
      <c r="F1803" s="48">
        <v>5717.24</v>
      </c>
    </row>
    <row r="1804" spans="1:6" x14ac:dyDescent="0.2">
      <c r="A1804" s="66" t="s">
        <v>2866</v>
      </c>
      <c r="B1804" s="11" t="s">
        <v>2867</v>
      </c>
      <c r="C1804" s="32">
        <v>2</v>
      </c>
      <c r="D1804" s="39">
        <v>45390</v>
      </c>
      <c r="E1804" s="39">
        <v>45391</v>
      </c>
      <c r="F1804" s="34">
        <v>795.57</v>
      </c>
    </row>
    <row r="1805" spans="1:6" x14ac:dyDescent="0.2">
      <c r="A1805" s="66" t="s">
        <v>2868</v>
      </c>
      <c r="B1805" s="11" t="s">
        <v>2869</v>
      </c>
      <c r="C1805" s="32">
        <v>2</v>
      </c>
      <c r="D1805" s="39">
        <v>45390</v>
      </c>
      <c r="E1805" s="39">
        <v>45391</v>
      </c>
      <c r="F1805" s="34">
        <v>583.46</v>
      </c>
    </row>
    <row r="1806" spans="1:6" x14ac:dyDescent="0.2">
      <c r="A1806" s="63" t="s">
        <v>2870</v>
      </c>
      <c r="B1806" s="8" t="s">
        <v>2871</v>
      </c>
      <c r="C1806" s="23">
        <v>2</v>
      </c>
      <c r="D1806" s="35">
        <v>45396</v>
      </c>
      <c r="E1806" s="35">
        <v>45397</v>
      </c>
      <c r="F1806" s="42">
        <v>2512.6999999999998</v>
      </c>
    </row>
    <row r="1807" spans="1:6" x14ac:dyDescent="0.2">
      <c r="A1807" s="69" t="s">
        <v>1222</v>
      </c>
      <c r="B1807" s="3"/>
      <c r="C1807" s="49">
        <v>5</v>
      </c>
      <c r="D1807" s="50">
        <v>45391</v>
      </c>
      <c r="E1807" s="50">
        <v>45399</v>
      </c>
      <c r="F1807" s="52">
        <v>20101.59</v>
      </c>
    </row>
    <row r="1808" spans="1:6" x14ac:dyDescent="0.2">
      <c r="A1808" s="66" t="s">
        <v>2872</v>
      </c>
      <c r="B1808" s="11" t="s">
        <v>2873</v>
      </c>
      <c r="C1808" s="32">
        <v>3</v>
      </c>
      <c r="D1808" s="39">
        <v>45391</v>
      </c>
      <c r="E1808" s="39">
        <v>45397</v>
      </c>
      <c r="F1808" s="48">
        <v>10492.63</v>
      </c>
    </row>
    <row r="1809" spans="1:6" x14ac:dyDescent="0.2">
      <c r="A1809" s="66" t="s">
        <v>2874</v>
      </c>
      <c r="B1809" s="11" t="s">
        <v>2875</v>
      </c>
      <c r="C1809" s="32">
        <v>3</v>
      </c>
      <c r="D1809" s="39">
        <v>45391</v>
      </c>
      <c r="E1809" s="39">
        <v>45397</v>
      </c>
      <c r="F1809" s="48">
        <v>5717.24</v>
      </c>
    </row>
    <row r="1810" spans="1:6" x14ac:dyDescent="0.2">
      <c r="A1810" s="66" t="s">
        <v>2876</v>
      </c>
      <c r="B1810" s="11" t="s">
        <v>2877</v>
      </c>
      <c r="C1810" s="32">
        <v>2</v>
      </c>
      <c r="D1810" s="39">
        <v>45396</v>
      </c>
      <c r="E1810" s="39">
        <v>45397</v>
      </c>
      <c r="F1810" s="34">
        <v>795.57</v>
      </c>
    </row>
    <row r="1811" spans="1:6" x14ac:dyDescent="0.2">
      <c r="A1811" s="66" t="s">
        <v>2878</v>
      </c>
      <c r="B1811" s="11" t="s">
        <v>2879</v>
      </c>
      <c r="C1811" s="32">
        <v>2</v>
      </c>
      <c r="D1811" s="39">
        <v>45396</v>
      </c>
      <c r="E1811" s="39">
        <v>45397</v>
      </c>
      <c r="F1811" s="34">
        <v>583.46</v>
      </c>
    </row>
    <row r="1812" spans="1:6" x14ac:dyDescent="0.2">
      <c r="A1812" s="63" t="s">
        <v>2880</v>
      </c>
      <c r="B1812" s="8" t="s">
        <v>2881</v>
      </c>
      <c r="C1812" s="23">
        <v>2</v>
      </c>
      <c r="D1812" s="35">
        <v>45398</v>
      </c>
      <c r="E1812" s="35">
        <v>45399</v>
      </c>
      <c r="F1812" s="42">
        <v>2512.6999999999998</v>
      </c>
    </row>
    <row r="1813" spans="1:6" x14ac:dyDescent="0.2">
      <c r="A1813" s="69" t="s">
        <v>1526</v>
      </c>
      <c r="B1813" s="3"/>
      <c r="C1813" s="49">
        <v>6</v>
      </c>
      <c r="D1813" s="50">
        <v>45398</v>
      </c>
      <c r="E1813" s="50">
        <v>45404</v>
      </c>
      <c r="F1813" s="52">
        <v>20101.59</v>
      </c>
    </row>
    <row r="1814" spans="1:6" x14ac:dyDescent="0.2">
      <c r="A1814" s="66" t="s">
        <v>2882</v>
      </c>
      <c r="B1814" s="11" t="s">
        <v>2883</v>
      </c>
      <c r="C1814" s="32">
        <v>4</v>
      </c>
      <c r="D1814" s="39">
        <v>45398</v>
      </c>
      <c r="E1814" s="39">
        <v>45402</v>
      </c>
      <c r="F1814" s="48">
        <v>10492.63</v>
      </c>
    </row>
    <row r="1815" spans="1:6" x14ac:dyDescent="0.2">
      <c r="A1815" s="66" t="s">
        <v>2884</v>
      </c>
      <c r="B1815" s="11" t="s">
        <v>2885</v>
      </c>
      <c r="C1815" s="32">
        <v>4</v>
      </c>
      <c r="D1815" s="39">
        <v>45398</v>
      </c>
      <c r="E1815" s="39">
        <v>45402</v>
      </c>
      <c r="F1815" s="48">
        <v>5717.24</v>
      </c>
    </row>
    <row r="1816" spans="1:6" x14ac:dyDescent="0.2">
      <c r="A1816" s="66" t="s">
        <v>2886</v>
      </c>
      <c r="B1816" s="11" t="s">
        <v>2887</v>
      </c>
      <c r="C1816" s="32">
        <v>2</v>
      </c>
      <c r="D1816" s="39">
        <v>45400</v>
      </c>
      <c r="E1816" s="39">
        <v>45402</v>
      </c>
      <c r="F1816" s="34">
        <v>795.57</v>
      </c>
    </row>
    <row r="1817" spans="1:6" x14ac:dyDescent="0.2">
      <c r="A1817" s="66" t="s">
        <v>2888</v>
      </c>
      <c r="B1817" s="11" t="s">
        <v>2889</v>
      </c>
      <c r="C1817" s="32">
        <v>2</v>
      </c>
      <c r="D1817" s="39">
        <v>45400</v>
      </c>
      <c r="E1817" s="39">
        <v>45402</v>
      </c>
      <c r="F1817" s="34">
        <v>583.46</v>
      </c>
    </row>
    <row r="1818" spans="1:6" x14ac:dyDescent="0.2">
      <c r="A1818" s="63" t="s">
        <v>2890</v>
      </c>
      <c r="B1818" s="8" t="s">
        <v>2891</v>
      </c>
      <c r="C1818" s="23">
        <v>2</v>
      </c>
      <c r="D1818" s="35">
        <v>45403</v>
      </c>
      <c r="E1818" s="35">
        <v>45404</v>
      </c>
      <c r="F1818" s="42">
        <v>2512.6999999999998</v>
      </c>
    </row>
    <row r="1819" spans="1:6" x14ac:dyDescent="0.2">
      <c r="A1819" s="69" t="s">
        <v>1537</v>
      </c>
      <c r="B1819" s="3"/>
      <c r="C1819" s="49">
        <v>6</v>
      </c>
      <c r="D1819" s="50">
        <v>45403</v>
      </c>
      <c r="E1819" s="50">
        <v>45409</v>
      </c>
      <c r="F1819" s="52">
        <v>20101.59</v>
      </c>
    </row>
    <row r="1820" spans="1:6" x14ac:dyDescent="0.2">
      <c r="A1820" s="66" t="s">
        <v>2892</v>
      </c>
      <c r="B1820" s="11" t="s">
        <v>2893</v>
      </c>
      <c r="C1820" s="32">
        <v>4</v>
      </c>
      <c r="D1820" s="39">
        <v>45403</v>
      </c>
      <c r="E1820" s="39">
        <v>45406</v>
      </c>
      <c r="F1820" s="48">
        <v>10492.63</v>
      </c>
    </row>
    <row r="1821" spans="1:6" x14ac:dyDescent="0.2">
      <c r="A1821" s="66" t="s">
        <v>2894</v>
      </c>
      <c r="B1821" s="11" t="s">
        <v>2895</v>
      </c>
      <c r="C1821" s="32">
        <v>4</v>
      </c>
      <c r="D1821" s="39">
        <v>45403</v>
      </c>
      <c r="E1821" s="39">
        <v>45406</v>
      </c>
      <c r="F1821" s="48">
        <v>5717.24</v>
      </c>
    </row>
    <row r="1822" spans="1:6" x14ac:dyDescent="0.2">
      <c r="A1822" s="66" t="s">
        <v>2896</v>
      </c>
      <c r="B1822" s="11" t="s">
        <v>2897</v>
      </c>
      <c r="C1822" s="32">
        <v>2</v>
      </c>
      <c r="D1822" s="39">
        <v>45405</v>
      </c>
      <c r="E1822" s="39">
        <v>45406</v>
      </c>
      <c r="F1822" s="34">
        <v>795.57</v>
      </c>
    </row>
    <row r="1823" spans="1:6" x14ac:dyDescent="0.2">
      <c r="A1823" s="66" t="s">
        <v>2898</v>
      </c>
      <c r="B1823" s="11" t="s">
        <v>2899</v>
      </c>
      <c r="C1823" s="32">
        <v>2</v>
      </c>
      <c r="D1823" s="39">
        <v>45405</v>
      </c>
      <c r="E1823" s="39">
        <v>45406</v>
      </c>
      <c r="F1823" s="34">
        <v>583.46</v>
      </c>
    </row>
    <row r="1824" spans="1:6" x14ac:dyDescent="0.2">
      <c r="A1824" s="63" t="s">
        <v>2900</v>
      </c>
      <c r="B1824" s="8" t="s">
        <v>2901</v>
      </c>
      <c r="C1824" s="23">
        <v>2</v>
      </c>
      <c r="D1824" s="35">
        <v>45407</v>
      </c>
      <c r="E1824" s="35">
        <v>45409</v>
      </c>
      <c r="F1824" s="42">
        <v>2512.6999999999998</v>
      </c>
    </row>
    <row r="1825" spans="1:6" x14ac:dyDescent="0.2">
      <c r="A1825" s="68" t="s">
        <v>2902</v>
      </c>
      <c r="B1825" s="2"/>
      <c r="C1825" s="43">
        <v>16</v>
      </c>
      <c r="D1825" s="44">
        <v>45410</v>
      </c>
      <c r="E1825" s="44">
        <v>45427</v>
      </c>
      <c r="F1825" s="47">
        <v>80406.350000000006</v>
      </c>
    </row>
    <row r="1826" spans="1:6" x14ac:dyDescent="0.2">
      <c r="A1826" s="69" t="s">
        <v>1256</v>
      </c>
      <c r="B1826" s="3"/>
      <c r="C1826" s="49">
        <v>6</v>
      </c>
      <c r="D1826" s="50">
        <v>45410</v>
      </c>
      <c r="E1826" s="50">
        <v>45416</v>
      </c>
      <c r="F1826" s="52">
        <v>20101.59</v>
      </c>
    </row>
    <row r="1827" spans="1:6" x14ac:dyDescent="0.2">
      <c r="A1827" s="66" t="s">
        <v>2903</v>
      </c>
      <c r="B1827" s="11" t="s">
        <v>2904</v>
      </c>
      <c r="C1827" s="32">
        <v>3</v>
      </c>
      <c r="D1827" s="39">
        <v>45410</v>
      </c>
      <c r="E1827" s="39">
        <v>45412</v>
      </c>
      <c r="F1827" s="48">
        <v>10492.63</v>
      </c>
    </row>
    <row r="1828" spans="1:6" x14ac:dyDescent="0.2">
      <c r="A1828" s="66" t="s">
        <v>2905</v>
      </c>
      <c r="B1828" s="11" t="s">
        <v>2906</v>
      </c>
      <c r="C1828" s="32">
        <v>3</v>
      </c>
      <c r="D1828" s="39">
        <v>45410</v>
      </c>
      <c r="E1828" s="39">
        <v>45412</v>
      </c>
      <c r="F1828" s="48">
        <v>5717.24</v>
      </c>
    </row>
    <row r="1829" spans="1:6" x14ac:dyDescent="0.2">
      <c r="A1829" s="66" t="s">
        <v>2907</v>
      </c>
      <c r="B1829" s="11" t="s">
        <v>2908</v>
      </c>
      <c r="C1829" s="32">
        <v>1</v>
      </c>
      <c r="D1829" s="39">
        <v>45412</v>
      </c>
      <c r="E1829" s="39">
        <v>45412</v>
      </c>
      <c r="F1829" s="34">
        <v>795.57</v>
      </c>
    </row>
    <row r="1830" spans="1:6" x14ac:dyDescent="0.2">
      <c r="A1830" s="66" t="s">
        <v>2909</v>
      </c>
      <c r="B1830" s="11" t="s">
        <v>2910</v>
      </c>
      <c r="C1830" s="32">
        <v>2</v>
      </c>
      <c r="D1830" s="39">
        <v>45412</v>
      </c>
      <c r="E1830" s="39">
        <v>45413</v>
      </c>
      <c r="F1830" s="34">
        <v>583.46</v>
      </c>
    </row>
    <row r="1831" spans="1:6" x14ac:dyDescent="0.2">
      <c r="A1831" s="63" t="s">
        <v>2911</v>
      </c>
      <c r="B1831" s="8" t="s">
        <v>2912</v>
      </c>
      <c r="C1831" s="23">
        <v>2</v>
      </c>
      <c r="D1831" s="35">
        <v>45414</v>
      </c>
      <c r="E1831" s="35">
        <v>45416</v>
      </c>
      <c r="F1831" s="42">
        <v>2512.6999999999998</v>
      </c>
    </row>
    <row r="1832" spans="1:6" x14ac:dyDescent="0.2">
      <c r="A1832" s="69" t="s">
        <v>1222</v>
      </c>
      <c r="B1832" s="3"/>
      <c r="C1832" s="49">
        <v>5</v>
      </c>
      <c r="D1832" s="50">
        <v>45413</v>
      </c>
      <c r="E1832" s="50">
        <v>45418</v>
      </c>
      <c r="F1832" s="52">
        <v>20101.59</v>
      </c>
    </row>
    <row r="1833" spans="1:6" x14ac:dyDescent="0.2">
      <c r="A1833" s="66" t="s">
        <v>2913</v>
      </c>
      <c r="B1833" s="11" t="s">
        <v>2914</v>
      </c>
      <c r="C1833" s="32">
        <v>3</v>
      </c>
      <c r="D1833" s="39">
        <v>45413</v>
      </c>
      <c r="E1833" s="39">
        <v>45416</v>
      </c>
      <c r="F1833" s="48">
        <v>10492.63</v>
      </c>
    </row>
    <row r="1834" spans="1:6" x14ac:dyDescent="0.2">
      <c r="A1834" s="66" t="s">
        <v>2915</v>
      </c>
      <c r="B1834" s="11" t="s">
        <v>2916</v>
      </c>
      <c r="C1834" s="32">
        <v>3</v>
      </c>
      <c r="D1834" s="39">
        <v>45413</v>
      </c>
      <c r="E1834" s="39">
        <v>45416</v>
      </c>
      <c r="F1834" s="48">
        <v>5717.24</v>
      </c>
    </row>
    <row r="1835" spans="1:6" x14ac:dyDescent="0.2">
      <c r="A1835" s="66" t="s">
        <v>2917</v>
      </c>
      <c r="B1835" s="11" t="s">
        <v>2918</v>
      </c>
      <c r="C1835" s="32">
        <v>2</v>
      </c>
      <c r="D1835" s="39">
        <v>45414</v>
      </c>
      <c r="E1835" s="39">
        <v>45416</v>
      </c>
      <c r="F1835" s="34">
        <v>795.57</v>
      </c>
    </row>
    <row r="1836" spans="1:6" x14ac:dyDescent="0.2">
      <c r="A1836" s="66" t="s">
        <v>2919</v>
      </c>
      <c r="B1836" s="11" t="s">
        <v>2920</v>
      </c>
      <c r="C1836" s="32">
        <v>2</v>
      </c>
      <c r="D1836" s="39">
        <v>45414</v>
      </c>
      <c r="E1836" s="39">
        <v>45416</v>
      </c>
      <c r="F1836" s="34">
        <v>583.46</v>
      </c>
    </row>
    <row r="1837" spans="1:6" x14ac:dyDescent="0.2">
      <c r="A1837" s="63" t="s">
        <v>2921</v>
      </c>
      <c r="B1837" s="8" t="s">
        <v>2922</v>
      </c>
      <c r="C1837" s="23">
        <v>2</v>
      </c>
      <c r="D1837" s="35">
        <v>45417</v>
      </c>
      <c r="E1837" s="35">
        <v>45418</v>
      </c>
      <c r="F1837" s="42">
        <v>2512.6999999999998</v>
      </c>
    </row>
    <row r="1838" spans="1:6" x14ac:dyDescent="0.2">
      <c r="A1838" s="69" t="s">
        <v>1412</v>
      </c>
      <c r="B1838" s="3"/>
      <c r="C1838" s="49">
        <v>6</v>
      </c>
      <c r="D1838" s="50">
        <v>45417</v>
      </c>
      <c r="E1838" s="50">
        <v>45423</v>
      </c>
      <c r="F1838" s="52">
        <v>20101.59</v>
      </c>
    </row>
    <row r="1839" spans="1:6" x14ac:dyDescent="0.2">
      <c r="A1839" s="66" t="s">
        <v>2923</v>
      </c>
      <c r="B1839" s="11" t="s">
        <v>2924</v>
      </c>
      <c r="C1839" s="32">
        <v>4</v>
      </c>
      <c r="D1839" s="39">
        <v>45417</v>
      </c>
      <c r="E1839" s="39">
        <v>45420</v>
      </c>
      <c r="F1839" s="48">
        <v>10492.63</v>
      </c>
    </row>
    <row r="1840" spans="1:6" x14ac:dyDescent="0.2">
      <c r="A1840" s="66" t="s">
        <v>2925</v>
      </c>
      <c r="B1840" s="11" t="s">
        <v>2926</v>
      </c>
      <c r="C1840" s="32">
        <v>4</v>
      </c>
      <c r="D1840" s="39">
        <v>45417</v>
      </c>
      <c r="E1840" s="39">
        <v>45420</v>
      </c>
      <c r="F1840" s="48">
        <v>5717.24</v>
      </c>
    </row>
    <row r="1841" spans="1:6" x14ac:dyDescent="0.2">
      <c r="A1841" s="66" t="s">
        <v>2927</v>
      </c>
      <c r="B1841" s="11" t="s">
        <v>2928</v>
      </c>
      <c r="C1841" s="32">
        <v>2</v>
      </c>
      <c r="D1841" s="39">
        <v>45419</v>
      </c>
      <c r="E1841" s="39">
        <v>45420</v>
      </c>
      <c r="F1841" s="34">
        <v>795.57</v>
      </c>
    </row>
    <row r="1842" spans="1:6" x14ac:dyDescent="0.2">
      <c r="A1842" s="66" t="s">
        <v>2929</v>
      </c>
      <c r="B1842" s="11" t="s">
        <v>2930</v>
      </c>
      <c r="C1842" s="32">
        <v>2</v>
      </c>
      <c r="D1842" s="39">
        <v>45419</v>
      </c>
      <c r="E1842" s="39">
        <v>45420</v>
      </c>
      <c r="F1842" s="34">
        <v>583.46</v>
      </c>
    </row>
    <row r="1843" spans="1:6" x14ac:dyDescent="0.2">
      <c r="A1843" s="63" t="s">
        <v>2931</v>
      </c>
      <c r="B1843" s="8" t="s">
        <v>2932</v>
      </c>
      <c r="C1843" s="23">
        <v>2</v>
      </c>
      <c r="D1843" s="35">
        <v>45421</v>
      </c>
      <c r="E1843" s="35">
        <v>45423</v>
      </c>
      <c r="F1843" s="42">
        <v>2512.6999999999998</v>
      </c>
    </row>
    <row r="1844" spans="1:6" x14ac:dyDescent="0.2">
      <c r="A1844" s="69" t="s">
        <v>1423</v>
      </c>
      <c r="B1844" s="3"/>
      <c r="C1844" s="49">
        <v>6</v>
      </c>
      <c r="D1844" s="50">
        <v>45421</v>
      </c>
      <c r="E1844" s="50">
        <v>45427</v>
      </c>
      <c r="F1844" s="52">
        <v>20101.59</v>
      </c>
    </row>
    <row r="1845" spans="1:6" x14ac:dyDescent="0.2">
      <c r="A1845" s="66" t="s">
        <v>2933</v>
      </c>
      <c r="B1845" s="11" t="s">
        <v>2934</v>
      </c>
      <c r="C1845" s="32">
        <v>4</v>
      </c>
      <c r="D1845" s="39">
        <v>45421</v>
      </c>
      <c r="E1845" s="39">
        <v>45425</v>
      </c>
      <c r="F1845" s="48">
        <v>10492.63</v>
      </c>
    </row>
    <row r="1846" spans="1:6" x14ac:dyDescent="0.2">
      <c r="A1846" s="66" t="s">
        <v>2935</v>
      </c>
      <c r="B1846" s="11" t="s">
        <v>2936</v>
      </c>
      <c r="C1846" s="32">
        <v>4</v>
      </c>
      <c r="D1846" s="39">
        <v>45421</v>
      </c>
      <c r="E1846" s="39">
        <v>45425</v>
      </c>
      <c r="F1846" s="48">
        <v>5717.24</v>
      </c>
    </row>
    <row r="1847" spans="1:6" x14ac:dyDescent="0.2">
      <c r="A1847" s="66" t="s">
        <v>2937</v>
      </c>
      <c r="B1847" s="11" t="s">
        <v>2938</v>
      </c>
      <c r="C1847" s="32">
        <v>2</v>
      </c>
      <c r="D1847" s="39">
        <v>45424</v>
      </c>
      <c r="E1847" s="39">
        <v>45425</v>
      </c>
      <c r="F1847" s="34">
        <v>795.57</v>
      </c>
    </row>
    <row r="1848" spans="1:6" x14ac:dyDescent="0.2">
      <c r="A1848" s="66" t="s">
        <v>2939</v>
      </c>
      <c r="B1848" s="11" t="s">
        <v>2940</v>
      </c>
      <c r="C1848" s="32">
        <v>2</v>
      </c>
      <c r="D1848" s="39">
        <v>45424</v>
      </c>
      <c r="E1848" s="39">
        <v>45425</v>
      </c>
      <c r="F1848" s="34">
        <v>583.46</v>
      </c>
    </row>
    <row r="1849" spans="1:6" x14ac:dyDescent="0.2">
      <c r="A1849" s="63" t="s">
        <v>2941</v>
      </c>
      <c r="B1849" s="8" t="s">
        <v>2942</v>
      </c>
      <c r="C1849" s="23">
        <v>2</v>
      </c>
      <c r="D1849" s="35">
        <v>45426</v>
      </c>
      <c r="E1849" s="35">
        <v>45427</v>
      </c>
      <c r="F1849" s="42">
        <v>2512.6999999999998</v>
      </c>
    </row>
    <row r="1850" spans="1:6" x14ac:dyDescent="0.2">
      <c r="A1850" s="68" t="s">
        <v>2943</v>
      </c>
      <c r="B1850" s="2"/>
      <c r="C1850" s="43">
        <v>16</v>
      </c>
      <c r="D1850" s="44">
        <v>45428</v>
      </c>
      <c r="E1850" s="44">
        <v>45446</v>
      </c>
      <c r="F1850" s="47">
        <v>80406.350000000006</v>
      </c>
    </row>
    <row r="1851" spans="1:6" x14ac:dyDescent="0.2">
      <c r="A1851" s="69" t="s">
        <v>1200</v>
      </c>
      <c r="B1851" s="3"/>
      <c r="C1851" s="49">
        <v>5</v>
      </c>
      <c r="D1851" s="50">
        <v>45428</v>
      </c>
      <c r="E1851" s="50">
        <v>45433</v>
      </c>
      <c r="F1851" s="52">
        <v>20101.59</v>
      </c>
    </row>
    <row r="1852" spans="1:6" x14ac:dyDescent="0.2">
      <c r="A1852" s="66" t="s">
        <v>2944</v>
      </c>
      <c r="B1852" s="11" t="s">
        <v>2945</v>
      </c>
      <c r="C1852" s="32">
        <v>3</v>
      </c>
      <c r="D1852" s="39">
        <v>45428</v>
      </c>
      <c r="E1852" s="39">
        <v>45431</v>
      </c>
      <c r="F1852" s="48">
        <v>10492.63</v>
      </c>
    </row>
    <row r="1853" spans="1:6" x14ac:dyDescent="0.2">
      <c r="A1853" s="66" t="s">
        <v>2946</v>
      </c>
      <c r="B1853" s="11" t="s">
        <v>2947</v>
      </c>
      <c r="C1853" s="32">
        <v>3</v>
      </c>
      <c r="D1853" s="39">
        <v>45428</v>
      </c>
      <c r="E1853" s="39">
        <v>45431</v>
      </c>
      <c r="F1853" s="48">
        <v>5717.24</v>
      </c>
    </row>
    <row r="1854" spans="1:6" x14ac:dyDescent="0.2">
      <c r="A1854" s="66" t="s">
        <v>2948</v>
      </c>
      <c r="B1854" s="11" t="s">
        <v>2949</v>
      </c>
      <c r="C1854" s="32">
        <v>2</v>
      </c>
      <c r="D1854" s="39">
        <v>45430</v>
      </c>
      <c r="E1854" s="39">
        <v>45431</v>
      </c>
      <c r="F1854" s="34">
        <v>795.57</v>
      </c>
    </row>
    <row r="1855" spans="1:6" x14ac:dyDescent="0.2">
      <c r="A1855" s="66" t="s">
        <v>2950</v>
      </c>
      <c r="B1855" s="11" t="s">
        <v>2951</v>
      </c>
      <c r="C1855" s="32">
        <v>2</v>
      </c>
      <c r="D1855" s="39">
        <v>45430</v>
      </c>
      <c r="E1855" s="39">
        <v>45431</v>
      </c>
      <c r="F1855" s="34">
        <v>583.46</v>
      </c>
    </row>
    <row r="1856" spans="1:6" x14ac:dyDescent="0.2">
      <c r="A1856" s="63" t="s">
        <v>2952</v>
      </c>
      <c r="B1856" s="8" t="s">
        <v>2953</v>
      </c>
      <c r="C1856" s="23">
        <v>2</v>
      </c>
      <c r="D1856" s="35">
        <v>45432</v>
      </c>
      <c r="E1856" s="35">
        <v>45433</v>
      </c>
      <c r="F1856" s="42">
        <v>2512.6999999999998</v>
      </c>
    </row>
    <row r="1857" spans="1:6" x14ac:dyDescent="0.2">
      <c r="A1857" s="69" t="s">
        <v>1211</v>
      </c>
      <c r="B1857" s="3"/>
      <c r="C1857" s="49">
        <v>5</v>
      </c>
      <c r="D1857" s="50">
        <v>45432</v>
      </c>
      <c r="E1857" s="50">
        <v>45437</v>
      </c>
      <c r="F1857" s="52">
        <v>20101.59</v>
      </c>
    </row>
    <row r="1858" spans="1:6" x14ac:dyDescent="0.2">
      <c r="A1858" s="66" t="s">
        <v>2954</v>
      </c>
      <c r="B1858" s="11" t="s">
        <v>2955</v>
      </c>
      <c r="C1858" s="32">
        <v>3</v>
      </c>
      <c r="D1858" s="39">
        <v>45432</v>
      </c>
      <c r="E1858" s="39">
        <v>45434</v>
      </c>
      <c r="F1858" s="48">
        <v>10492.63</v>
      </c>
    </row>
    <row r="1859" spans="1:6" x14ac:dyDescent="0.2">
      <c r="A1859" s="66" t="s">
        <v>2956</v>
      </c>
      <c r="B1859" s="11" t="s">
        <v>2957</v>
      </c>
      <c r="C1859" s="32">
        <v>3</v>
      </c>
      <c r="D1859" s="39">
        <v>45432</v>
      </c>
      <c r="E1859" s="39">
        <v>45434</v>
      </c>
      <c r="F1859" s="48">
        <v>5717.24</v>
      </c>
    </row>
    <row r="1860" spans="1:6" x14ac:dyDescent="0.2">
      <c r="A1860" s="66" t="s">
        <v>2958</v>
      </c>
      <c r="B1860" s="11" t="s">
        <v>2959</v>
      </c>
      <c r="C1860" s="32">
        <v>2</v>
      </c>
      <c r="D1860" s="39">
        <v>45433</v>
      </c>
      <c r="E1860" s="39">
        <v>45434</v>
      </c>
      <c r="F1860" s="34">
        <v>795.57</v>
      </c>
    </row>
    <row r="1861" spans="1:6" x14ac:dyDescent="0.2">
      <c r="A1861" s="66" t="s">
        <v>2960</v>
      </c>
      <c r="B1861" s="11" t="s">
        <v>2961</v>
      </c>
      <c r="C1861" s="32">
        <v>2</v>
      </c>
      <c r="D1861" s="39">
        <v>45433</v>
      </c>
      <c r="E1861" s="39">
        <v>45434</v>
      </c>
      <c r="F1861" s="34">
        <v>583.46</v>
      </c>
    </row>
    <row r="1862" spans="1:6" x14ac:dyDescent="0.2">
      <c r="A1862" s="63" t="s">
        <v>2962</v>
      </c>
      <c r="B1862" s="8" t="s">
        <v>2963</v>
      </c>
      <c r="C1862" s="23">
        <v>2</v>
      </c>
      <c r="D1862" s="35">
        <v>45435</v>
      </c>
      <c r="E1862" s="35">
        <v>45437</v>
      </c>
      <c r="F1862" s="42">
        <v>2512.6999999999998</v>
      </c>
    </row>
    <row r="1863" spans="1:6" x14ac:dyDescent="0.2">
      <c r="A1863" s="69" t="s">
        <v>1412</v>
      </c>
      <c r="B1863" s="3"/>
      <c r="C1863" s="49">
        <v>6</v>
      </c>
      <c r="D1863" s="50">
        <v>45435</v>
      </c>
      <c r="E1863" s="50">
        <v>45441</v>
      </c>
      <c r="F1863" s="52">
        <v>20101.59</v>
      </c>
    </row>
    <row r="1864" spans="1:6" x14ac:dyDescent="0.2">
      <c r="A1864" s="66" t="s">
        <v>2964</v>
      </c>
      <c r="B1864" s="11" t="s">
        <v>2965</v>
      </c>
      <c r="C1864" s="32">
        <v>4</v>
      </c>
      <c r="D1864" s="39">
        <v>45435</v>
      </c>
      <c r="E1864" s="39">
        <v>45439</v>
      </c>
      <c r="F1864" s="48">
        <v>10492.63</v>
      </c>
    </row>
    <row r="1865" spans="1:6" x14ac:dyDescent="0.2">
      <c r="A1865" s="66" t="s">
        <v>2966</v>
      </c>
      <c r="B1865" s="11" t="s">
        <v>2967</v>
      </c>
      <c r="C1865" s="32">
        <v>4</v>
      </c>
      <c r="D1865" s="39">
        <v>45435</v>
      </c>
      <c r="E1865" s="39">
        <v>45439</v>
      </c>
      <c r="F1865" s="48">
        <v>5717.24</v>
      </c>
    </row>
    <row r="1866" spans="1:6" x14ac:dyDescent="0.2">
      <c r="A1866" s="66" t="s">
        <v>2968</v>
      </c>
      <c r="B1866" s="11" t="s">
        <v>2969</v>
      </c>
      <c r="C1866" s="32">
        <v>2</v>
      </c>
      <c r="D1866" s="39">
        <v>45438</v>
      </c>
      <c r="E1866" s="39">
        <v>45439</v>
      </c>
      <c r="F1866" s="34">
        <v>795.57</v>
      </c>
    </row>
    <row r="1867" spans="1:6" x14ac:dyDescent="0.2">
      <c r="A1867" s="66" t="s">
        <v>2970</v>
      </c>
      <c r="B1867" s="11" t="s">
        <v>2971</v>
      </c>
      <c r="C1867" s="32">
        <v>2</v>
      </c>
      <c r="D1867" s="39">
        <v>45438</v>
      </c>
      <c r="E1867" s="39">
        <v>45439</v>
      </c>
      <c r="F1867" s="34">
        <v>583.46</v>
      </c>
    </row>
    <row r="1868" spans="1:6" x14ac:dyDescent="0.2">
      <c r="A1868" s="63" t="s">
        <v>2972</v>
      </c>
      <c r="B1868" s="8" t="s">
        <v>2973</v>
      </c>
      <c r="C1868" s="23">
        <v>2</v>
      </c>
      <c r="D1868" s="35">
        <v>45440</v>
      </c>
      <c r="E1868" s="35">
        <v>45441</v>
      </c>
      <c r="F1868" s="42">
        <v>2512.6999999999998</v>
      </c>
    </row>
    <row r="1869" spans="1:6" x14ac:dyDescent="0.2">
      <c r="A1869" s="69" t="s">
        <v>1423</v>
      </c>
      <c r="B1869" s="3"/>
      <c r="C1869" s="49">
        <v>6</v>
      </c>
      <c r="D1869" s="50">
        <v>45440</v>
      </c>
      <c r="E1869" s="50">
        <v>45446</v>
      </c>
      <c r="F1869" s="52">
        <v>20101.59</v>
      </c>
    </row>
    <row r="1870" spans="1:6" x14ac:dyDescent="0.2">
      <c r="A1870" s="66" t="s">
        <v>2974</v>
      </c>
      <c r="B1870" s="11" t="s">
        <v>2975</v>
      </c>
      <c r="C1870" s="32">
        <v>4</v>
      </c>
      <c r="D1870" s="39">
        <v>45440</v>
      </c>
      <c r="E1870" s="39">
        <v>45444</v>
      </c>
      <c r="F1870" s="48">
        <v>10492.63</v>
      </c>
    </row>
    <row r="1871" spans="1:6" x14ac:dyDescent="0.2">
      <c r="A1871" s="66" t="s">
        <v>2976</v>
      </c>
      <c r="B1871" s="11" t="s">
        <v>2977</v>
      </c>
      <c r="C1871" s="32">
        <v>4</v>
      </c>
      <c r="D1871" s="39">
        <v>45440</v>
      </c>
      <c r="E1871" s="39">
        <v>45444</v>
      </c>
      <c r="F1871" s="48">
        <v>5717.24</v>
      </c>
    </row>
    <row r="1872" spans="1:6" x14ac:dyDescent="0.2">
      <c r="A1872" s="66" t="s">
        <v>2978</v>
      </c>
      <c r="B1872" s="11" t="s">
        <v>2979</v>
      </c>
      <c r="C1872" s="32">
        <v>2</v>
      </c>
      <c r="D1872" s="39">
        <v>45442</v>
      </c>
      <c r="E1872" s="39">
        <v>45444</v>
      </c>
      <c r="F1872" s="34">
        <v>795.57</v>
      </c>
    </row>
    <row r="1873" spans="1:6" x14ac:dyDescent="0.2">
      <c r="A1873" s="66" t="s">
        <v>2980</v>
      </c>
      <c r="B1873" s="11" t="s">
        <v>2981</v>
      </c>
      <c r="C1873" s="32">
        <v>2</v>
      </c>
      <c r="D1873" s="39">
        <v>45442</v>
      </c>
      <c r="E1873" s="39">
        <v>45444</v>
      </c>
      <c r="F1873" s="34">
        <v>583.46</v>
      </c>
    </row>
    <row r="1874" spans="1:6" x14ac:dyDescent="0.2">
      <c r="A1874" s="63" t="s">
        <v>2982</v>
      </c>
      <c r="B1874" s="8" t="s">
        <v>2983</v>
      </c>
      <c r="C1874" s="23">
        <v>2</v>
      </c>
      <c r="D1874" s="35">
        <v>45445</v>
      </c>
      <c r="E1874" s="35">
        <v>45446</v>
      </c>
      <c r="F1874" s="42">
        <v>2512.6999999999998</v>
      </c>
    </row>
    <row r="1875" spans="1:6" x14ac:dyDescent="0.2">
      <c r="A1875" s="65" t="s">
        <v>2984</v>
      </c>
      <c r="B1875" s="10"/>
      <c r="C1875" s="29">
        <v>60</v>
      </c>
      <c r="D1875" s="30">
        <v>45563</v>
      </c>
      <c r="E1875" s="30">
        <v>45631</v>
      </c>
      <c r="F1875" s="41">
        <v>2137543.9300000002</v>
      </c>
    </row>
    <row r="1876" spans="1:6" x14ac:dyDescent="0.2">
      <c r="A1876" s="67" t="s">
        <v>1319</v>
      </c>
      <c r="B1876" s="12"/>
      <c r="C1876" s="36">
        <v>30</v>
      </c>
      <c r="D1876" s="37">
        <v>45563</v>
      </c>
      <c r="E1876" s="37">
        <v>45596</v>
      </c>
      <c r="F1876" s="46">
        <v>1068771.97</v>
      </c>
    </row>
    <row r="1877" spans="1:6" x14ac:dyDescent="0.2">
      <c r="A1877" s="68" t="s">
        <v>2985</v>
      </c>
      <c r="B1877" s="2"/>
      <c r="C1877" s="43">
        <v>30</v>
      </c>
      <c r="D1877" s="44">
        <v>45563</v>
      </c>
      <c r="E1877" s="44">
        <v>45596</v>
      </c>
      <c r="F1877" s="47">
        <v>1068771.97</v>
      </c>
    </row>
    <row r="1878" spans="1:6" x14ac:dyDescent="0.2">
      <c r="A1878" s="66" t="s">
        <v>2986</v>
      </c>
      <c r="B1878" s="11" t="s">
        <v>2987</v>
      </c>
      <c r="C1878" s="32">
        <v>20</v>
      </c>
      <c r="D1878" s="39">
        <v>45563</v>
      </c>
      <c r="E1878" s="39">
        <v>45585</v>
      </c>
      <c r="F1878" s="48">
        <v>730218.84</v>
      </c>
    </row>
    <row r="1879" spans="1:6" x14ac:dyDescent="0.2">
      <c r="A1879" s="66" t="s">
        <v>2988</v>
      </c>
      <c r="B1879" s="11" t="s">
        <v>2989</v>
      </c>
      <c r="C1879" s="32">
        <v>12</v>
      </c>
      <c r="D1879" s="39">
        <v>45572</v>
      </c>
      <c r="E1879" s="39">
        <v>45585</v>
      </c>
      <c r="F1879" s="48">
        <v>5913.05</v>
      </c>
    </row>
    <row r="1880" spans="1:6" x14ac:dyDescent="0.2">
      <c r="A1880" s="66" t="s">
        <v>2990</v>
      </c>
      <c r="B1880" s="11" t="s">
        <v>2991</v>
      </c>
      <c r="C1880" s="32">
        <v>12</v>
      </c>
      <c r="D1880" s="39">
        <v>45572</v>
      </c>
      <c r="E1880" s="39">
        <v>45585</v>
      </c>
      <c r="F1880" s="48">
        <v>154767.60999999999</v>
      </c>
    </row>
    <row r="1881" spans="1:6" x14ac:dyDescent="0.2">
      <c r="A1881" s="66" t="s">
        <v>2992</v>
      </c>
      <c r="B1881" s="11" t="s">
        <v>2993</v>
      </c>
      <c r="C1881" s="32">
        <v>10</v>
      </c>
      <c r="D1881" s="39">
        <v>45574</v>
      </c>
      <c r="E1881" s="39">
        <v>45585</v>
      </c>
      <c r="F1881" s="48">
        <v>44275.97</v>
      </c>
    </row>
    <row r="1882" spans="1:6" x14ac:dyDescent="0.2">
      <c r="A1882" s="63" t="s">
        <v>2994</v>
      </c>
      <c r="B1882" s="8" t="s">
        <v>2995</v>
      </c>
      <c r="C1882" s="23">
        <v>10</v>
      </c>
      <c r="D1882" s="35">
        <v>45586</v>
      </c>
      <c r="E1882" s="35">
        <v>45596</v>
      </c>
      <c r="F1882" s="42">
        <v>133596.5</v>
      </c>
    </row>
    <row r="1883" spans="1:6" x14ac:dyDescent="0.2">
      <c r="A1883" s="67" t="s">
        <v>1703</v>
      </c>
      <c r="B1883" s="12"/>
      <c r="C1883" s="36">
        <v>30</v>
      </c>
      <c r="D1883" s="37">
        <v>45598</v>
      </c>
      <c r="E1883" s="37">
        <v>45631</v>
      </c>
      <c r="F1883" s="46">
        <v>1068771.97</v>
      </c>
    </row>
    <row r="1884" spans="1:6" x14ac:dyDescent="0.2">
      <c r="A1884" s="68" t="s">
        <v>2996</v>
      </c>
      <c r="B1884" s="2"/>
      <c r="C1884" s="43">
        <v>30</v>
      </c>
      <c r="D1884" s="44">
        <v>45598</v>
      </c>
      <c r="E1884" s="44">
        <v>45631</v>
      </c>
      <c r="F1884" s="47">
        <v>1068771.97</v>
      </c>
    </row>
    <row r="1885" spans="1:6" x14ac:dyDescent="0.2">
      <c r="A1885" s="66" t="s">
        <v>2997</v>
      </c>
      <c r="B1885" s="11" t="s">
        <v>2998</v>
      </c>
      <c r="C1885" s="32">
        <v>20</v>
      </c>
      <c r="D1885" s="39">
        <v>45598</v>
      </c>
      <c r="E1885" s="39">
        <v>45620</v>
      </c>
      <c r="F1885" s="48">
        <v>730218.84</v>
      </c>
    </row>
    <row r="1886" spans="1:6" x14ac:dyDescent="0.2">
      <c r="A1886" s="66" t="s">
        <v>2999</v>
      </c>
      <c r="B1886" s="11" t="s">
        <v>3000</v>
      </c>
      <c r="C1886" s="32">
        <v>12</v>
      </c>
      <c r="D1886" s="39">
        <v>45607</v>
      </c>
      <c r="E1886" s="39">
        <v>45620</v>
      </c>
      <c r="F1886" s="48">
        <v>5913.05</v>
      </c>
    </row>
    <row r="1887" spans="1:6" x14ac:dyDescent="0.2">
      <c r="A1887" s="66" t="s">
        <v>3001</v>
      </c>
      <c r="B1887" s="11" t="s">
        <v>3002</v>
      </c>
      <c r="C1887" s="32">
        <v>12</v>
      </c>
      <c r="D1887" s="39">
        <v>45607</v>
      </c>
      <c r="E1887" s="39">
        <v>45620</v>
      </c>
      <c r="F1887" s="48">
        <v>154767.60999999999</v>
      </c>
    </row>
    <row r="1888" spans="1:6" x14ac:dyDescent="0.2">
      <c r="A1888" s="66" t="s">
        <v>3003</v>
      </c>
      <c r="B1888" s="11" t="s">
        <v>3004</v>
      </c>
      <c r="C1888" s="32">
        <v>10</v>
      </c>
      <c r="D1888" s="39">
        <v>45609</v>
      </c>
      <c r="E1888" s="39">
        <v>45620</v>
      </c>
      <c r="F1888" s="48">
        <v>44275.97</v>
      </c>
    </row>
    <row r="1889" spans="1:6" x14ac:dyDescent="0.2">
      <c r="A1889" s="63" t="s">
        <v>3005</v>
      </c>
      <c r="B1889" s="8" t="s">
        <v>3006</v>
      </c>
      <c r="C1889" s="23">
        <v>10</v>
      </c>
      <c r="D1889" s="35">
        <v>45621</v>
      </c>
      <c r="E1889" s="35">
        <v>45631</v>
      </c>
      <c r="F1889" s="42">
        <v>133596.5</v>
      </c>
    </row>
    <row r="1890" spans="1:6" x14ac:dyDescent="0.2">
      <c r="A1890" s="64" t="s">
        <v>3007</v>
      </c>
      <c r="B1890" s="9"/>
      <c r="C1890" s="26">
        <v>359</v>
      </c>
      <c r="D1890" s="27">
        <v>45279</v>
      </c>
      <c r="E1890" s="27">
        <v>45707</v>
      </c>
      <c r="F1890" s="40">
        <v>2903740.63</v>
      </c>
    </row>
    <row r="1891" spans="1:6" x14ac:dyDescent="0.2">
      <c r="A1891" s="65" t="s">
        <v>3008</v>
      </c>
      <c r="B1891" s="10"/>
      <c r="C1891" s="29">
        <v>331</v>
      </c>
      <c r="D1891" s="30">
        <v>45279</v>
      </c>
      <c r="E1891" s="30">
        <v>45675</v>
      </c>
      <c r="F1891" s="41">
        <v>1525678.17</v>
      </c>
    </row>
    <row r="1892" spans="1:6" x14ac:dyDescent="0.2">
      <c r="A1892" s="67" t="s">
        <v>3009</v>
      </c>
      <c r="B1892" s="12"/>
      <c r="C1892" s="36">
        <v>14</v>
      </c>
      <c r="D1892" s="37">
        <v>45279</v>
      </c>
      <c r="E1892" s="37">
        <v>45294</v>
      </c>
      <c r="F1892" s="46">
        <v>105075.22</v>
      </c>
    </row>
    <row r="1893" spans="1:6" x14ac:dyDescent="0.2">
      <c r="A1893" s="68" t="s">
        <v>3010</v>
      </c>
      <c r="B1893" s="2"/>
      <c r="C1893" s="43">
        <v>14</v>
      </c>
      <c r="D1893" s="44">
        <v>45279</v>
      </c>
      <c r="E1893" s="44">
        <v>45294</v>
      </c>
      <c r="F1893" s="47">
        <v>105075.22</v>
      </c>
    </row>
    <row r="1894" spans="1:6" x14ac:dyDescent="0.2">
      <c r="A1894" s="69" t="s">
        <v>1178</v>
      </c>
      <c r="B1894" s="3"/>
      <c r="C1894" s="49">
        <v>14</v>
      </c>
      <c r="D1894" s="50">
        <v>45279</v>
      </c>
      <c r="E1894" s="50">
        <v>45294</v>
      </c>
      <c r="F1894" s="52">
        <v>13134.4</v>
      </c>
    </row>
    <row r="1895" spans="1:6" x14ac:dyDescent="0.2">
      <c r="A1895" s="66" t="s">
        <v>3011</v>
      </c>
      <c r="B1895" s="11" t="s">
        <v>3012</v>
      </c>
      <c r="C1895" s="32">
        <v>10</v>
      </c>
      <c r="D1895" s="39">
        <v>45279</v>
      </c>
      <c r="E1895" s="39">
        <v>45290</v>
      </c>
      <c r="F1895" s="48">
        <v>6995.08</v>
      </c>
    </row>
    <row r="1896" spans="1:6" x14ac:dyDescent="0.2">
      <c r="A1896" s="66" t="s">
        <v>3013</v>
      </c>
      <c r="B1896" s="11" t="s">
        <v>3014</v>
      </c>
      <c r="C1896" s="32">
        <v>10</v>
      </c>
      <c r="D1896" s="39">
        <v>45279</v>
      </c>
      <c r="E1896" s="39">
        <v>45290</v>
      </c>
      <c r="F1896" s="48">
        <v>3118.49</v>
      </c>
    </row>
    <row r="1897" spans="1:6" x14ac:dyDescent="0.2">
      <c r="A1897" s="66" t="s">
        <v>3015</v>
      </c>
      <c r="B1897" s="11" t="s">
        <v>3016</v>
      </c>
      <c r="C1897" s="32">
        <v>10</v>
      </c>
      <c r="D1897" s="39">
        <v>45279</v>
      </c>
      <c r="E1897" s="39">
        <v>45290</v>
      </c>
      <c r="F1897" s="34">
        <v>795.57</v>
      </c>
    </row>
    <row r="1898" spans="1:6" x14ac:dyDescent="0.2">
      <c r="A1898" s="66" t="s">
        <v>3017</v>
      </c>
      <c r="B1898" s="11" t="s">
        <v>3018</v>
      </c>
      <c r="C1898" s="32">
        <v>10</v>
      </c>
      <c r="D1898" s="39">
        <v>45279</v>
      </c>
      <c r="E1898" s="39">
        <v>45290</v>
      </c>
      <c r="F1898" s="34">
        <v>583.46</v>
      </c>
    </row>
    <row r="1899" spans="1:6" x14ac:dyDescent="0.2">
      <c r="A1899" s="63" t="s">
        <v>3019</v>
      </c>
      <c r="B1899" s="8" t="s">
        <v>3020</v>
      </c>
      <c r="C1899" s="23">
        <v>4</v>
      </c>
      <c r="D1899" s="35">
        <v>45291</v>
      </c>
      <c r="E1899" s="35">
        <v>45294</v>
      </c>
      <c r="F1899" s="42">
        <v>1641.8</v>
      </c>
    </row>
    <row r="1900" spans="1:6" x14ac:dyDescent="0.2">
      <c r="A1900" s="69" t="s">
        <v>1189</v>
      </c>
      <c r="B1900" s="3"/>
      <c r="C1900" s="49">
        <v>14</v>
      </c>
      <c r="D1900" s="50">
        <v>45279</v>
      </c>
      <c r="E1900" s="50">
        <v>45294</v>
      </c>
      <c r="F1900" s="52">
        <v>13134.4</v>
      </c>
    </row>
    <row r="1901" spans="1:6" x14ac:dyDescent="0.2">
      <c r="A1901" s="66" t="s">
        <v>3021</v>
      </c>
      <c r="B1901" s="11" t="s">
        <v>3022</v>
      </c>
      <c r="C1901" s="32">
        <v>10</v>
      </c>
      <c r="D1901" s="39">
        <v>45279</v>
      </c>
      <c r="E1901" s="39">
        <v>45290</v>
      </c>
      <c r="F1901" s="48">
        <v>6995.08</v>
      </c>
    </row>
    <row r="1902" spans="1:6" x14ac:dyDescent="0.2">
      <c r="A1902" s="66" t="s">
        <v>3023</v>
      </c>
      <c r="B1902" s="11" t="s">
        <v>3024</v>
      </c>
      <c r="C1902" s="32">
        <v>10</v>
      </c>
      <c r="D1902" s="39">
        <v>45279</v>
      </c>
      <c r="E1902" s="39">
        <v>45290</v>
      </c>
      <c r="F1902" s="48">
        <v>3118.49</v>
      </c>
    </row>
    <row r="1903" spans="1:6" x14ac:dyDescent="0.2">
      <c r="A1903" s="66" t="s">
        <v>3025</v>
      </c>
      <c r="B1903" s="11" t="s">
        <v>3026</v>
      </c>
      <c r="C1903" s="32">
        <v>10</v>
      </c>
      <c r="D1903" s="39">
        <v>45279</v>
      </c>
      <c r="E1903" s="39">
        <v>45290</v>
      </c>
      <c r="F1903" s="34">
        <v>795.57</v>
      </c>
    </row>
    <row r="1904" spans="1:6" x14ac:dyDescent="0.2">
      <c r="A1904" s="66" t="s">
        <v>3027</v>
      </c>
      <c r="B1904" s="11" t="s">
        <v>3028</v>
      </c>
      <c r="C1904" s="32">
        <v>10</v>
      </c>
      <c r="D1904" s="39">
        <v>45279</v>
      </c>
      <c r="E1904" s="39">
        <v>45290</v>
      </c>
      <c r="F1904" s="34">
        <v>583.46</v>
      </c>
    </row>
    <row r="1905" spans="1:6" x14ac:dyDescent="0.2">
      <c r="A1905" s="63" t="s">
        <v>3029</v>
      </c>
      <c r="B1905" s="8" t="s">
        <v>3030</v>
      </c>
      <c r="C1905" s="23">
        <v>4</v>
      </c>
      <c r="D1905" s="35">
        <v>45291</v>
      </c>
      <c r="E1905" s="35">
        <v>45294</v>
      </c>
      <c r="F1905" s="42">
        <v>1641.8</v>
      </c>
    </row>
    <row r="1906" spans="1:6" x14ac:dyDescent="0.2">
      <c r="A1906" s="69" t="s">
        <v>2027</v>
      </c>
      <c r="B1906" s="3"/>
      <c r="C1906" s="49">
        <v>14</v>
      </c>
      <c r="D1906" s="50">
        <v>45279</v>
      </c>
      <c r="E1906" s="50">
        <v>45294</v>
      </c>
      <c r="F1906" s="52">
        <v>13134.4</v>
      </c>
    </row>
    <row r="1907" spans="1:6" x14ac:dyDescent="0.2">
      <c r="A1907" s="66" t="s">
        <v>3031</v>
      </c>
      <c r="B1907" s="11" t="s">
        <v>3032</v>
      </c>
      <c r="C1907" s="32">
        <v>10</v>
      </c>
      <c r="D1907" s="39">
        <v>45279</v>
      </c>
      <c r="E1907" s="39">
        <v>45290</v>
      </c>
      <c r="F1907" s="48">
        <v>6995.08</v>
      </c>
    </row>
    <row r="1908" spans="1:6" x14ac:dyDescent="0.2">
      <c r="A1908" s="66" t="s">
        <v>3033</v>
      </c>
      <c r="B1908" s="11" t="s">
        <v>3034</v>
      </c>
      <c r="C1908" s="32">
        <v>10</v>
      </c>
      <c r="D1908" s="39">
        <v>45279</v>
      </c>
      <c r="E1908" s="39">
        <v>45290</v>
      </c>
      <c r="F1908" s="48">
        <v>3118.49</v>
      </c>
    </row>
    <row r="1909" spans="1:6" x14ac:dyDescent="0.2">
      <c r="A1909" s="66" t="s">
        <v>3035</v>
      </c>
      <c r="B1909" s="11" t="s">
        <v>3036</v>
      </c>
      <c r="C1909" s="32">
        <v>10</v>
      </c>
      <c r="D1909" s="39">
        <v>45279</v>
      </c>
      <c r="E1909" s="39">
        <v>45290</v>
      </c>
      <c r="F1909" s="34">
        <v>795.57</v>
      </c>
    </row>
    <row r="1910" spans="1:6" x14ac:dyDescent="0.2">
      <c r="A1910" s="66" t="s">
        <v>3037</v>
      </c>
      <c r="B1910" s="11" t="s">
        <v>3038</v>
      </c>
      <c r="C1910" s="32">
        <v>10</v>
      </c>
      <c r="D1910" s="39">
        <v>45279</v>
      </c>
      <c r="E1910" s="39">
        <v>45290</v>
      </c>
      <c r="F1910" s="34">
        <v>583.46</v>
      </c>
    </row>
    <row r="1911" spans="1:6" x14ac:dyDescent="0.2">
      <c r="A1911" s="63" t="s">
        <v>3039</v>
      </c>
      <c r="B1911" s="8" t="s">
        <v>3040</v>
      </c>
      <c r="C1911" s="23">
        <v>4</v>
      </c>
      <c r="D1911" s="35">
        <v>45291</v>
      </c>
      <c r="E1911" s="35">
        <v>45294</v>
      </c>
      <c r="F1911" s="42">
        <v>1641.8</v>
      </c>
    </row>
    <row r="1912" spans="1:6" x14ac:dyDescent="0.2">
      <c r="A1912" s="69" t="s">
        <v>1569</v>
      </c>
      <c r="B1912" s="3"/>
      <c r="C1912" s="49">
        <v>14</v>
      </c>
      <c r="D1912" s="50">
        <v>45279</v>
      </c>
      <c r="E1912" s="50">
        <v>45294</v>
      </c>
      <c r="F1912" s="52">
        <v>13134.4</v>
      </c>
    </row>
    <row r="1913" spans="1:6" x14ac:dyDescent="0.2">
      <c r="A1913" s="66" t="s">
        <v>3041</v>
      </c>
      <c r="B1913" s="11" t="s">
        <v>3042</v>
      </c>
      <c r="C1913" s="32">
        <v>10</v>
      </c>
      <c r="D1913" s="39">
        <v>45279</v>
      </c>
      <c r="E1913" s="39">
        <v>45290</v>
      </c>
      <c r="F1913" s="48">
        <v>6995.08</v>
      </c>
    </row>
    <row r="1914" spans="1:6" x14ac:dyDescent="0.2">
      <c r="A1914" s="66" t="s">
        <v>3043</v>
      </c>
      <c r="B1914" s="11" t="s">
        <v>3044</v>
      </c>
      <c r="C1914" s="32">
        <v>10</v>
      </c>
      <c r="D1914" s="39">
        <v>45279</v>
      </c>
      <c r="E1914" s="39">
        <v>45290</v>
      </c>
      <c r="F1914" s="48">
        <v>3118.49</v>
      </c>
    </row>
    <row r="1915" spans="1:6" x14ac:dyDescent="0.2">
      <c r="A1915" s="66" t="s">
        <v>3045</v>
      </c>
      <c r="B1915" s="11" t="s">
        <v>3046</v>
      </c>
      <c r="C1915" s="32">
        <v>10</v>
      </c>
      <c r="D1915" s="39">
        <v>45279</v>
      </c>
      <c r="E1915" s="39">
        <v>45290</v>
      </c>
      <c r="F1915" s="34">
        <v>795.57</v>
      </c>
    </row>
    <row r="1916" spans="1:6" x14ac:dyDescent="0.2">
      <c r="A1916" s="66" t="s">
        <v>3047</v>
      </c>
      <c r="B1916" s="11" t="s">
        <v>3048</v>
      </c>
      <c r="C1916" s="32">
        <v>10</v>
      </c>
      <c r="D1916" s="39">
        <v>45279</v>
      </c>
      <c r="E1916" s="39">
        <v>45290</v>
      </c>
      <c r="F1916" s="34">
        <v>583.46</v>
      </c>
    </row>
    <row r="1917" spans="1:6" x14ac:dyDescent="0.2">
      <c r="A1917" s="63" t="s">
        <v>3049</v>
      </c>
      <c r="B1917" s="8" t="s">
        <v>3050</v>
      </c>
      <c r="C1917" s="23">
        <v>4</v>
      </c>
      <c r="D1917" s="35">
        <v>45291</v>
      </c>
      <c r="E1917" s="35">
        <v>45294</v>
      </c>
      <c r="F1917" s="42">
        <v>1641.8</v>
      </c>
    </row>
    <row r="1918" spans="1:6" x14ac:dyDescent="0.2">
      <c r="A1918" s="69" t="s">
        <v>1580</v>
      </c>
      <c r="B1918" s="3"/>
      <c r="C1918" s="49">
        <v>14</v>
      </c>
      <c r="D1918" s="50">
        <v>45279</v>
      </c>
      <c r="E1918" s="50">
        <v>45294</v>
      </c>
      <c r="F1918" s="52">
        <v>13134.4</v>
      </c>
    </row>
    <row r="1919" spans="1:6" x14ac:dyDescent="0.2">
      <c r="A1919" s="66" t="s">
        <v>3051</v>
      </c>
      <c r="B1919" s="11" t="s">
        <v>3052</v>
      </c>
      <c r="C1919" s="32">
        <v>10</v>
      </c>
      <c r="D1919" s="39">
        <v>45279</v>
      </c>
      <c r="E1919" s="39">
        <v>45290</v>
      </c>
      <c r="F1919" s="48">
        <v>6995.08</v>
      </c>
    </row>
    <row r="1920" spans="1:6" x14ac:dyDescent="0.2">
      <c r="A1920" s="66" t="s">
        <v>3053</v>
      </c>
      <c r="B1920" s="11" t="s">
        <v>3054</v>
      </c>
      <c r="C1920" s="32">
        <v>10</v>
      </c>
      <c r="D1920" s="39">
        <v>45279</v>
      </c>
      <c r="E1920" s="39">
        <v>45290</v>
      </c>
      <c r="F1920" s="48">
        <v>3118.49</v>
      </c>
    </row>
    <row r="1921" spans="1:6" x14ac:dyDescent="0.2">
      <c r="A1921" s="66" t="s">
        <v>3055</v>
      </c>
      <c r="B1921" s="11" t="s">
        <v>3056</v>
      </c>
      <c r="C1921" s="32">
        <v>10</v>
      </c>
      <c r="D1921" s="39">
        <v>45279</v>
      </c>
      <c r="E1921" s="39">
        <v>45290</v>
      </c>
      <c r="F1921" s="34">
        <v>795.57</v>
      </c>
    </row>
    <row r="1922" spans="1:6" x14ac:dyDescent="0.2">
      <c r="A1922" s="66" t="s">
        <v>3057</v>
      </c>
      <c r="B1922" s="11" t="s">
        <v>3058</v>
      </c>
      <c r="C1922" s="32">
        <v>10</v>
      </c>
      <c r="D1922" s="39">
        <v>45279</v>
      </c>
      <c r="E1922" s="39">
        <v>45290</v>
      </c>
      <c r="F1922" s="34">
        <v>583.46</v>
      </c>
    </row>
    <row r="1923" spans="1:6" x14ac:dyDescent="0.2">
      <c r="A1923" s="63" t="s">
        <v>3059</v>
      </c>
      <c r="B1923" s="8" t="s">
        <v>3060</v>
      </c>
      <c r="C1923" s="23">
        <v>4</v>
      </c>
      <c r="D1923" s="35">
        <v>45291</v>
      </c>
      <c r="E1923" s="35">
        <v>45294</v>
      </c>
      <c r="F1923" s="42">
        <v>1641.8</v>
      </c>
    </row>
    <row r="1924" spans="1:6" x14ac:dyDescent="0.2">
      <c r="A1924" s="69" t="s">
        <v>1277</v>
      </c>
      <c r="B1924" s="3"/>
      <c r="C1924" s="49">
        <v>14</v>
      </c>
      <c r="D1924" s="50">
        <v>45279</v>
      </c>
      <c r="E1924" s="50">
        <v>45294</v>
      </c>
      <c r="F1924" s="52">
        <v>13134.4</v>
      </c>
    </row>
    <row r="1925" spans="1:6" x14ac:dyDescent="0.2">
      <c r="A1925" s="66" t="s">
        <v>3061</v>
      </c>
      <c r="B1925" s="11" t="s">
        <v>3062</v>
      </c>
      <c r="C1925" s="32">
        <v>10</v>
      </c>
      <c r="D1925" s="39">
        <v>45279</v>
      </c>
      <c r="E1925" s="39">
        <v>45290</v>
      </c>
      <c r="F1925" s="48">
        <v>6995.08</v>
      </c>
    </row>
    <row r="1926" spans="1:6" x14ac:dyDescent="0.2">
      <c r="A1926" s="66" t="s">
        <v>3063</v>
      </c>
      <c r="B1926" s="11" t="s">
        <v>3064</v>
      </c>
      <c r="C1926" s="32">
        <v>10</v>
      </c>
      <c r="D1926" s="39">
        <v>45279</v>
      </c>
      <c r="E1926" s="39">
        <v>45290</v>
      </c>
      <c r="F1926" s="48">
        <v>3118.49</v>
      </c>
    </row>
    <row r="1927" spans="1:6" x14ac:dyDescent="0.2">
      <c r="A1927" s="66" t="s">
        <v>3065</v>
      </c>
      <c r="B1927" s="11" t="s">
        <v>3066</v>
      </c>
      <c r="C1927" s="32">
        <v>10</v>
      </c>
      <c r="D1927" s="39">
        <v>45279</v>
      </c>
      <c r="E1927" s="39">
        <v>45290</v>
      </c>
      <c r="F1927" s="34">
        <v>795.57</v>
      </c>
    </row>
    <row r="1928" spans="1:6" x14ac:dyDescent="0.2">
      <c r="A1928" s="66" t="s">
        <v>3067</v>
      </c>
      <c r="B1928" s="11" t="s">
        <v>3068</v>
      </c>
      <c r="C1928" s="32">
        <v>10</v>
      </c>
      <c r="D1928" s="39">
        <v>45279</v>
      </c>
      <c r="E1928" s="39">
        <v>45290</v>
      </c>
      <c r="F1928" s="34">
        <v>583.46</v>
      </c>
    </row>
    <row r="1929" spans="1:6" x14ac:dyDescent="0.2">
      <c r="A1929" s="63" t="s">
        <v>3069</v>
      </c>
      <c r="B1929" s="8" t="s">
        <v>3070</v>
      </c>
      <c r="C1929" s="23">
        <v>4</v>
      </c>
      <c r="D1929" s="35">
        <v>45291</v>
      </c>
      <c r="E1929" s="35">
        <v>45294</v>
      </c>
      <c r="F1929" s="42">
        <v>1641.8</v>
      </c>
    </row>
    <row r="1930" spans="1:6" x14ac:dyDescent="0.2">
      <c r="A1930" s="69" t="s">
        <v>1288</v>
      </c>
      <c r="B1930" s="3"/>
      <c r="C1930" s="49">
        <v>14</v>
      </c>
      <c r="D1930" s="50">
        <v>45279</v>
      </c>
      <c r="E1930" s="50">
        <v>45294</v>
      </c>
      <c r="F1930" s="52">
        <v>13134.4</v>
      </c>
    </row>
    <row r="1931" spans="1:6" x14ac:dyDescent="0.2">
      <c r="A1931" s="66" t="s">
        <v>3071</v>
      </c>
      <c r="B1931" s="11" t="s">
        <v>3072</v>
      </c>
      <c r="C1931" s="32">
        <v>10</v>
      </c>
      <c r="D1931" s="39">
        <v>45279</v>
      </c>
      <c r="E1931" s="39">
        <v>45290</v>
      </c>
      <c r="F1931" s="48">
        <v>6995.08</v>
      </c>
    </row>
    <row r="1932" spans="1:6" x14ac:dyDescent="0.2">
      <c r="A1932" s="66" t="s">
        <v>3073</v>
      </c>
      <c r="B1932" s="11" t="s">
        <v>3074</v>
      </c>
      <c r="C1932" s="32">
        <v>10</v>
      </c>
      <c r="D1932" s="39">
        <v>45279</v>
      </c>
      <c r="E1932" s="39">
        <v>45290</v>
      </c>
      <c r="F1932" s="48">
        <v>3118.49</v>
      </c>
    </row>
    <row r="1933" spans="1:6" x14ac:dyDescent="0.2">
      <c r="A1933" s="66" t="s">
        <v>3075</v>
      </c>
      <c r="B1933" s="11" t="s">
        <v>3076</v>
      </c>
      <c r="C1933" s="32">
        <v>10</v>
      </c>
      <c r="D1933" s="39">
        <v>45279</v>
      </c>
      <c r="E1933" s="39">
        <v>45290</v>
      </c>
      <c r="F1933" s="34">
        <v>795.57</v>
      </c>
    </row>
    <row r="1934" spans="1:6" x14ac:dyDescent="0.2">
      <c r="A1934" s="66" t="s">
        <v>3077</v>
      </c>
      <c r="B1934" s="11" t="s">
        <v>3078</v>
      </c>
      <c r="C1934" s="32">
        <v>10</v>
      </c>
      <c r="D1934" s="39">
        <v>45279</v>
      </c>
      <c r="E1934" s="39">
        <v>45290</v>
      </c>
      <c r="F1934" s="34">
        <v>583.46</v>
      </c>
    </row>
    <row r="1935" spans="1:6" x14ac:dyDescent="0.2">
      <c r="A1935" s="63" t="s">
        <v>3079</v>
      </c>
      <c r="B1935" s="8" t="s">
        <v>3080</v>
      </c>
      <c r="C1935" s="23">
        <v>4</v>
      </c>
      <c r="D1935" s="35">
        <v>45291</v>
      </c>
      <c r="E1935" s="35">
        <v>45294</v>
      </c>
      <c r="F1935" s="42">
        <v>1641.8</v>
      </c>
    </row>
    <row r="1936" spans="1:6" x14ac:dyDescent="0.2">
      <c r="A1936" s="69" t="s">
        <v>1222</v>
      </c>
      <c r="B1936" s="3"/>
      <c r="C1936" s="49">
        <v>14</v>
      </c>
      <c r="D1936" s="50">
        <v>45279</v>
      </c>
      <c r="E1936" s="50">
        <v>45294</v>
      </c>
      <c r="F1936" s="52">
        <v>13134.4</v>
      </c>
    </row>
    <row r="1937" spans="1:6" x14ac:dyDescent="0.2">
      <c r="A1937" s="66" t="s">
        <v>3081</v>
      </c>
      <c r="B1937" s="11" t="s">
        <v>3082</v>
      </c>
      <c r="C1937" s="32">
        <v>10</v>
      </c>
      <c r="D1937" s="39">
        <v>45279</v>
      </c>
      <c r="E1937" s="39">
        <v>45290</v>
      </c>
      <c r="F1937" s="48">
        <v>6995.08</v>
      </c>
    </row>
    <row r="1938" spans="1:6" x14ac:dyDescent="0.2">
      <c r="A1938" s="66" t="s">
        <v>3083</v>
      </c>
      <c r="B1938" s="11" t="s">
        <v>3084</v>
      </c>
      <c r="C1938" s="32">
        <v>10</v>
      </c>
      <c r="D1938" s="39">
        <v>45279</v>
      </c>
      <c r="E1938" s="39">
        <v>45290</v>
      </c>
      <c r="F1938" s="48">
        <v>3118.49</v>
      </c>
    </row>
    <row r="1939" spans="1:6" x14ac:dyDescent="0.2">
      <c r="A1939" s="66" t="s">
        <v>3085</v>
      </c>
      <c r="B1939" s="11" t="s">
        <v>3086</v>
      </c>
      <c r="C1939" s="32">
        <v>10</v>
      </c>
      <c r="D1939" s="39">
        <v>45279</v>
      </c>
      <c r="E1939" s="39">
        <v>45290</v>
      </c>
      <c r="F1939" s="34">
        <v>795.57</v>
      </c>
    </row>
    <row r="1940" spans="1:6" x14ac:dyDescent="0.2">
      <c r="A1940" s="66" t="s">
        <v>3087</v>
      </c>
      <c r="B1940" s="11" t="s">
        <v>3088</v>
      </c>
      <c r="C1940" s="32">
        <v>10</v>
      </c>
      <c r="D1940" s="39">
        <v>45279</v>
      </c>
      <c r="E1940" s="39">
        <v>45290</v>
      </c>
      <c r="F1940" s="34">
        <v>583.46</v>
      </c>
    </row>
    <row r="1941" spans="1:6" x14ac:dyDescent="0.2">
      <c r="A1941" s="63" t="s">
        <v>3089</v>
      </c>
      <c r="B1941" s="8" t="s">
        <v>3090</v>
      </c>
      <c r="C1941" s="23">
        <v>4</v>
      </c>
      <c r="D1941" s="35">
        <v>45291</v>
      </c>
      <c r="E1941" s="35">
        <v>45294</v>
      </c>
      <c r="F1941" s="42">
        <v>1641.8</v>
      </c>
    </row>
    <row r="1942" spans="1:6" x14ac:dyDescent="0.2">
      <c r="A1942" s="67" t="s">
        <v>3091</v>
      </c>
      <c r="B1942" s="12"/>
      <c r="C1942" s="36">
        <v>63</v>
      </c>
      <c r="D1942" s="37">
        <v>45321</v>
      </c>
      <c r="E1942" s="37">
        <v>45398</v>
      </c>
      <c r="F1942" s="46">
        <v>288956.86</v>
      </c>
    </row>
    <row r="1943" spans="1:6" x14ac:dyDescent="0.2">
      <c r="A1943" s="68" t="s">
        <v>3092</v>
      </c>
      <c r="B1943" s="2"/>
      <c r="C1943" s="43">
        <v>26</v>
      </c>
      <c r="D1943" s="44">
        <v>45321</v>
      </c>
      <c r="E1943" s="44">
        <v>45351</v>
      </c>
      <c r="F1943" s="47">
        <v>105075.22</v>
      </c>
    </row>
    <row r="1944" spans="1:6" x14ac:dyDescent="0.2">
      <c r="A1944" s="69" t="s">
        <v>1178</v>
      </c>
      <c r="B1944" s="3"/>
      <c r="C1944" s="49">
        <v>5</v>
      </c>
      <c r="D1944" s="50">
        <v>45321</v>
      </c>
      <c r="E1944" s="50">
        <v>45326</v>
      </c>
      <c r="F1944" s="52">
        <v>13134.4</v>
      </c>
    </row>
    <row r="1945" spans="1:6" x14ac:dyDescent="0.2">
      <c r="A1945" s="66" t="s">
        <v>3093</v>
      </c>
      <c r="B1945" s="11" t="s">
        <v>3094</v>
      </c>
      <c r="C1945" s="32">
        <v>3</v>
      </c>
      <c r="D1945" s="39">
        <v>45321</v>
      </c>
      <c r="E1945" s="39">
        <v>45323</v>
      </c>
      <c r="F1945" s="48">
        <v>6995.08</v>
      </c>
    </row>
    <row r="1946" spans="1:6" x14ac:dyDescent="0.2">
      <c r="A1946" s="66" t="s">
        <v>3095</v>
      </c>
      <c r="B1946" s="11" t="s">
        <v>3096</v>
      </c>
      <c r="C1946" s="32">
        <v>3</v>
      </c>
      <c r="D1946" s="39">
        <v>45321</v>
      </c>
      <c r="E1946" s="39">
        <v>45323</v>
      </c>
      <c r="F1946" s="48">
        <v>3118.49</v>
      </c>
    </row>
    <row r="1947" spans="1:6" x14ac:dyDescent="0.2">
      <c r="A1947" s="66" t="s">
        <v>3097</v>
      </c>
      <c r="B1947" s="11" t="s">
        <v>3098</v>
      </c>
      <c r="C1947" s="32">
        <v>2</v>
      </c>
      <c r="D1947" s="39">
        <v>45322</v>
      </c>
      <c r="E1947" s="39">
        <v>45323</v>
      </c>
      <c r="F1947" s="34">
        <v>795.57</v>
      </c>
    </row>
    <row r="1948" spans="1:6" x14ac:dyDescent="0.2">
      <c r="A1948" s="66" t="s">
        <v>3099</v>
      </c>
      <c r="B1948" s="11" t="s">
        <v>3100</v>
      </c>
      <c r="C1948" s="32">
        <v>2</v>
      </c>
      <c r="D1948" s="39">
        <v>45322</v>
      </c>
      <c r="E1948" s="39">
        <v>45323</v>
      </c>
      <c r="F1948" s="34">
        <v>583.46</v>
      </c>
    </row>
    <row r="1949" spans="1:6" x14ac:dyDescent="0.2">
      <c r="A1949" s="63" t="s">
        <v>3101</v>
      </c>
      <c r="B1949" s="8" t="s">
        <v>3102</v>
      </c>
      <c r="C1949" s="23">
        <v>2</v>
      </c>
      <c r="D1949" s="35">
        <v>45325</v>
      </c>
      <c r="E1949" s="35">
        <v>45326</v>
      </c>
      <c r="F1949" s="42">
        <v>1641.8</v>
      </c>
    </row>
    <row r="1950" spans="1:6" x14ac:dyDescent="0.2">
      <c r="A1950" s="69" t="s">
        <v>1189</v>
      </c>
      <c r="B1950" s="3"/>
      <c r="C1950" s="49">
        <v>5</v>
      </c>
      <c r="D1950" s="50">
        <v>45325</v>
      </c>
      <c r="E1950" s="50">
        <v>45329</v>
      </c>
      <c r="F1950" s="52">
        <v>13134.4</v>
      </c>
    </row>
    <row r="1951" spans="1:6" x14ac:dyDescent="0.2">
      <c r="A1951" s="66" t="s">
        <v>3103</v>
      </c>
      <c r="B1951" s="11" t="s">
        <v>3104</v>
      </c>
      <c r="C1951" s="32">
        <v>3</v>
      </c>
      <c r="D1951" s="39">
        <v>45325</v>
      </c>
      <c r="E1951" s="39">
        <v>45327</v>
      </c>
      <c r="F1951" s="48">
        <v>6995.08</v>
      </c>
    </row>
    <row r="1952" spans="1:6" x14ac:dyDescent="0.2">
      <c r="A1952" s="66" t="s">
        <v>3105</v>
      </c>
      <c r="B1952" s="11" t="s">
        <v>3106</v>
      </c>
      <c r="C1952" s="32">
        <v>3</v>
      </c>
      <c r="D1952" s="39">
        <v>45325</v>
      </c>
      <c r="E1952" s="39">
        <v>45327</v>
      </c>
      <c r="F1952" s="48">
        <v>3118.49</v>
      </c>
    </row>
    <row r="1953" spans="1:6" x14ac:dyDescent="0.2">
      <c r="A1953" s="66" t="s">
        <v>3107</v>
      </c>
      <c r="B1953" s="11" t="s">
        <v>3108</v>
      </c>
      <c r="C1953" s="32">
        <v>2</v>
      </c>
      <c r="D1953" s="39">
        <v>45326</v>
      </c>
      <c r="E1953" s="39">
        <v>45327</v>
      </c>
      <c r="F1953" s="34">
        <v>795.57</v>
      </c>
    </row>
    <row r="1954" spans="1:6" x14ac:dyDescent="0.2">
      <c r="A1954" s="66" t="s">
        <v>3109</v>
      </c>
      <c r="B1954" s="11" t="s">
        <v>3110</v>
      </c>
      <c r="C1954" s="32">
        <v>2</v>
      </c>
      <c r="D1954" s="39">
        <v>45326</v>
      </c>
      <c r="E1954" s="39">
        <v>45327</v>
      </c>
      <c r="F1954" s="34">
        <v>583.46</v>
      </c>
    </row>
    <row r="1955" spans="1:6" x14ac:dyDescent="0.2">
      <c r="A1955" s="63" t="s">
        <v>3111</v>
      </c>
      <c r="B1955" s="8" t="s">
        <v>3112</v>
      </c>
      <c r="C1955" s="23">
        <v>2</v>
      </c>
      <c r="D1955" s="35">
        <v>45328</v>
      </c>
      <c r="E1955" s="35">
        <v>45329</v>
      </c>
      <c r="F1955" s="42">
        <v>1641.8</v>
      </c>
    </row>
    <row r="1956" spans="1:6" x14ac:dyDescent="0.2">
      <c r="A1956" s="69" t="s">
        <v>2027</v>
      </c>
      <c r="B1956" s="3"/>
      <c r="C1956" s="49">
        <v>5</v>
      </c>
      <c r="D1956" s="50">
        <v>45328</v>
      </c>
      <c r="E1956" s="50">
        <v>45333</v>
      </c>
      <c r="F1956" s="52">
        <v>13134.4</v>
      </c>
    </row>
    <row r="1957" spans="1:6" x14ac:dyDescent="0.2">
      <c r="A1957" s="66" t="s">
        <v>3113</v>
      </c>
      <c r="B1957" s="11" t="s">
        <v>3114</v>
      </c>
      <c r="C1957" s="32">
        <v>3</v>
      </c>
      <c r="D1957" s="39">
        <v>45328</v>
      </c>
      <c r="E1957" s="39">
        <v>45330</v>
      </c>
      <c r="F1957" s="48">
        <v>6995.08</v>
      </c>
    </row>
    <row r="1958" spans="1:6" x14ac:dyDescent="0.2">
      <c r="A1958" s="66" t="s">
        <v>3115</v>
      </c>
      <c r="B1958" s="11" t="s">
        <v>3116</v>
      </c>
      <c r="C1958" s="32">
        <v>3</v>
      </c>
      <c r="D1958" s="39">
        <v>45328</v>
      </c>
      <c r="E1958" s="39">
        <v>45330</v>
      </c>
      <c r="F1958" s="48">
        <v>3118.49</v>
      </c>
    </row>
    <row r="1959" spans="1:6" x14ac:dyDescent="0.2">
      <c r="A1959" s="66" t="s">
        <v>3117</v>
      </c>
      <c r="B1959" s="11" t="s">
        <v>3118</v>
      </c>
      <c r="C1959" s="32">
        <v>2</v>
      </c>
      <c r="D1959" s="39">
        <v>45329</v>
      </c>
      <c r="E1959" s="39">
        <v>45330</v>
      </c>
      <c r="F1959" s="34">
        <v>795.57</v>
      </c>
    </row>
    <row r="1960" spans="1:6" x14ac:dyDescent="0.2">
      <c r="A1960" s="66" t="s">
        <v>3119</v>
      </c>
      <c r="B1960" s="11" t="s">
        <v>3120</v>
      </c>
      <c r="C1960" s="32">
        <v>2</v>
      </c>
      <c r="D1960" s="39">
        <v>45329</v>
      </c>
      <c r="E1960" s="39">
        <v>45330</v>
      </c>
      <c r="F1960" s="34">
        <v>583.46</v>
      </c>
    </row>
    <row r="1961" spans="1:6" x14ac:dyDescent="0.2">
      <c r="A1961" s="63" t="s">
        <v>3121</v>
      </c>
      <c r="B1961" s="8" t="s">
        <v>3122</v>
      </c>
      <c r="C1961" s="23">
        <v>2</v>
      </c>
      <c r="D1961" s="35">
        <v>45332</v>
      </c>
      <c r="E1961" s="35">
        <v>45333</v>
      </c>
      <c r="F1961" s="42">
        <v>1641.8</v>
      </c>
    </row>
    <row r="1962" spans="1:6" x14ac:dyDescent="0.2">
      <c r="A1962" s="69" t="s">
        <v>1569</v>
      </c>
      <c r="B1962" s="3"/>
      <c r="C1962" s="49">
        <v>5</v>
      </c>
      <c r="D1962" s="50">
        <v>45332</v>
      </c>
      <c r="E1962" s="50">
        <v>45336</v>
      </c>
      <c r="F1962" s="52">
        <v>13134.4</v>
      </c>
    </row>
    <row r="1963" spans="1:6" x14ac:dyDescent="0.2">
      <c r="A1963" s="66" t="s">
        <v>3123</v>
      </c>
      <c r="B1963" s="11" t="s">
        <v>3124</v>
      </c>
      <c r="C1963" s="32">
        <v>3</v>
      </c>
      <c r="D1963" s="39">
        <v>45332</v>
      </c>
      <c r="E1963" s="39">
        <v>45334</v>
      </c>
      <c r="F1963" s="48">
        <v>6995.08</v>
      </c>
    </row>
    <row r="1964" spans="1:6" x14ac:dyDescent="0.2">
      <c r="A1964" s="66" t="s">
        <v>3125</v>
      </c>
      <c r="B1964" s="11" t="s">
        <v>3126</v>
      </c>
      <c r="C1964" s="32">
        <v>3</v>
      </c>
      <c r="D1964" s="39">
        <v>45332</v>
      </c>
      <c r="E1964" s="39">
        <v>45334</v>
      </c>
      <c r="F1964" s="48">
        <v>3118.49</v>
      </c>
    </row>
    <row r="1965" spans="1:6" x14ac:dyDescent="0.2">
      <c r="A1965" s="66" t="s">
        <v>3127</v>
      </c>
      <c r="B1965" s="11" t="s">
        <v>3128</v>
      </c>
      <c r="C1965" s="32">
        <v>2</v>
      </c>
      <c r="D1965" s="39">
        <v>45333</v>
      </c>
      <c r="E1965" s="39">
        <v>45334</v>
      </c>
      <c r="F1965" s="34">
        <v>795.57</v>
      </c>
    </row>
    <row r="1966" spans="1:6" x14ac:dyDescent="0.2">
      <c r="A1966" s="66" t="s">
        <v>3129</v>
      </c>
      <c r="B1966" s="11" t="s">
        <v>3130</v>
      </c>
      <c r="C1966" s="32">
        <v>2</v>
      </c>
      <c r="D1966" s="39">
        <v>45333</v>
      </c>
      <c r="E1966" s="39">
        <v>45334</v>
      </c>
      <c r="F1966" s="34">
        <v>583.46</v>
      </c>
    </row>
    <row r="1967" spans="1:6" x14ac:dyDescent="0.2">
      <c r="A1967" s="63" t="s">
        <v>3131</v>
      </c>
      <c r="B1967" s="8" t="s">
        <v>3132</v>
      </c>
      <c r="C1967" s="23">
        <v>2</v>
      </c>
      <c r="D1967" s="35">
        <v>45335</v>
      </c>
      <c r="E1967" s="35">
        <v>45336</v>
      </c>
      <c r="F1967" s="42">
        <v>1641.8</v>
      </c>
    </row>
    <row r="1968" spans="1:6" x14ac:dyDescent="0.2">
      <c r="A1968" s="69" t="s">
        <v>1580</v>
      </c>
      <c r="B1968" s="3"/>
      <c r="C1968" s="49">
        <v>5</v>
      </c>
      <c r="D1968" s="50">
        <v>45335</v>
      </c>
      <c r="E1968" s="50">
        <v>45340</v>
      </c>
      <c r="F1968" s="52">
        <v>13134.4</v>
      </c>
    </row>
    <row r="1969" spans="1:6" x14ac:dyDescent="0.2">
      <c r="A1969" s="66" t="s">
        <v>3133</v>
      </c>
      <c r="B1969" s="11" t="s">
        <v>3134</v>
      </c>
      <c r="C1969" s="32">
        <v>3</v>
      </c>
      <c r="D1969" s="39">
        <v>45335</v>
      </c>
      <c r="E1969" s="39">
        <v>45337</v>
      </c>
      <c r="F1969" s="48">
        <v>6995.08</v>
      </c>
    </row>
    <row r="1970" spans="1:6" x14ac:dyDescent="0.2">
      <c r="A1970" s="66" t="s">
        <v>3135</v>
      </c>
      <c r="B1970" s="11" t="s">
        <v>3136</v>
      </c>
      <c r="C1970" s="32">
        <v>3</v>
      </c>
      <c r="D1970" s="39">
        <v>45335</v>
      </c>
      <c r="E1970" s="39">
        <v>45337</v>
      </c>
      <c r="F1970" s="48">
        <v>3118.49</v>
      </c>
    </row>
    <row r="1971" spans="1:6" x14ac:dyDescent="0.2">
      <c r="A1971" s="66" t="s">
        <v>3137</v>
      </c>
      <c r="B1971" s="11" t="s">
        <v>3138</v>
      </c>
      <c r="C1971" s="32">
        <v>2</v>
      </c>
      <c r="D1971" s="39">
        <v>45336</v>
      </c>
      <c r="E1971" s="39">
        <v>45337</v>
      </c>
      <c r="F1971" s="34">
        <v>795.57</v>
      </c>
    </row>
    <row r="1972" spans="1:6" x14ac:dyDescent="0.2">
      <c r="A1972" s="66" t="s">
        <v>3139</v>
      </c>
      <c r="B1972" s="11" t="s">
        <v>3140</v>
      </c>
      <c r="C1972" s="32">
        <v>2</v>
      </c>
      <c r="D1972" s="39">
        <v>45336</v>
      </c>
      <c r="E1972" s="39">
        <v>45337</v>
      </c>
      <c r="F1972" s="34">
        <v>583.46</v>
      </c>
    </row>
    <row r="1973" spans="1:6" x14ac:dyDescent="0.2">
      <c r="A1973" s="63" t="s">
        <v>3141</v>
      </c>
      <c r="B1973" s="8" t="s">
        <v>3142</v>
      </c>
      <c r="C1973" s="23">
        <v>2</v>
      </c>
      <c r="D1973" s="35">
        <v>45339</v>
      </c>
      <c r="E1973" s="35">
        <v>45340</v>
      </c>
      <c r="F1973" s="42">
        <v>1641.8</v>
      </c>
    </row>
    <row r="1974" spans="1:6" x14ac:dyDescent="0.2">
      <c r="A1974" s="69" t="s">
        <v>1277</v>
      </c>
      <c r="B1974" s="3"/>
      <c r="C1974" s="49">
        <v>5</v>
      </c>
      <c r="D1974" s="50">
        <v>45339</v>
      </c>
      <c r="E1974" s="50">
        <v>45343</v>
      </c>
      <c r="F1974" s="52">
        <v>13134.4</v>
      </c>
    </row>
    <row r="1975" spans="1:6" x14ac:dyDescent="0.2">
      <c r="A1975" s="66" t="s">
        <v>3143</v>
      </c>
      <c r="B1975" s="11" t="s">
        <v>3144</v>
      </c>
      <c r="C1975" s="32">
        <v>3</v>
      </c>
      <c r="D1975" s="39">
        <v>45339</v>
      </c>
      <c r="E1975" s="39">
        <v>45341</v>
      </c>
      <c r="F1975" s="48">
        <v>6995.08</v>
      </c>
    </row>
    <row r="1976" spans="1:6" x14ac:dyDescent="0.2">
      <c r="A1976" s="66" t="s">
        <v>3145</v>
      </c>
      <c r="B1976" s="11" t="s">
        <v>3146</v>
      </c>
      <c r="C1976" s="32">
        <v>3</v>
      </c>
      <c r="D1976" s="39">
        <v>45339</v>
      </c>
      <c r="E1976" s="39">
        <v>45341</v>
      </c>
      <c r="F1976" s="48">
        <v>3118.49</v>
      </c>
    </row>
    <row r="1977" spans="1:6" x14ac:dyDescent="0.2">
      <c r="A1977" s="66" t="s">
        <v>3147</v>
      </c>
      <c r="B1977" s="11" t="s">
        <v>3148</v>
      </c>
      <c r="C1977" s="32">
        <v>2</v>
      </c>
      <c r="D1977" s="39">
        <v>45340</v>
      </c>
      <c r="E1977" s="39">
        <v>45341</v>
      </c>
      <c r="F1977" s="34">
        <v>795.57</v>
      </c>
    </row>
    <row r="1978" spans="1:6" x14ac:dyDescent="0.2">
      <c r="A1978" s="66" t="s">
        <v>3149</v>
      </c>
      <c r="B1978" s="11" t="s">
        <v>3150</v>
      </c>
      <c r="C1978" s="32">
        <v>2</v>
      </c>
      <c r="D1978" s="39">
        <v>45340</v>
      </c>
      <c r="E1978" s="39">
        <v>45341</v>
      </c>
      <c r="F1978" s="34">
        <v>583.46</v>
      </c>
    </row>
    <row r="1979" spans="1:6" x14ac:dyDescent="0.2">
      <c r="A1979" s="63" t="s">
        <v>3151</v>
      </c>
      <c r="B1979" s="8" t="s">
        <v>3152</v>
      </c>
      <c r="C1979" s="23">
        <v>2</v>
      </c>
      <c r="D1979" s="35">
        <v>45342</v>
      </c>
      <c r="E1979" s="35">
        <v>45343</v>
      </c>
      <c r="F1979" s="42">
        <v>1641.8</v>
      </c>
    </row>
    <row r="1980" spans="1:6" x14ac:dyDescent="0.2">
      <c r="A1980" s="69" t="s">
        <v>1288</v>
      </c>
      <c r="B1980" s="3"/>
      <c r="C1980" s="49">
        <v>5</v>
      </c>
      <c r="D1980" s="50">
        <v>45342</v>
      </c>
      <c r="E1980" s="50">
        <v>45348</v>
      </c>
      <c r="F1980" s="52">
        <v>13134.4</v>
      </c>
    </row>
    <row r="1981" spans="1:6" x14ac:dyDescent="0.2">
      <c r="A1981" s="66" t="s">
        <v>3153</v>
      </c>
      <c r="B1981" s="11" t="s">
        <v>3154</v>
      </c>
      <c r="C1981" s="32">
        <v>3</v>
      </c>
      <c r="D1981" s="39">
        <v>45342</v>
      </c>
      <c r="E1981" s="39">
        <v>45346</v>
      </c>
      <c r="F1981" s="48">
        <v>6995.08</v>
      </c>
    </row>
    <row r="1982" spans="1:6" x14ac:dyDescent="0.2">
      <c r="A1982" s="66" t="s">
        <v>3155</v>
      </c>
      <c r="B1982" s="11" t="s">
        <v>3156</v>
      </c>
      <c r="C1982" s="32">
        <v>3</v>
      </c>
      <c r="D1982" s="39">
        <v>45342</v>
      </c>
      <c r="E1982" s="39">
        <v>45346</v>
      </c>
      <c r="F1982" s="48">
        <v>3118.49</v>
      </c>
    </row>
    <row r="1983" spans="1:6" x14ac:dyDescent="0.2">
      <c r="A1983" s="66" t="s">
        <v>3157</v>
      </c>
      <c r="B1983" s="11" t="s">
        <v>3158</v>
      </c>
      <c r="C1983" s="32">
        <v>2</v>
      </c>
      <c r="D1983" s="39">
        <v>45343</v>
      </c>
      <c r="E1983" s="39">
        <v>45346</v>
      </c>
      <c r="F1983" s="34">
        <v>795.57</v>
      </c>
    </row>
    <row r="1984" spans="1:6" x14ac:dyDescent="0.2">
      <c r="A1984" s="66" t="s">
        <v>3159</v>
      </c>
      <c r="B1984" s="11" t="s">
        <v>3160</v>
      </c>
      <c r="C1984" s="32">
        <v>2</v>
      </c>
      <c r="D1984" s="39">
        <v>45343</v>
      </c>
      <c r="E1984" s="39">
        <v>45346</v>
      </c>
      <c r="F1984" s="34">
        <v>583.46</v>
      </c>
    </row>
    <row r="1985" spans="1:6" x14ac:dyDescent="0.2">
      <c r="A1985" s="63" t="s">
        <v>3161</v>
      </c>
      <c r="B1985" s="8" t="s">
        <v>3162</v>
      </c>
      <c r="C1985" s="23">
        <v>2</v>
      </c>
      <c r="D1985" s="35">
        <v>45347</v>
      </c>
      <c r="E1985" s="35">
        <v>45348</v>
      </c>
      <c r="F1985" s="42">
        <v>1641.8</v>
      </c>
    </row>
    <row r="1986" spans="1:6" x14ac:dyDescent="0.2">
      <c r="A1986" s="69" t="s">
        <v>1222</v>
      </c>
      <c r="B1986" s="3"/>
      <c r="C1986" s="49">
        <v>5</v>
      </c>
      <c r="D1986" s="50">
        <v>45347</v>
      </c>
      <c r="E1986" s="50">
        <v>45351</v>
      </c>
      <c r="F1986" s="52">
        <v>13134.4</v>
      </c>
    </row>
    <row r="1987" spans="1:6" x14ac:dyDescent="0.2">
      <c r="A1987" s="66" t="s">
        <v>3163</v>
      </c>
      <c r="B1987" s="11" t="s">
        <v>3164</v>
      </c>
      <c r="C1987" s="32">
        <v>3</v>
      </c>
      <c r="D1987" s="39">
        <v>45347</v>
      </c>
      <c r="E1987" s="39">
        <v>45349</v>
      </c>
      <c r="F1987" s="48">
        <v>6995.08</v>
      </c>
    </row>
    <row r="1988" spans="1:6" x14ac:dyDescent="0.2">
      <c r="A1988" s="66" t="s">
        <v>3165</v>
      </c>
      <c r="B1988" s="11" t="s">
        <v>3166</v>
      </c>
      <c r="C1988" s="32">
        <v>3</v>
      </c>
      <c r="D1988" s="39">
        <v>45347</v>
      </c>
      <c r="E1988" s="39">
        <v>45349</v>
      </c>
      <c r="F1988" s="48">
        <v>3118.49</v>
      </c>
    </row>
    <row r="1989" spans="1:6" x14ac:dyDescent="0.2">
      <c r="A1989" s="66" t="s">
        <v>3167</v>
      </c>
      <c r="B1989" s="11" t="s">
        <v>3168</v>
      </c>
      <c r="C1989" s="32">
        <v>2</v>
      </c>
      <c r="D1989" s="39">
        <v>45348</v>
      </c>
      <c r="E1989" s="39">
        <v>45349</v>
      </c>
      <c r="F1989" s="34">
        <v>795.57</v>
      </c>
    </row>
    <row r="1990" spans="1:6" x14ac:dyDescent="0.2">
      <c r="A1990" s="66" t="s">
        <v>3169</v>
      </c>
      <c r="B1990" s="11" t="s">
        <v>3170</v>
      </c>
      <c r="C1990" s="32">
        <v>2</v>
      </c>
      <c r="D1990" s="39">
        <v>45348</v>
      </c>
      <c r="E1990" s="39">
        <v>45349</v>
      </c>
      <c r="F1990" s="34">
        <v>583.46</v>
      </c>
    </row>
    <row r="1991" spans="1:6" x14ac:dyDescent="0.2">
      <c r="A1991" s="63" t="s">
        <v>3171</v>
      </c>
      <c r="B1991" s="8" t="s">
        <v>3172</v>
      </c>
      <c r="C1991" s="23">
        <v>2</v>
      </c>
      <c r="D1991" s="35">
        <v>45350</v>
      </c>
      <c r="E1991" s="35">
        <v>45351</v>
      </c>
      <c r="F1991" s="42">
        <v>1641.8</v>
      </c>
    </row>
    <row r="1992" spans="1:6" x14ac:dyDescent="0.2">
      <c r="A1992" s="68" t="s">
        <v>3173</v>
      </c>
      <c r="B1992" s="2"/>
      <c r="C1992" s="43">
        <v>26</v>
      </c>
      <c r="D1992" s="44">
        <v>45353</v>
      </c>
      <c r="E1992" s="44">
        <v>45382</v>
      </c>
      <c r="F1992" s="47">
        <v>105075.22</v>
      </c>
    </row>
    <row r="1993" spans="1:6" x14ac:dyDescent="0.2">
      <c r="A1993" s="69" t="s">
        <v>1178</v>
      </c>
      <c r="B1993" s="3"/>
      <c r="C1993" s="49">
        <v>5</v>
      </c>
      <c r="D1993" s="50">
        <v>45353</v>
      </c>
      <c r="E1993" s="50">
        <v>45357</v>
      </c>
      <c r="F1993" s="52">
        <v>13134.4</v>
      </c>
    </row>
    <row r="1994" spans="1:6" x14ac:dyDescent="0.2">
      <c r="A1994" s="66" t="s">
        <v>3174</v>
      </c>
      <c r="B1994" s="11" t="s">
        <v>3175</v>
      </c>
      <c r="C1994" s="32">
        <v>3</v>
      </c>
      <c r="D1994" s="39">
        <v>45353</v>
      </c>
      <c r="E1994" s="39">
        <v>45355</v>
      </c>
      <c r="F1994" s="48">
        <v>6995.08</v>
      </c>
    </row>
    <row r="1995" spans="1:6" x14ac:dyDescent="0.2">
      <c r="A1995" s="66" t="s">
        <v>3176</v>
      </c>
      <c r="B1995" s="11" t="s">
        <v>3177</v>
      </c>
      <c r="C1995" s="32">
        <v>3</v>
      </c>
      <c r="D1995" s="39">
        <v>45353</v>
      </c>
      <c r="E1995" s="39">
        <v>45355</v>
      </c>
      <c r="F1995" s="48">
        <v>3118.49</v>
      </c>
    </row>
    <row r="1996" spans="1:6" x14ac:dyDescent="0.2">
      <c r="A1996" s="66" t="s">
        <v>3178</v>
      </c>
      <c r="B1996" s="11" t="s">
        <v>3179</v>
      </c>
      <c r="C1996" s="32">
        <v>2</v>
      </c>
      <c r="D1996" s="39">
        <v>45354</v>
      </c>
      <c r="E1996" s="39">
        <v>45355</v>
      </c>
      <c r="F1996" s="34">
        <v>795.57</v>
      </c>
    </row>
    <row r="1997" spans="1:6" x14ac:dyDescent="0.2">
      <c r="A1997" s="66" t="s">
        <v>3180</v>
      </c>
      <c r="B1997" s="11" t="s">
        <v>3181</v>
      </c>
      <c r="C1997" s="32">
        <v>2</v>
      </c>
      <c r="D1997" s="39">
        <v>45354</v>
      </c>
      <c r="E1997" s="39">
        <v>45355</v>
      </c>
      <c r="F1997" s="34">
        <v>583.46</v>
      </c>
    </row>
    <row r="1998" spans="1:6" x14ac:dyDescent="0.2">
      <c r="A1998" s="63" t="s">
        <v>3182</v>
      </c>
      <c r="B1998" s="8" t="s">
        <v>3183</v>
      </c>
      <c r="C1998" s="23">
        <v>2</v>
      </c>
      <c r="D1998" s="35">
        <v>45356</v>
      </c>
      <c r="E1998" s="35">
        <v>45357</v>
      </c>
      <c r="F1998" s="42">
        <v>1641.8</v>
      </c>
    </row>
    <row r="1999" spans="1:6" x14ac:dyDescent="0.2">
      <c r="A1999" s="69" t="s">
        <v>1189</v>
      </c>
      <c r="B1999" s="3"/>
      <c r="C1999" s="49">
        <v>5</v>
      </c>
      <c r="D1999" s="50">
        <v>45356</v>
      </c>
      <c r="E1999" s="50">
        <v>45361</v>
      </c>
      <c r="F1999" s="52">
        <v>13134.4</v>
      </c>
    </row>
    <row r="2000" spans="1:6" x14ac:dyDescent="0.2">
      <c r="A2000" s="66" t="s">
        <v>3184</v>
      </c>
      <c r="B2000" s="11" t="s">
        <v>3185</v>
      </c>
      <c r="C2000" s="32">
        <v>3</v>
      </c>
      <c r="D2000" s="39">
        <v>45356</v>
      </c>
      <c r="E2000" s="39">
        <v>45358</v>
      </c>
      <c r="F2000" s="48">
        <v>6995.08</v>
      </c>
    </row>
    <row r="2001" spans="1:6" x14ac:dyDescent="0.2">
      <c r="A2001" s="66" t="s">
        <v>3186</v>
      </c>
      <c r="B2001" s="11" t="s">
        <v>3187</v>
      </c>
      <c r="C2001" s="32">
        <v>3</v>
      </c>
      <c r="D2001" s="39">
        <v>45356</v>
      </c>
      <c r="E2001" s="39">
        <v>45358</v>
      </c>
      <c r="F2001" s="48">
        <v>3118.49</v>
      </c>
    </row>
    <row r="2002" spans="1:6" x14ac:dyDescent="0.2">
      <c r="A2002" s="66" t="s">
        <v>3188</v>
      </c>
      <c r="B2002" s="11" t="s">
        <v>3189</v>
      </c>
      <c r="C2002" s="32">
        <v>2</v>
      </c>
      <c r="D2002" s="39">
        <v>45357</v>
      </c>
      <c r="E2002" s="39">
        <v>45358</v>
      </c>
      <c r="F2002" s="34">
        <v>795.57</v>
      </c>
    </row>
    <row r="2003" spans="1:6" x14ac:dyDescent="0.2">
      <c r="A2003" s="66" t="s">
        <v>3190</v>
      </c>
      <c r="B2003" s="11" t="s">
        <v>3191</v>
      </c>
      <c r="C2003" s="32">
        <v>2</v>
      </c>
      <c r="D2003" s="39">
        <v>45357</v>
      </c>
      <c r="E2003" s="39">
        <v>45358</v>
      </c>
      <c r="F2003" s="34">
        <v>583.46</v>
      </c>
    </row>
    <row r="2004" spans="1:6" x14ac:dyDescent="0.2">
      <c r="A2004" s="63" t="s">
        <v>3192</v>
      </c>
      <c r="B2004" s="8" t="s">
        <v>3193</v>
      </c>
      <c r="C2004" s="23">
        <v>2</v>
      </c>
      <c r="D2004" s="35">
        <v>45360</v>
      </c>
      <c r="E2004" s="35">
        <v>45361</v>
      </c>
      <c r="F2004" s="42">
        <v>1641.8</v>
      </c>
    </row>
    <row r="2005" spans="1:6" x14ac:dyDescent="0.2">
      <c r="A2005" s="69" t="s">
        <v>2027</v>
      </c>
      <c r="B2005" s="3"/>
      <c r="C2005" s="49">
        <v>5</v>
      </c>
      <c r="D2005" s="50">
        <v>45360</v>
      </c>
      <c r="E2005" s="50">
        <v>45364</v>
      </c>
      <c r="F2005" s="52">
        <v>13134.4</v>
      </c>
    </row>
    <row r="2006" spans="1:6" x14ac:dyDescent="0.2">
      <c r="A2006" s="66" t="s">
        <v>3194</v>
      </c>
      <c r="B2006" s="11" t="s">
        <v>3195</v>
      </c>
      <c r="C2006" s="32">
        <v>3</v>
      </c>
      <c r="D2006" s="39">
        <v>45360</v>
      </c>
      <c r="E2006" s="39">
        <v>45362</v>
      </c>
      <c r="F2006" s="48">
        <v>6995.08</v>
      </c>
    </row>
    <row r="2007" spans="1:6" x14ac:dyDescent="0.2">
      <c r="A2007" s="66" t="s">
        <v>3196</v>
      </c>
      <c r="B2007" s="11" t="s">
        <v>3197</v>
      </c>
      <c r="C2007" s="32">
        <v>3</v>
      </c>
      <c r="D2007" s="39">
        <v>45360</v>
      </c>
      <c r="E2007" s="39">
        <v>45362</v>
      </c>
      <c r="F2007" s="48">
        <v>3118.49</v>
      </c>
    </row>
    <row r="2008" spans="1:6" x14ac:dyDescent="0.2">
      <c r="A2008" s="66" t="s">
        <v>3198</v>
      </c>
      <c r="B2008" s="11" t="s">
        <v>3199</v>
      </c>
      <c r="C2008" s="32">
        <v>2</v>
      </c>
      <c r="D2008" s="39">
        <v>45361</v>
      </c>
      <c r="E2008" s="39">
        <v>45362</v>
      </c>
      <c r="F2008" s="34">
        <v>795.57</v>
      </c>
    </row>
    <row r="2009" spans="1:6" x14ac:dyDescent="0.2">
      <c r="A2009" s="66" t="s">
        <v>3200</v>
      </c>
      <c r="B2009" s="11" t="s">
        <v>3201</v>
      </c>
      <c r="C2009" s="32">
        <v>2</v>
      </c>
      <c r="D2009" s="39">
        <v>45361</v>
      </c>
      <c r="E2009" s="39">
        <v>45362</v>
      </c>
      <c r="F2009" s="34">
        <v>583.46</v>
      </c>
    </row>
    <row r="2010" spans="1:6" x14ac:dyDescent="0.2">
      <c r="A2010" s="63" t="s">
        <v>3202</v>
      </c>
      <c r="B2010" s="8" t="s">
        <v>3203</v>
      </c>
      <c r="C2010" s="23">
        <v>2</v>
      </c>
      <c r="D2010" s="35">
        <v>45363</v>
      </c>
      <c r="E2010" s="35">
        <v>45364</v>
      </c>
      <c r="F2010" s="42">
        <v>1641.8</v>
      </c>
    </row>
    <row r="2011" spans="1:6" x14ac:dyDescent="0.2">
      <c r="A2011" s="69" t="s">
        <v>1569</v>
      </c>
      <c r="B2011" s="3"/>
      <c r="C2011" s="49">
        <v>5</v>
      </c>
      <c r="D2011" s="50">
        <v>45363</v>
      </c>
      <c r="E2011" s="50">
        <v>45368</v>
      </c>
      <c r="F2011" s="52">
        <v>13134.4</v>
      </c>
    </row>
    <row r="2012" spans="1:6" x14ac:dyDescent="0.2">
      <c r="A2012" s="66" t="s">
        <v>3204</v>
      </c>
      <c r="B2012" s="11" t="s">
        <v>3205</v>
      </c>
      <c r="C2012" s="32">
        <v>3</v>
      </c>
      <c r="D2012" s="39">
        <v>45363</v>
      </c>
      <c r="E2012" s="39">
        <v>45365</v>
      </c>
      <c r="F2012" s="48">
        <v>6995.08</v>
      </c>
    </row>
    <row r="2013" spans="1:6" x14ac:dyDescent="0.2">
      <c r="A2013" s="66" t="s">
        <v>3206</v>
      </c>
      <c r="B2013" s="11" t="s">
        <v>3207</v>
      </c>
      <c r="C2013" s="32">
        <v>3</v>
      </c>
      <c r="D2013" s="39">
        <v>45363</v>
      </c>
      <c r="E2013" s="39">
        <v>45365</v>
      </c>
      <c r="F2013" s="48">
        <v>3118.49</v>
      </c>
    </row>
    <row r="2014" spans="1:6" x14ac:dyDescent="0.2">
      <c r="A2014" s="66" t="s">
        <v>3208</v>
      </c>
      <c r="B2014" s="11" t="s">
        <v>3209</v>
      </c>
      <c r="C2014" s="32">
        <v>2</v>
      </c>
      <c r="D2014" s="39">
        <v>45364</v>
      </c>
      <c r="E2014" s="39">
        <v>45365</v>
      </c>
      <c r="F2014" s="34">
        <v>795.57</v>
      </c>
    </row>
    <row r="2015" spans="1:6" x14ac:dyDescent="0.2">
      <c r="A2015" s="66" t="s">
        <v>3210</v>
      </c>
      <c r="B2015" s="11" t="s">
        <v>3211</v>
      </c>
      <c r="C2015" s="32">
        <v>2</v>
      </c>
      <c r="D2015" s="39">
        <v>45364</v>
      </c>
      <c r="E2015" s="39">
        <v>45365</v>
      </c>
      <c r="F2015" s="34">
        <v>583.46</v>
      </c>
    </row>
    <row r="2016" spans="1:6" x14ac:dyDescent="0.2">
      <c r="A2016" s="63" t="s">
        <v>3212</v>
      </c>
      <c r="B2016" s="8" t="s">
        <v>3213</v>
      </c>
      <c r="C2016" s="23">
        <v>2</v>
      </c>
      <c r="D2016" s="35">
        <v>45367</v>
      </c>
      <c r="E2016" s="35">
        <v>45368</v>
      </c>
      <c r="F2016" s="42">
        <v>1641.8</v>
      </c>
    </row>
    <row r="2017" spans="1:6" x14ac:dyDescent="0.2">
      <c r="A2017" s="69" t="s">
        <v>1580</v>
      </c>
      <c r="B2017" s="3"/>
      <c r="C2017" s="49">
        <v>5</v>
      </c>
      <c r="D2017" s="50">
        <v>45367</v>
      </c>
      <c r="E2017" s="50">
        <v>45371</v>
      </c>
      <c r="F2017" s="52">
        <v>13134.4</v>
      </c>
    </row>
    <row r="2018" spans="1:6" x14ac:dyDescent="0.2">
      <c r="A2018" s="66" t="s">
        <v>3214</v>
      </c>
      <c r="B2018" s="11" t="s">
        <v>3215</v>
      </c>
      <c r="C2018" s="32">
        <v>3</v>
      </c>
      <c r="D2018" s="39">
        <v>45367</v>
      </c>
      <c r="E2018" s="39">
        <v>45369</v>
      </c>
      <c r="F2018" s="48">
        <v>6995.08</v>
      </c>
    </row>
    <row r="2019" spans="1:6" x14ac:dyDescent="0.2">
      <c r="A2019" s="66" t="s">
        <v>3216</v>
      </c>
      <c r="B2019" s="11" t="s">
        <v>3217</v>
      </c>
      <c r="C2019" s="32">
        <v>3</v>
      </c>
      <c r="D2019" s="39">
        <v>45367</v>
      </c>
      <c r="E2019" s="39">
        <v>45369</v>
      </c>
      <c r="F2019" s="48">
        <v>3118.49</v>
      </c>
    </row>
    <row r="2020" spans="1:6" x14ac:dyDescent="0.2">
      <c r="A2020" s="66" t="s">
        <v>3218</v>
      </c>
      <c r="B2020" s="11" t="s">
        <v>3219</v>
      </c>
      <c r="C2020" s="32">
        <v>2</v>
      </c>
      <c r="D2020" s="39">
        <v>45368</v>
      </c>
      <c r="E2020" s="39">
        <v>45369</v>
      </c>
      <c r="F2020" s="34">
        <v>795.57</v>
      </c>
    </row>
    <row r="2021" spans="1:6" x14ac:dyDescent="0.2">
      <c r="A2021" s="66" t="s">
        <v>3220</v>
      </c>
      <c r="B2021" s="11" t="s">
        <v>3221</v>
      </c>
      <c r="C2021" s="32">
        <v>2</v>
      </c>
      <c r="D2021" s="39">
        <v>45368</v>
      </c>
      <c r="E2021" s="39">
        <v>45369</v>
      </c>
      <c r="F2021" s="34">
        <v>583.46</v>
      </c>
    </row>
    <row r="2022" spans="1:6" x14ac:dyDescent="0.2">
      <c r="A2022" s="63" t="s">
        <v>3222</v>
      </c>
      <c r="B2022" s="8" t="s">
        <v>3223</v>
      </c>
      <c r="C2022" s="23">
        <v>2</v>
      </c>
      <c r="D2022" s="35">
        <v>45370</v>
      </c>
      <c r="E2022" s="35">
        <v>45371</v>
      </c>
      <c r="F2022" s="42">
        <v>1641.8</v>
      </c>
    </row>
    <row r="2023" spans="1:6" x14ac:dyDescent="0.2">
      <c r="A2023" s="69" t="s">
        <v>1277</v>
      </c>
      <c r="B2023" s="3"/>
      <c r="C2023" s="49">
        <v>5</v>
      </c>
      <c r="D2023" s="50">
        <v>45370</v>
      </c>
      <c r="E2023" s="50">
        <v>45375</v>
      </c>
      <c r="F2023" s="52">
        <v>13134.4</v>
      </c>
    </row>
    <row r="2024" spans="1:6" x14ac:dyDescent="0.2">
      <c r="A2024" s="66" t="s">
        <v>3224</v>
      </c>
      <c r="B2024" s="11" t="s">
        <v>3225</v>
      </c>
      <c r="C2024" s="32">
        <v>3</v>
      </c>
      <c r="D2024" s="39">
        <v>45370</v>
      </c>
      <c r="E2024" s="39">
        <v>45372</v>
      </c>
      <c r="F2024" s="48">
        <v>6995.08</v>
      </c>
    </row>
    <row r="2025" spans="1:6" x14ac:dyDescent="0.2">
      <c r="A2025" s="66" t="s">
        <v>3226</v>
      </c>
      <c r="B2025" s="11" t="s">
        <v>3227</v>
      </c>
      <c r="C2025" s="32">
        <v>3</v>
      </c>
      <c r="D2025" s="39">
        <v>45370</v>
      </c>
      <c r="E2025" s="39">
        <v>45372</v>
      </c>
      <c r="F2025" s="48">
        <v>3118.49</v>
      </c>
    </row>
    <row r="2026" spans="1:6" x14ac:dyDescent="0.2">
      <c r="A2026" s="66" t="s">
        <v>3228</v>
      </c>
      <c r="B2026" s="11" t="s">
        <v>3229</v>
      </c>
      <c r="C2026" s="32">
        <v>2</v>
      </c>
      <c r="D2026" s="39">
        <v>45371</v>
      </c>
      <c r="E2026" s="39">
        <v>45372</v>
      </c>
      <c r="F2026" s="34">
        <v>795.57</v>
      </c>
    </row>
    <row r="2027" spans="1:6" x14ac:dyDescent="0.2">
      <c r="A2027" s="66" t="s">
        <v>3230</v>
      </c>
      <c r="B2027" s="11" t="s">
        <v>3231</v>
      </c>
      <c r="C2027" s="32">
        <v>2</v>
      </c>
      <c r="D2027" s="39">
        <v>45371</v>
      </c>
      <c r="E2027" s="39">
        <v>45372</v>
      </c>
      <c r="F2027" s="34">
        <v>583.46</v>
      </c>
    </row>
    <row r="2028" spans="1:6" x14ac:dyDescent="0.2">
      <c r="A2028" s="63" t="s">
        <v>3232</v>
      </c>
      <c r="B2028" s="8" t="s">
        <v>3233</v>
      </c>
      <c r="C2028" s="23">
        <v>2</v>
      </c>
      <c r="D2028" s="35">
        <v>45374</v>
      </c>
      <c r="E2028" s="35">
        <v>45375</v>
      </c>
      <c r="F2028" s="42">
        <v>1641.8</v>
      </c>
    </row>
    <row r="2029" spans="1:6" x14ac:dyDescent="0.2">
      <c r="A2029" s="69" t="s">
        <v>1288</v>
      </c>
      <c r="B2029" s="3"/>
      <c r="C2029" s="49">
        <v>5</v>
      </c>
      <c r="D2029" s="50">
        <v>45374</v>
      </c>
      <c r="E2029" s="50">
        <v>45378</v>
      </c>
      <c r="F2029" s="52">
        <v>13134.4</v>
      </c>
    </row>
    <row r="2030" spans="1:6" x14ac:dyDescent="0.2">
      <c r="A2030" s="66" t="s">
        <v>3234</v>
      </c>
      <c r="B2030" s="11" t="s">
        <v>3235</v>
      </c>
      <c r="C2030" s="32">
        <v>3</v>
      </c>
      <c r="D2030" s="39">
        <v>45374</v>
      </c>
      <c r="E2030" s="39">
        <v>45376</v>
      </c>
      <c r="F2030" s="48">
        <v>6995.08</v>
      </c>
    </row>
    <row r="2031" spans="1:6" x14ac:dyDescent="0.2">
      <c r="A2031" s="66" t="s">
        <v>3236</v>
      </c>
      <c r="B2031" s="11" t="s">
        <v>3237</v>
      </c>
      <c r="C2031" s="32">
        <v>3</v>
      </c>
      <c r="D2031" s="39">
        <v>45374</v>
      </c>
      <c r="E2031" s="39">
        <v>45376</v>
      </c>
      <c r="F2031" s="48">
        <v>3118.49</v>
      </c>
    </row>
    <row r="2032" spans="1:6" x14ac:dyDescent="0.2">
      <c r="A2032" s="66" t="s">
        <v>3238</v>
      </c>
      <c r="B2032" s="11" t="s">
        <v>3239</v>
      </c>
      <c r="C2032" s="32">
        <v>2</v>
      </c>
      <c r="D2032" s="39">
        <v>45375</v>
      </c>
      <c r="E2032" s="39">
        <v>45376</v>
      </c>
      <c r="F2032" s="34">
        <v>795.57</v>
      </c>
    </row>
    <row r="2033" spans="1:6" x14ac:dyDescent="0.2">
      <c r="A2033" s="66" t="s">
        <v>3240</v>
      </c>
      <c r="B2033" s="11" t="s">
        <v>3241</v>
      </c>
      <c r="C2033" s="32">
        <v>2</v>
      </c>
      <c r="D2033" s="39">
        <v>45375</v>
      </c>
      <c r="E2033" s="39">
        <v>45376</v>
      </c>
      <c r="F2033" s="34">
        <v>583.46</v>
      </c>
    </row>
    <row r="2034" spans="1:6" x14ac:dyDescent="0.2">
      <c r="A2034" s="63" t="s">
        <v>3242</v>
      </c>
      <c r="B2034" s="8" t="s">
        <v>3243</v>
      </c>
      <c r="C2034" s="23">
        <v>2</v>
      </c>
      <c r="D2034" s="35">
        <v>45377</v>
      </c>
      <c r="E2034" s="35">
        <v>45378</v>
      </c>
      <c r="F2034" s="42">
        <v>1641.8</v>
      </c>
    </row>
    <row r="2035" spans="1:6" x14ac:dyDescent="0.2">
      <c r="A2035" s="69" t="s">
        <v>1222</v>
      </c>
      <c r="B2035" s="3"/>
      <c r="C2035" s="49">
        <v>5</v>
      </c>
      <c r="D2035" s="50">
        <v>45377</v>
      </c>
      <c r="E2035" s="50">
        <v>45382</v>
      </c>
      <c r="F2035" s="52">
        <v>13134.4</v>
      </c>
    </row>
    <row r="2036" spans="1:6" x14ac:dyDescent="0.2">
      <c r="A2036" s="66" t="s">
        <v>3244</v>
      </c>
      <c r="B2036" s="11" t="s">
        <v>3245</v>
      </c>
      <c r="C2036" s="32">
        <v>3</v>
      </c>
      <c r="D2036" s="39">
        <v>45377</v>
      </c>
      <c r="E2036" s="39">
        <v>45379</v>
      </c>
      <c r="F2036" s="48">
        <v>6995.08</v>
      </c>
    </row>
    <row r="2037" spans="1:6" x14ac:dyDescent="0.2">
      <c r="A2037" s="66" t="s">
        <v>3246</v>
      </c>
      <c r="B2037" s="11" t="s">
        <v>3247</v>
      </c>
      <c r="C2037" s="32">
        <v>3</v>
      </c>
      <c r="D2037" s="39">
        <v>45377</v>
      </c>
      <c r="E2037" s="39">
        <v>45379</v>
      </c>
      <c r="F2037" s="48">
        <v>3118.49</v>
      </c>
    </row>
    <row r="2038" spans="1:6" x14ac:dyDescent="0.2">
      <c r="A2038" s="66" t="s">
        <v>3248</v>
      </c>
      <c r="B2038" s="11" t="s">
        <v>3249</v>
      </c>
      <c r="C2038" s="32">
        <v>2</v>
      </c>
      <c r="D2038" s="39">
        <v>45378</v>
      </c>
      <c r="E2038" s="39">
        <v>45379</v>
      </c>
      <c r="F2038" s="34">
        <v>795.57</v>
      </c>
    </row>
    <row r="2039" spans="1:6" x14ac:dyDescent="0.2">
      <c r="A2039" s="66" t="s">
        <v>3250</v>
      </c>
      <c r="B2039" s="11" t="s">
        <v>3251</v>
      </c>
      <c r="C2039" s="32">
        <v>2</v>
      </c>
      <c r="D2039" s="39">
        <v>45378</v>
      </c>
      <c r="E2039" s="39">
        <v>45379</v>
      </c>
      <c r="F2039" s="34">
        <v>583.46</v>
      </c>
    </row>
    <row r="2040" spans="1:6" x14ac:dyDescent="0.2">
      <c r="A2040" s="63" t="s">
        <v>3252</v>
      </c>
      <c r="B2040" s="8" t="s">
        <v>3253</v>
      </c>
      <c r="C2040" s="23">
        <v>2</v>
      </c>
      <c r="D2040" s="35">
        <v>45381</v>
      </c>
      <c r="E2040" s="35">
        <v>45382</v>
      </c>
      <c r="F2040" s="42">
        <v>1641.8</v>
      </c>
    </row>
    <row r="2041" spans="1:6" x14ac:dyDescent="0.2">
      <c r="A2041" s="68" t="s">
        <v>3254</v>
      </c>
      <c r="B2041" s="2"/>
      <c r="C2041" s="43">
        <v>11</v>
      </c>
      <c r="D2041" s="44">
        <v>45383</v>
      </c>
      <c r="E2041" s="44">
        <v>45398</v>
      </c>
      <c r="F2041" s="47">
        <v>78806.42</v>
      </c>
    </row>
    <row r="2042" spans="1:6" x14ac:dyDescent="0.2">
      <c r="A2042" s="69" t="s">
        <v>1256</v>
      </c>
      <c r="B2042" s="3"/>
      <c r="C2042" s="49">
        <v>5</v>
      </c>
      <c r="D2042" s="50">
        <v>45383</v>
      </c>
      <c r="E2042" s="50">
        <v>45388</v>
      </c>
      <c r="F2042" s="52">
        <v>13134.4</v>
      </c>
    </row>
    <row r="2043" spans="1:6" x14ac:dyDescent="0.2">
      <c r="A2043" s="66" t="s">
        <v>3255</v>
      </c>
      <c r="B2043" s="11" t="s">
        <v>3256</v>
      </c>
      <c r="C2043" s="32">
        <v>3</v>
      </c>
      <c r="D2043" s="39">
        <v>45383</v>
      </c>
      <c r="E2043" s="39">
        <v>45385</v>
      </c>
      <c r="F2043" s="48">
        <v>6995.08</v>
      </c>
    </row>
    <row r="2044" spans="1:6" x14ac:dyDescent="0.2">
      <c r="A2044" s="66" t="s">
        <v>3257</v>
      </c>
      <c r="B2044" s="11" t="s">
        <v>3258</v>
      </c>
      <c r="C2044" s="32">
        <v>3</v>
      </c>
      <c r="D2044" s="39">
        <v>45383</v>
      </c>
      <c r="E2044" s="39">
        <v>45385</v>
      </c>
      <c r="F2044" s="48">
        <v>3118.49</v>
      </c>
    </row>
    <row r="2045" spans="1:6" x14ac:dyDescent="0.2">
      <c r="A2045" s="66" t="s">
        <v>3259</v>
      </c>
      <c r="B2045" s="11" t="s">
        <v>3260</v>
      </c>
      <c r="C2045" s="32">
        <v>2</v>
      </c>
      <c r="D2045" s="39">
        <v>45384</v>
      </c>
      <c r="E2045" s="39">
        <v>45385</v>
      </c>
      <c r="F2045" s="34">
        <v>795.57</v>
      </c>
    </row>
    <row r="2046" spans="1:6" x14ac:dyDescent="0.2">
      <c r="A2046" s="66" t="s">
        <v>3261</v>
      </c>
      <c r="B2046" s="11" t="s">
        <v>3262</v>
      </c>
      <c r="C2046" s="32">
        <v>2</v>
      </c>
      <c r="D2046" s="39">
        <v>45384</v>
      </c>
      <c r="E2046" s="39">
        <v>45385</v>
      </c>
      <c r="F2046" s="34">
        <v>583.46</v>
      </c>
    </row>
    <row r="2047" spans="1:6" x14ac:dyDescent="0.2">
      <c r="A2047" s="63" t="s">
        <v>3263</v>
      </c>
      <c r="B2047" s="8" t="s">
        <v>3264</v>
      </c>
      <c r="C2047" s="23">
        <v>2</v>
      </c>
      <c r="D2047" s="35">
        <v>45386</v>
      </c>
      <c r="E2047" s="35">
        <v>45388</v>
      </c>
      <c r="F2047" s="42">
        <v>1641.8</v>
      </c>
    </row>
    <row r="2048" spans="1:6" x14ac:dyDescent="0.2">
      <c r="A2048" s="69" t="s">
        <v>1569</v>
      </c>
      <c r="B2048" s="3"/>
      <c r="C2048" s="49">
        <v>5</v>
      </c>
      <c r="D2048" s="50">
        <v>45383</v>
      </c>
      <c r="E2048" s="50">
        <v>45388</v>
      </c>
      <c r="F2048" s="52">
        <v>13134.4</v>
      </c>
    </row>
    <row r="2049" spans="1:6" x14ac:dyDescent="0.2">
      <c r="A2049" s="66" t="s">
        <v>3265</v>
      </c>
      <c r="B2049" s="11" t="s">
        <v>3266</v>
      </c>
      <c r="C2049" s="32">
        <v>3</v>
      </c>
      <c r="D2049" s="39">
        <v>45383</v>
      </c>
      <c r="E2049" s="39">
        <v>45385</v>
      </c>
      <c r="F2049" s="48">
        <v>6995.08</v>
      </c>
    </row>
    <row r="2050" spans="1:6" x14ac:dyDescent="0.2">
      <c r="A2050" s="66" t="s">
        <v>3267</v>
      </c>
      <c r="B2050" s="11" t="s">
        <v>3268</v>
      </c>
      <c r="C2050" s="32">
        <v>3</v>
      </c>
      <c r="D2050" s="39">
        <v>45383</v>
      </c>
      <c r="E2050" s="39">
        <v>45385</v>
      </c>
      <c r="F2050" s="48">
        <v>3118.49</v>
      </c>
    </row>
    <row r="2051" spans="1:6" x14ac:dyDescent="0.2">
      <c r="A2051" s="66" t="s">
        <v>3269</v>
      </c>
      <c r="B2051" s="11" t="s">
        <v>3270</v>
      </c>
      <c r="C2051" s="32">
        <v>2</v>
      </c>
      <c r="D2051" s="39">
        <v>45384</v>
      </c>
      <c r="E2051" s="39">
        <v>45385</v>
      </c>
      <c r="F2051" s="34">
        <v>795.57</v>
      </c>
    </row>
    <row r="2052" spans="1:6" x14ac:dyDescent="0.2">
      <c r="A2052" s="66" t="s">
        <v>3271</v>
      </c>
      <c r="B2052" s="11" t="s">
        <v>3272</v>
      </c>
      <c r="C2052" s="32">
        <v>2</v>
      </c>
      <c r="D2052" s="39">
        <v>45384</v>
      </c>
      <c r="E2052" s="39">
        <v>45385</v>
      </c>
      <c r="F2052" s="34">
        <v>583.46</v>
      </c>
    </row>
    <row r="2053" spans="1:6" x14ac:dyDescent="0.2">
      <c r="A2053" s="63" t="s">
        <v>3273</v>
      </c>
      <c r="B2053" s="8" t="s">
        <v>3274</v>
      </c>
      <c r="C2053" s="23">
        <v>2</v>
      </c>
      <c r="D2053" s="35">
        <v>45386</v>
      </c>
      <c r="E2053" s="35">
        <v>45388</v>
      </c>
      <c r="F2053" s="42">
        <v>1641.8</v>
      </c>
    </row>
    <row r="2054" spans="1:6" x14ac:dyDescent="0.2">
      <c r="A2054" s="69" t="s">
        <v>1580</v>
      </c>
      <c r="B2054" s="3"/>
      <c r="C2054" s="49">
        <v>5</v>
      </c>
      <c r="D2054" s="50">
        <v>45386</v>
      </c>
      <c r="E2054" s="50">
        <v>45391</v>
      </c>
      <c r="F2054" s="52">
        <v>13134.4</v>
      </c>
    </row>
    <row r="2055" spans="1:6" x14ac:dyDescent="0.2">
      <c r="A2055" s="66" t="s">
        <v>3275</v>
      </c>
      <c r="B2055" s="11" t="s">
        <v>3276</v>
      </c>
      <c r="C2055" s="32">
        <v>3</v>
      </c>
      <c r="D2055" s="39">
        <v>45386</v>
      </c>
      <c r="E2055" s="39">
        <v>45389</v>
      </c>
      <c r="F2055" s="48">
        <v>6995.08</v>
      </c>
    </row>
    <row r="2056" spans="1:6" x14ac:dyDescent="0.2">
      <c r="A2056" s="66" t="s">
        <v>3277</v>
      </c>
      <c r="B2056" s="11" t="s">
        <v>3278</v>
      </c>
      <c r="C2056" s="32">
        <v>3</v>
      </c>
      <c r="D2056" s="39">
        <v>45386</v>
      </c>
      <c r="E2056" s="39">
        <v>45389</v>
      </c>
      <c r="F2056" s="48">
        <v>3118.49</v>
      </c>
    </row>
    <row r="2057" spans="1:6" x14ac:dyDescent="0.2">
      <c r="A2057" s="66" t="s">
        <v>3279</v>
      </c>
      <c r="B2057" s="11" t="s">
        <v>3280</v>
      </c>
      <c r="C2057" s="32">
        <v>2</v>
      </c>
      <c r="D2057" s="39">
        <v>45388</v>
      </c>
      <c r="E2057" s="39">
        <v>45389</v>
      </c>
      <c r="F2057" s="34">
        <v>795.57</v>
      </c>
    </row>
    <row r="2058" spans="1:6" x14ac:dyDescent="0.2">
      <c r="A2058" s="66" t="s">
        <v>3281</v>
      </c>
      <c r="B2058" s="11" t="s">
        <v>3282</v>
      </c>
      <c r="C2058" s="32">
        <v>2</v>
      </c>
      <c r="D2058" s="39">
        <v>45388</v>
      </c>
      <c r="E2058" s="39">
        <v>45389</v>
      </c>
      <c r="F2058" s="34">
        <v>583.46</v>
      </c>
    </row>
    <row r="2059" spans="1:6" x14ac:dyDescent="0.2">
      <c r="A2059" s="63" t="s">
        <v>3283</v>
      </c>
      <c r="B2059" s="8" t="s">
        <v>3284</v>
      </c>
      <c r="C2059" s="23">
        <v>2</v>
      </c>
      <c r="D2059" s="35">
        <v>45390</v>
      </c>
      <c r="E2059" s="35">
        <v>45391</v>
      </c>
      <c r="F2059" s="42">
        <v>1641.8</v>
      </c>
    </row>
    <row r="2060" spans="1:6" x14ac:dyDescent="0.2">
      <c r="A2060" s="69" t="s">
        <v>1277</v>
      </c>
      <c r="B2060" s="3"/>
      <c r="C2060" s="49">
        <v>5</v>
      </c>
      <c r="D2060" s="50">
        <v>45390</v>
      </c>
      <c r="E2060" s="50">
        <v>45398</v>
      </c>
      <c r="F2060" s="52">
        <v>13134.4</v>
      </c>
    </row>
    <row r="2061" spans="1:6" x14ac:dyDescent="0.2">
      <c r="A2061" s="66" t="s">
        <v>3285</v>
      </c>
      <c r="B2061" s="11" t="s">
        <v>3286</v>
      </c>
      <c r="C2061" s="32">
        <v>3</v>
      </c>
      <c r="D2061" s="39">
        <v>45390</v>
      </c>
      <c r="E2061" s="39">
        <v>45396</v>
      </c>
      <c r="F2061" s="48">
        <v>6995.08</v>
      </c>
    </row>
    <row r="2062" spans="1:6" x14ac:dyDescent="0.2">
      <c r="A2062" s="66" t="s">
        <v>3287</v>
      </c>
      <c r="B2062" s="11" t="s">
        <v>3288</v>
      </c>
      <c r="C2062" s="32">
        <v>3</v>
      </c>
      <c r="D2062" s="39">
        <v>45390</v>
      </c>
      <c r="E2062" s="39">
        <v>45396</v>
      </c>
      <c r="F2062" s="48">
        <v>3118.49</v>
      </c>
    </row>
    <row r="2063" spans="1:6" x14ac:dyDescent="0.2">
      <c r="A2063" s="66" t="s">
        <v>3289</v>
      </c>
      <c r="B2063" s="11" t="s">
        <v>3290</v>
      </c>
      <c r="C2063" s="32">
        <v>2</v>
      </c>
      <c r="D2063" s="39">
        <v>45391</v>
      </c>
      <c r="E2063" s="39">
        <v>45396</v>
      </c>
      <c r="F2063" s="34">
        <v>795.57</v>
      </c>
    </row>
    <row r="2064" spans="1:6" x14ac:dyDescent="0.2">
      <c r="A2064" s="66" t="s">
        <v>3291</v>
      </c>
      <c r="B2064" s="11" t="s">
        <v>3292</v>
      </c>
      <c r="C2064" s="32">
        <v>2</v>
      </c>
      <c r="D2064" s="39">
        <v>45391</v>
      </c>
      <c r="E2064" s="39">
        <v>45396</v>
      </c>
      <c r="F2064" s="34">
        <v>583.46</v>
      </c>
    </row>
    <row r="2065" spans="1:6" x14ac:dyDescent="0.2">
      <c r="A2065" s="63" t="s">
        <v>3293</v>
      </c>
      <c r="B2065" s="8" t="s">
        <v>3294</v>
      </c>
      <c r="C2065" s="23">
        <v>2</v>
      </c>
      <c r="D2065" s="35">
        <v>45397</v>
      </c>
      <c r="E2065" s="35">
        <v>45398</v>
      </c>
      <c r="F2065" s="42">
        <v>1641.8</v>
      </c>
    </row>
    <row r="2066" spans="1:6" x14ac:dyDescent="0.2">
      <c r="A2066" s="69" t="s">
        <v>1288</v>
      </c>
      <c r="B2066" s="3"/>
      <c r="C2066" s="49">
        <v>5</v>
      </c>
      <c r="D2066" s="50">
        <v>45390</v>
      </c>
      <c r="E2066" s="50">
        <v>45398</v>
      </c>
      <c r="F2066" s="52">
        <v>13134.4</v>
      </c>
    </row>
    <row r="2067" spans="1:6" x14ac:dyDescent="0.2">
      <c r="A2067" s="66" t="s">
        <v>3295</v>
      </c>
      <c r="B2067" s="11" t="s">
        <v>3296</v>
      </c>
      <c r="C2067" s="32">
        <v>3</v>
      </c>
      <c r="D2067" s="39">
        <v>45390</v>
      </c>
      <c r="E2067" s="39">
        <v>45396</v>
      </c>
      <c r="F2067" s="48">
        <v>6995.08</v>
      </c>
    </row>
    <row r="2068" spans="1:6" x14ac:dyDescent="0.2">
      <c r="A2068" s="66" t="s">
        <v>3297</v>
      </c>
      <c r="B2068" s="11" t="s">
        <v>3298</v>
      </c>
      <c r="C2068" s="32">
        <v>3</v>
      </c>
      <c r="D2068" s="39">
        <v>45390</v>
      </c>
      <c r="E2068" s="39">
        <v>45396</v>
      </c>
      <c r="F2068" s="48">
        <v>3118.49</v>
      </c>
    </row>
    <row r="2069" spans="1:6" x14ac:dyDescent="0.2">
      <c r="A2069" s="66" t="s">
        <v>3299</v>
      </c>
      <c r="B2069" s="11" t="s">
        <v>3300</v>
      </c>
      <c r="C2069" s="32">
        <v>2</v>
      </c>
      <c r="D2069" s="39">
        <v>45391</v>
      </c>
      <c r="E2069" s="39">
        <v>45396</v>
      </c>
      <c r="F2069" s="34">
        <v>795.57</v>
      </c>
    </row>
    <row r="2070" spans="1:6" x14ac:dyDescent="0.2">
      <c r="A2070" s="66" t="s">
        <v>3301</v>
      </c>
      <c r="B2070" s="11" t="s">
        <v>3302</v>
      </c>
      <c r="C2070" s="32">
        <v>2</v>
      </c>
      <c r="D2070" s="39">
        <v>45391</v>
      </c>
      <c r="E2070" s="39">
        <v>45396</v>
      </c>
      <c r="F2070" s="34">
        <v>583.46</v>
      </c>
    </row>
    <row r="2071" spans="1:6" x14ac:dyDescent="0.2">
      <c r="A2071" s="63" t="s">
        <v>3303</v>
      </c>
      <c r="B2071" s="8" t="s">
        <v>3304</v>
      </c>
      <c r="C2071" s="23">
        <v>2</v>
      </c>
      <c r="D2071" s="35">
        <v>45397</v>
      </c>
      <c r="E2071" s="35">
        <v>45398</v>
      </c>
      <c r="F2071" s="42">
        <v>1641.8</v>
      </c>
    </row>
    <row r="2072" spans="1:6" x14ac:dyDescent="0.2">
      <c r="A2072" s="69" t="s">
        <v>1211</v>
      </c>
      <c r="B2072" s="3"/>
      <c r="C2072" s="49">
        <v>5</v>
      </c>
      <c r="D2072" s="50">
        <v>45390</v>
      </c>
      <c r="E2072" s="50">
        <v>45398</v>
      </c>
      <c r="F2072" s="52">
        <v>13134.4</v>
      </c>
    </row>
    <row r="2073" spans="1:6" x14ac:dyDescent="0.2">
      <c r="A2073" s="66" t="s">
        <v>3305</v>
      </c>
      <c r="B2073" s="11" t="s">
        <v>3306</v>
      </c>
      <c r="C2073" s="32">
        <v>3</v>
      </c>
      <c r="D2073" s="39">
        <v>45390</v>
      </c>
      <c r="E2073" s="39">
        <v>45396</v>
      </c>
      <c r="F2073" s="48">
        <v>6995.08</v>
      </c>
    </row>
    <row r="2074" spans="1:6" x14ac:dyDescent="0.2">
      <c r="A2074" s="66" t="s">
        <v>3307</v>
      </c>
      <c r="B2074" s="11" t="s">
        <v>3308</v>
      </c>
      <c r="C2074" s="32">
        <v>3</v>
      </c>
      <c r="D2074" s="39">
        <v>45390</v>
      </c>
      <c r="E2074" s="39">
        <v>45396</v>
      </c>
      <c r="F2074" s="48">
        <v>3118.49</v>
      </c>
    </row>
    <row r="2075" spans="1:6" x14ac:dyDescent="0.2">
      <c r="A2075" s="66" t="s">
        <v>3309</v>
      </c>
      <c r="B2075" s="11" t="s">
        <v>3310</v>
      </c>
      <c r="C2075" s="32">
        <v>2</v>
      </c>
      <c r="D2075" s="39">
        <v>45391</v>
      </c>
      <c r="E2075" s="39">
        <v>45396</v>
      </c>
      <c r="F2075" s="34">
        <v>795.57</v>
      </c>
    </row>
    <row r="2076" spans="1:6" x14ac:dyDescent="0.2">
      <c r="A2076" s="66" t="s">
        <v>3311</v>
      </c>
      <c r="B2076" s="11" t="s">
        <v>3312</v>
      </c>
      <c r="C2076" s="32">
        <v>2</v>
      </c>
      <c r="D2076" s="39">
        <v>45391</v>
      </c>
      <c r="E2076" s="39">
        <v>45396</v>
      </c>
      <c r="F2076" s="34">
        <v>583.46</v>
      </c>
    </row>
    <row r="2077" spans="1:6" x14ac:dyDescent="0.2">
      <c r="A2077" s="63" t="s">
        <v>3313</v>
      </c>
      <c r="B2077" s="8" t="s">
        <v>3314</v>
      </c>
      <c r="C2077" s="23">
        <v>2</v>
      </c>
      <c r="D2077" s="35">
        <v>45397</v>
      </c>
      <c r="E2077" s="35">
        <v>45398</v>
      </c>
      <c r="F2077" s="42">
        <v>1641.8</v>
      </c>
    </row>
    <row r="2078" spans="1:6" x14ac:dyDescent="0.2">
      <c r="A2078" s="67" t="s">
        <v>3315</v>
      </c>
      <c r="B2078" s="12"/>
      <c r="C2078" s="36">
        <v>42</v>
      </c>
      <c r="D2078" s="37">
        <v>45321</v>
      </c>
      <c r="E2078" s="37">
        <v>45370</v>
      </c>
      <c r="F2078" s="46">
        <v>206998.39</v>
      </c>
    </row>
    <row r="2079" spans="1:6" x14ac:dyDescent="0.2">
      <c r="A2079" s="68" t="s">
        <v>3316</v>
      </c>
      <c r="B2079" s="2"/>
      <c r="C2079" s="43">
        <v>21</v>
      </c>
      <c r="D2079" s="44">
        <v>45321</v>
      </c>
      <c r="E2079" s="44">
        <v>45346</v>
      </c>
      <c r="F2079" s="47">
        <v>103499.2</v>
      </c>
    </row>
    <row r="2080" spans="1:6" x14ac:dyDescent="0.2">
      <c r="A2080" s="69" t="s">
        <v>1256</v>
      </c>
      <c r="B2080" s="3"/>
      <c r="C2080" s="49">
        <v>5</v>
      </c>
      <c r="D2080" s="50">
        <v>45321</v>
      </c>
      <c r="E2080" s="50">
        <v>45326</v>
      </c>
      <c r="F2080" s="52">
        <v>17249.87</v>
      </c>
    </row>
    <row r="2081" spans="1:6" x14ac:dyDescent="0.2">
      <c r="A2081" s="66" t="s">
        <v>3317</v>
      </c>
      <c r="B2081" s="11" t="s">
        <v>3318</v>
      </c>
      <c r="C2081" s="32">
        <v>3</v>
      </c>
      <c r="D2081" s="39">
        <v>45321</v>
      </c>
      <c r="E2081" s="39">
        <v>45323</v>
      </c>
      <c r="F2081" s="48">
        <v>9326.7800000000007</v>
      </c>
    </row>
    <row r="2082" spans="1:6" x14ac:dyDescent="0.2">
      <c r="A2082" s="66" t="s">
        <v>3319</v>
      </c>
      <c r="B2082" s="11" t="s">
        <v>3320</v>
      </c>
      <c r="C2082" s="32">
        <v>3</v>
      </c>
      <c r="D2082" s="39">
        <v>45321</v>
      </c>
      <c r="E2082" s="39">
        <v>45323</v>
      </c>
      <c r="F2082" s="48">
        <v>4157.99</v>
      </c>
    </row>
    <row r="2083" spans="1:6" x14ac:dyDescent="0.2">
      <c r="A2083" s="66" t="s">
        <v>3321</v>
      </c>
      <c r="B2083" s="11" t="s">
        <v>3322</v>
      </c>
      <c r="C2083" s="32">
        <v>2</v>
      </c>
      <c r="D2083" s="39">
        <v>45322</v>
      </c>
      <c r="E2083" s="39">
        <v>45323</v>
      </c>
      <c r="F2083" s="34">
        <v>928.16</v>
      </c>
    </row>
    <row r="2084" spans="1:6" x14ac:dyDescent="0.2">
      <c r="A2084" s="66" t="s">
        <v>3323</v>
      </c>
      <c r="B2084" s="11" t="s">
        <v>3324</v>
      </c>
      <c r="C2084" s="32">
        <v>2</v>
      </c>
      <c r="D2084" s="39">
        <v>45322</v>
      </c>
      <c r="E2084" s="39">
        <v>45323</v>
      </c>
      <c r="F2084" s="34">
        <v>680.7</v>
      </c>
    </row>
    <row r="2085" spans="1:6" x14ac:dyDescent="0.2">
      <c r="A2085" s="63" t="s">
        <v>3325</v>
      </c>
      <c r="B2085" s="8" t="s">
        <v>3326</v>
      </c>
      <c r="C2085" s="23">
        <v>2</v>
      </c>
      <c r="D2085" s="35">
        <v>45325</v>
      </c>
      <c r="E2085" s="35">
        <v>45326</v>
      </c>
      <c r="F2085" s="42">
        <v>2156.23</v>
      </c>
    </row>
    <row r="2086" spans="1:6" x14ac:dyDescent="0.2">
      <c r="A2086" s="69" t="s">
        <v>1200</v>
      </c>
      <c r="B2086" s="3"/>
      <c r="C2086" s="49">
        <v>5</v>
      </c>
      <c r="D2086" s="50">
        <v>45325</v>
      </c>
      <c r="E2086" s="50">
        <v>45329</v>
      </c>
      <c r="F2086" s="52">
        <v>17249.87</v>
      </c>
    </row>
    <row r="2087" spans="1:6" x14ac:dyDescent="0.2">
      <c r="A2087" s="66" t="s">
        <v>3327</v>
      </c>
      <c r="B2087" s="11" t="s">
        <v>3328</v>
      </c>
      <c r="C2087" s="32">
        <v>3</v>
      </c>
      <c r="D2087" s="39">
        <v>45325</v>
      </c>
      <c r="E2087" s="39">
        <v>45327</v>
      </c>
      <c r="F2087" s="48">
        <v>9326.7800000000007</v>
      </c>
    </row>
    <row r="2088" spans="1:6" x14ac:dyDescent="0.2">
      <c r="A2088" s="66" t="s">
        <v>3329</v>
      </c>
      <c r="B2088" s="11" t="s">
        <v>3330</v>
      </c>
      <c r="C2088" s="32">
        <v>3</v>
      </c>
      <c r="D2088" s="39">
        <v>45325</v>
      </c>
      <c r="E2088" s="39">
        <v>45327</v>
      </c>
      <c r="F2088" s="48">
        <v>4157.99</v>
      </c>
    </row>
    <row r="2089" spans="1:6" x14ac:dyDescent="0.2">
      <c r="A2089" s="66" t="s">
        <v>3331</v>
      </c>
      <c r="B2089" s="11" t="s">
        <v>3332</v>
      </c>
      <c r="C2089" s="32">
        <v>2</v>
      </c>
      <c r="D2089" s="39">
        <v>45326</v>
      </c>
      <c r="E2089" s="39">
        <v>45327</v>
      </c>
      <c r="F2089" s="34">
        <v>928.16</v>
      </c>
    </row>
    <row r="2090" spans="1:6" x14ac:dyDescent="0.2">
      <c r="A2090" s="66" t="s">
        <v>3333</v>
      </c>
      <c r="B2090" s="11" t="s">
        <v>3334</v>
      </c>
      <c r="C2090" s="32">
        <v>2</v>
      </c>
      <c r="D2090" s="39">
        <v>45326</v>
      </c>
      <c r="E2090" s="39">
        <v>45327</v>
      </c>
      <c r="F2090" s="34">
        <v>680.7</v>
      </c>
    </row>
    <row r="2091" spans="1:6" x14ac:dyDescent="0.2">
      <c r="A2091" s="63" t="s">
        <v>3335</v>
      </c>
      <c r="B2091" s="8" t="s">
        <v>3336</v>
      </c>
      <c r="C2091" s="23">
        <v>2</v>
      </c>
      <c r="D2091" s="35">
        <v>45328</v>
      </c>
      <c r="E2091" s="35">
        <v>45329</v>
      </c>
      <c r="F2091" s="42">
        <v>2156.23</v>
      </c>
    </row>
    <row r="2092" spans="1:6" x14ac:dyDescent="0.2">
      <c r="A2092" s="69" t="s">
        <v>1288</v>
      </c>
      <c r="B2092" s="3"/>
      <c r="C2092" s="49">
        <v>5</v>
      </c>
      <c r="D2092" s="50">
        <v>45328</v>
      </c>
      <c r="E2092" s="50">
        <v>45333</v>
      </c>
      <c r="F2092" s="52">
        <v>17249.87</v>
      </c>
    </row>
    <row r="2093" spans="1:6" x14ac:dyDescent="0.2">
      <c r="A2093" s="66" t="s">
        <v>3337</v>
      </c>
      <c r="B2093" s="11" t="s">
        <v>3338</v>
      </c>
      <c r="C2093" s="32">
        <v>3</v>
      </c>
      <c r="D2093" s="39">
        <v>45328</v>
      </c>
      <c r="E2093" s="39">
        <v>45330</v>
      </c>
      <c r="F2093" s="48">
        <v>9326.7800000000007</v>
      </c>
    </row>
    <row r="2094" spans="1:6" x14ac:dyDescent="0.2">
      <c r="A2094" s="66" t="s">
        <v>3339</v>
      </c>
      <c r="B2094" s="11" t="s">
        <v>3340</v>
      </c>
      <c r="C2094" s="32">
        <v>3</v>
      </c>
      <c r="D2094" s="39">
        <v>45328</v>
      </c>
      <c r="E2094" s="39">
        <v>45330</v>
      </c>
      <c r="F2094" s="48">
        <v>4157.99</v>
      </c>
    </row>
    <row r="2095" spans="1:6" x14ac:dyDescent="0.2">
      <c r="A2095" s="66" t="s">
        <v>3341</v>
      </c>
      <c r="B2095" s="11" t="s">
        <v>3342</v>
      </c>
      <c r="C2095" s="32">
        <v>2</v>
      </c>
      <c r="D2095" s="39">
        <v>45329</v>
      </c>
      <c r="E2095" s="39">
        <v>45330</v>
      </c>
      <c r="F2095" s="34">
        <v>928.16</v>
      </c>
    </row>
    <row r="2096" spans="1:6" x14ac:dyDescent="0.2">
      <c r="A2096" s="66" t="s">
        <v>3343</v>
      </c>
      <c r="B2096" s="11" t="s">
        <v>3344</v>
      </c>
      <c r="C2096" s="32">
        <v>2</v>
      </c>
      <c r="D2096" s="39">
        <v>45329</v>
      </c>
      <c r="E2096" s="39">
        <v>45330</v>
      </c>
      <c r="F2096" s="34">
        <v>680.7</v>
      </c>
    </row>
    <row r="2097" spans="1:6" x14ac:dyDescent="0.2">
      <c r="A2097" s="63" t="s">
        <v>3345</v>
      </c>
      <c r="B2097" s="8" t="s">
        <v>3346</v>
      </c>
      <c r="C2097" s="23">
        <v>2</v>
      </c>
      <c r="D2097" s="35">
        <v>45332</v>
      </c>
      <c r="E2097" s="35">
        <v>45333</v>
      </c>
      <c r="F2097" s="42">
        <v>2156.23</v>
      </c>
    </row>
    <row r="2098" spans="1:6" x14ac:dyDescent="0.2">
      <c r="A2098" s="69" t="s">
        <v>2129</v>
      </c>
      <c r="B2098" s="3"/>
      <c r="C2098" s="49">
        <v>5</v>
      </c>
      <c r="D2098" s="50">
        <v>45332</v>
      </c>
      <c r="E2098" s="50">
        <v>45336</v>
      </c>
      <c r="F2098" s="52">
        <v>17249.87</v>
      </c>
    </row>
    <row r="2099" spans="1:6" x14ac:dyDescent="0.2">
      <c r="A2099" s="66" t="s">
        <v>3347</v>
      </c>
      <c r="B2099" s="11" t="s">
        <v>3348</v>
      </c>
      <c r="C2099" s="32">
        <v>3</v>
      </c>
      <c r="D2099" s="39">
        <v>45332</v>
      </c>
      <c r="E2099" s="39">
        <v>45334</v>
      </c>
      <c r="F2099" s="48">
        <v>9326.7800000000007</v>
      </c>
    </row>
    <row r="2100" spans="1:6" x14ac:dyDescent="0.2">
      <c r="A2100" s="66" t="s">
        <v>3349</v>
      </c>
      <c r="B2100" s="11" t="s">
        <v>3350</v>
      </c>
      <c r="C2100" s="32">
        <v>3</v>
      </c>
      <c r="D2100" s="39">
        <v>45332</v>
      </c>
      <c r="E2100" s="39">
        <v>45334</v>
      </c>
      <c r="F2100" s="48">
        <v>4157.99</v>
      </c>
    </row>
    <row r="2101" spans="1:6" x14ac:dyDescent="0.2">
      <c r="A2101" s="66" t="s">
        <v>3351</v>
      </c>
      <c r="B2101" s="11" t="s">
        <v>3352</v>
      </c>
      <c r="C2101" s="32">
        <v>2</v>
      </c>
      <c r="D2101" s="39">
        <v>45333</v>
      </c>
      <c r="E2101" s="39">
        <v>45334</v>
      </c>
      <c r="F2101" s="34">
        <v>928.16</v>
      </c>
    </row>
    <row r="2102" spans="1:6" x14ac:dyDescent="0.2">
      <c r="A2102" s="66" t="s">
        <v>3353</v>
      </c>
      <c r="B2102" s="11" t="s">
        <v>3354</v>
      </c>
      <c r="C2102" s="32">
        <v>2</v>
      </c>
      <c r="D2102" s="39">
        <v>45333</v>
      </c>
      <c r="E2102" s="39">
        <v>45334</v>
      </c>
      <c r="F2102" s="34">
        <v>680.7</v>
      </c>
    </row>
    <row r="2103" spans="1:6" x14ac:dyDescent="0.2">
      <c r="A2103" s="63" t="s">
        <v>3355</v>
      </c>
      <c r="B2103" s="8" t="s">
        <v>3356</v>
      </c>
      <c r="C2103" s="23">
        <v>2</v>
      </c>
      <c r="D2103" s="35">
        <v>45335</v>
      </c>
      <c r="E2103" s="35">
        <v>45336</v>
      </c>
      <c r="F2103" s="42">
        <v>2156.23</v>
      </c>
    </row>
    <row r="2104" spans="1:6" x14ac:dyDescent="0.2">
      <c r="A2104" s="69" t="s">
        <v>2140</v>
      </c>
      <c r="B2104" s="3"/>
      <c r="C2104" s="49">
        <v>5</v>
      </c>
      <c r="D2104" s="50">
        <v>45335</v>
      </c>
      <c r="E2104" s="50">
        <v>45340</v>
      </c>
      <c r="F2104" s="52">
        <v>17249.87</v>
      </c>
    </row>
    <row r="2105" spans="1:6" x14ac:dyDescent="0.2">
      <c r="A2105" s="66" t="s">
        <v>3357</v>
      </c>
      <c r="B2105" s="11" t="s">
        <v>3358</v>
      </c>
      <c r="C2105" s="32">
        <v>3</v>
      </c>
      <c r="D2105" s="39">
        <v>45335</v>
      </c>
      <c r="E2105" s="39">
        <v>45337</v>
      </c>
      <c r="F2105" s="48">
        <v>9326.7800000000007</v>
      </c>
    </row>
    <row r="2106" spans="1:6" x14ac:dyDescent="0.2">
      <c r="A2106" s="66" t="s">
        <v>3359</v>
      </c>
      <c r="B2106" s="11" t="s">
        <v>3360</v>
      </c>
      <c r="C2106" s="32">
        <v>3</v>
      </c>
      <c r="D2106" s="39">
        <v>45335</v>
      </c>
      <c r="E2106" s="39">
        <v>45337</v>
      </c>
      <c r="F2106" s="48">
        <v>4157.99</v>
      </c>
    </row>
    <row r="2107" spans="1:6" x14ac:dyDescent="0.2">
      <c r="A2107" s="66" t="s">
        <v>3361</v>
      </c>
      <c r="B2107" s="11" t="s">
        <v>3362</v>
      </c>
      <c r="C2107" s="32">
        <v>2</v>
      </c>
      <c r="D2107" s="39">
        <v>45336</v>
      </c>
      <c r="E2107" s="39">
        <v>45337</v>
      </c>
      <c r="F2107" s="34">
        <v>928.16</v>
      </c>
    </row>
    <row r="2108" spans="1:6" x14ac:dyDescent="0.2">
      <c r="A2108" s="66" t="s">
        <v>3363</v>
      </c>
      <c r="B2108" s="11" t="s">
        <v>3364</v>
      </c>
      <c r="C2108" s="32">
        <v>2</v>
      </c>
      <c r="D2108" s="39">
        <v>45336</v>
      </c>
      <c r="E2108" s="39">
        <v>45337</v>
      </c>
      <c r="F2108" s="34">
        <v>680.7</v>
      </c>
    </row>
    <row r="2109" spans="1:6" x14ac:dyDescent="0.2">
      <c r="A2109" s="63" t="s">
        <v>3365</v>
      </c>
      <c r="B2109" s="8" t="s">
        <v>3366</v>
      </c>
      <c r="C2109" s="23">
        <v>2</v>
      </c>
      <c r="D2109" s="35">
        <v>45339</v>
      </c>
      <c r="E2109" s="35">
        <v>45340</v>
      </c>
      <c r="F2109" s="42">
        <v>2156.23</v>
      </c>
    </row>
    <row r="2110" spans="1:6" x14ac:dyDescent="0.2">
      <c r="A2110" s="69" t="s">
        <v>3367</v>
      </c>
      <c r="B2110" s="3"/>
      <c r="C2110" s="49">
        <v>6</v>
      </c>
      <c r="D2110" s="50">
        <v>45339</v>
      </c>
      <c r="E2110" s="50">
        <v>45346</v>
      </c>
      <c r="F2110" s="52">
        <v>17249.87</v>
      </c>
    </row>
    <row r="2111" spans="1:6" x14ac:dyDescent="0.2">
      <c r="A2111" s="66" t="s">
        <v>3368</v>
      </c>
      <c r="B2111" s="11" t="s">
        <v>3369</v>
      </c>
      <c r="C2111" s="32">
        <v>4</v>
      </c>
      <c r="D2111" s="39">
        <v>45339</v>
      </c>
      <c r="E2111" s="39">
        <v>45342</v>
      </c>
      <c r="F2111" s="48">
        <v>9326.7800000000007</v>
      </c>
    </row>
    <row r="2112" spans="1:6" x14ac:dyDescent="0.2">
      <c r="A2112" s="66" t="s">
        <v>3370</v>
      </c>
      <c r="B2112" s="11" t="s">
        <v>3371</v>
      </c>
      <c r="C2112" s="32">
        <v>4</v>
      </c>
      <c r="D2112" s="39">
        <v>45339</v>
      </c>
      <c r="E2112" s="39">
        <v>45342</v>
      </c>
      <c r="F2112" s="48">
        <v>4157.99</v>
      </c>
    </row>
    <row r="2113" spans="1:6" x14ac:dyDescent="0.2">
      <c r="A2113" s="66" t="s">
        <v>3372</v>
      </c>
      <c r="B2113" s="11" t="s">
        <v>3373</v>
      </c>
      <c r="C2113" s="32">
        <v>2</v>
      </c>
      <c r="D2113" s="39">
        <v>45341</v>
      </c>
      <c r="E2113" s="39">
        <v>45342</v>
      </c>
      <c r="F2113" s="34">
        <v>928.16</v>
      </c>
    </row>
    <row r="2114" spans="1:6" x14ac:dyDescent="0.2">
      <c r="A2114" s="66" t="s">
        <v>3374</v>
      </c>
      <c r="B2114" s="11" t="s">
        <v>3375</v>
      </c>
      <c r="C2114" s="32">
        <v>2</v>
      </c>
      <c r="D2114" s="39">
        <v>45341</v>
      </c>
      <c r="E2114" s="39">
        <v>45342</v>
      </c>
      <c r="F2114" s="34">
        <v>680.7</v>
      </c>
    </row>
    <row r="2115" spans="1:6" x14ac:dyDescent="0.2">
      <c r="A2115" s="63" t="s">
        <v>3376</v>
      </c>
      <c r="B2115" s="8" t="s">
        <v>3377</v>
      </c>
      <c r="C2115" s="23">
        <v>2</v>
      </c>
      <c r="D2115" s="35">
        <v>45343</v>
      </c>
      <c r="E2115" s="35">
        <v>45346</v>
      </c>
      <c r="F2115" s="42">
        <v>2156.23</v>
      </c>
    </row>
    <row r="2116" spans="1:6" x14ac:dyDescent="0.2">
      <c r="A2116" s="68" t="s">
        <v>3378</v>
      </c>
      <c r="B2116" s="2"/>
      <c r="C2116" s="43">
        <v>21</v>
      </c>
      <c r="D2116" s="44">
        <v>45347</v>
      </c>
      <c r="E2116" s="44">
        <v>45370</v>
      </c>
      <c r="F2116" s="47">
        <v>103499.2</v>
      </c>
    </row>
    <row r="2117" spans="1:6" x14ac:dyDescent="0.2">
      <c r="A2117" s="69" t="s">
        <v>1178</v>
      </c>
      <c r="B2117" s="3"/>
      <c r="C2117" s="49">
        <v>5</v>
      </c>
      <c r="D2117" s="50">
        <v>45347</v>
      </c>
      <c r="E2117" s="50">
        <v>45351</v>
      </c>
      <c r="F2117" s="52">
        <v>17249.87</v>
      </c>
    </row>
    <row r="2118" spans="1:6" x14ac:dyDescent="0.2">
      <c r="A2118" s="66" t="s">
        <v>3379</v>
      </c>
      <c r="B2118" s="11" t="s">
        <v>3380</v>
      </c>
      <c r="C2118" s="32">
        <v>3</v>
      </c>
      <c r="D2118" s="39">
        <v>45347</v>
      </c>
      <c r="E2118" s="39">
        <v>45349</v>
      </c>
      <c r="F2118" s="48">
        <v>9326.7800000000007</v>
      </c>
    </row>
    <row r="2119" spans="1:6" x14ac:dyDescent="0.2">
      <c r="A2119" s="66" t="s">
        <v>3381</v>
      </c>
      <c r="B2119" s="11" t="s">
        <v>3382</v>
      </c>
      <c r="C2119" s="32">
        <v>3</v>
      </c>
      <c r="D2119" s="39">
        <v>45347</v>
      </c>
      <c r="E2119" s="39">
        <v>45349</v>
      </c>
      <c r="F2119" s="48">
        <v>4157.99</v>
      </c>
    </row>
    <row r="2120" spans="1:6" x14ac:dyDescent="0.2">
      <c r="A2120" s="66" t="s">
        <v>3383</v>
      </c>
      <c r="B2120" s="11" t="s">
        <v>3384</v>
      </c>
      <c r="C2120" s="32">
        <v>2</v>
      </c>
      <c r="D2120" s="39">
        <v>45348</v>
      </c>
      <c r="E2120" s="39">
        <v>45349</v>
      </c>
      <c r="F2120" s="34">
        <v>928.16</v>
      </c>
    </row>
    <row r="2121" spans="1:6" x14ac:dyDescent="0.2">
      <c r="A2121" s="66" t="s">
        <v>3385</v>
      </c>
      <c r="B2121" s="11" t="s">
        <v>3386</v>
      </c>
      <c r="C2121" s="32">
        <v>2</v>
      </c>
      <c r="D2121" s="39">
        <v>45348</v>
      </c>
      <c r="E2121" s="39">
        <v>45349</v>
      </c>
      <c r="F2121" s="34">
        <v>680.7</v>
      </c>
    </row>
    <row r="2122" spans="1:6" x14ac:dyDescent="0.2">
      <c r="A2122" s="63" t="s">
        <v>3387</v>
      </c>
      <c r="B2122" s="8" t="s">
        <v>3388</v>
      </c>
      <c r="C2122" s="23">
        <v>2</v>
      </c>
      <c r="D2122" s="35">
        <v>45350</v>
      </c>
      <c r="E2122" s="35">
        <v>45351</v>
      </c>
      <c r="F2122" s="42">
        <v>2156.23</v>
      </c>
    </row>
    <row r="2123" spans="1:6" x14ac:dyDescent="0.2">
      <c r="A2123" s="69" t="s">
        <v>1189</v>
      </c>
      <c r="B2123" s="3"/>
      <c r="C2123" s="49">
        <v>5</v>
      </c>
      <c r="D2123" s="50">
        <v>45350</v>
      </c>
      <c r="E2123" s="50">
        <v>45355</v>
      </c>
      <c r="F2123" s="52">
        <v>17249.87</v>
      </c>
    </row>
    <row r="2124" spans="1:6" x14ac:dyDescent="0.2">
      <c r="A2124" s="66" t="s">
        <v>3389</v>
      </c>
      <c r="B2124" s="11" t="s">
        <v>3390</v>
      </c>
      <c r="C2124" s="32">
        <v>3</v>
      </c>
      <c r="D2124" s="39">
        <v>45350</v>
      </c>
      <c r="E2124" s="39">
        <v>45353</v>
      </c>
      <c r="F2124" s="48">
        <v>9326.7800000000007</v>
      </c>
    </row>
    <row r="2125" spans="1:6" x14ac:dyDescent="0.2">
      <c r="A2125" s="66" t="s">
        <v>3391</v>
      </c>
      <c r="B2125" s="11" t="s">
        <v>3392</v>
      </c>
      <c r="C2125" s="32">
        <v>3</v>
      </c>
      <c r="D2125" s="39">
        <v>45350</v>
      </c>
      <c r="E2125" s="39">
        <v>45353</v>
      </c>
      <c r="F2125" s="48">
        <v>4157.99</v>
      </c>
    </row>
    <row r="2126" spans="1:6" x14ac:dyDescent="0.2">
      <c r="A2126" s="66" t="s">
        <v>3393</v>
      </c>
      <c r="B2126" s="11" t="s">
        <v>3394</v>
      </c>
      <c r="C2126" s="32">
        <v>2</v>
      </c>
      <c r="D2126" s="39">
        <v>45351</v>
      </c>
      <c r="E2126" s="39">
        <v>45353</v>
      </c>
      <c r="F2126" s="34">
        <v>928.16</v>
      </c>
    </row>
    <row r="2127" spans="1:6" x14ac:dyDescent="0.2">
      <c r="A2127" s="66" t="s">
        <v>3395</v>
      </c>
      <c r="B2127" s="11" t="s">
        <v>3396</v>
      </c>
      <c r="C2127" s="32">
        <v>2</v>
      </c>
      <c r="D2127" s="39">
        <v>45351</v>
      </c>
      <c r="E2127" s="39">
        <v>45353</v>
      </c>
      <c r="F2127" s="34">
        <v>680.7</v>
      </c>
    </row>
    <row r="2128" spans="1:6" x14ac:dyDescent="0.2">
      <c r="A2128" s="63" t="s">
        <v>3397</v>
      </c>
      <c r="B2128" s="8" t="s">
        <v>3398</v>
      </c>
      <c r="C2128" s="23">
        <v>2</v>
      </c>
      <c r="D2128" s="35">
        <v>45354</v>
      </c>
      <c r="E2128" s="35">
        <v>45355</v>
      </c>
      <c r="F2128" s="42">
        <v>2156.23</v>
      </c>
    </row>
    <row r="2129" spans="1:6" x14ac:dyDescent="0.2">
      <c r="A2129" s="69" t="s">
        <v>1200</v>
      </c>
      <c r="B2129" s="3"/>
      <c r="C2129" s="49">
        <v>5</v>
      </c>
      <c r="D2129" s="50">
        <v>45354</v>
      </c>
      <c r="E2129" s="50">
        <v>45358</v>
      </c>
      <c r="F2129" s="52">
        <v>17249.87</v>
      </c>
    </row>
    <row r="2130" spans="1:6" x14ac:dyDescent="0.2">
      <c r="A2130" s="66" t="s">
        <v>3399</v>
      </c>
      <c r="B2130" s="11" t="s">
        <v>3400</v>
      </c>
      <c r="C2130" s="32">
        <v>3</v>
      </c>
      <c r="D2130" s="39">
        <v>45354</v>
      </c>
      <c r="E2130" s="39">
        <v>45356</v>
      </c>
      <c r="F2130" s="48">
        <v>9326.7800000000007</v>
      </c>
    </row>
    <row r="2131" spans="1:6" x14ac:dyDescent="0.2">
      <c r="A2131" s="66" t="s">
        <v>3401</v>
      </c>
      <c r="B2131" s="11" t="s">
        <v>3402</v>
      </c>
      <c r="C2131" s="32">
        <v>3</v>
      </c>
      <c r="D2131" s="39">
        <v>45354</v>
      </c>
      <c r="E2131" s="39">
        <v>45356</v>
      </c>
      <c r="F2131" s="48">
        <v>4157.99</v>
      </c>
    </row>
    <row r="2132" spans="1:6" x14ac:dyDescent="0.2">
      <c r="A2132" s="66" t="s">
        <v>3403</v>
      </c>
      <c r="B2132" s="11" t="s">
        <v>3404</v>
      </c>
      <c r="C2132" s="32">
        <v>2</v>
      </c>
      <c r="D2132" s="39">
        <v>45355</v>
      </c>
      <c r="E2132" s="39">
        <v>45356</v>
      </c>
      <c r="F2132" s="34">
        <v>928.16</v>
      </c>
    </row>
    <row r="2133" spans="1:6" x14ac:dyDescent="0.2">
      <c r="A2133" s="66" t="s">
        <v>3405</v>
      </c>
      <c r="B2133" s="11" t="s">
        <v>3406</v>
      </c>
      <c r="C2133" s="32">
        <v>2</v>
      </c>
      <c r="D2133" s="39">
        <v>45355</v>
      </c>
      <c r="E2133" s="39">
        <v>45356</v>
      </c>
      <c r="F2133" s="34">
        <v>680.7</v>
      </c>
    </row>
    <row r="2134" spans="1:6" x14ac:dyDescent="0.2">
      <c r="A2134" s="63" t="s">
        <v>3407</v>
      </c>
      <c r="B2134" s="8" t="s">
        <v>3408</v>
      </c>
      <c r="C2134" s="23">
        <v>2</v>
      </c>
      <c r="D2134" s="35">
        <v>45357</v>
      </c>
      <c r="E2134" s="35">
        <v>45358</v>
      </c>
      <c r="F2134" s="42">
        <v>2156.23</v>
      </c>
    </row>
    <row r="2135" spans="1:6" x14ac:dyDescent="0.2">
      <c r="A2135" s="69" t="s">
        <v>1288</v>
      </c>
      <c r="B2135" s="3"/>
      <c r="C2135" s="49">
        <v>5</v>
      </c>
      <c r="D2135" s="50">
        <v>45357</v>
      </c>
      <c r="E2135" s="50">
        <v>45362</v>
      </c>
      <c r="F2135" s="52">
        <v>17249.87</v>
      </c>
    </row>
    <row r="2136" spans="1:6" x14ac:dyDescent="0.2">
      <c r="A2136" s="66" t="s">
        <v>3409</v>
      </c>
      <c r="B2136" s="11" t="s">
        <v>3410</v>
      </c>
      <c r="C2136" s="32">
        <v>3</v>
      </c>
      <c r="D2136" s="39">
        <v>45357</v>
      </c>
      <c r="E2136" s="39">
        <v>45360</v>
      </c>
      <c r="F2136" s="48">
        <v>9326.7800000000007</v>
      </c>
    </row>
    <row r="2137" spans="1:6" x14ac:dyDescent="0.2">
      <c r="A2137" s="66" t="s">
        <v>3411</v>
      </c>
      <c r="B2137" s="11" t="s">
        <v>3412</v>
      </c>
      <c r="C2137" s="32">
        <v>3</v>
      </c>
      <c r="D2137" s="39">
        <v>45357</v>
      </c>
      <c r="E2137" s="39">
        <v>45360</v>
      </c>
      <c r="F2137" s="48">
        <v>4157.99</v>
      </c>
    </row>
    <row r="2138" spans="1:6" x14ac:dyDescent="0.2">
      <c r="A2138" s="66" t="s">
        <v>3413</v>
      </c>
      <c r="B2138" s="11" t="s">
        <v>3414</v>
      </c>
      <c r="C2138" s="32">
        <v>2</v>
      </c>
      <c r="D2138" s="39">
        <v>45358</v>
      </c>
      <c r="E2138" s="39">
        <v>45360</v>
      </c>
      <c r="F2138" s="34">
        <v>928.16</v>
      </c>
    </row>
    <row r="2139" spans="1:6" x14ac:dyDescent="0.2">
      <c r="A2139" s="66" t="s">
        <v>3415</v>
      </c>
      <c r="B2139" s="11" t="s">
        <v>3416</v>
      </c>
      <c r="C2139" s="32">
        <v>2</v>
      </c>
      <c r="D2139" s="39">
        <v>45358</v>
      </c>
      <c r="E2139" s="39">
        <v>45360</v>
      </c>
      <c r="F2139" s="34">
        <v>680.7</v>
      </c>
    </row>
    <row r="2140" spans="1:6" x14ac:dyDescent="0.2">
      <c r="A2140" s="63" t="s">
        <v>3417</v>
      </c>
      <c r="B2140" s="8" t="s">
        <v>3418</v>
      </c>
      <c r="C2140" s="23">
        <v>2</v>
      </c>
      <c r="D2140" s="35">
        <v>45361</v>
      </c>
      <c r="E2140" s="35">
        <v>45362</v>
      </c>
      <c r="F2140" s="42">
        <v>2156.23</v>
      </c>
    </row>
    <row r="2141" spans="1:6" x14ac:dyDescent="0.2">
      <c r="A2141" s="69" t="s">
        <v>1211</v>
      </c>
      <c r="B2141" s="3"/>
      <c r="C2141" s="49">
        <v>5</v>
      </c>
      <c r="D2141" s="50">
        <v>45361</v>
      </c>
      <c r="E2141" s="50">
        <v>45365</v>
      </c>
      <c r="F2141" s="52">
        <v>17249.87</v>
      </c>
    </row>
    <row r="2142" spans="1:6" x14ac:dyDescent="0.2">
      <c r="A2142" s="66" t="s">
        <v>3419</v>
      </c>
      <c r="B2142" s="11" t="s">
        <v>3420</v>
      </c>
      <c r="C2142" s="32">
        <v>3</v>
      </c>
      <c r="D2142" s="39">
        <v>45361</v>
      </c>
      <c r="E2142" s="39">
        <v>45363</v>
      </c>
      <c r="F2142" s="48">
        <v>9326.7800000000007</v>
      </c>
    </row>
    <row r="2143" spans="1:6" x14ac:dyDescent="0.2">
      <c r="A2143" s="66" t="s">
        <v>3421</v>
      </c>
      <c r="B2143" s="11" t="s">
        <v>3422</v>
      </c>
      <c r="C2143" s="32">
        <v>3</v>
      </c>
      <c r="D2143" s="39">
        <v>45361</v>
      </c>
      <c r="E2143" s="39">
        <v>45363</v>
      </c>
      <c r="F2143" s="48">
        <v>4157.99</v>
      </c>
    </row>
    <row r="2144" spans="1:6" x14ac:dyDescent="0.2">
      <c r="A2144" s="66" t="s">
        <v>3423</v>
      </c>
      <c r="B2144" s="11" t="s">
        <v>3424</v>
      </c>
      <c r="C2144" s="32">
        <v>2</v>
      </c>
      <c r="D2144" s="39">
        <v>45362</v>
      </c>
      <c r="E2144" s="39">
        <v>45363</v>
      </c>
      <c r="F2144" s="34">
        <v>928.16</v>
      </c>
    </row>
    <row r="2145" spans="1:6" x14ac:dyDescent="0.2">
      <c r="A2145" s="66" t="s">
        <v>3425</v>
      </c>
      <c r="B2145" s="11" t="s">
        <v>3426</v>
      </c>
      <c r="C2145" s="32">
        <v>2</v>
      </c>
      <c r="D2145" s="39">
        <v>45362</v>
      </c>
      <c r="E2145" s="39">
        <v>45363</v>
      </c>
      <c r="F2145" s="34">
        <v>680.7</v>
      </c>
    </row>
    <row r="2146" spans="1:6" x14ac:dyDescent="0.2">
      <c r="A2146" s="63" t="s">
        <v>3427</v>
      </c>
      <c r="B2146" s="8" t="s">
        <v>3428</v>
      </c>
      <c r="C2146" s="23">
        <v>2</v>
      </c>
      <c r="D2146" s="35">
        <v>45364</v>
      </c>
      <c r="E2146" s="35">
        <v>45365</v>
      </c>
      <c r="F2146" s="42">
        <v>2156.23</v>
      </c>
    </row>
    <row r="2147" spans="1:6" x14ac:dyDescent="0.2">
      <c r="A2147" s="69" t="s">
        <v>3367</v>
      </c>
      <c r="B2147" s="3"/>
      <c r="C2147" s="49">
        <v>6</v>
      </c>
      <c r="D2147" s="50">
        <v>45364</v>
      </c>
      <c r="E2147" s="50">
        <v>45370</v>
      </c>
      <c r="F2147" s="52">
        <v>17249.87</v>
      </c>
    </row>
    <row r="2148" spans="1:6" x14ac:dyDescent="0.2">
      <c r="A2148" s="66" t="s">
        <v>3429</v>
      </c>
      <c r="B2148" s="11" t="s">
        <v>3430</v>
      </c>
      <c r="C2148" s="32">
        <v>4</v>
      </c>
      <c r="D2148" s="39">
        <v>45364</v>
      </c>
      <c r="E2148" s="39">
        <v>45368</v>
      </c>
      <c r="F2148" s="48">
        <v>9326.7800000000007</v>
      </c>
    </row>
    <row r="2149" spans="1:6" x14ac:dyDescent="0.2">
      <c r="A2149" s="66" t="s">
        <v>3431</v>
      </c>
      <c r="B2149" s="11" t="s">
        <v>3432</v>
      </c>
      <c r="C2149" s="32">
        <v>4</v>
      </c>
      <c r="D2149" s="39">
        <v>45364</v>
      </c>
      <c r="E2149" s="39">
        <v>45368</v>
      </c>
      <c r="F2149" s="48">
        <v>4157.99</v>
      </c>
    </row>
    <row r="2150" spans="1:6" x14ac:dyDescent="0.2">
      <c r="A2150" s="66" t="s">
        <v>3433</v>
      </c>
      <c r="B2150" s="11" t="s">
        <v>3434</v>
      </c>
      <c r="C2150" s="32">
        <v>2</v>
      </c>
      <c r="D2150" s="39">
        <v>45367</v>
      </c>
      <c r="E2150" s="39">
        <v>45368</v>
      </c>
      <c r="F2150" s="34">
        <v>928.16</v>
      </c>
    </row>
    <row r="2151" spans="1:6" x14ac:dyDescent="0.2">
      <c r="A2151" s="66" t="s">
        <v>3435</v>
      </c>
      <c r="B2151" s="11" t="s">
        <v>3436</v>
      </c>
      <c r="C2151" s="32">
        <v>2</v>
      </c>
      <c r="D2151" s="39">
        <v>45367</v>
      </c>
      <c r="E2151" s="39">
        <v>45368</v>
      </c>
      <c r="F2151" s="34">
        <v>680.7</v>
      </c>
    </row>
    <row r="2152" spans="1:6" x14ac:dyDescent="0.2">
      <c r="A2152" s="63" t="s">
        <v>3437</v>
      </c>
      <c r="B2152" s="8" t="s">
        <v>3438</v>
      </c>
      <c r="C2152" s="23">
        <v>2</v>
      </c>
      <c r="D2152" s="35">
        <v>45369</v>
      </c>
      <c r="E2152" s="35">
        <v>45370</v>
      </c>
      <c r="F2152" s="42">
        <v>2156.23</v>
      </c>
    </row>
    <row r="2153" spans="1:6" x14ac:dyDescent="0.2">
      <c r="A2153" s="67" t="s">
        <v>3439</v>
      </c>
      <c r="B2153" s="12"/>
      <c r="C2153" s="36">
        <v>34</v>
      </c>
      <c r="D2153" s="37">
        <v>45636</v>
      </c>
      <c r="E2153" s="37">
        <v>45675</v>
      </c>
      <c r="F2153" s="46">
        <v>131344.03</v>
      </c>
    </row>
    <row r="2154" spans="1:6" x14ac:dyDescent="0.2">
      <c r="A2154" s="68" t="s">
        <v>3440</v>
      </c>
      <c r="B2154" s="2"/>
      <c r="C2154" s="43">
        <v>20</v>
      </c>
      <c r="D2154" s="44">
        <v>45636</v>
      </c>
      <c r="E2154" s="44">
        <v>45658</v>
      </c>
      <c r="F2154" s="47">
        <v>78806.42</v>
      </c>
    </row>
    <row r="2155" spans="1:6" x14ac:dyDescent="0.2">
      <c r="A2155" s="69" t="s">
        <v>1256</v>
      </c>
      <c r="B2155" s="3"/>
      <c r="C2155" s="49">
        <v>7</v>
      </c>
      <c r="D2155" s="50">
        <v>45636</v>
      </c>
      <c r="E2155" s="50">
        <v>45643</v>
      </c>
      <c r="F2155" s="52">
        <v>13134.4</v>
      </c>
    </row>
    <row r="2156" spans="1:6" x14ac:dyDescent="0.2">
      <c r="A2156" s="66" t="s">
        <v>3441</v>
      </c>
      <c r="B2156" s="11" t="s">
        <v>3442</v>
      </c>
      <c r="C2156" s="32">
        <v>3</v>
      </c>
      <c r="D2156" s="39">
        <v>45636</v>
      </c>
      <c r="E2156" s="39">
        <v>45638</v>
      </c>
      <c r="F2156" s="48">
        <v>6995.08</v>
      </c>
    </row>
    <row r="2157" spans="1:6" x14ac:dyDescent="0.2">
      <c r="A2157" s="66" t="s">
        <v>3443</v>
      </c>
      <c r="B2157" s="11" t="s">
        <v>3444</v>
      </c>
      <c r="C2157" s="32">
        <v>3</v>
      </c>
      <c r="D2157" s="39">
        <v>45636</v>
      </c>
      <c r="E2157" s="39">
        <v>45638</v>
      </c>
      <c r="F2157" s="48">
        <v>3118.49</v>
      </c>
    </row>
    <row r="2158" spans="1:6" x14ac:dyDescent="0.2">
      <c r="A2158" s="66" t="s">
        <v>3445</v>
      </c>
      <c r="B2158" s="11" t="s">
        <v>3446</v>
      </c>
      <c r="C2158" s="32">
        <v>2</v>
      </c>
      <c r="D2158" s="39">
        <v>45640</v>
      </c>
      <c r="E2158" s="39">
        <v>45641</v>
      </c>
      <c r="F2158" s="34">
        <v>795.57</v>
      </c>
    </row>
    <row r="2159" spans="1:6" x14ac:dyDescent="0.2">
      <c r="A2159" s="66" t="s">
        <v>3447</v>
      </c>
      <c r="B2159" s="11" t="s">
        <v>3448</v>
      </c>
      <c r="C2159" s="32">
        <v>2</v>
      </c>
      <c r="D2159" s="39">
        <v>45640</v>
      </c>
      <c r="E2159" s="39">
        <v>45641</v>
      </c>
      <c r="F2159" s="34">
        <v>583.46</v>
      </c>
    </row>
    <row r="2160" spans="1:6" x14ac:dyDescent="0.2">
      <c r="A2160" s="63" t="s">
        <v>3449</v>
      </c>
      <c r="B2160" s="8" t="s">
        <v>3450</v>
      </c>
      <c r="C2160" s="23">
        <v>2</v>
      </c>
      <c r="D2160" s="35">
        <v>45642</v>
      </c>
      <c r="E2160" s="35">
        <v>45643</v>
      </c>
      <c r="F2160" s="42">
        <v>1641.8</v>
      </c>
    </row>
    <row r="2161" spans="1:6" x14ac:dyDescent="0.2">
      <c r="A2161" s="69" t="s">
        <v>1200</v>
      </c>
      <c r="B2161" s="3"/>
      <c r="C2161" s="49">
        <v>5</v>
      </c>
      <c r="D2161" s="50">
        <v>45640</v>
      </c>
      <c r="E2161" s="50">
        <v>45644</v>
      </c>
      <c r="F2161" s="52">
        <v>13134.4</v>
      </c>
    </row>
    <row r="2162" spans="1:6" x14ac:dyDescent="0.2">
      <c r="A2162" s="66" t="s">
        <v>3451</v>
      </c>
      <c r="B2162" s="11" t="s">
        <v>3452</v>
      </c>
      <c r="C2162" s="32">
        <v>3</v>
      </c>
      <c r="D2162" s="39">
        <v>45640</v>
      </c>
      <c r="E2162" s="39">
        <v>45642</v>
      </c>
      <c r="F2162" s="48">
        <v>6995.08</v>
      </c>
    </row>
    <row r="2163" spans="1:6" x14ac:dyDescent="0.2">
      <c r="A2163" s="66" t="s">
        <v>3453</v>
      </c>
      <c r="B2163" s="11" t="s">
        <v>3454</v>
      </c>
      <c r="C2163" s="32">
        <v>3</v>
      </c>
      <c r="D2163" s="39">
        <v>45640</v>
      </c>
      <c r="E2163" s="39">
        <v>45642</v>
      </c>
      <c r="F2163" s="48">
        <v>3118.49</v>
      </c>
    </row>
    <row r="2164" spans="1:6" x14ac:dyDescent="0.2">
      <c r="A2164" s="66" t="s">
        <v>3455</v>
      </c>
      <c r="B2164" s="11" t="s">
        <v>3456</v>
      </c>
      <c r="C2164" s="32">
        <v>2</v>
      </c>
      <c r="D2164" s="39">
        <v>45641</v>
      </c>
      <c r="E2164" s="39">
        <v>45642</v>
      </c>
      <c r="F2164" s="34">
        <v>795.57</v>
      </c>
    </row>
    <row r="2165" spans="1:6" x14ac:dyDescent="0.2">
      <c r="A2165" s="66" t="s">
        <v>3457</v>
      </c>
      <c r="B2165" s="11" t="s">
        <v>3458</v>
      </c>
      <c r="C2165" s="32">
        <v>2</v>
      </c>
      <c r="D2165" s="39">
        <v>45641</v>
      </c>
      <c r="E2165" s="39">
        <v>45642</v>
      </c>
      <c r="F2165" s="34">
        <v>583.46</v>
      </c>
    </row>
    <row r="2166" spans="1:6" x14ac:dyDescent="0.2">
      <c r="A2166" s="63" t="s">
        <v>3459</v>
      </c>
      <c r="B2166" s="8" t="s">
        <v>3460</v>
      </c>
      <c r="C2166" s="23">
        <v>2</v>
      </c>
      <c r="D2166" s="35">
        <v>45643</v>
      </c>
      <c r="E2166" s="35">
        <v>45644</v>
      </c>
      <c r="F2166" s="42">
        <v>1641.8</v>
      </c>
    </row>
    <row r="2167" spans="1:6" x14ac:dyDescent="0.2">
      <c r="A2167" s="69" t="s">
        <v>1277</v>
      </c>
      <c r="B2167" s="3"/>
      <c r="C2167" s="49">
        <v>5</v>
      </c>
      <c r="D2167" s="50">
        <v>45643</v>
      </c>
      <c r="E2167" s="50">
        <v>45648</v>
      </c>
      <c r="F2167" s="52">
        <v>13134.4</v>
      </c>
    </row>
    <row r="2168" spans="1:6" x14ac:dyDescent="0.2">
      <c r="A2168" s="66" t="s">
        <v>3461</v>
      </c>
      <c r="B2168" s="11" t="s">
        <v>3462</v>
      </c>
      <c r="C2168" s="32">
        <v>3</v>
      </c>
      <c r="D2168" s="39">
        <v>45643</v>
      </c>
      <c r="E2168" s="39">
        <v>45645</v>
      </c>
      <c r="F2168" s="48">
        <v>6995.08</v>
      </c>
    </row>
    <row r="2169" spans="1:6" x14ac:dyDescent="0.2">
      <c r="A2169" s="66" t="s">
        <v>3463</v>
      </c>
      <c r="B2169" s="11" t="s">
        <v>3464</v>
      </c>
      <c r="C2169" s="32">
        <v>3</v>
      </c>
      <c r="D2169" s="39">
        <v>45643</v>
      </c>
      <c r="E2169" s="39">
        <v>45645</v>
      </c>
      <c r="F2169" s="48">
        <v>3118.49</v>
      </c>
    </row>
    <row r="2170" spans="1:6" x14ac:dyDescent="0.2">
      <c r="A2170" s="66" t="s">
        <v>3465</v>
      </c>
      <c r="B2170" s="11" t="s">
        <v>3466</v>
      </c>
      <c r="C2170" s="32">
        <v>2</v>
      </c>
      <c r="D2170" s="39">
        <v>45644</v>
      </c>
      <c r="E2170" s="39">
        <v>45645</v>
      </c>
      <c r="F2170" s="34">
        <v>795.57</v>
      </c>
    </row>
    <row r="2171" spans="1:6" x14ac:dyDescent="0.2">
      <c r="A2171" s="66" t="s">
        <v>3467</v>
      </c>
      <c r="B2171" s="11" t="s">
        <v>3468</v>
      </c>
      <c r="C2171" s="32">
        <v>2</v>
      </c>
      <c r="D2171" s="39">
        <v>45644</v>
      </c>
      <c r="E2171" s="39">
        <v>45645</v>
      </c>
      <c r="F2171" s="34">
        <v>583.46</v>
      </c>
    </row>
    <row r="2172" spans="1:6" x14ac:dyDescent="0.2">
      <c r="A2172" s="63" t="s">
        <v>3469</v>
      </c>
      <c r="B2172" s="8" t="s">
        <v>3470</v>
      </c>
      <c r="C2172" s="23">
        <v>2</v>
      </c>
      <c r="D2172" s="35">
        <v>45647</v>
      </c>
      <c r="E2172" s="35">
        <v>45648</v>
      </c>
      <c r="F2172" s="42">
        <v>1641.8</v>
      </c>
    </row>
    <row r="2173" spans="1:6" x14ac:dyDescent="0.2">
      <c r="A2173" s="69" t="s">
        <v>1288</v>
      </c>
      <c r="B2173" s="3"/>
      <c r="C2173" s="49">
        <v>5</v>
      </c>
      <c r="D2173" s="50">
        <v>45647</v>
      </c>
      <c r="E2173" s="50">
        <v>45651</v>
      </c>
      <c r="F2173" s="52">
        <v>13134.4</v>
      </c>
    </row>
    <row r="2174" spans="1:6" x14ac:dyDescent="0.2">
      <c r="A2174" s="66" t="s">
        <v>3471</v>
      </c>
      <c r="B2174" s="11" t="s">
        <v>3472</v>
      </c>
      <c r="C2174" s="32">
        <v>3</v>
      </c>
      <c r="D2174" s="39">
        <v>45647</v>
      </c>
      <c r="E2174" s="39">
        <v>45649</v>
      </c>
      <c r="F2174" s="48">
        <v>6995.08</v>
      </c>
    </row>
    <row r="2175" spans="1:6" x14ac:dyDescent="0.2">
      <c r="A2175" s="66" t="s">
        <v>3473</v>
      </c>
      <c r="B2175" s="11" t="s">
        <v>3474</v>
      </c>
      <c r="C2175" s="32">
        <v>3</v>
      </c>
      <c r="D2175" s="39">
        <v>45647</v>
      </c>
      <c r="E2175" s="39">
        <v>45649</v>
      </c>
      <c r="F2175" s="48">
        <v>3118.49</v>
      </c>
    </row>
    <row r="2176" spans="1:6" x14ac:dyDescent="0.2">
      <c r="A2176" s="66" t="s">
        <v>3475</v>
      </c>
      <c r="B2176" s="11" t="s">
        <v>3476</v>
      </c>
      <c r="C2176" s="32">
        <v>2</v>
      </c>
      <c r="D2176" s="39">
        <v>45648</v>
      </c>
      <c r="E2176" s="39">
        <v>45649</v>
      </c>
      <c r="F2176" s="34">
        <v>795.57</v>
      </c>
    </row>
    <row r="2177" spans="1:6" x14ac:dyDescent="0.2">
      <c r="A2177" s="66" t="s">
        <v>3477</v>
      </c>
      <c r="B2177" s="11" t="s">
        <v>3478</v>
      </c>
      <c r="C2177" s="32">
        <v>2</v>
      </c>
      <c r="D2177" s="39">
        <v>45648</v>
      </c>
      <c r="E2177" s="39">
        <v>45649</v>
      </c>
      <c r="F2177" s="34">
        <v>583.46</v>
      </c>
    </row>
    <row r="2178" spans="1:6" x14ac:dyDescent="0.2">
      <c r="A2178" s="63" t="s">
        <v>3479</v>
      </c>
      <c r="B2178" s="8" t="s">
        <v>3480</v>
      </c>
      <c r="C2178" s="23">
        <v>2</v>
      </c>
      <c r="D2178" s="35">
        <v>45650</v>
      </c>
      <c r="E2178" s="35">
        <v>45651</v>
      </c>
      <c r="F2178" s="42">
        <v>1641.8</v>
      </c>
    </row>
    <row r="2179" spans="1:6" x14ac:dyDescent="0.2">
      <c r="A2179" s="69" t="s">
        <v>1211</v>
      </c>
      <c r="B2179" s="3"/>
      <c r="C2179" s="49">
        <v>5</v>
      </c>
      <c r="D2179" s="50">
        <v>45650</v>
      </c>
      <c r="E2179" s="50">
        <v>45655</v>
      </c>
      <c r="F2179" s="52">
        <v>13134.4</v>
      </c>
    </row>
    <row r="2180" spans="1:6" x14ac:dyDescent="0.2">
      <c r="A2180" s="66" t="s">
        <v>3481</v>
      </c>
      <c r="B2180" s="11" t="s">
        <v>3482</v>
      </c>
      <c r="C2180" s="32">
        <v>3</v>
      </c>
      <c r="D2180" s="39">
        <v>45650</v>
      </c>
      <c r="E2180" s="39">
        <v>45652</v>
      </c>
      <c r="F2180" s="48">
        <v>6995.08</v>
      </c>
    </row>
    <row r="2181" spans="1:6" x14ac:dyDescent="0.2">
      <c r="A2181" s="66" t="s">
        <v>3483</v>
      </c>
      <c r="B2181" s="11" t="s">
        <v>3484</v>
      </c>
      <c r="C2181" s="32">
        <v>3</v>
      </c>
      <c r="D2181" s="39">
        <v>45650</v>
      </c>
      <c r="E2181" s="39">
        <v>45652</v>
      </c>
      <c r="F2181" s="48">
        <v>3118.49</v>
      </c>
    </row>
    <row r="2182" spans="1:6" x14ac:dyDescent="0.2">
      <c r="A2182" s="66" t="s">
        <v>3485</v>
      </c>
      <c r="B2182" s="11" t="s">
        <v>3486</v>
      </c>
      <c r="C2182" s="32">
        <v>2</v>
      </c>
      <c r="D2182" s="39">
        <v>45651</v>
      </c>
      <c r="E2182" s="39">
        <v>45652</v>
      </c>
      <c r="F2182" s="34">
        <v>795.57</v>
      </c>
    </row>
    <row r="2183" spans="1:6" x14ac:dyDescent="0.2">
      <c r="A2183" s="66" t="s">
        <v>3487</v>
      </c>
      <c r="B2183" s="11" t="s">
        <v>3488</v>
      </c>
      <c r="C2183" s="32">
        <v>2</v>
      </c>
      <c r="D2183" s="39">
        <v>45651</v>
      </c>
      <c r="E2183" s="39">
        <v>45652</v>
      </c>
      <c r="F2183" s="34">
        <v>583.46</v>
      </c>
    </row>
    <row r="2184" spans="1:6" x14ac:dyDescent="0.2">
      <c r="A2184" s="63" t="s">
        <v>3489</v>
      </c>
      <c r="B2184" s="8" t="s">
        <v>3490</v>
      </c>
      <c r="C2184" s="23">
        <v>2</v>
      </c>
      <c r="D2184" s="35">
        <v>45654</v>
      </c>
      <c r="E2184" s="35">
        <v>45655</v>
      </c>
      <c r="F2184" s="42">
        <v>1641.8</v>
      </c>
    </row>
    <row r="2185" spans="1:6" x14ac:dyDescent="0.2">
      <c r="A2185" s="69" t="s">
        <v>1222</v>
      </c>
      <c r="B2185" s="3"/>
      <c r="C2185" s="49">
        <v>5</v>
      </c>
      <c r="D2185" s="50">
        <v>45654</v>
      </c>
      <c r="E2185" s="50">
        <v>45658</v>
      </c>
      <c r="F2185" s="52">
        <v>13134.4</v>
      </c>
    </row>
    <row r="2186" spans="1:6" x14ac:dyDescent="0.2">
      <c r="A2186" s="66" t="s">
        <v>3491</v>
      </c>
      <c r="B2186" s="11" t="s">
        <v>3492</v>
      </c>
      <c r="C2186" s="32">
        <v>3</v>
      </c>
      <c r="D2186" s="39">
        <v>45654</v>
      </c>
      <c r="E2186" s="39">
        <v>45656</v>
      </c>
      <c r="F2186" s="48">
        <v>6995.08</v>
      </c>
    </row>
    <row r="2187" spans="1:6" x14ac:dyDescent="0.2">
      <c r="A2187" s="66" t="s">
        <v>3493</v>
      </c>
      <c r="B2187" s="11" t="s">
        <v>3494</v>
      </c>
      <c r="C2187" s="32">
        <v>3</v>
      </c>
      <c r="D2187" s="39">
        <v>45654</v>
      </c>
      <c r="E2187" s="39">
        <v>45656</v>
      </c>
      <c r="F2187" s="48">
        <v>3118.49</v>
      </c>
    </row>
    <row r="2188" spans="1:6" x14ac:dyDescent="0.2">
      <c r="A2188" s="66" t="s">
        <v>3495</v>
      </c>
      <c r="B2188" s="11" t="s">
        <v>3496</v>
      </c>
      <c r="C2188" s="32">
        <v>2</v>
      </c>
      <c r="D2188" s="39">
        <v>45655</v>
      </c>
      <c r="E2188" s="39">
        <v>45656</v>
      </c>
      <c r="F2188" s="34">
        <v>795.57</v>
      </c>
    </row>
    <row r="2189" spans="1:6" x14ac:dyDescent="0.2">
      <c r="A2189" s="66" t="s">
        <v>3497</v>
      </c>
      <c r="B2189" s="11" t="s">
        <v>3498</v>
      </c>
      <c r="C2189" s="32">
        <v>2</v>
      </c>
      <c r="D2189" s="39">
        <v>45655</v>
      </c>
      <c r="E2189" s="39">
        <v>45656</v>
      </c>
      <c r="F2189" s="34">
        <v>583.46</v>
      </c>
    </row>
    <row r="2190" spans="1:6" x14ac:dyDescent="0.2">
      <c r="A2190" s="63" t="s">
        <v>3499</v>
      </c>
      <c r="B2190" s="8" t="s">
        <v>3500</v>
      </c>
      <c r="C2190" s="23">
        <v>2</v>
      </c>
      <c r="D2190" s="35">
        <v>45657</v>
      </c>
      <c r="E2190" s="35">
        <v>45658</v>
      </c>
      <c r="F2190" s="42">
        <v>1641.8</v>
      </c>
    </row>
    <row r="2191" spans="1:6" x14ac:dyDescent="0.2">
      <c r="A2191" s="68" t="s">
        <v>3501</v>
      </c>
      <c r="B2191" s="2"/>
      <c r="C2191" s="43">
        <v>14</v>
      </c>
      <c r="D2191" s="44">
        <v>45659</v>
      </c>
      <c r="E2191" s="44">
        <v>45675</v>
      </c>
      <c r="F2191" s="47">
        <v>52537.61</v>
      </c>
    </row>
    <row r="2192" spans="1:6" x14ac:dyDescent="0.2">
      <c r="A2192" s="69" t="s">
        <v>1277</v>
      </c>
      <c r="B2192" s="3"/>
      <c r="C2192" s="49">
        <v>5</v>
      </c>
      <c r="D2192" s="50">
        <v>45659</v>
      </c>
      <c r="E2192" s="50">
        <v>45664</v>
      </c>
      <c r="F2192" s="52">
        <v>13134.4</v>
      </c>
    </row>
    <row r="2193" spans="1:6" x14ac:dyDescent="0.2">
      <c r="A2193" s="66" t="s">
        <v>3502</v>
      </c>
      <c r="B2193" s="11" t="s">
        <v>3503</v>
      </c>
      <c r="C2193" s="32">
        <v>3</v>
      </c>
      <c r="D2193" s="39">
        <v>45659</v>
      </c>
      <c r="E2193" s="39">
        <v>45662</v>
      </c>
      <c r="F2193" s="48">
        <v>6995.08</v>
      </c>
    </row>
    <row r="2194" spans="1:6" x14ac:dyDescent="0.2">
      <c r="A2194" s="66" t="s">
        <v>3504</v>
      </c>
      <c r="B2194" s="11" t="s">
        <v>3505</v>
      </c>
      <c r="C2194" s="32">
        <v>3</v>
      </c>
      <c r="D2194" s="39">
        <v>45659</v>
      </c>
      <c r="E2194" s="39">
        <v>45662</v>
      </c>
      <c r="F2194" s="48">
        <v>3118.49</v>
      </c>
    </row>
    <row r="2195" spans="1:6" x14ac:dyDescent="0.2">
      <c r="A2195" s="66" t="s">
        <v>3506</v>
      </c>
      <c r="B2195" s="11" t="s">
        <v>3507</v>
      </c>
      <c r="C2195" s="32">
        <v>2</v>
      </c>
      <c r="D2195" s="39">
        <v>45661</v>
      </c>
      <c r="E2195" s="39">
        <v>45662</v>
      </c>
      <c r="F2195" s="34">
        <v>795.57</v>
      </c>
    </row>
    <row r="2196" spans="1:6" x14ac:dyDescent="0.2">
      <c r="A2196" s="66" t="s">
        <v>3508</v>
      </c>
      <c r="B2196" s="11" t="s">
        <v>3509</v>
      </c>
      <c r="C2196" s="32">
        <v>2</v>
      </c>
      <c r="D2196" s="39">
        <v>45661</v>
      </c>
      <c r="E2196" s="39">
        <v>45662</v>
      </c>
      <c r="F2196" s="34">
        <v>583.46</v>
      </c>
    </row>
    <row r="2197" spans="1:6" x14ac:dyDescent="0.2">
      <c r="A2197" s="63" t="s">
        <v>3510</v>
      </c>
      <c r="B2197" s="8" t="s">
        <v>3511</v>
      </c>
      <c r="C2197" s="23">
        <v>2</v>
      </c>
      <c r="D2197" s="35">
        <v>45663</v>
      </c>
      <c r="E2197" s="35">
        <v>45664</v>
      </c>
      <c r="F2197" s="42">
        <v>1641.8</v>
      </c>
    </row>
    <row r="2198" spans="1:6" x14ac:dyDescent="0.2">
      <c r="A2198" s="69" t="s">
        <v>1288</v>
      </c>
      <c r="B2198" s="3"/>
      <c r="C2198" s="49">
        <v>5</v>
      </c>
      <c r="D2198" s="50">
        <v>45663</v>
      </c>
      <c r="E2198" s="50">
        <v>45668</v>
      </c>
      <c r="F2198" s="52">
        <v>13134.4</v>
      </c>
    </row>
    <row r="2199" spans="1:6" x14ac:dyDescent="0.2">
      <c r="A2199" s="66" t="s">
        <v>3512</v>
      </c>
      <c r="B2199" s="11" t="s">
        <v>3513</v>
      </c>
      <c r="C2199" s="32">
        <v>3</v>
      </c>
      <c r="D2199" s="39">
        <v>45663</v>
      </c>
      <c r="E2199" s="39">
        <v>45665</v>
      </c>
      <c r="F2199" s="48">
        <v>6995.08</v>
      </c>
    </row>
    <row r="2200" spans="1:6" x14ac:dyDescent="0.2">
      <c r="A2200" s="66" t="s">
        <v>3514</v>
      </c>
      <c r="B2200" s="11" t="s">
        <v>3515</v>
      </c>
      <c r="C2200" s="32">
        <v>3</v>
      </c>
      <c r="D2200" s="39">
        <v>45663</v>
      </c>
      <c r="E2200" s="39">
        <v>45665</v>
      </c>
      <c r="F2200" s="48">
        <v>3118.49</v>
      </c>
    </row>
    <row r="2201" spans="1:6" x14ac:dyDescent="0.2">
      <c r="A2201" s="66" t="s">
        <v>3516</v>
      </c>
      <c r="B2201" s="11" t="s">
        <v>3517</v>
      </c>
      <c r="C2201" s="32">
        <v>2</v>
      </c>
      <c r="D2201" s="39">
        <v>45664</v>
      </c>
      <c r="E2201" s="39">
        <v>45665</v>
      </c>
      <c r="F2201" s="34">
        <v>795.57</v>
      </c>
    </row>
    <row r="2202" spans="1:6" x14ac:dyDescent="0.2">
      <c r="A2202" s="66" t="s">
        <v>3518</v>
      </c>
      <c r="B2202" s="11" t="s">
        <v>3519</v>
      </c>
      <c r="C2202" s="32">
        <v>2</v>
      </c>
      <c r="D2202" s="39">
        <v>45664</v>
      </c>
      <c r="E2202" s="39">
        <v>45665</v>
      </c>
      <c r="F2202" s="34">
        <v>583.46</v>
      </c>
    </row>
    <row r="2203" spans="1:6" x14ac:dyDescent="0.2">
      <c r="A2203" s="63" t="s">
        <v>3520</v>
      </c>
      <c r="B2203" s="8" t="s">
        <v>3521</v>
      </c>
      <c r="C2203" s="23">
        <v>2</v>
      </c>
      <c r="D2203" s="35">
        <v>45666</v>
      </c>
      <c r="E2203" s="35">
        <v>45668</v>
      </c>
      <c r="F2203" s="42">
        <v>1641.8</v>
      </c>
    </row>
    <row r="2204" spans="1:6" x14ac:dyDescent="0.2">
      <c r="A2204" s="69" t="s">
        <v>1211</v>
      </c>
      <c r="B2204" s="3"/>
      <c r="C2204" s="49">
        <v>5</v>
      </c>
      <c r="D2204" s="50">
        <v>45666</v>
      </c>
      <c r="E2204" s="50">
        <v>45671</v>
      </c>
      <c r="F2204" s="52">
        <v>13134.4</v>
      </c>
    </row>
    <row r="2205" spans="1:6" x14ac:dyDescent="0.2">
      <c r="A2205" s="66" t="s">
        <v>3522</v>
      </c>
      <c r="B2205" s="11" t="s">
        <v>3523</v>
      </c>
      <c r="C2205" s="32">
        <v>3</v>
      </c>
      <c r="D2205" s="39">
        <v>45666</v>
      </c>
      <c r="E2205" s="39">
        <v>45669</v>
      </c>
      <c r="F2205" s="48">
        <v>6995.08</v>
      </c>
    </row>
    <row r="2206" spans="1:6" x14ac:dyDescent="0.2">
      <c r="A2206" s="66" t="s">
        <v>3524</v>
      </c>
      <c r="B2206" s="11" t="s">
        <v>3525</v>
      </c>
      <c r="C2206" s="32">
        <v>3</v>
      </c>
      <c r="D2206" s="39">
        <v>45666</v>
      </c>
      <c r="E2206" s="39">
        <v>45669</v>
      </c>
      <c r="F2206" s="48">
        <v>3118.49</v>
      </c>
    </row>
    <row r="2207" spans="1:6" x14ac:dyDescent="0.2">
      <c r="A2207" s="66" t="s">
        <v>3526</v>
      </c>
      <c r="B2207" s="11" t="s">
        <v>3527</v>
      </c>
      <c r="C2207" s="32">
        <v>2</v>
      </c>
      <c r="D2207" s="39">
        <v>45668</v>
      </c>
      <c r="E2207" s="39">
        <v>45669</v>
      </c>
      <c r="F2207" s="34">
        <v>795.57</v>
      </c>
    </row>
    <row r="2208" spans="1:6" x14ac:dyDescent="0.2">
      <c r="A2208" s="66" t="s">
        <v>3528</v>
      </c>
      <c r="B2208" s="11" t="s">
        <v>3529</v>
      </c>
      <c r="C2208" s="32">
        <v>2</v>
      </c>
      <c r="D2208" s="39">
        <v>45668</v>
      </c>
      <c r="E2208" s="39">
        <v>45669</v>
      </c>
      <c r="F2208" s="34">
        <v>583.46</v>
      </c>
    </row>
    <row r="2209" spans="1:6" x14ac:dyDescent="0.2">
      <c r="A2209" s="63" t="s">
        <v>3530</v>
      </c>
      <c r="B2209" s="8" t="s">
        <v>3531</v>
      </c>
      <c r="C2209" s="23">
        <v>2</v>
      </c>
      <c r="D2209" s="35">
        <v>45670</v>
      </c>
      <c r="E2209" s="35">
        <v>45671</v>
      </c>
      <c r="F2209" s="42">
        <v>1641.8</v>
      </c>
    </row>
    <row r="2210" spans="1:6" x14ac:dyDescent="0.2">
      <c r="A2210" s="69" t="s">
        <v>1222</v>
      </c>
      <c r="B2210" s="3"/>
      <c r="C2210" s="49">
        <v>5</v>
      </c>
      <c r="D2210" s="50">
        <v>45670</v>
      </c>
      <c r="E2210" s="50">
        <v>45675</v>
      </c>
      <c r="F2210" s="52">
        <v>13134.4</v>
      </c>
    </row>
    <row r="2211" spans="1:6" x14ac:dyDescent="0.2">
      <c r="A2211" s="66" t="s">
        <v>3532</v>
      </c>
      <c r="B2211" s="11" t="s">
        <v>3533</v>
      </c>
      <c r="C2211" s="32">
        <v>3</v>
      </c>
      <c r="D2211" s="39">
        <v>45670</v>
      </c>
      <c r="E2211" s="39">
        <v>45672</v>
      </c>
      <c r="F2211" s="48">
        <v>6995.08</v>
      </c>
    </row>
    <row r="2212" spans="1:6" x14ac:dyDescent="0.2">
      <c r="A2212" s="66" t="s">
        <v>3534</v>
      </c>
      <c r="B2212" s="11" t="s">
        <v>3535</v>
      </c>
      <c r="C2212" s="32">
        <v>3</v>
      </c>
      <c r="D2212" s="39">
        <v>45670</v>
      </c>
      <c r="E2212" s="39">
        <v>45672</v>
      </c>
      <c r="F2212" s="48">
        <v>3118.49</v>
      </c>
    </row>
    <row r="2213" spans="1:6" x14ac:dyDescent="0.2">
      <c r="A2213" s="66" t="s">
        <v>3536</v>
      </c>
      <c r="B2213" s="11" t="s">
        <v>3537</v>
      </c>
      <c r="C2213" s="32">
        <v>2</v>
      </c>
      <c r="D2213" s="39">
        <v>45671</v>
      </c>
      <c r="E2213" s="39">
        <v>45672</v>
      </c>
      <c r="F2213" s="34">
        <v>795.57</v>
      </c>
    </row>
    <row r="2214" spans="1:6" x14ac:dyDescent="0.2">
      <c r="A2214" s="66" t="s">
        <v>3538</v>
      </c>
      <c r="B2214" s="11" t="s">
        <v>3539</v>
      </c>
      <c r="C2214" s="32">
        <v>2</v>
      </c>
      <c r="D2214" s="39">
        <v>45671</v>
      </c>
      <c r="E2214" s="39">
        <v>45672</v>
      </c>
      <c r="F2214" s="34">
        <v>583.46</v>
      </c>
    </row>
    <row r="2215" spans="1:6" x14ac:dyDescent="0.2">
      <c r="A2215" s="63" t="s">
        <v>3540</v>
      </c>
      <c r="B2215" s="8" t="s">
        <v>3541</v>
      </c>
      <c r="C2215" s="23">
        <v>2</v>
      </c>
      <c r="D2215" s="35">
        <v>45673</v>
      </c>
      <c r="E2215" s="35">
        <v>45675</v>
      </c>
      <c r="F2215" s="42">
        <v>1641.8</v>
      </c>
    </row>
    <row r="2216" spans="1:6" x14ac:dyDescent="0.2">
      <c r="A2216" s="67" t="s">
        <v>3542</v>
      </c>
      <c r="B2216" s="12"/>
      <c r="C2216" s="36">
        <v>61</v>
      </c>
      <c r="D2216" s="37">
        <v>45321</v>
      </c>
      <c r="E2216" s="37">
        <v>45396</v>
      </c>
      <c r="F2216" s="46">
        <v>417134.06</v>
      </c>
    </row>
    <row r="2217" spans="1:6" x14ac:dyDescent="0.2">
      <c r="A2217" s="68" t="s">
        <v>3543</v>
      </c>
      <c r="B2217" s="2"/>
      <c r="C2217" s="43">
        <v>26</v>
      </c>
      <c r="D2217" s="44">
        <v>45321</v>
      </c>
      <c r="E2217" s="44">
        <v>45351</v>
      </c>
      <c r="F2217" s="47">
        <v>119300.92</v>
      </c>
    </row>
    <row r="2218" spans="1:6" x14ac:dyDescent="0.2">
      <c r="A2218" s="69" t="s">
        <v>1178</v>
      </c>
      <c r="B2218" s="3"/>
      <c r="C2218" s="49">
        <v>5</v>
      </c>
      <c r="D2218" s="50">
        <v>45321</v>
      </c>
      <c r="E2218" s="50">
        <v>45326</v>
      </c>
      <c r="F2218" s="52">
        <v>14912.61</v>
      </c>
    </row>
    <row r="2219" spans="1:6" x14ac:dyDescent="0.2">
      <c r="A2219" s="66" t="s">
        <v>3544</v>
      </c>
      <c r="B2219" s="11" t="s">
        <v>3545</v>
      </c>
      <c r="C2219" s="32">
        <v>3</v>
      </c>
      <c r="D2219" s="39">
        <v>45321</v>
      </c>
      <c r="E2219" s="39">
        <v>45323</v>
      </c>
      <c r="F2219" s="48">
        <v>8071.25</v>
      </c>
    </row>
    <row r="2220" spans="1:6" x14ac:dyDescent="0.2">
      <c r="A2220" s="66" t="s">
        <v>3546</v>
      </c>
      <c r="B2220" s="11" t="s">
        <v>3547</v>
      </c>
      <c r="C2220" s="32">
        <v>3</v>
      </c>
      <c r="D2220" s="39">
        <v>45321</v>
      </c>
      <c r="E2220" s="39">
        <v>45323</v>
      </c>
      <c r="F2220" s="48">
        <v>3598.26</v>
      </c>
    </row>
    <row r="2221" spans="1:6" x14ac:dyDescent="0.2">
      <c r="A2221" s="66" t="s">
        <v>3548</v>
      </c>
      <c r="B2221" s="11" t="s">
        <v>3549</v>
      </c>
      <c r="C2221" s="32">
        <v>2</v>
      </c>
      <c r="D2221" s="39">
        <v>45322</v>
      </c>
      <c r="E2221" s="39">
        <v>45323</v>
      </c>
      <c r="F2221" s="34">
        <v>795.57</v>
      </c>
    </row>
    <row r="2222" spans="1:6" x14ac:dyDescent="0.2">
      <c r="A2222" s="66" t="s">
        <v>3550</v>
      </c>
      <c r="B2222" s="11" t="s">
        <v>3551</v>
      </c>
      <c r="C2222" s="32">
        <v>2</v>
      </c>
      <c r="D2222" s="39">
        <v>45322</v>
      </c>
      <c r="E2222" s="39">
        <v>45323</v>
      </c>
      <c r="F2222" s="34">
        <v>583.46</v>
      </c>
    </row>
    <row r="2223" spans="1:6" x14ac:dyDescent="0.2">
      <c r="A2223" s="63" t="s">
        <v>3552</v>
      </c>
      <c r="B2223" s="8" t="s">
        <v>3553</v>
      </c>
      <c r="C2223" s="23">
        <v>2</v>
      </c>
      <c r="D2223" s="35">
        <v>45325</v>
      </c>
      <c r="E2223" s="35">
        <v>45326</v>
      </c>
      <c r="F2223" s="42">
        <v>1864.08</v>
      </c>
    </row>
    <row r="2224" spans="1:6" x14ac:dyDescent="0.2">
      <c r="A2224" s="69" t="s">
        <v>1189</v>
      </c>
      <c r="B2224" s="3"/>
      <c r="C2224" s="49">
        <v>5</v>
      </c>
      <c r="D2224" s="50">
        <v>45325</v>
      </c>
      <c r="E2224" s="50">
        <v>45329</v>
      </c>
      <c r="F2224" s="52">
        <v>14912.61</v>
      </c>
    </row>
    <row r="2225" spans="1:6" x14ac:dyDescent="0.2">
      <c r="A2225" s="66" t="s">
        <v>3554</v>
      </c>
      <c r="B2225" s="11" t="s">
        <v>3555</v>
      </c>
      <c r="C2225" s="32">
        <v>3</v>
      </c>
      <c r="D2225" s="39">
        <v>45325</v>
      </c>
      <c r="E2225" s="39">
        <v>45327</v>
      </c>
      <c r="F2225" s="48">
        <v>8071.25</v>
      </c>
    </row>
    <row r="2226" spans="1:6" x14ac:dyDescent="0.2">
      <c r="A2226" s="66" t="s">
        <v>3556</v>
      </c>
      <c r="B2226" s="11" t="s">
        <v>3557</v>
      </c>
      <c r="C2226" s="32">
        <v>3</v>
      </c>
      <c r="D2226" s="39">
        <v>45325</v>
      </c>
      <c r="E2226" s="39">
        <v>45327</v>
      </c>
      <c r="F2226" s="48">
        <v>3598.26</v>
      </c>
    </row>
    <row r="2227" spans="1:6" x14ac:dyDescent="0.2">
      <c r="A2227" s="66" t="s">
        <v>3558</v>
      </c>
      <c r="B2227" s="11" t="s">
        <v>3559</v>
      </c>
      <c r="C2227" s="32">
        <v>2</v>
      </c>
      <c r="D2227" s="39">
        <v>45326</v>
      </c>
      <c r="E2227" s="39">
        <v>45327</v>
      </c>
      <c r="F2227" s="34">
        <v>795.57</v>
      </c>
    </row>
    <row r="2228" spans="1:6" x14ac:dyDescent="0.2">
      <c r="A2228" s="66" t="s">
        <v>3560</v>
      </c>
      <c r="B2228" s="11" t="s">
        <v>3561</v>
      </c>
      <c r="C2228" s="32">
        <v>2</v>
      </c>
      <c r="D2228" s="39">
        <v>45326</v>
      </c>
      <c r="E2228" s="39">
        <v>45327</v>
      </c>
      <c r="F2228" s="34">
        <v>583.46</v>
      </c>
    </row>
    <row r="2229" spans="1:6" x14ac:dyDescent="0.2">
      <c r="A2229" s="63" t="s">
        <v>3562</v>
      </c>
      <c r="B2229" s="8" t="s">
        <v>3563</v>
      </c>
      <c r="C2229" s="23">
        <v>2</v>
      </c>
      <c r="D2229" s="35">
        <v>45328</v>
      </c>
      <c r="E2229" s="35">
        <v>45329</v>
      </c>
      <c r="F2229" s="42">
        <v>1864.08</v>
      </c>
    </row>
    <row r="2230" spans="1:6" x14ac:dyDescent="0.2">
      <c r="A2230" s="69" t="s">
        <v>2027</v>
      </c>
      <c r="B2230" s="3"/>
      <c r="C2230" s="49">
        <v>5</v>
      </c>
      <c r="D2230" s="50">
        <v>45328</v>
      </c>
      <c r="E2230" s="50">
        <v>45333</v>
      </c>
      <c r="F2230" s="52">
        <v>14912.61</v>
      </c>
    </row>
    <row r="2231" spans="1:6" x14ac:dyDescent="0.2">
      <c r="A2231" s="66" t="s">
        <v>3564</v>
      </c>
      <c r="B2231" s="11" t="s">
        <v>3565</v>
      </c>
      <c r="C2231" s="32">
        <v>3</v>
      </c>
      <c r="D2231" s="39">
        <v>45328</v>
      </c>
      <c r="E2231" s="39">
        <v>45330</v>
      </c>
      <c r="F2231" s="48">
        <v>8071.25</v>
      </c>
    </row>
    <row r="2232" spans="1:6" x14ac:dyDescent="0.2">
      <c r="A2232" s="66" t="s">
        <v>3566</v>
      </c>
      <c r="B2232" s="11" t="s">
        <v>3567</v>
      </c>
      <c r="C2232" s="32">
        <v>3</v>
      </c>
      <c r="D2232" s="39">
        <v>45328</v>
      </c>
      <c r="E2232" s="39">
        <v>45330</v>
      </c>
      <c r="F2232" s="48">
        <v>3598.26</v>
      </c>
    </row>
    <row r="2233" spans="1:6" x14ac:dyDescent="0.2">
      <c r="A2233" s="66" t="s">
        <v>3568</v>
      </c>
      <c r="B2233" s="11" t="s">
        <v>3569</v>
      </c>
      <c r="C2233" s="32">
        <v>2</v>
      </c>
      <c r="D2233" s="39">
        <v>45329</v>
      </c>
      <c r="E2233" s="39">
        <v>45330</v>
      </c>
      <c r="F2233" s="34">
        <v>795.57</v>
      </c>
    </row>
    <row r="2234" spans="1:6" x14ac:dyDescent="0.2">
      <c r="A2234" s="66" t="s">
        <v>3570</v>
      </c>
      <c r="B2234" s="11" t="s">
        <v>3571</v>
      </c>
      <c r="C2234" s="32">
        <v>2</v>
      </c>
      <c r="D2234" s="39">
        <v>45329</v>
      </c>
      <c r="E2234" s="39">
        <v>45330</v>
      </c>
      <c r="F2234" s="34">
        <v>583.46</v>
      </c>
    </row>
    <row r="2235" spans="1:6" x14ac:dyDescent="0.2">
      <c r="A2235" s="63" t="s">
        <v>3572</v>
      </c>
      <c r="B2235" s="8" t="s">
        <v>3573</v>
      </c>
      <c r="C2235" s="23">
        <v>2</v>
      </c>
      <c r="D2235" s="35">
        <v>45332</v>
      </c>
      <c r="E2235" s="35">
        <v>45333</v>
      </c>
      <c r="F2235" s="42">
        <v>1864.08</v>
      </c>
    </row>
    <row r="2236" spans="1:6" x14ac:dyDescent="0.2">
      <c r="A2236" s="69" t="s">
        <v>1569</v>
      </c>
      <c r="B2236" s="3"/>
      <c r="C2236" s="49">
        <v>5</v>
      </c>
      <c r="D2236" s="50">
        <v>45332</v>
      </c>
      <c r="E2236" s="50">
        <v>45336</v>
      </c>
      <c r="F2236" s="52">
        <v>14912.61</v>
      </c>
    </row>
    <row r="2237" spans="1:6" x14ac:dyDescent="0.2">
      <c r="A2237" s="66" t="s">
        <v>3574</v>
      </c>
      <c r="B2237" s="11" t="s">
        <v>3575</v>
      </c>
      <c r="C2237" s="32">
        <v>3</v>
      </c>
      <c r="D2237" s="39">
        <v>45332</v>
      </c>
      <c r="E2237" s="39">
        <v>45334</v>
      </c>
      <c r="F2237" s="48">
        <v>8071.25</v>
      </c>
    </row>
    <row r="2238" spans="1:6" x14ac:dyDescent="0.2">
      <c r="A2238" s="66" t="s">
        <v>3576</v>
      </c>
      <c r="B2238" s="11" t="s">
        <v>3577</v>
      </c>
      <c r="C2238" s="32">
        <v>3</v>
      </c>
      <c r="D2238" s="39">
        <v>45332</v>
      </c>
      <c r="E2238" s="39">
        <v>45334</v>
      </c>
      <c r="F2238" s="48">
        <v>3598.26</v>
      </c>
    </row>
    <row r="2239" spans="1:6" x14ac:dyDescent="0.2">
      <c r="A2239" s="66" t="s">
        <v>3578</v>
      </c>
      <c r="B2239" s="11" t="s">
        <v>3579</v>
      </c>
      <c r="C2239" s="32">
        <v>2</v>
      </c>
      <c r="D2239" s="39">
        <v>45333</v>
      </c>
      <c r="E2239" s="39">
        <v>45334</v>
      </c>
      <c r="F2239" s="34">
        <v>795.57</v>
      </c>
    </row>
    <row r="2240" spans="1:6" x14ac:dyDescent="0.2">
      <c r="A2240" s="66" t="s">
        <v>3580</v>
      </c>
      <c r="B2240" s="11" t="s">
        <v>3581</v>
      </c>
      <c r="C2240" s="32">
        <v>2</v>
      </c>
      <c r="D2240" s="39">
        <v>45333</v>
      </c>
      <c r="E2240" s="39">
        <v>45334</v>
      </c>
      <c r="F2240" s="34">
        <v>583.46</v>
      </c>
    </row>
    <row r="2241" spans="1:6" x14ac:dyDescent="0.2">
      <c r="A2241" s="63" t="s">
        <v>3582</v>
      </c>
      <c r="B2241" s="8" t="s">
        <v>3583</v>
      </c>
      <c r="C2241" s="23">
        <v>2</v>
      </c>
      <c r="D2241" s="35">
        <v>45335</v>
      </c>
      <c r="E2241" s="35">
        <v>45336</v>
      </c>
      <c r="F2241" s="42">
        <v>1864.08</v>
      </c>
    </row>
    <row r="2242" spans="1:6" x14ac:dyDescent="0.2">
      <c r="A2242" s="69" t="s">
        <v>1580</v>
      </c>
      <c r="B2242" s="3"/>
      <c r="C2242" s="49">
        <v>5</v>
      </c>
      <c r="D2242" s="50">
        <v>45335</v>
      </c>
      <c r="E2242" s="50">
        <v>45340</v>
      </c>
      <c r="F2242" s="52">
        <v>14912.61</v>
      </c>
    </row>
    <row r="2243" spans="1:6" x14ac:dyDescent="0.2">
      <c r="A2243" s="66" t="s">
        <v>3584</v>
      </c>
      <c r="B2243" s="11" t="s">
        <v>3585</v>
      </c>
      <c r="C2243" s="32">
        <v>3</v>
      </c>
      <c r="D2243" s="39">
        <v>45335</v>
      </c>
      <c r="E2243" s="39">
        <v>45337</v>
      </c>
      <c r="F2243" s="48">
        <v>8071.25</v>
      </c>
    </row>
    <row r="2244" spans="1:6" x14ac:dyDescent="0.2">
      <c r="A2244" s="66" t="s">
        <v>3586</v>
      </c>
      <c r="B2244" s="11" t="s">
        <v>3587</v>
      </c>
      <c r="C2244" s="32">
        <v>3</v>
      </c>
      <c r="D2244" s="39">
        <v>45335</v>
      </c>
      <c r="E2244" s="39">
        <v>45337</v>
      </c>
      <c r="F2244" s="48">
        <v>3598.26</v>
      </c>
    </row>
    <row r="2245" spans="1:6" x14ac:dyDescent="0.2">
      <c r="A2245" s="66" t="s">
        <v>3588</v>
      </c>
      <c r="B2245" s="11" t="s">
        <v>3589</v>
      </c>
      <c r="C2245" s="32">
        <v>2</v>
      </c>
      <c r="D2245" s="39">
        <v>45336</v>
      </c>
      <c r="E2245" s="39">
        <v>45337</v>
      </c>
      <c r="F2245" s="34">
        <v>795.57</v>
      </c>
    </row>
    <row r="2246" spans="1:6" x14ac:dyDescent="0.2">
      <c r="A2246" s="66" t="s">
        <v>3590</v>
      </c>
      <c r="B2246" s="11" t="s">
        <v>3591</v>
      </c>
      <c r="C2246" s="32">
        <v>2</v>
      </c>
      <c r="D2246" s="39">
        <v>45336</v>
      </c>
      <c r="E2246" s="39">
        <v>45337</v>
      </c>
      <c r="F2246" s="34">
        <v>583.46</v>
      </c>
    </row>
    <row r="2247" spans="1:6" x14ac:dyDescent="0.2">
      <c r="A2247" s="63" t="s">
        <v>3592</v>
      </c>
      <c r="B2247" s="8" t="s">
        <v>3593</v>
      </c>
      <c r="C2247" s="23">
        <v>2</v>
      </c>
      <c r="D2247" s="35">
        <v>45339</v>
      </c>
      <c r="E2247" s="35">
        <v>45340</v>
      </c>
      <c r="F2247" s="42">
        <v>1864.08</v>
      </c>
    </row>
    <row r="2248" spans="1:6" x14ac:dyDescent="0.2">
      <c r="A2248" s="69" t="s">
        <v>1277</v>
      </c>
      <c r="B2248" s="3"/>
      <c r="C2248" s="49">
        <v>5</v>
      </c>
      <c r="D2248" s="50">
        <v>45339</v>
      </c>
      <c r="E2248" s="50">
        <v>45343</v>
      </c>
      <c r="F2248" s="52">
        <v>14912.61</v>
      </c>
    </row>
    <row r="2249" spans="1:6" x14ac:dyDescent="0.2">
      <c r="A2249" s="66" t="s">
        <v>3594</v>
      </c>
      <c r="B2249" s="11" t="s">
        <v>3595</v>
      </c>
      <c r="C2249" s="32">
        <v>3</v>
      </c>
      <c r="D2249" s="39">
        <v>45339</v>
      </c>
      <c r="E2249" s="39">
        <v>45341</v>
      </c>
      <c r="F2249" s="48">
        <v>8071.25</v>
      </c>
    </row>
    <row r="2250" spans="1:6" x14ac:dyDescent="0.2">
      <c r="A2250" s="66" t="s">
        <v>3596</v>
      </c>
      <c r="B2250" s="11" t="s">
        <v>3597</v>
      </c>
      <c r="C2250" s="32">
        <v>3</v>
      </c>
      <c r="D2250" s="39">
        <v>45339</v>
      </c>
      <c r="E2250" s="39">
        <v>45341</v>
      </c>
      <c r="F2250" s="48">
        <v>3598.26</v>
      </c>
    </row>
    <row r="2251" spans="1:6" x14ac:dyDescent="0.2">
      <c r="A2251" s="66" t="s">
        <v>3598</v>
      </c>
      <c r="B2251" s="11" t="s">
        <v>3599</v>
      </c>
      <c r="C2251" s="32">
        <v>2</v>
      </c>
      <c r="D2251" s="39">
        <v>45340</v>
      </c>
      <c r="E2251" s="39">
        <v>45341</v>
      </c>
      <c r="F2251" s="34">
        <v>795.57</v>
      </c>
    </row>
    <row r="2252" spans="1:6" x14ac:dyDescent="0.2">
      <c r="A2252" s="66" t="s">
        <v>3600</v>
      </c>
      <c r="B2252" s="11" t="s">
        <v>3601</v>
      </c>
      <c r="C2252" s="32">
        <v>2</v>
      </c>
      <c r="D2252" s="39">
        <v>45340</v>
      </c>
      <c r="E2252" s="39">
        <v>45341</v>
      </c>
      <c r="F2252" s="34">
        <v>583.46</v>
      </c>
    </row>
    <row r="2253" spans="1:6" x14ac:dyDescent="0.2">
      <c r="A2253" s="63" t="s">
        <v>3602</v>
      </c>
      <c r="B2253" s="8" t="s">
        <v>3603</v>
      </c>
      <c r="C2253" s="23">
        <v>2</v>
      </c>
      <c r="D2253" s="35">
        <v>45342</v>
      </c>
      <c r="E2253" s="35">
        <v>45343</v>
      </c>
      <c r="F2253" s="42">
        <v>1864.08</v>
      </c>
    </row>
    <row r="2254" spans="1:6" x14ac:dyDescent="0.2">
      <c r="A2254" s="69" t="s">
        <v>1288</v>
      </c>
      <c r="B2254" s="3"/>
      <c r="C2254" s="49">
        <v>5</v>
      </c>
      <c r="D2254" s="50">
        <v>45342</v>
      </c>
      <c r="E2254" s="50">
        <v>45348</v>
      </c>
      <c r="F2254" s="52">
        <v>14912.61</v>
      </c>
    </row>
    <row r="2255" spans="1:6" x14ac:dyDescent="0.2">
      <c r="A2255" s="66" t="s">
        <v>3604</v>
      </c>
      <c r="B2255" s="11" t="s">
        <v>3605</v>
      </c>
      <c r="C2255" s="32">
        <v>3</v>
      </c>
      <c r="D2255" s="39">
        <v>45342</v>
      </c>
      <c r="E2255" s="39">
        <v>45346</v>
      </c>
      <c r="F2255" s="48">
        <v>8071.25</v>
      </c>
    </row>
    <row r="2256" spans="1:6" x14ac:dyDescent="0.2">
      <c r="A2256" s="66" t="s">
        <v>3606</v>
      </c>
      <c r="B2256" s="11" t="s">
        <v>3607</v>
      </c>
      <c r="C2256" s="32">
        <v>3</v>
      </c>
      <c r="D2256" s="39">
        <v>45342</v>
      </c>
      <c r="E2256" s="39">
        <v>45346</v>
      </c>
      <c r="F2256" s="48">
        <v>3598.26</v>
      </c>
    </row>
    <row r="2257" spans="1:6" x14ac:dyDescent="0.2">
      <c r="A2257" s="66" t="s">
        <v>3608</v>
      </c>
      <c r="B2257" s="11" t="s">
        <v>3609</v>
      </c>
      <c r="C2257" s="32">
        <v>2</v>
      </c>
      <c r="D2257" s="39">
        <v>45343</v>
      </c>
      <c r="E2257" s="39">
        <v>45346</v>
      </c>
      <c r="F2257" s="34">
        <v>795.57</v>
      </c>
    </row>
    <row r="2258" spans="1:6" x14ac:dyDescent="0.2">
      <c r="A2258" s="66" t="s">
        <v>3610</v>
      </c>
      <c r="B2258" s="11" t="s">
        <v>3611</v>
      </c>
      <c r="C2258" s="32">
        <v>2</v>
      </c>
      <c r="D2258" s="39">
        <v>45343</v>
      </c>
      <c r="E2258" s="39">
        <v>45346</v>
      </c>
      <c r="F2258" s="34">
        <v>583.46</v>
      </c>
    </row>
    <row r="2259" spans="1:6" x14ac:dyDescent="0.2">
      <c r="A2259" s="63" t="s">
        <v>3612</v>
      </c>
      <c r="B2259" s="8" t="s">
        <v>3613</v>
      </c>
      <c r="C2259" s="23">
        <v>2</v>
      </c>
      <c r="D2259" s="35">
        <v>45347</v>
      </c>
      <c r="E2259" s="35">
        <v>45348</v>
      </c>
      <c r="F2259" s="42">
        <v>1864.08</v>
      </c>
    </row>
    <row r="2260" spans="1:6" x14ac:dyDescent="0.2">
      <c r="A2260" s="69" t="s">
        <v>1222</v>
      </c>
      <c r="B2260" s="3"/>
      <c r="C2260" s="49">
        <v>5</v>
      </c>
      <c r="D2260" s="50">
        <v>45347</v>
      </c>
      <c r="E2260" s="50">
        <v>45351</v>
      </c>
      <c r="F2260" s="52">
        <v>14912.61</v>
      </c>
    </row>
    <row r="2261" spans="1:6" x14ac:dyDescent="0.2">
      <c r="A2261" s="66" t="s">
        <v>3614</v>
      </c>
      <c r="B2261" s="11" t="s">
        <v>3615</v>
      </c>
      <c r="C2261" s="32">
        <v>3</v>
      </c>
      <c r="D2261" s="39">
        <v>45347</v>
      </c>
      <c r="E2261" s="39">
        <v>45349</v>
      </c>
      <c r="F2261" s="48">
        <v>8071.25</v>
      </c>
    </row>
    <row r="2262" spans="1:6" x14ac:dyDescent="0.2">
      <c r="A2262" s="66" t="s">
        <v>3616</v>
      </c>
      <c r="B2262" s="11" t="s">
        <v>3617</v>
      </c>
      <c r="C2262" s="32">
        <v>3</v>
      </c>
      <c r="D2262" s="39">
        <v>45347</v>
      </c>
      <c r="E2262" s="39">
        <v>45349</v>
      </c>
      <c r="F2262" s="48">
        <v>3598.26</v>
      </c>
    </row>
    <row r="2263" spans="1:6" x14ac:dyDescent="0.2">
      <c r="A2263" s="66" t="s">
        <v>3618</v>
      </c>
      <c r="B2263" s="11" t="s">
        <v>3619</v>
      </c>
      <c r="C2263" s="32">
        <v>2</v>
      </c>
      <c r="D2263" s="39">
        <v>45348</v>
      </c>
      <c r="E2263" s="39">
        <v>45349</v>
      </c>
      <c r="F2263" s="34">
        <v>795.57</v>
      </c>
    </row>
    <row r="2264" spans="1:6" x14ac:dyDescent="0.2">
      <c r="A2264" s="66" t="s">
        <v>3620</v>
      </c>
      <c r="B2264" s="11" t="s">
        <v>3621</v>
      </c>
      <c r="C2264" s="32">
        <v>2</v>
      </c>
      <c r="D2264" s="39">
        <v>45348</v>
      </c>
      <c r="E2264" s="39">
        <v>45349</v>
      </c>
      <c r="F2264" s="34">
        <v>583.46</v>
      </c>
    </row>
    <row r="2265" spans="1:6" x14ac:dyDescent="0.2">
      <c r="A2265" s="63" t="s">
        <v>3622</v>
      </c>
      <c r="B2265" s="8" t="s">
        <v>3623</v>
      </c>
      <c r="C2265" s="23">
        <v>2</v>
      </c>
      <c r="D2265" s="35">
        <v>45350</v>
      </c>
      <c r="E2265" s="35">
        <v>45351</v>
      </c>
      <c r="F2265" s="42">
        <v>1864.08</v>
      </c>
    </row>
    <row r="2266" spans="1:6" x14ac:dyDescent="0.2">
      <c r="A2266" s="68" t="s">
        <v>3624</v>
      </c>
      <c r="B2266" s="2"/>
      <c r="C2266" s="43">
        <v>19</v>
      </c>
      <c r="D2266" s="44">
        <v>45353</v>
      </c>
      <c r="E2266" s="44">
        <v>45374</v>
      </c>
      <c r="F2266" s="47">
        <v>74563.070000000007</v>
      </c>
    </row>
    <row r="2267" spans="1:6" x14ac:dyDescent="0.2">
      <c r="A2267" s="69" t="s">
        <v>1200</v>
      </c>
      <c r="B2267" s="3"/>
      <c r="C2267" s="49">
        <v>5</v>
      </c>
      <c r="D2267" s="50">
        <v>45353</v>
      </c>
      <c r="E2267" s="50">
        <v>45357</v>
      </c>
      <c r="F2267" s="52">
        <v>14912.61</v>
      </c>
    </row>
    <row r="2268" spans="1:6" x14ac:dyDescent="0.2">
      <c r="A2268" s="66" t="s">
        <v>3625</v>
      </c>
      <c r="B2268" s="11" t="s">
        <v>3626</v>
      </c>
      <c r="C2268" s="32">
        <v>3</v>
      </c>
      <c r="D2268" s="39">
        <v>45353</v>
      </c>
      <c r="E2268" s="39">
        <v>45355</v>
      </c>
      <c r="F2268" s="48">
        <v>8071.25</v>
      </c>
    </row>
    <row r="2269" spans="1:6" x14ac:dyDescent="0.2">
      <c r="A2269" s="66" t="s">
        <v>3627</v>
      </c>
      <c r="B2269" s="11" t="s">
        <v>3628</v>
      </c>
      <c r="C2269" s="32">
        <v>3</v>
      </c>
      <c r="D2269" s="39">
        <v>45353</v>
      </c>
      <c r="E2269" s="39">
        <v>45355</v>
      </c>
      <c r="F2269" s="48">
        <v>3598.26</v>
      </c>
    </row>
    <row r="2270" spans="1:6" x14ac:dyDescent="0.2">
      <c r="A2270" s="66" t="s">
        <v>3629</v>
      </c>
      <c r="B2270" s="11" t="s">
        <v>3630</v>
      </c>
      <c r="C2270" s="32">
        <v>2</v>
      </c>
      <c r="D2270" s="39">
        <v>45354</v>
      </c>
      <c r="E2270" s="39">
        <v>45355</v>
      </c>
      <c r="F2270" s="34">
        <v>795.57</v>
      </c>
    </row>
    <row r="2271" spans="1:6" x14ac:dyDescent="0.2">
      <c r="A2271" s="66" t="s">
        <v>3631</v>
      </c>
      <c r="B2271" s="11" t="s">
        <v>3632</v>
      </c>
      <c r="C2271" s="32">
        <v>2</v>
      </c>
      <c r="D2271" s="39">
        <v>45354</v>
      </c>
      <c r="E2271" s="39">
        <v>45355</v>
      </c>
      <c r="F2271" s="34">
        <v>583.46</v>
      </c>
    </row>
    <row r="2272" spans="1:6" x14ac:dyDescent="0.2">
      <c r="A2272" s="63" t="s">
        <v>3633</v>
      </c>
      <c r="B2272" s="8" t="s">
        <v>3634</v>
      </c>
      <c r="C2272" s="23">
        <v>2</v>
      </c>
      <c r="D2272" s="35">
        <v>45356</v>
      </c>
      <c r="E2272" s="35">
        <v>45357</v>
      </c>
      <c r="F2272" s="42">
        <v>1864.08</v>
      </c>
    </row>
    <row r="2273" spans="1:6" x14ac:dyDescent="0.2">
      <c r="A2273" s="69" t="s">
        <v>1211</v>
      </c>
      <c r="B2273" s="3"/>
      <c r="C2273" s="49">
        <v>5</v>
      </c>
      <c r="D2273" s="50">
        <v>45356</v>
      </c>
      <c r="E2273" s="50">
        <v>45361</v>
      </c>
      <c r="F2273" s="52">
        <v>14912.61</v>
      </c>
    </row>
    <row r="2274" spans="1:6" x14ac:dyDescent="0.2">
      <c r="A2274" s="66" t="s">
        <v>3635</v>
      </c>
      <c r="B2274" s="11" t="s">
        <v>3636</v>
      </c>
      <c r="C2274" s="32">
        <v>3</v>
      </c>
      <c r="D2274" s="39">
        <v>45356</v>
      </c>
      <c r="E2274" s="39">
        <v>45358</v>
      </c>
      <c r="F2274" s="48">
        <v>8071.25</v>
      </c>
    </row>
    <row r="2275" spans="1:6" x14ac:dyDescent="0.2">
      <c r="A2275" s="66" t="s">
        <v>3637</v>
      </c>
      <c r="B2275" s="11" t="s">
        <v>3638</v>
      </c>
      <c r="C2275" s="32">
        <v>3</v>
      </c>
      <c r="D2275" s="39">
        <v>45356</v>
      </c>
      <c r="E2275" s="39">
        <v>45358</v>
      </c>
      <c r="F2275" s="48">
        <v>3598.26</v>
      </c>
    </row>
    <row r="2276" spans="1:6" x14ac:dyDescent="0.2">
      <c r="A2276" s="66" t="s">
        <v>3639</v>
      </c>
      <c r="B2276" s="11" t="s">
        <v>3640</v>
      </c>
      <c r="C2276" s="32">
        <v>2</v>
      </c>
      <c r="D2276" s="39">
        <v>45357</v>
      </c>
      <c r="E2276" s="39">
        <v>45358</v>
      </c>
      <c r="F2276" s="34">
        <v>795.57</v>
      </c>
    </row>
    <row r="2277" spans="1:6" x14ac:dyDescent="0.2">
      <c r="A2277" s="66" t="s">
        <v>3641</v>
      </c>
      <c r="B2277" s="11" t="s">
        <v>3642</v>
      </c>
      <c r="C2277" s="32">
        <v>2</v>
      </c>
      <c r="D2277" s="39">
        <v>45357</v>
      </c>
      <c r="E2277" s="39">
        <v>45358</v>
      </c>
      <c r="F2277" s="34">
        <v>583.46</v>
      </c>
    </row>
    <row r="2278" spans="1:6" x14ac:dyDescent="0.2">
      <c r="A2278" s="63" t="s">
        <v>3643</v>
      </c>
      <c r="B2278" s="8" t="s">
        <v>3644</v>
      </c>
      <c r="C2278" s="23">
        <v>2</v>
      </c>
      <c r="D2278" s="35">
        <v>45360</v>
      </c>
      <c r="E2278" s="35">
        <v>45361</v>
      </c>
      <c r="F2278" s="42">
        <v>1864.08</v>
      </c>
    </row>
    <row r="2279" spans="1:6" x14ac:dyDescent="0.2">
      <c r="A2279" s="69" t="s">
        <v>1222</v>
      </c>
      <c r="B2279" s="3"/>
      <c r="C2279" s="49">
        <v>5</v>
      </c>
      <c r="D2279" s="50">
        <v>45360</v>
      </c>
      <c r="E2279" s="50">
        <v>45364</v>
      </c>
      <c r="F2279" s="52">
        <v>14912.61</v>
      </c>
    </row>
    <row r="2280" spans="1:6" x14ac:dyDescent="0.2">
      <c r="A2280" s="66" t="s">
        <v>3645</v>
      </c>
      <c r="B2280" s="11" t="s">
        <v>3646</v>
      </c>
      <c r="C2280" s="32">
        <v>3</v>
      </c>
      <c r="D2280" s="39">
        <v>45360</v>
      </c>
      <c r="E2280" s="39">
        <v>45362</v>
      </c>
      <c r="F2280" s="48">
        <v>8071.25</v>
      </c>
    </row>
    <row r="2281" spans="1:6" x14ac:dyDescent="0.2">
      <c r="A2281" s="66" t="s">
        <v>3647</v>
      </c>
      <c r="B2281" s="11" t="s">
        <v>3648</v>
      </c>
      <c r="C2281" s="32">
        <v>3</v>
      </c>
      <c r="D2281" s="39">
        <v>45360</v>
      </c>
      <c r="E2281" s="39">
        <v>45362</v>
      </c>
      <c r="F2281" s="48">
        <v>3598.26</v>
      </c>
    </row>
    <row r="2282" spans="1:6" x14ac:dyDescent="0.2">
      <c r="A2282" s="66" t="s">
        <v>3649</v>
      </c>
      <c r="B2282" s="11" t="s">
        <v>3650</v>
      </c>
      <c r="C2282" s="32">
        <v>2</v>
      </c>
      <c r="D2282" s="39">
        <v>45361</v>
      </c>
      <c r="E2282" s="39">
        <v>45362</v>
      </c>
      <c r="F2282" s="34">
        <v>795.57</v>
      </c>
    </row>
    <row r="2283" spans="1:6" x14ac:dyDescent="0.2">
      <c r="A2283" s="66" t="s">
        <v>3651</v>
      </c>
      <c r="B2283" s="11" t="s">
        <v>3652</v>
      </c>
      <c r="C2283" s="32">
        <v>2</v>
      </c>
      <c r="D2283" s="39">
        <v>45361</v>
      </c>
      <c r="E2283" s="39">
        <v>45362</v>
      </c>
      <c r="F2283" s="34">
        <v>583.46</v>
      </c>
    </row>
    <row r="2284" spans="1:6" x14ac:dyDescent="0.2">
      <c r="A2284" s="63" t="s">
        <v>3653</v>
      </c>
      <c r="B2284" s="8" t="s">
        <v>3654</v>
      </c>
      <c r="C2284" s="23">
        <v>2</v>
      </c>
      <c r="D2284" s="35">
        <v>45363</v>
      </c>
      <c r="E2284" s="35">
        <v>45364</v>
      </c>
      <c r="F2284" s="42">
        <v>1864.08</v>
      </c>
    </row>
    <row r="2285" spans="1:6" x14ac:dyDescent="0.2">
      <c r="A2285" s="69" t="s">
        <v>1233</v>
      </c>
      <c r="B2285" s="3"/>
      <c r="C2285" s="49">
        <v>6</v>
      </c>
      <c r="D2285" s="50">
        <v>45363</v>
      </c>
      <c r="E2285" s="50">
        <v>45369</v>
      </c>
      <c r="F2285" s="52">
        <v>14912.61</v>
      </c>
    </row>
    <row r="2286" spans="1:6" x14ac:dyDescent="0.2">
      <c r="A2286" s="66" t="s">
        <v>3655</v>
      </c>
      <c r="B2286" s="11" t="s">
        <v>3656</v>
      </c>
      <c r="C2286" s="32">
        <v>4</v>
      </c>
      <c r="D2286" s="39">
        <v>45363</v>
      </c>
      <c r="E2286" s="39">
        <v>45367</v>
      </c>
      <c r="F2286" s="48">
        <v>8071.25</v>
      </c>
    </row>
    <row r="2287" spans="1:6" x14ac:dyDescent="0.2">
      <c r="A2287" s="66" t="s">
        <v>3657</v>
      </c>
      <c r="B2287" s="11" t="s">
        <v>3658</v>
      </c>
      <c r="C2287" s="32">
        <v>4</v>
      </c>
      <c r="D2287" s="39">
        <v>45363</v>
      </c>
      <c r="E2287" s="39">
        <v>45367</v>
      </c>
      <c r="F2287" s="48">
        <v>3598.26</v>
      </c>
    </row>
    <row r="2288" spans="1:6" x14ac:dyDescent="0.2">
      <c r="A2288" s="66" t="s">
        <v>3659</v>
      </c>
      <c r="B2288" s="11" t="s">
        <v>3660</v>
      </c>
      <c r="C2288" s="32">
        <v>2</v>
      </c>
      <c r="D2288" s="39">
        <v>45365</v>
      </c>
      <c r="E2288" s="39">
        <v>45367</v>
      </c>
      <c r="F2288" s="34">
        <v>795.57</v>
      </c>
    </row>
    <row r="2289" spans="1:6" x14ac:dyDescent="0.2">
      <c r="A2289" s="66" t="s">
        <v>3661</v>
      </c>
      <c r="B2289" s="11" t="s">
        <v>3662</v>
      </c>
      <c r="C2289" s="32">
        <v>2</v>
      </c>
      <c r="D2289" s="39">
        <v>45365</v>
      </c>
      <c r="E2289" s="39">
        <v>45367</v>
      </c>
      <c r="F2289" s="34">
        <v>583.46</v>
      </c>
    </row>
    <row r="2290" spans="1:6" x14ac:dyDescent="0.2">
      <c r="A2290" s="63" t="s">
        <v>3663</v>
      </c>
      <c r="B2290" s="8" t="s">
        <v>3664</v>
      </c>
      <c r="C2290" s="23">
        <v>2</v>
      </c>
      <c r="D2290" s="35">
        <v>45368</v>
      </c>
      <c r="E2290" s="35">
        <v>45369</v>
      </c>
      <c r="F2290" s="42">
        <v>1864.08</v>
      </c>
    </row>
    <row r="2291" spans="1:6" x14ac:dyDescent="0.2">
      <c r="A2291" s="69" t="s">
        <v>1244</v>
      </c>
      <c r="B2291" s="3"/>
      <c r="C2291" s="49">
        <v>6</v>
      </c>
      <c r="D2291" s="50">
        <v>45368</v>
      </c>
      <c r="E2291" s="50">
        <v>45374</v>
      </c>
      <c r="F2291" s="52">
        <v>14912.61</v>
      </c>
    </row>
    <row r="2292" spans="1:6" x14ac:dyDescent="0.2">
      <c r="A2292" s="66" t="s">
        <v>3665</v>
      </c>
      <c r="B2292" s="11" t="s">
        <v>3666</v>
      </c>
      <c r="C2292" s="32">
        <v>4</v>
      </c>
      <c r="D2292" s="39">
        <v>45368</v>
      </c>
      <c r="E2292" s="39">
        <v>45371</v>
      </c>
      <c r="F2292" s="48">
        <v>8071.25</v>
      </c>
    </row>
    <row r="2293" spans="1:6" x14ac:dyDescent="0.2">
      <c r="A2293" s="66" t="s">
        <v>3667</v>
      </c>
      <c r="B2293" s="11" t="s">
        <v>3668</v>
      </c>
      <c r="C2293" s="32">
        <v>4</v>
      </c>
      <c r="D2293" s="39">
        <v>45368</v>
      </c>
      <c r="E2293" s="39">
        <v>45371</v>
      </c>
      <c r="F2293" s="48">
        <v>3598.26</v>
      </c>
    </row>
    <row r="2294" spans="1:6" x14ac:dyDescent="0.2">
      <c r="A2294" s="66" t="s">
        <v>3669</v>
      </c>
      <c r="B2294" s="11" t="s">
        <v>3670</v>
      </c>
      <c r="C2294" s="32">
        <v>2</v>
      </c>
      <c r="D2294" s="39">
        <v>45370</v>
      </c>
      <c r="E2294" s="39">
        <v>45371</v>
      </c>
      <c r="F2294" s="34">
        <v>795.57</v>
      </c>
    </row>
    <row r="2295" spans="1:6" x14ac:dyDescent="0.2">
      <c r="A2295" s="66" t="s">
        <v>3671</v>
      </c>
      <c r="B2295" s="11" t="s">
        <v>3672</v>
      </c>
      <c r="C2295" s="32">
        <v>2</v>
      </c>
      <c r="D2295" s="39">
        <v>45370</v>
      </c>
      <c r="E2295" s="39">
        <v>45371</v>
      </c>
      <c r="F2295" s="34">
        <v>583.46</v>
      </c>
    </row>
    <row r="2296" spans="1:6" x14ac:dyDescent="0.2">
      <c r="A2296" s="63" t="s">
        <v>3673</v>
      </c>
      <c r="B2296" s="8" t="s">
        <v>3674</v>
      </c>
      <c r="C2296" s="23">
        <v>2</v>
      </c>
      <c r="D2296" s="35">
        <v>45372</v>
      </c>
      <c r="E2296" s="35">
        <v>45374</v>
      </c>
      <c r="F2296" s="42">
        <v>1864.08</v>
      </c>
    </row>
    <row r="2297" spans="1:6" x14ac:dyDescent="0.2">
      <c r="A2297" s="68" t="s">
        <v>3675</v>
      </c>
      <c r="B2297" s="2"/>
      <c r="C2297" s="43">
        <v>16</v>
      </c>
      <c r="D2297" s="44">
        <v>45375</v>
      </c>
      <c r="E2297" s="44">
        <v>45396</v>
      </c>
      <c r="F2297" s="47">
        <v>223270.07</v>
      </c>
    </row>
    <row r="2298" spans="1:6" x14ac:dyDescent="0.2">
      <c r="A2298" s="66" t="s">
        <v>3676</v>
      </c>
      <c r="B2298" s="11" t="s">
        <v>3677</v>
      </c>
      <c r="C2298" s="32">
        <v>14</v>
      </c>
      <c r="D2298" s="39">
        <v>45375</v>
      </c>
      <c r="E2298" s="39">
        <v>45390</v>
      </c>
      <c r="F2298" s="48">
        <v>172012.45</v>
      </c>
    </row>
    <row r="2299" spans="1:6" x14ac:dyDescent="0.2">
      <c r="A2299" s="66" t="s">
        <v>3678</v>
      </c>
      <c r="B2299" s="11" t="s">
        <v>3679</v>
      </c>
      <c r="C2299" s="32">
        <v>5</v>
      </c>
      <c r="D2299" s="39">
        <v>45385</v>
      </c>
      <c r="E2299" s="39">
        <v>45390</v>
      </c>
      <c r="F2299" s="48">
        <v>14258.35</v>
      </c>
    </row>
    <row r="2300" spans="1:6" x14ac:dyDescent="0.2">
      <c r="A2300" s="66" t="s">
        <v>3680</v>
      </c>
      <c r="B2300" s="11" t="s">
        <v>3681</v>
      </c>
      <c r="C2300" s="32">
        <v>2</v>
      </c>
      <c r="D2300" s="39">
        <v>45389</v>
      </c>
      <c r="E2300" s="39">
        <v>45390</v>
      </c>
      <c r="F2300" s="48">
        <v>7110.9</v>
      </c>
    </row>
    <row r="2301" spans="1:6" x14ac:dyDescent="0.2">
      <c r="A2301" s="66" t="s">
        <v>3682</v>
      </c>
      <c r="B2301" s="11" t="s">
        <v>3683</v>
      </c>
      <c r="C2301" s="32">
        <v>2</v>
      </c>
      <c r="D2301" s="39">
        <v>45389</v>
      </c>
      <c r="E2301" s="39">
        <v>45390</v>
      </c>
      <c r="F2301" s="48">
        <v>1979.61</v>
      </c>
    </row>
    <row r="2302" spans="1:6" x14ac:dyDescent="0.2">
      <c r="A2302" s="63" t="s">
        <v>3684</v>
      </c>
      <c r="B2302" s="8" t="s">
        <v>3685</v>
      </c>
      <c r="C2302" s="23">
        <v>2</v>
      </c>
      <c r="D2302" s="35">
        <v>45391</v>
      </c>
      <c r="E2302" s="35">
        <v>45396</v>
      </c>
      <c r="F2302" s="42">
        <v>27908.76</v>
      </c>
    </row>
    <row r="2303" spans="1:6" x14ac:dyDescent="0.2">
      <c r="A2303" s="67" t="s">
        <v>3686</v>
      </c>
      <c r="B2303" s="12"/>
      <c r="C2303" s="36">
        <v>25</v>
      </c>
      <c r="D2303" s="37">
        <v>45636</v>
      </c>
      <c r="E2303" s="37">
        <v>45664</v>
      </c>
      <c r="F2303" s="46">
        <v>115057.57</v>
      </c>
    </row>
    <row r="2304" spans="1:6" x14ac:dyDescent="0.2">
      <c r="A2304" s="68" t="s">
        <v>3687</v>
      </c>
      <c r="B2304" s="2"/>
      <c r="C2304" s="43">
        <v>25</v>
      </c>
      <c r="D2304" s="44">
        <v>45636</v>
      </c>
      <c r="E2304" s="44">
        <v>45664</v>
      </c>
      <c r="F2304" s="47">
        <v>115057.57</v>
      </c>
    </row>
    <row r="2305" spans="1:6" x14ac:dyDescent="0.2">
      <c r="A2305" s="69" t="s">
        <v>1178</v>
      </c>
      <c r="B2305" s="3"/>
      <c r="C2305" s="49">
        <v>5</v>
      </c>
      <c r="D2305" s="50">
        <v>45636</v>
      </c>
      <c r="E2305" s="50">
        <v>45641</v>
      </c>
      <c r="F2305" s="52">
        <v>16436.8</v>
      </c>
    </row>
    <row r="2306" spans="1:6" x14ac:dyDescent="0.2">
      <c r="A2306" s="66" t="s">
        <v>3688</v>
      </c>
      <c r="B2306" s="11" t="s">
        <v>3689</v>
      </c>
      <c r="C2306" s="32">
        <v>3</v>
      </c>
      <c r="D2306" s="39">
        <v>45636</v>
      </c>
      <c r="E2306" s="39">
        <v>45638</v>
      </c>
      <c r="F2306" s="48">
        <v>8993.68</v>
      </c>
    </row>
    <row r="2307" spans="1:6" x14ac:dyDescent="0.2">
      <c r="A2307" s="66" t="s">
        <v>3690</v>
      </c>
      <c r="B2307" s="11" t="s">
        <v>3691</v>
      </c>
      <c r="C2307" s="32">
        <v>3</v>
      </c>
      <c r="D2307" s="39">
        <v>45636</v>
      </c>
      <c r="E2307" s="39">
        <v>45638</v>
      </c>
      <c r="F2307" s="48">
        <v>4009.49</v>
      </c>
    </row>
    <row r="2308" spans="1:6" x14ac:dyDescent="0.2">
      <c r="A2308" s="66" t="s">
        <v>3692</v>
      </c>
      <c r="B2308" s="11" t="s">
        <v>3693</v>
      </c>
      <c r="C2308" s="32">
        <v>2</v>
      </c>
      <c r="D2308" s="39">
        <v>45637</v>
      </c>
      <c r="E2308" s="39">
        <v>45638</v>
      </c>
      <c r="F2308" s="34">
        <v>795.57</v>
      </c>
    </row>
    <row r="2309" spans="1:6" x14ac:dyDescent="0.2">
      <c r="A2309" s="66" t="s">
        <v>3694</v>
      </c>
      <c r="B2309" s="11" t="s">
        <v>3695</v>
      </c>
      <c r="C2309" s="32">
        <v>2</v>
      </c>
      <c r="D2309" s="39">
        <v>45637</v>
      </c>
      <c r="E2309" s="39">
        <v>45638</v>
      </c>
      <c r="F2309" s="34">
        <v>583.46</v>
      </c>
    </row>
    <row r="2310" spans="1:6" x14ac:dyDescent="0.2">
      <c r="A2310" s="63" t="s">
        <v>3696</v>
      </c>
      <c r="B2310" s="8" t="s">
        <v>3697</v>
      </c>
      <c r="C2310" s="23">
        <v>2</v>
      </c>
      <c r="D2310" s="35">
        <v>45640</v>
      </c>
      <c r="E2310" s="35">
        <v>45641</v>
      </c>
      <c r="F2310" s="42">
        <v>2054.6</v>
      </c>
    </row>
    <row r="2311" spans="1:6" x14ac:dyDescent="0.2">
      <c r="A2311" s="69" t="s">
        <v>1189</v>
      </c>
      <c r="B2311" s="3"/>
      <c r="C2311" s="49">
        <v>5</v>
      </c>
      <c r="D2311" s="50">
        <v>45640</v>
      </c>
      <c r="E2311" s="50">
        <v>45644</v>
      </c>
      <c r="F2311" s="52">
        <v>16436.8</v>
      </c>
    </row>
    <row r="2312" spans="1:6" x14ac:dyDescent="0.2">
      <c r="A2312" s="66" t="s">
        <v>3698</v>
      </c>
      <c r="B2312" s="11" t="s">
        <v>3699</v>
      </c>
      <c r="C2312" s="32">
        <v>3</v>
      </c>
      <c r="D2312" s="39">
        <v>45640</v>
      </c>
      <c r="E2312" s="39">
        <v>45642</v>
      </c>
      <c r="F2312" s="48">
        <v>8993.68</v>
      </c>
    </row>
    <row r="2313" spans="1:6" x14ac:dyDescent="0.2">
      <c r="A2313" s="66" t="s">
        <v>3700</v>
      </c>
      <c r="B2313" s="11" t="s">
        <v>3701</v>
      </c>
      <c r="C2313" s="32">
        <v>3</v>
      </c>
      <c r="D2313" s="39">
        <v>45640</v>
      </c>
      <c r="E2313" s="39">
        <v>45642</v>
      </c>
      <c r="F2313" s="48">
        <v>4009.49</v>
      </c>
    </row>
    <row r="2314" spans="1:6" x14ac:dyDescent="0.2">
      <c r="A2314" s="66" t="s">
        <v>3702</v>
      </c>
      <c r="B2314" s="11" t="s">
        <v>3703</v>
      </c>
      <c r="C2314" s="32">
        <v>2</v>
      </c>
      <c r="D2314" s="39">
        <v>45641</v>
      </c>
      <c r="E2314" s="39">
        <v>45642</v>
      </c>
      <c r="F2314" s="34">
        <v>795.57</v>
      </c>
    </row>
    <row r="2315" spans="1:6" x14ac:dyDescent="0.2">
      <c r="A2315" s="66" t="s">
        <v>3704</v>
      </c>
      <c r="B2315" s="11" t="s">
        <v>3705</v>
      </c>
      <c r="C2315" s="32">
        <v>2</v>
      </c>
      <c r="D2315" s="39">
        <v>45641</v>
      </c>
      <c r="E2315" s="39">
        <v>45642</v>
      </c>
      <c r="F2315" s="34">
        <v>583.46</v>
      </c>
    </row>
    <row r="2316" spans="1:6" x14ac:dyDescent="0.2">
      <c r="A2316" s="63" t="s">
        <v>3706</v>
      </c>
      <c r="B2316" s="8" t="s">
        <v>3707</v>
      </c>
      <c r="C2316" s="23">
        <v>2</v>
      </c>
      <c r="D2316" s="35">
        <v>45643</v>
      </c>
      <c r="E2316" s="35">
        <v>45644</v>
      </c>
      <c r="F2316" s="42">
        <v>2054.6</v>
      </c>
    </row>
    <row r="2317" spans="1:6" x14ac:dyDescent="0.2">
      <c r="A2317" s="69" t="s">
        <v>1200</v>
      </c>
      <c r="B2317" s="3"/>
      <c r="C2317" s="49">
        <v>5</v>
      </c>
      <c r="D2317" s="50">
        <v>45643</v>
      </c>
      <c r="E2317" s="50">
        <v>45648</v>
      </c>
      <c r="F2317" s="52">
        <v>16436.8</v>
      </c>
    </row>
    <row r="2318" spans="1:6" x14ac:dyDescent="0.2">
      <c r="A2318" s="66" t="s">
        <v>3708</v>
      </c>
      <c r="B2318" s="11" t="s">
        <v>3709</v>
      </c>
      <c r="C2318" s="32">
        <v>3</v>
      </c>
      <c r="D2318" s="39">
        <v>45643</v>
      </c>
      <c r="E2318" s="39">
        <v>45645</v>
      </c>
      <c r="F2318" s="48">
        <v>8993.68</v>
      </c>
    </row>
    <row r="2319" spans="1:6" x14ac:dyDescent="0.2">
      <c r="A2319" s="66" t="s">
        <v>3710</v>
      </c>
      <c r="B2319" s="11" t="s">
        <v>3711</v>
      </c>
      <c r="C2319" s="32">
        <v>3</v>
      </c>
      <c r="D2319" s="39">
        <v>45643</v>
      </c>
      <c r="E2319" s="39">
        <v>45645</v>
      </c>
      <c r="F2319" s="48">
        <v>4009.49</v>
      </c>
    </row>
    <row r="2320" spans="1:6" x14ac:dyDescent="0.2">
      <c r="A2320" s="66" t="s">
        <v>3712</v>
      </c>
      <c r="B2320" s="11" t="s">
        <v>3713</v>
      </c>
      <c r="C2320" s="32">
        <v>2</v>
      </c>
      <c r="D2320" s="39">
        <v>45644</v>
      </c>
      <c r="E2320" s="39">
        <v>45645</v>
      </c>
      <c r="F2320" s="34">
        <v>795.57</v>
      </c>
    </row>
    <row r="2321" spans="1:6" x14ac:dyDescent="0.2">
      <c r="A2321" s="66" t="s">
        <v>3714</v>
      </c>
      <c r="B2321" s="11" t="s">
        <v>3715</v>
      </c>
      <c r="C2321" s="32">
        <v>2</v>
      </c>
      <c r="D2321" s="39">
        <v>45644</v>
      </c>
      <c r="E2321" s="39">
        <v>45645</v>
      </c>
      <c r="F2321" s="34">
        <v>583.46</v>
      </c>
    </row>
    <row r="2322" spans="1:6" x14ac:dyDescent="0.2">
      <c r="A2322" s="63" t="s">
        <v>3716</v>
      </c>
      <c r="B2322" s="8" t="s">
        <v>3717</v>
      </c>
      <c r="C2322" s="23">
        <v>2</v>
      </c>
      <c r="D2322" s="35">
        <v>45647</v>
      </c>
      <c r="E2322" s="35">
        <v>45648</v>
      </c>
      <c r="F2322" s="42">
        <v>2054.6</v>
      </c>
    </row>
    <row r="2323" spans="1:6" x14ac:dyDescent="0.2">
      <c r="A2323" s="69" t="s">
        <v>1211</v>
      </c>
      <c r="B2323" s="3"/>
      <c r="C2323" s="49">
        <v>5</v>
      </c>
      <c r="D2323" s="50">
        <v>45647</v>
      </c>
      <c r="E2323" s="50">
        <v>45651</v>
      </c>
      <c r="F2323" s="52">
        <v>16436.8</v>
      </c>
    </row>
    <row r="2324" spans="1:6" x14ac:dyDescent="0.2">
      <c r="A2324" s="66" t="s">
        <v>3718</v>
      </c>
      <c r="B2324" s="11" t="s">
        <v>3719</v>
      </c>
      <c r="C2324" s="32">
        <v>3</v>
      </c>
      <c r="D2324" s="39">
        <v>45647</v>
      </c>
      <c r="E2324" s="39">
        <v>45649</v>
      </c>
      <c r="F2324" s="48">
        <v>8993.68</v>
      </c>
    </row>
    <row r="2325" spans="1:6" x14ac:dyDescent="0.2">
      <c r="A2325" s="66" t="s">
        <v>3720</v>
      </c>
      <c r="B2325" s="11" t="s">
        <v>3721</v>
      </c>
      <c r="C2325" s="32">
        <v>3</v>
      </c>
      <c r="D2325" s="39">
        <v>45647</v>
      </c>
      <c r="E2325" s="39">
        <v>45649</v>
      </c>
      <c r="F2325" s="48">
        <v>4009.49</v>
      </c>
    </row>
    <row r="2326" spans="1:6" x14ac:dyDescent="0.2">
      <c r="A2326" s="66" t="s">
        <v>3722</v>
      </c>
      <c r="B2326" s="11" t="s">
        <v>3723</v>
      </c>
      <c r="C2326" s="32">
        <v>2</v>
      </c>
      <c r="D2326" s="39">
        <v>45648</v>
      </c>
      <c r="E2326" s="39">
        <v>45649</v>
      </c>
      <c r="F2326" s="34">
        <v>795.57</v>
      </c>
    </row>
    <row r="2327" spans="1:6" x14ac:dyDescent="0.2">
      <c r="A2327" s="66" t="s">
        <v>3724</v>
      </c>
      <c r="B2327" s="11" t="s">
        <v>3725</v>
      </c>
      <c r="C2327" s="32">
        <v>2</v>
      </c>
      <c r="D2327" s="39">
        <v>45648</v>
      </c>
      <c r="E2327" s="39">
        <v>45649</v>
      </c>
      <c r="F2327" s="34">
        <v>583.46</v>
      </c>
    </row>
    <row r="2328" spans="1:6" x14ac:dyDescent="0.2">
      <c r="A2328" s="63" t="s">
        <v>3726</v>
      </c>
      <c r="B2328" s="8" t="s">
        <v>3727</v>
      </c>
      <c r="C2328" s="23">
        <v>2</v>
      </c>
      <c r="D2328" s="35">
        <v>45650</v>
      </c>
      <c r="E2328" s="35">
        <v>45651</v>
      </c>
      <c r="F2328" s="42">
        <v>2054.6</v>
      </c>
    </row>
    <row r="2329" spans="1:6" x14ac:dyDescent="0.2">
      <c r="A2329" s="69" t="s">
        <v>1222</v>
      </c>
      <c r="B2329" s="3"/>
      <c r="C2329" s="49">
        <v>5</v>
      </c>
      <c r="D2329" s="50">
        <v>45650</v>
      </c>
      <c r="E2329" s="50">
        <v>45655</v>
      </c>
      <c r="F2329" s="52">
        <v>16436.8</v>
      </c>
    </row>
    <row r="2330" spans="1:6" x14ac:dyDescent="0.2">
      <c r="A2330" s="66" t="s">
        <v>3728</v>
      </c>
      <c r="B2330" s="11" t="s">
        <v>3729</v>
      </c>
      <c r="C2330" s="32">
        <v>3</v>
      </c>
      <c r="D2330" s="39">
        <v>45650</v>
      </c>
      <c r="E2330" s="39">
        <v>45652</v>
      </c>
      <c r="F2330" s="48">
        <v>8993.68</v>
      </c>
    </row>
    <row r="2331" spans="1:6" x14ac:dyDescent="0.2">
      <c r="A2331" s="66" t="s">
        <v>3730</v>
      </c>
      <c r="B2331" s="11" t="s">
        <v>3731</v>
      </c>
      <c r="C2331" s="32">
        <v>3</v>
      </c>
      <c r="D2331" s="39">
        <v>45650</v>
      </c>
      <c r="E2331" s="39">
        <v>45652</v>
      </c>
      <c r="F2331" s="48">
        <v>4009.49</v>
      </c>
    </row>
    <row r="2332" spans="1:6" x14ac:dyDescent="0.2">
      <c r="A2332" s="66" t="s">
        <v>3732</v>
      </c>
      <c r="B2332" s="11" t="s">
        <v>3733</v>
      </c>
      <c r="C2332" s="32">
        <v>2</v>
      </c>
      <c r="D2332" s="39">
        <v>45651</v>
      </c>
      <c r="E2332" s="39">
        <v>45652</v>
      </c>
      <c r="F2332" s="34">
        <v>795.57</v>
      </c>
    </row>
    <row r="2333" spans="1:6" x14ac:dyDescent="0.2">
      <c r="A2333" s="66" t="s">
        <v>3734</v>
      </c>
      <c r="B2333" s="11" t="s">
        <v>3735</v>
      </c>
      <c r="C2333" s="32">
        <v>2</v>
      </c>
      <c r="D2333" s="39">
        <v>45651</v>
      </c>
      <c r="E2333" s="39">
        <v>45652</v>
      </c>
      <c r="F2333" s="34">
        <v>583.46</v>
      </c>
    </row>
    <row r="2334" spans="1:6" x14ac:dyDescent="0.2">
      <c r="A2334" s="63" t="s">
        <v>3736</v>
      </c>
      <c r="B2334" s="8" t="s">
        <v>3737</v>
      </c>
      <c r="C2334" s="23">
        <v>2</v>
      </c>
      <c r="D2334" s="35">
        <v>45654</v>
      </c>
      <c r="E2334" s="35">
        <v>45655</v>
      </c>
      <c r="F2334" s="42">
        <v>2054.6</v>
      </c>
    </row>
    <row r="2335" spans="1:6" x14ac:dyDescent="0.2">
      <c r="A2335" s="69" t="s">
        <v>1233</v>
      </c>
      <c r="B2335" s="3"/>
      <c r="C2335" s="49">
        <v>6</v>
      </c>
      <c r="D2335" s="50">
        <v>45654</v>
      </c>
      <c r="E2335" s="50">
        <v>45659</v>
      </c>
      <c r="F2335" s="52">
        <v>16436.8</v>
      </c>
    </row>
    <row r="2336" spans="1:6" x14ac:dyDescent="0.2">
      <c r="A2336" s="66" t="s">
        <v>3738</v>
      </c>
      <c r="B2336" s="11" t="s">
        <v>3739</v>
      </c>
      <c r="C2336" s="32">
        <v>4</v>
      </c>
      <c r="D2336" s="39">
        <v>45654</v>
      </c>
      <c r="E2336" s="39">
        <v>45657</v>
      </c>
      <c r="F2336" s="48">
        <v>8993.68</v>
      </c>
    </row>
    <row r="2337" spans="1:6" x14ac:dyDescent="0.2">
      <c r="A2337" s="66" t="s">
        <v>3740</v>
      </c>
      <c r="B2337" s="11" t="s">
        <v>3741</v>
      </c>
      <c r="C2337" s="32">
        <v>4</v>
      </c>
      <c r="D2337" s="39">
        <v>45654</v>
      </c>
      <c r="E2337" s="39">
        <v>45657</v>
      </c>
      <c r="F2337" s="48">
        <v>4009.49</v>
      </c>
    </row>
    <row r="2338" spans="1:6" x14ac:dyDescent="0.2">
      <c r="A2338" s="66" t="s">
        <v>3742</v>
      </c>
      <c r="B2338" s="11" t="s">
        <v>3743</v>
      </c>
      <c r="C2338" s="32">
        <v>2</v>
      </c>
      <c r="D2338" s="39">
        <v>45656</v>
      </c>
      <c r="E2338" s="39">
        <v>45657</v>
      </c>
      <c r="F2338" s="34">
        <v>795.57</v>
      </c>
    </row>
    <row r="2339" spans="1:6" x14ac:dyDescent="0.2">
      <c r="A2339" s="66" t="s">
        <v>3744</v>
      </c>
      <c r="B2339" s="11" t="s">
        <v>3745</v>
      </c>
      <c r="C2339" s="32">
        <v>2</v>
      </c>
      <c r="D2339" s="39">
        <v>45656</v>
      </c>
      <c r="E2339" s="39">
        <v>45657</v>
      </c>
      <c r="F2339" s="34">
        <v>583.46</v>
      </c>
    </row>
    <row r="2340" spans="1:6" x14ac:dyDescent="0.2">
      <c r="A2340" s="63" t="s">
        <v>3746</v>
      </c>
      <c r="B2340" s="8" t="s">
        <v>3747</v>
      </c>
      <c r="C2340" s="23">
        <v>2</v>
      </c>
      <c r="D2340" s="35">
        <v>45658</v>
      </c>
      <c r="E2340" s="35">
        <v>45659</v>
      </c>
      <c r="F2340" s="42">
        <v>2054.6</v>
      </c>
    </row>
    <row r="2341" spans="1:6" x14ac:dyDescent="0.2">
      <c r="A2341" s="69" t="s">
        <v>1244</v>
      </c>
      <c r="B2341" s="3"/>
      <c r="C2341" s="49">
        <v>6</v>
      </c>
      <c r="D2341" s="50">
        <v>45658</v>
      </c>
      <c r="E2341" s="50">
        <v>45664</v>
      </c>
      <c r="F2341" s="52">
        <v>16436.8</v>
      </c>
    </row>
    <row r="2342" spans="1:6" x14ac:dyDescent="0.2">
      <c r="A2342" s="66" t="s">
        <v>3748</v>
      </c>
      <c r="B2342" s="11" t="s">
        <v>3749</v>
      </c>
      <c r="C2342" s="32">
        <v>4</v>
      </c>
      <c r="D2342" s="39">
        <v>45658</v>
      </c>
      <c r="E2342" s="39">
        <v>45662</v>
      </c>
      <c r="F2342" s="48">
        <v>8993.68</v>
      </c>
    </row>
    <row r="2343" spans="1:6" x14ac:dyDescent="0.2">
      <c r="A2343" s="66" t="s">
        <v>3750</v>
      </c>
      <c r="B2343" s="11" t="s">
        <v>3751</v>
      </c>
      <c r="C2343" s="32">
        <v>4</v>
      </c>
      <c r="D2343" s="39">
        <v>45658</v>
      </c>
      <c r="E2343" s="39">
        <v>45662</v>
      </c>
      <c r="F2343" s="48">
        <v>4009.49</v>
      </c>
    </row>
    <row r="2344" spans="1:6" x14ac:dyDescent="0.2">
      <c r="A2344" s="66" t="s">
        <v>3752</v>
      </c>
      <c r="B2344" s="11" t="s">
        <v>3753</v>
      </c>
      <c r="C2344" s="32">
        <v>2</v>
      </c>
      <c r="D2344" s="39">
        <v>45661</v>
      </c>
      <c r="E2344" s="39">
        <v>45662</v>
      </c>
      <c r="F2344" s="34">
        <v>795.57</v>
      </c>
    </row>
    <row r="2345" spans="1:6" x14ac:dyDescent="0.2">
      <c r="A2345" s="66" t="s">
        <v>3754</v>
      </c>
      <c r="B2345" s="11" t="s">
        <v>3755</v>
      </c>
      <c r="C2345" s="32">
        <v>2</v>
      </c>
      <c r="D2345" s="39">
        <v>45661</v>
      </c>
      <c r="E2345" s="39">
        <v>45662</v>
      </c>
      <c r="F2345" s="34">
        <v>583.46</v>
      </c>
    </row>
    <row r="2346" spans="1:6" x14ac:dyDescent="0.2">
      <c r="A2346" s="63" t="s">
        <v>3756</v>
      </c>
      <c r="B2346" s="8" t="s">
        <v>3757</v>
      </c>
      <c r="C2346" s="23">
        <v>2</v>
      </c>
      <c r="D2346" s="35">
        <v>45663</v>
      </c>
      <c r="E2346" s="35">
        <v>45664</v>
      </c>
      <c r="F2346" s="42">
        <v>2054.6</v>
      </c>
    </row>
    <row r="2347" spans="1:6" x14ac:dyDescent="0.2">
      <c r="A2347" s="67" t="s">
        <v>3758</v>
      </c>
      <c r="B2347" s="12"/>
      <c r="C2347" s="36">
        <v>61</v>
      </c>
      <c r="D2347" s="37">
        <v>45321</v>
      </c>
      <c r="E2347" s="37">
        <v>45396</v>
      </c>
      <c r="F2347" s="46">
        <v>261112.03</v>
      </c>
    </row>
    <row r="2348" spans="1:6" x14ac:dyDescent="0.2">
      <c r="A2348" s="68" t="s">
        <v>3759</v>
      </c>
      <c r="B2348" s="2"/>
      <c r="C2348" s="43">
        <v>14</v>
      </c>
      <c r="D2348" s="44">
        <v>45321</v>
      </c>
      <c r="E2348" s="44">
        <v>45336</v>
      </c>
      <c r="F2348" s="47">
        <v>58024.9</v>
      </c>
    </row>
    <row r="2349" spans="1:6" x14ac:dyDescent="0.2">
      <c r="A2349" s="69" t="s">
        <v>1277</v>
      </c>
      <c r="B2349" s="3"/>
      <c r="C2349" s="49">
        <v>5</v>
      </c>
      <c r="D2349" s="50">
        <v>45321</v>
      </c>
      <c r="E2349" s="50">
        <v>45326</v>
      </c>
      <c r="F2349" s="52">
        <v>14506.22</v>
      </c>
    </row>
    <row r="2350" spans="1:6" x14ac:dyDescent="0.2">
      <c r="A2350" s="66" t="s">
        <v>3760</v>
      </c>
      <c r="B2350" s="11" t="s">
        <v>3761</v>
      </c>
      <c r="C2350" s="32">
        <v>3</v>
      </c>
      <c r="D2350" s="39">
        <v>45321</v>
      </c>
      <c r="E2350" s="39">
        <v>45323</v>
      </c>
      <c r="F2350" s="48">
        <v>7772.32</v>
      </c>
    </row>
    <row r="2351" spans="1:6" x14ac:dyDescent="0.2">
      <c r="A2351" s="66" t="s">
        <v>3762</v>
      </c>
      <c r="B2351" s="11" t="s">
        <v>3763</v>
      </c>
      <c r="C2351" s="32">
        <v>3</v>
      </c>
      <c r="D2351" s="39">
        <v>45321</v>
      </c>
      <c r="E2351" s="39">
        <v>45323</v>
      </c>
      <c r="F2351" s="48">
        <v>3464.99</v>
      </c>
    </row>
    <row r="2352" spans="1:6" x14ac:dyDescent="0.2">
      <c r="A2352" s="66" t="s">
        <v>3764</v>
      </c>
      <c r="B2352" s="11" t="s">
        <v>3765</v>
      </c>
      <c r="C2352" s="32">
        <v>2</v>
      </c>
      <c r="D2352" s="39">
        <v>45322</v>
      </c>
      <c r="E2352" s="39">
        <v>45323</v>
      </c>
      <c r="F2352" s="34">
        <v>839.77</v>
      </c>
    </row>
    <row r="2353" spans="1:6" x14ac:dyDescent="0.2">
      <c r="A2353" s="66" t="s">
        <v>3766</v>
      </c>
      <c r="B2353" s="11" t="s">
        <v>3767</v>
      </c>
      <c r="C2353" s="32">
        <v>2</v>
      </c>
      <c r="D2353" s="39">
        <v>45322</v>
      </c>
      <c r="E2353" s="39">
        <v>45323</v>
      </c>
      <c r="F2353" s="34">
        <v>615.87</v>
      </c>
    </row>
    <row r="2354" spans="1:6" x14ac:dyDescent="0.2">
      <c r="A2354" s="63" t="s">
        <v>3768</v>
      </c>
      <c r="B2354" s="8" t="s">
        <v>3769</v>
      </c>
      <c r="C2354" s="23">
        <v>2</v>
      </c>
      <c r="D2354" s="35">
        <v>45325</v>
      </c>
      <c r="E2354" s="35">
        <v>45326</v>
      </c>
      <c r="F2354" s="42">
        <v>1813.28</v>
      </c>
    </row>
    <row r="2355" spans="1:6" x14ac:dyDescent="0.2">
      <c r="A2355" s="69" t="s">
        <v>1288</v>
      </c>
      <c r="B2355" s="3"/>
      <c r="C2355" s="49">
        <v>5</v>
      </c>
      <c r="D2355" s="50">
        <v>45325</v>
      </c>
      <c r="E2355" s="50">
        <v>45329</v>
      </c>
      <c r="F2355" s="52">
        <v>14506.22</v>
      </c>
    </row>
    <row r="2356" spans="1:6" x14ac:dyDescent="0.2">
      <c r="A2356" s="66" t="s">
        <v>3770</v>
      </c>
      <c r="B2356" s="11" t="s">
        <v>3771</v>
      </c>
      <c r="C2356" s="32">
        <v>3</v>
      </c>
      <c r="D2356" s="39">
        <v>45325</v>
      </c>
      <c r="E2356" s="39">
        <v>45327</v>
      </c>
      <c r="F2356" s="48">
        <v>7772.32</v>
      </c>
    </row>
    <row r="2357" spans="1:6" x14ac:dyDescent="0.2">
      <c r="A2357" s="66" t="s">
        <v>3772</v>
      </c>
      <c r="B2357" s="11" t="s">
        <v>3773</v>
      </c>
      <c r="C2357" s="32">
        <v>3</v>
      </c>
      <c r="D2357" s="39">
        <v>45325</v>
      </c>
      <c r="E2357" s="39">
        <v>45327</v>
      </c>
      <c r="F2357" s="48">
        <v>3464.99</v>
      </c>
    </row>
    <row r="2358" spans="1:6" x14ac:dyDescent="0.2">
      <c r="A2358" s="66" t="s">
        <v>3774</v>
      </c>
      <c r="B2358" s="11" t="s">
        <v>3775</v>
      </c>
      <c r="C2358" s="32">
        <v>2</v>
      </c>
      <c r="D2358" s="39">
        <v>45326</v>
      </c>
      <c r="E2358" s="39">
        <v>45327</v>
      </c>
      <c r="F2358" s="34">
        <v>839.77</v>
      </c>
    </row>
    <row r="2359" spans="1:6" x14ac:dyDescent="0.2">
      <c r="A2359" s="66" t="s">
        <v>3776</v>
      </c>
      <c r="B2359" s="11" t="s">
        <v>3777</v>
      </c>
      <c r="C2359" s="32">
        <v>2</v>
      </c>
      <c r="D2359" s="39">
        <v>45326</v>
      </c>
      <c r="E2359" s="39">
        <v>45327</v>
      </c>
      <c r="F2359" s="34">
        <v>615.87</v>
      </c>
    </row>
    <row r="2360" spans="1:6" x14ac:dyDescent="0.2">
      <c r="A2360" s="63" t="s">
        <v>3778</v>
      </c>
      <c r="B2360" s="8" t="s">
        <v>3779</v>
      </c>
      <c r="C2360" s="23">
        <v>2</v>
      </c>
      <c r="D2360" s="35">
        <v>45328</v>
      </c>
      <c r="E2360" s="35">
        <v>45329</v>
      </c>
      <c r="F2360" s="42">
        <v>1813.28</v>
      </c>
    </row>
    <row r="2361" spans="1:6" x14ac:dyDescent="0.2">
      <c r="A2361" s="69" t="s">
        <v>1211</v>
      </c>
      <c r="B2361" s="3"/>
      <c r="C2361" s="49">
        <v>5</v>
      </c>
      <c r="D2361" s="50">
        <v>45328</v>
      </c>
      <c r="E2361" s="50">
        <v>45333</v>
      </c>
      <c r="F2361" s="52">
        <v>14506.22</v>
      </c>
    </row>
    <row r="2362" spans="1:6" x14ac:dyDescent="0.2">
      <c r="A2362" s="66" t="s">
        <v>3780</v>
      </c>
      <c r="B2362" s="11" t="s">
        <v>3781</v>
      </c>
      <c r="C2362" s="32">
        <v>3</v>
      </c>
      <c r="D2362" s="39">
        <v>45328</v>
      </c>
      <c r="E2362" s="39">
        <v>45330</v>
      </c>
      <c r="F2362" s="48">
        <v>7772.32</v>
      </c>
    </row>
    <row r="2363" spans="1:6" x14ac:dyDescent="0.2">
      <c r="A2363" s="66" t="s">
        <v>3782</v>
      </c>
      <c r="B2363" s="11" t="s">
        <v>3783</v>
      </c>
      <c r="C2363" s="32">
        <v>3</v>
      </c>
      <c r="D2363" s="39">
        <v>45328</v>
      </c>
      <c r="E2363" s="39">
        <v>45330</v>
      </c>
      <c r="F2363" s="48">
        <v>3464.99</v>
      </c>
    </row>
    <row r="2364" spans="1:6" x14ac:dyDescent="0.2">
      <c r="A2364" s="66" t="s">
        <v>3784</v>
      </c>
      <c r="B2364" s="11" t="s">
        <v>3785</v>
      </c>
      <c r="C2364" s="32">
        <v>2</v>
      </c>
      <c r="D2364" s="39">
        <v>45329</v>
      </c>
      <c r="E2364" s="39">
        <v>45330</v>
      </c>
      <c r="F2364" s="34">
        <v>839.77</v>
      </c>
    </row>
    <row r="2365" spans="1:6" x14ac:dyDescent="0.2">
      <c r="A2365" s="66" t="s">
        <v>3786</v>
      </c>
      <c r="B2365" s="11" t="s">
        <v>3787</v>
      </c>
      <c r="C2365" s="32">
        <v>2</v>
      </c>
      <c r="D2365" s="39">
        <v>45329</v>
      </c>
      <c r="E2365" s="39">
        <v>45330</v>
      </c>
      <c r="F2365" s="34">
        <v>615.87</v>
      </c>
    </row>
    <row r="2366" spans="1:6" x14ac:dyDescent="0.2">
      <c r="A2366" s="63" t="s">
        <v>3788</v>
      </c>
      <c r="B2366" s="8" t="s">
        <v>3789</v>
      </c>
      <c r="C2366" s="23">
        <v>2</v>
      </c>
      <c r="D2366" s="35">
        <v>45332</v>
      </c>
      <c r="E2366" s="35">
        <v>45333</v>
      </c>
      <c r="F2366" s="42">
        <v>1813.28</v>
      </c>
    </row>
    <row r="2367" spans="1:6" x14ac:dyDescent="0.2">
      <c r="A2367" s="69" t="s">
        <v>1222</v>
      </c>
      <c r="B2367" s="3"/>
      <c r="C2367" s="49">
        <v>5</v>
      </c>
      <c r="D2367" s="50">
        <v>45332</v>
      </c>
      <c r="E2367" s="50">
        <v>45336</v>
      </c>
      <c r="F2367" s="52">
        <v>14506.22</v>
      </c>
    </row>
    <row r="2368" spans="1:6" x14ac:dyDescent="0.2">
      <c r="A2368" s="66" t="s">
        <v>3790</v>
      </c>
      <c r="B2368" s="11" t="s">
        <v>3791</v>
      </c>
      <c r="C2368" s="32">
        <v>3</v>
      </c>
      <c r="D2368" s="39">
        <v>45332</v>
      </c>
      <c r="E2368" s="39">
        <v>45334</v>
      </c>
      <c r="F2368" s="48">
        <v>7772.32</v>
      </c>
    </row>
    <row r="2369" spans="1:6" x14ac:dyDescent="0.2">
      <c r="A2369" s="66" t="s">
        <v>3792</v>
      </c>
      <c r="B2369" s="11" t="s">
        <v>3793</v>
      </c>
      <c r="C2369" s="32">
        <v>3</v>
      </c>
      <c r="D2369" s="39">
        <v>45332</v>
      </c>
      <c r="E2369" s="39">
        <v>45334</v>
      </c>
      <c r="F2369" s="48">
        <v>3464.99</v>
      </c>
    </row>
    <row r="2370" spans="1:6" x14ac:dyDescent="0.2">
      <c r="A2370" s="66" t="s">
        <v>3794</v>
      </c>
      <c r="B2370" s="11" t="s">
        <v>3795</v>
      </c>
      <c r="C2370" s="32">
        <v>2</v>
      </c>
      <c r="D2370" s="39">
        <v>45333</v>
      </c>
      <c r="E2370" s="39">
        <v>45334</v>
      </c>
      <c r="F2370" s="34">
        <v>839.77</v>
      </c>
    </row>
    <row r="2371" spans="1:6" x14ac:dyDescent="0.2">
      <c r="A2371" s="66" t="s">
        <v>3796</v>
      </c>
      <c r="B2371" s="11" t="s">
        <v>3797</v>
      </c>
      <c r="C2371" s="32">
        <v>2</v>
      </c>
      <c r="D2371" s="39">
        <v>45333</v>
      </c>
      <c r="E2371" s="39">
        <v>45334</v>
      </c>
      <c r="F2371" s="34">
        <v>615.87</v>
      </c>
    </row>
    <row r="2372" spans="1:6" x14ac:dyDescent="0.2">
      <c r="A2372" s="63" t="s">
        <v>3798</v>
      </c>
      <c r="B2372" s="8" t="s">
        <v>3799</v>
      </c>
      <c r="C2372" s="23">
        <v>2</v>
      </c>
      <c r="D2372" s="35">
        <v>45335</v>
      </c>
      <c r="E2372" s="35">
        <v>45336</v>
      </c>
      <c r="F2372" s="42">
        <v>1813.28</v>
      </c>
    </row>
    <row r="2373" spans="1:6" x14ac:dyDescent="0.2">
      <c r="A2373" s="68" t="s">
        <v>3800</v>
      </c>
      <c r="B2373" s="2"/>
      <c r="C2373" s="43">
        <v>26</v>
      </c>
      <c r="D2373" s="44">
        <v>45337</v>
      </c>
      <c r="E2373" s="44">
        <v>45368</v>
      </c>
      <c r="F2373" s="47">
        <v>116049.79</v>
      </c>
    </row>
    <row r="2374" spans="1:6" x14ac:dyDescent="0.2">
      <c r="A2374" s="69" t="s">
        <v>1178</v>
      </c>
      <c r="B2374" s="3"/>
      <c r="C2374" s="49">
        <v>5</v>
      </c>
      <c r="D2374" s="50">
        <v>45337</v>
      </c>
      <c r="E2374" s="50">
        <v>45342</v>
      </c>
      <c r="F2374" s="52">
        <v>14506.22</v>
      </c>
    </row>
    <row r="2375" spans="1:6" x14ac:dyDescent="0.2">
      <c r="A2375" s="66" t="s">
        <v>3801</v>
      </c>
      <c r="B2375" s="11" t="s">
        <v>3802</v>
      </c>
      <c r="C2375" s="32">
        <v>3</v>
      </c>
      <c r="D2375" s="39">
        <v>45337</v>
      </c>
      <c r="E2375" s="39">
        <v>45340</v>
      </c>
      <c r="F2375" s="48">
        <v>7772.32</v>
      </c>
    </row>
    <row r="2376" spans="1:6" x14ac:dyDescent="0.2">
      <c r="A2376" s="66" t="s">
        <v>3803</v>
      </c>
      <c r="B2376" s="11" t="s">
        <v>3804</v>
      </c>
      <c r="C2376" s="32">
        <v>3</v>
      </c>
      <c r="D2376" s="39">
        <v>45337</v>
      </c>
      <c r="E2376" s="39">
        <v>45340</v>
      </c>
      <c r="F2376" s="48">
        <v>3464.99</v>
      </c>
    </row>
    <row r="2377" spans="1:6" x14ac:dyDescent="0.2">
      <c r="A2377" s="66" t="s">
        <v>3805</v>
      </c>
      <c r="B2377" s="11" t="s">
        <v>3806</v>
      </c>
      <c r="C2377" s="32">
        <v>2</v>
      </c>
      <c r="D2377" s="39">
        <v>45339</v>
      </c>
      <c r="E2377" s="39">
        <v>45340</v>
      </c>
      <c r="F2377" s="34">
        <v>839.77</v>
      </c>
    </row>
    <row r="2378" spans="1:6" x14ac:dyDescent="0.2">
      <c r="A2378" s="66" t="s">
        <v>3807</v>
      </c>
      <c r="B2378" s="11" t="s">
        <v>3808</v>
      </c>
      <c r="C2378" s="32">
        <v>2</v>
      </c>
      <c r="D2378" s="39">
        <v>45339</v>
      </c>
      <c r="E2378" s="39">
        <v>45340</v>
      </c>
      <c r="F2378" s="34">
        <v>615.87</v>
      </c>
    </row>
    <row r="2379" spans="1:6" x14ac:dyDescent="0.2">
      <c r="A2379" s="63" t="s">
        <v>3809</v>
      </c>
      <c r="B2379" s="8" t="s">
        <v>3810</v>
      </c>
      <c r="C2379" s="23">
        <v>2</v>
      </c>
      <c r="D2379" s="35">
        <v>45341</v>
      </c>
      <c r="E2379" s="35">
        <v>45342</v>
      </c>
      <c r="F2379" s="42">
        <v>1813.28</v>
      </c>
    </row>
    <row r="2380" spans="1:6" x14ac:dyDescent="0.2">
      <c r="A2380" s="69" t="s">
        <v>1189</v>
      </c>
      <c r="B2380" s="3"/>
      <c r="C2380" s="49">
        <v>5</v>
      </c>
      <c r="D2380" s="50">
        <v>45341</v>
      </c>
      <c r="E2380" s="50">
        <v>45347</v>
      </c>
      <c r="F2380" s="52">
        <v>14506.22</v>
      </c>
    </row>
    <row r="2381" spans="1:6" x14ac:dyDescent="0.2">
      <c r="A2381" s="66" t="s">
        <v>3811</v>
      </c>
      <c r="B2381" s="11" t="s">
        <v>3812</v>
      </c>
      <c r="C2381" s="32">
        <v>3</v>
      </c>
      <c r="D2381" s="39">
        <v>45341</v>
      </c>
      <c r="E2381" s="39">
        <v>45343</v>
      </c>
      <c r="F2381" s="48">
        <v>7772.32</v>
      </c>
    </row>
    <row r="2382" spans="1:6" x14ac:dyDescent="0.2">
      <c r="A2382" s="66" t="s">
        <v>3813</v>
      </c>
      <c r="B2382" s="11" t="s">
        <v>3814</v>
      </c>
      <c r="C2382" s="32">
        <v>3</v>
      </c>
      <c r="D2382" s="39">
        <v>45341</v>
      </c>
      <c r="E2382" s="39">
        <v>45343</v>
      </c>
      <c r="F2382" s="48">
        <v>3464.99</v>
      </c>
    </row>
    <row r="2383" spans="1:6" x14ac:dyDescent="0.2">
      <c r="A2383" s="66" t="s">
        <v>3815</v>
      </c>
      <c r="B2383" s="11" t="s">
        <v>3816</v>
      </c>
      <c r="C2383" s="32">
        <v>2</v>
      </c>
      <c r="D2383" s="39">
        <v>45342</v>
      </c>
      <c r="E2383" s="39">
        <v>45343</v>
      </c>
      <c r="F2383" s="34">
        <v>839.77</v>
      </c>
    </row>
    <row r="2384" spans="1:6" x14ac:dyDescent="0.2">
      <c r="A2384" s="66" t="s">
        <v>3817</v>
      </c>
      <c r="B2384" s="11" t="s">
        <v>3818</v>
      </c>
      <c r="C2384" s="32">
        <v>2</v>
      </c>
      <c r="D2384" s="39">
        <v>45342</v>
      </c>
      <c r="E2384" s="39">
        <v>45343</v>
      </c>
      <c r="F2384" s="34">
        <v>615.87</v>
      </c>
    </row>
    <row r="2385" spans="1:6" x14ac:dyDescent="0.2">
      <c r="A2385" s="63" t="s">
        <v>3819</v>
      </c>
      <c r="B2385" s="8" t="s">
        <v>3820</v>
      </c>
      <c r="C2385" s="23">
        <v>2</v>
      </c>
      <c r="D2385" s="35">
        <v>45346</v>
      </c>
      <c r="E2385" s="35">
        <v>45347</v>
      </c>
      <c r="F2385" s="42">
        <v>1813.28</v>
      </c>
    </row>
    <row r="2386" spans="1:6" x14ac:dyDescent="0.2">
      <c r="A2386" s="69" t="s">
        <v>2027</v>
      </c>
      <c r="B2386" s="3"/>
      <c r="C2386" s="49">
        <v>5</v>
      </c>
      <c r="D2386" s="50">
        <v>45346</v>
      </c>
      <c r="E2386" s="50">
        <v>45350</v>
      </c>
      <c r="F2386" s="52">
        <v>14506.22</v>
      </c>
    </row>
    <row r="2387" spans="1:6" x14ac:dyDescent="0.2">
      <c r="A2387" s="66" t="s">
        <v>3821</v>
      </c>
      <c r="B2387" s="11" t="s">
        <v>3822</v>
      </c>
      <c r="C2387" s="32">
        <v>3</v>
      </c>
      <c r="D2387" s="39">
        <v>45346</v>
      </c>
      <c r="E2387" s="39">
        <v>45348</v>
      </c>
      <c r="F2387" s="48">
        <v>7772.32</v>
      </c>
    </row>
    <row r="2388" spans="1:6" x14ac:dyDescent="0.2">
      <c r="A2388" s="66" t="s">
        <v>3823</v>
      </c>
      <c r="B2388" s="11" t="s">
        <v>3824</v>
      </c>
      <c r="C2388" s="32">
        <v>3</v>
      </c>
      <c r="D2388" s="39">
        <v>45346</v>
      </c>
      <c r="E2388" s="39">
        <v>45348</v>
      </c>
      <c r="F2388" s="48">
        <v>3464.99</v>
      </c>
    </row>
    <row r="2389" spans="1:6" x14ac:dyDescent="0.2">
      <c r="A2389" s="66" t="s">
        <v>3825</v>
      </c>
      <c r="B2389" s="11" t="s">
        <v>3826</v>
      </c>
      <c r="C2389" s="32">
        <v>2</v>
      </c>
      <c r="D2389" s="39">
        <v>45347</v>
      </c>
      <c r="E2389" s="39">
        <v>45348</v>
      </c>
      <c r="F2389" s="34">
        <v>839.77</v>
      </c>
    </row>
    <row r="2390" spans="1:6" x14ac:dyDescent="0.2">
      <c r="A2390" s="66" t="s">
        <v>3827</v>
      </c>
      <c r="B2390" s="11" t="s">
        <v>3828</v>
      </c>
      <c r="C2390" s="32">
        <v>2</v>
      </c>
      <c r="D2390" s="39">
        <v>45347</v>
      </c>
      <c r="E2390" s="39">
        <v>45348</v>
      </c>
      <c r="F2390" s="34">
        <v>615.87</v>
      </c>
    </row>
    <row r="2391" spans="1:6" x14ac:dyDescent="0.2">
      <c r="A2391" s="63" t="s">
        <v>3829</v>
      </c>
      <c r="B2391" s="8" t="s">
        <v>3830</v>
      </c>
      <c r="C2391" s="23">
        <v>2</v>
      </c>
      <c r="D2391" s="35">
        <v>45349</v>
      </c>
      <c r="E2391" s="35">
        <v>45350</v>
      </c>
      <c r="F2391" s="42">
        <v>1813.28</v>
      </c>
    </row>
    <row r="2392" spans="1:6" x14ac:dyDescent="0.2">
      <c r="A2392" s="69" t="s">
        <v>1569</v>
      </c>
      <c r="B2392" s="3"/>
      <c r="C2392" s="49">
        <v>5</v>
      </c>
      <c r="D2392" s="50">
        <v>45349</v>
      </c>
      <c r="E2392" s="50">
        <v>45354</v>
      </c>
      <c r="F2392" s="52">
        <v>14506.22</v>
      </c>
    </row>
    <row r="2393" spans="1:6" x14ac:dyDescent="0.2">
      <c r="A2393" s="66" t="s">
        <v>3831</v>
      </c>
      <c r="B2393" s="11" t="s">
        <v>3832</v>
      </c>
      <c r="C2393" s="32">
        <v>3</v>
      </c>
      <c r="D2393" s="39">
        <v>45349</v>
      </c>
      <c r="E2393" s="39">
        <v>45351</v>
      </c>
      <c r="F2393" s="48">
        <v>7772.32</v>
      </c>
    </row>
    <row r="2394" spans="1:6" x14ac:dyDescent="0.2">
      <c r="A2394" s="66" t="s">
        <v>3833</v>
      </c>
      <c r="B2394" s="11" t="s">
        <v>3834</v>
      </c>
      <c r="C2394" s="32">
        <v>3</v>
      </c>
      <c r="D2394" s="39">
        <v>45349</v>
      </c>
      <c r="E2394" s="39">
        <v>45351</v>
      </c>
      <c r="F2394" s="48">
        <v>3464.99</v>
      </c>
    </row>
    <row r="2395" spans="1:6" x14ac:dyDescent="0.2">
      <c r="A2395" s="66" t="s">
        <v>3835</v>
      </c>
      <c r="B2395" s="11" t="s">
        <v>3836</v>
      </c>
      <c r="C2395" s="32">
        <v>2</v>
      </c>
      <c r="D2395" s="39">
        <v>45350</v>
      </c>
      <c r="E2395" s="39">
        <v>45351</v>
      </c>
      <c r="F2395" s="34">
        <v>839.77</v>
      </c>
    </row>
    <row r="2396" spans="1:6" x14ac:dyDescent="0.2">
      <c r="A2396" s="66" t="s">
        <v>3837</v>
      </c>
      <c r="B2396" s="11" t="s">
        <v>3838</v>
      </c>
      <c r="C2396" s="32">
        <v>2</v>
      </c>
      <c r="D2396" s="39">
        <v>45350</v>
      </c>
      <c r="E2396" s="39">
        <v>45351</v>
      </c>
      <c r="F2396" s="34">
        <v>615.87</v>
      </c>
    </row>
    <row r="2397" spans="1:6" x14ac:dyDescent="0.2">
      <c r="A2397" s="63" t="s">
        <v>3839</v>
      </c>
      <c r="B2397" s="8" t="s">
        <v>3840</v>
      </c>
      <c r="C2397" s="23">
        <v>2</v>
      </c>
      <c r="D2397" s="35">
        <v>45353</v>
      </c>
      <c r="E2397" s="35">
        <v>45354</v>
      </c>
      <c r="F2397" s="42">
        <v>1813.28</v>
      </c>
    </row>
    <row r="2398" spans="1:6" x14ac:dyDescent="0.2">
      <c r="A2398" s="69" t="s">
        <v>1580</v>
      </c>
      <c r="B2398" s="3"/>
      <c r="C2398" s="49">
        <v>5</v>
      </c>
      <c r="D2398" s="50">
        <v>45353</v>
      </c>
      <c r="E2398" s="50">
        <v>45357</v>
      </c>
      <c r="F2398" s="52">
        <v>14506.22</v>
      </c>
    </row>
    <row r="2399" spans="1:6" x14ac:dyDescent="0.2">
      <c r="A2399" s="66" t="s">
        <v>3841</v>
      </c>
      <c r="B2399" s="11" t="s">
        <v>3842</v>
      </c>
      <c r="C2399" s="32">
        <v>3</v>
      </c>
      <c r="D2399" s="39">
        <v>45353</v>
      </c>
      <c r="E2399" s="39">
        <v>45355</v>
      </c>
      <c r="F2399" s="48">
        <v>7772.32</v>
      </c>
    </row>
    <row r="2400" spans="1:6" x14ac:dyDescent="0.2">
      <c r="A2400" s="66" t="s">
        <v>3843</v>
      </c>
      <c r="B2400" s="11" t="s">
        <v>3844</v>
      </c>
      <c r="C2400" s="32">
        <v>3</v>
      </c>
      <c r="D2400" s="39">
        <v>45353</v>
      </c>
      <c r="E2400" s="39">
        <v>45355</v>
      </c>
      <c r="F2400" s="48">
        <v>3464.99</v>
      </c>
    </row>
    <row r="2401" spans="1:6" x14ac:dyDescent="0.2">
      <c r="A2401" s="66" t="s">
        <v>3845</v>
      </c>
      <c r="B2401" s="11" t="s">
        <v>3846</v>
      </c>
      <c r="C2401" s="32">
        <v>2</v>
      </c>
      <c r="D2401" s="39">
        <v>45354</v>
      </c>
      <c r="E2401" s="39">
        <v>45355</v>
      </c>
      <c r="F2401" s="34">
        <v>839.77</v>
      </c>
    </row>
    <row r="2402" spans="1:6" x14ac:dyDescent="0.2">
      <c r="A2402" s="66" t="s">
        <v>3847</v>
      </c>
      <c r="B2402" s="11" t="s">
        <v>3848</v>
      </c>
      <c r="C2402" s="32">
        <v>2</v>
      </c>
      <c r="D2402" s="39">
        <v>45354</v>
      </c>
      <c r="E2402" s="39">
        <v>45355</v>
      </c>
      <c r="F2402" s="34">
        <v>615.87</v>
      </c>
    </row>
    <row r="2403" spans="1:6" x14ac:dyDescent="0.2">
      <c r="A2403" s="63" t="s">
        <v>3849</v>
      </c>
      <c r="B2403" s="8" t="s">
        <v>3850</v>
      </c>
      <c r="C2403" s="23">
        <v>2</v>
      </c>
      <c r="D2403" s="35">
        <v>45356</v>
      </c>
      <c r="E2403" s="35">
        <v>45357</v>
      </c>
      <c r="F2403" s="42">
        <v>1813.28</v>
      </c>
    </row>
    <row r="2404" spans="1:6" x14ac:dyDescent="0.2">
      <c r="A2404" s="69" t="s">
        <v>1277</v>
      </c>
      <c r="B2404" s="3"/>
      <c r="C2404" s="49">
        <v>5</v>
      </c>
      <c r="D2404" s="50">
        <v>45356</v>
      </c>
      <c r="E2404" s="50">
        <v>45361</v>
      </c>
      <c r="F2404" s="52">
        <v>14506.22</v>
      </c>
    </row>
    <row r="2405" spans="1:6" x14ac:dyDescent="0.2">
      <c r="A2405" s="66" t="s">
        <v>3851</v>
      </c>
      <c r="B2405" s="11" t="s">
        <v>3852</v>
      </c>
      <c r="C2405" s="32">
        <v>3</v>
      </c>
      <c r="D2405" s="39">
        <v>45356</v>
      </c>
      <c r="E2405" s="39">
        <v>45358</v>
      </c>
      <c r="F2405" s="48">
        <v>7772.32</v>
      </c>
    </row>
    <row r="2406" spans="1:6" x14ac:dyDescent="0.2">
      <c r="A2406" s="66" t="s">
        <v>3853</v>
      </c>
      <c r="B2406" s="11" t="s">
        <v>3854</v>
      </c>
      <c r="C2406" s="32">
        <v>3</v>
      </c>
      <c r="D2406" s="39">
        <v>45356</v>
      </c>
      <c r="E2406" s="39">
        <v>45358</v>
      </c>
      <c r="F2406" s="48">
        <v>3464.99</v>
      </c>
    </row>
    <row r="2407" spans="1:6" x14ac:dyDescent="0.2">
      <c r="A2407" s="66" t="s">
        <v>3855</v>
      </c>
      <c r="B2407" s="11" t="s">
        <v>3856</v>
      </c>
      <c r="C2407" s="32">
        <v>2</v>
      </c>
      <c r="D2407" s="39">
        <v>45357</v>
      </c>
      <c r="E2407" s="39">
        <v>45358</v>
      </c>
      <c r="F2407" s="34">
        <v>839.77</v>
      </c>
    </row>
    <row r="2408" spans="1:6" x14ac:dyDescent="0.2">
      <c r="A2408" s="66" t="s">
        <v>3857</v>
      </c>
      <c r="B2408" s="11" t="s">
        <v>3858</v>
      </c>
      <c r="C2408" s="32">
        <v>2</v>
      </c>
      <c r="D2408" s="39">
        <v>45357</v>
      </c>
      <c r="E2408" s="39">
        <v>45358</v>
      </c>
      <c r="F2408" s="34">
        <v>615.87</v>
      </c>
    </row>
    <row r="2409" spans="1:6" x14ac:dyDescent="0.2">
      <c r="A2409" s="63" t="s">
        <v>3859</v>
      </c>
      <c r="B2409" s="8" t="s">
        <v>3860</v>
      </c>
      <c r="C2409" s="23">
        <v>2</v>
      </c>
      <c r="D2409" s="35">
        <v>45360</v>
      </c>
      <c r="E2409" s="35">
        <v>45361</v>
      </c>
      <c r="F2409" s="42">
        <v>1813.28</v>
      </c>
    </row>
    <row r="2410" spans="1:6" x14ac:dyDescent="0.2">
      <c r="A2410" s="69" t="s">
        <v>1288</v>
      </c>
      <c r="B2410" s="3"/>
      <c r="C2410" s="49">
        <v>5</v>
      </c>
      <c r="D2410" s="50">
        <v>45360</v>
      </c>
      <c r="E2410" s="50">
        <v>45364</v>
      </c>
      <c r="F2410" s="52">
        <v>14506.22</v>
      </c>
    </row>
    <row r="2411" spans="1:6" x14ac:dyDescent="0.2">
      <c r="A2411" s="66" t="s">
        <v>3861</v>
      </c>
      <c r="B2411" s="11" t="s">
        <v>3862</v>
      </c>
      <c r="C2411" s="32">
        <v>3</v>
      </c>
      <c r="D2411" s="39">
        <v>45360</v>
      </c>
      <c r="E2411" s="39">
        <v>45362</v>
      </c>
      <c r="F2411" s="48">
        <v>7772.32</v>
      </c>
    </row>
    <row r="2412" spans="1:6" x14ac:dyDescent="0.2">
      <c r="A2412" s="66" t="s">
        <v>3863</v>
      </c>
      <c r="B2412" s="11" t="s">
        <v>3864</v>
      </c>
      <c r="C2412" s="32">
        <v>3</v>
      </c>
      <c r="D2412" s="39">
        <v>45360</v>
      </c>
      <c r="E2412" s="39">
        <v>45362</v>
      </c>
      <c r="F2412" s="48">
        <v>3464.99</v>
      </c>
    </row>
    <row r="2413" spans="1:6" x14ac:dyDescent="0.2">
      <c r="A2413" s="66" t="s">
        <v>3865</v>
      </c>
      <c r="B2413" s="11" t="s">
        <v>3866</v>
      </c>
      <c r="C2413" s="32">
        <v>2</v>
      </c>
      <c r="D2413" s="39">
        <v>45361</v>
      </c>
      <c r="E2413" s="39">
        <v>45362</v>
      </c>
      <c r="F2413" s="34">
        <v>839.77</v>
      </c>
    </row>
    <row r="2414" spans="1:6" x14ac:dyDescent="0.2">
      <c r="A2414" s="66" t="s">
        <v>3867</v>
      </c>
      <c r="B2414" s="11" t="s">
        <v>3868</v>
      </c>
      <c r="C2414" s="32">
        <v>2</v>
      </c>
      <c r="D2414" s="39">
        <v>45361</v>
      </c>
      <c r="E2414" s="39">
        <v>45362</v>
      </c>
      <c r="F2414" s="34">
        <v>615.87</v>
      </c>
    </row>
    <row r="2415" spans="1:6" x14ac:dyDescent="0.2">
      <c r="A2415" s="63" t="s">
        <v>3869</v>
      </c>
      <c r="B2415" s="8" t="s">
        <v>3870</v>
      </c>
      <c r="C2415" s="23">
        <v>2</v>
      </c>
      <c r="D2415" s="35">
        <v>45363</v>
      </c>
      <c r="E2415" s="35">
        <v>45364</v>
      </c>
      <c r="F2415" s="42">
        <v>1813.28</v>
      </c>
    </row>
    <row r="2416" spans="1:6" x14ac:dyDescent="0.2">
      <c r="A2416" s="69" t="s">
        <v>1222</v>
      </c>
      <c r="B2416" s="3"/>
      <c r="C2416" s="49">
        <v>5</v>
      </c>
      <c r="D2416" s="50">
        <v>45363</v>
      </c>
      <c r="E2416" s="50">
        <v>45368</v>
      </c>
      <c r="F2416" s="52">
        <v>14506.22</v>
      </c>
    </row>
    <row r="2417" spans="1:6" x14ac:dyDescent="0.2">
      <c r="A2417" s="66" t="s">
        <v>3871</v>
      </c>
      <c r="B2417" s="11" t="s">
        <v>3872</v>
      </c>
      <c r="C2417" s="32">
        <v>3</v>
      </c>
      <c r="D2417" s="39">
        <v>45363</v>
      </c>
      <c r="E2417" s="39">
        <v>45365</v>
      </c>
      <c r="F2417" s="48">
        <v>7772.32</v>
      </c>
    </row>
    <row r="2418" spans="1:6" x14ac:dyDescent="0.2">
      <c r="A2418" s="66" t="s">
        <v>3873</v>
      </c>
      <c r="B2418" s="11" t="s">
        <v>3874</v>
      </c>
      <c r="C2418" s="32">
        <v>3</v>
      </c>
      <c r="D2418" s="39">
        <v>45363</v>
      </c>
      <c r="E2418" s="39">
        <v>45365</v>
      </c>
      <c r="F2418" s="48">
        <v>3464.99</v>
      </c>
    </row>
    <row r="2419" spans="1:6" x14ac:dyDescent="0.2">
      <c r="A2419" s="66" t="s">
        <v>3875</v>
      </c>
      <c r="B2419" s="11" t="s">
        <v>3876</v>
      </c>
      <c r="C2419" s="32">
        <v>2</v>
      </c>
      <c r="D2419" s="39">
        <v>45364</v>
      </c>
      <c r="E2419" s="39">
        <v>45365</v>
      </c>
      <c r="F2419" s="34">
        <v>839.77</v>
      </c>
    </row>
    <row r="2420" spans="1:6" x14ac:dyDescent="0.2">
      <c r="A2420" s="66" t="s">
        <v>3877</v>
      </c>
      <c r="B2420" s="11" t="s">
        <v>3878</v>
      </c>
      <c r="C2420" s="32">
        <v>2</v>
      </c>
      <c r="D2420" s="39">
        <v>45364</v>
      </c>
      <c r="E2420" s="39">
        <v>45365</v>
      </c>
      <c r="F2420" s="34">
        <v>615.87</v>
      </c>
    </row>
    <row r="2421" spans="1:6" x14ac:dyDescent="0.2">
      <c r="A2421" s="63" t="s">
        <v>3879</v>
      </c>
      <c r="B2421" s="8" t="s">
        <v>3880</v>
      </c>
      <c r="C2421" s="23">
        <v>2</v>
      </c>
      <c r="D2421" s="35">
        <v>45367</v>
      </c>
      <c r="E2421" s="35">
        <v>45368</v>
      </c>
      <c r="F2421" s="42">
        <v>1813.28</v>
      </c>
    </row>
    <row r="2422" spans="1:6" x14ac:dyDescent="0.2">
      <c r="A2422" s="68" t="s">
        <v>3881</v>
      </c>
      <c r="B2422" s="2"/>
      <c r="C2422" s="43">
        <v>21</v>
      </c>
      <c r="D2422" s="44">
        <v>45369</v>
      </c>
      <c r="E2422" s="44">
        <v>45396</v>
      </c>
      <c r="F2422" s="47">
        <v>87037.34</v>
      </c>
    </row>
    <row r="2423" spans="1:6" x14ac:dyDescent="0.2">
      <c r="A2423" s="69" t="s">
        <v>1256</v>
      </c>
      <c r="B2423" s="3"/>
      <c r="C2423" s="49">
        <v>5</v>
      </c>
      <c r="D2423" s="50">
        <v>45369</v>
      </c>
      <c r="E2423" s="50">
        <v>45374</v>
      </c>
      <c r="F2423" s="52">
        <v>14506.22</v>
      </c>
    </row>
    <row r="2424" spans="1:6" x14ac:dyDescent="0.2">
      <c r="A2424" s="66" t="s">
        <v>3882</v>
      </c>
      <c r="B2424" s="11" t="s">
        <v>3883</v>
      </c>
      <c r="C2424" s="32">
        <v>3</v>
      </c>
      <c r="D2424" s="39">
        <v>45369</v>
      </c>
      <c r="E2424" s="39">
        <v>45371</v>
      </c>
      <c r="F2424" s="48">
        <v>7772.32</v>
      </c>
    </row>
    <row r="2425" spans="1:6" x14ac:dyDescent="0.2">
      <c r="A2425" s="66" t="s">
        <v>3884</v>
      </c>
      <c r="B2425" s="11" t="s">
        <v>3885</v>
      </c>
      <c r="C2425" s="32">
        <v>3</v>
      </c>
      <c r="D2425" s="39">
        <v>45369</v>
      </c>
      <c r="E2425" s="39">
        <v>45371</v>
      </c>
      <c r="F2425" s="48">
        <v>3464.99</v>
      </c>
    </row>
    <row r="2426" spans="1:6" x14ac:dyDescent="0.2">
      <c r="A2426" s="66" t="s">
        <v>3886</v>
      </c>
      <c r="B2426" s="11" t="s">
        <v>3887</v>
      </c>
      <c r="C2426" s="32">
        <v>2</v>
      </c>
      <c r="D2426" s="39">
        <v>45370</v>
      </c>
      <c r="E2426" s="39">
        <v>45371</v>
      </c>
      <c r="F2426" s="34">
        <v>839.77</v>
      </c>
    </row>
    <row r="2427" spans="1:6" x14ac:dyDescent="0.2">
      <c r="A2427" s="66" t="s">
        <v>3888</v>
      </c>
      <c r="B2427" s="11" t="s">
        <v>3889</v>
      </c>
      <c r="C2427" s="32">
        <v>2</v>
      </c>
      <c r="D2427" s="39">
        <v>45370</v>
      </c>
      <c r="E2427" s="39">
        <v>45371</v>
      </c>
      <c r="F2427" s="34">
        <v>615.87</v>
      </c>
    </row>
    <row r="2428" spans="1:6" x14ac:dyDescent="0.2">
      <c r="A2428" s="63" t="s">
        <v>3890</v>
      </c>
      <c r="B2428" s="8" t="s">
        <v>3891</v>
      </c>
      <c r="C2428" s="23">
        <v>2</v>
      </c>
      <c r="D2428" s="35">
        <v>45372</v>
      </c>
      <c r="E2428" s="35">
        <v>45374</v>
      </c>
      <c r="F2428" s="42">
        <v>1813.28</v>
      </c>
    </row>
    <row r="2429" spans="1:6" x14ac:dyDescent="0.2">
      <c r="A2429" s="69" t="s">
        <v>1200</v>
      </c>
      <c r="B2429" s="3"/>
      <c r="C2429" s="49">
        <v>5</v>
      </c>
      <c r="D2429" s="50">
        <v>45372</v>
      </c>
      <c r="E2429" s="50">
        <v>45377</v>
      </c>
      <c r="F2429" s="52">
        <v>14506.22</v>
      </c>
    </row>
    <row r="2430" spans="1:6" x14ac:dyDescent="0.2">
      <c r="A2430" s="66" t="s">
        <v>3892</v>
      </c>
      <c r="B2430" s="11" t="s">
        <v>3893</v>
      </c>
      <c r="C2430" s="32">
        <v>3</v>
      </c>
      <c r="D2430" s="39">
        <v>45372</v>
      </c>
      <c r="E2430" s="39">
        <v>45375</v>
      </c>
      <c r="F2430" s="48">
        <v>7772.32</v>
      </c>
    </row>
    <row r="2431" spans="1:6" x14ac:dyDescent="0.2">
      <c r="A2431" s="66" t="s">
        <v>3894</v>
      </c>
      <c r="B2431" s="11" t="s">
        <v>3895</v>
      </c>
      <c r="C2431" s="32">
        <v>3</v>
      </c>
      <c r="D2431" s="39">
        <v>45372</v>
      </c>
      <c r="E2431" s="39">
        <v>45375</v>
      </c>
      <c r="F2431" s="48">
        <v>3464.99</v>
      </c>
    </row>
    <row r="2432" spans="1:6" x14ac:dyDescent="0.2">
      <c r="A2432" s="66" t="s">
        <v>3896</v>
      </c>
      <c r="B2432" s="11" t="s">
        <v>3897</v>
      </c>
      <c r="C2432" s="32">
        <v>2</v>
      </c>
      <c r="D2432" s="39">
        <v>45374</v>
      </c>
      <c r="E2432" s="39">
        <v>45375</v>
      </c>
      <c r="F2432" s="34">
        <v>839.77</v>
      </c>
    </row>
    <row r="2433" spans="1:6" x14ac:dyDescent="0.2">
      <c r="A2433" s="66" t="s">
        <v>3898</v>
      </c>
      <c r="B2433" s="11" t="s">
        <v>3899</v>
      </c>
      <c r="C2433" s="32">
        <v>2</v>
      </c>
      <c r="D2433" s="39">
        <v>45374</v>
      </c>
      <c r="E2433" s="39">
        <v>45375</v>
      </c>
      <c r="F2433" s="34">
        <v>615.87</v>
      </c>
    </row>
    <row r="2434" spans="1:6" x14ac:dyDescent="0.2">
      <c r="A2434" s="63" t="s">
        <v>3900</v>
      </c>
      <c r="B2434" s="8" t="s">
        <v>3901</v>
      </c>
      <c r="C2434" s="23">
        <v>2</v>
      </c>
      <c r="D2434" s="35">
        <v>45376</v>
      </c>
      <c r="E2434" s="35">
        <v>45377</v>
      </c>
      <c r="F2434" s="42">
        <v>1813.28</v>
      </c>
    </row>
    <row r="2435" spans="1:6" x14ac:dyDescent="0.2">
      <c r="A2435" s="69" t="s">
        <v>1288</v>
      </c>
      <c r="B2435" s="3"/>
      <c r="C2435" s="49">
        <v>5</v>
      </c>
      <c r="D2435" s="50">
        <v>45376</v>
      </c>
      <c r="E2435" s="50">
        <v>45381</v>
      </c>
      <c r="F2435" s="52">
        <v>14506.22</v>
      </c>
    </row>
    <row r="2436" spans="1:6" x14ac:dyDescent="0.2">
      <c r="A2436" s="66" t="s">
        <v>3902</v>
      </c>
      <c r="B2436" s="11" t="s">
        <v>3903</v>
      </c>
      <c r="C2436" s="32">
        <v>3</v>
      </c>
      <c r="D2436" s="39">
        <v>45376</v>
      </c>
      <c r="E2436" s="39">
        <v>45378</v>
      </c>
      <c r="F2436" s="48">
        <v>7772.32</v>
      </c>
    </row>
    <row r="2437" spans="1:6" x14ac:dyDescent="0.2">
      <c r="A2437" s="66" t="s">
        <v>3904</v>
      </c>
      <c r="B2437" s="11" t="s">
        <v>3905</v>
      </c>
      <c r="C2437" s="32">
        <v>3</v>
      </c>
      <c r="D2437" s="39">
        <v>45376</v>
      </c>
      <c r="E2437" s="39">
        <v>45378</v>
      </c>
      <c r="F2437" s="48">
        <v>3464.99</v>
      </c>
    </row>
    <row r="2438" spans="1:6" x14ac:dyDescent="0.2">
      <c r="A2438" s="66" t="s">
        <v>3906</v>
      </c>
      <c r="B2438" s="11" t="s">
        <v>3907</v>
      </c>
      <c r="C2438" s="32">
        <v>2</v>
      </c>
      <c r="D2438" s="39">
        <v>45377</v>
      </c>
      <c r="E2438" s="39">
        <v>45378</v>
      </c>
      <c r="F2438" s="34">
        <v>839.77</v>
      </c>
    </row>
    <row r="2439" spans="1:6" x14ac:dyDescent="0.2">
      <c r="A2439" s="66" t="s">
        <v>3908</v>
      </c>
      <c r="B2439" s="11" t="s">
        <v>3909</v>
      </c>
      <c r="C2439" s="32">
        <v>2</v>
      </c>
      <c r="D2439" s="39">
        <v>45377</v>
      </c>
      <c r="E2439" s="39">
        <v>45378</v>
      </c>
      <c r="F2439" s="34">
        <v>615.87</v>
      </c>
    </row>
    <row r="2440" spans="1:6" x14ac:dyDescent="0.2">
      <c r="A2440" s="63" t="s">
        <v>3910</v>
      </c>
      <c r="B2440" s="8" t="s">
        <v>3911</v>
      </c>
      <c r="C2440" s="23">
        <v>2</v>
      </c>
      <c r="D2440" s="35">
        <v>45379</v>
      </c>
      <c r="E2440" s="35">
        <v>45381</v>
      </c>
      <c r="F2440" s="42">
        <v>1813.28</v>
      </c>
    </row>
    <row r="2441" spans="1:6" x14ac:dyDescent="0.2">
      <c r="A2441" s="69" t="s">
        <v>2129</v>
      </c>
      <c r="B2441" s="3"/>
      <c r="C2441" s="49">
        <v>5</v>
      </c>
      <c r="D2441" s="50">
        <v>45379</v>
      </c>
      <c r="E2441" s="50">
        <v>45384</v>
      </c>
      <c r="F2441" s="52">
        <v>14506.22</v>
      </c>
    </row>
    <row r="2442" spans="1:6" x14ac:dyDescent="0.2">
      <c r="A2442" s="66" t="s">
        <v>3912</v>
      </c>
      <c r="B2442" s="11" t="s">
        <v>3913</v>
      </c>
      <c r="C2442" s="32">
        <v>3</v>
      </c>
      <c r="D2442" s="39">
        <v>45379</v>
      </c>
      <c r="E2442" s="39">
        <v>45382</v>
      </c>
      <c r="F2442" s="48">
        <v>7772.32</v>
      </c>
    </row>
    <row r="2443" spans="1:6" x14ac:dyDescent="0.2">
      <c r="A2443" s="66" t="s">
        <v>3914</v>
      </c>
      <c r="B2443" s="11" t="s">
        <v>3915</v>
      </c>
      <c r="C2443" s="32">
        <v>3</v>
      </c>
      <c r="D2443" s="39">
        <v>45379</v>
      </c>
      <c r="E2443" s="39">
        <v>45382</v>
      </c>
      <c r="F2443" s="48">
        <v>3464.99</v>
      </c>
    </row>
    <row r="2444" spans="1:6" x14ac:dyDescent="0.2">
      <c r="A2444" s="66" t="s">
        <v>3916</v>
      </c>
      <c r="B2444" s="11" t="s">
        <v>3917</v>
      </c>
      <c r="C2444" s="32">
        <v>2</v>
      </c>
      <c r="D2444" s="39">
        <v>45381</v>
      </c>
      <c r="E2444" s="39">
        <v>45382</v>
      </c>
      <c r="F2444" s="34">
        <v>839.77</v>
      </c>
    </row>
    <row r="2445" spans="1:6" x14ac:dyDescent="0.2">
      <c r="A2445" s="66" t="s">
        <v>3918</v>
      </c>
      <c r="B2445" s="11" t="s">
        <v>3919</v>
      </c>
      <c r="C2445" s="32">
        <v>2</v>
      </c>
      <c r="D2445" s="39">
        <v>45381</v>
      </c>
      <c r="E2445" s="39">
        <v>45382</v>
      </c>
      <c r="F2445" s="34">
        <v>615.87</v>
      </c>
    </row>
    <row r="2446" spans="1:6" x14ac:dyDescent="0.2">
      <c r="A2446" s="63" t="s">
        <v>3920</v>
      </c>
      <c r="B2446" s="8" t="s">
        <v>3921</v>
      </c>
      <c r="C2446" s="23">
        <v>2</v>
      </c>
      <c r="D2446" s="35">
        <v>45383</v>
      </c>
      <c r="E2446" s="35">
        <v>45384</v>
      </c>
      <c r="F2446" s="42">
        <v>1813.28</v>
      </c>
    </row>
    <row r="2447" spans="1:6" x14ac:dyDescent="0.2">
      <c r="A2447" s="69" t="s">
        <v>2140</v>
      </c>
      <c r="B2447" s="3"/>
      <c r="C2447" s="49">
        <v>5</v>
      </c>
      <c r="D2447" s="50">
        <v>45383</v>
      </c>
      <c r="E2447" s="50">
        <v>45388</v>
      </c>
      <c r="F2447" s="52">
        <v>14506.22</v>
      </c>
    </row>
    <row r="2448" spans="1:6" x14ac:dyDescent="0.2">
      <c r="A2448" s="66" t="s">
        <v>3922</v>
      </c>
      <c r="B2448" s="11" t="s">
        <v>3923</v>
      </c>
      <c r="C2448" s="32">
        <v>3</v>
      </c>
      <c r="D2448" s="39">
        <v>45383</v>
      </c>
      <c r="E2448" s="39">
        <v>45385</v>
      </c>
      <c r="F2448" s="48">
        <v>7772.32</v>
      </c>
    </row>
    <row r="2449" spans="1:6" x14ac:dyDescent="0.2">
      <c r="A2449" s="66" t="s">
        <v>3924</v>
      </c>
      <c r="B2449" s="11" t="s">
        <v>3925</v>
      </c>
      <c r="C2449" s="32">
        <v>3</v>
      </c>
      <c r="D2449" s="39">
        <v>45383</v>
      </c>
      <c r="E2449" s="39">
        <v>45385</v>
      </c>
      <c r="F2449" s="48">
        <v>3464.99</v>
      </c>
    </row>
    <row r="2450" spans="1:6" x14ac:dyDescent="0.2">
      <c r="A2450" s="66" t="s">
        <v>3926</v>
      </c>
      <c r="B2450" s="11" t="s">
        <v>3927</v>
      </c>
      <c r="C2450" s="32">
        <v>2</v>
      </c>
      <c r="D2450" s="39">
        <v>45384</v>
      </c>
      <c r="E2450" s="39">
        <v>45385</v>
      </c>
      <c r="F2450" s="34">
        <v>839.77</v>
      </c>
    </row>
    <row r="2451" spans="1:6" x14ac:dyDescent="0.2">
      <c r="A2451" s="66" t="s">
        <v>3928</v>
      </c>
      <c r="B2451" s="11" t="s">
        <v>3929</v>
      </c>
      <c r="C2451" s="32">
        <v>2</v>
      </c>
      <c r="D2451" s="39">
        <v>45384</v>
      </c>
      <c r="E2451" s="39">
        <v>45385</v>
      </c>
      <c r="F2451" s="34">
        <v>615.87</v>
      </c>
    </row>
    <row r="2452" spans="1:6" x14ac:dyDescent="0.2">
      <c r="A2452" s="63" t="s">
        <v>3930</v>
      </c>
      <c r="B2452" s="8" t="s">
        <v>3931</v>
      </c>
      <c r="C2452" s="23">
        <v>2</v>
      </c>
      <c r="D2452" s="35">
        <v>45386</v>
      </c>
      <c r="E2452" s="35">
        <v>45388</v>
      </c>
      <c r="F2452" s="42">
        <v>1813.28</v>
      </c>
    </row>
    <row r="2453" spans="1:6" x14ac:dyDescent="0.2">
      <c r="A2453" s="69" t="s">
        <v>3367</v>
      </c>
      <c r="B2453" s="3"/>
      <c r="C2453" s="49">
        <v>6</v>
      </c>
      <c r="D2453" s="50">
        <v>45386</v>
      </c>
      <c r="E2453" s="50">
        <v>45396</v>
      </c>
      <c r="F2453" s="52">
        <v>14506.22</v>
      </c>
    </row>
    <row r="2454" spans="1:6" x14ac:dyDescent="0.2">
      <c r="A2454" s="66" t="s">
        <v>3932</v>
      </c>
      <c r="B2454" s="11" t="s">
        <v>3933</v>
      </c>
      <c r="C2454" s="32">
        <v>4</v>
      </c>
      <c r="D2454" s="39">
        <v>45386</v>
      </c>
      <c r="E2454" s="39">
        <v>45390</v>
      </c>
      <c r="F2454" s="48">
        <v>7772.32</v>
      </c>
    </row>
    <row r="2455" spans="1:6" x14ac:dyDescent="0.2">
      <c r="A2455" s="66" t="s">
        <v>3934</v>
      </c>
      <c r="B2455" s="11" t="s">
        <v>3935</v>
      </c>
      <c r="C2455" s="32">
        <v>4</v>
      </c>
      <c r="D2455" s="39">
        <v>45386</v>
      </c>
      <c r="E2455" s="39">
        <v>45390</v>
      </c>
      <c r="F2455" s="48">
        <v>3464.99</v>
      </c>
    </row>
    <row r="2456" spans="1:6" x14ac:dyDescent="0.2">
      <c r="A2456" s="66" t="s">
        <v>3936</v>
      </c>
      <c r="B2456" s="11" t="s">
        <v>3937</v>
      </c>
      <c r="C2456" s="32">
        <v>2</v>
      </c>
      <c r="D2456" s="39">
        <v>45389</v>
      </c>
      <c r="E2456" s="39">
        <v>45390</v>
      </c>
      <c r="F2456" s="34">
        <v>839.77</v>
      </c>
    </row>
    <row r="2457" spans="1:6" x14ac:dyDescent="0.2">
      <c r="A2457" s="66" t="s">
        <v>3938</v>
      </c>
      <c r="B2457" s="11" t="s">
        <v>3939</v>
      </c>
      <c r="C2457" s="32">
        <v>2</v>
      </c>
      <c r="D2457" s="39">
        <v>45389</v>
      </c>
      <c r="E2457" s="39">
        <v>45390</v>
      </c>
      <c r="F2457" s="34">
        <v>615.87</v>
      </c>
    </row>
    <row r="2458" spans="1:6" x14ac:dyDescent="0.2">
      <c r="A2458" s="63" t="s">
        <v>3940</v>
      </c>
      <c r="B2458" s="8" t="s">
        <v>3941</v>
      </c>
      <c r="C2458" s="23">
        <v>2</v>
      </c>
      <c r="D2458" s="35">
        <v>45391</v>
      </c>
      <c r="E2458" s="35">
        <v>45396</v>
      </c>
      <c r="F2458" s="42">
        <v>1813.28</v>
      </c>
    </row>
    <row r="2459" spans="1:6" x14ac:dyDescent="0.2">
      <c r="A2459" s="65" t="s">
        <v>1158</v>
      </c>
      <c r="B2459" s="10"/>
      <c r="C2459" s="29">
        <v>359</v>
      </c>
      <c r="D2459" s="30">
        <v>45279</v>
      </c>
      <c r="E2459" s="30">
        <v>45707</v>
      </c>
      <c r="F2459" s="41">
        <v>1378062.46</v>
      </c>
    </row>
    <row r="2460" spans="1:6" x14ac:dyDescent="0.2">
      <c r="A2460" s="67" t="s">
        <v>3009</v>
      </c>
      <c r="B2460" s="12"/>
      <c r="C2460" s="36">
        <v>14</v>
      </c>
      <c r="D2460" s="37">
        <v>45279</v>
      </c>
      <c r="E2460" s="37">
        <v>45294</v>
      </c>
      <c r="F2460" s="46">
        <v>105075.22</v>
      </c>
    </row>
    <row r="2461" spans="1:6" x14ac:dyDescent="0.2">
      <c r="A2461" s="68" t="s">
        <v>3942</v>
      </c>
      <c r="B2461" s="2"/>
      <c r="C2461" s="43">
        <v>14</v>
      </c>
      <c r="D2461" s="44">
        <v>45279</v>
      </c>
      <c r="E2461" s="44">
        <v>45294</v>
      </c>
      <c r="F2461" s="47">
        <v>105075.22</v>
      </c>
    </row>
    <row r="2462" spans="1:6" x14ac:dyDescent="0.2">
      <c r="A2462" s="69" t="s">
        <v>1178</v>
      </c>
      <c r="B2462" s="3"/>
      <c r="C2462" s="49">
        <v>14</v>
      </c>
      <c r="D2462" s="50">
        <v>45279</v>
      </c>
      <c r="E2462" s="50">
        <v>45294</v>
      </c>
      <c r="F2462" s="52">
        <v>13134.4</v>
      </c>
    </row>
    <row r="2463" spans="1:6" x14ac:dyDescent="0.2">
      <c r="A2463" s="66" t="s">
        <v>3943</v>
      </c>
      <c r="B2463" s="11" t="s">
        <v>3944</v>
      </c>
      <c r="C2463" s="32">
        <v>10</v>
      </c>
      <c r="D2463" s="39">
        <v>45279</v>
      </c>
      <c r="E2463" s="39">
        <v>45290</v>
      </c>
      <c r="F2463" s="48">
        <v>6995.08</v>
      </c>
    </row>
    <row r="2464" spans="1:6" x14ac:dyDescent="0.2">
      <c r="A2464" s="66" t="s">
        <v>3945</v>
      </c>
      <c r="B2464" s="11" t="s">
        <v>3946</v>
      </c>
      <c r="C2464" s="32">
        <v>10</v>
      </c>
      <c r="D2464" s="39">
        <v>45279</v>
      </c>
      <c r="E2464" s="39">
        <v>45290</v>
      </c>
      <c r="F2464" s="48">
        <v>3118.49</v>
      </c>
    </row>
    <row r="2465" spans="1:6" x14ac:dyDescent="0.2">
      <c r="A2465" s="66" t="s">
        <v>3947</v>
      </c>
      <c r="B2465" s="11" t="s">
        <v>3948</v>
      </c>
      <c r="C2465" s="32">
        <v>10</v>
      </c>
      <c r="D2465" s="39">
        <v>45279</v>
      </c>
      <c r="E2465" s="39">
        <v>45290</v>
      </c>
      <c r="F2465" s="34">
        <v>795.57</v>
      </c>
    </row>
    <row r="2466" spans="1:6" x14ac:dyDescent="0.2">
      <c r="A2466" s="66" t="s">
        <v>3949</v>
      </c>
      <c r="B2466" s="11" t="s">
        <v>3950</v>
      </c>
      <c r="C2466" s="32">
        <v>10</v>
      </c>
      <c r="D2466" s="39">
        <v>45279</v>
      </c>
      <c r="E2466" s="39">
        <v>45290</v>
      </c>
      <c r="F2466" s="34">
        <v>583.46</v>
      </c>
    </row>
    <row r="2467" spans="1:6" x14ac:dyDescent="0.2">
      <c r="A2467" s="63" t="s">
        <v>3951</v>
      </c>
      <c r="B2467" s="8" t="s">
        <v>3952</v>
      </c>
      <c r="C2467" s="23">
        <v>4</v>
      </c>
      <c r="D2467" s="35">
        <v>45291</v>
      </c>
      <c r="E2467" s="35">
        <v>45294</v>
      </c>
      <c r="F2467" s="42">
        <v>1641.8</v>
      </c>
    </row>
    <row r="2468" spans="1:6" x14ac:dyDescent="0.2">
      <c r="A2468" s="69" t="s">
        <v>1189</v>
      </c>
      <c r="B2468" s="3"/>
      <c r="C2468" s="49">
        <v>14</v>
      </c>
      <c r="D2468" s="50">
        <v>45279</v>
      </c>
      <c r="E2468" s="50">
        <v>45294</v>
      </c>
      <c r="F2468" s="52">
        <v>13134.4</v>
      </c>
    </row>
    <row r="2469" spans="1:6" x14ac:dyDescent="0.2">
      <c r="A2469" s="66" t="s">
        <v>3953</v>
      </c>
      <c r="B2469" s="11" t="s">
        <v>3954</v>
      </c>
      <c r="C2469" s="32">
        <v>10</v>
      </c>
      <c r="D2469" s="39">
        <v>45279</v>
      </c>
      <c r="E2469" s="39">
        <v>45290</v>
      </c>
      <c r="F2469" s="48">
        <v>6995.08</v>
      </c>
    </row>
    <row r="2470" spans="1:6" x14ac:dyDescent="0.2">
      <c r="A2470" s="66" t="s">
        <v>3955</v>
      </c>
      <c r="B2470" s="11" t="s">
        <v>3956</v>
      </c>
      <c r="C2470" s="32">
        <v>10</v>
      </c>
      <c r="D2470" s="39">
        <v>45279</v>
      </c>
      <c r="E2470" s="39">
        <v>45290</v>
      </c>
      <c r="F2470" s="48">
        <v>3118.49</v>
      </c>
    </row>
    <row r="2471" spans="1:6" x14ac:dyDescent="0.2">
      <c r="A2471" s="66" t="s">
        <v>3957</v>
      </c>
      <c r="B2471" s="11" t="s">
        <v>3958</v>
      </c>
      <c r="C2471" s="32">
        <v>10</v>
      </c>
      <c r="D2471" s="39">
        <v>45279</v>
      </c>
      <c r="E2471" s="39">
        <v>45290</v>
      </c>
      <c r="F2471" s="34">
        <v>795.57</v>
      </c>
    </row>
    <row r="2472" spans="1:6" x14ac:dyDescent="0.2">
      <c r="A2472" s="66" t="s">
        <v>3959</v>
      </c>
      <c r="B2472" s="11" t="s">
        <v>3960</v>
      </c>
      <c r="C2472" s="32">
        <v>10</v>
      </c>
      <c r="D2472" s="39">
        <v>45279</v>
      </c>
      <c r="E2472" s="39">
        <v>45290</v>
      </c>
      <c r="F2472" s="34">
        <v>583.46</v>
      </c>
    </row>
    <row r="2473" spans="1:6" x14ac:dyDescent="0.2">
      <c r="A2473" s="63" t="s">
        <v>3961</v>
      </c>
      <c r="B2473" s="8" t="s">
        <v>3962</v>
      </c>
      <c r="C2473" s="23">
        <v>4</v>
      </c>
      <c r="D2473" s="35">
        <v>45291</v>
      </c>
      <c r="E2473" s="35">
        <v>45294</v>
      </c>
      <c r="F2473" s="42">
        <v>1641.8</v>
      </c>
    </row>
    <row r="2474" spans="1:6" x14ac:dyDescent="0.2">
      <c r="A2474" s="69" t="s">
        <v>2027</v>
      </c>
      <c r="B2474" s="3"/>
      <c r="C2474" s="49">
        <v>14</v>
      </c>
      <c r="D2474" s="50">
        <v>45279</v>
      </c>
      <c r="E2474" s="50">
        <v>45294</v>
      </c>
      <c r="F2474" s="52">
        <v>13134.4</v>
      </c>
    </row>
    <row r="2475" spans="1:6" x14ac:dyDescent="0.2">
      <c r="A2475" s="66" t="s">
        <v>3963</v>
      </c>
      <c r="B2475" s="11" t="s">
        <v>3964</v>
      </c>
      <c r="C2475" s="32">
        <v>10</v>
      </c>
      <c r="D2475" s="39">
        <v>45279</v>
      </c>
      <c r="E2475" s="39">
        <v>45290</v>
      </c>
      <c r="F2475" s="48">
        <v>6995.08</v>
      </c>
    </row>
    <row r="2476" spans="1:6" x14ac:dyDescent="0.2">
      <c r="A2476" s="66" t="s">
        <v>3965</v>
      </c>
      <c r="B2476" s="11" t="s">
        <v>3966</v>
      </c>
      <c r="C2476" s="32">
        <v>10</v>
      </c>
      <c r="D2476" s="39">
        <v>45279</v>
      </c>
      <c r="E2476" s="39">
        <v>45290</v>
      </c>
      <c r="F2476" s="48">
        <v>3118.49</v>
      </c>
    </row>
    <row r="2477" spans="1:6" x14ac:dyDescent="0.2">
      <c r="A2477" s="66" t="s">
        <v>3967</v>
      </c>
      <c r="B2477" s="11" t="s">
        <v>3968</v>
      </c>
      <c r="C2477" s="32">
        <v>10</v>
      </c>
      <c r="D2477" s="39">
        <v>45279</v>
      </c>
      <c r="E2477" s="39">
        <v>45290</v>
      </c>
      <c r="F2477" s="34">
        <v>795.57</v>
      </c>
    </row>
    <row r="2478" spans="1:6" x14ac:dyDescent="0.2">
      <c r="A2478" s="66" t="s">
        <v>3969</v>
      </c>
      <c r="B2478" s="11" t="s">
        <v>3970</v>
      </c>
      <c r="C2478" s="32">
        <v>10</v>
      </c>
      <c r="D2478" s="39">
        <v>45279</v>
      </c>
      <c r="E2478" s="39">
        <v>45290</v>
      </c>
      <c r="F2478" s="34">
        <v>583.46</v>
      </c>
    </row>
    <row r="2479" spans="1:6" x14ac:dyDescent="0.2">
      <c r="A2479" s="63" t="s">
        <v>3971</v>
      </c>
      <c r="B2479" s="8" t="s">
        <v>3972</v>
      </c>
      <c r="C2479" s="23">
        <v>4</v>
      </c>
      <c r="D2479" s="35">
        <v>45291</v>
      </c>
      <c r="E2479" s="35">
        <v>45294</v>
      </c>
      <c r="F2479" s="42">
        <v>1641.8</v>
      </c>
    </row>
    <row r="2480" spans="1:6" x14ac:dyDescent="0.2">
      <c r="A2480" s="69" t="s">
        <v>1569</v>
      </c>
      <c r="B2480" s="3"/>
      <c r="C2480" s="49">
        <v>14</v>
      </c>
      <c r="D2480" s="50">
        <v>45279</v>
      </c>
      <c r="E2480" s="50">
        <v>45294</v>
      </c>
      <c r="F2480" s="52">
        <v>13134.4</v>
      </c>
    </row>
    <row r="2481" spans="1:6" x14ac:dyDescent="0.2">
      <c r="A2481" s="66" t="s">
        <v>3973</v>
      </c>
      <c r="B2481" s="11" t="s">
        <v>3974</v>
      </c>
      <c r="C2481" s="32">
        <v>10</v>
      </c>
      <c r="D2481" s="39">
        <v>45279</v>
      </c>
      <c r="E2481" s="39">
        <v>45290</v>
      </c>
      <c r="F2481" s="48">
        <v>6995.08</v>
      </c>
    </row>
    <row r="2482" spans="1:6" x14ac:dyDescent="0.2">
      <c r="A2482" s="66" t="s">
        <v>3975</v>
      </c>
      <c r="B2482" s="11" t="s">
        <v>3976</v>
      </c>
      <c r="C2482" s="32">
        <v>10</v>
      </c>
      <c r="D2482" s="39">
        <v>45279</v>
      </c>
      <c r="E2482" s="39">
        <v>45290</v>
      </c>
      <c r="F2482" s="48">
        <v>3118.49</v>
      </c>
    </row>
    <row r="2483" spans="1:6" x14ac:dyDescent="0.2">
      <c r="A2483" s="66" t="s">
        <v>3977</v>
      </c>
      <c r="B2483" s="11" t="s">
        <v>3978</v>
      </c>
      <c r="C2483" s="32">
        <v>10</v>
      </c>
      <c r="D2483" s="39">
        <v>45279</v>
      </c>
      <c r="E2483" s="39">
        <v>45290</v>
      </c>
      <c r="F2483" s="34">
        <v>795.57</v>
      </c>
    </row>
    <row r="2484" spans="1:6" x14ac:dyDescent="0.2">
      <c r="A2484" s="66" t="s">
        <v>3979</v>
      </c>
      <c r="B2484" s="11" t="s">
        <v>3980</v>
      </c>
      <c r="C2484" s="32">
        <v>10</v>
      </c>
      <c r="D2484" s="39">
        <v>45279</v>
      </c>
      <c r="E2484" s="39">
        <v>45290</v>
      </c>
      <c r="F2484" s="34">
        <v>583.46</v>
      </c>
    </row>
    <row r="2485" spans="1:6" x14ac:dyDescent="0.2">
      <c r="A2485" s="63" t="s">
        <v>3981</v>
      </c>
      <c r="B2485" s="8" t="s">
        <v>3982</v>
      </c>
      <c r="C2485" s="23">
        <v>4</v>
      </c>
      <c r="D2485" s="35">
        <v>45291</v>
      </c>
      <c r="E2485" s="35">
        <v>45294</v>
      </c>
      <c r="F2485" s="42">
        <v>1641.8</v>
      </c>
    </row>
    <row r="2486" spans="1:6" x14ac:dyDescent="0.2">
      <c r="A2486" s="69" t="s">
        <v>1580</v>
      </c>
      <c r="B2486" s="3"/>
      <c r="C2486" s="49">
        <v>14</v>
      </c>
      <c r="D2486" s="50">
        <v>45279</v>
      </c>
      <c r="E2486" s="50">
        <v>45294</v>
      </c>
      <c r="F2486" s="52">
        <v>13134.4</v>
      </c>
    </row>
    <row r="2487" spans="1:6" x14ac:dyDescent="0.2">
      <c r="A2487" s="66" t="s">
        <v>3983</v>
      </c>
      <c r="B2487" s="11" t="s">
        <v>3984</v>
      </c>
      <c r="C2487" s="32">
        <v>10</v>
      </c>
      <c r="D2487" s="39">
        <v>45279</v>
      </c>
      <c r="E2487" s="39">
        <v>45290</v>
      </c>
      <c r="F2487" s="48">
        <v>6995.08</v>
      </c>
    </row>
    <row r="2488" spans="1:6" x14ac:dyDescent="0.2">
      <c r="A2488" s="66" t="s">
        <v>3985</v>
      </c>
      <c r="B2488" s="11" t="s">
        <v>3986</v>
      </c>
      <c r="C2488" s="32">
        <v>10</v>
      </c>
      <c r="D2488" s="39">
        <v>45279</v>
      </c>
      <c r="E2488" s="39">
        <v>45290</v>
      </c>
      <c r="F2488" s="48">
        <v>3118.49</v>
      </c>
    </row>
    <row r="2489" spans="1:6" x14ac:dyDescent="0.2">
      <c r="A2489" s="66" t="s">
        <v>3987</v>
      </c>
      <c r="B2489" s="11" t="s">
        <v>3988</v>
      </c>
      <c r="C2489" s="32">
        <v>10</v>
      </c>
      <c r="D2489" s="39">
        <v>45279</v>
      </c>
      <c r="E2489" s="39">
        <v>45290</v>
      </c>
      <c r="F2489" s="34">
        <v>795.57</v>
      </c>
    </row>
    <row r="2490" spans="1:6" x14ac:dyDescent="0.2">
      <c r="A2490" s="66" t="s">
        <v>3989</v>
      </c>
      <c r="B2490" s="11" t="s">
        <v>3990</v>
      </c>
      <c r="C2490" s="32">
        <v>10</v>
      </c>
      <c r="D2490" s="39">
        <v>45279</v>
      </c>
      <c r="E2490" s="39">
        <v>45290</v>
      </c>
      <c r="F2490" s="34">
        <v>583.46</v>
      </c>
    </row>
    <row r="2491" spans="1:6" x14ac:dyDescent="0.2">
      <c r="A2491" s="63" t="s">
        <v>3991</v>
      </c>
      <c r="B2491" s="8" t="s">
        <v>3992</v>
      </c>
      <c r="C2491" s="23">
        <v>4</v>
      </c>
      <c r="D2491" s="35">
        <v>45291</v>
      </c>
      <c r="E2491" s="35">
        <v>45294</v>
      </c>
      <c r="F2491" s="42">
        <v>1641.8</v>
      </c>
    </row>
    <row r="2492" spans="1:6" x14ac:dyDescent="0.2">
      <c r="A2492" s="69" t="s">
        <v>1277</v>
      </c>
      <c r="B2492" s="3"/>
      <c r="C2492" s="49">
        <v>14</v>
      </c>
      <c r="D2492" s="50">
        <v>45279</v>
      </c>
      <c r="E2492" s="50">
        <v>45294</v>
      </c>
      <c r="F2492" s="52">
        <v>13134.4</v>
      </c>
    </row>
    <row r="2493" spans="1:6" x14ac:dyDescent="0.2">
      <c r="A2493" s="66" t="s">
        <v>3993</v>
      </c>
      <c r="B2493" s="11" t="s">
        <v>3994</v>
      </c>
      <c r="C2493" s="32">
        <v>10</v>
      </c>
      <c r="D2493" s="39">
        <v>45279</v>
      </c>
      <c r="E2493" s="39">
        <v>45290</v>
      </c>
      <c r="F2493" s="48">
        <v>6995.08</v>
      </c>
    </row>
    <row r="2494" spans="1:6" x14ac:dyDescent="0.2">
      <c r="A2494" s="66" t="s">
        <v>3995</v>
      </c>
      <c r="B2494" s="11" t="s">
        <v>3996</v>
      </c>
      <c r="C2494" s="32">
        <v>10</v>
      </c>
      <c r="D2494" s="39">
        <v>45279</v>
      </c>
      <c r="E2494" s="39">
        <v>45290</v>
      </c>
      <c r="F2494" s="48">
        <v>3118.49</v>
      </c>
    </row>
    <row r="2495" spans="1:6" x14ac:dyDescent="0.2">
      <c r="A2495" s="66" t="s">
        <v>3997</v>
      </c>
      <c r="B2495" s="11" t="s">
        <v>3998</v>
      </c>
      <c r="C2495" s="32">
        <v>10</v>
      </c>
      <c r="D2495" s="39">
        <v>45279</v>
      </c>
      <c r="E2495" s="39">
        <v>45290</v>
      </c>
      <c r="F2495" s="34">
        <v>795.57</v>
      </c>
    </row>
    <row r="2496" spans="1:6" x14ac:dyDescent="0.2">
      <c r="A2496" s="66" t="s">
        <v>3999</v>
      </c>
      <c r="B2496" s="11" t="s">
        <v>4000</v>
      </c>
      <c r="C2496" s="32">
        <v>10</v>
      </c>
      <c r="D2496" s="39">
        <v>45279</v>
      </c>
      <c r="E2496" s="39">
        <v>45290</v>
      </c>
      <c r="F2496" s="34">
        <v>583.46</v>
      </c>
    </row>
    <row r="2497" spans="1:6" x14ac:dyDescent="0.2">
      <c r="A2497" s="63" t="s">
        <v>4001</v>
      </c>
      <c r="B2497" s="8" t="s">
        <v>4002</v>
      </c>
      <c r="C2497" s="23">
        <v>4</v>
      </c>
      <c r="D2497" s="35">
        <v>45291</v>
      </c>
      <c r="E2497" s="35">
        <v>45294</v>
      </c>
      <c r="F2497" s="42">
        <v>1641.8</v>
      </c>
    </row>
    <row r="2498" spans="1:6" x14ac:dyDescent="0.2">
      <c r="A2498" s="69" t="s">
        <v>1288</v>
      </c>
      <c r="B2498" s="3"/>
      <c r="C2498" s="49">
        <v>14</v>
      </c>
      <c r="D2498" s="50">
        <v>45279</v>
      </c>
      <c r="E2498" s="50">
        <v>45294</v>
      </c>
      <c r="F2498" s="52">
        <v>13134.4</v>
      </c>
    </row>
    <row r="2499" spans="1:6" x14ac:dyDescent="0.2">
      <c r="A2499" s="66" t="s">
        <v>4003</v>
      </c>
      <c r="B2499" s="11" t="s">
        <v>4004</v>
      </c>
      <c r="C2499" s="32">
        <v>10</v>
      </c>
      <c r="D2499" s="39">
        <v>45279</v>
      </c>
      <c r="E2499" s="39">
        <v>45290</v>
      </c>
      <c r="F2499" s="48">
        <v>6995.08</v>
      </c>
    </row>
    <row r="2500" spans="1:6" x14ac:dyDescent="0.2">
      <c r="A2500" s="66" t="s">
        <v>4005</v>
      </c>
      <c r="B2500" s="11" t="s">
        <v>4006</v>
      </c>
      <c r="C2500" s="32">
        <v>10</v>
      </c>
      <c r="D2500" s="39">
        <v>45279</v>
      </c>
      <c r="E2500" s="39">
        <v>45290</v>
      </c>
      <c r="F2500" s="48">
        <v>3118.49</v>
      </c>
    </row>
    <row r="2501" spans="1:6" x14ac:dyDescent="0.2">
      <c r="A2501" s="66" t="s">
        <v>4007</v>
      </c>
      <c r="B2501" s="11" t="s">
        <v>4008</v>
      </c>
      <c r="C2501" s="32">
        <v>10</v>
      </c>
      <c r="D2501" s="39">
        <v>45279</v>
      </c>
      <c r="E2501" s="39">
        <v>45290</v>
      </c>
      <c r="F2501" s="34">
        <v>795.57</v>
      </c>
    </row>
    <row r="2502" spans="1:6" x14ac:dyDescent="0.2">
      <c r="A2502" s="66" t="s">
        <v>4009</v>
      </c>
      <c r="B2502" s="11" t="s">
        <v>4010</v>
      </c>
      <c r="C2502" s="32">
        <v>10</v>
      </c>
      <c r="D2502" s="39">
        <v>45279</v>
      </c>
      <c r="E2502" s="39">
        <v>45290</v>
      </c>
      <c r="F2502" s="34">
        <v>583.46</v>
      </c>
    </row>
    <row r="2503" spans="1:6" x14ac:dyDescent="0.2">
      <c r="A2503" s="63" t="s">
        <v>4011</v>
      </c>
      <c r="B2503" s="8" t="s">
        <v>4012</v>
      </c>
      <c r="C2503" s="23">
        <v>4</v>
      </c>
      <c r="D2503" s="35">
        <v>45291</v>
      </c>
      <c r="E2503" s="35">
        <v>45294</v>
      </c>
      <c r="F2503" s="42">
        <v>1641.8</v>
      </c>
    </row>
    <row r="2504" spans="1:6" x14ac:dyDescent="0.2">
      <c r="A2504" s="69" t="s">
        <v>1222</v>
      </c>
      <c r="B2504" s="3"/>
      <c r="C2504" s="49">
        <v>14</v>
      </c>
      <c r="D2504" s="50">
        <v>45279</v>
      </c>
      <c r="E2504" s="50">
        <v>45294</v>
      </c>
      <c r="F2504" s="52">
        <v>13134.4</v>
      </c>
    </row>
    <row r="2505" spans="1:6" x14ac:dyDescent="0.2">
      <c r="A2505" s="66" t="s">
        <v>4013</v>
      </c>
      <c r="B2505" s="11" t="s">
        <v>4014</v>
      </c>
      <c r="C2505" s="32">
        <v>10</v>
      </c>
      <c r="D2505" s="39">
        <v>45279</v>
      </c>
      <c r="E2505" s="39">
        <v>45290</v>
      </c>
      <c r="F2505" s="48">
        <v>6995.08</v>
      </c>
    </row>
    <row r="2506" spans="1:6" x14ac:dyDescent="0.2">
      <c r="A2506" s="66" t="s">
        <v>4015</v>
      </c>
      <c r="B2506" s="11" t="s">
        <v>4016</v>
      </c>
      <c r="C2506" s="32">
        <v>10</v>
      </c>
      <c r="D2506" s="39">
        <v>45279</v>
      </c>
      <c r="E2506" s="39">
        <v>45290</v>
      </c>
      <c r="F2506" s="48">
        <v>3118.49</v>
      </c>
    </row>
    <row r="2507" spans="1:6" x14ac:dyDescent="0.2">
      <c r="A2507" s="66" t="s">
        <v>4017</v>
      </c>
      <c r="B2507" s="11" t="s">
        <v>4018</v>
      </c>
      <c r="C2507" s="32">
        <v>10</v>
      </c>
      <c r="D2507" s="39">
        <v>45279</v>
      </c>
      <c r="E2507" s="39">
        <v>45290</v>
      </c>
      <c r="F2507" s="34">
        <v>795.57</v>
      </c>
    </row>
    <row r="2508" spans="1:6" x14ac:dyDescent="0.2">
      <c r="A2508" s="66" t="s">
        <v>4019</v>
      </c>
      <c r="B2508" s="11" t="s">
        <v>4020</v>
      </c>
      <c r="C2508" s="32">
        <v>10</v>
      </c>
      <c r="D2508" s="39">
        <v>45279</v>
      </c>
      <c r="E2508" s="39">
        <v>45290</v>
      </c>
      <c r="F2508" s="34">
        <v>583.46</v>
      </c>
    </row>
    <row r="2509" spans="1:6" x14ac:dyDescent="0.2">
      <c r="A2509" s="63" t="s">
        <v>4021</v>
      </c>
      <c r="B2509" s="8" t="s">
        <v>4022</v>
      </c>
      <c r="C2509" s="23">
        <v>4</v>
      </c>
      <c r="D2509" s="35">
        <v>45291</v>
      </c>
      <c r="E2509" s="35">
        <v>45294</v>
      </c>
      <c r="F2509" s="42">
        <v>1641.8</v>
      </c>
    </row>
    <row r="2510" spans="1:6" x14ac:dyDescent="0.2">
      <c r="A2510" s="67" t="s">
        <v>3091</v>
      </c>
      <c r="B2510" s="12"/>
      <c r="C2510" s="36">
        <v>65</v>
      </c>
      <c r="D2510" s="37">
        <v>45334</v>
      </c>
      <c r="E2510" s="37">
        <v>45413</v>
      </c>
      <c r="F2510" s="46">
        <v>288956.86</v>
      </c>
    </row>
    <row r="2511" spans="1:6" x14ac:dyDescent="0.2">
      <c r="A2511" s="68" t="s">
        <v>4023</v>
      </c>
      <c r="B2511" s="2"/>
      <c r="C2511" s="43">
        <v>32</v>
      </c>
      <c r="D2511" s="44">
        <v>45334</v>
      </c>
      <c r="E2511" s="44">
        <v>45371</v>
      </c>
      <c r="F2511" s="47">
        <v>105075.22</v>
      </c>
    </row>
    <row r="2512" spans="1:6" x14ac:dyDescent="0.2">
      <c r="A2512" s="69" t="s">
        <v>1178</v>
      </c>
      <c r="B2512" s="3"/>
      <c r="C2512" s="49">
        <v>9</v>
      </c>
      <c r="D2512" s="50">
        <v>45334</v>
      </c>
      <c r="E2512" s="50">
        <v>45343</v>
      </c>
      <c r="F2512" s="52">
        <v>13134.4</v>
      </c>
    </row>
    <row r="2513" spans="1:6" x14ac:dyDescent="0.2">
      <c r="A2513" s="66" t="s">
        <v>4024</v>
      </c>
      <c r="B2513" s="11" t="s">
        <v>4025</v>
      </c>
      <c r="C2513" s="32">
        <v>3</v>
      </c>
      <c r="D2513" s="39">
        <v>45334</v>
      </c>
      <c r="E2513" s="39">
        <v>45336</v>
      </c>
      <c r="F2513" s="48">
        <v>6995.08</v>
      </c>
    </row>
    <row r="2514" spans="1:6" x14ac:dyDescent="0.2">
      <c r="A2514" s="66" t="s">
        <v>4026</v>
      </c>
      <c r="B2514" s="11" t="s">
        <v>4027</v>
      </c>
      <c r="C2514" s="32">
        <v>3</v>
      </c>
      <c r="D2514" s="39">
        <v>45334</v>
      </c>
      <c r="E2514" s="39">
        <v>45336</v>
      </c>
      <c r="F2514" s="48">
        <v>3118.49</v>
      </c>
    </row>
    <row r="2515" spans="1:6" x14ac:dyDescent="0.2">
      <c r="A2515" s="66" t="s">
        <v>4028</v>
      </c>
      <c r="B2515" s="11" t="s">
        <v>4029</v>
      </c>
      <c r="C2515" s="32">
        <v>2</v>
      </c>
      <c r="D2515" s="39">
        <v>45340</v>
      </c>
      <c r="E2515" s="39">
        <v>45341</v>
      </c>
      <c r="F2515" s="34">
        <v>795.57</v>
      </c>
    </row>
    <row r="2516" spans="1:6" x14ac:dyDescent="0.2">
      <c r="A2516" s="66" t="s">
        <v>4030</v>
      </c>
      <c r="B2516" s="11" t="s">
        <v>4031</v>
      </c>
      <c r="C2516" s="32">
        <v>2</v>
      </c>
      <c r="D2516" s="39">
        <v>45340</v>
      </c>
      <c r="E2516" s="39">
        <v>45341</v>
      </c>
      <c r="F2516" s="34">
        <v>583.46</v>
      </c>
    </row>
    <row r="2517" spans="1:6" x14ac:dyDescent="0.2">
      <c r="A2517" s="63" t="s">
        <v>4032</v>
      </c>
      <c r="B2517" s="8" t="s">
        <v>4033</v>
      </c>
      <c r="C2517" s="23">
        <v>2</v>
      </c>
      <c r="D2517" s="35">
        <v>45342</v>
      </c>
      <c r="E2517" s="35">
        <v>45343</v>
      </c>
      <c r="F2517" s="42">
        <v>1641.8</v>
      </c>
    </row>
    <row r="2518" spans="1:6" x14ac:dyDescent="0.2">
      <c r="A2518" s="69" t="s">
        <v>1189</v>
      </c>
      <c r="B2518" s="3"/>
      <c r="C2518" s="49">
        <v>6</v>
      </c>
      <c r="D2518" s="50">
        <v>45337</v>
      </c>
      <c r="E2518" s="50">
        <v>45343</v>
      </c>
      <c r="F2518" s="52">
        <v>13134.4</v>
      </c>
    </row>
    <row r="2519" spans="1:6" x14ac:dyDescent="0.2">
      <c r="A2519" s="66" t="s">
        <v>4034</v>
      </c>
      <c r="B2519" s="11" t="s">
        <v>4035</v>
      </c>
      <c r="C2519" s="32">
        <v>3</v>
      </c>
      <c r="D2519" s="39">
        <v>45337</v>
      </c>
      <c r="E2519" s="39">
        <v>45340</v>
      </c>
      <c r="F2519" s="48">
        <v>6995.08</v>
      </c>
    </row>
    <row r="2520" spans="1:6" x14ac:dyDescent="0.2">
      <c r="A2520" s="66" t="s">
        <v>4036</v>
      </c>
      <c r="B2520" s="11" t="s">
        <v>4037</v>
      </c>
      <c r="C2520" s="32">
        <v>3</v>
      </c>
      <c r="D2520" s="39">
        <v>45337</v>
      </c>
      <c r="E2520" s="39">
        <v>45340</v>
      </c>
      <c r="F2520" s="48">
        <v>3118.49</v>
      </c>
    </row>
    <row r="2521" spans="1:6" x14ac:dyDescent="0.2">
      <c r="A2521" s="66" t="s">
        <v>4038</v>
      </c>
      <c r="B2521" s="11" t="s">
        <v>4039</v>
      </c>
      <c r="C2521" s="32">
        <v>2</v>
      </c>
      <c r="D2521" s="39">
        <v>45340</v>
      </c>
      <c r="E2521" s="39">
        <v>45341</v>
      </c>
      <c r="F2521" s="34">
        <v>795.57</v>
      </c>
    </row>
    <row r="2522" spans="1:6" x14ac:dyDescent="0.2">
      <c r="A2522" s="66" t="s">
        <v>4040</v>
      </c>
      <c r="B2522" s="11" t="s">
        <v>4041</v>
      </c>
      <c r="C2522" s="32">
        <v>2</v>
      </c>
      <c r="D2522" s="39">
        <v>45340</v>
      </c>
      <c r="E2522" s="39">
        <v>45341</v>
      </c>
      <c r="F2522" s="34">
        <v>583.46</v>
      </c>
    </row>
    <row r="2523" spans="1:6" x14ac:dyDescent="0.2">
      <c r="A2523" s="63" t="s">
        <v>4042</v>
      </c>
      <c r="B2523" s="8" t="s">
        <v>4043</v>
      </c>
      <c r="C2523" s="23">
        <v>2</v>
      </c>
      <c r="D2523" s="35">
        <v>45342</v>
      </c>
      <c r="E2523" s="35">
        <v>45343</v>
      </c>
      <c r="F2523" s="42">
        <v>1641.8</v>
      </c>
    </row>
    <row r="2524" spans="1:6" x14ac:dyDescent="0.2">
      <c r="A2524" s="69" t="s">
        <v>2027</v>
      </c>
      <c r="B2524" s="3"/>
      <c r="C2524" s="49">
        <v>5</v>
      </c>
      <c r="D2524" s="50">
        <v>45341</v>
      </c>
      <c r="E2524" s="50">
        <v>45347</v>
      </c>
      <c r="F2524" s="52">
        <v>13134.4</v>
      </c>
    </row>
    <row r="2525" spans="1:6" x14ac:dyDescent="0.2">
      <c r="A2525" s="66" t="s">
        <v>4044</v>
      </c>
      <c r="B2525" s="11" t="s">
        <v>4045</v>
      </c>
      <c r="C2525" s="32">
        <v>3</v>
      </c>
      <c r="D2525" s="39">
        <v>45341</v>
      </c>
      <c r="E2525" s="39">
        <v>45343</v>
      </c>
      <c r="F2525" s="48">
        <v>6995.08</v>
      </c>
    </row>
    <row r="2526" spans="1:6" x14ac:dyDescent="0.2">
      <c r="A2526" s="66" t="s">
        <v>4046</v>
      </c>
      <c r="B2526" s="11" t="s">
        <v>4047</v>
      </c>
      <c r="C2526" s="32">
        <v>3</v>
      </c>
      <c r="D2526" s="39">
        <v>45341</v>
      </c>
      <c r="E2526" s="39">
        <v>45343</v>
      </c>
      <c r="F2526" s="48">
        <v>3118.49</v>
      </c>
    </row>
    <row r="2527" spans="1:6" x14ac:dyDescent="0.2">
      <c r="A2527" s="66" t="s">
        <v>4048</v>
      </c>
      <c r="B2527" s="11" t="s">
        <v>4049</v>
      </c>
      <c r="C2527" s="32">
        <v>2</v>
      </c>
      <c r="D2527" s="39">
        <v>45342</v>
      </c>
      <c r="E2527" s="39">
        <v>45343</v>
      </c>
      <c r="F2527" s="34">
        <v>795.57</v>
      </c>
    </row>
    <row r="2528" spans="1:6" x14ac:dyDescent="0.2">
      <c r="A2528" s="66" t="s">
        <v>4050</v>
      </c>
      <c r="B2528" s="11" t="s">
        <v>4051</v>
      </c>
      <c r="C2528" s="32">
        <v>2</v>
      </c>
      <c r="D2528" s="39">
        <v>45342</v>
      </c>
      <c r="E2528" s="39">
        <v>45343</v>
      </c>
      <c r="F2528" s="34">
        <v>583.46</v>
      </c>
    </row>
    <row r="2529" spans="1:6" x14ac:dyDescent="0.2">
      <c r="A2529" s="63" t="s">
        <v>4052</v>
      </c>
      <c r="B2529" s="8" t="s">
        <v>4053</v>
      </c>
      <c r="C2529" s="23">
        <v>2</v>
      </c>
      <c r="D2529" s="35">
        <v>45346</v>
      </c>
      <c r="E2529" s="35">
        <v>45347</v>
      </c>
      <c r="F2529" s="42">
        <v>1641.8</v>
      </c>
    </row>
    <row r="2530" spans="1:6" x14ac:dyDescent="0.2">
      <c r="A2530" s="69" t="s">
        <v>1569</v>
      </c>
      <c r="B2530" s="3"/>
      <c r="C2530" s="49">
        <v>5</v>
      </c>
      <c r="D2530" s="50">
        <v>45348</v>
      </c>
      <c r="E2530" s="50">
        <v>45353</v>
      </c>
      <c r="F2530" s="52">
        <v>13134.4</v>
      </c>
    </row>
    <row r="2531" spans="1:6" x14ac:dyDescent="0.2">
      <c r="A2531" s="66" t="s">
        <v>4054</v>
      </c>
      <c r="B2531" s="11" t="s">
        <v>4055</v>
      </c>
      <c r="C2531" s="32">
        <v>3</v>
      </c>
      <c r="D2531" s="39">
        <v>45348</v>
      </c>
      <c r="E2531" s="39">
        <v>45350</v>
      </c>
      <c r="F2531" s="48">
        <v>6995.08</v>
      </c>
    </row>
    <row r="2532" spans="1:6" x14ac:dyDescent="0.2">
      <c r="A2532" s="66" t="s">
        <v>4056</v>
      </c>
      <c r="B2532" s="11" t="s">
        <v>4057</v>
      </c>
      <c r="C2532" s="32">
        <v>3</v>
      </c>
      <c r="D2532" s="39">
        <v>45348</v>
      </c>
      <c r="E2532" s="39">
        <v>45350</v>
      </c>
      <c r="F2532" s="48">
        <v>3118.49</v>
      </c>
    </row>
    <row r="2533" spans="1:6" x14ac:dyDescent="0.2">
      <c r="A2533" s="66" t="s">
        <v>4058</v>
      </c>
      <c r="B2533" s="11" t="s">
        <v>4059</v>
      </c>
      <c r="C2533" s="32">
        <v>2</v>
      </c>
      <c r="D2533" s="39">
        <v>45349</v>
      </c>
      <c r="E2533" s="39">
        <v>45350</v>
      </c>
      <c r="F2533" s="34">
        <v>795.57</v>
      </c>
    </row>
    <row r="2534" spans="1:6" x14ac:dyDescent="0.2">
      <c r="A2534" s="66" t="s">
        <v>4060</v>
      </c>
      <c r="B2534" s="11" t="s">
        <v>4061</v>
      </c>
      <c r="C2534" s="32">
        <v>2</v>
      </c>
      <c r="D2534" s="39">
        <v>45349</v>
      </c>
      <c r="E2534" s="39">
        <v>45350</v>
      </c>
      <c r="F2534" s="34">
        <v>583.46</v>
      </c>
    </row>
    <row r="2535" spans="1:6" x14ac:dyDescent="0.2">
      <c r="A2535" s="63" t="s">
        <v>4062</v>
      </c>
      <c r="B2535" s="8" t="s">
        <v>4063</v>
      </c>
      <c r="C2535" s="23">
        <v>2</v>
      </c>
      <c r="D2535" s="35">
        <v>45351</v>
      </c>
      <c r="E2535" s="35">
        <v>45353</v>
      </c>
      <c r="F2535" s="42">
        <v>1641.8</v>
      </c>
    </row>
    <row r="2536" spans="1:6" x14ac:dyDescent="0.2">
      <c r="A2536" s="69" t="s">
        <v>1580</v>
      </c>
      <c r="B2536" s="3"/>
      <c r="C2536" s="49">
        <v>5</v>
      </c>
      <c r="D2536" s="50">
        <v>45351</v>
      </c>
      <c r="E2536" s="50">
        <v>45356</v>
      </c>
      <c r="F2536" s="52">
        <v>13134.4</v>
      </c>
    </row>
    <row r="2537" spans="1:6" x14ac:dyDescent="0.2">
      <c r="A2537" s="66" t="s">
        <v>4064</v>
      </c>
      <c r="B2537" s="11" t="s">
        <v>4065</v>
      </c>
      <c r="C2537" s="32">
        <v>3</v>
      </c>
      <c r="D2537" s="39">
        <v>45351</v>
      </c>
      <c r="E2537" s="39">
        <v>45354</v>
      </c>
      <c r="F2537" s="48">
        <v>6995.08</v>
      </c>
    </row>
    <row r="2538" spans="1:6" x14ac:dyDescent="0.2">
      <c r="A2538" s="66" t="s">
        <v>4066</v>
      </c>
      <c r="B2538" s="11" t="s">
        <v>4067</v>
      </c>
      <c r="C2538" s="32">
        <v>3</v>
      </c>
      <c r="D2538" s="39">
        <v>45351</v>
      </c>
      <c r="E2538" s="39">
        <v>45354</v>
      </c>
      <c r="F2538" s="48">
        <v>3118.49</v>
      </c>
    </row>
    <row r="2539" spans="1:6" x14ac:dyDescent="0.2">
      <c r="A2539" s="66" t="s">
        <v>4068</v>
      </c>
      <c r="B2539" s="11" t="s">
        <v>4069</v>
      </c>
      <c r="C2539" s="32">
        <v>2</v>
      </c>
      <c r="D2539" s="39">
        <v>45353</v>
      </c>
      <c r="E2539" s="39">
        <v>45354</v>
      </c>
      <c r="F2539" s="34">
        <v>795.57</v>
      </c>
    </row>
    <row r="2540" spans="1:6" x14ac:dyDescent="0.2">
      <c r="A2540" s="66" t="s">
        <v>4070</v>
      </c>
      <c r="B2540" s="11" t="s">
        <v>4071</v>
      </c>
      <c r="C2540" s="32">
        <v>2</v>
      </c>
      <c r="D2540" s="39">
        <v>45353</v>
      </c>
      <c r="E2540" s="39">
        <v>45354</v>
      </c>
      <c r="F2540" s="34">
        <v>583.46</v>
      </c>
    </row>
    <row r="2541" spans="1:6" x14ac:dyDescent="0.2">
      <c r="A2541" s="63" t="s">
        <v>4072</v>
      </c>
      <c r="B2541" s="8" t="s">
        <v>4073</v>
      </c>
      <c r="C2541" s="23">
        <v>2</v>
      </c>
      <c r="D2541" s="35">
        <v>45355</v>
      </c>
      <c r="E2541" s="35">
        <v>45356</v>
      </c>
      <c r="F2541" s="42">
        <v>1641.8</v>
      </c>
    </row>
    <row r="2542" spans="1:6" x14ac:dyDescent="0.2">
      <c r="A2542" s="69" t="s">
        <v>1277</v>
      </c>
      <c r="B2542" s="3"/>
      <c r="C2542" s="49">
        <v>5</v>
      </c>
      <c r="D2542" s="50">
        <v>45357</v>
      </c>
      <c r="E2542" s="50">
        <v>45362</v>
      </c>
      <c r="F2542" s="52">
        <v>13134.4</v>
      </c>
    </row>
    <row r="2543" spans="1:6" x14ac:dyDescent="0.2">
      <c r="A2543" s="66" t="s">
        <v>4074</v>
      </c>
      <c r="B2543" s="11" t="s">
        <v>4075</v>
      </c>
      <c r="C2543" s="32">
        <v>3</v>
      </c>
      <c r="D2543" s="39">
        <v>45357</v>
      </c>
      <c r="E2543" s="39">
        <v>45360</v>
      </c>
      <c r="F2543" s="48">
        <v>6995.08</v>
      </c>
    </row>
    <row r="2544" spans="1:6" x14ac:dyDescent="0.2">
      <c r="A2544" s="66" t="s">
        <v>4076</v>
      </c>
      <c r="B2544" s="11" t="s">
        <v>4077</v>
      </c>
      <c r="C2544" s="32">
        <v>3</v>
      </c>
      <c r="D2544" s="39">
        <v>45357</v>
      </c>
      <c r="E2544" s="39">
        <v>45360</v>
      </c>
      <c r="F2544" s="48">
        <v>3118.49</v>
      </c>
    </row>
    <row r="2545" spans="1:6" x14ac:dyDescent="0.2">
      <c r="A2545" s="66" t="s">
        <v>4078</v>
      </c>
      <c r="B2545" s="11" t="s">
        <v>4079</v>
      </c>
      <c r="C2545" s="32">
        <v>2</v>
      </c>
      <c r="D2545" s="39">
        <v>45358</v>
      </c>
      <c r="E2545" s="39">
        <v>45360</v>
      </c>
      <c r="F2545" s="34">
        <v>795.57</v>
      </c>
    </row>
    <row r="2546" spans="1:6" x14ac:dyDescent="0.2">
      <c r="A2546" s="66" t="s">
        <v>4080</v>
      </c>
      <c r="B2546" s="11" t="s">
        <v>4081</v>
      </c>
      <c r="C2546" s="32">
        <v>2</v>
      </c>
      <c r="D2546" s="39">
        <v>45358</v>
      </c>
      <c r="E2546" s="39">
        <v>45360</v>
      </c>
      <c r="F2546" s="34">
        <v>583.46</v>
      </c>
    </row>
    <row r="2547" spans="1:6" x14ac:dyDescent="0.2">
      <c r="A2547" s="63" t="s">
        <v>4082</v>
      </c>
      <c r="B2547" s="8" t="s">
        <v>4083</v>
      </c>
      <c r="C2547" s="23">
        <v>2</v>
      </c>
      <c r="D2547" s="35">
        <v>45361</v>
      </c>
      <c r="E2547" s="35">
        <v>45362</v>
      </c>
      <c r="F2547" s="42">
        <v>1641.8</v>
      </c>
    </row>
    <row r="2548" spans="1:6" x14ac:dyDescent="0.2">
      <c r="A2548" s="69" t="s">
        <v>1288</v>
      </c>
      <c r="B2548" s="3"/>
      <c r="C2548" s="49">
        <v>5</v>
      </c>
      <c r="D2548" s="50">
        <v>45361</v>
      </c>
      <c r="E2548" s="50">
        <v>45365</v>
      </c>
      <c r="F2548" s="52">
        <v>13134.4</v>
      </c>
    </row>
    <row r="2549" spans="1:6" x14ac:dyDescent="0.2">
      <c r="A2549" s="66" t="s">
        <v>4084</v>
      </c>
      <c r="B2549" s="11" t="s">
        <v>4085</v>
      </c>
      <c r="C2549" s="32">
        <v>3</v>
      </c>
      <c r="D2549" s="39">
        <v>45361</v>
      </c>
      <c r="E2549" s="39">
        <v>45363</v>
      </c>
      <c r="F2549" s="48">
        <v>6995.08</v>
      </c>
    </row>
    <row r="2550" spans="1:6" x14ac:dyDescent="0.2">
      <c r="A2550" s="66" t="s">
        <v>4086</v>
      </c>
      <c r="B2550" s="11" t="s">
        <v>4087</v>
      </c>
      <c r="C2550" s="32">
        <v>3</v>
      </c>
      <c r="D2550" s="39">
        <v>45361</v>
      </c>
      <c r="E2550" s="39">
        <v>45363</v>
      </c>
      <c r="F2550" s="48">
        <v>3118.49</v>
      </c>
    </row>
    <row r="2551" spans="1:6" x14ac:dyDescent="0.2">
      <c r="A2551" s="66" t="s">
        <v>4088</v>
      </c>
      <c r="B2551" s="11" t="s">
        <v>4089</v>
      </c>
      <c r="C2551" s="32">
        <v>2</v>
      </c>
      <c r="D2551" s="39">
        <v>45362</v>
      </c>
      <c r="E2551" s="39">
        <v>45363</v>
      </c>
      <c r="F2551" s="34">
        <v>795.57</v>
      </c>
    </row>
    <row r="2552" spans="1:6" x14ac:dyDescent="0.2">
      <c r="A2552" s="66" t="s">
        <v>4090</v>
      </c>
      <c r="B2552" s="11" t="s">
        <v>4091</v>
      </c>
      <c r="C2552" s="32">
        <v>2</v>
      </c>
      <c r="D2552" s="39">
        <v>45362</v>
      </c>
      <c r="E2552" s="39">
        <v>45363</v>
      </c>
      <c r="F2552" s="34">
        <v>583.46</v>
      </c>
    </row>
    <row r="2553" spans="1:6" x14ac:dyDescent="0.2">
      <c r="A2553" s="63" t="s">
        <v>4092</v>
      </c>
      <c r="B2553" s="8" t="s">
        <v>4093</v>
      </c>
      <c r="C2553" s="23">
        <v>2</v>
      </c>
      <c r="D2553" s="35">
        <v>45364</v>
      </c>
      <c r="E2553" s="35">
        <v>45365</v>
      </c>
      <c r="F2553" s="42">
        <v>1641.8</v>
      </c>
    </row>
    <row r="2554" spans="1:6" x14ac:dyDescent="0.2">
      <c r="A2554" s="69" t="s">
        <v>1222</v>
      </c>
      <c r="B2554" s="3"/>
      <c r="C2554" s="49">
        <v>5</v>
      </c>
      <c r="D2554" s="50">
        <v>45367</v>
      </c>
      <c r="E2554" s="50">
        <v>45371</v>
      </c>
      <c r="F2554" s="52">
        <v>13134.4</v>
      </c>
    </row>
    <row r="2555" spans="1:6" x14ac:dyDescent="0.2">
      <c r="A2555" s="66" t="s">
        <v>4094</v>
      </c>
      <c r="B2555" s="11" t="s">
        <v>4095</v>
      </c>
      <c r="C2555" s="32">
        <v>3</v>
      </c>
      <c r="D2555" s="39">
        <v>45367</v>
      </c>
      <c r="E2555" s="39">
        <v>45369</v>
      </c>
      <c r="F2555" s="48">
        <v>6995.08</v>
      </c>
    </row>
    <row r="2556" spans="1:6" x14ac:dyDescent="0.2">
      <c r="A2556" s="66" t="s">
        <v>4096</v>
      </c>
      <c r="B2556" s="11" t="s">
        <v>4097</v>
      </c>
      <c r="C2556" s="32">
        <v>3</v>
      </c>
      <c r="D2556" s="39">
        <v>45367</v>
      </c>
      <c r="E2556" s="39">
        <v>45369</v>
      </c>
      <c r="F2556" s="48">
        <v>3118.49</v>
      </c>
    </row>
    <row r="2557" spans="1:6" x14ac:dyDescent="0.2">
      <c r="A2557" s="66" t="s">
        <v>4098</v>
      </c>
      <c r="B2557" s="11" t="s">
        <v>4099</v>
      </c>
      <c r="C2557" s="32">
        <v>2</v>
      </c>
      <c r="D2557" s="39">
        <v>45368</v>
      </c>
      <c r="E2557" s="39">
        <v>45369</v>
      </c>
      <c r="F2557" s="34">
        <v>795.57</v>
      </c>
    </row>
    <row r="2558" spans="1:6" x14ac:dyDescent="0.2">
      <c r="A2558" s="66" t="s">
        <v>4100</v>
      </c>
      <c r="B2558" s="11" t="s">
        <v>4101</v>
      </c>
      <c r="C2558" s="32">
        <v>2</v>
      </c>
      <c r="D2558" s="39">
        <v>45368</v>
      </c>
      <c r="E2558" s="39">
        <v>45369</v>
      </c>
      <c r="F2558" s="34">
        <v>583.46</v>
      </c>
    </row>
    <row r="2559" spans="1:6" x14ac:dyDescent="0.2">
      <c r="A2559" s="63" t="s">
        <v>4102</v>
      </c>
      <c r="B2559" s="8" t="s">
        <v>4103</v>
      </c>
      <c r="C2559" s="23">
        <v>2</v>
      </c>
      <c r="D2559" s="35">
        <v>45370</v>
      </c>
      <c r="E2559" s="35">
        <v>45371</v>
      </c>
      <c r="F2559" s="42">
        <v>1641.8</v>
      </c>
    </row>
    <row r="2560" spans="1:6" x14ac:dyDescent="0.2">
      <c r="A2560" s="68" t="s">
        <v>4104</v>
      </c>
      <c r="B2560" s="2"/>
      <c r="C2560" s="43">
        <v>23</v>
      </c>
      <c r="D2560" s="44">
        <v>45372</v>
      </c>
      <c r="E2560" s="44">
        <v>45402</v>
      </c>
      <c r="F2560" s="47">
        <v>105075.22</v>
      </c>
    </row>
    <row r="2561" spans="1:6" x14ac:dyDescent="0.2">
      <c r="A2561" s="69" t="s">
        <v>1178</v>
      </c>
      <c r="B2561" s="3"/>
      <c r="C2561" s="49">
        <v>5</v>
      </c>
      <c r="D2561" s="50">
        <v>45372</v>
      </c>
      <c r="E2561" s="50">
        <v>45377</v>
      </c>
      <c r="F2561" s="52">
        <v>13134.4</v>
      </c>
    </row>
    <row r="2562" spans="1:6" x14ac:dyDescent="0.2">
      <c r="A2562" s="66" t="s">
        <v>4105</v>
      </c>
      <c r="B2562" s="11" t="s">
        <v>4106</v>
      </c>
      <c r="C2562" s="32">
        <v>3</v>
      </c>
      <c r="D2562" s="39">
        <v>45372</v>
      </c>
      <c r="E2562" s="39">
        <v>45375</v>
      </c>
      <c r="F2562" s="48">
        <v>6995.08</v>
      </c>
    </row>
    <row r="2563" spans="1:6" x14ac:dyDescent="0.2">
      <c r="A2563" s="66" t="s">
        <v>4107</v>
      </c>
      <c r="B2563" s="11" t="s">
        <v>4108</v>
      </c>
      <c r="C2563" s="32">
        <v>3</v>
      </c>
      <c r="D2563" s="39">
        <v>45372</v>
      </c>
      <c r="E2563" s="39">
        <v>45375</v>
      </c>
      <c r="F2563" s="48">
        <v>3118.49</v>
      </c>
    </row>
    <row r="2564" spans="1:6" x14ac:dyDescent="0.2">
      <c r="A2564" s="66" t="s">
        <v>4109</v>
      </c>
      <c r="B2564" s="11" t="s">
        <v>4110</v>
      </c>
      <c r="C2564" s="32">
        <v>2</v>
      </c>
      <c r="D2564" s="39">
        <v>45374</v>
      </c>
      <c r="E2564" s="39">
        <v>45375</v>
      </c>
      <c r="F2564" s="34">
        <v>795.57</v>
      </c>
    </row>
    <row r="2565" spans="1:6" x14ac:dyDescent="0.2">
      <c r="A2565" s="66" t="s">
        <v>4111</v>
      </c>
      <c r="B2565" s="11" t="s">
        <v>4112</v>
      </c>
      <c r="C2565" s="32">
        <v>2</v>
      </c>
      <c r="D2565" s="39">
        <v>45374</v>
      </c>
      <c r="E2565" s="39">
        <v>45375</v>
      </c>
      <c r="F2565" s="34">
        <v>583.46</v>
      </c>
    </row>
    <row r="2566" spans="1:6" x14ac:dyDescent="0.2">
      <c r="A2566" s="63" t="s">
        <v>4113</v>
      </c>
      <c r="B2566" s="8" t="s">
        <v>4114</v>
      </c>
      <c r="C2566" s="23">
        <v>2</v>
      </c>
      <c r="D2566" s="35">
        <v>45376</v>
      </c>
      <c r="E2566" s="35">
        <v>45377</v>
      </c>
      <c r="F2566" s="42">
        <v>1641.8</v>
      </c>
    </row>
    <row r="2567" spans="1:6" x14ac:dyDescent="0.2">
      <c r="A2567" s="69" t="s">
        <v>1189</v>
      </c>
      <c r="B2567" s="3"/>
      <c r="C2567" s="49">
        <v>5</v>
      </c>
      <c r="D2567" s="50">
        <v>45372</v>
      </c>
      <c r="E2567" s="50">
        <v>45377</v>
      </c>
      <c r="F2567" s="52">
        <v>13134.4</v>
      </c>
    </row>
    <row r="2568" spans="1:6" x14ac:dyDescent="0.2">
      <c r="A2568" s="66" t="s">
        <v>4115</v>
      </c>
      <c r="B2568" s="11" t="s">
        <v>4116</v>
      </c>
      <c r="C2568" s="32">
        <v>3</v>
      </c>
      <c r="D2568" s="39">
        <v>45372</v>
      </c>
      <c r="E2568" s="39">
        <v>45375</v>
      </c>
      <c r="F2568" s="48">
        <v>6995.08</v>
      </c>
    </row>
    <row r="2569" spans="1:6" x14ac:dyDescent="0.2">
      <c r="A2569" s="66" t="s">
        <v>4117</v>
      </c>
      <c r="B2569" s="11" t="s">
        <v>4118</v>
      </c>
      <c r="C2569" s="32">
        <v>3</v>
      </c>
      <c r="D2569" s="39">
        <v>45372</v>
      </c>
      <c r="E2569" s="39">
        <v>45375</v>
      </c>
      <c r="F2569" s="48">
        <v>3118.49</v>
      </c>
    </row>
    <row r="2570" spans="1:6" x14ac:dyDescent="0.2">
      <c r="A2570" s="66" t="s">
        <v>4119</v>
      </c>
      <c r="B2570" s="11" t="s">
        <v>4120</v>
      </c>
      <c r="C2570" s="32">
        <v>2</v>
      </c>
      <c r="D2570" s="39">
        <v>45374</v>
      </c>
      <c r="E2570" s="39">
        <v>45375</v>
      </c>
      <c r="F2570" s="34">
        <v>795.57</v>
      </c>
    </row>
    <row r="2571" spans="1:6" x14ac:dyDescent="0.2">
      <c r="A2571" s="66" t="s">
        <v>4121</v>
      </c>
      <c r="B2571" s="11" t="s">
        <v>4122</v>
      </c>
      <c r="C2571" s="32">
        <v>2</v>
      </c>
      <c r="D2571" s="39">
        <v>45374</v>
      </c>
      <c r="E2571" s="39">
        <v>45375</v>
      </c>
      <c r="F2571" s="34">
        <v>583.46</v>
      </c>
    </row>
    <row r="2572" spans="1:6" x14ac:dyDescent="0.2">
      <c r="A2572" s="63" t="s">
        <v>4123</v>
      </c>
      <c r="B2572" s="8" t="s">
        <v>4124</v>
      </c>
      <c r="C2572" s="23">
        <v>2</v>
      </c>
      <c r="D2572" s="35">
        <v>45376</v>
      </c>
      <c r="E2572" s="35">
        <v>45377</v>
      </c>
      <c r="F2572" s="42">
        <v>1641.8</v>
      </c>
    </row>
    <row r="2573" spans="1:6" x14ac:dyDescent="0.2">
      <c r="A2573" s="69" t="s">
        <v>2027</v>
      </c>
      <c r="B2573" s="3"/>
      <c r="C2573" s="49">
        <v>5</v>
      </c>
      <c r="D2573" s="50">
        <v>45376</v>
      </c>
      <c r="E2573" s="50">
        <v>45381</v>
      </c>
      <c r="F2573" s="52">
        <v>13134.4</v>
      </c>
    </row>
    <row r="2574" spans="1:6" x14ac:dyDescent="0.2">
      <c r="A2574" s="66" t="s">
        <v>4125</v>
      </c>
      <c r="B2574" s="11" t="s">
        <v>4126</v>
      </c>
      <c r="C2574" s="32">
        <v>3</v>
      </c>
      <c r="D2574" s="39">
        <v>45376</v>
      </c>
      <c r="E2574" s="39">
        <v>45378</v>
      </c>
      <c r="F2574" s="48">
        <v>6995.08</v>
      </c>
    </row>
    <row r="2575" spans="1:6" x14ac:dyDescent="0.2">
      <c r="A2575" s="66" t="s">
        <v>4127</v>
      </c>
      <c r="B2575" s="11" t="s">
        <v>4128</v>
      </c>
      <c r="C2575" s="32">
        <v>3</v>
      </c>
      <c r="D2575" s="39">
        <v>45376</v>
      </c>
      <c r="E2575" s="39">
        <v>45378</v>
      </c>
      <c r="F2575" s="48">
        <v>3118.49</v>
      </c>
    </row>
    <row r="2576" spans="1:6" x14ac:dyDescent="0.2">
      <c r="A2576" s="66" t="s">
        <v>4129</v>
      </c>
      <c r="B2576" s="11" t="s">
        <v>4130</v>
      </c>
      <c r="C2576" s="32">
        <v>2</v>
      </c>
      <c r="D2576" s="39">
        <v>45377</v>
      </c>
      <c r="E2576" s="39">
        <v>45378</v>
      </c>
      <c r="F2576" s="34">
        <v>795.57</v>
      </c>
    </row>
    <row r="2577" spans="1:6" x14ac:dyDescent="0.2">
      <c r="A2577" s="66" t="s">
        <v>4131</v>
      </c>
      <c r="B2577" s="11" t="s">
        <v>4132</v>
      </c>
      <c r="C2577" s="32">
        <v>2</v>
      </c>
      <c r="D2577" s="39">
        <v>45377</v>
      </c>
      <c r="E2577" s="39">
        <v>45378</v>
      </c>
      <c r="F2577" s="34">
        <v>583.46</v>
      </c>
    </row>
    <row r="2578" spans="1:6" x14ac:dyDescent="0.2">
      <c r="A2578" s="63" t="s">
        <v>4133</v>
      </c>
      <c r="B2578" s="8" t="s">
        <v>4134</v>
      </c>
      <c r="C2578" s="23">
        <v>2</v>
      </c>
      <c r="D2578" s="35">
        <v>45379</v>
      </c>
      <c r="E2578" s="35">
        <v>45381</v>
      </c>
      <c r="F2578" s="42">
        <v>1641.8</v>
      </c>
    </row>
    <row r="2579" spans="1:6" x14ac:dyDescent="0.2">
      <c r="A2579" s="69" t="s">
        <v>1569</v>
      </c>
      <c r="B2579" s="3"/>
      <c r="C2579" s="49">
        <v>5</v>
      </c>
      <c r="D2579" s="50">
        <v>45382</v>
      </c>
      <c r="E2579" s="50">
        <v>45386</v>
      </c>
      <c r="F2579" s="52">
        <v>13134.4</v>
      </c>
    </row>
    <row r="2580" spans="1:6" x14ac:dyDescent="0.2">
      <c r="A2580" s="66" t="s">
        <v>4135</v>
      </c>
      <c r="B2580" s="11" t="s">
        <v>4136</v>
      </c>
      <c r="C2580" s="32">
        <v>3</v>
      </c>
      <c r="D2580" s="39">
        <v>45382</v>
      </c>
      <c r="E2580" s="39">
        <v>45384</v>
      </c>
      <c r="F2580" s="48">
        <v>6995.08</v>
      </c>
    </row>
    <row r="2581" spans="1:6" x14ac:dyDescent="0.2">
      <c r="A2581" s="66" t="s">
        <v>4137</v>
      </c>
      <c r="B2581" s="11" t="s">
        <v>4138</v>
      </c>
      <c r="C2581" s="32">
        <v>3</v>
      </c>
      <c r="D2581" s="39">
        <v>45382</v>
      </c>
      <c r="E2581" s="39">
        <v>45384</v>
      </c>
      <c r="F2581" s="48">
        <v>3118.49</v>
      </c>
    </row>
    <row r="2582" spans="1:6" x14ac:dyDescent="0.2">
      <c r="A2582" s="66" t="s">
        <v>4139</v>
      </c>
      <c r="B2582" s="11" t="s">
        <v>4140</v>
      </c>
      <c r="C2582" s="32">
        <v>2</v>
      </c>
      <c r="D2582" s="39">
        <v>45383</v>
      </c>
      <c r="E2582" s="39">
        <v>45384</v>
      </c>
      <c r="F2582" s="34">
        <v>795.57</v>
      </c>
    </row>
    <row r="2583" spans="1:6" x14ac:dyDescent="0.2">
      <c r="A2583" s="66" t="s">
        <v>4141</v>
      </c>
      <c r="B2583" s="11" t="s">
        <v>4142</v>
      </c>
      <c r="C2583" s="32">
        <v>2</v>
      </c>
      <c r="D2583" s="39">
        <v>45383</v>
      </c>
      <c r="E2583" s="39">
        <v>45384</v>
      </c>
      <c r="F2583" s="34">
        <v>583.46</v>
      </c>
    </row>
    <row r="2584" spans="1:6" x14ac:dyDescent="0.2">
      <c r="A2584" s="63" t="s">
        <v>4143</v>
      </c>
      <c r="B2584" s="8" t="s">
        <v>4144</v>
      </c>
      <c r="C2584" s="23">
        <v>2</v>
      </c>
      <c r="D2584" s="35">
        <v>45385</v>
      </c>
      <c r="E2584" s="35">
        <v>45386</v>
      </c>
      <c r="F2584" s="42">
        <v>1641.8</v>
      </c>
    </row>
    <row r="2585" spans="1:6" x14ac:dyDescent="0.2">
      <c r="A2585" s="69" t="s">
        <v>1580</v>
      </c>
      <c r="B2585" s="3"/>
      <c r="C2585" s="49">
        <v>5</v>
      </c>
      <c r="D2585" s="50">
        <v>45382</v>
      </c>
      <c r="E2585" s="50">
        <v>45386</v>
      </c>
      <c r="F2585" s="52">
        <v>13134.4</v>
      </c>
    </row>
    <row r="2586" spans="1:6" x14ac:dyDescent="0.2">
      <c r="A2586" s="66" t="s">
        <v>4145</v>
      </c>
      <c r="B2586" s="11" t="s">
        <v>4146</v>
      </c>
      <c r="C2586" s="32">
        <v>3</v>
      </c>
      <c r="D2586" s="39">
        <v>45382</v>
      </c>
      <c r="E2586" s="39">
        <v>45384</v>
      </c>
      <c r="F2586" s="48">
        <v>6995.08</v>
      </c>
    </row>
    <row r="2587" spans="1:6" x14ac:dyDescent="0.2">
      <c r="A2587" s="66" t="s">
        <v>4147</v>
      </c>
      <c r="B2587" s="11" t="s">
        <v>4148</v>
      </c>
      <c r="C2587" s="32">
        <v>3</v>
      </c>
      <c r="D2587" s="39">
        <v>45382</v>
      </c>
      <c r="E2587" s="39">
        <v>45384</v>
      </c>
      <c r="F2587" s="48">
        <v>3118.49</v>
      </c>
    </row>
    <row r="2588" spans="1:6" x14ac:dyDescent="0.2">
      <c r="A2588" s="66" t="s">
        <v>4149</v>
      </c>
      <c r="B2588" s="11" t="s">
        <v>4150</v>
      </c>
      <c r="C2588" s="32">
        <v>2</v>
      </c>
      <c r="D2588" s="39">
        <v>45383</v>
      </c>
      <c r="E2588" s="39">
        <v>45384</v>
      </c>
      <c r="F2588" s="34">
        <v>795.57</v>
      </c>
    </row>
    <row r="2589" spans="1:6" x14ac:dyDescent="0.2">
      <c r="A2589" s="66" t="s">
        <v>4151</v>
      </c>
      <c r="B2589" s="11" t="s">
        <v>4152</v>
      </c>
      <c r="C2589" s="32">
        <v>2</v>
      </c>
      <c r="D2589" s="39">
        <v>45383</v>
      </c>
      <c r="E2589" s="39">
        <v>45384</v>
      </c>
      <c r="F2589" s="34">
        <v>583.46</v>
      </c>
    </row>
    <row r="2590" spans="1:6" x14ac:dyDescent="0.2">
      <c r="A2590" s="63" t="s">
        <v>4153</v>
      </c>
      <c r="B2590" s="8" t="s">
        <v>4154</v>
      </c>
      <c r="C2590" s="23">
        <v>2</v>
      </c>
      <c r="D2590" s="35">
        <v>45385</v>
      </c>
      <c r="E2590" s="35">
        <v>45386</v>
      </c>
      <c r="F2590" s="42">
        <v>1641.8</v>
      </c>
    </row>
    <row r="2591" spans="1:6" x14ac:dyDescent="0.2">
      <c r="A2591" s="69" t="s">
        <v>1277</v>
      </c>
      <c r="B2591" s="3"/>
      <c r="C2591" s="49">
        <v>5</v>
      </c>
      <c r="D2591" s="50">
        <v>45388</v>
      </c>
      <c r="E2591" s="50">
        <v>45396</v>
      </c>
      <c r="F2591" s="52">
        <v>13134.4</v>
      </c>
    </row>
    <row r="2592" spans="1:6" x14ac:dyDescent="0.2">
      <c r="A2592" s="66" t="s">
        <v>4155</v>
      </c>
      <c r="B2592" s="11" t="s">
        <v>4156</v>
      </c>
      <c r="C2592" s="32">
        <v>3</v>
      </c>
      <c r="D2592" s="39">
        <v>45388</v>
      </c>
      <c r="E2592" s="39">
        <v>45390</v>
      </c>
      <c r="F2592" s="48">
        <v>6995.08</v>
      </c>
    </row>
    <row r="2593" spans="1:6" x14ac:dyDescent="0.2">
      <c r="A2593" s="66" t="s">
        <v>4157</v>
      </c>
      <c r="B2593" s="11" t="s">
        <v>4158</v>
      </c>
      <c r="C2593" s="32">
        <v>3</v>
      </c>
      <c r="D2593" s="39">
        <v>45388</v>
      </c>
      <c r="E2593" s="39">
        <v>45390</v>
      </c>
      <c r="F2593" s="48">
        <v>3118.49</v>
      </c>
    </row>
    <row r="2594" spans="1:6" x14ac:dyDescent="0.2">
      <c r="A2594" s="66" t="s">
        <v>4159</v>
      </c>
      <c r="B2594" s="11" t="s">
        <v>4160</v>
      </c>
      <c r="C2594" s="32">
        <v>2</v>
      </c>
      <c r="D2594" s="39">
        <v>45389</v>
      </c>
      <c r="E2594" s="39">
        <v>45390</v>
      </c>
      <c r="F2594" s="34">
        <v>795.57</v>
      </c>
    </row>
    <row r="2595" spans="1:6" x14ac:dyDescent="0.2">
      <c r="A2595" s="66" t="s">
        <v>4161</v>
      </c>
      <c r="B2595" s="11" t="s">
        <v>4162</v>
      </c>
      <c r="C2595" s="32">
        <v>2</v>
      </c>
      <c r="D2595" s="39">
        <v>45389</v>
      </c>
      <c r="E2595" s="39">
        <v>45390</v>
      </c>
      <c r="F2595" s="34">
        <v>583.46</v>
      </c>
    </row>
    <row r="2596" spans="1:6" x14ac:dyDescent="0.2">
      <c r="A2596" s="63" t="s">
        <v>4163</v>
      </c>
      <c r="B2596" s="8" t="s">
        <v>4164</v>
      </c>
      <c r="C2596" s="23">
        <v>2</v>
      </c>
      <c r="D2596" s="35">
        <v>45391</v>
      </c>
      <c r="E2596" s="35">
        <v>45396</v>
      </c>
      <c r="F2596" s="42">
        <v>1641.8</v>
      </c>
    </row>
    <row r="2597" spans="1:6" x14ac:dyDescent="0.2">
      <c r="A2597" s="69" t="s">
        <v>1288</v>
      </c>
      <c r="B2597" s="3"/>
      <c r="C2597" s="49">
        <v>5</v>
      </c>
      <c r="D2597" s="50">
        <v>45388</v>
      </c>
      <c r="E2597" s="50">
        <v>45396</v>
      </c>
      <c r="F2597" s="52">
        <v>13134.4</v>
      </c>
    </row>
    <row r="2598" spans="1:6" x14ac:dyDescent="0.2">
      <c r="A2598" s="66" t="s">
        <v>4165</v>
      </c>
      <c r="B2598" s="11" t="s">
        <v>4166</v>
      </c>
      <c r="C2598" s="32">
        <v>3</v>
      </c>
      <c r="D2598" s="39">
        <v>45388</v>
      </c>
      <c r="E2598" s="39">
        <v>45390</v>
      </c>
      <c r="F2598" s="48">
        <v>6995.08</v>
      </c>
    </row>
    <row r="2599" spans="1:6" x14ac:dyDescent="0.2">
      <c r="A2599" s="66" t="s">
        <v>4167</v>
      </c>
      <c r="B2599" s="11" t="s">
        <v>4168</v>
      </c>
      <c r="C2599" s="32">
        <v>3</v>
      </c>
      <c r="D2599" s="39">
        <v>45388</v>
      </c>
      <c r="E2599" s="39">
        <v>45390</v>
      </c>
      <c r="F2599" s="48">
        <v>3118.49</v>
      </c>
    </row>
    <row r="2600" spans="1:6" x14ac:dyDescent="0.2">
      <c r="A2600" s="66" t="s">
        <v>4169</v>
      </c>
      <c r="B2600" s="11" t="s">
        <v>4170</v>
      </c>
      <c r="C2600" s="32">
        <v>2</v>
      </c>
      <c r="D2600" s="39">
        <v>45389</v>
      </c>
      <c r="E2600" s="39">
        <v>45390</v>
      </c>
      <c r="F2600" s="34">
        <v>795.57</v>
      </c>
    </row>
    <row r="2601" spans="1:6" x14ac:dyDescent="0.2">
      <c r="A2601" s="66" t="s">
        <v>4171</v>
      </c>
      <c r="B2601" s="11" t="s">
        <v>4172</v>
      </c>
      <c r="C2601" s="32">
        <v>2</v>
      </c>
      <c r="D2601" s="39">
        <v>45389</v>
      </c>
      <c r="E2601" s="39">
        <v>45390</v>
      </c>
      <c r="F2601" s="34">
        <v>583.46</v>
      </c>
    </row>
    <row r="2602" spans="1:6" x14ac:dyDescent="0.2">
      <c r="A2602" s="63" t="s">
        <v>4173</v>
      </c>
      <c r="B2602" s="8" t="s">
        <v>4174</v>
      </c>
      <c r="C2602" s="23">
        <v>2</v>
      </c>
      <c r="D2602" s="35">
        <v>45391</v>
      </c>
      <c r="E2602" s="35">
        <v>45396</v>
      </c>
      <c r="F2602" s="42">
        <v>1641.8</v>
      </c>
    </row>
    <row r="2603" spans="1:6" x14ac:dyDescent="0.2">
      <c r="A2603" s="69" t="s">
        <v>1222</v>
      </c>
      <c r="B2603" s="3"/>
      <c r="C2603" s="49">
        <v>5</v>
      </c>
      <c r="D2603" s="50">
        <v>45397</v>
      </c>
      <c r="E2603" s="50">
        <v>45402</v>
      </c>
      <c r="F2603" s="52">
        <v>13134.4</v>
      </c>
    </row>
    <row r="2604" spans="1:6" x14ac:dyDescent="0.2">
      <c r="A2604" s="66" t="s">
        <v>4175</v>
      </c>
      <c r="B2604" s="11" t="s">
        <v>4176</v>
      </c>
      <c r="C2604" s="32">
        <v>3</v>
      </c>
      <c r="D2604" s="39">
        <v>45397</v>
      </c>
      <c r="E2604" s="39">
        <v>45399</v>
      </c>
      <c r="F2604" s="48">
        <v>6995.08</v>
      </c>
    </row>
    <row r="2605" spans="1:6" x14ac:dyDescent="0.2">
      <c r="A2605" s="66" t="s">
        <v>4177</v>
      </c>
      <c r="B2605" s="11" t="s">
        <v>4178</v>
      </c>
      <c r="C2605" s="32">
        <v>3</v>
      </c>
      <c r="D2605" s="39">
        <v>45397</v>
      </c>
      <c r="E2605" s="39">
        <v>45399</v>
      </c>
      <c r="F2605" s="48">
        <v>3118.49</v>
      </c>
    </row>
    <row r="2606" spans="1:6" x14ac:dyDescent="0.2">
      <c r="A2606" s="66" t="s">
        <v>4179</v>
      </c>
      <c r="B2606" s="11" t="s">
        <v>4180</v>
      </c>
      <c r="C2606" s="32">
        <v>2</v>
      </c>
      <c r="D2606" s="39">
        <v>45398</v>
      </c>
      <c r="E2606" s="39">
        <v>45399</v>
      </c>
      <c r="F2606" s="34">
        <v>795.57</v>
      </c>
    </row>
    <row r="2607" spans="1:6" x14ac:dyDescent="0.2">
      <c r="A2607" s="66" t="s">
        <v>4181</v>
      </c>
      <c r="B2607" s="11" t="s">
        <v>4182</v>
      </c>
      <c r="C2607" s="32">
        <v>2</v>
      </c>
      <c r="D2607" s="39">
        <v>45398</v>
      </c>
      <c r="E2607" s="39">
        <v>45399</v>
      </c>
      <c r="F2607" s="34">
        <v>583.46</v>
      </c>
    </row>
    <row r="2608" spans="1:6" x14ac:dyDescent="0.2">
      <c r="A2608" s="63" t="s">
        <v>4183</v>
      </c>
      <c r="B2608" s="8" t="s">
        <v>4184</v>
      </c>
      <c r="C2608" s="23">
        <v>2</v>
      </c>
      <c r="D2608" s="35">
        <v>45400</v>
      </c>
      <c r="E2608" s="35">
        <v>45402</v>
      </c>
      <c r="F2608" s="42">
        <v>1641.8</v>
      </c>
    </row>
    <row r="2609" spans="1:6" x14ac:dyDescent="0.2">
      <c r="A2609" s="68" t="s">
        <v>4185</v>
      </c>
      <c r="B2609" s="2"/>
      <c r="C2609" s="43">
        <v>10</v>
      </c>
      <c r="D2609" s="44">
        <v>45403</v>
      </c>
      <c r="E2609" s="44">
        <v>45413</v>
      </c>
      <c r="F2609" s="47">
        <v>78806.42</v>
      </c>
    </row>
    <row r="2610" spans="1:6" x14ac:dyDescent="0.2">
      <c r="A2610" s="69" t="s">
        <v>1256</v>
      </c>
      <c r="B2610" s="3"/>
      <c r="C2610" s="49">
        <v>5</v>
      </c>
      <c r="D2610" s="50">
        <v>45403</v>
      </c>
      <c r="E2610" s="50">
        <v>45407</v>
      </c>
      <c r="F2610" s="52">
        <v>13134.4</v>
      </c>
    </row>
    <row r="2611" spans="1:6" x14ac:dyDescent="0.2">
      <c r="A2611" s="66" t="s">
        <v>4186</v>
      </c>
      <c r="B2611" s="11" t="s">
        <v>4187</v>
      </c>
      <c r="C2611" s="32">
        <v>3</v>
      </c>
      <c r="D2611" s="39">
        <v>45403</v>
      </c>
      <c r="E2611" s="39">
        <v>45405</v>
      </c>
      <c r="F2611" s="48">
        <v>6995.08</v>
      </c>
    </row>
    <row r="2612" spans="1:6" x14ac:dyDescent="0.2">
      <c r="A2612" s="66" t="s">
        <v>4188</v>
      </c>
      <c r="B2612" s="11" t="s">
        <v>4189</v>
      </c>
      <c r="C2612" s="32">
        <v>3</v>
      </c>
      <c r="D2612" s="39">
        <v>45403</v>
      </c>
      <c r="E2612" s="39">
        <v>45405</v>
      </c>
      <c r="F2612" s="48">
        <v>3118.49</v>
      </c>
    </row>
    <row r="2613" spans="1:6" x14ac:dyDescent="0.2">
      <c r="A2613" s="66" t="s">
        <v>4190</v>
      </c>
      <c r="B2613" s="11" t="s">
        <v>4191</v>
      </c>
      <c r="C2613" s="32">
        <v>2</v>
      </c>
      <c r="D2613" s="39">
        <v>45404</v>
      </c>
      <c r="E2613" s="39">
        <v>45405</v>
      </c>
      <c r="F2613" s="34">
        <v>795.57</v>
      </c>
    </row>
    <row r="2614" spans="1:6" x14ac:dyDescent="0.2">
      <c r="A2614" s="66" t="s">
        <v>4192</v>
      </c>
      <c r="B2614" s="11" t="s">
        <v>4193</v>
      </c>
      <c r="C2614" s="32">
        <v>2</v>
      </c>
      <c r="D2614" s="39">
        <v>45404</v>
      </c>
      <c r="E2614" s="39">
        <v>45405</v>
      </c>
      <c r="F2614" s="34">
        <v>583.46</v>
      </c>
    </row>
    <row r="2615" spans="1:6" x14ac:dyDescent="0.2">
      <c r="A2615" s="63" t="s">
        <v>4194</v>
      </c>
      <c r="B2615" s="8" t="s">
        <v>4195</v>
      </c>
      <c r="C2615" s="23">
        <v>2</v>
      </c>
      <c r="D2615" s="35">
        <v>45406</v>
      </c>
      <c r="E2615" s="35">
        <v>45407</v>
      </c>
      <c r="F2615" s="42">
        <v>1641.8</v>
      </c>
    </row>
    <row r="2616" spans="1:6" x14ac:dyDescent="0.2">
      <c r="A2616" s="69" t="s">
        <v>1569</v>
      </c>
      <c r="B2616" s="3"/>
      <c r="C2616" s="49">
        <v>5</v>
      </c>
      <c r="D2616" s="50">
        <v>45403</v>
      </c>
      <c r="E2616" s="50">
        <v>45407</v>
      </c>
      <c r="F2616" s="52">
        <v>13134.4</v>
      </c>
    </row>
    <row r="2617" spans="1:6" x14ac:dyDescent="0.2">
      <c r="A2617" s="66" t="s">
        <v>4196</v>
      </c>
      <c r="B2617" s="11" t="s">
        <v>4197</v>
      </c>
      <c r="C2617" s="32">
        <v>3</v>
      </c>
      <c r="D2617" s="39">
        <v>45403</v>
      </c>
      <c r="E2617" s="39">
        <v>45405</v>
      </c>
      <c r="F2617" s="48">
        <v>6995.08</v>
      </c>
    </row>
    <row r="2618" spans="1:6" x14ac:dyDescent="0.2">
      <c r="A2618" s="66" t="s">
        <v>4198</v>
      </c>
      <c r="B2618" s="11" t="s">
        <v>4199</v>
      </c>
      <c r="C2618" s="32">
        <v>3</v>
      </c>
      <c r="D2618" s="39">
        <v>45403</v>
      </c>
      <c r="E2618" s="39">
        <v>45405</v>
      </c>
      <c r="F2618" s="48">
        <v>3118.49</v>
      </c>
    </row>
    <row r="2619" spans="1:6" x14ac:dyDescent="0.2">
      <c r="A2619" s="66" t="s">
        <v>4200</v>
      </c>
      <c r="B2619" s="11" t="s">
        <v>4201</v>
      </c>
      <c r="C2619" s="32">
        <v>2</v>
      </c>
      <c r="D2619" s="39">
        <v>45404</v>
      </c>
      <c r="E2619" s="39">
        <v>45405</v>
      </c>
      <c r="F2619" s="34">
        <v>795.57</v>
      </c>
    </row>
    <row r="2620" spans="1:6" x14ac:dyDescent="0.2">
      <c r="A2620" s="66" t="s">
        <v>4202</v>
      </c>
      <c r="B2620" s="11" t="s">
        <v>4203</v>
      </c>
      <c r="C2620" s="32">
        <v>2</v>
      </c>
      <c r="D2620" s="39">
        <v>45404</v>
      </c>
      <c r="E2620" s="39">
        <v>45405</v>
      </c>
      <c r="F2620" s="34">
        <v>583.46</v>
      </c>
    </row>
    <row r="2621" spans="1:6" x14ac:dyDescent="0.2">
      <c r="A2621" s="63" t="s">
        <v>4204</v>
      </c>
      <c r="B2621" s="8" t="s">
        <v>4205</v>
      </c>
      <c r="C2621" s="23">
        <v>2</v>
      </c>
      <c r="D2621" s="35">
        <v>45406</v>
      </c>
      <c r="E2621" s="35">
        <v>45407</v>
      </c>
      <c r="F2621" s="42">
        <v>1641.8</v>
      </c>
    </row>
    <row r="2622" spans="1:6" x14ac:dyDescent="0.2">
      <c r="A2622" s="69" t="s">
        <v>1580</v>
      </c>
      <c r="B2622" s="3"/>
      <c r="C2622" s="49">
        <v>5</v>
      </c>
      <c r="D2622" s="50">
        <v>45406</v>
      </c>
      <c r="E2622" s="50">
        <v>45411</v>
      </c>
      <c r="F2622" s="52">
        <v>13134.4</v>
      </c>
    </row>
    <row r="2623" spans="1:6" x14ac:dyDescent="0.2">
      <c r="A2623" s="66" t="s">
        <v>4206</v>
      </c>
      <c r="B2623" s="11" t="s">
        <v>4207</v>
      </c>
      <c r="C2623" s="32">
        <v>3</v>
      </c>
      <c r="D2623" s="39">
        <v>45406</v>
      </c>
      <c r="E2623" s="39">
        <v>45409</v>
      </c>
      <c r="F2623" s="48">
        <v>6995.08</v>
      </c>
    </row>
    <row r="2624" spans="1:6" x14ac:dyDescent="0.2">
      <c r="A2624" s="66" t="s">
        <v>4208</v>
      </c>
      <c r="B2624" s="11" t="s">
        <v>4209</v>
      </c>
      <c r="C2624" s="32">
        <v>3</v>
      </c>
      <c r="D2624" s="39">
        <v>45406</v>
      </c>
      <c r="E2624" s="39">
        <v>45409</v>
      </c>
      <c r="F2624" s="48">
        <v>3118.49</v>
      </c>
    </row>
    <row r="2625" spans="1:6" x14ac:dyDescent="0.2">
      <c r="A2625" s="66" t="s">
        <v>4210</v>
      </c>
      <c r="B2625" s="11" t="s">
        <v>4211</v>
      </c>
      <c r="C2625" s="32">
        <v>2</v>
      </c>
      <c r="D2625" s="39">
        <v>45407</v>
      </c>
      <c r="E2625" s="39">
        <v>45409</v>
      </c>
      <c r="F2625" s="34">
        <v>795.57</v>
      </c>
    </row>
    <row r="2626" spans="1:6" x14ac:dyDescent="0.2">
      <c r="A2626" s="66" t="s">
        <v>4212</v>
      </c>
      <c r="B2626" s="11" t="s">
        <v>4213</v>
      </c>
      <c r="C2626" s="32">
        <v>2</v>
      </c>
      <c r="D2626" s="39">
        <v>45407</v>
      </c>
      <c r="E2626" s="39">
        <v>45409</v>
      </c>
      <c r="F2626" s="34">
        <v>583.46</v>
      </c>
    </row>
    <row r="2627" spans="1:6" x14ac:dyDescent="0.2">
      <c r="A2627" s="63" t="s">
        <v>4214</v>
      </c>
      <c r="B2627" s="8" t="s">
        <v>4215</v>
      </c>
      <c r="C2627" s="23">
        <v>2</v>
      </c>
      <c r="D2627" s="35">
        <v>45410</v>
      </c>
      <c r="E2627" s="35">
        <v>45411</v>
      </c>
      <c r="F2627" s="42">
        <v>1641.8</v>
      </c>
    </row>
    <row r="2628" spans="1:6" x14ac:dyDescent="0.2">
      <c r="A2628" s="69" t="s">
        <v>1277</v>
      </c>
      <c r="B2628" s="3"/>
      <c r="C2628" s="49">
        <v>7</v>
      </c>
      <c r="D2628" s="50">
        <v>45406</v>
      </c>
      <c r="E2628" s="50">
        <v>45413</v>
      </c>
      <c r="F2628" s="52">
        <v>13134.4</v>
      </c>
    </row>
    <row r="2629" spans="1:6" x14ac:dyDescent="0.2">
      <c r="A2629" s="66" t="s">
        <v>4216</v>
      </c>
      <c r="B2629" s="11" t="s">
        <v>4217</v>
      </c>
      <c r="C2629" s="32">
        <v>3</v>
      </c>
      <c r="D2629" s="39">
        <v>45406</v>
      </c>
      <c r="E2629" s="39">
        <v>45409</v>
      </c>
      <c r="F2629" s="48">
        <v>6995.08</v>
      </c>
    </row>
    <row r="2630" spans="1:6" x14ac:dyDescent="0.2">
      <c r="A2630" s="66" t="s">
        <v>4218</v>
      </c>
      <c r="B2630" s="11" t="s">
        <v>4219</v>
      </c>
      <c r="C2630" s="32">
        <v>3</v>
      </c>
      <c r="D2630" s="39">
        <v>45406</v>
      </c>
      <c r="E2630" s="39">
        <v>45409</v>
      </c>
      <c r="F2630" s="48">
        <v>3118.49</v>
      </c>
    </row>
    <row r="2631" spans="1:6" x14ac:dyDescent="0.2">
      <c r="A2631" s="66" t="s">
        <v>4220</v>
      </c>
      <c r="B2631" s="11" t="s">
        <v>4221</v>
      </c>
      <c r="C2631" s="32">
        <v>2</v>
      </c>
      <c r="D2631" s="39">
        <v>45407</v>
      </c>
      <c r="E2631" s="39">
        <v>45409</v>
      </c>
      <c r="F2631" s="34">
        <v>795.57</v>
      </c>
    </row>
    <row r="2632" spans="1:6" x14ac:dyDescent="0.2">
      <c r="A2632" s="66" t="s">
        <v>4222</v>
      </c>
      <c r="B2632" s="11" t="s">
        <v>4223</v>
      </c>
      <c r="C2632" s="32">
        <v>2</v>
      </c>
      <c r="D2632" s="39">
        <v>45407</v>
      </c>
      <c r="E2632" s="39">
        <v>45409</v>
      </c>
      <c r="F2632" s="34">
        <v>583.46</v>
      </c>
    </row>
    <row r="2633" spans="1:6" x14ac:dyDescent="0.2">
      <c r="A2633" s="63" t="s">
        <v>4224</v>
      </c>
      <c r="B2633" s="8" t="s">
        <v>4225</v>
      </c>
      <c r="C2633" s="23">
        <v>2</v>
      </c>
      <c r="D2633" s="35">
        <v>45412</v>
      </c>
      <c r="E2633" s="35">
        <v>45413</v>
      </c>
      <c r="F2633" s="42">
        <v>1641.8</v>
      </c>
    </row>
    <row r="2634" spans="1:6" x14ac:dyDescent="0.2">
      <c r="A2634" s="69" t="s">
        <v>1288</v>
      </c>
      <c r="B2634" s="3"/>
      <c r="C2634" s="49">
        <v>7</v>
      </c>
      <c r="D2634" s="50">
        <v>45406</v>
      </c>
      <c r="E2634" s="50">
        <v>45413</v>
      </c>
      <c r="F2634" s="52">
        <v>13134.4</v>
      </c>
    </row>
    <row r="2635" spans="1:6" x14ac:dyDescent="0.2">
      <c r="A2635" s="66" t="s">
        <v>4226</v>
      </c>
      <c r="B2635" s="11" t="s">
        <v>4227</v>
      </c>
      <c r="C2635" s="32">
        <v>3</v>
      </c>
      <c r="D2635" s="39">
        <v>45406</v>
      </c>
      <c r="E2635" s="39">
        <v>45409</v>
      </c>
      <c r="F2635" s="48">
        <v>6995.08</v>
      </c>
    </row>
    <row r="2636" spans="1:6" x14ac:dyDescent="0.2">
      <c r="A2636" s="66" t="s">
        <v>4228</v>
      </c>
      <c r="B2636" s="11" t="s">
        <v>4229</v>
      </c>
      <c r="C2636" s="32">
        <v>3</v>
      </c>
      <c r="D2636" s="39">
        <v>45406</v>
      </c>
      <c r="E2636" s="39">
        <v>45409</v>
      </c>
      <c r="F2636" s="48">
        <v>3118.49</v>
      </c>
    </row>
    <row r="2637" spans="1:6" x14ac:dyDescent="0.2">
      <c r="A2637" s="66" t="s">
        <v>4230</v>
      </c>
      <c r="B2637" s="11" t="s">
        <v>4231</v>
      </c>
      <c r="C2637" s="32">
        <v>2</v>
      </c>
      <c r="D2637" s="39">
        <v>45407</v>
      </c>
      <c r="E2637" s="39">
        <v>45409</v>
      </c>
      <c r="F2637" s="34">
        <v>795.57</v>
      </c>
    </row>
    <row r="2638" spans="1:6" x14ac:dyDescent="0.2">
      <c r="A2638" s="66" t="s">
        <v>4232</v>
      </c>
      <c r="B2638" s="11" t="s">
        <v>4233</v>
      </c>
      <c r="C2638" s="32">
        <v>2</v>
      </c>
      <c r="D2638" s="39">
        <v>45407</v>
      </c>
      <c r="E2638" s="39">
        <v>45409</v>
      </c>
      <c r="F2638" s="34">
        <v>583.46</v>
      </c>
    </row>
    <row r="2639" spans="1:6" x14ac:dyDescent="0.2">
      <c r="A2639" s="63" t="s">
        <v>4234</v>
      </c>
      <c r="B2639" s="8" t="s">
        <v>4235</v>
      </c>
      <c r="C2639" s="23">
        <v>2</v>
      </c>
      <c r="D2639" s="35">
        <v>45412</v>
      </c>
      <c r="E2639" s="35">
        <v>45413</v>
      </c>
      <c r="F2639" s="42">
        <v>1641.8</v>
      </c>
    </row>
    <row r="2640" spans="1:6" x14ac:dyDescent="0.2">
      <c r="A2640" s="69" t="s">
        <v>1211</v>
      </c>
      <c r="B2640" s="3"/>
      <c r="C2640" s="49">
        <v>7</v>
      </c>
      <c r="D2640" s="50">
        <v>45406</v>
      </c>
      <c r="E2640" s="50">
        <v>45413</v>
      </c>
      <c r="F2640" s="52">
        <v>13134.4</v>
      </c>
    </row>
    <row r="2641" spans="1:6" x14ac:dyDescent="0.2">
      <c r="A2641" s="66" t="s">
        <v>4236</v>
      </c>
      <c r="B2641" s="11" t="s">
        <v>4237</v>
      </c>
      <c r="C2641" s="32">
        <v>3</v>
      </c>
      <c r="D2641" s="39">
        <v>45406</v>
      </c>
      <c r="E2641" s="39">
        <v>45409</v>
      </c>
      <c r="F2641" s="48">
        <v>6995.08</v>
      </c>
    </row>
    <row r="2642" spans="1:6" x14ac:dyDescent="0.2">
      <c r="A2642" s="66" t="s">
        <v>4238</v>
      </c>
      <c r="B2642" s="11" t="s">
        <v>4239</v>
      </c>
      <c r="C2642" s="32">
        <v>3</v>
      </c>
      <c r="D2642" s="39">
        <v>45406</v>
      </c>
      <c r="E2642" s="39">
        <v>45409</v>
      </c>
      <c r="F2642" s="48">
        <v>3118.49</v>
      </c>
    </row>
    <row r="2643" spans="1:6" x14ac:dyDescent="0.2">
      <c r="A2643" s="66" t="s">
        <v>4240</v>
      </c>
      <c r="B2643" s="11" t="s">
        <v>4241</v>
      </c>
      <c r="C2643" s="32">
        <v>2</v>
      </c>
      <c r="D2643" s="39">
        <v>45407</v>
      </c>
      <c r="E2643" s="39">
        <v>45409</v>
      </c>
      <c r="F2643" s="34">
        <v>795.57</v>
      </c>
    </row>
    <row r="2644" spans="1:6" x14ac:dyDescent="0.2">
      <c r="A2644" s="66" t="s">
        <v>4242</v>
      </c>
      <c r="B2644" s="11" t="s">
        <v>4243</v>
      </c>
      <c r="C2644" s="32">
        <v>2</v>
      </c>
      <c r="D2644" s="39">
        <v>45407</v>
      </c>
      <c r="E2644" s="39">
        <v>45409</v>
      </c>
      <c r="F2644" s="34">
        <v>583.46</v>
      </c>
    </row>
    <row r="2645" spans="1:6" x14ac:dyDescent="0.2">
      <c r="A2645" s="63" t="s">
        <v>4244</v>
      </c>
      <c r="B2645" s="8" t="s">
        <v>4245</v>
      </c>
      <c r="C2645" s="23">
        <v>2</v>
      </c>
      <c r="D2645" s="35">
        <v>45412</v>
      </c>
      <c r="E2645" s="35">
        <v>45413</v>
      </c>
      <c r="F2645" s="42">
        <v>1641.8</v>
      </c>
    </row>
    <row r="2646" spans="1:6" x14ac:dyDescent="0.2">
      <c r="A2646" s="67" t="s">
        <v>3315</v>
      </c>
      <c r="B2646" s="12"/>
      <c r="C2646" s="36">
        <v>39</v>
      </c>
      <c r="D2646" s="37">
        <v>45321</v>
      </c>
      <c r="E2646" s="37">
        <v>45367</v>
      </c>
      <c r="F2646" s="46">
        <v>206998.39</v>
      </c>
    </row>
    <row r="2647" spans="1:6" x14ac:dyDescent="0.2">
      <c r="A2647" s="68" t="s">
        <v>4246</v>
      </c>
      <c r="B2647" s="2"/>
      <c r="C2647" s="43">
        <v>20</v>
      </c>
      <c r="D2647" s="44">
        <v>45321</v>
      </c>
      <c r="E2647" s="44">
        <v>45343</v>
      </c>
      <c r="F2647" s="47">
        <v>103499.2</v>
      </c>
    </row>
    <row r="2648" spans="1:6" x14ac:dyDescent="0.2">
      <c r="A2648" s="69" t="s">
        <v>1256</v>
      </c>
      <c r="B2648" s="3"/>
      <c r="C2648" s="49">
        <v>5</v>
      </c>
      <c r="D2648" s="50">
        <v>45321</v>
      </c>
      <c r="E2648" s="50">
        <v>45326</v>
      </c>
      <c r="F2648" s="52">
        <v>17249.87</v>
      </c>
    </row>
    <row r="2649" spans="1:6" x14ac:dyDescent="0.2">
      <c r="A2649" s="66" t="s">
        <v>4247</v>
      </c>
      <c r="B2649" s="11" t="s">
        <v>4248</v>
      </c>
      <c r="C2649" s="32">
        <v>3</v>
      </c>
      <c r="D2649" s="39">
        <v>45321</v>
      </c>
      <c r="E2649" s="39">
        <v>45323</v>
      </c>
      <c r="F2649" s="48">
        <v>9326.7800000000007</v>
      </c>
    </row>
    <row r="2650" spans="1:6" x14ac:dyDescent="0.2">
      <c r="A2650" s="66" t="s">
        <v>4249</v>
      </c>
      <c r="B2650" s="11" t="s">
        <v>4250</v>
      </c>
      <c r="C2650" s="32">
        <v>3</v>
      </c>
      <c r="D2650" s="39">
        <v>45321</v>
      </c>
      <c r="E2650" s="39">
        <v>45323</v>
      </c>
      <c r="F2650" s="48">
        <v>4157.99</v>
      </c>
    </row>
    <row r="2651" spans="1:6" x14ac:dyDescent="0.2">
      <c r="A2651" s="66" t="s">
        <v>4251</v>
      </c>
      <c r="B2651" s="11" t="s">
        <v>4252</v>
      </c>
      <c r="C2651" s="32">
        <v>2</v>
      </c>
      <c r="D2651" s="39">
        <v>45322</v>
      </c>
      <c r="E2651" s="39">
        <v>45323</v>
      </c>
      <c r="F2651" s="34">
        <v>928.16</v>
      </c>
    </row>
    <row r="2652" spans="1:6" x14ac:dyDescent="0.2">
      <c r="A2652" s="66" t="s">
        <v>4253</v>
      </c>
      <c r="B2652" s="11" t="s">
        <v>4254</v>
      </c>
      <c r="C2652" s="32">
        <v>2</v>
      </c>
      <c r="D2652" s="39">
        <v>45322</v>
      </c>
      <c r="E2652" s="39">
        <v>45323</v>
      </c>
      <c r="F2652" s="34">
        <v>680.7</v>
      </c>
    </row>
    <row r="2653" spans="1:6" x14ac:dyDescent="0.2">
      <c r="A2653" s="63" t="s">
        <v>4255</v>
      </c>
      <c r="B2653" s="8" t="s">
        <v>4256</v>
      </c>
      <c r="C2653" s="23">
        <v>2</v>
      </c>
      <c r="D2653" s="35">
        <v>45325</v>
      </c>
      <c r="E2653" s="35">
        <v>45326</v>
      </c>
      <c r="F2653" s="42">
        <v>2156.23</v>
      </c>
    </row>
    <row r="2654" spans="1:6" x14ac:dyDescent="0.2">
      <c r="A2654" s="69" t="s">
        <v>1200</v>
      </c>
      <c r="B2654" s="3"/>
      <c r="C2654" s="49">
        <v>5</v>
      </c>
      <c r="D2654" s="50">
        <v>45325</v>
      </c>
      <c r="E2654" s="50">
        <v>45329</v>
      </c>
      <c r="F2654" s="52">
        <v>17249.87</v>
      </c>
    </row>
    <row r="2655" spans="1:6" x14ac:dyDescent="0.2">
      <c r="A2655" s="66" t="s">
        <v>4257</v>
      </c>
      <c r="B2655" s="11" t="s">
        <v>4258</v>
      </c>
      <c r="C2655" s="32">
        <v>3</v>
      </c>
      <c r="D2655" s="39">
        <v>45325</v>
      </c>
      <c r="E2655" s="39">
        <v>45327</v>
      </c>
      <c r="F2655" s="48">
        <v>9326.7800000000007</v>
      </c>
    </row>
    <row r="2656" spans="1:6" x14ac:dyDescent="0.2">
      <c r="A2656" s="66" t="s">
        <v>4259</v>
      </c>
      <c r="B2656" s="11" t="s">
        <v>4260</v>
      </c>
      <c r="C2656" s="32">
        <v>3</v>
      </c>
      <c r="D2656" s="39">
        <v>45325</v>
      </c>
      <c r="E2656" s="39">
        <v>45327</v>
      </c>
      <c r="F2656" s="48">
        <v>4157.99</v>
      </c>
    </row>
    <row r="2657" spans="1:6" x14ac:dyDescent="0.2">
      <c r="A2657" s="66" t="s">
        <v>4261</v>
      </c>
      <c r="B2657" s="11" t="s">
        <v>4262</v>
      </c>
      <c r="C2657" s="32">
        <v>2</v>
      </c>
      <c r="D2657" s="39">
        <v>45326</v>
      </c>
      <c r="E2657" s="39">
        <v>45327</v>
      </c>
      <c r="F2657" s="34">
        <v>928.16</v>
      </c>
    </row>
    <row r="2658" spans="1:6" x14ac:dyDescent="0.2">
      <c r="A2658" s="66" t="s">
        <v>4263</v>
      </c>
      <c r="B2658" s="11" t="s">
        <v>4264</v>
      </c>
      <c r="C2658" s="32">
        <v>2</v>
      </c>
      <c r="D2658" s="39">
        <v>45326</v>
      </c>
      <c r="E2658" s="39">
        <v>45327</v>
      </c>
      <c r="F2658" s="34">
        <v>680.7</v>
      </c>
    </row>
    <row r="2659" spans="1:6" x14ac:dyDescent="0.2">
      <c r="A2659" s="63" t="s">
        <v>4265</v>
      </c>
      <c r="B2659" s="8" t="s">
        <v>4266</v>
      </c>
      <c r="C2659" s="23">
        <v>2</v>
      </c>
      <c r="D2659" s="35">
        <v>45328</v>
      </c>
      <c r="E2659" s="35">
        <v>45329</v>
      </c>
      <c r="F2659" s="42">
        <v>2156.23</v>
      </c>
    </row>
    <row r="2660" spans="1:6" x14ac:dyDescent="0.2">
      <c r="A2660" s="69" t="s">
        <v>1288</v>
      </c>
      <c r="B2660" s="3"/>
      <c r="C2660" s="49">
        <v>5</v>
      </c>
      <c r="D2660" s="50">
        <v>45328</v>
      </c>
      <c r="E2660" s="50">
        <v>45333</v>
      </c>
      <c r="F2660" s="52">
        <v>17249.87</v>
      </c>
    </row>
    <row r="2661" spans="1:6" x14ac:dyDescent="0.2">
      <c r="A2661" s="66" t="s">
        <v>4267</v>
      </c>
      <c r="B2661" s="11" t="s">
        <v>4268</v>
      </c>
      <c r="C2661" s="32">
        <v>3</v>
      </c>
      <c r="D2661" s="39">
        <v>45328</v>
      </c>
      <c r="E2661" s="39">
        <v>45330</v>
      </c>
      <c r="F2661" s="48">
        <v>9326.7800000000007</v>
      </c>
    </row>
    <row r="2662" spans="1:6" x14ac:dyDescent="0.2">
      <c r="A2662" s="66" t="s">
        <v>4269</v>
      </c>
      <c r="B2662" s="11" t="s">
        <v>4270</v>
      </c>
      <c r="C2662" s="32">
        <v>3</v>
      </c>
      <c r="D2662" s="39">
        <v>45328</v>
      </c>
      <c r="E2662" s="39">
        <v>45330</v>
      </c>
      <c r="F2662" s="48">
        <v>4157.99</v>
      </c>
    </row>
    <row r="2663" spans="1:6" x14ac:dyDescent="0.2">
      <c r="A2663" s="66" t="s">
        <v>4271</v>
      </c>
      <c r="B2663" s="11" t="s">
        <v>4272</v>
      </c>
      <c r="C2663" s="32">
        <v>2</v>
      </c>
      <c r="D2663" s="39">
        <v>45329</v>
      </c>
      <c r="E2663" s="39">
        <v>45330</v>
      </c>
      <c r="F2663" s="34">
        <v>928.16</v>
      </c>
    </row>
    <row r="2664" spans="1:6" x14ac:dyDescent="0.2">
      <c r="A2664" s="66" t="s">
        <v>4273</v>
      </c>
      <c r="B2664" s="11" t="s">
        <v>4274</v>
      </c>
      <c r="C2664" s="32">
        <v>2</v>
      </c>
      <c r="D2664" s="39">
        <v>45329</v>
      </c>
      <c r="E2664" s="39">
        <v>45330</v>
      </c>
      <c r="F2664" s="34">
        <v>680.7</v>
      </c>
    </row>
    <row r="2665" spans="1:6" x14ac:dyDescent="0.2">
      <c r="A2665" s="63" t="s">
        <v>4275</v>
      </c>
      <c r="B2665" s="8" t="s">
        <v>4276</v>
      </c>
      <c r="C2665" s="23">
        <v>2</v>
      </c>
      <c r="D2665" s="35">
        <v>45332</v>
      </c>
      <c r="E2665" s="35">
        <v>45333</v>
      </c>
      <c r="F2665" s="42">
        <v>2156.23</v>
      </c>
    </row>
    <row r="2666" spans="1:6" x14ac:dyDescent="0.2">
      <c r="A2666" s="69" t="s">
        <v>2129</v>
      </c>
      <c r="B2666" s="3"/>
      <c r="C2666" s="49">
        <v>5</v>
      </c>
      <c r="D2666" s="50">
        <v>45328</v>
      </c>
      <c r="E2666" s="50">
        <v>45333</v>
      </c>
      <c r="F2666" s="52">
        <v>17249.87</v>
      </c>
    </row>
    <row r="2667" spans="1:6" x14ac:dyDescent="0.2">
      <c r="A2667" s="66" t="s">
        <v>4277</v>
      </c>
      <c r="B2667" s="11" t="s">
        <v>4278</v>
      </c>
      <c r="C2667" s="32">
        <v>3</v>
      </c>
      <c r="D2667" s="39">
        <v>45328</v>
      </c>
      <c r="E2667" s="39">
        <v>45330</v>
      </c>
      <c r="F2667" s="48">
        <v>9326.7800000000007</v>
      </c>
    </row>
    <row r="2668" spans="1:6" x14ac:dyDescent="0.2">
      <c r="A2668" s="66" t="s">
        <v>4279</v>
      </c>
      <c r="B2668" s="11" t="s">
        <v>4280</v>
      </c>
      <c r="C2668" s="32">
        <v>3</v>
      </c>
      <c r="D2668" s="39">
        <v>45328</v>
      </c>
      <c r="E2668" s="39">
        <v>45330</v>
      </c>
      <c r="F2668" s="48">
        <v>4157.99</v>
      </c>
    </row>
    <row r="2669" spans="1:6" x14ac:dyDescent="0.2">
      <c r="A2669" s="66" t="s">
        <v>4281</v>
      </c>
      <c r="B2669" s="11" t="s">
        <v>4282</v>
      </c>
      <c r="C2669" s="32">
        <v>2</v>
      </c>
      <c r="D2669" s="39">
        <v>45329</v>
      </c>
      <c r="E2669" s="39">
        <v>45330</v>
      </c>
      <c r="F2669" s="34">
        <v>928.16</v>
      </c>
    </row>
    <row r="2670" spans="1:6" x14ac:dyDescent="0.2">
      <c r="A2670" s="66" t="s">
        <v>4283</v>
      </c>
      <c r="B2670" s="11" t="s">
        <v>4284</v>
      </c>
      <c r="C2670" s="32">
        <v>2</v>
      </c>
      <c r="D2670" s="39">
        <v>45329</v>
      </c>
      <c r="E2670" s="39">
        <v>45330</v>
      </c>
      <c r="F2670" s="34">
        <v>680.7</v>
      </c>
    </row>
    <row r="2671" spans="1:6" x14ac:dyDescent="0.2">
      <c r="A2671" s="63" t="s">
        <v>4285</v>
      </c>
      <c r="B2671" s="8" t="s">
        <v>4286</v>
      </c>
      <c r="C2671" s="23">
        <v>2</v>
      </c>
      <c r="D2671" s="35">
        <v>45332</v>
      </c>
      <c r="E2671" s="35">
        <v>45333</v>
      </c>
      <c r="F2671" s="42">
        <v>2156.23</v>
      </c>
    </row>
    <row r="2672" spans="1:6" x14ac:dyDescent="0.2">
      <c r="A2672" s="69" t="s">
        <v>2140</v>
      </c>
      <c r="B2672" s="3"/>
      <c r="C2672" s="49">
        <v>5</v>
      </c>
      <c r="D2672" s="50">
        <v>45332</v>
      </c>
      <c r="E2672" s="50">
        <v>45336</v>
      </c>
      <c r="F2672" s="52">
        <v>17249.87</v>
      </c>
    </row>
    <row r="2673" spans="1:6" x14ac:dyDescent="0.2">
      <c r="A2673" s="66" t="s">
        <v>4287</v>
      </c>
      <c r="B2673" s="11" t="s">
        <v>4288</v>
      </c>
      <c r="C2673" s="32">
        <v>3</v>
      </c>
      <c r="D2673" s="39">
        <v>45332</v>
      </c>
      <c r="E2673" s="39">
        <v>45334</v>
      </c>
      <c r="F2673" s="48">
        <v>9326.7800000000007</v>
      </c>
    </row>
    <row r="2674" spans="1:6" x14ac:dyDescent="0.2">
      <c r="A2674" s="66" t="s">
        <v>4289</v>
      </c>
      <c r="B2674" s="11" t="s">
        <v>4290</v>
      </c>
      <c r="C2674" s="32">
        <v>3</v>
      </c>
      <c r="D2674" s="39">
        <v>45332</v>
      </c>
      <c r="E2674" s="39">
        <v>45334</v>
      </c>
      <c r="F2674" s="48">
        <v>4157.99</v>
      </c>
    </row>
    <row r="2675" spans="1:6" x14ac:dyDescent="0.2">
      <c r="A2675" s="66" t="s">
        <v>4291</v>
      </c>
      <c r="B2675" s="11" t="s">
        <v>4292</v>
      </c>
      <c r="C2675" s="32">
        <v>2</v>
      </c>
      <c r="D2675" s="39">
        <v>45333</v>
      </c>
      <c r="E2675" s="39">
        <v>45334</v>
      </c>
      <c r="F2675" s="34">
        <v>928.16</v>
      </c>
    </row>
    <row r="2676" spans="1:6" x14ac:dyDescent="0.2">
      <c r="A2676" s="66" t="s">
        <v>4293</v>
      </c>
      <c r="B2676" s="11" t="s">
        <v>4294</v>
      </c>
      <c r="C2676" s="32">
        <v>2</v>
      </c>
      <c r="D2676" s="39">
        <v>45333</v>
      </c>
      <c r="E2676" s="39">
        <v>45334</v>
      </c>
      <c r="F2676" s="34">
        <v>680.7</v>
      </c>
    </row>
    <row r="2677" spans="1:6" x14ac:dyDescent="0.2">
      <c r="A2677" s="63" t="s">
        <v>4295</v>
      </c>
      <c r="B2677" s="8" t="s">
        <v>4296</v>
      </c>
      <c r="C2677" s="23">
        <v>2</v>
      </c>
      <c r="D2677" s="35">
        <v>45335</v>
      </c>
      <c r="E2677" s="35">
        <v>45336</v>
      </c>
      <c r="F2677" s="42">
        <v>2156.23</v>
      </c>
    </row>
    <row r="2678" spans="1:6" x14ac:dyDescent="0.2">
      <c r="A2678" s="69" t="s">
        <v>3367</v>
      </c>
      <c r="B2678" s="3"/>
      <c r="C2678" s="49">
        <v>6</v>
      </c>
      <c r="D2678" s="50">
        <v>45337</v>
      </c>
      <c r="E2678" s="50">
        <v>45343</v>
      </c>
      <c r="F2678" s="52">
        <v>17249.87</v>
      </c>
    </row>
    <row r="2679" spans="1:6" x14ac:dyDescent="0.2">
      <c r="A2679" s="66" t="s">
        <v>4297</v>
      </c>
      <c r="B2679" s="11" t="s">
        <v>4298</v>
      </c>
      <c r="C2679" s="32">
        <v>4</v>
      </c>
      <c r="D2679" s="39">
        <v>45337</v>
      </c>
      <c r="E2679" s="39">
        <v>45341</v>
      </c>
      <c r="F2679" s="48">
        <v>9326.7800000000007</v>
      </c>
    </row>
    <row r="2680" spans="1:6" x14ac:dyDescent="0.2">
      <c r="A2680" s="66" t="s">
        <v>4299</v>
      </c>
      <c r="B2680" s="11" t="s">
        <v>4300</v>
      </c>
      <c r="C2680" s="32">
        <v>4</v>
      </c>
      <c r="D2680" s="39">
        <v>45337</v>
      </c>
      <c r="E2680" s="39">
        <v>45341</v>
      </c>
      <c r="F2680" s="48">
        <v>4157.99</v>
      </c>
    </row>
    <row r="2681" spans="1:6" x14ac:dyDescent="0.2">
      <c r="A2681" s="66" t="s">
        <v>4301</v>
      </c>
      <c r="B2681" s="11" t="s">
        <v>4302</v>
      </c>
      <c r="C2681" s="32">
        <v>2</v>
      </c>
      <c r="D2681" s="39">
        <v>45340</v>
      </c>
      <c r="E2681" s="39">
        <v>45341</v>
      </c>
      <c r="F2681" s="34">
        <v>928.16</v>
      </c>
    </row>
    <row r="2682" spans="1:6" x14ac:dyDescent="0.2">
      <c r="A2682" s="66" t="s">
        <v>4303</v>
      </c>
      <c r="B2682" s="11" t="s">
        <v>4304</v>
      </c>
      <c r="C2682" s="32">
        <v>2</v>
      </c>
      <c r="D2682" s="39">
        <v>45340</v>
      </c>
      <c r="E2682" s="39">
        <v>45341</v>
      </c>
      <c r="F2682" s="34">
        <v>680.7</v>
      </c>
    </row>
    <row r="2683" spans="1:6" x14ac:dyDescent="0.2">
      <c r="A2683" s="63" t="s">
        <v>4305</v>
      </c>
      <c r="B2683" s="8" t="s">
        <v>4306</v>
      </c>
      <c r="C2683" s="23">
        <v>2</v>
      </c>
      <c r="D2683" s="35">
        <v>45342</v>
      </c>
      <c r="E2683" s="35">
        <v>45343</v>
      </c>
      <c r="F2683" s="42">
        <v>2156.23</v>
      </c>
    </row>
    <row r="2684" spans="1:6" x14ac:dyDescent="0.2">
      <c r="A2684" s="68" t="s">
        <v>4307</v>
      </c>
      <c r="B2684" s="2"/>
      <c r="C2684" s="43">
        <v>19</v>
      </c>
      <c r="D2684" s="44">
        <v>45346</v>
      </c>
      <c r="E2684" s="44">
        <v>45367</v>
      </c>
      <c r="F2684" s="47">
        <v>103499.2</v>
      </c>
    </row>
    <row r="2685" spans="1:6" x14ac:dyDescent="0.2">
      <c r="A2685" s="69" t="s">
        <v>1178</v>
      </c>
      <c r="B2685" s="3"/>
      <c r="C2685" s="49">
        <v>5</v>
      </c>
      <c r="D2685" s="50">
        <v>45346</v>
      </c>
      <c r="E2685" s="50">
        <v>45350</v>
      </c>
      <c r="F2685" s="52">
        <v>17249.87</v>
      </c>
    </row>
    <row r="2686" spans="1:6" x14ac:dyDescent="0.2">
      <c r="A2686" s="66" t="s">
        <v>4308</v>
      </c>
      <c r="B2686" s="11" t="s">
        <v>4309</v>
      </c>
      <c r="C2686" s="32">
        <v>3</v>
      </c>
      <c r="D2686" s="39">
        <v>45346</v>
      </c>
      <c r="E2686" s="39">
        <v>45348</v>
      </c>
      <c r="F2686" s="48">
        <v>9326.7800000000007</v>
      </c>
    </row>
    <row r="2687" spans="1:6" x14ac:dyDescent="0.2">
      <c r="A2687" s="66" t="s">
        <v>4310</v>
      </c>
      <c r="B2687" s="11" t="s">
        <v>4311</v>
      </c>
      <c r="C2687" s="32">
        <v>3</v>
      </c>
      <c r="D2687" s="39">
        <v>45346</v>
      </c>
      <c r="E2687" s="39">
        <v>45348</v>
      </c>
      <c r="F2687" s="48">
        <v>4157.99</v>
      </c>
    </row>
    <row r="2688" spans="1:6" x14ac:dyDescent="0.2">
      <c r="A2688" s="66" t="s">
        <v>4312</v>
      </c>
      <c r="B2688" s="11" t="s">
        <v>4313</v>
      </c>
      <c r="C2688" s="32">
        <v>2</v>
      </c>
      <c r="D2688" s="39">
        <v>45347</v>
      </c>
      <c r="E2688" s="39">
        <v>45348</v>
      </c>
      <c r="F2688" s="34">
        <v>928.16</v>
      </c>
    </row>
    <row r="2689" spans="1:6" x14ac:dyDescent="0.2">
      <c r="A2689" s="66" t="s">
        <v>4314</v>
      </c>
      <c r="B2689" s="11" t="s">
        <v>4315</v>
      </c>
      <c r="C2689" s="32">
        <v>2</v>
      </c>
      <c r="D2689" s="39">
        <v>45347</v>
      </c>
      <c r="E2689" s="39">
        <v>45348</v>
      </c>
      <c r="F2689" s="34">
        <v>680.7</v>
      </c>
    </row>
    <row r="2690" spans="1:6" x14ac:dyDescent="0.2">
      <c r="A2690" s="63" t="s">
        <v>4316</v>
      </c>
      <c r="B2690" s="8" t="s">
        <v>4317</v>
      </c>
      <c r="C2690" s="23">
        <v>2</v>
      </c>
      <c r="D2690" s="35">
        <v>45349</v>
      </c>
      <c r="E2690" s="35">
        <v>45350</v>
      </c>
      <c r="F2690" s="42">
        <v>2156.23</v>
      </c>
    </row>
    <row r="2691" spans="1:6" x14ac:dyDescent="0.2">
      <c r="A2691" s="69" t="s">
        <v>1189</v>
      </c>
      <c r="B2691" s="3"/>
      <c r="C2691" s="49">
        <v>5</v>
      </c>
      <c r="D2691" s="50">
        <v>45346</v>
      </c>
      <c r="E2691" s="50">
        <v>45350</v>
      </c>
      <c r="F2691" s="52">
        <v>17249.87</v>
      </c>
    </row>
    <row r="2692" spans="1:6" x14ac:dyDescent="0.2">
      <c r="A2692" s="66" t="s">
        <v>4318</v>
      </c>
      <c r="B2692" s="11" t="s">
        <v>4319</v>
      </c>
      <c r="C2692" s="32">
        <v>3</v>
      </c>
      <c r="D2692" s="39">
        <v>45346</v>
      </c>
      <c r="E2692" s="39">
        <v>45348</v>
      </c>
      <c r="F2692" s="48">
        <v>9326.7800000000007</v>
      </c>
    </row>
    <row r="2693" spans="1:6" x14ac:dyDescent="0.2">
      <c r="A2693" s="66" t="s">
        <v>4320</v>
      </c>
      <c r="B2693" s="11" t="s">
        <v>4321</v>
      </c>
      <c r="C2693" s="32">
        <v>3</v>
      </c>
      <c r="D2693" s="39">
        <v>45346</v>
      </c>
      <c r="E2693" s="39">
        <v>45348</v>
      </c>
      <c r="F2693" s="48">
        <v>4157.99</v>
      </c>
    </row>
    <row r="2694" spans="1:6" x14ac:dyDescent="0.2">
      <c r="A2694" s="66" t="s">
        <v>4322</v>
      </c>
      <c r="B2694" s="11" t="s">
        <v>4323</v>
      </c>
      <c r="C2694" s="32">
        <v>2</v>
      </c>
      <c r="D2694" s="39">
        <v>45347</v>
      </c>
      <c r="E2694" s="39">
        <v>45348</v>
      </c>
      <c r="F2694" s="34">
        <v>928.16</v>
      </c>
    </row>
    <row r="2695" spans="1:6" x14ac:dyDescent="0.2">
      <c r="A2695" s="66" t="s">
        <v>4324</v>
      </c>
      <c r="B2695" s="11" t="s">
        <v>4325</v>
      </c>
      <c r="C2695" s="32">
        <v>2</v>
      </c>
      <c r="D2695" s="39">
        <v>45347</v>
      </c>
      <c r="E2695" s="39">
        <v>45348</v>
      </c>
      <c r="F2695" s="34">
        <v>680.7</v>
      </c>
    </row>
    <row r="2696" spans="1:6" x14ac:dyDescent="0.2">
      <c r="A2696" s="63" t="s">
        <v>4326</v>
      </c>
      <c r="B2696" s="8" t="s">
        <v>4327</v>
      </c>
      <c r="C2696" s="23">
        <v>2</v>
      </c>
      <c r="D2696" s="35">
        <v>45349</v>
      </c>
      <c r="E2696" s="35">
        <v>45350</v>
      </c>
      <c r="F2696" s="42">
        <v>2156.23</v>
      </c>
    </row>
    <row r="2697" spans="1:6" x14ac:dyDescent="0.2">
      <c r="A2697" s="69" t="s">
        <v>1200</v>
      </c>
      <c r="B2697" s="3"/>
      <c r="C2697" s="49">
        <v>5</v>
      </c>
      <c r="D2697" s="50">
        <v>45349</v>
      </c>
      <c r="E2697" s="50">
        <v>45354</v>
      </c>
      <c r="F2697" s="52">
        <v>17249.87</v>
      </c>
    </row>
    <row r="2698" spans="1:6" x14ac:dyDescent="0.2">
      <c r="A2698" s="66" t="s">
        <v>4328</v>
      </c>
      <c r="B2698" s="11" t="s">
        <v>4329</v>
      </c>
      <c r="C2698" s="32">
        <v>3</v>
      </c>
      <c r="D2698" s="39">
        <v>45349</v>
      </c>
      <c r="E2698" s="39">
        <v>45351</v>
      </c>
      <c r="F2698" s="48">
        <v>9326.7800000000007</v>
      </c>
    </row>
    <row r="2699" spans="1:6" x14ac:dyDescent="0.2">
      <c r="A2699" s="66" t="s">
        <v>4330</v>
      </c>
      <c r="B2699" s="11" t="s">
        <v>4331</v>
      </c>
      <c r="C2699" s="32">
        <v>3</v>
      </c>
      <c r="D2699" s="39">
        <v>45349</v>
      </c>
      <c r="E2699" s="39">
        <v>45351</v>
      </c>
      <c r="F2699" s="48">
        <v>4157.99</v>
      </c>
    </row>
    <row r="2700" spans="1:6" x14ac:dyDescent="0.2">
      <c r="A2700" s="66" t="s">
        <v>4332</v>
      </c>
      <c r="B2700" s="11" t="s">
        <v>4333</v>
      </c>
      <c r="C2700" s="32">
        <v>2</v>
      </c>
      <c r="D2700" s="39">
        <v>45350</v>
      </c>
      <c r="E2700" s="39">
        <v>45351</v>
      </c>
      <c r="F2700" s="34">
        <v>928.16</v>
      </c>
    </row>
    <row r="2701" spans="1:6" x14ac:dyDescent="0.2">
      <c r="A2701" s="66" t="s">
        <v>4334</v>
      </c>
      <c r="B2701" s="11" t="s">
        <v>4335</v>
      </c>
      <c r="C2701" s="32">
        <v>2</v>
      </c>
      <c r="D2701" s="39">
        <v>45350</v>
      </c>
      <c r="E2701" s="39">
        <v>45351</v>
      </c>
      <c r="F2701" s="34">
        <v>680.7</v>
      </c>
    </row>
    <row r="2702" spans="1:6" x14ac:dyDescent="0.2">
      <c r="A2702" s="63" t="s">
        <v>4336</v>
      </c>
      <c r="B2702" s="8" t="s">
        <v>4337</v>
      </c>
      <c r="C2702" s="23">
        <v>2</v>
      </c>
      <c r="D2702" s="35">
        <v>45353</v>
      </c>
      <c r="E2702" s="35">
        <v>45354</v>
      </c>
      <c r="F2702" s="42">
        <v>2156.23</v>
      </c>
    </row>
    <row r="2703" spans="1:6" x14ac:dyDescent="0.2">
      <c r="A2703" s="69" t="s">
        <v>1288</v>
      </c>
      <c r="B2703" s="3"/>
      <c r="C2703" s="49">
        <v>5</v>
      </c>
      <c r="D2703" s="50">
        <v>45355</v>
      </c>
      <c r="E2703" s="50">
        <v>45360</v>
      </c>
      <c r="F2703" s="52">
        <v>17249.87</v>
      </c>
    </row>
    <row r="2704" spans="1:6" x14ac:dyDescent="0.2">
      <c r="A2704" s="66" t="s">
        <v>4338</v>
      </c>
      <c r="B2704" s="11" t="s">
        <v>4339</v>
      </c>
      <c r="C2704" s="32">
        <v>3</v>
      </c>
      <c r="D2704" s="39">
        <v>45355</v>
      </c>
      <c r="E2704" s="39">
        <v>45357</v>
      </c>
      <c r="F2704" s="48">
        <v>9326.7800000000007</v>
      </c>
    </row>
    <row r="2705" spans="1:6" x14ac:dyDescent="0.2">
      <c r="A2705" s="66" t="s">
        <v>4340</v>
      </c>
      <c r="B2705" s="11" t="s">
        <v>4341</v>
      </c>
      <c r="C2705" s="32">
        <v>3</v>
      </c>
      <c r="D2705" s="39">
        <v>45355</v>
      </c>
      <c r="E2705" s="39">
        <v>45357</v>
      </c>
      <c r="F2705" s="48">
        <v>4157.99</v>
      </c>
    </row>
    <row r="2706" spans="1:6" x14ac:dyDescent="0.2">
      <c r="A2706" s="66" t="s">
        <v>4342</v>
      </c>
      <c r="B2706" s="11" t="s">
        <v>4343</v>
      </c>
      <c r="C2706" s="32">
        <v>2</v>
      </c>
      <c r="D2706" s="39">
        <v>45356</v>
      </c>
      <c r="E2706" s="39">
        <v>45357</v>
      </c>
      <c r="F2706" s="34">
        <v>928.16</v>
      </c>
    </row>
    <row r="2707" spans="1:6" x14ac:dyDescent="0.2">
      <c r="A2707" s="66" t="s">
        <v>4344</v>
      </c>
      <c r="B2707" s="11" t="s">
        <v>4345</v>
      </c>
      <c r="C2707" s="32">
        <v>2</v>
      </c>
      <c r="D2707" s="39">
        <v>45356</v>
      </c>
      <c r="E2707" s="39">
        <v>45357</v>
      </c>
      <c r="F2707" s="34">
        <v>680.7</v>
      </c>
    </row>
    <row r="2708" spans="1:6" x14ac:dyDescent="0.2">
      <c r="A2708" s="63" t="s">
        <v>4346</v>
      </c>
      <c r="B2708" s="8" t="s">
        <v>4347</v>
      </c>
      <c r="C2708" s="23">
        <v>2</v>
      </c>
      <c r="D2708" s="35">
        <v>45358</v>
      </c>
      <c r="E2708" s="35">
        <v>45360</v>
      </c>
      <c r="F2708" s="42">
        <v>2156.23</v>
      </c>
    </row>
    <row r="2709" spans="1:6" x14ac:dyDescent="0.2">
      <c r="A2709" s="69" t="s">
        <v>1211</v>
      </c>
      <c r="B2709" s="3"/>
      <c r="C2709" s="49">
        <v>5</v>
      </c>
      <c r="D2709" s="50">
        <v>45355</v>
      </c>
      <c r="E2709" s="50">
        <v>45360</v>
      </c>
      <c r="F2709" s="52">
        <v>17249.87</v>
      </c>
    </row>
    <row r="2710" spans="1:6" x14ac:dyDescent="0.2">
      <c r="A2710" s="66" t="s">
        <v>4348</v>
      </c>
      <c r="B2710" s="11" t="s">
        <v>4349</v>
      </c>
      <c r="C2710" s="32">
        <v>3</v>
      </c>
      <c r="D2710" s="39">
        <v>45355</v>
      </c>
      <c r="E2710" s="39">
        <v>45357</v>
      </c>
      <c r="F2710" s="48">
        <v>9326.7800000000007</v>
      </c>
    </row>
    <row r="2711" spans="1:6" x14ac:dyDescent="0.2">
      <c r="A2711" s="66" t="s">
        <v>4350</v>
      </c>
      <c r="B2711" s="11" t="s">
        <v>4351</v>
      </c>
      <c r="C2711" s="32">
        <v>3</v>
      </c>
      <c r="D2711" s="39">
        <v>45355</v>
      </c>
      <c r="E2711" s="39">
        <v>45357</v>
      </c>
      <c r="F2711" s="48">
        <v>4157.99</v>
      </c>
    </row>
    <row r="2712" spans="1:6" x14ac:dyDescent="0.2">
      <c r="A2712" s="66" t="s">
        <v>4352</v>
      </c>
      <c r="B2712" s="11" t="s">
        <v>4353</v>
      </c>
      <c r="C2712" s="32">
        <v>2</v>
      </c>
      <c r="D2712" s="39">
        <v>45356</v>
      </c>
      <c r="E2712" s="39">
        <v>45357</v>
      </c>
      <c r="F2712" s="34">
        <v>928.16</v>
      </c>
    </row>
    <row r="2713" spans="1:6" x14ac:dyDescent="0.2">
      <c r="A2713" s="66" t="s">
        <v>4354</v>
      </c>
      <c r="B2713" s="11" t="s">
        <v>4355</v>
      </c>
      <c r="C2713" s="32">
        <v>2</v>
      </c>
      <c r="D2713" s="39">
        <v>45356</v>
      </c>
      <c r="E2713" s="39">
        <v>45357</v>
      </c>
      <c r="F2713" s="34">
        <v>680.7</v>
      </c>
    </row>
    <row r="2714" spans="1:6" x14ac:dyDescent="0.2">
      <c r="A2714" s="63" t="s">
        <v>4356</v>
      </c>
      <c r="B2714" s="8" t="s">
        <v>4357</v>
      </c>
      <c r="C2714" s="23">
        <v>2</v>
      </c>
      <c r="D2714" s="35">
        <v>45358</v>
      </c>
      <c r="E2714" s="35">
        <v>45360</v>
      </c>
      <c r="F2714" s="42">
        <v>2156.23</v>
      </c>
    </row>
    <row r="2715" spans="1:6" x14ac:dyDescent="0.2">
      <c r="A2715" s="69" t="s">
        <v>3367</v>
      </c>
      <c r="B2715" s="3"/>
      <c r="C2715" s="49">
        <v>6</v>
      </c>
      <c r="D2715" s="50">
        <v>45361</v>
      </c>
      <c r="E2715" s="50">
        <v>45367</v>
      </c>
      <c r="F2715" s="52">
        <v>17249.87</v>
      </c>
    </row>
    <row r="2716" spans="1:6" x14ac:dyDescent="0.2">
      <c r="A2716" s="66" t="s">
        <v>4358</v>
      </c>
      <c r="B2716" s="11" t="s">
        <v>4359</v>
      </c>
      <c r="C2716" s="32">
        <v>4</v>
      </c>
      <c r="D2716" s="39">
        <v>45361</v>
      </c>
      <c r="E2716" s="39">
        <v>45364</v>
      </c>
      <c r="F2716" s="48">
        <v>9326.7800000000007</v>
      </c>
    </row>
    <row r="2717" spans="1:6" x14ac:dyDescent="0.2">
      <c r="A2717" s="66" t="s">
        <v>4360</v>
      </c>
      <c r="B2717" s="11" t="s">
        <v>4361</v>
      </c>
      <c r="C2717" s="32">
        <v>4</v>
      </c>
      <c r="D2717" s="39">
        <v>45361</v>
      </c>
      <c r="E2717" s="39">
        <v>45364</v>
      </c>
      <c r="F2717" s="48">
        <v>4157.99</v>
      </c>
    </row>
    <row r="2718" spans="1:6" x14ac:dyDescent="0.2">
      <c r="A2718" s="66" t="s">
        <v>4362</v>
      </c>
      <c r="B2718" s="11" t="s">
        <v>4363</v>
      </c>
      <c r="C2718" s="32">
        <v>2</v>
      </c>
      <c r="D2718" s="39">
        <v>45363</v>
      </c>
      <c r="E2718" s="39">
        <v>45364</v>
      </c>
      <c r="F2718" s="34">
        <v>928.16</v>
      </c>
    </row>
    <row r="2719" spans="1:6" x14ac:dyDescent="0.2">
      <c r="A2719" s="66" t="s">
        <v>4364</v>
      </c>
      <c r="B2719" s="11" t="s">
        <v>4365</v>
      </c>
      <c r="C2719" s="32">
        <v>2</v>
      </c>
      <c r="D2719" s="39">
        <v>45363</v>
      </c>
      <c r="E2719" s="39">
        <v>45364</v>
      </c>
      <c r="F2719" s="34">
        <v>680.7</v>
      </c>
    </row>
    <row r="2720" spans="1:6" x14ac:dyDescent="0.2">
      <c r="A2720" s="63" t="s">
        <v>4366</v>
      </c>
      <c r="B2720" s="8" t="s">
        <v>4367</v>
      </c>
      <c r="C2720" s="23">
        <v>2</v>
      </c>
      <c r="D2720" s="35">
        <v>45365</v>
      </c>
      <c r="E2720" s="35">
        <v>45367</v>
      </c>
      <c r="F2720" s="42">
        <v>2156.23</v>
      </c>
    </row>
    <row r="2721" spans="1:6" x14ac:dyDescent="0.2">
      <c r="A2721" s="67" t="s">
        <v>3439</v>
      </c>
      <c r="B2721" s="12"/>
      <c r="C2721" s="36">
        <v>50</v>
      </c>
      <c r="D2721" s="37">
        <v>45650</v>
      </c>
      <c r="E2721" s="37">
        <v>45707</v>
      </c>
      <c r="F2721" s="46">
        <v>131344.03</v>
      </c>
    </row>
    <row r="2722" spans="1:6" x14ac:dyDescent="0.2">
      <c r="A2722" s="68" t="s">
        <v>4368</v>
      </c>
      <c r="B2722" s="2"/>
      <c r="C2722" s="43">
        <v>30</v>
      </c>
      <c r="D2722" s="44">
        <v>45650</v>
      </c>
      <c r="E2722" s="44">
        <v>45684</v>
      </c>
      <c r="F2722" s="47">
        <v>78806.42</v>
      </c>
    </row>
    <row r="2723" spans="1:6" x14ac:dyDescent="0.2">
      <c r="A2723" s="69" t="s">
        <v>1256</v>
      </c>
      <c r="B2723" s="3"/>
      <c r="C2723" s="49">
        <v>5</v>
      </c>
      <c r="D2723" s="50">
        <v>45650</v>
      </c>
      <c r="E2723" s="50">
        <v>45655</v>
      </c>
      <c r="F2723" s="52">
        <v>13134.4</v>
      </c>
    </row>
    <row r="2724" spans="1:6" x14ac:dyDescent="0.2">
      <c r="A2724" s="66" t="s">
        <v>4369</v>
      </c>
      <c r="B2724" s="11" t="s">
        <v>4370</v>
      </c>
      <c r="C2724" s="32">
        <v>3</v>
      </c>
      <c r="D2724" s="39">
        <v>45650</v>
      </c>
      <c r="E2724" s="39">
        <v>45652</v>
      </c>
      <c r="F2724" s="48">
        <v>6995.08</v>
      </c>
    </row>
    <row r="2725" spans="1:6" x14ac:dyDescent="0.2">
      <c r="A2725" s="66" t="s">
        <v>4371</v>
      </c>
      <c r="B2725" s="11" t="s">
        <v>4372</v>
      </c>
      <c r="C2725" s="32">
        <v>3</v>
      </c>
      <c r="D2725" s="39">
        <v>45650</v>
      </c>
      <c r="E2725" s="39">
        <v>45652</v>
      </c>
      <c r="F2725" s="48">
        <v>3118.49</v>
      </c>
    </row>
    <row r="2726" spans="1:6" x14ac:dyDescent="0.2">
      <c r="A2726" s="66" t="s">
        <v>4373</v>
      </c>
      <c r="B2726" s="11" t="s">
        <v>4374</v>
      </c>
      <c r="C2726" s="32">
        <v>2</v>
      </c>
      <c r="D2726" s="39">
        <v>45651</v>
      </c>
      <c r="E2726" s="39">
        <v>45652</v>
      </c>
      <c r="F2726" s="34">
        <v>795.57</v>
      </c>
    </row>
    <row r="2727" spans="1:6" x14ac:dyDescent="0.2">
      <c r="A2727" s="66" t="s">
        <v>4375</v>
      </c>
      <c r="B2727" s="11" t="s">
        <v>4376</v>
      </c>
      <c r="C2727" s="32">
        <v>2</v>
      </c>
      <c r="D2727" s="39">
        <v>45651</v>
      </c>
      <c r="E2727" s="39">
        <v>45652</v>
      </c>
      <c r="F2727" s="34">
        <v>583.46</v>
      </c>
    </row>
    <row r="2728" spans="1:6" x14ac:dyDescent="0.2">
      <c r="A2728" s="63" t="s">
        <v>4377</v>
      </c>
      <c r="B2728" s="8" t="s">
        <v>4378</v>
      </c>
      <c r="C2728" s="23">
        <v>2</v>
      </c>
      <c r="D2728" s="35">
        <v>45654</v>
      </c>
      <c r="E2728" s="35">
        <v>45655</v>
      </c>
      <c r="F2728" s="42">
        <v>1641.8</v>
      </c>
    </row>
    <row r="2729" spans="1:6" x14ac:dyDescent="0.2">
      <c r="A2729" s="69" t="s">
        <v>1200</v>
      </c>
      <c r="B2729" s="3"/>
      <c r="C2729" s="49">
        <v>5</v>
      </c>
      <c r="D2729" s="50">
        <v>45656</v>
      </c>
      <c r="E2729" s="50">
        <v>45661</v>
      </c>
      <c r="F2729" s="52">
        <v>13134.4</v>
      </c>
    </row>
    <row r="2730" spans="1:6" x14ac:dyDescent="0.2">
      <c r="A2730" s="66" t="s">
        <v>4379</v>
      </c>
      <c r="B2730" s="11" t="s">
        <v>4380</v>
      </c>
      <c r="C2730" s="32">
        <v>3</v>
      </c>
      <c r="D2730" s="39">
        <v>45656</v>
      </c>
      <c r="E2730" s="39">
        <v>45658</v>
      </c>
      <c r="F2730" s="48">
        <v>6995.08</v>
      </c>
    </row>
    <row r="2731" spans="1:6" x14ac:dyDescent="0.2">
      <c r="A2731" s="66" t="s">
        <v>4381</v>
      </c>
      <c r="B2731" s="11" t="s">
        <v>4382</v>
      </c>
      <c r="C2731" s="32">
        <v>3</v>
      </c>
      <c r="D2731" s="39">
        <v>45656</v>
      </c>
      <c r="E2731" s="39">
        <v>45658</v>
      </c>
      <c r="F2731" s="48">
        <v>3118.49</v>
      </c>
    </row>
    <row r="2732" spans="1:6" x14ac:dyDescent="0.2">
      <c r="A2732" s="66" t="s">
        <v>4383</v>
      </c>
      <c r="B2732" s="11" t="s">
        <v>4384</v>
      </c>
      <c r="C2732" s="32">
        <v>2</v>
      </c>
      <c r="D2732" s="39">
        <v>45657</v>
      </c>
      <c r="E2732" s="39">
        <v>45658</v>
      </c>
      <c r="F2732" s="34">
        <v>795.57</v>
      </c>
    </row>
    <row r="2733" spans="1:6" x14ac:dyDescent="0.2">
      <c r="A2733" s="66" t="s">
        <v>4385</v>
      </c>
      <c r="B2733" s="11" t="s">
        <v>4386</v>
      </c>
      <c r="C2733" s="32">
        <v>2</v>
      </c>
      <c r="D2733" s="39">
        <v>45657</v>
      </c>
      <c r="E2733" s="39">
        <v>45658</v>
      </c>
      <c r="F2733" s="34">
        <v>583.46</v>
      </c>
    </row>
    <row r="2734" spans="1:6" x14ac:dyDescent="0.2">
      <c r="A2734" s="63" t="s">
        <v>4387</v>
      </c>
      <c r="B2734" s="8" t="s">
        <v>4388</v>
      </c>
      <c r="C2734" s="23">
        <v>2</v>
      </c>
      <c r="D2734" s="35">
        <v>45659</v>
      </c>
      <c r="E2734" s="35">
        <v>45661</v>
      </c>
      <c r="F2734" s="42">
        <v>1641.8</v>
      </c>
    </row>
    <row r="2735" spans="1:6" x14ac:dyDescent="0.2">
      <c r="A2735" s="69" t="s">
        <v>1277</v>
      </c>
      <c r="B2735" s="3"/>
      <c r="C2735" s="49">
        <v>5</v>
      </c>
      <c r="D2735" s="50">
        <v>45662</v>
      </c>
      <c r="E2735" s="50">
        <v>45666</v>
      </c>
      <c r="F2735" s="52">
        <v>13134.4</v>
      </c>
    </row>
    <row r="2736" spans="1:6" x14ac:dyDescent="0.2">
      <c r="A2736" s="66" t="s">
        <v>4389</v>
      </c>
      <c r="B2736" s="11" t="s">
        <v>4390</v>
      </c>
      <c r="C2736" s="32">
        <v>3</v>
      </c>
      <c r="D2736" s="39">
        <v>45662</v>
      </c>
      <c r="E2736" s="39">
        <v>45664</v>
      </c>
      <c r="F2736" s="48">
        <v>6995.08</v>
      </c>
    </row>
    <row r="2737" spans="1:6" x14ac:dyDescent="0.2">
      <c r="A2737" s="66" t="s">
        <v>4391</v>
      </c>
      <c r="B2737" s="11" t="s">
        <v>4392</v>
      </c>
      <c r="C2737" s="32">
        <v>3</v>
      </c>
      <c r="D2737" s="39">
        <v>45662</v>
      </c>
      <c r="E2737" s="39">
        <v>45664</v>
      </c>
      <c r="F2737" s="48">
        <v>3118.49</v>
      </c>
    </row>
    <row r="2738" spans="1:6" x14ac:dyDescent="0.2">
      <c r="A2738" s="66" t="s">
        <v>4393</v>
      </c>
      <c r="B2738" s="11" t="s">
        <v>4394</v>
      </c>
      <c r="C2738" s="32">
        <v>2</v>
      </c>
      <c r="D2738" s="39">
        <v>45663</v>
      </c>
      <c r="E2738" s="39">
        <v>45664</v>
      </c>
      <c r="F2738" s="34">
        <v>795.57</v>
      </c>
    </row>
    <row r="2739" spans="1:6" x14ac:dyDescent="0.2">
      <c r="A2739" s="66" t="s">
        <v>4395</v>
      </c>
      <c r="B2739" s="11" t="s">
        <v>4396</v>
      </c>
      <c r="C2739" s="32">
        <v>2</v>
      </c>
      <c r="D2739" s="39">
        <v>45663</v>
      </c>
      <c r="E2739" s="39">
        <v>45664</v>
      </c>
      <c r="F2739" s="34">
        <v>583.46</v>
      </c>
    </row>
    <row r="2740" spans="1:6" x14ac:dyDescent="0.2">
      <c r="A2740" s="63" t="s">
        <v>4397</v>
      </c>
      <c r="B2740" s="8" t="s">
        <v>4398</v>
      </c>
      <c r="C2740" s="23">
        <v>2</v>
      </c>
      <c r="D2740" s="35">
        <v>45665</v>
      </c>
      <c r="E2740" s="35">
        <v>45666</v>
      </c>
      <c r="F2740" s="42">
        <v>1641.8</v>
      </c>
    </row>
    <row r="2741" spans="1:6" x14ac:dyDescent="0.2">
      <c r="A2741" s="69" t="s">
        <v>1288</v>
      </c>
      <c r="B2741" s="3"/>
      <c r="C2741" s="49">
        <v>5</v>
      </c>
      <c r="D2741" s="50">
        <v>45668</v>
      </c>
      <c r="E2741" s="50">
        <v>45672</v>
      </c>
      <c r="F2741" s="52">
        <v>13134.4</v>
      </c>
    </row>
    <row r="2742" spans="1:6" x14ac:dyDescent="0.2">
      <c r="A2742" s="66" t="s">
        <v>4399</v>
      </c>
      <c r="B2742" s="11" t="s">
        <v>4400</v>
      </c>
      <c r="C2742" s="32">
        <v>3</v>
      </c>
      <c r="D2742" s="39">
        <v>45668</v>
      </c>
      <c r="E2742" s="39">
        <v>45670</v>
      </c>
      <c r="F2742" s="48">
        <v>6995.08</v>
      </c>
    </row>
    <row r="2743" spans="1:6" x14ac:dyDescent="0.2">
      <c r="A2743" s="66" t="s">
        <v>4401</v>
      </c>
      <c r="B2743" s="11" t="s">
        <v>4402</v>
      </c>
      <c r="C2743" s="32">
        <v>3</v>
      </c>
      <c r="D2743" s="39">
        <v>45668</v>
      </c>
      <c r="E2743" s="39">
        <v>45670</v>
      </c>
      <c r="F2743" s="48">
        <v>3118.49</v>
      </c>
    </row>
    <row r="2744" spans="1:6" x14ac:dyDescent="0.2">
      <c r="A2744" s="66" t="s">
        <v>4403</v>
      </c>
      <c r="B2744" s="11" t="s">
        <v>4404</v>
      </c>
      <c r="C2744" s="32">
        <v>2</v>
      </c>
      <c r="D2744" s="39">
        <v>45669</v>
      </c>
      <c r="E2744" s="39">
        <v>45670</v>
      </c>
      <c r="F2744" s="34">
        <v>795.57</v>
      </c>
    </row>
    <row r="2745" spans="1:6" x14ac:dyDescent="0.2">
      <c r="A2745" s="66" t="s">
        <v>4405</v>
      </c>
      <c r="B2745" s="11" t="s">
        <v>4406</v>
      </c>
      <c r="C2745" s="32">
        <v>2</v>
      </c>
      <c r="D2745" s="39">
        <v>45669</v>
      </c>
      <c r="E2745" s="39">
        <v>45670</v>
      </c>
      <c r="F2745" s="34">
        <v>583.46</v>
      </c>
    </row>
    <row r="2746" spans="1:6" x14ac:dyDescent="0.2">
      <c r="A2746" s="63" t="s">
        <v>4407</v>
      </c>
      <c r="B2746" s="8" t="s">
        <v>4408</v>
      </c>
      <c r="C2746" s="23">
        <v>2</v>
      </c>
      <c r="D2746" s="35">
        <v>45671</v>
      </c>
      <c r="E2746" s="35">
        <v>45672</v>
      </c>
      <c r="F2746" s="42">
        <v>1641.8</v>
      </c>
    </row>
    <row r="2747" spans="1:6" x14ac:dyDescent="0.2">
      <c r="A2747" s="69" t="s">
        <v>1211</v>
      </c>
      <c r="B2747" s="3"/>
      <c r="C2747" s="49">
        <v>5</v>
      </c>
      <c r="D2747" s="50">
        <v>45673</v>
      </c>
      <c r="E2747" s="50">
        <v>45678</v>
      </c>
      <c r="F2747" s="52">
        <v>13134.4</v>
      </c>
    </row>
    <row r="2748" spans="1:6" x14ac:dyDescent="0.2">
      <c r="A2748" s="66" t="s">
        <v>4409</v>
      </c>
      <c r="B2748" s="11" t="s">
        <v>4410</v>
      </c>
      <c r="C2748" s="32">
        <v>3</v>
      </c>
      <c r="D2748" s="39">
        <v>45673</v>
      </c>
      <c r="E2748" s="39">
        <v>45676</v>
      </c>
      <c r="F2748" s="48">
        <v>6995.08</v>
      </c>
    </row>
    <row r="2749" spans="1:6" x14ac:dyDescent="0.2">
      <c r="A2749" s="66" t="s">
        <v>4411</v>
      </c>
      <c r="B2749" s="11" t="s">
        <v>4412</v>
      </c>
      <c r="C2749" s="32">
        <v>3</v>
      </c>
      <c r="D2749" s="39">
        <v>45673</v>
      </c>
      <c r="E2749" s="39">
        <v>45676</v>
      </c>
      <c r="F2749" s="48">
        <v>3118.49</v>
      </c>
    </row>
    <row r="2750" spans="1:6" x14ac:dyDescent="0.2">
      <c r="A2750" s="66" t="s">
        <v>4413</v>
      </c>
      <c r="B2750" s="11" t="s">
        <v>4414</v>
      </c>
      <c r="C2750" s="32">
        <v>2</v>
      </c>
      <c r="D2750" s="39">
        <v>45675</v>
      </c>
      <c r="E2750" s="39">
        <v>45676</v>
      </c>
      <c r="F2750" s="34">
        <v>795.57</v>
      </c>
    </row>
    <row r="2751" spans="1:6" x14ac:dyDescent="0.2">
      <c r="A2751" s="66" t="s">
        <v>4415</v>
      </c>
      <c r="B2751" s="11" t="s">
        <v>4416</v>
      </c>
      <c r="C2751" s="32">
        <v>2</v>
      </c>
      <c r="D2751" s="39">
        <v>45675</v>
      </c>
      <c r="E2751" s="39">
        <v>45676</v>
      </c>
      <c r="F2751" s="34">
        <v>583.46</v>
      </c>
    </row>
    <row r="2752" spans="1:6" x14ac:dyDescent="0.2">
      <c r="A2752" s="63" t="s">
        <v>4417</v>
      </c>
      <c r="B2752" s="8" t="s">
        <v>4418</v>
      </c>
      <c r="C2752" s="23">
        <v>2</v>
      </c>
      <c r="D2752" s="35">
        <v>45677</v>
      </c>
      <c r="E2752" s="35">
        <v>45678</v>
      </c>
      <c r="F2752" s="42">
        <v>1641.8</v>
      </c>
    </row>
    <row r="2753" spans="1:6" x14ac:dyDescent="0.2">
      <c r="A2753" s="69" t="s">
        <v>1222</v>
      </c>
      <c r="B2753" s="3"/>
      <c r="C2753" s="49">
        <v>5</v>
      </c>
      <c r="D2753" s="50">
        <v>45679</v>
      </c>
      <c r="E2753" s="50">
        <v>45684</v>
      </c>
      <c r="F2753" s="52">
        <v>13134.4</v>
      </c>
    </row>
    <row r="2754" spans="1:6" x14ac:dyDescent="0.2">
      <c r="A2754" s="66" t="s">
        <v>4419</v>
      </c>
      <c r="B2754" s="11" t="s">
        <v>4420</v>
      </c>
      <c r="C2754" s="32">
        <v>3</v>
      </c>
      <c r="D2754" s="39">
        <v>45679</v>
      </c>
      <c r="E2754" s="39">
        <v>45682</v>
      </c>
      <c r="F2754" s="48">
        <v>6995.08</v>
      </c>
    </row>
    <row r="2755" spans="1:6" x14ac:dyDescent="0.2">
      <c r="A2755" s="66" t="s">
        <v>4421</v>
      </c>
      <c r="B2755" s="11" t="s">
        <v>4422</v>
      </c>
      <c r="C2755" s="32">
        <v>3</v>
      </c>
      <c r="D2755" s="39">
        <v>45679</v>
      </c>
      <c r="E2755" s="39">
        <v>45682</v>
      </c>
      <c r="F2755" s="48">
        <v>3118.49</v>
      </c>
    </row>
    <row r="2756" spans="1:6" x14ac:dyDescent="0.2">
      <c r="A2756" s="66" t="s">
        <v>4423</v>
      </c>
      <c r="B2756" s="11" t="s">
        <v>4424</v>
      </c>
      <c r="C2756" s="32">
        <v>2</v>
      </c>
      <c r="D2756" s="39">
        <v>45680</v>
      </c>
      <c r="E2756" s="39">
        <v>45682</v>
      </c>
      <c r="F2756" s="34">
        <v>795.57</v>
      </c>
    </row>
    <row r="2757" spans="1:6" x14ac:dyDescent="0.2">
      <c r="A2757" s="66" t="s">
        <v>4425</v>
      </c>
      <c r="B2757" s="11" t="s">
        <v>4426</v>
      </c>
      <c r="C2757" s="32">
        <v>2</v>
      </c>
      <c r="D2757" s="39">
        <v>45680</v>
      </c>
      <c r="E2757" s="39">
        <v>45682</v>
      </c>
      <c r="F2757" s="34">
        <v>583.46</v>
      </c>
    </row>
    <row r="2758" spans="1:6" x14ac:dyDescent="0.2">
      <c r="A2758" s="63" t="s">
        <v>4427</v>
      </c>
      <c r="B2758" s="8" t="s">
        <v>4428</v>
      </c>
      <c r="C2758" s="23">
        <v>2</v>
      </c>
      <c r="D2758" s="35">
        <v>45683</v>
      </c>
      <c r="E2758" s="35">
        <v>45684</v>
      </c>
      <c r="F2758" s="42">
        <v>1641.8</v>
      </c>
    </row>
    <row r="2759" spans="1:6" x14ac:dyDescent="0.2">
      <c r="A2759" s="68" t="s">
        <v>4429</v>
      </c>
      <c r="B2759" s="2"/>
      <c r="C2759" s="43">
        <v>20</v>
      </c>
      <c r="D2759" s="44">
        <v>45685</v>
      </c>
      <c r="E2759" s="44">
        <v>45707</v>
      </c>
      <c r="F2759" s="47">
        <v>52537.61</v>
      </c>
    </row>
    <row r="2760" spans="1:6" x14ac:dyDescent="0.2">
      <c r="A2760" s="69" t="s">
        <v>1277</v>
      </c>
      <c r="B2760" s="3"/>
      <c r="C2760" s="49">
        <v>5</v>
      </c>
      <c r="D2760" s="50">
        <v>45685</v>
      </c>
      <c r="E2760" s="50">
        <v>45690</v>
      </c>
      <c r="F2760" s="52">
        <v>13134.4</v>
      </c>
    </row>
    <row r="2761" spans="1:6" x14ac:dyDescent="0.2">
      <c r="A2761" s="66" t="s">
        <v>4430</v>
      </c>
      <c r="B2761" s="11" t="s">
        <v>4431</v>
      </c>
      <c r="C2761" s="32">
        <v>3</v>
      </c>
      <c r="D2761" s="39">
        <v>45685</v>
      </c>
      <c r="E2761" s="39">
        <v>45687</v>
      </c>
      <c r="F2761" s="48">
        <v>6995.08</v>
      </c>
    </row>
    <row r="2762" spans="1:6" x14ac:dyDescent="0.2">
      <c r="A2762" s="66" t="s">
        <v>4432</v>
      </c>
      <c r="B2762" s="11" t="s">
        <v>4433</v>
      </c>
      <c r="C2762" s="32">
        <v>3</v>
      </c>
      <c r="D2762" s="39">
        <v>45685</v>
      </c>
      <c r="E2762" s="39">
        <v>45687</v>
      </c>
      <c r="F2762" s="48">
        <v>3118.49</v>
      </c>
    </row>
    <row r="2763" spans="1:6" x14ac:dyDescent="0.2">
      <c r="A2763" s="66" t="s">
        <v>4434</v>
      </c>
      <c r="B2763" s="11" t="s">
        <v>4435</v>
      </c>
      <c r="C2763" s="32">
        <v>2</v>
      </c>
      <c r="D2763" s="39">
        <v>45686</v>
      </c>
      <c r="E2763" s="39">
        <v>45687</v>
      </c>
      <c r="F2763" s="34">
        <v>795.57</v>
      </c>
    </row>
    <row r="2764" spans="1:6" x14ac:dyDescent="0.2">
      <c r="A2764" s="66" t="s">
        <v>4436</v>
      </c>
      <c r="B2764" s="11" t="s">
        <v>4437</v>
      </c>
      <c r="C2764" s="32">
        <v>2</v>
      </c>
      <c r="D2764" s="39">
        <v>45686</v>
      </c>
      <c r="E2764" s="39">
        <v>45687</v>
      </c>
      <c r="F2764" s="34">
        <v>583.46</v>
      </c>
    </row>
    <row r="2765" spans="1:6" x14ac:dyDescent="0.2">
      <c r="A2765" s="63" t="s">
        <v>4438</v>
      </c>
      <c r="B2765" s="8" t="s">
        <v>4439</v>
      </c>
      <c r="C2765" s="23">
        <v>2</v>
      </c>
      <c r="D2765" s="35">
        <v>45689</v>
      </c>
      <c r="E2765" s="35">
        <v>45690</v>
      </c>
      <c r="F2765" s="42">
        <v>1641.8</v>
      </c>
    </row>
    <row r="2766" spans="1:6" x14ac:dyDescent="0.2">
      <c r="A2766" s="69" t="s">
        <v>1288</v>
      </c>
      <c r="B2766" s="3"/>
      <c r="C2766" s="49">
        <v>5</v>
      </c>
      <c r="D2766" s="50">
        <v>45691</v>
      </c>
      <c r="E2766" s="50">
        <v>45696</v>
      </c>
      <c r="F2766" s="52">
        <v>13134.4</v>
      </c>
    </row>
    <row r="2767" spans="1:6" x14ac:dyDescent="0.2">
      <c r="A2767" s="66" t="s">
        <v>4440</v>
      </c>
      <c r="B2767" s="11" t="s">
        <v>4441</v>
      </c>
      <c r="C2767" s="32">
        <v>3</v>
      </c>
      <c r="D2767" s="39">
        <v>45691</v>
      </c>
      <c r="E2767" s="39">
        <v>45693</v>
      </c>
      <c r="F2767" s="48">
        <v>6995.08</v>
      </c>
    </row>
    <row r="2768" spans="1:6" x14ac:dyDescent="0.2">
      <c r="A2768" s="66" t="s">
        <v>4442</v>
      </c>
      <c r="B2768" s="11" t="s">
        <v>4443</v>
      </c>
      <c r="C2768" s="32">
        <v>3</v>
      </c>
      <c r="D2768" s="39">
        <v>45691</v>
      </c>
      <c r="E2768" s="39">
        <v>45693</v>
      </c>
      <c r="F2768" s="48">
        <v>3118.49</v>
      </c>
    </row>
    <row r="2769" spans="1:6" x14ac:dyDescent="0.2">
      <c r="A2769" s="66" t="s">
        <v>4444</v>
      </c>
      <c r="B2769" s="11" t="s">
        <v>4445</v>
      </c>
      <c r="C2769" s="32">
        <v>2</v>
      </c>
      <c r="D2769" s="39">
        <v>45692</v>
      </c>
      <c r="E2769" s="39">
        <v>45693</v>
      </c>
      <c r="F2769" s="34">
        <v>795.57</v>
      </c>
    </row>
    <row r="2770" spans="1:6" x14ac:dyDescent="0.2">
      <c r="A2770" s="66" t="s">
        <v>4446</v>
      </c>
      <c r="B2770" s="11" t="s">
        <v>4447</v>
      </c>
      <c r="C2770" s="32">
        <v>2</v>
      </c>
      <c r="D2770" s="39">
        <v>45692</v>
      </c>
      <c r="E2770" s="39">
        <v>45693</v>
      </c>
      <c r="F2770" s="34">
        <v>583.46</v>
      </c>
    </row>
    <row r="2771" spans="1:6" x14ac:dyDescent="0.2">
      <c r="A2771" s="63" t="s">
        <v>4448</v>
      </c>
      <c r="B2771" s="8" t="s">
        <v>4449</v>
      </c>
      <c r="C2771" s="23">
        <v>2</v>
      </c>
      <c r="D2771" s="35">
        <v>45694</v>
      </c>
      <c r="E2771" s="35">
        <v>45696</v>
      </c>
      <c r="F2771" s="42">
        <v>1641.8</v>
      </c>
    </row>
    <row r="2772" spans="1:6" x14ac:dyDescent="0.2">
      <c r="A2772" s="69" t="s">
        <v>1211</v>
      </c>
      <c r="B2772" s="3"/>
      <c r="C2772" s="49">
        <v>5</v>
      </c>
      <c r="D2772" s="50">
        <v>45697</v>
      </c>
      <c r="E2772" s="50">
        <v>45701</v>
      </c>
      <c r="F2772" s="52">
        <v>13134.4</v>
      </c>
    </row>
    <row r="2773" spans="1:6" x14ac:dyDescent="0.2">
      <c r="A2773" s="66" t="s">
        <v>4450</v>
      </c>
      <c r="B2773" s="11" t="s">
        <v>4451</v>
      </c>
      <c r="C2773" s="32">
        <v>3</v>
      </c>
      <c r="D2773" s="39">
        <v>45697</v>
      </c>
      <c r="E2773" s="39">
        <v>45699</v>
      </c>
      <c r="F2773" s="48">
        <v>6995.08</v>
      </c>
    </row>
    <row r="2774" spans="1:6" x14ac:dyDescent="0.2">
      <c r="A2774" s="66" t="s">
        <v>4452</v>
      </c>
      <c r="B2774" s="11" t="s">
        <v>4453</v>
      </c>
      <c r="C2774" s="32">
        <v>3</v>
      </c>
      <c r="D2774" s="39">
        <v>45697</v>
      </c>
      <c r="E2774" s="39">
        <v>45699</v>
      </c>
      <c r="F2774" s="48">
        <v>3118.49</v>
      </c>
    </row>
    <row r="2775" spans="1:6" x14ac:dyDescent="0.2">
      <c r="A2775" s="66" t="s">
        <v>4454</v>
      </c>
      <c r="B2775" s="11" t="s">
        <v>4455</v>
      </c>
      <c r="C2775" s="32">
        <v>2</v>
      </c>
      <c r="D2775" s="39">
        <v>45698</v>
      </c>
      <c r="E2775" s="39">
        <v>45699</v>
      </c>
      <c r="F2775" s="34">
        <v>795.57</v>
      </c>
    </row>
    <row r="2776" spans="1:6" x14ac:dyDescent="0.2">
      <c r="A2776" s="66" t="s">
        <v>4456</v>
      </c>
      <c r="B2776" s="11" t="s">
        <v>4457</v>
      </c>
      <c r="C2776" s="32">
        <v>2</v>
      </c>
      <c r="D2776" s="39">
        <v>45698</v>
      </c>
      <c r="E2776" s="39">
        <v>45699</v>
      </c>
      <c r="F2776" s="34">
        <v>583.46</v>
      </c>
    </row>
    <row r="2777" spans="1:6" x14ac:dyDescent="0.2">
      <c r="A2777" s="63" t="s">
        <v>4458</v>
      </c>
      <c r="B2777" s="8" t="s">
        <v>4459</v>
      </c>
      <c r="C2777" s="23">
        <v>2</v>
      </c>
      <c r="D2777" s="35">
        <v>45700</v>
      </c>
      <c r="E2777" s="35">
        <v>45701</v>
      </c>
      <c r="F2777" s="42">
        <v>1641.8</v>
      </c>
    </row>
    <row r="2778" spans="1:6" x14ac:dyDescent="0.2">
      <c r="A2778" s="69" t="s">
        <v>1222</v>
      </c>
      <c r="B2778" s="3"/>
      <c r="C2778" s="49">
        <v>5</v>
      </c>
      <c r="D2778" s="50">
        <v>45703</v>
      </c>
      <c r="E2778" s="50">
        <v>45707</v>
      </c>
      <c r="F2778" s="52">
        <v>13134.4</v>
      </c>
    </row>
    <row r="2779" spans="1:6" x14ac:dyDescent="0.2">
      <c r="A2779" s="66" t="s">
        <v>4460</v>
      </c>
      <c r="B2779" s="11" t="s">
        <v>4461</v>
      </c>
      <c r="C2779" s="32">
        <v>3</v>
      </c>
      <c r="D2779" s="39">
        <v>45703</v>
      </c>
      <c r="E2779" s="39">
        <v>45705</v>
      </c>
      <c r="F2779" s="48">
        <v>6995.08</v>
      </c>
    </row>
    <row r="2780" spans="1:6" x14ac:dyDescent="0.2">
      <c r="A2780" s="66" t="s">
        <v>4462</v>
      </c>
      <c r="B2780" s="11" t="s">
        <v>4463</v>
      </c>
      <c r="C2780" s="32">
        <v>3</v>
      </c>
      <c r="D2780" s="39">
        <v>45703</v>
      </c>
      <c r="E2780" s="39">
        <v>45705</v>
      </c>
      <c r="F2780" s="48">
        <v>3118.49</v>
      </c>
    </row>
    <row r="2781" spans="1:6" x14ac:dyDescent="0.2">
      <c r="A2781" s="66" t="s">
        <v>4464</v>
      </c>
      <c r="B2781" s="11" t="s">
        <v>4465</v>
      </c>
      <c r="C2781" s="32">
        <v>2</v>
      </c>
      <c r="D2781" s="39">
        <v>45704</v>
      </c>
      <c r="E2781" s="39">
        <v>45705</v>
      </c>
      <c r="F2781" s="34">
        <v>795.57</v>
      </c>
    </row>
    <row r="2782" spans="1:6" x14ac:dyDescent="0.2">
      <c r="A2782" s="66" t="s">
        <v>4466</v>
      </c>
      <c r="B2782" s="11" t="s">
        <v>4467</v>
      </c>
      <c r="C2782" s="32">
        <v>2</v>
      </c>
      <c r="D2782" s="39">
        <v>45704</v>
      </c>
      <c r="E2782" s="39">
        <v>45705</v>
      </c>
      <c r="F2782" s="34">
        <v>583.46</v>
      </c>
    </row>
    <row r="2783" spans="1:6" x14ac:dyDescent="0.2">
      <c r="A2783" s="63" t="s">
        <v>4468</v>
      </c>
      <c r="B2783" s="8" t="s">
        <v>4469</v>
      </c>
      <c r="C2783" s="23">
        <v>2</v>
      </c>
      <c r="D2783" s="35">
        <v>45706</v>
      </c>
      <c r="E2783" s="35">
        <v>45707</v>
      </c>
      <c r="F2783" s="42">
        <v>1641.8</v>
      </c>
    </row>
    <row r="2784" spans="1:6" x14ac:dyDescent="0.2">
      <c r="A2784" s="67" t="s">
        <v>3542</v>
      </c>
      <c r="B2784" s="12"/>
      <c r="C2784" s="36">
        <v>66</v>
      </c>
      <c r="D2784" s="37">
        <v>45334</v>
      </c>
      <c r="E2784" s="37">
        <v>45414</v>
      </c>
      <c r="F2784" s="46">
        <v>269518.34999999998</v>
      </c>
    </row>
    <row r="2785" spans="1:6" x14ac:dyDescent="0.2">
      <c r="A2785" s="68" t="s">
        <v>4470</v>
      </c>
      <c r="B2785" s="2"/>
      <c r="C2785" s="43">
        <v>23</v>
      </c>
      <c r="D2785" s="44">
        <v>45334</v>
      </c>
      <c r="E2785" s="44">
        <v>45361</v>
      </c>
      <c r="F2785" s="47">
        <v>126832.17</v>
      </c>
    </row>
    <row r="2786" spans="1:6" x14ac:dyDescent="0.2">
      <c r="A2786" s="69" t="s">
        <v>1178</v>
      </c>
      <c r="B2786" s="3"/>
      <c r="C2786" s="49">
        <v>8</v>
      </c>
      <c r="D2786" s="50">
        <v>45334</v>
      </c>
      <c r="E2786" s="50">
        <v>45342</v>
      </c>
      <c r="F2786" s="52">
        <v>15854.02</v>
      </c>
    </row>
    <row r="2787" spans="1:6" x14ac:dyDescent="0.2">
      <c r="A2787" s="66" t="s">
        <v>4471</v>
      </c>
      <c r="B2787" s="11" t="s">
        <v>4472</v>
      </c>
      <c r="C2787" s="32">
        <v>3</v>
      </c>
      <c r="D2787" s="39">
        <v>45334</v>
      </c>
      <c r="E2787" s="39">
        <v>45336</v>
      </c>
      <c r="F2787" s="48">
        <v>8640.99</v>
      </c>
    </row>
    <row r="2788" spans="1:6" x14ac:dyDescent="0.2">
      <c r="A2788" s="66" t="s">
        <v>4473</v>
      </c>
      <c r="B2788" s="11" t="s">
        <v>4474</v>
      </c>
      <c r="C2788" s="32">
        <v>3</v>
      </c>
      <c r="D2788" s="39">
        <v>45334</v>
      </c>
      <c r="E2788" s="39">
        <v>45336</v>
      </c>
      <c r="F2788" s="48">
        <v>3852.26</v>
      </c>
    </row>
    <row r="2789" spans="1:6" x14ac:dyDescent="0.2">
      <c r="A2789" s="66" t="s">
        <v>4475</v>
      </c>
      <c r="B2789" s="11" t="s">
        <v>4476</v>
      </c>
      <c r="C2789" s="32">
        <v>2</v>
      </c>
      <c r="D2789" s="39">
        <v>45339</v>
      </c>
      <c r="E2789" s="39">
        <v>45340</v>
      </c>
      <c r="F2789" s="34">
        <v>795.57</v>
      </c>
    </row>
    <row r="2790" spans="1:6" x14ac:dyDescent="0.2">
      <c r="A2790" s="66" t="s">
        <v>4477</v>
      </c>
      <c r="B2790" s="11" t="s">
        <v>4478</v>
      </c>
      <c r="C2790" s="32">
        <v>2</v>
      </c>
      <c r="D2790" s="39">
        <v>45339</v>
      </c>
      <c r="E2790" s="39">
        <v>45340</v>
      </c>
      <c r="F2790" s="34">
        <v>583.46</v>
      </c>
    </row>
    <row r="2791" spans="1:6" x14ac:dyDescent="0.2">
      <c r="A2791" s="63" t="s">
        <v>4479</v>
      </c>
      <c r="B2791" s="8" t="s">
        <v>4480</v>
      </c>
      <c r="C2791" s="23">
        <v>2</v>
      </c>
      <c r="D2791" s="35">
        <v>45341</v>
      </c>
      <c r="E2791" s="35">
        <v>45342</v>
      </c>
      <c r="F2791" s="42">
        <v>1981.75</v>
      </c>
    </row>
    <row r="2792" spans="1:6" x14ac:dyDescent="0.2">
      <c r="A2792" s="69" t="s">
        <v>1189</v>
      </c>
      <c r="B2792" s="3"/>
      <c r="C2792" s="49">
        <v>8</v>
      </c>
      <c r="D2792" s="50">
        <v>45334</v>
      </c>
      <c r="E2792" s="50">
        <v>45342</v>
      </c>
      <c r="F2792" s="52">
        <v>15854.02</v>
      </c>
    </row>
    <row r="2793" spans="1:6" x14ac:dyDescent="0.2">
      <c r="A2793" s="66" t="s">
        <v>4481</v>
      </c>
      <c r="B2793" s="11" t="s">
        <v>4482</v>
      </c>
      <c r="C2793" s="32">
        <v>3</v>
      </c>
      <c r="D2793" s="39">
        <v>45334</v>
      </c>
      <c r="E2793" s="39">
        <v>45336</v>
      </c>
      <c r="F2793" s="48">
        <v>8640.99</v>
      </c>
    </row>
    <row r="2794" spans="1:6" x14ac:dyDescent="0.2">
      <c r="A2794" s="66" t="s">
        <v>4483</v>
      </c>
      <c r="B2794" s="11" t="s">
        <v>4484</v>
      </c>
      <c r="C2794" s="32">
        <v>3</v>
      </c>
      <c r="D2794" s="39">
        <v>45334</v>
      </c>
      <c r="E2794" s="39">
        <v>45336</v>
      </c>
      <c r="F2794" s="48">
        <v>3852.26</v>
      </c>
    </row>
    <row r="2795" spans="1:6" x14ac:dyDescent="0.2">
      <c r="A2795" s="66" t="s">
        <v>4485</v>
      </c>
      <c r="B2795" s="11" t="s">
        <v>4486</v>
      </c>
      <c r="C2795" s="32">
        <v>2</v>
      </c>
      <c r="D2795" s="39">
        <v>45339</v>
      </c>
      <c r="E2795" s="39">
        <v>45340</v>
      </c>
      <c r="F2795" s="34">
        <v>795.57</v>
      </c>
    </row>
    <row r="2796" spans="1:6" x14ac:dyDescent="0.2">
      <c r="A2796" s="66" t="s">
        <v>4487</v>
      </c>
      <c r="B2796" s="11" t="s">
        <v>4488</v>
      </c>
      <c r="C2796" s="32">
        <v>2</v>
      </c>
      <c r="D2796" s="39">
        <v>45339</v>
      </c>
      <c r="E2796" s="39">
        <v>45340</v>
      </c>
      <c r="F2796" s="34">
        <v>583.46</v>
      </c>
    </row>
    <row r="2797" spans="1:6" x14ac:dyDescent="0.2">
      <c r="A2797" s="63" t="s">
        <v>4489</v>
      </c>
      <c r="B2797" s="8" t="s">
        <v>4490</v>
      </c>
      <c r="C2797" s="23">
        <v>2</v>
      </c>
      <c r="D2797" s="35">
        <v>45341</v>
      </c>
      <c r="E2797" s="35">
        <v>45342</v>
      </c>
      <c r="F2797" s="42">
        <v>1981.75</v>
      </c>
    </row>
    <row r="2798" spans="1:6" x14ac:dyDescent="0.2">
      <c r="A2798" s="69" t="s">
        <v>2027</v>
      </c>
      <c r="B2798" s="3"/>
      <c r="C2798" s="49">
        <v>8</v>
      </c>
      <c r="D2798" s="50">
        <v>45334</v>
      </c>
      <c r="E2798" s="50">
        <v>45342</v>
      </c>
      <c r="F2798" s="52">
        <v>15854.02</v>
      </c>
    </row>
    <row r="2799" spans="1:6" x14ac:dyDescent="0.2">
      <c r="A2799" s="66" t="s">
        <v>4491</v>
      </c>
      <c r="B2799" s="11" t="s">
        <v>4492</v>
      </c>
      <c r="C2799" s="32">
        <v>3</v>
      </c>
      <c r="D2799" s="39">
        <v>45334</v>
      </c>
      <c r="E2799" s="39">
        <v>45336</v>
      </c>
      <c r="F2799" s="48">
        <v>8640.99</v>
      </c>
    </row>
    <row r="2800" spans="1:6" x14ac:dyDescent="0.2">
      <c r="A2800" s="66" t="s">
        <v>4493</v>
      </c>
      <c r="B2800" s="11" t="s">
        <v>4494</v>
      </c>
      <c r="C2800" s="32">
        <v>3</v>
      </c>
      <c r="D2800" s="39">
        <v>45334</v>
      </c>
      <c r="E2800" s="39">
        <v>45336</v>
      </c>
      <c r="F2800" s="48">
        <v>3852.26</v>
      </c>
    </row>
    <row r="2801" spans="1:6" x14ac:dyDescent="0.2">
      <c r="A2801" s="66" t="s">
        <v>4495</v>
      </c>
      <c r="B2801" s="11" t="s">
        <v>4496</v>
      </c>
      <c r="C2801" s="32">
        <v>2</v>
      </c>
      <c r="D2801" s="39">
        <v>45339</v>
      </c>
      <c r="E2801" s="39">
        <v>45340</v>
      </c>
      <c r="F2801" s="34">
        <v>795.57</v>
      </c>
    </row>
    <row r="2802" spans="1:6" x14ac:dyDescent="0.2">
      <c r="A2802" s="66" t="s">
        <v>4497</v>
      </c>
      <c r="B2802" s="11" t="s">
        <v>4498</v>
      </c>
      <c r="C2802" s="32">
        <v>2</v>
      </c>
      <c r="D2802" s="39">
        <v>45339</v>
      </c>
      <c r="E2802" s="39">
        <v>45340</v>
      </c>
      <c r="F2802" s="34">
        <v>583.46</v>
      </c>
    </row>
    <row r="2803" spans="1:6" x14ac:dyDescent="0.2">
      <c r="A2803" s="63" t="s">
        <v>4499</v>
      </c>
      <c r="B2803" s="8" t="s">
        <v>4500</v>
      </c>
      <c r="C2803" s="23">
        <v>2</v>
      </c>
      <c r="D2803" s="35">
        <v>45341</v>
      </c>
      <c r="E2803" s="35">
        <v>45342</v>
      </c>
      <c r="F2803" s="42">
        <v>1981.75</v>
      </c>
    </row>
    <row r="2804" spans="1:6" x14ac:dyDescent="0.2">
      <c r="A2804" s="69" t="s">
        <v>1569</v>
      </c>
      <c r="B2804" s="3"/>
      <c r="C2804" s="49">
        <v>5</v>
      </c>
      <c r="D2804" s="50">
        <v>45343</v>
      </c>
      <c r="E2804" s="50">
        <v>45349</v>
      </c>
      <c r="F2804" s="52">
        <v>15854.02</v>
      </c>
    </row>
    <row r="2805" spans="1:6" x14ac:dyDescent="0.2">
      <c r="A2805" s="66" t="s">
        <v>4501</v>
      </c>
      <c r="B2805" s="11" t="s">
        <v>4502</v>
      </c>
      <c r="C2805" s="32">
        <v>3</v>
      </c>
      <c r="D2805" s="39">
        <v>45343</v>
      </c>
      <c r="E2805" s="39">
        <v>45347</v>
      </c>
      <c r="F2805" s="48">
        <v>8640.99</v>
      </c>
    </row>
    <row r="2806" spans="1:6" x14ac:dyDescent="0.2">
      <c r="A2806" s="66" t="s">
        <v>4503</v>
      </c>
      <c r="B2806" s="11" t="s">
        <v>4504</v>
      </c>
      <c r="C2806" s="32">
        <v>3</v>
      </c>
      <c r="D2806" s="39">
        <v>45343</v>
      </c>
      <c r="E2806" s="39">
        <v>45347</v>
      </c>
      <c r="F2806" s="48">
        <v>3852.26</v>
      </c>
    </row>
    <row r="2807" spans="1:6" x14ac:dyDescent="0.2">
      <c r="A2807" s="66" t="s">
        <v>4505</v>
      </c>
      <c r="B2807" s="11" t="s">
        <v>4506</v>
      </c>
      <c r="C2807" s="32">
        <v>2</v>
      </c>
      <c r="D2807" s="39">
        <v>45346</v>
      </c>
      <c r="E2807" s="39">
        <v>45347</v>
      </c>
      <c r="F2807" s="34">
        <v>795.57</v>
      </c>
    </row>
    <row r="2808" spans="1:6" x14ac:dyDescent="0.2">
      <c r="A2808" s="66" t="s">
        <v>4507</v>
      </c>
      <c r="B2808" s="11" t="s">
        <v>4508</v>
      </c>
      <c r="C2808" s="32">
        <v>2</v>
      </c>
      <c r="D2808" s="39">
        <v>45346</v>
      </c>
      <c r="E2808" s="39">
        <v>45347</v>
      </c>
      <c r="F2808" s="34">
        <v>583.46</v>
      </c>
    </row>
    <row r="2809" spans="1:6" x14ac:dyDescent="0.2">
      <c r="A2809" s="63" t="s">
        <v>4509</v>
      </c>
      <c r="B2809" s="8" t="s">
        <v>4510</v>
      </c>
      <c r="C2809" s="23">
        <v>2</v>
      </c>
      <c r="D2809" s="35">
        <v>45348</v>
      </c>
      <c r="E2809" s="35">
        <v>45349</v>
      </c>
      <c r="F2809" s="42">
        <v>1981.75</v>
      </c>
    </row>
    <row r="2810" spans="1:6" x14ac:dyDescent="0.2">
      <c r="A2810" s="69" t="s">
        <v>1580</v>
      </c>
      <c r="B2810" s="3"/>
      <c r="C2810" s="49">
        <v>5</v>
      </c>
      <c r="D2810" s="50">
        <v>45343</v>
      </c>
      <c r="E2810" s="50">
        <v>45349</v>
      </c>
      <c r="F2810" s="52">
        <v>15854.02</v>
      </c>
    </row>
    <row r="2811" spans="1:6" x14ac:dyDescent="0.2">
      <c r="A2811" s="66" t="s">
        <v>4511</v>
      </c>
      <c r="B2811" s="11" t="s">
        <v>4512</v>
      </c>
      <c r="C2811" s="32">
        <v>3</v>
      </c>
      <c r="D2811" s="39">
        <v>45343</v>
      </c>
      <c r="E2811" s="39">
        <v>45347</v>
      </c>
      <c r="F2811" s="48">
        <v>8640.99</v>
      </c>
    </row>
    <row r="2812" spans="1:6" x14ac:dyDescent="0.2">
      <c r="A2812" s="66" t="s">
        <v>4513</v>
      </c>
      <c r="B2812" s="11" t="s">
        <v>4514</v>
      </c>
      <c r="C2812" s="32">
        <v>3</v>
      </c>
      <c r="D2812" s="39">
        <v>45343</v>
      </c>
      <c r="E2812" s="39">
        <v>45347</v>
      </c>
      <c r="F2812" s="48">
        <v>3852.26</v>
      </c>
    </row>
    <row r="2813" spans="1:6" x14ac:dyDescent="0.2">
      <c r="A2813" s="66" t="s">
        <v>4515</v>
      </c>
      <c r="B2813" s="11" t="s">
        <v>4516</v>
      </c>
      <c r="C2813" s="32">
        <v>2</v>
      </c>
      <c r="D2813" s="39">
        <v>45346</v>
      </c>
      <c r="E2813" s="39">
        <v>45347</v>
      </c>
      <c r="F2813" s="34">
        <v>795.57</v>
      </c>
    </row>
    <row r="2814" spans="1:6" x14ac:dyDescent="0.2">
      <c r="A2814" s="66" t="s">
        <v>4517</v>
      </c>
      <c r="B2814" s="11" t="s">
        <v>4518</v>
      </c>
      <c r="C2814" s="32">
        <v>2</v>
      </c>
      <c r="D2814" s="39">
        <v>45346</v>
      </c>
      <c r="E2814" s="39">
        <v>45347</v>
      </c>
      <c r="F2814" s="34">
        <v>583.46</v>
      </c>
    </row>
    <row r="2815" spans="1:6" x14ac:dyDescent="0.2">
      <c r="A2815" s="63" t="s">
        <v>4519</v>
      </c>
      <c r="B2815" s="8" t="s">
        <v>4520</v>
      </c>
      <c r="C2815" s="23">
        <v>2</v>
      </c>
      <c r="D2815" s="35">
        <v>45348</v>
      </c>
      <c r="E2815" s="35">
        <v>45349</v>
      </c>
      <c r="F2815" s="42">
        <v>1981.75</v>
      </c>
    </row>
    <row r="2816" spans="1:6" x14ac:dyDescent="0.2">
      <c r="A2816" s="69" t="s">
        <v>1277</v>
      </c>
      <c r="B2816" s="3"/>
      <c r="C2816" s="49">
        <v>5</v>
      </c>
      <c r="D2816" s="50">
        <v>45350</v>
      </c>
      <c r="E2816" s="50">
        <v>45355</v>
      </c>
      <c r="F2816" s="52">
        <v>15854.02</v>
      </c>
    </row>
    <row r="2817" spans="1:6" x14ac:dyDescent="0.2">
      <c r="A2817" s="66" t="s">
        <v>4521</v>
      </c>
      <c r="B2817" s="11" t="s">
        <v>4522</v>
      </c>
      <c r="C2817" s="32">
        <v>3</v>
      </c>
      <c r="D2817" s="39">
        <v>45350</v>
      </c>
      <c r="E2817" s="39">
        <v>45353</v>
      </c>
      <c r="F2817" s="48">
        <v>8640.99</v>
      </c>
    </row>
    <row r="2818" spans="1:6" x14ac:dyDescent="0.2">
      <c r="A2818" s="66" t="s">
        <v>4523</v>
      </c>
      <c r="B2818" s="11" t="s">
        <v>4524</v>
      </c>
      <c r="C2818" s="32">
        <v>3</v>
      </c>
      <c r="D2818" s="39">
        <v>45350</v>
      </c>
      <c r="E2818" s="39">
        <v>45353</v>
      </c>
      <c r="F2818" s="48">
        <v>3852.26</v>
      </c>
    </row>
    <row r="2819" spans="1:6" x14ac:dyDescent="0.2">
      <c r="A2819" s="66" t="s">
        <v>4525</v>
      </c>
      <c r="B2819" s="11" t="s">
        <v>4526</v>
      </c>
      <c r="C2819" s="32">
        <v>2</v>
      </c>
      <c r="D2819" s="39">
        <v>45351</v>
      </c>
      <c r="E2819" s="39">
        <v>45353</v>
      </c>
      <c r="F2819" s="34">
        <v>795.57</v>
      </c>
    </row>
    <row r="2820" spans="1:6" x14ac:dyDescent="0.2">
      <c r="A2820" s="66" t="s">
        <v>4527</v>
      </c>
      <c r="B2820" s="11" t="s">
        <v>4528</v>
      </c>
      <c r="C2820" s="32">
        <v>2</v>
      </c>
      <c r="D2820" s="39">
        <v>45351</v>
      </c>
      <c r="E2820" s="39">
        <v>45353</v>
      </c>
      <c r="F2820" s="34">
        <v>583.46</v>
      </c>
    </row>
    <row r="2821" spans="1:6" x14ac:dyDescent="0.2">
      <c r="A2821" s="63" t="s">
        <v>4529</v>
      </c>
      <c r="B2821" s="8" t="s">
        <v>4530</v>
      </c>
      <c r="C2821" s="23">
        <v>2</v>
      </c>
      <c r="D2821" s="35">
        <v>45354</v>
      </c>
      <c r="E2821" s="35">
        <v>45355</v>
      </c>
      <c r="F2821" s="42">
        <v>1981.75</v>
      </c>
    </row>
    <row r="2822" spans="1:6" x14ac:dyDescent="0.2">
      <c r="A2822" s="69" t="s">
        <v>1288</v>
      </c>
      <c r="B2822" s="3"/>
      <c r="C2822" s="49">
        <v>5</v>
      </c>
      <c r="D2822" s="50">
        <v>45350</v>
      </c>
      <c r="E2822" s="50">
        <v>45355</v>
      </c>
      <c r="F2822" s="52">
        <v>15854.02</v>
      </c>
    </row>
    <row r="2823" spans="1:6" x14ac:dyDescent="0.2">
      <c r="A2823" s="66" t="s">
        <v>4531</v>
      </c>
      <c r="B2823" s="11" t="s">
        <v>4532</v>
      </c>
      <c r="C2823" s="32">
        <v>3</v>
      </c>
      <c r="D2823" s="39">
        <v>45350</v>
      </c>
      <c r="E2823" s="39">
        <v>45353</v>
      </c>
      <c r="F2823" s="48">
        <v>8640.99</v>
      </c>
    </row>
    <row r="2824" spans="1:6" x14ac:dyDescent="0.2">
      <c r="A2824" s="66" t="s">
        <v>4533</v>
      </c>
      <c r="B2824" s="11" t="s">
        <v>4534</v>
      </c>
      <c r="C2824" s="32">
        <v>3</v>
      </c>
      <c r="D2824" s="39">
        <v>45350</v>
      </c>
      <c r="E2824" s="39">
        <v>45353</v>
      </c>
      <c r="F2824" s="48">
        <v>3852.26</v>
      </c>
    </row>
    <row r="2825" spans="1:6" x14ac:dyDescent="0.2">
      <c r="A2825" s="66" t="s">
        <v>4535</v>
      </c>
      <c r="B2825" s="11" t="s">
        <v>4536</v>
      </c>
      <c r="C2825" s="32">
        <v>2</v>
      </c>
      <c r="D2825" s="39">
        <v>45351</v>
      </c>
      <c r="E2825" s="39">
        <v>45353</v>
      </c>
      <c r="F2825" s="34">
        <v>795.57</v>
      </c>
    </row>
    <row r="2826" spans="1:6" x14ac:dyDescent="0.2">
      <c r="A2826" s="66" t="s">
        <v>4537</v>
      </c>
      <c r="B2826" s="11" t="s">
        <v>4538</v>
      </c>
      <c r="C2826" s="32">
        <v>2</v>
      </c>
      <c r="D2826" s="39">
        <v>45351</v>
      </c>
      <c r="E2826" s="39">
        <v>45353</v>
      </c>
      <c r="F2826" s="34">
        <v>583.46</v>
      </c>
    </row>
    <row r="2827" spans="1:6" x14ac:dyDescent="0.2">
      <c r="A2827" s="63" t="s">
        <v>4539</v>
      </c>
      <c r="B2827" s="8" t="s">
        <v>4540</v>
      </c>
      <c r="C2827" s="23">
        <v>2</v>
      </c>
      <c r="D2827" s="35">
        <v>45354</v>
      </c>
      <c r="E2827" s="35">
        <v>45355</v>
      </c>
      <c r="F2827" s="42">
        <v>1981.75</v>
      </c>
    </row>
    <row r="2828" spans="1:6" x14ac:dyDescent="0.2">
      <c r="A2828" s="69" t="s">
        <v>1222</v>
      </c>
      <c r="B2828" s="3"/>
      <c r="C2828" s="49">
        <v>5</v>
      </c>
      <c r="D2828" s="50">
        <v>45356</v>
      </c>
      <c r="E2828" s="50">
        <v>45361</v>
      </c>
      <c r="F2828" s="52">
        <v>15854.02</v>
      </c>
    </row>
    <row r="2829" spans="1:6" x14ac:dyDescent="0.2">
      <c r="A2829" s="66" t="s">
        <v>4541</v>
      </c>
      <c r="B2829" s="11" t="s">
        <v>4542</v>
      </c>
      <c r="C2829" s="32">
        <v>3</v>
      </c>
      <c r="D2829" s="39">
        <v>45356</v>
      </c>
      <c r="E2829" s="39">
        <v>45358</v>
      </c>
      <c r="F2829" s="48">
        <v>8640.99</v>
      </c>
    </row>
    <row r="2830" spans="1:6" x14ac:dyDescent="0.2">
      <c r="A2830" s="66" t="s">
        <v>4543</v>
      </c>
      <c r="B2830" s="11" t="s">
        <v>4544</v>
      </c>
      <c r="C2830" s="32">
        <v>3</v>
      </c>
      <c r="D2830" s="39">
        <v>45356</v>
      </c>
      <c r="E2830" s="39">
        <v>45358</v>
      </c>
      <c r="F2830" s="48">
        <v>3852.26</v>
      </c>
    </row>
    <row r="2831" spans="1:6" x14ac:dyDescent="0.2">
      <c r="A2831" s="66" t="s">
        <v>4545</v>
      </c>
      <c r="B2831" s="11" t="s">
        <v>4546</v>
      </c>
      <c r="C2831" s="32">
        <v>2</v>
      </c>
      <c r="D2831" s="39">
        <v>45357</v>
      </c>
      <c r="E2831" s="39">
        <v>45358</v>
      </c>
      <c r="F2831" s="34">
        <v>795.57</v>
      </c>
    </row>
    <row r="2832" spans="1:6" x14ac:dyDescent="0.2">
      <c r="A2832" s="66" t="s">
        <v>4547</v>
      </c>
      <c r="B2832" s="11" t="s">
        <v>4548</v>
      </c>
      <c r="C2832" s="32">
        <v>2</v>
      </c>
      <c r="D2832" s="39">
        <v>45357</v>
      </c>
      <c r="E2832" s="39">
        <v>45358</v>
      </c>
      <c r="F2832" s="34">
        <v>583.46</v>
      </c>
    </row>
    <row r="2833" spans="1:6" x14ac:dyDescent="0.2">
      <c r="A2833" s="63" t="s">
        <v>4549</v>
      </c>
      <c r="B2833" s="8" t="s">
        <v>4550</v>
      </c>
      <c r="C2833" s="23">
        <v>2</v>
      </c>
      <c r="D2833" s="35">
        <v>45360</v>
      </c>
      <c r="E2833" s="35">
        <v>45361</v>
      </c>
      <c r="F2833" s="42">
        <v>1981.75</v>
      </c>
    </row>
    <row r="2834" spans="1:6" x14ac:dyDescent="0.2">
      <c r="A2834" s="68" t="s">
        <v>4551</v>
      </c>
      <c r="B2834" s="2"/>
      <c r="C2834" s="43">
        <v>27</v>
      </c>
      <c r="D2834" s="44">
        <v>45362</v>
      </c>
      <c r="E2834" s="44">
        <v>45396</v>
      </c>
      <c r="F2834" s="47">
        <v>79270.100000000006</v>
      </c>
    </row>
    <row r="2835" spans="1:6" x14ac:dyDescent="0.2">
      <c r="A2835" s="69" t="s">
        <v>1200</v>
      </c>
      <c r="B2835" s="3"/>
      <c r="C2835" s="49">
        <v>5</v>
      </c>
      <c r="D2835" s="50">
        <v>45362</v>
      </c>
      <c r="E2835" s="50">
        <v>45367</v>
      </c>
      <c r="F2835" s="52">
        <v>15854.02</v>
      </c>
    </row>
    <row r="2836" spans="1:6" x14ac:dyDescent="0.2">
      <c r="A2836" s="66" t="s">
        <v>4552</v>
      </c>
      <c r="B2836" s="11" t="s">
        <v>4553</v>
      </c>
      <c r="C2836" s="32">
        <v>3</v>
      </c>
      <c r="D2836" s="39">
        <v>45362</v>
      </c>
      <c r="E2836" s="39">
        <v>45364</v>
      </c>
      <c r="F2836" s="48">
        <v>8640.99</v>
      </c>
    </row>
    <row r="2837" spans="1:6" x14ac:dyDescent="0.2">
      <c r="A2837" s="66" t="s">
        <v>4554</v>
      </c>
      <c r="B2837" s="11" t="s">
        <v>4555</v>
      </c>
      <c r="C2837" s="32">
        <v>3</v>
      </c>
      <c r="D2837" s="39">
        <v>45362</v>
      </c>
      <c r="E2837" s="39">
        <v>45364</v>
      </c>
      <c r="F2837" s="48">
        <v>3852.26</v>
      </c>
    </row>
    <row r="2838" spans="1:6" x14ac:dyDescent="0.2">
      <c r="A2838" s="66" t="s">
        <v>4556</v>
      </c>
      <c r="B2838" s="11" t="s">
        <v>4557</v>
      </c>
      <c r="C2838" s="32">
        <v>2</v>
      </c>
      <c r="D2838" s="39">
        <v>45363</v>
      </c>
      <c r="E2838" s="39">
        <v>45364</v>
      </c>
      <c r="F2838" s="34">
        <v>795.57</v>
      </c>
    </row>
    <row r="2839" spans="1:6" x14ac:dyDescent="0.2">
      <c r="A2839" s="66" t="s">
        <v>4558</v>
      </c>
      <c r="B2839" s="11" t="s">
        <v>4559</v>
      </c>
      <c r="C2839" s="32">
        <v>2</v>
      </c>
      <c r="D2839" s="39">
        <v>45363</v>
      </c>
      <c r="E2839" s="39">
        <v>45364</v>
      </c>
      <c r="F2839" s="34">
        <v>583.46</v>
      </c>
    </row>
    <row r="2840" spans="1:6" x14ac:dyDescent="0.2">
      <c r="A2840" s="63" t="s">
        <v>4560</v>
      </c>
      <c r="B2840" s="8" t="s">
        <v>4561</v>
      </c>
      <c r="C2840" s="23">
        <v>2</v>
      </c>
      <c r="D2840" s="35">
        <v>45365</v>
      </c>
      <c r="E2840" s="35">
        <v>45367</v>
      </c>
      <c r="F2840" s="42">
        <v>1981.75</v>
      </c>
    </row>
    <row r="2841" spans="1:6" x14ac:dyDescent="0.2">
      <c r="A2841" s="69" t="s">
        <v>1211</v>
      </c>
      <c r="B2841" s="3"/>
      <c r="C2841" s="49">
        <v>5</v>
      </c>
      <c r="D2841" s="50">
        <v>45368</v>
      </c>
      <c r="E2841" s="50">
        <v>45372</v>
      </c>
      <c r="F2841" s="52">
        <v>15854.02</v>
      </c>
    </row>
    <row r="2842" spans="1:6" x14ac:dyDescent="0.2">
      <c r="A2842" s="66" t="s">
        <v>4562</v>
      </c>
      <c r="B2842" s="11" t="s">
        <v>4563</v>
      </c>
      <c r="C2842" s="32">
        <v>3</v>
      </c>
      <c r="D2842" s="39">
        <v>45368</v>
      </c>
      <c r="E2842" s="39">
        <v>45370</v>
      </c>
      <c r="F2842" s="48">
        <v>8640.99</v>
      </c>
    </row>
    <row r="2843" spans="1:6" x14ac:dyDescent="0.2">
      <c r="A2843" s="66" t="s">
        <v>4564</v>
      </c>
      <c r="B2843" s="11" t="s">
        <v>4565</v>
      </c>
      <c r="C2843" s="32">
        <v>3</v>
      </c>
      <c r="D2843" s="39">
        <v>45368</v>
      </c>
      <c r="E2843" s="39">
        <v>45370</v>
      </c>
      <c r="F2843" s="48">
        <v>3852.26</v>
      </c>
    </row>
    <row r="2844" spans="1:6" x14ac:dyDescent="0.2">
      <c r="A2844" s="66" t="s">
        <v>4566</v>
      </c>
      <c r="B2844" s="11" t="s">
        <v>4567</v>
      </c>
      <c r="C2844" s="32">
        <v>2</v>
      </c>
      <c r="D2844" s="39">
        <v>45369</v>
      </c>
      <c r="E2844" s="39">
        <v>45370</v>
      </c>
      <c r="F2844" s="34">
        <v>795.57</v>
      </c>
    </row>
    <row r="2845" spans="1:6" x14ac:dyDescent="0.2">
      <c r="A2845" s="66" t="s">
        <v>4568</v>
      </c>
      <c r="B2845" s="11" t="s">
        <v>4569</v>
      </c>
      <c r="C2845" s="32">
        <v>2</v>
      </c>
      <c r="D2845" s="39">
        <v>45369</v>
      </c>
      <c r="E2845" s="39">
        <v>45370</v>
      </c>
      <c r="F2845" s="34">
        <v>583.46</v>
      </c>
    </row>
    <row r="2846" spans="1:6" x14ac:dyDescent="0.2">
      <c r="A2846" s="63" t="s">
        <v>4570</v>
      </c>
      <c r="B2846" s="8" t="s">
        <v>4571</v>
      </c>
      <c r="C2846" s="23">
        <v>2</v>
      </c>
      <c r="D2846" s="35">
        <v>45371</v>
      </c>
      <c r="E2846" s="35">
        <v>45372</v>
      </c>
      <c r="F2846" s="42">
        <v>1981.75</v>
      </c>
    </row>
    <row r="2847" spans="1:6" x14ac:dyDescent="0.2">
      <c r="A2847" s="69" t="s">
        <v>1222</v>
      </c>
      <c r="B2847" s="3"/>
      <c r="C2847" s="49">
        <v>5</v>
      </c>
      <c r="D2847" s="50">
        <v>45374</v>
      </c>
      <c r="E2847" s="50">
        <v>45378</v>
      </c>
      <c r="F2847" s="52">
        <v>15854.02</v>
      </c>
    </row>
    <row r="2848" spans="1:6" x14ac:dyDescent="0.2">
      <c r="A2848" s="66" t="s">
        <v>4572</v>
      </c>
      <c r="B2848" s="11" t="s">
        <v>4573</v>
      </c>
      <c r="C2848" s="32">
        <v>3</v>
      </c>
      <c r="D2848" s="39">
        <v>45374</v>
      </c>
      <c r="E2848" s="39">
        <v>45376</v>
      </c>
      <c r="F2848" s="48">
        <v>8640.99</v>
      </c>
    </row>
    <row r="2849" spans="1:6" x14ac:dyDescent="0.2">
      <c r="A2849" s="66" t="s">
        <v>4574</v>
      </c>
      <c r="B2849" s="11" t="s">
        <v>4575</v>
      </c>
      <c r="C2849" s="32">
        <v>3</v>
      </c>
      <c r="D2849" s="39">
        <v>45374</v>
      </c>
      <c r="E2849" s="39">
        <v>45376</v>
      </c>
      <c r="F2849" s="48">
        <v>3852.26</v>
      </c>
    </row>
    <row r="2850" spans="1:6" x14ac:dyDescent="0.2">
      <c r="A2850" s="66" t="s">
        <v>4576</v>
      </c>
      <c r="B2850" s="11" t="s">
        <v>4577</v>
      </c>
      <c r="C2850" s="32">
        <v>2</v>
      </c>
      <c r="D2850" s="39">
        <v>45375</v>
      </c>
      <c r="E2850" s="39">
        <v>45376</v>
      </c>
      <c r="F2850" s="34">
        <v>795.57</v>
      </c>
    </row>
    <row r="2851" spans="1:6" x14ac:dyDescent="0.2">
      <c r="A2851" s="66" t="s">
        <v>4578</v>
      </c>
      <c r="B2851" s="11" t="s">
        <v>4579</v>
      </c>
      <c r="C2851" s="32">
        <v>2</v>
      </c>
      <c r="D2851" s="39">
        <v>45375</v>
      </c>
      <c r="E2851" s="39">
        <v>45376</v>
      </c>
      <c r="F2851" s="34">
        <v>583.46</v>
      </c>
    </row>
    <row r="2852" spans="1:6" x14ac:dyDescent="0.2">
      <c r="A2852" s="63" t="s">
        <v>4580</v>
      </c>
      <c r="B2852" s="8" t="s">
        <v>4581</v>
      </c>
      <c r="C2852" s="23">
        <v>2</v>
      </c>
      <c r="D2852" s="35">
        <v>45377</v>
      </c>
      <c r="E2852" s="35">
        <v>45378</v>
      </c>
      <c r="F2852" s="42">
        <v>1981.75</v>
      </c>
    </row>
    <row r="2853" spans="1:6" x14ac:dyDescent="0.2">
      <c r="A2853" s="69" t="s">
        <v>1233</v>
      </c>
      <c r="B2853" s="3"/>
      <c r="C2853" s="49">
        <v>6</v>
      </c>
      <c r="D2853" s="50">
        <v>45379</v>
      </c>
      <c r="E2853" s="50">
        <v>45385</v>
      </c>
      <c r="F2853" s="52">
        <v>15854.02</v>
      </c>
    </row>
    <row r="2854" spans="1:6" x14ac:dyDescent="0.2">
      <c r="A2854" s="66" t="s">
        <v>4582</v>
      </c>
      <c r="B2854" s="11" t="s">
        <v>4583</v>
      </c>
      <c r="C2854" s="32">
        <v>4</v>
      </c>
      <c r="D2854" s="39">
        <v>45379</v>
      </c>
      <c r="E2854" s="39">
        <v>45383</v>
      </c>
      <c r="F2854" s="48">
        <v>8640.99</v>
      </c>
    </row>
    <row r="2855" spans="1:6" x14ac:dyDescent="0.2">
      <c r="A2855" s="66" t="s">
        <v>4584</v>
      </c>
      <c r="B2855" s="11" t="s">
        <v>4585</v>
      </c>
      <c r="C2855" s="32">
        <v>4</v>
      </c>
      <c r="D2855" s="39">
        <v>45379</v>
      </c>
      <c r="E2855" s="39">
        <v>45383</v>
      </c>
      <c r="F2855" s="48">
        <v>3852.26</v>
      </c>
    </row>
    <row r="2856" spans="1:6" x14ac:dyDescent="0.2">
      <c r="A2856" s="66" t="s">
        <v>4586</v>
      </c>
      <c r="B2856" s="11" t="s">
        <v>4587</v>
      </c>
      <c r="C2856" s="32">
        <v>2</v>
      </c>
      <c r="D2856" s="39">
        <v>45382</v>
      </c>
      <c r="E2856" s="39">
        <v>45383</v>
      </c>
      <c r="F2856" s="34">
        <v>795.57</v>
      </c>
    </row>
    <row r="2857" spans="1:6" x14ac:dyDescent="0.2">
      <c r="A2857" s="66" t="s">
        <v>4588</v>
      </c>
      <c r="B2857" s="11" t="s">
        <v>4589</v>
      </c>
      <c r="C2857" s="32">
        <v>2</v>
      </c>
      <c r="D2857" s="39">
        <v>45382</v>
      </c>
      <c r="E2857" s="39">
        <v>45383</v>
      </c>
      <c r="F2857" s="34">
        <v>583.46</v>
      </c>
    </row>
    <row r="2858" spans="1:6" x14ac:dyDescent="0.2">
      <c r="A2858" s="63" t="s">
        <v>4590</v>
      </c>
      <c r="B2858" s="8" t="s">
        <v>4591</v>
      </c>
      <c r="C2858" s="23">
        <v>2</v>
      </c>
      <c r="D2858" s="35">
        <v>45384</v>
      </c>
      <c r="E2858" s="35">
        <v>45385</v>
      </c>
      <c r="F2858" s="42">
        <v>1981.75</v>
      </c>
    </row>
    <row r="2859" spans="1:6" x14ac:dyDescent="0.2">
      <c r="A2859" s="69" t="s">
        <v>1244</v>
      </c>
      <c r="B2859" s="3"/>
      <c r="C2859" s="49">
        <v>6</v>
      </c>
      <c r="D2859" s="50">
        <v>45386</v>
      </c>
      <c r="E2859" s="50">
        <v>45396</v>
      </c>
      <c r="F2859" s="52">
        <v>15854.02</v>
      </c>
    </row>
    <row r="2860" spans="1:6" x14ac:dyDescent="0.2">
      <c r="A2860" s="66" t="s">
        <v>4592</v>
      </c>
      <c r="B2860" s="11" t="s">
        <v>4593</v>
      </c>
      <c r="C2860" s="32">
        <v>4</v>
      </c>
      <c r="D2860" s="39">
        <v>45386</v>
      </c>
      <c r="E2860" s="39">
        <v>45390</v>
      </c>
      <c r="F2860" s="48">
        <v>8640.99</v>
      </c>
    </row>
    <row r="2861" spans="1:6" x14ac:dyDescent="0.2">
      <c r="A2861" s="66" t="s">
        <v>4594</v>
      </c>
      <c r="B2861" s="11" t="s">
        <v>4595</v>
      </c>
      <c r="C2861" s="32">
        <v>4</v>
      </c>
      <c r="D2861" s="39">
        <v>45386</v>
      </c>
      <c r="E2861" s="39">
        <v>45390</v>
      </c>
      <c r="F2861" s="48">
        <v>3852.26</v>
      </c>
    </row>
    <row r="2862" spans="1:6" x14ac:dyDescent="0.2">
      <c r="A2862" s="66" t="s">
        <v>4596</v>
      </c>
      <c r="B2862" s="11" t="s">
        <v>4597</v>
      </c>
      <c r="C2862" s="32">
        <v>2</v>
      </c>
      <c r="D2862" s="39">
        <v>45389</v>
      </c>
      <c r="E2862" s="39">
        <v>45390</v>
      </c>
      <c r="F2862" s="34">
        <v>795.57</v>
      </c>
    </row>
    <row r="2863" spans="1:6" x14ac:dyDescent="0.2">
      <c r="A2863" s="66" t="s">
        <v>4598</v>
      </c>
      <c r="B2863" s="11" t="s">
        <v>4599</v>
      </c>
      <c r="C2863" s="32">
        <v>2</v>
      </c>
      <c r="D2863" s="39">
        <v>45389</v>
      </c>
      <c r="E2863" s="39">
        <v>45390</v>
      </c>
      <c r="F2863" s="34">
        <v>583.46</v>
      </c>
    </row>
    <row r="2864" spans="1:6" x14ac:dyDescent="0.2">
      <c r="A2864" s="63" t="s">
        <v>4600</v>
      </c>
      <c r="B2864" s="8" t="s">
        <v>4601</v>
      </c>
      <c r="C2864" s="23">
        <v>2</v>
      </c>
      <c r="D2864" s="35">
        <v>45391</v>
      </c>
      <c r="E2864" s="35">
        <v>45396</v>
      </c>
      <c r="F2864" s="42">
        <v>1981.75</v>
      </c>
    </row>
    <row r="2865" spans="1:6" x14ac:dyDescent="0.2">
      <c r="A2865" s="68" t="s">
        <v>4602</v>
      </c>
      <c r="B2865" s="2"/>
      <c r="C2865" s="43">
        <v>16</v>
      </c>
      <c r="D2865" s="44">
        <v>45397</v>
      </c>
      <c r="E2865" s="44">
        <v>45414</v>
      </c>
      <c r="F2865" s="47">
        <v>63416.08</v>
      </c>
    </row>
    <row r="2866" spans="1:6" x14ac:dyDescent="0.2">
      <c r="A2866" s="69" t="s">
        <v>1256</v>
      </c>
      <c r="B2866" s="3"/>
      <c r="C2866" s="49">
        <v>5</v>
      </c>
      <c r="D2866" s="50">
        <v>45397</v>
      </c>
      <c r="E2866" s="50">
        <v>45402</v>
      </c>
      <c r="F2866" s="52">
        <v>15854.02</v>
      </c>
    </row>
    <row r="2867" spans="1:6" x14ac:dyDescent="0.2">
      <c r="A2867" s="66" t="s">
        <v>4603</v>
      </c>
      <c r="B2867" s="11" t="s">
        <v>4604</v>
      </c>
      <c r="C2867" s="32">
        <v>3</v>
      </c>
      <c r="D2867" s="39">
        <v>45397</v>
      </c>
      <c r="E2867" s="39">
        <v>45399</v>
      </c>
      <c r="F2867" s="48">
        <v>8640.99</v>
      </c>
    </row>
    <row r="2868" spans="1:6" x14ac:dyDescent="0.2">
      <c r="A2868" s="66" t="s">
        <v>4605</v>
      </c>
      <c r="B2868" s="11" t="s">
        <v>4606</v>
      </c>
      <c r="C2868" s="32">
        <v>3</v>
      </c>
      <c r="D2868" s="39">
        <v>45397</v>
      </c>
      <c r="E2868" s="39">
        <v>45399</v>
      </c>
      <c r="F2868" s="48">
        <v>3852.26</v>
      </c>
    </row>
    <row r="2869" spans="1:6" x14ac:dyDescent="0.2">
      <c r="A2869" s="66" t="s">
        <v>4607</v>
      </c>
      <c r="B2869" s="11" t="s">
        <v>4608</v>
      </c>
      <c r="C2869" s="32">
        <v>2</v>
      </c>
      <c r="D2869" s="39">
        <v>45398</v>
      </c>
      <c r="E2869" s="39">
        <v>45399</v>
      </c>
      <c r="F2869" s="34">
        <v>795.57</v>
      </c>
    </row>
    <row r="2870" spans="1:6" x14ac:dyDescent="0.2">
      <c r="A2870" s="66" t="s">
        <v>4609</v>
      </c>
      <c r="B2870" s="11" t="s">
        <v>4610</v>
      </c>
      <c r="C2870" s="32">
        <v>2</v>
      </c>
      <c r="D2870" s="39">
        <v>45398</v>
      </c>
      <c r="E2870" s="39">
        <v>45399</v>
      </c>
      <c r="F2870" s="34">
        <v>583.46</v>
      </c>
    </row>
    <row r="2871" spans="1:6" x14ac:dyDescent="0.2">
      <c r="A2871" s="63" t="s">
        <v>4611</v>
      </c>
      <c r="B2871" s="8" t="s">
        <v>4612</v>
      </c>
      <c r="C2871" s="23">
        <v>2</v>
      </c>
      <c r="D2871" s="35">
        <v>45400</v>
      </c>
      <c r="E2871" s="35">
        <v>45402</v>
      </c>
      <c r="F2871" s="42">
        <v>1981.75</v>
      </c>
    </row>
    <row r="2872" spans="1:6" x14ac:dyDescent="0.2">
      <c r="A2872" s="69" t="s">
        <v>1222</v>
      </c>
      <c r="B2872" s="3"/>
      <c r="C2872" s="49">
        <v>5</v>
      </c>
      <c r="D2872" s="50">
        <v>45403</v>
      </c>
      <c r="E2872" s="50">
        <v>45407</v>
      </c>
      <c r="F2872" s="52">
        <v>15854.02</v>
      </c>
    </row>
    <row r="2873" spans="1:6" x14ac:dyDescent="0.2">
      <c r="A2873" s="66" t="s">
        <v>4613</v>
      </c>
      <c r="B2873" s="11" t="s">
        <v>4614</v>
      </c>
      <c r="C2873" s="32">
        <v>3</v>
      </c>
      <c r="D2873" s="39">
        <v>45403</v>
      </c>
      <c r="E2873" s="39">
        <v>45405</v>
      </c>
      <c r="F2873" s="48">
        <v>8640.99</v>
      </c>
    </row>
    <row r="2874" spans="1:6" x14ac:dyDescent="0.2">
      <c r="A2874" s="66" t="s">
        <v>4615</v>
      </c>
      <c r="B2874" s="11" t="s">
        <v>4616</v>
      </c>
      <c r="C2874" s="32">
        <v>3</v>
      </c>
      <c r="D2874" s="39">
        <v>45403</v>
      </c>
      <c r="E2874" s="39">
        <v>45405</v>
      </c>
      <c r="F2874" s="48">
        <v>3852.26</v>
      </c>
    </row>
    <row r="2875" spans="1:6" x14ac:dyDescent="0.2">
      <c r="A2875" s="66" t="s">
        <v>4617</v>
      </c>
      <c r="B2875" s="11" t="s">
        <v>4618</v>
      </c>
      <c r="C2875" s="32">
        <v>2</v>
      </c>
      <c r="D2875" s="39">
        <v>45404</v>
      </c>
      <c r="E2875" s="39">
        <v>45405</v>
      </c>
      <c r="F2875" s="34">
        <v>795.57</v>
      </c>
    </row>
    <row r="2876" spans="1:6" x14ac:dyDescent="0.2">
      <c r="A2876" s="66" t="s">
        <v>4619</v>
      </c>
      <c r="B2876" s="11" t="s">
        <v>4620</v>
      </c>
      <c r="C2876" s="32">
        <v>2</v>
      </c>
      <c r="D2876" s="39">
        <v>45404</v>
      </c>
      <c r="E2876" s="39">
        <v>45405</v>
      </c>
      <c r="F2876" s="34">
        <v>583.46</v>
      </c>
    </row>
    <row r="2877" spans="1:6" x14ac:dyDescent="0.2">
      <c r="A2877" s="63" t="s">
        <v>4621</v>
      </c>
      <c r="B2877" s="8" t="s">
        <v>4622</v>
      </c>
      <c r="C2877" s="23">
        <v>2</v>
      </c>
      <c r="D2877" s="35">
        <v>45406</v>
      </c>
      <c r="E2877" s="35">
        <v>45407</v>
      </c>
      <c r="F2877" s="42">
        <v>1981.75</v>
      </c>
    </row>
    <row r="2878" spans="1:6" x14ac:dyDescent="0.2">
      <c r="A2878" s="69" t="s">
        <v>1526</v>
      </c>
      <c r="B2878" s="3"/>
      <c r="C2878" s="49">
        <v>6</v>
      </c>
      <c r="D2878" s="50">
        <v>45409</v>
      </c>
      <c r="E2878" s="50">
        <v>45414</v>
      </c>
      <c r="F2878" s="52">
        <v>15854.02</v>
      </c>
    </row>
    <row r="2879" spans="1:6" x14ac:dyDescent="0.2">
      <c r="A2879" s="66" t="s">
        <v>4623</v>
      </c>
      <c r="B2879" s="11" t="s">
        <v>4624</v>
      </c>
      <c r="C2879" s="32">
        <v>4</v>
      </c>
      <c r="D2879" s="39">
        <v>45409</v>
      </c>
      <c r="E2879" s="39">
        <v>45412</v>
      </c>
      <c r="F2879" s="48">
        <v>8640.99</v>
      </c>
    </row>
    <row r="2880" spans="1:6" x14ac:dyDescent="0.2">
      <c r="A2880" s="66" t="s">
        <v>4625</v>
      </c>
      <c r="B2880" s="11" t="s">
        <v>4626</v>
      </c>
      <c r="C2880" s="32">
        <v>4</v>
      </c>
      <c r="D2880" s="39">
        <v>45409</v>
      </c>
      <c r="E2880" s="39">
        <v>45412</v>
      </c>
      <c r="F2880" s="48">
        <v>3852.26</v>
      </c>
    </row>
    <row r="2881" spans="1:6" x14ac:dyDescent="0.2">
      <c r="A2881" s="66" t="s">
        <v>4627</v>
      </c>
      <c r="B2881" s="11" t="s">
        <v>4628</v>
      </c>
      <c r="C2881" s="32">
        <v>2</v>
      </c>
      <c r="D2881" s="39">
        <v>45411</v>
      </c>
      <c r="E2881" s="39">
        <v>45412</v>
      </c>
      <c r="F2881" s="34">
        <v>795.57</v>
      </c>
    </row>
    <row r="2882" spans="1:6" x14ac:dyDescent="0.2">
      <c r="A2882" s="66" t="s">
        <v>4629</v>
      </c>
      <c r="B2882" s="11" t="s">
        <v>4630</v>
      </c>
      <c r="C2882" s="32">
        <v>2</v>
      </c>
      <c r="D2882" s="39">
        <v>45411</v>
      </c>
      <c r="E2882" s="39">
        <v>45412</v>
      </c>
      <c r="F2882" s="34">
        <v>583.46</v>
      </c>
    </row>
    <row r="2883" spans="1:6" x14ac:dyDescent="0.2">
      <c r="A2883" s="63" t="s">
        <v>4631</v>
      </c>
      <c r="B2883" s="8" t="s">
        <v>4632</v>
      </c>
      <c r="C2883" s="23">
        <v>2</v>
      </c>
      <c r="D2883" s="35">
        <v>45413</v>
      </c>
      <c r="E2883" s="35">
        <v>45414</v>
      </c>
      <c r="F2883" s="42">
        <v>1981.75</v>
      </c>
    </row>
    <row r="2884" spans="1:6" x14ac:dyDescent="0.2">
      <c r="A2884" s="69" t="s">
        <v>1537</v>
      </c>
      <c r="B2884" s="3"/>
      <c r="C2884" s="49">
        <v>6</v>
      </c>
      <c r="D2884" s="50">
        <v>45409</v>
      </c>
      <c r="E2884" s="50">
        <v>45414</v>
      </c>
      <c r="F2884" s="52">
        <v>15854.02</v>
      </c>
    </row>
    <row r="2885" spans="1:6" x14ac:dyDescent="0.2">
      <c r="A2885" s="66" t="s">
        <v>4633</v>
      </c>
      <c r="B2885" s="11" t="s">
        <v>4634</v>
      </c>
      <c r="C2885" s="32">
        <v>4</v>
      </c>
      <c r="D2885" s="39">
        <v>45409</v>
      </c>
      <c r="E2885" s="39">
        <v>45412</v>
      </c>
      <c r="F2885" s="48">
        <v>8640.99</v>
      </c>
    </row>
    <row r="2886" spans="1:6" x14ac:dyDescent="0.2">
      <c r="A2886" s="66" t="s">
        <v>4635</v>
      </c>
      <c r="B2886" s="11" t="s">
        <v>4636</v>
      </c>
      <c r="C2886" s="32">
        <v>4</v>
      </c>
      <c r="D2886" s="39">
        <v>45409</v>
      </c>
      <c r="E2886" s="39">
        <v>45412</v>
      </c>
      <c r="F2886" s="48">
        <v>3852.26</v>
      </c>
    </row>
    <row r="2887" spans="1:6" x14ac:dyDescent="0.2">
      <c r="A2887" s="66" t="s">
        <v>4637</v>
      </c>
      <c r="B2887" s="11" t="s">
        <v>4638</v>
      </c>
      <c r="C2887" s="32">
        <v>2</v>
      </c>
      <c r="D2887" s="39">
        <v>45411</v>
      </c>
      <c r="E2887" s="39">
        <v>45412</v>
      </c>
      <c r="F2887" s="34">
        <v>795.57</v>
      </c>
    </row>
    <row r="2888" spans="1:6" x14ac:dyDescent="0.2">
      <c r="A2888" s="66" t="s">
        <v>4639</v>
      </c>
      <c r="B2888" s="11" t="s">
        <v>4640</v>
      </c>
      <c r="C2888" s="32">
        <v>2</v>
      </c>
      <c r="D2888" s="39">
        <v>45411</v>
      </c>
      <c r="E2888" s="39">
        <v>45412</v>
      </c>
      <c r="F2888" s="34">
        <v>583.46</v>
      </c>
    </row>
    <row r="2889" spans="1:6" x14ac:dyDescent="0.2">
      <c r="A2889" s="63" t="s">
        <v>4641</v>
      </c>
      <c r="B2889" s="8" t="s">
        <v>4642</v>
      </c>
      <c r="C2889" s="23">
        <v>2</v>
      </c>
      <c r="D2889" s="35">
        <v>45413</v>
      </c>
      <c r="E2889" s="35">
        <v>45414</v>
      </c>
      <c r="F2889" s="42">
        <v>1981.75</v>
      </c>
    </row>
    <row r="2890" spans="1:6" x14ac:dyDescent="0.2">
      <c r="A2890" s="67" t="s">
        <v>3686</v>
      </c>
      <c r="B2890" s="12"/>
      <c r="C2890" s="36">
        <v>32</v>
      </c>
      <c r="D2890" s="37">
        <v>45650</v>
      </c>
      <c r="E2890" s="37">
        <v>45686</v>
      </c>
      <c r="F2890" s="46">
        <v>115057.57</v>
      </c>
    </row>
    <row r="2891" spans="1:6" x14ac:dyDescent="0.2">
      <c r="A2891" s="68" t="s">
        <v>4643</v>
      </c>
      <c r="B2891" s="2"/>
      <c r="C2891" s="43">
        <v>32</v>
      </c>
      <c r="D2891" s="44">
        <v>45650</v>
      </c>
      <c r="E2891" s="44">
        <v>45686</v>
      </c>
      <c r="F2891" s="47">
        <v>115057.57</v>
      </c>
    </row>
    <row r="2892" spans="1:6" x14ac:dyDescent="0.2">
      <c r="A2892" s="69" t="s">
        <v>1178</v>
      </c>
      <c r="B2892" s="3"/>
      <c r="C2892" s="49">
        <v>5</v>
      </c>
      <c r="D2892" s="50">
        <v>45650</v>
      </c>
      <c r="E2892" s="50">
        <v>45655</v>
      </c>
      <c r="F2892" s="52">
        <v>16436.8</v>
      </c>
    </row>
    <row r="2893" spans="1:6" x14ac:dyDescent="0.2">
      <c r="A2893" s="66" t="s">
        <v>4644</v>
      </c>
      <c r="B2893" s="11" t="s">
        <v>4645</v>
      </c>
      <c r="C2893" s="32">
        <v>3</v>
      </c>
      <c r="D2893" s="39">
        <v>45650</v>
      </c>
      <c r="E2893" s="39">
        <v>45652</v>
      </c>
      <c r="F2893" s="48">
        <v>8993.68</v>
      </c>
    </row>
    <row r="2894" spans="1:6" x14ac:dyDescent="0.2">
      <c r="A2894" s="66" t="s">
        <v>4646</v>
      </c>
      <c r="B2894" s="11" t="s">
        <v>4647</v>
      </c>
      <c r="C2894" s="32">
        <v>3</v>
      </c>
      <c r="D2894" s="39">
        <v>45650</v>
      </c>
      <c r="E2894" s="39">
        <v>45652</v>
      </c>
      <c r="F2894" s="48">
        <v>4009.49</v>
      </c>
    </row>
    <row r="2895" spans="1:6" x14ac:dyDescent="0.2">
      <c r="A2895" s="66" t="s">
        <v>4648</v>
      </c>
      <c r="B2895" s="11" t="s">
        <v>4649</v>
      </c>
      <c r="C2895" s="32">
        <v>2</v>
      </c>
      <c r="D2895" s="39">
        <v>45651</v>
      </c>
      <c r="E2895" s="39">
        <v>45652</v>
      </c>
      <c r="F2895" s="34">
        <v>795.57</v>
      </c>
    </row>
    <row r="2896" spans="1:6" x14ac:dyDescent="0.2">
      <c r="A2896" s="66" t="s">
        <v>4650</v>
      </c>
      <c r="B2896" s="11" t="s">
        <v>4651</v>
      </c>
      <c r="C2896" s="32">
        <v>2</v>
      </c>
      <c r="D2896" s="39">
        <v>45651</v>
      </c>
      <c r="E2896" s="39">
        <v>45652</v>
      </c>
      <c r="F2896" s="34">
        <v>583.46</v>
      </c>
    </row>
    <row r="2897" spans="1:6" x14ac:dyDescent="0.2">
      <c r="A2897" s="63" t="s">
        <v>4652</v>
      </c>
      <c r="B2897" s="8" t="s">
        <v>4653</v>
      </c>
      <c r="C2897" s="23">
        <v>2</v>
      </c>
      <c r="D2897" s="35">
        <v>45654</v>
      </c>
      <c r="E2897" s="35">
        <v>45655</v>
      </c>
      <c r="F2897" s="42">
        <v>2054.6</v>
      </c>
    </row>
    <row r="2898" spans="1:6" x14ac:dyDescent="0.2">
      <c r="A2898" s="69" t="s">
        <v>1189</v>
      </c>
      <c r="B2898" s="3"/>
      <c r="C2898" s="49">
        <v>5</v>
      </c>
      <c r="D2898" s="50">
        <v>45650</v>
      </c>
      <c r="E2898" s="50">
        <v>45655</v>
      </c>
      <c r="F2898" s="52">
        <v>16436.8</v>
      </c>
    </row>
    <row r="2899" spans="1:6" x14ac:dyDescent="0.2">
      <c r="A2899" s="66" t="s">
        <v>4654</v>
      </c>
      <c r="B2899" s="11" t="s">
        <v>4655</v>
      </c>
      <c r="C2899" s="32">
        <v>3</v>
      </c>
      <c r="D2899" s="39">
        <v>45650</v>
      </c>
      <c r="E2899" s="39">
        <v>45652</v>
      </c>
      <c r="F2899" s="48">
        <v>8993.68</v>
      </c>
    </row>
    <row r="2900" spans="1:6" x14ac:dyDescent="0.2">
      <c r="A2900" s="66" t="s">
        <v>4656</v>
      </c>
      <c r="B2900" s="11" t="s">
        <v>4657</v>
      </c>
      <c r="C2900" s="32">
        <v>3</v>
      </c>
      <c r="D2900" s="39">
        <v>45650</v>
      </c>
      <c r="E2900" s="39">
        <v>45652</v>
      </c>
      <c r="F2900" s="48">
        <v>4009.49</v>
      </c>
    </row>
    <row r="2901" spans="1:6" x14ac:dyDescent="0.2">
      <c r="A2901" s="66" t="s">
        <v>4658</v>
      </c>
      <c r="B2901" s="11" t="s">
        <v>4659</v>
      </c>
      <c r="C2901" s="32">
        <v>2</v>
      </c>
      <c r="D2901" s="39">
        <v>45651</v>
      </c>
      <c r="E2901" s="39">
        <v>45652</v>
      </c>
      <c r="F2901" s="34">
        <v>795.57</v>
      </c>
    </row>
    <row r="2902" spans="1:6" x14ac:dyDescent="0.2">
      <c r="A2902" s="66" t="s">
        <v>4660</v>
      </c>
      <c r="B2902" s="11" t="s">
        <v>4661</v>
      </c>
      <c r="C2902" s="32">
        <v>2</v>
      </c>
      <c r="D2902" s="39">
        <v>45651</v>
      </c>
      <c r="E2902" s="39">
        <v>45652</v>
      </c>
      <c r="F2902" s="34">
        <v>583.46</v>
      </c>
    </row>
    <row r="2903" spans="1:6" x14ac:dyDescent="0.2">
      <c r="A2903" s="63" t="s">
        <v>4662</v>
      </c>
      <c r="B2903" s="8" t="s">
        <v>4663</v>
      </c>
      <c r="C2903" s="23">
        <v>2</v>
      </c>
      <c r="D2903" s="35">
        <v>45654</v>
      </c>
      <c r="E2903" s="35">
        <v>45655</v>
      </c>
      <c r="F2903" s="42">
        <v>2054.6</v>
      </c>
    </row>
    <row r="2904" spans="1:6" x14ac:dyDescent="0.2">
      <c r="A2904" s="69" t="s">
        <v>1200</v>
      </c>
      <c r="B2904" s="3"/>
      <c r="C2904" s="49">
        <v>5</v>
      </c>
      <c r="D2904" s="50">
        <v>45656</v>
      </c>
      <c r="E2904" s="50">
        <v>45661</v>
      </c>
      <c r="F2904" s="52">
        <v>16436.8</v>
      </c>
    </row>
    <row r="2905" spans="1:6" x14ac:dyDescent="0.2">
      <c r="A2905" s="66" t="s">
        <v>4664</v>
      </c>
      <c r="B2905" s="11" t="s">
        <v>4665</v>
      </c>
      <c r="C2905" s="32">
        <v>3</v>
      </c>
      <c r="D2905" s="39">
        <v>45656</v>
      </c>
      <c r="E2905" s="39">
        <v>45658</v>
      </c>
      <c r="F2905" s="48">
        <v>8993.68</v>
      </c>
    </row>
    <row r="2906" spans="1:6" x14ac:dyDescent="0.2">
      <c r="A2906" s="66" t="s">
        <v>4666</v>
      </c>
      <c r="B2906" s="11" t="s">
        <v>4667</v>
      </c>
      <c r="C2906" s="32">
        <v>3</v>
      </c>
      <c r="D2906" s="39">
        <v>45656</v>
      </c>
      <c r="E2906" s="39">
        <v>45658</v>
      </c>
      <c r="F2906" s="48">
        <v>4009.49</v>
      </c>
    </row>
    <row r="2907" spans="1:6" x14ac:dyDescent="0.2">
      <c r="A2907" s="66" t="s">
        <v>4668</v>
      </c>
      <c r="B2907" s="11" t="s">
        <v>4669</v>
      </c>
      <c r="C2907" s="32">
        <v>2</v>
      </c>
      <c r="D2907" s="39">
        <v>45657</v>
      </c>
      <c r="E2907" s="39">
        <v>45658</v>
      </c>
      <c r="F2907" s="34">
        <v>795.57</v>
      </c>
    </row>
    <row r="2908" spans="1:6" x14ac:dyDescent="0.2">
      <c r="A2908" s="66" t="s">
        <v>4670</v>
      </c>
      <c r="B2908" s="11" t="s">
        <v>4671</v>
      </c>
      <c r="C2908" s="32">
        <v>2</v>
      </c>
      <c r="D2908" s="39">
        <v>45657</v>
      </c>
      <c r="E2908" s="39">
        <v>45658</v>
      </c>
      <c r="F2908" s="34">
        <v>583.46</v>
      </c>
    </row>
    <row r="2909" spans="1:6" x14ac:dyDescent="0.2">
      <c r="A2909" s="63" t="s">
        <v>4672</v>
      </c>
      <c r="B2909" s="8" t="s">
        <v>4673</v>
      </c>
      <c r="C2909" s="23">
        <v>2</v>
      </c>
      <c r="D2909" s="35">
        <v>45659</v>
      </c>
      <c r="E2909" s="35">
        <v>45661</v>
      </c>
      <c r="F2909" s="42">
        <v>2054.6</v>
      </c>
    </row>
    <row r="2910" spans="1:6" x14ac:dyDescent="0.2">
      <c r="A2910" s="69" t="s">
        <v>1211</v>
      </c>
      <c r="B2910" s="3"/>
      <c r="C2910" s="49">
        <v>5</v>
      </c>
      <c r="D2910" s="50">
        <v>45662</v>
      </c>
      <c r="E2910" s="50">
        <v>45666</v>
      </c>
      <c r="F2910" s="52">
        <v>16436.8</v>
      </c>
    </row>
    <row r="2911" spans="1:6" x14ac:dyDescent="0.2">
      <c r="A2911" s="66" t="s">
        <v>4674</v>
      </c>
      <c r="B2911" s="11" t="s">
        <v>4675</v>
      </c>
      <c r="C2911" s="32">
        <v>3</v>
      </c>
      <c r="D2911" s="39">
        <v>45662</v>
      </c>
      <c r="E2911" s="39">
        <v>45664</v>
      </c>
      <c r="F2911" s="48">
        <v>8993.68</v>
      </c>
    </row>
    <row r="2912" spans="1:6" x14ac:dyDescent="0.2">
      <c r="A2912" s="66" t="s">
        <v>4676</v>
      </c>
      <c r="B2912" s="11" t="s">
        <v>4677</v>
      </c>
      <c r="C2912" s="32">
        <v>3</v>
      </c>
      <c r="D2912" s="39">
        <v>45662</v>
      </c>
      <c r="E2912" s="39">
        <v>45664</v>
      </c>
      <c r="F2912" s="48">
        <v>4009.49</v>
      </c>
    </row>
    <row r="2913" spans="1:6" x14ac:dyDescent="0.2">
      <c r="A2913" s="66" t="s">
        <v>4678</v>
      </c>
      <c r="B2913" s="11" t="s">
        <v>4679</v>
      </c>
      <c r="C2913" s="32">
        <v>2</v>
      </c>
      <c r="D2913" s="39">
        <v>45663</v>
      </c>
      <c r="E2913" s="39">
        <v>45664</v>
      </c>
      <c r="F2913" s="34">
        <v>795.57</v>
      </c>
    </row>
    <row r="2914" spans="1:6" x14ac:dyDescent="0.2">
      <c r="A2914" s="66" t="s">
        <v>4680</v>
      </c>
      <c r="B2914" s="11" t="s">
        <v>4681</v>
      </c>
      <c r="C2914" s="32">
        <v>2</v>
      </c>
      <c r="D2914" s="39">
        <v>45663</v>
      </c>
      <c r="E2914" s="39">
        <v>45664</v>
      </c>
      <c r="F2914" s="34">
        <v>583.46</v>
      </c>
    </row>
    <row r="2915" spans="1:6" x14ac:dyDescent="0.2">
      <c r="A2915" s="63" t="s">
        <v>4682</v>
      </c>
      <c r="B2915" s="8" t="s">
        <v>4683</v>
      </c>
      <c r="C2915" s="23">
        <v>2</v>
      </c>
      <c r="D2915" s="35">
        <v>45665</v>
      </c>
      <c r="E2915" s="35">
        <v>45666</v>
      </c>
      <c r="F2915" s="42">
        <v>2054.6</v>
      </c>
    </row>
    <row r="2916" spans="1:6" x14ac:dyDescent="0.2">
      <c r="A2916" s="69" t="s">
        <v>1222</v>
      </c>
      <c r="B2916" s="3"/>
      <c r="C2916" s="49">
        <v>5</v>
      </c>
      <c r="D2916" s="50">
        <v>45668</v>
      </c>
      <c r="E2916" s="50">
        <v>45672</v>
      </c>
      <c r="F2916" s="52">
        <v>16436.8</v>
      </c>
    </row>
    <row r="2917" spans="1:6" x14ac:dyDescent="0.2">
      <c r="A2917" s="66" t="s">
        <v>4684</v>
      </c>
      <c r="B2917" s="11" t="s">
        <v>4685</v>
      </c>
      <c r="C2917" s="32">
        <v>3</v>
      </c>
      <c r="D2917" s="39">
        <v>45668</v>
      </c>
      <c r="E2917" s="39">
        <v>45670</v>
      </c>
      <c r="F2917" s="48">
        <v>8993.68</v>
      </c>
    </row>
    <row r="2918" spans="1:6" x14ac:dyDescent="0.2">
      <c r="A2918" s="66" t="s">
        <v>4686</v>
      </c>
      <c r="B2918" s="11" t="s">
        <v>4687</v>
      </c>
      <c r="C2918" s="32">
        <v>3</v>
      </c>
      <c r="D2918" s="39">
        <v>45668</v>
      </c>
      <c r="E2918" s="39">
        <v>45670</v>
      </c>
      <c r="F2918" s="48">
        <v>4009.49</v>
      </c>
    </row>
    <row r="2919" spans="1:6" x14ac:dyDescent="0.2">
      <c r="A2919" s="66" t="s">
        <v>4688</v>
      </c>
      <c r="B2919" s="11" t="s">
        <v>4689</v>
      </c>
      <c r="C2919" s="32">
        <v>2</v>
      </c>
      <c r="D2919" s="39">
        <v>45669</v>
      </c>
      <c r="E2919" s="39">
        <v>45670</v>
      </c>
      <c r="F2919" s="34">
        <v>795.57</v>
      </c>
    </row>
    <row r="2920" spans="1:6" x14ac:dyDescent="0.2">
      <c r="A2920" s="66" t="s">
        <v>4690</v>
      </c>
      <c r="B2920" s="11" t="s">
        <v>4691</v>
      </c>
      <c r="C2920" s="32">
        <v>2</v>
      </c>
      <c r="D2920" s="39">
        <v>45669</v>
      </c>
      <c r="E2920" s="39">
        <v>45670</v>
      </c>
      <c r="F2920" s="34">
        <v>583.46</v>
      </c>
    </row>
    <row r="2921" spans="1:6" x14ac:dyDescent="0.2">
      <c r="A2921" s="63" t="s">
        <v>4692</v>
      </c>
      <c r="B2921" s="8" t="s">
        <v>4693</v>
      </c>
      <c r="C2921" s="23">
        <v>2</v>
      </c>
      <c r="D2921" s="35">
        <v>45671</v>
      </c>
      <c r="E2921" s="35">
        <v>45672</v>
      </c>
      <c r="F2921" s="42">
        <v>2054.6</v>
      </c>
    </row>
    <row r="2922" spans="1:6" x14ac:dyDescent="0.2">
      <c r="A2922" s="69" t="s">
        <v>1233</v>
      </c>
      <c r="B2922" s="3"/>
      <c r="C2922" s="49">
        <v>6</v>
      </c>
      <c r="D2922" s="50">
        <v>45673</v>
      </c>
      <c r="E2922" s="50">
        <v>45679</v>
      </c>
      <c r="F2922" s="52">
        <v>16436.8</v>
      </c>
    </row>
    <row r="2923" spans="1:6" x14ac:dyDescent="0.2">
      <c r="A2923" s="66" t="s">
        <v>4694</v>
      </c>
      <c r="B2923" s="11" t="s">
        <v>4695</v>
      </c>
      <c r="C2923" s="32">
        <v>4</v>
      </c>
      <c r="D2923" s="39">
        <v>45673</v>
      </c>
      <c r="E2923" s="39">
        <v>45677</v>
      </c>
      <c r="F2923" s="48">
        <v>8993.68</v>
      </c>
    </row>
    <row r="2924" spans="1:6" x14ac:dyDescent="0.2">
      <c r="A2924" s="66" t="s">
        <v>4696</v>
      </c>
      <c r="B2924" s="11" t="s">
        <v>4697</v>
      </c>
      <c r="C2924" s="32">
        <v>4</v>
      </c>
      <c r="D2924" s="39">
        <v>45673</v>
      </c>
      <c r="E2924" s="39">
        <v>45677</v>
      </c>
      <c r="F2924" s="48">
        <v>4009.49</v>
      </c>
    </row>
    <row r="2925" spans="1:6" x14ac:dyDescent="0.2">
      <c r="A2925" s="66" t="s">
        <v>4698</v>
      </c>
      <c r="B2925" s="11" t="s">
        <v>4699</v>
      </c>
      <c r="C2925" s="32">
        <v>2</v>
      </c>
      <c r="D2925" s="39">
        <v>45676</v>
      </c>
      <c r="E2925" s="39">
        <v>45677</v>
      </c>
      <c r="F2925" s="34">
        <v>795.57</v>
      </c>
    </row>
    <row r="2926" spans="1:6" x14ac:dyDescent="0.2">
      <c r="A2926" s="66" t="s">
        <v>4700</v>
      </c>
      <c r="B2926" s="11" t="s">
        <v>4701</v>
      </c>
      <c r="C2926" s="32">
        <v>2</v>
      </c>
      <c r="D2926" s="39">
        <v>45676</v>
      </c>
      <c r="E2926" s="39">
        <v>45677</v>
      </c>
      <c r="F2926" s="34">
        <v>583.46</v>
      </c>
    </row>
    <row r="2927" spans="1:6" x14ac:dyDescent="0.2">
      <c r="A2927" s="63" t="s">
        <v>4702</v>
      </c>
      <c r="B2927" s="8" t="s">
        <v>4703</v>
      </c>
      <c r="C2927" s="23">
        <v>2</v>
      </c>
      <c r="D2927" s="35">
        <v>45678</v>
      </c>
      <c r="E2927" s="35">
        <v>45679</v>
      </c>
      <c r="F2927" s="42">
        <v>2054.6</v>
      </c>
    </row>
    <row r="2928" spans="1:6" x14ac:dyDescent="0.2">
      <c r="A2928" s="69" t="s">
        <v>1244</v>
      </c>
      <c r="B2928" s="3"/>
      <c r="C2928" s="49">
        <v>6</v>
      </c>
      <c r="D2928" s="50">
        <v>45680</v>
      </c>
      <c r="E2928" s="50">
        <v>45686</v>
      </c>
      <c r="F2928" s="52">
        <v>16436.8</v>
      </c>
    </row>
    <row r="2929" spans="1:6" x14ac:dyDescent="0.2">
      <c r="A2929" s="66" t="s">
        <v>4704</v>
      </c>
      <c r="B2929" s="11" t="s">
        <v>4705</v>
      </c>
      <c r="C2929" s="32">
        <v>4</v>
      </c>
      <c r="D2929" s="39">
        <v>45680</v>
      </c>
      <c r="E2929" s="39">
        <v>45684</v>
      </c>
      <c r="F2929" s="48">
        <v>8993.68</v>
      </c>
    </row>
    <row r="2930" spans="1:6" x14ac:dyDescent="0.2">
      <c r="A2930" s="66" t="s">
        <v>4706</v>
      </c>
      <c r="B2930" s="11" t="s">
        <v>4707</v>
      </c>
      <c r="C2930" s="32">
        <v>4</v>
      </c>
      <c r="D2930" s="39">
        <v>45680</v>
      </c>
      <c r="E2930" s="39">
        <v>45684</v>
      </c>
      <c r="F2930" s="48">
        <v>4009.49</v>
      </c>
    </row>
    <row r="2931" spans="1:6" x14ac:dyDescent="0.2">
      <c r="A2931" s="66" t="s">
        <v>4708</v>
      </c>
      <c r="B2931" s="11" t="s">
        <v>4709</v>
      </c>
      <c r="C2931" s="32">
        <v>2</v>
      </c>
      <c r="D2931" s="39">
        <v>45683</v>
      </c>
      <c r="E2931" s="39">
        <v>45684</v>
      </c>
      <c r="F2931" s="34">
        <v>795.57</v>
      </c>
    </row>
    <row r="2932" spans="1:6" x14ac:dyDescent="0.2">
      <c r="A2932" s="66" t="s">
        <v>4710</v>
      </c>
      <c r="B2932" s="11" t="s">
        <v>4711</v>
      </c>
      <c r="C2932" s="32">
        <v>2</v>
      </c>
      <c r="D2932" s="39">
        <v>45683</v>
      </c>
      <c r="E2932" s="39">
        <v>45684</v>
      </c>
      <c r="F2932" s="34">
        <v>583.46</v>
      </c>
    </row>
    <row r="2933" spans="1:6" x14ac:dyDescent="0.2">
      <c r="A2933" s="63" t="s">
        <v>4712</v>
      </c>
      <c r="B2933" s="8" t="s">
        <v>4713</v>
      </c>
      <c r="C2933" s="23">
        <v>2</v>
      </c>
      <c r="D2933" s="35">
        <v>45685</v>
      </c>
      <c r="E2933" s="35">
        <v>45686</v>
      </c>
      <c r="F2933" s="42">
        <v>2054.6</v>
      </c>
    </row>
    <row r="2934" spans="1:6" x14ac:dyDescent="0.2">
      <c r="A2934" s="67" t="s">
        <v>3758</v>
      </c>
      <c r="B2934" s="12"/>
      <c r="C2934" s="36">
        <v>67</v>
      </c>
      <c r="D2934" s="37">
        <v>45334</v>
      </c>
      <c r="E2934" s="37">
        <v>45416</v>
      </c>
      <c r="F2934" s="46">
        <v>261112.03</v>
      </c>
    </row>
    <row r="2935" spans="1:6" x14ac:dyDescent="0.2">
      <c r="A2935" s="68" t="s">
        <v>4714</v>
      </c>
      <c r="B2935" s="2"/>
      <c r="C2935" s="43">
        <v>13</v>
      </c>
      <c r="D2935" s="44">
        <v>45334</v>
      </c>
      <c r="E2935" s="44">
        <v>45349</v>
      </c>
      <c r="F2935" s="47">
        <v>58024.9</v>
      </c>
    </row>
    <row r="2936" spans="1:6" x14ac:dyDescent="0.2">
      <c r="A2936" s="69" t="s">
        <v>1277</v>
      </c>
      <c r="B2936" s="3"/>
      <c r="C2936" s="49">
        <v>8</v>
      </c>
      <c r="D2936" s="50">
        <v>45334</v>
      </c>
      <c r="E2936" s="50">
        <v>45342</v>
      </c>
      <c r="F2936" s="52">
        <v>14506.22</v>
      </c>
    </row>
    <row r="2937" spans="1:6" x14ac:dyDescent="0.2">
      <c r="A2937" s="66" t="s">
        <v>4715</v>
      </c>
      <c r="B2937" s="11" t="s">
        <v>4716</v>
      </c>
      <c r="C2937" s="32">
        <v>3</v>
      </c>
      <c r="D2937" s="39">
        <v>45334</v>
      </c>
      <c r="E2937" s="39">
        <v>45336</v>
      </c>
      <c r="F2937" s="48">
        <v>7772.32</v>
      </c>
    </row>
    <row r="2938" spans="1:6" x14ac:dyDescent="0.2">
      <c r="A2938" s="66" t="s">
        <v>4717</v>
      </c>
      <c r="B2938" s="11" t="s">
        <v>4718</v>
      </c>
      <c r="C2938" s="32">
        <v>3</v>
      </c>
      <c r="D2938" s="39">
        <v>45334</v>
      </c>
      <c r="E2938" s="39">
        <v>45336</v>
      </c>
      <c r="F2938" s="48">
        <v>3464.99</v>
      </c>
    </row>
    <row r="2939" spans="1:6" x14ac:dyDescent="0.2">
      <c r="A2939" s="66" t="s">
        <v>4719</v>
      </c>
      <c r="B2939" s="11" t="s">
        <v>4720</v>
      </c>
      <c r="C2939" s="32">
        <v>2</v>
      </c>
      <c r="D2939" s="39">
        <v>45339</v>
      </c>
      <c r="E2939" s="39">
        <v>45340</v>
      </c>
      <c r="F2939" s="34">
        <v>839.77</v>
      </c>
    </row>
    <row r="2940" spans="1:6" x14ac:dyDescent="0.2">
      <c r="A2940" s="66" t="s">
        <v>4721</v>
      </c>
      <c r="B2940" s="11" t="s">
        <v>4722</v>
      </c>
      <c r="C2940" s="32">
        <v>2</v>
      </c>
      <c r="D2940" s="39">
        <v>45339</v>
      </c>
      <c r="E2940" s="39">
        <v>45340</v>
      </c>
      <c r="F2940" s="34">
        <v>615.87</v>
      </c>
    </row>
    <row r="2941" spans="1:6" x14ac:dyDescent="0.2">
      <c r="A2941" s="63" t="s">
        <v>4723</v>
      </c>
      <c r="B2941" s="8" t="s">
        <v>4724</v>
      </c>
      <c r="C2941" s="23">
        <v>2</v>
      </c>
      <c r="D2941" s="35">
        <v>45341</v>
      </c>
      <c r="E2941" s="35">
        <v>45342</v>
      </c>
      <c r="F2941" s="42">
        <v>1813.28</v>
      </c>
    </row>
    <row r="2942" spans="1:6" x14ac:dyDescent="0.2">
      <c r="A2942" s="69" t="s">
        <v>1288</v>
      </c>
      <c r="B2942" s="3"/>
      <c r="C2942" s="49">
        <v>8</v>
      </c>
      <c r="D2942" s="50">
        <v>45334</v>
      </c>
      <c r="E2942" s="50">
        <v>45342</v>
      </c>
      <c r="F2942" s="52">
        <v>14506.22</v>
      </c>
    </row>
    <row r="2943" spans="1:6" x14ac:dyDescent="0.2">
      <c r="A2943" s="66" t="s">
        <v>4725</v>
      </c>
      <c r="B2943" s="11" t="s">
        <v>4726</v>
      </c>
      <c r="C2943" s="32">
        <v>3</v>
      </c>
      <c r="D2943" s="39">
        <v>45334</v>
      </c>
      <c r="E2943" s="39">
        <v>45336</v>
      </c>
      <c r="F2943" s="48">
        <v>7772.32</v>
      </c>
    </row>
    <row r="2944" spans="1:6" x14ac:dyDescent="0.2">
      <c r="A2944" s="66" t="s">
        <v>4727</v>
      </c>
      <c r="B2944" s="11" t="s">
        <v>4728</v>
      </c>
      <c r="C2944" s="32">
        <v>3</v>
      </c>
      <c r="D2944" s="39">
        <v>45334</v>
      </c>
      <c r="E2944" s="39">
        <v>45336</v>
      </c>
      <c r="F2944" s="48">
        <v>3464.99</v>
      </c>
    </row>
    <row r="2945" spans="1:6" x14ac:dyDescent="0.2">
      <c r="A2945" s="66" t="s">
        <v>4729</v>
      </c>
      <c r="B2945" s="11" t="s">
        <v>4730</v>
      </c>
      <c r="C2945" s="32">
        <v>2</v>
      </c>
      <c r="D2945" s="39">
        <v>45339</v>
      </c>
      <c r="E2945" s="39">
        <v>45340</v>
      </c>
      <c r="F2945" s="34">
        <v>839.77</v>
      </c>
    </row>
    <row r="2946" spans="1:6" x14ac:dyDescent="0.2">
      <c r="A2946" s="66" t="s">
        <v>4731</v>
      </c>
      <c r="B2946" s="11" t="s">
        <v>4732</v>
      </c>
      <c r="C2946" s="32">
        <v>2</v>
      </c>
      <c r="D2946" s="39">
        <v>45339</v>
      </c>
      <c r="E2946" s="39">
        <v>45340</v>
      </c>
      <c r="F2946" s="34">
        <v>615.87</v>
      </c>
    </row>
    <row r="2947" spans="1:6" x14ac:dyDescent="0.2">
      <c r="A2947" s="63" t="s">
        <v>4733</v>
      </c>
      <c r="B2947" s="8" t="s">
        <v>4734</v>
      </c>
      <c r="C2947" s="23">
        <v>2</v>
      </c>
      <c r="D2947" s="35">
        <v>45341</v>
      </c>
      <c r="E2947" s="35">
        <v>45342</v>
      </c>
      <c r="F2947" s="42">
        <v>1813.28</v>
      </c>
    </row>
    <row r="2948" spans="1:6" x14ac:dyDescent="0.2">
      <c r="A2948" s="69" t="s">
        <v>1211</v>
      </c>
      <c r="B2948" s="3"/>
      <c r="C2948" s="49">
        <v>5</v>
      </c>
      <c r="D2948" s="50">
        <v>45343</v>
      </c>
      <c r="E2948" s="50">
        <v>45349</v>
      </c>
      <c r="F2948" s="52">
        <v>14506.22</v>
      </c>
    </row>
    <row r="2949" spans="1:6" x14ac:dyDescent="0.2">
      <c r="A2949" s="66" t="s">
        <v>4735</v>
      </c>
      <c r="B2949" s="11" t="s">
        <v>4736</v>
      </c>
      <c r="C2949" s="32">
        <v>3</v>
      </c>
      <c r="D2949" s="39">
        <v>45343</v>
      </c>
      <c r="E2949" s="39">
        <v>45347</v>
      </c>
      <c r="F2949" s="48">
        <v>7772.32</v>
      </c>
    </row>
    <row r="2950" spans="1:6" x14ac:dyDescent="0.2">
      <c r="A2950" s="66" t="s">
        <v>4737</v>
      </c>
      <c r="B2950" s="11" t="s">
        <v>4738</v>
      </c>
      <c r="C2950" s="32">
        <v>3</v>
      </c>
      <c r="D2950" s="39">
        <v>45343</v>
      </c>
      <c r="E2950" s="39">
        <v>45347</v>
      </c>
      <c r="F2950" s="48">
        <v>3464.99</v>
      </c>
    </row>
    <row r="2951" spans="1:6" x14ac:dyDescent="0.2">
      <c r="A2951" s="66" t="s">
        <v>4739</v>
      </c>
      <c r="B2951" s="11" t="s">
        <v>4740</v>
      </c>
      <c r="C2951" s="32">
        <v>2</v>
      </c>
      <c r="D2951" s="39">
        <v>45346</v>
      </c>
      <c r="E2951" s="39">
        <v>45347</v>
      </c>
      <c r="F2951" s="34">
        <v>839.77</v>
      </c>
    </row>
    <row r="2952" spans="1:6" x14ac:dyDescent="0.2">
      <c r="A2952" s="66" t="s">
        <v>4741</v>
      </c>
      <c r="B2952" s="11" t="s">
        <v>4742</v>
      </c>
      <c r="C2952" s="32">
        <v>2</v>
      </c>
      <c r="D2952" s="39">
        <v>45346</v>
      </c>
      <c r="E2952" s="39">
        <v>45347</v>
      </c>
      <c r="F2952" s="34">
        <v>615.87</v>
      </c>
    </row>
    <row r="2953" spans="1:6" x14ac:dyDescent="0.2">
      <c r="A2953" s="63" t="s">
        <v>4743</v>
      </c>
      <c r="B2953" s="8" t="s">
        <v>4744</v>
      </c>
      <c r="C2953" s="23">
        <v>2</v>
      </c>
      <c r="D2953" s="35">
        <v>45348</v>
      </c>
      <c r="E2953" s="35">
        <v>45349</v>
      </c>
      <c r="F2953" s="42">
        <v>1813.28</v>
      </c>
    </row>
    <row r="2954" spans="1:6" x14ac:dyDescent="0.2">
      <c r="A2954" s="69" t="s">
        <v>1222</v>
      </c>
      <c r="B2954" s="3"/>
      <c r="C2954" s="49">
        <v>5</v>
      </c>
      <c r="D2954" s="50">
        <v>45343</v>
      </c>
      <c r="E2954" s="50">
        <v>45349</v>
      </c>
      <c r="F2954" s="52">
        <v>14506.22</v>
      </c>
    </row>
    <row r="2955" spans="1:6" x14ac:dyDescent="0.2">
      <c r="A2955" s="66" t="s">
        <v>4745</v>
      </c>
      <c r="B2955" s="11" t="s">
        <v>4746</v>
      </c>
      <c r="C2955" s="32">
        <v>3</v>
      </c>
      <c r="D2955" s="39">
        <v>45343</v>
      </c>
      <c r="E2955" s="39">
        <v>45347</v>
      </c>
      <c r="F2955" s="48">
        <v>7772.32</v>
      </c>
    </row>
    <row r="2956" spans="1:6" x14ac:dyDescent="0.2">
      <c r="A2956" s="66" t="s">
        <v>4747</v>
      </c>
      <c r="B2956" s="11" t="s">
        <v>4748</v>
      </c>
      <c r="C2956" s="32">
        <v>3</v>
      </c>
      <c r="D2956" s="39">
        <v>45343</v>
      </c>
      <c r="E2956" s="39">
        <v>45347</v>
      </c>
      <c r="F2956" s="48">
        <v>3464.99</v>
      </c>
    </row>
    <row r="2957" spans="1:6" x14ac:dyDescent="0.2">
      <c r="A2957" s="66" t="s">
        <v>4749</v>
      </c>
      <c r="B2957" s="11" t="s">
        <v>4750</v>
      </c>
      <c r="C2957" s="32">
        <v>2</v>
      </c>
      <c r="D2957" s="39">
        <v>45346</v>
      </c>
      <c r="E2957" s="39">
        <v>45347</v>
      </c>
      <c r="F2957" s="34">
        <v>839.77</v>
      </c>
    </row>
    <row r="2958" spans="1:6" x14ac:dyDescent="0.2">
      <c r="A2958" s="66" t="s">
        <v>4751</v>
      </c>
      <c r="B2958" s="11" t="s">
        <v>4752</v>
      </c>
      <c r="C2958" s="32">
        <v>2</v>
      </c>
      <c r="D2958" s="39">
        <v>45346</v>
      </c>
      <c r="E2958" s="39">
        <v>45347</v>
      </c>
      <c r="F2958" s="34">
        <v>615.87</v>
      </c>
    </row>
    <row r="2959" spans="1:6" x14ac:dyDescent="0.2">
      <c r="A2959" s="63" t="s">
        <v>4753</v>
      </c>
      <c r="B2959" s="8" t="s">
        <v>4754</v>
      </c>
      <c r="C2959" s="23">
        <v>2</v>
      </c>
      <c r="D2959" s="35">
        <v>45348</v>
      </c>
      <c r="E2959" s="35">
        <v>45349</v>
      </c>
      <c r="F2959" s="42">
        <v>1813.28</v>
      </c>
    </row>
    <row r="2960" spans="1:6" x14ac:dyDescent="0.2">
      <c r="A2960" s="68" t="s">
        <v>4755</v>
      </c>
      <c r="B2960" s="2"/>
      <c r="C2960" s="43">
        <v>28</v>
      </c>
      <c r="D2960" s="44">
        <v>45350</v>
      </c>
      <c r="E2960" s="44">
        <v>45382</v>
      </c>
      <c r="F2960" s="47">
        <v>116049.79</v>
      </c>
    </row>
    <row r="2961" spans="1:6" x14ac:dyDescent="0.2">
      <c r="A2961" s="69" t="s">
        <v>1178</v>
      </c>
      <c r="B2961" s="3"/>
      <c r="C2961" s="49">
        <v>5</v>
      </c>
      <c r="D2961" s="50">
        <v>45350</v>
      </c>
      <c r="E2961" s="50">
        <v>45355</v>
      </c>
      <c r="F2961" s="52">
        <v>14506.22</v>
      </c>
    </row>
    <row r="2962" spans="1:6" x14ac:dyDescent="0.2">
      <c r="A2962" s="66" t="s">
        <v>4756</v>
      </c>
      <c r="B2962" s="11" t="s">
        <v>4757</v>
      </c>
      <c r="C2962" s="32">
        <v>3</v>
      </c>
      <c r="D2962" s="39">
        <v>45350</v>
      </c>
      <c r="E2962" s="39">
        <v>45353</v>
      </c>
      <c r="F2962" s="48">
        <v>7772.32</v>
      </c>
    </row>
    <row r="2963" spans="1:6" x14ac:dyDescent="0.2">
      <c r="A2963" s="66" t="s">
        <v>4758</v>
      </c>
      <c r="B2963" s="11" t="s">
        <v>4759</v>
      </c>
      <c r="C2963" s="32">
        <v>3</v>
      </c>
      <c r="D2963" s="39">
        <v>45350</v>
      </c>
      <c r="E2963" s="39">
        <v>45353</v>
      </c>
      <c r="F2963" s="48">
        <v>3464.99</v>
      </c>
    </row>
    <row r="2964" spans="1:6" x14ac:dyDescent="0.2">
      <c r="A2964" s="66" t="s">
        <v>4760</v>
      </c>
      <c r="B2964" s="11" t="s">
        <v>4761</v>
      </c>
      <c r="C2964" s="32">
        <v>2</v>
      </c>
      <c r="D2964" s="39">
        <v>45351</v>
      </c>
      <c r="E2964" s="39">
        <v>45353</v>
      </c>
      <c r="F2964" s="34">
        <v>839.77</v>
      </c>
    </row>
    <row r="2965" spans="1:6" x14ac:dyDescent="0.2">
      <c r="A2965" s="66" t="s">
        <v>4762</v>
      </c>
      <c r="B2965" s="11" t="s">
        <v>4763</v>
      </c>
      <c r="C2965" s="32">
        <v>2</v>
      </c>
      <c r="D2965" s="39">
        <v>45351</v>
      </c>
      <c r="E2965" s="39">
        <v>45353</v>
      </c>
      <c r="F2965" s="34">
        <v>615.87</v>
      </c>
    </row>
    <row r="2966" spans="1:6" x14ac:dyDescent="0.2">
      <c r="A2966" s="63" t="s">
        <v>4764</v>
      </c>
      <c r="B2966" s="8" t="s">
        <v>4765</v>
      </c>
      <c r="C2966" s="23">
        <v>2</v>
      </c>
      <c r="D2966" s="35">
        <v>45354</v>
      </c>
      <c r="E2966" s="35">
        <v>45355</v>
      </c>
      <c r="F2966" s="42">
        <v>1813.28</v>
      </c>
    </row>
    <row r="2967" spans="1:6" x14ac:dyDescent="0.2">
      <c r="A2967" s="69" t="s">
        <v>1189</v>
      </c>
      <c r="B2967" s="3"/>
      <c r="C2967" s="49">
        <v>5</v>
      </c>
      <c r="D2967" s="50">
        <v>45350</v>
      </c>
      <c r="E2967" s="50">
        <v>45355</v>
      </c>
      <c r="F2967" s="52">
        <v>14506.22</v>
      </c>
    </row>
    <row r="2968" spans="1:6" x14ac:dyDescent="0.2">
      <c r="A2968" s="66" t="s">
        <v>4766</v>
      </c>
      <c r="B2968" s="11" t="s">
        <v>4767</v>
      </c>
      <c r="C2968" s="32">
        <v>3</v>
      </c>
      <c r="D2968" s="39">
        <v>45350</v>
      </c>
      <c r="E2968" s="39">
        <v>45353</v>
      </c>
      <c r="F2968" s="48">
        <v>7772.32</v>
      </c>
    </row>
    <row r="2969" spans="1:6" x14ac:dyDescent="0.2">
      <c r="A2969" s="66" t="s">
        <v>4768</v>
      </c>
      <c r="B2969" s="11" t="s">
        <v>4769</v>
      </c>
      <c r="C2969" s="32">
        <v>3</v>
      </c>
      <c r="D2969" s="39">
        <v>45350</v>
      </c>
      <c r="E2969" s="39">
        <v>45353</v>
      </c>
      <c r="F2969" s="48">
        <v>3464.99</v>
      </c>
    </row>
    <row r="2970" spans="1:6" x14ac:dyDescent="0.2">
      <c r="A2970" s="66" t="s">
        <v>4770</v>
      </c>
      <c r="B2970" s="11" t="s">
        <v>4771</v>
      </c>
      <c r="C2970" s="32">
        <v>2</v>
      </c>
      <c r="D2970" s="39">
        <v>45351</v>
      </c>
      <c r="E2970" s="39">
        <v>45353</v>
      </c>
      <c r="F2970" s="34">
        <v>839.77</v>
      </c>
    </row>
    <row r="2971" spans="1:6" x14ac:dyDescent="0.2">
      <c r="A2971" s="66" t="s">
        <v>4772</v>
      </c>
      <c r="B2971" s="11" t="s">
        <v>4773</v>
      </c>
      <c r="C2971" s="32">
        <v>2</v>
      </c>
      <c r="D2971" s="39">
        <v>45351</v>
      </c>
      <c r="E2971" s="39">
        <v>45353</v>
      </c>
      <c r="F2971" s="34">
        <v>615.87</v>
      </c>
    </row>
    <row r="2972" spans="1:6" x14ac:dyDescent="0.2">
      <c r="A2972" s="63" t="s">
        <v>4774</v>
      </c>
      <c r="B2972" s="8" t="s">
        <v>4775</v>
      </c>
      <c r="C2972" s="23">
        <v>2</v>
      </c>
      <c r="D2972" s="35">
        <v>45354</v>
      </c>
      <c r="E2972" s="35">
        <v>45355</v>
      </c>
      <c r="F2972" s="42">
        <v>1813.28</v>
      </c>
    </row>
    <row r="2973" spans="1:6" x14ac:dyDescent="0.2">
      <c r="A2973" s="69" t="s">
        <v>2027</v>
      </c>
      <c r="B2973" s="3"/>
      <c r="C2973" s="49">
        <v>5</v>
      </c>
      <c r="D2973" s="50">
        <v>45354</v>
      </c>
      <c r="E2973" s="50">
        <v>45358</v>
      </c>
      <c r="F2973" s="52">
        <v>14506.22</v>
      </c>
    </row>
    <row r="2974" spans="1:6" x14ac:dyDescent="0.2">
      <c r="A2974" s="66" t="s">
        <v>4776</v>
      </c>
      <c r="B2974" s="11" t="s">
        <v>4777</v>
      </c>
      <c r="C2974" s="32">
        <v>3</v>
      </c>
      <c r="D2974" s="39">
        <v>45354</v>
      </c>
      <c r="E2974" s="39">
        <v>45356</v>
      </c>
      <c r="F2974" s="48">
        <v>7772.32</v>
      </c>
    </row>
    <row r="2975" spans="1:6" x14ac:dyDescent="0.2">
      <c r="A2975" s="66" t="s">
        <v>4778</v>
      </c>
      <c r="B2975" s="11" t="s">
        <v>4779</v>
      </c>
      <c r="C2975" s="32">
        <v>3</v>
      </c>
      <c r="D2975" s="39">
        <v>45354</v>
      </c>
      <c r="E2975" s="39">
        <v>45356</v>
      </c>
      <c r="F2975" s="48">
        <v>3464.99</v>
      </c>
    </row>
    <row r="2976" spans="1:6" x14ac:dyDescent="0.2">
      <c r="A2976" s="66" t="s">
        <v>4780</v>
      </c>
      <c r="B2976" s="11" t="s">
        <v>4781</v>
      </c>
      <c r="C2976" s="32">
        <v>2</v>
      </c>
      <c r="D2976" s="39">
        <v>45355</v>
      </c>
      <c r="E2976" s="39">
        <v>45356</v>
      </c>
      <c r="F2976" s="34">
        <v>839.77</v>
      </c>
    </row>
    <row r="2977" spans="1:6" x14ac:dyDescent="0.2">
      <c r="A2977" s="66" t="s">
        <v>4782</v>
      </c>
      <c r="B2977" s="11" t="s">
        <v>4783</v>
      </c>
      <c r="C2977" s="32">
        <v>2</v>
      </c>
      <c r="D2977" s="39">
        <v>45355</v>
      </c>
      <c r="E2977" s="39">
        <v>45356</v>
      </c>
      <c r="F2977" s="34">
        <v>615.87</v>
      </c>
    </row>
    <row r="2978" spans="1:6" x14ac:dyDescent="0.2">
      <c r="A2978" s="63" t="s">
        <v>4784</v>
      </c>
      <c r="B2978" s="8" t="s">
        <v>4785</v>
      </c>
      <c r="C2978" s="23">
        <v>2</v>
      </c>
      <c r="D2978" s="35">
        <v>45357</v>
      </c>
      <c r="E2978" s="35">
        <v>45358</v>
      </c>
      <c r="F2978" s="42">
        <v>1813.28</v>
      </c>
    </row>
    <row r="2979" spans="1:6" x14ac:dyDescent="0.2">
      <c r="A2979" s="69" t="s">
        <v>1569</v>
      </c>
      <c r="B2979" s="3"/>
      <c r="C2979" s="49">
        <v>5</v>
      </c>
      <c r="D2979" s="50">
        <v>45360</v>
      </c>
      <c r="E2979" s="50">
        <v>45364</v>
      </c>
      <c r="F2979" s="52">
        <v>14506.22</v>
      </c>
    </row>
    <row r="2980" spans="1:6" x14ac:dyDescent="0.2">
      <c r="A2980" s="66" t="s">
        <v>4786</v>
      </c>
      <c r="B2980" s="11" t="s">
        <v>4787</v>
      </c>
      <c r="C2980" s="32">
        <v>3</v>
      </c>
      <c r="D2980" s="39">
        <v>45360</v>
      </c>
      <c r="E2980" s="39">
        <v>45362</v>
      </c>
      <c r="F2980" s="48">
        <v>7772.32</v>
      </c>
    </row>
    <row r="2981" spans="1:6" x14ac:dyDescent="0.2">
      <c r="A2981" s="66" t="s">
        <v>4788</v>
      </c>
      <c r="B2981" s="11" t="s">
        <v>4789</v>
      </c>
      <c r="C2981" s="32">
        <v>3</v>
      </c>
      <c r="D2981" s="39">
        <v>45360</v>
      </c>
      <c r="E2981" s="39">
        <v>45362</v>
      </c>
      <c r="F2981" s="48">
        <v>3464.99</v>
      </c>
    </row>
    <row r="2982" spans="1:6" x14ac:dyDescent="0.2">
      <c r="A2982" s="66" t="s">
        <v>4790</v>
      </c>
      <c r="B2982" s="11" t="s">
        <v>4791</v>
      </c>
      <c r="C2982" s="32">
        <v>2</v>
      </c>
      <c r="D2982" s="39">
        <v>45361</v>
      </c>
      <c r="E2982" s="39">
        <v>45362</v>
      </c>
      <c r="F2982" s="34">
        <v>839.77</v>
      </c>
    </row>
    <row r="2983" spans="1:6" x14ac:dyDescent="0.2">
      <c r="A2983" s="66" t="s">
        <v>4792</v>
      </c>
      <c r="B2983" s="11" t="s">
        <v>4793</v>
      </c>
      <c r="C2983" s="32">
        <v>2</v>
      </c>
      <c r="D2983" s="39">
        <v>45361</v>
      </c>
      <c r="E2983" s="39">
        <v>45362</v>
      </c>
      <c r="F2983" s="34">
        <v>615.87</v>
      </c>
    </row>
    <row r="2984" spans="1:6" x14ac:dyDescent="0.2">
      <c r="A2984" s="63" t="s">
        <v>4794</v>
      </c>
      <c r="B2984" s="8" t="s">
        <v>4795</v>
      </c>
      <c r="C2984" s="23">
        <v>2</v>
      </c>
      <c r="D2984" s="35">
        <v>45363</v>
      </c>
      <c r="E2984" s="35">
        <v>45364</v>
      </c>
      <c r="F2984" s="42">
        <v>1813.28</v>
      </c>
    </row>
    <row r="2985" spans="1:6" x14ac:dyDescent="0.2">
      <c r="A2985" s="69" t="s">
        <v>1580</v>
      </c>
      <c r="B2985" s="3"/>
      <c r="C2985" s="49">
        <v>5</v>
      </c>
      <c r="D2985" s="50">
        <v>45360</v>
      </c>
      <c r="E2985" s="50">
        <v>45364</v>
      </c>
      <c r="F2985" s="52">
        <v>14506.22</v>
      </c>
    </row>
    <row r="2986" spans="1:6" x14ac:dyDescent="0.2">
      <c r="A2986" s="66" t="s">
        <v>4796</v>
      </c>
      <c r="B2986" s="11" t="s">
        <v>4797</v>
      </c>
      <c r="C2986" s="32">
        <v>3</v>
      </c>
      <c r="D2986" s="39">
        <v>45360</v>
      </c>
      <c r="E2986" s="39">
        <v>45362</v>
      </c>
      <c r="F2986" s="48">
        <v>7772.32</v>
      </c>
    </row>
    <row r="2987" spans="1:6" x14ac:dyDescent="0.2">
      <c r="A2987" s="66" t="s">
        <v>4798</v>
      </c>
      <c r="B2987" s="11" t="s">
        <v>4799</v>
      </c>
      <c r="C2987" s="32">
        <v>3</v>
      </c>
      <c r="D2987" s="39">
        <v>45360</v>
      </c>
      <c r="E2987" s="39">
        <v>45362</v>
      </c>
      <c r="F2987" s="48">
        <v>3464.99</v>
      </c>
    </row>
    <row r="2988" spans="1:6" x14ac:dyDescent="0.2">
      <c r="A2988" s="66" t="s">
        <v>4800</v>
      </c>
      <c r="B2988" s="11" t="s">
        <v>4801</v>
      </c>
      <c r="C2988" s="32">
        <v>2</v>
      </c>
      <c r="D2988" s="39">
        <v>45361</v>
      </c>
      <c r="E2988" s="39">
        <v>45362</v>
      </c>
      <c r="F2988" s="34">
        <v>839.77</v>
      </c>
    </row>
    <row r="2989" spans="1:6" x14ac:dyDescent="0.2">
      <c r="A2989" s="66" t="s">
        <v>4802</v>
      </c>
      <c r="B2989" s="11" t="s">
        <v>4803</v>
      </c>
      <c r="C2989" s="32">
        <v>2</v>
      </c>
      <c r="D2989" s="39">
        <v>45361</v>
      </c>
      <c r="E2989" s="39">
        <v>45362</v>
      </c>
      <c r="F2989" s="34">
        <v>615.87</v>
      </c>
    </row>
    <row r="2990" spans="1:6" x14ac:dyDescent="0.2">
      <c r="A2990" s="63" t="s">
        <v>4804</v>
      </c>
      <c r="B2990" s="8" t="s">
        <v>4805</v>
      </c>
      <c r="C2990" s="23">
        <v>2</v>
      </c>
      <c r="D2990" s="35">
        <v>45363</v>
      </c>
      <c r="E2990" s="35">
        <v>45364</v>
      </c>
      <c r="F2990" s="42">
        <v>1813.28</v>
      </c>
    </row>
    <row r="2991" spans="1:6" x14ac:dyDescent="0.2">
      <c r="A2991" s="69" t="s">
        <v>1277</v>
      </c>
      <c r="B2991" s="3"/>
      <c r="C2991" s="49">
        <v>5</v>
      </c>
      <c r="D2991" s="50">
        <v>45365</v>
      </c>
      <c r="E2991" s="50">
        <v>45370</v>
      </c>
      <c r="F2991" s="52">
        <v>14506.22</v>
      </c>
    </row>
    <row r="2992" spans="1:6" x14ac:dyDescent="0.2">
      <c r="A2992" s="66" t="s">
        <v>4806</v>
      </c>
      <c r="B2992" s="11" t="s">
        <v>4807</v>
      </c>
      <c r="C2992" s="32">
        <v>3</v>
      </c>
      <c r="D2992" s="39">
        <v>45365</v>
      </c>
      <c r="E2992" s="39">
        <v>45368</v>
      </c>
      <c r="F2992" s="48">
        <v>7772.32</v>
      </c>
    </row>
    <row r="2993" spans="1:6" x14ac:dyDescent="0.2">
      <c r="A2993" s="66" t="s">
        <v>4808</v>
      </c>
      <c r="B2993" s="11" t="s">
        <v>4809</v>
      </c>
      <c r="C2993" s="32">
        <v>3</v>
      </c>
      <c r="D2993" s="39">
        <v>45365</v>
      </c>
      <c r="E2993" s="39">
        <v>45368</v>
      </c>
      <c r="F2993" s="48">
        <v>3464.99</v>
      </c>
    </row>
    <row r="2994" spans="1:6" x14ac:dyDescent="0.2">
      <c r="A2994" s="66" t="s">
        <v>4810</v>
      </c>
      <c r="B2994" s="11" t="s">
        <v>4811</v>
      </c>
      <c r="C2994" s="32">
        <v>2</v>
      </c>
      <c r="D2994" s="39">
        <v>45367</v>
      </c>
      <c r="E2994" s="39">
        <v>45368</v>
      </c>
      <c r="F2994" s="34">
        <v>839.77</v>
      </c>
    </row>
    <row r="2995" spans="1:6" x14ac:dyDescent="0.2">
      <c r="A2995" s="66" t="s">
        <v>4812</v>
      </c>
      <c r="B2995" s="11" t="s">
        <v>4813</v>
      </c>
      <c r="C2995" s="32">
        <v>2</v>
      </c>
      <c r="D2995" s="39">
        <v>45367</v>
      </c>
      <c r="E2995" s="39">
        <v>45368</v>
      </c>
      <c r="F2995" s="34">
        <v>615.87</v>
      </c>
    </row>
    <row r="2996" spans="1:6" x14ac:dyDescent="0.2">
      <c r="A2996" s="63" t="s">
        <v>4814</v>
      </c>
      <c r="B2996" s="8" t="s">
        <v>4815</v>
      </c>
      <c r="C2996" s="23">
        <v>2</v>
      </c>
      <c r="D2996" s="35">
        <v>45369</v>
      </c>
      <c r="E2996" s="35">
        <v>45370</v>
      </c>
      <c r="F2996" s="42">
        <v>1813.28</v>
      </c>
    </row>
    <row r="2997" spans="1:6" x14ac:dyDescent="0.2">
      <c r="A2997" s="69" t="s">
        <v>1288</v>
      </c>
      <c r="B2997" s="3"/>
      <c r="C2997" s="49">
        <v>5</v>
      </c>
      <c r="D2997" s="50">
        <v>45371</v>
      </c>
      <c r="E2997" s="50">
        <v>45376</v>
      </c>
      <c r="F2997" s="52">
        <v>14506.22</v>
      </c>
    </row>
    <row r="2998" spans="1:6" x14ac:dyDescent="0.2">
      <c r="A2998" s="66" t="s">
        <v>4816</v>
      </c>
      <c r="B2998" s="11" t="s">
        <v>4817</v>
      </c>
      <c r="C2998" s="32">
        <v>3</v>
      </c>
      <c r="D2998" s="39">
        <v>45371</v>
      </c>
      <c r="E2998" s="39">
        <v>45374</v>
      </c>
      <c r="F2998" s="48">
        <v>7772.32</v>
      </c>
    </row>
    <row r="2999" spans="1:6" x14ac:dyDescent="0.2">
      <c r="A2999" s="66" t="s">
        <v>4818</v>
      </c>
      <c r="B2999" s="11" t="s">
        <v>4819</v>
      </c>
      <c r="C2999" s="32">
        <v>3</v>
      </c>
      <c r="D2999" s="39">
        <v>45371</v>
      </c>
      <c r="E2999" s="39">
        <v>45374</v>
      </c>
      <c r="F2999" s="48">
        <v>3464.99</v>
      </c>
    </row>
    <row r="3000" spans="1:6" x14ac:dyDescent="0.2">
      <c r="A3000" s="66" t="s">
        <v>4820</v>
      </c>
      <c r="B3000" s="11" t="s">
        <v>4821</v>
      </c>
      <c r="C3000" s="32">
        <v>2</v>
      </c>
      <c r="D3000" s="39">
        <v>45372</v>
      </c>
      <c r="E3000" s="39">
        <v>45374</v>
      </c>
      <c r="F3000" s="34">
        <v>839.77</v>
      </c>
    </row>
    <row r="3001" spans="1:6" x14ac:dyDescent="0.2">
      <c r="A3001" s="66" t="s">
        <v>4822</v>
      </c>
      <c r="B3001" s="11" t="s">
        <v>4823</v>
      </c>
      <c r="C3001" s="32">
        <v>2</v>
      </c>
      <c r="D3001" s="39">
        <v>45372</v>
      </c>
      <c r="E3001" s="39">
        <v>45374</v>
      </c>
      <c r="F3001" s="34">
        <v>615.87</v>
      </c>
    </row>
    <row r="3002" spans="1:6" x14ac:dyDescent="0.2">
      <c r="A3002" s="63" t="s">
        <v>4824</v>
      </c>
      <c r="B3002" s="8" t="s">
        <v>4825</v>
      </c>
      <c r="C3002" s="23">
        <v>2</v>
      </c>
      <c r="D3002" s="35">
        <v>45375</v>
      </c>
      <c r="E3002" s="35">
        <v>45376</v>
      </c>
      <c r="F3002" s="42">
        <v>1813.28</v>
      </c>
    </row>
    <row r="3003" spans="1:6" x14ac:dyDescent="0.2">
      <c r="A3003" s="69" t="s">
        <v>1222</v>
      </c>
      <c r="B3003" s="3"/>
      <c r="C3003" s="49">
        <v>5</v>
      </c>
      <c r="D3003" s="50">
        <v>45377</v>
      </c>
      <c r="E3003" s="50">
        <v>45382</v>
      </c>
      <c r="F3003" s="52">
        <v>14506.22</v>
      </c>
    </row>
    <row r="3004" spans="1:6" x14ac:dyDescent="0.2">
      <c r="A3004" s="66" t="s">
        <v>4826</v>
      </c>
      <c r="B3004" s="11" t="s">
        <v>4827</v>
      </c>
      <c r="C3004" s="32">
        <v>3</v>
      </c>
      <c r="D3004" s="39">
        <v>45377</v>
      </c>
      <c r="E3004" s="39">
        <v>45379</v>
      </c>
      <c r="F3004" s="48">
        <v>7772.32</v>
      </c>
    </row>
    <row r="3005" spans="1:6" x14ac:dyDescent="0.2">
      <c r="A3005" s="66" t="s">
        <v>4828</v>
      </c>
      <c r="B3005" s="11" t="s">
        <v>4829</v>
      </c>
      <c r="C3005" s="32">
        <v>3</v>
      </c>
      <c r="D3005" s="39">
        <v>45377</v>
      </c>
      <c r="E3005" s="39">
        <v>45379</v>
      </c>
      <c r="F3005" s="48">
        <v>3464.99</v>
      </c>
    </row>
    <row r="3006" spans="1:6" x14ac:dyDescent="0.2">
      <c r="A3006" s="66" t="s">
        <v>4830</v>
      </c>
      <c r="B3006" s="11" t="s">
        <v>4831</v>
      </c>
      <c r="C3006" s="32">
        <v>2</v>
      </c>
      <c r="D3006" s="39">
        <v>45378</v>
      </c>
      <c r="E3006" s="39">
        <v>45379</v>
      </c>
      <c r="F3006" s="34">
        <v>839.77</v>
      </c>
    </row>
    <row r="3007" spans="1:6" x14ac:dyDescent="0.2">
      <c r="A3007" s="66" t="s">
        <v>4832</v>
      </c>
      <c r="B3007" s="11" t="s">
        <v>4833</v>
      </c>
      <c r="C3007" s="32">
        <v>2</v>
      </c>
      <c r="D3007" s="39">
        <v>45378</v>
      </c>
      <c r="E3007" s="39">
        <v>45379</v>
      </c>
      <c r="F3007" s="34">
        <v>615.87</v>
      </c>
    </row>
    <row r="3008" spans="1:6" x14ac:dyDescent="0.2">
      <c r="A3008" s="63" t="s">
        <v>4834</v>
      </c>
      <c r="B3008" s="8" t="s">
        <v>4835</v>
      </c>
      <c r="C3008" s="23">
        <v>2</v>
      </c>
      <c r="D3008" s="35">
        <v>45381</v>
      </c>
      <c r="E3008" s="35">
        <v>45382</v>
      </c>
      <c r="F3008" s="42">
        <v>1813.28</v>
      </c>
    </row>
    <row r="3009" spans="1:6" x14ac:dyDescent="0.2">
      <c r="A3009" s="68" t="s">
        <v>4836</v>
      </c>
      <c r="B3009" s="2"/>
      <c r="C3009" s="43">
        <v>26</v>
      </c>
      <c r="D3009" s="44">
        <v>45383</v>
      </c>
      <c r="E3009" s="44">
        <v>45416</v>
      </c>
      <c r="F3009" s="47">
        <v>87037.34</v>
      </c>
    </row>
    <row r="3010" spans="1:6" x14ac:dyDescent="0.2">
      <c r="A3010" s="69" t="s">
        <v>1256</v>
      </c>
      <c r="B3010" s="3"/>
      <c r="C3010" s="49">
        <v>5</v>
      </c>
      <c r="D3010" s="50">
        <v>45383</v>
      </c>
      <c r="E3010" s="50">
        <v>45388</v>
      </c>
      <c r="F3010" s="52">
        <v>14506.22</v>
      </c>
    </row>
    <row r="3011" spans="1:6" x14ac:dyDescent="0.2">
      <c r="A3011" s="66" t="s">
        <v>4837</v>
      </c>
      <c r="B3011" s="11" t="s">
        <v>4838</v>
      </c>
      <c r="C3011" s="32">
        <v>3</v>
      </c>
      <c r="D3011" s="39">
        <v>45383</v>
      </c>
      <c r="E3011" s="39">
        <v>45385</v>
      </c>
      <c r="F3011" s="48">
        <v>7772.32</v>
      </c>
    </row>
    <row r="3012" spans="1:6" x14ac:dyDescent="0.2">
      <c r="A3012" s="66" t="s">
        <v>4839</v>
      </c>
      <c r="B3012" s="11" t="s">
        <v>4840</v>
      </c>
      <c r="C3012" s="32">
        <v>3</v>
      </c>
      <c r="D3012" s="39">
        <v>45383</v>
      </c>
      <c r="E3012" s="39">
        <v>45385</v>
      </c>
      <c r="F3012" s="48">
        <v>3464.99</v>
      </c>
    </row>
    <row r="3013" spans="1:6" x14ac:dyDescent="0.2">
      <c r="A3013" s="66" t="s">
        <v>4841</v>
      </c>
      <c r="B3013" s="11" t="s">
        <v>4842</v>
      </c>
      <c r="C3013" s="32">
        <v>2</v>
      </c>
      <c r="D3013" s="39">
        <v>45384</v>
      </c>
      <c r="E3013" s="39">
        <v>45385</v>
      </c>
      <c r="F3013" s="34">
        <v>839.77</v>
      </c>
    </row>
    <row r="3014" spans="1:6" x14ac:dyDescent="0.2">
      <c r="A3014" s="66" t="s">
        <v>4843</v>
      </c>
      <c r="B3014" s="11" t="s">
        <v>4844</v>
      </c>
      <c r="C3014" s="32">
        <v>2</v>
      </c>
      <c r="D3014" s="39">
        <v>45384</v>
      </c>
      <c r="E3014" s="39">
        <v>45385</v>
      </c>
      <c r="F3014" s="34">
        <v>615.87</v>
      </c>
    </row>
    <row r="3015" spans="1:6" x14ac:dyDescent="0.2">
      <c r="A3015" s="63" t="s">
        <v>4845</v>
      </c>
      <c r="B3015" s="8" t="s">
        <v>4846</v>
      </c>
      <c r="C3015" s="23">
        <v>2</v>
      </c>
      <c r="D3015" s="35">
        <v>45386</v>
      </c>
      <c r="E3015" s="35">
        <v>45388</v>
      </c>
      <c r="F3015" s="42">
        <v>1813.28</v>
      </c>
    </row>
    <row r="3016" spans="1:6" x14ac:dyDescent="0.2">
      <c r="A3016" s="69" t="s">
        <v>1200</v>
      </c>
      <c r="B3016" s="3"/>
      <c r="C3016" s="49">
        <v>5</v>
      </c>
      <c r="D3016" s="50">
        <v>45389</v>
      </c>
      <c r="E3016" s="50">
        <v>45397</v>
      </c>
      <c r="F3016" s="52">
        <v>14506.22</v>
      </c>
    </row>
    <row r="3017" spans="1:6" x14ac:dyDescent="0.2">
      <c r="A3017" s="66" t="s">
        <v>4847</v>
      </c>
      <c r="B3017" s="11" t="s">
        <v>4848</v>
      </c>
      <c r="C3017" s="32">
        <v>3</v>
      </c>
      <c r="D3017" s="39">
        <v>45389</v>
      </c>
      <c r="E3017" s="39">
        <v>45391</v>
      </c>
      <c r="F3017" s="48">
        <v>7772.32</v>
      </c>
    </row>
    <row r="3018" spans="1:6" x14ac:dyDescent="0.2">
      <c r="A3018" s="66" t="s">
        <v>4849</v>
      </c>
      <c r="B3018" s="11" t="s">
        <v>4850</v>
      </c>
      <c r="C3018" s="32">
        <v>3</v>
      </c>
      <c r="D3018" s="39">
        <v>45389</v>
      </c>
      <c r="E3018" s="39">
        <v>45391</v>
      </c>
      <c r="F3018" s="48">
        <v>3464.99</v>
      </c>
    </row>
    <row r="3019" spans="1:6" x14ac:dyDescent="0.2">
      <c r="A3019" s="66" t="s">
        <v>4851</v>
      </c>
      <c r="B3019" s="11" t="s">
        <v>4852</v>
      </c>
      <c r="C3019" s="32">
        <v>2</v>
      </c>
      <c r="D3019" s="39">
        <v>45390</v>
      </c>
      <c r="E3019" s="39">
        <v>45391</v>
      </c>
      <c r="F3019" s="34">
        <v>839.77</v>
      </c>
    </row>
    <row r="3020" spans="1:6" x14ac:dyDescent="0.2">
      <c r="A3020" s="66" t="s">
        <v>4853</v>
      </c>
      <c r="B3020" s="11" t="s">
        <v>4854</v>
      </c>
      <c r="C3020" s="32">
        <v>2</v>
      </c>
      <c r="D3020" s="39">
        <v>45390</v>
      </c>
      <c r="E3020" s="39">
        <v>45391</v>
      </c>
      <c r="F3020" s="34">
        <v>615.87</v>
      </c>
    </row>
    <row r="3021" spans="1:6" x14ac:dyDescent="0.2">
      <c r="A3021" s="63" t="s">
        <v>4855</v>
      </c>
      <c r="B3021" s="8" t="s">
        <v>4856</v>
      </c>
      <c r="C3021" s="23">
        <v>2</v>
      </c>
      <c r="D3021" s="35">
        <v>45396</v>
      </c>
      <c r="E3021" s="35">
        <v>45397</v>
      </c>
      <c r="F3021" s="42">
        <v>1813.28</v>
      </c>
    </row>
    <row r="3022" spans="1:6" x14ac:dyDescent="0.2">
      <c r="A3022" s="69" t="s">
        <v>1288</v>
      </c>
      <c r="B3022" s="3"/>
      <c r="C3022" s="49">
        <v>5</v>
      </c>
      <c r="D3022" s="50">
        <v>45398</v>
      </c>
      <c r="E3022" s="50">
        <v>45403</v>
      </c>
      <c r="F3022" s="52">
        <v>14506.22</v>
      </c>
    </row>
    <row r="3023" spans="1:6" x14ac:dyDescent="0.2">
      <c r="A3023" s="66" t="s">
        <v>4857</v>
      </c>
      <c r="B3023" s="11" t="s">
        <v>4858</v>
      </c>
      <c r="C3023" s="32">
        <v>3</v>
      </c>
      <c r="D3023" s="39">
        <v>45398</v>
      </c>
      <c r="E3023" s="39">
        <v>45400</v>
      </c>
      <c r="F3023" s="48">
        <v>7772.32</v>
      </c>
    </row>
    <row r="3024" spans="1:6" x14ac:dyDescent="0.2">
      <c r="A3024" s="66" t="s">
        <v>4859</v>
      </c>
      <c r="B3024" s="11" t="s">
        <v>4860</v>
      </c>
      <c r="C3024" s="32">
        <v>3</v>
      </c>
      <c r="D3024" s="39">
        <v>45398</v>
      </c>
      <c r="E3024" s="39">
        <v>45400</v>
      </c>
      <c r="F3024" s="48">
        <v>3464.99</v>
      </c>
    </row>
    <row r="3025" spans="1:6" x14ac:dyDescent="0.2">
      <c r="A3025" s="66" t="s">
        <v>4861</v>
      </c>
      <c r="B3025" s="11" t="s">
        <v>4862</v>
      </c>
      <c r="C3025" s="32">
        <v>2</v>
      </c>
      <c r="D3025" s="39">
        <v>45399</v>
      </c>
      <c r="E3025" s="39">
        <v>45400</v>
      </c>
      <c r="F3025" s="34">
        <v>839.77</v>
      </c>
    </row>
    <row r="3026" spans="1:6" x14ac:dyDescent="0.2">
      <c r="A3026" s="66" t="s">
        <v>4863</v>
      </c>
      <c r="B3026" s="11" t="s">
        <v>4864</v>
      </c>
      <c r="C3026" s="32">
        <v>2</v>
      </c>
      <c r="D3026" s="39">
        <v>45399</v>
      </c>
      <c r="E3026" s="39">
        <v>45400</v>
      </c>
      <c r="F3026" s="34">
        <v>615.87</v>
      </c>
    </row>
    <row r="3027" spans="1:6" x14ac:dyDescent="0.2">
      <c r="A3027" s="63" t="s">
        <v>4865</v>
      </c>
      <c r="B3027" s="8" t="s">
        <v>4866</v>
      </c>
      <c r="C3027" s="23">
        <v>2</v>
      </c>
      <c r="D3027" s="35">
        <v>45402</v>
      </c>
      <c r="E3027" s="35">
        <v>45403</v>
      </c>
      <c r="F3027" s="42">
        <v>1813.28</v>
      </c>
    </row>
    <row r="3028" spans="1:6" x14ac:dyDescent="0.2">
      <c r="A3028" s="69" t="s">
        <v>2129</v>
      </c>
      <c r="B3028" s="3"/>
      <c r="C3028" s="49">
        <v>5</v>
      </c>
      <c r="D3028" s="50">
        <v>45404</v>
      </c>
      <c r="E3028" s="50">
        <v>45409</v>
      </c>
      <c r="F3028" s="52">
        <v>14506.22</v>
      </c>
    </row>
    <row r="3029" spans="1:6" x14ac:dyDescent="0.2">
      <c r="A3029" s="66" t="s">
        <v>4867</v>
      </c>
      <c r="B3029" s="11" t="s">
        <v>4868</v>
      </c>
      <c r="C3029" s="32">
        <v>3</v>
      </c>
      <c r="D3029" s="39">
        <v>45404</v>
      </c>
      <c r="E3029" s="39">
        <v>45406</v>
      </c>
      <c r="F3029" s="48">
        <v>7772.32</v>
      </c>
    </row>
    <row r="3030" spans="1:6" x14ac:dyDescent="0.2">
      <c r="A3030" s="66" t="s">
        <v>4869</v>
      </c>
      <c r="B3030" s="11" t="s">
        <v>4870</v>
      </c>
      <c r="C3030" s="32">
        <v>3</v>
      </c>
      <c r="D3030" s="39">
        <v>45404</v>
      </c>
      <c r="E3030" s="39">
        <v>45406</v>
      </c>
      <c r="F3030" s="48">
        <v>3464.99</v>
      </c>
    </row>
    <row r="3031" spans="1:6" x14ac:dyDescent="0.2">
      <c r="A3031" s="66" t="s">
        <v>4871</v>
      </c>
      <c r="B3031" s="11" t="s">
        <v>4872</v>
      </c>
      <c r="C3031" s="32">
        <v>2</v>
      </c>
      <c r="D3031" s="39">
        <v>45405</v>
      </c>
      <c r="E3031" s="39">
        <v>45406</v>
      </c>
      <c r="F3031" s="34">
        <v>839.77</v>
      </c>
    </row>
    <row r="3032" spans="1:6" x14ac:dyDescent="0.2">
      <c r="A3032" s="66" t="s">
        <v>4873</v>
      </c>
      <c r="B3032" s="11" t="s">
        <v>4874</v>
      </c>
      <c r="C3032" s="32">
        <v>2</v>
      </c>
      <c r="D3032" s="39">
        <v>45405</v>
      </c>
      <c r="E3032" s="39">
        <v>45406</v>
      </c>
      <c r="F3032" s="34">
        <v>615.87</v>
      </c>
    </row>
    <row r="3033" spans="1:6" x14ac:dyDescent="0.2">
      <c r="A3033" s="63" t="s">
        <v>4875</v>
      </c>
      <c r="B3033" s="8" t="s">
        <v>4876</v>
      </c>
      <c r="C3033" s="23">
        <v>2</v>
      </c>
      <c r="D3033" s="35">
        <v>45407</v>
      </c>
      <c r="E3033" s="35">
        <v>45409</v>
      </c>
      <c r="F3033" s="42">
        <v>1813.28</v>
      </c>
    </row>
    <row r="3034" spans="1:6" x14ac:dyDescent="0.2">
      <c r="A3034" s="69" t="s">
        <v>2140</v>
      </c>
      <c r="B3034" s="3"/>
      <c r="C3034" s="49">
        <v>5</v>
      </c>
      <c r="D3034" s="50">
        <v>45410</v>
      </c>
      <c r="E3034" s="50">
        <v>45414</v>
      </c>
      <c r="F3034" s="52">
        <v>14506.22</v>
      </c>
    </row>
    <row r="3035" spans="1:6" x14ac:dyDescent="0.2">
      <c r="A3035" s="66" t="s">
        <v>4877</v>
      </c>
      <c r="B3035" s="11" t="s">
        <v>4878</v>
      </c>
      <c r="C3035" s="32">
        <v>3</v>
      </c>
      <c r="D3035" s="39">
        <v>45410</v>
      </c>
      <c r="E3035" s="39">
        <v>45412</v>
      </c>
      <c r="F3035" s="48">
        <v>7772.32</v>
      </c>
    </row>
    <row r="3036" spans="1:6" x14ac:dyDescent="0.2">
      <c r="A3036" s="66" t="s">
        <v>4879</v>
      </c>
      <c r="B3036" s="11" t="s">
        <v>4880</v>
      </c>
      <c r="C3036" s="32">
        <v>3</v>
      </c>
      <c r="D3036" s="39">
        <v>45410</v>
      </c>
      <c r="E3036" s="39">
        <v>45412</v>
      </c>
      <c r="F3036" s="48">
        <v>3464.99</v>
      </c>
    </row>
    <row r="3037" spans="1:6" x14ac:dyDescent="0.2">
      <c r="A3037" s="66" t="s">
        <v>4881</v>
      </c>
      <c r="B3037" s="11" t="s">
        <v>4882</v>
      </c>
      <c r="C3037" s="32">
        <v>2</v>
      </c>
      <c r="D3037" s="39">
        <v>45411</v>
      </c>
      <c r="E3037" s="39">
        <v>45412</v>
      </c>
      <c r="F3037" s="34">
        <v>839.77</v>
      </c>
    </row>
    <row r="3038" spans="1:6" x14ac:dyDescent="0.2">
      <c r="A3038" s="66" t="s">
        <v>4883</v>
      </c>
      <c r="B3038" s="11" t="s">
        <v>4884</v>
      </c>
      <c r="C3038" s="32">
        <v>2</v>
      </c>
      <c r="D3038" s="39">
        <v>45411</v>
      </c>
      <c r="E3038" s="39">
        <v>45412</v>
      </c>
      <c r="F3038" s="34">
        <v>615.87</v>
      </c>
    </row>
    <row r="3039" spans="1:6" x14ac:dyDescent="0.2">
      <c r="A3039" s="63" t="s">
        <v>4885</v>
      </c>
      <c r="B3039" s="8" t="s">
        <v>4886</v>
      </c>
      <c r="C3039" s="23">
        <v>2</v>
      </c>
      <c r="D3039" s="35">
        <v>45413</v>
      </c>
      <c r="E3039" s="35">
        <v>45414</v>
      </c>
      <c r="F3039" s="42">
        <v>1813.28</v>
      </c>
    </row>
    <row r="3040" spans="1:6" x14ac:dyDescent="0.2">
      <c r="A3040" s="69" t="s">
        <v>3367</v>
      </c>
      <c r="B3040" s="3"/>
      <c r="C3040" s="49">
        <v>6</v>
      </c>
      <c r="D3040" s="50">
        <v>45410</v>
      </c>
      <c r="E3040" s="50">
        <v>45416</v>
      </c>
      <c r="F3040" s="52">
        <v>14506.22</v>
      </c>
    </row>
    <row r="3041" spans="1:6" x14ac:dyDescent="0.2">
      <c r="A3041" s="66" t="s">
        <v>4887</v>
      </c>
      <c r="B3041" s="11" t="s">
        <v>4888</v>
      </c>
      <c r="C3041" s="32">
        <v>4</v>
      </c>
      <c r="D3041" s="39">
        <v>45410</v>
      </c>
      <c r="E3041" s="39">
        <v>45413</v>
      </c>
      <c r="F3041" s="48">
        <v>7772.32</v>
      </c>
    </row>
    <row r="3042" spans="1:6" x14ac:dyDescent="0.2">
      <c r="A3042" s="66" t="s">
        <v>4889</v>
      </c>
      <c r="B3042" s="11" t="s">
        <v>4890</v>
      </c>
      <c r="C3042" s="32">
        <v>4</v>
      </c>
      <c r="D3042" s="39">
        <v>45410</v>
      </c>
      <c r="E3042" s="39">
        <v>45413</v>
      </c>
      <c r="F3042" s="48">
        <v>3464.99</v>
      </c>
    </row>
    <row r="3043" spans="1:6" x14ac:dyDescent="0.2">
      <c r="A3043" s="66" t="s">
        <v>4891</v>
      </c>
      <c r="B3043" s="11" t="s">
        <v>4892</v>
      </c>
      <c r="C3043" s="32">
        <v>2</v>
      </c>
      <c r="D3043" s="39">
        <v>45412</v>
      </c>
      <c r="E3043" s="39">
        <v>45413</v>
      </c>
      <c r="F3043" s="34">
        <v>839.77</v>
      </c>
    </row>
    <row r="3044" spans="1:6" x14ac:dyDescent="0.2">
      <c r="A3044" s="66" t="s">
        <v>4893</v>
      </c>
      <c r="B3044" s="11" t="s">
        <v>4894</v>
      </c>
      <c r="C3044" s="32">
        <v>2</v>
      </c>
      <c r="D3044" s="39">
        <v>45412</v>
      </c>
      <c r="E3044" s="39">
        <v>45413</v>
      </c>
      <c r="F3044" s="34">
        <v>615.87</v>
      </c>
    </row>
    <row r="3045" spans="1:6" x14ac:dyDescent="0.2">
      <c r="A3045" s="63" t="s">
        <v>4895</v>
      </c>
      <c r="B3045" s="8" t="s">
        <v>4896</v>
      </c>
      <c r="C3045" s="23">
        <v>2</v>
      </c>
      <c r="D3045" s="35">
        <v>45414</v>
      </c>
      <c r="E3045" s="35">
        <v>45416</v>
      </c>
      <c r="F3045" s="42">
        <v>1813.28</v>
      </c>
    </row>
    <row r="3046" spans="1:6" x14ac:dyDescent="0.2">
      <c r="A3046" s="64" t="s">
        <v>4897</v>
      </c>
      <c r="B3046" s="9"/>
      <c r="C3046" s="26">
        <v>57</v>
      </c>
      <c r="D3046" s="27">
        <v>45411</v>
      </c>
      <c r="E3046" s="27">
        <v>45481</v>
      </c>
      <c r="F3046" s="40">
        <v>1625802.51</v>
      </c>
    </row>
    <row r="3047" spans="1:6" x14ac:dyDescent="0.2">
      <c r="A3047" s="65" t="s">
        <v>3008</v>
      </c>
      <c r="B3047" s="10"/>
      <c r="C3047" s="29">
        <v>57</v>
      </c>
      <c r="D3047" s="30">
        <v>45411</v>
      </c>
      <c r="E3047" s="30">
        <v>45481</v>
      </c>
      <c r="F3047" s="41">
        <v>1625802.51</v>
      </c>
    </row>
    <row r="3048" spans="1:6" x14ac:dyDescent="0.2">
      <c r="A3048" s="67" t="s">
        <v>4898</v>
      </c>
      <c r="B3048" s="12"/>
      <c r="C3048" s="36">
        <v>12</v>
      </c>
      <c r="D3048" s="37">
        <v>45411</v>
      </c>
      <c r="E3048" s="37">
        <v>45424</v>
      </c>
      <c r="F3048" s="46">
        <v>83854.78</v>
      </c>
    </row>
    <row r="3049" spans="1:6" x14ac:dyDescent="0.2">
      <c r="A3049" s="68" t="s">
        <v>4899</v>
      </c>
      <c r="B3049" s="2"/>
      <c r="C3049" s="43">
        <v>12</v>
      </c>
      <c r="D3049" s="44">
        <v>45411</v>
      </c>
      <c r="E3049" s="44">
        <v>45424</v>
      </c>
      <c r="F3049" s="47">
        <v>83854.78</v>
      </c>
    </row>
    <row r="3050" spans="1:6" x14ac:dyDescent="0.2">
      <c r="A3050" s="69" t="s">
        <v>4900</v>
      </c>
      <c r="B3050" s="3"/>
      <c r="C3050" s="49">
        <v>7</v>
      </c>
      <c r="D3050" s="50">
        <v>45411</v>
      </c>
      <c r="E3050" s="50">
        <v>45418</v>
      </c>
      <c r="F3050" s="52">
        <v>41927.39</v>
      </c>
    </row>
    <row r="3051" spans="1:6" x14ac:dyDescent="0.2">
      <c r="A3051" s="66" t="s">
        <v>4901</v>
      </c>
      <c r="B3051" s="11" t="s">
        <v>4902</v>
      </c>
      <c r="C3051" s="32">
        <v>5</v>
      </c>
      <c r="D3051" s="39">
        <v>45411</v>
      </c>
      <c r="E3051" s="39">
        <v>45416</v>
      </c>
      <c r="F3051" s="48">
        <v>32188.95</v>
      </c>
    </row>
    <row r="3052" spans="1:6" x14ac:dyDescent="0.2">
      <c r="A3052" s="66" t="s">
        <v>4903</v>
      </c>
      <c r="B3052" s="11" t="s">
        <v>4904</v>
      </c>
      <c r="C3052" s="32">
        <v>5</v>
      </c>
      <c r="D3052" s="39">
        <v>45411</v>
      </c>
      <c r="E3052" s="39">
        <v>45416</v>
      </c>
      <c r="F3052" s="48">
        <v>3118.49</v>
      </c>
    </row>
    <row r="3053" spans="1:6" x14ac:dyDescent="0.2">
      <c r="A3053" s="66" t="s">
        <v>4905</v>
      </c>
      <c r="B3053" s="11" t="s">
        <v>4906</v>
      </c>
      <c r="C3053" s="32">
        <v>2</v>
      </c>
      <c r="D3053" s="39">
        <v>45414</v>
      </c>
      <c r="E3053" s="39">
        <v>45416</v>
      </c>
      <c r="F3053" s="34">
        <v>795.57</v>
      </c>
    </row>
    <row r="3054" spans="1:6" x14ac:dyDescent="0.2">
      <c r="A3054" s="66" t="s">
        <v>4907</v>
      </c>
      <c r="B3054" s="11" t="s">
        <v>4908</v>
      </c>
      <c r="C3054" s="32">
        <v>2</v>
      </c>
      <c r="D3054" s="39">
        <v>45414</v>
      </c>
      <c r="E3054" s="39">
        <v>45416</v>
      </c>
      <c r="F3054" s="34">
        <v>583.46</v>
      </c>
    </row>
    <row r="3055" spans="1:6" x14ac:dyDescent="0.2">
      <c r="A3055" s="63" t="s">
        <v>4909</v>
      </c>
      <c r="B3055" s="8" t="s">
        <v>4910</v>
      </c>
      <c r="C3055" s="23">
        <v>2</v>
      </c>
      <c r="D3055" s="35">
        <v>45417</v>
      </c>
      <c r="E3055" s="35">
        <v>45418</v>
      </c>
      <c r="F3055" s="42">
        <v>5240.92</v>
      </c>
    </row>
    <row r="3056" spans="1:6" x14ac:dyDescent="0.2">
      <c r="A3056" s="69" t="s">
        <v>4911</v>
      </c>
      <c r="B3056" s="3"/>
      <c r="C3056" s="49">
        <v>7</v>
      </c>
      <c r="D3056" s="50">
        <v>45417</v>
      </c>
      <c r="E3056" s="50">
        <v>45424</v>
      </c>
      <c r="F3056" s="52">
        <v>41927.39</v>
      </c>
    </row>
    <row r="3057" spans="1:6" x14ac:dyDescent="0.2">
      <c r="A3057" s="66" t="s">
        <v>4912</v>
      </c>
      <c r="B3057" s="11" t="s">
        <v>4913</v>
      </c>
      <c r="C3057" s="32">
        <v>5</v>
      </c>
      <c r="D3057" s="39">
        <v>45417</v>
      </c>
      <c r="E3057" s="39">
        <v>45421</v>
      </c>
      <c r="F3057" s="48">
        <v>32188.95</v>
      </c>
    </row>
    <row r="3058" spans="1:6" x14ac:dyDescent="0.2">
      <c r="A3058" s="66" t="s">
        <v>4914</v>
      </c>
      <c r="B3058" s="11" t="s">
        <v>4915</v>
      </c>
      <c r="C3058" s="32">
        <v>5</v>
      </c>
      <c r="D3058" s="39">
        <v>45417</v>
      </c>
      <c r="E3058" s="39">
        <v>45421</v>
      </c>
      <c r="F3058" s="48">
        <v>3118.49</v>
      </c>
    </row>
    <row r="3059" spans="1:6" x14ac:dyDescent="0.2">
      <c r="A3059" s="66" t="s">
        <v>4916</v>
      </c>
      <c r="B3059" s="11" t="s">
        <v>4917</v>
      </c>
      <c r="C3059" s="32">
        <v>2</v>
      </c>
      <c r="D3059" s="39">
        <v>45420</v>
      </c>
      <c r="E3059" s="39">
        <v>45421</v>
      </c>
      <c r="F3059" s="34">
        <v>795.57</v>
      </c>
    </row>
    <row r="3060" spans="1:6" x14ac:dyDescent="0.2">
      <c r="A3060" s="66" t="s">
        <v>4918</v>
      </c>
      <c r="B3060" s="11" t="s">
        <v>4919</v>
      </c>
      <c r="C3060" s="32">
        <v>2</v>
      </c>
      <c r="D3060" s="39">
        <v>45420</v>
      </c>
      <c r="E3060" s="39">
        <v>45421</v>
      </c>
      <c r="F3060" s="34">
        <v>583.46</v>
      </c>
    </row>
    <row r="3061" spans="1:6" x14ac:dyDescent="0.2">
      <c r="A3061" s="63" t="s">
        <v>4920</v>
      </c>
      <c r="B3061" s="8" t="s">
        <v>4921</v>
      </c>
      <c r="C3061" s="23">
        <v>2</v>
      </c>
      <c r="D3061" s="35">
        <v>45423</v>
      </c>
      <c r="E3061" s="35">
        <v>45424</v>
      </c>
      <c r="F3061" s="42">
        <v>5240.92</v>
      </c>
    </row>
    <row r="3062" spans="1:6" x14ac:dyDescent="0.2">
      <c r="A3062" s="67" t="s">
        <v>4922</v>
      </c>
      <c r="B3062" s="12"/>
      <c r="C3062" s="36">
        <v>31</v>
      </c>
      <c r="D3062" s="37">
        <v>45411</v>
      </c>
      <c r="E3062" s="37">
        <v>45446</v>
      </c>
      <c r="F3062" s="46">
        <v>398524.2</v>
      </c>
    </row>
    <row r="3063" spans="1:6" x14ac:dyDescent="0.2">
      <c r="A3063" s="68" t="s">
        <v>4923</v>
      </c>
      <c r="B3063" s="2"/>
      <c r="C3063" s="43">
        <v>7</v>
      </c>
      <c r="D3063" s="44">
        <v>45411</v>
      </c>
      <c r="E3063" s="44">
        <v>45418</v>
      </c>
      <c r="F3063" s="47">
        <v>81065.52</v>
      </c>
    </row>
    <row r="3064" spans="1:6" x14ac:dyDescent="0.2">
      <c r="A3064" s="69" t="s">
        <v>4924</v>
      </c>
      <c r="B3064" s="3"/>
      <c r="C3064" s="49">
        <v>7</v>
      </c>
      <c r="D3064" s="50">
        <v>45411</v>
      </c>
      <c r="E3064" s="50">
        <v>45418</v>
      </c>
      <c r="F3064" s="52">
        <v>81065.52</v>
      </c>
    </row>
    <row r="3065" spans="1:6" x14ac:dyDescent="0.2">
      <c r="A3065" s="66" t="s">
        <v>4925</v>
      </c>
      <c r="B3065" s="11" t="s">
        <v>4926</v>
      </c>
      <c r="C3065" s="32">
        <v>5</v>
      </c>
      <c r="D3065" s="39">
        <v>45411</v>
      </c>
      <c r="E3065" s="39">
        <v>45416</v>
      </c>
      <c r="F3065" s="48">
        <v>65494.28</v>
      </c>
    </row>
    <row r="3066" spans="1:6" x14ac:dyDescent="0.2">
      <c r="A3066" s="66" t="s">
        <v>4927</v>
      </c>
      <c r="B3066" s="11" t="s">
        <v>4928</v>
      </c>
      <c r="C3066" s="32">
        <v>5</v>
      </c>
      <c r="D3066" s="39">
        <v>45411</v>
      </c>
      <c r="E3066" s="39">
        <v>45416</v>
      </c>
      <c r="F3066" s="48">
        <v>3401.7</v>
      </c>
    </row>
    <row r="3067" spans="1:6" x14ac:dyDescent="0.2">
      <c r="A3067" s="66" t="s">
        <v>4929</v>
      </c>
      <c r="B3067" s="11" t="s">
        <v>4930</v>
      </c>
      <c r="C3067" s="32">
        <v>2</v>
      </c>
      <c r="D3067" s="39">
        <v>45414</v>
      </c>
      <c r="E3067" s="39">
        <v>45416</v>
      </c>
      <c r="F3067" s="48">
        <v>1272.9100000000001</v>
      </c>
    </row>
    <row r="3068" spans="1:6" x14ac:dyDescent="0.2">
      <c r="A3068" s="66" t="s">
        <v>4931</v>
      </c>
      <c r="B3068" s="11" t="s">
        <v>4932</v>
      </c>
      <c r="C3068" s="32">
        <v>2</v>
      </c>
      <c r="D3068" s="39">
        <v>45414</v>
      </c>
      <c r="E3068" s="39">
        <v>45416</v>
      </c>
      <c r="F3068" s="34">
        <v>933.53</v>
      </c>
    </row>
    <row r="3069" spans="1:6" x14ac:dyDescent="0.2">
      <c r="A3069" s="63" t="s">
        <v>4933</v>
      </c>
      <c r="B3069" s="8" t="s">
        <v>4934</v>
      </c>
      <c r="C3069" s="23">
        <v>2</v>
      </c>
      <c r="D3069" s="35">
        <v>45417</v>
      </c>
      <c r="E3069" s="35">
        <v>45418</v>
      </c>
      <c r="F3069" s="42">
        <v>9963.11</v>
      </c>
    </row>
    <row r="3070" spans="1:6" x14ac:dyDescent="0.2">
      <c r="A3070" s="68" t="s">
        <v>4935</v>
      </c>
      <c r="B3070" s="2"/>
      <c r="C3070" s="43">
        <v>7</v>
      </c>
      <c r="D3070" s="44">
        <v>45417</v>
      </c>
      <c r="E3070" s="44">
        <v>45424</v>
      </c>
      <c r="F3070" s="47">
        <v>81065.52</v>
      </c>
    </row>
    <row r="3071" spans="1:6" x14ac:dyDescent="0.2">
      <c r="A3071" s="69" t="s">
        <v>4936</v>
      </c>
      <c r="B3071" s="3"/>
      <c r="C3071" s="49">
        <v>7</v>
      </c>
      <c r="D3071" s="50">
        <v>45417</v>
      </c>
      <c r="E3071" s="50">
        <v>45424</v>
      </c>
      <c r="F3071" s="52">
        <v>81065.52</v>
      </c>
    </row>
    <row r="3072" spans="1:6" x14ac:dyDescent="0.2">
      <c r="A3072" s="66" t="s">
        <v>4937</v>
      </c>
      <c r="B3072" s="11" t="s">
        <v>4938</v>
      </c>
      <c r="C3072" s="32">
        <v>5</v>
      </c>
      <c r="D3072" s="39">
        <v>45417</v>
      </c>
      <c r="E3072" s="39">
        <v>45421</v>
      </c>
      <c r="F3072" s="48">
        <v>65494.28</v>
      </c>
    </row>
    <row r="3073" spans="1:6" x14ac:dyDescent="0.2">
      <c r="A3073" s="66" t="s">
        <v>4939</v>
      </c>
      <c r="B3073" s="11" t="s">
        <v>4940</v>
      </c>
      <c r="C3073" s="32">
        <v>5</v>
      </c>
      <c r="D3073" s="39">
        <v>45417</v>
      </c>
      <c r="E3073" s="39">
        <v>45421</v>
      </c>
      <c r="F3073" s="48">
        <v>3401.7</v>
      </c>
    </row>
    <row r="3074" spans="1:6" x14ac:dyDescent="0.2">
      <c r="A3074" s="66" t="s">
        <v>4941</v>
      </c>
      <c r="B3074" s="11" t="s">
        <v>4942</v>
      </c>
      <c r="C3074" s="32">
        <v>2</v>
      </c>
      <c r="D3074" s="39">
        <v>45420</v>
      </c>
      <c r="E3074" s="39">
        <v>45421</v>
      </c>
      <c r="F3074" s="48">
        <v>1272.9100000000001</v>
      </c>
    </row>
    <row r="3075" spans="1:6" x14ac:dyDescent="0.2">
      <c r="A3075" s="66" t="s">
        <v>4943</v>
      </c>
      <c r="B3075" s="11" t="s">
        <v>4944</v>
      </c>
      <c r="C3075" s="32">
        <v>2</v>
      </c>
      <c r="D3075" s="39">
        <v>45420</v>
      </c>
      <c r="E3075" s="39">
        <v>45421</v>
      </c>
      <c r="F3075" s="34">
        <v>933.53</v>
      </c>
    </row>
    <row r="3076" spans="1:6" x14ac:dyDescent="0.2">
      <c r="A3076" s="63" t="s">
        <v>4945</v>
      </c>
      <c r="B3076" s="8" t="s">
        <v>4946</v>
      </c>
      <c r="C3076" s="23">
        <v>2</v>
      </c>
      <c r="D3076" s="35">
        <v>45423</v>
      </c>
      <c r="E3076" s="35">
        <v>45424</v>
      </c>
      <c r="F3076" s="42">
        <v>9963.11</v>
      </c>
    </row>
    <row r="3077" spans="1:6" x14ac:dyDescent="0.2">
      <c r="A3077" s="68" t="s">
        <v>4947</v>
      </c>
      <c r="B3077" s="2"/>
      <c r="C3077" s="43">
        <v>7</v>
      </c>
      <c r="D3077" s="44">
        <v>45425</v>
      </c>
      <c r="E3077" s="44">
        <v>45432</v>
      </c>
      <c r="F3077" s="47">
        <v>81065.52</v>
      </c>
    </row>
    <row r="3078" spans="1:6" x14ac:dyDescent="0.2">
      <c r="A3078" s="69" t="s">
        <v>4936</v>
      </c>
      <c r="B3078" s="3"/>
      <c r="C3078" s="49">
        <v>7</v>
      </c>
      <c r="D3078" s="50">
        <v>45425</v>
      </c>
      <c r="E3078" s="50">
        <v>45432</v>
      </c>
      <c r="F3078" s="52">
        <v>81065.52</v>
      </c>
    </row>
    <row r="3079" spans="1:6" x14ac:dyDescent="0.2">
      <c r="A3079" s="66" t="s">
        <v>4948</v>
      </c>
      <c r="B3079" s="11" t="s">
        <v>4949</v>
      </c>
      <c r="C3079" s="32">
        <v>5</v>
      </c>
      <c r="D3079" s="39">
        <v>45425</v>
      </c>
      <c r="E3079" s="39">
        <v>45430</v>
      </c>
      <c r="F3079" s="48">
        <v>65494.28</v>
      </c>
    </row>
    <row r="3080" spans="1:6" x14ac:dyDescent="0.2">
      <c r="A3080" s="66" t="s">
        <v>4950</v>
      </c>
      <c r="B3080" s="11" t="s">
        <v>4951</v>
      </c>
      <c r="C3080" s="32">
        <v>5</v>
      </c>
      <c r="D3080" s="39">
        <v>45425</v>
      </c>
      <c r="E3080" s="39">
        <v>45430</v>
      </c>
      <c r="F3080" s="48">
        <v>3401.7</v>
      </c>
    </row>
    <row r="3081" spans="1:6" x14ac:dyDescent="0.2">
      <c r="A3081" s="66" t="s">
        <v>4952</v>
      </c>
      <c r="B3081" s="11" t="s">
        <v>4953</v>
      </c>
      <c r="C3081" s="32">
        <v>2</v>
      </c>
      <c r="D3081" s="39">
        <v>45428</v>
      </c>
      <c r="E3081" s="39">
        <v>45430</v>
      </c>
      <c r="F3081" s="48">
        <v>1272.9100000000001</v>
      </c>
    </row>
    <row r="3082" spans="1:6" x14ac:dyDescent="0.2">
      <c r="A3082" s="66" t="s">
        <v>4954</v>
      </c>
      <c r="B3082" s="11" t="s">
        <v>4955</v>
      </c>
      <c r="C3082" s="32">
        <v>2</v>
      </c>
      <c r="D3082" s="39">
        <v>45428</v>
      </c>
      <c r="E3082" s="39">
        <v>45430</v>
      </c>
      <c r="F3082" s="34">
        <v>933.53</v>
      </c>
    </row>
    <row r="3083" spans="1:6" x14ac:dyDescent="0.2">
      <c r="A3083" s="63" t="s">
        <v>4956</v>
      </c>
      <c r="B3083" s="8" t="s">
        <v>4957</v>
      </c>
      <c r="C3083" s="23">
        <v>2</v>
      </c>
      <c r="D3083" s="35">
        <v>45431</v>
      </c>
      <c r="E3083" s="35">
        <v>45432</v>
      </c>
      <c r="F3083" s="42">
        <v>9963.11</v>
      </c>
    </row>
    <row r="3084" spans="1:6" x14ac:dyDescent="0.2">
      <c r="A3084" s="68" t="s">
        <v>4958</v>
      </c>
      <c r="B3084" s="2"/>
      <c r="C3084" s="43">
        <v>12</v>
      </c>
      <c r="D3084" s="44">
        <v>45433</v>
      </c>
      <c r="E3084" s="44">
        <v>45446</v>
      </c>
      <c r="F3084" s="47">
        <v>155327.64000000001</v>
      </c>
    </row>
    <row r="3085" spans="1:6" x14ac:dyDescent="0.2">
      <c r="A3085" s="69" t="s">
        <v>4959</v>
      </c>
      <c r="B3085" s="3"/>
      <c r="C3085" s="49">
        <v>7</v>
      </c>
      <c r="D3085" s="50">
        <v>45433</v>
      </c>
      <c r="E3085" s="50">
        <v>45440</v>
      </c>
      <c r="F3085" s="52">
        <v>77663.820000000007</v>
      </c>
    </row>
    <row r="3086" spans="1:6" x14ac:dyDescent="0.2">
      <c r="A3086" s="66" t="s">
        <v>4960</v>
      </c>
      <c r="B3086" s="11" t="s">
        <v>4961</v>
      </c>
      <c r="C3086" s="32">
        <v>5</v>
      </c>
      <c r="D3086" s="39">
        <v>45433</v>
      </c>
      <c r="E3086" s="39">
        <v>45438</v>
      </c>
      <c r="F3086" s="48">
        <v>65494.28</v>
      </c>
    </row>
    <row r="3087" spans="1:6" x14ac:dyDescent="0.2">
      <c r="A3087" s="66" t="s">
        <v>4962</v>
      </c>
      <c r="B3087" s="11" t="s">
        <v>4963</v>
      </c>
      <c r="C3087" s="32">
        <v>3</v>
      </c>
      <c r="D3087" s="39">
        <v>45435</v>
      </c>
      <c r="E3087" s="39">
        <v>45438</v>
      </c>
      <c r="F3087" s="48">
        <v>1272.9100000000001</v>
      </c>
    </row>
    <row r="3088" spans="1:6" x14ac:dyDescent="0.2">
      <c r="A3088" s="66" t="s">
        <v>4964</v>
      </c>
      <c r="B3088" s="11" t="s">
        <v>4965</v>
      </c>
      <c r="C3088" s="32">
        <v>3</v>
      </c>
      <c r="D3088" s="39">
        <v>45435</v>
      </c>
      <c r="E3088" s="39">
        <v>45438</v>
      </c>
      <c r="F3088" s="34">
        <v>933.53</v>
      </c>
    </row>
    <row r="3089" spans="1:6" x14ac:dyDescent="0.2">
      <c r="A3089" s="63" t="s">
        <v>4966</v>
      </c>
      <c r="B3089" s="8" t="s">
        <v>4967</v>
      </c>
      <c r="C3089" s="23">
        <v>2</v>
      </c>
      <c r="D3089" s="35">
        <v>45439</v>
      </c>
      <c r="E3089" s="35">
        <v>45440</v>
      </c>
      <c r="F3089" s="42">
        <v>9963.11</v>
      </c>
    </row>
    <row r="3090" spans="1:6" x14ac:dyDescent="0.2">
      <c r="A3090" s="69" t="s">
        <v>4968</v>
      </c>
      <c r="B3090" s="3"/>
      <c r="C3090" s="49">
        <v>7</v>
      </c>
      <c r="D3090" s="50">
        <v>45439</v>
      </c>
      <c r="E3090" s="50">
        <v>45446</v>
      </c>
      <c r="F3090" s="52">
        <v>77663.820000000007</v>
      </c>
    </row>
    <row r="3091" spans="1:6" x14ac:dyDescent="0.2">
      <c r="A3091" s="66" t="s">
        <v>4969</v>
      </c>
      <c r="B3091" s="11" t="s">
        <v>4970</v>
      </c>
      <c r="C3091" s="32">
        <v>5</v>
      </c>
      <c r="D3091" s="39">
        <v>45439</v>
      </c>
      <c r="E3091" s="39">
        <v>45444</v>
      </c>
      <c r="F3091" s="48">
        <v>65494.28</v>
      </c>
    </row>
    <row r="3092" spans="1:6" x14ac:dyDescent="0.2">
      <c r="A3092" s="66" t="s">
        <v>4971</v>
      </c>
      <c r="B3092" s="11" t="s">
        <v>4972</v>
      </c>
      <c r="C3092" s="32">
        <v>3</v>
      </c>
      <c r="D3092" s="39">
        <v>45441</v>
      </c>
      <c r="E3092" s="39">
        <v>45444</v>
      </c>
      <c r="F3092" s="48">
        <v>1272.9100000000001</v>
      </c>
    </row>
    <row r="3093" spans="1:6" x14ac:dyDescent="0.2">
      <c r="A3093" s="66" t="s">
        <v>4973</v>
      </c>
      <c r="B3093" s="11" t="s">
        <v>4974</v>
      </c>
      <c r="C3093" s="32">
        <v>3</v>
      </c>
      <c r="D3093" s="39">
        <v>45441</v>
      </c>
      <c r="E3093" s="39">
        <v>45444</v>
      </c>
      <c r="F3093" s="34">
        <v>933.53</v>
      </c>
    </row>
    <row r="3094" spans="1:6" x14ac:dyDescent="0.2">
      <c r="A3094" s="63" t="s">
        <v>4975</v>
      </c>
      <c r="B3094" s="8" t="s">
        <v>4976</v>
      </c>
      <c r="C3094" s="23">
        <v>2</v>
      </c>
      <c r="D3094" s="35">
        <v>45445</v>
      </c>
      <c r="E3094" s="35">
        <v>45446</v>
      </c>
      <c r="F3094" s="42">
        <v>9963.11</v>
      </c>
    </row>
    <row r="3095" spans="1:6" x14ac:dyDescent="0.2">
      <c r="A3095" s="67" t="s">
        <v>4977</v>
      </c>
      <c r="B3095" s="12"/>
      <c r="C3095" s="36">
        <v>25</v>
      </c>
      <c r="D3095" s="37">
        <v>45447</v>
      </c>
      <c r="E3095" s="37">
        <v>45480</v>
      </c>
      <c r="F3095" s="46">
        <v>198888.99</v>
      </c>
    </row>
    <row r="3096" spans="1:6" x14ac:dyDescent="0.2">
      <c r="A3096" s="68" t="s">
        <v>4978</v>
      </c>
      <c r="B3096" s="2"/>
      <c r="C3096" s="43">
        <v>12</v>
      </c>
      <c r="D3096" s="44">
        <v>45447</v>
      </c>
      <c r="E3096" s="44">
        <v>45465</v>
      </c>
      <c r="F3096" s="47">
        <v>111726.11</v>
      </c>
    </row>
    <row r="3097" spans="1:6" x14ac:dyDescent="0.2">
      <c r="A3097" s="69" t="s">
        <v>4959</v>
      </c>
      <c r="B3097" s="3"/>
      <c r="C3097" s="49">
        <v>7</v>
      </c>
      <c r="D3097" s="50">
        <v>45447</v>
      </c>
      <c r="E3097" s="50">
        <v>45454</v>
      </c>
      <c r="F3097" s="52">
        <v>55863.06</v>
      </c>
    </row>
    <row r="3098" spans="1:6" x14ac:dyDescent="0.2">
      <c r="A3098" s="66" t="s">
        <v>4979</v>
      </c>
      <c r="B3098" s="11" t="s">
        <v>4980</v>
      </c>
      <c r="C3098" s="32">
        <v>5</v>
      </c>
      <c r="D3098" s="39">
        <v>45447</v>
      </c>
      <c r="E3098" s="39">
        <v>45452</v>
      </c>
      <c r="F3098" s="48">
        <v>37032.050000000003</v>
      </c>
    </row>
    <row r="3099" spans="1:6" x14ac:dyDescent="0.2">
      <c r="A3099" s="66" t="s">
        <v>4981</v>
      </c>
      <c r="B3099" s="11" t="s">
        <v>4982</v>
      </c>
      <c r="C3099" s="32">
        <v>5</v>
      </c>
      <c r="D3099" s="39">
        <v>45447</v>
      </c>
      <c r="E3099" s="39">
        <v>45452</v>
      </c>
      <c r="F3099" s="48">
        <v>9607.81</v>
      </c>
    </row>
    <row r="3100" spans="1:6" x14ac:dyDescent="0.2">
      <c r="A3100" s="66" t="s">
        <v>4983</v>
      </c>
      <c r="B3100" s="11" t="s">
        <v>4984</v>
      </c>
      <c r="C3100" s="32">
        <v>3</v>
      </c>
      <c r="D3100" s="39">
        <v>45449</v>
      </c>
      <c r="E3100" s="39">
        <v>45452</v>
      </c>
      <c r="F3100" s="48">
        <v>1060.76</v>
      </c>
    </row>
    <row r="3101" spans="1:6" x14ac:dyDescent="0.2">
      <c r="A3101" s="66" t="s">
        <v>4985</v>
      </c>
      <c r="B3101" s="11" t="s">
        <v>4986</v>
      </c>
      <c r="C3101" s="32">
        <v>3</v>
      </c>
      <c r="D3101" s="39">
        <v>45449</v>
      </c>
      <c r="E3101" s="39">
        <v>45452</v>
      </c>
      <c r="F3101" s="34">
        <v>777.94</v>
      </c>
    </row>
    <row r="3102" spans="1:6" x14ac:dyDescent="0.2">
      <c r="A3102" s="63" t="s">
        <v>4987</v>
      </c>
      <c r="B3102" s="8" t="s">
        <v>4988</v>
      </c>
      <c r="C3102" s="23">
        <v>2</v>
      </c>
      <c r="D3102" s="35">
        <v>45453</v>
      </c>
      <c r="E3102" s="35">
        <v>45454</v>
      </c>
      <c r="F3102" s="42">
        <v>7384.49</v>
      </c>
    </row>
    <row r="3103" spans="1:6" x14ac:dyDescent="0.2">
      <c r="A3103" s="69" t="s">
        <v>4968</v>
      </c>
      <c r="B3103" s="3"/>
      <c r="C3103" s="49">
        <v>7</v>
      </c>
      <c r="D3103" s="50">
        <v>45453</v>
      </c>
      <c r="E3103" s="50">
        <v>45465</v>
      </c>
      <c r="F3103" s="52">
        <v>55863.06</v>
      </c>
    </row>
    <row r="3104" spans="1:6" x14ac:dyDescent="0.2">
      <c r="A3104" s="66" t="s">
        <v>4989</v>
      </c>
      <c r="B3104" s="11" t="s">
        <v>4990</v>
      </c>
      <c r="C3104" s="32">
        <v>5</v>
      </c>
      <c r="D3104" s="39">
        <v>45453</v>
      </c>
      <c r="E3104" s="39">
        <v>45462</v>
      </c>
      <c r="F3104" s="48">
        <v>37032.050000000003</v>
      </c>
    </row>
    <row r="3105" spans="1:6" x14ac:dyDescent="0.2">
      <c r="A3105" s="66" t="s">
        <v>4991</v>
      </c>
      <c r="B3105" s="11" t="s">
        <v>4982</v>
      </c>
      <c r="C3105" s="32">
        <v>5</v>
      </c>
      <c r="D3105" s="39">
        <v>45453</v>
      </c>
      <c r="E3105" s="39">
        <v>45462</v>
      </c>
      <c r="F3105" s="48">
        <v>9607.81</v>
      </c>
    </row>
    <row r="3106" spans="1:6" x14ac:dyDescent="0.2">
      <c r="A3106" s="66" t="s">
        <v>4992</v>
      </c>
      <c r="B3106" s="11" t="s">
        <v>4993</v>
      </c>
      <c r="C3106" s="32">
        <v>3</v>
      </c>
      <c r="D3106" s="39">
        <v>45455</v>
      </c>
      <c r="E3106" s="39">
        <v>45462</v>
      </c>
      <c r="F3106" s="48">
        <v>1060.76</v>
      </c>
    </row>
    <row r="3107" spans="1:6" x14ac:dyDescent="0.2">
      <c r="A3107" s="66" t="s">
        <v>4994</v>
      </c>
      <c r="B3107" s="11" t="s">
        <v>4995</v>
      </c>
      <c r="C3107" s="32">
        <v>3</v>
      </c>
      <c r="D3107" s="39">
        <v>45455</v>
      </c>
      <c r="E3107" s="39">
        <v>45462</v>
      </c>
      <c r="F3107" s="34">
        <v>777.94</v>
      </c>
    </row>
    <row r="3108" spans="1:6" x14ac:dyDescent="0.2">
      <c r="A3108" s="63" t="s">
        <v>4996</v>
      </c>
      <c r="B3108" s="8" t="s">
        <v>4997</v>
      </c>
      <c r="C3108" s="23">
        <v>2</v>
      </c>
      <c r="D3108" s="35">
        <v>45463</v>
      </c>
      <c r="E3108" s="35">
        <v>45465</v>
      </c>
      <c r="F3108" s="42">
        <v>7384.49</v>
      </c>
    </row>
    <row r="3109" spans="1:6" x14ac:dyDescent="0.2">
      <c r="A3109" s="68" t="s">
        <v>4998</v>
      </c>
      <c r="B3109" s="2"/>
      <c r="C3109" s="43">
        <v>7</v>
      </c>
      <c r="D3109" s="44">
        <v>45466</v>
      </c>
      <c r="E3109" s="44">
        <v>45473</v>
      </c>
      <c r="F3109" s="47">
        <v>65501.75</v>
      </c>
    </row>
    <row r="3110" spans="1:6" x14ac:dyDescent="0.2">
      <c r="A3110" s="69" t="s">
        <v>4924</v>
      </c>
      <c r="B3110" s="3"/>
      <c r="C3110" s="49">
        <v>7</v>
      </c>
      <c r="D3110" s="50">
        <v>45466</v>
      </c>
      <c r="E3110" s="50">
        <v>45473</v>
      </c>
      <c r="F3110" s="52">
        <v>65501.75</v>
      </c>
    </row>
    <row r="3111" spans="1:6" x14ac:dyDescent="0.2">
      <c r="A3111" s="66" t="s">
        <v>4999</v>
      </c>
      <c r="B3111" s="11" t="s">
        <v>5000</v>
      </c>
      <c r="C3111" s="32">
        <v>5</v>
      </c>
      <c r="D3111" s="39">
        <v>45466</v>
      </c>
      <c r="E3111" s="39">
        <v>45470</v>
      </c>
      <c r="F3111" s="48">
        <v>46639.86</v>
      </c>
    </row>
    <row r="3112" spans="1:6" x14ac:dyDescent="0.2">
      <c r="A3112" s="66" t="s">
        <v>5001</v>
      </c>
      <c r="B3112" s="11" t="s">
        <v>5002</v>
      </c>
      <c r="C3112" s="32">
        <v>5</v>
      </c>
      <c r="D3112" s="39">
        <v>45466</v>
      </c>
      <c r="E3112" s="39">
        <v>45470</v>
      </c>
      <c r="F3112" s="48">
        <v>9638.69</v>
      </c>
    </row>
    <row r="3113" spans="1:6" x14ac:dyDescent="0.2">
      <c r="A3113" s="66" t="s">
        <v>5003</v>
      </c>
      <c r="B3113" s="11" t="s">
        <v>5004</v>
      </c>
      <c r="C3113" s="32">
        <v>2</v>
      </c>
      <c r="D3113" s="39">
        <v>45469</v>
      </c>
      <c r="E3113" s="39">
        <v>45470</v>
      </c>
      <c r="F3113" s="48">
        <v>1060.76</v>
      </c>
    </row>
    <row r="3114" spans="1:6" x14ac:dyDescent="0.2">
      <c r="A3114" s="66" t="s">
        <v>5005</v>
      </c>
      <c r="B3114" s="11" t="s">
        <v>5006</v>
      </c>
      <c r="C3114" s="32">
        <v>2</v>
      </c>
      <c r="D3114" s="39">
        <v>45469</v>
      </c>
      <c r="E3114" s="39">
        <v>45470</v>
      </c>
      <c r="F3114" s="34">
        <v>777.94</v>
      </c>
    </row>
    <row r="3115" spans="1:6" x14ac:dyDescent="0.2">
      <c r="A3115" s="63" t="s">
        <v>5007</v>
      </c>
      <c r="B3115" s="8" t="s">
        <v>5008</v>
      </c>
      <c r="C3115" s="23">
        <v>2</v>
      </c>
      <c r="D3115" s="35">
        <v>45472</v>
      </c>
      <c r="E3115" s="35">
        <v>45473</v>
      </c>
      <c r="F3115" s="42">
        <v>7384.49</v>
      </c>
    </row>
    <row r="3116" spans="1:6" x14ac:dyDescent="0.2">
      <c r="A3116" s="68" t="s">
        <v>5009</v>
      </c>
      <c r="B3116" s="2"/>
      <c r="C3116" s="43">
        <v>6</v>
      </c>
      <c r="D3116" s="44">
        <v>45474</v>
      </c>
      <c r="E3116" s="44">
        <v>45480</v>
      </c>
      <c r="F3116" s="47">
        <v>21661.13</v>
      </c>
    </row>
    <row r="3117" spans="1:6" x14ac:dyDescent="0.2">
      <c r="A3117" s="66" t="s">
        <v>5010</v>
      </c>
      <c r="B3117" s="11" t="s">
        <v>5011</v>
      </c>
      <c r="C3117" s="32">
        <v>3</v>
      </c>
      <c r="D3117" s="39">
        <v>45474</v>
      </c>
      <c r="E3117" s="39">
        <v>45476</v>
      </c>
      <c r="F3117" s="48">
        <v>3684.05</v>
      </c>
    </row>
    <row r="3118" spans="1:6" x14ac:dyDescent="0.2">
      <c r="A3118" s="66" t="s">
        <v>5012</v>
      </c>
      <c r="B3118" s="11" t="s">
        <v>5013</v>
      </c>
      <c r="C3118" s="32">
        <v>3</v>
      </c>
      <c r="D3118" s="39">
        <v>45474</v>
      </c>
      <c r="E3118" s="39">
        <v>45476</v>
      </c>
      <c r="F3118" s="48">
        <v>2755.9</v>
      </c>
    </row>
    <row r="3119" spans="1:6" x14ac:dyDescent="0.2">
      <c r="A3119" s="66" t="s">
        <v>5014</v>
      </c>
      <c r="B3119" s="11" t="s">
        <v>5015</v>
      </c>
      <c r="C3119" s="32">
        <v>3</v>
      </c>
      <c r="D3119" s="39">
        <v>45474</v>
      </c>
      <c r="E3119" s="39">
        <v>45476</v>
      </c>
      <c r="F3119" s="48">
        <v>1504.23</v>
      </c>
    </row>
    <row r="3120" spans="1:6" x14ac:dyDescent="0.2">
      <c r="A3120" s="66" t="s">
        <v>5016</v>
      </c>
      <c r="B3120" s="11" t="s">
        <v>5017</v>
      </c>
      <c r="C3120" s="32">
        <v>3</v>
      </c>
      <c r="D3120" s="39">
        <v>45474</v>
      </c>
      <c r="E3120" s="39">
        <v>45476</v>
      </c>
      <c r="F3120" s="48">
        <v>11009.3</v>
      </c>
    </row>
    <row r="3121" spans="1:6" x14ac:dyDescent="0.2">
      <c r="A3121" s="63" t="s">
        <v>5018</v>
      </c>
      <c r="B3121" s="8" t="s">
        <v>5019</v>
      </c>
      <c r="C3121" s="23">
        <v>3</v>
      </c>
      <c r="D3121" s="35">
        <v>45477</v>
      </c>
      <c r="E3121" s="35">
        <v>45480</v>
      </c>
      <c r="F3121" s="42">
        <v>2707.64</v>
      </c>
    </row>
    <row r="3122" spans="1:6" x14ac:dyDescent="0.2">
      <c r="A3122" s="67" t="s">
        <v>5020</v>
      </c>
      <c r="B3122" s="12"/>
      <c r="C3122" s="36">
        <v>22</v>
      </c>
      <c r="D3122" s="37">
        <v>45452</v>
      </c>
      <c r="E3122" s="37">
        <v>45481</v>
      </c>
      <c r="F3122" s="46">
        <v>674629.08</v>
      </c>
    </row>
    <row r="3123" spans="1:6" x14ac:dyDescent="0.2">
      <c r="A3123" s="68" t="s">
        <v>5021</v>
      </c>
      <c r="B3123" s="2"/>
      <c r="C3123" s="43">
        <v>19</v>
      </c>
      <c r="D3123" s="44">
        <v>45452</v>
      </c>
      <c r="E3123" s="44">
        <v>45477</v>
      </c>
      <c r="F3123" s="47">
        <v>229558.79</v>
      </c>
    </row>
    <row r="3124" spans="1:6" x14ac:dyDescent="0.2">
      <c r="A3124" s="66" t="s">
        <v>5022</v>
      </c>
      <c r="B3124" s="11" t="s">
        <v>5023</v>
      </c>
      <c r="C3124" s="32">
        <v>10</v>
      </c>
      <c r="D3124" s="39">
        <v>45452</v>
      </c>
      <c r="E3124" s="39">
        <v>45467</v>
      </c>
      <c r="F3124" s="48">
        <v>140473.48000000001</v>
      </c>
    </row>
    <row r="3125" spans="1:6" x14ac:dyDescent="0.2">
      <c r="A3125" s="66" t="s">
        <v>5024</v>
      </c>
      <c r="B3125" s="11" t="s">
        <v>5025</v>
      </c>
      <c r="C3125" s="32">
        <v>10</v>
      </c>
      <c r="D3125" s="39">
        <v>45452</v>
      </c>
      <c r="E3125" s="39">
        <v>45467</v>
      </c>
      <c r="F3125" s="48">
        <v>26492.99</v>
      </c>
    </row>
    <row r="3126" spans="1:6" x14ac:dyDescent="0.2">
      <c r="A3126" s="66" t="s">
        <v>5026</v>
      </c>
      <c r="B3126" s="11" t="s">
        <v>5027</v>
      </c>
      <c r="C3126" s="32">
        <v>7</v>
      </c>
      <c r="D3126" s="39">
        <v>45462</v>
      </c>
      <c r="E3126" s="39">
        <v>45469</v>
      </c>
      <c r="F3126" s="48">
        <v>33897.46</v>
      </c>
    </row>
    <row r="3127" spans="1:6" x14ac:dyDescent="0.2">
      <c r="A3127" s="63" t="s">
        <v>5028</v>
      </c>
      <c r="B3127" s="8" t="s">
        <v>5029</v>
      </c>
      <c r="C3127" s="23">
        <v>7</v>
      </c>
      <c r="D3127" s="35">
        <v>45470</v>
      </c>
      <c r="E3127" s="35">
        <v>45477</v>
      </c>
      <c r="F3127" s="42">
        <v>28694.85</v>
      </c>
    </row>
    <row r="3128" spans="1:6" x14ac:dyDescent="0.2">
      <c r="A3128" s="68" t="s">
        <v>5030</v>
      </c>
      <c r="B3128" s="2"/>
      <c r="C3128" s="43">
        <v>22</v>
      </c>
      <c r="D3128" s="44">
        <v>45452</v>
      </c>
      <c r="E3128" s="44">
        <v>45481</v>
      </c>
      <c r="F3128" s="47">
        <v>445070.29</v>
      </c>
    </row>
    <row r="3129" spans="1:6" x14ac:dyDescent="0.2">
      <c r="A3129" s="66" t="s">
        <v>5031</v>
      </c>
      <c r="B3129" s="11" t="s">
        <v>5032</v>
      </c>
      <c r="C3129" s="32">
        <v>10</v>
      </c>
      <c r="D3129" s="39">
        <v>45452</v>
      </c>
      <c r="E3129" s="39">
        <v>45467</v>
      </c>
      <c r="F3129" s="48">
        <v>346306.41</v>
      </c>
    </row>
    <row r="3130" spans="1:6" x14ac:dyDescent="0.2">
      <c r="A3130" s="66" t="s">
        <v>5033</v>
      </c>
      <c r="B3130" s="11" t="s">
        <v>5034</v>
      </c>
      <c r="C3130" s="32">
        <v>10</v>
      </c>
      <c r="D3130" s="39">
        <v>45452</v>
      </c>
      <c r="E3130" s="39">
        <v>45467</v>
      </c>
      <c r="F3130" s="48">
        <v>18877.48</v>
      </c>
    </row>
    <row r="3131" spans="1:6" x14ac:dyDescent="0.2">
      <c r="A3131" s="66" t="s">
        <v>5035</v>
      </c>
      <c r="B3131" s="11" t="s">
        <v>5036</v>
      </c>
      <c r="C3131" s="32">
        <v>10</v>
      </c>
      <c r="D3131" s="39">
        <v>45462</v>
      </c>
      <c r="E3131" s="39">
        <v>45473</v>
      </c>
      <c r="F3131" s="48">
        <v>17817.68</v>
      </c>
    </row>
    <row r="3132" spans="1:6" x14ac:dyDescent="0.2">
      <c r="A3132" s="66" t="s">
        <v>5037</v>
      </c>
      <c r="B3132" s="11" t="s">
        <v>5038</v>
      </c>
      <c r="C3132" s="32">
        <v>4</v>
      </c>
      <c r="D3132" s="39">
        <v>45468</v>
      </c>
      <c r="E3132" s="39">
        <v>45472</v>
      </c>
      <c r="F3132" s="48">
        <v>3438.45</v>
      </c>
    </row>
    <row r="3133" spans="1:6" x14ac:dyDescent="0.2">
      <c r="A3133" s="66" t="s">
        <v>5039</v>
      </c>
      <c r="B3133" s="11" t="s">
        <v>5040</v>
      </c>
      <c r="C3133" s="32">
        <v>3</v>
      </c>
      <c r="D3133" s="39">
        <v>45469</v>
      </c>
      <c r="E3133" s="39">
        <v>45472</v>
      </c>
      <c r="F3133" s="48">
        <v>1183.1600000000001</v>
      </c>
    </row>
    <row r="3134" spans="1:6" x14ac:dyDescent="0.2">
      <c r="A3134" s="66" t="s">
        <v>5041</v>
      </c>
      <c r="B3134" s="11" t="s">
        <v>5042</v>
      </c>
      <c r="C3134" s="32">
        <v>3</v>
      </c>
      <c r="D3134" s="39">
        <v>45469</v>
      </c>
      <c r="E3134" s="39">
        <v>45472</v>
      </c>
      <c r="F3134" s="48">
        <v>1813.32</v>
      </c>
    </row>
    <row r="3135" spans="1:6" x14ac:dyDescent="0.2">
      <c r="A3135" s="63" t="s">
        <v>5043</v>
      </c>
      <c r="B3135" s="8" t="s">
        <v>5044</v>
      </c>
      <c r="C3135" s="23">
        <v>7</v>
      </c>
      <c r="D3135" s="35">
        <v>45474</v>
      </c>
      <c r="E3135" s="35">
        <v>45481</v>
      </c>
      <c r="F3135" s="42">
        <v>55633.79</v>
      </c>
    </row>
    <row r="3136" spans="1:6" x14ac:dyDescent="0.2">
      <c r="A3136" s="67" t="s">
        <v>5045</v>
      </c>
      <c r="B3136" s="12"/>
      <c r="C3136" s="36">
        <v>50</v>
      </c>
      <c r="D3136" s="37">
        <v>45411</v>
      </c>
      <c r="E3136" s="37">
        <v>45473</v>
      </c>
      <c r="F3136" s="46">
        <v>269905.46999999997</v>
      </c>
    </row>
    <row r="3137" spans="1:6" x14ac:dyDescent="0.2">
      <c r="A3137" s="68" t="s">
        <v>5046</v>
      </c>
      <c r="B3137" s="2"/>
      <c r="C3137" s="43">
        <v>50</v>
      </c>
      <c r="D3137" s="44">
        <v>45411</v>
      </c>
      <c r="E3137" s="44">
        <v>45473</v>
      </c>
      <c r="F3137" s="47">
        <v>269905.46999999997</v>
      </c>
    </row>
    <row r="3138" spans="1:6" x14ac:dyDescent="0.2">
      <c r="A3138" s="66" t="s">
        <v>5047</v>
      </c>
      <c r="B3138" s="11" t="s">
        <v>5048</v>
      </c>
      <c r="C3138" s="32">
        <v>20</v>
      </c>
      <c r="D3138" s="39">
        <v>45411</v>
      </c>
      <c r="E3138" s="39">
        <v>45433</v>
      </c>
      <c r="F3138" s="48">
        <v>52982.45</v>
      </c>
    </row>
    <row r="3139" spans="1:6" x14ac:dyDescent="0.2">
      <c r="A3139" s="66" t="s">
        <v>5049</v>
      </c>
      <c r="B3139" s="11" t="s">
        <v>5050</v>
      </c>
      <c r="C3139" s="32">
        <v>20</v>
      </c>
      <c r="D3139" s="39">
        <v>45411</v>
      </c>
      <c r="E3139" s="39">
        <v>45433</v>
      </c>
      <c r="F3139" s="48">
        <v>82777.789999999994</v>
      </c>
    </row>
    <row r="3140" spans="1:6" x14ac:dyDescent="0.2">
      <c r="A3140" s="66" t="s">
        <v>5051</v>
      </c>
      <c r="B3140" s="11" t="s">
        <v>5052</v>
      </c>
      <c r="C3140" s="32">
        <v>15</v>
      </c>
      <c r="D3140" s="39">
        <v>45434</v>
      </c>
      <c r="E3140" s="39">
        <v>45451</v>
      </c>
      <c r="F3140" s="48">
        <v>100407.03999999999</v>
      </c>
    </row>
    <row r="3141" spans="1:6" x14ac:dyDescent="0.2">
      <c r="A3141" s="63" t="s">
        <v>5053</v>
      </c>
      <c r="B3141" s="8" t="s">
        <v>5054</v>
      </c>
      <c r="C3141" s="23">
        <v>15</v>
      </c>
      <c r="D3141" s="35">
        <v>45452</v>
      </c>
      <c r="E3141" s="35">
        <v>45473</v>
      </c>
      <c r="F3141" s="42">
        <v>33738.18</v>
      </c>
    </row>
    <row r="3142" spans="1:6" x14ac:dyDescent="0.2">
      <c r="A3142" s="64" t="s">
        <v>5055</v>
      </c>
      <c r="B3142" s="9"/>
      <c r="C3142" s="26">
        <v>59</v>
      </c>
      <c r="D3142" s="27">
        <v>45672</v>
      </c>
      <c r="E3142" s="27">
        <v>45741</v>
      </c>
      <c r="F3142" s="40">
        <v>1134274.52</v>
      </c>
    </row>
    <row r="3143" spans="1:6" x14ac:dyDescent="0.2">
      <c r="A3143" s="65" t="s">
        <v>5056</v>
      </c>
      <c r="B3143" s="10"/>
      <c r="C3143" s="29">
        <v>59</v>
      </c>
      <c r="D3143" s="30">
        <v>45672</v>
      </c>
      <c r="E3143" s="30">
        <v>45741</v>
      </c>
      <c r="F3143" s="41">
        <v>1134274.52</v>
      </c>
    </row>
    <row r="3144" spans="1:6" x14ac:dyDescent="0.2">
      <c r="A3144" s="67" t="s">
        <v>62</v>
      </c>
      <c r="B3144" s="12"/>
      <c r="C3144" s="36">
        <v>52</v>
      </c>
      <c r="D3144" s="37">
        <v>45672</v>
      </c>
      <c r="E3144" s="37">
        <v>45733</v>
      </c>
      <c r="F3144" s="46">
        <v>541175.75</v>
      </c>
    </row>
    <row r="3145" spans="1:6" x14ac:dyDescent="0.2">
      <c r="A3145" s="68" t="s">
        <v>5057</v>
      </c>
      <c r="B3145" s="2"/>
      <c r="C3145" s="43">
        <v>52</v>
      </c>
      <c r="D3145" s="44">
        <v>45672</v>
      </c>
      <c r="E3145" s="44">
        <v>45733</v>
      </c>
      <c r="F3145" s="47">
        <v>541175.75</v>
      </c>
    </row>
    <row r="3146" spans="1:6" x14ac:dyDescent="0.2">
      <c r="A3146" s="69" t="s">
        <v>5058</v>
      </c>
      <c r="B3146" s="3"/>
      <c r="C3146" s="49">
        <v>14</v>
      </c>
      <c r="D3146" s="50">
        <v>45672</v>
      </c>
      <c r="E3146" s="50">
        <v>45687</v>
      </c>
      <c r="F3146" s="52">
        <v>87758.23</v>
      </c>
    </row>
    <row r="3147" spans="1:6" x14ac:dyDescent="0.2">
      <c r="A3147" s="70" t="s">
        <v>5059</v>
      </c>
      <c r="B3147" s="13"/>
      <c r="C3147" s="53">
        <v>5</v>
      </c>
      <c r="D3147" s="54">
        <v>45672</v>
      </c>
      <c r="E3147" s="54">
        <v>45677</v>
      </c>
      <c r="F3147" s="55">
        <v>14626.37</v>
      </c>
    </row>
    <row r="3148" spans="1:6" x14ac:dyDescent="0.2">
      <c r="A3148" s="66" t="s">
        <v>5060</v>
      </c>
      <c r="B3148" s="11" t="s">
        <v>5061</v>
      </c>
      <c r="C3148" s="32">
        <v>3</v>
      </c>
      <c r="D3148" s="39">
        <v>45672</v>
      </c>
      <c r="E3148" s="39">
        <v>45675</v>
      </c>
      <c r="F3148" s="48">
        <v>7751.31</v>
      </c>
    </row>
    <row r="3149" spans="1:6" x14ac:dyDescent="0.2">
      <c r="A3149" s="66" t="s">
        <v>5062</v>
      </c>
      <c r="B3149" s="11" t="s">
        <v>5063</v>
      </c>
      <c r="C3149" s="32">
        <v>3</v>
      </c>
      <c r="D3149" s="39">
        <v>45672</v>
      </c>
      <c r="E3149" s="39">
        <v>45675</v>
      </c>
      <c r="F3149" s="48">
        <v>3455.63</v>
      </c>
    </row>
    <row r="3150" spans="1:6" x14ac:dyDescent="0.2">
      <c r="A3150" s="66" t="s">
        <v>5064</v>
      </c>
      <c r="B3150" s="11" t="s">
        <v>5065</v>
      </c>
      <c r="C3150" s="32">
        <v>2</v>
      </c>
      <c r="D3150" s="39">
        <v>45673</v>
      </c>
      <c r="E3150" s="39">
        <v>45675</v>
      </c>
      <c r="F3150" s="48">
        <v>1591.14</v>
      </c>
    </row>
    <row r="3151" spans="1:6" x14ac:dyDescent="0.2">
      <c r="A3151" s="63" t="s">
        <v>5066</v>
      </c>
      <c r="B3151" s="8" t="s">
        <v>5067</v>
      </c>
      <c r="C3151" s="23">
        <v>2</v>
      </c>
      <c r="D3151" s="35">
        <v>45676</v>
      </c>
      <c r="E3151" s="35">
        <v>45677</v>
      </c>
      <c r="F3151" s="42">
        <v>1828.3</v>
      </c>
    </row>
    <row r="3152" spans="1:6" x14ac:dyDescent="0.2">
      <c r="A3152" s="70" t="s">
        <v>5068</v>
      </c>
      <c r="B3152" s="13"/>
      <c r="C3152" s="53">
        <v>5</v>
      </c>
      <c r="D3152" s="54">
        <v>45676</v>
      </c>
      <c r="E3152" s="54">
        <v>45680</v>
      </c>
      <c r="F3152" s="55">
        <v>14626.37</v>
      </c>
    </row>
    <row r="3153" spans="1:6" x14ac:dyDescent="0.2">
      <c r="A3153" s="66" t="s">
        <v>5069</v>
      </c>
      <c r="B3153" s="11" t="s">
        <v>5070</v>
      </c>
      <c r="C3153" s="32">
        <v>3</v>
      </c>
      <c r="D3153" s="39">
        <v>45676</v>
      </c>
      <c r="E3153" s="39">
        <v>45678</v>
      </c>
      <c r="F3153" s="48">
        <v>7751.31</v>
      </c>
    </row>
    <row r="3154" spans="1:6" x14ac:dyDescent="0.2">
      <c r="A3154" s="66" t="s">
        <v>5071</v>
      </c>
      <c r="B3154" s="11" t="s">
        <v>5072</v>
      </c>
      <c r="C3154" s="32">
        <v>3</v>
      </c>
      <c r="D3154" s="39">
        <v>45676</v>
      </c>
      <c r="E3154" s="39">
        <v>45678</v>
      </c>
      <c r="F3154" s="48">
        <v>3455.63</v>
      </c>
    </row>
    <row r="3155" spans="1:6" x14ac:dyDescent="0.2">
      <c r="A3155" s="66" t="s">
        <v>5073</v>
      </c>
      <c r="B3155" s="11" t="s">
        <v>5074</v>
      </c>
      <c r="C3155" s="32">
        <v>2</v>
      </c>
      <c r="D3155" s="39">
        <v>45677</v>
      </c>
      <c r="E3155" s="39">
        <v>45678</v>
      </c>
      <c r="F3155" s="48">
        <v>1591.14</v>
      </c>
    </row>
    <row r="3156" spans="1:6" x14ac:dyDescent="0.2">
      <c r="A3156" s="63" t="s">
        <v>5075</v>
      </c>
      <c r="B3156" s="8" t="s">
        <v>5076</v>
      </c>
      <c r="C3156" s="23">
        <v>2</v>
      </c>
      <c r="D3156" s="35">
        <v>45679</v>
      </c>
      <c r="E3156" s="35">
        <v>45680</v>
      </c>
      <c r="F3156" s="42">
        <v>1828.3</v>
      </c>
    </row>
    <row r="3157" spans="1:6" x14ac:dyDescent="0.2">
      <c r="A3157" s="70" t="s">
        <v>5077</v>
      </c>
      <c r="B3157" s="13"/>
      <c r="C3157" s="53">
        <v>5</v>
      </c>
      <c r="D3157" s="54">
        <v>45679</v>
      </c>
      <c r="E3157" s="54">
        <v>45684</v>
      </c>
      <c r="F3157" s="55">
        <v>14626.37</v>
      </c>
    </row>
    <row r="3158" spans="1:6" x14ac:dyDescent="0.2">
      <c r="A3158" s="66" t="s">
        <v>5078</v>
      </c>
      <c r="B3158" s="11" t="s">
        <v>5079</v>
      </c>
      <c r="C3158" s="32">
        <v>3</v>
      </c>
      <c r="D3158" s="39">
        <v>45679</v>
      </c>
      <c r="E3158" s="39">
        <v>45682</v>
      </c>
      <c r="F3158" s="48">
        <v>7751.31</v>
      </c>
    </row>
    <row r="3159" spans="1:6" x14ac:dyDescent="0.2">
      <c r="A3159" s="66" t="s">
        <v>5080</v>
      </c>
      <c r="B3159" s="11" t="s">
        <v>5081</v>
      </c>
      <c r="C3159" s="32">
        <v>3</v>
      </c>
      <c r="D3159" s="39">
        <v>45679</v>
      </c>
      <c r="E3159" s="39">
        <v>45682</v>
      </c>
      <c r="F3159" s="48">
        <v>3455.63</v>
      </c>
    </row>
    <row r="3160" spans="1:6" x14ac:dyDescent="0.2">
      <c r="A3160" s="66" t="s">
        <v>5082</v>
      </c>
      <c r="B3160" s="11" t="s">
        <v>5083</v>
      </c>
      <c r="C3160" s="32">
        <v>2</v>
      </c>
      <c r="D3160" s="39">
        <v>45680</v>
      </c>
      <c r="E3160" s="39">
        <v>45682</v>
      </c>
      <c r="F3160" s="48">
        <v>1591.14</v>
      </c>
    </row>
    <row r="3161" spans="1:6" x14ac:dyDescent="0.2">
      <c r="A3161" s="63" t="s">
        <v>5084</v>
      </c>
      <c r="B3161" s="8" t="s">
        <v>5085</v>
      </c>
      <c r="C3161" s="23">
        <v>2</v>
      </c>
      <c r="D3161" s="35">
        <v>45683</v>
      </c>
      <c r="E3161" s="35">
        <v>45684</v>
      </c>
      <c r="F3161" s="42">
        <v>1828.3</v>
      </c>
    </row>
    <row r="3162" spans="1:6" x14ac:dyDescent="0.2">
      <c r="A3162" s="70" t="s">
        <v>5086</v>
      </c>
      <c r="B3162" s="13"/>
      <c r="C3162" s="53">
        <v>5</v>
      </c>
      <c r="D3162" s="54">
        <v>45683</v>
      </c>
      <c r="E3162" s="54">
        <v>45687</v>
      </c>
      <c r="F3162" s="55">
        <v>14626.37</v>
      </c>
    </row>
    <row r="3163" spans="1:6" x14ac:dyDescent="0.2">
      <c r="A3163" s="66" t="s">
        <v>5087</v>
      </c>
      <c r="B3163" s="11" t="s">
        <v>5088</v>
      </c>
      <c r="C3163" s="32">
        <v>3</v>
      </c>
      <c r="D3163" s="39">
        <v>45683</v>
      </c>
      <c r="E3163" s="39">
        <v>45685</v>
      </c>
      <c r="F3163" s="48">
        <v>7751.31</v>
      </c>
    </row>
    <row r="3164" spans="1:6" x14ac:dyDescent="0.2">
      <c r="A3164" s="66" t="s">
        <v>5089</v>
      </c>
      <c r="B3164" s="11" t="s">
        <v>5090</v>
      </c>
      <c r="C3164" s="32">
        <v>3</v>
      </c>
      <c r="D3164" s="39">
        <v>45683</v>
      </c>
      <c r="E3164" s="39">
        <v>45685</v>
      </c>
      <c r="F3164" s="48">
        <v>3455.63</v>
      </c>
    </row>
    <row r="3165" spans="1:6" x14ac:dyDescent="0.2">
      <c r="A3165" s="66" t="s">
        <v>5091</v>
      </c>
      <c r="B3165" s="11" t="s">
        <v>5092</v>
      </c>
      <c r="C3165" s="32">
        <v>2</v>
      </c>
      <c r="D3165" s="39">
        <v>45684</v>
      </c>
      <c r="E3165" s="39">
        <v>45685</v>
      </c>
      <c r="F3165" s="48">
        <v>1591.14</v>
      </c>
    </row>
    <row r="3166" spans="1:6" x14ac:dyDescent="0.2">
      <c r="A3166" s="63" t="s">
        <v>5093</v>
      </c>
      <c r="B3166" s="8" t="s">
        <v>5094</v>
      </c>
      <c r="C3166" s="23">
        <v>2</v>
      </c>
      <c r="D3166" s="35">
        <v>45686</v>
      </c>
      <c r="E3166" s="35">
        <v>45687</v>
      </c>
      <c r="F3166" s="42">
        <v>1828.3</v>
      </c>
    </row>
    <row r="3167" spans="1:6" x14ac:dyDescent="0.2">
      <c r="A3167" s="70" t="s">
        <v>5095</v>
      </c>
      <c r="B3167" s="13"/>
      <c r="C3167" s="53">
        <v>5</v>
      </c>
      <c r="D3167" s="54">
        <v>45683</v>
      </c>
      <c r="E3167" s="54">
        <v>45687</v>
      </c>
      <c r="F3167" s="55">
        <v>14626.37</v>
      </c>
    </row>
    <row r="3168" spans="1:6" x14ac:dyDescent="0.2">
      <c r="A3168" s="66" t="s">
        <v>5096</v>
      </c>
      <c r="B3168" s="11" t="s">
        <v>5097</v>
      </c>
      <c r="C3168" s="32">
        <v>3</v>
      </c>
      <c r="D3168" s="39">
        <v>45683</v>
      </c>
      <c r="E3168" s="39">
        <v>45685</v>
      </c>
      <c r="F3168" s="48">
        <v>7751.31</v>
      </c>
    </row>
    <row r="3169" spans="1:6" x14ac:dyDescent="0.2">
      <c r="A3169" s="66" t="s">
        <v>5098</v>
      </c>
      <c r="B3169" s="11" t="s">
        <v>5099</v>
      </c>
      <c r="C3169" s="32">
        <v>3</v>
      </c>
      <c r="D3169" s="39">
        <v>45683</v>
      </c>
      <c r="E3169" s="39">
        <v>45685</v>
      </c>
      <c r="F3169" s="48">
        <v>3455.63</v>
      </c>
    </row>
    <row r="3170" spans="1:6" x14ac:dyDescent="0.2">
      <c r="A3170" s="66" t="s">
        <v>5100</v>
      </c>
      <c r="B3170" s="11" t="s">
        <v>5101</v>
      </c>
      <c r="C3170" s="32">
        <v>2</v>
      </c>
      <c r="D3170" s="39">
        <v>45684</v>
      </c>
      <c r="E3170" s="39">
        <v>45685</v>
      </c>
      <c r="F3170" s="48">
        <v>1591.14</v>
      </c>
    </row>
    <row r="3171" spans="1:6" x14ac:dyDescent="0.2">
      <c r="A3171" s="63" t="s">
        <v>5102</v>
      </c>
      <c r="B3171" s="8" t="s">
        <v>5103</v>
      </c>
      <c r="C3171" s="23">
        <v>2</v>
      </c>
      <c r="D3171" s="35">
        <v>45686</v>
      </c>
      <c r="E3171" s="35">
        <v>45687</v>
      </c>
      <c r="F3171" s="42">
        <v>1828.3</v>
      </c>
    </row>
    <row r="3172" spans="1:6" x14ac:dyDescent="0.2">
      <c r="A3172" s="70" t="s">
        <v>5104</v>
      </c>
      <c r="B3172" s="13"/>
      <c r="C3172" s="53">
        <v>5</v>
      </c>
      <c r="D3172" s="54">
        <v>45683</v>
      </c>
      <c r="E3172" s="54">
        <v>45687</v>
      </c>
      <c r="F3172" s="55">
        <v>14626.37</v>
      </c>
    </row>
    <row r="3173" spans="1:6" x14ac:dyDescent="0.2">
      <c r="A3173" s="66" t="s">
        <v>5105</v>
      </c>
      <c r="B3173" s="11" t="s">
        <v>5106</v>
      </c>
      <c r="C3173" s="32">
        <v>3</v>
      </c>
      <c r="D3173" s="39">
        <v>45683</v>
      </c>
      <c r="E3173" s="39">
        <v>45685</v>
      </c>
      <c r="F3173" s="48">
        <v>7751.31</v>
      </c>
    </row>
    <row r="3174" spans="1:6" x14ac:dyDescent="0.2">
      <c r="A3174" s="66" t="s">
        <v>5107</v>
      </c>
      <c r="B3174" s="11" t="s">
        <v>5108</v>
      </c>
      <c r="C3174" s="32">
        <v>3</v>
      </c>
      <c r="D3174" s="39">
        <v>45683</v>
      </c>
      <c r="E3174" s="39">
        <v>45685</v>
      </c>
      <c r="F3174" s="48">
        <v>3455.63</v>
      </c>
    </row>
    <row r="3175" spans="1:6" x14ac:dyDescent="0.2">
      <c r="A3175" s="66" t="s">
        <v>5109</v>
      </c>
      <c r="B3175" s="11" t="s">
        <v>5110</v>
      </c>
      <c r="C3175" s="32">
        <v>2</v>
      </c>
      <c r="D3175" s="39">
        <v>45684</v>
      </c>
      <c r="E3175" s="39">
        <v>45685</v>
      </c>
      <c r="F3175" s="48">
        <v>1591.14</v>
      </c>
    </row>
    <row r="3176" spans="1:6" x14ac:dyDescent="0.2">
      <c r="A3176" s="63" t="s">
        <v>5111</v>
      </c>
      <c r="B3176" s="8" t="s">
        <v>5112</v>
      </c>
      <c r="C3176" s="23">
        <v>2</v>
      </c>
      <c r="D3176" s="35">
        <v>45686</v>
      </c>
      <c r="E3176" s="35">
        <v>45687</v>
      </c>
      <c r="F3176" s="42">
        <v>1828.3</v>
      </c>
    </row>
    <row r="3177" spans="1:6" x14ac:dyDescent="0.2">
      <c r="A3177" s="69" t="s">
        <v>5113</v>
      </c>
      <c r="B3177" s="3"/>
      <c r="C3177" s="49">
        <v>6</v>
      </c>
      <c r="D3177" s="50">
        <v>45689</v>
      </c>
      <c r="E3177" s="50">
        <v>45694</v>
      </c>
      <c r="F3177" s="52">
        <v>29252.74</v>
      </c>
    </row>
    <row r="3178" spans="1:6" x14ac:dyDescent="0.2">
      <c r="A3178" s="70" t="s">
        <v>5059</v>
      </c>
      <c r="B3178" s="13"/>
      <c r="C3178" s="53">
        <v>5</v>
      </c>
      <c r="D3178" s="54">
        <v>45689</v>
      </c>
      <c r="E3178" s="54">
        <v>45693</v>
      </c>
      <c r="F3178" s="55">
        <v>14626.37</v>
      </c>
    </row>
    <row r="3179" spans="1:6" x14ac:dyDescent="0.2">
      <c r="A3179" s="66" t="s">
        <v>5114</v>
      </c>
      <c r="B3179" s="11" t="s">
        <v>5115</v>
      </c>
      <c r="C3179" s="32">
        <v>3</v>
      </c>
      <c r="D3179" s="39">
        <v>45689</v>
      </c>
      <c r="E3179" s="39">
        <v>45691</v>
      </c>
      <c r="F3179" s="48">
        <v>7751.31</v>
      </c>
    </row>
    <row r="3180" spans="1:6" x14ac:dyDescent="0.2">
      <c r="A3180" s="66" t="s">
        <v>5116</v>
      </c>
      <c r="B3180" s="11" t="s">
        <v>5117</v>
      </c>
      <c r="C3180" s="32">
        <v>3</v>
      </c>
      <c r="D3180" s="39">
        <v>45689</v>
      </c>
      <c r="E3180" s="39">
        <v>45691</v>
      </c>
      <c r="F3180" s="48">
        <v>3455.63</v>
      </c>
    </row>
    <row r="3181" spans="1:6" x14ac:dyDescent="0.2">
      <c r="A3181" s="66" t="s">
        <v>5118</v>
      </c>
      <c r="B3181" s="11" t="s">
        <v>5119</v>
      </c>
      <c r="C3181" s="32">
        <v>2</v>
      </c>
      <c r="D3181" s="39">
        <v>45690</v>
      </c>
      <c r="E3181" s="39">
        <v>45691</v>
      </c>
      <c r="F3181" s="48">
        <v>1591.14</v>
      </c>
    </row>
    <row r="3182" spans="1:6" x14ac:dyDescent="0.2">
      <c r="A3182" s="63" t="s">
        <v>5120</v>
      </c>
      <c r="B3182" s="8" t="s">
        <v>5121</v>
      </c>
      <c r="C3182" s="23">
        <v>2</v>
      </c>
      <c r="D3182" s="35">
        <v>45692</v>
      </c>
      <c r="E3182" s="35">
        <v>45693</v>
      </c>
      <c r="F3182" s="42">
        <v>1828.3</v>
      </c>
    </row>
    <row r="3183" spans="1:6" x14ac:dyDescent="0.2">
      <c r="A3183" s="70" t="s">
        <v>5122</v>
      </c>
      <c r="B3183" s="13"/>
      <c r="C3183" s="53">
        <v>6</v>
      </c>
      <c r="D3183" s="54">
        <v>45689</v>
      </c>
      <c r="E3183" s="54">
        <v>45694</v>
      </c>
      <c r="F3183" s="55">
        <v>14626.37</v>
      </c>
    </row>
    <row r="3184" spans="1:6" x14ac:dyDescent="0.2">
      <c r="A3184" s="66" t="s">
        <v>5123</v>
      </c>
      <c r="B3184" s="11" t="s">
        <v>5124</v>
      </c>
      <c r="C3184" s="32">
        <v>4</v>
      </c>
      <c r="D3184" s="39">
        <v>45689</v>
      </c>
      <c r="E3184" s="39">
        <v>45692</v>
      </c>
      <c r="F3184" s="48">
        <v>7751.31</v>
      </c>
    </row>
    <row r="3185" spans="1:6" x14ac:dyDescent="0.2">
      <c r="A3185" s="66" t="s">
        <v>5125</v>
      </c>
      <c r="B3185" s="11" t="s">
        <v>5126</v>
      </c>
      <c r="C3185" s="32">
        <v>4</v>
      </c>
      <c r="D3185" s="39">
        <v>45689</v>
      </c>
      <c r="E3185" s="39">
        <v>45692</v>
      </c>
      <c r="F3185" s="48">
        <v>3455.63</v>
      </c>
    </row>
    <row r="3186" spans="1:6" x14ac:dyDescent="0.2">
      <c r="A3186" s="66" t="s">
        <v>5127</v>
      </c>
      <c r="B3186" s="11" t="s">
        <v>5128</v>
      </c>
      <c r="C3186" s="32">
        <v>2</v>
      </c>
      <c r="D3186" s="39">
        <v>45691</v>
      </c>
      <c r="E3186" s="39">
        <v>45692</v>
      </c>
      <c r="F3186" s="48">
        <v>1591.14</v>
      </c>
    </row>
    <row r="3187" spans="1:6" x14ac:dyDescent="0.2">
      <c r="A3187" s="63" t="s">
        <v>5129</v>
      </c>
      <c r="B3187" s="8" t="s">
        <v>5130</v>
      </c>
      <c r="C3187" s="23">
        <v>2</v>
      </c>
      <c r="D3187" s="35">
        <v>45693</v>
      </c>
      <c r="E3187" s="35">
        <v>45694</v>
      </c>
      <c r="F3187" s="42">
        <v>1828.3</v>
      </c>
    </row>
    <row r="3188" spans="1:6" x14ac:dyDescent="0.2">
      <c r="A3188" s="69" t="s">
        <v>5131</v>
      </c>
      <c r="B3188" s="3"/>
      <c r="C3188" s="49">
        <v>5</v>
      </c>
      <c r="D3188" s="50">
        <v>45696</v>
      </c>
      <c r="E3188" s="50">
        <v>45700</v>
      </c>
      <c r="F3188" s="52">
        <v>43879.11</v>
      </c>
    </row>
    <row r="3189" spans="1:6" x14ac:dyDescent="0.2">
      <c r="A3189" s="70" t="s">
        <v>5059</v>
      </c>
      <c r="B3189" s="13"/>
      <c r="C3189" s="53">
        <v>5</v>
      </c>
      <c r="D3189" s="54">
        <v>45696</v>
      </c>
      <c r="E3189" s="54">
        <v>45700</v>
      </c>
      <c r="F3189" s="55">
        <v>14626.37</v>
      </c>
    </row>
    <row r="3190" spans="1:6" x14ac:dyDescent="0.2">
      <c r="A3190" s="66" t="s">
        <v>5132</v>
      </c>
      <c r="B3190" s="11" t="s">
        <v>5133</v>
      </c>
      <c r="C3190" s="32">
        <v>3</v>
      </c>
      <c r="D3190" s="39">
        <v>45696</v>
      </c>
      <c r="E3190" s="39">
        <v>45698</v>
      </c>
      <c r="F3190" s="48">
        <v>7751.31</v>
      </c>
    </row>
    <row r="3191" spans="1:6" x14ac:dyDescent="0.2">
      <c r="A3191" s="66" t="s">
        <v>5134</v>
      </c>
      <c r="B3191" s="11" t="s">
        <v>5135</v>
      </c>
      <c r="C3191" s="32">
        <v>3</v>
      </c>
      <c r="D3191" s="39">
        <v>45696</v>
      </c>
      <c r="E3191" s="39">
        <v>45698</v>
      </c>
      <c r="F3191" s="48">
        <v>3455.63</v>
      </c>
    </row>
    <row r="3192" spans="1:6" x14ac:dyDescent="0.2">
      <c r="A3192" s="66" t="s">
        <v>5136</v>
      </c>
      <c r="B3192" s="11" t="s">
        <v>5137</v>
      </c>
      <c r="C3192" s="32">
        <v>2</v>
      </c>
      <c r="D3192" s="39">
        <v>45697</v>
      </c>
      <c r="E3192" s="39">
        <v>45698</v>
      </c>
      <c r="F3192" s="48">
        <v>1591.14</v>
      </c>
    </row>
    <row r="3193" spans="1:6" x14ac:dyDescent="0.2">
      <c r="A3193" s="63" t="s">
        <v>5138</v>
      </c>
      <c r="B3193" s="8" t="s">
        <v>5139</v>
      </c>
      <c r="C3193" s="23">
        <v>2</v>
      </c>
      <c r="D3193" s="35">
        <v>45699</v>
      </c>
      <c r="E3193" s="35">
        <v>45700</v>
      </c>
      <c r="F3193" s="42">
        <v>1828.3</v>
      </c>
    </row>
    <row r="3194" spans="1:6" x14ac:dyDescent="0.2">
      <c r="A3194" s="70" t="s">
        <v>5068</v>
      </c>
      <c r="B3194" s="13"/>
      <c r="C3194" s="53">
        <v>5</v>
      </c>
      <c r="D3194" s="54">
        <v>45696</v>
      </c>
      <c r="E3194" s="54">
        <v>45700</v>
      </c>
      <c r="F3194" s="55">
        <v>14626.37</v>
      </c>
    </row>
    <row r="3195" spans="1:6" x14ac:dyDescent="0.2">
      <c r="A3195" s="66" t="s">
        <v>5140</v>
      </c>
      <c r="B3195" s="11" t="s">
        <v>5141</v>
      </c>
      <c r="C3195" s="32">
        <v>3</v>
      </c>
      <c r="D3195" s="39">
        <v>45696</v>
      </c>
      <c r="E3195" s="39">
        <v>45698</v>
      </c>
      <c r="F3195" s="48">
        <v>7751.31</v>
      </c>
    </row>
    <row r="3196" spans="1:6" x14ac:dyDescent="0.2">
      <c r="A3196" s="66" t="s">
        <v>5142</v>
      </c>
      <c r="B3196" s="11" t="s">
        <v>5143</v>
      </c>
      <c r="C3196" s="32">
        <v>3</v>
      </c>
      <c r="D3196" s="39">
        <v>45696</v>
      </c>
      <c r="E3196" s="39">
        <v>45698</v>
      </c>
      <c r="F3196" s="48">
        <v>3455.63</v>
      </c>
    </row>
    <row r="3197" spans="1:6" x14ac:dyDescent="0.2">
      <c r="A3197" s="66" t="s">
        <v>5144</v>
      </c>
      <c r="B3197" s="11" t="s">
        <v>5145</v>
      </c>
      <c r="C3197" s="32">
        <v>2</v>
      </c>
      <c r="D3197" s="39">
        <v>45697</v>
      </c>
      <c r="E3197" s="39">
        <v>45698</v>
      </c>
      <c r="F3197" s="48">
        <v>1591.14</v>
      </c>
    </row>
    <row r="3198" spans="1:6" x14ac:dyDescent="0.2">
      <c r="A3198" s="63" t="s">
        <v>5146</v>
      </c>
      <c r="B3198" s="8" t="s">
        <v>5147</v>
      </c>
      <c r="C3198" s="23">
        <v>2</v>
      </c>
      <c r="D3198" s="35">
        <v>45699</v>
      </c>
      <c r="E3198" s="35">
        <v>45700</v>
      </c>
      <c r="F3198" s="42">
        <v>1828.3</v>
      </c>
    </row>
    <row r="3199" spans="1:6" x14ac:dyDescent="0.2">
      <c r="A3199" s="70" t="s">
        <v>5077</v>
      </c>
      <c r="B3199" s="13"/>
      <c r="C3199" s="53">
        <v>5</v>
      </c>
      <c r="D3199" s="54">
        <v>45696</v>
      </c>
      <c r="E3199" s="54">
        <v>45700</v>
      </c>
      <c r="F3199" s="55">
        <v>14626.37</v>
      </c>
    </row>
    <row r="3200" spans="1:6" x14ac:dyDescent="0.2">
      <c r="A3200" s="66" t="s">
        <v>5148</v>
      </c>
      <c r="B3200" s="11" t="s">
        <v>5149</v>
      </c>
      <c r="C3200" s="32">
        <v>3</v>
      </c>
      <c r="D3200" s="39">
        <v>45696</v>
      </c>
      <c r="E3200" s="39">
        <v>45698</v>
      </c>
      <c r="F3200" s="48">
        <v>7751.31</v>
      </c>
    </row>
    <row r="3201" spans="1:6" x14ac:dyDescent="0.2">
      <c r="A3201" s="66" t="s">
        <v>5150</v>
      </c>
      <c r="B3201" s="11" t="s">
        <v>5151</v>
      </c>
      <c r="C3201" s="32">
        <v>3</v>
      </c>
      <c r="D3201" s="39">
        <v>45696</v>
      </c>
      <c r="E3201" s="39">
        <v>45698</v>
      </c>
      <c r="F3201" s="48">
        <v>3455.63</v>
      </c>
    </row>
    <row r="3202" spans="1:6" x14ac:dyDescent="0.2">
      <c r="A3202" s="66" t="s">
        <v>5152</v>
      </c>
      <c r="B3202" s="11" t="s">
        <v>5153</v>
      </c>
      <c r="C3202" s="32">
        <v>2</v>
      </c>
      <c r="D3202" s="39">
        <v>45697</v>
      </c>
      <c r="E3202" s="39">
        <v>45698</v>
      </c>
      <c r="F3202" s="48">
        <v>1591.14</v>
      </c>
    </row>
    <row r="3203" spans="1:6" x14ac:dyDescent="0.2">
      <c r="A3203" s="63" t="s">
        <v>5154</v>
      </c>
      <c r="B3203" s="8" t="s">
        <v>5155</v>
      </c>
      <c r="C3203" s="23">
        <v>2</v>
      </c>
      <c r="D3203" s="35">
        <v>45699</v>
      </c>
      <c r="E3203" s="35">
        <v>45700</v>
      </c>
      <c r="F3203" s="42">
        <v>1828.3</v>
      </c>
    </row>
    <row r="3204" spans="1:6" x14ac:dyDescent="0.2">
      <c r="A3204" s="69" t="s">
        <v>5156</v>
      </c>
      <c r="B3204" s="3"/>
      <c r="C3204" s="49">
        <v>6</v>
      </c>
      <c r="D3204" s="50">
        <v>45701</v>
      </c>
      <c r="E3204" s="50">
        <v>45707</v>
      </c>
      <c r="F3204" s="52">
        <v>58505.49</v>
      </c>
    </row>
    <row r="3205" spans="1:6" x14ac:dyDescent="0.2">
      <c r="A3205" s="70" t="s">
        <v>5157</v>
      </c>
      <c r="B3205" s="13"/>
      <c r="C3205" s="53">
        <v>5</v>
      </c>
      <c r="D3205" s="54">
        <v>45701</v>
      </c>
      <c r="E3205" s="54">
        <v>45706</v>
      </c>
      <c r="F3205" s="55">
        <v>14626.37</v>
      </c>
    </row>
    <row r="3206" spans="1:6" x14ac:dyDescent="0.2">
      <c r="A3206" s="66" t="s">
        <v>5158</v>
      </c>
      <c r="B3206" s="11" t="s">
        <v>5159</v>
      </c>
      <c r="C3206" s="32">
        <v>3</v>
      </c>
      <c r="D3206" s="39">
        <v>45701</v>
      </c>
      <c r="E3206" s="39">
        <v>45704</v>
      </c>
      <c r="F3206" s="48">
        <v>7751.31</v>
      </c>
    </row>
    <row r="3207" spans="1:6" x14ac:dyDescent="0.2">
      <c r="A3207" s="66" t="s">
        <v>5160</v>
      </c>
      <c r="B3207" s="11" t="s">
        <v>5161</v>
      </c>
      <c r="C3207" s="32">
        <v>3</v>
      </c>
      <c r="D3207" s="39">
        <v>45701</v>
      </c>
      <c r="E3207" s="39">
        <v>45704</v>
      </c>
      <c r="F3207" s="48">
        <v>3455.63</v>
      </c>
    </row>
    <row r="3208" spans="1:6" x14ac:dyDescent="0.2">
      <c r="A3208" s="66" t="s">
        <v>5162</v>
      </c>
      <c r="B3208" s="11" t="s">
        <v>5163</v>
      </c>
      <c r="C3208" s="32">
        <v>2</v>
      </c>
      <c r="D3208" s="39">
        <v>45703</v>
      </c>
      <c r="E3208" s="39">
        <v>45704</v>
      </c>
      <c r="F3208" s="48">
        <v>1591.14</v>
      </c>
    </row>
    <row r="3209" spans="1:6" x14ac:dyDescent="0.2">
      <c r="A3209" s="63" t="s">
        <v>5164</v>
      </c>
      <c r="B3209" s="8" t="s">
        <v>5165</v>
      </c>
      <c r="C3209" s="23">
        <v>2</v>
      </c>
      <c r="D3209" s="35">
        <v>45705</v>
      </c>
      <c r="E3209" s="35">
        <v>45706</v>
      </c>
      <c r="F3209" s="42">
        <v>1828.3</v>
      </c>
    </row>
    <row r="3210" spans="1:6" x14ac:dyDescent="0.2">
      <c r="A3210" s="70" t="s">
        <v>5166</v>
      </c>
      <c r="B3210" s="13"/>
      <c r="C3210" s="53">
        <v>5</v>
      </c>
      <c r="D3210" s="54">
        <v>45701</v>
      </c>
      <c r="E3210" s="54">
        <v>45706</v>
      </c>
      <c r="F3210" s="55">
        <v>14626.37</v>
      </c>
    </row>
    <row r="3211" spans="1:6" x14ac:dyDescent="0.2">
      <c r="A3211" s="66" t="s">
        <v>5167</v>
      </c>
      <c r="B3211" s="11" t="s">
        <v>5168</v>
      </c>
      <c r="C3211" s="32">
        <v>3</v>
      </c>
      <c r="D3211" s="39">
        <v>45701</v>
      </c>
      <c r="E3211" s="39">
        <v>45704</v>
      </c>
      <c r="F3211" s="48">
        <v>7751.31</v>
      </c>
    </row>
    <row r="3212" spans="1:6" x14ac:dyDescent="0.2">
      <c r="A3212" s="66" t="s">
        <v>5169</v>
      </c>
      <c r="B3212" s="11" t="s">
        <v>5170</v>
      </c>
      <c r="C3212" s="32">
        <v>3</v>
      </c>
      <c r="D3212" s="39">
        <v>45701</v>
      </c>
      <c r="E3212" s="39">
        <v>45704</v>
      </c>
      <c r="F3212" s="48">
        <v>3455.63</v>
      </c>
    </row>
    <row r="3213" spans="1:6" x14ac:dyDescent="0.2">
      <c r="A3213" s="66" t="s">
        <v>5171</v>
      </c>
      <c r="B3213" s="11" t="s">
        <v>5172</v>
      </c>
      <c r="C3213" s="32">
        <v>2</v>
      </c>
      <c r="D3213" s="39">
        <v>45703</v>
      </c>
      <c r="E3213" s="39">
        <v>45704</v>
      </c>
      <c r="F3213" s="48">
        <v>1591.14</v>
      </c>
    </row>
    <row r="3214" spans="1:6" x14ac:dyDescent="0.2">
      <c r="A3214" s="63" t="s">
        <v>5173</v>
      </c>
      <c r="B3214" s="8" t="s">
        <v>5174</v>
      </c>
      <c r="C3214" s="23">
        <v>2</v>
      </c>
      <c r="D3214" s="35">
        <v>45705</v>
      </c>
      <c r="E3214" s="35">
        <v>45706</v>
      </c>
      <c r="F3214" s="42">
        <v>1828.3</v>
      </c>
    </row>
    <row r="3215" spans="1:6" x14ac:dyDescent="0.2">
      <c r="A3215" s="70" t="s">
        <v>5175</v>
      </c>
      <c r="B3215" s="13"/>
      <c r="C3215" s="53">
        <v>5</v>
      </c>
      <c r="D3215" s="54">
        <v>45701</v>
      </c>
      <c r="E3215" s="54">
        <v>45706</v>
      </c>
      <c r="F3215" s="55">
        <v>14626.37</v>
      </c>
    </row>
    <row r="3216" spans="1:6" x14ac:dyDescent="0.2">
      <c r="A3216" s="66" t="s">
        <v>5176</v>
      </c>
      <c r="B3216" s="11" t="s">
        <v>5177</v>
      </c>
      <c r="C3216" s="32">
        <v>3</v>
      </c>
      <c r="D3216" s="39">
        <v>45701</v>
      </c>
      <c r="E3216" s="39">
        <v>45704</v>
      </c>
      <c r="F3216" s="48">
        <v>7751.31</v>
      </c>
    </row>
    <row r="3217" spans="1:6" x14ac:dyDescent="0.2">
      <c r="A3217" s="66" t="s">
        <v>5178</v>
      </c>
      <c r="B3217" s="11" t="s">
        <v>5179</v>
      </c>
      <c r="C3217" s="32">
        <v>3</v>
      </c>
      <c r="D3217" s="39">
        <v>45701</v>
      </c>
      <c r="E3217" s="39">
        <v>45704</v>
      </c>
      <c r="F3217" s="48">
        <v>3455.63</v>
      </c>
    </row>
    <row r="3218" spans="1:6" x14ac:dyDescent="0.2">
      <c r="A3218" s="66" t="s">
        <v>5180</v>
      </c>
      <c r="B3218" s="11" t="s">
        <v>5181</v>
      </c>
      <c r="C3218" s="32">
        <v>2</v>
      </c>
      <c r="D3218" s="39">
        <v>45703</v>
      </c>
      <c r="E3218" s="39">
        <v>45704</v>
      </c>
      <c r="F3218" s="48">
        <v>1591.14</v>
      </c>
    </row>
    <row r="3219" spans="1:6" x14ac:dyDescent="0.2">
      <c r="A3219" s="63" t="s">
        <v>5182</v>
      </c>
      <c r="B3219" s="8" t="s">
        <v>5183</v>
      </c>
      <c r="C3219" s="23">
        <v>2</v>
      </c>
      <c r="D3219" s="35">
        <v>45705</v>
      </c>
      <c r="E3219" s="35">
        <v>45706</v>
      </c>
      <c r="F3219" s="42">
        <v>1828.3</v>
      </c>
    </row>
    <row r="3220" spans="1:6" x14ac:dyDescent="0.2">
      <c r="A3220" s="70" t="s">
        <v>5122</v>
      </c>
      <c r="B3220" s="13"/>
      <c r="C3220" s="53">
        <v>6</v>
      </c>
      <c r="D3220" s="54">
        <v>45701</v>
      </c>
      <c r="E3220" s="54">
        <v>45707</v>
      </c>
      <c r="F3220" s="55">
        <v>14626.37</v>
      </c>
    </row>
    <row r="3221" spans="1:6" x14ac:dyDescent="0.2">
      <c r="A3221" s="66" t="s">
        <v>5184</v>
      </c>
      <c r="B3221" s="11" t="s">
        <v>5185</v>
      </c>
      <c r="C3221" s="32">
        <v>4</v>
      </c>
      <c r="D3221" s="39">
        <v>45701</v>
      </c>
      <c r="E3221" s="39">
        <v>45705</v>
      </c>
      <c r="F3221" s="48">
        <v>7751.31</v>
      </c>
    </row>
    <row r="3222" spans="1:6" x14ac:dyDescent="0.2">
      <c r="A3222" s="66" t="s">
        <v>5186</v>
      </c>
      <c r="B3222" s="11" t="s">
        <v>5187</v>
      </c>
      <c r="C3222" s="32">
        <v>4</v>
      </c>
      <c r="D3222" s="39">
        <v>45701</v>
      </c>
      <c r="E3222" s="39">
        <v>45705</v>
      </c>
      <c r="F3222" s="48">
        <v>3455.63</v>
      </c>
    </row>
    <row r="3223" spans="1:6" x14ac:dyDescent="0.2">
      <c r="A3223" s="66" t="s">
        <v>5188</v>
      </c>
      <c r="B3223" s="11" t="s">
        <v>5189</v>
      </c>
      <c r="C3223" s="32">
        <v>2</v>
      </c>
      <c r="D3223" s="39">
        <v>45704</v>
      </c>
      <c r="E3223" s="39">
        <v>45705</v>
      </c>
      <c r="F3223" s="48">
        <v>1591.14</v>
      </c>
    </row>
    <row r="3224" spans="1:6" x14ac:dyDescent="0.2">
      <c r="A3224" s="63" t="s">
        <v>5190</v>
      </c>
      <c r="B3224" s="8" t="s">
        <v>5191</v>
      </c>
      <c r="C3224" s="23">
        <v>2</v>
      </c>
      <c r="D3224" s="35">
        <v>45706</v>
      </c>
      <c r="E3224" s="35">
        <v>45707</v>
      </c>
      <c r="F3224" s="42">
        <v>1828.3</v>
      </c>
    </row>
    <row r="3225" spans="1:6" x14ac:dyDescent="0.2">
      <c r="A3225" s="69" t="s">
        <v>5192</v>
      </c>
      <c r="B3225" s="3"/>
      <c r="C3225" s="49">
        <v>6</v>
      </c>
      <c r="D3225" s="50">
        <v>45708</v>
      </c>
      <c r="E3225" s="50">
        <v>45715</v>
      </c>
      <c r="F3225" s="52">
        <v>73131.86</v>
      </c>
    </row>
    <row r="3226" spans="1:6" x14ac:dyDescent="0.2">
      <c r="A3226" s="70" t="s">
        <v>5068</v>
      </c>
      <c r="B3226" s="13"/>
      <c r="C3226" s="53">
        <v>5</v>
      </c>
      <c r="D3226" s="54">
        <v>45708</v>
      </c>
      <c r="E3226" s="54">
        <v>45714</v>
      </c>
      <c r="F3226" s="55">
        <v>14626.37</v>
      </c>
    </row>
    <row r="3227" spans="1:6" x14ac:dyDescent="0.2">
      <c r="A3227" s="66" t="s">
        <v>5193</v>
      </c>
      <c r="B3227" s="11" t="s">
        <v>5194</v>
      </c>
      <c r="C3227" s="32">
        <v>3</v>
      </c>
      <c r="D3227" s="39">
        <v>45708</v>
      </c>
      <c r="E3227" s="39">
        <v>45712</v>
      </c>
      <c r="F3227" s="48">
        <v>7751.31</v>
      </c>
    </row>
    <row r="3228" spans="1:6" x14ac:dyDescent="0.2">
      <c r="A3228" s="66" t="s">
        <v>5195</v>
      </c>
      <c r="B3228" s="11" t="s">
        <v>5196</v>
      </c>
      <c r="C3228" s="32">
        <v>3</v>
      </c>
      <c r="D3228" s="39">
        <v>45708</v>
      </c>
      <c r="E3228" s="39">
        <v>45712</v>
      </c>
      <c r="F3228" s="48">
        <v>3455.63</v>
      </c>
    </row>
    <row r="3229" spans="1:6" x14ac:dyDescent="0.2">
      <c r="A3229" s="66" t="s">
        <v>5197</v>
      </c>
      <c r="B3229" s="11" t="s">
        <v>5198</v>
      </c>
      <c r="C3229" s="32">
        <v>2</v>
      </c>
      <c r="D3229" s="39">
        <v>45711</v>
      </c>
      <c r="E3229" s="39">
        <v>45712</v>
      </c>
      <c r="F3229" s="48">
        <v>1591.14</v>
      </c>
    </row>
    <row r="3230" spans="1:6" x14ac:dyDescent="0.2">
      <c r="A3230" s="63" t="s">
        <v>5199</v>
      </c>
      <c r="B3230" s="8" t="s">
        <v>5200</v>
      </c>
      <c r="C3230" s="23">
        <v>2</v>
      </c>
      <c r="D3230" s="35">
        <v>45713</v>
      </c>
      <c r="E3230" s="35">
        <v>45714</v>
      </c>
      <c r="F3230" s="42">
        <v>1828.3</v>
      </c>
    </row>
    <row r="3231" spans="1:6" x14ac:dyDescent="0.2">
      <c r="A3231" s="70" t="s">
        <v>5157</v>
      </c>
      <c r="B3231" s="13"/>
      <c r="C3231" s="53">
        <v>5</v>
      </c>
      <c r="D3231" s="54">
        <v>45708</v>
      </c>
      <c r="E3231" s="54">
        <v>45714</v>
      </c>
      <c r="F3231" s="55">
        <v>14626.37</v>
      </c>
    </row>
    <row r="3232" spans="1:6" x14ac:dyDescent="0.2">
      <c r="A3232" s="66" t="s">
        <v>5201</v>
      </c>
      <c r="B3232" s="11" t="s">
        <v>5202</v>
      </c>
      <c r="C3232" s="32">
        <v>3</v>
      </c>
      <c r="D3232" s="39">
        <v>45708</v>
      </c>
      <c r="E3232" s="39">
        <v>45712</v>
      </c>
      <c r="F3232" s="48">
        <v>7751.31</v>
      </c>
    </row>
    <row r="3233" spans="1:6" x14ac:dyDescent="0.2">
      <c r="A3233" s="66" t="s">
        <v>5203</v>
      </c>
      <c r="B3233" s="11" t="s">
        <v>5204</v>
      </c>
      <c r="C3233" s="32">
        <v>3</v>
      </c>
      <c r="D3233" s="39">
        <v>45708</v>
      </c>
      <c r="E3233" s="39">
        <v>45712</v>
      </c>
      <c r="F3233" s="48">
        <v>3455.63</v>
      </c>
    </row>
    <row r="3234" spans="1:6" x14ac:dyDescent="0.2">
      <c r="A3234" s="66" t="s">
        <v>5205</v>
      </c>
      <c r="B3234" s="11" t="s">
        <v>5206</v>
      </c>
      <c r="C3234" s="32">
        <v>2</v>
      </c>
      <c r="D3234" s="39">
        <v>45711</v>
      </c>
      <c r="E3234" s="39">
        <v>45712</v>
      </c>
      <c r="F3234" s="48">
        <v>1591.14</v>
      </c>
    </row>
    <row r="3235" spans="1:6" x14ac:dyDescent="0.2">
      <c r="A3235" s="63" t="s">
        <v>5207</v>
      </c>
      <c r="B3235" s="8" t="s">
        <v>5208</v>
      </c>
      <c r="C3235" s="23">
        <v>2</v>
      </c>
      <c r="D3235" s="35">
        <v>45713</v>
      </c>
      <c r="E3235" s="35">
        <v>45714</v>
      </c>
      <c r="F3235" s="42">
        <v>1828.3</v>
      </c>
    </row>
    <row r="3236" spans="1:6" x14ac:dyDescent="0.2">
      <c r="A3236" s="70" t="s">
        <v>5166</v>
      </c>
      <c r="B3236" s="13"/>
      <c r="C3236" s="53">
        <v>5</v>
      </c>
      <c r="D3236" s="54">
        <v>45708</v>
      </c>
      <c r="E3236" s="54">
        <v>45714</v>
      </c>
      <c r="F3236" s="55">
        <v>14626.37</v>
      </c>
    </row>
    <row r="3237" spans="1:6" x14ac:dyDescent="0.2">
      <c r="A3237" s="66" t="s">
        <v>5209</v>
      </c>
      <c r="B3237" s="11" t="s">
        <v>5210</v>
      </c>
      <c r="C3237" s="32">
        <v>3</v>
      </c>
      <c r="D3237" s="39">
        <v>45708</v>
      </c>
      <c r="E3237" s="39">
        <v>45712</v>
      </c>
      <c r="F3237" s="48">
        <v>7751.31</v>
      </c>
    </row>
    <row r="3238" spans="1:6" x14ac:dyDescent="0.2">
      <c r="A3238" s="66" t="s">
        <v>5211</v>
      </c>
      <c r="B3238" s="11" t="s">
        <v>5212</v>
      </c>
      <c r="C3238" s="32">
        <v>3</v>
      </c>
      <c r="D3238" s="39">
        <v>45708</v>
      </c>
      <c r="E3238" s="39">
        <v>45712</v>
      </c>
      <c r="F3238" s="48">
        <v>3455.63</v>
      </c>
    </row>
    <row r="3239" spans="1:6" x14ac:dyDescent="0.2">
      <c r="A3239" s="66" t="s">
        <v>5213</v>
      </c>
      <c r="B3239" s="11" t="s">
        <v>5214</v>
      </c>
      <c r="C3239" s="32">
        <v>2</v>
      </c>
      <c r="D3239" s="39">
        <v>45711</v>
      </c>
      <c r="E3239" s="39">
        <v>45712</v>
      </c>
      <c r="F3239" s="48">
        <v>1591.14</v>
      </c>
    </row>
    <row r="3240" spans="1:6" x14ac:dyDescent="0.2">
      <c r="A3240" s="63" t="s">
        <v>5215</v>
      </c>
      <c r="B3240" s="8" t="s">
        <v>5216</v>
      </c>
      <c r="C3240" s="23">
        <v>2</v>
      </c>
      <c r="D3240" s="35">
        <v>45713</v>
      </c>
      <c r="E3240" s="35">
        <v>45714</v>
      </c>
      <c r="F3240" s="42">
        <v>1828.3</v>
      </c>
    </row>
    <row r="3241" spans="1:6" x14ac:dyDescent="0.2">
      <c r="A3241" s="70" t="s">
        <v>5077</v>
      </c>
      <c r="B3241" s="13"/>
      <c r="C3241" s="53">
        <v>5</v>
      </c>
      <c r="D3241" s="54">
        <v>45708</v>
      </c>
      <c r="E3241" s="54">
        <v>45714</v>
      </c>
      <c r="F3241" s="55">
        <v>14626.37</v>
      </c>
    </row>
    <row r="3242" spans="1:6" x14ac:dyDescent="0.2">
      <c r="A3242" s="66" t="s">
        <v>5217</v>
      </c>
      <c r="B3242" s="11" t="s">
        <v>5218</v>
      </c>
      <c r="C3242" s="32">
        <v>3</v>
      </c>
      <c r="D3242" s="39">
        <v>45708</v>
      </c>
      <c r="E3242" s="39">
        <v>45712</v>
      </c>
      <c r="F3242" s="48">
        <v>7751.31</v>
      </c>
    </row>
    <row r="3243" spans="1:6" x14ac:dyDescent="0.2">
      <c r="A3243" s="66" t="s">
        <v>5219</v>
      </c>
      <c r="B3243" s="11" t="s">
        <v>5220</v>
      </c>
      <c r="C3243" s="32">
        <v>3</v>
      </c>
      <c r="D3243" s="39">
        <v>45708</v>
      </c>
      <c r="E3243" s="39">
        <v>45712</v>
      </c>
      <c r="F3243" s="48">
        <v>3455.63</v>
      </c>
    </row>
    <row r="3244" spans="1:6" x14ac:dyDescent="0.2">
      <c r="A3244" s="66" t="s">
        <v>5221</v>
      </c>
      <c r="B3244" s="11" t="s">
        <v>5222</v>
      </c>
      <c r="C3244" s="32">
        <v>2</v>
      </c>
      <c r="D3244" s="39">
        <v>45711</v>
      </c>
      <c r="E3244" s="39">
        <v>45712</v>
      </c>
      <c r="F3244" s="48">
        <v>1591.14</v>
      </c>
    </row>
    <row r="3245" spans="1:6" x14ac:dyDescent="0.2">
      <c r="A3245" s="63" t="s">
        <v>5223</v>
      </c>
      <c r="B3245" s="8" t="s">
        <v>5224</v>
      </c>
      <c r="C3245" s="23">
        <v>2</v>
      </c>
      <c r="D3245" s="35">
        <v>45713</v>
      </c>
      <c r="E3245" s="35">
        <v>45714</v>
      </c>
      <c r="F3245" s="42">
        <v>1828.3</v>
      </c>
    </row>
    <row r="3246" spans="1:6" x14ac:dyDescent="0.2">
      <c r="A3246" s="70" t="s">
        <v>5122</v>
      </c>
      <c r="B3246" s="13"/>
      <c r="C3246" s="53">
        <v>6</v>
      </c>
      <c r="D3246" s="54">
        <v>45708</v>
      </c>
      <c r="E3246" s="54">
        <v>45715</v>
      </c>
      <c r="F3246" s="55">
        <v>14626.37</v>
      </c>
    </row>
    <row r="3247" spans="1:6" x14ac:dyDescent="0.2">
      <c r="A3247" s="66" t="s">
        <v>5225</v>
      </c>
      <c r="B3247" s="11" t="s">
        <v>5226</v>
      </c>
      <c r="C3247" s="32">
        <v>4</v>
      </c>
      <c r="D3247" s="39">
        <v>45708</v>
      </c>
      <c r="E3247" s="39">
        <v>45713</v>
      </c>
      <c r="F3247" s="48">
        <v>7751.31</v>
      </c>
    </row>
    <row r="3248" spans="1:6" x14ac:dyDescent="0.2">
      <c r="A3248" s="66" t="s">
        <v>5227</v>
      </c>
      <c r="B3248" s="11" t="s">
        <v>5228</v>
      </c>
      <c r="C3248" s="32">
        <v>4</v>
      </c>
      <c r="D3248" s="39">
        <v>45708</v>
      </c>
      <c r="E3248" s="39">
        <v>45713</v>
      </c>
      <c r="F3248" s="48">
        <v>3455.63</v>
      </c>
    </row>
    <row r="3249" spans="1:6" x14ac:dyDescent="0.2">
      <c r="A3249" s="66" t="s">
        <v>5229</v>
      </c>
      <c r="B3249" s="11" t="s">
        <v>5230</v>
      </c>
      <c r="C3249" s="32">
        <v>2</v>
      </c>
      <c r="D3249" s="39">
        <v>45712</v>
      </c>
      <c r="E3249" s="39">
        <v>45713</v>
      </c>
      <c r="F3249" s="48">
        <v>1591.14</v>
      </c>
    </row>
    <row r="3250" spans="1:6" x14ac:dyDescent="0.2">
      <c r="A3250" s="63" t="s">
        <v>5231</v>
      </c>
      <c r="B3250" s="8" t="s">
        <v>5232</v>
      </c>
      <c r="C3250" s="23">
        <v>2</v>
      </c>
      <c r="D3250" s="35">
        <v>45714</v>
      </c>
      <c r="E3250" s="35">
        <v>45715</v>
      </c>
      <c r="F3250" s="42">
        <v>1828.3</v>
      </c>
    </row>
    <row r="3251" spans="1:6" x14ac:dyDescent="0.2">
      <c r="A3251" s="69" t="s">
        <v>5233</v>
      </c>
      <c r="B3251" s="3"/>
      <c r="C3251" s="49">
        <v>5</v>
      </c>
      <c r="D3251" s="50">
        <v>45717</v>
      </c>
      <c r="E3251" s="50">
        <v>45721</v>
      </c>
      <c r="F3251" s="52">
        <v>117010.97</v>
      </c>
    </row>
    <row r="3252" spans="1:6" x14ac:dyDescent="0.2">
      <c r="A3252" s="70" t="s">
        <v>5157</v>
      </c>
      <c r="B3252" s="13"/>
      <c r="C3252" s="53">
        <v>5</v>
      </c>
      <c r="D3252" s="54">
        <v>45717</v>
      </c>
      <c r="E3252" s="54">
        <v>45721</v>
      </c>
      <c r="F3252" s="55">
        <v>14626.37</v>
      </c>
    </row>
    <row r="3253" spans="1:6" x14ac:dyDescent="0.2">
      <c r="A3253" s="66" t="s">
        <v>5234</v>
      </c>
      <c r="B3253" s="11" t="s">
        <v>5235</v>
      </c>
      <c r="C3253" s="32">
        <v>3</v>
      </c>
      <c r="D3253" s="39">
        <v>45717</v>
      </c>
      <c r="E3253" s="39">
        <v>45719</v>
      </c>
      <c r="F3253" s="48">
        <v>7751.31</v>
      </c>
    </row>
    <row r="3254" spans="1:6" x14ac:dyDescent="0.2">
      <c r="A3254" s="66" t="s">
        <v>5236</v>
      </c>
      <c r="B3254" s="11" t="s">
        <v>5237</v>
      </c>
      <c r="C3254" s="32">
        <v>3</v>
      </c>
      <c r="D3254" s="39">
        <v>45717</v>
      </c>
      <c r="E3254" s="39">
        <v>45719</v>
      </c>
      <c r="F3254" s="48">
        <v>3455.63</v>
      </c>
    </row>
    <row r="3255" spans="1:6" x14ac:dyDescent="0.2">
      <c r="A3255" s="66" t="s">
        <v>5238</v>
      </c>
      <c r="B3255" s="11" t="s">
        <v>5239</v>
      </c>
      <c r="C3255" s="32">
        <v>2</v>
      </c>
      <c r="D3255" s="39">
        <v>45718</v>
      </c>
      <c r="E3255" s="39">
        <v>45719</v>
      </c>
      <c r="F3255" s="48">
        <v>1591.14</v>
      </c>
    </row>
    <row r="3256" spans="1:6" x14ac:dyDescent="0.2">
      <c r="A3256" s="63" t="s">
        <v>5240</v>
      </c>
      <c r="B3256" s="8" t="s">
        <v>5241</v>
      </c>
      <c r="C3256" s="23">
        <v>2</v>
      </c>
      <c r="D3256" s="35">
        <v>45720</v>
      </c>
      <c r="E3256" s="35">
        <v>45721</v>
      </c>
      <c r="F3256" s="42">
        <v>1828.3</v>
      </c>
    </row>
    <row r="3257" spans="1:6" x14ac:dyDescent="0.2">
      <c r="A3257" s="70" t="s">
        <v>5166</v>
      </c>
      <c r="B3257" s="13"/>
      <c r="C3257" s="53">
        <v>5</v>
      </c>
      <c r="D3257" s="54">
        <v>45717</v>
      </c>
      <c r="E3257" s="54">
        <v>45721</v>
      </c>
      <c r="F3257" s="55">
        <v>14626.37</v>
      </c>
    </row>
    <row r="3258" spans="1:6" x14ac:dyDescent="0.2">
      <c r="A3258" s="66" t="s">
        <v>5242</v>
      </c>
      <c r="B3258" s="11" t="s">
        <v>5243</v>
      </c>
      <c r="C3258" s="32">
        <v>3</v>
      </c>
      <c r="D3258" s="39">
        <v>45717</v>
      </c>
      <c r="E3258" s="39">
        <v>45719</v>
      </c>
      <c r="F3258" s="48">
        <v>7751.31</v>
      </c>
    </row>
    <row r="3259" spans="1:6" x14ac:dyDescent="0.2">
      <c r="A3259" s="66" t="s">
        <v>5244</v>
      </c>
      <c r="B3259" s="11" t="s">
        <v>5245</v>
      </c>
      <c r="C3259" s="32">
        <v>3</v>
      </c>
      <c r="D3259" s="39">
        <v>45717</v>
      </c>
      <c r="E3259" s="39">
        <v>45719</v>
      </c>
      <c r="F3259" s="48">
        <v>3455.63</v>
      </c>
    </row>
    <row r="3260" spans="1:6" x14ac:dyDescent="0.2">
      <c r="A3260" s="66" t="s">
        <v>5246</v>
      </c>
      <c r="B3260" s="11" t="s">
        <v>5247</v>
      </c>
      <c r="C3260" s="32">
        <v>2</v>
      </c>
      <c r="D3260" s="39">
        <v>45718</v>
      </c>
      <c r="E3260" s="39">
        <v>45719</v>
      </c>
      <c r="F3260" s="48">
        <v>1591.14</v>
      </c>
    </row>
    <row r="3261" spans="1:6" x14ac:dyDescent="0.2">
      <c r="A3261" s="63" t="s">
        <v>5248</v>
      </c>
      <c r="B3261" s="8" t="s">
        <v>5249</v>
      </c>
      <c r="C3261" s="23">
        <v>2</v>
      </c>
      <c r="D3261" s="35">
        <v>45720</v>
      </c>
      <c r="E3261" s="35">
        <v>45721</v>
      </c>
      <c r="F3261" s="42">
        <v>1828.3</v>
      </c>
    </row>
    <row r="3262" spans="1:6" x14ac:dyDescent="0.2">
      <c r="A3262" s="70" t="s">
        <v>5250</v>
      </c>
      <c r="B3262" s="13"/>
      <c r="C3262" s="53">
        <v>5</v>
      </c>
      <c r="D3262" s="54">
        <v>45717</v>
      </c>
      <c r="E3262" s="54">
        <v>45721</v>
      </c>
      <c r="F3262" s="55">
        <v>14626.37</v>
      </c>
    </row>
    <row r="3263" spans="1:6" x14ac:dyDescent="0.2">
      <c r="A3263" s="66" t="s">
        <v>5251</v>
      </c>
      <c r="B3263" s="11" t="s">
        <v>5252</v>
      </c>
      <c r="C3263" s="32">
        <v>3</v>
      </c>
      <c r="D3263" s="39">
        <v>45717</v>
      </c>
      <c r="E3263" s="39">
        <v>45719</v>
      </c>
      <c r="F3263" s="48">
        <v>7751.31</v>
      </c>
    </row>
    <row r="3264" spans="1:6" x14ac:dyDescent="0.2">
      <c r="A3264" s="66" t="s">
        <v>5253</v>
      </c>
      <c r="B3264" s="11" t="s">
        <v>5254</v>
      </c>
      <c r="C3264" s="32">
        <v>3</v>
      </c>
      <c r="D3264" s="39">
        <v>45717</v>
      </c>
      <c r="E3264" s="39">
        <v>45719</v>
      </c>
      <c r="F3264" s="48">
        <v>3455.63</v>
      </c>
    </row>
    <row r="3265" spans="1:6" x14ac:dyDescent="0.2">
      <c r="A3265" s="66" t="s">
        <v>5255</v>
      </c>
      <c r="B3265" s="11" t="s">
        <v>5256</v>
      </c>
      <c r="C3265" s="32">
        <v>2</v>
      </c>
      <c r="D3265" s="39">
        <v>45718</v>
      </c>
      <c r="E3265" s="39">
        <v>45719</v>
      </c>
      <c r="F3265" s="48">
        <v>1591.14</v>
      </c>
    </row>
    <row r="3266" spans="1:6" x14ac:dyDescent="0.2">
      <c r="A3266" s="63" t="s">
        <v>5257</v>
      </c>
      <c r="B3266" s="8" t="s">
        <v>5258</v>
      </c>
      <c r="C3266" s="23">
        <v>2</v>
      </c>
      <c r="D3266" s="35">
        <v>45720</v>
      </c>
      <c r="E3266" s="35">
        <v>45721</v>
      </c>
      <c r="F3266" s="42">
        <v>1828.3</v>
      </c>
    </row>
    <row r="3267" spans="1:6" x14ac:dyDescent="0.2">
      <c r="A3267" s="70" t="s">
        <v>5259</v>
      </c>
      <c r="B3267" s="13"/>
      <c r="C3267" s="53">
        <v>5</v>
      </c>
      <c r="D3267" s="54">
        <v>45717</v>
      </c>
      <c r="E3267" s="54">
        <v>45721</v>
      </c>
      <c r="F3267" s="55">
        <v>14626.37</v>
      </c>
    </row>
    <row r="3268" spans="1:6" x14ac:dyDescent="0.2">
      <c r="A3268" s="66" t="s">
        <v>5260</v>
      </c>
      <c r="B3268" s="11" t="s">
        <v>5261</v>
      </c>
      <c r="C3268" s="32">
        <v>3</v>
      </c>
      <c r="D3268" s="39">
        <v>45717</v>
      </c>
      <c r="E3268" s="39">
        <v>45719</v>
      </c>
      <c r="F3268" s="48">
        <v>7751.31</v>
      </c>
    </row>
    <row r="3269" spans="1:6" x14ac:dyDescent="0.2">
      <c r="A3269" s="66" t="s">
        <v>5262</v>
      </c>
      <c r="B3269" s="11" t="s">
        <v>5263</v>
      </c>
      <c r="C3269" s="32">
        <v>3</v>
      </c>
      <c r="D3269" s="39">
        <v>45717</v>
      </c>
      <c r="E3269" s="39">
        <v>45719</v>
      </c>
      <c r="F3269" s="48">
        <v>3455.63</v>
      </c>
    </row>
    <row r="3270" spans="1:6" x14ac:dyDescent="0.2">
      <c r="A3270" s="66" t="s">
        <v>5264</v>
      </c>
      <c r="B3270" s="11" t="s">
        <v>5265</v>
      </c>
      <c r="C3270" s="32">
        <v>2</v>
      </c>
      <c r="D3270" s="39">
        <v>45718</v>
      </c>
      <c r="E3270" s="39">
        <v>45719</v>
      </c>
      <c r="F3270" s="48">
        <v>1591.14</v>
      </c>
    </row>
    <row r="3271" spans="1:6" x14ac:dyDescent="0.2">
      <c r="A3271" s="63" t="s">
        <v>5266</v>
      </c>
      <c r="B3271" s="8" t="s">
        <v>5267</v>
      </c>
      <c r="C3271" s="23">
        <v>2</v>
      </c>
      <c r="D3271" s="35">
        <v>45720</v>
      </c>
      <c r="E3271" s="35">
        <v>45721</v>
      </c>
      <c r="F3271" s="42">
        <v>1828.3</v>
      </c>
    </row>
    <row r="3272" spans="1:6" x14ac:dyDescent="0.2">
      <c r="A3272" s="70" t="s">
        <v>5068</v>
      </c>
      <c r="B3272" s="13"/>
      <c r="C3272" s="53">
        <v>5</v>
      </c>
      <c r="D3272" s="54">
        <v>45717</v>
      </c>
      <c r="E3272" s="54">
        <v>45721</v>
      </c>
      <c r="F3272" s="55">
        <v>14626.37</v>
      </c>
    </row>
    <row r="3273" spans="1:6" x14ac:dyDescent="0.2">
      <c r="A3273" s="66" t="s">
        <v>5268</v>
      </c>
      <c r="B3273" s="11" t="s">
        <v>5269</v>
      </c>
      <c r="C3273" s="32">
        <v>3</v>
      </c>
      <c r="D3273" s="39">
        <v>45717</v>
      </c>
      <c r="E3273" s="39">
        <v>45719</v>
      </c>
      <c r="F3273" s="48">
        <v>7751.31</v>
      </c>
    </row>
    <row r="3274" spans="1:6" x14ac:dyDescent="0.2">
      <c r="A3274" s="66" t="s">
        <v>5270</v>
      </c>
      <c r="B3274" s="11" t="s">
        <v>5271</v>
      </c>
      <c r="C3274" s="32">
        <v>3</v>
      </c>
      <c r="D3274" s="39">
        <v>45717</v>
      </c>
      <c r="E3274" s="39">
        <v>45719</v>
      </c>
      <c r="F3274" s="48">
        <v>3455.63</v>
      </c>
    </row>
    <row r="3275" spans="1:6" x14ac:dyDescent="0.2">
      <c r="A3275" s="66" t="s">
        <v>5272</v>
      </c>
      <c r="B3275" s="11" t="s">
        <v>5273</v>
      </c>
      <c r="C3275" s="32">
        <v>2</v>
      </c>
      <c r="D3275" s="39">
        <v>45718</v>
      </c>
      <c r="E3275" s="39">
        <v>45719</v>
      </c>
      <c r="F3275" s="48">
        <v>1591.14</v>
      </c>
    </row>
    <row r="3276" spans="1:6" x14ac:dyDescent="0.2">
      <c r="A3276" s="63" t="s">
        <v>5274</v>
      </c>
      <c r="B3276" s="8" t="s">
        <v>5275</v>
      </c>
      <c r="C3276" s="23">
        <v>2</v>
      </c>
      <c r="D3276" s="35">
        <v>45720</v>
      </c>
      <c r="E3276" s="35">
        <v>45721</v>
      </c>
      <c r="F3276" s="42">
        <v>1828.3</v>
      </c>
    </row>
    <row r="3277" spans="1:6" x14ac:dyDescent="0.2">
      <c r="A3277" s="70" t="s">
        <v>5077</v>
      </c>
      <c r="B3277" s="13"/>
      <c r="C3277" s="53">
        <v>5</v>
      </c>
      <c r="D3277" s="54">
        <v>45717</v>
      </c>
      <c r="E3277" s="54">
        <v>45721</v>
      </c>
      <c r="F3277" s="55">
        <v>14626.37</v>
      </c>
    </row>
    <row r="3278" spans="1:6" x14ac:dyDescent="0.2">
      <c r="A3278" s="66" t="s">
        <v>5276</v>
      </c>
      <c r="B3278" s="11" t="s">
        <v>5277</v>
      </c>
      <c r="C3278" s="32">
        <v>3</v>
      </c>
      <c r="D3278" s="39">
        <v>45717</v>
      </c>
      <c r="E3278" s="39">
        <v>45719</v>
      </c>
      <c r="F3278" s="48">
        <v>7751.31</v>
      </c>
    </row>
    <row r="3279" spans="1:6" x14ac:dyDescent="0.2">
      <c r="A3279" s="66" t="s">
        <v>5278</v>
      </c>
      <c r="B3279" s="11" t="s">
        <v>5279</v>
      </c>
      <c r="C3279" s="32">
        <v>3</v>
      </c>
      <c r="D3279" s="39">
        <v>45717</v>
      </c>
      <c r="E3279" s="39">
        <v>45719</v>
      </c>
      <c r="F3279" s="48">
        <v>3455.63</v>
      </c>
    </row>
    <row r="3280" spans="1:6" x14ac:dyDescent="0.2">
      <c r="A3280" s="66" t="s">
        <v>5280</v>
      </c>
      <c r="B3280" s="11" t="s">
        <v>5281</v>
      </c>
      <c r="C3280" s="32">
        <v>2</v>
      </c>
      <c r="D3280" s="39">
        <v>45718</v>
      </c>
      <c r="E3280" s="39">
        <v>45719</v>
      </c>
      <c r="F3280" s="48">
        <v>1591.14</v>
      </c>
    </row>
    <row r="3281" spans="1:6" x14ac:dyDescent="0.2">
      <c r="A3281" s="63" t="s">
        <v>5282</v>
      </c>
      <c r="B3281" s="8" t="s">
        <v>5283</v>
      </c>
      <c r="C3281" s="23">
        <v>2</v>
      </c>
      <c r="D3281" s="35">
        <v>45720</v>
      </c>
      <c r="E3281" s="35">
        <v>45721</v>
      </c>
      <c r="F3281" s="42">
        <v>1828.3</v>
      </c>
    </row>
    <row r="3282" spans="1:6" x14ac:dyDescent="0.2">
      <c r="A3282" s="70" t="s">
        <v>5086</v>
      </c>
      <c r="B3282" s="13"/>
      <c r="C3282" s="53">
        <v>5</v>
      </c>
      <c r="D3282" s="54">
        <v>45717</v>
      </c>
      <c r="E3282" s="54">
        <v>45721</v>
      </c>
      <c r="F3282" s="55">
        <v>14626.37</v>
      </c>
    </row>
    <row r="3283" spans="1:6" x14ac:dyDescent="0.2">
      <c r="A3283" s="66" t="s">
        <v>5284</v>
      </c>
      <c r="B3283" s="11" t="s">
        <v>5285</v>
      </c>
      <c r="C3283" s="32">
        <v>3</v>
      </c>
      <c r="D3283" s="39">
        <v>45717</v>
      </c>
      <c r="E3283" s="39">
        <v>45719</v>
      </c>
      <c r="F3283" s="48">
        <v>7751.31</v>
      </c>
    </row>
    <row r="3284" spans="1:6" x14ac:dyDescent="0.2">
      <c r="A3284" s="66" t="s">
        <v>5286</v>
      </c>
      <c r="B3284" s="11" t="s">
        <v>5287</v>
      </c>
      <c r="C3284" s="32">
        <v>3</v>
      </c>
      <c r="D3284" s="39">
        <v>45717</v>
      </c>
      <c r="E3284" s="39">
        <v>45719</v>
      </c>
      <c r="F3284" s="48">
        <v>3455.63</v>
      </c>
    </row>
    <row r="3285" spans="1:6" x14ac:dyDescent="0.2">
      <c r="A3285" s="66" t="s">
        <v>5288</v>
      </c>
      <c r="B3285" s="11" t="s">
        <v>5289</v>
      </c>
      <c r="C3285" s="32">
        <v>2</v>
      </c>
      <c r="D3285" s="39">
        <v>45718</v>
      </c>
      <c r="E3285" s="39">
        <v>45719</v>
      </c>
      <c r="F3285" s="48">
        <v>1591.14</v>
      </c>
    </row>
    <row r="3286" spans="1:6" x14ac:dyDescent="0.2">
      <c r="A3286" s="63" t="s">
        <v>5290</v>
      </c>
      <c r="B3286" s="8" t="s">
        <v>5291</v>
      </c>
      <c r="C3286" s="23">
        <v>2</v>
      </c>
      <c r="D3286" s="35">
        <v>45720</v>
      </c>
      <c r="E3286" s="35">
        <v>45721</v>
      </c>
      <c r="F3286" s="42">
        <v>1828.3</v>
      </c>
    </row>
    <row r="3287" spans="1:6" x14ac:dyDescent="0.2">
      <c r="A3287" s="70" t="s">
        <v>5095</v>
      </c>
      <c r="B3287" s="13"/>
      <c r="C3287" s="53">
        <v>5</v>
      </c>
      <c r="D3287" s="54">
        <v>45717</v>
      </c>
      <c r="E3287" s="54">
        <v>45721</v>
      </c>
      <c r="F3287" s="55">
        <v>14626.37</v>
      </c>
    </row>
    <row r="3288" spans="1:6" x14ac:dyDescent="0.2">
      <c r="A3288" s="66" t="s">
        <v>5292</v>
      </c>
      <c r="B3288" s="11" t="s">
        <v>5293</v>
      </c>
      <c r="C3288" s="32">
        <v>3</v>
      </c>
      <c r="D3288" s="39">
        <v>45717</v>
      </c>
      <c r="E3288" s="39">
        <v>45719</v>
      </c>
      <c r="F3288" s="48">
        <v>7751.31</v>
      </c>
    </row>
    <row r="3289" spans="1:6" x14ac:dyDescent="0.2">
      <c r="A3289" s="66" t="s">
        <v>5294</v>
      </c>
      <c r="B3289" s="11" t="s">
        <v>5295</v>
      </c>
      <c r="C3289" s="32">
        <v>3</v>
      </c>
      <c r="D3289" s="39">
        <v>45717</v>
      </c>
      <c r="E3289" s="39">
        <v>45719</v>
      </c>
      <c r="F3289" s="48">
        <v>3455.63</v>
      </c>
    </row>
    <row r="3290" spans="1:6" x14ac:dyDescent="0.2">
      <c r="A3290" s="66" t="s">
        <v>5296</v>
      </c>
      <c r="B3290" s="11" t="s">
        <v>5297</v>
      </c>
      <c r="C3290" s="32">
        <v>2</v>
      </c>
      <c r="D3290" s="39">
        <v>45718</v>
      </c>
      <c r="E3290" s="39">
        <v>45719</v>
      </c>
      <c r="F3290" s="48">
        <v>1591.14</v>
      </c>
    </row>
    <row r="3291" spans="1:6" x14ac:dyDescent="0.2">
      <c r="A3291" s="63" t="s">
        <v>5298</v>
      </c>
      <c r="B3291" s="8" t="s">
        <v>5299</v>
      </c>
      <c r="C3291" s="23">
        <v>2</v>
      </c>
      <c r="D3291" s="35">
        <v>45720</v>
      </c>
      <c r="E3291" s="35">
        <v>45721</v>
      </c>
      <c r="F3291" s="42">
        <v>1828.3</v>
      </c>
    </row>
    <row r="3292" spans="1:6" x14ac:dyDescent="0.2">
      <c r="A3292" s="69" t="s">
        <v>5300</v>
      </c>
      <c r="B3292" s="3"/>
      <c r="C3292" s="49">
        <v>5</v>
      </c>
      <c r="D3292" s="50">
        <v>45722</v>
      </c>
      <c r="E3292" s="50">
        <v>45727</v>
      </c>
      <c r="F3292" s="52">
        <v>73131.86</v>
      </c>
    </row>
    <row r="3293" spans="1:6" x14ac:dyDescent="0.2">
      <c r="A3293" s="70" t="s">
        <v>5157</v>
      </c>
      <c r="B3293" s="13"/>
      <c r="C3293" s="53">
        <v>5</v>
      </c>
      <c r="D3293" s="54">
        <v>45722</v>
      </c>
      <c r="E3293" s="54">
        <v>45727</v>
      </c>
      <c r="F3293" s="55">
        <v>14626.37</v>
      </c>
    </row>
    <row r="3294" spans="1:6" x14ac:dyDescent="0.2">
      <c r="A3294" s="66" t="s">
        <v>5301</v>
      </c>
      <c r="B3294" s="11" t="s">
        <v>5302</v>
      </c>
      <c r="C3294" s="32">
        <v>3</v>
      </c>
      <c r="D3294" s="39">
        <v>45722</v>
      </c>
      <c r="E3294" s="39">
        <v>45725</v>
      </c>
      <c r="F3294" s="48">
        <v>7751.31</v>
      </c>
    </row>
    <row r="3295" spans="1:6" x14ac:dyDescent="0.2">
      <c r="A3295" s="66" t="s">
        <v>5303</v>
      </c>
      <c r="B3295" s="11" t="s">
        <v>5304</v>
      </c>
      <c r="C3295" s="32">
        <v>3</v>
      </c>
      <c r="D3295" s="39">
        <v>45722</v>
      </c>
      <c r="E3295" s="39">
        <v>45725</v>
      </c>
      <c r="F3295" s="48">
        <v>3455.63</v>
      </c>
    </row>
    <row r="3296" spans="1:6" x14ac:dyDescent="0.2">
      <c r="A3296" s="66" t="s">
        <v>5305</v>
      </c>
      <c r="B3296" s="11" t="s">
        <v>5306</v>
      </c>
      <c r="C3296" s="32">
        <v>2</v>
      </c>
      <c r="D3296" s="39">
        <v>45724</v>
      </c>
      <c r="E3296" s="39">
        <v>45725</v>
      </c>
      <c r="F3296" s="48">
        <v>1591.14</v>
      </c>
    </row>
    <row r="3297" spans="1:6" x14ac:dyDescent="0.2">
      <c r="A3297" s="63" t="s">
        <v>5307</v>
      </c>
      <c r="B3297" s="8" t="s">
        <v>5308</v>
      </c>
      <c r="C3297" s="23">
        <v>2</v>
      </c>
      <c r="D3297" s="35">
        <v>45726</v>
      </c>
      <c r="E3297" s="35">
        <v>45727</v>
      </c>
      <c r="F3297" s="42">
        <v>1828.3</v>
      </c>
    </row>
    <row r="3298" spans="1:6" x14ac:dyDescent="0.2">
      <c r="A3298" s="70" t="s">
        <v>5166</v>
      </c>
      <c r="B3298" s="13"/>
      <c r="C3298" s="53">
        <v>5</v>
      </c>
      <c r="D3298" s="54">
        <v>45722</v>
      </c>
      <c r="E3298" s="54">
        <v>45727</v>
      </c>
      <c r="F3298" s="55">
        <v>14626.37</v>
      </c>
    </row>
    <row r="3299" spans="1:6" x14ac:dyDescent="0.2">
      <c r="A3299" s="66" t="s">
        <v>5309</v>
      </c>
      <c r="B3299" s="11" t="s">
        <v>5310</v>
      </c>
      <c r="C3299" s="32">
        <v>3</v>
      </c>
      <c r="D3299" s="39">
        <v>45722</v>
      </c>
      <c r="E3299" s="39">
        <v>45725</v>
      </c>
      <c r="F3299" s="48">
        <v>7751.31</v>
      </c>
    </row>
    <row r="3300" spans="1:6" x14ac:dyDescent="0.2">
      <c r="A3300" s="66" t="s">
        <v>5311</v>
      </c>
      <c r="B3300" s="11" t="s">
        <v>5312</v>
      </c>
      <c r="C3300" s="32">
        <v>3</v>
      </c>
      <c r="D3300" s="39">
        <v>45722</v>
      </c>
      <c r="E3300" s="39">
        <v>45725</v>
      </c>
      <c r="F3300" s="48">
        <v>3455.63</v>
      </c>
    </row>
    <row r="3301" spans="1:6" x14ac:dyDescent="0.2">
      <c r="A3301" s="66" t="s">
        <v>5313</v>
      </c>
      <c r="B3301" s="11" t="s">
        <v>5314</v>
      </c>
      <c r="C3301" s="32">
        <v>2</v>
      </c>
      <c r="D3301" s="39">
        <v>45724</v>
      </c>
      <c r="E3301" s="39">
        <v>45725</v>
      </c>
      <c r="F3301" s="48">
        <v>1591.14</v>
      </c>
    </row>
    <row r="3302" spans="1:6" x14ac:dyDescent="0.2">
      <c r="A3302" s="63" t="s">
        <v>5315</v>
      </c>
      <c r="B3302" s="8" t="s">
        <v>5316</v>
      </c>
      <c r="C3302" s="23">
        <v>2</v>
      </c>
      <c r="D3302" s="35">
        <v>45726</v>
      </c>
      <c r="E3302" s="35">
        <v>45727</v>
      </c>
      <c r="F3302" s="42">
        <v>1828.3</v>
      </c>
    </row>
    <row r="3303" spans="1:6" x14ac:dyDescent="0.2">
      <c r="A3303" s="70" t="s">
        <v>5250</v>
      </c>
      <c r="B3303" s="13"/>
      <c r="C3303" s="53">
        <v>5</v>
      </c>
      <c r="D3303" s="54">
        <v>45722</v>
      </c>
      <c r="E3303" s="54">
        <v>45727</v>
      </c>
      <c r="F3303" s="55">
        <v>14626.37</v>
      </c>
    </row>
    <row r="3304" spans="1:6" x14ac:dyDescent="0.2">
      <c r="A3304" s="66" t="s">
        <v>5317</v>
      </c>
      <c r="B3304" s="11" t="s">
        <v>5318</v>
      </c>
      <c r="C3304" s="32">
        <v>3</v>
      </c>
      <c r="D3304" s="39">
        <v>45722</v>
      </c>
      <c r="E3304" s="39">
        <v>45725</v>
      </c>
      <c r="F3304" s="48">
        <v>7751.31</v>
      </c>
    </row>
    <row r="3305" spans="1:6" x14ac:dyDescent="0.2">
      <c r="A3305" s="66" t="s">
        <v>5319</v>
      </c>
      <c r="B3305" s="11" t="s">
        <v>5320</v>
      </c>
      <c r="C3305" s="32">
        <v>3</v>
      </c>
      <c r="D3305" s="39">
        <v>45722</v>
      </c>
      <c r="E3305" s="39">
        <v>45725</v>
      </c>
      <c r="F3305" s="48">
        <v>3455.63</v>
      </c>
    </row>
    <row r="3306" spans="1:6" x14ac:dyDescent="0.2">
      <c r="A3306" s="66" t="s">
        <v>5321</v>
      </c>
      <c r="B3306" s="11" t="s">
        <v>5322</v>
      </c>
      <c r="C3306" s="32">
        <v>2</v>
      </c>
      <c r="D3306" s="39">
        <v>45724</v>
      </c>
      <c r="E3306" s="39">
        <v>45725</v>
      </c>
      <c r="F3306" s="48">
        <v>1591.14</v>
      </c>
    </row>
    <row r="3307" spans="1:6" x14ac:dyDescent="0.2">
      <c r="A3307" s="63" t="s">
        <v>5323</v>
      </c>
      <c r="B3307" s="8" t="s">
        <v>5324</v>
      </c>
      <c r="C3307" s="23">
        <v>2</v>
      </c>
      <c r="D3307" s="35">
        <v>45726</v>
      </c>
      <c r="E3307" s="35">
        <v>45727</v>
      </c>
      <c r="F3307" s="42">
        <v>1828.3</v>
      </c>
    </row>
    <row r="3308" spans="1:6" x14ac:dyDescent="0.2">
      <c r="A3308" s="70" t="s">
        <v>5175</v>
      </c>
      <c r="B3308" s="13"/>
      <c r="C3308" s="53">
        <v>5</v>
      </c>
      <c r="D3308" s="54">
        <v>45722</v>
      </c>
      <c r="E3308" s="54">
        <v>45727</v>
      </c>
      <c r="F3308" s="55">
        <v>14626.37</v>
      </c>
    </row>
    <row r="3309" spans="1:6" x14ac:dyDescent="0.2">
      <c r="A3309" s="66" t="s">
        <v>5325</v>
      </c>
      <c r="B3309" s="11" t="s">
        <v>5326</v>
      </c>
      <c r="C3309" s="32">
        <v>3</v>
      </c>
      <c r="D3309" s="39">
        <v>45722</v>
      </c>
      <c r="E3309" s="39">
        <v>45725</v>
      </c>
      <c r="F3309" s="48">
        <v>7751.31</v>
      </c>
    </row>
    <row r="3310" spans="1:6" x14ac:dyDescent="0.2">
      <c r="A3310" s="66" t="s">
        <v>5327</v>
      </c>
      <c r="B3310" s="11" t="s">
        <v>5328</v>
      </c>
      <c r="C3310" s="32">
        <v>3</v>
      </c>
      <c r="D3310" s="39">
        <v>45722</v>
      </c>
      <c r="E3310" s="39">
        <v>45725</v>
      </c>
      <c r="F3310" s="48">
        <v>3455.63</v>
      </c>
    </row>
    <row r="3311" spans="1:6" x14ac:dyDescent="0.2">
      <c r="A3311" s="66" t="s">
        <v>5329</v>
      </c>
      <c r="B3311" s="11" t="s">
        <v>5330</v>
      </c>
      <c r="C3311" s="32">
        <v>2</v>
      </c>
      <c r="D3311" s="39">
        <v>45724</v>
      </c>
      <c r="E3311" s="39">
        <v>45725</v>
      </c>
      <c r="F3311" s="48">
        <v>1591.14</v>
      </c>
    </row>
    <row r="3312" spans="1:6" x14ac:dyDescent="0.2">
      <c r="A3312" s="63" t="s">
        <v>5331</v>
      </c>
      <c r="B3312" s="8" t="s">
        <v>5332</v>
      </c>
      <c r="C3312" s="23">
        <v>2</v>
      </c>
      <c r="D3312" s="35">
        <v>45726</v>
      </c>
      <c r="E3312" s="35">
        <v>45727</v>
      </c>
      <c r="F3312" s="42">
        <v>1828.3</v>
      </c>
    </row>
    <row r="3313" spans="1:6" x14ac:dyDescent="0.2">
      <c r="A3313" s="70" t="s">
        <v>5333</v>
      </c>
      <c r="B3313" s="13"/>
      <c r="C3313" s="53">
        <v>5</v>
      </c>
      <c r="D3313" s="54">
        <v>45722</v>
      </c>
      <c r="E3313" s="54">
        <v>45727</v>
      </c>
      <c r="F3313" s="55">
        <v>14626.37</v>
      </c>
    </row>
    <row r="3314" spans="1:6" x14ac:dyDescent="0.2">
      <c r="A3314" s="66" t="s">
        <v>5334</v>
      </c>
      <c r="B3314" s="11" t="s">
        <v>5335</v>
      </c>
      <c r="C3314" s="32">
        <v>3</v>
      </c>
      <c r="D3314" s="39">
        <v>45722</v>
      </c>
      <c r="E3314" s="39">
        <v>45725</v>
      </c>
      <c r="F3314" s="48">
        <v>7751.31</v>
      </c>
    </row>
    <row r="3315" spans="1:6" x14ac:dyDescent="0.2">
      <c r="A3315" s="66" t="s">
        <v>5336</v>
      </c>
      <c r="B3315" s="11" t="s">
        <v>5337</v>
      </c>
      <c r="C3315" s="32">
        <v>3</v>
      </c>
      <c r="D3315" s="39">
        <v>45722</v>
      </c>
      <c r="E3315" s="39">
        <v>45725</v>
      </c>
      <c r="F3315" s="48">
        <v>3455.63</v>
      </c>
    </row>
    <row r="3316" spans="1:6" x14ac:dyDescent="0.2">
      <c r="A3316" s="66" t="s">
        <v>5338</v>
      </c>
      <c r="B3316" s="11" t="s">
        <v>5339</v>
      </c>
      <c r="C3316" s="32">
        <v>2</v>
      </c>
      <c r="D3316" s="39">
        <v>45724</v>
      </c>
      <c r="E3316" s="39">
        <v>45725</v>
      </c>
      <c r="F3316" s="48">
        <v>1591.14</v>
      </c>
    </row>
    <row r="3317" spans="1:6" x14ac:dyDescent="0.2">
      <c r="A3317" s="63" t="s">
        <v>5340</v>
      </c>
      <c r="B3317" s="8" t="s">
        <v>5341</v>
      </c>
      <c r="C3317" s="23">
        <v>2</v>
      </c>
      <c r="D3317" s="35">
        <v>45726</v>
      </c>
      <c r="E3317" s="35">
        <v>45727</v>
      </c>
      <c r="F3317" s="42">
        <v>1828.3</v>
      </c>
    </row>
    <row r="3318" spans="1:6" x14ac:dyDescent="0.2">
      <c r="A3318" s="69" t="s">
        <v>5342</v>
      </c>
      <c r="B3318" s="3"/>
      <c r="C3318" s="49">
        <v>5</v>
      </c>
      <c r="D3318" s="50">
        <v>45728</v>
      </c>
      <c r="E3318" s="50">
        <v>45733</v>
      </c>
      <c r="F3318" s="52">
        <v>58505.49</v>
      </c>
    </row>
    <row r="3319" spans="1:6" x14ac:dyDescent="0.2">
      <c r="A3319" s="70" t="s">
        <v>5157</v>
      </c>
      <c r="B3319" s="13"/>
      <c r="C3319" s="53">
        <v>5</v>
      </c>
      <c r="D3319" s="54">
        <v>45728</v>
      </c>
      <c r="E3319" s="54">
        <v>45733</v>
      </c>
      <c r="F3319" s="55">
        <v>14626.37</v>
      </c>
    </row>
    <row r="3320" spans="1:6" x14ac:dyDescent="0.2">
      <c r="A3320" s="66" t="s">
        <v>5343</v>
      </c>
      <c r="B3320" s="11" t="s">
        <v>5344</v>
      </c>
      <c r="C3320" s="32">
        <v>3</v>
      </c>
      <c r="D3320" s="39">
        <v>45728</v>
      </c>
      <c r="E3320" s="39">
        <v>45731</v>
      </c>
      <c r="F3320" s="48">
        <v>7751.31</v>
      </c>
    </row>
    <row r="3321" spans="1:6" x14ac:dyDescent="0.2">
      <c r="A3321" s="66" t="s">
        <v>5345</v>
      </c>
      <c r="B3321" s="11" t="s">
        <v>5346</v>
      </c>
      <c r="C3321" s="32">
        <v>3</v>
      </c>
      <c r="D3321" s="39">
        <v>45728</v>
      </c>
      <c r="E3321" s="39">
        <v>45731</v>
      </c>
      <c r="F3321" s="48">
        <v>3455.63</v>
      </c>
    </row>
    <row r="3322" spans="1:6" x14ac:dyDescent="0.2">
      <c r="A3322" s="66" t="s">
        <v>5347</v>
      </c>
      <c r="B3322" s="11" t="s">
        <v>5348</v>
      </c>
      <c r="C3322" s="32">
        <v>2</v>
      </c>
      <c r="D3322" s="39">
        <v>45729</v>
      </c>
      <c r="E3322" s="39">
        <v>45731</v>
      </c>
      <c r="F3322" s="48">
        <v>1591.14</v>
      </c>
    </row>
    <row r="3323" spans="1:6" x14ac:dyDescent="0.2">
      <c r="A3323" s="63" t="s">
        <v>5349</v>
      </c>
      <c r="B3323" s="8" t="s">
        <v>5350</v>
      </c>
      <c r="C3323" s="23">
        <v>2</v>
      </c>
      <c r="D3323" s="35">
        <v>45732</v>
      </c>
      <c r="E3323" s="35">
        <v>45733</v>
      </c>
      <c r="F3323" s="42">
        <v>1828.3</v>
      </c>
    </row>
    <row r="3324" spans="1:6" x14ac:dyDescent="0.2">
      <c r="A3324" s="70" t="s">
        <v>5166</v>
      </c>
      <c r="B3324" s="13"/>
      <c r="C3324" s="53">
        <v>5</v>
      </c>
      <c r="D3324" s="54">
        <v>45728</v>
      </c>
      <c r="E3324" s="54">
        <v>45733</v>
      </c>
      <c r="F3324" s="55">
        <v>14626.37</v>
      </c>
    </row>
    <row r="3325" spans="1:6" x14ac:dyDescent="0.2">
      <c r="A3325" s="66" t="s">
        <v>5351</v>
      </c>
      <c r="B3325" s="11" t="s">
        <v>5352</v>
      </c>
      <c r="C3325" s="32">
        <v>3</v>
      </c>
      <c r="D3325" s="39">
        <v>45728</v>
      </c>
      <c r="E3325" s="39">
        <v>45731</v>
      </c>
      <c r="F3325" s="48">
        <v>7751.31</v>
      </c>
    </row>
    <row r="3326" spans="1:6" x14ac:dyDescent="0.2">
      <c r="A3326" s="66" t="s">
        <v>5353</v>
      </c>
      <c r="B3326" s="11" t="s">
        <v>5354</v>
      </c>
      <c r="C3326" s="32">
        <v>3</v>
      </c>
      <c r="D3326" s="39">
        <v>45728</v>
      </c>
      <c r="E3326" s="39">
        <v>45731</v>
      </c>
      <c r="F3326" s="48">
        <v>3455.63</v>
      </c>
    </row>
    <row r="3327" spans="1:6" x14ac:dyDescent="0.2">
      <c r="A3327" s="66" t="s">
        <v>5355</v>
      </c>
      <c r="B3327" s="11" t="s">
        <v>5356</v>
      </c>
      <c r="C3327" s="32">
        <v>2</v>
      </c>
      <c r="D3327" s="39">
        <v>45729</v>
      </c>
      <c r="E3327" s="39">
        <v>45731</v>
      </c>
      <c r="F3327" s="48">
        <v>1591.14</v>
      </c>
    </row>
    <row r="3328" spans="1:6" x14ac:dyDescent="0.2">
      <c r="A3328" s="63" t="s">
        <v>5357</v>
      </c>
      <c r="B3328" s="8" t="s">
        <v>5358</v>
      </c>
      <c r="C3328" s="23">
        <v>2</v>
      </c>
      <c r="D3328" s="35">
        <v>45732</v>
      </c>
      <c r="E3328" s="35">
        <v>45733</v>
      </c>
      <c r="F3328" s="42">
        <v>1828.3</v>
      </c>
    </row>
    <row r="3329" spans="1:6" x14ac:dyDescent="0.2">
      <c r="A3329" s="70" t="s">
        <v>5250</v>
      </c>
      <c r="B3329" s="13"/>
      <c r="C3329" s="53">
        <v>5</v>
      </c>
      <c r="D3329" s="54">
        <v>45728</v>
      </c>
      <c r="E3329" s="54">
        <v>45733</v>
      </c>
      <c r="F3329" s="55">
        <v>14626.37</v>
      </c>
    </row>
    <row r="3330" spans="1:6" x14ac:dyDescent="0.2">
      <c r="A3330" s="66" t="s">
        <v>5359</v>
      </c>
      <c r="B3330" s="11" t="s">
        <v>5360</v>
      </c>
      <c r="C3330" s="32">
        <v>3</v>
      </c>
      <c r="D3330" s="39">
        <v>45728</v>
      </c>
      <c r="E3330" s="39">
        <v>45731</v>
      </c>
      <c r="F3330" s="48">
        <v>7751.31</v>
      </c>
    </row>
    <row r="3331" spans="1:6" x14ac:dyDescent="0.2">
      <c r="A3331" s="66" t="s">
        <v>5361</v>
      </c>
      <c r="B3331" s="11" t="s">
        <v>5362</v>
      </c>
      <c r="C3331" s="32">
        <v>3</v>
      </c>
      <c r="D3331" s="39">
        <v>45728</v>
      </c>
      <c r="E3331" s="39">
        <v>45731</v>
      </c>
      <c r="F3331" s="48">
        <v>3455.63</v>
      </c>
    </row>
    <row r="3332" spans="1:6" x14ac:dyDescent="0.2">
      <c r="A3332" s="66" t="s">
        <v>5363</v>
      </c>
      <c r="B3332" s="11" t="s">
        <v>5364</v>
      </c>
      <c r="C3332" s="32">
        <v>2</v>
      </c>
      <c r="D3332" s="39">
        <v>45729</v>
      </c>
      <c r="E3332" s="39">
        <v>45731</v>
      </c>
      <c r="F3332" s="48">
        <v>1591.14</v>
      </c>
    </row>
    <row r="3333" spans="1:6" x14ac:dyDescent="0.2">
      <c r="A3333" s="63" t="s">
        <v>5365</v>
      </c>
      <c r="B3333" s="8" t="s">
        <v>5366</v>
      </c>
      <c r="C3333" s="23">
        <v>2</v>
      </c>
      <c r="D3333" s="35">
        <v>45732</v>
      </c>
      <c r="E3333" s="35">
        <v>45733</v>
      </c>
      <c r="F3333" s="42">
        <v>1828.3</v>
      </c>
    </row>
    <row r="3334" spans="1:6" x14ac:dyDescent="0.2">
      <c r="A3334" s="70" t="s">
        <v>5175</v>
      </c>
      <c r="B3334" s="13"/>
      <c r="C3334" s="53">
        <v>5</v>
      </c>
      <c r="D3334" s="54">
        <v>45728</v>
      </c>
      <c r="E3334" s="54">
        <v>45733</v>
      </c>
      <c r="F3334" s="55">
        <v>14626.37</v>
      </c>
    </row>
    <row r="3335" spans="1:6" x14ac:dyDescent="0.2">
      <c r="A3335" s="66" t="s">
        <v>5367</v>
      </c>
      <c r="B3335" s="11" t="s">
        <v>5368</v>
      </c>
      <c r="C3335" s="32">
        <v>3</v>
      </c>
      <c r="D3335" s="39">
        <v>45728</v>
      </c>
      <c r="E3335" s="39">
        <v>45731</v>
      </c>
      <c r="F3335" s="48">
        <v>7751.31</v>
      </c>
    </row>
    <row r="3336" spans="1:6" x14ac:dyDescent="0.2">
      <c r="A3336" s="66" t="s">
        <v>5369</v>
      </c>
      <c r="B3336" s="11" t="s">
        <v>5370</v>
      </c>
      <c r="C3336" s="32">
        <v>3</v>
      </c>
      <c r="D3336" s="39">
        <v>45728</v>
      </c>
      <c r="E3336" s="39">
        <v>45731</v>
      </c>
      <c r="F3336" s="48">
        <v>3455.63</v>
      </c>
    </row>
    <row r="3337" spans="1:6" x14ac:dyDescent="0.2">
      <c r="A3337" s="66" t="s">
        <v>5371</v>
      </c>
      <c r="B3337" s="11" t="s">
        <v>5372</v>
      </c>
      <c r="C3337" s="32">
        <v>2</v>
      </c>
      <c r="D3337" s="39">
        <v>45729</v>
      </c>
      <c r="E3337" s="39">
        <v>45731</v>
      </c>
      <c r="F3337" s="48">
        <v>1591.14</v>
      </c>
    </row>
    <row r="3338" spans="1:6" x14ac:dyDescent="0.2">
      <c r="A3338" s="63" t="s">
        <v>5373</v>
      </c>
      <c r="B3338" s="8" t="s">
        <v>5374</v>
      </c>
      <c r="C3338" s="23">
        <v>2</v>
      </c>
      <c r="D3338" s="35">
        <v>45732</v>
      </c>
      <c r="E3338" s="35">
        <v>45733</v>
      </c>
      <c r="F3338" s="42">
        <v>1828.3</v>
      </c>
    </row>
    <row r="3339" spans="1:6" x14ac:dyDescent="0.2">
      <c r="A3339" s="67" t="s">
        <v>65</v>
      </c>
      <c r="B3339" s="12"/>
      <c r="C3339" s="36">
        <v>47</v>
      </c>
      <c r="D3339" s="37">
        <v>45686</v>
      </c>
      <c r="E3339" s="37">
        <v>45741</v>
      </c>
      <c r="F3339" s="46">
        <v>593098.78</v>
      </c>
    </row>
    <row r="3340" spans="1:6" x14ac:dyDescent="0.2">
      <c r="A3340" s="68" t="s">
        <v>5375</v>
      </c>
      <c r="B3340" s="2"/>
      <c r="C3340" s="43">
        <v>47</v>
      </c>
      <c r="D3340" s="44">
        <v>45686</v>
      </c>
      <c r="E3340" s="44">
        <v>45741</v>
      </c>
      <c r="F3340" s="47">
        <v>593098.78</v>
      </c>
    </row>
    <row r="3341" spans="1:6" x14ac:dyDescent="0.2">
      <c r="A3341" s="69" t="s">
        <v>5376</v>
      </c>
      <c r="B3341" s="3"/>
      <c r="C3341" s="49">
        <v>6</v>
      </c>
      <c r="D3341" s="50">
        <v>45686</v>
      </c>
      <c r="E3341" s="50">
        <v>45692</v>
      </c>
      <c r="F3341" s="52">
        <v>89619.67</v>
      </c>
    </row>
    <row r="3342" spans="1:6" x14ac:dyDescent="0.2">
      <c r="A3342" s="70" t="s">
        <v>5104</v>
      </c>
      <c r="B3342" s="13"/>
      <c r="C3342" s="53">
        <v>6</v>
      </c>
      <c r="D3342" s="54">
        <v>45686</v>
      </c>
      <c r="E3342" s="54">
        <v>45692</v>
      </c>
      <c r="F3342" s="55">
        <v>89619.67</v>
      </c>
    </row>
    <row r="3343" spans="1:6" x14ac:dyDescent="0.2">
      <c r="A3343" s="66" t="s">
        <v>5377</v>
      </c>
      <c r="B3343" s="11" t="s">
        <v>5378</v>
      </c>
      <c r="C3343" s="32">
        <v>4</v>
      </c>
      <c r="D3343" s="39">
        <v>45686</v>
      </c>
      <c r="E3343" s="39">
        <v>45690</v>
      </c>
      <c r="F3343" s="48">
        <v>11783.96</v>
      </c>
    </row>
    <row r="3344" spans="1:6" x14ac:dyDescent="0.2">
      <c r="A3344" s="66" t="s">
        <v>5379</v>
      </c>
      <c r="B3344" s="11" t="s">
        <v>5380</v>
      </c>
      <c r="C3344" s="32">
        <v>4</v>
      </c>
      <c r="D3344" s="39">
        <v>45686</v>
      </c>
      <c r="E3344" s="39">
        <v>45690</v>
      </c>
      <c r="F3344" s="48">
        <v>67729.27</v>
      </c>
    </row>
    <row r="3345" spans="1:6" x14ac:dyDescent="0.2">
      <c r="A3345" s="66" t="s">
        <v>5381</v>
      </c>
      <c r="B3345" s="11" t="s">
        <v>5382</v>
      </c>
      <c r="C3345" s="32">
        <v>4</v>
      </c>
      <c r="D3345" s="39">
        <v>45686</v>
      </c>
      <c r="E3345" s="39">
        <v>45690</v>
      </c>
      <c r="F3345" s="48">
        <v>4677.74</v>
      </c>
    </row>
    <row r="3346" spans="1:6" x14ac:dyDescent="0.2">
      <c r="A3346" s="66" t="s">
        <v>5383</v>
      </c>
      <c r="B3346" s="11" t="s">
        <v>5384</v>
      </c>
      <c r="C3346" s="32">
        <v>2</v>
      </c>
      <c r="D3346" s="39">
        <v>45689</v>
      </c>
      <c r="E3346" s="39">
        <v>45690</v>
      </c>
      <c r="F3346" s="48">
        <v>2339.64</v>
      </c>
    </row>
    <row r="3347" spans="1:6" x14ac:dyDescent="0.2">
      <c r="A3347" s="63" t="s">
        <v>5385</v>
      </c>
      <c r="B3347" s="8" t="s">
        <v>5386</v>
      </c>
      <c r="C3347" s="23">
        <v>2</v>
      </c>
      <c r="D3347" s="35">
        <v>45691</v>
      </c>
      <c r="E3347" s="35">
        <v>45692</v>
      </c>
      <c r="F3347" s="42">
        <v>3089.06</v>
      </c>
    </row>
    <row r="3348" spans="1:6" x14ac:dyDescent="0.2">
      <c r="A3348" s="69" t="s">
        <v>5387</v>
      </c>
      <c r="B3348" s="3"/>
      <c r="C3348" s="49">
        <v>6</v>
      </c>
      <c r="D3348" s="50">
        <v>45693</v>
      </c>
      <c r="E3348" s="50">
        <v>45699</v>
      </c>
      <c r="F3348" s="52">
        <v>43780.79</v>
      </c>
    </row>
    <row r="3349" spans="1:6" x14ac:dyDescent="0.2">
      <c r="A3349" s="70" t="s">
        <v>5333</v>
      </c>
      <c r="B3349" s="13"/>
      <c r="C3349" s="53">
        <v>5</v>
      </c>
      <c r="D3349" s="54">
        <v>45693</v>
      </c>
      <c r="E3349" s="54">
        <v>45698</v>
      </c>
      <c r="F3349" s="55">
        <v>21890.400000000001</v>
      </c>
    </row>
    <row r="3350" spans="1:6" x14ac:dyDescent="0.2">
      <c r="A3350" s="66" t="s">
        <v>5388</v>
      </c>
      <c r="B3350" s="11" t="s">
        <v>5389</v>
      </c>
      <c r="C3350" s="32">
        <v>3</v>
      </c>
      <c r="D3350" s="39">
        <v>45693</v>
      </c>
      <c r="E3350" s="39">
        <v>45696</v>
      </c>
      <c r="F3350" s="48">
        <v>11783.96</v>
      </c>
    </row>
    <row r="3351" spans="1:6" x14ac:dyDescent="0.2">
      <c r="A3351" s="66" t="s">
        <v>5390</v>
      </c>
      <c r="B3351" s="11" t="s">
        <v>5391</v>
      </c>
      <c r="C3351" s="32">
        <v>3</v>
      </c>
      <c r="D3351" s="39">
        <v>45693</v>
      </c>
      <c r="E3351" s="39">
        <v>45696</v>
      </c>
      <c r="F3351" s="48">
        <v>4677.74</v>
      </c>
    </row>
    <row r="3352" spans="1:6" x14ac:dyDescent="0.2">
      <c r="A3352" s="66" t="s">
        <v>5392</v>
      </c>
      <c r="B3352" s="11" t="s">
        <v>5393</v>
      </c>
      <c r="C3352" s="32">
        <v>2</v>
      </c>
      <c r="D3352" s="39">
        <v>45694</v>
      </c>
      <c r="E3352" s="39">
        <v>45696</v>
      </c>
      <c r="F3352" s="48">
        <v>2339.64</v>
      </c>
    </row>
    <row r="3353" spans="1:6" x14ac:dyDescent="0.2">
      <c r="A3353" s="63" t="s">
        <v>5394</v>
      </c>
      <c r="B3353" s="8" t="s">
        <v>5395</v>
      </c>
      <c r="C3353" s="23">
        <v>2</v>
      </c>
      <c r="D3353" s="35">
        <v>45697</v>
      </c>
      <c r="E3353" s="35">
        <v>45698</v>
      </c>
      <c r="F3353" s="42">
        <v>3089.06</v>
      </c>
    </row>
    <row r="3354" spans="1:6" x14ac:dyDescent="0.2">
      <c r="A3354" s="70" t="s">
        <v>5122</v>
      </c>
      <c r="B3354" s="13"/>
      <c r="C3354" s="53">
        <v>6</v>
      </c>
      <c r="D3354" s="54">
        <v>45693</v>
      </c>
      <c r="E3354" s="54">
        <v>45699</v>
      </c>
      <c r="F3354" s="55">
        <v>21890.400000000001</v>
      </c>
    </row>
    <row r="3355" spans="1:6" x14ac:dyDescent="0.2">
      <c r="A3355" s="66" t="s">
        <v>5396</v>
      </c>
      <c r="B3355" s="11" t="s">
        <v>5397</v>
      </c>
      <c r="C3355" s="32">
        <v>4</v>
      </c>
      <c r="D3355" s="39">
        <v>45693</v>
      </c>
      <c r="E3355" s="39">
        <v>45697</v>
      </c>
      <c r="F3355" s="48">
        <v>11783.96</v>
      </c>
    </row>
    <row r="3356" spans="1:6" x14ac:dyDescent="0.2">
      <c r="A3356" s="66" t="s">
        <v>5398</v>
      </c>
      <c r="B3356" s="11" t="s">
        <v>5399</v>
      </c>
      <c r="C3356" s="32">
        <v>4</v>
      </c>
      <c r="D3356" s="39">
        <v>45693</v>
      </c>
      <c r="E3356" s="39">
        <v>45697</v>
      </c>
      <c r="F3356" s="48">
        <v>4677.74</v>
      </c>
    </row>
    <row r="3357" spans="1:6" x14ac:dyDescent="0.2">
      <c r="A3357" s="66" t="s">
        <v>5400</v>
      </c>
      <c r="B3357" s="11" t="s">
        <v>5401</v>
      </c>
      <c r="C3357" s="32">
        <v>2</v>
      </c>
      <c r="D3357" s="39">
        <v>45696</v>
      </c>
      <c r="E3357" s="39">
        <v>45697</v>
      </c>
      <c r="F3357" s="48">
        <v>2339.64</v>
      </c>
    </row>
    <row r="3358" spans="1:6" x14ac:dyDescent="0.2">
      <c r="A3358" s="63" t="s">
        <v>5402</v>
      </c>
      <c r="B3358" s="8" t="s">
        <v>5403</v>
      </c>
      <c r="C3358" s="23">
        <v>2</v>
      </c>
      <c r="D3358" s="35">
        <v>45698</v>
      </c>
      <c r="E3358" s="35">
        <v>45699</v>
      </c>
      <c r="F3358" s="42">
        <v>3089.06</v>
      </c>
    </row>
    <row r="3359" spans="1:6" x14ac:dyDescent="0.2">
      <c r="A3359" s="69" t="s">
        <v>5404</v>
      </c>
      <c r="B3359" s="3"/>
      <c r="C3359" s="49">
        <v>6</v>
      </c>
      <c r="D3359" s="50">
        <v>45700</v>
      </c>
      <c r="E3359" s="50">
        <v>45706</v>
      </c>
      <c r="F3359" s="52">
        <v>43780.79</v>
      </c>
    </row>
    <row r="3360" spans="1:6" x14ac:dyDescent="0.2">
      <c r="A3360" s="70" t="s">
        <v>5405</v>
      </c>
      <c r="B3360" s="13"/>
      <c r="C3360" s="53">
        <v>5</v>
      </c>
      <c r="D3360" s="54">
        <v>45700</v>
      </c>
      <c r="E3360" s="54">
        <v>45705</v>
      </c>
      <c r="F3360" s="55">
        <v>21890.400000000001</v>
      </c>
    </row>
    <row r="3361" spans="1:6" x14ac:dyDescent="0.2">
      <c r="A3361" s="66" t="s">
        <v>5406</v>
      </c>
      <c r="B3361" s="11" t="s">
        <v>5407</v>
      </c>
      <c r="C3361" s="32">
        <v>3</v>
      </c>
      <c r="D3361" s="39">
        <v>45700</v>
      </c>
      <c r="E3361" s="39">
        <v>45703</v>
      </c>
      <c r="F3361" s="48">
        <v>11783.96</v>
      </c>
    </row>
    <row r="3362" spans="1:6" x14ac:dyDescent="0.2">
      <c r="A3362" s="66" t="s">
        <v>5408</v>
      </c>
      <c r="B3362" s="11" t="s">
        <v>5409</v>
      </c>
      <c r="C3362" s="32">
        <v>3</v>
      </c>
      <c r="D3362" s="39">
        <v>45700</v>
      </c>
      <c r="E3362" s="39">
        <v>45703</v>
      </c>
      <c r="F3362" s="48">
        <v>4677.74</v>
      </c>
    </row>
    <row r="3363" spans="1:6" x14ac:dyDescent="0.2">
      <c r="A3363" s="66" t="s">
        <v>5410</v>
      </c>
      <c r="B3363" s="11" t="s">
        <v>5411</v>
      </c>
      <c r="C3363" s="32">
        <v>2</v>
      </c>
      <c r="D3363" s="39">
        <v>45701</v>
      </c>
      <c r="E3363" s="39">
        <v>45703</v>
      </c>
      <c r="F3363" s="48">
        <v>2339.64</v>
      </c>
    </row>
    <row r="3364" spans="1:6" x14ac:dyDescent="0.2">
      <c r="A3364" s="63" t="s">
        <v>5412</v>
      </c>
      <c r="B3364" s="8" t="s">
        <v>5413</v>
      </c>
      <c r="C3364" s="23">
        <v>2</v>
      </c>
      <c r="D3364" s="35">
        <v>45704</v>
      </c>
      <c r="E3364" s="35">
        <v>45705</v>
      </c>
      <c r="F3364" s="42">
        <v>3089.06</v>
      </c>
    </row>
    <row r="3365" spans="1:6" x14ac:dyDescent="0.2">
      <c r="A3365" s="70" t="s">
        <v>5414</v>
      </c>
      <c r="B3365" s="13"/>
      <c r="C3365" s="53">
        <v>6</v>
      </c>
      <c r="D3365" s="54">
        <v>45700</v>
      </c>
      <c r="E3365" s="54">
        <v>45706</v>
      </c>
      <c r="F3365" s="55">
        <v>21890.400000000001</v>
      </c>
    </row>
    <row r="3366" spans="1:6" x14ac:dyDescent="0.2">
      <c r="A3366" s="66" t="s">
        <v>5415</v>
      </c>
      <c r="B3366" s="11" t="s">
        <v>5416</v>
      </c>
      <c r="C3366" s="32">
        <v>4</v>
      </c>
      <c r="D3366" s="39">
        <v>45700</v>
      </c>
      <c r="E3366" s="39">
        <v>45704</v>
      </c>
      <c r="F3366" s="48">
        <v>11783.96</v>
      </c>
    </row>
    <row r="3367" spans="1:6" x14ac:dyDescent="0.2">
      <c r="A3367" s="66" t="s">
        <v>5417</v>
      </c>
      <c r="B3367" s="11" t="s">
        <v>5418</v>
      </c>
      <c r="C3367" s="32">
        <v>4</v>
      </c>
      <c r="D3367" s="39">
        <v>45700</v>
      </c>
      <c r="E3367" s="39">
        <v>45704</v>
      </c>
      <c r="F3367" s="48">
        <v>4677.74</v>
      </c>
    </row>
    <row r="3368" spans="1:6" x14ac:dyDescent="0.2">
      <c r="A3368" s="66" t="s">
        <v>5419</v>
      </c>
      <c r="B3368" s="11" t="s">
        <v>5420</v>
      </c>
      <c r="C3368" s="32">
        <v>2</v>
      </c>
      <c r="D3368" s="39">
        <v>45703</v>
      </c>
      <c r="E3368" s="39">
        <v>45704</v>
      </c>
      <c r="F3368" s="48">
        <v>2339.64</v>
      </c>
    </row>
    <row r="3369" spans="1:6" x14ac:dyDescent="0.2">
      <c r="A3369" s="63" t="s">
        <v>5421</v>
      </c>
      <c r="B3369" s="8" t="s">
        <v>5422</v>
      </c>
      <c r="C3369" s="23">
        <v>2</v>
      </c>
      <c r="D3369" s="35">
        <v>45705</v>
      </c>
      <c r="E3369" s="35">
        <v>45706</v>
      </c>
      <c r="F3369" s="42">
        <v>3089.06</v>
      </c>
    </row>
    <row r="3370" spans="1:6" x14ac:dyDescent="0.2">
      <c r="A3370" s="69" t="s">
        <v>5423</v>
      </c>
      <c r="B3370" s="3"/>
      <c r="C3370" s="49">
        <v>6</v>
      </c>
      <c r="D3370" s="50">
        <v>45707</v>
      </c>
      <c r="E3370" s="50">
        <v>45714</v>
      </c>
      <c r="F3370" s="52">
        <v>65671.19</v>
      </c>
    </row>
    <row r="3371" spans="1:6" x14ac:dyDescent="0.2">
      <c r="A3371" s="70" t="s">
        <v>5405</v>
      </c>
      <c r="B3371" s="13"/>
      <c r="C3371" s="53">
        <v>5</v>
      </c>
      <c r="D3371" s="54">
        <v>45707</v>
      </c>
      <c r="E3371" s="54">
        <v>45713</v>
      </c>
      <c r="F3371" s="55">
        <v>21890.400000000001</v>
      </c>
    </row>
    <row r="3372" spans="1:6" x14ac:dyDescent="0.2">
      <c r="A3372" s="66" t="s">
        <v>5424</v>
      </c>
      <c r="B3372" s="11" t="s">
        <v>5425</v>
      </c>
      <c r="C3372" s="32">
        <v>3</v>
      </c>
      <c r="D3372" s="39">
        <v>45707</v>
      </c>
      <c r="E3372" s="39">
        <v>45711</v>
      </c>
      <c r="F3372" s="48">
        <v>11783.96</v>
      </c>
    </row>
    <row r="3373" spans="1:6" x14ac:dyDescent="0.2">
      <c r="A3373" s="66" t="s">
        <v>5426</v>
      </c>
      <c r="B3373" s="11" t="s">
        <v>5427</v>
      </c>
      <c r="C3373" s="32">
        <v>3</v>
      </c>
      <c r="D3373" s="39">
        <v>45707</v>
      </c>
      <c r="E3373" s="39">
        <v>45711</v>
      </c>
      <c r="F3373" s="48">
        <v>4677.74</v>
      </c>
    </row>
    <row r="3374" spans="1:6" x14ac:dyDescent="0.2">
      <c r="A3374" s="66" t="s">
        <v>5428</v>
      </c>
      <c r="B3374" s="11" t="s">
        <v>5429</v>
      </c>
      <c r="C3374" s="32">
        <v>2</v>
      </c>
      <c r="D3374" s="39">
        <v>45708</v>
      </c>
      <c r="E3374" s="39">
        <v>45711</v>
      </c>
      <c r="F3374" s="48">
        <v>2339.64</v>
      </c>
    </row>
    <row r="3375" spans="1:6" x14ac:dyDescent="0.2">
      <c r="A3375" s="63" t="s">
        <v>5430</v>
      </c>
      <c r="B3375" s="8" t="s">
        <v>5431</v>
      </c>
      <c r="C3375" s="23">
        <v>2</v>
      </c>
      <c r="D3375" s="35">
        <v>45712</v>
      </c>
      <c r="E3375" s="35">
        <v>45713</v>
      </c>
      <c r="F3375" s="42">
        <v>3089.06</v>
      </c>
    </row>
    <row r="3376" spans="1:6" x14ac:dyDescent="0.2">
      <c r="A3376" s="70" t="s">
        <v>5122</v>
      </c>
      <c r="B3376" s="13"/>
      <c r="C3376" s="53">
        <v>6</v>
      </c>
      <c r="D3376" s="54">
        <v>45707</v>
      </c>
      <c r="E3376" s="54">
        <v>45714</v>
      </c>
      <c r="F3376" s="55">
        <v>21890.400000000001</v>
      </c>
    </row>
    <row r="3377" spans="1:6" x14ac:dyDescent="0.2">
      <c r="A3377" s="66" t="s">
        <v>5432</v>
      </c>
      <c r="B3377" s="11" t="s">
        <v>5433</v>
      </c>
      <c r="C3377" s="32">
        <v>4</v>
      </c>
      <c r="D3377" s="39">
        <v>45707</v>
      </c>
      <c r="E3377" s="39">
        <v>45712</v>
      </c>
      <c r="F3377" s="48">
        <v>11783.96</v>
      </c>
    </row>
    <row r="3378" spans="1:6" x14ac:dyDescent="0.2">
      <c r="A3378" s="66" t="s">
        <v>5434</v>
      </c>
      <c r="B3378" s="11" t="s">
        <v>5435</v>
      </c>
      <c r="C3378" s="32">
        <v>4</v>
      </c>
      <c r="D3378" s="39">
        <v>45707</v>
      </c>
      <c r="E3378" s="39">
        <v>45712</v>
      </c>
      <c r="F3378" s="48">
        <v>4677.74</v>
      </c>
    </row>
    <row r="3379" spans="1:6" x14ac:dyDescent="0.2">
      <c r="A3379" s="66" t="s">
        <v>5436</v>
      </c>
      <c r="B3379" s="11" t="s">
        <v>5437</v>
      </c>
      <c r="C3379" s="32">
        <v>2</v>
      </c>
      <c r="D3379" s="39">
        <v>45711</v>
      </c>
      <c r="E3379" s="39">
        <v>45712</v>
      </c>
      <c r="F3379" s="48">
        <v>2339.64</v>
      </c>
    </row>
    <row r="3380" spans="1:6" x14ac:dyDescent="0.2">
      <c r="A3380" s="63" t="s">
        <v>5438</v>
      </c>
      <c r="B3380" s="8" t="s">
        <v>5439</v>
      </c>
      <c r="C3380" s="23">
        <v>2</v>
      </c>
      <c r="D3380" s="35">
        <v>45713</v>
      </c>
      <c r="E3380" s="35">
        <v>45714</v>
      </c>
      <c r="F3380" s="42">
        <v>3089.06</v>
      </c>
    </row>
    <row r="3381" spans="1:6" x14ac:dyDescent="0.2">
      <c r="A3381" s="70" t="s">
        <v>5414</v>
      </c>
      <c r="B3381" s="13"/>
      <c r="C3381" s="53">
        <v>6</v>
      </c>
      <c r="D3381" s="54">
        <v>45707</v>
      </c>
      <c r="E3381" s="54">
        <v>45714</v>
      </c>
      <c r="F3381" s="55">
        <v>21890.400000000001</v>
      </c>
    </row>
    <row r="3382" spans="1:6" x14ac:dyDescent="0.2">
      <c r="A3382" s="66" t="s">
        <v>5440</v>
      </c>
      <c r="B3382" s="11" t="s">
        <v>5441</v>
      </c>
      <c r="C3382" s="32">
        <v>4</v>
      </c>
      <c r="D3382" s="39">
        <v>45707</v>
      </c>
      <c r="E3382" s="39">
        <v>45712</v>
      </c>
      <c r="F3382" s="48">
        <v>11783.96</v>
      </c>
    </row>
    <row r="3383" spans="1:6" x14ac:dyDescent="0.2">
      <c r="A3383" s="66" t="s">
        <v>5442</v>
      </c>
      <c r="B3383" s="11" t="s">
        <v>5443</v>
      </c>
      <c r="C3383" s="32">
        <v>4</v>
      </c>
      <c r="D3383" s="39">
        <v>45707</v>
      </c>
      <c r="E3383" s="39">
        <v>45712</v>
      </c>
      <c r="F3383" s="48">
        <v>4677.74</v>
      </c>
    </row>
    <row r="3384" spans="1:6" x14ac:dyDescent="0.2">
      <c r="A3384" s="66" t="s">
        <v>5444</v>
      </c>
      <c r="B3384" s="11" t="s">
        <v>5445</v>
      </c>
      <c r="C3384" s="32">
        <v>2</v>
      </c>
      <c r="D3384" s="39">
        <v>45711</v>
      </c>
      <c r="E3384" s="39">
        <v>45712</v>
      </c>
      <c r="F3384" s="48">
        <v>2339.64</v>
      </c>
    </row>
    <row r="3385" spans="1:6" x14ac:dyDescent="0.2">
      <c r="A3385" s="63" t="s">
        <v>5446</v>
      </c>
      <c r="B3385" s="8" t="s">
        <v>5447</v>
      </c>
      <c r="C3385" s="23">
        <v>2</v>
      </c>
      <c r="D3385" s="35">
        <v>45713</v>
      </c>
      <c r="E3385" s="35">
        <v>45714</v>
      </c>
      <c r="F3385" s="42">
        <v>3089.06</v>
      </c>
    </row>
    <row r="3386" spans="1:6" x14ac:dyDescent="0.2">
      <c r="A3386" s="69" t="s">
        <v>5448</v>
      </c>
      <c r="B3386" s="3"/>
      <c r="C3386" s="49">
        <v>6</v>
      </c>
      <c r="D3386" s="50">
        <v>45715</v>
      </c>
      <c r="E3386" s="50">
        <v>45721</v>
      </c>
      <c r="F3386" s="52">
        <v>87561.58</v>
      </c>
    </row>
    <row r="3387" spans="1:6" x14ac:dyDescent="0.2">
      <c r="A3387" s="70" t="s">
        <v>5059</v>
      </c>
      <c r="B3387" s="13"/>
      <c r="C3387" s="53">
        <v>5</v>
      </c>
      <c r="D3387" s="54">
        <v>45715</v>
      </c>
      <c r="E3387" s="54">
        <v>45720</v>
      </c>
      <c r="F3387" s="55">
        <v>21890.400000000001</v>
      </c>
    </row>
    <row r="3388" spans="1:6" x14ac:dyDescent="0.2">
      <c r="A3388" s="66" t="s">
        <v>5449</v>
      </c>
      <c r="B3388" s="11" t="s">
        <v>5450</v>
      </c>
      <c r="C3388" s="32">
        <v>3</v>
      </c>
      <c r="D3388" s="39">
        <v>45715</v>
      </c>
      <c r="E3388" s="39">
        <v>45718</v>
      </c>
      <c r="F3388" s="48">
        <v>11783.96</v>
      </c>
    </row>
    <row r="3389" spans="1:6" x14ac:dyDescent="0.2">
      <c r="A3389" s="66" t="s">
        <v>5451</v>
      </c>
      <c r="B3389" s="11" t="s">
        <v>5452</v>
      </c>
      <c r="C3389" s="32">
        <v>3</v>
      </c>
      <c r="D3389" s="39">
        <v>45715</v>
      </c>
      <c r="E3389" s="39">
        <v>45718</v>
      </c>
      <c r="F3389" s="48">
        <v>4677.74</v>
      </c>
    </row>
    <row r="3390" spans="1:6" x14ac:dyDescent="0.2">
      <c r="A3390" s="66" t="s">
        <v>5453</v>
      </c>
      <c r="B3390" s="11" t="s">
        <v>5454</v>
      </c>
      <c r="C3390" s="32">
        <v>2</v>
      </c>
      <c r="D3390" s="39">
        <v>45717</v>
      </c>
      <c r="E3390" s="39">
        <v>45718</v>
      </c>
      <c r="F3390" s="48">
        <v>2339.64</v>
      </c>
    </row>
    <row r="3391" spans="1:6" x14ac:dyDescent="0.2">
      <c r="A3391" s="63" t="s">
        <v>5455</v>
      </c>
      <c r="B3391" s="8" t="s">
        <v>5456</v>
      </c>
      <c r="C3391" s="23">
        <v>2</v>
      </c>
      <c r="D3391" s="35">
        <v>45719</v>
      </c>
      <c r="E3391" s="35">
        <v>45720</v>
      </c>
      <c r="F3391" s="42">
        <v>3089.06</v>
      </c>
    </row>
    <row r="3392" spans="1:6" x14ac:dyDescent="0.2">
      <c r="A3392" s="70" t="s">
        <v>5405</v>
      </c>
      <c r="B3392" s="13"/>
      <c r="C3392" s="53">
        <v>5</v>
      </c>
      <c r="D3392" s="54">
        <v>45715</v>
      </c>
      <c r="E3392" s="54">
        <v>45720</v>
      </c>
      <c r="F3392" s="55">
        <v>21890.400000000001</v>
      </c>
    </row>
    <row r="3393" spans="1:6" x14ac:dyDescent="0.2">
      <c r="A3393" s="66" t="s">
        <v>5457</v>
      </c>
      <c r="B3393" s="11" t="s">
        <v>5458</v>
      </c>
      <c r="C3393" s="32">
        <v>3</v>
      </c>
      <c r="D3393" s="39">
        <v>45715</v>
      </c>
      <c r="E3393" s="39">
        <v>45718</v>
      </c>
      <c r="F3393" s="48">
        <v>11783.96</v>
      </c>
    </row>
    <row r="3394" spans="1:6" x14ac:dyDescent="0.2">
      <c r="A3394" s="66" t="s">
        <v>5459</v>
      </c>
      <c r="B3394" s="11" t="s">
        <v>5460</v>
      </c>
      <c r="C3394" s="32">
        <v>3</v>
      </c>
      <c r="D3394" s="39">
        <v>45715</v>
      </c>
      <c r="E3394" s="39">
        <v>45718</v>
      </c>
      <c r="F3394" s="48">
        <v>4677.74</v>
      </c>
    </row>
    <row r="3395" spans="1:6" x14ac:dyDescent="0.2">
      <c r="A3395" s="66" t="s">
        <v>5461</v>
      </c>
      <c r="B3395" s="11" t="s">
        <v>5462</v>
      </c>
      <c r="C3395" s="32">
        <v>2</v>
      </c>
      <c r="D3395" s="39">
        <v>45717</v>
      </c>
      <c r="E3395" s="39">
        <v>45718</v>
      </c>
      <c r="F3395" s="48">
        <v>2339.64</v>
      </c>
    </row>
    <row r="3396" spans="1:6" x14ac:dyDescent="0.2">
      <c r="A3396" s="63" t="s">
        <v>5463</v>
      </c>
      <c r="B3396" s="8" t="s">
        <v>5464</v>
      </c>
      <c r="C3396" s="23">
        <v>2</v>
      </c>
      <c r="D3396" s="35">
        <v>45719</v>
      </c>
      <c r="E3396" s="35">
        <v>45720</v>
      </c>
      <c r="F3396" s="42">
        <v>3089.06</v>
      </c>
    </row>
    <row r="3397" spans="1:6" x14ac:dyDescent="0.2">
      <c r="A3397" s="70" t="s">
        <v>5122</v>
      </c>
      <c r="B3397" s="13"/>
      <c r="C3397" s="53">
        <v>6</v>
      </c>
      <c r="D3397" s="54">
        <v>45715</v>
      </c>
      <c r="E3397" s="54">
        <v>45721</v>
      </c>
      <c r="F3397" s="55">
        <v>21890.400000000001</v>
      </c>
    </row>
    <row r="3398" spans="1:6" x14ac:dyDescent="0.2">
      <c r="A3398" s="66" t="s">
        <v>5465</v>
      </c>
      <c r="B3398" s="11" t="s">
        <v>5466</v>
      </c>
      <c r="C3398" s="32">
        <v>4</v>
      </c>
      <c r="D3398" s="39">
        <v>45715</v>
      </c>
      <c r="E3398" s="39">
        <v>45719</v>
      </c>
      <c r="F3398" s="48">
        <v>11783.96</v>
      </c>
    </row>
    <row r="3399" spans="1:6" x14ac:dyDescent="0.2">
      <c r="A3399" s="66" t="s">
        <v>5467</v>
      </c>
      <c r="B3399" s="11" t="s">
        <v>5468</v>
      </c>
      <c r="C3399" s="32">
        <v>4</v>
      </c>
      <c r="D3399" s="39">
        <v>45715</v>
      </c>
      <c r="E3399" s="39">
        <v>45719</v>
      </c>
      <c r="F3399" s="48">
        <v>4677.74</v>
      </c>
    </row>
    <row r="3400" spans="1:6" x14ac:dyDescent="0.2">
      <c r="A3400" s="66" t="s">
        <v>5469</v>
      </c>
      <c r="B3400" s="11" t="s">
        <v>5470</v>
      </c>
      <c r="C3400" s="32">
        <v>2</v>
      </c>
      <c r="D3400" s="39">
        <v>45718</v>
      </c>
      <c r="E3400" s="39">
        <v>45719</v>
      </c>
      <c r="F3400" s="48">
        <v>2339.64</v>
      </c>
    </row>
    <row r="3401" spans="1:6" x14ac:dyDescent="0.2">
      <c r="A3401" s="63" t="s">
        <v>5471</v>
      </c>
      <c r="B3401" s="8" t="s">
        <v>5472</v>
      </c>
      <c r="C3401" s="23">
        <v>2</v>
      </c>
      <c r="D3401" s="35">
        <v>45720</v>
      </c>
      <c r="E3401" s="35">
        <v>45721</v>
      </c>
      <c r="F3401" s="42">
        <v>3089.06</v>
      </c>
    </row>
    <row r="3402" spans="1:6" x14ac:dyDescent="0.2">
      <c r="A3402" s="70" t="s">
        <v>5414</v>
      </c>
      <c r="B3402" s="13"/>
      <c r="C3402" s="53">
        <v>6</v>
      </c>
      <c r="D3402" s="54">
        <v>45715</v>
      </c>
      <c r="E3402" s="54">
        <v>45721</v>
      </c>
      <c r="F3402" s="55">
        <v>21890.400000000001</v>
      </c>
    </row>
    <row r="3403" spans="1:6" x14ac:dyDescent="0.2">
      <c r="A3403" s="66" t="s">
        <v>5473</v>
      </c>
      <c r="B3403" s="11" t="s">
        <v>5474</v>
      </c>
      <c r="C3403" s="32">
        <v>4</v>
      </c>
      <c r="D3403" s="39">
        <v>45715</v>
      </c>
      <c r="E3403" s="39">
        <v>45719</v>
      </c>
      <c r="F3403" s="48">
        <v>11783.96</v>
      </c>
    </row>
    <row r="3404" spans="1:6" x14ac:dyDescent="0.2">
      <c r="A3404" s="66" t="s">
        <v>5475</v>
      </c>
      <c r="B3404" s="11" t="s">
        <v>5476</v>
      </c>
      <c r="C3404" s="32">
        <v>4</v>
      </c>
      <c r="D3404" s="39">
        <v>45715</v>
      </c>
      <c r="E3404" s="39">
        <v>45719</v>
      </c>
      <c r="F3404" s="48">
        <v>4677.74</v>
      </c>
    </row>
    <row r="3405" spans="1:6" x14ac:dyDescent="0.2">
      <c r="A3405" s="66" t="s">
        <v>5477</v>
      </c>
      <c r="B3405" s="11" t="s">
        <v>5478</v>
      </c>
      <c r="C3405" s="32">
        <v>2</v>
      </c>
      <c r="D3405" s="39">
        <v>45718</v>
      </c>
      <c r="E3405" s="39">
        <v>45719</v>
      </c>
      <c r="F3405" s="48">
        <v>2339.64</v>
      </c>
    </row>
    <row r="3406" spans="1:6" x14ac:dyDescent="0.2">
      <c r="A3406" s="63" t="s">
        <v>5479</v>
      </c>
      <c r="B3406" s="8" t="s">
        <v>5480</v>
      </c>
      <c r="C3406" s="23">
        <v>2</v>
      </c>
      <c r="D3406" s="35">
        <v>45720</v>
      </c>
      <c r="E3406" s="35">
        <v>45721</v>
      </c>
      <c r="F3406" s="42">
        <v>3089.06</v>
      </c>
    </row>
    <row r="3407" spans="1:6" x14ac:dyDescent="0.2">
      <c r="A3407" s="69" t="s">
        <v>5481</v>
      </c>
      <c r="B3407" s="3"/>
      <c r="C3407" s="49">
        <v>6</v>
      </c>
      <c r="D3407" s="50">
        <v>45722</v>
      </c>
      <c r="E3407" s="50">
        <v>45728</v>
      </c>
      <c r="F3407" s="52">
        <v>131342.38</v>
      </c>
    </row>
    <row r="3408" spans="1:6" x14ac:dyDescent="0.2">
      <c r="A3408" s="70" t="s">
        <v>5059</v>
      </c>
      <c r="B3408" s="13"/>
      <c r="C3408" s="53">
        <v>5</v>
      </c>
      <c r="D3408" s="54">
        <v>45722</v>
      </c>
      <c r="E3408" s="54">
        <v>45727</v>
      </c>
      <c r="F3408" s="55">
        <v>21890.400000000001</v>
      </c>
    </row>
    <row r="3409" spans="1:6" x14ac:dyDescent="0.2">
      <c r="A3409" s="66" t="s">
        <v>5482</v>
      </c>
      <c r="B3409" s="11" t="s">
        <v>5483</v>
      </c>
      <c r="C3409" s="32">
        <v>3</v>
      </c>
      <c r="D3409" s="39">
        <v>45722</v>
      </c>
      <c r="E3409" s="39">
        <v>45725</v>
      </c>
      <c r="F3409" s="48">
        <v>11783.96</v>
      </c>
    </row>
    <row r="3410" spans="1:6" x14ac:dyDescent="0.2">
      <c r="A3410" s="66" t="s">
        <v>5484</v>
      </c>
      <c r="B3410" s="11" t="s">
        <v>5485</v>
      </c>
      <c r="C3410" s="32">
        <v>3</v>
      </c>
      <c r="D3410" s="39">
        <v>45722</v>
      </c>
      <c r="E3410" s="39">
        <v>45725</v>
      </c>
      <c r="F3410" s="48">
        <v>4677.74</v>
      </c>
    </row>
    <row r="3411" spans="1:6" x14ac:dyDescent="0.2">
      <c r="A3411" s="66" t="s">
        <v>5486</v>
      </c>
      <c r="B3411" s="11" t="s">
        <v>5487</v>
      </c>
      <c r="C3411" s="32">
        <v>2</v>
      </c>
      <c r="D3411" s="39">
        <v>45724</v>
      </c>
      <c r="E3411" s="39">
        <v>45725</v>
      </c>
      <c r="F3411" s="48">
        <v>2339.64</v>
      </c>
    </row>
    <row r="3412" spans="1:6" x14ac:dyDescent="0.2">
      <c r="A3412" s="63" t="s">
        <v>5488</v>
      </c>
      <c r="B3412" s="8" t="s">
        <v>5489</v>
      </c>
      <c r="C3412" s="23">
        <v>2</v>
      </c>
      <c r="D3412" s="35">
        <v>45726</v>
      </c>
      <c r="E3412" s="35">
        <v>45727</v>
      </c>
      <c r="F3412" s="42">
        <v>3089.06</v>
      </c>
    </row>
    <row r="3413" spans="1:6" x14ac:dyDescent="0.2">
      <c r="A3413" s="70" t="s">
        <v>5175</v>
      </c>
      <c r="B3413" s="13"/>
      <c r="C3413" s="53">
        <v>5</v>
      </c>
      <c r="D3413" s="54">
        <v>45722</v>
      </c>
      <c r="E3413" s="54">
        <v>45727</v>
      </c>
      <c r="F3413" s="55">
        <v>21890.400000000001</v>
      </c>
    </row>
    <row r="3414" spans="1:6" x14ac:dyDescent="0.2">
      <c r="A3414" s="66" t="s">
        <v>5490</v>
      </c>
      <c r="B3414" s="11" t="s">
        <v>5491</v>
      </c>
      <c r="C3414" s="32">
        <v>3</v>
      </c>
      <c r="D3414" s="39">
        <v>45722</v>
      </c>
      <c r="E3414" s="39">
        <v>45725</v>
      </c>
      <c r="F3414" s="48">
        <v>11783.96</v>
      </c>
    </row>
    <row r="3415" spans="1:6" x14ac:dyDescent="0.2">
      <c r="A3415" s="66" t="s">
        <v>5492</v>
      </c>
      <c r="B3415" s="11" t="s">
        <v>5493</v>
      </c>
      <c r="C3415" s="32">
        <v>3</v>
      </c>
      <c r="D3415" s="39">
        <v>45722</v>
      </c>
      <c r="E3415" s="39">
        <v>45725</v>
      </c>
      <c r="F3415" s="48">
        <v>4677.74</v>
      </c>
    </row>
    <row r="3416" spans="1:6" x14ac:dyDescent="0.2">
      <c r="A3416" s="66" t="s">
        <v>5494</v>
      </c>
      <c r="B3416" s="11" t="s">
        <v>5495</v>
      </c>
      <c r="C3416" s="32">
        <v>2</v>
      </c>
      <c r="D3416" s="39">
        <v>45724</v>
      </c>
      <c r="E3416" s="39">
        <v>45725</v>
      </c>
      <c r="F3416" s="48">
        <v>2339.64</v>
      </c>
    </row>
    <row r="3417" spans="1:6" x14ac:dyDescent="0.2">
      <c r="A3417" s="63" t="s">
        <v>5496</v>
      </c>
      <c r="B3417" s="8" t="s">
        <v>5497</v>
      </c>
      <c r="C3417" s="23">
        <v>2</v>
      </c>
      <c r="D3417" s="35">
        <v>45726</v>
      </c>
      <c r="E3417" s="35">
        <v>45727</v>
      </c>
      <c r="F3417" s="42">
        <v>3089.06</v>
      </c>
    </row>
    <row r="3418" spans="1:6" x14ac:dyDescent="0.2">
      <c r="A3418" s="70" t="s">
        <v>5333</v>
      </c>
      <c r="B3418" s="13"/>
      <c r="C3418" s="53">
        <v>5</v>
      </c>
      <c r="D3418" s="54">
        <v>45722</v>
      </c>
      <c r="E3418" s="54">
        <v>45727</v>
      </c>
      <c r="F3418" s="55">
        <v>21890.400000000001</v>
      </c>
    </row>
    <row r="3419" spans="1:6" x14ac:dyDescent="0.2">
      <c r="A3419" s="66" t="s">
        <v>5498</v>
      </c>
      <c r="B3419" s="11" t="s">
        <v>5499</v>
      </c>
      <c r="C3419" s="32">
        <v>3</v>
      </c>
      <c r="D3419" s="39">
        <v>45722</v>
      </c>
      <c r="E3419" s="39">
        <v>45725</v>
      </c>
      <c r="F3419" s="48">
        <v>11783.96</v>
      </c>
    </row>
    <row r="3420" spans="1:6" x14ac:dyDescent="0.2">
      <c r="A3420" s="66" t="s">
        <v>5500</v>
      </c>
      <c r="B3420" s="11" t="s">
        <v>5501</v>
      </c>
      <c r="C3420" s="32">
        <v>3</v>
      </c>
      <c r="D3420" s="39">
        <v>45722</v>
      </c>
      <c r="E3420" s="39">
        <v>45725</v>
      </c>
      <c r="F3420" s="48">
        <v>4677.74</v>
      </c>
    </row>
    <row r="3421" spans="1:6" x14ac:dyDescent="0.2">
      <c r="A3421" s="66" t="s">
        <v>5502</v>
      </c>
      <c r="B3421" s="11" t="s">
        <v>5503</v>
      </c>
      <c r="C3421" s="32">
        <v>2</v>
      </c>
      <c r="D3421" s="39">
        <v>45724</v>
      </c>
      <c r="E3421" s="39">
        <v>45725</v>
      </c>
      <c r="F3421" s="48">
        <v>2339.64</v>
      </c>
    </row>
    <row r="3422" spans="1:6" x14ac:dyDescent="0.2">
      <c r="A3422" s="63" t="s">
        <v>5504</v>
      </c>
      <c r="B3422" s="8" t="s">
        <v>5505</v>
      </c>
      <c r="C3422" s="23">
        <v>2</v>
      </c>
      <c r="D3422" s="35">
        <v>45726</v>
      </c>
      <c r="E3422" s="35">
        <v>45727</v>
      </c>
      <c r="F3422" s="42">
        <v>3089.06</v>
      </c>
    </row>
    <row r="3423" spans="1:6" x14ac:dyDescent="0.2">
      <c r="A3423" s="70" t="s">
        <v>5405</v>
      </c>
      <c r="B3423" s="13"/>
      <c r="C3423" s="53">
        <v>5</v>
      </c>
      <c r="D3423" s="54">
        <v>45722</v>
      </c>
      <c r="E3423" s="54">
        <v>45727</v>
      </c>
      <c r="F3423" s="55">
        <v>21890.400000000001</v>
      </c>
    </row>
    <row r="3424" spans="1:6" x14ac:dyDescent="0.2">
      <c r="A3424" s="66" t="s">
        <v>5506</v>
      </c>
      <c r="B3424" s="11" t="s">
        <v>5507</v>
      </c>
      <c r="C3424" s="32">
        <v>3</v>
      </c>
      <c r="D3424" s="39">
        <v>45722</v>
      </c>
      <c r="E3424" s="39">
        <v>45725</v>
      </c>
      <c r="F3424" s="48">
        <v>11783.96</v>
      </c>
    </row>
    <row r="3425" spans="1:6" x14ac:dyDescent="0.2">
      <c r="A3425" s="66" t="s">
        <v>5508</v>
      </c>
      <c r="B3425" s="11" t="s">
        <v>5509</v>
      </c>
      <c r="C3425" s="32">
        <v>3</v>
      </c>
      <c r="D3425" s="39">
        <v>45722</v>
      </c>
      <c r="E3425" s="39">
        <v>45725</v>
      </c>
      <c r="F3425" s="48">
        <v>4677.74</v>
      </c>
    </row>
    <row r="3426" spans="1:6" x14ac:dyDescent="0.2">
      <c r="A3426" s="66" t="s">
        <v>5510</v>
      </c>
      <c r="B3426" s="11" t="s">
        <v>5511</v>
      </c>
      <c r="C3426" s="32">
        <v>2</v>
      </c>
      <c r="D3426" s="39">
        <v>45724</v>
      </c>
      <c r="E3426" s="39">
        <v>45725</v>
      </c>
      <c r="F3426" s="48">
        <v>2339.64</v>
      </c>
    </row>
    <row r="3427" spans="1:6" x14ac:dyDescent="0.2">
      <c r="A3427" s="63" t="s">
        <v>5512</v>
      </c>
      <c r="B3427" s="8" t="s">
        <v>5513</v>
      </c>
      <c r="C3427" s="23">
        <v>2</v>
      </c>
      <c r="D3427" s="35">
        <v>45726</v>
      </c>
      <c r="E3427" s="35">
        <v>45727</v>
      </c>
      <c r="F3427" s="42">
        <v>3089.06</v>
      </c>
    </row>
    <row r="3428" spans="1:6" x14ac:dyDescent="0.2">
      <c r="A3428" s="70" t="s">
        <v>5414</v>
      </c>
      <c r="B3428" s="13"/>
      <c r="C3428" s="53">
        <v>6</v>
      </c>
      <c r="D3428" s="54">
        <v>45722</v>
      </c>
      <c r="E3428" s="54">
        <v>45728</v>
      </c>
      <c r="F3428" s="55">
        <v>21890.400000000001</v>
      </c>
    </row>
    <row r="3429" spans="1:6" x14ac:dyDescent="0.2">
      <c r="A3429" s="66" t="s">
        <v>5514</v>
      </c>
      <c r="B3429" s="11" t="s">
        <v>5515</v>
      </c>
      <c r="C3429" s="32">
        <v>4</v>
      </c>
      <c r="D3429" s="39">
        <v>45722</v>
      </c>
      <c r="E3429" s="39">
        <v>45726</v>
      </c>
      <c r="F3429" s="48">
        <v>11783.96</v>
      </c>
    </row>
    <row r="3430" spans="1:6" x14ac:dyDescent="0.2">
      <c r="A3430" s="66" t="s">
        <v>5516</v>
      </c>
      <c r="B3430" s="11" t="s">
        <v>5517</v>
      </c>
      <c r="C3430" s="32">
        <v>4</v>
      </c>
      <c r="D3430" s="39">
        <v>45722</v>
      </c>
      <c r="E3430" s="39">
        <v>45726</v>
      </c>
      <c r="F3430" s="48">
        <v>4677.74</v>
      </c>
    </row>
    <row r="3431" spans="1:6" x14ac:dyDescent="0.2">
      <c r="A3431" s="66" t="s">
        <v>5518</v>
      </c>
      <c r="B3431" s="11" t="s">
        <v>5519</v>
      </c>
      <c r="C3431" s="32">
        <v>2</v>
      </c>
      <c r="D3431" s="39">
        <v>45725</v>
      </c>
      <c r="E3431" s="39">
        <v>45726</v>
      </c>
      <c r="F3431" s="48">
        <v>2339.64</v>
      </c>
    </row>
    <row r="3432" spans="1:6" x14ac:dyDescent="0.2">
      <c r="A3432" s="63" t="s">
        <v>5520</v>
      </c>
      <c r="B3432" s="8" t="s">
        <v>5521</v>
      </c>
      <c r="C3432" s="23">
        <v>2</v>
      </c>
      <c r="D3432" s="35">
        <v>45727</v>
      </c>
      <c r="E3432" s="35">
        <v>45728</v>
      </c>
      <c r="F3432" s="42">
        <v>3089.06</v>
      </c>
    </row>
    <row r="3433" spans="1:6" x14ac:dyDescent="0.2">
      <c r="A3433" s="70" t="s">
        <v>5522</v>
      </c>
      <c r="B3433" s="13"/>
      <c r="C3433" s="53">
        <v>6</v>
      </c>
      <c r="D3433" s="54">
        <v>45722</v>
      </c>
      <c r="E3433" s="54">
        <v>45728</v>
      </c>
      <c r="F3433" s="55">
        <v>21890.400000000001</v>
      </c>
    </row>
    <row r="3434" spans="1:6" x14ac:dyDescent="0.2">
      <c r="A3434" s="66" t="s">
        <v>5523</v>
      </c>
      <c r="B3434" s="11" t="s">
        <v>5524</v>
      </c>
      <c r="C3434" s="32">
        <v>4</v>
      </c>
      <c r="D3434" s="39">
        <v>45722</v>
      </c>
      <c r="E3434" s="39">
        <v>45726</v>
      </c>
      <c r="F3434" s="48">
        <v>11783.96</v>
      </c>
    </row>
    <row r="3435" spans="1:6" x14ac:dyDescent="0.2">
      <c r="A3435" s="66" t="s">
        <v>5525</v>
      </c>
      <c r="B3435" s="11" t="s">
        <v>5526</v>
      </c>
      <c r="C3435" s="32">
        <v>4</v>
      </c>
      <c r="D3435" s="39">
        <v>45722</v>
      </c>
      <c r="E3435" s="39">
        <v>45726</v>
      </c>
      <c r="F3435" s="48">
        <v>4677.74</v>
      </c>
    </row>
    <row r="3436" spans="1:6" x14ac:dyDescent="0.2">
      <c r="A3436" s="66" t="s">
        <v>5527</v>
      </c>
      <c r="B3436" s="11" t="s">
        <v>5528</v>
      </c>
      <c r="C3436" s="32">
        <v>2</v>
      </c>
      <c r="D3436" s="39">
        <v>45725</v>
      </c>
      <c r="E3436" s="39">
        <v>45726</v>
      </c>
      <c r="F3436" s="48">
        <v>2339.64</v>
      </c>
    </row>
    <row r="3437" spans="1:6" x14ac:dyDescent="0.2">
      <c r="A3437" s="63" t="s">
        <v>5529</v>
      </c>
      <c r="B3437" s="8" t="s">
        <v>5530</v>
      </c>
      <c r="C3437" s="23">
        <v>2</v>
      </c>
      <c r="D3437" s="35">
        <v>45727</v>
      </c>
      <c r="E3437" s="35">
        <v>45728</v>
      </c>
      <c r="F3437" s="42">
        <v>3089.06</v>
      </c>
    </row>
    <row r="3438" spans="1:6" x14ac:dyDescent="0.2">
      <c r="A3438" s="69" t="s">
        <v>5531</v>
      </c>
      <c r="B3438" s="3"/>
      <c r="C3438" s="49">
        <v>6</v>
      </c>
      <c r="D3438" s="50">
        <v>45729</v>
      </c>
      <c r="E3438" s="50">
        <v>45735</v>
      </c>
      <c r="F3438" s="52">
        <v>65671.19</v>
      </c>
    </row>
    <row r="3439" spans="1:6" x14ac:dyDescent="0.2">
      <c r="A3439" s="70" t="s">
        <v>5059</v>
      </c>
      <c r="B3439" s="13"/>
      <c r="C3439" s="53">
        <v>5</v>
      </c>
      <c r="D3439" s="54">
        <v>45729</v>
      </c>
      <c r="E3439" s="54">
        <v>45734</v>
      </c>
      <c r="F3439" s="55">
        <v>21890.400000000001</v>
      </c>
    </row>
    <row r="3440" spans="1:6" x14ac:dyDescent="0.2">
      <c r="A3440" s="66" t="s">
        <v>5532</v>
      </c>
      <c r="B3440" s="11" t="s">
        <v>5533</v>
      </c>
      <c r="C3440" s="32">
        <v>3</v>
      </c>
      <c r="D3440" s="39">
        <v>45729</v>
      </c>
      <c r="E3440" s="39">
        <v>45732</v>
      </c>
      <c r="F3440" s="48">
        <v>11783.96</v>
      </c>
    </row>
    <row r="3441" spans="1:6" x14ac:dyDescent="0.2">
      <c r="A3441" s="66" t="s">
        <v>5534</v>
      </c>
      <c r="B3441" s="11" t="s">
        <v>5535</v>
      </c>
      <c r="C3441" s="32">
        <v>3</v>
      </c>
      <c r="D3441" s="39">
        <v>45729</v>
      </c>
      <c r="E3441" s="39">
        <v>45732</v>
      </c>
      <c r="F3441" s="48">
        <v>4677.74</v>
      </c>
    </row>
    <row r="3442" spans="1:6" x14ac:dyDescent="0.2">
      <c r="A3442" s="66" t="s">
        <v>5536</v>
      </c>
      <c r="B3442" s="11" t="s">
        <v>5537</v>
      </c>
      <c r="C3442" s="32">
        <v>2</v>
      </c>
      <c r="D3442" s="39">
        <v>45731</v>
      </c>
      <c r="E3442" s="39">
        <v>45732</v>
      </c>
      <c r="F3442" s="48">
        <v>2339.64</v>
      </c>
    </row>
    <row r="3443" spans="1:6" x14ac:dyDescent="0.2">
      <c r="A3443" s="63" t="s">
        <v>5538</v>
      </c>
      <c r="B3443" s="8" t="s">
        <v>5539</v>
      </c>
      <c r="C3443" s="23">
        <v>2</v>
      </c>
      <c r="D3443" s="35">
        <v>45733</v>
      </c>
      <c r="E3443" s="35">
        <v>45734</v>
      </c>
      <c r="F3443" s="42">
        <v>3089.06</v>
      </c>
    </row>
    <row r="3444" spans="1:6" x14ac:dyDescent="0.2">
      <c r="A3444" s="70" t="s">
        <v>5333</v>
      </c>
      <c r="B3444" s="13"/>
      <c r="C3444" s="53">
        <v>5</v>
      </c>
      <c r="D3444" s="54">
        <v>45729</v>
      </c>
      <c r="E3444" s="54">
        <v>45734</v>
      </c>
      <c r="F3444" s="55">
        <v>21890.400000000001</v>
      </c>
    </row>
    <row r="3445" spans="1:6" x14ac:dyDescent="0.2">
      <c r="A3445" s="66" t="s">
        <v>5540</v>
      </c>
      <c r="B3445" s="11" t="s">
        <v>5541</v>
      </c>
      <c r="C3445" s="32">
        <v>3</v>
      </c>
      <c r="D3445" s="39">
        <v>45729</v>
      </c>
      <c r="E3445" s="39">
        <v>45732</v>
      </c>
      <c r="F3445" s="48">
        <v>11783.96</v>
      </c>
    </row>
    <row r="3446" spans="1:6" x14ac:dyDescent="0.2">
      <c r="A3446" s="66" t="s">
        <v>5542</v>
      </c>
      <c r="B3446" s="11" t="s">
        <v>5543</v>
      </c>
      <c r="C3446" s="32">
        <v>3</v>
      </c>
      <c r="D3446" s="39">
        <v>45729</v>
      </c>
      <c r="E3446" s="39">
        <v>45732</v>
      </c>
      <c r="F3446" s="48">
        <v>4677.74</v>
      </c>
    </row>
    <row r="3447" spans="1:6" x14ac:dyDescent="0.2">
      <c r="A3447" s="66" t="s">
        <v>5544</v>
      </c>
      <c r="B3447" s="11" t="s">
        <v>5545</v>
      </c>
      <c r="C3447" s="32">
        <v>2</v>
      </c>
      <c r="D3447" s="39">
        <v>45731</v>
      </c>
      <c r="E3447" s="39">
        <v>45732</v>
      </c>
      <c r="F3447" s="48">
        <v>2339.64</v>
      </c>
    </row>
    <row r="3448" spans="1:6" x14ac:dyDescent="0.2">
      <c r="A3448" s="63" t="s">
        <v>5546</v>
      </c>
      <c r="B3448" s="8" t="s">
        <v>5547</v>
      </c>
      <c r="C3448" s="23">
        <v>2</v>
      </c>
      <c r="D3448" s="35">
        <v>45733</v>
      </c>
      <c r="E3448" s="35">
        <v>45734</v>
      </c>
      <c r="F3448" s="42">
        <v>3089.06</v>
      </c>
    </row>
    <row r="3449" spans="1:6" x14ac:dyDescent="0.2">
      <c r="A3449" s="70" t="s">
        <v>5548</v>
      </c>
      <c r="B3449" s="13"/>
      <c r="C3449" s="53">
        <v>6</v>
      </c>
      <c r="D3449" s="54">
        <v>45729</v>
      </c>
      <c r="E3449" s="54">
        <v>45735</v>
      </c>
      <c r="F3449" s="55">
        <v>21890.400000000001</v>
      </c>
    </row>
    <row r="3450" spans="1:6" x14ac:dyDescent="0.2">
      <c r="A3450" s="66" t="s">
        <v>5549</v>
      </c>
      <c r="B3450" s="11" t="s">
        <v>5550</v>
      </c>
      <c r="C3450" s="32">
        <v>4</v>
      </c>
      <c r="D3450" s="39">
        <v>45729</v>
      </c>
      <c r="E3450" s="39">
        <v>45733</v>
      </c>
      <c r="F3450" s="48">
        <v>11783.96</v>
      </c>
    </row>
    <row r="3451" spans="1:6" x14ac:dyDescent="0.2">
      <c r="A3451" s="66" t="s">
        <v>5551</v>
      </c>
      <c r="B3451" s="11" t="s">
        <v>5552</v>
      </c>
      <c r="C3451" s="32">
        <v>4</v>
      </c>
      <c r="D3451" s="39">
        <v>45729</v>
      </c>
      <c r="E3451" s="39">
        <v>45733</v>
      </c>
      <c r="F3451" s="48">
        <v>4677.74</v>
      </c>
    </row>
    <row r="3452" spans="1:6" x14ac:dyDescent="0.2">
      <c r="A3452" s="66" t="s">
        <v>5553</v>
      </c>
      <c r="B3452" s="11" t="s">
        <v>5554</v>
      </c>
      <c r="C3452" s="32">
        <v>2</v>
      </c>
      <c r="D3452" s="39">
        <v>45732</v>
      </c>
      <c r="E3452" s="39">
        <v>45733</v>
      </c>
      <c r="F3452" s="48">
        <v>2339.64</v>
      </c>
    </row>
    <row r="3453" spans="1:6" x14ac:dyDescent="0.2">
      <c r="A3453" s="63" t="s">
        <v>5555</v>
      </c>
      <c r="B3453" s="8" t="s">
        <v>5556</v>
      </c>
      <c r="C3453" s="23">
        <v>2</v>
      </c>
      <c r="D3453" s="35">
        <v>45734</v>
      </c>
      <c r="E3453" s="35">
        <v>45735</v>
      </c>
      <c r="F3453" s="42">
        <v>3089.06</v>
      </c>
    </row>
    <row r="3454" spans="1:6" x14ac:dyDescent="0.2">
      <c r="A3454" s="69" t="s">
        <v>5557</v>
      </c>
      <c r="B3454" s="3"/>
      <c r="C3454" s="49">
        <v>5</v>
      </c>
      <c r="D3454" s="50">
        <v>45736</v>
      </c>
      <c r="E3454" s="50">
        <v>45741</v>
      </c>
      <c r="F3454" s="52">
        <v>65671.19</v>
      </c>
    </row>
    <row r="3455" spans="1:6" x14ac:dyDescent="0.2">
      <c r="A3455" s="70" t="s">
        <v>5059</v>
      </c>
      <c r="B3455" s="13"/>
      <c r="C3455" s="53">
        <v>5</v>
      </c>
      <c r="D3455" s="54">
        <v>45736</v>
      </c>
      <c r="E3455" s="54">
        <v>45741</v>
      </c>
      <c r="F3455" s="55">
        <v>21890.400000000001</v>
      </c>
    </row>
    <row r="3456" spans="1:6" x14ac:dyDescent="0.2">
      <c r="A3456" s="66" t="s">
        <v>5558</v>
      </c>
      <c r="B3456" s="11" t="s">
        <v>5559</v>
      </c>
      <c r="C3456" s="32">
        <v>3</v>
      </c>
      <c r="D3456" s="39">
        <v>45736</v>
      </c>
      <c r="E3456" s="39">
        <v>45739</v>
      </c>
      <c r="F3456" s="48">
        <v>11783.96</v>
      </c>
    </row>
    <row r="3457" spans="1:6" x14ac:dyDescent="0.2">
      <c r="A3457" s="66" t="s">
        <v>5560</v>
      </c>
      <c r="B3457" s="11" t="s">
        <v>5561</v>
      </c>
      <c r="C3457" s="32">
        <v>3</v>
      </c>
      <c r="D3457" s="39">
        <v>45736</v>
      </c>
      <c r="E3457" s="39">
        <v>45739</v>
      </c>
      <c r="F3457" s="48">
        <v>4677.74</v>
      </c>
    </row>
    <row r="3458" spans="1:6" x14ac:dyDescent="0.2">
      <c r="A3458" s="66" t="s">
        <v>5562</v>
      </c>
      <c r="B3458" s="11" t="s">
        <v>5563</v>
      </c>
      <c r="C3458" s="32">
        <v>2</v>
      </c>
      <c r="D3458" s="39">
        <v>45738</v>
      </c>
      <c r="E3458" s="39">
        <v>45739</v>
      </c>
      <c r="F3458" s="48">
        <v>2339.64</v>
      </c>
    </row>
    <row r="3459" spans="1:6" x14ac:dyDescent="0.2">
      <c r="A3459" s="63" t="s">
        <v>5564</v>
      </c>
      <c r="B3459" s="8" t="s">
        <v>5565</v>
      </c>
      <c r="C3459" s="23">
        <v>2</v>
      </c>
      <c r="D3459" s="35">
        <v>45740</v>
      </c>
      <c r="E3459" s="35">
        <v>45741</v>
      </c>
      <c r="F3459" s="42">
        <v>3089.06</v>
      </c>
    </row>
    <row r="3460" spans="1:6" x14ac:dyDescent="0.2">
      <c r="A3460" s="70" t="s">
        <v>5405</v>
      </c>
      <c r="B3460" s="13"/>
      <c r="C3460" s="53">
        <v>5</v>
      </c>
      <c r="D3460" s="54">
        <v>45736</v>
      </c>
      <c r="E3460" s="54">
        <v>45741</v>
      </c>
      <c r="F3460" s="55">
        <v>21890.400000000001</v>
      </c>
    </row>
    <row r="3461" spans="1:6" x14ac:dyDescent="0.2">
      <c r="A3461" s="66" t="s">
        <v>5566</v>
      </c>
      <c r="B3461" s="11" t="s">
        <v>5567</v>
      </c>
      <c r="C3461" s="32">
        <v>3</v>
      </c>
      <c r="D3461" s="39">
        <v>45736</v>
      </c>
      <c r="E3461" s="39">
        <v>45739</v>
      </c>
      <c r="F3461" s="48">
        <v>11783.96</v>
      </c>
    </row>
    <row r="3462" spans="1:6" x14ac:dyDescent="0.2">
      <c r="A3462" s="66" t="s">
        <v>5568</v>
      </c>
      <c r="B3462" s="11" t="s">
        <v>5569</v>
      </c>
      <c r="C3462" s="32">
        <v>3</v>
      </c>
      <c r="D3462" s="39">
        <v>45736</v>
      </c>
      <c r="E3462" s="39">
        <v>45739</v>
      </c>
      <c r="F3462" s="48">
        <v>4677.74</v>
      </c>
    </row>
    <row r="3463" spans="1:6" x14ac:dyDescent="0.2">
      <c r="A3463" s="66" t="s">
        <v>5570</v>
      </c>
      <c r="B3463" s="11" t="s">
        <v>5571</v>
      </c>
      <c r="C3463" s="32">
        <v>2</v>
      </c>
      <c r="D3463" s="39">
        <v>45738</v>
      </c>
      <c r="E3463" s="39">
        <v>45739</v>
      </c>
      <c r="F3463" s="48">
        <v>2339.64</v>
      </c>
    </row>
    <row r="3464" spans="1:6" x14ac:dyDescent="0.2">
      <c r="A3464" s="63" t="s">
        <v>5572</v>
      </c>
      <c r="B3464" s="8" t="s">
        <v>5573</v>
      </c>
      <c r="C3464" s="23">
        <v>2</v>
      </c>
      <c r="D3464" s="35">
        <v>45740</v>
      </c>
      <c r="E3464" s="35">
        <v>45741</v>
      </c>
      <c r="F3464" s="42">
        <v>3089.06</v>
      </c>
    </row>
    <row r="3465" spans="1:6" x14ac:dyDescent="0.2">
      <c r="A3465" s="70" t="s">
        <v>5414</v>
      </c>
      <c r="B3465" s="13"/>
      <c r="C3465" s="53">
        <v>5</v>
      </c>
      <c r="D3465" s="54">
        <v>45736</v>
      </c>
      <c r="E3465" s="54">
        <v>45741</v>
      </c>
      <c r="F3465" s="55">
        <v>21890.400000000001</v>
      </c>
    </row>
    <row r="3466" spans="1:6" x14ac:dyDescent="0.2">
      <c r="A3466" s="66" t="s">
        <v>5574</v>
      </c>
      <c r="B3466" s="11" t="s">
        <v>5575</v>
      </c>
      <c r="C3466" s="32">
        <v>3</v>
      </c>
      <c r="D3466" s="39">
        <v>45736</v>
      </c>
      <c r="E3466" s="39">
        <v>45739</v>
      </c>
      <c r="F3466" s="48">
        <v>11783.96</v>
      </c>
    </row>
    <row r="3467" spans="1:6" x14ac:dyDescent="0.2">
      <c r="A3467" s="66" t="s">
        <v>5576</v>
      </c>
      <c r="B3467" s="11" t="s">
        <v>5577</v>
      </c>
      <c r="C3467" s="32">
        <v>3</v>
      </c>
      <c r="D3467" s="39">
        <v>45736</v>
      </c>
      <c r="E3467" s="39">
        <v>45739</v>
      </c>
      <c r="F3467" s="48">
        <v>4677.74</v>
      </c>
    </row>
    <row r="3468" spans="1:6" x14ac:dyDescent="0.2">
      <c r="A3468" s="66" t="s">
        <v>5578</v>
      </c>
      <c r="B3468" s="11" t="s">
        <v>5579</v>
      </c>
      <c r="C3468" s="32">
        <v>2</v>
      </c>
      <c r="D3468" s="39">
        <v>45738</v>
      </c>
      <c r="E3468" s="39">
        <v>45739</v>
      </c>
      <c r="F3468" s="48">
        <v>2339.64</v>
      </c>
    </row>
    <row r="3469" spans="1:6" x14ac:dyDescent="0.2">
      <c r="A3469" s="63" t="s">
        <v>5580</v>
      </c>
      <c r="B3469" s="8" t="s">
        <v>5581</v>
      </c>
      <c r="C3469" s="23">
        <v>2</v>
      </c>
      <c r="D3469" s="35">
        <v>45740</v>
      </c>
      <c r="E3469" s="35">
        <v>45741</v>
      </c>
      <c r="F3469" s="42">
        <v>3089.06</v>
      </c>
    </row>
    <row r="3470" spans="1:6" x14ac:dyDescent="0.2">
      <c r="A3470" s="62" t="s">
        <v>5582</v>
      </c>
      <c r="B3470" s="7"/>
      <c r="C3470" s="20">
        <v>570</v>
      </c>
      <c r="D3470" s="21">
        <v>45295</v>
      </c>
      <c r="E3470" s="21">
        <v>45864</v>
      </c>
      <c r="F3470" s="22">
        <v>1739643.36</v>
      </c>
    </row>
    <row r="3471" spans="1:6" x14ac:dyDescent="0.2">
      <c r="A3471" s="64" t="s">
        <v>5583</v>
      </c>
      <c r="B3471" s="9"/>
      <c r="C3471" s="26">
        <v>319</v>
      </c>
      <c r="D3471" s="27">
        <v>45295</v>
      </c>
      <c r="E3471" s="27">
        <v>45756</v>
      </c>
      <c r="F3471" s="28">
        <v>0</v>
      </c>
    </row>
    <row r="3472" spans="1:6" x14ac:dyDescent="0.2">
      <c r="A3472" s="65" t="s">
        <v>15</v>
      </c>
      <c r="B3472" s="10"/>
      <c r="C3472" s="29">
        <v>214</v>
      </c>
      <c r="D3472" s="30">
        <v>45334</v>
      </c>
      <c r="E3472" s="30">
        <v>45642</v>
      </c>
      <c r="F3472" s="31">
        <v>0</v>
      </c>
    </row>
    <row r="3473" spans="1:6" x14ac:dyDescent="0.2">
      <c r="A3473" s="67" t="s">
        <v>62</v>
      </c>
      <c r="B3473" s="12"/>
      <c r="C3473" s="36">
        <v>7</v>
      </c>
      <c r="D3473" s="37">
        <v>45623</v>
      </c>
      <c r="E3473" s="37">
        <v>45631</v>
      </c>
      <c r="F3473" s="38">
        <v>0</v>
      </c>
    </row>
    <row r="3474" spans="1:6" x14ac:dyDescent="0.2">
      <c r="A3474" s="68" t="s">
        <v>5584</v>
      </c>
      <c r="B3474" s="2"/>
      <c r="C3474" s="43">
        <v>7</v>
      </c>
      <c r="D3474" s="44">
        <v>45623</v>
      </c>
      <c r="E3474" s="44">
        <v>45631</v>
      </c>
      <c r="F3474" s="45">
        <v>0</v>
      </c>
    </row>
    <row r="3475" spans="1:6" x14ac:dyDescent="0.2">
      <c r="A3475" s="63" t="s">
        <v>5585</v>
      </c>
      <c r="B3475" s="8" t="s">
        <v>5586</v>
      </c>
      <c r="C3475" s="23">
        <v>7</v>
      </c>
      <c r="D3475" s="35">
        <v>45623</v>
      </c>
      <c r="E3475" s="35">
        <v>45631</v>
      </c>
      <c r="F3475" s="25">
        <v>0</v>
      </c>
    </row>
    <row r="3476" spans="1:6" x14ac:dyDescent="0.2">
      <c r="A3476" s="67" t="s">
        <v>65</v>
      </c>
      <c r="B3476" s="12"/>
      <c r="C3476" s="36">
        <v>48</v>
      </c>
      <c r="D3476" s="37">
        <v>45334</v>
      </c>
      <c r="E3476" s="37">
        <v>45404</v>
      </c>
      <c r="F3476" s="38">
        <v>0</v>
      </c>
    </row>
    <row r="3477" spans="1:6" x14ac:dyDescent="0.2">
      <c r="A3477" s="68" t="s">
        <v>5587</v>
      </c>
      <c r="B3477" s="2"/>
      <c r="C3477" s="43">
        <v>16</v>
      </c>
      <c r="D3477" s="44">
        <v>45335</v>
      </c>
      <c r="E3477" s="44">
        <v>45357</v>
      </c>
      <c r="F3477" s="45">
        <v>0</v>
      </c>
    </row>
    <row r="3478" spans="1:6" x14ac:dyDescent="0.2">
      <c r="A3478" s="66" t="s">
        <v>5588</v>
      </c>
      <c r="B3478" s="11" t="s">
        <v>5589</v>
      </c>
      <c r="C3478" s="32">
        <v>7</v>
      </c>
      <c r="D3478" s="39">
        <v>45335</v>
      </c>
      <c r="E3478" s="39">
        <v>45343</v>
      </c>
      <c r="F3478" s="34">
        <v>0</v>
      </c>
    </row>
    <row r="3479" spans="1:6" x14ac:dyDescent="0.2">
      <c r="A3479" s="63" t="s">
        <v>5590</v>
      </c>
      <c r="B3479" s="8" t="s">
        <v>5591</v>
      </c>
      <c r="C3479" s="23">
        <v>7</v>
      </c>
      <c r="D3479" s="35">
        <v>45349</v>
      </c>
      <c r="E3479" s="35">
        <v>45357</v>
      </c>
      <c r="F3479" s="25">
        <v>0</v>
      </c>
    </row>
    <row r="3480" spans="1:6" x14ac:dyDescent="0.2">
      <c r="A3480" s="68" t="s">
        <v>5592</v>
      </c>
      <c r="B3480" s="2"/>
      <c r="C3480" s="43">
        <v>22</v>
      </c>
      <c r="D3480" s="44">
        <v>45371</v>
      </c>
      <c r="E3480" s="44">
        <v>45404</v>
      </c>
      <c r="F3480" s="45">
        <v>0</v>
      </c>
    </row>
    <row r="3481" spans="1:6" x14ac:dyDescent="0.2">
      <c r="A3481" s="66" t="s">
        <v>5593</v>
      </c>
      <c r="B3481" s="11" t="s">
        <v>5594</v>
      </c>
      <c r="C3481" s="32">
        <v>7</v>
      </c>
      <c r="D3481" s="39">
        <v>45371</v>
      </c>
      <c r="E3481" s="39">
        <v>45379</v>
      </c>
      <c r="F3481" s="34">
        <v>0</v>
      </c>
    </row>
    <row r="3482" spans="1:6" x14ac:dyDescent="0.2">
      <c r="A3482" s="66" t="s">
        <v>5595</v>
      </c>
      <c r="B3482" s="11" t="s">
        <v>5596</v>
      </c>
      <c r="C3482" s="32">
        <v>7</v>
      </c>
      <c r="D3482" s="39">
        <v>45378</v>
      </c>
      <c r="E3482" s="39">
        <v>45386</v>
      </c>
      <c r="F3482" s="34">
        <v>0</v>
      </c>
    </row>
    <row r="3483" spans="1:6" x14ac:dyDescent="0.2">
      <c r="A3483" s="66" t="s">
        <v>5597</v>
      </c>
      <c r="B3483" s="11" t="s">
        <v>5598</v>
      </c>
      <c r="C3483" s="32">
        <v>7</v>
      </c>
      <c r="D3483" s="39">
        <v>45389</v>
      </c>
      <c r="E3483" s="39">
        <v>45399</v>
      </c>
      <c r="F3483" s="34">
        <v>0</v>
      </c>
    </row>
    <row r="3484" spans="1:6" x14ac:dyDescent="0.2">
      <c r="A3484" s="63" t="s">
        <v>5599</v>
      </c>
      <c r="B3484" s="8" t="s">
        <v>5600</v>
      </c>
      <c r="C3484" s="23">
        <v>7</v>
      </c>
      <c r="D3484" s="35">
        <v>45396</v>
      </c>
      <c r="E3484" s="35">
        <v>45404</v>
      </c>
      <c r="F3484" s="25">
        <v>0</v>
      </c>
    </row>
    <row r="3485" spans="1:6" x14ac:dyDescent="0.2">
      <c r="A3485" s="68" t="s">
        <v>5584</v>
      </c>
      <c r="B3485" s="2"/>
      <c r="C3485" s="43">
        <v>27</v>
      </c>
      <c r="D3485" s="44">
        <v>45334</v>
      </c>
      <c r="E3485" s="44">
        <v>45371</v>
      </c>
      <c r="F3485" s="45">
        <v>0</v>
      </c>
    </row>
    <row r="3486" spans="1:6" x14ac:dyDescent="0.2">
      <c r="A3486" s="66" t="s">
        <v>5601</v>
      </c>
      <c r="B3486" s="11" t="s">
        <v>5602</v>
      </c>
      <c r="C3486" s="32">
        <v>7</v>
      </c>
      <c r="D3486" s="39">
        <v>45334</v>
      </c>
      <c r="E3486" s="39">
        <v>45342</v>
      </c>
      <c r="F3486" s="34">
        <v>0</v>
      </c>
    </row>
    <row r="3487" spans="1:6" x14ac:dyDescent="0.2">
      <c r="A3487" s="66" t="s">
        <v>5603</v>
      </c>
      <c r="B3487" s="11" t="s">
        <v>5604</v>
      </c>
      <c r="C3487" s="32">
        <v>7</v>
      </c>
      <c r="D3487" s="39">
        <v>45350</v>
      </c>
      <c r="E3487" s="39">
        <v>45358</v>
      </c>
      <c r="F3487" s="34">
        <v>0</v>
      </c>
    </row>
    <row r="3488" spans="1:6" x14ac:dyDescent="0.2">
      <c r="A3488" s="63" t="s">
        <v>5605</v>
      </c>
      <c r="B3488" s="8" t="s">
        <v>5606</v>
      </c>
      <c r="C3488" s="23">
        <v>7</v>
      </c>
      <c r="D3488" s="35">
        <v>45363</v>
      </c>
      <c r="E3488" s="35">
        <v>45371</v>
      </c>
      <c r="F3488" s="25">
        <v>0</v>
      </c>
    </row>
    <row r="3489" spans="1:6" x14ac:dyDescent="0.2">
      <c r="A3489" s="68" t="s">
        <v>5607</v>
      </c>
      <c r="B3489" s="2"/>
      <c r="C3489" s="43">
        <v>33</v>
      </c>
      <c r="D3489" s="44">
        <v>45356</v>
      </c>
      <c r="E3489" s="44">
        <v>45404</v>
      </c>
      <c r="F3489" s="45">
        <v>0</v>
      </c>
    </row>
    <row r="3490" spans="1:6" x14ac:dyDescent="0.2">
      <c r="A3490" s="66" t="s">
        <v>5608</v>
      </c>
      <c r="B3490" s="11" t="s">
        <v>5609</v>
      </c>
      <c r="C3490" s="32">
        <v>7</v>
      </c>
      <c r="D3490" s="39">
        <v>45356</v>
      </c>
      <c r="E3490" s="39">
        <v>45364</v>
      </c>
      <c r="F3490" s="34">
        <v>0</v>
      </c>
    </row>
    <row r="3491" spans="1:6" x14ac:dyDescent="0.2">
      <c r="A3491" s="66" t="s">
        <v>5610</v>
      </c>
      <c r="B3491" s="11" t="s">
        <v>5611</v>
      </c>
      <c r="C3491" s="32">
        <v>7</v>
      </c>
      <c r="D3491" s="39">
        <v>45368</v>
      </c>
      <c r="E3491" s="39">
        <v>45376</v>
      </c>
      <c r="F3491" s="34">
        <v>0</v>
      </c>
    </row>
    <row r="3492" spans="1:6" x14ac:dyDescent="0.2">
      <c r="A3492" s="66" t="s">
        <v>5612</v>
      </c>
      <c r="B3492" s="11" t="s">
        <v>5613</v>
      </c>
      <c r="C3492" s="32">
        <v>7</v>
      </c>
      <c r="D3492" s="39">
        <v>45378</v>
      </c>
      <c r="E3492" s="39">
        <v>45386</v>
      </c>
      <c r="F3492" s="34">
        <v>0</v>
      </c>
    </row>
    <row r="3493" spans="1:6" x14ac:dyDescent="0.2">
      <c r="A3493" s="66" t="s">
        <v>5614</v>
      </c>
      <c r="B3493" s="11" t="s">
        <v>5615</v>
      </c>
      <c r="C3493" s="32">
        <v>7</v>
      </c>
      <c r="D3493" s="39">
        <v>45379</v>
      </c>
      <c r="E3493" s="39">
        <v>45389</v>
      </c>
      <c r="F3493" s="34">
        <v>0</v>
      </c>
    </row>
    <row r="3494" spans="1:6" x14ac:dyDescent="0.2">
      <c r="A3494" s="66" t="s">
        <v>5616</v>
      </c>
      <c r="B3494" s="11" t="s">
        <v>5617</v>
      </c>
      <c r="C3494" s="32">
        <v>7</v>
      </c>
      <c r="D3494" s="39">
        <v>45396</v>
      </c>
      <c r="E3494" s="39">
        <v>45404</v>
      </c>
      <c r="F3494" s="34">
        <v>0</v>
      </c>
    </row>
    <row r="3495" spans="1:6" x14ac:dyDescent="0.2">
      <c r="A3495" s="63" t="s">
        <v>5618</v>
      </c>
      <c r="B3495" s="8" t="s">
        <v>5619</v>
      </c>
      <c r="C3495" s="23">
        <v>7</v>
      </c>
      <c r="D3495" s="35">
        <v>45396</v>
      </c>
      <c r="E3495" s="35">
        <v>45404</v>
      </c>
      <c r="F3495" s="25">
        <v>0</v>
      </c>
    </row>
    <row r="3496" spans="1:6" x14ac:dyDescent="0.2">
      <c r="A3496" s="67" t="s">
        <v>74</v>
      </c>
      <c r="B3496" s="12"/>
      <c r="C3496" s="36">
        <v>58</v>
      </c>
      <c r="D3496" s="37">
        <v>45370</v>
      </c>
      <c r="E3496" s="37">
        <v>45453</v>
      </c>
      <c r="F3496" s="38">
        <v>0</v>
      </c>
    </row>
    <row r="3497" spans="1:6" x14ac:dyDescent="0.2">
      <c r="A3497" s="68" t="s">
        <v>5587</v>
      </c>
      <c r="B3497" s="2"/>
      <c r="C3497" s="43">
        <v>28</v>
      </c>
      <c r="D3497" s="44">
        <v>45370</v>
      </c>
      <c r="E3497" s="44">
        <v>45411</v>
      </c>
      <c r="F3497" s="45">
        <v>0</v>
      </c>
    </row>
    <row r="3498" spans="1:6" x14ac:dyDescent="0.2">
      <c r="A3498" s="66" t="s">
        <v>5620</v>
      </c>
      <c r="B3498" s="11" t="s">
        <v>5621</v>
      </c>
      <c r="C3498" s="32">
        <v>7</v>
      </c>
      <c r="D3498" s="39">
        <v>45370</v>
      </c>
      <c r="E3498" s="39">
        <v>45378</v>
      </c>
      <c r="F3498" s="34">
        <v>0</v>
      </c>
    </row>
    <row r="3499" spans="1:6" x14ac:dyDescent="0.2">
      <c r="A3499" s="63" t="s">
        <v>5622</v>
      </c>
      <c r="B3499" s="8" t="s">
        <v>5623</v>
      </c>
      <c r="C3499" s="23">
        <v>7</v>
      </c>
      <c r="D3499" s="35">
        <v>45403</v>
      </c>
      <c r="E3499" s="35">
        <v>45411</v>
      </c>
      <c r="F3499" s="25">
        <v>0</v>
      </c>
    </row>
    <row r="3500" spans="1:6" x14ac:dyDescent="0.2">
      <c r="A3500" s="68" t="s">
        <v>5592</v>
      </c>
      <c r="B3500" s="2"/>
      <c r="C3500" s="43">
        <v>27</v>
      </c>
      <c r="D3500" s="44">
        <v>45396</v>
      </c>
      <c r="E3500" s="44">
        <v>45432</v>
      </c>
      <c r="F3500" s="45">
        <v>0</v>
      </c>
    </row>
    <row r="3501" spans="1:6" x14ac:dyDescent="0.2">
      <c r="A3501" s="66" t="s">
        <v>5624</v>
      </c>
      <c r="B3501" s="11" t="s">
        <v>5625</v>
      </c>
      <c r="C3501" s="32">
        <v>7</v>
      </c>
      <c r="D3501" s="39">
        <v>45396</v>
      </c>
      <c r="E3501" s="39">
        <v>45404</v>
      </c>
      <c r="F3501" s="34">
        <v>0</v>
      </c>
    </row>
    <row r="3502" spans="1:6" x14ac:dyDescent="0.2">
      <c r="A3502" s="66" t="s">
        <v>5626</v>
      </c>
      <c r="B3502" s="11" t="s">
        <v>5627</v>
      </c>
      <c r="C3502" s="32">
        <v>7</v>
      </c>
      <c r="D3502" s="39">
        <v>45419</v>
      </c>
      <c r="E3502" s="39">
        <v>45427</v>
      </c>
      <c r="F3502" s="34">
        <v>0</v>
      </c>
    </row>
    <row r="3503" spans="1:6" x14ac:dyDescent="0.2">
      <c r="A3503" s="63" t="s">
        <v>5628</v>
      </c>
      <c r="B3503" s="8" t="s">
        <v>5629</v>
      </c>
      <c r="C3503" s="23">
        <v>7</v>
      </c>
      <c r="D3503" s="35">
        <v>45424</v>
      </c>
      <c r="E3503" s="35">
        <v>45432</v>
      </c>
      <c r="F3503" s="25">
        <v>0</v>
      </c>
    </row>
    <row r="3504" spans="1:6" x14ac:dyDescent="0.2">
      <c r="A3504" s="68" t="s">
        <v>5584</v>
      </c>
      <c r="B3504" s="2"/>
      <c r="C3504" s="43">
        <v>35</v>
      </c>
      <c r="D3504" s="44">
        <v>45376</v>
      </c>
      <c r="E3504" s="44">
        <v>45426</v>
      </c>
      <c r="F3504" s="45">
        <v>0</v>
      </c>
    </row>
    <row r="3505" spans="1:6" x14ac:dyDescent="0.2">
      <c r="A3505" s="66" t="s">
        <v>5630</v>
      </c>
      <c r="B3505" s="11" t="s">
        <v>5631</v>
      </c>
      <c r="C3505" s="32">
        <v>7</v>
      </c>
      <c r="D3505" s="39">
        <v>45376</v>
      </c>
      <c r="E3505" s="39">
        <v>45384</v>
      </c>
      <c r="F3505" s="34">
        <v>0</v>
      </c>
    </row>
    <row r="3506" spans="1:6" x14ac:dyDescent="0.2">
      <c r="A3506" s="66" t="s">
        <v>5632</v>
      </c>
      <c r="B3506" s="11" t="s">
        <v>5633</v>
      </c>
      <c r="C3506" s="32">
        <v>7</v>
      </c>
      <c r="D3506" s="39">
        <v>45396</v>
      </c>
      <c r="E3506" s="39">
        <v>45404</v>
      </c>
      <c r="F3506" s="34">
        <v>0</v>
      </c>
    </row>
    <row r="3507" spans="1:6" x14ac:dyDescent="0.2">
      <c r="A3507" s="63" t="s">
        <v>5634</v>
      </c>
      <c r="B3507" s="8" t="s">
        <v>5635</v>
      </c>
      <c r="C3507" s="23">
        <v>7</v>
      </c>
      <c r="D3507" s="35">
        <v>45418</v>
      </c>
      <c r="E3507" s="35">
        <v>45426</v>
      </c>
      <c r="F3507" s="25">
        <v>0</v>
      </c>
    </row>
    <row r="3508" spans="1:6" x14ac:dyDescent="0.2">
      <c r="A3508" s="68" t="s">
        <v>5607</v>
      </c>
      <c r="B3508" s="2"/>
      <c r="C3508" s="43">
        <v>37</v>
      </c>
      <c r="D3508" s="44">
        <v>45403</v>
      </c>
      <c r="E3508" s="44">
        <v>45453</v>
      </c>
      <c r="F3508" s="45">
        <v>0</v>
      </c>
    </row>
    <row r="3509" spans="1:6" x14ac:dyDescent="0.2">
      <c r="A3509" s="66" t="s">
        <v>5636</v>
      </c>
      <c r="B3509" s="11" t="s">
        <v>5637</v>
      </c>
      <c r="C3509" s="32">
        <v>7</v>
      </c>
      <c r="D3509" s="39">
        <v>45403</v>
      </c>
      <c r="E3509" s="39">
        <v>45411</v>
      </c>
      <c r="F3509" s="34">
        <v>0</v>
      </c>
    </row>
    <row r="3510" spans="1:6" x14ac:dyDescent="0.2">
      <c r="A3510" s="66" t="s">
        <v>5638</v>
      </c>
      <c r="B3510" s="11" t="s">
        <v>5639</v>
      </c>
      <c r="C3510" s="32">
        <v>7</v>
      </c>
      <c r="D3510" s="39">
        <v>45420</v>
      </c>
      <c r="E3510" s="39">
        <v>45428</v>
      </c>
      <c r="F3510" s="34">
        <v>0</v>
      </c>
    </row>
    <row r="3511" spans="1:6" x14ac:dyDescent="0.2">
      <c r="A3511" s="66" t="s">
        <v>5640</v>
      </c>
      <c r="B3511" s="11" t="s">
        <v>5641</v>
      </c>
      <c r="C3511" s="32">
        <v>7</v>
      </c>
      <c r="D3511" s="39">
        <v>45431</v>
      </c>
      <c r="E3511" s="39">
        <v>45439</v>
      </c>
      <c r="F3511" s="34">
        <v>0</v>
      </c>
    </row>
    <row r="3512" spans="1:6" x14ac:dyDescent="0.2">
      <c r="A3512" s="66" t="s">
        <v>5642</v>
      </c>
      <c r="B3512" s="11" t="s">
        <v>5643</v>
      </c>
      <c r="C3512" s="32">
        <v>4</v>
      </c>
      <c r="D3512" s="39">
        <v>45440</v>
      </c>
      <c r="E3512" s="39">
        <v>45445</v>
      </c>
      <c r="F3512" s="34">
        <v>0</v>
      </c>
    </row>
    <row r="3513" spans="1:6" x14ac:dyDescent="0.2">
      <c r="A3513" s="63" t="s">
        <v>5644</v>
      </c>
      <c r="B3513" s="8" t="s">
        <v>5645</v>
      </c>
      <c r="C3513" s="23">
        <v>7</v>
      </c>
      <c r="D3513" s="35">
        <v>45445</v>
      </c>
      <c r="E3513" s="35">
        <v>45453</v>
      </c>
      <c r="F3513" s="25">
        <v>0</v>
      </c>
    </row>
    <row r="3514" spans="1:6" x14ac:dyDescent="0.2">
      <c r="A3514" s="67" t="s">
        <v>83</v>
      </c>
      <c r="B3514" s="12"/>
      <c r="C3514" s="36">
        <v>34</v>
      </c>
      <c r="D3514" s="37">
        <v>45410</v>
      </c>
      <c r="E3514" s="37">
        <v>45455</v>
      </c>
      <c r="F3514" s="38">
        <v>0</v>
      </c>
    </row>
    <row r="3515" spans="1:6" x14ac:dyDescent="0.2">
      <c r="A3515" s="68" t="s">
        <v>5587</v>
      </c>
      <c r="B3515" s="2"/>
      <c r="C3515" s="43">
        <v>7</v>
      </c>
      <c r="D3515" s="44">
        <v>45414</v>
      </c>
      <c r="E3515" s="44">
        <v>45424</v>
      </c>
      <c r="F3515" s="45">
        <v>0</v>
      </c>
    </row>
    <row r="3516" spans="1:6" x14ac:dyDescent="0.2">
      <c r="A3516" s="63" t="s">
        <v>5646</v>
      </c>
      <c r="B3516" s="8" t="s">
        <v>5647</v>
      </c>
      <c r="C3516" s="23">
        <v>7</v>
      </c>
      <c r="D3516" s="35">
        <v>45414</v>
      </c>
      <c r="E3516" s="35">
        <v>45424</v>
      </c>
      <c r="F3516" s="25">
        <v>0</v>
      </c>
    </row>
    <row r="3517" spans="1:6" x14ac:dyDescent="0.2">
      <c r="A3517" s="68" t="s">
        <v>5592</v>
      </c>
      <c r="B3517" s="2"/>
      <c r="C3517" s="43">
        <v>20</v>
      </c>
      <c r="D3517" s="44">
        <v>45414</v>
      </c>
      <c r="E3517" s="44">
        <v>45441</v>
      </c>
      <c r="F3517" s="45">
        <v>0</v>
      </c>
    </row>
    <row r="3518" spans="1:6" x14ac:dyDescent="0.2">
      <c r="A3518" s="66" t="s">
        <v>5648</v>
      </c>
      <c r="B3518" s="11" t="s">
        <v>5649</v>
      </c>
      <c r="C3518" s="32">
        <v>7</v>
      </c>
      <c r="D3518" s="39">
        <v>45414</v>
      </c>
      <c r="E3518" s="39">
        <v>45424</v>
      </c>
      <c r="F3518" s="34">
        <v>0</v>
      </c>
    </row>
    <row r="3519" spans="1:6" x14ac:dyDescent="0.2">
      <c r="A3519" s="63" t="s">
        <v>5650</v>
      </c>
      <c r="B3519" s="8" t="s">
        <v>5651</v>
      </c>
      <c r="C3519" s="23">
        <v>7</v>
      </c>
      <c r="D3519" s="35">
        <v>45433</v>
      </c>
      <c r="E3519" s="35">
        <v>45441</v>
      </c>
      <c r="F3519" s="25">
        <v>0</v>
      </c>
    </row>
    <row r="3520" spans="1:6" x14ac:dyDescent="0.2">
      <c r="A3520" s="68" t="s">
        <v>5584</v>
      </c>
      <c r="B3520" s="2"/>
      <c r="C3520" s="43">
        <v>7</v>
      </c>
      <c r="D3520" s="44">
        <v>45424</v>
      </c>
      <c r="E3520" s="44">
        <v>45432</v>
      </c>
      <c r="F3520" s="45">
        <v>0</v>
      </c>
    </row>
    <row r="3521" spans="1:6" x14ac:dyDescent="0.2">
      <c r="A3521" s="63" t="s">
        <v>5652</v>
      </c>
      <c r="B3521" s="8" t="s">
        <v>5653</v>
      </c>
      <c r="C3521" s="23">
        <v>7</v>
      </c>
      <c r="D3521" s="35">
        <v>45424</v>
      </c>
      <c r="E3521" s="35">
        <v>45432</v>
      </c>
      <c r="F3521" s="25">
        <v>0</v>
      </c>
    </row>
    <row r="3522" spans="1:6" x14ac:dyDescent="0.2">
      <c r="A3522" s="68" t="s">
        <v>5607</v>
      </c>
      <c r="B3522" s="2"/>
      <c r="C3522" s="43">
        <v>34</v>
      </c>
      <c r="D3522" s="44">
        <v>45410</v>
      </c>
      <c r="E3522" s="44">
        <v>45455</v>
      </c>
      <c r="F3522" s="45">
        <v>0</v>
      </c>
    </row>
    <row r="3523" spans="1:6" x14ac:dyDescent="0.2">
      <c r="A3523" s="66" t="s">
        <v>5654</v>
      </c>
      <c r="B3523" s="11" t="s">
        <v>5655</v>
      </c>
      <c r="C3523" s="32">
        <v>7</v>
      </c>
      <c r="D3523" s="39">
        <v>45410</v>
      </c>
      <c r="E3523" s="39">
        <v>45418</v>
      </c>
      <c r="F3523" s="34">
        <v>0</v>
      </c>
    </row>
    <row r="3524" spans="1:6" x14ac:dyDescent="0.2">
      <c r="A3524" s="66" t="s">
        <v>5656</v>
      </c>
      <c r="B3524" s="11" t="s">
        <v>5657</v>
      </c>
      <c r="C3524" s="32">
        <v>7</v>
      </c>
      <c r="D3524" s="39">
        <v>45428</v>
      </c>
      <c r="E3524" s="39">
        <v>45438</v>
      </c>
      <c r="F3524" s="34">
        <v>0</v>
      </c>
    </row>
    <row r="3525" spans="1:6" x14ac:dyDescent="0.2">
      <c r="A3525" s="63" t="s">
        <v>5658</v>
      </c>
      <c r="B3525" s="8" t="s">
        <v>5659</v>
      </c>
      <c r="C3525" s="23">
        <v>7</v>
      </c>
      <c r="D3525" s="35">
        <v>45447</v>
      </c>
      <c r="E3525" s="35">
        <v>45455</v>
      </c>
      <c r="F3525" s="25">
        <v>0</v>
      </c>
    </row>
    <row r="3526" spans="1:6" x14ac:dyDescent="0.2">
      <c r="A3526" s="67" t="s">
        <v>92</v>
      </c>
      <c r="B3526" s="12"/>
      <c r="C3526" s="36">
        <v>32</v>
      </c>
      <c r="D3526" s="37">
        <v>45599</v>
      </c>
      <c r="E3526" s="37">
        <v>45642</v>
      </c>
      <c r="F3526" s="38">
        <v>0</v>
      </c>
    </row>
    <row r="3527" spans="1:6" x14ac:dyDescent="0.2">
      <c r="A3527" s="68" t="s">
        <v>5592</v>
      </c>
      <c r="B3527" s="2"/>
      <c r="C3527" s="43">
        <v>7</v>
      </c>
      <c r="D3527" s="44">
        <v>45599</v>
      </c>
      <c r="E3527" s="44">
        <v>45607</v>
      </c>
      <c r="F3527" s="45">
        <v>0</v>
      </c>
    </row>
    <row r="3528" spans="1:6" x14ac:dyDescent="0.2">
      <c r="A3528" s="63" t="s">
        <v>5660</v>
      </c>
      <c r="B3528" s="8" t="s">
        <v>5661</v>
      </c>
      <c r="C3528" s="23">
        <v>7</v>
      </c>
      <c r="D3528" s="35">
        <v>45599</v>
      </c>
      <c r="E3528" s="35">
        <v>45607</v>
      </c>
      <c r="F3528" s="25">
        <v>0</v>
      </c>
    </row>
    <row r="3529" spans="1:6" x14ac:dyDescent="0.2">
      <c r="A3529" s="68" t="s">
        <v>5607</v>
      </c>
      <c r="B3529" s="2"/>
      <c r="C3529" s="43">
        <v>7</v>
      </c>
      <c r="D3529" s="44">
        <v>45634</v>
      </c>
      <c r="E3529" s="44">
        <v>45642</v>
      </c>
      <c r="F3529" s="45">
        <v>0</v>
      </c>
    </row>
    <row r="3530" spans="1:6" x14ac:dyDescent="0.2">
      <c r="A3530" s="63" t="s">
        <v>5662</v>
      </c>
      <c r="B3530" s="8" t="s">
        <v>5663</v>
      </c>
      <c r="C3530" s="23">
        <v>7</v>
      </c>
      <c r="D3530" s="35">
        <v>45634</v>
      </c>
      <c r="E3530" s="35">
        <v>45642</v>
      </c>
      <c r="F3530" s="25">
        <v>0</v>
      </c>
    </row>
    <row r="3531" spans="1:6" x14ac:dyDescent="0.2">
      <c r="A3531" s="65" t="s">
        <v>31</v>
      </c>
      <c r="B3531" s="10"/>
      <c r="C3531" s="29">
        <v>295</v>
      </c>
      <c r="D3531" s="30">
        <v>45295</v>
      </c>
      <c r="E3531" s="30">
        <v>45718</v>
      </c>
      <c r="F3531" s="31">
        <v>0</v>
      </c>
    </row>
    <row r="3532" spans="1:6" x14ac:dyDescent="0.2">
      <c r="A3532" s="67" t="s">
        <v>97</v>
      </c>
      <c r="B3532" s="12"/>
      <c r="C3532" s="36">
        <v>271</v>
      </c>
      <c r="D3532" s="37">
        <v>45295</v>
      </c>
      <c r="E3532" s="37">
        <v>45684</v>
      </c>
      <c r="F3532" s="38">
        <v>0</v>
      </c>
    </row>
    <row r="3533" spans="1:6" x14ac:dyDescent="0.2">
      <c r="A3533" s="68" t="s">
        <v>5664</v>
      </c>
      <c r="B3533" s="2"/>
      <c r="C3533" s="43">
        <v>3</v>
      </c>
      <c r="D3533" s="44">
        <v>45295</v>
      </c>
      <c r="E3533" s="44">
        <v>45299</v>
      </c>
      <c r="F3533" s="45">
        <v>0</v>
      </c>
    </row>
    <row r="3534" spans="1:6" x14ac:dyDescent="0.2">
      <c r="A3534" s="63" t="s">
        <v>5665</v>
      </c>
      <c r="B3534" s="8" t="s">
        <v>5666</v>
      </c>
      <c r="C3534" s="23">
        <v>3</v>
      </c>
      <c r="D3534" s="35">
        <v>45295</v>
      </c>
      <c r="E3534" s="35">
        <v>45299</v>
      </c>
      <c r="F3534" s="25">
        <v>0</v>
      </c>
    </row>
    <row r="3535" spans="1:6" x14ac:dyDescent="0.2">
      <c r="A3535" s="68" t="s">
        <v>5667</v>
      </c>
      <c r="B3535" s="2"/>
      <c r="C3535" s="43">
        <v>38</v>
      </c>
      <c r="D3535" s="44">
        <v>45354</v>
      </c>
      <c r="E3535" s="44">
        <v>45407</v>
      </c>
      <c r="F3535" s="45">
        <v>0</v>
      </c>
    </row>
    <row r="3536" spans="1:6" x14ac:dyDescent="0.2">
      <c r="A3536" s="66" t="s">
        <v>5668</v>
      </c>
      <c r="B3536" s="11" t="s">
        <v>5669</v>
      </c>
      <c r="C3536" s="32">
        <v>7</v>
      </c>
      <c r="D3536" s="39">
        <v>45354</v>
      </c>
      <c r="E3536" s="39">
        <v>45362</v>
      </c>
      <c r="F3536" s="34">
        <v>0</v>
      </c>
    </row>
    <row r="3537" spans="1:6" x14ac:dyDescent="0.2">
      <c r="A3537" s="66" t="s">
        <v>5670</v>
      </c>
      <c r="B3537" s="11" t="s">
        <v>5671</v>
      </c>
      <c r="C3537" s="32">
        <v>7</v>
      </c>
      <c r="D3537" s="39">
        <v>45383</v>
      </c>
      <c r="E3537" s="39">
        <v>45391</v>
      </c>
      <c r="F3537" s="34">
        <v>0</v>
      </c>
    </row>
    <row r="3538" spans="1:6" x14ac:dyDescent="0.2">
      <c r="A3538" s="63" t="s">
        <v>5672</v>
      </c>
      <c r="B3538" s="8" t="s">
        <v>5673</v>
      </c>
      <c r="C3538" s="23">
        <v>7</v>
      </c>
      <c r="D3538" s="35">
        <v>45399</v>
      </c>
      <c r="E3538" s="35">
        <v>45407</v>
      </c>
      <c r="F3538" s="25">
        <v>0</v>
      </c>
    </row>
    <row r="3539" spans="1:6" x14ac:dyDescent="0.2">
      <c r="A3539" s="68" t="s">
        <v>5674</v>
      </c>
      <c r="B3539" s="2"/>
      <c r="C3539" s="43">
        <v>25</v>
      </c>
      <c r="D3539" s="44">
        <v>45347</v>
      </c>
      <c r="E3539" s="44">
        <v>45379</v>
      </c>
      <c r="F3539" s="45">
        <v>0</v>
      </c>
    </row>
    <row r="3540" spans="1:6" x14ac:dyDescent="0.2">
      <c r="A3540" s="66" t="s">
        <v>5675</v>
      </c>
      <c r="B3540" s="11" t="s">
        <v>5676</v>
      </c>
      <c r="C3540" s="32">
        <v>7</v>
      </c>
      <c r="D3540" s="39">
        <v>45347</v>
      </c>
      <c r="E3540" s="39">
        <v>45355</v>
      </c>
      <c r="F3540" s="34">
        <v>0</v>
      </c>
    </row>
    <row r="3541" spans="1:6" x14ac:dyDescent="0.2">
      <c r="A3541" s="63" t="s">
        <v>5677</v>
      </c>
      <c r="B3541" s="8" t="s">
        <v>5678</v>
      </c>
      <c r="C3541" s="23">
        <v>7</v>
      </c>
      <c r="D3541" s="35">
        <v>45371</v>
      </c>
      <c r="E3541" s="35">
        <v>45379</v>
      </c>
      <c r="F3541" s="25">
        <v>0</v>
      </c>
    </row>
    <row r="3542" spans="1:6" x14ac:dyDescent="0.2">
      <c r="A3542" s="68" t="s">
        <v>5679</v>
      </c>
      <c r="B3542" s="2"/>
      <c r="C3542" s="43">
        <v>18</v>
      </c>
      <c r="D3542" s="44">
        <v>45659</v>
      </c>
      <c r="E3542" s="44">
        <v>45684</v>
      </c>
      <c r="F3542" s="45">
        <v>0</v>
      </c>
    </row>
    <row r="3543" spans="1:6" x14ac:dyDescent="0.2">
      <c r="A3543" s="66" t="s">
        <v>5680</v>
      </c>
      <c r="B3543" s="11" t="s">
        <v>5681</v>
      </c>
      <c r="C3543" s="32">
        <v>7</v>
      </c>
      <c r="D3543" s="39">
        <v>45659</v>
      </c>
      <c r="E3543" s="39">
        <v>45669</v>
      </c>
      <c r="F3543" s="34">
        <v>0</v>
      </c>
    </row>
    <row r="3544" spans="1:6" x14ac:dyDescent="0.2">
      <c r="A3544" s="63" t="s">
        <v>5682</v>
      </c>
      <c r="B3544" s="8" t="s">
        <v>5683</v>
      </c>
      <c r="C3544" s="23">
        <v>7</v>
      </c>
      <c r="D3544" s="35">
        <v>45676</v>
      </c>
      <c r="E3544" s="35">
        <v>45684</v>
      </c>
      <c r="F3544" s="25">
        <v>0</v>
      </c>
    </row>
    <row r="3545" spans="1:6" x14ac:dyDescent="0.2">
      <c r="A3545" s="68" t="s">
        <v>5684</v>
      </c>
      <c r="B3545" s="2"/>
      <c r="C3545" s="43">
        <v>36</v>
      </c>
      <c r="D3545" s="44">
        <v>45354</v>
      </c>
      <c r="E3545" s="44">
        <v>45405</v>
      </c>
      <c r="F3545" s="45">
        <v>0</v>
      </c>
    </row>
    <row r="3546" spans="1:6" x14ac:dyDescent="0.2">
      <c r="A3546" s="66" t="s">
        <v>5685</v>
      </c>
      <c r="B3546" s="11" t="s">
        <v>5686</v>
      </c>
      <c r="C3546" s="32">
        <v>7</v>
      </c>
      <c r="D3546" s="39">
        <v>45354</v>
      </c>
      <c r="E3546" s="39">
        <v>45362</v>
      </c>
      <c r="F3546" s="34">
        <v>0</v>
      </c>
    </row>
    <row r="3547" spans="1:6" x14ac:dyDescent="0.2">
      <c r="A3547" s="66" t="s">
        <v>5687</v>
      </c>
      <c r="B3547" s="11" t="s">
        <v>5688</v>
      </c>
      <c r="C3547" s="32">
        <v>7</v>
      </c>
      <c r="D3547" s="39">
        <v>45375</v>
      </c>
      <c r="E3547" s="39">
        <v>45383</v>
      </c>
      <c r="F3547" s="34">
        <v>0</v>
      </c>
    </row>
    <row r="3548" spans="1:6" x14ac:dyDescent="0.2">
      <c r="A3548" s="63" t="s">
        <v>5689</v>
      </c>
      <c r="B3548" s="8" t="s">
        <v>5690</v>
      </c>
      <c r="C3548" s="23">
        <v>7</v>
      </c>
      <c r="D3548" s="35">
        <v>45397</v>
      </c>
      <c r="E3548" s="35">
        <v>45405</v>
      </c>
      <c r="F3548" s="25">
        <v>0</v>
      </c>
    </row>
    <row r="3549" spans="1:6" x14ac:dyDescent="0.2">
      <c r="A3549" s="68" t="s">
        <v>5691</v>
      </c>
      <c r="B3549" s="2"/>
      <c r="C3549" s="43">
        <v>7</v>
      </c>
      <c r="D3549" s="44">
        <v>45665</v>
      </c>
      <c r="E3549" s="44">
        <v>45673</v>
      </c>
      <c r="F3549" s="45">
        <v>0</v>
      </c>
    </row>
    <row r="3550" spans="1:6" x14ac:dyDescent="0.2">
      <c r="A3550" s="63" t="s">
        <v>5692</v>
      </c>
      <c r="B3550" s="8" t="s">
        <v>5693</v>
      </c>
      <c r="C3550" s="23">
        <v>7</v>
      </c>
      <c r="D3550" s="35">
        <v>45665</v>
      </c>
      <c r="E3550" s="35">
        <v>45673</v>
      </c>
      <c r="F3550" s="25">
        <v>0</v>
      </c>
    </row>
    <row r="3551" spans="1:6" x14ac:dyDescent="0.2">
      <c r="A3551" s="68" t="s">
        <v>5694</v>
      </c>
      <c r="B3551" s="2"/>
      <c r="C3551" s="43">
        <v>46</v>
      </c>
      <c r="D3551" s="44">
        <v>45337</v>
      </c>
      <c r="E3551" s="44">
        <v>45405</v>
      </c>
      <c r="F3551" s="45">
        <v>0</v>
      </c>
    </row>
    <row r="3552" spans="1:6" x14ac:dyDescent="0.2">
      <c r="A3552" s="66" t="s">
        <v>5695</v>
      </c>
      <c r="B3552" s="11" t="s">
        <v>5696</v>
      </c>
      <c r="C3552" s="32">
        <v>7</v>
      </c>
      <c r="D3552" s="39">
        <v>45337</v>
      </c>
      <c r="E3552" s="39">
        <v>45348</v>
      </c>
      <c r="F3552" s="34">
        <v>0</v>
      </c>
    </row>
    <row r="3553" spans="1:6" x14ac:dyDescent="0.2">
      <c r="A3553" s="66" t="s">
        <v>5697</v>
      </c>
      <c r="B3553" s="11" t="s">
        <v>5698</v>
      </c>
      <c r="C3553" s="32">
        <v>7</v>
      </c>
      <c r="D3553" s="39">
        <v>45369</v>
      </c>
      <c r="E3553" s="39">
        <v>45377</v>
      </c>
      <c r="F3553" s="34">
        <v>0</v>
      </c>
    </row>
    <row r="3554" spans="1:6" x14ac:dyDescent="0.2">
      <c r="A3554" s="63" t="s">
        <v>5699</v>
      </c>
      <c r="B3554" s="8" t="s">
        <v>5700</v>
      </c>
      <c r="C3554" s="23">
        <v>7</v>
      </c>
      <c r="D3554" s="35">
        <v>45397</v>
      </c>
      <c r="E3554" s="35">
        <v>45405</v>
      </c>
      <c r="F3554" s="25">
        <v>0</v>
      </c>
    </row>
    <row r="3555" spans="1:6" x14ac:dyDescent="0.2">
      <c r="A3555" s="67" t="s">
        <v>62</v>
      </c>
      <c r="B3555" s="12"/>
      <c r="C3555" s="36">
        <v>295</v>
      </c>
      <c r="D3555" s="37">
        <v>45295</v>
      </c>
      <c r="E3555" s="37">
        <v>45718</v>
      </c>
      <c r="F3555" s="38">
        <v>0</v>
      </c>
    </row>
    <row r="3556" spans="1:6" x14ac:dyDescent="0.2">
      <c r="A3556" s="68" t="s">
        <v>5664</v>
      </c>
      <c r="B3556" s="2"/>
      <c r="C3556" s="43">
        <v>3</v>
      </c>
      <c r="D3556" s="44">
        <v>45295</v>
      </c>
      <c r="E3556" s="44">
        <v>45299</v>
      </c>
      <c r="F3556" s="45">
        <v>0</v>
      </c>
    </row>
    <row r="3557" spans="1:6" x14ac:dyDescent="0.2">
      <c r="A3557" s="63" t="s">
        <v>5701</v>
      </c>
      <c r="B3557" s="8" t="s">
        <v>5702</v>
      </c>
      <c r="C3557" s="23">
        <v>3</v>
      </c>
      <c r="D3557" s="35">
        <v>45295</v>
      </c>
      <c r="E3557" s="35">
        <v>45299</v>
      </c>
      <c r="F3557" s="25">
        <v>0</v>
      </c>
    </row>
    <row r="3558" spans="1:6" x14ac:dyDescent="0.2">
      <c r="A3558" s="68" t="s">
        <v>5667</v>
      </c>
      <c r="B3558" s="2"/>
      <c r="C3558" s="43">
        <v>35</v>
      </c>
      <c r="D3558" s="44">
        <v>45372</v>
      </c>
      <c r="E3558" s="44">
        <v>45424</v>
      </c>
      <c r="F3558" s="45">
        <v>0</v>
      </c>
    </row>
    <row r="3559" spans="1:6" x14ac:dyDescent="0.2">
      <c r="A3559" s="66" t="s">
        <v>5703</v>
      </c>
      <c r="B3559" s="11" t="s">
        <v>5704</v>
      </c>
      <c r="C3559" s="32">
        <v>7</v>
      </c>
      <c r="D3559" s="39">
        <v>45372</v>
      </c>
      <c r="E3559" s="39">
        <v>45382</v>
      </c>
      <c r="F3559" s="34">
        <v>0</v>
      </c>
    </row>
    <row r="3560" spans="1:6" x14ac:dyDescent="0.2">
      <c r="A3560" s="66" t="s">
        <v>5705</v>
      </c>
      <c r="B3560" s="11" t="s">
        <v>5706</v>
      </c>
      <c r="C3560" s="32">
        <v>7</v>
      </c>
      <c r="D3560" s="39">
        <v>45403</v>
      </c>
      <c r="E3560" s="39">
        <v>45411</v>
      </c>
      <c r="F3560" s="34">
        <v>0</v>
      </c>
    </row>
    <row r="3561" spans="1:6" x14ac:dyDescent="0.2">
      <c r="A3561" s="63" t="s">
        <v>5707</v>
      </c>
      <c r="B3561" s="8" t="s">
        <v>5708</v>
      </c>
      <c r="C3561" s="23">
        <v>7</v>
      </c>
      <c r="D3561" s="35">
        <v>45414</v>
      </c>
      <c r="E3561" s="35">
        <v>45424</v>
      </c>
      <c r="F3561" s="25">
        <v>0</v>
      </c>
    </row>
    <row r="3562" spans="1:6" x14ac:dyDescent="0.2">
      <c r="A3562" s="68" t="s">
        <v>5674</v>
      </c>
      <c r="B3562" s="2"/>
      <c r="C3562" s="43">
        <v>22</v>
      </c>
      <c r="D3562" s="44">
        <v>45347</v>
      </c>
      <c r="E3562" s="44">
        <v>45376</v>
      </c>
      <c r="F3562" s="45">
        <v>0</v>
      </c>
    </row>
    <row r="3563" spans="1:6" x14ac:dyDescent="0.2">
      <c r="A3563" s="66" t="s">
        <v>5709</v>
      </c>
      <c r="B3563" s="11" t="s">
        <v>5710</v>
      </c>
      <c r="C3563" s="32">
        <v>7</v>
      </c>
      <c r="D3563" s="39">
        <v>45347</v>
      </c>
      <c r="E3563" s="39">
        <v>45355</v>
      </c>
      <c r="F3563" s="34">
        <v>0</v>
      </c>
    </row>
    <row r="3564" spans="1:6" x14ac:dyDescent="0.2">
      <c r="A3564" s="63" t="s">
        <v>5711</v>
      </c>
      <c r="B3564" s="8" t="s">
        <v>5712</v>
      </c>
      <c r="C3564" s="23">
        <v>7</v>
      </c>
      <c r="D3564" s="35">
        <v>45368</v>
      </c>
      <c r="E3564" s="35">
        <v>45376</v>
      </c>
      <c r="F3564" s="25">
        <v>0</v>
      </c>
    </row>
    <row r="3565" spans="1:6" x14ac:dyDescent="0.2">
      <c r="A3565" s="68" t="s">
        <v>5679</v>
      </c>
      <c r="B3565" s="2"/>
      <c r="C3565" s="43">
        <v>24</v>
      </c>
      <c r="D3565" s="44">
        <v>45685</v>
      </c>
      <c r="E3565" s="44">
        <v>45718</v>
      </c>
      <c r="F3565" s="45">
        <v>0</v>
      </c>
    </row>
    <row r="3566" spans="1:6" x14ac:dyDescent="0.2">
      <c r="A3566" s="66" t="s">
        <v>5713</v>
      </c>
      <c r="B3566" s="11" t="s">
        <v>5714</v>
      </c>
      <c r="C3566" s="32">
        <v>7</v>
      </c>
      <c r="D3566" s="39">
        <v>45685</v>
      </c>
      <c r="E3566" s="39">
        <v>45693</v>
      </c>
      <c r="F3566" s="34">
        <v>0</v>
      </c>
    </row>
    <row r="3567" spans="1:6" x14ac:dyDescent="0.2">
      <c r="A3567" s="63" t="s">
        <v>5715</v>
      </c>
      <c r="B3567" s="8" t="s">
        <v>5716</v>
      </c>
      <c r="C3567" s="23">
        <v>7</v>
      </c>
      <c r="D3567" s="35">
        <v>45708</v>
      </c>
      <c r="E3567" s="35">
        <v>45718</v>
      </c>
      <c r="F3567" s="25">
        <v>0</v>
      </c>
    </row>
    <row r="3568" spans="1:6" x14ac:dyDescent="0.2">
      <c r="A3568" s="68" t="s">
        <v>5684</v>
      </c>
      <c r="B3568" s="2"/>
      <c r="C3568" s="43">
        <v>44</v>
      </c>
      <c r="D3568" s="44">
        <v>45362</v>
      </c>
      <c r="E3568" s="44">
        <v>45425</v>
      </c>
      <c r="F3568" s="45">
        <v>0</v>
      </c>
    </row>
    <row r="3569" spans="1:6" x14ac:dyDescent="0.2">
      <c r="A3569" s="66" t="s">
        <v>5717</v>
      </c>
      <c r="B3569" s="11" t="s">
        <v>5718</v>
      </c>
      <c r="C3569" s="32">
        <v>7</v>
      </c>
      <c r="D3569" s="39">
        <v>45362</v>
      </c>
      <c r="E3569" s="39">
        <v>45370</v>
      </c>
      <c r="F3569" s="34">
        <v>0</v>
      </c>
    </row>
    <row r="3570" spans="1:6" x14ac:dyDescent="0.2">
      <c r="A3570" s="66" t="s">
        <v>5719</v>
      </c>
      <c r="B3570" s="11" t="s">
        <v>5720</v>
      </c>
      <c r="C3570" s="32">
        <v>7</v>
      </c>
      <c r="D3570" s="39">
        <v>45397</v>
      </c>
      <c r="E3570" s="39">
        <v>45405</v>
      </c>
      <c r="F3570" s="34">
        <v>0</v>
      </c>
    </row>
    <row r="3571" spans="1:6" x14ac:dyDescent="0.2">
      <c r="A3571" s="63" t="s">
        <v>5721</v>
      </c>
      <c r="B3571" s="8" t="s">
        <v>5722</v>
      </c>
      <c r="C3571" s="23">
        <v>7</v>
      </c>
      <c r="D3571" s="35">
        <v>45417</v>
      </c>
      <c r="E3571" s="35">
        <v>45425</v>
      </c>
      <c r="F3571" s="25">
        <v>0</v>
      </c>
    </row>
    <row r="3572" spans="1:6" x14ac:dyDescent="0.2">
      <c r="A3572" s="68" t="s">
        <v>5691</v>
      </c>
      <c r="B3572" s="2"/>
      <c r="C3572" s="43">
        <v>7</v>
      </c>
      <c r="D3572" s="44">
        <v>45687</v>
      </c>
      <c r="E3572" s="44">
        <v>45697</v>
      </c>
      <c r="F3572" s="45">
        <v>0</v>
      </c>
    </row>
    <row r="3573" spans="1:6" x14ac:dyDescent="0.2">
      <c r="A3573" s="63" t="s">
        <v>5723</v>
      </c>
      <c r="B3573" s="8" t="s">
        <v>5724</v>
      </c>
      <c r="C3573" s="23">
        <v>7</v>
      </c>
      <c r="D3573" s="35">
        <v>45687</v>
      </c>
      <c r="E3573" s="35">
        <v>45697</v>
      </c>
      <c r="F3573" s="25">
        <v>0</v>
      </c>
    </row>
    <row r="3574" spans="1:6" x14ac:dyDescent="0.2">
      <c r="A3574" s="68" t="s">
        <v>5694</v>
      </c>
      <c r="B3574" s="2"/>
      <c r="C3574" s="43">
        <v>52</v>
      </c>
      <c r="D3574" s="44">
        <v>45350</v>
      </c>
      <c r="E3574" s="44">
        <v>45425</v>
      </c>
      <c r="F3574" s="45">
        <v>0</v>
      </c>
    </row>
    <row r="3575" spans="1:6" x14ac:dyDescent="0.2">
      <c r="A3575" s="66" t="s">
        <v>5725</v>
      </c>
      <c r="B3575" s="11" t="s">
        <v>5726</v>
      </c>
      <c r="C3575" s="32">
        <v>7</v>
      </c>
      <c r="D3575" s="39">
        <v>45350</v>
      </c>
      <c r="E3575" s="39">
        <v>45358</v>
      </c>
      <c r="F3575" s="34">
        <v>0</v>
      </c>
    </row>
    <row r="3576" spans="1:6" x14ac:dyDescent="0.2">
      <c r="A3576" s="66" t="s">
        <v>5727</v>
      </c>
      <c r="B3576" s="11" t="s">
        <v>5728</v>
      </c>
      <c r="C3576" s="32">
        <v>7</v>
      </c>
      <c r="D3576" s="39">
        <v>45383</v>
      </c>
      <c r="E3576" s="39">
        <v>45391</v>
      </c>
      <c r="F3576" s="34">
        <v>0</v>
      </c>
    </row>
    <row r="3577" spans="1:6" x14ac:dyDescent="0.2">
      <c r="A3577" s="63" t="s">
        <v>5729</v>
      </c>
      <c r="B3577" s="8" t="s">
        <v>5730</v>
      </c>
      <c r="C3577" s="23">
        <v>7</v>
      </c>
      <c r="D3577" s="35">
        <v>45417</v>
      </c>
      <c r="E3577" s="35">
        <v>45425</v>
      </c>
      <c r="F3577" s="25">
        <v>0</v>
      </c>
    </row>
    <row r="3578" spans="1:6" x14ac:dyDescent="0.2">
      <c r="A3578" s="65" t="s">
        <v>44</v>
      </c>
      <c r="B3578" s="10"/>
      <c r="C3578" s="29">
        <v>49</v>
      </c>
      <c r="D3578" s="30">
        <v>45419</v>
      </c>
      <c r="E3578" s="30">
        <v>45490</v>
      </c>
      <c r="F3578" s="31">
        <v>0</v>
      </c>
    </row>
    <row r="3579" spans="1:6" x14ac:dyDescent="0.2">
      <c r="A3579" s="67" t="s">
        <v>97</v>
      </c>
      <c r="B3579" s="12"/>
      <c r="C3579" s="36">
        <v>49</v>
      </c>
      <c r="D3579" s="37">
        <v>45419</v>
      </c>
      <c r="E3579" s="37">
        <v>45490</v>
      </c>
      <c r="F3579" s="38">
        <v>0</v>
      </c>
    </row>
    <row r="3580" spans="1:6" x14ac:dyDescent="0.2">
      <c r="A3580" s="68" t="s">
        <v>5731</v>
      </c>
      <c r="B3580" s="2"/>
      <c r="C3580" s="43">
        <v>7</v>
      </c>
      <c r="D3580" s="44">
        <v>45425</v>
      </c>
      <c r="E3580" s="44">
        <v>45433</v>
      </c>
      <c r="F3580" s="45">
        <v>0</v>
      </c>
    </row>
    <row r="3581" spans="1:6" x14ac:dyDescent="0.2">
      <c r="A3581" s="63" t="s">
        <v>5732</v>
      </c>
      <c r="B3581" s="8" t="s">
        <v>5733</v>
      </c>
      <c r="C3581" s="23">
        <v>7</v>
      </c>
      <c r="D3581" s="35">
        <v>45425</v>
      </c>
      <c r="E3581" s="35">
        <v>45433</v>
      </c>
      <c r="F3581" s="25">
        <v>0</v>
      </c>
    </row>
    <row r="3582" spans="1:6" x14ac:dyDescent="0.2">
      <c r="A3582" s="68" t="s">
        <v>5734</v>
      </c>
      <c r="B3582" s="2"/>
      <c r="C3582" s="43">
        <v>27</v>
      </c>
      <c r="D3582" s="44">
        <v>45419</v>
      </c>
      <c r="E3582" s="44">
        <v>45455</v>
      </c>
      <c r="F3582" s="45">
        <v>0</v>
      </c>
    </row>
    <row r="3583" spans="1:6" x14ac:dyDescent="0.2">
      <c r="A3583" s="66" t="s">
        <v>5735</v>
      </c>
      <c r="B3583" s="11" t="s">
        <v>5736</v>
      </c>
      <c r="C3583" s="32">
        <v>7</v>
      </c>
      <c r="D3583" s="39">
        <v>45419</v>
      </c>
      <c r="E3583" s="39">
        <v>45427</v>
      </c>
      <c r="F3583" s="34">
        <v>0</v>
      </c>
    </row>
    <row r="3584" spans="1:6" x14ac:dyDescent="0.2">
      <c r="A3584" s="66" t="s">
        <v>5737</v>
      </c>
      <c r="B3584" s="11" t="s">
        <v>5738</v>
      </c>
      <c r="C3584" s="32">
        <v>7</v>
      </c>
      <c r="D3584" s="39">
        <v>45425</v>
      </c>
      <c r="E3584" s="39">
        <v>45433</v>
      </c>
      <c r="F3584" s="34">
        <v>0</v>
      </c>
    </row>
    <row r="3585" spans="1:6" x14ac:dyDescent="0.2">
      <c r="A3585" s="66" t="s">
        <v>5739</v>
      </c>
      <c r="B3585" s="11" t="s">
        <v>5740</v>
      </c>
      <c r="C3585" s="32">
        <v>7</v>
      </c>
      <c r="D3585" s="39">
        <v>45433</v>
      </c>
      <c r="E3585" s="39">
        <v>45441</v>
      </c>
      <c r="F3585" s="34">
        <v>0</v>
      </c>
    </row>
    <row r="3586" spans="1:6" x14ac:dyDescent="0.2">
      <c r="A3586" s="63" t="s">
        <v>5741</v>
      </c>
      <c r="B3586" s="8" t="s">
        <v>5742</v>
      </c>
      <c r="C3586" s="23">
        <v>7</v>
      </c>
      <c r="D3586" s="35">
        <v>45447</v>
      </c>
      <c r="E3586" s="35">
        <v>45455</v>
      </c>
      <c r="F3586" s="25">
        <v>0</v>
      </c>
    </row>
    <row r="3587" spans="1:6" x14ac:dyDescent="0.2">
      <c r="A3587" s="68" t="s">
        <v>5743</v>
      </c>
      <c r="B3587" s="2"/>
      <c r="C3587" s="43">
        <v>18</v>
      </c>
      <c r="D3587" s="44">
        <v>45466</v>
      </c>
      <c r="E3587" s="44">
        <v>45489</v>
      </c>
      <c r="F3587" s="45">
        <v>0</v>
      </c>
    </row>
    <row r="3588" spans="1:6" x14ac:dyDescent="0.2">
      <c r="A3588" s="66" t="s">
        <v>5744</v>
      </c>
      <c r="B3588" s="11" t="s">
        <v>5745</v>
      </c>
      <c r="C3588" s="32">
        <v>7</v>
      </c>
      <c r="D3588" s="39">
        <v>45466</v>
      </c>
      <c r="E3588" s="39">
        <v>45474</v>
      </c>
      <c r="F3588" s="34">
        <v>0</v>
      </c>
    </row>
    <row r="3589" spans="1:6" x14ac:dyDescent="0.2">
      <c r="A3589" s="66" t="s">
        <v>5746</v>
      </c>
      <c r="B3589" s="11" t="s">
        <v>5747</v>
      </c>
      <c r="C3589" s="32">
        <v>7</v>
      </c>
      <c r="D3589" s="39">
        <v>45474</v>
      </c>
      <c r="E3589" s="39">
        <v>45482</v>
      </c>
      <c r="F3589" s="34">
        <v>0</v>
      </c>
    </row>
    <row r="3590" spans="1:6" x14ac:dyDescent="0.2">
      <c r="A3590" s="63" t="s">
        <v>5748</v>
      </c>
      <c r="B3590" s="8" t="s">
        <v>5749</v>
      </c>
      <c r="C3590" s="23">
        <v>7</v>
      </c>
      <c r="D3590" s="35">
        <v>45481</v>
      </c>
      <c r="E3590" s="35">
        <v>45489</v>
      </c>
      <c r="F3590" s="25">
        <v>0</v>
      </c>
    </row>
    <row r="3591" spans="1:6" x14ac:dyDescent="0.2">
      <c r="A3591" s="68" t="s">
        <v>5750</v>
      </c>
      <c r="B3591" s="2"/>
      <c r="C3591" s="43">
        <v>9</v>
      </c>
      <c r="D3591" s="44">
        <v>45480</v>
      </c>
      <c r="E3591" s="44">
        <v>45490</v>
      </c>
      <c r="F3591" s="45">
        <v>0</v>
      </c>
    </row>
    <row r="3592" spans="1:6" x14ac:dyDescent="0.2">
      <c r="A3592" s="66" t="s">
        <v>5751</v>
      </c>
      <c r="B3592" s="11" t="s">
        <v>5752</v>
      </c>
      <c r="C3592" s="32">
        <v>7</v>
      </c>
      <c r="D3592" s="39">
        <v>45480</v>
      </c>
      <c r="E3592" s="39">
        <v>45488</v>
      </c>
      <c r="F3592" s="34">
        <v>0</v>
      </c>
    </row>
    <row r="3593" spans="1:6" x14ac:dyDescent="0.2">
      <c r="A3593" s="63" t="s">
        <v>5753</v>
      </c>
      <c r="B3593" s="8" t="s">
        <v>5754</v>
      </c>
      <c r="C3593" s="23">
        <v>7</v>
      </c>
      <c r="D3593" s="35">
        <v>45482</v>
      </c>
      <c r="E3593" s="35">
        <v>45490</v>
      </c>
      <c r="F3593" s="25">
        <v>0</v>
      </c>
    </row>
    <row r="3594" spans="1:6" x14ac:dyDescent="0.2">
      <c r="A3594" s="68" t="s">
        <v>5755</v>
      </c>
      <c r="B3594" s="2"/>
      <c r="C3594" s="43">
        <v>7</v>
      </c>
      <c r="D3594" s="44">
        <v>45474</v>
      </c>
      <c r="E3594" s="44">
        <v>45482</v>
      </c>
      <c r="F3594" s="45">
        <v>0</v>
      </c>
    </row>
    <row r="3595" spans="1:6" x14ac:dyDescent="0.2">
      <c r="A3595" s="63" t="s">
        <v>5756</v>
      </c>
      <c r="B3595" s="8" t="s">
        <v>5757</v>
      </c>
      <c r="C3595" s="23">
        <v>7</v>
      </c>
      <c r="D3595" s="35">
        <v>45474</v>
      </c>
      <c r="E3595" s="35">
        <v>45482</v>
      </c>
      <c r="F3595" s="25">
        <v>0</v>
      </c>
    </row>
    <row r="3596" spans="1:6" x14ac:dyDescent="0.2">
      <c r="A3596" s="65" t="s">
        <v>48</v>
      </c>
      <c r="B3596" s="10"/>
      <c r="C3596" s="29">
        <v>45</v>
      </c>
      <c r="D3596" s="30">
        <v>45690</v>
      </c>
      <c r="E3596" s="30">
        <v>45756</v>
      </c>
      <c r="F3596" s="31">
        <v>0</v>
      </c>
    </row>
    <row r="3597" spans="1:6" x14ac:dyDescent="0.2">
      <c r="A3597" s="67" t="s">
        <v>5758</v>
      </c>
      <c r="B3597" s="12"/>
      <c r="C3597" s="36">
        <v>45</v>
      </c>
      <c r="D3597" s="37">
        <v>45690</v>
      </c>
      <c r="E3597" s="37">
        <v>45756</v>
      </c>
      <c r="F3597" s="38">
        <v>0</v>
      </c>
    </row>
    <row r="3598" spans="1:6" x14ac:dyDescent="0.2">
      <c r="A3598" s="68" t="s">
        <v>210</v>
      </c>
      <c r="B3598" s="2"/>
      <c r="C3598" s="43">
        <v>39</v>
      </c>
      <c r="D3598" s="44">
        <v>45690</v>
      </c>
      <c r="E3598" s="44">
        <v>45742</v>
      </c>
      <c r="F3598" s="45">
        <v>0</v>
      </c>
    </row>
    <row r="3599" spans="1:6" x14ac:dyDescent="0.2">
      <c r="A3599" s="69" t="s">
        <v>980</v>
      </c>
      <c r="B3599" s="3"/>
      <c r="C3599" s="49">
        <v>39</v>
      </c>
      <c r="D3599" s="50">
        <v>45690</v>
      </c>
      <c r="E3599" s="50">
        <v>45742</v>
      </c>
      <c r="F3599" s="51">
        <v>0</v>
      </c>
    </row>
    <row r="3600" spans="1:6" x14ac:dyDescent="0.2">
      <c r="A3600" s="66" t="s">
        <v>5759</v>
      </c>
      <c r="B3600" s="11" t="s">
        <v>5760</v>
      </c>
      <c r="C3600" s="32">
        <v>7</v>
      </c>
      <c r="D3600" s="39">
        <v>45690</v>
      </c>
      <c r="E3600" s="39">
        <v>45698</v>
      </c>
      <c r="F3600" s="34">
        <v>0</v>
      </c>
    </row>
    <row r="3601" spans="1:6" x14ac:dyDescent="0.2">
      <c r="A3601" s="66" t="s">
        <v>5761</v>
      </c>
      <c r="B3601" s="11" t="s">
        <v>5762</v>
      </c>
      <c r="C3601" s="32">
        <v>7</v>
      </c>
      <c r="D3601" s="39">
        <v>45697</v>
      </c>
      <c r="E3601" s="39">
        <v>45705</v>
      </c>
      <c r="F3601" s="34">
        <v>0</v>
      </c>
    </row>
    <row r="3602" spans="1:6" x14ac:dyDescent="0.2">
      <c r="A3602" s="66" t="s">
        <v>5763</v>
      </c>
      <c r="B3602" s="11" t="s">
        <v>5764</v>
      </c>
      <c r="C3602" s="32">
        <v>7</v>
      </c>
      <c r="D3602" s="39">
        <v>45701</v>
      </c>
      <c r="E3602" s="39">
        <v>45711</v>
      </c>
      <c r="F3602" s="34">
        <v>0</v>
      </c>
    </row>
    <row r="3603" spans="1:6" x14ac:dyDescent="0.2">
      <c r="A3603" s="66" t="s">
        <v>5765</v>
      </c>
      <c r="B3603" s="11" t="s">
        <v>5766</v>
      </c>
      <c r="C3603" s="32">
        <v>7</v>
      </c>
      <c r="D3603" s="39">
        <v>45708</v>
      </c>
      <c r="E3603" s="39">
        <v>45718</v>
      </c>
      <c r="F3603" s="34">
        <v>0</v>
      </c>
    </row>
    <row r="3604" spans="1:6" x14ac:dyDescent="0.2">
      <c r="A3604" s="66" t="s">
        <v>5767</v>
      </c>
      <c r="B3604" s="11" t="s">
        <v>5768</v>
      </c>
      <c r="C3604" s="32">
        <v>7</v>
      </c>
      <c r="D3604" s="39">
        <v>45718</v>
      </c>
      <c r="E3604" s="39">
        <v>45726</v>
      </c>
      <c r="F3604" s="34">
        <v>0</v>
      </c>
    </row>
    <row r="3605" spans="1:6" x14ac:dyDescent="0.2">
      <c r="A3605" s="66" t="s">
        <v>5769</v>
      </c>
      <c r="B3605" s="11" t="s">
        <v>5770</v>
      </c>
      <c r="C3605" s="32">
        <v>7</v>
      </c>
      <c r="D3605" s="39">
        <v>45722</v>
      </c>
      <c r="E3605" s="39">
        <v>45732</v>
      </c>
      <c r="F3605" s="34">
        <v>0</v>
      </c>
    </row>
    <row r="3606" spans="1:6" x14ac:dyDescent="0.2">
      <c r="A3606" s="66" t="s">
        <v>5771</v>
      </c>
      <c r="B3606" s="11" t="s">
        <v>5772</v>
      </c>
      <c r="C3606" s="32">
        <v>7</v>
      </c>
      <c r="D3606" s="39">
        <v>45728</v>
      </c>
      <c r="E3606" s="39">
        <v>45736</v>
      </c>
      <c r="F3606" s="34">
        <v>0</v>
      </c>
    </row>
    <row r="3607" spans="1:6" x14ac:dyDescent="0.2">
      <c r="A3607" s="63" t="s">
        <v>5773</v>
      </c>
      <c r="B3607" s="8" t="s">
        <v>5774</v>
      </c>
      <c r="C3607" s="23">
        <v>7</v>
      </c>
      <c r="D3607" s="35">
        <v>45734</v>
      </c>
      <c r="E3607" s="35">
        <v>45742</v>
      </c>
      <c r="F3607" s="25">
        <v>0</v>
      </c>
    </row>
    <row r="3608" spans="1:6" x14ac:dyDescent="0.2">
      <c r="A3608" s="68" t="s">
        <v>174</v>
      </c>
      <c r="B3608" s="2"/>
      <c r="C3608" s="43">
        <v>42</v>
      </c>
      <c r="D3608" s="44">
        <v>45693</v>
      </c>
      <c r="E3608" s="44">
        <v>45756</v>
      </c>
      <c r="F3608" s="45">
        <v>0</v>
      </c>
    </row>
    <row r="3609" spans="1:6" x14ac:dyDescent="0.2">
      <c r="A3609" s="69" t="s">
        <v>985</v>
      </c>
      <c r="B3609" s="3"/>
      <c r="C3609" s="49">
        <v>42</v>
      </c>
      <c r="D3609" s="50">
        <v>45693</v>
      </c>
      <c r="E3609" s="50">
        <v>45756</v>
      </c>
      <c r="F3609" s="51">
        <v>0</v>
      </c>
    </row>
    <row r="3610" spans="1:6" x14ac:dyDescent="0.2">
      <c r="A3610" s="66" t="s">
        <v>5775</v>
      </c>
      <c r="B3610" s="11" t="s">
        <v>5776</v>
      </c>
      <c r="C3610" s="32">
        <v>7</v>
      </c>
      <c r="D3610" s="39">
        <v>45693</v>
      </c>
      <c r="E3610" s="39">
        <v>45701</v>
      </c>
      <c r="F3610" s="34">
        <v>0</v>
      </c>
    </row>
    <row r="3611" spans="1:6" x14ac:dyDescent="0.2">
      <c r="A3611" s="66" t="s">
        <v>5777</v>
      </c>
      <c r="B3611" s="11" t="s">
        <v>5778</v>
      </c>
      <c r="C3611" s="32">
        <v>7</v>
      </c>
      <c r="D3611" s="39">
        <v>45700</v>
      </c>
      <c r="E3611" s="39">
        <v>45708</v>
      </c>
      <c r="F3611" s="34">
        <v>0</v>
      </c>
    </row>
    <row r="3612" spans="1:6" x14ac:dyDescent="0.2">
      <c r="A3612" s="66" t="s">
        <v>5779</v>
      </c>
      <c r="B3612" s="11" t="s">
        <v>5780</v>
      </c>
      <c r="C3612" s="32">
        <v>7</v>
      </c>
      <c r="D3612" s="39">
        <v>45707</v>
      </c>
      <c r="E3612" s="39">
        <v>45715</v>
      </c>
      <c r="F3612" s="34">
        <v>0</v>
      </c>
    </row>
    <row r="3613" spans="1:6" x14ac:dyDescent="0.2">
      <c r="A3613" s="66" t="s">
        <v>5781</v>
      </c>
      <c r="B3613" s="11" t="s">
        <v>5782</v>
      </c>
      <c r="C3613" s="32">
        <v>7</v>
      </c>
      <c r="D3613" s="39">
        <v>45715</v>
      </c>
      <c r="E3613" s="39">
        <v>45725</v>
      </c>
      <c r="F3613" s="34">
        <v>0</v>
      </c>
    </row>
    <row r="3614" spans="1:6" x14ac:dyDescent="0.2">
      <c r="A3614" s="66" t="s">
        <v>5783</v>
      </c>
      <c r="B3614" s="11" t="s">
        <v>5784</v>
      </c>
      <c r="C3614" s="32">
        <v>7</v>
      </c>
      <c r="D3614" s="39">
        <v>45722</v>
      </c>
      <c r="E3614" s="39">
        <v>45732</v>
      </c>
      <c r="F3614" s="34">
        <v>0</v>
      </c>
    </row>
    <row r="3615" spans="1:6" x14ac:dyDescent="0.2">
      <c r="A3615" s="66" t="s">
        <v>5785</v>
      </c>
      <c r="B3615" s="11" t="s">
        <v>5786</v>
      </c>
      <c r="C3615" s="32">
        <v>7</v>
      </c>
      <c r="D3615" s="39">
        <v>45729</v>
      </c>
      <c r="E3615" s="39">
        <v>45739</v>
      </c>
      <c r="F3615" s="34">
        <v>0</v>
      </c>
    </row>
    <row r="3616" spans="1:6" x14ac:dyDescent="0.2">
      <c r="A3616" s="66" t="s">
        <v>5787</v>
      </c>
      <c r="B3616" s="11" t="s">
        <v>5788</v>
      </c>
      <c r="C3616" s="32">
        <v>7</v>
      </c>
      <c r="D3616" s="39">
        <v>45736</v>
      </c>
      <c r="E3616" s="39">
        <v>45746</v>
      </c>
      <c r="F3616" s="34">
        <v>0</v>
      </c>
    </row>
    <row r="3617" spans="1:6" x14ac:dyDescent="0.2">
      <c r="A3617" s="63" t="s">
        <v>5789</v>
      </c>
      <c r="B3617" s="8" t="s">
        <v>5790</v>
      </c>
      <c r="C3617" s="23">
        <v>7</v>
      </c>
      <c r="D3617" s="35">
        <v>45742</v>
      </c>
      <c r="E3617" s="35">
        <v>45756</v>
      </c>
      <c r="F3617" s="25">
        <v>0</v>
      </c>
    </row>
    <row r="3618" spans="1:6" x14ac:dyDescent="0.2">
      <c r="A3618" s="64" t="s">
        <v>5791</v>
      </c>
      <c r="B3618" s="9"/>
      <c r="C3618" s="26">
        <v>323</v>
      </c>
      <c r="D3618" s="27">
        <v>45300</v>
      </c>
      <c r="E3618" s="27">
        <v>45767</v>
      </c>
      <c r="F3618" s="40">
        <v>579881.12</v>
      </c>
    </row>
    <row r="3619" spans="1:6" x14ac:dyDescent="0.2">
      <c r="A3619" s="65" t="s">
        <v>15</v>
      </c>
      <c r="B3619" s="10"/>
      <c r="C3619" s="29">
        <v>214</v>
      </c>
      <c r="D3619" s="30">
        <v>45343</v>
      </c>
      <c r="E3619" s="30">
        <v>45651</v>
      </c>
      <c r="F3619" s="41">
        <v>296690.24</v>
      </c>
    </row>
    <row r="3620" spans="1:6" x14ac:dyDescent="0.2">
      <c r="A3620" s="67" t="s">
        <v>62</v>
      </c>
      <c r="B3620" s="12"/>
      <c r="C3620" s="36">
        <v>7</v>
      </c>
      <c r="D3620" s="37">
        <v>45634</v>
      </c>
      <c r="E3620" s="37">
        <v>45642</v>
      </c>
      <c r="F3620" s="46">
        <v>44980.55</v>
      </c>
    </row>
    <row r="3621" spans="1:6" x14ac:dyDescent="0.2">
      <c r="A3621" s="68" t="s">
        <v>5584</v>
      </c>
      <c r="B3621" s="2"/>
      <c r="C3621" s="43">
        <v>7</v>
      </c>
      <c r="D3621" s="44">
        <v>45634</v>
      </c>
      <c r="E3621" s="44">
        <v>45642</v>
      </c>
      <c r="F3621" s="47">
        <v>44980.55</v>
      </c>
    </row>
    <row r="3622" spans="1:6" x14ac:dyDescent="0.2">
      <c r="A3622" s="69" t="s">
        <v>5792</v>
      </c>
      <c r="B3622" s="3"/>
      <c r="C3622" s="49">
        <v>7</v>
      </c>
      <c r="D3622" s="50">
        <v>45634</v>
      </c>
      <c r="E3622" s="50">
        <v>45642</v>
      </c>
      <c r="F3622" s="52">
        <v>44980.55</v>
      </c>
    </row>
    <row r="3623" spans="1:6" x14ac:dyDescent="0.2">
      <c r="A3623" s="63" t="s">
        <v>5793</v>
      </c>
      <c r="B3623" s="8" t="s">
        <v>5794</v>
      </c>
      <c r="C3623" s="23">
        <v>7</v>
      </c>
      <c r="D3623" s="35">
        <v>45634</v>
      </c>
      <c r="E3623" s="35">
        <v>45642</v>
      </c>
      <c r="F3623" s="42">
        <v>44980.55</v>
      </c>
    </row>
    <row r="3624" spans="1:6" x14ac:dyDescent="0.2">
      <c r="A3624" s="67" t="s">
        <v>65</v>
      </c>
      <c r="B3624" s="12"/>
      <c r="C3624" s="36">
        <v>48</v>
      </c>
      <c r="D3624" s="37">
        <v>45343</v>
      </c>
      <c r="E3624" s="37">
        <v>45413</v>
      </c>
      <c r="F3624" s="46">
        <v>59262.38</v>
      </c>
    </row>
    <row r="3625" spans="1:6" x14ac:dyDescent="0.2">
      <c r="A3625" s="68" t="s">
        <v>5587</v>
      </c>
      <c r="B3625" s="2"/>
      <c r="C3625" s="43">
        <v>16</v>
      </c>
      <c r="D3625" s="44">
        <v>45347</v>
      </c>
      <c r="E3625" s="44">
        <v>45368</v>
      </c>
      <c r="F3625" s="47">
        <v>9693.2000000000007</v>
      </c>
    </row>
    <row r="3626" spans="1:6" x14ac:dyDescent="0.2">
      <c r="A3626" s="66" t="s">
        <v>5795</v>
      </c>
      <c r="B3626" s="11" t="s">
        <v>5796</v>
      </c>
      <c r="C3626" s="32">
        <v>7</v>
      </c>
      <c r="D3626" s="39">
        <v>45347</v>
      </c>
      <c r="E3626" s="39">
        <v>45355</v>
      </c>
      <c r="F3626" s="48">
        <v>4846.6000000000004</v>
      </c>
    </row>
    <row r="3627" spans="1:6" x14ac:dyDescent="0.2">
      <c r="A3627" s="63" t="s">
        <v>5797</v>
      </c>
      <c r="B3627" s="8" t="s">
        <v>5798</v>
      </c>
      <c r="C3627" s="23">
        <v>7</v>
      </c>
      <c r="D3627" s="35">
        <v>45358</v>
      </c>
      <c r="E3627" s="35">
        <v>45368</v>
      </c>
      <c r="F3627" s="42">
        <v>4846.6000000000004</v>
      </c>
    </row>
    <row r="3628" spans="1:6" x14ac:dyDescent="0.2">
      <c r="A3628" s="68" t="s">
        <v>5592</v>
      </c>
      <c r="B3628" s="2"/>
      <c r="C3628" s="43">
        <v>22</v>
      </c>
      <c r="D3628" s="44">
        <v>45382</v>
      </c>
      <c r="E3628" s="44">
        <v>45413</v>
      </c>
      <c r="F3628" s="47">
        <v>19427.59</v>
      </c>
    </row>
    <row r="3629" spans="1:6" x14ac:dyDescent="0.2">
      <c r="A3629" s="66" t="s">
        <v>5799</v>
      </c>
      <c r="B3629" s="11" t="s">
        <v>5800</v>
      </c>
      <c r="C3629" s="32">
        <v>7</v>
      </c>
      <c r="D3629" s="39">
        <v>45382</v>
      </c>
      <c r="E3629" s="39">
        <v>45390</v>
      </c>
      <c r="F3629" s="48">
        <v>4856.8999999999996</v>
      </c>
    </row>
    <row r="3630" spans="1:6" x14ac:dyDescent="0.2">
      <c r="A3630" s="66" t="s">
        <v>5801</v>
      </c>
      <c r="B3630" s="11" t="s">
        <v>5802</v>
      </c>
      <c r="C3630" s="32">
        <v>7</v>
      </c>
      <c r="D3630" s="39">
        <v>45389</v>
      </c>
      <c r="E3630" s="39">
        <v>45399</v>
      </c>
      <c r="F3630" s="48">
        <v>4856.8999999999996</v>
      </c>
    </row>
    <row r="3631" spans="1:6" x14ac:dyDescent="0.2">
      <c r="A3631" s="66" t="s">
        <v>5803</v>
      </c>
      <c r="B3631" s="11" t="s">
        <v>5804</v>
      </c>
      <c r="C3631" s="32">
        <v>7</v>
      </c>
      <c r="D3631" s="39">
        <v>45400</v>
      </c>
      <c r="E3631" s="39">
        <v>45410</v>
      </c>
      <c r="F3631" s="48">
        <v>4856.8999999999996</v>
      </c>
    </row>
    <row r="3632" spans="1:6" x14ac:dyDescent="0.2">
      <c r="A3632" s="63" t="s">
        <v>5805</v>
      </c>
      <c r="B3632" s="8" t="s">
        <v>5806</v>
      </c>
      <c r="C3632" s="23">
        <v>7</v>
      </c>
      <c r="D3632" s="35">
        <v>45405</v>
      </c>
      <c r="E3632" s="35">
        <v>45413</v>
      </c>
      <c r="F3632" s="42">
        <v>4856.8999999999996</v>
      </c>
    </row>
    <row r="3633" spans="1:6" x14ac:dyDescent="0.2">
      <c r="A3633" s="68" t="s">
        <v>5584</v>
      </c>
      <c r="B3633" s="2"/>
      <c r="C3633" s="43">
        <v>27</v>
      </c>
      <c r="D3633" s="44">
        <v>45343</v>
      </c>
      <c r="E3633" s="44">
        <v>45382</v>
      </c>
      <c r="F3633" s="47">
        <v>11006.64</v>
      </c>
    </row>
    <row r="3634" spans="1:6" x14ac:dyDescent="0.2">
      <c r="A3634" s="66" t="s">
        <v>5807</v>
      </c>
      <c r="B3634" s="11" t="s">
        <v>5808</v>
      </c>
      <c r="C3634" s="32">
        <v>7</v>
      </c>
      <c r="D3634" s="39">
        <v>45343</v>
      </c>
      <c r="E3634" s="39">
        <v>45354</v>
      </c>
      <c r="F3634" s="48">
        <v>3668.88</v>
      </c>
    </row>
    <row r="3635" spans="1:6" x14ac:dyDescent="0.2">
      <c r="A3635" s="66" t="s">
        <v>5809</v>
      </c>
      <c r="B3635" s="11" t="s">
        <v>5810</v>
      </c>
      <c r="C3635" s="32">
        <v>7</v>
      </c>
      <c r="D3635" s="39">
        <v>45361</v>
      </c>
      <c r="E3635" s="39">
        <v>45369</v>
      </c>
      <c r="F3635" s="48">
        <v>3668.88</v>
      </c>
    </row>
    <row r="3636" spans="1:6" x14ac:dyDescent="0.2">
      <c r="A3636" s="63" t="s">
        <v>5811</v>
      </c>
      <c r="B3636" s="8" t="s">
        <v>5812</v>
      </c>
      <c r="C3636" s="23">
        <v>7</v>
      </c>
      <c r="D3636" s="35">
        <v>45372</v>
      </c>
      <c r="E3636" s="35">
        <v>45382</v>
      </c>
      <c r="F3636" s="42">
        <v>3668.88</v>
      </c>
    </row>
    <row r="3637" spans="1:6" x14ac:dyDescent="0.2">
      <c r="A3637" s="68" t="s">
        <v>5607</v>
      </c>
      <c r="B3637" s="2"/>
      <c r="C3637" s="43">
        <v>33</v>
      </c>
      <c r="D3637" s="44">
        <v>45365</v>
      </c>
      <c r="E3637" s="44">
        <v>45413</v>
      </c>
      <c r="F3637" s="47">
        <v>19134.95</v>
      </c>
    </row>
    <row r="3638" spans="1:6" x14ac:dyDescent="0.2">
      <c r="A3638" s="66" t="s">
        <v>5813</v>
      </c>
      <c r="B3638" s="11" t="s">
        <v>5814</v>
      </c>
      <c r="C3638" s="32">
        <v>7</v>
      </c>
      <c r="D3638" s="39">
        <v>45365</v>
      </c>
      <c r="E3638" s="39">
        <v>45375</v>
      </c>
      <c r="F3638" s="48">
        <v>3514.77</v>
      </c>
    </row>
    <row r="3639" spans="1:6" x14ac:dyDescent="0.2">
      <c r="A3639" s="66" t="s">
        <v>5815</v>
      </c>
      <c r="B3639" s="11" t="s">
        <v>5816</v>
      </c>
      <c r="C3639" s="32">
        <v>7</v>
      </c>
      <c r="D3639" s="39">
        <v>45377</v>
      </c>
      <c r="E3639" s="39">
        <v>45385</v>
      </c>
      <c r="F3639" s="48">
        <v>3514.77</v>
      </c>
    </row>
    <row r="3640" spans="1:6" x14ac:dyDescent="0.2">
      <c r="A3640" s="66" t="s">
        <v>5817</v>
      </c>
      <c r="B3640" s="11" t="s">
        <v>5818</v>
      </c>
      <c r="C3640" s="32">
        <v>7</v>
      </c>
      <c r="D3640" s="39">
        <v>45389</v>
      </c>
      <c r="E3640" s="39">
        <v>45399</v>
      </c>
      <c r="F3640" s="48">
        <v>3514.77</v>
      </c>
    </row>
    <row r="3641" spans="1:6" x14ac:dyDescent="0.2">
      <c r="A3641" s="66" t="s">
        <v>5819</v>
      </c>
      <c r="B3641" s="11" t="s">
        <v>5820</v>
      </c>
      <c r="C3641" s="32">
        <v>7</v>
      </c>
      <c r="D3641" s="39">
        <v>45390</v>
      </c>
      <c r="E3641" s="39">
        <v>45400</v>
      </c>
      <c r="F3641" s="48">
        <v>3514.77</v>
      </c>
    </row>
    <row r="3642" spans="1:6" x14ac:dyDescent="0.2">
      <c r="A3642" s="66" t="s">
        <v>5821</v>
      </c>
      <c r="B3642" s="11" t="s">
        <v>5822</v>
      </c>
      <c r="C3642" s="32">
        <v>7</v>
      </c>
      <c r="D3642" s="39">
        <v>45405</v>
      </c>
      <c r="E3642" s="39">
        <v>45413</v>
      </c>
      <c r="F3642" s="48">
        <v>3514.77</v>
      </c>
    </row>
    <row r="3643" spans="1:6" x14ac:dyDescent="0.2">
      <c r="A3643" s="63" t="s">
        <v>5823</v>
      </c>
      <c r="B3643" s="8" t="s">
        <v>5824</v>
      </c>
      <c r="C3643" s="23">
        <v>7</v>
      </c>
      <c r="D3643" s="35">
        <v>45405</v>
      </c>
      <c r="E3643" s="35">
        <v>45413</v>
      </c>
      <c r="F3643" s="42">
        <v>1561.1</v>
      </c>
    </row>
    <row r="3644" spans="1:6" x14ac:dyDescent="0.2">
      <c r="A3644" s="67" t="s">
        <v>74</v>
      </c>
      <c r="B3644" s="12"/>
      <c r="C3644" s="36">
        <v>58</v>
      </c>
      <c r="D3644" s="37">
        <v>45379</v>
      </c>
      <c r="E3644" s="37">
        <v>45467</v>
      </c>
      <c r="F3644" s="46">
        <v>55657.72</v>
      </c>
    </row>
    <row r="3645" spans="1:6" x14ac:dyDescent="0.2">
      <c r="A3645" s="68" t="s">
        <v>5587</v>
      </c>
      <c r="B3645" s="2"/>
      <c r="C3645" s="43">
        <v>28</v>
      </c>
      <c r="D3645" s="44">
        <v>45379</v>
      </c>
      <c r="E3645" s="44">
        <v>45420</v>
      </c>
      <c r="F3645" s="47">
        <v>9036.48</v>
      </c>
    </row>
    <row r="3646" spans="1:6" x14ac:dyDescent="0.2">
      <c r="A3646" s="66" t="s">
        <v>5825</v>
      </c>
      <c r="B3646" s="11" t="s">
        <v>5826</v>
      </c>
      <c r="C3646" s="32">
        <v>7</v>
      </c>
      <c r="D3646" s="39">
        <v>45379</v>
      </c>
      <c r="E3646" s="39">
        <v>45389</v>
      </c>
      <c r="F3646" s="48">
        <v>4518.24</v>
      </c>
    </row>
    <row r="3647" spans="1:6" x14ac:dyDescent="0.2">
      <c r="A3647" s="63" t="s">
        <v>5827</v>
      </c>
      <c r="B3647" s="8" t="s">
        <v>5828</v>
      </c>
      <c r="C3647" s="23">
        <v>7</v>
      </c>
      <c r="D3647" s="35">
        <v>45412</v>
      </c>
      <c r="E3647" s="35">
        <v>45420</v>
      </c>
      <c r="F3647" s="42">
        <v>4518.24</v>
      </c>
    </row>
    <row r="3648" spans="1:6" x14ac:dyDescent="0.2">
      <c r="A3648" s="68" t="s">
        <v>5592</v>
      </c>
      <c r="B3648" s="2"/>
      <c r="C3648" s="43">
        <v>27</v>
      </c>
      <c r="D3648" s="44">
        <v>45405</v>
      </c>
      <c r="E3648" s="44">
        <v>45441</v>
      </c>
      <c r="F3648" s="47">
        <v>14047.98</v>
      </c>
    </row>
    <row r="3649" spans="1:6" x14ac:dyDescent="0.2">
      <c r="A3649" s="66" t="s">
        <v>5829</v>
      </c>
      <c r="B3649" s="11" t="s">
        <v>5830</v>
      </c>
      <c r="C3649" s="32">
        <v>7</v>
      </c>
      <c r="D3649" s="39">
        <v>45405</v>
      </c>
      <c r="E3649" s="39">
        <v>45413</v>
      </c>
      <c r="F3649" s="48">
        <v>4597.04</v>
      </c>
    </row>
    <row r="3650" spans="1:6" x14ac:dyDescent="0.2">
      <c r="A3650" s="66" t="s">
        <v>5831</v>
      </c>
      <c r="B3650" s="11" t="s">
        <v>5832</v>
      </c>
      <c r="C3650" s="32">
        <v>7</v>
      </c>
      <c r="D3650" s="39">
        <v>45428</v>
      </c>
      <c r="E3650" s="39">
        <v>45438</v>
      </c>
      <c r="F3650" s="48">
        <v>4597.04</v>
      </c>
    </row>
    <row r="3651" spans="1:6" x14ac:dyDescent="0.2">
      <c r="A3651" s="63" t="s">
        <v>5833</v>
      </c>
      <c r="B3651" s="8" t="s">
        <v>5834</v>
      </c>
      <c r="C3651" s="23">
        <v>7</v>
      </c>
      <c r="D3651" s="35">
        <v>45433</v>
      </c>
      <c r="E3651" s="35">
        <v>45441</v>
      </c>
      <c r="F3651" s="42">
        <v>4853.8999999999996</v>
      </c>
    </row>
    <row r="3652" spans="1:6" x14ac:dyDescent="0.2">
      <c r="A3652" s="68" t="s">
        <v>5584</v>
      </c>
      <c r="B3652" s="2"/>
      <c r="C3652" s="43">
        <v>35</v>
      </c>
      <c r="D3652" s="44">
        <v>45385</v>
      </c>
      <c r="E3652" s="44">
        <v>45435</v>
      </c>
      <c r="F3652" s="47">
        <v>15145.76</v>
      </c>
    </row>
    <row r="3653" spans="1:6" x14ac:dyDescent="0.2">
      <c r="A3653" s="66" t="s">
        <v>5835</v>
      </c>
      <c r="B3653" s="11" t="s">
        <v>5836</v>
      </c>
      <c r="C3653" s="32">
        <v>7</v>
      </c>
      <c r="D3653" s="39">
        <v>45385</v>
      </c>
      <c r="E3653" s="39">
        <v>45397</v>
      </c>
      <c r="F3653" s="48">
        <v>5048.59</v>
      </c>
    </row>
    <row r="3654" spans="1:6" x14ac:dyDescent="0.2">
      <c r="A3654" s="66" t="s">
        <v>5837</v>
      </c>
      <c r="B3654" s="11" t="s">
        <v>5838</v>
      </c>
      <c r="C3654" s="32">
        <v>7</v>
      </c>
      <c r="D3654" s="39">
        <v>45405</v>
      </c>
      <c r="E3654" s="39">
        <v>45413</v>
      </c>
      <c r="F3654" s="48">
        <v>5048.59</v>
      </c>
    </row>
    <row r="3655" spans="1:6" x14ac:dyDescent="0.2">
      <c r="A3655" s="63" t="s">
        <v>5839</v>
      </c>
      <c r="B3655" s="8" t="s">
        <v>5840</v>
      </c>
      <c r="C3655" s="23">
        <v>7</v>
      </c>
      <c r="D3655" s="35">
        <v>45427</v>
      </c>
      <c r="E3655" s="35">
        <v>45435</v>
      </c>
      <c r="F3655" s="42">
        <v>5048.59</v>
      </c>
    </row>
    <row r="3656" spans="1:6" x14ac:dyDescent="0.2">
      <c r="A3656" s="68" t="s">
        <v>5607</v>
      </c>
      <c r="B3656" s="2"/>
      <c r="C3656" s="43">
        <v>37</v>
      </c>
      <c r="D3656" s="44">
        <v>45412</v>
      </c>
      <c r="E3656" s="44">
        <v>45467</v>
      </c>
      <c r="F3656" s="47">
        <v>17427.5</v>
      </c>
    </row>
    <row r="3657" spans="1:6" x14ac:dyDescent="0.2">
      <c r="A3657" s="66" t="s">
        <v>5841</v>
      </c>
      <c r="B3657" s="11" t="s">
        <v>5842</v>
      </c>
      <c r="C3657" s="32">
        <v>7</v>
      </c>
      <c r="D3657" s="39">
        <v>45412</v>
      </c>
      <c r="E3657" s="39">
        <v>45420</v>
      </c>
      <c r="F3657" s="48">
        <v>3966.6</v>
      </c>
    </row>
    <row r="3658" spans="1:6" x14ac:dyDescent="0.2">
      <c r="A3658" s="66" t="s">
        <v>5843</v>
      </c>
      <c r="B3658" s="11" t="s">
        <v>5844</v>
      </c>
      <c r="C3658" s="32">
        <v>7</v>
      </c>
      <c r="D3658" s="39">
        <v>45431</v>
      </c>
      <c r="E3658" s="39">
        <v>45439</v>
      </c>
      <c r="F3658" s="48">
        <v>3966.6</v>
      </c>
    </row>
    <row r="3659" spans="1:6" x14ac:dyDescent="0.2">
      <c r="A3659" s="66" t="s">
        <v>5845</v>
      </c>
      <c r="B3659" s="11" t="s">
        <v>5846</v>
      </c>
      <c r="C3659" s="32">
        <v>7</v>
      </c>
      <c r="D3659" s="39">
        <v>45440</v>
      </c>
      <c r="E3659" s="39">
        <v>45448</v>
      </c>
      <c r="F3659" s="48">
        <v>3966.6</v>
      </c>
    </row>
    <row r="3660" spans="1:6" x14ac:dyDescent="0.2">
      <c r="A3660" s="66" t="s">
        <v>5847</v>
      </c>
      <c r="B3660" s="11" t="s">
        <v>5848</v>
      </c>
      <c r="C3660" s="32">
        <v>7</v>
      </c>
      <c r="D3660" s="39">
        <v>45446</v>
      </c>
      <c r="E3660" s="39">
        <v>45454</v>
      </c>
      <c r="F3660" s="48">
        <v>1561.1</v>
      </c>
    </row>
    <row r="3661" spans="1:6" x14ac:dyDescent="0.2">
      <c r="A3661" s="63" t="s">
        <v>5849</v>
      </c>
      <c r="B3661" s="8" t="s">
        <v>5850</v>
      </c>
      <c r="C3661" s="23">
        <v>7</v>
      </c>
      <c r="D3661" s="35">
        <v>45454</v>
      </c>
      <c r="E3661" s="35">
        <v>45467</v>
      </c>
      <c r="F3661" s="42">
        <v>3966.6</v>
      </c>
    </row>
    <row r="3662" spans="1:6" x14ac:dyDescent="0.2">
      <c r="A3662" s="67" t="s">
        <v>83</v>
      </c>
      <c r="B3662" s="12"/>
      <c r="C3662" s="36">
        <v>34</v>
      </c>
      <c r="D3662" s="37">
        <v>45419</v>
      </c>
      <c r="E3662" s="37">
        <v>45469</v>
      </c>
      <c r="F3662" s="46">
        <v>29912.39</v>
      </c>
    </row>
    <row r="3663" spans="1:6" x14ac:dyDescent="0.2">
      <c r="A3663" s="68" t="s">
        <v>5587</v>
      </c>
      <c r="B3663" s="2"/>
      <c r="C3663" s="43">
        <v>7</v>
      </c>
      <c r="D3663" s="44">
        <v>45425</v>
      </c>
      <c r="E3663" s="44">
        <v>45433</v>
      </c>
      <c r="F3663" s="47">
        <v>3940.32</v>
      </c>
    </row>
    <row r="3664" spans="1:6" x14ac:dyDescent="0.2">
      <c r="A3664" s="63" t="s">
        <v>5851</v>
      </c>
      <c r="B3664" s="8" t="s">
        <v>5852</v>
      </c>
      <c r="C3664" s="23">
        <v>7</v>
      </c>
      <c r="D3664" s="35">
        <v>45425</v>
      </c>
      <c r="E3664" s="35">
        <v>45433</v>
      </c>
      <c r="F3664" s="42">
        <v>3940.32</v>
      </c>
    </row>
    <row r="3665" spans="1:6" x14ac:dyDescent="0.2">
      <c r="A3665" s="68" t="s">
        <v>5592</v>
      </c>
      <c r="B3665" s="2"/>
      <c r="C3665" s="43">
        <v>20</v>
      </c>
      <c r="D3665" s="44">
        <v>45425</v>
      </c>
      <c r="E3665" s="44">
        <v>45452</v>
      </c>
      <c r="F3665" s="47">
        <v>8079.44</v>
      </c>
    </row>
    <row r="3666" spans="1:6" x14ac:dyDescent="0.2">
      <c r="A3666" s="66" t="s">
        <v>5853</v>
      </c>
      <c r="B3666" s="11" t="s">
        <v>5854</v>
      </c>
      <c r="C3666" s="32">
        <v>7</v>
      </c>
      <c r="D3666" s="39">
        <v>45425</v>
      </c>
      <c r="E3666" s="39">
        <v>45433</v>
      </c>
      <c r="F3666" s="48">
        <v>4039.72</v>
      </c>
    </row>
    <row r="3667" spans="1:6" x14ac:dyDescent="0.2">
      <c r="A3667" s="63" t="s">
        <v>5855</v>
      </c>
      <c r="B3667" s="8" t="s">
        <v>5856</v>
      </c>
      <c r="C3667" s="23">
        <v>7</v>
      </c>
      <c r="D3667" s="35">
        <v>45442</v>
      </c>
      <c r="E3667" s="35">
        <v>45452</v>
      </c>
      <c r="F3667" s="42">
        <v>4039.72</v>
      </c>
    </row>
    <row r="3668" spans="1:6" x14ac:dyDescent="0.2">
      <c r="A3668" s="68" t="s">
        <v>5584</v>
      </c>
      <c r="B3668" s="2"/>
      <c r="C3668" s="43">
        <v>7</v>
      </c>
      <c r="D3668" s="44">
        <v>45433</v>
      </c>
      <c r="E3668" s="44">
        <v>45441</v>
      </c>
      <c r="F3668" s="47">
        <v>5831.68</v>
      </c>
    </row>
    <row r="3669" spans="1:6" x14ac:dyDescent="0.2">
      <c r="A3669" s="63" t="s">
        <v>5857</v>
      </c>
      <c r="B3669" s="8" t="s">
        <v>5858</v>
      </c>
      <c r="C3669" s="23">
        <v>7</v>
      </c>
      <c r="D3669" s="35">
        <v>45433</v>
      </c>
      <c r="E3669" s="35">
        <v>45441</v>
      </c>
      <c r="F3669" s="42">
        <v>5831.68</v>
      </c>
    </row>
    <row r="3670" spans="1:6" x14ac:dyDescent="0.2">
      <c r="A3670" s="68" t="s">
        <v>5607</v>
      </c>
      <c r="B3670" s="2"/>
      <c r="C3670" s="43">
        <v>34</v>
      </c>
      <c r="D3670" s="44">
        <v>45419</v>
      </c>
      <c r="E3670" s="44">
        <v>45469</v>
      </c>
      <c r="F3670" s="47">
        <v>12060.95</v>
      </c>
    </row>
    <row r="3671" spans="1:6" x14ac:dyDescent="0.2">
      <c r="A3671" s="66" t="s">
        <v>5859</v>
      </c>
      <c r="B3671" s="11" t="s">
        <v>5860</v>
      </c>
      <c r="C3671" s="32">
        <v>7</v>
      </c>
      <c r="D3671" s="39">
        <v>45419</v>
      </c>
      <c r="E3671" s="39">
        <v>45427</v>
      </c>
      <c r="F3671" s="48">
        <v>4020.32</v>
      </c>
    </row>
    <row r="3672" spans="1:6" x14ac:dyDescent="0.2">
      <c r="A3672" s="66" t="s">
        <v>5861</v>
      </c>
      <c r="B3672" s="11" t="s">
        <v>5862</v>
      </c>
      <c r="C3672" s="32">
        <v>7</v>
      </c>
      <c r="D3672" s="39">
        <v>45439</v>
      </c>
      <c r="E3672" s="39">
        <v>45447</v>
      </c>
      <c r="F3672" s="48">
        <v>4020.32</v>
      </c>
    </row>
    <row r="3673" spans="1:6" x14ac:dyDescent="0.2">
      <c r="A3673" s="63" t="s">
        <v>5863</v>
      </c>
      <c r="B3673" s="8" t="s">
        <v>5864</v>
      </c>
      <c r="C3673" s="23">
        <v>7</v>
      </c>
      <c r="D3673" s="35">
        <v>45456</v>
      </c>
      <c r="E3673" s="35">
        <v>45469</v>
      </c>
      <c r="F3673" s="42">
        <v>4020.32</v>
      </c>
    </row>
    <row r="3674" spans="1:6" x14ac:dyDescent="0.2">
      <c r="A3674" s="67" t="s">
        <v>92</v>
      </c>
      <c r="B3674" s="12"/>
      <c r="C3674" s="36">
        <v>32</v>
      </c>
      <c r="D3674" s="37">
        <v>45608</v>
      </c>
      <c r="E3674" s="37">
        <v>45651</v>
      </c>
      <c r="F3674" s="46">
        <v>106877.2</v>
      </c>
    </row>
    <row r="3675" spans="1:6" x14ac:dyDescent="0.2">
      <c r="A3675" s="68" t="s">
        <v>5592</v>
      </c>
      <c r="B3675" s="2"/>
      <c r="C3675" s="43">
        <v>7</v>
      </c>
      <c r="D3675" s="44">
        <v>45608</v>
      </c>
      <c r="E3675" s="44">
        <v>45616</v>
      </c>
      <c r="F3675" s="47">
        <v>53438.6</v>
      </c>
    </row>
    <row r="3676" spans="1:6" x14ac:dyDescent="0.2">
      <c r="A3676" s="63" t="s">
        <v>5865</v>
      </c>
      <c r="B3676" s="8" t="s">
        <v>5866</v>
      </c>
      <c r="C3676" s="23">
        <v>7</v>
      </c>
      <c r="D3676" s="35">
        <v>45608</v>
      </c>
      <c r="E3676" s="35">
        <v>45616</v>
      </c>
      <c r="F3676" s="42">
        <v>53438.6</v>
      </c>
    </row>
    <row r="3677" spans="1:6" x14ac:dyDescent="0.2">
      <c r="A3677" s="68" t="s">
        <v>5607</v>
      </c>
      <c r="B3677" s="2"/>
      <c r="C3677" s="43">
        <v>7</v>
      </c>
      <c r="D3677" s="44">
        <v>45643</v>
      </c>
      <c r="E3677" s="44">
        <v>45651</v>
      </c>
      <c r="F3677" s="47">
        <v>53438.6</v>
      </c>
    </row>
    <row r="3678" spans="1:6" x14ac:dyDescent="0.2">
      <c r="A3678" s="63" t="s">
        <v>5867</v>
      </c>
      <c r="B3678" s="8" t="s">
        <v>5868</v>
      </c>
      <c r="C3678" s="23">
        <v>7</v>
      </c>
      <c r="D3678" s="35">
        <v>45643</v>
      </c>
      <c r="E3678" s="35">
        <v>45651</v>
      </c>
      <c r="F3678" s="42">
        <v>53438.6</v>
      </c>
    </row>
    <row r="3679" spans="1:6" x14ac:dyDescent="0.2">
      <c r="A3679" s="65" t="s">
        <v>31</v>
      </c>
      <c r="B3679" s="10"/>
      <c r="C3679" s="29">
        <v>299</v>
      </c>
      <c r="D3679" s="30">
        <v>45300</v>
      </c>
      <c r="E3679" s="30">
        <v>45727</v>
      </c>
      <c r="F3679" s="41">
        <v>145187.03</v>
      </c>
    </row>
    <row r="3680" spans="1:6" x14ac:dyDescent="0.2">
      <c r="A3680" s="67" t="s">
        <v>97</v>
      </c>
      <c r="B3680" s="12"/>
      <c r="C3680" s="36">
        <v>275</v>
      </c>
      <c r="D3680" s="37">
        <v>45300</v>
      </c>
      <c r="E3680" s="37">
        <v>45693</v>
      </c>
      <c r="F3680" s="46">
        <v>76283.91</v>
      </c>
    </row>
    <row r="3681" spans="1:6" x14ac:dyDescent="0.2">
      <c r="A3681" s="68" t="s">
        <v>5664</v>
      </c>
      <c r="B3681" s="2"/>
      <c r="C3681" s="43">
        <v>3</v>
      </c>
      <c r="D3681" s="44">
        <v>45300</v>
      </c>
      <c r="E3681" s="44">
        <v>45302</v>
      </c>
      <c r="F3681" s="47">
        <v>5253.76</v>
      </c>
    </row>
    <row r="3682" spans="1:6" x14ac:dyDescent="0.2">
      <c r="A3682" s="63" t="s">
        <v>5869</v>
      </c>
      <c r="B3682" s="8" t="s">
        <v>5870</v>
      </c>
      <c r="C3682" s="23">
        <v>3</v>
      </c>
      <c r="D3682" s="35">
        <v>45300</v>
      </c>
      <c r="E3682" s="35">
        <v>45302</v>
      </c>
      <c r="F3682" s="42">
        <v>5253.76</v>
      </c>
    </row>
    <row r="3683" spans="1:6" x14ac:dyDescent="0.2">
      <c r="A3683" s="68" t="s">
        <v>5667</v>
      </c>
      <c r="B3683" s="2"/>
      <c r="C3683" s="43">
        <v>38</v>
      </c>
      <c r="D3683" s="44">
        <v>45363</v>
      </c>
      <c r="E3683" s="44">
        <v>45418</v>
      </c>
      <c r="F3683" s="47">
        <v>14447.84</v>
      </c>
    </row>
    <row r="3684" spans="1:6" x14ac:dyDescent="0.2">
      <c r="A3684" s="66" t="s">
        <v>5871</v>
      </c>
      <c r="B3684" s="11" t="s">
        <v>5872</v>
      </c>
      <c r="C3684" s="32">
        <v>7</v>
      </c>
      <c r="D3684" s="39">
        <v>45363</v>
      </c>
      <c r="E3684" s="39">
        <v>45371</v>
      </c>
      <c r="F3684" s="48">
        <v>4815.95</v>
      </c>
    </row>
    <row r="3685" spans="1:6" x14ac:dyDescent="0.2">
      <c r="A3685" s="66" t="s">
        <v>5873</v>
      </c>
      <c r="B3685" s="11" t="s">
        <v>5874</v>
      </c>
      <c r="C3685" s="32">
        <v>7</v>
      </c>
      <c r="D3685" s="39">
        <v>45396</v>
      </c>
      <c r="E3685" s="39">
        <v>45404</v>
      </c>
      <c r="F3685" s="48">
        <v>4815.95</v>
      </c>
    </row>
    <row r="3686" spans="1:6" x14ac:dyDescent="0.2">
      <c r="A3686" s="63" t="s">
        <v>5875</v>
      </c>
      <c r="B3686" s="8" t="s">
        <v>5876</v>
      </c>
      <c r="C3686" s="23">
        <v>7</v>
      </c>
      <c r="D3686" s="35">
        <v>45410</v>
      </c>
      <c r="E3686" s="35">
        <v>45418</v>
      </c>
      <c r="F3686" s="42">
        <v>4815.95</v>
      </c>
    </row>
    <row r="3687" spans="1:6" x14ac:dyDescent="0.2">
      <c r="A3687" s="68" t="s">
        <v>5674</v>
      </c>
      <c r="B3687" s="2"/>
      <c r="C3687" s="43">
        <v>25</v>
      </c>
      <c r="D3687" s="44">
        <v>45356</v>
      </c>
      <c r="E3687" s="44">
        <v>45390</v>
      </c>
      <c r="F3687" s="47">
        <v>10349.92</v>
      </c>
    </row>
    <row r="3688" spans="1:6" x14ac:dyDescent="0.2">
      <c r="A3688" s="66" t="s">
        <v>5877</v>
      </c>
      <c r="B3688" s="11" t="s">
        <v>5878</v>
      </c>
      <c r="C3688" s="32">
        <v>7</v>
      </c>
      <c r="D3688" s="39">
        <v>45356</v>
      </c>
      <c r="E3688" s="39">
        <v>45364</v>
      </c>
      <c r="F3688" s="48">
        <v>5174.96</v>
      </c>
    </row>
    <row r="3689" spans="1:6" x14ac:dyDescent="0.2">
      <c r="A3689" s="63" t="s">
        <v>5879</v>
      </c>
      <c r="B3689" s="8" t="s">
        <v>5880</v>
      </c>
      <c r="C3689" s="23">
        <v>7</v>
      </c>
      <c r="D3689" s="35">
        <v>45382</v>
      </c>
      <c r="E3689" s="35">
        <v>45390</v>
      </c>
      <c r="F3689" s="42">
        <v>5174.96</v>
      </c>
    </row>
    <row r="3690" spans="1:6" x14ac:dyDescent="0.2">
      <c r="A3690" s="68" t="s">
        <v>5679</v>
      </c>
      <c r="B3690" s="2"/>
      <c r="C3690" s="43">
        <v>18</v>
      </c>
      <c r="D3690" s="44">
        <v>45670</v>
      </c>
      <c r="E3690" s="44">
        <v>45693</v>
      </c>
      <c r="F3690" s="47">
        <v>6567.2</v>
      </c>
    </row>
    <row r="3691" spans="1:6" x14ac:dyDescent="0.2">
      <c r="A3691" s="66" t="s">
        <v>5881</v>
      </c>
      <c r="B3691" s="11" t="s">
        <v>5882</v>
      </c>
      <c r="C3691" s="32">
        <v>7</v>
      </c>
      <c r="D3691" s="39">
        <v>45670</v>
      </c>
      <c r="E3691" s="39">
        <v>45678</v>
      </c>
      <c r="F3691" s="48">
        <v>3283.6</v>
      </c>
    </row>
    <row r="3692" spans="1:6" x14ac:dyDescent="0.2">
      <c r="A3692" s="63" t="s">
        <v>5883</v>
      </c>
      <c r="B3692" s="8" t="s">
        <v>5884</v>
      </c>
      <c r="C3692" s="23">
        <v>7</v>
      </c>
      <c r="D3692" s="35">
        <v>45685</v>
      </c>
      <c r="E3692" s="35">
        <v>45693</v>
      </c>
      <c r="F3692" s="42">
        <v>3283.6</v>
      </c>
    </row>
    <row r="3693" spans="1:6" x14ac:dyDescent="0.2">
      <c r="A3693" s="68" t="s">
        <v>5684</v>
      </c>
      <c r="B3693" s="2"/>
      <c r="C3693" s="43">
        <v>36</v>
      </c>
      <c r="D3693" s="44">
        <v>45363</v>
      </c>
      <c r="E3693" s="44">
        <v>45414</v>
      </c>
      <c r="F3693" s="47">
        <v>20856.7</v>
      </c>
    </row>
    <row r="3694" spans="1:6" x14ac:dyDescent="0.2">
      <c r="A3694" s="66" t="s">
        <v>5885</v>
      </c>
      <c r="B3694" s="11" t="s">
        <v>5886</v>
      </c>
      <c r="C3694" s="32">
        <v>7</v>
      </c>
      <c r="D3694" s="39">
        <v>45363</v>
      </c>
      <c r="E3694" s="39">
        <v>45371</v>
      </c>
      <c r="F3694" s="48">
        <v>4846.6000000000004</v>
      </c>
    </row>
    <row r="3695" spans="1:6" x14ac:dyDescent="0.2">
      <c r="A3695" s="66" t="s">
        <v>5887</v>
      </c>
      <c r="B3695" s="11" t="s">
        <v>5888</v>
      </c>
      <c r="C3695" s="32">
        <v>7</v>
      </c>
      <c r="D3695" s="39">
        <v>45384</v>
      </c>
      <c r="E3695" s="39">
        <v>45396</v>
      </c>
      <c r="F3695" s="48">
        <v>4846.6000000000004</v>
      </c>
    </row>
    <row r="3696" spans="1:6" x14ac:dyDescent="0.2">
      <c r="A3696" s="63" t="s">
        <v>5889</v>
      </c>
      <c r="B3696" s="8" t="s">
        <v>5890</v>
      </c>
      <c r="C3696" s="23">
        <v>7</v>
      </c>
      <c r="D3696" s="35">
        <v>45406</v>
      </c>
      <c r="E3696" s="35">
        <v>45414</v>
      </c>
      <c r="F3696" s="42">
        <v>11163.5</v>
      </c>
    </row>
    <row r="3697" spans="1:6" x14ac:dyDescent="0.2">
      <c r="A3697" s="68" t="s">
        <v>5691</v>
      </c>
      <c r="B3697" s="2"/>
      <c r="C3697" s="43">
        <v>7</v>
      </c>
      <c r="D3697" s="44">
        <v>45676</v>
      </c>
      <c r="E3697" s="44">
        <v>45684</v>
      </c>
      <c r="F3697" s="47">
        <v>5752.88</v>
      </c>
    </row>
    <row r="3698" spans="1:6" x14ac:dyDescent="0.2">
      <c r="A3698" s="63" t="s">
        <v>5891</v>
      </c>
      <c r="B3698" s="8" t="s">
        <v>5892</v>
      </c>
      <c r="C3698" s="23">
        <v>7</v>
      </c>
      <c r="D3698" s="35">
        <v>45676</v>
      </c>
      <c r="E3698" s="35">
        <v>45684</v>
      </c>
      <c r="F3698" s="42">
        <v>5752.88</v>
      </c>
    </row>
    <row r="3699" spans="1:6" x14ac:dyDescent="0.2">
      <c r="A3699" s="68" t="s">
        <v>5694</v>
      </c>
      <c r="B3699" s="2"/>
      <c r="C3699" s="43">
        <v>46</v>
      </c>
      <c r="D3699" s="44">
        <v>45349</v>
      </c>
      <c r="E3699" s="44">
        <v>45414</v>
      </c>
      <c r="F3699" s="47">
        <v>13055.6</v>
      </c>
    </row>
    <row r="3700" spans="1:6" x14ac:dyDescent="0.2">
      <c r="A3700" s="66" t="s">
        <v>5893</v>
      </c>
      <c r="B3700" s="11" t="s">
        <v>5894</v>
      </c>
      <c r="C3700" s="32">
        <v>7</v>
      </c>
      <c r="D3700" s="39">
        <v>45349</v>
      </c>
      <c r="E3700" s="39">
        <v>45357</v>
      </c>
      <c r="F3700" s="48">
        <v>4351.87</v>
      </c>
    </row>
    <row r="3701" spans="1:6" x14ac:dyDescent="0.2">
      <c r="A3701" s="66" t="s">
        <v>5895</v>
      </c>
      <c r="B3701" s="11" t="s">
        <v>5896</v>
      </c>
      <c r="C3701" s="32">
        <v>7</v>
      </c>
      <c r="D3701" s="39">
        <v>45378</v>
      </c>
      <c r="E3701" s="39">
        <v>45386</v>
      </c>
      <c r="F3701" s="48">
        <v>4351.87</v>
      </c>
    </row>
    <row r="3702" spans="1:6" x14ac:dyDescent="0.2">
      <c r="A3702" s="63" t="s">
        <v>5897</v>
      </c>
      <c r="B3702" s="8" t="s">
        <v>5898</v>
      </c>
      <c r="C3702" s="23">
        <v>7</v>
      </c>
      <c r="D3702" s="35">
        <v>45406</v>
      </c>
      <c r="E3702" s="35">
        <v>45414</v>
      </c>
      <c r="F3702" s="42">
        <v>4351.87</v>
      </c>
    </row>
    <row r="3703" spans="1:6" x14ac:dyDescent="0.2">
      <c r="A3703" s="67" t="s">
        <v>62</v>
      </c>
      <c r="B3703" s="12"/>
      <c r="C3703" s="36">
        <v>299</v>
      </c>
      <c r="D3703" s="37">
        <v>45300</v>
      </c>
      <c r="E3703" s="37">
        <v>45727</v>
      </c>
      <c r="F3703" s="46">
        <v>68903.12</v>
      </c>
    </row>
    <row r="3704" spans="1:6" x14ac:dyDescent="0.2">
      <c r="A3704" s="68" t="s">
        <v>5664</v>
      </c>
      <c r="B3704" s="2"/>
      <c r="C3704" s="43">
        <v>3</v>
      </c>
      <c r="D3704" s="44">
        <v>45300</v>
      </c>
      <c r="E3704" s="44">
        <v>45302</v>
      </c>
      <c r="F3704" s="47">
        <v>5253.76</v>
      </c>
    </row>
    <row r="3705" spans="1:6" x14ac:dyDescent="0.2">
      <c r="A3705" s="63" t="s">
        <v>5899</v>
      </c>
      <c r="B3705" s="8" t="s">
        <v>5900</v>
      </c>
      <c r="C3705" s="23">
        <v>3</v>
      </c>
      <c r="D3705" s="35">
        <v>45300</v>
      </c>
      <c r="E3705" s="35">
        <v>45302</v>
      </c>
      <c r="F3705" s="42">
        <v>5253.76</v>
      </c>
    </row>
    <row r="3706" spans="1:6" x14ac:dyDescent="0.2">
      <c r="A3706" s="68" t="s">
        <v>5667</v>
      </c>
      <c r="B3706" s="2"/>
      <c r="C3706" s="43">
        <v>35</v>
      </c>
      <c r="D3706" s="44">
        <v>45383</v>
      </c>
      <c r="E3706" s="44">
        <v>45433</v>
      </c>
      <c r="F3706" s="47">
        <v>14447.84</v>
      </c>
    </row>
    <row r="3707" spans="1:6" x14ac:dyDescent="0.2">
      <c r="A3707" s="66" t="s">
        <v>5901</v>
      </c>
      <c r="B3707" s="11" t="s">
        <v>5902</v>
      </c>
      <c r="C3707" s="32">
        <v>7</v>
      </c>
      <c r="D3707" s="39">
        <v>45383</v>
      </c>
      <c r="E3707" s="39">
        <v>45391</v>
      </c>
      <c r="F3707" s="48">
        <v>4815.95</v>
      </c>
    </row>
    <row r="3708" spans="1:6" x14ac:dyDescent="0.2">
      <c r="A3708" s="66" t="s">
        <v>5903</v>
      </c>
      <c r="B3708" s="11" t="s">
        <v>5904</v>
      </c>
      <c r="C3708" s="32">
        <v>7</v>
      </c>
      <c r="D3708" s="39">
        <v>45412</v>
      </c>
      <c r="E3708" s="39">
        <v>45420</v>
      </c>
      <c r="F3708" s="48">
        <v>4815.95</v>
      </c>
    </row>
    <row r="3709" spans="1:6" x14ac:dyDescent="0.2">
      <c r="A3709" s="63" t="s">
        <v>5905</v>
      </c>
      <c r="B3709" s="8" t="s">
        <v>5906</v>
      </c>
      <c r="C3709" s="23">
        <v>7</v>
      </c>
      <c r="D3709" s="35">
        <v>45425</v>
      </c>
      <c r="E3709" s="35">
        <v>45433</v>
      </c>
      <c r="F3709" s="42">
        <v>4815.95</v>
      </c>
    </row>
    <row r="3710" spans="1:6" x14ac:dyDescent="0.2">
      <c r="A3710" s="68" t="s">
        <v>5674</v>
      </c>
      <c r="B3710" s="2"/>
      <c r="C3710" s="43">
        <v>22</v>
      </c>
      <c r="D3710" s="44">
        <v>45356</v>
      </c>
      <c r="E3710" s="44">
        <v>45385</v>
      </c>
      <c r="F3710" s="47">
        <v>10349.92</v>
      </c>
    </row>
    <row r="3711" spans="1:6" x14ac:dyDescent="0.2">
      <c r="A3711" s="66" t="s">
        <v>5907</v>
      </c>
      <c r="B3711" s="11" t="s">
        <v>5908</v>
      </c>
      <c r="C3711" s="32">
        <v>7</v>
      </c>
      <c r="D3711" s="39">
        <v>45356</v>
      </c>
      <c r="E3711" s="39">
        <v>45364</v>
      </c>
      <c r="F3711" s="48">
        <v>5174.96</v>
      </c>
    </row>
    <row r="3712" spans="1:6" x14ac:dyDescent="0.2">
      <c r="A3712" s="63" t="s">
        <v>5909</v>
      </c>
      <c r="B3712" s="8" t="s">
        <v>5910</v>
      </c>
      <c r="C3712" s="23">
        <v>7</v>
      </c>
      <c r="D3712" s="35">
        <v>45377</v>
      </c>
      <c r="E3712" s="35">
        <v>45385</v>
      </c>
      <c r="F3712" s="42">
        <v>5174.96</v>
      </c>
    </row>
    <row r="3713" spans="1:6" x14ac:dyDescent="0.2">
      <c r="A3713" s="68" t="s">
        <v>5679</v>
      </c>
      <c r="B3713" s="2"/>
      <c r="C3713" s="43">
        <v>24</v>
      </c>
      <c r="D3713" s="44">
        <v>45694</v>
      </c>
      <c r="E3713" s="44">
        <v>45727</v>
      </c>
      <c r="F3713" s="47">
        <v>6567.2</v>
      </c>
    </row>
    <row r="3714" spans="1:6" x14ac:dyDescent="0.2">
      <c r="A3714" s="66" t="s">
        <v>5911</v>
      </c>
      <c r="B3714" s="11" t="s">
        <v>5912</v>
      </c>
      <c r="C3714" s="32">
        <v>7</v>
      </c>
      <c r="D3714" s="39">
        <v>45694</v>
      </c>
      <c r="E3714" s="39">
        <v>45704</v>
      </c>
      <c r="F3714" s="48">
        <v>3283.6</v>
      </c>
    </row>
    <row r="3715" spans="1:6" x14ac:dyDescent="0.2">
      <c r="A3715" s="63" t="s">
        <v>5913</v>
      </c>
      <c r="B3715" s="8" t="s">
        <v>5914</v>
      </c>
      <c r="C3715" s="23">
        <v>7</v>
      </c>
      <c r="D3715" s="35">
        <v>45719</v>
      </c>
      <c r="E3715" s="35">
        <v>45727</v>
      </c>
      <c r="F3715" s="42">
        <v>3283.6</v>
      </c>
    </row>
    <row r="3716" spans="1:6" x14ac:dyDescent="0.2">
      <c r="A3716" s="68" t="s">
        <v>5684</v>
      </c>
      <c r="B3716" s="2"/>
      <c r="C3716" s="43">
        <v>44</v>
      </c>
      <c r="D3716" s="44">
        <v>45371</v>
      </c>
      <c r="E3716" s="44">
        <v>45434</v>
      </c>
      <c r="F3716" s="47">
        <v>13475.92</v>
      </c>
    </row>
    <row r="3717" spans="1:6" x14ac:dyDescent="0.2">
      <c r="A3717" s="66" t="s">
        <v>5915</v>
      </c>
      <c r="B3717" s="11" t="s">
        <v>5916</v>
      </c>
      <c r="C3717" s="32">
        <v>7</v>
      </c>
      <c r="D3717" s="39">
        <v>45371</v>
      </c>
      <c r="E3717" s="39">
        <v>45379</v>
      </c>
      <c r="F3717" s="48">
        <v>4491.97</v>
      </c>
    </row>
    <row r="3718" spans="1:6" x14ac:dyDescent="0.2">
      <c r="A3718" s="66" t="s">
        <v>5917</v>
      </c>
      <c r="B3718" s="11" t="s">
        <v>5918</v>
      </c>
      <c r="C3718" s="32">
        <v>7</v>
      </c>
      <c r="D3718" s="39">
        <v>45406</v>
      </c>
      <c r="E3718" s="39">
        <v>45414</v>
      </c>
      <c r="F3718" s="48">
        <v>4491.97</v>
      </c>
    </row>
    <row r="3719" spans="1:6" x14ac:dyDescent="0.2">
      <c r="A3719" s="63" t="s">
        <v>5919</v>
      </c>
      <c r="B3719" s="8" t="s">
        <v>5920</v>
      </c>
      <c r="C3719" s="23">
        <v>7</v>
      </c>
      <c r="D3719" s="35">
        <v>45426</v>
      </c>
      <c r="E3719" s="35">
        <v>45434</v>
      </c>
      <c r="F3719" s="42">
        <v>4491.97</v>
      </c>
    </row>
    <row r="3720" spans="1:6" x14ac:dyDescent="0.2">
      <c r="A3720" s="68" t="s">
        <v>5691</v>
      </c>
      <c r="B3720" s="2"/>
      <c r="C3720" s="43">
        <v>7</v>
      </c>
      <c r="D3720" s="44">
        <v>45698</v>
      </c>
      <c r="E3720" s="44">
        <v>45706</v>
      </c>
      <c r="F3720" s="47">
        <v>5752.88</v>
      </c>
    </row>
    <row r="3721" spans="1:6" x14ac:dyDescent="0.2">
      <c r="A3721" s="63" t="s">
        <v>5921</v>
      </c>
      <c r="B3721" s="8" t="s">
        <v>5922</v>
      </c>
      <c r="C3721" s="23">
        <v>7</v>
      </c>
      <c r="D3721" s="35">
        <v>45698</v>
      </c>
      <c r="E3721" s="35">
        <v>45706</v>
      </c>
      <c r="F3721" s="42">
        <v>5752.88</v>
      </c>
    </row>
    <row r="3722" spans="1:6" x14ac:dyDescent="0.2">
      <c r="A3722" s="68" t="s">
        <v>5694</v>
      </c>
      <c r="B3722" s="2"/>
      <c r="C3722" s="43">
        <v>52</v>
      </c>
      <c r="D3722" s="44">
        <v>45361</v>
      </c>
      <c r="E3722" s="44">
        <v>45434</v>
      </c>
      <c r="F3722" s="47">
        <v>13055.6</v>
      </c>
    </row>
    <row r="3723" spans="1:6" x14ac:dyDescent="0.2">
      <c r="A3723" s="66" t="s">
        <v>5923</v>
      </c>
      <c r="B3723" s="11" t="s">
        <v>5924</v>
      </c>
      <c r="C3723" s="32">
        <v>7</v>
      </c>
      <c r="D3723" s="39">
        <v>45361</v>
      </c>
      <c r="E3723" s="39">
        <v>45369</v>
      </c>
      <c r="F3723" s="48">
        <v>4351.87</v>
      </c>
    </row>
    <row r="3724" spans="1:6" x14ac:dyDescent="0.2">
      <c r="A3724" s="66" t="s">
        <v>5925</v>
      </c>
      <c r="B3724" s="11" t="s">
        <v>5926</v>
      </c>
      <c r="C3724" s="32">
        <v>7</v>
      </c>
      <c r="D3724" s="39">
        <v>45396</v>
      </c>
      <c r="E3724" s="39">
        <v>45404</v>
      </c>
      <c r="F3724" s="48">
        <v>4351.87</v>
      </c>
    </row>
    <row r="3725" spans="1:6" x14ac:dyDescent="0.2">
      <c r="A3725" s="63" t="s">
        <v>5927</v>
      </c>
      <c r="B3725" s="8" t="s">
        <v>5928</v>
      </c>
      <c r="C3725" s="23">
        <v>7</v>
      </c>
      <c r="D3725" s="35">
        <v>45426</v>
      </c>
      <c r="E3725" s="35">
        <v>45434</v>
      </c>
      <c r="F3725" s="42">
        <v>4351.87</v>
      </c>
    </row>
    <row r="3726" spans="1:6" x14ac:dyDescent="0.2">
      <c r="A3726" s="65" t="s">
        <v>44</v>
      </c>
      <c r="B3726" s="10"/>
      <c r="C3726" s="29">
        <v>49</v>
      </c>
      <c r="D3726" s="30">
        <v>45428</v>
      </c>
      <c r="E3726" s="30">
        <v>45501</v>
      </c>
      <c r="F3726" s="41">
        <v>81290.13</v>
      </c>
    </row>
    <row r="3727" spans="1:6" x14ac:dyDescent="0.2">
      <c r="A3727" s="67" t="s">
        <v>97</v>
      </c>
      <c r="B3727" s="12"/>
      <c r="C3727" s="36">
        <v>49</v>
      </c>
      <c r="D3727" s="37">
        <v>45428</v>
      </c>
      <c r="E3727" s="37">
        <v>45501</v>
      </c>
      <c r="F3727" s="46">
        <v>81290.13</v>
      </c>
    </row>
    <row r="3728" spans="1:6" x14ac:dyDescent="0.2">
      <c r="A3728" s="68" t="s">
        <v>5731</v>
      </c>
      <c r="B3728" s="2"/>
      <c r="C3728" s="43">
        <v>7</v>
      </c>
      <c r="D3728" s="44">
        <v>45434</v>
      </c>
      <c r="E3728" s="44">
        <v>45442</v>
      </c>
      <c r="F3728" s="47">
        <v>4192.74</v>
      </c>
    </row>
    <row r="3729" spans="1:6" x14ac:dyDescent="0.2">
      <c r="A3729" s="63" t="s">
        <v>5929</v>
      </c>
      <c r="B3729" s="8" t="s">
        <v>5930</v>
      </c>
      <c r="C3729" s="23">
        <v>7</v>
      </c>
      <c r="D3729" s="35">
        <v>45434</v>
      </c>
      <c r="E3729" s="35">
        <v>45442</v>
      </c>
      <c r="F3729" s="42">
        <v>4192.74</v>
      </c>
    </row>
    <row r="3730" spans="1:6" x14ac:dyDescent="0.2">
      <c r="A3730" s="68" t="s">
        <v>5734</v>
      </c>
      <c r="B3730" s="2"/>
      <c r="C3730" s="43">
        <v>27</v>
      </c>
      <c r="D3730" s="44">
        <v>45428</v>
      </c>
      <c r="E3730" s="44">
        <v>45469</v>
      </c>
      <c r="F3730" s="47">
        <v>19926.21</v>
      </c>
    </row>
    <row r="3731" spans="1:6" x14ac:dyDescent="0.2">
      <c r="A3731" s="66" t="s">
        <v>5931</v>
      </c>
      <c r="B3731" s="11" t="s">
        <v>5932</v>
      </c>
      <c r="C3731" s="32">
        <v>7</v>
      </c>
      <c r="D3731" s="39">
        <v>45428</v>
      </c>
      <c r="E3731" s="39">
        <v>45438</v>
      </c>
      <c r="F3731" s="48">
        <v>4981.55</v>
      </c>
    </row>
    <row r="3732" spans="1:6" x14ac:dyDescent="0.2">
      <c r="A3732" s="66" t="s">
        <v>5933</v>
      </c>
      <c r="B3732" s="11" t="s">
        <v>5934</v>
      </c>
      <c r="C3732" s="32">
        <v>7</v>
      </c>
      <c r="D3732" s="39">
        <v>45434</v>
      </c>
      <c r="E3732" s="39">
        <v>45442</v>
      </c>
      <c r="F3732" s="48">
        <v>4981.55</v>
      </c>
    </row>
    <row r="3733" spans="1:6" x14ac:dyDescent="0.2">
      <c r="A3733" s="66" t="s">
        <v>5935</v>
      </c>
      <c r="B3733" s="11" t="s">
        <v>5936</v>
      </c>
      <c r="C3733" s="32">
        <v>7</v>
      </c>
      <c r="D3733" s="39">
        <v>45442</v>
      </c>
      <c r="E3733" s="39">
        <v>45452</v>
      </c>
      <c r="F3733" s="48">
        <v>4981.55</v>
      </c>
    </row>
    <row r="3734" spans="1:6" x14ac:dyDescent="0.2">
      <c r="A3734" s="63" t="s">
        <v>5937</v>
      </c>
      <c r="B3734" s="8" t="s">
        <v>5938</v>
      </c>
      <c r="C3734" s="23">
        <v>7</v>
      </c>
      <c r="D3734" s="35">
        <v>45456</v>
      </c>
      <c r="E3734" s="35">
        <v>45469</v>
      </c>
      <c r="F3734" s="42">
        <v>4981.55</v>
      </c>
    </row>
    <row r="3735" spans="1:6" x14ac:dyDescent="0.2">
      <c r="A3735" s="68" t="s">
        <v>5743</v>
      </c>
      <c r="B3735" s="2"/>
      <c r="C3735" s="43">
        <v>18</v>
      </c>
      <c r="D3735" s="44">
        <v>45475</v>
      </c>
      <c r="E3735" s="44">
        <v>45498</v>
      </c>
      <c r="F3735" s="47">
        <v>9944.4500000000007</v>
      </c>
    </row>
    <row r="3736" spans="1:6" x14ac:dyDescent="0.2">
      <c r="A3736" s="66" t="s">
        <v>5939</v>
      </c>
      <c r="B3736" s="11" t="s">
        <v>5940</v>
      </c>
      <c r="C3736" s="32">
        <v>7</v>
      </c>
      <c r="D3736" s="39">
        <v>45475</v>
      </c>
      <c r="E3736" s="39">
        <v>45483</v>
      </c>
      <c r="F3736" s="48">
        <v>4430.7</v>
      </c>
    </row>
    <row r="3737" spans="1:6" x14ac:dyDescent="0.2">
      <c r="A3737" s="66" t="s">
        <v>5941</v>
      </c>
      <c r="B3737" s="11" t="s">
        <v>5942</v>
      </c>
      <c r="C3737" s="32">
        <v>7</v>
      </c>
      <c r="D3737" s="39">
        <v>45483</v>
      </c>
      <c r="E3737" s="39">
        <v>45491</v>
      </c>
      <c r="F3737" s="48">
        <v>4430.7</v>
      </c>
    </row>
    <row r="3738" spans="1:6" x14ac:dyDescent="0.2">
      <c r="A3738" s="63" t="s">
        <v>5943</v>
      </c>
      <c r="B3738" s="8" t="s">
        <v>5944</v>
      </c>
      <c r="C3738" s="23">
        <v>7</v>
      </c>
      <c r="D3738" s="35">
        <v>45490</v>
      </c>
      <c r="E3738" s="35">
        <v>45498</v>
      </c>
      <c r="F3738" s="42">
        <v>1083.06</v>
      </c>
    </row>
    <row r="3739" spans="1:6" x14ac:dyDescent="0.2">
      <c r="A3739" s="68" t="s">
        <v>5750</v>
      </c>
      <c r="B3739" s="2"/>
      <c r="C3739" s="43">
        <v>9</v>
      </c>
      <c r="D3739" s="44">
        <v>45489</v>
      </c>
      <c r="E3739" s="44">
        <v>45501</v>
      </c>
      <c r="F3739" s="47">
        <v>33731.449999999997</v>
      </c>
    </row>
    <row r="3740" spans="1:6" x14ac:dyDescent="0.2">
      <c r="A3740" s="66" t="s">
        <v>5945</v>
      </c>
      <c r="B3740" s="11" t="s">
        <v>5946</v>
      </c>
      <c r="C3740" s="32">
        <v>7</v>
      </c>
      <c r="D3740" s="39">
        <v>45489</v>
      </c>
      <c r="E3740" s="39">
        <v>45497</v>
      </c>
      <c r="F3740" s="48">
        <v>11477.94</v>
      </c>
    </row>
    <row r="3741" spans="1:6" x14ac:dyDescent="0.2">
      <c r="A3741" s="63" t="s">
        <v>5947</v>
      </c>
      <c r="B3741" s="8" t="s">
        <v>5948</v>
      </c>
      <c r="C3741" s="23">
        <v>7</v>
      </c>
      <c r="D3741" s="35">
        <v>45491</v>
      </c>
      <c r="E3741" s="35">
        <v>45501</v>
      </c>
      <c r="F3741" s="42">
        <v>22253.51</v>
      </c>
    </row>
    <row r="3742" spans="1:6" x14ac:dyDescent="0.2">
      <c r="A3742" s="68" t="s">
        <v>5755</v>
      </c>
      <c r="B3742" s="2"/>
      <c r="C3742" s="43">
        <v>7</v>
      </c>
      <c r="D3742" s="44">
        <v>45483</v>
      </c>
      <c r="E3742" s="44">
        <v>45491</v>
      </c>
      <c r="F3742" s="47">
        <v>13495.27</v>
      </c>
    </row>
    <row r="3743" spans="1:6" x14ac:dyDescent="0.2">
      <c r="A3743" s="63" t="s">
        <v>5949</v>
      </c>
      <c r="B3743" s="8" t="s">
        <v>5950</v>
      </c>
      <c r="C3743" s="23">
        <v>7</v>
      </c>
      <c r="D3743" s="35">
        <v>45483</v>
      </c>
      <c r="E3743" s="35">
        <v>45491</v>
      </c>
      <c r="F3743" s="42">
        <v>13495.27</v>
      </c>
    </row>
    <row r="3744" spans="1:6" x14ac:dyDescent="0.2">
      <c r="A3744" s="65" t="s">
        <v>48</v>
      </c>
      <c r="B3744" s="10"/>
      <c r="C3744" s="29">
        <v>45</v>
      </c>
      <c r="D3744" s="30">
        <v>45699</v>
      </c>
      <c r="E3744" s="30">
        <v>45767</v>
      </c>
      <c r="F3744" s="41">
        <v>56713.73</v>
      </c>
    </row>
    <row r="3745" spans="1:6" x14ac:dyDescent="0.2">
      <c r="A3745" s="67" t="s">
        <v>5758</v>
      </c>
      <c r="B3745" s="12"/>
      <c r="C3745" s="36">
        <v>45</v>
      </c>
      <c r="D3745" s="37">
        <v>45699</v>
      </c>
      <c r="E3745" s="37">
        <v>45767</v>
      </c>
      <c r="F3745" s="46">
        <v>56713.73</v>
      </c>
    </row>
    <row r="3746" spans="1:6" x14ac:dyDescent="0.2">
      <c r="A3746" s="68" t="s">
        <v>210</v>
      </c>
      <c r="B3746" s="2"/>
      <c r="C3746" s="43">
        <v>39</v>
      </c>
      <c r="D3746" s="44">
        <v>45699</v>
      </c>
      <c r="E3746" s="44">
        <v>45757</v>
      </c>
      <c r="F3746" s="47">
        <v>27058.79</v>
      </c>
    </row>
    <row r="3747" spans="1:6" x14ac:dyDescent="0.2">
      <c r="A3747" s="69" t="s">
        <v>980</v>
      </c>
      <c r="B3747" s="3"/>
      <c r="C3747" s="49">
        <v>39</v>
      </c>
      <c r="D3747" s="50">
        <v>45699</v>
      </c>
      <c r="E3747" s="50">
        <v>45757</v>
      </c>
      <c r="F3747" s="52">
        <v>27058.79</v>
      </c>
    </row>
    <row r="3748" spans="1:6" x14ac:dyDescent="0.2">
      <c r="A3748" s="66" t="s">
        <v>5951</v>
      </c>
      <c r="B3748" s="11" t="s">
        <v>5952</v>
      </c>
      <c r="C3748" s="32">
        <v>7</v>
      </c>
      <c r="D3748" s="39">
        <v>45699</v>
      </c>
      <c r="E3748" s="39">
        <v>45707</v>
      </c>
      <c r="F3748" s="48">
        <v>3382.35</v>
      </c>
    </row>
    <row r="3749" spans="1:6" x14ac:dyDescent="0.2">
      <c r="A3749" s="66" t="s">
        <v>5953</v>
      </c>
      <c r="B3749" s="11" t="s">
        <v>5954</v>
      </c>
      <c r="C3749" s="32">
        <v>7</v>
      </c>
      <c r="D3749" s="39">
        <v>45706</v>
      </c>
      <c r="E3749" s="39">
        <v>45714</v>
      </c>
      <c r="F3749" s="48">
        <v>3382.35</v>
      </c>
    </row>
    <row r="3750" spans="1:6" x14ac:dyDescent="0.2">
      <c r="A3750" s="66" t="s">
        <v>5955</v>
      </c>
      <c r="B3750" s="11" t="s">
        <v>5956</v>
      </c>
      <c r="C3750" s="32">
        <v>7</v>
      </c>
      <c r="D3750" s="39">
        <v>45712</v>
      </c>
      <c r="E3750" s="39">
        <v>45720</v>
      </c>
      <c r="F3750" s="48">
        <v>3382.35</v>
      </c>
    </row>
    <row r="3751" spans="1:6" x14ac:dyDescent="0.2">
      <c r="A3751" s="66" t="s">
        <v>5957</v>
      </c>
      <c r="B3751" s="11" t="s">
        <v>5958</v>
      </c>
      <c r="C3751" s="32">
        <v>7</v>
      </c>
      <c r="D3751" s="39">
        <v>45719</v>
      </c>
      <c r="E3751" s="39">
        <v>45727</v>
      </c>
      <c r="F3751" s="48">
        <v>3382.35</v>
      </c>
    </row>
    <row r="3752" spans="1:6" x14ac:dyDescent="0.2">
      <c r="A3752" s="66" t="s">
        <v>5959</v>
      </c>
      <c r="B3752" s="11" t="s">
        <v>5960</v>
      </c>
      <c r="C3752" s="32">
        <v>7</v>
      </c>
      <c r="D3752" s="39">
        <v>45727</v>
      </c>
      <c r="E3752" s="39">
        <v>45735</v>
      </c>
      <c r="F3752" s="48">
        <v>3382.35</v>
      </c>
    </row>
    <row r="3753" spans="1:6" x14ac:dyDescent="0.2">
      <c r="A3753" s="66" t="s">
        <v>5961</v>
      </c>
      <c r="B3753" s="11" t="s">
        <v>5962</v>
      </c>
      <c r="C3753" s="32">
        <v>7</v>
      </c>
      <c r="D3753" s="39">
        <v>45733</v>
      </c>
      <c r="E3753" s="39">
        <v>45741</v>
      </c>
      <c r="F3753" s="48">
        <v>3382.35</v>
      </c>
    </row>
    <row r="3754" spans="1:6" x14ac:dyDescent="0.2">
      <c r="A3754" s="66" t="s">
        <v>5963</v>
      </c>
      <c r="B3754" s="11" t="s">
        <v>5964</v>
      </c>
      <c r="C3754" s="32">
        <v>7</v>
      </c>
      <c r="D3754" s="39">
        <v>45739</v>
      </c>
      <c r="E3754" s="39">
        <v>45753</v>
      </c>
      <c r="F3754" s="48">
        <v>3382.35</v>
      </c>
    </row>
    <row r="3755" spans="1:6" x14ac:dyDescent="0.2">
      <c r="A3755" s="63" t="s">
        <v>5965</v>
      </c>
      <c r="B3755" s="8" t="s">
        <v>5966</v>
      </c>
      <c r="C3755" s="23">
        <v>7</v>
      </c>
      <c r="D3755" s="35">
        <v>45743</v>
      </c>
      <c r="E3755" s="35">
        <v>45757</v>
      </c>
      <c r="F3755" s="42">
        <v>3382.35</v>
      </c>
    </row>
    <row r="3756" spans="1:6" x14ac:dyDescent="0.2">
      <c r="A3756" s="68" t="s">
        <v>174</v>
      </c>
      <c r="B3756" s="2"/>
      <c r="C3756" s="43">
        <v>42</v>
      </c>
      <c r="D3756" s="44">
        <v>45704</v>
      </c>
      <c r="E3756" s="44">
        <v>45767</v>
      </c>
      <c r="F3756" s="47">
        <v>29654.94</v>
      </c>
    </row>
    <row r="3757" spans="1:6" x14ac:dyDescent="0.2">
      <c r="A3757" s="69" t="s">
        <v>985</v>
      </c>
      <c r="B3757" s="3"/>
      <c r="C3757" s="49">
        <v>42</v>
      </c>
      <c r="D3757" s="50">
        <v>45704</v>
      </c>
      <c r="E3757" s="50">
        <v>45767</v>
      </c>
      <c r="F3757" s="52">
        <v>29654.94</v>
      </c>
    </row>
    <row r="3758" spans="1:6" x14ac:dyDescent="0.2">
      <c r="A3758" s="66" t="s">
        <v>5967</v>
      </c>
      <c r="B3758" s="11" t="s">
        <v>5968</v>
      </c>
      <c r="C3758" s="32">
        <v>7</v>
      </c>
      <c r="D3758" s="39">
        <v>45704</v>
      </c>
      <c r="E3758" s="39">
        <v>45712</v>
      </c>
      <c r="F3758" s="48">
        <v>3706.87</v>
      </c>
    </row>
    <row r="3759" spans="1:6" x14ac:dyDescent="0.2">
      <c r="A3759" s="66" t="s">
        <v>5969</v>
      </c>
      <c r="B3759" s="11" t="s">
        <v>5970</v>
      </c>
      <c r="C3759" s="32">
        <v>7</v>
      </c>
      <c r="D3759" s="39">
        <v>45711</v>
      </c>
      <c r="E3759" s="39">
        <v>45719</v>
      </c>
      <c r="F3759" s="48">
        <v>3706.87</v>
      </c>
    </row>
    <row r="3760" spans="1:6" x14ac:dyDescent="0.2">
      <c r="A3760" s="66" t="s">
        <v>5971</v>
      </c>
      <c r="B3760" s="11" t="s">
        <v>5972</v>
      </c>
      <c r="C3760" s="32">
        <v>7</v>
      </c>
      <c r="D3760" s="39">
        <v>45718</v>
      </c>
      <c r="E3760" s="39">
        <v>45726</v>
      </c>
      <c r="F3760" s="48">
        <v>3706.87</v>
      </c>
    </row>
    <row r="3761" spans="1:6" x14ac:dyDescent="0.2">
      <c r="A3761" s="66" t="s">
        <v>5973</v>
      </c>
      <c r="B3761" s="11" t="s">
        <v>5974</v>
      </c>
      <c r="C3761" s="32">
        <v>7</v>
      </c>
      <c r="D3761" s="39">
        <v>45726</v>
      </c>
      <c r="E3761" s="39">
        <v>45734</v>
      </c>
      <c r="F3761" s="48">
        <v>3706.87</v>
      </c>
    </row>
    <row r="3762" spans="1:6" x14ac:dyDescent="0.2">
      <c r="A3762" s="66" t="s">
        <v>5975</v>
      </c>
      <c r="B3762" s="11" t="s">
        <v>5976</v>
      </c>
      <c r="C3762" s="32">
        <v>7</v>
      </c>
      <c r="D3762" s="39">
        <v>45733</v>
      </c>
      <c r="E3762" s="39">
        <v>45741</v>
      </c>
      <c r="F3762" s="48">
        <v>3706.87</v>
      </c>
    </row>
    <row r="3763" spans="1:6" x14ac:dyDescent="0.2">
      <c r="A3763" s="66" t="s">
        <v>5977</v>
      </c>
      <c r="B3763" s="11" t="s">
        <v>5978</v>
      </c>
      <c r="C3763" s="32">
        <v>7</v>
      </c>
      <c r="D3763" s="39">
        <v>45740</v>
      </c>
      <c r="E3763" s="39">
        <v>45754</v>
      </c>
      <c r="F3763" s="48">
        <v>3706.87</v>
      </c>
    </row>
    <row r="3764" spans="1:6" x14ac:dyDescent="0.2">
      <c r="A3764" s="66" t="s">
        <v>5979</v>
      </c>
      <c r="B3764" s="11" t="s">
        <v>5980</v>
      </c>
      <c r="C3764" s="32">
        <v>7</v>
      </c>
      <c r="D3764" s="39">
        <v>45753</v>
      </c>
      <c r="E3764" s="39">
        <v>45761</v>
      </c>
      <c r="F3764" s="48">
        <v>3706.87</v>
      </c>
    </row>
    <row r="3765" spans="1:6" x14ac:dyDescent="0.2">
      <c r="A3765" s="63" t="s">
        <v>5981</v>
      </c>
      <c r="B3765" s="8" t="s">
        <v>5982</v>
      </c>
      <c r="C3765" s="23">
        <v>7</v>
      </c>
      <c r="D3765" s="35">
        <v>45757</v>
      </c>
      <c r="E3765" s="35">
        <v>45767</v>
      </c>
      <c r="F3765" s="42">
        <v>3706.87</v>
      </c>
    </row>
    <row r="3766" spans="1:6" x14ac:dyDescent="0.2">
      <c r="A3766" s="64" t="s">
        <v>5983</v>
      </c>
      <c r="B3766" s="9"/>
      <c r="C3766" s="26">
        <v>15</v>
      </c>
      <c r="D3766" s="27">
        <v>45789</v>
      </c>
      <c r="E3766" s="27">
        <v>45809</v>
      </c>
      <c r="F3766" s="40">
        <v>289940.56</v>
      </c>
    </row>
    <row r="3767" spans="1:6" x14ac:dyDescent="0.2">
      <c r="A3767" s="63" t="s">
        <v>5984</v>
      </c>
      <c r="B3767" s="8" t="s">
        <v>5985</v>
      </c>
      <c r="C3767" s="23">
        <v>15</v>
      </c>
      <c r="D3767" s="35">
        <v>45789</v>
      </c>
      <c r="E3767" s="35">
        <v>45809</v>
      </c>
      <c r="F3767" s="42">
        <v>289940.56</v>
      </c>
    </row>
    <row r="3768" spans="1:6" x14ac:dyDescent="0.2">
      <c r="A3768" s="64" t="s">
        <v>5986</v>
      </c>
      <c r="B3768" s="9"/>
      <c r="C3768" s="26">
        <v>485</v>
      </c>
      <c r="D3768" s="27">
        <v>45304</v>
      </c>
      <c r="E3768" s="27">
        <v>45788</v>
      </c>
      <c r="F3768" s="40">
        <v>579881.12</v>
      </c>
    </row>
    <row r="3769" spans="1:6" x14ac:dyDescent="0.2">
      <c r="A3769" s="65" t="s">
        <v>5987</v>
      </c>
      <c r="B3769" s="10"/>
      <c r="C3769" s="29">
        <v>485</v>
      </c>
      <c r="D3769" s="30">
        <v>45304</v>
      </c>
      <c r="E3769" s="30">
        <v>45788</v>
      </c>
      <c r="F3769" s="41">
        <v>579881.12</v>
      </c>
    </row>
    <row r="3770" spans="1:6" x14ac:dyDescent="0.2">
      <c r="A3770" s="67" t="s">
        <v>247</v>
      </c>
      <c r="B3770" s="12"/>
      <c r="C3770" s="36">
        <v>390</v>
      </c>
      <c r="D3770" s="37">
        <v>45304</v>
      </c>
      <c r="E3770" s="37">
        <v>45774</v>
      </c>
      <c r="F3770" s="46">
        <v>289940.56</v>
      </c>
    </row>
    <row r="3771" spans="1:6" x14ac:dyDescent="0.2">
      <c r="A3771" s="68" t="s">
        <v>5988</v>
      </c>
      <c r="B3771" s="2"/>
      <c r="C3771" s="43">
        <v>254</v>
      </c>
      <c r="D3771" s="44">
        <v>45355</v>
      </c>
      <c r="E3771" s="44">
        <v>45659</v>
      </c>
      <c r="F3771" s="47">
        <v>148345.12</v>
      </c>
    </row>
    <row r="3772" spans="1:6" x14ac:dyDescent="0.2">
      <c r="A3772" s="69" t="s">
        <v>5989</v>
      </c>
      <c r="B3772" s="3"/>
      <c r="C3772" s="49">
        <v>7</v>
      </c>
      <c r="D3772" s="50">
        <v>45643</v>
      </c>
      <c r="E3772" s="50">
        <v>45650</v>
      </c>
      <c r="F3772" s="52">
        <v>19420.46</v>
      </c>
    </row>
    <row r="3773" spans="1:6" x14ac:dyDescent="0.2">
      <c r="A3773" s="70" t="s">
        <v>5990</v>
      </c>
      <c r="B3773" s="13"/>
      <c r="C3773" s="53">
        <v>7</v>
      </c>
      <c r="D3773" s="54">
        <v>45643</v>
      </c>
      <c r="E3773" s="54">
        <v>45650</v>
      </c>
      <c r="F3773" s="55">
        <v>19420.46</v>
      </c>
    </row>
    <row r="3774" spans="1:6" x14ac:dyDescent="0.2">
      <c r="A3774" s="63" t="s">
        <v>5991</v>
      </c>
      <c r="B3774" s="8" t="s">
        <v>5992</v>
      </c>
      <c r="C3774" s="23">
        <v>7</v>
      </c>
      <c r="D3774" s="35">
        <v>45643</v>
      </c>
      <c r="E3774" s="35">
        <v>45650</v>
      </c>
      <c r="F3774" s="42">
        <v>19420.46</v>
      </c>
    </row>
    <row r="3775" spans="1:6" x14ac:dyDescent="0.2">
      <c r="A3775" s="69" t="s">
        <v>5993</v>
      </c>
      <c r="B3775" s="3"/>
      <c r="C3775" s="49">
        <v>55</v>
      </c>
      <c r="D3775" s="50">
        <v>45355</v>
      </c>
      <c r="E3775" s="50">
        <v>45421</v>
      </c>
      <c r="F3775" s="52">
        <v>31920.45</v>
      </c>
    </row>
    <row r="3776" spans="1:6" x14ac:dyDescent="0.2">
      <c r="A3776" s="70" t="s">
        <v>5994</v>
      </c>
      <c r="B3776" s="13"/>
      <c r="C3776" s="53">
        <v>18</v>
      </c>
      <c r="D3776" s="54">
        <v>45356</v>
      </c>
      <c r="E3776" s="54">
        <v>45376</v>
      </c>
      <c r="F3776" s="55">
        <v>4846.6000000000004</v>
      </c>
    </row>
    <row r="3777" spans="1:6" x14ac:dyDescent="0.2">
      <c r="A3777" s="66" t="s">
        <v>5995</v>
      </c>
      <c r="B3777" s="11" t="s">
        <v>5996</v>
      </c>
      <c r="C3777" s="32">
        <v>7</v>
      </c>
      <c r="D3777" s="39">
        <v>45356</v>
      </c>
      <c r="E3777" s="39">
        <v>45363</v>
      </c>
      <c r="F3777" s="48">
        <v>2423.3000000000002</v>
      </c>
    </row>
    <row r="3778" spans="1:6" x14ac:dyDescent="0.2">
      <c r="A3778" s="63" t="s">
        <v>5997</v>
      </c>
      <c r="B3778" s="8" t="s">
        <v>5998</v>
      </c>
      <c r="C3778" s="23">
        <v>7</v>
      </c>
      <c r="D3778" s="35">
        <v>45369</v>
      </c>
      <c r="E3778" s="35">
        <v>45376</v>
      </c>
      <c r="F3778" s="42">
        <v>2423.3000000000002</v>
      </c>
    </row>
    <row r="3779" spans="1:6" x14ac:dyDescent="0.2">
      <c r="A3779" s="70" t="s">
        <v>5999</v>
      </c>
      <c r="B3779" s="13"/>
      <c r="C3779" s="53">
        <v>24</v>
      </c>
      <c r="D3779" s="54">
        <v>45391</v>
      </c>
      <c r="E3779" s="54">
        <v>45421</v>
      </c>
      <c r="F3779" s="55">
        <v>8698.2199999999993</v>
      </c>
    </row>
    <row r="3780" spans="1:6" x14ac:dyDescent="0.2">
      <c r="A3780" s="66" t="s">
        <v>6000</v>
      </c>
      <c r="B3780" s="11" t="s">
        <v>6001</v>
      </c>
      <c r="C3780" s="32">
        <v>7</v>
      </c>
      <c r="D3780" s="39">
        <v>45391</v>
      </c>
      <c r="E3780" s="39">
        <v>45402</v>
      </c>
      <c r="F3780" s="48">
        <v>2174.5500000000002</v>
      </c>
    </row>
    <row r="3781" spans="1:6" x14ac:dyDescent="0.2">
      <c r="A3781" s="66" t="s">
        <v>6002</v>
      </c>
      <c r="B3781" s="11" t="s">
        <v>6003</v>
      </c>
      <c r="C3781" s="32">
        <v>7</v>
      </c>
      <c r="D3781" s="39">
        <v>45400</v>
      </c>
      <c r="E3781" s="39">
        <v>45407</v>
      </c>
      <c r="F3781" s="48">
        <v>2174.5500000000002</v>
      </c>
    </row>
    <row r="3782" spans="1:6" x14ac:dyDescent="0.2">
      <c r="A3782" s="66" t="s">
        <v>6004</v>
      </c>
      <c r="B3782" s="11" t="s">
        <v>6005</v>
      </c>
      <c r="C3782" s="32">
        <v>7</v>
      </c>
      <c r="D3782" s="39">
        <v>45411</v>
      </c>
      <c r="E3782" s="39">
        <v>45418</v>
      </c>
      <c r="F3782" s="48">
        <v>2174.5500000000002</v>
      </c>
    </row>
    <row r="3783" spans="1:6" x14ac:dyDescent="0.2">
      <c r="A3783" s="63" t="s">
        <v>6006</v>
      </c>
      <c r="B3783" s="8" t="s">
        <v>6007</v>
      </c>
      <c r="C3783" s="23">
        <v>7</v>
      </c>
      <c r="D3783" s="35">
        <v>45414</v>
      </c>
      <c r="E3783" s="35">
        <v>45421</v>
      </c>
      <c r="F3783" s="42">
        <v>2174.5500000000002</v>
      </c>
    </row>
    <row r="3784" spans="1:6" x14ac:dyDescent="0.2">
      <c r="A3784" s="70" t="s">
        <v>5990</v>
      </c>
      <c r="B3784" s="13"/>
      <c r="C3784" s="53">
        <v>31</v>
      </c>
      <c r="D3784" s="54">
        <v>45355</v>
      </c>
      <c r="E3784" s="54">
        <v>45390</v>
      </c>
      <c r="F3784" s="55">
        <v>8027.61</v>
      </c>
    </row>
    <row r="3785" spans="1:6" x14ac:dyDescent="0.2">
      <c r="A3785" s="66" t="s">
        <v>6008</v>
      </c>
      <c r="B3785" s="11" t="s">
        <v>6009</v>
      </c>
      <c r="C3785" s="32">
        <v>7</v>
      </c>
      <c r="D3785" s="39">
        <v>45355</v>
      </c>
      <c r="E3785" s="39">
        <v>45362</v>
      </c>
      <c r="F3785" s="48">
        <v>2751.66</v>
      </c>
    </row>
    <row r="3786" spans="1:6" x14ac:dyDescent="0.2">
      <c r="A3786" s="66" t="s">
        <v>6010</v>
      </c>
      <c r="B3786" s="11" t="s">
        <v>6011</v>
      </c>
      <c r="C3786" s="32">
        <v>7</v>
      </c>
      <c r="D3786" s="39">
        <v>45370</v>
      </c>
      <c r="E3786" s="39">
        <v>45377</v>
      </c>
      <c r="F3786" s="48">
        <v>2751.66</v>
      </c>
    </row>
    <row r="3787" spans="1:6" x14ac:dyDescent="0.2">
      <c r="A3787" s="63" t="s">
        <v>6012</v>
      </c>
      <c r="B3787" s="8" t="s">
        <v>6013</v>
      </c>
      <c r="C3787" s="23">
        <v>7</v>
      </c>
      <c r="D3787" s="35">
        <v>45383</v>
      </c>
      <c r="E3787" s="35">
        <v>45390</v>
      </c>
      <c r="F3787" s="42">
        <v>2524.29</v>
      </c>
    </row>
    <row r="3788" spans="1:6" x14ac:dyDescent="0.2">
      <c r="A3788" s="70" t="s">
        <v>6014</v>
      </c>
      <c r="B3788" s="13"/>
      <c r="C3788" s="53">
        <v>37</v>
      </c>
      <c r="D3788" s="54">
        <v>45376</v>
      </c>
      <c r="E3788" s="54">
        <v>45421</v>
      </c>
      <c r="F3788" s="55">
        <v>10348.030000000001</v>
      </c>
    </row>
    <row r="3789" spans="1:6" x14ac:dyDescent="0.2">
      <c r="A3789" s="66" t="s">
        <v>6015</v>
      </c>
      <c r="B3789" s="11" t="s">
        <v>6016</v>
      </c>
      <c r="C3789" s="32">
        <v>7</v>
      </c>
      <c r="D3789" s="39">
        <v>45376</v>
      </c>
      <c r="E3789" s="39">
        <v>45383</v>
      </c>
      <c r="F3789" s="48">
        <v>1757.38</v>
      </c>
    </row>
    <row r="3790" spans="1:6" x14ac:dyDescent="0.2">
      <c r="A3790" s="66" t="s">
        <v>6017</v>
      </c>
      <c r="B3790" s="11" t="s">
        <v>6018</v>
      </c>
      <c r="C3790" s="32">
        <v>7</v>
      </c>
      <c r="D3790" s="39">
        <v>45386</v>
      </c>
      <c r="E3790" s="39">
        <v>45397</v>
      </c>
      <c r="F3790" s="48">
        <v>1757.38</v>
      </c>
    </row>
    <row r="3791" spans="1:6" x14ac:dyDescent="0.2">
      <c r="A3791" s="66" t="s">
        <v>6019</v>
      </c>
      <c r="B3791" s="11" t="s">
        <v>6020</v>
      </c>
      <c r="C3791" s="32">
        <v>7</v>
      </c>
      <c r="D3791" s="39">
        <v>45400</v>
      </c>
      <c r="E3791" s="39">
        <v>45407</v>
      </c>
      <c r="F3791" s="48">
        <v>1757.38</v>
      </c>
    </row>
    <row r="3792" spans="1:6" x14ac:dyDescent="0.2">
      <c r="A3792" s="66" t="s">
        <v>6021</v>
      </c>
      <c r="B3792" s="11" t="s">
        <v>6022</v>
      </c>
      <c r="C3792" s="32">
        <v>7</v>
      </c>
      <c r="D3792" s="39">
        <v>45402</v>
      </c>
      <c r="E3792" s="39">
        <v>45409</v>
      </c>
      <c r="F3792" s="48">
        <v>1757.38</v>
      </c>
    </row>
    <row r="3793" spans="1:6" x14ac:dyDescent="0.2">
      <c r="A3793" s="66" t="s">
        <v>6023</v>
      </c>
      <c r="B3793" s="11" t="s">
        <v>6024</v>
      </c>
      <c r="C3793" s="32">
        <v>7</v>
      </c>
      <c r="D3793" s="39">
        <v>45414</v>
      </c>
      <c r="E3793" s="39">
        <v>45421</v>
      </c>
      <c r="F3793" s="48">
        <v>1757.38</v>
      </c>
    </row>
    <row r="3794" spans="1:6" x14ac:dyDescent="0.2">
      <c r="A3794" s="63" t="s">
        <v>6025</v>
      </c>
      <c r="B3794" s="8" t="s">
        <v>6026</v>
      </c>
      <c r="C3794" s="23">
        <v>5</v>
      </c>
      <c r="D3794" s="35">
        <v>45414</v>
      </c>
      <c r="E3794" s="35">
        <v>45419</v>
      </c>
      <c r="F3794" s="42">
        <v>1561.1</v>
      </c>
    </row>
    <row r="3795" spans="1:6" x14ac:dyDescent="0.2">
      <c r="A3795" s="69" t="s">
        <v>6027</v>
      </c>
      <c r="B3795" s="3"/>
      <c r="C3795" s="49">
        <v>65</v>
      </c>
      <c r="D3795" s="50">
        <v>45390</v>
      </c>
      <c r="E3795" s="50">
        <v>45473</v>
      </c>
      <c r="F3795" s="52">
        <v>28609.41</v>
      </c>
    </row>
    <row r="3796" spans="1:6" x14ac:dyDescent="0.2">
      <c r="A3796" s="70" t="s">
        <v>5994</v>
      </c>
      <c r="B3796" s="13"/>
      <c r="C3796" s="53">
        <v>31</v>
      </c>
      <c r="D3796" s="54">
        <v>45390</v>
      </c>
      <c r="E3796" s="54">
        <v>45428</v>
      </c>
      <c r="F3796" s="55">
        <v>4518.24</v>
      </c>
    </row>
    <row r="3797" spans="1:6" x14ac:dyDescent="0.2">
      <c r="A3797" s="66" t="s">
        <v>6028</v>
      </c>
      <c r="B3797" s="11" t="s">
        <v>6029</v>
      </c>
      <c r="C3797" s="32">
        <v>7</v>
      </c>
      <c r="D3797" s="39">
        <v>45390</v>
      </c>
      <c r="E3797" s="39">
        <v>45400</v>
      </c>
      <c r="F3797" s="48">
        <v>2259.12</v>
      </c>
    </row>
    <row r="3798" spans="1:6" x14ac:dyDescent="0.2">
      <c r="A3798" s="63" t="s">
        <v>6030</v>
      </c>
      <c r="B3798" s="8" t="s">
        <v>6031</v>
      </c>
      <c r="C3798" s="23">
        <v>7</v>
      </c>
      <c r="D3798" s="35">
        <v>45421</v>
      </c>
      <c r="E3798" s="35">
        <v>45428</v>
      </c>
      <c r="F3798" s="42">
        <v>2259.12</v>
      </c>
    </row>
    <row r="3799" spans="1:6" x14ac:dyDescent="0.2">
      <c r="A3799" s="70" t="s">
        <v>5999</v>
      </c>
      <c r="B3799" s="13"/>
      <c r="C3799" s="53">
        <v>31</v>
      </c>
      <c r="D3799" s="54">
        <v>45414</v>
      </c>
      <c r="E3799" s="54">
        <v>45449</v>
      </c>
      <c r="F3799" s="55">
        <v>7023.99</v>
      </c>
    </row>
    <row r="3800" spans="1:6" x14ac:dyDescent="0.2">
      <c r="A3800" s="66" t="s">
        <v>6032</v>
      </c>
      <c r="B3800" s="11" t="s">
        <v>6033</v>
      </c>
      <c r="C3800" s="32">
        <v>7</v>
      </c>
      <c r="D3800" s="39">
        <v>45414</v>
      </c>
      <c r="E3800" s="39">
        <v>45421</v>
      </c>
      <c r="F3800" s="48">
        <v>2298.52</v>
      </c>
    </row>
    <row r="3801" spans="1:6" x14ac:dyDescent="0.2">
      <c r="A3801" s="66" t="s">
        <v>6034</v>
      </c>
      <c r="B3801" s="11" t="s">
        <v>6035</v>
      </c>
      <c r="C3801" s="32">
        <v>7</v>
      </c>
      <c r="D3801" s="39">
        <v>45439</v>
      </c>
      <c r="E3801" s="39">
        <v>45446</v>
      </c>
      <c r="F3801" s="48">
        <v>2298.52</v>
      </c>
    </row>
    <row r="3802" spans="1:6" x14ac:dyDescent="0.2">
      <c r="A3802" s="63" t="s">
        <v>6036</v>
      </c>
      <c r="B3802" s="8" t="s">
        <v>6037</v>
      </c>
      <c r="C3802" s="23">
        <v>7</v>
      </c>
      <c r="D3802" s="35">
        <v>45442</v>
      </c>
      <c r="E3802" s="35">
        <v>45449</v>
      </c>
      <c r="F3802" s="42">
        <v>2426.9499999999998</v>
      </c>
    </row>
    <row r="3803" spans="1:6" x14ac:dyDescent="0.2">
      <c r="A3803" s="70" t="s">
        <v>5990</v>
      </c>
      <c r="B3803" s="13"/>
      <c r="C3803" s="53">
        <v>40</v>
      </c>
      <c r="D3803" s="54">
        <v>45398</v>
      </c>
      <c r="E3803" s="54">
        <v>45444</v>
      </c>
      <c r="F3803" s="55">
        <v>7572.88</v>
      </c>
    </row>
    <row r="3804" spans="1:6" x14ac:dyDescent="0.2">
      <c r="A3804" s="66" t="s">
        <v>6038</v>
      </c>
      <c r="B3804" s="11" t="s">
        <v>6039</v>
      </c>
      <c r="C3804" s="32">
        <v>7</v>
      </c>
      <c r="D3804" s="39">
        <v>45398</v>
      </c>
      <c r="E3804" s="39">
        <v>45405</v>
      </c>
      <c r="F3804" s="48">
        <v>2524.29</v>
      </c>
    </row>
    <row r="3805" spans="1:6" x14ac:dyDescent="0.2">
      <c r="A3805" s="66" t="s">
        <v>6040</v>
      </c>
      <c r="B3805" s="11" t="s">
        <v>6041</v>
      </c>
      <c r="C3805" s="32">
        <v>7</v>
      </c>
      <c r="D3805" s="39">
        <v>45414</v>
      </c>
      <c r="E3805" s="39">
        <v>45421</v>
      </c>
      <c r="F3805" s="48">
        <v>2524.29</v>
      </c>
    </row>
    <row r="3806" spans="1:6" x14ac:dyDescent="0.2">
      <c r="A3806" s="63" t="s">
        <v>6042</v>
      </c>
      <c r="B3806" s="8" t="s">
        <v>6043</v>
      </c>
      <c r="C3806" s="23">
        <v>7</v>
      </c>
      <c r="D3806" s="35">
        <v>45437</v>
      </c>
      <c r="E3806" s="35">
        <v>45444</v>
      </c>
      <c r="F3806" s="42">
        <v>2524.29</v>
      </c>
    </row>
    <row r="3807" spans="1:6" x14ac:dyDescent="0.2">
      <c r="A3807" s="70" t="s">
        <v>6014</v>
      </c>
      <c r="B3807" s="13"/>
      <c r="C3807" s="53">
        <v>41</v>
      </c>
      <c r="D3807" s="54">
        <v>45421</v>
      </c>
      <c r="E3807" s="54">
        <v>45473</v>
      </c>
      <c r="F3807" s="55">
        <v>9494.2999999999993</v>
      </c>
    </row>
    <row r="3808" spans="1:6" x14ac:dyDescent="0.2">
      <c r="A3808" s="66" t="s">
        <v>6044</v>
      </c>
      <c r="B3808" s="11" t="s">
        <v>6045</v>
      </c>
      <c r="C3808" s="32">
        <v>7</v>
      </c>
      <c r="D3808" s="39">
        <v>45421</v>
      </c>
      <c r="E3808" s="39">
        <v>45428</v>
      </c>
      <c r="F3808" s="48">
        <v>1983.3</v>
      </c>
    </row>
    <row r="3809" spans="1:6" x14ac:dyDescent="0.2">
      <c r="A3809" s="66" t="s">
        <v>6046</v>
      </c>
      <c r="B3809" s="11" t="s">
        <v>6047</v>
      </c>
      <c r="C3809" s="32">
        <v>7</v>
      </c>
      <c r="D3809" s="39">
        <v>45440</v>
      </c>
      <c r="E3809" s="39">
        <v>45447</v>
      </c>
      <c r="F3809" s="48">
        <v>1983.3</v>
      </c>
    </row>
    <row r="3810" spans="1:6" x14ac:dyDescent="0.2">
      <c r="A3810" s="66" t="s">
        <v>6048</v>
      </c>
      <c r="B3810" s="11" t="s">
        <v>6049</v>
      </c>
      <c r="C3810" s="32">
        <v>7</v>
      </c>
      <c r="D3810" s="39">
        <v>45449</v>
      </c>
      <c r="E3810" s="39">
        <v>45456</v>
      </c>
      <c r="F3810" s="48">
        <v>1983.3</v>
      </c>
    </row>
    <row r="3811" spans="1:6" x14ac:dyDescent="0.2">
      <c r="A3811" s="66" t="s">
        <v>6050</v>
      </c>
      <c r="B3811" s="11" t="s">
        <v>6051</v>
      </c>
      <c r="C3811" s="32">
        <v>7</v>
      </c>
      <c r="D3811" s="39">
        <v>45455</v>
      </c>
      <c r="E3811" s="39">
        <v>45467</v>
      </c>
      <c r="F3811" s="48">
        <v>1983.3</v>
      </c>
    </row>
    <row r="3812" spans="1:6" x14ac:dyDescent="0.2">
      <c r="A3812" s="63" t="s">
        <v>6052</v>
      </c>
      <c r="B3812" s="8" t="s">
        <v>6053</v>
      </c>
      <c r="C3812" s="23">
        <v>5</v>
      </c>
      <c r="D3812" s="35">
        <v>45468</v>
      </c>
      <c r="E3812" s="35">
        <v>45473</v>
      </c>
      <c r="F3812" s="42">
        <v>1561.1</v>
      </c>
    </row>
    <row r="3813" spans="1:6" x14ac:dyDescent="0.2">
      <c r="A3813" s="69" t="s">
        <v>6054</v>
      </c>
      <c r="B3813" s="3"/>
      <c r="C3813" s="49">
        <v>39</v>
      </c>
      <c r="D3813" s="50">
        <v>45428</v>
      </c>
      <c r="E3813" s="50">
        <v>45477</v>
      </c>
      <c r="F3813" s="52">
        <v>14956.2</v>
      </c>
    </row>
    <row r="3814" spans="1:6" x14ac:dyDescent="0.2">
      <c r="A3814" s="70" t="s">
        <v>5994</v>
      </c>
      <c r="B3814" s="13"/>
      <c r="C3814" s="53">
        <v>7</v>
      </c>
      <c r="D3814" s="54">
        <v>45434</v>
      </c>
      <c r="E3814" s="54">
        <v>45441</v>
      </c>
      <c r="F3814" s="55">
        <v>1970.16</v>
      </c>
    </row>
    <row r="3815" spans="1:6" x14ac:dyDescent="0.2">
      <c r="A3815" s="63" t="s">
        <v>6055</v>
      </c>
      <c r="B3815" s="8" t="s">
        <v>6056</v>
      </c>
      <c r="C3815" s="23">
        <v>7</v>
      </c>
      <c r="D3815" s="35">
        <v>45434</v>
      </c>
      <c r="E3815" s="35">
        <v>45441</v>
      </c>
      <c r="F3815" s="42">
        <v>1970.16</v>
      </c>
    </row>
    <row r="3816" spans="1:6" x14ac:dyDescent="0.2">
      <c r="A3816" s="70" t="s">
        <v>5999</v>
      </c>
      <c r="B3816" s="13"/>
      <c r="C3816" s="53">
        <v>23</v>
      </c>
      <c r="D3816" s="54">
        <v>45434</v>
      </c>
      <c r="E3816" s="54">
        <v>45465</v>
      </c>
      <c r="F3816" s="55">
        <v>4039.72</v>
      </c>
    </row>
    <row r="3817" spans="1:6" x14ac:dyDescent="0.2">
      <c r="A3817" s="66" t="s">
        <v>6057</v>
      </c>
      <c r="B3817" s="11" t="s">
        <v>6058</v>
      </c>
      <c r="C3817" s="32">
        <v>7</v>
      </c>
      <c r="D3817" s="39">
        <v>45434</v>
      </c>
      <c r="E3817" s="39">
        <v>45441</v>
      </c>
      <c r="F3817" s="48">
        <v>2019.86</v>
      </c>
    </row>
    <row r="3818" spans="1:6" x14ac:dyDescent="0.2">
      <c r="A3818" s="63" t="s">
        <v>6059</v>
      </c>
      <c r="B3818" s="8" t="s">
        <v>6060</v>
      </c>
      <c r="C3818" s="23">
        <v>7</v>
      </c>
      <c r="D3818" s="35">
        <v>45453</v>
      </c>
      <c r="E3818" s="35">
        <v>45465</v>
      </c>
      <c r="F3818" s="42">
        <v>2019.86</v>
      </c>
    </row>
    <row r="3819" spans="1:6" x14ac:dyDescent="0.2">
      <c r="A3819" s="70" t="s">
        <v>5990</v>
      </c>
      <c r="B3819" s="13"/>
      <c r="C3819" s="53">
        <v>7</v>
      </c>
      <c r="D3819" s="54">
        <v>45442</v>
      </c>
      <c r="E3819" s="54">
        <v>45449</v>
      </c>
      <c r="F3819" s="55">
        <v>2915.84</v>
      </c>
    </row>
    <row r="3820" spans="1:6" x14ac:dyDescent="0.2">
      <c r="A3820" s="63" t="s">
        <v>6061</v>
      </c>
      <c r="B3820" s="8" t="s">
        <v>6062</v>
      </c>
      <c r="C3820" s="23">
        <v>7</v>
      </c>
      <c r="D3820" s="35">
        <v>45442</v>
      </c>
      <c r="E3820" s="35">
        <v>45449</v>
      </c>
      <c r="F3820" s="42">
        <v>2915.84</v>
      </c>
    </row>
    <row r="3821" spans="1:6" x14ac:dyDescent="0.2">
      <c r="A3821" s="70" t="s">
        <v>6014</v>
      </c>
      <c r="B3821" s="13"/>
      <c r="C3821" s="53">
        <v>39</v>
      </c>
      <c r="D3821" s="54">
        <v>45428</v>
      </c>
      <c r="E3821" s="54">
        <v>45477</v>
      </c>
      <c r="F3821" s="55">
        <v>6030.48</v>
      </c>
    </row>
    <row r="3822" spans="1:6" x14ac:dyDescent="0.2">
      <c r="A3822" s="66" t="s">
        <v>6063</v>
      </c>
      <c r="B3822" s="11" t="s">
        <v>6064</v>
      </c>
      <c r="C3822" s="32">
        <v>7</v>
      </c>
      <c r="D3822" s="39">
        <v>45428</v>
      </c>
      <c r="E3822" s="39">
        <v>45435</v>
      </c>
      <c r="F3822" s="48">
        <v>2010.16</v>
      </c>
    </row>
    <row r="3823" spans="1:6" x14ac:dyDescent="0.2">
      <c r="A3823" s="66" t="s">
        <v>6065</v>
      </c>
      <c r="B3823" s="11" t="s">
        <v>6066</v>
      </c>
      <c r="C3823" s="32">
        <v>7</v>
      </c>
      <c r="D3823" s="39">
        <v>45448</v>
      </c>
      <c r="E3823" s="39">
        <v>45455</v>
      </c>
      <c r="F3823" s="48">
        <v>2010.16</v>
      </c>
    </row>
    <row r="3824" spans="1:6" x14ac:dyDescent="0.2">
      <c r="A3824" s="63" t="s">
        <v>6067</v>
      </c>
      <c r="B3824" s="8" t="s">
        <v>6068</v>
      </c>
      <c r="C3824" s="23">
        <v>7</v>
      </c>
      <c r="D3824" s="35">
        <v>45470</v>
      </c>
      <c r="E3824" s="35">
        <v>45477</v>
      </c>
      <c r="F3824" s="42">
        <v>2010.16</v>
      </c>
    </row>
    <row r="3825" spans="1:6" x14ac:dyDescent="0.2">
      <c r="A3825" s="69" t="s">
        <v>6069</v>
      </c>
      <c r="B3825" s="3"/>
      <c r="C3825" s="49">
        <v>37</v>
      </c>
      <c r="D3825" s="50">
        <v>45617</v>
      </c>
      <c r="E3825" s="50">
        <v>45659</v>
      </c>
      <c r="F3825" s="52">
        <v>53438.6</v>
      </c>
    </row>
    <row r="3826" spans="1:6" x14ac:dyDescent="0.2">
      <c r="A3826" s="70" t="s">
        <v>5999</v>
      </c>
      <c r="B3826" s="13"/>
      <c r="C3826" s="53">
        <v>7</v>
      </c>
      <c r="D3826" s="54">
        <v>45617</v>
      </c>
      <c r="E3826" s="54">
        <v>45624</v>
      </c>
      <c r="F3826" s="55">
        <v>26719.3</v>
      </c>
    </row>
    <row r="3827" spans="1:6" x14ac:dyDescent="0.2">
      <c r="A3827" s="63" t="s">
        <v>6070</v>
      </c>
      <c r="B3827" s="8" t="s">
        <v>6071</v>
      </c>
      <c r="C3827" s="23">
        <v>7</v>
      </c>
      <c r="D3827" s="35">
        <v>45617</v>
      </c>
      <c r="E3827" s="35">
        <v>45624</v>
      </c>
      <c r="F3827" s="42">
        <v>26719.3</v>
      </c>
    </row>
    <row r="3828" spans="1:6" x14ac:dyDescent="0.2">
      <c r="A3828" s="70" t="s">
        <v>6014</v>
      </c>
      <c r="B3828" s="13"/>
      <c r="C3828" s="53">
        <v>7</v>
      </c>
      <c r="D3828" s="54">
        <v>45652</v>
      </c>
      <c r="E3828" s="54">
        <v>45659</v>
      </c>
      <c r="F3828" s="55">
        <v>26719.3</v>
      </c>
    </row>
    <row r="3829" spans="1:6" x14ac:dyDescent="0.2">
      <c r="A3829" s="63" t="s">
        <v>6072</v>
      </c>
      <c r="B3829" s="8" t="s">
        <v>6073</v>
      </c>
      <c r="C3829" s="23">
        <v>7</v>
      </c>
      <c r="D3829" s="35">
        <v>45652</v>
      </c>
      <c r="E3829" s="35">
        <v>45659</v>
      </c>
      <c r="F3829" s="42">
        <v>26719.3</v>
      </c>
    </row>
    <row r="3830" spans="1:6" x14ac:dyDescent="0.2">
      <c r="A3830" s="68" t="s">
        <v>6074</v>
      </c>
      <c r="B3830" s="2"/>
      <c r="C3830" s="43">
        <v>361</v>
      </c>
      <c r="D3830" s="44">
        <v>45304</v>
      </c>
      <c r="E3830" s="44">
        <v>45735</v>
      </c>
      <c r="F3830" s="47">
        <v>72593.52</v>
      </c>
    </row>
    <row r="3831" spans="1:6" x14ac:dyDescent="0.2">
      <c r="A3831" s="69" t="s">
        <v>6075</v>
      </c>
      <c r="B3831" s="3"/>
      <c r="C3831" s="49">
        <v>333</v>
      </c>
      <c r="D3831" s="50">
        <v>45304</v>
      </c>
      <c r="E3831" s="50">
        <v>45701</v>
      </c>
      <c r="F3831" s="52">
        <v>38141.949999999997</v>
      </c>
    </row>
    <row r="3832" spans="1:6" x14ac:dyDescent="0.2">
      <c r="A3832" s="70" t="s">
        <v>6076</v>
      </c>
      <c r="B3832" s="13"/>
      <c r="C3832" s="53">
        <v>3</v>
      </c>
      <c r="D3832" s="54">
        <v>45304</v>
      </c>
      <c r="E3832" s="54">
        <v>45306</v>
      </c>
      <c r="F3832" s="55">
        <v>2626.88</v>
      </c>
    </row>
    <row r="3833" spans="1:6" x14ac:dyDescent="0.2">
      <c r="A3833" s="63" t="s">
        <v>6077</v>
      </c>
      <c r="B3833" s="8" t="s">
        <v>6078</v>
      </c>
      <c r="C3833" s="23">
        <v>3</v>
      </c>
      <c r="D3833" s="35">
        <v>45304</v>
      </c>
      <c r="E3833" s="35">
        <v>45306</v>
      </c>
      <c r="F3833" s="42">
        <v>2626.88</v>
      </c>
    </row>
    <row r="3834" spans="1:6" x14ac:dyDescent="0.2">
      <c r="A3834" s="70" t="s">
        <v>6079</v>
      </c>
      <c r="B3834" s="13"/>
      <c r="C3834" s="53">
        <v>44</v>
      </c>
      <c r="D3834" s="54">
        <v>45372</v>
      </c>
      <c r="E3834" s="54">
        <v>45426</v>
      </c>
      <c r="F3834" s="55">
        <v>7223.92</v>
      </c>
    </row>
    <row r="3835" spans="1:6" x14ac:dyDescent="0.2">
      <c r="A3835" s="66" t="s">
        <v>6080</v>
      </c>
      <c r="B3835" s="11" t="s">
        <v>6081</v>
      </c>
      <c r="C3835" s="32">
        <v>7</v>
      </c>
      <c r="D3835" s="39">
        <v>45372</v>
      </c>
      <c r="E3835" s="39">
        <v>45379</v>
      </c>
      <c r="F3835" s="48">
        <v>2407.9699999999998</v>
      </c>
    </row>
    <row r="3836" spans="1:6" x14ac:dyDescent="0.2">
      <c r="A3836" s="66" t="s">
        <v>6082</v>
      </c>
      <c r="B3836" s="11" t="s">
        <v>6083</v>
      </c>
      <c r="C3836" s="32">
        <v>7</v>
      </c>
      <c r="D3836" s="39">
        <v>45405</v>
      </c>
      <c r="E3836" s="39">
        <v>45412</v>
      </c>
      <c r="F3836" s="48">
        <v>2407.9699999999998</v>
      </c>
    </row>
    <row r="3837" spans="1:6" x14ac:dyDescent="0.2">
      <c r="A3837" s="63" t="s">
        <v>6084</v>
      </c>
      <c r="B3837" s="8" t="s">
        <v>6085</v>
      </c>
      <c r="C3837" s="23">
        <v>7</v>
      </c>
      <c r="D3837" s="35">
        <v>45419</v>
      </c>
      <c r="E3837" s="35">
        <v>45426</v>
      </c>
      <c r="F3837" s="42">
        <v>2407.9699999999998</v>
      </c>
    </row>
    <row r="3838" spans="1:6" x14ac:dyDescent="0.2">
      <c r="A3838" s="70" t="s">
        <v>6086</v>
      </c>
      <c r="B3838" s="13"/>
      <c r="C3838" s="53">
        <v>29</v>
      </c>
      <c r="D3838" s="54">
        <v>45365</v>
      </c>
      <c r="E3838" s="54">
        <v>45402</v>
      </c>
      <c r="F3838" s="55">
        <v>5174.96</v>
      </c>
    </row>
    <row r="3839" spans="1:6" x14ac:dyDescent="0.2">
      <c r="A3839" s="66" t="s">
        <v>6087</v>
      </c>
      <c r="B3839" s="11" t="s">
        <v>6088</v>
      </c>
      <c r="C3839" s="32">
        <v>7</v>
      </c>
      <c r="D3839" s="39">
        <v>45365</v>
      </c>
      <c r="E3839" s="39">
        <v>45372</v>
      </c>
      <c r="F3839" s="48">
        <v>2587.48</v>
      </c>
    </row>
    <row r="3840" spans="1:6" x14ac:dyDescent="0.2">
      <c r="A3840" s="63" t="s">
        <v>6089</v>
      </c>
      <c r="B3840" s="8" t="s">
        <v>6090</v>
      </c>
      <c r="C3840" s="23">
        <v>7</v>
      </c>
      <c r="D3840" s="35">
        <v>45391</v>
      </c>
      <c r="E3840" s="35">
        <v>45402</v>
      </c>
      <c r="F3840" s="42">
        <v>2587.48</v>
      </c>
    </row>
    <row r="3841" spans="1:6" x14ac:dyDescent="0.2">
      <c r="A3841" s="70" t="s">
        <v>6091</v>
      </c>
      <c r="B3841" s="13"/>
      <c r="C3841" s="53">
        <v>20</v>
      </c>
      <c r="D3841" s="54">
        <v>45679</v>
      </c>
      <c r="E3841" s="54">
        <v>45701</v>
      </c>
      <c r="F3841" s="55">
        <v>3283.6</v>
      </c>
    </row>
    <row r="3842" spans="1:6" x14ac:dyDescent="0.2">
      <c r="A3842" s="66" t="s">
        <v>6092</v>
      </c>
      <c r="B3842" s="11" t="s">
        <v>6093</v>
      </c>
      <c r="C3842" s="32">
        <v>7</v>
      </c>
      <c r="D3842" s="39">
        <v>45679</v>
      </c>
      <c r="E3842" s="39">
        <v>45686</v>
      </c>
      <c r="F3842" s="48">
        <v>1641.8</v>
      </c>
    </row>
    <row r="3843" spans="1:6" x14ac:dyDescent="0.2">
      <c r="A3843" s="63" t="s">
        <v>6094</v>
      </c>
      <c r="B3843" s="8" t="s">
        <v>6095</v>
      </c>
      <c r="C3843" s="23">
        <v>7</v>
      </c>
      <c r="D3843" s="35">
        <v>45694</v>
      </c>
      <c r="E3843" s="35">
        <v>45701</v>
      </c>
      <c r="F3843" s="42">
        <v>1641.8</v>
      </c>
    </row>
    <row r="3844" spans="1:6" x14ac:dyDescent="0.2">
      <c r="A3844" s="70" t="s">
        <v>6096</v>
      </c>
      <c r="B3844" s="13"/>
      <c r="C3844" s="53">
        <v>41</v>
      </c>
      <c r="D3844" s="54">
        <v>45372</v>
      </c>
      <c r="E3844" s="54">
        <v>45423</v>
      </c>
      <c r="F3844" s="55">
        <v>10428.35</v>
      </c>
    </row>
    <row r="3845" spans="1:6" x14ac:dyDescent="0.2">
      <c r="A3845" s="66" t="s">
        <v>6097</v>
      </c>
      <c r="B3845" s="11" t="s">
        <v>6098</v>
      </c>
      <c r="C3845" s="32">
        <v>7</v>
      </c>
      <c r="D3845" s="39">
        <v>45372</v>
      </c>
      <c r="E3845" s="39">
        <v>45379</v>
      </c>
      <c r="F3845" s="48">
        <v>2423.3000000000002</v>
      </c>
    </row>
    <row r="3846" spans="1:6" x14ac:dyDescent="0.2">
      <c r="A3846" s="66" t="s">
        <v>6099</v>
      </c>
      <c r="B3846" s="11" t="s">
        <v>6100</v>
      </c>
      <c r="C3846" s="32">
        <v>7</v>
      </c>
      <c r="D3846" s="39">
        <v>45397</v>
      </c>
      <c r="E3846" s="39">
        <v>45404</v>
      </c>
      <c r="F3846" s="48">
        <v>2423.3000000000002</v>
      </c>
    </row>
    <row r="3847" spans="1:6" x14ac:dyDescent="0.2">
      <c r="A3847" s="63" t="s">
        <v>6101</v>
      </c>
      <c r="B3847" s="8" t="s">
        <v>6102</v>
      </c>
      <c r="C3847" s="23">
        <v>7</v>
      </c>
      <c r="D3847" s="35">
        <v>45416</v>
      </c>
      <c r="E3847" s="35">
        <v>45423</v>
      </c>
      <c r="F3847" s="42">
        <v>5581.75</v>
      </c>
    </row>
    <row r="3848" spans="1:6" x14ac:dyDescent="0.2">
      <c r="A3848" s="70" t="s">
        <v>6103</v>
      </c>
      <c r="B3848" s="13"/>
      <c r="C3848" s="53">
        <v>7</v>
      </c>
      <c r="D3848" s="54">
        <v>45685</v>
      </c>
      <c r="E3848" s="54">
        <v>45692</v>
      </c>
      <c r="F3848" s="55">
        <v>2876.44</v>
      </c>
    </row>
    <row r="3849" spans="1:6" x14ac:dyDescent="0.2">
      <c r="A3849" s="63" t="s">
        <v>6104</v>
      </c>
      <c r="B3849" s="8" t="s">
        <v>6105</v>
      </c>
      <c r="C3849" s="23">
        <v>7</v>
      </c>
      <c r="D3849" s="35">
        <v>45685</v>
      </c>
      <c r="E3849" s="35">
        <v>45692</v>
      </c>
      <c r="F3849" s="42">
        <v>2876.44</v>
      </c>
    </row>
    <row r="3850" spans="1:6" x14ac:dyDescent="0.2">
      <c r="A3850" s="70" t="s">
        <v>6106</v>
      </c>
      <c r="B3850" s="13"/>
      <c r="C3850" s="53">
        <v>53</v>
      </c>
      <c r="D3850" s="54">
        <v>45358</v>
      </c>
      <c r="E3850" s="54">
        <v>45423</v>
      </c>
      <c r="F3850" s="55">
        <v>6527.8</v>
      </c>
    </row>
    <row r="3851" spans="1:6" x14ac:dyDescent="0.2">
      <c r="A3851" s="66" t="s">
        <v>6107</v>
      </c>
      <c r="B3851" s="11" t="s">
        <v>6108</v>
      </c>
      <c r="C3851" s="32">
        <v>7</v>
      </c>
      <c r="D3851" s="39">
        <v>45358</v>
      </c>
      <c r="E3851" s="39">
        <v>45365</v>
      </c>
      <c r="F3851" s="48">
        <v>2175.9299999999998</v>
      </c>
    </row>
    <row r="3852" spans="1:6" x14ac:dyDescent="0.2">
      <c r="A3852" s="66" t="s">
        <v>6109</v>
      </c>
      <c r="B3852" s="11" t="s">
        <v>6110</v>
      </c>
      <c r="C3852" s="32">
        <v>7</v>
      </c>
      <c r="D3852" s="39">
        <v>45388</v>
      </c>
      <c r="E3852" s="39">
        <v>45398</v>
      </c>
      <c r="F3852" s="48">
        <v>2175.9299999999998</v>
      </c>
    </row>
    <row r="3853" spans="1:6" x14ac:dyDescent="0.2">
      <c r="A3853" s="63" t="s">
        <v>6111</v>
      </c>
      <c r="B3853" s="8" t="s">
        <v>6112</v>
      </c>
      <c r="C3853" s="23">
        <v>7</v>
      </c>
      <c r="D3853" s="35">
        <v>45416</v>
      </c>
      <c r="E3853" s="35">
        <v>45423</v>
      </c>
      <c r="F3853" s="42">
        <v>2175.9299999999998</v>
      </c>
    </row>
    <row r="3854" spans="1:6" x14ac:dyDescent="0.2">
      <c r="A3854" s="69" t="s">
        <v>5989</v>
      </c>
      <c r="B3854" s="3"/>
      <c r="C3854" s="49">
        <v>361</v>
      </c>
      <c r="D3854" s="50">
        <v>45304</v>
      </c>
      <c r="E3854" s="50">
        <v>45735</v>
      </c>
      <c r="F3854" s="52">
        <v>34451.56</v>
      </c>
    </row>
    <row r="3855" spans="1:6" x14ac:dyDescent="0.2">
      <c r="A3855" s="70" t="s">
        <v>6076</v>
      </c>
      <c r="B3855" s="13"/>
      <c r="C3855" s="53">
        <v>3</v>
      </c>
      <c r="D3855" s="54">
        <v>45304</v>
      </c>
      <c r="E3855" s="54">
        <v>45306</v>
      </c>
      <c r="F3855" s="55">
        <v>2626.88</v>
      </c>
    </row>
    <row r="3856" spans="1:6" x14ac:dyDescent="0.2">
      <c r="A3856" s="63" t="s">
        <v>6113</v>
      </c>
      <c r="B3856" s="8" t="s">
        <v>6114</v>
      </c>
      <c r="C3856" s="23">
        <v>3</v>
      </c>
      <c r="D3856" s="35">
        <v>45304</v>
      </c>
      <c r="E3856" s="35">
        <v>45306</v>
      </c>
      <c r="F3856" s="42">
        <v>2626.88</v>
      </c>
    </row>
    <row r="3857" spans="1:6" x14ac:dyDescent="0.2">
      <c r="A3857" s="70" t="s">
        <v>6079</v>
      </c>
      <c r="B3857" s="13"/>
      <c r="C3857" s="53">
        <v>40</v>
      </c>
      <c r="D3857" s="54">
        <v>45396</v>
      </c>
      <c r="E3857" s="54">
        <v>45441</v>
      </c>
      <c r="F3857" s="55">
        <v>7223.92</v>
      </c>
    </row>
    <row r="3858" spans="1:6" x14ac:dyDescent="0.2">
      <c r="A3858" s="66" t="s">
        <v>6115</v>
      </c>
      <c r="B3858" s="11" t="s">
        <v>6116</v>
      </c>
      <c r="C3858" s="32">
        <v>7</v>
      </c>
      <c r="D3858" s="39">
        <v>45396</v>
      </c>
      <c r="E3858" s="39">
        <v>45403</v>
      </c>
      <c r="F3858" s="48">
        <v>2407.9699999999998</v>
      </c>
    </row>
    <row r="3859" spans="1:6" x14ac:dyDescent="0.2">
      <c r="A3859" s="66" t="s">
        <v>6117</v>
      </c>
      <c r="B3859" s="11" t="s">
        <v>6118</v>
      </c>
      <c r="C3859" s="32">
        <v>7</v>
      </c>
      <c r="D3859" s="39">
        <v>45421</v>
      </c>
      <c r="E3859" s="39">
        <v>45428</v>
      </c>
      <c r="F3859" s="48">
        <v>2407.9699999999998</v>
      </c>
    </row>
    <row r="3860" spans="1:6" x14ac:dyDescent="0.2">
      <c r="A3860" s="63" t="s">
        <v>6119</v>
      </c>
      <c r="B3860" s="8" t="s">
        <v>6120</v>
      </c>
      <c r="C3860" s="23">
        <v>7</v>
      </c>
      <c r="D3860" s="35">
        <v>45434</v>
      </c>
      <c r="E3860" s="35">
        <v>45441</v>
      </c>
      <c r="F3860" s="42">
        <v>2407.9699999999998</v>
      </c>
    </row>
    <row r="3861" spans="1:6" x14ac:dyDescent="0.2">
      <c r="A3861" s="70" t="s">
        <v>6086</v>
      </c>
      <c r="B3861" s="13"/>
      <c r="C3861" s="53">
        <v>25</v>
      </c>
      <c r="D3861" s="54">
        <v>45365</v>
      </c>
      <c r="E3861" s="54">
        <v>45397</v>
      </c>
      <c r="F3861" s="55">
        <v>5174.96</v>
      </c>
    </row>
    <row r="3862" spans="1:6" x14ac:dyDescent="0.2">
      <c r="A3862" s="66" t="s">
        <v>6121</v>
      </c>
      <c r="B3862" s="11" t="s">
        <v>6122</v>
      </c>
      <c r="C3862" s="32">
        <v>7</v>
      </c>
      <c r="D3862" s="39">
        <v>45365</v>
      </c>
      <c r="E3862" s="39">
        <v>45372</v>
      </c>
      <c r="F3862" s="48">
        <v>2587.48</v>
      </c>
    </row>
    <row r="3863" spans="1:6" x14ac:dyDescent="0.2">
      <c r="A3863" s="63" t="s">
        <v>6123</v>
      </c>
      <c r="B3863" s="8" t="s">
        <v>6124</v>
      </c>
      <c r="C3863" s="23">
        <v>7</v>
      </c>
      <c r="D3863" s="35">
        <v>45386</v>
      </c>
      <c r="E3863" s="35">
        <v>45397</v>
      </c>
      <c r="F3863" s="42">
        <v>2587.48</v>
      </c>
    </row>
    <row r="3864" spans="1:6" x14ac:dyDescent="0.2">
      <c r="A3864" s="70" t="s">
        <v>6091</v>
      </c>
      <c r="B3864" s="13"/>
      <c r="C3864" s="53">
        <v>26</v>
      </c>
      <c r="D3864" s="54">
        <v>45705</v>
      </c>
      <c r="E3864" s="54">
        <v>45735</v>
      </c>
      <c r="F3864" s="55">
        <v>3283.6</v>
      </c>
    </row>
    <row r="3865" spans="1:6" x14ac:dyDescent="0.2">
      <c r="A3865" s="66" t="s">
        <v>6125</v>
      </c>
      <c r="B3865" s="11" t="s">
        <v>6126</v>
      </c>
      <c r="C3865" s="32">
        <v>7</v>
      </c>
      <c r="D3865" s="39">
        <v>45705</v>
      </c>
      <c r="E3865" s="39">
        <v>45713</v>
      </c>
      <c r="F3865" s="48">
        <v>1641.8</v>
      </c>
    </row>
    <row r="3866" spans="1:6" x14ac:dyDescent="0.2">
      <c r="A3866" s="63" t="s">
        <v>6127</v>
      </c>
      <c r="B3866" s="8" t="s">
        <v>6128</v>
      </c>
      <c r="C3866" s="23">
        <v>7</v>
      </c>
      <c r="D3866" s="35">
        <v>45728</v>
      </c>
      <c r="E3866" s="35">
        <v>45735</v>
      </c>
      <c r="F3866" s="42">
        <v>1641.8</v>
      </c>
    </row>
    <row r="3867" spans="1:6" x14ac:dyDescent="0.2">
      <c r="A3867" s="70" t="s">
        <v>6096</v>
      </c>
      <c r="B3867" s="13"/>
      <c r="C3867" s="53">
        <v>51</v>
      </c>
      <c r="D3867" s="54">
        <v>45381</v>
      </c>
      <c r="E3867" s="54">
        <v>45442</v>
      </c>
      <c r="F3867" s="55">
        <v>6737.96</v>
      </c>
    </row>
    <row r="3868" spans="1:6" x14ac:dyDescent="0.2">
      <c r="A3868" s="66" t="s">
        <v>6129</v>
      </c>
      <c r="B3868" s="11" t="s">
        <v>6130</v>
      </c>
      <c r="C3868" s="32">
        <v>7</v>
      </c>
      <c r="D3868" s="39">
        <v>45381</v>
      </c>
      <c r="E3868" s="39">
        <v>45388</v>
      </c>
      <c r="F3868" s="48">
        <v>2245.9899999999998</v>
      </c>
    </row>
    <row r="3869" spans="1:6" x14ac:dyDescent="0.2">
      <c r="A3869" s="66" t="s">
        <v>6131</v>
      </c>
      <c r="B3869" s="11" t="s">
        <v>6132</v>
      </c>
      <c r="C3869" s="32">
        <v>7</v>
      </c>
      <c r="D3869" s="39">
        <v>45416</v>
      </c>
      <c r="E3869" s="39">
        <v>45423</v>
      </c>
      <c r="F3869" s="48">
        <v>2245.9899999999998</v>
      </c>
    </row>
    <row r="3870" spans="1:6" x14ac:dyDescent="0.2">
      <c r="A3870" s="63" t="s">
        <v>6133</v>
      </c>
      <c r="B3870" s="8" t="s">
        <v>6134</v>
      </c>
      <c r="C3870" s="23">
        <v>7</v>
      </c>
      <c r="D3870" s="35">
        <v>45435</v>
      </c>
      <c r="E3870" s="35">
        <v>45442</v>
      </c>
      <c r="F3870" s="42">
        <v>2245.9899999999998</v>
      </c>
    </row>
    <row r="3871" spans="1:6" x14ac:dyDescent="0.2">
      <c r="A3871" s="70" t="s">
        <v>6103</v>
      </c>
      <c r="B3871" s="13"/>
      <c r="C3871" s="53">
        <v>7</v>
      </c>
      <c r="D3871" s="54">
        <v>45707</v>
      </c>
      <c r="E3871" s="54">
        <v>45715</v>
      </c>
      <c r="F3871" s="55">
        <v>2876.44</v>
      </c>
    </row>
    <row r="3872" spans="1:6" x14ac:dyDescent="0.2">
      <c r="A3872" s="63" t="s">
        <v>6135</v>
      </c>
      <c r="B3872" s="8" t="s">
        <v>6136</v>
      </c>
      <c r="C3872" s="23">
        <v>7</v>
      </c>
      <c r="D3872" s="35">
        <v>45707</v>
      </c>
      <c r="E3872" s="35">
        <v>45715</v>
      </c>
      <c r="F3872" s="42">
        <v>2876.44</v>
      </c>
    </row>
    <row r="3873" spans="1:6" x14ac:dyDescent="0.2">
      <c r="A3873" s="70" t="s">
        <v>6106</v>
      </c>
      <c r="B3873" s="13"/>
      <c r="C3873" s="53">
        <v>60</v>
      </c>
      <c r="D3873" s="54">
        <v>45370</v>
      </c>
      <c r="E3873" s="54">
        <v>45442</v>
      </c>
      <c r="F3873" s="55">
        <v>6527.8</v>
      </c>
    </row>
    <row r="3874" spans="1:6" x14ac:dyDescent="0.2">
      <c r="A3874" s="66" t="s">
        <v>6137</v>
      </c>
      <c r="B3874" s="11" t="s">
        <v>6138</v>
      </c>
      <c r="C3874" s="32">
        <v>7</v>
      </c>
      <c r="D3874" s="39">
        <v>45370</v>
      </c>
      <c r="E3874" s="39">
        <v>45377</v>
      </c>
      <c r="F3874" s="48">
        <v>2175.9299999999998</v>
      </c>
    </row>
    <row r="3875" spans="1:6" x14ac:dyDescent="0.2">
      <c r="A3875" s="66" t="s">
        <v>6139</v>
      </c>
      <c r="B3875" s="11" t="s">
        <v>6140</v>
      </c>
      <c r="C3875" s="32">
        <v>7</v>
      </c>
      <c r="D3875" s="39">
        <v>45405</v>
      </c>
      <c r="E3875" s="39">
        <v>45412</v>
      </c>
      <c r="F3875" s="48">
        <v>2175.9299999999998</v>
      </c>
    </row>
    <row r="3876" spans="1:6" x14ac:dyDescent="0.2">
      <c r="A3876" s="63" t="s">
        <v>6141</v>
      </c>
      <c r="B3876" s="8" t="s">
        <v>6142</v>
      </c>
      <c r="C3876" s="23">
        <v>7</v>
      </c>
      <c r="D3876" s="35">
        <v>45435</v>
      </c>
      <c r="E3876" s="35">
        <v>45442</v>
      </c>
      <c r="F3876" s="42">
        <v>2175.9299999999998</v>
      </c>
    </row>
    <row r="3877" spans="1:6" x14ac:dyDescent="0.2">
      <c r="A3877" s="68" t="s">
        <v>6143</v>
      </c>
      <c r="B3877" s="2"/>
      <c r="C3877" s="43">
        <v>57</v>
      </c>
      <c r="D3877" s="44">
        <v>45439</v>
      </c>
      <c r="E3877" s="44">
        <v>45509</v>
      </c>
      <c r="F3877" s="47">
        <v>40645.06</v>
      </c>
    </row>
    <row r="3878" spans="1:6" x14ac:dyDescent="0.2">
      <c r="A3878" s="69" t="s">
        <v>6075</v>
      </c>
      <c r="B3878" s="3"/>
      <c r="C3878" s="49">
        <v>57</v>
      </c>
      <c r="D3878" s="50">
        <v>45439</v>
      </c>
      <c r="E3878" s="50">
        <v>45509</v>
      </c>
      <c r="F3878" s="52">
        <v>40645.06</v>
      </c>
    </row>
    <row r="3879" spans="1:6" x14ac:dyDescent="0.2">
      <c r="A3879" s="70" t="s">
        <v>6144</v>
      </c>
      <c r="B3879" s="13"/>
      <c r="C3879" s="53">
        <v>7</v>
      </c>
      <c r="D3879" s="54">
        <v>45444</v>
      </c>
      <c r="E3879" s="54">
        <v>45451</v>
      </c>
      <c r="F3879" s="55">
        <v>2096.37</v>
      </c>
    </row>
    <row r="3880" spans="1:6" x14ac:dyDescent="0.2">
      <c r="A3880" s="63" t="s">
        <v>6145</v>
      </c>
      <c r="B3880" s="8" t="s">
        <v>6146</v>
      </c>
      <c r="C3880" s="23">
        <v>7</v>
      </c>
      <c r="D3880" s="35">
        <v>45444</v>
      </c>
      <c r="E3880" s="35">
        <v>45451</v>
      </c>
      <c r="F3880" s="42">
        <v>2096.37</v>
      </c>
    </row>
    <row r="3881" spans="1:6" x14ac:dyDescent="0.2">
      <c r="A3881" s="70" t="s">
        <v>6147</v>
      </c>
      <c r="B3881" s="13"/>
      <c r="C3881" s="53">
        <v>30</v>
      </c>
      <c r="D3881" s="54">
        <v>45439</v>
      </c>
      <c r="E3881" s="54">
        <v>45477</v>
      </c>
      <c r="F3881" s="55">
        <v>9963.11</v>
      </c>
    </row>
    <row r="3882" spans="1:6" x14ac:dyDescent="0.2">
      <c r="A3882" s="66" t="s">
        <v>6148</v>
      </c>
      <c r="B3882" s="11" t="s">
        <v>6149</v>
      </c>
      <c r="C3882" s="32">
        <v>7</v>
      </c>
      <c r="D3882" s="39">
        <v>45439</v>
      </c>
      <c r="E3882" s="39">
        <v>45446</v>
      </c>
      <c r="F3882" s="48">
        <v>2490.7800000000002</v>
      </c>
    </row>
    <row r="3883" spans="1:6" x14ac:dyDescent="0.2">
      <c r="A3883" s="66" t="s">
        <v>6150</v>
      </c>
      <c r="B3883" s="11" t="s">
        <v>6151</v>
      </c>
      <c r="C3883" s="32">
        <v>7</v>
      </c>
      <c r="D3883" s="39">
        <v>45444</v>
      </c>
      <c r="E3883" s="39">
        <v>45451</v>
      </c>
      <c r="F3883" s="48">
        <v>2490.7800000000002</v>
      </c>
    </row>
    <row r="3884" spans="1:6" x14ac:dyDescent="0.2">
      <c r="A3884" s="66" t="s">
        <v>6152</v>
      </c>
      <c r="B3884" s="11" t="s">
        <v>6153</v>
      </c>
      <c r="C3884" s="32">
        <v>7</v>
      </c>
      <c r="D3884" s="39">
        <v>45453</v>
      </c>
      <c r="E3884" s="39">
        <v>45465</v>
      </c>
      <c r="F3884" s="48">
        <v>2490.7800000000002</v>
      </c>
    </row>
    <row r="3885" spans="1:6" x14ac:dyDescent="0.2">
      <c r="A3885" s="63" t="s">
        <v>6154</v>
      </c>
      <c r="B3885" s="8" t="s">
        <v>6155</v>
      </c>
      <c r="C3885" s="23">
        <v>7</v>
      </c>
      <c r="D3885" s="35">
        <v>45470</v>
      </c>
      <c r="E3885" s="35">
        <v>45477</v>
      </c>
      <c r="F3885" s="42">
        <v>2490.7800000000002</v>
      </c>
    </row>
    <row r="3886" spans="1:6" x14ac:dyDescent="0.2">
      <c r="A3886" s="70" t="s">
        <v>6156</v>
      </c>
      <c r="B3886" s="13"/>
      <c r="C3886" s="53">
        <v>20</v>
      </c>
      <c r="D3886" s="54">
        <v>45484</v>
      </c>
      <c r="E3886" s="54">
        <v>45507</v>
      </c>
      <c r="F3886" s="55">
        <v>4972.22</v>
      </c>
    </row>
    <row r="3887" spans="1:6" x14ac:dyDescent="0.2">
      <c r="A3887" s="66" t="s">
        <v>6157</v>
      </c>
      <c r="B3887" s="11" t="s">
        <v>6158</v>
      </c>
      <c r="C3887" s="32">
        <v>7</v>
      </c>
      <c r="D3887" s="39">
        <v>45484</v>
      </c>
      <c r="E3887" s="39">
        <v>45491</v>
      </c>
      <c r="F3887" s="48">
        <v>2215.35</v>
      </c>
    </row>
    <row r="3888" spans="1:6" x14ac:dyDescent="0.2">
      <c r="A3888" s="66" t="s">
        <v>6159</v>
      </c>
      <c r="B3888" s="11" t="s">
        <v>6160</v>
      </c>
      <c r="C3888" s="32">
        <v>7</v>
      </c>
      <c r="D3888" s="39">
        <v>45493</v>
      </c>
      <c r="E3888" s="39">
        <v>45500</v>
      </c>
      <c r="F3888" s="48">
        <v>2215.35</v>
      </c>
    </row>
    <row r="3889" spans="1:6" x14ac:dyDescent="0.2">
      <c r="A3889" s="63" t="s">
        <v>6161</v>
      </c>
      <c r="B3889" s="8" t="s">
        <v>6162</v>
      </c>
      <c r="C3889" s="23">
        <v>7</v>
      </c>
      <c r="D3889" s="35">
        <v>45500</v>
      </c>
      <c r="E3889" s="35">
        <v>45507</v>
      </c>
      <c r="F3889" s="25">
        <v>541.53</v>
      </c>
    </row>
    <row r="3890" spans="1:6" x14ac:dyDescent="0.2">
      <c r="A3890" s="70" t="s">
        <v>6163</v>
      </c>
      <c r="B3890" s="13"/>
      <c r="C3890" s="53">
        <v>10</v>
      </c>
      <c r="D3890" s="54">
        <v>45498</v>
      </c>
      <c r="E3890" s="54">
        <v>45509</v>
      </c>
      <c r="F3890" s="55">
        <v>16865.73</v>
      </c>
    </row>
    <row r="3891" spans="1:6" x14ac:dyDescent="0.2">
      <c r="A3891" s="66" t="s">
        <v>6164</v>
      </c>
      <c r="B3891" s="11" t="s">
        <v>6165</v>
      </c>
      <c r="C3891" s="32">
        <v>7</v>
      </c>
      <c r="D3891" s="39">
        <v>45498</v>
      </c>
      <c r="E3891" s="39">
        <v>45505</v>
      </c>
      <c r="F3891" s="48">
        <v>5738.97</v>
      </c>
    </row>
    <row r="3892" spans="1:6" x14ac:dyDescent="0.2">
      <c r="A3892" s="63" t="s">
        <v>6166</v>
      </c>
      <c r="B3892" s="8" t="s">
        <v>6167</v>
      </c>
      <c r="C3892" s="23">
        <v>7</v>
      </c>
      <c r="D3892" s="35">
        <v>45502</v>
      </c>
      <c r="E3892" s="35">
        <v>45509</v>
      </c>
      <c r="F3892" s="42">
        <v>11126.76</v>
      </c>
    </row>
    <row r="3893" spans="1:6" x14ac:dyDescent="0.2">
      <c r="A3893" s="70" t="s">
        <v>6168</v>
      </c>
      <c r="B3893" s="13"/>
      <c r="C3893" s="53">
        <v>7</v>
      </c>
      <c r="D3893" s="54">
        <v>45493</v>
      </c>
      <c r="E3893" s="54">
        <v>45500</v>
      </c>
      <c r="F3893" s="55">
        <v>6747.64</v>
      </c>
    </row>
    <row r="3894" spans="1:6" x14ac:dyDescent="0.2">
      <c r="A3894" s="63" t="s">
        <v>6169</v>
      </c>
      <c r="B3894" s="8" t="s">
        <v>6170</v>
      </c>
      <c r="C3894" s="23">
        <v>7</v>
      </c>
      <c r="D3894" s="35">
        <v>45493</v>
      </c>
      <c r="E3894" s="35">
        <v>45500</v>
      </c>
      <c r="F3894" s="42">
        <v>6747.64</v>
      </c>
    </row>
    <row r="3895" spans="1:6" x14ac:dyDescent="0.2">
      <c r="A3895" s="68" t="s">
        <v>6171</v>
      </c>
      <c r="B3895" s="2"/>
      <c r="C3895" s="43">
        <v>52</v>
      </c>
      <c r="D3895" s="44">
        <v>45708</v>
      </c>
      <c r="E3895" s="44">
        <v>45774</v>
      </c>
      <c r="F3895" s="47">
        <v>28356.86</v>
      </c>
    </row>
    <row r="3896" spans="1:6" x14ac:dyDescent="0.2">
      <c r="A3896" s="69" t="s">
        <v>6172</v>
      </c>
      <c r="B3896" s="3"/>
      <c r="C3896" s="49">
        <v>52</v>
      </c>
      <c r="D3896" s="50">
        <v>45708</v>
      </c>
      <c r="E3896" s="50">
        <v>45774</v>
      </c>
      <c r="F3896" s="52">
        <v>28356.86</v>
      </c>
    </row>
    <row r="3897" spans="1:6" x14ac:dyDescent="0.2">
      <c r="A3897" s="70" t="s">
        <v>6173</v>
      </c>
      <c r="B3897" s="13"/>
      <c r="C3897" s="53">
        <v>45</v>
      </c>
      <c r="D3897" s="54">
        <v>45708</v>
      </c>
      <c r="E3897" s="54">
        <v>45766</v>
      </c>
      <c r="F3897" s="55">
        <v>13529.39</v>
      </c>
    </row>
    <row r="3898" spans="1:6" x14ac:dyDescent="0.2">
      <c r="A3898" s="71" t="s">
        <v>6174</v>
      </c>
      <c r="B3898" s="14"/>
      <c r="C3898" s="56">
        <v>45</v>
      </c>
      <c r="D3898" s="57">
        <v>45708</v>
      </c>
      <c r="E3898" s="57">
        <v>45766</v>
      </c>
      <c r="F3898" s="58">
        <v>13529.39</v>
      </c>
    </row>
    <row r="3899" spans="1:6" x14ac:dyDescent="0.2">
      <c r="A3899" s="66" t="s">
        <v>6175</v>
      </c>
      <c r="B3899" s="11" t="s">
        <v>6176</v>
      </c>
      <c r="C3899" s="32">
        <v>7</v>
      </c>
      <c r="D3899" s="39">
        <v>45708</v>
      </c>
      <c r="E3899" s="39">
        <v>45717</v>
      </c>
      <c r="F3899" s="48">
        <v>1691.17</v>
      </c>
    </row>
    <row r="3900" spans="1:6" x14ac:dyDescent="0.2">
      <c r="A3900" s="66" t="s">
        <v>6177</v>
      </c>
      <c r="B3900" s="11" t="s">
        <v>6178</v>
      </c>
      <c r="C3900" s="32">
        <v>7</v>
      </c>
      <c r="D3900" s="39">
        <v>45715</v>
      </c>
      <c r="E3900" s="39">
        <v>45722</v>
      </c>
      <c r="F3900" s="48">
        <v>1691.17</v>
      </c>
    </row>
    <row r="3901" spans="1:6" x14ac:dyDescent="0.2">
      <c r="A3901" s="66" t="s">
        <v>6179</v>
      </c>
      <c r="B3901" s="11" t="s">
        <v>6180</v>
      </c>
      <c r="C3901" s="32">
        <v>7</v>
      </c>
      <c r="D3901" s="39">
        <v>45721</v>
      </c>
      <c r="E3901" s="39">
        <v>45728</v>
      </c>
      <c r="F3901" s="48">
        <v>1691.17</v>
      </c>
    </row>
    <row r="3902" spans="1:6" x14ac:dyDescent="0.2">
      <c r="A3902" s="66" t="s">
        <v>6181</v>
      </c>
      <c r="B3902" s="11" t="s">
        <v>6182</v>
      </c>
      <c r="C3902" s="32">
        <v>7</v>
      </c>
      <c r="D3902" s="39">
        <v>45728</v>
      </c>
      <c r="E3902" s="39">
        <v>45735</v>
      </c>
      <c r="F3902" s="48">
        <v>1691.17</v>
      </c>
    </row>
    <row r="3903" spans="1:6" x14ac:dyDescent="0.2">
      <c r="A3903" s="66" t="s">
        <v>6183</v>
      </c>
      <c r="B3903" s="11" t="s">
        <v>6184</v>
      </c>
      <c r="C3903" s="32">
        <v>7</v>
      </c>
      <c r="D3903" s="39">
        <v>45736</v>
      </c>
      <c r="E3903" s="39">
        <v>45743</v>
      </c>
      <c r="F3903" s="48">
        <v>1691.17</v>
      </c>
    </row>
    <row r="3904" spans="1:6" x14ac:dyDescent="0.2">
      <c r="A3904" s="66" t="s">
        <v>6185</v>
      </c>
      <c r="B3904" s="11" t="s">
        <v>6186</v>
      </c>
      <c r="C3904" s="32">
        <v>7</v>
      </c>
      <c r="D3904" s="39">
        <v>45742</v>
      </c>
      <c r="E3904" s="39">
        <v>45754</v>
      </c>
      <c r="F3904" s="48">
        <v>1691.17</v>
      </c>
    </row>
    <row r="3905" spans="1:6" x14ac:dyDescent="0.2">
      <c r="A3905" s="66" t="s">
        <v>6187</v>
      </c>
      <c r="B3905" s="11" t="s">
        <v>6188</v>
      </c>
      <c r="C3905" s="32">
        <v>7</v>
      </c>
      <c r="D3905" s="39">
        <v>45754</v>
      </c>
      <c r="E3905" s="39">
        <v>45761</v>
      </c>
      <c r="F3905" s="48">
        <v>1691.17</v>
      </c>
    </row>
    <row r="3906" spans="1:6" x14ac:dyDescent="0.2">
      <c r="A3906" s="63" t="s">
        <v>6189</v>
      </c>
      <c r="B3906" s="8" t="s">
        <v>6190</v>
      </c>
      <c r="C3906" s="23">
        <v>7</v>
      </c>
      <c r="D3906" s="35">
        <v>45759</v>
      </c>
      <c r="E3906" s="35">
        <v>45766</v>
      </c>
      <c r="F3906" s="42">
        <v>1691.17</v>
      </c>
    </row>
    <row r="3907" spans="1:6" x14ac:dyDescent="0.2">
      <c r="A3907" s="70" t="s">
        <v>6191</v>
      </c>
      <c r="B3907" s="13"/>
      <c r="C3907" s="53">
        <v>49</v>
      </c>
      <c r="D3907" s="54">
        <v>45713</v>
      </c>
      <c r="E3907" s="54">
        <v>45774</v>
      </c>
      <c r="F3907" s="55">
        <v>14827.47</v>
      </c>
    </row>
    <row r="3908" spans="1:6" x14ac:dyDescent="0.2">
      <c r="A3908" s="71" t="s">
        <v>6192</v>
      </c>
      <c r="B3908" s="14"/>
      <c r="C3908" s="56">
        <v>49</v>
      </c>
      <c r="D3908" s="57">
        <v>45713</v>
      </c>
      <c r="E3908" s="57">
        <v>45774</v>
      </c>
      <c r="F3908" s="58">
        <v>14827.47</v>
      </c>
    </row>
    <row r="3909" spans="1:6" x14ac:dyDescent="0.2">
      <c r="A3909" s="66" t="s">
        <v>6193</v>
      </c>
      <c r="B3909" s="11" t="s">
        <v>6194</v>
      </c>
      <c r="C3909" s="32">
        <v>7</v>
      </c>
      <c r="D3909" s="39">
        <v>45713</v>
      </c>
      <c r="E3909" s="39">
        <v>45720</v>
      </c>
      <c r="F3909" s="48">
        <v>1853.43</v>
      </c>
    </row>
    <row r="3910" spans="1:6" x14ac:dyDescent="0.2">
      <c r="A3910" s="66" t="s">
        <v>6195</v>
      </c>
      <c r="B3910" s="11" t="s">
        <v>6196</v>
      </c>
      <c r="C3910" s="32">
        <v>7</v>
      </c>
      <c r="D3910" s="39">
        <v>45720</v>
      </c>
      <c r="E3910" s="39">
        <v>45727</v>
      </c>
      <c r="F3910" s="48">
        <v>1853.43</v>
      </c>
    </row>
    <row r="3911" spans="1:6" x14ac:dyDescent="0.2">
      <c r="A3911" s="66" t="s">
        <v>6197</v>
      </c>
      <c r="B3911" s="11" t="s">
        <v>6198</v>
      </c>
      <c r="C3911" s="32">
        <v>7</v>
      </c>
      <c r="D3911" s="39">
        <v>45727</v>
      </c>
      <c r="E3911" s="39">
        <v>45734</v>
      </c>
      <c r="F3911" s="48">
        <v>1853.43</v>
      </c>
    </row>
    <row r="3912" spans="1:6" x14ac:dyDescent="0.2">
      <c r="A3912" s="66" t="s">
        <v>6199</v>
      </c>
      <c r="B3912" s="11" t="s">
        <v>6200</v>
      </c>
      <c r="C3912" s="32">
        <v>7</v>
      </c>
      <c r="D3912" s="39">
        <v>45735</v>
      </c>
      <c r="E3912" s="39">
        <v>45742</v>
      </c>
      <c r="F3912" s="48">
        <v>1853.43</v>
      </c>
    </row>
    <row r="3913" spans="1:6" x14ac:dyDescent="0.2">
      <c r="A3913" s="66" t="s">
        <v>6201</v>
      </c>
      <c r="B3913" s="11" t="s">
        <v>6202</v>
      </c>
      <c r="C3913" s="32">
        <v>7</v>
      </c>
      <c r="D3913" s="39">
        <v>45742</v>
      </c>
      <c r="E3913" s="39">
        <v>45754</v>
      </c>
      <c r="F3913" s="48">
        <v>1853.43</v>
      </c>
    </row>
    <row r="3914" spans="1:6" x14ac:dyDescent="0.2">
      <c r="A3914" s="66" t="s">
        <v>6203</v>
      </c>
      <c r="B3914" s="11" t="s">
        <v>6204</v>
      </c>
      <c r="C3914" s="32">
        <v>7</v>
      </c>
      <c r="D3914" s="39">
        <v>45755</v>
      </c>
      <c r="E3914" s="39">
        <v>45762</v>
      </c>
      <c r="F3914" s="48">
        <v>1853.43</v>
      </c>
    </row>
    <row r="3915" spans="1:6" x14ac:dyDescent="0.2">
      <c r="A3915" s="66" t="s">
        <v>6205</v>
      </c>
      <c r="B3915" s="11" t="s">
        <v>6206</v>
      </c>
      <c r="C3915" s="32">
        <v>7</v>
      </c>
      <c r="D3915" s="39">
        <v>45762</v>
      </c>
      <c r="E3915" s="39">
        <v>45769</v>
      </c>
      <c r="F3915" s="48">
        <v>1853.43</v>
      </c>
    </row>
    <row r="3916" spans="1:6" x14ac:dyDescent="0.2">
      <c r="A3916" s="63" t="s">
        <v>6207</v>
      </c>
      <c r="B3916" s="8" t="s">
        <v>6208</v>
      </c>
      <c r="C3916" s="23">
        <v>6</v>
      </c>
      <c r="D3916" s="35">
        <v>45768</v>
      </c>
      <c r="E3916" s="35">
        <v>45774</v>
      </c>
      <c r="F3916" s="42">
        <v>1853.43</v>
      </c>
    </row>
    <row r="3917" spans="1:6" x14ac:dyDescent="0.2">
      <c r="A3917" s="67" t="s">
        <v>363</v>
      </c>
      <c r="B3917" s="12"/>
      <c r="C3917" s="36">
        <v>333</v>
      </c>
      <c r="D3917" s="37">
        <v>45307</v>
      </c>
      <c r="E3917" s="37">
        <v>45788</v>
      </c>
      <c r="F3917" s="46">
        <v>289940.56</v>
      </c>
    </row>
    <row r="3918" spans="1:6" x14ac:dyDescent="0.2">
      <c r="A3918" s="68" t="s">
        <v>5988</v>
      </c>
      <c r="B3918" s="2"/>
      <c r="C3918" s="43">
        <v>217</v>
      </c>
      <c r="D3918" s="44">
        <v>45363</v>
      </c>
      <c r="E3918" s="44">
        <v>45673</v>
      </c>
      <c r="F3918" s="47">
        <v>148345.12</v>
      </c>
    </row>
    <row r="3919" spans="1:6" x14ac:dyDescent="0.2">
      <c r="A3919" s="69" t="s">
        <v>6075</v>
      </c>
      <c r="B3919" s="3"/>
      <c r="C3919" s="49">
        <v>7</v>
      </c>
      <c r="D3919" s="50">
        <v>45651</v>
      </c>
      <c r="E3919" s="50">
        <v>45659</v>
      </c>
      <c r="F3919" s="52">
        <v>19420.46</v>
      </c>
    </row>
    <row r="3920" spans="1:6" x14ac:dyDescent="0.2">
      <c r="A3920" s="70" t="s">
        <v>5990</v>
      </c>
      <c r="B3920" s="13"/>
      <c r="C3920" s="53">
        <v>7</v>
      </c>
      <c r="D3920" s="54">
        <v>45651</v>
      </c>
      <c r="E3920" s="54">
        <v>45659</v>
      </c>
      <c r="F3920" s="55">
        <v>19420.46</v>
      </c>
    </row>
    <row r="3921" spans="1:6" x14ac:dyDescent="0.2">
      <c r="A3921" s="63" t="s">
        <v>6209</v>
      </c>
      <c r="B3921" s="8" t="s">
        <v>6210</v>
      </c>
      <c r="C3921" s="23">
        <v>7</v>
      </c>
      <c r="D3921" s="35">
        <v>45651</v>
      </c>
      <c r="E3921" s="35">
        <v>45659</v>
      </c>
      <c r="F3921" s="42">
        <v>19420.46</v>
      </c>
    </row>
    <row r="3922" spans="1:6" x14ac:dyDescent="0.2">
      <c r="A3922" s="69" t="s">
        <v>5993</v>
      </c>
      <c r="B3922" s="3"/>
      <c r="C3922" s="49">
        <v>51</v>
      </c>
      <c r="D3922" s="50">
        <v>45363</v>
      </c>
      <c r="E3922" s="50">
        <v>45435</v>
      </c>
      <c r="F3922" s="52">
        <v>31920.45</v>
      </c>
    </row>
    <row r="3923" spans="1:6" x14ac:dyDescent="0.2">
      <c r="A3923" s="70" t="s">
        <v>5994</v>
      </c>
      <c r="B3923" s="13"/>
      <c r="C3923" s="53">
        <v>19</v>
      </c>
      <c r="D3923" s="54">
        <v>45364</v>
      </c>
      <c r="E3923" s="54">
        <v>45390</v>
      </c>
      <c r="F3923" s="55">
        <v>4846.6000000000004</v>
      </c>
    </row>
    <row r="3924" spans="1:6" x14ac:dyDescent="0.2">
      <c r="A3924" s="66" t="s">
        <v>6211</v>
      </c>
      <c r="B3924" s="11" t="s">
        <v>6212</v>
      </c>
      <c r="C3924" s="32">
        <v>10</v>
      </c>
      <c r="D3924" s="39">
        <v>45364</v>
      </c>
      <c r="E3924" s="39">
        <v>45377</v>
      </c>
      <c r="F3924" s="48">
        <v>2423.3000000000002</v>
      </c>
    </row>
    <row r="3925" spans="1:6" x14ac:dyDescent="0.2">
      <c r="A3925" s="63" t="s">
        <v>6213</v>
      </c>
      <c r="B3925" s="8" t="s">
        <v>6214</v>
      </c>
      <c r="C3925" s="23">
        <v>10</v>
      </c>
      <c r="D3925" s="35">
        <v>45377</v>
      </c>
      <c r="E3925" s="35">
        <v>45390</v>
      </c>
      <c r="F3925" s="42">
        <v>2423.3000000000002</v>
      </c>
    </row>
    <row r="3926" spans="1:6" x14ac:dyDescent="0.2">
      <c r="A3926" s="70" t="s">
        <v>5999</v>
      </c>
      <c r="B3926" s="13"/>
      <c r="C3926" s="53">
        <v>22</v>
      </c>
      <c r="D3926" s="54">
        <v>45403</v>
      </c>
      <c r="E3926" s="54">
        <v>45432</v>
      </c>
      <c r="F3926" s="55">
        <v>8698.2199999999993</v>
      </c>
    </row>
    <row r="3927" spans="1:6" x14ac:dyDescent="0.2">
      <c r="A3927" s="66" t="s">
        <v>6215</v>
      </c>
      <c r="B3927" s="11" t="s">
        <v>6216</v>
      </c>
      <c r="C3927" s="32">
        <v>10</v>
      </c>
      <c r="D3927" s="39">
        <v>45403</v>
      </c>
      <c r="E3927" s="39">
        <v>45414</v>
      </c>
      <c r="F3927" s="48">
        <v>2174.5500000000002</v>
      </c>
    </row>
    <row r="3928" spans="1:6" x14ac:dyDescent="0.2">
      <c r="A3928" s="66" t="s">
        <v>6217</v>
      </c>
      <c r="B3928" s="11" t="s">
        <v>6218</v>
      </c>
      <c r="C3928" s="32">
        <v>10</v>
      </c>
      <c r="D3928" s="39">
        <v>45410</v>
      </c>
      <c r="E3928" s="39">
        <v>45421</v>
      </c>
      <c r="F3928" s="48">
        <v>2174.5500000000002</v>
      </c>
    </row>
    <row r="3929" spans="1:6" x14ac:dyDescent="0.2">
      <c r="A3929" s="66" t="s">
        <v>6219</v>
      </c>
      <c r="B3929" s="11" t="s">
        <v>6220</v>
      </c>
      <c r="C3929" s="32">
        <v>10</v>
      </c>
      <c r="D3929" s="39">
        <v>45419</v>
      </c>
      <c r="E3929" s="39">
        <v>45432</v>
      </c>
      <c r="F3929" s="48">
        <v>2174.5500000000002</v>
      </c>
    </row>
    <row r="3930" spans="1:6" x14ac:dyDescent="0.2">
      <c r="A3930" s="63" t="s">
        <v>6221</v>
      </c>
      <c r="B3930" s="8" t="s">
        <v>6222</v>
      </c>
      <c r="C3930" s="23">
        <v>7</v>
      </c>
      <c r="D3930" s="35">
        <v>45424</v>
      </c>
      <c r="E3930" s="35">
        <v>45432</v>
      </c>
      <c r="F3930" s="42">
        <v>2174.5500000000002</v>
      </c>
    </row>
    <row r="3931" spans="1:6" x14ac:dyDescent="0.2">
      <c r="A3931" s="70" t="s">
        <v>5990</v>
      </c>
      <c r="B3931" s="13"/>
      <c r="C3931" s="53">
        <v>30</v>
      </c>
      <c r="D3931" s="54">
        <v>45363</v>
      </c>
      <c r="E3931" s="54">
        <v>45406</v>
      </c>
      <c r="F3931" s="55">
        <v>8027.61</v>
      </c>
    </row>
    <row r="3932" spans="1:6" x14ac:dyDescent="0.2">
      <c r="A3932" s="66" t="s">
        <v>6223</v>
      </c>
      <c r="B3932" s="11" t="s">
        <v>6224</v>
      </c>
      <c r="C3932" s="32">
        <v>10</v>
      </c>
      <c r="D3932" s="39">
        <v>45363</v>
      </c>
      <c r="E3932" s="39">
        <v>45376</v>
      </c>
      <c r="F3932" s="48">
        <v>2751.66</v>
      </c>
    </row>
    <row r="3933" spans="1:6" x14ac:dyDescent="0.2">
      <c r="A3933" s="66" t="s">
        <v>6225</v>
      </c>
      <c r="B3933" s="11" t="s">
        <v>6226</v>
      </c>
      <c r="C3933" s="32">
        <v>10</v>
      </c>
      <c r="D3933" s="39">
        <v>45378</v>
      </c>
      <c r="E3933" s="39">
        <v>45391</v>
      </c>
      <c r="F3933" s="48">
        <v>2751.66</v>
      </c>
    </row>
    <row r="3934" spans="1:6" x14ac:dyDescent="0.2">
      <c r="A3934" s="63" t="s">
        <v>6227</v>
      </c>
      <c r="B3934" s="8" t="s">
        <v>6228</v>
      </c>
      <c r="C3934" s="23">
        <v>10</v>
      </c>
      <c r="D3934" s="35">
        <v>45391</v>
      </c>
      <c r="E3934" s="35">
        <v>45406</v>
      </c>
      <c r="F3934" s="42">
        <v>2524.29</v>
      </c>
    </row>
    <row r="3935" spans="1:6" x14ac:dyDescent="0.2">
      <c r="A3935" s="70" t="s">
        <v>6014</v>
      </c>
      <c r="B3935" s="13"/>
      <c r="C3935" s="53">
        <v>36</v>
      </c>
      <c r="D3935" s="54">
        <v>45384</v>
      </c>
      <c r="E3935" s="54">
        <v>45435</v>
      </c>
      <c r="F3935" s="55">
        <v>10348.030000000001</v>
      </c>
    </row>
    <row r="3936" spans="1:6" x14ac:dyDescent="0.2">
      <c r="A3936" s="66" t="s">
        <v>6229</v>
      </c>
      <c r="B3936" s="11" t="s">
        <v>6230</v>
      </c>
      <c r="C3936" s="32">
        <v>10</v>
      </c>
      <c r="D3936" s="39">
        <v>45384</v>
      </c>
      <c r="E3936" s="39">
        <v>45399</v>
      </c>
      <c r="F3936" s="48">
        <v>1757.38</v>
      </c>
    </row>
    <row r="3937" spans="1:6" x14ac:dyDescent="0.2">
      <c r="A3937" s="66" t="s">
        <v>6231</v>
      </c>
      <c r="B3937" s="11" t="s">
        <v>6232</v>
      </c>
      <c r="C3937" s="32">
        <v>10</v>
      </c>
      <c r="D3937" s="39">
        <v>45398</v>
      </c>
      <c r="E3937" s="39">
        <v>45411</v>
      </c>
      <c r="F3937" s="48">
        <v>1757.38</v>
      </c>
    </row>
    <row r="3938" spans="1:6" x14ac:dyDescent="0.2">
      <c r="A3938" s="66" t="s">
        <v>6233</v>
      </c>
      <c r="B3938" s="11" t="s">
        <v>6234</v>
      </c>
      <c r="C3938" s="32">
        <v>10</v>
      </c>
      <c r="D3938" s="39">
        <v>45410</v>
      </c>
      <c r="E3938" s="39">
        <v>45421</v>
      </c>
      <c r="F3938" s="48">
        <v>1757.38</v>
      </c>
    </row>
    <row r="3939" spans="1:6" x14ac:dyDescent="0.2">
      <c r="A3939" s="66" t="s">
        <v>6235</v>
      </c>
      <c r="B3939" s="11" t="s">
        <v>6236</v>
      </c>
      <c r="C3939" s="32">
        <v>10</v>
      </c>
      <c r="D3939" s="39">
        <v>45410</v>
      </c>
      <c r="E3939" s="39">
        <v>45421</v>
      </c>
      <c r="F3939" s="48">
        <v>1757.38</v>
      </c>
    </row>
    <row r="3940" spans="1:6" x14ac:dyDescent="0.2">
      <c r="A3940" s="66" t="s">
        <v>6237</v>
      </c>
      <c r="B3940" s="11" t="s">
        <v>6238</v>
      </c>
      <c r="C3940" s="32">
        <v>10</v>
      </c>
      <c r="D3940" s="39">
        <v>45420</v>
      </c>
      <c r="E3940" s="39">
        <v>45433</v>
      </c>
      <c r="F3940" s="48">
        <v>1561.1</v>
      </c>
    </row>
    <row r="3941" spans="1:6" x14ac:dyDescent="0.2">
      <c r="A3941" s="63" t="s">
        <v>6239</v>
      </c>
      <c r="B3941" s="8" t="s">
        <v>6240</v>
      </c>
      <c r="C3941" s="23">
        <v>10</v>
      </c>
      <c r="D3941" s="35">
        <v>45424</v>
      </c>
      <c r="E3941" s="35">
        <v>45435</v>
      </c>
      <c r="F3941" s="42">
        <v>1757.38</v>
      </c>
    </row>
    <row r="3942" spans="1:6" x14ac:dyDescent="0.2">
      <c r="A3942" s="69" t="s">
        <v>6027</v>
      </c>
      <c r="B3942" s="3"/>
      <c r="C3942" s="49">
        <v>58</v>
      </c>
      <c r="D3942" s="50">
        <v>45403</v>
      </c>
      <c r="E3942" s="50">
        <v>45487</v>
      </c>
      <c r="F3942" s="52">
        <v>28609.41</v>
      </c>
    </row>
    <row r="3943" spans="1:6" x14ac:dyDescent="0.2">
      <c r="A3943" s="70" t="s">
        <v>5994</v>
      </c>
      <c r="B3943" s="13"/>
      <c r="C3943" s="53">
        <v>30</v>
      </c>
      <c r="D3943" s="54">
        <v>45403</v>
      </c>
      <c r="E3943" s="54">
        <v>45442</v>
      </c>
      <c r="F3943" s="55">
        <v>4518.24</v>
      </c>
    </row>
    <row r="3944" spans="1:6" x14ac:dyDescent="0.2">
      <c r="A3944" s="66" t="s">
        <v>6241</v>
      </c>
      <c r="B3944" s="11" t="s">
        <v>6242</v>
      </c>
      <c r="C3944" s="32">
        <v>10</v>
      </c>
      <c r="D3944" s="39">
        <v>45403</v>
      </c>
      <c r="E3944" s="39">
        <v>45414</v>
      </c>
      <c r="F3944" s="48">
        <v>2259.12</v>
      </c>
    </row>
    <row r="3945" spans="1:6" x14ac:dyDescent="0.2">
      <c r="A3945" s="63" t="s">
        <v>6243</v>
      </c>
      <c r="B3945" s="8" t="s">
        <v>6244</v>
      </c>
      <c r="C3945" s="23">
        <v>10</v>
      </c>
      <c r="D3945" s="35">
        <v>45431</v>
      </c>
      <c r="E3945" s="35">
        <v>45442</v>
      </c>
      <c r="F3945" s="42">
        <v>2259.12</v>
      </c>
    </row>
    <row r="3946" spans="1:6" x14ac:dyDescent="0.2">
      <c r="A3946" s="70" t="s">
        <v>5999</v>
      </c>
      <c r="B3946" s="13"/>
      <c r="C3946" s="53">
        <v>30</v>
      </c>
      <c r="D3946" s="54">
        <v>45424</v>
      </c>
      <c r="E3946" s="54">
        <v>45468</v>
      </c>
      <c r="F3946" s="55">
        <v>7023.99</v>
      </c>
    </row>
    <row r="3947" spans="1:6" x14ac:dyDescent="0.2">
      <c r="A3947" s="66" t="s">
        <v>6245</v>
      </c>
      <c r="B3947" s="11" t="s">
        <v>6246</v>
      </c>
      <c r="C3947" s="32">
        <v>10</v>
      </c>
      <c r="D3947" s="39">
        <v>45424</v>
      </c>
      <c r="E3947" s="39">
        <v>45435</v>
      </c>
      <c r="F3947" s="48">
        <v>2298.52</v>
      </c>
    </row>
    <row r="3948" spans="1:6" x14ac:dyDescent="0.2">
      <c r="A3948" s="66" t="s">
        <v>6247</v>
      </c>
      <c r="B3948" s="11" t="s">
        <v>6248</v>
      </c>
      <c r="C3948" s="32">
        <v>10</v>
      </c>
      <c r="D3948" s="39">
        <v>45447</v>
      </c>
      <c r="E3948" s="39">
        <v>45463</v>
      </c>
      <c r="F3948" s="48">
        <v>2298.52</v>
      </c>
    </row>
    <row r="3949" spans="1:6" x14ac:dyDescent="0.2">
      <c r="A3949" s="63" t="s">
        <v>6249</v>
      </c>
      <c r="B3949" s="8" t="s">
        <v>6250</v>
      </c>
      <c r="C3949" s="23">
        <v>10</v>
      </c>
      <c r="D3949" s="35">
        <v>45452</v>
      </c>
      <c r="E3949" s="35">
        <v>45468</v>
      </c>
      <c r="F3949" s="42">
        <v>2426.9499999999998</v>
      </c>
    </row>
    <row r="3950" spans="1:6" x14ac:dyDescent="0.2">
      <c r="A3950" s="70" t="s">
        <v>5990</v>
      </c>
      <c r="B3950" s="13"/>
      <c r="C3950" s="53">
        <v>37</v>
      </c>
      <c r="D3950" s="54">
        <v>45406</v>
      </c>
      <c r="E3950" s="54">
        <v>45456</v>
      </c>
      <c r="F3950" s="55">
        <v>7572.88</v>
      </c>
    </row>
    <row r="3951" spans="1:6" x14ac:dyDescent="0.2">
      <c r="A3951" s="66" t="s">
        <v>6251</v>
      </c>
      <c r="B3951" s="11" t="s">
        <v>6252</v>
      </c>
      <c r="C3951" s="32">
        <v>10</v>
      </c>
      <c r="D3951" s="39">
        <v>45406</v>
      </c>
      <c r="E3951" s="39">
        <v>45419</v>
      </c>
      <c r="F3951" s="48">
        <v>2524.29</v>
      </c>
    </row>
    <row r="3952" spans="1:6" x14ac:dyDescent="0.2">
      <c r="A3952" s="66" t="s">
        <v>6253</v>
      </c>
      <c r="B3952" s="11" t="s">
        <v>6254</v>
      </c>
      <c r="C3952" s="32">
        <v>10</v>
      </c>
      <c r="D3952" s="39">
        <v>45424</v>
      </c>
      <c r="E3952" s="39">
        <v>45435</v>
      </c>
      <c r="F3952" s="48">
        <v>2524.29</v>
      </c>
    </row>
    <row r="3953" spans="1:6" x14ac:dyDescent="0.2">
      <c r="A3953" s="63" t="s">
        <v>6255</v>
      </c>
      <c r="B3953" s="8" t="s">
        <v>6256</v>
      </c>
      <c r="C3953" s="23">
        <v>10</v>
      </c>
      <c r="D3953" s="35">
        <v>45445</v>
      </c>
      <c r="E3953" s="35">
        <v>45456</v>
      </c>
      <c r="F3953" s="42">
        <v>2524.29</v>
      </c>
    </row>
    <row r="3954" spans="1:6" x14ac:dyDescent="0.2">
      <c r="A3954" s="70" t="s">
        <v>6014</v>
      </c>
      <c r="B3954" s="13"/>
      <c r="C3954" s="53">
        <v>38</v>
      </c>
      <c r="D3954" s="54">
        <v>45431</v>
      </c>
      <c r="E3954" s="54">
        <v>45487</v>
      </c>
      <c r="F3954" s="55">
        <v>9494.2999999999993</v>
      </c>
    </row>
    <row r="3955" spans="1:6" x14ac:dyDescent="0.2">
      <c r="A3955" s="66" t="s">
        <v>6257</v>
      </c>
      <c r="B3955" s="11" t="s">
        <v>6258</v>
      </c>
      <c r="C3955" s="32">
        <v>10</v>
      </c>
      <c r="D3955" s="39">
        <v>45431</v>
      </c>
      <c r="E3955" s="39">
        <v>45442</v>
      </c>
      <c r="F3955" s="48">
        <v>1983.3</v>
      </c>
    </row>
    <row r="3956" spans="1:6" x14ac:dyDescent="0.2">
      <c r="A3956" s="66" t="s">
        <v>6259</v>
      </c>
      <c r="B3956" s="11" t="s">
        <v>6260</v>
      </c>
      <c r="C3956" s="32">
        <v>10</v>
      </c>
      <c r="D3956" s="39">
        <v>45448</v>
      </c>
      <c r="E3956" s="39">
        <v>45466</v>
      </c>
      <c r="F3956" s="48">
        <v>1983.3</v>
      </c>
    </row>
    <row r="3957" spans="1:6" x14ac:dyDescent="0.2">
      <c r="A3957" s="66" t="s">
        <v>6261</v>
      </c>
      <c r="B3957" s="11" t="s">
        <v>6262</v>
      </c>
      <c r="C3957" s="32">
        <v>10</v>
      </c>
      <c r="D3957" s="39">
        <v>45462</v>
      </c>
      <c r="E3957" s="39">
        <v>45475</v>
      </c>
      <c r="F3957" s="48">
        <v>1983.3</v>
      </c>
    </row>
    <row r="3958" spans="1:6" x14ac:dyDescent="0.2">
      <c r="A3958" s="66" t="s">
        <v>6263</v>
      </c>
      <c r="B3958" s="11" t="s">
        <v>6264</v>
      </c>
      <c r="C3958" s="32">
        <v>10</v>
      </c>
      <c r="D3958" s="39">
        <v>45468</v>
      </c>
      <c r="E3958" s="39">
        <v>45481</v>
      </c>
      <c r="F3958" s="48">
        <v>1561.1</v>
      </c>
    </row>
    <row r="3959" spans="1:6" x14ac:dyDescent="0.2">
      <c r="A3959" s="63" t="s">
        <v>6265</v>
      </c>
      <c r="B3959" s="8" t="s">
        <v>6266</v>
      </c>
      <c r="C3959" s="23">
        <v>10</v>
      </c>
      <c r="D3959" s="35">
        <v>45474</v>
      </c>
      <c r="E3959" s="35">
        <v>45487</v>
      </c>
      <c r="F3959" s="42">
        <v>1983.3</v>
      </c>
    </row>
    <row r="3960" spans="1:6" x14ac:dyDescent="0.2">
      <c r="A3960" s="69" t="s">
        <v>6054</v>
      </c>
      <c r="B3960" s="3"/>
      <c r="C3960" s="49">
        <v>37</v>
      </c>
      <c r="D3960" s="50">
        <v>45438</v>
      </c>
      <c r="E3960" s="50">
        <v>45491</v>
      </c>
      <c r="F3960" s="52">
        <v>14956.2</v>
      </c>
    </row>
    <row r="3961" spans="1:6" x14ac:dyDescent="0.2">
      <c r="A3961" s="70" t="s">
        <v>5994</v>
      </c>
      <c r="B3961" s="13"/>
      <c r="C3961" s="53">
        <v>10</v>
      </c>
      <c r="D3961" s="54">
        <v>45442</v>
      </c>
      <c r="E3961" s="54">
        <v>45455</v>
      </c>
      <c r="F3961" s="55">
        <v>1970.16</v>
      </c>
    </row>
    <row r="3962" spans="1:6" x14ac:dyDescent="0.2">
      <c r="A3962" s="63" t="s">
        <v>6267</v>
      </c>
      <c r="B3962" s="8" t="s">
        <v>6268</v>
      </c>
      <c r="C3962" s="23">
        <v>10</v>
      </c>
      <c r="D3962" s="35">
        <v>45442</v>
      </c>
      <c r="E3962" s="35">
        <v>45455</v>
      </c>
      <c r="F3962" s="42">
        <v>1970.16</v>
      </c>
    </row>
    <row r="3963" spans="1:6" x14ac:dyDescent="0.2">
      <c r="A3963" s="70" t="s">
        <v>5999</v>
      </c>
      <c r="B3963" s="13"/>
      <c r="C3963" s="53">
        <v>23</v>
      </c>
      <c r="D3963" s="54">
        <v>45442</v>
      </c>
      <c r="E3963" s="54">
        <v>45477</v>
      </c>
      <c r="F3963" s="55">
        <v>4039.72</v>
      </c>
    </row>
    <row r="3964" spans="1:6" x14ac:dyDescent="0.2">
      <c r="A3964" s="66" t="s">
        <v>6269</v>
      </c>
      <c r="B3964" s="11" t="s">
        <v>6270</v>
      </c>
      <c r="C3964" s="32">
        <v>10</v>
      </c>
      <c r="D3964" s="39">
        <v>45442</v>
      </c>
      <c r="E3964" s="39">
        <v>45455</v>
      </c>
      <c r="F3964" s="48">
        <v>2019.86</v>
      </c>
    </row>
    <row r="3965" spans="1:6" x14ac:dyDescent="0.2">
      <c r="A3965" s="63" t="s">
        <v>6271</v>
      </c>
      <c r="B3965" s="8" t="s">
        <v>6272</v>
      </c>
      <c r="C3965" s="23">
        <v>10</v>
      </c>
      <c r="D3965" s="35">
        <v>45466</v>
      </c>
      <c r="E3965" s="35">
        <v>45477</v>
      </c>
      <c r="F3965" s="42">
        <v>2019.86</v>
      </c>
    </row>
    <row r="3966" spans="1:6" x14ac:dyDescent="0.2">
      <c r="A3966" s="70" t="s">
        <v>5990</v>
      </c>
      <c r="B3966" s="13"/>
      <c r="C3966" s="53">
        <v>10</v>
      </c>
      <c r="D3966" s="54">
        <v>45452</v>
      </c>
      <c r="E3966" s="54">
        <v>45468</v>
      </c>
      <c r="F3966" s="55">
        <v>2915.84</v>
      </c>
    </row>
    <row r="3967" spans="1:6" x14ac:dyDescent="0.2">
      <c r="A3967" s="63" t="s">
        <v>6273</v>
      </c>
      <c r="B3967" s="8" t="s">
        <v>6274</v>
      </c>
      <c r="C3967" s="23">
        <v>10</v>
      </c>
      <c r="D3967" s="35">
        <v>45452</v>
      </c>
      <c r="E3967" s="35">
        <v>45468</v>
      </c>
      <c r="F3967" s="42">
        <v>2915.84</v>
      </c>
    </row>
    <row r="3968" spans="1:6" x14ac:dyDescent="0.2">
      <c r="A3968" s="70" t="s">
        <v>6014</v>
      </c>
      <c r="B3968" s="13"/>
      <c r="C3968" s="53">
        <v>37</v>
      </c>
      <c r="D3968" s="54">
        <v>45438</v>
      </c>
      <c r="E3968" s="54">
        <v>45491</v>
      </c>
      <c r="F3968" s="55">
        <v>6030.48</v>
      </c>
    </row>
    <row r="3969" spans="1:6" x14ac:dyDescent="0.2">
      <c r="A3969" s="66" t="s">
        <v>6275</v>
      </c>
      <c r="B3969" s="11" t="s">
        <v>6276</v>
      </c>
      <c r="C3969" s="32">
        <v>10</v>
      </c>
      <c r="D3969" s="39">
        <v>45438</v>
      </c>
      <c r="E3969" s="39">
        <v>45449</v>
      </c>
      <c r="F3969" s="48">
        <v>2010.16</v>
      </c>
    </row>
    <row r="3970" spans="1:6" x14ac:dyDescent="0.2">
      <c r="A3970" s="66" t="s">
        <v>6277</v>
      </c>
      <c r="B3970" s="11" t="s">
        <v>6278</v>
      </c>
      <c r="C3970" s="32">
        <v>10</v>
      </c>
      <c r="D3970" s="39">
        <v>45456</v>
      </c>
      <c r="E3970" s="39">
        <v>45474</v>
      </c>
      <c r="F3970" s="48">
        <v>2010.16</v>
      </c>
    </row>
    <row r="3971" spans="1:6" x14ac:dyDescent="0.2">
      <c r="A3971" s="63" t="s">
        <v>6279</v>
      </c>
      <c r="B3971" s="8" t="s">
        <v>6280</v>
      </c>
      <c r="C3971" s="23">
        <v>10</v>
      </c>
      <c r="D3971" s="35">
        <v>45480</v>
      </c>
      <c r="E3971" s="35">
        <v>45491</v>
      </c>
      <c r="F3971" s="42">
        <v>2010.16</v>
      </c>
    </row>
    <row r="3972" spans="1:6" x14ac:dyDescent="0.2">
      <c r="A3972" s="69" t="s">
        <v>6069</v>
      </c>
      <c r="B3972" s="3"/>
      <c r="C3972" s="49">
        <v>35</v>
      </c>
      <c r="D3972" s="50">
        <v>45627</v>
      </c>
      <c r="E3972" s="50">
        <v>45673</v>
      </c>
      <c r="F3972" s="52">
        <v>53438.6</v>
      </c>
    </row>
    <row r="3973" spans="1:6" x14ac:dyDescent="0.2">
      <c r="A3973" s="70" t="s">
        <v>5999</v>
      </c>
      <c r="B3973" s="13"/>
      <c r="C3973" s="53">
        <v>10</v>
      </c>
      <c r="D3973" s="54">
        <v>45627</v>
      </c>
      <c r="E3973" s="54">
        <v>45638</v>
      </c>
      <c r="F3973" s="55">
        <v>26719.3</v>
      </c>
    </row>
    <row r="3974" spans="1:6" x14ac:dyDescent="0.2">
      <c r="A3974" s="63" t="s">
        <v>6281</v>
      </c>
      <c r="B3974" s="8" t="s">
        <v>6282</v>
      </c>
      <c r="C3974" s="23">
        <v>10</v>
      </c>
      <c r="D3974" s="35">
        <v>45627</v>
      </c>
      <c r="E3974" s="35">
        <v>45638</v>
      </c>
      <c r="F3974" s="42">
        <v>26719.3</v>
      </c>
    </row>
    <row r="3975" spans="1:6" x14ac:dyDescent="0.2">
      <c r="A3975" s="70" t="s">
        <v>6014</v>
      </c>
      <c r="B3975" s="13"/>
      <c r="C3975" s="53">
        <v>10</v>
      </c>
      <c r="D3975" s="54">
        <v>45662</v>
      </c>
      <c r="E3975" s="54">
        <v>45673</v>
      </c>
      <c r="F3975" s="55">
        <v>26719.3</v>
      </c>
    </row>
    <row r="3976" spans="1:6" x14ac:dyDescent="0.2">
      <c r="A3976" s="63" t="s">
        <v>6283</v>
      </c>
      <c r="B3976" s="8" t="s">
        <v>6284</v>
      </c>
      <c r="C3976" s="23">
        <v>10</v>
      </c>
      <c r="D3976" s="35">
        <v>45662</v>
      </c>
      <c r="E3976" s="35">
        <v>45673</v>
      </c>
      <c r="F3976" s="42">
        <v>26719.3</v>
      </c>
    </row>
    <row r="3977" spans="1:6" x14ac:dyDescent="0.2">
      <c r="A3977" s="68" t="s">
        <v>6074</v>
      </c>
      <c r="B3977" s="2"/>
      <c r="C3977" s="43">
        <v>310</v>
      </c>
      <c r="D3977" s="44">
        <v>45307</v>
      </c>
      <c r="E3977" s="44">
        <v>45755</v>
      </c>
      <c r="F3977" s="47">
        <v>72593.52</v>
      </c>
    </row>
    <row r="3978" spans="1:6" x14ac:dyDescent="0.2">
      <c r="A3978" s="69" t="s">
        <v>6075</v>
      </c>
      <c r="B3978" s="3"/>
      <c r="C3978" s="49">
        <v>286</v>
      </c>
      <c r="D3978" s="50">
        <v>45307</v>
      </c>
      <c r="E3978" s="50">
        <v>45715</v>
      </c>
      <c r="F3978" s="52">
        <v>38141.949999999997</v>
      </c>
    </row>
    <row r="3979" spans="1:6" x14ac:dyDescent="0.2">
      <c r="A3979" s="70" t="s">
        <v>6076</v>
      </c>
      <c r="B3979" s="13"/>
      <c r="C3979" s="53">
        <v>7</v>
      </c>
      <c r="D3979" s="54">
        <v>45307</v>
      </c>
      <c r="E3979" s="54">
        <v>45315</v>
      </c>
      <c r="F3979" s="55">
        <v>2626.88</v>
      </c>
    </row>
    <row r="3980" spans="1:6" x14ac:dyDescent="0.2">
      <c r="A3980" s="63" t="s">
        <v>6285</v>
      </c>
      <c r="B3980" s="8" t="s">
        <v>6286</v>
      </c>
      <c r="C3980" s="23">
        <v>7</v>
      </c>
      <c r="D3980" s="35">
        <v>45307</v>
      </c>
      <c r="E3980" s="35">
        <v>45315</v>
      </c>
      <c r="F3980" s="42">
        <v>2626.88</v>
      </c>
    </row>
    <row r="3981" spans="1:6" x14ac:dyDescent="0.2">
      <c r="A3981" s="70" t="s">
        <v>6079</v>
      </c>
      <c r="B3981" s="13"/>
      <c r="C3981" s="53">
        <v>41</v>
      </c>
      <c r="D3981" s="54">
        <v>45382</v>
      </c>
      <c r="E3981" s="54">
        <v>45440</v>
      </c>
      <c r="F3981" s="55">
        <v>7223.92</v>
      </c>
    </row>
    <row r="3982" spans="1:6" x14ac:dyDescent="0.2">
      <c r="A3982" s="66" t="s">
        <v>6287</v>
      </c>
      <c r="B3982" s="11" t="s">
        <v>6288</v>
      </c>
      <c r="C3982" s="32">
        <v>10</v>
      </c>
      <c r="D3982" s="39">
        <v>45382</v>
      </c>
      <c r="E3982" s="39">
        <v>45397</v>
      </c>
      <c r="F3982" s="48">
        <v>2407.9699999999998</v>
      </c>
    </row>
    <row r="3983" spans="1:6" x14ac:dyDescent="0.2">
      <c r="A3983" s="66" t="s">
        <v>6289</v>
      </c>
      <c r="B3983" s="11" t="s">
        <v>6290</v>
      </c>
      <c r="C3983" s="32">
        <v>10</v>
      </c>
      <c r="D3983" s="39">
        <v>45413</v>
      </c>
      <c r="E3983" s="39">
        <v>45426</v>
      </c>
      <c r="F3983" s="48">
        <v>2407.9699999999998</v>
      </c>
    </row>
    <row r="3984" spans="1:6" x14ac:dyDescent="0.2">
      <c r="A3984" s="63" t="s">
        <v>6291</v>
      </c>
      <c r="B3984" s="8" t="s">
        <v>6292</v>
      </c>
      <c r="C3984" s="23">
        <v>10</v>
      </c>
      <c r="D3984" s="35">
        <v>45427</v>
      </c>
      <c r="E3984" s="35">
        <v>45440</v>
      </c>
      <c r="F3984" s="42">
        <v>2407.9699999999998</v>
      </c>
    </row>
    <row r="3985" spans="1:6" x14ac:dyDescent="0.2">
      <c r="A3985" s="70" t="s">
        <v>6086</v>
      </c>
      <c r="B3985" s="13"/>
      <c r="C3985" s="53">
        <v>28</v>
      </c>
      <c r="D3985" s="54">
        <v>45375</v>
      </c>
      <c r="E3985" s="54">
        <v>45414</v>
      </c>
      <c r="F3985" s="55">
        <v>5174.96</v>
      </c>
    </row>
    <row r="3986" spans="1:6" x14ac:dyDescent="0.2">
      <c r="A3986" s="66" t="s">
        <v>6293</v>
      </c>
      <c r="B3986" s="11" t="s">
        <v>6294</v>
      </c>
      <c r="C3986" s="32">
        <v>10</v>
      </c>
      <c r="D3986" s="39">
        <v>45375</v>
      </c>
      <c r="E3986" s="39">
        <v>45386</v>
      </c>
      <c r="F3986" s="48">
        <v>2587.48</v>
      </c>
    </row>
    <row r="3987" spans="1:6" x14ac:dyDescent="0.2">
      <c r="A3987" s="63" t="s">
        <v>6295</v>
      </c>
      <c r="B3987" s="8" t="s">
        <v>6296</v>
      </c>
      <c r="C3987" s="23">
        <v>10</v>
      </c>
      <c r="D3987" s="35">
        <v>45403</v>
      </c>
      <c r="E3987" s="35">
        <v>45414</v>
      </c>
      <c r="F3987" s="42">
        <v>2587.48</v>
      </c>
    </row>
    <row r="3988" spans="1:6" x14ac:dyDescent="0.2">
      <c r="A3988" s="70" t="s">
        <v>6091</v>
      </c>
      <c r="B3988" s="13"/>
      <c r="C3988" s="53">
        <v>21</v>
      </c>
      <c r="D3988" s="54">
        <v>45687</v>
      </c>
      <c r="E3988" s="54">
        <v>45715</v>
      </c>
      <c r="F3988" s="55">
        <v>3283.6</v>
      </c>
    </row>
    <row r="3989" spans="1:6" x14ac:dyDescent="0.2">
      <c r="A3989" s="66" t="s">
        <v>6297</v>
      </c>
      <c r="B3989" s="11" t="s">
        <v>6298</v>
      </c>
      <c r="C3989" s="32">
        <v>10</v>
      </c>
      <c r="D3989" s="39">
        <v>45687</v>
      </c>
      <c r="E3989" s="39">
        <v>45700</v>
      </c>
      <c r="F3989" s="48">
        <v>1641.8</v>
      </c>
    </row>
    <row r="3990" spans="1:6" x14ac:dyDescent="0.2">
      <c r="A3990" s="63" t="s">
        <v>6299</v>
      </c>
      <c r="B3990" s="8" t="s">
        <v>6300</v>
      </c>
      <c r="C3990" s="23">
        <v>10</v>
      </c>
      <c r="D3990" s="35">
        <v>45704</v>
      </c>
      <c r="E3990" s="35">
        <v>45715</v>
      </c>
      <c r="F3990" s="42">
        <v>1641.8</v>
      </c>
    </row>
    <row r="3991" spans="1:6" x14ac:dyDescent="0.2">
      <c r="A3991" s="70" t="s">
        <v>6096</v>
      </c>
      <c r="B3991" s="13"/>
      <c r="C3991" s="53">
        <v>38</v>
      </c>
      <c r="D3991" s="54">
        <v>45382</v>
      </c>
      <c r="E3991" s="54">
        <v>45435</v>
      </c>
      <c r="F3991" s="55">
        <v>10428.35</v>
      </c>
    </row>
    <row r="3992" spans="1:6" x14ac:dyDescent="0.2">
      <c r="A3992" s="66" t="s">
        <v>6301</v>
      </c>
      <c r="B3992" s="11" t="s">
        <v>6302</v>
      </c>
      <c r="C3992" s="32">
        <v>10</v>
      </c>
      <c r="D3992" s="39">
        <v>45382</v>
      </c>
      <c r="E3992" s="39">
        <v>45397</v>
      </c>
      <c r="F3992" s="48">
        <v>2423.3000000000002</v>
      </c>
    </row>
    <row r="3993" spans="1:6" x14ac:dyDescent="0.2">
      <c r="A3993" s="66" t="s">
        <v>6303</v>
      </c>
      <c r="B3993" s="11" t="s">
        <v>6304</v>
      </c>
      <c r="C3993" s="32">
        <v>10</v>
      </c>
      <c r="D3993" s="39">
        <v>45405</v>
      </c>
      <c r="E3993" s="39">
        <v>45418</v>
      </c>
      <c r="F3993" s="48">
        <v>2423.3000000000002</v>
      </c>
    </row>
    <row r="3994" spans="1:6" x14ac:dyDescent="0.2">
      <c r="A3994" s="63" t="s">
        <v>6305</v>
      </c>
      <c r="B3994" s="8" t="s">
        <v>6306</v>
      </c>
      <c r="C3994" s="23">
        <v>10</v>
      </c>
      <c r="D3994" s="35">
        <v>45424</v>
      </c>
      <c r="E3994" s="35">
        <v>45435</v>
      </c>
      <c r="F3994" s="42">
        <v>5581.75</v>
      </c>
    </row>
    <row r="3995" spans="1:6" x14ac:dyDescent="0.2">
      <c r="A3995" s="70" t="s">
        <v>6103</v>
      </c>
      <c r="B3995" s="13"/>
      <c r="C3995" s="53">
        <v>10</v>
      </c>
      <c r="D3995" s="54">
        <v>45693</v>
      </c>
      <c r="E3995" s="54">
        <v>45706</v>
      </c>
      <c r="F3995" s="55">
        <v>2876.44</v>
      </c>
    </row>
    <row r="3996" spans="1:6" x14ac:dyDescent="0.2">
      <c r="A3996" s="63" t="s">
        <v>6307</v>
      </c>
      <c r="B3996" s="8" t="s">
        <v>6308</v>
      </c>
      <c r="C3996" s="23">
        <v>10</v>
      </c>
      <c r="D3996" s="35">
        <v>45693</v>
      </c>
      <c r="E3996" s="35">
        <v>45706</v>
      </c>
      <c r="F3996" s="42">
        <v>2876.44</v>
      </c>
    </row>
    <row r="3997" spans="1:6" x14ac:dyDescent="0.2">
      <c r="A3997" s="70" t="s">
        <v>6106</v>
      </c>
      <c r="B3997" s="13"/>
      <c r="C3997" s="53">
        <v>48</v>
      </c>
      <c r="D3997" s="54">
        <v>45368</v>
      </c>
      <c r="E3997" s="54">
        <v>45435</v>
      </c>
      <c r="F3997" s="55">
        <v>6527.8</v>
      </c>
    </row>
    <row r="3998" spans="1:6" x14ac:dyDescent="0.2">
      <c r="A3998" s="66" t="s">
        <v>6309</v>
      </c>
      <c r="B3998" s="11" t="s">
        <v>6310</v>
      </c>
      <c r="C3998" s="32">
        <v>10</v>
      </c>
      <c r="D3998" s="39">
        <v>45368</v>
      </c>
      <c r="E3998" s="39">
        <v>45379</v>
      </c>
      <c r="F3998" s="48">
        <v>2175.9299999999998</v>
      </c>
    </row>
    <row r="3999" spans="1:6" x14ac:dyDescent="0.2">
      <c r="A3999" s="66" t="s">
        <v>6311</v>
      </c>
      <c r="B3999" s="11" t="s">
        <v>6312</v>
      </c>
      <c r="C3999" s="32">
        <v>10</v>
      </c>
      <c r="D3999" s="39">
        <v>45399</v>
      </c>
      <c r="E3999" s="39">
        <v>45412</v>
      </c>
      <c r="F3999" s="48">
        <v>2175.9299999999998</v>
      </c>
    </row>
    <row r="4000" spans="1:6" x14ac:dyDescent="0.2">
      <c r="A4000" s="63" t="s">
        <v>6313</v>
      </c>
      <c r="B4000" s="8" t="s">
        <v>6314</v>
      </c>
      <c r="C4000" s="23">
        <v>10</v>
      </c>
      <c r="D4000" s="35">
        <v>45424</v>
      </c>
      <c r="E4000" s="35">
        <v>45435</v>
      </c>
      <c r="F4000" s="42">
        <v>2175.9299999999998</v>
      </c>
    </row>
    <row r="4001" spans="1:6" x14ac:dyDescent="0.2">
      <c r="A4001" s="69" t="s">
        <v>5989</v>
      </c>
      <c r="B4001" s="3"/>
      <c r="C4001" s="49">
        <v>310</v>
      </c>
      <c r="D4001" s="50">
        <v>45307</v>
      </c>
      <c r="E4001" s="50">
        <v>45755</v>
      </c>
      <c r="F4001" s="52">
        <v>34451.56</v>
      </c>
    </row>
    <row r="4002" spans="1:6" x14ac:dyDescent="0.2">
      <c r="A4002" s="70" t="s">
        <v>6076</v>
      </c>
      <c r="B4002" s="13"/>
      <c r="C4002" s="53">
        <v>7</v>
      </c>
      <c r="D4002" s="54">
        <v>45307</v>
      </c>
      <c r="E4002" s="54">
        <v>45315</v>
      </c>
      <c r="F4002" s="55">
        <v>2626.88</v>
      </c>
    </row>
    <row r="4003" spans="1:6" x14ac:dyDescent="0.2">
      <c r="A4003" s="63" t="s">
        <v>6315</v>
      </c>
      <c r="B4003" s="8" t="s">
        <v>6316</v>
      </c>
      <c r="C4003" s="23">
        <v>7</v>
      </c>
      <c r="D4003" s="35">
        <v>45307</v>
      </c>
      <c r="E4003" s="35">
        <v>45315</v>
      </c>
      <c r="F4003" s="42">
        <v>2626.88</v>
      </c>
    </row>
    <row r="4004" spans="1:6" x14ac:dyDescent="0.2">
      <c r="A4004" s="70" t="s">
        <v>6079</v>
      </c>
      <c r="B4004" s="13"/>
      <c r="C4004" s="53">
        <v>38</v>
      </c>
      <c r="D4004" s="54">
        <v>45404</v>
      </c>
      <c r="E4004" s="54">
        <v>45455</v>
      </c>
      <c r="F4004" s="55">
        <v>7223.92</v>
      </c>
    </row>
    <row r="4005" spans="1:6" x14ac:dyDescent="0.2">
      <c r="A4005" s="66" t="s">
        <v>6317</v>
      </c>
      <c r="B4005" s="11" t="s">
        <v>6318</v>
      </c>
      <c r="C4005" s="32">
        <v>10</v>
      </c>
      <c r="D4005" s="39">
        <v>45404</v>
      </c>
      <c r="E4005" s="39">
        <v>45417</v>
      </c>
      <c r="F4005" s="48">
        <v>2407.9699999999998</v>
      </c>
    </row>
    <row r="4006" spans="1:6" x14ac:dyDescent="0.2">
      <c r="A4006" s="66" t="s">
        <v>6319</v>
      </c>
      <c r="B4006" s="11" t="s">
        <v>6320</v>
      </c>
      <c r="C4006" s="32">
        <v>10</v>
      </c>
      <c r="D4006" s="39">
        <v>45431</v>
      </c>
      <c r="E4006" s="39">
        <v>45442</v>
      </c>
      <c r="F4006" s="48">
        <v>2407.9699999999998</v>
      </c>
    </row>
    <row r="4007" spans="1:6" x14ac:dyDescent="0.2">
      <c r="A4007" s="63" t="s">
        <v>6321</v>
      </c>
      <c r="B4007" s="8" t="s">
        <v>6322</v>
      </c>
      <c r="C4007" s="23">
        <v>10</v>
      </c>
      <c r="D4007" s="35">
        <v>45442</v>
      </c>
      <c r="E4007" s="35">
        <v>45455</v>
      </c>
      <c r="F4007" s="42">
        <v>2407.9699999999998</v>
      </c>
    </row>
    <row r="4008" spans="1:6" x14ac:dyDescent="0.2">
      <c r="A4008" s="70" t="s">
        <v>6086</v>
      </c>
      <c r="B4008" s="13"/>
      <c r="C4008" s="53">
        <v>25</v>
      </c>
      <c r="D4008" s="54">
        <v>45375</v>
      </c>
      <c r="E4008" s="54">
        <v>45411</v>
      </c>
      <c r="F4008" s="55">
        <v>5174.96</v>
      </c>
    </row>
    <row r="4009" spans="1:6" x14ac:dyDescent="0.2">
      <c r="A4009" s="66" t="s">
        <v>6323</v>
      </c>
      <c r="B4009" s="11" t="s">
        <v>6324</v>
      </c>
      <c r="C4009" s="32">
        <v>10</v>
      </c>
      <c r="D4009" s="39">
        <v>45375</v>
      </c>
      <c r="E4009" s="39">
        <v>45386</v>
      </c>
      <c r="F4009" s="48">
        <v>2587.48</v>
      </c>
    </row>
    <row r="4010" spans="1:6" x14ac:dyDescent="0.2">
      <c r="A4010" s="63" t="s">
        <v>6325</v>
      </c>
      <c r="B4010" s="8" t="s">
        <v>6326</v>
      </c>
      <c r="C4010" s="23">
        <v>10</v>
      </c>
      <c r="D4010" s="35">
        <v>45398</v>
      </c>
      <c r="E4010" s="35">
        <v>45411</v>
      </c>
      <c r="F4010" s="42">
        <v>2587.48</v>
      </c>
    </row>
    <row r="4011" spans="1:6" x14ac:dyDescent="0.2">
      <c r="A4011" s="70" t="s">
        <v>6091</v>
      </c>
      <c r="B4011" s="13"/>
      <c r="C4011" s="53">
        <v>26</v>
      </c>
      <c r="D4011" s="54">
        <v>45714</v>
      </c>
      <c r="E4011" s="54">
        <v>45755</v>
      </c>
      <c r="F4011" s="55">
        <v>3283.6</v>
      </c>
    </row>
    <row r="4012" spans="1:6" x14ac:dyDescent="0.2">
      <c r="A4012" s="66" t="s">
        <v>6327</v>
      </c>
      <c r="B4012" s="11" t="s">
        <v>6328</v>
      </c>
      <c r="C4012" s="32">
        <v>10</v>
      </c>
      <c r="D4012" s="39">
        <v>45714</v>
      </c>
      <c r="E4012" s="39">
        <v>45727</v>
      </c>
      <c r="F4012" s="48">
        <v>1641.8</v>
      </c>
    </row>
    <row r="4013" spans="1:6" x14ac:dyDescent="0.2">
      <c r="A4013" s="63" t="s">
        <v>6329</v>
      </c>
      <c r="B4013" s="8" t="s">
        <v>6330</v>
      </c>
      <c r="C4013" s="23">
        <v>10</v>
      </c>
      <c r="D4013" s="35">
        <v>45736</v>
      </c>
      <c r="E4013" s="35">
        <v>45755</v>
      </c>
      <c r="F4013" s="42">
        <v>1641.8</v>
      </c>
    </row>
    <row r="4014" spans="1:6" x14ac:dyDescent="0.2">
      <c r="A4014" s="70" t="s">
        <v>6096</v>
      </c>
      <c r="B4014" s="13"/>
      <c r="C4014" s="53">
        <v>48</v>
      </c>
      <c r="D4014" s="54">
        <v>45389</v>
      </c>
      <c r="E4014" s="54">
        <v>45456</v>
      </c>
      <c r="F4014" s="55">
        <v>6737.96</v>
      </c>
    </row>
    <row r="4015" spans="1:6" x14ac:dyDescent="0.2">
      <c r="A4015" s="66" t="s">
        <v>6331</v>
      </c>
      <c r="B4015" s="11" t="s">
        <v>6332</v>
      </c>
      <c r="C4015" s="32">
        <v>10</v>
      </c>
      <c r="D4015" s="39">
        <v>45389</v>
      </c>
      <c r="E4015" s="39">
        <v>45404</v>
      </c>
      <c r="F4015" s="48">
        <v>2245.9899999999998</v>
      </c>
    </row>
    <row r="4016" spans="1:6" x14ac:dyDescent="0.2">
      <c r="A4016" s="66" t="s">
        <v>6333</v>
      </c>
      <c r="B4016" s="11" t="s">
        <v>6334</v>
      </c>
      <c r="C4016" s="32">
        <v>10</v>
      </c>
      <c r="D4016" s="39">
        <v>45424</v>
      </c>
      <c r="E4016" s="39">
        <v>45435</v>
      </c>
      <c r="F4016" s="48">
        <v>2245.9899999999998</v>
      </c>
    </row>
    <row r="4017" spans="1:6" x14ac:dyDescent="0.2">
      <c r="A4017" s="63" t="s">
        <v>6335</v>
      </c>
      <c r="B4017" s="8" t="s">
        <v>6336</v>
      </c>
      <c r="C4017" s="23">
        <v>10</v>
      </c>
      <c r="D4017" s="35">
        <v>45445</v>
      </c>
      <c r="E4017" s="35">
        <v>45456</v>
      </c>
      <c r="F4017" s="42">
        <v>2245.9899999999998</v>
      </c>
    </row>
    <row r="4018" spans="1:6" x14ac:dyDescent="0.2">
      <c r="A4018" s="70" t="s">
        <v>6103</v>
      </c>
      <c r="B4018" s="13"/>
      <c r="C4018" s="53">
        <v>10</v>
      </c>
      <c r="D4018" s="54">
        <v>45718</v>
      </c>
      <c r="E4018" s="54">
        <v>45729</v>
      </c>
      <c r="F4018" s="55">
        <v>2876.44</v>
      </c>
    </row>
    <row r="4019" spans="1:6" x14ac:dyDescent="0.2">
      <c r="A4019" s="63" t="s">
        <v>6337</v>
      </c>
      <c r="B4019" s="8" t="s">
        <v>6338</v>
      </c>
      <c r="C4019" s="23">
        <v>10</v>
      </c>
      <c r="D4019" s="35">
        <v>45718</v>
      </c>
      <c r="E4019" s="35">
        <v>45729</v>
      </c>
      <c r="F4019" s="42">
        <v>2876.44</v>
      </c>
    </row>
    <row r="4020" spans="1:6" x14ac:dyDescent="0.2">
      <c r="A4020" s="70" t="s">
        <v>6106</v>
      </c>
      <c r="B4020" s="13"/>
      <c r="C4020" s="53">
        <v>55</v>
      </c>
      <c r="D4020" s="54">
        <v>45378</v>
      </c>
      <c r="E4020" s="54">
        <v>45456</v>
      </c>
      <c r="F4020" s="55">
        <v>6527.8</v>
      </c>
    </row>
    <row r="4021" spans="1:6" x14ac:dyDescent="0.2">
      <c r="A4021" s="66" t="s">
        <v>6339</v>
      </c>
      <c r="B4021" s="11" t="s">
        <v>6340</v>
      </c>
      <c r="C4021" s="32">
        <v>10</v>
      </c>
      <c r="D4021" s="39">
        <v>45378</v>
      </c>
      <c r="E4021" s="39">
        <v>45391</v>
      </c>
      <c r="F4021" s="48">
        <v>2175.9299999999998</v>
      </c>
    </row>
    <row r="4022" spans="1:6" x14ac:dyDescent="0.2">
      <c r="A4022" s="66" t="s">
        <v>6341</v>
      </c>
      <c r="B4022" s="11" t="s">
        <v>6342</v>
      </c>
      <c r="C4022" s="32">
        <v>10</v>
      </c>
      <c r="D4022" s="39">
        <v>45413</v>
      </c>
      <c r="E4022" s="39">
        <v>45426</v>
      </c>
      <c r="F4022" s="48">
        <v>2175.9299999999998</v>
      </c>
    </row>
    <row r="4023" spans="1:6" x14ac:dyDescent="0.2">
      <c r="A4023" s="63" t="s">
        <v>6343</v>
      </c>
      <c r="B4023" s="8" t="s">
        <v>6344</v>
      </c>
      <c r="C4023" s="23">
        <v>10</v>
      </c>
      <c r="D4023" s="35">
        <v>45445</v>
      </c>
      <c r="E4023" s="35">
        <v>45456</v>
      </c>
      <c r="F4023" s="42">
        <v>2175.9299999999998</v>
      </c>
    </row>
    <row r="4024" spans="1:6" x14ac:dyDescent="0.2">
      <c r="A4024" s="68" t="s">
        <v>6143</v>
      </c>
      <c r="B4024" s="2"/>
      <c r="C4024" s="43">
        <v>52</v>
      </c>
      <c r="D4024" s="44">
        <v>45447</v>
      </c>
      <c r="E4024" s="44">
        <v>45523</v>
      </c>
      <c r="F4024" s="47">
        <v>40645.06</v>
      </c>
    </row>
    <row r="4025" spans="1:6" x14ac:dyDescent="0.2">
      <c r="A4025" s="69" t="s">
        <v>6075</v>
      </c>
      <c r="B4025" s="3"/>
      <c r="C4025" s="49">
        <v>52</v>
      </c>
      <c r="D4025" s="50">
        <v>45447</v>
      </c>
      <c r="E4025" s="50">
        <v>45523</v>
      </c>
      <c r="F4025" s="52">
        <v>40645.06</v>
      </c>
    </row>
    <row r="4026" spans="1:6" x14ac:dyDescent="0.2">
      <c r="A4026" s="70" t="s">
        <v>6144</v>
      </c>
      <c r="B4026" s="13"/>
      <c r="C4026" s="53">
        <v>10</v>
      </c>
      <c r="D4026" s="54">
        <v>45452</v>
      </c>
      <c r="E4026" s="54">
        <v>45468</v>
      </c>
      <c r="F4026" s="55">
        <v>2096.37</v>
      </c>
    </row>
    <row r="4027" spans="1:6" x14ac:dyDescent="0.2">
      <c r="A4027" s="63" t="s">
        <v>6345</v>
      </c>
      <c r="B4027" s="8" t="s">
        <v>6346</v>
      </c>
      <c r="C4027" s="23">
        <v>10</v>
      </c>
      <c r="D4027" s="35">
        <v>45452</v>
      </c>
      <c r="E4027" s="35">
        <v>45468</v>
      </c>
      <c r="F4027" s="42">
        <v>2096.37</v>
      </c>
    </row>
    <row r="4028" spans="1:6" x14ac:dyDescent="0.2">
      <c r="A4028" s="70" t="s">
        <v>6147</v>
      </c>
      <c r="B4028" s="13"/>
      <c r="C4028" s="53">
        <v>30</v>
      </c>
      <c r="D4028" s="54">
        <v>45447</v>
      </c>
      <c r="E4028" s="54">
        <v>45491</v>
      </c>
      <c r="F4028" s="55">
        <v>9963.11</v>
      </c>
    </row>
    <row r="4029" spans="1:6" x14ac:dyDescent="0.2">
      <c r="A4029" s="66" t="s">
        <v>6347</v>
      </c>
      <c r="B4029" s="11" t="s">
        <v>6348</v>
      </c>
      <c r="C4029" s="32">
        <v>10</v>
      </c>
      <c r="D4029" s="39">
        <v>45447</v>
      </c>
      <c r="E4029" s="39">
        <v>45463</v>
      </c>
      <c r="F4029" s="48">
        <v>2490.7800000000002</v>
      </c>
    </row>
    <row r="4030" spans="1:6" x14ac:dyDescent="0.2">
      <c r="A4030" s="66" t="s">
        <v>6349</v>
      </c>
      <c r="B4030" s="11" t="s">
        <v>6350</v>
      </c>
      <c r="C4030" s="32">
        <v>10</v>
      </c>
      <c r="D4030" s="39">
        <v>45452</v>
      </c>
      <c r="E4030" s="39">
        <v>45468</v>
      </c>
      <c r="F4030" s="48">
        <v>2490.7800000000002</v>
      </c>
    </row>
    <row r="4031" spans="1:6" x14ac:dyDescent="0.2">
      <c r="A4031" s="66" t="s">
        <v>6351</v>
      </c>
      <c r="B4031" s="11" t="s">
        <v>6352</v>
      </c>
      <c r="C4031" s="32">
        <v>10</v>
      </c>
      <c r="D4031" s="39">
        <v>45466</v>
      </c>
      <c r="E4031" s="39">
        <v>45477</v>
      </c>
      <c r="F4031" s="48">
        <v>2490.7800000000002</v>
      </c>
    </row>
    <row r="4032" spans="1:6" x14ac:dyDescent="0.2">
      <c r="A4032" s="63" t="s">
        <v>6353</v>
      </c>
      <c r="B4032" s="8" t="s">
        <v>6354</v>
      </c>
      <c r="C4032" s="23">
        <v>10</v>
      </c>
      <c r="D4032" s="35">
        <v>45480</v>
      </c>
      <c r="E4032" s="35">
        <v>45491</v>
      </c>
      <c r="F4032" s="42">
        <v>2490.7800000000002</v>
      </c>
    </row>
    <row r="4033" spans="1:6" x14ac:dyDescent="0.2">
      <c r="A4033" s="70" t="s">
        <v>6156</v>
      </c>
      <c r="B4033" s="13"/>
      <c r="C4033" s="53">
        <v>20</v>
      </c>
      <c r="D4033" s="54">
        <v>45494</v>
      </c>
      <c r="E4033" s="54">
        <v>45519</v>
      </c>
      <c r="F4033" s="55">
        <v>4972.22</v>
      </c>
    </row>
    <row r="4034" spans="1:6" x14ac:dyDescent="0.2">
      <c r="A4034" s="66" t="s">
        <v>6355</v>
      </c>
      <c r="B4034" s="11" t="s">
        <v>6356</v>
      </c>
      <c r="C4034" s="32">
        <v>10</v>
      </c>
      <c r="D4034" s="39">
        <v>45494</v>
      </c>
      <c r="E4034" s="39">
        <v>45505</v>
      </c>
      <c r="F4034" s="48">
        <v>2215.35</v>
      </c>
    </row>
    <row r="4035" spans="1:6" x14ac:dyDescent="0.2">
      <c r="A4035" s="66" t="s">
        <v>6357</v>
      </c>
      <c r="B4035" s="11" t="s">
        <v>6358</v>
      </c>
      <c r="C4035" s="32">
        <v>10</v>
      </c>
      <c r="D4035" s="39">
        <v>45501</v>
      </c>
      <c r="E4035" s="39">
        <v>45512</v>
      </c>
      <c r="F4035" s="48">
        <v>2215.35</v>
      </c>
    </row>
    <row r="4036" spans="1:6" x14ac:dyDescent="0.2">
      <c r="A4036" s="63" t="s">
        <v>6359</v>
      </c>
      <c r="B4036" s="8" t="s">
        <v>6360</v>
      </c>
      <c r="C4036" s="23">
        <v>10</v>
      </c>
      <c r="D4036" s="35">
        <v>45508</v>
      </c>
      <c r="E4036" s="35">
        <v>45519</v>
      </c>
      <c r="F4036" s="25">
        <v>541.53</v>
      </c>
    </row>
    <row r="4037" spans="1:6" x14ac:dyDescent="0.2">
      <c r="A4037" s="70" t="s">
        <v>6163</v>
      </c>
      <c r="B4037" s="13"/>
      <c r="C4037" s="53">
        <v>12</v>
      </c>
      <c r="D4037" s="54">
        <v>45508</v>
      </c>
      <c r="E4037" s="54">
        <v>45523</v>
      </c>
      <c r="F4037" s="55">
        <v>16865.73</v>
      </c>
    </row>
    <row r="4038" spans="1:6" x14ac:dyDescent="0.2">
      <c r="A4038" s="66" t="s">
        <v>6361</v>
      </c>
      <c r="B4038" s="11" t="s">
        <v>6362</v>
      </c>
      <c r="C4038" s="32">
        <v>10</v>
      </c>
      <c r="D4038" s="39">
        <v>45508</v>
      </c>
      <c r="E4038" s="39">
        <v>45519</v>
      </c>
      <c r="F4038" s="48">
        <v>5738.97</v>
      </c>
    </row>
    <row r="4039" spans="1:6" x14ac:dyDescent="0.2">
      <c r="A4039" s="63" t="s">
        <v>6363</v>
      </c>
      <c r="B4039" s="8" t="s">
        <v>6364</v>
      </c>
      <c r="C4039" s="23">
        <v>10</v>
      </c>
      <c r="D4039" s="35">
        <v>45510</v>
      </c>
      <c r="E4039" s="35">
        <v>45523</v>
      </c>
      <c r="F4039" s="42">
        <v>11126.76</v>
      </c>
    </row>
    <row r="4040" spans="1:6" x14ac:dyDescent="0.2">
      <c r="A4040" s="70" t="s">
        <v>6168</v>
      </c>
      <c r="B4040" s="13"/>
      <c r="C4040" s="53">
        <v>10</v>
      </c>
      <c r="D4040" s="54">
        <v>45501</v>
      </c>
      <c r="E4040" s="54">
        <v>45512</v>
      </c>
      <c r="F4040" s="55">
        <v>6747.64</v>
      </c>
    </row>
    <row r="4041" spans="1:6" x14ac:dyDescent="0.2">
      <c r="A4041" s="63" t="s">
        <v>6365</v>
      </c>
      <c r="B4041" s="8" t="s">
        <v>6366</v>
      </c>
      <c r="C4041" s="23">
        <v>10</v>
      </c>
      <c r="D4041" s="35">
        <v>45501</v>
      </c>
      <c r="E4041" s="35">
        <v>45512</v>
      </c>
      <c r="F4041" s="42">
        <v>6747.64</v>
      </c>
    </row>
    <row r="4042" spans="1:6" x14ac:dyDescent="0.2">
      <c r="A4042" s="68" t="s">
        <v>6171</v>
      </c>
      <c r="B4042" s="2"/>
      <c r="C4042" s="43">
        <v>47</v>
      </c>
      <c r="D4042" s="44">
        <v>45718</v>
      </c>
      <c r="E4042" s="44">
        <v>45788</v>
      </c>
      <c r="F4042" s="47">
        <v>28356.86</v>
      </c>
    </row>
    <row r="4043" spans="1:6" x14ac:dyDescent="0.2">
      <c r="A4043" s="69" t="s">
        <v>6172</v>
      </c>
      <c r="B4043" s="3"/>
      <c r="C4043" s="49">
        <v>47</v>
      </c>
      <c r="D4043" s="50">
        <v>45718</v>
      </c>
      <c r="E4043" s="50">
        <v>45788</v>
      </c>
      <c r="F4043" s="52">
        <v>28356.86</v>
      </c>
    </row>
    <row r="4044" spans="1:6" x14ac:dyDescent="0.2">
      <c r="A4044" s="70" t="s">
        <v>6173</v>
      </c>
      <c r="B4044" s="13"/>
      <c r="C4044" s="53">
        <v>41</v>
      </c>
      <c r="D4044" s="54">
        <v>45718</v>
      </c>
      <c r="E4044" s="54">
        <v>45778</v>
      </c>
      <c r="F4044" s="55">
        <v>13529.39</v>
      </c>
    </row>
    <row r="4045" spans="1:6" x14ac:dyDescent="0.2">
      <c r="A4045" s="71" t="s">
        <v>6174</v>
      </c>
      <c r="B4045" s="14"/>
      <c r="C4045" s="56">
        <v>41</v>
      </c>
      <c r="D4045" s="57">
        <v>45718</v>
      </c>
      <c r="E4045" s="57">
        <v>45778</v>
      </c>
      <c r="F4045" s="58">
        <v>13529.39</v>
      </c>
    </row>
    <row r="4046" spans="1:6" x14ac:dyDescent="0.2">
      <c r="A4046" s="66" t="s">
        <v>6367</v>
      </c>
      <c r="B4046" s="11" t="s">
        <v>6368</v>
      </c>
      <c r="C4046" s="32">
        <v>10</v>
      </c>
      <c r="D4046" s="39">
        <v>45718</v>
      </c>
      <c r="E4046" s="39">
        <v>45729</v>
      </c>
      <c r="F4046" s="48">
        <v>1691.17</v>
      </c>
    </row>
    <row r="4047" spans="1:6" x14ac:dyDescent="0.2">
      <c r="A4047" s="66" t="s">
        <v>6369</v>
      </c>
      <c r="B4047" s="11" t="s">
        <v>6370</v>
      </c>
      <c r="C4047" s="32">
        <v>10</v>
      </c>
      <c r="D4047" s="39">
        <v>45725</v>
      </c>
      <c r="E4047" s="39">
        <v>45736</v>
      </c>
      <c r="F4047" s="48">
        <v>1691.17</v>
      </c>
    </row>
    <row r="4048" spans="1:6" x14ac:dyDescent="0.2">
      <c r="A4048" s="66" t="s">
        <v>6371</v>
      </c>
      <c r="B4048" s="11" t="s">
        <v>6372</v>
      </c>
      <c r="C4048" s="32">
        <v>10</v>
      </c>
      <c r="D4048" s="39">
        <v>45729</v>
      </c>
      <c r="E4048" s="39">
        <v>45742</v>
      </c>
      <c r="F4048" s="48">
        <v>1691.17</v>
      </c>
    </row>
    <row r="4049" spans="1:6" x14ac:dyDescent="0.2">
      <c r="A4049" s="66" t="s">
        <v>6373</v>
      </c>
      <c r="B4049" s="11" t="s">
        <v>6374</v>
      </c>
      <c r="C4049" s="32">
        <v>10</v>
      </c>
      <c r="D4049" s="39">
        <v>45736</v>
      </c>
      <c r="E4049" s="39">
        <v>45755</v>
      </c>
      <c r="F4049" s="48">
        <v>1691.17</v>
      </c>
    </row>
    <row r="4050" spans="1:6" x14ac:dyDescent="0.2">
      <c r="A4050" s="66" t="s">
        <v>6375</v>
      </c>
      <c r="B4050" s="11" t="s">
        <v>6376</v>
      </c>
      <c r="C4050" s="32">
        <v>10</v>
      </c>
      <c r="D4050" s="39">
        <v>45746</v>
      </c>
      <c r="E4050" s="39">
        <v>45763</v>
      </c>
      <c r="F4050" s="48">
        <v>1691.17</v>
      </c>
    </row>
    <row r="4051" spans="1:6" x14ac:dyDescent="0.2">
      <c r="A4051" s="66" t="s">
        <v>6377</v>
      </c>
      <c r="B4051" s="11" t="s">
        <v>6378</v>
      </c>
      <c r="C4051" s="32">
        <v>10</v>
      </c>
      <c r="D4051" s="39">
        <v>45755</v>
      </c>
      <c r="E4051" s="39">
        <v>45768</v>
      </c>
      <c r="F4051" s="48">
        <v>1691.17</v>
      </c>
    </row>
    <row r="4052" spans="1:6" x14ac:dyDescent="0.2">
      <c r="A4052" s="66" t="s">
        <v>6379</v>
      </c>
      <c r="B4052" s="11" t="s">
        <v>6380</v>
      </c>
      <c r="C4052" s="32">
        <v>10</v>
      </c>
      <c r="D4052" s="39">
        <v>45762</v>
      </c>
      <c r="E4052" s="39">
        <v>45775</v>
      </c>
      <c r="F4052" s="48">
        <v>1691.17</v>
      </c>
    </row>
    <row r="4053" spans="1:6" x14ac:dyDescent="0.2">
      <c r="A4053" s="63" t="s">
        <v>6381</v>
      </c>
      <c r="B4053" s="8" t="s">
        <v>6382</v>
      </c>
      <c r="C4053" s="23">
        <v>10</v>
      </c>
      <c r="D4053" s="35">
        <v>45767</v>
      </c>
      <c r="E4053" s="35">
        <v>45778</v>
      </c>
      <c r="F4053" s="42">
        <v>1691.17</v>
      </c>
    </row>
    <row r="4054" spans="1:6" x14ac:dyDescent="0.2">
      <c r="A4054" s="70" t="s">
        <v>6191</v>
      </c>
      <c r="B4054" s="13"/>
      <c r="C4054" s="53">
        <v>44</v>
      </c>
      <c r="D4054" s="54">
        <v>45721</v>
      </c>
      <c r="E4054" s="54">
        <v>45788</v>
      </c>
      <c r="F4054" s="55">
        <v>14827.47</v>
      </c>
    </row>
    <row r="4055" spans="1:6" x14ac:dyDescent="0.2">
      <c r="A4055" s="71" t="s">
        <v>6192</v>
      </c>
      <c r="B4055" s="14"/>
      <c r="C4055" s="56">
        <v>44</v>
      </c>
      <c r="D4055" s="57">
        <v>45721</v>
      </c>
      <c r="E4055" s="57">
        <v>45788</v>
      </c>
      <c r="F4055" s="58">
        <v>14827.47</v>
      </c>
    </row>
    <row r="4056" spans="1:6" x14ac:dyDescent="0.2">
      <c r="A4056" s="66" t="s">
        <v>6383</v>
      </c>
      <c r="B4056" s="11" t="s">
        <v>6384</v>
      </c>
      <c r="C4056" s="32">
        <v>10</v>
      </c>
      <c r="D4056" s="39">
        <v>45721</v>
      </c>
      <c r="E4056" s="39">
        <v>45734</v>
      </c>
      <c r="F4056" s="48">
        <v>1853.43</v>
      </c>
    </row>
    <row r="4057" spans="1:6" x14ac:dyDescent="0.2">
      <c r="A4057" s="66" t="s">
        <v>6385</v>
      </c>
      <c r="B4057" s="11" t="s">
        <v>6386</v>
      </c>
      <c r="C4057" s="32">
        <v>10</v>
      </c>
      <c r="D4057" s="39">
        <v>45728</v>
      </c>
      <c r="E4057" s="39">
        <v>45741</v>
      </c>
      <c r="F4057" s="48">
        <v>1853.43</v>
      </c>
    </row>
    <row r="4058" spans="1:6" x14ac:dyDescent="0.2">
      <c r="A4058" s="66" t="s">
        <v>6387</v>
      </c>
      <c r="B4058" s="11" t="s">
        <v>6388</v>
      </c>
      <c r="C4058" s="32">
        <v>10</v>
      </c>
      <c r="D4058" s="39">
        <v>45735</v>
      </c>
      <c r="E4058" s="39">
        <v>45754</v>
      </c>
      <c r="F4058" s="48">
        <v>1853.43</v>
      </c>
    </row>
    <row r="4059" spans="1:6" x14ac:dyDescent="0.2">
      <c r="A4059" s="66" t="s">
        <v>6389</v>
      </c>
      <c r="B4059" s="11" t="s">
        <v>6390</v>
      </c>
      <c r="C4059" s="32">
        <v>10</v>
      </c>
      <c r="D4059" s="39">
        <v>45743</v>
      </c>
      <c r="E4059" s="39">
        <v>45762</v>
      </c>
      <c r="F4059" s="48">
        <v>1853.43</v>
      </c>
    </row>
    <row r="4060" spans="1:6" x14ac:dyDescent="0.2">
      <c r="A4060" s="66" t="s">
        <v>6391</v>
      </c>
      <c r="B4060" s="11" t="s">
        <v>6392</v>
      </c>
      <c r="C4060" s="32">
        <v>10</v>
      </c>
      <c r="D4060" s="39">
        <v>45755</v>
      </c>
      <c r="E4060" s="39">
        <v>45768</v>
      </c>
      <c r="F4060" s="48">
        <v>1853.43</v>
      </c>
    </row>
    <row r="4061" spans="1:6" x14ac:dyDescent="0.2">
      <c r="A4061" s="66" t="s">
        <v>6393</v>
      </c>
      <c r="B4061" s="11" t="s">
        <v>6394</v>
      </c>
      <c r="C4061" s="32">
        <v>10</v>
      </c>
      <c r="D4061" s="39">
        <v>45763</v>
      </c>
      <c r="E4061" s="39">
        <v>45776</v>
      </c>
      <c r="F4061" s="48">
        <v>1853.43</v>
      </c>
    </row>
    <row r="4062" spans="1:6" x14ac:dyDescent="0.2">
      <c r="A4062" s="66" t="s">
        <v>6395</v>
      </c>
      <c r="B4062" s="11" t="s">
        <v>6396</v>
      </c>
      <c r="C4062" s="32">
        <v>10</v>
      </c>
      <c r="D4062" s="39">
        <v>45770</v>
      </c>
      <c r="E4062" s="39">
        <v>45783</v>
      </c>
      <c r="F4062" s="48">
        <v>1853.43</v>
      </c>
    </row>
    <row r="4063" spans="1:6" x14ac:dyDescent="0.2">
      <c r="A4063" s="63" t="s">
        <v>6397</v>
      </c>
      <c r="B4063" s="8" t="s">
        <v>6398</v>
      </c>
      <c r="C4063" s="23">
        <v>10</v>
      </c>
      <c r="D4063" s="35">
        <v>45775</v>
      </c>
      <c r="E4063" s="35">
        <v>45788</v>
      </c>
      <c r="F4063" s="42">
        <v>1853.43</v>
      </c>
    </row>
    <row r="4064" spans="1:6" x14ac:dyDescent="0.2">
      <c r="A4064" s="64" t="s">
        <v>6399</v>
      </c>
      <c r="B4064" s="9"/>
      <c r="C4064" s="26">
        <v>14</v>
      </c>
      <c r="D4064" s="27">
        <v>45810</v>
      </c>
      <c r="E4064" s="27">
        <v>45829</v>
      </c>
      <c r="F4064" s="40">
        <v>144970.28</v>
      </c>
    </row>
    <row r="4065" spans="1:6" x14ac:dyDescent="0.2">
      <c r="A4065" s="63" t="s">
        <v>6400</v>
      </c>
      <c r="B4065" s="8" t="s">
        <v>6401</v>
      </c>
      <c r="C4065" s="23">
        <v>14</v>
      </c>
      <c r="D4065" s="35">
        <v>45810</v>
      </c>
      <c r="E4065" s="35">
        <v>45829</v>
      </c>
      <c r="F4065" s="42">
        <v>144970.28</v>
      </c>
    </row>
    <row r="4066" spans="1:6" x14ac:dyDescent="0.2">
      <c r="A4066" s="64" t="s">
        <v>6402</v>
      </c>
      <c r="B4066" s="9"/>
      <c r="C4066" s="26">
        <v>30</v>
      </c>
      <c r="D4066" s="27">
        <v>45830</v>
      </c>
      <c r="E4066" s="27">
        <v>45864</v>
      </c>
      <c r="F4066" s="40">
        <v>144970.28</v>
      </c>
    </row>
    <row r="4067" spans="1:6" x14ac:dyDescent="0.2">
      <c r="A4067" s="63" t="s">
        <v>6403</v>
      </c>
      <c r="B4067" s="8" t="s">
        <v>6404</v>
      </c>
      <c r="C4067" s="23">
        <v>30</v>
      </c>
      <c r="D4067" s="35">
        <v>45830</v>
      </c>
      <c r="E4067" s="35">
        <v>45864</v>
      </c>
      <c r="F4067" s="42">
        <v>144970.28</v>
      </c>
    </row>
  </sheetData>
  <autoFilter ref="A3:F4067" xr:uid="{00000000-0001-0000-0000-000000000000}"/>
  <phoneticPr fontId="1" type="noConversion"/>
  <printOptions horizontalCentered="1"/>
  <pageMargins left="0" right="0" top="0.75" bottom="0.75" header="0.4921259845" footer="0.4921259845"/>
  <pageSetup paperSize="9" scale="80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2:G187"/>
  <sheetViews>
    <sheetView workbookViewId="0">
      <selection activeCell="B177" sqref="B177"/>
    </sheetView>
  </sheetViews>
  <sheetFormatPr defaultRowHeight="12.75" x14ac:dyDescent="0.2"/>
  <cols>
    <col min="1" max="1" width="36.28515625" bestFit="1" customWidth="1"/>
    <col min="2" max="2" width="72.5703125" bestFit="1" customWidth="1"/>
    <col min="4" max="4" width="9.85546875" bestFit="1" customWidth="1"/>
    <col min="6" max="6" width="14" bestFit="1" customWidth="1"/>
  </cols>
  <sheetData>
    <row r="2" spans="1:7" ht="25.5" x14ac:dyDescent="0.2">
      <c r="A2" s="60" t="s">
        <v>0</v>
      </c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0"/>
    </row>
    <row r="3" spans="1:7" x14ac:dyDescent="0.2">
      <c r="A3" s="61" t="s">
        <v>6</v>
      </c>
      <c r="B3" s="6"/>
      <c r="C3" s="17">
        <v>665</v>
      </c>
      <c r="D3" s="18">
        <v>45200</v>
      </c>
      <c r="E3" s="18">
        <v>45864</v>
      </c>
      <c r="F3" s="19">
        <v>28994056</v>
      </c>
      <c r="G3" s="61"/>
    </row>
    <row r="4" spans="1:7" x14ac:dyDescent="0.2">
      <c r="A4" s="72" t="s">
        <v>10</v>
      </c>
      <c r="C4">
        <v>549</v>
      </c>
      <c r="D4">
        <v>45315</v>
      </c>
      <c r="E4">
        <v>45864</v>
      </c>
      <c r="F4" s="76">
        <v>0</v>
      </c>
    </row>
    <row r="5" spans="1:7" x14ac:dyDescent="0.2">
      <c r="A5" s="72" t="s">
        <v>59</v>
      </c>
      <c r="C5">
        <v>473</v>
      </c>
      <c r="D5">
        <v>45315</v>
      </c>
      <c r="E5">
        <v>45788</v>
      </c>
      <c r="F5" s="76">
        <v>0</v>
      </c>
    </row>
    <row r="6" spans="1:7" x14ac:dyDescent="0.2">
      <c r="A6" s="72" t="s">
        <v>140</v>
      </c>
      <c r="C6">
        <v>62</v>
      </c>
      <c r="D6">
        <v>45207</v>
      </c>
      <c r="E6">
        <v>45278</v>
      </c>
      <c r="F6" s="76">
        <v>434910.84</v>
      </c>
    </row>
    <row r="7" spans="1:7" x14ac:dyDescent="0.2">
      <c r="A7" s="72" t="s">
        <v>147</v>
      </c>
      <c r="C7">
        <v>421</v>
      </c>
      <c r="D7">
        <v>45321</v>
      </c>
      <c r="E7">
        <v>45741</v>
      </c>
      <c r="F7" s="76">
        <v>0</v>
      </c>
    </row>
    <row r="8" spans="1:7" x14ac:dyDescent="0.2">
      <c r="A8" s="72" t="s">
        <v>245</v>
      </c>
      <c r="C8">
        <v>310</v>
      </c>
      <c r="D8">
        <v>45221</v>
      </c>
      <c r="E8">
        <v>45530</v>
      </c>
      <c r="F8" s="76">
        <v>1159762.24</v>
      </c>
    </row>
    <row r="9" spans="1:7" x14ac:dyDescent="0.2">
      <c r="A9" s="72" t="s">
        <v>476</v>
      </c>
      <c r="C9">
        <v>309</v>
      </c>
      <c r="D9">
        <v>45246</v>
      </c>
      <c r="E9">
        <v>45554</v>
      </c>
      <c r="F9" s="76">
        <v>1159762.24</v>
      </c>
    </row>
    <row r="10" spans="1:7" x14ac:dyDescent="0.2">
      <c r="A10" s="72" t="s">
        <v>701</v>
      </c>
      <c r="C10">
        <v>35</v>
      </c>
      <c r="D10">
        <v>45545</v>
      </c>
      <c r="E10">
        <v>45579</v>
      </c>
      <c r="F10" s="76">
        <v>144970.28</v>
      </c>
    </row>
    <row r="11" spans="1:7" x14ac:dyDescent="0.2">
      <c r="A11" s="72" t="s">
        <v>727</v>
      </c>
      <c r="C11">
        <v>134</v>
      </c>
      <c r="D11">
        <v>45209</v>
      </c>
      <c r="E11">
        <v>45342</v>
      </c>
      <c r="F11" s="76">
        <v>1159762.24</v>
      </c>
    </row>
    <row r="12" spans="1:7" x14ac:dyDescent="0.2">
      <c r="A12" s="72" t="s">
        <v>816</v>
      </c>
      <c r="C12">
        <v>165</v>
      </c>
      <c r="D12">
        <v>45238</v>
      </c>
      <c r="E12">
        <v>45402</v>
      </c>
      <c r="F12" s="76">
        <v>1449702.8</v>
      </c>
    </row>
    <row r="13" spans="1:7" x14ac:dyDescent="0.2">
      <c r="A13" s="72" t="s">
        <v>990</v>
      </c>
      <c r="C13">
        <v>372</v>
      </c>
      <c r="D13">
        <v>45272</v>
      </c>
      <c r="E13">
        <v>45643</v>
      </c>
      <c r="F13" s="76">
        <v>10147919.6</v>
      </c>
    </row>
    <row r="14" spans="1:7" x14ac:dyDescent="0.2">
      <c r="A14" s="72" t="s">
        <v>1157</v>
      </c>
      <c r="C14">
        <v>258</v>
      </c>
      <c r="D14">
        <v>45321</v>
      </c>
      <c r="E14">
        <v>45631</v>
      </c>
      <c r="F14" s="76">
        <v>5933804.7300000004</v>
      </c>
    </row>
    <row r="15" spans="1:7" x14ac:dyDescent="0.2">
      <c r="A15" s="72" t="s">
        <v>3007</v>
      </c>
      <c r="C15">
        <v>359</v>
      </c>
      <c r="D15">
        <v>45279</v>
      </c>
      <c r="E15">
        <v>45707</v>
      </c>
      <c r="F15" s="76">
        <v>2903740.63</v>
      </c>
    </row>
    <row r="16" spans="1:7" x14ac:dyDescent="0.2">
      <c r="A16" s="72" t="s">
        <v>4897</v>
      </c>
      <c r="C16">
        <v>57</v>
      </c>
      <c r="D16">
        <v>45411</v>
      </c>
      <c r="E16">
        <v>45481</v>
      </c>
      <c r="F16" s="76">
        <v>1625802.51</v>
      </c>
    </row>
    <row r="17" spans="1:6" x14ac:dyDescent="0.2">
      <c r="A17" s="72" t="s">
        <v>5055</v>
      </c>
      <c r="C17">
        <v>59</v>
      </c>
      <c r="D17">
        <v>45672</v>
      </c>
      <c r="E17">
        <v>45741</v>
      </c>
      <c r="F17" s="76">
        <v>1134274.52</v>
      </c>
    </row>
    <row r="18" spans="1:6" x14ac:dyDescent="0.2">
      <c r="A18" s="72" t="s">
        <v>5583</v>
      </c>
      <c r="C18">
        <v>319</v>
      </c>
      <c r="D18">
        <v>45295</v>
      </c>
      <c r="E18">
        <v>45756</v>
      </c>
      <c r="F18" s="76">
        <v>0</v>
      </c>
    </row>
    <row r="19" spans="1:6" x14ac:dyDescent="0.2">
      <c r="A19" s="72" t="s">
        <v>5791</v>
      </c>
      <c r="C19">
        <v>323</v>
      </c>
      <c r="D19">
        <v>45300</v>
      </c>
      <c r="E19">
        <v>45767</v>
      </c>
      <c r="F19" s="76">
        <v>579881.12</v>
      </c>
    </row>
    <row r="20" spans="1:6" x14ac:dyDescent="0.2">
      <c r="A20" s="72" t="s">
        <v>5983</v>
      </c>
      <c r="C20">
        <v>15</v>
      </c>
      <c r="D20">
        <v>45789</v>
      </c>
      <c r="E20">
        <v>45809</v>
      </c>
      <c r="F20" s="76">
        <v>289940.56</v>
      </c>
    </row>
    <row r="21" spans="1:6" x14ac:dyDescent="0.2">
      <c r="A21" s="72" t="s">
        <v>5986</v>
      </c>
      <c r="C21">
        <v>485</v>
      </c>
      <c r="D21">
        <v>45304</v>
      </c>
      <c r="E21">
        <v>45788</v>
      </c>
      <c r="F21" s="76">
        <v>579881.12</v>
      </c>
    </row>
    <row r="22" spans="1:6" x14ac:dyDescent="0.2">
      <c r="A22" s="72" t="s">
        <v>6399</v>
      </c>
      <c r="C22">
        <v>14</v>
      </c>
      <c r="D22">
        <v>45810</v>
      </c>
      <c r="E22">
        <v>45829</v>
      </c>
      <c r="F22" s="76">
        <v>144970.28</v>
      </c>
    </row>
    <row r="23" spans="1:6" x14ac:dyDescent="0.2">
      <c r="A23" s="72" t="s">
        <v>6402</v>
      </c>
      <c r="C23">
        <v>30</v>
      </c>
      <c r="D23">
        <v>45830</v>
      </c>
      <c r="E23">
        <v>45864</v>
      </c>
      <c r="F23" s="76">
        <v>144970.28</v>
      </c>
    </row>
    <row r="24" spans="1:6" x14ac:dyDescent="0.2">
      <c r="A24" s="73" t="s">
        <v>7</v>
      </c>
      <c r="C24">
        <v>665</v>
      </c>
      <c r="D24">
        <v>45200</v>
      </c>
      <c r="E24">
        <v>45864</v>
      </c>
      <c r="F24" s="76">
        <v>434910.84</v>
      </c>
    </row>
    <row r="25" spans="1:6" x14ac:dyDescent="0.2">
      <c r="A25" s="73" t="s">
        <v>244</v>
      </c>
      <c r="C25">
        <v>359</v>
      </c>
      <c r="D25">
        <v>45221</v>
      </c>
      <c r="E25">
        <v>45579</v>
      </c>
      <c r="F25" s="76">
        <v>2464494.7599999998</v>
      </c>
    </row>
    <row r="26" spans="1:6" x14ac:dyDescent="0.2">
      <c r="A26" s="73" t="s">
        <v>726</v>
      </c>
      <c r="C26">
        <v>435</v>
      </c>
      <c r="D26">
        <v>45209</v>
      </c>
      <c r="E26">
        <v>45643</v>
      </c>
      <c r="F26" s="76">
        <v>12757384.640000001</v>
      </c>
    </row>
    <row r="27" spans="1:6" x14ac:dyDescent="0.2">
      <c r="A27" s="73" t="s">
        <v>1156</v>
      </c>
      <c r="C27">
        <v>387</v>
      </c>
      <c r="D27">
        <v>45279</v>
      </c>
      <c r="E27">
        <v>45741</v>
      </c>
      <c r="F27" s="76">
        <v>11597622.4</v>
      </c>
    </row>
    <row r="28" spans="1:6" x14ac:dyDescent="0.2">
      <c r="A28" s="73" t="s">
        <v>5582</v>
      </c>
      <c r="C28">
        <v>570</v>
      </c>
      <c r="D28">
        <v>45295</v>
      </c>
      <c r="E28">
        <v>45864</v>
      </c>
      <c r="F28" s="76">
        <v>1739643.36</v>
      </c>
    </row>
    <row r="29" spans="1:6" x14ac:dyDescent="0.2">
      <c r="A29" s="74" t="s">
        <v>11</v>
      </c>
      <c r="C29">
        <v>0</v>
      </c>
      <c r="D29">
        <v>45315</v>
      </c>
      <c r="E29">
        <v>45315</v>
      </c>
      <c r="F29" s="76">
        <v>0</v>
      </c>
    </row>
    <row r="30" spans="1:6" x14ac:dyDescent="0.2">
      <c r="A30" s="74" t="s">
        <v>15</v>
      </c>
      <c r="C30">
        <v>238</v>
      </c>
      <c r="D30">
        <v>45435</v>
      </c>
      <c r="E30">
        <v>45673</v>
      </c>
      <c r="F30" s="76">
        <v>0</v>
      </c>
    </row>
    <row r="31" spans="1:6" x14ac:dyDescent="0.2">
      <c r="A31" s="74" t="s">
        <v>31</v>
      </c>
      <c r="C31">
        <v>315</v>
      </c>
      <c r="D31">
        <v>45440</v>
      </c>
      <c r="E31">
        <v>45755</v>
      </c>
      <c r="F31" s="76">
        <v>0</v>
      </c>
    </row>
    <row r="32" spans="1:6" x14ac:dyDescent="0.2">
      <c r="A32" s="74" t="s">
        <v>44</v>
      </c>
      <c r="C32">
        <v>0</v>
      </c>
      <c r="D32">
        <v>45523</v>
      </c>
      <c r="E32">
        <v>45523</v>
      </c>
      <c r="F32" s="76">
        <v>0</v>
      </c>
    </row>
    <row r="33" spans="1:6" x14ac:dyDescent="0.2">
      <c r="A33" s="74" t="s">
        <v>48</v>
      </c>
      <c r="C33">
        <v>10</v>
      </c>
      <c r="D33">
        <v>45778</v>
      </c>
      <c r="E33">
        <v>45788</v>
      </c>
      <c r="F33" s="76">
        <v>0</v>
      </c>
    </row>
    <row r="34" spans="1:6" x14ac:dyDescent="0.2">
      <c r="A34" s="74" t="s">
        <v>55</v>
      </c>
      <c r="C34">
        <v>0</v>
      </c>
      <c r="D34">
        <v>45864</v>
      </c>
      <c r="E34">
        <v>45864</v>
      </c>
      <c r="F34" s="76">
        <v>0</v>
      </c>
    </row>
    <row r="35" spans="1:6" x14ac:dyDescent="0.2">
      <c r="A35" s="74" t="s">
        <v>11</v>
      </c>
      <c r="C35">
        <v>0</v>
      </c>
      <c r="D35">
        <v>45315</v>
      </c>
      <c r="E35">
        <v>45315</v>
      </c>
      <c r="F35" s="76">
        <v>0</v>
      </c>
    </row>
    <row r="36" spans="1:6" x14ac:dyDescent="0.2">
      <c r="A36" s="74" t="s">
        <v>15</v>
      </c>
      <c r="C36">
        <v>282</v>
      </c>
      <c r="D36">
        <v>45391</v>
      </c>
      <c r="E36">
        <v>45673</v>
      </c>
      <c r="F36" s="76">
        <v>0</v>
      </c>
    </row>
    <row r="37" spans="1:6" x14ac:dyDescent="0.2">
      <c r="A37" s="74" t="s">
        <v>31</v>
      </c>
      <c r="C37">
        <v>341</v>
      </c>
      <c r="D37">
        <v>45414</v>
      </c>
      <c r="E37">
        <v>45755</v>
      </c>
      <c r="F37" s="76">
        <v>0</v>
      </c>
    </row>
    <row r="38" spans="1:6" x14ac:dyDescent="0.2">
      <c r="A38" s="74" t="s">
        <v>44</v>
      </c>
      <c r="C38">
        <v>42</v>
      </c>
      <c r="D38">
        <v>45481</v>
      </c>
      <c r="E38">
        <v>45523</v>
      </c>
      <c r="F38" s="76">
        <v>0</v>
      </c>
    </row>
    <row r="39" spans="1:6" x14ac:dyDescent="0.2">
      <c r="A39" s="74" t="s">
        <v>48</v>
      </c>
      <c r="C39">
        <v>10</v>
      </c>
      <c r="D39">
        <v>45778</v>
      </c>
      <c r="E39">
        <v>45788</v>
      </c>
      <c r="F39" s="76">
        <v>0</v>
      </c>
    </row>
    <row r="40" spans="1:6" x14ac:dyDescent="0.2">
      <c r="A40" s="74" t="s">
        <v>141</v>
      </c>
      <c r="C40">
        <v>55</v>
      </c>
      <c r="D40">
        <v>45207</v>
      </c>
      <c r="E40">
        <v>45270</v>
      </c>
      <c r="F40" s="76">
        <v>144970.28</v>
      </c>
    </row>
    <row r="41" spans="1:6" x14ac:dyDescent="0.2">
      <c r="A41" s="74" t="s">
        <v>144</v>
      </c>
      <c r="C41">
        <v>7</v>
      </c>
      <c r="D41">
        <v>45271</v>
      </c>
      <c r="E41">
        <v>45278</v>
      </c>
      <c r="F41" s="76">
        <v>289940.56</v>
      </c>
    </row>
    <row r="42" spans="1:6" x14ac:dyDescent="0.2">
      <c r="A42" s="74" t="s">
        <v>148</v>
      </c>
      <c r="C42">
        <v>0</v>
      </c>
      <c r="D42">
        <v>45402</v>
      </c>
      <c r="E42">
        <v>45402</v>
      </c>
      <c r="F42" s="76">
        <v>0</v>
      </c>
    </row>
    <row r="43" spans="1:6" x14ac:dyDescent="0.2">
      <c r="A43" s="74" t="s">
        <v>155</v>
      </c>
      <c r="C43">
        <v>0</v>
      </c>
      <c r="D43">
        <v>45544</v>
      </c>
      <c r="E43">
        <v>45544</v>
      </c>
      <c r="F43" s="76">
        <v>0</v>
      </c>
    </row>
    <row r="44" spans="1:6" x14ac:dyDescent="0.2">
      <c r="A44" s="74" t="s">
        <v>160</v>
      </c>
      <c r="C44">
        <v>0</v>
      </c>
      <c r="D44">
        <v>45643</v>
      </c>
      <c r="E44">
        <v>45643</v>
      </c>
      <c r="F44" s="76">
        <v>0</v>
      </c>
    </row>
    <row r="45" spans="1:6" x14ac:dyDescent="0.2">
      <c r="A45" s="74" t="s">
        <v>165</v>
      </c>
      <c r="C45">
        <v>421</v>
      </c>
      <c r="D45">
        <v>45321</v>
      </c>
      <c r="E45">
        <v>45741</v>
      </c>
      <c r="F45" s="76">
        <v>0</v>
      </c>
    </row>
    <row r="46" spans="1:6" x14ac:dyDescent="0.2">
      <c r="A46" s="74" t="s">
        <v>246</v>
      </c>
      <c r="C46">
        <v>310</v>
      </c>
      <c r="D46">
        <v>45221</v>
      </c>
      <c r="E46">
        <v>45530</v>
      </c>
      <c r="F46" s="76">
        <v>1159762.24</v>
      </c>
    </row>
    <row r="47" spans="1:6" x14ac:dyDescent="0.2">
      <c r="A47" s="74" t="s">
        <v>246</v>
      </c>
      <c r="C47">
        <v>309</v>
      </c>
      <c r="D47">
        <v>45246</v>
      </c>
      <c r="E47">
        <v>45554</v>
      </c>
      <c r="F47" s="76">
        <v>1159762.24</v>
      </c>
    </row>
    <row r="48" spans="1:6" x14ac:dyDescent="0.2">
      <c r="A48" s="74" t="s">
        <v>246</v>
      </c>
      <c r="C48">
        <v>35</v>
      </c>
      <c r="D48">
        <v>45545</v>
      </c>
      <c r="E48">
        <v>45579</v>
      </c>
      <c r="F48" s="76">
        <v>144970.28</v>
      </c>
    </row>
    <row r="49" spans="1:6" x14ac:dyDescent="0.2">
      <c r="A49" s="74" t="s">
        <v>246</v>
      </c>
      <c r="C49">
        <v>134</v>
      </c>
      <c r="D49">
        <v>45209</v>
      </c>
      <c r="E49">
        <v>45342</v>
      </c>
      <c r="F49" s="76">
        <v>1159762.24</v>
      </c>
    </row>
    <row r="50" spans="1:6" x14ac:dyDescent="0.2">
      <c r="A50" s="74" t="s">
        <v>817</v>
      </c>
      <c r="C50">
        <v>32</v>
      </c>
      <c r="D50">
        <v>45238</v>
      </c>
      <c r="E50">
        <v>45269</v>
      </c>
      <c r="F50" s="76">
        <v>26268.81</v>
      </c>
    </row>
    <row r="51" spans="1:6" x14ac:dyDescent="0.2">
      <c r="A51" s="74" t="s">
        <v>827</v>
      </c>
      <c r="C51">
        <v>72</v>
      </c>
      <c r="D51">
        <v>45238</v>
      </c>
      <c r="E51">
        <v>45309</v>
      </c>
      <c r="F51" s="76">
        <v>359289.97</v>
      </c>
    </row>
    <row r="52" spans="1:6" x14ac:dyDescent="0.2">
      <c r="A52" s="74" t="s">
        <v>881</v>
      </c>
      <c r="C52">
        <v>118</v>
      </c>
      <c r="D52">
        <v>45238</v>
      </c>
      <c r="E52">
        <v>45355</v>
      </c>
      <c r="F52" s="76">
        <v>363926.27</v>
      </c>
    </row>
    <row r="53" spans="1:6" x14ac:dyDescent="0.2">
      <c r="A53" s="74" t="s">
        <v>936</v>
      </c>
      <c r="C53">
        <v>165</v>
      </c>
      <c r="D53">
        <v>45238</v>
      </c>
      <c r="E53">
        <v>45402</v>
      </c>
      <c r="F53" s="76">
        <v>496833.03</v>
      </c>
    </row>
    <row r="54" spans="1:6" x14ac:dyDescent="0.2">
      <c r="A54" s="74" t="s">
        <v>961</v>
      </c>
      <c r="C54">
        <v>130</v>
      </c>
      <c r="D54">
        <v>45238</v>
      </c>
      <c r="E54">
        <v>45367</v>
      </c>
      <c r="F54" s="76">
        <v>203384.72</v>
      </c>
    </row>
    <row r="55" spans="1:6" x14ac:dyDescent="0.2">
      <c r="A55" s="74" t="s">
        <v>817</v>
      </c>
      <c r="C55">
        <v>7</v>
      </c>
      <c r="D55">
        <v>45272</v>
      </c>
      <c r="E55">
        <v>45278</v>
      </c>
      <c r="F55" s="76">
        <v>183881.64</v>
      </c>
    </row>
    <row r="56" spans="1:6" x14ac:dyDescent="0.2">
      <c r="A56" s="74" t="s">
        <v>827</v>
      </c>
      <c r="C56">
        <v>56</v>
      </c>
      <c r="D56">
        <v>45298</v>
      </c>
      <c r="E56">
        <v>45353</v>
      </c>
      <c r="F56" s="76">
        <v>2515029.7999999998</v>
      </c>
    </row>
    <row r="57" spans="1:6" x14ac:dyDescent="0.2">
      <c r="A57" s="74" t="s">
        <v>881</v>
      </c>
      <c r="C57">
        <v>54</v>
      </c>
      <c r="D57">
        <v>45334</v>
      </c>
      <c r="E57">
        <v>45387</v>
      </c>
      <c r="F57" s="76">
        <v>2547483.91</v>
      </c>
    </row>
    <row r="58" spans="1:6" x14ac:dyDescent="0.2">
      <c r="A58" s="74" t="s">
        <v>936</v>
      </c>
      <c r="C58">
        <v>202</v>
      </c>
      <c r="D58">
        <v>45383</v>
      </c>
      <c r="E58">
        <v>45584</v>
      </c>
      <c r="F58" s="76">
        <v>3477831.24</v>
      </c>
    </row>
    <row r="59" spans="1:6" x14ac:dyDescent="0.2">
      <c r="A59" s="74" t="s">
        <v>961</v>
      </c>
      <c r="C59">
        <v>82</v>
      </c>
      <c r="D59">
        <v>45562</v>
      </c>
      <c r="E59">
        <v>45643</v>
      </c>
      <c r="F59" s="76">
        <v>1423693.01</v>
      </c>
    </row>
    <row r="60" spans="1:6" x14ac:dyDescent="0.2">
      <c r="A60" s="74" t="s">
        <v>1158</v>
      </c>
      <c r="C60">
        <v>34</v>
      </c>
      <c r="D60">
        <v>45584</v>
      </c>
      <c r="E60">
        <v>45622</v>
      </c>
      <c r="F60" s="76">
        <v>899611.07</v>
      </c>
    </row>
    <row r="61" spans="1:6" x14ac:dyDescent="0.2">
      <c r="A61" s="74" t="s">
        <v>1175</v>
      </c>
      <c r="C61">
        <v>60</v>
      </c>
      <c r="D61">
        <v>45321</v>
      </c>
      <c r="E61">
        <v>45391</v>
      </c>
      <c r="F61" s="76">
        <v>1185254.71</v>
      </c>
    </row>
    <row r="62" spans="1:6" x14ac:dyDescent="0.2">
      <c r="A62" s="74" t="s">
        <v>1964</v>
      </c>
      <c r="C62">
        <v>72</v>
      </c>
      <c r="D62">
        <v>45357</v>
      </c>
      <c r="E62">
        <v>45444</v>
      </c>
      <c r="F62" s="76">
        <v>1113147.18</v>
      </c>
    </row>
    <row r="63" spans="1:6" x14ac:dyDescent="0.2">
      <c r="A63" s="74" t="s">
        <v>2615</v>
      </c>
      <c r="C63">
        <v>48</v>
      </c>
      <c r="D63">
        <v>45388</v>
      </c>
      <c r="E63">
        <v>45446</v>
      </c>
      <c r="F63" s="76">
        <v>598247.85</v>
      </c>
    </row>
    <row r="64" spans="1:6" x14ac:dyDescent="0.2">
      <c r="A64" s="74" t="s">
        <v>2984</v>
      </c>
      <c r="C64">
        <v>60</v>
      </c>
      <c r="D64">
        <v>45563</v>
      </c>
      <c r="E64">
        <v>45631</v>
      </c>
      <c r="F64" s="76">
        <v>2137543.9300000002</v>
      </c>
    </row>
    <row r="65" spans="1:6" x14ac:dyDescent="0.2">
      <c r="A65" s="74" t="s">
        <v>3008</v>
      </c>
      <c r="C65">
        <v>331</v>
      </c>
      <c r="D65">
        <v>45279</v>
      </c>
      <c r="E65">
        <v>45675</v>
      </c>
      <c r="F65" s="76">
        <v>1525678.17</v>
      </c>
    </row>
    <row r="66" spans="1:6" x14ac:dyDescent="0.2">
      <c r="A66" s="74" t="s">
        <v>1158</v>
      </c>
      <c r="C66">
        <v>359</v>
      </c>
      <c r="D66">
        <v>45279</v>
      </c>
      <c r="E66">
        <v>45707</v>
      </c>
      <c r="F66" s="76">
        <v>1378062.46</v>
      </c>
    </row>
    <row r="67" spans="1:6" x14ac:dyDescent="0.2">
      <c r="A67" s="74" t="s">
        <v>3008</v>
      </c>
      <c r="C67">
        <v>57</v>
      </c>
      <c r="D67">
        <v>45411</v>
      </c>
      <c r="E67">
        <v>45481</v>
      </c>
      <c r="F67" s="76">
        <v>1625802.51</v>
      </c>
    </row>
    <row r="68" spans="1:6" x14ac:dyDescent="0.2">
      <c r="A68" s="74" t="s">
        <v>5056</v>
      </c>
      <c r="C68">
        <v>59</v>
      </c>
      <c r="D68">
        <v>45672</v>
      </c>
      <c r="E68">
        <v>45741</v>
      </c>
      <c r="F68" s="76">
        <v>1134274.52</v>
      </c>
    </row>
    <row r="69" spans="1:6" x14ac:dyDescent="0.2">
      <c r="A69" s="74" t="s">
        <v>15</v>
      </c>
      <c r="C69">
        <v>214</v>
      </c>
      <c r="D69">
        <v>45334</v>
      </c>
      <c r="E69">
        <v>45642</v>
      </c>
      <c r="F69" s="76">
        <v>0</v>
      </c>
    </row>
    <row r="70" spans="1:6" x14ac:dyDescent="0.2">
      <c r="A70" s="74" t="s">
        <v>31</v>
      </c>
      <c r="C70">
        <v>295</v>
      </c>
      <c r="D70">
        <v>45295</v>
      </c>
      <c r="E70">
        <v>45718</v>
      </c>
      <c r="F70" s="76">
        <v>0</v>
      </c>
    </row>
    <row r="71" spans="1:6" x14ac:dyDescent="0.2">
      <c r="A71" s="74" t="s">
        <v>44</v>
      </c>
      <c r="C71">
        <v>49</v>
      </c>
      <c r="D71">
        <v>45419</v>
      </c>
      <c r="E71">
        <v>45490</v>
      </c>
      <c r="F71" s="76">
        <v>0</v>
      </c>
    </row>
    <row r="72" spans="1:6" x14ac:dyDescent="0.2">
      <c r="A72" s="74" t="s">
        <v>48</v>
      </c>
      <c r="C72">
        <v>45</v>
      </c>
      <c r="D72">
        <v>45690</v>
      </c>
      <c r="E72">
        <v>45756</v>
      </c>
      <c r="F72" s="76">
        <v>0</v>
      </c>
    </row>
    <row r="73" spans="1:6" x14ac:dyDescent="0.2">
      <c r="A73" s="74" t="s">
        <v>15</v>
      </c>
      <c r="C73">
        <v>214</v>
      </c>
      <c r="D73">
        <v>45343</v>
      </c>
      <c r="E73">
        <v>45651</v>
      </c>
      <c r="F73" s="76">
        <v>296690.24</v>
      </c>
    </row>
    <row r="74" spans="1:6" x14ac:dyDescent="0.2">
      <c r="A74" s="74" t="s">
        <v>31</v>
      </c>
      <c r="C74">
        <v>299</v>
      </c>
      <c r="D74">
        <v>45300</v>
      </c>
      <c r="E74">
        <v>45727</v>
      </c>
      <c r="F74" s="76">
        <v>145187.03</v>
      </c>
    </row>
    <row r="75" spans="1:6" x14ac:dyDescent="0.2">
      <c r="A75" s="74" t="s">
        <v>44</v>
      </c>
      <c r="C75">
        <v>49</v>
      </c>
      <c r="D75">
        <v>45428</v>
      </c>
      <c r="E75">
        <v>45501</v>
      </c>
      <c r="F75" s="76">
        <v>81290.13</v>
      </c>
    </row>
    <row r="76" spans="1:6" x14ac:dyDescent="0.2">
      <c r="A76" s="74" t="s">
        <v>48</v>
      </c>
      <c r="C76">
        <v>45</v>
      </c>
      <c r="D76">
        <v>45699</v>
      </c>
      <c r="E76">
        <v>45767</v>
      </c>
      <c r="F76" s="76">
        <v>56713.73</v>
      </c>
    </row>
    <row r="77" spans="1:6" x14ac:dyDescent="0.2">
      <c r="A77" s="74" t="s">
        <v>5987</v>
      </c>
      <c r="C77">
        <v>485</v>
      </c>
      <c r="D77">
        <v>45304</v>
      </c>
      <c r="E77">
        <v>45788</v>
      </c>
      <c r="F77" s="76">
        <v>579881.12</v>
      </c>
    </row>
    <row r="78" spans="1:6" x14ac:dyDescent="0.2">
      <c r="A78" s="75" t="s">
        <v>62</v>
      </c>
      <c r="C78">
        <v>0</v>
      </c>
      <c r="D78">
        <v>45659</v>
      </c>
      <c r="E78">
        <v>45659</v>
      </c>
      <c r="F78" s="76">
        <v>0</v>
      </c>
    </row>
    <row r="79" spans="1:6" x14ac:dyDescent="0.2">
      <c r="A79" s="75" t="s">
        <v>65</v>
      </c>
      <c r="C79">
        <v>44</v>
      </c>
      <c r="D79">
        <v>45391</v>
      </c>
      <c r="E79">
        <v>45435</v>
      </c>
      <c r="F79" s="76">
        <v>0</v>
      </c>
    </row>
    <row r="80" spans="1:6" x14ac:dyDescent="0.2">
      <c r="A80" s="75" t="s">
        <v>74</v>
      </c>
      <c r="C80">
        <v>43</v>
      </c>
      <c r="D80">
        <v>45444</v>
      </c>
      <c r="E80">
        <v>45487</v>
      </c>
      <c r="F80" s="76">
        <v>0</v>
      </c>
    </row>
    <row r="81" spans="1:6" x14ac:dyDescent="0.2">
      <c r="A81" s="75" t="s">
        <v>83</v>
      </c>
      <c r="C81">
        <v>36</v>
      </c>
      <c r="D81">
        <v>45455</v>
      </c>
      <c r="E81">
        <v>45491</v>
      </c>
      <c r="F81" s="76">
        <v>0</v>
      </c>
    </row>
    <row r="82" spans="1:6" x14ac:dyDescent="0.2">
      <c r="A82" s="75" t="s">
        <v>92</v>
      </c>
      <c r="C82">
        <v>35</v>
      </c>
      <c r="D82">
        <v>45638</v>
      </c>
      <c r="E82">
        <v>45673</v>
      </c>
      <c r="F82" s="76">
        <v>0</v>
      </c>
    </row>
    <row r="83" spans="1:6" x14ac:dyDescent="0.2">
      <c r="A83" s="75" t="s">
        <v>97</v>
      </c>
      <c r="C83">
        <v>301</v>
      </c>
      <c r="D83">
        <v>45414</v>
      </c>
      <c r="E83">
        <v>45715</v>
      </c>
      <c r="F83" s="76">
        <v>0</v>
      </c>
    </row>
    <row r="84" spans="1:6" x14ac:dyDescent="0.2">
      <c r="A84" s="75" t="s">
        <v>62</v>
      </c>
      <c r="C84">
        <v>339</v>
      </c>
      <c r="D84">
        <v>45416</v>
      </c>
      <c r="E84">
        <v>45755</v>
      </c>
      <c r="F84" s="76">
        <v>0</v>
      </c>
    </row>
    <row r="85" spans="1:6" x14ac:dyDescent="0.2">
      <c r="A85" s="75" t="s">
        <v>97</v>
      </c>
      <c r="C85">
        <v>42</v>
      </c>
      <c r="D85">
        <v>45481</v>
      </c>
      <c r="E85">
        <v>45523</v>
      </c>
      <c r="F85" s="76">
        <v>0</v>
      </c>
    </row>
    <row r="86" spans="1:6" x14ac:dyDescent="0.2">
      <c r="A86" s="75" t="s">
        <v>62</v>
      </c>
      <c r="C86">
        <v>0</v>
      </c>
      <c r="D86">
        <v>45778</v>
      </c>
      <c r="E86">
        <v>45778</v>
      </c>
      <c r="F86" s="76">
        <v>0</v>
      </c>
    </row>
    <row r="87" spans="1:6" x14ac:dyDescent="0.2">
      <c r="A87" s="75" t="s">
        <v>65</v>
      </c>
      <c r="C87">
        <v>0</v>
      </c>
      <c r="D87">
        <v>45788</v>
      </c>
      <c r="E87">
        <v>45788</v>
      </c>
      <c r="F87" s="76">
        <v>0</v>
      </c>
    </row>
    <row r="88" spans="1:6" x14ac:dyDescent="0.2">
      <c r="A88" s="75" t="s">
        <v>166</v>
      </c>
      <c r="C88">
        <v>302</v>
      </c>
      <c r="D88">
        <v>45321</v>
      </c>
      <c r="E88">
        <v>45622</v>
      </c>
      <c r="F88" s="76">
        <v>0</v>
      </c>
    </row>
    <row r="89" spans="1:6" x14ac:dyDescent="0.2">
      <c r="A89" s="75" t="s">
        <v>195</v>
      </c>
      <c r="C89">
        <v>387</v>
      </c>
      <c r="D89">
        <v>45321</v>
      </c>
      <c r="E89">
        <v>45707</v>
      </c>
      <c r="F89" s="76">
        <v>0</v>
      </c>
    </row>
    <row r="90" spans="1:6" x14ac:dyDescent="0.2">
      <c r="A90" s="75" t="s">
        <v>224</v>
      </c>
      <c r="C90">
        <v>71</v>
      </c>
      <c r="D90">
        <v>45411</v>
      </c>
      <c r="E90">
        <v>45481</v>
      </c>
      <c r="F90" s="76">
        <v>0</v>
      </c>
    </row>
    <row r="91" spans="1:6" x14ac:dyDescent="0.2">
      <c r="A91" s="75" t="s">
        <v>231</v>
      </c>
      <c r="C91">
        <v>70</v>
      </c>
      <c r="D91">
        <v>45672</v>
      </c>
      <c r="E91">
        <v>45741</v>
      </c>
      <c r="F91" s="76">
        <v>0</v>
      </c>
    </row>
    <row r="92" spans="1:6" x14ac:dyDescent="0.2">
      <c r="A92" s="75" t="s">
        <v>247</v>
      </c>
      <c r="C92">
        <v>246</v>
      </c>
      <c r="D92">
        <v>45221</v>
      </c>
      <c r="E92">
        <v>45516</v>
      </c>
      <c r="F92" s="76">
        <v>579881.12</v>
      </c>
    </row>
    <row r="93" spans="1:6" x14ac:dyDescent="0.2">
      <c r="A93" s="75" t="s">
        <v>363</v>
      </c>
      <c r="C93">
        <v>207</v>
      </c>
      <c r="D93">
        <v>45232</v>
      </c>
      <c r="E93">
        <v>45530</v>
      </c>
      <c r="F93" s="76">
        <v>579881.12</v>
      </c>
    </row>
    <row r="94" spans="1:6" x14ac:dyDescent="0.2">
      <c r="A94" s="75" t="s">
        <v>247</v>
      </c>
      <c r="C94">
        <v>246</v>
      </c>
      <c r="D94">
        <v>45246</v>
      </c>
      <c r="E94">
        <v>45542</v>
      </c>
      <c r="F94" s="76">
        <v>579881.12</v>
      </c>
    </row>
    <row r="95" spans="1:6" x14ac:dyDescent="0.2">
      <c r="A95" s="75" t="s">
        <v>363</v>
      </c>
      <c r="C95">
        <v>207</v>
      </c>
      <c r="D95">
        <v>45258</v>
      </c>
      <c r="E95">
        <v>45554</v>
      </c>
      <c r="F95" s="76">
        <v>579881.12</v>
      </c>
    </row>
    <row r="96" spans="1:6" x14ac:dyDescent="0.2">
      <c r="A96" s="75" t="s">
        <v>247</v>
      </c>
      <c r="C96">
        <v>21</v>
      </c>
      <c r="D96">
        <v>45545</v>
      </c>
      <c r="E96">
        <v>45570</v>
      </c>
      <c r="F96" s="76">
        <v>72485.14</v>
      </c>
    </row>
    <row r="97" spans="1:6" x14ac:dyDescent="0.2">
      <c r="A97" s="75" t="s">
        <v>363</v>
      </c>
      <c r="C97">
        <v>18</v>
      </c>
      <c r="D97">
        <v>45553</v>
      </c>
      <c r="E97">
        <v>45579</v>
      </c>
      <c r="F97" s="76">
        <v>72485.14</v>
      </c>
    </row>
    <row r="98" spans="1:6" x14ac:dyDescent="0.2">
      <c r="A98" s="75" t="s">
        <v>247</v>
      </c>
      <c r="C98">
        <v>103</v>
      </c>
      <c r="D98">
        <v>45209</v>
      </c>
      <c r="E98">
        <v>45328</v>
      </c>
      <c r="F98" s="76">
        <v>579881.12</v>
      </c>
    </row>
    <row r="99" spans="1:6" x14ac:dyDescent="0.2">
      <c r="A99" s="75" t="s">
        <v>363</v>
      </c>
      <c r="C99">
        <v>90</v>
      </c>
      <c r="D99">
        <v>45217</v>
      </c>
      <c r="E99">
        <v>45342</v>
      </c>
      <c r="F99" s="76">
        <v>579881.12</v>
      </c>
    </row>
    <row r="100" spans="1:6" x14ac:dyDescent="0.2">
      <c r="A100" s="75" t="s">
        <v>195</v>
      </c>
      <c r="C100">
        <v>32</v>
      </c>
      <c r="D100">
        <v>45238</v>
      </c>
      <c r="E100">
        <v>45269</v>
      </c>
      <c r="F100" s="76">
        <v>26268.81</v>
      </c>
    </row>
    <row r="101" spans="1:6" x14ac:dyDescent="0.2">
      <c r="A101" s="75" t="s">
        <v>166</v>
      </c>
      <c r="C101">
        <v>62</v>
      </c>
      <c r="D101">
        <v>45238</v>
      </c>
      <c r="E101">
        <v>45299</v>
      </c>
      <c r="F101" s="76">
        <v>84191.6</v>
      </c>
    </row>
    <row r="102" spans="1:6" x14ac:dyDescent="0.2">
      <c r="A102" s="75" t="s">
        <v>195</v>
      </c>
      <c r="C102">
        <v>72</v>
      </c>
      <c r="D102">
        <v>45238</v>
      </c>
      <c r="E102">
        <v>45309</v>
      </c>
      <c r="F102" s="76">
        <v>275098.37</v>
      </c>
    </row>
    <row r="103" spans="1:6" x14ac:dyDescent="0.2">
      <c r="A103" s="75" t="s">
        <v>166</v>
      </c>
      <c r="C103">
        <v>118</v>
      </c>
      <c r="D103">
        <v>45238</v>
      </c>
      <c r="E103">
        <v>45355</v>
      </c>
      <c r="F103" s="76">
        <v>247737.23</v>
      </c>
    </row>
    <row r="104" spans="1:6" x14ac:dyDescent="0.2">
      <c r="A104" s="75" t="s">
        <v>224</v>
      </c>
      <c r="C104">
        <v>107</v>
      </c>
      <c r="D104">
        <v>45238</v>
      </c>
      <c r="E104">
        <v>45344</v>
      </c>
      <c r="F104" s="76">
        <v>116189.04</v>
      </c>
    </row>
    <row r="105" spans="1:6" x14ac:dyDescent="0.2">
      <c r="A105" s="75" t="s">
        <v>166</v>
      </c>
      <c r="C105">
        <v>153</v>
      </c>
      <c r="D105">
        <v>45238</v>
      </c>
      <c r="E105">
        <v>45390</v>
      </c>
      <c r="F105" s="76">
        <v>409796.76</v>
      </c>
    </row>
    <row r="106" spans="1:6" x14ac:dyDescent="0.2">
      <c r="A106" s="75" t="s">
        <v>224</v>
      </c>
      <c r="C106">
        <v>165</v>
      </c>
      <c r="D106">
        <v>45238</v>
      </c>
      <c r="E106">
        <v>45402</v>
      </c>
      <c r="F106" s="76">
        <v>87036.28</v>
      </c>
    </row>
    <row r="107" spans="1:6" x14ac:dyDescent="0.2">
      <c r="A107" s="75" t="s">
        <v>195</v>
      </c>
      <c r="C107">
        <v>130</v>
      </c>
      <c r="D107">
        <v>45238</v>
      </c>
      <c r="E107">
        <v>45367</v>
      </c>
      <c r="F107" s="76">
        <v>61600.4</v>
      </c>
    </row>
    <row r="108" spans="1:6" x14ac:dyDescent="0.2">
      <c r="A108" s="75" t="s">
        <v>231</v>
      </c>
      <c r="C108">
        <v>130</v>
      </c>
      <c r="D108">
        <v>45238</v>
      </c>
      <c r="E108">
        <v>45367</v>
      </c>
      <c r="F108" s="76">
        <v>141784.32000000001</v>
      </c>
    </row>
    <row r="109" spans="1:6" x14ac:dyDescent="0.2">
      <c r="A109" s="75" t="s">
        <v>195</v>
      </c>
      <c r="C109">
        <v>7</v>
      </c>
      <c r="D109">
        <v>45272</v>
      </c>
      <c r="E109">
        <v>45278</v>
      </c>
      <c r="F109" s="76">
        <v>183881.64</v>
      </c>
    </row>
    <row r="110" spans="1:6" x14ac:dyDescent="0.2">
      <c r="A110" s="75" t="s">
        <v>166</v>
      </c>
      <c r="C110">
        <v>56</v>
      </c>
      <c r="D110">
        <v>45298</v>
      </c>
      <c r="E110">
        <v>45353</v>
      </c>
      <c r="F110" s="76">
        <v>589341.18999999994</v>
      </c>
    </row>
    <row r="111" spans="1:6" x14ac:dyDescent="0.2">
      <c r="A111" s="75" t="s">
        <v>195</v>
      </c>
      <c r="C111">
        <v>36</v>
      </c>
      <c r="D111">
        <v>45304</v>
      </c>
      <c r="E111">
        <v>45339</v>
      </c>
      <c r="F111" s="76">
        <v>1925688.61</v>
      </c>
    </row>
    <row r="112" spans="1:6" x14ac:dyDescent="0.2">
      <c r="A112" s="75" t="s">
        <v>166</v>
      </c>
      <c r="C112">
        <v>52</v>
      </c>
      <c r="D112">
        <v>45334</v>
      </c>
      <c r="E112">
        <v>45385</v>
      </c>
      <c r="F112" s="76">
        <v>1734160.64</v>
      </c>
    </row>
    <row r="113" spans="1:6" x14ac:dyDescent="0.2">
      <c r="A113" s="75" t="s">
        <v>224</v>
      </c>
      <c r="C113">
        <v>38</v>
      </c>
      <c r="D113">
        <v>45350</v>
      </c>
      <c r="E113">
        <v>45387</v>
      </c>
      <c r="F113" s="76">
        <v>813323.27</v>
      </c>
    </row>
    <row r="114" spans="1:6" x14ac:dyDescent="0.2">
      <c r="A114" s="75" t="s">
        <v>166</v>
      </c>
      <c r="C114">
        <v>202</v>
      </c>
      <c r="D114">
        <v>45383</v>
      </c>
      <c r="E114">
        <v>45584</v>
      </c>
      <c r="F114" s="76">
        <v>2868577.31</v>
      </c>
    </row>
    <row r="115" spans="1:6" x14ac:dyDescent="0.2">
      <c r="A115" s="75" t="s">
        <v>224</v>
      </c>
      <c r="C115">
        <v>11</v>
      </c>
      <c r="D115">
        <v>45447</v>
      </c>
      <c r="E115">
        <v>45457</v>
      </c>
      <c r="F115" s="76">
        <v>609253.93000000005</v>
      </c>
    </row>
    <row r="116" spans="1:6" x14ac:dyDescent="0.2">
      <c r="A116" s="75" t="s">
        <v>195</v>
      </c>
      <c r="C116">
        <v>82</v>
      </c>
      <c r="D116">
        <v>45562</v>
      </c>
      <c r="E116">
        <v>45643</v>
      </c>
      <c r="F116" s="76">
        <v>431202.8</v>
      </c>
    </row>
    <row r="117" spans="1:6" x14ac:dyDescent="0.2">
      <c r="A117" s="75" t="s">
        <v>231</v>
      </c>
      <c r="C117">
        <v>66</v>
      </c>
      <c r="D117">
        <v>45570</v>
      </c>
      <c r="E117">
        <v>45635</v>
      </c>
      <c r="F117" s="76">
        <v>992490.21</v>
      </c>
    </row>
    <row r="118" spans="1:6" x14ac:dyDescent="0.2">
      <c r="A118" s="75" t="s">
        <v>1159</v>
      </c>
      <c r="C118">
        <v>34</v>
      </c>
      <c r="D118">
        <v>45584</v>
      </c>
      <c r="E118">
        <v>45622</v>
      </c>
      <c r="F118" s="76">
        <v>899611.07</v>
      </c>
    </row>
    <row r="119" spans="1:6" x14ac:dyDescent="0.2">
      <c r="A119" s="75" t="s">
        <v>1176</v>
      </c>
      <c r="C119">
        <v>23</v>
      </c>
      <c r="D119">
        <v>45321</v>
      </c>
      <c r="E119">
        <v>45348</v>
      </c>
      <c r="F119" s="76">
        <v>193871.14</v>
      </c>
    </row>
    <row r="120" spans="1:6" x14ac:dyDescent="0.2">
      <c r="A120" s="75" t="s">
        <v>1319</v>
      </c>
      <c r="C120">
        <v>29</v>
      </c>
      <c r="D120">
        <v>45358</v>
      </c>
      <c r="E120">
        <v>45391</v>
      </c>
      <c r="F120" s="76">
        <v>388551.86</v>
      </c>
    </row>
    <row r="121" spans="1:6" x14ac:dyDescent="0.2">
      <c r="A121" s="75" t="s">
        <v>1159</v>
      </c>
      <c r="C121">
        <v>35</v>
      </c>
      <c r="D121">
        <v>45321</v>
      </c>
      <c r="E121">
        <v>45362</v>
      </c>
      <c r="F121" s="76">
        <v>220132.79</v>
      </c>
    </row>
    <row r="122" spans="1:6" x14ac:dyDescent="0.2">
      <c r="A122" s="75" t="s">
        <v>1703</v>
      </c>
      <c r="C122">
        <v>42</v>
      </c>
      <c r="D122">
        <v>45342</v>
      </c>
      <c r="E122">
        <v>45391</v>
      </c>
      <c r="F122" s="76">
        <v>382698.91</v>
      </c>
    </row>
    <row r="123" spans="1:6" x14ac:dyDescent="0.2">
      <c r="A123" s="75" t="s">
        <v>1176</v>
      </c>
      <c r="C123">
        <v>36</v>
      </c>
      <c r="D123">
        <v>45357</v>
      </c>
      <c r="E123">
        <v>45402</v>
      </c>
      <c r="F123" s="76">
        <v>180729.59</v>
      </c>
    </row>
    <row r="124" spans="1:6" x14ac:dyDescent="0.2">
      <c r="A124" s="75" t="s">
        <v>1319</v>
      </c>
      <c r="C124">
        <v>50</v>
      </c>
      <c r="D124">
        <v>45362</v>
      </c>
      <c r="E124">
        <v>45423</v>
      </c>
      <c r="F124" s="76">
        <v>280959.62</v>
      </c>
    </row>
    <row r="125" spans="1:6" x14ac:dyDescent="0.2">
      <c r="A125" s="75" t="s">
        <v>1159</v>
      </c>
      <c r="C125">
        <v>49</v>
      </c>
      <c r="D125">
        <v>45357</v>
      </c>
      <c r="E125">
        <v>45417</v>
      </c>
      <c r="F125" s="76">
        <v>302908</v>
      </c>
    </row>
    <row r="126" spans="1:6" x14ac:dyDescent="0.2">
      <c r="A126" s="75" t="s">
        <v>1703</v>
      </c>
      <c r="C126">
        <v>52</v>
      </c>
      <c r="D126">
        <v>45381</v>
      </c>
      <c r="E126">
        <v>45444</v>
      </c>
      <c r="F126" s="76">
        <v>348549.97</v>
      </c>
    </row>
    <row r="127" spans="1:6" x14ac:dyDescent="0.2">
      <c r="A127" s="75" t="s">
        <v>1176</v>
      </c>
      <c r="C127">
        <v>20</v>
      </c>
      <c r="D127">
        <v>45388</v>
      </c>
      <c r="E127">
        <v>45413</v>
      </c>
      <c r="F127" s="76">
        <v>78806.42</v>
      </c>
    </row>
    <row r="128" spans="1:6" x14ac:dyDescent="0.2">
      <c r="A128" s="75" t="s">
        <v>1319</v>
      </c>
      <c r="C128">
        <v>36</v>
      </c>
      <c r="D128">
        <v>45388</v>
      </c>
      <c r="E128">
        <v>45432</v>
      </c>
      <c r="F128" s="76">
        <v>161588.76999999999</v>
      </c>
    </row>
    <row r="129" spans="1:6" x14ac:dyDescent="0.2">
      <c r="A129" s="75" t="s">
        <v>1159</v>
      </c>
      <c r="C129">
        <v>27</v>
      </c>
      <c r="D129">
        <v>45388</v>
      </c>
      <c r="E129">
        <v>45421</v>
      </c>
      <c r="F129" s="76">
        <v>116633.60000000001</v>
      </c>
    </row>
    <row r="130" spans="1:6" x14ac:dyDescent="0.2">
      <c r="A130" s="75" t="s">
        <v>1703</v>
      </c>
      <c r="C130">
        <v>48</v>
      </c>
      <c r="D130">
        <v>45388</v>
      </c>
      <c r="E130">
        <v>45446</v>
      </c>
      <c r="F130" s="76">
        <v>241219.06</v>
      </c>
    </row>
    <row r="131" spans="1:6" x14ac:dyDescent="0.2">
      <c r="A131" s="75" t="s">
        <v>1319</v>
      </c>
      <c r="C131">
        <v>30</v>
      </c>
      <c r="D131">
        <v>45563</v>
      </c>
      <c r="E131">
        <v>45596</v>
      </c>
      <c r="F131" s="76">
        <v>1068771.97</v>
      </c>
    </row>
    <row r="132" spans="1:6" x14ac:dyDescent="0.2">
      <c r="A132" s="75" t="s">
        <v>1703</v>
      </c>
      <c r="C132">
        <v>30</v>
      </c>
      <c r="D132">
        <v>45598</v>
      </c>
      <c r="E132">
        <v>45631</v>
      </c>
      <c r="F132" s="76">
        <v>1068771.97</v>
      </c>
    </row>
    <row r="133" spans="1:6" x14ac:dyDescent="0.2">
      <c r="A133" s="75" t="s">
        <v>3009</v>
      </c>
      <c r="C133">
        <v>14</v>
      </c>
      <c r="D133">
        <v>45279</v>
      </c>
      <c r="E133">
        <v>45294</v>
      </c>
      <c r="F133" s="76">
        <v>105075.22</v>
      </c>
    </row>
    <row r="134" spans="1:6" x14ac:dyDescent="0.2">
      <c r="A134" s="75" t="s">
        <v>3091</v>
      </c>
      <c r="C134">
        <v>63</v>
      </c>
      <c r="D134">
        <v>45321</v>
      </c>
      <c r="E134">
        <v>45398</v>
      </c>
      <c r="F134" s="76">
        <v>288956.86</v>
      </c>
    </row>
    <row r="135" spans="1:6" x14ac:dyDescent="0.2">
      <c r="A135" s="75" t="s">
        <v>3315</v>
      </c>
      <c r="C135">
        <v>42</v>
      </c>
      <c r="D135">
        <v>45321</v>
      </c>
      <c r="E135">
        <v>45370</v>
      </c>
      <c r="F135" s="76">
        <v>206998.39</v>
      </c>
    </row>
    <row r="136" spans="1:6" x14ac:dyDescent="0.2">
      <c r="A136" s="75" t="s">
        <v>3439</v>
      </c>
      <c r="C136">
        <v>34</v>
      </c>
      <c r="D136">
        <v>45636</v>
      </c>
      <c r="E136">
        <v>45675</v>
      </c>
      <c r="F136" s="76">
        <v>131344.03</v>
      </c>
    </row>
    <row r="137" spans="1:6" x14ac:dyDescent="0.2">
      <c r="A137" s="75" t="s">
        <v>3542</v>
      </c>
      <c r="C137">
        <v>61</v>
      </c>
      <c r="D137">
        <v>45321</v>
      </c>
      <c r="E137">
        <v>45396</v>
      </c>
      <c r="F137" s="76">
        <v>417134.06</v>
      </c>
    </row>
    <row r="138" spans="1:6" x14ac:dyDescent="0.2">
      <c r="A138" s="75" t="s">
        <v>3686</v>
      </c>
      <c r="C138">
        <v>25</v>
      </c>
      <c r="D138">
        <v>45636</v>
      </c>
      <c r="E138">
        <v>45664</v>
      </c>
      <c r="F138" s="76">
        <v>115057.57</v>
      </c>
    </row>
    <row r="139" spans="1:6" x14ac:dyDescent="0.2">
      <c r="A139" s="75" t="s">
        <v>3758</v>
      </c>
      <c r="C139">
        <v>61</v>
      </c>
      <c r="D139">
        <v>45321</v>
      </c>
      <c r="E139">
        <v>45396</v>
      </c>
      <c r="F139" s="76">
        <v>261112.03</v>
      </c>
    </row>
    <row r="140" spans="1:6" x14ac:dyDescent="0.2">
      <c r="A140" s="75" t="s">
        <v>3009</v>
      </c>
      <c r="C140">
        <v>14</v>
      </c>
      <c r="D140">
        <v>45279</v>
      </c>
      <c r="E140">
        <v>45294</v>
      </c>
      <c r="F140" s="76">
        <v>105075.22</v>
      </c>
    </row>
    <row r="141" spans="1:6" x14ac:dyDescent="0.2">
      <c r="A141" s="75" t="s">
        <v>3091</v>
      </c>
      <c r="C141">
        <v>65</v>
      </c>
      <c r="D141">
        <v>45334</v>
      </c>
      <c r="E141">
        <v>45413</v>
      </c>
      <c r="F141" s="76">
        <v>288956.86</v>
      </c>
    </row>
    <row r="142" spans="1:6" x14ac:dyDescent="0.2">
      <c r="A142" s="75" t="s">
        <v>3315</v>
      </c>
      <c r="C142">
        <v>39</v>
      </c>
      <c r="D142">
        <v>45321</v>
      </c>
      <c r="E142">
        <v>45367</v>
      </c>
      <c r="F142" s="76">
        <v>206998.39</v>
      </c>
    </row>
    <row r="143" spans="1:6" x14ac:dyDescent="0.2">
      <c r="A143" s="75" t="s">
        <v>3439</v>
      </c>
      <c r="C143">
        <v>50</v>
      </c>
      <c r="D143">
        <v>45650</v>
      </c>
      <c r="E143">
        <v>45707</v>
      </c>
      <c r="F143" s="76">
        <v>131344.03</v>
      </c>
    </row>
    <row r="144" spans="1:6" x14ac:dyDescent="0.2">
      <c r="A144" s="75" t="s">
        <v>3542</v>
      </c>
      <c r="C144">
        <v>66</v>
      </c>
      <c r="D144">
        <v>45334</v>
      </c>
      <c r="E144">
        <v>45414</v>
      </c>
      <c r="F144" s="76">
        <v>269518.34999999998</v>
      </c>
    </row>
    <row r="145" spans="1:6" x14ac:dyDescent="0.2">
      <c r="A145" s="75" t="s">
        <v>3686</v>
      </c>
      <c r="C145">
        <v>32</v>
      </c>
      <c r="D145">
        <v>45650</v>
      </c>
      <c r="E145">
        <v>45686</v>
      </c>
      <c r="F145" s="76">
        <v>115057.57</v>
      </c>
    </row>
    <row r="146" spans="1:6" x14ac:dyDescent="0.2">
      <c r="A146" s="75" t="s">
        <v>3758</v>
      </c>
      <c r="C146">
        <v>67</v>
      </c>
      <c r="D146">
        <v>45334</v>
      </c>
      <c r="E146">
        <v>45416</v>
      </c>
      <c r="F146" s="76">
        <v>261112.03</v>
      </c>
    </row>
    <row r="147" spans="1:6" x14ac:dyDescent="0.2">
      <c r="A147" s="75" t="s">
        <v>4898</v>
      </c>
      <c r="C147">
        <v>12</v>
      </c>
      <c r="D147">
        <v>45411</v>
      </c>
      <c r="E147">
        <v>45424</v>
      </c>
      <c r="F147" s="76">
        <v>83854.78</v>
      </c>
    </row>
    <row r="148" spans="1:6" x14ac:dyDescent="0.2">
      <c r="A148" s="75" t="s">
        <v>4922</v>
      </c>
      <c r="C148">
        <v>31</v>
      </c>
      <c r="D148">
        <v>45411</v>
      </c>
      <c r="E148">
        <v>45446</v>
      </c>
      <c r="F148" s="76">
        <v>398524.2</v>
      </c>
    </row>
    <row r="149" spans="1:6" x14ac:dyDescent="0.2">
      <c r="A149" s="75" t="s">
        <v>4977</v>
      </c>
      <c r="C149">
        <v>25</v>
      </c>
      <c r="D149">
        <v>45447</v>
      </c>
      <c r="E149">
        <v>45480</v>
      </c>
      <c r="F149" s="76">
        <v>198888.99</v>
      </c>
    </row>
    <row r="150" spans="1:6" x14ac:dyDescent="0.2">
      <c r="A150" s="75" t="s">
        <v>5020</v>
      </c>
      <c r="C150">
        <v>22</v>
      </c>
      <c r="D150">
        <v>45452</v>
      </c>
      <c r="E150">
        <v>45481</v>
      </c>
      <c r="F150" s="76">
        <v>674629.08</v>
      </c>
    </row>
    <row r="151" spans="1:6" x14ac:dyDescent="0.2">
      <c r="A151" s="75" t="s">
        <v>5045</v>
      </c>
      <c r="C151">
        <v>50</v>
      </c>
      <c r="D151">
        <v>45411</v>
      </c>
      <c r="E151">
        <v>45473</v>
      </c>
      <c r="F151" s="76">
        <v>269905.46999999997</v>
      </c>
    </row>
    <row r="152" spans="1:6" x14ac:dyDescent="0.2">
      <c r="A152" s="75" t="s">
        <v>62</v>
      </c>
      <c r="C152">
        <v>52</v>
      </c>
      <c r="D152">
        <v>45672</v>
      </c>
      <c r="E152">
        <v>45733</v>
      </c>
      <c r="F152" s="76">
        <v>541175.75</v>
      </c>
    </row>
    <row r="153" spans="1:6" x14ac:dyDescent="0.2">
      <c r="A153" s="75" t="s">
        <v>65</v>
      </c>
      <c r="C153">
        <v>47</v>
      </c>
      <c r="D153">
        <v>45686</v>
      </c>
      <c r="E153">
        <v>45741</v>
      </c>
      <c r="F153" s="76">
        <v>593098.78</v>
      </c>
    </row>
    <row r="154" spans="1:6" x14ac:dyDescent="0.2">
      <c r="A154" s="75" t="s">
        <v>62</v>
      </c>
      <c r="C154">
        <v>7</v>
      </c>
      <c r="D154">
        <v>45623</v>
      </c>
      <c r="E154">
        <v>45631</v>
      </c>
      <c r="F154" s="76">
        <v>0</v>
      </c>
    </row>
    <row r="155" spans="1:6" x14ac:dyDescent="0.2">
      <c r="A155" s="75" t="s">
        <v>65</v>
      </c>
      <c r="C155">
        <v>48</v>
      </c>
      <c r="D155">
        <v>45334</v>
      </c>
      <c r="E155">
        <v>45404</v>
      </c>
      <c r="F155" s="76">
        <v>0</v>
      </c>
    </row>
    <row r="156" spans="1:6" x14ac:dyDescent="0.2">
      <c r="A156" s="75" t="s">
        <v>74</v>
      </c>
      <c r="C156">
        <v>58</v>
      </c>
      <c r="D156">
        <v>45370</v>
      </c>
      <c r="E156">
        <v>45453</v>
      </c>
      <c r="F156" s="76">
        <v>0</v>
      </c>
    </row>
    <row r="157" spans="1:6" x14ac:dyDescent="0.2">
      <c r="A157" s="75" t="s">
        <v>83</v>
      </c>
      <c r="C157">
        <v>34</v>
      </c>
      <c r="D157">
        <v>45410</v>
      </c>
      <c r="E157">
        <v>45455</v>
      </c>
      <c r="F157" s="76">
        <v>0</v>
      </c>
    </row>
    <row r="158" spans="1:6" x14ac:dyDescent="0.2">
      <c r="A158" s="75" t="s">
        <v>92</v>
      </c>
      <c r="C158">
        <v>32</v>
      </c>
      <c r="D158">
        <v>45599</v>
      </c>
      <c r="E158">
        <v>45642</v>
      </c>
      <c r="F158" s="76">
        <v>0</v>
      </c>
    </row>
    <row r="159" spans="1:6" x14ac:dyDescent="0.2">
      <c r="A159" s="75" t="s">
        <v>97</v>
      </c>
      <c r="C159">
        <v>271</v>
      </c>
      <c r="D159">
        <v>45295</v>
      </c>
      <c r="E159">
        <v>45684</v>
      </c>
      <c r="F159" s="76">
        <v>0</v>
      </c>
    </row>
    <row r="160" spans="1:6" x14ac:dyDescent="0.2">
      <c r="A160" s="75" t="s">
        <v>62</v>
      </c>
      <c r="C160">
        <v>295</v>
      </c>
      <c r="D160">
        <v>45295</v>
      </c>
      <c r="E160">
        <v>45718</v>
      </c>
      <c r="F160" s="76">
        <v>0</v>
      </c>
    </row>
    <row r="161" spans="1:6" x14ac:dyDescent="0.2">
      <c r="A161" s="75" t="s">
        <v>97</v>
      </c>
      <c r="C161">
        <v>49</v>
      </c>
      <c r="D161">
        <v>45419</v>
      </c>
      <c r="E161">
        <v>45490</v>
      </c>
      <c r="F161" s="76">
        <v>0</v>
      </c>
    </row>
    <row r="162" spans="1:6" x14ac:dyDescent="0.2">
      <c r="A162" s="75" t="s">
        <v>5758</v>
      </c>
      <c r="C162">
        <v>45</v>
      </c>
      <c r="D162">
        <v>45690</v>
      </c>
      <c r="E162">
        <v>45756</v>
      </c>
      <c r="F162" s="76">
        <v>0</v>
      </c>
    </row>
    <row r="163" spans="1:6" x14ac:dyDescent="0.2">
      <c r="A163" s="75" t="s">
        <v>62</v>
      </c>
      <c r="C163">
        <v>7</v>
      </c>
      <c r="D163">
        <v>45634</v>
      </c>
      <c r="E163">
        <v>45642</v>
      </c>
      <c r="F163" s="76">
        <v>44980.55</v>
      </c>
    </row>
    <row r="164" spans="1:6" x14ac:dyDescent="0.2">
      <c r="A164" s="75" t="s">
        <v>65</v>
      </c>
      <c r="C164">
        <v>48</v>
      </c>
      <c r="D164">
        <v>45343</v>
      </c>
      <c r="E164">
        <v>45413</v>
      </c>
      <c r="F164" s="76">
        <v>59262.38</v>
      </c>
    </row>
    <row r="165" spans="1:6" x14ac:dyDescent="0.2">
      <c r="A165" s="75" t="s">
        <v>74</v>
      </c>
      <c r="C165">
        <v>58</v>
      </c>
      <c r="D165">
        <v>45379</v>
      </c>
      <c r="E165">
        <v>45467</v>
      </c>
      <c r="F165" s="76">
        <v>55657.72</v>
      </c>
    </row>
    <row r="166" spans="1:6" x14ac:dyDescent="0.2">
      <c r="A166" s="75" t="s">
        <v>83</v>
      </c>
      <c r="C166">
        <v>34</v>
      </c>
      <c r="D166">
        <v>45419</v>
      </c>
      <c r="E166">
        <v>45469</v>
      </c>
      <c r="F166" s="76">
        <v>29912.39</v>
      </c>
    </row>
    <row r="167" spans="1:6" x14ac:dyDescent="0.2">
      <c r="A167" s="75" t="s">
        <v>92</v>
      </c>
      <c r="C167">
        <v>32</v>
      </c>
      <c r="D167">
        <v>45608</v>
      </c>
      <c r="E167">
        <v>45651</v>
      </c>
      <c r="F167" s="76">
        <v>106877.2</v>
      </c>
    </row>
    <row r="168" spans="1:6" x14ac:dyDescent="0.2">
      <c r="A168" s="75" t="s">
        <v>97</v>
      </c>
      <c r="C168">
        <v>275</v>
      </c>
      <c r="D168">
        <v>45300</v>
      </c>
      <c r="E168">
        <v>45693</v>
      </c>
      <c r="F168" s="76">
        <v>76283.91</v>
      </c>
    </row>
    <row r="169" spans="1:6" x14ac:dyDescent="0.2">
      <c r="A169" s="75" t="s">
        <v>62</v>
      </c>
      <c r="C169">
        <v>299</v>
      </c>
      <c r="D169">
        <v>45300</v>
      </c>
      <c r="E169">
        <v>45727</v>
      </c>
      <c r="F169" s="76">
        <v>68903.12</v>
      </c>
    </row>
    <row r="170" spans="1:6" x14ac:dyDescent="0.2">
      <c r="A170" s="75" t="s">
        <v>97</v>
      </c>
      <c r="C170">
        <v>49</v>
      </c>
      <c r="D170">
        <v>45428</v>
      </c>
      <c r="E170">
        <v>45501</v>
      </c>
      <c r="F170" s="76">
        <v>81290.13</v>
      </c>
    </row>
    <row r="171" spans="1:6" x14ac:dyDescent="0.2">
      <c r="A171" s="75" t="s">
        <v>5758</v>
      </c>
      <c r="C171">
        <v>45</v>
      </c>
      <c r="D171">
        <v>45699</v>
      </c>
      <c r="E171">
        <v>45767</v>
      </c>
      <c r="F171" s="76">
        <v>56713.73</v>
      </c>
    </row>
    <row r="172" spans="1:6" x14ac:dyDescent="0.2">
      <c r="A172" s="75" t="s">
        <v>247</v>
      </c>
      <c r="C172">
        <v>390</v>
      </c>
      <c r="D172">
        <v>45304</v>
      </c>
      <c r="E172">
        <v>45774</v>
      </c>
      <c r="F172" s="76">
        <v>289940.56</v>
      </c>
    </row>
    <row r="173" spans="1:6" x14ac:dyDescent="0.2">
      <c r="A173" s="75" t="s">
        <v>363</v>
      </c>
      <c r="C173">
        <v>333</v>
      </c>
      <c r="D173">
        <v>45307</v>
      </c>
      <c r="E173">
        <v>45788</v>
      </c>
      <c r="F173" s="76">
        <v>289940.56</v>
      </c>
    </row>
    <row r="176" spans="1:6" x14ac:dyDescent="0.2">
      <c r="A176" t="s">
        <v>145</v>
      </c>
      <c r="B176" t="s">
        <v>146</v>
      </c>
      <c r="C176">
        <v>7</v>
      </c>
      <c r="D176">
        <v>45271</v>
      </c>
      <c r="E176">
        <v>45278</v>
      </c>
      <c r="F176">
        <v>289940.56</v>
      </c>
    </row>
    <row r="177" spans="1:6" x14ac:dyDescent="0.2">
      <c r="A177" t="s">
        <v>149</v>
      </c>
      <c r="B177" t="s">
        <v>150</v>
      </c>
      <c r="C177">
        <v>0</v>
      </c>
      <c r="E177">
        <v>45402</v>
      </c>
      <c r="F177">
        <v>0</v>
      </c>
    </row>
    <row r="178" spans="1:6" x14ac:dyDescent="0.2">
      <c r="A178" t="s">
        <v>151</v>
      </c>
      <c r="B178" t="s">
        <v>152</v>
      </c>
      <c r="C178">
        <v>0</v>
      </c>
      <c r="E178">
        <v>45402</v>
      </c>
      <c r="F178">
        <v>0</v>
      </c>
    </row>
    <row r="179" spans="1:6" x14ac:dyDescent="0.2">
      <c r="A179" t="s">
        <v>153</v>
      </c>
      <c r="B179" t="s">
        <v>154</v>
      </c>
      <c r="C179">
        <v>0</v>
      </c>
      <c r="E179">
        <v>45402</v>
      </c>
      <c r="F179">
        <v>0</v>
      </c>
    </row>
    <row r="180" spans="1:6" x14ac:dyDescent="0.2">
      <c r="A180" t="s">
        <v>156</v>
      </c>
      <c r="B180" t="s">
        <v>157</v>
      </c>
      <c r="C180">
        <v>0</v>
      </c>
      <c r="E180">
        <v>45544</v>
      </c>
      <c r="F180">
        <v>0</v>
      </c>
    </row>
    <row r="181" spans="1:6" x14ac:dyDescent="0.2">
      <c r="A181" t="s">
        <v>158</v>
      </c>
      <c r="B181" t="s">
        <v>159</v>
      </c>
      <c r="C181">
        <v>0</v>
      </c>
      <c r="E181">
        <v>45544</v>
      </c>
      <c r="F181">
        <v>0</v>
      </c>
    </row>
    <row r="182" spans="1:6" x14ac:dyDescent="0.2">
      <c r="A182" t="s">
        <v>474</v>
      </c>
      <c r="B182" t="s">
        <v>475</v>
      </c>
      <c r="C182">
        <v>10</v>
      </c>
      <c r="D182">
        <v>45321</v>
      </c>
      <c r="E182">
        <v>45334</v>
      </c>
      <c r="F182">
        <v>10355.02</v>
      </c>
    </row>
    <row r="183" spans="1:6" x14ac:dyDescent="0.2">
      <c r="A183" t="s">
        <v>477</v>
      </c>
      <c r="B183" t="s">
        <v>478</v>
      </c>
      <c r="C183">
        <v>10</v>
      </c>
      <c r="D183">
        <v>45246</v>
      </c>
      <c r="E183">
        <v>45257</v>
      </c>
      <c r="F183">
        <v>10355.02</v>
      </c>
    </row>
    <row r="184" spans="1:6" x14ac:dyDescent="0.2">
      <c r="A184" t="s">
        <v>587</v>
      </c>
      <c r="B184" t="s">
        <v>588</v>
      </c>
      <c r="C184">
        <v>10</v>
      </c>
      <c r="D184">
        <v>45335</v>
      </c>
      <c r="E184">
        <v>45347</v>
      </c>
      <c r="F184">
        <v>10355.02</v>
      </c>
    </row>
    <row r="185" spans="1:6" x14ac:dyDescent="0.2">
      <c r="A185" t="s">
        <v>589</v>
      </c>
      <c r="B185" t="s">
        <v>590</v>
      </c>
      <c r="C185">
        <v>10</v>
      </c>
      <c r="D185">
        <v>45258</v>
      </c>
      <c r="E185">
        <v>45271</v>
      </c>
      <c r="F185">
        <v>10355.02</v>
      </c>
    </row>
    <row r="186" spans="1:6" x14ac:dyDescent="0.2">
      <c r="A186" t="s">
        <v>1154</v>
      </c>
      <c r="B186" t="s">
        <v>1155</v>
      </c>
    </row>
    <row r="187" spans="1:6" x14ac:dyDescent="0.2">
      <c r="A187" t="s">
        <v>1161</v>
      </c>
      <c r="B187" t="s">
        <v>1162</v>
      </c>
    </row>
  </sheetData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333296-DCB1-4324-8038-17F834C591DD}">
  <sheetPr codeName="Sheet2"/>
  <dimension ref="A2:G13"/>
  <sheetViews>
    <sheetView zoomScale="130" zoomScaleNormal="130" workbookViewId="0">
      <selection activeCell="A5" sqref="A5"/>
    </sheetView>
  </sheetViews>
  <sheetFormatPr defaultRowHeight="12.75" x14ac:dyDescent="0.2"/>
  <cols>
    <col min="1" max="1" width="24" customWidth="1"/>
    <col min="2" max="2" width="41.28515625" bestFit="1" customWidth="1"/>
    <col min="4" max="5" width="10.140625" bestFit="1" customWidth="1"/>
    <col min="7" max="7" width="14" bestFit="1" customWidth="1"/>
  </cols>
  <sheetData>
    <row r="2" spans="1:7" ht="25.5" x14ac:dyDescent="0.2">
      <c r="A2" s="5" t="s">
        <v>0</v>
      </c>
      <c r="B2" s="5" t="s">
        <v>1</v>
      </c>
      <c r="C2" s="5" t="s">
        <v>2</v>
      </c>
      <c r="D2" s="5" t="s">
        <v>3</v>
      </c>
      <c r="E2" s="5" t="s">
        <v>4</v>
      </c>
      <c r="F2" s="5" t="s">
        <v>6415</v>
      </c>
      <c r="G2" s="5" t="s">
        <v>5</v>
      </c>
    </row>
    <row r="3" spans="1:7" x14ac:dyDescent="0.2">
      <c r="A3" s="61" t="s">
        <v>6410</v>
      </c>
      <c r="B3" s="61" t="s">
        <v>6</v>
      </c>
      <c r="C3" s="17">
        <v>665</v>
      </c>
      <c r="D3" s="18">
        <v>45200</v>
      </c>
      <c r="E3" s="18">
        <v>45864</v>
      </c>
      <c r="F3" s="61"/>
      <c r="G3" s="19">
        <v>4514682.477990251</v>
      </c>
    </row>
    <row r="4" spans="1:7" ht="12.75" customHeight="1" x14ac:dyDescent="0.2">
      <c r="A4" s="86" t="s">
        <v>7</v>
      </c>
      <c r="B4" s="86"/>
      <c r="C4" s="86">
        <f t="shared" ref="C4" si="0">E4-D4</f>
        <v>214</v>
      </c>
      <c r="D4" s="87">
        <v>44995</v>
      </c>
      <c r="E4" s="87">
        <f>D4+32*7-10</f>
        <v>45209</v>
      </c>
      <c r="F4" s="86"/>
      <c r="G4" s="88">
        <v>434910.84</v>
      </c>
    </row>
    <row r="5" spans="1:7" ht="14.25" customHeight="1" x14ac:dyDescent="0.2">
      <c r="A5" s="63" t="s">
        <v>6411</v>
      </c>
      <c r="B5" s="8" t="s">
        <v>9</v>
      </c>
      <c r="D5" s="77"/>
      <c r="E5" s="77"/>
      <c r="G5" s="76">
        <v>0</v>
      </c>
    </row>
    <row r="6" spans="1:7" x14ac:dyDescent="0.2">
      <c r="A6" s="72" t="s">
        <v>10</v>
      </c>
      <c r="B6" s="72"/>
      <c r="C6" s="72"/>
      <c r="D6" s="83"/>
      <c r="E6" s="83"/>
      <c r="F6" s="72"/>
      <c r="G6" s="84">
        <v>0</v>
      </c>
    </row>
    <row r="7" spans="1:7" x14ac:dyDescent="0.2">
      <c r="A7" s="72" t="s">
        <v>140</v>
      </c>
      <c r="B7" s="72"/>
      <c r="C7" s="84"/>
      <c r="D7" s="83"/>
      <c r="E7" s="83"/>
      <c r="F7" s="72"/>
      <c r="G7" s="84">
        <v>0</v>
      </c>
    </row>
    <row r="8" spans="1:7" x14ac:dyDescent="0.2">
      <c r="A8" s="72" t="s">
        <v>6408</v>
      </c>
      <c r="B8" s="72"/>
      <c r="C8" s="72">
        <f t="shared" ref="C8:C13" si="1">E8-D8</f>
        <v>210</v>
      </c>
      <c r="D8" s="83">
        <v>44995</v>
      </c>
      <c r="E8" s="83">
        <f>D8+32*7-14</f>
        <v>45205</v>
      </c>
      <c r="F8" s="85">
        <v>1</v>
      </c>
      <c r="G8" s="84">
        <f t="shared" ref="G8:G13" si="2">$G$4*F8</f>
        <v>434910.84</v>
      </c>
    </row>
    <row r="9" spans="1:7" x14ac:dyDescent="0.2">
      <c r="A9" s="86" t="s">
        <v>6405</v>
      </c>
      <c r="B9" s="86"/>
      <c r="C9" s="86">
        <f t="shared" si="1"/>
        <v>45</v>
      </c>
      <c r="D9" s="87">
        <v>44995</v>
      </c>
      <c r="E9" s="87">
        <f>D9+45</f>
        <v>45040</v>
      </c>
      <c r="F9" s="89">
        <v>0.7</v>
      </c>
      <c r="G9" s="88">
        <f t="shared" si="2"/>
        <v>304437.58799999999</v>
      </c>
    </row>
    <row r="10" spans="1:7" x14ac:dyDescent="0.2">
      <c r="A10" s="81" t="s">
        <v>6412</v>
      </c>
      <c r="B10" s="78" t="s">
        <v>6406</v>
      </c>
      <c r="C10">
        <f t="shared" si="1"/>
        <v>14</v>
      </c>
      <c r="D10" s="77">
        <f>D9+7</f>
        <v>45002</v>
      </c>
      <c r="E10" s="77">
        <f>D10+14</f>
        <v>45016</v>
      </c>
      <c r="F10" s="82">
        <v>0.2</v>
      </c>
      <c r="G10" s="76">
        <f t="shared" si="2"/>
        <v>86982.168000000005</v>
      </c>
    </row>
    <row r="11" spans="1:7" x14ac:dyDescent="0.2">
      <c r="A11" s="81" t="s">
        <v>6413</v>
      </c>
      <c r="B11" s="79" t="s">
        <v>148</v>
      </c>
      <c r="C11">
        <f t="shared" si="1"/>
        <v>135</v>
      </c>
      <c r="D11" s="77">
        <f>E9+1</f>
        <v>45041</v>
      </c>
      <c r="E11" s="77">
        <f>D11+135</f>
        <v>45176</v>
      </c>
      <c r="F11" s="82">
        <v>0.25</v>
      </c>
      <c r="G11" s="76">
        <f t="shared" si="2"/>
        <v>108727.71</v>
      </c>
    </row>
    <row r="12" spans="1:7" x14ac:dyDescent="0.2">
      <c r="A12" s="81" t="s">
        <v>6414</v>
      </c>
      <c r="B12" s="80" t="s">
        <v>6407</v>
      </c>
      <c r="C12">
        <f t="shared" si="1"/>
        <v>140</v>
      </c>
      <c r="D12" s="77">
        <f>D11+14</f>
        <v>45055</v>
      </c>
      <c r="E12" s="77">
        <f>D12+140</f>
        <v>45195</v>
      </c>
      <c r="F12" s="82">
        <v>0.25</v>
      </c>
      <c r="G12" s="76">
        <f t="shared" si="2"/>
        <v>108727.71</v>
      </c>
    </row>
    <row r="13" spans="1:7" x14ac:dyDescent="0.2">
      <c r="A13" s="90" t="s">
        <v>6409</v>
      </c>
      <c r="B13" s="86"/>
      <c r="C13" s="86">
        <f t="shared" si="1"/>
        <v>140</v>
      </c>
      <c r="D13" s="87">
        <f>D12+14</f>
        <v>45069</v>
      </c>
      <c r="E13" s="87">
        <f>D13+140</f>
        <v>45209</v>
      </c>
      <c r="F13" s="89">
        <v>0.3</v>
      </c>
      <c r="G13" s="88">
        <f t="shared" si="2"/>
        <v>130473.25200000001</v>
      </c>
    </row>
  </sheetData>
  <phoneticPr fontId="1" type="noConversion"/>
  <printOptions horizontalCentered="1"/>
  <pageMargins left="0.23622047244094491" right="0.23622047244094491" top="0.74803149606299213" bottom="0.74803149606299213" header="0.31496062992125984" footer="0.31496062992125984"/>
  <pageSetup paperSize="9" scale="120" orientation="landscape" horizontalDpi="0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EB722F-F7EC-4218-AF89-DC909CB01829}">
  <sheetPr codeName="Tabelle26"/>
  <dimension ref="A1:AC4067"/>
  <sheetViews>
    <sheetView zoomScaleNormal="100" workbookViewId="0">
      <selection activeCell="C18" sqref="C18"/>
    </sheetView>
  </sheetViews>
  <sheetFormatPr defaultColWidth="9.140625" defaultRowHeight="12.75" x14ac:dyDescent="0.2"/>
  <cols>
    <col min="1" max="1" width="29.7109375" style="59" customWidth="1"/>
    <col min="2" max="3" width="34" style="1" bestFit="1" customWidth="1"/>
    <col min="4" max="18" width="13.7109375" style="59" customWidth="1"/>
    <col min="19" max="21" width="34" style="1" bestFit="1" customWidth="1"/>
    <col min="22" max="22" width="13.7109375" style="59" customWidth="1"/>
    <col min="23" max="23" width="58.140625" style="59" bestFit="1" customWidth="1"/>
    <col min="24" max="24" width="67.85546875" style="1" customWidth="1"/>
    <col min="25" max="25" width="9.28515625" style="15" bestFit="1" customWidth="1"/>
    <col min="26" max="27" width="14.7109375" style="15" customWidth="1"/>
    <col min="28" max="28" width="18" style="16" customWidth="1"/>
    <col min="72" max="72" width="50.7109375" customWidth="1"/>
  </cols>
  <sheetData>
    <row r="1" spans="1:29" x14ac:dyDescent="0.2">
      <c r="AC1" s="4"/>
    </row>
    <row r="3" spans="1:29" ht="43.15" customHeight="1" x14ac:dyDescent="0.2">
      <c r="A3" s="60" t="s">
        <v>0</v>
      </c>
      <c r="B3" s="5" t="s">
        <v>9898</v>
      </c>
      <c r="C3" s="5" t="s">
        <v>9897</v>
      </c>
      <c r="D3" s="60" t="s">
        <v>0</v>
      </c>
      <c r="E3" s="60" t="s">
        <v>0</v>
      </c>
      <c r="F3" s="60" t="s">
        <v>0</v>
      </c>
      <c r="G3" s="60" t="s">
        <v>0</v>
      </c>
      <c r="H3" s="60" t="s">
        <v>0</v>
      </c>
      <c r="I3" s="60" t="s">
        <v>0</v>
      </c>
      <c r="J3" s="60" t="s">
        <v>0</v>
      </c>
      <c r="K3" s="60" t="s">
        <v>0</v>
      </c>
      <c r="L3" s="60" t="s">
        <v>0</v>
      </c>
      <c r="M3" s="60" t="s">
        <v>0</v>
      </c>
      <c r="N3" s="60" t="s">
        <v>0</v>
      </c>
      <c r="O3" s="60" t="s">
        <v>0</v>
      </c>
      <c r="P3" s="60" t="s">
        <v>0</v>
      </c>
      <c r="Q3" s="60" t="s">
        <v>0</v>
      </c>
      <c r="R3" s="60" t="s">
        <v>0</v>
      </c>
      <c r="S3" s="5" t="s">
        <v>0</v>
      </c>
      <c r="T3" s="5" t="s">
        <v>0</v>
      </c>
      <c r="U3" s="5" t="s">
        <v>0</v>
      </c>
      <c r="V3" s="60" t="s">
        <v>0</v>
      </c>
      <c r="W3" s="60" t="s">
        <v>0</v>
      </c>
      <c r="X3" s="5" t="s">
        <v>1</v>
      </c>
      <c r="Y3" s="5" t="s">
        <v>2</v>
      </c>
      <c r="Z3" s="5" t="s">
        <v>3</v>
      </c>
      <c r="AA3" s="5" t="s">
        <v>4</v>
      </c>
      <c r="AB3" s="5" t="s">
        <v>5</v>
      </c>
    </row>
    <row r="4" spans="1:29" x14ac:dyDescent="0.2">
      <c r="A4" s="61" t="s">
        <v>6</v>
      </c>
      <c r="B4" s="6" t="s">
        <v>6</v>
      </c>
      <c r="C4" s="6"/>
      <c r="D4" s="61" t="s">
        <v>6</v>
      </c>
      <c r="E4" s="61" t="s">
        <v>6</v>
      </c>
      <c r="F4" s="61" t="s">
        <v>6</v>
      </c>
      <c r="G4" s="61" t="s">
        <v>6</v>
      </c>
      <c r="H4" s="61" t="s">
        <v>6</v>
      </c>
      <c r="I4" s="61" t="s">
        <v>6</v>
      </c>
      <c r="J4" s="61" t="s">
        <v>6</v>
      </c>
      <c r="K4" s="61" t="s">
        <v>6</v>
      </c>
      <c r="L4" s="61" t="s">
        <v>6</v>
      </c>
      <c r="M4" s="61" t="s">
        <v>6</v>
      </c>
      <c r="N4" s="61" t="s">
        <v>6</v>
      </c>
      <c r="O4" s="61" t="s">
        <v>6</v>
      </c>
      <c r="P4" s="61" t="s">
        <v>6</v>
      </c>
      <c r="Q4" s="61" t="s">
        <v>6</v>
      </c>
      <c r="R4" s="61" t="s">
        <v>6</v>
      </c>
      <c r="S4" s="6"/>
      <c r="T4" s="6"/>
      <c r="U4" s="6"/>
      <c r="V4" s="61" t="s">
        <v>6</v>
      </c>
      <c r="W4" s="61" t="s">
        <v>6</v>
      </c>
      <c r="X4" s="6"/>
      <c r="Y4" s="17">
        <v>665</v>
      </c>
      <c r="Z4" s="18">
        <v>45200</v>
      </c>
      <c r="AA4" s="18">
        <v>45864</v>
      </c>
      <c r="AB4" s="19">
        <v>28994056</v>
      </c>
    </row>
    <row r="5" spans="1:29" x14ac:dyDescent="0.2">
      <c r="A5" s="62" t="s">
        <v>7</v>
      </c>
      <c r="B5" s="7" t="s">
        <v>6416</v>
      </c>
      <c r="C5" s="7" t="s">
        <v>6417</v>
      </c>
      <c r="D5" s="7" t="s">
        <v>6417</v>
      </c>
      <c r="E5" s="91"/>
      <c r="F5" s="91" t="str">
        <f>TRIM(E5)</f>
        <v/>
      </c>
      <c r="G5" s="91"/>
      <c r="H5" s="91"/>
      <c r="I5" s="91"/>
      <c r="J5" s="91"/>
      <c r="K5" s="91"/>
      <c r="L5" s="91"/>
      <c r="M5" s="91"/>
      <c r="N5" s="91"/>
      <c r="O5" s="91"/>
      <c r="P5" s="91"/>
      <c r="Q5" s="91"/>
      <c r="R5" s="91"/>
      <c r="S5" s="7" t="s">
        <v>6417</v>
      </c>
      <c r="T5" s="7" t="s">
        <v>6417</v>
      </c>
      <c r="U5" s="7" t="s">
        <v>6417</v>
      </c>
      <c r="V5" s="59" t="s">
        <v>7</v>
      </c>
      <c r="W5" s="59" t="str">
        <f t="shared" ref="W5:W68" si="0">CONCATENATE(D5,E5,G5,I5,K5,M5,O5,Q5)</f>
        <v>General</v>
      </c>
      <c r="X5" s="7"/>
      <c r="Y5" s="20">
        <v>665</v>
      </c>
      <c r="Z5" s="21">
        <v>45200</v>
      </c>
      <c r="AA5" s="21">
        <v>45864</v>
      </c>
      <c r="AB5" s="22">
        <v>434910.84</v>
      </c>
    </row>
    <row r="6" spans="1:29" x14ac:dyDescent="0.2">
      <c r="A6" s="63" t="s">
        <v>8</v>
      </c>
      <c r="B6" s="8" t="s">
        <v>6416</v>
      </c>
      <c r="C6" s="8" t="s">
        <v>6416</v>
      </c>
      <c r="D6" s="7" t="s">
        <v>6417</v>
      </c>
      <c r="E6" s="63"/>
      <c r="F6" s="63" t="str">
        <f t="shared" ref="F6" si="1">TRIM(E6)</f>
        <v/>
      </c>
      <c r="G6" s="63"/>
      <c r="H6" s="63"/>
      <c r="I6" s="63"/>
      <c r="J6" s="63"/>
      <c r="K6" s="63"/>
      <c r="L6" s="63"/>
      <c r="M6" s="63"/>
      <c r="N6" s="63"/>
      <c r="O6" s="63"/>
      <c r="P6" s="63"/>
      <c r="Q6" s="63"/>
      <c r="R6" s="63"/>
      <c r="S6" s="8" t="s">
        <v>6417</v>
      </c>
      <c r="T6" s="8" t="s">
        <v>6417</v>
      </c>
      <c r="U6" s="8" t="s">
        <v>6416</v>
      </c>
      <c r="V6" s="59" t="s">
        <v>6416</v>
      </c>
      <c r="W6" s="59" t="str">
        <f t="shared" si="0"/>
        <v>General</v>
      </c>
      <c r="X6" s="8" t="s">
        <v>9</v>
      </c>
      <c r="Y6" s="23">
        <v>0</v>
      </c>
      <c r="Z6" s="24">
        <v>45200</v>
      </c>
      <c r="AA6" s="24"/>
      <c r="AB6" s="25">
        <v>0</v>
      </c>
    </row>
    <row r="7" spans="1:29" x14ac:dyDescent="0.2">
      <c r="A7" s="64" t="s">
        <v>10</v>
      </c>
      <c r="B7" s="9" t="s">
        <v>6417</v>
      </c>
      <c r="C7" s="9" t="s">
        <v>6641</v>
      </c>
      <c r="D7" s="7" t="s">
        <v>6417</v>
      </c>
      <c r="E7" s="64" t="s">
        <v>10</v>
      </c>
      <c r="F7" s="64" t="str">
        <f>IF(E7="",F6,TRIM(E7))</f>
        <v>Section / Contract Milestones</v>
      </c>
      <c r="G7" s="92"/>
      <c r="H7" s="92"/>
      <c r="I7" s="92"/>
      <c r="J7" s="92"/>
      <c r="K7" s="92"/>
      <c r="L7" s="92"/>
      <c r="M7" s="92"/>
      <c r="N7" s="92"/>
      <c r="O7" s="92"/>
      <c r="P7" s="92"/>
      <c r="Q7" s="92"/>
      <c r="R7" s="92"/>
      <c r="S7" s="9" t="s">
        <v>6641</v>
      </c>
      <c r="T7" s="9" t="s">
        <v>6641</v>
      </c>
      <c r="U7" s="9" t="s">
        <v>6641</v>
      </c>
      <c r="V7" s="59" t="s">
        <v>10</v>
      </c>
      <c r="W7" s="59" t="str">
        <f t="shared" si="0"/>
        <v>General    Section / Contract Milestones</v>
      </c>
      <c r="X7" s="9"/>
      <c r="Y7" s="26">
        <v>549</v>
      </c>
      <c r="Z7" s="27">
        <v>45315</v>
      </c>
      <c r="AA7" s="27">
        <v>45864</v>
      </c>
      <c r="AB7" s="28">
        <v>0</v>
      </c>
    </row>
    <row r="8" spans="1:29" x14ac:dyDescent="0.2">
      <c r="A8" s="65" t="s">
        <v>11</v>
      </c>
      <c r="B8" s="10" t="s">
        <v>6641</v>
      </c>
      <c r="C8" s="10" t="s">
        <v>6642</v>
      </c>
      <c r="D8" s="7" t="s">
        <v>6417</v>
      </c>
      <c r="E8" s="92"/>
      <c r="F8" s="64" t="str">
        <f t="shared" ref="F8:F71" si="2">IF(E8="",F7,TRIM(E8))</f>
        <v>Section / Contract Milestones</v>
      </c>
      <c r="G8" s="65" t="s">
        <v>11</v>
      </c>
      <c r="H8" s="65" t="str">
        <f>IF(G8="",H7,TRIM(G8))</f>
        <v>Mochup / Benchmark</v>
      </c>
      <c r="I8" s="92"/>
      <c r="J8" s="92"/>
      <c r="K8" s="92"/>
      <c r="L8" s="92"/>
      <c r="M8" s="92"/>
      <c r="N8" s="92"/>
      <c r="O8" s="92"/>
      <c r="P8" s="92"/>
      <c r="Q8" s="92"/>
      <c r="R8" s="92"/>
      <c r="S8" s="10" t="s">
        <v>6642</v>
      </c>
      <c r="T8" s="10" t="s">
        <v>6642</v>
      </c>
      <c r="U8" s="10" t="s">
        <v>6642</v>
      </c>
      <c r="V8" s="59" t="s">
        <v>11</v>
      </c>
      <c r="W8" s="59" t="str">
        <f t="shared" si="0"/>
        <v>General      Mochup / Benchmark</v>
      </c>
      <c r="X8" s="10"/>
      <c r="Y8" s="29">
        <v>0</v>
      </c>
      <c r="Z8" s="30">
        <v>45315</v>
      </c>
      <c r="AA8" s="30">
        <v>45315</v>
      </c>
      <c r="AB8" s="31">
        <v>0</v>
      </c>
    </row>
    <row r="9" spans="1:29" x14ac:dyDescent="0.2">
      <c r="A9" s="63" t="s">
        <v>12</v>
      </c>
      <c r="B9" s="8" t="s">
        <v>6416</v>
      </c>
      <c r="C9" s="8" t="s">
        <v>6416</v>
      </c>
      <c r="D9" s="7" t="s">
        <v>6417</v>
      </c>
      <c r="E9" s="63"/>
      <c r="F9" s="64" t="str">
        <f t="shared" si="2"/>
        <v>Section / Contract Milestones</v>
      </c>
      <c r="G9" s="63"/>
      <c r="H9" s="65" t="str">
        <f>IF(G9="",H8,TRIM(G9))</f>
        <v>Mochup / Benchmark</v>
      </c>
      <c r="I9" s="63"/>
      <c r="J9" s="63"/>
      <c r="K9" s="63"/>
      <c r="L9" s="63"/>
      <c r="M9" s="63"/>
      <c r="N9" s="63"/>
      <c r="O9" s="63"/>
      <c r="P9" s="63"/>
      <c r="Q9" s="63"/>
      <c r="R9" s="63"/>
      <c r="S9" s="8" t="s">
        <v>6642</v>
      </c>
      <c r="T9" s="8" t="s">
        <v>6642</v>
      </c>
      <c r="U9" s="8" t="s">
        <v>6416</v>
      </c>
      <c r="V9" s="59" t="s">
        <v>6416</v>
      </c>
      <c r="W9" s="59" t="str">
        <f t="shared" si="0"/>
        <v>General</v>
      </c>
      <c r="X9" s="8" t="s">
        <v>13</v>
      </c>
      <c r="Y9" s="23">
        <v>0</v>
      </c>
      <c r="Z9" s="24"/>
      <c r="AA9" s="24" t="s">
        <v>14</v>
      </c>
      <c r="AB9" s="25">
        <v>0</v>
      </c>
    </row>
    <row r="10" spans="1:29" x14ac:dyDescent="0.2">
      <c r="A10" s="65" t="s">
        <v>15</v>
      </c>
      <c r="B10" s="10" t="s">
        <v>6641</v>
      </c>
      <c r="C10" s="10" t="s">
        <v>6643</v>
      </c>
      <c r="D10" s="7" t="s">
        <v>6417</v>
      </c>
      <c r="E10" s="92"/>
      <c r="F10" s="64" t="str">
        <f t="shared" si="2"/>
        <v>Section / Contract Milestones</v>
      </c>
      <c r="G10" s="65" t="s">
        <v>15</v>
      </c>
      <c r="H10" s="65" t="str">
        <f>IF(G10="",H9,TRIM(G10))</f>
        <v>The Mound</v>
      </c>
      <c r="I10" s="92"/>
      <c r="J10" s="92"/>
      <c r="K10" s="92"/>
      <c r="L10" s="92"/>
      <c r="M10" s="92"/>
      <c r="N10" s="92"/>
      <c r="O10" s="92"/>
      <c r="P10" s="92"/>
      <c r="Q10" s="92"/>
      <c r="R10" s="92"/>
      <c r="S10" s="10" t="s">
        <v>6643</v>
      </c>
      <c r="T10" s="10" t="s">
        <v>6643</v>
      </c>
      <c r="U10" s="10" t="s">
        <v>6643</v>
      </c>
      <c r="V10" s="59" t="s">
        <v>15</v>
      </c>
      <c r="W10" s="59" t="str">
        <f t="shared" si="0"/>
        <v>General      The Mound</v>
      </c>
      <c r="X10" s="10"/>
      <c r="Y10" s="29">
        <v>238</v>
      </c>
      <c r="Z10" s="30">
        <v>45435</v>
      </c>
      <c r="AA10" s="30">
        <v>45673</v>
      </c>
      <c r="AB10" s="31">
        <v>0</v>
      </c>
    </row>
    <row r="11" spans="1:29" x14ac:dyDescent="0.2">
      <c r="A11" s="66" t="s">
        <v>16</v>
      </c>
      <c r="B11" s="11" t="s">
        <v>6416</v>
      </c>
      <c r="C11" s="11" t="s">
        <v>6416</v>
      </c>
      <c r="D11" s="7" t="s">
        <v>6417</v>
      </c>
      <c r="E11" s="66"/>
      <c r="F11" s="64" t="str">
        <f t="shared" si="2"/>
        <v>Section / Contract Milestones</v>
      </c>
      <c r="G11" s="66"/>
      <c r="H11" s="65" t="str">
        <f t="shared" ref="H11:H74" si="3">IF(G11="",H10,TRIM(G11))</f>
        <v>The Mound</v>
      </c>
      <c r="I11" s="66"/>
      <c r="J11" s="66"/>
      <c r="K11" s="66"/>
      <c r="L11" s="66"/>
      <c r="M11" s="66"/>
      <c r="N11" s="66"/>
      <c r="O11" s="66"/>
      <c r="P11" s="66"/>
      <c r="Q11" s="66"/>
      <c r="R11" s="66"/>
      <c r="S11" s="11" t="s">
        <v>6643</v>
      </c>
      <c r="T11" s="11" t="s">
        <v>6643</v>
      </c>
      <c r="U11" s="11" t="s">
        <v>6416</v>
      </c>
      <c r="V11" s="59" t="s">
        <v>6416</v>
      </c>
      <c r="W11" s="59" t="str">
        <f t="shared" si="0"/>
        <v>General</v>
      </c>
      <c r="X11" s="11" t="s">
        <v>17</v>
      </c>
      <c r="Y11" s="32">
        <v>0</v>
      </c>
      <c r="Z11" s="33"/>
      <c r="AA11" s="33" t="s">
        <v>18</v>
      </c>
      <c r="AB11" s="34">
        <v>0</v>
      </c>
    </row>
    <row r="12" spans="1:29" x14ac:dyDescent="0.2">
      <c r="A12" s="66" t="s">
        <v>19</v>
      </c>
      <c r="B12" s="11" t="s">
        <v>6416</v>
      </c>
      <c r="C12" s="11" t="s">
        <v>6416</v>
      </c>
      <c r="D12" s="7" t="s">
        <v>6417</v>
      </c>
      <c r="E12" s="66"/>
      <c r="F12" s="64" t="str">
        <f t="shared" si="2"/>
        <v>Section / Contract Milestones</v>
      </c>
      <c r="G12" s="66"/>
      <c r="H12" s="65" t="str">
        <f t="shared" si="3"/>
        <v>The Mound</v>
      </c>
      <c r="I12" s="66"/>
      <c r="J12" s="66"/>
      <c r="K12" s="66"/>
      <c r="L12" s="66"/>
      <c r="M12" s="66"/>
      <c r="N12" s="66"/>
      <c r="O12" s="66"/>
      <c r="P12" s="66"/>
      <c r="Q12" s="66"/>
      <c r="R12" s="66"/>
      <c r="S12" s="11" t="s">
        <v>6643</v>
      </c>
      <c r="T12" s="11" t="s">
        <v>6643</v>
      </c>
      <c r="U12" s="11" t="s">
        <v>6416</v>
      </c>
      <c r="V12" s="59" t="s">
        <v>6416</v>
      </c>
      <c r="W12" s="59" t="str">
        <f t="shared" si="0"/>
        <v>General</v>
      </c>
      <c r="X12" s="11" t="s">
        <v>20</v>
      </c>
      <c r="Y12" s="32">
        <v>0</v>
      </c>
      <c r="Z12" s="33"/>
      <c r="AA12" s="33" t="s">
        <v>21</v>
      </c>
      <c r="AB12" s="34">
        <v>0</v>
      </c>
    </row>
    <row r="13" spans="1:29" x14ac:dyDescent="0.2">
      <c r="A13" s="66" t="s">
        <v>22</v>
      </c>
      <c r="B13" s="11" t="s">
        <v>6416</v>
      </c>
      <c r="C13" s="11" t="s">
        <v>6416</v>
      </c>
      <c r="D13" s="7" t="s">
        <v>6417</v>
      </c>
      <c r="E13" s="66"/>
      <c r="F13" s="64" t="str">
        <f t="shared" si="2"/>
        <v>Section / Contract Milestones</v>
      </c>
      <c r="G13" s="66"/>
      <c r="H13" s="65" t="str">
        <f t="shared" si="3"/>
        <v>The Mound</v>
      </c>
      <c r="I13" s="66"/>
      <c r="J13" s="66"/>
      <c r="K13" s="66"/>
      <c r="L13" s="66"/>
      <c r="M13" s="66"/>
      <c r="N13" s="66"/>
      <c r="O13" s="66"/>
      <c r="P13" s="66"/>
      <c r="Q13" s="66"/>
      <c r="R13" s="66"/>
      <c r="S13" s="11" t="s">
        <v>6643</v>
      </c>
      <c r="T13" s="11" t="s">
        <v>6643</v>
      </c>
      <c r="U13" s="11" t="s">
        <v>6416</v>
      </c>
      <c r="V13" s="59" t="s">
        <v>6416</v>
      </c>
      <c r="W13" s="59" t="str">
        <f t="shared" si="0"/>
        <v>General</v>
      </c>
      <c r="X13" s="11" t="s">
        <v>23</v>
      </c>
      <c r="Y13" s="32">
        <v>0</v>
      </c>
      <c r="Z13" s="33"/>
      <c r="AA13" s="33" t="s">
        <v>24</v>
      </c>
      <c r="AB13" s="34">
        <v>0</v>
      </c>
    </row>
    <row r="14" spans="1:29" x14ac:dyDescent="0.2">
      <c r="A14" s="66" t="s">
        <v>25</v>
      </c>
      <c r="B14" s="11" t="s">
        <v>6416</v>
      </c>
      <c r="C14" s="11" t="s">
        <v>6416</v>
      </c>
      <c r="D14" s="7" t="s">
        <v>6417</v>
      </c>
      <c r="E14" s="66"/>
      <c r="F14" s="64" t="str">
        <f t="shared" si="2"/>
        <v>Section / Contract Milestones</v>
      </c>
      <c r="G14" s="66"/>
      <c r="H14" s="65" t="str">
        <f t="shared" si="3"/>
        <v>The Mound</v>
      </c>
      <c r="I14" s="66"/>
      <c r="J14" s="66"/>
      <c r="K14" s="66"/>
      <c r="L14" s="66"/>
      <c r="M14" s="66"/>
      <c r="N14" s="66"/>
      <c r="O14" s="66"/>
      <c r="P14" s="66"/>
      <c r="Q14" s="66"/>
      <c r="R14" s="66"/>
      <c r="S14" s="11" t="s">
        <v>6643</v>
      </c>
      <c r="T14" s="11" t="s">
        <v>6643</v>
      </c>
      <c r="U14" s="11" t="s">
        <v>6416</v>
      </c>
      <c r="V14" s="59" t="s">
        <v>6416</v>
      </c>
      <c r="W14" s="59" t="str">
        <f t="shared" si="0"/>
        <v>General</v>
      </c>
      <c r="X14" s="11" t="s">
        <v>26</v>
      </c>
      <c r="Y14" s="32">
        <v>0</v>
      </c>
      <c r="Z14" s="33"/>
      <c r="AA14" s="33" t="s">
        <v>27</v>
      </c>
      <c r="AB14" s="34">
        <v>0</v>
      </c>
    </row>
    <row r="15" spans="1:29" x14ac:dyDescent="0.2">
      <c r="A15" s="63" t="s">
        <v>28</v>
      </c>
      <c r="B15" s="8" t="s">
        <v>6416</v>
      </c>
      <c r="C15" s="8" t="s">
        <v>6416</v>
      </c>
      <c r="D15" s="7" t="s">
        <v>6417</v>
      </c>
      <c r="E15" s="63"/>
      <c r="F15" s="64" t="str">
        <f t="shared" si="2"/>
        <v>Section / Contract Milestones</v>
      </c>
      <c r="G15" s="63"/>
      <c r="H15" s="65" t="str">
        <f t="shared" si="3"/>
        <v>The Mound</v>
      </c>
      <c r="I15" s="63"/>
      <c r="J15" s="63"/>
      <c r="K15" s="63"/>
      <c r="L15" s="63"/>
      <c r="M15" s="63"/>
      <c r="N15" s="63"/>
      <c r="O15" s="63"/>
      <c r="P15" s="63"/>
      <c r="Q15" s="63"/>
      <c r="R15" s="63"/>
      <c r="S15" s="8" t="s">
        <v>6643</v>
      </c>
      <c r="T15" s="8" t="s">
        <v>6643</v>
      </c>
      <c r="U15" s="8" t="s">
        <v>6416</v>
      </c>
      <c r="V15" s="59" t="s">
        <v>6416</v>
      </c>
      <c r="W15" s="59" t="str">
        <f t="shared" si="0"/>
        <v>General</v>
      </c>
      <c r="X15" s="8" t="s">
        <v>29</v>
      </c>
      <c r="Y15" s="23">
        <v>0</v>
      </c>
      <c r="Z15" s="24"/>
      <c r="AA15" s="24" t="s">
        <v>30</v>
      </c>
      <c r="AB15" s="25">
        <v>0</v>
      </c>
    </row>
    <row r="16" spans="1:29" x14ac:dyDescent="0.2">
      <c r="A16" s="65" t="s">
        <v>31</v>
      </c>
      <c r="B16" s="10" t="s">
        <v>6641</v>
      </c>
      <c r="C16" s="10" t="s">
        <v>6644</v>
      </c>
      <c r="D16" s="7" t="s">
        <v>6417</v>
      </c>
      <c r="E16" s="92"/>
      <c r="F16" s="64" t="str">
        <f t="shared" si="2"/>
        <v>Section / Contract Milestones</v>
      </c>
      <c r="G16" s="65" t="s">
        <v>31</v>
      </c>
      <c r="H16" s="65" t="str">
        <f t="shared" si="3"/>
        <v>The Ring</v>
      </c>
      <c r="I16" s="92"/>
      <c r="J16" s="92"/>
      <c r="K16" s="92"/>
      <c r="L16" s="92"/>
      <c r="M16" s="92"/>
      <c r="N16" s="92"/>
      <c r="O16" s="92"/>
      <c r="P16" s="92"/>
      <c r="Q16" s="92"/>
      <c r="R16" s="92"/>
      <c r="S16" s="10" t="s">
        <v>6644</v>
      </c>
      <c r="T16" s="10" t="s">
        <v>6644</v>
      </c>
      <c r="U16" s="10" t="s">
        <v>6644</v>
      </c>
      <c r="V16" s="59" t="s">
        <v>31</v>
      </c>
      <c r="W16" s="59" t="str">
        <f t="shared" si="0"/>
        <v>General      The Ring</v>
      </c>
      <c r="X16" s="10"/>
      <c r="Y16" s="29">
        <v>315</v>
      </c>
      <c r="Z16" s="30">
        <v>45440</v>
      </c>
      <c r="AA16" s="30">
        <v>45755</v>
      </c>
      <c r="AB16" s="31">
        <v>0</v>
      </c>
    </row>
    <row r="17" spans="1:28" x14ac:dyDescent="0.2">
      <c r="A17" s="66" t="s">
        <v>32</v>
      </c>
      <c r="B17" s="11" t="s">
        <v>6416</v>
      </c>
      <c r="C17" s="11" t="s">
        <v>6416</v>
      </c>
      <c r="D17" s="7" t="s">
        <v>6417</v>
      </c>
      <c r="E17" s="66"/>
      <c r="F17" s="64" t="str">
        <f t="shared" si="2"/>
        <v>Section / Contract Milestones</v>
      </c>
      <c r="G17" s="66"/>
      <c r="H17" s="65" t="str">
        <f t="shared" si="3"/>
        <v>The Ring</v>
      </c>
      <c r="I17" s="66"/>
      <c r="J17" s="66"/>
      <c r="K17" s="66"/>
      <c r="L17" s="66"/>
      <c r="M17" s="66"/>
      <c r="N17" s="66"/>
      <c r="O17" s="66"/>
      <c r="P17" s="66"/>
      <c r="Q17" s="66"/>
      <c r="R17" s="66"/>
      <c r="S17" s="11" t="s">
        <v>6644</v>
      </c>
      <c r="T17" s="11" t="s">
        <v>6644</v>
      </c>
      <c r="U17" s="11" t="s">
        <v>6416</v>
      </c>
      <c r="V17" s="59" t="s">
        <v>6416</v>
      </c>
      <c r="W17" s="59" t="str">
        <f t="shared" si="0"/>
        <v>General</v>
      </c>
      <c r="X17" s="11" t="s">
        <v>33</v>
      </c>
      <c r="Y17" s="32">
        <v>0</v>
      </c>
      <c r="Z17" s="33"/>
      <c r="AA17" s="33" t="s">
        <v>34</v>
      </c>
      <c r="AB17" s="34">
        <v>0</v>
      </c>
    </row>
    <row r="18" spans="1:28" x14ac:dyDescent="0.2">
      <c r="A18" s="66" t="s">
        <v>35</v>
      </c>
      <c r="B18" s="11" t="s">
        <v>6416</v>
      </c>
      <c r="C18" s="11" t="s">
        <v>6416</v>
      </c>
      <c r="D18" s="7" t="s">
        <v>6417</v>
      </c>
      <c r="E18" s="66"/>
      <c r="F18" s="64" t="str">
        <f t="shared" si="2"/>
        <v>Section / Contract Milestones</v>
      </c>
      <c r="G18" s="66"/>
      <c r="H18" s="65" t="str">
        <f t="shared" si="3"/>
        <v>The Ring</v>
      </c>
      <c r="I18" s="66"/>
      <c r="J18" s="66"/>
      <c r="K18" s="66"/>
      <c r="L18" s="66"/>
      <c r="M18" s="66"/>
      <c r="N18" s="66"/>
      <c r="O18" s="66"/>
      <c r="P18" s="66"/>
      <c r="Q18" s="66"/>
      <c r="R18" s="66"/>
      <c r="S18" s="11" t="s">
        <v>6644</v>
      </c>
      <c r="T18" s="11" t="s">
        <v>6644</v>
      </c>
      <c r="U18" s="11" t="s">
        <v>6416</v>
      </c>
      <c r="V18" s="59" t="s">
        <v>6416</v>
      </c>
      <c r="W18" s="59" t="str">
        <f t="shared" si="0"/>
        <v>General</v>
      </c>
      <c r="X18" s="11" t="s">
        <v>36</v>
      </c>
      <c r="Y18" s="32">
        <v>0</v>
      </c>
      <c r="Z18" s="33"/>
      <c r="AA18" s="33" t="s">
        <v>37</v>
      </c>
      <c r="AB18" s="34">
        <v>0</v>
      </c>
    </row>
    <row r="19" spans="1:28" ht="25.5" x14ac:dyDescent="0.2">
      <c r="A19" s="66" t="s">
        <v>38</v>
      </c>
      <c r="B19" s="11" t="s">
        <v>6416</v>
      </c>
      <c r="C19" s="11" t="s">
        <v>6416</v>
      </c>
      <c r="D19" s="7" t="s">
        <v>6417</v>
      </c>
      <c r="E19" s="66"/>
      <c r="F19" s="64" t="str">
        <f t="shared" si="2"/>
        <v>Section / Contract Milestones</v>
      </c>
      <c r="G19" s="66"/>
      <c r="H19" s="65" t="str">
        <f t="shared" si="3"/>
        <v>The Ring</v>
      </c>
      <c r="I19" s="66"/>
      <c r="J19" s="66"/>
      <c r="K19" s="66"/>
      <c r="L19" s="66"/>
      <c r="M19" s="66"/>
      <c r="N19" s="66"/>
      <c r="O19" s="66"/>
      <c r="P19" s="66"/>
      <c r="Q19" s="66"/>
      <c r="R19" s="66"/>
      <c r="S19" s="11" t="s">
        <v>6644</v>
      </c>
      <c r="T19" s="11" t="s">
        <v>6644</v>
      </c>
      <c r="U19" s="11" t="s">
        <v>6416</v>
      </c>
      <c r="V19" s="59" t="s">
        <v>6416</v>
      </c>
      <c r="W19" s="59" t="str">
        <f t="shared" si="0"/>
        <v>General</v>
      </c>
      <c r="X19" s="11" t="s">
        <v>39</v>
      </c>
      <c r="Y19" s="32">
        <v>0</v>
      </c>
      <c r="Z19" s="33"/>
      <c r="AA19" s="33" t="s">
        <v>40</v>
      </c>
      <c r="AB19" s="34">
        <v>0</v>
      </c>
    </row>
    <row r="20" spans="1:28" ht="25.5" x14ac:dyDescent="0.2">
      <c r="A20" s="63" t="s">
        <v>41</v>
      </c>
      <c r="B20" s="8" t="s">
        <v>6416</v>
      </c>
      <c r="C20" s="8" t="s">
        <v>6416</v>
      </c>
      <c r="D20" s="7" t="s">
        <v>6417</v>
      </c>
      <c r="E20" s="63"/>
      <c r="F20" s="64" t="str">
        <f t="shared" si="2"/>
        <v>Section / Contract Milestones</v>
      </c>
      <c r="G20" s="63"/>
      <c r="H20" s="65" t="str">
        <f t="shared" si="3"/>
        <v>The Ring</v>
      </c>
      <c r="I20" s="63"/>
      <c r="J20" s="63"/>
      <c r="K20" s="63"/>
      <c r="L20" s="63"/>
      <c r="M20" s="63"/>
      <c r="N20" s="63"/>
      <c r="O20" s="63"/>
      <c r="P20" s="63"/>
      <c r="Q20" s="63"/>
      <c r="R20" s="63"/>
      <c r="S20" s="8" t="s">
        <v>6644</v>
      </c>
      <c r="T20" s="8" t="s">
        <v>6644</v>
      </c>
      <c r="U20" s="8" t="s">
        <v>6416</v>
      </c>
      <c r="V20" s="59" t="s">
        <v>6416</v>
      </c>
      <c r="W20" s="59" t="str">
        <f t="shared" si="0"/>
        <v>General</v>
      </c>
      <c r="X20" s="8" t="s">
        <v>42</v>
      </c>
      <c r="Y20" s="23">
        <v>0</v>
      </c>
      <c r="Z20" s="24"/>
      <c r="AA20" s="24" t="s">
        <v>43</v>
      </c>
      <c r="AB20" s="25">
        <v>0</v>
      </c>
    </row>
    <row r="21" spans="1:28" x14ac:dyDescent="0.2">
      <c r="A21" s="65" t="s">
        <v>44</v>
      </c>
      <c r="B21" s="10" t="s">
        <v>6641</v>
      </c>
      <c r="C21" s="10" t="s">
        <v>6645</v>
      </c>
      <c r="D21" s="7" t="s">
        <v>6417</v>
      </c>
      <c r="E21" s="92"/>
      <c r="F21" s="64" t="str">
        <f t="shared" si="2"/>
        <v>Section / Contract Milestones</v>
      </c>
      <c r="G21" s="65" t="s">
        <v>44</v>
      </c>
      <c r="H21" s="65" t="str">
        <f t="shared" si="3"/>
        <v>The Beach</v>
      </c>
      <c r="I21" s="92"/>
      <c r="J21" s="92"/>
      <c r="K21" s="92"/>
      <c r="L21" s="92"/>
      <c r="M21" s="92"/>
      <c r="N21" s="92"/>
      <c r="O21" s="92"/>
      <c r="P21" s="92"/>
      <c r="Q21" s="92"/>
      <c r="R21" s="92"/>
      <c r="S21" s="10" t="s">
        <v>6645</v>
      </c>
      <c r="T21" s="10" t="s">
        <v>6645</v>
      </c>
      <c r="U21" s="10" t="s">
        <v>6645</v>
      </c>
      <c r="V21" s="59" t="s">
        <v>44</v>
      </c>
      <c r="W21" s="59" t="str">
        <f t="shared" si="0"/>
        <v>General      The Beach</v>
      </c>
      <c r="X21" s="10"/>
      <c r="Y21" s="29">
        <v>0</v>
      </c>
      <c r="Z21" s="30">
        <v>45523</v>
      </c>
      <c r="AA21" s="30">
        <v>45523</v>
      </c>
      <c r="AB21" s="31">
        <v>0</v>
      </c>
    </row>
    <row r="22" spans="1:28" x14ac:dyDescent="0.2">
      <c r="A22" s="63" t="s">
        <v>45</v>
      </c>
      <c r="B22" s="8" t="s">
        <v>6416</v>
      </c>
      <c r="C22" s="8" t="s">
        <v>6416</v>
      </c>
      <c r="D22" s="7" t="s">
        <v>6417</v>
      </c>
      <c r="E22" s="63"/>
      <c r="F22" s="64" t="str">
        <f t="shared" si="2"/>
        <v>Section / Contract Milestones</v>
      </c>
      <c r="G22" s="63"/>
      <c r="H22" s="65" t="str">
        <f t="shared" si="3"/>
        <v>The Beach</v>
      </c>
      <c r="I22" s="63"/>
      <c r="J22" s="63"/>
      <c r="K22" s="63"/>
      <c r="L22" s="63"/>
      <c r="M22" s="63"/>
      <c r="N22" s="63"/>
      <c r="O22" s="63"/>
      <c r="P22" s="63"/>
      <c r="Q22" s="63"/>
      <c r="R22" s="63"/>
      <c r="S22" s="8" t="s">
        <v>6645</v>
      </c>
      <c r="T22" s="8" t="s">
        <v>6645</v>
      </c>
      <c r="U22" s="8" t="s">
        <v>6416</v>
      </c>
      <c r="V22" s="59" t="s">
        <v>6416</v>
      </c>
      <c r="W22" s="59" t="str">
        <f t="shared" si="0"/>
        <v>General</v>
      </c>
      <c r="X22" s="8" t="s">
        <v>46</v>
      </c>
      <c r="Y22" s="23">
        <v>0</v>
      </c>
      <c r="Z22" s="24"/>
      <c r="AA22" s="24" t="s">
        <v>47</v>
      </c>
      <c r="AB22" s="25">
        <v>0</v>
      </c>
    </row>
    <row r="23" spans="1:28" x14ac:dyDescent="0.2">
      <c r="A23" s="65" t="s">
        <v>48</v>
      </c>
      <c r="B23" s="10" t="s">
        <v>6641</v>
      </c>
      <c r="C23" s="10" t="s">
        <v>6646</v>
      </c>
      <c r="D23" s="7" t="s">
        <v>6417</v>
      </c>
      <c r="E23" s="92"/>
      <c r="F23" s="64" t="str">
        <f t="shared" si="2"/>
        <v>Section / Contract Milestones</v>
      </c>
      <c r="G23" s="65" t="s">
        <v>48</v>
      </c>
      <c r="H23" s="65" t="str">
        <f t="shared" si="3"/>
        <v>The Tail</v>
      </c>
      <c r="I23" s="92"/>
      <c r="J23" s="92"/>
      <c r="K23" s="92"/>
      <c r="L23" s="92"/>
      <c r="M23" s="92"/>
      <c r="N23" s="92"/>
      <c r="O23" s="92"/>
      <c r="P23" s="92"/>
      <c r="Q23" s="92"/>
      <c r="R23" s="92"/>
      <c r="S23" s="10" t="s">
        <v>6646</v>
      </c>
      <c r="T23" s="10" t="s">
        <v>6646</v>
      </c>
      <c r="U23" s="10" t="s">
        <v>6646</v>
      </c>
      <c r="V23" s="59" t="s">
        <v>48</v>
      </c>
      <c r="W23" s="59" t="str">
        <f t="shared" si="0"/>
        <v>General      The Tail</v>
      </c>
      <c r="X23" s="10"/>
      <c r="Y23" s="29">
        <v>10</v>
      </c>
      <c r="Z23" s="30">
        <v>45778</v>
      </c>
      <c r="AA23" s="30">
        <v>45788</v>
      </c>
      <c r="AB23" s="31">
        <v>0</v>
      </c>
    </row>
    <row r="24" spans="1:28" ht="25.5" x14ac:dyDescent="0.2">
      <c r="A24" s="66" t="s">
        <v>49</v>
      </c>
      <c r="B24" s="11" t="s">
        <v>6416</v>
      </c>
      <c r="C24" s="11" t="s">
        <v>6416</v>
      </c>
      <c r="D24" s="7" t="s">
        <v>6417</v>
      </c>
      <c r="E24" s="66"/>
      <c r="F24" s="64" t="str">
        <f t="shared" si="2"/>
        <v>Section / Contract Milestones</v>
      </c>
      <c r="G24" s="66"/>
      <c r="H24" s="65" t="str">
        <f t="shared" si="3"/>
        <v>The Tail</v>
      </c>
      <c r="I24" s="66"/>
      <c r="J24" s="66"/>
      <c r="K24" s="66"/>
      <c r="L24" s="66"/>
      <c r="M24" s="66"/>
      <c r="N24" s="66"/>
      <c r="O24" s="66"/>
      <c r="P24" s="66"/>
      <c r="Q24" s="66"/>
      <c r="R24" s="66"/>
      <c r="S24" s="11" t="s">
        <v>6646</v>
      </c>
      <c r="T24" s="11" t="s">
        <v>6646</v>
      </c>
      <c r="U24" s="11" t="s">
        <v>6416</v>
      </c>
      <c r="V24" s="59" t="s">
        <v>6416</v>
      </c>
      <c r="W24" s="59" t="str">
        <f t="shared" si="0"/>
        <v>General</v>
      </c>
      <c r="X24" s="11" t="s">
        <v>50</v>
      </c>
      <c r="Y24" s="32">
        <v>0</v>
      </c>
      <c r="Z24" s="33"/>
      <c r="AA24" s="33" t="s">
        <v>51</v>
      </c>
      <c r="AB24" s="34">
        <v>0</v>
      </c>
    </row>
    <row r="25" spans="1:28" ht="25.5" x14ac:dyDescent="0.2">
      <c r="A25" s="63" t="s">
        <v>52</v>
      </c>
      <c r="B25" s="8" t="s">
        <v>6416</v>
      </c>
      <c r="C25" s="8" t="s">
        <v>6416</v>
      </c>
      <c r="D25" s="7" t="s">
        <v>6417</v>
      </c>
      <c r="E25" s="63"/>
      <c r="F25" s="64" t="str">
        <f t="shared" si="2"/>
        <v>Section / Contract Milestones</v>
      </c>
      <c r="G25" s="63"/>
      <c r="H25" s="65" t="str">
        <f t="shared" si="3"/>
        <v>The Tail</v>
      </c>
      <c r="I25" s="63"/>
      <c r="J25" s="63"/>
      <c r="K25" s="63"/>
      <c r="L25" s="63"/>
      <c r="M25" s="63"/>
      <c r="N25" s="63"/>
      <c r="O25" s="63"/>
      <c r="P25" s="63"/>
      <c r="Q25" s="63"/>
      <c r="R25" s="63"/>
      <c r="S25" s="8" t="s">
        <v>6646</v>
      </c>
      <c r="T25" s="8" t="s">
        <v>6646</v>
      </c>
      <c r="U25" s="8" t="s">
        <v>6416</v>
      </c>
      <c r="V25" s="59" t="s">
        <v>6416</v>
      </c>
      <c r="W25" s="59" t="str">
        <f t="shared" si="0"/>
        <v>General</v>
      </c>
      <c r="X25" s="8" t="s">
        <v>53</v>
      </c>
      <c r="Y25" s="23">
        <v>0</v>
      </c>
      <c r="Z25" s="24"/>
      <c r="AA25" s="24" t="s">
        <v>54</v>
      </c>
      <c r="AB25" s="25">
        <v>0</v>
      </c>
    </row>
    <row r="26" spans="1:28" x14ac:dyDescent="0.2">
      <c r="A26" s="65" t="s">
        <v>55</v>
      </c>
      <c r="B26" s="10" t="s">
        <v>6641</v>
      </c>
      <c r="C26" s="10" t="s">
        <v>6647</v>
      </c>
      <c r="D26" s="7" t="s">
        <v>6417</v>
      </c>
      <c r="E26" s="92"/>
      <c r="F26" s="64" t="str">
        <f t="shared" si="2"/>
        <v>Section / Contract Milestones</v>
      </c>
      <c r="G26" s="65" t="s">
        <v>55</v>
      </c>
      <c r="H26" s="65" t="str">
        <f t="shared" si="3"/>
        <v>Time for Completion</v>
      </c>
      <c r="I26" s="92"/>
      <c r="J26" s="92"/>
      <c r="K26" s="92"/>
      <c r="L26" s="92"/>
      <c r="M26" s="92"/>
      <c r="N26" s="92"/>
      <c r="O26" s="92"/>
      <c r="P26" s="92"/>
      <c r="Q26" s="92"/>
      <c r="R26" s="92"/>
      <c r="S26" s="10" t="s">
        <v>6647</v>
      </c>
      <c r="T26" s="10" t="s">
        <v>6647</v>
      </c>
      <c r="U26" s="10" t="s">
        <v>6647</v>
      </c>
      <c r="V26" s="59" t="s">
        <v>55</v>
      </c>
      <c r="W26" s="59" t="str">
        <f t="shared" si="0"/>
        <v>General      Time for Completion</v>
      </c>
      <c r="X26" s="10"/>
      <c r="Y26" s="29">
        <v>0</v>
      </c>
      <c r="Z26" s="30">
        <v>45864</v>
      </c>
      <c r="AA26" s="30">
        <v>45864</v>
      </c>
      <c r="AB26" s="31">
        <v>0</v>
      </c>
    </row>
    <row r="27" spans="1:28" x14ac:dyDescent="0.2">
      <c r="A27" s="63" t="s">
        <v>56</v>
      </c>
      <c r="B27" s="8" t="s">
        <v>6416</v>
      </c>
      <c r="C27" s="8" t="s">
        <v>6416</v>
      </c>
      <c r="D27" s="7" t="s">
        <v>6417</v>
      </c>
      <c r="E27" s="63"/>
      <c r="F27" s="64" t="str">
        <f t="shared" si="2"/>
        <v>Section / Contract Milestones</v>
      </c>
      <c r="G27" s="63"/>
      <c r="H27" s="65" t="str">
        <f t="shared" si="3"/>
        <v>Time for Completion</v>
      </c>
      <c r="I27" s="63"/>
      <c r="J27" s="63"/>
      <c r="K27" s="63"/>
      <c r="L27" s="63"/>
      <c r="M27" s="63"/>
      <c r="N27" s="63"/>
      <c r="O27" s="63"/>
      <c r="P27" s="63"/>
      <c r="Q27" s="63"/>
      <c r="R27" s="63"/>
      <c r="S27" s="8" t="s">
        <v>6647</v>
      </c>
      <c r="T27" s="8" t="s">
        <v>6647</v>
      </c>
      <c r="U27" s="8" t="s">
        <v>6416</v>
      </c>
      <c r="V27" s="59" t="s">
        <v>6416</v>
      </c>
      <c r="W27" s="59" t="str">
        <f t="shared" si="0"/>
        <v>General</v>
      </c>
      <c r="X27" s="8" t="s">
        <v>57</v>
      </c>
      <c r="Y27" s="23">
        <v>0</v>
      </c>
      <c r="Z27" s="24"/>
      <c r="AA27" s="24" t="s">
        <v>58</v>
      </c>
      <c r="AB27" s="25">
        <v>0</v>
      </c>
    </row>
    <row r="28" spans="1:28" x14ac:dyDescent="0.2">
      <c r="A28" s="64" t="s">
        <v>59</v>
      </c>
      <c r="B28" s="9" t="s">
        <v>6417</v>
      </c>
      <c r="C28" s="9" t="s">
        <v>6648</v>
      </c>
      <c r="D28" s="7" t="s">
        <v>6417</v>
      </c>
      <c r="E28" s="64" t="s">
        <v>59</v>
      </c>
      <c r="F28" s="64" t="str">
        <f t="shared" si="2"/>
        <v>Key / Control Milestones</v>
      </c>
      <c r="G28" s="92"/>
      <c r="H28" s="65" t="str">
        <f t="shared" si="3"/>
        <v>Time for Completion</v>
      </c>
      <c r="I28" s="92"/>
      <c r="J28" s="92"/>
      <c r="K28" s="92"/>
      <c r="L28" s="92"/>
      <c r="M28" s="92"/>
      <c r="N28" s="92"/>
      <c r="O28" s="92"/>
      <c r="P28" s="92"/>
      <c r="Q28" s="92"/>
      <c r="R28" s="92"/>
      <c r="S28" s="9" t="s">
        <v>6648</v>
      </c>
      <c r="T28" s="9" t="s">
        <v>6648</v>
      </c>
      <c r="U28" s="9" t="s">
        <v>6648</v>
      </c>
      <c r="V28" s="59" t="s">
        <v>59</v>
      </c>
      <c r="W28" s="59" t="str">
        <f t="shared" si="0"/>
        <v>General    Key / Control Milestones</v>
      </c>
      <c r="X28" s="9"/>
      <c r="Y28" s="26">
        <v>473</v>
      </c>
      <c r="Z28" s="27">
        <v>45315</v>
      </c>
      <c r="AA28" s="27">
        <v>45788</v>
      </c>
      <c r="AB28" s="28">
        <v>0</v>
      </c>
    </row>
    <row r="29" spans="1:28" x14ac:dyDescent="0.2">
      <c r="A29" s="65" t="s">
        <v>11</v>
      </c>
      <c r="B29" s="10" t="s">
        <v>6648</v>
      </c>
      <c r="C29" s="10" t="s">
        <v>6642</v>
      </c>
      <c r="D29" s="7" t="s">
        <v>6417</v>
      </c>
      <c r="E29" s="92"/>
      <c r="F29" s="64" t="str">
        <f t="shared" si="2"/>
        <v>Key / Control Milestones</v>
      </c>
      <c r="G29" s="65" t="s">
        <v>11</v>
      </c>
      <c r="H29" s="65" t="str">
        <f t="shared" si="3"/>
        <v>Mochup / Benchmark</v>
      </c>
      <c r="I29" s="92"/>
      <c r="J29" s="92"/>
      <c r="K29" s="92"/>
      <c r="L29" s="92"/>
      <c r="M29" s="92"/>
      <c r="N29" s="92"/>
      <c r="O29" s="92"/>
      <c r="P29" s="92"/>
      <c r="Q29" s="92"/>
      <c r="R29" s="92"/>
      <c r="S29" s="10" t="s">
        <v>6642</v>
      </c>
      <c r="T29" s="10" t="s">
        <v>6642</v>
      </c>
      <c r="U29" s="10" t="s">
        <v>6642</v>
      </c>
      <c r="V29" s="59" t="s">
        <v>11</v>
      </c>
      <c r="W29" s="59" t="str">
        <f t="shared" si="0"/>
        <v>General      Mochup / Benchmark</v>
      </c>
      <c r="X29" s="10"/>
      <c r="Y29" s="29">
        <v>0</v>
      </c>
      <c r="Z29" s="30">
        <v>45315</v>
      </c>
      <c r="AA29" s="30">
        <v>45315</v>
      </c>
      <c r="AB29" s="31">
        <v>0</v>
      </c>
    </row>
    <row r="30" spans="1:28" x14ac:dyDescent="0.2">
      <c r="A30" s="63" t="s">
        <v>60</v>
      </c>
      <c r="B30" s="8" t="s">
        <v>6416</v>
      </c>
      <c r="C30" s="8" t="s">
        <v>6416</v>
      </c>
      <c r="D30" s="7" t="s">
        <v>6417</v>
      </c>
      <c r="E30" s="63"/>
      <c r="F30" s="64" t="str">
        <f t="shared" si="2"/>
        <v>Key / Control Milestones</v>
      </c>
      <c r="G30" s="63"/>
      <c r="H30" s="65" t="str">
        <f t="shared" si="3"/>
        <v>Mochup / Benchmark</v>
      </c>
      <c r="I30" s="63"/>
      <c r="J30" s="63"/>
      <c r="K30" s="63"/>
      <c r="L30" s="63"/>
      <c r="M30" s="63"/>
      <c r="N30" s="63"/>
      <c r="O30" s="63"/>
      <c r="P30" s="63"/>
      <c r="Q30" s="63"/>
      <c r="R30" s="63"/>
      <c r="S30" s="8" t="s">
        <v>6642</v>
      </c>
      <c r="T30" s="8" t="s">
        <v>6642</v>
      </c>
      <c r="U30" s="8" t="s">
        <v>6416</v>
      </c>
      <c r="V30" s="59" t="s">
        <v>6416</v>
      </c>
      <c r="W30" s="59" t="str">
        <f t="shared" si="0"/>
        <v>General</v>
      </c>
      <c r="X30" s="8" t="s">
        <v>61</v>
      </c>
      <c r="Y30" s="23">
        <v>0</v>
      </c>
      <c r="Z30" s="35"/>
      <c r="AA30" s="35">
        <v>45315</v>
      </c>
      <c r="AB30" s="25">
        <v>0</v>
      </c>
    </row>
    <row r="31" spans="1:28" x14ac:dyDescent="0.2">
      <c r="A31" s="65" t="s">
        <v>15</v>
      </c>
      <c r="B31" s="10" t="s">
        <v>6648</v>
      </c>
      <c r="C31" s="10" t="s">
        <v>6643</v>
      </c>
      <c r="D31" s="7" t="s">
        <v>6417</v>
      </c>
      <c r="E31" s="92"/>
      <c r="F31" s="64" t="str">
        <f t="shared" si="2"/>
        <v>Key / Control Milestones</v>
      </c>
      <c r="G31" s="65" t="s">
        <v>15</v>
      </c>
      <c r="H31" s="65" t="str">
        <f t="shared" si="3"/>
        <v>The Mound</v>
      </c>
      <c r="I31" s="92"/>
      <c r="J31" s="92"/>
      <c r="K31" s="92"/>
      <c r="L31" s="92"/>
      <c r="M31" s="92"/>
      <c r="N31" s="92"/>
      <c r="O31" s="92"/>
      <c r="P31" s="92"/>
      <c r="Q31" s="92"/>
      <c r="R31" s="92"/>
      <c r="S31" s="10" t="s">
        <v>6643</v>
      </c>
      <c r="T31" s="10" t="s">
        <v>6643</v>
      </c>
      <c r="U31" s="10" t="s">
        <v>6643</v>
      </c>
      <c r="V31" s="59" t="s">
        <v>15</v>
      </c>
      <c r="W31" s="59" t="str">
        <f t="shared" si="0"/>
        <v>General      The Mound</v>
      </c>
      <c r="X31" s="10"/>
      <c r="Y31" s="29">
        <v>282</v>
      </c>
      <c r="Z31" s="30">
        <v>45391</v>
      </c>
      <c r="AA31" s="30">
        <v>45673</v>
      </c>
      <c r="AB31" s="31">
        <v>0</v>
      </c>
    </row>
    <row r="32" spans="1:28" x14ac:dyDescent="0.2">
      <c r="A32" s="67" t="s">
        <v>62</v>
      </c>
      <c r="B32" s="12" t="s">
        <v>6643</v>
      </c>
      <c r="C32" s="12" t="s">
        <v>6649</v>
      </c>
      <c r="D32" s="7" t="s">
        <v>6417</v>
      </c>
      <c r="E32" s="91"/>
      <c r="F32" s="64" t="str">
        <f t="shared" si="2"/>
        <v>Key / Control Milestones</v>
      </c>
      <c r="G32" s="91"/>
      <c r="H32" s="65" t="str">
        <f t="shared" si="3"/>
        <v>The Mound</v>
      </c>
      <c r="I32" s="67" t="s">
        <v>62</v>
      </c>
      <c r="J32" s="67" t="str">
        <f>IF(I32="",J31,TRIM(I32))</f>
        <v>Level 01</v>
      </c>
      <c r="K32" s="91"/>
      <c r="L32" s="91"/>
      <c r="M32" s="91"/>
      <c r="N32" s="91"/>
      <c r="O32" s="91"/>
      <c r="P32" s="91"/>
      <c r="Q32" s="91"/>
      <c r="R32" s="91"/>
      <c r="S32" s="12" t="s">
        <v>6649</v>
      </c>
      <c r="T32" s="12" t="s">
        <v>6649</v>
      </c>
      <c r="U32" s="12" t="s">
        <v>6649</v>
      </c>
      <c r="V32" s="59" t="s">
        <v>62</v>
      </c>
      <c r="W32" s="59" t="str">
        <f t="shared" si="0"/>
        <v>General        Level 01</v>
      </c>
      <c r="X32" s="12"/>
      <c r="Y32" s="36">
        <v>0</v>
      </c>
      <c r="Z32" s="37">
        <v>45659</v>
      </c>
      <c r="AA32" s="37">
        <v>45659</v>
      </c>
      <c r="AB32" s="38">
        <v>0</v>
      </c>
    </row>
    <row r="33" spans="1:28" x14ac:dyDescent="0.2">
      <c r="A33" s="63" t="s">
        <v>63</v>
      </c>
      <c r="B33" s="8" t="s">
        <v>6416</v>
      </c>
      <c r="C33" s="8" t="s">
        <v>6416</v>
      </c>
      <c r="D33" s="7" t="s">
        <v>6417</v>
      </c>
      <c r="E33" s="63"/>
      <c r="F33" s="64" t="str">
        <f t="shared" si="2"/>
        <v>Key / Control Milestones</v>
      </c>
      <c r="G33" s="63"/>
      <c r="H33" s="65" t="str">
        <f t="shared" si="3"/>
        <v>The Mound</v>
      </c>
      <c r="I33" s="63"/>
      <c r="J33" s="67" t="str">
        <f>IF(I33="",J32,TRIM(I33))</f>
        <v>Level 01</v>
      </c>
      <c r="K33" s="63"/>
      <c r="L33" s="63"/>
      <c r="M33" s="63"/>
      <c r="N33" s="63"/>
      <c r="O33" s="63"/>
      <c r="P33" s="63"/>
      <c r="Q33" s="63"/>
      <c r="R33" s="63"/>
      <c r="S33" s="8" t="s">
        <v>6649</v>
      </c>
      <c r="T33" s="8" t="s">
        <v>6649</v>
      </c>
      <c r="U33" s="8" t="s">
        <v>6416</v>
      </c>
      <c r="V33" s="59" t="s">
        <v>6416</v>
      </c>
      <c r="W33" s="59" t="str">
        <f t="shared" si="0"/>
        <v>General</v>
      </c>
      <c r="X33" s="8" t="s">
        <v>64</v>
      </c>
      <c r="Y33" s="23">
        <v>0</v>
      </c>
      <c r="Z33" s="35"/>
      <c r="AA33" s="35">
        <v>45659</v>
      </c>
      <c r="AB33" s="25">
        <v>0</v>
      </c>
    </row>
    <row r="34" spans="1:28" x14ac:dyDescent="0.2">
      <c r="A34" s="67" t="s">
        <v>65</v>
      </c>
      <c r="B34" s="12" t="s">
        <v>6643</v>
      </c>
      <c r="C34" s="12" t="s">
        <v>6650</v>
      </c>
      <c r="D34" s="7" t="s">
        <v>6417</v>
      </c>
      <c r="E34" s="91"/>
      <c r="F34" s="64" t="str">
        <f t="shared" si="2"/>
        <v>Key / Control Milestones</v>
      </c>
      <c r="G34" s="91"/>
      <c r="H34" s="65" t="str">
        <f t="shared" si="3"/>
        <v>The Mound</v>
      </c>
      <c r="I34" s="67" t="s">
        <v>65</v>
      </c>
      <c r="J34" s="67" t="str">
        <f t="shared" ref="J34:J97" si="4">IF(I34="",J33,TRIM(I34))</f>
        <v>Level 02</v>
      </c>
      <c r="K34" s="91"/>
      <c r="L34" s="91"/>
      <c r="M34" s="91"/>
      <c r="N34" s="91"/>
      <c r="O34" s="91"/>
      <c r="P34" s="91"/>
      <c r="Q34" s="91"/>
      <c r="R34" s="91"/>
      <c r="S34" s="12" t="s">
        <v>6650</v>
      </c>
      <c r="T34" s="12" t="s">
        <v>6650</v>
      </c>
      <c r="U34" s="12" t="s">
        <v>6650</v>
      </c>
      <c r="V34" s="59" t="s">
        <v>65</v>
      </c>
      <c r="W34" s="59" t="str">
        <f t="shared" si="0"/>
        <v>General        Level 02</v>
      </c>
      <c r="X34" s="12"/>
      <c r="Y34" s="36">
        <v>44</v>
      </c>
      <c r="Z34" s="37">
        <v>45391</v>
      </c>
      <c r="AA34" s="37">
        <v>45435</v>
      </c>
      <c r="AB34" s="38">
        <v>0</v>
      </c>
    </row>
    <row r="35" spans="1:28" x14ac:dyDescent="0.2">
      <c r="A35" s="66" t="s">
        <v>66</v>
      </c>
      <c r="B35" s="11" t="s">
        <v>6416</v>
      </c>
      <c r="C35" s="11" t="s">
        <v>6416</v>
      </c>
      <c r="D35" s="7" t="s">
        <v>6417</v>
      </c>
      <c r="E35" s="66"/>
      <c r="F35" s="64" t="str">
        <f t="shared" si="2"/>
        <v>Key / Control Milestones</v>
      </c>
      <c r="G35" s="66"/>
      <c r="H35" s="65" t="str">
        <f t="shared" si="3"/>
        <v>The Mound</v>
      </c>
      <c r="I35" s="66"/>
      <c r="J35" s="67" t="str">
        <f t="shared" si="4"/>
        <v>Level 02</v>
      </c>
      <c r="K35" s="66"/>
      <c r="L35" s="66"/>
      <c r="M35" s="66"/>
      <c r="N35" s="66"/>
      <c r="O35" s="66"/>
      <c r="P35" s="66"/>
      <c r="Q35" s="66"/>
      <c r="R35" s="66"/>
      <c r="S35" s="11" t="s">
        <v>6650</v>
      </c>
      <c r="T35" s="11" t="s">
        <v>6650</v>
      </c>
      <c r="U35" s="11" t="s">
        <v>6416</v>
      </c>
      <c r="V35" s="59" t="s">
        <v>6416</v>
      </c>
      <c r="W35" s="59" t="str">
        <f t="shared" si="0"/>
        <v>General</v>
      </c>
      <c r="X35" s="11" t="s">
        <v>67</v>
      </c>
      <c r="Y35" s="32">
        <v>0</v>
      </c>
      <c r="Z35" s="39"/>
      <c r="AA35" s="39">
        <v>45391</v>
      </c>
      <c r="AB35" s="34">
        <v>0</v>
      </c>
    </row>
    <row r="36" spans="1:28" x14ac:dyDescent="0.2">
      <c r="A36" s="66" t="s">
        <v>68</v>
      </c>
      <c r="B36" s="11" t="s">
        <v>6416</v>
      </c>
      <c r="C36" s="11" t="s">
        <v>6416</v>
      </c>
      <c r="D36" s="7" t="s">
        <v>6417</v>
      </c>
      <c r="E36" s="66"/>
      <c r="F36" s="64" t="str">
        <f t="shared" si="2"/>
        <v>Key / Control Milestones</v>
      </c>
      <c r="G36" s="66"/>
      <c r="H36" s="65" t="str">
        <f t="shared" si="3"/>
        <v>The Mound</v>
      </c>
      <c r="I36" s="66"/>
      <c r="J36" s="67" t="str">
        <f t="shared" si="4"/>
        <v>Level 02</v>
      </c>
      <c r="K36" s="66"/>
      <c r="L36" s="66"/>
      <c r="M36" s="66"/>
      <c r="N36" s="66"/>
      <c r="O36" s="66"/>
      <c r="P36" s="66"/>
      <c r="Q36" s="66"/>
      <c r="R36" s="66"/>
      <c r="S36" s="11" t="s">
        <v>6650</v>
      </c>
      <c r="T36" s="11" t="s">
        <v>6650</v>
      </c>
      <c r="U36" s="11" t="s">
        <v>6416</v>
      </c>
      <c r="V36" s="59" t="s">
        <v>6416</v>
      </c>
      <c r="W36" s="59" t="str">
        <f t="shared" si="0"/>
        <v>General</v>
      </c>
      <c r="X36" s="11" t="s">
        <v>69</v>
      </c>
      <c r="Y36" s="32">
        <v>0</v>
      </c>
      <c r="Z36" s="39"/>
      <c r="AA36" s="39">
        <v>45406</v>
      </c>
      <c r="AB36" s="34">
        <v>0</v>
      </c>
    </row>
    <row r="37" spans="1:28" x14ac:dyDescent="0.2">
      <c r="A37" s="66" t="s">
        <v>70</v>
      </c>
      <c r="B37" s="11" t="s">
        <v>6416</v>
      </c>
      <c r="C37" s="11" t="s">
        <v>6416</v>
      </c>
      <c r="D37" s="7" t="s">
        <v>6417</v>
      </c>
      <c r="E37" s="66"/>
      <c r="F37" s="64" t="str">
        <f t="shared" si="2"/>
        <v>Key / Control Milestones</v>
      </c>
      <c r="G37" s="66"/>
      <c r="H37" s="65" t="str">
        <f t="shared" si="3"/>
        <v>The Mound</v>
      </c>
      <c r="I37" s="66"/>
      <c r="J37" s="67" t="str">
        <f t="shared" si="4"/>
        <v>Level 02</v>
      </c>
      <c r="K37" s="66"/>
      <c r="L37" s="66"/>
      <c r="M37" s="66"/>
      <c r="N37" s="66"/>
      <c r="O37" s="66"/>
      <c r="P37" s="66"/>
      <c r="Q37" s="66"/>
      <c r="R37" s="66"/>
      <c r="S37" s="11" t="s">
        <v>6650</v>
      </c>
      <c r="T37" s="11" t="s">
        <v>6650</v>
      </c>
      <c r="U37" s="11" t="s">
        <v>6416</v>
      </c>
      <c r="V37" s="59" t="s">
        <v>6416</v>
      </c>
      <c r="W37" s="59" t="str">
        <f t="shared" si="0"/>
        <v>General</v>
      </c>
      <c r="X37" s="11" t="s">
        <v>71</v>
      </c>
      <c r="Y37" s="32">
        <v>0</v>
      </c>
      <c r="Z37" s="39"/>
      <c r="AA37" s="39">
        <v>45432</v>
      </c>
      <c r="AB37" s="34">
        <v>0</v>
      </c>
    </row>
    <row r="38" spans="1:28" x14ac:dyDescent="0.2">
      <c r="A38" s="63" t="s">
        <v>72</v>
      </c>
      <c r="B38" s="8" t="s">
        <v>6416</v>
      </c>
      <c r="C38" s="8" t="s">
        <v>6416</v>
      </c>
      <c r="D38" s="7" t="s">
        <v>6417</v>
      </c>
      <c r="E38" s="63"/>
      <c r="F38" s="64" t="str">
        <f t="shared" si="2"/>
        <v>Key / Control Milestones</v>
      </c>
      <c r="G38" s="63"/>
      <c r="H38" s="65" t="str">
        <f t="shared" si="3"/>
        <v>The Mound</v>
      </c>
      <c r="I38" s="63"/>
      <c r="J38" s="67" t="str">
        <f t="shared" si="4"/>
        <v>Level 02</v>
      </c>
      <c r="K38" s="63"/>
      <c r="L38" s="63"/>
      <c r="M38" s="63"/>
      <c r="N38" s="63"/>
      <c r="O38" s="63"/>
      <c r="P38" s="63"/>
      <c r="Q38" s="63"/>
      <c r="R38" s="63"/>
      <c r="S38" s="8" t="s">
        <v>6650</v>
      </c>
      <c r="T38" s="8" t="s">
        <v>6650</v>
      </c>
      <c r="U38" s="8" t="s">
        <v>6416</v>
      </c>
      <c r="V38" s="59" t="s">
        <v>6416</v>
      </c>
      <c r="W38" s="59" t="str">
        <f t="shared" si="0"/>
        <v>General</v>
      </c>
      <c r="X38" s="8" t="s">
        <v>73</v>
      </c>
      <c r="Y38" s="23">
        <v>0</v>
      </c>
      <c r="Z38" s="35"/>
      <c r="AA38" s="35">
        <v>45435</v>
      </c>
      <c r="AB38" s="25">
        <v>0</v>
      </c>
    </row>
    <row r="39" spans="1:28" x14ac:dyDescent="0.2">
      <c r="A39" s="67" t="s">
        <v>74</v>
      </c>
      <c r="B39" s="12" t="s">
        <v>6643</v>
      </c>
      <c r="C39" s="12" t="s">
        <v>6651</v>
      </c>
      <c r="D39" s="7" t="s">
        <v>6417</v>
      </c>
      <c r="E39" s="91"/>
      <c r="F39" s="64" t="str">
        <f t="shared" si="2"/>
        <v>Key / Control Milestones</v>
      </c>
      <c r="G39" s="91"/>
      <c r="H39" s="65" t="str">
        <f t="shared" si="3"/>
        <v>The Mound</v>
      </c>
      <c r="I39" s="67" t="s">
        <v>74</v>
      </c>
      <c r="J39" s="67" t="str">
        <f t="shared" si="4"/>
        <v>Level 03</v>
      </c>
      <c r="K39" s="91"/>
      <c r="L39" s="91"/>
      <c r="M39" s="91"/>
      <c r="N39" s="91"/>
      <c r="O39" s="91"/>
      <c r="P39" s="91"/>
      <c r="Q39" s="91"/>
      <c r="R39" s="91"/>
      <c r="S39" s="12" t="s">
        <v>6651</v>
      </c>
      <c r="T39" s="12" t="s">
        <v>6651</v>
      </c>
      <c r="U39" s="12" t="s">
        <v>6651</v>
      </c>
      <c r="V39" s="59" t="s">
        <v>74</v>
      </c>
      <c r="W39" s="59" t="str">
        <f t="shared" si="0"/>
        <v>General        Level 03</v>
      </c>
      <c r="X39" s="12"/>
      <c r="Y39" s="36">
        <v>43</v>
      </c>
      <c r="Z39" s="37">
        <v>45444</v>
      </c>
      <c r="AA39" s="37">
        <v>45487</v>
      </c>
      <c r="AB39" s="38">
        <v>0</v>
      </c>
    </row>
    <row r="40" spans="1:28" x14ac:dyDescent="0.2">
      <c r="A40" s="66" t="s">
        <v>75</v>
      </c>
      <c r="B40" s="11" t="s">
        <v>6416</v>
      </c>
      <c r="C40" s="11" t="s">
        <v>6416</v>
      </c>
      <c r="D40" s="7" t="s">
        <v>6417</v>
      </c>
      <c r="E40" s="66"/>
      <c r="F40" s="64" t="str">
        <f t="shared" si="2"/>
        <v>Key / Control Milestones</v>
      </c>
      <c r="G40" s="66"/>
      <c r="H40" s="65" t="str">
        <f t="shared" si="3"/>
        <v>The Mound</v>
      </c>
      <c r="I40" s="66"/>
      <c r="J40" s="67" t="str">
        <f t="shared" si="4"/>
        <v>Level 03</v>
      </c>
      <c r="K40" s="66"/>
      <c r="L40" s="66"/>
      <c r="M40" s="66"/>
      <c r="N40" s="66"/>
      <c r="O40" s="66"/>
      <c r="P40" s="66"/>
      <c r="Q40" s="66"/>
      <c r="R40" s="66"/>
      <c r="S40" s="11" t="s">
        <v>6651</v>
      </c>
      <c r="T40" s="11" t="s">
        <v>6651</v>
      </c>
      <c r="U40" s="11" t="s">
        <v>6416</v>
      </c>
      <c r="V40" s="59" t="s">
        <v>6416</v>
      </c>
      <c r="W40" s="59" t="str">
        <f t="shared" si="0"/>
        <v>General</v>
      </c>
      <c r="X40" s="11" t="s">
        <v>76</v>
      </c>
      <c r="Y40" s="32">
        <v>0</v>
      </c>
      <c r="Z40" s="39"/>
      <c r="AA40" s="39">
        <v>45444</v>
      </c>
      <c r="AB40" s="34">
        <v>0</v>
      </c>
    </row>
    <row r="41" spans="1:28" x14ac:dyDescent="0.2">
      <c r="A41" s="66" t="s">
        <v>77</v>
      </c>
      <c r="B41" s="11" t="s">
        <v>6416</v>
      </c>
      <c r="C41" s="11" t="s">
        <v>6416</v>
      </c>
      <c r="D41" s="7" t="s">
        <v>6417</v>
      </c>
      <c r="E41" s="66"/>
      <c r="F41" s="64" t="str">
        <f t="shared" si="2"/>
        <v>Key / Control Milestones</v>
      </c>
      <c r="G41" s="66"/>
      <c r="H41" s="65" t="str">
        <f t="shared" si="3"/>
        <v>The Mound</v>
      </c>
      <c r="I41" s="66"/>
      <c r="J41" s="67" t="str">
        <f t="shared" si="4"/>
        <v>Level 03</v>
      </c>
      <c r="K41" s="66"/>
      <c r="L41" s="66"/>
      <c r="M41" s="66"/>
      <c r="N41" s="66"/>
      <c r="O41" s="66"/>
      <c r="P41" s="66"/>
      <c r="Q41" s="66"/>
      <c r="R41" s="66"/>
      <c r="S41" s="11" t="s">
        <v>6651</v>
      </c>
      <c r="T41" s="11" t="s">
        <v>6651</v>
      </c>
      <c r="U41" s="11" t="s">
        <v>6416</v>
      </c>
      <c r="V41" s="59" t="s">
        <v>6416</v>
      </c>
      <c r="W41" s="59" t="str">
        <f t="shared" si="0"/>
        <v>General</v>
      </c>
      <c r="X41" s="11" t="s">
        <v>78</v>
      </c>
      <c r="Y41" s="32">
        <v>0</v>
      </c>
      <c r="Z41" s="39"/>
      <c r="AA41" s="39">
        <v>45456</v>
      </c>
      <c r="AB41" s="34">
        <v>0</v>
      </c>
    </row>
    <row r="42" spans="1:28" x14ac:dyDescent="0.2">
      <c r="A42" s="66" t="s">
        <v>79</v>
      </c>
      <c r="B42" s="11" t="s">
        <v>6416</v>
      </c>
      <c r="C42" s="11" t="s">
        <v>6416</v>
      </c>
      <c r="D42" s="7" t="s">
        <v>6417</v>
      </c>
      <c r="E42" s="66"/>
      <c r="F42" s="64" t="str">
        <f t="shared" si="2"/>
        <v>Key / Control Milestones</v>
      </c>
      <c r="G42" s="66"/>
      <c r="H42" s="65" t="str">
        <f t="shared" si="3"/>
        <v>The Mound</v>
      </c>
      <c r="I42" s="66"/>
      <c r="J42" s="67" t="str">
        <f t="shared" si="4"/>
        <v>Level 03</v>
      </c>
      <c r="K42" s="66"/>
      <c r="L42" s="66"/>
      <c r="M42" s="66"/>
      <c r="N42" s="66"/>
      <c r="O42" s="66"/>
      <c r="P42" s="66"/>
      <c r="Q42" s="66"/>
      <c r="R42" s="66"/>
      <c r="S42" s="11" t="s">
        <v>6651</v>
      </c>
      <c r="T42" s="11" t="s">
        <v>6651</v>
      </c>
      <c r="U42" s="11" t="s">
        <v>6416</v>
      </c>
      <c r="V42" s="59" t="s">
        <v>6416</v>
      </c>
      <c r="W42" s="59" t="str">
        <f t="shared" si="0"/>
        <v>General</v>
      </c>
      <c r="X42" s="11" t="s">
        <v>80</v>
      </c>
      <c r="Y42" s="32">
        <v>0</v>
      </c>
      <c r="Z42" s="39"/>
      <c r="AA42" s="39">
        <v>45468</v>
      </c>
      <c r="AB42" s="34">
        <v>0</v>
      </c>
    </row>
    <row r="43" spans="1:28" x14ac:dyDescent="0.2">
      <c r="A43" s="63" t="s">
        <v>81</v>
      </c>
      <c r="B43" s="8" t="s">
        <v>6416</v>
      </c>
      <c r="C43" s="8" t="s">
        <v>6416</v>
      </c>
      <c r="D43" s="7" t="s">
        <v>6417</v>
      </c>
      <c r="E43" s="63"/>
      <c r="F43" s="64" t="str">
        <f t="shared" si="2"/>
        <v>Key / Control Milestones</v>
      </c>
      <c r="G43" s="63"/>
      <c r="H43" s="65" t="str">
        <f t="shared" si="3"/>
        <v>The Mound</v>
      </c>
      <c r="I43" s="63"/>
      <c r="J43" s="67" t="str">
        <f t="shared" si="4"/>
        <v>Level 03</v>
      </c>
      <c r="K43" s="63"/>
      <c r="L43" s="63"/>
      <c r="M43" s="63"/>
      <c r="N43" s="63"/>
      <c r="O43" s="63"/>
      <c r="P43" s="63"/>
      <c r="Q43" s="63"/>
      <c r="R43" s="63"/>
      <c r="S43" s="8" t="s">
        <v>6651</v>
      </c>
      <c r="T43" s="8" t="s">
        <v>6651</v>
      </c>
      <c r="U43" s="8" t="s">
        <v>6416</v>
      </c>
      <c r="V43" s="59" t="s">
        <v>6416</v>
      </c>
      <c r="W43" s="59" t="str">
        <f t="shared" si="0"/>
        <v>General</v>
      </c>
      <c r="X43" s="8" t="s">
        <v>82</v>
      </c>
      <c r="Y43" s="23">
        <v>0</v>
      </c>
      <c r="Z43" s="35"/>
      <c r="AA43" s="35">
        <v>45487</v>
      </c>
      <c r="AB43" s="25">
        <v>0</v>
      </c>
    </row>
    <row r="44" spans="1:28" x14ac:dyDescent="0.2">
      <c r="A44" s="67" t="s">
        <v>83</v>
      </c>
      <c r="B44" s="12" t="s">
        <v>6643</v>
      </c>
      <c r="C44" s="12" t="s">
        <v>6652</v>
      </c>
      <c r="D44" s="7" t="s">
        <v>6417</v>
      </c>
      <c r="E44" s="91"/>
      <c r="F44" s="64" t="str">
        <f t="shared" si="2"/>
        <v>Key / Control Milestones</v>
      </c>
      <c r="G44" s="91"/>
      <c r="H44" s="65" t="str">
        <f t="shared" si="3"/>
        <v>The Mound</v>
      </c>
      <c r="I44" s="67" t="s">
        <v>83</v>
      </c>
      <c r="J44" s="67" t="str">
        <f t="shared" si="4"/>
        <v>Level 04</v>
      </c>
      <c r="K44" s="91"/>
      <c r="L44" s="91"/>
      <c r="M44" s="91"/>
      <c r="N44" s="91"/>
      <c r="O44" s="91"/>
      <c r="P44" s="91"/>
      <c r="Q44" s="91"/>
      <c r="R44" s="91"/>
      <c r="S44" s="12" t="s">
        <v>6652</v>
      </c>
      <c r="T44" s="12" t="s">
        <v>6652</v>
      </c>
      <c r="U44" s="12" t="s">
        <v>6652</v>
      </c>
      <c r="V44" s="59" t="s">
        <v>83</v>
      </c>
      <c r="W44" s="59" t="str">
        <f t="shared" si="0"/>
        <v>General        Level 04</v>
      </c>
      <c r="X44" s="12"/>
      <c r="Y44" s="36">
        <v>36</v>
      </c>
      <c r="Z44" s="37">
        <v>45455</v>
      </c>
      <c r="AA44" s="37">
        <v>45491</v>
      </c>
      <c r="AB44" s="38">
        <v>0</v>
      </c>
    </row>
    <row r="45" spans="1:28" x14ac:dyDescent="0.2">
      <c r="A45" s="66" t="s">
        <v>84</v>
      </c>
      <c r="B45" s="11" t="s">
        <v>6416</v>
      </c>
      <c r="C45" s="11" t="s">
        <v>6416</v>
      </c>
      <c r="D45" s="7" t="s">
        <v>6417</v>
      </c>
      <c r="E45" s="66"/>
      <c r="F45" s="64" t="str">
        <f t="shared" si="2"/>
        <v>Key / Control Milestones</v>
      </c>
      <c r="G45" s="66"/>
      <c r="H45" s="65" t="str">
        <f t="shared" si="3"/>
        <v>The Mound</v>
      </c>
      <c r="I45" s="66"/>
      <c r="J45" s="67" t="str">
        <f t="shared" si="4"/>
        <v>Level 04</v>
      </c>
      <c r="K45" s="66"/>
      <c r="L45" s="66"/>
      <c r="M45" s="66"/>
      <c r="N45" s="66"/>
      <c r="O45" s="66"/>
      <c r="P45" s="66"/>
      <c r="Q45" s="66"/>
      <c r="R45" s="66"/>
      <c r="S45" s="11" t="s">
        <v>6652</v>
      </c>
      <c r="T45" s="11" t="s">
        <v>6652</v>
      </c>
      <c r="U45" s="11" t="s">
        <v>6416</v>
      </c>
      <c r="V45" s="59" t="s">
        <v>6416</v>
      </c>
      <c r="W45" s="59" t="str">
        <f t="shared" si="0"/>
        <v>General</v>
      </c>
      <c r="X45" s="11" t="s">
        <v>85</v>
      </c>
      <c r="Y45" s="32">
        <v>0</v>
      </c>
      <c r="Z45" s="39"/>
      <c r="AA45" s="39">
        <v>45455</v>
      </c>
      <c r="AB45" s="34">
        <v>0</v>
      </c>
    </row>
    <row r="46" spans="1:28" x14ac:dyDescent="0.2">
      <c r="A46" s="66" t="s">
        <v>86</v>
      </c>
      <c r="B46" s="11" t="s">
        <v>6416</v>
      </c>
      <c r="C46" s="11" t="s">
        <v>6416</v>
      </c>
      <c r="D46" s="7" t="s">
        <v>6417</v>
      </c>
      <c r="E46" s="66"/>
      <c r="F46" s="64" t="str">
        <f t="shared" si="2"/>
        <v>Key / Control Milestones</v>
      </c>
      <c r="G46" s="66"/>
      <c r="H46" s="65" t="str">
        <f t="shared" si="3"/>
        <v>The Mound</v>
      </c>
      <c r="I46" s="66"/>
      <c r="J46" s="67" t="str">
        <f t="shared" si="4"/>
        <v>Level 04</v>
      </c>
      <c r="K46" s="66"/>
      <c r="L46" s="66"/>
      <c r="M46" s="66"/>
      <c r="N46" s="66"/>
      <c r="O46" s="66"/>
      <c r="P46" s="66"/>
      <c r="Q46" s="66"/>
      <c r="R46" s="66"/>
      <c r="S46" s="11" t="s">
        <v>6652</v>
      </c>
      <c r="T46" s="11" t="s">
        <v>6652</v>
      </c>
      <c r="U46" s="11" t="s">
        <v>6416</v>
      </c>
      <c r="V46" s="59" t="s">
        <v>6416</v>
      </c>
      <c r="W46" s="59" t="str">
        <f t="shared" si="0"/>
        <v>General</v>
      </c>
      <c r="X46" s="11" t="s">
        <v>87</v>
      </c>
      <c r="Y46" s="32">
        <v>0</v>
      </c>
      <c r="Z46" s="39"/>
      <c r="AA46" s="39">
        <v>45468</v>
      </c>
      <c r="AB46" s="34">
        <v>0</v>
      </c>
    </row>
    <row r="47" spans="1:28" x14ac:dyDescent="0.2">
      <c r="A47" s="66" t="s">
        <v>88</v>
      </c>
      <c r="B47" s="11" t="s">
        <v>6416</v>
      </c>
      <c r="C47" s="11" t="s">
        <v>6416</v>
      </c>
      <c r="D47" s="7" t="s">
        <v>6417</v>
      </c>
      <c r="E47" s="66"/>
      <c r="F47" s="64" t="str">
        <f t="shared" si="2"/>
        <v>Key / Control Milestones</v>
      </c>
      <c r="G47" s="66"/>
      <c r="H47" s="65" t="str">
        <f t="shared" si="3"/>
        <v>The Mound</v>
      </c>
      <c r="I47" s="66"/>
      <c r="J47" s="67" t="str">
        <f t="shared" si="4"/>
        <v>Level 04</v>
      </c>
      <c r="K47" s="66"/>
      <c r="L47" s="66"/>
      <c r="M47" s="66"/>
      <c r="N47" s="66"/>
      <c r="O47" s="66"/>
      <c r="P47" s="66"/>
      <c r="Q47" s="66"/>
      <c r="R47" s="66"/>
      <c r="S47" s="11" t="s">
        <v>6652</v>
      </c>
      <c r="T47" s="11" t="s">
        <v>6652</v>
      </c>
      <c r="U47" s="11" t="s">
        <v>6416</v>
      </c>
      <c r="V47" s="59" t="s">
        <v>6416</v>
      </c>
      <c r="W47" s="59" t="str">
        <f t="shared" si="0"/>
        <v>General</v>
      </c>
      <c r="X47" s="11" t="s">
        <v>89</v>
      </c>
      <c r="Y47" s="32">
        <v>0</v>
      </c>
      <c r="Z47" s="39"/>
      <c r="AA47" s="39">
        <v>45477</v>
      </c>
      <c r="AB47" s="34">
        <v>0</v>
      </c>
    </row>
    <row r="48" spans="1:28" x14ac:dyDescent="0.2">
      <c r="A48" s="63" t="s">
        <v>90</v>
      </c>
      <c r="B48" s="8" t="s">
        <v>6416</v>
      </c>
      <c r="C48" s="8" t="s">
        <v>6416</v>
      </c>
      <c r="D48" s="7" t="s">
        <v>6417</v>
      </c>
      <c r="E48" s="63"/>
      <c r="F48" s="64" t="str">
        <f t="shared" si="2"/>
        <v>Key / Control Milestones</v>
      </c>
      <c r="G48" s="63"/>
      <c r="H48" s="65" t="str">
        <f t="shared" si="3"/>
        <v>The Mound</v>
      </c>
      <c r="I48" s="63"/>
      <c r="J48" s="67" t="str">
        <f t="shared" si="4"/>
        <v>Level 04</v>
      </c>
      <c r="K48" s="63"/>
      <c r="L48" s="63"/>
      <c r="M48" s="63"/>
      <c r="N48" s="63"/>
      <c r="O48" s="63"/>
      <c r="P48" s="63"/>
      <c r="Q48" s="63"/>
      <c r="R48" s="63"/>
      <c r="S48" s="8" t="s">
        <v>6652</v>
      </c>
      <c r="T48" s="8" t="s">
        <v>6652</v>
      </c>
      <c r="U48" s="8" t="s">
        <v>6416</v>
      </c>
      <c r="V48" s="59" t="s">
        <v>6416</v>
      </c>
      <c r="W48" s="59" t="str">
        <f t="shared" si="0"/>
        <v>General</v>
      </c>
      <c r="X48" s="8" t="s">
        <v>91</v>
      </c>
      <c r="Y48" s="23">
        <v>0</v>
      </c>
      <c r="Z48" s="35"/>
      <c r="AA48" s="35">
        <v>45491</v>
      </c>
      <c r="AB48" s="25">
        <v>0</v>
      </c>
    </row>
    <row r="49" spans="1:28" x14ac:dyDescent="0.2">
      <c r="A49" s="67" t="s">
        <v>92</v>
      </c>
      <c r="B49" s="12" t="s">
        <v>6643</v>
      </c>
      <c r="C49" s="12" t="s">
        <v>6653</v>
      </c>
      <c r="D49" s="7" t="s">
        <v>6417</v>
      </c>
      <c r="E49" s="91"/>
      <c r="F49" s="64" t="str">
        <f t="shared" si="2"/>
        <v>Key / Control Milestones</v>
      </c>
      <c r="G49" s="91"/>
      <c r="H49" s="65" t="str">
        <f t="shared" si="3"/>
        <v>The Mound</v>
      </c>
      <c r="I49" s="67" t="s">
        <v>92</v>
      </c>
      <c r="J49" s="67" t="str">
        <f t="shared" si="4"/>
        <v>Level 05 &amp; 06</v>
      </c>
      <c r="K49" s="91"/>
      <c r="L49" s="91"/>
      <c r="M49" s="91"/>
      <c r="N49" s="91"/>
      <c r="O49" s="91"/>
      <c r="P49" s="91"/>
      <c r="Q49" s="91"/>
      <c r="R49" s="91"/>
      <c r="S49" s="12" t="s">
        <v>6653</v>
      </c>
      <c r="T49" s="12" t="s">
        <v>6653</v>
      </c>
      <c r="U49" s="12" t="s">
        <v>6653</v>
      </c>
      <c r="V49" s="59" t="s">
        <v>92</v>
      </c>
      <c r="W49" s="59" t="str">
        <f t="shared" si="0"/>
        <v>General        Level 05 &amp; 06</v>
      </c>
      <c r="X49" s="12"/>
      <c r="Y49" s="36">
        <v>35</v>
      </c>
      <c r="Z49" s="37">
        <v>45638</v>
      </c>
      <c r="AA49" s="37">
        <v>45673</v>
      </c>
      <c r="AB49" s="38">
        <v>0</v>
      </c>
    </row>
    <row r="50" spans="1:28" x14ac:dyDescent="0.2">
      <c r="A50" s="66" t="s">
        <v>93</v>
      </c>
      <c r="B50" s="11" t="s">
        <v>6416</v>
      </c>
      <c r="C50" s="11" t="s">
        <v>6416</v>
      </c>
      <c r="D50" s="7" t="s">
        <v>6417</v>
      </c>
      <c r="E50" s="66"/>
      <c r="F50" s="64" t="str">
        <f t="shared" si="2"/>
        <v>Key / Control Milestones</v>
      </c>
      <c r="G50" s="66"/>
      <c r="H50" s="65" t="str">
        <f t="shared" si="3"/>
        <v>The Mound</v>
      </c>
      <c r="I50" s="66"/>
      <c r="J50" s="67" t="str">
        <f t="shared" si="4"/>
        <v>Level 05 &amp; 06</v>
      </c>
      <c r="K50" s="66"/>
      <c r="L50" s="66"/>
      <c r="M50" s="66"/>
      <c r="N50" s="66"/>
      <c r="O50" s="66"/>
      <c r="P50" s="66"/>
      <c r="Q50" s="66"/>
      <c r="R50" s="66"/>
      <c r="S50" s="11" t="s">
        <v>6653</v>
      </c>
      <c r="T50" s="11" t="s">
        <v>6653</v>
      </c>
      <c r="U50" s="11" t="s">
        <v>6416</v>
      </c>
      <c r="V50" s="59" t="s">
        <v>6416</v>
      </c>
      <c r="W50" s="59" t="str">
        <f t="shared" si="0"/>
        <v>General</v>
      </c>
      <c r="X50" s="11" t="s">
        <v>94</v>
      </c>
      <c r="Y50" s="32">
        <v>0</v>
      </c>
      <c r="Z50" s="39"/>
      <c r="AA50" s="39">
        <v>45638</v>
      </c>
      <c r="AB50" s="34">
        <v>0</v>
      </c>
    </row>
    <row r="51" spans="1:28" x14ac:dyDescent="0.2">
      <c r="A51" s="63" t="s">
        <v>95</v>
      </c>
      <c r="B51" s="8" t="s">
        <v>6416</v>
      </c>
      <c r="C51" s="8" t="s">
        <v>6416</v>
      </c>
      <c r="D51" s="7" t="s">
        <v>6417</v>
      </c>
      <c r="E51" s="63"/>
      <c r="F51" s="64" t="str">
        <f t="shared" si="2"/>
        <v>Key / Control Milestones</v>
      </c>
      <c r="G51" s="63"/>
      <c r="H51" s="65" t="str">
        <f t="shared" si="3"/>
        <v>The Mound</v>
      </c>
      <c r="I51" s="63"/>
      <c r="J51" s="67" t="str">
        <f t="shared" si="4"/>
        <v>Level 05 &amp; 06</v>
      </c>
      <c r="K51" s="63"/>
      <c r="L51" s="63"/>
      <c r="M51" s="63"/>
      <c r="N51" s="63"/>
      <c r="O51" s="63"/>
      <c r="P51" s="63"/>
      <c r="Q51" s="63"/>
      <c r="R51" s="63"/>
      <c r="S51" s="8" t="s">
        <v>6653</v>
      </c>
      <c r="T51" s="8" t="s">
        <v>6653</v>
      </c>
      <c r="U51" s="8" t="s">
        <v>6416</v>
      </c>
      <c r="V51" s="59" t="s">
        <v>6416</v>
      </c>
      <c r="W51" s="59" t="str">
        <f t="shared" si="0"/>
        <v>General</v>
      </c>
      <c r="X51" s="8" t="s">
        <v>96</v>
      </c>
      <c r="Y51" s="23">
        <v>0</v>
      </c>
      <c r="Z51" s="35"/>
      <c r="AA51" s="35">
        <v>45673</v>
      </c>
      <c r="AB51" s="25">
        <v>0</v>
      </c>
    </row>
    <row r="52" spans="1:28" x14ac:dyDescent="0.2">
      <c r="A52" s="65" t="s">
        <v>31</v>
      </c>
      <c r="B52" s="10" t="s">
        <v>6648</v>
      </c>
      <c r="C52" s="10" t="s">
        <v>6644</v>
      </c>
      <c r="D52" s="7" t="s">
        <v>6417</v>
      </c>
      <c r="E52" s="92"/>
      <c r="F52" s="64" t="str">
        <f t="shared" si="2"/>
        <v>Key / Control Milestones</v>
      </c>
      <c r="G52" s="65" t="s">
        <v>31</v>
      </c>
      <c r="H52" s="65" t="str">
        <f t="shared" si="3"/>
        <v>The Ring</v>
      </c>
      <c r="I52" s="92"/>
      <c r="J52" s="67" t="str">
        <f t="shared" si="4"/>
        <v>Level 05 &amp; 06</v>
      </c>
      <c r="K52" s="92"/>
      <c r="L52" s="92"/>
      <c r="M52" s="92"/>
      <c r="N52" s="92"/>
      <c r="O52" s="92"/>
      <c r="P52" s="92"/>
      <c r="Q52" s="92"/>
      <c r="R52" s="92"/>
      <c r="S52" s="10" t="s">
        <v>6644</v>
      </c>
      <c r="T52" s="10" t="s">
        <v>6644</v>
      </c>
      <c r="U52" s="10" t="s">
        <v>6644</v>
      </c>
      <c r="V52" s="59" t="s">
        <v>31</v>
      </c>
      <c r="W52" s="59" t="str">
        <f t="shared" si="0"/>
        <v>General      The Ring</v>
      </c>
      <c r="X52" s="10"/>
      <c r="Y52" s="29">
        <v>341</v>
      </c>
      <c r="Z52" s="30">
        <v>45414</v>
      </c>
      <c r="AA52" s="30">
        <v>45755</v>
      </c>
      <c r="AB52" s="31">
        <v>0</v>
      </c>
    </row>
    <row r="53" spans="1:28" x14ac:dyDescent="0.2">
      <c r="A53" s="67" t="s">
        <v>97</v>
      </c>
      <c r="B53" s="12" t="s">
        <v>6644</v>
      </c>
      <c r="C53" s="12" t="s">
        <v>6654</v>
      </c>
      <c r="D53" s="7" t="s">
        <v>6417</v>
      </c>
      <c r="E53" s="91"/>
      <c r="F53" s="64" t="str">
        <f t="shared" si="2"/>
        <v>Key / Control Milestones</v>
      </c>
      <c r="G53" s="91"/>
      <c r="H53" s="65" t="str">
        <f t="shared" si="3"/>
        <v>The Ring</v>
      </c>
      <c r="I53" s="67" t="s">
        <v>97</v>
      </c>
      <c r="J53" s="67" t="str">
        <f t="shared" si="4"/>
        <v>Level 00</v>
      </c>
      <c r="K53" s="91"/>
      <c r="L53" s="91"/>
      <c r="M53" s="91"/>
      <c r="N53" s="91"/>
      <c r="O53" s="91"/>
      <c r="P53" s="91"/>
      <c r="Q53" s="91"/>
      <c r="R53" s="91"/>
      <c r="S53" s="12" t="s">
        <v>6654</v>
      </c>
      <c r="T53" s="12" t="s">
        <v>6654</v>
      </c>
      <c r="U53" s="12" t="s">
        <v>6654</v>
      </c>
      <c r="V53" s="59" t="s">
        <v>97</v>
      </c>
      <c r="W53" s="59" t="str">
        <f t="shared" si="0"/>
        <v>General        Level 00</v>
      </c>
      <c r="X53" s="12"/>
      <c r="Y53" s="36">
        <v>301</v>
      </c>
      <c r="Z53" s="37">
        <v>45414</v>
      </c>
      <c r="AA53" s="37">
        <v>45715</v>
      </c>
      <c r="AB53" s="38">
        <v>0</v>
      </c>
    </row>
    <row r="54" spans="1:28" x14ac:dyDescent="0.2">
      <c r="A54" s="66" t="s">
        <v>98</v>
      </c>
      <c r="B54" s="11" t="s">
        <v>6416</v>
      </c>
      <c r="C54" s="11" t="s">
        <v>6416</v>
      </c>
      <c r="D54" s="7" t="s">
        <v>6417</v>
      </c>
      <c r="E54" s="66"/>
      <c r="F54" s="64" t="str">
        <f t="shared" si="2"/>
        <v>Key / Control Milestones</v>
      </c>
      <c r="G54" s="66"/>
      <c r="H54" s="65" t="str">
        <f t="shared" si="3"/>
        <v>The Ring</v>
      </c>
      <c r="I54" s="66"/>
      <c r="J54" s="67" t="str">
        <f t="shared" si="4"/>
        <v>Level 00</v>
      </c>
      <c r="K54" s="66"/>
      <c r="L54" s="66"/>
      <c r="M54" s="66"/>
      <c r="N54" s="66"/>
      <c r="O54" s="66"/>
      <c r="P54" s="66"/>
      <c r="Q54" s="66"/>
      <c r="R54" s="66"/>
      <c r="S54" s="11" t="s">
        <v>6654</v>
      </c>
      <c r="T54" s="11" t="s">
        <v>6654</v>
      </c>
      <c r="U54" s="11" t="s">
        <v>6416</v>
      </c>
      <c r="V54" s="59" t="s">
        <v>6416</v>
      </c>
      <c r="W54" s="59" t="str">
        <f t="shared" si="0"/>
        <v>General</v>
      </c>
      <c r="X54" s="11" t="s">
        <v>99</v>
      </c>
      <c r="Y54" s="32">
        <v>0</v>
      </c>
      <c r="Z54" s="39"/>
      <c r="AA54" s="39">
        <v>45414</v>
      </c>
      <c r="AB54" s="34">
        <v>0</v>
      </c>
    </row>
    <row r="55" spans="1:28" x14ac:dyDescent="0.2">
      <c r="A55" s="66" t="s">
        <v>100</v>
      </c>
      <c r="B55" s="11" t="s">
        <v>6416</v>
      </c>
      <c r="C55" s="11" t="s">
        <v>6416</v>
      </c>
      <c r="D55" s="7" t="s">
        <v>6417</v>
      </c>
      <c r="E55" s="66"/>
      <c r="F55" s="64" t="str">
        <f t="shared" si="2"/>
        <v>Key / Control Milestones</v>
      </c>
      <c r="G55" s="66"/>
      <c r="H55" s="65" t="str">
        <f t="shared" si="3"/>
        <v>The Ring</v>
      </c>
      <c r="I55" s="66"/>
      <c r="J55" s="67" t="str">
        <f t="shared" si="4"/>
        <v>Level 00</v>
      </c>
      <c r="K55" s="66"/>
      <c r="L55" s="66"/>
      <c r="M55" s="66"/>
      <c r="N55" s="66"/>
      <c r="O55" s="66"/>
      <c r="P55" s="66"/>
      <c r="Q55" s="66"/>
      <c r="R55" s="66"/>
      <c r="S55" s="11" t="s">
        <v>6654</v>
      </c>
      <c r="T55" s="11" t="s">
        <v>6654</v>
      </c>
      <c r="U55" s="11" t="s">
        <v>6416</v>
      </c>
      <c r="V55" s="59" t="s">
        <v>6416</v>
      </c>
      <c r="W55" s="59" t="str">
        <f t="shared" si="0"/>
        <v>General</v>
      </c>
      <c r="X55" s="11" t="s">
        <v>101</v>
      </c>
      <c r="Y55" s="32">
        <v>0</v>
      </c>
      <c r="Z55" s="39"/>
      <c r="AA55" s="39">
        <v>45418</v>
      </c>
      <c r="AB55" s="34">
        <v>0</v>
      </c>
    </row>
    <row r="56" spans="1:28" x14ac:dyDescent="0.2">
      <c r="A56" s="66" t="s">
        <v>102</v>
      </c>
      <c r="B56" s="11" t="s">
        <v>6416</v>
      </c>
      <c r="C56" s="11" t="s">
        <v>6416</v>
      </c>
      <c r="D56" s="7" t="s">
        <v>6417</v>
      </c>
      <c r="E56" s="66"/>
      <c r="F56" s="64" t="str">
        <f t="shared" si="2"/>
        <v>Key / Control Milestones</v>
      </c>
      <c r="G56" s="66"/>
      <c r="H56" s="65" t="str">
        <f t="shared" si="3"/>
        <v>The Ring</v>
      </c>
      <c r="I56" s="66"/>
      <c r="J56" s="67" t="str">
        <f t="shared" si="4"/>
        <v>Level 00</v>
      </c>
      <c r="K56" s="66"/>
      <c r="L56" s="66"/>
      <c r="M56" s="66"/>
      <c r="N56" s="66"/>
      <c r="O56" s="66"/>
      <c r="P56" s="66"/>
      <c r="Q56" s="66"/>
      <c r="R56" s="66"/>
      <c r="S56" s="11" t="s">
        <v>6654</v>
      </c>
      <c r="T56" s="11" t="s">
        <v>6654</v>
      </c>
      <c r="U56" s="11" t="s">
        <v>6416</v>
      </c>
      <c r="V56" s="59" t="s">
        <v>6416</v>
      </c>
      <c r="W56" s="59" t="str">
        <f t="shared" si="0"/>
        <v>General</v>
      </c>
      <c r="X56" s="11" t="s">
        <v>103</v>
      </c>
      <c r="Y56" s="32">
        <v>0</v>
      </c>
      <c r="Z56" s="39"/>
      <c r="AA56" s="39">
        <v>45435</v>
      </c>
      <c r="AB56" s="34">
        <v>0</v>
      </c>
    </row>
    <row r="57" spans="1:28" x14ac:dyDescent="0.2">
      <c r="A57" s="66" t="s">
        <v>104</v>
      </c>
      <c r="B57" s="11" t="s">
        <v>6416</v>
      </c>
      <c r="C57" s="11" t="s">
        <v>6416</v>
      </c>
      <c r="D57" s="7" t="s">
        <v>6417</v>
      </c>
      <c r="E57" s="66"/>
      <c r="F57" s="64" t="str">
        <f t="shared" si="2"/>
        <v>Key / Control Milestones</v>
      </c>
      <c r="G57" s="66"/>
      <c r="H57" s="65" t="str">
        <f t="shared" si="3"/>
        <v>The Ring</v>
      </c>
      <c r="I57" s="66"/>
      <c r="J57" s="67" t="str">
        <f t="shared" si="4"/>
        <v>Level 00</v>
      </c>
      <c r="K57" s="66"/>
      <c r="L57" s="66"/>
      <c r="M57" s="66"/>
      <c r="N57" s="66"/>
      <c r="O57" s="66"/>
      <c r="P57" s="66"/>
      <c r="Q57" s="66"/>
      <c r="R57" s="66"/>
      <c r="S57" s="11" t="s">
        <v>6654</v>
      </c>
      <c r="T57" s="11" t="s">
        <v>6654</v>
      </c>
      <c r="U57" s="11" t="s">
        <v>6416</v>
      </c>
      <c r="V57" s="59" t="s">
        <v>6416</v>
      </c>
      <c r="W57" s="59" t="str">
        <f t="shared" si="0"/>
        <v>General</v>
      </c>
      <c r="X57" s="11" t="s">
        <v>105</v>
      </c>
      <c r="Y57" s="32">
        <v>0</v>
      </c>
      <c r="Z57" s="39"/>
      <c r="AA57" s="39">
        <v>45435</v>
      </c>
      <c r="AB57" s="34">
        <v>0</v>
      </c>
    </row>
    <row r="58" spans="1:28" x14ac:dyDescent="0.2">
      <c r="A58" s="66" t="s">
        <v>106</v>
      </c>
      <c r="B58" s="11" t="s">
        <v>6416</v>
      </c>
      <c r="C58" s="11" t="s">
        <v>6416</v>
      </c>
      <c r="D58" s="7" t="s">
        <v>6417</v>
      </c>
      <c r="E58" s="66"/>
      <c r="F58" s="64" t="str">
        <f t="shared" si="2"/>
        <v>Key / Control Milestones</v>
      </c>
      <c r="G58" s="66"/>
      <c r="H58" s="65" t="str">
        <f t="shared" si="3"/>
        <v>The Ring</v>
      </c>
      <c r="I58" s="66"/>
      <c r="J58" s="67" t="str">
        <f t="shared" si="4"/>
        <v>Level 00</v>
      </c>
      <c r="K58" s="66"/>
      <c r="L58" s="66"/>
      <c r="M58" s="66"/>
      <c r="N58" s="66"/>
      <c r="O58" s="66"/>
      <c r="P58" s="66"/>
      <c r="Q58" s="66"/>
      <c r="R58" s="66"/>
      <c r="S58" s="11" t="s">
        <v>6654</v>
      </c>
      <c r="T58" s="11" t="s">
        <v>6654</v>
      </c>
      <c r="U58" s="11" t="s">
        <v>6416</v>
      </c>
      <c r="V58" s="59" t="s">
        <v>6416</v>
      </c>
      <c r="W58" s="59" t="str">
        <f t="shared" si="0"/>
        <v>General</v>
      </c>
      <c r="X58" s="11" t="s">
        <v>107</v>
      </c>
      <c r="Y58" s="32">
        <v>0</v>
      </c>
      <c r="Z58" s="39"/>
      <c r="AA58" s="39">
        <v>45440</v>
      </c>
      <c r="AB58" s="34">
        <v>0</v>
      </c>
    </row>
    <row r="59" spans="1:28" x14ac:dyDescent="0.2">
      <c r="A59" s="66" t="s">
        <v>108</v>
      </c>
      <c r="B59" s="11" t="s">
        <v>6416</v>
      </c>
      <c r="C59" s="11" t="s">
        <v>6416</v>
      </c>
      <c r="D59" s="7" t="s">
        <v>6417</v>
      </c>
      <c r="E59" s="66"/>
      <c r="F59" s="64" t="str">
        <f t="shared" si="2"/>
        <v>Key / Control Milestones</v>
      </c>
      <c r="G59" s="66"/>
      <c r="H59" s="65" t="str">
        <f t="shared" si="3"/>
        <v>The Ring</v>
      </c>
      <c r="I59" s="66"/>
      <c r="J59" s="67" t="str">
        <f t="shared" si="4"/>
        <v>Level 00</v>
      </c>
      <c r="K59" s="66"/>
      <c r="L59" s="66"/>
      <c r="M59" s="66"/>
      <c r="N59" s="66"/>
      <c r="O59" s="66"/>
      <c r="P59" s="66"/>
      <c r="Q59" s="66"/>
      <c r="R59" s="66"/>
      <c r="S59" s="11" t="s">
        <v>6654</v>
      </c>
      <c r="T59" s="11" t="s">
        <v>6654</v>
      </c>
      <c r="U59" s="11" t="s">
        <v>6416</v>
      </c>
      <c r="V59" s="59" t="s">
        <v>6416</v>
      </c>
      <c r="W59" s="59" t="str">
        <f t="shared" si="0"/>
        <v>General</v>
      </c>
      <c r="X59" s="11" t="s">
        <v>109</v>
      </c>
      <c r="Y59" s="32">
        <v>0</v>
      </c>
      <c r="Z59" s="39"/>
      <c r="AA59" s="39">
        <v>45706</v>
      </c>
      <c r="AB59" s="34">
        <v>0</v>
      </c>
    </row>
    <row r="60" spans="1:28" x14ac:dyDescent="0.2">
      <c r="A60" s="63" t="s">
        <v>110</v>
      </c>
      <c r="B60" s="8" t="s">
        <v>6416</v>
      </c>
      <c r="C60" s="8" t="s">
        <v>6416</v>
      </c>
      <c r="D60" s="7" t="s">
        <v>6417</v>
      </c>
      <c r="E60" s="63"/>
      <c r="F60" s="64" t="str">
        <f t="shared" si="2"/>
        <v>Key / Control Milestones</v>
      </c>
      <c r="G60" s="63"/>
      <c r="H60" s="65" t="str">
        <f t="shared" si="3"/>
        <v>The Ring</v>
      </c>
      <c r="I60" s="63"/>
      <c r="J60" s="67" t="str">
        <f t="shared" si="4"/>
        <v>Level 00</v>
      </c>
      <c r="K60" s="63"/>
      <c r="L60" s="63"/>
      <c r="M60" s="63"/>
      <c r="N60" s="63"/>
      <c r="O60" s="63"/>
      <c r="P60" s="63"/>
      <c r="Q60" s="63"/>
      <c r="R60" s="63"/>
      <c r="S60" s="8" t="s">
        <v>6654</v>
      </c>
      <c r="T60" s="8" t="s">
        <v>6654</v>
      </c>
      <c r="U60" s="8" t="s">
        <v>6416</v>
      </c>
      <c r="V60" s="59" t="s">
        <v>6416</v>
      </c>
      <c r="W60" s="59" t="str">
        <f t="shared" si="0"/>
        <v>General</v>
      </c>
      <c r="X60" s="8" t="s">
        <v>111</v>
      </c>
      <c r="Y60" s="23">
        <v>0</v>
      </c>
      <c r="Z60" s="35"/>
      <c r="AA60" s="35">
        <v>45715</v>
      </c>
      <c r="AB60" s="25">
        <v>0</v>
      </c>
    </row>
    <row r="61" spans="1:28" x14ac:dyDescent="0.2">
      <c r="A61" s="67" t="s">
        <v>62</v>
      </c>
      <c r="B61" s="12" t="s">
        <v>6644</v>
      </c>
      <c r="C61" s="12" t="s">
        <v>6649</v>
      </c>
      <c r="D61" s="7" t="s">
        <v>6417</v>
      </c>
      <c r="E61" s="91"/>
      <c r="F61" s="64" t="str">
        <f t="shared" si="2"/>
        <v>Key / Control Milestones</v>
      </c>
      <c r="G61" s="91"/>
      <c r="H61" s="65" t="str">
        <f t="shared" si="3"/>
        <v>The Ring</v>
      </c>
      <c r="I61" s="67" t="s">
        <v>62</v>
      </c>
      <c r="J61" s="67" t="str">
        <f t="shared" si="4"/>
        <v>Level 01</v>
      </c>
      <c r="K61" s="91"/>
      <c r="L61" s="91"/>
      <c r="M61" s="91"/>
      <c r="N61" s="91"/>
      <c r="O61" s="91"/>
      <c r="P61" s="91"/>
      <c r="Q61" s="91"/>
      <c r="R61" s="91"/>
      <c r="S61" s="12" t="s">
        <v>6649</v>
      </c>
      <c r="T61" s="12" t="s">
        <v>6649</v>
      </c>
      <c r="U61" s="12" t="s">
        <v>6649</v>
      </c>
      <c r="V61" s="59" t="s">
        <v>62</v>
      </c>
      <c r="W61" s="59" t="str">
        <f t="shared" si="0"/>
        <v>General        Level 01</v>
      </c>
      <c r="X61" s="12"/>
      <c r="Y61" s="36">
        <v>339</v>
      </c>
      <c r="Z61" s="37">
        <v>45416</v>
      </c>
      <c r="AA61" s="37">
        <v>45755</v>
      </c>
      <c r="AB61" s="38">
        <v>0</v>
      </c>
    </row>
    <row r="62" spans="1:28" x14ac:dyDescent="0.2">
      <c r="A62" s="66" t="s">
        <v>112</v>
      </c>
      <c r="B62" s="11" t="s">
        <v>6416</v>
      </c>
      <c r="C62" s="11" t="s">
        <v>6416</v>
      </c>
      <c r="D62" s="7" t="s">
        <v>6417</v>
      </c>
      <c r="E62" s="66"/>
      <c r="F62" s="64" t="str">
        <f t="shared" si="2"/>
        <v>Key / Control Milestones</v>
      </c>
      <c r="G62" s="66"/>
      <c r="H62" s="65" t="str">
        <f t="shared" si="3"/>
        <v>The Ring</v>
      </c>
      <c r="I62" s="66"/>
      <c r="J62" s="67" t="str">
        <f t="shared" si="4"/>
        <v>Level 01</v>
      </c>
      <c r="K62" s="66"/>
      <c r="L62" s="66"/>
      <c r="M62" s="66"/>
      <c r="N62" s="66"/>
      <c r="O62" s="66"/>
      <c r="P62" s="66"/>
      <c r="Q62" s="66"/>
      <c r="R62" s="66"/>
      <c r="S62" s="11" t="s">
        <v>6649</v>
      </c>
      <c r="T62" s="11" t="s">
        <v>6649</v>
      </c>
      <c r="U62" s="11" t="s">
        <v>6416</v>
      </c>
      <c r="V62" s="59" t="s">
        <v>6416</v>
      </c>
      <c r="W62" s="59" t="str">
        <f t="shared" si="0"/>
        <v>General</v>
      </c>
      <c r="X62" s="11" t="s">
        <v>113</v>
      </c>
      <c r="Y62" s="32">
        <v>0</v>
      </c>
      <c r="Z62" s="39"/>
      <c r="AA62" s="39">
        <v>45416</v>
      </c>
      <c r="AB62" s="34">
        <v>0</v>
      </c>
    </row>
    <row r="63" spans="1:28" x14ac:dyDescent="0.2">
      <c r="A63" s="66" t="s">
        <v>114</v>
      </c>
      <c r="B63" s="11" t="s">
        <v>6416</v>
      </c>
      <c r="C63" s="11" t="s">
        <v>6416</v>
      </c>
      <c r="D63" s="7" t="s">
        <v>6417</v>
      </c>
      <c r="E63" s="66"/>
      <c r="F63" s="64" t="str">
        <f t="shared" si="2"/>
        <v>Key / Control Milestones</v>
      </c>
      <c r="G63" s="66"/>
      <c r="H63" s="65" t="str">
        <f t="shared" si="3"/>
        <v>The Ring</v>
      </c>
      <c r="I63" s="66"/>
      <c r="J63" s="67" t="str">
        <f t="shared" si="4"/>
        <v>Level 01</v>
      </c>
      <c r="K63" s="66"/>
      <c r="L63" s="66"/>
      <c r="M63" s="66"/>
      <c r="N63" s="66"/>
      <c r="O63" s="66"/>
      <c r="P63" s="66"/>
      <c r="Q63" s="66"/>
      <c r="R63" s="66"/>
      <c r="S63" s="11" t="s">
        <v>6649</v>
      </c>
      <c r="T63" s="11" t="s">
        <v>6649</v>
      </c>
      <c r="U63" s="11" t="s">
        <v>6416</v>
      </c>
      <c r="V63" s="59" t="s">
        <v>6416</v>
      </c>
      <c r="W63" s="59" t="str">
        <f t="shared" si="0"/>
        <v>General</v>
      </c>
      <c r="X63" s="11" t="s">
        <v>115</v>
      </c>
      <c r="Y63" s="32">
        <v>0</v>
      </c>
      <c r="Z63" s="39"/>
      <c r="AA63" s="39">
        <v>45455</v>
      </c>
      <c r="AB63" s="34">
        <v>0</v>
      </c>
    </row>
    <row r="64" spans="1:28" x14ac:dyDescent="0.2">
      <c r="A64" s="66" t="s">
        <v>116</v>
      </c>
      <c r="B64" s="11" t="s">
        <v>6416</v>
      </c>
      <c r="C64" s="11" t="s">
        <v>6416</v>
      </c>
      <c r="D64" s="7" t="s">
        <v>6417</v>
      </c>
      <c r="E64" s="66"/>
      <c r="F64" s="64" t="str">
        <f t="shared" si="2"/>
        <v>Key / Control Milestones</v>
      </c>
      <c r="G64" s="66"/>
      <c r="H64" s="65" t="str">
        <f t="shared" si="3"/>
        <v>The Ring</v>
      </c>
      <c r="I64" s="66"/>
      <c r="J64" s="67" t="str">
        <f t="shared" si="4"/>
        <v>Level 01</v>
      </c>
      <c r="K64" s="66"/>
      <c r="L64" s="66"/>
      <c r="M64" s="66"/>
      <c r="N64" s="66"/>
      <c r="O64" s="66"/>
      <c r="P64" s="66"/>
      <c r="Q64" s="66"/>
      <c r="R64" s="66"/>
      <c r="S64" s="11" t="s">
        <v>6649</v>
      </c>
      <c r="T64" s="11" t="s">
        <v>6649</v>
      </c>
      <c r="U64" s="11" t="s">
        <v>6416</v>
      </c>
      <c r="V64" s="59" t="s">
        <v>6416</v>
      </c>
      <c r="W64" s="59" t="str">
        <f t="shared" si="0"/>
        <v>General</v>
      </c>
      <c r="X64" s="11" t="s">
        <v>117</v>
      </c>
      <c r="Y64" s="32">
        <v>0</v>
      </c>
      <c r="Z64" s="39"/>
      <c r="AA64" s="39">
        <v>45456</v>
      </c>
      <c r="AB64" s="34">
        <v>0</v>
      </c>
    </row>
    <row r="65" spans="1:28" x14ac:dyDescent="0.2">
      <c r="A65" s="66" t="s">
        <v>118</v>
      </c>
      <c r="B65" s="11" t="s">
        <v>6416</v>
      </c>
      <c r="C65" s="11" t="s">
        <v>6416</v>
      </c>
      <c r="D65" s="7" t="s">
        <v>6417</v>
      </c>
      <c r="E65" s="66"/>
      <c r="F65" s="64" t="str">
        <f t="shared" si="2"/>
        <v>Key / Control Milestones</v>
      </c>
      <c r="G65" s="66"/>
      <c r="H65" s="65" t="str">
        <f t="shared" si="3"/>
        <v>The Ring</v>
      </c>
      <c r="I65" s="66"/>
      <c r="J65" s="67" t="str">
        <f t="shared" si="4"/>
        <v>Level 01</v>
      </c>
      <c r="K65" s="66"/>
      <c r="L65" s="66"/>
      <c r="M65" s="66"/>
      <c r="N65" s="66"/>
      <c r="O65" s="66"/>
      <c r="P65" s="66"/>
      <c r="Q65" s="66"/>
      <c r="R65" s="66"/>
      <c r="S65" s="11" t="s">
        <v>6649</v>
      </c>
      <c r="T65" s="11" t="s">
        <v>6649</v>
      </c>
      <c r="U65" s="11" t="s">
        <v>6416</v>
      </c>
      <c r="V65" s="59" t="s">
        <v>6416</v>
      </c>
      <c r="W65" s="59" t="str">
        <f t="shared" si="0"/>
        <v>General</v>
      </c>
      <c r="X65" s="11" t="s">
        <v>119</v>
      </c>
      <c r="Y65" s="32">
        <v>0</v>
      </c>
      <c r="Z65" s="39"/>
      <c r="AA65" s="39">
        <v>45456</v>
      </c>
      <c r="AB65" s="34">
        <v>0</v>
      </c>
    </row>
    <row r="66" spans="1:28" x14ac:dyDescent="0.2">
      <c r="A66" s="66" t="s">
        <v>120</v>
      </c>
      <c r="B66" s="11" t="s">
        <v>6416</v>
      </c>
      <c r="C66" s="11" t="s">
        <v>6416</v>
      </c>
      <c r="D66" s="7" t="s">
        <v>6417</v>
      </c>
      <c r="E66" s="66"/>
      <c r="F66" s="64" t="str">
        <f t="shared" si="2"/>
        <v>Key / Control Milestones</v>
      </c>
      <c r="G66" s="66"/>
      <c r="H66" s="65" t="str">
        <f t="shared" si="3"/>
        <v>The Ring</v>
      </c>
      <c r="I66" s="66"/>
      <c r="J66" s="67" t="str">
        <f t="shared" si="4"/>
        <v>Level 01</v>
      </c>
      <c r="K66" s="66"/>
      <c r="L66" s="66"/>
      <c r="M66" s="66"/>
      <c r="N66" s="66"/>
      <c r="O66" s="66"/>
      <c r="P66" s="66"/>
      <c r="Q66" s="66"/>
      <c r="R66" s="66"/>
      <c r="S66" s="11" t="s">
        <v>6649</v>
      </c>
      <c r="T66" s="11" t="s">
        <v>6649</v>
      </c>
      <c r="U66" s="11" t="s">
        <v>6416</v>
      </c>
      <c r="V66" s="59" t="s">
        <v>6416</v>
      </c>
      <c r="W66" s="59" t="str">
        <f t="shared" si="0"/>
        <v>General</v>
      </c>
      <c r="X66" s="11" t="s">
        <v>121</v>
      </c>
      <c r="Y66" s="32">
        <v>0</v>
      </c>
      <c r="Z66" s="39"/>
      <c r="AA66" s="39">
        <v>45729</v>
      </c>
      <c r="AB66" s="34">
        <v>0</v>
      </c>
    </row>
    <row r="67" spans="1:28" x14ac:dyDescent="0.2">
      <c r="A67" s="63" t="s">
        <v>122</v>
      </c>
      <c r="B67" s="8" t="s">
        <v>6416</v>
      </c>
      <c r="C67" s="8" t="s">
        <v>6416</v>
      </c>
      <c r="D67" s="7" t="s">
        <v>6417</v>
      </c>
      <c r="E67" s="63"/>
      <c r="F67" s="64" t="str">
        <f t="shared" si="2"/>
        <v>Key / Control Milestones</v>
      </c>
      <c r="G67" s="63"/>
      <c r="H67" s="65" t="str">
        <f t="shared" si="3"/>
        <v>The Ring</v>
      </c>
      <c r="I67" s="63"/>
      <c r="J67" s="67" t="str">
        <f t="shared" si="4"/>
        <v>Level 01</v>
      </c>
      <c r="K67" s="63"/>
      <c r="L67" s="63"/>
      <c r="M67" s="63"/>
      <c r="N67" s="63"/>
      <c r="O67" s="63"/>
      <c r="P67" s="63"/>
      <c r="Q67" s="63"/>
      <c r="R67" s="63"/>
      <c r="S67" s="8" t="s">
        <v>6649</v>
      </c>
      <c r="T67" s="8" t="s">
        <v>6649</v>
      </c>
      <c r="U67" s="8" t="s">
        <v>6416</v>
      </c>
      <c r="V67" s="59" t="s">
        <v>6416</v>
      </c>
      <c r="W67" s="59" t="str">
        <f t="shared" si="0"/>
        <v>General</v>
      </c>
      <c r="X67" s="8" t="s">
        <v>123</v>
      </c>
      <c r="Y67" s="23">
        <v>0</v>
      </c>
      <c r="Z67" s="35"/>
      <c r="AA67" s="35">
        <v>45755</v>
      </c>
      <c r="AB67" s="25">
        <v>0</v>
      </c>
    </row>
    <row r="68" spans="1:28" x14ac:dyDescent="0.2">
      <c r="A68" s="65" t="s">
        <v>44</v>
      </c>
      <c r="B68" s="10" t="s">
        <v>6648</v>
      </c>
      <c r="C68" s="10" t="s">
        <v>6645</v>
      </c>
      <c r="D68" s="7" t="s">
        <v>6417</v>
      </c>
      <c r="E68" s="92"/>
      <c r="F68" s="64" t="str">
        <f t="shared" si="2"/>
        <v>Key / Control Milestones</v>
      </c>
      <c r="G68" s="65" t="s">
        <v>44</v>
      </c>
      <c r="H68" s="65" t="str">
        <f t="shared" si="3"/>
        <v>The Beach</v>
      </c>
      <c r="I68" s="92"/>
      <c r="J68" s="67" t="str">
        <f t="shared" si="4"/>
        <v>Level 01</v>
      </c>
      <c r="K68" s="92"/>
      <c r="L68" s="92"/>
      <c r="M68" s="92"/>
      <c r="N68" s="92"/>
      <c r="O68" s="92"/>
      <c r="P68" s="92"/>
      <c r="Q68" s="92"/>
      <c r="R68" s="92"/>
      <c r="S68" s="10" t="s">
        <v>6645</v>
      </c>
      <c r="T68" s="10" t="s">
        <v>6645</v>
      </c>
      <c r="U68" s="10" t="s">
        <v>6645</v>
      </c>
      <c r="V68" s="59" t="s">
        <v>44</v>
      </c>
      <c r="W68" s="59" t="str">
        <f t="shared" si="0"/>
        <v>General      The Beach</v>
      </c>
      <c r="X68" s="10"/>
      <c r="Y68" s="29">
        <v>42</v>
      </c>
      <c r="Z68" s="30">
        <v>45481</v>
      </c>
      <c r="AA68" s="30">
        <v>45523</v>
      </c>
      <c r="AB68" s="31">
        <v>0</v>
      </c>
    </row>
    <row r="69" spans="1:28" x14ac:dyDescent="0.2">
      <c r="A69" s="67" t="s">
        <v>97</v>
      </c>
      <c r="B69" s="12" t="s">
        <v>6645</v>
      </c>
      <c r="C69" s="12" t="s">
        <v>6654</v>
      </c>
      <c r="D69" s="7" t="s">
        <v>6417</v>
      </c>
      <c r="E69" s="91"/>
      <c r="F69" s="64" t="str">
        <f t="shared" si="2"/>
        <v>Key / Control Milestones</v>
      </c>
      <c r="G69" s="91"/>
      <c r="H69" s="65" t="str">
        <f t="shared" si="3"/>
        <v>The Beach</v>
      </c>
      <c r="I69" s="67" t="s">
        <v>97</v>
      </c>
      <c r="J69" s="67" t="str">
        <f t="shared" si="4"/>
        <v>Level 00</v>
      </c>
      <c r="K69" s="91"/>
      <c r="L69" s="91"/>
      <c r="M69" s="91"/>
      <c r="N69" s="91"/>
      <c r="O69" s="91"/>
      <c r="P69" s="91"/>
      <c r="Q69" s="91"/>
      <c r="R69" s="91"/>
      <c r="S69" s="12" t="s">
        <v>6654</v>
      </c>
      <c r="T69" s="12" t="s">
        <v>6654</v>
      </c>
      <c r="U69" s="12" t="s">
        <v>6654</v>
      </c>
      <c r="V69" s="59" t="s">
        <v>97</v>
      </c>
      <c r="W69" s="59" t="str">
        <f t="shared" ref="W69:W132" si="5">CONCATENATE(D69,E69,G69,I69,K69,M69,O69,Q69)</f>
        <v>General        Level 00</v>
      </c>
      <c r="X69" s="12"/>
      <c r="Y69" s="36">
        <v>42</v>
      </c>
      <c r="Z69" s="37">
        <v>45481</v>
      </c>
      <c r="AA69" s="37">
        <v>45523</v>
      </c>
      <c r="AB69" s="38">
        <v>0</v>
      </c>
    </row>
    <row r="70" spans="1:28" x14ac:dyDescent="0.2">
      <c r="A70" s="66" t="s">
        <v>124</v>
      </c>
      <c r="B70" s="11" t="s">
        <v>6416</v>
      </c>
      <c r="C70" s="11" t="s">
        <v>6416</v>
      </c>
      <c r="D70" s="7" t="s">
        <v>6417</v>
      </c>
      <c r="E70" s="66"/>
      <c r="F70" s="64" t="str">
        <f t="shared" si="2"/>
        <v>Key / Control Milestones</v>
      </c>
      <c r="G70" s="66"/>
      <c r="H70" s="65" t="str">
        <f t="shared" si="3"/>
        <v>The Beach</v>
      </c>
      <c r="I70" s="66"/>
      <c r="J70" s="67" t="str">
        <f t="shared" si="4"/>
        <v>Level 00</v>
      </c>
      <c r="K70" s="66"/>
      <c r="L70" s="66"/>
      <c r="M70" s="66"/>
      <c r="N70" s="66"/>
      <c r="O70" s="66"/>
      <c r="P70" s="66"/>
      <c r="Q70" s="66"/>
      <c r="R70" s="66"/>
      <c r="S70" s="11" t="s">
        <v>6654</v>
      </c>
      <c r="T70" s="11" t="s">
        <v>6654</v>
      </c>
      <c r="U70" s="11" t="s">
        <v>6416</v>
      </c>
      <c r="V70" s="59" t="s">
        <v>6416</v>
      </c>
      <c r="W70" s="59" t="str">
        <f t="shared" si="5"/>
        <v>General</v>
      </c>
      <c r="X70" s="11" t="s">
        <v>125</v>
      </c>
      <c r="Y70" s="32">
        <v>0</v>
      </c>
      <c r="Z70" s="39"/>
      <c r="AA70" s="39">
        <v>45481</v>
      </c>
      <c r="AB70" s="34">
        <v>0</v>
      </c>
    </row>
    <row r="71" spans="1:28" x14ac:dyDescent="0.2">
      <c r="A71" s="66" t="s">
        <v>126</v>
      </c>
      <c r="B71" s="11" t="s">
        <v>6416</v>
      </c>
      <c r="C71" s="11" t="s">
        <v>6416</v>
      </c>
      <c r="D71" s="7" t="s">
        <v>6417</v>
      </c>
      <c r="E71" s="66"/>
      <c r="F71" s="64" t="str">
        <f t="shared" si="2"/>
        <v>Key / Control Milestones</v>
      </c>
      <c r="G71" s="66"/>
      <c r="H71" s="65" t="str">
        <f t="shared" si="3"/>
        <v>The Beach</v>
      </c>
      <c r="I71" s="66"/>
      <c r="J71" s="67" t="str">
        <f t="shared" si="4"/>
        <v>Level 00</v>
      </c>
      <c r="K71" s="66"/>
      <c r="L71" s="66"/>
      <c r="M71" s="66"/>
      <c r="N71" s="66"/>
      <c r="O71" s="66"/>
      <c r="P71" s="66"/>
      <c r="Q71" s="66"/>
      <c r="R71" s="66"/>
      <c r="S71" s="11" t="s">
        <v>6654</v>
      </c>
      <c r="T71" s="11" t="s">
        <v>6654</v>
      </c>
      <c r="U71" s="11" t="s">
        <v>6416</v>
      </c>
      <c r="V71" s="59" t="s">
        <v>6416</v>
      </c>
      <c r="W71" s="59" t="str">
        <f t="shared" si="5"/>
        <v>General</v>
      </c>
      <c r="X71" s="11" t="s">
        <v>127</v>
      </c>
      <c r="Y71" s="32">
        <v>0</v>
      </c>
      <c r="Z71" s="39"/>
      <c r="AA71" s="39">
        <v>45491</v>
      </c>
      <c r="AB71" s="34">
        <v>0</v>
      </c>
    </row>
    <row r="72" spans="1:28" x14ac:dyDescent="0.2">
      <c r="A72" s="66" t="s">
        <v>128</v>
      </c>
      <c r="B72" s="11" t="s">
        <v>6416</v>
      </c>
      <c r="C72" s="11" t="s">
        <v>6416</v>
      </c>
      <c r="D72" s="7" t="s">
        <v>6417</v>
      </c>
      <c r="E72" s="66"/>
      <c r="F72" s="64" t="str">
        <f t="shared" ref="F72:F135" si="6">IF(E72="",F71,TRIM(E72))</f>
        <v>Key / Control Milestones</v>
      </c>
      <c r="G72" s="66"/>
      <c r="H72" s="65" t="str">
        <f t="shared" si="3"/>
        <v>The Beach</v>
      </c>
      <c r="I72" s="66"/>
      <c r="J72" s="67" t="str">
        <f t="shared" si="4"/>
        <v>Level 00</v>
      </c>
      <c r="K72" s="66"/>
      <c r="L72" s="66"/>
      <c r="M72" s="66"/>
      <c r="N72" s="66"/>
      <c r="O72" s="66"/>
      <c r="P72" s="66"/>
      <c r="Q72" s="66"/>
      <c r="R72" s="66"/>
      <c r="S72" s="11" t="s">
        <v>6654</v>
      </c>
      <c r="T72" s="11" t="s">
        <v>6654</v>
      </c>
      <c r="U72" s="11" t="s">
        <v>6416</v>
      </c>
      <c r="V72" s="59" t="s">
        <v>6416</v>
      </c>
      <c r="W72" s="59" t="str">
        <f t="shared" si="5"/>
        <v>General</v>
      </c>
      <c r="X72" s="11" t="s">
        <v>129</v>
      </c>
      <c r="Y72" s="32">
        <v>0</v>
      </c>
      <c r="Z72" s="39"/>
      <c r="AA72" s="39">
        <v>45512</v>
      </c>
      <c r="AB72" s="34">
        <v>0</v>
      </c>
    </row>
    <row r="73" spans="1:28" x14ac:dyDescent="0.2">
      <c r="A73" s="66" t="s">
        <v>130</v>
      </c>
      <c r="B73" s="11" t="s">
        <v>6416</v>
      </c>
      <c r="C73" s="11" t="s">
        <v>6416</v>
      </c>
      <c r="D73" s="7" t="s">
        <v>6417</v>
      </c>
      <c r="E73" s="66"/>
      <c r="F73" s="64" t="str">
        <f t="shared" si="6"/>
        <v>Key / Control Milestones</v>
      </c>
      <c r="G73" s="66"/>
      <c r="H73" s="65" t="str">
        <f t="shared" si="3"/>
        <v>The Beach</v>
      </c>
      <c r="I73" s="66"/>
      <c r="J73" s="67" t="str">
        <f t="shared" si="4"/>
        <v>Level 00</v>
      </c>
      <c r="K73" s="66"/>
      <c r="L73" s="66"/>
      <c r="M73" s="66"/>
      <c r="N73" s="66"/>
      <c r="O73" s="66"/>
      <c r="P73" s="66"/>
      <c r="Q73" s="66"/>
      <c r="R73" s="66"/>
      <c r="S73" s="11" t="s">
        <v>6654</v>
      </c>
      <c r="T73" s="11" t="s">
        <v>6654</v>
      </c>
      <c r="U73" s="11" t="s">
        <v>6416</v>
      </c>
      <c r="V73" s="59" t="s">
        <v>6416</v>
      </c>
      <c r="W73" s="59" t="str">
        <f t="shared" si="5"/>
        <v>General</v>
      </c>
      <c r="X73" s="11" t="s">
        <v>131</v>
      </c>
      <c r="Y73" s="32">
        <v>0</v>
      </c>
      <c r="Z73" s="39"/>
      <c r="AA73" s="39">
        <v>45519</v>
      </c>
      <c r="AB73" s="34">
        <v>0</v>
      </c>
    </row>
    <row r="74" spans="1:28" x14ac:dyDescent="0.2">
      <c r="A74" s="66" t="s">
        <v>132</v>
      </c>
      <c r="B74" s="11" t="s">
        <v>6416</v>
      </c>
      <c r="C74" s="11" t="s">
        <v>6416</v>
      </c>
      <c r="D74" s="7" t="s">
        <v>6417</v>
      </c>
      <c r="E74" s="66"/>
      <c r="F74" s="64" t="str">
        <f t="shared" si="6"/>
        <v>Key / Control Milestones</v>
      </c>
      <c r="G74" s="66"/>
      <c r="H74" s="65" t="str">
        <f t="shared" si="3"/>
        <v>The Beach</v>
      </c>
      <c r="I74" s="66"/>
      <c r="J74" s="67" t="str">
        <f t="shared" si="4"/>
        <v>Level 00</v>
      </c>
      <c r="K74" s="66"/>
      <c r="L74" s="66"/>
      <c r="M74" s="66"/>
      <c r="N74" s="66"/>
      <c r="O74" s="66"/>
      <c r="P74" s="66"/>
      <c r="Q74" s="66"/>
      <c r="R74" s="66"/>
      <c r="S74" s="11" t="s">
        <v>6654</v>
      </c>
      <c r="T74" s="11" t="s">
        <v>6654</v>
      </c>
      <c r="U74" s="11" t="s">
        <v>6416</v>
      </c>
      <c r="V74" s="59" t="s">
        <v>6416</v>
      </c>
      <c r="W74" s="59" t="str">
        <f t="shared" si="5"/>
        <v>General</v>
      </c>
      <c r="X74" s="11" t="s">
        <v>133</v>
      </c>
      <c r="Y74" s="32">
        <v>0</v>
      </c>
      <c r="Z74" s="39"/>
      <c r="AA74" s="39">
        <v>45519</v>
      </c>
      <c r="AB74" s="34">
        <v>0</v>
      </c>
    </row>
    <row r="75" spans="1:28" x14ac:dyDescent="0.2">
      <c r="A75" s="63" t="s">
        <v>134</v>
      </c>
      <c r="B75" s="8" t="s">
        <v>6416</v>
      </c>
      <c r="C75" s="8" t="s">
        <v>6416</v>
      </c>
      <c r="D75" s="7" t="s">
        <v>6417</v>
      </c>
      <c r="E75" s="63"/>
      <c r="F75" s="64" t="str">
        <f t="shared" si="6"/>
        <v>Key / Control Milestones</v>
      </c>
      <c r="G75" s="63"/>
      <c r="H75" s="65" t="str">
        <f t="shared" ref="H75:H138" si="7">IF(G75="",H74,TRIM(G75))</f>
        <v>The Beach</v>
      </c>
      <c r="I75" s="63"/>
      <c r="J75" s="67" t="str">
        <f t="shared" si="4"/>
        <v>Level 00</v>
      </c>
      <c r="K75" s="63"/>
      <c r="L75" s="63"/>
      <c r="M75" s="63"/>
      <c r="N75" s="63"/>
      <c r="O75" s="63"/>
      <c r="P75" s="63"/>
      <c r="Q75" s="63"/>
      <c r="R75" s="63"/>
      <c r="S75" s="8" t="s">
        <v>6654</v>
      </c>
      <c r="T75" s="8" t="s">
        <v>6654</v>
      </c>
      <c r="U75" s="8" t="s">
        <v>6416</v>
      </c>
      <c r="V75" s="59" t="s">
        <v>6416</v>
      </c>
      <c r="W75" s="59" t="str">
        <f t="shared" si="5"/>
        <v>General</v>
      </c>
      <c r="X75" s="8" t="s">
        <v>135</v>
      </c>
      <c r="Y75" s="23">
        <v>0</v>
      </c>
      <c r="Z75" s="35"/>
      <c r="AA75" s="35">
        <v>45523</v>
      </c>
      <c r="AB75" s="25">
        <v>0</v>
      </c>
    </row>
    <row r="76" spans="1:28" x14ac:dyDescent="0.2">
      <c r="A76" s="65" t="s">
        <v>48</v>
      </c>
      <c r="B76" s="10" t="s">
        <v>6648</v>
      </c>
      <c r="C76" s="10" t="s">
        <v>6646</v>
      </c>
      <c r="D76" s="7" t="s">
        <v>6417</v>
      </c>
      <c r="E76" s="92"/>
      <c r="F76" s="64" t="str">
        <f t="shared" si="6"/>
        <v>Key / Control Milestones</v>
      </c>
      <c r="G76" s="65" t="s">
        <v>48</v>
      </c>
      <c r="H76" s="65" t="str">
        <f t="shared" si="7"/>
        <v>The Tail</v>
      </c>
      <c r="I76" s="92"/>
      <c r="J76" s="67" t="str">
        <f t="shared" si="4"/>
        <v>Level 00</v>
      </c>
      <c r="K76" s="92"/>
      <c r="L76" s="92"/>
      <c r="M76" s="92"/>
      <c r="N76" s="92"/>
      <c r="O76" s="92"/>
      <c r="P76" s="92"/>
      <c r="Q76" s="92"/>
      <c r="R76" s="92"/>
      <c r="S76" s="10" t="s">
        <v>6646</v>
      </c>
      <c r="T76" s="10" t="s">
        <v>6646</v>
      </c>
      <c r="U76" s="10" t="s">
        <v>6646</v>
      </c>
      <c r="V76" s="59" t="s">
        <v>48</v>
      </c>
      <c r="W76" s="59" t="str">
        <f t="shared" si="5"/>
        <v>General      The Tail</v>
      </c>
      <c r="X76" s="10"/>
      <c r="Y76" s="29">
        <v>10</v>
      </c>
      <c r="Z76" s="30">
        <v>45778</v>
      </c>
      <c r="AA76" s="30">
        <v>45788</v>
      </c>
      <c r="AB76" s="31">
        <v>0</v>
      </c>
    </row>
    <row r="77" spans="1:28" x14ac:dyDescent="0.2">
      <c r="A77" s="67" t="s">
        <v>62</v>
      </c>
      <c r="B77" s="12" t="s">
        <v>6646</v>
      </c>
      <c r="C77" s="12" t="s">
        <v>6649</v>
      </c>
      <c r="D77" s="7" t="s">
        <v>6417</v>
      </c>
      <c r="E77" s="91"/>
      <c r="F77" s="64" t="str">
        <f t="shared" si="6"/>
        <v>Key / Control Milestones</v>
      </c>
      <c r="G77" s="91"/>
      <c r="H77" s="65" t="str">
        <f t="shared" si="7"/>
        <v>The Tail</v>
      </c>
      <c r="I77" s="67" t="s">
        <v>62</v>
      </c>
      <c r="J77" s="67" t="str">
        <f t="shared" si="4"/>
        <v>Level 01</v>
      </c>
      <c r="K77" s="91"/>
      <c r="L77" s="91"/>
      <c r="M77" s="91"/>
      <c r="N77" s="91"/>
      <c r="O77" s="91"/>
      <c r="P77" s="91"/>
      <c r="Q77" s="91"/>
      <c r="R77" s="91"/>
      <c r="S77" s="12" t="s">
        <v>6649</v>
      </c>
      <c r="T77" s="12" t="s">
        <v>6649</v>
      </c>
      <c r="U77" s="12" t="s">
        <v>6649</v>
      </c>
      <c r="V77" s="59" t="s">
        <v>62</v>
      </c>
      <c r="W77" s="59" t="str">
        <f t="shared" si="5"/>
        <v>General        Level 01</v>
      </c>
      <c r="X77" s="12"/>
      <c r="Y77" s="36">
        <v>0</v>
      </c>
      <c r="Z77" s="37">
        <v>45778</v>
      </c>
      <c r="AA77" s="37">
        <v>45778</v>
      </c>
      <c r="AB77" s="38">
        <v>0</v>
      </c>
    </row>
    <row r="78" spans="1:28" x14ac:dyDescent="0.2">
      <c r="A78" s="63" t="s">
        <v>136</v>
      </c>
      <c r="B78" s="8" t="s">
        <v>6416</v>
      </c>
      <c r="C78" s="8" t="s">
        <v>6416</v>
      </c>
      <c r="D78" s="7" t="s">
        <v>6417</v>
      </c>
      <c r="E78" s="63"/>
      <c r="F78" s="64" t="str">
        <f t="shared" si="6"/>
        <v>Key / Control Milestones</v>
      </c>
      <c r="G78" s="63"/>
      <c r="H78" s="65" t="str">
        <f t="shared" si="7"/>
        <v>The Tail</v>
      </c>
      <c r="I78" s="63"/>
      <c r="J78" s="67" t="str">
        <f t="shared" si="4"/>
        <v>Level 01</v>
      </c>
      <c r="K78" s="63"/>
      <c r="L78" s="63"/>
      <c r="M78" s="63"/>
      <c r="N78" s="63"/>
      <c r="O78" s="63"/>
      <c r="P78" s="63"/>
      <c r="Q78" s="63"/>
      <c r="R78" s="63"/>
      <c r="S78" s="8" t="s">
        <v>6649</v>
      </c>
      <c r="T78" s="8" t="s">
        <v>6649</v>
      </c>
      <c r="U78" s="8" t="s">
        <v>6416</v>
      </c>
      <c r="V78" s="59" t="s">
        <v>6416</v>
      </c>
      <c r="W78" s="59" t="str">
        <f t="shared" si="5"/>
        <v>General</v>
      </c>
      <c r="X78" s="8" t="s">
        <v>137</v>
      </c>
      <c r="Y78" s="23">
        <v>0</v>
      </c>
      <c r="Z78" s="35"/>
      <c r="AA78" s="35">
        <v>45778</v>
      </c>
      <c r="AB78" s="25">
        <v>0</v>
      </c>
    </row>
    <row r="79" spans="1:28" x14ac:dyDescent="0.2">
      <c r="A79" s="67" t="s">
        <v>65</v>
      </c>
      <c r="B79" s="12" t="s">
        <v>6646</v>
      </c>
      <c r="C79" s="12" t="s">
        <v>6650</v>
      </c>
      <c r="D79" s="7" t="s">
        <v>6417</v>
      </c>
      <c r="E79" s="91"/>
      <c r="F79" s="64" t="str">
        <f t="shared" si="6"/>
        <v>Key / Control Milestones</v>
      </c>
      <c r="G79" s="91"/>
      <c r="H79" s="65" t="str">
        <f t="shared" si="7"/>
        <v>The Tail</v>
      </c>
      <c r="I79" s="67" t="s">
        <v>65</v>
      </c>
      <c r="J79" s="67" t="str">
        <f t="shared" si="4"/>
        <v>Level 02</v>
      </c>
      <c r="K79" s="91"/>
      <c r="L79" s="91"/>
      <c r="M79" s="91"/>
      <c r="N79" s="91"/>
      <c r="O79" s="91"/>
      <c r="P79" s="91"/>
      <c r="Q79" s="91"/>
      <c r="R79" s="91"/>
      <c r="S79" s="12" t="s">
        <v>6650</v>
      </c>
      <c r="T79" s="12" t="s">
        <v>6650</v>
      </c>
      <c r="U79" s="12" t="s">
        <v>6650</v>
      </c>
      <c r="V79" s="59" t="s">
        <v>65</v>
      </c>
      <c r="W79" s="59" t="str">
        <f t="shared" si="5"/>
        <v>General        Level 02</v>
      </c>
      <c r="X79" s="12"/>
      <c r="Y79" s="36">
        <v>0</v>
      </c>
      <c r="Z79" s="37">
        <v>45788</v>
      </c>
      <c r="AA79" s="37">
        <v>45788</v>
      </c>
      <c r="AB79" s="38">
        <v>0</v>
      </c>
    </row>
    <row r="80" spans="1:28" x14ac:dyDescent="0.2">
      <c r="A80" s="63" t="s">
        <v>138</v>
      </c>
      <c r="B80" s="8" t="s">
        <v>6416</v>
      </c>
      <c r="C80" s="8" t="s">
        <v>6416</v>
      </c>
      <c r="D80" s="7" t="s">
        <v>6417</v>
      </c>
      <c r="E80" s="63"/>
      <c r="F80" s="64" t="str">
        <f t="shared" si="6"/>
        <v>Key / Control Milestones</v>
      </c>
      <c r="G80" s="63"/>
      <c r="H80" s="65" t="str">
        <f t="shared" si="7"/>
        <v>The Tail</v>
      </c>
      <c r="I80" s="63"/>
      <c r="J80" s="67" t="str">
        <f t="shared" si="4"/>
        <v>Level 02</v>
      </c>
      <c r="K80" s="63"/>
      <c r="L80" s="63"/>
      <c r="M80" s="63"/>
      <c r="N80" s="63"/>
      <c r="O80" s="63"/>
      <c r="P80" s="63"/>
      <c r="Q80" s="63"/>
      <c r="R80" s="63"/>
      <c r="S80" s="8" t="s">
        <v>6650</v>
      </c>
      <c r="T80" s="8" t="s">
        <v>6650</v>
      </c>
      <c r="U80" s="8" t="s">
        <v>6416</v>
      </c>
      <c r="V80" s="59" t="s">
        <v>6416</v>
      </c>
      <c r="W80" s="59" t="str">
        <f t="shared" si="5"/>
        <v>General</v>
      </c>
      <c r="X80" s="8" t="s">
        <v>139</v>
      </c>
      <c r="Y80" s="23">
        <v>0</v>
      </c>
      <c r="Z80" s="35"/>
      <c r="AA80" s="35">
        <v>45788</v>
      </c>
      <c r="AB80" s="25">
        <v>0</v>
      </c>
    </row>
    <row r="81" spans="1:28" x14ac:dyDescent="0.2">
      <c r="A81" s="64" t="s">
        <v>140</v>
      </c>
      <c r="B81" s="9" t="s">
        <v>6417</v>
      </c>
      <c r="C81" s="9" t="s">
        <v>6436</v>
      </c>
      <c r="D81" s="7" t="s">
        <v>6417</v>
      </c>
      <c r="E81" s="64" t="s">
        <v>140</v>
      </c>
      <c r="F81" s="64" t="str">
        <f t="shared" si="6"/>
        <v>Mobilization</v>
      </c>
      <c r="G81" s="92"/>
      <c r="H81" s="65" t="str">
        <f t="shared" si="7"/>
        <v>The Tail</v>
      </c>
      <c r="I81" s="92"/>
      <c r="J81" s="67" t="str">
        <f t="shared" si="4"/>
        <v>Level 02</v>
      </c>
      <c r="K81" s="92"/>
      <c r="L81" s="92"/>
      <c r="M81" s="92"/>
      <c r="N81" s="92"/>
      <c r="O81" s="92"/>
      <c r="P81" s="92"/>
      <c r="Q81" s="92"/>
      <c r="R81" s="92"/>
      <c r="S81" s="9" t="s">
        <v>6436</v>
      </c>
      <c r="T81" s="9" t="s">
        <v>6436</v>
      </c>
      <c r="U81" s="9" t="s">
        <v>6436</v>
      </c>
      <c r="V81" s="59" t="s">
        <v>140</v>
      </c>
      <c r="W81" s="59" t="str">
        <f t="shared" si="5"/>
        <v>General    Mobilization</v>
      </c>
      <c r="X81" s="9"/>
      <c r="Y81" s="26">
        <v>62</v>
      </c>
      <c r="Z81" s="27">
        <v>45207</v>
      </c>
      <c r="AA81" s="27">
        <v>45278</v>
      </c>
      <c r="AB81" s="40">
        <v>434910.84</v>
      </c>
    </row>
    <row r="82" spans="1:28" x14ac:dyDescent="0.2">
      <c r="A82" s="65" t="s">
        <v>141</v>
      </c>
      <c r="B82" s="10" t="s">
        <v>6436</v>
      </c>
      <c r="C82" s="10" t="s">
        <v>6655</v>
      </c>
      <c r="D82" s="7" t="s">
        <v>6417</v>
      </c>
      <c r="E82" s="92"/>
      <c r="F82" s="64" t="str">
        <f t="shared" si="6"/>
        <v>Mobilization</v>
      </c>
      <c r="G82" s="65" t="s">
        <v>141</v>
      </c>
      <c r="H82" s="65" t="str">
        <f t="shared" si="7"/>
        <v>Contractor's Submissions</v>
      </c>
      <c r="I82" s="92"/>
      <c r="J82" s="67" t="str">
        <f t="shared" si="4"/>
        <v>Level 02</v>
      </c>
      <c r="K82" s="92"/>
      <c r="L82" s="92"/>
      <c r="M82" s="92"/>
      <c r="N82" s="92"/>
      <c r="O82" s="92"/>
      <c r="P82" s="92"/>
      <c r="Q82" s="92"/>
      <c r="R82" s="92"/>
      <c r="S82" s="10" t="s">
        <v>6655</v>
      </c>
      <c r="T82" s="10" t="s">
        <v>6655</v>
      </c>
      <c r="U82" s="10" t="s">
        <v>6655</v>
      </c>
      <c r="V82" s="59" t="s">
        <v>141</v>
      </c>
      <c r="W82" s="59" t="str">
        <f t="shared" si="5"/>
        <v>General      Contractor's Submissions</v>
      </c>
      <c r="X82" s="10"/>
      <c r="Y82" s="29">
        <v>55</v>
      </c>
      <c r="Z82" s="30">
        <v>45207</v>
      </c>
      <c r="AA82" s="30">
        <v>45270</v>
      </c>
      <c r="AB82" s="41">
        <v>144970.28</v>
      </c>
    </row>
    <row r="83" spans="1:28" x14ac:dyDescent="0.2">
      <c r="A83" s="63" t="s">
        <v>142</v>
      </c>
      <c r="B83" s="8" t="s">
        <v>6416</v>
      </c>
      <c r="C83" s="8" t="s">
        <v>6416</v>
      </c>
      <c r="D83" s="7" t="s">
        <v>6417</v>
      </c>
      <c r="E83" s="63"/>
      <c r="F83" s="64" t="str">
        <f t="shared" si="6"/>
        <v>Mobilization</v>
      </c>
      <c r="G83" s="63"/>
      <c r="H83" s="65" t="str">
        <f t="shared" si="7"/>
        <v>Contractor's Submissions</v>
      </c>
      <c r="I83" s="63"/>
      <c r="J83" s="67" t="str">
        <f t="shared" si="4"/>
        <v>Level 02</v>
      </c>
      <c r="K83" s="63"/>
      <c r="L83" s="63"/>
      <c r="M83" s="63"/>
      <c r="N83" s="63"/>
      <c r="O83" s="63"/>
      <c r="P83" s="63"/>
      <c r="Q83" s="63"/>
      <c r="R83" s="63"/>
      <c r="S83" s="8" t="s">
        <v>6655</v>
      </c>
      <c r="T83" s="8" t="s">
        <v>6655</v>
      </c>
      <c r="U83" s="8" t="s">
        <v>6416</v>
      </c>
      <c r="V83" s="59" t="s">
        <v>6416</v>
      </c>
      <c r="W83" s="59" t="str">
        <f t="shared" si="5"/>
        <v>General</v>
      </c>
      <c r="X83" s="8" t="s">
        <v>143</v>
      </c>
      <c r="Y83" s="23">
        <v>55</v>
      </c>
      <c r="Z83" s="35">
        <v>45207</v>
      </c>
      <c r="AA83" s="35">
        <v>45270</v>
      </c>
      <c r="AB83" s="42">
        <v>144970.28</v>
      </c>
    </row>
    <row r="84" spans="1:28" x14ac:dyDescent="0.2">
      <c r="A84" s="65" t="s">
        <v>144</v>
      </c>
      <c r="B84" s="10" t="s">
        <v>6436</v>
      </c>
      <c r="C84" s="10" t="s">
        <v>6656</v>
      </c>
      <c r="D84" s="7" t="s">
        <v>6417</v>
      </c>
      <c r="E84" s="92"/>
      <c r="F84" s="64" t="str">
        <f t="shared" si="6"/>
        <v>Mobilization</v>
      </c>
      <c r="G84" s="65" t="s">
        <v>144</v>
      </c>
      <c r="H84" s="65" t="str">
        <f t="shared" si="7"/>
        <v>Mobilization &amp; Site Establishment</v>
      </c>
      <c r="I84" s="92"/>
      <c r="J84" s="67" t="str">
        <f t="shared" si="4"/>
        <v>Level 02</v>
      </c>
      <c r="K84" s="92"/>
      <c r="L84" s="92"/>
      <c r="M84" s="92"/>
      <c r="N84" s="92"/>
      <c r="O84" s="92"/>
      <c r="P84" s="92"/>
      <c r="Q84" s="92"/>
      <c r="R84" s="92"/>
      <c r="S84" s="10" t="s">
        <v>6656</v>
      </c>
      <c r="T84" s="10" t="s">
        <v>6656</v>
      </c>
      <c r="U84" s="10" t="s">
        <v>6656</v>
      </c>
      <c r="V84" s="59" t="s">
        <v>144</v>
      </c>
      <c r="W84" s="59" t="str">
        <f t="shared" si="5"/>
        <v>General      Mobilization &amp; Site Establishment</v>
      </c>
      <c r="X84" s="10"/>
      <c r="Y84" s="29">
        <v>7</v>
      </c>
      <c r="Z84" s="30">
        <v>45271</v>
      </c>
      <c r="AA84" s="30">
        <v>45278</v>
      </c>
      <c r="AB84" s="41">
        <v>289940.56</v>
      </c>
    </row>
    <row r="85" spans="1:28" x14ac:dyDescent="0.2">
      <c r="A85" s="63" t="s">
        <v>145</v>
      </c>
      <c r="B85" s="8" t="s">
        <v>6416</v>
      </c>
      <c r="C85" s="8" t="s">
        <v>6416</v>
      </c>
      <c r="D85" s="7" t="s">
        <v>6417</v>
      </c>
      <c r="E85" s="63"/>
      <c r="F85" s="64" t="str">
        <f t="shared" si="6"/>
        <v>Mobilization</v>
      </c>
      <c r="G85" s="63"/>
      <c r="H85" s="65" t="str">
        <f t="shared" si="7"/>
        <v>Mobilization &amp; Site Establishment</v>
      </c>
      <c r="I85" s="63"/>
      <c r="J85" s="67" t="str">
        <f t="shared" si="4"/>
        <v>Level 02</v>
      </c>
      <c r="K85" s="63"/>
      <c r="L85" s="63"/>
      <c r="M85" s="63"/>
      <c r="N85" s="63"/>
      <c r="O85" s="63"/>
      <c r="P85" s="63"/>
      <c r="Q85" s="63"/>
      <c r="R85" s="63"/>
      <c r="S85" s="8" t="s">
        <v>6656</v>
      </c>
      <c r="T85" s="8" t="s">
        <v>6656</v>
      </c>
      <c r="U85" s="8" t="s">
        <v>6416</v>
      </c>
      <c r="V85" s="59" t="s">
        <v>6416</v>
      </c>
      <c r="W85" s="59" t="str">
        <f t="shared" si="5"/>
        <v>General</v>
      </c>
      <c r="X85" s="8" t="s">
        <v>146</v>
      </c>
      <c r="Y85" s="23">
        <v>7</v>
      </c>
      <c r="Z85" s="35">
        <v>45271</v>
      </c>
      <c r="AA85" s="35">
        <v>45278</v>
      </c>
      <c r="AB85" s="42">
        <v>289940.56</v>
      </c>
    </row>
    <row r="86" spans="1:28" x14ac:dyDescent="0.2">
      <c r="A86" s="64" t="s">
        <v>147</v>
      </c>
      <c r="B86" s="9" t="s">
        <v>6417</v>
      </c>
      <c r="C86" s="9" t="s">
        <v>6657</v>
      </c>
      <c r="D86" s="7" t="s">
        <v>6417</v>
      </c>
      <c r="E86" s="64" t="s">
        <v>147</v>
      </c>
      <c r="F86" s="64" t="str">
        <f t="shared" si="6"/>
        <v>Interface Milestones</v>
      </c>
      <c r="G86" s="92"/>
      <c r="H86" s="65" t="str">
        <f t="shared" si="7"/>
        <v>Mobilization &amp; Site Establishment</v>
      </c>
      <c r="I86" s="92"/>
      <c r="J86" s="67" t="str">
        <f t="shared" si="4"/>
        <v>Level 02</v>
      </c>
      <c r="K86" s="92"/>
      <c r="L86" s="92"/>
      <c r="M86" s="92"/>
      <c r="N86" s="92"/>
      <c r="O86" s="92"/>
      <c r="P86" s="92"/>
      <c r="Q86" s="92"/>
      <c r="R86" s="92"/>
      <c r="S86" s="9" t="s">
        <v>6657</v>
      </c>
      <c r="T86" s="9" t="s">
        <v>6657</v>
      </c>
      <c r="U86" s="9" t="s">
        <v>6657</v>
      </c>
      <c r="V86" s="59" t="s">
        <v>147</v>
      </c>
      <c r="W86" s="59" t="str">
        <f t="shared" si="5"/>
        <v>General    Interface Milestones</v>
      </c>
      <c r="X86" s="9"/>
      <c r="Y86" s="26">
        <v>421</v>
      </c>
      <c r="Z86" s="27">
        <v>45321</v>
      </c>
      <c r="AA86" s="27">
        <v>45741</v>
      </c>
      <c r="AB86" s="28">
        <v>0</v>
      </c>
    </row>
    <row r="87" spans="1:28" x14ac:dyDescent="0.2">
      <c r="A87" s="65" t="s">
        <v>148</v>
      </c>
      <c r="B87" s="10" t="s">
        <v>6657</v>
      </c>
      <c r="C87" s="10" t="s">
        <v>6442</v>
      </c>
      <c r="D87" s="7" t="s">
        <v>6417</v>
      </c>
      <c r="E87" s="92"/>
      <c r="F87" s="64" t="str">
        <f t="shared" si="6"/>
        <v>Interface Milestones</v>
      </c>
      <c r="G87" s="65" t="s">
        <v>148</v>
      </c>
      <c r="H87" s="65" t="str">
        <f t="shared" si="7"/>
        <v>Procurement</v>
      </c>
      <c r="I87" s="92"/>
      <c r="J87" s="67" t="str">
        <f t="shared" si="4"/>
        <v>Level 02</v>
      </c>
      <c r="K87" s="92"/>
      <c r="L87" s="92"/>
      <c r="M87" s="92"/>
      <c r="N87" s="92"/>
      <c r="O87" s="92"/>
      <c r="P87" s="92"/>
      <c r="Q87" s="92"/>
      <c r="R87" s="92"/>
      <c r="S87" s="10" t="s">
        <v>6442</v>
      </c>
      <c r="T87" s="10" t="s">
        <v>6442</v>
      </c>
      <c r="U87" s="10" t="s">
        <v>6442</v>
      </c>
      <c r="V87" s="59" t="s">
        <v>148</v>
      </c>
      <c r="W87" s="59" t="str">
        <f t="shared" si="5"/>
        <v>General      Procurement</v>
      </c>
      <c r="X87" s="10"/>
      <c r="Y87" s="29">
        <v>0</v>
      </c>
      <c r="Z87" s="30">
        <v>45402</v>
      </c>
      <c r="AA87" s="30">
        <v>45402</v>
      </c>
      <c r="AB87" s="31">
        <v>0</v>
      </c>
    </row>
    <row r="88" spans="1:28" x14ac:dyDescent="0.2">
      <c r="A88" s="66" t="s">
        <v>149</v>
      </c>
      <c r="B88" s="11" t="s">
        <v>6416</v>
      </c>
      <c r="C88" s="11" t="s">
        <v>6416</v>
      </c>
      <c r="D88" s="7" t="s">
        <v>6417</v>
      </c>
      <c r="E88" s="66"/>
      <c r="F88" s="64" t="str">
        <f t="shared" si="6"/>
        <v>Interface Milestones</v>
      </c>
      <c r="G88" s="66"/>
      <c r="H88" s="65" t="str">
        <f t="shared" si="7"/>
        <v>Procurement</v>
      </c>
      <c r="I88" s="66"/>
      <c r="J88" s="67" t="str">
        <f t="shared" si="4"/>
        <v>Level 02</v>
      </c>
      <c r="K88" s="66"/>
      <c r="L88" s="66"/>
      <c r="M88" s="66"/>
      <c r="N88" s="66"/>
      <c r="O88" s="66"/>
      <c r="P88" s="66"/>
      <c r="Q88" s="66"/>
      <c r="R88" s="66"/>
      <c r="S88" s="11" t="s">
        <v>6442</v>
      </c>
      <c r="T88" s="11" t="s">
        <v>6442</v>
      </c>
      <c r="U88" s="11" t="s">
        <v>6416</v>
      </c>
      <c r="V88" s="59" t="s">
        <v>6416</v>
      </c>
      <c r="W88" s="59" t="str">
        <f t="shared" si="5"/>
        <v>General</v>
      </c>
      <c r="X88" s="11" t="s">
        <v>150</v>
      </c>
      <c r="Y88" s="32">
        <v>0</v>
      </c>
      <c r="Z88" s="39"/>
      <c r="AA88" s="39">
        <v>45402</v>
      </c>
      <c r="AB88" s="34">
        <v>0</v>
      </c>
    </row>
    <row r="89" spans="1:28" x14ac:dyDescent="0.2">
      <c r="A89" s="66" t="s">
        <v>151</v>
      </c>
      <c r="B89" s="11" t="s">
        <v>6416</v>
      </c>
      <c r="C89" s="11" t="s">
        <v>6416</v>
      </c>
      <c r="D89" s="7" t="s">
        <v>6417</v>
      </c>
      <c r="E89" s="66"/>
      <c r="F89" s="64" t="str">
        <f t="shared" si="6"/>
        <v>Interface Milestones</v>
      </c>
      <c r="G89" s="66"/>
      <c r="H89" s="65" t="str">
        <f t="shared" si="7"/>
        <v>Procurement</v>
      </c>
      <c r="I89" s="66"/>
      <c r="J89" s="67" t="str">
        <f t="shared" si="4"/>
        <v>Level 02</v>
      </c>
      <c r="K89" s="66"/>
      <c r="L89" s="66"/>
      <c r="M89" s="66"/>
      <c r="N89" s="66"/>
      <c r="O89" s="66"/>
      <c r="P89" s="66"/>
      <c r="Q89" s="66"/>
      <c r="R89" s="66"/>
      <c r="S89" s="11" t="s">
        <v>6442</v>
      </c>
      <c r="T89" s="11" t="s">
        <v>6442</v>
      </c>
      <c r="U89" s="11" t="s">
        <v>6416</v>
      </c>
      <c r="V89" s="59" t="s">
        <v>6416</v>
      </c>
      <c r="W89" s="59" t="str">
        <f t="shared" si="5"/>
        <v>General</v>
      </c>
      <c r="X89" s="11" t="s">
        <v>152</v>
      </c>
      <c r="Y89" s="32">
        <v>0</v>
      </c>
      <c r="Z89" s="39"/>
      <c r="AA89" s="39">
        <v>45402</v>
      </c>
      <c r="AB89" s="34">
        <v>0</v>
      </c>
    </row>
    <row r="90" spans="1:28" x14ac:dyDescent="0.2">
      <c r="A90" s="63" t="s">
        <v>153</v>
      </c>
      <c r="B90" s="8" t="s">
        <v>6416</v>
      </c>
      <c r="C90" s="8" t="s">
        <v>6416</v>
      </c>
      <c r="D90" s="7" t="s">
        <v>6417</v>
      </c>
      <c r="E90" s="63"/>
      <c r="F90" s="64" t="str">
        <f t="shared" si="6"/>
        <v>Interface Milestones</v>
      </c>
      <c r="G90" s="63"/>
      <c r="H90" s="65" t="str">
        <f t="shared" si="7"/>
        <v>Procurement</v>
      </c>
      <c r="I90" s="63"/>
      <c r="J90" s="67" t="str">
        <f t="shared" si="4"/>
        <v>Level 02</v>
      </c>
      <c r="K90" s="63"/>
      <c r="L90" s="63"/>
      <c r="M90" s="63"/>
      <c r="N90" s="63"/>
      <c r="O90" s="63"/>
      <c r="P90" s="63"/>
      <c r="Q90" s="63"/>
      <c r="R90" s="63"/>
      <c r="S90" s="8" t="s">
        <v>6442</v>
      </c>
      <c r="T90" s="8" t="s">
        <v>6442</v>
      </c>
      <c r="U90" s="8" t="s">
        <v>6416</v>
      </c>
      <c r="V90" s="59" t="s">
        <v>6416</v>
      </c>
      <c r="W90" s="59" t="str">
        <f t="shared" si="5"/>
        <v>General</v>
      </c>
      <c r="X90" s="8" t="s">
        <v>154</v>
      </c>
      <c r="Y90" s="23">
        <v>0</v>
      </c>
      <c r="Z90" s="35"/>
      <c r="AA90" s="35">
        <v>45402</v>
      </c>
      <c r="AB90" s="25">
        <v>0</v>
      </c>
    </row>
    <row r="91" spans="1:28" x14ac:dyDescent="0.2">
      <c r="A91" s="65" t="s">
        <v>155</v>
      </c>
      <c r="B91" s="10" t="s">
        <v>6657</v>
      </c>
      <c r="C91" s="10" t="s">
        <v>6658</v>
      </c>
      <c r="D91" s="7" t="s">
        <v>6417</v>
      </c>
      <c r="E91" s="92"/>
      <c r="F91" s="64" t="str">
        <f t="shared" si="6"/>
        <v>Interface Milestones</v>
      </c>
      <c r="G91" s="65" t="s">
        <v>155</v>
      </c>
      <c r="H91" s="65" t="str">
        <f t="shared" si="7"/>
        <v>Approval of Detailed Engineering</v>
      </c>
      <c r="I91" s="92"/>
      <c r="J91" s="67" t="str">
        <f t="shared" si="4"/>
        <v>Level 02</v>
      </c>
      <c r="K91" s="92"/>
      <c r="L91" s="92"/>
      <c r="M91" s="92"/>
      <c r="N91" s="92"/>
      <c r="O91" s="92"/>
      <c r="P91" s="92"/>
      <c r="Q91" s="92"/>
      <c r="R91" s="92"/>
      <c r="S91" s="10" t="s">
        <v>6658</v>
      </c>
      <c r="T91" s="10" t="s">
        <v>6658</v>
      </c>
      <c r="U91" s="10" t="s">
        <v>6658</v>
      </c>
      <c r="V91" s="59" t="s">
        <v>155</v>
      </c>
      <c r="W91" s="59" t="str">
        <f t="shared" si="5"/>
        <v>General      Approval of Detailed Engineering</v>
      </c>
      <c r="X91" s="10"/>
      <c r="Y91" s="29">
        <v>0</v>
      </c>
      <c r="Z91" s="30">
        <v>45544</v>
      </c>
      <c r="AA91" s="30">
        <v>45544</v>
      </c>
      <c r="AB91" s="31">
        <v>0</v>
      </c>
    </row>
    <row r="92" spans="1:28" x14ac:dyDescent="0.2">
      <c r="A92" s="66" t="s">
        <v>156</v>
      </c>
      <c r="B92" s="11" t="s">
        <v>6416</v>
      </c>
      <c r="C92" s="11" t="s">
        <v>6416</v>
      </c>
      <c r="D92" s="7" t="s">
        <v>6417</v>
      </c>
      <c r="E92" s="66"/>
      <c r="F92" s="64" t="str">
        <f t="shared" si="6"/>
        <v>Interface Milestones</v>
      </c>
      <c r="G92" s="66"/>
      <c r="H92" s="65" t="str">
        <f t="shared" si="7"/>
        <v>Approval of Detailed Engineering</v>
      </c>
      <c r="I92" s="66"/>
      <c r="J92" s="67" t="str">
        <f t="shared" si="4"/>
        <v>Level 02</v>
      </c>
      <c r="K92" s="66"/>
      <c r="L92" s="66"/>
      <c r="M92" s="66"/>
      <c r="N92" s="66"/>
      <c r="O92" s="66"/>
      <c r="P92" s="66"/>
      <c r="Q92" s="66"/>
      <c r="R92" s="66"/>
      <c r="S92" s="11" t="s">
        <v>6658</v>
      </c>
      <c r="T92" s="11" t="s">
        <v>6658</v>
      </c>
      <c r="U92" s="11" t="s">
        <v>6416</v>
      </c>
      <c r="V92" s="59" t="s">
        <v>6416</v>
      </c>
      <c r="W92" s="59" t="str">
        <f t="shared" si="5"/>
        <v>General</v>
      </c>
      <c r="X92" s="11" t="s">
        <v>157</v>
      </c>
      <c r="Y92" s="32">
        <v>0</v>
      </c>
      <c r="Z92" s="39"/>
      <c r="AA92" s="39">
        <v>45544</v>
      </c>
      <c r="AB92" s="34">
        <v>0</v>
      </c>
    </row>
    <row r="93" spans="1:28" x14ac:dyDescent="0.2">
      <c r="A93" s="63" t="s">
        <v>158</v>
      </c>
      <c r="B93" s="8" t="s">
        <v>6416</v>
      </c>
      <c r="C93" s="8" t="s">
        <v>6416</v>
      </c>
      <c r="D93" s="7" t="s">
        <v>6417</v>
      </c>
      <c r="E93" s="63"/>
      <c r="F93" s="64" t="str">
        <f t="shared" si="6"/>
        <v>Interface Milestones</v>
      </c>
      <c r="G93" s="63"/>
      <c r="H93" s="65" t="str">
        <f t="shared" si="7"/>
        <v>Approval of Detailed Engineering</v>
      </c>
      <c r="I93" s="63"/>
      <c r="J93" s="67" t="str">
        <f t="shared" si="4"/>
        <v>Level 02</v>
      </c>
      <c r="K93" s="63"/>
      <c r="L93" s="63"/>
      <c r="M93" s="63"/>
      <c r="N93" s="63"/>
      <c r="O93" s="63"/>
      <c r="P93" s="63"/>
      <c r="Q93" s="63"/>
      <c r="R93" s="63"/>
      <c r="S93" s="8" t="s">
        <v>6658</v>
      </c>
      <c r="T93" s="8" t="s">
        <v>6658</v>
      </c>
      <c r="U93" s="8" t="s">
        <v>6416</v>
      </c>
      <c r="V93" s="59" t="s">
        <v>6416</v>
      </c>
      <c r="W93" s="59" t="str">
        <f t="shared" si="5"/>
        <v>General</v>
      </c>
      <c r="X93" s="8" t="s">
        <v>159</v>
      </c>
      <c r="Y93" s="23">
        <v>0</v>
      </c>
      <c r="Z93" s="35"/>
      <c r="AA93" s="35">
        <v>45544</v>
      </c>
      <c r="AB93" s="25">
        <v>0</v>
      </c>
    </row>
    <row r="94" spans="1:28" x14ac:dyDescent="0.2">
      <c r="A94" s="65" t="s">
        <v>160</v>
      </c>
      <c r="B94" s="10" t="s">
        <v>6657</v>
      </c>
      <c r="C94" s="10" t="s">
        <v>6659</v>
      </c>
      <c r="D94" s="7" t="s">
        <v>6417</v>
      </c>
      <c r="E94" s="92"/>
      <c r="F94" s="64" t="str">
        <f t="shared" si="6"/>
        <v>Interface Milestones</v>
      </c>
      <c r="G94" s="65" t="s">
        <v>160</v>
      </c>
      <c r="H94" s="65" t="str">
        <f t="shared" si="7"/>
        <v>Manufacturing &amp; Delivery</v>
      </c>
      <c r="I94" s="92"/>
      <c r="J94" s="67" t="str">
        <f t="shared" si="4"/>
        <v>Level 02</v>
      </c>
      <c r="K94" s="92"/>
      <c r="L94" s="92"/>
      <c r="M94" s="92"/>
      <c r="N94" s="92"/>
      <c r="O94" s="92"/>
      <c r="P94" s="92"/>
      <c r="Q94" s="92"/>
      <c r="R94" s="92"/>
      <c r="S94" s="10" t="s">
        <v>6659</v>
      </c>
      <c r="T94" s="10" t="s">
        <v>6659</v>
      </c>
      <c r="U94" s="10" t="s">
        <v>6659</v>
      </c>
      <c r="V94" s="59" t="s">
        <v>160</v>
      </c>
      <c r="W94" s="59" t="str">
        <f t="shared" si="5"/>
        <v>General      Manufacturing &amp; Delivery</v>
      </c>
      <c r="X94" s="10"/>
      <c r="Y94" s="29">
        <v>0</v>
      </c>
      <c r="Z94" s="30">
        <v>45643</v>
      </c>
      <c r="AA94" s="30">
        <v>45643</v>
      </c>
      <c r="AB94" s="31">
        <v>0</v>
      </c>
    </row>
    <row r="95" spans="1:28" x14ac:dyDescent="0.2">
      <c r="A95" s="66" t="s">
        <v>161</v>
      </c>
      <c r="B95" s="11" t="s">
        <v>6416</v>
      </c>
      <c r="C95" s="11" t="s">
        <v>6416</v>
      </c>
      <c r="D95" s="7" t="s">
        <v>6417</v>
      </c>
      <c r="E95" s="66"/>
      <c r="F95" s="64" t="str">
        <f t="shared" si="6"/>
        <v>Interface Milestones</v>
      </c>
      <c r="G95" s="66"/>
      <c r="H95" s="65" t="str">
        <f t="shared" si="7"/>
        <v>Manufacturing &amp; Delivery</v>
      </c>
      <c r="I95" s="66"/>
      <c r="J95" s="67" t="str">
        <f t="shared" si="4"/>
        <v>Level 02</v>
      </c>
      <c r="K95" s="66"/>
      <c r="L95" s="66"/>
      <c r="M95" s="66"/>
      <c r="N95" s="66"/>
      <c r="O95" s="66"/>
      <c r="P95" s="66"/>
      <c r="Q95" s="66"/>
      <c r="R95" s="66"/>
      <c r="S95" s="11" t="s">
        <v>6659</v>
      </c>
      <c r="T95" s="11" t="s">
        <v>6659</v>
      </c>
      <c r="U95" s="11" t="s">
        <v>6416</v>
      </c>
      <c r="V95" s="59" t="s">
        <v>6416</v>
      </c>
      <c r="W95" s="59" t="str">
        <f t="shared" si="5"/>
        <v>General</v>
      </c>
      <c r="X95" s="11" t="s">
        <v>162</v>
      </c>
      <c r="Y95" s="32">
        <v>0</v>
      </c>
      <c r="Z95" s="39"/>
      <c r="AA95" s="39">
        <v>45643</v>
      </c>
      <c r="AB95" s="34">
        <v>0</v>
      </c>
    </row>
    <row r="96" spans="1:28" x14ac:dyDescent="0.2">
      <c r="A96" s="63" t="s">
        <v>163</v>
      </c>
      <c r="B96" s="8" t="s">
        <v>6416</v>
      </c>
      <c r="C96" s="8" t="s">
        <v>6416</v>
      </c>
      <c r="D96" s="7" t="s">
        <v>6417</v>
      </c>
      <c r="E96" s="63"/>
      <c r="F96" s="64" t="str">
        <f t="shared" si="6"/>
        <v>Interface Milestones</v>
      </c>
      <c r="G96" s="63"/>
      <c r="H96" s="65" t="str">
        <f t="shared" si="7"/>
        <v>Manufacturing &amp; Delivery</v>
      </c>
      <c r="I96" s="63"/>
      <c r="J96" s="67" t="str">
        <f t="shared" si="4"/>
        <v>Level 02</v>
      </c>
      <c r="K96" s="63"/>
      <c r="L96" s="63"/>
      <c r="M96" s="63"/>
      <c r="N96" s="63"/>
      <c r="O96" s="63"/>
      <c r="P96" s="63"/>
      <c r="Q96" s="63"/>
      <c r="R96" s="63"/>
      <c r="S96" s="8" t="s">
        <v>6659</v>
      </c>
      <c r="T96" s="8" t="s">
        <v>6659</v>
      </c>
      <c r="U96" s="8" t="s">
        <v>6416</v>
      </c>
      <c r="V96" s="59" t="s">
        <v>6416</v>
      </c>
      <c r="W96" s="59" t="str">
        <f t="shared" si="5"/>
        <v>General</v>
      </c>
      <c r="X96" s="8" t="s">
        <v>164</v>
      </c>
      <c r="Y96" s="23">
        <v>0</v>
      </c>
      <c r="Z96" s="35"/>
      <c r="AA96" s="35">
        <v>45643</v>
      </c>
      <c r="AB96" s="25">
        <v>0</v>
      </c>
    </row>
    <row r="97" spans="1:28" x14ac:dyDescent="0.2">
      <c r="A97" s="65" t="s">
        <v>165</v>
      </c>
      <c r="B97" s="10" t="s">
        <v>6657</v>
      </c>
      <c r="C97" s="10" t="s">
        <v>6660</v>
      </c>
      <c r="D97" s="7" t="s">
        <v>6417</v>
      </c>
      <c r="E97" s="92"/>
      <c r="F97" s="64" t="str">
        <f t="shared" si="6"/>
        <v>Interface Milestones</v>
      </c>
      <c r="G97" s="65" t="s">
        <v>165</v>
      </c>
      <c r="H97" s="65" t="str">
        <f t="shared" si="7"/>
        <v>Construction of Facilities</v>
      </c>
      <c r="I97" s="92"/>
      <c r="J97" s="67" t="str">
        <f t="shared" si="4"/>
        <v>Level 02</v>
      </c>
      <c r="K97" s="92"/>
      <c r="L97" s="92"/>
      <c r="M97" s="92"/>
      <c r="N97" s="92"/>
      <c r="O97" s="92"/>
      <c r="P97" s="92"/>
      <c r="Q97" s="92"/>
      <c r="R97" s="92"/>
      <c r="S97" s="10" t="s">
        <v>6660</v>
      </c>
      <c r="T97" s="10" t="s">
        <v>6660</v>
      </c>
      <c r="U97" s="10" t="s">
        <v>6660</v>
      </c>
      <c r="V97" s="59" t="s">
        <v>165</v>
      </c>
      <c r="W97" s="59" t="str">
        <f t="shared" si="5"/>
        <v>General      Construction of Facilities</v>
      </c>
      <c r="X97" s="10"/>
      <c r="Y97" s="29">
        <v>421</v>
      </c>
      <c r="Z97" s="30">
        <v>45321</v>
      </c>
      <c r="AA97" s="30">
        <v>45741</v>
      </c>
      <c r="AB97" s="31">
        <v>0</v>
      </c>
    </row>
    <row r="98" spans="1:28" x14ac:dyDescent="0.2">
      <c r="A98" s="67" t="s">
        <v>166</v>
      </c>
      <c r="B98" s="12" t="s">
        <v>6660</v>
      </c>
      <c r="C98" s="12" t="s">
        <v>6643</v>
      </c>
      <c r="D98" s="7" t="s">
        <v>6417</v>
      </c>
      <c r="E98" s="91"/>
      <c r="F98" s="64" t="str">
        <f t="shared" si="6"/>
        <v>Interface Milestones</v>
      </c>
      <c r="G98" s="91"/>
      <c r="H98" s="65" t="str">
        <f t="shared" si="7"/>
        <v>Construction of Facilities</v>
      </c>
      <c r="I98" s="67" t="s">
        <v>166</v>
      </c>
      <c r="J98" s="67" t="str">
        <f t="shared" ref="J98:J161" si="8">IF(I98="",J97,TRIM(I98))</f>
        <v>The Mound</v>
      </c>
      <c r="K98" s="91"/>
      <c r="L98" s="91"/>
      <c r="M98" s="91"/>
      <c r="N98" s="91"/>
      <c r="O98" s="91"/>
      <c r="P98" s="91"/>
      <c r="Q98" s="91"/>
      <c r="R98" s="91"/>
      <c r="S98" s="12" t="s">
        <v>6643</v>
      </c>
      <c r="T98" s="12" t="s">
        <v>6643</v>
      </c>
      <c r="U98" s="12" t="s">
        <v>6643</v>
      </c>
      <c r="V98" s="59" t="s">
        <v>166</v>
      </c>
      <c r="W98" s="59" t="str">
        <f t="shared" si="5"/>
        <v>General        The Mound</v>
      </c>
      <c r="X98" s="12"/>
      <c r="Y98" s="36">
        <v>302</v>
      </c>
      <c r="Z98" s="37">
        <v>45321</v>
      </c>
      <c r="AA98" s="37">
        <v>45622</v>
      </c>
      <c r="AB98" s="38">
        <v>0</v>
      </c>
    </row>
    <row r="99" spans="1:28" x14ac:dyDescent="0.2">
      <c r="A99" s="68" t="s">
        <v>167</v>
      </c>
      <c r="B99" s="2" t="s">
        <v>6643</v>
      </c>
      <c r="C99" s="2" t="s">
        <v>6661</v>
      </c>
      <c r="D99" s="7" t="s">
        <v>6417</v>
      </c>
      <c r="E99" s="92"/>
      <c r="F99" s="64" t="str">
        <f t="shared" si="6"/>
        <v>Interface Milestones</v>
      </c>
      <c r="G99" s="92"/>
      <c r="H99" s="65" t="str">
        <f t="shared" si="7"/>
        <v>Construction of Facilities</v>
      </c>
      <c r="I99" s="92"/>
      <c r="J99" s="67" t="str">
        <f t="shared" si="8"/>
        <v>The Mound</v>
      </c>
      <c r="K99" s="68" t="s">
        <v>167</v>
      </c>
      <c r="L99" s="68" t="str">
        <f>IF(K99="",L98,TRIM(K99))</f>
        <v>Level 01 (Spa &amp; Fitness)</v>
      </c>
      <c r="M99" s="92"/>
      <c r="N99" s="92"/>
      <c r="O99" s="92"/>
      <c r="P99" s="92"/>
      <c r="Q99" s="92"/>
      <c r="R99" s="92"/>
      <c r="S99" s="2" t="s">
        <v>6661</v>
      </c>
      <c r="T99" s="2" t="s">
        <v>6661</v>
      </c>
      <c r="U99" s="2" t="s">
        <v>6661</v>
      </c>
      <c r="V99" s="59" t="s">
        <v>167</v>
      </c>
      <c r="W99" s="59" t="str">
        <f t="shared" si="5"/>
        <v>General          Level 01 (Spa &amp; Fitness)</v>
      </c>
      <c r="X99" s="2"/>
      <c r="Y99" s="43">
        <v>39</v>
      </c>
      <c r="Z99" s="44">
        <v>45584</v>
      </c>
      <c r="AA99" s="44">
        <v>45622</v>
      </c>
      <c r="AB99" s="45">
        <v>0</v>
      </c>
    </row>
    <row r="100" spans="1:28" x14ac:dyDescent="0.2">
      <c r="A100" s="66" t="s">
        <v>168</v>
      </c>
      <c r="B100" s="11" t="s">
        <v>6416</v>
      </c>
      <c r="C100" s="11" t="s">
        <v>6416</v>
      </c>
      <c r="D100" s="7" t="s">
        <v>6417</v>
      </c>
      <c r="E100" s="66"/>
      <c r="F100" s="64" t="str">
        <f t="shared" si="6"/>
        <v>Interface Milestones</v>
      </c>
      <c r="G100" s="66"/>
      <c r="H100" s="65" t="str">
        <f t="shared" si="7"/>
        <v>Construction of Facilities</v>
      </c>
      <c r="I100" s="66"/>
      <c r="J100" s="67" t="str">
        <f t="shared" si="8"/>
        <v>The Mound</v>
      </c>
      <c r="K100" s="66"/>
      <c r="L100" s="68" t="str">
        <f t="shared" ref="L100:L163" si="9">IF(K100="",L99,TRIM(K100))</f>
        <v>Level 01 (Spa &amp; Fitness)</v>
      </c>
      <c r="M100" s="66"/>
      <c r="N100" s="66"/>
      <c r="O100" s="66"/>
      <c r="P100" s="66"/>
      <c r="Q100" s="66"/>
      <c r="R100" s="66"/>
      <c r="S100" s="11" t="s">
        <v>6661</v>
      </c>
      <c r="T100" s="11" t="s">
        <v>6661</v>
      </c>
      <c r="U100" s="11" t="s">
        <v>6416</v>
      </c>
      <c r="V100" s="59" t="s">
        <v>6416</v>
      </c>
      <c r="W100" s="59" t="str">
        <f t="shared" si="5"/>
        <v>General</v>
      </c>
      <c r="X100" s="11" t="s">
        <v>169</v>
      </c>
      <c r="Y100" s="32">
        <v>0</v>
      </c>
      <c r="Z100" s="33">
        <v>45584</v>
      </c>
      <c r="AA100" s="33"/>
      <c r="AB100" s="34">
        <v>0</v>
      </c>
    </row>
    <row r="101" spans="1:28" x14ac:dyDescent="0.2">
      <c r="A101" s="66" t="s">
        <v>170</v>
      </c>
      <c r="B101" s="11" t="s">
        <v>6416</v>
      </c>
      <c r="C101" s="11" t="s">
        <v>6416</v>
      </c>
      <c r="D101" s="7" t="s">
        <v>6417</v>
      </c>
      <c r="E101" s="66"/>
      <c r="F101" s="64" t="str">
        <f t="shared" si="6"/>
        <v>Interface Milestones</v>
      </c>
      <c r="G101" s="66"/>
      <c r="H101" s="65" t="str">
        <f t="shared" si="7"/>
        <v>Construction of Facilities</v>
      </c>
      <c r="I101" s="66"/>
      <c r="J101" s="67" t="str">
        <f t="shared" si="8"/>
        <v>The Mound</v>
      </c>
      <c r="K101" s="66"/>
      <c r="L101" s="68" t="str">
        <f t="shared" si="9"/>
        <v>Level 01 (Spa &amp; Fitness)</v>
      </c>
      <c r="M101" s="66"/>
      <c r="N101" s="66"/>
      <c r="O101" s="66"/>
      <c r="P101" s="66"/>
      <c r="Q101" s="66"/>
      <c r="R101" s="66"/>
      <c r="S101" s="11" t="s">
        <v>6661</v>
      </c>
      <c r="T101" s="11" t="s">
        <v>6661</v>
      </c>
      <c r="U101" s="11" t="s">
        <v>6416</v>
      </c>
      <c r="V101" s="59" t="s">
        <v>6416</v>
      </c>
      <c r="W101" s="59" t="str">
        <f t="shared" si="5"/>
        <v>General</v>
      </c>
      <c r="X101" s="11" t="s">
        <v>171</v>
      </c>
      <c r="Y101" s="32">
        <v>0</v>
      </c>
      <c r="Z101" s="39"/>
      <c r="AA101" s="39">
        <v>45614</v>
      </c>
      <c r="AB101" s="34">
        <v>0</v>
      </c>
    </row>
    <row r="102" spans="1:28" x14ac:dyDescent="0.2">
      <c r="A102" s="63" t="s">
        <v>172</v>
      </c>
      <c r="B102" s="8" t="s">
        <v>6416</v>
      </c>
      <c r="C102" s="8" t="s">
        <v>6416</v>
      </c>
      <c r="D102" s="7" t="s">
        <v>6417</v>
      </c>
      <c r="E102" s="63"/>
      <c r="F102" s="64" t="str">
        <f t="shared" si="6"/>
        <v>Interface Milestones</v>
      </c>
      <c r="G102" s="63"/>
      <c r="H102" s="65" t="str">
        <f t="shared" si="7"/>
        <v>Construction of Facilities</v>
      </c>
      <c r="I102" s="63"/>
      <c r="J102" s="67" t="str">
        <f t="shared" si="8"/>
        <v>The Mound</v>
      </c>
      <c r="K102" s="63"/>
      <c r="L102" s="68" t="str">
        <f t="shared" si="9"/>
        <v>Level 01 (Spa &amp; Fitness)</v>
      </c>
      <c r="M102" s="63"/>
      <c r="N102" s="63"/>
      <c r="O102" s="63"/>
      <c r="P102" s="63"/>
      <c r="Q102" s="63"/>
      <c r="R102" s="63"/>
      <c r="S102" s="8" t="s">
        <v>6661</v>
      </c>
      <c r="T102" s="8" t="s">
        <v>6661</v>
      </c>
      <c r="U102" s="8" t="s">
        <v>6416</v>
      </c>
      <c r="V102" s="59" t="s">
        <v>6416</v>
      </c>
      <c r="W102" s="59" t="str">
        <f t="shared" si="5"/>
        <v>General</v>
      </c>
      <c r="X102" s="8" t="s">
        <v>173</v>
      </c>
      <c r="Y102" s="23">
        <v>0</v>
      </c>
      <c r="Z102" s="35"/>
      <c r="AA102" s="35">
        <v>45622</v>
      </c>
      <c r="AB102" s="25">
        <v>0</v>
      </c>
    </row>
    <row r="103" spans="1:28" x14ac:dyDescent="0.2">
      <c r="A103" s="68" t="s">
        <v>174</v>
      </c>
      <c r="B103" s="2" t="s">
        <v>6643</v>
      </c>
      <c r="C103" s="2" t="s">
        <v>6650</v>
      </c>
      <c r="D103" s="7" t="s">
        <v>6417</v>
      </c>
      <c r="E103" s="92"/>
      <c r="F103" s="64" t="str">
        <f t="shared" si="6"/>
        <v>Interface Milestones</v>
      </c>
      <c r="G103" s="92"/>
      <c r="H103" s="65" t="str">
        <f t="shared" si="7"/>
        <v>Construction of Facilities</v>
      </c>
      <c r="I103" s="92"/>
      <c r="J103" s="67" t="str">
        <f t="shared" si="8"/>
        <v>The Mound</v>
      </c>
      <c r="K103" s="68" t="s">
        <v>174</v>
      </c>
      <c r="L103" s="68" t="str">
        <f t="shared" si="9"/>
        <v>Level 02</v>
      </c>
      <c r="M103" s="92"/>
      <c r="N103" s="92"/>
      <c r="O103" s="92"/>
      <c r="P103" s="92"/>
      <c r="Q103" s="92"/>
      <c r="R103" s="92"/>
      <c r="S103" s="2" t="s">
        <v>6650</v>
      </c>
      <c r="T103" s="2" t="s">
        <v>6650</v>
      </c>
      <c r="U103" s="2" t="s">
        <v>6650</v>
      </c>
      <c r="V103" s="59" t="s">
        <v>174</v>
      </c>
      <c r="W103" s="59" t="str">
        <f t="shared" si="5"/>
        <v>General          Level 02</v>
      </c>
      <c r="X103" s="2"/>
      <c r="Y103" s="43">
        <v>71</v>
      </c>
      <c r="Z103" s="44">
        <v>45321</v>
      </c>
      <c r="AA103" s="44">
        <v>45391</v>
      </c>
      <c r="AB103" s="45">
        <v>0</v>
      </c>
    </row>
    <row r="104" spans="1:28" x14ac:dyDescent="0.2">
      <c r="A104" s="66" t="s">
        <v>175</v>
      </c>
      <c r="B104" s="11" t="s">
        <v>6416</v>
      </c>
      <c r="C104" s="11" t="s">
        <v>6416</v>
      </c>
      <c r="D104" s="7" t="s">
        <v>6417</v>
      </c>
      <c r="E104" s="66"/>
      <c r="F104" s="64" t="str">
        <f t="shared" si="6"/>
        <v>Interface Milestones</v>
      </c>
      <c r="G104" s="66"/>
      <c r="H104" s="65" t="str">
        <f t="shared" si="7"/>
        <v>Construction of Facilities</v>
      </c>
      <c r="I104" s="66"/>
      <c r="J104" s="67" t="str">
        <f t="shared" si="8"/>
        <v>The Mound</v>
      </c>
      <c r="K104" s="66"/>
      <c r="L104" s="68" t="str">
        <f t="shared" si="9"/>
        <v>Level 02</v>
      </c>
      <c r="M104" s="66"/>
      <c r="N104" s="66"/>
      <c r="O104" s="66"/>
      <c r="P104" s="66"/>
      <c r="Q104" s="66"/>
      <c r="R104" s="66"/>
      <c r="S104" s="11" t="s">
        <v>6650</v>
      </c>
      <c r="T104" s="11" t="s">
        <v>6650</v>
      </c>
      <c r="U104" s="11" t="s">
        <v>6416</v>
      </c>
      <c r="V104" s="59" t="s">
        <v>6416</v>
      </c>
      <c r="W104" s="59" t="str">
        <f t="shared" si="5"/>
        <v>General</v>
      </c>
      <c r="X104" s="11" t="s">
        <v>176</v>
      </c>
      <c r="Y104" s="32">
        <v>0</v>
      </c>
      <c r="Z104" s="33">
        <v>45321</v>
      </c>
      <c r="AA104" s="33"/>
      <c r="AB104" s="34">
        <v>0</v>
      </c>
    </row>
    <row r="105" spans="1:28" x14ac:dyDescent="0.2">
      <c r="A105" s="66" t="s">
        <v>177</v>
      </c>
      <c r="B105" s="11" t="s">
        <v>6416</v>
      </c>
      <c r="C105" s="11" t="s">
        <v>6416</v>
      </c>
      <c r="D105" s="7" t="s">
        <v>6417</v>
      </c>
      <c r="E105" s="66"/>
      <c r="F105" s="64" t="str">
        <f t="shared" si="6"/>
        <v>Interface Milestones</v>
      </c>
      <c r="G105" s="66"/>
      <c r="H105" s="65" t="str">
        <f t="shared" si="7"/>
        <v>Construction of Facilities</v>
      </c>
      <c r="I105" s="66"/>
      <c r="J105" s="67" t="str">
        <f t="shared" si="8"/>
        <v>The Mound</v>
      </c>
      <c r="K105" s="66"/>
      <c r="L105" s="68" t="str">
        <f t="shared" si="9"/>
        <v>Level 02</v>
      </c>
      <c r="M105" s="66"/>
      <c r="N105" s="66"/>
      <c r="O105" s="66"/>
      <c r="P105" s="66"/>
      <c r="Q105" s="66"/>
      <c r="R105" s="66"/>
      <c r="S105" s="11" t="s">
        <v>6650</v>
      </c>
      <c r="T105" s="11" t="s">
        <v>6650</v>
      </c>
      <c r="U105" s="11" t="s">
        <v>6416</v>
      </c>
      <c r="V105" s="59" t="s">
        <v>6416</v>
      </c>
      <c r="W105" s="59" t="str">
        <f t="shared" si="5"/>
        <v>General</v>
      </c>
      <c r="X105" s="11" t="s">
        <v>178</v>
      </c>
      <c r="Y105" s="32">
        <v>0</v>
      </c>
      <c r="Z105" s="39"/>
      <c r="AA105" s="39">
        <v>45389</v>
      </c>
      <c r="AB105" s="34">
        <v>0</v>
      </c>
    </row>
    <row r="106" spans="1:28" x14ac:dyDescent="0.2">
      <c r="A106" s="63" t="s">
        <v>179</v>
      </c>
      <c r="B106" s="8" t="s">
        <v>6416</v>
      </c>
      <c r="C106" s="8" t="s">
        <v>6416</v>
      </c>
      <c r="D106" s="7" t="s">
        <v>6417</v>
      </c>
      <c r="E106" s="63"/>
      <c r="F106" s="64" t="str">
        <f t="shared" si="6"/>
        <v>Interface Milestones</v>
      </c>
      <c r="G106" s="63"/>
      <c r="H106" s="65" t="str">
        <f t="shared" si="7"/>
        <v>Construction of Facilities</v>
      </c>
      <c r="I106" s="63"/>
      <c r="J106" s="67" t="str">
        <f t="shared" si="8"/>
        <v>The Mound</v>
      </c>
      <c r="K106" s="63"/>
      <c r="L106" s="68" t="str">
        <f t="shared" si="9"/>
        <v>Level 02</v>
      </c>
      <c r="M106" s="63"/>
      <c r="N106" s="63"/>
      <c r="O106" s="63"/>
      <c r="P106" s="63"/>
      <c r="Q106" s="63"/>
      <c r="R106" s="63"/>
      <c r="S106" s="8" t="s">
        <v>6650</v>
      </c>
      <c r="T106" s="8" t="s">
        <v>6650</v>
      </c>
      <c r="U106" s="8" t="s">
        <v>6416</v>
      </c>
      <c r="V106" s="59" t="s">
        <v>6416</v>
      </c>
      <c r="W106" s="59" t="str">
        <f t="shared" si="5"/>
        <v>General</v>
      </c>
      <c r="X106" s="8" t="s">
        <v>180</v>
      </c>
      <c r="Y106" s="23">
        <v>0</v>
      </c>
      <c r="Z106" s="35"/>
      <c r="AA106" s="35">
        <v>45391</v>
      </c>
      <c r="AB106" s="25">
        <v>0</v>
      </c>
    </row>
    <row r="107" spans="1:28" x14ac:dyDescent="0.2">
      <c r="A107" s="68" t="s">
        <v>181</v>
      </c>
      <c r="B107" s="2" t="s">
        <v>6643</v>
      </c>
      <c r="C107" s="2" t="s">
        <v>6651</v>
      </c>
      <c r="D107" s="7" t="s">
        <v>6417</v>
      </c>
      <c r="E107" s="92"/>
      <c r="F107" s="64" t="str">
        <f t="shared" si="6"/>
        <v>Interface Milestones</v>
      </c>
      <c r="G107" s="92"/>
      <c r="H107" s="65" t="str">
        <f t="shared" si="7"/>
        <v>Construction of Facilities</v>
      </c>
      <c r="I107" s="92"/>
      <c r="J107" s="67" t="str">
        <f t="shared" si="8"/>
        <v>The Mound</v>
      </c>
      <c r="K107" s="68" t="s">
        <v>181</v>
      </c>
      <c r="L107" s="68" t="str">
        <f t="shared" si="9"/>
        <v>Level 03</v>
      </c>
      <c r="M107" s="92"/>
      <c r="N107" s="92"/>
      <c r="O107" s="92"/>
      <c r="P107" s="92"/>
      <c r="Q107" s="92"/>
      <c r="R107" s="92"/>
      <c r="S107" s="2" t="s">
        <v>6651</v>
      </c>
      <c r="T107" s="2" t="s">
        <v>6651</v>
      </c>
      <c r="U107" s="2" t="s">
        <v>6651</v>
      </c>
      <c r="V107" s="59" t="s">
        <v>181</v>
      </c>
      <c r="W107" s="59" t="str">
        <f t="shared" si="5"/>
        <v>General          Level 03</v>
      </c>
      <c r="X107" s="2"/>
      <c r="Y107" s="43">
        <v>88</v>
      </c>
      <c r="Z107" s="44">
        <v>45357</v>
      </c>
      <c r="AA107" s="44">
        <v>45444</v>
      </c>
      <c r="AB107" s="45">
        <v>0</v>
      </c>
    </row>
    <row r="108" spans="1:28" x14ac:dyDescent="0.2">
      <c r="A108" s="66" t="s">
        <v>182</v>
      </c>
      <c r="B108" s="11" t="s">
        <v>6416</v>
      </c>
      <c r="C108" s="11" t="s">
        <v>6416</v>
      </c>
      <c r="D108" s="7" t="s">
        <v>6417</v>
      </c>
      <c r="E108" s="66"/>
      <c r="F108" s="64" t="str">
        <f t="shared" si="6"/>
        <v>Interface Milestones</v>
      </c>
      <c r="G108" s="66"/>
      <c r="H108" s="65" t="str">
        <f t="shared" si="7"/>
        <v>Construction of Facilities</v>
      </c>
      <c r="I108" s="66"/>
      <c r="J108" s="67" t="str">
        <f t="shared" si="8"/>
        <v>The Mound</v>
      </c>
      <c r="K108" s="66"/>
      <c r="L108" s="68" t="str">
        <f t="shared" si="9"/>
        <v>Level 03</v>
      </c>
      <c r="M108" s="66"/>
      <c r="N108" s="66"/>
      <c r="O108" s="66"/>
      <c r="P108" s="66"/>
      <c r="Q108" s="66"/>
      <c r="R108" s="66"/>
      <c r="S108" s="11" t="s">
        <v>6651</v>
      </c>
      <c r="T108" s="11" t="s">
        <v>6651</v>
      </c>
      <c r="U108" s="11" t="s">
        <v>6416</v>
      </c>
      <c r="V108" s="59" t="s">
        <v>6416</v>
      </c>
      <c r="W108" s="59" t="str">
        <f t="shared" si="5"/>
        <v>General</v>
      </c>
      <c r="X108" s="11" t="s">
        <v>183</v>
      </c>
      <c r="Y108" s="32">
        <v>0</v>
      </c>
      <c r="Z108" s="33">
        <v>45357</v>
      </c>
      <c r="AA108" s="33"/>
      <c r="AB108" s="34">
        <v>0</v>
      </c>
    </row>
    <row r="109" spans="1:28" x14ac:dyDescent="0.2">
      <c r="A109" s="66" t="s">
        <v>184</v>
      </c>
      <c r="B109" s="11" t="s">
        <v>6416</v>
      </c>
      <c r="C109" s="11" t="s">
        <v>6416</v>
      </c>
      <c r="D109" s="7" t="s">
        <v>6417</v>
      </c>
      <c r="E109" s="66"/>
      <c r="F109" s="64" t="str">
        <f t="shared" si="6"/>
        <v>Interface Milestones</v>
      </c>
      <c r="G109" s="66"/>
      <c r="H109" s="65" t="str">
        <f t="shared" si="7"/>
        <v>Construction of Facilities</v>
      </c>
      <c r="I109" s="66"/>
      <c r="J109" s="67" t="str">
        <f t="shared" si="8"/>
        <v>The Mound</v>
      </c>
      <c r="K109" s="66"/>
      <c r="L109" s="68" t="str">
        <f t="shared" si="9"/>
        <v>Level 03</v>
      </c>
      <c r="M109" s="66"/>
      <c r="N109" s="66"/>
      <c r="O109" s="66"/>
      <c r="P109" s="66"/>
      <c r="Q109" s="66"/>
      <c r="R109" s="66"/>
      <c r="S109" s="11" t="s">
        <v>6651</v>
      </c>
      <c r="T109" s="11" t="s">
        <v>6651</v>
      </c>
      <c r="U109" s="11" t="s">
        <v>6416</v>
      </c>
      <c r="V109" s="59" t="s">
        <v>6416</v>
      </c>
      <c r="W109" s="59" t="str">
        <f t="shared" si="5"/>
        <v>General</v>
      </c>
      <c r="X109" s="11" t="s">
        <v>185</v>
      </c>
      <c r="Y109" s="32">
        <v>0</v>
      </c>
      <c r="Z109" s="39"/>
      <c r="AA109" s="39">
        <v>45441</v>
      </c>
      <c r="AB109" s="34">
        <v>0</v>
      </c>
    </row>
    <row r="110" spans="1:28" x14ac:dyDescent="0.2">
      <c r="A110" s="63" t="s">
        <v>186</v>
      </c>
      <c r="B110" s="8" t="s">
        <v>6416</v>
      </c>
      <c r="C110" s="8" t="s">
        <v>6416</v>
      </c>
      <c r="D110" s="7" t="s">
        <v>6417</v>
      </c>
      <c r="E110" s="63"/>
      <c r="F110" s="64" t="str">
        <f t="shared" si="6"/>
        <v>Interface Milestones</v>
      </c>
      <c r="G110" s="63"/>
      <c r="H110" s="65" t="str">
        <f t="shared" si="7"/>
        <v>Construction of Facilities</v>
      </c>
      <c r="I110" s="63"/>
      <c r="J110" s="67" t="str">
        <f t="shared" si="8"/>
        <v>The Mound</v>
      </c>
      <c r="K110" s="63"/>
      <c r="L110" s="68" t="str">
        <f t="shared" si="9"/>
        <v>Level 03</v>
      </c>
      <c r="M110" s="63"/>
      <c r="N110" s="63"/>
      <c r="O110" s="63"/>
      <c r="P110" s="63"/>
      <c r="Q110" s="63"/>
      <c r="R110" s="63"/>
      <c r="S110" s="8" t="s">
        <v>6651</v>
      </c>
      <c r="T110" s="8" t="s">
        <v>6651</v>
      </c>
      <c r="U110" s="8" t="s">
        <v>6416</v>
      </c>
      <c r="V110" s="59" t="s">
        <v>6416</v>
      </c>
      <c r="W110" s="59" t="str">
        <f t="shared" si="5"/>
        <v>General</v>
      </c>
      <c r="X110" s="8" t="s">
        <v>187</v>
      </c>
      <c r="Y110" s="23">
        <v>0</v>
      </c>
      <c r="Z110" s="35"/>
      <c r="AA110" s="35">
        <v>45444</v>
      </c>
      <c r="AB110" s="25">
        <v>0</v>
      </c>
    </row>
    <row r="111" spans="1:28" x14ac:dyDescent="0.2">
      <c r="A111" s="68" t="s">
        <v>188</v>
      </c>
      <c r="B111" s="2" t="s">
        <v>6643</v>
      </c>
      <c r="C111" s="2" t="s">
        <v>6652</v>
      </c>
      <c r="D111" s="7" t="s">
        <v>6417</v>
      </c>
      <c r="E111" s="92"/>
      <c r="F111" s="64" t="str">
        <f t="shared" si="6"/>
        <v>Interface Milestones</v>
      </c>
      <c r="G111" s="92"/>
      <c r="H111" s="65" t="str">
        <f t="shared" si="7"/>
        <v>Construction of Facilities</v>
      </c>
      <c r="I111" s="92"/>
      <c r="J111" s="67" t="str">
        <f t="shared" si="8"/>
        <v>The Mound</v>
      </c>
      <c r="K111" s="68" t="s">
        <v>188</v>
      </c>
      <c r="L111" s="68" t="str">
        <f t="shared" si="9"/>
        <v>Level 04</v>
      </c>
      <c r="M111" s="92"/>
      <c r="N111" s="92"/>
      <c r="O111" s="92"/>
      <c r="P111" s="92"/>
      <c r="Q111" s="92"/>
      <c r="R111" s="92"/>
      <c r="S111" s="2" t="s">
        <v>6652</v>
      </c>
      <c r="T111" s="2" t="s">
        <v>6652</v>
      </c>
      <c r="U111" s="2" t="s">
        <v>6652</v>
      </c>
      <c r="V111" s="59" t="s">
        <v>188</v>
      </c>
      <c r="W111" s="59" t="str">
        <f t="shared" si="5"/>
        <v>General          Level 04</v>
      </c>
      <c r="X111" s="2"/>
      <c r="Y111" s="43">
        <v>60</v>
      </c>
      <c r="Z111" s="44">
        <v>45387</v>
      </c>
      <c r="AA111" s="44">
        <v>45446</v>
      </c>
      <c r="AB111" s="45">
        <v>0</v>
      </c>
    </row>
    <row r="112" spans="1:28" x14ac:dyDescent="0.2">
      <c r="A112" s="66" t="s">
        <v>189</v>
      </c>
      <c r="B112" s="11" t="s">
        <v>6416</v>
      </c>
      <c r="C112" s="11" t="s">
        <v>6416</v>
      </c>
      <c r="D112" s="7" t="s">
        <v>6417</v>
      </c>
      <c r="E112" s="66"/>
      <c r="F112" s="64" t="str">
        <f t="shared" si="6"/>
        <v>Interface Milestones</v>
      </c>
      <c r="G112" s="66"/>
      <c r="H112" s="65" t="str">
        <f t="shared" si="7"/>
        <v>Construction of Facilities</v>
      </c>
      <c r="I112" s="66"/>
      <c r="J112" s="67" t="str">
        <f t="shared" si="8"/>
        <v>The Mound</v>
      </c>
      <c r="K112" s="66"/>
      <c r="L112" s="68" t="str">
        <f t="shared" si="9"/>
        <v>Level 04</v>
      </c>
      <c r="M112" s="66"/>
      <c r="N112" s="66"/>
      <c r="O112" s="66"/>
      <c r="P112" s="66"/>
      <c r="Q112" s="66"/>
      <c r="R112" s="66"/>
      <c r="S112" s="11" t="s">
        <v>6652</v>
      </c>
      <c r="T112" s="11" t="s">
        <v>6652</v>
      </c>
      <c r="U112" s="11" t="s">
        <v>6416</v>
      </c>
      <c r="V112" s="59" t="s">
        <v>6416</v>
      </c>
      <c r="W112" s="59" t="str">
        <f t="shared" si="5"/>
        <v>General</v>
      </c>
      <c r="X112" s="11" t="s">
        <v>190</v>
      </c>
      <c r="Y112" s="32">
        <v>0</v>
      </c>
      <c r="Z112" s="33">
        <v>45387</v>
      </c>
      <c r="AA112" s="33"/>
      <c r="AB112" s="34">
        <v>0</v>
      </c>
    </row>
    <row r="113" spans="1:28" x14ac:dyDescent="0.2">
      <c r="A113" s="66" t="s">
        <v>191</v>
      </c>
      <c r="B113" s="11" t="s">
        <v>6416</v>
      </c>
      <c r="C113" s="11" t="s">
        <v>6416</v>
      </c>
      <c r="D113" s="7" t="s">
        <v>6417</v>
      </c>
      <c r="E113" s="66"/>
      <c r="F113" s="64" t="str">
        <f t="shared" si="6"/>
        <v>Interface Milestones</v>
      </c>
      <c r="G113" s="66"/>
      <c r="H113" s="65" t="str">
        <f t="shared" si="7"/>
        <v>Construction of Facilities</v>
      </c>
      <c r="I113" s="66"/>
      <c r="J113" s="67" t="str">
        <f t="shared" si="8"/>
        <v>The Mound</v>
      </c>
      <c r="K113" s="66"/>
      <c r="L113" s="68" t="str">
        <f t="shared" si="9"/>
        <v>Level 04</v>
      </c>
      <c r="M113" s="66"/>
      <c r="N113" s="66"/>
      <c r="O113" s="66"/>
      <c r="P113" s="66"/>
      <c r="Q113" s="66"/>
      <c r="R113" s="66"/>
      <c r="S113" s="11" t="s">
        <v>6652</v>
      </c>
      <c r="T113" s="11" t="s">
        <v>6652</v>
      </c>
      <c r="U113" s="11" t="s">
        <v>6416</v>
      </c>
      <c r="V113" s="59" t="s">
        <v>6416</v>
      </c>
      <c r="W113" s="59" t="str">
        <f t="shared" si="5"/>
        <v>General</v>
      </c>
      <c r="X113" s="11" t="s">
        <v>192</v>
      </c>
      <c r="Y113" s="32">
        <v>0</v>
      </c>
      <c r="Z113" s="39"/>
      <c r="AA113" s="39">
        <v>45444</v>
      </c>
      <c r="AB113" s="34">
        <v>0</v>
      </c>
    </row>
    <row r="114" spans="1:28" x14ac:dyDescent="0.2">
      <c r="A114" s="63" t="s">
        <v>193</v>
      </c>
      <c r="B114" s="8" t="s">
        <v>6416</v>
      </c>
      <c r="C114" s="8" t="s">
        <v>6416</v>
      </c>
      <c r="D114" s="7" t="s">
        <v>6417</v>
      </c>
      <c r="E114" s="63"/>
      <c r="F114" s="64" t="str">
        <f t="shared" si="6"/>
        <v>Interface Milestones</v>
      </c>
      <c r="G114" s="63"/>
      <c r="H114" s="65" t="str">
        <f t="shared" si="7"/>
        <v>Construction of Facilities</v>
      </c>
      <c r="I114" s="63"/>
      <c r="J114" s="67" t="str">
        <f t="shared" si="8"/>
        <v>The Mound</v>
      </c>
      <c r="K114" s="63"/>
      <c r="L114" s="68" t="str">
        <f t="shared" si="9"/>
        <v>Level 04</v>
      </c>
      <c r="M114" s="63"/>
      <c r="N114" s="63"/>
      <c r="O114" s="63"/>
      <c r="P114" s="63"/>
      <c r="Q114" s="63"/>
      <c r="R114" s="63"/>
      <c r="S114" s="8" t="s">
        <v>6652</v>
      </c>
      <c r="T114" s="8" t="s">
        <v>6652</v>
      </c>
      <c r="U114" s="8" t="s">
        <v>6416</v>
      </c>
      <c r="V114" s="59" t="s">
        <v>6416</v>
      </c>
      <c r="W114" s="59" t="str">
        <f t="shared" si="5"/>
        <v>General</v>
      </c>
      <c r="X114" s="8" t="s">
        <v>194</v>
      </c>
      <c r="Y114" s="23">
        <v>0</v>
      </c>
      <c r="Z114" s="35"/>
      <c r="AA114" s="35">
        <v>45446</v>
      </c>
      <c r="AB114" s="25">
        <v>0</v>
      </c>
    </row>
    <row r="115" spans="1:28" x14ac:dyDescent="0.2">
      <c r="A115" s="67" t="s">
        <v>195</v>
      </c>
      <c r="B115" s="12" t="s">
        <v>6660</v>
      </c>
      <c r="C115" s="12" t="s">
        <v>6644</v>
      </c>
      <c r="D115" s="7" t="s">
        <v>6417</v>
      </c>
      <c r="E115" s="91"/>
      <c r="F115" s="64" t="str">
        <f t="shared" si="6"/>
        <v>Interface Milestones</v>
      </c>
      <c r="G115" s="91"/>
      <c r="H115" s="65" t="str">
        <f t="shared" si="7"/>
        <v>Construction of Facilities</v>
      </c>
      <c r="I115" s="67" t="s">
        <v>195</v>
      </c>
      <c r="J115" s="67" t="str">
        <f t="shared" si="8"/>
        <v>The Ring</v>
      </c>
      <c r="K115" s="91"/>
      <c r="L115" s="68" t="str">
        <f t="shared" si="9"/>
        <v>Level 04</v>
      </c>
      <c r="M115" s="91"/>
      <c r="N115" s="91"/>
      <c r="O115" s="91"/>
      <c r="P115" s="91"/>
      <c r="Q115" s="91"/>
      <c r="R115" s="91"/>
      <c r="S115" s="12" t="s">
        <v>6644</v>
      </c>
      <c r="T115" s="12" t="s">
        <v>6644</v>
      </c>
      <c r="U115" s="12" t="s">
        <v>6644</v>
      </c>
      <c r="V115" s="59" t="s">
        <v>195</v>
      </c>
      <c r="W115" s="59" t="str">
        <f t="shared" si="5"/>
        <v>General        The Ring</v>
      </c>
      <c r="X115" s="12"/>
      <c r="Y115" s="36">
        <v>387</v>
      </c>
      <c r="Z115" s="37">
        <v>45321</v>
      </c>
      <c r="AA115" s="37">
        <v>45707</v>
      </c>
      <c r="AB115" s="38">
        <v>0</v>
      </c>
    </row>
    <row r="116" spans="1:28" x14ac:dyDescent="0.2">
      <c r="A116" s="68" t="s">
        <v>196</v>
      </c>
      <c r="B116" s="2" t="s">
        <v>6644</v>
      </c>
      <c r="C116" s="2" t="s">
        <v>6654</v>
      </c>
      <c r="D116" s="7" t="s">
        <v>6417</v>
      </c>
      <c r="E116" s="92"/>
      <c r="F116" s="64" t="str">
        <f t="shared" si="6"/>
        <v>Interface Milestones</v>
      </c>
      <c r="G116" s="92"/>
      <c r="H116" s="65" t="str">
        <f t="shared" si="7"/>
        <v>Construction of Facilities</v>
      </c>
      <c r="I116" s="92"/>
      <c r="J116" s="67" t="str">
        <f t="shared" si="8"/>
        <v>The Ring</v>
      </c>
      <c r="K116" s="68" t="s">
        <v>196</v>
      </c>
      <c r="L116" s="68" t="str">
        <f t="shared" si="9"/>
        <v>Level 00</v>
      </c>
      <c r="M116" s="92"/>
      <c r="N116" s="92"/>
      <c r="O116" s="92"/>
      <c r="P116" s="92"/>
      <c r="Q116" s="92"/>
      <c r="R116" s="92"/>
      <c r="S116" s="2" t="s">
        <v>6654</v>
      </c>
      <c r="T116" s="2" t="s">
        <v>6654</v>
      </c>
      <c r="U116" s="2" t="s">
        <v>6654</v>
      </c>
      <c r="V116" s="59" t="s">
        <v>196</v>
      </c>
      <c r="W116" s="59" t="str">
        <f t="shared" si="5"/>
        <v>General          Level 00</v>
      </c>
      <c r="X116" s="2"/>
      <c r="Y116" s="43">
        <v>78</v>
      </c>
      <c r="Z116" s="44">
        <v>45321</v>
      </c>
      <c r="AA116" s="44">
        <v>45398</v>
      </c>
      <c r="AB116" s="45">
        <v>0</v>
      </c>
    </row>
    <row r="117" spans="1:28" x14ac:dyDescent="0.2">
      <c r="A117" s="66" t="s">
        <v>197</v>
      </c>
      <c r="B117" s="11" t="s">
        <v>6416</v>
      </c>
      <c r="C117" s="11" t="s">
        <v>6416</v>
      </c>
      <c r="D117" s="7" t="s">
        <v>6417</v>
      </c>
      <c r="E117" s="66"/>
      <c r="F117" s="64" t="str">
        <f t="shared" si="6"/>
        <v>Interface Milestones</v>
      </c>
      <c r="G117" s="66"/>
      <c r="H117" s="65" t="str">
        <f t="shared" si="7"/>
        <v>Construction of Facilities</v>
      </c>
      <c r="I117" s="66"/>
      <c r="J117" s="67" t="str">
        <f t="shared" si="8"/>
        <v>The Ring</v>
      </c>
      <c r="K117" s="66"/>
      <c r="L117" s="68" t="str">
        <f t="shared" si="9"/>
        <v>Level 00</v>
      </c>
      <c r="M117" s="66"/>
      <c r="N117" s="66"/>
      <c r="O117" s="66"/>
      <c r="P117" s="66"/>
      <c r="Q117" s="66"/>
      <c r="R117" s="66"/>
      <c r="S117" s="11" t="s">
        <v>6654</v>
      </c>
      <c r="T117" s="11" t="s">
        <v>6654</v>
      </c>
      <c r="U117" s="11" t="s">
        <v>6416</v>
      </c>
      <c r="V117" s="59" t="s">
        <v>6416</v>
      </c>
      <c r="W117" s="59" t="str">
        <f t="shared" si="5"/>
        <v>General</v>
      </c>
      <c r="X117" s="11" t="s">
        <v>198</v>
      </c>
      <c r="Y117" s="32">
        <v>0</v>
      </c>
      <c r="Z117" s="33">
        <v>45321</v>
      </c>
      <c r="AA117" s="33"/>
      <c r="AB117" s="34">
        <v>0</v>
      </c>
    </row>
    <row r="118" spans="1:28" x14ac:dyDescent="0.2">
      <c r="A118" s="66" t="s">
        <v>199</v>
      </c>
      <c r="B118" s="11" t="s">
        <v>6416</v>
      </c>
      <c r="C118" s="11" t="s">
        <v>6416</v>
      </c>
      <c r="D118" s="7" t="s">
        <v>6417</v>
      </c>
      <c r="E118" s="66"/>
      <c r="F118" s="64" t="str">
        <f t="shared" si="6"/>
        <v>Interface Milestones</v>
      </c>
      <c r="G118" s="66"/>
      <c r="H118" s="65" t="str">
        <f t="shared" si="7"/>
        <v>Construction of Facilities</v>
      </c>
      <c r="I118" s="66"/>
      <c r="J118" s="67" t="str">
        <f t="shared" si="8"/>
        <v>The Ring</v>
      </c>
      <c r="K118" s="66"/>
      <c r="L118" s="68" t="str">
        <f t="shared" si="9"/>
        <v>Level 00</v>
      </c>
      <c r="M118" s="66"/>
      <c r="N118" s="66"/>
      <c r="O118" s="66"/>
      <c r="P118" s="66"/>
      <c r="Q118" s="66"/>
      <c r="R118" s="66"/>
      <c r="S118" s="11" t="s">
        <v>6654</v>
      </c>
      <c r="T118" s="11" t="s">
        <v>6654</v>
      </c>
      <c r="U118" s="11" t="s">
        <v>6416</v>
      </c>
      <c r="V118" s="59" t="s">
        <v>6416</v>
      </c>
      <c r="W118" s="59" t="str">
        <f t="shared" si="5"/>
        <v>General</v>
      </c>
      <c r="X118" s="11" t="s">
        <v>200</v>
      </c>
      <c r="Y118" s="32">
        <v>0</v>
      </c>
      <c r="Z118" s="39"/>
      <c r="AA118" s="39">
        <v>45396</v>
      </c>
      <c r="AB118" s="34">
        <v>0</v>
      </c>
    </row>
    <row r="119" spans="1:28" x14ac:dyDescent="0.2">
      <c r="A119" s="63" t="s">
        <v>201</v>
      </c>
      <c r="B119" s="8" t="s">
        <v>6416</v>
      </c>
      <c r="C119" s="8" t="s">
        <v>6416</v>
      </c>
      <c r="D119" s="7" t="s">
        <v>6417</v>
      </c>
      <c r="E119" s="63"/>
      <c r="F119" s="64" t="str">
        <f t="shared" si="6"/>
        <v>Interface Milestones</v>
      </c>
      <c r="G119" s="63"/>
      <c r="H119" s="65" t="str">
        <f t="shared" si="7"/>
        <v>Construction of Facilities</v>
      </c>
      <c r="I119" s="63"/>
      <c r="J119" s="67" t="str">
        <f t="shared" si="8"/>
        <v>The Ring</v>
      </c>
      <c r="K119" s="63"/>
      <c r="L119" s="68" t="str">
        <f t="shared" si="9"/>
        <v>Level 00</v>
      </c>
      <c r="M119" s="63"/>
      <c r="N119" s="63"/>
      <c r="O119" s="63"/>
      <c r="P119" s="63"/>
      <c r="Q119" s="63"/>
      <c r="R119" s="63"/>
      <c r="S119" s="8" t="s">
        <v>6654</v>
      </c>
      <c r="T119" s="8" t="s">
        <v>6654</v>
      </c>
      <c r="U119" s="8" t="s">
        <v>6416</v>
      </c>
      <c r="V119" s="59" t="s">
        <v>6416</v>
      </c>
      <c r="W119" s="59" t="str">
        <f t="shared" si="5"/>
        <v>General</v>
      </c>
      <c r="X119" s="8" t="s">
        <v>202</v>
      </c>
      <c r="Y119" s="23">
        <v>0</v>
      </c>
      <c r="Z119" s="35"/>
      <c r="AA119" s="35">
        <v>45398</v>
      </c>
      <c r="AB119" s="25">
        <v>0</v>
      </c>
    </row>
    <row r="120" spans="1:28" x14ac:dyDescent="0.2">
      <c r="A120" s="68" t="s">
        <v>203</v>
      </c>
      <c r="B120" s="2" t="s">
        <v>6644</v>
      </c>
      <c r="C120" s="2" t="s">
        <v>6662</v>
      </c>
      <c r="D120" s="7" t="s">
        <v>6417</v>
      </c>
      <c r="E120" s="92"/>
      <c r="F120" s="64" t="str">
        <f t="shared" si="6"/>
        <v>Interface Milestones</v>
      </c>
      <c r="G120" s="92"/>
      <c r="H120" s="65" t="str">
        <f t="shared" si="7"/>
        <v>Construction of Facilities</v>
      </c>
      <c r="I120" s="92"/>
      <c r="J120" s="67" t="str">
        <f t="shared" si="8"/>
        <v>The Ring</v>
      </c>
      <c r="K120" s="68" t="s">
        <v>203</v>
      </c>
      <c r="L120" s="68" t="str">
        <f t="shared" si="9"/>
        <v>Level 00 (Leave out Area)</v>
      </c>
      <c r="M120" s="92"/>
      <c r="N120" s="92"/>
      <c r="O120" s="92"/>
      <c r="P120" s="92"/>
      <c r="Q120" s="92"/>
      <c r="R120" s="92"/>
      <c r="S120" s="2" t="s">
        <v>6662</v>
      </c>
      <c r="T120" s="2" t="s">
        <v>6662</v>
      </c>
      <c r="U120" s="2" t="s">
        <v>6662</v>
      </c>
      <c r="V120" s="59" t="s">
        <v>203</v>
      </c>
      <c r="W120" s="59" t="str">
        <f t="shared" si="5"/>
        <v>General          Level 00 (Leave out Area)</v>
      </c>
      <c r="X120" s="2"/>
      <c r="Y120" s="43">
        <v>40</v>
      </c>
      <c r="Z120" s="44">
        <v>45636</v>
      </c>
      <c r="AA120" s="44">
        <v>45675</v>
      </c>
      <c r="AB120" s="45">
        <v>0</v>
      </c>
    </row>
    <row r="121" spans="1:28" x14ac:dyDescent="0.2">
      <c r="A121" s="66" t="s">
        <v>204</v>
      </c>
      <c r="B121" s="11" t="s">
        <v>6416</v>
      </c>
      <c r="C121" s="11" t="s">
        <v>6416</v>
      </c>
      <c r="D121" s="7" t="s">
        <v>6417</v>
      </c>
      <c r="E121" s="66"/>
      <c r="F121" s="64" t="str">
        <f t="shared" si="6"/>
        <v>Interface Milestones</v>
      </c>
      <c r="G121" s="66"/>
      <c r="H121" s="65" t="str">
        <f t="shared" si="7"/>
        <v>Construction of Facilities</v>
      </c>
      <c r="I121" s="66"/>
      <c r="J121" s="67" t="str">
        <f t="shared" si="8"/>
        <v>The Ring</v>
      </c>
      <c r="K121" s="66"/>
      <c r="L121" s="68" t="str">
        <f t="shared" si="9"/>
        <v>Level 00 (Leave out Area)</v>
      </c>
      <c r="M121" s="66"/>
      <c r="N121" s="66"/>
      <c r="O121" s="66"/>
      <c r="P121" s="66"/>
      <c r="Q121" s="66"/>
      <c r="R121" s="66"/>
      <c r="S121" s="11" t="s">
        <v>6662</v>
      </c>
      <c r="T121" s="11" t="s">
        <v>6662</v>
      </c>
      <c r="U121" s="11" t="s">
        <v>6416</v>
      </c>
      <c r="V121" s="59" t="s">
        <v>6416</v>
      </c>
      <c r="W121" s="59" t="str">
        <f t="shared" si="5"/>
        <v>General</v>
      </c>
      <c r="X121" s="11" t="s">
        <v>205</v>
      </c>
      <c r="Y121" s="32">
        <v>0</v>
      </c>
      <c r="Z121" s="33">
        <v>45636</v>
      </c>
      <c r="AA121" s="33"/>
      <c r="AB121" s="34">
        <v>0</v>
      </c>
    </row>
    <row r="122" spans="1:28" x14ac:dyDescent="0.2">
      <c r="A122" s="66" t="s">
        <v>206</v>
      </c>
      <c r="B122" s="11" t="s">
        <v>6416</v>
      </c>
      <c r="C122" s="11" t="s">
        <v>6416</v>
      </c>
      <c r="D122" s="7" t="s">
        <v>6417</v>
      </c>
      <c r="E122" s="66"/>
      <c r="F122" s="64" t="str">
        <f t="shared" si="6"/>
        <v>Interface Milestones</v>
      </c>
      <c r="G122" s="66"/>
      <c r="H122" s="65" t="str">
        <f t="shared" si="7"/>
        <v>Construction of Facilities</v>
      </c>
      <c r="I122" s="66"/>
      <c r="J122" s="67" t="str">
        <f t="shared" si="8"/>
        <v>The Ring</v>
      </c>
      <c r="K122" s="66"/>
      <c r="L122" s="68" t="str">
        <f t="shared" si="9"/>
        <v>Level 00 (Leave out Area)</v>
      </c>
      <c r="M122" s="66"/>
      <c r="N122" s="66"/>
      <c r="O122" s="66"/>
      <c r="P122" s="66"/>
      <c r="Q122" s="66"/>
      <c r="R122" s="66"/>
      <c r="S122" s="11" t="s">
        <v>6662</v>
      </c>
      <c r="T122" s="11" t="s">
        <v>6662</v>
      </c>
      <c r="U122" s="11" t="s">
        <v>6416</v>
      </c>
      <c r="V122" s="59" t="s">
        <v>6416</v>
      </c>
      <c r="W122" s="59" t="str">
        <f t="shared" si="5"/>
        <v>General</v>
      </c>
      <c r="X122" s="11" t="s">
        <v>207</v>
      </c>
      <c r="Y122" s="32">
        <v>0</v>
      </c>
      <c r="Z122" s="39"/>
      <c r="AA122" s="39">
        <v>45672</v>
      </c>
      <c r="AB122" s="34">
        <v>0</v>
      </c>
    </row>
    <row r="123" spans="1:28" x14ac:dyDescent="0.2">
      <c r="A123" s="63" t="s">
        <v>208</v>
      </c>
      <c r="B123" s="8" t="s">
        <v>6416</v>
      </c>
      <c r="C123" s="8" t="s">
        <v>6416</v>
      </c>
      <c r="D123" s="7" t="s">
        <v>6417</v>
      </c>
      <c r="E123" s="63"/>
      <c r="F123" s="64" t="str">
        <f t="shared" si="6"/>
        <v>Interface Milestones</v>
      </c>
      <c r="G123" s="63"/>
      <c r="H123" s="65" t="str">
        <f t="shared" si="7"/>
        <v>Construction of Facilities</v>
      </c>
      <c r="I123" s="63"/>
      <c r="J123" s="67" t="str">
        <f t="shared" si="8"/>
        <v>The Ring</v>
      </c>
      <c r="K123" s="63"/>
      <c r="L123" s="68" t="str">
        <f t="shared" si="9"/>
        <v>Level 00 (Leave out Area)</v>
      </c>
      <c r="M123" s="63"/>
      <c r="N123" s="63"/>
      <c r="O123" s="63"/>
      <c r="P123" s="63"/>
      <c r="Q123" s="63"/>
      <c r="R123" s="63"/>
      <c r="S123" s="8" t="s">
        <v>6662</v>
      </c>
      <c r="T123" s="8" t="s">
        <v>6662</v>
      </c>
      <c r="U123" s="8" t="s">
        <v>6416</v>
      </c>
      <c r="V123" s="59" t="s">
        <v>6416</v>
      </c>
      <c r="W123" s="59" t="str">
        <f t="shared" si="5"/>
        <v>General</v>
      </c>
      <c r="X123" s="8" t="s">
        <v>209</v>
      </c>
      <c r="Y123" s="23">
        <v>0</v>
      </c>
      <c r="Z123" s="35"/>
      <c r="AA123" s="35">
        <v>45675</v>
      </c>
      <c r="AB123" s="25">
        <v>0</v>
      </c>
    </row>
    <row r="124" spans="1:28" x14ac:dyDescent="0.2">
      <c r="A124" s="68" t="s">
        <v>210</v>
      </c>
      <c r="B124" s="2" t="s">
        <v>6644</v>
      </c>
      <c r="C124" s="2" t="s">
        <v>6649</v>
      </c>
      <c r="D124" s="7" t="s">
        <v>6417</v>
      </c>
      <c r="E124" s="92"/>
      <c r="F124" s="64" t="str">
        <f t="shared" si="6"/>
        <v>Interface Milestones</v>
      </c>
      <c r="G124" s="92"/>
      <c r="H124" s="65" t="str">
        <f t="shared" si="7"/>
        <v>Construction of Facilities</v>
      </c>
      <c r="I124" s="92"/>
      <c r="J124" s="67" t="str">
        <f t="shared" si="8"/>
        <v>The Ring</v>
      </c>
      <c r="K124" s="68" t="s">
        <v>210</v>
      </c>
      <c r="L124" s="68" t="str">
        <f t="shared" si="9"/>
        <v>Level 01</v>
      </c>
      <c r="M124" s="92"/>
      <c r="N124" s="92"/>
      <c r="O124" s="92"/>
      <c r="P124" s="92"/>
      <c r="Q124" s="92"/>
      <c r="R124" s="92"/>
      <c r="S124" s="2" t="s">
        <v>6649</v>
      </c>
      <c r="T124" s="2" t="s">
        <v>6649</v>
      </c>
      <c r="U124" s="2" t="s">
        <v>6649</v>
      </c>
      <c r="V124" s="59" t="s">
        <v>210</v>
      </c>
      <c r="W124" s="59" t="str">
        <f t="shared" si="5"/>
        <v>General          Level 01</v>
      </c>
      <c r="X124" s="2"/>
      <c r="Y124" s="43">
        <v>96</v>
      </c>
      <c r="Z124" s="44">
        <v>45321</v>
      </c>
      <c r="AA124" s="44">
        <v>45416</v>
      </c>
      <c r="AB124" s="45">
        <v>0</v>
      </c>
    </row>
    <row r="125" spans="1:28" x14ac:dyDescent="0.2">
      <c r="A125" s="66" t="s">
        <v>211</v>
      </c>
      <c r="B125" s="11" t="s">
        <v>6416</v>
      </c>
      <c r="C125" s="11" t="s">
        <v>6416</v>
      </c>
      <c r="D125" s="7" t="s">
        <v>6417</v>
      </c>
      <c r="E125" s="66"/>
      <c r="F125" s="64" t="str">
        <f t="shared" si="6"/>
        <v>Interface Milestones</v>
      </c>
      <c r="G125" s="66"/>
      <c r="H125" s="65" t="str">
        <f t="shared" si="7"/>
        <v>Construction of Facilities</v>
      </c>
      <c r="I125" s="66"/>
      <c r="J125" s="67" t="str">
        <f t="shared" si="8"/>
        <v>The Ring</v>
      </c>
      <c r="K125" s="66"/>
      <c r="L125" s="68" t="str">
        <f t="shared" si="9"/>
        <v>Level 01</v>
      </c>
      <c r="M125" s="66"/>
      <c r="N125" s="66"/>
      <c r="O125" s="66"/>
      <c r="P125" s="66"/>
      <c r="Q125" s="66"/>
      <c r="R125" s="66"/>
      <c r="S125" s="11" t="s">
        <v>6649</v>
      </c>
      <c r="T125" s="11" t="s">
        <v>6649</v>
      </c>
      <c r="U125" s="11" t="s">
        <v>6416</v>
      </c>
      <c r="V125" s="59" t="s">
        <v>6416</v>
      </c>
      <c r="W125" s="59" t="str">
        <f t="shared" si="5"/>
        <v>General</v>
      </c>
      <c r="X125" s="11" t="s">
        <v>212</v>
      </c>
      <c r="Y125" s="32">
        <v>0</v>
      </c>
      <c r="Z125" s="33">
        <v>45321</v>
      </c>
      <c r="AA125" s="33"/>
      <c r="AB125" s="34">
        <v>0</v>
      </c>
    </row>
    <row r="126" spans="1:28" x14ac:dyDescent="0.2">
      <c r="A126" s="66" t="s">
        <v>213</v>
      </c>
      <c r="B126" s="11" t="s">
        <v>6416</v>
      </c>
      <c r="C126" s="11" t="s">
        <v>6416</v>
      </c>
      <c r="D126" s="7" t="s">
        <v>6417</v>
      </c>
      <c r="E126" s="66"/>
      <c r="F126" s="64" t="str">
        <f t="shared" si="6"/>
        <v>Interface Milestones</v>
      </c>
      <c r="G126" s="66"/>
      <c r="H126" s="65" t="str">
        <f t="shared" si="7"/>
        <v>Construction of Facilities</v>
      </c>
      <c r="I126" s="66"/>
      <c r="J126" s="67" t="str">
        <f t="shared" si="8"/>
        <v>The Ring</v>
      </c>
      <c r="K126" s="66"/>
      <c r="L126" s="68" t="str">
        <f t="shared" si="9"/>
        <v>Level 01</v>
      </c>
      <c r="M126" s="66"/>
      <c r="N126" s="66"/>
      <c r="O126" s="66"/>
      <c r="P126" s="66"/>
      <c r="Q126" s="66"/>
      <c r="R126" s="66"/>
      <c r="S126" s="11" t="s">
        <v>6649</v>
      </c>
      <c r="T126" s="11" t="s">
        <v>6649</v>
      </c>
      <c r="U126" s="11" t="s">
        <v>6416</v>
      </c>
      <c r="V126" s="59" t="s">
        <v>6416</v>
      </c>
      <c r="W126" s="59" t="str">
        <f t="shared" si="5"/>
        <v>General</v>
      </c>
      <c r="X126" s="11" t="s">
        <v>214</v>
      </c>
      <c r="Y126" s="32">
        <v>0</v>
      </c>
      <c r="Z126" s="39"/>
      <c r="AA126" s="39">
        <v>45413</v>
      </c>
      <c r="AB126" s="34">
        <v>0</v>
      </c>
    </row>
    <row r="127" spans="1:28" x14ac:dyDescent="0.2">
      <c r="A127" s="63" t="s">
        <v>215</v>
      </c>
      <c r="B127" s="8" t="s">
        <v>6416</v>
      </c>
      <c r="C127" s="8" t="s">
        <v>6416</v>
      </c>
      <c r="D127" s="7" t="s">
        <v>6417</v>
      </c>
      <c r="E127" s="63"/>
      <c r="F127" s="64" t="str">
        <f t="shared" si="6"/>
        <v>Interface Milestones</v>
      </c>
      <c r="G127" s="63"/>
      <c r="H127" s="65" t="str">
        <f t="shared" si="7"/>
        <v>Construction of Facilities</v>
      </c>
      <c r="I127" s="63"/>
      <c r="J127" s="67" t="str">
        <f t="shared" si="8"/>
        <v>The Ring</v>
      </c>
      <c r="K127" s="63"/>
      <c r="L127" s="68" t="str">
        <f t="shared" si="9"/>
        <v>Level 01</v>
      </c>
      <c r="M127" s="63"/>
      <c r="N127" s="63"/>
      <c r="O127" s="63"/>
      <c r="P127" s="63"/>
      <c r="Q127" s="63"/>
      <c r="R127" s="63"/>
      <c r="S127" s="8" t="s">
        <v>6649</v>
      </c>
      <c r="T127" s="8" t="s">
        <v>6649</v>
      </c>
      <c r="U127" s="8" t="s">
        <v>6416</v>
      </c>
      <c r="V127" s="59" t="s">
        <v>6416</v>
      </c>
      <c r="W127" s="59" t="str">
        <f t="shared" si="5"/>
        <v>General</v>
      </c>
      <c r="X127" s="8" t="s">
        <v>216</v>
      </c>
      <c r="Y127" s="23">
        <v>0</v>
      </c>
      <c r="Z127" s="35"/>
      <c r="AA127" s="35">
        <v>45416</v>
      </c>
      <c r="AB127" s="25">
        <v>0</v>
      </c>
    </row>
    <row r="128" spans="1:28" x14ac:dyDescent="0.2">
      <c r="A128" s="68" t="s">
        <v>217</v>
      </c>
      <c r="B128" s="2" t="s">
        <v>6644</v>
      </c>
      <c r="C128" s="2" t="s">
        <v>6663</v>
      </c>
      <c r="D128" s="7" t="s">
        <v>6417</v>
      </c>
      <c r="E128" s="92"/>
      <c r="F128" s="64" t="str">
        <f t="shared" si="6"/>
        <v>Interface Milestones</v>
      </c>
      <c r="G128" s="92"/>
      <c r="H128" s="65" t="str">
        <f t="shared" si="7"/>
        <v>Construction of Facilities</v>
      </c>
      <c r="I128" s="92"/>
      <c r="J128" s="67" t="str">
        <f t="shared" si="8"/>
        <v>The Ring</v>
      </c>
      <c r="K128" s="68" t="s">
        <v>217</v>
      </c>
      <c r="L128" s="68" t="str">
        <f t="shared" si="9"/>
        <v>Level 01 (Leave out Area)</v>
      </c>
      <c r="M128" s="92"/>
      <c r="N128" s="92"/>
      <c r="O128" s="92"/>
      <c r="P128" s="92"/>
      <c r="Q128" s="92"/>
      <c r="R128" s="92"/>
      <c r="S128" s="2" t="s">
        <v>6663</v>
      </c>
      <c r="T128" s="2" t="s">
        <v>6663</v>
      </c>
      <c r="U128" s="2" t="s">
        <v>6663</v>
      </c>
      <c r="V128" s="59" t="s">
        <v>217</v>
      </c>
      <c r="W128" s="59" t="str">
        <f t="shared" si="5"/>
        <v>General          Level 01 (Leave out Area)</v>
      </c>
      <c r="X128" s="2"/>
      <c r="Y128" s="43">
        <v>58</v>
      </c>
      <c r="Z128" s="44">
        <v>45650</v>
      </c>
      <c r="AA128" s="44">
        <v>45707</v>
      </c>
      <c r="AB128" s="45">
        <v>0</v>
      </c>
    </row>
    <row r="129" spans="1:28" x14ac:dyDescent="0.2">
      <c r="A129" s="66" t="s">
        <v>218</v>
      </c>
      <c r="B129" s="11" t="s">
        <v>6416</v>
      </c>
      <c r="C129" s="11" t="s">
        <v>6416</v>
      </c>
      <c r="D129" s="7" t="s">
        <v>6417</v>
      </c>
      <c r="E129" s="66"/>
      <c r="F129" s="64" t="str">
        <f t="shared" si="6"/>
        <v>Interface Milestones</v>
      </c>
      <c r="G129" s="66"/>
      <c r="H129" s="65" t="str">
        <f t="shared" si="7"/>
        <v>Construction of Facilities</v>
      </c>
      <c r="I129" s="66"/>
      <c r="J129" s="67" t="str">
        <f t="shared" si="8"/>
        <v>The Ring</v>
      </c>
      <c r="K129" s="66"/>
      <c r="L129" s="68" t="str">
        <f t="shared" si="9"/>
        <v>Level 01 (Leave out Area)</v>
      </c>
      <c r="M129" s="66"/>
      <c r="N129" s="66"/>
      <c r="O129" s="66"/>
      <c r="P129" s="66"/>
      <c r="Q129" s="66"/>
      <c r="R129" s="66"/>
      <c r="S129" s="11" t="s">
        <v>6663</v>
      </c>
      <c r="T129" s="11" t="s">
        <v>6663</v>
      </c>
      <c r="U129" s="11" t="s">
        <v>6416</v>
      </c>
      <c r="V129" s="59" t="s">
        <v>6416</v>
      </c>
      <c r="W129" s="59" t="str">
        <f t="shared" si="5"/>
        <v>General</v>
      </c>
      <c r="X129" s="11" t="s">
        <v>219</v>
      </c>
      <c r="Y129" s="32">
        <v>0</v>
      </c>
      <c r="Z129" s="33">
        <v>45650</v>
      </c>
      <c r="AA129" s="33"/>
      <c r="AB129" s="34">
        <v>0</v>
      </c>
    </row>
    <row r="130" spans="1:28" x14ac:dyDescent="0.2">
      <c r="A130" s="66" t="s">
        <v>220</v>
      </c>
      <c r="B130" s="11" t="s">
        <v>6416</v>
      </c>
      <c r="C130" s="11" t="s">
        <v>6416</v>
      </c>
      <c r="D130" s="7" t="s">
        <v>6417</v>
      </c>
      <c r="E130" s="66"/>
      <c r="F130" s="64" t="str">
        <f t="shared" si="6"/>
        <v>Interface Milestones</v>
      </c>
      <c r="G130" s="66"/>
      <c r="H130" s="65" t="str">
        <f t="shared" si="7"/>
        <v>Construction of Facilities</v>
      </c>
      <c r="I130" s="66"/>
      <c r="J130" s="67" t="str">
        <f t="shared" si="8"/>
        <v>The Ring</v>
      </c>
      <c r="K130" s="66"/>
      <c r="L130" s="68" t="str">
        <f t="shared" si="9"/>
        <v>Level 01 (Leave out Area)</v>
      </c>
      <c r="M130" s="66"/>
      <c r="N130" s="66"/>
      <c r="O130" s="66"/>
      <c r="P130" s="66"/>
      <c r="Q130" s="66"/>
      <c r="R130" s="66"/>
      <c r="S130" s="11" t="s">
        <v>6663</v>
      </c>
      <c r="T130" s="11" t="s">
        <v>6663</v>
      </c>
      <c r="U130" s="11" t="s">
        <v>6416</v>
      </c>
      <c r="V130" s="59" t="s">
        <v>6416</v>
      </c>
      <c r="W130" s="59" t="str">
        <f t="shared" si="5"/>
        <v>General</v>
      </c>
      <c r="X130" s="11" t="s">
        <v>221</v>
      </c>
      <c r="Y130" s="32">
        <v>0</v>
      </c>
      <c r="Z130" s="39"/>
      <c r="AA130" s="39">
        <v>45705</v>
      </c>
      <c r="AB130" s="34">
        <v>0</v>
      </c>
    </row>
    <row r="131" spans="1:28" x14ac:dyDescent="0.2">
      <c r="A131" s="63" t="s">
        <v>222</v>
      </c>
      <c r="B131" s="8" t="s">
        <v>6416</v>
      </c>
      <c r="C131" s="8" t="s">
        <v>6416</v>
      </c>
      <c r="D131" s="7" t="s">
        <v>6417</v>
      </c>
      <c r="E131" s="63"/>
      <c r="F131" s="64" t="str">
        <f t="shared" si="6"/>
        <v>Interface Milestones</v>
      </c>
      <c r="G131" s="63"/>
      <c r="H131" s="65" t="str">
        <f t="shared" si="7"/>
        <v>Construction of Facilities</v>
      </c>
      <c r="I131" s="63"/>
      <c r="J131" s="67" t="str">
        <f t="shared" si="8"/>
        <v>The Ring</v>
      </c>
      <c r="K131" s="63"/>
      <c r="L131" s="68" t="str">
        <f t="shared" si="9"/>
        <v>Level 01 (Leave out Area)</v>
      </c>
      <c r="M131" s="63"/>
      <c r="N131" s="63"/>
      <c r="O131" s="63"/>
      <c r="P131" s="63"/>
      <c r="Q131" s="63"/>
      <c r="R131" s="63"/>
      <c r="S131" s="8" t="s">
        <v>6663</v>
      </c>
      <c r="T131" s="8" t="s">
        <v>6663</v>
      </c>
      <c r="U131" s="8" t="s">
        <v>6416</v>
      </c>
      <c r="V131" s="59" t="s">
        <v>6416</v>
      </c>
      <c r="W131" s="59" t="str">
        <f t="shared" si="5"/>
        <v>General</v>
      </c>
      <c r="X131" s="8" t="s">
        <v>223</v>
      </c>
      <c r="Y131" s="23">
        <v>0</v>
      </c>
      <c r="Z131" s="35"/>
      <c r="AA131" s="35">
        <v>45707</v>
      </c>
      <c r="AB131" s="25">
        <v>0</v>
      </c>
    </row>
    <row r="132" spans="1:28" x14ac:dyDescent="0.2">
      <c r="A132" s="67" t="s">
        <v>224</v>
      </c>
      <c r="B132" s="12" t="s">
        <v>6660</v>
      </c>
      <c r="C132" s="12" t="s">
        <v>6645</v>
      </c>
      <c r="D132" s="7" t="s">
        <v>6417</v>
      </c>
      <c r="E132" s="91"/>
      <c r="F132" s="64" t="str">
        <f t="shared" si="6"/>
        <v>Interface Milestones</v>
      </c>
      <c r="G132" s="91"/>
      <c r="H132" s="65" t="str">
        <f t="shared" si="7"/>
        <v>Construction of Facilities</v>
      </c>
      <c r="I132" s="67" t="s">
        <v>224</v>
      </c>
      <c r="J132" s="67" t="str">
        <f t="shared" si="8"/>
        <v>The Beach</v>
      </c>
      <c r="K132" s="91"/>
      <c r="L132" s="68" t="str">
        <f t="shared" si="9"/>
        <v>Level 01 (Leave out Area)</v>
      </c>
      <c r="M132" s="91"/>
      <c r="N132" s="91"/>
      <c r="O132" s="91"/>
      <c r="P132" s="91"/>
      <c r="Q132" s="91"/>
      <c r="R132" s="91"/>
      <c r="S132" s="12" t="s">
        <v>6645</v>
      </c>
      <c r="T132" s="12" t="s">
        <v>6645</v>
      </c>
      <c r="U132" s="12" t="s">
        <v>6645</v>
      </c>
      <c r="V132" s="59" t="s">
        <v>224</v>
      </c>
      <c r="W132" s="59" t="str">
        <f t="shared" si="5"/>
        <v>General        The Beach</v>
      </c>
      <c r="X132" s="12"/>
      <c r="Y132" s="36">
        <v>71</v>
      </c>
      <c r="Z132" s="37">
        <v>45411</v>
      </c>
      <c r="AA132" s="37">
        <v>45481</v>
      </c>
      <c r="AB132" s="38">
        <v>0</v>
      </c>
    </row>
    <row r="133" spans="1:28" x14ac:dyDescent="0.2">
      <c r="A133" s="68" t="s">
        <v>196</v>
      </c>
      <c r="B133" s="2" t="s">
        <v>6645</v>
      </c>
      <c r="C133" s="2" t="s">
        <v>6654</v>
      </c>
      <c r="D133" s="7" t="s">
        <v>6417</v>
      </c>
      <c r="E133" s="92"/>
      <c r="F133" s="64" t="str">
        <f t="shared" si="6"/>
        <v>Interface Milestones</v>
      </c>
      <c r="G133" s="92"/>
      <c r="H133" s="65" t="str">
        <f t="shared" si="7"/>
        <v>Construction of Facilities</v>
      </c>
      <c r="I133" s="92"/>
      <c r="J133" s="67" t="str">
        <f t="shared" si="8"/>
        <v>The Beach</v>
      </c>
      <c r="K133" s="68" t="s">
        <v>196</v>
      </c>
      <c r="L133" s="68" t="str">
        <f t="shared" si="9"/>
        <v>Level 00</v>
      </c>
      <c r="M133" s="92"/>
      <c r="N133" s="92"/>
      <c r="O133" s="92"/>
      <c r="P133" s="92"/>
      <c r="Q133" s="92"/>
      <c r="R133" s="92"/>
      <c r="S133" s="2" t="s">
        <v>6654</v>
      </c>
      <c r="T133" s="2" t="s">
        <v>6654</v>
      </c>
      <c r="U133" s="2" t="s">
        <v>6654</v>
      </c>
      <c r="V133" s="59" t="s">
        <v>196</v>
      </c>
      <c r="W133" s="59" t="str">
        <f t="shared" ref="W133:W196" si="10">CONCATENATE(D133,E133,G133,I133,K133,M133,O133,Q133)</f>
        <v>General          Level 00</v>
      </c>
      <c r="X133" s="2"/>
      <c r="Y133" s="43">
        <v>71</v>
      </c>
      <c r="Z133" s="44">
        <v>45411</v>
      </c>
      <c r="AA133" s="44">
        <v>45481</v>
      </c>
      <c r="AB133" s="45">
        <v>0</v>
      </c>
    </row>
    <row r="134" spans="1:28" x14ac:dyDescent="0.2">
      <c r="A134" s="66" t="s">
        <v>225</v>
      </c>
      <c r="B134" s="11" t="s">
        <v>6416</v>
      </c>
      <c r="C134" s="11" t="s">
        <v>6416</v>
      </c>
      <c r="D134" s="7" t="s">
        <v>6417</v>
      </c>
      <c r="E134" s="66"/>
      <c r="F134" s="64" t="str">
        <f t="shared" si="6"/>
        <v>Interface Milestones</v>
      </c>
      <c r="G134" s="66"/>
      <c r="H134" s="65" t="str">
        <f t="shared" si="7"/>
        <v>Construction of Facilities</v>
      </c>
      <c r="I134" s="66"/>
      <c r="J134" s="67" t="str">
        <f t="shared" si="8"/>
        <v>The Beach</v>
      </c>
      <c r="K134" s="66"/>
      <c r="L134" s="68" t="str">
        <f t="shared" si="9"/>
        <v>Level 00</v>
      </c>
      <c r="M134" s="66"/>
      <c r="N134" s="66"/>
      <c r="O134" s="66"/>
      <c r="P134" s="66"/>
      <c r="Q134" s="66"/>
      <c r="R134" s="66"/>
      <c r="S134" s="11" t="s">
        <v>6654</v>
      </c>
      <c r="T134" s="11" t="s">
        <v>6654</v>
      </c>
      <c r="U134" s="11" t="s">
        <v>6416</v>
      </c>
      <c r="V134" s="59" t="s">
        <v>6416</v>
      </c>
      <c r="W134" s="59" t="str">
        <f t="shared" si="10"/>
        <v>General</v>
      </c>
      <c r="X134" s="11" t="s">
        <v>226</v>
      </c>
      <c r="Y134" s="32">
        <v>0</v>
      </c>
      <c r="Z134" s="33">
        <v>45411</v>
      </c>
      <c r="AA134" s="33"/>
      <c r="AB134" s="34">
        <v>0</v>
      </c>
    </row>
    <row r="135" spans="1:28" x14ac:dyDescent="0.2">
      <c r="A135" s="66" t="s">
        <v>227</v>
      </c>
      <c r="B135" s="11" t="s">
        <v>6416</v>
      </c>
      <c r="C135" s="11" t="s">
        <v>6416</v>
      </c>
      <c r="D135" s="7" t="s">
        <v>6417</v>
      </c>
      <c r="E135" s="66"/>
      <c r="F135" s="64" t="str">
        <f t="shared" si="6"/>
        <v>Interface Milestones</v>
      </c>
      <c r="G135" s="66"/>
      <c r="H135" s="65" t="str">
        <f t="shared" si="7"/>
        <v>Construction of Facilities</v>
      </c>
      <c r="I135" s="66"/>
      <c r="J135" s="67" t="str">
        <f t="shared" si="8"/>
        <v>The Beach</v>
      </c>
      <c r="K135" s="66"/>
      <c r="L135" s="68" t="str">
        <f t="shared" si="9"/>
        <v>Level 00</v>
      </c>
      <c r="M135" s="66"/>
      <c r="N135" s="66"/>
      <c r="O135" s="66"/>
      <c r="P135" s="66"/>
      <c r="Q135" s="66"/>
      <c r="R135" s="66"/>
      <c r="S135" s="11" t="s">
        <v>6654</v>
      </c>
      <c r="T135" s="11" t="s">
        <v>6654</v>
      </c>
      <c r="U135" s="11" t="s">
        <v>6416</v>
      </c>
      <c r="V135" s="59" t="s">
        <v>6416</v>
      </c>
      <c r="W135" s="59" t="str">
        <f t="shared" si="10"/>
        <v>General</v>
      </c>
      <c r="X135" s="11" t="s">
        <v>228</v>
      </c>
      <c r="Y135" s="32">
        <v>0</v>
      </c>
      <c r="Z135" s="39"/>
      <c r="AA135" s="39">
        <v>45476</v>
      </c>
      <c r="AB135" s="34">
        <v>0</v>
      </c>
    </row>
    <row r="136" spans="1:28" x14ac:dyDescent="0.2">
      <c r="A136" s="63" t="s">
        <v>229</v>
      </c>
      <c r="B136" s="8" t="s">
        <v>6416</v>
      </c>
      <c r="C136" s="8" t="s">
        <v>6416</v>
      </c>
      <c r="D136" s="7" t="s">
        <v>6417</v>
      </c>
      <c r="E136" s="63"/>
      <c r="F136" s="64" t="str">
        <f t="shared" ref="F136:F199" si="11">IF(E136="",F135,TRIM(E136))</f>
        <v>Interface Milestones</v>
      </c>
      <c r="G136" s="63"/>
      <c r="H136" s="65" t="str">
        <f t="shared" si="7"/>
        <v>Construction of Facilities</v>
      </c>
      <c r="I136" s="63"/>
      <c r="J136" s="67" t="str">
        <f t="shared" si="8"/>
        <v>The Beach</v>
      </c>
      <c r="K136" s="63"/>
      <c r="L136" s="68" t="str">
        <f t="shared" si="9"/>
        <v>Level 00</v>
      </c>
      <c r="M136" s="63"/>
      <c r="N136" s="63"/>
      <c r="O136" s="63"/>
      <c r="P136" s="63"/>
      <c r="Q136" s="63"/>
      <c r="R136" s="63"/>
      <c r="S136" s="8" t="s">
        <v>6654</v>
      </c>
      <c r="T136" s="8" t="s">
        <v>6654</v>
      </c>
      <c r="U136" s="8" t="s">
        <v>6416</v>
      </c>
      <c r="V136" s="59" t="s">
        <v>6416</v>
      </c>
      <c r="W136" s="59" t="str">
        <f t="shared" si="10"/>
        <v>General</v>
      </c>
      <c r="X136" s="8" t="s">
        <v>230</v>
      </c>
      <c r="Y136" s="23">
        <v>0</v>
      </c>
      <c r="Z136" s="35"/>
      <c r="AA136" s="35">
        <v>45481</v>
      </c>
      <c r="AB136" s="25">
        <v>0</v>
      </c>
    </row>
    <row r="137" spans="1:28" x14ac:dyDescent="0.2">
      <c r="A137" s="67" t="s">
        <v>231</v>
      </c>
      <c r="B137" s="12" t="s">
        <v>6660</v>
      </c>
      <c r="C137" s="12" t="s">
        <v>6646</v>
      </c>
      <c r="D137" s="7" t="s">
        <v>6417</v>
      </c>
      <c r="E137" s="91"/>
      <c r="F137" s="64" t="str">
        <f t="shared" si="11"/>
        <v>Interface Milestones</v>
      </c>
      <c r="G137" s="91"/>
      <c r="H137" s="65" t="str">
        <f t="shared" si="7"/>
        <v>Construction of Facilities</v>
      </c>
      <c r="I137" s="67" t="s">
        <v>231</v>
      </c>
      <c r="J137" s="67" t="str">
        <f t="shared" si="8"/>
        <v>The Tail</v>
      </c>
      <c r="K137" s="91"/>
      <c r="L137" s="68" t="str">
        <f t="shared" si="9"/>
        <v>Level 00</v>
      </c>
      <c r="M137" s="91"/>
      <c r="N137" s="91"/>
      <c r="O137" s="91"/>
      <c r="P137" s="91"/>
      <c r="Q137" s="91"/>
      <c r="R137" s="91"/>
      <c r="S137" s="12" t="s">
        <v>6646</v>
      </c>
      <c r="T137" s="12" t="s">
        <v>6646</v>
      </c>
      <c r="U137" s="12" t="s">
        <v>6646</v>
      </c>
      <c r="V137" s="59" t="s">
        <v>231</v>
      </c>
      <c r="W137" s="59" t="str">
        <f t="shared" si="10"/>
        <v>General        The Tail</v>
      </c>
      <c r="X137" s="12"/>
      <c r="Y137" s="36">
        <v>70</v>
      </c>
      <c r="Z137" s="37">
        <v>45672</v>
      </c>
      <c r="AA137" s="37">
        <v>45741</v>
      </c>
      <c r="AB137" s="38">
        <v>0</v>
      </c>
    </row>
    <row r="138" spans="1:28" x14ac:dyDescent="0.2">
      <c r="A138" s="68" t="s">
        <v>210</v>
      </c>
      <c r="B138" s="2" t="s">
        <v>6646</v>
      </c>
      <c r="C138" s="2" t="s">
        <v>6649</v>
      </c>
      <c r="D138" s="7" t="s">
        <v>6417</v>
      </c>
      <c r="E138" s="92"/>
      <c r="F138" s="64" t="str">
        <f t="shared" si="11"/>
        <v>Interface Milestones</v>
      </c>
      <c r="G138" s="92"/>
      <c r="H138" s="65" t="str">
        <f t="shared" si="7"/>
        <v>Construction of Facilities</v>
      </c>
      <c r="I138" s="92"/>
      <c r="J138" s="67" t="str">
        <f t="shared" si="8"/>
        <v>The Tail</v>
      </c>
      <c r="K138" s="68" t="s">
        <v>210</v>
      </c>
      <c r="L138" s="68" t="str">
        <f t="shared" si="9"/>
        <v>Level 01</v>
      </c>
      <c r="M138" s="92"/>
      <c r="N138" s="92"/>
      <c r="O138" s="92"/>
      <c r="P138" s="92"/>
      <c r="Q138" s="92"/>
      <c r="R138" s="92"/>
      <c r="S138" s="2" t="s">
        <v>6649</v>
      </c>
      <c r="T138" s="2" t="s">
        <v>6649</v>
      </c>
      <c r="U138" s="2" t="s">
        <v>6649</v>
      </c>
      <c r="V138" s="59" t="s">
        <v>210</v>
      </c>
      <c r="W138" s="59" t="str">
        <f t="shared" si="10"/>
        <v>General          Level 01</v>
      </c>
      <c r="X138" s="2"/>
      <c r="Y138" s="43">
        <v>62</v>
      </c>
      <c r="Z138" s="44">
        <v>45672</v>
      </c>
      <c r="AA138" s="44">
        <v>45733</v>
      </c>
      <c r="AB138" s="45">
        <v>0</v>
      </c>
    </row>
    <row r="139" spans="1:28" x14ac:dyDescent="0.2">
      <c r="A139" s="66" t="s">
        <v>232</v>
      </c>
      <c r="B139" s="11" t="s">
        <v>6416</v>
      </c>
      <c r="C139" s="11" t="s">
        <v>6416</v>
      </c>
      <c r="D139" s="7" t="s">
        <v>6417</v>
      </c>
      <c r="E139" s="66"/>
      <c r="F139" s="64" t="str">
        <f t="shared" si="11"/>
        <v>Interface Milestones</v>
      </c>
      <c r="G139" s="66"/>
      <c r="H139" s="65" t="str">
        <f t="shared" ref="H139:H202" si="12">IF(G139="",H138,TRIM(G139))</f>
        <v>Construction of Facilities</v>
      </c>
      <c r="I139" s="66"/>
      <c r="J139" s="67" t="str">
        <f t="shared" si="8"/>
        <v>The Tail</v>
      </c>
      <c r="K139" s="66"/>
      <c r="L139" s="68" t="str">
        <f t="shared" si="9"/>
        <v>Level 01</v>
      </c>
      <c r="M139" s="66"/>
      <c r="N139" s="66"/>
      <c r="O139" s="66"/>
      <c r="P139" s="66"/>
      <c r="Q139" s="66"/>
      <c r="R139" s="66"/>
      <c r="S139" s="11" t="s">
        <v>6649</v>
      </c>
      <c r="T139" s="11" t="s">
        <v>6649</v>
      </c>
      <c r="U139" s="11" t="s">
        <v>6416</v>
      </c>
      <c r="V139" s="59" t="s">
        <v>6416</v>
      </c>
      <c r="W139" s="59" t="str">
        <f t="shared" si="10"/>
        <v>General</v>
      </c>
      <c r="X139" s="11" t="s">
        <v>233</v>
      </c>
      <c r="Y139" s="32">
        <v>0</v>
      </c>
      <c r="Z139" s="33">
        <v>45672</v>
      </c>
      <c r="AA139" s="33"/>
      <c r="AB139" s="34">
        <v>0</v>
      </c>
    </row>
    <row r="140" spans="1:28" x14ac:dyDescent="0.2">
      <c r="A140" s="66" t="s">
        <v>234</v>
      </c>
      <c r="B140" s="11" t="s">
        <v>6416</v>
      </c>
      <c r="C140" s="11" t="s">
        <v>6416</v>
      </c>
      <c r="D140" s="7" t="s">
        <v>6417</v>
      </c>
      <c r="E140" s="66"/>
      <c r="F140" s="64" t="str">
        <f t="shared" si="11"/>
        <v>Interface Milestones</v>
      </c>
      <c r="G140" s="66"/>
      <c r="H140" s="65" t="str">
        <f t="shared" si="12"/>
        <v>Construction of Facilities</v>
      </c>
      <c r="I140" s="66"/>
      <c r="J140" s="67" t="str">
        <f t="shared" si="8"/>
        <v>The Tail</v>
      </c>
      <c r="K140" s="66"/>
      <c r="L140" s="68" t="str">
        <f t="shared" si="9"/>
        <v>Level 01</v>
      </c>
      <c r="M140" s="66"/>
      <c r="N140" s="66"/>
      <c r="O140" s="66"/>
      <c r="P140" s="66"/>
      <c r="Q140" s="66"/>
      <c r="R140" s="66"/>
      <c r="S140" s="11" t="s">
        <v>6649</v>
      </c>
      <c r="T140" s="11" t="s">
        <v>6649</v>
      </c>
      <c r="U140" s="11" t="s">
        <v>6416</v>
      </c>
      <c r="V140" s="59" t="s">
        <v>6416</v>
      </c>
      <c r="W140" s="59" t="str">
        <f t="shared" si="10"/>
        <v>General</v>
      </c>
      <c r="X140" s="11" t="s">
        <v>235</v>
      </c>
      <c r="Y140" s="32">
        <v>0</v>
      </c>
      <c r="Z140" s="39"/>
      <c r="AA140" s="39">
        <v>45731</v>
      </c>
      <c r="AB140" s="34">
        <v>0</v>
      </c>
    </row>
    <row r="141" spans="1:28" x14ac:dyDescent="0.2">
      <c r="A141" s="63" t="s">
        <v>236</v>
      </c>
      <c r="B141" s="8" t="s">
        <v>6416</v>
      </c>
      <c r="C141" s="8" t="s">
        <v>6416</v>
      </c>
      <c r="D141" s="7" t="s">
        <v>6417</v>
      </c>
      <c r="E141" s="63"/>
      <c r="F141" s="64" t="str">
        <f t="shared" si="11"/>
        <v>Interface Milestones</v>
      </c>
      <c r="G141" s="63"/>
      <c r="H141" s="65" t="str">
        <f t="shared" si="12"/>
        <v>Construction of Facilities</v>
      </c>
      <c r="I141" s="63"/>
      <c r="J141" s="67" t="str">
        <f t="shared" si="8"/>
        <v>The Tail</v>
      </c>
      <c r="K141" s="63"/>
      <c r="L141" s="68" t="str">
        <f t="shared" si="9"/>
        <v>Level 01</v>
      </c>
      <c r="M141" s="63"/>
      <c r="N141" s="63"/>
      <c r="O141" s="63"/>
      <c r="P141" s="63"/>
      <c r="Q141" s="63"/>
      <c r="R141" s="63"/>
      <c r="S141" s="8" t="s">
        <v>6649</v>
      </c>
      <c r="T141" s="8" t="s">
        <v>6649</v>
      </c>
      <c r="U141" s="8" t="s">
        <v>6416</v>
      </c>
      <c r="V141" s="59" t="s">
        <v>6416</v>
      </c>
      <c r="W141" s="59" t="str">
        <f t="shared" si="10"/>
        <v>General</v>
      </c>
      <c r="X141" s="8" t="s">
        <v>237</v>
      </c>
      <c r="Y141" s="23">
        <v>0</v>
      </c>
      <c r="Z141" s="35"/>
      <c r="AA141" s="35">
        <v>45733</v>
      </c>
      <c r="AB141" s="25">
        <v>0</v>
      </c>
    </row>
    <row r="142" spans="1:28" x14ac:dyDescent="0.2">
      <c r="A142" s="68" t="s">
        <v>174</v>
      </c>
      <c r="B142" s="2" t="s">
        <v>6646</v>
      </c>
      <c r="C142" s="2" t="s">
        <v>6650</v>
      </c>
      <c r="D142" s="7" t="s">
        <v>6417</v>
      </c>
      <c r="E142" s="92"/>
      <c r="F142" s="64" t="str">
        <f t="shared" si="11"/>
        <v>Interface Milestones</v>
      </c>
      <c r="G142" s="92"/>
      <c r="H142" s="65" t="str">
        <f t="shared" si="12"/>
        <v>Construction of Facilities</v>
      </c>
      <c r="I142" s="92"/>
      <c r="J142" s="67" t="str">
        <f t="shared" si="8"/>
        <v>The Tail</v>
      </c>
      <c r="K142" s="68" t="s">
        <v>174</v>
      </c>
      <c r="L142" s="68" t="str">
        <f t="shared" si="9"/>
        <v>Level 02</v>
      </c>
      <c r="M142" s="92"/>
      <c r="N142" s="92"/>
      <c r="O142" s="92"/>
      <c r="P142" s="92"/>
      <c r="Q142" s="92"/>
      <c r="R142" s="92"/>
      <c r="S142" s="2" t="s">
        <v>6650</v>
      </c>
      <c r="T142" s="2" t="s">
        <v>6650</v>
      </c>
      <c r="U142" s="2" t="s">
        <v>6650</v>
      </c>
      <c r="V142" s="59" t="s">
        <v>174</v>
      </c>
      <c r="W142" s="59" t="str">
        <f t="shared" si="10"/>
        <v>General          Level 02</v>
      </c>
      <c r="X142" s="2"/>
      <c r="Y142" s="43">
        <v>56</v>
      </c>
      <c r="Z142" s="44">
        <v>45686</v>
      </c>
      <c r="AA142" s="44">
        <v>45741</v>
      </c>
      <c r="AB142" s="45">
        <v>0</v>
      </c>
    </row>
    <row r="143" spans="1:28" x14ac:dyDescent="0.2">
      <c r="A143" s="66" t="s">
        <v>238</v>
      </c>
      <c r="B143" s="11" t="s">
        <v>6416</v>
      </c>
      <c r="C143" s="11" t="s">
        <v>6416</v>
      </c>
      <c r="D143" s="7" t="s">
        <v>6417</v>
      </c>
      <c r="E143" s="66"/>
      <c r="F143" s="64" t="str">
        <f t="shared" si="11"/>
        <v>Interface Milestones</v>
      </c>
      <c r="G143" s="66"/>
      <c r="H143" s="65" t="str">
        <f t="shared" si="12"/>
        <v>Construction of Facilities</v>
      </c>
      <c r="I143" s="66"/>
      <c r="J143" s="67" t="str">
        <f t="shared" si="8"/>
        <v>The Tail</v>
      </c>
      <c r="K143" s="66"/>
      <c r="L143" s="68" t="str">
        <f t="shared" si="9"/>
        <v>Level 02</v>
      </c>
      <c r="M143" s="66"/>
      <c r="N143" s="66"/>
      <c r="O143" s="66"/>
      <c r="P143" s="66"/>
      <c r="Q143" s="66"/>
      <c r="R143" s="66"/>
      <c r="S143" s="11" t="s">
        <v>6650</v>
      </c>
      <c r="T143" s="11" t="s">
        <v>6650</v>
      </c>
      <c r="U143" s="11" t="s">
        <v>6416</v>
      </c>
      <c r="V143" s="59" t="s">
        <v>6416</v>
      </c>
      <c r="W143" s="59" t="str">
        <f t="shared" si="10"/>
        <v>General</v>
      </c>
      <c r="X143" s="11" t="s">
        <v>239</v>
      </c>
      <c r="Y143" s="32">
        <v>0</v>
      </c>
      <c r="Z143" s="33">
        <v>45686</v>
      </c>
      <c r="AA143" s="33"/>
      <c r="AB143" s="34">
        <v>0</v>
      </c>
    </row>
    <row r="144" spans="1:28" x14ac:dyDescent="0.2">
      <c r="A144" s="66" t="s">
        <v>240</v>
      </c>
      <c r="B144" s="11" t="s">
        <v>6416</v>
      </c>
      <c r="C144" s="11" t="s">
        <v>6416</v>
      </c>
      <c r="D144" s="7" t="s">
        <v>6417</v>
      </c>
      <c r="E144" s="66"/>
      <c r="F144" s="64" t="str">
        <f t="shared" si="11"/>
        <v>Interface Milestones</v>
      </c>
      <c r="G144" s="66"/>
      <c r="H144" s="65" t="str">
        <f t="shared" si="12"/>
        <v>Construction of Facilities</v>
      </c>
      <c r="I144" s="66"/>
      <c r="J144" s="67" t="str">
        <f t="shared" si="8"/>
        <v>The Tail</v>
      </c>
      <c r="K144" s="66"/>
      <c r="L144" s="68" t="str">
        <f t="shared" si="9"/>
        <v>Level 02</v>
      </c>
      <c r="M144" s="66"/>
      <c r="N144" s="66"/>
      <c r="O144" s="66"/>
      <c r="P144" s="66"/>
      <c r="Q144" s="66"/>
      <c r="R144" s="66"/>
      <c r="S144" s="11" t="s">
        <v>6650</v>
      </c>
      <c r="T144" s="11" t="s">
        <v>6650</v>
      </c>
      <c r="U144" s="11" t="s">
        <v>6416</v>
      </c>
      <c r="V144" s="59" t="s">
        <v>6416</v>
      </c>
      <c r="W144" s="59" t="str">
        <f t="shared" si="10"/>
        <v>General</v>
      </c>
      <c r="X144" s="11" t="s">
        <v>241</v>
      </c>
      <c r="Y144" s="32">
        <v>0</v>
      </c>
      <c r="Z144" s="39"/>
      <c r="AA144" s="39">
        <v>45739</v>
      </c>
      <c r="AB144" s="34">
        <v>0</v>
      </c>
    </row>
    <row r="145" spans="1:28" x14ac:dyDescent="0.2">
      <c r="A145" s="63" t="s">
        <v>242</v>
      </c>
      <c r="B145" s="8" t="s">
        <v>6416</v>
      </c>
      <c r="C145" s="8" t="s">
        <v>6416</v>
      </c>
      <c r="D145" s="7" t="s">
        <v>6417</v>
      </c>
      <c r="E145" s="63"/>
      <c r="F145" s="64" t="str">
        <f t="shared" si="11"/>
        <v>Interface Milestones</v>
      </c>
      <c r="G145" s="63"/>
      <c r="H145" s="65" t="str">
        <f t="shared" si="12"/>
        <v>Construction of Facilities</v>
      </c>
      <c r="I145" s="63"/>
      <c r="J145" s="67" t="str">
        <f t="shared" si="8"/>
        <v>The Tail</v>
      </c>
      <c r="K145" s="63"/>
      <c r="L145" s="68" t="str">
        <f t="shared" si="9"/>
        <v>Level 02</v>
      </c>
      <c r="M145" s="63"/>
      <c r="N145" s="63"/>
      <c r="O145" s="63"/>
      <c r="P145" s="63"/>
      <c r="Q145" s="63"/>
      <c r="R145" s="63"/>
      <c r="S145" s="8" t="s">
        <v>6650</v>
      </c>
      <c r="T145" s="8" t="s">
        <v>6650</v>
      </c>
      <c r="U145" s="8" t="s">
        <v>6416</v>
      </c>
      <c r="V145" s="59" t="s">
        <v>6416</v>
      </c>
      <c r="W145" s="59" t="str">
        <f t="shared" si="10"/>
        <v>General</v>
      </c>
      <c r="X145" s="8" t="s">
        <v>243</v>
      </c>
      <c r="Y145" s="23">
        <v>0</v>
      </c>
      <c r="Z145" s="35"/>
      <c r="AA145" s="35">
        <v>45741</v>
      </c>
      <c r="AB145" s="25">
        <v>0</v>
      </c>
    </row>
    <row r="146" spans="1:28" x14ac:dyDescent="0.2">
      <c r="A146" s="62" t="s">
        <v>244</v>
      </c>
      <c r="B146" s="7" t="s">
        <v>6416</v>
      </c>
      <c r="C146" s="7" t="s">
        <v>6446</v>
      </c>
      <c r="D146" s="7" t="s">
        <v>6446</v>
      </c>
      <c r="E146" s="91"/>
      <c r="F146" s="64" t="str">
        <f t="shared" si="11"/>
        <v>Interface Milestones</v>
      </c>
      <c r="G146" s="91"/>
      <c r="H146" s="65" t="str">
        <f t="shared" si="12"/>
        <v>Construction of Facilities</v>
      </c>
      <c r="I146" s="91"/>
      <c r="J146" s="67" t="str">
        <f t="shared" si="8"/>
        <v>The Tail</v>
      </c>
      <c r="K146" s="91"/>
      <c r="L146" s="68" t="str">
        <f t="shared" si="9"/>
        <v>Level 02</v>
      </c>
      <c r="M146" s="91"/>
      <c r="N146" s="91"/>
      <c r="O146" s="91"/>
      <c r="P146" s="91"/>
      <c r="Q146" s="91"/>
      <c r="R146" s="91"/>
      <c r="S146" s="7" t="s">
        <v>6446</v>
      </c>
      <c r="T146" s="7" t="s">
        <v>6446</v>
      </c>
      <c r="U146" s="7" t="s">
        <v>6446</v>
      </c>
      <c r="V146" s="59" t="s">
        <v>244</v>
      </c>
      <c r="W146" s="59" t="str">
        <f t="shared" si="10"/>
        <v>Engineering</v>
      </c>
      <c r="X146" s="7"/>
      <c r="Y146" s="20">
        <v>359</v>
      </c>
      <c r="Z146" s="21">
        <v>45221</v>
      </c>
      <c r="AA146" s="21">
        <v>45579</v>
      </c>
      <c r="AB146" s="22">
        <v>2464494.7599999998</v>
      </c>
    </row>
    <row r="147" spans="1:28" x14ac:dyDescent="0.2">
      <c r="A147" s="64" t="s">
        <v>245</v>
      </c>
      <c r="B147" s="9" t="s">
        <v>6446</v>
      </c>
      <c r="C147" s="9" t="s">
        <v>6664</v>
      </c>
      <c r="D147" s="7" t="s">
        <v>6446</v>
      </c>
      <c r="E147" s="64" t="s">
        <v>245</v>
      </c>
      <c r="F147" s="64" t="str">
        <f t="shared" si="11"/>
        <v>BIM Models</v>
      </c>
      <c r="G147" s="92"/>
      <c r="H147" s="65" t="str">
        <f t="shared" si="12"/>
        <v>Construction of Facilities</v>
      </c>
      <c r="I147" s="92"/>
      <c r="J147" s="67" t="str">
        <f t="shared" si="8"/>
        <v>The Tail</v>
      </c>
      <c r="K147" s="92"/>
      <c r="L147" s="68" t="str">
        <f t="shared" si="9"/>
        <v>Level 02</v>
      </c>
      <c r="M147" s="92"/>
      <c r="N147" s="92"/>
      <c r="O147" s="92"/>
      <c r="P147" s="92"/>
      <c r="Q147" s="92"/>
      <c r="R147" s="92"/>
      <c r="S147" s="9" t="s">
        <v>6664</v>
      </c>
      <c r="T147" s="9" t="s">
        <v>6664</v>
      </c>
      <c r="U147" s="9" t="s">
        <v>6664</v>
      </c>
      <c r="V147" s="59" t="s">
        <v>245</v>
      </c>
      <c r="W147" s="59" t="str">
        <f t="shared" si="10"/>
        <v>Engineering    BIM Models</v>
      </c>
      <c r="X147" s="9"/>
      <c r="Y147" s="26">
        <v>310</v>
      </c>
      <c r="Z147" s="27">
        <v>45221</v>
      </c>
      <c r="AA147" s="27">
        <v>45530</v>
      </c>
      <c r="AB147" s="40">
        <v>1159762.24</v>
      </c>
    </row>
    <row r="148" spans="1:28" x14ac:dyDescent="0.2">
      <c r="A148" s="65" t="s">
        <v>246</v>
      </c>
      <c r="B148" s="10" t="s">
        <v>6664</v>
      </c>
      <c r="C148" s="10" t="s">
        <v>6458</v>
      </c>
      <c r="D148" s="7" t="s">
        <v>6446</v>
      </c>
      <c r="E148" s="92"/>
      <c r="F148" s="64" t="str">
        <f t="shared" si="11"/>
        <v>BIM Models</v>
      </c>
      <c r="G148" s="65" t="s">
        <v>246</v>
      </c>
      <c r="H148" s="65" t="str">
        <f t="shared" si="12"/>
        <v>Facade</v>
      </c>
      <c r="I148" s="92"/>
      <c r="J148" s="67" t="str">
        <f t="shared" si="8"/>
        <v>The Tail</v>
      </c>
      <c r="K148" s="92"/>
      <c r="L148" s="68" t="str">
        <f t="shared" si="9"/>
        <v>Level 02</v>
      </c>
      <c r="M148" s="92"/>
      <c r="N148" s="92"/>
      <c r="O148" s="92"/>
      <c r="P148" s="92"/>
      <c r="Q148" s="92"/>
      <c r="R148" s="92"/>
      <c r="S148" s="10" t="s">
        <v>6458</v>
      </c>
      <c r="T148" s="10" t="s">
        <v>6458</v>
      </c>
      <c r="U148" s="10" t="s">
        <v>6458</v>
      </c>
      <c r="V148" s="59" t="s">
        <v>246</v>
      </c>
      <c r="W148" s="59" t="str">
        <f t="shared" si="10"/>
        <v>Engineering      Facade</v>
      </c>
      <c r="X148" s="10"/>
      <c r="Y148" s="29">
        <v>310</v>
      </c>
      <c r="Z148" s="30">
        <v>45221</v>
      </c>
      <c r="AA148" s="30">
        <v>45530</v>
      </c>
      <c r="AB148" s="41">
        <v>1159762.24</v>
      </c>
    </row>
    <row r="149" spans="1:28" x14ac:dyDescent="0.2">
      <c r="A149" s="67" t="s">
        <v>247</v>
      </c>
      <c r="B149" s="12" t="s">
        <v>6458</v>
      </c>
      <c r="C149" s="12" t="s">
        <v>6665</v>
      </c>
      <c r="D149" s="7" t="s">
        <v>6446</v>
      </c>
      <c r="E149" s="91"/>
      <c r="F149" s="64" t="str">
        <f t="shared" si="11"/>
        <v>BIM Models</v>
      </c>
      <c r="G149" s="91"/>
      <c r="H149" s="65" t="str">
        <f t="shared" si="12"/>
        <v>Facade</v>
      </c>
      <c r="I149" s="67" t="s">
        <v>247</v>
      </c>
      <c r="J149" s="67" t="str">
        <f t="shared" si="8"/>
        <v>Preparation &amp; Submission</v>
      </c>
      <c r="K149" s="91"/>
      <c r="L149" s="68" t="str">
        <f t="shared" si="9"/>
        <v>Level 02</v>
      </c>
      <c r="M149" s="91"/>
      <c r="N149" s="91"/>
      <c r="O149" s="91"/>
      <c r="P149" s="91"/>
      <c r="Q149" s="91"/>
      <c r="R149" s="91"/>
      <c r="S149" s="12" t="s">
        <v>6665</v>
      </c>
      <c r="T149" s="12" t="s">
        <v>6665</v>
      </c>
      <c r="U149" s="12" t="s">
        <v>6665</v>
      </c>
      <c r="V149" s="59" t="s">
        <v>247</v>
      </c>
      <c r="W149" s="59" t="str">
        <f t="shared" si="10"/>
        <v>Engineering        Preparation &amp; Submission</v>
      </c>
      <c r="X149" s="12"/>
      <c r="Y149" s="36">
        <v>246</v>
      </c>
      <c r="Z149" s="37">
        <v>45221</v>
      </c>
      <c r="AA149" s="37">
        <v>45516</v>
      </c>
      <c r="AB149" s="46">
        <v>579881.12</v>
      </c>
    </row>
    <row r="150" spans="1:28" x14ac:dyDescent="0.2">
      <c r="A150" s="68" t="s">
        <v>248</v>
      </c>
      <c r="B150" s="2" t="s">
        <v>6665</v>
      </c>
      <c r="C150" s="2" t="s">
        <v>6666</v>
      </c>
      <c r="D150" s="7" t="s">
        <v>6446</v>
      </c>
      <c r="E150" s="92"/>
      <c r="F150" s="64" t="str">
        <f t="shared" si="11"/>
        <v>BIM Models</v>
      </c>
      <c r="G150" s="92"/>
      <c r="H150" s="65" t="str">
        <f t="shared" si="12"/>
        <v>Facade</v>
      </c>
      <c r="I150" s="92"/>
      <c r="J150" s="67" t="str">
        <f t="shared" si="8"/>
        <v>Preparation &amp; Submission</v>
      </c>
      <c r="K150" s="68" t="s">
        <v>248</v>
      </c>
      <c r="L150" s="68" t="str">
        <f t="shared" si="9"/>
        <v>Hotel Rooms</v>
      </c>
      <c r="M150" s="92"/>
      <c r="N150" s="92"/>
      <c r="O150" s="92"/>
      <c r="P150" s="92"/>
      <c r="Q150" s="92"/>
      <c r="R150" s="92"/>
      <c r="S150" s="2" t="s">
        <v>6666</v>
      </c>
      <c r="T150" s="2" t="s">
        <v>6666</v>
      </c>
      <c r="U150" s="2" t="s">
        <v>6666</v>
      </c>
      <c r="V150" s="59" t="s">
        <v>248</v>
      </c>
      <c r="W150" s="59" t="str">
        <f t="shared" si="10"/>
        <v>Engineering          Hotel Rooms</v>
      </c>
      <c r="X150" s="2"/>
      <c r="Y150" s="43">
        <v>246</v>
      </c>
      <c r="Z150" s="44">
        <v>45221</v>
      </c>
      <c r="AA150" s="44">
        <v>45516</v>
      </c>
      <c r="AB150" s="47">
        <v>486685.94</v>
      </c>
    </row>
    <row r="151" spans="1:28" ht="25.5" x14ac:dyDescent="0.2">
      <c r="A151" s="66" t="s">
        <v>249</v>
      </c>
      <c r="B151" s="11" t="s">
        <v>6416</v>
      </c>
      <c r="C151" s="11" t="s">
        <v>6416</v>
      </c>
      <c r="D151" s="7" t="s">
        <v>6446</v>
      </c>
      <c r="E151" s="66"/>
      <c r="F151" s="64" t="str">
        <f t="shared" si="11"/>
        <v>BIM Models</v>
      </c>
      <c r="G151" s="66"/>
      <c r="H151" s="65" t="str">
        <f t="shared" si="12"/>
        <v>Facade</v>
      </c>
      <c r="I151" s="66"/>
      <c r="J151" s="67" t="str">
        <f t="shared" si="8"/>
        <v>Preparation &amp; Submission</v>
      </c>
      <c r="K151" s="66"/>
      <c r="L151" s="68" t="str">
        <f t="shared" si="9"/>
        <v>Hotel Rooms</v>
      </c>
      <c r="M151" s="66"/>
      <c r="N151" s="66"/>
      <c r="O151" s="66"/>
      <c r="P151" s="66"/>
      <c r="Q151" s="66"/>
      <c r="R151" s="66"/>
      <c r="S151" s="11" t="s">
        <v>6666</v>
      </c>
      <c r="T151" s="11" t="s">
        <v>6666</v>
      </c>
      <c r="U151" s="11" t="s">
        <v>6416</v>
      </c>
      <c r="V151" s="59" t="s">
        <v>6416</v>
      </c>
      <c r="W151" s="59" t="str">
        <f t="shared" si="10"/>
        <v>Engineering</v>
      </c>
      <c r="X151" s="11" t="s">
        <v>250</v>
      </c>
      <c r="Y151" s="32">
        <v>10</v>
      </c>
      <c r="Z151" s="39">
        <v>45221</v>
      </c>
      <c r="AA151" s="39">
        <v>45231</v>
      </c>
      <c r="AB151" s="48">
        <v>10355.02</v>
      </c>
    </row>
    <row r="152" spans="1:28" x14ac:dyDescent="0.2">
      <c r="A152" s="66" t="s">
        <v>251</v>
      </c>
      <c r="B152" s="11" t="s">
        <v>6416</v>
      </c>
      <c r="C152" s="11" t="s">
        <v>6416</v>
      </c>
      <c r="D152" s="7" t="s">
        <v>6446</v>
      </c>
      <c r="E152" s="66"/>
      <c r="F152" s="64" t="str">
        <f t="shared" si="11"/>
        <v>BIM Models</v>
      </c>
      <c r="G152" s="66"/>
      <c r="H152" s="65" t="str">
        <f t="shared" si="12"/>
        <v>Facade</v>
      </c>
      <c r="I152" s="66"/>
      <c r="J152" s="67" t="str">
        <f t="shared" si="8"/>
        <v>Preparation &amp; Submission</v>
      </c>
      <c r="K152" s="66"/>
      <c r="L152" s="68" t="str">
        <f t="shared" si="9"/>
        <v>Hotel Rooms</v>
      </c>
      <c r="M152" s="66"/>
      <c r="N152" s="66"/>
      <c r="O152" s="66"/>
      <c r="P152" s="66"/>
      <c r="Q152" s="66"/>
      <c r="R152" s="66"/>
      <c r="S152" s="11" t="s">
        <v>6666</v>
      </c>
      <c r="T152" s="11" t="s">
        <v>6666</v>
      </c>
      <c r="U152" s="11" t="s">
        <v>6416</v>
      </c>
      <c r="V152" s="59" t="s">
        <v>6416</v>
      </c>
      <c r="W152" s="59" t="str">
        <f t="shared" si="10"/>
        <v>Engineering</v>
      </c>
      <c r="X152" s="11" t="s">
        <v>252</v>
      </c>
      <c r="Y152" s="32">
        <v>6</v>
      </c>
      <c r="Z152" s="39">
        <v>45232</v>
      </c>
      <c r="AA152" s="39">
        <v>45238</v>
      </c>
      <c r="AB152" s="48">
        <v>10355.02</v>
      </c>
    </row>
    <row r="153" spans="1:28" ht="25.5" x14ac:dyDescent="0.2">
      <c r="A153" s="66" t="s">
        <v>253</v>
      </c>
      <c r="B153" s="11" t="s">
        <v>6416</v>
      </c>
      <c r="C153" s="11" t="s">
        <v>6416</v>
      </c>
      <c r="D153" s="7" t="s">
        <v>6446</v>
      </c>
      <c r="E153" s="66"/>
      <c r="F153" s="64" t="str">
        <f t="shared" si="11"/>
        <v>BIM Models</v>
      </c>
      <c r="G153" s="66"/>
      <c r="H153" s="65" t="str">
        <f t="shared" si="12"/>
        <v>Facade</v>
      </c>
      <c r="I153" s="66"/>
      <c r="J153" s="67" t="str">
        <f t="shared" si="8"/>
        <v>Preparation &amp; Submission</v>
      </c>
      <c r="K153" s="66"/>
      <c r="L153" s="68" t="str">
        <f t="shared" si="9"/>
        <v>Hotel Rooms</v>
      </c>
      <c r="M153" s="66"/>
      <c r="N153" s="66"/>
      <c r="O153" s="66"/>
      <c r="P153" s="66"/>
      <c r="Q153" s="66"/>
      <c r="R153" s="66"/>
      <c r="S153" s="11" t="s">
        <v>6666</v>
      </c>
      <c r="T153" s="11" t="s">
        <v>6666</v>
      </c>
      <c r="U153" s="11" t="s">
        <v>6416</v>
      </c>
      <c r="V153" s="59" t="s">
        <v>6416</v>
      </c>
      <c r="W153" s="59" t="str">
        <f t="shared" si="10"/>
        <v>Engineering</v>
      </c>
      <c r="X153" s="11" t="s">
        <v>254</v>
      </c>
      <c r="Y153" s="32">
        <v>6</v>
      </c>
      <c r="Z153" s="39">
        <v>45232</v>
      </c>
      <c r="AA153" s="39">
        <v>45238</v>
      </c>
      <c r="AB153" s="48">
        <v>10355.02</v>
      </c>
    </row>
    <row r="154" spans="1:28" ht="25.5" x14ac:dyDescent="0.2">
      <c r="A154" s="66" t="s">
        <v>255</v>
      </c>
      <c r="B154" s="11" t="s">
        <v>6416</v>
      </c>
      <c r="C154" s="11" t="s">
        <v>6416</v>
      </c>
      <c r="D154" s="7" t="s">
        <v>6446</v>
      </c>
      <c r="E154" s="66"/>
      <c r="F154" s="64" t="str">
        <f t="shared" si="11"/>
        <v>BIM Models</v>
      </c>
      <c r="G154" s="66"/>
      <c r="H154" s="65" t="str">
        <f t="shared" si="12"/>
        <v>Facade</v>
      </c>
      <c r="I154" s="66"/>
      <c r="J154" s="67" t="str">
        <f t="shared" si="8"/>
        <v>Preparation &amp; Submission</v>
      </c>
      <c r="K154" s="66"/>
      <c r="L154" s="68" t="str">
        <f t="shared" si="9"/>
        <v>Hotel Rooms</v>
      </c>
      <c r="M154" s="66"/>
      <c r="N154" s="66"/>
      <c r="O154" s="66"/>
      <c r="P154" s="66"/>
      <c r="Q154" s="66"/>
      <c r="R154" s="66"/>
      <c r="S154" s="11" t="s">
        <v>6666</v>
      </c>
      <c r="T154" s="11" t="s">
        <v>6666</v>
      </c>
      <c r="U154" s="11" t="s">
        <v>6416</v>
      </c>
      <c r="V154" s="59" t="s">
        <v>6416</v>
      </c>
      <c r="W154" s="59" t="str">
        <f t="shared" si="10"/>
        <v>Engineering</v>
      </c>
      <c r="X154" s="11" t="s">
        <v>256</v>
      </c>
      <c r="Y154" s="32">
        <v>6</v>
      </c>
      <c r="Z154" s="39">
        <v>45239</v>
      </c>
      <c r="AA154" s="39">
        <v>45245</v>
      </c>
      <c r="AB154" s="48">
        <v>10355.02</v>
      </c>
    </row>
    <row r="155" spans="1:28" ht="25.5" x14ac:dyDescent="0.2">
      <c r="A155" s="66" t="s">
        <v>257</v>
      </c>
      <c r="B155" s="11" t="s">
        <v>6416</v>
      </c>
      <c r="C155" s="11" t="s">
        <v>6416</v>
      </c>
      <c r="D155" s="7" t="s">
        <v>6446</v>
      </c>
      <c r="E155" s="66"/>
      <c r="F155" s="64" t="str">
        <f t="shared" si="11"/>
        <v>BIM Models</v>
      </c>
      <c r="G155" s="66"/>
      <c r="H155" s="65" t="str">
        <f t="shared" si="12"/>
        <v>Facade</v>
      </c>
      <c r="I155" s="66"/>
      <c r="J155" s="67" t="str">
        <f t="shared" si="8"/>
        <v>Preparation &amp; Submission</v>
      </c>
      <c r="K155" s="66"/>
      <c r="L155" s="68" t="str">
        <f t="shared" si="9"/>
        <v>Hotel Rooms</v>
      </c>
      <c r="M155" s="66"/>
      <c r="N155" s="66"/>
      <c r="O155" s="66"/>
      <c r="P155" s="66"/>
      <c r="Q155" s="66"/>
      <c r="R155" s="66"/>
      <c r="S155" s="11" t="s">
        <v>6666</v>
      </c>
      <c r="T155" s="11" t="s">
        <v>6666</v>
      </c>
      <c r="U155" s="11" t="s">
        <v>6416</v>
      </c>
      <c r="V155" s="59" t="s">
        <v>6416</v>
      </c>
      <c r="W155" s="59" t="str">
        <f t="shared" si="10"/>
        <v>Engineering</v>
      </c>
      <c r="X155" s="11" t="s">
        <v>258</v>
      </c>
      <c r="Y155" s="32">
        <v>6</v>
      </c>
      <c r="Z155" s="39">
        <v>45239</v>
      </c>
      <c r="AA155" s="39">
        <v>45245</v>
      </c>
      <c r="AB155" s="48">
        <v>10355.02</v>
      </c>
    </row>
    <row r="156" spans="1:28" x14ac:dyDescent="0.2">
      <c r="A156" s="66" t="s">
        <v>259</v>
      </c>
      <c r="B156" s="11" t="s">
        <v>6416</v>
      </c>
      <c r="C156" s="11" t="s">
        <v>6416</v>
      </c>
      <c r="D156" s="7" t="s">
        <v>6446</v>
      </c>
      <c r="E156" s="66"/>
      <c r="F156" s="64" t="str">
        <f t="shared" si="11"/>
        <v>BIM Models</v>
      </c>
      <c r="G156" s="66"/>
      <c r="H156" s="65" t="str">
        <f t="shared" si="12"/>
        <v>Facade</v>
      </c>
      <c r="I156" s="66"/>
      <c r="J156" s="67" t="str">
        <f t="shared" si="8"/>
        <v>Preparation &amp; Submission</v>
      </c>
      <c r="K156" s="66"/>
      <c r="L156" s="68" t="str">
        <f t="shared" si="9"/>
        <v>Hotel Rooms</v>
      </c>
      <c r="M156" s="66"/>
      <c r="N156" s="66"/>
      <c r="O156" s="66"/>
      <c r="P156" s="66"/>
      <c r="Q156" s="66"/>
      <c r="R156" s="66"/>
      <c r="S156" s="11" t="s">
        <v>6666</v>
      </c>
      <c r="T156" s="11" t="s">
        <v>6666</v>
      </c>
      <c r="U156" s="11" t="s">
        <v>6416</v>
      </c>
      <c r="V156" s="59" t="s">
        <v>6416</v>
      </c>
      <c r="W156" s="59" t="str">
        <f t="shared" si="10"/>
        <v>Engineering</v>
      </c>
      <c r="X156" s="11" t="s">
        <v>260</v>
      </c>
      <c r="Y156" s="32">
        <v>6</v>
      </c>
      <c r="Z156" s="39">
        <v>45246</v>
      </c>
      <c r="AA156" s="39">
        <v>45252</v>
      </c>
      <c r="AB156" s="48">
        <v>10355.02</v>
      </c>
    </row>
    <row r="157" spans="1:28" ht="25.5" x14ac:dyDescent="0.2">
      <c r="A157" s="66" t="s">
        <v>261</v>
      </c>
      <c r="B157" s="11" t="s">
        <v>6416</v>
      </c>
      <c r="C157" s="11" t="s">
        <v>6416</v>
      </c>
      <c r="D157" s="7" t="s">
        <v>6446</v>
      </c>
      <c r="E157" s="66"/>
      <c r="F157" s="64" t="str">
        <f t="shared" si="11"/>
        <v>BIM Models</v>
      </c>
      <c r="G157" s="66"/>
      <c r="H157" s="65" t="str">
        <f t="shared" si="12"/>
        <v>Facade</v>
      </c>
      <c r="I157" s="66"/>
      <c r="J157" s="67" t="str">
        <f t="shared" si="8"/>
        <v>Preparation &amp; Submission</v>
      </c>
      <c r="K157" s="66"/>
      <c r="L157" s="68" t="str">
        <f t="shared" si="9"/>
        <v>Hotel Rooms</v>
      </c>
      <c r="M157" s="66"/>
      <c r="N157" s="66"/>
      <c r="O157" s="66"/>
      <c r="P157" s="66"/>
      <c r="Q157" s="66"/>
      <c r="R157" s="66"/>
      <c r="S157" s="11" t="s">
        <v>6666</v>
      </c>
      <c r="T157" s="11" t="s">
        <v>6666</v>
      </c>
      <c r="U157" s="11" t="s">
        <v>6416</v>
      </c>
      <c r="V157" s="59" t="s">
        <v>6416</v>
      </c>
      <c r="W157" s="59" t="str">
        <f t="shared" si="10"/>
        <v>Engineering</v>
      </c>
      <c r="X157" s="11" t="s">
        <v>262</v>
      </c>
      <c r="Y157" s="32">
        <v>6</v>
      </c>
      <c r="Z157" s="39">
        <v>45246</v>
      </c>
      <c r="AA157" s="39">
        <v>45252</v>
      </c>
      <c r="AB157" s="48">
        <v>10355.02</v>
      </c>
    </row>
    <row r="158" spans="1:28" ht="25.5" x14ac:dyDescent="0.2">
      <c r="A158" s="66" t="s">
        <v>263</v>
      </c>
      <c r="B158" s="11" t="s">
        <v>6416</v>
      </c>
      <c r="C158" s="11" t="s">
        <v>6416</v>
      </c>
      <c r="D158" s="7" t="s">
        <v>6446</v>
      </c>
      <c r="E158" s="66"/>
      <c r="F158" s="64" t="str">
        <f t="shared" si="11"/>
        <v>BIM Models</v>
      </c>
      <c r="G158" s="66"/>
      <c r="H158" s="65" t="str">
        <f t="shared" si="12"/>
        <v>Facade</v>
      </c>
      <c r="I158" s="66"/>
      <c r="J158" s="67" t="str">
        <f t="shared" si="8"/>
        <v>Preparation &amp; Submission</v>
      </c>
      <c r="K158" s="66"/>
      <c r="L158" s="68" t="str">
        <f t="shared" si="9"/>
        <v>Hotel Rooms</v>
      </c>
      <c r="M158" s="66"/>
      <c r="N158" s="66"/>
      <c r="O158" s="66"/>
      <c r="P158" s="66"/>
      <c r="Q158" s="66"/>
      <c r="R158" s="66"/>
      <c r="S158" s="11" t="s">
        <v>6666</v>
      </c>
      <c r="T158" s="11" t="s">
        <v>6666</v>
      </c>
      <c r="U158" s="11" t="s">
        <v>6416</v>
      </c>
      <c r="V158" s="59" t="s">
        <v>6416</v>
      </c>
      <c r="W158" s="59" t="str">
        <f t="shared" si="10"/>
        <v>Engineering</v>
      </c>
      <c r="X158" s="11" t="s">
        <v>264</v>
      </c>
      <c r="Y158" s="32">
        <v>6</v>
      </c>
      <c r="Z158" s="39">
        <v>45246</v>
      </c>
      <c r="AA158" s="39">
        <v>45252</v>
      </c>
      <c r="AB158" s="48">
        <v>10355.02</v>
      </c>
    </row>
    <row r="159" spans="1:28" ht="25.5" x14ac:dyDescent="0.2">
      <c r="A159" s="66" t="s">
        <v>265</v>
      </c>
      <c r="B159" s="11" t="s">
        <v>6416</v>
      </c>
      <c r="C159" s="11" t="s">
        <v>6416</v>
      </c>
      <c r="D159" s="7" t="s">
        <v>6446</v>
      </c>
      <c r="E159" s="66"/>
      <c r="F159" s="64" t="str">
        <f t="shared" si="11"/>
        <v>BIM Models</v>
      </c>
      <c r="G159" s="66"/>
      <c r="H159" s="65" t="str">
        <f t="shared" si="12"/>
        <v>Facade</v>
      </c>
      <c r="I159" s="66"/>
      <c r="J159" s="67" t="str">
        <f t="shared" si="8"/>
        <v>Preparation &amp; Submission</v>
      </c>
      <c r="K159" s="66"/>
      <c r="L159" s="68" t="str">
        <f t="shared" si="9"/>
        <v>Hotel Rooms</v>
      </c>
      <c r="M159" s="66"/>
      <c r="N159" s="66"/>
      <c r="O159" s="66"/>
      <c r="P159" s="66"/>
      <c r="Q159" s="66"/>
      <c r="R159" s="66"/>
      <c r="S159" s="11" t="s">
        <v>6666</v>
      </c>
      <c r="T159" s="11" t="s">
        <v>6666</v>
      </c>
      <c r="U159" s="11" t="s">
        <v>6416</v>
      </c>
      <c r="V159" s="59" t="s">
        <v>6416</v>
      </c>
      <c r="W159" s="59" t="str">
        <f t="shared" si="10"/>
        <v>Engineering</v>
      </c>
      <c r="X159" s="11" t="s">
        <v>266</v>
      </c>
      <c r="Y159" s="32">
        <v>6</v>
      </c>
      <c r="Z159" s="39">
        <v>45253</v>
      </c>
      <c r="AA159" s="39">
        <v>45259</v>
      </c>
      <c r="AB159" s="48">
        <v>10355.02</v>
      </c>
    </row>
    <row r="160" spans="1:28" ht="25.5" x14ac:dyDescent="0.2">
      <c r="A160" s="66" t="s">
        <v>267</v>
      </c>
      <c r="B160" s="11" t="s">
        <v>6416</v>
      </c>
      <c r="C160" s="11" t="s">
        <v>6416</v>
      </c>
      <c r="D160" s="7" t="s">
        <v>6446</v>
      </c>
      <c r="E160" s="66"/>
      <c r="F160" s="64" t="str">
        <f t="shared" si="11"/>
        <v>BIM Models</v>
      </c>
      <c r="G160" s="66"/>
      <c r="H160" s="65" t="str">
        <f t="shared" si="12"/>
        <v>Facade</v>
      </c>
      <c r="I160" s="66"/>
      <c r="J160" s="67" t="str">
        <f t="shared" si="8"/>
        <v>Preparation &amp; Submission</v>
      </c>
      <c r="K160" s="66"/>
      <c r="L160" s="68" t="str">
        <f t="shared" si="9"/>
        <v>Hotel Rooms</v>
      </c>
      <c r="M160" s="66"/>
      <c r="N160" s="66"/>
      <c r="O160" s="66"/>
      <c r="P160" s="66"/>
      <c r="Q160" s="66"/>
      <c r="R160" s="66"/>
      <c r="S160" s="11" t="s">
        <v>6666</v>
      </c>
      <c r="T160" s="11" t="s">
        <v>6666</v>
      </c>
      <c r="U160" s="11" t="s">
        <v>6416</v>
      </c>
      <c r="V160" s="59" t="s">
        <v>6416</v>
      </c>
      <c r="W160" s="59" t="str">
        <f t="shared" si="10"/>
        <v>Engineering</v>
      </c>
      <c r="X160" s="11" t="s">
        <v>268</v>
      </c>
      <c r="Y160" s="32">
        <v>6</v>
      </c>
      <c r="Z160" s="39">
        <v>45253</v>
      </c>
      <c r="AA160" s="39">
        <v>45259</v>
      </c>
      <c r="AB160" s="48">
        <v>10355.02</v>
      </c>
    </row>
    <row r="161" spans="1:28" ht="25.5" x14ac:dyDescent="0.2">
      <c r="A161" s="66" t="s">
        <v>269</v>
      </c>
      <c r="B161" s="11" t="s">
        <v>6416</v>
      </c>
      <c r="C161" s="11" t="s">
        <v>6416</v>
      </c>
      <c r="D161" s="7" t="s">
        <v>6446</v>
      </c>
      <c r="E161" s="66"/>
      <c r="F161" s="64" t="str">
        <f t="shared" si="11"/>
        <v>BIM Models</v>
      </c>
      <c r="G161" s="66"/>
      <c r="H161" s="65" t="str">
        <f t="shared" si="12"/>
        <v>Facade</v>
      </c>
      <c r="I161" s="66"/>
      <c r="J161" s="67" t="str">
        <f t="shared" si="8"/>
        <v>Preparation &amp; Submission</v>
      </c>
      <c r="K161" s="66"/>
      <c r="L161" s="68" t="str">
        <f t="shared" si="9"/>
        <v>Hotel Rooms</v>
      </c>
      <c r="M161" s="66"/>
      <c r="N161" s="66"/>
      <c r="O161" s="66"/>
      <c r="P161" s="66"/>
      <c r="Q161" s="66"/>
      <c r="R161" s="66"/>
      <c r="S161" s="11" t="s">
        <v>6666</v>
      </c>
      <c r="T161" s="11" t="s">
        <v>6666</v>
      </c>
      <c r="U161" s="11" t="s">
        <v>6416</v>
      </c>
      <c r="V161" s="59" t="s">
        <v>6416</v>
      </c>
      <c r="W161" s="59" t="str">
        <f t="shared" si="10"/>
        <v>Engineering</v>
      </c>
      <c r="X161" s="11" t="s">
        <v>270</v>
      </c>
      <c r="Y161" s="32">
        <v>6</v>
      </c>
      <c r="Z161" s="39">
        <v>45253</v>
      </c>
      <c r="AA161" s="39">
        <v>45259</v>
      </c>
      <c r="AB161" s="48">
        <v>10355.02</v>
      </c>
    </row>
    <row r="162" spans="1:28" x14ac:dyDescent="0.2">
      <c r="A162" s="66" t="s">
        <v>271</v>
      </c>
      <c r="B162" s="11" t="s">
        <v>6416</v>
      </c>
      <c r="C162" s="11" t="s">
        <v>6416</v>
      </c>
      <c r="D162" s="7" t="s">
        <v>6446</v>
      </c>
      <c r="E162" s="66"/>
      <c r="F162" s="64" t="str">
        <f t="shared" si="11"/>
        <v>BIM Models</v>
      </c>
      <c r="G162" s="66"/>
      <c r="H162" s="65" t="str">
        <f t="shared" si="12"/>
        <v>Facade</v>
      </c>
      <c r="I162" s="66"/>
      <c r="J162" s="67" t="str">
        <f t="shared" ref="J162:J225" si="13">IF(I162="",J161,TRIM(I162))</f>
        <v>Preparation &amp; Submission</v>
      </c>
      <c r="K162" s="66"/>
      <c r="L162" s="68" t="str">
        <f t="shared" si="9"/>
        <v>Hotel Rooms</v>
      </c>
      <c r="M162" s="66"/>
      <c r="N162" s="66"/>
      <c r="O162" s="66"/>
      <c r="P162" s="66"/>
      <c r="Q162" s="66"/>
      <c r="R162" s="66"/>
      <c r="S162" s="11" t="s">
        <v>6666</v>
      </c>
      <c r="T162" s="11" t="s">
        <v>6666</v>
      </c>
      <c r="U162" s="11" t="s">
        <v>6416</v>
      </c>
      <c r="V162" s="59" t="s">
        <v>6416</v>
      </c>
      <c r="W162" s="59" t="str">
        <f t="shared" si="10"/>
        <v>Engineering</v>
      </c>
      <c r="X162" s="11" t="s">
        <v>272</v>
      </c>
      <c r="Y162" s="32">
        <v>6</v>
      </c>
      <c r="Z162" s="39">
        <v>45253</v>
      </c>
      <c r="AA162" s="39">
        <v>45259</v>
      </c>
      <c r="AB162" s="48">
        <v>10355.02</v>
      </c>
    </row>
    <row r="163" spans="1:28" ht="25.5" x14ac:dyDescent="0.2">
      <c r="A163" s="66" t="s">
        <v>273</v>
      </c>
      <c r="B163" s="11" t="s">
        <v>6416</v>
      </c>
      <c r="C163" s="11" t="s">
        <v>6416</v>
      </c>
      <c r="D163" s="7" t="s">
        <v>6446</v>
      </c>
      <c r="E163" s="66"/>
      <c r="F163" s="64" t="str">
        <f t="shared" si="11"/>
        <v>BIM Models</v>
      </c>
      <c r="G163" s="66"/>
      <c r="H163" s="65" t="str">
        <f t="shared" si="12"/>
        <v>Facade</v>
      </c>
      <c r="I163" s="66"/>
      <c r="J163" s="67" t="str">
        <f t="shared" si="13"/>
        <v>Preparation &amp; Submission</v>
      </c>
      <c r="K163" s="66"/>
      <c r="L163" s="68" t="str">
        <f t="shared" si="9"/>
        <v>Hotel Rooms</v>
      </c>
      <c r="M163" s="66"/>
      <c r="N163" s="66"/>
      <c r="O163" s="66"/>
      <c r="P163" s="66"/>
      <c r="Q163" s="66"/>
      <c r="R163" s="66"/>
      <c r="S163" s="11" t="s">
        <v>6666</v>
      </c>
      <c r="T163" s="11" t="s">
        <v>6666</v>
      </c>
      <c r="U163" s="11" t="s">
        <v>6416</v>
      </c>
      <c r="V163" s="59" t="s">
        <v>6416</v>
      </c>
      <c r="W163" s="59" t="str">
        <f t="shared" si="10"/>
        <v>Engineering</v>
      </c>
      <c r="X163" s="11" t="s">
        <v>274</v>
      </c>
      <c r="Y163" s="32">
        <v>6</v>
      </c>
      <c r="Z163" s="39">
        <v>45253</v>
      </c>
      <c r="AA163" s="39">
        <v>45259</v>
      </c>
      <c r="AB163" s="48">
        <v>10355.02</v>
      </c>
    </row>
    <row r="164" spans="1:28" x14ac:dyDescent="0.2">
      <c r="A164" s="66" t="s">
        <v>275</v>
      </c>
      <c r="B164" s="11" t="s">
        <v>6416</v>
      </c>
      <c r="C164" s="11" t="s">
        <v>6416</v>
      </c>
      <c r="D164" s="7" t="s">
        <v>6446</v>
      </c>
      <c r="E164" s="66"/>
      <c r="F164" s="64" t="str">
        <f t="shared" si="11"/>
        <v>BIM Models</v>
      </c>
      <c r="G164" s="66"/>
      <c r="H164" s="65" t="str">
        <f t="shared" si="12"/>
        <v>Facade</v>
      </c>
      <c r="I164" s="66"/>
      <c r="J164" s="67" t="str">
        <f t="shared" si="13"/>
        <v>Preparation &amp; Submission</v>
      </c>
      <c r="K164" s="66"/>
      <c r="L164" s="68" t="str">
        <f t="shared" ref="L164:L227" si="14">IF(K164="",L163,TRIM(K164))</f>
        <v>Hotel Rooms</v>
      </c>
      <c r="M164" s="66"/>
      <c r="N164" s="66"/>
      <c r="O164" s="66"/>
      <c r="P164" s="66"/>
      <c r="Q164" s="66"/>
      <c r="R164" s="66"/>
      <c r="S164" s="11" t="s">
        <v>6666</v>
      </c>
      <c r="T164" s="11" t="s">
        <v>6666</v>
      </c>
      <c r="U164" s="11" t="s">
        <v>6416</v>
      </c>
      <c r="V164" s="59" t="s">
        <v>6416</v>
      </c>
      <c r="W164" s="59" t="str">
        <f t="shared" si="10"/>
        <v>Engineering</v>
      </c>
      <c r="X164" s="11" t="s">
        <v>276</v>
      </c>
      <c r="Y164" s="32">
        <v>6</v>
      </c>
      <c r="Z164" s="39">
        <v>45253</v>
      </c>
      <c r="AA164" s="39">
        <v>45259</v>
      </c>
      <c r="AB164" s="48">
        <v>10355.02</v>
      </c>
    </row>
    <row r="165" spans="1:28" x14ac:dyDescent="0.2">
      <c r="A165" s="66" t="s">
        <v>277</v>
      </c>
      <c r="B165" s="11" t="s">
        <v>6416</v>
      </c>
      <c r="C165" s="11" t="s">
        <v>6416</v>
      </c>
      <c r="D165" s="7" t="s">
        <v>6446</v>
      </c>
      <c r="E165" s="66"/>
      <c r="F165" s="64" t="str">
        <f t="shared" si="11"/>
        <v>BIM Models</v>
      </c>
      <c r="G165" s="66"/>
      <c r="H165" s="65" t="str">
        <f t="shared" si="12"/>
        <v>Facade</v>
      </c>
      <c r="I165" s="66"/>
      <c r="J165" s="67" t="str">
        <f t="shared" si="13"/>
        <v>Preparation &amp; Submission</v>
      </c>
      <c r="K165" s="66"/>
      <c r="L165" s="68" t="str">
        <f t="shared" si="14"/>
        <v>Hotel Rooms</v>
      </c>
      <c r="M165" s="66"/>
      <c r="N165" s="66"/>
      <c r="O165" s="66"/>
      <c r="P165" s="66"/>
      <c r="Q165" s="66"/>
      <c r="R165" s="66"/>
      <c r="S165" s="11" t="s">
        <v>6666</v>
      </c>
      <c r="T165" s="11" t="s">
        <v>6666</v>
      </c>
      <c r="U165" s="11" t="s">
        <v>6416</v>
      </c>
      <c r="V165" s="59" t="s">
        <v>6416</v>
      </c>
      <c r="W165" s="59" t="str">
        <f t="shared" si="10"/>
        <v>Engineering</v>
      </c>
      <c r="X165" s="11" t="s">
        <v>278</v>
      </c>
      <c r="Y165" s="32">
        <v>6</v>
      </c>
      <c r="Z165" s="39">
        <v>45260</v>
      </c>
      <c r="AA165" s="39">
        <v>45266</v>
      </c>
      <c r="AB165" s="48">
        <v>10355.02</v>
      </c>
    </row>
    <row r="166" spans="1:28" ht="25.5" x14ac:dyDescent="0.2">
      <c r="A166" s="66" t="s">
        <v>279</v>
      </c>
      <c r="B166" s="11" t="s">
        <v>6416</v>
      </c>
      <c r="C166" s="11" t="s">
        <v>6416</v>
      </c>
      <c r="D166" s="7" t="s">
        <v>6446</v>
      </c>
      <c r="E166" s="66"/>
      <c r="F166" s="64" t="str">
        <f t="shared" si="11"/>
        <v>BIM Models</v>
      </c>
      <c r="G166" s="66"/>
      <c r="H166" s="65" t="str">
        <f t="shared" si="12"/>
        <v>Facade</v>
      </c>
      <c r="I166" s="66"/>
      <c r="J166" s="67" t="str">
        <f t="shared" si="13"/>
        <v>Preparation &amp; Submission</v>
      </c>
      <c r="K166" s="66"/>
      <c r="L166" s="68" t="str">
        <f t="shared" si="14"/>
        <v>Hotel Rooms</v>
      </c>
      <c r="M166" s="66"/>
      <c r="N166" s="66"/>
      <c r="O166" s="66"/>
      <c r="P166" s="66"/>
      <c r="Q166" s="66"/>
      <c r="R166" s="66"/>
      <c r="S166" s="11" t="s">
        <v>6666</v>
      </c>
      <c r="T166" s="11" t="s">
        <v>6666</v>
      </c>
      <c r="U166" s="11" t="s">
        <v>6416</v>
      </c>
      <c r="V166" s="59" t="s">
        <v>6416</v>
      </c>
      <c r="W166" s="59" t="str">
        <f t="shared" si="10"/>
        <v>Engineering</v>
      </c>
      <c r="X166" s="11" t="s">
        <v>280</v>
      </c>
      <c r="Y166" s="32">
        <v>6</v>
      </c>
      <c r="Z166" s="39">
        <v>45260</v>
      </c>
      <c r="AA166" s="39">
        <v>45266</v>
      </c>
      <c r="AB166" s="48">
        <v>10355.02</v>
      </c>
    </row>
    <row r="167" spans="1:28" x14ac:dyDescent="0.2">
      <c r="A167" s="66" t="s">
        <v>281</v>
      </c>
      <c r="B167" s="11" t="s">
        <v>6416</v>
      </c>
      <c r="C167" s="11" t="s">
        <v>6416</v>
      </c>
      <c r="D167" s="7" t="s">
        <v>6446</v>
      </c>
      <c r="E167" s="66"/>
      <c r="F167" s="64" t="str">
        <f t="shared" si="11"/>
        <v>BIM Models</v>
      </c>
      <c r="G167" s="66"/>
      <c r="H167" s="65" t="str">
        <f t="shared" si="12"/>
        <v>Facade</v>
      </c>
      <c r="I167" s="66"/>
      <c r="J167" s="67" t="str">
        <f t="shared" si="13"/>
        <v>Preparation &amp; Submission</v>
      </c>
      <c r="K167" s="66"/>
      <c r="L167" s="68" t="str">
        <f t="shared" si="14"/>
        <v>Hotel Rooms</v>
      </c>
      <c r="M167" s="66"/>
      <c r="N167" s="66"/>
      <c r="O167" s="66"/>
      <c r="P167" s="66"/>
      <c r="Q167" s="66"/>
      <c r="R167" s="66"/>
      <c r="S167" s="11" t="s">
        <v>6666</v>
      </c>
      <c r="T167" s="11" t="s">
        <v>6666</v>
      </c>
      <c r="U167" s="11" t="s">
        <v>6416</v>
      </c>
      <c r="V167" s="59" t="s">
        <v>6416</v>
      </c>
      <c r="W167" s="59" t="str">
        <f t="shared" si="10"/>
        <v>Engineering</v>
      </c>
      <c r="X167" s="11" t="s">
        <v>282</v>
      </c>
      <c r="Y167" s="32">
        <v>6</v>
      </c>
      <c r="Z167" s="39">
        <v>45267</v>
      </c>
      <c r="AA167" s="39">
        <v>45273</v>
      </c>
      <c r="AB167" s="48">
        <v>10355.02</v>
      </c>
    </row>
    <row r="168" spans="1:28" ht="25.5" x14ac:dyDescent="0.2">
      <c r="A168" s="66" t="s">
        <v>283</v>
      </c>
      <c r="B168" s="11" t="s">
        <v>6416</v>
      </c>
      <c r="C168" s="11" t="s">
        <v>6416</v>
      </c>
      <c r="D168" s="7" t="s">
        <v>6446</v>
      </c>
      <c r="E168" s="66"/>
      <c r="F168" s="64" t="str">
        <f t="shared" si="11"/>
        <v>BIM Models</v>
      </c>
      <c r="G168" s="66"/>
      <c r="H168" s="65" t="str">
        <f t="shared" si="12"/>
        <v>Facade</v>
      </c>
      <c r="I168" s="66"/>
      <c r="J168" s="67" t="str">
        <f t="shared" si="13"/>
        <v>Preparation &amp; Submission</v>
      </c>
      <c r="K168" s="66"/>
      <c r="L168" s="68" t="str">
        <f t="shared" si="14"/>
        <v>Hotel Rooms</v>
      </c>
      <c r="M168" s="66"/>
      <c r="N168" s="66"/>
      <c r="O168" s="66"/>
      <c r="P168" s="66"/>
      <c r="Q168" s="66"/>
      <c r="R168" s="66"/>
      <c r="S168" s="11" t="s">
        <v>6666</v>
      </c>
      <c r="T168" s="11" t="s">
        <v>6666</v>
      </c>
      <c r="U168" s="11" t="s">
        <v>6416</v>
      </c>
      <c r="V168" s="59" t="s">
        <v>6416</v>
      </c>
      <c r="W168" s="59" t="str">
        <f t="shared" si="10"/>
        <v>Engineering</v>
      </c>
      <c r="X168" s="11" t="s">
        <v>284</v>
      </c>
      <c r="Y168" s="32">
        <v>6</v>
      </c>
      <c r="Z168" s="39">
        <v>45267</v>
      </c>
      <c r="AA168" s="39">
        <v>45273</v>
      </c>
      <c r="AB168" s="48">
        <v>10355.02</v>
      </c>
    </row>
    <row r="169" spans="1:28" ht="25.5" x14ac:dyDescent="0.2">
      <c r="A169" s="66" t="s">
        <v>285</v>
      </c>
      <c r="B169" s="11" t="s">
        <v>6416</v>
      </c>
      <c r="C169" s="11" t="s">
        <v>6416</v>
      </c>
      <c r="D169" s="7" t="s">
        <v>6446</v>
      </c>
      <c r="E169" s="66"/>
      <c r="F169" s="64" t="str">
        <f t="shared" si="11"/>
        <v>BIM Models</v>
      </c>
      <c r="G169" s="66"/>
      <c r="H169" s="65" t="str">
        <f t="shared" si="12"/>
        <v>Facade</v>
      </c>
      <c r="I169" s="66"/>
      <c r="J169" s="67" t="str">
        <f t="shared" si="13"/>
        <v>Preparation &amp; Submission</v>
      </c>
      <c r="K169" s="66"/>
      <c r="L169" s="68" t="str">
        <f t="shared" si="14"/>
        <v>Hotel Rooms</v>
      </c>
      <c r="M169" s="66"/>
      <c r="N169" s="66"/>
      <c r="O169" s="66"/>
      <c r="P169" s="66"/>
      <c r="Q169" s="66"/>
      <c r="R169" s="66"/>
      <c r="S169" s="11" t="s">
        <v>6666</v>
      </c>
      <c r="T169" s="11" t="s">
        <v>6666</v>
      </c>
      <c r="U169" s="11" t="s">
        <v>6416</v>
      </c>
      <c r="V169" s="59" t="s">
        <v>6416</v>
      </c>
      <c r="W169" s="59" t="str">
        <f t="shared" si="10"/>
        <v>Engineering</v>
      </c>
      <c r="X169" s="11" t="s">
        <v>286</v>
      </c>
      <c r="Y169" s="32">
        <v>6</v>
      </c>
      <c r="Z169" s="39">
        <v>45267</v>
      </c>
      <c r="AA169" s="39">
        <v>45273</v>
      </c>
      <c r="AB169" s="48">
        <v>10355.02</v>
      </c>
    </row>
    <row r="170" spans="1:28" x14ac:dyDescent="0.2">
      <c r="A170" s="66" t="s">
        <v>287</v>
      </c>
      <c r="B170" s="11" t="s">
        <v>6416</v>
      </c>
      <c r="C170" s="11" t="s">
        <v>6416</v>
      </c>
      <c r="D170" s="7" t="s">
        <v>6446</v>
      </c>
      <c r="E170" s="66"/>
      <c r="F170" s="64" t="str">
        <f t="shared" si="11"/>
        <v>BIM Models</v>
      </c>
      <c r="G170" s="66"/>
      <c r="H170" s="65" t="str">
        <f t="shared" si="12"/>
        <v>Facade</v>
      </c>
      <c r="I170" s="66"/>
      <c r="J170" s="67" t="str">
        <f t="shared" si="13"/>
        <v>Preparation &amp; Submission</v>
      </c>
      <c r="K170" s="66"/>
      <c r="L170" s="68" t="str">
        <f t="shared" si="14"/>
        <v>Hotel Rooms</v>
      </c>
      <c r="M170" s="66"/>
      <c r="N170" s="66"/>
      <c r="O170" s="66"/>
      <c r="P170" s="66"/>
      <c r="Q170" s="66"/>
      <c r="R170" s="66"/>
      <c r="S170" s="11" t="s">
        <v>6666</v>
      </c>
      <c r="T170" s="11" t="s">
        <v>6666</v>
      </c>
      <c r="U170" s="11" t="s">
        <v>6416</v>
      </c>
      <c r="V170" s="59" t="s">
        <v>6416</v>
      </c>
      <c r="W170" s="59" t="str">
        <f t="shared" si="10"/>
        <v>Engineering</v>
      </c>
      <c r="X170" s="11" t="s">
        <v>288</v>
      </c>
      <c r="Y170" s="32">
        <v>6</v>
      </c>
      <c r="Z170" s="39">
        <v>45267</v>
      </c>
      <c r="AA170" s="39">
        <v>45273</v>
      </c>
      <c r="AB170" s="48">
        <v>10355.02</v>
      </c>
    </row>
    <row r="171" spans="1:28" x14ac:dyDescent="0.2">
      <c r="A171" s="66" t="s">
        <v>289</v>
      </c>
      <c r="B171" s="11" t="s">
        <v>6416</v>
      </c>
      <c r="C171" s="11" t="s">
        <v>6416</v>
      </c>
      <c r="D171" s="7" t="s">
        <v>6446</v>
      </c>
      <c r="E171" s="66"/>
      <c r="F171" s="64" t="str">
        <f t="shared" si="11"/>
        <v>BIM Models</v>
      </c>
      <c r="G171" s="66"/>
      <c r="H171" s="65" t="str">
        <f t="shared" si="12"/>
        <v>Facade</v>
      </c>
      <c r="I171" s="66"/>
      <c r="J171" s="67" t="str">
        <f t="shared" si="13"/>
        <v>Preparation &amp; Submission</v>
      </c>
      <c r="K171" s="66"/>
      <c r="L171" s="68" t="str">
        <f t="shared" si="14"/>
        <v>Hotel Rooms</v>
      </c>
      <c r="M171" s="66"/>
      <c r="N171" s="66"/>
      <c r="O171" s="66"/>
      <c r="P171" s="66"/>
      <c r="Q171" s="66"/>
      <c r="R171" s="66"/>
      <c r="S171" s="11" t="s">
        <v>6666</v>
      </c>
      <c r="T171" s="11" t="s">
        <v>6666</v>
      </c>
      <c r="U171" s="11" t="s">
        <v>6416</v>
      </c>
      <c r="V171" s="59" t="s">
        <v>6416</v>
      </c>
      <c r="W171" s="59" t="str">
        <f t="shared" si="10"/>
        <v>Engineering</v>
      </c>
      <c r="X171" s="11" t="s">
        <v>290</v>
      </c>
      <c r="Y171" s="32">
        <v>6</v>
      </c>
      <c r="Z171" s="39">
        <v>45274</v>
      </c>
      <c r="AA171" s="39">
        <v>45280</v>
      </c>
      <c r="AB171" s="48">
        <v>10355.02</v>
      </c>
    </row>
    <row r="172" spans="1:28" x14ac:dyDescent="0.2">
      <c r="A172" s="66" t="s">
        <v>291</v>
      </c>
      <c r="B172" s="11" t="s">
        <v>6416</v>
      </c>
      <c r="C172" s="11" t="s">
        <v>6416</v>
      </c>
      <c r="D172" s="7" t="s">
        <v>6446</v>
      </c>
      <c r="E172" s="66"/>
      <c r="F172" s="64" t="str">
        <f t="shared" si="11"/>
        <v>BIM Models</v>
      </c>
      <c r="G172" s="66"/>
      <c r="H172" s="65" t="str">
        <f t="shared" si="12"/>
        <v>Facade</v>
      </c>
      <c r="I172" s="66"/>
      <c r="J172" s="67" t="str">
        <f t="shared" si="13"/>
        <v>Preparation &amp; Submission</v>
      </c>
      <c r="K172" s="66"/>
      <c r="L172" s="68" t="str">
        <f t="shared" si="14"/>
        <v>Hotel Rooms</v>
      </c>
      <c r="M172" s="66"/>
      <c r="N172" s="66"/>
      <c r="O172" s="66"/>
      <c r="P172" s="66"/>
      <c r="Q172" s="66"/>
      <c r="R172" s="66"/>
      <c r="S172" s="11" t="s">
        <v>6666</v>
      </c>
      <c r="T172" s="11" t="s">
        <v>6666</v>
      </c>
      <c r="U172" s="11" t="s">
        <v>6416</v>
      </c>
      <c r="V172" s="59" t="s">
        <v>6416</v>
      </c>
      <c r="W172" s="59" t="str">
        <f t="shared" si="10"/>
        <v>Engineering</v>
      </c>
      <c r="X172" s="11" t="s">
        <v>292</v>
      </c>
      <c r="Y172" s="32">
        <v>10</v>
      </c>
      <c r="Z172" s="39">
        <v>45274</v>
      </c>
      <c r="AA172" s="39">
        <v>45285</v>
      </c>
      <c r="AB172" s="48">
        <v>10355.02</v>
      </c>
    </row>
    <row r="173" spans="1:28" ht="25.5" x14ac:dyDescent="0.2">
      <c r="A173" s="66" t="s">
        <v>293</v>
      </c>
      <c r="B173" s="11" t="s">
        <v>6416</v>
      </c>
      <c r="C173" s="11" t="s">
        <v>6416</v>
      </c>
      <c r="D173" s="7" t="s">
        <v>6446</v>
      </c>
      <c r="E173" s="66"/>
      <c r="F173" s="64" t="str">
        <f t="shared" si="11"/>
        <v>BIM Models</v>
      </c>
      <c r="G173" s="66"/>
      <c r="H173" s="65" t="str">
        <f t="shared" si="12"/>
        <v>Facade</v>
      </c>
      <c r="I173" s="66"/>
      <c r="J173" s="67" t="str">
        <f t="shared" si="13"/>
        <v>Preparation &amp; Submission</v>
      </c>
      <c r="K173" s="66"/>
      <c r="L173" s="68" t="str">
        <f t="shared" si="14"/>
        <v>Hotel Rooms</v>
      </c>
      <c r="M173" s="66"/>
      <c r="N173" s="66"/>
      <c r="O173" s="66"/>
      <c r="P173" s="66"/>
      <c r="Q173" s="66"/>
      <c r="R173" s="66"/>
      <c r="S173" s="11" t="s">
        <v>6666</v>
      </c>
      <c r="T173" s="11" t="s">
        <v>6666</v>
      </c>
      <c r="U173" s="11" t="s">
        <v>6416</v>
      </c>
      <c r="V173" s="59" t="s">
        <v>6416</v>
      </c>
      <c r="W173" s="59" t="str">
        <f t="shared" si="10"/>
        <v>Engineering</v>
      </c>
      <c r="X173" s="11" t="s">
        <v>294</v>
      </c>
      <c r="Y173" s="32">
        <v>6</v>
      </c>
      <c r="Z173" s="39">
        <v>45274</v>
      </c>
      <c r="AA173" s="39">
        <v>45280</v>
      </c>
      <c r="AB173" s="48">
        <v>10355.02</v>
      </c>
    </row>
    <row r="174" spans="1:28" x14ac:dyDescent="0.2">
      <c r="A174" s="66" t="s">
        <v>295</v>
      </c>
      <c r="B174" s="11" t="s">
        <v>6416</v>
      </c>
      <c r="C174" s="11" t="s">
        <v>6416</v>
      </c>
      <c r="D174" s="7" t="s">
        <v>6446</v>
      </c>
      <c r="E174" s="66"/>
      <c r="F174" s="64" t="str">
        <f t="shared" si="11"/>
        <v>BIM Models</v>
      </c>
      <c r="G174" s="66"/>
      <c r="H174" s="65" t="str">
        <f t="shared" si="12"/>
        <v>Facade</v>
      </c>
      <c r="I174" s="66"/>
      <c r="J174" s="67" t="str">
        <f t="shared" si="13"/>
        <v>Preparation &amp; Submission</v>
      </c>
      <c r="K174" s="66"/>
      <c r="L174" s="68" t="str">
        <f t="shared" si="14"/>
        <v>Hotel Rooms</v>
      </c>
      <c r="M174" s="66"/>
      <c r="N174" s="66"/>
      <c r="O174" s="66"/>
      <c r="P174" s="66"/>
      <c r="Q174" s="66"/>
      <c r="R174" s="66"/>
      <c r="S174" s="11" t="s">
        <v>6666</v>
      </c>
      <c r="T174" s="11" t="s">
        <v>6666</v>
      </c>
      <c r="U174" s="11" t="s">
        <v>6416</v>
      </c>
      <c r="V174" s="59" t="s">
        <v>6416</v>
      </c>
      <c r="W174" s="59" t="str">
        <f t="shared" si="10"/>
        <v>Engineering</v>
      </c>
      <c r="X174" s="11" t="s">
        <v>296</v>
      </c>
      <c r="Y174" s="32">
        <v>10</v>
      </c>
      <c r="Z174" s="39">
        <v>45286</v>
      </c>
      <c r="AA174" s="39">
        <v>45297</v>
      </c>
      <c r="AB174" s="48">
        <v>10355.02</v>
      </c>
    </row>
    <row r="175" spans="1:28" x14ac:dyDescent="0.2">
      <c r="A175" s="66" t="s">
        <v>297</v>
      </c>
      <c r="B175" s="11" t="s">
        <v>6416</v>
      </c>
      <c r="C175" s="11" t="s">
        <v>6416</v>
      </c>
      <c r="D175" s="7" t="s">
        <v>6446</v>
      </c>
      <c r="E175" s="66"/>
      <c r="F175" s="64" t="str">
        <f t="shared" si="11"/>
        <v>BIM Models</v>
      </c>
      <c r="G175" s="66"/>
      <c r="H175" s="65" t="str">
        <f t="shared" si="12"/>
        <v>Facade</v>
      </c>
      <c r="I175" s="66"/>
      <c r="J175" s="67" t="str">
        <f t="shared" si="13"/>
        <v>Preparation &amp; Submission</v>
      </c>
      <c r="K175" s="66"/>
      <c r="L175" s="68" t="str">
        <f t="shared" si="14"/>
        <v>Hotel Rooms</v>
      </c>
      <c r="M175" s="66"/>
      <c r="N175" s="66"/>
      <c r="O175" s="66"/>
      <c r="P175" s="66"/>
      <c r="Q175" s="66"/>
      <c r="R175" s="66"/>
      <c r="S175" s="11" t="s">
        <v>6666</v>
      </c>
      <c r="T175" s="11" t="s">
        <v>6666</v>
      </c>
      <c r="U175" s="11" t="s">
        <v>6416</v>
      </c>
      <c r="V175" s="59" t="s">
        <v>6416</v>
      </c>
      <c r="W175" s="59" t="str">
        <f t="shared" si="10"/>
        <v>Engineering</v>
      </c>
      <c r="X175" s="11" t="s">
        <v>298</v>
      </c>
      <c r="Y175" s="32">
        <v>10</v>
      </c>
      <c r="Z175" s="39">
        <v>45286</v>
      </c>
      <c r="AA175" s="39">
        <v>45297</v>
      </c>
      <c r="AB175" s="48">
        <v>10355.02</v>
      </c>
    </row>
    <row r="176" spans="1:28" ht="25.5" x14ac:dyDescent="0.2">
      <c r="A176" s="66" t="s">
        <v>299</v>
      </c>
      <c r="B176" s="11" t="s">
        <v>6416</v>
      </c>
      <c r="C176" s="11" t="s">
        <v>6416</v>
      </c>
      <c r="D176" s="7" t="s">
        <v>6446</v>
      </c>
      <c r="E176" s="66"/>
      <c r="F176" s="64" t="str">
        <f t="shared" si="11"/>
        <v>BIM Models</v>
      </c>
      <c r="G176" s="66"/>
      <c r="H176" s="65" t="str">
        <f t="shared" si="12"/>
        <v>Facade</v>
      </c>
      <c r="I176" s="66"/>
      <c r="J176" s="67" t="str">
        <f t="shared" si="13"/>
        <v>Preparation &amp; Submission</v>
      </c>
      <c r="K176" s="66"/>
      <c r="L176" s="68" t="str">
        <f t="shared" si="14"/>
        <v>Hotel Rooms</v>
      </c>
      <c r="M176" s="66"/>
      <c r="N176" s="66"/>
      <c r="O176" s="66"/>
      <c r="P176" s="66"/>
      <c r="Q176" s="66"/>
      <c r="R176" s="66"/>
      <c r="S176" s="11" t="s">
        <v>6666</v>
      </c>
      <c r="T176" s="11" t="s">
        <v>6666</v>
      </c>
      <c r="U176" s="11" t="s">
        <v>6416</v>
      </c>
      <c r="V176" s="59" t="s">
        <v>6416</v>
      </c>
      <c r="W176" s="59" t="str">
        <f t="shared" si="10"/>
        <v>Engineering</v>
      </c>
      <c r="X176" s="11" t="s">
        <v>300</v>
      </c>
      <c r="Y176" s="32">
        <v>10</v>
      </c>
      <c r="Z176" s="39">
        <v>45286</v>
      </c>
      <c r="AA176" s="39">
        <v>45297</v>
      </c>
      <c r="AB176" s="48">
        <v>10355.02</v>
      </c>
    </row>
    <row r="177" spans="1:28" ht="25.5" x14ac:dyDescent="0.2">
      <c r="A177" s="66" t="s">
        <v>301</v>
      </c>
      <c r="B177" s="11" t="s">
        <v>6416</v>
      </c>
      <c r="C177" s="11" t="s">
        <v>6416</v>
      </c>
      <c r="D177" s="7" t="s">
        <v>6446</v>
      </c>
      <c r="E177" s="66"/>
      <c r="F177" s="64" t="str">
        <f t="shared" si="11"/>
        <v>BIM Models</v>
      </c>
      <c r="G177" s="66"/>
      <c r="H177" s="65" t="str">
        <f t="shared" si="12"/>
        <v>Facade</v>
      </c>
      <c r="I177" s="66"/>
      <c r="J177" s="67" t="str">
        <f t="shared" si="13"/>
        <v>Preparation &amp; Submission</v>
      </c>
      <c r="K177" s="66"/>
      <c r="L177" s="68" t="str">
        <f t="shared" si="14"/>
        <v>Hotel Rooms</v>
      </c>
      <c r="M177" s="66"/>
      <c r="N177" s="66"/>
      <c r="O177" s="66"/>
      <c r="P177" s="66"/>
      <c r="Q177" s="66"/>
      <c r="R177" s="66"/>
      <c r="S177" s="11" t="s">
        <v>6666</v>
      </c>
      <c r="T177" s="11" t="s">
        <v>6666</v>
      </c>
      <c r="U177" s="11" t="s">
        <v>6416</v>
      </c>
      <c r="V177" s="59" t="s">
        <v>6416</v>
      </c>
      <c r="W177" s="59" t="str">
        <f t="shared" si="10"/>
        <v>Engineering</v>
      </c>
      <c r="X177" s="11" t="s">
        <v>302</v>
      </c>
      <c r="Y177" s="32">
        <v>10</v>
      </c>
      <c r="Z177" s="39">
        <v>45286</v>
      </c>
      <c r="AA177" s="39">
        <v>45297</v>
      </c>
      <c r="AB177" s="48">
        <v>10355.02</v>
      </c>
    </row>
    <row r="178" spans="1:28" ht="25.5" x14ac:dyDescent="0.2">
      <c r="A178" s="66" t="s">
        <v>303</v>
      </c>
      <c r="B178" s="11" t="s">
        <v>6416</v>
      </c>
      <c r="C178" s="11" t="s">
        <v>6416</v>
      </c>
      <c r="D178" s="7" t="s">
        <v>6446</v>
      </c>
      <c r="E178" s="66"/>
      <c r="F178" s="64" t="str">
        <f t="shared" si="11"/>
        <v>BIM Models</v>
      </c>
      <c r="G178" s="66"/>
      <c r="H178" s="65" t="str">
        <f t="shared" si="12"/>
        <v>Facade</v>
      </c>
      <c r="I178" s="66"/>
      <c r="J178" s="67" t="str">
        <f t="shared" si="13"/>
        <v>Preparation &amp; Submission</v>
      </c>
      <c r="K178" s="66"/>
      <c r="L178" s="68" t="str">
        <f t="shared" si="14"/>
        <v>Hotel Rooms</v>
      </c>
      <c r="M178" s="66"/>
      <c r="N178" s="66"/>
      <c r="O178" s="66"/>
      <c r="P178" s="66"/>
      <c r="Q178" s="66"/>
      <c r="R178" s="66"/>
      <c r="S178" s="11" t="s">
        <v>6666</v>
      </c>
      <c r="T178" s="11" t="s">
        <v>6666</v>
      </c>
      <c r="U178" s="11" t="s">
        <v>6416</v>
      </c>
      <c r="V178" s="59" t="s">
        <v>6416</v>
      </c>
      <c r="W178" s="59" t="str">
        <f t="shared" si="10"/>
        <v>Engineering</v>
      </c>
      <c r="X178" s="11" t="s">
        <v>304</v>
      </c>
      <c r="Y178" s="32">
        <v>10</v>
      </c>
      <c r="Z178" s="39">
        <v>45298</v>
      </c>
      <c r="AA178" s="39">
        <v>45308</v>
      </c>
      <c r="AB178" s="48">
        <v>10355.02</v>
      </c>
    </row>
    <row r="179" spans="1:28" x14ac:dyDescent="0.2">
      <c r="A179" s="66" t="s">
        <v>305</v>
      </c>
      <c r="B179" s="11" t="s">
        <v>6416</v>
      </c>
      <c r="C179" s="11" t="s">
        <v>6416</v>
      </c>
      <c r="D179" s="7" t="s">
        <v>6446</v>
      </c>
      <c r="E179" s="66"/>
      <c r="F179" s="64" t="str">
        <f t="shared" si="11"/>
        <v>BIM Models</v>
      </c>
      <c r="G179" s="66"/>
      <c r="H179" s="65" t="str">
        <f t="shared" si="12"/>
        <v>Facade</v>
      </c>
      <c r="I179" s="66"/>
      <c r="J179" s="67" t="str">
        <f t="shared" si="13"/>
        <v>Preparation &amp; Submission</v>
      </c>
      <c r="K179" s="66"/>
      <c r="L179" s="68" t="str">
        <f t="shared" si="14"/>
        <v>Hotel Rooms</v>
      </c>
      <c r="M179" s="66"/>
      <c r="N179" s="66"/>
      <c r="O179" s="66"/>
      <c r="P179" s="66"/>
      <c r="Q179" s="66"/>
      <c r="R179" s="66"/>
      <c r="S179" s="11" t="s">
        <v>6666</v>
      </c>
      <c r="T179" s="11" t="s">
        <v>6666</v>
      </c>
      <c r="U179" s="11" t="s">
        <v>6416</v>
      </c>
      <c r="V179" s="59" t="s">
        <v>6416</v>
      </c>
      <c r="W179" s="59" t="str">
        <f t="shared" si="10"/>
        <v>Engineering</v>
      </c>
      <c r="X179" s="11" t="s">
        <v>306</v>
      </c>
      <c r="Y179" s="32">
        <v>10</v>
      </c>
      <c r="Z179" s="39">
        <v>45298</v>
      </c>
      <c r="AA179" s="39">
        <v>45308</v>
      </c>
      <c r="AB179" s="48">
        <v>10355.02</v>
      </c>
    </row>
    <row r="180" spans="1:28" x14ac:dyDescent="0.2">
      <c r="A180" s="66" t="s">
        <v>307</v>
      </c>
      <c r="B180" s="11" t="s">
        <v>6416</v>
      </c>
      <c r="C180" s="11" t="s">
        <v>6416</v>
      </c>
      <c r="D180" s="7" t="s">
        <v>6446</v>
      </c>
      <c r="E180" s="66"/>
      <c r="F180" s="64" t="str">
        <f t="shared" si="11"/>
        <v>BIM Models</v>
      </c>
      <c r="G180" s="66"/>
      <c r="H180" s="65" t="str">
        <f t="shared" si="12"/>
        <v>Facade</v>
      </c>
      <c r="I180" s="66"/>
      <c r="J180" s="67" t="str">
        <f t="shared" si="13"/>
        <v>Preparation &amp; Submission</v>
      </c>
      <c r="K180" s="66"/>
      <c r="L180" s="68" t="str">
        <f t="shared" si="14"/>
        <v>Hotel Rooms</v>
      </c>
      <c r="M180" s="66"/>
      <c r="N180" s="66"/>
      <c r="O180" s="66"/>
      <c r="P180" s="66"/>
      <c r="Q180" s="66"/>
      <c r="R180" s="66"/>
      <c r="S180" s="11" t="s">
        <v>6666</v>
      </c>
      <c r="T180" s="11" t="s">
        <v>6666</v>
      </c>
      <c r="U180" s="11" t="s">
        <v>6416</v>
      </c>
      <c r="V180" s="59" t="s">
        <v>6416</v>
      </c>
      <c r="W180" s="59" t="str">
        <f t="shared" si="10"/>
        <v>Engineering</v>
      </c>
      <c r="X180" s="11" t="s">
        <v>308</v>
      </c>
      <c r="Y180" s="32">
        <v>10</v>
      </c>
      <c r="Z180" s="39">
        <v>45298</v>
      </c>
      <c r="AA180" s="39">
        <v>45308</v>
      </c>
      <c r="AB180" s="48">
        <v>10355.02</v>
      </c>
    </row>
    <row r="181" spans="1:28" ht="25.5" x14ac:dyDescent="0.2">
      <c r="A181" s="66" t="s">
        <v>309</v>
      </c>
      <c r="B181" s="11" t="s">
        <v>6416</v>
      </c>
      <c r="C181" s="11" t="s">
        <v>6416</v>
      </c>
      <c r="D181" s="7" t="s">
        <v>6446</v>
      </c>
      <c r="E181" s="66"/>
      <c r="F181" s="64" t="str">
        <f t="shared" si="11"/>
        <v>BIM Models</v>
      </c>
      <c r="G181" s="66"/>
      <c r="H181" s="65" t="str">
        <f t="shared" si="12"/>
        <v>Facade</v>
      </c>
      <c r="I181" s="66"/>
      <c r="J181" s="67" t="str">
        <f t="shared" si="13"/>
        <v>Preparation &amp; Submission</v>
      </c>
      <c r="K181" s="66"/>
      <c r="L181" s="68" t="str">
        <f t="shared" si="14"/>
        <v>Hotel Rooms</v>
      </c>
      <c r="M181" s="66"/>
      <c r="N181" s="66"/>
      <c r="O181" s="66"/>
      <c r="P181" s="66"/>
      <c r="Q181" s="66"/>
      <c r="R181" s="66"/>
      <c r="S181" s="11" t="s">
        <v>6666</v>
      </c>
      <c r="T181" s="11" t="s">
        <v>6666</v>
      </c>
      <c r="U181" s="11" t="s">
        <v>6416</v>
      </c>
      <c r="V181" s="59" t="s">
        <v>6416</v>
      </c>
      <c r="W181" s="59" t="str">
        <f t="shared" si="10"/>
        <v>Engineering</v>
      </c>
      <c r="X181" s="11" t="s">
        <v>310</v>
      </c>
      <c r="Y181" s="32">
        <v>10</v>
      </c>
      <c r="Z181" s="39">
        <v>45309</v>
      </c>
      <c r="AA181" s="39">
        <v>45320</v>
      </c>
      <c r="AB181" s="48">
        <v>10355.02</v>
      </c>
    </row>
    <row r="182" spans="1:28" x14ac:dyDescent="0.2">
      <c r="A182" s="66" t="s">
        <v>311</v>
      </c>
      <c r="B182" s="11" t="s">
        <v>6416</v>
      </c>
      <c r="C182" s="11" t="s">
        <v>6416</v>
      </c>
      <c r="D182" s="7" t="s">
        <v>6446</v>
      </c>
      <c r="E182" s="66"/>
      <c r="F182" s="64" t="str">
        <f t="shared" si="11"/>
        <v>BIM Models</v>
      </c>
      <c r="G182" s="66"/>
      <c r="H182" s="65" t="str">
        <f t="shared" si="12"/>
        <v>Facade</v>
      </c>
      <c r="I182" s="66"/>
      <c r="J182" s="67" t="str">
        <f t="shared" si="13"/>
        <v>Preparation &amp; Submission</v>
      </c>
      <c r="K182" s="66"/>
      <c r="L182" s="68" t="str">
        <f t="shared" si="14"/>
        <v>Hotel Rooms</v>
      </c>
      <c r="M182" s="66"/>
      <c r="N182" s="66"/>
      <c r="O182" s="66"/>
      <c r="P182" s="66"/>
      <c r="Q182" s="66"/>
      <c r="R182" s="66"/>
      <c r="S182" s="11" t="s">
        <v>6666</v>
      </c>
      <c r="T182" s="11" t="s">
        <v>6666</v>
      </c>
      <c r="U182" s="11" t="s">
        <v>6416</v>
      </c>
      <c r="V182" s="59" t="s">
        <v>6416</v>
      </c>
      <c r="W182" s="59" t="str">
        <f t="shared" si="10"/>
        <v>Engineering</v>
      </c>
      <c r="X182" s="11" t="s">
        <v>312</v>
      </c>
      <c r="Y182" s="32">
        <v>10</v>
      </c>
      <c r="Z182" s="39">
        <v>45321</v>
      </c>
      <c r="AA182" s="39">
        <v>45332</v>
      </c>
      <c r="AB182" s="48">
        <v>10355.02</v>
      </c>
    </row>
    <row r="183" spans="1:28" x14ac:dyDescent="0.2">
      <c r="A183" s="66" t="s">
        <v>313</v>
      </c>
      <c r="B183" s="11" t="s">
        <v>6416</v>
      </c>
      <c r="C183" s="11" t="s">
        <v>6416</v>
      </c>
      <c r="D183" s="7" t="s">
        <v>6446</v>
      </c>
      <c r="E183" s="66"/>
      <c r="F183" s="64" t="str">
        <f t="shared" si="11"/>
        <v>BIM Models</v>
      </c>
      <c r="G183" s="66"/>
      <c r="H183" s="65" t="str">
        <f t="shared" si="12"/>
        <v>Facade</v>
      </c>
      <c r="I183" s="66"/>
      <c r="J183" s="67" t="str">
        <f t="shared" si="13"/>
        <v>Preparation &amp; Submission</v>
      </c>
      <c r="K183" s="66"/>
      <c r="L183" s="68" t="str">
        <f t="shared" si="14"/>
        <v>Hotel Rooms</v>
      </c>
      <c r="M183" s="66"/>
      <c r="N183" s="66"/>
      <c r="O183" s="66"/>
      <c r="P183" s="66"/>
      <c r="Q183" s="66"/>
      <c r="R183" s="66"/>
      <c r="S183" s="11" t="s">
        <v>6666</v>
      </c>
      <c r="T183" s="11" t="s">
        <v>6666</v>
      </c>
      <c r="U183" s="11" t="s">
        <v>6416</v>
      </c>
      <c r="V183" s="59" t="s">
        <v>6416</v>
      </c>
      <c r="W183" s="59" t="str">
        <f t="shared" si="10"/>
        <v>Engineering</v>
      </c>
      <c r="X183" s="11" t="s">
        <v>314</v>
      </c>
      <c r="Y183" s="32">
        <v>10</v>
      </c>
      <c r="Z183" s="39">
        <v>45333</v>
      </c>
      <c r="AA183" s="39">
        <v>45343</v>
      </c>
      <c r="AB183" s="48">
        <v>10355.02</v>
      </c>
    </row>
    <row r="184" spans="1:28" x14ac:dyDescent="0.2">
      <c r="A184" s="66" t="s">
        <v>315</v>
      </c>
      <c r="B184" s="11" t="s">
        <v>6416</v>
      </c>
      <c r="C184" s="11" t="s">
        <v>6416</v>
      </c>
      <c r="D184" s="7" t="s">
        <v>6446</v>
      </c>
      <c r="E184" s="66"/>
      <c r="F184" s="64" t="str">
        <f t="shared" si="11"/>
        <v>BIM Models</v>
      </c>
      <c r="G184" s="66"/>
      <c r="H184" s="65" t="str">
        <f t="shared" si="12"/>
        <v>Facade</v>
      </c>
      <c r="I184" s="66"/>
      <c r="J184" s="67" t="str">
        <f t="shared" si="13"/>
        <v>Preparation &amp; Submission</v>
      </c>
      <c r="K184" s="66"/>
      <c r="L184" s="68" t="str">
        <f t="shared" si="14"/>
        <v>Hotel Rooms</v>
      </c>
      <c r="M184" s="66"/>
      <c r="N184" s="66"/>
      <c r="O184" s="66"/>
      <c r="P184" s="66"/>
      <c r="Q184" s="66"/>
      <c r="R184" s="66"/>
      <c r="S184" s="11" t="s">
        <v>6666</v>
      </c>
      <c r="T184" s="11" t="s">
        <v>6666</v>
      </c>
      <c r="U184" s="11" t="s">
        <v>6416</v>
      </c>
      <c r="V184" s="59" t="s">
        <v>6416</v>
      </c>
      <c r="W184" s="59" t="str">
        <f t="shared" si="10"/>
        <v>Engineering</v>
      </c>
      <c r="X184" s="11" t="s">
        <v>316</v>
      </c>
      <c r="Y184" s="32">
        <v>10</v>
      </c>
      <c r="Z184" s="39">
        <v>45346</v>
      </c>
      <c r="AA184" s="39">
        <v>45356</v>
      </c>
      <c r="AB184" s="48">
        <v>10355.02</v>
      </c>
    </row>
    <row r="185" spans="1:28" x14ac:dyDescent="0.2">
      <c r="A185" s="66" t="s">
        <v>317</v>
      </c>
      <c r="B185" s="11" t="s">
        <v>6416</v>
      </c>
      <c r="C185" s="11" t="s">
        <v>6416</v>
      </c>
      <c r="D185" s="7" t="s">
        <v>6446</v>
      </c>
      <c r="E185" s="66"/>
      <c r="F185" s="64" t="str">
        <f t="shared" si="11"/>
        <v>BIM Models</v>
      </c>
      <c r="G185" s="66"/>
      <c r="H185" s="65" t="str">
        <f t="shared" si="12"/>
        <v>Facade</v>
      </c>
      <c r="I185" s="66"/>
      <c r="J185" s="67" t="str">
        <f t="shared" si="13"/>
        <v>Preparation &amp; Submission</v>
      </c>
      <c r="K185" s="66"/>
      <c r="L185" s="68" t="str">
        <f t="shared" si="14"/>
        <v>Hotel Rooms</v>
      </c>
      <c r="M185" s="66"/>
      <c r="N185" s="66"/>
      <c r="O185" s="66"/>
      <c r="P185" s="66"/>
      <c r="Q185" s="66"/>
      <c r="R185" s="66"/>
      <c r="S185" s="11" t="s">
        <v>6666</v>
      </c>
      <c r="T185" s="11" t="s">
        <v>6666</v>
      </c>
      <c r="U185" s="11" t="s">
        <v>6416</v>
      </c>
      <c r="V185" s="59" t="s">
        <v>6416</v>
      </c>
      <c r="W185" s="59" t="str">
        <f t="shared" si="10"/>
        <v>Engineering</v>
      </c>
      <c r="X185" s="11" t="s">
        <v>318</v>
      </c>
      <c r="Y185" s="32">
        <v>10</v>
      </c>
      <c r="Z185" s="39">
        <v>45357</v>
      </c>
      <c r="AA185" s="39">
        <v>45368</v>
      </c>
      <c r="AB185" s="48">
        <v>10355.02</v>
      </c>
    </row>
    <row r="186" spans="1:28" x14ac:dyDescent="0.2">
      <c r="A186" s="66" t="s">
        <v>319</v>
      </c>
      <c r="B186" s="11" t="s">
        <v>6416</v>
      </c>
      <c r="C186" s="11" t="s">
        <v>6416</v>
      </c>
      <c r="D186" s="7" t="s">
        <v>6446</v>
      </c>
      <c r="E186" s="66"/>
      <c r="F186" s="64" t="str">
        <f t="shared" si="11"/>
        <v>BIM Models</v>
      </c>
      <c r="G186" s="66"/>
      <c r="H186" s="65" t="str">
        <f t="shared" si="12"/>
        <v>Facade</v>
      </c>
      <c r="I186" s="66"/>
      <c r="J186" s="67" t="str">
        <f t="shared" si="13"/>
        <v>Preparation &amp; Submission</v>
      </c>
      <c r="K186" s="66"/>
      <c r="L186" s="68" t="str">
        <f t="shared" si="14"/>
        <v>Hotel Rooms</v>
      </c>
      <c r="M186" s="66"/>
      <c r="N186" s="66"/>
      <c r="O186" s="66"/>
      <c r="P186" s="66"/>
      <c r="Q186" s="66"/>
      <c r="R186" s="66"/>
      <c r="S186" s="11" t="s">
        <v>6666</v>
      </c>
      <c r="T186" s="11" t="s">
        <v>6666</v>
      </c>
      <c r="U186" s="11" t="s">
        <v>6416</v>
      </c>
      <c r="V186" s="59" t="s">
        <v>6416</v>
      </c>
      <c r="W186" s="59" t="str">
        <f t="shared" si="10"/>
        <v>Engineering</v>
      </c>
      <c r="X186" s="11" t="s">
        <v>320</v>
      </c>
      <c r="Y186" s="32">
        <v>10</v>
      </c>
      <c r="Z186" s="39">
        <v>45369</v>
      </c>
      <c r="AA186" s="39">
        <v>45379</v>
      </c>
      <c r="AB186" s="48">
        <v>10355.02</v>
      </c>
    </row>
    <row r="187" spans="1:28" x14ac:dyDescent="0.2">
      <c r="A187" s="66" t="s">
        <v>321</v>
      </c>
      <c r="B187" s="11" t="s">
        <v>6416</v>
      </c>
      <c r="C187" s="11" t="s">
        <v>6416</v>
      </c>
      <c r="D187" s="7" t="s">
        <v>6446</v>
      </c>
      <c r="E187" s="66"/>
      <c r="F187" s="64" t="str">
        <f t="shared" si="11"/>
        <v>BIM Models</v>
      </c>
      <c r="G187" s="66"/>
      <c r="H187" s="65" t="str">
        <f t="shared" si="12"/>
        <v>Facade</v>
      </c>
      <c r="I187" s="66"/>
      <c r="J187" s="67" t="str">
        <f t="shared" si="13"/>
        <v>Preparation &amp; Submission</v>
      </c>
      <c r="K187" s="66"/>
      <c r="L187" s="68" t="str">
        <f t="shared" si="14"/>
        <v>Hotel Rooms</v>
      </c>
      <c r="M187" s="66"/>
      <c r="N187" s="66"/>
      <c r="O187" s="66"/>
      <c r="P187" s="66"/>
      <c r="Q187" s="66"/>
      <c r="R187" s="66"/>
      <c r="S187" s="11" t="s">
        <v>6666</v>
      </c>
      <c r="T187" s="11" t="s">
        <v>6666</v>
      </c>
      <c r="U187" s="11" t="s">
        <v>6416</v>
      </c>
      <c r="V187" s="59" t="s">
        <v>6416</v>
      </c>
      <c r="W187" s="59" t="str">
        <f t="shared" si="10"/>
        <v>Engineering</v>
      </c>
      <c r="X187" s="11" t="s">
        <v>322</v>
      </c>
      <c r="Y187" s="32">
        <v>10</v>
      </c>
      <c r="Z187" s="39">
        <v>45381</v>
      </c>
      <c r="AA187" s="39">
        <v>45391</v>
      </c>
      <c r="AB187" s="48">
        <v>10355.02</v>
      </c>
    </row>
    <row r="188" spans="1:28" x14ac:dyDescent="0.2">
      <c r="A188" s="66" t="s">
        <v>323</v>
      </c>
      <c r="B188" s="11" t="s">
        <v>6416</v>
      </c>
      <c r="C188" s="11" t="s">
        <v>6416</v>
      </c>
      <c r="D188" s="7" t="s">
        <v>6446</v>
      </c>
      <c r="E188" s="66"/>
      <c r="F188" s="64" t="str">
        <f t="shared" si="11"/>
        <v>BIM Models</v>
      </c>
      <c r="G188" s="66"/>
      <c r="H188" s="65" t="str">
        <f t="shared" si="12"/>
        <v>Facade</v>
      </c>
      <c r="I188" s="66"/>
      <c r="J188" s="67" t="str">
        <f t="shared" si="13"/>
        <v>Preparation &amp; Submission</v>
      </c>
      <c r="K188" s="66"/>
      <c r="L188" s="68" t="str">
        <f t="shared" si="14"/>
        <v>Hotel Rooms</v>
      </c>
      <c r="M188" s="66"/>
      <c r="N188" s="66"/>
      <c r="O188" s="66"/>
      <c r="P188" s="66"/>
      <c r="Q188" s="66"/>
      <c r="R188" s="66"/>
      <c r="S188" s="11" t="s">
        <v>6666</v>
      </c>
      <c r="T188" s="11" t="s">
        <v>6666</v>
      </c>
      <c r="U188" s="11" t="s">
        <v>6416</v>
      </c>
      <c r="V188" s="59" t="s">
        <v>6416</v>
      </c>
      <c r="W188" s="59" t="str">
        <f t="shared" si="10"/>
        <v>Engineering</v>
      </c>
      <c r="X188" s="11" t="s">
        <v>324</v>
      </c>
      <c r="Y188" s="32">
        <v>10</v>
      </c>
      <c r="Z188" s="39">
        <v>45396</v>
      </c>
      <c r="AA188" s="39">
        <v>45406</v>
      </c>
      <c r="AB188" s="48">
        <v>10355.02</v>
      </c>
    </row>
    <row r="189" spans="1:28" x14ac:dyDescent="0.2">
      <c r="A189" s="66" t="s">
        <v>325</v>
      </c>
      <c r="B189" s="11" t="s">
        <v>6416</v>
      </c>
      <c r="C189" s="11" t="s">
        <v>6416</v>
      </c>
      <c r="D189" s="7" t="s">
        <v>6446</v>
      </c>
      <c r="E189" s="66"/>
      <c r="F189" s="64" t="str">
        <f t="shared" si="11"/>
        <v>BIM Models</v>
      </c>
      <c r="G189" s="66"/>
      <c r="H189" s="65" t="str">
        <f t="shared" si="12"/>
        <v>Facade</v>
      </c>
      <c r="I189" s="66"/>
      <c r="J189" s="67" t="str">
        <f t="shared" si="13"/>
        <v>Preparation &amp; Submission</v>
      </c>
      <c r="K189" s="66"/>
      <c r="L189" s="68" t="str">
        <f t="shared" si="14"/>
        <v>Hotel Rooms</v>
      </c>
      <c r="M189" s="66"/>
      <c r="N189" s="66"/>
      <c r="O189" s="66"/>
      <c r="P189" s="66"/>
      <c r="Q189" s="66"/>
      <c r="R189" s="66"/>
      <c r="S189" s="11" t="s">
        <v>6666</v>
      </c>
      <c r="T189" s="11" t="s">
        <v>6666</v>
      </c>
      <c r="U189" s="11" t="s">
        <v>6416</v>
      </c>
      <c r="V189" s="59" t="s">
        <v>6416</v>
      </c>
      <c r="W189" s="59" t="str">
        <f t="shared" si="10"/>
        <v>Engineering</v>
      </c>
      <c r="X189" s="11" t="s">
        <v>326</v>
      </c>
      <c r="Y189" s="32">
        <v>10</v>
      </c>
      <c r="Z189" s="39">
        <v>45407</v>
      </c>
      <c r="AA189" s="39">
        <v>45418</v>
      </c>
      <c r="AB189" s="48">
        <v>10355.02</v>
      </c>
    </row>
    <row r="190" spans="1:28" x14ac:dyDescent="0.2">
      <c r="A190" s="66" t="s">
        <v>327</v>
      </c>
      <c r="B190" s="11" t="s">
        <v>6416</v>
      </c>
      <c r="C190" s="11" t="s">
        <v>6416</v>
      </c>
      <c r="D190" s="7" t="s">
        <v>6446</v>
      </c>
      <c r="E190" s="66"/>
      <c r="F190" s="64" t="str">
        <f t="shared" si="11"/>
        <v>BIM Models</v>
      </c>
      <c r="G190" s="66"/>
      <c r="H190" s="65" t="str">
        <f t="shared" si="12"/>
        <v>Facade</v>
      </c>
      <c r="I190" s="66"/>
      <c r="J190" s="67" t="str">
        <f t="shared" si="13"/>
        <v>Preparation &amp; Submission</v>
      </c>
      <c r="K190" s="66"/>
      <c r="L190" s="68" t="str">
        <f t="shared" si="14"/>
        <v>Hotel Rooms</v>
      </c>
      <c r="M190" s="66"/>
      <c r="N190" s="66"/>
      <c r="O190" s="66"/>
      <c r="P190" s="66"/>
      <c r="Q190" s="66"/>
      <c r="R190" s="66"/>
      <c r="S190" s="11" t="s">
        <v>6666</v>
      </c>
      <c r="T190" s="11" t="s">
        <v>6666</v>
      </c>
      <c r="U190" s="11" t="s">
        <v>6416</v>
      </c>
      <c r="V190" s="59" t="s">
        <v>6416</v>
      </c>
      <c r="W190" s="59" t="str">
        <f t="shared" si="10"/>
        <v>Engineering</v>
      </c>
      <c r="X190" s="11" t="s">
        <v>328</v>
      </c>
      <c r="Y190" s="32">
        <v>10</v>
      </c>
      <c r="Z190" s="39">
        <v>45419</v>
      </c>
      <c r="AA190" s="39">
        <v>45430</v>
      </c>
      <c r="AB190" s="48">
        <v>10355.02</v>
      </c>
    </row>
    <row r="191" spans="1:28" x14ac:dyDescent="0.2">
      <c r="A191" s="66" t="s">
        <v>329</v>
      </c>
      <c r="B191" s="11" t="s">
        <v>6416</v>
      </c>
      <c r="C191" s="11" t="s">
        <v>6416</v>
      </c>
      <c r="D191" s="7" t="s">
        <v>6446</v>
      </c>
      <c r="E191" s="66"/>
      <c r="F191" s="64" t="str">
        <f t="shared" si="11"/>
        <v>BIM Models</v>
      </c>
      <c r="G191" s="66"/>
      <c r="H191" s="65" t="str">
        <f t="shared" si="12"/>
        <v>Facade</v>
      </c>
      <c r="I191" s="66"/>
      <c r="J191" s="67" t="str">
        <f t="shared" si="13"/>
        <v>Preparation &amp; Submission</v>
      </c>
      <c r="K191" s="66"/>
      <c r="L191" s="68" t="str">
        <f t="shared" si="14"/>
        <v>Hotel Rooms</v>
      </c>
      <c r="M191" s="66"/>
      <c r="N191" s="66"/>
      <c r="O191" s="66"/>
      <c r="P191" s="66"/>
      <c r="Q191" s="66"/>
      <c r="R191" s="66"/>
      <c r="S191" s="11" t="s">
        <v>6666</v>
      </c>
      <c r="T191" s="11" t="s">
        <v>6666</v>
      </c>
      <c r="U191" s="11" t="s">
        <v>6416</v>
      </c>
      <c r="V191" s="59" t="s">
        <v>6416</v>
      </c>
      <c r="W191" s="59" t="str">
        <f t="shared" si="10"/>
        <v>Engineering</v>
      </c>
      <c r="X191" s="11" t="s">
        <v>330</v>
      </c>
      <c r="Y191" s="32">
        <v>10</v>
      </c>
      <c r="Z191" s="39">
        <v>45431</v>
      </c>
      <c r="AA191" s="39">
        <v>45441</v>
      </c>
      <c r="AB191" s="48">
        <v>10355.02</v>
      </c>
    </row>
    <row r="192" spans="1:28" x14ac:dyDescent="0.2">
      <c r="A192" s="66" t="s">
        <v>331</v>
      </c>
      <c r="B192" s="11" t="s">
        <v>6416</v>
      </c>
      <c r="C192" s="11" t="s">
        <v>6416</v>
      </c>
      <c r="D192" s="7" t="s">
        <v>6446</v>
      </c>
      <c r="E192" s="66"/>
      <c r="F192" s="64" t="str">
        <f t="shared" si="11"/>
        <v>BIM Models</v>
      </c>
      <c r="G192" s="66"/>
      <c r="H192" s="65" t="str">
        <f t="shared" si="12"/>
        <v>Facade</v>
      </c>
      <c r="I192" s="66"/>
      <c r="J192" s="67" t="str">
        <f t="shared" si="13"/>
        <v>Preparation &amp; Submission</v>
      </c>
      <c r="K192" s="66"/>
      <c r="L192" s="68" t="str">
        <f t="shared" si="14"/>
        <v>Hotel Rooms</v>
      </c>
      <c r="M192" s="66"/>
      <c r="N192" s="66"/>
      <c r="O192" s="66"/>
      <c r="P192" s="66"/>
      <c r="Q192" s="66"/>
      <c r="R192" s="66"/>
      <c r="S192" s="11" t="s">
        <v>6666</v>
      </c>
      <c r="T192" s="11" t="s">
        <v>6666</v>
      </c>
      <c r="U192" s="11" t="s">
        <v>6416</v>
      </c>
      <c r="V192" s="59" t="s">
        <v>6416</v>
      </c>
      <c r="W192" s="59" t="str">
        <f t="shared" si="10"/>
        <v>Engineering</v>
      </c>
      <c r="X192" s="11" t="s">
        <v>332</v>
      </c>
      <c r="Y192" s="32">
        <v>10</v>
      </c>
      <c r="Z192" s="39">
        <v>45442</v>
      </c>
      <c r="AA192" s="39">
        <v>45453</v>
      </c>
      <c r="AB192" s="48">
        <v>10355.02</v>
      </c>
    </row>
    <row r="193" spans="1:28" x14ac:dyDescent="0.2">
      <c r="A193" s="66" t="s">
        <v>333</v>
      </c>
      <c r="B193" s="11" t="s">
        <v>6416</v>
      </c>
      <c r="C193" s="11" t="s">
        <v>6416</v>
      </c>
      <c r="D193" s="7" t="s">
        <v>6446</v>
      </c>
      <c r="E193" s="66"/>
      <c r="F193" s="64" t="str">
        <f t="shared" si="11"/>
        <v>BIM Models</v>
      </c>
      <c r="G193" s="66"/>
      <c r="H193" s="65" t="str">
        <f t="shared" si="12"/>
        <v>Facade</v>
      </c>
      <c r="I193" s="66"/>
      <c r="J193" s="67" t="str">
        <f t="shared" si="13"/>
        <v>Preparation &amp; Submission</v>
      </c>
      <c r="K193" s="66"/>
      <c r="L193" s="68" t="str">
        <f t="shared" si="14"/>
        <v>Hotel Rooms</v>
      </c>
      <c r="M193" s="66"/>
      <c r="N193" s="66"/>
      <c r="O193" s="66"/>
      <c r="P193" s="66"/>
      <c r="Q193" s="66"/>
      <c r="R193" s="66"/>
      <c r="S193" s="11" t="s">
        <v>6666</v>
      </c>
      <c r="T193" s="11" t="s">
        <v>6666</v>
      </c>
      <c r="U193" s="11" t="s">
        <v>6416</v>
      </c>
      <c r="V193" s="59" t="s">
        <v>6416</v>
      </c>
      <c r="W193" s="59" t="str">
        <f t="shared" si="10"/>
        <v>Engineering</v>
      </c>
      <c r="X193" s="11" t="s">
        <v>334</v>
      </c>
      <c r="Y193" s="32">
        <v>10</v>
      </c>
      <c r="Z193" s="39">
        <v>45454</v>
      </c>
      <c r="AA193" s="39">
        <v>45469</v>
      </c>
      <c r="AB193" s="48">
        <v>10355.02</v>
      </c>
    </row>
    <row r="194" spans="1:28" x14ac:dyDescent="0.2">
      <c r="A194" s="66" t="s">
        <v>335</v>
      </c>
      <c r="B194" s="11" t="s">
        <v>6416</v>
      </c>
      <c r="C194" s="11" t="s">
        <v>6416</v>
      </c>
      <c r="D194" s="7" t="s">
        <v>6446</v>
      </c>
      <c r="E194" s="66"/>
      <c r="F194" s="64" t="str">
        <f t="shared" si="11"/>
        <v>BIM Models</v>
      </c>
      <c r="G194" s="66"/>
      <c r="H194" s="65" t="str">
        <f t="shared" si="12"/>
        <v>Facade</v>
      </c>
      <c r="I194" s="66"/>
      <c r="J194" s="67" t="str">
        <f t="shared" si="13"/>
        <v>Preparation &amp; Submission</v>
      </c>
      <c r="K194" s="66"/>
      <c r="L194" s="68" t="str">
        <f t="shared" si="14"/>
        <v>Hotel Rooms</v>
      </c>
      <c r="M194" s="66"/>
      <c r="N194" s="66"/>
      <c r="O194" s="66"/>
      <c r="P194" s="66"/>
      <c r="Q194" s="66"/>
      <c r="R194" s="66"/>
      <c r="S194" s="11" t="s">
        <v>6666</v>
      </c>
      <c r="T194" s="11" t="s">
        <v>6666</v>
      </c>
      <c r="U194" s="11" t="s">
        <v>6416</v>
      </c>
      <c r="V194" s="59" t="s">
        <v>6416</v>
      </c>
      <c r="W194" s="59" t="str">
        <f t="shared" si="10"/>
        <v>Engineering</v>
      </c>
      <c r="X194" s="11" t="s">
        <v>336</v>
      </c>
      <c r="Y194" s="32">
        <v>10</v>
      </c>
      <c r="Z194" s="39">
        <v>45470</v>
      </c>
      <c r="AA194" s="39">
        <v>45481</v>
      </c>
      <c r="AB194" s="48">
        <v>10355.02</v>
      </c>
    </row>
    <row r="195" spans="1:28" x14ac:dyDescent="0.2">
      <c r="A195" s="66" t="s">
        <v>337</v>
      </c>
      <c r="B195" s="11" t="s">
        <v>6416</v>
      </c>
      <c r="C195" s="11" t="s">
        <v>6416</v>
      </c>
      <c r="D195" s="7" t="s">
        <v>6446</v>
      </c>
      <c r="E195" s="66"/>
      <c r="F195" s="64" t="str">
        <f t="shared" si="11"/>
        <v>BIM Models</v>
      </c>
      <c r="G195" s="66"/>
      <c r="H195" s="65" t="str">
        <f t="shared" si="12"/>
        <v>Facade</v>
      </c>
      <c r="I195" s="66"/>
      <c r="J195" s="67" t="str">
        <f t="shared" si="13"/>
        <v>Preparation &amp; Submission</v>
      </c>
      <c r="K195" s="66"/>
      <c r="L195" s="68" t="str">
        <f t="shared" si="14"/>
        <v>Hotel Rooms</v>
      </c>
      <c r="M195" s="66"/>
      <c r="N195" s="66"/>
      <c r="O195" s="66"/>
      <c r="P195" s="66"/>
      <c r="Q195" s="66"/>
      <c r="R195" s="66"/>
      <c r="S195" s="11" t="s">
        <v>6666</v>
      </c>
      <c r="T195" s="11" t="s">
        <v>6666</v>
      </c>
      <c r="U195" s="11" t="s">
        <v>6416</v>
      </c>
      <c r="V195" s="59" t="s">
        <v>6416</v>
      </c>
      <c r="W195" s="59" t="str">
        <f t="shared" si="10"/>
        <v>Engineering</v>
      </c>
      <c r="X195" s="11" t="s">
        <v>338</v>
      </c>
      <c r="Y195" s="32">
        <v>10</v>
      </c>
      <c r="Z195" s="39">
        <v>45482</v>
      </c>
      <c r="AA195" s="39">
        <v>45493</v>
      </c>
      <c r="AB195" s="48">
        <v>10355.02</v>
      </c>
    </row>
    <row r="196" spans="1:28" x14ac:dyDescent="0.2">
      <c r="A196" s="66" t="s">
        <v>339</v>
      </c>
      <c r="B196" s="11" t="s">
        <v>6416</v>
      </c>
      <c r="C196" s="11" t="s">
        <v>6416</v>
      </c>
      <c r="D196" s="7" t="s">
        <v>6446</v>
      </c>
      <c r="E196" s="66"/>
      <c r="F196" s="64" t="str">
        <f t="shared" si="11"/>
        <v>BIM Models</v>
      </c>
      <c r="G196" s="66"/>
      <c r="H196" s="65" t="str">
        <f t="shared" si="12"/>
        <v>Facade</v>
      </c>
      <c r="I196" s="66"/>
      <c r="J196" s="67" t="str">
        <f t="shared" si="13"/>
        <v>Preparation &amp; Submission</v>
      </c>
      <c r="K196" s="66"/>
      <c r="L196" s="68" t="str">
        <f t="shared" si="14"/>
        <v>Hotel Rooms</v>
      </c>
      <c r="M196" s="66"/>
      <c r="N196" s="66"/>
      <c r="O196" s="66"/>
      <c r="P196" s="66"/>
      <c r="Q196" s="66"/>
      <c r="R196" s="66"/>
      <c r="S196" s="11" t="s">
        <v>6666</v>
      </c>
      <c r="T196" s="11" t="s">
        <v>6666</v>
      </c>
      <c r="U196" s="11" t="s">
        <v>6416</v>
      </c>
      <c r="V196" s="59" t="s">
        <v>6416</v>
      </c>
      <c r="W196" s="59" t="str">
        <f t="shared" si="10"/>
        <v>Engineering</v>
      </c>
      <c r="X196" s="11" t="s">
        <v>340</v>
      </c>
      <c r="Y196" s="32">
        <v>10</v>
      </c>
      <c r="Z196" s="39">
        <v>45494</v>
      </c>
      <c r="AA196" s="39">
        <v>45504</v>
      </c>
      <c r="AB196" s="48">
        <v>10355.02</v>
      </c>
    </row>
    <row r="197" spans="1:28" x14ac:dyDescent="0.2">
      <c r="A197" s="63" t="s">
        <v>341</v>
      </c>
      <c r="B197" s="8" t="s">
        <v>6416</v>
      </c>
      <c r="C197" s="8" t="s">
        <v>6416</v>
      </c>
      <c r="D197" s="7" t="s">
        <v>6446</v>
      </c>
      <c r="E197" s="63"/>
      <c r="F197" s="64" t="str">
        <f t="shared" si="11"/>
        <v>BIM Models</v>
      </c>
      <c r="G197" s="63"/>
      <c r="H197" s="65" t="str">
        <f t="shared" si="12"/>
        <v>Facade</v>
      </c>
      <c r="I197" s="63"/>
      <c r="J197" s="67" t="str">
        <f t="shared" si="13"/>
        <v>Preparation &amp; Submission</v>
      </c>
      <c r="K197" s="63"/>
      <c r="L197" s="68" t="str">
        <f t="shared" si="14"/>
        <v>Hotel Rooms</v>
      </c>
      <c r="M197" s="63"/>
      <c r="N197" s="63"/>
      <c r="O197" s="63"/>
      <c r="P197" s="63"/>
      <c r="Q197" s="63"/>
      <c r="R197" s="63"/>
      <c r="S197" s="8" t="s">
        <v>6666</v>
      </c>
      <c r="T197" s="8" t="s">
        <v>6666</v>
      </c>
      <c r="U197" s="8" t="s">
        <v>6416</v>
      </c>
      <c r="V197" s="59" t="s">
        <v>6416</v>
      </c>
      <c r="W197" s="59" t="str">
        <f t="shared" ref="W197:W260" si="15">CONCATENATE(D197,E197,G197,I197,K197,M197,O197,Q197)</f>
        <v>Engineering</v>
      </c>
      <c r="X197" s="8" t="s">
        <v>342</v>
      </c>
      <c r="Y197" s="23">
        <v>10</v>
      </c>
      <c r="Z197" s="35">
        <v>45505</v>
      </c>
      <c r="AA197" s="35">
        <v>45516</v>
      </c>
      <c r="AB197" s="42">
        <v>10355.02</v>
      </c>
    </row>
    <row r="198" spans="1:28" x14ac:dyDescent="0.2">
      <c r="A198" s="68" t="s">
        <v>343</v>
      </c>
      <c r="B198" s="2" t="s">
        <v>6665</v>
      </c>
      <c r="C198" s="2" t="s">
        <v>6463</v>
      </c>
      <c r="D198" s="7" t="s">
        <v>6446</v>
      </c>
      <c r="E198" s="92"/>
      <c r="F198" s="64" t="str">
        <f t="shared" si="11"/>
        <v>BIM Models</v>
      </c>
      <c r="G198" s="92"/>
      <c r="H198" s="65" t="str">
        <f t="shared" si="12"/>
        <v>Facade</v>
      </c>
      <c r="I198" s="92"/>
      <c r="J198" s="67" t="str">
        <f t="shared" si="13"/>
        <v>Preparation &amp; Submission</v>
      </c>
      <c r="K198" s="68" t="s">
        <v>343</v>
      </c>
      <c r="L198" s="68" t="str">
        <f t="shared" si="14"/>
        <v>Buildings</v>
      </c>
      <c r="M198" s="92"/>
      <c r="N198" s="92"/>
      <c r="O198" s="92"/>
      <c r="P198" s="92"/>
      <c r="Q198" s="92"/>
      <c r="R198" s="92"/>
      <c r="S198" s="2" t="s">
        <v>6463</v>
      </c>
      <c r="T198" s="2" t="s">
        <v>6463</v>
      </c>
      <c r="U198" s="2" t="s">
        <v>6463</v>
      </c>
      <c r="V198" s="59" t="s">
        <v>343</v>
      </c>
      <c r="W198" s="59" t="str">
        <f t="shared" si="15"/>
        <v>Engineering          Buildings</v>
      </c>
      <c r="X198" s="2"/>
      <c r="Y198" s="43">
        <v>190</v>
      </c>
      <c r="Z198" s="44">
        <v>45274</v>
      </c>
      <c r="AA198" s="44">
        <v>45504</v>
      </c>
      <c r="AB198" s="47">
        <v>82840.160000000003</v>
      </c>
    </row>
    <row r="199" spans="1:28" x14ac:dyDescent="0.2">
      <c r="A199" s="66" t="s">
        <v>344</v>
      </c>
      <c r="B199" s="11" t="s">
        <v>6416</v>
      </c>
      <c r="C199" s="11" t="s">
        <v>6416</v>
      </c>
      <c r="D199" s="7" t="s">
        <v>6446</v>
      </c>
      <c r="E199" s="66"/>
      <c r="F199" s="64" t="str">
        <f t="shared" si="11"/>
        <v>BIM Models</v>
      </c>
      <c r="G199" s="66"/>
      <c r="H199" s="65" t="str">
        <f t="shared" si="12"/>
        <v>Facade</v>
      </c>
      <c r="I199" s="66"/>
      <c r="J199" s="67" t="str">
        <f t="shared" si="13"/>
        <v>Preparation &amp; Submission</v>
      </c>
      <c r="K199" s="66"/>
      <c r="L199" s="68" t="str">
        <f t="shared" si="14"/>
        <v>Buildings</v>
      </c>
      <c r="M199" s="66"/>
      <c r="N199" s="66"/>
      <c r="O199" s="66"/>
      <c r="P199" s="66"/>
      <c r="Q199" s="66"/>
      <c r="R199" s="66"/>
      <c r="S199" s="11" t="s">
        <v>6463</v>
      </c>
      <c r="T199" s="11" t="s">
        <v>6463</v>
      </c>
      <c r="U199" s="11" t="s">
        <v>6416</v>
      </c>
      <c r="V199" s="59" t="s">
        <v>6416</v>
      </c>
      <c r="W199" s="59" t="str">
        <f t="shared" si="15"/>
        <v>Engineering</v>
      </c>
      <c r="X199" s="11" t="s">
        <v>345</v>
      </c>
      <c r="Y199" s="32">
        <v>10</v>
      </c>
      <c r="Z199" s="39">
        <v>45274</v>
      </c>
      <c r="AA199" s="39">
        <v>45285</v>
      </c>
      <c r="AB199" s="48">
        <v>10355.02</v>
      </c>
    </row>
    <row r="200" spans="1:28" x14ac:dyDescent="0.2">
      <c r="A200" s="66" t="s">
        <v>346</v>
      </c>
      <c r="B200" s="11" t="s">
        <v>6416</v>
      </c>
      <c r="C200" s="11" t="s">
        <v>6416</v>
      </c>
      <c r="D200" s="7" t="s">
        <v>6446</v>
      </c>
      <c r="E200" s="66"/>
      <c r="F200" s="64" t="str">
        <f t="shared" ref="F200:F263" si="16">IF(E200="",F199,TRIM(E200))</f>
        <v>BIM Models</v>
      </c>
      <c r="G200" s="66"/>
      <c r="H200" s="65" t="str">
        <f t="shared" si="12"/>
        <v>Facade</v>
      </c>
      <c r="I200" s="66"/>
      <c r="J200" s="67" t="str">
        <f t="shared" si="13"/>
        <v>Preparation &amp; Submission</v>
      </c>
      <c r="K200" s="66"/>
      <c r="L200" s="68" t="str">
        <f t="shared" si="14"/>
        <v>Buildings</v>
      </c>
      <c r="M200" s="66"/>
      <c r="N200" s="66"/>
      <c r="O200" s="66"/>
      <c r="P200" s="66"/>
      <c r="Q200" s="66"/>
      <c r="R200" s="66"/>
      <c r="S200" s="11" t="s">
        <v>6463</v>
      </c>
      <c r="T200" s="11" t="s">
        <v>6463</v>
      </c>
      <c r="U200" s="11" t="s">
        <v>6416</v>
      </c>
      <c r="V200" s="59" t="s">
        <v>6416</v>
      </c>
      <c r="W200" s="59" t="str">
        <f t="shared" si="15"/>
        <v>Engineering</v>
      </c>
      <c r="X200" s="11" t="s">
        <v>347</v>
      </c>
      <c r="Y200" s="32">
        <v>10</v>
      </c>
      <c r="Z200" s="39">
        <v>45298</v>
      </c>
      <c r="AA200" s="39">
        <v>45308</v>
      </c>
      <c r="AB200" s="48">
        <v>10355.02</v>
      </c>
    </row>
    <row r="201" spans="1:28" x14ac:dyDescent="0.2">
      <c r="A201" s="66" t="s">
        <v>348</v>
      </c>
      <c r="B201" s="11" t="s">
        <v>6416</v>
      </c>
      <c r="C201" s="11" t="s">
        <v>6416</v>
      </c>
      <c r="D201" s="7" t="s">
        <v>6446</v>
      </c>
      <c r="E201" s="66"/>
      <c r="F201" s="64" t="str">
        <f t="shared" si="16"/>
        <v>BIM Models</v>
      </c>
      <c r="G201" s="66"/>
      <c r="H201" s="65" t="str">
        <f t="shared" si="12"/>
        <v>Facade</v>
      </c>
      <c r="I201" s="66"/>
      <c r="J201" s="67" t="str">
        <f t="shared" si="13"/>
        <v>Preparation &amp; Submission</v>
      </c>
      <c r="K201" s="66"/>
      <c r="L201" s="68" t="str">
        <f t="shared" si="14"/>
        <v>Buildings</v>
      </c>
      <c r="M201" s="66"/>
      <c r="N201" s="66"/>
      <c r="O201" s="66"/>
      <c r="P201" s="66"/>
      <c r="Q201" s="66"/>
      <c r="R201" s="66"/>
      <c r="S201" s="11" t="s">
        <v>6463</v>
      </c>
      <c r="T201" s="11" t="s">
        <v>6463</v>
      </c>
      <c r="U201" s="11" t="s">
        <v>6416</v>
      </c>
      <c r="V201" s="59" t="s">
        <v>6416</v>
      </c>
      <c r="W201" s="59" t="str">
        <f t="shared" si="15"/>
        <v>Engineering</v>
      </c>
      <c r="X201" s="11" t="s">
        <v>349</v>
      </c>
      <c r="Y201" s="32">
        <v>10</v>
      </c>
      <c r="Z201" s="39">
        <v>45321</v>
      </c>
      <c r="AA201" s="39">
        <v>45332</v>
      </c>
      <c r="AB201" s="48">
        <v>10355.02</v>
      </c>
    </row>
    <row r="202" spans="1:28" x14ac:dyDescent="0.2">
      <c r="A202" s="66" t="s">
        <v>350</v>
      </c>
      <c r="B202" s="11" t="s">
        <v>6416</v>
      </c>
      <c r="C202" s="11" t="s">
        <v>6416</v>
      </c>
      <c r="D202" s="7" t="s">
        <v>6446</v>
      </c>
      <c r="E202" s="66"/>
      <c r="F202" s="64" t="str">
        <f t="shared" si="16"/>
        <v>BIM Models</v>
      </c>
      <c r="G202" s="66"/>
      <c r="H202" s="65" t="str">
        <f t="shared" si="12"/>
        <v>Facade</v>
      </c>
      <c r="I202" s="66"/>
      <c r="J202" s="67" t="str">
        <f t="shared" si="13"/>
        <v>Preparation &amp; Submission</v>
      </c>
      <c r="K202" s="66"/>
      <c r="L202" s="68" t="str">
        <f t="shared" si="14"/>
        <v>Buildings</v>
      </c>
      <c r="M202" s="66"/>
      <c r="N202" s="66"/>
      <c r="O202" s="66"/>
      <c r="P202" s="66"/>
      <c r="Q202" s="66"/>
      <c r="R202" s="66"/>
      <c r="S202" s="11" t="s">
        <v>6463</v>
      </c>
      <c r="T202" s="11" t="s">
        <v>6463</v>
      </c>
      <c r="U202" s="11" t="s">
        <v>6416</v>
      </c>
      <c r="V202" s="59" t="s">
        <v>6416</v>
      </c>
      <c r="W202" s="59" t="str">
        <f t="shared" si="15"/>
        <v>Engineering</v>
      </c>
      <c r="X202" s="11" t="s">
        <v>351</v>
      </c>
      <c r="Y202" s="32">
        <v>10</v>
      </c>
      <c r="Z202" s="39">
        <v>45357</v>
      </c>
      <c r="AA202" s="39">
        <v>45368</v>
      </c>
      <c r="AB202" s="48">
        <v>10355.02</v>
      </c>
    </row>
    <row r="203" spans="1:28" x14ac:dyDescent="0.2">
      <c r="A203" s="66" t="s">
        <v>352</v>
      </c>
      <c r="B203" s="11" t="s">
        <v>6416</v>
      </c>
      <c r="C203" s="11" t="s">
        <v>6416</v>
      </c>
      <c r="D203" s="7" t="s">
        <v>6446</v>
      </c>
      <c r="E203" s="66"/>
      <c r="F203" s="64" t="str">
        <f t="shared" si="16"/>
        <v>BIM Models</v>
      </c>
      <c r="G203" s="66"/>
      <c r="H203" s="65" t="str">
        <f t="shared" ref="H203:H266" si="17">IF(G203="",H202,TRIM(G203))</f>
        <v>Facade</v>
      </c>
      <c r="I203" s="66"/>
      <c r="J203" s="67" t="str">
        <f t="shared" si="13"/>
        <v>Preparation &amp; Submission</v>
      </c>
      <c r="K203" s="66"/>
      <c r="L203" s="68" t="str">
        <f t="shared" si="14"/>
        <v>Buildings</v>
      </c>
      <c r="M203" s="66"/>
      <c r="N203" s="66"/>
      <c r="O203" s="66"/>
      <c r="P203" s="66"/>
      <c r="Q203" s="66"/>
      <c r="R203" s="66"/>
      <c r="S203" s="11" t="s">
        <v>6463</v>
      </c>
      <c r="T203" s="11" t="s">
        <v>6463</v>
      </c>
      <c r="U203" s="11" t="s">
        <v>6416</v>
      </c>
      <c r="V203" s="59" t="s">
        <v>6416</v>
      </c>
      <c r="W203" s="59" t="str">
        <f t="shared" si="15"/>
        <v>Engineering</v>
      </c>
      <c r="X203" s="11" t="s">
        <v>353</v>
      </c>
      <c r="Y203" s="32">
        <v>10</v>
      </c>
      <c r="Z203" s="39">
        <v>45396</v>
      </c>
      <c r="AA203" s="39">
        <v>45406</v>
      </c>
      <c r="AB203" s="48">
        <v>10355.02</v>
      </c>
    </row>
    <row r="204" spans="1:28" x14ac:dyDescent="0.2">
      <c r="A204" s="66" t="s">
        <v>354</v>
      </c>
      <c r="B204" s="11" t="s">
        <v>6416</v>
      </c>
      <c r="C204" s="11" t="s">
        <v>6416</v>
      </c>
      <c r="D204" s="7" t="s">
        <v>6446</v>
      </c>
      <c r="E204" s="66"/>
      <c r="F204" s="64" t="str">
        <f t="shared" si="16"/>
        <v>BIM Models</v>
      </c>
      <c r="G204" s="66"/>
      <c r="H204" s="65" t="str">
        <f t="shared" si="17"/>
        <v>Facade</v>
      </c>
      <c r="I204" s="66"/>
      <c r="J204" s="67" t="str">
        <f t="shared" si="13"/>
        <v>Preparation &amp; Submission</v>
      </c>
      <c r="K204" s="66"/>
      <c r="L204" s="68" t="str">
        <f t="shared" si="14"/>
        <v>Buildings</v>
      </c>
      <c r="M204" s="66"/>
      <c r="N204" s="66"/>
      <c r="O204" s="66"/>
      <c r="P204" s="66"/>
      <c r="Q204" s="66"/>
      <c r="R204" s="66"/>
      <c r="S204" s="11" t="s">
        <v>6463</v>
      </c>
      <c r="T204" s="11" t="s">
        <v>6463</v>
      </c>
      <c r="U204" s="11" t="s">
        <v>6416</v>
      </c>
      <c r="V204" s="59" t="s">
        <v>6416</v>
      </c>
      <c r="W204" s="59" t="str">
        <f t="shared" si="15"/>
        <v>Engineering</v>
      </c>
      <c r="X204" s="11" t="s">
        <v>355</v>
      </c>
      <c r="Y204" s="32">
        <v>10</v>
      </c>
      <c r="Z204" s="39">
        <v>45396</v>
      </c>
      <c r="AA204" s="39">
        <v>45406</v>
      </c>
      <c r="AB204" s="48">
        <v>10355.02</v>
      </c>
    </row>
    <row r="205" spans="1:28" x14ac:dyDescent="0.2">
      <c r="A205" s="66" t="s">
        <v>356</v>
      </c>
      <c r="B205" s="11" t="s">
        <v>6416</v>
      </c>
      <c r="C205" s="11" t="s">
        <v>6416</v>
      </c>
      <c r="D205" s="7" t="s">
        <v>6446</v>
      </c>
      <c r="E205" s="66"/>
      <c r="F205" s="64" t="str">
        <f t="shared" si="16"/>
        <v>BIM Models</v>
      </c>
      <c r="G205" s="66"/>
      <c r="H205" s="65" t="str">
        <f t="shared" si="17"/>
        <v>Facade</v>
      </c>
      <c r="I205" s="66"/>
      <c r="J205" s="67" t="str">
        <f t="shared" si="13"/>
        <v>Preparation &amp; Submission</v>
      </c>
      <c r="K205" s="66"/>
      <c r="L205" s="68" t="str">
        <f t="shared" si="14"/>
        <v>Buildings</v>
      </c>
      <c r="M205" s="66"/>
      <c r="N205" s="66"/>
      <c r="O205" s="66"/>
      <c r="P205" s="66"/>
      <c r="Q205" s="66"/>
      <c r="R205" s="66"/>
      <c r="S205" s="11" t="s">
        <v>6463</v>
      </c>
      <c r="T205" s="11" t="s">
        <v>6463</v>
      </c>
      <c r="U205" s="11" t="s">
        <v>6416</v>
      </c>
      <c r="V205" s="59" t="s">
        <v>6416</v>
      </c>
      <c r="W205" s="59" t="str">
        <f t="shared" si="15"/>
        <v>Engineering</v>
      </c>
      <c r="X205" s="11" t="s">
        <v>357</v>
      </c>
      <c r="Y205" s="32">
        <v>10</v>
      </c>
      <c r="Z205" s="39">
        <v>45482</v>
      </c>
      <c r="AA205" s="39">
        <v>45493</v>
      </c>
      <c r="AB205" s="48">
        <v>10355.02</v>
      </c>
    </row>
    <row r="206" spans="1:28" x14ac:dyDescent="0.2">
      <c r="A206" s="63" t="s">
        <v>358</v>
      </c>
      <c r="B206" s="8" t="s">
        <v>6416</v>
      </c>
      <c r="C206" s="8" t="s">
        <v>6416</v>
      </c>
      <c r="D206" s="7" t="s">
        <v>6446</v>
      </c>
      <c r="E206" s="63"/>
      <c r="F206" s="64" t="str">
        <f t="shared" si="16"/>
        <v>BIM Models</v>
      </c>
      <c r="G206" s="63"/>
      <c r="H206" s="65" t="str">
        <f t="shared" si="17"/>
        <v>Facade</v>
      </c>
      <c r="I206" s="63"/>
      <c r="J206" s="67" t="str">
        <f t="shared" si="13"/>
        <v>Preparation &amp; Submission</v>
      </c>
      <c r="K206" s="63"/>
      <c r="L206" s="68" t="str">
        <f t="shared" si="14"/>
        <v>Buildings</v>
      </c>
      <c r="M206" s="63"/>
      <c r="N206" s="63"/>
      <c r="O206" s="63"/>
      <c r="P206" s="63"/>
      <c r="Q206" s="63"/>
      <c r="R206" s="63"/>
      <c r="S206" s="8" t="s">
        <v>6463</v>
      </c>
      <c r="T206" s="8" t="s">
        <v>6463</v>
      </c>
      <c r="U206" s="8" t="s">
        <v>6416</v>
      </c>
      <c r="V206" s="59" t="s">
        <v>6416</v>
      </c>
      <c r="W206" s="59" t="str">
        <f t="shared" si="15"/>
        <v>Engineering</v>
      </c>
      <c r="X206" s="8" t="s">
        <v>359</v>
      </c>
      <c r="Y206" s="23">
        <v>10</v>
      </c>
      <c r="Z206" s="35">
        <v>45494</v>
      </c>
      <c r="AA206" s="35">
        <v>45504</v>
      </c>
      <c r="AB206" s="42">
        <v>10355.02</v>
      </c>
    </row>
    <row r="207" spans="1:28" x14ac:dyDescent="0.2">
      <c r="A207" s="68" t="s">
        <v>360</v>
      </c>
      <c r="B207" s="2" t="s">
        <v>6665</v>
      </c>
      <c r="C207" s="2" t="s">
        <v>6667</v>
      </c>
      <c r="D207" s="7" t="s">
        <v>6446</v>
      </c>
      <c r="E207" s="92"/>
      <c r="F207" s="64" t="str">
        <f t="shared" si="16"/>
        <v>BIM Models</v>
      </c>
      <c r="G207" s="92"/>
      <c r="H207" s="65" t="str">
        <f t="shared" si="17"/>
        <v>Facade</v>
      </c>
      <c r="I207" s="92"/>
      <c r="J207" s="67" t="str">
        <f t="shared" si="13"/>
        <v>Preparation &amp; Submission</v>
      </c>
      <c r="K207" s="68" t="s">
        <v>360</v>
      </c>
      <c r="L207" s="68" t="str">
        <f t="shared" si="14"/>
        <v>Site Wide</v>
      </c>
      <c r="M207" s="92"/>
      <c r="N207" s="92"/>
      <c r="O207" s="92"/>
      <c r="P207" s="92"/>
      <c r="Q207" s="92"/>
      <c r="R207" s="92"/>
      <c r="S207" s="2" t="s">
        <v>6667</v>
      </c>
      <c r="T207" s="2" t="s">
        <v>6667</v>
      </c>
      <c r="U207" s="2" t="s">
        <v>6667</v>
      </c>
      <c r="V207" s="59" t="s">
        <v>360</v>
      </c>
      <c r="W207" s="59" t="str">
        <f t="shared" si="15"/>
        <v>Engineering          Site Wide</v>
      </c>
      <c r="X207" s="2"/>
      <c r="Y207" s="43">
        <v>10</v>
      </c>
      <c r="Z207" s="44">
        <v>45309</v>
      </c>
      <c r="AA207" s="44">
        <v>45320</v>
      </c>
      <c r="AB207" s="47">
        <v>10355.02</v>
      </c>
    </row>
    <row r="208" spans="1:28" x14ac:dyDescent="0.2">
      <c r="A208" s="63" t="s">
        <v>361</v>
      </c>
      <c r="B208" s="8" t="s">
        <v>6416</v>
      </c>
      <c r="C208" s="8" t="s">
        <v>6416</v>
      </c>
      <c r="D208" s="7" t="s">
        <v>6446</v>
      </c>
      <c r="E208" s="63"/>
      <c r="F208" s="64" t="str">
        <f t="shared" si="16"/>
        <v>BIM Models</v>
      </c>
      <c r="G208" s="63"/>
      <c r="H208" s="65" t="str">
        <f t="shared" si="17"/>
        <v>Facade</v>
      </c>
      <c r="I208" s="63"/>
      <c r="J208" s="67" t="str">
        <f t="shared" si="13"/>
        <v>Preparation &amp; Submission</v>
      </c>
      <c r="K208" s="63"/>
      <c r="L208" s="68" t="str">
        <f t="shared" si="14"/>
        <v>Site Wide</v>
      </c>
      <c r="M208" s="63"/>
      <c r="N208" s="63"/>
      <c r="O208" s="63"/>
      <c r="P208" s="63"/>
      <c r="Q208" s="63"/>
      <c r="R208" s="63"/>
      <c r="S208" s="8" t="s">
        <v>6667</v>
      </c>
      <c r="T208" s="8" t="s">
        <v>6667</v>
      </c>
      <c r="U208" s="8" t="s">
        <v>6416</v>
      </c>
      <c r="V208" s="59" t="s">
        <v>6416</v>
      </c>
      <c r="W208" s="59" t="str">
        <f t="shared" si="15"/>
        <v>Engineering</v>
      </c>
      <c r="X208" s="8" t="s">
        <v>362</v>
      </c>
      <c r="Y208" s="23">
        <v>10</v>
      </c>
      <c r="Z208" s="35">
        <v>45309</v>
      </c>
      <c r="AA208" s="35">
        <v>45320</v>
      </c>
      <c r="AB208" s="42">
        <v>10355.02</v>
      </c>
    </row>
    <row r="209" spans="1:28" x14ac:dyDescent="0.2">
      <c r="A209" s="67" t="s">
        <v>363</v>
      </c>
      <c r="B209" s="12" t="s">
        <v>6458</v>
      </c>
      <c r="C209" s="12" t="s">
        <v>6668</v>
      </c>
      <c r="D209" s="7" t="s">
        <v>6446</v>
      </c>
      <c r="E209" s="91"/>
      <c r="F209" s="64" t="str">
        <f t="shared" si="16"/>
        <v>BIM Models</v>
      </c>
      <c r="G209" s="91"/>
      <c r="H209" s="65" t="str">
        <f t="shared" si="17"/>
        <v>Facade</v>
      </c>
      <c r="I209" s="67" t="s">
        <v>363</v>
      </c>
      <c r="J209" s="67" t="str">
        <f t="shared" si="13"/>
        <v>Review &amp; Approval by DAR / TRSDC</v>
      </c>
      <c r="K209" s="91"/>
      <c r="L209" s="68" t="str">
        <f t="shared" si="14"/>
        <v>Site Wide</v>
      </c>
      <c r="M209" s="91"/>
      <c r="N209" s="91"/>
      <c r="O209" s="91"/>
      <c r="P209" s="91"/>
      <c r="Q209" s="91"/>
      <c r="R209" s="91"/>
      <c r="S209" s="12" t="s">
        <v>6668</v>
      </c>
      <c r="T209" s="12" t="s">
        <v>6668</v>
      </c>
      <c r="U209" s="12" t="s">
        <v>6668</v>
      </c>
      <c r="V209" s="59" t="s">
        <v>363</v>
      </c>
      <c r="W209" s="59" t="str">
        <f t="shared" si="15"/>
        <v>Engineering        Review &amp; Approval by DAR / TRSDC</v>
      </c>
      <c r="X209" s="12"/>
      <c r="Y209" s="36">
        <v>207</v>
      </c>
      <c r="Z209" s="37">
        <v>45232</v>
      </c>
      <c r="AA209" s="37">
        <v>45530</v>
      </c>
      <c r="AB209" s="46">
        <v>579881.12</v>
      </c>
    </row>
    <row r="210" spans="1:28" x14ac:dyDescent="0.2">
      <c r="A210" s="68" t="s">
        <v>248</v>
      </c>
      <c r="B210" s="2" t="s">
        <v>6668</v>
      </c>
      <c r="C210" s="2" t="s">
        <v>6666</v>
      </c>
      <c r="D210" s="7" t="s">
        <v>6446</v>
      </c>
      <c r="E210" s="92"/>
      <c r="F210" s="64" t="str">
        <f t="shared" si="16"/>
        <v>BIM Models</v>
      </c>
      <c r="G210" s="92"/>
      <c r="H210" s="65" t="str">
        <f t="shared" si="17"/>
        <v>Facade</v>
      </c>
      <c r="I210" s="92"/>
      <c r="J210" s="67" t="str">
        <f t="shared" si="13"/>
        <v>Review &amp; Approval by DAR / TRSDC</v>
      </c>
      <c r="K210" s="68" t="s">
        <v>248</v>
      </c>
      <c r="L210" s="68" t="str">
        <f t="shared" si="14"/>
        <v>Hotel Rooms</v>
      </c>
      <c r="M210" s="92"/>
      <c r="N210" s="92"/>
      <c r="O210" s="92"/>
      <c r="P210" s="92"/>
      <c r="Q210" s="92"/>
      <c r="R210" s="92"/>
      <c r="S210" s="2" t="s">
        <v>6666</v>
      </c>
      <c r="T210" s="2" t="s">
        <v>6666</v>
      </c>
      <c r="U210" s="2" t="s">
        <v>6666</v>
      </c>
      <c r="V210" s="59" t="s">
        <v>248</v>
      </c>
      <c r="W210" s="59" t="str">
        <f t="shared" si="15"/>
        <v>Engineering          Hotel Rooms</v>
      </c>
      <c r="X210" s="2"/>
      <c r="Y210" s="43">
        <v>207</v>
      </c>
      <c r="Z210" s="44">
        <v>45232</v>
      </c>
      <c r="AA210" s="44">
        <v>45530</v>
      </c>
      <c r="AB210" s="47">
        <v>486685.94</v>
      </c>
    </row>
    <row r="211" spans="1:28" x14ac:dyDescent="0.2">
      <c r="A211" s="66" t="s">
        <v>364</v>
      </c>
      <c r="B211" s="11" t="s">
        <v>6416</v>
      </c>
      <c r="C211" s="11" t="s">
        <v>6416</v>
      </c>
      <c r="D211" s="7" t="s">
        <v>6446</v>
      </c>
      <c r="E211" s="66"/>
      <c r="F211" s="64" t="str">
        <f t="shared" si="16"/>
        <v>BIM Models</v>
      </c>
      <c r="G211" s="66"/>
      <c r="H211" s="65" t="str">
        <f t="shared" si="17"/>
        <v>Facade</v>
      </c>
      <c r="I211" s="66"/>
      <c r="J211" s="67" t="str">
        <f t="shared" si="13"/>
        <v>Review &amp; Approval by DAR / TRSDC</v>
      </c>
      <c r="K211" s="66"/>
      <c r="L211" s="68" t="str">
        <f t="shared" si="14"/>
        <v>Hotel Rooms</v>
      </c>
      <c r="M211" s="66"/>
      <c r="N211" s="66"/>
      <c r="O211" s="66"/>
      <c r="P211" s="66"/>
      <c r="Q211" s="66"/>
      <c r="R211" s="66"/>
      <c r="S211" s="11" t="s">
        <v>6666</v>
      </c>
      <c r="T211" s="11" t="s">
        <v>6666</v>
      </c>
      <c r="U211" s="11" t="s">
        <v>6416</v>
      </c>
      <c r="V211" s="59" t="s">
        <v>6416</v>
      </c>
      <c r="W211" s="59" t="str">
        <f t="shared" si="15"/>
        <v>Engineering</v>
      </c>
      <c r="X211" s="11" t="s">
        <v>365</v>
      </c>
      <c r="Y211" s="32">
        <v>10</v>
      </c>
      <c r="Z211" s="39">
        <v>45232</v>
      </c>
      <c r="AA211" s="39">
        <v>45245</v>
      </c>
      <c r="AB211" s="48">
        <v>10355.02</v>
      </c>
    </row>
    <row r="212" spans="1:28" x14ac:dyDescent="0.2">
      <c r="A212" s="66" t="s">
        <v>366</v>
      </c>
      <c r="B212" s="11" t="s">
        <v>6416</v>
      </c>
      <c r="C212" s="11" t="s">
        <v>6416</v>
      </c>
      <c r="D212" s="7" t="s">
        <v>6446</v>
      </c>
      <c r="E212" s="66"/>
      <c r="F212" s="64" t="str">
        <f t="shared" si="16"/>
        <v>BIM Models</v>
      </c>
      <c r="G212" s="66"/>
      <c r="H212" s="65" t="str">
        <f t="shared" si="17"/>
        <v>Facade</v>
      </c>
      <c r="I212" s="66"/>
      <c r="J212" s="67" t="str">
        <f t="shared" si="13"/>
        <v>Review &amp; Approval by DAR / TRSDC</v>
      </c>
      <c r="K212" s="66"/>
      <c r="L212" s="68" t="str">
        <f t="shared" si="14"/>
        <v>Hotel Rooms</v>
      </c>
      <c r="M212" s="66"/>
      <c r="N212" s="66"/>
      <c r="O212" s="66"/>
      <c r="P212" s="66"/>
      <c r="Q212" s="66"/>
      <c r="R212" s="66"/>
      <c r="S212" s="11" t="s">
        <v>6666</v>
      </c>
      <c r="T212" s="11" t="s">
        <v>6666</v>
      </c>
      <c r="U212" s="11" t="s">
        <v>6416</v>
      </c>
      <c r="V212" s="59" t="s">
        <v>6416</v>
      </c>
      <c r="W212" s="59" t="str">
        <f t="shared" si="15"/>
        <v>Engineering</v>
      </c>
      <c r="X212" s="11" t="s">
        <v>367</v>
      </c>
      <c r="Y212" s="32">
        <v>10</v>
      </c>
      <c r="Z212" s="39">
        <v>45239</v>
      </c>
      <c r="AA212" s="39">
        <v>45252</v>
      </c>
      <c r="AB212" s="48">
        <v>10355.02</v>
      </c>
    </row>
    <row r="213" spans="1:28" x14ac:dyDescent="0.2">
      <c r="A213" s="66" t="s">
        <v>368</v>
      </c>
      <c r="B213" s="11" t="s">
        <v>6416</v>
      </c>
      <c r="C213" s="11" t="s">
        <v>6416</v>
      </c>
      <c r="D213" s="7" t="s">
        <v>6446</v>
      </c>
      <c r="E213" s="66"/>
      <c r="F213" s="64" t="str">
        <f t="shared" si="16"/>
        <v>BIM Models</v>
      </c>
      <c r="G213" s="66"/>
      <c r="H213" s="65" t="str">
        <f t="shared" si="17"/>
        <v>Facade</v>
      </c>
      <c r="I213" s="66"/>
      <c r="J213" s="67" t="str">
        <f t="shared" si="13"/>
        <v>Review &amp; Approval by DAR / TRSDC</v>
      </c>
      <c r="K213" s="66"/>
      <c r="L213" s="68" t="str">
        <f t="shared" si="14"/>
        <v>Hotel Rooms</v>
      </c>
      <c r="M213" s="66"/>
      <c r="N213" s="66"/>
      <c r="O213" s="66"/>
      <c r="P213" s="66"/>
      <c r="Q213" s="66"/>
      <c r="R213" s="66"/>
      <c r="S213" s="11" t="s">
        <v>6666</v>
      </c>
      <c r="T213" s="11" t="s">
        <v>6666</v>
      </c>
      <c r="U213" s="11" t="s">
        <v>6416</v>
      </c>
      <c r="V213" s="59" t="s">
        <v>6416</v>
      </c>
      <c r="W213" s="59" t="str">
        <f t="shared" si="15"/>
        <v>Engineering</v>
      </c>
      <c r="X213" s="11" t="s">
        <v>369</v>
      </c>
      <c r="Y213" s="32">
        <v>10</v>
      </c>
      <c r="Z213" s="39">
        <v>45239</v>
      </c>
      <c r="AA213" s="39">
        <v>45252</v>
      </c>
      <c r="AB213" s="48">
        <v>10355.02</v>
      </c>
    </row>
    <row r="214" spans="1:28" x14ac:dyDescent="0.2">
      <c r="A214" s="66" t="s">
        <v>370</v>
      </c>
      <c r="B214" s="11" t="s">
        <v>6416</v>
      </c>
      <c r="C214" s="11" t="s">
        <v>6416</v>
      </c>
      <c r="D214" s="7" t="s">
        <v>6446</v>
      </c>
      <c r="E214" s="66"/>
      <c r="F214" s="64" t="str">
        <f t="shared" si="16"/>
        <v>BIM Models</v>
      </c>
      <c r="G214" s="66"/>
      <c r="H214" s="65" t="str">
        <f t="shared" si="17"/>
        <v>Facade</v>
      </c>
      <c r="I214" s="66"/>
      <c r="J214" s="67" t="str">
        <f t="shared" si="13"/>
        <v>Review &amp; Approval by DAR / TRSDC</v>
      </c>
      <c r="K214" s="66"/>
      <c r="L214" s="68" t="str">
        <f t="shared" si="14"/>
        <v>Hotel Rooms</v>
      </c>
      <c r="M214" s="66"/>
      <c r="N214" s="66"/>
      <c r="O214" s="66"/>
      <c r="P214" s="66"/>
      <c r="Q214" s="66"/>
      <c r="R214" s="66"/>
      <c r="S214" s="11" t="s">
        <v>6666</v>
      </c>
      <c r="T214" s="11" t="s">
        <v>6666</v>
      </c>
      <c r="U214" s="11" t="s">
        <v>6416</v>
      </c>
      <c r="V214" s="59" t="s">
        <v>6416</v>
      </c>
      <c r="W214" s="59" t="str">
        <f t="shared" si="15"/>
        <v>Engineering</v>
      </c>
      <c r="X214" s="11" t="s">
        <v>371</v>
      </c>
      <c r="Y214" s="32">
        <v>10</v>
      </c>
      <c r="Z214" s="39">
        <v>45246</v>
      </c>
      <c r="AA214" s="39">
        <v>45259</v>
      </c>
      <c r="AB214" s="48">
        <v>10355.02</v>
      </c>
    </row>
    <row r="215" spans="1:28" x14ac:dyDescent="0.2">
      <c r="A215" s="66" t="s">
        <v>372</v>
      </c>
      <c r="B215" s="11" t="s">
        <v>6416</v>
      </c>
      <c r="C215" s="11" t="s">
        <v>6416</v>
      </c>
      <c r="D215" s="7" t="s">
        <v>6446</v>
      </c>
      <c r="E215" s="66"/>
      <c r="F215" s="64" t="str">
        <f t="shared" si="16"/>
        <v>BIM Models</v>
      </c>
      <c r="G215" s="66"/>
      <c r="H215" s="65" t="str">
        <f t="shared" si="17"/>
        <v>Facade</v>
      </c>
      <c r="I215" s="66"/>
      <c r="J215" s="67" t="str">
        <f t="shared" si="13"/>
        <v>Review &amp; Approval by DAR / TRSDC</v>
      </c>
      <c r="K215" s="66"/>
      <c r="L215" s="68" t="str">
        <f t="shared" si="14"/>
        <v>Hotel Rooms</v>
      </c>
      <c r="M215" s="66"/>
      <c r="N215" s="66"/>
      <c r="O215" s="66"/>
      <c r="P215" s="66"/>
      <c r="Q215" s="66"/>
      <c r="R215" s="66"/>
      <c r="S215" s="11" t="s">
        <v>6666</v>
      </c>
      <c r="T215" s="11" t="s">
        <v>6666</v>
      </c>
      <c r="U215" s="11" t="s">
        <v>6416</v>
      </c>
      <c r="V215" s="59" t="s">
        <v>6416</v>
      </c>
      <c r="W215" s="59" t="str">
        <f t="shared" si="15"/>
        <v>Engineering</v>
      </c>
      <c r="X215" s="11" t="s">
        <v>373</v>
      </c>
      <c r="Y215" s="32">
        <v>10</v>
      </c>
      <c r="Z215" s="39">
        <v>45246</v>
      </c>
      <c r="AA215" s="39">
        <v>45259</v>
      </c>
      <c r="AB215" s="48">
        <v>10355.02</v>
      </c>
    </row>
    <row r="216" spans="1:28" x14ac:dyDescent="0.2">
      <c r="A216" s="66" t="s">
        <v>374</v>
      </c>
      <c r="B216" s="11" t="s">
        <v>6416</v>
      </c>
      <c r="C216" s="11" t="s">
        <v>6416</v>
      </c>
      <c r="D216" s="7" t="s">
        <v>6446</v>
      </c>
      <c r="E216" s="66"/>
      <c r="F216" s="64" t="str">
        <f t="shared" si="16"/>
        <v>BIM Models</v>
      </c>
      <c r="G216" s="66"/>
      <c r="H216" s="65" t="str">
        <f t="shared" si="17"/>
        <v>Facade</v>
      </c>
      <c r="I216" s="66"/>
      <c r="J216" s="67" t="str">
        <f t="shared" si="13"/>
        <v>Review &amp; Approval by DAR / TRSDC</v>
      </c>
      <c r="K216" s="66"/>
      <c r="L216" s="68" t="str">
        <f t="shared" si="14"/>
        <v>Hotel Rooms</v>
      </c>
      <c r="M216" s="66"/>
      <c r="N216" s="66"/>
      <c r="O216" s="66"/>
      <c r="P216" s="66"/>
      <c r="Q216" s="66"/>
      <c r="R216" s="66"/>
      <c r="S216" s="11" t="s">
        <v>6666</v>
      </c>
      <c r="T216" s="11" t="s">
        <v>6666</v>
      </c>
      <c r="U216" s="11" t="s">
        <v>6416</v>
      </c>
      <c r="V216" s="59" t="s">
        <v>6416</v>
      </c>
      <c r="W216" s="59" t="str">
        <f t="shared" si="15"/>
        <v>Engineering</v>
      </c>
      <c r="X216" s="11" t="s">
        <v>375</v>
      </c>
      <c r="Y216" s="32">
        <v>10</v>
      </c>
      <c r="Z216" s="39">
        <v>45253</v>
      </c>
      <c r="AA216" s="39">
        <v>45266</v>
      </c>
      <c r="AB216" s="48">
        <v>10355.02</v>
      </c>
    </row>
    <row r="217" spans="1:28" x14ac:dyDescent="0.2">
      <c r="A217" s="66" t="s">
        <v>376</v>
      </c>
      <c r="B217" s="11" t="s">
        <v>6416</v>
      </c>
      <c r="C217" s="11" t="s">
        <v>6416</v>
      </c>
      <c r="D217" s="7" t="s">
        <v>6446</v>
      </c>
      <c r="E217" s="66"/>
      <c r="F217" s="64" t="str">
        <f t="shared" si="16"/>
        <v>BIM Models</v>
      </c>
      <c r="G217" s="66"/>
      <c r="H217" s="65" t="str">
        <f t="shared" si="17"/>
        <v>Facade</v>
      </c>
      <c r="I217" s="66"/>
      <c r="J217" s="67" t="str">
        <f t="shared" si="13"/>
        <v>Review &amp; Approval by DAR / TRSDC</v>
      </c>
      <c r="K217" s="66"/>
      <c r="L217" s="68" t="str">
        <f t="shared" si="14"/>
        <v>Hotel Rooms</v>
      </c>
      <c r="M217" s="66"/>
      <c r="N217" s="66"/>
      <c r="O217" s="66"/>
      <c r="P217" s="66"/>
      <c r="Q217" s="66"/>
      <c r="R217" s="66"/>
      <c r="S217" s="11" t="s">
        <v>6666</v>
      </c>
      <c r="T217" s="11" t="s">
        <v>6666</v>
      </c>
      <c r="U217" s="11" t="s">
        <v>6416</v>
      </c>
      <c r="V217" s="59" t="s">
        <v>6416</v>
      </c>
      <c r="W217" s="59" t="str">
        <f t="shared" si="15"/>
        <v>Engineering</v>
      </c>
      <c r="X217" s="11" t="s">
        <v>377</v>
      </c>
      <c r="Y217" s="32">
        <v>10</v>
      </c>
      <c r="Z217" s="39">
        <v>45253</v>
      </c>
      <c r="AA217" s="39">
        <v>45266</v>
      </c>
      <c r="AB217" s="48">
        <v>10355.02</v>
      </c>
    </row>
    <row r="218" spans="1:28" x14ac:dyDescent="0.2">
      <c r="A218" s="66" t="s">
        <v>378</v>
      </c>
      <c r="B218" s="11" t="s">
        <v>6416</v>
      </c>
      <c r="C218" s="11" t="s">
        <v>6416</v>
      </c>
      <c r="D218" s="7" t="s">
        <v>6446</v>
      </c>
      <c r="E218" s="66"/>
      <c r="F218" s="64" t="str">
        <f t="shared" si="16"/>
        <v>BIM Models</v>
      </c>
      <c r="G218" s="66"/>
      <c r="H218" s="65" t="str">
        <f t="shared" si="17"/>
        <v>Facade</v>
      </c>
      <c r="I218" s="66"/>
      <c r="J218" s="67" t="str">
        <f t="shared" si="13"/>
        <v>Review &amp; Approval by DAR / TRSDC</v>
      </c>
      <c r="K218" s="66"/>
      <c r="L218" s="68" t="str">
        <f t="shared" si="14"/>
        <v>Hotel Rooms</v>
      </c>
      <c r="M218" s="66"/>
      <c r="N218" s="66"/>
      <c r="O218" s="66"/>
      <c r="P218" s="66"/>
      <c r="Q218" s="66"/>
      <c r="R218" s="66"/>
      <c r="S218" s="11" t="s">
        <v>6666</v>
      </c>
      <c r="T218" s="11" t="s">
        <v>6666</v>
      </c>
      <c r="U218" s="11" t="s">
        <v>6416</v>
      </c>
      <c r="V218" s="59" t="s">
        <v>6416</v>
      </c>
      <c r="W218" s="59" t="str">
        <f t="shared" si="15"/>
        <v>Engineering</v>
      </c>
      <c r="X218" s="11" t="s">
        <v>379</v>
      </c>
      <c r="Y218" s="32">
        <v>10</v>
      </c>
      <c r="Z218" s="39">
        <v>45253</v>
      </c>
      <c r="AA218" s="39">
        <v>45266</v>
      </c>
      <c r="AB218" s="48">
        <v>10355.02</v>
      </c>
    </row>
    <row r="219" spans="1:28" ht="25.5" x14ac:dyDescent="0.2">
      <c r="A219" s="66" t="s">
        <v>380</v>
      </c>
      <c r="B219" s="11" t="s">
        <v>6416</v>
      </c>
      <c r="C219" s="11" t="s">
        <v>6416</v>
      </c>
      <c r="D219" s="7" t="s">
        <v>6446</v>
      </c>
      <c r="E219" s="66"/>
      <c r="F219" s="64" t="str">
        <f t="shared" si="16"/>
        <v>BIM Models</v>
      </c>
      <c r="G219" s="66"/>
      <c r="H219" s="65" t="str">
        <f t="shared" si="17"/>
        <v>Facade</v>
      </c>
      <c r="I219" s="66"/>
      <c r="J219" s="67" t="str">
        <f t="shared" si="13"/>
        <v>Review &amp; Approval by DAR / TRSDC</v>
      </c>
      <c r="K219" s="66"/>
      <c r="L219" s="68" t="str">
        <f t="shared" si="14"/>
        <v>Hotel Rooms</v>
      </c>
      <c r="M219" s="66"/>
      <c r="N219" s="66"/>
      <c r="O219" s="66"/>
      <c r="P219" s="66"/>
      <c r="Q219" s="66"/>
      <c r="R219" s="66"/>
      <c r="S219" s="11" t="s">
        <v>6666</v>
      </c>
      <c r="T219" s="11" t="s">
        <v>6666</v>
      </c>
      <c r="U219" s="11" t="s">
        <v>6416</v>
      </c>
      <c r="V219" s="59" t="s">
        <v>6416</v>
      </c>
      <c r="W219" s="59" t="str">
        <f t="shared" si="15"/>
        <v>Engineering</v>
      </c>
      <c r="X219" s="11" t="s">
        <v>381</v>
      </c>
      <c r="Y219" s="32">
        <v>10</v>
      </c>
      <c r="Z219" s="39">
        <v>45260</v>
      </c>
      <c r="AA219" s="39">
        <v>45273</v>
      </c>
      <c r="AB219" s="48">
        <v>10355.02</v>
      </c>
    </row>
    <row r="220" spans="1:28" x14ac:dyDescent="0.2">
      <c r="A220" s="66" t="s">
        <v>382</v>
      </c>
      <c r="B220" s="11" t="s">
        <v>6416</v>
      </c>
      <c r="C220" s="11" t="s">
        <v>6416</v>
      </c>
      <c r="D220" s="7" t="s">
        <v>6446</v>
      </c>
      <c r="E220" s="66"/>
      <c r="F220" s="64" t="str">
        <f t="shared" si="16"/>
        <v>BIM Models</v>
      </c>
      <c r="G220" s="66"/>
      <c r="H220" s="65" t="str">
        <f t="shared" si="17"/>
        <v>Facade</v>
      </c>
      <c r="I220" s="66"/>
      <c r="J220" s="67" t="str">
        <f t="shared" si="13"/>
        <v>Review &amp; Approval by DAR / TRSDC</v>
      </c>
      <c r="K220" s="66"/>
      <c r="L220" s="68" t="str">
        <f t="shared" si="14"/>
        <v>Hotel Rooms</v>
      </c>
      <c r="M220" s="66"/>
      <c r="N220" s="66"/>
      <c r="O220" s="66"/>
      <c r="P220" s="66"/>
      <c r="Q220" s="66"/>
      <c r="R220" s="66"/>
      <c r="S220" s="11" t="s">
        <v>6666</v>
      </c>
      <c r="T220" s="11" t="s">
        <v>6666</v>
      </c>
      <c r="U220" s="11" t="s">
        <v>6416</v>
      </c>
      <c r="V220" s="59" t="s">
        <v>6416</v>
      </c>
      <c r="W220" s="59" t="str">
        <f t="shared" si="15"/>
        <v>Engineering</v>
      </c>
      <c r="X220" s="11" t="s">
        <v>383</v>
      </c>
      <c r="Y220" s="32">
        <v>10</v>
      </c>
      <c r="Z220" s="39">
        <v>45260</v>
      </c>
      <c r="AA220" s="39">
        <v>45273</v>
      </c>
      <c r="AB220" s="48">
        <v>10355.02</v>
      </c>
    </row>
    <row r="221" spans="1:28" x14ac:dyDescent="0.2">
      <c r="A221" s="66" t="s">
        <v>384</v>
      </c>
      <c r="B221" s="11" t="s">
        <v>6416</v>
      </c>
      <c r="C221" s="11" t="s">
        <v>6416</v>
      </c>
      <c r="D221" s="7" t="s">
        <v>6446</v>
      </c>
      <c r="E221" s="66"/>
      <c r="F221" s="64" t="str">
        <f t="shared" si="16"/>
        <v>BIM Models</v>
      </c>
      <c r="G221" s="66"/>
      <c r="H221" s="65" t="str">
        <f t="shared" si="17"/>
        <v>Facade</v>
      </c>
      <c r="I221" s="66"/>
      <c r="J221" s="67" t="str">
        <f t="shared" si="13"/>
        <v>Review &amp; Approval by DAR / TRSDC</v>
      </c>
      <c r="K221" s="66"/>
      <c r="L221" s="68" t="str">
        <f t="shared" si="14"/>
        <v>Hotel Rooms</v>
      </c>
      <c r="M221" s="66"/>
      <c r="N221" s="66"/>
      <c r="O221" s="66"/>
      <c r="P221" s="66"/>
      <c r="Q221" s="66"/>
      <c r="R221" s="66"/>
      <c r="S221" s="11" t="s">
        <v>6666</v>
      </c>
      <c r="T221" s="11" t="s">
        <v>6666</v>
      </c>
      <c r="U221" s="11" t="s">
        <v>6416</v>
      </c>
      <c r="V221" s="59" t="s">
        <v>6416</v>
      </c>
      <c r="W221" s="59" t="str">
        <f t="shared" si="15"/>
        <v>Engineering</v>
      </c>
      <c r="X221" s="11" t="s">
        <v>385</v>
      </c>
      <c r="Y221" s="32">
        <v>10</v>
      </c>
      <c r="Z221" s="39">
        <v>45260</v>
      </c>
      <c r="AA221" s="39">
        <v>45273</v>
      </c>
      <c r="AB221" s="48">
        <v>10355.02</v>
      </c>
    </row>
    <row r="222" spans="1:28" x14ac:dyDescent="0.2">
      <c r="A222" s="66" t="s">
        <v>386</v>
      </c>
      <c r="B222" s="11" t="s">
        <v>6416</v>
      </c>
      <c r="C222" s="11" t="s">
        <v>6416</v>
      </c>
      <c r="D222" s="7" t="s">
        <v>6446</v>
      </c>
      <c r="E222" s="66"/>
      <c r="F222" s="64" t="str">
        <f t="shared" si="16"/>
        <v>BIM Models</v>
      </c>
      <c r="G222" s="66"/>
      <c r="H222" s="65" t="str">
        <f t="shared" si="17"/>
        <v>Facade</v>
      </c>
      <c r="I222" s="66"/>
      <c r="J222" s="67" t="str">
        <f t="shared" si="13"/>
        <v>Review &amp; Approval by DAR / TRSDC</v>
      </c>
      <c r="K222" s="66"/>
      <c r="L222" s="68" t="str">
        <f t="shared" si="14"/>
        <v>Hotel Rooms</v>
      </c>
      <c r="M222" s="66"/>
      <c r="N222" s="66"/>
      <c r="O222" s="66"/>
      <c r="P222" s="66"/>
      <c r="Q222" s="66"/>
      <c r="R222" s="66"/>
      <c r="S222" s="11" t="s">
        <v>6666</v>
      </c>
      <c r="T222" s="11" t="s">
        <v>6666</v>
      </c>
      <c r="U222" s="11" t="s">
        <v>6416</v>
      </c>
      <c r="V222" s="59" t="s">
        <v>6416</v>
      </c>
      <c r="W222" s="59" t="str">
        <f t="shared" si="15"/>
        <v>Engineering</v>
      </c>
      <c r="X222" s="11" t="s">
        <v>387</v>
      </c>
      <c r="Y222" s="32">
        <v>10</v>
      </c>
      <c r="Z222" s="39">
        <v>45260</v>
      </c>
      <c r="AA222" s="39">
        <v>45273</v>
      </c>
      <c r="AB222" s="48">
        <v>10355.02</v>
      </c>
    </row>
    <row r="223" spans="1:28" ht="25.5" x14ac:dyDescent="0.2">
      <c r="A223" s="66" t="s">
        <v>388</v>
      </c>
      <c r="B223" s="11" t="s">
        <v>6416</v>
      </c>
      <c r="C223" s="11" t="s">
        <v>6416</v>
      </c>
      <c r="D223" s="7" t="s">
        <v>6446</v>
      </c>
      <c r="E223" s="66"/>
      <c r="F223" s="64" t="str">
        <f t="shared" si="16"/>
        <v>BIM Models</v>
      </c>
      <c r="G223" s="66"/>
      <c r="H223" s="65" t="str">
        <f t="shared" si="17"/>
        <v>Facade</v>
      </c>
      <c r="I223" s="66"/>
      <c r="J223" s="67" t="str">
        <f t="shared" si="13"/>
        <v>Review &amp; Approval by DAR / TRSDC</v>
      </c>
      <c r="K223" s="66"/>
      <c r="L223" s="68" t="str">
        <f t="shared" si="14"/>
        <v>Hotel Rooms</v>
      </c>
      <c r="M223" s="66"/>
      <c r="N223" s="66"/>
      <c r="O223" s="66"/>
      <c r="P223" s="66"/>
      <c r="Q223" s="66"/>
      <c r="R223" s="66"/>
      <c r="S223" s="11" t="s">
        <v>6666</v>
      </c>
      <c r="T223" s="11" t="s">
        <v>6666</v>
      </c>
      <c r="U223" s="11" t="s">
        <v>6416</v>
      </c>
      <c r="V223" s="59" t="s">
        <v>6416</v>
      </c>
      <c r="W223" s="59" t="str">
        <f t="shared" si="15"/>
        <v>Engineering</v>
      </c>
      <c r="X223" s="11" t="s">
        <v>389</v>
      </c>
      <c r="Y223" s="32">
        <v>10</v>
      </c>
      <c r="Z223" s="39">
        <v>45260</v>
      </c>
      <c r="AA223" s="39">
        <v>45273</v>
      </c>
      <c r="AB223" s="48">
        <v>10355.02</v>
      </c>
    </row>
    <row r="224" spans="1:28" x14ac:dyDescent="0.2">
      <c r="A224" s="66" t="s">
        <v>390</v>
      </c>
      <c r="B224" s="11" t="s">
        <v>6416</v>
      </c>
      <c r="C224" s="11" t="s">
        <v>6416</v>
      </c>
      <c r="D224" s="7" t="s">
        <v>6446</v>
      </c>
      <c r="E224" s="66"/>
      <c r="F224" s="64" t="str">
        <f t="shared" si="16"/>
        <v>BIM Models</v>
      </c>
      <c r="G224" s="66"/>
      <c r="H224" s="65" t="str">
        <f t="shared" si="17"/>
        <v>Facade</v>
      </c>
      <c r="I224" s="66"/>
      <c r="J224" s="67" t="str">
        <f t="shared" si="13"/>
        <v>Review &amp; Approval by DAR / TRSDC</v>
      </c>
      <c r="K224" s="66"/>
      <c r="L224" s="68" t="str">
        <f t="shared" si="14"/>
        <v>Hotel Rooms</v>
      </c>
      <c r="M224" s="66"/>
      <c r="N224" s="66"/>
      <c r="O224" s="66"/>
      <c r="P224" s="66"/>
      <c r="Q224" s="66"/>
      <c r="R224" s="66"/>
      <c r="S224" s="11" t="s">
        <v>6666</v>
      </c>
      <c r="T224" s="11" t="s">
        <v>6666</v>
      </c>
      <c r="U224" s="11" t="s">
        <v>6416</v>
      </c>
      <c r="V224" s="59" t="s">
        <v>6416</v>
      </c>
      <c r="W224" s="59" t="str">
        <f t="shared" si="15"/>
        <v>Engineering</v>
      </c>
      <c r="X224" s="11" t="s">
        <v>391</v>
      </c>
      <c r="Y224" s="32">
        <v>10</v>
      </c>
      <c r="Z224" s="39">
        <v>45260</v>
      </c>
      <c r="AA224" s="39">
        <v>45273</v>
      </c>
      <c r="AB224" s="48">
        <v>10355.02</v>
      </c>
    </row>
    <row r="225" spans="1:28" x14ac:dyDescent="0.2">
      <c r="A225" s="66" t="s">
        <v>392</v>
      </c>
      <c r="B225" s="11" t="s">
        <v>6416</v>
      </c>
      <c r="C225" s="11" t="s">
        <v>6416</v>
      </c>
      <c r="D225" s="7" t="s">
        <v>6446</v>
      </c>
      <c r="E225" s="66"/>
      <c r="F225" s="64" t="str">
        <f t="shared" si="16"/>
        <v>BIM Models</v>
      </c>
      <c r="G225" s="66"/>
      <c r="H225" s="65" t="str">
        <f t="shared" si="17"/>
        <v>Facade</v>
      </c>
      <c r="I225" s="66"/>
      <c r="J225" s="67" t="str">
        <f t="shared" si="13"/>
        <v>Review &amp; Approval by DAR / TRSDC</v>
      </c>
      <c r="K225" s="66"/>
      <c r="L225" s="68" t="str">
        <f t="shared" si="14"/>
        <v>Hotel Rooms</v>
      </c>
      <c r="M225" s="66"/>
      <c r="N225" s="66"/>
      <c r="O225" s="66"/>
      <c r="P225" s="66"/>
      <c r="Q225" s="66"/>
      <c r="R225" s="66"/>
      <c r="S225" s="11" t="s">
        <v>6666</v>
      </c>
      <c r="T225" s="11" t="s">
        <v>6666</v>
      </c>
      <c r="U225" s="11" t="s">
        <v>6416</v>
      </c>
      <c r="V225" s="59" t="s">
        <v>6416</v>
      </c>
      <c r="W225" s="59" t="str">
        <f t="shared" si="15"/>
        <v>Engineering</v>
      </c>
      <c r="X225" s="11" t="s">
        <v>393</v>
      </c>
      <c r="Y225" s="32">
        <v>10</v>
      </c>
      <c r="Z225" s="39">
        <v>45267</v>
      </c>
      <c r="AA225" s="39">
        <v>45280</v>
      </c>
      <c r="AB225" s="48">
        <v>10355.02</v>
      </c>
    </row>
    <row r="226" spans="1:28" x14ac:dyDescent="0.2">
      <c r="A226" s="66" t="s">
        <v>394</v>
      </c>
      <c r="B226" s="11" t="s">
        <v>6416</v>
      </c>
      <c r="C226" s="11" t="s">
        <v>6416</v>
      </c>
      <c r="D226" s="7" t="s">
        <v>6446</v>
      </c>
      <c r="E226" s="66"/>
      <c r="F226" s="64" t="str">
        <f t="shared" si="16"/>
        <v>BIM Models</v>
      </c>
      <c r="G226" s="66"/>
      <c r="H226" s="65" t="str">
        <f t="shared" si="17"/>
        <v>Facade</v>
      </c>
      <c r="I226" s="66"/>
      <c r="J226" s="67" t="str">
        <f t="shared" ref="J226:J289" si="18">IF(I226="",J225,TRIM(I226))</f>
        <v>Review &amp; Approval by DAR / TRSDC</v>
      </c>
      <c r="K226" s="66"/>
      <c r="L226" s="68" t="str">
        <f t="shared" si="14"/>
        <v>Hotel Rooms</v>
      </c>
      <c r="M226" s="66"/>
      <c r="N226" s="66"/>
      <c r="O226" s="66"/>
      <c r="P226" s="66"/>
      <c r="Q226" s="66"/>
      <c r="R226" s="66"/>
      <c r="S226" s="11" t="s">
        <v>6666</v>
      </c>
      <c r="T226" s="11" t="s">
        <v>6666</v>
      </c>
      <c r="U226" s="11" t="s">
        <v>6416</v>
      </c>
      <c r="V226" s="59" t="s">
        <v>6416</v>
      </c>
      <c r="W226" s="59" t="str">
        <f t="shared" si="15"/>
        <v>Engineering</v>
      </c>
      <c r="X226" s="11" t="s">
        <v>395</v>
      </c>
      <c r="Y226" s="32">
        <v>10</v>
      </c>
      <c r="Z226" s="39">
        <v>45267</v>
      </c>
      <c r="AA226" s="39">
        <v>45280</v>
      </c>
      <c r="AB226" s="48">
        <v>10355.02</v>
      </c>
    </row>
    <row r="227" spans="1:28" x14ac:dyDescent="0.2">
      <c r="A227" s="66" t="s">
        <v>396</v>
      </c>
      <c r="B227" s="11" t="s">
        <v>6416</v>
      </c>
      <c r="C227" s="11" t="s">
        <v>6416</v>
      </c>
      <c r="D227" s="7" t="s">
        <v>6446</v>
      </c>
      <c r="E227" s="66"/>
      <c r="F227" s="64" t="str">
        <f t="shared" si="16"/>
        <v>BIM Models</v>
      </c>
      <c r="G227" s="66"/>
      <c r="H227" s="65" t="str">
        <f t="shared" si="17"/>
        <v>Facade</v>
      </c>
      <c r="I227" s="66"/>
      <c r="J227" s="67" t="str">
        <f t="shared" si="18"/>
        <v>Review &amp; Approval by DAR / TRSDC</v>
      </c>
      <c r="K227" s="66"/>
      <c r="L227" s="68" t="str">
        <f t="shared" si="14"/>
        <v>Hotel Rooms</v>
      </c>
      <c r="M227" s="66"/>
      <c r="N227" s="66"/>
      <c r="O227" s="66"/>
      <c r="P227" s="66"/>
      <c r="Q227" s="66"/>
      <c r="R227" s="66"/>
      <c r="S227" s="11" t="s">
        <v>6666</v>
      </c>
      <c r="T227" s="11" t="s">
        <v>6666</v>
      </c>
      <c r="U227" s="11" t="s">
        <v>6416</v>
      </c>
      <c r="V227" s="59" t="s">
        <v>6416</v>
      </c>
      <c r="W227" s="59" t="str">
        <f t="shared" si="15"/>
        <v>Engineering</v>
      </c>
      <c r="X227" s="11" t="s">
        <v>397</v>
      </c>
      <c r="Y227" s="32">
        <v>10</v>
      </c>
      <c r="Z227" s="39">
        <v>45274</v>
      </c>
      <c r="AA227" s="39">
        <v>45287</v>
      </c>
      <c r="AB227" s="48">
        <v>10355.02</v>
      </c>
    </row>
    <row r="228" spans="1:28" x14ac:dyDescent="0.2">
      <c r="A228" s="66" t="s">
        <v>398</v>
      </c>
      <c r="B228" s="11" t="s">
        <v>6416</v>
      </c>
      <c r="C228" s="11" t="s">
        <v>6416</v>
      </c>
      <c r="D228" s="7" t="s">
        <v>6446</v>
      </c>
      <c r="E228" s="66"/>
      <c r="F228" s="64" t="str">
        <f t="shared" si="16"/>
        <v>BIM Models</v>
      </c>
      <c r="G228" s="66"/>
      <c r="H228" s="65" t="str">
        <f t="shared" si="17"/>
        <v>Facade</v>
      </c>
      <c r="I228" s="66"/>
      <c r="J228" s="67" t="str">
        <f t="shared" si="18"/>
        <v>Review &amp; Approval by DAR / TRSDC</v>
      </c>
      <c r="K228" s="66"/>
      <c r="L228" s="68" t="str">
        <f t="shared" ref="L228:L291" si="19">IF(K228="",L227,TRIM(K228))</f>
        <v>Hotel Rooms</v>
      </c>
      <c r="M228" s="66"/>
      <c r="N228" s="66"/>
      <c r="O228" s="66"/>
      <c r="P228" s="66"/>
      <c r="Q228" s="66"/>
      <c r="R228" s="66"/>
      <c r="S228" s="11" t="s">
        <v>6666</v>
      </c>
      <c r="T228" s="11" t="s">
        <v>6666</v>
      </c>
      <c r="U228" s="11" t="s">
        <v>6416</v>
      </c>
      <c r="V228" s="59" t="s">
        <v>6416</v>
      </c>
      <c r="W228" s="59" t="str">
        <f t="shared" si="15"/>
        <v>Engineering</v>
      </c>
      <c r="X228" s="11" t="s">
        <v>399</v>
      </c>
      <c r="Y228" s="32">
        <v>10</v>
      </c>
      <c r="Z228" s="39">
        <v>45274</v>
      </c>
      <c r="AA228" s="39">
        <v>45287</v>
      </c>
      <c r="AB228" s="48">
        <v>10355.02</v>
      </c>
    </row>
    <row r="229" spans="1:28" ht="25.5" x14ac:dyDescent="0.2">
      <c r="A229" s="66" t="s">
        <v>400</v>
      </c>
      <c r="B229" s="11" t="s">
        <v>6416</v>
      </c>
      <c r="C229" s="11" t="s">
        <v>6416</v>
      </c>
      <c r="D229" s="7" t="s">
        <v>6446</v>
      </c>
      <c r="E229" s="66"/>
      <c r="F229" s="64" t="str">
        <f t="shared" si="16"/>
        <v>BIM Models</v>
      </c>
      <c r="G229" s="66"/>
      <c r="H229" s="65" t="str">
        <f t="shared" si="17"/>
        <v>Facade</v>
      </c>
      <c r="I229" s="66"/>
      <c r="J229" s="67" t="str">
        <f t="shared" si="18"/>
        <v>Review &amp; Approval by DAR / TRSDC</v>
      </c>
      <c r="K229" s="66"/>
      <c r="L229" s="68" t="str">
        <f t="shared" si="19"/>
        <v>Hotel Rooms</v>
      </c>
      <c r="M229" s="66"/>
      <c r="N229" s="66"/>
      <c r="O229" s="66"/>
      <c r="P229" s="66"/>
      <c r="Q229" s="66"/>
      <c r="R229" s="66"/>
      <c r="S229" s="11" t="s">
        <v>6666</v>
      </c>
      <c r="T229" s="11" t="s">
        <v>6666</v>
      </c>
      <c r="U229" s="11" t="s">
        <v>6416</v>
      </c>
      <c r="V229" s="59" t="s">
        <v>6416</v>
      </c>
      <c r="W229" s="59" t="str">
        <f t="shared" si="15"/>
        <v>Engineering</v>
      </c>
      <c r="X229" s="11" t="s">
        <v>401</v>
      </c>
      <c r="Y229" s="32">
        <v>10</v>
      </c>
      <c r="Z229" s="39">
        <v>45274</v>
      </c>
      <c r="AA229" s="39">
        <v>45287</v>
      </c>
      <c r="AB229" s="48">
        <v>10355.02</v>
      </c>
    </row>
    <row r="230" spans="1:28" x14ac:dyDescent="0.2">
      <c r="A230" s="66" t="s">
        <v>402</v>
      </c>
      <c r="B230" s="11" t="s">
        <v>6416</v>
      </c>
      <c r="C230" s="11" t="s">
        <v>6416</v>
      </c>
      <c r="D230" s="7" t="s">
        <v>6446</v>
      </c>
      <c r="E230" s="66"/>
      <c r="F230" s="64" t="str">
        <f t="shared" si="16"/>
        <v>BIM Models</v>
      </c>
      <c r="G230" s="66"/>
      <c r="H230" s="65" t="str">
        <f t="shared" si="17"/>
        <v>Facade</v>
      </c>
      <c r="I230" s="66"/>
      <c r="J230" s="67" t="str">
        <f t="shared" si="18"/>
        <v>Review &amp; Approval by DAR / TRSDC</v>
      </c>
      <c r="K230" s="66"/>
      <c r="L230" s="68" t="str">
        <f t="shared" si="19"/>
        <v>Hotel Rooms</v>
      </c>
      <c r="M230" s="66"/>
      <c r="N230" s="66"/>
      <c r="O230" s="66"/>
      <c r="P230" s="66"/>
      <c r="Q230" s="66"/>
      <c r="R230" s="66"/>
      <c r="S230" s="11" t="s">
        <v>6666</v>
      </c>
      <c r="T230" s="11" t="s">
        <v>6666</v>
      </c>
      <c r="U230" s="11" t="s">
        <v>6416</v>
      </c>
      <c r="V230" s="59" t="s">
        <v>6416</v>
      </c>
      <c r="W230" s="59" t="str">
        <f t="shared" si="15"/>
        <v>Engineering</v>
      </c>
      <c r="X230" s="11" t="s">
        <v>403</v>
      </c>
      <c r="Y230" s="32">
        <v>10</v>
      </c>
      <c r="Z230" s="39">
        <v>45274</v>
      </c>
      <c r="AA230" s="39">
        <v>45287</v>
      </c>
      <c r="AB230" s="48">
        <v>10355.02</v>
      </c>
    </row>
    <row r="231" spans="1:28" x14ac:dyDescent="0.2">
      <c r="A231" s="66" t="s">
        <v>404</v>
      </c>
      <c r="B231" s="11" t="s">
        <v>6416</v>
      </c>
      <c r="C231" s="11" t="s">
        <v>6416</v>
      </c>
      <c r="D231" s="7" t="s">
        <v>6446</v>
      </c>
      <c r="E231" s="66"/>
      <c r="F231" s="64" t="str">
        <f t="shared" si="16"/>
        <v>BIM Models</v>
      </c>
      <c r="G231" s="66"/>
      <c r="H231" s="65" t="str">
        <f t="shared" si="17"/>
        <v>Facade</v>
      </c>
      <c r="I231" s="66"/>
      <c r="J231" s="67" t="str">
        <f t="shared" si="18"/>
        <v>Review &amp; Approval by DAR / TRSDC</v>
      </c>
      <c r="K231" s="66"/>
      <c r="L231" s="68" t="str">
        <f t="shared" si="19"/>
        <v>Hotel Rooms</v>
      </c>
      <c r="M231" s="66"/>
      <c r="N231" s="66"/>
      <c r="O231" s="66"/>
      <c r="P231" s="66"/>
      <c r="Q231" s="66"/>
      <c r="R231" s="66"/>
      <c r="S231" s="11" t="s">
        <v>6666</v>
      </c>
      <c r="T231" s="11" t="s">
        <v>6666</v>
      </c>
      <c r="U231" s="11" t="s">
        <v>6416</v>
      </c>
      <c r="V231" s="59" t="s">
        <v>6416</v>
      </c>
      <c r="W231" s="59" t="str">
        <f t="shared" si="15"/>
        <v>Engineering</v>
      </c>
      <c r="X231" s="11" t="s">
        <v>405</v>
      </c>
      <c r="Y231" s="32">
        <v>10</v>
      </c>
      <c r="Z231" s="39">
        <v>45281</v>
      </c>
      <c r="AA231" s="39">
        <v>45294</v>
      </c>
      <c r="AB231" s="48">
        <v>10355.02</v>
      </c>
    </row>
    <row r="232" spans="1:28" x14ac:dyDescent="0.2">
      <c r="A232" s="66" t="s">
        <v>406</v>
      </c>
      <c r="B232" s="11" t="s">
        <v>6416</v>
      </c>
      <c r="C232" s="11" t="s">
        <v>6416</v>
      </c>
      <c r="D232" s="7" t="s">
        <v>6446</v>
      </c>
      <c r="E232" s="66"/>
      <c r="F232" s="64" t="str">
        <f t="shared" si="16"/>
        <v>BIM Models</v>
      </c>
      <c r="G232" s="66"/>
      <c r="H232" s="65" t="str">
        <f t="shared" si="17"/>
        <v>Facade</v>
      </c>
      <c r="I232" s="66"/>
      <c r="J232" s="67" t="str">
        <f t="shared" si="18"/>
        <v>Review &amp; Approval by DAR / TRSDC</v>
      </c>
      <c r="K232" s="66"/>
      <c r="L232" s="68" t="str">
        <f t="shared" si="19"/>
        <v>Hotel Rooms</v>
      </c>
      <c r="M232" s="66"/>
      <c r="N232" s="66"/>
      <c r="O232" s="66"/>
      <c r="P232" s="66"/>
      <c r="Q232" s="66"/>
      <c r="R232" s="66"/>
      <c r="S232" s="11" t="s">
        <v>6666</v>
      </c>
      <c r="T232" s="11" t="s">
        <v>6666</v>
      </c>
      <c r="U232" s="11" t="s">
        <v>6416</v>
      </c>
      <c r="V232" s="59" t="s">
        <v>6416</v>
      </c>
      <c r="W232" s="59" t="str">
        <f t="shared" si="15"/>
        <v>Engineering</v>
      </c>
      <c r="X232" s="11" t="s">
        <v>407</v>
      </c>
      <c r="Y232" s="32">
        <v>10</v>
      </c>
      <c r="Z232" s="39">
        <v>45281</v>
      </c>
      <c r="AA232" s="39">
        <v>45294</v>
      </c>
      <c r="AB232" s="48">
        <v>10355.02</v>
      </c>
    </row>
    <row r="233" spans="1:28" x14ac:dyDescent="0.2">
      <c r="A233" s="66" t="s">
        <v>408</v>
      </c>
      <c r="B233" s="11" t="s">
        <v>6416</v>
      </c>
      <c r="C233" s="11" t="s">
        <v>6416</v>
      </c>
      <c r="D233" s="7" t="s">
        <v>6446</v>
      </c>
      <c r="E233" s="66"/>
      <c r="F233" s="64" t="str">
        <f t="shared" si="16"/>
        <v>BIM Models</v>
      </c>
      <c r="G233" s="66"/>
      <c r="H233" s="65" t="str">
        <f t="shared" si="17"/>
        <v>Facade</v>
      </c>
      <c r="I233" s="66"/>
      <c r="J233" s="67" t="str">
        <f t="shared" si="18"/>
        <v>Review &amp; Approval by DAR / TRSDC</v>
      </c>
      <c r="K233" s="66"/>
      <c r="L233" s="68" t="str">
        <f t="shared" si="19"/>
        <v>Hotel Rooms</v>
      </c>
      <c r="M233" s="66"/>
      <c r="N233" s="66"/>
      <c r="O233" s="66"/>
      <c r="P233" s="66"/>
      <c r="Q233" s="66"/>
      <c r="R233" s="66"/>
      <c r="S233" s="11" t="s">
        <v>6666</v>
      </c>
      <c r="T233" s="11" t="s">
        <v>6666</v>
      </c>
      <c r="U233" s="11" t="s">
        <v>6416</v>
      </c>
      <c r="V233" s="59" t="s">
        <v>6416</v>
      </c>
      <c r="W233" s="59" t="str">
        <f t="shared" si="15"/>
        <v>Engineering</v>
      </c>
      <c r="X233" s="11" t="s">
        <v>409</v>
      </c>
      <c r="Y233" s="32">
        <v>10</v>
      </c>
      <c r="Z233" s="39">
        <v>45286</v>
      </c>
      <c r="AA233" s="39">
        <v>45299</v>
      </c>
      <c r="AB233" s="48">
        <v>10355.02</v>
      </c>
    </row>
    <row r="234" spans="1:28" x14ac:dyDescent="0.2">
      <c r="A234" s="66" t="s">
        <v>410</v>
      </c>
      <c r="B234" s="11" t="s">
        <v>6416</v>
      </c>
      <c r="C234" s="11" t="s">
        <v>6416</v>
      </c>
      <c r="D234" s="7" t="s">
        <v>6446</v>
      </c>
      <c r="E234" s="66"/>
      <c r="F234" s="64" t="str">
        <f t="shared" si="16"/>
        <v>BIM Models</v>
      </c>
      <c r="G234" s="66"/>
      <c r="H234" s="65" t="str">
        <f t="shared" si="17"/>
        <v>Facade</v>
      </c>
      <c r="I234" s="66"/>
      <c r="J234" s="67" t="str">
        <f t="shared" si="18"/>
        <v>Review &amp; Approval by DAR / TRSDC</v>
      </c>
      <c r="K234" s="66"/>
      <c r="L234" s="68" t="str">
        <f t="shared" si="19"/>
        <v>Hotel Rooms</v>
      </c>
      <c r="M234" s="66"/>
      <c r="N234" s="66"/>
      <c r="O234" s="66"/>
      <c r="P234" s="66"/>
      <c r="Q234" s="66"/>
      <c r="R234" s="66"/>
      <c r="S234" s="11" t="s">
        <v>6666</v>
      </c>
      <c r="T234" s="11" t="s">
        <v>6666</v>
      </c>
      <c r="U234" s="11" t="s">
        <v>6416</v>
      </c>
      <c r="V234" s="59" t="s">
        <v>6416</v>
      </c>
      <c r="W234" s="59" t="str">
        <f t="shared" si="15"/>
        <v>Engineering</v>
      </c>
      <c r="X234" s="11" t="s">
        <v>411</v>
      </c>
      <c r="Y234" s="32">
        <v>10</v>
      </c>
      <c r="Z234" s="39">
        <v>45298</v>
      </c>
      <c r="AA234" s="39">
        <v>45309</v>
      </c>
      <c r="AB234" s="48">
        <v>10355.02</v>
      </c>
    </row>
    <row r="235" spans="1:28" x14ac:dyDescent="0.2">
      <c r="A235" s="66" t="s">
        <v>412</v>
      </c>
      <c r="B235" s="11" t="s">
        <v>6416</v>
      </c>
      <c r="C235" s="11" t="s">
        <v>6416</v>
      </c>
      <c r="D235" s="7" t="s">
        <v>6446</v>
      </c>
      <c r="E235" s="66"/>
      <c r="F235" s="64" t="str">
        <f t="shared" si="16"/>
        <v>BIM Models</v>
      </c>
      <c r="G235" s="66"/>
      <c r="H235" s="65" t="str">
        <f t="shared" si="17"/>
        <v>Facade</v>
      </c>
      <c r="I235" s="66"/>
      <c r="J235" s="67" t="str">
        <f t="shared" si="18"/>
        <v>Review &amp; Approval by DAR / TRSDC</v>
      </c>
      <c r="K235" s="66"/>
      <c r="L235" s="68" t="str">
        <f t="shared" si="19"/>
        <v>Hotel Rooms</v>
      </c>
      <c r="M235" s="66"/>
      <c r="N235" s="66"/>
      <c r="O235" s="66"/>
      <c r="P235" s="66"/>
      <c r="Q235" s="66"/>
      <c r="R235" s="66"/>
      <c r="S235" s="11" t="s">
        <v>6666</v>
      </c>
      <c r="T235" s="11" t="s">
        <v>6666</v>
      </c>
      <c r="U235" s="11" t="s">
        <v>6416</v>
      </c>
      <c r="V235" s="59" t="s">
        <v>6416</v>
      </c>
      <c r="W235" s="59" t="str">
        <f t="shared" si="15"/>
        <v>Engineering</v>
      </c>
      <c r="X235" s="11" t="s">
        <v>413</v>
      </c>
      <c r="Y235" s="32">
        <v>10</v>
      </c>
      <c r="Z235" s="39">
        <v>45298</v>
      </c>
      <c r="AA235" s="39">
        <v>45309</v>
      </c>
      <c r="AB235" s="48">
        <v>10355.02</v>
      </c>
    </row>
    <row r="236" spans="1:28" x14ac:dyDescent="0.2">
      <c r="A236" s="66" t="s">
        <v>414</v>
      </c>
      <c r="B236" s="11" t="s">
        <v>6416</v>
      </c>
      <c r="C236" s="11" t="s">
        <v>6416</v>
      </c>
      <c r="D236" s="7" t="s">
        <v>6446</v>
      </c>
      <c r="E236" s="66"/>
      <c r="F236" s="64" t="str">
        <f t="shared" si="16"/>
        <v>BIM Models</v>
      </c>
      <c r="G236" s="66"/>
      <c r="H236" s="65" t="str">
        <f t="shared" si="17"/>
        <v>Facade</v>
      </c>
      <c r="I236" s="66"/>
      <c r="J236" s="67" t="str">
        <f t="shared" si="18"/>
        <v>Review &amp; Approval by DAR / TRSDC</v>
      </c>
      <c r="K236" s="66"/>
      <c r="L236" s="68" t="str">
        <f t="shared" si="19"/>
        <v>Hotel Rooms</v>
      </c>
      <c r="M236" s="66"/>
      <c r="N236" s="66"/>
      <c r="O236" s="66"/>
      <c r="P236" s="66"/>
      <c r="Q236" s="66"/>
      <c r="R236" s="66"/>
      <c r="S236" s="11" t="s">
        <v>6666</v>
      </c>
      <c r="T236" s="11" t="s">
        <v>6666</v>
      </c>
      <c r="U236" s="11" t="s">
        <v>6416</v>
      </c>
      <c r="V236" s="59" t="s">
        <v>6416</v>
      </c>
      <c r="W236" s="59" t="str">
        <f t="shared" si="15"/>
        <v>Engineering</v>
      </c>
      <c r="X236" s="11" t="s">
        <v>415</v>
      </c>
      <c r="Y236" s="32">
        <v>10</v>
      </c>
      <c r="Z236" s="39">
        <v>45298</v>
      </c>
      <c r="AA236" s="39">
        <v>45309</v>
      </c>
      <c r="AB236" s="48">
        <v>10355.02</v>
      </c>
    </row>
    <row r="237" spans="1:28" x14ac:dyDescent="0.2">
      <c r="A237" s="66" t="s">
        <v>416</v>
      </c>
      <c r="B237" s="11" t="s">
        <v>6416</v>
      </c>
      <c r="C237" s="11" t="s">
        <v>6416</v>
      </c>
      <c r="D237" s="7" t="s">
        <v>6446</v>
      </c>
      <c r="E237" s="66"/>
      <c r="F237" s="64" t="str">
        <f t="shared" si="16"/>
        <v>BIM Models</v>
      </c>
      <c r="G237" s="66"/>
      <c r="H237" s="65" t="str">
        <f t="shared" si="17"/>
        <v>Facade</v>
      </c>
      <c r="I237" s="66"/>
      <c r="J237" s="67" t="str">
        <f t="shared" si="18"/>
        <v>Review &amp; Approval by DAR / TRSDC</v>
      </c>
      <c r="K237" s="66"/>
      <c r="L237" s="68" t="str">
        <f t="shared" si="19"/>
        <v>Hotel Rooms</v>
      </c>
      <c r="M237" s="66"/>
      <c r="N237" s="66"/>
      <c r="O237" s="66"/>
      <c r="P237" s="66"/>
      <c r="Q237" s="66"/>
      <c r="R237" s="66"/>
      <c r="S237" s="11" t="s">
        <v>6666</v>
      </c>
      <c r="T237" s="11" t="s">
        <v>6666</v>
      </c>
      <c r="U237" s="11" t="s">
        <v>6416</v>
      </c>
      <c r="V237" s="59" t="s">
        <v>6416</v>
      </c>
      <c r="W237" s="59" t="str">
        <f t="shared" si="15"/>
        <v>Engineering</v>
      </c>
      <c r="X237" s="11" t="s">
        <v>417</v>
      </c>
      <c r="Y237" s="32">
        <v>10</v>
      </c>
      <c r="Z237" s="39">
        <v>45298</v>
      </c>
      <c r="AA237" s="39">
        <v>45309</v>
      </c>
      <c r="AB237" s="48">
        <v>10355.02</v>
      </c>
    </row>
    <row r="238" spans="1:28" x14ac:dyDescent="0.2">
      <c r="A238" s="66" t="s">
        <v>418</v>
      </c>
      <c r="B238" s="11" t="s">
        <v>6416</v>
      </c>
      <c r="C238" s="11" t="s">
        <v>6416</v>
      </c>
      <c r="D238" s="7" t="s">
        <v>6446</v>
      </c>
      <c r="E238" s="66"/>
      <c r="F238" s="64" t="str">
        <f t="shared" si="16"/>
        <v>BIM Models</v>
      </c>
      <c r="G238" s="66"/>
      <c r="H238" s="65" t="str">
        <f t="shared" si="17"/>
        <v>Facade</v>
      </c>
      <c r="I238" s="66"/>
      <c r="J238" s="67" t="str">
        <f t="shared" si="18"/>
        <v>Review &amp; Approval by DAR / TRSDC</v>
      </c>
      <c r="K238" s="66"/>
      <c r="L238" s="68" t="str">
        <f t="shared" si="19"/>
        <v>Hotel Rooms</v>
      </c>
      <c r="M238" s="66"/>
      <c r="N238" s="66"/>
      <c r="O238" s="66"/>
      <c r="P238" s="66"/>
      <c r="Q238" s="66"/>
      <c r="R238" s="66"/>
      <c r="S238" s="11" t="s">
        <v>6666</v>
      </c>
      <c r="T238" s="11" t="s">
        <v>6666</v>
      </c>
      <c r="U238" s="11" t="s">
        <v>6416</v>
      </c>
      <c r="V238" s="59" t="s">
        <v>6416</v>
      </c>
      <c r="W238" s="59" t="str">
        <f t="shared" si="15"/>
        <v>Engineering</v>
      </c>
      <c r="X238" s="11" t="s">
        <v>419</v>
      </c>
      <c r="Y238" s="32">
        <v>10</v>
      </c>
      <c r="Z238" s="39">
        <v>45309</v>
      </c>
      <c r="AA238" s="39">
        <v>45322</v>
      </c>
      <c r="AB238" s="48">
        <v>10355.02</v>
      </c>
    </row>
    <row r="239" spans="1:28" x14ac:dyDescent="0.2">
      <c r="A239" s="66" t="s">
        <v>420</v>
      </c>
      <c r="B239" s="11" t="s">
        <v>6416</v>
      </c>
      <c r="C239" s="11" t="s">
        <v>6416</v>
      </c>
      <c r="D239" s="7" t="s">
        <v>6446</v>
      </c>
      <c r="E239" s="66"/>
      <c r="F239" s="64" t="str">
        <f t="shared" si="16"/>
        <v>BIM Models</v>
      </c>
      <c r="G239" s="66"/>
      <c r="H239" s="65" t="str">
        <f t="shared" si="17"/>
        <v>Facade</v>
      </c>
      <c r="I239" s="66"/>
      <c r="J239" s="67" t="str">
        <f t="shared" si="18"/>
        <v>Review &amp; Approval by DAR / TRSDC</v>
      </c>
      <c r="K239" s="66"/>
      <c r="L239" s="68" t="str">
        <f t="shared" si="19"/>
        <v>Hotel Rooms</v>
      </c>
      <c r="M239" s="66"/>
      <c r="N239" s="66"/>
      <c r="O239" s="66"/>
      <c r="P239" s="66"/>
      <c r="Q239" s="66"/>
      <c r="R239" s="66"/>
      <c r="S239" s="11" t="s">
        <v>6666</v>
      </c>
      <c r="T239" s="11" t="s">
        <v>6666</v>
      </c>
      <c r="U239" s="11" t="s">
        <v>6416</v>
      </c>
      <c r="V239" s="59" t="s">
        <v>6416</v>
      </c>
      <c r="W239" s="59" t="str">
        <f t="shared" si="15"/>
        <v>Engineering</v>
      </c>
      <c r="X239" s="11" t="s">
        <v>421</v>
      </c>
      <c r="Y239" s="32">
        <v>10</v>
      </c>
      <c r="Z239" s="39">
        <v>45309</v>
      </c>
      <c r="AA239" s="39">
        <v>45322</v>
      </c>
      <c r="AB239" s="48">
        <v>10355.02</v>
      </c>
    </row>
    <row r="240" spans="1:28" x14ac:dyDescent="0.2">
      <c r="A240" s="66" t="s">
        <v>422</v>
      </c>
      <c r="B240" s="11" t="s">
        <v>6416</v>
      </c>
      <c r="C240" s="11" t="s">
        <v>6416</v>
      </c>
      <c r="D240" s="7" t="s">
        <v>6446</v>
      </c>
      <c r="E240" s="66"/>
      <c r="F240" s="64" t="str">
        <f t="shared" si="16"/>
        <v>BIM Models</v>
      </c>
      <c r="G240" s="66"/>
      <c r="H240" s="65" t="str">
        <f t="shared" si="17"/>
        <v>Facade</v>
      </c>
      <c r="I240" s="66"/>
      <c r="J240" s="67" t="str">
        <f t="shared" si="18"/>
        <v>Review &amp; Approval by DAR / TRSDC</v>
      </c>
      <c r="K240" s="66"/>
      <c r="L240" s="68" t="str">
        <f t="shared" si="19"/>
        <v>Hotel Rooms</v>
      </c>
      <c r="M240" s="66"/>
      <c r="N240" s="66"/>
      <c r="O240" s="66"/>
      <c r="P240" s="66"/>
      <c r="Q240" s="66"/>
      <c r="R240" s="66"/>
      <c r="S240" s="11" t="s">
        <v>6666</v>
      </c>
      <c r="T240" s="11" t="s">
        <v>6666</v>
      </c>
      <c r="U240" s="11" t="s">
        <v>6416</v>
      </c>
      <c r="V240" s="59" t="s">
        <v>6416</v>
      </c>
      <c r="W240" s="59" t="str">
        <f t="shared" si="15"/>
        <v>Engineering</v>
      </c>
      <c r="X240" s="11" t="s">
        <v>423</v>
      </c>
      <c r="Y240" s="32">
        <v>10</v>
      </c>
      <c r="Z240" s="39">
        <v>45309</v>
      </c>
      <c r="AA240" s="39">
        <v>45322</v>
      </c>
      <c r="AB240" s="48">
        <v>10355.02</v>
      </c>
    </row>
    <row r="241" spans="1:28" x14ac:dyDescent="0.2">
      <c r="A241" s="66" t="s">
        <v>424</v>
      </c>
      <c r="B241" s="11" t="s">
        <v>6416</v>
      </c>
      <c r="C241" s="11" t="s">
        <v>6416</v>
      </c>
      <c r="D241" s="7" t="s">
        <v>6446</v>
      </c>
      <c r="E241" s="66"/>
      <c r="F241" s="64" t="str">
        <f t="shared" si="16"/>
        <v>BIM Models</v>
      </c>
      <c r="G241" s="66"/>
      <c r="H241" s="65" t="str">
        <f t="shared" si="17"/>
        <v>Facade</v>
      </c>
      <c r="I241" s="66"/>
      <c r="J241" s="67" t="str">
        <f t="shared" si="18"/>
        <v>Review &amp; Approval by DAR / TRSDC</v>
      </c>
      <c r="K241" s="66"/>
      <c r="L241" s="68" t="str">
        <f t="shared" si="19"/>
        <v>Hotel Rooms</v>
      </c>
      <c r="M241" s="66"/>
      <c r="N241" s="66"/>
      <c r="O241" s="66"/>
      <c r="P241" s="66"/>
      <c r="Q241" s="66"/>
      <c r="R241" s="66"/>
      <c r="S241" s="11" t="s">
        <v>6666</v>
      </c>
      <c r="T241" s="11" t="s">
        <v>6666</v>
      </c>
      <c r="U241" s="11" t="s">
        <v>6416</v>
      </c>
      <c r="V241" s="59" t="s">
        <v>6416</v>
      </c>
      <c r="W241" s="59" t="str">
        <f t="shared" si="15"/>
        <v>Engineering</v>
      </c>
      <c r="X241" s="11" t="s">
        <v>425</v>
      </c>
      <c r="Y241" s="32">
        <v>10</v>
      </c>
      <c r="Z241" s="39">
        <v>45321</v>
      </c>
      <c r="AA241" s="39">
        <v>45334</v>
      </c>
      <c r="AB241" s="48">
        <v>10355.02</v>
      </c>
    </row>
    <row r="242" spans="1:28" x14ac:dyDescent="0.2">
      <c r="A242" s="66" t="s">
        <v>426</v>
      </c>
      <c r="B242" s="11" t="s">
        <v>6416</v>
      </c>
      <c r="C242" s="11" t="s">
        <v>6416</v>
      </c>
      <c r="D242" s="7" t="s">
        <v>6446</v>
      </c>
      <c r="E242" s="66"/>
      <c r="F242" s="64" t="str">
        <f t="shared" si="16"/>
        <v>BIM Models</v>
      </c>
      <c r="G242" s="66"/>
      <c r="H242" s="65" t="str">
        <f t="shared" si="17"/>
        <v>Facade</v>
      </c>
      <c r="I242" s="66"/>
      <c r="J242" s="67" t="str">
        <f t="shared" si="18"/>
        <v>Review &amp; Approval by DAR / TRSDC</v>
      </c>
      <c r="K242" s="66"/>
      <c r="L242" s="68" t="str">
        <f t="shared" si="19"/>
        <v>Hotel Rooms</v>
      </c>
      <c r="M242" s="66"/>
      <c r="N242" s="66"/>
      <c r="O242" s="66"/>
      <c r="P242" s="66"/>
      <c r="Q242" s="66"/>
      <c r="R242" s="66"/>
      <c r="S242" s="11" t="s">
        <v>6666</v>
      </c>
      <c r="T242" s="11" t="s">
        <v>6666</v>
      </c>
      <c r="U242" s="11" t="s">
        <v>6416</v>
      </c>
      <c r="V242" s="59" t="s">
        <v>6416</v>
      </c>
      <c r="W242" s="59" t="str">
        <f t="shared" si="15"/>
        <v>Engineering</v>
      </c>
      <c r="X242" s="11" t="s">
        <v>427</v>
      </c>
      <c r="Y242" s="32">
        <v>10</v>
      </c>
      <c r="Z242" s="39">
        <v>45333</v>
      </c>
      <c r="AA242" s="39">
        <v>45347</v>
      </c>
      <c r="AB242" s="48">
        <v>10355.02</v>
      </c>
    </row>
    <row r="243" spans="1:28" x14ac:dyDescent="0.2">
      <c r="A243" s="66" t="s">
        <v>428</v>
      </c>
      <c r="B243" s="11" t="s">
        <v>6416</v>
      </c>
      <c r="C243" s="11" t="s">
        <v>6416</v>
      </c>
      <c r="D243" s="7" t="s">
        <v>6446</v>
      </c>
      <c r="E243" s="66"/>
      <c r="F243" s="64" t="str">
        <f t="shared" si="16"/>
        <v>BIM Models</v>
      </c>
      <c r="G243" s="66"/>
      <c r="H243" s="65" t="str">
        <f t="shared" si="17"/>
        <v>Facade</v>
      </c>
      <c r="I243" s="66"/>
      <c r="J243" s="67" t="str">
        <f t="shared" si="18"/>
        <v>Review &amp; Approval by DAR / TRSDC</v>
      </c>
      <c r="K243" s="66"/>
      <c r="L243" s="68" t="str">
        <f t="shared" si="19"/>
        <v>Hotel Rooms</v>
      </c>
      <c r="M243" s="66"/>
      <c r="N243" s="66"/>
      <c r="O243" s="66"/>
      <c r="P243" s="66"/>
      <c r="Q243" s="66"/>
      <c r="R243" s="66"/>
      <c r="S243" s="11" t="s">
        <v>6666</v>
      </c>
      <c r="T243" s="11" t="s">
        <v>6666</v>
      </c>
      <c r="U243" s="11" t="s">
        <v>6416</v>
      </c>
      <c r="V243" s="59" t="s">
        <v>6416</v>
      </c>
      <c r="W243" s="59" t="str">
        <f t="shared" si="15"/>
        <v>Engineering</v>
      </c>
      <c r="X243" s="11" t="s">
        <v>429</v>
      </c>
      <c r="Y243" s="32">
        <v>10</v>
      </c>
      <c r="Z243" s="39">
        <v>45347</v>
      </c>
      <c r="AA243" s="39">
        <v>45358</v>
      </c>
      <c r="AB243" s="48">
        <v>10355.02</v>
      </c>
    </row>
    <row r="244" spans="1:28" x14ac:dyDescent="0.2">
      <c r="A244" s="66" t="s">
        <v>430</v>
      </c>
      <c r="B244" s="11" t="s">
        <v>6416</v>
      </c>
      <c r="C244" s="11" t="s">
        <v>6416</v>
      </c>
      <c r="D244" s="7" t="s">
        <v>6446</v>
      </c>
      <c r="E244" s="66"/>
      <c r="F244" s="64" t="str">
        <f t="shared" si="16"/>
        <v>BIM Models</v>
      </c>
      <c r="G244" s="66"/>
      <c r="H244" s="65" t="str">
        <f t="shared" si="17"/>
        <v>Facade</v>
      </c>
      <c r="I244" s="66"/>
      <c r="J244" s="67" t="str">
        <f t="shared" si="18"/>
        <v>Review &amp; Approval by DAR / TRSDC</v>
      </c>
      <c r="K244" s="66"/>
      <c r="L244" s="68" t="str">
        <f t="shared" si="19"/>
        <v>Hotel Rooms</v>
      </c>
      <c r="M244" s="66"/>
      <c r="N244" s="66"/>
      <c r="O244" s="66"/>
      <c r="P244" s="66"/>
      <c r="Q244" s="66"/>
      <c r="R244" s="66"/>
      <c r="S244" s="11" t="s">
        <v>6666</v>
      </c>
      <c r="T244" s="11" t="s">
        <v>6666</v>
      </c>
      <c r="U244" s="11" t="s">
        <v>6416</v>
      </c>
      <c r="V244" s="59" t="s">
        <v>6416</v>
      </c>
      <c r="W244" s="59" t="str">
        <f t="shared" si="15"/>
        <v>Engineering</v>
      </c>
      <c r="X244" s="11" t="s">
        <v>431</v>
      </c>
      <c r="Y244" s="32">
        <v>10</v>
      </c>
      <c r="Z244" s="39">
        <v>45357</v>
      </c>
      <c r="AA244" s="39">
        <v>45370</v>
      </c>
      <c r="AB244" s="48">
        <v>10355.02</v>
      </c>
    </row>
    <row r="245" spans="1:28" x14ac:dyDescent="0.2">
      <c r="A245" s="66" t="s">
        <v>432</v>
      </c>
      <c r="B245" s="11" t="s">
        <v>6416</v>
      </c>
      <c r="C245" s="11" t="s">
        <v>6416</v>
      </c>
      <c r="D245" s="7" t="s">
        <v>6446</v>
      </c>
      <c r="E245" s="66"/>
      <c r="F245" s="64" t="str">
        <f t="shared" si="16"/>
        <v>BIM Models</v>
      </c>
      <c r="G245" s="66"/>
      <c r="H245" s="65" t="str">
        <f t="shared" si="17"/>
        <v>Facade</v>
      </c>
      <c r="I245" s="66"/>
      <c r="J245" s="67" t="str">
        <f t="shared" si="18"/>
        <v>Review &amp; Approval by DAR / TRSDC</v>
      </c>
      <c r="K245" s="66"/>
      <c r="L245" s="68" t="str">
        <f t="shared" si="19"/>
        <v>Hotel Rooms</v>
      </c>
      <c r="M245" s="66"/>
      <c r="N245" s="66"/>
      <c r="O245" s="66"/>
      <c r="P245" s="66"/>
      <c r="Q245" s="66"/>
      <c r="R245" s="66"/>
      <c r="S245" s="11" t="s">
        <v>6666</v>
      </c>
      <c r="T245" s="11" t="s">
        <v>6666</v>
      </c>
      <c r="U245" s="11" t="s">
        <v>6416</v>
      </c>
      <c r="V245" s="59" t="s">
        <v>6416</v>
      </c>
      <c r="W245" s="59" t="str">
        <f t="shared" si="15"/>
        <v>Engineering</v>
      </c>
      <c r="X245" s="11" t="s">
        <v>433</v>
      </c>
      <c r="Y245" s="32">
        <v>10</v>
      </c>
      <c r="Z245" s="39">
        <v>45369</v>
      </c>
      <c r="AA245" s="39">
        <v>45382</v>
      </c>
      <c r="AB245" s="48">
        <v>10355.02</v>
      </c>
    </row>
    <row r="246" spans="1:28" x14ac:dyDescent="0.2">
      <c r="A246" s="66" t="s">
        <v>434</v>
      </c>
      <c r="B246" s="11" t="s">
        <v>6416</v>
      </c>
      <c r="C246" s="11" t="s">
        <v>6416</v>
      </c>
      <c r="D246" s="7" t="s">
        <v>6446</v>
      </c>
      <c r="E246" s="66"/>
      <c r="F246" s="64" t="str">
        <f t="shared" si="16"/>
        <v>BIM Models</v>
      </c>
      <c r="G246" s="66"/>
      <c r="H246" s="65" t="str">
        <f t="shared" si="17"/>
        <v>Facade</v>
      </c>
      <c r="I246" s="66"/>
      <c r="J246" s="67" t="str">
        <f t="shared" si="18"/>
        <v>Review &amp; Approval by DAR / TRSDC</v>
      </c>
      <c r="K246" s="66"/>
      <c r="L246" s="68" t="str">
        <f t="shared" si="19"/>
        <v>Hotel Rooms</v>
      </c>
      <c r="M246" s="66"/>
      <c r="N246" s="66"/>
      <c r="O246" s="66"/>
      <c r="P246" s="66"/>
      <c r="Q246" s="66"/>
      <c r="R246" s="66"/>
      <c r="S246" s="11" t="s">
        <v>6666</v>
      </c>
      <c r="T246" s="11" t="s">
        <v>6666</v>
      </c>
      <c r="U246" s="11" t="s">
        <v>6416</v>
      </c>
      <c r="V246" s="59" t="s">
        <v>6416</v>
      </c>
      <c r="W246" s="59" t="str">
        <f t="shared" si="15"/>
        <v>Engineering</v>
      </c>
      <c r="X246" s="11" t="s">
        <v>435</v>
      </c>
      <c r="Y246" s="32">
        <v>10</v>
      </c>
      <c r="Z246" s="39">
        <v>45382</v>
      </c>
      <c r="AA246" s="39">
        <v>45397</v>
      </c>
      <c r="AB246" s="48">
        <v>10355.02</v>
      </c>
    </row>
    <row r="247" spans="1:28" x14ac:dyDescent="0.2">
      <c r="A247" s="66" t="s">
        <v>436</v>
      </c>
      <c r="B247" s="11" t="s">
        <v>6416</v>
      </c>
      <c r="C247" s="11" t="s">
        <v>6416</v>
      </c>
      <c r="D247" s="7" t="s">
        <v>6446</v>
      </c>
      <c r="E247" s="66"/>
      <c r="F247" s="64" t="str">
        <f t="shared" si="16"/>
        <v>BIM Models</v>
      </c>
      <c r="G247" s="66"/>
      <c r="H247" s="65" t="str">
        <f t="shared" si="17"/>
        <v>Facade</v>
      </c>
      <c r="I247" s="66"/>
      <c r="J247" s="67" t="str">
        <f t="shared" si="18"/>
        <v>Review &amp; Approval by DAR / TRSDC</v>
      </c>
      <c r="K247" s="66"/>
      <c r="L247" s="68" t="str">
        <f t="shared" si="19"/>
        <v>Hotel Rooms</v>
      </c>
      <c r="M247" s="66"/>
      <c r="N247" s="66"/>
      <c r="O247" s="66"/>
      <c r="P247" s="66"/>
      <c r="Q247" s="66"/>
      <c r="R247" s="66"/>
      <c r="S247" s="11" t="s">
        <v>6666</v>
      </c>
      <c r="T247" s="11" t="s">
        <v>6666</v>
      </c>
      <c r="U247" s="11" t="s">
        <v>6416</v>
      </c>
      <c r="V247" s="59" t="s">
        <v>6416</v>
      </c>
      <c r="W247" s="59" t="str">
        <f t="shared" si="15"/>
        <v>Engineering</v>
      </c>
      <c r="X247" s="11" t="s">
        <v>437</v>
      </c>
      <c r="Y247" s="32">
        <v>10</v>
      </c>
      <c r="Z247" s="39">
        <v>45396</v>
      </c>
      <c r="AA247" s="39">
        <v>45407</v>
      </c>
      <c r="AB247" s="48">
        <v>10355.02</v>
      </c>
    </row>
    <row r="248" spans="1:28" x14ac:dyDescent="0.2">
      <c r="A248" s="66" t="s">
        <v>438</v>
      </c>
      <c r="B248" s="11" t="s">
        <v>6416</v>
      </c>
      <c r="C248" s="11" t="s">
        <v>6416</v>
      </c>
      <c r="D248" s="7" t="s">
        <v>6446</v>
      </c>
      <c r="E248" s="66"/>
      <c r="F248" s="64" t="str">
        <f t="shared" si="16"/>
        <v>BIM Models</v>
      </c>
      <c r="G248" s="66"/>
      <c r="H248" s="65" t="str">
        <f t="shared" si="17"/>
        <v>Facade</v>
      </c>
      <c r="I248" s="66"/>
      <c r="J248" s="67" t="str">
        <f t="shared" si="18"/>
        <v>Review &amp; Approval by DAR / TRSDC</v>
      </c>
      <c r="K248" s="66"/>
      <c r="L248" s="68" t="str">
        <f t="shared" si="19"/>
        <v>Hotel Rooms</v>
      </c>
      <c r="M248" s="66"/>
      <c r="N248" s="66"/>
      <c r="O248" s="66"/>
      <c r="P248" s="66"/>
      <c r="Q248" s="66"/>
      <c r="R248" s="66"/>
      <c r="S248" s="11" t="s">
        <v>6666</v>
      </c>
      <c r="T248" s="11" t="s">
        <v>6666</v>
      </c>
      <c r="U248" s="11" t="s">
        <v>6416</v>
      </c>
      <c r="V248" s="59" t="s">
        <v>6416</v>
      </c>
      <c r="W248" s="59" t="str">
        <f t="shared" si="15"/>
        <v>Engineering</v>
      </c>
      <c r="X248" s="11" t="s">
        <v>439</v>
      </c>
      <c r="Y248" s="32">
        <v>10</v>
      </c>
      <c r="Z248" s="39">
        <v>45407</v>
      </c>
      <c r="AA248" s="39">
        <v>45420</v>
      </c>
      <c r="AB248" s="48">
        <v>10355.02</v>
      </c>
    </row>
    <row r="249" spans="1:28" x14ac:dyDescent="0.2">
      <c r="A249" s="66" t="s">
        <v>440</v>
      </c>
      <c r="B249" s="11" t="s">
        <v>6416</v>
      </c>
      <c r="C249" s="11" t="s">
        <v>6416</v>
      </c>
      <c r="D249" s="7" t="s">
        <v>6446</v>
      </c>
      <c r="E249" s="66"/>
      <c r="F249" s="64" t="str">
        <f t="shared" si="16"/>
        <v>BIM Models</v>
      </c>
      <c r="G249" s="66"/>
      <c r="H249" s="65" t="str">
        <f t="shared" si="17"/>
        <v>Facade</v>
      </c>
      <c r="I249" s="66"/>
      <c r="J249" s="67" t="str">
        <f t="shared" si="18"/>
        <v>Review &amp; Approval by DAR / TRSDC</v>
      </c>
      <c r="K249" s="66"/>
      <c r="L249" s="68" t="str">
        <f t="shared" si="19"/>
        <v>Hotel Rooms</v>
      </c>
      <c r="M249" s="66"/>
      <c r="N249" s="66"/>
      <c r="O249" s="66"/>
      <c r="P249" s="66"/>
      <c r="Q249" s="66"/>
      <c r="R249" s="66"/>
      <c r="S249" s="11" t="s">
        <v>6666</v>
      </c>
      <c r="T249" s="11" t="s">
        <v>6666</v>
      </c>
      <c r="U249" s="11" t="s">
        <v>6416</v>
      </c>
      <c r="V249" s="59" t="s">
        <v>6416</v>
      </c>
      <c r="W249" s="59" t="str">
        <f t="shared" si="15"/>
        <v>Engineering</v>
      </c>
      <c r="X249" s="11" t="s">
        <v>441</v>
      </c>
      <c r="Y249" s="32">
        <v>10</v>
      </c>
      <c r="Z249" s="39">
        <v>45419</v>
      </c>
      <c r="AA249" s="39">
        <v>45432</v>
      </c>
      <c r="AB249" s="48">
        <v>10355.02</v>
      </c>
    </row>
    <row r="250" spans="1:28" x14ac:dyDescent="0.2">
      <c r="A250" s="66" t="s">
        <v>442</v>
      </c>
      <c r="B250" s="11" t="s">
        <v>6416</v>
      </c>
      <c r="C250" s="11" t="s">
        <v>6416</v>
      </c>
      <c r="D250" s="7" t="s">
        <v>6446</v>
      </c>
      <c r="E250" s="66"/>
      <c r="F250" s="64" t="str">
        <f t="shared" si="16"/>
        <v>BIM Models</v>
      </c>
      <c r="G250" s="66"/>
      <c r="H250" s="65" t="str">
        <f t="shared" si="17"/>
        <v>Facade</v>
      </c>
      <c r="I250" s="66"/>
      <c r="J250" s="67" t="str">
        <f t="shared" si="18"/>
        <v>Review &amp; Approval by DAR / TRSDC</v>
      </c>
      <c r="K250" s="66"/>
      <c r="L250" s="68" t="str">
        <f t="shared" si="19"/>
        <v>Hotel Rooms</v>
      </c>
      <c r="M250" s="66"/>
      <c r="N250" s="66"/>
      <c r="O250" s="66"/>
      <c r="P250" s="66"/>
      <c r="Q250" s="66"/>
      <c r="R250" s="66"/>
      <c r="S250" s="11" t="s">
        <v>6666</v>
      </c>
      <c r="T250" s="11" t="s">
        <v>6666</v>
      </c>
      <c r="U250" s="11" t="s">
        <v>6416</v>
      </c>
      <c r="V250" s="59" t="s">
        <v>6416</v>
      </c>
      <c r="W250" s="59" t="str">
        <f t="shared" si="15"/>
        <v>Engineering</v>
      </c>
      <c r="X250" s="11" t="s">
        <v>443</v>
      </c>
      <c r="Y250" s="32">
        <v>10</v>
      </c>
      <c r="Z250" s="39">
        <v>45431</v>
      </c>
      <c r="AA250" s="39">
        <v>45442</v>
      </c>
      <c r="AB250" s="48">
        <v>10355.02</v>
      </c>
    </row>
    <row r="251" spans="1:28" x14ac:dyDescent="0.2">
      <c r="A251" s="66" t="s">
        <v>444</v>
      </c>
      <c r="B251" s="11" t="s">
        <v>6416</v>
      </c>
      <c r="C251" s="11" t="s">
        <v>6416</v>
      </c>
      <c r="D251" s="7" t="s">
        <v>6446</v>
      </c>
      <c r="E251" s="66"/>
      <c r="F251" s="64" t="str">
        <f t="shared" si="16"/>
        <v>BIM Models</v>
      </c>
      <c r="G251" s="66"/>
      <c r="H251" s="65" t="str">
        <f t="shared" si="17"/>
        <v>Facade</v>
      </c>
      <c r="I251" s="66"/>
      <c r="J251" s="67" t="str">
        <f t="shared" si="18"/>
        <v>Review &amp; Approval by DAR / TRSDC</v>
      </c>
      <c r="K251" s="66"/>
      <c r="L251" s="68" t="str">
        <f t="shared" si="19"/>
        <v>Hotel Rooms</v>
      </c>
      <c r="M251" s="66"/>
      <c r="N251" s="66"/>
      <c r="O251" s="66"/>
      <c r="P251" s="66"/>
      <c r="Q251" s="66"/>
      <c r="R251" s="66"/>
      <c r="S251" s="11" t="s">
        <v>6666</v>
      </c>
      <c r="T251" s="11" t="s">
        <v>6666</v>
      </c>
      <c r="U251" s="11" t="s">
        <v>6416</v>
      </c>
      <c r="V251" s="59" t="s">
        <v>6416</v>
      </c>
      <c r="W251" s="59" t="str">
        <f t="shared" si="15"/>
        <v>Engineering</v>
      </c>
      <c r="X251" s="11" t="s">
        <v>445</v>
      </c>
      <c r="Y251" s="32">
        <v>10</v>
      </c>
      <c r="Z251" s="39">
        <v>45442</v>
      </c>
      <c r="AA251" s="39">
        <v>45455</v>
      </c>
      <c r="AB251" s="48">
        <v>10355.02</v>
      </c>
    </row>
    <row r="252" spans="1:28" x14ac:dyDescent="0.2">
      <c r="A252" s="66" t="s">
        <v>446</v>
      </c>
      <c r="B252" s="11" t="s">
        <v>6416</v>
      </c>
      <c r="C252" s="11" t="s">
        <v>6416</v>
      </c>
      <c r="D252" s="7" t="s">
        <v>6446</v>
      </c>
      <c r="E252" s="66"/>
      <c r="F252" s="64" t="str">
        <f t="shared" si="16"/>
        <v>BIM Models</v>
      </c>
      <c r="G252" s="66"/>
      <c r="H252" s="65" t="str">
        <f t="shared" si="17"/>
        <v>Facade</v>
      </c>
      <c r="I252" s="66"/>
      <c r="J252" s="67" t="str">
        <f t="shared" si="18"/>
        <v>Review &amp; Approval by DAR / TRSDC</v>
      </c>
      <c r="K252" s="66"/>
      <c r="L252" s="68" t="str">
        <f t="shared" si="19"/>
        <v>Hotel Rooms</v>
      </c>
      <c r="M252" s="66"/>
      <c r="N252" s="66"/>
      <c r="O252" s="66"/>
      <c r="P252" s="66"/>
      <c r="Q252" s="66"/>
      <c r="R252" s="66"/>
      <c r="S252" s="11" t="s">
        <v>6666</v>
      </c>
      <c r="T252" s="11" t="s">
        <v>6666</v>
      </c>
      <c r="U252" s="11" t="s">
        <v>6416</v>
      </c>
      <c r="V252" s="59" t="s">
        <v>6416</v>
      </c>
      <c r="W252" s="59" t="str">
        <f t="shared" si="15"/>
        <v>Engineering</v>
      </c>
      <c r="X252" s="11" t="s">
        <v>447</v>
      </c>
      <c r="Y252" s="32">
        <v>10</v>
      </c>
      <c r="Z252" s="39">
        <v>45454</v>
      </c>
      <c r="AA252" s="39">
        <v>45470</v>
      </c>
      <c r="AB252" s="48">
        <v>10355.02</v>
      </c>
    </row>
    <row r="253" spans="1:28" x14ac:dyDescent="0.2">
      <c r="A253" s="66" t="s">
        <v>448</v>
      </c>
      <c r="B253" s="11" t="s">
        <v>6416</v>
      </c>
      <c r="C253" s="11" t="s">
        <v>6416</v>
      </c>
      <c r="D253" s="7" t="s">
        <v>6446</v>
      </c>
      <c r="E253" s="66"/>
      <c r="F253" s="64" t="str">
        <f t="shared" si="16"/>
        <v>BIM Models</v>
      </c>
      <c r="G253" s="66"/>
      <c r="H253" s="65" t="str">
        <f t="shared" si="17"/>
        <v>Facade</v>
      </c>
      <c r="I253" s="66"/>
      <c r="J253" s="67" t="str">
        <f t="shared" si="18"/>
        <v>Review &amp; Approval by DAR / TRSDC</v>
      </c>
      <c r="K253" s="66"/>
      <c r="L253" s="68" t="str">
        <f t="shared" si="19"/>
        <v>Hotel Rooms</v>
      </c>
      <c r="M253" s="66"/>
      <c r="N253" s="66"/>
      <c r="O253" s="66"/>
      <c r="P253" s="66"/>
      <c r="Q253" s="66"/>
      <c r="R253" s="66"/>
      <c r="S253" s="11" t="s">
        <v>6666</v>
      </c>
      <c r="T253" s="11" t="s">
        <v>6666</v>
      </c>
      <c r="U253" s="11" t="s">
        <v>6416</v>
      </c>
      <c r="V253" s="59" t="s">
        <v>6416</v>
      </c>
      <c r="W253" s="59" t="str">
        <f t="shared" si="15"/>
        <v>Engineering</v>
      </c>
      <c r="X253" s="11" t="s">
        <v>449</v>
      </c>
      <c r="Y253" s="32">
        <v>10</v>
      </c>
      <c r="Z253" s="39">
        <v>45470</v>
      </c>
      <c r="AA253" s="39">
        <v>45483</v>
      </c>
      <c r="AB253" s="48">
        <v>10355.02</v>
      </c>
    </row>
    <row r="254" spans="1:28" x14ac:dyDescent="0.2">
      <c r="A254" s="66" t="s">
        <v>450</v>
      </c>
      <c r="B254" s="11" t="s">
        <v>6416</v>
      </c>
      <c r="C254" s="11" t="s">
        <v>6416</v>
      </c>
      <c r="D254" s="7" t="s">
        <v>6446</v>
      </c>
      <c r="E254" s="66"/>
      <c r="F254" s="64" t="str">
        <f t="shared" si="16"/>
        <v>BIM Models</v>
      </c>
      <c r="G254" s="66"/>
      <c r="H254" s="65" t="str">
        <f t="shared" si="17"/>
        <v>Facade</v>
      </c>
      <c r="I254" s="66"/>
      <c r="J254" s="67" t="str">
        <f t="shared" si="18"/>
        <v>Review &amp; Approval by DAR / TRSDC</v>
      </c>
      <c r="K254" s="66"/>
      <c r="L254" s="68" t="str">
        <f t="shared" si="19"/>
        <v>Hotel Rooms</v>
      </c>
      <c r="M254" s="66"/>
      <c r="N254" s="66"/>
      <c r="O254" s="66"/>
      <c r="P254" s="66"/>
      <c r="Q254" s="66"/>
      <c r="R254" s="66"/>
      <c r="S254" s="11" t="s">
        <v>6666</v>
      </c>
      <c r="T254" s="11" t="s">
        <v>6666</v>
      </c>
      <c r="U254" s="11" t="s">
        <v>6416</v>
      </c>
      <c r="V254" s="59" t="s">
        <v>6416</v>
      </c>
      <c r="W254" s="59" t="str">
        <f t="shared" si="15"/>
        <v>Engineering</v>
      </c>
      <c r="X254" s="11" t="s">
        <v>451</v>
      </c>
      <c r="Y254" s="32">
        <v>10</v>
      </c>
      <c r="Z254" s="39">
        <v>45482</v>
      </c>
      <c r="AA254" s="39">
        <v>45495</v>
      </c>
      <c r="AB254" s="48">
        <v>10355.02</v>
      </c>
    </row>
    <row r="255" spans="1:28" x14ac:dyDescent="0.2">
      <c r="A255" s="66" t="s">
        <v>452</v>
      </c>
      <c r="B255" s="11" t="s">
        <v>6416</v>
      </c>
      <c r="C255" s="11" t="s">
        <v>6416</v>
      </c>
      <c r="D255" s="7" t="s">
        <v>6446</v>
      </c>
      <c r="E255" s="66"/>
      <c r="F255" s="64" t="str">
        <f t="shared" si="16"/>
        <v>BIM Models</v>
      </c>
      <c r="G255" s="66"/>
      <c r="H255" s="65" t="str">
        <f t="shared" si="17"/>
        <v>Facade</v>
      </c>
      <c r="I255" s="66"/>
      <c r="J255" s="67" t="str">
        <f t="shared" si="18"/>
        <v>Review &amp; Approval by DAR / TRSDC</v>
      </c>
      <c r="K255" s="66"/>
      <c r="L255" s="68" t="str">
        <f t="shared" si="19"/>
        <v>Hotel Rooms</v>
      </c>
      <c r="M255" s="66"/>
      <c r="N255" s="66"/>
      <c r="O255" s="66"/>
      <c r="P255" s="66"/>
      <c r="Q255" s="66"/>
      <c r="R255" s="66"/>
      <c r="S255" s="11" t="s">
        <v>6666</v>
      </c>
      <c r="T255" s="11" t="s">
        <v>6666</v>
      </c>
      <c r="U255" s="11" t="s">
        <v>6416</v>
      </c>
      <c r="V255" s="59" t="s">
        <v>6416</v>
      </c>
      <c r="W255" s="59" t="str">
        <f t="shared" si="15"/>
        <v>Engineering</v>
      </c>
      <c r="X255" s="11" t="s">
        <v>453</v>
      </c>
      <c r="Y255" s="32">
        <v>10</v>
      </c>
      <c r="Z255" s="39">
        <v>45494</v>
      </c>
      <c r="AA255" s="39">
        <v>45505</v>
      </c>
      <c r="AB255" s="48">
        <v>10355.02</v>
      </c>
    </row>
    <row r="256" spans="1:28" x14ac:dyDescent="0.2">
      <c r="A256" s="66" t="s">
        <v>454</v>
      </c>
      <c r="B256" s="11" t="s">
        <v>6416</v>
      </c>
      <c r="C256" s="11" t="s">
        <v>6416</v>
      </c>
      <c r="D256" s="7" t="s">
        <v>6446</v>
      </c>
      <c r="E256" s="66"/>
      <c r="F256" s="64" t="str">
        <f t="shared" si="16"/>
        <v>BIM Models</v>
      </c>
      <c r="G256" s="66"/>
      <c r="H256" s="65" t="str">
        <f t="shared" si="17"/>
        <v>Facade</v>
      </c>
      <c r="I256" s="66"/>
      <c r="J256" s="67" t="str">
        <f t="shared" si="18"/>
        <v>Review &amp; Approval by DAR / TRSDC</v>
      </c>
      <c r="K256" s="66"/>
      <c r="L256" s="68" t="str">
        <f t="shared" si="19"/>
        <v>Hotel Rooms</v>
      </c>
      <c r="M256" s="66"/>
      <c r="N256" s="66"/>
      <c r="O256" s="66"/>
      <c r="P256" s="66"/>
      <c r="Q256" s="66"/>
      <c r="R256" s="66"/>
      <c r="S256" s="11" t="s">
        <v>6666</v>
      </c>
      <c r="T256" s="11" t="s">
        <v>6666</v>
      </c>
      <c r="U256" s="11" t="s">
        <v>6416</v>
      </c>
      <c r="V256" s="59" t="s">
        <v>6416</v>
      </c>
      <c r="W256" s="59" t="str">
        <f t="shared" si="15"/>
        <v>Engineering</v>
      </c>
      <c r="X256" s="11" t="s">
        <v>455</v>
      </c>
      <c r="Y256" s="32">
        <v>10</v>
      </c>
      <c r="Z256" s="39">
        <v>45505</v>
      </c>
      <c r="AA256" s="39">
        <v>45518</v>
      </c>
      <c r="AB256" s="48">
        <v>10355.02</v>
      </c>
    </row>
    <row r="257" spans="1:28" x14ac:dyDescent="0.2">
      <c r="A257" s="63" t="s">
        <v>456</v>
      </c>
      <c r="B257" s="8" t="s">
        <v>6416</v>
      </c>
      <c r="C257" s="8" t="s">
        <v>6416</v>
      </c>
      <c r="D257" s="7" t="s">
        <v>6446</v>
      </c>
      <c r="E257" s="63"/>
      <c r="F257" s="64" t="str">
        <f t="shared" si="16"/>
        <v>BIM Models</v>
      </c>
      <c r="G257" s="63"/>
      <c r="H257" s="65" t="str">
        <f t="shared" si="17"/>
        <v>Facade</v>
      </c>
      <c r="I257" s="63"/>
      <c r="J257" s="67" t="str">
        <f t="shared" si="18"/>
        <v>Review &amp; Approval by DAR / TRSDC</v>
      </c>
      <c r="K257" s="63"/>
      <c r="L257" s="68" t="str">
        <f t="shared" si="19"/>
        <v>Hotel Rooms</v>
      </c>
      <c r="M257" s="63"/>
      <c r="N257" s="63"/>
      <c r="O257" s="63"/>
      <c r="P257" s="63"/>
      <c r="Q257" s="63"/>
      <c r="R257" s="63"/>
      <c r="S257" s="8" t="s">
        <v>6666</v>
      </c>
      <c r="T257" s="8" t="s">
        <v>6666</v>
      </c>
      <c r="U257" s="8" t="s">
        <v>6416</v>
      </c>
      <c r="V257" s="59" t="s">
        <v>6416</v>
      </c>
      <c r="W257" s="59" t="str">
        <f t="shared" si="15"/>
        <v>Engineering</v>
      </c>
      <c r="X257" s="8" t="s">
        <v>457</v>
      </c>
      <c r="Y257" s="23">
        <v>10</v>
      </c>
      <c r="Z257" s="35">
        <v>45517</v>
      </c>
      <c r="AA257" s="35">
        <v>45530</v>
      </c>
      <c r="AB257" s="42">
        <v>10355.02</v>
      </c>
    </row>
    <row r="258" spans="1:28" x14ac:dyDescent="0.2">
      <c r="A258" s="68" t="s">
        <v>343</v>
      </c>
      <c r="B258" s="2" t="s">
        <v>6668</v>
      </c>
      <c r="C258" s="2" t="s">
        <v>6463</v>
      </c>
      <c r="D258" s="7" t="s">
        <v>6446</v>
      </c>
      <c r="E258" s="92"/>
      <c r="F258" s="64" t="str">
        <f t="shared" si="16"/>
        <v>BIM Models</v>
      </c>
      <c r="G258" s="92"/>
      <c r="H258" s="65" t="str">
        <f t="shared" si="17"/>
        <v>Facade</v>
      </c>
      <c r="I258" s="92"/>
      <c r="J258" s="67" t="str">
        <f t="shared" si="18"/>
        <v>Review &amp; Approval by DAR / TRSDC</v>
      </c>
      <c r="K258" s="68" t="s">
        <v>343</v>
      </c>
      <c r="L258" s="68" t="str">
        <f t="shared" si="19"/>
        <v>Buildings</v>
      </c>
      <c r="M258" s="92"/>
      <c r="N258" s="92"/>
      <c r="O258" s="92"/>
      <c r="P258" s="92"/>
      <c r="Q258" s="92"/>
      <c r="R258" s="92"/>
      <c r="S258" s="2" t="s">
        <v>6463</v>
      </c>
      <c r="T258" s="2" t="s">
        <v>6463</v>
      </c>
      <c r="U258" s="2" t="s">
        <v>6463</v>
      </c>
      <c r="V258" s="59" t="s">
        <v>343</v>
      </c>
      <c r="W258" s="59" t="str">
        <f t="shared" si="15"/>
        <v>Engineering          Buildings</v>
      </c>
      <c r="X258" s="2"/>
      <c r="Y258" s="43">
        <v>161</v>
      </c>
      <c r="Z258" s="44">
        <v>45286</v>
      </c>
      <c r="AA258" s="44">
        <v>45518</v>
      </c>
      <c r="AB258" s="47">
        <v>82840.160000000003</v>
      </c>
    </row>
    <row r="259" spans="1:28" x14ac:dyDescent="0.2">
      <c r="A259" s="66" t="s">
        <v>458</v>
      </c>
      <c r="B259" s="11" t="s">
        <v>6416</v>
      </c>
      <c r="C259" s="11" t="s">
        <v>6416</v>
      </c>
      <c r="D259" s="7" t="s">
        <v>6446</v>
      </c>
      <c r="E259" s="66"/>
      <c r="F259" s="64" t="str">
        <f t="shared" si="16"/>
        <v>BIM Models</v>
      </c>
      <c r="G259" s="66"/>
      <c r="H259" s="65" t="str">
        <f t="shared" si="17"/>
        <v>Facade</v>
      </c>
      <c r="I259" s="66"/>
      <c r="J259" s="67" t="str">
        <f t="shared" si="18"/>
        <v>Review &amp; Approval by DAR / TRSDC</v>
      </c>
      <c r="K259" s="66"/>
      <c r="L259" s="68" t="str">
        <f t="shared" si="19"/>
        <v>Buildings</v>
      </c>
      <c r="M259" s="66"/>
      <c r="N259" s="66"/>
      <c r="O259" s="66"/>
      <c r="P259" s="66"/>
      <c r="Q259" s="66"/>
      <c r="R259" s="66"/>
      <c r="S259" s="11" t="s">
        <v>6463</v>
      </c>
      <c r="T259" s="11" t="s">
        <v>6463</v>
      </c>
      <c r="U259" s="11" t="s">
        <v>6416</v>
      </c>
      <c r="V259" s="59" t="s">
        <v>6416</v>
      </c>
      <c r="W259" s="59" t="str">
        <f t="shared" si="15"/>
        <v>Engineering</v>
      </c>
      <c r="X259" s="11" t="s">
        <v>459</v>
      </c>
      <c r="Y259" s="32">
        <v>10</v>
      </c>
      <c r="Z259" s="39">
        <v>45286</v>
      </c>
      <c r="AA259" s="39">
        <v>45299</v>
      </c>
      <c r="AB259" s="48">
        <v>10355.02</v>
      </c>
    </row>
    <row r="260" spans="1:28" x14ac:dyDescent="0.2">
      <c r="A260" s="66" t="s">
        <v>460</v>
      </c>
      <c r="B260" s="11" t="s">
        <v>6416</v>
      </c>
      <c r="C260" s="11" t="s">
        <v>6416</v>
      </c>
      <c r="D260" s="7" t="s">
        <v>6446</v>
      </c>
      <c r="E260" s="66"/>
      <c r="F260" s="64" t="str">
        <f t="shared" si="16"/>
        <v>BIM Models</v>
      </c>
      <c r="G260" s="66"/>
      <c r="H260" s="65" t="str">
        <f t="shared" si="17"/>
        <v>Facade</v>
      </c>
      <c r="I260" s="66"/>
      <c r="J260" s="67" t="str">
        <f t="shared" si="18"/>
        <v>Review &amp; Approval by DAR / TRSDC</v>
      </c>
      <c r="K260" s="66"/>
      <c r="L260" s="68" t="str">
        <f t="shared" si="19"/>
        <v>Buildings</v>
      </c>
      <c r="M260" s="66"/>
      <c r="N260" s="66"/>
      <c r="O260" s="66"/>
      <c r="P260" s="66"/>
      <c r="Q260" s="66"/>
      <c r="R260" s="66"/>
      <c r="S260" s="11" t="s">
        <v>6463</v>
      </c>
      <c r="T260" s="11" t="s">
        <v>6463</v>
      </c>
      <c r="U260" s="11" t="s">
        <v>6416</v>
      </c>
      <c r="V260" s="59" t="s">
        <v>6416</v>
      </c>
      <c r="W260" s="59" t="str">
        <f t="shared" si="15"/>
        <v>Engineering</v>
      </c>
      <c r="X260" s="11" t="s">
        <v>461</v>
      </c>
      <c r="Y260" s="32">
        <v>10</v>
      </c>
      <c r="Z260" s="39">
        <v>45309</v>
      </c>
      <c r="AA260" s="39">
        <v>45322</v>
      </c>
      <c r="AB260" s="48">
        <v>10355.02</v>
      </c>
    </row>
    <row r="261" spans="1:28" x14ac:dyDescent="0.2">
      <c r="A261" s="66" t="s">
        <v>462</v>
      </c>
      <c r="B261" s="11" t="s">
        <v>6416</v>
      </c>
      <c r="C261" s="11" t="s">
        <v>6416</v>
      </c>
      <c r="D261" s="7" t="s">
        <v>6446</v>
      </c>
      <c r="E261" s="66"/>
      <c r="F261" s="64" t="str">
        <f t="shared" si="16"/>
        <v>BIM Models</v>
      </c>
      <c r="G261" s="66"/>
      <c r="H261" s="65" t="str">
        <f t="shared" si="17"/>
        <v>Facade</v>
      </c>
      <c r="I261" s="66"/>
      <c r="J261" s="67" t="str">
        <f t="shared" si="18"/>
        <v>Review &amp; Approval by DAR / TRSDC</v>
      </c>
      <c r="K261" s="66"/>
      <c r="L261" s="68" t="str">
        <f t="shared" si="19"/>
        <v>Buildings</v>
      </c>
      <c r="M261" s="66"/>
      <c r="N261" s="66"/>
      <c r="O261" s="66"/>
      <c r="P261" s="66"/>
      <c r="Q261" s="66"/>
      <c r="R261" s="66"/>
      <c r="S261" s="11" t="s">
        <v>6463</v>
      </c>
      <c r="T261" s="11" t="s">
        <v>6463</v>
      </c>
      <c r="U261" s="11" t="s">
        <v>6416</v>
      </c>
      <c r="V261" s="59" t="s">
        <v>6416</v>
      </c>
      <c r="W261" s="59" t="str">
        <f t="shared" ref="W261:W324" si="20">CONCATENATE(D261,E261,G261,I261,K261,M261,O261,Q261)</f>
        <v>Engineering</v>
      </c>
      <c r="X261" s="11" t="s">
        <v>463</v>
      </c>
      <c r="Y261" s="32">
        <v>10</v>
      </c>
      <c r="Z261" s="39">
        <v>45333</v>
      </c>
      <c r="AA261" s="39">
        <v>45347</v>
      </c>
      <c r="AB261" s="48">
        <v>10355.02</v>
      </c>
    </row>
    <row r="262" spans="1:28" x14ac:dyDescent="0.2">
      <c r="A262" s="66" t="s">
        <v>464</v>
      </c>
      <c r="B262" s="11" t="s">
        <v>6416</v>
      </c>
      <c r="C262" s="11" t="s">
        <v>6416</v>
      </c>
      <c r="D262" s="7" t="s">
        <v>6446</v>
      </c>
      <c r="E262" s="66"/>
      <c r="F262" s="64" t="str">
        <f t="shared" si="16"/>
        <v>BIM Models</v>
      </c>
      <c r="G262" s="66"/>
      <c r="H262" s="65" t="str">
        <f t="shared" si="17"/>
        <v>Facade</v>
      </c>
      <c r="I262" s="66"/>
      <c r="J262" s="67" t="str">
        <f t="shared" si="18"/>
        <v>Review &amp; Approval by DAR / TRSDC</v>
      </c>
      <c r="K262" s="66"/>
      <c r="L262" s="68" t="str">
        <f t="shared" si="19"/>
        <v>Buildings</v>
      </c>
      <c r="M262" s="66"/>
      <c r="N262" s="66"/>
      <c r="O262" s="66"/>
      <c r="P262" s="66"/>
      <c r="Q262" s="66"/>
      <c r="R262" s="66"/>
      <c r="S262" s="11" t="s">
        <v>6463</v>
      </c>
      <c r="T262" s="11" t="s">
        <v>6463</v>
      </c>
      <c r="U262" s="11" t="s">
        <v>6416</v>
      </c>
      <c r="V262" s="59" t="s">
        <v>6416</v>
      </c>
      <c r="W262" s="59" t="str">
        <f t="shared" si="20"/>
        <v>Engineering</v>
      </c>
      <c r="X262" s="11" t="s">
        <v>465</v>
      </c>
      <c r="Y262" s="32">
        <v>10</v>
      </c>
      <c r="Z262" s="39">
        <v>45369</v>
      </c>
      <c r="AA262" s="39">
        <v>45382</v>
      </c>
      <c r="AB262" s="48">
        <v>10355.02</v>
      </c>
    </row>
    <row r="263" spans="1:28" x14ac:dyDescent="0.2">
      <c r="A263" s="66" t="s">
        <v>466</v>
      </c>
      <c r="B263" s="11" t="s">
        <v>6416</v>
      </c>
      <c r="C263" s="11" t="s">
        <v>6416</v>
      </c>
      <c r="D263" s="7" t="s">
        <v>6446</v>
      </c>
      <c r="E263" s="66"/>
      <c r="F263" s="64" t="str">
        <f t="shared" si="16"/>
        <v>BIM Models</v>
      </c>
      <c r="G263" s="66"/>
      <c r="H263" s="65" t="str">
        <f t="shared" si="17"/>
        <v>Facade</v>
      </c>
      <c r="I263" s="66"/>
      <c r="J263" s="67" t="str">
        <f t="shared" si="18"/>
        <v>Review &amp; Approval by DAR / TRSDC</v>
      </c>
      <c r="K263" s="66"/>
      <c r="L263" s="68" t="str">
        <f t="shared" si="19"/>
        <v>Buildings</v>
      </c>
      <c r="M263" s="66"/>
      <c r="N263" s="66"/>
      <c r="O263" s="66"/>
      <c r="P263" s="66"/>
      <c r="Q263" s="66"/>
      <c r="R263" s="66"/>
      <c r="S263" s="11" t="s">
        <v>6463</v>
      </c>
      <c r="T263" s="11" t="s">
        <v>6463</v>
      </c>
      <c r="U263" s="11" t="s">
        <v>6416</v>
      </c>
      <c r="V263" s="59" t="s">
        <v>6416</v>
      </c>
      <c r="W263" s="59" t="str">
        <f t="shared" si="20"/>
        <v>Engineering</v>
      </c>
      <c r="X263" s="11" t="s">
        <v>467</v>
      </c>
      <c r="Y263" s="32">
        <v>10</v>
      </c>
      <c r="Z263" s="39">
        <v>45407</v>
      </c>
      <c r="AA263" s="39">
        <v>45420</v>
      </c>
      <c r="AB263" s="48">
        <v>10355.02</v>
      </c>
    </row>
    <row r="264" spans="1:28" x14ac:dyDescent="0.2">
      <c r="A264" s="66" t="s">
        <v>468</v>
      </c>
      <c r="B264" s="11" t="s">
        <v>6416</v>
      </c>
      <c r="C264" s="11" t="s">
        <v>6416</v>
      </c>
      <c r="D264" s="7" t="s">
        <v>6446</v>
      </c>
      <c r="E264" s="66"/>
      <c r="F264" s="64" t="str">
        <f t="shared" ref="F264:F327" si="21">IF(E264="",F263,TRIM(E264))</f>
        <v>BIM Models</v>
      </c>
      <c r="G264" s="66"/>
      <c r="H264" s="65" t="str">
        <f t="shared" si="17"/>
        <v>Facade</v>
      </c>
      <c r="I264" s="66"/>
      <c r="J264" s="67" t="str">
        <f t="shared" si="18"/>
        <v>Review &amp; Approval by DAR / TRSDC</v>
      </c>
      <c r="K264" s="66"/>
      <c r="L264" s="68" t="str">
        <f t="shared" si="19"/>
        <v>Buildings</v>
      </c>
      <c r="M264" s="66"/>
      <c r="N264" s="66"/>
      <c r="O264" s="66"/>
      <c r="P264" s="66"/>
      <c r="Q264" s="66"/>
      <c r="R264" s="66"/>
      <c r="S264" s="11" t="s">
        <v>6463</v>
      </c>
      <c r="T264" s="11" t="s">
        <v>6463</v>
      </c>
      <c r="U264" s="11" t="s">
        <v>6416</v>
      </c>
      <c r="V264" s="59" t="s">
        <v>6416</v>
      </c>
      <c r="W264" s="59" t="str">
        <f t="shared" si="20"/>
        <v>Engineering</v>
      </c>
      <c r="X264" s="11" t="s">
        <v>469</v>
      </c>
      <c r="Y264" s="32">
        <v>10</v>
      </c>
      <c r="Z264" s="39">
        <v>45407</v>
      </c>
      <c r="AA264" s="39">
        <v>45420</v>
      </c>
      <c r="AB264" s="48">
        <v>10355.02</v>
      </c>
    </row>
    <row r="265" spans="1:28" x14ac:dyDescent="0.2">
      <c r="A265" s="66" t="s">
        <v>470</v>
      </c>
      <c r="B265" s="11" t="s">
        <v>6416</v>
      </c>
      <c r="C265" s="11" t="s">
        <v>6416</v>
      </c>
      <c r="D265" s="7" t="s">
        <v>6446</v>
      </c>
      <c r="E265" s="66"/>
      <c r="F265" s="64" t="str">
        <f t="shared" si="21"/>
        <v>BIM Models</v>
      </c>
      <c r="G265" s="66"/>
      <c r="H265" s="65" t="str">
        <f t="shared" si="17"/>
        <v>Facade</v>
      </c>
      <c r="I265" s="66"/>
      <c r="J265" s="67" t="str">
        <f t="shared" si="18"/>
        <v>Review &amp; Approval by DAR / TRSDC</v>
      </c>
      <c r="K265" s="66"/>
      <c r="L265" s="68" t="str">
        <f t="shared" si="19"/>
        <v>Buildings</v>
      </c>
      <c r="M265" s="66"/>
      <c r="N265" s="66"/>
      <c r="O265" s="66"/>
      <c r="P265" s="66"/>
      <c r="Q265" s="66"/>
      <c r="R265" s="66"/>
      <c r="S265" s="11" t="s">
        <v>6463</v>
      </c>
      <c r="T265" s="11" t="s">
        <v>6463</v>
      </c>
      <c r="U265" s="11" t="s">
        <v>6416</v>
      </c>
      <c r="V265" s="59" t="s">
        <v>6416</v>
      </c>
      <c r="W265" s="59" t="str">
        <f t="shared" si="20"/>
        <v>Engineering</v>
      </c>
      <c r="X265" s="11" t="s">
        <v>471</v>
      </c>
      <c r="Y265" s="32">
        <v>10</v>
      </c>
      <c r="Z265" s="39">
        <v>45494</v>
      </c>
      <c r="AA265" s="39">
        <v>45505</v>
      </c>
      <c r="AB265" s="48">
        <v>10355.02</v>
      </c>
    </row>
    <row r="266" spans="1:28" x14ac:dyDescent="0.2">
      <c r="A266" s="63" t="s">
        <v>472</v>
      </c>
      <c r="B266" s="8" t="s">
        <v>6416</v>
      </c>
      <c r="C266" s="8" t="s">
        <v>6416</v>
      </c>
      <c r="D266" s="7" t="s">
        <v>6446</v>
      </c>
      <c r="E266" s="63"/>
      <c r="F266" s="64" t="str">
        <f t="shared" si="21"/>
        <v>BIM Models</v>
      </c>
      <c r="G266" s="63"/>
      <c r="H266" s="65" t="str">
        <f t="shared" si="17"/>
        <v>Facade</v>
      </c>
      <c r="I266" s="63"/>
      <c r="J266" s="67" t="str">
        <f t="shared" si="18"/>
        <v>Review &amp; Approval by DAR / TRSDC</v>
      </c>
      <c r="K266" s="63"/>
      <c r="L266" s="68" t="str">
        <f t="shared" si="19"/>
        <v>Buildings</v>
      </c>
      <c r="M266" s="63"/>
      <c r="N266" s="63"/>
      <c r="O266" s="63"/>
      <c r="P266" s="63"/>
      <c r="Q266" s="63"/>
      <c r="R266" s="63"/>
      <c r="S266" s="8" t="s">
        <v>6463</v>
      </c>
      <c r="T266" s="8" t="s">
        <v>6463</v>
      </c>
      <c r="U266" s="8" t="s">
        <v>6416</v>
      </c>
      <c r="V266" s="59" t="s">
        <v>6416</v>
      </c>
      <c r="W266" s="59" t="str">
        <f t="shared" si="20"/>
        <v>Engineering</v>
      </c>
      <c r="X266" s="8" t="s">
        <v>473</v>
      </c>
      <c r="Y266" s="23">
        <v>10</v>
      </c>
      <c r="Z266" s="35">
        <v>45505</v>
      </c>
      <c r="AA266" s="35">
        <v>45518</v>
      </c>
      <c r="AB266" s="42">
        <v>10355.02</v>
      </c>
    </row>
    <row r="267" spans="1:28" x14ac:dyDescent="0.2">
      <c r="A267" s="68" t="s">
        <v>360</v>
      </c>
      <c r="B267" s="2" t="s">
        <v>6668</v>
      </c>
      <c r="C267" s="2" t="s">
        <v>6667</v>
      </c>
      <c r="D267" s="7" t="s">
        <v>6446</v>
      </c>
      <c r="E267" s="92"/>
      <c r="F267" s="64" t="str">
        <f t="shared" si="21"/>
        <v>BIM Models</v>
      </c>
      <c r="G267" s="92"/>
      <c r="H267" s="65" t="str">
        <f t="shared" ref="H267:H330" si="22">IF(G267="",H266,TRIM(G267))</f>
        <v>Facade</v>
      </c>
      <c r="I267" s="92"/>
      <c r="J267" s="67" t="str">
        <f t="shared" si="18"/>
        <v>Review &amp; Approval by DAR / TRSDC</v>
      </c>
      <c r="K267" s="68" t="s">
        <v>360</v>
      </c>
      <c r="L267" s="68" t="str">
        <f t="shared" si="19"/>
        <v>Site Wide</v>
      </c>
      <c r="M267" s="92"/>
      <c r="N267" s="92"/>
      <c r="O267" s="92"/>
      <c r="P267" s="92"/>
      <c r="Q267" s="92"/>
      <c r="R267" s="92"/>
      <c r="S267" s="2" t="s">
        <v>6667</v>
      </c>
      <c r="T267" s="2" t="s">
        <v>6667</v>
      </c>
      <c r="U267" s="2" t="s">
        <v>6667</v>
      </c>
      <c r="V267" s="59" t="s">
        <v>360</v>
      </c>
      <c r="W267" s="59" t="str">
        <f t="shared" si="20"/>
        <v>Engineering          Site Wide</v>
      </c>
      <c r="X267" s="2"/>
      <c r="Y267" s="43">
        <v>10</v>
      </c>
      <c r="Z267" s="44">
        <v>45321</v>
      </c>
      <c r="AA267" s="44">
        <v>45334</v>
      </c>
      <c r="AB267" s="47">
        <v>10355.02</v>
      </c>
    </row>
    <row r="268" spans="1:28" x14ac:dyDescent="0.2">
      <c r="A268" s="63" t="s">
        <v>474</v>
      </c>
      <c r="B268" s="8" t="s">
        <v>6416</v>
      </c>
      <c r="C268" s="8" t="s">
        <v>6416</v>
      </c>
      <c r="D268" s="7" t="s">
        <v>6446</v>
      </c>
      <c r="E268" s="63"/>
      <c r="F268" s="64" t="str">
        <f t="shared" si="21"/>
        <v>BIM Models</v>
      </c>
      <c r="G268" s="63"/>
      <c r="H268" s="65" t="str">
        <f t="shared" si="22"/>
        <v>Facade</v>
      </c>
      <c r="I268" s="63"/>
      <c r="J268" s="67" t="str">
        <f t="shared" si="18"/>
        <v>Review &amp; Approval by DAR / TRSDC</v>
      </c>
      <c r="K268" s="63"/>
      <c r="L268" s="68" t="str">
        <f t="shared" si="19"/>
        <v>Site Wide</v>
      </c>
      <c r="M268" s="63"/>
      <c r="N268" s="63"/>
      <c r="O268" s="63"/>
      <c r="P268" s="63"/>
      <c r="Q268" s="63"/>
      <c r="R268" s="63"/>
      <c r="S268" s="8" t="s">
        <v>6667</v>
      </c>
      <c r="T268" s="8" t="s">
        <v>6667</v>
      </c>
      <c r="U268" s="8" t="s">
        <v>6416</v>
      </c>
      <c r="V268" s="59" t="s">
        <v>6416</v>
      </c>
      <c r="W268" s="59" t="str">
        <f t="shared" si="20"/>
        <v>Engineering</v>
      </c>
      <c r="X268" s="8" t="s">
        <v>475</v>
      </c>
      <c r="Y268" s="23">
        <v>10</v>
      </c>
      <c r="Z268" s="35">
        <v>45321</v>
      </c>
      <c r="AA268" s="35">
        <v>45334</v>
      </c>
      <c r="AB268" s="42">
        <v>10355.02</v>
      </c>
    </row>
    <row r="269" spans="1:28" x14ac:dyDescent="0.2">
      <c r="A269" s="64" t="s">
        <v>476</v>
      </c>
      <c r="B269" s="9" t="s">
        <v>6446</v>
      </c>
      <c r="C269" s="9" t="s">
        <v>6669</v>
      </c>
      <c r="D269" s="7" t="s">
        <v>6446</v>
      </c>
      <c r="E269" s="64" t="s">
        <v>476</v>
      </c>
      <c r="F269" s="64" t="str">
        <f t="shared" si="21"/>
        <v>Shop Drawings</v>
      </c>
      <c r="G269" s="92"/>
      <c r="H269" s="65" t="str">
        <f t="shared" si="22"/>
        <v>Facade</v>
      </c>
      <c r="I269" s="92"/>
      <c r="J269" s="67" t="str">
        <f t="shared" si="18"/>
        <v>Review &amp; Approval by DAR / TRSDC</v>
      </c>
      <c r="K269" s="92"/>
      <c r="L269" s="68" t="str">
        <f t="shared" si="19"/>
        <v>Site Wide</v>
      </c>
      <c r="M269" s="92"/>
      <c r="N269" s="92"/>
      <c r="O269" s="92"/>
      <c r="P269" s="92"/>
      <c r="Q269" s="92"/>
      <c r="R269" s="92"/>
      <c r="S269" s="9" t="s">
        <v>6669</v>
      </c>
      <c r="T269" s="9" t="s">
        <v>6669</v>
      </c>
      <c r="U269" s="9" t="s">
        <v>6669</v>
      </c>
      <c r="V269" s="59" t="s">
        <v>476</v>
      </c>
      <c r="W269" s="59" t="str">
        <f t="shared" si="20"/>
        <v>Engineering    Shop Drawings</v>
      </c>
      <c r="X269" s="9"/>
      <c r="Y269" s="26">
        <v>309</v>
      </c>
      <c r="Z269" s="27">
        <v>45246</v>
      </c>
      <c r="AA269" s="27">
        <v>45554</v>
      </c>
      <c r="AB269" s="40">
        <v>1159762.24</v>
      </c>
    </row>
    <row r="270" spans="1:28" x14ac:dyDescent="0.2">
      <c r="A270" s="65" t="s">
        <v>246</v>
      </c>
      <c r="B270" s="10" t="s">
        <v>6669</v>
      </c>
      <c r="C270" s="10" t="s">
        <v>6458</v>
      </c>
      <c r="D270" s="7" t="s">
        <v>6446</v>
      </c>
      <c r="E270" s="92"/>
      <c r="F270" s="64" t="str">
        <f t="shared" si="21"/>
        <v>Shop Drawings</v>
      </c>
      <c r="G270" s="65" t="s">
        <v>246</v>
      </c>
      <c r="H270" s="65" t="str">
        <f t="shared" si="22"/>
        <v>Facade</v>
      </c>
      <c r="I270" s="92"/>
      <c r="J270" s="67" t="str">
        <f t="shared" si="18"/>
        <v>Review &amp; Approval by DAR / TRSDC</v>
      </c>
      <c r="K270" s="92"/>
      <c r="L270" s="68" t="str">
        <f t="shared" si="19"/>
        <v>Site Wide</v>
      </c>
      <c r="M270" s="92"/>
      <c r="N270" s="92"/>
      <c r="O270" s="92"/>
      <c r="P270" s="92"/>
      <c r="Q270" s="92"/>
      <c r="R270" s="92"/>
      <c r="S270" s="10" t="s">
        <v>6458</v>
      </c>
      <c r="T270" s="10" t="s">
        <v>6458</v>
      </c>
      <c r="U270" s="10" t="s">
        <v>6458</v>
      </c>
      <c r="V270" s="59" t="s">
        <v>246</v>
      </c>
      <c r="W270" s="59" t="str">
        <f t="shared" si="20"/>
        <v>Engineering      Facade</v>
      </c>
      <c r="X270" s="10"/>
      <c r="Y270" s="29">
        <v>309</v>
      </c>
      <c r="Z270" s="30">
        <v>45246</v>
      </c>
      <c r="AA270" s="30">
        <v>45554</v>
      </c>
      <c r="AB270" s="41">
        <v>1159762.24</v>
      </c>
    </row>
    <row r="271" spans="1:28" x14ac:dyDescent="0.2">
      <c r="A271" s="67" t="s">
        <v>247</v>
      </c>
      <c r="B271" s="12" t="s">
        <v>6458</v>
      </c>
      <c r="C271" s="12" t="s">
        <v>6665</v>
      </c>
      <c r="D271" s="7" t="s">
        <v>6446</v>
      </c>
      <c r="E271" s="91"/>
      <c r="F271" s="64" t="str">
        <f t="shared" si="21"/>
        <v>Shop Drawings</v>
      </c>
      <c r="G271" s="91"/>
      <c r="H271" s="65" t="str">
        <f t="shared" si="22"/>
        <v>Facade</v>
      </c>
      <c r="I271" s="67" t="s">
        <v>247</v>
      </c>
      <c r="J271" s="67" t="str">
        <f t="shared" si="18"/>
        <v>Preparation &amp; Submission</v>
      </c>
      <c r="K271" s="91"/>
      <c r="L271" s="68" t="str">
        <f t="shared" si="19"/>
        <v>Site Wide</v>
      </c>
      <c r="M271" s="91"/>
      <c r="N271" s="91"/>
      <c r="O271" s="91"/>
      <c r="P271" s="91"/>
      <c r="Q271" s="91"/>
      <c r="R271" s="91"/>
      <c r="S271" s="12" t="s">
        <v>6665</v>
      </c>
      <c r="T271" s="12" t="s">
        <v>6665</v>
      </c>
      <c r="U271" s="12" t="s">
        <v>6665</v>
      </c>
      <c r="V271" s="59" t="s">
        <v>247</v>
      </c>
      <c r="W271" s="59" t="str">
        <f t="shared" si="20"/>
        <v>Engineering        Preparation &amp; Submission</v>
      </c>
      <c r="X271" s="12"/>
      <c r="Y271" s="36">
        <v>246</v>
      </c>
      <c r="Z271" s="37">
        <v>45246</v>
      </c>
      <c r="AA271" s="37">
        <v>45542</v>
      </c>
      <c r="AB271" s="46">
        <v>579881.12</v>
      </c>
    </row>
    <row r="272" spans="1:28" x14ac:dyDescent="0.2">
      <c r="A272" s="68" t="s">
        <v>248</v>
      </c>
      <c r="B272" s="2" t="s">
        <v>6665</v>
      </c>
      <c r="C272" s="2" t="s">
        <v>6666</v>
      </c>
      <c r="D272" s="7" t="s">
        <v>6446</v>
      </c>
      <c r="E272" s="92"/>
      <c r="F272" s="64" t="str">
        <f t="shared" si="21"/>
        <v>Shop Drawings</v>
      </c>
      <c r="G272" s="92"/>
      <c r="H272" s="65" t="str">
        <f t="shared" si="22"/>
        <v>Facade</v>
      </c>
      <c r="I272" s="92"/>
      <c r="J272" s="67" t="str">
        <f t="shared" si="18"/>
        <v>Preparation &amp; Submission</v>
      </c>
      <c r="K272" s="68" t="s">
        <v>248</v>
      </c>
      <c r="L272" s="68" t="str">
        <f t="shared" si="19"/>
        <v>Hotel Rooms</v>
      </c>
      <c r="M272" s="92"/>
      <c r="N272" s="92"/>
      <c r="O272" s="92"/>
      <c r="P272" s="92"/>
      <c r="Q272" s="92"/>
      <c r="R272" s="92"/>
      <c r="S272" s="2" t="s">
        <v>6666</v>
      </c>
      <c r="T272" s="2" t="s">
        <v>6666</v>
      </c>
      <c r="U272" s="2" t="s">
        <v>6666</v>
      </c>
      <c r="V272" s="59" t="s">
        <v>248</v>
      </c>
      <c r="W272" s="59" t="str">
        <f t="shared" si="20"/>
        <v>Engineering          Hotel Rooms</v>
      </c>
      <c r="X272" s="2"/>
      <c r="Y272" s="43">
        <v>246</v>
      </c>
      <c r="Z272" s="44">
        <v>45246</v>
      </c>
      <c r="AA272" s="44">
        <v>45542</v>
      </c>
      <c r="AB272" s="47">
        <v>486685.94</v>
      </c>
    </row>
    <row r="273" spans="1:28" ht="25.5" x14ac:dyDescent="0.2">
      <c r="A273" s="66" t="s">
        <v>477</v>
      </c>
      <c r="B273" s="11" t="s">
        <v>6416</v>
      </c>
      <c r="C273" s="11" t="s">
        <v>6416</v>
      </c>
      <c r="D273" s="7" t="s">
        <v>6446</v>
      </c>
      <c r="E273" s="66"/>
      <c r="F273" s="64" t="str">
        <f t="shared" si="21"/>
        <v>Shop Drawings</v>
      </c>
      <c r="G273" s="66"/>
      <c r="H273" s="65" t="str">
        <f t="shared" si="22"/>
        <v>Facade</v>
      </c>
      <c r="I273" s="66"/>
      <c r="J273" s="67" t="str">
        <f t="shared" si="18"/>
        <v>Preparation &amp; Submission</v>
      </c>
      <c r="K273" s="66"/>
      <c r="L273" s="68" t="str">
        <f t="shared" si="19"/>
        <v>Hotel Rooms</v>
      </c>
      <c r="M273" s="66"/>
      <c r="N273" s="66"/>
      <c r="O273" s="66"/>
      <c r="P273" s="66"/>
      <c r="Q273" s="66"/>
      <c r="R273" s="66"/>
      <c r="S273" s="11" t="s">
        <v>6666</v>
      </c>
      <c r="T273" s="11" t="s">
        <v>6666</v>
      </c>
      <c r="U273" s="11" t="s">
        <v>6416</v>
      </c>
      <c r="V273" s="59" t="s">
        <v>6416</v>
      </c>
      <c r="W273" s="59" t="str">
        <f t="shared" si="20"/>
        <v>Engineering</v>
      </c>
      <c r="X273" s="11" t="s">
        <v>478</v>
      </c>
      <c r="Y273" s="32">
        <v>10</v>
      </c>
      <c r="Z273" s="39">
        <v>45246</v>
      </c>
      <c r="AA273" s="39">
        <v>45257</v>
      </c>
      <c r="AB273" s="48">
        <v>10355.02</v>
      </c>
    </row>
    <row r="274" spans="1:28" ht="25.5" x14ac:dyDescent="0.2">
      <c r="A274" s="66" t="s">
        <v>479</v>
      </c>
      <c r="B274" s="11" t="s">
        <v>6416</v>
      </c>
      <c r="C274" s="11" t="s">
        <v>6416</v>
      </c>
      <c r="D274" s="7" t="s">
        <v>6446</v>
      </c>
      <c r="E274" s="66"/>
      <c r="F274" s="64" t="str">
        <f t="shared" si="21"/>
        <v>Shop Drawings</v>
      </c>
      <c r="G274" s="66"/>
      <c r="H274" s="65" t="str">
        <f t="shared" si="22"/>
        <v>Facade</v>
      </c>
      <c r="I274" s="66"/>
      <c r="J274" s="67" t="str">
        <f t="shared" si="18"/>
        <v>Preparation &amp; Submission</v>
      </c>
      <c r="K274" s="66"/>
      <c r="L274" s="68" t="str">
        <f t="shared" si="19"/>
        <v>Hotel Rooms</v>
      </c>
      <c r="M274" s="66"/>
      <c r="N274" s="66"/>
      <c r="O274" s="66"/>
      <c r="P274" s="66"/>
      <c r="Q274" s="66"/>
      <c r="R274" s="66"/>
      <c r="S274" s="11" t="s">
        <v>6666</v>
      </c>
      <c r="T274" s="11" t="s">
        <v>6666</v>
      </c>
      <c r="U274" s="11" t="s">
        <v>6416</v>
      </c>
      <c r="V274" s="59" t="s">
        <v>6416</v>
      </c>
      <c r="W274" s="59" t="str">
        <f t="shared" si="20"/>
        <v>Engineering</v>
      </c>
      <c r="X274" s="11" t="s">
        <v>480</v>
      </c>
      <c r="Y274" s="32">
        <v>10</v>
      </c>
      <c r="Z274" s="39">
        <v>45253</v>
      </c>
      <c r="AA274" s="39">
        <v>45264</v>
      </c>
      <c r="AB274" s="48">
        <v>10355.02</v>
      </c>
    </row>
    <row r="275" spans="1:28" ht="25.5" x14ac:dyDescent="0.2">
      <c r="A275" s="66" t="s">
        <v>481</v>
      </c>
      <c r="B275" s="11" t="s">
        <v>6416</v>
      </c>
      <c r="C275" s="11" t="s">
        <v>6416</v>
      </c>
      <c r="D275" s="7" t="s">
        <v>6446</v>
      </c>
      <c r="E275" s="66"/>
      <c r="F275" s="64" t="str">
        <f t="shared" si="21"/>
        <v>Shop Drawings</v>
      </c>
      <c r="G275" s="66"/>
      <c r="H275" s="65" t="str">
        <f t="shared" si="22"/>
        <v>Facade</v>
      </c>
      <c r="I275" s="66"/>
      <c r="J275" s="67" t="str">
        <f t="shared" si="18"/>
        <v>Preparation &amp; Submission</v>
      </c>
      <c r="K275" s="66"/>
      <c r="L275" s="68" t="str">
        <f t="shared" si="19"/>
        <v>Hotel Rooms</v>
      </c>
      <c r="M275" s="66"/>
      <c r="N275" s="66"/>
      <c r="O275" s="66"/>
      <c r="P275" s="66"/>
      <c r="Q275" s="66"/>
      <c r="R275" s="66"/>
      <c r="S275" s="11" t="s">
        <v>6666</v>
      </c>
      <c r="T275" s="11" t="s">
        <v>6666</v>
      </c>
      <c r="U275" s="11" t="s">
        <v>6416</v>
      </c>
      <c r="V275" s="59" t="s">
        <v>6416</v>
      </c>
      <c r="W275" s="59" t="str">
        <f t="shared" si="20"/>
        <v>Engineering</v>
      </c>
      <c r="X275" s="11" t="s">
        <v>482</v>
      </c>
      <c r="Y275" s="32">
        <v>10</v>
      </c>
      <c r="Z275" s="39">
        <v>45253</v>
      </c>
      <c r="AA275" s="39">
        <v>45264</v>
      </c>
      <c r="AB275" s="48">
        <v>10355.02</v>
      </c>
    </row>
    <row r="276" spans="1:28" ht="25.5" x14ac:dyDescent="0.2">
      <c r="A276" s="66" t="s">
        <v>483</v>
      </c>
      <c r="B276" s="11" t="s">
        <v>6416</v>
      </c>
      <c r="C276" s="11" t="s">
        <v>6416</v>
      </c>
      <c r="D276" s="7" t="s">
        <v>6446</v>
      </c>
      <c r="E276" s="66"/>
      <c r="F276" s="64" t="str">
        <f t="shared" si="21"/>
        <v>Shop Drawings</v>
      </c>
      <c r="G276" s="66"/>
      <c r="H276" s="65" t="str">
        <f t="shared" si="22"/>
        <v>Facade</v>
      </c>
      <c r="I276" s="66"/>
      <c r="J276" s="67" t="str">
        <f t="shared" si="18"/>
        <v>Preparation &amp; Submission</v>
      </c>
      <c r="K276" s="66"/>
      <c r="L276" s="68" t="str">
        <f t="shared" si="19"/>
        <v>Hotel Rooms</v>
      </c>
      <c r="M276" s="66"/>
      <c r="N276" s="66"/>
      <c r="O276" s="66"/>
      <c r="P276" s="66"/>
      <c r="Q276" s="66"/>
      <c r="R276" s="66"/>
      <c r="S276" s="11" t="s">
        <v>6666</v>
      </c>
      <c r="T276" s="11" t="s">
        <v>6666</v>
      </c>
      <c r="U276" s="11" t="s">
        <v>6416</v>
      </c>
      <c r="V276" s="59" t="s">
        <v>6416</v>
      </c>
      <c r="W276" s="59" t="str">
        <f t="shared" si="20"/>
        <v>Engineering</v>
      </c>
      <c r="X276" s="11" t="s">
        <v>484</v>
      </c>
      <c r="Y276" s="32">
        <v>10</v>
      </c>
      <c r="Z276" s="39">
        <v>45260</v>
      </c>
      <c r="AA276" s="39">
        <v>45271</v>
      </c>
      <c r="AB276" s="48">
        <v>10355.02</v>
      </c>
    </row>
    <row r="277" spans="1:28" ht="25.5" x14ac:dyDescent="0.2">
      <c r="A277" s="66" t="s">
        <v>485</v>
      </c>
      <c r="B277" s="11" t="s">
        <v>6416</v>
      </c>
      <c r="C277" s="11" t="s">
        <v>6416</v>
      </c>
      <c r="D277" s="7" t="s">
        <v>6446</v>
      </c>
      <c r="E277" s="66"/>
      <c r="F277" s="64" t="str">
        <f t="shared" si="21"/>
        <v>Shop Drawings</v>
      </c>
      <c r="G277" s="66"/>
      <c r="H277" s="65" t="str">
        <f t="shared" si="22"/>
        <v>Facade</v>
      </c>
      <c r="I277" s="66"/>
      <c r="J277" s="67" t="str">
        <f t="shared" si="18"/>
        <v>Preparation &amp; Submission</v>
      </c>
      <c r="K277" s="66"/>
      <c r="L277" s="68" t="str">
        <f t="shared" si="19"/>
        <v>Hotel Rooms</v>
      </c>
      <c r="M277" s="66"/>
      <c r="N277" s="66"/>
      <c r="O277" s="66"/>
      <c r="P277" s="66"/>
      <c r="Q277" s="66"/>
      <c r="R277" s="66"/>
      <c r="S277" s="11" t="s">
        <v>6666</v>
      </c>
      <c r="T277" s="11" t="s">
        <v>6666</v>
      </c>
      <c r="U277" s="11" t="s">
        <v>6416</v>
      </c>
      <c r="V277" s="59" t="s">
        <v>6416</v>
      </c>
      <c r="W277" s="59" t="str">
        <f t="shared" si="20"/>
        <v>Engineering</v>
      </c>
      <c r="X277" s="11" t="s">
        <v>486</v>
      </c>
      <c r="Y277" s="32">
        <v>10</v>
      </c>
      <c r="Z277" s="39">
        <v>45260</v>
      </c>
      <c r="AA277" s="39">
        <v>45271</v>
      </c>
      <c r="AB277" s="48">
        <v>10355.02</v>
      </c>
    </row>
    <row r="278" spans="1:28" ht="25.5" x14ac:dyDescent="0.2">
      <c r="A278" s="66" t="s">
        <v>487</v>
      </c>
      <c r="B278" s="11" t="s">
        <v>6416</v>
      </c>
      <c r="C278" s="11" t="s">
        <v>6416</v>
      </c>
      <c r="D278" s="7" t="s">
        <v>6446</v>
      </c>
      <c r="E278" s="66"/>
      <c r="F278" s="64" t="str">
        <f t="shared" si="21"/>
        <v>Shop Drawings</v>
      </c>
      <c r="G278" s="66"/>
      <c r="H278" s="65" t="str">
        <f t="shared" si="22"/>
        <v>Facade</v>
      </c>
      <c r="I278" s="66"/>
      <c r="J278" s="67" t="str">
        <f t="shared" si="18"/>
        <v>Preparation &amp; Submission</v>
      </c>
      <c r="K278" s="66"/>
      <c r="L278" s="68" t="str">
        <f t="shared" si="19"/>
        <v>Hotel Rooms</v>
      </c>
      <c r="M278" s="66"/>
      <c r="N278" s="66"/>
      <c r="O278" s="66"/>
      <c r="P278" s="66"/>
      <c r="Q278" s="66"/>
      <c r="R278" s="66"/>
      <c r="S278" s="11" t="s">
        <v>6666</v>
      </c>
      <c r="T278" s="11" t="s">
        <v>6666</v>
      </c>
      <c r="U278" s="11" t="s">
        <v>6416</v>
      </c>
      <c r="V278" s="59" t="s">
        <v>6416</v>
      </c>
      <c r="W278" s="59" t="str">
        <f t="shared" si="20"/>
        <v>Engineering</v>
      </c>
      <c r="X278" s="11" t="s">
        <v>488</v>
      </c>
      <c r="Y278" s="32">
        <v>10</v>
      </c>
      <c r="Z278" s="39">
        <v>45267</v>
      </c>
      <c r="AA278" s="39">
        <v>45278</v>
      </c>
      <c r="AB278" s="48">
        <v>10355.02</v>
      </c>
    </row>
    <row r="279" spans="1:28" ht="25.5" x14ac:dyDescent="0.2">
      <c r="A279" s="66" t="s">
        <v>489</v>
      </c>
      <c r="B279" s="11" t="s">
        <v>6416</v>
      </c>
      <c r="C279" s="11" t="s">
        <v>6416</v>
      </c>
      <c r="D279" s="7" t="s">
        <v>6446</v>
      </c>
      <c r="E279" s="66"/>
      <c r="F279" s="64" t="str">
        <f t="shared" si="21"/>
        <v>Shop Drawings</v>
      </c>
      <c r="G279" s="66"/>
      <c r="H279" s="65" t="str">
        <f t="shared" si="22"/>
        <v>Facade</v>
      </c>
      <c r="I279" s="66"/>
      <c r="J279" s="67" t="str">
        <f t="shared" si="18"/>
        <v>Preparation &amp; Submission</v>
      </c>
      <c r="K279" s="66"/>
      <c r="L279" s="68" t="str">
        <f t="shared" si="19"/>
        <v>Hotel Rooms</v>
      </c>
      <c r="M279" s="66"/>
      <c r="N279" s="66"/>
      <c r="O279" s="66"/>
      <c r="P279" s="66"/>
      <c r="Q279" s="66"/>
      <c r="R279" s="66"/>
      <c r="S279" s="11" t="s">
        <v>6666</v>
      </c>
      <c r="T279" s="11" t="s">
        <v>6666</v>
      </c>
      <c r="U279" s="11" t="s">
        <v>6416</v>
      </c>
      <c r="V279" s="59" t="s">
        <v>6416</v>
      </c>
      <c r="W279" s="59" t="str">
        <f t="shared" si="20"/>
        <v>Engineering</v>
      </c>
      <c r="X279" s="11" t="s">
        <v>490</v>
      </c>
      <c r="Y279" s="32">
        <v>10</v>
      </c>
      <c r="Z279" s="39">
        <v>45267</v>
      </c>
      <c r="AA279" s="39">
        <v>45278</v>
      </c>
      <c r="AB279" s="48">
        <v>10355.02</v>
      </c>
    </row>
    <row r="280" spans="1:28" ht="25.5" x14ac:dyDescent="0.2">
      <c r="A280" s="66" t="s">
        <v>491</v>
      </c>
      <c r="B280" s="11" t="s">
        <v>6416</v>
      </c>
      <c r="C280" s="11" t="s">
        <v>6416</v>
      </c>
      <c r="D280" s="7" t="s">
        <v>6446</v>
      </c>
      <c r="E280" s="66"/>
      <c r="F280" s="64" t="str">
        <f t="shared" si="21"/>
        <v>Shop Drawings</v>
      </c>
      <c r="G280" s="66"/>
      <c r="H280" s="65" t="str">
        <f t="shared" si="22"/>
        <v>Facade</v>
      </c>
      <c r="I280" s="66"/>
      <c r="J280" s="67" t="str">
        <f t="shared" si="18"/>
        <v>Preparation &amp; Submission</v>
      </c>
      <c r="K280" s="66"/>
      <c r="L280" s="68" t="str">
        <f t="shared" si="19"/>
        <v>Hotel Rooms</v>
      </c>
      <c r="M280" s="66"/>
      <c r="N280" s="66"/>
      <c r="O280" s="66"/>
      <c r="P280" s="66"/>
      <c r="Q280" s="66"/>
      <c r="R280" s="66"/>
      <c r="S280" s="11" t="s">
        <v>6666</v>
      </c>
      <c r="T280" s="11" t="s">
        <v>6666</v>
      </c>
      <c r="U280" s="11" t="s">
        <v>6416</v>
      </c>
      <c r="V280" s="59" t="s">
        <v>6416</v>
      </c>
      <c r="W280" s="59" t="str">
        <f t="shared" si="20"/>
        <v>Engineering</v>
      </c>
      <c r="X280" s="11" t="s">
        <v>492</v>
      </c>
      <c r="Y280" s="32">
        <v>10</v>
      </c>
      <c r="Z280" s="39">
        <v>45267</v>
      </c>
      <c r="AA280" s="39">
        <v>45278</v>
      </c>
      <c r="AB280" s="48">
        <v>10355.02</v>
      </c>
    </row>
    <row r="281" spans="1:28" ht="25.5" x14ac:dyDescent="0.2">
      <c r="A281" s="66" t="s">
        <v>493</v>
      </c>
      <c r="B281" s="11" t="s">
        <v>6416</v>
      </c>
      <c r="C281" s="11" t="s">
        <v>6416</v>
      </c>
      <c r="D281" s="7" t="s">
        <v>6446</v>
      </c>
      <c r="E281" s="66"/>
      <c r="F281" s="64" t="str">
        <f t="shared" si="21"/>
        <v>Shop Drawings</v>
      </c>
      <c r="G281" s="66"/>
      <c r="H281" s="65" t="str">
        <f t="shared" si="22"/>
        <v>Facade</v>
      </c>
      <c r="I281" s="66"/>
      <c r="J281" s="67" t="str">
        <f t="shared" si="18"/>
        <v>Preparation &amp; Submission</v>
      </c>
      <c r="K281" s="66"/>
      <c r="L281" s="68" t="str">
        <f t="shared" si="19"/>
        <v>Hotel Rooms</v>
      </c>
      <c r="M281" s="66"/>
      <c r="N281" s="66"/>
      <c r="O281" s="66"/>
      <c r="P281" s="66"/>
      <c r="Q281" s="66"/>
      <c r="R281" s="66"/>
      <c r="S281" s="11" t="s">
        <v>6666</v>
      </c>
      <c r="T281" s="11" t="s">
        <v>6666</v>
      </c>
      <c r="U281" s="11" t="s">
        <v>6416</v>
      </c>
      <c r="V281" s="59" t="s">
        <v>6416</v>
      </c>
      <c r="W281" s="59" t="str">
        <f t="shared" si="20"/>
        <v>Engineering</v>
      </c>
      <c r="X281" s="11" t="s">
        <v>494</v>
      </c>
      <c r="Y281" s="32">
        <v>10</v>
      </c>
      <c r="Z281" s="39">
        <v>45274</v>
      </c>
      <c r="AA281" s="39">
        <v>45285</v>
      </c>
      <c r="AB281" s="48">
        <v>10355.02</v>
      </c>
    </row>
    <row r="282" spans="1:28" ht="25.5" x14ac:dyDescent="0.2">
      <c r="A282" s="66" t="s">
        <v>495</v>
      </c>
      <c r="B282" s="11" t="s">
        <v>6416</v>
      </c>
      <c r="C282" s="11" t="s">
        <v>6416</v>
      </c>
      <c r="D282" s="7" t="s">
        <v>6446</v>
      </c>
      <c r="E282" s="66"/>
      <c r="F282" s="64" t="str">
        <f t="shared" si="21"/>
        <v>Shop Drawings</v>
      </c>
      <c r="G282" s="66"/>
      <c r="H282" s="65" t="str">
        <f t="shared" si="22"/>
        <v>Facade</v>
      </c>
      <c r="I282" s="66"/>
      <c r="J282" s="67" t="str">
        <f t="shared" si="18"/>
        <v>Preparation &amp; Submission</v>
      </c>
      <c r="K282" s="66"/>
      <c r="L282" s="68" t="str">
        <f t="shared" si="19"/>
        <v>Hotel Rooms</v>
      </c>
      <c r="M282" s="66"/>
      <c r="N282" s="66"/>
      <c r="O282" s="66"/>
      <c r="P282" s="66"/>
      <c r="Q282" s="66"/>
      <c r="R282" s="66"/>
      <c r="S282" s="11" t="s">
        <v>6666</v>
      </c>
      <c r="T282" s="11" t="s">
        <v>6666</v>
      </c>
      <c r="U282" s="11" t="s">
        <v>6416</v>
      </c>
      <c r="V282" s="59" t="s">
        <v>6416</v>
      </c>
      <c r="W282" s="59" t="str">
        <f t="shared" si="20"/>
        <v>Engineering</v>
      </c>
      <c r="X282" s="11" t="s">
        <v>496</v>
      </c>
      <c r="Y282" s="32">
        <v>10</v>
      </c>
      <c r="Z282" s="39">
        <v>45274</v>
      </c>
      <c r="AA282" s="39">
        <v>45285</v>
      </c>
      <c r="AB282" s="48">
        <v>10355.02</v>
      </c>
    </row>
    <row r="283" spans="1:28" ht="25.5" x14ac:dyDescent="0.2">
      <c r="A283" s="66" t="s">
        <v>497</v>
      </c>
      <c r="B283" s="11" t="s">
        <v>6416</v>
      </c>
      <c r="C283" s="11" t="s">
        <v>6416</v>
      </c>
      <c r="D283" s="7" t="s">
        <v>6446</v>
      </c>
      <c r="E283" s="66"/>
      <c r="F283" s="64" t="str">
        <f t="shared" si="21"/>
        <v>Shop Drawings</v>
      </c>
      <c r="G283" s="66"/>
      <c r="H283" s="65" t="str">
        <f t="shared" si="22"/>
        <v>Facade</v>
      </c>
      <c r="I283" s="66"/>
      <c r="J283" s="67" t="str">
        <f t="shared" si="18"/>
        <v>Preparation &amp; Submission</v>
      </c>
      <c r="K283" s="66"/>
      <c r="L283" s="68" t="str">
        <f t="shared" si="19"/>
        <v>Hotel Rooms</v>
      </c>
      <c r="M283" s="66"/>
      <c r="N283" s="66"/>
      <c r="O283" s="66"/>
      <c r="P283" s="66"/>
      <c r="Q283" s="66"/>
      <c r="R283" s="66"/>
      <c r="S283" s="11" t="s">
        <v>6666</v>
      </c>
      <c r="T283" s="11" t="s">
        <v>6666</v>
      </c>
      <c r="U283" s="11" t="s">
        <v>6416</v>
      </c>
      <c r="V283" s="59" t="s">
        <v>6416</v>
      </c>
      <c r="W283" s="59" t="str">
        <f t="shared" si="20"/>
        <v>Engineering</v>
      </c>
      <c r="X283" s="11" t="s">
        <v>498</v>
      </c>
      <c r="Y283" s="32">
        <v>10</v>
      </c>
      <c r="Z283" s="39">
        <v>45274</v>
      </c>
      <c r="AA283" s="39">
        <v>45285</v>
      </c>
      <c r="AB283" s="48">
        <v>10355.02</v>
      </c>
    </row>
    <row r="284" spans="1:28" x14ac:dyDescent="0.2">
      <c r="A284" s="66" t="s">
        <v>499</v>
      </c>
      <c r="B284" s="11" t="s">
        <v>6416</v>
      </c>
      <c r="C284" s="11" t="s">
        <v>6416</v>
      </c>
      <c r="D284" s="7" t="s">
        <v>6446</v>
      </c>
      <c r="E284" s="66"/>
      <c r="F284" s="64" t="str">
        <f t="shared" si="21"/>
        <v>Shop Drawings</v>
      </c>
      <c r="G284" s="66"/>
      <c r="H284" s="65" t="str">
        <f t="shared" si="22"/>
        <v>Facade</v>
      </c>
      <c r="I284" s="66"/>
      <c r="J284" s="67" t="str">
        <f t="shared" si="18"/>
        <v>Preparation &amp; Submission</v>
      </c>
      <c r="K284" s="66"/>
      <c r="L284" s="68" t="str">
        <f t="shared" si="19"/>
        <v>Hotel Rooms</v>
      </c>
      <c r="M284" s="66"/>
      <c r="N284" s="66"/>
      <c r="O284" s="66"/>
      <c r="P284" s="66"/>
      <c r="Q284" s="66"/>
      <c r="R284" s="66"/>
      <c r="S284" s="11" t="s">
        <v>6666</v>
      </c>
      <c r="T284" s="11" t="s">
        <v>6666</v>
      </c>
      <c r="U284" s="11" t="s">
        <v>6416</v>
      </c>
      <c r="V284" s="59" t="s">
        <v>6416</v>
      </c>
      <c r="W284" s="59" t="str">
        <f t="shared" si="20"/>
        <v>Engineering</v>
      </c>
      <c r="X284" s="11" t="s">
        <v>500</v>
      </c>
      <c r="Y284" s="32">
        <v>10</v>
      </c>
      <c r="Z284" s="39">
        <v>45274</v>
      </c>
      <c r="AA284" s="39">
        <v>45285</v>
      </c>
      <c r="AB284" s="48">
        <v>10355.02</v>
      </c>
    </row>
    <row r="285" spans="1:28" ht="25.5" x14ac:dyDescent="0.2">
      <c r="A285" s="66" t="s">
        <v>501</v>
      </c>
      <c r="B285" s="11" t="s">
        <v>6416</v>
      </c>
      <c r="C285" s="11" t="s">
        <v>6416</v>
      </c>
      <c r="D285" s="7" t="s">
        <v>6446</v>
      </c>
      <c r="E285" s="66"/>
      <c r="F285" s="64" t="str">
        <f t="shared" si="21"/>
        <v>Shop Drawings</v>
      </c>
      <c r="G285" s="66"/>
      <c r="H285" s="65" t="str">
        <f t="shared" si="22"/>
        <v>Facade</v>
      </c>
      <c r="I285" s="66"/>
      <c r="J285" s="67" t="str">
        <f t="shared" si="18"/>
        <v>Preparation &amp; Submission</v>
      </c>
      <c r="K285" s="66"/>
      <c r="L285" s="68" t="str">
        <f t="shared" si="19"/>
        <v>Hotel Rooms</v>
      </c>
      <c r="M285" s="66"/>
      <c r="N285" s="66"/>
      <c r="O285" s="66"/>
      <c r="P285" s="66"/>
      <c r="Q285" s="66"/>
      <c r="R285" s="66"/>
      <c r="S285" s="11" t="s">
        <v>6666</v>
      </c>
      <c r="T285" s="11" t="s">
        <v>6666</v>
      </c>
      <c r="U285" s="11" t="s">
        <v>6416</v>
      </c>
      <c r="V285" s="59" t="s">
        <v>6416</v>
      </c>
      <c r="W285" s="59" t="str">
        <f t="shared" si="20"/>
        <v>Engineering</v>
      </c>
      <c r="X285" s="11" t="s">
        <v>502</v>
      </c>
      <c r="Y285" s="32">
        <v>10</v>
      </c>
      <c r="Z285" s="39">
        <v>45274</v>
      </c>
      <c r="AA285" s="39">
        <v>45285</v>
      </c>
      <c r="AB285" s="48">
        <v>10355.02</v>
      </c>
    </row>
    <row r="286" spans="1:28" ht="25.5" x14ac:dyDescent="0.2">
      <c r="A286" s="66" t="s">
        <v>503</v>
      </c>
      <c r="B286" s="11" t="s">
        <v>6416</v>
      </c>
      <c r="C286" s="11" t="s">
        <v>6416</v>
      </c>
      <c r="D286" s="7" t="s">
        <v>6446</v>
      </c>
      <c r="E286" s="66"/>
      <c r="F286" s="64" t="str">
        <f t="shared" si="21"/>
        <v>Shop Drawings</v>
      </c>
      <c r="G286" s="66"/>
      <c r="H286" s="65" t="str">
        <f t="shared" si="22"/>
        <v>Facade</v>
      </c>
      <c r="I286" s="66"/>
      <c r="J286" s="67" t="str">
        <f t="shared" si="18"/>
        <v>Preparation &amp; Submission</v>
      </c>
      <c r="K286" s="66"/>
      <c r="L286" s="68" t="str">
        <f t="shared" si="19"/>
        <v>Hotel Rooms</v>
      </c>
      <c r="M286" s="66"/>
      <c r="N286" s="66"/>
      <c r="O286" s="66"/>
      <c r="P286" s="66"/>
      <c r="Q286" s="66"/>
      <c r="R286" s="66"/>
      <c r="S286" s="11" t="s">
        <v>6666</v>
      </c>
      <c r="T286" s="11" t="s">
        <v>6666</v>
      </c>
      <c r="U286" s="11" t="s">
        <v>6416</v>
      </c>
      <c r="V286" s="59" t="s">
        <v>6416</v>
      </c>
      <c r="W286" s="59" t="str">
        <f t="shared" si="20"/>
        <v>Engineering</v>
      </c>
      <c r="X286" s="11" t="s">
        <v>504</v>
      </c>
      <c r="Y286" s="32">
        <v>10</v>
      </c>
      <c r="Z286" s="39">
        <v>45274</v>
      </c>
      <c r="AA286" s="39">
        <v>45285</v>
      </c>
      <c r="AB286" s="48">
        <v>10355.02</v>
      </c>
    </row>
    <row r="287" spans="1:28" ht="25.5" x14ac:dyDescent="0.2">
      <c r="A287" s="66" t="s">
        <v>505</v>
      </c>
      <c r="B287" s="11" t="s">
        <v>6416</v>
      </c>
      <c r="C287" s="11" t="s">
        <v>6416</v>
      </c>
      <c r="D287" s="7" t="s">
        <v>6446</v>
      </c>
      <c r="E287" s="66"/>
      <c r="F287" s="64" t="str">
        <f t="shared" si="21"/>
        <v>Shop Drawings</v>
      </c>
      <c r="G287" s="66"/>
      <c r="H287" s="65" t="str">
        <f t="shared" si="22"/>
        <v>Facade</v>
      </c>
      <c r="I287" s="66"/>
      <c r="J287" s="67" t="str">
        <f t="shared" si="18"/>
        <v>Preparation &amp; Submission</v>
      </c>
      <c r="K287" s="66"/>
      <c r="L287" s="68" t="str">
        <f t="shared" si="19"/>
        <v>Hotel Rooms</v>
      </c>
      <c r="M287" s="66"/>
      <c r="N287" s="66"/>
      <c r="O287" s="66"/>
      <c r="P287" s="66"/>
      <c r="Q287" s="66"/>
      <c r="R287" s="66"/>
      <c r="S287" s="11" t="s">
        <v>6666</v>
      </c>
      <c r="T287" s="11" t="s">
        <v>6666</v>
      </c>
      <c r="U287" s="11" t="s">
        <v>6416</v>
      </c>
      <c r="V287" s="59" t="s">
        <v>6416</v>
      </c>
      <c r="W287" s="59" t="str">
        <f t="shared" si="20"/>
        <v>Engineering</v>
      </c>
      <c r="X287" s="11" t="s">
        <v>506</v>
      </c>
      <c r="Y287" s="32">
        <v>10</v>
      </c>
      <c r="Z287" s="39">
        <v>45281</v>
      </c>
      <c r="AA287" s="39">
        <v>45292</v>
      </c>
      <c r="AB287" s="48">
        <v>10355.02</v>
      </c>
    </row>
    <row r="288" spans="1:28" ht="25.5" x14ac:dyDescent="0.2">
      <c r="A288" s="66" t="s">
        <v>507</v>
      </c>
      <c r="B288" s="11" t="s">
        <v>6416</v>
      </c>
      <c r="C288" s="11" t="s">
        <v>6416</v>
      </c>
      <c r="D288" s="7" t="s">
        <v>6446</v>
      </c>
      <c r="E288" s="66"/>
      <c r="F288" s="64" t="str">
        <f t="shared" si="21"/>
        <v>Shop Drawings</v>
      </c>
      <c r="G288" s="66"/>
      <c r="H288" s="65" t="str">
        <f t="shared" si="22"/>
        <v>Facade</v>
      </c>
      <c r="I288" s="66"/>
      <c r="J288" s="67" t="str">
        <f t="shared" si="18"/>
        <v>Preparation &amp; Submission</v>
      </c>
      <c r="K288" s="66"/>
      <c r="L288" s="68" t="str">
        <f t="shared" si="19"/>
        <v>Hotel Rooms</v>
      </c>
      <c r="M288" s="66"/>
      <c r="N288" s="66"/>
      <c r="O288" s="66"/>
      <c r="P288" s="66"/>
      <c r="Q288" s="66"/>
      <c r="R288" s="66"/>
      <c r="S288" s="11" t="s">
        <v>6666</v>
      </c>
      <c r="T288" s="11" t="s">
        <v>6666</v>
      </c>
      <c r="U288" s="11" t="s">
        <v>6416</v>
      </c>
      <c r="V288" s="59" t="s">
        <v>6416</v>
      </c>
      <c r="W288" s="59" t="str">
        <f t="shared" si="20"/>
        <v>Engineering</v>
      </c>
      <c r="X288" s="11" t="s">
        <v>508</v>
      </c>
      <c r="Y288" s="32">
        <v>10</v>
      </c>
      <c r="Z288" s="39">
        <v>45281</v>
      </c>
      <c r="AA288" s="39">
        <v>45292</v>
      </c>
      <c r="AB288" s="48">
        <v>10355.02</v>
      </c>
    </row>
    <row r="289" spans="1:28" ht="25.5" x14ac:dyDescent="0.2">
      <c r="A289" s="66" t="s">
        <v>509</v>
      </c>
      <c r="B289" s="11" t="s">
        <v>6416</v>
      </c>
      <c r="C289" s="11" t="s">
        <v>6416</v>
      </c>
      <c r="D289" s="7" t="s">
        <v>6446</v>
      </c>
      <c r="E289" s="66"/>
      <c r="F289" s="64" t="str">
        <f t="shared" si="21"/>
        <v>Shop Drawings</v>
      </c>
      <c r="G289" s="66"/>
      <c r="H289" s="65" t="str">
        <f t="shared" si="22"/>
        <v>Facade</v>
      </c>
      <c r="I289" s="66"/>
      <c r="J289" s="67" t="str">
        <f t="shared" si="18"/>
        <v>Preparation &amp; Submission</v>
      </c>
      <c r="K289" s="66"/>
      <c r="L289" s="68" t="str">
        <f t="shared" si="19"/>
        <v>Hotel Rooms</v>
      </c>
      <c r="M289" s="66"/>
      <c r="N289" s="66"/>
      <c r="O289" s="66"/>
      <c r="P289" s="66"/>
      <c r="Q289" s="66"/>
      <c r="R289" s="66"/>
      <c r="S289" s="11" t="s">
        <v>6666</v>
      </c>
      <c r="T289" s="11" t="s">
        <v>6666</v>
      </c>
      <c r="U289" s="11" t="s">
        <v>6416</v>
      </c>
      <c r="V289" s="59" t="s">
        <v>6416</v>
      </c>
      <c r="W289" s="59" t="str">
        <f t="shared" si="20"/>
        <v>Engineering</v>
      </c>
      <c r="X289" s="11" t="s">
        <v>510</v>
      </c>
      <c r="Y289" s="32">
        <v>10</v>
      </c>
      <c r="Z289" s="39">
        <v>45288</v>
      </c>
      <c r="AA289" s="39">
        <v>45299</v>
      </c>
      <c r="AB289" s="48">
        <v>10355.02</v>
      </c>
    </row>
    <row r="290" spans="1:28" ht="25.5" x14ac:dyDescent="0.2">
      <c r="A290" s="66" t="s">
        <v>511</v>
      </c>
      <c r="B290" s="11" t="s">
        <v>6416</v>
      </c>
      <c r="C290" s="11" t="s">
        <v>6416</v>
      </c>
      <c r="D290" s="7" t="s">
        <v>6446</v>
      </c>
      <c r="E290" s="66"/>
      <c r="F290" s="64" t="str">
        <f t="shared" si="21"/>
        <v>Shop Drawings</v>
      </c>
      <c r="G290" s="66"/>
      <c r="H290" s="65" t="str">
        <f t="shared" si="22"/>
        <v>Facade</v>
      </c>
      <c r="I290" s="66"/>
      <c r="J290" s="67" t="str">
        <f t="shared" ref="J290:J353" si="23">IF(I290="",J289,TRIM(I290))</f>
        <v>Preparation &amp; Submission</v>
      </c>
      <c r="K290" s="66"/>
      <c r="L290" s="68" t="str">
        <f t="shared" si="19"/>
        <v>Hotel Rooms</v>
      </c>
      <c r="M290" s="66"/>
      <c r="N290" s="66"/>
      <c r="O290" s="66"/>
      <c r="P290" s="66"/>
      <c r="Q290" s="66"/>
      <c r="R290" s="66"/>
      <c r="S290" s="11" t="s">
        <v>6666</v>
      </c>
      <c r="T290" s="11" t="s">
        <v>6666</v>
      </c>
      <c r="U290" s="11" t="s">
        <v>6416</v>
      </c>
      <c r="V290" s="59" t="s">
        <v>6416</v>
      </c>
      <c r="W290" s="59" t="str">
        <f t="shared" si="20"/>
        <v>Engineering</v>
      </c>
      <c r="X290" s="11" t="s">
        <v>512</v>
      </c>
      <c r="Y290" s="32">
        <v>10</v>
      </c>
      <c r="Z290" s="39">
        <v>45288</v>
      </c>
      <c r="AA290" s="39">
        <v>45299</v>
      </c>
      <c r="AB290" s="48">
        <v>10355.02</v>
      </c>
    </row>
    <row r="291" spans="1:28" ht="25.5" x14ac:dyDescent="0.2">
      <c r="A291" s="66" t="s">
        <v>513</v>
      </c>
      <c r="B291" s="11" t="s">
        <v>6416</v>
      </c>
      <c r="C291" s="11" t="s">
        <v>6416</v>
      </c>
      <c r="D291" s="7" t="s">
        <v>6446</v>
      </c>
      <c r="E291" s="66"/>
      <c r="F291" s="64" t="str">
        <f t="shared" si="21"/>
        <v>Shop Drawings</v>
      </c>
      <c r="G291" s="66"/>
      <c r="H291" s="65" t="str">
        <f t="shared" si="22"/>
        <v>Facade</v>
      </c>
      <c r="I291" s="66"/>
      <c r="J291" s="67" t="str">
        <f t="shared" si="23"/>
        <v>Preparation &amp; Submission</v>
      </c>
      <c r="K291" s="66"/>
      <c r="L291" s="68" t="str">
        <f t="shared" si="19"/>
        <v>Hotel Rooms</v>
      </c>
      <c r="M291" s="66"/>
      <c r="N291" s="66"/>
      <c r="O291" s="66"/>
      <c r="P291" s="66"/>
      <c r="Q291" s="66"/>
      <c r="R291" s="66"/>
      <c r="S291" s="11" t="s">
        <v>6666</v>
      </c>
      <c r="T291" s="11" t="s">
        <v>6666</v>
      </c>
      <c r="U291" s="11" t="s">
        <v>6416</v>
      </c>
      <c r="V291" s="59" t="s">
        <v>6416</v>
      </c>
      <c r="W291" s="59" t="str">
        <f t="shared" si="20"/>
        <v>Engineering</v>
      </c>
      <c r="X291" s="11" t="s">
        <v>514</v>
      </c>
      <c r="Y291" s="32">
        <v>10</v>
      </c>
      <c r="Z291" s="39">
        <v>45288</v>
      </c>
      <c r="AA291" s="39">
        <v>45299</v>
      </c>
      <c r="AB291" s="48">
        <v>10355.02</v>
      </c>
    </row>
    <row r="292" spans="1:28" ht="25.5" x14ac:dyDescent="0.2">
      <c r="A292" s="66" t="s">
        <v>515</v>
      </c>
      <c r="B292" s="11" t="s">
        <v>6416</v>
      </c>
      <c r="C292" s="11" t="s">
        <v>6416</v>
      </c>
      <c r="D292" s="7" t="s">
        <v>6446</v>
      </c>
      <c r="E292" s="66"/>
      <c r="F292" s="64" t="str">
        <f t="shared" si="21"/>
        <v>Shop Drawings</v>
      </c>
      <c r="G292" s="66"/>
      <c r="H292" s="65" t="str">
        <f t="shared" si="22"/>
        <v>Facade</v>
      </c>
      <c r="I292" s="66"/>
      <c r="J292" s="67" t="str">
        <f t="shared" si="23"/>
        <v>Preparation &amp; Submission</v>
      </c>
      <c r="K292" s="66"/>
      <c r="L292" s="68" t="str">
        <f t="shared" ref="L292:L355" si="24">IF(K292="",L291,TRIM(K292))</f>
        <v>Hotel Rooms</v>
      </c>
      <c r="M292" s="66"/>
      <c r="N292" s="66"/>
      <c r="O292" s="66"/>
      <c r="P292" s="66"/>
      <c r="Q292" s="66"/>
      <c r="R292" s="66"/>
      <c r="S292" s="11" t="s">
        <v>6666</v>
      </c>
      <c r="T292" s="11" t="s">
        <v>6666</v>
      </c>
      <c r="U292" s="11" t="s">
        <v>6416</v>
      </c>
      <c r="V292" s="59" t="s">
        <v>6416</v>
      </c>
      <c r="W292" s="59" t="str">
        <f t="shared" si="20"/>
        <v>Engineering</v>
      </c>
      <c r="X292" s="11" t="s">
        <v>516</v>
      </c>
      <c r="Y292" s="32">
        <v>10</v>
      </c>
      <c r="Z292" s="39">
        <v>45288</v>
      </c>
      <c r="AA292" s="39">
        <v>45299</v>
      </c>
      <c r="AB292" s="48">
        <v>10355.02</v>
      </c>
    </row>
    <row r="293" spans="1:28" ht="25.5" x14ac:dyDescent="0.2">
      <c r="A293" s="66" t="s">
        <v>517</v>
      </c>
      <c r="B293" s="11" t="s">
        <v>6416</v>
      </c>
      <c r="C293" s="11" t="s">
        <v>6416</v>
      </c>
      <c r="D293" s="7" t="s">
        <v>6446</v>
      </c>
      <c r="E293" s="66"/>
      <c r="F293" s="64" t="str">
        <f t="shared" si="21"/>
        <v>Shop Drawings</v>
      </c>
      <c r="G293" s="66"/>
      <c r="H293" s="65" t="str">
        <f t="shared" si="22"/>
        <v>Facade</v>
      </c>
      <c r="I293" s="66"/>
      <c r="J293" s="67" t="str">
        <f t="shared" si="23"/>
        <v>Preparation &amp; Submission</v>
      </c>
      <c r="K293" s="66"/>
      <c r="L293" s="68" t="str">
        <f t="shared" si="24"/>
        <v>Hotel Rooms</v>
      </c>
      <c r="M293" s="66"/>
      <c r="N293" s="66"/>
      <c r="O293" s="66"/>
      <c r="P293" s="66"/>
      <c r="Q293" s="66"/>
      <c r="R293" s="66"/>
      <c r="S293" s="11" t="s">
        <v>6666</v>
      </c>
      <c r="T293" s="11" t="s">
        <v>6666</v>
      </c>
      <c r="U293" s="11" t="s">
        <v>6416</v>
      </c>
      <c r="V293" s="59" t="s">
        <v>6416</v>
      </c>
      <c r="W293" s="59" t="str">
        <f t="shared" si="20"/>
        <v>Engineering</v>
      </c>
      <c r="X293" s="11" t="s">
        <v>518</v>
      </c>
      <c r="Y293" s="32">
        <v>10</v>
      </c>
      <c r="Z293" s="39">
        <v>45295</v>
      </c>
      <c r="AA293" s="39">
        <v>45306</v>
      </c>
      <c r="AB293" s="48">
        <v>10355.02</v>
      </c>
    </row>
    <row r="294" spans="1:28" ht="25.5" x14ac:dyDescent="0.2">
      <c r="A294" s="66" t="s">
        <v>519</v>
      </c>
      <c r="B294" s="11" t="s">
        <v>6416</v>
      </c>
      <c r="C294" s="11" t="s">
        <v>6416</v>
      </c>
      <c r="D294" s="7" t="s">
        <v>6446</v>
      </c>
      <c r="E294" s="66"/>
      <c r="F294" s="64" t="str">
        <f t="shared" si="21"/>
        <v>Shop Drawings</v>
      </c>
      <c r="G294" s="66"/>
      <c r="H294" s="65" t="str">
        <f t="shared" si="22"/>
        <v>Facade</v>
      </c>
      <c r="I294" s="66"/>
      <c r="J294" s="67" t="str">
        <f t="shared" si="23"/>
        <v>Preparation &amp; Submission</v>
      </c>
      <c r="K294" s="66"/>
      <c r="L294" s="68" t="str">
        <f t="shared" si="24"/>
        <v>Hotel Rooms</v>
      </c>
      <c r="M294" s="66"/>
      <c r="N294" s="66"/>
      <c r="O294" s="66"/>
      <c r="P294" s="66"/>
      <c r="Q294" s="66"/>
      <c r="R294" s="66"/>
      <c r="S294" s="11" t="s">
        <v>6666</v>
      </c>
      <c r="T294" s="11" t="s">
        <v>6666</v>
      </c>
      <c r="U294" s="11" t="s">
        <v>6416</v>
      </c>
      <c r="V294" s="59" t="s">
        <v>6416</v>
      </c>
      <c r="W294" s="59" t="str">
        <f t="shared" si="20"/>
        <v>Engineering</v>
      </c>
      <c r="X294" s="11" t="s">
        <v>520</v>
      </c>
      <c r="Y294" s="32">
        <v>10</v>
      </c>
      <c r="Z294" s="39">
        <v>45295</v>
      </c>
      <c r="AA294" s="39">
        <v>45306</v>
      </c>
      <c r="AB294" s="48">
        <v>10355.02</v>
      </c>
    </row>
    <row r="295" spans="1:28" ht="25.5" x14ac:dyDescent="0.2">
      <c r="A295" s="66" t="s">
        <v>521</v>
      </c>
      <c r="B295" s="11" t="s">
        <v>6416</v>
      </c>
      <c r="C295" s="11" t="s">
        <v>6416</v>
      </c>
      <c r="D295" s="7" t="s">
        <v>6446</v>
      </c>
      <c r="E295" s="66"/>
      <c r="F295" s="64" t="str">
        <f t="shared" si="21"/>
        <v>Shop Drawings</v>
      </c>
      <c r="G295" s="66"/>
      <c r="H295" s="65" t="str">
        <f t="shared" si="22"/>
        <v>Facade</v>
      </c>
      <c r="I295" s="66"/>
      <c r="J295" s="67" t="str">
        <f t="shared" si="23"/>
        <v>Preparation &amp; Submission</v>
      </c>
      <c r="K295" s="66"/>
      <c r="L295" s="68" t="str">
        <f t="shared" si="24"/>
        <v>Hotel Rooms</v>
      </c>
      <c r="M295" s="66"/>
      <c r="N295" s="66"/>
      <c r="O295" s="66"/>
      <c r="P295" s="66"/>
      <c r="Q295" s="66"/>
      <c r="R295" s="66"/>
      <c r="S295" s="11" t="s">
        <v>6666</v>
      </c>
      <c r="T295" s="11" t="s">
        <v>6666</v>
      </c>
      <c r="U295" s="11" t="s">
        <v>6416</v>
      </c>
      <c r="V295" s="59" t="s">
        <v>6416</v>
      </c>
      <c r="W295" s="59" t="str">
        <f t="shared" si="20"/>
        <v>Engineering</v>
      </c>
      <c r="X295" s="11" t="s">
        <v>522</v>
      </c>
      <c r="Y295" s="32">
        <v>10</v>
      </c>
      <c r="Z295" s="39">
        <v>45300</v>
      </c>
      <c r="AA295" s="39">
        <v>45311</v>
      </c>
      <c r="AB295" s="48">
        <v>10355.02</v>
      </c>
    </row>
    <row r="296" spans="1:28" ht="25.5" x14ac:dyDescent="0.2">
      <c r="A296" s="66" t="s">
        <v>523</v>
      </c>
      <c r="B296" s="11" t="s">
        <v>6416</v>
      </c>
      <c r="C296" s="11" t="s">
        <v>6416</v>
      </c>
      <c r="D296" s="7" t="s">
        <v>6446</v>
      </c>
      <c r="E296" s="66"/>
      <c r="F296" s="64" t="str">
        <f t="shared" si="21"/>
        <v>Shop Drawings</v>
      </c>
      <c r="G296" s="66"/>
      <c r="H296" s="65" t="str">
        <f t="shared" si="22"/>
        <v>Facade</v>
      </c>
      <c r="I296" s="66"/>
      <c r="J296" s="67" t="str">
        <f t="shared" si="23"/>
        <v>Preparation &amp; Submission</v>
      </c>
      <c r="K296" s="66"/>
      <c r="L296" s="68" t="str">
        <f t="shared" si="24"/>
        <v>Hotel Rooms</v>
      </c>
      <c r="M296" s="66"/>
      <c r="N296" s="66"/>
      <c r="O296" s="66"/>
      <c r="P296" s="66"/>
      <c r="Q296" s="66"/>
      <c r="R296" s="66"/>
      <c r="S296" s="11" t="s">
        <v>6666</v>
      </c>
      <c r="T296" s="11" t="s">
        <v>6666</v>
      </c>
      <c r="U296" s="11" t="s">
        <v>6416</v>
      </c>
      <c r="V296" s="59" t="s">
        <v>6416</v>
      </c>
      <c r="W296" s="59" t="str">
        <f t="shared" si="20"/>
        <v>Engineering</v>
      </c>
      <c r="X296" s="11" t="s">
        <v>524</v>
      </c>
      <c r="Y296" s="32">
        <v>10</v>
      </c>
      <c r="Z296" s="39">
        <v>45311</v>
      </c>
      <c r="AA296" s="39">
        <v>45321</v>
      </c>
      <c r="AB296" s="48">
        <v>10355.02</v>
      </c>
    </row>
    <row r="297" spans="1:28" ht="25.5" x14ac:dyDescent="0.2">
      <c r="A297" s="66" t="s">
        <v>525</v>
      </c>
      <c r="B297" s="11" t="s">
        <v>6416</v>
      </c>
      <c r="C297" s="11" t="s">
        <v>6416</v>
      </c>
      <c r="D297" s="7" t="s">
        <v>6446</v>
      </c>
      <c r="E297" s="66"/>
      <c r="F297" s="64" t="str">
        <f t="shared" si="21"/>
        <v>Shop Drawings</v>
      </c>
      <c r="G297" s="66"/>
      <c r="H297" s="65" t="str">
        <f t="shared" si="22"/>
        <v>Facade</v>
      </c>
      <c r="I297" s="66"/>
      <c r="J297" s="67" t="str">
        <f t="shared" si="23"/>
        <v>Preparation &amp; Submission</v>
      </c>
      <c r="K297" s="66"/>
      <c r="L297" s="68" t="str">
        <f t="shared" si="24"/>
        <v>Hotel Rooms</v>
      </c>
      <c r="M297" s="66"/>
      <c r="N297" s="66"/>
      <c r="O297" s="66"/>
      <c r="P297" s="66"/>
      <c r="Q297" s="66"/>
      <c r="R297" s="66"/>
      <c r="S297" s="11" t="s">
        <v>6666</v>
      </c>
      <c r="T297" s="11" t="s">
        <v>6666</v>
      </c>
      <c r="U297" s="11" t="s">
        <v>6416</v>
      </c>
      <c r="V297" s="59" t="s">
        <v>6416</v>
      </c>
      <c r="W297" s="59" t="str">
        <f t="shared" si="20"/>
        <v>Engineering</v>
      </c>
      <c r="X297" s="11" t="s">
        <v>526</v>
      </c>
      <c r="Y297" s="32">
        <v>10</v>
      </c>
      <c r="Z297" s="39">
        <v>45311</v>
      </c>
      <c r="AA297" s="39">
        <v>45321</v>
      </c>
      <c r="AB297" s="48">
        <v>10355.02</v>
      </c>
    </row>
    <row r="298" spans="1:28" ht="25.5" x14ac:dyDescent="0.2">
      <c r="A298" s="66" t="s">
        <v>527</v>
      </c>
      <c r="B298" s="11" t="s">
        <v>6416</v>
      </c>
      <c r="C298" s="11" t="s">
        <v>6416</v>
      </c>
      <c r="D298" s="7" t="s">
        <v>6446</v>
      </c>
      <c r="E298" s="66"/>
      <c r="F298" s="64" t="str">
        <f t="shared" si="21"/>
        <v>Shop Drawings</v>
      </c>
      <c r="G298" s="66"/>
      <c r="H298" s="65" t="str">
        <f t="shared" si="22"/>
        <v>Facade</v>
      </c>
      <c r="I298" s="66"/>
      <c r="J298" s="67" t="str">
        <f t="shared" si="23"/>
        <v>Preparation &amp; Submission</v>
      </c>
      <c r="K298" s="66"/>
      <c r="L298" s="68" t="str">
        <f t="shared" si="24"/>
        <v>Hotel Rooms</v>
      </c>
      <c r="M298" s="66"/>
      <c r="N298" s="66"/>
      <c r="O298" s="66"/>
      <c r="P298" s="66"/>
      <c r="Q298" s="66"/>
      <c r="R298" s="66"/>
      <c r="S298" s="11" t="s">
        <v>6666</v>
      </c>
      <c r="T298" s="11" t="s">
        <v>6666</v>
      </c>
      <c r="U298" s="11" t="s">
        <v>6416</v>
      </c>
      <c r="V298" s="59" t="s">
        <v>6416</v>
      </c>
      <c r="W298" s="59" t="str">
        <f t="shared" si="20"/>
        <v>Engineering</v>
      </c>
      <c r="X298" s="11" t="s">
        <v>528</v>
      </c>
      <c r="Y298" s="32">
        <v>10</v>
      </c>
      <c r="Z298" s="39">
        <v>45311</v>
      </c>
      <c r="AA298" s="39">
        <v>45321</v>
      </c>
      <c r="AB298" s="48">
        <v>10355.02</v>
      </c>
    </row>
    <row r="299" spans="1:28" ht="25.5" x14ac:dyDescent="0.2">
      <c r="A299" s="66" t="s">
        <v>529</v>
      </c>
      <c r="B299" s="11" t="s">
        <v>6416</v>
      </c>
      <c r="C299" s="11" t="s">
        <v>6416</v>
      </c>
      <c r="D299" s="7" t="s">
        <v>6446</v>
      </c>
      <c r="E299" s="66"/>
      <c r="F299" s="64" t="str">
        <f t="shared" si="21"/>
        <v>Shop Drawings</v>
      </c>
      <c r="G299" s="66"/>
      <c r="H299" s="65" t="str">
        <f t="shared" si="22"/>
        <v>Facade</v>
      </c>
      <c r="I299" s="66"/>
      <c r="J299" s="67" t="str">
        <f t="shared" si="23"/>
        <v>Preparation &amp; Submission</v>
      </c>
      <c r="K299" s="66"/>
      <c r="L299" s="68" t="str">
        <f t="shared" si="24"/>
        <v>Hotel Rooms</v>
      </c>
      <c r="M299" s="66"/>
      <c r="N299" s="66"/>
      <c r="O299" s="66"/>
      <c r="P299" s="66"/>
      <c r="Q299" s="66"/>
      <c r="R299" s="66"/>
      <c r="S299" s="11" t="s">
        <v>6666</v>
      </c>
      <c r="T299" s="11" t="s">
        <v>6666</v>
      </c>
      <c r="U299" s="11" t="s">
        <v>6416</v>
      </c>
      <c r="V299" s="59" t="s">
        <v>6416</v>
      </c>
      <c r="W299" s="59" t="str">
        <f t="shared" si="20"/>
        <v>Engineering</v>
      </c>
      <c r="X299" s="11" t="s">
        <v>530</v>
      </c>
      <c r="Y299" s="32">
        <v>10</v>
      </c>
      <c r="Z299" s="39">
        <v>45311</v>
      </c>
      <c r="AA299" s="39">
        <v>45321</v>
      </c>
      <c r="AB299" s="48">
        <v>10355.02</v>
      </c>
    </row>
    <row r="300" spans="1:28" ht="25.5" x14ac:dyDescent="0.2">
      <c r="A300" s="66" t="s">
        <v>531</v>
      </c>
      <c r="B300" s="11" t="s">
        <v>6416</v>
      </c>
      <c r="C300" s="11" t="s">
        <v>6416</v>
      </c>
      <c r="D300" s="7" t="s">
        <v>6446</v>
      </c>
      <c r="E300" s="66"/>
      <c r="F300" s="64" t="str">
        <f t="shared" si="21"/>
        <v>Shop Drawings</v>
      </c>
      <c r="G300" s="66"/>
      <c r="H300" s="65" t="str">
        <f t="shared" si="22"/>
        <v>Facade</v>
      </c>
      <c r="I300" s="66"/>
      <c r="J300" s="67" t="str">
        <f t="shared" si="23"/>
        <v>Preparation &amp; Submission</v>
      </c>
      <c r="K300" s="66"/>
      <c r="L300" s="68" t="str">
        <f t="shared" si="24"/>
        <v>Hotel Rooms</v>
      </c>
      <c r="M300" s="66"/>
      <c r="N300" s="66"/>
      <c r="O300" s="66"/>
      <c r="P300" s="66"/>
      <c r="Q300" s="66"/>
      <c r="R300" s="66"/>
      <c r="S300" s="11" t="s">
        <v>6666</v>
      </c>
      <c r="T300" s="11" t="s">
        <v>6666</v>
      </c>
      <c r="U300" s="11" t="s">
        <v>6416</v>
      </c>
      <c r="V300" s="59" t="s">
        <v>6416</v>
      </c>
      <c r="W300" s="59" t="str">
        <f t="shared" si="20"/>
        <v>Engineering</v>
      </c>
      <c r="X300" s="11" t="s">
        <v>532</v>
      </c>
      <c r="Y300" s="32">
        <v>10</v>
      </c>
      <c r="Z300" s="39">
        <v>45323</v>
      </c>
      <c r="AA300" s="39">
        <v>45334</v>
      </c>
      <c r="AB300" s="48">
        <v>10355.02</v>
      </c>
    </row>
    <row r="301" spans="1:28" ht="25.5" x14ac:dyDescent="0.2">
      <c r="A301" s="66" t="s">
        <v>533</v>
      </c>
      <c r="B301" s="11" t="s">
        <v>6416</v>
      </c>
      <c r="C301" s="11" t="s">
        <v>6416</v>
      </c>
      <c r="D301" s="7" t="s">
        <v>6446</v>
      </c>
      <c r="E301" s="66"/>
      <c r="F301" s="64" t="str">
        <f t="shared" si="21"/>
        <v>Shop Drawings</v>
      </c>
      <c r="G301" s="66"/>
      <c r="H301" s="65" t="str">
        <f t="shared" si="22"/>
        <v>Facade</v>
      </c>
      <c r="I301" s="66"/>
      <c r="J301" s="67" t="str">
        <f t="shared" si="23"/>
        <v>Preparation &amp; Submission</v>
      </c>
      <c r="K301" s="66"/>
      <c r="L301" s="68" t="str">
        <f t="shared" si="24"/>
        <v>Hotel Rooms</v>
      </c>
      <c r="M301" s="66"/>
      <c r="N301" s="66"/>
      <c r="O301" s="66"/>
      <c r="P301" s="66"/>
      <c r="Q301" s="66"/>
      <c r="R301" s="66"/>
      <c r="S301" s="11" t="s">
        <v>6666</v>
      </c>
      <c r="T301" s="11" t="s">
        <v>6666</v>
      </c>
      <c r="U301" s="11" t="s">
        <v>6416</v>
      </c>
      <c r="V301" s="59" t="s">
        <v>6416</v>
      </c>
      <c r="W301" s="59" t="str">
        <f t="shared" si="20"/>
        <v>Engineering</v>
      </c>
      <c r="X301" s="11" t="s">
        <v>534</v>
      </c>
      <c r="Y301" s="32">
        <v>10</v>
      </c>
      <c r="Z301" s="39">
        <v>45323</v>
      </c>
      <c r="AA301" s="39">
        <v>45334</v>
      </c>
      <c r="AB301" s="48">
        <v>10355.02</v>
      </c>
    </row>
    <row r="302" spans="1:28" ht="25.5" x14ac:dyDescent="0.2">
      <c r="A302" s="66" t="s">
        <v>535</v>
      </c>
      <c r="B302" s="11" t="s">
        <v>6416</v>
      </c>
      <c r="C302" s="11" t="s">
        <v>6416</v>
      </c>
      <c r="D302" s="7" t="s">
        <v>6446</v>
      </c>
      <c r="E302" s="66"/>
      <c r="F302" s="64" t="str">
        <f t="shared" si="21"/>
        <v>Shop Drawings</v>
      </c>
      <c r="G302" s="66"/>
      <c r="H302" s="65" t="str">
        <f t="shared" si="22"/>
        <v>Facade</v>
      </c>
      <c r="I302" s="66"/>
      <c r="J302" s="67" t="str">
        <f t="shared" si="23"/>
        <v>Preparation &amp; Submission</v>
      </c>
      <c r="K302" s="66"/>
      <c r="L302" s="68" t="str">
        <f t="shared" si="24"/>
        <v>Hotel Rooms</v>
      </c>
      <c r="M302" s="66"/>
      <c r="N302" s="66"/>
      <c r="O302" s="66"/>
      <c r="P302" s="66"/>
      <c r="Q302" s="66"/>
      <c r="R302" s="66"/>
      <c r="S302" s="11" t="s">
        <v>6666</v>
      </c>
      <c r="T302" s="11" t="s">
        <v>6666</v>
      </c>
      <c r="U302" s="11" t="s">
        <v>6416</v>
      </c>
      <c r="V302" s="59" t="s">
        <v>6416</v>
      </c>
      <c r="W302" s="59" t="str">
        <f t="shared" si="20"/>
        <v>Engineering</v>
      </c>
      <c r="X302" s="11" t="s">
        <v>536</v>
      </c>
      <c r="Y302" s="32">
        <v>10</v>
      </c>
      <c r="Z302" s="39">
        <v>45323</v>
      </c>
      <c r="AA302" s="39">
        <v>45334</v>
      </c>
      <c r="AB302" s="48">
        <v>10355.02</v>
      </c>
    </row>
    <row r="303" spans="1:28" ht="25.5" x14ac:dyDescent="0.2">
      <c r="A303" s="66" t="s">
        <v>537</v>
      </c>
      <c r="B303" s="11" t="s">
        <v>6416</v>
      </c>
      <c r="C303" s="11" t="s">
        <v>6416</v>
      </c>
      <c r="D303" s="7" t="s">
        <v>6446</v>
      </c>
      <c r="E303" s="66"/>
      <c r="F303" s="64" t="str">
        <f t="shared" si="21"/>
        <v>Shop Drawings</v>
      </c>
      <c r="G303" s="66"/>
      <c r="H303" s="65" t="str">
        <f t="shared" si="22"/>
        <v>Facade</v>
      </c>
      <c r="I303" s="66"/>
      <c r="J303" s="67" t="str">
        <f t="shared" si="23"/>
        <v>Preparation &amp; Submission</v>
      </c>
      <c r="K303" s="66"/>
      <c r="L303" s="68" t="str">
        <f t="shared" si="24"/>
        <v>Hotel Rooms</v>
      </c>
      <c r="M303" s="66"/>
      <c r="N303" s="66"/>
      <c r="O303" s="66"/>
      <c r="P303" s="66"/>
      <c r="Q303" s="66"/>
      <c r="R303" s="66"/>
      <c r="S303" s="11" t="s">
        <v>6666</v>
      </c>
      <c r="T303" s="11" t="s">
        <v>6666</v>
      </c>
      <c r="U303" s="11" t="s">
        <v>6416</v>
      </c>
      <c r="V303" s="59" t="s">
        <v>6416</v>
      </c>
      <c r="W303" s="59" t="str">
        <f t="shared" si="20"/>
        <v>Engineering</v>
      </c>
      <c r="X303" s="11" t="s">
        <v>538</v>
      </c>
      <c r="Y303" s="32">
        <v>10</v>
      </c>
      <c r="Z303" s="39">
        <v>45335</v>
      </c>
      <c r="AA303" s="39">
        <v>45347</v>
      </c>
      <c r="AB303" s="48">
        <v>10355.02</v>
      </c>
    </row>
    <row r="304" spans="1:28" ht="25.5" x14ac:dyDescent="0.2">
      <c r="A304" s="66" t="s">
        <v>539</v>
      </c>
      <c r="B304" s="11" t="s">
        <v>6416</v>
      </c>
      <c r="C304" s="11" t="s">
        <v>6416</v>
      </c>
      <c r="D304" s="7" t="s">
        <v>6446</v>
      </c>
      <c r="E304" s="66"/>
      <c r="F304" s="64" t="str">
        <f t="shared" si="21"/>
        <v>Shop Drawings</v>
      </c>
      <c r="G304" s="66"/>
      <c r="H304" s="65" t="str">
        <f t="shared" si="22"/>
        <v>Facade</v>
      </c>
      <c r="I304" s="66"/>
      <c r="J304" s="67" t="str">
        <f t="shared" si="23"/>
        <v>Preparation &amp; Submission</v>
      </c>
      <c r="K304" s="66"/>
      <c r="L304" s="68" t="str">
        <f t="shared" si="24"/>
        <v>Hotel Rooms</v>
      </c>
      <c r="M304" s="66"/>
      <c r="N304" s="66"/>
      <c r="O304" s="66"/>
      <c r="P304" s="66"/>
      <c r="Q304" s="66"/>
      <c r="R304" s="66"/>
      <c r="S304" s="11" t="s">
        <v>6666</v>
      </c>
      <c r="T304" s="11" t="s">
        <v>6666</v>
      </c>
      <c r="U304" s="11" t="s">
        <v>6416</v>
      </c>
      <c r="V304" s="59" t="s">
        <v>6416</v>
      </c>
      <c r="W304" s="59" t="str">
        <f t="shared" si="20"/>
        <v>Engineering</v>
      </c>
      <c r="X304" s="11" t="s">
        <v>540</v>
      </c>
      <c r="Y304" s="32">
        <v>10</v>
      </c>
      <c r="Z304" s="39">
        <v>45348</v>
      </c>
      <c r="AA304" s="39">
        <v>45358</v>
      </c>
      <c r="AB304" s="48">
        <v>10355.02</v>
      </c>
    </row>
    <row r="305" spans="1:28" ht="25.5" x14ac:dyDescent="0.2">
      <c r="A305" s="66" t="s">
        <v>541</v>
      </c>
      <c r="B305" s="11" t="s">
        <v>6416</v>
      </c>
      <c r="C305" s="11" t="s">
        <v>6416</v>
      </c>
      <c r="D305" s="7" t="s">
        <v>6446</v>
      </c>
      <c r="E305" s="66"/>
      <c r="F305" s="64" t="str">
        <f t="shared" si="21"/>
        <v>Shop Drawings</v>
      </c>
      <c r="G305" s="66"/>
      <c r="H305" s="65" t="str">
        <f t="shared" si="22"/>
        <v>Facade</v>
      </c>
      <c r="I305" s="66"/>
      <c r="J305" s="67" t="str">
        <f t="shared" si="23"/>
        <v>Preparation &amp; Submission</v>
      </c>
      <c r="K305" s="66"/>
      <c r="L305" s="68" t="str">
        <f t="shared" si="24"/>
        <v>Hotel Rooms</v>
      </c>
      <c r="M305" s="66"/>
      <c r="N305" s="66"/>
      <c r="O305" s="66"/>
      <c r="P305" s="66"/>
      <c r="Q305" s="66"/>
      <c r="R305" s="66"/>
      <c r="S305" s="11" t="s">
        <v>6666</v>
      </c>
      <c r="T305" s="11" t="s">
        <v>6666</v>
      </c>
      <c r="U305" s="11" t="s">
        <v>6416</v>
      </c>
      <c r="V305" s="59" t="s">
        <v>6416</v>
      </c>
      <c r="W305" s="59" t="str">
        <f t="shared" si="20"/>
        <v>Engineering</v>
      </c>
      <c r="X305" s="11" t="s">
        <v>542</v>
      </c>
      <c r="Y305" s="32">
        <v>10</v>
      </c>
      <c r="Z305" s="39">
        <v>45360</v>
      </c>
      <c r="AA305" s="39">
        <v>45370</v>
      </c>
      <c r="AB305" s="48">
        <v>10355.02</v>
      </c>
    </row>
    <row r="306" spans="1:28" ht="25.5" x14ac:dyDescent="0.2">
      <c r="A306" s="66" t="s">
        <v>543</v>
      </c>
      <c r="B306" s="11" t="s">
        <v>6416</v>
      </c>
      <c r="C306" s="11" t="s">
        <v>6416</v>
      </c>
      <c r="D306" s="7" t="s">
        <v>6446</v>
      </c>
      <c r="E306" s="66"/>
      <c r="F306" s="64" t="str">
        <f t="shared" si="21"/>
        <v>Shop Drawings</v>
      </c>
      <c r="G306" s="66"/>
      <c r="H306" s="65" t="str">
        <f t="shared" si="22"/>
        <v>Facade</v>
      </c>
      <c r="I306" s="66"/>
      <c r="J306" s="67" t="str">
        <f t="shared" si="23"/>
        <v>Preparation &amp; Submission</v>
      </c>
      <c r="K306" s="66"/>
      <c r="L306" s="68" t="str">
        <f t="shared" si="24"/>
        <v>Hotel Rooms</v>
      </c>
      <c r="M306" s="66"/>
      <c r="N306" s="66"/>
      <c r="O306" s="66"/>
      <c r="P306" s="66"/>
      <c r="Q306" s="66"/>
      <c r="R306" s="66"/>
      <c r="S306" s="11" t="s">
        <v>6666</v>
      </c>
      <c r="T306" s="11" t="s">
        <v>6666</v>
      </c>
      <c r="U306" s="11" t="s">
        <v>6416</v>
      </c>
      <c r="V306" s="59" t="s">
        <v>6416</v>
      </c>
      <c r="W306" s="59" t="str">
        <f t="shared" si="20"/>
        <v>Engineering</v>
      </c>
      <c r="X306" s="11" t="s">
        <v>544</v>
      </c>
      <c r="Y306" s="32">
        <v>10</v>
      </c>
      <c r="Z306" s="39">
        <v>45371</v>
      </c>
      <c r="AA306" s="39">
        <v>45382</v>
      </c>
      <c r="AB306" s="48">
        <v>10355.02</v>
      </c>
    </row>
    <row r="307" spans="1:28" ht="25.5" x14ac:dyDescent="0.2">
      <c r="A307" s="66" t="s">
        <v>545</v>
      </c>
      <c r="B307" s="11" t="s">
        <v>6416</v>
      </c>
      <c r="C307" s="11" t="s">
        <v>6416</v>
      </c>
      <c r="D307" s="7" t="s">
        <v>6446</v>
      </c>
      <c r="E307" s="66"/>
      <c r="F307" s="64" t="str">
        <f t="shared" si="21"/>
        <v>Shop Drawings</v>
      </c>
      <c r="G307" s="66"/>
      <c r="H307" s="65" t="str">
        <f t="shared" si="22"/>
        <v>Facade</v>
      </c>
      <c r="I307" s="66"/>
      <c r="J307" s="67" t="str">
        <f t="shared" si="23"/>
        <v>Preparation &amp; Submission</v>
      </c>
      <c r="K307" s="66"/>
      <c r="L307" s="68" t="str">
        <f t="shared" si="24"/>
        <v>Hotel Rooms</v>
      </c>
      <c r="M307" s="66"/>
      <c r="N307" s="66"/>
      <c r="O307" s="66"/>
      <c r="P307" s="66"/>
      <c r="Q307" s="66"/>
      <c r="R307" s="66"/>
      <c r="S307" s="11" t="s">
        <v>6666</v>
      </c>
      <c r="T307" s="11" t="s">
        <v>6666</v>
      </c>
      <c r="U307" s="11" t="s">
        <v>6416</v>
      </c>
      <c r="V307" s="59" t="s">
        <v>6416</v>
      </c>
      <c r="W307" s="59" t="str">
        <f t="shared" si="20"/>
        <v>Engineering</v>
      </c>
      <c r="X307" s="11" t="s">
        <v>546</v>
      </c>
      <c r="Y307" s="32">
        <v>10</v>
      </c>
      <c r="Z307" s="39">
        <v>45383</v>
      </c>
      <c r="AA307" s="39">
        <v>45397</v>
      </c>
      <c r="AB307" s="48">
        <v>10355.02</v>
      </c>
    </row>
    <row r="308" spans="1:28" x14ac:dyDescent="0.2">
      <c r="A308" s="66" t="s">
        <v>547</v>
      </c>
      <c r="B308" s="11" t="s">
        <v>6416</v>
      </c>
      <c r="C308" s="11" t="s">
        <v>6416</v>
      </c>
      <c r="D308" s="7" t="s">
        <v>6446</v>
      </c>
      <c r="E308" s="66"/>
      <c r="F308" s="64" t="str">
        <f t="shared" si="21"/>
        <v>Shop Drawings</v>
      </c>
      <c r="G308" s="66"/>
      <c r="H308" s="65" t="str">
        <f t="shared" si="22"/>
        <v>Facade</v>
      </c>
      <c r="I308" s="66"/>
      <c r="J308" s="67" t="str">
        <f t="shared" si="23"/>
        <v>Preparation &amp; Submission</v>
      </c>
      <c r="K308" s="66"/>
      <c r="L308" s="68" t="str">
        <f t="shared" si="24"/>
        <v>Hotel Rooms</v>
      </c>
      <c r="M308" s="66"/>
      <c r="N308" s="66"/>
      <c r="O308" s="66"/>
      <c r="P308" s="66"/>
      <c r="Q308" s="66"/>
      <c r="R308" s="66"/>
      <c r="S308" s="11" t="s">
        <v>6666</v>
      </c>
      <c r="T308" s="11" t="s">
        <v>6666</v>
      </c>
      <c r="U308" s="11" t="s">
        <v>6416</v>
      </c>
      <c r="V308" s="59" t="s">
        <v>6416</v>
      </c>
      <c r="W308" s="59" t="str">
        <f t="shared" si="20"/>
        <v>Engineering</v>
      </c>
      <c r="X308" s="11" t="s">
        <v>548</v>
      </c>
      <c r="Y308" s="32">
        <v>10</v>
      </c>
      <c r="Z308" s="39">
        <v>45398</v>
      </c>
      <c r="AA308" s="39">
        <v>45409</v>
      </c>
      <c r="AB308" s="48">
        <v>10355.02</v>
      </c>
    </row>
    <row r="309" spans="1:28" ht="25.5" x14ac:dyDescent="0.2">
      <c r="A309" s="66" t="s">
        <v>549</v>
      </c>
      <c r="B309" s="11" t="s">
        <v>6416</v>
      </c>
      <c r="C309" s="11" t="s">
        <v>6416</v>
      </c>
      <c r="D309" s="7" t="s">
        <v>6446</v>
      </c>
      <c r="E309" s="66"/>
      <c r="F309" s="64" t="str">
        <f t="shared" si="21"/>
        <v>Shop Drawings</v>
      </c>
      <c r="G309" s="66"/>
      <c r="H309" s="65" t="str">
        <f t="shared" si="22"/>
        <v>Facade</v>
      </c>
      <c r="I309" s="66"/>
      <c r="J309" s="67" t="str">
        <f t="shared" si="23"/>
        <v>Preparation &amp; Submission</v>
      </c>
      <c r="K309" s="66"/>
      <c r="L309" s="68" t="str">
        <f t="shared" si="24"/>
        <v>Hotel Rooms</v>
      </c>
      <c r="M309" s="66"/>
      <c r="N309" s="66"/>
      <c r="O309" s="66"/>
      <c r="P309" s="66"/>
      <c r="Q309" s="66"/>
      <c r="R309" s="66"/>
      <c r="S309" s="11" t="s">
        <v>6666</v>
      </c>
      <c r="T309" s="11" t="s">
        <v>6666</v>
      </c>
      <c r="U309" s="11" t="s">
        <v>6416</v>
      </c>
      <c r="V309" s="59" t="s">
        <v>6416</v>
      </c>
      <c r="W309" s="59" t="str">
        <f t="shared" si="20"/>
        <v>Engineering</v>
      </c>
      <c r="X309" s="11" t="s">
        <v>550</v>
      </c>
      <c r="Y309" s="32">
        <v>10</v>
      </c>
      <c r="Z309" s="39">
        <v>45409</v>
      </c>
      <c r="AA309" s="39">
        <v>45419</v>
      </c>
      <c r="AB309" s="48">
        <v>10355.02</v>
      </c>
    </row>
    <row r="310" spans="1:28" ht="25.5" x14ac:dyDescent="0.2">
      <c r="A310" s="66" t="s">
        <v>551</v>
      </c>
      <c r="B310" s="11" t="s">
        <v>6416</v>
      </c>
      <c r="C310" s="11" t="s">
        <v>6416</v>
      </c>
      <c r="D310" s="7" t="s">
        <v>6446</v>
      </c>
      <c r="E310" s="66"/>
      <c r="F310" s="64" t="str">
        <f t="shared" si="21"/>
        <v>Shop Drawings</v>
      </c>
      <c r="G310" s="66"/>
      <c r="H310" s="65" t="str">
        <f t="shared" si="22"/>
        <v>Facade</v>
      </c>
      <c r="I310" s="66"/>
      <c r="J310" s="67" t="str">
        <f t="shared" si="23"/>
        <v>Preparation &amp; Submission</v>
      </c>
      <c r="K310" s="66"/>
      <c r="L310" s="68" t="str">
        <f t="shared" si="24"/>
        <v>Hotel Rooms</v>
      </c>
      <c r="M310" s="66"/>
      <c r="N310" s="66"/>
      <c r="O310" s="66"/>
      <c r="P310" s="66"/>
      <c r="Q310" s="66"/>
      <c r="R310" s="66"/>
      <c r="S310" s="11" t="s">
        <v>6666</v>
      </c>
      <c r="T310" s="11" t="s">
        <v>6666</v>
      </c>
      <c r="U310" s="11" t="s">
        <v>6416</v>
      </c>
      <c r="V310" s="59" t="s">
        <v>6416</v>
      </c>
      <c r="W310" s="59" t="str">
        <f t="shared" si="20"/>
        <v>Engineering</v>
      </c>
      <c r="X310" s="11" t="s">
        <v>552</v>
      </c>
      <c r="Y310" s="32">
        <v>10</v>
      </c>
      <c r="Z310" s="39">
        <v>45421</v>
      </c>
      <c r="AA310" s="39">
        <v>45432</v>
      </c>
      <c r="AB310" s="48">
        <v>10355.02</v>
      </c>
    </row>
    <row r="311" spans="1:28" ht="25.5" x14ac:dyDescent="0.2">
      <c r="A311" s="66" t="s">
        <v>553</v>
      </c>
      <c r="B311" s="11" t="s">
        <v>6416</v>
      </c>
      <c r="C311" s="11" t="s">
        <v>6416</v>
      </c>
      <c r="D311" s="7" t="s">
        <v>6446</v>
      </c>
      <c r="E311" s="66"/>
      <c r="F311" s="64" t="str">
        <f t="shared" si="21"/>
        <v>Shop Drawings</v>
      </c>
      <c r="G311" s="66"/>
      <c r="H311" s="65" t="str">
        <f t="shared" si="22"/>
        <v>Facade</v>
      </c>
      <c r="I311" s="66"/>
      <c r="J311" s="67" t="str">
        <f t="shared" si="23"/>
        <v>Preparation &amp; Submission</v>
      </c>
      <c r="K311" s="66"/>
      <c r="L311" s="68" t="str">
        <f t="shared" si="24"/>
        <v>Hotel Rooms</v>
      </c>
      <c r="M311" s="66"/>
      <c r="N311" s="66"/>
      <c r="O311" s="66"/>
      <c r="P311" s="66"/>
      <c r="Q311" s="66"/>
      <c r="R311" s="66"/>
      <c r="S311" s="11" t="s">
        <v>6666</v>
      </c>
      <c r="T311" s="11" t="s">
        <v>6666</v>
      </c>
      <c r="U311" s="11" t="s">
        <v>6416</v>
      </c>
      <c r="V311" s="59" t="s">
        <v>6416</v>
      </c>
      <c r="W311" s="59" t="str">
        <f t="shared" si="20"/>
        <v>Engineering</v>
      </c>
      <c r="X311" s="11" t="s">
        <v>554</v>
      </c>
      <c r="Y311" s="32">
        <v>10</v>
      </c>
      <c r="Z311" s="39">
        <v>45433</v>
      </c>
      <c r="AA311" s="39">
        <v>45444</v>
      </c>
      <c r="AB311" s="48">
        <v>10355.02</v>
      </c>
    </row>
    <row r="312" spans="1:28" ht="25.5" x14ac:dyDescent="0.2">
      <c r="A312" s="66" t="s">
        <v>555</v>
      </c>
      <c r="B312" s="11" t="s">
        <v>6416</v>
      </c>
      <c r="C312" s="11" t="s">
        <v>6416</v>
      </c>
      <c r="D312" s="7" t="s">
        <v>6446</v>
      </c>
      <c r="E312" s="66"/>
      <c r="F312" s="64" t="str">
        <f t="shared" si="21"/>
        <v>Shop Drawings</v>
      </c>
      <c r="G312" s="66"/>
      <c r="H312" s="65" t="str">
        <f t="shared" si="22"/>
        <v>Facade</v>
      </c>
      <c r="I312" s="66"/>
      <c r="J312" s="67" t="str">
        <f t="shared" si="23"/>
        <v>Preparation &amp; Submission</v>
      </c>
      <c r="K312" s="66"/>
      <c r="L312" s="68" t="str">
        <f t="shared" si="24"/>
        <v>Hotel Rooms</v>
      </c>
      <c r="M312" s="66"/>
      <c r="N312" s="66"/>
      <c r="O312" s="66"/>
      <c r="P312" s="66"/>
      <c r="Q312" s="66"/>
      <c r="R312" s="66"/>
      <c r="S312" s="11" t="s">
        <v>6666</v>
      </c>
      <c r="T312" s="11" t="s">
        <v>6666</v>
      </c>
      <c r="U312" s="11" t="s">
        <v>6416</v>
      </c>
      <c r="V312" s="59" t="s">
        <v>6416</v>
      </c>
      <c r="W312" s="59" t="str">
        <f t="shared" si="20"/>
        <v>Engineering</v>
      </c>
      <c r="X312" s="11" t="s">
        <v>556</v>
      </c>
      <c r="Y312" s="32">
        <v>10</v>
      </c>
      <c r="Z312" s="39">
        <v>45444</v>
      </c>
      <c r="AA312" s="39">
        <v>45454</v>
      </c>
      <c r="AB312" s="48">
        <v>10355.02</v>
      </c>
    </row>
    <row r="313" spans="1:28" ht="25.5" x14ac:dyDescent="0.2">
      <c r="A313" s="66" t="s">
        <v>557</v>
      </c>
      <c r="B313" s="11" t="s">
        <v>6416</v>
      </c>
      <c r="C313" s="11" t="s">
        <v>6416</v>
      </c>
      <c r="D313" s="7" t="s">
        <v>6446</v>
      </c>
      <c r="E313" s="66"/>
      <c r="F313" s="64" t="str">
        <f t="shared" si="21"/>
        <v>Shop Drawings</v>
      </c>
      <c r="G313" s="66"/>
      <c r="H313" s="65" t="str">
        <f t="shared" si="22"/>
        <v>Facade</v>
      </c>
      <c r="I313" s="66"/>
      <c r="J313" s="67" t="str">
        <f t="shared" si="23"/>
        <v>Preparation &amp; Submission</v>
      </c>
      <c r="K313" s="66"/>
      <c r="L313" s="68" t="str">
        <f t="shared" si="24"/>
        <v>Hotel Rooms</v>
      </c>
      <c r="M313" s="66"/>
      <c r="N313" s="66"/>
      <c r="O313" s="66"/>
      <c r="P313" s="66"/>
      <c r="Q313" s="66"/>
      <c r="R313" s="66"/>
      <c r="S313" s="11" t="s">
        <v>6666</v>
      </c>
      <c r="T313" s="11" t="s">
        <v>6666</v>
      </c>
      <c r="U313" s="11" t="s">
        <v>6416</v>
      </c>
      <c r="V313" s="59" t="s">
        <v>6416</v>
      </c>
      <c r="W313" s="59" t="str">
        <f t="shared" si="20"/>
        <v>Engineering</v>
      </c>
      <c r="X313" s="11" t="s">
        <v>558</v>
      </c>
      <c r="Y313" s="32">
        <v>10</v>
      </c>
      <c r="Z313" s="39">
        <v>45456</v>
      </c>
      <c r="AA313" s="39">
        <v>45472</v>
      </c>
      <c r="AB313" s="48">
        <v>10355.02</v>
      </c>
    </row>
    <row r="314" spans="1:28" ht="25.5" x14ac:dyDescent="0.2">
      <c r="A314" s="66" t="s">
        <v>559</v>
      </c>
      <c r="B314" s="11" t="s">
        <v>6416</v>
      </c>
      <c r="C314" s="11" t="s">
        <v>6416</v>
      </c>
      <c r="D314" s="7" t="s">
        <v>6446</v>
      </c>
      <c r="E314" s="66"/>
      <c r="F314" s="64" t="str">
        <f t="shared" si="21"/>
        <v>Shop Drawings</v>
      </c>
      <c r="G314" s="66"/>
      <c r="H314" s="65" t="str">
        <f t="shared" si="22"/>
        <v>Facade</v>
      </c>
      <c r="I314" s="66"/>
      <c r="J314" s="67" t="str">
        <f t="shared" si="23"/>
        <v>Preparation &amp; Submission</v>
      </c>
      <c r="K314" s="66"/>
      <c r="L314" s="68" t="str">
        <f t="shared" si="24"/>
        <v>Hotel Rooms</v>
      </c>
      <c r="M314" s="66"/>
      <c r="N314" s="66"/>
      <c r="O314" s="66"/>
      <c r="P314" s="66"/>
      <c r="Q314" s="66"/>
      <c r="R314" s="66"/>
      <c r="S314" s="11" t="s">
        <v>6666</v>
      </c>
      <c r="T314" s="11" t="s">
        <v>6666</v>
      </c>
      <c r="U314" s="11" t="s">
        <v>6416</v>
      </c>
      <c r="V314" s="59" t="s">
        <v>6416</v>
      </c>
      <c r="W314" s="59" t="str">
        <f t="shared" si="20"/>
        <v>Engineering</v>
      </c>
      <c r="X314" s="11" t="s">
        <v>560</v>
      </c>
      <c r="Y314" s="32">
        <v>10</v>
      </c>
      <c r="Z314" s="39">
        <v>45472</v>
      </c>
      <c r="AA314" s="39">
        <v>45482</v>
      </c>
      <c r="AB314" s="48">
        <v>10355.02</v>
      </c>
    </row>
    <row r="315" spans="1:28" ht="25.5" x14ac:dyDescent="0.2">
      <c r="A315" s="66" t="s">
        <v>561</v>
      </c>
      <c r="B315" s="11" t="s">
        <v>6416</v>
      </c>
      <c r="C315" s="11" t="s">
        <v>6416</v>
      </c>
      <c r="D315" s="7" t="s">
        <v>6446</v>
      </c>
      <c r="E315" s="66"/>
      <c r="F315" s="64" t="str">
        <f t="shared" si="21"/>
        <v>Shop Drawings</v>
      </c>
      <c r="G315" s="66"/>
      <c r="H315" s="65" t="str">
        <f t="shared" si="22"/>
        <v>Facade</v>
      </c>
      <c r="I315" s="66"/>
      <c r="J315" s="67" t="str">
        <f t="shared" si="23"/>
        <v>Preparation &amp; Submission</v>
      </c>
      <c r="K315" s="66"/>
      <c r="L315" s="68" t="str">
        <f t="shared" si="24"/>
        <v>Hotel Rooms</v>
      </c>
      <c r="M315" s="66"/>
      <c r="N315" s="66"/>
      <c r="O315" s="66"/>
      <c r="P315" s="66"/>
      <c r="Q315" s="66"/>
      <c r="R315" s="66"/>
      <c r="S315" s="11" t="s">
        <v>6666</v>
      </c>
      <c r="T315" s="11" t="s">
        <v>6666</v>
      </c>
      <c r="U315" s="11" t="s">
        <v>6416</v>
      </c>
      <c r="V315" s="59" t="s">
        <v>6416</v>
      </c>
      <c r="W315" s="59" t="str">
        <f t="shared" si="20"/>
        <v>Engineering</v>
      </c>
      <c r="X315" s="11" t="s">
        <v>562</v>
      </c>
      <c r="Y315" s="32">
        <v>10</v>
      </c>
      <c r="Z315" s="39">
        <v>45484</v>
      </c>
      <c r="AA315" s="39">
        <v>45495</v>
      </c>
      <c r="AB315" s="48">
        <v>10355.02</v>
      </c>
    </row>
    <row r="316" spans="1:28" x14ac:dyDescent="0.2">
      <c r="A316" s="66" t="s">
        <v>563</v>
      </c>
      <c r="B316" s="11" t="s">
        <v>6416</v>
      </c>
      <c r="C316" s="11" t="s">
        <v>6416</v>
      </c>
      <c r="D316" s="7" t="s">
        <v>6446</v>
      </c>
      <c r="E316" s="66"/>
      <c r="F316" s="64" t="str">
        <f t="shared" si="21"/>
        <v>Shop Drawings</v>
      </c>
      <c r="G316" s="66"/>
      <c r="H316" s="65" t="str">
        <f t="shared" si="22"/>
        <v>Facade</v>
      </c>
      <c r="I316" s="66"/>
      <c r="J316" s="67" t="str">
        <f t="shared" si="23"/>
        <v>Preparation &amp; Submission</v>
      </c>
      <c r="K316" s="66"/>
      <c r="L316" s="68" t="str">
        <f t="shared" si="24"/>
        <v>Hotel Rooms</v>
      </c>
      <c r="M316" s="66"/>
      <c r="N316" s="66"/>
      <c r="O316" s="66"/>
      <c r="P316" s="66"/>
      <c r="Q316" s="66"/>
      <c r="R316" s="66"/>
      <c r="S316" s="11" t="s">
        <v>6666</v>
      </c>
      <c r="T316" s="11" t="s">
        <v>6666</v>
      </c>
      <c r="U316" s="11" t="s">
        <v>6416</v>
      </c>
      <c r="V316" s="59" t="s">
        <v>6416</v>
      </c>
      <c r="W316" s="59" t="str">
        <f t="shared" si="20"/>
        <v>Engineering</v>
      </c>
      <c r="X316" s="11" t="s">
        <v>564</v>
      </c>
      <c r="Y316" s="32">
        <v>10</v>
      </c>
      <c r="Z316" s="39">
        <v>45496</v>
      </c>
      <c r="AA316" s="39">
        <v>45507</v>
      </c>
      <c r="AB316" s="48">
        <v>10355.02</v>
      </c>
    </row>
    <row r="317" spans="1:28" ht="25.5" x14ac:dyDescent="0.2">
      <c r="A317" s="66" t="s">
        <v>565</v>
      </c>
      <c r="B317" s="11" t="s">
        <v>6416</v>
      </c>
      <c r="C317" s="11" t="s">
        <v>6416</v>
      </c>
      <c r="D317" s="7" t="s">
        <v>6446</v>
      </c>
      <c r="E317" s="66"/>
      <c r="F317" s="64" t="str">
        <f t="shared" si="21"/>
        <v>Shop Drawings</v>
      </c>
      <c r="G317" s="66"/>
      <c r="H317" s="65" t="str">
        <f t="shared" si="22"/>
        <v>Facade</v>
      </c>
      <c r="I317" s="66"/>
      <c r="J317" s="67" t="str">
        <f t="shared" si="23"/>
        <v>Preparation &amp; Submission</v>
      </c>
      <c r="K317" s="66"/>
      <c r="L317" s="68" t="str">
        <f t="shared" si="24"/>
        <v>Hotel Rooms</v>
      </c>
      <c r="M317" s="66"/>
      <c r="N317" s="66"/>
      <c r="O317" s="66"/>
      <c r="P317" s="66"/>
      <c r="Q317" s="66"/>
      <c r="R317" s="66"/>
      <c r="S317" s="11" t="s">
        <v>6666</v>
      </c>
      <c r="T317" s="11" t="s">
        <v>6666</v>
      </c>
      <c r="U317" s="11" t="s">
        <v>6416</v>
      </c>
      <c r="V317" s="59" t="s">
        <v>6416</v>
      </c>
      <c r="W317" s="59" t="str">
        <f t="shared" si="20"/>
        <v>Engineering</v>
      </c>
      <c r="X317" s="11" t="s">
        <v>566</v>
      </c>
      <c r="Y317" s="32">
        <v>10</v>
      </c>
      <c r="Z317" s="39">
        <v>45507</v>
      </c>
      <c r="AA317" s="39">
        <v>45517</v>
      </c>
      <c r="AB317" s="48">
        <v>10355.02</v>
      </c>
    </row>
    <row r="318" spans="1:28" ht="25.5" x14ac:dyDescent="0.2">
      <c r="A318" s="66" t="s">
        <v>567</v>
      </c>
      <c r="B318" s="11" t="s">
        <v>6416</v>
      </c>
      <c r="C318" s="11" t="s">
        <v>6416</v>
      </c>
      <c r="D318" s="7" t="s">
        <v>6446</v>
      </c>
      <c r="E318" s="66"/>
      <c r="F318" s="64" t="str">
        <f t="shared" si="21"/>
        <v>Shop Drawings</v>
      </c>
      <c r="G318" s="66"/>
      <c r="H318" s="65" t="str">
        <f t="shared" si="22"/>
        <v>Facade</v>
      </c>
      <c r="I318" s="66"/>
      <c r="J318" s="67" t="str">
        <f t="shared" si="23"/>
        <v>Preparation &amp; Submission</v>
      </c>
      <c r="K318" s="66"/>
      <c r="L318" s="68" t="str">
        <f t="shared" si="24"/>
        <v>Hotel Rooms</v>
      </c>
      <c r="M318" s="66"/>
      <c r="N318" s="66"/>
      <c r="O318" s="66"/>
      <c r="P318" s="66"/>
      <c r="Q318" s="66"/>
      <c r="R318" s="66"/>
      <c r="S318" s="11" t="s">
        <v>6666</v>
      </c>
      <c r="T318" s="11" t="s">
        <v>6666</v>
      </c>
      <c r="U318" s="11" t="s">
        <v>6416</v>
      </c>
      <c r="V318" s="59" t="s">
        <v>6416</v>
      </c>
      <c r="W318" s="59" t="str">
        <f t="shared" si="20"/>
        <v>Engineering</v>
      </c>
      <c r="X318" s="11" t="s">
        <v>568</v>
      </c>
      <c r="Y318" s="32">
        <v>10</v>
      </c>
      <c r="Z318" s="39">
        <v>45519</v>
      </c>
      <c r="AA318" s="39">
        <v>45530</v>
      </c>
      <c r="AB318" s="48">
        <v>10355.02</v>
      </c>
    </row>
    <row r="319" spans="1:28" ht="25.5" x14ac:dyDescent="0.2">
      <c r="A319" s="63" t="s">
        <v>569</v>
      </c>
      <c r="B319" s="8" t="s">
        <v>6416</v>
      </c>
      <c r="C319" s="8" t="s">
        <v>6416</v>
      </c>
      <c r="D319" s="7" t="s">
        <v>6446</v>
      </c>
      <c r="E319" s="63"/>
      <c r="F319" s="64" t="str">
        <f t="shared" si="21"/>
        <v>Shop Drawings</v>
      </c>
      <c r="G319" s="63"/>
      <c r="H319" s="65" t="str">
        <f t="shared" si="22"/>
        <v>Facade</v>
      </c>
      <c r="I319" s="63"/>
      <c r="J319" s="67" t="str">
        <f t="shared" si="23"/>
        <v>Preparation &amp; Submission</v>
      </c>
      <c r="K319" s="63"/>
      <c r="L319" s="68" t="str">
        <f t="shared" si="24"/>
        <v>Hotel Rooms</v>
      </c>
      <c r="M319" s="63"/>
      <c r="N319" s="63"/>
      <c r="O319" s="63"/>
      <c r="P319" s="63"/>
      <c r="Q319" s="63"/>
      <c r="R319" s="63"/>
      <c r="S319" s="8" t="s">
        <v>6666</v>
      </c>
      <c r="T319" s="8" t="s">
        <v>6666</v>
      </c>
      <c r="U319" s="8" t="s">
        <v>6416</v>
      </c>
      <c r="V319" s="59" t="s">
        <v>6416</v>
      </c>
      <c r="W319" s="59" t="str">
        <f t="shared" si="20"/>
        <v>Engineering</v>
      </c>
      <c r="X319" s="8" t="s">
        <v>570</v>
      </c>
      <c r="Y319" s="23">
        <v>10</v>
      </c>
      <c r="Z319" s="35">
        <v>45531</v>
      </c>
      <c r="AA319" s="35">
        <v>45542</v>
      </c>
      <c r="AB319" s="42">
        <v>10355.02</v>
      </c>
    </row>
    <row r="320" spans="1:28" x14ac:dyDescent="0.2">
      <c r="A320" s="68" t="s">
        <v>343</v>
      </c>
      <c r="B320" s="2" t="s">
        <v>6665</v>
      </c>
      <c r="C320" s="2" t="s">
        <v>6463</v>
      </c>
      <c r="D320" s="7" t="s">
        <v>6446</v>
      </c>
      <c r="E320" s="92"/>
      <c r="F320" s="64" t="str">
        <f t="shared" si="21"/>
        <v>Shop Drawings</v>
      </c>
      <c r="G320" s="92"/>
      <c r="H320" s="65" t="str">
        <f t="shared" si="22"/>
        <v>Facade</v>
      </c>
      <c r="I320" s="92"/>
      <c r="J320" s="67" t="str">
        <f t="shared" si="23"/>
        <v>Preparation &amp; Submission</v>
      </c>
      <c r="K320" s="68" t="s">
        <v>343</v>
      </c>
      <c r="L320" s="68" t="str">
        <f t="shared" si="24"/>
        <v>Buildings</v>
      </c>
      <c r="M320" s="92"/>
      <c r="N320" s="92"/>
      <c r="O320" s="92"/>
      <c r="P320" s="92"/>
      <c r="Q320" s="92"/>
      <c r="R320" s="92"/>
      <c r="S320" s="2" t="s">
        <v>6463</v>
      </c>
      <c r="T320" s="2" t="s">
        <v>6463</v>
      </c>
      <c r="U320" s="2" t="s">
        <v>6463</v>
      </c>
      <c r="V320" s="59" t="s">
        <v>343</v>
      </c>
      <c r="W320" s="59" t="str">
        <f t="shared" si="20"/>
        <v>Engineering          Buildings</v>
      </c>
      <c r="X320" s="2"/>
      <c r="Y320" s="43">
        <v>190</v>
      </c>
      <c r="Z320" s="44">
        <v>45300</v>
      </c>
      <c r="AA320" s="44">
        <v>45530</v>
      </c>
      <c r="AB320" s="47">
        <v>82840.160000000003</v>
      </c>
    </row>
    <row r="321" spans="1:28" x14ac:dyDescent="0.2">
      <c r="A321" s="66" t="s">
        <v>571</v>
      </c>
      <c r="B321" s="11" t="s">
        <v>6416</v>
      </c>
      <c r="C321" s="11" t="s">
        <v>6416</v>
      </c>
      <c r="D321" s="7" t="s">
        <v>6446</v>
      </c>
      <c r="E321" s="66"/>
      <c r="F321" s="64" t="str">
        <f t="shared" si="21"/>
        <v>Shop Drawings</v>
      </c>
      <c r="G321" s="66"/>
      <c r="H321" s="65" t="str">
        <f t="shared" si="22"/>
        <v>Facade</v>
      </c>
      <c r="I321" s="66"/>
      <c r="J321" s="67" t="str">
        <f t="shared" si="23"/>
        <v>Preparation &amp; Submission</v>
      </c>
      <c r="K321" s="66"/>
      <c r="L321" s="68" t="str">
        <f t="shared" si="24"/>
        <v>Buildings</v>
      </c>
      <c r="M321" s="66"/>
      <c r="N321" s="66"/>
      <c r="O321" s="66"/>
      <c r="P321" s="66"/>
      <c r="Q321" s="66"/>
      <c r="R321" s="66"/>
      <c r="S321" s="11" t="s">
        <v>6463</v>
      </c>
      <c r="T321" s="11" t="s">
        <v>6463</v>
      </c>
      <c r="U321" s="11" t="s">
        <v>6416</v>
      </c>
      <c r="V321" s="59" t="s">
        <v>6416</v>
      </c>
      <c r="W321" s="59" t="str">
        <f t="shared" si="20"/>
        <v>Engineering</v>
      </c>
      <c r="X321" s="11" t="s">
        <v>572</v>
      </c>
      <c r="Y321" s="32">
        <v>10</v>
      </c>
      <c r="Z321" s="39">
        <v>45300</v>
      </c>
      <c r="AA321" s="39">
        <v>45311</v>
      </c>
      <c r="AB321" s="48">
        <v>10355.02</v>
      </c>
    </row>
    <row r="322" spans="1:28" x14ac:dyDescent="0.2">
      <c r="A322" s="66" t="s">
        <v>573</v>
      </c>
      <c r="B322" s="11" t="s">
        <v>6416</v>
      </c>
      <c r="C322" s="11" t="s">
        <v>6416</v>
      </c>
      <c r="D322" s="7" t="s">
        <v>6446</v>
      </c>
      <c r="E322" s="66"/>
      <c r="F322" s="64" t="str">
        <f t="shared" si="21"/>
        <v>Shop Drawings</v>
      </c>
      <c r="G322" s="66"/>
      <c r="H322" s="65" t="str">
        <f t="shared" si="22"/>
        <v>Facade</v>
      </c>
      <c r="I322" s="66"/>
      <c r="J322" s="67" t="str">
        <f t="shared" si="23"/>
        <v>Preparation &amp; Submission</v>
      </c>
      <c r="K322" s="66"/>
      <c r="L322" s="68" t="str">
        <f t="shared" si="24"/>
        <v>Buildings</v>
      </c>
      <c r="M322" s="66"/>
      <c r="N322" s="66"/>
      <c r="O322" s="66"/>
      <c r="P322" s="66"/>
      <c r="Q322" s="66"/>
      <c r="R322" s="66"/>
      <c r="S322" s="11" t="s">
        <v>6463</v>
      </c>
      <c r="T322" s="11" t="s">
        <v>6463</v>
      </c>
      <c r="U322" s="11" t="s">
        <v>6416</v>
      </c>
      <c r="V322" s="59" t="s">
        <v>6416</v>
      </c>
      <c r="W322" s="59" t="str">
        <f t="shared" si="20"/>
        <v>Engineering</v>
      </c>
      <c r="X322" s="11" t="s">
        <v>574</v>
      </c>
      <c r="Y322" s="32">
        <v>10</v>
      </c>
      <c r="Z322" s="39">
        <v>45323</v>
      </c>
      <c r="AA322" s="39">
        <v>45334</v>
      </c>
      <c r="AB322" s="48">
        <v>10355.02</v>
      </c>
    </row>
    <row r="323" spans="1:28" x14ac:dyDescent="0.2">
      <c r="A323" s="66" t="s">
        <v>575</v>
      </c>
      <c r="B323" s="11" t="s">
        <v>6416</v>
      </c>
      <c r="C323" s="11" t="s">
        <v>6416</v>
      </c>
      <c r="D323" s="7" t="s">
        <v>6446</v>
      </c>
      <c r="E323" s="66"/>
      <c r="F323" s="64" t="str">
        <f t="shared" si="21"/>
        <v>Shop Drawings</v>
      </c>
      <c r="G323" s="66"/>
      <c r="H323" s="65" t="str">
        <f t="shared" si="22"/>
        <v>Facade</v>
      </c>
      <c r="I323" s="66"/>
      <c r="J323" s="67" t="str">
        <f t="shared" si="23"/>
        <v>Preparation &amp; Submission</v>
      </c>
      <c r="K323" s="66"/>
      <c r="L323" s="68" t="str">
        <f t="shared" si="24"/>
        <v>Buildings</v>
      </c>
      <c r="M323" s="66"/>
      <c r="N323" s="66"/>
      <c r="O323" s="66"/>
      <c r="P323" s="66"/>
      <c r="Q323" s="66"/>
      <c r="R323" s="66"/>
      <c r="S323" s="11" t="s">
        <v>6463</v>
      </c>
      <c r="T323" s="11" t="s">
        <v>6463</v>
      </c>
      <c r="U323" s="11" t="s">
        <v>6416</v>
      </c>
      <c r="V323" s="59" t="s">
        <v>6416</v>
      </c>
      <c r="W323" s="59" t="str">
        <f t="shared" si="20"/>
        <v>Engineering</v>
      </c>
      <c r="X323" s="11" t="s">
        <v>576</v>
      </c>
      <c r="Y323" s="32">
        <v>10</v>
      </c>
      <c r="Z323" s="39">
        <v>45348</v>
      </c>
      <c r="AA323" s="39">
        <v>45358</v>
      </c>
      <c r="AB323" s="48">
        <v>10355.02</v>
      </c>
    </row>
    <row r="324" spans="1:28" x14ac:dyDescent="0.2">
      <c r="A324" s="66" t="s">
        <v>577</v>
      </c>
      <c r="B324" s="11" t="s">
        <v>6416</v>
      </c>
      <c r="C324" s="11" t="s">
        <v>6416</v>
      </c>
      <c r="D324" s="7" t="s">
        <v>6446</v>
      </c>
      <c r="E324" s="66"/>
      <c r="F324" s="64" t="str">
        <f t="shared" si="21"/>
        <v>Shop Drawings</v>
      </c>
      <c r="G324" s="66"/>
      <c r="H324" s="65" t="str">
        <f t="shared" si="22"/>
        <v>Facade</v>
      </c>
      <c r="I324" s="66"/>
      <c r="J324" s="67" t="str">
        <f t="shared" si="23"/>
        <v>Preparation &amp; Submission</v>
      </c>
      <c r="K324" s="66"/>
      <c r="L324" s="68" t="str">
        <f t="shared" si="24"/>
        <v>Buildings</v>
      </c>
      <c r="M324" s="66"/>
      <c r="N324" s="66"/>
      <c r="O324" s="66"/>
      <c r="P324" s="66"/>
      <c r="Q324" s="66"/>
      <c r="R324" s="66"/>
      <c r="S324" s="11" t="s">
        <v>6463</v>
      </c>
      <c r="T324" s="11" t="s">
        <v>6463</v>
      </c>
      <c r="U324" s="11" t="s">
        <v>6416</v>
      </c>
      <c r="V324" s="59" t="s">
        <v>6416</v>
      </c>
      <c r="W324" s="59" t="str">
        <f t="shared" si="20"/>
        <v>Engineering</v>
      </c>
      <c r="X324" s="11" t="s">
        <v>578</v>
      </c>
      <c r="Y324" s="32">
        <v>10</v>
      </c>
      <c r="Z324" s="39">
        <v>45383</v>
      </c>
      <c r="AA324" s="39">
        <v>45397</v>
      </c>
      <c r="AB324" s="48">
        <v>10355.02</v>
      </c>
    </row>
    <row r="325" spans="1:28" x14ac:dyDescent="0.2">
      <c r="A325" s="66" t="s">
        <v>579</v>
      </c>
      <c r="B325" s="11" t="s">
        <v>6416</v>
      </c>
      <c r="C325" s="11" t="s">
        <v>6416</v>
      </c>
      <c r="D325" s="7" t="s">
        <v>6446</v>
      </c>
      <c r="E325" s="66"/>
      <c r="F325" s="64" t="str">
        <f t="shared" si="21"/>
        <v>Shop Drawings</v>
      </c>
      <c r="G325" s="66"/>
      <c r="H325" s="65" t="str">
        <f t="shared" si="22"/>
        <v>Facade</v>
      </c>
      <c r="I325" s="66"/>
      <c r="J325" s="67" t="str">
        <f t="shared" si="23"/>
        <v>Preparation &amp; Submission</v>
      </c>
      <c r="K325" s="66"/>
      <c r="L325" s="68" t="str">
        <f t="shared" si="24"/>
        <v>Buildings</v>
      </c>
      <c r="M325" s="66"/>
      <c r="N325" s="66"/>
      <c r="O325" s="66"/>
      <c r="P325" s="66"/>
      <c r="Q325" s="66"/>
      <c r="R325" s="66"/>
      <c r="S325" s="11" t="s">
        <v>6463</v>
      </c>
      <c r="T325" s="11" t="s">
        <v>6463</v>
      </c>
      <c r="U325" s="11" t="s">
        <v>6416</v>
      </c>
      <c r="V325" s="59" t="s">
        <v>6416</v>
      </c>
      <c r="W325" s="59" t="str">
        <f t="shared" ref="W325:W388" si="25">CONCATENATE(D325,E325,G325,I325,K325,M325,O325,Q325)</f>
        <v>Engineering</v>
      </c>
      <c r="X325" s="11" t="s">
        <v>580</v>
      </c>
      <c r="Y325" s="32">
        <v>10</v>
      </c>
      <c r="Z325" s="39">
        <v>45421</v>
      </c>
      <c r="AA325" s="39">
        <v>45432</v>
      </c>
      <c r="AB325" s="48">
        <v>10355.02</v>
      </c>
    </row>
    <row r="326" spans="1:28" x14ac:dyDescent="0.2">
      <c r="A326" s="66" t="s">
        <v>581</v>
      </c>
      <c r="B326" s="11" t="s">
        <v>6416</v>
      </c>
      <c r="C326" s="11" t="s">
        <v>6416</v>
      </c>
      <c r="D326" s="7" t="s">
        <v>6446</v>
      </c>
      <c r="E326" s="66"/>
      <c r="F326" s="64" t="str">
        <f t="shared" si="21"/>
        <v>Shop Drawings</v>
      </c>
      <c r="G326" s="66"/>
      <c r="H326" s="65" t="str">
        <f t="shared" si="22"/>
        <v>Facade</v>
      </c>
      <c r="I326" s="66"/>
      <c r="J326" s="67" t="str">
        <f t="shared" si="23"/>
        <v>Preparation &amp; Submission</v>
      </c>
      <c r="K326" s="66"/>
      <c r="L326" s="68" t="str">
        <f t="shared" si="24"/>
        <v>Buildings</v>
      </c>
      <c r="M326" s="66"/>
      <c r="N326" s="66"/>
      <c r="O326" s="66"/>
      <c r="P326" s="66"/>
      <c r="Q326" s="66"/>
      <c r="R326" s="66"/>
      <c r="S326" s="11" t="s">
        <v>6463</v>
      </c>
      <c r="T326" s="11" t="s">
        <v>6463</v>
      </c>
      <c r="U326" s="11" t="s">
        <v>6416</v>
      </c>
      <c r="V326" s="59" t="s">
        <v>6416</v>
      </c>
      <c r="W326" s="59" t="str">
        <f t="shared" si="25"/>
        <v>Engineering</v>
      </c>
      <c r="X326" s="11" t="s">
        <v>582</v>
      </c>
      <c r="Y326" s="32">
        <v>10</v>
      </c>
      <c r="Z326" s="39">
        <v>45421</v>
      </c>
      <c r="AA326" s="39">
        <v>45432</v>
      </c>
      <c r="AB326" s="48">
        <v>10355.02</v>
      </c>
    </row>
    <row r="327" spans="1:28" x14ac:dyDescent="0.2">
      <c r="A327" s="66" t="s">
        <v>583</v>
      </c>
      <c r="B327" s="11" t="s">
        <v>6416</v>
      </c>
      <c r="C327" s="11" t="s">
        <v>6416</v>
      </c>
      <c r="D327" s="7" t="s">
        <v>6446</v>
      </c>
      <c r="E327" s="66"/>
      <c r="F327" s="64" t="str">
        <f t="shared" si="21"/>
        <v>Shop Drawings</v>
      </c>
      <c r="G327" s="66"/>
      <c r="H327" s="65" t="str">
        <f t="shared" si="22"/>
        <v>Facade</v>
      </c>
      <c r="I327" s="66"/>
      <c r="J327" s="67" t="str">
        <f t="shared" si="23"/>
        <v>Preparation &amp; Submission</v>
      </c>
      <c r="K327" s="66"/>
      <c r="L327" s="68" t="str">
        <f t="shared" si="24"/>
        <v>Buildings</v>
      </c>
      <c r="M327" s="66"/>
      <c r="N327" s="66"/>
      <c r="O327" s="66"/>
      <c r="P327" s="66"/>
      <c r="Q327" s="66"/>
      <c r="R327" s="66"/>
      <c r="S327" s="11" t="s">
        <v>6463</v>
      </c>
      <c r="T327" s="11" t="s">
        <v>6463</v>
      </c>
      <c r="U327" s="11" t="s">
        <v>6416</v>
      </c>
      <c r="V327" s="59" t="s">
        <v>6416</v>
      </c>
      <c r="W327" s="59" t="str">
        <f t="shared" si="25"/>
        <v>Engineering</v>
      </c>
      <c r="X327" s="11" t="s">
        <v>584</v>
      </c>
      <c r="Y327" s="32">
        <v>10</v>
      </c>
      <c r="Z327" s="39">
        <v>45507</v>
      </c>
      <c r="AA327" s="39">
        <v>45517</v>
      </c>
      <c r="AB327" s="48">
        <v>10355.02</v>
      </c>
    </row>
    <row r="328" spans="1:28" x14ac:dyDescent="0.2">
      <c r="A328" s="63" t="s">
        <v>585</v>
      </c>
      <c r="B328" s="8" t="s">
        <v>6416</v>
      </c>
      <c r="C328" s="8" t="s">
        <v>6416</v>
      </c>
      <c r="D328" s="7" t="s">
        <v>6446</v>
      </c>
      <c r="E328" s="63"/>
      <c r="F328" s="64" t="str">
        <f t="shared" ref="F328:F391" si="26">IF(E328="",F327,TRIM(E328))</f>
        <v>Shop Drawings</v>
      </c>
      <c r="G328" s="63"/>
      <c r="H328" s="65" t="str">
        <f t="shared" si="22"/>
        <v>Facade</v>
      </c>
      <c r="I328" s="63"/>
      <c r="J328" s="67" t="str">
        <f t="shared" si="23"/>
        <v>Preparation &amp; Submission</v>
      </c>
      <c r="K328" s="63"/>
      <c r="L328" s="68" t="str">
        <f t="shared" si="24"/>
        <v>Buildings</v>
      </c>
      <c r="M328" s="63"/>
      <c r="N328" s="63"/>
      <c r="O328" s="63"/>
      <c r="P328" s="63"/>
      <c r="Q328" s="63"/>
      <c r="R328" s="63"/>
      <c r="S328" s="8" t="s">
        <v>6463</v>
      </c>
      <c r="T328" s="8" t="s">
        <v>6463</v>
      </c>
      <c r="U328" s="8" t="s">
        <v>6416</v>
      </c>
      <c r="V328" s="59" t="s">
        <v>6416</v>
      </c>
      <c r="W328" s="59" t="str">
        <f t="shared" si="25"/>
        <v>Engineering</v>
      </c>
      <c r="X328" s="8" t="s">
        <v>586</v>
      </c>
      <c r="Y328" s="23">
        <v>10</v>
      </c>
      <c r="Z328" s="35">
        <v>45519</v>
      </c>
      <c r="AA328" s="35">
        <v>45530</v>
      </c>
      <c r="AB328" s="42">
        <v>10355.02</v>
      </c>
    </row>
    <row r="329" spans="1:28" x14ac:dyDescent="0.2">
      <c r="A329" s="68" t="s">
        <v>360</v>
      </c>
      <c r="B329" s="2" t="s">
        <v>6665</v>
      </c>
      <c r="C329" s="2" t="s">
        <v>6667</v>
      </c>
      <c r="D329" s="7" t="s">
        <v>6446</v>
      </c>
      <c r="E329" s="92"/>
      <c r="F329" s="64" t="str">
        <f t="shared" si="26"/>
        <v>Shop Drawings</v>
      </c>
      <c r="G329" s="92"/>
      <c r="H329" s="65" t="str">
        <f t="shared" si="22"/>
        <v>Facade</v>
      </c>
      <c r="I329" s="92"/>
      <c r="J329" s="67" t="str">
        <f t="shared" si="23"/>
        <v>Preparation &amp; Submission</v>
      </c>
      <c r="K329" s="68" t="s">
        <v>360</v>
      </c>
      <c r="L329" s="68" t="str">
        <f t="shared" si="24"/>
        <v>Site Wide</v>
      </c>
      <c r="M329" s="92"/>
      <c r="N329" s="92"/>
      <c r="O329" s="92"/>
      <c r="P329" s="92"/>
      <c r="Q329" s="92"/>
      <c r="R329" s="92"/>
      <c r="S329" s="2" t="s">
        <v>6667</v>
      </c>
      <c r="T329" s="2" t="s">
        <v>6667</v>
      </c>
      <c r="U329" s="2" t="s">
        <v>6667</v>
      </c>
      <c r="V329" s="59" t="s">
        <v>360</v>
      </c>
      <c r="W329" s="59" t="str">
        <f t="shared" si="25"/>
        <v>Engineering          Site Wide</v>
      </c>
      <c r="X329" s="2"/>
      <c r="Y329" s="43">
        <v>10</v>
      </c>
      <c r="Z329" s="44">
        <v>45335</v>
      </c>
      <c r="AA329" s="44">
        <v>45347</v>
      </c>
      <c r="AB329" s="47">
        <v>10355.02</v>
      </c>
    </row>
    <row r="330" spans="1:28" x14ac:dyDescent="0.2">
      <c r="A330" s="63" t="s">
        <v>587</v>
      </c>
      <c r="B330" s="8" t="s">
        <v>6416</v>
      </c>
      <c r="C330" s="8" t="s">
        <v>6416</v>
      </c>
      <c r="D330" s="7" t="s">
        <v>6446</v>
      </c>
      <c r="E330" s="63"/>
      <c r="F330" s="64" t="str">
        <f t="shared" si="26"/>
        <v>Shop Drawings</v>
      </c>
      <c r="G330" s="63"/>
      <c r="H330" s="65" t="str">
        <f t="shared" si="22"/>
        <v>Facade</v>
      </c>
      <c r="I330" s="63"/>
      <c r="J330" s="67" t="str">
        <f t="shared" si="23"/>
        <v>Preparation &amp; Submission</v>
      </c>
      <c r="K330" s="63"/>
      <c r="L330" s="68" t="str">
        <f t="shared" si="24"/>
        <v>Site Wide</v>
      </c>
      <c r="M330" s="63"/>
      <c r="N330" s="63"/>
      <c r="O330" s="63"/>
      <c r="P330" s="63"/>
      <c r="Q330" s="63"/>
      <c r="R330" s="63"/>
      <c r="S330" s="8" t="s">
        <v>6667</v>
      </c>
      <c r="T330" s="8" t="s">
        <v>6667</v>
      </c>
      <c r="U330" s="8" t="s">
        <v>6416</v>
      </c>
      <c r="V330" s="59" t="s">
        <v>6416</v>
      </c>
      <c r="W330" s="59" t="str">
        <f t="shared" si="25"/>
        <v>Engineering</v>
      </c>
      <c r="X330" s="8" t="s">
        <v>588</v>
      </c>
      <c r="Y330" s="23">
        <v>10</v>
      </c>
      <c r="Z330" s="35">
        <v>45335</v>
      </c>
      <c r="AA330" s="35">
        <v>45347</v>
      </c>
      <c r="AB330" s="42">
        <v>10355.02</v>
      </c>
    </row>
    <row r="331" spans="1:28" x14ac:dyDescent="0.2">
      <c r="A331" s="67" t="s">
        <v>363</v>
      </c>
      <c r="B331" s="12" t="s">
        <v>6458</v>
      </c>
      <c r="C331" s="12" t="s">
        <v>6668</v>
      </c>
      <c r="D331" s="7" t="s">
        <v>6446</v>
      </c>
      <c r="E331" s="91"/>
      <c r="F331" s="64" t="str">
        <f t="shared" si="26"/>
        <v>Shop Drawings</v>
      </c>
      <c r="G331" s="91"/>
      <c r="H331" s="65" t="str">
        <f t="shared" ref="H331:H394" si="27">IF(G331="",H330,TRIM(G331))</f>
        <v>Facade</v>
      </c>
      <c r="I331" s="67" t="s">
        <v>363</v>
      </c>
      <c r="J331" s="67" t="str">
        <f t="shared" si="23"/>
        <v>Review &amp; Approval by DAR / TRSDC</v>
      </c>
      <c r="K331" s="91"/>
      <c r="L331" s="68" t="str">
        <f t="shared" si="24"/>
        <v>Site Wide</v>
      </c>
      <c r="M331" s="91"/>
      <c r="N331" s="91"/>
      <c r="O331" s="91"/>
      <c r="P331" s="91"/>
      <c r="Q331" s="91"/>
      <c r="R331" s="91"/>
      <c r="S331" s="12" t="s">
        <v>6668</v>
      </c>
      <c r="T331" s="12" t="s">
        <v>6668</v>
      </c>
      <c r="U331" s="12" t="s">
        <v>6668</v>
      </c>
      <c r="V331" s="59" t="s">
        <v>363</v>
      </c>
      <c r="W331" s="59" t="str">
        <f t="shared" si="25"/>
        <v>Engineering        Review &amp; Approval by DAR / TRSDC</v>
      </c>
      <c r="X331" s="12"/>
      <c r="Y331" s="36">
        <v>207</v>
      </c>
      <c r="Z331" s="37">
        <v>45258</v>
      </c>
      <c r="AA331" s="37">
        <v>45554</v>
      </c>
      <c r="AB331" s="46">
        <v>579881.12</v>
      </c>
    </row>
    <row r="332" spans="1:28" x14ac:dyDescent="0.2">
      <c r="A332" s="68" t="s">
        <v>248</v>
      </c>
      <c r="B332" s="2" t="s">
        <v>6668</v>
      </c>
      <c r="C332" s="2" t="s">
        <v>6666</v>
      </c>
      <c r="D332" s="7" t="s">
        <v>6446</v>
      </c>
      <c r="E332" s="92"/>
      <c r="F332" s="64" t="str">
        <f t="shared" si="26"/>
        <v>Shop Drawings</v>
      </c>
      <c r="G332" s="92"/>
      <c r="H332" s="65" t="str">
        <f t="shared" si="27"/>
        <v>Facade</v>
      </c>
      <c r="I332" s="92"/>
      <c r="J332" s="67" t="str">
        <f t="shared" si="23"/>
        <v>Review &amp; Approval by DAR / TRSDC</v>
      </c>
      <c r="K332" s="68" t="s">
        <v>248</v>
      </c>
      <c r="L332" s="68" t="str">
        <f t="shared" si="24"/>
        <v>Hotel Rooms</v>
      </c>
      <c r="M332" s="92"/>
      <c r="N332" s="92"/>
      <c r="O332" s="92"/>
      <c r="P332" s="92"/>
      <c r="Q332" s="92"/>
      <c r="R332" s="92"/>
      <c r="S332" s="2" t="s">
        <v>6666</v>
      </c>
      <c r="T332" s="2" t="s">
        <v>6666</v>
      </c>
      <c r="U332" s="2" t="s">
        <v>6666</v>
      </c>
      <c r="V332" s="59" t="s">
        <v>248</v>
      </c>
      <c r="W332" s="59" t="str">
        <f t="shared" si="25"/>
        <v>Engineering          Hotel Rooms</v>
      </c>
      <c r="X332" s="2"/>
      <c r="Y332" s="43">
        <v>207</v>
      </c>
      <c r="Z332" s="44">
        <v>45258</v>
      </c>
      <c r="AA332" s="44">
        <v>45554</v>
      </c>
      <c r="AB332" s="47">
        <v>486685.94</v>
      </c>
    </row>
    <row r="333" spans="1:28" x14ac:dyDescent="0.2">
      <c r="A333" s="66" t="s">
        <v>589</v>
      </c>
      <c r="B333" s="11" t="s">
        <v>6416</v>
      </c>
      <c r="C333" s="11" t="s">
        <v>6416</v>
      </c>
      <c r="D333" s="7" t="s">
        <v>6446</v>
      </c>
      <c r="E333" s="66"/>
      <c r="F333" s="64" t="str">
        <f t="shared" si="26"/>
        <v>Shop Drawings</v>
      </c>
      <c r="G333" s="66"/>
      <c r="H333" s="65" t="str">
        <f t="shared" si="27"/>
        <v>Facade</v>
      </c>
      <c r="I333" s="66"/>
      <c r="J333" s="67" t="str">
        <f t="shared" si="23"/>
        <v>Review &amp; Approval by DAR / TRSDC</v>
      </c>
      <c r="K333" s="66"/>
      <c r="L333" s="68" t="str">
        <f t="shared" si="24"/>
        <v>Hotel Rooms</v>
      </c>
      <c r="M333" s="66"/>
      <c r="N333" s="66"/>
      <c r="O333" s="66"/>
      <c r="P333" s="66"/>
      <c r="Q333" s="66"/>
      <c r="R333" s="66"/>
      <c r="S333" s="11" t="s">
        <v>6666</v>
      </c>
      <c r="T333" s="11" t="s">
        <v>6666</v>
      </c>
      <c r="U333" s="11" t="s">
        <v>6416</v>
      </c>
      <c r="V333" s="59" t="s">
        <v>6416</v>
      </c>
      <c r="W333" s="59" t="str">
        <f t="shared" si="25"/>
        <v>Engineering</v>
      </c>
      <c r="X333" s="11" t="s">
        <v>590</v>
      </c>
      <c r="Y333" s="32">
        <v>10</v>
      </c>
      <c r="Z333" s="39">
        <v>45258</v>
      </c>
      <c r="AA333" s="39">
        <v>45271</v>
      </c>
      <c r="AB333" s="48">
        <v>10355.02</v>
      </c>
    </row>
    <row r="334" spans="1:28" x14ac:dyDescent="0.2">
      <c r="A334" s="66" t="s">
        <v>591</v>
      </c>
      <c r="B334" s="11" t="s">
        <v>6416</v>
      </c>
      <c r="C334" s="11" t="s">
        <v>6416</v>
      </c>
      <c r="D334" s="7" t="s">
        <v>6446</v>
      </c>
      <c r="E334" s="66"/>
      <c r="F334" s="64" t="str">
        <f t="shared" si="26"/>
        <v>Shop Drawings</v>
      </c>
      <c r="G334" s="66"/>
      <c r="H334" s="65" t="str">
        <f t="shared" si="27"/>
        <v>Facade</v>
      </c>
      <c r="I334" s="66"/>
      <c r="J334" s="67" t="str">
        <f t="shared" si="23"/>
        <v>Review &amp; Approval by DAR / TRSDC</v>
      </c>
      <c r="K334" s="66"/>
      <c r="L334" s="68" t="str">
        <f t="shared" si="24"/>
        <v>Hotel Rooms</v>
      </c>
      <c r="M334" s="66"/>
      <c r="N334" s="66"/>
      <c r="O334" s="66"/>
      <c r="P334" s="66"/>
      <c r="Q334" s="66"/>
      <c r="R334" s="66"/>
      <c r="S334" s="11" t="s">
        <v>6666</v>
      </c>
      <c r="T334" s="11" t="s">
        <v>6666</v>
      </c>
      <c r="U334" s="11" t="s">
        <v>6416</v>
      </c>
      <c r="V334" s="59" t="s">
        <v>6416</v>
      </c>
      <c r="W334" s="59" t="str">
        <f t="shared" si="25"/>
        <v>Engineering</v>
      </c>
      <c r="X334" s="11" t="s">
        <v>592</v>
      </c>
      <c r="Y334" s="32">
        <v>10</v>
      </c>
      <c r="Z334" s="39">
        <v>45265</v>
      </c>
      <c r="AA334" s="39">
        <v>45278</v>
      </c>
      <c r="AB334" s="48">
        <v>10355.02</v>
      </c>
    </row>
    <row r="335" spans="1:28" x14ac:dyDescent="0.2">
      <c r="A335" s="66" t="s">
        <v>593</v>
      </c>
      <c r="B335" s="11" t="s">
        <v>6416</v>
      </c>
      <c r="C335" s="11" t="s">
        <v>6416</v>
      </c>
      <c r="D335" s="7" t="s">
        <v>6446</v>
      </c>
      <c r="E335" s="66"/>
      <c r="F335" s="64" t="str">
        <f t="shared" si="26"/>
        <v>Shop Drawings</v>
      </c>
      <c r="G335" s="66"/>
      <c r="H335" s="65" t="str">
        <f t="shared" si="27"/>
        <v>Facade</v>
      </c>
      <c r="I335" s="66"/>
      <c r="J335" s="67" t="str">
        <f t="shared" si="23"/>
        <v>Review &amp; Approval by DAR / TRSDC</v>
      </c>
      <c r="K335" s="66"/>
      <c r="L335" s="68" t="str">
        <f t="shared" si="24"/>
        <v>Hotel Rooms</v>
      </c>
      <c r="M335" s="66"/>
      <c r="N335" s="66"/>
      <c r="O335" s="66"/>
      <c r="P335" s="66"/>
      <c r="Q335" s="66"/>
      <c r="R335" s="66"/>
      <c r="S335" s="11" t="s">
        <v>6666</v>
      </c>
      <c r="T335" s="11" t="s">
        <v>6666</v>
      </c>
      <c r="U335" s="11" t="s">
        <v>6416</v>
      </c>
      <c r="V335" s="59" t="s">
        <v>6416</v>
      </c>
      <c r="W335" s="59" t="str">
        <f t="shared" si="25"/>
        <v>Engineering</v>
      </c>
      <c r="X335" s="11" t="s">
        <v>594</v>
      </c>
      <c r="Y335" s="32">
        <v>10</v>
      </c>
      <c r="Z335" s="39">
        <v>45265</v>
      </c>
      <c r="AA335" s="39">
        <v>45278</v>
      </c>
      <c r="AB335" s="48">
        <v>10355.02</v>
      </c>
    </row>
    <row r="336" spans="1:28" ht="25.5" x14ac:dyDescent="0.2">
      <c r="A336" s="66" t="s">
        <v>595</v>
      </c>
      <c r="B336" s="11" t="s">
        <v>6416</v>
      </c>
      <c r="C336" s="11" t="s">
        <v>6416</v>
      </c>
      <c r="D336" s="7" t="s">
        <v>6446</v>
      </c>
      <c r="E336" s="66"/>
      <c r="F336" s="64" t="str">
        <f t="shared" si="26"/>
        <v>Shop Drawings</v>
      </c>
      <c r="G336" s="66"/>
      <c r="H336" s="65" t="str">
        <f t="shared" si="27"/>
        <v>Facade</v>
      </c>
      <c r="I336" s="66"/>
      <c r="J336" s="67" t="str">
        <f t="shared" si="23"/>
        <v>Review &amp; Approval by DAR / TRSDC</v>
      </c>
      <c r="K336" s="66"/>
      <c r="L336" s="68" t="str">
        <f t="shared" si="24"/>
        <v>Hotel Rooms</v>
      </c>
      <c r="M336" s="66"/>
      <c r="N336" s="66"/>
      <c r="O336" s="66"/>
      <c r="P336" s="66"/>
      <c r="Q336" s="66"/>
      <c r="R336" s="66"/>
      <c r="S336" s="11" t="s">
        <v>6666</v>
      </c>
      <c r="T336" s="11" t="s">
        <v>6666</v>
      </c>
      <c r="U336" s="11" t="s">
        <v>6416</v>
      </c>
      <c r="V336" s="59" t="s">
        <v>6416</v>
      </c>
      <c r="W336" s="59" t="str">
        <f t="shared" si="25"/>
        <v>Engineering</v>
      </c>
      <c r="X336" s="11" t="s">
        <v>596</v>
      </c>
      <c r="Y336" s="32">
        <v>10</v>
      </c>
      <c r="Z336" s="39">
        <v>45272</v>
      </c>
      <c r="AA336" s="39">
        <v>45285</v>
      </c>
      <c r="AB336" s="48">
        <v>10355.02</v>
      </c>
    </row>
    <row r="337" spans="1:28" ht="25.5" x14ac:dyDescent="0.2">
      <c r="A337" s="66" t="s">
        <v>597</v>
      </c>
      <c r="B337" s="11" t="s">
        <v>6416</v>
      </c>
      <c r="C337" s="11" t="s">
        <v>6416</v>
      </c>
      <c r="D337" s="7" t="s">
        <v>6446</v>
      </c>
      <c r="E337" s="66"/>
      <c r="F337" s="64" t="str">
        <f t="shared" si="26"/>
        <v>Shop Drawings</v>
      </c>
      <c r="G337" s="66"/>
      <c r="H337" s="65" t="str">
        <f t="shared" si="27"/>
        <v>Facade</v>
      </c>
      <c r="I337" s="66"/>
      <c r="J337" s="67" t="str">
        <f t="shared" si="23"/>
        <v>Review &amp; Approval by DAR / TRSDC</v>
      </c>
      <c r="K337" s="66"/>
      <c r="L337" s="68" t="str">
        <f t="shared" si="24"/>
        <v>Hotel Rooms</v>
      </c>
      <c r="M337" s="66"/>
      <c r="N337" s="66"/>
      <c r="O337" s="66"/>
      <c r="P337" s="66"/>
      <c r="Q337" s="66"/>
      <c r="R337" s="66"/>
      <c r="S337" s="11" t="s">
        <v>6666</v>
      </c>
      <c r="T337" s="11" t="s">
        <v>6666</v>
      </c>
      <c r="U337" s="11" t="s">
        <v>6416</v>
      </c>
      <c r="V337" s="59" t="s">
        <v>6416</v>
      </c>
      <c r="W337" s="59" t="str">
        <f t="shared" si="25"/>
        <v>Engineering</v>
      </c>
      <c r="X337" s="11" t="s">
        <v>598</v>
      </c>
      <c r="Y337" s="32">
        <v>10</v>
      </c>
      <c r="Z337" s="39">
        <v>45272</v>
      </c>
      <c r="AA337" s="39">
        <v>45285</v>
      </c>
      <c r="AB337" s="48">
        <v>10355.02</v>
      </c>
    </row>
    <row r="338" spans="1:28" x14ac:dyDescent="0.2">
      <c r="A338" s="66" t="s">
        <v>599</v>
      </c>
      <c r="B338" s="11" t="s">
        <v>6416</v>
      </c>
      <c r="C338" s="11" t="s">
        <v>6416</v>
      </c>
      <c r="D338" s="7" t="s">
        <v>6446</v>
      </c>
      <c r="E338" s="66"/>
      <c r="F338" s="64" t="str">
        <f t="shared" si="26"/>
        <v>Shop Drawings</v>
      </c>
      <c r="G338" s="66"/>
      <c r="H338" s="65" t="str">
        <f t="shared" si="27"/>
        <v>Facade</v>
      </c>
      <c r="I338" s="66"/>
      <c r="J338" s="67" t="str">
        <f t="shared" si="23"/>
        <v>Review &amp; Approval by DAR / TRSDC</v>
      </c>
      <c r="K338" s="66"/>
      <c r="L338" s="68" t="str">
        <f t="shared" si="24"/>
        <v>Hotel Rooms</v>
      </c>
      <c r="M338" s="66"/>
      <c r="N338" s="66"/>
      <c r="O338" s="66"/>
      <c r="P338" s="66"/>
      <c r="Q338" s="66"/>
      <c r="R338" s="66"/>
      <c r="S338" s="11" t="s">
        <v>6666</v>
      </c>
      <c r="T338" s="11" t="s">
        <v>6666</v>
      </c>
      <c r="U338" s="11" t="s">
        <v>6416</v>
      </c>
      <c r="V338" s="59" t="s">
        <v>6416</v>
      </c>
      <c r="W338" s="59" t="str">
        <f t="shared" si="25"/>
        <v>Engineering</v>
      </c>
      <c r="X338" s="11" t="s">
        <v>600</v>
      </c>
      <c r="Y338" s="32">
        <v>10</v>
      </c>
      <c r="Z338" s="39">
        <v>45279</v>
      </c>
      <c r="AA338" s="39">
        <v>45292</v>
      </c>
      <c r="AB338" s="48">
        <v>10355.02</v>
      </c>
    </row>
    <row r="339" spans="1:28" ht="25.5" x14ac:dyDescent="0.2">
      <c r="A339" s="66" t="s">
        <v>601</v>
      </c>
      <c r="B339" s="11" t="s">
        <v>6416</v>
      </c>
      <c r="C339" s="11" t="s">
        <v>6416</v>
      </c>
      <c r="D339" s="7" t="s">
        <v>6446</v>
      </c>
      <c r="E339" s="66"/>
      <c r="F339" s="64" t="str">
        <f t="shared" si="26"/>
        <v>Shop Drawings</v>
      </c>
      <c r="G339" s="66"/>
      <c r="H339" s="65" t="str">
        <f t="shared" si="27"/>
        <v>Facade</v>
      </c>
      <c r="I339" s="66"/>
      <c r="J339" s="67" t="str">
        <f t="shared" si="23"/>
        <v>Review &amp; Approval by DAR / TRSDC</v>
      </c>
      <c r="K339" s="66"/>
      <c r="L339" s="68" t="str">
        <f t="shared" si="24"/>
        <v>Hotel Rooms</v>
      </c>
      <c r="M339" s="66"/>
      <c r="N339" s="66"/>
      <c r="O339" s="66"/>
      <c r="P339" s="66"/>
      <c r="Q339" s="66"/>
      <c r="R339" s="66"/>
      <c r="S339" s="11" t="s">
        <v>6666</v>
      </c>
      <c r="T339" s="11" t="s">
        <v>6666</v>
      </c>
      <c r="U339" s="11" t="s">
        <v>6416</v>
      </c>
      <c r="V339" s="59" t="s">
        <v>6416</v>
      </c>
      <c r="W339" s="59" t="str">
        <f t="shared" si="25"/>
        <v>Engineering</v>
      </c>
      <c r="X339" s="11" t="s">
        <v>602</v>
      </c>
      <c r="Y339" s="32">
        <v>10</v>
      </c>
      <c r="Z339" s="39">
        <v>45279</v>
      </c>
      <c r="AA339" s="39">
        <v>45292</v>
      </c>
      <c r="AB339" s="48">
        <v>10355.02</v>
      </c>
    </row>
    <row r="340" spans="1:28" x14ac:dyDescent="0.2">
      <c r="A340" s="66" t="s">
        <v>603</v>
      </c>
      <c r="B340" s="11" t="s">
        <v>6416</v>
      </c>
      <c r="C340" s="11" t="s">
        <v>6416</v>
      </c>
      <c r="D340" s="7" t="s">
        <v>6446</v>
      </c>
      <c r="E340" s="66"/>
      <c r="F340" s="64" t="str">
        <f t="shared" si="26"/>
        <v>Shop Drawings</v>
      </c>
      <c r="G340" s="66"/>
      <c r="H340" s="65" t="str">
        <f t="shared" si="27"/>
        <v>Facade</v>
      </c>
      <c r="I340" s="66"/>
      <c r="J340" s="67" t="str">
        <f t="shared" si="23"/>
        <v>Review &amp; Approval by DAR / TRSDC</v>
      </c>
      <c r="K340" s="66"/>
      <c r="L340" s="68" t="str">
        <f t="shared" si="24"/>
        <v>Hotel Rooms</v>
      </c>
      <c r="M340" s="66"/>
      <c r="N340" s="66"/>
      <c r="O340" s="66"/>
      <c r="P340" s="66"/>
      <c r="Q340" s="66"/>
      <c r="R340" s="66"/>
      <c r="S340" s="11" t="s">
        <v>6666</v>
      </c>
      <c r="T340" s="11" t="s">
        <v>6666</v>
      </c>
      <c r="U340" s="11" t="s">
        <v>6416</v>
      </c>
      <c r="V340" s="59" t="s">
        <v>6416</v>
      </c>
      <c r="W340" s="59" t="str">
        <f t="shared" si="25"/>
        <v>Engineering</v>
      </c>
      <c r="X340" s="11" t="s">
        <v>604</v>
      </c>
      <c r="Y340" s="32">
        <v>10</v>
      </c>
      <c r="Z340" s="39">
        <v>45279</v>
      </c>
      <c r="AA340" s="39">
        <v>45292</v>
      </c>
      <c r="AB340" s="48">
        <v>10355.02</v>
      </c>
    </row>
    <row r="341" spans="1:28" ht="25.5" x14ac:dyDescent="0.2">
      <c r="A341" s="66" t="s">
        <v>605</v>
      </c>
      <c r="B341" s="11" t="s">
        <v>6416</v>
      </c>
      <c r="C341" s="11" t="s">
        <v>6416</v>
      </c>
      <c r="D341" s="7" t="s">
        <v>6446</v>
      </c>
      <c r="E341" s="66"/>
      <c r="F341" s="64" t="str">
        <f t="shared" si="26"/>
        <v>Shop Drawings</v>
      </c>
      <c r="G341" s="66"/>
      <c r="H341" s="65" t="str">
        <f t="shared" si="27"/>
        <v>Facade</v>
      </c>
      <c r="I341" s="66"/>
      <c r="J341" s="67" t="str">
        <f t="shared" si="23"/>
        <v>Review &amp; Approval by DAR / TRSDC</v>
      </c>
      <c r="K341" s="66"/>
      <c r="L341" s="68" t="str">
        <f t="shared" si="24"/>
        <v>Hotel Rooms</v>
      </c>
      <c r="M341" s="66"/>
      <c r="N341" s="66"/>
      <c r="O341" s="66"/>
      <c r="P341" s="66"/>
      <c r="Q341" s="66"/>
      <c r="R341" s="66"/>
      <c r="S341" s="11" t="s">
        <v>6666</v>
      </c>
      <c r="T341" s="11" t="s">
        <v>6666</v>
      </c>
      <c r="U341" s="11" t="s">
        <v>6416</v>
      </c>
      <c r="V341" s="59" t="s">
        <v>6416</v>
      </c>
      <c r="W341" s="59" t="str">
        <f t="shared" si="25"/>
        <v>Engineering</v>
      </c>
      <c r="X341" s="11" t="s">
        <v>606</v>
      </c>
      <c r="Y341" s="32">
        <v>10</v>
      </c>
      <c r="Z341" s="39">
        <v>45286</v>
      </c>
      <c r="AA341" s="39">
        <v>45299</v>
      </c>
      <c r="AB341" s="48">
        <v>10355.02</v>
      </c>
    </row>
    <row r="342" spans="1:28" x14ac:dyDescent="0.2">
      <c r="A342" s="66" t="s">
        <v>607</v>
      </c>
      <c r="B342" s="11" t="s">
        <v>6416</v>
      </c>
      <c r="C342" s="11" t="s">
        <v>6416</v>
      </c>
      <c r="D342" s="7" t="s">
        <v>6446</v>
      </c>
      <c r="E342" s="66"/>
      <c r="F342" s="64" t="str">
        <f t="shared" si="26"/>
        <v>Shop Drawings</v>
      </c>
      <c r="G342" s="66"/>
      <c r="H342" s="65" t="str">
        <f t="shared" si="27"/>
        <v>Facade</v>
      </c>
      <c r="I342" s="66"/>
      <c r="J342" s="67" t="str">
        <f t="shared" si="23"/>
        <v>Review &amp; Approval by DAR / TRSDC</v>
      </c>
      <c r="K342" s="66"/>
      <c r="L342" s="68" t="str">
        <f t="shared" si="24"/>
        <v>Hotel Rooms</v>
      </c>
      <c r="M342" s="66"/>
      <c r="N342" s="66"/>
      <c r="O342" s="66"/>
      <c r="P342" s="66"/>
      <c r="Q342" s="66"/>
      <c r="R342" s="66"/>
      <c r="S342" s="11" t="s">
        <v>6666</v>
      </c>
      <c r="T342" s="11" t="s">
        <v>6666</v>
      </c>
      <c r="U342" s="11" t="s">
        <v>6416</v>
      </c>
      <c r="V342" s="59" t="s">
        <v>6416</v>
      </c>
      <c r="W342" s="59" t="str">
        <f t="shared" si="25"/>
        <v>Engineering</v>
      </c>
      <c r="X342" s="11" t="s">
        <v>608</v>
      </c>
      <c r="Y342" s="32">
        <v>10</v>
      </c>
      <c r="Z342" s="39">
        <v>45286</v>
      </c>
      <c r="AA342" s="39">
        <v>45299</v>
      </c>
      <c r="AB342" s="48">
        <v>10355.02</v>
      </c>
    </row>
    <row r="343" spans="1:28" x14ac:dyDescent="0.2">
      <c r="A343" s="66" t="s">
        <v>609</v>
      </c>
      <c r="B343" s="11" t="s">
        <v>6416</v>
      </c>
      <c r="C343" s="11" t="s">
        <v>6416</v>
      </c>
      <c r="D343" s="7" t="s">
        <v>6446</v>
      </c>
      <c r="E343" s="66"/>
      <c r="F343" s="64" t="str">
        <f t="shared" si="26"/>
        <v>Shop Drawings</v>
      </c>
      <c r="G343" s="66"/>
      <c r="H343" s="65" t="str">
        <f t="shared" si="27"/>
        <v>Facade</v>
      </c>
      <c r="I343" s="66"/>
      <c r="J343" s="67" t="str">
        <f t="shared" si="23"/>
        <v>Review &amp; Approval by DAR / TRSDC</v>
      </c>
      <c r="K343" s="66"/>
      <c r="L343" s="68" t="str">
        <f t="shared" si="24"/>
        <v>Hotel Rooms</v>
      </c>
      <c r="M343" s="66"/>
      <c r="N343" s="66"/>
      <c r="O343" s="66"/>
      <c r="P343" s="66"/>
      <c r="Q343" s="66"/>
      <c r="R343" s="66"/>
      <c r="S343" s="11" t="s">
        <v>6666</v>
      </c>
      <c r="T343" s="11" t="s">
        <v>6666</v>
      </c>
      <c r="U343" s="11" t="s">
        <v>6416</v>
      </c>
      <c r="V343" s="59" t="s">
        <v>6416</v>
      </c>
      <c r="W343" s="59" t="str">
        <f t="shared" si="25"/>
        <v>Engineering</v>
      </c>
      <c r="X343" s="11" t="s">
        <v>610</v>
      </c>
      <c r="Y343" s="32">
        <v>10</v>
      </c>
      <c r="Z343" s="39">
        <v>45286</v>
      </c>
      <c r="AA343" s="39">
        <v>45299</v>
      </c>
      <c r="AB343" s="48">
        <v>10355.02</v>
      </c>
    </row>
    <row r="344" spans="1:28" x14ac:dyDescent="0.2">
      <c r="A344" s="66" t="s">
        <v>611</v>
      </c>
      <c r="B344" s="11" t="s">
        <v>6416</v>
      </c>
      <c r="C344" s="11" t="s">
        <v>6416</v>
      </c>
      <c r="D344" s="7" t="s">
        <v>6446</v>
      </c>
      <c r="E344" s="66"/>
      <c r="F344" s="64" t="str">
        <f t="shared" si="26"/>
        <v>Shop Drawings</v>
      </c>
      <c r="G344" s="66"/>
      <c r="H344" s="65" t="str">
        <f t="shared" si="27"/>
        <v>Facade</v>
      </c>
      <c r="I344" s="66"/>
      <c r="J344" s="67" t="str">
        <f t="shared" si="23"/>
        <v>Review &amp; Approval by DAR / TRSDC</v>
      </c>
      <c r="K344" s="66"/>
      <c r="L344" s="68" t="str">
        <f t="shared" si="24"/>
        <v>Hotel Rooms</v>
      </c>
      <c r="M344" s="66"/>
      <c r="N344" s="66"/>
      <c r="O344" s="66"/>
      <c r="P344" s="66"/>
      <c r="Q344" s="66"/>
      <c r="R344" s="66"/>
      <c r="S344" s="11" t="s">
        <v>6666</v>
      </c>
      <c r="T344" s="11" t="s">
        <v>6666</v>
      </c>
      <c r="U344" s="11" t="s">
        <v>6416</v>
      </c>
      <c r="V344" s="59" t="s">
        <v>6416</v>
      </c>
      <c r="W344" s="59" t="str">
        <f t="shared" si="25"/>
        <v>Engineering</v>
      </c>
      <c r="X344" s="11" t="s">
        <v>612</v>
      </c>
      <c r="Y344" s="32">
        <v>10</v>
      </c>
      <c r="Z344" s="39">
        <v>45286</v>
      </c>
      <c r="AA344" s="39">
        <v>45299</v>
      </c>
      <c r="AB344" s="48">
        <v>10355.02</v>
      </c>
    </row>
    <row r="345" spans="1:28" ht="25.5" x14ac:dyDescent="0.2">
      <c r="A345" s="66" t="s">
        <v>613</v>
      </c>
      <c r="B345" s="11" t="s">
        <v>6416</v>
      </c>
      <c r="C345" s="11" t="s">
        <v>6416</v>
      </c>
      <c r="D345" s="7" t="s">
        <v>6446</v>
      </c>
      <c r="E345" s="66"/>
      <c r="F345" s="64" t="str">
        <f t="shared" si="26"/>
        <v>Shop Drawings</v>
      </c>
      <c r="G345" s="66"/>
      <c r="H345" s="65" t="str">
        <f t="shared" si="27"/>
        <v>Facade</v>
      </c>
      <c r="I345" s="66"/>
      <c r="J345" s="67" t="str">
        <f t="shared" si="23"/>
        <v>Review &amp; Approval by DAR / TRSDC</v>
      </c>
      <c r="K345" s="66"/>
      <c r="L345" s="68" t="str">
        <f t="shared" si="24"/>
        <v>Hotel Rooms</v>
      </c>
      <c r="M345" s="66"/>
      <c r="N345" s="66"/>
      <c r="O345" s="66"/>
      <c r="P345" s="66"/>
      <c r="Q345" s="66"/>
      <c r="R345" s="66"/>
      <c r="S345" s="11" t="s">
        <v>6666</v>
      </c>
      <c r="T345" s="11" t="s">
        <v>6666</v>
      </c>
      <c r="U345" s="11" t="s">
        <v>6416</v>
      </c>
      <c r="V345" s="59" t="s">
        <v>6416</v>
      </c>
      <c r="W345" s="59" t="str">
        <f t="shared" si="25"/>
        <v>Engineering</v>
      </c>
      <c r="X345" s="11" t="s">
        <v>614</v>
      </c>
      <c r="Y345" s="32">
        <v>10</v>
      </c>
      <c r="Z345" s="39">
        <v>45286</v>
      </c>
      <c r="AA345" s="39">
        <v>45299</v>
      </c>
      <c r="AB345" s="48">
        <v>10355.02</v>
      </c>
    </row>
    <row r="346" spans="1:28" x14ac:dyDescent="0.2">
      <c r="A346" s="66" t="s">
        <v>615</v>
      </c>
      <c r="B346" s="11" t="s">
        <v>6416</v>
      </c>
      <c r="C346" s="11" t="s">
        <v>6416</v>
      </c>
      <c r="D346" s="7" t="s">
        <v>6446</v>
      </c>
      <c r="E346" s="66"/>
      <c r="F346" s="64" t="str">
        <f t="shared" si="26"/>
        <v>Shop Drawings</v>
      </c>
      <c r="G346" s="66"/>
      <c r="H346" s="65" t="str">
        <f t="shared" si="27"/>
        <v>Facade</v>
      </c>
      <c r="I346" s="66"/>
      <c r="J346" s="67" t="str">
        <f t="shared" si="23"/>
        <v>Review &amp; Approval by DAR / TRSDC</v>
      </c>
      <c r="K346" s="66"/>
      <c r="L346" s="68" t="str">
        <f t="shared" si="24"/>
        <v>Hotel Rooms</v>
      </c>
      <c r="M346" s="66"/>
      <c r="N346" s="66"/>
      <c r="O346" s="66"/>
      <c r="P346" s="66"/>
      <c r="Q346" s="66"/>
      <c r="R346" s="66"/>
      <c r="S346" s="11" t="s">
        <v>6666</v>
      </c>
      <c r="T346" s="11" t="s">
        <v>6666</v>
      </c>
      <c r="U346" s="11" t="s">
        <v>6416</v>
      </c>
      <c r="V346" s="59" t="s">
        <v>6416</v>
      </c>
      <c r="W346" s="59" t="str">
        <f t="shared" si="25"/>
        <v>Engineering</v>
      </c>
      <c r="X346" s="11" t="s">
        <v>616</v>
      </c>
      <c r="Y346" s="32">
        <v>10</v>
      </c>
      <c r="Z346" s="39">
        <v>45286</v>
      </c>
      <c r="AA346" s="39">
        <v>45299</v>
      </c>
      <c r="AB346" s="48">
        <v>10355.02</v>
      </c>
    </row>
    <row r="347" spans="1:28" x14ac:dyDescent="0.2">
      <c r="A347" s="66" t="s">
        <v>617</v>
      </c>
      <c r="B347" s="11" t="s">
        <v>6416</v>
      </c>
      <c r="C347" s="11" t="s">
        <v>6416</v>
      </c>
      <c r="D347" s="7" t="s">
        <v>6446</v>
      </c>
      <c r="E347" s="66"/>
      <c r="F347" s="64" t="str">
        <f t="shared" si="26"/>
        <v>Shop Drawings</v>
      </c>
      <c r="G347" s="66"/>
      <c r="H347" s="65" t="str">
        <f t="shared" si="27"/>
        <v>Facade</v>
      </c>
      <c r="I347" s="66"/>
      <c r="J347" s="67" t="str">
        <f t="shared" si="23"/>
        <v>Review &amp; Approval by DAR / TRSDC</v>
      </c>
      <c r="K347" s="66"/>
      <c r="L347" s="68" t="str">
        <f t="shared" si="24"/>
        <v>Hotel Rooms</v>
      </c>
      <c r="M347" s="66"/>
      <c r="N347" s="66"/>
      <c r="O347" s="66"/>
      <c r="P347" s="66"/>
      <c r="Q347" s="66"/>
      <c r="R347" s="66"/>
      <c r="S347" s="11" t="s">
        <v>6666</v>
      </c>
      <c r="T347" s="11" t="s">
        <v>6666</v>
      </c>
      <c r="U347" s="11" t="s">
        <v>6416</v>
      </c>
      <c r="V347" s="59" t="s">
        <v>6416</v>
      </c>
      <c r="W347" s="59" t="str">
        <f t="shared" si="25"/>
        <v>Engineering</v>
      </c>
      <c r="X347" s="11" t="s">
        <v>618</v>
      </c>
      <c r="Y347" s="32">
        <v>10</v>
      </c>
      <c r="Z347" s="39">
        <v>45293</v>
      </c>
      <c r="AA347" s="39">
        <v>45306</v>
      </c>
      <c r="AB347" s="48">
        <v>10355.02</v>
      </c>
    </row>
    <row r="348" spans="1:28" x14ac:dyDescent="0.2">
      <c r="A348" s="66" t="s">
        <v>619</v>
      </c>
      <c r="B348" s="11" t="s">
        <v>6416</v>
      </c>
      <c r="C348" s="11" t="s">
        <v>6416</v>
      </c>
      <c r="D348" s="7" t="s">
        <v>6446</v>
      </c>
      <c r="E348" s="66"/>
      <c r="F348" s="64" t="str">
        <f t="shared" si="26"/>
        <v>Shop Drawings</v>
      </c>
      <c r="G348" s="66"/>
      <c r="H348" s="65" t="str">
        <f t="shared" si="27"/>
        <v>Facade</v>
      </c>
      <c r="I348" s="66"/>
      <c r="J348" s="67" t="str">
        <f t="shared" si="23"/>
        <v>Review &amp; Approval by DAR / TRSDC</v>
      </c>
      <c r="K348" s="66"/>
      <c r="L348" s="68" t="str">
        <f t="shared" si="24"/>
        <v>Hotel Rooms</v>
      </c>
      <c r="M348" s="66"/>
      <c r="N348" s="66"/>
      <c r="O348" s="66"/>
      <c r="P348" s="66"/>
      <c r="Q348" s="66"/>
      <c r="R348" s="66"/>
      <c r="S348" s="11" t="s">
        <v>6666</v>
      </c>
      <c r="T348" s="11" t="s">
        <v>6666</v>
      </c>
      <c r="U348" s="11" t="s">
        <v>6416</v>
      </c>
      <c r="V348" s="59" t="s">
        <v>6416</v>
      </c>
      <c r="W348" s="59" t="str">
        <f t="shared" si="25"/>
        <v>Engineering</v>
      </c>
      <c r="X348" s="11" t="s">
        <v>620</v>
      </c>
      <c r="Y348" s="32">
        <v>10</v>
      </c>
      <c r="Z348" s="39">
        <v>45293</v>
      </c>
      <c r="AA348" s="39">
        <v>45306</v>
      </c>
      <c r="AB348" s="48">
        <v>10355.02</v>
      </c>
    </row>
    <row r="349" spans="1:28" x14ac:dyDescent="0.2">
      <c r="A349" s="66" t="s">
        <v>621</v>
      </c>
      <c r="B349" s="11" t="s">
        <v>6416</v>
      </c>
      <c r="C349" s="11" t="s">
        <v>6416</v>
      </c>
      <c r="D349" s="7" t="s">
        <v>6446</v>
      </c>
      <c r="E349" s="66"/>
      <c r="F349" s="64" t="str">
        <f t="shared" si="26"/>
        <v>Shop Drawings</v>
      </c>
      <c r="G349" s="66"/>
      <c r="H349" s="65" t="str">
        <f t="shared" si="27"/>
        <v>Facade</v>
      </c>
      <c r="I349" s="66"/>
      <c r="J349" s="67" t="str">
        <f t="shared" si="23"/>
        <v>Review &amp; Approval by DAR / TRSDC</v>
      </c>
      <c r="K349" s="66"/>
      <c r="L349" s="68" t="str">
        <f t="shared" si="24"/>
        <v>Hotel Rooms</v>
      </c>
      <c r="M349" s="66"/>
      <c r="N349" s="66"/>
      <c r="O349" s="66"/>
      <c r="P349" s="66"/>
      <c r="Q349" s="66"/>
      <c r="R349" s="66"/>
      <c r="S349" s="11" t="s">
        <v>6666</v>
      </c>
      <c r="T349" s="11" t="s">
        <v>6666</v>
      </c>
      <c r="U349" s="11" t="s">
        <v>6416</v>
      </c>
      <c r="V349" s="59" t="s">
        <v>6416</v>
      </c>
      <c r="W349" s="59" t="str">
        <f t="shared" si="25"/>
        <v>Engineering</v>
      </c>
      <c r="X349" s="11" t="s">
        <v>622</v>
      </c>
      <c r="Y349" s="32">
        <v>10</v>
      </c>
      <c r="Z349" s="39">
        <v>45300</v>
      </c>
      <c r="AA349" s="39">
        <v>45313</v>
      </c>
      <c r="AB349" s="48">
        <v>10355.02</v>
      </c>
    </row>
    <row r="350" spans="1:28" ht="25.5" x14ac:dyDescent="0.2">
      <c r="A350" s="66" t="s">
        <v>623</v>
      </c>
      <c r="B350" s="11" t="s">
        <v>6416</v>
      </c>
      <c r="C350" s="11" t="s">
        <v>6416</v>
      </c>
      <c r="D350" s="7" t="s">
        <v>6446</v>
      </c>
      <c r="E350" s="66"/>
      <c r="F350" s="64" t="str">
        <f t="shared" si="26"/>
        <v>Shop Drawings</v>
      </c>
      <c r="G350" s="66"/>
      <c r="H350" s="65" t="str">
        <f t="shared" si="27"/>
        <v>Facade</v>
      </c>
      <c r="I350" s="66"/>
      <c r="J350" s="67" t="str">
        <f t="shared" si="23"/>
        <v>Review &amp; Approval by DAR / TRSDC</v>
      </c>
      <c r="K350" s="66"/>
      <c r="L350" s="68" t="str">
        <f t="shared" si="24"/>
        <v>Hotel Rooms</v>
      </c>
      <c r="M350" s="66"/>
      <c r="N350" s="66"/>
      <c r="O350" s="66"/>
      <c r="P350" s="66"/>
      <c r="Q350" s="66"/>
      <c r="R350" s="66"/>
      <c r="S350" s="11" t="s">
        <v>6666</v>
      </c>
      <c r="T350" s="11" t="s">
        <v>6666</v>
      </c>
      <c r="U350" s="11" t="s">
        <v>6416</v>
      </c>
      <c r="V350" s="59" t="s">
        <v>6416</v>
      </c>
      <c r="W350" s="59" t="str">
        <f t="shared" si="25"/>
        <v>Engineering</v>
      </c>
      <c r="X350" s="11" t="s">
        <v>624</v>
      </c>
      <c r="Y350" s="32">
        <v>10</v>
      </c>
      <c r="Z350" s="39">
        <v>45300</v>
      </c>
      <c r="AA350" s="39">
        <v>45313</v>
      </c>
      <c r="AB350" s="48">
        <v>10355.02</v>
      </c>
    </row>
    <row r="351" spans="1:28" ht="25.5" x14ac:dyDescent="0.2">
      <c r="A351" s="66" t="s">
        <v>625</v>
      </c>
      <c r="B351" s="11" t="s">
        <v>6416</v>
      </c>
      <c r="C351" s="11" t="s">
        <v>6416</v>
      </c>
      <c r="D351" s="7" t="s">
        <v>6446</v>
      </c>
      <c r="E351" s="66"/>
      <c r="F351" s="64" t="str">
        <f t="shared" si="26"/>
        <v>Shop Drawings</v>
      </c>
      <c r="G351" s="66"/>
      <c r="H351" s="65" t="str">
        <f t="shared" si="27"/>
        <v>Facade</v>
      </c>
      <c r="I351" s="66"/>
      <c r="J351" s="67" t="str">
        <f t="shared" si="23"/>
        <v>Review &amp; Approval by DAR / TRSDC</v>
      </c>
      <c r="K351" s="66"/>
      <c r="L351" s="68" t="str">
        <f t="shared" si="24"/>
        <v>Hotel Rooms</v>
      </c>
      <c r="M351" s="66"/>
      <c r="N351" s="66"/>
      <c r="O351" s="66"/>
      <c r="P351" s="66"/>
      <c r="Q351" s="66"/>
      <c r="R351" s="66"/>
      <c r="S351" s="11" t="s">
        <v>6666</v>
      </c>
      <c r="T351" s="11" t="s">
        <v>6666</v>
      </c>
      <c r="U351" s="11" t="s">
        <v>6416</v>
      </c>
      <c r="V351" s="59" t="s">
        <v>6416</v>
      </c>
      <c r="W351" s="59" t="str">
        <f t="shared" si="25"/>
        <v>Engineering</v>
      </c>
      <c r="X351" s="11" t="s">
        <v>626</v>
      </c>
      <c r="Y351" s="32">
        <v>10</v>
      </c>
      <c r="Z351" s="39">
        <v>45300</v>
      </c>
      <c r="AA351" s="39">
        <v>45313</v>
      </c>
      <c r="AB351" s="48">
        <v>10355.02</v>
      </c>
    </row>
    <row r="352" spans="1:28" x14ac:dyDescent="0.2">
      <c r="A352" s="66" t="s">
        <v>627</v>
      </c>
      <c r="B352" s="11" t="s">
        <v>6416</v>
      </c>
      <c r="C352" s="11" t="s">
        <v>6416</v>
      </c>
      <c r="D352" s="7" t="s">
        <v>6446</v>
      </c>
      <c r="E352" s="66"/>
      <c r="F352" s="64" t="str">
        <f t="shared" si="26"/>
        <v>Shop Drawings</v>
      </c>
      <c r="G352" s="66"/>
      <c r="H352" s="65" t="str">
        <f t="shared" si="27"/>
        <v>Facade</v>
      </c>
      <c r="I352" s="66"/>
      <c r="J352" s="67" t="str">
        <f t="shared" si="23"/>
        <v>Review &amp; Approval by DAR / TRSDC</v>
      </c>
      <c r="K352" s="66"/>
      <c r="L352" s="68" t="str">
        <f t="shared" si="24"/>
        <v>Hotel Rooms</v>
      </c>
      <c r="M352" s="66"/>
      <c r="N352" s="66"/>
      <c r="O352" s="66"/>
      <c r="P352" s="66"/>
      <c r="Q352" s="66"/>
      <c r="R352" s="66"/>
      <c r="S352" s="11" t="s">
        <v>6666</v>
      </c>
      <c r="T352" s="11" t="s">
        <v>6666</v>
      </c>
      <c r="U352" s="11" t="s">
        <v>6416</v>
      </c>
      <c r="V352" s="59" t="s">
        <v>6416</v>
      </c>
      <c r="W352" s="59" t="str">
        <f t="shared" si="25"/>
        <v>Engineering</v>
      </c>
      <c r="X352" s="11" t="s">
        <v>628</v>
      </c>
      <c r="Y352" s="32">
        <v>10</v>
      </c>
      <c r="Z352" s="39">
        <v>45300</v>
      </c>
      <c r="AA352" s="39">
        <v>45313</v>
      </c>
      <c r="AB352" s="48">
        <v>10355.02</v>
      </c>
    </row>
    <row r="353" spans="1:28" x14ac:dyDescent="0.2">
      <c r="A353" s="66" t="s">
        <v>629</v>
      </c>
      <c r="B353" s="11" t="s">
        <v>6416</v>
      </c>
      <c r="C353" s="11" t="s">
        <v>6416</v>
      </c>
      <c r="D353" s="7" t="s">
        <v>6446</v>
      </c>
      <c r="E353" s="66"/>
      <c r="F353" s="64" t="str">
        <f t="shared" si="26"/>
        <v>Shop Drawings</v>
      </c>
      <c r="G353" s="66"/>
      <c r="H353" s="65" t="str">
        <f t="shared" si="27"/>
        <v>Facade</v>
      </c>
      <c r="I353" s="66"/>
      <c r="J353" s="67" t="str">
        <f t="shared" si="23"/>
        <v>Review &amp; Approval by DAR / TRSDC</v>
      </c>
      <c r="K353" s="66"/>
      <c r="L353" s="68" t="str">
        <f t="shared" si="24"/>
        <v>Hotel Rooms</v>
      </c>
      <c r="M353" s="66"/>
      <c r="N353" s="66"/>
      <c r="O353" s="66"/>
      <c r="P353" s="66"/>
      <c r="Q353" s="66"/>
      <c r="R353" s="66"/>
      <c r="S353" s="11" t="s">
        <v>6666</v>
      </c>
      <c r="T353" s="11" t="s">
        <v>6666</v>
      </c>
      <c r="U353" s="11" t="s">
        <v>6416</v>
      </c>
      <c r="V353" s="59" t="s">
        <v>6416</v>
      </c>
      <c r="W353" s="59" t="str">
        <f t="shared" si="25"/>
        <v>Engineering</v>
      </c>
      <c r="X353" s="11" t="s">
        <v>630</v>
      </c>
      <c r="Y353" s="32">
        <v>10</v>
      </c>
      <c r="Z353" s="39">
        <v>45307</v>
      </c>
      <c r="AA353" s="39">
        <v>45320</v>
      </c>
      <c r="AB353" s="48">
        <v>10355.02</v>
      </c>
    </row>
    <row r="354" spans="1:28" x14ac:dyDescent="0.2">
      <c r="A354" s="66" t="s">
        <v>631</v>
      </c>
      <c r="B354" s="11" t="s">
        <v>6416</v>
      </c>
      <c r="C354" s="11" t="s">
        <v>6416</v>
      </c>
      <c r="D354" s="7" t="s">
        <v>6446</v>
      </c>
      <c r="E354" s="66"/>
      <c r="F354" s="64" t="str">
        <f t="shared" si="26"/>
        <v>Shop Drawings</v>
      </c>
      <c r="G354" s="66"/>
      <c r="H354" s="65" t="str">
        <f t="shared" si="27"/>
        <v>Facade</v>
      </c>
      <c r="I354" s="66"/>
      <c r="J354" s="67" t="str">
        <f t="shared" ref="J354:J417" si="28">IF(I354="",J353,TRIM(I354))</f>
        <v>Review &amp; Approval by DAR / TRSDC</v>
      </c>
      <c r="K354" s="66"/>
      <c r="L354" s="68" t="str">
        <f t="shared" si="24"/>
        <v>Hotel Rooms</v>
      </c>
      <c r="M354" s="66"/>
      <c r="N354" s="66"/>
      <c r="O354" s="66"/>
      <c r="P354" s="66"/>
      <c r="Q354" s="66"/>
      <c r="R354" s="66"/>
      <c r="S354" s="11" t="s">
        <v>6666</v>
      </c>
      <c r="T354" s="11" t="s">
        <v>6666</v>
      </c>
      <c r="U354" s="11" t="s">
        <v>6416</v>
      </c>
      <c r="V354" s="59" t="s">
        <v>6416</v>
      </c>
      <c r="W354" s="59" t="str">
        <f t="shared" si="25"/>
        <v>Engineering</v>
      </c>
      <c r="X354" s="11" t="s">
        <v>632</v>
      </c>
      <c r="Y354" s="32">
        <v>10</v>
      </c>
      <c r="Z354" s="39">
        <v>45307</v>
      </c>
      <c r="AA354" s="39">
        <v>45320</v>
      </c>
      <c r="AB354" s="48">
        <v>10355.02</v>
      </c>
    </row>
    <row r="355" spans="1:28" x14ac:dyDescent="0.2">
      <c r="A355" s="66" t="s">
        <v>633</v>
      </c>
      <c r="B355" s="11" t="s">
        <v>6416</v>
      </c>
      <c r="C355" s="11" t="s">
        <v>6416</v>
      </c>
      <c r="D355" s="7" t="s">
        <v>6446</v>
      </c>
      <c r="E355" s="66"/>
      <c r="F355" s="64" t="str">
        <f t="shared" si="26"/>
        <v>Shop Drawings</v>
      </c>
      <c r="G355" s="66"/>
      <c r="H355" s="65" t="str">
        <f t="shared" si="27"/>
        <v>Facade</v>
      </c>
      <c r="I355" s="66"/>
      <c r="J355" s="67" t="str">
        <f t="shared" si="28"/>
        <v>Review &amp; Approval by DAR / TRSDC</v>
      </c>
      <c r="K355" s="66"/>
      <c r="L355" s="68" t="str">
        <f t="shared" si="24"/>
        <v>Hotel Rooms</v>
      </c>
      <c r="M355" s="66"/>
      <c r="N355" s="66"/>
      <c r="O355" s="66"/>
      <c r="P355" s="66"/>
      <c r="Q355" s="66"/>
      <c r="R355" s="66"/>
      <c r="S355" s="11" t="s">
        <v>6666</v>
      </c>
      <c r="T355" s="11" t="s">
        <v>6666</v>
      </c>
      <c r="U355" s="11" t="s">
        <v>6416</v>
      </c>
      <c r="V355" s="59" t="s">
        <v>6416</v>
      </c>
      <c r="W355" s="59" t="str">
        <f t="shared" si="25"/>
        <v>Engineering</v>
      </c>
      <c r="X355" s="11" t="s">
        <v>634</v>
      </c>
      <c r="Y355" s="32">
        <v>10</v>
      </c>
      <c r="Z355" s="39">
        <v>45312</v>
      </c>
      <c r="AA355" s="39">
        <v>45323</v>
      </c>
      <c r="AB355" s="48">
        <v>10355.02</v>
      </c>
    </row>
    <row r="356" spans="1:28" x14ac:dyDescent="0.2">
      <c r="A356" s="66" t="s">
        <v>635</v>
      </c>
      <c r="B356" s="11" t="s">
        <v>6416</v>
      </c>
      <c r="C356" s="11" t="s">
        <v>6416</v>
      </c>
      <c r="D356" s="7" t="s">
        <v>6446</v>
      </c>
      <c r="E356" s="66"/>
      <c r="F356" s="64" t="str">
        <f t="shared" si="26"/>
        <v>Shop Drawings</v>
      </c>
      <c r="G356" s="66"/>
      <c r="H356" s="65" t="str">
        <f t="shared" si="27"/>
        <v>Facade</v>
      </c>
      <c r="I356" s="66"/>
      <c r="J356" s="67" t="str">
        <f t="shared" si="28"/>
        <v>Review &amp; Approval by DAR / TRSDC</v>
      </c>
      <c r="K356" s="66"/>
      <c r="L356" s="68" t="str">
        <f t="shared" ref="L356:L419" si="29">IF(K356="",L355,TRIM(K356))</f>
        <v>Hotel Rooms</v>
      </c>
      <c r="M356" s="66"/>
      <c r="N356" s="66"/>
      <c r="O356" s="66"/>
      <c r="P356" s="66"/>
      <c r="Q356" s="66"/>
      <c r="R356" s="66"/>
      <c r="S356" s="11" t="s">
        <v>6666</v>
      </c>
      <c r="T356" s="11" t="s">
        <v>6666</v>
      </c>
      <c r="U356" s="11" t="s">
        <v>6416</v>
      </c>
      <c r="V356" s="59" t="s">
        <v>6416</v>
      </c>
      <c r="W356" s="59" t="str">
        <f t="shared" si="25"/>
        <v>Engineering</v>
      </c>
      <c r="X356" s="11" t="s">
        <v>636</v>
      </c>
      <c r="Y356" s="32">
        <v>10</v>
      </c>
      <c r="Z356" s="39">
        <v>45322</v>
      </c>
      <c r="AA356" s="39">
        <v>45335</v>
      </c>
      <c r="AB356" s="48">
        <v>10355.02</v>
      </c>
    </row>
    <row r="357" spans="1:28" x14ac:dyDescent="0.2">
      <c r="A357" s="66" t="s">
        <v>637</v>
      </c>
      <c r="B357" s="11" t="s">
        <v>6416</v>
      </c>
      <c r="C357" s="11" t="s">
        <v>6416</v>
      </c>
      <c r="D357" s="7" t="s">
        <v>6446</v>
      </c>
      <c r="E357" s="66"/>
      <c r="F357" s="64" t="str">
        <f t="shared" si="26"/>
        <v>Shop Drawings</v>
      </c>
      <c r="G357" s="66"/>
      <c r="H357" s="65" t="str">
        <f t="shared" si="27"/>
        <v>Facade</v>
      </c>
      <c r="I357" s="66"/>
      <c r="J357" s="67" t="str">
        <f t="shared" si="28"/>
        <v>Review &amp; Approval by DAR / TRSDC</v>
      </c>
      <c r="K357" s="66"/>
      <c r="L357" s="68" t="str">
        <f t="shared" si="29"/>
        <v>Hotel Rooms</v>
      </c>
      <c r="M357" s="66"/>
      <c r="N357" s="66"/>
      <c r="O357" s="66"/>
      <c r="P357" s="66"/>
      <c r="Q357" s="66"/>
      <c r="R357" s="66"/>
      <c r="S357" s="11" t="s">
        <v>6666</v>
      </c>
      <c r="T357" s="11" t="s">
        <v>6666</v>
      </c>
      <c r="U357" s="11" t="s">
        <v>6416</v>
      </c>
      <c r="V357" s="59" t="s">
        <v>6416</v>
      </c>
      <c r="W357" s="59" t="str">
        <f t="shared" si="25"/>
        <v>Engineering</v>
      </c>
      <c r="X357" s="11" t="s">
        <v>638</v>
      </c>
      <c r="Y357" s="32">
        <v>10</v>
      </c>
      <c r="Z357" s="39">
        <v>45322</v>
      </c>
      <c r="AA357" s="39">
        <v>45335</v>
      </c>
      <c r="AB357" s="48">
        <v>10355.02</v>
      </c>
    </row>
    <row r="358" spans="1:28" x14ac:dyDescent="0.2">
      <c r="A358" s="66" t="s">
        <v>639</v>
      </c>
      <c r="B358" s="11" t="s">
        <v>6416</v>
      </c>
      <c r="C358" s="11" t="s">
        <v>6416</v>
      </c>
      <c r="D358" s="7" t="s">
        <v>6446</v>
      </c>
      <c r="E358" s="66"/>
      <c r="F358" s="64" t="str">
        <f t="shared" si="26"/>
        <v>Shop Drawings</v>
      </c>
      <c r="G358" s="66"/>
      <c r="H358" s="65" t="str">
        <f t="shared" si="27"/>
        <v>Facade</v>
      </c>
      <c r="I358" s="66"/>
      <c r="J358" s="67" t="str">
        <f t="shared" si="28"/>
        <v>Review &amp; Approval by DAR / TRSDC</v>
      </c>
      <c r="K358" s="66"/>
      <c r="L358" s="68" t="str">
        <f t="shared" si="29"/>
        <v>Hotel Rooms</v>
      </c>
      <c r="M358" s="66"/>
      <c r="N358" s="66"/>
      <c r="O358" s="66"/>
      <c r="P358" s="66"/>
      <c r="Q358" s="66"/>
      <c r="R358" s="66"/>
      <c r="S358" s="11" t="s">
        <v>6666</v>
      </c>
      <c r="T358" s="11" t="s">
        <v>6666</v>
      </c>
      <c r="U358" s="11" t="s">
        <v>6416</v>
      </c>
      <c r="V358" s="59" t="s">
        <v>6416</v>
      </c>
      <c r="W358" s="59" t="str">
        <f t="shared" si="25"/>
        <v>Engineering</v>
      </c>
      <c r="X358" s="11" t="s">
        <v>640</v>
      </c>
      <c r="Y358" s="32">
        <v>10</v>
      </c>
      <c r="Z358" s="39">
        <v>45322</v>
      </c>
      <c r="AA358" s="39">
        <v>45335</v>
      </c>
      <c r="AB358" s="48">
        <v>10355.02</v>
      </c>
    </row>
    <row r="359" spans="1:28" x14ac:dyDescent="0.2">
      <c r="A359" s="66" t="s">
        <v>641</v>
      </c>
      <c r="B359" s="11" t="s">
        <v>6416</v>
      </c>
      <c r="C359" s="11" t="s">
        <v>6416</v>
      </c>
      <c r="D359" s="7" t="s">
        <v>6446</v>
      </c>
      <c r="E359" s="66"/>
      <c r="F359" s="64" t="str">
        <f t="shared" si="26"/>
        <v>Shop Drawings</v>
      </c>
      <c r="G359" s="66"/>
      <c r="H359" s="65" t="str">
        <f t="shared" si="27"/>
        <v>Facade</v>
      </c>
      <c r="I359" s="66"/>
      <c r="J359" s="67" t="str">
        <f t="shared" si="28"/>
        <v>Review &amp; Approval by DAR / TRSDC</v>
      </c>
      <c r="K359" s="66"/>
      <c r="L359" s="68" t="str">
        <f t="shared" si="29"/>
        <v>Hotel Rooms</v>
      </c>
      <c r="M359" s="66"/>
      <c r="N359" s="66"/>
      <c r="O359" s="66"/>
      <c r="P359" s="66"/>
      <c r="Q359" s="66"/>
      <c r="R359" s="66"/>
      <c r="S359" s="11" t="s">
        <v>6666</v>
      </c>
      <c r="T359" s="11" t="s">
        <v>6666</v>
      </c>
      <c r="U359" s="11" t="s">
        <v>6416</v>
      </c>
      <c r="V359" s="59" t="s">
        <v>6416</v>
      </c>
      <c r="W359" s="59" t="str">
        <f t="shared" si="25"/>
        <v>Engineering</v>
      </c>
      <c r="X359" s="11" t="s">
        <v>642</v>
      </c>
      <c r="Y359" s="32">
        <v>10</v>
      </c>
      <c r="Z359" s="39">
        <v>45322</v>
      </c>
      <c r="AA359" s="39">
        <v>45335</v>
      </c>
      <c r="AB359" s="48">
        <v>10355.02</v>
      </c>
    </row>
    <row r="360" spans="1:28" x14ac:dyDescent="0.2">
      <c r="A360" s="66" t="s">
        <v>643</v>
      </c>
      <c r="B360" s="11" t="s">
        <v>6416</v>
      </c>
      <c r="C360" s="11" t="s">
        <v>6416</v>
      </c>
      <c r="D360" s="7" t="s">
        <v>6446</v>
      </c>
      <c r="E360" s="66"/>
      <c r="F360" s="64" t="str">
        <f t="shared" si="26"/>
        <v>Shop Drawings</v>
      </c>
      <c r="G360" s="66"/>
      <c r="H360" s="65" t="str">
        <f t="shared" si="27"/>
        <v>Facade</v>
      </c>
      <c r="I360" s="66"/>
      <c r="J360" s="67" t="str">
        <f t="shared" si="28"/>
        <v>Review &amp; Approval by DAR / TRSDC</v>
      </c>
      <c r="K360" s="66"/>
      <c r="L360" s="68" t="str">
        <f t="shared" si="29"/>
        <v>Hotel Rooms</v>
      </c>
      <c r="M360" s="66"/>
      <c r="N360" s="66"/>
      <c r="O360" s="66"/>
      <c r="P360" s="66"/>
      <c r="Q360" s="66"/>
      <c r="R360" s="66"/>
      <c r="S360" s="11" t="s">
        <v>6666</v>
      </c>
      <c r="T360" s="11" t="s">
        <v>6666</v>
      </c>
      <c r="U360" s="11" t="s">
        <v>6416</v>
      </c>
      <c r="V360" s="59" t="s">
        <v>6416</v>
      </c>
      <c r="W360" s="59" t="str">
        <f t="shared" si="25"/>
        <v>Engineering</v>
      </c>
      <c r="X360" s="11" t="s">
        <v>644</v>
      </c>
      <c r="Y360" s="32">
        <v>10</v>
      </c>
      <c r="Z360" s="39">
        <v>45335</v>
      </c>
      <c r="AA360" s="39">
        <v>45349</v>
      </c>
      <c r="AB360" s="48">
        <v>10355.02</v>
      </c>
    </row>
    <row r="361" spans="1:28" x14ac:dyDescent="0.2">
      <c r="A361" s="66" t="s">
        <v>645</v>
      </c>
      <c r="B361" s="11" t="s">
        <v>6416</v>
      </c>
      <c r="C361" s="11" t="s">
        <v>6416</v>
      </c>
      <c r="D361" s="7" t="s">
        <v>6446</v>
      </c>
      <c r="E361" s="66"/>
      <c r="F361" s="64" t="str">
        <f t="shared" si="26"/>
        <v>Shop Drawings</v>
      </c>
      <c r="G361" s="66"/>
      <c r="H361" s="65" t="str">
        <f t="shared" si="27"/>
        <v>Facade</v>
      </c>
      <c r="I361" s="66"/>
      <c r="J361" s="67" t="str">
        <f t="shared" si="28"/>
        <v>Review &amp; Approval by DAR / TRSDC</v>
      </c>
      <c r="K361" s="66"/>
      <c r="L361" s="68" t="str">
        <f t="shared" si="29"/>
        <v>Hotel Rooms</v>
      </c>
      <c r="M361" s="66"/>
      <c r="N361" s="66"/>
      <c r="O361" s="66"/>
      <c r="P361" s="66"/>
      <c r="Q361" s="66"/>
      <c r="R361" s="66"/>
      <c r="S361" s="11" t="s">
        <v>6666</v>
      </c>
      <c r="T361" s="11" t="s">
        <v>6666</v>
      </c>
      <c r="U361" s="11" t="s">
        <v>6416</v>
      </c>
      <c r="V361" s="59" t="s">
        <v>6416</v>
      </c>
      <c r="W361" s="59" t="str">
        <f t="shared" si="25"/>
        <v>Engineering</v>
      </c>
      <c r="X361" s="11" t="s">
        <v>646</v>
      </c>
      <c r="Y361" s="32">
        <v>10</v>
      </c>
      <c r="Z361" s="39">
        <v>45335</v>
      </c>
      <c r="AA361" s="39">
        <v>45349</v>
      </c>
      <c r="AB361" s="48">
        <v>10355.02</v>
      </c>
    </row>
    <row r="362" spans="1:28" x14ac:dyDescent="0.2">
      <c r="A362" s="66" t="s">
        <v>647</v>
      </c>
      <c r="B362" s="11" t="s">
        <v>6416</v>
      </c>
      <c r="C362" s="11" t="s">
        <v>6416</v>
      </c>
      <c r="D362" s="7" t="s">
        <v>6446</v>
      </c>
      <c r="E362" s="66"/>
      <c r="F362" s="64" t="str">
        <f t="shared" si="26"/>
        <v>Shop Drawings</v>
      </c>
      <c r="G362" s="66"/>
      <c r="H362" s="65" t="str">
        <f t="shared" si="27"/>
        <v>Facade</v>
      </c>
      <c r="I362" s="66"/>
      <c r="J362" s="67" t="str">
        <f t="shared" si="28"/>
        <v>Review &amp; Approval by DAR / TRSDC</v>
      </c>
      <c r="K362" s="66"/>
      <c r="L362" s="68" t="str">
        <f t="shared" si="29"/>
        <v>Hotel Rooms</v>
      </c>
      <c r="M362" s="66"/>
      <c r="N362" s="66"/>
      <c r="O362" s="66"/>
      <c r="P362" s="66"/>
      <c r="Q362" s="66"/>
      <c r="R362" s="66"/>
      <c r="S362" s="11" t="s">
        <v>6666</v>
      </c>
      <c r="T362" s="11" t="s">
        <v>6666</v>
      </c>
      <c r="U362" s="11" t="s">
        <v>6416</v>
      </c>
      <c r="V362" s="59" t="s">
        <v>6416</v>
      </c>
      <c r="W362" s="59" t="str">
        <f t="shared" si="25"/>
        <v>Engineering</v>
      </c>
      <c r="X362" s="11" t="s">
        <v>648</v>
      </c>
      <c r="Y362" s="32">
        <v>10</v>
      </c>
      <c r="Z362" s="39">
        <v>45335</v>
      </c>
      <c r="AA362" s="39">
        <v>45349</v>
      </c>
      <c r="AB362" s="48">
        <v>10355.02</v>
      </c>
    </row>
    <row r="363" spans="1:28" x14ac:dyDescent="0.2">
      <c r="A363" s="66" t="s">
        <v>649</v>
      </c>
      <c r="B363" s="11" t="s">
        <v>6416</v>
      </c>
      <c r="C363" s="11" t="s">
        <v>6416</v>
      </c>
      <c r="D363" s="7" t="s">
        <v>6446</v>
      </c>
      <c r="E363" s="66"/>
      <c r="F363" s="64" t="str">
        <f t="shared" si="26"/>
        <v>Shop Drawings</v>
      </c>
      <c r="G363" s="66"/>
      <c r="H363" s="65" t="str">
        <f t="shared" si="27"/>
        <v>Facade</v>
      </c>
      <c r="I363" s="66"/>
      <c r="J363" s="67" t="str">
        <f t="shared" si="28"/>
        <v>Review &amp; Approval by DAR / TRSDC</v>
      </c>
      <c r="K363" s="66"/>
      <c r="L363" s="68" t="str">
        <f t="shared" si="29"/>
        <v>Hotel Rooms</v>
      </c>
      <c r="M363" s="66"/>
      <c r="N363" s="66"/>
      <c r="O363" s="66"/>
      <c r="P363" s="66"/>
      <c r="Q363" s="66"/>
      <c r="R363" s="66"/>
      <c r="S363" s="11" t="s">
        <v>6666</v>
      </c>
      <c r="T363" s="11" t="s">
        <v>6666</v>
      </c>
      <c r="U363" s="11" t="s">
        <v>6416</v>
      </c>
      <c r="V363" s="59" t="s">
        <v>6416</v>
      </c>
      <c r="W363" s="59" t="str">
        <f t="shared" si="25"/>
        <v>Engineering</v>
      </c>
      <c r="X363" s="11" t="s">
        <v>650</v>
      </c>
      <c r="Y363" s="32">
        <v>10</v>
      </c>
      <c r="Z363" s="39">
        <v>45348</v>
      </c>
      <c r="AA363" s="39">
        <v>45361</v>
      </c>
      <c r="AB363" s="48">
        <v>10355.02</v>
      </c>
    </row>
    <row r="364" spans="1:28" x14ac:dyDescent="0.2">
      <c r="A364" s="66" t="s">
        <v>651</v>
      </c>
      <c r="B364" s="11" t="s">
        <v>6416</v>
      </c>
      <c r="C364" s="11" t="s">
        <v>6416</v>
      </c>
      <c r="D364" s="7" t="s">
        <v>6446</v>
      </c>
      <c r="E364" s="66"/>
      <c r="F364" s="64" t="str">
        <f t="shared" si="26"/>
        <v>Shop Drawings</v>
      </c>
      <c r="G364" s="66"/>
      <c r="H364" s="65" t="str">
        <f t="shared" si="27"/>
        <v>Facade</v>
      </c>
      <c r="I364" s="66"/>
      <c r="J364" s="67" t="str">
        <f t="shared" si="28"/>
        <v>Review &amp; Approval by DAR / TRSDC</v>
      </c>
      <c r="K364" s="66"/>
      <c r="L364" s="68" t="str">
        <f t="shared" si="29"/>
        <v>Hotel Rooms</v>
      </c>
      <c r="M364" s="66"/>
      <c r="N364" s="66"/>
      <c r="O364" s="66"/>
      <c r="P364" s="66"/>
      <c r="Q364" s="66"/>
      <c r="R364" s="66"/>
      <c r="S364" s="11" t="s">
        <v>6666</v>
      </c>
      <c r="T364" s="11" t="s">
        <v>6666</v>
      </c>
      <c r="U364" s="11" t="s">
        <v>6416</v>
      </c>
      <c r="V364" s="59" t="s">
        <v>6416</v>
      </c>
      <c r="W364" s="59" t="str">
        <f t="shared" si="25"/>
        <v>Engineering</v>
      </c>
      <c r="X364" s="11" t="s">
        <v>652</v>
      </c>
      <c r="Y364" s="32">
        <v>10</v>
      </c>
      <c r="Z364" s="39">
        <v>45361</v>
      </c>
      <c r="AA364" s="39">
        <v>45372</v>
      </c>
      <c r="AB364" s="48">
        <v>10355.02</v>
      </c>
    </row>
    <row r="365" spans="1:28" x14ac:dyDescent="0.2">
      <c r="A365" s="66" t="s">
        <v>653</v>
      </c>
      <c r="B365" s="11" t="s">
        <v>6416</v>
      </c>
      <c r="C365" s="11" t="s">
        <v>6416</v>
      </c>
      <c r="D365" s="7" t="s">
        <v>6446</v>
      </c>
      <c r="E365" s="66"/>
      <c r="F365" s="64" t="str">
        <f t="shared" si="26"/>
        <v>Shop Drawings</v>
      </c>
      <c r="G365" s="66"/>
      <c r="H365" s="65" t="str">
        <f t="shared" si="27"/>
        <v>Facade</v>
      </c>
      <c r="I365" s="66"/>
      <c r="J365" s="67" t="str">
        <f t="shared" si="28"/>
        <v>Review &amp; Approval by DAR / TRSDC</v>
      </c>
      <c r="K365" s="66"/>
      <c r="L365" s="68" t="str">
        <f t="shared" si="29"/>
        <v>Hotel Rooms</v>
      </c>
      <c r="M365" s="66"/>
      <c r="N365" s="66"/>
      <c r="O365" s="66"/>
      <c r="P365" s="66"/>
      <c r="Q365" s="66"/>
      <c r="R365" s="66"/>
      <c r="S365" s="11" t="s">
        <v>6666</v>
      </c>
      <c r="T365" s="11" t="s">
        <v>6666</v>
      </c>
      <c r="U365" s="11" t="s">
        <v>6416</v>
      </c>
      <c r="V365" s="59" t="s">
        <v>6416</v>
      </c>
      <c r="W365" s="59" t="str">
        <f t="shared" si="25"/>
        <v>Engineering</v>
      </c>
      <c r="X365" s="11" t="s">
        <v>654</v>
      </c>
      <c r="Y365" s="32">
        <v>10</v>
      </c>
      <c r="Z365" s="39">
        <v>45371</v>
      </c>
      <c r="AA365" s="39">
        <v>45384</v>
      </c>
      <c r="AB365" s="48">
        <v>10355.02</v>
      </c>
    </row>
    <row r="366" spans="1:28" x14ac:dyDescent="0.2">
      <c r="A366" s="66" t="s">
        <v>655</v>
      </c>
      <c r="B366" s="11" t="s">
        <v>6416</v>
      </c>
      <c r="C366" s="11" t="s">
        <v>6416</v>
      </c>
      <c r="D366" s="7" t="s">
        <v>6446</v>
      </c>
      <c r="E366" s="66"/>
      <c r="F366" s="64" t="str">
        <f t="shared" si="26"/>
        <v>Shop Drawings</v>
      </c>
      <c r="G366" s="66"/>
      <c r="H366" s="65" t="str">
        <f t="shared" si="27"/>
        <v>Facade</v>
      </c>
      <c r="I366" s="66"/>
      <c r="J366" s="67" t="str">
        <f t="shared" si="28"/>
        <v>Review &amp; Approval by DAR / TRSDC</v>
      </c>
      <c r="K366" s="66"/>
      <c r="L366" s="68" t="str">
        <f t="shared" si="29"/>
        <v>Hotel Rooms</v>
      </c>
      <c r="M366" s="66"/>
      <c r="N366" s="66"/>
      <c r="O366" s="66"/>
      <c r="P366" s="66"/>
      <c r="Q366" s="66"/>
      <c r="R366" s="66"/>
      <c r="S366" s="11" t="s">
        <v>6666</v>
      </c>
      <c r="T366" s="11" t="s">
        <v>6666</v>
      </c>
      <c r="U366" s="11" t="s">
        <v>6416</v>
      </c>
      <c r="V366" s="59" t="s">
        <v>6416</v>
      </c>
      <c r="W366" s="59" t="str">
        <f t="shared" si="25"/>
        <v>Engineering</v>
      </c>
      <c r="X366" s="11" t="s">
        <v>656</v>
      </c>
      <c r="Y366" s="32">
        <v>10</v>
      </c>
      <c r="Z366" s="39">
        <v>45383</v>
      </c>
      <c r="AA366" s="39">
        <v>45398</v>
      </c>
      <c r="AB366" s="48">
        <v>10355.02</v>
      </c>
    </row>
    <row r="367" spans="1:28" x14ac:dyDescent="0.2">
      <c r="A367" s="66" t="s">
        <v>657</v>
      </c>
      <c r="B367" s="11" t="s">
        <v>6416</v>
      </c>
      <c r="C367" s="11" t="s">
        <v>6416</v>
      </c>
      <c r="D367" s="7" t="s">
        <v>6446</v>
      </c>
      <c r="E367" s="66"/>
      <c r="F367" s="64" t="str">
        <f t="shared" si="26"/>
        <v>Shop Drawings</v>
      </c>
      <c r="G367" s="66"/>
      <c r="H367" s="65" t="str">
        <f t="shared" si="27"/>
        <v>Facade</v>
      </c>
      <c r="I367" s="66"/>
      <c r="J367" s="67" t="str">
        <f t="shared" si="28"/>
        <v>Review &amp; Approval by DAR / TRSDC</v>
      </c>
      <c r="K367" s="66"/>
      <c r="L367" s="68" t="str">
        <f t="shared" si="29"/>
        <v>Hotel Rooms</v>
      </c>
      <c r="M367" s="66"/>
      <c r="N367" s="66"/>
      <c r="O367" s="66"/>
      <c r="P367" s="66"/>
      <c r="Q367" s="66"/>
      <c r="R367" s="66"/>
      <c r="S367" s="11" t="s">
        <v>6666</v>
      </c>
      <c r="T367" s="11" t="s">
        <v>6666</v>
      </c>
      <c r="U367" s="11" t="s">
        <v>6416</v>
      </c>
      <c r="V367" s="59" t="s">
        <v>6416</v>
      </c>
      <c r="W367" s="59" t="str">
        <f t="shared" si="25"/>
        <v>Engineering</v>
      </c>
      <c r="X367" s="11" t="s">
        <v>658</v>
      </c>
      <c r="Y367" s="32">
        <v>10</v>
      </c>
      <c r="Z367" s="39">
        <v>45398</v>
      </c>
      <c r="AA367" s="39">
        <v>45411</v>
      </c>
      <c r="AB367" s="48">
        <v>10355.02</v>
      </c>
    </row>
    <row r="368" spans="1:28" x14ac:dyDescent="0.2">
      <c r="A368" s="66" t="s">
        <v>659</v>
      </c>
      <c r="B368" s="11" t="s">
        <v>6416</v>
      </c>
      <c r="C368" s="11" t="s">
        <v>6416</v>
      </c>
      <c r="D368" s="7" t="s">
        <v>6446</v>
      </c>
      <c r="E368" s="66"/>
      <c r="F368" s="64" t="str">
        <f t="shared" si="26"/>
        <v>Shop Drawings</v>
      </c>
      <c r="G368" s="66"/>
      <c r="H368" s="65" t="str">
        <f t="shared" si="27"/>
        <v>Facade</v>
      </c>
      <c r="I368" s="66"/>
      <c r="J368" s="67" t="str">
        <f t="shared" si="28"/>
        <v>Review &amp; Approval by DAR / TRSDC</v>
      </c>
      <c r="K368" s="66"/>
      <c r="L368" s="68" t="str">
        <f t="shared" si="29"/>
        <v>Hotel Rooms</v>
      </c>
      <c r="M368" s="66"/>
      <c r="N368" s="66"/>
      <c r="O368" s="66"/>
      <c r="P368" s="66"/>
      <c r="Q368" s="66"/>
      <c r="R368" s="66"/>
      <c r="S368" s="11" t="s">
        <v>6666</v>
      </c>
      <c r="T368" s="11" t="s">
        <v>6666</v>
      </c>
      <c r="U368" s="11" t="s">
        <v>6416</v>
      </c>
      <c r="V368" s="59" t="s">
        <v>6416</v>
      </c>
      <c r="W368" s="59" t="str">
        <f t="shared" si="25"/>
        <v>Engineering</v>
      </c>
      <c r="X368" s="11" t="s">
        <v>660</v>
      </c>
      <c r="Y368" s="32">
        <v>10</v>
      </c>
      <c r="Z368" s="39">
        <v>45410</v>
      </c>
      <c r="AA368" s="39">
        <v>45421</v>
      </c>
      <c r="AB368" s="48">
        <v>10355.02</v>
      </c>
    </row>
    <row r="369" spans="1:28" x14ac:dyDescent="0.2">
      <c r="A369" s="66" t="s">
        <v>661</v>
      </c>
      <c r="B369" s="11" t="s">
        <v>6416</v>
      </c>
      <c r="C369" s="11" t="s">
        <v>6416</v>
      </c>
      <c r="D369" s="7" t="s">
        <v>6446</v>
      </c>
      <c r="E369" s="66"/>
      <c r="F369" s="64" t="str">
        <f t="shared" si="26"/>
        <v>Shop Drawings</v>
      </c>
      <c r="G369" s="66"/>
      <c r="H369" s="65" t="str">
        <f t="shared" si="27"/>
        <v>Facade</v>
      </c>
      <c r="I369" s="66"/>
      <c r="J369" s="67" t="str">
        <f t="shared" si="28"/>
        <v>Review &amp; Approval by DAR / TRSDC</v>
      </c>
      <c r="K369" s="66"/>
      <c r="L369" s="68" t="str">
        <f t="shared" si="29"/>
        <v>Hotel Rooms</v>
      </c>
      <c r="M369" s="66"/>
      <c r="N369" s="66"/>
      <c r="O369" s="66"/>
      <c r="P369" s="66"/>
      <c r="Q369" s="66"/>
      <c r="R369" s="66"/>
      <c r="S369" s="11" t="s">
        <v>6666</v>
      </c>
      <c r="T369" s="11" t="s">
        <v>6666</v>
      </c>
      <c r="U369" s="11" t="s">
        <v>6416</v>
      </c>
      <c r="V369" s="59" t="s">
        <v>6416</v>
      </c>
      <c r="W369" s="59" t="str">
        <f t="shared" si="25"/>
        <v>Engineering</v>
      </c>
      <c r="X369" s="11" t="s">
        <v>662</v>
      </c>
      <c r="Y369" s="32">
        <v>10</v>
      </c>
      <c r="Z369" s="39">
        <v>45420</v>
      </c>
      <c r="AA369" s="39">
        <v>45433</v>
      </c>
      <c r="AB369" s="48">
        <v>10355.02</v>
      </c>
    </row>
    <row r="370" spans="1:28" x14ac:dyDescent="0.2">
      <c r="A370" s="66" t="s">
        <v>663</v>
      </c>
      <c r="B370" s="11" t="s">
        <v>6416</v>
      </c>
      <c r="C370" s="11" t="s">
        <v>6416</v>
      </c>
      <c r="D370" s="7" t="s">
        <v>6446</v>
      </c>
      <c r="E370" s="66"/>
      <c r="F370" s="64" t="str">
        <f t="shared" si="26"/>
        <v>Shop Drawings</v>
      </c>
      <c r="G370" s="66"/>
      <c r="H370" s="65" t="str">
        <f t="shared" si="27"/>
        <v>Facade</v>
      </c>
      <c r="I370" s="66"/>
      <c r="J370" s="67" t="str">
        <f t="shared" si="28"/>
        <v>Review &amp; Approval by DAR / TRSDC</v>
      </c>
      <c r="K370" s="66"/>
      <c r="L370" s="68" t="str">
        <f t="shared" si="29"/>
        <v>Hotel Rooms</v>
      </c>
      <c r="M370" s="66"/>
      <c r="N370" s="66"/>
      <c r="O370" s="66"/>
      <c r="P370" s="66"/>
      <c r="Q370" s="66"/>
      <c r="R370" s="66"/>
      <c r="S370" s="11" t="s">
        <v>6666</v>
      </c>
      <c r="T370" s="11" t="s">
        <v>6666</v>
      </c>
      <c r="U370" s="11" t="s">
        <v>6416</v>
      </c>
      <c r="V370" s="59" t="s">
        <v>6416</v>
      </c>
      <c r="W370" s="59" t="str">
        <f t="shared" si="25"/>
        <v>Engineering</v>
      </c>
      <c r="X370" s="11" t="s">
        <v>664</v>
      </c>
      <c r="Y370" s="32">
        <v>10</v>
      </c>
      <c r="Z370" s="39">
        <v>45433</v>
      </c>
      <c r="AA370" s="39">
        <v>45446</v>
      </c>
      <c r="AB370" s="48">
        <v>10355.02</v>
      </c>
    </row>
    <row r="371" spans="1:28" x14ac:dyDescent="0.2">
      <c r="A371" s="66" t="s">
        <v>665</v>
      </c>
      <c r="B371" s="11" t="s">
        <v>6416</v>
      </c>
      <c r="C371" s="11" t="s">
        <v>6416</v>
      </c>
      <c r="D371" s="7" t="s">
        <v>6446</v>
      </c>
      <c r="E371" s="66"/>
      <c r="F371" s="64" t="str">
        <f t="shared" si="26"/>
        <v>Shop Drawings</v>
      </c>
      <c r="G371" s="66"/>
      <c r="H371" s="65" t="str">
        <f t="shared" si="27"/>
        <v>Facade</v>
      </c>
      <c r="I371" s="66"/>
      <c r="J371" s="67" t="str">
        <f t="shared" si="28"/>
        <v>Review &amp; Approval by DAR / TRSDC</v>
      </c>
      <c r="K371" s="66"/>
      <c r="L371" s="68" t="str">
        <f t="shared" si="29"/>
        <v>Hotel Rooms</v>
      </c>
      <c r="M371" s="66"/>
      <c r="N371" s="66"/>
      <c r="O371" s="66"/>
      <c r="P371" s="66"/>
      <c r="Q371" s="66"/>
      <c r="R371" s="66"/>
      <c r="S371" s="11" t="s">
        <v>6666</v>
      </c>
      <c r="T371" s="11" t="s">
        <v>6666</v>
      </c>
      <c r="U371" s="11" t="s">
        <v>6416</v>
      </c>
      <c r="V371" s="59" t="s">
        <v>6416</v>
      </c>
      <c r="W371" s="59" t="str">
        <f t="shared" si="25"/>
        <v>Engineering</v>
      </c>
      <c r="X371" s="11" t="s">
        <v>666</v>
      </c>
      <c r="Y371" s="32">
        <v>10</v>
      </c>
      <c r="Z371" s="39">
        <v>45445</v>
      </c>
      <c r="AA371" s="39">
        <v>45456</v>
      </c>
      <c r="AB371" s="48">
        <v>10355.02</v>
      </c>
    </row>
    <row r="372" spans="1:28" x14ac:dyDescent="0.2">
      <c r="A372" s="66" t="s">
        <v>667</v>
      </c>
      <c r="B372" s="11" t="s">
        <v>6416</v>
      </c>
      <c r="C372" s="11" t="s">
        <v>6416</v>
      </c>
      <c r="D372" s="7" t="s">
        <v>6446</v>
      </c>
      <c r="E372" s="66"/>
      <c r="F372" s="64" t="str">
        <f t="shared" si="26"/>
        <v>Shop Drawings</v>
      </c>
      <c r="G372" s="66"/>
      <c r="H372" s="65" t="str">
        <f t="shared" si="27"/>
        <v>Facade</v>
      </c>
      <c r="I372" s="66"/>
      <c r="J372" s="67" t="str">
        <f t="shared" si="28"/>
        <v>Review &amp; Approval by DAR / TRSDC</v>
      </c>
      <c r="K372" s="66"/>
      <c r="L372" s="68" t="str">
        <f t="shared" si="29"/>
        <v>Hotel Rooms</v>
      </c>
      <c r="M372" s="66"/>
      <c r="N372" s="66"/>
      <c r="O372" s="66"/>
      <c r="P372" s="66"/>
      <c r="Q372" s="66"/>
      <c r="R372" s="66"/>
      <c r="S372" s="11" t="s">
        <v>6666</v>
      </c>
      <c r="T372" s="11" t="s">
        <v>6666</v>
      </c>
      <c r="U372" s="11" t="s">
        <v>6416</v>
      </c>
      <c r="V372" s="59" t="s">
        <v>6416</v>
      </c>
      <c r="W372" s="59" t="str">
        <f t="shared" si="25"/>
        <v>Engineering</v>
      </c>
      <c r="X372" s="11" t="s">
        <v>668</v>
      </c>
      <c r="Y372" s="32">
        <v>10</v>
      </c>
      <c r="Z372" s="39">
        <v>45455</v>
      </c>
      <c r="AA372" s="39">
        <v>45473</v>
      </c>
      <c r="AB372" s="48">
        <v>10355.02</v>
      </c>
    </row>
    <row r="373" spans="1:28" x14ac:dyDescent="0.2">
      <c r="A373" s="66" t="s">
        <v>669</v>
      </c>
      <c r="B373" s="11" t="s">
        <v>6416</v>
      </c>
      <c r="C373" s="11" t="s">
        <v>6416</v>
      </c>
      <c r="D373" s="7" t="s">
        <v>6446</v>
      </c>
      <c r="E373" s="66"/>
      <c r="F373" s="64" t="str">
        <f t="shared" si="26"/>
        <v>Shop Drawings</v>
      </c>
      <c r="G373" s="66"/>
      <c r="H373" s="65" t="str">
        <f t="shared" si="27"/>
        <v>Facade</v>
      </c>
      <c r="I373" s="66"/>
      <c r="J373" s="67" t="str">
        <f t="shared" si="28"/>
        <v>Review &amp; Approval by DAR / TRSDC</v>
      </c>
      <c r="K373" s="66"/>
      <c r="L373" s="68" t="str">
        <f t="shared" si="29"/>
        <v>Hotel Rooms</v>
      </c>
      <c r="M373" s="66"/>
      <c r="N373" s="66"/>
      <c r="O373" s="66"/>
      <c r="P373" s="66"/>
      <c r="Q373" s="66"/>
      <c r="R373" s="66"/>
      <c r="S373" s="11" t="s">
        <v>6666</v>
      </c>
      <c r="T373" s="11" t="s">
        <v>6666</v>
      </c>
      <c r="U373" s="11" t="s">
        <v>6416</v>
      </c>
      <c r="V373" s="59" t="s">
        <v>6416</v>
      </c>
      <c r="W373" s="59" t="str">
        <f t="shared" si="25"/>
        <v>Engineering</v>
      </c>
      <c r="X373" s="11" t="s">
        <v>670</v>
      </c>
      <c r="Y373" s="32">
        <v>10</v>
      </c>
      <c r="Z373" s="39">
        <v>45473</v>
      </c>
      <c r="AA373" s="39">
        <v>45484</v>
      </c>
      <c r="AB373" s="48">
        <v>10355.02</v>
      </c>
    </row>
    <row r="374" spans="1:28" x14ac:dyDescent="0.2">
      <c r="A374" s="66" t="s">
        <v>671</v>
      </c>
      <c r="B374" s="11" t="s">
        <v>6416</v>
      </c>
      <c r="C374" s="11" t="s">
        <v>6416</v>
      </c>
      <c r="D374" s="7" t="s">
        <v>6446</v>
      </c>
      <c r="E374" s="66"/>
      <c r="F374" s="64" t="str">
        <f t="shared" si="26"/>
        <v>Shop Drawings</v>
      </c>
      <c r="G374" s="66"/>
      <c r="H374" s="65" t="str">
        <f t="shared" si="27"/>
        <v>Facade</v>
      </c>
      <c r="I374" s="66"/>
      <c r="J374" s="67" t="str">
        <f t="shared" si="28"/>
        <v>Review &amp; Approval by DAR / TRSDC</v>
      </c>
      <c r="K374" s="66"/>
      <c r="L374" s="68" t="str">
        <f t="shared" si="29"/>
        <v>Hotel Rooms</v>
      </c>
      <c r="M374" s="66"/>
      <c r="N374" s="66"/>
      <c r="O374" s="66"/>
      <c r="P374" s="66"/>
      <c r="Q374" s="66"/>
      <c r="R374" s="66"/>
      <c r="S374" s="11" t="s">
        <v>6666</v>
      </c>
      <c r="T374" s="11" t="s">
        <v>6666</v>
      </c>
      <c r="U374" s="11" t="s">
        <v>6416</v>
      </c>
      <c r="V374" s="59" t="s">
        <v>6416</v>
      </c>
      <c r="W374" s="59" t="str">
        <f t="shared" si="25"/>
        <v>Engineering</v>
      </c>
      <c r="X374" s="11" t="s">
        <v>672</v>
      </c>
      <c r="Y374" s="32">
        <v>10</v>
      </c>
      <c r="Z374" s="39">
        <v>45483</v>
      </c>
      <c r="AA374" s="39">
        <v>45496</v>
      </c>
      <c r="AB374" s="48">
        <v>10355.02</v>
      </c>
    </row>
    <row r="375" spans="1:28" x14ac:dyDescent="0.2">
      <c r="A375" s="66" t="s">
        <v>673</v>
      </c>
      <c r="B375" s="11" t="s">
        <v>6416</v>
      </c>
      <c r="C375" s="11" t="s">
        <v>6416</v>
      </c>
      <c r="D375" s="7" t="s">
        <v>6446</v>
      </c>
      <c r="E375" s="66"/>
      <c r="F375" s="64" t="str">
        <f t="shared" si="26"/>
        <v>Shop Drawings</v>
      </c>
      <c r="G375" s="66"/>
      <c r="H375" s="65" t="str">
        <f t="shared" si="27"/>
        <v>Facade</v>
      </c>
      <c r="I375" s="66"/>
      <c r="J375" s="67" t="str">
        <f t="shared" si="28"/>
        <v>Review &amp; Approval by DAR / TRSDC</v>
      </c>
      <c r="K375" s="66"/>
      <c r="L375" s="68" t="str">
        <f t="shared" si="29"/>
        <v>Hotel Rooms</v>
      </c>
      <c r="M375" s="66"/>
      <c r="N375" s="66"/>
      <c r="O375" s="66"/>
      <c r="P375" s="66"/>
      <c r="Q375" s="66"/>
      <c r="R375" s="66"/>
      <c r="S375" s="11" t="s">
        <v>6666</v>
      </c>
      <c r="T375" s="11" t="s">
        <v>6666</v>
      </c>
      <c r="U375" s="11" t="s">
        <v>6416</v>
      </c>
      <c r="V375" s="59" t="s">
        <v>6416</v>
      </c>
      <c r="W375" s="59" t="str">
        <f t="shared" si="25"/>
        <v>Engineering</v>
      </c>
      <c r="X375" s="11" t="s">
        <v>674</v>
      </c>
      <c r="Y375" s="32">
        <v>10</v>
      </c>
      <c r="Z375" s="39">
        <v>45496</v>
      </c>
      <c r="AA375" s="39">
        <v>45509</v>
      </c>
      <c r="AB375" s="48">
        <v>10355.02</v>
      </c>
    </row>
    <row r="376" spans="1:28" x14ac:dyDescent="0.2">
      <c r="A376" s="66" t="s">
        <v>675</v>
      </c>
      <c r="B376" s="11" t="s">
        <v>6416</v>
      </c>
      <c r="C376" s="11" t="s">
        <v>6416</v>
      </c>
      <c r="D376" s="7" t="s">
        <v>6446</v>
      </c>
      <c r="E376" s="66"/>
      <c r="F376" s="64" t="str">
        <f t="shared" si="26"/>
        <v>Shop Drawings</v>
      </c>
      <c r="G376" s="66"/>
      <c r="H376" s="65" t="str">
        <f t="shared" si="27"/>
        <v>Facade</v>
      </c>
      <c r="I376" s="66"/>
      <c r="J376" s="67" t="str">
        <f t="shared" si="28"/>
        <v>Review &amp; Approval by DAR / TRSDC</v>
      </c>
      <c r="K376" s="66"/>
      <c r="L376" s="68" t="str">
        <f t="shared" si="29"/>
        <v>Hotel Rooms</v>
      </c>
      <c r="M376" s="66"/>
      <c r="N376" s="66"/>
      <c r="O376" s="66"/>
      <c r="P376" s="66"/>
      <c r="Q376" s="66"/>
      <c r="R376" s="66"/>
      <c r="S376" s="11" t="s">
        <v>6666</v>
      </c>
      <c r="T376" s="11" t="s">
        <v>6666</v>
      </c>
      <c r="U376" s="11" t="s">
        <v>6416</v>
      </c>
      <c r="V376" s="59" t="s">
        <v>6416</v>
      </c>
      <c r="W376" s="59" t="str">
        <f t="shared" si="25"/>
        <v>Engineering</v>
      </c>
      <c r="X376" s="11" t="s">
        <v>676</v>
      </c>
      <c r="Y376" s="32">
        <v>10</v>
      </c>
      <c r="Z376" s="39">
        <v>45508</v>
      </c>
      <c r="AA376" s="39">
        <v>45519</v>
      </c>
      <c r="AB376" s="48">
        <v>10355.02</v>
      </c>
    </row>
    <row r="377" spans="1:28" x14ac:dyDescent="0.2">
      <c r="A377" s="66" t="s">
        <v>677</v>
      </c>
      <c r="B377" s="11" t="s">
        <v>6416</v>
      </c>
      <c r="C377" s="11" t="s">
        <v>6416</v>
      </c>
      <c r="D377" s="7" t="s">
        <v>6446</v>
      </c>
      <c r="E377" s="66"/>
      <c r="F377" s="64" t="str">
        <f t="shared" si="26"/>
        <v>Shop Drawings</v>
      </c>
      <c r="G377" s="66"/>
      <c r="H377" s="65" t="str">
        <f t="shared" si="27"/>
        <v>Facade</v>
      </c>
      <c r="I377" s="66"/>
      <c r="J377" s="67" t="str">
        <f t="shared" si="28"/>
        <v>Review &amp; Approval by DAR / TRSDC</v>
      </c>
      <c r="K377" s="66"/>
      <c r="L377" s="68" t="str">
        <f t="shared" si="29"/>
        <v>Hotel Rooms</v>
      </c>
      <c r="M377" s="66"/>
      <c r="N377" s="66"/>
      <c r="O377" s="66"/>
      <c r="P377" s="66"/>
      <c r="Q377" s="66"/>
      <c r="R377" s="66"/>
      <c r="S377" s="11" t="s">
        <v>6666</v>
      </c>
      <c r="T377" s="11" t="s">
        <v>6666</v>
      </c>
      <c r="U377" s="11" t="s">
        <v>6416</v>
      </c>
      <c r="V377" s="59" t="s">
        <v>6416</v>
      </c>
      <c r="W377" s="59" t="str">
        <f t="shared" si="25"/>
        <v>Engineering</v>
      </c>
      <c r="X377" s="11" t="s">
        <v>678</v>
      </c>
      <c r="Y377" s="32">
        <v>10</v>
      </c>
      <c r="Z377" s="39">
        <v>45518</v>
      </c>
      <c r="AA377" s="39">
        <v>45531</v>
      </c>
      <c r="AB377" s="48">
        <v>10355.02</v>
      </c>
    </row>
    <row r="378" spans="1:28" x14ac:dyDescent="0.2">
      <c r="A378" s="66" t="s">
        <v>679</v>
      </c>
      <c r="B378" s="11" t="s">
        <v>6416</v>
      </c>
      <c r="C378" s="11" t="s">
        <v>6416</v>
      </c>
      <c r="D378" s="7" t="s">
        <v>6446</v>
      </c>
      <c r="E378" s="66"/>
      <c r="F378" s="64" t="str">
        <f t="shared" si="26"/>
        <v>Shop Drawings</v>
      </c>
      <c r="G378" s="66"/>
      <c r="H378" s="65" t="str">
        <f t="shared" si="27"/>
        <v>Facade</v>
      </c>
      <c r="I378" s="66"/>
      <c r="J378" s="67" t="str">
        <f t="shared" si="28"/>
        <v>Review &amp; Approval by DAR / TRSDC</v>
      </c>
      <c r="K378" s="66"/>
      <c r="L378" s="68" t="str">
        <f t="shared" si="29"/>
        <v>Hotel Rooms</v>
      </c>
      <c r="M378" s="66"/>
      <c r="N378" s="66"/>
      <c r="O378" s="66"/>
      <c r="P378" s="66"/>
      <c r="Q378" s="66"/>
      <c r="R378" s="66"/>
      <c r="S378" s="11" t="s">
        <v>6666</v>
      </c>
      <c r="T378" s="11" t="s">
        <v>6666</v>
      </c>
      <c r="U378" s="11" t="s">
        <v>6416</v>
      </c>
      <c r="V378" s="59" t="s">
        <v>6416</v>
      </c>
      <c r="W378" s="59" t="str">
        <f t="shared" si="25"/>
        <v>Engineering</v>
      </c>
      <c r="X378" s="11" t="s">
        <v>680</v>
      </c>
      <c r="Y378" s="32">
        <v>10</v>
      </c>
      <c r="Z378" s="39">
        <v>45531</v>
      </c>
      <c r="AA378" s="39">
        <v>45544</v>
      </c>
      <c r="AB378" s="48">
        <v>10355.02</v>
      </c>
    </row>
    <row r="379" spans="1:28" x14ac:dyDescent="0.2">
      <c r="A379" s="63" t="s">
        <v>681</v>
      </c>
      <c r="B379" s="8" t="s">
        <v>6416</v>
      </c>
      <c r="C379" s="8" t="s">
        <v>6416</v>
      </c>
      <c r="D379" s="7" t="s">
        <v>6446</v>
      </c>
      <c r="E379" s="63"/>
      <c r="F379" s="64" t="str">
        <f t="shared" si="26"/>
        <v>Shop Drawings</v>
      </c>
      <c r="G379" s="63"/>
      <c r="H379" s="65" t="str">
        <f t="shared" si="27"/>
        <v>Facade</v>
      </c>
      <c r="I379" s="63"/>
      <c r="J379" s="67" t="str">
        <f t="shared" si="28"/>
        <v>Review &amp; Approval by DAR / TRSDC</v>
      </c>
      <c r="K379" s="63"/>
      <c r="L379" s="68" t="str">
        <f t="shared" si="29"/>
        <v>Hotel Rooms</v>
      </c>
      <c r="M379" s="63"/>
      <c r="N379" s="63"/>
      <c r="O379" s="63"/>
      <c r="P379" s="63"/>
      <c r="Q379" s="63"/>
      <c r="R379" s="63"/>
      <c r="S379" s="8" t="s">
        <v>6666</v>
      </c>
      <c r="T379" s="8" t="s">
        <v>6666</v>
      </c>
      <c r="U379" s="8" t="s">
        <v>6416</v>
      </c>
      <c r="V379" s="59" t="s">
        <v>6416</v>
      </c>
      <c r="W379" s="59" t="str">
        <f t="shared" si="25"/>
        <v>Engineering</v>
      </c>
      <c r="X379" s="8" t="s">
        <v>682</v>
      </c>
      <c r="Y379" s="23">
        <v>10</v>
      </c>
      <c r="Z379" s="35">
        <v>45543</v>
      </c>
      <c r="AA379" s="35">
        <v>45554</v>
      </c>
      <c r="AB379" s="42">
        <v>10355.02</v>
      </c>
    </row>
    <row r="380" spans="1:28" x14ac:dyDescent="0.2">
      <c r="A380" s="68" t="s">
        <v>343</v>
      </c>
      <c r="B380" s="2" t="s">
        <v>6668</v>
      </c>
      <c r="C380" s="2" t="s">
        <v>6463</v>
      </c>
      <c r="D380" s="7" t="s">
        <v>6446</v>
      </c>
      <c r="E380" s="92"/>
      <c r="F380" s="64" t="str">
        <f t="shared" si="26"/>
        <v>Shop Drawings</v>
      </c>
      <c r="G380" s="92"/>
      <c r="H380" s="65" t="str">
        <f t="shared" si="27"/>
        <v>Facade</v>
      </c>
      <c r="I380" s="92"/>
      <c r="J380" s="67" t="str">
        <f t="shared" si="28"/>
        <v>Review &amp; Approval by DAR / TRSDC</v>
      </c>
      <c r="K380" s="68" t="s">
        <v>343</v>
      </c>
      <c r="L380" s="68" t="str">
        <f t="shared" si="29"/>
        <v>Buildings</v>
      </c>
      <c r="M380" s="92"/>
      <c r="N380" s="92"/>
      <c r="O380" s="92"/>
      <c r="P380" s="92"/>
      <c r="Q380" s="92"/>
      <c r="R380" s="92"/>
      <c r="S380" s="2" t="s">
        <v>6463</v>
      </c>
      <c r="T380" s="2" t="s">
        <v>6463</v>
      </c>
      <c r="U380" s="2" t="s">
        <v>6463</v>
      </c>
      <c r="V380" s="59" t="s">
        <v>343</v>
      </c>
      <c r="W380" s="59" t="str">
        <f t="shared" si="25"/>
        <v>Engineering          Buildings</v>
      </c>
      <c r="X380" s="2"/>
      <c r="Y380" s="43">
        <v>161</v>
      </c>
      <c r="Z380" s="44">
        <v>45312</v>
      </c>
      <c r="AA380" s="44">
        <v>45544</v>
      </c>
      <c r="AB380" s="47">
        <v>82840.160000000003</v>
      </c>
    </row>
    <row r="381" spans="1:28" x14ac:dyDescent="0.2">
      <c r="A381" s="66" t="s">
        <v>683</v>
      </c>
      <c r="B381" s="11" t="s">
        <v>6416</v>
      </c>
      <c r="C381" s="11" t="s">
        <v>6416</v>
      </c>
      <c r="D381" s="7" t="s">
        <v>6446</v>
      </c>
      <c r="E381" s="66"/>
      <c r="F381" s="64" t="str">
        <f t="shared" si="26"/>
        <v>Shop Drawings</v>
      </c>
      <c r="G381" s="66"/>
      <c r="H381" s="65" t="str">
        <f t="shared" si="27"/>
        <v>Facade</v>
      </c>
      <c r="I381" s="66"/>
      <c r="J381" s="67" t="str">
        <f t="shared" si="28"/>
        <v>Review &amp; Approval by DAR / TRSDC</v>
      </c>
      <c r="K381" s="66"/>
      <c r="L381" s="68" t="str">
        <f t="shared" si="29"/>
        <v>Buildings</v>
      </c>
      <c r="M381" s="66"/>
      <c r="N381" s="66"/>
      <c r="O381" s="66"/>
      <c r="P381" s="66"/>
      <c r="Q381" s="66"/>
      <c r="R381" s="66"/>
      <c r="S381" s="11" t="s">
        <v>6463</v>
      </c>
      <c r="T381" s="11" t="s">
        <v>6463</v>
      </c>
      <c r="U381" s="11" t="s">
        <v>6416</v>
      </c>
      <c r="V381" s="59" t="s">
        <v>6416</v>
      </c>
      <c r="W381" s="59" t="str">
        <f t="shared" si="25"/>
        <v>Engineering</v>
      </c>
      <c r="X381" s="11" t="s">
        <v>684</v>
      </c>
      <c r="Y381" s="32">
        <v>10</v>
      </c>
      <c r="Z381" s="39">
        <v>45312</v>
      </c>
      <c r="AA381" s="39">
        <v>45323</v>
      </c>
      <c r="AB381" s="48">
        <v>10355.02</v>
      </c>
    </row>
    <row r="382" spans="1:28" x14ac:dyDescent="0.2">
      <c r="A382" s="66" t="s">
        <v>685</v>
      </c>
      <c r="B382" s="11" t="s">
        <v>6416</v>
      </c>
      <c r="C382" s="11" t="s">
        <v>6416</v>
      </c>
      <c r="D382" s="7" t="s">
        <v>6446</v>
      </c>
      <c r="E382" s="66"/>
      <c r="F382" s="64" t="str">
        <f t="shared" si="26"/>
        <v>Shop Drawings</v>
      </c>
      <c r="G382" s="66"/>
      <c r="H382" s="65" t="str">
        <f t="shared" si="27"/>
        <v>Facade</v>
      </c>
      <c r="I382" s="66"/>
      <c r="J382" s="67" t="str">
        <f t="shared" si="28"/>
        <v>Review &amp; Approval by DAR / TRSDC</v>
      </c>
      <c r="K382" s="66"/>
      <c r="L382" s="68" t="str">
        <f t="shared" si="29"/>
        <v>Buildings</v>
      </c>
      <c r="M382" s="66"/>
      <c r="N382" s="66"/>
      <c r="O382" s="66"/>
      <c r="P382" s="66"/>
      <c r="Q382" s="66"/>
      <c r="R382" s="66"/>
      <c r="S382" s="11" t="s">
        <v>6463</v>
      </c>
      <c r="T382" s="11" t="s">
        <v>6463</v>
      </c>
      <c r="U382" s="11" t="s">
        <v>6416</v>
      </c>
      <c r="V382" s="59" t="s">
        <v>6416</v>
      </c>
      <c r="W382" s="59" t="str">
        <f t="shared" si="25"/>
        <v>Engineering</v>
      </c>
      <c r="X382" s="11" t="s">
        <v>686</v>
      </c>
      <c r="Y382" s="32">
        <v>10</v>
      </c>
      <c r="Z382" s="39">
        <v>45335</v>
      </c>
      <c r="AA382" s="39">
        <v>45349</v>
      </c>
      <c r="AB382" s="48">
        <v>10355.02</v>
      </c>
    </row>
    <row r="383" spans="1:28" x14ac:dyDescent="0.2">
      <c r="A383" s="66" t="s">
        <v>687</v>
      </c>
      <c r="B383" s="11" t="s">
        <v>6416</v>
      </c>
      <c r="C383" s="11" t="s">
        <v>6416</v>
      </c>
      <c r="D383" s="7" t="s">
        <v>6446</v>
      </c>
      <c r="E383" s="66"/>
      <c r="F383" s="64" t="str">
        <f t="shared" si="26"/>
        <v>Shop Drawings</v>
      </c>
      <c r="G383" s="66"/>
      <c r="H383" s="65" t="str">
        <f t="shared" si="27"/>
        <v>Facade</v>
      </c>
      <c r="I383" s="66"/>
      <c r="J383" s="67" t="str">
        <f t="shared" si="28"/>
        <v>Review &amp; Approval by DAR / TRSDC</v>
      </c>
      <c r="K383" s="66"/>
      <c r="L383" s="68" t="str">
        <f t="shared" si="29"/>
        <v>Buildings</v>
      </c>
      <c r="M383" s="66"/>
      <c r="N383" s="66"/>
      <c r="O383" s="66"/>
      <c r="P383" s="66"/>
      <c r="Q383" s="66"/>
      <c r="R383" s="66"/>
      <c r="S383" s="11" t="s">
        <v>6463</v>
      </c>
      <c r="T383" s="11" t="s">
        <v>6463</v>
      </c>
      <c r="U383" s="11" t="s">
        <v>6416</v>
      </c>
      <c r="V383" s="59" t="s">
        <v>6416</v>
      </c>
      <c r="W383" s="59" t="str">
        <f t="shared" si="25"/>
        <v>Engineering</v>
      </c>
      <c r="X383" s="11" t="s">
        <v>688</v>
      </c>
      <c r="Y383" s="32">
        <v>10</v>
      </c>
      <c r="Z383" s="39">
        <v>45361</v>
      </c>
      <c r="AA383" s="39">
        <v>45372</v>
      </c>
      <c r="AB383" s="48">
        <v>10355.02</v>
      </c>
    </row>
    <row r="384" spans="1:28" x14ac:dyDescent="0.2">
      <c r="A384" s="66" t="s">
        <v>689</v>
      </c>
      <c r="B384" s="11" t="s">
        <v>6416</v>
      </c>
      <c r="C384" s="11" t="s">
        <v>6416</v>
      </c>
      <c r="D384" s="7" t="s">
        <v>6446</v>
      </c>
      <c r="E384" s="66"/>
      <c r="F384" s="64" t="str">
        <f t="shared" si="26"/>
        <v>Shop Drawings</v>
      </c>
      <c r="G384" s="66"/>
      <c r="H384" s="65" t="str">
        <f t="shared" si="27"/>
        <v>Facade</v>
      </c>
      <c r="I384" s="66"/>
      <c r="J384" s="67" t="str">
        <f t="shared" si="28"/>
        <v>Review &amp; Approval by DAR / TRSDC</v>
      </c>
      <c r="K384" s="66"/>
      <c r="L384" s="68" t="str">
        <f t="shared" si="29"/>
        <v>Buildings</v>
      </c>
      <c r="M384" s="66"/>
      <c r="N384" s="66"/>
      <c r="O384" s="66"/>
      <c r="P384" s="66"/>
      <c r="Q384" s="66"/>
      <c r="R384" s="66"/>
      <c r="S384" s="11" t="s">
        <v>6463</v>
      </c>
      <c r="T384" s="11" t="s">
        <v>6463</v>
      </c>
      <c r="U384" s="11" t="s">
        <v>6416</v>
      </c>
      <c r="V384" s="59" t="s">
        <v>6416</v>
      </c>
      <c r="W384" s="59" t="str">
        <f t="shared" si="25"/>
        <v>Engineering</v>
      </c>
      <c r="X384" s="11" t="s">
        <v>690</v>
      </c>
      <c r="Y384" s="32">
        <v>10</v>
      </c>
      <c r="Z384" s="39">
        <v>45398</v>
      </c>
      <c r="AA384" s="39">
        <v>45411</v>
      </c>
      <c r="AB384" s="48">
        <v>10355.02</v>
      </c>
    </row>
    <row r="385" spans="1:28" x14ac:dyDescent="0.2">
      <c r="A385" s="66" t="s">
        <v>691</v>
      </c>
      <c r="B385" s="11" t="s">
        <v>6416</v>
      </c>
      <c r="C385" s="11" t="s">
        <v>6416</v>
      </c>
      <c r="D385" s="7" t="s">
        <v>6446</v>
      </c>
      <c r="E385" s="66"/>
      <c r="F385" s="64" t="str">
        <f t="shared" si="26"/>
        <v>Shop Drawings</v>
      </c>
      <c r="G385" s="66"/>
      <c r="H385" s="65" t="str">
        <f t="shared" si="27"/>
        <v>Facade</v>
      </c>
      <c r="I385" s="66"/>
      <c r="J385" s="67" t="str">
        <f t="shared" si="28"/>
        <v>Review &amp; Approval by DAR / TRSDC</v>
      </c>
      <c r="K385" s="66"/>
      <c r="L385" s="68" t="str">
        <f t="shared" si="29"/>
        <v>Buildings</v>
      </c>
      <c r="M385" s="66"/>
      <c r="N385" s="66"/>
      <c r="O385" s="66"/>
      <c r="P385" s="66"/>
      <c r="Q385" s="66"/>
      <c r="R385" s="66"/>
      <c r="S385" s="11" t="s">
        <v>6463</v>
      </c>
      <c r="T385" s="11" t="s">
        <v>6463</v>
      </c>
      <c r="U385" s="11" t="s">
        <v>6416</v>
      </c>
      <c r="V385" s="59" t="s">
        <v>6416</v>
      </c>
      <c r="W385" s="59" t="str">
        <f t="shared" si="25"/>
        <v>Engineering</v>
      </c>
      <c r="X385" s="11" t="s">
        <v>692</v>
      </c>
      <c r="Y385" s="32">
        <v>10</v>
      </c>
      <c r="Z385" s="39">
        <v>45433</v>
      </c>
      <c r="AA385" s="39">
        <v>45446</v>
      </c>
      <c r="AB385" s="48">
        <v>10355.02</v>
      </c>
    </row>
    <row r="386" spans="1:28" x14ac:dyDescent="0.2">
      <c r="A386" s="66" t="s">
        <v>693</v>
      </c>
      <c r="B386" s="11" t="s">
        <v>6416</v>
      </c>
      <c r="C386" s="11" t="s">
        <v>6416</v>
      </c>
      <c r="D386" s="7" t="s">
        <v>6446</v>
      </c>
      <c r="E386" s="66"/>
      <c r="F386" s="64" t="str">
        <f t="shared" si="26"/>
        <v>Shop Drawings</v>
      </c>
      <c r="G386" s="66"/>
      <c r="H386" s="65" t="str">
        <f t="shared" si="27"/>
        <v>Facade</v>
      </c>
      <c r="I386" s="66"/>
      <c r="J386" s="67" t="str">
        <f t="shared" si="28"/>
        <v>Review &amp; Approval by DAR / TRSDC</v>
      </c>
      <c r="K386" s="66"/>
      <c r="L386" s="68" t="str">
        <f t="shared" si="29"/>
        <v>Buildings</v>
      </c>
      <c r="M386" s="66"/>
      <c r="N386" s="66"/>
      <c r="O386" s="66"/>
      <c r="P386" s="66"/>
      <c r="Q386" s="66"/>
      <c r="R386" s="66"/>
      <c r="S386" s="11" t="s">
        <v>6463</v>
      </c>
      <c r="T386" s="11" t="s">
        <v>6463</v>
      </c>
      <c r="U386" s="11" t="s">
        <v>6416</v>
      </c>
      <c r="V386" s="59" t="s">
        <v>6416</v>
      </c>
      <c r="W386" s="59" t="str">
        <f t="shared" si="25"/>
        <v>Engineering</v>
      </c>
      <c r="X386" s="11" t="s">
        <v>694</v>
      </c>
      <c r="Y386" s="32">
        <v>10</v>
      </c>
      <c r="Z386" s="39">
        <v>45433</v>
      </c>
      <c r="AA386" s="39">
        <v>45446</v>
      </c>
      <c r="AB386" s="48">
        <v>10355.02</v>
      </c>
    </row>
    <row r="387" spans="1:28" x14ac:dyDescent="0.2">
      <c r="A387" s="66" t="s">
        <v>695</v>
      </c>
      <c r="B387" s="11" t="s">
        <v>6416</v>
      </c>
      <c r="C387" s="11" t="s">
        <v>6416</v>
      </c>
      <c r="D387" s="7" t="s">
        <v>6446</v>
      </c>
      <c r="E387" s="66"/>
      <c r="F387" s="64" t="str">
        <f t="shared" si="26"/>
        <v>Shop Drawings</v>
      </c>
      <c r="G387" s="66"/>
      <c r="H387" s="65" t="str">
        <f t="shared" si="27"/>
        <v>Facade</v>
      </c>
      <c r="I387" s="66"/>
      <c r="J387" s="67" t="str">
        <f t="shared" si="28"/>
        <v>Review &amp; Approval by DAR / TRSDC</v>
      </c>
      <c r="K387" s="66"/>
      <c r="L387" s="68" t="str">
        <f t="shared" si="29"/>
        <v>Buildings</v>
      </c>
      <c r="M387" s="66"/>
      <c r="N387" s="66"/>
      <c r="O387" s="66"/>
      <c r="P387" s="66"/>
      <c r="Q387" s="66"/>
      <c r="R387" s="66"/>
      <c r="S387" s="11" t="s">
        <v>6463</v>
      </c>
      <c r="T387" s="11" t="s">
        <v>6463</v>
      </c>
      <c r="U387" s="11" t="s">
        <v>6416</v>
      </c>
      <c r="V387" s="59" t="s">
        <v>6416</v>
      </c>
      <c r="W387" s="59" t="str">
        <f t="shared" si="25"/>
        <v>Engineering</v>
      </c>
      <c r="X387" s="11" t="s">
        <v>696</v>
      </c>
      <c r="Y387" s="32">
        <v>10</v>
      </c>
      <c r="Z387" s="39">
        <v>45518</v>
      </c>
      <c r="AA387" s="39">
        <v>45531</v>
      </c>
      <c r="AB387" s="48">
        <v>10355.02</v>
      </c>
    </row>
    <row r="388" spans="1:28" x14ac:dyDescent="0.2">
      <c r="A388" s="63" t="s">
        <v>697</v>
      </c>
      <c r="B388" s="8" t="s">
        <v>6416</v>
      </c>
      <c r="C388" s="8" t="s">
        <v>6416</v>
      </c>
      <c r="D388" s="7" t="s">
        <v>6446</v>
      </c>
      <c r="E388" s="63"/>
      <c r="F388" s="64" t="str">
        <f t="shared" si="26"/>
        <v>Shop Drawings</v>
      </c>
      <c r="G388" s="63"/>
      <c r="H388" s="65" t="str">
        <f t="shared" si="27"/>
        <v>Facade</v>
      </c>
      <c r="I388" s="63"/>
      <c r="J388" s="67" t="str">
        <f t="shared" si="28"/>
        <v>Review &amp; Approval by DAR / TRSDC</v>
      </c>
      <c r="K388" s="63"/>
      <c r="L388" s="68" t="str">
        <f t="shared" si="29"/>
        <v>Buildings</v>
      </c>
      <c r="M388" s="63"/>
      <c r="N388" s="63"/>
      <c r="O388" s="63"/>
      <c r="P388" s="63"/>
      <c r="Q388" s="63"/>
      <c r="R388" s="63"/>
      <c r="S388" s="8" t="s">
        <v>6463</v>
      </c>
      <c r="T388" s="8" t="s">
        <v>6463</v>
      </c>
      <c r="U388" s="8" t="s">
        <v>6416</v>
      </c>
      <c r="V388" s="59" t="s">
        <v>6416</v>
      </c>
      <c r="W388" s="59" t="str">
        <f t="shared" si="25"/>
        <v>Engineering</v>
      </c>
      <c r="X388" s="8" t="s">
        <v>698</v>
      </c>
      <c r="Y388" s="23">
        <v>10</v>
      </c>
      <c r="Z388" s="35">
        <v>45531</v>
      </c>
      <c r="AA388" s="35">
        <v>45544</v>
      </c>
      <c r="AB388" s="42">
        <v>10355.02</v>
      </c>
    </row>
    <row r="389" spans="1:28" x14ac:dyDescent="0.2">
      <c r="A389" s="68" t="s">
        <v>360</v>
      </c>
      <c r="B389" s="2" t="s">
        <v>6668</v>
      </c>
      <c r="C389" s="2" t="s">
        <v>6667</v>
      </c>
      <c r="D389" s="7" t="s">
        <v>6446</v>
      </c>
      <c r="E389" s="92"/>
      <c r="F389" s="64" t="str">
        <f t="shared" si="26"/>
        <v>Shop Drawings</v>
      </c>
      <c r="G389" s="92"/>
      <c r="H389" s="65" t="str">
        <f t="shared" si="27"/>
        <v>Facade</v>
      </c>
      <c r="I389" s="92"/>
      <c r="J389" s="67" t="str">
        <f t="shared" si="28"/>
        <v>Review &amp; Approval by DAR / TRSDC</v>
      </c>
      <c r="K389" s="68" t="s">
        <v>360</v>
      </c>
      <c r="L389" s="68" t="str">
        <f t="shared" si="29"/>
        <v>Site Wide</v>
      </c>
      <c r="M389" s="92"/>
      <c r="N389" s="92"/>
      <c r="O389" s="92"/>
      <c r="P389" s="92"/>
      <c r="Q389" s="92"/>
      <c r="R389" s="92"/>
      <c r="S389" s="2" t="s">
        <v>6667</v>
      </c>
      <c r="T389" s="2" t="s">
        <v>6667</v>
      </c>
      <c r="U389" s="2" t="s">
        <v>6667</v>
      </c>
      <c r="V389" s="59" t="s">
        <v>360</v>
      </c>
      <c r="W389" s="59" t="str">
        <f t="shared" ref="W389:W452" si="30">CONCATENATE(D389,E389,G389,I389,K389,M389,O389,Q389)</f>
        <v>Engineering          Site Wide</v>
      </c>
      <c r="X389" s="2"/>
      <c r="Y389" s="43">
        <v>10</v>
      </c>
      <c r="Z389" s="44">
        <v>45348</v>
      </c>
      <c r="AA389" s="44">
        <v>45361</v>
      </c>
      <c r="AB389" s="47">
        <v>10355.02</v>
      </c>
    </row>
    <row r="390" spans="1:28" x14ac:dyDescent="0.2">
      <c r="A390" s="63" t="s">
        <v>699</v>
      </c>
      <c r="B390" s="8" t="s">
        <v>6416</v>
      </c>
      <c r="C390" s="8" t="s">
        <v>6416</v>
      </c>
      <c r="D390" s="7" t="s">
        <v>6446</v>
      </c>
      <c r="E390" s="63"/>
      <c r="F390" s="64" t="str">
        <f t="shared" si="26"/>
        <v>Shop Drawings</v>
      </c>
      <c r="G390" s="63"/>
      <c r="H390" s="65" t="str">
        <f t="shared" si="27"/>
        <v>Facade</v>
      </c>
      <c r="I390" s="63"/>
      <c r="J390" s="67" t="str">
        <f t="shared" si="28"/>
        <v>Review &amp; Approval by DAR / TRSDC</v>
      </c>
      <c r="K390" s="63"/>
      <c r="L390" s="68" t="str">
        <f t="shared" si="29"/>
        <v>Site Wide</v>
      </c>
      <c r="M390" s="63"/>
      <c r="N390" s="63"/>
      <c r="O390" s="63"/>
      <c r="P390" s="63"/>
      <c r="Q390" s="63"/>
      <c r="R390" s="63"/>
      <c r="S390" s="8" t="s">
        <v>6667</v>
      </c>
      <c r="T390" s="8" t="s">
        <v>6667</v>
      </c>
      <c r="U390" s="8" t="s">
        <v>6416</v>
      </c>
      <c r="V390" s="59" t="s">
        <v>6416</v>
      </c>
      <c r="W390" s="59" t="str">
        <f t="shared" si="30"/>
        <v>Engineering</v>
      </c>
      <c r="X390" s="8" t="s">
        <v>700</v>
      </c>
      <c r="Y390" s="23">
        <v>10</v>
      </c>
      <c r="Z390" s="35">
        <v>45348</v>
      </c>
      <c r="AA390" s="35">
        <v>45361</v>
      </c>
      <c r="AB390" s="42">
        <v>10355.02</v>
      </c>
    </row>
    <row r="391" spans="1:28" x14ac:dyDescent="0.2">
      <c r="A391" s="64" t="s">
        <v>701</v>
      </c>
      <c r="B391" s="9" t="s">
        <v>6446</v>
      </c>
      <c r="C391" s="9" t="s">
        <v>6670</v>
      </c>
      <c r="D391" s="7" t="s">
        <v>6446</v>
      </c>
      <c r="E391" s="64" t="s">
        <v>701</v>
      </c>
      <c r="F391" s="64" t="str">
        <f t="shared" si="26"/>
        <v>Method Statements</v>
      </c>
      <c r="G391" s="92"/>
      <c r="H391" s="65" t="str">
        <f t="shared" si="27"/>
        <v>Facade</v>
      </c>
      <c r="I391" s="92"/>
      <c r="J391" s="67" t="str">
        <f t="shared" si="28"/>
        <v>Review &amp; Approval by DAR / TRSDC</v>
      </c>
      <c r="K391" s="92"/>
      <c r="L391" s="68" t="str">
        <f t="shared" si="29"/>
        <v>Site Wide</v>
      </c>
      <c r="M391" s="92"/>
      <c r="N391" s="92"/>
      <c r="O391" s="92"/>
      <c r="P391" s="92"/>
      <c r="Q391" s="92"/>
      <c r="R391" s="92"/>
      <c r="S391" s="9" t="s">
        <v>6670</v>
      </c>
      <c r="T391" s="9" t="s">
        <v>6670</v>
      </c>
      <c r="U391" s="9" t="s">
        <v>6670</v>
      </c>
      <c r="V391" s="59" t="s">
        <v>701</v>
      </c>
      <c r="W391" s="59" t="str">
        <f t="shared" si="30"/>
        <v>Engineering    Method Statements</v>
      </c>
      <c r="X391" s="9"/>
      <c r="Y391" s="26">
        <v>35</v>
      </c>
      <c r="Z391" s="27">
        <v>45545</v>
      </c>
      <c r="AA391" s="27">
        <v>45579</v>
      </c>
      <c r="AB391" s="40">
        <v>144970.28</v>
      </c>
    </row>
    <row r="392" spans="1:28" x14ac:dyDescent="0.2">
      <c r="A392" s="65" t="s">
        <v>246</v>
      </c>
      <c r="B392" s="10" t="s">
        <v>6670</v>
      </c>
      <c r="C392" s="10" t="s">
        <v>6458</v>
      </c>
      <c r="D392" s="7" t="s">
        <v>6446</v>
      </c>
      <c r="E392" s="92"/>
      <c r="F392" s="64" t="str">
        <f t="shared" ref="F392:F455" si="31">IF(E392="",F391,TRIM(E392))</f>
        <v>Method Statements</v>
      </c>
      <c r="G392" s="65" t="s">
        <v>246</v>
      </c>
      <c r="H392" s="65" t="str">
        <f t="shared" si="27"/>
        <v>Facade</v>
      </c>
      <c r="I392" s="92"/>
      <c r="J392" s="67" t="str">
        <f t="shared" si="28"/>
        <v>Review &amp; Approval by DAR / TRSDC</v>
      </c>
      <c r="K392" s="92"/>
      <c r="L392" s="68" t="str">
        <f t="shared" si="29"/>
        <v>Site Wide</v>
      </c>
      <c r="M392" s="92"/>
      <c r="N392" s="92"/>
      <c r="O392" s="92"/>
      <c r="P392" s="92"/>
      <c r="Q392" s="92"/>
      <c r="R392" s="92"/>
      <c r="S392" s="10" t="s">
        <v>6458</v>
      </c>
      <c r="T392" s="10" t="s">
        <v>6458</v>
      </c>
      <c r="U392" s="10" t="s">
        <v>6458</v>
      </c>
      <c r="V392" s="59" t="s">
        <v>246</v>
      </c>
      <c r="W392" s="59" t="str">
        <f t="shared" si="30"/>
        <v>Engineering      Facade</v>
      </c>
      <c r="X392" s="10"/>
      <c r="Y392" s="29">
        <v>35</v>
      </c>
      <c r="Z392" s="30">
        <v>45545</v>
      </c>
      <c r="AA392" s="30">
        <v>45579</v>
      </c>
      <c r="AB392" s="41">
        <v>144970.28</v>
      </c>
    </row>
    <row r="393" spans="1:28" x14ac:dyDescent="0.2">
      <c r="A393" s="67" t="s">
        <v>247</v>
      </c>
      <c r="B393" s="12" t="s">
        <v>6458</v>
      </c>
      <c r="C393" s="12" t="s">
        <v>6665</v>
      </c>
      <c r="D393" s="7" t="s">
        <v>6446</v>
      </c>
      <c r="E393" s="91"/>
      <c r="F393" s="64" t="str">
        <f t="shared" si="31"/>
        <v>Method Statements</v>
      </c>
      <c r="G393" s="91"/>
      <c r="H393" s="65" t="str">
        <f t="shared" si="27"/>
        <v>Facade</v>
      </c>
      <c r="I393" s="67" t="s">
        <v>247</v>
      </c>
      <c r="J393" s="67" t="str">
        <f t="shared" si="28"/>
        <v>Preparation &amp; Submission</v>
      </c>
      <c r="K393" s="91"/>
      <c r="L393" s="68" t="str">
        <f t="shared" si="29"/>
        <v>Site Wide</v>
      </c>
      <c r="M393" s="91"/>
      <c r="N393" s="91"/>
      <c r="O393" s="91"/>
      <c r="P393" s="91"/>
      <c r="Q393" s="91"/>
      <c r="R393" s="91"/>
      <c r="S393" s="12" t="s">
        <v>6665</v>
      </c>
      <c r="T393" s="12" t="s">
        <v>6665</v>
      </c>
      <c r="U393" s="12" t="s">
        <v>6665</v>
      </c>
      <c r="V393" s="59" t="s">
        <v>247</v>
      </c>
      <c r="W393" s="59" t="str">
        <f t="shared" si="30"/>
        <v>Engineering        Preparation &amp; Submission</v>
      </c>
      <c r="X393" s="12"/>
      <c r="Y393" s="36">
        <v>21</v>
      </c>
      <c r="Z393" s="37">
        <v>45545</v>
      </c>
      <c r="AA393" s="37">
        <v>45570</v>
      </c>
      <c r="AB393" s="46">
        <v>72485.14</v>
      </c>
    </row>
    <row r="394" spans="1:28" x14ac:dyDescent="0.2">
      <c r="A394" s="66" t="s">
        <v>702</v>
      </c>
      <c r="B394" s="11" t="s">
        <v>6416</v>
      </c>
      <c r="C394" s="11" t="s">
        <v>6416</v>
      </c>
      <c r="D394" s="7" t="s">
        <v>6446</v>
      </c>
      <c r="E394" s="66"/>
      <c r="F394" s="64" t="str">
        <f t="shared" si="31"/>
        <v>Method Statements</v>
      </c>
      <c r="G394" s="66"/>
      <c r="H394" s="65" t="str">
        <f t="shared" si="27"/>
        <v>Facade</v>
      </c>
      <c r="I394" s="66"/>
      <c r="J394" s="67" t="str">
        <f t="shared" si="28"/>
        <v>Preparation &amp; Submission</v>
      </c>
      <c r="K394" s="66"/>
      <c r="L394" s="68" t="str">
        <f t="shared" si="29"/>
        <v>Site Wide</v>
      </c>
      <c r="M394" s="66"/>
      <c r="N394" s="66"/>
      <c r="O394" s="66"/>
      <c r="P394" s="66"/>
      <c r="Q394" s="66"/>
      <c r="R394" s="66"/>
      <c r="S394" s="11" t="s">
        <v>6665</v>
      </c>
      <c r="T394" s="11" t="s">
        <v>6665</v>
      </c>
      <c r="U394" s="11" t="s">
        <v>6416</v>
      </c>
      <c r="V394" s="59" t="s">
        <v>6416</v>
      </c>
      <c r="W394" s="59" t="str">
        <f t="shared" si="30"/>
        <v>Engineering</v>
      </c>
      <c r="X394" s="11" t="s">
        <v>703</v>
      </c>
      <c r="Y394" s="32">
        <v>7</v>
      </c>
      <c r="Z394" s="39">
        <v>45545</v>
      </c>
      <c r="AA394" s="39">
        <v>45552</v>
      </c>
      <c r="AB394" s="48">
        <v>12080.86</v>
      </c>
    </row>
    <row r="395" spans="1:28" ht="25.5" x14ac:dyDescent="0.2">
      <c r="A395" s="66" t="s">
        <v>704</v>
      </c>
      <c r="B395" s="11" t="s">
        <v>6416</v>
      </c>
      <c r="C395" s="11" t="s">
        <v>6416</v>
      </c>
      <c r="D395" s="7" t="s">
        <v>6446</v>
      </c>
      <c r="E395" s="66"/>
      <c r="F395" s="64" t="str">
        <f t="shared" si="31"/>
        <v>Method Statements</v>
      </c>
      <c r="G395" s="66"/>
      <c r="H395" s="65" t="str">
        <f t="shared" ref="H395:H458" si="32">IF(G395="",H394,TRIM(G395))</f>
        <v>Facade</v>
      </c>
      <c r="I395" s="66"/>
      <c r="J395" s="67" t="str">
        <f t="shared" si="28"/>
        <v>Preparation &amp; Submission</v>
      </c>
      <c r="K395" s="66"/>
      <c r="L395" s="68" t="str">
        <f t="shared" si="29"/>
        <v>Site Wide</v>
      </c>
      <c r="M395" s="66"/>
      <c r="N395" s="66"/>
      <c r="O395" s="66"/>
      <c r="P395" s="66"/>
      <c r="Q395" s="66"/>
      <c r="R395" s="66"/>
      <c r="S395" s="11" t="s">
        <v>6665</v>
      </c>
      <c r="T395" s="11" t="s">
        <v>6665</v>
      </c>
      <c r="U395" s="11" t="s">
        <v>6416</v>
      </c>
      <c r="V395" s="59" t="s">
        <v>6416</v>
      </c>
      <c r="W395" s="59" t="str">
        <f t="shared" si="30"/>
        <v>Engineering</v>
      </c>
      <c r="X395" s="11" t="s">
        <v>705</v>
      </c>
      <c r="Y395" s="32">
        <v>7</v>
      </c>
      <c r="Z395" s="39">
        <v>45545</v>
      </c>
      <c r="AA395" s="39">
        <v>45552</v>
      </c>
      <c r="AB395" s="48">
        <v>12080.86</v>
      </c>
    </row>
    <row r="396" spans="1:28" x14ac:dyDescent="0.2">
      <c r="A396" s="66" t="s">
        <v>706</v>
      </c>
      <c r="B396" s="11" t="s">
        <v>6416</v>
      </c>
      <c r="C396" s="11" t="s">
        <v>6416</v>
      </c>
      <c r="D396" s="7" t="s">
        <v>6446</v>
      </c>
      <c r="E396" s="66"/>
      <c r="F396" s="64" t="str">
        <f t="shared" si="31"/>
        <v>Method Statements</v>
      </c>
      <c r="G396" s="66"/>
      <c r="H396" s="65" t="str">
        <f t="shared" si="32"/>
        <v>Facade</v>
      </c>
      <c r="I396" s="66"/>
      <c r="J396" s="67" t="str">
        <f t="shared" si="28"/>
        <v>Preparation &amp; Submission</v>
      </c>
      <c r="K396" s="66"/>
      <c r="L396" s="68" t="str">
        <f t="shared" si="29"/>
        <v>Site Wide</v>
      </c>
      <c r="M396" s="66"/>
      <c r="N396" s="66"/>
      <c r="O396" s="66"/>
      <c r="P396" s="66"/>
      <c r="Q396" s="66"/>
      <c r="R396" s="66"/>
      <c r="S396" s="11" t="s">
        <v>6665</v>
      </c>
      <c r="T396" s="11" t="s">
        <v>6665</v>
      </c>
      <c r="U396" s="11" t="s">
        <v>6416</v>
      </c>
      <c r="V396" s="59" t="s">
        <v>6416</v>
      </c>
      <c r="W396" s="59" t="str">
        <f t="shared" si="30"/>
        <v>Engineering</v>
      </c>
      <c r="X396" s="11" t="s">
        <v>707</v>
      </c>
      <c r="Y396" s="32">
        <v>7</v>
      </c>
      <c r="Z396" s="39">
        <v>45545</v>
      </c>
      <c r="AA396" s="39">
        <v>45552</v>
      </c>
      <c r="AB396" s="48">
        <v>12080.86</v>
      </c>
    </row>
    <row r="397" spans="1:28" x14ac:dyDescent="0.2">
      <c r="A397" s="66" t="s">
        <v>708</v>
      </c>
      <c r="B397" s="11" t="s">
        <v>6416</v>
      </c>
      <c r="C397" s="11" t="s">
        <v>6416</v>
      </c>
      <c r="D397" s="7" t="s">
        <v>6446</v>
      </c>
      <c r="E397" s="66"/>
      <c r="F397" s="64" t="str">
        <f t="shared" si="31"/>
        <v>Method Statements</v>
      </c>
      <c r="G397" s="66"/>
      <c r="H397" s="65" t="str">
        <f t="shared" si="32"/>
        <v>Facade</v>
      </c>
      <c r="I397" s="66"/>
      <c r="J397" s="67" t="str">
        <f t="shared" si="28"/>
        <v>Preparation &amp; Submission</v>
      </c>
      <c r="K397" s="66"/>
      <c r="L397" s="68" t="str">
        <f t="shared" si="29"/>
        <v>Site Wide</v>
      </c>
      <c r="M397" s="66"/>
      <c r="N397" s="66"/>
      <c r="O397" s="66"/>
      <c r="P397" s="66"/>
      <c r="Q397" s="66"/>
      <c r="R397" s="66"/>
      <c r="S397" s="11" t="s">
        <v>6665</v>
      </c>
      <c r="T397" s="11" t="s">
        <v>6665</v>
      </c>
      <c r="U397" s="11" t="s">
        <v>6416</v>
      </c>
      <c r="V397" s="59" t="s">
        <v>6416</v>
      </c>
      <c r="W397" s="59" t="str">
        <f t="shared" si="30"/>
        <v>Engineering</v>
      </c>
      <c r="X397" s="11" t="s">
        <v>709</v>
      </c>
      <c r="Y397" s="32">
        <v>7</v>
      </c>
      <c r="Z397" s="39">
        <v>45553</v>
      </c>
      <c r="AA397" s="39">
        <v>45561</v>
      </c>
      <c r="AB397" s="48">
        <v>12080.86</v>
      </c>
    </row>
    <row r="398" spans="1:28" x14ac:dyDescent="0.2">
      <c r="A398" s="66" t="s">
        <v>710</v>
      </c>
      <c r="B398" s="11" t="s">
        <v>6416</v>
      </c>
      <c r="C398" s="11" t="s">
        <v>6416</v>
      </c>
      <c r="D398" s="7" t="s">
        <v>6446</v>
      </c>
      <c r="E398" s="66"/>
      <c r="F398" s="64" t="str">
        <f t="shared" si="31"/>
        <v>Method Statements</v>
      </c>
      <c r="G398" s="66"/>
      <c r="H398" s="65" t="str">
        <f t="shared" si="32"/>
        <v>Facade</v>
      </c>
      <c r="I398" s="66"/>
      <c r="J398" s="67" t="str">
        <f t="shared" si="28"/>
        <v>Preparation &amp; Submission</v>
      </c>
      <c r="K398" s="66"/>
      <c r="L398" s="68" t="str">
        <f t="shared" si="29"/>
        <v>Site Wide</v>
      </c>
      <c r="M398" s="66"/>
      <c r="N398" s="66"/>
      <c r="O398" s="66"/>
      <c r="P398" s="66"/>
      <c r="Q398" s="66"/>
      <c r="R398" s="66"/>
      <c r="S398" s="11" t="s">
        <v>6665</v>
      </c>
      <c r="T398" s="11" t="s">
        <v>6665</v>
      </c>
      <c r="U398" s="11" t="s">
        <v>6416</v>
      </c>
      <c r="V398" s="59" t="s">
        <v>6416</v>
      </c>
      <c r="W398" s="59" t="str">
        <f t="shared" si="30"/>
        <v>Engineering</v>
      </c>
      <c r="X398" s="11" t="s">
        <v>711</v>
      </c>
      <c r="Y398" s="32">
        <v>7</v>
      </c>
      <c r="Z398" s="39">
        <v>45553</v>
      </c>
      <c r="AA398" s="39">
        <v>45561</v>
      </c>
      <c r="AB398" s="48">
        <v>12080.86</v>
      </c>
    </row>
    <row r="399" spans="1:28" x14ac:dyDescent="0.2">
      <c r="A399" s="63" t="s">
        <v>712</v>
      </c>
      <c r="B399" s="8" t="s">
        <v>6416</v>
      </c>
      <c r="C399" s="8" t="s">
        <v>6416</v>
      </c>
      <c r="D399" s="7" t="s">
        <v>6446</v>
      </c>
      <c r="E399" s="63"/>
      <c r="F399" s="64" t="str">
        <f t="shared" si="31"/>
        <v>Method Statements</v>
      </c>
      <c r="G399" s="63"/>
      <c r="H399" s="65" t="str">
        <f t="shared" si="32"/>
        <v>Facade</v>
      </c>
      <c r="I399" s="63"/>
      <c r="J399" s="67" t="str">
        <f t="shared" si="28"/>
        <v>Preparation &amp; Submission</v>
      </c>
      <c r="K399" s="63"/>
      <c r="L399" s="68" t="str">
        <f t="shared" si="29"/>
        <v>Site Wide</v>
      </c>
      <c r="M399" s="63"/>
      <c r="N399" s="63"/>
      <c r="O399" s="63"/>
      <c r="P399" s="63"/>
      <c r="Q399" s="63"/>
      <c r="R399" s="63"/>
      <c r="S399" s="8" t="s">
        <v>6665</v>
      </c>
      <c r="T399" s="8" t="s">
        <v>6665</v>
      </c>
      <c r="U399" s="8" t="s">
        <v>6416</v>
      </c>
      <c r="V399" s="59" t="s">
        <v>6416</v>
      </c>
      <c r="W399" s="59" t="str">
        <f t="shared" si="30"/>
        <v>Engineering</v>
      </c>
      <c r="X399" s="8" t="s">
        <v>713</v>
      </c>
      <c r="Y399" s="23">
        <v>7</v>
      </c>
      <c r="Z399" s="35">
        <v>45563</v>
      </c>
      <c r="AA399" s="35">
        <v>45570</v>
      </c>
      <c r="AB399" s="42">
        <v>12080.86</v>
      </c>
    </row>
    <row r="400" spans="1:28" x14ac:dyDescent="0.2">
      <c r="A400" s="67" t="s">
        <v>363</v>
      </c>
      <c r="B400" s="12" t="s">
        <v>6458</v>
      </c>
      <c r="C400" s="12" t="s">
        <v>6668</v>
      </c>
      <c r="D400" s="7" t="s">
        <v>6446</v>
      </c>
      <c r="E400" s="91"/>
      <c r="F400" s="64" t="str">
        <f t="shared" si="31"/>
        <v>Method Statements</v>
      </c>
      <c r="G400" s="91"/>
      <c r="H400" s="65" t="str">
        <f t="shared" si="32"/>
        <v>Facade</v>
      </c>
      <c r="I400" s="67" t="s">
        <v>363</v>
      </c>
      <c r="J400" s="67" t="str">
        <f t="shared" si="28"/>
        <v>Review &amp; Approval by DAR / TRSDC</v>
      </c>
      <c r="K400" s="91"/>
      <c r="L400" s="68" t="str">
        <f t="shared" si="29"/>
        <v>Site Wide</v>
      </c>
      <c r="M400" s="91"/>
      <c r="N400" s="91"/>
      <c r="O400" s="91"/>
      <c r="P400" s="91"/>
      <c r="Q400" s="91"/>
      <c r="R400" s="91"/>
      <c r="S400" s="12" t="s">
        <v>6668</v>
      </c>
      <c r="T400" s="12" t="s">
        <v>6668</v>
      </c>
      <c r="U400" s="12" t="s">
        <v>6668</v>
      </c>
      <c r="V400" s="59" t="s">
        <v>363</v>
      </c>
      <c r="W400" s="59" t="str">
        <f t="shared" si="30"/>
        <v>Engineering        Review &amp; Approval by DAR / TRSDC</v>
      </c>
      <c r="X400" s="12"/>
      <c r="Y400" s="36">
        <v>18</v>
      </c>
      <c r="Z400" s="37">
        <v>45553</v>
      </c>
      <c r="AA400" s="37">
        <v>45579</v>
      </c>
      <c r="AB400" s="46">
        <v>72485.14</v>
      </c>
    </row>
    <row r="401" spans="1:28" x14ac:dyDescent="0.2">
      <c r="A401" s="66" t="s">
        <v>714</v>
      </c>
      <c r="B401" s="11" t="s">
        <v>6416</v>
      </c>
      <c r="C401" s="11" t="s">
        <v>6416</v>
      </c>
      <c r="D401" s="7" t="s">
        <v>6446</v>
      </c>
      <c r="E401" s="66"/>
      <c r="F401" s="64" t="str">
        <f t="shared" si="31"/>
        <v>Method Statements</v>
      </c>
      <c r="G401" s="66"/>
      <c r="H401" s="65" t="str">
        <f t="shared" si="32"/>
        <v>Facade</v>
      </c>
      <c r="I401" s="66"/>
      <c r="J401" s="67" t="str">
        <f t="shared" si="28"/>
        <v>Review &amp; Approval by DAR / TRSDC</v>
      </c>
      <c r="K401" s="66"/>
      <c r="L401" s="68" t="str">
        <f t="shared" si="29"/>
        <v>Site Wide</v>
      </c>
      <c r="M401" s="66"/>
      <c r="N401" s="66"/>
      <c r="O401" s="66"/>
      <c r="P401" s="66"/>
      <c r="Q401" s="66"/>
      <c r="R401" s="66"/>
      <c r="S401" s="11" t="s">
        <v>6668</v>
      </c>
      <c r="T401" s="11" t="s">
        <v>6668</v>
      </c>
      <c r="U401" s="11" t="s">
        <v>6416</v>
      </c>
      <c r="V401" s="59" t="s">
        <v>6416</v>
      </c>
      <c r="W401" s="59" t="str">
        <f t="shared" si="30"/>
        <v>Engineering</v>
      </c>
      <c r="X401" s="11" t="s">
        <v>715</v>
      </c>
      <c r="Y401" s="32">
        <v>7</v>
      </c>
      <c r="Z401" s="39">
        <v>45553</v>
      </c>
      <c r="AA401" s="39">
        <v>45564</v>
      </c>
      <c r="AB401" s="48">
        <v>12080.86</v>
      </c>
    </row>
    <row r="402" spans="1:28" x14ac:dyDescent="0.2">
      <c r="A402" s="66" t="s">
        <v>716</v>
      </c>
      <c r="B402" s="11" t="s">
        <v>6416</v>
      </c>
      <c r="C402" s="11" t="s">
        <v>6416</v>
      </c>
      <c r="D402" s="7" t="s">
        <v>6446</v>
      </c>
      <c r="E402" s="66"/>
      <c r="F402" s="64" t="str">
        <f t="shared" si="31"/>
        <v>Method Statements</v>
      </c>
      <c r="G402" s="66"/>
      <c r="H402" s="65" t="str">
        <f t="shared" si="32"/>
        <v>Facade</v>
      </c>
      <c r="I402" s="66"/>
      <c r="J402" s="67" t="str">
        <f t="shared" si="28"/>
        <v>Review &amp; Approval by DAR / TRSDC</v>
      </c>
      <c r="K402" s="66"/>
      <c r="L402" s="68" t="str">
        <f t="shared" si="29"/>
        <v>Site Wide</v>
      </c>
      <c r="M402" s="66"/>
      <c r="N402" s="66"/>
      <c r="O402" s="66"/>
      <c r="P402" s="66"/>
      <c r="Q402" s="66"/>
      <c r="R402" s="66"/>
      <c r="S402" s="11" t="s">
        <v>6668</v>
      </c>
      <c r="T402" s="11" t="s">
        <v>6668</v>
      </c>
      <c r="U402" s="11" t="s">
        <v>6416</v>
      </c>
      <c r="V402" s="59" t="s">
        <v>6416</v>
      </c>
      <c r="W402" s="59" t="str">
        <f t="shared" si="30"/>
        <v>Engineering</v>
      </c>
      <c r="X402" s="11" t="s">
        <v>717</v>
      </c>
      <c r="Y402" s="32">
        <v>7</v>
      </c>
      <c r="Z402" s="39">
        <v>45553</v>
      </c>
      <c r="AA402" s="39">
        <v>45564</v>
      </c>
      <c r="AB402" s="48">
        <v>12080.86</v>
      </c>
    </row>
    <row r="403" spans="1:28" x14ac:dyDescent="0.2">
      <c r="A403" s="66" t="s">
        <v>718</v>
      </c>
      <c r="B403" s="11" t="s">
        <v>6416</v>
      </c>
      <c r="C403" s="11" t="s">
        <v>6416</v>
      </c>
      <c r="D403" s="7" t="s">
        <v>6446</v>
      </c>
      <c r="E403" s="66"/>
      <c r="F403" s="64" t="str">
        <f t="shared" si="31"/>
        <v>Method Statements</v>
      </c>
      <c r="G403" s="66"/>
      <c r="H403" s="65" t="str">
        <f t="shared" si="32"/>
        <v>Facade</v>
      </c>
      <c r="I403" s="66"/>
      <c r="J403" s="67" t="str">
        <f t="shared" si="28"/>
        <v>Review &amp; Approval by DAR / TRSDC</v>
      </c>
      <c r="K403" s="66"/>
      <c r="L403" s="68" t="str">
        <f t="shared" si="29"/>
        <v>Site Wide</v>
      </c>
      <c r="M403" s="66"/>
      <c r="N403" s="66"/>
      <c r="O403" s="66"/>
      <c r="P403" s="66"/>
      <c r="Q403" s="66"/>
      <c r="R403" s="66"/>
      <c r="S403" s="11" t="s">
        <v>6668</v>
      </c>
      <c r="T403" s="11" t="s">
        <v>6668</v>
      </c>
      <c r="U403" s="11" t="s">
        <v>6416</v>
      </c>
      <c r="V403" s="59" t="s">
        <v>6416</v>
      </c>
      <c r="W403" s="59" t="str">
        <f t="shared" si="30"/>
        <v>Engineering</v>
      </c>
      <c r="X403" s="11" t="s">
        <v>719</v>
      </c>
      <c r="Y403" s="32">
        <v>7</v>
      </c>
      <c r="Z403" s="39">
        <v>45553</v>
      </c>
      <c r="AA403" s="39">
        <v>45564</v>
      </c>
      <c r="AB403" s="48">
        <v>12080.86</v>
      </c>
    </row>
    <row r="404" spans="1:28" x14ac:dyDescent="0.2">
      <c r="A404" s="66" t="s">
        <v>720</v>
      </c>
      <c r="B404" s="11" t="s">
        <v>6416</v>
      </c>
      <c r="C404" s="11" t="s">
        <v>6416</v>
      </c>
      <c r="D404" s="7" t="s">
        <v>6446</v>
      </c>
      <c r="E404" s="66"/>
      <c r="F404" s="64" t="str">
        <f t="shared" si="31"/>
        <v>Method Statements</v>
      </c>
      <c r="G404" s="66"/>
      <c r="H404" s="65" t="str">
        <f t="shared" si="32"/>
        <v>Facade</v>
      </c>
      <c r="I404" s="66"/>
      <c r="J404" s="67" t="str">
        <f t="shared" si="28"/>
        <v>Review &amp; Approval by DAR / TRSDC</v>
      </c>
      <c r="K404" s="66"/>
      <c r="L404" s="68" t="str">
        <f t="shared" si="29"/>
        <v>Site Wide</v>
      </c>
      <c r="M404" s="66"/>
      <c r="N404" s="66"/>
      <c r="O404" s="66"/>
      <c r="P404" s="66"/>
      <c r="Q404" s="66"/>
      <c r="R404" s="66"/>
      <c r="S404" s="11" t="s">
        <v>6668</v>
      </c>
      <c r="T404" s="11" t="s">
        <v>6668</v>
      </c>
      <c r="U404" s="11" t="s">
        <v>6416</v>
      </c>
      <c r="V404" s="59" t="s">
        <v>6416</v>
      </c>
      <c r="W404" s="59" t="str">
        <f t="shared" si="30"/>
        <v>Engineering</v>
      </c>
      <c r="X404" s="11" t="s">
        <v>721</v>
      </c>
      <c r="Y404" s="32">
        <v>7</v>
      </c>
      <c r="Z404" s="39">
        <v>45564</v>
      </c>
      <c r="AA404" s="39">
        <v>45572</v>
      </c>
      <c r="AB404" s="48">
        <v>12080.86</v>
      </c>
    </row>
    <row r="405" spans="1:28" x14ac:dyDescent="0.2">
      <c r="A405" s="66" t="s">
        <v>722</v>
      </c>
      <c r="B405" s="11" t="s">
        <v>6416</v>
      </c>
      <c r="C405" s="11" t="s">
        <v>6416</v>
      </c>
      <c r="D405" s="7" t="s">
        <v>6446</v>
      </c>
      <c r="E405" s="66"/>
      <c r="F405" s="64" t="str">
        <f t="shared" si="31"/>
        <v>Method Statements</v>
      </c>
      <c r="G405" s="66"/>
      <c r="H405" s="65" t="str">
        <f t="shared" si="32"/>
        <v>Facade</v>
      </c>
      <c r="I405" s="66"/>
      <c r="J405" s="67" t="str">
        <f t="shared" si="28"/>
        <v>Review &amp; Approval by DAR / TRSDC</v>
      </c>
      <c r="K405" s="66"/>
      <c r="L405" s="68" t="str">
        <f t="shared" si="29"/>
        <v>Site Wide</v>
      </c>
      <c r="M405" s="66"/>
      <c r="N405" s="66"/>
      <c r="O405" s="66"/>
      <c r="P405" s="66"/>
      <c r="Q405" s="66"/>
      <c r="R405" s="66"/>
      <c r="S405" s="11" t="s">
        <v>6668</v>
      </c>
      <c r="T405" s="11" t="s">
        <v>6668</v>
      </c>
      <c r="U405" s="11" t="s">
        <v>6416</v>
      </c>
      <c r="V405" s="59" t="s">
        <v>6416</v>
      </c>
      <c r="W405" s="59" t="str">
        <f t="shared" si="30"/>
        <v>Engineering</v>
      </c>
      <c r="X405" s="11" t="s">
        <v>723</v>
      </c>
      <c r="Y405" s="32">
        <v>7</v>
      </c>
      <c r="Z405" s="39">
        <v>45564</v>
      </c>
      <c r="AA405" s="39">
        <v>45572</v>
      </c>
      <c r="AB405" s="48">
        <v>12080.86</v>
      </c>
    </row>
    <row r="406" spans="1:28" x14ac:dyDescent="0.2">
      <c r="A406" s="63" t="s">
        <v>724</v>
      </c>
      <c r="B406" s="8" t="s">
        <v>6416</v>
      </c>
      <c r="C406" s="8" t="s">
        <v>6416</v>
      </c>
      <c r="D406" s="7" t="s">
        <v>6446</v>
      </c>
      <c r="E406" s="63"/>
      <c r="F406" s="64" t="str">
        <f t="shared" si="31"/>
        <v>Method Statements</v>
      </c>
      <c r="G406" s="63"/>
      <c r="H406" s="65" t="str">
        <f t="shared" si="32"/>
        <v>Facade</v>
      </c>
      <c r="I406" s="63"/>
      <c r="J406" s="67" t="str">
        <f t="shared" si="28"/>
        <v>Review &amp; Approval by DAR / TRSDC</v>
      </c>
      <c r="K406" s="63"/>
      <c r="L406" s="68" t="str">
        <f t="shared" si="29"/>
        <v>Site Wide</v>
      </c>
      <c r="M406" s="63"/>
      <c r="N406" s="63"/>
      <c r="O406" s="63"/>
      <c r="P406" s="63"/>
      <c r="Q406" s="63"/>
      <c r="R406" s="63"/>
      <c r="S406" s="8" t="s">
        <v>6668</v>
      </c>
      <c r="T406" s="8" t="s">
        <v>6668</v>
      </c>
      <c r="U406" s="8" t="s">
        <v>6416</v>
      </c>
      <c r="V406" s="59" t="s">
        <v>6416</v>
      </c>
      <c r="W406" s="59" t="str">
        <f t="shared" si="30"/>
        <v>Engineering</v>
      </c>
      <c r="X406" s="8" t="s">
        <v>725</v>
      </c>
      <c r="Y406" s="23">
        <v>7</v>
      </c>
      <c r="Z406" s="35">
        <v>45571</v>
      </c>
      <c r="AA406" s="35">
        <v>45579</v>
      </c>
      <c r="AB406" s="42">
        <v>12080.86</v>
      </c>
    </row>
    <row r="407" spans="1:28" x14ac:dyDescent="0.2">
      <c r="A407" s="62" t="s">
        <v>726</v>
      </c>
      <c r="B407" s="7" t="s">
        <v>6416</v>
      </c>
      <c r="C407" s="7" t="s">
        <v>6671</v>
      </c>
      <c r="D407" s="62" t="s">
        <v>6671</v>
      </c>
      <c r="E407" s="91"/>
      <c r="F407" s="64" t="str">
        <f t="shared" si="31"/>
        <v>Method Statements</v>
      </c>
      <c r="G407" s="91"/>
      <c r="H407" s="65" t="str">
        <f t="shared" si="32"/>
        <v>Facade</v>
      </c>
      <c r="I407" s="91"/>
      <c r="J407" s="67" t="str">
        <f t="shared" si="28"/>
        <v>Review &amp; Approval by DAR / TRSDC</v>
      </c>
      <c r="K407" s="91"/>
      <c r="L407" s="68" t="str">
        <f t="shared" si="29"/>
        <v>Site Wide</v>
      </c>
      <c r="M407" s="91"/>
      <c r="N407" s="91"/>
      <c r="O407" s="91"/>
      <c r="P407" s="91"/>
      <c r="Q407" s="91"/>
      <c r="R407" s="91"/>
      <c r="S407" s="7" t="s">
        <v>6671</v>
      </c>
      <c r="T407" s="7" t="s">
        <v>6671</v>
      </c>
      <c r="U407" s="7" t="s">
        <v>6671</v>
      </c>
      <c r="V407" s="59" t="s">
        <v>726</v>
      </c>
      <c r="W407" s="59" t="str">
        <f t="shared" si="30"/>
        <v>Materials Procurement</v>
      </c>
      <c r="X407" s="7"/>
      <c r="Y407" s="20">
        <v>435</v>
      </c>
      <c r="Z407" s="21">
        <v>45209</v>
      </c>
      <c r="AA407" s="21">
        <v>45643</v>
      </c>
      <c r="AB407" s="22">
        <v>12757384.640000001</v>
      </c>
    </row>
    <row r="408" spans="1:28" x14ac:dyDescent="0.2">
      <c r="A408" s="64" t="s">
        <v>727</v>
      </c>
      <c r="B408" s="9" t="s">
        <v>6671</v>
      </c>
      <c r="C408" s="9" t="s">
        <v>6672</v>
      </c>
      <c r="D408" s="62" t="s">
        <v>6671</v>
      </c>
      <c r="E408" s="64" t="s">
        <v>727</v>
      </c>
      <c r="F408" s="64" t="str">
        <f t="shared" si="31"/>
        <v>Materials Submission</v>
      </c>
      <c r="G408" s="92"/>
      <c r="H408" s="65" t="str">
        <f t="shared" si="32"/>
        <v>Facade</v>
      </c>
      <c r="I408" s="92"/>
      <c r="J408" s="67" t="str">
        <f t="shared" si="28"/>
        <v>Review &amp; Approval by DAR / TRSDC</v>
      </c>
      <c r="K408" s="92"/>
      <c r="L408" s="68" t="str">
        <f t="shared" si="29"/>
        <v>Site Wide</v>
      </c>
      <c r="M408" s="92"/>
      <c r="N408" s="92"/>
      <c r="O408" s="92"/>
      <c r="P408" s="92"/>
      <c r="Q408" s="92"/>
      <c r="R408" s="92"/>
      <c r="S408" s="9" t="s">
        <v>6672</v>
      </c>
      <c r="T408" s="9" t="s">
        <v>6672</v>
      </c>
      <c r="U408" s="9" t="s">
        <v>6672</v>
      </c>
      <c r="V408" s="59" t="s">
        <v>727</v>
      </c>
      <c r="W408" s="59" t="str">
        <f t="shared" si="30"/>
        <v>Materials Procurement    Materials Submission</v>
      </c>
      <c r="X408" s="9"/>
      <c r="Y408" s="26">
        <v>134</v>
      </c>
      <c r="Z408" s="27">
        <v>45209</v>
      </c>
      <c r="AA408" s="27">
        <v>45342</v>
      </c>
      <c r="AB408" s="40">
        <v>1159762.24</v>
      </c>
    </row>
    <row r="409" spans="1:28" x14ac:dyDescent="0.2">
      <c r="A409" s="65" t="s">
        <v>246</v>
      </c>
      <c r="B409" s="10" t="s">
        <v>6672</v>
      </c>
      <c r="C409" s="10" t="s">
        <v>6458</v>
      </c>
      <c r="D409" s="62" t="s">
        <v>6671</v>
      </c>
      <c r="E409" s="92"/>
      <c r="F409" s="64" t="str">
        <f t="shared" si="31"/>
        <v>Materials Submission</v>
      </c>
      <c r="G409" s="65" t="s">
        <v>246</v>
      </c>
      <c r="H409" s="65" t="str">
        <f t="shared" si="32"/>
        <v>Facade</v>
      </c>
      <c r="I409" s="92"/>
      <c r="J409" s="67" t="str">
        <f t="shared" si="28"/>
        <v>Review &amp; Approval by DAR / TRSDC</v>
      </c>
      <c r="K409" s="92"/>
      <c r="L409" s="68" t="str">
        <f t="shared" si="29"/>
        <v>Site Wide</v>
      </c>
      <c r="M409" s="92"/>
      <c r="N409" s="92"/>
      <c r="O409" s="92"/>
      <c r="P409" s="92"/>
      <c r="Q409" s="92"/>
      <c r="R409" s="92"/>
      <c r="S409" s="10" t="s">
        <v>6458</v>
      </c>
      <c r="T409" s="10" t="s">
        <v>6458</v>
      </c>
      <c r="U409" s="10" t="s">
        <v>6458</v>
      </c>
      <c r="V409" s="59" t="s">
        <v>246</v>
      </c>
      <c r="W409" s="59" t="str">
        <f t="shared" si="30"/>
        <v>Materials Procurement      Facade</v>
      </c>
      <c r="X409" s="10"/>
      <c r="Y409" s="29">
        <v>134</v>
      </c>
      <c r="Z409" s="30">
        <v>45209</v>
      </c>
      <c r="AA409" s="30">
        <v>45342</v>
      </c>
      <c r="AB409" s="41">
        <v>1159762.24</v>
      </c>
    </row>
    <row r="410" spans="1:28" x14ac:dyDescent="0.2">
      <c r="A410" s="67" t="s">
        <v>247</v>
      </c>
      <c r="B410" s="12" t="s">
        <v>6458</v>
      </c>
      <c r="C410" s="12" t="s">
        <v>6665</v>
      </c>
      <c r="D410" s="62" t="s">
        <v>6671</v>
      </c>
      <c r="E410" s="91"/>
      <c r="F410" s="64" t="str">
        <f t="shared" si="31"/>
        <v>Materials Submission</v>
      </c>
      <c r="G410" s="91"/>
      <c r="H410" s="65" t="str">
        <f t="shared" si="32"/>
        <v>Facade</v>
      </c>
      <c r="I410" s="67" t="s">
        <v>247</v>
      </c>
      <c r="J410" s="67" t="str">
        <f t="shared" si="28"/>
        <v>Preparation &amp; Submission</v>
      </c>
      <c r="K410" s="91"/>
      <c r="L410" s="68" t="str">
        <f t="shared" si="29"/>
        <v>Site Wide</v>
      </c>
      <c r="M410" s="91"/>
      <c r="N410" s="91"/>
      <c r="O410" s="91"/>
      <c r="P410" s="91"/>
      <c r="Q410" s="91"/>
      <c r="R410" s="91"/>
      <c r="S410" s="12" t="s">
        <v>6665</v>
      </c>
      <c r="T410" s="12" t="s">
        <v>6665</v>
      </c>
      <c r="U410" s="12" t="s">
        <v>6665</v>
      </c>
      <c r="V410" s="59" t="s">
        <v>247</v>
      </c>
      <c r="W410" s="59" t="str">
        <f t="shared" si="30"/>
        <v>Materials Procurement        Preparation &amp; Submission</v>
      </c>
      <c r="X410" s="12"/>
      <c r="Y410" s="36">
        <v>103</v>
      </c>
      <c r="Z410" s="37">
        <v>45209</v>
      </c>
      <c r="AA410" s="37">
        <v>45328</v>
      </c>
      <c r="AB410" s="46">
        <v>579881.12</v>
      </c>
    </row>
    <row r="411" spans="1:28" x14ac:dyDescent="0.2">
      <c r="A411" s="66" t="s">
        <v>728</v>
      </c>
      <c r="B411" s="11" t="s">
        <v>6416</v>
      </c>
      <c r="C411" s="11" t="s">
        <v>6416</v>
      </c>
      <c r="D411" s="62" t="s">
        <v>6671</v>
      </c>
      <c r="E411" s="66"/>
      <c r="F411" s="64" t="str">
        <f t="shared" si="31"/>
        <v>Materials Submission</v>
      </c>
      <c r="G411" s="66"/>
      <c r="H411" s="65" t="str">
        <f t="shared" si="32"/>
        <v>Facade</v>
      </c>
      <c r="I411" s="66"/>
      <c r="J411" s="67" t="str">
        <f t="shared" si="28"/>
        <v>Preparation &amp; Submission</v>
      </c>
      <c r="K411" s="66"/>
      <c r="L411" s="68" t="str">
        <f t="shared" si="29"/>
        <v>Site Wide</v>
      </c>
      <c r="M411" s="66"/>
      <c r="N411" s="66"/>
      <c r="O411" s="66"/>
      <c r="P411" s="66"/>
      <c r="Q411" s="66"/>
      <c r="R411" s="66"/>
      <c r="S411" s="11" t="s">
        <v>6665</v>
      </c>
      <c r="T411" s="11" t="s">
        <v>6665</v>
      </c>
      <c r="U411" s="11" t="s">
        <v>6416</v>
      </c>
      <c r="V411" s="59" t="s">
        <v>6416</v>
      </c>
      <c r="W411" s="59" t="str">
        <f t="shared" si="30"/>
        <v>Materials Procurement</v>
      </c>
      <c r="X411" s="11" t="s">
        <v>729</v>
      </c>
      <c r="Y411" s="32">
        <v>7</v>
      </c>
      <c r="Z411" s="39">
        <v>45209</v>
      </c>
      <c r="AA411" s="39">
        <v>45216</v>
      </c>
      <c r="AB411" s="48">
        <v>26358.23</v>
      </c>
    </row>
    <row r="412" spans="1:28" x14ac:dyDescent="0.2">
      <c r="A412" s="66" t="s">
        <v>730</v>
      </c>
      <c r="B412" s="11" t="s">
        <v>6416</v>
      </c>
      <c r="C412" s="11" t="s">
        <v>6416</v>
      </c>
      <c r="D412" s="62" t="s">
        <v>6671</v>
      </c>
      <c r="E412" s="66"/>
      <c r="F412" s="64" t="str">
        <f t="shared" si="31"/>
        <v>Materials Submission</v>
      </c>
      <c r="G412" s="66"/>
      <c r="H412" s="65" t="str">
        <f t="shared" si="32"/>
        <v>Facade</v>
      </c>
      <c r="I412" s="66"/>
      <c r="J412" s="67" t="str">
        <f t="shared" si="28"/>
        <v>Preparation &amp; Submission</v>
      </c>
      <c r="K412" s="66"/>
      <c r="L412" s="68" t="str">
        <f t="shared" si="29"/>
        <v>Site Wide</v>
      </c>
      <c r="M412" s="66"/>
      <c r="N412" s="66"/>
      <c r="O412" s="66"/>
      <c r="P412" s="66"/>
      <c r="Q412" s="66"/>
      <c r="R412" s="66"/>
      <c r="S412" s="11" t="s">
        <v>6665</v>
      </c>
      <c r="T412" s="11" t="s">
        <v>6665</v>
      </c>
      <c r="U412" s="11" t="s">
        <v>6416</v>
      </c>
      <c r="V412" s="59" t="s">
        <v>6416</v>
      </c>
      <c r="W412" s="59" t="str">
        <f t="shared" si="30"/>
        <v>Materials Procurement</v>
      </c>
      <c r="X412" s="11" t="s">
        <v>731</v>
      </c>
      <c r="Y412" s="32">
        <v>7</v>
      </c>
      <c r="Z412" s="39">
        <v>45213</v>
      </c>
      <c r="AA412" s="39">
        <v>45220</v>
      </c>
      <c r="AB412" s="48">
        <v>26358.23</v>
      </c>
    </row>
    <row r="413" spans="1:28" x14ac:dyDescent="0.2">
      <c r="A413" s="66" t="s">
        <v>732</v>
      </c>
      <c r="B413" s="11" t="s">
        <v>6416</v>
      </c>
      <c r="C413" s="11" t="s">
        <v>6416</v>
      </c>
      <c r="D413" s="62" t="s">
        <v>6671</v>
      </c>
      <c r="E413" s="66"/>
      <c r="F413" s="64" t="str">
        <f t="shared" si="31"/>
        <v>Materials Submission</v>
      </c>
      <c r="G413" s="66"/>
      <c r="H413" s="65" t="str">
        <f t="shared" si="32"/>
        <v>Facade</v>
      </c>
      <c r="I413" s="66"/>
      <c r="J413" s="67" t="str">
        <f t="shared" si="28"/>
        <v>Preparation &amp; Submission</v>
      </c>
      <c r="K413" s="66"/>
      <c r="L413" s="68" t="str">
        <f t="shared" si="29"/>
        <v>Site Wide</v>
      </c>
      <c r="M413" s="66"/>
      <c r="N413" s="66"/>
      <c r="O413" s="66"/>
      <c r="P413" s="66"/>
      <c r="Q413" s="66"/>
      <c r="R413" s="66"/>
      <c r="S413" s="11" t="s">
        <v>6665</v>
      </c>
      <c r="T413" s="11" t="s">
        <v>6665</v>
      </c>
      <c r="U413" s="11" t="s">
        <v>6416</v>
      </c>
      <c r="V413" s="59" t="s">
        <v>6416</v>
      </c>
      <c r="W413" s="59" t="str">
        <f t="shared" si="30"/>
        <v>Materials Procurement</v>
      </c>
      <c r="X413" s="11" t="s">
        <v>733</v>
      </c>
      <c r="Y413" s="32">
        <v>7</v>
      </c>
      <c r="Z413" s="39">
        <v>45213</v>
      </c>
      <c r="AA413" s="39">
        <v>45220</v>
      </c>
      <c r="AB413" s="48">
        <v>26358.23</v>
      </c>
    </row>
    <row r="414" spans="1:28" ht="25.5" x14ac:dyDescent="0.2">
      <c r="A414" s="66" t="s">
        <v>734</v>
      </c>
      <c r="B414" s="11" t="s">
        <v>6416</v>
      </c>
      <c r="C414" s="11" t="s">
        <v>6416</v>
      </c>
      <c r="D414" s="62" t="s">
        <v>6671</v>
      </c>
      <c r="E414" s="66"/>
      <c r="F414" s="64" t="str">
        <f t="shared" si="31"/>
        <v>Materials Submission</v>
      </c>
      <c r="G414" s="66"/>
      <c r="H414" s="65" t="str">
        <f t="shared" si="32"/>
        <v>Facade</v>
      </c>
      <c r="I414" s="66"/>
      <c r="J414" s="67" t="str">
        <f t="shared" si="28"/>
        <v>Preparation &amp; Submission</v>
      </c>
      <c r="K414" s="66"/>
      <c r="L414" s="68" t="str">
        <f t="shared" si="29"/>
        <v>Site Wide</v>
      </c>
      <c r="M414" s="66"/>
      <c r="N414" s="66"/>
      <c r="O414" s="66"/>
      <c r="P414" s="66"/>
      <c r="Q414" s="66"/>
      <c r="R414" s="66"/>
      <c r="S414" s="11" t="s">
        <v>6665</v>
      </c>
      <c r="T414" s="11" t="s">
        <v>6665</v>
      </c>
      <c r="U414" s="11" t="s">
        <v>6416</v>
      </c>
      <c r="V414" s="59" t="s">
        <v>6416</v>
      </c>
      <c r="W414" s="59" t="str">
        <f t="shared" si="30"/>
        <v>Materials Procurement</v>
      </c>
      <c r="X414" s="11" t="s">
        <v>735</v>
      </c>
      <c r="Y414" s="32">
        <v>7</v>
      </c>
      <c r="Z414" s="39">
        <v>45216</v>
      </c>
      <c r="AA414" s="39">
        <v>45223</v>
      </c>
      <c r="AB414" s="48">
        <v>26358.23</v>
      </c>
    </row>
    <row r="415" spans="1:28" ht="25.5" x14ac:dyDescent="0.2">
      <c r="A415" s="66" t="s">
        <v>736</v>
      </c>
      <c r="B415" s="11" t="s">
        <v>6416</v>
      </c>
      <c r="C415" s="11" t="s">
        <v>6416</v>
      </c>
      <c r="D415" s="62" t="s">
        <v>6671</v>
      </c>
      <c r="E415" s="66"/>
      <c r="F415" s="64" t="str">
        <f t="shared" si="31"/>
        <v>Materials Submission</v>
      </c>
      <c r="G415" s="66"/>
      <c r="H415" s="65" t="str">
        <f t="shared" si="32"/>
        <v>Facade</v>
      </c>
      <c r="I415" s="66"/>
      <c r="J415" s="67" t="str">
        <f t="shared" si="28"/>
        <v>Preparation &amp; Submission</v>
      </c>
      <c r="K415" s="66"/>
      <c r="L415" s="68" t="str">
        <f t="shared" si="29"/>
        <v>Site Wide</v>
      </c>
      <c r="M415" s="66"/>
      <c r="N415" s="66"/>
      <c r="O415" s="66"/>
      <c r="P415" s="66"/>
      <c r="Q415" s="66"/>
      <c r="R415" s="66"/>
      <c r="S415" s="11" t="s">
        <v>6665</v>
      </c>
      <c r="T415" s="11" t="s">
        <v>6665</v>
      </c>
      <c r="U415" s="11" t="s">
        <v>6416</v>
      </c>
      <c r="V415" s="59" t="s">
        <v>6416</v>
      </c>
      <c r="W415" s="59" t="str">
        <f t="shared" si="30"/>
        <v>Materials Procurement</v>
      </c>
      <c r="X415" s="11" t="s">
        <v>737</v>
      </c>
      <c r="Y415" s="32">
        <v>7</v>
      </c>
      <c r="Z415" s="39">
        <v>45216</v>
      </c>
      <c r="AA415" s="39">
        <v>45223</v>
      </c>
      <c r="AB415" s="48">
        <v>26358.23</v>
      </c>
    </row>
    <row r="416" spans="1:28" x14ac:dyDescent="0.2">
      <c r="A416" s="66" t="s">
        <v>738</v>
      </c>
      <c r="B416" s="11" t="s">
        <v>6416</v>
      </c>
      <c r="C416" s="11" t="s">
        <v>6416</v>
      </c>
      <c r="D416" s="62" t="s">
        <v>6671</v>
      </c>
      <c r="E416" s="66"/>
      <c r="F416" s="64" t="str">
        <f t="shared" si="31"/>
        <v>Materials Submission</v>
      </c>
      <c r="G416" s="66"/>
      <c r="H416" s="65" t="str">
        <f t="shared" si="32"/>
        <v>Facade</v>
      </c>
      <c r="I416" s="66"/>
      <c r="J416" s="67" t="str">
        <f t="shared" si="28"/>
        <v>Preparation &amp; Submission</v>
      </c>
      <c r="K416" s="66"/>
      <c r="L416" s="68" t="str">
        <f t="shared" si="29"/>
        <v>Site Wide</v>
      </c>
      <c r="M416" s="66"/>
      <c r="N416" s="66"/>
      <c r="O416" s="66"/>
      <c r="P416" s="66"/>
      <c r="Q416" s="66"/>
      <c r="R416" s="66"/>
      <c r="S416" s="11" t="s">
        <v>6665</v>
      </c>
      <c r="T416" s="11" t="s">
        <v>6665</v>
      </c>
      <c r="U416" s="11" t="s">
        <v>6416</v>
      </c>
      <c r="V416" s="59" t="s">
        <v>6416</v>
      </c>
      <c r="W416" s="59" t="str">
        <f t="shared" si="30"/>
        <v>Materials Procurement</v>
      </c>
      <c r="X416" s="11" t="s">
        <v>739</v>
      </c>
      <c r="Y416" s="32">
        <v>7</v>
      </c>
      <c r="Z416" s="39">
        <v>45220</v>
      </c>
      <c r="AA416" s="39">
        <v>45227</v>
      </c>
      <c r="AB416" s="48">
        <v>26358.23</v>
      </c>
    </row>
    <row r="417" spans="1:28" x14ac:dyDescent="0.2">
      <c r="A417" s="66" t="s">
        <v>740</v>
      </c>
      <c r="B417" s="11" t="s">
        <v>6416</v>
      </c>
      <c r="C417" s="11" t="s">
        <v>6416</v>
      </c>
      <c r="D417" s="62" t="s">
        <v>6671</v>
      </c>
      <c r="E417" s="66"/>
      <c r="F417" s="64" t="str">
        <f t="shared" si="31"/>
        <v>Materials Submission</v>
      </c>
      <c r="G417" s="66"/>
      <c r="H417" s="65" t="str">
        <f t="shared" si="32"/>
        <v>Facade</v>
      </c>
      <c r="I417" s="66"/>
      <c r="J417" s="67" t="str">
        <f t="shared" si="28"/>
        <v>Preparation &amp; Submission</v>
      </c>
      <c r="K417" s="66"/>
      <c r="L417" s="68" t="str">
        <f t="shared" si="29"/>
        <v>Site Wide</v>
      </c>
      <c r="M417" s="66"/>
      <c r="N417" s="66"/>
      <c r="O417" s="66"/>
      <c r="P417" s="66"/>
      <c r="Q417" s="66"/>
      <c r="R417" s="66"/>
      <c r="S417" s="11" t="s">
        <v>6665</v>
      </c>
      <c r="T417" s="11" t="s">
        <v>6665</v>
      </c>
      <c r="U417" s="11" t="s">
        <v>6416</v>
      </c>
      <c r="V417" s="59" t="s">
        <v>6416</v>
      </c>
      <c r="W417" s="59" t="str">
        <f t="shared" si="30"/>
        <v>Materials Procurement</v>
      </c>
      <c r="X417" s="11" t="s">
        <v>741</v>
      </c>
      <c r="Y417" s="32">
        <v>7</v>
      </c>
      <c r="Z417" s="39">
        <v>45220</v>
      </c>
      <c r="AA417" s="39">
        <v>45227</v>
      </c>
      <c r="AB417" s="48">
        <v>26358.23</v>
      </c>
    </row>
    <row r="418" spans="1:28" x14ac:dyDescent="0.2">
      <c r="A418" s="66" t="s">
        <v>742</v>
      </c>
      <c r="B418" s="11" t="s">
        <v>6416</v>
      </c>
      <c r="C418" s="11" t="s">
        <v>6416</v>
      </c>
      <c r="D418" s="62" t="s">
        <v>6671</v>
      </c>
      <c r="E418" s="66"/>
      <c r="F418" s="64" t="str">
        <f t="shared" si="31"/>
        <v>Materials Submission</v>
      </c>
      <c r="G418" s="66"/>
      <c r="H418" s="65" t="str">
        <f t="shared" si="32"/>
        <v>Facade</v>
      </c>
      <c r="I418" s="66"/>
      <c r="J418" s="67" t="str">
        <f t="shared" ref="J418:J481" si="33">IF(I418="",J417,TRIM(I418))</f>
        <v>Preparation &amp; Submission</v>
      </c>
      <c r="K418" s="66"/>
      <c r="L418" s="68" t="str">
        <f t="shared" si="29"/>
        <v>Site Wide</v>
      </c>
      <c r="M418" s="66"/>
      <c r="N418" s="66"/>
      <c r="O418" s="66"/>
      <c r="P418" s="66"/>
      <c r="Q418" s="66"/>
      <c r="R418" s="66"/>
      <c r="S418" s="11" t="s">
        <v>6665</v>
      </c>
      <c r="T418" s="11" t="s">
        <v>6665</v>
      </c>
      <c r="U418" s="11" t="s">
        <v>6416</v>
      </c>
      <c r="V418" s="59" t="s">
        <v>6416</v>
      </c>
      <c r="W418" s="59" t="str">
        <f t="shared" si="30"/>
        <v>Materials Procurement</v>
      </c>
      <c r="X418" s="11" t="s">
        <v>743</v>
      </c>
      <c r="Y418" s="32">
        <v>7</v>
      </c>
      <c r="Z418" s="39">
        <v>45220</v>
      </c>
      <c r="AA418" s="39">
        <v>45227</v>
      </c>
      <c r="AB418" s="48">
        <v>26358.23</v>
      </c>
    </row>
    <row r="419" spans="1:28" x14ac:dyDescent="0.2">
      <c r="A419" s="66" t="s">
        <v>744</v>
      </c>
      <c r="B419" s="11" t="s">
        <v>6416</v>
      </c>
      <c r="C419" s="11" t="s">
        <v>6416</v>
      </c>
      <c r="D419" s="62" t="s">
        <v>6671</v>
      </c>
      <c r="E419" s="66"/>
      <c r="F419" s="64" t="str">
        <f t="shared" si="31"/>
        <v>Materials Submission</v>
      </c>
      <c r="G419" s="66"/>
      <c r="H419" s="65" t="str">
        <f t="shared" si="32"/>
        <v>Facade</v>
      </c>
      <c r="I419" s="66"/>
      <c r="J419" s="67" t="str">
        <f t="shared" si="33"/>
        <v>Preparation &amp; Submission</v>
      </c>
      <c r="K419" s="66"/>
      <c r="L419" s="68" t="str">
        <f t="shared" si="29"/>
        <v>Site Wide</v>
      </c>
      <c r="M419" s="66"/>
      <c r="N419" s="66"/>
      <c r="O419" s="66"/>
      <c r="P419" s="66"/>
      <c r="Q419" s="66"/>
      <c r="R419" s="66"/>
      <c r="S419" s="11" t="s">
        <v>6665</v>
      </c>
      <c r="T419" s="11" t="s">
        <v>6665</v>
      </c>
      <c r="U419" s="11" t="s">
        <v>6416</v>
      </c>
      <c r="V419" s="59" t="s">
        <v>6416</v>
      </c>
      <c r="W419" s="59" t="str">
        <f t="shared" si="30"/>
        <v>Materials Procurement</v>
      </c>
      <c r="X419" s="11" t="s">
        <v>745</v>
      </c>
      <c r="Y419" s="32">
        <v>7</v>
      </c>
      <c r="Z419" s="39">
        <v>45220</v>
      </c>
      <c r="AA419" s="39">
        <v>45227</v>
      </c>
      <c r="AB419" s="48">
        <v>26358.23</v>
      </c>
    </row>
    <row r="420" spans="1:28" x14ac:dyDescent="0.2">
      <c r="A420" s="66" t="s">
        <v>746</v>
      </c>
      <c r="B420" s="11" t="s">
        <v>6416</v>
      </c>
      <c r="C420" s="11" t="s">
        <v>6416</v>
      </c>
      <c r="D420" s="62" t="s">
        <v>6671</v>
      </c>
      <c r="E420" s="66"/>
      <c r="F420" s="64" t="str">
        <f t="shared" si="31"/>
        <v>Materials Submission</v>
      </c>
      <c r="G420" s="66"/>
      <c r="H420" s="65" t="str">
        <f t="shared" si="32"/>
        <v>Facade</v>
      </c>
      <c r="I420" s="66"/>
      <c r="J420" s="67" t="str">
        <f t="shared" si="33"/>
        <v>Preparation &amp; Submission</v>
      </c>
      <c r="K420" s="66"/>
      <c r="L420" s="68" t="str">
        <f t="shared" ref="L420:L483" si="34">IF(K420="",L419,TRIM(K420))</f>
        <v>Site Wide</v>
      </c>
      <c r="M420" s="66"/>
      <c r="N420" s="66"/>
      <c r="O420" s="66"/>
      <c r="P420" s="66"/>
      <c r="Q420" s="66"/>
      <c r="R420" s="66"/>
      <c r="S420" s="11" t="s">
        <v>6665</v>
      </c>
      <c r="T420" s="11" t="s">
        <v>6665</v>
      </c>
      <c r="U420" s="11" t="s">
        <v>6416</v>
      </c>
      <c r="V420" s="59" t="s">
        <v>6416</v>
      </c>
      <c r="W420" s="59" t="str">
        <f t="shared" si="30"/>
        <v>Materials Procurement</v>
      </c>
      <c r="X420" s="11" t="s">
        <v>747</v>
      </c>
      <c r="Y420" s="32">
        <v>7</v>
      </c>
      <c r="Z420" s="39">
        <v>45220</v>
      </c>
      <c r="AA420" s="39">
        <v>45227</v>
      </c>
      <c r="AB420" s="48">
        <v>26358.23</v>
      </c>
    </row>
    <row r="421" spans="1:28" ht="25.5" x14ac:dyDescent="0.2">
      <c r="A421" s="66" t="s">
        <v>748</v>
      </c>
      <c r="B421" s="11" t="s">
        <v>6416</v>
      </c>
      <c r="C421" s="11" t="s">
        <v>6416</v>
      </c>
      <c r="D421" s="62" t="s">
        <v>6671</v>
      </c>
      <c r="E421" s="66"/>
      <c r="F421" s="64" t="str">
        <f t="shared" si="31"/>
        <v>Materials Submission</v>
      </c>
      <c r="G421" s="66"/>
      <c r="H421" s="65" t="str">
        <f t="shared" si="32"/>
        <v>Facade</v>
      </c>
      <c r="I421" s="66"/>
      <c r="J421" s="67" t="str">
        <f t="shared" si="33"/>
        <v>Preparation &amp; Submission</v>
      </c>
      <c r="K421" s="66"/>
      <c r="L421" s="68" t="str">
        <f t="shared" si="34"/>
        <v>Site Wide</v>
      </c>
      <c r="M421" s="66"/>
      <c r="N421" s="66"/>
      <c r="O421" s="66"/>
      <c r="P421" s="66"/>
      <c r="Q421" s="66"/>
      <c r="R421" s="66"/>
      <c r="S421" s="11" t="s">
        <v>6665</v>
      </c>
      <c r="T421" s="11" t="s">
        <v>6665</v>
      </c>
      <c r="U421" s="11" t="s">
        <v>6416</v>
      </c>
      <c r="V421" s="59" t="s">
        <v>6416</v>
      </c>
      <c r="W421" s="59" t="str">
        <f t="shared" si="30"/>
        <v>Materials Procurement</v>
      </c>
      <c r="X421" s="11" t="s">
        <v>749</v>
      </c>
      <c r="Y421" s="32">
        <v>7</v>
      </c>
      <c r="Z421" s="39">
        <v>45220</v>
      </c>
      <c r="AA421" s="39">
        <v>45227</v>
      </c>
      <c r="AB421" s="48">
        <v>26358.23</v>
      </c>
    </row>
    <row r="422" spans="1:28" x14ac:dyDescent="0.2">
      <c r="A422" s="66" t="s">
        <v>750</v>
      </c>
      <c r="B422" s="11" t="s">
        <v>6416</v>
      </c>
      <c r="C422" s="11" t="s">
        <v>6416</v>
      </c>
      <c r="D422" s="62" t="s">
        <v>6671</v>
      </c>
      <c r="E422" s="66"/>
      <c r="F422" s="64" t="str">
        <f t="shared" si="31"/>
        <v>Materials Submission</v>
      </c>
      <c r="G422" s="66"/>
      <c r="H422" s="65" t="str">
        <f t="shared" si="32"/>
        <v>Facade</v>
      </c>
      <c r="I422" s="66"/>
      <c r="J422" s="67" t="str">
        <f t="shared" si="33"/>
        <v>Preparation &amp; Submission</v>
      </c>
      <c r="K422" s="66"/>
      <c r="L422" s="68" t="str">
        <f t="shared" si="34"/>
        <v>Site Wide</v>
      </c>
      <c r="M422" s="66"/>
      <c r="N422" s="66"/>
      <c r="O422" s="66"/>
      <c r="P422" s="66"/>
      <c r="Q422" s="66"/>
      <c r="R422" s="66"/>
      <c r="S422" s="11" t="s">
        <v>6665</v>
      </c>
      <c r="T422" s="11" t="s">
        <v>6665</v>
      </c>
      <c r="U422" s="11" t="s">
        <v>6416</v>
      </c>
      <c r="V422" s="59" t="s">
        <v>6416</v>
      </c>
      <c r="W422" s="59" t="str">
        <f t="shared" si="30"/>
        <v>Materials Procurement</v>
      </c>
      <c r="X422" s="11" t="s">
        <v>751</v>
      </c>
      <c r="Y422" s="32">
        <v>7</v>
      </c>
      <c r="Z422" s="39">
        <v>45220</v>
      </c>
      <c r="AA422" s="39">
        <v>45227</v>
      </c>
      <c r="AB422" s="48">
        <v>26358.23</v>
      </c>
    </row>
    <row r="423" spans="1:28" x14ac:dyDescent="0.2">
      <c r="A423" s="66" t="s">
        <v>752</v>
      </c>
      <c r="B423" s="11" t="s">
        <v>6416</v>
      </c>
      <c r="C423" s="11" t="s">
        <v>6416</v>
      </c>
      <c r="D423" s="62" t="s">
        <v>6671</v>
      </c>
      <c r="E423" s="66"/>
      <c r="F423" s="64" t="str">
        <f t="shared" si="31"/>
        <v>Materials Submission</v>
      </c>
      <c r="G423" s="66"/>
      <c r="H423" s="65" t="str">
        <f t="shared" si="32"/>
        <v>Facade</v>
      </c>
      <c r="I423" s="66"/>
      <c r="J423" s="67" t="str">
        <f t="shared" si="33"/>
        <v>Preparation &amp; Submission</v>
      </c>
      <c r="K423" s="66"/>
      <c r="L423" s="68" t="str">
        <f t="shared" si="34"/>
        <v>Site Wide</v>
      </c>
      <c r="M423" s="66"/>
      <c r="N423" s="66"/>
      <c r="O423" s="66"/>
      <c r="P423" s="66"/>
      <c r="Q423" s="66"/>
      <c r="R423" s="66"/>
      <c r="S423" s="11" t="s">
        <v>6665</v>
      </c>
      <c r="T423" s="11" t="s">
        <v>6665</v>
      </c>
      <c r="U423" s="11" t="s">
        <v>6416</v>
      </c>
      <c r="V423" s="59" t="s">
        <v>6416</v>
      </c>
      <c r="W423" s="59" t="str">
        <f t="shared" si="30"/>
        <v>Materials Procurement</v>
      </c>
      <c r="X423" s="11" t="s">
        <v>753</v>
      </c>
      <c r="Y423" s="32">
        <v>7</v>
      </c>
      <c r="Z423" s="39">
        <v>45220</v>
      </c>
      <c r="AA423" s="39">
        <v>45227</v>
      </c>
      <c r="AB423" s="48">
        <v>26358.23</v>
      </c>
    </row>
    <row r="424" spans="1:28" ht="25.5" x14ac:dyDescent="0.2">
      <c r="A424" s="66" t="s">
        <v>754</v>
      </c>
      <c r="B424" s="11" t="s">
        <v>6416</v>
      </c>
      <c r="C424" s="11" t="s">
        <v>6416</v>
      </c>
      <c r="D424" s="62" t="s">
        <v>6671</v>
      </c>
      <c r="E424" s="66"/>
      <c r="F424" s="64" t="str">
        <f t="shared" si="31"/>
        <v>Materials Submission</v>
      </c>
      <c r="G424" s="66"/>
      <c r="H424" s="65" t="str">
        <f t="shared" si="32"/>
        <v>Facade</v>
      </c>
      <c r="I424" s="66"/>
      <c r="J424" s="67" t="str">
        <f t="shared" si="33"/>
        <v>Preparation &amp; Submission</v>
      </c>
      <c r="K424" s="66"/>
      <c r="L424" s="68" t="str">
        <f t="shared" si="34"/>
        <v>Site Wide</v>
      </c>
      <c r="M424" s="66"/>
      <c r="N424" s="66"/>
      <c r="O424" s="66"/>
      <c r="P424" s="66"/>
      <c r="Q424" s="66"/>
      <c r="R424" s="66"/>
      <c r="S424" s="11" t="s">
        <v>6665</v>
      </c>
      <c r="T424" s="11" t="s">
        <v>6665</v>
      </c>
      <c r="U424" s="11" t="s">
        <v>6416</v>
      </c>
      <c r="V424" s="59" t="s">
        <v>6416</v>
      </c>
      <c r="W424" s="59" t="str">
        <f t="shared" si="30"/>
        <v>Materials Procurement</v>
      </c>
      <c r="X424" s="11" t="s">
        <v>755</v>
      </c>
      <c r="Y424" s="32">
        <v>7</v>
      </c>
      <c r="Z424" s="39">
        <v>45228</v>
      </c>
      <c r="AA424" s="39">
        <v>45235</v>
      </c>
      <c r="AB424" s="48">
        <v>26358.23</v>
      </c>
    </row>
    <row r="425" spans="1:28" x14ac:dyDescent="0.2">
      <c r="A425" s="66" t="s">
        <v>756</v>
      </c>
      <c r="B425" s="11" t="s">
        <v>6416</v>
      </c>
      <c r="C425" s="11" t="s">
        <v>6416</v>
      </c>
      <c r="D425" s="62" t="s">
        <v>6671</v>
      </c>
      <c r="E425" s="66"/>
      <c r="F425" s="64" t="str">
        <f t="shared" si="31"/>
        <v>Materials Submission</v>
      </c>
      <c r="G425" s="66"/>
      <c r="H425" s="65" t="str">
        <f t="shared" si="32"/>
        <v>Facade</v>
      </c>
      <c r="I425" s="66"/>
      <c r="J425" s="67" t="str">
        <f t="shared" si="33"/>
        <v>Preparation &amp; Submission</v>
      </c>
      <c r="K425" s="66"/>
      <c r="L425" s="68" t="str">
        <f t="shared" si="34"/>
        <v>Site Wide</v>
      </c>
      <c r="M425" s="66"/>
      <c r="N425" s="66"/>
      <c r="O425" s="66"/>
      <c r="P425" s="66"/>
      <c r="Q425" s="66"/>
      <c r="R425" s="66"/>
      <c r="S425" s="11" t="s">
        <v>6665</v>
      </c>
      <c r="T425" s="11" t="s">
        <v>6665</v>
      </c>
      <c r="U425" s="11" t="s">
        <v>6416</v>
      </c>
      <c r="V425" s="59" t="s">
        <v>6416</v>
      </c>
      <c r="W425" s="59" t="str">
        <f t="shared" si="30"/>
        <v>Materials Procurement</v>
      </c>
      <c r="X425" s="11" t="s">
        <v>757</v>
      </c>
      <c r="Y425" s="32">
        <v>10</v>
      </c>
      <c r="Z425" s="39">
        <v>45236</v>
      </c>
      <c r="AA425" s="39">
        <v>45246</v>
      </c>
      <c r="AB425" s="48">
        <v>26358.23</v>
      </c>
    </row>
    <row r="426" spans="1:28" x14ac:dyDescent="0.2">
      <c r="A426" s="66" t="s">
        <v>758</v>
      </c>
      <c r="B426" s="11" t="s">
        <v>6416</v>
      </c>
      <c r="C426" s="11" t="s">
        <v>6416</v>
      </c>
      <c r="D426" s="62" t="s">
        <v>6671</v>
      </c>
      <c r="E426" s="66"/>
      <c r="F426" s="64" t="str">
        <f t="shared" si="31"/>
        <v>Materials Submission</v>
      </c>
      <c r="G426" s="66"/>
      <c r="H426" s="65" t="str">
        <f t="shared" si="32"/>
        <v>Facade</v>
      </c>
      <c r="I426" s="66"/>
      <c r="J426" s="67" t="str">
        <f t="shared" si="33"/>
        <v>Preparation &amp; Submission</v>
      </c>
      <c r="K426" s="66"/>
      <c r="L426" s="68" t="str">
        <f t="shared" si="34"/>
        <v>Site Wide</v>
      </c>
      <c r="M426" s="66"/>
      <c r="N426" s="66"/>
      <c r="O426" s="66"/>
      <c r="P426" s="66"/>
      <c r="Q426" s="66"/>
      <c r="R426" s="66"/>
      <c r="S426" s="11" t="s">
        <v>6665</v>
      </c>
      <c r="T426" s="11" t="s">
        <v>6665</v>
      </c>
      <c r="U426" s="11" t="s">
        <v>6416</v>
      </c>
      <c r="V426" s="59" t="s">
        <v>6416</v>
      </c>
      <c r="W426" s="59" t="str">
        <f t="shared" si="30"/>
        <v>Materials Procurement</v>
      </c>
      <c r="X426" s="11" t="s">
        <v>759</v>
      </c>
      <c r="Y426" s="32">
        <v>10</v>
      </c>
      <c r="Z426" s="39">
        <v>45248</v>
      </c>
      <c r="AA426" s="39">
        <v>45258</v>
      </c>
      <c r="AB426" s="48">
        <v>26358.23</v>
      </c>
    </row>
    <row r="427" spans="1:28" ht="25.5" x14ac:dyDescent="0.2">
      <c r="A427" s="66" t="s">
        <v>760</v>
      </c>
      <c r="B427" s="11" t="s">
        <v>6416</v>
      </c>
      <c r="C427" s="11" t="s">
        <v>6416</v>
      </c>
      <c r="D427" s="62" t="s">
        <v>6671</v>
      </c>
      <c r="E427" s="66"/>
      <c r="F427" s="64" t="str">
        <f t="shared" si="31"/>
        <v>Materials Submission</v>
      </c>
      <c r="G427" s="66"/>
      <c r="H427" s="65" t="str">
        <f t="shared" si="32"/>
        <v>Facade</v>
      </c>
      <c r="I427" s="66"/>
      <c r="J427" s="67" t="str">
        <f t="shared" si="33"/>
        <v>Preparation &amp; Submission</v>
      </c>
      <c r="K427" s="66"/>
      <c r="L427" s="68" t="str">
        <f t="shared" si="34"/>
        <v>Site Wide</v>
      </c>
      <c r="M427" s="66"/>
      <c r="N427" s="66"/>
      <c r="O427" s="66"/>
      <c r="P427" s="66"/>
      <c r="Q427" s="66"/>
      <c r="R427" s="66"/>
      <c r="S427" s="11" t="s">
        <v>6665</v>
      </c>
      <c r="T427" s="11" t="s">
        <v>6665</v>
      </c>
      <c r="U427" s="11" t="s">
        <v>6416</v>
      </c>
      <c r="V427" s="59" t="s">
        <v>6416</v>
      </c>
      <c r="W427" s="59" t="str">
        <f t="shared" si="30"/>
        <v>Materials Procurement</v>
      </c>
      <c r="X427" s="11" t="s">
        <v>761</v>
      </c>
      <c r="Y427" s="32">
        <v>10</v>
      </c>
      <c r="Z427" s="39">
        <v>45259</v>
      </c>
      <c r="AA427" s="39">
        <v>45270</v>
      </c>
      <c r="AB427" s="48">
        <v>26358.23</v>
      </c>
    </row>
    <row r="428" spans="1:28" x14ac:dyDescent="0.2">
      <c r="A428" s="66" t="s">
        <v>762</v>
      </c>
      <c r="B428" s="11" t="s">
        <v>6416</v>
      </c>
      <c r="C428" s="11" t="s">
        <v>6416</v>
      </c>
      <c r="D428" s="62" t="s">
        <v>6671</v>
      </c>
      <c r="E428" s="66"/>
      <c r="F428" s="64" t="str">
        <f t="shared" si="31"/>
        <v>Materials Submission</v>
      </c>
      <c r="G428" s="66"/>
      <c r="H428" s="65" t="str">
        <f t="shared" si="32"/>
        <v>Facade</v>
      </c>
      <c r="I428" s="66"/>
      <c r="J428" s="67" t="str">
        <f t="shared" si="33"/>
        <v>Preparation &amp; Submission</v>
      </c>
      <c r="K428" s="66"/>
      <c r="L428" s="68" t="str">
        <f t="shared" si="34"/>
        <v>Site Wide</v>
      </c>
      <c r="M428" s="66"/>
      <c r="N428" s="66"/>
      <c r="O428" s="66"/>
      <c r="P428" s="66"/>
      <c r="Q428" s="66"/>
      <c r="R428" s="66"/>
      <c r="S428" s="11" t="s">
        <v>6665</v>
      </c>
      <c r="T428" s="11" t="s">
        <v>6665</v>
      </c>
      <c r="U428" s="11" t="s">
        <v>6416</v>
      </c>
      <c r="V428" s="59" t="s">
        <v>6416</v>
      </c>
      <c r="W428" s="59" t="str">
        <f t="shared" si="30"/>
        <v>Materials Procurement</v>
      </c>
      <c r="X428" s="11" t="s">
        <v>763</v>
      </c>
      <c r="Y428" s="32">
        <v>10</v>
      </c>
      <c r="Z428" s="39">
        <v>45271</v>
      </c>
      <c r="AA428" s="39">
        <v>45281</v>
      </c>
      <c r="AB428" s="48">
        <v>26358.23</v>
      </c>
    </row>
    <row r="429" spans="1:28" ht="25.5" x14ac:dyDescent="0.2">
      <c r="A429" s="66" t="s">
        <v>764</v>
      </c>
      <c r="B429" s="11" t="s">
        <v>6416</v>
      </c>
      <c r="C429" s="11" t="s">
        <v>6416</v>
      </c>
      <c r="D429" s="62" t="s">
        <v>6671</v>
      </c>
      <c r="E429" s="66"/>
      <c r="F429" s="64" t="str">
        <f t="shared" si="31"/>
        <v>Materials Submission</v>
      </c>
      <c r="G429" s="66"/>
      <c r="H429" s="65" t="str">
        <f t="shared" si="32"/>
        <v>Facade</v>
      </c>
      <c r="I429" s="66"/>
      <c r="J429" s="67" t="str">
        <f t="shared" si="33"/>
        <v>Preparation &amp; Submission</v>
      </c>
      <c r="K429" s="66"/>
      <c r="L429" s="68" t="str">
        <f t="shared" si="34"/>
        <v>Site Wide</v>
      </c>
      <c r="M429" s="66"/>
      <c r="N429" s="66"/>
      <c r="O429" s="66"/>
      <c r="P429" s="66"/>
      <c r="Q429" s="66"/>
      <c r="R429" s="66"/>
      <c r="S429" s="11" t="s">
        <v>6665</v>
      </c>
      <c r="T429" s="11" t="s">
        <v>6665</v>
      </c>
      <c r="U429" s="11" t="s">
        <v>6416</v>
      </c>
      <c r="V429" s="59" t="s">
        <v>6416</v>
      </c>
      <c r="W429" s="59" t="str">
        <f t="shared" si="30"/>
        <v>Materials Procurement</v>
      </c>
      <c r="X429" s="11" t="s">
        <v>765</v>
      </c>
      <c r="Y429" s="32">
        <v>10</v>
      </c>
      <c r="Z429" s="39">
        <v>45283</v>
      </c>
      <c r="AA429" s="39">
        <v>45293</v>
      </c>
      <c r="AB429" s="48">
        <v>26358.23</v>
      </c>
    </row>
    <row r="430" spans="1:28" x14ac:dyDescent="0.2">
      <c r="A430" s="66" t="s">
        <v>766</v>
      </c>
      <c r="B430" s="11" t="s">
        <v>6416</v>
      </c>
      <c r="C430" s="11" t="s">
        <v>6416</v>
      </c>
      <c r="D430" s="62" t="s">
        <v>6671</v>
      </c>
      <c r="E430" s="66"/>
      <c r="F430" s="64" t="str">
        <f t="shared" si="31"/>
        <v>Materials Submission</v>
      </c>
      <c r="G430" s="66"/>
      <c r="H430" s="65" t="str">
        <f t="shared" si="32"/>
        <v>Facade</v>
      </c>
      <c r="I430" s="66"/>
      <c r="J430" s="67" t="str">
        <f t="shared" si="33"/>
        <v>Preparation &amp; Submission</v>
      </c>
      <c r="K430" s="66"/>
      <c r="L430" s="68" t="str">
        <f t="shared" si="34"/>
        <v>Site Wide</v>
      </c>
      <c r="M430" s="66"/>
      <c r="N430" s="66"/>
      <c r="O430" s="66"/>
      <c r="P430" s="66"/>
      <c r="Q430" s="66"/>
      <c r="R430" s="66"/>
      <c r="S430" s="11" t="s">
        <v>6665</v>
      </c>
      <c r="T430" s="11" t="s">
        <v>6665</v>
      </c>
      <c r="U430" s="11" t="s">
        <v>6416</v>
      </c>
      <c r="V430" s="59" t="s">
        <v>6416</v>
      </c>
      <c r="W430" s="59" t="str">
        <f t="shared" si="30"/>
        <v>Materials Procurement</v>
      </c>
      <c r="X430" s="11" t="s">
        <v>767</v>
      </c>
      <c r="Y430" s="32">
        <v>10</v>
      </c>
      <c r="Z430" s="39">
        <v>45294</v>
      </c>
      <c r="AA430" s="39">
        <v>45305</v>
      </c>
      <c r="AB430" s="48">
        <v>26358.23</v>
      </c>
    </row>
    <row r="431" spans="1:28" x14ac:dyDescent="0.2">
      <c r="A431" s="66" t="s">
        <v>768</v>
      </c>
      <c r="B431" s="11" t="s">
        <v>6416</v>
      </c>
      <c r="C431" s="11" t="s">
        <v>6416</v>
      </c>
      <c r="D431" s="62" t="s">
        <v>6671</v>
      </c>
      <c r="E431" s="66"/>
      <c r="F431" s="64" t="str">
        <f t="shared" si="31"/>
        <v>Materials Submission</v>
      </c>
      <c r="G431" s="66"/>
      <c r="H431" s="65" t="str">
        <f t="shared" si="32"/>
        <v>Facade</v>
      </c>
      <c r="I431" s="66"/>
      <c r="J431" s="67" t="str">
        <f t="shared" si="33"/>
        <v>Preparation &amp; Submission</v>
      </c>
      <c r="K431" s="66"/>
      <c r="L431" s="68" t="str">
        <f t="shared" si="34"/>
        <v>Site Wide</v>
      </c>
      <c r="M431" s="66"/>
      <c r="N431" s="66"/>
      <c r="O431" s="66"/>
      <c r="P431" s="66"/>
      <c r="Q431" s="66"/>
      <c r="R431" s="66"/>
      <c r="S431" s="11" t="s">
        <v>6665</v>
      </c>
      <c r="T431" s="11" t="s">
        <v>6665</v>
      </c>
      <c r="U431" s="11" t="s">
        <v>6416</v>
      </c>
      <c r="V431" s="59" t="s">
        <v>6416</v>
      </c>
      <c r="W431" s="59" t="str">
        <f t="shared" si="30"/>
        <v>Materials Procurement</v>
      </c>
      <c r="X431" s="11" t="s">
        <v>769</v>
      </c>
      <c r="Y431" s="32">
        <v>10</v>
      </c>
      <c r="Z431" s="39">
        <v>45306</v>
      </c>
      <c r="AA431" s="39">
        <v>45316</v>
      </c>
      <c r="AB431" s="48">
        <v>26358.23</v>
      </c>
    </row>
    <row r="432" spans="1:28" x14ac:dyDescent="0.2">
      <c r="A432" s="63" t="s">
        <v>770</v>
      </c>
      <c r="B432" s="8" t="s">
        <v>6416</v>
      </c>
      <c r="C432" s="8" t="s">
        <v>6416</v>
      </c>
      <c r="D432" s="62" t="s">
        <v>6671</v>
      </c>
      <c r="E432" s="63"/>
      <c r="F432" s="64" t="str">
        <f t="shared" si="31"/>
        <v>Materials Submission</v>
      </c>
      <c r="G432" s="63"/>
      <c r="H432" s="65" t="str">
        <f t="shared" si="32"/>
        <v>Facade</v>
      </c>
      <c r="I432" s="63"/>
      <c r="J432" s="67" t="str">
        <f t="shared" si="33"/>
        <v>Preparation &amp; Submission</v>
      </c>
      <c r="K432" s="63"/>
      <c r="L432" s="68" t="str">
        <f t="shared" si="34"/>
        <v>Site Wide</v>
      </c>
      <c r="M432" s="63"/>
      <c r="N432" s="63"/>
      <c r="O432" s="63"/>
      <c r="P432" s="63"/>
      <c r="Q432" s="63"/>
      <c r="R432" s="63"/>
      <c r="S432" s="8" t="s">
        <v>6665</v>
      </c>
      <c r="T432" s="8" t="s">
        <v>6665</v>
      </c>
      <c r="U432" s="8" t="s">
        <v>6416</v>
      </c>
      <c r="V432" s="59" t="s">
        <v>6416</v>
      </c>
      <c r="W432" s="59" t="str">
        <f t="shared" si="30"/>
        <v>Materials Procurement</v>
      </c>
      <c r="X432" s="8" t="s">
        <v>771</v>
      </c>
      <c r="Y432" s="23">
        <v>10</v>
      </c>
      <c r="Z432" s="35">
        <v>45318</v>
      </c>
      <c r="AA432" s="35">
        <v>45328</v>
      </c>
      <c r="AB432" s="42">
        <v>26358.23</v>
      </c>
    </row>
    <row r="433" spans="1:28" x14ac:dyDescent="0.2">
      <c r="A433" s="67" t="s">
        <v>363</v>
      </c>
      <c r="B433" s="12" t="s">
        <v>6458</v>
      </c>
      <c r="C433" s="12" t="s">
        <v>6668</v>
      </c>
      <c r="D433" s="62" t="s">
        <v>6671</v>
      </c>
      <c r="E433" s="91"/>
      <c r="F433" s="64" t="str">
        <f t="shared" si="31"/>
        <v>Materials Submission</v>
      </c>
      <c r="G433" s="91"/>
      <c r="H433" s="65" t="str">
        <f t="shared" si="32"/>
        <v>Facade</v>
      </c>
      <c r="I433" s="67" t="s">
        <v>363</v>
      </c>
      <c r="J433" s="67" t="str">
        <f t="shared" si="33"/>
        <v>Review &amp; Approval by DAR / TRSDC</v>
      </c>
      <c r="K433" s="91"/>
      <c r="L433" s="68" t="str">
        <f t="shared" si="34"/>
        <v>Site Wide</v>
      </c>
      <c r="M433" s="91"/>
      <c r="N433" s="91"/>
      <c r="O433" s="91"/>
      <c r="P433" s="91"/>
      <c r="Q433" s="91"/>
      <c r="R433" s="91"/>
      <c r="S433" s="12" t="s">
        <v>6668</v>
      </c>
      <c r="T433" s="12" t="s">
        <v>6668</v>
      </c>
      <c r="U433" s="12" t="s">
        <v>6668</v>
      </c>
      <c r="V433" s="59" t="s">
        <v>363</v>
      </c>
      <c r="W433" s="59" t="str">
        <f t="shared" si="30"/>
        <v>Materials Procurement        Review &amp; Approval by DAR / TRSDC</v>
      </c>
      <c r="X433" s="12"/>
      <c r="Y433" s="36">
        <v>90</v>
      </c>
      <c r="Z433" s="37">
        <v>45217</v>
      </c>
      <c r="AA433" s="37">
        <v>45342</v>
      </c>
      <c r="AB433" s="46">
        <v>579881.12</v>
      </c>
    </row>
    <row r="434" spans="1:28" x14ac:dyDescent="0.2">
      <c r="A434" s="66" t="s">
        <v>772</v>
      </c>
      <c r="B434" s="11" t="s">
        <v>6416</v>
      </c>
      <c r="C434" s="11" t="s">
        <v>6416</v>
      </c>
      <c r="D434" s="62" t="s">
        <v>6671</v>
      </c>
      <c r="E434" s="66"/>
      <c r="F434" s="64" t="str">
        <f t="shared" si="31"/>
        <v>Materials Submission</v>
      </c>
      <c r="G434" s="66"/>
      <c r="H434" s="65" t="str">
        <f t="shared" si="32"/>
        <v>Facade</v>
      </c>
      <c r="I434" s="66"/>
      <c r="J434" s="67" t="str">
        <f t="shared" si="33"/>
        <v>Review &amp; Approval by DAR / TRSDC</v>
      </c>
      <c r="K434" s="66"/>
      <c r="L434" s="68" t="str">
        <f t="shared" si="34"/>
        <v>Site Wide</v>
      </c>
      <c r="M434" s="66"/>
      <c r="N434" s="66"/>
      <c r="O434" s="66"/>
      <c r="P434" s="66"/>
      <c r="Q434" s="66"/>
      <c r="R434" s="66"/>
      <c r="S434" s="11" t="s">
        <v>6668</v>
      </c>
      <c r="T434" s="11" t="s">
        <v>6668</v>
      </c>
      <c r="U434" s="11" t="s">
        <v>6416</v>
      </c>
      <c r="V434" s="59" t="s">
        <v>6416</v>
      </c>
      <c r="W434" s="59" t="str">
        <f t="shared" si="30"/>
        <v>Materials Procurement</v>
      </c>
      <c r="X434" s="11" t="s">
        <v>773</v>
      </c>
      <c r="Y434" s="32">
        <v>10</v>
      </c>
      <c r="Z434" s="39">
        <v>45217</v>
      </c>
      <c r="AA434" s="39">
        <v>45230</v>
      </c>
      <c r="AB434" s="48">
        <v>26358.23</v>
      </c>
    </row>
    <row r="435" spans="1:28" x14ac:dyDescent="0.2">
      <c r="A435" s="66" t="s">
        <v>774</v>
      </c>
      <c r="B435" s="11" t="s">
        <v>6416</v>
      </c>
      <c r="C435" s="11" t="s">
        <v>6416</v>
      </c>
      <c r="D435" s="62" t="s">
        <v>6671</v>
      </c>
      <c r="E435" s="66"/>
      <c r="F435" s="64" t="str">
        <f t="shared" si="31"/>
        <v>Materials Submission</v>
      </c>
      <c r="G435" s="66"/>
      <c r="H435" s="65" t="str">
        <f t="shared" si="32"/>
        <v>Facade</v>
      </c>
      <c r="I435" s="66"/>
      <c r="J435" s="67" t="str">
        <f t="shared" si="33"/>
        <v>Review &amp; Approval by DAR / TRSDC</v>
      </c>
      <c r="K435" s="66"/>
      <c r="L435" s="68" t="str">
        <f t="shared" si="34"/>
        <v>Site Wide</v>
      </c>
      <c r="M435" s="66"/>
      <c r="N435" s="66"/>
      <c r="O435" s="66"/>
      <c r="P435" s="66"/>
      <c r="Q435" s="66"/>
      <c r="R435" s="66"/>
      <c r="S435" s="11" t="s">
        <v>6668</v>
      </c>
      <c r="T435" s="11" t="s">
        <v>6668</v>
      </c>
      <c r="U435" s="11" t="s">
        <v>6416</v>
      </c>
      <c r="V435" s="59" t="s">
        <v>6416</v>
      </c>
      <c r="W435" s="59" t="str">
        <f t="shared" si="30"/>
        <v>Materials Procurement</v>
      </c>
      <c r="X435" s="11" t="s">
        <v>775</v>
      </c>
      <c r="Y435" s="32">
        <v>10</v>
      </c>
      <c r="Z435" s="39">
        <v>45221</v>
      </c>
      <c r="AA435" s="39">
        <v>45232</v>
      </c>
      <c r="AB435" s="48">
        <v>26358.23</v>
      </c>
    </row>
    <row r="436" spans="1:28" x14ac:dyDescent="0.2">
      <c r="A436" s="66" t="s">
        <v>776</v>
      </c>
      <c r="B436" s="11" t="s">
        <v>6416</v>
      </c>
      <c r="C436" s="11" t="s">
        <v>6416</v>
      </c>
      <c r="D436" s="62" t="s">
        <v>6671</v>
      </c>
      <c r="E436" s="66"/>
      <c r="F436" s="64" t="str">
        <f t="shared" si="31"/>
        <v>Materials Submission</v>
      </c>
      <c r="G436" s="66"/>
      <c r="H436" s="65" t="str">
        <f t="shared" si="32"/>
        <v>Facade</v>
      </c>
      <c r="I436" s="66"/>
      <c r="J436" s="67" t="str">
        <f t="shared" si="33"/>
        <v>Review &amp; Approval by DAR / TRSDC</v>
      </c>
      <c r="K436" s="66"/>
      <c r="L436" s="68" t="str">
        <f t="shared" si="34"/>
        <v>Site Wide</v>
      </c>
      <c r="M436" s="66"/>
      <c r="N436" s="66"/>
      <c r="O436" s="66"/>
      <c r="P436" s="66"/>
      <c r="Q436" s="66"/>
      <c r="R436" s="66"/>
      <c r="S436" s="11" t="s">
        <v>6668</v>
      </c>
      <c r="T436" s="11" t="s">
        <v>6668</v>
      </c>
      <c r="U436" s="11" t="s">
        <v>6416</v>
      </c>
      <c r="V436" s="59" t="s">
        <v>6416</v>
      </c>
      <c r="W436" s="59" t="str">
        <f t="shared" si="30"/>
        <v>Materials Procurement</v>
      </c>
      <c r="X436" s="11" t="s">
        <v>777</v>
      </c>
      <c r="Y436" s="32">
        <v>10</v>
      </c>
      <c r="Z436" s="39">
        <v>45221</v>
      </c>
      <c r="AA436" s="39">
        <v>45232</v>
      </c>
      <c r="AB436" s="48">
        <v>26358.23</v>
      </c>
    </row>
    <row r="437" spans="1:28" x14ac:dyDescent="0.2">
      <c r="A437" s="66" t="s">
        <v>778</v>
      </c>
      <c r="B437" s="11" t="s">
        <v>6416</v>
      </c>
      <c r="C437" s="11" t="s">
        <v>6416</v>
      </c>
      <c r="D437" s="62" t="s">
        <v>6671</v>
      </c>
      <c r="E437" s="66"/>
      <c r="F437" s="64" t="str">
        <f t="shared" si="31"/>
        <v>Materials Submission</v>
      </c>
      <c r="G437" s="66"/>
      <c r="H437" s="65" t="str">
        <f t="shared" si="32"/>
        <v>Facade</v>
      </c>
      <c r="I437" s="66"/>
      <c r="J437" s="67" t="str">
        <f t="shared" si="33"/>
        <v>Review &amp; Approval by DAR / TRSDC</v>
      </c>
      <c r="K437" s="66"/>
      <c r="L437" s="68" t="str">
        <f t="shared" si="34"/>
        <v>Site Wide</v>
      </c>
      <c r="M437" s="66"/>
      <c r="N437" s="66"/>
      <c r="O437" s="66"/>
      <c r="P437" s="66"/>
      <c r="Q437" s="66"/>
      <c r="R437" s="66"/>
      <c r="S437" s="11" t="s">
        <v>6668</v>
      </c>
      <c r="T437" s="11" t="s">
        <v>6668</v>
      </c>
      <c r="U437" s="11" t="s">
        <v>6416</v>
      </c>
      <c r="V437" s="59" t="s">
        <v>6416</v>
      </c>
      <c r="W437" s="59" t="str">
        <f t="shared" si="30"/>
        <v>Materials Procurement</v>
      </c>
      <c r="X437" s="11" t="s">
        <v>779</v>
      </c>
      <c r="Y437" s="32">
        <v>10</v>
      </c>
      <c r="Z437" s="39">
        <v>45224</v>
      </c>
      <c r="AA437" s="39">
        <v>45237</v>
      </c>
      <c r="AB437" s="48">
        <v>26358.23</v>
      </c>
    </row>
    <row r="438" spans="1:28" x14ac:dyDescent="0.2">
      <c r="A438" s="66" t="s">
        <v>780</v>
      </c>
      <c r="B438" s="11" t="s">
        <v>6416</v>
      </c>
      <c r="C438" s="11" t="s">
        <v>6416</v>
      </c>
      <c r="D438" s="62" t="s">
        <v>6671</v>
      </c>
      <c r="E438" s="66"/>
      <c r="F438" s="64" t="str">
        <f t="shared" si="31"/>
        <v>Materials Submission</v>
      </c>
      <c r="G438" s="66"/>
      <c r="H438" s="65" t="str">
        <f t="shared" si="32"/>
        <v>Facade</v>
      </c>
      <c r="I438" s="66"/>
      <c r="J438" s="67" t="str">
        <f t="shared" si="33"/>
        <v>Review &amp; Approval by DAR / TRSDC</v>
      </c>
      <c r="K438" s="66"/>
      <c r="L438" s="68" t="str">
        <f t="shared" si="34"/>
        <v>Site Wide</v>
      </c>
      <c r="M438" s="66"/>
      <c r="N438" s="66"/>
      <c r="O438" s="66"/>
      <c r="P438" s="66"/>
      <c r="Q438" s="66"/>
      <c r="R438" s="66"/>
      <c r="S438" s="11" t="s">
        <v>6668</v>
      </c>
      <c r="T438" s="11" t="s">
        <v>6668</v>
      </c>
      <c r="U438" s="11" t="s">
        <v>6416</v>
      </c>
      <c r="V438" s="59" t="s">
        <v>6416</v>
      </c>
      <c r="W438" s="59" t="str">
        <f t="shared" si="30"/>
        <v>Materials Procurement</v>
      </c>
      <c r="X438" s="11" t="s">
        <v>781</v>
      </c>
      <c r="Y438" s="32">
        <v>10</v>
      </c>
      <c r="Z438" s="39">
        <v>45224</v>
      </c>
      <c r="AA438" s="39">
        <v>45237</v>
      </c>
      <c r="AB438" s="48">
        <v>26358.23</v>
      </c>
    </row>
    <row r="439" spans="1:28" x14ac:dyDescent="0.2">
      <c r="A439" s="66" t="s">
        <v>782</v>
      </c>
      <c r="B439" s="11" t="s">
        <v>6416</v>
      </c>
      <c r="C439" s="11" t="s">
        <v>6416</v>
      </c>
      <c r="D439" s="62" t="s">
        <v>6671</v>
      </c>
      <c r="E439" s="66"/>
      <c r="F439" s="64" t="str">
        <f t="shared" si="31"/>
        <v>Materials Submission</v>
      </c>
      <c r="G439" s="66"/>
      <c r="H439" s="65" t="str">
        <f t="shared" si="32"/>
        <v>Facade</v>
      </c>
      <c r="I439" s="66"/>
      <c r="J439" s="67" t="str">
        <f t="shared" si="33"/>
        <v>Review &amp; Approval by DAR / TRSDC</v>
      </c>
      <c r="K439" s="66"/>
      <c r="L439" s="68" t="str">
        <f t="shared" si="34"/>
        <v>Site Wide</v>
      </c>
      <c r="M439" s="66"/>
      <c r="N439" s="66"/>
      <c r="O439" s="66"/>
      <c r="P439" s="66"/>
      <c r="Q439" s="66"/>
      <c r="R439" s="66"/>
      <c r="S439" s="11" t="s">
        <v>6668</v>
      </c>
      <c r="T439" s="11" t="s">
        <v>6668</v>
      </c>
      <c r="U439" s="11" t="s">
        <v>6416</v>
      </c>
      <c r="V439" s="59" t="s">
        <v>6416</v>
      </c>
      <c r="W439" s="59" t="str">
        <f t="shared" si="30"/>
        <v>Materials Procurement</v>
      </c>
      <c r="X439" s="11" t="s">
        <v>783</v>
      </c>
      <c r="Y439" s="32">
        <v>10</v>
      </c>
      <c r="Z439" s="39">
        <v>45228</v>
      </c>
      <c r="AA439" s="39">
        <v>45239</v>
      </c>
      <c r="AB439" s="48">
        <v>26358.23</v>
      </c>
    </row>
    <row r="440" spans="1:28" ht="25.5" x14ac:dyDescent="0.2">
      <c r="A440" s="66" t="s">
        <v>784</v>
      </c>
      <c r="B440" s="11" t="s">
        <v>6416</v>
      </c>
      <c r="C440" s="11" t="s">
        <v>6416</v>
      </c>
      <c r="D440" s="62" t="s">
        <v>6671</v>
      </c>
      <c r="E440" s="66"/>
      <c r="F440" s="64" t="str">
        <f t="shared" si="31"/>
        <v>Materials Submission</v>
      </c>
      <c r="G440" s="66"/>
      <c r="H440" s="65" t="str">
        <f t="shared" si="32"/>
        <v>Facade</v>
      </c>
      <c r="I440" s="66"/>
      <c r="J440" s="67" t="str">
        <f t="shared" si="33"/>
        <v>Review &amp; Approval by DAR / TRSDC</v>
      </c>
      <c r="K440" s="66"/>
      <c r="L440" s="68" t="str">
        <f t="shared" si="34"/>
        <v>Site Wide</v>
      </c>
      <c r="M440" s="66"/>
      <c r="N440" s="66"/>
      <c r="O440" s="66"/>
      <c r="P440" s="66"/>
      <c r="Q440" s="66"/>
      <c r="R440" s="66"/>
      <c r="S440" s="11" t="s">
        <v>6668</v>
      </c>
      <c r="T440" s="11" t="s">
        <v>6668</v>
      </c>
      <c r="U440" s="11" t="s">
        <v>6416</v>
      </c>
      <c r="V440" s="59" t="s">
        <v>6416</v>
      </c>
      <c r="W440" s="59" t="str">
        <f t="shared" si="30"/>
        <v>Materials Procurement</v>
      </c>
      <c r="X440" s="11" t="s">
        <v>785</v>
      </c>
      <c r="Y440" s="32">
        <v>10</v>
      </c>
      <c r="Z440" s="39">
        <v>45228</v>
      </c>
      <c r="AA440" s="39">
        <v>45239</v>
      </c>
      <c r="AB440" s="48">
        <v>26358.23</v>
      </c>
    </row>
    <row r="441" spans="1:28" x14ac:dyDescent="0.2">
      <c r="A441" s="66" t="s">
        <v>786</v>
      </c>
      <c r="B441" s="11" t="s">
        <v>6416</v>
      </c>
      <c r="C441" s="11" t="s">
        <v>6416</v>
      </c>
      <c r="D441" s="62" t="s">
        <v>6671</v>
      </c>
      <c r="E441" s="66"/>
      <c r="F441" s="64" t="str">
        <f t="shared" si="31"/>
        <v>Materials Submission</v>
      </c>
      <c r="G441" s="66"/>
      <c r="H441" s="65" t="str">
        <f t="shared" si="32"/>
        <v>Facade</v>
      </c>
      <c r="I441" s="66"/>
      <c r="J441" s="67" t="str">
        <f t="shared" si="33"/>
        <v>Review &amp; Approval by DAR / TRSDC</v>
      </c>
      <c r="K441" s="66"/>
      <c r="L441" s="68" t="str">
        <f t="shared" si="34"/>
        <v>Site Wide</v>
      </c>
      <c r="M441" s="66"/>
      <c r="N441" s="66"/>
      <c r="O441" s="66"/>
      <c r="P441" s="66"/>
      <c r="Q441" s="66"/>
      <c r="R441" s="66"/>
      <c r="S441" s="11" t="s">
        <v>6668</v>
      </c>
      <c r="T441" s="11" t="s">
        <v>6668</v>
      </c>
      <c r="U441" s="11" t="s">
        <v>6416</v>
      </c>
      <c r="V441" s="59" t="s">
        <v>6416</v>
      </c>
      <c r="W441" s="59" t="str">
        <f t="shared" si="30"/>
        <v>Materials Procurement</v>
      </c>
      <c r="X441" s="11" t="s">
        <v>787</v>
      </c>
      <c r="Y441" s="32">
        <v>10</v>
      </c>
      <c r="Z441" s="39">
        <v>45228</v>
      </c>
      <c r="AA441" s="39">
        <v>45239</v>
      </c>
      <c r="AB441" s="48">
        <v>26358.23</v>
      </c>
    </row>
    <row r="442" spans="1:28" x14ac:dyDescent="0.2">
      <c r="A442" s="66" t="s">
        <v>788</v>
      </c>
      <c r="B442" s="11" t="s">
        <v>6416</v>
      </c>
      <c r="C442" s="11" t="s">
        <v>6416</v>
      </c>
      <c r="D442" s="62" t="s">
        <v>6671</v>
      </c>
      <c r="E442" s="66"/>
      <c r="F442" s="64" t="str">
        <f t="shared" si="31"/>
        <v>Materials Submission</v>
      </c>
      <c r="G442" s="66"/>
      <c r="H442" s="65" t="str">
        <f t="shared" si="32"/>
        <v>Facade</v>
      </c>
      <c r="I442" s="66"/>
      <c r="J442" s="67" t="str">
        <f t="shared" si="33"/>
        <v>Review &amp; Approval by DAR / TRSDC</v>
      </c>
      <c r="K442" s="66"/>
      <c r="L442" s="68" t="str">
        <f t="shared" si="34"/>
        <v>Site Wide</v>
      </c>
      <c r="M442" s="66"/>
      <c r="N442" s="66"/>
      <c r="O442" s="66"/>
      <c r="P442" s="66"/>
      <c r="Q442" s="66"/>
      <c r="R442" s="66"/>
      <c r="S442" s="11" t="s">
        <v>6668</v>
      </c>
      <c r="T442" s="11" t="s">
        <v>6668</v>
      </c>
      <c r="U442" s="11" t="s">
        <v>6416</v>
      </c>
      <c r="V442" s="59" t="s">
        <v>6416</v>
      </c>
      <c r="W442" s="59" t="str">
        <f t="shared" si="30"/>
        <v>Materials Procurement</v>
      </c>
      <c r="X442" s="11" t="s">
        <v>789</v>
      </c>
      <c r="Y442" s="32">
        <v>10</v>
      </c>
      <c r="Z442" s="39">
        <v>45228</v>
      </c>
      <c r="AA442" s="39">
        <v>45239</v>
      </c>
      <c r="AB442" s="48">
        <v>26358.23</v>
      </c>
    </row>
    <row r="443" spans="1:28" x14ac:dyDescent="0.2">
      <c r="A443" s="66" t="s">
        <v>790</v>
      </c>
      <c r="B443" s="11" t="s">
        <v>6416</v>
      </c>
      <c r="C443" s="11" t="s">
        <v>6416</v>
      </c>
      <c r="D443" s="62" t="s">
        <v>6671</v>
      </c>
      <c r="E443" s="66"/>
      <c r="F443" s="64" t="str">
        <f t="shared" si="31"/>
        <v>Materials Submission</v>
      </c>
      <c r="G443" s="66"/>
      <c r="H443" s="65" t="str">
        <f t="shared" si="32"/>
        <v>Facade</v>
      </c>
      <c r="I443" s="66"/>
      <c r="J443" s="67" t="str">
        <f t="shared" si="33"/>
        <v>Review &amp; Approval by DAR / TRSDC</v>
      </c>
      <c r="K443" s="66"/>
      <c r="L443" s="68" t="str">
        <f t="shared" si="34"/>
        <v>Site Wide</v>
      </c>
      <c r="M443" s="66"/>
      <c r="N443" s="66"/>
      <c r="O443" s="66"/>
      <c r="P443" s="66"/>
      <c r="Q443" s="66"/>
      <c r="R443" s="66"/>
      <c r="S443" s="11" t="s">
        <v>6668</v>
      </c>
      <c r="T443" s="11" t="s">
        <v>6668</v>
      </c>
      <c r="U443" s="11" t="s">
        <v>6416</v>
      </c>
      <c r="V443" s="59" t="s">
        <v>6416</v>
      </c>
      <c r="W443" s="59" t="str">
        <f t="shared" si="30"/>
        <v>Materials Procurement</v>
      </c>
      <c r="X443" s="11" t="s">
        <v>791</v>
      </c>
      <c r="Y443" s="32">
        <v>10</v>
      </c>
      <c r="Z443" s="39">
        <v>45228</v>
      </c>
      <c r="AA443" s="39">
        <v>45239</v>
      </c>
      <c r="AB443" s="48">
        <v>26358.23</v>
      </c>
    </row>
    <row r="444" spans="1:28" x14ac:dyDescent="0.2">
      <c r="A444" s="66" t="s">
        <v>792</v>
      </c>
      <c r="B444" s="11" t="s">
        <v>6416</v>
      </c>
      <c r="C444" s="11" t="s">
        <v>6416</v>
      </c>
      <c r="D444" s="62" t="s">
        <v>6671</v>
      </c>
      <c r="E444" s="66"/>
      <c r="F444" s="64" t="str">
        <f t="shared" si="31"/>
        <v>Materials Submission</v>
      </c>
      <c r="G444" s="66"/>
      <c r="H444" s="65" t="str">
        <f t="shared" si="32"/>
        <v>Facade</v>
      </c>
      <c r="I444" s="66"/>
      <c r="J444" s="67" t="str">
        <f t="shared" si="33"/>
        <v>Review &amp; Approval by DAR / TRSDC</v>
      </c>
      <c r="K444" s="66"/>
      <c r="L444" s="68" t="str">
        <f t="shared" si="34"/>
        <v>Site Wide</v>
      </c>
      <c r="M444" s="66"/>
      <c r="N444" s="66"/>
      <c r="O444" s="66"/>
      <c r="P444" s="66"/>
      <c r="Q444" s="66"/>
      <c r="R444" s="66"/>
      <c r="S444" s="11" t="s">
        <v>6668</v>
      </c>
      <c r="T444" s="11" t="s">
        <v>6668</v>
      </c>
      <c r="U444" s="11" t="s">
        <v>6416</v>
      </c>
      <c r="V444" s="59" t="s">
        <v>6416</v>
      </c>
      <c r="W444" s="59" t="str">
        <f t="shared" si="30"/>
        <v>Materials Procurement</v>
      </c>
      <c r="X444" s="11" t="s">
        <v>793</v>
      </c>
      <c r="Y444" s="32">
        <v>10</v>
      </c>
      <c r="Z444" s="39">
        <v>45228</v>
      </c>
      <c r="AA444" s="39">
        <v>45239</v>
      </c>
      <c r="AB444" s="48">
        <v>26358.23</v>
      </c>
    </row>
    <row r="445" spans="1:28" x14ac:dyDescent="0.2">
      <c r="A445" s="66" t="s">
        <v>794</v>
      </c>
      <c r="B445" s="11" t="s">
        <v>6416</v>
      </c>
      <c r="C445" s="11" t="s">
        <v>6416</v>
      </c>
      <c r="D445" s="62" t="s">
        <v>6671</v>
      </c>
      <c r="E445" s="66"/>
      <c r="F445" s="64" t="str">
        <f t="shared" si="31"/>
        <v>Materials Submission</v>
      </c>
      <c r="G445" s="66"/>
      <c r="H445" s="65" t="str">
        <f t="shared" si="32"/>
        <v>Facade</v>
      </c>
      <c r="I445" s="66"/>
      <c r="J445" s="67" t="str">
        <f t="shared" si="33"/>
        <v>Review &amp; Approval by DAR / TRSDC</v>
      </c>
      <c r="K445" s="66"/>
      <c r="L445" s="68" t="str">
        <f t="shared" si="34"/>
        <v>Site Wide</v>
      </c>
      <c r="M445" s="66"/>
      <c r="N445" s="66"/>
      <c r="O445" s="66"/>
      <c r="P445" s="66"/>
      <c r="Q445" s="66"/>
      <c r="R445" s="66"/>
      <c r="S445" s="11" t="s">
        <v>6668</v>
      </c>
      <c r="T445" s="11" t="s">
        <v>6668</v>
      </c>
      <c r="U445" s="11" t="s">
        <v>6416</v>
      </c>
      <c r="V445" s="59" t="s">
        <v>6416</v>
      </c>
      <c r="W445" s="59" t="str">
        <f t="shared" si="30"/>
        <v>Materials Procurement</v>
      </c>
      <c r="X445" s="11" t="s">
        <v>795</v>
      </c>
      <c r="Y445" s="32">
        <v>10</v>
      </c>
      <c r="Z445" s="39">
        <v>45228</v>
      </c>
      <c r="AA445" s="39">
        <v>45239</v>
      </c>
      <c r="AB445" s="48">
        <v>26358.23</v>
      </c>
    </row>
    <row r="446" spans="1:28" x14ac:dyDescent="0.2">
      <c r="A446" s="66" t="s">
        <v>796</v>
      </c>
      <c r="B446" s="11" t="s">
        <v>6416</v>
      </c>
      <c r="C446" s="11" t="s">
        <v>6416</v>
      </c>
      <c r="D446" s="62" t="s">
        <v>6671</v>
      </c>
      <c r="E446" s="66"/>
      <c r="F446" s="64" t="str">
        <f t="shared" si="31"/>
        <v>Materials Submission</v>
      </c>
      <c r="G446" s="66"/>
      <c r="H446" s="65" t="str">
        <f t="shared" si="32"/>
        <v>Facade</v>
      </c>
      <c r="I446" s="66"/>
      <c r="J446" s="67" t="str">
        <f t="shared" si="33"/>
        <v>Review &amp; Approval by DAR / TRSDC</v>
      </c>
      <c r="K446" s="66"/>
      <c r="L446" s="68" t="str">
        <f t="shared" si="34"/>
        <v>Site Wide</v>
      </c>
      <c r="M446" s="66"/>
      <c r="N446" s="66"/>
      <c r="O446" s="66"/>
      <c r="P446" s="66"/>
      <c r="Q446" s="66"/>
      <c r="R446" s="66"/>
      <c r="S446" s="11" t="s">
        <v>6668</v>
      </c>
      <c r="T446" s="11" t="s">
        <v>6668</v>
      </c>
      <c r="U446" s="11" t="s">
        <v>6416</v>
      </c>
      <c r="V446" s="59" t="s">
        <v>6416</v>
      </c>
      <c r="W446" s="59" t="str">
        <f t="shared" si="30"/>
        <v>Materials Procurement</v>
      </c>
      <c r="X446" s="11" t="s">
        <v>797</v>
      </c>
      <c r="Y446" s="32">
        <v>10</v>
      </c>
      <c r="Z446" s="39">
        <v>45228</v>
      </c>
      <c r="AA446" s="39">
        <v>45239</v>
      </c>
      <c r="AB446" s="48">
        <v>26358.23</v>
      </c>
    </row>
    <row r="447" spans="1:28" x14ac:dyDescent="0.2">
      <c r="A447" s="66" t="s">
        <v>798</v>
      </c>
      <c r="B447" s="11" t="s">
        <v>6416</v>
      </c>
      <c r="C447" s="11" t="s">
        <v>6416</v>
      </c>
      <c r="D447" s="62" t="s">
        <v>6671</v>
      </c>
      <c r="E447" s="66"/>
      <c r="F447" s="64" t="str">
        <f t="shared" si="31"/>
        <v>Materials Submission</v>
      </c>
      <c r="G447" s="66"/>
      <c r="H447" s="65" t="str">
        <f t="shared" si="32"/>
        <v>Facade</v>
      </c>
      <c r="I447" s="66"/>
      <c r="J447" s="67" t="str">
        <f t="shared" si="33"/>
        <v>Review &amp; Approval by DAR / TRSDC</v>
      </c>
      <c r="K447" s="66"/>
      <c r="L447" s="68" t="str">
        <f t="shared" si="34"/>
        <v>Site Wide</v>
      </c>
      <c r="M447" s="66"/>
      <c r="N447" s="66"/>
      <c r="O447" s="66"/>
      <c r="P447" s="66"/>
      <c r="Q447" s="66"/>
      <c r="R447" s="66"/>
      <c r="S447" s="11" t="s">
        <v>6668</v>
      </c>
      <c r="T447" s="11" t="s">
        <v>6668</v>
      </c>
      <c r="U447" s="11" t="s">
        <v>6416</v>
      </c>
      <c r="V447" s="59" t="s">
        <v>6416</v>
      </c>
      <c r="W447" s="59" t="str">
        <f t="shared" si="30"/>
        <v>Materials Procurement</v>
      </c>
      <c r="X447" s="11" t="s">
        <v>799</v>
      </c>
      <c r="Y447" s="32">
        <v>10</v>
      </c>
      <c r="Z447" s="39">
        <v>45236</v>
      </c>
      <c r="AA447" s="39">
        <v>45249</v>
      </c>
      <c r="AB447" s="48">
        <v>26358.23</v>
      </c>
    </row>
    <row r="448" spans="1:28" x14ac:dyDescent="0.2">
      <c r="A448" s="66" t="s">
        <v>800</v>
      </c>
      <c r="B448" s="11" t="s">
        <v>6416</v>
      </c>
      <c r="C448" s="11" t="s">
        <v>6416</v>
      </c>
      <c r="D448" s="62" t="s">
        <v>6671</v>
      </c>
      <c r="E448" s="66"/>
      <c r="F448" s="64" t="str">
        <f t="shared" si="31"/>
        <v>Materials Submission</v>
      </c>
      <c r="G448" s="66"/>
      <c r="H448" s="65" t="str">
        <f t="shared" si="32"/>
        <v>Facade</v>
      </c>
      <c r="I448" s="66"/>
      <c r="J448" s="67" t="str">
        <f t="shared" si="33"/>
        <v>Review &amp; Approval by DAR / TRSDC</v>
      </c>
      <c r="K448" s="66"/>
      <c r="L448" s="68" t="str">
        <f t="shared" si="34"/>
        <v>Site Wide</v>
      </c>
      <c r="M448" s="66"/>
      <c r="N448" s="66"/>
      <c r="O448" s="66"/>
      <c r="P448" s="66"/>
      <c r="Q448" s="66"/>
      <c r="R448" s="66"/>
      <c r="S448" s="11" t="s">
        <v>6668</v>
      </c>
      <c r="T448" s="11" t="s">
        <v>6668</v>
      </c>
      <c r="U448" s="11" t="s">
        <v>6416</v>
      </c>
      <c r="V448" s="59" t="s">
        <v>6416</v>
      </c>
      <c r="W448" s="59" t="str">
        <f t="shared" si="30"/>
        <v>Materials Procurement</v>
      </c>
      <c r="X448" s="11" t="s">
        <v>801</v>
      </c>
      <c r="Y448" s="32">
        <v>10</v>
      </c>
      <c r="Z448" s="39">
        <v>45249</v>
      </c>
      <c r="AA448" s="39">
        <v>45260</v>
      </c>
      <c r="AB448" s="48">
        <v>26358.23</v>
      </c>
    </row>
    <row r="449" spans="1:28" x14ac:dyDescent="0.2">
      <c r="A449" s="66" t="s">
        <v>802</v>
      </c>
      <c r="B449" s="11" t="s">
        <v>6416</v>
      </c>
      <c r="C449" s="11" t="s">
        <v>6416</v>
      </c>
      <c r="D449" s="62" t="s">
        <v>6671</v>
      </c>
      <c r="E449" s="66"/>
      <c r="F449" s="64" t="str">
        <f t="shared" si="31"/>
        <v>Materials Submission</v>
      </c>
      <c r="G449" s="66"/>
      <c r="H449" s="65" t="str">
        <f t="shared" si="32"/>
        <v>Facade</v>
      </c>
      <c r="I449" s="66"/>
      <c r="J449" s="67" t="str">
        <f t="shared" si="33"/>
        <v>Review &amp; Approval by DAR / TRSDC</v>
      </c>
      <c r="K449" s="66"/>
      <c r="L449" s="68" t="str">
        <f t="shared" si="34"/>
        <v>Site Wide</v>
      </c>
      <c r="M449" s="66"/>
      <c r="N449" s="66"/>
      <c r="O449" s="66"/>
      <c r="P449" s="66"/>
      <c r="Q449" s="66"/>
      <c r="R449" s="66"/>
      <c r="S449" s="11" t="s">
        <v>6668</v>
      </c>
      <c r="T449" s="11" t="s">
        <v>6668</v>
      </c>
      <c r="U449" s="11" t="s">
        <v>6416</v>
      </c>
      <c r="V449" s="59" t="s">
        <v>6416</v>
      </c>
      <c r="W449" s="59" t="str">
        <f t="shared" si="30"/>
        <v>Materials Procurement</v>
      </c>
      <c r="X449" s="11" t="s">
        <v>803</v>
      </c>
      <c r="Y449" s="32">
        <v>10</v>
      </c>
      <c r="Z449" s="39">
        <v>45259</v>
      </c>
      <c r="AA449" s="39">
        <v>45272</v>
      </c>
      <c r="AB449" s="48">
        <v>26358.23</v>
      </c>
    </row>
    <row r="450" spans="1:28" x14ac:dyDescent="0.2">
      <c r="A450" s="66" t="s">
        <v>804</v>
      </c>
      <c r="B450" s="11" t="s">
        <v>6416</v>
      </c>
      <c r="C450" s="11" t="s">
        <v>6416</v>
      </c>
      <c r="D450" s="62" t="s">
        <v>6671</v>
      </c>
      <c r="E450" s="66"/>
      <c r="F450" s="64" t="str">
        <f t="shared" si="31"/>
        <v>Materials Submission</v>
      </c>
      <c r="G450" s="66"/>
      <c r="H450" s="65" t="str">
        <f t="shared" si="32"/>
        <v>Facade</v>
      </c>
      <c r="I450" s="66"/>
      <c r="J450" s="67" t="str">
        <f t="shared" si="33"/>
        <v>Review &amp; Approval by DAR / TRSDC</v>
      </c>
      <c r="K450" s="66"/>
      <c r="L450" s="68" t="str">
        <f t="shared" si="34"/>
        <v>Site Wide</v>
      </c>
      <c r="M450" s="66"/>
      <c r="N450" s="66"/>
      <c r="O450" s="66"/>
      <c r="P450" s="66"/>
      <c r="Q450" s="66"/>
      <c r="R450" s="66"/>
      <c r="S450" s="11" t="s">
        <v>6668</v>
      </c>
      <c r="T450" s="11" t="s">
        <v>6668</v>
      </c>
      <c r="U450" s="11" t="s">
        <v>6416</v>
      </c>
      <c r="V450" s="59" t="s">
        <v>6416</v>
      </c>
      <c r="W450" s="59" t="str">
        <f t="shared" si="30"/>
        <v>Materials Procurement</v>
      </c>
      <c r="X450" s="11" t="s">
        <v>805</v>
      </c>
      <c r="Y450" s="32">
        <v>10</v>
      </c>
      <c r="Z450" s="39">
        <v>45271</v>
      </c>
      <c r="AA450" s="39">
        <v>45284</v>
      </c>
      <c r="AB450" s="48">
        <v>26358.23</v>
      </c>
    </row>
    <row r="451" spans="1:28" x14ac:dyDescent="0.2">
      <c r="A451" s="66" t="s">
        <v>806</v>
      </c>
      <c r="B451" s="11" t="s">
        <v>6416</v>
      </c>
      <c r="C451" s="11" t="s">
        <v>6416</v>
      </c>
      <c r="D451" s="62" t="s">
        <v>6671</v>
      </c>
      <c r="E451" s="66"/>
      <c r="F451" s="64" t="str">
        <f t="shared" si="31"/>
        <v>Materials Submission</v>
      </c>
      <c r="G451" s="66"/>
      <c r="H451" s="65" t="str">
        <f t="shared" si="32"/>
        <v>Facade</v>
      </c>
      <c r="I451" s="66"/>
      <c r="J451" s="67" t="str">
        <f t="shared" si="33"/>
        <v>Review &amp; Approval by DAR / TRSDC</v>
      </c>
      <c r="K451" s="66"/>
      <c r="L451" s="68" t="str">
        <f t="shared" si="34"/>
        <v>Site Wide</v>
      </c>
      <c r="M451" s="66"/>
      <c r="N451" s="66"/>
      <c r="O451" s="66"/>
      <c r="P451" s="66"/>
      <c r="Q451" s="66"/>
      <c r="R451" s="66"/>
      <c r="S451" s="11" t="s">
        <v>6668</v>
      </c>
      <c r="T451" s="11" t="s">
        <v>6668</v>
      </c>
      <c r="U451" s="11" t="s">
        <v>6416</v>
      </c>
      <c r="V451" s="59" t="s">
        <v>6416</v>
      </c>
      <c r="W451" s="59" t="str">
        <f t="shared" si="30"/>
        <v>Materials Procurement</v>
      </c>
      <c r="X451" s="11" t="s">
        <v>807</v>
      </c>
      <c r="Y451" s="32">
        <v>10</v>
      </c>
      <c r="Z451" s="39">
        <v>45284</v>
      </c>
      <c r="AA451" s="39">
        <v>45295</v>
      </c>
      <c r="AB451" s="48">
        <v>26358.23</v>
      </c>
    </row>
    <row r="452" spans="1:28" x14ac:dyDescent="0.2">
      <c r="A452" s="66" t="s">
        <v>808</v>
      </c>
      <c r="B452" s="11" t="s">
        <v>6416</v>
      </c>
      <c r="C452" s="11" t="s">
        <v>6416</v>
      </c>
      <c r="D452" s="62" t="s">
        <v>6671</v>
      </c>
      <c r="E452" s="66"/>
      <c r="F452" s="64" t="str">
        <f t="shared" si="31"/>
        <v>Materials Submission</v>
      </c>
      <c r="G452" s="66"/>
      <c r="H452" s="65" t="str">
        <f t="shared" si="32"/>
        <v>Facade</v>
      </c>
      <c r="I452" s="66"/>
      <c r="J452" s="67" t="str">
        <f t="shared" si="33"/>
        <v>Review &amp; Approval by DAR / TRSDC</v>
      </c>
      <c r="K452" s="66"/>
      <c r="L452" s="68" t="str">
        <f t="shared" si="34"/>
        <v>Site Wide</v>
      </c>
      <c r="M452" s="66"/>
      <c r="N452" s="66"/>
      <c r="O452" s="66"/>
      <c r="P452" s="66"/>
      <c r="Q452" s="66"/>
      <c r="R452" s="66"/>
      <c r="S452" s="11" t="s">
        <v>6668</v>
      </c>
      <c r="T452" s="11" t="s">
        <v>6668</v>
      </c>
      <c r="U452" s="11" t="s">
        <v>6416</v>
      </c>
      <c r="V452" s="59" t="s">
        <v>6416</v>
      </c>
      <c r="W452" s="59" t="str">
        <f t="shared" si="30"/>
        <v>Materials Procurement</v>
      </c>
      <c r="X452" s="11" t="s">
        <v>809</v>
      </c>
      <c r="Y452" s="32">
        <v>10</v>
      </c>
      <c r="Z452" s="39">
        <v>45294</v>
      </c>
      <c r="AA452" s="39">
        <v>45307</v>
      </c>
      <c r="AB452" s="48">
        <v>26358.23</v>
      </c>
    </row>
    <row r="453" spans="1:28" x14ac:dyDescent="0.2">
      <c r="A453" s="66" t="s">
        <v>810</v>
      </c>
      <c r="B453" s="11" t="s">
        <v>6416</v>
      </c>
      <c r="C453" s="11" t="s">
        <v>6416</v>
      </c>
      <c r="D453" s="62" t="s">
        <v>6671</v>
      </c>
      <c r="E453" s="66"/>
      <c r="F453" s="64" t="str">
        <f t="shared" si="31"/>
        <v>Materials Submission</v>
      </c>
      <c r="G453" s="66"/>
      <c r="H453" s="65" t="str">
        <f t="shared" si="32"/>
        <v>Facade</v>
      </c>
      <c r="I453" s="66"/>
      <c r="J453" s="67" t="str">
        <f t="shared" si="33"/>
        <v>Review &amp; Approval by DAR / TRSDC</v>
      </c>
      <c r="K453" s="66"/>
      <c r="L453" s="68" t="str">
        <f t="shared" si="34"/>
        <v>Site Wide</v>
      </c>
      <c r="M453" s="66"/>
      <c r="N453" s="66"/>
      <c r="O453" s="66"/>
      <c r="P453" s="66"/>
      <c r="Q453" s="66"/>
      <c r="R453" s="66"/>
      <c r="S453" s="11" t="s">
        <v>6668</v>
      </c>
      <c r="T453" s="11" t="s">
        <v>6668</v>
      </c>
      <c r="U453" s="11" t="s">
        <v>6416</v>
      </c>
      <c r="V453" s="59" t="s">
        <v>6416</v>
      </c>
      <c r="W453" s="59" t="str">
        <f t="shared" ref="W453:W516" si="35">CONCATENATE(D453,E453,G453,I453,K453,M453,O453,Q453)</f>
        <v>Materials Procurement</v>
      </c>
      <c r="X453" s="11" t="s">
        <v>811</v>
      </c>
      <c r="Y453" s="32">
        <v>10</v>
      </c>
      <c r="Z453" s="39">
        <v>45306</v>
      </c>
      <c r="AA453" s="39">
        <v>45319</v>
      </c>
      <c r="AB453" s="48">
        <v>26358.23</v>
      </c>
    </row>
    <row r="454" spans="1:28" x14ac:dyDescent="0.2">
      <c r="A454" s="66" t="s">
        <v>812</v>
      </c>
      <c r="B454" s="11" t="s">
        <v>6416</v>
      </c>
      <c r="C454" s="11" t="s">
        <v>6416</v>
      </c>
      <c r="D454" s="62" t="s">
        <v>6671</v>
      </c>
      <c r="E454" s="66"/>
      <c r="F454" s="64" t="str">
        <f t="shared" si="31"/>
        <v>Materials Submission</v>
      </c>
      <c r="G454" s="66"/>
      <c r="H454" s="65" t="str">
        <f t="shared" si="32"/>
        <v>Facade</v>
      </c>
      <c r="I454" s="66"/>
      <c r="J454" s="67" t="str">
        <f t="shared" si="33"/>
        <v>Review &amp; Approval by DAR / TRSDC</v>
      </c>
      <c r="K454" s="66"/>
      <c r="L454" s="68" t="str">
        <f t="shared" si="34"/>
        <v>Site Wide</v>
      </c>
      <c r="M454" s="66"/>
      <c r="N454" s="66"/>
      <c r="O454" s="66"/>
      <c r="P454" s="66"/>
      <c r="Q454" s="66"/>
      <c r="R454" s="66"/>
      <c r="S454" s="11" t="s">
        <v>6668</v>
      </c>
      <c r="T454" s="11" t="s">
        <v>6668</v>
      </c>
      <c r="U454" s="11" t="s">
        <v>6416</v>
      </c>
      <c r="V454" s="59" t="s">
        <v>6416</v>
      </c>
      <c r="W454" s="59" t="str">
        <f t="shared" si="35"/>
        <v>Materials Procurement</v>
      </c>
      <c r="X454" s="11" t="s">
        <v>813</v>
      </c>
      <c r="Y454" s="32">
        <v>10</v>
      </c>
      <c r="Z454" s="39">
        <v>45319</v>
      </c>
      <c r="AA454" s="39">
        <v>45330</v>
      </c>
      <c r="AB454" s="48">
        <v>26358.23</v>
      </c>
    </row>
    <row r="455" spans="1:28" x14ac:dyDescent="0.2">
      <c r="A455" s="63" t="s">
        <v>814</v>
      </c>
      <c r="B455" s="8" t="s">
        <v>6416</v>
      </c>
      <c r="C455" s="8" t="s">
        <v>6416</v>
      </c>
      <c r="D455" s="62" t="s">
        <v>6671</v>
      </c>
      <c r="E455" s="63"/>
      <c r="F455" s="64" t="str">
        <f t="shared" si="31"/>
        <v>Materials Submission</v>
      </c>
      <c r="G455" s="63"/>
      <c r="H455" s="65" t="str">
        <f t="shared" si="32"/>
        <v>Facade</v>
      </c>
      <c r="I455" s="63"/>
      <c r="J455" s="67" t="str">
        <f t="shared" si="33"/>
        <v>Review &amp; Approval by DAR / TRSDC</v>
      </c>
      <c r="K455" s="63"/>
      <c r="L455" s="68" t="str">
        <f t="shared" si="34"/>
        <v>Site Wide</v>
      </c>
      <c r="M455" s="63"/>
      <c r="N455" s="63"/>
      <c r="O455" s="63"/>
      <c r="P455" s="63"/>
      <c r="Q455" s="63"/>
      <c r="R455" s="63"/>
      <c r="S455" s="8" t="s">
        <v>6668</v>
      </c>
      <c r="T455" s="8" t="s">
        <v>6668</v>
      </c>
      <c r="U455" s="8" t="s">
        <v>6416</v>
      </c>
      <c r="V455" s="59" t="s">
        <v>6416</v>
      </c>
      <c r="W455" s="59" t="str">
        <f t="shared" si="35"/>
        <v>Materials Procurement</v>
      </c>
      <c r="X455" s="8" t="s">
        <v>815</v>
      </c>
      <c r="Y455" s="23">
        <v>10</v>
      </c>
      <c r="Z455" s="35">
        <v>45329</v>
      </c>
      <c r="AA455" s="35">
        <v>45342</v>
      </c>
      <c r="AB455" s="42">
        <v>26358.23</v>
      </c>
    </row>
    <row r="456" spans="1:28" x14ac:dyDescent="0.2">
      <c r="A456" s="64" t="s">
        <v>816</v>
      </c>
      <c r="B456" s="9" t="s">
        <v>6671</v>
      </c>
      <c r="C456" s="9" t="s">
        <v>6673</v>
      </c>
      <c r="D456" s="62" t="s">
        <v>6671</v>
      </c>
      <c r="E456" s="64" t="s">
        <v>816</v>
      </c>
      <c r="F456" s="64" t="str">
        <f t="shared" ref="F456:F519" si="36">IF(E456="",F455,TRIM(E456))</f>
        <v>Purchase materials</v>
      </c>
      <c r="G456" s="92"/>
      <c r="H456" s="65" t="str">
        <f t="shared" si="32"/>
        <v>Facade</v>
      </c>
      <c r="I456" s="92"/>
      <c r="J456" s="67" t="str">
        <f t="shared" si="33"/>
        <v>Review &amp; Approval by DAR / TRSDC</v>
      </c>
      <c r="K456" s="92"/>
      <c r="L456" s="68" t="str">
        <f t="shared" si="34"/>
        <v>Site Wide</v>
      </c>
      <c r="M456" s="92"/>
      <c r="N456" s="92"/>
      <c r="O456" s="92"/>
      <c r="P456" s="92"/>
      <c r="Q456" s="92"/>
      <c r="R456" s="92"/>
      <c r="S456" s="9" t="s">
        <v>6673</v>
      </c>
      <c r="T456" s="9" t="s">
        <v>6673</v>
      </c>
      <c r="U456" s="9" t="s">
        <v>6673</v>
      </c>
      <c r="V456" s="59" t="s">
        <v>816</v>
      </c>
      <c r="W456" s="59" t="str">
        <f t="shared" si="35"/>
        <v>Materials Procurement    Purchase materials</v>
      </c>
      <c r="X456" s="9"/>
      <c r="Y456" s="26">
        <v>165</v>
      </c>
      <c r="Z456" s="27">
        <v>45238</v>
      </c>
      <c r="AA456" s="27">
        <v>45402</v>
      </c>
      <c r="AB456" s="40">
        <v>1449702.8</v>
      </c>
    </row>
    <row r="457" spans="1:28" x14ac:dyDescent="0.2">
      <c r="A457" s="65" t="s">
        <v>817</v>
      </c>
      <c r="B457" s="10" t="s">
        <v>6673</v>
      </c>
      <c r="C457" s="10" t="s">
        <v>6674</v>
      </c>
      <c r="D457" s="62" t="s">
        <v>6671</v>
      </c>
      <c r="E457" s="92"/>
      <c r="F457" s="64" t="str">
        <f t="shared" si="36"/>
        <v>Purchase materials</v>
      </c>
      <c r="G457" s="65" t="s">
        <v>817</v>
      </c>
      <c r="H457" s="65" t="str">
        <f t="shared" si="32"/>
        <v>Batch No.01 (Mackup / Benchmark)</v>
      </c>
      <c r="I457" s="92"/>
      <c r="J457" s="67" t="str">
        <f t="shared" si="33"/>
        <v>Review &amp; Approval by DAR / TRSDC</v>
      </c>
      <c r="K457" s="92"/>
      <c r="L457" s="68" t="str">
        <f t="shared" si="34"/>
        <v>Site Wide</v>
      </c>
      <c r="M457" s="92"/>
      <c r="N457" s="92"/>
      <c r="O457" s="92"/>
      <c r="P457" s="92"/>
      <c r="Q457" s="92"/>
      <c r="R457" s="92"/>
      <c r="S457" s="10" t="s">
        <v>6674</v>
      </c>
      <c r="T457" s="10" t="s">
        <v>6674</v>
      </c>
      <c r="U457" s="10" t="s">
        <v>6674</v>
      </c>
      <c r="V457" s="59" t="s">
        <v>817</v>
      </c>
      <c r="W457" s="59" t="str">
        <f t="shared" si="35"/>
        <v>Materials Procurement      Batch No.01 (Mackup / Benchmark)</v>
      </c>
      <c r="X457" s="10"/>
      <c r="Y457" s="29">
        <v>32</v>
      </c>
      <c r="Z457" s="30">
        <v>45238</v>
      </c>
      <c r="AA457" s="30">
        <v>45269</v>
      </c>
      <c r="AB457" s="41">
        <v>26268.81</v>
      </c>
    </row>
    <row r="458" spans="1:28" x14ac:dyDescent="0.2">
      <c r="A458" s="67" t="s">
        <v>195</v>
      </c>
      <c r="B458" s="12" t="s">
        <v>6674</v>
      </c>
      <c r="C458" s="12" t="s">
        <v>6644</v>
      </c>
      <c r="D458" s="62" t="s">
        <v>6671</v>
      </c>
      <c r="E458" s="91"/>
      <c r="F458" s="64" t="str">
        <f t="shared" si="36"/>
        <v>Purchase materials</v>
      </c>
      <c r="G458" s="91"/>
      <c r="H458" s="65" t="str">
        <f t="shared" si="32"/>
        <v>Batch No.01 (Mackup / Benchmark)</v>
      </c>
      <c r="I458" s="67" t="s">
        <v>195</v>
      </c>
      <c r="J458" s="67" t="str">
        <f t="shared" si="33"/>
        <v>The Ring</v>
      </c>
      <c r="K458" s="91"/>
      <c r="L458" s="68" t="str">
        <f t="shared" si="34"/>
        <v>Site Wide</v>
      </c>
      <c r="M458" s="91"/>
      <c r="N458" s="91"/>
      <c r="O458" s="91"/>
      <c r="P458" s="91"/>
      <c r="Q458" s="91"/>
      <c r="R458" s="91"/>
      <c r="S458" s="12" t="s">
        <v>6644</v>
      </c>
      <c r="T458" s="12" t="s">
        <v>6644</v>
      </c>
      <c r="U458" s="12" t="s">
        <v>6644</v>
      </c>
      <c r="V458" s="59" t="s">
        <v>195</v>
      </c>
      <c r="W458" s="59" t="str">
        <f t="shared" si="35"/>
        <v>Materials Procurement        The Ring</v>
      </c>
      <c r="X458" s="12"/>
      <c r="Y458" s="36">
        <v>32</v>
      </c>
      <c r="Z458" s="37">
        <v>45238</v>
      </c>
      <c r="AA458" s="37">
        <v>45269</v>
      </c>
      <c r="AB458" s="46">
        <v>26268.81</v>
      </c>
    </row>
    <row r="459" spans="1:28" x14ac:dyDescent="0.2">
      <c r="A459" s="68" t="s">
        <v>196</v>
      </c>
      <c r="B459" s="2" t="s">
        <v>6644</v>
      </c>
      <c r="C459" s="2" t="s">
        <v>6654</v>
      </c>
      <c r="D459" s="62" t="s">
        <v>6671</v>
      </c>
      <c r="E459" s="92"/>
      <c r="F459" s="64" t="str">
        <f t="shared" si="36"/>
        <v>Purchase materials</v>
      </c>
      <c r="G459" s="92"/>
      <c r="H459" s="65" t="str">
        <f t="shared" ref="H459:H522" si="37">IF(G459="",H458,TRIM(G459))</f>
        <v>Batch No.01 (Mackup / Benchmark)</v>
      </c>
      <c r="I459" s="92"/>
      <c r="J459" s="67" t="str">
        <f t="shared" si="33"/>
        <v>The Ring</v>
      </c>
      <c r="K459" s="68" t="s">
        <v>196</v>
      </c>
      <c r="L459" s="68" t="str">
        <f t="shared" si="34"/>
        <v>Level 00</v>
      </c>
      <c r="M459" s="92"/>
      <c r="N459" s="92"/>
      <c r="O459" s="92"/>
      <c r="P459" s="92"/>
      <c r="Q459" s="92"/>
      <c r="R459" s="92"/>
      <c r="S459" s="2" t="s">
        <v>6654</v>
      </c>
      <c r="T459" s="2" t="s">
        <v>6654</v>
      </c>
      <c r="U459" s="2" t="s">
        <v>6654</v>
      </c>
      <c r="V459" s="59" t="s">
        <v>196</v>
      </c>
      <c r="W459" s="59" t="str">
        <f t="shared" si="35"/>
        <v>Materials Procurement          Level 00</v>
      </c>
      <c r="X459" s="2"/>
      <c r="Y459" s="43">
        <v>32</v>
      </c>
      <c r="Z459" s="44">
        <v>45238</v>
      </c>
      <c r="AA459" s="44">
        <v>45269</v>
      </c>
      <c r="AB459" s="47">
        <v>13134.4</v>
      </c>
    </row>
    <row r="460" spans="1:28" x14ac:dyDescent="0.2">
      <c r="A460" s="69" t="s">
        <v>818</v>
      </c>
      <c r="B460" s="3" t="s">
        <v>9886</v>
      </c>
      <c r="C460" s="3" t="s">
        <v>6675</v>
      </c>
      <c r="D460" s="62" t="s">
        <v>6671</v>
      </c>
      <c r="E460" s="92"/>
      <c r="F460" s="64" t="str">
        <f t="shared" si="36"/>
        <v>Purchase materials</v>
      </c>
      <c r="G460" s="92"/>
      <c r="H460" s="65" t="str">
        <f t="shared" si="37"/>
        <v>Batch No.01 (Mackup / Benchmark)</v>
      </c>
      <c r="I460" s="92"/>
      <c r="J460" s="67" t="str">
        <f t="shared" si="33"/>
        <v>The Ring</v>
      </c>
      <c r="K460" s="92"/>
      <c r="L460" s="68" t="str">
        <f t="shared" si="34"/>
        <v>Level 00</v>
      </c>
      <c r="M460" s="69" t="s">
        <v>818</v>
      </c>
      <c r="N460" s="69" t="str">
        <f>IF(M460="",N459,TRIM(M460))</f>
        <v>Zone R2</v>
      </c>
      <c r="O460" s="92"/>
      <c r="P460" s="92"/>
      <c r="Q460" s="92"/>
      <c r="R460" s="92"/>
      <c r="S460" s="3" t="s">
        <v>6675</v>
      </c>
      <c r="T460" s="3" t="s">
        <v>6675</v>
      </c>
      <c r="U460" s="3" t="s">
        <v>6675</v>
      </c>
      <c r="V460" s="59" t="s">
        <v>818</v>
      </c>
      <c r="W460" s="59" t="str">
        <f t="shared" si="35"/>
        <v>Materials Procurement            Zone R2</v>
      </c>
      <c r="X460" s="3"/>
      <c r="Y460" s="49">
        <v>32</v>
      </c>
      <c r="Z460" s="50">
        <v>45238</v>
      </c>
      <c r="AA460" s="50">
        <v>45269</v>
      </c>
      <c r="AB460" s="52">
        <v>13134.4</v>
      </c>
    </row>
    <row r="461" spans="1:28" x14ac:dyDescent="0.2">
      <c r="A461" s="70" t="s">
        <v>819</v>
      </c>
      <c r="B461" s="13" t="s">
        <v>6675</v>
      </c>
      <c r="C461" s="13" t="s">
        <v>6676</v>
      </c>
      <c r="D461" s="62" t="s">
        <v>6671</v>
      </c>
      <c r="E461" s="92"/>
      <c r="F461" s="64" t="str">
        <f t="shared" si="36"/>
        <v>Purchase materials</v>
      </c>
      <c r="G461" s="92"/>
      <c r="H461" s="65" t="str">
        <f t="shared" si="37"/>
        <v>Batch No.01 (Mackup / Benchmark)</v>
      </c>
      <c r="I461" s="92"/>
      <c r="J461" s="67" t="str">
        <f t="shared" si="33"/>
        <v>The Ring</v>
      </c>
      <c r="K461" s="92"/>
      <c r="L461" s="68" t="str">
        <f t="shared" si="34"/>
        <v>Level 00</v>
      </c>
      <c r="M461" s="92"/>
      <c r="N461" s="69" t="str">
        <f t="shared" ref="N461:N524" si="38">IF(M461="",N460,TRIM(M461))</f>
        <v>Zone R2</v>
      </c>
      <c r="O461" s="70" t="s">
        <v>819</v>
      </c>
      <c r="P461" s="70" t="str">
        <f>IF(O461="",P460,TRIM(O461))</f>
        <v>R2 / J0</v>
      </c>
      <c r="Q461" s="92"/>
      <c r="R461" s="92"/>
      <c r="S461" s="13" t="s">
        <v>6676</v>
      </c>
      <c r="T461" s="13" t="s">
        <v>6676</v>
      </c>
      <c r="U461" s="13" t="s">
        <v>6676</v>
      </c>
      <c r="V461" s="59" t="s">
        <v>819</v>
      </c>
      <c r="W461" s="59" t="str">
        <f t="shared" si="35"/>
        <v>Materials Procurement              R2 / J0</v>
      </c>
      <c r="X461" s="13"/>
      <c r="Y461" s="53">
        <v>32</v>
      </c>
      <c r="Z461" s="54">
        <v>45238</v>
      </c>
      <c r="AA461" s="54">
        <v>45269</v>
      </c>
      <c r="AB461" s="55">
        <v>13134.4</v>
      </c>
    </row>
    <row r="462" spans="1:28" x14ac:dyDescent="0.2">
      <c r="A462" s="66" t="s">
        <v>820</v>
      </c>
      <c r="B462" s="11" t="s">
        <v>6416</v>
      </c>
      <c r="C462" s="11" t="s">
        <v>6416</v>
      </c>
      <c r="D462" s="62" t="s">
        <v>6671</v>
      </c>
      <c r="E462" s="66"/>
      <c r="F462" s="64" t="str">
        <f t="shared" si="36"/>
        <v>Purchase materials</v>
      </c>
      <c r="G462" s="66"/>
      <c r="H462" s="65" t="str">
        <f t="shared" si="37"/>
        <v>Batch No.01 (Mackup / Benchmark)</v>
      </c>
      <c r="I462" s="66"/>
      <c r="J462" s="67" t="str">
        <f t="shared" si="33"/>
        <v>The Ring</v>
      </c>
      <c r="K462" s="66"/>
      <c r="L462" s="68" t="str">
        <f t="shared" si="34"/>
        <v>Level 00</v>
      </c>
      <c r="M462" s="66"/>
      <c r="N462" s="69" t="str">
        <f t="shared" si="38"/>
        <v>Zone R2</v>
      </c>
      <c r="O462" s="66"/>
      <c r="P462" s="70" t="str">
        <f t="shared" ref="P462:P525" si="39">IF(O462="",P461,TRIM(O462))</f>
        <v>R2 / J0</v>
      </c>
      <c r="Q462" s="66"/>
      <c r="R462" s="66"/>
      <c r="S462" s="11" t="s">
        <v>6676</v>
      </c>
      <c r="T462" s="11" t="s">
        <v>6676</v>
      </c>
      <c r="U462" s="11" t="s">
        <v>6416</v>
      </c>
      <c r="V462" s="59" t="s">
        <v>6416</v>
      </c>
      <c r="W462" s="59" t="str">
        <f t="shared" si="35"/>
        <v>Materials Procurement</v>
      </c>
      <c r="X462" s="11" t="s">
        <v>821</v>
      </c>
      <c r="Y462" s="32">
        <v>30</v>
      </c>
      <c r="Z462" s="39">
        <v>45238</v>
      </c>
      <c r="AA462" s="39">
        <v>45267</v>
      </c>
      <c r="AB462" s="48">
        <v>1576.03</v>
      </c>
    </row>
    <row r="463" spans="1:28" x14ac:dyDescent="0.2">
      <c r="A463" s="63" t="s">
        <v>822</v>
      </c>
      <c r="B463" s="8" t="s">
        <v>6416</v>
      </c>
      <c r="C463" s="8" t="s">
        <v>6416</v>
      </c>
      <c r="D463" s="62" t="s">
        <v>6671</v>
      </c>
      <c r="E463" s="63"/>
      <c r="F463" s="64" t="str">
        <f t="shared" si="36"/>
        <v>Purchase materials</v>
      </c>
      <c r="G463" s="63"/>
      <c r="H463" s="65" t="str">
        <f t="shared" si="37"/>
        <v>Batch No.01 (Mackup / Benchmark)</v>
      </c>
      <c r="I463" s="63"/>
      <c r="J463" s="67" t="str">
        <f t="shared" si="33"/>
        <v>The Ring</v>
      </c>
      <c r="K463" s="63"/>
      <c r="L463" s="68" t="str">
        <f t="shared" si="34"/>
        <v>Level 00</v>
      </c>
      <c r="M463" s="63"/>
      <c r="N463" s="69" t="str">
        <f t="shared" si="38"/>
        <v>Zone R2</v>
      </c>
      <c r="O463" s="63"/>
      <c r="P463" s="70" t="str">
        <f t="shared" si="39"/>
        <v>R2 / J0</v>
      </c>
      <c r="Q463" s="63"/>
      <c r="R463" s="63"/>
      <c r="S463" s="8" t="s">
        <v>6676</v>
      </c>
      <c r="T463" s="8" t="s">
        <v>6676</v>
      </c>
      <c r="U463" s="8" t="s">
        <v>6416</v>
      </c>
      <c r="V463" s="59" t="s">
        <v>6416</v>
      </c>
      <c r="W463" s="59" t="str">
        <f t="shared" si="35"/>
        <v>Materials Procurement</v>
      </c>
      <c r="X463" s="8" t="s">
        <v>823</v>
      </c>
      <c r="Y463" s="23">
        <v>30</v>
      </c>
      <c r="Z463" s="35">
        <v>45240</v>
      </c>
      <c r="AA463" s="35">
        <v>45269</v>
      </c>
      <c r="AB463" s="42">
        <v>11558.38</v>
      </c>
    </row>
    <row r="464" spans="1:28" x14ac:dyDescent="0.2">
      <c r="A464" s="68" t="s">
        <v>210</v>
      </c>
      <c r="B464" s="2" t="s">
        <v>6644</v>
      </c>
      <c r="C464" s="2" t="s">
        <v>6649</v>
      </c>
      <c r="D464" s="62" t="s">
        <v>6671</v>
      </c>
      <c r="E464" s="92"/>
      <c r="F464" s="64" t="str">
        <f t="shared" si="36"/>
        <v>Purchase materials</v>
      </c>
      <c r="G464" s="92"/>
      <c r="H464" s="65" t="str">
        <f t="shared" si="37"/>
        <v>Batch No.01 (Mackup / Benchmark)</v>
      </c>
      <c r="I464" s="92"/>
      <c r="J464" s="67" t="str">
        <f t="shared" si="33"/>
        <v>The Ring</v>
      </c>
      <c r="K464" s="68" t="s">
        <v>210</v>
      </c>
      <c r="L464" s="68" t="str">
        <f t="shared" si="34"/>
        <v>Level 01</v>
      </c>
      <c r="M464" s="92"/>
      <c r="N464" s="69" t="str">
        <f t="shared" si="38"/>
        <v>Zone R2</v>
      </c>
      <c r="O464" s="92"/>
      <c r="P464" s="70" t="str">
        <f t="shared" si="39"/>
        <v>R2 / J0</v>
      </c>
      <c r="Q464" s="92"/>
      <c r="R464" s="92"/>
      <c r="S464" s="2" t="s">
        <v>6649</v>
      </c>
      <c r="T464" s="2" t="s">
        <v>6649</v>
      </c>
      <c r="U464" s="2" t="s">
        <v>6649</v>
      </c>
      <c r="V464" s="59" t="s">
        <v>210</v>
      </c>
      <c r="W464" s="59" t="str">
        <f t="shared" si="35"/>
        <v>Materials Procurement          Level 01</v>
      </c>
      <c r="X464" s="2"/>
      <c r="Y464" s="43">
        <v>32</v>
      </c>
      <c r="Z464" s="44">
        <v>45238</v>
      </c>
      <c r="AA464" s="44">
        <v>45269</v>
      </c>
      <c r="AB464" s="47">
        <v>13134.4</v>
      </c>
    </row>
    <row r="465" spans="1:28" x14ac:dyDescent="0.2">
      <c r="A465" s="69" t="s">
        <v>818</v>
      </c>
      <c r="B465" s="3" t="s">
        <v>9887</v>
      </c>
      <c r="C465" s="3" t="s">
        <v>6675</v>
      </c>
      <c r="D465" s="62" t="s">
        <v>6671</v>
      </c>
      <c r="E465" s="92"/>
      <c r="F465" s="64" t="str">
        <f t="shared" si="36"/>
        <v>Purchase materials</v>
      </c>
      <c r="G465" s="92"/>
      <c r="H465" s="65" t="str">
        <f t="shared" si="37"/>
        <v>Batch No.01 (Mackup / Benchmark)</v>
      </c>
      <c r="I465" s="92"/>
      <c r="J465" s="67" t="str">
        <f t="shared" si="33"/>
        <v>The Ring</v>
      </c>
      <c r="K465" s="92"/>
      <c r="L465" s="68" t="str">
        <f t="shared" si="34"/>
        <v>Level 01</v>
      </c>
      <c r="M465" s="69" t="s">
        <v>818</v>
      </c>
      <c r="N465" s="69" t="str">
        <f t="shared" si="38"/>
        <v>Zone R2</v>
      </c>
      <c r="O465" s="92"/>
      <c r="P465" s="70" t="str">
        <f t="shared" si="39"/>
        <v>R2 / J0</v>
      </c>
      <c r="Q465" s="92"/>
      <c r="R465" s="92"/>
      <c r="S465" s="3" t="s">
        <v>6675</v>
      </c>
      <c r="T465" s="3" t="s">
        <v>6675</v>
      </c>
      <c r="U465" s="3" t="s">
        <v>6675</v>
      </c>
      <c r="V465" s="59" t="s">
        <v>818</v>
      </c>
      <c r="W465" s="59" t="str">
        <f t="shared" si="35"/>
        <v>Materials Procurement            Zone R2</v>
      </c>
      <c r="X465" s="3"/>
      <c r="Y465" s="49">
        <v>32</v>
      </c>
      <c r="Z465" s="50">
        <v>45238</v>
      </c>
      <c r="AA465" s="50">
        <v>45269</v>
      </c>
      <c r="AB465" s="52">
        <v>13134.4</v>
      </c>
    </row>
    <row r="466" spans="1:28" x14ac:dyDescent="0.2">
      <c r="A466" s="70" t="s">
        <v>824</v>
      </c>
      <c r="B466" s="13" t="s">
        <v>6675</v>
      </c>
      <c r="C466" s="13" t="s">
        <v>6677</v>
      </c>
      <c r="D466" s="62" t="s">
        <v>6671</v>
      </c>
      <c r="E466" s="92"/>
      <c r="F466" s="64" t="str">
        <f t="shared" si="36"/>
        <v>Purchase materials</v>
      </c>
      <c r="G466" s="92"/>
      <c r="H466" s="65" t="str">
        <f t="shared" si="37"/>
        <v>Batch No.01 (Mackup / Benchmark)</v>
      </c>
      <c r="I466" s="92"/>
      <c r="J466" s="67" t="str">
        <f t="shared" si="33"/>
        <v>The Ring</v>
      </c>
      <c r="K466" s="92"/>
      <c r="L466" s="68" t="str">
        <f t="shared" si="34"/>
        <v>Level 01</v>
      </c>
      <c r="M466" s="92"/>
      <c r="N466" s="69" t="str">
        <f t="shared" si="38"/>
        <v>Zone R2</v>
      </c>
      <c r="O466" s="70" t="s">
        <v>824</v>
      </c>
      <c r="P466" s="70" t="str">
        <f t="shared" si="39"/>
        <v>R2 / J1</v>
      </c>
      <c r="Q466" s="92"/>
      <c r="R466" s="92"/>
      <c r="S466" s="13" t="s">
        <v>6677</v>
      </c>
      <c r="T466" s="13" t="s">
        <v>6677</v>
      </c>
      <c r="U466" s="13" t="s">
        <v>6677</v>
      </c>
      <c r="V466" s="59" t="s">
        <v>824</v>
      </c>
      <c r="W466" s="59" t="str">
        <f t="shared" si="35"/>
        <v>Materials Procurement              R2 / J1</v>
      </c>
      <c r="X466" s="13"/>
      <c r="Y466" s="53">
        <v>32</v>
      </c>
      <c r="Z466" s="54">
        <v>45238</v>
      </c>
      <c r="AA466" s="54">
        <v>45269</v>
      </c>
      <c r="AB466" s="55">
        <v>13134.4</v>
      </c>
    </row>
    <row r="467" spans="1:28" x14ac:dyDescent="0.2">
      <c r="A467" s="66" t="s">
        <v>825</v>
      </c>
      <c r="B467" s="11" t="s">
        <v>6416</v>
      </c>
      <c r="C467" s="11" t="s">
        <v>6416</v>
      </c>
      <c r="D467" s="62" t="s">
        <v>6671</v>
      </c>
      <c r="E467" s="66"/>
      <c r="F467" s="64" t="str">
        <f t="shared" si="36"/>
        <v>Purchase materials</v>
      </c>
      <c r="G467" s="66"/>
      <c r="H467" s="65" t="str">
        <f t="shared" si="37"/>
        <v>Batch No.01 (Mackup / Benchmark)</v>
      </c>
      <c r="I467" s="66"/>
      <c r="J467" s="67" t="str">
        <f t="shared" si="33"/>
        <v>The Ring</v>
      </c>
      <c r="K467" s="66"/>
      <c r="L467" s="68" t="str">
        <f t="shared" si="34"/>
        <v>Level 01</v>
      </c>
      <c r="M467" s="66"/>
      <c r="N467" s="69" t="str">
        <f t="shared" si="38"/>
        <v>Zone R2</v>
      </c>
      <c r="O467" s="66"/>
      <c r="P467" s="70" t="str">
        <f t="shared" si="39"/>
        <v>R2 / J1</v>
      </c>
      <c r="Q467" s="66"/>
      <c r="R467" s="66"/>
      <c r="S467" s="11" t="s">
        <v>6677</v>
      </c>
      <c r="T467" s="11" t="s">
        <v>6677</v>
      </c>
      <c r="U467" s="11" t="s">
        <v>6416</v>
      </c>
      <c r="V467" s="59" t="s">
        <v>6416</v>
      </c>
      <c r="W467" s="59" t="str">
        <f t="shared" si="35"/>
        <v>Materials Procurement</v>
      </c>
      <c r="X467" s="11" t="s">
        <v>821</v>
      </c>
      <c r="Y467" s="32">
        <v>30</v>
      </c>
      <c r="Z467" s="39">
        <v>45238</v>
      </c>
      <c r="AA467" s="39">
        <v>45267</v>
      </c>
      <c r="AB467" s="48">
        <v>1576.03</v>
      </c>
    </row>
    <row r="468" spans="1:28" x14ac:dyDescent="0.2">
      <c r="A468" s="63" t="s">
        <v>826</v>
      </c>
      <c r="B468" s="8" t="s">
        <v>6416</v>
      </c>
      <c r="C468" s="8" t="s">
        <v>6416</v>
      </c>
      <c r="D468" s="62" t="s">
        <v>6671</v>
      </c>
      <c r="E468" s="63"/>
      <c r="F468" s="64" t="str">
        <f t="shared" si="36"/>
        <v>Purchase materials</v>
      </c>
      <c r="G468" s="63"/>
      <c r="H468" s="65" t="str">
        <f t="shared" si="37"/>
        <v>Batch No.01 (Mackup / Benchmark)</v>
      </c>
      <c r="I468" s="63"/>
      <c r="J468" s="67" t="str">
        <f t="shared" si="33"/>
        <v>The Ring</v>
      </c>
      <c r="K468" s="63"/>
      <c r="L468" s="68" t="str">
        <f t="shared" si="34"/>
        <v>Level 01</v>
      </c>
      <c r="M468" s="63"/>
      <c r="N468" s="69" t="str">
        <f t="shared" si="38"/>
        <v>Zone R2</v>
      </c>
      <c r="O468" s="63"/>
      <c r="P468" s="70" t="str">
        <f t="shared" si="39"/>
        <v>R2 / J1</v>
      </c>
      <c r="Q468" s="63"/>
      <c r="R468" s="63"/>
      <c r="S468" s="8" t="s">
        <v>6677</v>
      </c>
      <c r="T468" s="8" t="s">
        <v>6677</v>
      </c>
      <c r="U468" s="8" t="s">
        <v>6416</v>
      </c>
      <c r="V468" s="59" t="s">
        <v>6416</v>
      </c>
      <c r="W468" s="59" t="str">
        <f t="shared" si="35"/>
        <v>Materials Procurement</v>
      </c>
      <c r="X468" s="8" t="s">
        <v>823</v>
      </c>
      <c r="Y468" s="23">
        <v>30</v>
      </c>
      <c r="Z468" s="35">
        <v>45240</v>
      </c>
      <c r="AA468" s="35">
        <v>45269</v>
      </c>
      <c r="AB468" s="42">
        <v>11558.38</v>
      </c>
    </row>
    <row r="469" spans="1:28" x14ac:dyDescent="0.2">
      <c r="A469" s="65" t="s">
        <v>827</v>
      </c>
      <c r="B469" s="10" t="s">
        <v>6673</v>
      </c>
      <c r="C469" s="10" t="s">
        <v>6678</v>
      </c>
      <c r="D469" s="62" t="s">
        <v>6671</v>
      </c>
      <c r="E469" s="92"/>
      <c r="F469" s="64" t="str">
        <f t="shared" si="36"/>
        <v>Purchase materials</v>
      </c>
      <c r="G469" s="65" t="s">
        <v>827</v>
      </c>
      <c r="H469" s="65" t="str">
        <f t="shared" si="37"/>
        <v>Batch No.02</v>
      </c>
      <c r="I469" s="92"/>
      <c r="J469" s="67" t="str">
        <f t="shared" si="33"/>
        <v>The Ring</v>
      </c>
      <c r="K469" s="92"/>
      <c r="L469" s="68" t="str">
        <f t="shared" si="34"/>
        <v>Level 01</v>
      </c>
      <c r="M469" s="92"/>
      <c r="N469" s="69" t="str">
        <f t="shared" si="38"/>
        <v>Zone R2</v>
      </c>
      <c r="O469" s="92"/>
      <c r="P469" s="70" t="str">
        <f t="shared" si="39"/>
        <v>R2 / J1</v>
      </c>
      <c r="Q469" s="92"/>
      <c r="R469" s="92"/>
      <c r="S469" s="10" t="s">
        <v>6678</v>
      </c>
      <c r="T469" s="10" t="s">
        <v>6678</v>
      </c>
      <c r="U469" s="10" t="s">
        <v>6678</v>
      </c>
      <c r="V469" s="59" t="s">
        <v>827</v>
      </c>
      <c r="W469" s="59" t="str">
        <f t="shared" si="35"/>
        <v>Materials Procurement      Batch No.02</v>
      </c>
      <c r="X469" s="10"/>
      <c r="Y469" s="29">
        <v>72</v>
      </c>
      <c r="Z469" s="30">
        <v>45238</v>
      </c>
      <c r="AA469" s="30">
        <v>45309</v>
      </c>
      <c r="AB469" s="41">
        <v>359289.97</v>
      </c>
    </row>
    <row r="470" spans="1:28" x14ac:dyDescent="0.2">
      <c r="A470" s="67" t="s">
        <v>166</v>
      </c>
      <c r="B470" s="12" t="s">
        <v>6678</v>
      </c>
      <c r="C470" s="12" t="s">
        <v>6643</v>
      </c>
      <c r="D470" s="62" t="s">
        <v>6671</v>
      </c>
      <c r="E470" s="91"/>
      <c r="F470" s="64" t="str">
        <f t="shared" si="36"/>
        <v>Purchase materials</v>
      </c>
      <c r="G470" s="91"/>
      <c r="H470" s="65" t="str">
        <f t="shared" si="37"/>
        <v>Batch No.02</v>
      </c>
      <c r="I470" s="67" t="s">
        <v>166</v>
      </c>
      <c r="J470" s="67" t="str">
        <f t="shared" si="33"/>
        <v>The Mound</v>
      </c>
      <c r="K470" s="91"/>
      <c r="L470" s="68" t="str">
        <f t="shared" si="34"/>
        <v>Level 01</v>
      </c>
      <c r="M470" s="91"/>
      <c r="N470" s="69" t="str">
        <f t="shared" si="38"/>
        <v>Zone R2</v>
      </c>
      <c r="O470" s="91"/>
      <c r="P470" s="70" t="str">
        <f t="shared" si="39"/>
        <v>R2 / J1</v>
      </c>
      <c r="Q470" s="91"/>
      <c r="R470" s="91"/>
      <c r="S470" s="12" t="s">
        <v>6643</v>
      </c>
      <c r="T470" s="12" t="s">
        <v>6643</v>
      </c>
      <c r="U470" s="12" t="s">
        <v>6643</v>
      </c>
      <c r="V470" s="59" t="s">
        <v>166</v>
      </c>
      <c r="W470" s="59" t="str">
        <f t="shared" si="35"/>
        <v>Materials Procurement        The Mound</v>
      </c>
      <c r="X470" s="12"/>
      <c r="Y470" s="36">
        <v>62</v>
      </c>
      <c r="Z470" s="37">
        <v>45238</v>
      </c>
      <c r="AA470" s="37">
        <v>45299</v>
      </c>
      <c r="AB470" s="46">
        <v>84191.6</v>
      </c>
    </row>
    <row r="471" spans="1:28" x14ac:dyDescent="0.2">
      <c r="A471" s="68" t="s">
        <v>174</v>
      </c>
      <c r="B471" s="2" t="s">
        <v>6643</v>
      </c>
      <c r="C471" s="2" t="s">
        <v>6650</v>
      </c>
      <c r="D471" s="62" t="s">
        <v>6671</v>
      </c>
      <c r="E471" s="92"/>
      <c r="F471" s="64" t="str">
        <f t="shared" si="36"/>
        <v>Purchase materials</v>
      </c>
      <c r="G471" s="92"/>
      <c r="H471" s="65" t="str">
        <f t="shared" si="37"/>
        <v>Batch No.02</v>
      </c>
      <c r="I471" s="92"/>
      <c r="J471" s="67" t="str">
        <f t="shared" si="33"/>
        <v>The Mound</v>
      </c>
      <c r="K471" s="68" t="s">
        <v>174</v>
      </c>
      <c r="L471" s="68" t="str">
        <f t="shared" si="34"/>
        <v>Level 02</v>
      </c>
      <c r="M471" s="92"/>
      <c r="N471" s="69" t="str">
        <f t="shared" si="38"/>
        <v>Zone R2</v>
      </c>
      <c r="O471" s="92"/>
      <c r="P471" s="70" t="str">
        <f t="shared" si="39"/>
        <v>R2 / J1</v>
      </c>
      <c r="Q471" s="92"/>
      <c r="R471" s="92"/>
      <c r="S471" s="2" t="s">
        <v>6650</v>
      </c>
      <c r="T471" s="2" t="s">
        <v>6650</v>
      </c>
      <c r="U471" s="2" t="s">
        <v>6650</v>
      </c>
      <c r="V471" s="59" t="s">
        <v>174</v>
      </c>
      <c r="W471" s="59" t="str">
        <f t="shared" si="35"/>
        <v>Materials Procurement          Level 02</v>
      </c>
      <c r="X471" s="2"/>
      <c r="Y471" s="43">
        <v>62</v>
      </c>
      <c r="Z471" s="44">
        <v>45238</v>
      </c>
      <c r="AA471" s="44">
        <v>45299</v>
      </c>
      <c r="AB471" s="47">
        <v>51749.599999999999</v>
      </c>
    </row>
    <row r="472" spans="1:28" x14ac:dyDescent="0.2">
      <c r="A472" s="69" t="s">
        <v>828</v>
      </c>
      <c r="B472" s="3" t="s">
        <v>9888</v>
      </c>
      <c r="C472" s="3" t="s">
        <v>6679</v>
      </c>
      <c r="D472" s="62" t="s">
        <v>6671</v>
      </c>
      <c r="E472" s="92"/>
      <c r="F472" s="64" t="str">
        <f t="shared" si="36"/>
        <v>Purchase materials</v>
      </c>
      <c r="G472" s="92"/>
      <c r="H472" s="65" t="str">
        <f t="shared" si="37"/>
        <v>Batch No.02</v>
      </c>
      <c r="I472" s="92"/>
      <c r="J472" s="67" t="str">
        <f t="shared" si="33"/>
        <v>The Mound</v>
      </c>
      <c r="K472" s="92"/>
      <c r="L472" s="68" t="str">
        <f t="shared" si="34"/>
        <v>Level 02</v>
      </c>
      <c r="M472" s="69" t="s">
        <v>828</v>
      </c>
      <c r="N472" s="69" t="str">
        <f t="shared" si="38"/>
        <v>Zone M1</v>
      </c>
      <c r="O472" s="92"/>
      <c r="P472" s="70" t="str">
        <f t="shared" si="39"/>
        <v>R2 / J1</v>
      </c>
      <c r="Q472" s="92"/>
      <c r="R472" s="92"/>
      <c r="S472" s="3" t="s">
        <v>6679</v>
      </c>
      <c r="T472" s="3" t="s">
        <v>6679</v>
      </c>
      <c r="U472" s="3" t="s">
        <v>6679</v>
      </c>
      <c r="V472" s="59" t="s">
        <v>828</v>
      </c>
      <c r="W472" s="59" t="str">
        <f t="shared" si="35"/>
        <v>Materials Procurement            Zone M1</v>
      </c>
      <c r="X472" s="3"/>
      <c r="Y472" s="49">
        <v>62</v>
      </c>
      <c r="Z472" s="50">
        <v>45238</v>
      </c>
      <c r="AA472" s="50">
        <v>45299</v>
      </c>
      <c r="AB472" s="52">
        <v>24233</v>
      </c>
    </row>
    <row r="473" spans="1:28" x14ac:dyDescent="0.2">
      <c r="A473" s="66" t="s">
        <v>829</v>
      </c>
      <c r="B473" s="11" t="s">
        <v>6416</v>
      </c>
      <c r="C473" s="11" t="s">
        <v>6416</v>
      </c>
      <c r="D473" s="62" t="s">
        <v>6671</v>
      </c>
      <c r="E473" s="66"/>
      <c r="F473" s="64" t="str">
        <f t="shared" si="36"/>
        <v>Purchase materials</v>
      </c>
      <c r="G473" s="66"/>
      <c r="H473" s="65" t="str">
        <f t="shared" si="37"/>
        <v>Batch No.02</v>
      </c>
      <c r="I473" s="66"/>
      <c r="J473" s="67" t="str">
        <f t="shared" si="33"/>
        <v>The Mound</v>
      </c>
      <c r="K473" s="66"/>
      <c r="L473" s="68" t="str">
        <f t="shared" si="34"/>
        <v>Level 02</v>
      </c>
      <c r="M473" s="66"/>
      <c r="N473" s="69" t="str">
        <f t="shared" si="38"/>
        <v>Zone M1</v>
      </c>
      <c r="O473" s="66"/>
      <c r="P473" s="70" t="str">
        <f t="shared" si="39"/>
        <v>R2 / J1</v>
      </c>
      <c r="Q473" s="66"/>
      <c r="R473" s="66"/>
      <c r="S473" s="11" t="s">
        <v>6679</v>
      </c>
      <c r="T473" s="11" t="s">
        <v>6679</v>
      </c>
      <c r="U473" s="11" t="s">
        <v>6416</v>
      </c>
      <c r="V473" s="59" t="s">
        <v>6416</v>
      </c>
      <c r="W473" s="59" t="str">
        <f t="shared" si="35"/>
        <v>Materials Procurement</v>
      </c>
      <c r="X473" s="11" t="s">
        <v>830</v>
      </c>
      <c r="Y473" s="32">
        <v>60</v>
      </c>
      <c r="Z473" s="39">
        <v>45238</v>
      </c>
      <c r="AA473" s="39">
        <v>45297</v>
      </c>
      <c r="AB473" s="48">
        <v>2561.04</v>
      </c>
    </row>
    <row r="474" spans="1:28" x14ac:dyDescent="0.2">
      <c r="A474" s="63" t="s">
        <v>831</v>
      </c>
      <c r="B474" s="8" t="s">
        <v>6416</v>
      </c>
      <c r="C474" s="8" t="s">
        <v>6416</v>
      </c>
      <c r="D474" s="62" t="s">
        <v>6671</v>
      </c>
      <c r="E474" s="63"/>
      <c r="F474" s="64" t="str">
        <f t="shared" si="36"/>
        <v>Purchase materials</v>
      </c>
      <c r="G474" s="63"/>
      <c r="H474" s="65" t="str">
        <f t="shared" si="37"/>
        <v>Batch No.02</v>
      </c>
      <c r="I474" s="63"/>
      <c r="J474" s="67" t="str">
        <f t="shared" si="33"/>
        <v>The Mound</v>
      </c>
      <c r="K474" s="63"/>
      <c r="L474" s="68" t="str">
        <f t="shared" si="34"/>
        <v>Level 02</v>
      </c>
      <c r="M474" s="63"/>
      <c r="N474" s="69" t="str">
        <f t="shared" si="38"/>
        <v>Zone M1</v>
      </c>
      <c r="O474" s="63"/>
      <c r="P474" s="70" t="str">
        <f t="shared" si="39"/>
        <v>R2 / J1</v>
      </c>
      <c r="Q474" s="63"/>
      <c r="R474" s="63"/>
      <c r="S474" s="8" t="s">
        <v>6679</v>
      </c>
      <c r="T474" s="8" t="s">
        <v>6679</v>
      </c>
      <c r="U474" s="8" t="s">
        <v>6416</v>
      </c>
      <c r="V474" s="59" t="s">
        <v>6416</v>
      </c>
      <c r="W474" s="59" t="str">
        <f t="shared" si="35"/>
        <v>Materials Procurement</v>
      </c>
      <c r="X474" s="8" t="s">
        <v>832</v>
      </c>
      <c r="Y474" s="23">
        <v>60</v>
      </c>
      <c r="Z474" s="35">
        <v>45240</v>
      </c>
      <c r="AA474" s="35">
        <v>45299</v>
      </c>
      <c r="AB474" s="42">
        <v>21671.96</v>
      </c>
    </row>
    <row r="475" spans="1:28" x14ac:dyDescent="0.2">
      <c r="A475" s="69" t="s">
        <v>833</v>
      </c>
      <c r="B475" s="3" t="s">
        <v>9888</v>
      </c>
      <c r="C475" s="3" t="s">
        <v>6680</v>
      </c>
      <c r="D475" s="62" t="s">
        <v>6671</v>
      </c>
      <c r="E475" s="92"/>
      <c r="F475" s="64" t="str">
        <f t="shared" si="36"/>
        <v>Purchase materials</v>
      </c>
      <c r="G475" s="92"/>
      <c r="H475" s="65" t="str">
        <f t="shared" si="37"/>
        <v>Batch No.02</v>
      </c>
      <c r="I475" s="92"/>
      <c r="J475" s="67" t="str">
        <f t="shared" si="33"/>
        <v>The Mound</v>
      </c>
      <c r="K475" s="92"/>
      <c r="L475" s="68" t="str">
        <f t="shared" si="34"/>
        <v>Level 02</v>
      </c>
      <c r="M475" s="69" t="s">
        <v>833</v>
      </c>
      <c r="N475" s="69" t="str">
        <f t="shared" si="38"/>
        <v>Zone M3</v>
      </c>
      <c r="O475" s="92"/>
      <c r="P475" s="70" t="str">
        <f t="shared" si="39"/>
        <v>R2 / J1</v>
      </c>
      <c r="Q475" s="92"/>
      <c r="R475" s="92"/>
      <c r="S475" s="3" t="s">
        <v>6680</v>
      </c>
      <c r="T475" s="3" t="s">
        <v>6680</v>
      </c>
      <c r="U475" s="3" t="s">
        <v>6680</v>
      </c>
      <c r="V475" s="59" t="s">
        <v>833</v>
      </c>
      <c r="W475" s="59" t="str">
        <f t="shared" si="35"/>
        <v>Materials Procurement            Zone M3</v>
      </c>
      <c r="X475" s="3"/>
      <c r="Y475" s="49">
        <v>62</v>
      </c>
      <c r="Z475" s="50">
        <v>45238</v>
      </c>
      <c r="AA475" s="50">
        <v>45299</v>
      </c>
      <c r="AB475" s="52">
        <v>27516.6</v>
      </c>
    </row>
    <row r="476" spans="1:28" x14ac:dyDescent="0.2">
      <c r="A476" s="66" t="s">
        <v>834</v>
      </c>
      <c r="B476" s="11" t="s">
        <v>6416</v>
      </c>
      <c r="C476" s="11" t="s">
        <v>6416</v>
      </c>
      <c r="D476" s="62" t="s">
        <v>6671</v>
      </c>
      <c r="E476" s="66"/>
      <c r="F476" s="64" t="str">
        <f t="shared" si="36"/>
        <v>Purchase materials</v>
      </c>
      <c r="G476" s="66"/>
      <c r="H476" s="65" t="str">
        <f t="shared" si="37"/>
        <v>Batch No.02</v>
      </c>
      <c r="I476" s="66"/>
      <c r="J476" s="67" t="str">
        <f t="shared" si="33"/>
        <v>The Mound</v>
      </c>
      <c r="K476" s="66"/>
      <c r="L476" s="68" t="str">
        <f t="shared" si="34"/>
        <v>Level 02</v>
      </c>
      <c r="M476" s="66"/>
      <c r="N476" s="69" t="str">
        <f t="shared" si="38"/>
        <v>Zone M3</v>
      </c>
      <c r="O476" s="66"/>
      <c r="P476" s="70" t="str">
        <f t="shared" si="39"/>
        <v>R2 / J1</v>
      </c>
      <c r="Q476" s="66"/>
      <c r="R476" s="66"/>
      <c r="S476" s="11" t="s">
        <v>6680</v>
      </c>
      <c r="T476" s="11" t="s">
        <v>6680</v>
      </c>
      <c r="U476" s="11" t="s">
        <v>6416</v>
      </c>
      <c r="V476" s="59" t="s">
        <v>6416</v>
      </c>
      <c r="W476" s="59" t="str">
        <f t="shared" si="35"/>
        <v>Materials Procurement</v>
      </c>
      <c r="X476" s="11" t="s">
        <v>835</v>
      </c>
      <c r="Y476" s="32">
        <v>60</v>
      </c>
      <c r="Z476" s="39">
        <v>45238</v>
      </c>
      <c r="AA476" s="39">
        <v>45297</v>
      </c>
      <c r="AB476" s="48">
        <v>2955.05</v>
      </c>
    </row>
    <row r="477" spans="1:28" x14ac:dyDescent="0.2">
      <c r="A477" s="63" t="s">
        <v>836</v>
      </c>
      <c r="B477" s="8" t="s">
        <v>6416</v>
      </c>
      <c r="C477" s="8" t="s">
        <v>6416</v>
      </c>
      <c r="D477" s="62" t="s">
        <v>6671</v>
      </c>
      <c r="E477" s="63"/>
      <c r="F477" s="64" t="str">
        <f t="shared" si="36"/>
        <v>Purchase materials</v>
      </c>
      <c r="G477" s="63"/>
      <c r="H477" s="65" t="str">
        <f t="shared" si="37"/>
        <v>Batch No.02</v>
      </c>
      <c r="I477" s="63"/>
      <c r="J477" s="67" t="str">
        <f t="shared" si="33"/>
        <v>The Mound</v>
      </c>
      <c r="K477" s="63"/>
      <c r="L477" s="68" t="str">
        <f t="shared" si="34"/>
        <v>Level 02</v>
      </c>
      <c r="M477" s="63"/>
      <c r="N477" s="69" t="str">
        <f t="shared" si="38"/>
        <v>Zone M3</v>
      </c>
      <c r="O477" s="63"/>
      <c r="P477" s="70" t="str">
        <f t="shared" si="39"/>
        <v>R2 / J1</v>
      </c>
      <c r="Q477" s="63"/>
      <c r="R477" s="63"/>
      <c r="S477" s="8" t="s">
        <v>6680</v>
      </c>
      <c r="T477" s="8" t="s">
        <v>6680</v>
      </c>
      <c r="U477" s="8" t="s">
        <v>6416</v>
      </c>
      <c r="V477" s="59" t="s">
        <v>6416</v>
      </c>
      <c r="W477" s="59" t="str">
        <f t="shared" si="35"/>
        <v>Materials Procurement</v>
      </c>
      <c r="X477" s="8" t="s">
        <v>837</v>
      </c>
      <c r="Y477" s="23">
        <v>60</v>
      </c>
      <c r="Z477" s="35">
        <v>45240</v>
      </c>
      <c r="AA477" s="35">
        <v>45299</v>
      </c>
      <c r="AB477" s="42">
        <v>24561.55</v>
      </c>
    </row>
    <row r="478" spans="1:28" x14ac:dyDescent="0.2">
      <c r="A478" s="68" t="s">
        <v>181</v>
      </c>
      <c r="B478" s="2" t="s">
        <v>6643</v>
      </c>
      <c r="C478" s="2" t="s">
        <v>6651</v>
      </c>
      <c r="D478" s="62" t="s">
        <v>6671</v>
      </c>
      <c r="E478" s="92"/>
      <c r="F478" s="64" t="str">
        <f t="shared" si="36"/>
        <v>Purchase materials</v>
      </c>
      <c r="G478" s="92"/>
      <c r="H478" s="65" t="str">
        <f t="shared" si="37"/>
        <v>Batch No.02</v>
      </c>
      <c r="I478" s="92"/>
      <c r="J478" s="67" t="str">
        <f t="shared" si="33"/>
        <v>The Mound</v>
      </c>
      <c r="K478" s="68" t="s">
        <v>181</v>
      </c>
      <c r="L478" s="68" t="str">
        <f t="shared" si="34"/>
        <v>Level 03</v>
      </c>
      <c r="M478" s="92"/>
      <c r="N478" s="69" t="str">
        <f t="shared" si="38"/>
        <v>Zone M3</v>
      </c>
      <c r="O478" s="92"/>
      <c r="P478" s="70" t="str">
        <f t="shared" si="39"/>
        <v>R2 / J1</v>
      </c>
      <c r="Q478" s="92"/>
      <c r="R478" s="92"/>
      <c r="S478" s="2" t="s">
        <v>6651</v>
      </c>
      <c r="T478" s="2" t="s">
        <v>6651</v>
      </c>
      <c r="U478" s="2" t="s">
        <v>6651</v>
      </c>
      <c r="V478" s="59" t="s">
        <v>181</v>
      </c>
      <c r="W478" s="59" t="str">
        <f t="shared" si="35"/>
        <v>Materials Procurement          Level 03</v>
      </c>
      <c r="X478" s="2"/>
      <c r="Y478" s="43">
        <v>62</v>
      </c>
      <c r="Z478" s="44">
        <v>45238</v>
      </c>
      <c r="AA478" s="44">
        <v>45299</v>
      </c>
      <c r="AB478" s="47">
        <v>22591.200000000001</v>
      </c>
    </row>
    <row r="479" spans="1:28" x14ac:dyDescent="0.2">
      <c r="A479" s="69" t="s">
        <v>828</v>
      </c>
      <c r="B479" s="3" t="s">
        <v>9889</v>
      </c>
      <c r="C479" s="3" t="s">
        <v>6679</v>
      </c>
      <c r="D479" s="62" t="s">
        <v>6671</v>
      </c>
      <c r="E479" s="92"/>
      <c r="F479" s="64" t="str">
        <f t="shared" si="36"/>
        <v>Purchase materials</v>
      </c>
      <c r="G479" s="92"/>
      <c r="H479" s="65" t="str">
        <f t="shared" si="37"/>
        <v>Batch No.02</v>
      </c>
      <c r="I479" s="92"/>
      <c r="J479" s="67" t="str">
        <f t="shared" si="33"/>
        <v>The Mound</v>
      </c>
      <c r="K479" s="92"/>
      <c r="L479" s="68" t="str">
        <f t="shared" si="34"/>
        <v>Level 03</v>
      </c>
      <c r="M479" s="69" t="s">
        <v>828</v>
      </c>
      <c r="N479" s="69" t="str">
        <f t="shared" si="38"/>
        <v>Zone M1</v>
      </c>
      <c r="O479" s="92"/>
      <c r="P479" s="70" t="str">
        <f t="shared" si="39"/>
        <v>R2 / J1</v>
      </c>
      <c r="Q479" s="92"/>
      <c r="R479" s="92"/>
      <c r="S479" s="3" t="s">
        <v>6679</v>
      </c>
      <c r="T479" s="3" t="s">
        <v>6679</v>
      </c>
      <c r="U479" s="3" t="s">
        <v>6679</v>
      </c>
      <c r="V479" s="59" t="s">
        <v>828</v>
      </c>
      <c r="W479" s="59" t="str">
        <f t="shared" si="35"/>
        <v>Materials Procurement            Zone M1</v>
      </c>
      <c r="X479" s="3"/>
      <c r="Y479" s="49">
        <v>62</v>
      </c>
      <c r="Z479" s="50">
        <v>45238</v>
      </c>
      <c r="AA479" s="50">
        <v>45299</v>
      </c>
      <c r="AB479" s="52">
        <v>22591.200000000001</v>
      </c>
    </row>
    <row r="480" spans="1:28" x14ac:dyDescent="0.2">
      <c r="A480" s="66" t="s">
        <v>838</v>
      </c>
      <c r="B480" s="11" t="s">
        <v>6416</v>
      </c>
      <c r="C480" s="11" t="s">
        <v>6416</v>
      </c>
      <c r="D480" s="62" t="s">
        <v>6671</v>
      </c>
      <c r="E480" s="66"/>
      <c r="F480" s="64" t="str">
        <f t="shared" si="36"/>
        <v>Purchase materials</v>
      </c>
      <c r="G480" s="66"/>
      <c r="H480" s="65" t="str">
        <f t="shared" si="37"/>
        <v>Batch No.02</v>
      </c>
      <c r="I480" s="66"/>
      <c r="J480" s="67" t="str">
        <f t="shared" si="33"/>
        <v>The Mound</v>
      </c>
      <c r="K480" s="66"/>
      <c r="L480" s="68" t="str">
        <f t="shared" si="34"/>
        <v>Level 03</v>
      </c>
      <c r="M480" s="66"/>
      <c r="N480" s="69" t="str">
        <f t="shared" si="38"/>
        <v>Zone M1</v>
      </c>
      <c r="O480" s="66"/>
      <c r="P480" s="70" t="str">
        <f t="shared" si="39"/>
        <v>R2 / J1</v>
      </c>
      <c r="Q480" s="66"/>
      <c r="R480" s="66"/>
      <c r="S480" s="11" t="s">
        <v>6679</v>
      </c>
      <c r="T480" s="11" t="s">
        <v>6679</v>
      </c>
      <c r="U480" s="11" t="s">
        <v>6416</v>
      </c>
      <c r="V480" s="59" t="s">
        <v>6416</v>
      </c>
      <c r="W480" s="59" t="str">
        <f t="shared" si="35"/>
        <v>Materials Procurement</v>
      </c>
      <c r="X480" s="11" t="s">
        <v>839</v>
      </c>
      <c r="Y480" s="32">
        <v>60</v>
      </c>
      <c r="Z480" s="39">
        <v>45238</v>
      </c>
      <c r="AA480" s="39">
        <v>45297</v>
      </c>
      <c r="AB480" s="48">
        <v>2364.04</v>
      </c>
    </row>
    <row r="481" spans="1:28" x14ac:dyDescent="0.2">
      <c r="A481" s="63" t="s">
        <v>840</v>
      </c>
      <c r="B481" s="8" t="s">
        <v>6416</v>
      </c>
      <c r="C481" s="8" t="s">
        <v>6416</v>
      </c>
      <c r="D481" s="62" t="s">
        <v>6671</v>
      </c>
      <c r="E481" s="63"/>
      <c r="F481" s="64" t="str">
        <f t="shared" si="36"/>
        <v>Purchase materials</v>
      </c>
      <c r="G481" s="63"/>
      <c r="H481" s="65" t="str">
        <f t="shared" si="37"/>
        <v>Batch No.02</v>
      </c>
      <c r="I481" s="63"/>
      <c r="J481" s="67" t="str">
        <f t="shared" si="33"/>
        <v>The Mound</v>
      </c>
      <c r="K481" s="63"/>
      <c r="L481" s="68" t="str">
        <f t="shared" si="34"/>
        <v>Level 03</v>
      </c>
      <c r="M481" s="63"/>
      <c r="N481" s="69" t="str">
        <f t="shared" si="38"/>
        <v>Zone M1</v>
      </c>
      <c r="O481" s="63"/>
      <c r="P481" s="70" t="str">
        <f t="shared" si="39"/>
        <v>R2 / J1</v>
      </c>
      <c r="Q481" s="63"/>
      <c r="R481" s="63"/>
      <c r="S481" s="8" t="s">
        <v>6679</v>
      </c>
      <c r="T481" s="8" t="s">
        <v>6679</v>
      </c>
      <c r="U481" s="8" t="s">
        <v>6416</v>
      </c>
      <c r="V481" s="59" t="s">
        <v>6416</v>
      </c>
      <c r="W481" s="59" t="str">
        <f t="shared" si="35"/>
        <v>Materials Procurement</v>
      </c>
      <c r="X481" s="8" t="s">
        <v>841</v>
      </c>
      <c r="Y481" s="23">
        <v>60</v>
      </c>
      <c r="Z481" s="35">
        <v>45240</v>
      </c>
      <c r="AA481" s="35">
        <v>45299</v>
      </c>
      <c r="AB481" s="42">
        <v>20227.16</v>
      </c>
    </row>
    <row r="482" spans="1:28" x14ac:dyDescent="0.2">
      <c r="A482" s="68" t="s">
        <v>188</v>
      </c>
      <c r="B482" s="2" t="s">
        <v>6643</v>
      </c>
      <c r="C482" s="2" t="s">
        <v>6652</v>
      </c>
      <c r="D482" s="62" t="s">
        <v>6671</v>
      </c>
      <c r="E482" s="92"/>
      <c r="F482" s="64" t="str">
        <f t="shared" si="36"/>
        <v>Purchase materials</v>
      </c>
      <c r="G482" s="92"/>
      <c r="H482" s="65" t="str">
        <f t="shared" si="37"/>
        <v>Batch No.02</v>
      </c>
      <c r="I482" s="92"/>
      <c r="J482" s="67" t="str">
        <f t="shared" ref="J482:J545" si="40">IF(I482="",J481,TRIM(I482))</f>
        <v>The Mound</v>
      </c>
      <c r="K482" s="68" t="s">
        <v>188</v>
      </c>
      <c r="L482" s="68" t="str">
        <f t="shared" si="34"/>
        <v>Level 04</v>
      </c>
      <c r="M482" s="92"/>
      <c r="N482" s="69" t="str">
        <f t="shared" si="38"/>
        <v>Zone M1</v>
      </c>
      <c r="O482" s="92"/>
      <c r="P482" s="70" t="str">
        <f t="shared" si="39"/>
        <v>R2 / J1</v>
      </c>
      <c r="Q482" s="92"/>
      <c r="R482" s="92"/>
      <c r="S482" s="2" t="s">
        <v>6652</v>
      </c>
      <c r="T482" s="2" t="s">
        <v>6652</v>
      </c>
      <c r="U482" s="2" t="s">
        <v>6652</v>
      </c>
      <c r="V482" s="59" t="s">
        <v>188</v>
      </c>
      <c r="W482" s="59" t="str">
        <f t="shared" si="35"/>
        <v>Materials Procurement          Level 04</v>
      </c>
      <c r="X482" s="2"/>
      <c r="Y482" s="43">
        <v>62</v>
      </c>
      <c r="Z482" s="44">
        <v>45238</v>
      </c>
      <c r="AA482" s="44">
        <v>45299</v>
      </c>
      <c r="AB482" s="47">
        <v>9850.7999999999993</v>
      </c>
    </row>
    <row r="483" spans="1:28" x14ac:dyDescent="0.2">
      <c r="A483" s="69" t="s">
        <v>828</v>
      </c>
      <c r="B483" s="3" t="s">
        <v>9890</v>
      </c>
      <c r="C483" s="3" t="s">
        <v>6679</v>
      </c>
      <c r="D483" s="62" t="s">
        <v>6671</v>
      </c>
      <c r="E483" s="92"/>
      <c r="F483" s="64" t="str">
        <f t="shared" si="36"/>
        <v>Purchase materials</v>
      </c>
      <c r="G483" s="92"/>
      <c r="H483" s="65" t="str">
        <f t="shared" si="37"/>
        <v>Batch No.02</v>
      </c>
      <c r="I483" s="92"/>
      <c r="J483" s="67" t="str">
        <f t="shared" si="40"/>
        <v>The Mound</v>
      </c>
      <c r="K483" s="92"/>
      <c r="L483" s="68" t="str">
        <f t="shared" si="34"/>
        <v>Level 04</v>
      </c>
      <c r="M483" s="69" t="s">
        <v>828</v>
      </c>
      <c r="N483" s="69" t="str">
        <f t="shared" si="38"/>
        <v>Zone M1</v>
      </c>
      <c r="O483" s="92"/>
      <c r="P483" s="70" t="str">
        <f t="shared" si="39"/>
        <v>R2 / J1</v>
      </c>
      <c r="Q483" s="92"/>
      <c r="R483" s="92"/>
      <c r="S483" s="3" t="s">
        <v>6679</v>
      </c>
      <c r="T483" s="3" t="s">
        <v>6679</v>
      </c>
      <c r="U483" s="3" t="s">
        <v>6679</v>
      </c>
      <c r="V483" s="59" t="s">
        <v>828</v>
      </c>
      <c r="W483" s="59" t="str">
        <f t="shared" si="35"/>
        <v>Materials Procurement            Zone M1</v>
      </c>
      <c r="X483" s="3"/>
      <c r="Y483" s="49">
        <v>62</v>
      </c>
      <c r="Z483" s="50">
        <v>45238</v>
      </c>
      <c r="AA483" s="50">
        <v>45299</v>
      </c>
      <c r="AB483" s="52">
        <v>9850.7999999999993</v>
      </c>
    </row>
    <row r="484" spans="1:28" x14ac:dyDescent="0.2">
      <c r="A484" s="66" t="s">
        <v>842</v>
      </c>
      <c r="B484" s="11" t="s">
        <v>6416</v>
      </c>
      <c r="C484" s="11" t="s">
        <v>6416</v>
      </c>
      <c r="D484" s="62" t="s">
        <v>6671</v>
      </c>
      <c r="E484" s="66"/>
      <c r="F484" s="64" t="str">
        <f t="shared" si="36"/>
        <v>Purchase materials</v>
      </c>
      <c r="G484" s="66"/>
      <c r="H484" s="65" t="str">
        <f t="shared" si="37"/>
        <v>Batch No.02</v>
      </c>
      <c r="I484" s="66"/>
      <c r="J484" s="67" t="str">
        <f t="shared" si="40"/>
        <v>The Mound</v>
      </c>
      <c r="K484" s="66"/>
      <c r="L484" s="68" t="str">
        <f t="shared" ref="L484:L547" si="41">IF(K484="",L483,TRIM(K484))</f>
        <v>Level 04</v>
      </c>
      <c r="M484" s="66"/>
      <c r="N484" s="69" t="str">
        <f t="shared" si="38"/>
        <v>Zone M1</v>
      </c>
      <c r="O484" s="66"/>
      <c r="P484" s="70" t="str">
        <f t="shared" si="39"/>
        <v>R2 / J1</v>
      </c>
      <c r="Q484" s="66"/>
      <c r="R484" s="66"/>
      <c r="S484" s="11" t="s">
        <v>6679</v>
      </c>
      <c r="T484" s="11" t="s">
        <v>6679</v>
      </c>
      <c r="U484" s="11" t="s">
        <v>6416</v>
      </c>
      <c r="V484" s="59" t="s">
        <v>6416</v>
      </c>
      <c r="W484" s="59" t="str">
        <f t="shared" si="35"/>
        <v>Materials Procurement</v>
      </c>
      <c r="X484" s="11" t="s">
        <v>843</v>
      </c>
      <c r="Y484" s="32">
        <v>60</v>
      </c>
      <c r="Z484" s="39">
        <v>45238</v>
      </c>
      <c r="AA484" s="39">
        <v>45297</v>
      </c>
      <c r="AB484" s="48">
        <v>1182.02</v>
      </c>
    </row>
    <row r="485" spans="1:28" x14ac:dyDescent="0.2">
      <c r="A485" s="63" t="s">
        <v>844</v>
      </c>
      <c r="B485" s="8" t="s">
        <v>6416</v>
      </c>
      <c r="C485" s="8" t="s">
        <v>6416</v>
      </c>
      <c r="D485" s="62" t="s">
        <v>6671</v>
      </c>
      <c r="E485" s="63"/>
      <c r="F485" s="64" t="str">
        <f t="shared" si="36"/>
        <v>Purchase materials</v>
      </c>
      <c r="G485" s="63"/>
      <c r="H485" s="65" t="str">
        <f t="shared" si="37"/>
        <v>Batch No.02</v>
      </c>
      <c r="I485" s="63"/>
      <c r="J485" s="67" t="str">
        <f t="shared" si="40"/>
        <v>The Mound</v>
      </c>
      <c r="K485" s="63"/>
      <c r="L485" s="68" t="str">
        <f t="shared" si="41"/>
        <v>Level 04</v>
      </c>
      <c r="M485" s="63"/>
      <c r="N485" s="69" t="str">
        <f t="shared" si="38"/>
        <v>Zone M1</v>
      </c>
      <c r="O485" s="63"/>
      <c r="P485" s="70" t="str">
        <f t="shared" si="39"/>
        <v>R2 / J1</v>
      </c>
      <c r="Q485" s="63"/>
      <c r="R485" s="63"/>
      <c r="S485" s="8" t="s">
        <v>6679</v>
      </c>
      <c r="T485" s="8" t="s">
        <v>6679</v>
      </c>
      <c r="U485" s="8" t="s">
        <v>6416</v>
      </c>
      <c r="V485" s="59" t="s">
        <v>6416</v>
      </c>
      <c r="W485" s="59" t="str">
        <f t="shared" si="35"/>
        <v>Materials Procurement</v>
      </c>
      <c r="X485" s="8" t="s">
        <v>845</v>
      </c>
      <c r="Y485" s="23">
        <v>60</v>
      </c>
      <c r="Z485" s="35">
        <v>45240</v>
      </c>
      <c r="AA485" s="35">
        <v>45299</v>
      </c>
      <c r="AB485" s="42">
        <v>8668.7800000000007</v>
      </c>
    </row>
    <row r="486" spans="1:28" x14ac:dyDescent="0.2">
      <c r="A486" s="67" t="s">
        <v>195</v>
      </c>
      <c r="B486" s="12" t="s">
        <v>6678</v>
      </c>
      <c r="C486" s="12" t="s">
        <v>6644</v>
      </c>
      <c r="D486" s="62" t="s">
        <v>6671</v>
      </c>
      <c r="E486" s="91"/>
      <c r="F486" s="64" t="str">
        <f t="shared" si="36"/>
        <v>Purchase materials</v>
      </c>
      <c r="G486" s="91"/>
      <c r="H486" s="65" t="str">
        <f t="shared" si="37"/>
        <v>Batch No.02</v>
      </c>
      <c r="I486" s="67" t="s">
        <v>195</v>
      </c>
      <c r="J486" s="67" t="str">
        <f t="shared" si="40"/>
        <v>The Ring</v>
      </c>
      <c r="K486" s="91"/>
      <c r="L486" s="68" t="str">
        <f t="shared" si="41"/>
        <v>Level 04</v>
      </c>
      <c r="M486" s="91"/>
      <c r="N486" s="69" t="str">
        <f t="shared" si="38"/>
        <v>Zone M1</v>
      </c>
      <c r="O486" s="91"/>
      <c r="P486" s="70" t="str">
        <f t="shared" si="39"/>
        <v>R2 / J1</v>
      </c>
      <c r="Q486" s="91"/>
      <c r="R486" s="91"/>
      <c r="S486" s="12" t="s">
        <v>6644</v>
      </c>
      <c r="T486" s="12" t="s">
        <v>6644</v>
      </c>
      <c r="U486" s="12" t="s">
        <v>6644</v>
      </c>
      <c r="V486" s="59" t="s">
        <v>195</v>
      </c>
      <c r="W486" s="59" t="str">
        <f t="shared" si="35"/>
        <v>Materials Procurement        The Ring</v>
      </c>
      <c r="X486" s="12"/>
      <c r="Y486" s="36">
        <v>72</v>
      </c>
      <c r="Z486" s="37">
        <v>45238</v>
      </c>
      <c r="AA486" s="37">
        <v>45309</v>
      </c>
      <c r="AB486" s="46">
        <v>275098.37</v>
      </c>
    </row>
    <row r="487" spans="1:28" x14ac:dyDescent="0.2">
      <c r="A487" s="68" t="s">
        <v>196</v>
      </c>
      <c r="B487" s="2" t="s">
        <v>6644</v>
      </c>
      <c r="C487" s="2" t="s">
        <v>6654</v>
      </c>
      <c r="D487" s="62" t="s">
        <v>6671</v>
      </c>
      <c r="E487" s="92"/>
      <c r="F487" s="64" t="str">
        <f t="shared" si="36"/>
        <v>Purchase materials</v>
      </c>
      <c r="G487" s="92"/>
      <c r="H487" s="65" t="str">
        <f t="shared" si="37"/>
        <v>Batch No.02</v>
      </c>
      <c r="I487" s="92"/>
      <c r="J487" s="67" t="str">
        <f t="shared" si="40"/>
        <v>The Ring</v>
      </c>
      <c r="K487" s="68" t="s">
        <v>196</v>
      </c>
      <c r="L487" s="68" t="str">
        <f t="shared" si="41"/>
        <v>Level 00</v>
      </c>
      <c r="M487" s="92"/>
      <c r="N487" s="69" t="str">
        <f t="shared" si="38"/>
        <v>Zone M1</v>
      </c>
      <c r="O487" s="92"/>
      <c r="P487" s="70" t="str">
        <f t="shared" si="39"/>
        <v>R2 / J1</v>
      </c>
      <c r="Q487" s="92"/>
      <c r="R487" s="92"/>
      <c r="S487" s="2" t="s">
        <v>6654</v>
      </c>
      <c r="T487" s="2" t="s">
        <v>6654</v>
      </c>
      <c r="U487" s="2" t="s">
        <v>6654</v>
      </c>
      <c r="V487" s="59" t="s">
        <v>196</v>
      </c>
      <c r="W487" s="59" t="str">
        <f t="shared" si="35"/>
        <v>Materials Procurement          Level 00</v>
      </c>
      <c r="X487" s="2"/>
      <c r="Y487" s="43">
        <v>72</v>
      </c>
      <c r="Z487" s="44">
        <v>45238</v>
      </c>
      <c r="AA487" s="44">
        <v>45309</v>
      </c>
      <c r="AB487" s="47">
        <v>146775.17000000001</v>
      </c>
    </row>
    <row r="488" spans="1:28" x14ac:dyDescent="0.2">
      <c r="A488" s="69" t="s">
        <v>846</v>
      </c>
      <c r="B488" s="3" t="s">
        <v>9886</v>
      </c>
      <c r="C488" s="3" t="s">
        <v>6681</v>
      </c>
      <c r="D488" s="62" t="s">
        <v>6671</v>
      </c>
      <c r="E488" s="92"/>
      <c r="F488" s="64" t="str">
        <f t="shared" si="36"/>
        <v>Purchase materials</v>
      </c>
      <c r="G488" s="92"/>
      <c r="H488" s="65" t="str">
        <f t="shared" si="37"/>
        <v>Batch No.02</v>
      </c>
      <c r="I488" s="92"/>
      <c r="J488" s="67" t="str">
        <f t="shared" si="40"/>
        <v>The Ring</v>
      </c>
      <c r="K488" s="92"/>
      <c r="L488" s="68" t="str">
        <f t="shared" si="41"/>
        <v>Level 00</v>
      </c>
      <c r="M488" s="69" t="s">
        <v>846</v>
      </c>
      <c r="N488" s="69" t="str">
        <f t="shared" si="38"/>
        <v>Zone R1</v>
      </c>
      <c r="O488" s="92"/>
      <c r="P488" s="70" t="str">
        <f t="shared" si="39"/>
        <v>R2 / J1</v>
      </c>
      <c r="Q488" s="92"/>
      <c r="R488" s="92"/>
      <c r="S488" s="3" t="s">
        <v>6681</v>
      </c>
      <c r="T488" s="3" t="s">
        <v>6681</v>
      </c>
      <c r="U488" s="3" t="s">
        <v>6681</v>
      </c>
      <c r="V488" s="59" t="s">
        <v>846</v>
      </c>
      <c r="W488" s="59" t="str">
        <f t="shared" si="35"/>
        <v>Materials Procurement            Zone R1</v>
      </c>
      <c r="X488" s="3"/>
      <c r="Y488" s="49">
        <v>62</v>
      </c>
      <c r="Z488" s="50">
        <v>45238</v>
      </c>
      <c r="AA488" s="50">
        <v>45299</v>
      </c>
      <c r="AB488" s="52">
        <v>36119.61</v>
      </c>
    </row>
    <row r="489" spans="1:28" x14ac:dyDescent="0.2">
      <c r="A489" s="66" t="s">
        <v>847</v>
      </c>
      <c r="B489" s="11" t="s">
        <v>6416</v>
      </c>
      <c r="C489" s="11" t="s">
        <v>6416</v>
      </c>
      <c r="D489" s="62" t="s">
        <v>6671</v>
      </c>
      <c r="E489" s="66"/>
      <c r="F489" s="64" t="str">
        <f t="shared" si="36"/>
        <v>Purchase materials</v>
      </c>
      <c r="G489" s="66"/>
      <c r="H489" s="65" t="str">
        <f t="shared" si="37"/>
        <v>Batch No.02</v>
      </c>
      <c r="I489" s="66"/>
      <c r="J489" s="67" t="str">
        <f t="shared" si="40"/>
        <v>The Ring</v>
      </c>
      <c r="K489" s="66"/>
      <c r="L489" s="68" t="str">
        <f t="shared" si="41"/>
        <v>Level 00</v>
      </c>
      <c r="M489" s="66"/>
      <c r="N489" s="69" t="str">
        <f t="shared" si="38"/>
        <v>Zone R1</v>
      </c>
      <c r="O489" s="66"/>
      <c r="P489" s="70" t="str">
        <f t="shared" si="39"/>
        <v>R2 / J1</v>
      </c>
      <c r="Q489" s="66"/>
      <c r="R489" s="66"/>
      <c r="S489" s="11" t="s">
        <v>6681</v>
      </c>
      <c r="T489" s="11" t="s">
        <v>6681</v>
      </c>
      <c r="U489" s="11" t="s">
        <v>6416</v>
      </c>
      <c r="V489" s="59" t="s">
        <v>6416</v>
      </c>
      <c r="W489" s="59" t="str">
        <f t="shared" si="35"/>
        <v>Materials Procurement</v>
      </c>
      <c r="X489" s="11" t="s">
        <v>848</v>
      </c>
      <c r="Y489" s="32">
        <v>60</v>
      </c>
      <c r="Z489" s="39">
        <v>45238</v>
      </c>
      <c r="AA489" s="39">
        <v>45297</v>
      </c>
      <c r="AB489" s="48">
        <v>4334.07</v>
      </c>
    </row>
    <row r="490" spans="1:28" x14ac:dyDescent="0.2">
      <c r="A490" s="63" t="s">
        <v>849</v>
      </c>
      <c r="B490" s="8" t="s">
        <v>6416</v>
      </c>
      <c r="C490" s="8" t="s">
        <v>6416</v>
      </c>
      <c r="D490" s="62" t="s">
        <v>6671</v>
      </c>
      <c r="E490" s="63"/>
      <c r="F490" s="64" t="str">
        <f t="shared" si="36"/>
        <v>Purchase materials</v>
      </c>
      <c r="G490" s="63"/>
      <c r="H490" s="65" t="str">
        <f t="shared" si="37"/>
        <v>Batch No.02</v>
      </c>
      <c r="I490" s="63"/>
      <c r="J490" s="67" t="str">
        <f t="shared" si="40"/>
        <v>The Ring</v>
      </c>
      <c r="K490" s="63"/>
      <c r="L490" s="68" t="str">
        <f t="shared" si="41"/>
        <v>Level 00</v>
      </c>
      <c r="M490" s="63"/>
      <c r="N490" s="69" t="str">
        <f t="shared" si="38"/>
        <v>Zone R1</v>
      </c>
      <c r="O490" s="63"/>
      <c r="P490" s="70" t="str">
        <f t="shared" si="39"/>
        <v>R2 / J1</v>
      </c>
      <c r="Q490" s="63"/>
      <c r="R490" s="63"/>
      <c r="S490" s="8" t="s">
        <v>6681</v>
      </c>
      <c r="T490" s="8" t="s">
        <v>6681</v>
      </c>
      <c r="U490" s="8" t="s">
        <v>6416</v>
      </c>
      <c r="V490" s="59" t="s">
        <v>6416</v>
      </c>
      <c r="W490" s="59" t="str">
        <f t="shared" si="35"/>
        <v>Materials Procurement</v>
      </c>
      <c r="X490" s="8" t="s">
        <v>850</v>
      </c>
      <c r="Y490" s="23">
        <v>60</v>
      </c>
      <c r="Z490" s="35">
        <v>45240</v>
      </c>
      <c r="AA490" s="35">
        <v>45299</v>
      </c>
      <c r="AB490" s="42">
        <v>31785.53</v>
      </c>
    </row>
    <row r="491" spans="1:28" x14ac:dyDescent="0.2">
      <c r="A491" s="69" t="s">
        <v>818</v>
      </c>
      <c r="B491" s="3" t="s">
        <v>9886</v>
      </c>
      <c r="C491" s="3" t="s">
        <v>6675</v>
      </c>
      <c r="D491" s="62" t="s">
        <v>6671</v>
      </c>
      <c r="E491" s="92"/>
      <c r="F491" s="64" t="str">
        <f t="shared" si="36"/>
        <v>Purchase materials</v>
      </c>
      <c r="G491" s="92"/>
      <c r="H491" s="65" t="str">
        <f t="shared" si="37"/>
        <v>Batch No.02</v>
      </c>
      <c r="I491" s="92"/>
      <c r="J491" s="67" t="str">
        <f t="shared" si="40"/>
        <v>The Ring</v>
      </c>
      <c r="K491" s="92"/>
      <c r="L491" s="68" t="str">
        <f t="shared" si="41"/>
        <v>Level 00</v>
      </c>
      <c r="M491" s="69" t="s">
        <v>818</v>
      </c>
      <c r="N491" s="69" t="str">
        <f t="shared" si="38"/>
        <v>Zone R2</v>
      </c>
      <c r="O491" s="92"/>
      <c r="P491" s="70" t="str">
        <f t="shared" si="39"/>
        <v>R2 / J1</v>
      </c>
      <c r="Q491" s="92"/>
      <c r="R491" s="92"/>
      <c r="S491" s="3" t="s">
        <v>6675</v>
      </c>
      <c r="T491" s="3" t="s">
        <v>6675</v>
      </c>
      <c r="U491" s="3" t="s">
        <v>6675</v>
      </c>
      <c r="V491" s="59" t="s">
        <v>818</v>
      </c>
      <c r="W491" s="59" t="str">
        <f t="shared" si="35"/>
        <v>Materials Procurement            Zone R2</v>
      </c>
      <c r="X491" s="3"/>
      <c r="Y491" s="49">
        <v>62</v>
      </c>
      <c r="Z491" s="50">
        <v>45238</v>
      </c>
      <c r="AA491" s="50">
        <v>45299</v>
      </c>
      <c r="AB491" s="52">
        <v>25874.799999999999</v>
      </c>
    </row>
    <row r="492" spans="1:28" x14ac:dyDescent="0.2">
      <c r="A492" s="66" t="s">
        <v>851</v>
      </c>
      <c r="B492" s="11" t="s">
        <v>6416</v>
      </c>
      <c r="C492" s="11" t="s">
        <v>6416</v>
      </c>
      <c r="D492" s="62" t="s">
        <v>6671</v>
      </c>
      <c r="E492" s="66"/>
      <c r="F492" s="64" t="str">
        <f t="shared" si="36"/>
        <v>Purchase materials</v>
      </c>
      <c r="G492" s="66"/>
      <c r="H492" s="65" t="str">
        <f t="shared" si="37"/>
        <v>Batch No.02</v>
      </c>
      <c r="I492" s="66"/>
      <c r="J492" s="67" t="str">
        <f t="shared" si="40"/>
        <v>The Ring</v>
      </c>
      <c r="K492" s="66"/>
      <c r="L492" s="68" t="str">
        <f t="shared" si="41"/>
        <v>Level 00</v>
      </c>
      <c r="M492" s="66"/>
      <c r="N492" s="69" t="str">
        <f t="shared" si="38"/>
        <v>Zone R2</v>
      </c>
      <c r="O492" s="66"/>
      <c r="P492" s="70" t="str">
        <f t="shared" si="39"/>
        <v>R2 / J1</v>
      </c>
      <c r="Q492" s="66"/>
      <c r="R492" s="66"/>
      <c r="S492" s="11" t="s">
        <v>6675</v>
      </c>
      <c r="T492" s="11" t="s">
        <v>6675</v>
      </c>
      <c r="U492" s="11" t="s">
        <v>6416</v>
      </c>
      <c r="V492" s="59" t="s">
        <v>6416</v>
      </c>
      <c r="W492" s="59" t="str">
        <f t="shared" si="35"/>
        <v>Materials Procurement</v>
      </c>
      <c r="X492" s="11" t="s">
        <v>852</v>
      </c>
      <c r="Y492" s="32">
        <v>60</v>
      </c>
      <c r="Z492" s="39">
        <v>45238</v>
      </c>
      <c r="AA492" s="39">
        <v>45297</v>
      </c>
      <c r="AB492" s="48">
        <v>2758.05</v>
      </c>
    </row>
    <row r="493" spans="1:28" x14ac:dyDescent="0.2">
      <c r="A493" s="63" t="s">
        <v>853</v>
      </c>
      <c r="B493" s="8" t="s">
        <v>6416</v>
      </c>
      <c r="C493" s="8" t="s">
        <v>6416</v>
      </c>
      <c r="D493" s="62" t="s">
        <v>6671</v>
      </c>
      <c r="E493" s="63"/>
      <c r="F493" s="64" t="str">
        <f t="shared" si="36"/>
        <v>Purchase materials</v>
      </c>
      <c r="G493" s="63"/>
      <c r="H493" s="65" t="str">
        <f t="shared" si="37"/>
        <v>Batch No.02</v>
      </c>
      <c r="I493" s="63"/>
      <c r="J493" s="67" t="str">
        <f t="shared" si="40"/>
        <v>The Ring</v>
      </c>
      <c r="K493" s="63"/>
      <c r="L493" s="68" t="str">
        <f t="shared" si="41"/>
        <v>Level 00</v>
      </c>
      <c r="M493" s="63"/>
      <c r="N493" s="69" t="str">
        <f t="shared" si="38"/>
        <v>Zone R2</v>
      </c>
      <c r="O493" s="63"/>
      <c r="P493" s="70" t="str">
        <f t="shared" si="39"/>
        <v>R2 / J1</v>
      </c>
      <c r="Q493" s="63"/>
      <c r="R493" s="63"/>
      <c r="S493" s="8" t="s">
        <v>6675</v>
      </c>
      <c r="T493" s="8" t="s">
        <v>6675</v>
      </c>
      <c r="U493" s="8" t="s">
        <v>6416</v>
      </c>
      <c r="V493" s="59" t="s">
        <v>6416</v>
      </c>
      <c r="W493" s="59" t="str">
        <f t="shared" si="35"/>
        <v>Materials Procurement</v>
      </c>
      <c r="X493" s="8" t="s">
        <v>854</v>
      </c>
      <c r="Y493" s="23">
        <v>60</v>
      </c>
      <c r="Z493" s="35">
        <v>45240</v>
      </c>
      <c r="AA493" s="35">
        <v>45299</v>
      </c>
      <c r="AB493" s="42">
        <v>23116.75</v>
      </c>
    </row>
    <row r="494" spans="1:28" x14ac:dyDescent="0.2">
      <c r="A494" s="69" t="s">
        <v>855</v>
      </c>
      <c r="B494" s="3" t="s">
        <v>9886</v>
      </c>
      <c r="C494" s="3" t="s">
        <v>6682</v>
      </c>
      <c r="D494" s="62" t="s">
        <v>6671</v>
      </c>
      <c r="E494" s="92"/>
      <c r="F494" s="64" t="str">
        <f t="shared" si="36"/>
        <v>Purchase materials</v>
      </c>
      <c r="G494" s="92"/>
      <c r="H494" s="65" t="str">
        <f t="shared" si="37"/>
        <v>Batch No.02</v>
      </c>
      <c r="I494" s="92"/>
      <c r="J494" s="67" t="str">
        <f t="shared" si="40"/>
        <v>The Ring</v>
      </c>
      <c r="K494" s="92"/>
      <c r="L494" s="68" t="str">
        <f t="shared" si="41"/>
        <v>Level 00</v>
      </c>
      <c r="M494" s="69" t="s">
        <v>855</v>
      </c>
      <c r="N494" s="69" t="str">
        <f t="shared" si="38"/>
        <v>Zone R3</v>
      </c>
      <c r="O494" s="92"/>
      <c r="P494" s="70" t="str">
        <f t="shared" si="39"/>
        <v>R2 / J1</v>
      </c>
      <c r="Q494" s="92"/>
      <c r="R494" s="92"/>
      <c r="S494" s="3" t="s">
        <v>6682</v>
      </c>
      <c r="T494" s="3" t="s">
        <v>6682</v>
      </c>
      <c r="U494" s="3" t="s">
        <v>6682</v>
      </c>
      <c r="V494" s="59" t="s">
        <v>855</v>
      </c>
      <c r="W494" s="59" t="str">
        <f t="shared" si="35"/>
        <v>Materials Procurement            Zone R3</v>
      </c>
      <c r="X494" s="3"/>
      <c r="Y494" s="49">
        <v>72</v>
      </c>
      <c r="Z494" s="50">
        <v>45238</v>
      </c>
      <c r="AA494" s="50">
        <v>45309</v>
      </c>
      <c r="AB494" s="52">
        <v>52141.760000000002</v>
      </c>
    </row>
    <row r="495" spans="1:28" x14ac:dyDescent="0.2">
      <c r="A495" s="66" t="s">
        <v>856</v>
      </c>
      <c r="B495" s="11" t="s">
        <v>6416</v>
      </c>
      <c r="C495" s="11" t="s">
        <v>6416</v>
      </c>
      <c r="D495" s="62" t="s">
        <v>6671</v>
      </c>
      <c r="E495" s="66"/>
      <c r="F495" s="64" t="str">
        <f t="shared" si="36"/>
        <v>Purchase materials</v>
      </c>
      <c r="G495" s="66"/>
      <c r="H495" s="65" t="str">
        <f t="shared" si="37"/>
        <v>Batch No.02</v>
      </c>
      <c r="I495" s="66"/>
      <c r="J495" s="67" t="str">
        <f t="shared" si="40"/>
        <v>The Ring</v>
      </c>
      <c r="K495" s="66"/>
      <c r="L495" s="68" t="str">
        <f t="shared" si="41"/>
        <v>Level 00</v>
      </c>
      <c r="M495" s="66"/>
      <c r="N495" s="69" t="str">
        <f t="shared" si="38"/>
        <v>Zone R3</v>
      </c>
      <c r="O495" s="66"/>
      <c r="P495" s="70" t="str">
        <f t="shared" si="39"/>
        <v>R2 / J1</v>
      </c>
      <c r="Q495" s="66"/>
      <c r="R495" s="66"/>
      <c r="S495" s="11" t="s">
        <v>6682</v>
      </c>
      <c r="T495" s="11" t="s">
        <v>6682</v>
      </c>
      <c r="U495" s="11" t="s">
        <v>6416</v>
      </c>
      <c r="V495" s="59" t="s">
        <v>6416</v>
      </c>
      <c r="W495" s="59" t="str">
        <f t="shared" si="35"/>
        <v>Materials Procurement</v>
      </c>
      <c r="X495" s="11" t="s">
        <v>857</v>
      </c>
      <c r="Y495" s="32">
        <v>60</v>
      </c>
      <c r="Z495" s="39">
        <v>45238</v>
      </c>
      <c r="AA495" s="39">
        <v>45297</v>
      </c>
      <c r="AB495" s="48">
        <v>3859.69</v>
      </c>
    </row>
    <row r="496" spans="1:28" x14ac:dyDescent="0.2">
      <c r="A496" s="63" t="s">
        <v>858</v>
      </c>
      <c r="B496" s="8" t="s">
        <v>6416</v>
      </c>
      <c r="C496" s="8" t="s">
        <v>6416</v>
      </c>
      <c r="D496" s="62" t="s">
        <v>6671</v>
      </c>
      <c r="E496" s="63"/>
      <c r="F496" s="64" t="str">
        <f t="shared" si="36"/>
        <v>Purchase materials</v>
      </c>
      <c r="G496" s="63"/>
      <c r="H496" s="65" t="str">
        <f t="shared" si="37"/>
        <v>Batch No.02</v>
      </c>
      <c r="I496" s="63"/>
      <c r="J496" s="67" t="str">
        <f t="shared" si="40"/>
        <v>The Ring</v>
      </c>
      <c r="K496" s="63"/>
      <c r="L496" s="68" t="str">
        <f t="shared" si="41"/>
        <v>Level 00</v>
      </c>
      <c r="M496" s="63"/>
      <c r="N496" s="69" t="str">
        <f t="shared" si="38"/>
        <v>Zone R3</v>
      </c>
      <c r="O496" s="63"/>
      <c r="P496" s="70" t="str">
        <f t="shared" si="39"/>
        <v>R2 / J1</v>
      </c>
      <c r="Q496" s="63"/>
      <c r="R496" s="63"/>
      <c r="S496" s="8" t="s">
        <v>6682</v>
      </c>
      <c r="T496" s="8" t="s">
        <v>6682</v>
      </c>
      <c r="U496" s="8" t="s">
        <v>6416</v>
      </c>
      <c r="V496" s="59" t="s">
        <v>6416</v>
      </c>
      <c r="W496" s="59" t="str">
        <f t="shared" si="35"/>
        <v>Materials Procurement</v>
      </c>
      <c r="X496" s="8" t="s">
        <v>859</v>
      </c>
      <c r="Y496" s="23">
        <v>60</v>
      </c>
      <c r="Z496" s="35">
        <v>45250</v>
      </c>
      <c r="AA496" s="35">
        <v>45309</v>
      </c>
      <c r="AB496" s="42">
        <v>48282.07</v>
      </c>
    </row>
    <row r="497" spans="1:28" x14ac:dyDescent="0.2">
      <c r="A497" s="69" t="s">
        <v>860</v>
      </c>
      <c r="B497" s="3" t="s">
        <v>9886</v>
      </c>
      <c r="C497" s="3" t="s">
        <v>6683</v>
      </c>
      <c r="D497" s="62" t="s">
        <v>6671</v>
      </c>
      <c r="E497" s="92"/>
      <c r="F497" s="64" t="str">
        <f t="shared" si="36"/>
        <v>Purchase materials</v>
      </c>
      <c r="G497" s="92"/>
      <c r="H497" s="65" t="str">
        <f t="shared" si="37"/>
        <v>Batch No.02</v>
      </c>
      <c r="I497" s="92"/>
      <c r="J497" s="67" t="str">
        <f t="shared" si="40"/>
        <v>The Ring</v>
      </c>
      <c r="K497" s="92"/>
      <c r="L497" s="68" t="str">
        <f t="shared" si="41"/>
        <v>Level 00</v>
      </c>
      <c r="M497" s="69" t="s">
        <v>860</v>
      </c>
      <c r="N497" s="69" t="str">
        <f t="shared" si="38"/>
        <v>Zone R4</v>
      </c>
      <c r="O497" s="92"/>
      <c r="P497" s="70" t="str">
        <f t="shared" si="39"/>
        <v>R2 / J1</v>
      </c>
      <c r="Q497" s="92"/>
      <c r="R497" s="92"/>
      <c r="S497" s="3" t="s">
        <v>6683</v>
      </c>
      <c r="T497" s="3" t="s">
        <v>6683</v>
      </c>
      <c r="U497" s="3" t="s">
        <v>6683</v>
      </c>
      <c r="V497" s="59" t="s">
        <v>860</v>
      </c>
      <c r="W497" s="59" t="str">
        <f t="shared" si="35"/>
        <v>Materials Procurement            Zone R4</v>
      </c>
      <c r="X497" s="3"/>
      <c r="Y497" s="49">
        <v>62</v>
      </c>
      <c r="Z497" s="50">
        <v>45238</v>
      </c>
      <c r="AA497" s="50">
        <v>45299</v>
      </c>
      <c r="AB497" s="52">
        <v>32639</v>
      </c>
    </row>
    <row r="498" spans="1:28" x14ac:dyDescent="0.2">
      <c r="A498" s="66" t="s">
        <v>861</v>
      </c>
      <c r="B498" s="11" t="s">
        <v>6416</v>
      </c>
      <c r="C498" s="11" t="s">
        <v>6416</v>
      </c>
      <c r="D498" s="62" t="s">
        <v>6671</v>
      </c>
      <c r="E498" s="66"/>
      <c r="F498" s="64" t="str">
        <f t="shared" si="36"/>
        <v>Purchase materials</v>
      </c>
      <c r="G498" s="66"/>
      <c r="H498" s="65" t="str">
        <f t="shared" si="37"/>
        <v>Batch No.02</v>
      </c>
      <c r="I498" s="66"/>
      <c r="J498" s="67" t="str">
        <f t="shared" si="40"/>
        <v>The Ring</v>
      </c>
      <c r="K498" s="66"/>
      <c r="L498" s="68" t="str">
        <f t="shared" si="41"/>
        <v>Level 00</v>
      </c>
      <c r="M498" s="66"/>
      <c r="N498" s="69" t="str">
        <f t="shared" si="38"/>
        <v>Zone R4</v>
      </c>
      <c r="O498" s="66"/>
      <c r="P498" s="70" t="str">
        <f t="shared" si="39"/>
        <v>R2 / J1</v>
      </c>
      <c r="Q498" s="66"/>
      <c r="R498" s="66"/>
      <c r="S498" s="11" t="s">
        <v>6683</v>
      </c>
      <c r="T498" s="11" t="s">
        <v>6683</v>
      </c>
      <c r="U498" s="11" t="s">
        <v>6416</v>
      </c>
      <c r="V498" s="59" t="s">
        <v>6416</v>
      </c>
      <c r="W498" s="59" t="str">
        <f t="shared" si="35"/>
        <v>Materials Procurement</v>
      </c>
      <c r="X498" s="11" t="s">
        <v>862</v>
      </c>
      <c r="Y498" s="32">
        <v>60</v>
      </c>
      <c r="Z498" s="39">
        <v>45238</v>
      </c>
      <c r="AA498" s="39">
        <v>45297</v>
      </c>
      <c r="AB498" s="48">
        <v>3743.06</v>
      </c>
    </row>
    <row r="499" spans="1:28" x14ac:dyDescent="0.2">
      <c r="A499" s="63" t="s">
        <v>863</v>
      </c>
      <c r="B499" s="8" t="s">
        <v>6416</v>
      </c>
      <c r="C499" s="8" t="s">
        <v>6416</v>
      </c>
      <c r="D499" s="62" t="s">
        <v>6671</v>
      </c>
      <c r="E499" s="63"/>
      <c r="F499" s="64" t="str">
        <f t="shared" si="36"/>
        <v>Purchase materials</v>
      </c>
      <c r="G499" s="63"/>
      <c r="H499" s="65" t="str">
        <f t="shared" si="37"/>
        <v>Batch No.02</v>
      </c>
      <c r="I499" s="63"/>
      <c r="J499" s="67" t="str">
        <f t="shared" si="40"/>
        <v>The Ring</v>
      </c>
      <c r="K499" s="63"/>
      <c r="L499" s="68" t="str">
        <f t="shared" si="41"/>
        <v>Level 00</v>
      </c>
      <c r="M499" s="63"/>
      <c r="N499" s="69" t="str">
        <f t="shared" si="38"/>
        <v>Zone R4</v>
      </c>
      <c r="O499" s="63"/>
      <c r="P499" s="70" t="str">
        <f t="shared" si="39"/>
        <v>R2 / J1</v>
      </c>
      <c r="Q499" s="63"/>
      <c r="R499" s="63"/>
      <c r="S499" s="8" t="s">
        <v>6683</v>
      </c>
      <c r="T499" s="8" t="s">
        <v>6683</v>
      </c>
      <c r="U499" s="8" t="s">
        <v>6416</v>
      </c>
      <c r="V499" s="59" t="s">
        <v>6416</v>
      </c>
      <c r="W499" s="59" t="str">
        <f t="shared" si="35"/>
        <v>Materials Procurement</v>
      </c>
      <c r="X499" s="8" t="s">
        <v>864</v>
      </c>
      <c r="Y499" s="23">
        <v>60</v>
      </c>
      <c r="Z499" s="35">
        <v>45240</v>
      </c>
      <c r="AA499" s="35">
        <v>45299</v>
      </c>
      <c r="AB499" s="42">
        <v>28895.94</v>
      </c>
    </row>
    <row r="500" spans="1:28" x14ac:dyDescent="0.2">
      <c r="A500" s="68" t="s">
        <v>210</v>
      </c>
      <c r="B500" s="2" t="s">
        <v>6644</v>
      </c>
      <c r="C500" s="2" t="s">
        <v>6649</v>
      </c>
      <c r="D500" s="62" t="s">
        <v>6671</v>
      </c>
      <c r="E500" s="92"/>
      <c r="F500" s="64" t="str">
        <f t="shared" si="36"/>
        <v>Purchase materials</v>
      </c>
      <c r="G500" s="92"/>
      <c r="H500" s="65" t="str">
        <f t="shared" si="37"/>
        <v>Batch No.02</v>
      </c>
      <c r="I500" s="92"/>
      <c r="J500" s="67" t="str">
        <f t="shared" si="40"/>
        <v>The Ring</v>
      </c>
      <c r="K500" s="68" t="s">
        <v>210</v>
      </c>
      <c r="L500" s="68" t="str">
        <f t="shared" si="41"/>
        <v>Level 01</v>
      </c>
      <c r="M500" s="92"/>
      <c r="N500" s="69" t="str">
        <f t="shared" si="38"/>
        <v>Zone R4</v>
      </c>
      <c r="O500" s="92"/>
      <c r="P500" s="70" t="str">
        <f t="shared" si="39"/>
        <v>R2 / J1</v>
      </c>
      <c r="Q500" s="92"/>
      <c r="R500" s="92"/>
      <c r="S500" s="2" t="s">
        <v>6649</v>
      </c>
      <c r="T500" s="2" t="s">
        <v>6649</v>
      </c>
      <c r="U500" s="2" t="s">
        <v>6649</v>
      </c>
      <c r="V500" s="59" t="s">
        <v>210</v>
      </c>
      <c r="W500" s="59" t="str">
        <f t="shared" si="35"/>
        <v>Materials Procurement          Level 01</v>
      </c>
      <c r="X500" s="2"/>
      <c r="Y500" s="43">
        <v>62</v>
      </c>
      <c r="Z500" s="44">
        <v>45238</v>
      </c>
      <c r="AA500" s="44">
        <v>45299</v>
      </c>
      <c r="AB500" s="47">
        <v>128323.2</v>
      </c>
    </row>
    <row r="501" spans="1:28" x14ac:dyDescent="0.2">
      <c r="A501" s="69" t="s">
        <v>846</v>
      </c>
      <c r="B501" s="3" t="s">
        <v>9887</v>
      </c>
      <c r="C501" s="3" t="s">
        <v>6681</v>
      </c>
      <c r="D501" s="62" t="s">
        <v>6671</v>
      </c>
      <c r="E501" s="92"/>
      <c r="F501" s="64" t="str">
        <f t="shared" si="36"/>
        <v>Purchase materials</v>
      </c>
      <c r="G501" s="92"/>
      <c r="H501" s="65" t="str">
        <f t="shared" si="37"/>
        <v>Batch No.02</v>
      </c>
      <c r="I501" s="92"/>
      <c r="J501" s="67" t="str">
        <f t="shared" si="40"/>
        <v>The Ring</v>
      </c>
      <c r="K501" s="92"/>
      <c r="L501" s="68" t="str">
        <f t="shared" si="41"/>
        <v>Level 01</v>
      </c>
      <c r="M501" s="69" t="s">
        <v>846</v>
      </c>
      <c r="N501" s="69" t="str">
        <f t="shared" si="38"/>
        <v>Zone R1</v>
      </c>
      <c r="O501" s="92"/>
      <c r="P501" s="70" t="str">
        <f t="shared" si="39"/>
        <v>R2 / J1</v>
      </c>
      <c r="Q501" s="92"/>
      <c r="R501" s="92"/>
      <c r="S501" s="3" t="s">
        <v>6681</v>
      </c>
      <c r="T501" s="3" t="s">
        <v>6681</v>
      </c>
      <c r="U501" s="3" t="s">
        <v>6681</v>
      </c>
      <c r="V501" s="59" t="s">
        <v>846</v>
      </c>
      <c r="W501" s="59" t="str">
        <f t="shared" si="35"/>
        <v>Materials Procurement            Zone R1</v>
      </c>
      <c r="X501" s="3"/>
      <c r="Y501" s="49">
        <v>62</v>
      </c>
      <c r="Z501" s="50">
        <v>45238</v>
      </c>
      <c r="AA501" s="50">
        <v>45299</v>
      </c>
      <c r="AB501" s="52">
        <v>36119.61</v>
      </c>
    </row>
    <row r="502" spans="1:28" x14ac:dyDescent="0.2">
      <c r="A502" s="66" t="s">
        <v>865</v>
      </c>
      <c r="B502" s="11" t="s">
        <v>6416</v>
      </c>
      <c r="C502" s="11" t="s">
        <v>6416</v>
      </c>
      <c r="D502" s="62" t="s">
        <v>6671</v>
      </c>
      <c r="E502" s="66"/>
      <c r="F502" s="64" t="str">
        <f t="shared" si="36"/>
        <v>Purchase materials</v>
      </c>
      <c r="G502" s="66"/>
      <c r="H502" s="65" t="str">
        <f t="shared" si="37"/>
        <v>Batch No.02</v>
      </c>
      <c r="I502" s="66"/>
      <c r="J502" s="67" t="str">
        <f t="shared" si="40"/>
        <v>The Ring</v>
      </c>
      <c r="K502" s="66"/>
      <c r="L502" s="68" t="str">
        <f t="shared" si="41"/>
        <v>Level 01</v>
      </c>
      <c r="M502" s="66"/>
      <c r="N502" s="69" t="str">
        <f t="shared" si="38"/>
        <v>Zone R1</v>
      </c>
      <c r="O502" s="66"/>
      <c r="P502" s="70" t="str">
        <f t="shared" si="39"/>
        <v>R2 / J1</v>
      </c>
      <c r="Q502" s="66"/>
      <c r="R502" s="66"/>
      <c r="S502" s="11" t="s">
        <v>6681</v>
      </c>
      <c r="T502" s="11" t="s">
        <v>6681</v>
      </c>
      <c r="U502" s="11" t="s">
        <v>6416</v>
      </c>
      <c r="V502" s="59" t="s">
        <v>6416</v>
      </c>
      <c r="W502" s="59" t="str">
        <f t="shared" si="35"/>
        <v>Materials Procurement</v>
      </c>
      <c r="X502" s="11" t="s">
        <v>866</v>
      </c>
      <c r="Y502" s="32">
        <v>60</v>
      </c>
      <c r="Z502" s="39">
        <v>45238</v>
      </c>
      <c r="AA502" s="39">
        <v>45297</v>
      </c>
      <c r="AB502" s="48">
        <v>4334.07</v>
      </c>
    </row>
    <row r="503" spans="1:28" x14ac:dyDescent="0.2">
      <c r="A503" s="63" t="s">
        <v>867</v>
      </c>
      <c r="B503" s="8" t="s">
        <v>6416</v>
      </c>
      <c r="C503" s="8" t="s">
        <v>6416</v>
      </c>
      <c r="D503" s="62" t="s">
        <v>6671</v>
      </c>
      <c r="E503" s="63"/>
      <c r="F503" s="64" t="str">
        <f t="shared" si="36"/>
        <v>Purchase materials</v>
      </c>
      <c r="G503" s="63"/>
      <c r="H503" s="65" t="str">
        <f t="shared" si="37"/>
        <v>Batch No.02</v>
      </c>
      <c r="I503" s="63"/>
      <c r="J503" s="67" t="str">
        <f t="shared" si="40"/>
        <v>The Ring</v>
      </c>
      <c r="K503" s="63"/>
      <c r="L503" s="68" t="str">
        <f t="shared" si="41"/>
        <v>Level 01</v>
      </c>
      <c r="M503" s="63"/>
      <c r="N503" s="69" t="str">
        <f t="shared" si="38"/>
        <v>Zone R1</v>
      </c>
      <c r="O503" s="63"/>
      <c r="P503" s="70" t="str">
        <f t="shared" si="39"/>
        <v>R2 / J1</v>
      </c>
      <c r="Q503" s="63"/>
      <c r="R503" s="63"/>
      <c r="S503" s="8" t="s">
        <v>6681</v>
      </c>
      <c r="T503" s="8" t="s">
        <v>6681</v>
      </c>
      <c r="U503" s="8" t="s">
        <v>6416</v>
      </c>
      <c r="V503" s="59" t="s">
        <v>6416</v>
      </c>
      <c r="W503" s="59" t="str">
        <f t="shared" si="35"/>
        <v>Materials Procurement</v>
      </c>
      <c r="X503" s="8" t="s">
        <v>868</v>
      </c>
      <c r="Y503" s="23">
        <v>60</v>
      </c>
      <c r="Z503" s="35">
        <v>45240</v>
      </c>
      <c r="AA503" s="35">
        <v>45299</v>
      </c>
      <c r="AB503" s="42">
        <v>31785.53</v>
      </c>
    </row>
    <row r="504" spans="1:28" x14ac:dyDescent="0.2">
      <c r="A504" s="69" t="s">
        <v>818</v>
      </c>
      <c r="B504" s="3" t="s">
        <v>9887</v>
      </c>
      <c r="C504" s="3" t="s">
        <v>6675</v>
      </c>
      <c r="D504" s="62" t="s">
        <v>6671</v>
      </c>
      <c r="E504" s="92"/>
      <c r="F504" s="64" t="str">
        <f t="shared" si="36"/>
        <v>Purchase materials</v>
      </c>
      <c r="G504" s="92"/>
      <c r="H504" s="65" t="str">
        <f t="shared" si="37"/>
        <v>Batch No.02</v>
      </c>
      <c r="I504" s="92"/>
      <c r="J504" s="67" t="str">
        <f t="shared" si="40"/>
        <v>The Ring</v>
      </c>
      <c r="K504" s="92"/>
      <c r="L504" s="68" t="str">
        <f t="shared" si="41"/>
        <v>Level 01</v>
      </c>
      <c r="M504" s="69" t="s">
        <v>818</v>
      </c>
      <c r="N504" s="69" t="str">
        <f t="shared" si="38"/>
        <v>Zone R2</v>
      </c>
      <c r="O504" s="92"/>
      <c r="P504" s="70" t="str">
        <f t="shared" si="39"/>
        <v>R2 / J1</v>
      </c>
      <c r="Q504" s="92"/>
      <c r="R504" s="92"/>
      <c r="S504" s="3" t="s">
        <v>6675</v>
      </c>
      <c r="T504" s="3" t="s">
        <v>6675</v>
      </c>
      <c r="U504" s="3" t="s">
        <v>6675</v>
      </c>
      <c r="V504" s="59" t="s">
        <v>818</v>
      </c>
      <c r="W504" s="59" t="str">
        <f t="shared" si="35"/>
        <v>Materials Procurement            Zone R2</v>
      </c>
      <c r="X504" s="3"/>
      <c r="Y504" s="49">
        <v>62</v>
      </c>
      <c r="Z504" s="50">
        <v>45238</v>
      </c>
      <c r="AA504" s="50">
        <v>45299</v>
      </c>
      <c r="AB504" s="52">
        <v>25874.799999999999</v>
      </c>
    </row>
    <row r="505" spans="1:28" x14ac:dyDescent="0.2">
      <c r="A505" s="66" t="s">
        <v>869</v>
      </c>
      <c r="B505" s="11" t="s">
        <v>6416</v>
      </c>
      <c r="C505" s="11" t="s">
        <v>6416</v>
      </c>
      <c r="D505" s="62" t="s">
        <v>6671</v>
      </c>
      <c r="E505" s="66"/>
      <c r="F505" s="64" t="str">
        <f t="shared" si="36"/>
        <v>Purchase materials</v>
      </c>
      <c r="G505" s="66"/>
      <c r="H505" s="65" t="str">
        <f t="shared" si="37"/>
        <v>Batch No.02</v>
      </c>
      <c r="I505" s="66"/>
      <c r="J505" s="67" t="str">
        <f t="shared" si="40"/>
        <v>The Ring</v>
      </c>
      <c r="K505" s="66"/>
      <c r="L505" s="68" t="str">
        <f t="shared" si="41"/>
        <v>Level 01</v>
      </c>
      <c r="M505" s="66"/>
      <c r="N505" s="69" t="str">
        <f t="shared" si="38"/>
        <v>Zone R2</v>
      </c>
      <c r="O505" s="66"/>
      <c r="P505" s="70" t="str">
        <f t="shared" si="39"/>
        <v>R2 / J1</v>
      </c>
      <c r="Q505" s="66"/>
      <c r="R505" s="66"/>
      <c r="S505" s="11" t="s">
        <v>6675</v>
      </c>
      <c r="T505" s="11" t="s">
        <v>6675</v>
      </c>
      <c r="U505" s="11" t="s">
        <v>6416</v>
      </c>
      <c r="V505" s="59" t="s">
        <v>6416</v>
      </c>
      <c r="W505" s="59" t="str">
        <f t="shared" si="35"/>
        <v>Materials Procurement</v>
      </c>
      <c r="X505" s="11" t="s">
        <v>870</v>
      </c>
      <c r="Y505" s="32">
        <v>60</v>
      </c>
      <c r="Z505" s="39">
        <v>45238</v>
      </c>
      <c r="AA505" s="39">
        <v>45297</v>
      </c>
      <c r="AB505" s="48">
        <v>2758.05</v>
      </c>
    </row>
    <row r="506" spans="1:28" x14ac:dyDescent="0.2">
      <c r="A506" s="63" t="s">
        <v>871</v>
      </c>
      <c r="B506" s="8" t="s">
        <v>6416</v>
      </c>
      <c r="C506" s="8" t="s">
        <v>6416</v>
      </c>
      <c r="D506" s="62" t="s">
        <v>6671</v>
      </c>
      <c r="E506" s="63"/>
      <c r="F506" s="64" t="str">
        <f t="shared" si="36"/>
        <v>Purchase materials</v>
      </c>
      <c r="G506" s="63"/>
      <c r="H506" s="65" t="str">
        <f t="shared" si="37"/>
        <v>Batch No.02</v>
      </c>
      <c r="I506" s="63"/>
      <c r="J506" s="67" t="str">
        <f t="shared" si="40"/>
        <v>The Ring</v>
      </c>
      <c r="K506" s="63"/>
      <c r="L506" s="68" t="str">
        <f t="shared" si="41"/>
        <v>Level 01</v>
      </c>
      <c r="M506" s="63"/>
      <c r="N506" s="69" t="str">
        <f t="shared" si="38"/>
        <v>Zone R2</v>
      </c>
      <c r="O506" s="63"/>
      <c r="P506" s="70" t="str">
        <f t="shared" si="39"/>
        <v>R2 / J1</v>
      </c>
      <c r="Q506" s="63"/>
      <c r="R506" s="63"/>
      <c r="S506" s="8" t="s">
        <v>6675</v>
      </c>
      <c r="T506" s="8" t="s">
        <v>6675</v>
      </c>
      <c r="U506" s="8" t="s">
        <v>6416</v>
      </c>
      <c r="V506" s="59" t="s">
        <v>6416</v>
      </c>
      <c r="W506" s="59" t="str">
        <f t="shared" si="35"/>
        <v>Materials Procurement</v>
      </c>
      <c r="X506" s="8" t="s">
        <v>872</v>
      </c>
      <c r="Y506" s="23">
        <v>60</v>
      </c>
      <c r="Z506" s="35">
        <v>45240</v>
      </c>
      <c r="AA506" s="35">
        <v>45299</v>
      </c>
      <c r="AB506" s="42">
        <v>23116.75</v>
      </c>
    </row>
    <row r="507" spans="1:28" x14ac:dyDescent="0.2">
      <c r="A507" s="69" t="s">
        <v>855</v>
      </c>
      <c r="B507" s="3" t="s">
        <v>9887</v>
      </c>
      <c r="C507" s="3" t="s">
        <v>6682</v>
      </c>
      <c r="D507" s="62" t="s">
        <v>6671</v>
      </c>
      <c r="E507" s="92"/>
      <c r="F507" s="64" t="str">
        <f t="shared" si="36"/>
        <v>Purchase materials</v>
      </c>
      <c r="G507" s="92"/>
      <c r="H507" s="65" t="str">
        <f t="shared" si="37"/>
        <v>Batch No.02</v>
      </c>
      <c r="I507" s="92"/>
      <c r="J507" s="67" t="str">
        <f t="shared" si="40"/>
        <v>The Ring</v>
      </c>
      <c r="K507" s="92"/>
      <c r="L507" s="68" t="str">
        <f t="shared" si="41"/>
        <v>Level 01</v>
      </c>
      <c r="M507" s="69" t="s">
        <v>855</v>
      </c>
      <c r="N507" s="69" t="str">
        <f t="shared" si="38"/>
        <v>Zone R3</v>
      </c>
      <c r="O507" s="92"/>
      <c r="P507" s="70" t="str">
        <f t="shared" si="39"/>
        <v>R2 / J1</v>
      </c>
      <c r="Q507" s="92"/>
      <c r="R507" s="92"/>
      <c r="S507" s="3" t="s">
        <v>6682</v>
      </c>
      <c r="T507" s="3" t="s">
        <v>6682</v>
      </c>
      <c r="U507" s="3" t="s">
        <v>6682</v>
      </c>
      <c r="V507" s="59" t="s">
        <v>855</v>
      </c>
      <c r="W507" s="59" t="str">
        <f t="shared" si="35"/>
        <v>Materials Procurement            Zone R3</v>
      </c>
      <c r="X507" s="3"/>
      <c r="Y507" s="49">
        <v>62</v>
      </c>
      <c r="Z507" s="50">
        <v>45238</v>
      </c>
      <c r="AA507" s="50">
        <v>45299</v>
      </c>
      <c r="AB507" s="52">
        <v>33689.79</v>
      </c>
    </row>
    <row r="508" spans="1:28" x14ac:dyDescent="0.2">
      <c r="A508" s="66" t="s">
        <v>873</v>
      </c>
      <c r="B508" s="11" t="s">
        <v>6416</v>
      </c>
      <c r="C508" s="11" t="s">
        <v>6416</v>
      </c>
      <c r="D508" s="62" t="s">
        <v>6671</v>
      </c>
      <c r="E508" s="66"/>
      <c r="F508" s="64" t="str">
        <f t="shared" si="36"/>
        <v>Purchase materials</v>
      </c>
      <c r="G508" s="66"/>
      <c r="H508" s="65" t="str">
        <f t="shared" si="37"/>
        <v>Batch No.02</v>
      </c>
      <c r="I508" s="66"/>
      <c r="J508" s="67" t="str">
        <f t="shared" si="40"/>
        <v>The Ring</v>
      </c>
      <c r="K508" s="66"/>
      <c r="L508" s="68" t="str">
        <f t="shared" si="41"/>
        <v>Level 01</v>
      </c>
      <c r="M508" s="66"/>
      <c r="N508" s="69" t="str">
        <f t="shared" si="38"/>
        <v>Zone R3</v>
      </c>
      <c r="O508" s="66"/>
      <c r="P508" s="70" t="str">
        <f t="shared" si="39"/>
        <v>R2 / J1</v>
      </c>
      <c r="Q508" s="66"/>
      <c r="R508" s="66"/>
      <c r="S508" s="11" t="s">
        <v>6682</v>
      </c>
      <c r="T508" s="11" t="s">
        <v>6682</v>
      </c>
      <c r="U508" s="11" t="s">
        <v>6416</v>
      </c>
      <c r="V508" s="59" t="s">
        <v>6416</v>
      </c>
      <c r="W508" s="59" t="str">
        <f t="shared" si="35"/>
        <v>Materials Procurement</v>
      </c>
      <c r="X508" s="11" t="s">
        <v>874</v>
      </c>
      <c r="Y508" s="32">
        <v>60</v>
      </c>
      <c r="Z508" s="39">
        <v>45238</v>
      </c>
      <c r="AA508" s="39">
        <v>45297</v>
      </c>
      <c r="AB508" s="48">
        <v>3349.06</v>
      </c>
    </row>
    <row r="509" spans="1:28" x14ac:dyDescent="0.2">
      <c r="A509" s="63" t="s">
        <v>875</v>
      </c>
      <c r="B509" s="8" t="s">
        <v>6416</v>
      </c>
      <c r="C509" s="8" t="s">
        <v>6416</v>
      </c>
      <c r="D509" s="62" t="s">
        <v>6671</v>
      </c>
      <c r="E509" s="63"/>
      <c r="F509" s="64" t="str">
        <f t="shared" si="36"/>
        <v>Purchase materials</v>
      </c>
      <c r="G509" s="63"/>
      <c r="H509" s="65" t="str">
        <f t="shared" si="37"/>
        <v>Batch No.02</v>
      </c>
      <c r="I509" s="63"/>
      <c r="J509" s="67" t="str">
        <f t="shared" si="40"/>
        <v>The Ring</v>
      </c>
      <c r="K509" s="63"/>
      <c r="L509" s="68" t="str">
        <f t="shared" si="41"/>
        <v>Level 01</v>
      </c>
      <c r="M509" s="63"/>
      <c r="N509" s="69" t="str">
        <f t="shared" si="38"/>
        <v>Zone R3</v>
      </c>
      <c r="O509" s="63"/>
      <c r="P509" s="70" t="str">
        <f t="shared" si="39"/>
        <v>R2 / J1</v>
      </c>
      <c r="Q509" s="63"/>
      <c r="R509" s="63"/>
      <c r="S509" s="8" t="s">
        <v>6682</v>
      </c>
      <c r="T509" s="8" t="s">
        <v>6682</v>
      </c>
      <c r="U509" s="8" t="s">
        <v>6416</v>
      </c>
      <c r="V509" s="59" t="s">
        <v>6416</v>
      </c>
      <c r="W509" s="59" t="str">
        <f t="shared" si="35"/>
        <v>Materials Procurement</v>
      </c>
      <c r="X509" s="8" t="s">
        <v>876</v>
      </c>
      <c r="Y509" s="23">
        <v>60</v>
      </c>
      <c r="Z509" s="35">
        <v>45240</v>
      </c>
      <c r="AA509" s="35">
        <v>45299</v>
      </c>
      <c r="AB509" s="42">
        <v>30340.74</v>
      </c>
    </row>
    <row r="510" spans="1:28" x14ac:dyDescent="0.2">
      <c r="A510" s="69" t="s">
        <v>860</v>
      </c>
      <c r="B510" s="3" t="s">
        <v>9887</v>
      </c>
      <c r="C510" s="3" t="s">
        <v>6683</v>
      </c>
      <c r="D510" s="62" t="s">
        <v>6671</v>
      </c>
      <c r="E510" s="92"/>
      <c r="F510" s="64" t="str">
        <f t="shared" si="36"/>
        <v>Purchase materials</v>
      </c>
      <c r="G510" s="92"/>
      <c r="H510" s="65" t="str">
        <f t="shared" si="37"/>
        <v>Batch No.02</v>
      </c>
      <c r="I510" s="92"/>
      <c r="J510" s="67" t="str">
        <f t="shared" si="40"/>
        <v>The Ring</v>
      </c>
      <c r="K510" s="92"/>
      <c r="L510" s="68" t="str">
        <f t="shared" si="41"/>
        <v>Level 01</v>
      </c>
      <c r="M510" s="69" t="s">
        <v>860</v>
      </c>
      <c r="N510" s="69" t="str">
        <f t="shared" si="38"/>
        <v>Zone R4</v>
      </c>
      <c r="O510" s="92"/>
      <c r="P510" s="70" t="str">
        <f t="shared" si="39"/>
        <v>R2 / J1</v>
      </c>
      <c r="Q510" s="92"/>
      <c r="R510" s="92"/>
      <c r="S510" s="3" t="s">
        <v>6683</v>
      </c>
      <c r="T510" s="3" t="s">
        <v>6683</v>
      </c>
      <c r="U510" s="3" t="s">
        <v>6683</v>
      </c>
      <c r="V510" s="59" t="s">
        <v>860</v>
      </c>
      <c r="W510" s="59" t="str">
        <f t="shared" si="35"/>
        <v>Materials Procurement            Zone R4</v>
      </c>
      <c r="X510" s="3"/>
      <c r="Y510" s="49">
        <v>62</v>
      </c>
      <c r="Z510" s="50">
        <v>45238</v>
      </c>
      <c r="AA510" s="50">
        <v>45299</v>
      </c>
      <c r="AB510" s="52">
        <v>32639</v>
      </c>
    </row>
    <row r="511" spans="1:28" x14ac:dyDescent="0.2">
      <c r="A511" s="66" t="s">
        <v>877</v>
      </c>
      <c r="B511" s="11" t="s">
        <v>6416</v>
      </c>
      <c r="C511" s="11" t="s">
        <v>6416</v>
      </c>
      <c r="D511" s="62" t="s">
        <v>6671</v>
      </c>
      <c r="E511" s="66"/>
      <c r="F511" s="64" t="str">
        <f t="shared" si="36"/>
        <v>Purchase materials</v>
      </c>
      <c r="G511" s="66"/>
      <c r="H511" s="65" t="str">
        <f t="shared" si="37"/>
        <v>Batch No.02</v>
      </c>
      <c r="I511" s="66"/>
      <c r="J511" s="67" t="str">
        <f t="shared" si="40"/>
        <v>The Ring</v>
      </c>
      <c r="K511" s="66"/>
      <c r="L511" s="68" t="str">
        <f t="shared" si="41"/>
        <v>Level 01</v>
      </c>
      <c r="M511" s="66"/>
      <c r="N511" s="69" t="str">
        <f t="shared" si="38"/>
        <v>Zone R4</v>
      </c>
      <c r="O511" s="66"/>
      <c r="P511" s="70" t="str">
        <f t="shared" si="39"/>
        <v>R2 / J1</v>
      </c>
      <c r="Q511" s="66"/>
      <c r="R511" s="66"/>
      <c r="S511" s="11" t="s">
        <v>6683</v>
      </c>
      <c r="T511" s="11" t="s">
        <v>6683</v>
      </c>
      <c r="U511" s="11" t="s">
        <v>6416</v>
      </c>
      <c r="V511" s="59" t="s">
        <v>6416</v>
      </c>
      <c r="W511" s="59" t="str">
        <f t="shared" si="35"/>
        <v>Materials Procurement</v>
      </c>
      <c r="X511" s="11" t="s">
        <v>878</v>
      </c>
      <c r="Y511" s="32">
        <v>60</v>
      </c>
      <c r="Z511" s="39">
        <v>45238</v>
      </c>
      <c r="AA511" s="39">
        <v>45297</v>
      </c>
      <c r="AB511" s="48">
        <v>3743.06</v>
      </c>
    </row>
    <row r="512" spans="1:28" x14ac:dyDescent="0.2">
      <c r="A512" s="63" t="s">
        <v>879</v>
      </c>
      <c r="B512" s="8" t="s">
        <v>6416</v>
      </c>
      <c r="C512" s="8" t="s">
        <v>6416</v>
      </c>
      <c r="D512" s="62" t="s">
        <v>6671</v>
      </c>
      <c r="E512" s="63"/>
      <c r="F512" s="64" t="str">
        <f t="shared" si="36"/>
        <v>Purchase materials</v>
      </c>
      <c r="G512" s="63"/>
      <c r="H512" s="65" t="str">
        <f t="shared" si="37"/>
        <v>Batch No.02</v>
      </c>
      <c r="I512" s="63"/>
      <c r="J512" s="67" t="str">
        <f t="shared" si="40"/>
        <v>The Ring</v>
      </c>
      <c r="K512" s="63"/>
      <c r="L512" s="68" t="str">
        <f t="shared" si="41"/>
        <v>Level 01</v>
      </c>
      <c r="M512" s="63"/>
      <c r="N512" s="69" t="str">
        <f t="shared" si="38"/>
        <v>Zone R4</v>
      </c>
      <c r="O512" s="63"/>
      <c r="P512" s="70" t="str">
        <f t="shared" si="39"/>
        <v>R2 / J1</v>
      </c>
      <c r="Q512" s="63"/>
      <c r="R512" s="63"/>
      <c r="S512" s="8" t="s">
        <v>6683</v>
      </c>
      <c r="T512" s="8" t="s">
        <v>6683</v>
      </c>
      <c r="U512" s="8" t="s">
        <v>6416</v>
      </c>
      <c r="V512" s="59" t="s">
        <v>6416</v>
      </c>
      <c r="W512" s="59" t="str">
        <f t="shared" si="35"/>
        <v>Materials Procurement</v>
      </c>
      <c r="X512" s="8" t="s">
        <v>880</v>
      </c>
      <c r="Y512" s="23">
        <v>60</v>
      </c>
      <c r="Z512" s="35">
        <v>45240</v>
      </c>
      <c r="AA512" s="35">
        <v>45299</v>
      </c>
      <c r="AB512" s="42">
        <v>28895.94</v>
      </c>
    </row>
    <row r="513" spans="1:28" x14ac:dyDescent="0.2">
      <c r="A513" s="65" t="s">
        <v>881</v>
      </c>
      <c r="B513" s="10" t="s">
        <v>6673</v>
      </c>
      <c r="C513" s="10" t="s">
        <v>6684</v>
      </c>
      <c r="D513" s="62" t="s">
        <v>6671</v>
      </c>
      <c r="E513" s="92"/>
      <c r="F513" s="64" t="str">
        <f t="shared" si="36"/>
        <v>Purchase materials</v>
      </c>
      <c r="G513" s="65" t="s">
        <v>881</v>
      </c>
      <c r="H513" s="65" t="str">
        <f t="shared" si="37"/>
        <v>Batch No.03</v>
      </c>
      <c r="I513" s="92"/>
      <c r="J513" s="67" t="str">
        <f t="shared" si="40"/>
        <v>The Ring</v>
      </c>
      <c r="K513" s="92"/>
      <c r="L513" s="68" t="str">
        <f t="shared" si="41"/>
        <v>Level 01</v>
      </c>
      <c r="M513" s="92"/>
      <c r="N513" s="69" t="str">
        <f t="shared" si="38"/>
        <v>Zone R4</v>
      </c>
      <c r="O513" s="92"/>
      <c r="P513" s="70" t="str">
        <f t="shared" si="39"/>
        <v>R2 / J1</v>
      </c>
      <c r="Q513" s="92"/>
      <c r="R513" s="92"/>
      <c r="S513" s="10" t="s">
        <v>6684</v>
      </c>
      <c r="T513" s="10" t="s">
        <v>6684</v>
      </c>
      <c r="U513" s="10" t="s">
        <v>6684</v>
      </c>
      <c r="V513" s="59" t="s">
        <v>881</v>
      </c>
      <c r="W513" s="59" t="str">
        <f t="shared" si="35"/>
        <v>Materials Procurement      Batch No.03</v>
      </c>
      <c r="X513" s="10"/>
      <c r="Y513" s="29">
        <v>118</v>
      </c>
      <c r="Z513" s="30">
        <v>45238</v>
      </c>
      <c r="AA513" s="30">
        <v>45355</v>
      </c>
      <c r="AB513" s="41">
        <v>363926.27</v>
      </c>
    </row>
    <row r="514" spans="1:28" x14ac:dyDescent="0.2">
      <c r="A514" s="67" t="s">
        <v>166</v>
      </c>
      <c r="B514" s="12" t="s">
        <v>6684</v>
      </c>
      <c r="C514" s="12" t="s">
        <v>6643</v>
      </c>
      <c r="D514" s="62" t="s">
        <v>6671</v>
      </c>
      <c r="E514" s="91"/>
      <c r="F514" s="64" t="str">
        <f t="shared" si="36"/>
        <v>Purchase materials</v>
      </c>
      <c r="G514" s="91"/>
      <c r="H514" s="65" t="str">
        <f t="shared" si="37"/>
        <v>Batch No.03</v>
      </c>
      <c r="I514" s="67" t="s">
        <v>166</v>
      </c>
      <c r="J514" s="67" t="str">
        <f t="shared" si="40"/>
        <v>The Mound</v>
      </c>
      <c r="K514" s="91"/>
      <c r="L514" s="68" t="str">
        <f t="shared" si="41"/>
        <v>Level 01</v>
      </c>
      <c r="M514" s="91"/>
      <c r="N514" s="69" t="str">
        <f t="shared" si="38"/>
        <v>Zone R4</v>
      </c>
      <c r="O514" s="91"/>
      <c r="P514" s="70" t="str">
        <f t="shared" si="39"/>
        <v>R2 / J1</v>
      </c>
      <c r="Q514" s="91"/>
      <c r="R514" s="91"/>
      <c r="S514" s="12" t="s">
        <v>6643</v>
      </c>
      <c r="T514" s="12" t="s">
        <v>6643</v>
      </c>
      <c r="U514" s="12" t="s">
        <v>6643</v>
      </c>
      <c r="V514" s="59" t="s">
        <v>166</v>
      </c>
      <c r="W514" s="59" t="str">
        <f t="shared" si="35"/>
        <v>Materials Procurement        The Mound</v>
      </c>
      <c r="X514" s="12"/>
      <c r="Y514" s="36">
        <v>118</v>
      </c>
      <c r="Z514" s="37">
        <v>45238</v>
      </c>
      <c r="AA514" s="37">
        <v>45355</v>
      </c>
      <c r="AB514" s="46">
        <v>247737.23</v>
      </c>
    </row>
    <row r="515" spans="1:28" x14ac:dyDescent="0.2">
      <c r="A515" s="68" t="s">
        <v>174</v>
      </c>
      <c r="B515" s="2" t="s">
        <v>6643</v>
      </c>
      <c r="C515" s="2" t="s">
        <v>6650</v>
      </c>
      <c r="D515" s="62" t="s">
        <v>6671</v>
      </c>
      <c r="E515" s="92"/>
      <c r="F515" s="64" t="str">
        <f t="shared" si="36"/>
        <v>Purchase materials</v>
      </c>
      <c r="G515" s="92"/>
      <c r="H515" s="65" t="str">
        <f t="shared" si="37"/>
        <v>Batch No.03</v>
      </c>
      <c r="I515" s="92"/>
      <c r="J515" s="67" t="str">
        <f t="shared" si="40"/>
        <v>The Mound</v>
      </c>
      <c r="K515" s="68" t="s">
        <v>174</v>
      </c>
      <c r="L515" s="68" t="str">
        <f t="shared" si="41"/>
        <v>Level 02</v>
      </c>
      <c r="M515" s="92"/>
      <c r="N515" s="69" t="str">
        <f t="shared" si="38"/>
        <v>Zone R4</v>
      </c>
      <c r="O515" s="92"/>
      <c r="P515" s="70" t="str">
        <f t="shared" si="39"/>
        <v>R2 / J1</v>
      </c>
      <c r="Q515" s="92"/>
      <c r="R515" s="92"/>
      <c r="S515" s="2" t="s">
        <v>6650</v>
      </c>
      <c r="T515" s="2" t="s">
        <v>6650</v>
      </c>
      <c r="U515" s="2" t="s">
        <v>6650</v>
      </c>
      <c r="V515" s="59" t="s">
        <v>174</v>
      </c>
      <c r="W515" s="59" t="str">
        <f t="shared" si="35"/>
        <v>Materials Procurement          Level 02</v>
      </c>
      <c r="X515" s="2"/>
      <c r="Y515" s="43">
        <v>118</v>
      </c>
      <c r="Z515" s="44">
        <v>45238</v>
      </c>
      <c r="AA515" s="44">
        <v>45355</v>
      </c>
      <c r="AB515" s="47">
        <v>96406.35</v>
      </c>
    </row>
    <row r="516" spans="1:28" x14ac:dyDescent="0.2">
      <c r="A516" s="69" t="s">
        <v>882</v>
      </c>
      <c r="B516" s="3" t="s">
        <v>9888</v>
      </c>
      <c r="C516" s="3" t="s">
        <v>6685</v>
      </c>
      <c r="D516" s="62" t="s">
        <v>6671</v>
      </c>
      <c r="E516" s="92"/>
      <c r="F516" s="64" t="str">
        <f t="shared" si="36"/>
        <v>Purchase materials</v>
      </c>
      <c r="G516" s="92"/>
      <c r="H516" s="65" t="str">
        <f t="shared" si="37"/>
        <v>Batch No.03</v>
      </c>
      <c r="I516" s="92"/>
      <c r="J516" s="67" t="str">
        <f t="shared" si="40"/>
        <v>The Mound</v>
      </c>
      <c r="K516" s="92"/>
      <c r="L516" s="68" t="str">
        <f t="shared" si="41"/>
        <v>Level 02</v>
      </c>
      <c r="M516" s="69" t="s">
        <v>882</v>
      </c>
      <c r="N516" s="69" t="str">
        <f t="shared" si="38"/>
        <v>Zone M2</v>
      </c>
      <c r="O516" s="92"/>
      <c r="P516" s="70" t="str">
        <f t="shared" si="39"/>
        <v>R2 / J1</v>
      </c>
      <c r="Q516" s="92"/>
      <c r="R516" s="92"/>
      <c r="S516" s="3" t="s">
        <v>6685</v>
      </c>
      <c r="T516" s="3" t="s">
        <v>6685</v>
      </c>
      <c r="U516" s="3" t="s">
        <v>6685</v>
      </c>
      <c r="V516" s="59" t="s">
        <v>882</v>
      </c>
      <c r="W516" s="59" t="str">
        <f t="shared" si="35"/>
        <v>Materials Procurement            Zone M2</v>
      </c>
      <c r="X516" s="3"/>
      <c r="Y516" s="49">
        <v>62</v>
      </c>
      <c r="Z516" s="50">
        <v>45238</v>
      </c>
      <c r="AA516" s="50">
        <v>45299</v>
      </c>
      <c r="AB516" s="52">
        <v>48568.98</v>
      </c>
    </row>
    <row r="517" spans="1:28" x14ac:dyDescent="0.2">
      <c r="A517" s="66" t="s">
        <v>883</v>
      </c>
      <c r="B517" s="11" t="s">
        <v>6416</v>
      </c>
      <c r="C517" s="11" t="s">
        <v>6416</v>
      </c>
      <c r="D517" s="62" t="s">
        <v>6671</v>
      </c>
      <c r="E517" s="66"/>
      <c r="F517" s="64" t="str">
        <f t="shared" si="36"/>
        <v>Purchase materials</v>
      </c>
      <c r="G517" s="66"/>
      <c r="H517" s="65" t="str">
        <f t="shared" si="37"/>
        <v>Batch No.03</v>
      </c>
      <c r="I517" s="66"/>
      <c r="J517" s="67" t="str">
        <f t="shared" si="40"/>
        <v>The Mound</v>
      </c>
      <c r="K517" s="66"/>
      <c r="L517" s="68" t="str">
        <f t="shared" si="41"/>
        <v>Level 02</v>
      </c>
      <c r="M517" s="66"/>
      <c r="N517" s="69" t="str">
        <f t="shared" si="38"/>
        <v>Zone M2</v>
      </c>
      <c r="O517" s="66"/>
      <c r="P517" s="70" t="str">
        <f t="shared" si="39"/>
        <v>R2 / J1</v>
      </c>
      <c r="Q517" s="66"/>
      <c r="R517" s="66"/>
      <c r="S517" s="11" t="s">
        <v>6685</v>
      </c>
      <c r="T517" s="11" t="s">
        <v>6685</v>
      </c>
      <c r="U517" s="11" t="s">
        <v>6416</v>
      </c>
      <c r="V517" s="59" t="s">
        <v>6416</v>
      </c>
      <c r="W517" s="59" t="str">
        <f t="shared" ref="W517:W580" si="42">CONCATENATE(D517,E517,G517,I517,K517,M517,O517,Q517)</f>
        <v>Materials Procurement</v>
      </c>
      <c r="X517" s="11" t="s">
        <v>884</v>
      </c>
      <c r="Y517" s="32">
        <v>60</v>
      </c>
      <c r="Z517" s="39">
        <v>45238</v>
      </c>
      <c r="AA517" s="39">
        <v>45297</v>
      </c>
      <c r="AB517" s="48">
        <v>4334.07</v>
      </c>
    </row>
    <row r="518" spans="1:28" x14ac:dyDescent="0.2">
      <c r="A518" s="63" t="s">
        <v>885</v>
      </c>
      <c r="B518" s="8" t="s">
        <v>6416</v>
      </c>
      <c r="C518" s="8" t="s">
        <v>6416</v>
      </c>
      <c r="D518" s="62" t="s">
        <v>6671</v>
      </c>
      <c r="E518" s="63"/>
      <c r="F518" s="64" t="str">
        <f t="shared" si="36"/>
        <v>Purchase materials</v>
      </c>
      <c r="G518" s="63"/>
      <c r="H518" s="65" t="str">
        <f t="shared" si="37"/>
        <v>Batch No.03</v>
      </c>
      <c r="I518" s="63"/>
      <c r="J518" s="67" t="str">
        <f t="shared" si="40"/>
        <v>The Mound</v>
      </c>
      <c r="K518" s="63"/>
      <c r="L518" s="68" t="str">
        <f t="shared" si="41"/>
        <v>Level 02</v>
      </c>
      <c r="M518" s="63"/>
      <c r="N518" s="69" t="str">
        <f t="shared" si="38"/>
        <v>Zone M2</v>
      </c>
      <c r="O518" s="63"/>
      <c r="P518" s="70" t="str">
        <f t="shared" si="39"/>
        <v>R2 / J1</v>
      </c>
      <c r="Q518" s="63"/>
      <c r="R518" s="63"/>
      <c r="S518" s="8" t="s">
        <v>6685</v>
      </c>
      <c r="T518" s="8" t="s">
        <v>6685</v>
      </c>
      <c r="U518" s="8" t="s">
        <v>6416</v>
      </c>
      <c r="V518" s="59" t="s">
        <v>6416</v>
      </c>
      <c r="W518" s="59" t="str">
        <f t="shared" si="42"/>
        <v>Materials Procurement</v>
      </c>
      <c r="X518" s="8" t="s">
        <v>886</v>
      </c>
      <c r="Y518" s="23">
        <v>60</v>
      </c>
      <c r="Z518" s="35">
        <v>45240</v>
      </c>
      <c r="AA518" s="35">
        <v>45299</v>
      </c>
      <c r="AB518" s="42">
        <v>44234.91</v>
      </c>
    </row>
    <row r="519" spans="1:28" x14ac:dyDescent="0.2">
      <c r="A519" s="69" t="s">
        <v>887</v>
      </c>
      <c r="B519" s="3" t="s">
        <v>9888</v>
      </c>
      <c r="C519" s="3" t="s">
        <v>6686</v>
      </c>
      <c r="D519" s="62" t="s">
        <v>6671</v>
      </c>
      <c r="E519" s="92"/>
      <c r="F519" s="64" t="str">
        <f t="shared" si="36"/>
        <v>Purchase materials</v>
      </c>
      <c r="G519" s="92"/>
      <c r="H519" s="65" t="str">
        <f t="shared" si="37"/>
        <v>Batch No.03</v>
      </c>
      <c r="I519" s="92"/>
      <c r="J519" s="67" t="str">
        <f t="shared" si="40"/>
        <v>The Mound</v>
      </c>
      <c r="K519" s="92"/>
      <c r="L519" s="68" t="str">
        <f t="shared" si="41"/>
        <v>Level 02</v>
      </c>
      <c r="M519" s="69" t="s">
        <v>887</v>
      </c>
      <c r="N519" s="69" t="str">
        <f t="shared" si="38"/>
        <v>Zone M4</v>
      </c>
      <c r="O519" s="92"/>
      <c r="P519" s="70" t="str">
        <f t="shared" si="39"/>
        <v>R2 / J1</v>
      </c>
      <c r="Q519" s="92"/>
      <c r="R519" s="92"/>
      <c r="S519" s="3" t="s">
        <v>6686</v>
      </c>
      <c r="T519" s="3" t="s">
        <v>6686</v>
      </c>
      <c r="U519" s="3" t="s">
        <v>6686</v>
      </c>
      <c r="V519" s="59" t="s">
        <v>887</v>
      </c>
      <c r="W519" s="59" t="str">
        <f t="shared" si="42"/>
        <v>Materials Procurement            Zone M4</v>
      </c>
      <c r="X519" s="3"/>
      <c r="Y519" s="49">
        <v>118</v>
      </c>
      <c r="Z519" s="50">
        <v>45238</v>
      </c>
      <c r="AA519" s="50">
        <v>45355</v>
      </c>
      <c r="AB519" s="52">
        <v>47837.36</v>
      </c>
    </row>
    <row r="520" spans="1:28" x14ac:dyDescent="0.2">
      <c r="A520" s="66" t="s">
        <v>888</v>
      </c>
      <c r="B520" s="11" t="s">
        <v>6416</v>
      </c>
      <c r="C520" s="11" t="s">
        <v>6416</v>
      </c>
      <c r="D520" s="62" t="s">
        <v>6671</v>
      </c>
      <c r="E520" s="66"/>
      <c r="F520" s="64" t="str">
        <f t="shared" ref="F520:F583" si="43">IF(E520="",F519,TRIM(E520))</f>
        <v>Purchase materials</v>
      </c>
      <c r="G520" s="66"/>
      <c r="H520" s="65" t="str">
        <f t="shared" si="37"/>
        <v>Batch No.03</v>
      </c>
      <c r="I520" s="66"/>
      <c r="J520" s="67" t="str">
        <f t="shared" si="40"/>
        <v>The Mound</v>
      </c>
      <c r="K520" s="66"/>
      <c r="L520" s="68" t="str">
        <f t="shared" si="41"/>
        <v>Level 02</v>
      </c>
      <c r="M520" s="66"/>
      <c r="N520" s="69" t="str">
        <f t="shared" si="38"/>
        <v>Zone M4</v>
      </c>
      <c r="O520" s="66"/>
      <c r="P520" s="70" t="str">
        <f t="shared" si="39"/>
        <v>R2 / J1</v>
      </c>
      <c r="Q520" s="66"/>
      <c r="R520" s="66"/>
      <c r="S520" s="11" t="s">
        <v>6686</v>
      </c>
      <c r="T520" s="11" t="s">
        <v>6686</v>
      </c>
      <c r="U520" s="11" t="s">
        <v>6416</v>
      </c>
      <c r="V520" s="59" t="s">
        <v>6416</v>
      </c>
      <c r="W520" s="59" t="str">
        <f t="shared" si="42"/>
        <v>Materials Procurement</v>
      </c>
      <c r="X520" s="11" t="s">
        <v>889</v>
      </c>
      <c r="Y520" s="32">
        <v>60</v>
      </c>
      <c r="Z520" s="39">
        <v>45238</v>
      </c>
      <c r="AA520" s="39">
        <v>45297</v>
      </c>
      <c r="AB520" s="48">
        <v>4925.08</v>
      </c>
    </row>
    <row r="521" spans="1:28" x14ac:dyDescent="0.2">
      <c r="A521" s="66" t="s">
        <v>890</v>
      </c>
      <c r="B521" s="11" t="s">
        <v>6416</v>
      </c>
      <c r="C521" s="11" t="s">
        <v>6416</v>
      </c>
      <c r="D521" s="62" t="s">
        <v>6671</v>
      </c>
      <c r="E521" s="66"/>
      <c r="F521" s="64" t="str">
        <f t="shared" si="43"/>
        <v>Purchase materials</v>
      </c>
      <c r="G521" s="66"/>
      <c r="H521" s="65" t="str">
        <f t="shared" si="37"/>
        <v>Batch No.03</v>
      </c>
      <c r="I521" s="66"/>
      <c r="J521" s="67" t="str">
        <f t="shared" si="40"/>
        <v>The Mound</v>
      </c>
      <c r="K521" s="66"/>
      <c r="L521" s="68" t="str">
        <f t="shared" si="41"/>
        <v>Level 02</v>
      </c>
      <c r="M521" s="66"/>
      <c r="N521" s="69" t="str">
        <f t="shared" si="38"/>
        <v>Zone M4</v>
      </c>
      <c r="O521" s="66"/>
      <c r="P521" s="70" t="str">
        <f t="shared" si="39"/>
        <v>R2 / J1</v>
      </c>
      <c r="Q521" s="66"/>
      <c r="R521" s="66"/>
      <c r="S521" s="11" t="s">
        <v>6686</v>
      </c>
      <c r="T521" s="11" t="s">
        <v>6686</v>
      </c>
      <c r="U521" s="11" t="s">
        <v>6416</v>
      </c>
      <c r="V521" s="59" t="s">
        <v>6416</v>
      </c>
      <c r="W521" s="59" t="str">
        <f t="shared" si="42"/>
        <v>Materials Procurement</v>
      </c>
      <c r="X521" s="11" t="s">
        <v>891</v>
      </c>
      <c r="Y521" s="32">
        <v>60</v>
      </c>
      <c r="Z521" s="39">
        <v>45240</v>
      </c>
      <c r="AA521" s="39">
        <v>45299</v>
      </c>
      <c r="AB521" s="48">
        <v>39009.519999999997</v>
      </c>
    </row>
    <row r="522" spans="1:28" x14ac:dyDescent="0.2">
      <c r="A522" s="63" t="s">
        <v>892</v>
      </c>
      <c r="B522" s="8" t="s">
        <v>6416</v>
      </c>
      <c r="C522" s="8" t="s">
        <v>6416</v>
      </c>
      <c r="D522" s="62" t="s">
        <v>6671</v>
      </c>
      <c r="E522" s="63"/>
      <c r="F522" s="64" t="str">
        <f t="shared" si="43"/>
        <v>Purchase materials</v>
      </c>
      <c r="G522" s="63"/>
      <c r="H522" s="65" t="str">
        <f t="shared" si="37"/>
        <v>Batch No.03</v>
      </c>
      <c r="I522" s="63"/>
      <c r="J522" s="67" t="str">
        <f t="shared" si="40"/>
        <v>The Mound</v>
      </c>
      <c r="K522" s="63"/>
      <c r="L522" s="68" t="str">
        <f t="shared" si="41"/>
        <v>Level 02</v>
      </c>
      <c r="M522" s="63"/>
      <c r="N522" s="69" t="str">
        <f t="shared" si="38"/>
        <v>Zone M4</v>
      </c>
      <c r="O522" s="63"/>
      <c r="P522" s="70" t="str">
        <f t="shared" si="39"/>
        <v>R2 / J1</v>
      </c>
      <c r="Q522" s="63"/>
      <c r="R522" s="63"/>
      <c r="S522" s="8" t="s">
        <v>6686</v>
      </c>
      <c r="T522" s="8" t="s">
        <v>6686</v>
      </c>
      <c r="U522" s="8" t="s">
        <v>6416</v>
      </c>
      <c r="V522" s="59" t="s">
        <v>6416</v>
      </c>
      <c r="W522" s="59" t="str">
        <f t="shared" si="42"/>
        <v>Materials Procurement</v>
      </c>
      <c r="X522" s="8" t="s">
        <v>893</v>
      </c>
      <c r="Y522" s="23">
        <v>60</v>
      </c>
      <c r="Z522" s="35">
        <v>45296</v>
      </c>
      <c r="AA522" s="35">
        <v>45355</v>
      </c>
      <c r="AB522" s="42">
        <v>3902.76</v>
      </c>
    </row>
    <row r="523" spans="1:28" x14ac:dyDescent="0.2">
      <c r="A523" s="68" t="s">
        <v>181</v>
      </c>
      <c r="B523" s="2" t="s">
        <v>6643</v>
      </c>
      <c r="C523" s="2" t="s">
        <v>6651</v>
      </c>
      <c r="D523" s="62" t="s">
        <v>6671</v>
      </c>
      <c r="E523" s="92"/>
      <c r="F523" s="64" t="str">
        <f t="shared" si="43"/>
        <v>Purchase materials</v>
      </c>
      <c r="G523" s="92"/>
      <c r="H523" s="65" t="str">
        <f t="shared" ref="H523:H586" si="44">IF(G523="",H522,TRIM(G523))</f>
        <v>Batch No.03</v>
      </c>
      <c r="I523" s="92"/>
      <c r="J523" s="67" t="str">
        <f t="shared" si="40"/>
        <v>The Mound</v>
      </c>
      <c r="K523" s="68" t="s">
        <v>181</v>
      </c>
      <c r="L523" s="68" t="str">
        <f t="shared" si="41"/>
        <v>Level 03</v>
      </c>
      <c r="M523" s="92"/>
      <c r="N523" s="69" t="str">
        <f t="shared" si="38"/>
        <v>Zone M4</v>
      </c>
      <c r="O523" s="92"/>
      <c r="P523" s="70" t="str">
        <f t="shared" si="39"/>
        <v>R2 / J1</v>
      </c>
      <c r="Q523" s="92"/>
      <c r="R523" s="92"/>
      <c r="S523" s="2" t="s">
        <v>6651</v>
      </c>
      <c r="T523" s="2" t="s">
        <v>6651</v>
      </c>
      <c r="U523" s="2" t="s">
        <v>6651</v>
      </c>
      <c r="V523" s="59" t="s">
        <v>181</v>
      </c>
      <c r="W523" s="59" t="str">
        <f t="shared" si="42"/>
        <v>Materials Procurement          Level 03</v>
      </c>
      <c r="X523" s="2"/>
      <c r="Y523" s="43">
        <v>118</v>
      </c>
      <c r="Z523" s="44">
        <v>45238</v>
      </c>
      <c r="AA523" s="44">
        <v>45355</v>
      </c>
      <c r="AB523" s="47">
        <v>116553.09</v>
      </c>
    </row>
    <row r="524" spans="1:28" x14ac:dyDescent="0.2">
      <c r="A524" s="69" t="s">
        <v>882</v>
      </c>
      <c r="B524" s="3" t="s">
        <v>9889</v>
      </c>
      <c r="C524" s="3" t="s">
        <v>6685</v>
      </c>
      <c r="D524" s="62" t="s">
        <v>6671</v>
      </c>
      <c r="E524" s="92"/>
      <c r="F524" s="64" t="str">
        <f t="shared" si="43"/>
        <v>Purchase materials</v>
      </c>
      <c r="G524" s="92"/>
      <c r="H524" s="65" t="str">
        <f t="shared" si="44"/>
        <v>Batch No.03</v>
      </c>
      <c r="I524" s="92"/>
      <c r="J524" s="67" t="str">
        <f t="shared" si="40"/>
        <v>The Mound</v>
      </c>
      <c r="K524" s="92"/>
      <c r="L524" s="68" t="str">
        <f t="shared" si="41"/>
        <v>Level 03</v>
      </c>
      <c r="M524" s="69" t="s">
        <v>882</v>
      </c>
      <c r="N524" s="69" t="str">
        <f t="shared" si="38"/>
        <v>Zone M2</v>
      </c>
      <c r="O524" s="92"/>
      <c r="P524" s="70" t="str">
        <f t="shared" si="39"/>
        <v>R2 / J1</v>
      </c>
      <c r="Q524" s="92"/>
      <c r="R524" s="92"/>
      <c r="S524" s="3" t="s">
        <v>6685</v>
      </c>
      <c r="T524" s="3" t="s">
        <v>6685</v>
      </c>
      <c r="U524" s="3" t="s">
        <v>6685</v>
      </c>
      <c r="V524" s="59" t="s">
        <v>882</v>
      </c>
      <c r="W524" s="59" t="str">
        <f t="shared" si="42"/>
        <v>Materials Procurement            Zone M2</v>
      </c>
      <c r="X524" s="3"/>
      <c r="Y524" s="49">
        <v>62</v>
      </c>
      <c r="Z524" s="50">
        <v>45238</v>
      </c>
      <c r="AA524" s="50">
        <v>45299</v>
      </c>
      <c r="AB524" s="52">
        <v>35119.949999999997</v>
      </c>
    </row>
    <row r="525" spans="1:28" x14ac:dyDescent="0.2">
      <c r="A525" s="66" t="s">
        <v>894</v>
      </c>
      <c r="B525" s="11" t="s">
        <v>6416</v>
      </c>
      <c r="C525" s="11" t="s">
        <v>6416</v>
      </c>
      <c r="D525" s="62" t="s">
        <v>6671</v>
      </c>
      <c r="E525" s="66"/>
      <c r="F525" s="64" t="str">
        <f t="shared" si="43"/>
        <v>Purchase materials</v>
      </c>
      <c r="G525" s="66"/>
      <c r="H525" s="65" t="str">
        <f t="shared" si="44"/>
        <v>Batch No.03</v>
      </c>
      <c r="I525" s="66"/>
      <c r="J525" s="67" t="str">
        <f t="shared" si="40"/>
        <v>The Mound</v>
      </c>
      <c r="K525" s="66"/>
      <c r="L525" s="68" t="str">
        <f t="shared" si="41"/>
        <v>Level 03</v>
      </c>
      <c r="M525" s="66"/>
      <c r="N525" s="69" t="str">
        <f t="shared" ref="N525:N588" si="45">IF(M525="",N524,TRIM(M525))</f>
        <v>Zone M2</v>
      </c>
      <c r="O525" s="66"/>
      <c r="P525" s="70" t="str">
        <f t="shared" si="39"/>
        <v>R2 / J1</v>
      </c>
      <c r="Q525" s="66"/>
      <c r="R525" s="66"/>
      <c r="S525" s="11" t="s">
        <v>6685</v>
      </c>
      <c r="T525" s="11" t="s">
        <v>6685</v>
      </c>
      <c r="U525" s="11" t="s">
        <v>6416</v>
      </c>
      <c r="V525" s="59" t="s">
        <v>6416</v>
      </c>
      <c r="W525" s="59" t="str">
        <f t="shared" si="42"/>
        <v>Materials Procurement</v>
      </c>
      <c r="X525" s="11" t="s">
        <v>895</v>
      </c>
      <c r="Y525" s="32">
        <v>60</v>
      </c>
      <c r="Z525" s="39">
        <v>45238</v>
      </c>
      <c r="AA525" s="39">
        <v>45297</v>
      </c>
      <c r="AB525" s="48">
        <v>2758.05</v>
      </c>
    </row>
    <row r="526" spans="1:28" x14ac:dyDescent="0.2">
      <c r="A526" s="63" t="s">
        <v>896</v>
      </c>
      <c r="B526" s="8" t="s">
        <v>6416</v>
      </c>
      <c r="C526" s="8" t="s">
        <v>6416</v>
      </c>
      <c r="D526" s="62" t="s">
        <v>6671</v>
      </c>
      <c r="E526" s="63"/>
      <c r="F526" s="64" t="str">
        <f t="shared" si="43"/>
        <v>Purchase materials</v>
      </c>
      <c r="G526" s="63"/>
      <c r="H526" s="65" t="str">
        <f t="shared" si="44"/>
        <v>Batch No.03</v>
      </c>
      <c r="I526" s="63"/>
      <c r="J526" s="67" t="str">
        <f t="shared" si="40"/>
        <v>The Mound</v>
      </c>
      <c r="K526" s="63"/>
      <c r="L526" s="68" t="str">
        <f t="shared" si="41"/>
        <v>Level 03</v>
      </c>
      <c r="M526" s="63"/>
      <c r="N526" s="69" t="str">
        <f t="shared" si="45"/>
        <v>Zone M2</v>
      </c>
      <c r="O526" s="63"/>
      <c r="P526" s="70" t="str">
        <f t="shared" ref="P526:P589" si="46">IF(O526="",P525,TRIM(O526))</f>
        <v>R2 / J1</v>
      </c>
      <c r="Q526" s="63"/>
      <c r="R526" s="63"/>
      <c r="S526" s="8" t="s">
        <v>6685</v>
      </c>
      <c r="T526" s="8" t="s">
        <v>6685</v>
      </c>
      <c r="U526" s="8" t="s">
        <v>6416</v>
      </c>
      <c r="V526" s="59" t="s">
        <v>6416</v>
      </c>
      <c r="W526" s="59" t="str">
        <f t="shared" si="42"/>
        <v>Materials Procurement</v>
      </c>
      <c r="X526" s="8" t="s">
        <v>897</v>
      </c>
      <c r="Y526" s="23">
        <v>60</v>
      </c>
      <c r="Z526" s="35">
        <v>45240</v>
      </c>
      <c r="AA526" s="35">
        <v>45299</v>
      </c>
      <c r="AB526" s="42">
        <v>32361.91</v>
      </c>
    </row>
    <row r="527" spans="1:28" x14ac:dyDescent="0.2">
      <c r="A527" s="69" t="s">
        <v>833</v>
      </c>
      <c r="B527" s="3" t="s">
        <v>9889</v>
      </c>
      <c r="C527" s="3" t="s">
        <v>6680</v>
      </c>
      <c r="D527" s="62" t="s">
        <v>6671</v>
      </c>
      <c r="E527" s="92"/>
      <c r="F527" s="64" t="str">
        <f t="shared" si="43"/>
        <v>Purchase materials</v>
      </c>
      <c r="G527" s="92"/>
      <c r="H527" s="65" t="str">
        <f t="shared" si="44"/>
        <v>Batch No.03</v>
      </c>
      <c r="I527" s="92"/>
      <c r="J527" s="67" t="str">
        <f t="shared" si="40"/>
        <v>The Mound</v>
      </c>
      <c r="K527" s="92"/>
      <c r="L527" s="68" t="str">
        <f t="shared" si="41"/>
        <v>Level 03</v>
      </c>
      <c r="M527" s="69" t="s">
        <v>833</v>
      </c>
      <c r="N527" s="69" t="str">
        <f t="shared" si="45"/>
        <v>Zone M3</v>
      </c>
      <c r="O527" s="92"/>
      <c r="P527" s="70" t="str">
        <f t="shared" si="46"/>
        <v>R2 / J1</v>
      </c>
      <c r="Q527" s="92"/>
      <c r="R527" s="92"/>
      <c r="S527" s="3" t="s">
        <v>6680</v>
      </c>
      <c r="T527" s="3" t="s">
        <v>6680</v>
      </c>
      <c r="U527" s="3" t="s">
        <v>6680</v>
      </c>
      <c r="V527" s="59" t="s">
        <v>833</v>
      </c>
      <c r="W527" s="59" t="str">
        <f t="shared" si="42"/>
        <v>Materials Procurement            Zone M3</v>
      </c>
      <c r="X527" s="3"/>
      <c r="Y527" s="49">
        <v>62</v>
      </c>
      <c r="Z527" s="50">
        <v>45238</v>
      </c>
      <c r="AA527" s="50">
        <v>45299</v>
      </c>
      <c r="AB527" s="52">
        <v>37864.39</v>
      </c>
    </row>
    <row r="528" spans="1:28" x14ac:dyDescent="0.2">
      <c r="A528" s="66" t="s">
        <v>898</v>
      </c>
      <c r="B528" s="11" t="s">
        <v>6416</v>
      </c>
      <c r="C528" s="11" t="s">
        <v>6416</v>
      </c>
      <c r="D528" s="62" t="s">
        <v>6671</v>
      </c>
      <c r="E528" s="66"/>
      <c r="F528" s="64" t="str">
        <f t="shared" si="43"/>
        <v>Purchase materials</v>
      </c>
      <c r="G528" s="66"/>
      <c r="H528" s="65" t="str">
        <f t="shared" si="44"/>
        <v>Batch No.03</v>
      </c>
      <c r="I528" s="66"/>
      <c r="J528" s="67" t="str">
        <f t="shared" si="40"/>
        <v>The Mound</v>
      </c>
      <c r="K528" s="66"/>
      <c r="L528" s="68" t="str">
        <f t="shared" si="41"/>
        <v>Level 03</v>
      </c>
      <c r="M528" s="66"/>
      <c r="N528" s="69" t="str">
        <f t="shared" si="45"/>
        <v>Zone M3</v>
      </c>
      <c r="O528" s="66"/>
      <c r="P528" s="70" t="str">
        <f t="shared" si="46"/>
        <v>R2 / J1</v>
      </c>
      <c r="Q528" s="66"/>
      <c r="R528" s="66"/>
      <c r="S528" s="11" t="s">
        <v>6680</v>
      </c>
      <c r="T528" s="11" t="s">
        <v>6680</v>
      </c>
      <c r="U528" s="11" t="s">
        <v>6416</v>
      </c>
      <c r="V528" s="59" t="s">
        <v>6416</v>
      </c>
      <c r="W528" s="59" t="str">
        <f t="shared" si="42"/>
        <v>Materials Procurement</v>
      </c>
      <c r="X528" s="11" t="s">
        <v>899</v>
      </c>
      <c r="Y528" s="32">
        <v>60</v>
      </c>
      <c r="Z528" s="39">
        <v>45238</v>
      </c>
      <c r="AA528" s="39">
        <v>45297</v>
      </c>
      <c r="AB528" s="48">
        <v>3743.06</v>
      </c>
    </row>
    <row r="529" spans="1:28" x14ac:dyDescent="0.2">
      <c r="A529" s="63" t="s">
        <v>900</v>
      </c>
      <c r="B529" s="8" t="s">
        <v>6416</v>
      </c>
      <c r="C529" s="8" t="s">
        <v>6416</v>
      </c>
      <c r="D529" s="62" t="s">
        <v>6671</v>
      </c>
      <c r="E529" s="63"/>
      <c r="F529" s="64" t="str">
        <f t="shared" si="43"/>
        <v>Purchase materials</v>
      </c>
      <c r="G529" s="63"/>
      <c r="H529" s="65" t="str">
        <f t="shared" si="44"/>
        <v>Batch No.03</v>
      </c>
      <c r="I529" s="63"/>
      <c r="J529" s="67" t="str">
        <f t="shared" si="40"/>
        <v>The Mound</v>
      </c>
      <c r="K529" s="63"/>
      <c r="L529" s="68" t="str">
        <f t="shared" si="41"/>
        <v>Level 03</v>
      </c>
      <c r="M529" s="63"/>
      <c r="N529" s="69" t="str">
        <f t="shared" si="45"/>
        <v>Zone M3</v>
      </c>
      <c r="O529" s="63"/>
      <c r="P529" s="70" t="str">
        <f t="shared" si="46"/>
        <v>R2 / J1</v>
      </c>
      <c r="Q529" s="63"/>
      <c r="R529" s="63"/>
      <c r="S529" s="8" t="s">
        <v>6680</v>
      </c>
      <c r="T529" s="8" t="s">
        <v>6680</v>
      </c>
      <c r="U529" s="8" t="s">
        <v>6416</v>
      </c>
      <c r="V529" s="59" t="s">
        <v>6416</v>
      </c>
      <c r="W529" s="59" t="str">
        <f t="shared" si="42"/>
        <v>Materials Procurement</v>
      </c>
      <c r="X529" s="8" t="s">
        <v>901</v>
      </c>
      <c r="Y529" s="23">
        <v>60</v>
      </c>
      <c r="Z529" s="35">
        <v>45240</v>
      </c>
      <c r="AA529" s="35">
        <v>45299</v>
      </c>
      <c r="AB529" s="42">
        <v>34121.33</v>
      </c>
    </row>
    <row r="530" spans="1:28" x14ac:dyDescent="0.2">
      <c r="A530" s="69" t="s">
        <v>887</v>
      </c>
      <c r="B530" s="3" t="s">
        <v>9889</v>
      </c>
      <c r="C530" s="3" t="s">
        <v>6686</v>
      </c>
      <c r="D530" s="62" t="s">
        <v>6671</v>
      </c>
      <c r="E530" s="92"/>
      <c r="F530" s="64" t="str">
        <f t="shared" si="43"/>
        <v>Purchase materials</v>
      </c>
      <c r="G530" s="92"/>
      <c r="H530" s="65" t="str">
        <f t="shared" si="44"/>
        <v>Batch No.03</v>
      </c>
      <c r="I530" s="92"/>
      <c r="J530" s="67" t="str">
        <f t="shared" si="40"/>
        <v>The Mound</v>
      </c>
      <c r="K530" s="92"/>
      <c r="L530" s="68" t="str">
        <f t="shared" si="41"/>
        <v>Level 03</v>
      </c>
      <c r="M530" s="69" t="s">
        <v>887</v>
      </c>
      <c r="N530" s="69" t="str">
        <f t="shared" si="45"/>
        <v>Zone M4</v>
      </c>
      <c r="O530" s="92"/>
      <c r="P530" s="70" t="str">
        <f t="shared" si="46"/>
        <v>R2 / J1</v>
      </c>
      <c r="Q530" s="92"/>
      <c r="R530" s="92"/>
      <c r="S530" s="3" t="s">
        <v>6686</v>
      </c>
      <c r="T530" s="3" t="s">
        <v>6686</v>
      </c>
      <c r="U530" s="3" t="s">
        <v>6686</v>
      </c>
      <c r="V530" s="59" t="s">
        <v>887</v>
      </c>
      <c r="W530" s="59" t="str">
        <f t="shared" si="42"/>
        <v>Materials Procurement            Zone M4</v>
      </c>
      <c r="X530" s="3"/>
      <c r="Y530" s="49">
        <v>118</v>
      </c>
      <c r="Z530" s="50">
        <v>45238</v>
      </c>
      <c r="AA530" s="50">
        <v>45355</v>
      </c>
      <c r="AB530" s="52">
        <v>43568.75</v>
      </c>
    </row>
    <row r="531" spans="1:28" x14ac:dyDescent="0.2">
      <c r="A531" s="66" t="s">
        <v>902</v>
      </c>
      <c r="B531" s="11" t="s">
        <v>6416</v>
      </c>
      <c r="C531" s="11" t="s">
        <v>6416</v>
      </c>
      <c r="D531" s="62" t="s">
        <v>6671</v>
      </c>
      <c r="E531" s="66"/>
      <c r="F531" s="64" t="str">
        <f t="shared" si="43"/>
        <v>Purchase materials</v>
      </c>
      <c r="G531" s="66"/>
      <c r="H531" s="65" t="str">
        <f t="shared" si="44"/>
        <v>Batch No.03</v>
      </c>
      <c r="I531" s="66"/>
      <c r="J531" s="67" t="str">
        <f t="shared" si="40"/>
        <v>The Mound</v>
      </c>
      <c r="K531" s="66"/>
      <c r="L531" s="68" t="str">
        <f t="shared" si="41"/>
        <v>Level 03</v>
      </c>
      <c r="M531" s="66"/>
      <c r="N531" s="69" t="str">
        <f t="shared" si="45"/>
        <v>Zone M4</v>
      </c>
      <c r="O531" s="66"/>
      <c r="P531" s="70" t="str">
        <f t="shared" si="46"/>
        <v>R2 / J1</v>
      </c>
      <c r="Q531" s="66"/>
      <c r="R531" s="66"/>
      <c r="S531" s="11" t="s">
        <v>6686</v>
      </c>
      <c r="T531" s="11" t="s">
        <v>6686</v>
      </c>
      <c r="U531" s="11" t="s">
        <v>6416</v>
      </c>
      <c r="V531" s="59" t="s">
        <v>6416</v>
      </c>
      <c r="W531" s="59" t="str">
        <f t="shared" si="42"/>
        <v>Materials Procurement</v>
      </c>
      <c r="X531" s="11" t="s">
        <v>903</v>
      </c>
      <c r="Y531" s="32">
        <v>60</v>
      </c>
      <c r="Z531" s="39">
        <v>45238</v>
      </c>
      <c r="AA531" s="39">
        <v>45297</v>
      </c>
      <c r="AB531" s="48">
        <v>3546.06</v>
      </c>
    </row>
    <row r="532" spans="1:28" x14ac:dyDescent="0.2">
      <c r="A532" s="66" t="s">
        <v>904</v>
      </c>
      <c r="B532" s="11" t="s">
        <v>6416</v>
      </c>
      <c r="C532" s="11" t="s">
        <v>6416</v>
      </c>
      <c r="D532" s="62" t="s">
        <v>6671</v>
      </c>
      <c r="E532" s="66"/>
      <c r="F532" s="64" t="str">
        <f t="shared" si="43"/>
        <v>Purchase materials</v>
      </c>
      <c r="G532" s="66"/>
      <c r="H532" s="65" t="str">
        <f t="shared" si="44"/>
        <v>Batch No.03</v>
      </c>
      <c r="I532" s="66"/>
      <c r="J532" s="67" t="str">
        <f t="shared" si="40"/>
        <v>The Mound</v>
      </c>
      <c r="K532" s="66"/>
      <c r="L532" s="68" t="str">
        <f t="shared" si="41"/>
        <v>Level 03</v>
      </c>
      <c r="M532" s="66"/>
      <c r="N532" s="69" t="str">
        <f t="shared" si="45"/>
        <v>Zone M4</v>
      </c>
      <c r="O532" s="66"/>
      <c r="P532" s="70" t="str">
        <f t="shared" si="46"/>
        <v>R2 / J1</v>
      </c>
      <c r="Q532" s="66"/>
      <c r="R532" s="66"/>
      <c r="S532" s="11" t="s">
        <v>6686</v>
      </c>
      <c r="T532" s="11" t="s">
        <v>6686</v>
      </c>
      <c r="U532" s="11" t="s">
        <v>6416</v>
      </c>
      <c r="V532" s="59" t="s">
        <v>6416</v>
      </c>
      <c r="W532" s="59" t="str">
        <f t="shared" si="42"/>
        <v>Materials Procurement</v>
      </c>
      <c r="X532" s="11" t="s">
        <v>905</v>
      </c>
      <c r="Y532" s="32">
        <v>60</v>
      </c>
      <c r="Z532" s="39">
        <v>45240</v>
      </c>
      <c r="AA532" s="39">
        <v>45299</v>
      </c>
      <c r="AB532" s="48">
        <v>36119.93</v>
      </c>
    </row>
    <row r="533" spans="1:28" x14ac:dyDescent="0.2">
      <c r="A533" s="63" t="s">
        <v>906</v>
      </c>
      <c r="B533" s="8" t="s">
        <v>6416</v>
      </c>
      <c r="C533" s="8" t="s">
        <v>6416</v>
      </c>
      <c r="D533" s="62" t="s">
        <v>6671</v>
      </c>
      <c r="E533" s="63"/>
      <c r="F533" s="64" t="str">
        <f t="shared" si="43"/>
        <v>Purchase materials</v>
      </c>
      <c r="G533" s="63"/>
      <c r="H533" s="65" t="str">
        <f t="shared" si="44"/>
        <v>Batch No.03</v>
      </c>
      <c r="I533" s="63"/>
      <c r="J533" s="67" t="str">
        <f t="shared" si="40"/>
        <v>The Mound</v>
      </c>
      <c r="K533" s="63"/>
      <c r="L533" s="68" t="str">
        <f t="shared" si="41"/>
        <v>Level 03</v>
      </c>
      <c r="M533" s="63"/>
      <c r="N533" s="69" t="str">
        <f t="shared" si="45"/>
        <v>Zone M4</v>
      </c>
      <c r="O533" s="63"/>
      <c r="P533" s="70" t="str">
        <f t="shared" si="46"/>
        <v>R2 / J1</v>
      </c>
      <c r="Q533" s="63"/>
      <c r="R533" s="63"/>
      <c r="S533" s="8" t="s">
        <v>6686</v>
      </c>
      <c r="T533" s="8" t="s">
        <v>6686</v>
      </c>
      <c r="U533" s="8" t="s">
        <v>6416</v>
      </c>
      <c r="V533" s="59" t="s">
        <v>6416</v>
      </c>
      <c r="W533" s="59" t="str">
        <f t="shared" si="42"/>
        <v>Materials Procurement</v>
      </c>
      <c r="X533" s="8" t="s">
        <v>907</v>
      </c>
      <c r="Y533" s="23">
        <v>60</v>
      </c>
      <c r="Z533" s="35">
        <v>45296</v>
      </c>
      <c r="AA533" s="35">
        <v>45355</v>
      </c>
      <c r="AB533" s="42">
        <v>3902.76</v>
      </c>
    </row>
    <row r="534" spans="1:28" x14ac:dyDescent="0.2">
      <c r="A534" s="68" t="s">
        <v>188</v>
      </c>
      <c r="B534" s="2" t="s">
        <v>6643</v>
      </c>
      <c r="C534" s="2" t="s">
        <v>6652</v>
      </c>
      <c r="D534" s="62" t="s">
        <v>6671</v>
      </c>
      <c r="E534" s="92"/>
      <c r="F534" s="64" t="str">
        <f t="shared" si="43"/>
        <v>Purchase materials</v>
      </c>
      <c r="G534" s="92"/>
      <c r="H534" s="65" t="str">
        <f t="shared" si="44"/>
        <v>Batch No.03</v>
      </c>
      <c r="I534" s="92"/>
      <c r="J534" s="67" t="str">
        <f t="shared" si="40"/>
        <v>The Mound</v>
      </c>
      <c r="K534" s="68" t="s">
        <v>188</v>
      </c>
      <c r="L534" s="68" t="str">
        <f t="shared" si="41"/>
        <v>Level 04</v>
      </c>
      <c r="M534" s="92"/>
      <c r="N534" s="69" t="str">
        <f t="shared" si="45"/>
        <v>Zone M4</v>
      </c>
      <c r="O534" s="92"/>
      <c r="P534" s="70" t="str">
        <f t="shared" si="46"/>
        <v>R2 / J1</v>
      </c>
      <c r="Q534" s="92"/>
      <c r="R534" s="92"/>
      <c r="S534" s="2" t="s">
        <v>6652</v>
      </c>
      <c r="T534" s="2" t="s">
        <v>6652</v>
      </c>
      <c r="U534" s="2" t="s">
        <v>6652</v>
      </c>
      <c r="V534" s="59" t="s">
        <v>188</v>
      </c>
      <c r="W534" s="59" t="str">
        <f t="shared" si="42"/>
        <v>Materials Procurement          Level 04</v>
      </c>
      <c r="X534" s="2"/>
      <c r="Y534" s="43">
        <v>62</v>
      </c>
      <c r="Z534" s="44">
        <v>45238</v>
      </c>
      <c r="AA534" s="44">
        <v>45299</v>
      </c>
      <c r="AB534" s="47">
        <v>34777.800000000003</v>
      </c>
    </row>
    <row r="535" spans="1:28" x14ac:dyDescent="0.2">
      <c r="A535" s="69" t="s">
        <v>882</v>
      </c>
      <c r="B535" s="3" t="s">
        <v>9890</v>
      </c>
      <c r="C535" s="3" t="s">
        <v>6685</v>
      </c>
      <c r="D535" s="62" t="s">
        <v>6671</v>
      </c>
      <c r="E535" s="92"/>
      <c r="F535" s="64" t="str">
        <f t="shared" si="43"/>
        <v>Purchase materials</v>
      </c>
      <c r="G535" s="92"/>
      <c r="H535" s="65" t="str">
        <f t="shared" si="44"/>
        <v>Batch No.03</v>
      </c>
      <c r="I535" s="92"/>
      <c r="J535" s="67" t="str">
        <f t="shared" si="40"/>
        <v>The Mound</v>
      </c>
      <c r="K535" s="92"/>
      <c r="L535" s="68" t="str">
        <f t="shared" si="41"/>
        <v>Level 04</v>
      </c>
      <c r="M535" s="69" t="s">
        <v>882</v>
      </c>
      <c r="N535" s="69" t="str">
        <f t="shared" si="45"/>
        <v>Zone M2</v>
      </c>
      <c r="O535" s="92"/>
      <c r="P535" s="70" t="str">
        <f t="shared" si="46"/>
        <v>R2 / J1</v>
      </c>
      <c r="Q535" s="92"/>
      <c r="R535" s="92"/>
      <c r="S535" s="3" t="s">
        <v>6685</v>
      </c>
      <c r="T535" s="3" t="s">
        <v>6685</v>
      </c>
      <c r="U535" s="3" t="s">
        <v>6685</v>
      </c>
      <c r="V535" s="59" t="s">
        <v>882</v>
      </c>
      <c r="W535" s="59" t="str">
        <f t="shared" si="42"/>
        <v>Materials Procurement            Zone M2</v>
      </c>
      <c r="X535" s="3"/>
      <c r="Y535" s="49">
        <v>62</v>
      </c>
      <c r="Z535" s="50">
        <v>45238</v>
      </c>
      <c r="AA535" s="50">
        <v>45299</v>
      </c>
      <c r="AB535" s="52">
        <v>20198.599999999999</v>
      </c>
    </row>
    <row r="536" spans="1:28" x14ac:dyDescent="0.2">
      <c r="A536" s="66" t="s">
        <v>908</v>
      </c>
      <c r="B536" s="11" t="s">
        <v>6416</v>
      </c>
      <c r="C536" s="11" t="s">
        <v>6416</v>
      </c>
      <c r="D536" s="62" t="s">
        <v>6671</v>
      </c>
      <c r="E536" s="66"/>
      <c r="F536" s="64" t="str">
        <f t="shared" si="43"/>
        <v>Purchase materials</v>
      </c>
      <c r="G536" s="66"/>
      <c r="H536" s="65" t="str">
        <f t="shared" si="44"/>
        <v>Batch No.03</v>
      </c>
      <c r="I536" s="66"/>
      <c r="J536" s="67" t="str">
        <f t="shared" si="40"/>
        <v>The Mound</v>
      </c>
      <c r="K536" s="66"/>
      <c r="L536" s="68" t="str">
        <f t="shared" si="41"/>
        <v>Level 04</v>
      </c>
      <c r="M536" s="66"/>
      <c r="N536" s="69" t="str">
        <f t="shared" si="45"/>
        <v>Zone M2</v>
      </c>
      <c r="O536" s="66"/>
      <c r="P536" s="70" t="str">
        <f t="shared" si="46"/>
        <v>R2 / J1</v>
      </c>
      <c r="Q536" s="66"/>
      <c r="R536" s="66"/>
      <c r="S536" s="11" t="s">
        <v>6685</v>
      </c>
      <c r="T536" s="11" t="s">
        <v>6685</v>
      </c>
      <c r="U536" s="11" t="s">
        <v>6416</v>
      </c>
      <c r="V536" s="59" t="s">
        <v>6416</v>
      </c>
      <c r="W536" s="59" t="str">
        <f t="shared" si="42"/>
        <v>Materials Procurement</v>
      </c>
      <c r="X536" s="11" t="s">
        <v>909</v>
      </c>
      <c r="Y536" s="32">
        <v>60</v>
      </c>
      <c r="Z536" s="39">
        <v>45238</v>
      </c>
      <c r="AA536" s="39">
        <v>45297</v>
      </c>
      <c r="AB536" s="48">
        <v>1970.03</v>
      </c>
    </row>
    <row r="537" spans="1:28" x14ac:dyDescent="0.2">
      <c r="A537" s="63" t="s">
        <v>910</v>
      </c>
      <c r="B537" s="8" t="s">
        <v>6416</v>
      </c>
      <c r="C537" s="8" t="s">
        <v>6416</v>
      </c>
      <c r="D537" s="62" t="s">
        <v>6671</v>
      </c>
      <c r="E537" s="63"/>
      <c r="F537" s="64" t="str">
        <f t="shared" si="43"/>
        <v>Purchase materials</v>
      </c>
      <c r="G537" s="63"/>
      <c r="H537" s="65" t="str">
        <f t="shared" si="44"/>
        <v>Batch No.03</v>
      </c>
      <c r="I537" s="63"/>
      <c r="J537" s="67" t="str">
        <f t="shared" si="40"/>
        <v>The Mound</v>
      </c>
      <c r="K537" s="63"/>
      <c r="L537" s="68" t="str">
        <f t="shared" si="41"/>
        <v>Level 04</v>
      </c>
      <c r="M537" s="63"/>
      <c r="N537" s="69" t="str">
        <f t="shared" si="45"/>
        <v>Zone M2</v>
      </c>
      <c r="O537" s="63"/>
      <c r="P537" s="70" t="str">
        <f t="shared" si="46"/>
        <v>R2 / J1</v>
      </c>
      <c r="Q537" s="63"/>
      <c r="R537" s="63"/>
      <c r="S537" s="8" t="s">
        <v>6685</v>
      </c>
      <c r="T537" s="8" t="s">
        <v>6685</v>
      </c>
      <c r="U537" s="8" t="s">
        <v>6416</v>
      </c>
      <c r="V537" s="59" t="s">
        <v>6416</v>
      </c>
      <c r="W537" s="59" t="str">
        <f t="shared" si="42"/>
        <v>Materials Procurement</v>
      </c>
      <c r="X537" s="8" t="s">
        <v>911</v>
      </c>
      <c r="Y537" s="23">
        <v>60</v>
      </c>
      <c r="Z537" s="35">
        <v>45240</v>
      </c>
      <c r="AA537" s="35">
        <v>45299</v>
      </c>
      <c r="AB537" s="42">
        <v>18228.560000000001</v>
      </c>
    </row>
    <row r="538" spans="1:28" x14ac:dyDescent="0.2">
      <c r="A538" s="69" t="s">
        <v>833</v>
      </c>
      <c r="B538" s="3" t="s">
        <v>9890</v>
      </c>
      <c r="C538" s="3" t="s">
        <v>6680</v>
      </c>
      <c r="D538" s="62" t="s">
        <v>6671</v>
      </c>
      <c r="E538" s="92"/>
      <c r="F538" s="64" t="str">
        <f t="shared" si="43"/>
        <v>Purchase materials</v>
      </c>
      <c r="G538" s="92"/>
      <c r="H538" s="65" t="str">
        <f t="shared" si="44"/>
        <v>Batch No.03</v>
      </c>
      <c r="I538" s="92"/>
      <c r="J538" s="67" t="str">
        <f t="shared" si="40"/>
        <v>The Mound</v>
      </c>
      <c r="K538" s="92"/>
      <c r="L538" s="68" t="str">
        <f t="shared" si="41"/>
        <v>Level 04</v>
      </c>
      <c r="M538" s="69" t="s">
        <v>833</v>
      </c>
      <c r="N538" s="69" t="str">
        <f t="shared" si="45"/>
        <v>Zone M3</v>
      </c>
      <c r="O538" s="92"/>
      <c r="P538" s="70" t="str">
        <f t="shared" si="46"/>
        <v>R2 / J1</v>
      </c>
      <c r="Q538" s="92"/>
      <c r="R538" s="92"/>
      <c r="S538" s="3" t="s">
        <v>6680</v>
      </c>
      <c r="T538" s="3" t="s">
        <v>6680</v>
      </c>
      <c r="U538" s="3" t="s">
        <v>6680</v>
      </c>
      <c r="V538" s="59" t="s">
        <v>833</v>
      </c>
      <c r="W538" s="59" t="str">
        <f t="shared" si="42"/>
        <v>Materials Procurement            Zone M3</v>
      </c>
      <c r="X538" s="3"/>
      <c r="Y538" s="49">
        <v>62</v>
      </c>
      <c r="Z538" s="50">
        <v>45238</v>
      </c>
      <c r="AA538" s="50">
        <v>45299</v>
      </c>
      <c r="AB538" s="52">
        <v>14579.2</v>
      </c>
    </row>
    <row r="539" spans="1:28" x14ac:dyDescent="0.2">
      <c r="A539" s="66" t="s">
        <v>912</v>
      </c>
      <c r="B539" s="11" t="s">
        <v>6416</v>
      </c>
      <c r="C539" s="11" t="s">
        <v>6416</v>
      </c>
      <c r="D539" s="62" t="s">
        <v>6671</v>
      </c>
      <c r="E539" s="66"/>
      <c r="F539" s="64" t="str">
        <f t="shared" si="43"/>
        <v>Purchase materials</v>
      </c>
      <c r="G539" s="66"/>
      <c r="H539" s="65" t="str">
        <f t="shared" si="44"/>
        <v>Batch No.03</v>
      </c>
      <c r="I539" s="66"/>
      <c r="J539" s="67" t="str">
        <f t="shared" si="40"/>
        <v>The Mound</v>
      </c>
      <c r="K539" s="66"/>
      <c r="L539" s="68" t="str">
        <f t="shared" si="41"/>
        <v>Level 04</v>
      </c>
      <c r="M539" s="66"/>
      <c r="N539" s="69" t="str">
        <f t="shared" si="45"/>
        <v>Zone M3</v>
      </c>
      <c r="O539" s="66"/>
      <c r="P539" s="70" t="str">
        <f t="shared" si="46"/>
        <v>R2 / J1</v>
      </c>
      <c r="Q539" s="66"/>
      <c r="R539" s="66"/>
      <c r="S539" s="11" t="s">
        <v>6680</v>
      </c>
      <c r="T539" s="11" t="s">
        <v>6680</v>
      </c>
      <c r="U539" s="11" t="s">
        <v>6416</v>
      </c>
      <c r="V539" s="59" t="s">
        <v>6416</v>
      </c>
      <c r="W539" s="59" t="str">
        <f t="shared" si="42"/>
        <v>Materials Procurement</v>
      </c>
      <c r="X539" s="11" t="s">
        <v>913</v>
      </c>
      <c r="Y539" s="32">
        <v>60</v>
      </c>
      <c r="Z539" s="39">
        <v>45238</v>
      </c>
      <c r="AA539" s="39">
        <v>45297</v>
      </c>
      <c r="AB539" s="48">
        <v>1576.03</v>
      </c>
    </row>
    <row r="540" spans="1:28" x14ac:dyDescent="0.2">
      <c r="A540" s="63" t="s">
        <v>914</v>
      </c>
      <c r="B540" s="8" t="s">
        <v>6416</v>
      </c>
      <c r="C540" s="8" t="s">
        <v>6416</v>
      </c>
      <c r="D540" s="62" t="s">
        <v>6671</v>
      </c>
      <c r="E540" s="63"/>
      <c r="F540" s="64" t="str">
        <f t="shared" si="43"/>
        <v>Purchase materials</v>
      </c>
      <c r="G540" s="63"/>
      <c r="H540" s="65" t="str">
        <f t="shared" si="44"/>
        <v>Batch No.03</v>
      </c>
      <c r="I540" s="63"/>
      <c r="J540" s="67" t="str">
        <f t="shared" si="40"/>
        <v>The Mound</v>
      </c>
      <c r="K540" s="63"/>
      <c r="L540" s="68" t="str">
        <f t="shared" si="41"/>
        <v>Level 04</v>
      </c>
      <c r="M540" s="63"/>
      <c r="N540" s="69" t="str">
        <f t="shared" si="45"/>
        <v>Zone M3</v>
      </c>
      <c r="O540" s="63"/>
      <c r="P540" s="70" t="str">
        <f t="shared" si="46"/>
        <v>R2 / J1</v>
      </c>
      <c r="Q540" s="63"/>
      <c r="R540" s="63"/>
      <c r="S540" s="8" t="s">
        <v>6680</v>
      </c>
      <c r="T540" s="8" t="s">
        <v>6680</v>
      </c>
      <c r="U540" s="8" t="s">
        <v>6416</v>
      </c>
      <c r="V540" s="59" t="s">
        <v>6416</v>
      </c>
      <c r="W540" s="59" t="str">
        <f t="shared" si="42"/>
        <v>Materials Procurement</v>
      </c>
      <c r="X540" s="8" t="s">
        <v>915</v>
      </c>
      <c r="Y540" s="23">
        <v>60</v>
      </c>
      <c r="Z540" s="35">
        <v>45240</v>
      </c>
      <c r="AA540" s="35">
        <v>45299</v>
      </c>
      <c r="AB540" s="42">
        <v>13003.17</v>
      </c>
    </row>
    <row r="541" spans="1:28" x14ac:dyDescent="0.2">
      <c r="A541" s="67" t="s">
        <v>224</v>
      </c>
      <c r="B541" s="12" t="s">
        <v>6684</v>
      </c>
      <c r="C541" s="12" t="s">
        <v>6645</v>
      </c>
      <c r="D541" s="62" t="s">
        <v>6671</v>
      </c>
      <c r="E541" s="91"/>
      <c r="F541" s="64" t="str">
        <f t="shared" si="43"/>
        <v>Purchase materials</v>
      </c>
      <c r="G541" s="91"/>
      <c r="H541" s="65" t="str">
        <f t="shared" si="44"/>
        <v>Batch No.03</v>
      </c>
      <c r="I541" s="67" t="s">
        <v>224</v>
      </c>
      <c r="J541" s="67" t="str">
        <f t="shared" si="40"/>
        <v>The Beach</v>
      </c>
      <c r="K541" s="91"/>
      <c r="L541" s="68" t="str">
        <f t="shared" si="41"/>
        <v>Level 04</v>
      </c>
      <c r="M541" s="91"/>
      <c r="N541" s="69" t="str">
        <f t="shared" si="45"/>
        <v>Zone M3</v>
      </c>
      <c r="O541" s="91"/>
      <c r="P541" s="70" t="str">
        <f t="shared" si="46"/>
        <v>R2 / J1</v>
      </c>
      <c r="Q541" s="91"/>
      <c r="R541" s="91"/>
      <c r="S541" s="12" t="s">
        <v>6645</v>
      </c>
      <c r="T541" s="12" t="s">
        <v>6645</v>
      </c>
      <c r="U541" s="12" t="s">
        <v>6645</v>
      </c>
      <c r="V541" s="59" t="s">
        <v>224</v>
      </c>
      <c r="W541" s="59" t="str">
        <f t="shared" si="42"/>
        <v>Materials Procurement        The Beach</v>
      </c>
      <c r="X541" s="12"/>
      <c r="Y541" s="36">
        <v>107</v>
      </c>
      <c r="Z541" s="37">
        <v>45238</v>
      </c>
      <c r="AA541" s="37">
        <v>45344</v>
      </c>
      <c r="AB541" s="46">
        <v>116189.04</v>
      </c>
    </row>
    <row r="542" spans="1:28" x14ac:dyDescent="0.2">
      <c r="A542" s="68" t="s">
        <v>196</v>
      </c>
      <c r="B542" s="2" t="s">
        <v>6645</v>
      </c>
      <c r="C542" s="2" t="s">
        <v>6654</v>
      </c>
      <c r="D542" s="62" t="s">
        <v>6671</v>
      </c>
      <c r="E542" s="92"/>
      <c r="F542" s="64" t="str">
        <f t="shared" si="43"/>
        <v>Purchase materials</v>
      </c>
      <c r="G542" s="92"/>
      <c r="H542" s="65" t="str">
        <f t="shared" si="44"/>
        <v>Batch No.03</v>
      </c>
      <c r="I542" s="92"/>
      <c r="J542" s="67" t="str">
        <f t="shared" si="40"/>
        <v>The Beach</v>
      </c>
      <c r="K542" s="68" t="s">
        <v>196</v>
      </c>
      <c r="L542" s="68" t="str">
        <f t="shared" si="41"/>
        <v>Level 00</v>
      </c>
      <c r="M542" s="92"/>
      <c r="N542" s="69" t="str">
        <f t="shared" si="45"/>
        <v>Zone M3</v>
      </c>
      <c r="O542" s="92"/>
      <c r="P542" s="70" t="str">
        <f t="shared" si="46"/>
        <v>R2 / J1</v>
      </c>
      <c r="Q542" s="92"/>
      <c r="R542" s="92"/>
      <c r="S542" s="2" t="s">
        <v>6654</v>
      </c>
      <c r="T542" s="2" t="s">
        <v>6654</v>
      </c>
      <c r="U542" s="2" t="s">
        <v>6654</v>
      </c>
      <c r="V542" s="59" t="s">
        <v>196</v>
      </c>
      <c r="W542" s="59" t="str">
        <f t="shared" si="42"/>
        <v>Materials Procurement          Level 00</v>
      </c>
      <c r="X542" s="2"/>
      <c r="Y542" s="43">
        <v>107</v>
      </c>
      <c r="Z542" s="44">
        <v>45238</v>
      </c>
      <c r="AA542" s="44">
        <v>45344</v>
      </c>
      <c r="AB542" s="47">
        <v>116189.04</v>
      </c>
    </row>
    <row r="543" spans="1:28" x14ac:dyDescent="0.2">
      <c r="A543" s="69" t="s">
        <v>916</v>
      </c>
      <c r="B543" s="3" t="s">
        <v>9886</v>
      </c>
      <c r="C543" s="3" t="s">
        <v>6687</v>
      </c>
      <c r="D543" s="62" t="s">
        <v>6671</v>
      </c>
      <c r="E543" s="92"/>
      <c r="F543" s="64" t="str">
        <f t="shared" si="43"/>
        <v>Purchase materials</v>
      </c>
      <c r="G543" s="92"/>
      <c r="H543" s="65" t="str">
        <f t="shared" si="44"/>
        <v>Batch No.03</v>
      </c>
      <c r="I543" s="92"/>
      <c r="J543" s="67" t="str">
        <f t="shared" si="40"/>
        <v>The Beach</v>
      </c>
      <c r="K543" s="92"/>
      <c r="L543" s="68" t="str">
        <f t="shared" si="41"/>
        <v>Level 00</v>
      </c>
      <c r="M543" s="69" t="s">
        <v>916</v>
      </c>
      <c r="N543" s="69" t="str">
        <f t="shared" si="45"/>
        <v>Zone B1</v>
      </c>
      <c r="O543" s="92"/>
      <c r="P543" s="70" t="str">
        <f t="shared" si="46"/>
        <v>R2 / J1</v>
      </c>
      <c r="Q543" s="92"/>
      <c r="R543" s="92"/>
      <c r="S543" s="3" t="s">
        <v>6687</v>
      </c>
      <c r="T543" s="3" t="s">
        <v>6687</v>
      </c>
      <c r="U543" s="3" t="s">
        <v>6687</v>
      </c>
      <c r="V543" s="59" t="s">
        <v>916</v>
      </c>
      <c r="W543" s="59" t="str">
        <f t="shared" si="42"/>
        <v>Materials Procurement            Zone B1</v>
      </c>
      <c r="X543" s="3"/>
      <c r="Y543" s="49">
        <v>95</v>
      </c>
      <c r="Z543" s="50">
        <v>45238</v>
      </c>
      <c r="AA543" s="50">
        <v>45332</v>
      </c>
      <c r="AB543" s="52">
        <v>10481.85</v>
      </c>
    </row>
    <row r="544" spans="1:28" x14ac:dyDescent="0.2">
      <c r="A544" s="66" t="s">
        <v>917</v>
      </c>
      <c r="B544" s="11" t="s">
        <v>6416</v>
      </c>
      <c r="C544" s="11" t="s">
        <v>6416</v>
      </c>
      <c r="D544" s="62" t="s">
        <v>6671</v>
      </c>
      <c r="E544" s="66"/>
      <c r="F544" s="64" t="str">
        <f t="shared" si="43"/>
        <v>Purchase materials</v>
      </c>
      <c r="G544" s="66"/>
      <c r="H544" s="65" t="str">
        <f t="shared" si="44"/>
        <v>Batch No.03</v>
      </c>
      <c r="I544" s="66"/>
      <c r="J544" s="67" t="str">
        <f t="shared" si="40"/>
        <v>The Beach</v>
      </c>
      <c r="K544" s="66"/>
      <c r="L544" s="68" t="str">
        <f t="shared" si="41"/>
        <v>Level 00</v>
      </c>
      <c r="M544" s="66"/>
      <c r="N544" s="69" t="str">
        <f t="shared" si="45"/>
        <v>Zone B1</v>
      </c>
      <c r="O544" s="66"/>
      <c r="P544" s="70" t="str">
        <f t="shared" si="46"/>
        <v>R2 / J1</v>
      </c>
      <c r="Q544" s="66"/>
      <c r="R544" s="66"/>
      <c r="S544" s="11" t="s">
        <v>6687</v>
      </c>
      <c r="T544" s="11" t="s">
        <v>6687</v>
      </c>
      <c r="U544" s="11" t="s">
        <v>6416</v>
      </c>
      <c r="V544" s="59" t="s">
        <v>6416</v>
      </c>
      <c r="W544" s="59" t="str">
        <f t="shared" si="42"/>
        <v>Materials Procurement</v>
      </c>
      <c r="X544" s="11" t="s">
        <v>918</v>
      </c>
      <c r="Y544" s="32">
        <v>60</v>
      </c>
      <c r="Z544" s="39">
        <v>45238</v>
      </c>
      <c r="AA544" s="39">
        <v>45297</v>
      </c>
      <c r="AB544" s="34">
        <v>394.01</v>
      </c>
    </row>
    <row r="545" spans="1:28" x14ac:dyDescent="0.2">
      <c r="A545" s="63" t="s">
        <v>919</v>
      </c>
      <c r="B545" s="8" t="s">
        <v>6416</v>
      </c>
      <c r="C545" s="8" t="s">
        <v>6416</v>
      </c>
      <c r="D545" s="62" t="s">
        <v>6671</v>
      </c>
      <c r="E545" s="63"/>
      <c r="F545" s="64" t="str">
        <f t="shared" si="43"/>
        <v>Purchase materials</v>
      </c>
      <c r="G545" s="63"/>
      <c r="H545" s="65" t="str">
        <f t="shared" si="44"/>
        <v>Batch No.03</v>
      </c>
      <c r="I545" s="63"/>
      <c r="J545" s="67" t="str">
        <f t="shared" si="40"/>
        <v>The Beach</v>
      </c>
      <c r="K545" s="63"/>
      <c r="L545" s="68" t="str">
        <f t="shared" si="41"/>
        <v>Level 00</v>
      </c>
      <c r="M545" s="63"/>
      <c r="N545" s="69" t="str">
        <f t="shared" si="45"/>
        <v>Zone B1</v>
      </c>
      <c r="O545" s="63"/>
      <c r="P545" s="70" t="str">
        <f t="shared" si="46"/>
        <v>R2 / J1</v>
      </c>
      <c r="Q545" s="63"/>
      <c r="R545" s="63"/>
      <c r="S545" s="8" t="s">
        <v>6687</v>
      </c>
      <c r="T545" s="8" t="s">
        <v>6687</v>
      </c>
      <c r="U545" s="8" t="s">
        <v>6416</v>
      </c>
      <c r="V545" s="59" t="s">
        <v>6416</v>
      </c>
      <c r="W545" s="59" t="str">
        <f t="shared" si="42"/>
        <v>Materials Procurement</v>
      </c>
      <c r="X545" s="8" t="s">
        <v>920</v>
      </c>
      <c r="Y545" s="23">
        <v>60</v>
      </c>
      <c r="Z545" s="35">
        <v>45273</v>
      </c>
      <c r="AA545" s="35">
        <v>45332</v>
      </c>
      <c r="AB545" s="42">
        <v>10087.84</v>
      </c>
    </row>
    <row r="546" spans="1:28" x14ac:dyDescent="0.2">
      <c r="A546" s="69" t="s">
        <v>921</v>
      </c>
      <c r="B546" s="3" t="s">
        <v>9886</v>
      </c>
      <c r="C546" s="3" t="s">
        <v>6688</v>
      </c>
      <c r="D546" s="62" t="s">
        <v>6671</v>
      </c>
      <c r="E546" s="92"/>
      <c r="F546" s="64" t="str">
        <f t="shared" si="43"/>
        <v>Purchase materials</v>
      </c>
      <c r="G546" s="92"/>
      <c r="H546" s="65" t="str">
        <f t="shared" si="44"/>
        <v>Batch No.03</v>
      </c>
      <c r="I546" s="92"/>
      <c r="J546" s="67" t="str">
        <f t="shared" ref="J546:J609" si="47">IF(I546="",J545,TRIM(I546))</f>
        <v>The Beach</v>
      </c>
      <c r="K546" s="92"/>
      <c r="L546" s="68" t="str">
        <f t="shared" si="41"/>
        <v>Level 00</v>
      </c>
      <c r="M546" s="69" t="s">
        <v>921</v>
      </c>
      <c r="N546" s="69" t="str">
        <f t="shared" si="45"/>
        <v>Zone B2</v>
      </c>
      <c r="O546" s="92"/>
      <c r="P546" s="70" t="str">
        <f t="shared" si="46"/>
        <v>R2 / J1</v>
      </c>
      <c r="Q546" s="92"/>
      <c r="R546" s="92"/>
      <c r="S546" s="3" t="s">
        <v>6688</v>
      </c>
      <c r="T546" s="3" t="s">
        <v>6688</v>
      </c>
      <c r="U546" s="3" t="s">
        <v>6688</v>
      </c>
      <c r="V546" s="59" t="s">
        <v>921</v>
      </c>
      <c r="W546" s="59" t="str">
        <f t="shared" si="42"/>
        <v>Materials Procurement            Zone B2</v>
      </c>
      <c r="X546" s="3"/>
      <c r="Y546" s="49">
        <v>95</v>
      </c>
      <c r="Z546" s="50">
        <v>45238</v>
      </c>
      <c r="AA546" s="50">
        <v>45332</v>
      </c>
      <c r="AB546" s="52">
        <v>49815.53</v>
      </c>
    </row>
    <row r="547" spans="1:28" x14ac:dyDescent="0.2">
      <c r="A547" s="66" t="s">
        <v>922</v>
      </c>
      <c r="B547" s="11" t="s">
        <v>6416</v>
      </c>
      <c r="C547" s="11" t="s">
        <v>6416</v>
      </c>
      <c r="D547" s="62" t="s">
        <v>6671</v>
      </c>
      <c r="E547" s="66"/>
      <c r="F547" s="64" t="str">
        <f t="shared" si="43"/>
        <v>Purchase materials</v>
      </c>
      <c r="G547" s="66"/>
      <c r="H547" s="65" t="str">
        <f t="shared" si="44"/>
        <v>Batch No.03</v>
      </c>
      <c r="I547" s="66"/>
      <c r="J547" s="67" t="str">
        <f t="shared" si="47"/>
        <v>The Beach</v>
      </c>
      <c r="K547" s="66"/>
      <c r="L547" s="68" t="str">
        <f t="shared" si="41"/>
        <v>Level 00</v>
      </c>
      <c r="M547" s="66"/>
      <c r="N547" s="69" t="str">
        <f t="shared" si="45"/>
        <v>Zone B2</v>
      </c>
      <c r="O547" s="66"/>
      <c r="P547" s="70" t="str">
        <f t="shared" si="46"/>
        <v>R2 / J1</v>
      </c>
      <c r="Q547" s="66"/>
      <c r="R547" s="66"/>
      <c r="S547" s="11" t="s">
        <v>6688</v>
      </c>
      <c r="T547" s="11" t="s">
        <v>6688</v>
      </c>
      <c r="U547" s="11" t="s">
        <v>6416</v>
      </c>
      <c r="V547" s="59" t="s">
        <v>6416</v>
      </c>
      <c r="W547" s="59" t="str">
        <f t="shared" si="42"/>
        <v>Materials Procurement</v>
      </c>
      <c r="X547" s="11" t="s">
        <v>923</v>
      </c>
      <c r="Y547" s="32">
        <v>60</v>
      </c>
      <c r="Z547" s="39">
        <v>45238</v>
      </c>
      <c r="AA547" s="39">
        <v>45297</v>
      </c>
      <c r="AB547" s="48">
        <v>1576.03</v>
      </c>
    </row>
    <row r="548" spans="1:28" x14ac:dyDescent="0.2">
      <c r="A548" s="63" t="s">
        <v>924</v>
      </c>
      <c r="B548" s="8" t="s">
        <v>6416</v>
      </c>
      <c r="C548" s="8" t="s">
        <v>6416</v>
      </c>
      <c r="D548" s="62" t="s">
        <v>6671</v>
      </c>
      <c r="E548" s="63"/>
      <c r="F548" s="64" t="str">
        <f t="shared" si="43"/>
        <v>Purchase materials</v>
      </c>
      <c r="G548" s="63"/>
      <c r="H548" s="65" t="str">
        <f t="shared" si="44"/>
        <v>Batch No.03</v>
      </c>
      <c r="I548" s="63"/>
      <c r="J548" s="67" t="str">
        <f t="shared" si="47"/>
        <v>The Beach</v>
      </c>
      <c r="K548" s="63"/>
      <c r="L548" s="68" t="str">
        <f t="shared" ref="L548:L611" si="48">IF(K548="",L547,TRIM(K548))</f>
        <v>Level 00</v>
      </c>
      <c r="M548" s="63"/>
      <c r="N548" s="69" t="str">
        <f t="shared" si="45"/>
        <v>Zone B2</v>
      </c>
      <c r="O548" s="63"/>
      <c r="P548" s="70" t="str">
        <f t="shared" si="46"/>
        <v>R2 / J1</v>
      </c>
      <c r="Q548" s="63"/>
      <c r="R548" s="63"/>
      <c r="S548" s="8" t="s">
        <v>6688</v>
      </c>
      <c r="T548" s="8" t="s">
        <v>6688</v>
      </c>
      <c r="U548" s="8" t="s">
        <v>6416</v>
      </c>
      <c r="V548" s="59" t="s">
        <v>6416</v>
      </c>
      <c r="W548" s="59" t="str">
        <f t="shared" si="42"/>
        <v>Materials Procurement</v>
      </c>
      <c r="X548" s="8" t="s">
        <v>925</v>
      </c>
      <c r="Y548" s="23">
        <v>60</v>
      </c>
      <c r="Z548" s="35">
        <v>45273</v>
      </c>
      <c r="AA548" s="35">
        <v>45332</v>
      </c>
      <c r="AB548" s="42">
        <v>48239.5</v>
      </c>
    </row>
    <row r="549" spans="1:28" x14ac:dyDescent="0.2">
      <c r="A549" s="69" t="s">
        <v>926</v>
      </c>
      <c r="B549" s="3" t="s">
        <v>9886</v>
      </c>
      <c r="C549" s="3" t="s">
        <v>6689</v>
      </c>
      <c r="D549" s="62" t="s">
        <v>6671</v>
      </c>
      <c r="E549" s="92"/>
      <c r="F549" s="64" t="str">
        <f t="shared" si="43"/>
        <v>Purchase materials</v>
      </c>
      <c r="G549" s="92"/>
      <c r="H549" s="65" t="str">
        <f t="shared" si="44"/>
        <v>Batch No.03</v>
      </c>
      <c r="I549" s="92"/>
      <c r="J549" s="67" t="str">
        <f t="shared" si="47"/>
        <v>The Beach</v>
      </c>
      <c r="K549" s="92"/>
      <c r="L549" s="68" t="str">
        <f t="shared" si="48"/>
        <v>Level 00</v>
      </c>
      <c r="M549" s="69" t="s">
        <v>926</v>
      </c>
      <c r="N549" s="69" t="str">
        <f t="shared" si="45"/>
        <v>Zone B3</v>
      </c>
      <c r="O549" s="92"/>
      <c r="P549" s="70" t="str">
        <f t="shared" si="46"/>
        <v>R2 / J1</v>
      </c>
      <c r="Q549" s="92"/>
      <c r="R549" s="92"/>
      <c r="S549" s="3" t="s">
        <v>6689</v>
      </c>
      <c r="T549" s="3" t="s">
        <v>6689</v>
      </c>
      <c r="U549" s="3" t="s">
        <v>6689</v>
      </c>
      <c r="V549" s="59" t="s">
        <v>926</v>
      </c>
      <c r="W549" s="59" t="str">
        <f t="shared" si="42"/>
        <v>Materials Procurement            Zone B3</v>
      </c>
      <c r="X549" s="3"/>
      <c r="Y549" s="49">
        <v>95</v>
      </c>
      <c r="Z549" s="50">
        <v>45238</v>
      </c>
      <c r="AA549" s="50">
        <v>45332</v>
      </c>
      <c r="AB549" s="52">
        <v>22153.48</v>
      </c>
    </row>
    <row r="550" spans="1:28" x14ac:dyDescent="0.2">
      <c r="A550" s="66" t="s">
        <v>927</v>
      </c>
      <c r="B550" s="11" t="s">
        <v>6416</v>
      </c>
      <c r="C550" s="11" t="s">
        <v>6416</v>
      </c>
      <c r="D550" s="62" t="s">
        <v>6671</v>
      </c>
      <c r="E550" s="66"/>
      <c r="F550" s="64" t="str">
        <f t="shared" si="43"/>
        <v>Purchase materials</v>
      </c>
      <c r="G550" s="66"/>
      <c r="H550" s="65" t="str">
        <f t="shared" si="44"/>
        <v>Batch No.03</v>
      </c>
      <c r="I550" s="66"/>
      <c r="J550" s="67" t="str">
        <f t="shared" si="47"/>
        <v>The Beach</v>
      </c>
      <c r="K550" s="66"/>
      <c r="L550" s="68" t="str">
        <f t="shared" si="48"/>
        <v>Level 00</v>
      </c>
      <c r="M550" s="66"/>
      <c r="N550" s="69" t="str">
        <f t="shared" si="45"/>
        <v>Zone B3</v>
      </c>
      <c r="O550" s="66"/>
      <c r="P550" s="70" t="str">
        <f t="shared" si="46"/>
        <v>R2 / J1</v>
      </c>
      <c r="Q550" s="66"/>
      <c r="R550" s="66"/>
      <c r="S550" s="11" t="s">
        <v>6689</v>
      </c>
      <c r="T550" s="11" t="s">
        <v>6689</v>
      </c>
      <c r="U550" s="11" t="s">
        <v>6416</v>
      </c>
      <c r="V550" s="59" t="s">
        <v>6416</v>
      </c>
      <c r="W550" s="59" t="str">
        <f t="shared" si="42"/>
        <v>Materials Procurement</v>
      </c>
      <c r="X550" s="11" t="s">
        <v>928</v>
      </c>
      <c r="Y550" s="32">
        <v>60</v>
      </c>
      <c r="Z550" s="39">
        <v>45238</v>
      </c>
      <c r="AA550" s="39">
        <v>45297</v>
      </c>
      <c r="AB550" s="34">
        <v>788.01</v>
      </c>
    </row>
    <row r="551" spans="1:28" x14ac:dyDescent="0.2">
      <c r="A551" s="63" t="s">
        <v>929</v>
      </c>
      <c r="B551" s="8" t="s">
        <v>6416</v>
      </c>
      <c r="C551" s="8" t="s">
        <v>6416</v>
      </c>
      <c r="D551" s="62" t="s">
        <v>6671</v>
      </c>
      <c r="E551" s="63"/>
      <c r="F551" s="64" t="str">
        <f t="shared" si="43"/>
        <v>Purchase materials</v>
      </c>
      <c r="G551" s="63"/>
      <c r="H551" s="65" t="str">
        <f t="shared" si="44"/>
        <v>Batch No.03</v>
      </c>
      <c r="I551" s="63"/>
      <c r="J551" s="67" t="str">
        <f t="shared" si="47"/>
        <v>The Beach</v>
      </c>
      <c r="K551" s="63"/>
      <c r="L551" s="68" t="str">
        <f t="shared" si="48"/>
        <v>Level 00</v>
      </c>
      <c r="M551" s="63"/>
      <c r="N551" s="69" t="str">
        <f t="shared" si="45"/>
        <v>Zone B3</v>
      </c>
      <c r="O551" s="63"/>
      <c r="P551" s="70" t="str">
        <f t="shared" si="46"/>
        <v>R2 / J1</v>
      </c>
      <c r="Q551" s="63"/>
      <c r="R551" s="63"/>
      <c r="S551" s="8" t="s">
        <v>6689</v>
      </c>
      <c r="T551" s="8" t="s">
        <v>6689</v>
      </c>
      <c r="U551" s="8" t="s">
        <v>6416</v>
      </c>
      <c r="V551" s="59" t="s">
        <v>6416</v>
      </c>
      <c r="W551" s="59" t="str">
        <f t="shared" si="42"/>
        <v>Materials Procurement</v>
      </c>
      <c r="X551" s="8" t="s">
        <v>930</v>
      </c>
      <c r="Y551" s="23">
        <v>60</v>
      </c>
      <c r="Z551" s="35">
        <v>45273</v>
      </c>
      <c r="AA551" s="35">
        <v>45332</v>
      </c>
      <c r="AB551" s="42">
        <v>21365.47</v>
      </c>
    </row>
    <row r="552" spans="1:28" x14ac:dyDescent="0.2">
      <c r="A552" s="69" t="s">
        <v>931</v>
      </c>
      <c r="B552" s="3" t="s">
        <v>9886</v>
      </c>
      <c r="C552" s="3" t="s">
        <v>6690</v>
      </c>
      <c r="D552" s="62" t="s">
        <v>6671</v>
      </c>
      <c r="E552" s="92"/>
      <c r="F552" s="64" t="str">
        <f t="shared" si="43"/>
        <v>Purchase materials</v>
      </c>
      <c r="G552" s="92"/>
      <c r="H552" s="65" t="str">
        <f t="shared" si="44"/>
        <v>Batch No.03</v>
      </c>
      <c r="I552" s="92"/>
      <c r="J552" s="67" t="str">
        <f t="shared" si="47"/>
        <v>The Beach</v>
      </c>
      <c r="K552" s="92"/>
      <c r="L552" s="68" t="str">
        <f t="shared" si="48"/>
        <v>Level 00</v>
      </c>
      <c r="M552" s="69" t="s">
        <v>931</v>
      </c>
      <c r="N552" s="69" t="str">
        <f t="shared" si="45"/>
        <v>Zone B5</v>
      </c>
      <c r="O552" s="92"/>
      <c r="P552" s="70" t="str">
        <f t="shared" si="46"/>
        <v>R2 / J1</v>
      </c>
      <c r="Q552" s="92"/>
      <c r="R552" s="92"/>
      <c r="S552" s="3" t="s">
        <v>6690</v>
      </c>
      <c r="T552" s="3" t="s">
        <v>6690</v>
      </c>
      <c r="U552" s="3" t="s">
        <v>6690</v>
      </c>
      <c r="V552" s="59" t="s">
        <v>931</v>
      </c>
      <c r="W552" s="59" t="str">
        <f t="shared" si="42"/>
        <v>Materials Procurement            Zone B5</v>
      </c>
      <c r="X552" s="3"/>
      <c r="Y552" s="49">
        <v>84</v>
      </c>
      <c r="Z552" s="50">
        <v>45261</v>
      </c>
      <c r="AA552" s="50">
        <v>45344</v>
      </c>
      <c r="AB552" s="52">
        <v>33738.18</v>
      </c>
    </row>
    <row r="553" spans="1:28" x14ac:dyDescent="0.2">
      <c r="A553" s="66" t="s">
        <v>932</v>
      </c>
      <c r="B553" s="11" t="s">
        <v>6416</v>
      </c>
      <c r="C553" s="11" t="s">
        <v>6416</v>
      </c>
      <c r="D553" s="62" t="s">
        <v>6671</v>
      </c>
      <c r="E553" s="66"/>
      <c r="F553" s="64" t="str">
        <f t="shared" si="43"/>
        <v>Purchase materials</v>
      </c>
      <c r="G553" s="66"/>
      <c r="H553" s="65" t="str">
        <f t="shared" si="44"/>
        <v>Batch No.03</v>
      </c>
      <c r="I553" s="66"/>
      <c r="J553" s="67" t="str">
        <f t="shared" si="47"/>
        <v>The Beach</v>
      </c>
      <c r="K553" s="66"/>
      <c r="L553" s="68" t="str">
        <f t="shared" si="48"/>
        <v>Level 00</v>
      </c>
      <c r="M553" s="66"/>
      <c r="N553" s="69" t="str">
        <f t="shared" si="45"/>
        <v>Zone B5</v>
      </c>
      <c r="O553" s="66"/>
      <c r="P553" s="70" t="str">
        <f t="shared" si="46"/>
        <v>R2 / J1</v>
      </c>
      <c r="Q553" s="66"/>
      <c r="R553" s="66"/>
      <c r="S553" s="11" t="s">
        <v>6690</v>
      </c>
      <c r="T553" s="11" t="s">
        <v>6690</v>
      </c>
      <c r="U553" s="11" t="s">
        <v>6416</v>
      </c>
      <c r="V553" s="59" t="s">
        <v>6416</v>
      </c>
      <c r="W553" s="59" t="str">
        <f t="shared" si="42"/>
        <v>Materials Procurement</v>
      </c>
      <c r="X553" s="11" t="s">
        <v>933</v>
      </c>
      <c r="Y553" s="32">
        <v>60</v>
      </c>
      <c r="Z553" s="39">
        <v>45261</v>
      </c>
      <c r="AA553" s="39">
        <v>45320</v>
      </c>
      <c r="AB553" s="48">
        <v>14343.86</v>
      </c>
    </row>
    <row r="554" spans="1:28" x14ac:dyDescent="0.2">
      <c r="A554" s="63" t="s">
        <v>934</v>
      </c>
      <c r="B554" s="8" t="s">
        <v>6416</v>
      </c>
      <c r="C554" s="8" t="s">
        <v>6416</v>
      </c>
      <c r="D554" s="62" t="s">
        <v>6671</v>
      </c>
      <c r="E554" s="63"/>
      <c r="F554" s="64" t="str">
        <f t="shared" si="43"/>
        <v>Purchase materials</v>
      </c>
      <c r="G554" s="63"/>
      <c r="H554" s="65" t="str">
        <f t="shared" si="44"/>
        <v>Batch No.03</v>
      </c>
      <c r="I554" s="63"/>
      <c r="J554" s="67" t="str">
        <f t="shared" si="47"/>
        <v>The Beach</v>
      </c>
      <c r="K554" s="63"/>
      <c r="L554" s="68" t="str">
        <f t="shared" si="48"/>
        <v>Level 00</v>
      </c>
      <c r="M554" s="63"/>
      <c r="N554" s="69" t="str">
        <f t="shared" si="45"/>
        <v>Zone B5</v>
      </c>
      <c r="O554" s="63"/>
      <c r="P554" s="70" t="str">
        <f t="shared" si="46"/>
        <v>R2 / J1</v>
      </c>
      <c r="Q554" s="63"/>
      <c r="R554" s="63"/>
      <c r="S554" s="8" t="s">
        <v>6690</v>
      </c>
      <c r="T554" s="8" t="s">
        <v>6690</v>
      </c>
      <c r="U554" s="8" t="s">
        <v>6416</v>
      </c>
      <c r="V554" s="59" t="s">
        <v>6416</v>
      </c>
      <c r="W554" s="59" t="str">
        <f t="shared" si="42"/>
        <v>Materials Procurement</v>
      </c>
      <c r="X554" s="8" t="s">
        <v>935</v>
      </c>
      <c r="Y554" s="23">
        <v>60</v>
      </c>
      <c r="Z554" s="35">
        <v>45285</v>
      </c>
      <c r="AA554" s="35">
        <v>45344</v>
      </c>
      <c r="AB554" s="42">
        <v>19394.32</v>
      </c>
    </row>
    <row r="555" spans="1:28" x14ac:dyDescent="0.2">
      <c r="A555" s="65" t="s">
        <v>936</v>
      </c>
      <c r="B555" s="10" t="s">
        <v>6673</v>
      </c>
      <c r="C555" s="10" t="s">
        <v>6691</v>
      </c>
      <c r="D555" s="62" t="s">
        <v>6671</v>
      </c>
      <c r="E555" s="92"/>
      <c r="F555" s="64" t="str">
        <f t="shared" si="43"/>
        <v>Purchase materials</v>
      </c>
      <c r="G555" s="65" t="s">
        <v>936</v>
      </c>
      <c r="H555" s="65" t="str">
        <f t="shared" si="44"/>
        <v>Batch No.04</v>
      </c>
      <c r="I555" s="92"/>
      <c r="J555" s="67" t="str">
        <f t="shared" si="47"/>
        <v>The Beach</v>
      </c>
      <c r="K555" s="92"/>
      <c r="L555" s="68" t="str">
        <f t="shared" si="48"/>
        <v>Level 00</v>
      </c>
      <c r="M555" s="92"/>
      <c r="N555" s="69" t="str">
        <f t="shared" si="45"/>
        <v>Zone B5</v>
      </c>
      <c r="O555" s="92"/>
      <c r="P555" s="70" t="str">
        <f t="shared" si="46"/>
        <v>R2 / J1</v>
      </c>
      <c r="Q555" s="92"/>
      <c r="R555" s="92"/>
      <c r="S555" s="10" t="s">
        <v>6691</v>
      </c>
      <c r="T555" s="10" t="s">
        <v>6691</v>
      </c>
      <c r="U555" s="10" t="s">
        <v>6691</v>
      </c>
      <c r="V555" s="59" t="s">
        <v>936</v>
      </c>
      <c r="W555" s="59" t="str">
        <f t="shared" si="42"/>
        <v>Materials Procurement      Batch No.04</v>
      </c>
      <c r="X555" s="10"/>
      <c r="Y555" s="29">
        <v>165</v>
      </c>
      <c r="Z555" s="30">
        <v>45238</v>
      </c>
      <c r="AA555" s="30">
        <v>45402</v>
      </c>
      <c r="AB555" s="41">
        <v>496833.03</v>
      </c>
    </row>
    <row r="556" spans="1:28" x14ac:dyDescent="0.2">
      <c r="A556" s="67" t="s">
        <v>166</v>
      </c>
      <c r="B556" s="12" t="s">
        <v>6691</v>
      </c>
      <c r="C556" s="12" t="s">
        <v>6643</v>
      </c>
      <c r="D556" s="62" t="s">
        <v>6671</v>
      </c>
      <c r="E556" s="91"/>
      <c r="F556" s="64" t="str">
        <f t="shared" si="43"/>
        <v>Purchase materials</v>
      </c>
      <c r="G556" s="91"/>
      <c r="H556" s="65" t="str">
        <f t="shared" si="44"/>
        <v>Batch No.04</v>
      </c>
      <c r="I556" s="67" t="s">
        <v>166</v>
      </c>
      <c r="J556" s="67" t="str">
        <f t="shared" si="47"/>
        <v>The Mound</v>
      </c>
      <c r="K556" s="91"/>
      <c r="L556" s="68" t="str">
        <f t="shared" si="48"/>
        <v>Level 00</v>
      </c>
      <c r="M556" s="91"/>
      <c r="N556" s="69" t="str">
        <f t="shared" si="45"/>
        <v>Zone B5</v>
      </c>
      <c r="O556" s="91"/>
      <c r="P556" s="70" t="str">
        <f t="shared" si="46"/>
        <v>R2 / J1</v>
      </c>
      <c r="Q556" s="91"/>
      <c r="R556" s="91"/>
      <c r="S556" s="12" t="s">
        <v>6643</v>
      </c>
      <c r="T556" s="12" t="s">
        <v>6643</v>
      </c>
      <c r="U556" s="12" t="s">
        <v>6643</v>
      </c>
      <c r="V556" s="59" t="s">
        <v>166</v>
      </c>
      <c r="W556" s="59" t="str">
        <f t="shared" si="42"/>
        <v>Materials Procurement        The Mound</v>
      </c>
      <c r="X556" s="12"/>
      <c r="Y556" s="36">
        <v>153</v>
      </c>
      <c r="Z556" s="37">
        <v>45238</v>
      </c>
      <c r="AA556" s="37">
        <v>45390</v>
      </c>
      <c r="AB556" s="46">
        <v>409796.76</v>
      </c>
    </row>
    <row r="557" spans="1:28" x14ac:dyDescent="0.2">
      <c r="A557" s="68" t="s">
        <v>210</v>
      </c>
      <c r="B557" s="2" t="s">
        <v>6643</v>
      </c>
      <c r="C557" s="2" t="s">
        <v>6649</v>
      </c>
      <c r="D557" s="62" t="s">
        <v>6671</v>
      </c>
      <c r="E557" s="92"/>
      <c r="F557" s="64" t="str">
        <f t="shared" si="43"/>
        <v>Purchase materials</v>
      </c>
      <c r="G557" s="92"/>
      <c r="H557" s="65" t="str">
        <f t="shared" si="44"/>
        <v>Batch No.04</v>
      </c>
      <c r="I557" s="92"/>
      <c r="J557" s="67" t="str">
        <f t="shared" si="47"/>
        <v>The Mound</v>
      </c>
      <c r="K557" s="68" t="s">
        <v>210</v>
      </c>
      <c r="L557" s="68" t="str">
        <f t="shared" si="48"/>
        <v>Level 01</v>
      </c>
      <c r="M557" s="92"/>
      <c r="N557" s="69" t="str">
        <f t="shared" si="45"/>
        <v>Zone B5</v>
      </c>
      <c r="O557" s="92"/>
      <c r="P557" s="70" t="str">
        <f t="shared" si="46"/>
        <v>R2 / J1</v>
      </c>
      <c r="Q557" s="92"/>
      <c r="R557" s="92"/>
      <c r="S557" s="2" t="s">
        <v>6649</v>
      </c>
      <c r="T557" s="2" t="s">
        <v>6649</v>
      </c>
      <c r="U557" s="2" t="s">
        <v>6649</v>
      </c>
      <c r="V557" s="59" t="s">
        <v>210</v>
      </c>
      <c r="W557" s="59" t="str">
        <f t="shared" si="42"/>
        <v>Materials Procurement          Level 01</v>
      </c>
      <c r="X557" s="2"/>
      <c r="Y557" s="43">
        <v>153</v>
      </c>
      <c r="Z557" s="44">
        <v>45238</v>
      </c>
      <c r="AA557" s="44">
        <v>45390</v>
      </c>
      <c r="AB557" s="47">
        <v>112451.38</v>
      </c>
    </row>
    <row r="558" spans="1:28" x14ac:dyDescent="0.2">
      <c r="A558" s="69" t="s">
        <v>833</v>
      </c>
      <c r="B558" s="3" t="s">
        <v>9887</v>
      </c>
      <c r="C558" s="3" t="s">
        <v>6680</v>
      </c>
      <c r="D558" s="62" t="s">
        <v>6671</v>
      </c>
      <c r="E558" s="92"/>
      <c r="F558" s="64" t="str">
        <f t="shared" si="43"/>
        <v>Purchase materials</v>
      </c>
      <c r="G558" s="92"/>
      <c r="H558" s="65" t="str">
        <f t="shared" si="44"/>
        <v>Batch No.04</v>
      </c>
      <c r="I558" s="92"/>
      <c r="J558" s="67" t="str">
        <f t="shared" si="47"/>
        <v>The Mound</v>
      </c>
      <c r="K558" s="92"/>
      <c r="L558" s="68" t="str">
        <f t="shared" si="48"/>
        <v>Level 01</v>
      </c>
      <c r="M558" s="69" t="s">
        <v>833</v>
      </c>
      <c r="N558" s="69" t="str">
        <f t="shared" si="45"/>
        <v>Zone M3</v>
      </c>
      <c r="O558" s="92"/>
      <c r="P558" s="70" t="str">
        <f t="shared" si="46"/>
        <v>R2 / J1</v>
      </c>
      <c r="Q558" s="92"/>
      <c r="R558" s="92"/>
      <c r="S558" s="3" t="s">
        <v>6680</v>
      </c>
      <c r="T558" s="3" t="s">
        <v>6680</v>
      </c>
      <c r="U558" s="3" t="s">
        <v>6680</v>
      </c>
      <c r="V558" s="59" t="s">
        <v>833</v>
      </c>
      <c r="W558" s="59" t="str">
        <f t="shared" si="42"/>
        <v>Materials Procurement            Zone M3</v>
      </c>
      <c r="X558" s="3"/>
      <c r="Y558" s="49">
        <v>153</v>
      </c>
      <c r="Z558" s="50">
        <v>45238</v>
      </c>
      <c r="AA558" s="50">
        <v>45390</v>
      </c>
      <c r="AB558" s="52">
        <v>112451.38</v>
      </c>
    </row>
    <row r="559" spans="1:28" x14ac:dyDescent="0.2">
      <c r="A559" s="66" t="s">
        <v>937</v>
      </c>
      <c r="B559" s="11" t="s">
        <v>6416</v>
      </c>
      <c r="C559" s="11" t="s">
        <v>6416</v>
      </c>
      <c r="D559" s="62" t="s">
        <v>6671</v>
      </c>
      <c r="E559" s="66"/>
      <c r="F559" s="64" t="str">
        <f t="shared" si="43"/>
        <v>Purchase materials</v>
      </c>
      <c r="G559" s="66"/>
      <c r="H559" s="65" t="str">
        <f t="shared" si="44"/>
        <v>Batch No.04</v>
      </c>
      <c r="I559" s="66"/>
      <c r="J559" s="67" t="str">
        <f t="shared" si="47"/>
        <v>The Mound</v>
      </c>
      <c r="K559" s="66"/>
      <c r="L559" s="68" t="str">
        <f t="shared" si="48"/>
        <v>Level 01</v>
      </c>
      <c r="M559" s="66"/>
      <c r="N559" s="69" t="str">
        <f t="shared" si="45"/>
        <v>Zone M3</v>
      </c>
      <c r="O559" s="66"/>
      <c r="P559" s="70" t="str">
        <f t="shared" si="46"/>
        <v>R2 / J1</v>
      </c>
      <c r="Q559" s="66"/>
      <c r="R559" s="66"/>
      <c r="S559" s="11" t="s">
        <v>6680</v>
      </c>
      <c r="T559" s="11" t="s">
        <v>6680</v>
      </c>
      <c r="U559" s="11" t="s">
        <v>6416</v>
      </c>
      <c r="V559" s="59" t="s">
        <v>6416</v>
      </c>
      <c r="W559" s="59" t="str">
        <f t="shared" si="42"/>
        <v>Materials Procurement</v>
      </c>
      <c r="X559" s="11" t="s">
        <v>938</v>
      </c>
      <c r="Y559" s="32">
        <v>60</v>
      </c>
      <c r="Z559" s="39">
        <v>45238</v>
      </c>
      <c r="AA559" s="39">
        <v>45297</v>
      </c>
      <c r="AB559" s="48">
        <v>1529.17</v>
      </c>
    </row>
    <row r="560" spans="1:28" x14ac:dyDescent="0.2">
      <c r="A560" s="63" t="s">
        <v>939</v>
      </c>
      <c r="B560" s="8" t="s">
        <v>6416</v>
      </c>
      <c r="C560" s="8" t="s">
        <v>6416</v>
      </c>
      <c r="D560" s="62" t="s">
        <v>6671</v>
      </c>
      <c r="E560" s="63"/>
      <c r="F560" s="64" t="str">
        <f t="shared" si="43"/>
        <v>Purchase materials</v>
      </c>
      <c r="G560" s="63"/>
      <c r="H560" s="65" t="str">
        <f t="shared" si="44"/>
        <v>Batch No.04</v>
      </c>
      <c r="I560" s="63"/>
      <c r="J560" s="67" t="str">
        <f t="shared" si="47"/>
        <v>The Mound</v>
      </c>
      <c r="K560" s="63"/>
      <c r="L560" s="68" t="str">
        <f t="shared" si="48"/>
        <v>Level 01</v>
      </c>
      <c r="M560" s="63"/>
      <c r="N560" s="69" t="str">
        <f t="shared" si="45"/>
        <v>Zone M3</v>
      </c>
      <c r="O560" s="63"/>
      <c r="P560" s="70" t="str">
        <f t="shared" si="46"/>
        <v>R2 / J1</v>
      </c>
      <c r="Q560" s="63"/>
      <c r="R560" s="63"/>
      <c r="S560" s="8" t="s">
        <v>6680</v>
      </c>
      <c r="T560" s="8" t="s">
        <v>6680</v>
      </c>
      <c r="U560" s="8" t="s">
        <v>6416</v>
      </c>
      <c r="V560" s="59" t="s">
        <v>6416</v>
      </c>
      <c r="W560" s="59" t="str">
        <f t="shared" si="42"/>
        <v>Materials Procurement</v>
      </c>
      <c r="X560" s="8" t="s">
        <v>940</v>
      </c>
      <c r="Y560" s="23">
        <v>60</v>
      </c>
      <c r="Z560" s="35">
        <v>45331</v>
      </c>
      <c r="AA560" s="35">
        <v>45390</v>
      </c>
      <c r="AB560" s="42">
        <v>110922.22</v>
      </c>
    </row>
    <row r="561" spans="1:28" x14ac:dyDescent="0.2">
      <c r="A561" s="68" t="s">
        <v>188</v>
      </c>
      <c r="B561" s="2" t="s">
        <v>6643</v>
      </c>
      <c r="C561" s="2" t="s">
        <v>6652</v>
      </c>
      <c r="D561" s="62" t="s">
        <v>6671</v>
      </c>
      <c r="E561" s="92"/>
      <c r="F561" s="64" t="str">
        <f t="shared" si="43"/>
        <v>Purchase materials</v>
      </c>
      <c r="G561" s="92"/>
      <c r="H561" s="65" t="str">
        <f t="shared" si="44"/>
        <v>Batch No.04</v>
      </c>
      <c r="I561" s="92"/>
      <c r="J561" s="67" t="str">
        <f t="shared" si="47"/>
        <v>The Mound</v>
      </c>
      <c r="K561" s="68" t="s">
        <v>188</v>
      </c>
      <c r="L561" s="68" t="str">
        <f t="shared" si="48"/>
        <v>Level 04</v>
      </c>
      <c r="M561" s="92"/>
      <c r="N561" s="69" t="str">
        <f t="shared" si="45"/>
        <v>Zone M3</v>
      </c>
      <c r="O561" s="92"/>
      <c r="P561" s="70" t="str">
        <f t="shared" si="46"/>
        <v>R2 / J1</v>
      </c>
      <c r="Q561" s="92"/>
      <c r="R561" s="92"/>
      <c r="S561" s="2" t="s">
        <v>6652</v>
      </c>
      <c r="T561" s="2" t="s">
        <v>6652</v>
      </c>
      <c r="U561" s="2" t="s">
        <v>6652</v>
      </c>
      <c r="V561" s="59" t="s">
        <v>188</v>
      </c>
      <c r="W561" s="59" t="str">
        <f t="shared" si="42"/>
        <v>Materials Procurement          Level 04</v>
      </c>
      <c r="X561" s="2"/>
      <c r="Y561" s="43">
        <v>130</v>
      </c>
      <c r="Z561" s="44">
        <v>45238</v>
      </c>
      <c r="AA561" s="44">
        <v>45367</v>
      </c>
      <c r="AB561" s="47">
        <v>30152.38</v>
      </c>
    </row>
    <row r="562" spans="1:28" x14ac:dyDescent="0.2">
      <c r="A562" s="69" t="s">
        <v>887</v>
      </c>
      <c r="B562" s="3" t="s">
        <v>9890</v>
      </c>
      <c r="C562" s="3" t="s">
        <v>6686</v>
      </c>
      <c r="D562" s="62" t="s">
        <v>6671</v>
      </c>
      <c r="E562" s="92"/>
      <c r="F562" s="64" t="str">
        <f t="shared" si="43"/>
        <v>Purchase materials</v>
      </c>
      <c r="G562" s="92"/>
      <c r="H562" s="65" t="str">
        <f t="shared" si="44"/>
        <v>Batch No.04</v>
      </c>
      <c r="I562" s="92"/>
      <c r="J562" s="67" t="str">
        <f t="shared" si="47"/>
        <v>The Mound</v>
      </c>
      <c r="K562" s="92"/>
      <c r="L562" s="68" t="str">
        <f t="shared" si="48"/>
        <v>Level 04</v>
      </c>
      <c r="M562" s="69" t="s">
        <v>887</v>
      </c>
      <c r="N562" s="69" t="str">
        <f t="shared" si="45"/>
        <v>Zone M4</v>
      </c>
      <c r="O562" s="92"/>
      <c r="P562" s="70" t="str">
        <f t="shared" si="46"/>
        <v>R2 / J1</v>
      </c>
      <c r="Q562" s="92"/>
      <c r="R562" s="92"/>
      <c r="S562" s="3" t="s">
        <v>6686</v>
      </c>
      <c r="T562" s="3" t="s">
        <v>6686</v>
      </c>
      <c r="U562" s="3" t="s">
        <v>6686</v>
      </c>
      <c r="V562" s="59" t="s">
        <v>887</v>
      </c>
      <c r="W562" s="59" t="str">
        <f t="shared" si="42"/>
        <v>Materials Procurement            Zone M4</v>
      </c>
      <c r="X562" s="3"/>
      <c r="Y562" s="49">
        <v>130</v>
      </c>
      <c r="Z562" s="50">
        <v>45238</v>
      </c>
      <c r="AA562" s="50">
        <v>45367</v>
      </c>
      <c r="AB562" s="52">
        <v>30152.38</v>
      </c>
    </row>
    <row r="563" spans="1:28" x14ac:dyDescent="0.2">
      <c r="A563" s="66" t="s">
        <v>941</v>
      </c>
      <c r="B563" s="11" t="s">
        <v>6416</v>
      </c>
      <c r="C563" s="11" t="s">
        <v>6416</v>
      </c>
      <c r="D563" s="62" t="s">
        <v>6671</v>
      </c>
      <c r="E563" s="66"/>
      <c r="F563" s="64" t="str">
        <f t="shared" si="43"/>
        <v>Purchase materials</v>
      </c>
      <c r="G563" s="66"/>
      <c r="H563" s="65" t="str">
        <f t="shared" si="44"/>
        <v>Batch No.04</v>
      </c>
      <c r="I563" s="66"/>
      <c r="J563" s="67" t="str">
        <f t="shared" si="47"/>
        <v>The Mound</v>
      </c>
      <c r="K563" s="66"/>
      <c r="L563" s="68" t="str">
        <f t="shared" si="48"/>
        <v>Level 04</v>
      </c>
      <c r="M563" s="66"/>
      <c r="N563" s="69" t="str">
        <f t="shared" si="45"/>
        <v>Zone M4</v>
      </c>
      <c r="O563" s="66"/>
      <c r="P563" s="70" t="str">
        <f t="shared" si="46"/>
        <v>R2 / J1</v>
      </c>
      <c r="Q563" s="66"/>
      <c r="R563" s="66"/>
      <c r="S563" s="11" t="s">
        <v>6686</v>
      </c>
      <c r="T563" s="11" t="s">
        <v>6686</v>
      </c>
      <c r="U563" s="11" t="s">
        <v>6416</v>
      </c>
      <c r="V563" s="59" t="s">
        <v>6416</v>
      </c>
      <c r="W563" s="59" t="str">
        <f t="shared" si="42"/>
        <v>Materials Procurement</v>
      </c>
      <c r="X563" s="11" t="s">
        <v>942</v>
      </c>
      <c r="Y563" s="32">
        <v>60</v>
      </c>
      <c r="Z563" s="39">
        <v>45238</v>
      </c>
      <c r="AA563" s="39">
        <v>45297</v>
      </c>
      <c r="AB563" s="48">
        <v>2364.04</v>
      </c>
    </row>
    <row r="564" spans="1:28" x14ac:dyDescent="0.2">
      <c r="A564" s="63" t="s">
        <v>943</v>
      </c>
      <c r="B564" s="8" t="s">
        <v>6416</v>
      </c>
      <c r="C564" s="8" t="s">
        <v>6416</v>
      </c>
      <c r="D564" s="62" t="s">
        <v>6671</v>
      </c>
      <c r="E564" s="63"/>
      <c r="F564" s="64" t="str">
        <f t="shared" si="43"/>
        <v>Purchase materials</v>
      </c>
      <c r="G564" s="63"/>
      <c r="H564" s="65" t="str">
        <f t="shared" si="44"/>
        <v>Batch No.04</v>
      </c>
      <c r="I564" s="63"/>
      <c r="J564" s="67" t="str">
        <f t="shared" si="47"/>
        <v>The Mound</v>
      </c>
      <c r="K564" s="63"/>
      <c r="L564" s="68" t="str">
        <f t="shared" si="48"/>
        <v>Level 04</v>
      </c>
      <c r="M564" s="63"/>
      <c r="N564" s="69" t="str">
        <f t="shared" si="45"/>
        <v>Zone M4</v>
      </c>
      <c r="O564" s="63"/>
      <c r="P564" s="70" t="str">
        <f t="shared" si="46"/>
        <v>R2 / J1</v>
      </c>
      <c r="Q564" s="63"/>
      <c r="R564" s="63"/>
      <c r="S564" s="8" t="s">
        <v>6686</v>
      </c>
      <c r="T564" s="8" t="s">
        <v>6686</v>
      </c>
      <c r="U564" s="8" t="s">
        <v>6416</v>
      </c>
      <c r="V564" s="59" t="s">
        <v>6416</v>
      </c>
      <c r="W564" s="59" t="str">
        <f t="shared" si="42"/>
        <v>Materials Procurement</v>
      </c>
      <c r="X564" s="8" t="s">
        <v>944</v>
      </c>
      <c r="Y564" s="23">
        <v>60</v>
      </c>
      <c r="Z564" s="35">
        <v>45308</v>
      </c>
      <c r="AA564" s="35">
        <v>45367</v>
      </c>
      <c r="AB564" s="42">
        <v>27788.34</v>
      </c>
    </row>
    <row r="565" spans="1:28" x14ac:dyDescent="0.2">
      <c r="A565" s="68" t="s">
        <v>945</v>
      </c>
      <c r="B565" s="2" t="s">
        <v>6643</v>
      </c>
      <c r="C565" s="2" t="s">
        <v>6653</v>
      </c>
      <c r="D565" s="62" t="s">
        <v>6671</v>
      </c>
      <c r="E565" s="92"/>
      <c r="F565" s="64" t="str">
        <f t="shared" si="43"/>
        <v>Purchase materials</v>
      </c>
      <c r="G565" s="92"/>
      <c r="H565" s="65" t="str">
        <f t="shared" si="44"/>
        <v>Batch No.04</v>
      </c>
      <c r="I565" s="92"/>
      <c r="J565" s="67" t="str">
        <f t="shared" si="47"/>
        <v>The Mound</v>
      </c>
      <c r="K565" s="68" t="s">
        <v>945</v>
      </c>
      <c r="L565" s="68" t="str">
        <f t="shared" si="48"/>
        <v>Level 05 &amp; 06</v>
      </c>
      <c r="M565" s="92"/>
      <c r="N565" s="69" t="str">
        <f t="shared" si="45"/>
        <v>Zone M4</v>
      </c>
      <c r="O565" s="92"/>
      <c r="P565" s="70" t="str">
        <f t="shared" si="46"/>
        <v>R2 / J1</v>
      </c>
      <c r="Q565" s="92"/>
      <c r="R565" s="92"/>
      <c r="S565" s="2" t="s">
        <v>6653</v>
      </c>
      <c r="T565" s="2" t="s">
        <v>6653</v>
      </c>
      <c r="U565" s="2" t="s">
        <v>6653</v>
      </c>
      <c r="V565" s="59" t="s">
        <v>945</v>
      </c>
      <c r="W565" s="59" t="str">
        <f t="shared" si="42"/>
        <v>Materials Procurement          Level 05 &amp; 06</v>
      </c>
      <c r="X565" s="2"/>
      <c r="Y565" s="43">
        <v>130</v>
      </c>
      <c r="Z565" s="44">
        <v>45261</v>
      </c>
      <c r="AA565" s="44">
        <v>45390</v>
      </c>
      <c r="AB565" s="47">
        <v>267192.99</v>
      </c>
    </row>
    <row r="566" spans="1:28" x14ac:dyDescent="0.2">
      <c r="A566" s="69" t="s">
        <v>882</v>
      </c>
      <c r="B566" s="3" t="s">
        <v>9891</v>
      </c>
      <c r="C566" s="3" t="s">
        <v>6685</v>
      </c>
      <c r="D566" s="62" t="s">
        <v>6671</v>
      </c>
      <c r="E566" s="92"/>
      <c r="F566" s="64" t="str">
        <f t="shared" si="43"/>
        <v>Purchase materials</v>
      </c>
      <c r="G566" s="92"/>
      <c r="H566" s="65" t="str">
        <f t="shared" si="44"/>
        <v>Batch No.04</v>
      </c>
      <c r="I566" s="92"/>
      <c r="J566" s="67" t="str">
        <f t="shared" si="47"/>
        <v>The Mound</v>
      </c>
      <c r="K566" s="92"/>
      <c r="L566" s="68" t="str">
        <f t="shared" si="48"/>
        <v>Level 05 &amp; 06</v>
      </c>
      <c r="M566" s="69" t="s">
        <v>882</v>
      </c>
      <c r="N566" s="69" t="str">
        <f t="shared" si="45"/>
        <v>Zone M2</v>
      </c>
      <c r="O566" s="92"/>
      <c r="P566" s="70" t="str">
        <f t="shared" si="46"/>
        <v>R2 / J1</v>
      </c>
      <c r="Q566" s="92"/>
      <c r="R566" s="92"/>
      <c r="S566" s="3" t="s">
        <v>6685</v>
      </c>
      <c r="T566" s="3" t="s">
        <v>6685</v>
      </c>
      <c r="U566" s="3" t="s">
        <v>6685</v>
      </c>
      <c r="V566" s="59" t="s">
        <v>882</v>
      </c>
      <c r="W566" s="59" t="str">
        <f t="shared" si="42"/>
        <v>Materials Procurement            Zone M2</v>
      </c>
      <c r="X566" s="3"/>
      <c r="Y566" s="49">
        <v>130</v>
      </c>
      <c r="Z566" s="50">
        <v>45261</v>
      </c>
      <c r="AA566" s="50">
        <v>45390</v>
      </c>
      <c r="AB566" s="52">
        <v>133596.5</v>
      </c>
    </row>
    <row r="567" spans="1:28" x14ac:dyDescent="0.2">
      <c r="A567" s="66" t="s">
        <v>946</v>
      </c>
      <c r="B567" s="11" t="s">
        <v>6416</v>
      </c>
      <c r="C567" s="11" t="s">
        <v>6416</v>
      </c>
      <c r="D567" s="62" t="s">
        <v>6671</v>
      </c>
      <c r="E567" s="66"/>
      <c r="F567" s="64" t="str">
        <f t="shared" si="43"/>
        <v>Purchase materials</v>
      </c>
      <c r="G567" s="66"/>
      <c r="H567" s="65" t="str">
        <f t="shared" si="44"/>
        <v>Batch No.04</v>
      </c>
      <c r="I567" s="66"/>
      <c r="J567" s="67" t="str">
        <f t="shared" si="47"/>
        <v>The Mound</v>
      </c>
      <c r="K567" s="66"/>
      <c r="L567" s="68" t="str">
        <f t="shared" si="48"/>
        <v>Level 05 &amp; 06</v>
      </c>
      <c r="M567" s="66"/>
      <c r="N567" s="69" t="str">
        <f t="shared" si="45"/>
        <v>Zone M2</v>
      </c>
      <c r="O567" s="66"/>
      <c r="P567" s="70" t="str">
        <f t="shared" si="46"/>
        <v>R2 / J1</v>
      </c>
      <c r="Q567" s="66"/>
      <c r="R567" s="66"/>
      <c r="S567" s="11" t="s">
        <v>6685</v>
      </c>
      <c r="T567" s="11" t="s">
        <v>6685</v>
      </c>
      <c r="U567" s="11" t="s">
        <v>6416</v>
      </c>
      <c r="V567" s="59" t="s">
        <v>6416</v>
      </c>
      <c r="W567" s="59" t="str">
        <f t="shared" si="42"/>
        <v>Materials Procurement</v>
      </c>
      <c r="X567" s="11" t="s">
        <v>947</v>
      </c>
      <c r="Y567" s="32">
        <v>60</v>
      </c>
      <c r="Z567" s="39">
        <v>45261</v>
      </c>
      <c r="AA567" s="39">
        <v>45320</v>
      </c>
      <c r="AB567" s="48">
        <v>6325.14</v>
      </c>
    </row>
    <row r="568" spans="1:28" x14ac:dyDescent="0.2">
      <c r="A568" s="63" t="s">
        <v>948</v>
      </c>
      <c r="B568" s="8" t="s">
        <v>6416</v>
      </c>
      <c r="C568" s="8" t="s">
        <v>6416</v>
      </c>
      <c r="D568" s="62" t="s">
        <v>6671</v>
      </c>
      <c r="E568" s="63"/>
      <c r="F568" s="64" t="str">
        <f t="shared" si="43"/>
        <v>Purchase materials</v>
      </c>
      <c r="G568" s="63"/>
      <c r="H568" s="65" t="str">
        <f t="shared" si="44"/>
        <v>Batch No.04</v>
      </c>
      <c r="I568" s="63"/>
      <c r="J568" s="67" t="str">
        <f t="shared" si="47"/>
        <v>The Mound</v>
      </c>
      <c r="K568" s="63"/>
      <c r="L568" s="68" t="str">
        <f t="shared" si="48"/>
        <v>Level 05 &amp; 06</v>
      </c>
      <c r="M568" s="63"/>
      <c r="N568" s="69" t="str">
        <f t="shared" si="45"/>
        <v>Zone M2</v>
      </c>
      <c r="O568" s="63"/>
      <c r="P568" s="70" t="str">
        <f t="shared" si="46"/>
        <v>R2 / J1</v>
      </c>
      <c r="Q568" s="63"/>
      <c r="R568" s="63"/>
      <c r="S568" s="8" t="s">
        <v>6685</v>
      </c>
      <c r="T568" s="8" t="s">
        <v>6685</v>
      </c>
      <c r="U568" s="8" t="s">
        <v>6416</v>
      </c>
      <c r="V568" s="59" t="s">
        <v>6416</v>
      </c>
      <c r="W568" s="59" t="str">
        <f t="shared" si="42"/>
        <v>Materials Procurement</v>
      </c>
      <c r="X568" s="8" t="s">
        <v>949</v>
      </c>
      <c r="Y568" s="23">
        <v>60</v>
      </c>
      <c r="Z568" s="35">
        <v>45331</v>
      </c>
      <c r="AA568" s="35">
        <v>45390</v>
      </c>
      <c r="AB568" s="42">
        <v>127271.36</v>
      </c>
    </row>
    <row r="569" spans="1:28" x14ac:dyDescent="0.2">
      <c r="A569" s="69" t="s">
        <v>887</v>
      </c>
      <c r="B569" s="3" t="s">
        <v>9891</v>
      </c>
      <c r="C569" s="3" t="s">
        <v>6686</v>
      </c>
      <c r="D569" s="62" t="s">
        <v>6671</v>
      </c>
      <c r="E569" s="92"/>
      <c r="F569" s="64" t="str">
        <f t="shared" si="43"/>
        <v>Purchase materials</v>
      </c>
      <c r="G569" s="92"/>
      <c r="H569" s="65" t="str">
        <f t="shared" si="44"/>
        <v>Batch No.04</v>
      </c>
      <c r="I569" s="92"/>
      <c r="J569" s="67" t="str">
        <f t="shared" si="47"/>
        <v>The Mound</v>
      </c>
      <c r="K569" s="92"/>
      <c r="L569" s="68" t="str">
        <f t="shared" si="48"/>
        <v>Level 05 &amp; 06</v>
      </c>
      <c r="M569" s="69" t="s">
        <v>887</v>
      </c>
      <c r="N569" s="69" t="str">
        <f t="shared" si="45"/>
        <v>Zone M4</v>
      </c>
      <c r="O569" s="92"/>
      <c r="P569" s="70" t="str">
        <f t="shared" si="46"/>
        <v>R2 / J1</v>
      </c>
      <c r="Q569" s="92"/>
      <c r="R569" s="92"/>
      <c r="S569" s="3" t="s">
        <v>6686</v>
      </c>
      <c r="T569" s="3" t="s">
        <v>6686</v>
      </c>
      <c r="U569" s="3" t="s">
        <v>6686</v>
      </c>
      <c r="V569" s="59" t="s">
        <v>887</v>
      </c>
      <c r="W569" s="59" t="str">
        <f t="shared" si="42"/>
        <v>Materials Procurement            Zone M4</v>
      </c>
      <c r="X569" s="3"/>
      <c r="Y569" s="49">
        <v>130</v>
      </c>
      <c r="Z569" s="50">
        <v>45261</v>
      </c>
      <c r="AA569" s="50">
        <v>45390</v>
      </c>
      <c r="AB569" s="52">
        <v>133596.5</v>
      </c>
    </row>
    <row r="570" spans="1:28" x14ac:dyDescent="0.2">
      <c r="A570" s="66" t="s">
        <v>950</v>
      </c>
      <c r="B570" s="11" t="s">
        <v>6416</v>
      </c>
      <c r="C570" s="11" t="s">
        <v>6416</v>
      </c>
      <c r="D570" s="62" t="s">
        <v>6671</v>
      </c>
      <c r="E570" s="66"/>
      <c r="F570" s="64" t="str">
        <f t="shared" si="43"/>
        <v>Purchase materials</v>
      </c>
      <c r="G570" s="66"/>
      <c r="H570" s="65" t="str">
        <f t="shared" si="44"/>
        <v>Batch No.04</v>
      </c>
      <c r="I570" s="66"/>
      <c r="J570" s="67" t="str">
        <f t="shared" si="47"/>
        <v>The Mound</v>
      </c>
      <c r="K570" s="66"/>
      <c r="L570" s="68" t="str">
        <f t="shared" si="48"/>
        <v>Level 05 &amp; 06</v>
      </c>
      <c r="M570" s="66"/>
      <c r="N570" s="69" t="str">
        <f t="shared" si="45"/>
        <v>Zone M4</v>
      </c>
      <c r="O570" s="66"/>
      <c r="P570" s="70" t="str">
        <f t="shared" si="46"/>
        <v>R2 / J1</v>
      </c>
      <c r="Q570" s="66"/>
      <c r="R570" s="66"/>
      <c r="S570" s="11" t="s">
        <v>6686</v>
      </c>
      <c r="T570" s="11" t="s">
        <v>6686</v>
      </c>
      <c r="U570" s="11" t="s">
        <v>6416</v>
      </c>
      <c r="V570" s="59" t="s">
        <v>6416</v>
      </c>
      <c r="W570" s="59" t="str">
        <f t="shared" si="42"/>
        <v>Materials Procurement</v>
      </c>
      <c r="X570" s="11" t="s">
        <v>951</v>
      </c>
      <c r="Y570" s="32">
        <v>60</v>
      </c>
      <c r="Z570" s="39">
        <v>45261</v>
      </c>
      <c r="AA570" s="39">
        <v>45320</v>
      </c>
      <c r="AB570" s="48">
        <v>6325.14</v>
      </c>
    </row>
    <row r="571" spans="1:28" x14ac:dyDescent="0.2">
      <c r="A571" s="63" t="s">
        <v>952</v>
      </c>
      <c r="B571" s="8" t="s">
        <v>6416</v>
      </c>
      <c r="C571" s="8" t="s">
        <v>6416</v>
      </c>
      <c r="D571" s="62" t="s">
        <v>6671</v>
      </c>
      <c r="E571" s="63"/>
      <c r="F571" s="64" t="str">
        <f t="shared" si="43"/>
        <v>Purchase materials</v>
      </c>
      <c r="G571" s="63"/>
      <c r="H571" s="65" t="str">
        <f t="shared" si="44"/>
        <v>Batch No.04</v>
      </c>
      <c r="I571" s="63"/>
      <c r="J571" s="67" t="str">
        <f t="shared" si="47"/>
        <v>The Mound</v>
      </c>
      <c r="K571" s="63"/>
      <c r="L571" s="68" t="str">
        <f t="shared" si="48"/>
        <v>Level 05 &amp; 06</v>
      </c>
      <c r="M571" s="63"/>
      <c r="N571" s="69" t="str">
        <f t="shared" si="45"/>
        <v>Zone M4</v>
      </c>
      <c r="O571" s="63"/>
      <c r="P571" s="70" t="str">
        <f t="shared" si="46"/>
        <v>R2 / J1</v>
      </c>
      <c r="Q571" s="63"/>
      <c r="R571" s="63"/>
      <c r="S571" s="8" t="s">
        <v>6686</v>
      </c>
      <c r="T571" s="8" t="s">
        <v>6686</v>
      </c>
      <c r="U571" s="8" t="s">
        <v>6416</v>
      </c>
      <c r="V571" s="59" t="s">
        <v>6416</v>
      </c>
      <c r="W571" s="59" t="str">
        <f t="shared" si="42"/>
        <v>Materials Procurement</v>
      </c>
      <c r="X571" s="8" t="s">
        <v>953</v>
      </c>
      <c r="Y571" s="23">
        <v>60</v>
      </c>
      <c r="Z571" s="35">
        <v>45331</v>
      </c>
      <c r="AA571" s="35">
        <v>45390</v>
      </c>
      <c r="AB571" s="42">
        <v>127271.36</v>
      </c>
    </row>
    <row r="572" spans="1:28" x14ac:dyDescent="0.2">
      <c r="A572" s="67" t="s">
        <v>224</v>
      </c>
      <c r="B572" s="12" t="s">
        <v>6691</v>
      </c>
      <c r="C572" s="12" t="s">
        <v>6645</v>
      </c>
      <c r="D572" s="62" t="s">
        <v>6671</v>
      </c>
      <c r="E572" s="91"/>
      <c r="F572" s="64" t="str">
        <f t="shared" si="43"/>
        <v>Purchase materials</v>
      </c>
      <c r="G572" s="91"/>
      <c r="H572" s="65" t="str">
        <f t="shared" si="44"/>
        <v>Batch No.04</v>
      </c>
      <c r="I572" s="67" t="s">
        <v>224</v>
      </c>
      <c r="J572" s="67" t="str">
        <f t="shared" si="47"/>
        <v>The Beach</v>
      </c>
      <c r="K572" s="91"/>
      <c r="L572" s="68" t="str">
        <f t="shared" si="48"/>
        <v>Level 05 &amp; 06</v>
      </c>
      <c r="M572" s="91"/>
      <c r="N572" s="69" t="str">
        <f t="shared" si="45"/>
        <v>Zone M4</v>
      </c>
      <c r="O572" s="91"/>
      <c r="P572" s="70" t="str">
        <f t="shared" si="46"/>
        <v>R2 / J1</v>
      </c>
      <c r="Q572" s="91"/>
      <c r="R572" s="91"/>
      <c r="S572" s="12" t="s">
        <v>6645</v>
      </c>
      <c r="T572" s="12" t="s">
        <v>6645</v>
      </c>
      <c r="U572" s="12" t="s">
        <v>6645</v>
      </c>
      <c r="V572" s="59" t="s">
        <v>224</v>
      </c>
      <c r="W572" s="59" t="str">
        <f t="shared" si="42"/>
        <v>Materials Procurement        The Beach</v>
      </c>
      <c r="X572" s="12"/>
      <c r="Y572" s="36">
        <v>165</v>
      </c>
      <c r="Z572" s="37">
        <v>45238</v>
      </c>
      <c r="AA572" s="37">
        <v>45402</v>
      </c>
      <c r="AB572" s="46">
        <v>87036.28</v>
      </c>
    </row>
    <row r="573" spans="1:28" x14ac:dyDescent="0.2">
      <c r="A573" s="68" t="s">
        <v>196</v>
      </c>
      <c r="B573" s="2" t="s">
        <v>6645</v>
      </c>
      <c r="C573" s="2" t="s">
        <v>6654</v>
      </c>
      <c r="D573" s="62" t="s">
        <v>6671</v>
      </c>
      <c r="E573" s="92"/>
      <c r="F573" s="64" t="str">
        <f t="shared" si="43"/>
        <v>Purchase materials</v>
      </c>
      <c r="G573" s="92"/>
      <c r="H573" s="65" t="str">
        <f t="shared" si="44"/>
        <v>Batch No.04</v>
      </c>
      <c r="I573" s="92"/>
      <c r="J573" s="67" t="str">
        <f t="shared" si="47"/>
        <v>The Beach</v>
      </c>
      <c r="K573" s="68" t="s">
        <v>196</v>
      </c>
      <c r="L573" s="68" t="str">
        <f t="shared" si="48"/>
        <v>Level 00</v>
      </c>
      <c r="M573" s="92"/>
      <c r="N573" s="69" t="str">
        <f t="shared" si="45"/>
        <v>Zone M4</v>
      </c>
      <c r="O573" s="92"/>
      <c r="P573" s="70" t="str">
        <f t="shared" si="46"/>
        <v>R2 / J1</v>
      </c>
      <c r="Q573" s="92"/>
      <c r="R573" s="92"/>
      <c r="S573" s="2" t="s">
        <v>6654</v>
      </c>
      <c r="T573" s="2" t="s">
        <v>6654</v>
      </c>
      <c r="U573" s="2" t="s">
        <v>6654</v>
      </c>
      <c r="V573" s="59" t="s">
        <v>196</v>
      </c>
      <c r="W573" s="59" t="str">
        <f t="shared" si="42"/>
        <v>Materials Procurement          Level 00</v>
      </c>
      <c r="X573" s="2"/>
      <c r="Y573" s="43">
        <v>165</v>
      </c>
      <c r="Z573" s="44">
        <v>45238</v>
      </c>
      <c r="AA573" s="44">
        <v>45402</v>
      </c>
      <c r="AB573" s="47">
        <v>87036.28</v>
      </c>
    </row>
    <row r="574" spans="1:28" x14ac:dyDescent="0.2">
      <c r="A574" s="69" t="s">
        <v>926</v>
      </c>
      <c r="B574" s="3" t="s">
        <v>9886</v>
      </c>
      <c r="C574" s="3" t="s">
        <v>6689</v>
      </c>
      <c r="D574" s="62" t="s">
        <v>6671</v>
      </c>
      <c r="E574" s="92"/>
      <c r="F574" s="64" t="str">
        <f t="shared" si="43"/>
        <v>Purchase materials</v>
      </c>
      <c r="G574" s="92"/>
      <c r="H574" s="65" t="str">
        <f t="shared" si="44"/>
        <v>Batch No.04</v>
      </c>
      <c r="I574" s="92"/>
      <c r="J574" s="67" t="str">
        <f t="shared" si="47"/>
        <v>The Beach</v>
      </c>
      <c r="K574" s="92"/>
      <c r="L574" s="68" t="str">
        <f t="shared" si="48"/>
        <v>Level 00</v>
      </c>
      <c r="M574" s="69" t="s">
        <v>926</v>
      </c>
      <c r="N574" s="69" t="str">
        <f t="shared" si="45"/>
        <v>Zone B3</v>
      </c>
      <c r="O574" s="92"/>
      <c r="P574" s="70" t="str">
        <f t="shared" si="46"/>
        <v>R2 / J1</v>
      </c>
      <c r="Q574" s="92"/>
      <c r="R574" s="92"/>
      <c r="S574" s="3" t="s">
        <v>6689</v>
      </c>
      <c r="T574" s="3" t="s">
        <v>6689</v>
      </c>
      <c r="U574" s="3" t="s">
        <v>6689</v>
      </c>
      <c r="V574" s="59" t="s">
        <v>926</v>
      </c>
      <c r="W574" s="59" t="str">
        <f t="shared" si="42"/>
        <v>Materials Procurement            Zone B3</v>
      </c>
      <c r="X574" s="3"/>
      <c r="Y574" s="49">
        <v>165</v>
      </c>
      <c r="Z574" s="50">
        <v>45238</v>
      </c>
      <c r="AA574" s="50">
        <v>45402</v>
      </c>
      <c r="AB574" s="52">
        <v>2707.64</v>
      </c>
    </row>
    <row r="575" spans="1:28" x14ac:dyDescent="0.2">
      <c r="A575" s="66" t="s">
        <v>954</v>
      </c>
      <c r="B575" s="11" t="s">
        <v>6416</v>
      </c>
      <c r="C575" s="11" t="s">
        <v>6416</v>
      </c>
      <c r="D575" s="62" t="s">
        <v>6671</v>
      </c>
      <c r="E575" s="66"/>
      <c r="F575" s="64" t="str">
        <f t="shared" si="43"/>
        <v>Purchase materials</v>
      </c>
      <c r="G575" s="66"/>
      <c r="H575" s="65" t="str">
        <f t="shared" si="44"/>
        <v>Batch No.04</v>
      </c>
      <c r="I575" s="66"/>
      <c r="J575" s="67" t="str">
        <f t="shared" si="47"/>
        <v>The Beach</v>
      </c>
      <c r="K575" s="66"/>
      <c r="L575" s="68" t="str">
        <f t="shared" si="48"/>
        <v>Level 00</v>
      </c>
      <c r="M575" s="66"/>
      <c r="N575" s="69" t="str">
        <f t="shared" si="45"/>
        <v>Zone B3</v>
      </c>
      <c r="O575" s="66"/>
      <c r="P575" s="70" t="str">
        <f t="shared" si="46"/>
        <v>R2 / J1</v>
      </c>
      <c r="Q575" s="66"/>
      <c r="R575" s="66"/>
      <c r="S575" s="11" t="s">
        <v>6689</v>
      </c>
      <c r="T575" s="11" t="s">
        <v>6689</v>
      </c>
      <c r="U575" s="11" t="s">
        <v>6416</v>
      </c>
      <c r="V575" s="59" t="s">
        <v>6416</v>
      </c>
      <c r="W575" s="59" t="str">
        <f t="shared" si="42"/>
        <v>Materials Procurement</v>
      </c>
      <c r="X575" s="11" t="s">
        <v>928</v>
      </c>
      <c r="Y575" s="32">
        <v>60</v>
      </c>
      <c r="Z575" s="39">
        <v>45238</v>
      </c>
      <c r="AA575" s="39">
        <v>45297</v>
      </c>
      <c r="AB575" s="34">
        <v>608.59</v>
      </c>
    </row>
    <row r="576" spans="1:28" x14ac:dyDescent="0.2">
      <c r="A576" s="63" t="s">
        <v>955</v>
      </c>
      <c r="B576" s="8" t="s">
        <v>6416</v>
      </c>
      <c r="C576" s="8" t="s">
        <v>6416</v>
      </c>
      <c r="D576" s="62" t="s">
        <v>6671</v>
      </c>
      <c r="E576" s="63"/>
      <c r="F576" s="64" t="str">
        <f t="shared" si="43"/>
        <v>Purchase materials</v>
      </c>
      <c r="G576" s="63"/>
      <c r="H576" s="65" t="str">
        <f t="shared" si="44"/>
        <v>Batch No.04</v>
      </c>
      <c r="I576" s="63"/>
      <c r="J576" s="67" t="str">
        <f t="shared" si="47"/>
        <v>The Beach</v>
      </c>
      <c r="K576" s="63"/>
      <c r="L576" s="68" t="str">
        <f t="shared" si="48"/>
        <v>Level 00</v>
      </c>
      <c r="M576" s="63"/>
      <c r="N576" s="69" t="str">
        <f t="shared" si="45"/>
        <v>Zone B3</v>
      </c>
      <c r="O576" s="63"/>
      <c r="P576" s="70" t="str">
        <f t="shared" si="46"/>
        <v>R2 / J1</v>
      </c>
      <c r="Q576" s="63"/>
      <c r="R576" s="63"/>
      <c r="S576" s="8" t="s">
        <v>6689</v>
      </c>
      <c r="T576" s="8" t="s">
        <v>6689</v>
      </c>
      <c r="U576" s="8" t="s">
        <v>6416</v>
      </c>
      <c r="V576" s="59" t="s">
        <v>6416</v>
      </c>
      <c r="W576" s="59" t="str">
        <f t="shared" si="42"/>
        <v>Materials Procurement</v>
      </c>
      <c r="X576" s="8" t="s">
        <v>930</v>
      </c>
      <c r="Y576" s="23">
        <v>60</v>
      </c>
      <c r="Z576" s="35">
        <v>45343</v>
      </c>
      <c r="AA576" s="35">
        <v>45402</v>
      </c>
      <c r="AB576" s="42">
        <v>2099.0500000000002</v>
      </c>
    </row>
    <row r="577" spans="1:28" x14ac:dyDescent="0.2">
      <c r="A577" s="69" t="s">
        <v>956</v>
      </c>
      <c r="B577" s="3" t="s">
        <v>9886</v>
      </c>
      <c r="C577" s="3" t="s">
        <v>6692</v>
      </c>
      <c r="D577" s="62" t="s">
        <v>6671</v>
      </c>
      <c r="E577" s="92"/>
      <c r="F577" s="64" t="str">
        <f t="shared" si="43"/>
        <v>Purchase materials</v>
      </c>
      <c r="G577" s="92"/>
      <c r="H577" s="65" t="str">
        <f t="shared" si="44"/>
        <v>Batch No.04</v>
      </c>
      <c r="I577" s="92"/>
      <c r="J577" s="67" t="str">
        <f t="shared" si="47"/>
        <v>The Beach</v>
      </c>
      <c r="K577" s="92"/>
      <c r="L577" s="68" t="str">
        <f t="shared" si="48"/>
        <v>Level 00</v>
      </c>
      <c r="M577" s="69" t="s">
        <v>956</v>
      </c>
      <c r="N577" s="69" t="str">
        <f t="shared" si="45"/>
        <v>Zone B4</v>
      </c>
      <c r="O577" s="92"/>
      <c r="P577" s="70" t="str">
        <f t="shared" si="46"/>
        <v>R2 / J1</v>
      </c>
      <c r="Q577" s="92"/>
      <c r="R577" s="92"/>
      <c r="S577" s="3" t="s">
        <v>6692</v>
      </c>
      <c r="T577" s="3" t="s">
        <v>6692</v>
      </c>
      <c r="U577" s="3" t="s">
        <v>6692</v>
      </c>
      <c r="V577" s="59" t="s">
        <v>956</v>
      </c>
      <c r="W577" s="59" t="str">
        <f t="shared" si="42"/>
        <v>Materials Procurement            Zone B4</v>
      </c>
      <c r="X577" s="3"/>
      <c r="Y577" s="49">
        <v>165</v>
      </c>
      <c r="Z577" s="50">
        <v>45238</v>
      </c>
      <c r="AA577" s="50">
        <v>45402</v>
      </c>
      <c r="AB577" s="52">
        <v>84328.63</v>
      </c>
    </row>
    <row r="578" spans="1:28" x14ac:dyDescent="0.2">
      <c r="A578" s="66" t="s">
        <v>957</v>
      </c>
      <c r="B578" s="11" t="s">
        <v>6416</v>
      </c>
      <c r="C578" s="11" t="s">
        <v>6416</v>
      </c>
      <c r="D578" s="62" t="s">
        <v>6671</v>
      </c>
      <c r="E578" s="66"/>
      <c r="F578" s="64" t="str">
        <f t="shared" si="43"/>
        <v>Purchase materials</v>
      </c>
      <c r="G578" s="66"/>
      <c r="H578" s="65" t="str">
        <f t="shared" si="44"/>
        <v>Batch No.04</v>
      </c>
      <c r="I578" s="66"/>
      <c r="J578" s="67" t="str">
        <f t="shared" si="47"/>
        <v>The Beach</v>
      </c>
      <c r="K578" s="66"/>
      <c r="L578" s="68" t="str">
        <f t="shared" si="48"/>
        <v>Level 00</v>
      </c>
      <c r="M578" s="66"/>
      <c r="N578" s="69" t="str">
        <f t="shared" si="45"/>
        <v>Zone B4</v>
      </c>
      <c r="O578" s="66"/>
      <c r="P578" s="70" t="str">
        <f t="shared" si="46"/>
        <v>R2 / J1</v>
      </c>
      <c r="Q578" s="66"/>
      <c r="R578" s="66"/>
      <c r="S578" s="11" t="s">
        <v>6692</v>
      </c>
      <c r="T578" s="11" t="s">
        <v>6692</v>
      </c>
      <c r="U578" s="11" t="s">
        <v>6416</v>
      </c>
      <c r="V578" s="59" t="s">
        <v>6416</v>
      </c>
      <c r="W578" s="59" t="str">
        <f t="shared" si="42"/>
        <v>Materials Procurement</v>
      </c>
      <c r="X578" s="11" t="s">
        <v>958</v>
      </c>
      <c r="Y578" s="32">
        <v>60</v>
      </c>
      <c r="Z578" s="39">
        <v>45238</v>
      </c>
      <c r="AA578" s="39">
        <v>45297</v>
      </c>
      <c r="AB578" s="48">
        <v>5270.56</v>
      </c>
    </row>
    <row r="579" spans="1:28" x14ac:dyDescent="0.2">
      <c r="A579" s="63" t="s">
        <v>959</v>
      </c>
      <c r="B579" s="8" t="s">
        <v>6416</v>
      </c>
      <c r="C579" s="8" t="s">
        <v>6416</v>
      </c>
      <c r="D579" s="62" t="s">
        <v>6671</v>
      </c>
      <c r="E579" s="63"/>
      <c r="F579" s="64" t="str">
        <f t="shared" si="43"/>
        <v>Purchase materials</v>
      </c>
      <c r="G579" s="63"/>
      <c r="H579" s="65" t="str">
        <f t="shared" si="44"/>
        <v>Batch No.04</v>
      </c>
      <c r="I579" s="63"/>
      <c r="J579" s="67" t="str">
        <f t="shared" si="47"/>
        <v>The Beach</v>
      </c>
      <c r="K579" s="63"/>
      <c r="L579" s="68" t="str">
        <f t="shared" si="48"/>
        <v>Level 00</v>
      </c>
      <c r="M579" s="63"/>
      <c r="N579" s="69" t="str">
        <f t="shared" si="45"/>
        <v>Zone B4</v>
      </c>
      <c r="O579" s="63"/>
      <c r="P579" s="70" t="str">
        <f t="shared" si="46"/>
        <v>R2 / J1</v>
      </c>
      <c r="Q579" s="63"/>
      <c r="R579" s="63"/>
      <c r="S579" s="8" t="s">
        <v>6692</v>
      </c>
      <c r="T579" s="8" t="s">
        <v>6692</v>
      </c>
      <c r="U579" s="8" t="s">
        <v>6416</v>
      </c>
      <c r="V579" s="59" t="s">
        <v>6416</v>
      </c>
      <c r="W579" s="59" t="str">
        <f t="shared" si="42"/>
        <v>Materials Procurement</v>
      </c>
      <c r="X579" s="8" t="s">
        <v>960</v>
      </c>
      <c r="Y579" s="23">
        <v>60</v>
      </c>
      <c r="Z579" s="35">
        <v>45343</v>
      </c>
      <c r="AA579" s="35">
        <v>45402</v>
      </c>
      <c r="AB579" s="42">
        <v>79058.070000000007</v>
      </c>
    </row>
    <row r="580" spans="1:28" x14ac:dyDescent="0.2">
      <c r="A580" s="65" t="s">
        <v>961</v>
      </c>
      <c r="B580" s="10" t="s">
        <v>6673</v>
      </c>
      <c r="C580" s="10" t="s">
        <v>6693</v>
      </c>
      <c r="D580" s="62" t="s">
        <v>6671</v>
      </c>
      <c r="E580" s="92"/>
      <c r="F580" s="64" t="str">
        <f t="shared" si="43"/>
        <v>Purchase materials</v>
      </c>
      <c r="G580" s="65" t="s">
        <v>961</v>
      </c>
      <c r="H580" s="65" t="str">
        <f t="shared" si="44"/>
        <v>Batch No.05</v>
      </c>
      <c r="I580" s="92"/>
      <c r="J580" s="67" t="str">
        <f t="shared" si="47"/>
        <v>The Beach</v>
      </c>
      <c r="K580" s="92"/>
      <c r="L580" s="68" t="str">
        <f t="shared" si="48"/>
        <v>Level 00</v>
      </c>
      <c r="M580" s="92"/>
      <c r="N580" s="69" t="str">
        <f t="shared" si="45"/>
        <v>Zone B4</v>
      </c>
      <c r="O580" s="92"/>
      <c r="P580" s="70" t="str">
        <f t="shared" si="46"/>
        <v>R2 / J1</v>
      </c>
      <c r="Q580" s="92"/>
      <c r="R580" s="92"/>
      <c r="S580" s="10" t="s">
        <v>6693</v>
      </c>
      <c r="T580" s="10" t="s">
        <v>6693</v>
      </c>
      <c r="U580" s="10" t="s">
        <v>6693</v>
      </c>
      <c r="V580" s="59" t="s">
        <v>961</v>
      </c>
      <c r="W580" s="59" t="str">
        <f t="shared" si="42"/>
        <v>Materials Procurement      Batch No.05</v>
      </c>
      <c r="X580" s="10"/>
      <c r="Y580" s="29">
        <v>130</v>
      </c>
      <c r="Z580" s="30">
        <v>45238</v>
      </c>
      <c r="AA580" s="30">
        <v>45367</v>
      </c>
      <c r="AB580" s="41">
        <v>203384.72</v>
      </c>
    </row>
    <row r="581" spans="1:28" x14ac:dyDescent="0.2">
      <c r="A581" s="67" t="s">
        <v>195</v>
      </c>
      <c r="B581" s="12" t="s">
        <v>6693</v>
      </c>
      <c r="C581" s="12" t="s">
        <v>6644</v>
      </c>
      <c r="D581" s="62" t="s">
        <v>6671</v>
      </c>
      <c r="E581" s="91"/>
      <c r="F581" s="64" t="str">
        <f t="shared" si="43"/>
        <v>Purchase materials</v>
      </c>
      <c r="G581" s="91"/>
      <c r="H581" s="65" t="str">
        <f t="shared" si="44"/>
        <v>Batch No.05</v>
      </c>
      <c r="I581" s="67" t="s">
        <v>195</v>
      </c>
      <c r="J581" s="67" t="str">
        <f t="shared" si="47"/>
        <v>The Ring</v>
      </c>
      <c r="K581" s="91"/>
      <c r="L581" s="68" t="str">
        <f t="shared" si="48"/>
        <v>Level 00</v>
      </c>
      <c r="M581" s="91"/>
      <c r="N581" s="69" t="str">
        <f t="shared" si="45"/>
        <v>Zone B4</v>
      </c>
      <c r="O581" s="91"/>
      <c r="P581" s="70" t="str">
        <f t="shared" si="46"/>
        <v>R2 / J1</v>
      </c>
      <c r="Q581" s="91"/>
      <c r="R581" s="91"/>
      <c r="S581" s="12" t="s">
        <v>6644</v>
      </c>
      <c r="T581" s="12" t="s">
        <v>6644</v>
      </c>
      <c r="U581" s="12" t="s">
        <v>6644</v>
      </c>
      <c r="V581" s="59" t="s">
        <v>195</v>
      </c>
      <c r="W581" s="59" t="str">
        <f t="shared" ref="W581:W644" si="49">CONCATENATE(D581,E581,G581,I581,K581,M581,O581,Q581)</f>
        <v>Materials Procurement        The Ring</v>
      </c>
      <c r="X581" s="12"/>
      <c r="Y581" s="36">
        <v>130</v>
      </c>
      <c r="Z581" s="37">
        <v>45238</v>
      </c>
      <c r="AA581" s="37">
        <v>45367</v>
      </c>
      <c r="AB581" s="46">
        <v>61600.4</v>
      </c>
    </row>
    <row r="582" spans="1:28" x14ac:dyDescent="0.2">
      <c r="A582" s="68" t="s">
        <v>196</v>
      </c>
      <c r="B582" s="2" t="s">
        <v>6644</v>
      </c>
      <c r="C582" s="2" t="s">
        <v>6654</v>
      </c>
      <c r="D582" s="62" t="s">
        <v>6671</v>
      </c>
      <c r="E582" s="92"/>
      <c r="F582" s="64" t="str">
        <f t="shared" si="43"/>
        <v>Purchase materials</v>
      </c>
      <c r="G582" s="92"/>
      <c r="H582" s="65" t="str">
        <f t="shared" si="44"/>
        <v>Batch No.05</v>
      </c>
      <c r="I582" s="92"/>
      <c r="J582" s="67" t="str">
        <f t="shared" si="47"/>
        <v>The Ring</v>
      </c>
      <c r="K582" s="68" t="s">
        <v>196</v>
      </c>
      <c r="L582" s="68" t="str">
        <f t="shared" si="48"/>
        <v>Level 00</v>
      </c>
      <c r="M582" s="92"/>
      <c r="N582" s="69" t="str">
        <f t="shared" si="45"/>
        <v>Zone B4</v>
      </c>
      <c r="O582" s="92"/>
      <c r="P582" s="70" t="str">
        <f t="shared" si="46"/>
        <v>R2 / J1</v>
      </c>
      <c r="Q582" s="92"/>
      <c r="R582" s="92"/>
      <c r="S582" s="2" t="s">
        <v>6654</v>
      </c>
      <c r="T582" s="2" t="s">
        <v>6654</v>
      </c>
      <c r="U582" s="2" t="s">
        <v>6654</v>
      </c>
      <c r="V582" s="59" t="s">
        <v>196</v>
      </c>
      <c r="W582" s="59" t="str">
        <f t="shared" si="49"/>
        <v>Materials Procurement          Level 00</v>
      </c>
      <c r="X582" s="2"/>
      <c r="Y582" s="43">
        <v>130</v>
      </c>
      <c r="Z582" s="44">
        <v>45238</v>
      </c>
      <c r="AA582" s="44">
        <v>45367</v>
      </c>
      <c r="AB582" s="47">
        <v>30800.2</v>
      </c>
    </row>
    <row r="583" spans="1:28" x14ac:dyDescent="0.2">
      <c r="A583" s="69" t="s">
        <v>962</v>
      </c>
      <c r="B583" s="3" t="s">
        <v>9886</v>
      </c>
      <c r="C583" s="3" t="s">
        <v>6694</v>
      </c>
      <c r="D583" s="62" t="s">
        <v>6671</v>
      </c>
      <c r="E583" s="92"/>
      <c r="F583" s="64" t="str">
        <f t="shared" si="43"/>
        <v>Purchase materials</v>
      </c>
      <c r="G583" s="92"/>
      <c r="H583" s="65" t="str">
        <f t="shared" si="44"/>
        <v>Batch No.05</v>
      </c>
      <c r="I583" s="92"/>
      <c r="J583" s="67" t="str">
        <f t="shared" si="47"/>
        <v>The Ring</v>
      </c>
      <c r="K583" s="92"/>
      <c r="L583" s="68" t="str">
        <f t="shared" si="48"/>
        <v>Level 00</v>
      </c>
      <c r="M583" s="69" t="s">
        <v>962</v>
      </c>
      <c r="N583" s="69" t="str">
        <f t="shared" si="45"/>
        <v>Zone R2 (Leave out Area)</v>
      </c>
      <c r="O583" s="92"/>
      <c r="P583" s="70" t="str">
        <f t="shared" si="46"/>
        <v>R2 / J1</v>
      </c>
      <c r="Q583" s="92"/>
      <c r="R583" s="92"/>
      <c r="S583" s="3" t="s">
        <v>6694</v>
      </c>
      <c r="T583" s="3" t="s">
        <v>6694</v>
      </c>
      <c r="U583" s="3" t="s">
        <v>6694</v>
      </c>
      <c r="V583" s="59" t="s">
        <v>962</v>
      </c>
      <c r="W583" s="59" t="str">
        <f t="shared" si="49"/>
        <v>Materials Procurement            Zone R2 (Leave out Area)</v>
      </c>
      <c r="X583" s="3"/>
      <c r="Y583" s="49">
        <v>130</v>
      </c>
      <c r="Z583" s="50">
        <v>45238</v>
      </c>
      <c r="AA583" s="50">
        <v>45367</v>
      </c>
      <c r="AB583" s="52">
        <v>16418</v>
      </c>
    </row>
    <row r="584" spans="1:28" x14ac:dyDescent="0.2">
      <c r="A584" s="66" t="s">
        <v>963</v>
      </c>
      <c r="B584" s="11" t="s">
        <v>6416</v>
      </c>
      <c r="C584" s="11" t="s">
        <v>6416</v>
      </c>
      <c r="D584" s="62" t="s">
        <v>6671</v>
      </c>
      <c r="E584" s="66"/>
      <c r="F584" s="64" t="str">
        <f t="shared" ref="F584:F647" si="50">IF(E584="",F583,TRIM(E584))</f>
        <v>Purchase materials</v>
      </c>
      <c r="G584" s="66"/>
      <c r="H584" s="65" t="str">
        <f t="shared" si="44"/>
        <v>Batch No.05</v>
      </c>
      <c r="I584" s="66"/>
      <c r="J584" s="67" t="str">
        <f t="shared" si="47"/>
        <v>The Ring</v>
      </c>
      <c r="K584" s="66"/>
      <c r="L584" s="68" t="str">
        <f t="shared" si="48"/>
        <v>Level 00</v>
      </c>
      <c r="M584" s="66"/>
      <c r="N584" s="69" t="str">
        <f t="shared" si="45"/>
        <v>Zone R2 (Leave out Area)</v>
      </c>
      <c r="O584" s="66"/>
      <c r="P584" s="70" t="str">
        <f t="shared" si="46"/>
        <v>R2 / J1</v>
      </c>
      <c r="Q584" s="66"/>
      <c r="R584" s="66"/>
      <c r="S584" s="11" t="s">
        <v>6694</v>
      </c>
      <c r="T584" s="11" t="s">
        <v>6694</v>
      </c>
      <c r="U584" s="11" t="s">
        <v>6416</v>
      </c>
      <c r="V584" s="59" t="s">
        <v>6416</v>
      </c>
      <c r="W584" s="59" t="str">
        <f t="shared" si="49"/>
        <v>Materials Procurement</v>
      </c>
      <c r="X584" s="11" t="s">
        <v>964</v>
      </c>
      <c r="Y584" s="32">
        <v>60</v>
      </c>
      <c r="Z584" s="39">
        <v>45238</v>
      </c>
      <c r="AA584" s="39">
        <v>45297</v>
      </c>
      <c r="AB584" s="48">
        <v>1970.03</v>
      </c>
    </row>
    <row r="585" spans="1:28" x14ac:dyDescent="0.2">
      <c r="A585" s="63" t="s">
        <v>965</v>
      </c>
      <c r="B585" s="8" t="s">
        <v>6416</v>
      </c>
      <c r="C585" s="8" t="s">
        <v>6416</v>
      </c>
      <c r="D585" s="62" t="s">
        <v>6671</v>
      </c>
      <c r="E585" s="63"/>
      <c r="F585" s="64" t="str">
        <f t="shared" si="50"/>
        <v>Purchase materials</v>
      </c>
      <c r="G585" s="63"/>
      <c r="H585" s="65" t="str">
        <f t="shared" si="44"/>
        <v>Batch No.05</v>
      </c>
      <c r="I585" s="63"/>
      <c r="J585" s="67" t="str">
        <f t="shared" si="47"/>
        <v>The Ring</v>
      </c>
      <c r="K585" s="63"/>
      <c r="L585" s="68" t="str">
        <f t="shared" si="48"/>
        <v>Level 00</v>
      </c>
      <c r="M585" s="63"/>
      <c r="N585" s="69" t="str">
        <f t="shared" si="45"/>
        <v>Zone R2 (Leave out Area)</v>
      </c>
      <c r="O585" s="63"/>
      <c r="P585" s="70" t="str">
        <f t="shared" si="46"/>
        <v>R2 / J1</v>
      </c>
      <c r="Q585" s="63"/>
      <c r="R585" s="63"/>
      <c r="S585" s="8" t="s">
        <v>6694</v>
      </c>
      <c r="T585" s="8" t="s">
        <v>6694</v>
      </c>
      <c r="U585" s="8" t="s">
        <v>6416</v>
      </c>
      <c r="V585" s="59" t="s">
        <v>6416</v>
      </c>
      <c r="W585" s="59" t="str">
        <f t="shared" si="49"/>
        <v>Materials Procurement</v>
      </c>
      <c r="X585" s="8" t="s">
        <v>966</v>
      </c>
      <c r="Y585" s="23">
        <v>60</v>
      </c>
      <c r="Z585" s="35">
        <v>45308</v>
      </c>
      <c r="AA585" s="35">
        <v>45367</v>
      </c>
      <c r="AB585" s="42">
        <v>14447.97</v>
      </c>
    </row>
    <row r="586" spans="1:28" x14ac:dyDescent="0.2">
      <c r="A586" s="69" t="s">
        <v>967</v>
      </c>
      <c r="B586" s="3" t="s">
        <v>9886</v>
      </c>
      <c r="C586" s="3" t="s">
        <v>6695</v>
      </c>
      <c r="D586" s="62" t="s">
        <v>6671</v>
      </c>
      <c r="E586" s="92"/>
      <c r="F586" s="64" t="str">
        <f t="shared" si="50"/>
        <v>Purchase materials</v>
      </c>
      <c r="G586" s="92"/>
      <c r="H586" s="65" t="str">
        <f t="shared" si="44"/>
        <v>Batch No.05</v>
      </c>
      <c r="I586" s="92"/>
      <c r="J586" s="67" t="str">
        <f t="shared" si="47"/>
        <v>The Ring</v>
      </c>
      <c r="K586" s="92"/>
      <c r="L586" s="68" t="str">
        <f t="shared" si="48"/>
        <v>Level 00</v>
      </c>
      <c r="M586" s="69" t="s">
        <v>967</v>
      </c>
      <c r="N586" s="69" t="str">
        <f t="shared" si="45"/>
        <v>Zone R3 (Leave out Area)</v>
      </c>
      <c r="O586" s="92"/>
      <c r="P586" s="70" t="str">
        <f t="shared" si="46"/>
        <v>R2 / J1</v>
      </c>
      <c r="Q586" s="92"/>
      <c r="R586" s="92"/>
      <c r="S586" s="3" t="s">
        <v>6695</v>
      </c>
      <c r="T586" s="3" t="s">
        <v>6695</v>
      </c>
      <c r="U586" s="3" t="s">
        <v>6695</v>
      </c>
      <c r="V586" s="59" t="s">
        <v>967</v>
      </c>
      <c r="W586" s="59" t="str">
        <f t="shared" si="49"/>
        <v>Materials Procurement            Zone R3 (Leave out Area)</v>
      </c>
      <c r="X586" s="3"/>
      <c r="Y586" s="49">
        <v>130</v>
      </c>
      <c r="Z586" s="50">
        <v>45238</v>
      </c>
      <c r="AA586" s="50">
        <v>45367</v>
      </c>
      <c r="AB586" s="52">
        <v>14382.2</v>
      </c>
    </row>
    <row r="587" spans="1:28" x14ac:dyDescent="0.2">
      <c r="A587" s="66" t="s">
        <v>968</v>
      </c>
      <c r="B587" s="11" t="s">
        <v>6416</v>
      </c>
      <c r="C587" s="11" t="s">
        <v>6416</v>
      </c>
      <c r="D587" s="62" t="s">
        <v>6671</v>
      </c>
      <c r="E587" s="66"/>
      <c r="F587" s="64" t="str">
        <f t="shared" si="50"/>
        <v>Purchase materials</v>
      </c>
      <c r="G587" s="66"/>
      <c r="H587" s="65" t="str">
        <f t="shared" ref="H587:H650" si="51">IF(G587="",H586,TRIM(G587))</f>
        <v>Batch No.05</v>
      </c>
      <c r="I587" s="66"/>
      <c r="J587" s="67" t="str">
        <f t="shared" si="47"/>
        <v>The Ring</v>
      </c>
      <c r="K587" s="66"/>
      <c r="L587" s="68" t="str">
        <f t="shared" si="48"/>
        <v>Level 00</v>
      </c>
      <c r="M587" s="66"/>
      <c r="N587" s="69" t="str">
        <f t="shared" si="45"/>
        <v>Zone R3 (Leave out Area)</v>
      </c>
      <c r="O587" s="66"/>
      <c r="P587" s="70" t="str">
        <f t="shared" si="46"/>
        <v>R2 / J1</v>
      </c>
      <c r="Q587" s="66"/>
      <c r="R587" s="66"/>
      <c r="S587" s="11" t="s">
        <v>6695</v>
      </c>
      <c r="T587" s="11" t="s">
        <v>6695</v>
      </c>
      <c r="U587" s="11" t="s">
        <v>6416</v>
      </c>
      <c r="V587" s="59" t="s">
        <v>6416</v>
      </c>
      <c r="W587" s="59" t="str">
        <f t="shared" si="49"/>
        <v>Materials Procurement</v>
      </c>
      <c r="X587" s="11" t="s">
        <v>969</v>
      </c>
      <c r="Y587" s="32">
        <v>60</v>
      </c>
      <c r="Z587" s="39">
        <v>45238</v>
      </c>
      <c r="AA587" s="39">
        <v>45297</v>
      </c>
      <c r="AB587" s="48">
        <v>1379.02</v>
      </c>
    </row>
    <row r="588" spans="1:28" x14ac:dyDescent="0.2">
      <c r="A588" s="63" t="s">
        <v>970</v>
      </c>
      <c r="B588" s="8" t="s">
        <v>6416</v>
      </c>
      <c r="C588" s="8" t="s">
        <v>6416</v>
      </c>
      <c r="D588" s="62" t="s">
        <v>6671</v>
      </c>
      <c r="E588" s="63"/>
      <c r="F588" s="64" t="str">
        <f t="shared" si="50"/>
        <v>Purchase materials</v>
      </c>
      <c r="G588" s="63"/>
      <c r="H588" s="65" t="str">
        <f t="shared" si="51"/>
        <v>Batch No.05</v>
      </c>
      <c r="I588" s="63"/>
      <c r="J588" s="67" t="str">
        <f t="shared" si="47"/>
        <v>The Ring</v>
      </c>
      <c r="K588" s="63"/>
      <c r="L588" s="68" t="str">
        <f t="shared" si="48"/>
        <v>Level 00</v>
      </c>
      <c r="M588" s="63"/>
      <c r="N588" s="69" t="str">
        <f t="shared" si="45"/>
        <v>Zone R3 (Leave out Area)</v>
      </c>
      <c r="O588" s="63"/>
      <c r="P588" s="70" t="str">
        <f t="shared" si="46"/>
        <v>R2 / J1</v>
      </c>
      <c r="Q588" s="63"/>
      <c r="R588" s="63"/>
      <c r="S588" s="8" t="s">
        <v>6695</v>
      </c>
      <c r="T588" s="8" t="s">
        <v>6695</v>
      </c>
      <c r="U588" s="8" t="s">
        <v>6416</v>
      </c>
      <c r="V588" s="59" t="s">
        <v>6416</v>
      </c>
      <c r="W588" s="59" t="str">
        <f t="shared" si="49"/>
        <v>Materials Procurement</v>
      </c>
      <c r="X588" s="8" t="s">
        <v>971</v>
      </c>
      <c r="Y588" s="23">
        <v>60</v>
      </c>
      <c r="Z588" s="35">
        <v>45308</v>
      </c>
      <c r="AA588" s="35">
        <v>45367</v>
      </c>
      <c r="AB588" s="42">
        <v>13003.17</v>
      </c>
    </row>
    <row r="589" spans="1:28" x14ac:dyDescent="0.2">
      <c r="A589" s="68" t="s">
        <v>210</v>
      </c>
      <c r="B589" s="2" t="s">
        <v>6644</v>
      </c>
      <c r="C589" s="2" t="s">
        <v>6649</v>
      </c>
      <c r="D589" s="62" t="s">
        <v>6671</v>
      </c>
      <c r="E589" s="92"/>
      <c r="F589" s="64" t="str">
        <f t="shared" si="50"/>
        <v>Purchase materials</v>
      </c>
      <c r="G589" s="92"/>
      <c r="H589" s="65" t="str">
        <f t="shared" si="51"/>
        <v>Batch No.05</v>
      </c>
      <c r="I589" s="92"/>
      <c r="J589" s="67" t="str">
        <f t="shared" si="47"/>
        <v>The Ring</v>
      </c>
      <c r="K589" s="68" t="s">
        <v>210</v>
      </c>
      <c r="L589" s="68" t="str">
        <f t="shared" si="48"/>
        <v>Level 01</v>
      </c>
      <c r="M589" s="92"/>
      <c r="N589" s="69" t="str">
        <f t="shared" ref="N589:N652" si="52">IF(M589="",N588,TRIM(M589))</f>
        <v>Zone R3 (Leave out Area)</v>
      </c>
      <c r="O589" s="92"/>
      <c r="P589" s="70" t="str">
        <f t="shared" si="46"/>
        <v>R2 / J1</v>
      </c>
      <c r="Q589" s="92"/>
      <c r="R589" s="92"/>
      <c r="S589" s="2" t="s">
        <v>6649</v>
      </c>
      <c r="T589" s="2" t="s">
        <v>6649</v>
      </c>
      <c r="U589" s="2" t="s">
        <v>6649</v>
      </c>
      <c r="V589" s="59" t="s">
        <v>210</v>
      </c>
      <c r="W589" s="59" t="str">
        <f t="shared" si="49"/>
        <v>Materials Procurement          Level 01</v>
      </c>
      <c r="X589" s="2"/>
      <c r="Y589" s="43">
        <v>130</v>
      </c>
      <c r="Z589" s="44">
        <v>45238</v>
      </c>
      <c r="AA589" s="44">
        <v>45367</v>
      </c>
      <c r="AB589" s="47">
        <v>30800.2</v>
      </c>
    </row>
    <row r="590" spans="1:28" x14ac:dyDescent="0.2">
      <c r="A590" s="69" t="s">
        <v>962</v>
      </c>
      <c r="B590" s="3" t="s">
        <v>9887</v>
      </c>
      <c r="C590" s="3" t="s">
        <v>6694</v>
      </c>
      <c r="D590" s="62" t="s">
        <v>6671</v>
      </c>
      <c r="E590" s="92"/>
      <c r="F590" s="64" t="str">
        <f t="shared" si="50"/>
        <v>Purchase materials</v>
      </c>
      <c r="G590" s="92"/>
      <c r="H590" s="65" t="str">
        <f t="shared" si="51"/>
        <v>Batch No.05</v>
      </c>
      <c r="I590" s="92"/>
      <c r="J590" s="67" t="str">
        <f t="shared" si="47"/>
        <v>The Ring</v>
      </c>
      <c r="K590" s="92"/>
      <c r="L590" s="68" t="str">
        <f t="shared" si="48"/>
        <v>Level 01</v>
      </c>
      <c r="M590" s="69" t="s">
        <v>962</v>
      </c>
      <c r="N590" s="69" t="str">
        <f t="shared" si="52"/>
        <v>Zone R2 (Leave out Area)</v>
      </c>
      <c r="O590" s="92"/>
      <c r="P590" s="70" t="str">
        <f t="shared" ref="P590:P653" si="53">IF(O590="",P589,TRIM(O590))</f>
        <v>R2 / J1</v>
      </c>
      <c r="Q590" s="92"/>
      <c r="R590" s="92"/>
      <c r="S590" s="3" t="s">
        <v>6694</v>
      </c>
      <c r="T590" s="3" t="s">
        <v>6694</v>
      </c>
      <c r="U590" s="3" t="s">
        <v>6694</v>
      </c>
      <c r="V590" s="59" t="s">
        <v>962</v>
      </c>
      <c r="W590" s="59" t="str">
        <f t="shared" si="49"/>
        <v>Materials Procurement            Zone R2 (Leave out Area)</v>
      </c>
      <c r="X590" s="3"/>
      <c r="Y590" s="49">
        <v>130</v>
      </c>
      <c r="Z590" s="50">
        <v>45238</v>
      </c>
      <c r="AA590" s="50">
        <v>45367</v>
      </c>
      <c r="AB590" s="52">
        <v>16418</v>
      </c>
    </row>
    <row r="591" spans="1:28" x14ac:dyDescent="0.2">
      <c r="A591" s="66" t="s">
        <v>972</v>
      </c>
      <c r="B591" s="11" t="s">
        <v>6416</v>
      </c>
      <c r="C591" s="11" t="s">
        <v>6416</v>
      </c>
      <c r="D591" s="62" t="s">
        <v>6671</v>
      </c>
      <c r="E591" s="66"/>
      <c r="F591" s="64" t="str">
        <f t="shared" si="50"/>
        <v>Purchase materials</v>
      </c>
      <c r="G591" s="66"/>
      <c r="H591" s="65" t="str">
        <f t="shared" si="51"/>
        <v>Batch No.05</v>
      </c>
      <c r="I591" s="66"/>
      <c r="J591" s="67" t="str">
        <f t="shared" si="47"/>
        <v>The Ring</v>
      </c>
      <c r="K591" s="66"/>
      <c r="L591" s="68" t="str">
        <f t="shared" si="48"/>
        <v>Level 01</v>
      </c>
      <c r="M591" s="66"/>
      <c r="N591" s="69" t="str">
        <f t="shared" si="52"/>
        <v>Zone R2 (Leave out Area)</v>
      </c>
      <c r="O591" s="66"/>
      <c r="P591" s="70" t="str">
        <f t="shared" si="53"/>
        <v>R2 / J1</v>
      </c>
      <c r="Q591" s="66"/>
      <c r="R591" s="66"/>
      <c r="S591" s="11" t="s">
        <v>6694</v>
      </c>
      <c r="T591" s="11" t="s">
        <v>6694</v>
      </c>
      <c r="U591" s="11" t="s">
        <v>6416</v>
      </c>
      <c r="V591" s="59" t="s">
        <v>6416</v>
      </c>
      <c r="W591" s="59" t="str">
        <f t="shared" si="49"/>
        <v>Materials Procurement</v>
      </c>
      <c r="X591" s="11" t="s">
        <v>973</v>
      </c>
      <c r="Y591" s="32">
        <v>60</v>
      </c>
      <c r="Z591" s="39">
        <v>45238</v>
      </c>
      <c r="AA591" s="39">
        <v>45297</v>
      </c>
      <c r="AB591" s="48">
        <v>1970.03</v>
      </c>
    </row>
    <row r="592" spans="1:28" x14ac:dyDescent="0.2">
      <c r="A592" s="63" t="s">
        <v>974</v>
      </c>
      <c r="B592" s="8" t="s">
        <v>6416</v>
      </c>
      <c r="C592" s="8" t="s">
        <v>6416</v>
      </c>
      <c r="D592" s="62" t="s">
        <v>6671</v>
      </c>
      <c r="E592" s="63"/>
      <c r="F592" s="64" t="str">
        <f t="shared" si="50"/>
        <v>Purchase materials</v>
      </c>
      <c r="G592" s="63"/>
      <c r="H592" s="65" t="str">
        <f t="shared" si="51"/>
        <v>Batch No.05</v>
      </c>
      <c r="I592" s="63"/>
      <c r="J592" s="67" t="str">
        <f t="shared" si="47"/>
        <v>The Ring</v>
      </c>
      <c r="K592" s="63"/>
      <c r="L592" s="68" t="str">
        <f t="shared" si="48"/>
        <v>Level 01</v>
      </c>
      <c r="M592" s="63"/>
      <c r="N592" s="69" t="str">
        <f t="shared" si="52"/>
        <v>Zone R2 (Leave out Area)</v>
      </c>
      <c r="O592" s="63"/>
      <c r="P592" s="70" t="str">
        <f t="shared" si="53"/>
        <v>R2 / J1</v>
      </c>
      <c r="Q592" s="63"/>
      <c r="R592" s="63"/>
      <c r="S592" s="8" t="s">
        <v>6694</v>
      </c>
      <c r="T592" s="8" t="s">
        <v>6694</v>
      </c>
      <c r="U592" s="8" t="s">
        <v>6416</v>
      </c>
      <c r="V592" s="59" t="s">
        <v>6416</v>
      </c>
      <c r="W592" s="59" t="str">
        <f t="shared" si="49"/>
        <v>Materials Procurement</v>
      </c>
      <c r="X592" s="8" t="s">
        <v>975</v>
      </c>
      <c r="Y592" s="23">
        <v>60</v>
      </c>
      <c r="Z592" s="35">
        <v>45308</v>
      </c>
      <c r="AA592" s="35">
        <v>45367</v>
      </c>
      <c r="AB592" s="42">
        <v>14447.97</v>
      </c>
    </row>
    <row r="593" spans="1:28" x14ac:dyDescent="0.2">
      <c r="A593" s="69" t="s">
        <v>967</v>
      </c>
      <c r="B593" s="3" t="s">
        <v>9887</v>
      </c>
      <c r="C593" s="3" t="s">
        <v>6695</v>
      </c>
      <c r="D593" s="62" t="s">
        <v>6671</v>
      </c>
      <c r="E593" s="92"/>
      <c r="F593" s="64" t="str">
        <f t="shared" si="50"/>
        <v>Purchase materials</v>
      </c>
      <c r="G593" s="92"/>
      <c r="H593" s="65" t="str">
        <f t="shared" si="51"/>
        <v>Batch No.05</v>
      </c>
      <c r="I593" s="92"/>
      <c r="J593" s="67" t="str">
        <f t="shared" si="47"/>
        <v>The Ring</v>
      </c>
      <c r="K593" s="92"/>
      <c r="L593" s="68" t="str">
        <f t="shared" si="48"/>
        <v>Level 01</v>
      </c>
      <c r="M593" s="69" t="s">
        <v>967</v>
      </c>
      <c r="N593" s="69" t="str">
        <f t="shared" si="52"/>
        <v>Zone R3 (Leave out Area)</v>
      </c>
      <c r="O593" s="92"/>
      <c r="P593" s="70" t="str">
        <f t="shared" si="53"/>
        <v>R2 / J1</v>
      </c>
      <c r="Q593" s="92"/>
      <c r="R593" s="92"/>
      <c r="S593" s="3" t="s">
        <v>6695</v>
      </c>
      <c r="T593" s="3" t="s">
        <v>6695</v>
      </c>
      <c r="U593" s="3" t="s">
        <v>6695</v>
      </c>
      <c r="V593" s="59" t="s">
        <v>967</v>
      </c>
      <c r="W593" s="59" t="str">
        <f t="shared" si="49"/>
        <v>Materials Procurement            Zone R3 (Leave out Area)</v>
      </c>
      <c r="X593" s="3"/>
      <c r="Y593" s="49">
        <v>130</v>
      </c>
      <c r="Z593" s="50">
        <v>45238</v>
      </c>
      <c r="AA593" s="50">
        <v>45367</v>
      </c>
      <c r="AB593" s="52">
        <v>14382.2</v>
      </c>
    </row>
    <row r="594" spans="1:28" x14ac:dyDescent="0.2">
      <c r="A594" s="66" t="s">
        <v>976</v>
      </c>
      <c r="B594" s="11" t="s">
        <v>6416</v>
      </c>
      <c r="C594" s="11" t="s">
        <v>6416</v>
      </c>
      <c r="D594" s="62" t="s">
        <v>6671</v>
      </c>
      <c r="E594" s="66"/>
      <c r="F594" s="64" t="str">
        <f t="shared" si="50"/>
        <v>Purchase materials</v>
      </c>
      <c r="G594" s="66"/>
      <c r="H594" s="65" t="str">
        <f t="shared" si="51"/>
        <v>Batch No.05</v>
      </c>
      <c r="I594" s="66"/>
      <c r="J594" s="67" t="str">
        <f t="shared" si="47"/>
        <v>The Ring</v>
      </c>
      <c r="K594" s="66"/>
      <c r="L594" s="68" t="str">
        <f t="shared" si="48"/>
        <v>Level 01</v>
      </c>
      <c r="M594" s="66"/>
      <c r="N594" s="69" t="str">
        <f t="shared" si="52"/>
        <v>Zone R3 (Leave out Area)</v>
      </c>
      <c r="O594" s="66"/>
      <c r="P594" s="70" t="str">
        <f t="shared" si="53"/>
        <v>R2 / J1</v>
      </c>
      <c r="Q594" s="66"/>
      <c r="R594" s="66"/>
      <c r="S594" s="11" t="s">
        <v>6695</v>
      </c>
      <c r="T594" s="11" t="s">
        <v>6695</v>
      </c>
      <c r="U594" s="11" t="s">
        <v>6416</v>
      </c>
      <c r="V594" s="59" t="s">
        <v>6416</v>
      </c>
      <c r="W594" s="59" t="str">
        <f t="shared" si="49"/>
        <v>Materials Procurement</v>
      </c>
      <c r="X594" s="11" t="s">
        <v>977</v>
      </c>
      <c r="Y594" s="32">
        <v>60</v>
      </c>
      <c r="Z594" s="39">
        <v>45238</v>
      </c>
      <c r="AA594" s="39">
        <v>45297</v>
      </c>
      <c r="AB594" s="48">
        <v>1379.02</v>
      </c>
    </row>
    <row r="595" spans="1:28" x14ac:dyDescent="0.2">
      <c r="A595" s="63" t="s">
        <v>978</v>
      </c>
      <c r="B595" s="8" t="s">
        <v>6416</v>
      </c>
      <c r="C595" s="8" t="s">
        <v>6416</v>
      </c>
      <c r="D595" s="62" t="s">
        <v>6671</v>
      </c>
      <c r="E595" s="63"/>
      <c r="F595" s="64" t="str">
        <f t="shared" si="50"/>
        <v>Purchase materials</v>
      </c>
      <c r="G595" s="63"/>
      <c r="H595" s="65" t="str">
        <f t="shared" si="51"/>
        <v>Batch No.05</v>
      </c>
      <c r="I595" s="63"/>
      <c r="J595" s="67" t="str">
        <f t="shared" si="47"/>
        <v>The Ring</v>
      </c>
      <c r="K595" s="63"/>
      <c r="L595" s="68" t="str">
        <f t="shared" si="48"/>
        <v>Level 01</v>
      </c>
      <c r="M595" s="63"/>
      <c r="N595" s="69" t="str">
        <f t="shared" si="52"/>
        <v>Zone R3 (Leave out Area)</v>
      </c>
      <c r="O595" s="63"/>
      <c r="P595" s="70" t="str">
        <f t="shared" si="53"/>
        <v>R2 / J1</v>
      </c>
      <c r="Q595" s="63"/>
      <c r="R595" s="63"/>
      <c r="S595" s="8" t="s">
        <v>6695</v>
      </c>
      <c r="T595" s="8" t="s">
        <v>6695</v>
      </c>
      <c r="U595" s="8" t="s">
        <v>6416</v>
      </c>
      <c r="V595" s="59" t="s">
        <v>6416</v>
      </c>
      <c r="W595" s="59" t="str">
        <f t="shared" si="49"/>
        <v>Materials Procurement</v>
      </c>
      <c r="X595" s="8" t="s">
        <v>979</v>
      </c>
      <c r="Y595" s="23">
        <v>60</v>
      </c>
      <c r="Z595" s="35">
        <v>45308</v>
      </c>
      <c r="AA595" s="35">
        <v>45367</v>
      </c>
      <c r="AB595" s="42">
        <v>13003.17</v>
      </c>
    </row>
    <row r="596" spans="1:28" x14ac:dyDescent="0.2">
      <c r="A596" s="67" t="s">
        <v>231</v>
      </c>
      <c r="B596" s="12" t="s">
        <v>6693</v>
      </c>
      <c r="C596" s="12" t="s">
        <v>6646</v>
      </c>
      <c r="D596" s="62" t="s">
        <v>6671</v>
      </c>
      <c r="E596" s="91"/>
      <c r="F596" s="64" t="str">
        <f t="shared" si="50"/>
        <v>Purchase materials</v>
      </c>
      <c r="G596" s="91"/>
      <c r="H596" s="65" t="str">
        <f t="shared" si="51"/>
        <v>Batch No.05</v>
      </c>
      <c r="I596" s="67" t="s">
        <v>231</v>
      </c>
      <c r="J596" s="67" t="str">
        <f t="shared" si="47"/>
        <v>The Tail</v>
      </c>
      <c r="K596" s="91"/>
      <c r="L596" s="68" t="str">
        <f t="shared" si="48"/>
        <v>Level 01</v>
      </c>
      <c r="M596" s="91"/>
      <c r="N596" s="69" t="str">
        <f t="shared" si="52"/>
        <v>Zone R3 (Leave out Area)</v>
      </c>
      <c r="O596" s="91"/>
      <c r="P596" s="70" t="str">
        <f t="shared" si="53"/>
        <v>R2 / J1</v>
      </c>
      <c r="Q596" s="91"/>
      <c r="R596" s="91"/>
      <c r="S596" s="12" t="s">
        <v>6646</v>
      </c>
      <c r="T596" s="12" t="s">
        <v>6646</v>
      </c>
      <c r="U596" s="12" t="s">
        <v>6646</v>
      </c>
      <c r="V596" s="59" t="s">
        <v>231</v>
      </c>
      <c r="W596" s="59" t="str">
        <f t="shared" si="49"/>
        <v>Materials Procurement        The Tail</v>
      </c>
      <c r="X596" s="12"/>
      <c r="Y596" s="36">
        <v>130</v>
      </c>
      <c r="Z596" s="37">
        <v>45238</v>
      </c>
      <c r="AA596" s="37">
        <v>45367</v>
      </c>
      <c r="AB596" s="46">
        <v>141784.32000000001</v>
      </c>
    </row>
    <row r="597" spans="1:28" x14ac:dyDescent="0.2">
      <c r="A597" s="68" t="s">
        <v>210</v>
      </c>
      <c r="B597" s="2" t="s">
        <v>6646</v>
      </c>
      <c r="C597" s="2" t="s">
        <v>6649</v>
      </c>
      <c r="D597" s="62" t="s">
        <v>6671</v>
      </c>
      <c r="E597" s="92"/>
      <c r="F597" s="64" t="str">
        <f t="shared" si="50"/>
        <v>Purchase materials</v>
      </c>
      <c r="G597" s="92"/>
      <c r="H597" s="65" t="str">
        <f t="shared" si="51"/>
        <v>Batch No.05</v>
      </c>
      <c r="I597" s="92"/>
      <c r="J597" s="67" t="str">
        <f t="shared" si="47"/>
        <v>The Tail</v>
      </c>
      <c r="K597" s="68" t="s">
        <v>210</v>
      </c>
      <c r="L597" s="68" t="str">
        <f t="shared" si="48"/>
        <v>Level 01</v>
      </c>
      <c r="M597" s="92"/>
      <c r="N597" s="69" t="str">
        <f t="shared" si="52"/>
        <v>Zone R3 (Leave out Area)</v>
      </c>
      <c r="O597" s="92"/>
      <c r="P597" s="70" t="str">
        <f t="shared" si="53"/>
        <v>R2 / J1</v>
      </c>
      <c r="Q597" s="92"/>
      <c r="R597" s="92"/>
      <c r="S597" s="2" t="s">
        <v>6649</v>
      </c>
      <c r="T597" s="2" t="s">
        <v>6649</v>
      </c>
      <c r="U597" s="2" t="s">
        <v>6649</v>
      </c>
      <c r="V597" s="59" t="s">
        <v>210</v>
      </c>
      <c r="W597" s="59" t="str">
        <f t="shared" si="49"/>
        <v>Materials Procurement          Level 01</v>
      </c>
      <c r="X597" s="2"/>
      <c r="Y597" s="43">
        <v>130</v>
      </c>
      <c r="Z597" s="44">
        <v>45238</v>
      </c>
      <c r="AA597" s="44">
        <v>45367</v>
      </c>
      <c r="AB597" s="47">
        <v>67646.97</v>
      </c>
    </row>
    <row r="598" spans="1:28" x14ac:dyDescent="0.2">
      <c r="A598" s="69" t="s">
        <v>980</v>
      </c>
      <c r="B598" s="3" t="s">
        <v>9887</v>
      </c>
      <c r="C598" s="3" t="s">
        <v>6696</v>
      </c>
      <c r="D598" s="62" t="s">
        <v>6671</v>
      </c>
      <c r="E598" s="92"/>
      <c r="F598" s="64" t="str">
        <f t="shared" si="50"/>
        <v>Purchase materials</v>
      </c>
      <c r="G598" s="92"/>
      <c r="H598" s="65" t="str">
        <f t="shared" si="51"/>
        <v>Batch No.05</v>
      </c>
      <c r="I598" s="92"/>
      <c r="J598" s="67" t="str">
        <f t="shared" si="47"/>
        <v>The Tail</v>
      </c>
      <c r="K598" s="92"/>
      <c r="L598" s="68" t="str">
        <f t="shared" si="48"/>
        <v>Level 01</v>
      </c>
      <c r="M598" s="69" t="s">
        <v>980</v>
      </c>
      <c r="N598" s="69" t="str">
        <f t="shared" si="52"/>
        <v>Zone T1</v>
      </c>
      <c r="O598" s="92"/>
      <c r="P598" s="70" t="str">
        <f t="shared" si="53"/>
        <v>R2 / J1</v>
      </c>
      <c r="Q598" s="92"/>
      <c r="R598" s="92"/>
      <c r="S598" s="3" t="s">
        <v>6696</v>
      </c>
      <c r="T598" s="3" t="s">
        <v>6696</v>
      </c>
      <c r="U598" s="3" t="s">
        <v>6696</v>
      </c>
      <c r="V598" s="59" t="s">
        <v>980</v>
      </c>
      <c r="W598" s="59" t="str">
        <f t="shared" si="49"/>
        <v>Materials Procurement            Zone T1</v>
      </c>
      <c r="X598" s="3"/>
      <c r="Y598" s="49">
        <v>130</v>
      </c>
      <c r="Z598" s="50">
        <v>45238</v>
      </c>
      <c r="AA598" s="50">
        <v>45367</v>
      </c>
      <c r="AB598" s="52">
        <v>67646.97</v>
      </c>
    </row>
    <row r="599" spans="1:28" x14ac:dyDescent="0.2">
      <c r="A599" s="66" t="s">
        <v>981</v>
      </c>
      <c r="B599" s="11" t="s">
        <v>6416</v>
      </c>
      <c r="C599" s="11" t="s">
        <v>6416</v>
      </c>
      <c r="D599" s="62" t="s">
        <v>6671</v>
      </c>
      <c r="E599" s="66"/>
      <c r="F599" s="64" t="str">
        <f t="shared" si="50"/>
        <v>Purchase materials</v>
      </c>
      <c r="G599" s="66"/>
      <c r="H599" s="65" t="str">
        <f t="shared" si="51"/>
        <v>Batch No.05</v>
      </c>
      <c r="I599" s="66"/>
      <c r="J599" s="67" t="str">
        <f t="shared" si="47"/>
        <v>The Tail</v>
      </c>
      <c r="K599" s="66"/>
      <c r="L599" s="68" t="str">
        <f t="shared" si="48"/>
        <v>Level 01</v>
      </c>
      <c r="M599" s="66"/>
      <c r="N599" s="69" t="str">
        <f t="shared" si="52"/>
        <v>Zone T1</v>
      </c>
      <c r="O599" s="66"/>
      <c r="P599" s="70" t="str">
        <f t="shared" si="53"/>
        <v>R2 / J1</v>
      </c>
      <c r="Q599" s="66"/>
      <c r="R599" s="66"/>
      <c r="S599" s="11" t="s">
        <v>6696</v>
      </c>
      <c r="T599" s="11" t="s">
        <v>6696</v>
      </c>
      <c r="U599" s="11" t="s">
        <v>6416</v>
      </c>
      <c r="V599" s="59" t="s">
        <v>6416</v>
      </c>
      <c r="W599" s="59" t="str">
        <f t="shared" si="49"/>
        <v>Materials Procurement</v>
      </c>
      <c r="X599" s="11" t="s">
        <v>982</v>
      </c>
      <c r="Y599" s="32">
        <v>60</v>
      </c>
      <c r="Z599" s="39">
        <v>45238</v>
      </c>
      <c r="AA599" s="39">
        <v>45297</v>
      </c>
      <c r="AB599" s="48">
        <v>8410.2900000000009</v>
      </c>
    </row>
    <row r="600" spans="1:28" x14ac:dyDescent="0.2">
      <c r="A600" s="63" t="s">
        <v>983</v>
      </c>
      <c r="B600" s="8" t="s">
        <v>6416</v>
      </c>
      <c r="C600" s="8" t="s">
        <v>6416</v>
      </c>
      <c r="D600" s="62" t="s">
        <v>6671</v>
      </c>
      <c r="E600" s="63"/>
      <c r="F600" s="64" t="str">
        <f t="shared" si="50"/>
        <v>Purchase materials</v>
      </c>
      <c r="G600" s="63"/>
      <c r="H600" s="65" t="str">
        <f t="shared" si="51"/>
        <v>Batch No.05</v>
      </c>
      <c r="I600" s="63"/>
      <c r="J600" s="67" t="str">
        <f t="shared" si="47"/>
        <v>The Tail</v>
      </c>
      <c r="K600" s="63"/>
      <c r="L600" s="68" t="str">
        <f t="shared" si="48"/>
        <v>Level 01</v>
      </c>
      <c r="M600" s="63"/>
      <c r="N600" s="69" t="str">
        <f t="shared" si="52"/>
        <v>Zone T1</v>
      </c>
      <c r="O600" s="63"/>
      <c r="P600" s="70" t="str">
        <f t="shared" si="53"/>
        <v>R2 / J1</v>
      </c>
      <c r="Q600" s="63"/>
      <c r="R600" s="63"/>
      <c r="S600" s="8" t="s">
        <v>6696</v>
      </c>
      <c r="T600" s="8" t="s">
        <v>6696</v>
      </c>
      <c r="U600" s="8" t="s">
        <v>6416</v>
      </c>
      <c r="V600" s="59" t="s">
        <v>6416</v>
      </c>
      <c r="W600" s="59" t="str">
        <f t="shared" si="49"/>
        <v>Materials Procurement</v>
      </c>
      <c r="X600" s="8" t="s">
        <v>984</v>
      </c>
      <c r="Y600" s="23">
        <v>60</v>
      </c>
      <c r="Z600" s="35">
        <v>45308</v>
      </c>
      <c r="AA600" s="35">
        <v>45367</v>
      </c>
      <c r="AB600" s="42">
        <v>59236.68</v>
      </c>
    </row>
    <row r="601" spans="1:28" x14ac:dyDescent="0.2">
      <c r="A601" s="68" t="s">
        <v>174</v>
      </c>
      <c r="B601" s="2" t="s">
        <v>6646</v>
      </c>
      <c r="C601" s="2" t="s">
        <v>6650</v>
      </c>
      <c r="D601" s="62" t="s">
        <v>6671</v>
      </c>
      <c r="E601" s="92"/>
      <c r="F601" s="64" t="str">
        <f t="shared" si="50"/>
        <v>Purchase materials</v>
      </c>
      <c r="G601" s="92"/>
      <c r="H601" s="65" t="str">
        <f t="shared" si="51"/>
        <v>Batch No.05</v>
      </c>
      <c r="I601" s="92"/>
      <c r="J601" s="67" t="str">
        <f t="shared" si="47"/>
        <v>The Tail</v>
      </c>
      <c r="K601" s="68" t="s">
        <v>174</v>
      </c>
      <c r="L601" s="68" t="str">
        <f t="shared" si="48"/>
        <v>Level 02</v>
      </c>
      <c r="M601" s="92"/>
      <c r="N601" s="69" t="str">
        <f t="shared" si="52"/>
        <v>Zone T1</v>
      </c>
      <c r="O601" s="92"/>
      <c r="P601" s="70" t="str">
        <f t="shared" si="53"/>
        <v>R2 / J1</v>
      </c>
      <c r="Q601" s="92"/>
      <c r="R601" s="92"/>
      <c r="S601" s="2" t="s">
        <v>6650</v>
      </c>
      <c r="T601" s="2" t="s">
        <v>6650</v>
      </c>
      <c r="U601" s="2" t="s">
        <v>6650</v>
      </c>
      <c r="V601" s="59" t="s">
        <v>174</v>
      </c>
      <c r="W601" s="59" t="str">
        <f t="shared" si="49"/>
        <v>Materials Procurement          Level 02</v>
      </c>
      <c r="X601" s="2"/>
      <c r="Y601" s="43">
        <v>130</v>
      </c>
      <c r="Z601" s="44">
        <v>45238</v>
      </c>
      <c r="AA601" s="44">
        <v>45367</v>
      </c>
      <c r="AB601" s="47">
        <v>74137.350000000006</v>
      </c>
    </row>
    <row r="602" spans="1:28" x14ac:dyDescent="0.2">
      <c r="A602" s="69" t="s">
        <v>985</v>
      </c>
      <c r="B602" s="3" t="s">
        <v>9888</v>
      </c>
      <c r="C602" s="3" t="s">
        <v>6697</v>
      </c>
      <c r="D602" s="62" t="s">
        <v>6671</v>
      </c>
      <c r="E602" s="92"/>
      <c r="F602" s="64" t="str">
        <f t="shared" si="50"/>
        <v>Purchase materials</v>
      </c>
      <c r="G602" s="92"/>
      <c r="H602" s="65" t="str">
        <f t="shared" si="51"/>
        <v>Batch No.05</v>
      </c>
      <c r="I602" s="92"/>
      <c r="J602" s="67" t="str">
        <f t="shared" si="47"/>
        <v>The Tail</v>
      </c>
      <c r="K602" s="92"/>
      <c r="L602" s="68" t="str">
        <f t="shared" si="48"/>
        <v>Level 02</v>
      </c>
      <c r="M602" s="69" t="s">
        <v>985</v>
      </c>
      <c r="N602" s="69" t="str">
        <f t="shared" si="52"/>
        <v>Zone T2</v>
      </c>
      <c r="O602" s="92"/>
      <c r="P602" s="70" t="str">
        <f t="shared" si="53"/>
        <v>R2 / J1</v>
      </c>
      <c r="Q602" s="92"/>
      <c r="R602" s="92"/>
      <c r="S602" s="3" t="s">
        <v>6697</v>
      </c>
      <c r="T602" s="3" t="s">
        <v>6697</v>
      </c>
      <c r="U602" s="3" t="s">
        <v>6697</v>
      </c>
      <c r="V602" s="59" t="s">
        <v>985</v>
      </c>
      <c r="W602" s="59" t="str">
        <f t="shared" si="49"/>
        <v>Materials Procurement            Zone T2</v>
      </c>
      <c r="X602" s="3"/>
      <c r="Y602" s="49">
        <v>130</v>
      </c>
      <c r="Z602" s="50">
        <v>45238</v>
      </c>
      <c r="AA602" s="50">
        <v>45367</v>
      </c>
      <c r="AB602" s="52">
        <v>74137.350000000006</v>
      </c>
    </row>
    <row r="603" spans="1:28" x14ac:dyDescent="0.2">
      <c r="A603" s="66" t="s">
        <v>986</v>
      </c>
      <c r="B603" s="11" t="s">
        <v>6416</v>
      </c>
      <c r="C603" s="11" t="s">
        <v>6416</v>
      </c>
      <c r="D603" s="62" t="s">
        <v>6671</v>
      </c>
      <c r="E603" s="66"/>
      <c r="F603" s="64" t="str">
        <f t="shared" si="50"/>
        <v>Purchase materials</v>
      </c>
      <c r="G603" s="66"/>
      <c r="H603" s="65" t="str">
        <f t="shared" si="51"/>
        <v>Batch No.05</v>
      </c>
      <c r="I603" s="66"/>
      <c r="J603" s="67" t="str">
        <f t="shared" si="47"/>
        <v>The Tail</v>
      </c>
      <c r="K603" s="66"/>
      <c r="L603" s="68" t="str">
        <f t="shared" si="48"/>
        <v>Level 02</v>
      </c>
      <c r="M603" s="66"/>
      <c r="N603" s="69" t="str">
        <f t="shared" si="52"/>
        <v>Zone T2</v>
      </c>
      <c r="O603" s="66"/>
      <c r="P603" s="70" t="str">
        <f t="shared" si="53"/>
        <v>R2 / J1</v>
      </c>
      <c r="Q603" s="66"/>
      <c r="R603" s="66"/>
      <c r="S603" s="11" t="s">
        <v>6697</v>
      </c>
      <c r="T603" s="11" t="s">
        <v>6697</v>
      </c>
      <c r="U603" s="11" t="s">
        <v>6416</v>
      </c>
      <c r="V603" s="59" t="s">
        <v>6416</v>
      </c>
      <c r="W603" s="59" t="str">
        <f t="shared" si="49"/>
        <v>Materials Procurement</v>
      </c>
      <c r="X603" s="11" t="s">
        <v>987</v>
      </c>
      <c r="Y603" s="32">
        <v>60</v>
      </c>
      <c r="Z603" s="39">
        <v>45238</v>
      </c>
      <c r="AA603" s="39">
        <v>45297</v>
      </c>
      <c r="AB603" s="48">
        <v>8021.62</v>
      </c>
    </row>
    <row r="604" spans="1:28" x14ac:dyDescent="0.2">
      <c r="A604" s="63" t="s">
        <v>988</v>
      </c>
      <c r="B604" s="8" t="s">
        <v>6416</v>
      </c>
      <c r="C604" s="8" t="s">
        <v>6416</v>
      </c>
      <c r="D604" s="62" t="s">
        <v>6671</v>
      </c>
      <c r="E604" s="63"/>
      <c r="F604" s="64" t="str">
        <f t="shared" si="50"/>
        <v>Purchase materials</v>
      </c>
      <c r="G604" s="63"/>
      <c r="H604" s="65" t="str">
        <f t="shared" si="51"/>
        <v>Batch No.05</v>
      </c>
      <c r="I604" s="63"/>
      <c r="J604" s="67" t="str">
        <f t="shared" si="47"/>
        <v>The Tail</v>
      </c>
      <c r="K604" s="63"/>
      <c r="L604" s="68" t="str">
        <f t="shared" si="48"/>
        <v>Level 02</v>
      </c>
      <c r="M604" s="63"/>
      <c r="N604" s="69" t="str">
        <f t="shared" si="52"/>
        <v>Zone T2</v>
      </c>
      <c r="O604" s="63"/>
      <c r="P604" s="70" t="str">
        <f t="shared" si="53"/>
        <v>R2 / J1</v>
      </c>
      <c r="Q604" s="63"/>
      <c r="R604" s="63"/>
      <c r="S604" s="8" t="s">
        <v>6697</v>
      </c>
      <c r="T604" s="8" t="s">
        <v>6697</v>
      </c>
      <c r="U604" s="8" t="s">
        <v>6416</v>
      </c>
      <c r="V604" s="59" t="s">
        <v>6416</v>
      </c>
      <c r="W604" s="59" t="str">
        <f t="shared" si="49"/>
        <v>Materials Procurement</v>
      </c>
      <c r="X604" s="8" t="s">
        <v>989</v>
      </c>
      <c r="Y604" s="23">
        <v>60</v>
      </c>
      <c r="Z604" s="35">
        <v>45308</v>
      </c>
      <c r="AA604" s="35">
        <v>45367</v>
      </c>
      <c r="AB604" s="42">
        <v>66115.72</v>
      </c>
    </row>
    <row r="605" spans="1:28" x14ac:dyDescent="0.2">
      <c r="A605" s="64" t="s">
        <v>990</v>
      </c>
      <c r="B605" s="9" t="s">
        <v>6671</v>
      </c>
      <c r="C605" s="9" t="s">
        <v>6698</v>
      </c>
      <c r="D605" s="62" t="s">
        <v>6671</v>
      </c>
      <c r="E605" s="64" t="s">
        <v>990</v>
      </c>
      <c r="F605" s="64" t="str">
        <f t="shared" si="50"/>
        <v>Materials Fabrication &amp; Delivery to Site</v>
      </c>
      <c r="G605" s="92"/>
      <c r="H605" s="65" t="str">
        <f t="shared" si="51"/>
        <v>Batch No.05</v>
      </c>
      <c r="I605" s="92"/>
      <c r="J605" s="67" t="str">
        <f t="shared" si="47"/>
        <v>The Tail</v>
      </c>
      <c r="K605" s="92"/>
      <c r="L605" s="68" t="str">
        <f t="shared" si="48"/>
        <v>Level 02</v>
      </c>
      <c r="M605" s="92"/>
      <c r="N605" s="69" t="str">
        <f t="shared" si="52"/>
        <v>Zone T2</v>
      </c>
      <c r="O605" s="92"/>
      <c r="P605" s="70" t="str">
        <f t="shared" si="53"/>
        <v>R2 / J1</v>
      </c>
      <c r="Q605" s="92"/>
      <c r="R605" s="92"/>
      <c r="S605" s="9" t="s">
        <v>6698</v>
      </c>
      <c r="T605" s="9" t="s">
        <v>6698</v>
      </c>
      <c r="U605" s="9" t="s">
        <v>6698</v>
      </c>
      <c r="V605" s="59" t="s">
        <v>990</v>
      </c>
      <c r="W605" s="59" t="str">
        <f t="shared" si="49"/>
        <v>Materials Procurement    Materials Fabrication &amp; Delivery to Site</v>
      </c>
      <c r="X605" s="9"/>
      <c r="Y605" s="26">
        <v>372</v>
      </c>
      <c r="Z605" s="27">
        <v>45272</v>
      </c>
      <c r="AA605" s="27">
        <v>45643</v>
      </c>
      <c r="AB605" s="40">
        <v>10147919.6</v>
      </c>
    </row>
    <row r="606" spans="1:28" x14ac:dyDescent="0.2">
      <c r="A606" s="65" t="s">
        <v>817</v>
      </c>
      <c r="B606" s="10" t="s">
        <v>6698</v>
      </c>
      <c r="C606" s="10" t="s">
        <v>6674</v>
      </c>
      <c r="D606" s="62" t="s">
        <v>6671</v>
      </c>
      <c r="E606" s="92"/>
      <c r="F606" s="64" t="str">
        <f t="shared" si="50"/>
        <v>Materials Fabrication &amp; Delivery to Site</v>
      </c>
      <c r="G606" s="65" t="s">
        <v>817</v>
      </c>
      <c r="H606" s="65" t="str">
        <f t="shared" si="51"/>
        <v>Batch No.01 (Mackup / Benchmark)</v>
      </c>
      <c r="I606" s="92"/>
      <c r="J606" s="67" t="str">
        <f t="shared" si="47"/>
        <v>The Tail</v>
      </c>
      <c r="K606" s="92"/>
      <c r="L606" s="68" t="str">
        <f t="shared" si="48"/>
        <v>Level 02</v>
      </c>
      <c r="M606" s="92"/>
      <c r="N606" s="69" t="str">
        <f t="shared" si="52"/>
        <v>Zone T2</v>
      </c>
      <c r="O606" s="92"/>
      <c r="P606" s="70" t="str">
        <f t="shared" si="53"/>
        <v>R2 / J1</v>
      </c>
      <c r="Q606" s="92"/>
      <c r="R606" s="92"/>
      <c r="S606" s="10" t="s">
        <v>6674</v>
      </c>
      <c r="T606" s="10" t="s">
        <v>6674</v>
      </c>
      <c r="U606" s="10" t="s">
        <v>6674</v>
      </c>
      <c r="V606" s="59" t="s">
        <v>817</v>
      </c>
      <c r="W606" s="59" t="str">
        <f t="shared" si="49"/>
        <v>Materials Procurement      Batch No.01 (Mackup / Benchmark)</v>
      </c>
      <c r="X606" s="10"/>
      <c r="Y606" s="29">
        <v>7</v>
      </c>
      <c r="Z606" s="30">
        <v>45272</v>
      </c>
      <c r="AA606" s="30">
        <v>45278</v>
      </c>
      <c r="AB606" s="41">
        <v>183881.64</v>
      </c>
    </row>
    <row r="607" spans="1:28" x14ac:dyDescent="0.2">
      <c r="A607" s="67" t="s">
        <v>195</v>
      </c>
      <c r="B607" s="12" t="s">
        <v>6674</v>
      </c>
      <c r="C607" s="12" t="s">
        <v>6644</v>
      </c>
      <c r="D607" s="62" t="s">
        <v>6671</v>
      </c>
      <c r="E607" s="91"/>
      <c r="F607" s="64" t="str">
        <f t="shared" si="50"/>
        <v>Materials Fabrication &amp; Delivery to Site</v>
      </c>
      <c r="G607" s="91"/>
      <c r="H607" s="65" t="str">
        <f t="shared" si="51"/>
        <v>Batch No.01 (Mackup / Benchmark)</v>
      </c>
      <c r="I607" s="67" t="s">
        <v>195</v>
      </c>
      <c r="J607" s="67" t="str">
        <f t="shared" si="47"/>
        <v>The Ring</v>
      </c>
      <c r="K607" s="91"/>
      <c r="L607" s="68" t="str">
        <f t="shared" si="48"/>
        <v>Level 02</v>
      </c>
      <c r="M607" s="91"/>
      <c r="N607" s="69" t="str">
        <f t="shared" si="52"/>
        <v>Zone T2</v>
      </c>
      <c r="O607" s="91"/>
      <c r="P607" s="70" t="str">
        <f t="shared" si="53"/>
        <v>R2 / J1</v>
      </c>
      <c r="Q607" s="91"/>
      <c r="R607" s="91"/>
      <c r="S607" s="12" t="s">
        <v>6644</v>
      </c>
      <c r="T607" s="12" t="s">
        <v>6644</v>
      </c>
      <c r="U607" s="12" t="s">
        <v>6644</v>
      </c>
      <c r="V607" s="59" t="s">
        <v>195</v>
      </c>
      <c r="W607" s="59" t="str">
        <f t="shared" si="49"/>
        <v>Materials Procurement        The Ring</v>
      </c>
      <c r="X607" s="12"/>
      <c r="Y607" s="36">
        <v>7</v>
      </c>
      <c r="Z607" s="37">
        <v>45272</v>
      </c>
      <c r="AA607" s="37">
        <v>45278</v>
      </c>
      <c r="AB607" s="46">
        <v>183881.64</v>
      </c>
    </row>
    <row r="608" spans="1:28" x14ac:dyDescent="0.2">
      <c r="A608" s="68" t="s">
        <v>196</v>
      </c>
      <c r="B608" s="2" t="s">
        <v>6644</v>
      </c>
      <c r="C608" s="2" t="s">
        <v>6654</v>
      </c>
      <c r="D608" s="62" t="s">
        <v>6671</v>
      </c>
      <c r="E608" s="92"/>
      <c r="F608" s="64" t="str">
        <f t="shared" si="50"/>
        <v>Materials Fabrication &amp; Delivery to Site</v>
      </c>
      <c r="G608" s="92"/>
      <c r="H608" s="65" t="str">
        <f t="shared" si="51"/>
        <v>Batch No.01 (Mackup / Benchmark)</v>
      </c>
      <c r="I608" s="92"/>
      <c r="J608" s="67" t="str">
        <f t="shared" si="47"/>
        <v>The Ring</v>
      </c>
      <c r="K608" s="68" t="s">
        <v>196</v>
      </c>
      <c r="L608" s="68" t="str">
        <f t="shared" si="48"/>
        <v>Level 00</v>
      </c>
      <c r="M608" s="92"/>
      <c r="N608" s="69" t="str">
        <f t="shared" si="52"/>
        <v>Zone T2</v>
      </c>
      <c r="O608" s="92"/>
      <c r="P608" s="70" t="str">
        <f t="shared" si="53"/>
        <v>R2 / J1</v>
      </c>
      <c r="Q608" s="92"/>
      <c r="R608" s="92"/>
      <c r="S608" s="2" t="s">
        <v>6654</v>
      </c>
      <c r="T608" s="2" t="s">
        <v>6654</v>
      </c>
      <c r="U608" s="2" t="s">
        <v>6654</v>
      </c>
      <c r="V608" s="59" t="s">
        <v>196</v>
      </c>
      <c r="W608" s="59" t="str">
        <f t="shared" si="49"/>
        <v>Materials Procurement          Level 00</v>
      </c>
      <c r="X608" s="2"/>
      <c r="Y608" s="43">
        <v>7</v>
      </c>
      <c r="Z608" s="44">
        <v>45272</v>
      </c>
      <c r="AA608" s="44">
        <v>45278</v>
      </c>
      <c r="AB608" s="47">
        <v>91940.82</v>
      </c>
    </row>
    <row r="609" spans="1:28" x14ac:dyDescent="0.2">
      <c r="A609" s="69" t="s">
        <v>818</v>
      </c>
      <c r="B609" s="3" t="s">
        <v>9886</v>
      </c>
      <c r="C609" s="3" t="s">
        <v>6675</v>
      </c>
      <c r="D609" s="62" t="s">
        <v>6671</v>
      </c>
      <c r="E609" s="92"/>
      <c r="F609" s="64" t="str">
        <f t="shared" si="50"/>
        <v>Materials Fabrication &amp; Delivery to Site</v>
      </c>
      <c r="G609" s="92"/>
      <c r="H609" s="65" t="str">
        <f t="shared" si="51"/>
        <v>Batch No.01 (Mackup / Benchmark)</v>
      </c>
      <c r="I609" s="92"/>
      <c r="J609" s="67" t="str">
        <f t="shared" si="47"/>
        <v>The Ring</v>
      </c>
      <c r="K609" s="92"/>
      <c r="L609" s="68" t="str">
        <f t="shared" si="48"/>
        <v>Level 00</v>
      </c>
      <c r="M609" s="69" t="s">
        <v>818</v>
      </c>
      <c r="N609" s="69" t="str">
        <f t="shared" si="52"/>
        <v>Zone R2</v>
      </c>
      <c r="O609" s="92"/>
      <c r="P609" s="70" t="str">
        <f t="shared" si="53"/>
        <v>R2 / J1</v>
      </c>
      <c r="Q609" s="92"/>
      <c r="R609" s="92"/>
      <c r="S609" s="3" t="s">
        <v>6675</v>
      </c>
      <c r="T609" s="3" t="s">
        <v>6675</v>
      </c>
      <c r="U609" s="3" t="s">
        <v>6675</v>
      </c>
      <c r="V609" s="59" t="s">
        <v>818</v>
      </c>
      <c r="W609" s="59" t="str">
        <f t="shared" si="49"/>
        <v>Materials Procurement            Zone R2</v>
      </c>
      <c r="X609" s="3"/>
      <c r="Y609" s="49">
        <v>7</v>
      </c>
      <c r="Z609" s="50">
        <v>45272</v>
      </c>
      <c r="AA609" s="50">
        <v>45278</v>
      </c>
      <c r="AB609" s="52">
        <v>91940.82</v>
      </c>
    </row>
    <row r="610" spans="1:28" x14ac:dyDescent="0.2">
      <c r="A610" s="70" t="s">
        <v>819</v>
      </c>
      <c r="B610" s="13" t="s">
        <v>6675</v>
      </c>
      <c r="C610" s="13" t="s">
        <v>6676</v>
      </c>
      <c r="D610" s="62" t="s">
        <v>6671</v>
      </c>
      <c r="E610" s="92"/>
      <c r="F610" s="64" t="str">
        <f t="shared" si="50"/>
        <v>Materials Fabrication &amp; Delivery to Site</v>
      </c>
      <c r="G610" s="92"/>
      <c r="H610" s="65" t="str">
        <f t="shared" si="51"/>
        <v>Batch No.01 (Mackup / Benchmark)</v>
      </c>
      <c r="I610" s="92"/>
      <c r="J610" s="67" t="str">
        <f t="shared" ref="J610:J673" si="54">IF(I610="",J609,TRIM(I610))</f>
        <v>The Ring</v>
      </c>
      <c r="K610" s="92"/>
      <c r="L610" s="68" t="str">
        <f t="shared" si="48"/>
        <v>Level 00</v>
      </c>
      <c r="M610" s="92"/>
      <c r="N610" s="69" t="str">
        <f t="shared" si="52"/>
        <v>Zone R2</v>
      </c>
      <c r="O610" s="70" t="s">
        <v>819</v>
      </c>
      <c r="P610" s="70" t="str">
        <f t="shared" si="53"/>
        <v>R2 / J0</v>
      </c>
      <c r="Q610" s="92"/>
      <c r="R610" s="92"/>
      <c r="S610" s="13" t="s">
        <v>6676</v>
      </c>
      <c r="T610" s="13" t="s">
        <v>6676</v>
      </c>
      <c r="U610" s="13" t="s">
        <v>6676</v>
      </c>
      <c r="V610" s="59" t="s">
        <v>819</v>
      </c>
      <c r="W610" s="59" t="str">
        <f t="shared" si="49"/>
        <v>Materials Procurement              R2 / J0</v>
      </c>
      <c r="X610" s="13"/>
      <c r="Y610" s="53">
        <v>7</v>
      </c>
      <c r="Z610" s="54">
        <v>45272</v>
      </c>
      <c r="AA610" s="54">
        <v>45278</v>
      </c>
      <c r="AB610" s="55">
        <v>91940.82</v>
      </c>
    </row>
    <row r="611" spans="1:28" x14ac:dyDescent="0.2">
      <c r="A611" s="66" t="s">
        <v>991</v>
      </c>
      <c r="B611" s="11" t="s">
        <v>6416</v>
      </c>
      <c r="C611" s="11" t="s">
        <v>6416</v>
      </c>
      <c r="D611" s="62" t="s">
        <v>6671</v>
      </c>
      <c r="E611" s="66"/>
      <c r="F611" s="64" t="str">
        <f t="shared" si="50"/>
        <v>Materials Fabrication &amp; Delivery to Site</v>
      </c>
      <c r="G611" s="66"/>
      <c r="H611" s="65" t="str">
        <f t="shared" si="51"/>
        <v>Batch No.01 (Mackup / Benchmark)</v>
      </c>
      <c r="I611" s="66"/>
      <c r="J611" s="67" t="str">
        <f t="shared" si="54"/>
        <v>The Ring</v>
      </c>
      <c r="K611" s="66"/>
      <c r="L611" s="68" t="str">
        <f t="shared" si="48"/>
        <v>Level 00</v>
      </c>
      <c r="M611" s="66"/>
      <c r="N611" s="69" t="str">
        <f t="shared" si="52"/>
        <v>Zone R2</v>
      </c>
      <c r="O611" s="66"/>
      <c r="P611" s="70" t="str">
        <f t="shared" si="53"/>
        <v>R2 / J0</v>
      </c>
      <c r="Q611" s="66"/>
      <c r="R611" s="66"/>
      <c r="S611" s="11" t="s">
        <v>6676</v>
      </c>
      <c r="T611" s="11" t="s">
        <v>6676</v>
      </c>
      <c r="U611" s="11" t="s">
        <v>6416</v>
      </c>
      <c r="V611" s="59" t="s">
        <v>6416</v>
      </c>
      <c r="W611" s="59" t="str">
        <f t="shared" si="49"/>
        <v>Materials Procurement</v>
      </c>
      <c r="X611" s="11" t="s">
        <v>992</v>
      </c>
      <c r="Y611" s="32">
        <v>7</v>
      </c>
      <c r="Z611" s="39">
        <v>45272</v>
      </c>
      <c r="AA611" s="39">
        <v>45278</v>
      </c>
      <c r="AB611" s="48">
        <v>80908.63</v>
      </c>
    </row>
    <row r="612" spans="1:28" x14ac:dyDescent="0.2">
      <c r="A612" s="63" t="s">
        <v>993</v>
      </c>
      <c r="B612" s="8" t="s">
        <v>6416</v>
      </c>
      <c r="C612" s="8" t="s">
        <v>6416</v>
      </c>
      <c r="D612" s="62" t="s">
        <v>6671</v>
      </c>
      <c r="E612" s="63"/>
      <c r="F612" s="64" t="str">
        <f t="shared" si="50"/>
        <v>Materials Fabrication &amp; Delivery to Site</v>
      </c>
      <c r="G612" s="63"/>
      <c r="H612" s="65" t="str">
        <f t="shared" si="51"/>
        <v>Batch No.01 (Mackup / Benchmark)</v>
      </c>
      <c r="I612" s="63"/>
      <c r="J612" s="67" t="str">
        <f t="shared" si="54"/>
        <v>The Ring</v>
      </c>
      <c r="K612" s="63"/>
      <c r="L612" s="68" t="str">
        <f t="shared" ref="L612:L675" si="55">IF(K612="",L611,TRIM(K612))</f>
        <v>Level 00</v>
      </c>
      <c r="M612" s="63"/>
      <c r="N612" s="69" t="str">
        <f t="shared" si="52"/>
        <v>Zone R2</v>
      </c>
      <c r="O612" s="63"/>
      <c r="P612" s="70" t="str">
        <f t="shared" si="53"/>
        <v>R2 / J0</v>
      </c>
      <c r="Q612" s="63"/>
      <c r="R612" s="63"/>
      <c r="S612" s="8" t="s">
        <v>6676</v>
      </c>
      <c r="T612" s="8" t="s">
        <v>6676</v>
      </c>
      <c r="U612" s="8" t="s">
        <v>6416</v>
      </c>
      <c r="V612" s="59" t="s">
        <v>6416</v>
      </c>
      <c r="W612" s="59" t="str">
        <f t="shared" si="49"/>
        <v>Materials Procurement</v>
      </c>
      <c r="X612" s="8" t="s">
        <v>994</v>
      </c>
      <c r="Y612" s="23">
        <v>7</v>
      </c>
      <c r="Z612" s="35">
        <v>45272</v>
      </c>
      <c r="AA612" s="35">
        <v>45278</v>
      </c>
      <c r="AB612" s="42">
        <v>11032.19</v>
      </c>
    </row>
    <row r="613" spans="1:28" x14ac:dyDescent="0.2">
      <c r="A613" s="68" t="s">
        <v>210</v>
      </c>
      <c r="B613" s="2" t="s">
        <v>6644</v>
      </c>
      <c r="C613" s="2" t="s">
        <v>6649</v>
      </c>
      <c r="D613" s="62" t="s">
        <v>6671</v>
      </c>
      <c r="E613" s="92"/>
      <c r="F613" s="64" t="str">
        <f t="shared" si="50"/>
        <v>Materials Fabrication &amp; Delivery to Site</v>
      </c>
      <c r="G613" s="92"/>
      <c r="H613" s="65" t="str">
        <f t="shared" si="51"/>
        <v>Batch No.01 (Mackup / Benchmark)</v>
      </c>
      <c r="I613" s="92"/>
      <c r="J613" s="67" t="str">
        <f t="shared" si="54"/>
        <v>The Ring</v>
      </c>
      <c r="K613" s="68" t="s">
        <v>210</v>
      </c>
      <c r="L613" s="68" t="str">
        <f t="shared" si="55"/>
        <v>Level 01</v>
      </c>
      <c r="M613" s="92"/>
      <c r="N613" s="69" t="str">
        <f t="shared" si="52"/>
        <v>Zone R2</v>
      </c>
      <c r="O613" s="92"/>
      <c r="P613" s="70" t="str">
        <f t="shared" si="53"/>
        <v>R2 / J0</v>
      </c>
      <c r="Q613" s="92"/>
      <c r="R613" s="92"/>
      <c r="S613" s="2" t="s">
        <v>6649</v>
      </c>
      <c r="T613" s="2" t="s">
        <v>6649</v>
      </c>
      <c r="U613" s="2" t="s">
        <v>6649</v>
      </c>
      <c r="V613" s="59" t="s">
        <v>210</v>
      </c>
      <c r="W613" s="59" t="str">
        <f t="shared" si="49"/>
        <v>Materials Procurement          Level 01</v>
      </c>
      <c r="X613" s="2"/>
      <c r="Y613" s="43">
        <v>7</v>
      </c>
      <c r="Z613" s="44">
        <v>45272</v>
      </c>
      <c r="AA613" s="44">
        <v>45278</v>
      </c>
      <c r="AB613" s="47">
        <v>91940.82</v>
      </c>
    </row>
    <row r="614" spans="1:28" x14ac:dyDescent="0.2">
      <c r="A614" s="69" t="s">
        <v>818</v>
      </c>
      <c r="B614" s="3" t="s">
        <v>9887</v>
      </c>
      <c r="C614" s="3" t="s">
        <v>6675</v>
      </c>
      <c r="D614" s="62" t="s">
        <v>6671</v>
      </c>
      <c r="E614" s="92"/>
      <c r="F614" s="64" t="str">
        <f t="shared" si="50"/>
        <v>Materials Fabrication &amp; Delivery to Site</v>
      </c>
      <c r="G614" s="92"/>
      <c r="H614" s="65" t="str">
        <f t="shared" si="51"/>
        <v>Batch No.01 (Mackup / Benchmark)</v>
      </c>
      <c r="I614" s="92"/>
      <c r="J614" s="67" t="str">
        <f t="shared" si="54"/>
        <v>The Ring</v>
      </c>
      <c r="K614" s="92"/>
      <c r="L614" s="68" t="str">
        <f t="shared" si="55"/>
        <v>Level 01</v>
      </c>
      <c r="M614" s="69" t="s">
        <v>818</v>
      </c>
      <c r="N614" s="69" t="str">
        <f t="shared" si="52"/>
        <v>Zone R2</v>
      </c>
      <c r="O614" s="92"/>
      <c r="P614" s="70" t="str">
        <f t="shared" si="53"/>
        <v>R2 / J0</v>
      </c>
      <c r="Q614" s="92"/>
      <c r="R614" s="92"/>
      <c r="S614" s="3" t="s">
        <v>6675</v>
      </c>
      <c r="T614" s="3" t="s">
        <v>6675</v>
      </c>
      <c r="U614" s="3" t="s">
        <v>6675</v>
      </c>
      <c r="V614" s="59" t="s">
        <v>818</v>
      </c>
      <c r="W614" s="59" t="str">
        <f t="shared" si="49"/>
        <v>Materials Procurement            Zone R2</v>
      </c>
      <c r="X614" s="3"/>
      <c r="Y614" s="49">
        <v>7</v>
      </c>
      <c r="Z614" s="50">
        <v>45272</v>
      </c>
      <c r="AA614" s="50">
        <v>45278</v>
      </c>
      <c r="AB614" s="52">
        <v>91940.82</v>
      </c>
    </row>
    <row r="615" spans="1:28" x14ac:dyDescent="0.2">
      <c r="A615" s="70" t="s">
        <v>824</v>
      </c>
      <c r="B615" s="13" t="s">
        <v>6675</v>
      </c>
      <c r="C615" s="13" t="s">
        <v>6677</v>
      </c>
      <c r="D615" s="62" t="s">
        <v>6671</v>
      </c>
      <c r="E615" s="92"/>
      <c r="F615" s="64" t="str">
        <f t="shared" si="50"/>
        <v>Materials Fabrication &amp; Delivery to Site</v>
      </c>
      <c r="G615" s="92"/>
      <c r="H615" s="65" t="str">
        <f t="shared" si="51"/>
        <v>Batch No.01 (Mackup / Benchmark)</v>
      </c>
      <c r="I615" s="92"/>
      <c r="J615" s="67" t="str">
        <f t="shared" si="54"/>
        <v>The Ring</v>
      </c>
      <c r="K615" s="92"/>
      <c r="L615" s="68" t="str">
        <f t="shared" si="55"/>
        <v>Level 01</v>
      </c>
      <c r="M615" s="92"/>
      <c r="N615" s="69" t="str">
        <f t="shared" si="52"/>
        <v>Zone R2</v>
      </c>
      <c r="O615" s="70" t="s">
        <v>824</v>
      </c>
      <c r="P615" s="70" t="str">
        <f t="shared" si="53"/>
        <v>R2 / J1</v>
      </c>
      <c r="Q615" s="92"/>
      <c r="R615" s="92"/>
      <c r="S615" s="13" t="s">
        <v>6677</v>
      </c>
      <c r="T615" s="13" t="s">
        <v>6677</v>
      </c>
      <c r="U615" s="13" t="s">
        <v>6677</v>
      </c>
      <c r="V615" s="59" t="s">
        <v>824</v>
      </c>
      <c r="W615" s="59" t="str">
        <f t="shared" si="49"/>
        <v>Materials Procurement              R2 / J1</v>
      </c>
      <c r="X615" s="13"/>
      <c r="Y615" s="53">
        <v>7</v>
      </c>
      <c r="Z615" s="54">
        <v>45272</v>
      </c>
      <c r="AA615" s="54">
        <v>45278</v>
      </c>
      <c r="AB615" s="55">
        <v>91940.82</v>
      </c>
    </row>
    <row r="616" spans="1:28" x14ac:dyDescent="0.2">
      <c r="A616" s="66" t="s">
        <v>995</v>
      </c>
      <c r="B616" s="11" t="s">
        <v>6416</v>
      </c>
      <c r="C616" s="11" t="s">
        <v>6416</v>
      </c>
      <c r="D616" s="62" t="s">
        <v>6671</v>
      </c>
      <c r="E616" s="66"/>
      <c r="F616" s="64" t="str">
        <f t="shared" si="50"/>
        <v>Materials Fabrication &amp; Delivery to Site</v>
      </c>
      <c r="G616" s="66"/>
      <c r="H616" s="65" t="str">
        <f t="shared" si="51"/>
        <v>Batch No.01 (Mackup / Benchmark)</v>
      </c>
      <c r="I616" s="66"/>
      <c r="J616" s="67" t="str">
        <f t="shared" si="54"/>
        <v>The Ring</v>
      </c>
      <c r="K616" s="66"/>
      <c r="L616" s="68" t="str">
        <f t="shared" si="55"/>
        <v>Level 01</v>
      </c>
      <c r="M616" s="66"/>
      <c r="N616" s="69" t="str">
        <f t="shared" si="52"/>
        <v>Zone R2</v>
      </c>
      <c r="O616" s="66"/>
      <c r="P616" s="70" t="str">
        <f t="shared" si="53"/>
        <v>R2 / J1</v>
      </c>
      <c r="Q616" s="66"/>
      <c r="R616" s="66"/>
      <c r="S616" s="11" t="s">
        <v>6677</v>
      </c>
      <c r="T616" s="11" t="s">
        <v>6677</v>
      </c>
      <c r="U616" s="11" t="s">
        <v>6416</v>
      </c>
      <c r="V616" s="59" t="s">
        <v>6416</v>
      </c>
      <c r="W616" s="59" t="str">
        <f t="shared" si="49"/>
        <v>Materials Procurement</v>
      </c>
      <c r="X616" s="11" t="s">
        <v>996</v>
      </c>
      <c r="Y616" s="32">
        <v>7</v>
      </c>
      <c r="Z616" s="39">
        <v>45272</v>
      </c>
      <c r="AA616" s="39">
        <v>45278</v>
      </c>
      <c r="AB616" s="48">
        <v>80908.63</v>
      </c>
    </row>
    <row r="617" spans="1:28" x14ac:dyDescent="0.2">
      <c r="A617" s="63" t="s">
        <v>997</v>
      </c>
      <c r="B617" s="8" t="s">
        <v>6416</v>
      </c>
      <c r="C617" s="8" t="s">
        <v>6416</v>
      </c>
      <c r="D617" s="62" t="s">
        <v>6671</v>
      </c>
      <c r="E617" s="63"/>
      <c r="F617" s="64" t="str">
        <f t="shared" si="50"/>
        <v>Materials Fabrication &amp; Delivery to Site</v>
      </c>
      <c r="G617" s="63"/>
      <c r="H617" s="65" t="str">
        <f t="shared" si="51"/>
        <v>Batch No.01 (Mackup / Benchmark)</v>
      </c>
      <c r="I617" s="63"/>
      <c r="J617" s="67" t="str">
        <f t="shared" si="54"/>
        <v>The Ring</v>
      </c>
      <c r="K617" s="63"/>
      <c r="L617" s="68" t="str">
        <f t="shared" si="55"/>
        <v>Level 01</v>
      </c>
      <c r="M617" s="63"/>
      <c r="N617" s="69" t="str">
        <f t="shared" si="52"/>
        <v>Zone R2</v>
      </c>
      <c r="O617" s="63"/>
      <c r="P617" s="70" t="str">
        <f t="shared" si="53"/>
        <v>R2 / J1</v>
      </c>
      <c r="Q617" s="63"/>
      <c r="R617" s="63"/>
      <c r="S617" s="8" t="s">
        <v>6677</v>
      </c>
      <c r="T617" s="8" t="s">
        <v>6677</v>
      </c>
      <c r="U617" s="8" t="s">
        <v>6416</v>
      </c>
      <c r="V617" s="59" t="s">
        <v>6416</v>
      </c>
      <c r="W617" s="59" t="str">
        <f t="shared" si="49"/>
        <v>Materials Procurement</v>
      </c>
      <c r="X617" s="8" t="s">
        <v>998</v>
      </c>
      <c r="Y617" s="23">
        <v>7</v>
      </c>
      <c r="Z617" s="35">
        <v>45272</v>
      </c>
      <c r="AA617" s="35">
        <v>45278</v>
      </c>
      <c r="AB617" s="42">
        <v>11032.19</v>
      </c>
    </row>
    <row r="618" spans="1:28" x14ac:dyDescent="0.2">
      <c r="A618" s="65" t="s">
        <v>827</v>
      </c>
      <c r="B618" s="10" t="s">
        <v>6698</v>
      </c>
      <c r="C618" s="10" t="s">
        <v>6678</v>
      </c>
      <c r="D618" s="62" t="s">
        <v>6671</v>
      </c>
      <c r="E618" s="92"/>
      <c r="F618" s="64" t="str">
        <f t="shared" si="50"/>
        <v>Materials Fabrication &amp; Delivery to Site</v>
      </c>
      <c r="G618" s="65" t="s">
        <v>827</v>
      </c>
      <c r="H618" s="65" t="str">
        <f t="shared" si="51"/>
        <v>Batch No.02</v>
      </c>
      <c r="I618" s="92"/>
      <c r="J618" s="67" t="str">
        <f t="shared" si="54"/>
        <v>The Ring</v>
      </c>
      <c r="K618" s="92"/>
      <c r="L618" s="68" t="str">
        <f t="shared" si="55"/>
        <v>Level 01</v>
      </c>
      <c r="M618" s="92"/>
      <c r="N618" s="69" t="str">
        <f t="shared" si="52"/>
        <v>Zone R2</v>
      </c>
      <c r="O618" s="92"/>
      <c r="P618" s="70" t="str">
        <f t="shared" si="53"/>
        <v>R2 / J1</v>
      </c>
      <c r="Q618" s="92"/>
      <c r="R618" s="92"/>
      <c r="S618" s="10" t="s">
        <v>6678</v>
      </c>
      <c r="T618" s="10" t="s">
        <v>6678</v>
      </c>
      <c r="U618" s="10" t="s">
        <v>6678</v>
      </c>
      <c r="V618" s="59" t="s">
        <v>827</v>
      </c>
      <c r="W618" s="59" t="str">
        <f t="shared" si="49"/>
        <v>Materials Procurement      Batch No.02</v>
      </c>
      <c r="X618" s="10"/>
      <c r="Y618" s="29">
        <v>56</v>
      </c>
      <c r="Z618" s="30">
        <v>45298</v>
      </c>
      <c r="AA618" s="30">
        <v>45353</v>
      </c>
      <c r="AB618" s="41">
        <v>2515029.7999999998</v>
      </c>
    </row>
    <row r="619" spans="1:28" x14ac:dyDescent="0.2">
      <c r="A619" s="67" t="s">
        <v>166</v>
      </c>
      <c r="B619" s="12" t="s">
        <v>6678</v>
      </c>
      <c r="C619" s="12" t="s">
        <v>6643</v>
      </c>
      <c r="D619" s="62" t="s">
        <v>6671</v>
      </c>
      <c r="E619" s="91"/>
      <c r="F619" s="64" t="str">
        <f t="shared" si="50"/>
        <v>Materials Fabrication &amp; Delivery to Site</v>
      </c>
      <c r="G619" s="91"/>
      <c r="H619" s="65" t="str">
        <f t="shared" si="51"/>
        <v>Batch No.02</v>
      </c>
      <c r="I619" s="67" t="s">
        <v>166</v>
      </c>
      <c r="J619" s="67" t="str">
        <f t="shared" si="54"/>
        <v>The Mound</v>
      </c>
      <c r="K619" s="91"/>
      <c r="L619" s="68" t="str">
        <f t="shared" si="55"/>
        <v>Level 01</v>
      </c>
      <c r="M619" s="91"/>
      <c r="N619" s="69" t="str">
        <f t="shared" si="52"/>
        <v>Zone R2</v>
      </c>
      <c r="O619" s="91"/>
      <c r="P619" s="70" t="str">
        <f t="shared" si="53"/>
        <v>R2 / J1</v>
      </c>
      <c r="Q619" s="91"/>
      <c r="R619" s="91"/>
      <c r="S619" s="12" t="s">
        <v>6643</v>
      </c>
      <c r="T619" s="12" t="s">
        <v>6643</v>
      </c>
      <c r="U619" s="12" t="s">
        <v>6643</v>
      </c>
      <c r="V619" s="59" t="s">
        <v>166</v>
      </c>
      <c r="W619" s="59" t="str">
        <f t="shared" si="49"/>
        <v>Materials Procurement        The Mound</v>
      </c>
      <c r="X619" s="12"/>
      <c r="Y619" s="36">
        <v>56</v>
      </c>
      <c r="Z619" s="37">
        <v>45298</v>
      </c>
      <c r="AA619" s="37">
        <v>45353</v>
      </c>
      <c r="AB619" s="46">
        <v>589341.18999999994</v>
      </c>
    </row>
    <row r="620" spans="1:28" x14ac:dyDescent="0.2">
      <c r="A620" s="68" t="s">
        <v>174</v>
      </c>
      <c r="B620" s="2" t="s">
        <v>6643</v>
      </c>
      <c r="C620" s="2" t="s">
        <v>6650</v>
      </c>
      <c r="D620" s="62" t="s">
        <v>6671</v>
      </c>
      <c r="E620" s="92"/>
      <c r="F620" s="64" t="str">
        <f t="shared" si="50"/>
        <v>Materials Fabrication &amp; Delivery to Site</v>
      </c>
      <c r="G620" s="92"/>
      <c r="H620" s="65" t="str">
        <f t="shared" si="51"/>
        <v>Batch No.02</v>
      </c>
      <c r="I620" s="92"/>
      <c r="J620" s="67" t="str">
        <f t="shared" si="54"/>
        <v>The Mound</v>
      </c>
      <c r="K620" s="68" t="s">
        <v>174</v>
      </c>
      <c r="L620" s="68" t="str">
        <f t="shared" si="55"/>
        <v>Level 02</v>
      </c>
      <c r="M620" s="92"/>
      <c r="N620" s="69" t="str">
        <f t="shared" si="52"/>
        <v>Zone R2</v>
      </c>
      <c r="O620" s="92"/>
      <c r="P620" s="70" t="str">
        <f t="shared" si="53"/>
        <v>R2 / J1</v>
      </c>
      <c r="Q620" s="92"/>
      <c r="R620" s="92"/>
      <c r="S620" s="2" t="s">
        <v>6650</v>
      </c>
      <c r="T620" s="2" t="s">
        <v>6650</v>
      </c>
      <c r="U620" s="2" t="s">
        <v>6650</v>
      </c>
      <c r="V620" s="59" t="s">
        <v>174</v>
      </c>
      <c r="W620" s="59" t="str">
        <f t="shared" si="49"/>
        <v>Materials Procurement          Level 02</v>
      </c>
      <c r="X620" s="2"/>
      <c r="Y620" s="43">
        <v>15</v>
      </c>
      <c r="Z620" s="44">
        <v>45298</v>
      </c>
      <c r="AA620" s="44">
        <v>45312</v>
      </c>
      <c r="AB620" s="47">
        <v>362247.19</v>
      </c>
    </row>
    <row r="621" spans="1:28" x14ac:dyDescent="0.2">
      <c r="A621" s="69" t="s">
        <v>828</v>
      </c>
      <c r="B621" s="3" t="s">
        <v>9888</v>
      </c>
      <c r="C621" s="3" t="s">
        <v>6679</v>
      </c>
      <c r="D621" s="62" t="s">
        <v>6671</v>
      </c>
      <c r="E621" s="92"/>
      <c r="F621" s="64" t="str">
        <f t="shared" si="50"/>
        <v>Materials Fabrication &amp; Delivery to Site</v>
      </c>
      <c r="G621" s="92"/>
      <c r="H621" s="65" t="str">
        <f t="shared" si="51"/>
        <v>Batch No.02</v>
      </c>
      <c r="I621" s="92"/>
      <c r="J621" s="67" t="str">
        <f t="shared" si="54"/>
        <v>The Mound</v>
      </c>
      <c r="K621" s="92"/>
      <c r="L621" s="68" t="str">
        <f t="shared" si="55"/>
        <v>Level 02</v>
      </c>
      <c r="M621" s="69" t="s">
        <v>828</v>
      </c>
      <c r="N621" s="69" t="str">
        <f t="shared" si="52"/>
        <v>Zone M1</v>
      </c>
      <c r="O621" s="92"/>
      <c r="P621" s="70" t="str">
        <f t="shared" si="53"/>
        <v>R2 / J1</v>
      </c>
      <c r="Q621" s="92"/>
      <c r="R621" s="92"/>
      <c r="S621" s="3" t="s">
        <v>6679</v>
      </c>
      <c r="T621" s="3" t="s">
        <v>6679</v>
      </c>
      <c r="U621" s="3" t="s">
        <v>6679</v>
      </c>
      <c r="V621" s="59" t="s">
        <v>828</v>
      </c>
      <c r="W621" s="59" t="str">
        <f t="shared" si="49"/>
        <v>Materials Procurement            Zone M1</v>
      </c>
      <c r="X621" s="3"/>
      <c r="Y621" s="49">
        <v>8</v>
      </c>
      <c r="Z621" s="50">
        <v>45298</v>
      </c>
      <c r="AA621" s="50">
        <v>45305</v>
      </c>
      <c r="AB621" s="52">
        <v>169630.99</v>
      </c>
    </row>
    <row r="622" spans="1:28" x14ac:dyDescent="0.2">
      <c r="A622" s="66" t="s">
        <v>999</v>
      </c>
      <c r="B622" s="11" t="s">
        <v>6416</v>
      </c>
      <c r="C622" s="11" t="s">
        <v>6416</v>
      </c>
      <c r="D622" s="62" t="s">
        <v>6671</v>
      </c>
      <c r="E622" s="66"/>
      <c r="F622" s="64" t="str">
        <f t="shared" si="50"/>
        <v>Materials Fabrication &amp; Delivery to Site</v>
      </c>
      <c r="G622" s="66"/>
      <c r="H622" s="65" t="str">
        <f t="shared" si="51"/>
        <v>Batch No.02</v>
      </c>
      <c r="I622" s="66"/>
      <c r="J622" s="67" t="str">
        <f t="shared" si="54"/>
        <v>The Mound</v>
      </c>
      <c r="K622" s="66"/>
      <c r="L622" s="68" t="str">
        <f t="shared" si="55"/>
        <v>Level 02</v>
      </c>
      <c r="M622" s="66"/>
      <c r="N622" s="69" t="str">
        <f t="shared" si="52"/>
        <v>Zone M1</v>
      </c>
      <c r="O622" s="66"/>
      <c r="P622" s="70" t="str">
        <f t="shared" si="53"/>
        <v>R2 / J1</v>
      </c>
      <c r="Q622" s="66"/>
      <c r="R622" s="66"/>
      <c r="S622" s="11" t="s">
        <v>6679</v>
      </c>
      <c r="T622" s="11" t="s">
        <v>6679</v>
      </c>
      <c r="U622" s="11" t="s">
        <v>6416</v>
      </c>
      <c r="V622" s="59" t="s">
        <v>6416</v>
      </c>
      <c r="W622" s="59" t="str">
        <f t="shared" si="49"/>
        <v>Materials Procurement</v>
      </c>
      <c r="X622" s="11" t="s">
        <v>1000</v>
      </c>
      <c r="Y622" s="32">
        <v>6</v>
      </c>
      <c r="Z622" s="39">
        <v>45298</v>
      </c>
      <c r="AA622" s="39">
        <v>45303</v>
      </c>
      <c r="AB622" s="48">
        <v>17927.3</v>
      </c>
    </row>
    <row r="623" spans="1:28" x14ac:dyDescent="0.2">
      <c r="A623" s="63" t="s">
        <v>1001</v>
      </c>
      <c r="B623" s="8" t="s">
        <v>6416</v>
      </c>
      <c r="C623" s="8" t="s">
        <v>6416</v>
      </c>
      <c r="D623" s="62" t="s">
        <v>6671</v>
      </c>
      <c r="E623" s="63"/>
      <c r="F623" s="64" t="str">
        <f t="shared" si="50"/>
        <v>Materials Fabrication &amp; Delivery to Site</v>
      </c>
      <c r="G623" s="63"/>
      <c r="H623" s="65" t="str">
        <f t="shared" si="51"/>
        <v>Batch No.02</v>
      </c>
      <c r="I623" s="63"/>
      <c r="J623" s="67" t="str">
        <f t="shared" si="54"/>
        <v>The Mound</v>
      </c>
      <c r="K623" s="63"/>
      <c r="L623" s="68" t="str">
        <f t="shared" si="55"/>
        <v>Level 02</v>
      </c>
      <c r="M623" s="63"/>
      <c r="N623" s="69" t="str">
        <f t="shared" si="52"/>
        <v>Zone M1</v>
      </c>
      <c r="O623" s="63"/>
      <c r="P623" s="70" t="str">
        <f t="shared" si="53"/>
        <v>R2 / J1</v>
      </c>
      <c r="Q623" s="63"/>
      <c r="R623" s="63"/>
      <c r="S623" s="8" t="s">
        <v>6679</v>
      </c>
      <c r="T623" s="8" t="s">
        <v>6679</v>
      </c>
      <c r="U623" s="8" t="s">
        <v>6416</v>
      </c>
      <c r="V623" s="59" t="s">
        <v>6416</v>
      </c>
      <c r="W623" s="59" t="str">
        <f t="shared" si="49"/>
        <v>Materials Procurement</v>
      </c>
      <c r="X623" s="8" t="s">
        <v>1002</v>
      </c>
      <c r="Y623" s="23">
        <v>6</v>
      </c>
      <c r="Z623" s="35">
        <v>45300</v>
      </c>
      <c r="AA623" s="35">
        <v>45305</v>
      </c>
      <c r="AB623" s="42">
        <v>151703.69</v>
      </c>
    </row>
    <row r="624" spans="1:28" x14ac:dyDescent="0.2">
      <c r="A624" s="69" t="s">
        <v>833</v>
      </c>
      <c r="B624" s="3" t="s">
        <v>9888</v>
      </c>
      <c r="C624" s="3" t="s">
        <v>6680</v>
      </c>
      <c r="D624" s="62" t="s">
        <v>6671</v>
      </c>
      <c r="E624" s="92"/>
      <c r="F624" s="64" t="str">
        <f t="shared" si="50"/>
        <v>Materials Fabrication &amp; Delivery to Site</v>
      </c>
      <c r="G624" s="92"/>
      <c r="H624" s="65" t="str">
        <f t="shared" si="51"/>
        <v>Batch No.02</v>
      </c>
      <c r="I624" s="92"/>
      <c r="J624" s="67" t="str">
        <f t="shared" si="54"/>
        <v>The Mound</v>
      </c>
      <c r="K624" s="92"/>
      <c r="L624" s="68" t="str">
        <f t="shared" si="55"/>
        <v>Level 02</v>
      </c>
      <c r="M624" s="69" t="s">
        <v>833</v>
      </c>
      <c r="N624" s="69" t="str">
        <f t="shared" si="52"/>
        <v>Zone M3</v>
      </c>
      <c r="O624" s="92"/>
      <c r="P624" s="70" t="str">
        <f t="shared" si="53"/>
        <v>R2 / J1</v>
      </c>
      <c r="Q624" s="92"/>
      <c r="R624" s="92"/>
      <c r="S624" s="3" t="s">
        <v>6680</v>
      </c>
      <c r="T624" s="3" t="s">
        <v>6680</v>
      </c>
      <c r="U624" s="3" t="s">
        <v>6680</v>
      </c>
      <c r="V624" s="59" t="s">
        <v>833</v>
      </c>
      <c r="W624" s="59" t="str">
        <f t="shared" si="49"/>
        <v>Materials Procurement            Zone M3</v>
      </c>
      <c r="X624" s="3"/>
      <c r="Y624" s="49">
        <v>9</v>
      </c>
      <c r="Z624" s="50">
        <v>45304</v>
      </c>
      <c r="AA624" s="50">
        <v>45312</v>
      </c>
      <c r="AB624" s="52">
        <v>192616.2</v>
      </c>
    </row>
    <row r="625" spans="1:28" x14ac:dyDescent="0.2">
      <c r="A625" s="66" t="s">
        <v>1003</v>
      </c>
      <c r="B625" s="11" t="s">
        <v>6416</v>
      </c>
      <c r="C625" s="11" t="s">
        <v>6416</v>
      </c>
      <c r="D625" s="62" t="s">
        <v>6671</v>
      </c>
      <c r="E625" s="66"/>
      <c r="F625" s="64" t="str">
        <f t="shared" si="50"/>
        <v>Materials Fabrication &amp; Delivery to Site</v>
      </c>
      <c r="G625" s="66"/>
      <c r="H625" s="65" t="str">
        <f t="shared" si="51"/>
        <v>Batch No.02</v>
      </c>
      <c r="I625" s="66"/>
      <c r="J625" s="67" t="str">
        <f t="shared" si="54"/>
        <v>The Mound</v>
      </c>
      <c r="K625" s="66"/>
      <c r="L625" s="68" t="str">
        <f t="shared" si="55"/>
        <v>Level 02</v>
      </c>
      <c r="M625" s="66"/>
      <c r="N625" s="69" t="str">
        <f t="shared" si="52"/>
        <v>Zone M3</v>
      </c>
      <c r="O625" s="66"/>
      <c r="P625" s="70" t="str">
        <f t="shared" si="53"/>
        <v>R2 / J1</v>
      </c>
      <c r="Q625" s="66"/>
      <c r="R625" s="66"/>
      <c r="S625" s="11" t="s">
        <v>6680</v>
      </c>
      <c r="T625" s="11" t="s">
        <v>6680</v>
      </c>
      <c r="U625" s="11" t="s">
        <v>6416</v>
      </c>
      <c r="V625" s="59" t="s">
        <v>6416</v>
      </c>
      <c r="W625" s="59" t="str">
        <f t="shared" si="49"/>
        <v>Materials Procurement</v>
      </c>
      <c r="X625" s="11" t="s">
        <v>1004</v>
      </c>
      <c r="Y625" s="32">
        <v>6</v>
      </c>
      <c r="Z625" s="39">
        <v>45304</v>
      </c>
      <c r="AA625" s="39">
        <v>45309</v>
      </c>
      <c r="AB625" s="48">
        <v>20685.349999999999</v>
      </c>
    </row>
    <row r="626" spans="1:28" x14ac:dyDescent="0.2">
      <c r="A626" s="63" t="s">
        <v>1005</v>
      </c>
      <c r="B626" s="8" t="s">
        <v>6416</v>
      </c>
      <c r="C626" s="8" t="s">
        <v>6416</v>
      </c>
      <c r="D626" s="62" t="s">
        <v>6671</v>
      </c>
      <c r="E626" s="63"/>
      <c r="F626" s="64" t="str">
        <f t="shared" si="50"/>
        <v>Materials Fabrication &amp; Delivery to Site</v>
      </c>
      <c r="G626" s="63"/>
      <c r="H626" s="65" t="str">
        <f t="shared" si="51"/>
        <v>Batch No.02</v>
      </c>
      <c r="I626" s="63"/>
      <c r="J626" s="67" t="str">
        <f t="shared" si="54"/>
        <v>The Mound</v>
      </c>
      <c r="K626" s="63"/>
      <c r="L626" s="68" t="str">
        <f t="shared" si="55"/>
        <v>Level 02</v>
      </c>
      <c r="M626" s="63"/>
      <c r="N626" s="69" t="str">
        <f t="shared" si="52"/>
        <v>Zone M3</v>
      </c>
      <c r="O626" s="63"/>
      <c r="P626" s="70" t="str">
        <f t="shared" si="53"/>
        <v>R2 / J1</v>
      </c>
      <c r="Q626" s="63"/>
      <c r="R626" s="63"/>
      <c r="S626" s="8" t="s">
        <v>6680</v>
      </c>
      <c r="T626" s="8" t="s">
        <v>6680</v>
      </c>
      <c r="U626" s="8" t="s">
        <v>6416</v>
      </c>
      <c r="V626" s="59" t="s">
        <v>6416</v>
      </c>
      <c r="W626" s="59" t="str">
        <f t="shared" si="49"/>
        <v>Materials Procurement</v>
      </c>
      <c r="X626" s="8" t="s">
        <v>1006</v>
      </c>
      <c r="Y626" s="23">
        <v>7</v>
      </c>
      <c r="Z626" s="35">
        <v>45306</v>
      </c>
      <c r="AA626" s="35">
        <v>45312</v>
      </c>
      <c r="AB626" s="42">
        <v>171930.84</v>
      </c>
    </row>
    <row r="627" spans="1:28" x14ac:dyDescent="0.2">
      <c r="A627" s="68" t="s">
        <v>181</v>
      </c>
      <c r="B627" s="2" t="s">
        <v>6643</v>
      </c>
      <c r="C627" s="2" t="s">
        <v>6651</v>
      </c>
      <c r="D627" s="62" t="s">
        <v>6671</v>
      </c>
      <c r="E627" s="92"/>
      <c r="F627" s="64" t="str">
        <f t="shared" si="50"/>
        <v>Materials Fabrication &amp; Delivery to Site</v>
      </c>
      <c r="G627" s="92"/>
      <c r="H627" s="65" t="str">
        <f t="shared" si="51"/>
        <v>Batch No.02</v>
      </c>
      <c r="I627" s="92"/>
      <c r="J627" s="67" t="str">
        <f t="shared" si="54"/>
        <v>The Mound</v>
      </c>
      <c r="K627" s="68" t="s">
        <v>181</v>
      </c>
      <c r="L627" s="68" t="str">
        <f t="shared" si="55"/>
        <v>Level 03</v>
      </c>
      <c r="M627" s="92"/>
      <c r="N627" s="69" t="str">
        <f t="shared" si="52"/>
        <v>Zone M3</v>
      </c>
      <c r="O627" s="92"/>
      <c r="P627" s="70" t="str">
        <f t="shared" si="53"/>
        <v>R2 / J1</v>
      </c>
      <c r="Q627" s="92"/>
      <c r="R627" s="92"/>
      <c r="S627" s="2" t="s">
        <v>6651</v>
      </c>
      <c r="T627" s="2" t="s">
        <v>6651</v>
      </c>
      <c r="U627" s="2" t="s">
        <v>6651</v>
      </c>
      <c r="V627" s="59" t="s">
        <v>181</v>
      </c>
      <c r="W627" s="59" t="str">
        <f t="shared" si="49"/>
        <v>Materials Procurement          Level 03</v>
      </c>
      <c r="X627" s="2"/>
      <c r="Y627" s="43">
        <v>9</v>
      </c>
      <c r="Z627" s="44">
        <v>45313</v>
      </c>
      <c r="AA627" s="44">
        <v>45321</v>
      </c>
      <c r="AB627" s="47">
        <v>158138.39000000001</v>
      </c>
    </row>
    <row r="628" spans="1:28" x14ac:dyDescent="0.2">
      <c r="A628" s="69" t="s">
        <v>828</v>
      </c>
      <c r="B628" s="3" t="s">
        <v>9889</v>
      </c>
      <c r="C628" s="3" t="s">
        <v>6679</v>
      </c>
      <c r="D628" s="62" t="s">
        <v>6671</v>
      </c>
      <c r="E628" s="92"/>
      <c r="F628" s="64" t="str">
        <f t="shared" si="50"/>
        <v>Materials Fabrication &amp; Delivery to Site</v>
      </c>
      <c r="G628" s="92"/>
      <c r="H628" s="65" t="str">
        <f t="shared" si="51"/>
        <v>Batch No.02</v>
      </c>
      <c r="I628" s="92"/>
      <c r="J628" s="67" t="str">
        <f t="shared" si="54"/>
        <v>The Mound</v>
      </c>
      <c r="K628" s="92"/>
      <c r="L628" s="68" t="str">
        <f t="shared" si="55"/>
        <v>Level 03</v>
      </c>
      <c r="M628" s="69" t="s">
        <v>828</v>
      </c>
      <c r="N628" s="69" t="str">
        <f t="shared" si="52"/>
        <v>Zone M1</v>
      </c>
      <c r="O628" s="92"/>
      <c r="P628" s="70" t="str">
        <f t="shared" si="53"/>
        <v>R2 / J1</v>
      </c>
      <c r="Q628" s="92"/>
      <c r="R628" s="92"/>
      <c r="S628" s="3" t="s">
        <v>6679</v>
      </c>
      <c r="T628" s="3" t="s">
        <v>6679</v>
      </c>
      <c r="U628" s="3" t="s">
        <v>6679</v>
      </c>
      <c r="V628" s="59" t="s">
        <v>828</v>
      </c>
      <c r="W628" s="59" t="str">
        <f t="shared" si="49"/>
        <v>Materials Procurement            Zone M1</v>
      </c>
      <c r="X628" s="3"/>
      <c r="Y628" s="49">
        <v>9</v>
      </c>
      <c r="Z628" s="50">
        <v>45313</v>
      </c>
      <c r="AA628" s="50">
        <v>45321</v>
      </c>
      <c r="AB628" s="52">
        <v>158138.39000000001</v>
      </c>
    </row>
    <row r="629" spans="1:28" x14ac:dyDescent="0.2">
      <c r="A629" s="66" t="s">
        <v>1007</v>
      </c>
      <c r="B629" s="11" t="s">
        <v>6416</v>
      </c>
      <c r="C629" s="11" t="s">
        <v>6416</v>
      </c>
      <c r="D629" s="62" t="s">
        <v>6671</v>
      </c>
      <c r="E629" s="66"/>
      <c r="F629" s="64" t="str">
        <f t="shared" si="50"/>
        <v>Materials Fabrication &amp; Delivery to Site</v>
      </c>
      <c r="G629" s="66"/>
      <c r="H629" s="65" t="str">
        <f t="shared" si="51"/>
        <v>Batch No.02</v>
      </c>
      <c r="I629" s="66"/>
      <c r="J629" s="67" t="str">
        <f t="shared" si="54"/>
        <v>The Mound</v>
      </c>
      <c r="K629" s="66"/>
      <c r="L629" s="68" t="str">
        <f t="shared" si="55"/>
        <v>Level 03</v>
      </c>
      <c r="M629" s="66"/>
      <c r="N629" s="69" t="str">
        <f t="shared" si="52"/>
        <v>Zone M1</v>
      </c>
      <c r="O629" s="66"/>
      <c r="P629" s="70" t="str">
        <f t="shared" si="53"/>
        <v>R2 / J1</v>
      </c>
      <c r="Q629" s="66"/>
      <c r="R629" s="66"/>
      <c r="S629" s="11" t="s">
        <v>6679</v>
      </c>
      <c r="T629" s="11" t="s">
        <v>6679</v>
      </c>
      <c r="U629" s="11" t="s">
        <v>6416</v>
      </c>
      <c r="V629" s="59" t="s">
        <v>6416</v>
      </c>
      <c r="W629" s="59" t="str">
        <f t="shared" si="49"/>
        <v>Materials Procurement</v>
      </c>
      <c r="X629" s="11" t="s">
        <v>1008</v>
      </c>
      <c r="Y629" s="32">
        <v>5</v>
      </c>
      <c r="Z629" s="39">
        <v>45313</v>
      </c>
      <c r="AA629" s="39">
        <v>45317</v>
      </c>
      <c r="AB629" s="48">
        <v>16548.28</v>
      </c>
    </row>
    <row r="630" spans="1:28" x14ac:dyDescent="0.2">
      <c r="A630" s="63" t="s">
        <v>1009</v>
      </c>
      <c r="B630" s="8" t="s">
        <v>6416</v>
      </c>
      <c r="C630" s="8" t="s">
        <v>6416</v>
      </c>
      <c r="D630" s="62" t="s">
        <v>6671</v>
      </c>
      <c r="E630" s="63"/>
      <c r="F630" s="64" t="str">
        <f t="shared" si="50"/>
        <v>Materials Fabrication &amp; Delivery to Site</v>
      </c>
      <c r="G630" s="63"/>
      <c r="H630" s="65" t="str">
        <f t="shared" si="51"/>
        <v>Batch No.02</v>
      </c>
      <c r="I630" s="63"/>
      <c r="J630" s="67" t="str">
        <f t="shared" si="54"/>
        <v>The Mound</v>
      </c>
      <c r="K630" s="63"/>
      <c r="L630" s="68" t="str">
        <f t="shared" si="55"/>
        <v>Level 03</v>
      </c>
      <c r="M630" s="63"/>
      <c r="N630" s="69" t="str">
        <f t="shared" si="52"/>
        <v>Zone M1</v>
      </c>
      <c r="O630" s="63"/>
      <c r="P630" s="70" t="str">
        <f t="shared" si="53"/>
        <v>R2 / J1</v>
      </c>
      <c r="Q630" s="63"/>
      <c r="R630" s="63"/>
      <c r="S630" s="8" t="s">
        <v>6679</v>
      </c>
      <c r="T630" s="8" t="s">
        <v>6679</v>
      </c>
      <c r="U630" s="8" t="s">
        <v>6416</v>
      </c>
      <c r="V630" s="59" t="s">
        <v>6416</v>
      </c>
      <c r="W630" s="59" t="str">
        <f t="shared" si="49"/>
        <v>Materials Procurement</v>
      </c>
      <c r="X630" s="8" t="s">
        <v>1010</v>
      </c>
      <c r="Y630" s="23">
        <v>6</v>
      </c>
      <c r="Z630" s="35">
        <v>45316</v>
      </c>
      <c r="AA630" s="35">
        <v>45321</v>
      </c>
      <c r="AB630" s="42">
        <v>141590.10999999999</v>
      </c>
    </row>
    <row r="631" spans="1:28" x14ac:dyDescent="0.2">
      <c r="A631" s="68" t="s">
        <v>188</v>
      </c>
      <c r="B631" s="2" t="s">
        <v>6643</v>
      </c>
      <c r="C631" s="2" t="s">
        <v>6652</v>
      </c>
      <c r="D631" s="62" t="s">
        <v>6671</v>
      </c>
      <c r="E631" s="92"/>
      <c r="F631" s="64" t="str">
        <f t="shared" si="50"/>
        <v>Materials Fabrication &amp; Delivery to Site</v>
      </c>
      <c r="G631" s="92"/>
      <c r="H631" s="65" t="str">
        <f t="shared" si="51"/>
        <v>Batch No.02</v>
      </c>
      <c r="I631" s="92"/>
      <c r="J631" s="67" t="str">
        <f t="shared" si="54"/>
        <v>The Mound</v>
      </c>
      <c r="K631" s="68" t="s">
        <v>188</v>
      </c>
      <c r="L631" s="68" t="str">
        <f t="shared" si="55"/>
        <v>Level 04</v>
      </c>
      <c r="M631" s="92"/>
      <c r="N631" s="69" t="str">
        <f t="shared" si="52"/>
        <v>Zone M1</v>
      </c>
      <c r="O631" s="92"/>
      <c r="P631" s="70" t="str">
        <f t="shared" si="53"/>
        <v>R2 / J1</v>
      </c>
      <c r="Q631" s="92"/>
      <c r="R631" s="92"/>
      <c r="S631" s="2" t="s">
        <v>6652</v>
      </c>
      <c r="T631" s="2" t="s">
        <v>6652</v>
      </c>
      <c r="U631" s="2" t="s">
        <v>6652</v>
      </c>
      <c r="V631" s="59" t="s">
        <v>188</v>
      </c>
      <c r="W631" s="59" t="str">
        <f t="shared" si="49"/>
        <v>Materials Procurement          Level 04</v>
      </c>
      <c r="X631" s="2"/>
      <c r="Y631" s="43">
        <v>4</v>
      </c>
      <c r="Z631" s="44">
        <v>45350</v>
      </c>
      <c r="AA631" s="44">
        <v>45353</v>
      </c>
      <c r="AB631" s="47">
        <v>68955.61</v>
      </c>
    </row>
    <row r="632" spans="1:28" x14ac:dyDescent="0.2">
      <c r="A632" s="69" t="s">
        <v>828</v>
      </c>
      <c r="B632" s="3" t="s">
        <v>9890</v>
      </c>
      <c r="C632" s="3" t="s">
        <v>6679</v>
      </c>
      <c r="D632" s="62" t="s">
        <v>6671</v>
      </c>
      <c r="E632" s="92"/>
      <c r="F632" s="64" t="str">
        <f t="shared" si="50"/>
        <v>Materials Fabrication &amp; Delivery to Site</v>
      </c>
      <c r="G632" s="92"/>
      <c r="H632" s="65" t="str">
        <f t="shared" si="51"/>
        <v>Batch No.02</v>
      </c>
      <c r="I632" s="92"/>
      <c r="J632" s="67" t="str">
        <f t="shared" si="54"/>
        <v>The Mound</v>
      </c>
      <c r="K632" s="92"/>
      <c r="L632" s="68" t="str">
        <f t="shared" si="55"/>
        <v>Level 04</v>
      </c>
      <c r="M632" s="69" t="s">
        <v>828</v>
      </c>
      <c r="N632" s="69" t="str">
        <f t="shared" si="52"/>
        <v>Zone M1</v>
      </c>
      <c r="O632" s="92"/>
      <c r="P632" s="70" t="str">
        <f t="shared" si="53"/>
        <v>R2 / J1</v>
      </c>
      <c r="Q632" s="92"/>
      <c r="R632" s="92"/>
      <c r="S632" s="3" t="s">
        <v>6679</v>
      </c>
      <c r="T632" s="3" t="s">
        <v>6679</v>
      </c>
      <c r="U632" s="3" t="s">
        <v>6679</v>
      </c>
      <c r="V632" s="59" t="s">
        <v>828</v>
      </c>
      <c r="W632" s="59" t="str">
        <f t="shared" si="49"/>
        <v>Materials Procurement            Zone M1</v>
      </c>
      <c r="X632" s="3"/>
      <c r="Y632" s="49">
        <v>4</v>
      </c>
      <c r="Z632" s="50">
        <v>45350</v>
      </c>
      <c r="AA632" s="50">
        <v>45353</v>
      </c>
      <c r="AB632" s="52">
        <v>68955.61</v>
      </c>
    </row>
    <row r="633" spans="1:28" x14ac:dyDescent="0.2">
      <c r="A633" s="66" t="s">
        <v>1011</v>
      </c>
      <c r="B633" s="11" t="s">
        <v>6416</v>
      </c>
      <c r="C633" s="11" t="s">
        <v>6416</v>
      </c>
      <c r="D633" s="62" t="s">
        <v>6671</v>
      </c>
      <c r="E633" s="66"/>
      <c r="F633" s="64" t="str">
        <f t="shared" si="50"/>
        <v>Materials Fabrication &amp; Delivery to Site</v>
      </c>
      <c r="G633" s="66"/>
      <c r="H633" s="65" t="str">
        <f t="shared" si="51"/>
        <v>Batch No.02</v>
      </c>
      <c r="I633" s="66"/>
      <c r="J633" s="67" t="str">
        <f t="shared" si="54"/>
        <v>The Mound</v>
      </c>
      <c r="K633" s="66"/>
      <c r="L633" s="68" t="str">
        <f t="shared" si="55"/>
        <v>Level 04</v>
      </c>
      <c r="M633" s="66"/>
      <c r="N633" s="69" t="str">
        <f t="shared" si="52"/>
        <v>Zone M1</v>
      </c>
      <c r="O633" s="66"/>
      <c r="P633" s="70" t="str">
        <f t="shared" si="53"/>
        <v>R2 / J1</v>
      </c>
      <c r="Q633" s="66"/>
      <c r="R633" s="66"/>
      <c r="S633" s="11" t="s">
        <v>6679</v>
      </c>
      <c r="T633" s="11" t="s">
        <v>6679</v>
      </c>
      <c r="U633" s="11" t="s">
        <v>6416</v>
      </c>
      <c r="V633" s="59" t="s">
        <v>6416</v>
      </c>
      <c r="W633" s="59" t="str">
        <f t="shared" si="49"/>
        <v>Materials Procurement</v>
      </c>
      <c r="X633" s="11" t="s">
        <v>1012</v>
      </c>
      <c r="Y633" s="32">
        <v>4</v>
      </c>
      <c r="Z633" s="39">
        <v>45350</v>
      </c>
      <c r="AA633" s="39">
        <v>45353</v>
      </c>
      <c r="AB633" s="48">
        <v>60681.47</v>
      </c>
    </row>
    <row r="634" spans="1:28" x14ac:dyDescent="0.2">
      <c r="A634" s="63" t="s">
        <v>1013</v>
      </c>
      <c r="B634" s="8" t="s">
        <v>6416</v>
      </c>
      <c r="C634" s="8" t="s">
        <v>6416</v>
      </c>
      <c r="D634" s="62" t="s">
        <v>6671</v>
      </c>
      <c r="E634" s="63"/>
      <c r="F634" s="64" t="str">
        <f t="shared" si="50"/>
        <v>Materials Fabrication &amp; Delivery to Site</v>
      </c>
      <c r="G634" s="63"/>
      <c r="H634" s="65" t="str">
        <f t="shared" si="51"/>
        <v>Batch No.02</v>
      </c>
      <c r="I634" s="63"/>
      <c r="J634" s="67" t="str">
        <f t="shared" si="54"/>
        <v>The Mound</v>
      </c>
      <c r="K634" s="63"/>
      <c r="L634" s="68" t="str">
        <f t="shared" si="55"/>
        <v>Level 04</v>
      </c>
      <c r="M634" s="63"/>
      <c r="N634" s="69" t="str">
        <f t="shared" si="52"/>
        <v>Zone M1</v>
      </c>
      <c r="O634" s="63"/>
      <c r="P634" s="70" t="str">
        <f t="shared" si="53"/>
        <v>R2 / J1</v>
      </c>
      <c r="Q634" s="63"/>
      <c r="R634" s="63"/>
      <c r="S634" s="8" t="s">
        <v>6679</v>
      </c>
      <c r="T634" s="8" t="s">
        <v>6679</v>
      </c>
      <c r="U634" s="8" t="s">
        <v>6416</v>
      </c>
      <c r="V634" s="59" t="s">
        <v>6416</v>
      </c>
      <c r="W634" s="59" t="str">
        <f t="shared" si="49"/>
        <v>Materials Procurement</v>
      </c>
      <c r="X634" s="8" t="s">
        <v>1014</v>
      </c>
      <c r="Y634" s="23">
        <v>4</v>
      </c>
      <c r="Z634" s="35">
        <v>45350</v>
      </c>
      <c r="AA634" s="35">
        <v>45353</v>
      </c>
      <c r="AB634" s="42">
        <v>8274.14</v>
      </c>
    </row>
    <row r="635" spans="1:28" x14ac:dyDescent="0.2">
      <c r="A635" s="67" t="s">
        <v>195</v>
      </c>
      <c r="B635" s="12" t="s">
        <v>6678</v>
      </c>
      <c r="C635" s="12" t="s">
        <v>6644</v>
      </c>
      <c r="D635" s="62" t="s">
        <v>6671</v>
      </c>
      <c r="E635" s="91"/>
      <c r="F635" s="64" t="str">
        <f t="shared" si="50"/>
        <v>Materials Fabrication &amp; Delivery to Site</v>
      </c>
      <c r="G635" s="91"/>
      <c r="H635" s="65" t="str">
        <f t="shared" si="51"/>
        <v>Batch No.02</v>
      </c>
      <c r="I635" s="67" t="s">
        <v>195</v>
      </c>
      <c r="J635" s="67" t="str">
        <f t="shared" si="54"/>
        <v>The Ring</v>
      </c>
      <c r="K635" s="91"/>
      <c r="L635" s="68" t="str">
        <f t="shared" si="55"/>
        <v>Level 04</v>
      </c>
      <c r="M635" s="91"/>
      <c r="N635" s="69" t="str">
        <f t="shared" si="52"/>
        <v>Zone M1</v>
      </c>
      <c r="O635" s="91"/>
      <c r="P635" s="70" t="str">
        <f t="shared" si="53"/>
        <v>R2 / J1</v>
      </c>
      <c r="Q635" s="91"/>
      <c r="R635" s="91"/>
      <c r="S635" s="12" t="s">
        <v>6644</v>
      </c>
      <c r="T635" s="12" t="s">
        <v>6644</v>
      </c>
      <c r="U635" s="12" t="s">
        <v>6644</v>
      </c>
      <c r="V635" s="59" t="s">
        <v>195</v>
      </c>
      <c r="W635" s="59" t="str">
        <f t="shared" si="49"/>
        <v>Materials Procurement        The Ring</v>
      </c>
      <c r="X635" s="12"/>
      <c r="Y635" s="36">
        <v>36</v>
      </c>
      <c r="Z635" s="37">
        <v>45304</v>
      </c>
      <c r="AA635" s="37">
        <v>45339</v>
      </c>
      <c r="AB635" s="46">
        <v>1925688.61</v>
      </c>
    </row>
    <row r="636" spans="1:28" x14ac:dyDescent="0.2">
      <c r="A636" s="68" t="s">
        <v>196</v>
      </c>
      <c r="B636" s="2" t="s">
        <v>6644</v>
      </c>
      <c r="C636" s="2" t="s">
        <v>6654</v>
      </c>
      <c r="D636" s="62" t="s">
        <v>6671</v>
      </c>
      <c r="E636" s="92"/>
      <c r="F636" s="64" t="str">
        <f t="shared" si="50"/>
        <v>Materials Fabrication &amp; Delivery to Site</v>
      </c>
      <c r="G636" s="92"/>
      <c r="H636" s="65" t="str">
        <f t="shared" si="51"/>
        <v>Batch No.02</v>
      </c>
      <c r="I636" s="92"/>
      <c r="J636" s="67" t="str">
        <f t="shared" si="54"/>
        <v>The Ring</v>
      </c>
      <c r="K636" s="68" t="s">
        <v>196</v>
      </c>
      <c r="L636" s="68" t="str">
        <f t="shared" si="55"/>
        <v>Level 00</v>
      </c>
      <c r="M636" s="92"/>
      <c r="N636" s="69" t="str">
        <f t="shared" si="52"/>
        <v>Zone M1</v>
      </c>
      <c r="O636" s="92"/>
      <c r="P636" s="70" t="str">
        <f t="shared" si="53"/>
        <v>R2 / J1</v>
      </c>
      <c r="Q636" s="92"/>
      <c r="R636" s="92"/>
      <c r="S636" s="2" t="s">
        <v>6654</v>
      </c>
      <c r="T636" s="2" t="s">
        <v>6654</v>
      </c>
      <c r="U636" s="2" t="s">
        <v>6654</v>
      </c>
      <c r="V636" s="59" t="s">
        <v>196</v>
      </c>
      <c r="W636" s="59" t="str">
        <f t="shared" si="49"/>
        <v>Materials Procurement          Level 00</v>
      </c>
      <c r="X636" s="2"/>
      <c r="Y636" s="43">
        <v>30</v>
      </c>
      <c r="Z636" s="44">
        <v>45304</v>
      </c>
      <c r="AA636" s="44">
        <v>45333</v>
      </c>
      <c r="AB636" s="47">
        <v>1027426.18</v>
      </c>
    </row>
    <row r="637" spans="1:28" x14ac:dyDescent="0.2">
      <c r="A637" s="69" t="s">
        <v>846</v>
      </c>
      <c r="B637" s="3" t="s">
        <v>9886</v>
      </c>
      <c r="C637" s="3" t="s">
        <v>6681</v>
      </c>
      <c r="D637" s="62" t="s">
        <v>6671</v>
      </c>
      <c r="E637" s="92"/>
      <c r="F637" s="64" t="str">
        <f t="shared" si="50"/>
        <v>Materials Fabrication &amp; Delivery to Site</v>
      </c>
      <c r="G637" s="92"/>
      <c r="H637" s="65" t="str">
        <f t="shared" si="51"/>
        <v>Batch No.02</v>
      </c>
      <c r="I637" s="92"/>
      <c r="J637" s="67" t="str">
        <f t="shared" si="54"/>
        <v>The Ring</v>
      </c>
      <c r="K637" s="92"/>
      <c r="L637" s="68" t="str">
        <f t="shared" si="55"/>
        <v>Level 00</v>
      </c>
      <c r="M637" s="69" t="s">
        <v>846</v>
      </c>
      <c r="N637" s="69" t="str">
        <f t="shared" si="52"/>
        <v>Zone R1</v>
      </c>
      <c r="O637" s="92"/>
      <c r="P637" s="70" t="str">
        <f t="shared" si="53"/>
        <v>R2 / J1</v>
      </c>
      <c r="Q637" s="92"/>
      <c r="R637" s="92"/>
      <c r="S637" s="3" t="s">
        <v>6681</v>
      </c>
      <c r="T637" s="3" t="s">
        <v>6681</v>
      </c>
      <c r="U637" s="3" t="s">
        <v>6681</v>
      </c>
      <c r="V637" s="59" t="s">
        <v>846</v>
      </c>
      <c r="W637" s="59" t="str">
        <f t="shared" si="49"/>
        <v>Materials Procurement            Zone R1</v>
      </c>
      <c r="X637" s="3"/>
      <c r="Y637" s="49">
        <v>8</v>
      </c>
      <c r="Z637" s="50">
        <v>45308</v>
      </c>
      <c r="AA637" s="50">
        <v>45315</v>
      </c>
      <c r="AB637" s="52">
        <v>252837.25</v>
      </c>
    </row>
    <row r="638" spans="1:28" x14ac:dyDescent="0.2">
      <c r="A638" s="66" t="s">
        <v>1015</v>
      </c>
      <c r="B638" s="11" t="s">
        <v>6416</v>
      </c>
      <c r="C638" s="11" t="s">
        <v>6416</v>
      </c>
      <c r="D638" s="62" t="s">
        <v>6671</v>
      </c>
      <c r="E638" s="66"/>
      <c r="F638" s="64" t="str">
        <f t="shared" si="50"/>
        <v>Materials Fabrication &amp; Delivery to Site</v>
      </c>
      <c r="G638" s="66"/>
      <c r="H638" s="65" t="str">
        <f t="shared" si="51"/>
        <v>Batch No.02</v>
      </c>
      <c r="I638" s="66"/>
      <c r="J638" s="67" t="str">
        <f t="shared" si="54"/>
        <v>The Ring</v>
      </c>
      <c r="K638" s="66"/>
      <c r="L638" s="68" t="str">
        <f t="shared" si="55"/>
        <v>Level 00</v>
      </c>
      <c r="M638" s="66"/>
      <c r="N638" s="69" t="str">
        <f t="shared" si="52"/>
        <v>Zone R1</v>
      </c>
      <c r="O638" s="66"/>
      <c r="P638" s="70" t="str">
        <f t="shared" si="53"/>
        <v>R2 / J1</v>
      </c>
      <c r="Q638" s="66"/>
      <c r="R638" s="66"/>
      <c r="S638" s="11" t="s">
        <v>6681</v>
      </c>
      <c r="T638" s="11" t="s">
        <v>6681</v>
      </c>
      <c r="U638" s="11" t="s">
        <v>6416</v>
      </c>
      <c r="V638" s="59" t="s">
        <v>6416</v>
      </c>
      <c r="W638" s="59" t="str">
        <f t="shared" si="49"/>
        <v>Materials Procurement</v>
      </c>
      <c r="X638" s="11" t="s">
        <v>1016</v>
      </c>
      <c r="Y638" s="32">
        <v>6</v>
      </c>
      <c r="Z638" s="39">
        <v>45308</v>
      </c>
      <c r="AA638" s="39">
        <v>45313</v>
      </c>
      <c r="AB638" s="48">
        <v>30338.52</v>
      </c>
    </row>
    <row r="639" spans="1:28" x14ac:dyDescent="0.2">
      <c r="A639" s="63" t="s">
        <v>1017</v>
      </c>
      <c r="B639" s="8" t="s">
        <v>6416</v>
      </c>
      <c r="C639" s="8" t="s">
        <v>6416</v>
      </c>
      <c r="D639" s="62" t="s">
        <v>6671</v>
      </c>
      <c r="E639" s="63"/>
      <c r="F639" s="64" t="str">
        <f t="shared" si="50"/>
        <v>Materials Fabrication &amp; Delivery to Site</v>
      </c>
      <c r="G639" s="63"/>
      <c r="H639" s="65" t="str">
        <f t="shared" si="51"/>
        <v>Batch No.02</v>
      </c>
      <c r="I639" s="63"/>
      <c r="J639" s="67" t="str">
        <f t="shared" si="54"/>
        <v>The Ring</v>
      </c>
      <c r="K639" s="63"/>
      <c r="L639" s="68" t="str">
        <f t="shared" si="55"/>
        <v>Level 00</v>
      </c>
      <c r="M639" s="63"/>
      <c r="N639" s="69" t="str">
        <f t="shared" si="52"/>
        <v>Zone R1</v>
      </c>
      <c r="O639" s="63"/>
      <c r="P639" s="70" t="str">
        <f t="shared" si="53"/>
        <v>R2 / J1</v>
      </c>
      <c r="Q639" s="63"/>
      <c r="R639" s="63"/>
      <c r="S639" s="8" t="s">
        <v>6681</v>
      </c>
      <c r="T639" s="8" t="s">
        <v>6681</v>
      </c>
      <c r="U639" s="8" t="s">
        <v>6416</v>
      </c>
      <c r="V639" s="59" t="s">
        <v>6416</v>
      </c>
      <c r="W639" s="59" t="str">
        <f t="shared" si="49"/>
        <v>Materials Procurement</v>
      </c>
      <c r="X639" s="8" t="s">
        <v>1018</v>
      </c>
      <c r="Y639" s="23">
        <v>6</v>
      </c>
      <c r="Z639" s="35">
        <v>45310</v>
      </c>
      <c r="AA639" s="35">
        <v>45315</v>
      </c>
      <c r="AB639" s="42">
        <v>222498.74</v>
      </c>
    </row>
    <row r="640" spans="1:28" x14ac:dyDescent="0.2">
      <c r="A640" s="69" t="s">
        <v>818</v>
      </c>
      <c r="B640" s="3" t="s">
        <v>9886</v>
      </c>
      <c r="C640" s="3" t="s">
        <v>6675</v>
      </c>
      <c r="D640" s="62" t="s">
        <v>6671</v>
      </c>
      <c r="E640" s="92"/>
      <c r="F640" s="64" t="str">
        <f t="shared" si="50"/>
        <v>Materials Fabrication &amp; Delivery to Site</v>
      </c>
      <c r="G640" s="92"/>
      <c r="H640" s="65" t="str">
        <f t="shared" si="51"/>
        <v>Batch No.02</v>
      </c>
      <c r="I640" s="92"/>
      <c r="J640" s="67" t="str">
        <f t="shared" si="54"/>
        <v>The Ring</v>
      </c>
      <c r="K640" s="92"/>
      <c r="L640" s="68" t="str">
        <f t="shared" si="55"/>
        <v>Level 00</v>
      </c>
      <c r="M640" s="69" t="s">
        <v>818</v>
      </c>
      <c r="N640" s="69" t="str">
        <f t="shared" si="52"/>
        <v>Zone R2</v>
      </c>
      <c r="O640" s="92"/>
      <c r="P640" s="70" t="str">
        <f t="shared" si="53"/>
        <v>R2 / J1</v>
      </c>
      <c r="Q640" s="92"/>
      <c r="R640" s="92"/>
      <c r="S640" s="3" t="s">
        <v>6675</v>
      </c>
      <c r="T640" s="3" t="s">
        <v>6675</v>
      </c>
      <c r="U640" s="3" t="s">
        <v>6675</v>
      </c>
      <c r="V640" s="59" t="s">
        <v>818</v>
      </c>
      <c r="W640" s="59" t="str">
        <f t="shared" si="49"/>
        <v>Materials Procurement            Zone R2</v>
      </c>
      <c r="X640" s="3"/>
      <c r="Y640" s="49">
        <v>6</v>
      </c>
      <c r="Z640" s="50">
        <v>45304</v>
      </c>
      <c r="AA640" s="50">
        <v>45309</v>
      </c>
      <c r="AB640" s="52">
        <v>181123.59</v>
      </c>
    </row>
    <row r="641" spans="1:28" x14ac:dyDescent="0.2">
      <c r="A641" s="66" t="s">
        <v>1019</v>
      </c>
      <c r="B641" s="11" t="s">
        <v>6416</v>
      </c>
      <c r="C641" s="11" t="s">
        <v>6416</v>
      </c>
      <c r="D641" s="62" t="s">
        <v>6671</v>
      </c>
      <c r="E641" s="66"/>
      <c r="F641" s="64" t="str">
        <f t="shared" si="50"/>
        <v>Materials Fabrication &amp; Delivery to Site</v>
      </c>
      <c r="G641" s="66"/>
      <c r="H641" s="65" t="str">
        <f t="shared" si="51"/>
        <v>Batch No.02</v>
      </c>
      <c r="I641" s="66"/>
      <c r="J641" s="67" t="str">
        <f t="shared" si="54"/>
        <v>The Ring</v>
      </c>
      <c r="K641" s="66"/>
      <c r="L641" s="68" t="str">
        <f t="shared" si="55"/>
        <v>Level 00</v>
      </c>
      <c r="M641" s="66"/>
      <c r="N641" s="69" t="str">
        <f t="shared" si="52"/>
        <v>Zone R2</v>
      </c>
      <c r="O641" s="66"/>
      <c r="P641" s="70" t="str">
        <f t="shared" si="53"/>
        <v>R2 / J1</v>
      </c>
      <c r="Q641" s="66"/>
      <c r="R641" s="66"/>
      <c r="S641" s="11" t="s">
        <v>6675</v>
      </c>
      <c r="T641" s="11" t="s">
        <v>6675</v>
      </c>
      <c r="U641" s="11" t="s">
        <v>6416</v>
      </c>
      <c r="V641" s="59" t="s">
        <v>6416</v>
      </c>
      <c r="W641" s="59" t="str">
        <f t="shared" si="49"/>
        <v>Materials Procurement</v>
      </c>
      <c r="X641" s="11" t="s">
        <v>1020</v>
      </c>
      <c r="Y641" s="32">
        <v>4</v>
      </c>
      <c r="Z641" s="39">
        <v>45304</v>
      </c>
      <c r="AA641" s="39">
        <v>45307</v>
      </c>
      <c r="AB641" s="48">
        <v>19306.330000000002</v>
      </c>
    </row>
    <row r="642" spans="1:28" x14ac:dyDescent="0.2">
      <c r="A642" s="63" t="s">
        <v>1021</v>
      </c>
      <c r="B642" s="8" t="s">
        <v>6416</v>
      </c>
      <c r="C642" s="8" t="s">
        <v>6416</v>
      </c>
      <c r="D642" s="62" t="s">
        <v>6671</v>
      </c>
      <c r="E642" s="63"/>
      <c r="F642" s="64" t="str">
        <f t="shared" si="50"/>
        <v>Materials Fabrication &amp; Delivery to Site</v>
      </c>
      <c r="G642" s="63"/>
      <c r="H642" s="65" t="str">
        <f t="shared" si="51"/>
        <v>Batch No.02</v>
      </c>
      <c r="I642" s="63"/>
      <c r="J642" s="67" t="str">
        <f t="shared" si="54"/>
        <v>The Ring</v>
      </c>
      <c r="K642" s="63"/>
      <c r="L642" s="68" t="str">
        <f t="shared" si="55"/>
        <v>Level 00</v>
      </c>
      <c r="M642" s="63"/>
      <c r="N642" s="69" t="str">
        <f t="shared" si="52"/>
        <v>Zone R2</v>
      </c>
      <c r="O642" s="63"/>
      <c r="P642" s="70" t="str">
        <f t="shared" si="53"/>
        <v>R2 / J1</v>
      </c>
      <c r="Q642" s="63"/>
      <c r="R642" s="63"/>
      <c r="S642" s="8" t="s">
        <v>6675</v>
      </c>
      <c r="T642" s="8" t="s">
        <v>6675</v>
      </c>
      <c r="U642" s="8" t="s">
        <v>6416</v>
      </c>
      <c r="V642" s="59" t="s">
        <v>6416</v>
      </c>
      <c r="W642" s="59" t="str">
        <f t="shared" si="49"/>
        <v>Materials Procurement</v>
      </c>
      <c r="X642" s="8" t="s">
        <v>1022</v>
      </c>
      <c r="Y642" s="23">
        <v>4</v>
      </c>
      <c r="Z642" s="35">
        <v>45306</v>
      </c>
      <c r="AA642" s="35">
        <v>45309</v>
      </c>
      <c r="AB642" s="42">
        <v>161817.26</v>
      </c>
    </row>
    <row r="643" spans="1:28" x14ac:dyDescent="0.2">
      <c r="A643" s="69" t="s">
        <v>855</v>
      </c>
      <c r="B643" s="3" t="s">
        <v>9886</v>
      </c>
      <c r="C643" s="3" t="s">
        <v>6682</v>
      </c>
      <c r="D643" s="62" t="s">
        <v>6671</v>
      </c>
      <c r="E643" s="92"/>
      <c r="F643" s="64" t="str">
        <f t="shared" si="50"/>
        <v>Materials Fabrication &amp; Delivery to Site</v>
      </c>
      <c r="G643" s="92"/>
      <c r="H643" s="65" t="str">
        <f t="shared" si="51"/>
        <v>Batch No.02</v>
      </c>
      <c r="I643" s="92"/>
      <c r="J643" s="67" t="str">
        <f t="shared" si="54"/>
        <v>The Ring</v>
      </c>
      <c r="K643" s="92"/>
      <c r="L643" s="68" t="str">
        <f t="shared" si="55"/>
        <v>Level 00</v>
      </c>
      <c r="M643" s="69" t="s">
        <v>855</v>
      </c>
      <c r="N643" s="69" t="str">
        <f t="shared" si="52"/>
        <v>Zone R3</v>
      </c>
      <c r="O643" s="92"/>
      <c r="P643" s="70" t="str">
        <f t="shared" si="53"/>
        <v>R2 / J1</v>
      </c>
      <c r="Q643" s="92"/>
      <c r="R643" s="92"/>
      <c r="S643" s="3" t="s">
        <v>6682</v>
      </c>
      <c r="T643" s="3" t="s">
        <v>6682</v>
      </c>
      <c r="U643" s="3" t="s">
        <v>6682</v>
      </c>
      <c r="V643" s="59" t="s">
        <v>855</v>
      </c>
      <c r="W643" s="59" t="str">
        <f t="shared" si="49"/>
        <v>Materials Procurement            Zone R3</v>
      </c>
      <c r="X643" s="3"/>
      <c r="Y643" s="49">
        <v>6</v>
      </c>
      <c r="Z643" s="50">
        <v>45308</v>
      </c>
      <c r="AA643" s="50">
        <v>45313</v>
      </c>
      <c r="AB643" s="52">
        <v>169630.99</v>
      </c>
    </row>
    <row r="644" spans="1:28" x14ac:dyDescent="0.2">
      <c r="A644" s="66" t="s">
        <v>1023</v>
      </c>
      <c r="B644" s="11" t="s">
        <v>6416</v>
      </c>
      <c r="C644" s="11" t="s">
        <v>6416</v>
      </c>
      <c r="D644" s="62" t="s">
        <v>6671</v>
      </c>
      <c r="E644" s="66"/>
      <c r="F644" s="64" t="str">
        <f t="shared" si="50"/>
        <v>Materials Fabrication &amp; Delivery to Site</v>
      </c>
      <c r="G644" s="66"/>
      <c r="H644" s="65" t="str">
        <f t="shared" si="51"/>
        <v>Batch No.02</v>
      </c>
      <c r="I644" s="66"/>
      <c r="J644" s="67" t="str">
        <f t="shared" si="54"/>
        <v>The Ring</v>
      </c>
      <c r="K644" s="66"/>
      <c r="L644" s="68" t="str">
        <f t="shared" si="55"/>
        <v>Level 00</v>
      </c>
      <c r="M644" s="66"/>
      <c r="N644" s="69" t="str">
        <f t="shared" si="52"/>
        <v>Zone R3</v>
      </c>
      <c r="O644" s="66"/>
      <c r="P644" s="70" t="str">
        <f t="shared" si="53"/>
        <v>R2 / J1</v>
      </c>
      <c r="Q644" s="66"/>
      <c r="R644" s="66"/>
      <c r="S644" s="11" t="s">
        <v>6682</v>
      </c>
      <c r="T644" s="11" t="s">
        <v>6682</v>
      </c>
      <c r="U644" s="11" t="s">
        <v>6416</v>
      </c>
      <c r="V644" s="59" t="s">
        <v>6416</v>
      </c>
      <c r="W644" s="59" t="str">
        <f t="shared" si="49"/>
        <v>Materials Procurement</v>
      </c>
      <c r="X644" s="11" t="s">
        <v>1024</v>
      </c>
      <c r="Y644" s="32">
        <v>4</v>
      </c>
      <c r="Z644" s="39">
        <v>45308</v>
      </c>
      <c r="AA644" s="39">
        <v>45311</v>
      </c>
      <c r="AB644" s="48">
        <v>17927.3</v>
      </c>
    </row>
    <row r="645" spans="1:28" x14ac:dyDescent="0.2">
      <c r="A645" s="63" t="s">
        <v>1025</v>
      </c>
      <c r="B645" s="8" t="s">
        <v>6416</v>
      </c>
      <c r="C645" s="8" t="s">
        <v>6416</v>
      </c>
      <c r="D645" s="62" t="s">
        <v>6671</v>
      </c>
      <c r="E645" s="63"/>
      <c r="F645" s="64" t="str">
        <f t="shared" si="50"/>
        <v>Materials Fabrication &amp; Delivery to Site</v>
      </c>
      <c r="G645" s="63"/>
      <c r="H645" s="65" t="str">
        <f t="shared" si="51"/>
        <v>Batch No.02</v>
      </c>
      <c r="I645" s="63"/>
      <c r="J645" s="67" t="str">
        <f t="shared" si="54"/>
        <v>The Ring</v>
      </c>
      <c r="K645" s="63"/>
      <c r="L645" s="68" t="str">
        <f t="shared" si="55"/>
        <v>Level 00</v>
      </c>
      <c r="M645" s="63"/>
      <c r="N645" s="69" t="str">
        <f t="shared" si="52"/>
        <v>Zone R3</v>
      </c>
      <c r="O645" s="63"/>
      <c r="P645" s="70" t="str">
        <f t="shared" si="53"/>
        <v>R2 / J1</v>
      </c>
      <c r="Q645" s="63"/>
      <c r="R645" s="63"/>
      <c r="S645" s="8" t="s">
        <v>6682</v>
      </c>
      <c r="T645" s="8" t="s">
        <v>6682</v>
      </c>
      <c r="U645" s="8" t="s">
        <v>6416</v>
      </c>
      <c r="V645" s="59" t="s">
        <v>6416</v>
      </c>
      <c r="W645" s="59" t="str">
        <f t="shared" ref="W645:W708" si="56">CONCATENATE(D645,E645,G645,I645,K645,M645,O645,Q645)</f>
        <v>Materials Procurement</v>
      </c>
      <c r="X645" s="8" t="s">
        <v>1026</v>
      </c>
      <c r="Y645" s="23">
        <v>4</v>
      </c>
      <c r="Z645" s="35">
        <v>45310</v>
      </c>
      <c r="AA645" s="35">
        <v>45313</v>
      </c>
      <c r="AB645" s="42">
        <v>151703.69</v>
      </c>
    </row>
    <row r="646" spans="1:28" x14ac:dyDescent="0.2">
      <c r="A646" s="69" t="s">
        <v>1027</v>
      </c>
      <c r="B646" s="3" t="s">
        <v>9886</v>
      </c>
      <c r="C646" s="3" t="s">
        <v>6699</v>
      </c>
      <c r="D646" s="62" t="s">
        <v>6671</v>
      </c>
      <c r="E646" s="92"/>
      <c r="F646" s="64" t="str">
        <f t="shared" si="50"/>
        <v>Materials Fabrication &amp; Delivery to Site</v>
      </c>
      <c r="G646" s="92"/>
      <c r="H646" s="65" t="str">
        <f t="shared" si="51"/>
        <v>Batch No.02</v>
      </c>
      <c r="I646" s="92"/>
      <c r="J646" s="67" t="str">
        <f t="shared" si="54"/>
        <v>The Ring</v>
      </c>
      <c r="K646" s="92"/>
      <c r="L646" s="68" t="str">
        <f t="shared" si="55"/>
        <v>Level 00</v>
      </c>
      <c r="M646" s="69" t="s">
        <v>1027</v>
      </c>
      <c r="N646" s="69" t="str">
        <f t="shared" si="52"/>
        <v>Zone R3/Speciality Restaurant</v>
      </c>
      <c r="O646" s="92"/>
      <c r="P646" s="70" t="str">
        <f t="shared" si="53"/>
        <v>R2 / J1</v>
      </c>
      <c r="Q646" s="92"/>
      <c r="R646" s="92"/>
      <c r="S646" s="3" t="s">
        <v>6699</v>
      </c>
      <c r="T646" s="3" t="s">
        <v>6699</v>
      </c>
      <c r="U646" s="3" t="s">
        <v>6699</v>
      </c>
      <c r="V646" s="59" t="s">
        <v>1027</v>
      </c>
      <c r="W646" s="59" t="str">
        <f t="shared" si="56"/>
        <v>Materials Procurement            Zone R3/Speciality Restaurant</v>
      </c>
      <c r="X646" s="3"/>
      <c r="Y646" s="49">
        <v>10</v>
      </c>
      <c r="Z646" s="50">
        <v>45324</v>
      </c>
      <c r="AA646" s="50">
        <v>45333</v>
      </c>
      <c r="AB646" s="52">
        <v>195361.31</v>
      </c>
    </row>
    <row r="647" spans="1:28" x14ac:dyDescent="0.2">
      <c r="A647" s="66" t="s">
        <v>1028</v>
      </c>
      <c r="B647" s="11" t="s">
        <v>6416</v>
      </c>
      <c r="C647" s="11" t="s">
        <v>6416</v>
      </c>
      <c r="D647" s="62" t="s">
        <v>6671</v>
      </c>
      <c r="E647" s="66"/>
      <c r="F647" s="64" t="str">
        <f t="shared" si="50"/>
        <v>Materials Fabrication &amp; Delivery to Site</v>
      </c>
      <c r="G647" s="66"/>
      <c r="H647" s="65" t="str">
        <f t="shared" si="51"/>
        <v>Batch No.02</v>
      </c>
      <c r="I647" s="66"/>
      <c r="J647" s="67" t="str">
        <f t="shared" si="54"/>
        <v>The Ring</v>
      </c>
      <c r="K647" s="66"/>
      <c r="L647" s="68" t="str">
        <f t="shared" si="55"/>
        <v>Level 00</v>
      </c>
      <c r="M647" s="66"/>
      <c r="N647" s="69" t="str">
        <f t="shared" si="52"/>
        <v>Zone R3/Speciality Restaurant</v>
      </c>
      <c r="O647" s="66"/>
      <c r="P647" s="70" t="str">
        <f t="shared" si="53"/>
        <v>R2 / J1</v>
      </c>
      <c r="Q647" s="66"/>
      <c r="R647" s="66"/>
      <c r="S647" s="11" t="s">
        <v>6699</v>
      </c>
      <c r="T647" s="11" t="s">
        <v>6699</v>
      </c>
      <c r="U647" s="11" t="s">
        <v>6416</v>
      </c>
      <c r="V647" s="59" t="s">
        <v>6416</v>
      </c>
      <c r="W647" s="59" t="str">
        <f t="shared" si="56"/>
        <v>Materials Procurement</v>
      </c>
      <c r="X647" s="11" t="s">
        <v>1026</v>
      </c>
      <c r="Y647" s="32">
        <v>4</v>
      </c>
      <c r="Z647" s="39">
        <v>45324</v>
      </c>
      <c r="AA647" s="39">
        <v>45327</v>
      </c>
      <c r="AB647" s="48">
        <v>186270.8</v>
      </c>
    </row>
    <row r="648" spans="1:28" x14ac:dyDescent="0.2">
      <c r="A648" s="63" t="s">
        <v>1029</v>
      </c>
      <c r="B648" s="8" t="s">
        <v>6416</v>
      </c>
      <c r="C648" s="8" t="s">
        <v>6416</v>
      </c>
      <c r="D648" s="62" t="s">
        <v>6671</v>
      </c>
      <c r="E648" s="63"/>
      <c r="F648" s="64" t="str">
        <f t="shared" ref="F648:F711" si="57">IF(E648="",F647,TRIM(E648))</f>
        <v>Materials Fabrication &amp; Delivery to Site</v>
      </c>
      <c r="G648" s="63"/>
      <c r="H648" s="65" t="str">
        <f t="shared" si="51"/>
        <v>Batch No.02</v>
      </c>
      <c r="I648" s="63"/>
      <c r="J648" s="67" t="str">
        <f t="shared" si="54"/>
        <v>The Ring</v>
      </c>
      <c r="K648" s="63"/>
      <c r="L648" s="68" t="str">
        <f t="shared" si="55"/>
        <v>Level 00</v>
      </c>
      <c r="M648" s="63"/>
      <c r="N648" s="69" t="str">
        <f t="shared" si="52"/>
        <v>Zone R3/Speciality Restaurant</v>
      </c>
      <c r="O648" s="63"/>
      <c r="P648" s="70" t="str">
        <f t="shared" si="53"/>
        <v>R2 / J1</v>
      </c>
      <c r="Q648" s="63"/>
      <c r="R648" s="63"/>
      <c r="S648" s="8" t="s">
        <v>6699</v>
      </c>
      <c r="T648" s="8" t="s">
        <v>6699</v>
      </c>
      <c r="U648" s="8" t="s">
        <v>6416</v>
      </c>
      <c r="V648" s="59" t="s">
        <v>6416</v>
      </c>
      <c r="W648" s="59" t="str">
        <f t="shared" si="56"/>
        <v>Materials Procurement</v>
      </c>
      <c r="X648" s="8" t="s">
        <v>1024</v>
      </c>
      <c r="Y648" s="23">
        <v>10</v>
      </c>
      <c r="Z648" s="35">
        <v>45324</v>
      </c>
      <c r="AA648" s="35">
        <v>45333</v>
      </c>
      <c r="AB648" s="42">
        <v>9090.51</v>
      </c>
    </row>
    <row r="649" spans="1:28" x14ac:dyDescent="0.2">
      <c r="A649" s="69" t="s">
        <v>860</v>
      </c>
      <c r="B649" s="3" t="s">
        <v>9886</v>
      </c>
      <c r="C649" s="3" t="s">
        <v>6683</v>
      </c>
      <c r="D649" s="62" t="s">
        <v>6671</v>
      </c>
      <c r="E649" s="92"/>
      <c r="F649" s="64" t="str">
        <f t="shared" si="57"/>
        <v>Materials Fabrication &amp; Delivery to Site</v>
      </c>
      <c r="G649" s="92"/>
      <c r="H649" s="65" t="str">
        <f t="shared" si="51"/>
        <v>Batch No.02</v>
      </c>
      <c r="I649" s="92"/>
      <c r="J649" s="67" t="str">
        <f t="shared" si="54"/>
        <v>The Ring</v>
      </c>
      <c r="K649" s="92"/>
      <c r="L649" s="68" t="str">
        <f t="shared" si="55"/>
        <v>Level 00</v>
      </c>
      <c r="M649" s="69" t="s">
        <v>860</v>
      </c>
      <c r="N649" s="69" t="str">
        <f t="shared" si="52"/>
        <v>Zone R4</v>
      </c>
      <c r="O649" s="92"/>
      <c r="P649" s="70" t="str">
        <f t="shared" si="53"/>
        <v>R2 / J1</v>
      </c>
      <c r="Q649" s="92"/>
      <c r="R649" s="92"/>
      <c r="S649" s="3" t="s">
        <v>6683</v>
      </c>
      <c r="T649" s="3" t="s">
        <v>6683</v>
      </c>
      <c r="U649" s="3" t="s">
        <v>6683</v>
      </c>
      <c r="V649" s="59" t="s">
        <v>860</v>
      </c>
      <c r="W649" s="59" t="str">
        <f t="shared" si="56"/>
        <v>Materials Procurement            Zone R4</v>
      </c>
      <c r="X649" s="3"/>
      <c r="Y649" s="49">
        <v>8</v>
      </c>
      <c r="Z649" s="50">
        <v>45308</v>
      </c>
      <c r="AA649" s="50">
        <v>45315</v>
      </c>
      <c r="AB649" s="52">
        <v>228473.03</v>
      </c>
    </row>
    <row r="650" spans="1:28" x14ac:dyDescent="0.2">
      <c r="A650" s="66" t="s">
        <v>1030</v>
      </c>
      <c r="B650" s="11" t="s">
        <v>6416</v>
      </c>
      <c r="C650" s="11" t="s">
        <v>6416</v>
      </c>
      <c r="D650" s="62" t="s">
        <v>6671</v>
      </c>
      <c r="E650" s="66"/>
      <c r="F650" s="64" t="str">
        <f t="shared" si="57"/>
        <v>Materials Fabrication &amp; Delivery to Site</v>
      </c>
      <c r="G650" s="66"/>
      <c r="H650" s="65" t="str">
        <f t="shared" si="51"/>
        <v>Batch No.02</v>
      </c>
      <c r="I650" s="66"/>
      <c r="J650" s="67" t="str">
        <f t="shared" si="54"/>
        <v>The Ring</v>
      </c>
      <c r="K650" s="66"/>
      <c r="L650" s="68" t="str">
        <f t="shared" si="55"/>
        <v>Level 00</v>
      </c>
      <c r="M650" s="66"/>
      <c r="N650" s="69" t="str">
        <f t="shared" si="52"/>
        <v>Zone R4</v>
      </c>
      <c r="O650" s="66"/>
      <c r="P650" s="70" t="str">
        <f t="shared" si="53"/>
        <v>R2 / J1</v>
      </c>
      <c r="Q650" s="66"/>
      <c r="R650" s="66"/>
      <c r="S650" s="11" t="s">
        <v>6683</v>
      </c>
      <c r="T650" s="11" t="s">
        <v>6683</v>
      </c>
      <c r="U650" s="11" t="s">
        <v>6416</v>
      </c>
      <c r="V650" s="59" t="s">
        <v>6416</v>
      </c>
      <c r="W650" s="59" t="str">
        <f t="shared" si="56"/>
        <v>Materials Procurement</v>
      </c>
      <c r="X650" s="11" t="s">
        <v>1031</v>
      </c>
      <c r="Y650" s="32">
        <v>5</v>
      </c>
      <c r="Z650" s="39">
        <v>45308</v>
      </c>
      <c r="AA650" s="39">
        <v>45312</v>
      </c>
      <c r="AB650" s="48">
        <v>26201.45</v>
      </c>
    </row>
    <row r="651" spans="1:28" x14ac:dyDescent="0.2">
      <c r="A651" s="63" t="s">
        <v>1032</v>
      </c>
      <c r="B651" s="8" t="s">
        <v>6416</v>
      </c>
      <c r="C651" s="8" t="s">
        <v>6416</v>
      </c>
      <c r="D651" s="62" t="s">
        <v>6671</v>
      </c>
      <c r="E651" s="63"/>
      <c r="F651" s="64" t="str">
        <f t="shared" si="57"/>
        <v>Materials Fabrication &amp; Delivery to Site</v>
      </c>
      <c r="G651" s="63"/>
      <c r="H651" s="65" t="str">
        <f t="shared" ref="H651:H714" si="58">IF(G651="",H650,TRIM(G651))</f>
        <v>Batch No.02</v>
      </c>
      <c r="I651" s="63"/>
      <c r="J651" s="67" t="str">
        <f t="shared" si="54"/>
        <v>The Ring</v>
      </c>
      <c r="K651" s="63"/>
      <c r="L651" s="68" t="str">
        <f t="shared" si="55"/>
        <v>Level 00</v>
      </c>
      <c r="M651" s="63"/>
      <c r="N651" s="69" t="str">
        <f t="shared" si="52"/>
        <v>Zone R4</v>
      </c>
      <c r="O651" s="63"/>
      <c r="P651" s="70" t="str">
        <f t="shared" si="53"/>
        <v>R2 / J1</v>
      </c>
      <c r="Q651" s="63"/>
      <c r="R651" s="63"/>
      <c r="S651" s="8" t="s">
        <v>6683</v>
      </c>
      <c r="T651" s="8" t="s">
        <v>6683</v>
      </c>
      <c r="U651" s="8" t="s">
        <v>6416</v>
      </c>
      <c r="V651" s="59" t="s">
        <v>6416</v>
      </c>
      <c r="W651" s="59" t="str">
        <f t="shared" si="56"/>
        <v>Materials Procurement</v>
      </c>
      <c r="X651" s="8" t="s">
        <v>1033</v>
      </c>
      <c r="Y651" s="23">
        <v>6</v>
      </c>
      <c r="Z651" s="35">
        <v>45310</v>
      </c>
      <c r="AA651" s="35">
        <v>45315</v>
      </c>
      <c r="AB651" s="42">
        <v>202271.58</v>
      </c>
    </row>
    <row r="652" spans="1:28" x14ac:dyDescent="0.2">
      <c r="A652" s="68" t="s">
        <v>210</v>
      </c>
      <c r="B652" s="2" t="s">
        <v>6644</v>
      </c>
      <c r="C652" s="2" t="s">
        <v>6649</v>
      </c>
      <c r="D652" s="62" t="s">
        <v>6671</v>
      </c>
      <c r="E652" s="92"/>
      <c r="F652" s="64" t="str">
        <f t="shared" si="57"/>
        <v>Materials Fabrication &amp; Delivery to Site</v>
      </c>
      <c r="G652" s="92"/>
      <c r="H652" s="65" t="str">
        <f t="shared" si="58"/>
        <v>Batch No.02</v>
      </c>
      <c r="I652" s="92"/>
      <c r="J652" s="67" t="str">
        <f t="shared" si="54"/>
        <v>The Ring</v>
      </c>
      <c r="K652" s="68" t="s">
        <v>210</v>
      </c>
      <c r="L652" s="68" t="str">
        <f t="shared" si="55"/>
        <v>Level 01</v>
      </c>
      <c r="M652" s="92"/>
      <c r="N652" s="69" t="str">
        <f t="shared" si="52"/>
        <v>Zone R4</v>
      </c>
      <c r="O652" s="92"/>
      <c r="P652" s="70" t="str">
        <f t="shared" si="53"/>
        <v>R2 / J1</v>
      </c>
      <c r="Q652" s="92"/>
      <c r="R652" s="92"/>
      <c r="S652" s="2" t="s">
        <v>6649</v>
      </c>
      <c r="T652" s="2" t="s">
        <v>6649</v>
      </c>
      <c r="U652" s="2" t="s">
        <v>6649</v>
      </c>
      <c r="V652" s="59" t="s">
        <v>210</v>
      </c>
      <c r="W652" s="59" t="str">
        <f t="shared" si="56"/>
        <v>Materials Procurement          Level 01</v>
      </c>
      <c r="X652" s="2"/>
      <c r="Y652" s="43">
        <v>36</v>
      </c>
      <c r="Z652" s="44">
        <v>45304</v>
      </c>
      <c r="AA652" s="44">
        <v>45339</v>
      </c>
      <c r="AB652" s="47">
        <v>898262.43</v>
      </c>
    </row>
    <row r="653" spans="1:28" x14ac:dyDescent="0.2">
      <c r="A653" s="69" t="s">
        <v>846</v>
      </c>
      <c r="B653" s="3" t="s">
        <v>9887</v>
      </c>
      <c r="C653" s="3" t="s">
        <v>6681</v>
      </c>
      <c r="D653" s="62" t="s">
        <v>6671</v>
      </c>
      <c r="E653" s="92"/>
      <c r="F653" s="64" t="str">
        <f t="shared" si="57"/>
        <v>Materials Fabrication &amp; Delivery to Site</v>
      </c>
      <c r="G653" s="92"/>
      <c r="H653" s="65" t="str">
        <f t="shared" si="58"/>
        <v>Batch No.02</v>
      </c>
      <c r="I653" s="92"/>
      <c r="J653" s="67" t="str">
        <f t="shared" si="54"/>
        <v>The Ring</v>
      </c>
      <c r="K653" s="92"/>
      <c r="L653" s="68" t="str">
        <f t="shared" si="55"/>
        <v>Level 01</v>
      </c>
      <c r="M653" s="69" t="s">
        <v>846</v>
      </c>
      <c r="N653" s="69" t="str">
        <f t="shared" ref="N653:N716" si="59">IF(M653="",N652,TRIM(M653))</f>
        <v>Zone R1</v>
      </c>
      <c r="O653" s="92"/>
      <c r="P653" s="70" t="str">
        <f t="shared" si="53"/>
        <v>R2 / J1</v>
      </c>
      <c r="Q653" s="92"/>
      <c r="R653" s="92"/>
      <c r="S653" s="3" t="s">
        <v>6681</v>
      </c>
      <c r="T653" s="3" t="s">
        <v>6681</v>
      </c>
      <c r="U653" s="3" t="s">
        <v>6681</v>
      </c>
      <c r="V653" s="59" t="s">
        <v>846</v>
      </c>
      <c r="W653" s="59" t="str">
        <f t="shared" si="56"/>
        <v>Materials Procurement            Zone R1</v>
      </c>
      <c r="X653" s="3"/>
      <c r="Y653" s="49">
        <v>12</v>
      </c>
      <c r="Z653" s="50">
        <v>45328</v>
      </c>
      <c r="AA653" s="50">
        <v>45339</v>
      </c>
      <c r="AB653" s="52">
        <v>252837.25</v>
      </c>
    </row>
    <row r="654" spans="1:28" x14ac:dyDescent="0.2">
      <c r="A654" s="66" t="s">
        <v>1034</v>
      </c>
      <c r="B654" s="11" t="s">
        <v>6416</v>
      </c>
      <c r="C654" s="11" t="s">
        <v>6416</v>
      </c>
      <c r="D654" s="62" t="s">
        <v>6671</v>
      </c>
      <c r="E654" s="66"/>
      <c r="F654" s="64" t="str">
        <f t="shared" si="57"/>
        <v>Materials Fabrication &amp; Delivery to Site</v>
      </c>
      <c r="G654" s="66"/>
      <c r="H654" s="65" t="str">
        <f t="shared" si="58"/>
        <v>Batch No.02</v>
      </c>
      <c r="I654" s="66"/>
      <c r="J654" s="67" t="str">
        <f t="shared" si="54"/>
        <v>The Ring</v>
      </c>
      <c r="K654" s="66"/>
      <c r="L654" s="68" t="str">
        <f t="shared" si="55"/>
        <v>Level 01</v>
      </c>
      <c r="M654" s="66"/>
      <c r="N654" s="69" t="str">
        <f t="shared" si="59"/>
        <v>Zone R1</v>
      </c>
      <c r="O654" s="66"/>
      <c r="P654" s="70" t="str">
        <f t="shared" ref="P654:P717" si="60">IF(O654="",P653,TRIM(O654))</f>
        <v>R2 / J1</v>
      </c>
      <c r="Q654" s="66"/>
      <c r="R654" s="66"/>
      <c r="S654" s="11" t="s">
        <v>6681</v>
      </c>
      <c r="T654" s="11" t="s">
        <v>6681</v>
      </c>
      <c r="U654" s="11" t="s">
        <v>6416</v>
      </c>
      <c r="V654" s="59" t="s">
        <v>6416</v>
      </c>
      <c r="W654" s="59" t="str">
        <f t="shared" si="56"/>
        <v>Materials Procurement</v>
      </c>
      <c r="X654" s="11" t="s">
        <v>1035</v>
      </c>
      <c r="Y654" s="32">
        <v>6</v>
      </c>
      <c r="Z654" s="39">
        <v>45328</v>
      </c>
      <c r="AA654" s="39">
        <v>45333</v>
      </c>
      <c r="AB654" s="48">
        <v>222498.74</v>
      </c>
    </row>
    <row r="655" spans="1:28" x14ac:dyDescent="0.2">
      <c r="A655" s="63" t="s">
        <v>1036</v>
      </c>
      <c r="B655" s="8" t="s">
        <v>6416</v>
      </c>
      <c r="C655" s="8" t="s">
        <v>6416</v>
      </c>
      <c r="D655" s="62" t="s">
        <v>6671</v>
      </c>
      <c r="E655" s="63"/>
      <c r="F655" s="64" t="str">
        <f t="shared" si="57"/>
        <v>Materials Fabrication &amp; Delivery to Site</v>
      </c>
      <c r="G655" s="63"/>
      <c r="H655" s="65" t="str">
        <f t="shared" si="58"/>
        <v>Batch No.02</v>
      </c>
      <c r="I655" s="63"/>
      <c r="J655" s="67" t="str">
        <f t="shared" si="54"/>
        <v>The Ring</v>
      </c>
      <c r="K655" s="63"/>
      <c r="L655" s="68" t="str">
        <f t="shared" si="55"/>
        <v>Level 01</v>
      </c>
      <c r="M655" s="63"/>
      <c r="N655" s="69" t="str">
        <f t="shared" si="59"/>
        <v>Zone R1</v>
      </c>
      <c r="O655" s="63"/>
      <c r="P655" s="70" t="str">
        <f t="shared" si="60"/>
        <v>R2 / J1</v>
      </c>
      <c r="Q655" s="63"/>
      <c r="R655" s="63"/>
      <c r="S655" s="8" t="s">
        <v>6681</v>
      </c>
      <c r="T655" s="8" t="s">
        <v>6681</v>
      </c>
      <c r="U655" s="8" t="s">
        <v>6416</v>
      </c>
      <c r="V655" s="59" t="s">
        <v>6416</v>
      </c>
      <c r="W655" s="59" t="str">
        <f t="shared" si="56"/>
        <v>Materials Procurement</v>
      </c>
      <c r="X655" s="8" t="s">
        <v>1037</v>
      </c>
      <c r="Y655" s="23">
        <v>6</v>
      </c>
      <c r="Z655" s="35">
        <v>45334</v>
      </c>
      <c r="AA655" s="35">
        <v>45339</v>
      </c>
      <c r="AB655" s="42">
        <v>30338.52</v>
      </c>
    </row>
    <row r="656" spans="1:28" x14ac:dyDescent="0.2">
      <c r="A656" s="69" t="s">
        <v>818</v>
      </c>
      <c r="B656" s="3" t="s">
        <v>9887</v>
      </c>
      <c r="C656" s="3" t="s">
        <v>6675</v>
      </c>
      <c r="D656" s="62" t="s">
        <v>6671</v>
      </c>
      <c r="E656" s="92"/>
      <c r="F656" s="64" t="str">
        <f t="shared" si="57"/>
        <v>Materials Fabrication &amp; Delivery to Site</v>
      </c>
      <c r="G656" s="92"/>
      <c r="H656" s="65" t="str">
        <f t="shared" si="58"/>
        <v>Batch No.02</v>
      </c>
      <c r="I656" s="92"/>
      <c r="J656" s="67" t="str">
        <f t="shared" si="54"/>
        <v>The Ring</v>
      </c>
      <c r="K656" s="92"/>
      <c r="L656" s="68" t="str">
        <f t="shared" si="55"/>
        <v>Level 01</v>
      </c>
      <c r="M656" s="69" t="s">
        <v>818</v>
      </c>
      <c r="N656" s="69" t="str">
        <f t="shared" si="59"/>
        <v>Zone R2</v>
      </c>
      <c r="O656" s="92"/>
      <c r="P656" s="70" t="str">
        <f t="shared" si="60"/>
        <v>R2 / J1</v>
      </c>
      <c r="Q656" s="92"/>
      <c r="R656" s="92"/>
      <c r="S656" s="3" t="s">
        <v>6675</v>
      </c>
      <c r="T656" s="3" t="s">
        <v>6675</v>
      </c>
      <c r="U656" s="3" t="s">
        <v>6675</v>
      </c>
      <c r="V656" s="59" t="s">
        <v>818</v>
      </c>
      <c r="W656" s="59" t="str">
        <f t="shared" si="56"/>
        <v>Materials Procurement            Zone R2</v>
      </c>
      <c r="X656" s="3"/>
      <c r="Y656" s="49">
        <v>6</v>
      </c>
      <c r="Z656" s="50">
        <v>45304</v>
      </c>
      <c r="AA656" s="50">
        <v>45309</v>
      </c>
      <c r="AB656" s="52">
        <v>181123.59</v>
      </c>
    </row>
    <row r="657" spans="1:28" x14ac:dyDescent="0.2">
      <c r="A657" s="66" t="s">
        <v>1038</v>
      </c>
      <c r="B657" s="11" t="s">
        <v>6416</v>
      </c>
      <c r="C657" s="11" t="s">
        <v>6416</v>
      </c>
      <c r="D657" s="62" t="s">
        <v>6671</v>
      </c>
      <c r="E657" s="66"/>
      <c r="F657" s="64" t="str">
        <f t="shared" si="57"/>
        <v>Materials Fabrication &amp; Delivery to Site</v>
      </c>
      <c r="G657" s="66"/>
      <c r="H657" s="65" t="str">
        <f t="shared" si="58"/>
        <v>Batch No.02</v>
      </c>
      <c r="I657" s="66"/>
      <c r="J657" s="67" t="str">
        <f t="shared" si="54"/>
        <v>The Ring</v>
      </c>
      <c r="K657" s="66"/>
      <c r="L657" s="68" t="str">
        <f t="shared" si="55"/>
        <v>Level 01</v>
      </c>
      <c r="M657" s="66"/>
      <c r="N657" s="69" t="str">
        <f t="shared" si="59"/>
        <v>Zone R2</v>
      </c>
      <c r="O657" s="66"/>
      <c r="P657" s="70" t="str">
        <f t="shared" si="60"/>
        <v>R2 / J1</v>
      </c>
      <c r="Q657" s="66"/>
      <c r="R657" s="66"/>
      <c r="S657" s="11" t="s">
        <v>6675</v>
      </c>
      <c r="T657" s="11" t="s">
        <v>6675</v>
      </c>
      <c r="U657" s="11" t="s">
        <v>6416</v>
      </c>
      <c r="V657" s="59" t="s">
        <v>6416</v>
      </c>
      <c r="W657" s="59" t="str">
        <f t="shared" si="56"/>
        <v>Materials Procurement</v>
      </c>
      <c r="X657" s="11" t="s">
        <v>1039</v>
      </c>
      <c r="Y657" s="32">
        <v>4</v>
      </c>
      <c r="Z657" s="39">
        <v>45304</v>
      </c>
      <c r="AA657" s="39">
        <v>45307</v>
      </c>
      <c r="AB657" s="48">
        <v>19306.330000000002</v>
      </c>
    </row>
    <row r="658" spans="1:28" x14ac:dyDescent="0.2">
      <c r="A658" s="63" t="s">
        <v>1040</v>
      </c>
      <c r="B658" s="8" t="s">
        <v>6416</v>
      </c>
      <c r="C658" s="8" t="s">
        <v>6416</v>
      </c>
      <c r="D658" s="62" t="s">
        <v>6671</v>
      </c>
      <c r="E658" s="63"/>
      <c r="F658" s="64" t="str">
        <f t="shared" si="57"/>
        <v>Materials Fabrication &amp; Delivery to Site</v>
      </c>
      <c r="G658" s="63"/>
      <c r="H658" s="65" t="str">
        <f t="shared" si="58"/>
        <v>Batch No.02</v>
      </c>
      <c r="I658" s="63"/>
      <c r="J658" s="67" t="str">
        <f t="shared" si="54"/>
        <v>The Ring</v>
      </c>
      <c r="K658" s="63"/>
      <c r="L658" s="68" t="str">
        <f t="shared" si="55"/>
        <v>Level 01</v>
      </c>
      <c r="M658" s="63"/>
      <c r="N658" s="69" t="str">
        <f t="shared" si="59"/>
        <v>Zone R2</v>
      </c>
      <c r="O658" s="63"/>
      <c r="P658" s="70" t="str">
        <f t="shared" si="60"/>
        <v>R2 / J1</v>
      </c>
      <c r="Q658" s="63"/>
      <c r="R658" s="63"/>
      <c r="S658" s="8" t="s">
        <v>6675</v>
      </c>
      <c r="T658" s="8" t="s">
        <v>6675</v>
      </c>
      <c r="U658" s="8" t="s">
        <v>6416</v>
      </c>
      <c r="V658" s="59" t="s">
        <v>6416</v>
      </c>
      <c r="W658" s="59" t="str">
        <f t="shared" si="56"/>
        <v>Materials Procurement</v>
      </c>
      <c r="X658" s="8" t="s">
        <v>1041</v>
      </c>
      <c r="Y658" s="23">
        <v>4</v>
      </c>
      <c r="Z658" s="35">
        <v>45306</v>
      </c>
      <c r="AA658" s="35">
        <v>45309</v>
      </c>
      <c r="AB658" s="42">
        <v>161817.26</v>
      </c>
    </row>
    <row r="659" spans="1:28" x14ac:dyDescent="0.2">
      <c r="A659" s="69" t="s">
        <v>855</v>
      </c>
      <c r="B659" s="3" t="s">
        <v>9887</v>
      </c>
      <c r="C659" s="3" t="s">
        <v>6682</v>
      </c>
      <c r="D659" s="62" t="s">
        <v>6671</v>
      </c>
      <c r="E659" s="92"/>
      <c r="F659" s="64" t="str">
        <f t="shared" si="57"/>
        <v>Materials Fabrication &amp; Delivery to Site</v>
      </c>
      <c r="G659" s="92"/>
      <c r="H659" s="65" t="str">
        <f t="shared" si="58"/>
        <v>Batch No.02</v>
      </c>
      <c r="I659" s="92"/>
      <c r="J659" s="67" t="str">
        <f t="shared" si="54"/>
        <v>The Ring</v>
      </c>
      <c r="K659" s="92"/>
      <c r="L659" s="68" t="str">
        <f t="shared" si="55"/>
        <v>Level 01</v>
      </c>
      <c r="M659" s="69" t="s">
        <v>855</v>
      </c>
      <c r="N659" s="69" t="str">
        <f t="shared" si="59"/>
        <v>Zone R3</v>
      </c>
      <c r="O659" s="92"/>
      <c r="P659" s="70" t="str">
        <f t="shared" si="60"/>
        <v>R2 / J1</v>
      </c>
      <c r="Q659" s="92"/>
      <c r="R659" s="92"/>
      <c r="S659" s="3" t="s">
        <v>6682</v>
      </c>
      <c r="T659" s="3" t="s">
        <v>6682</v>
      </c>
      <c r="U659" s="3" t="s">
        <v>6682</v>
      </c>
      <c r="V659" s="59" t="s">
        <v>855</v>
      </c>
      <c r="W659" s="59" t="str">
        <f t="shared" si="56"/>
        <v>Materials Procurement            Zone R3</v>
      </c>
      <c r="X659" s="3"/>
      <c r="Y659" s="49">
        <v>11</v>
      </c>
      <c r="Z659" s="50">
        <v>45328</v>
      </c>
      <c r="AA659" s="50">
        <v>45338</v>
      </c>
      <c r="AB659" s="52">
        <v>235828.56</v>
      </c>
    </row>
    <row r="660" spans="1:28" x14ac:dyDescent="0.2">
      <c r="A660" s="66" t="s">
        <v>1042</v>
      </c>
      <c r="B660" s="11" t="s">
        <v>6416</v>
      </c>
      <c r="C660" s="11" t="s">
        <v>6416</v>
      </c>
      <c r="D660" s="62" t="s">
        <v>6671</v>
      </c>
      <c r="E660" s="66"/>
      <c r="F660" s="64" t="str">
        <f t="shared" si="57"/>
        <v>Materials Fabrication &amp; Delivery to Site</v>
      </c>
      <c r="G660" s="66"/>
      <c r="H660" s="65" t="str">
        <f t="shared" si="58"/>
        <v>Batch No.02</v>
      </c>
      <c r="I660" s="66"/>
      <c r="J660" s="67" t="str">
        <f t="shared" si="54"/>
        <v>The Ring</v>
      </c>
      <c r="K660" s="66"/>
      <c r="L660" s="68" t="str">
        <f t="shared" si="55"/>
        <v>Level 01</v>
      </c>
      <c r="M660" s="66"/>
      <c r="N660" s="69" t="str">
        <f t="shared" si="59"/>
        <v>Zone R3</v>
      </c>
      <c r="O660" s="66"/>
      <c r="P660" s="70" t="str">
        <f t="shared" si="60"/>
        <v>R2 / J1</v>
      </c>
      <c r="Q660" s="66"/>
      <c r="R660" s="66"/>
      <c r="S660" s="11" t="s">
        <v>6682</v>
      </c>
      <c r="T660" s="11" t="s">
        <v>6682</v>
      </c>
      <c r="U660" s="11" t="s">
        <v>6416</v>
      </c>
      <c r="V660" s="59" t="s">
        <v>6416</v>
      </c>
      <c r="W660" s="59" t="str">
        <f t="shared" si="56"/>
        <v>Materials Procurement</v>
      </c>
      <c r="X660" s="11" t="s">
        <v>1043</v>
      </c>
      <c r="Y660" s="32">
        <v>6</v>
      </c>
      <c r="Z660" s="39">
        <v>45328</v>
      </c>
      <c r="AA660" s="39">
        <v>45333</v>
      </c>
      <c r="AB660" s="48">
        <v>212385.16</v>
      </c>
    </row>
    <row r="661" spans="1:28" x14ac:dyDescent="0.2">
      <c r="A661" s="63" t="s">
        <v>1044</v>
      </c>
      <c r="B661" s="8" t="s">
        <v>6416</v>
      </c>
      <c r="C661" s="8" t="s">
        <v>6416</v>
      </c>
      <c r="D661" s="62" t="s">
        <v>6671</v>
      </c>
      <c r="E661" s="63"/>
      <c r="F661" s="64" t="str">
        <f t="shared" si="57"/>
        <v>Materials Fabrication &amp; Delivery to Site</v>
      </c>
      <c r="G661" s="63"/>
      <c r="H661" s="65" t="str">
        <f t="shared" si="58"/>
        <v>Batch No.02</v>
      </c>
      <c r="I661" s="63"/>
      <c r="J661" s="67" t="str">
        <f t="shared" si="54"/>
        <v>The Ring</v>
      </c>
      <c r="K661" s="63"/>
      <c r="L661" s="68" t="str">
        <f t="shared" si="55"/>
        <v>Level 01</v>
      </c>
      <c r="M661" s="63"/>
      <c r="N661" s="69" t="str">
        <f t="shared" si="59"/>
        <v>Zone R3</v>
      </c>
      <c r="O661" s="63"/>
      <c r="P661" s="70" t="str">
        <f t="shared" si="60"/>
        <v>R2 / J1</v>
      </c>
      <c r="Q661" s="63"/>
      <c r="R661" s="63"/>
      <c r="S661" s="8" t="s">
        <v>6682</v>
      </c>
      <c r="T661" s="8" t="s">
        <v>6682</v>
      </c>
      <c r="U661" s="8" t="s">
        <v>6416</v>
      </c>
      <c r="V661" s="59" t="s">
        <v>6416</v>
      </c>
      <c r="W661" s="59" t="str">
        <f t="shared" si="56"/>
        <v>Materials Procurement</v>
      </c>
      <c r="X661" s="8" t="s">
        <v>1045</v>
      </c>
      <c r="Y661" s="23">
        <v>5</v>
      </c>
      <c r="Z661" s="35">
        <v>45334</v>
      </c>
      <c r="AA661" s="35">
        <v>45338</v>
      </c>
      <c r="AB661" s="42">
        <v>23443.4</v>
      </c>
    </row>
    <row r="662" spans="1:28" x14ac:dyDescent="0.2">
      <c r="A662" s="69" t="s">
        <v>860</v>
      </c>
      <c r="B662" s="3" t="s">
        <v>9887</v>
      </c>
      <c r="C662" s="3" t="s">
        <v>6683</v>
      </c>
      <c r="D662" s="62" t="s">
        <v>6671</v>
      </c>
      <c r="E662" s="92"/>
      <c r="F662" s="64" t="str">
        <f t="shared" si="57"/>
        <v>Materials Fabrication &amp; Delivery to Site</v>
      </c>
      <c r="G662" s="92"/>
      <c r="H662" s="65" t="str">
        <f t="shared" si="58"/>
        <v>Batch No.02</v>
      </c>
      <c r="I662" s="92"/>
      <c r="J662" s="67" t="str">
        <f t="shared" si="54"/>
        <v>The Ring</v>
      </c>
      <c r="K662" s="92"/>
      <c r="L662" s="68" t="str">
        <f t="shared" si="55"/>
        <v>Level 01</v>
      </c>
      <c r="M662" s="69" t="s">
        <v>860</v>
      </c>
      <c r="N662" s="69" t="str">
        <f t="shared" si="59"/>
        <v>Zone R4</v>
      </c>
      <c r="O662" s="92"/>
      <c r="P662" s="70" t="str">
        <f t="shared" si="60"/>
        <v>R2 / J1</v>
      </c>
      <c r="Q662" s="92"/>
      <c r="R662" s="92"/>
      <c r="S662" s="3" t="s">
        <v>6683</v>
      </c>
      <c r="T662" s="3" t="s">
        <v>6683</v>
      </c>
      <c r="U662" s="3" t="s">
        <v>6683</v>
      </c>
      <c r="V662" s="59" t="s">
        <v>860</v>
      </c>
      <c r="W662" s="59" t="str">
        <f t="shared" si="56"/>
        <v>Materials Procurement            Zone R4</v>
      </c>
      <c r="X662" s="3"/>
      <c r="Y662" s="49">
        <v>11</v>
      </c>
      <c r="Z662" s="50">
        <v>45328</v>
      </c>
      <c r="AA662" s="50">
        <v>45338</v>
      </c>
      <c r="AB662" s="52">
        <v>228473.03</v>
      </c>
    </row>
    <row r="663" spans="1:28" x14ac:dyDescent="0.2">
      <c r="A663" s="66" t="s">
        <v>1046</v>
      </c>
      <c r="B663" s="11" t="s">
        <v>6416</v>
      </c>
      <c r="C663" s="11" t="s">
        <v>6416</v>
      </c>
      <c r="D663" s="62" t="s">
        <v>6671</v>
      </c>
      <c r="E663" s="66"/>
      <c r="F663" s="64" t="str">
        <f t="shared" si="57"/>
        <v>Materials Fabrication &amp; Delivery to Site</v>
      </c>
      <c r="G663" s="66"/>
      <c r="H663" s="65" t="str">
        <f t="shared" si="58"/>
        <v>Batch No.02</v>
      </c>
      <c r="I663" s="66"/>
      <c r="J663" s="67" t="str">
        <f t="shared" si="54"/>
        <v>The Ring</v>
      </c>
      <c r="K663" s="66"/>
      <c r="L663" s="68" t="str">
        <f t="shared" si="55"/>
        <v>Level 01</v>
      </c>
      <c r="M663" s="66"/>
      <c r="N663" s="69" t="str">
        <f t="shared" si="59"/>
        <v>Zone R4</v>
      </c>
      <c r="O663" s="66"/>
      <c r="P663" s="70" t="str">
        <f t="shared" si="60"/>
        <v>R2 / J1</v>
      </c>
      <c r="Q663" s="66"/>
      <c r="R663" s="66"/>
      <c r="S663" s="11" t="s">
        <v>6683</v>
      </c>
      <c r="T663" s="11" t="s">
        <v>6683</v>
      </c>
      <c r="U663" s="11" t="s">
        <v>6416</v>
      </c>
      <c r="V663" s="59" t="s">
        <v>6416</v>
      </c>
      <c r="W663" s="59" t="str">
        <f t="shared" si="56"/>
        <v>Materials Procurement</v>
      </c>
      <c r="X663" s="11" t="s">
        <v>1047</v>
      </c>
      <c r="Y663" s="32">
        <v>6</v>
      </c>
      <c r="Z663" s="39">
        <v>45328</v>
      </c>
      <c r="AA663" s="39">
        <v>45333</v>
      </c>
      <c r="AB663" s="48">
        <v>202271.58</v>
      </c>
    </row>
    <row r="664" spans="1:28" x14ac:dyDescent="0.2">
      <c r="A664" s="63" t="s">
        <v>1048</v>
      </c>
      <c r="B664" s="8" t="s">
        <v>6416</v>
      </c>
      <c r="C664" s="8" t="s">
        <v>6416</v>
      </c>
      <c r="D664" s="62" t="s">
        <v>6671</v>
      </c>
      <c r="E664" s="63"/>
      <c r="F664" s="64" t="str">
        <f t="shared" si="57"/>
        <v>Materials Fabrication &amp; Delivery to Site</v>
      </c>
      <c r="G664" s="63"/>
      <c r="H664" s="65" t="str">
        <f t="shared" si="58"/>
        <v>Batch No.02</v>
      </c>
      <c r="I664" s="63"/>
      <c r="J664" s="67" t="str">
        <f t="shared" si="54"/>
        <v>The Ring</v>
      </c>
      <c r="K664" s="63"/>
      <c r="L664" s="68" t="str">
        <f t="shared" si="55"/>
        <v>Level 01</v>
      </c>
      <c r="M664" s="63"/>
      <c r="N664" s="69" t="str">
        <f t="shared" si="59"/>
        <v>Zone R4</v>
      </c>
      <c r="O664" s="63"/>
      <c r="P664" s="70" t="str">
        <f t="shared" si="60"/>
        <v>R2 / J1</v>
      </c>
      <c r="Q664" s="63"/>
      <c r="R664" s="63"/>
      <c r="S664" s="8" t="s">
        <v>6683</v>
      </c>
      <c r="T664" s="8" t="s">
        <v>6683</v>
      </c>
      <c r="U664" s="8" t="s">
        <v>6416</v>
      </c>
      <c r="V664" s="59" t="s">
        <v>6416</v>
      </c>
      <c r="W664" s="59" t="str">
        <f t="shared" si="56"/>
        <v>Materials Procurement</v>
      </c>
      <c r="X664" s="8" t="s">
        <v>1049</v>
      </c>
      <c r="Y664" s="23">
        <v>5</v>
      </c>
      <c r="Z664" s="35">
        <v>45334</v>
      </c>
      <c r="AA664" s="35">
        <v>45338</v>
      </c>
      <c r="AB664" s="42">
        <v>26201.45</v>
      </c>
    </row>
    <row r="665" spans="1:28" x14ac:dyDescent="0.2">
      <c r="A665" s="65" t="s">
        <v>881</v>
      </c>
      <c r="B665" s="10" t="s">
        <v>6698</v>
      </c>
      <c r="C665" s="10" t="s">
        <v>6684</v>
      </c>
      <c r="D665" s="62" t="s">
        <v>6671</v>
      </c>
      <c r="E665" s="92"/>
      <c r="F665" s="64" t="str">
        <f t="shared" si="57"/>
        <v>Materials Fabrication &amp; Delivery to Site</v>
      </c>
      <c r="G665" s="65" t="s">
        <v>881</v>
      </c>
      <c r="H665" s="65" t="str">
        <f t="shared" si="58"/>
        <v>Batch No.03</v>
      </c>
      <c r="I665" s="92"/>
      <c r="J665" s="67" t="str">
        <f t="shared" si="54"/>
        <v>The Ring</v>
      </c>
      <c r="K665" s="92"/>
      <c r="L665" s="68" t="str">
        <f t="shared" si="55"/>
        <v>Level 01</v>
      </c>
      <c r="M665" s="92"/>
      <c r="N665" s="69" t="str">
        <f t="shared" si="59"/>
        <v>Zone R4</v>
      </c>
      <c r="O665" s="92"/>
      <c r="P665" s="70" t="str">
        <f t="shared" si="60"/>
        <v>R2 / J1</v>
      </c>
      <c r="Q665" s="92"/>
      <c r="R665" s="92"/>
      <c r="S665" s="10" t="s">
        <v>6684</v>
      </c>
      <c r="T665" s="10" t="s">
        <v>6684</v>
      </c>
      <c r="U665" s="10" t="s">
        <v>6684</v>
      </c>
      <c r="V665" s="59" t="s">
        <v>881</v>
      </c>
      <c r="W665" s="59" t="str">
        <f t="shared" si="56"/>
        <v>Materials Procurement      Batch No.03</v>
      </c>
      <c r="X665" s="10"/>
      <c r="Y665" s="29">
        <v>54</v>
      </c>
      <c r="Z665" s="30">
        <v>45334</v>
      </c>
      <c r="AA665" s="30">
        <v>45387</v>
      </c>
      <c r="AB665" s="41">
        <v>2547483.91</v>
      </c>
    </row>
    <row r="666" spans="1:28" x14ac:dyDescent="0.2">
      <c r="A666" s="67" t="s">
        <v>166</v>
      </c>
      <c r="B666" s="12" t="s">
        <v>6684</v>
      </c>
      <c r="C666" s="12" t="s">
        <v>6643</v>
      </c>
      <c r="D666" s="62" t="s">
        <v>6671</v>
      </c>
      <c r="E666" s="91"/>
      <c r="F666" s="64" t="str">
        <f t="shared" si="57"/>
        <v>Materials Fabrication &amp; Delivery to Site</v>
      </c>
      <c r="G666" s="91"/>
      <c r="H666" s="65" t="str">
        <f t="shared" si="58"/>
        <v>Batch No.03</v>
      </c>
      <c r="I666" s="67" t="s">
        <v>166</v>
      </c>
      <c r="J666" s="67" t="str">
        <f t="shared" si="54"/>
        <v>The Mound</v>
      </c>
      <c r="K666" s="91"/>
      <c r="L666" s="68" t="str">
        <f t="shared" si="55"/>
        <v>Level 01</v>
      </c>
      <c r="M666" s="91"/>
      <c r="N666" s="69" t="str">
        <f t="shared" si="59"/>
        <v>Zone R4</v>
      </c>
      <c r="O666" s="91"/>
      <c r="P666" s="70" t="str">
        <f t="shared" si="60"/>
        <v>R2 / J1</v>
      </c>
      <c r="Q666" s="91"/>
      <c r="R666" s="91"/>
      <c r="S666" s="12" t="s">
        <v>6643</v>
      </c>
      <c r="T666" s="12" t="s">
        <v>6643</v>
      </c>
      <c r="U666" s="12" t="s">
        <v>6643</v>
      </c>
      <c r="V666" s="59" t="s">
        <v>166</v>
      </c>
      <c r="W666" s="59" t="str">
        <f t="shared" si="56"/>
        <v>Materials Procurement        The Mound</v>
      </c>
      <c r="X666" s="12"/>
      <c r="Y666" s="36">
        <v>52</v>
      </c>
      <c r="Z666" s="37">
        <v>45334</v>
      </c>
      <c r="AA666" s="37">
        <v>45385</v>
      </c>
      <c r="AB666" s="46">
        <v>1734160.64</v>
      </c>
    </row>
    <row r="667" spans="1:28" x14ac:dyDescent="0.2">
      <c r="A667" s="68" t="s">
        <v>174</v>
      </c>
      <c r="B667" s="2" t="s">
        <v>6643</v>
      </c>
      <c r="C667" s="2" t="s">
        <v>6650</v>
      </c>
      <c r="D667" s="62" t="s">
        <v>6671</v>
      </c>
      <c r="E667" s="92"/>
      <c r="F667" s="64" t="str">
        <f t="shared" si="57"/>
        <v>Materials Fabrication &amp; Delivery to Site</v>
      </c>
      <c r="G667" s="92"/>
      <c r="H667" s="65" t="str">
        <f t="shared" si="58"/>
        <v>Batch No.03</v>
      </c>
      <c r="I667" s="92"/>
      <c r="J667" s="67" t="str">
        <f t="shared" si="54"/>
        <v>The Mound</v>
      </c>
      <c r="K667" s="68" t="s">
        <v>174</v>
      </c>
      <c r="L667" s="68" t="str">
        <f t="shared" si="55"/>
        <v>Level 02</v>
      </c>
      <c r="M667" s="92"/>
      <c r="N667" s="69" t="str">
        <f t="shared" si="59"/>
        <v>Zone R4</v>
      </c>
      <c r="O667" s="92"/>
      <c r="P667" s="70" t="str">
        <f t="shared" si="60"/>
        <v>R2 / J1</v>
      </c>
      <c r="Q667" s="92"/>
      <c r="R667" s="92"/>
      <c r="S667" s="2" t="s">
        <v>6650</v>
      </c>
      <c r="T667" s="2" t="s">
        <v>6650</v>
      </c>
      <c r="U667" s="2" t="s">
        <v>6650</v>
      </c>
      <c r="V667" s="59" t="s">
        <v>174</v>
      </c>
      <c r="W667" s="59" t="str">
        <f t="shared" si="56"/>
        <v>Materials Procurement          Level 02</v>
      </c>
      <c r="X667" s="2"/>
      <c r="Y667" s="43">
        <v>42</v>
      </c>
      <c r="Z667" s="44">
        <v>45334</v>
      </c>
      <c r="AA667" s="44">
        <v>45375</v>
      </c>
      <c r="AB667" s="47">
        <v>674844.43</v>
      </c>
    </row>
    <row r="668" spans="1:28" x14ac:dyDescent="0.2">
      <c r="A668" s="69" t="s">
        <v>882</v>
      </c>
      <c r="B668" s="3" t="s">
        <v>9888</v>
      </c>
      <c r="C668" s="3" t="s">
        <v>6685</v>
      </c>
      <c r="D668" s="62" t="s">
        <v>6671</v>
      </c>
      <c r="E668" s="92"/>
      <c r="F668" s="64" t="str">
        <f t="shared" si="57"/>
        <v>Materials Fabrication &amp; Delivery to Site</v>
      </c>
      <c r="G668" s="92"/>
      <c r="H668" s="65" t="str">
        <f t="shared" si="58"/>
        <v>Batch No.03</v>
      </c>
      <c r="I668" s="92"/>
      <c r="J668" s="67" t="str">
        <f t="shared" si="54"/>
        <v>The Mound</v>
      </c>
      <c r="K668" s="92"/>
      <c r="L668" s="68" t="str">
        <f t="shared" si="55"/>
        <v>Level 02</v>
      </c>
      <c r="M668" s="69" t="s">
        <v>882</v>
      </c>
      <c r="N668" s="69" t="str">
        <f t="shared" si="59"/>
        <v>Zone M2</v>
      </c>
      <c r="O668" s="92"/>
      <c r="P668" s="70" t="str">
        <f t="shared" si="60"/>
        <v>R2 / J1</v>
      </c>
      <c r="Q668" s="92"/>
      <c r="R668" s="92"/>
      <c r="S668" s="3" t="s">
        <v>6685</v>
      </c>
      <c r="T668" s="3" t="s">
        <v>6685</v>
      </c>
      <c r="U668" s="3" t="s">
        <v>6685</v>
      </c>
      <c r="V668" s="59" t="s">
        <v>882</v>
      </c>
      <c r="W668" s="59" t="str">
        <f t="shared" si="56"/>
        <v>Materials Procurement            Zone M2</v>
      </c>
      <c r="X668" s="3"/>
      <c r="Y668" s="49">
        <v>13</v>
      </c>
      <c r="Z668" s="50">
        <v>45345</v>
      </c>
      <c r="AA668" s="50">
        <v>45357</v>
      </c>
      <c r="AB668" s="52">
        <v>339982.88</v>
      </c>
    </row>
    <row r="669" spans="1:28" x14ac:dyDescent="0.2">
      <c r="A669" s="66" t="s">
        <v>1050</v>
      </c>
      <c r="B669" s="11" t="s">
        <v>6416</v>
      </c>
      <c r="C669" s="11" t="s">
        <v>6416</v>
      </c>
      <c r="D669" s="62" t="s">
        <v>6671</v>
      </c>
      <c r="E669" s="66"/>
      <c r="F669" s="64" t="str">
        <f t="shared" si="57"/>
        <v>Materials Fabrication &amp; Delivery to Site</v>
      </c>
      <c r="G669" s="66"/>
      <c r="H669" s="65" t="str">
        <f t="shared" si="58"/>
        <v>Batch No.03</v>
      </c>
      <c r="I669" s="66"/>
      <c r="J669" s="67" t="str">
        <f t="shared" si="54"/>
        <v>The Mound</v>
      </c>
      <c r="K669" s="66"/>
      <c r="L669" s="68" t="str">
        <f t="shared" si="55"/>
        <v>Level 02</v>
      </c>
      <c r="M669" s="66"/>
      <c r="N669" s="69" t="str">
        <f t="shared" si="59"/>
        <v>Zone M2</v>
      </c>
      <c r="O669" s="66"/>
      <c r="P669" s="70" t="str">
        <f t="shared" si="60"/>
        <v>R2 / J1</v>
      </c>
      <c r="Q669" s="66"/>
      <c r="R669" s="66"/>
      <c r="S669" s="11" t="s">
        <v>6685</v>
      </c>
      <c r="T669" s="11" t="s">
        <v>6685</v>
      </c>
      <c r="U669" s="11" t="s">
        <v>6416</v>
      </c>
      <c r="V669" s="59" t="s">
        <v>6416</v>
      </c>
      <c r="W669" s="59" t="str">
        <f t="shared" si="56"/>
        <v>Materials Procurement</v>
      </c>
      <c r="X669" s="11" t="s">
        <v>1051</v>
      </c>
      <c r="Y669" s="32">
        <v>3</v>
      </c>
      <c r="Z669" s="39">
        <v>45345</v>
      </c>
      <c r="AA669" s="39">
        <v>45347</v>
      </c>
      <c r="AB669" s="48">
        <v>30338.52</v>
      </c>
    </row>
    <row r="670" spans="1:28" x14ac:dyDescent="0.2">
      <c r="A670" s="63" t="s">
        <v>1052</v>
      </c>
      <c r="B670" s="8" t="s">
        <v>6416</v>
      </c>
      <c r="C670" s="8" t="s">
        <v>6416</v>
      </c>
      <c r="D670" s="62" t="s">
        <v>6671</v>
      </c>
      <c r="E670" s="63"/>
      <c r="F670" s="64" t="str">
        <f t="shared" si="57"/>
        <v>Materials Fabrication &amp; Delivery to Site</v>
      </c>
      <c r="G670" s="63"/>
      <c r="H670" s="65" t="str">
        <f t="shared" si="58"/>
        <v>Batch No.03</v>
      </c>
      <c r="I670" s="63"/>
      <c r="J670" s="67" t="str">
        <f t="shared" si="54"/>
        <v>The Mound</v>
      </c>
      <c r="K670" s="63"/>
      <c r="L670" s="68" t="str">
        <f t="shared" si="55"/>
        <v>Level 02</v>
      </c>
      <c r="M670" s="63"/>
      <c r="N670" s="69" t="str">
        <f t="shared" si="59"/>
        <v>Zone M2</v>
      </c>
      <c r="O670" s="63"/>
      <c r="P670" s="70" t="str">
        <f t="shared" si="60"/>
        <v>R2 / J1</v>
      </c>
      <c r="Q670" s="63"/>
      <c r="R670" s="63"/>
      <c r="S670" s="8" t="s">
        <v>6685</v>
      </c>
      <c r="T670" s="8" t="s">
        <v>6685</v>
      </c>
      <c r="U670" s="8" t="s">
        <v>6416</v>
      </c>
      <c r="V670" s="59" t="s">
        <v>6416</v>
      </c>
      <c r="W670" s="59" t="str">
        <f t="shared" si="56"/>
        <v>Materials Procurement</v>
      </c>
      <c r="X670" s="8" t="s">
        <v>1053</v>
      </c>
      <c r="Y670" s="23">
        <v>9</v>
      </c>
      <c r="Z670" s="35">
        <v>45349</v>
      </c>
      <c r="AA670" s="35">
        <v>45357</v>
      </c>
      <c r="AB670" s="42">
        <v>309644.36</v>
      </c>
    </row>
    <row r="671" spans="1:28" x14ac:dyDescent="0.2">
      <c r="A671" s="69" t="s">
        <v>887</v>
      </c>
      <c r="B671" s="3" t="s">
        <v>9888</v>
      </c>
      <c r="C671" s="3" t="s">
        <v>6686</v>
      </c>
      <c r="D671" s="62" t="s">
        <v>6671</v>
      </c>
      <c r="E671" s="92"/>
      <c r="F671" s="64" t="str">
        <f t="shared" si="57"/>
        <v>Materials Fabrication &amp; Delivery to Site</v>
      </c>
      <c r="G671" s="92"/>
      <c r="H671" s="65" t="str">
        <f t="shared" si="58"/>
        <v>Batch No.03</v>
      </c>
      <c r="I671" s="92"/>
      <c r="J671" s="67" t="str">
        <f t="shared" si="54"/>
        <v>The Mound</v>
      </c>
      <c r="K671" s="92"/>
      <c r="L671" s="68" t="str">
        <f t="shared" si="55"/>
        <v>Level 02</v>
      </c>
      <c r="M671" s="69" t="s">
        <v>887</v>
      </c>
      <c r="N671" s="69" t="str">
        <f t="shared" si="59"/>
        <v>Zone M4</v>
      </c>
      <c r="O671" s="92"/>
      <c r="P671" s="70" t="str">
        <f t="shared" si="60"/>
        <v>R2 / J1</v>
      </c>
      <c r="Q671" s="92"/>
      <c r="R671" s="92"/>
      <c r="S671" s="3" t="s">
        <v>6686</v>
      </c>
      <c r="T671" s="3" t="s">
        <v>6686</v>
      </c>
      <c r="U671" s="3" t="s">
        <v>6686</v>
      </c>
      <c r="V671" s="59" t="s">
        <v>887</v>
      </c>
      <c r="W671" s="59" t="str">
        <f t="shared" si="56"/>
        <v>Materials Procurement            Zone M4</v>
      </c>
      <c r="X671" s="3"/>
      <c r="Y671" s="49">
        <v>42</v>
      </c>
      <c r="Z671" s="50">
        <v>45334</v>
      </c>
      <c r="AA671" s="50">
        <v>45375</v>
      </c>
      <c r="AB671" s="52">
        <v>334861.55</v>
      </c>
    </row>
    <row r="672" spans="1:28" x14ac:dyDescent="0.2">
      <c r="A672" s="66" t="s">
        <v>1054</v>
      </c>
      <c r="B672" s="11" t="s">
        <v>6416</v>
      </c>
      <c r="C672" s="11" t="s">
        <v>6416</v>
      </c>
      <c r="D672" s="62" t="s">
        <v>6671</v>
      </c>
      <c r="E672" s="66"/>
      <c r="F672" s="64" t="str">
        <f t="shared" si="57"/>
        <v>Materials Fabrication &amp; Delivery to Site</v>
      </c>
      <c r="G672" s="66"/>
      <c r="H672" s="65" t="str">
        <f t="shared" si="58"/>
        <v>Batch No.03</v>
      </c>
      <c r="I672" s="66"/>
      <c r="J672" s="67" t="str">
        <f t="shared" si="54"/>
        <v>The Mound</v>
      </c>
      <c r="K672" s="66"/>
      <c r="L672" s="68" t="str">
        <f t="shared" si="55"/>
        <v>Level 02</v>
      </c>
      <c r="M672" s="66"/>
      <c r="N672" s="69" t="str">
        <f t="shared" si="59"/>
        <v>Zone M4</v>
      </c>
      <c r="O672" s="66"/>
      <c r="P672" s="70" t="str">
        <f t="shared" si="60"/>
        <v>R2 / J1</v>
      </c>
      <c r="Q672" s="66"/>
      <c r="R672" s="66"/>
      <c r="S672" s="11" t="s">
        <v>6686</v>
      </c>
      <c r="T672" s="11" t="s">
        <v>6686</v>
      </c>
      <c r="U672" s="11" t="s">
        <v>6416</v>
      </c>
      <c r="V672" s="59" t="s">
        <v>6416</v>
      </c>
      <c r="W672" s="59" t="str">
        <f t="shared" si="56"/>
        <v>Materials Procurement</v>
      </c>
      <c r="X672" s="11" t="s">
        <v>1055</v>
      </c>
      <c r="Y672" s="32">
        <v>8</v>
      </c>
      <c r="Z672" s="39">
        <v>45334</v>
      </c>
      <c r="AA672" s="39">
        <v>45341</v>
      </c>
      <c r="AB672" s="48">
        <v>273066.63</v>
      </c>
    </row>
    <row r="673" spans="1:28" x14ac:dyDescent="0.2">
      <c r="A673" s="66" t="s">
        <v>1056</v>
      </c>
      <c r="B673" s="11" t="s">
        <v>6416</v>
      </c>
      <c r="C673" s="11" t="s">
        <v>6416</v>
      </c>
      <c r="D673" s="62" t="s">
        <v>6671</v>
      </c>
      <c r="E673" s="66"/>
      <c r="F673" s="64" t="str">
        <f t="shared" si="57"/>
        <v>Materials Fabrication &amp; Delivery to Site</v>
      </c>
      <c r="G673" s="66"/>
      <c r="H673" s="65" t="str">
        <f t="shared" si="58"/>
        <v>Batch No.03</v>
      </c>
      <c r="I673" s="66"/>
      <c r="J673" s="67" t="str">
        <f t="shared" si="54"/>
        <v>The Mound</v>
      </c>
      <c r="K673" s="66"/>
      <c r="L673" s="68" t="str">
        <f t="shared" si="55"/>
        <v>Level 02</v>
      </c>
      <c r="M673" s="66"/>
      <c r="N673" s="69" t="str">
        <f t="shared" si="59"/>
        <v>Zone M4</v>
      </c>
      <c r="O673" s="66"/>
      <c r="P673" s="70" t="str">
        <f t="shared" si="60"/>
        <v>R2 / J1</v>
      </c>
      <c r="Q673" s="66"/>
      <c r="R673" s="66"/>
      <c r="S673" s="11" t="s">
        <v>6686</v>
      </c>
      <c r="T673" s="11" t="s">
        <v>6686</v>
      </c>
      <c r="U673" s="11" t="s">
        <v>6416</v>
      </c>
      <c r="V673" s="59" t="s">
        <v>6416</v>
      </c>
      <c r="W673" s="59" t="str">
        <f t="shared" si="56"/>
        <v>Materials Procurement</v>
      </c>
      <c r="X673" s="11" t="s">
        <v>1057</v>
      </c>
      <c r="Y673" s="32">
        <v>2</v>
      </c>
      <c r="Z673" s="39">
        <v>45340</v>
      </c>
      <c r="AA673" s="39">
        <v>45341</v>
      </c>
      <c r="AB673" s="48">
        <v>27319.33</v>
      </c>
    </row>
    <row r="674" spans="1:28" x14ac:dyDescent="0.2">
      <c r="A674" s="63" t="s">
        <v>1058</v>
      </c>
      <c r="B674" s="8" t="s">
        <v>6416</v>
      </c>
      <c r="C674" s="8" t="s">
        <v>6416</v>
      </c>
      <c r="D674" s="62" t="s">
        <v>6671</v>
      </c>
      <c r="E674" s="63"/>
      <c r="F674" s="64" t="str">
        <f t="shared" si="57"/>
        <v>Materials Fabrication &amp; Delivery to Site</v>
      </c>
      <c r="G674" s="63"/>
      <c r="H674" s="65" t="str">
        <f t="shared" si="58"/>
        <v>Batch No.03</v>
      </c>
      <c r="I674" s="63"/>
      <c r="J674" s="67" t="str">
        <f t="shared" ref="J674:J737" si="61">IF(I674="",J673,TRIM(I674))</f>
        <v>The Mound</v>
      </c>
      <c r="K674" s="63"/>
      <c r="L674" s="68" t="str">
        <f t="shared" si="55"/>
        <v>Level 02</v>
      </c>
      <c r="M674" s="63"/>
      <c r="N674" s="69" t="str">
        <f t="shared" si="59"/>
        <v>Zone M4</v>
      </c>
      <c r="O674" s="63"/>
      <c r="P674" s="70" t="str">
        <f t="shared" si="60"/>
        <v>R2 / J1</v>
      </c>
      <c r="Q674" s="63"/>
      <c r="R674" s="63"/>
      <c r="S674" s="8" t="s">
        <v>6686</v>
      </c>
      <c r="T674" s="8" t="s">
        <v>6686</v>
      </c>
      <c r="U674" s="8" t="s">
        <v>6416</v>
      </c>
      <c r="V674" s="59" t="s">
        <v>6416</v>
      </c>
      <c r="W674" s="59" t="str">
        <f t="shared" si="56"/>
        <v>Materials Procurement</v>
      </c>
      <c r="X674" s="8" t="s">
        <v>1059</v>
      </c>
      <c r="Y674" s="23">
        <v>14</v>
      </c>
      <c r="Z674" s="35">
        <v>45362</v>
      </c>
      <c r="AA674" s="35">
        <v>45375</v>
      </c>
      <c r="AB674" s="42">
        <v>34475.589999999997</v>
      </c>
    </row>
    <row r="675" spans="1:28" x14ac:dyDescent="0.2">
      <c r="A675" s="68" t="s">
        <v>181</v>
      </c>
      <c r="B675" s="2" t="s">
        <v>6643</v>
      </c>
      <c r="C675" s="2" t="s">
        <v>6651</v>
      </c>
      <c r="D675" s="62" t="s">
        <v>6671</v>
      </c>
      <c r="E675" s="92"/>
      <c r="F675" s="64" t="str">
        <f t="shared" si="57"/>
        <v>Materials Fabrication &amp; Delivery to Site</v>
      </c>
      <c r="G675" s="92"/>
      <c r="H675" s="65" t="str">
        <f t="shared" si="58"/>
        <v>Batch No.03</v>
      </c>
      <c r="I675" s="92"/>
      <c r="J675" s="67" t="str">
        <f t="shared" si="61"/>
        <v>The Mound</v>
      </c>
      <c r="K675" s="68" t="s">
        <v>181</v>
      </c>
      <c r="L675" s="68" t="str">
        <f t="shared" si="55"/>
        <v>Level 03</v>
      </c>
      <c r="M675" s="92"/>
      <c r="N675" s="69" t="str">
        <f t="shared" si="59"/>
        <v>Zone M4</v>
      </c>
      <c r="O675" s="92"/>
      <c r="P675" s="70" t="str">
        <f t="shared" si="60"/>
        <v>R2 / J1</v>
      </c>
      <c r="Q675" s="92"/>
      <c r="R675" s="92"/>
      <c r="S675" s="2" t="s">
        <v>6651</v>
      </c>
      <c r="T675" s="2" t="s">
        <v>6651</v>
      </c>
      <c r="U675" s="2" t="s">
        <v>6651</v>
      </c>
      <c r="V675" s="59" t="s">
        <v>181</v>
      </c>
      <c r="W675" s="59" t="str">
        <f t="shared" si="56"/>
        <v>Materials Procurement          Level 03</v>
      </c>
      <c r="X675" s="2"/>
      <c r="Y675" s="43">
        <v>42</v>
      </c>
      <c r="Z675" s="44">
        <v>45342</v>
      </c>
      <c r="AA675" s="44">
        <v>45383</v>
      </c>
      <c r="AB675" s="47">
        <v>815871.65</v>
      </c>
    </row>
    <row r="676" spans="1:28" x14ac:dyDescent="0.2">
      <c r="A676" s="69" t="s">
        <v>882</v>
      </c>
      <c r="B676" s="3" t="s">
        <v>9889</v>
      </c>
      <c r="C676" s="3" t="s">
        <v>6685</v>
      </c>
      <c r="D676" s="62" t="s">
        <v>6671</v>
      </c>
      <c r="E676" s="92"/>
      <c r="F676" s="64" t="str">
        <f t="shared" si="57"/>
        <v>Materials Fabrication &amp; Delivery to Site</v>
      </c>
      <c r="G676" s="92"/>
      <c r="H676" s="65" t="str">
        <f t="shared" si="58"/>
        <v>Batch No.03</v>
      </c>
      <c r="I676" s="92"/>
      <c r="J676" s="67" t="str">
        <f t="shared" si="61"/>
        <v>The Mound</v>
      </c>
      <c r="K676" s="92"/>
      <c r="L676" s="68" t="str">
        <f t="shared" ref="L676:L739" si="62">IF(K676="",L675,TRIM(K676))</f>
        <v>Level 03</v>
      </c>
      <c r="M676" s="69" t="s">
        <v>882</v>
      </c>
      <c r="N676" s="69" t="str">
        <f t="shared" si="59"/>
        <v>Zone M2</v>
      </c>
      <c r="O676" s="92"/>
      <c r="P676" s="70" t="str">
        <f t="shared" si="60"/>
        <v>R2 / J1</v>
      </c>
      <c r="Q676" s="92"/>
      <c r="R676" s="92"/>
      <c r="S676" s="3" t="s">
        <v>6685</v>
      </c>
      <c r="T676" s="3" t="s">
        <v>6685</v>
      </c>
      <c r="U676" s="3" t="s">
        <v>6685</v>
      </c>
      <c r="V676" s="59" t="s">
        <v>882</v>
      </c>
      <c r="W676" s="59" t="str">
        <f t="shared" si="56"/>
        <v>Materials Procurement            Zone M2</v>
      </c>
      <c r="X676" s="3"/>
      <c r="Y676" s="49">
        <v>14</v>
      </c>
      <c r="Z676" s="50">
        <v>45348</v>
      </c>
      <c r="AA676" s="50">
        <v>45361</v>
      </c>
      <c r="AB676" s="52">
        <v>160896.43</v>
      </c>
    </row>
    <row r="677" spans="1:28" x14ac:dyDescent="0.2">
      <c r="A677" s="66" t="s">
        <v>1060</v>
      </c>
      <c r="B677" s="11" t="s">
        <v>6416</v>
      </c>
      <c r="C677" s="11" t="s">
        <v>6416</v>
      </c>
      <c r="D677" s="62" t="s">
        <v>6671</v>
      </c>
      <c r="E677" s="66"/>
      <c r="F677" s="64" t="str">
        <f t="shared" si="57"/>
        <v>Materials Fabrication &amp; Delivery to Site</v>
      </c>
      <c r="G677" s="66"/>
      <c r="H677" s="65" t="str">
        <f t="shared" si="58"/>
        <v>Batch No.03</v>
      </c>
      <c r="I677" s="66"/>
      <c r="J677" s="67" t="str">
        <f t="shared" si="61"/>
        <v>The Mound</v>
      </c>
      <c r="K677" s="66"/>
      <c r="L677" s="68" t="str">
        <f t="shared" si="62"/>
        <v>Level 03</v>
      </c>
      <c r="M677" s="66"/>
      <c r="N677" s="69" t="str">
        <f t="shared" si="59"/>
        <v>Zone M2</v>
      </c>
      <c r="O677" s="66"/>
      <c r="P677" s="70" t="str">
        <f t="shared" si="60"/>
        <v>R2 / J1</v>
      </c>
      <c r="Q677" s="66"/>
      <c r="R677" s="66"/>
      <c r="S677" s="11" t="s">
        <v>6685</v>
      </c>
      <c r="T677" s="11" t="s">
        <v>6685</v>
      </c>
      <c r="U677" s="11" t="s">
        <v>6416</v>
      </c>
      <c r="V677" s="59" t="s">
        <v>6416</v>
      </c>
      <c r="W677" s="59" t="str">
        <f t="shared" si="56"/>
        <v>Materials Procurement</v>
      </c>
      <c r="X677" s="11" t="s">
        <v>1061</v>
      </c>
      <c r="Y677" s="32">
        <v>2</v>
      </c>
      <c r="Z677" s="39">
        <v>45348</v>
      </c>
      <c r="AA677" s="39">
        <v>45349</v>
      </c>
      <c r="AB677" s="48">
        <v>19306.330000000002</v>
      </c>
    </row>
    <row r="678" spans="1:28" x14ac:dyDescent="0.2">
      <c r="A678" s="63" t="s">
        <v>1062</v>
      </c>
      <c r="B678" s="8" t="s">
        <v>6416</v>
      </c>
      <c r="C678" s="8" t="s">
        <v>6416</v>
      </c>
      <c r="D678" s="62" t="s">
        <v>6671</v>
      </c>
      <c r="E678" s="63"/>
      <c r="F678" s="64" t="str">
        <f t="shared" si="57"/>
        <v>Materials Fabrication &amp; Delivery to Site</v>
      </c>
      <c r="G678" s="63"/>
      <c r="H678" s="65" t="str">
        <f t="shared" si="58"/>
        <v>Batch No.03</v>
      </c>
      <c r="I678" s="63"/>
      <c r="J678" s="67" t="str">
        <f t="shared" si="61"/>
        <v>The Mound</v>
      </c>
      <c r="K678" s="63"/>
      <c r="L678" s="68" t="str">
        <f t="shared" si="62"/>
        <v>Level 03</v>
      </c>
      <c r="M678" s="63"/>
      <c r="N678" s="69" t="str">
        <f t="shared" si="59"/>
        <v>Zone M2</v>
      </c>
      <c r="O678" s="63"/>
      <c r="P678" s="70" t="str">
        <f t="shared" si="60"/>
        <v>R2 / J1</v>
      </c>
      <c r="Q678" s="63"/>
      <c r="R678" s="63"/>
      <c r="S678" s="8" t="s">
        <v>6685</v>
      </c>
      <c r="T678" s="8" t="s">
        <v>6685</v>
      </c>
      <c r="U678" s="8" t="s">
        <v>6416</v>
      </c>
      <c r="V678" s="59" t="s">
        <v>6416</v>
      </c>
      <c r="W678" s="59" t="str">
        <f t="shared" si="56"/>
        <v>Materials Procurement</v>
      </c>
      <c r="X678" s="8" t="s">
        <v>1063</v>
      </c>
      <c r="Y678" s="23">
        <v>4</v>
      </c>
      <c r="Z678" s="35">
        <v>45358</v>
      </c>
      <c r="AA678" s="35">
        <v>45361</v>
      </c>
      <c r="AB678" s="42">
        <v>141590.10999999999</v>
      </c>
    </row>
    <row r="679" spans="1:28" x14ac:dyDescent="0.2">
      <c r="A679" s="69" t="s">
        <v>1064</v>
      </c>
      <c r="B679" s="3" t="s">
        <v>9889</v>
      </c>
      <c r="C679" s="3" t="s">
        <v>6700</v>
      </c>
      <c r="D679" s="62" t="s">
        <v>6671</v>
      </c>
      <c r="E679" s="92"/>
      <c r="F679" s="64" t="str">
        <f t="shared" si="57"/>
        <v>Materials Fabrication &amp; Delivery to Site</v>
      </c>
      <c r="G679" s="92"/>
      <c r="H679" s="65" t="str">
        <f t="shared" si="58"/>
        <v>Batch No.03</v>
      </c>
      <c r="I679" s="92"/>
      <c r="J679" s="67" t="str">
        <f t="shared" si="61"/>
        <v>The Mound</v>
      </c>
      <c r="K679" s="92"/>
      <c r="L679" s="68" t="str">
        <f t="shared" si="62"/>
        <v>Level 03</v>
      </c>
      <c r="M679" s="69" t="s">
        <v>1064</v>
      </c>
      <c r="N679" s="69" t="str">
        <f t="shared" si="59"/>
        <v>Zone M2/Gourmet Bistro Café</v>
      </c>
      <c r="O679" s="92"/>
      <c r="P679" s="70" t="str">
        <f t="shared" si="60"/>
        <v>R2 / J1</v>
      </c>
      <c r="Q679" s="92"/>
      <c r="R679" s="92"/>
      <c r="S679" s="3" t="s">
        <v>6700</v>
      </c>
      <c r="T679" s="3" t="s">
        <v>6700</v>
      </c>
      <c r="U679" s="3" t="s">
        <v>6700</v>
      </c>
      <c r="V679" s="59" t="s">
        <v>1064</v>
      </c>
      <c r="W679" s="59" t="str">
        <f t="shared" si="56"/>
        <v>Materials Procurement            Zone M2/Gourmet Bistro Café</v>
      </c>
      <c r="X679" s="3"/>
      <c r="Y679" s="49">
        <v>3</v>
      </c>
      <c r="Z679" s="50">
        <v>45373</v>
      </c>
      <c r="AA679" s="50">
        <v>45375</v>
      </c>
      <c r="AB679" s="52">
        <v>84943.23</v>
      </c>
    </row>
    <row r="680" spans="1:28" x14ac:dyDescent="0.2">
      <c r="A680" s="63" t="s">
        <v>1065</v>
      </c>
      <c r="B680" s="8" t="s">
        <v>6416</v>
      </c>
      <c r="C680" s="8" t="s">
        <v>6416</v>
      </c>
      <c r="D680" s="62" t="s">
        <v>6671</v>
      </c>
      <c r="E680" s="63"/>
      <c r="F680" s="64" t="str">
        <f t="shared" si="57"/>
        <v>Materials Fabrication &amp; Delivery to Site</v>
      </c>
      <c r="G680" s="63"/>
      <c r="H680" s="65" t="str">
        <f t="shared" si="58"/>
        <v>Batch No.03</v>
      </c>
      <c r="I680" s="63"/>
      <c r="J680" s="67" t="str">
        <f t="shared" si="61"/>
        <v>The Mound</v>
      </c>
      <c r="K680" s="63"/>
      <c r="L680" s="68" t="str">
        <f t="shared" si="62"/>
        <v>Level 03</v>
      </c>
      <c r="M680" s="63"/>
      <c r="N680" s="69" t="str">
        <f t="shared" si="59"/>
        <v>Zone M2/Gourmet Bistro Café</v>
      </c>
      <c r="O680" s="63"/>
      <c r="P680" s="70" t="str">
        <f t="shared" si="60"/>
        <v>R2 / J1</v>
      </c>
      <c r="Q680" s="63"/>
      <c r="R680" s="63"/>
      <c r="S680" s="8" t="s">
        <v>6700</v>
      </c>
      <c r="T680" s="8" t="s">
        <v>6700</v>
      </c>
      <c r="U680" s="8" t="s">
        <v>6416</v>
      </c>
      <c r="V680" s="59" t="s">
        <v>6416</v>
      </c>
      <c r="W680" s="59" t="str">
        <f t="shared" si="56"/>
        <v>Materials Procurement</v>
      </c>
      <c r="X680" s="8" t="s">
        <v>1063</v>
      </c>
      <c r="Y680" s="23">
        <v>3</v>
      </c>
      <c r="Z680" s="35">
        <v>45373</v>
      </c>
      <c r="AA680" s="35">
        <v>45375</v>
      </c>
      <c r="AB680" s="42">
        <v>84943.23</v>
      </c>
    </row>
    <row r="681" spans="1:28" x14ac:dyDescent="0.2">
      <c r="A681" s="69" t="s">
        <v>833</v>
      </c>
      <c r="B681" s="3" t="s">
        <v>9889</v>
      </c>
      <c r="C681" s="3" t="s">
        <v>6680</v>
      </c>
      <c r="D681" s="62" t="s">
        <v>6671</v>
      </c>
      <c r="E681" s="92"/>
      <c r="F681" s="64" t="str">
        <f t="shared" si="57"/>
        <v>Materials Fabrication &amp; Delivery to Site</v>
      </c>
      <c r="G681" s="92"/>
      <c r="H681" s="65" t="str">
        <f t="shared" si="58"/>
        <v>Batch No.03</v>
      </c>
      <c r="I681" s="92"/>
      <c r="J681" s="67" t="str">
        <f t="shared" si="61"/>
        <v>The Mound</v>
      </c>
      <c r="K681" s="92"/>
      <c r="L681" s="68" t="str">
        <f t="shared" si="62"/>
        <v>Level 03</v>
      </c>
      <c r="M681" s="69" t="s">
        <v>833</v>
      </c>
      <c r="N681" s="69" t="str">
        <f t="shared" si="59"/>
        <v>Zone M3</v>
      </c>
      <c r="O681" s="92"/>
      <c r="P681" s="70" t="str">
        <f t="shared" si="60"/>
        <v>R2 / J1</v>
      </c>
      <c r="Q681" s="92"/>
      <c r="R681" s="92"/>
      <c r="S681" s="3" t="s">
        <v>6680</v>
      </c>
      <c r="T681" s="3" t="s">
        <v>6680</v>
      </c>
      <c r="U681" s="3" t="s">
        <v>6680</v>
      </c>
      <c r="V681" s="59" t="s">
        <v>833</v>
      </c>
      <c r="W681" s="59" t="str">
        <f t="shared" si="56"/>
        <v>Materials Procurement            Zone M3</v>
      </c>
      <c r="X681" s="3"/>
      <c r="Y681" s="49">
        <v>7</v>
      </c>
      <c r="Z681" s="50">
        <v>45342</v>
      </c>
      <c r="AA681" s="50">
        <v>45348</v>
      </c>
      <c r="AB681" s="52">
        <v>265050.75</v>
      </c>
    </row>
    <row r="682" spans="1:28" x14ac:dyDescent="0.2">
      <c r="A682" s="66" t="s">
        <v>1066</v>
      </c>
      <c r="B682" s="11" t="s">
        <v>6416</v>
      </c>
      <c r="C682" s="11" t="s">
        <v>6416</v>
      </c>
      <c r="D682" s="62" t="s">
        <v>6671</v>
      </c>
      <c r="E682" s="66"/>
      <c r="F682" s="64" t="str">
        <f t="shared" si="57"/>
        <v>Materials Fabrication &amp; Delivery to Site</v>
      </c>
      <c r="G682" s="66"/>
      <c r="H682" s="65" t="str">
        <f t="shared" si="58"/>
        <v>Batch No.03</v>
      </c>
      <c r="I682" s="66"/>
      <c r="J682" s="67" t="str">
        <f t="shared" si="61"/>
        <v>The Mound</v>
      </c>
      <c r="K682" s="66"/>
      <c r="L682" s="68" t="str">
        <f t="shared" si="62"/>
        <v>Level 03</v>
      </c>
      <c r="M682" s="66"/>
      <c r="N682" s="69" t="str">
        <f t="shared" si="59"/>
        <v>Zone M3</v>
      </c>
      <c r="O682" s="66"/>
      <c r="P682" s="70" t="str">
        <f t="shared" si="60"/>
        <v>R2 / J1</v>
      </c>
      <c r="Q682" s="66"/>
      <c r="R682" s="66"/>
      <c r="S682" s="11" t="s">
        <v>6680</v>
      </c>
      <c r="T682" s="11" t="s">
        <v>6680</v>
      </c>
      <c r="U682" s="11" t="s">
        <v>6416</v>
      </c>
      <c r="V682" s="59" t="s">
        <v>6416</v>
      </c>
      <c r="W682" s="59" t="str">
        <f t="shared" si="56"/>
        <v>Materials Procurement</v>
      </c>
      <c r="X682" s="11" t="s">
        <v>1067</v>
      </c>
      <c r="Y682" s="32">
        <v>7</v>
      </c>
      <c r="Z682" s="39">
        <v>45342</v>
      </c>
      <c r="AA682" s="39">
        <v>45348</v>
      </c>
      <c r="AB682" s="48">
        <v>238849.31</v>
      </c>
    </row>
    <row r="683" spans="1:28" x14ac:dyDescent="0.2">
      <c r="A683" s="63" t="s">
        <v>1068</v>
      </c>
      <c r="B683" s="8" t="s">
        <v>6416</v>
      </c>
      <c r="C683" s="8" t="s">
        <v>6416</v>
      </c>
      <c r="D683" s="62" t="s">
        <v>6671</v>
      </c>
      <c r="E683" s="63"/>
      <c r="F683" s="64" t="str">
        <f t="shared" si="57"/>
        <v>Materials Fabrication &amp; Delivery to Site</v>
      </c>
      <c r="G683" s="63"/>
      <c r="H683" s="65" t="str">
        <f t="shared" si="58"/>
        <v>Batch No.03</v>
      </c>
      <c r="I683" s="63"/>
      <c r="J683" s="67" t="str">
        <f t="shared" si="61"/>
        <v>The Mound</v>
      </c>
      <c r="K683" s="63"/>
      <c r="L683" s="68" t="str">
        <f t="shared" si="62"/>
        <v>Level 03</v>
      </c>
      <c r="M683" s="63"/>
      <c r="N683" s="69" t="str">
        <f t="shared" si="59"/>
        <v>Zone M3</v>
      </c>
      <c r="O683" s="63"/>
      <c r="P683" s="70" t="str">
        <f t="shared" si="60"/>
        <v>R2 / J1</v>
      </c>
      <c r="Q683" s="63"/>
      <c r="R683" s="63"/>
      <c r="S683" s="8" t="s">
        <v>6680</v>
      </c>
      <c r="T683" s="8" t="s">
        <v>6680</v>
      </c>
      <c r="U683" s="8" t="s">
        <v>6416</v>
      </c>
      <c r="V683" s="59" t="s">
        <v>6416</v>
      </c>
      <c r="W683" s="59" t="str">
        <f t="shared" si="56"/>
        <v>Materials Procurement</v>
      </c>
      <c r="X683" s="8" t="s">
        <v>1069</v>
      </c>
      <c r="Y683" s="23">
        <v>3</v>
      </c>
      <c r="Z683" s="35">
        <v>45342</v>
      </c>
      <c r="AA683" s="35">
        <v>45344</v>
      </c>
      <c r="AB683" s="42">
        <v>26201.45</v>
      </c>
    </row>
    <row r="684" spans="1:28" x14ac:dyDescent="0.2">
      <c r="A684" s="69" t="s">
        <v>887</v>
      </c>
      <c r="B684" s="3" t="s">
        <v>9889</v>
      </c>
      <c r="C684" s="3" t="s">
        <v>6686</v>
      </c>
      <c r="D684" s="62" t="s">
        <v>6671</v>
      </c>
      <c r="E684" s="92"/>
      <c r="F684" s="64" t="str">
        <f t="shared" si="57"/>
        <v>Materials Fabrication &amp; Delivery to Site</v>
      </c>
      <c r="G684" s="92"/>
      <c r="H684" s="65" t="str">
        <f t="shared" si="58"/>
        <v>Batch No.03</v>
      </c>
      <c r="I684" s="92"/>
      <c r="J684" s="67" t="str">
        <f t="shared" si="61"/>
        <v>The Mound</v>
      </c>
      <c r="K684" s="92"/>
      <c r="L684" s="68" t="str">
        <f t="shared" si="62"/>
        <v>Level 03</v>
      </c>
      <c r="M684" s="69" t="s">
        <v>887</v>
      </c>
      <c r="N684" s="69" t="str">
        <f t="shared" si="59"/>
        <v>Zone M4</v>
      </c>
      <c r="O684" s="92"/>
      <c r="P684" s="70" t="str">
        <f t="shared" si="60"/>
        <v>R2 / J1</v>
      </c>
      <c r="Q684" s="92"/>
      <c r="R684" s="92"/>
      <c r="S684" s="3" t="s">
        <v>6686</v>
      </c>
      <c r="T684" s="3" t="s">
        <v>6686</v>
      </c>
      <c r="U684" s="3" t="s">
        <v>6686</v>
      </c>
      <c r="V684" s="59" t="s">
        <v>887</v>
      </c>
      <c r="W684" s="59" t="str">
        <f t="shared" si="56"/>
        <v>Materials Procurement            Zone M4</v>
      </c>
      <c r="X684" s="3"/>
      <c r="Y684" s="49">
        <v>22</v>
      </c>
      <c r="Z684" s="50">
        <v>45362</v>
      </c>
      <c r="AA684" s="50">
        <v>45383</v>
      </c>
      <c r="AB684" s="52">
        <v>304981.23</v>
      </c>
    </row>
    <row r="685" spans="1:28" x14ac:dyDescent="0.2">
      <c r="A685" s="66" t="s">
        <v>1070</v>
      </c>
      <c r="B685" s="11" t="s">
        <v>6416</v>
      </c>
      <c r="C685" s="11" t="s">
        <v>6416</v>
      </c>
      <c r="D685" s="62" t="s">
        <v>6671</v>
      </c>
      <c r="E685" s="66"/>
      <c r="F685" s="64" t="str">
        <f t="shared" si="57"/>
        <v>Materials Fabrication &amp; Delivery to Site</v>
      </c>
      <c r="G685" s="66"/>
      <c r="H685" s="65" t="str">
        <f t="shared" si="58"/>
        <v>Batch No.03</v>
      </c>
      <c r="I685" s="66"/>
      <c r="J685" s="67" t="str">
        <f t="shared" si="61"/>
        <v>The Mound</v>
      </c>
      <c r="K685" s="66"/>
      <c r="L685" s="68" t="str">
        <f t="shared" si="62"/>
        <v>Level 03</v>
      </c>
      <c r="M685" s="66"/>
      <c r="N685" s="69" t="str">
        <f t="shared" si="59"/>
        <v>Zone M4</v>
      </c>
      <c r="O685" s="66"/>
      <c r="P685" s="70" t="str">
        <f t="shared" si="60"/>
        <v>R2 / J1</v>
      </c>
      <c r="Q685" s="66"/>
      <c r="R685" s="66"/>
      <c r="S685" s="11" t="s">
        <v>6686</v>
      </c>
      <c r="T685" s="11" t="s">
        <v>6686</v>
      </c>
      <c r="U685" s="11" t="s">
        <v>6416</v>
      </c>
      <c r="V685" s="59" t="s">
        <v>6416</v>
      </c>
      <c r="W685" s="59" t="str">
        <f t="shared" si="56"/>
        <v>Materials Procurement</v>
      </c>
      <c r="X685" s="11" t="s">
        <v>1071</v>
      </c>
      <c r="Y685" s="32">
        <v>14</v>
      </c>
      <c r="Z685" s="39">
        <v>45362</v>
      </c>
      <c r="AA685" s="39">
        <v>45375</v>
      </c>
      <c r="AB685" s="48">
        <v>252839.48</v>
      </c>
    </row>
    <row r="686" spans="1:28" x14ac:dyDescent="0.2">
      <c r="A686" s="66" t="s">
        <v>1072</v>
      </c>
      <c r="B686" s="11" t="s">
        <v>6416</v>
      </c>
      <c r="C686" s="11" t="s">
        <v>6416</v>
      </c>
      <c r="D686" s="62" t="s">
        <v>6671</v>
      </c>
      <c r="E686" s="66"/>
      <c r="F686" s="64" t="str">
        <f t="shared" si="57"/>
        <v>Materials Fabrication &amp; Delivery to Site</v>
      </c>
      <c r="G686" s="66"/>
      <c r="H686" s="65" t="str">
        <f t="shared" si="58"/>
        <v>Batch No.03</v>
      </c>
      <c r="I686" s="66"/>
      <c r="J686" s="67" t="str">
        <f t="shared" si="61"/>
        <v>The Mound</v>
      </c>
      <c r="K686" s="66"/>
      <c r="L686" s="68" t="str">
        <f t="shared" si="62"/>
        <v>Level 03</v>
      </c>
      <c r="M686" s="66"/>
      <c r="N686" s="69" t="str">
        <f t="shared" si="59"/>
        <v>Zone M4</v>
      </c>
      <c r="O686" s="66"/>
      <c r="P686" s="70" t="str">
        <f t="shared" si="60"/>
        <v>R2 / J1</v>
      </c>
      <c r="Q686" s="66"/>
      <c r="R686" s="66"/>
      <c r="S686" s="11" t="s">
        <v>6686</v>
      </c>
      <c r="T686" s="11" t="s">
        <v>6686</v>
      </c>
      <c r="U686" s="11" t="s">
        <v>6416</v>
      </c>
      <c r="V686" s="59" t="s">
        <v>6416</v>
      </c>
      <c r="W686" s="59" t="str">
        <f t="shared" si="56"/>
        <v>Materials Procurement</v>
      </c>
      <c r="X686" s="11" t="s">
        <v>1073</v>
      </c>
      <c r="Y686" s="32">
        <v>7</v>
      </c>
      <c r="Z686" s="39">
        <v>45373</v>
      </c>
      <c r="AA686" s="39">
        <v>45379</v>
      </c>
      <c r="AB686" s="48">
        <v>24822.42</v>
      </c>
    </row>
    <row r="687" spans="1:28" x14ac:dyDescent="0.2">
      <c r="A687" s="63" t="s">
        <v>1074</v>
      </c>
      <c r="B687" s="8" t="s">
        <v>6416</v>
      </c>
      <c r="C687" s="8" t="s">
        <v>6416</v>
      </c>
      <c r="D687" s="62" t="s">
        <v>6671</v>
      </c>
      <c r="E687" s="63"/>
      <c r="F687" s="64" t="str">
        <f t="shared" si="57"/>
        <v>Materials Fabrication &amp; Delivery to Site</v>
      </c>
      <c r="G687" s="63"/>
      <c r="H687" s="65" t="str">
        <f t="shared" si="58"/>
        <v>Batch No.03</v>
      </c>
      <c r="I687" s="63"/>
      <c r="J687" s="67" t="str">
        <f t="shared" si="61"/>
        <v>The Mound</v>
      </c>
      <c r="K687" s="63"/>
      <c r="L687" s="68" t="str">
        <f t="shared" si="62"/>
        <v>Level 03</v>
      </c>
      <c r="M687" s="63"/>
      <c r="N687" s="69" t="str">
        <f t="shared" si="59"/>
        <v>Zone M4</v>
      </c>
      <c r="O687" s="63"/>
      <c r="P687" s="70" t="str">
        <f t="shared" si="60"/>
        <v>R2 / J1</v>
      </c>
      <c r="Q687" s="63"/>
      <c r="R687" s="63"/>
      <c r="S687" s="8" t="s">
        <v>6686</v>
      </c>
      <c r="T687" s="8" t="s">
        <v>6686</v>
      </c>
      <c r="U687" s="8" t="s">
        <v>6416</v>
      </c>
      <c r="V687" s="59" t="s">
        <v>6416</v>
      </c>
      <c r="W687" s="59" t="str">
        <f t="shared" si="56"/>
        <v>Materials Procurement</v>
      </c>
      <c r="X687" s="8" t="s">
        <v>1075</v>
      </c>
      <c r="Y687" s="23">
        <v>2</v>
      </c>
      <c r="Z687" s="35">
        <v>45382</v>
      </c>
      <c r="AA687" s="35">
        <v>45383</v>
      </c>
      <c r="AB687" s="42">
        <v>27319.33</v>
      </c>
    </row>
    <row r="688" spans="1:28" x14ac:dyDescent="0.2">
      <c r="A688" s="68" t="s">
        <v>188</v>
      </c>
      <c r="B688" s="2" t="s">
        <v>6643</v>
      </c>
      <c r="C688" s="2" t="s">
        <v>6652</v>
      </c>
      <c r="D688" s="62" t="s">
        <v>6671</v>
      </c>
      <c r="E688" s="92"/>
      <c r="F688" s="64" t="str">
        <f t="shared" si="57"/>
        <v>Materials Fabrication &amp; Delivery to Site</v>
      </c>
      <c r="G688" s="92"/>
      <c r="H688" s="65" t="str">
        <f t="shared" si="58"/>
        <v>Batch No.03</v>
      </c>
      <c r="I688" s="92"/>
      <c r="J688" s="67" t="str">
        <f t="shared" si="61"/>
        <v>The Mound</v>
      </c>
      <c r="K688" s="68" t="s">
        <v>188</v>
      </c>
      <c r="L688" s="68" t="str">
        <f t="shared" si="62"/>
        <v>Level 04</v>
      </c>
      <c r="M688" s="92"/>
      <c r="N688" s="69" t="str">
        <f t="shared" si="59"/>
        <v>Zone M4</v>
      </c>
      <c r="O688" s="92"/>
      <c r="P688" s="70" t="str">
        <f t="shared" si="60"/>
        <v>R2 / J1</v>
      </c>
      <c r="Q688" s="92"/>
      <c r="R688" s="92"/>
      <c r="S688" s="2" t="s">
        <v>6652</v>
      </c>
      <c r="T688" s="2" t="s">
        <v>6652</v>
      </c>
      <c r="U688" s="2" t="s">
        <v>6652</v>
      </c>
      <c r="V688" s="59" t="s">
        <v>188</v>
      </c>
      <c r="W688" s="59" t="str">
        <f t="shared" si="56"/>
        <v>Materials Procurement          Level 04</v>
      </c>
      <c r="X688" s="2"/>
      <c r="Y688" s="43">
        <v>13</v>
      </c>
      <c r="Z688" s="44">
        <v>45373</v>
      </c>
      <c r="AA688" s="44">
        <v>45385</v>
      </c>
      <c r="AB688" s="47">
        <v>243444.57</v>
      </c>
    </row>
    <row r="689" spans="1:28" x14ac:dyDescent="0.2">
      <c r="A689" s="69" t="s">
        <v>882</v>
      </c>
      <c r="B689" s="3" t="s">
        <v>9890</v>
      </c>
      <c r="C689" s="3" t="s">
        <v>6685</v>
      </c>
      <c r="D689" s="62" t="s">
        <v>6671</v>
      </c>
      <c r="E689" s="92"/>
      <c r="F689" s="64" t="str">
        <f t="shared" si="57"/>
        <v>Materials Fabrication &amp; Delivery to Site</v>
      </c>
      <c r="G689" s="92"/>
      <c r="H689" s="65" t="str">
        <f t="shared" si="58"/>
        <v>Batch No.03</v>
      </c>
      <c r="I689" s="92"/>
      <c r="J689" s="67" t="str">
        <f t="shared" si="61"/>
        <v>The Mound</v>
      </c>
      <c r="K689" s="92"/>
      <c r="L689" s="68" t="str">
        <f t="shared" si="62"/>
        <v>Level 04</v>
      </c>
      <c r="M689" s="69" t="s">
        <v>882</v>
      </c>
      <c r="N689" s="69" t="str">
        <f t="shared" si="59"/>
        <v>Zone M2</v>
      </c>
      <c r="O689" s="92"/>
      <c r="P689" s="70" t="str">
        <f t="shared" si="60"/>
        <v>R2 / J1</v>
      </c>
      <c r="Q689" s="92"/>
      <c r="R689" s="92"/>
      <c r="S689" s="3" t="s">
        <v>6685</v>
      </c>
      <c r="T689" s="3" t="s">
        <v>6685</v>
      </c>
      <c r="U689" s="3" t="s">
        <v>6685</v>
      </c>
      <c r="V689" s="59" t="s">
        <v>882</v>
      </c>
      <c r="W689" s="59" t="str">
        <f t="shared" si="56"/>
        <v>Materials Procurement            Zone M2</v>
      </c>
      <c r="X689" s="3"/>
      <c r="Y689" s="49">
        <v>11</v>
      </c>
      <c r="Z689" s="50">
        <v>45373</v>
      </c>
      <c r="AA689" s="50">
        <v>45383</v>
      </c>
      <c r="AB689" s="52">
        <v>141390.17000000001</v>
      </c>
    </row>
    <row r="690" spans="1:28" x14ac:dyDescent="0.2">
      <c r="A690" s="66" t="s">
        <v>1076</v>
      </c>
      <c r="B690" s="11" t="s">
        <v>6416</v>
      </c>
      <c r="C690" s="11" t="s">
        <v>6416</v>
      </c>
      <c r="D690" s="62" t="s">
        <v>6671</v>
      </c>
      <c r="E690" s="66"/>
      <c r="F690" s="64" t="str">
        <f t="shared" si="57"/>
        <v>Materials Fabrication &amp; Delivery to Site</v>
      </c>
      <c r="G690" s="66"/>
      <c r="H690" s="65" t="str">
        <f t="shared" si="58"/>
        <v>Batch No.03</v>
      </c>
      <c r="I690" s="66"/>
      <c r="J690" s="67" t="str">
        <f t="shared" si="61"/>
        <v>The Mound</v>
      </c>
      <c r="K690" s="66"/>
      <c r="L690" s="68" t="str">
        <f t="shared" si="62"/>
        <v>Level 04</v>
      </c>
      <c r="M690" s="66"/>
      <c r="N690" s="69" t="str">
        <f t="shared" si="59"/>
        <v>Zone M2</v>
      </c>
      <c r="O690" s="66"/>
      <c r="P690" s="70" t="str">
        <f t="shared" si="60"/>
        <v>R2 / J1</v>
      </c>
      <c r="Q690" s="66"/>
      <c r="R690" s="66"/>
      <c r="S690" s="11" t="s">
        <v>6685</v>
      </c>
      <c r="T690" s="11" t="s">
        <v>6685</v>
      </c>
      <c r="U690" s="11" t="s">
        <v>6416</v>
      </c>
      <c r="V690" s="59" t="s">
        <v>6416</v>
      </c>
      <c r="W690" s="59" t="str">
        <f t="shared" si="56"/>
        <v>Materials Procurement</v>
      </c>
      <c r="X690" s="11" t="s">
        <v>1077</v>
      </c>
      <c r="Y690" s="32">
        <v>4</v>
      </c>
      <c r="Z690" s="39">
        <v>45373</v>
      </c>
      <c r="AA690" s="39">
        <v>45376</v>
      </c>
      <c r="AB690" s="48">
        <v>127599.94</v>
      </c>
    </row>
    <row r="691" spans="1:28" x14ac:dyDescent="0.2">
      <c r="A691" s="63" t="s">
        <v>1078</v>
      </c>
      <c r="B691" s="8" t="s">
        <v>6416</v>
      </c>
      <c r="C691" s="8" t="s">
        <v>6416</v>
      </c>
      <c r="D691" s="62" t="s">
        <v>6671</v>
      </c>
      <c r="E691" s="63"/>
      <c r="F691" s="64" t="str">
        <f t="shared" si="57"/>
        <v>Materials Fabrication &amp; Delivery to Site</v>
      </c>
      <c r="G691" s="63"/>
      <c r="H691" s="65" t="str">
        <f t="shared" si="58"/>
        <v>Batch No.03</v>
      </c>
      <c r="I691" s="63"/>
      <c r="J691" s="67" t="str">
        <f t="shared" si="61"/>
        <v>The Mound</v>
      </c>
      <c r="K691" s="63"/>
      <c r="L691" s="68" t="str">
        <f t="shared" si="62"/>
        <v>Level 04</v>
      </c>
      <c r="M691" s="63"/>
      <c r="N691" s="69" t="str">
        <f t="shared" si="59"/>
        <v>Zone M2</v>
      </c>
      <c r="O691" s="63"/>
      <c r="P691" s="70" t="str">
        <f t="shared" si="60"/>
        <v>R2 / J1</v>
      </c>
      <c r="Q691" s="63"/>
      <c r="R691" s="63"/>
      <c r="S691" s="8" t="s">
        <v>6685</v>
      </c>
      <c r="T691" s="8" t="s">
        <v>6685</v>
      </c>
      <c r="U691" s="8" t="s">
        <v>6416</v>
      </c>
      <c r="V691" s="59" t="s">
        <v>6416</v>
      </c>
      <c r="W691" s="59" t="str">
        <f t="shared" si="56"/>
        <v>Materials Procurement</v>
      </c>
      <c r="X691" s="8" t="s">
        <v>1079</v>
      </c>
      <c r="Y691" s="23">
        <v>2</v>
      </c>
      <c r="Z691" s="35">
        <v>45382</v>
      </c>
      <c r="AA691" s="35">
        <v>45383</v>
      </c>
      <c r="AB691" s="42">
        <v>13790.23</v>
      </c>
    </row>
    <row r="692" spans="1:28" x14ac:dyDescent="0.2">
      <c r="A692" s="69" t="s">
        <v>833</v>
      </c>
      <c r="B692" s="3" t="s">
        <v>9890</v>
      </c>
      <c r="C692" s="3" t="s">
        <v>6680</v>
      </c>
      <c r="D692" s="62" t="s">
        <v>6671</v>
      </c>
      <c r="E692" s="92"/>
      <c r="F692" s="64" t="str">
        <f t="shared" si="57"/>
        <v>Materials Fabrication &amp; Delivery to Site</v>
      </c>
      <c r="G692" s="92"/>
      <c r="H692" s="65" t="str">
        <f t="shared" si="58"/>
        <v>Batch No.03</v>
      </c>
      <c r="I692" s="92"/>
      <c r="J692" s="67" t="str">
        <f t="shared" si="61"/>
        <v>The Mound</v>
      </c>
      <c r="K692" s="92"/>
      <c r="L692" s="68" t="str">
        <f t="shared" si="62"/>
        <v>Level 04</v>
      </c>
      <c r="M692" s="69" t="s">
        <v>833</v>
      </c>
      <c r="N692" s="69" t="str">
        <f t="shared" si="59"/>
        <v>Zone M3</v>
      </c>
      <c r="O692" s="92"/>
      <c r="P692" s="70" t="str">
        <f t="shared" si="60"/>
        <v>R2 / J1</v>
      </c>
      <c r="Q692" s="92"/>
      <c r="R692" s="92"/>
      <c r="S692" s="3" t="s">
        <v>6680</v>
      </c>
      <c r="T692" s="3" t="s">
        <v>6680</v>
      </c>
      <c r="U692" s="3" t="s">
        <v>6680</v>
      </c>
      <c r="V692" s="59" t="s">
        <v>833</v>
      </c>
      <c r="W692" s="59" t="str">
        <f t="shared" si="56"/>
        <v>Materials Procurement            Zone M3</v>
      </c>
      <c r="X692" s="3"/>
      <c r="Y692" s="49">
        <v>9</v>
      </c>
      <c r="Z692" s="50">
        <v>45377</v>
      </c>
      <c r="AA692" s="50">
        <v>45385</v>
      </c>
      <c r="AB692" s="52">
        <v>102054.39999999999</v>
      </c>
    </row>
    <row r="693" spans="1:28" x14ac:dyDescent="0.2">
      <c r="A693" s="66" t="s">
        <v>1080</v>
      </c>
      <c r="B693" s="11" t="s">
        <v>6416</v>
      </c>
      <c r="C693" s="11" t="s">
        <v>6416</v>
      </c>
      <c r="D693" s="62" t="s">
        <v>6671</v>
      </c>
      <c r="E693" s="66"/>
      <c r="F693" s="64" t="str">
        <f t="shared" si="57"/>
        <v>Materials Fabrication &amp; Delivery to Site</v>
      </c>
      <c r="G693" s="66"/>
      <c r="H693" s="65" t="str">
        <f t="shared" si="58"/>
        <v>Batch No.03</v>
      </c>
      <c r="I693" s="66"/>
      <c r="J693" s="67" t="str">
        <f t="shared" si="61"/>
        <v>The Mound</v>
      </c>
      <c r="K693" s="66"/>
      <c r="L693" s="68" t="str">
        <f t="shared" si="62"/>
        <v>Level 04</v>
      </c>
      <c r="M693" s="66"/>
      <c r="N693" s="69" t="str">
        <f t="shared" si="59"/>
        <v>Zone M3</v>
      </c>
      <c r="O693" s="66"/>
      <c r="P693" s="70" t="str">
        <f t="shared" si="60"/>
        <v>R2 / J1</v>
      </c>
      <c r="Q693" s="66"/>
      <c r="R693" s="66"/>
      <c r="S693" s="11" t="s">
        <v>6680</v>
      </c>
      <c r="T693" s="11" t="s">
        <v>6680</v>
      </c>
      <c r="U693" s="11" t="s">
        <v>6416</v>
      </c>
      <c r="V693" s="59" t="s">
        <v>6416</v>
      </c>
      <c r="W693" s="59" t="str">
        <f t="shared" si="56"/>
        <v>Materials Procurement</v>
      </c>
      <c r="X693" s="11" t="s">
        <v>1081</v>
      </c>
      <c r="Y693" s="32">
        <v>3</v>
      </c>
      <c r="Z693" s="39">
        <v>45377</v>
      </c>
      <c r="AA693" s="39">
        <v>45379</v>
      </c>
      <c r="AB693" s="48">
        <v>91022.21</v>
      </c>
    </row>
    <row r="694" spans="1:28" x14ac:dyDescent="0.2">
      <c r="A694" s="63" t="s">
        <v>1082</v>
      </c>
      <c r="B694" s="8" t="s">
        <v>6416</v>
      </c>
      <c r="C694" s="8" t="s">
        <v>6416</v>
      </c>
      <c r="D694" s="62" t="s">
        <v>6671</v>
      </c>
      <c r="E694" s="63"/>
      <c r="F694" s="64" t="str">
        <f t="shared" si="57"/>
        <v>Materials Fabrication &amp; Delivery to Site</v>
      </c>
      <c r="G694" s="63"/>
      <c r="H694" s="65" t="str">
        <f t="shared" si="58"/>
        <v>Batch No.03</v>
      </c>
      <c r="I694" s="63"/>
      <c r="J694" s="67" t="str">
        <f t="shared" si="61"/>
        <v>The Mound</v>
      </c>
      <c r="K694" s="63"/>
      <c r="L694" s="68" t="str">
        <f t="shared" si="62"/>
        <v>Level 04</v>
      </c>
      <c r="M694" s="63"/>
      <c r="N694" s="69" t="str">
        <f t="shared" si="59"/>
        <v>Zone M3</v>
      </c>
      <c r="O694" s="63"/>
      <c r="P694" s="70" t="str">
        <f t="shared" si="60"/>
        <v>R2 / J1</v>
      </c>
      <c r="Q694" s="63"/>
      <c r="R694" s="63"/>
      <c r="S694" s="8" t="s">
        <v>6680</v>
      </c>
      <c r="T694" s="8" t="s">
        <v>6680</v>
      </c>
      <c r="U694" s="8" t="s">
        <v>6416</v>
      </c>
      <c r="V694" s="59" t="s">
        <v>6416</v>
      </c>
      <c r="W694" s="59" t="str">
        <f t="shared" si="56"/>
        <v>Materials Procurement</v>
      </c>
      <c r="X694" s="8" t="s">
        <v>1083</v>
      </c>
      <c r="Y694" s="23">
        <v>2</v>
      </c>
      <c r="Z694" s="35">
        <v>45384</v>
      </c>
      <c r="AA694" s="35">
        <v>45385</v>
      </c>
      <c r="AB694" s="42">
        <v>11032.19</v>
      </c>
    </row>
    <row r="695" spans="1:28" x14ac:dyDescent="0.2">
      <c r="A695" s="67" t="s">
        <v>224</v>
      </c>
      <c r="B695" s="12" t="s">
        <v>6684</v>
      </c>
      <c r="C695" s="12" t="s">
        <v>6645</v>
      </c>
      <c r="D695" s="62" t="s">
        <v>6671</v>
      </c>
      <c r="E695" s="91"/>
      <c r="F695" s="64" t="str">
        <f t="shared" si="57"/>
        <v>Materials Fabrication &amp; Delivery to Site</v>
      </c>
      <c r="G695" s="91"/>
      <c r="H695" s="65" t="str">
        <f t="shared" si="58"/>
        <v>Batch No.03</v>
      </c>
      <c r="I695" s="67" t="s">
        <v>224</v>
      </c>
      <c r="J695" s="67" t="str">
        <f t="shared" si="61"/>
        <v>The Beach</v>
      </c>
      <c r="K695" s="91"/>
      <c r="L695" s="68" t="str">
        <f t="shared" si="62"/>
        <v>Level 04</v>
      </c>
      <c r="M695" s="91"/>
      <c r="N695" s="69" t="str">
        <f t="shared" si="59"/>
        <v>Zone M3</v>
      </c>
      <c r="O695" s="91"/>
      <c r="P695" s="70" t="str">
        <f t="shared" si="60"/>
        <v>R2 / J1</v>
      </c>
      <c r="Q695" s="91"/>
      <c r="R695" s="91"/>
      <c r="S695" s="12" t="s">
        <v>6645</v>
      </c>
      <c r="T695" s="12" t="s">
        <v>6645</v>
      </c>
      <c r="U695" s="12" t="s">
        <v>6645</v>
      </c>
      <c r="V695" s="59" t="s">
        <v>224</v>
      </c>
      <c r="W695" s="59" t="str">
        <f t="shared" si="56"/>
        <v>Materials Procurement        The Beach</v>
      </c>
      <c r="X695" s="12"/>
      <c r="Y695" s="36">
        <v>38</v>
      </c>
      <c r="Z695" s="37">
        <v>45350</v>
      </c>
      <c r="AA695" s="37">
        <v>45387</v>
      </c>
      <c r="AB695" s="46">
        <v>813323.27</v>
      </c>
    </row>
    <row r="696" spans="1:28" x14ac:dyDescent="0.2">
      <c r="A696" s="68" t="s">
        <v>196</v>
      </c>
      <c r="B696" s="2" t="s">
        <v>6645</v>
      </c>
      <c r="C696" s="2" t="s">
        <v>6654</v>
      </c>
      <c r="D696" s="62" t="s">
        <v>6671</v>
      </c>
      <c r="E696" s="92"/>
      <c r="F696" s="64" t="str">
        <f t="shared" si="57"/>
        <v>Materials Fabrication &amp; Delivery to Site</v>
      </c>
      <c r="G696" s="92"/>
      <c r="H696" s="65" t="str">
        <f t="shared" si="58"/>
        <v>Batch No.03</v>
      </c>
      <c r="I696" s="92"/>
      <c r="J696" s="67" t="str">
        <f t="shared" si="61"/>
        <v>The Beach</v>
      </c>
      <c r="K696" s="68" t="s">
        <v>196</v>
      </c>
      <c r="L696" s="68" t="str">
        <f t="shared" si="62"/>
        <v>Level 00</v>
      </c>
      <c r="M696" s="92"/>
      <c r="N696" s="69" t="str">
        <f t="shared" si="59"/>
        <v>Zone M3</v>
      </c>
      <c r="O696" s="92"/>
      <c r="P696" s="70" t="str">
        <f t="shared" si="60"/>
        <v>R2 / J1</v>
      </c>
      <c r="Q696" s="92"/>
      <c r="R696" s="92"/>
      <c r="S696" s="2" t="s">
        <v>6654</v>
      </c>
      <c r="T696" s="2" t="s">
        <v>6654</v>
      </c>
      <c r="U696" s="2" t="s">
        <v>6654</v>
      </c>
      <c r="V696" s="59" t="s">
        <v>196</v>
      </c>
      <c r="W696" s="59" t="str">
        <f t="shared" si="56"/>
        <v>Materials Procurement          Level 00</v>
      </c>
      <c r="X696" s="2"/>
      <c r="Y696" s="43">
        <v>38</v>
      </c>
      <c r="Z696" s="44">
        <v>45350</v>
      </c>
      <c r="AA696" s="44">
        <v>45387</v>
      </c>
      <c r="AB696" s="47">
        <v>813323.27</v>
      </c>
    </row>
    <row r="697" spans="1:28" x14ac:dyDescent="0.2">
      <c r="A697" s="69" t="s">
        <v>916</v>
      </c>
      <c r="B697" s="3" t="s">
        <v>9886</v>
      </c>
      <c r="C697" s="3" t="s">
        <v>6687</v>
      </c>
      <c r="D697" s="62" t="s">
        <v>6671</v>
      </c>
      <c r="E697" s="92"/>
      <c r="F697" s="64" t="str">
        <f t="shared" si="57"/>
        <v>Materials Fabrication &amp; Delivery to Site</v>
      </c>
      <c r="G697" s="92"/>
      <c r="H697" s="65" t="str">
        <f t="shared" si="58"/>
        <v>Batch No.03</v>
      </c>
      <c r="I697" s="92"/>
      <c r="J697" s="67" t="str">
        <f t="shared" si="61"/>
        <v>The Beach</v>
      </c>
      <c r="K697" s="92"/>
      <c r="L697" s="68" t="str">
        <f t="shared" si="62"/>
        <v>Level 00</v>
      </c>
      <c r="M697" s="69" t="s">
        <v>916</v>
      </c>
      <c r="N697" s="69" t="str">
        <f t="shared" si="59"/>
        <v>Zone B1</v>
      </c>
      <c r="O697" s="92"/>
      <c r="P697" s="70" t="str">
        <f t="shared" si="60"/>
        <v>R2 / J1</v>
      </c>
      <c r="Q697" s="92"/>
      <c r="R697" s="92"/>
      <c r="S697" s="3" t="s">
        <v>6687</v>
      </c>
      <c r="T697" s="3" t="s">
        <v>6687</v>
      </c>
      <c r="U697" s="3" t="s">
        <v>6687</v>
      </c>
      <c r="V697" s="59" t="s">
        <v>916</v>
      </c>
      <c r="W697" s="59" t="str">
        <f t="shared" si="56"/>
        <v>Materials Procurement            Zone B1</v>
      </c>
      <c r="X697" s="3"/>
      <c r="Y697" s="49">
        <v>14</v>
      </c>
      <c r="Z697" s="50">
        <v>45350</v>
      </c>
      <c r="AA697" s="50">
        <v>45363</v>
      </c>
      <c r="AB697" s="52">
        <v>73372.929999999993</v>
      </c>
    </row>
    <row r="698" spans="1:28" x14ac:dyDescent="0.2">
      <c r="A698" s="66" t="s">
        <v>1084</v>
      </c>
      <c r="B698" s="11" t="s">
        <v>6416</v>
      </c>
      <c r="C698" s="11" t="s">
        <v>6416</v>
      </c>
      <c r="D698" s="62" t="s">
        <v>6671</v>
      </c>
      <c r="E698" s="66"/>
      <c r="F698" s="64" t="str">
        <f t="shared" si="57"/>
        <v>Materials Fabrication &amp; Delivery to Site</v>
      </c>
      <c r="G698" s="66"/>
      <c r="H698" s="65" t="str">
        <f t="shared" si="58"/>
        <v>Batch No.03</v>
      </c>
      <c r="I698" s="66"/>
      <c r="J698" s="67" t="str">
        <f t="shared" si="61"/>
        <v>The Beach</v>
      </c>
      <c r="K698" s="66"/>
      <c r="L698" s="68" t="str">
        <f t="shared" si="62"/>
        <v>Level 00</v>
      </c>
      <c r="M698" s="66"/>
      <c r="N698" s="69" t="str">
        <f t="shared" si="59"/>
        <v>Zone B1</v>
      </c>
      <c r="O698" s="66"/>
      <c r="P698" s="70" t="str">
        <f t="shared" si="60"/>
        <v>R2 / J1</v>
      </c>
      <c r="Q698" s="66"/>
      <c r="R698" s="66"/>
      <c r="S698" s="11" t="s">
        <v>6687</v>
      </c>
      <c r="T698" s="11" t="s">
        <v>6687</v>
      </c>
      <c r="U698" s="11" t="s">
        <v>6416</v>
      </c>
      <c r="V698" s="59" t="s">
        <v>6416</v>
      </c>
      <c r="W698" s="59" t="str">
        <f t="shared" si="56"/>
        <v>Materials Procurement</v>
      </c>
      <c r="X698" s="11" t="s">
        <v>1085</v>
      </c>
      <c r="Y698" s="32">
        <v>2</v>
      </c>
      <c r="Z698" s="39">
        <v>45350</v>
      </c>
      <c r="AA698" s="39">
        <v>45351</v>
      </c>
      <c r="AB698" s="48">
        <v>2758.05</v>
      </c>
    </row>
    <row r="699" spans="1:28" x14ac:dyDescent="0.2">
      <c r="A699" s="63" t="s">
        <v>1086</v>
      </c>
      <c r="B699" s="8" t="s">
        <v>6416</v>
      </c>
      <c r="C699" s="8" t="s">
        <v>6416</v>
      </c>
      <c r="D699" s="62" t="s">
        <v>6671</v>
      </c>
      <c r="E699" s="63"/>
      <c r="F699" s="64" t="str">
        <f t="shared" si="57"/>
        <v>Materials Fabrication &amp; Delivery to Site</v>
      </c>
      <c r="G699" s="63"/>
      <c r="H699" s="65" t="str">
        <f t="shared" si="58"/>
        <v>Batch No.03</v>
      </c>
      <c r="I699" s="63"/>
      <c r="J699" s="67" t="str">
        <f t="shared" si="61"/>
        <v>The Beach</v>
      </c>
      <c r="K699" s="63"/>
      <c r="L699" s="68" t="str">
        <f t="shared" si="62"/>
        <v>Level 00</v>
      </c>
      <c r="M699" s="63"/>
      <c r="N699" s="69" t="str">
        <f t="shared" si="59"/>
        <v>Zone B1</v>
      </c>
      <c r="O699" s="63"/>
      <c r="P699" s="70" t="str">
        <f t="shared" si="60"/>
        <v>R2 / J1</v>
      </c>
      <c r="Q699" s="63"/>
      <c r="R699" s="63"/>
      <c r="S699" s="8" t="s">
        <v>6687</v>
      </c>
      <c r="T699" s="8" t="s">
        <v>6687</v>
      </c>
      <c r="U699" s="8" t="s">
        <v>6416</v>
      </c>
      <c r="V699" s="59" t="s">
        <v>6416</v>
      </c>
      <c r="W699" s="59" t="str">
        <f t="shared" si="56"/>
        <v>Materials Procurement</v>
      </c>
      <c r="X699" s="8" t="s">
        <v>1087</v>
      </c>
      <c r="Y699" s="23">
        <v>2</v>
      </c>
      <c r="Z699" s="35">
        <v>45362</v>
      </c>
      <c r="AA699" s="35">
        <v>45363</v>
      </c>
      <c r="AB699" s="42">
        <v>70614.89</v>
      </c>
    </row>
    <row r="700" spans="1:28" x14ac:dyDescent="0.2">
      <c r="A700" s="69" t="s">
        <v>921</v>
      </c>
      <c r="B700" s="3" t="s">
        <v>9886</v>
      </c>
      <c r="C700" s="3" t="s">
        <v>6688</v>
      </c>
      <c r="D700" s="62" t="s">
        <v>6671</v>
      </c>
      <c r="E700" s="92"/>
      <c r="F700" s="64" t="str">
        <f t="shared" si="57"/>
        <v>Materials Fabrication &amp; Delivery to Site</v>
      </c>
      <c r="G700" s="92"/>
      <c r="H700" s="65" t="str">
        <f t="shared" si="58"/>
        <v>Batch No.03</v>
      </c>
      <c r="I700" s="92"/>
      <c r="J700" s="67" t="str">
        <f t="shared" si="61"/>
        <v>The Beach</v>
      </c>
      <c r="K700" s="92"/>
      <c r="L700" s="68" t="str">
        <f t="shared" si="62"/>
        <v>Level 00</v>
      </c>
      <c r="M700" s="69" t="s">
        <v>921</v>
      </c>
      <c r="N700" s="69" t="str">
        <f t="shared" si="59"/>
        <v>Zone B2</v>
      </c>
      <c r="O700" s="92"/>
      <c r="P700" s="70" t="str">
        <f t="shared" si="60"/>
        <v>R2 / J1</v>
      </c>
      <c r="Q700" s="92"/>
      <c r="R700" s="92"/>
      <c r="S700" s="3" t="s">
        <v>6688</v>
      </c>
      <c r="T700" s="3" t="s">
        <v>6688</v>
      </c>
      <c r="U700" s="3" t="s">
        <v>6688</v>
      </c>
      <c r="V700" s="59" t="s">
        <v>921</v>
      </c>
      <c r="W700" s="59" t="str">
        <f t="shared" si="56"/>
        <v>Materials Procurement            Zone B2</v>
      </c>
      <c r="X700" s="3"/>
      <c r="Y700" s="49">
        <v>15</v>
      </c>
      <c r="Z700" s="50">
        <v>45367</v>
      </c>
      <c r="AA700" s="50">
        <v>45381</v>
      </c>
      <c r="AB700" s="52">
        <v>348708.68</v>
      </c>
    </row>
    <row r="701" spans="1:28" x14ac:dyDescent="0.2">
      <c r="A701" s="66" t="s">
        <v>1088</v>
      </c>
      <c r="B701" s="11" t="s">
        <v>6416</v>
      </c>
      <c r="C701" s="11" t="s">
        <v>6416</v>
      </c>
      <c r="D701" s="62" t="s">
        <v>6671</v>
      </c>
      <c r="E701" s="66"/>
      <c r="F701" s="64" t="str">
        <f t="shared" si="57"/>
        <v>Materials Fabrication &amp; Delivery to Site</v>
      </c>
      <c r="G701" s="66"/>
      <c r="H701" s="65" t="str">
        <f t="shared" si="58"/>
        <v>Batch No.03</v>
      </c>
      <c r="I701" s="66"/>
      <c r="J701" s="67" t="str">
        <f t="shared" si="61"/>
        <v>The Beach</v>
      </c>
      <c r="K701" s="66"/>
      <c r="L701" s="68" t="str">
        <f t="shared" si="62"/>
        <v>Level 00</v>
      </c>
      <c r="M701" s="66"/>
      <c r="N701" s="69" t="str">
        <f t="shared" si="59"/>
        <v>Zone B2</v>
      </c>
      <c r="O701" s="66"/>
      <c r="P701" s="70" t="str">
        <f t="shared" si="60"/>
        <v>R2 / J1</v>
      </c>
      <c r="Q701" s="66"/>
      <c r="R701" s="66"/>
      <c r="S701" s="11" t="s">
        <v>6688</v>
      </c>
      <c r="T701" s="11" t="s">
        <v>6688</v>
      </c>
      <c r="U701" s="11" t="s">
        <v>6416</v>
      </c>
      <c r="V701" s="59" t="s">
        <v>6416</v>
      </c>
      <c r="W701" s="59" t="str">
        <f t="shared" si="56"/>
        <v>Materials Procurement</v>
      </c>
      <c r="X701" s="11" t="s">
        <v>1089</v>
      </c>
      <c r="Y701" s="32">
        <v>6</v>
      </c>
      <c r="Z701" s="39">
        <v>45367</v>
      </c>
      <c r="AA701" s="39">
        <v>45372</v>
      </c>
      <c r="AB701" s="48">
        <v>337676.49</v>
      </c>
    </row>
    <row r="702" spans="1:28" x14ac:dyDescent="0.2">
      <c r="A702" s="63" t="s">
        <v>1090</v>
      </c>
      <c r="B702" s="8" t="s">
        <v>6416</v>
      </c>
      <c r="C702" s="8" t="s">
        <v>6416</v>
      </c>
      <c r="D702" s="62" t="s">
        <v>6671</v>
      </c>
      <c r="E702" s="63"/>
      <c r="F702" s="64" t="str">
        <f t="shared" si="57"/>
        <v>Materials Fabrication &amp; Delivery to Site</v>
      </c>
      <c r="G702" s="63"/>
      <c r="H702" s="65" t="str">
        <f t="shared" si="58"/>
        <v>Batch No.03</v>
      </c>
      <c r="I702" s="63"/>
      <c r="J702" s="67" t="str">
        <f t="shared" si="61"/>
        <v>The Beach</v>
      </c>
      <c r="K702" s="63"/>
      <c r="L702" s="68" t="str">
        <f t="shared" si="62"/>
        <v>Level 00</v>
      </c>
      <c r="M702" s="63"/>
      <c r="N702" s="69" t="str">
        <f t="shared" si="59"/>
        <v>Zone B2</v>
      </c>
      <c r="O702" s="63"/>
      <c r="P702" s="70" t="str">
        <f t="shared" si="60"/>
        <v>R2 / J1</v>
      </c>
      <c r="Q702" s="63"/>
      <c r="R702" s="63"/>
      <c r="S702" s="8" t="s">
        <v>6688</v>
      </c>
      <c r="T702" s="8" t="s">
        <v>6688</v>
      </c>
      <c r="U702" s="8" t="s">
        <v>6416</v>
      </c>
      <c r="V702" s="59" t="s">
        <v>6416</v>
      </c>
      <c r="W702" s="59" t="str">
        <f t="shared" si="56"/>
        <v>Materials Procurement</v>
      </c>
      <c r="X702" s="8" t="s">
        <v>1091</v>
      </c>
      <c r="Y702" s="23">
        <v>2</v>
      </c>
      <c r="Z702" s="35">
        <v>45380</v>
      </c>
      <c r="AA702" s="35">
        <v>45381</v>
      </c>
      <c r="AB702" s="42">
        <v>11032.19</v>
      </c>
    </row>
    <row r="703" spans="1:28" x14ac:dyDescent="0.2">
      <c r="A703" s="69" t="s">
        <v>926</v>
      </c>
      <c r="B703" s="3" t="s">
        <v>9886</v>
      </c>
      <c r="C703" s="3" t="s">
        <v>6689</v>
      </c>
      <c r="D703" s="62" t="s">
        <v>6671</v>
      </c>
      <c r="E703" s="92"/>
      <c r="F703" s="64" t="str">
        <f t="shared" si="57"/>
        <v>Materials Fabrication &amp; Delivery to Site</v>
      </c>
      <c r="G703" s="92"/>
      <c r="H703" s="65" t="str">
        <f t="shared" si="58"/>
        <v>Batch No.03</v>
      </c>
      <c r="I703" s="92"/>
      <c r="J703" s="67" t="str">
        <f t="shared" si="61"/>
        <v>The Beach</v>
      </c>
      <c r="K703" s="92"/>
      <c r="L703" s="68" t="str">
        <f t="shared" si="62"/>
        <v>Level 00</v>
      </c>
      <c r="M703" s="69" t="s">
        <v>926</v>
      </c>
      <c r="N703" s="69" t="str">
        <f t="shared" si="59"/>
        <v>Zone B3</v>
      </c>
      <c r="O703" s="92"/>
      <c r="P703" s="70" t="str">
        <f t="shared" si="60"/>
        <v>R2 / J1</v>
      </c>
      <c r="Q703" s="92"/>
      <c r="R703" s="92"/>
      <c r="S703" s="3" t="s">
        <v>6689</v>
      </c>
      <c r="T703" s="3" t="s">
        <v>6689</v>
      </c>
      <c r="U703" s="3" t="s">
        <v>6689</v>
      </c>
      <c r="V703" s="59" t="s">
        <v>926</v>
      </c>
      <c r="W703" s="59" t="str">
        <f t="shared" si="56"/>
        <v>Materials Procurement            Zone B3</v>
      </c>
      <c r="X703" s="3"/>
      <c r="Y703" s="49">
        <v>8</v>
      </c>
      <c r="Z703" s="50">
        <v>45380</v>
      </c>
      <c r="AA703" s="50">
        <v>45387</v>
      </c>
      <c r="AB703" s="52">
        <v>155074.38</v>
      </c>
    </row>
    <row r="704" spans="1:28" x14ac:dyDescent="0.2">
      <c r="A704" s="66" t="s">
        <v>1092</v>
      </c>
      <c r="B704" s="11" t="s">
        <v>6416</v>
      </c>
      <c r="C704" s="11" t="s">
        <v>6416</v>
      </c>
      <c r="D704" s="62" t="s">
        <v>6671</v>
      </c>
      <c r="E704" s="66"/>
      <c r="F704" s="64" t="str">
        <f t="shared" si="57"/>
        <v>Materials Fabrication &amp; Delivery to Site</v>
      </c>
      <c r="G704" s="66"/>
      <c r="H704" s="65" t="str">
        <f t="shared" si="58"/>
        <v>Batch No.03</v>
      </c>
      <c r="I704" s="66"/>
      <c r="J704" s="67" t="str">
        <f t="shared" si="61"/>
        <v>The Beach</v>
      </c>
      <c r="K704" s="66"/>
      <c r="L704" s="68" t="str">
        <f t="shared" si="62"/>
        <v>Level 00</v>
      </c>
      <c r="M704" s="66"/>
      <c r="N704" s="69" t="str">
        <f t="shared" si="59"/>
        <v>Zone B3</v>
      </c>
      <c r="O704" s="66"/>
      <c r="P704" s="70" t="str">
        <f t="shared" si="60"/>
        <v>R2 / J1</v>
      </c>
      <c r="Q704" s="66"/>
      <c r="R704" s="66"/>
      <c r="S704" s="11" t="s">
        <v>6689</v>
      </c>
      <c r="T704" s="11" t="s">
        <v>6689</v>
      </c>
      <c r="U704" s="11" t="s">
        <v>6416</v>
      </c>
      <c r="V704" s="59" t="s">
        <v>6416</v>
      </c>
      <c r="W704" s="59" t="str">
        <f t="shared" si="56"/>
        <v>Materials Procurement</v>
      </c>
      <c r="X704" s="11" t="s">
        <v>1093</v>
      </c>
      <c r="Y704" s="32">
        <v>3</v>
      </c>
      <c r="Z704" s="39">
        <v>45380</v>
      </c>
      <c r="AA704" s="39">
        <v>45382</v>
      </c>
      <c r="AB704" s="48">
        <v>149558.28</v>
      </c>
    </row>
    <row r="705" spans="1:28" x14ac:dyDescent="0.2">
      <c r="A705" s="63" t="s">
        <v>1094</v>
      </c>
      <c r="B705" s="8" t="s">
        <v>6416</v>
      </c>
      <c r="C705" s="8" t="s">
        <v>6416</v>
      </c>
      <c r="D705" s="62" t="s">
        <v>6671</v>
      </c>
      <c r="E705" s="63"/>
      <c r="F705" s="64" t="str">
        <f t="shared" si="57"/>
        <v>Materials Fabrication &amp; Delivery to Site</v>
      </c>
      <c r="G705" s="63"/>
      <c r="H705" s="65" t="str">
        <f t="shared" si="58"/>
        <v>Batch No.03</v>
      </c>
      <c r="I705" s="63"/>
      <c r="J705" s="67" t="str">
        <f t="shared" si="61"/>
        <v>The Beach</v>
      </c>
      <c r="K705" s="63"/>
      <c r="L705" s="68" t="str">
        <f t="shared" si="62"/>
        <v>Level 00</v>
      </c>
      <c r="M705" s="63"/>
      <c r="N705" s="69" t="str">
        <f t="shared" si="59"/>
        <v>Zone B3</v>
      </c>
      <c r="O705" s="63"/>
      <c r="P705" s="70" t="str">
        <f t="shared" si="60"/>
        <v>R2 / J1</v>
      </c>
      <c r="Q705" s="63"/>
      <c r="R705" s="63"/>
      <c r="S705" s="8" t="s">
        <v>6689</v>
      </c>
      <c r="T705" s="8" t="s">
        <v>6689</v>
      </c>
      <c r="U705" s="8" t="s">
        <v>6416</v>
      </c>
      <c r="V705" s="59" t="s">
        <v>6416</v>
      </c>
      <c r="W705" s="59" t="str">
        <f t="shared" si="56"/>
        <v>Materials Procurement</v>
      </c>
      <c r="X705" s="8" t="s">
        <v>1095</v>
      </c>
      <c r="Y705" s="23">
        <v>2</v>
      </c>
      <c r="Z705" s="35">
        <v>45386</v>
      </c>
      <c r="AA705" s="35">
        <v>45387</v>
      </c>
      <c r="AB705" s="42">
        <v>5516.09</v>
      </c>
    </row>
    <row r="706" spans="1:28" x14ac:dyDescent="0.2">
      <c r="A706" s="69" t="s">
        <v>1096</v>
      </c>
      <c r="B706" s="3" t="s">
        <v>9886</v>
      </c>
      <c r="C706" s="3" t="s">
        <v>6701</v>
      </c>
      <c r="D706" s="62" t="s">
        <v>6671</v>
      </c>
      <c r="E706" s="92"/>
      <c r="F706" s="64" t="str">
        <f t="shared" si="57"/>
        <v>Materials Fabrication &amp; Delivery to Site</v>
      </c>
      <c r="G706" s="92"/>
      <c r="H706" s="65" t="str">
        <f t="shared" si="58"/>
        <v>Batch No.03</v>
      </c>
      <c r="I706" s="92"/>
      <c r="J706" s="67" t="str">
        <f t="shared" si="61"/>
        <v>The Beach</v>
      </c>
      <c r="K706" s="92"/>
      <c r="L706" s="68" t="str">
        <f t="shared" si="62"/>
        <v>Level 00</v>
      </c>
      <c r="M706" s="69" t="s">
        <v>1096</v>
      </c>
      <c r="N706" s="69" t="str">
        <f t="shared" si="59"/>
        <v>Zone B5/Mice</v>
      </c>
      <c r="O706" s="92"/>
      <c r="P706" s="70" t="str">
        <f t="shared" si="60"/>
        <v>R2 / J1</v>
      </c>
      <c r="Q706" s="92"/>
      <c r="R706" s="92"/>
      <c r="S706" s="3" t="s">
        <v>6701</v>
      </c>
      <c r="T706" s="3" t="s">
        <v>6701</v>
      </c>
      <c r="U706" s="3" t="s">
        <v>6701</v>
      </c>
      <c r="V706" s="59" t="s">
        <v>1096</v>
      </c>
      <c r="W706" s="59" t="str">
        <f t="shared" si="56"/>
        <v>Materials Procurement            Zone B5/Mice</v>
      </c>
      <c r="X706" s="3"/>
      <c r="Y706" s="49">
        <v>30</v>
      </c>
      <c r="Z706" s="50">
        <v>45350</v>
      </c>
      <c r="AA706" s="50">
        <v>45379</v>
      </c>
      <c r="AB706" s="52">
        <v>236167.28</v>
      </c>
    </row>
    <row r="707" spans="1:28" x14ac:dyDescent="0.2">
      <c r="A707" s="66" t="s">
        <v>1097</v>
      </c>
      <c r="B707" s="11" t="s">
        <v>6416</v>
      </c>
      <c r="C707" s="11" t="s">
        <v>6416</v>
      </c>
      <c r="D707" s="62" t="s">
        <v>6671</v>
      </c>
      <c r="E707" s="66"/>
      <c r="F707" s="64" t="str">
        <f t="shared" si="57"/>
        <v>Materials Fabrication &amp; Delivery to Site</v>
      </c>
      <c r="G707" s="66"/>
      <c r="H707" s="65" t="str">
        <f t="shared" si="58"/>
        <v>Batch No.03</v>
      </c>
      <c r="I707" s="66"/>
      <c r="J707" s="67" t="str">
        <f t="shared" si="61"/>
        <v>The Beach</v>
      </c>
      <c r="K707" s="66"/>
      <c r="L707" s="68" t="str">
        <f t="shared" si="62"/>
        <v>Level 00</v>
      </c>
      <c r="M707" s="66"/>
      <c r="N707" s="69" t="str">
        <f t="shared" si="59"/>
        <v>Zone B5/Mice</v>
      </c>
      <c r="O707" s="66"/>
      <c r="P707" s="70" t="str">
        <f t="shared" si="60"/>
        <v>R2 / J1</v>
      </c>
      <c r="Q707" s="66"/>
      <c r="R707" s="66"/>
      <c r="S707" s="11" t="s">
        <v>6701</v>
      </c>
      <c r="T707" s="11" t="s">
        <v>6701</v>
      </c>
      <c r="U707" s="11" t="s">
        <v>6416</v>
      </c>
      <c r="V707" s="59" t="s">
        <v>6416</v>
      </c>
      <c r="W707" s="59" t="str">
        <f t="shared" si="56"/>
        <v>Materials Procurement</v>
      </c>
      <c r="X707" s="11" t="s">
        <v>1098</v>
      </c>
      <c r="Y707" s="32">
        <v>30</v>
      </c>
      <c r="Z707" s="39">
        <v>45350</v>
      </c>
      <c r="AA707" s="39">
        <v>45379</v>
      </c>
      <c r="AB707" s="48">
        <v>100407.03999999999</v>
      </c>
    </row>
    <row r="708" spans="1:28" x14ac:dyDescent="0.2">
      <c r="A708" s="63" t="s">
        <v>1099</v>
      </c>
      <c r="B708" s="8" t="s">
        <v>6416</v>
      </c>
      <c r="C708" s="8" t="s">
        <v>6416</v>
      </c>
      <c r="D708" s="62" t="s">
        <v>6671</v>
      </c>
      <c r="E708" s="63"/>
      <c r="F708" s="64" t="str">
        <f t="shared" si="57"/>
        <v>Materials Fabrication &amp; Delivery to Site</v>
      </c>
      <c r="G708" s="63"/>
      <c r="H708" s="65" t="str">
        <f t="shared" si="58"/>
        <v>Batch No.03</v>
      </c>
      <c r="I708" s="63"/>
      <c r="J708" s="67" t="str">
        <f t="shared" si="61"/>
        <v>The Beach</v>
      </c>
      <c r="K708" s="63"/>
      <c r="L708" s="68" t="str">
        <f t="shared" si="62"/>
        <v>Level 00</v>
      </c>
      <c r="M708" s="63"/>
      <c r="N708" s="69" t="str">
        <f t="shared" si="59"/>
        <v>Zone B5/Mice</v>
      </c>
      <c r="O708" s="63"/>
      <c r="P708" s="70" t="str">
        <f t="shared" si="60"/>
        <v>R2 / J1</v>
      </c>
      <c r="Q708" s="63"/>
      <c r="R708" s="63"/>
      <c r="S708" s="8" t="s">
        <v>6701</v>
      </c>
      <c r="T708" s="8" t="s">
        <v>6701</v>
      </c>
      <c r="U708" s="8" t="s">
        <v>6416</v>
      </c>
      <c r="V708" s="59" t="s">
        <v>6416</v>
      </c>
      <c r="W708" s="59" t="str">
        <f t="shared" si="56"/>
        <v>Materials Procurement</v>
      </c>
      <c r="X708" s="8" t="s">
        <v>1100</v>
      </c>
      <c r="Y708" s="23">
        <v>5</v>
      </c>
      <c r="Z708" s="35">
        <v>45362</v>
      </c>
      <c r="AA708" s="35">
        <v>45366</v>
      </c>
      <c r="AB708" s="42">
        <v>135760.24</v>
      </c>
    </row>
    <row r="709" spans="1:28" x14ac:dyDescent="0.2">
      <c r="A709" s="65" t="s">
        <v>936</v>
      </c>
      <c r="B709" s="10" t="s">
        <v>6698</v>
      </c>
      <c r="C709" s="10" t="s">
        <v>6691</v>
      </c>
      <c r="D709" s="62" t="s">
        <v>6671</v>
      </c>
      <c r="E709" s="92"/>
      <c r="F709" s="64" t="str">
        <f t="shared" si="57"/>
        <v>Materials Fabrication &amp; Delivery to Site</v>
      </c>
      <c r="G709" s="65" t="s">
        <v>936</v>
      </c>
      <c r="H709" s="65" t="str">
        <f t="shared" si="58"/>
        <v>Batch No.04</v>
      </c>
      <c r="I709" s="92"/>
      <c r="J709" s="67" t="str">
        <f t="shared" si="61"/>
        <v>The Beach</v>
      </c>
      <c r="K709" s="92"/>
      <c r="L709" s="68" t="str">
        <f t="shared" si="62"/>
        <v>Level 00</v>
      </c>
      <c r="M709" s="92"/>
      <c r="N709" s="69" t="str">
        <f t="shared" si="59"/>
        <v>Zone B5/Mice</v>
      </c>
      <c r="O709" s="92"/>
      <c r="P709" s="70" t="str">
        <f t="shared" si="60"/>
        <v>R2 / J1</v>
      </c>
      <c r="Q709" s="92"/>
      <c r="R709" s="92"/>
      <c r="S709" s="10" t="s">
        <v>6691</v>
      </c>
      <c r="T709" s="10" t="s">
        <v>6691</v>
      </c>
      <c r="U709" s="10" t="s">
        <v>6691</v>
      </c>
      <c r="V709" s="59" t="s">
        <v>936</v>
      </c>
      <c r="W709" s="59" t="str">
        <f t="shared" ref="W709:W772" si="63">CONCATENATE(D709,E709,G709,I709,K709,M709,O709,Q709)</f>
        <v>Materials Procurement      Batch No.04</v>
      </c>
      <c r="X709" s="10"/>
      <c r="Y709" s="29">
        <v>202</v>
      </c>
      <c r="Z709" s="30">
        <v>45383</v>
      </c>
      <c r="AA709" s="30">
        <v>45584</v>
      </c>
      <c r="AB709" s="41">
        <v>3477831.24</v>
      </c>
    </row>
    <row r="710" spans="1:28" x14ac:dyDescent="0.2">
      <c r="A710" s="67" t="s">
        <v>166</v>
      </c>
      <c r="B710" s="12" t="s">
        <v>6691</v>
      </c>
      <c r="C710" s="12" t="s">
        <v>6643</v>
      </c>
      <c r="D710" s="62" t="s">
        <v>6671</v>
      </c>
      <c r="E710" s="91"/>
      <c r="F710" s="64" t="str">
        <f t="shared" si="57"/>
        <v>Materials Fabrication &amp; Delivery to Site</v>
      </c>
      <c r="G710" s="91"/>
      <c r="H710" s="65" t="str">
        <f t="shared" si="58"/>
        <v>Batch No.04</v>
      </c>
      <c r="I710" s="67" t="s">
        <v>166</v>
      </c>
      <c r="J710" s="67" t="str">
        <f t="shared" si="61"/>
        <v>The Mound</v>
      </c>
      <c r="K710" s="91"/>
      <c r="L710" s="68" t="str">
        <f t="shared" si="62"/>
        <v>Level 00</v>
      </c>
      <c r="M710" s="91"/>
      <c r="N710" s="69" t="str">
        <f t="shared" si="59"/>
        <v>Zone B5/Mice</v>
      </c>
      <c r="O710" s="91"/>
      <c r="P710" s="70" t="str">
        <f t="shared" si="60"/>
        <v>R2 / J1</v>
      </c>
      <c r="Q710" s="91"/>
      <c r="R710" s="91"/>
      <c r="S710" s="12" t="s">
        <v>6643</v>
      </c>
      <c r="T710" s="12" t="s">
        <v>6643</v>
      </c>
      <c r="U710" s="12" t="s">
        <v>6643</v>
      </c>
      <c r="V710" s="59" t="s">
        <v>166</v>
      </c>
      <c r="W710" s="59" t="str">
        <f t="shared" si="63"/>
        <v>Materials Procurement        The Mound</v>
      </c>
      <c r="X710" s="12"/>
      <c r="Y710" s="36">
        <v>202</v>
      </c>
      <c r="Z710" s="37">
        <v>45383</v>
      </c>
      <c r="AA710" s="37">
        <v>45584</v>
      </c>
      <c r="AB710" s="46">
        <v>2868577.31</v>
      </c>
    </row>
    <row r="711" spans="1:28" x14ac:dyDescent="0.2">
      <c r="A711" s="68" t="s">
        <v>210</v>
      </c>
      <c r="B711" s="2" t="s">
        <v>6643</v>
      </c>
      <c r="C711" s="2" t="s">
        <v>6649</v>
      </c>
      <c r="D711" s="62" t="s">
        <v>6671</v>
      </c>
      <c r="E711" s="92"/>
      <c r="F711" s="64" t="str">
        <f t="shared" si="57"/>
        <v>Materials Fabrication &amp; Delivery to Site</v>
      </c>
      <c r="G711" s="92"/>
      <c r="H711" s="65" t="str">
        <f t="shared" si="58"/>
        <v>Batch No.04</v>
      </c>
      <c r="I711" s="92"/>
      <c r="J711" s="67" t="str">
        <f t="shared" si="61"/>
        <v>The Mound</v>
      </c>
      <c r="K711" s="68" t="s">
        <v>210</v>
      </c>
      <c r="L711" s="68" t="str">
        <f t="shared" si="62"/>
        <v>Level 01</v>
      </c>
      <c r="M711" s="92"/>
      <c r="N711" s="69" t="str">
        <f t="shared" si="59"/>
        <v>Zone B5/Mice</v>
      </c>
      <c r="O711" s="92"/>
      <c r="P711" s="70" t="str">
        <f t="shared" si="60"/>
        <v>R2 / J1</v>
      </c>
      <c r="Q711" s="92"/>
      <c r="R711" s="92"/>
      <c r="S711" s="2" t="s">
        <v>6649</v>
      </c>
      <c r="T711" s="2" t="s">
        <v>6649</v>
      </c>
      <c r="U711" s="2" t="s">
        <v>6649</v>
      </c>
      <c r="V711" s="59" t="s">
        <v>210</v>
      </c>
      <c r="W711" s="59" t="str">
        <f t="shared" si="63"/>
        <v>Materials Procurement          Level 01</v>
      </c>
      <c r="X711" s="2"/>
      <c r="Y711" s="43">
        <v>14</v>
      </c>
      <c r="Z711" s="44">
        <v>45532</v>
      </c>
      <c r="AA711" s="44">
        <v>45545</v>
      </c>
      <c r="AB711" s="47">
        <v>787159.69</v>
      </c>
    </row>
    <row r="712" spans="1:28" x14ac:dyDescent="0.2">
      <c r="A712" s="69" t="s">
        <v>1101</v>
      </c>
      <c r="B712" s="3" t="s">
        <v>9887</v>
      </c>
      <c r="C712" s="3" t="s">
        <v>6702</v>
      </c>
      <c r="D712" s="62" t="s">
        <v>6671</v>
      </c>
      <c r="E712" s="92"/>
      <c r="F712" s="64" t="str">
        <f t="shared" ref="F712:F775" si="64">IF(E712="",F711,TRIM(E712))</f>
        <v>Materials Fabrication &amp; Delivery to Site</v>
      </c>
      <c r="G712" s="92"/>
      <c r="H712" s="65" t="str">
        <f t="shared" si="58"/>
        <v>Batch No.04</v>
      </c>
      <c r="I712" s="92"/>
      <c r="J712" s="67" t="str">
        <f t="shared" si="61"/>
        <v>The Mound</v>
      </c>
      <c r="K712" s="92"/>
      <c r="L712" s="68" t="str">
        <f t="shared" si="62"/>
        <v>Level 01</v>
      </c>
      <c r="M712" s="69" t="s">
        <v>1101</v>
      </c>
      <c r="N712" s="69" t="str">
        <f t="shared" si="59"/>
        <v>Zone M3/SPA &amp; Fitness</v>
      </c>
      <c r="O712" s="92"/>
      <c r="P712" s="70" t="str">
        <f t="shared" si="60"/>
        <v>R2 / J1</v>
      </c>
      <c r="Q712" s="92"/>
      <c r="R712" s="92"/>
      <c r="S712" s="3" t="s">
        <v>6702</v>
      </c>
      <c r="T712" s="3" t="s">
        <v>6702</v>
      </c>
      <c r="U712" s="3" t="s">
        <v>6702</v>
      </c>
      <c r="V712" s="59" t="s">
        <v>1101</v>
      </c>
      <c r="W712" s="59" t="str">
        <f t="shared" si="63"/>
        <v>Materials Procurement            Zone M3/SPA &amp; Fitness</v>
      </c>
      <c r="X712" s="3"/>
      <c r="Y712" s="49">
        <v>14</v>
      </c>
      <c r="Z712" s="50">
        <v>45532</v>
      </c>
      <c r="AA712" s="50">
        <v>45545</v>
      </c>
      <c r="AB712" s="52">
        <v>787159.69</v>
      </c>
    </row>
    <row r="713" spans="1:28" x14ac:dyDescent="0.2">
      <c r="A713" s="66" t="s">
        <v>1102</v>
      </c>
      <c r="B713" s="11" t="s">
        <v>6416</v>
      </c>
      <c r="C713" s="11" t="s">
        <v>6416</v>
      </c>
      <c r="D713" s="62" t="s">
        <v>6671</v>
      </c>
      <c r="E713" s="66"/>
      <c r="F713" s="64" t="str">
        <f t="shared" si="64"/>
        <v>Materials Fabrication &amp; Delivery to Site</v>
      </c>
      <c r="G713" s="66"/>
      <c r="H713" s="65" t="str">
        <f t="shared" si="58"/>
        <v>Batch No.04</v>
      </c>
      <c r="I713" s="66"/>
      <c r="J713" s="67" t="str">
        <f t="shared" si="61"/>
        <v>The Mound</v>
      </c>
      <c r="K713" s="66"/>
      <c r="L713" s="68" t="str">
        <f t="shared" si="62"/>
        <v>Level 01</v>
      </c>
      <c r="M713" s="66"/>
      <c r="N713" s="69" t="str">
        <f t="shared" si="59"/>
        <v>Zone M3/SPA &amp; Fitness</v>
      </c>
      <c r="O713" s="66"/>
      <c r="P713" s="70" t="str">
        <f t="shared" si="60"/>
        <v>R2 / J1</v>
      </c>
      <c r="Q713" s="66"/>
      <c r="R713" s="66"/>
      <c r="S713" s="11" t="s">
        <v>6702</v>
      </c>
      <c r="T713" s="11" t="s">
        <v>6702</v>
      </c>
      <c r="U713" s="11" t="s">
        <v>6416</v>
      </c>
      <c r="V713" s="59" t="s">
        <v>6416</v>
      </c>
      <c r="W713" s="59" t="str">
        <f t="shared" si="63"/>
        <v>Materials Procurement</v>
      </c>
      <c r="X713" s="11" t="s">
        <v>1103</v>
      </c>
      <c r="Y713" s="32">
        <v>14</v>
      </c>
      <c r="Z713" s="39">
        <v>45532</v>
      </c>
      <c r="AA713" s="39">
        <v>45545</v>
      </c>
      <c r="AB713" s="48">
        <v>776455.53</v>
      </c>
    </row>
    <row r="714" spans="1:28" x14ac:dyDescent="0.2">
      <c r="A714" s="63" t="s">
        <v>1104</v>
      </c>
      <c r="B714" s="8" t="s">
        <v>6416</v>
      </c>
      <c r="C714" s="8" t="s">
        <v>6416</v>
      </c>
      <c r="D714" s="62" t="s">
        <v>6671</v>
      </c>
      <c r="E714" s="63"/>
      <c r="F714" s="64" t="str">
        <f t="shared" si="64"/>
        <v>Materials Fabrication &amp; Delivery to Site</v>
      </c>
      <c r="G714" s="63"/>
      <c r="H714" s="65" t="str">
        <f t="shared" si="58"/>
        <v>Batch No.04</v>
      </c>
      <c r="I714" s="63"/>
      <c r="J714" s="67" t="str">
        <f t="shared" si="61"/>
        <v>The Mound</v>
      </c>
      <c r="K714" s="63"/>
      <c r="L714" s="68" t="str">
        <f t="shared" si="62"/>
        <v>Level 01</v>
      </c>
      <c r="M714" s="63"/>
      <c r="N714" s="69" t="str">
        <f t="shared" si="59"/>
        <v>Zone M3/SPA &amp; Fitness</v>
      </c>
      <c r="O714" s="63"/>
      <c r="P714" s="70" t="str">
        <f t="shared" si="60"/>
        <v>R2 / J1</v>
      </c>
      <c r="Q714" s="63"/>
      <c r="R714" s="63"/>
      <c r="S714" s="8" t="s">
        <v>6702</v>
      </c>
      <c r="T714" s="8" t="s">
        <v>6702</v>
      </c>
      <c r="U714" s="8" t="s">
        <v>6416</v>
      </c>
      <c r="V714" s="59" t="s">
        <v>6416</v>
      </c>
      <c r="W714" s="59" t="str">
        <f t="shared" si="63"/>
        <v>Materials Procurement</v>
      </c>
      <c r="X714" s="8" t="s">
        <v>1105</v>
      </c>
      <c r="Y714" s="23">
        <v>6</v>
      </c>
      <c r="Z714" s="35">
        <v>45532</v>
      </c>
      <c r="AA714" s="35">
        <v>45537</v>
      </c>
      <c r="AB714" s="42">
        <v>10704.16</v>
      </c>
    </row>
    <row r="715" spans="1:28" x14ac:dyDescent="0.2">
      <c r="A715" s="68" t="s">
        <v>188</v>
      </c>
      <c r="B715" s="2" t="s">
        <v>6643</v>
      </c>
      <c r="C715" s="2" t="s">
        <v>6652</v>
      </c>
      <c r="D715" s="62" t="s">
        <v>6671</v>
      </c>
      <c r="E715" s="92"/>
      <c r="F715" s="64" t="str">
        <f t="shared" si="64"/>
        <v>Materials Fabrication &amp; Delivery to Site</v>
      </c>
      <c r="G715" s="92"/>
      <c r="H715" s="65" t="str">
        <f t="shared" ref="H715:H778" si="65">IF(G715="",H714,TRIM(G715))</f>
        <v>Batch No.04</v>
      </c>
      <c r="I715" s="92"/>
      <c r="J715" s="67" t="str">
        <f t="shared" si="61"/>
        <v>The Mound</v>
      </c>
      <c r="K715" s="68" t="s">
        <v>188</v>
      </c>
      <c r="L715" s="68" t="str">
        <f t="shared" si="62"/>
        <v>Level 04</v>
      </c>
      <c r="M715" s="92"/>
      <c r="N715" s="69" t="str">
        <f t="shared" si="59"/>
        <v>Zone M3/SPA &amp; Fitness</v>
      </c>
      <c r="O715" s="92"/>
      <c r="P715" s="70" t="str">
        <f t="shared" si="60"/>
        <v>R2 / J1</v>
      </c>
      <c r="Q715" s="92"/>
      <c r="R715" s="92"/>
      <c r="S715" s="2" t="s">
        <v>6652</v>
      </c>
      <c r="T715" s="2" t="s">
        <v>6652</v>
      </c>
      <c r="U715" s="2" t="s">
        <v>6652</v>
      </c>
      <c r="V715" s="59" t="s">
        <v>188</v>
      </c>
      <c r="W715" s="59" t="str">
        <f t="shared" si="63"/>
        <v>Materials Procurement          Level 04</v>
      </c>
      <c r="X715" s="2"/>
      <c r="Y715" s="43">
        <v>7</v>
      </c>
      <c r="Z715" s="44">
        <v>45383</v>
      </c>
      <c r="AA715" s="44">
        <v>45389</v>
      </c>
      <c r="AB715" s="47">
        <v>211066.68</v>
      </c>
    </row>
    <row r="716" spans="1:28" x14ac:dyDescent="0.2">
      <c r="A716" s="69" t="s">
        <v>887</v>
      </c>
      <c r="B716" s="3" t="s">
        <v>9890</v>
      </c>
      <c r="C716" s="3" t="s">
        <v>6686</v>
      </c>
      <c r="D716" s="62" t="s">
        <v>6671</v>
      </c>
      <c r="E716" s="92"/>
      <c r="F716" s="64" t="str">
        <f t="shared" si="64"/>
        <v>Materials Fabrication &amp; Delivery to Site</v>
      </c>
      <c r="G716" s="92"/>
      <c r="H716" s="65" t="str">
        <f t="shared" si="65"/>
        <v>Batch No.04</v>
      </c>
      <c r="I716" s="92"/>
      <c r="J716" s="67" t="str">
        <f t="shared" si="61"/>
        <v>The Mound</v>
      </c>
      <c r="K716" s="92"/>
      <c r="L716" s="68" t="str">
        <f t="shared" si="62"/>
        <v>Level 04</v>
      </c>
      <c r="M716" s="69" t="s">
        <v>887</v>
      </c>
      <c r="N716" s="69" t="str">
        <f t="shared" si="59"/>
        <v>Zone M4</v>
      </c>
      <c r="O716" s="92"/>
      <c r="P716" s="70" t="str">
        <f t="shared" si="60"/>
        <v>R2 / J1</v>
      </c>
      <c r="Q716" s="92"/>
      <c r="R716" s="92"/>
      <c r="S716" s="3" t="s">
        <v>6686</v>
      </c>
      <c r="T716" s="3" t="s">
        <v>6686</v>
      </c>
      <c r="U716" s="3" t="s">
        <v>6686</v>
      </c>
      <c r="V716" s="59" t="s">
        <v>887</v>
      </c>
      <c r="W716" s="59" t="str">
        <f t="shared" si="63"/>
        <v>Materials Procurement            Zone M4</v>
      </c>
      <c r="X716" s="3"/>
      <c r="Y716" s="49">
        <v>7</v>
      </c>
      <c r="Z716" s="50">
        <v>45383</v>
      </c>
      <c r="AA716" s="50">
        <v>45389</v>
      </c>
      <c r="AB716" s="52">
        <v>211066.68</v>
      </c>
    </row>
    <row r="717" spans="1:28" x14ac:dyDescent="0.2">
      <c r="A717" s="66" t="s">
        <v>1106</v>
      </c>
      <c r="B717" s="11" t="s">
        <v>6416</v>
      </c>
      <c r="C717" s="11" t="s">
        <v>6416</v>
      </c>
      <c r="D717" s="62" t="s">
        <v>6671</v>
      </c>
      <c r="E717" s="66"/>
      <c r="F717" s="64" t="str">
        <f t="shared" si="64"/>
        <v>Materials Fabrication &amp; Delivery to Site</v>
      </c>
      <c r="G717" s="66"/>
      <c r="H717" s="65" t="str">
        <f t="shared" si="65"/>
        <v>Batch No.04</v>
      </c>
      <c r="I717" s="66"/>
      <c r="J717" s="67" t="str">
        <f t="shared" si="61"/>
        <v>The Mound</v>
      </c>
      <c r="K717" s="66"/>
      <c r="L717" s="68" t="str">
        <f t="shared" si="62"/>
        <v>Level 04</v>
      </c>
      <c r="M717" s="66"/>
      <c r="N717" s="69" t="str">
        <f t="shared" ref="N717:N780" si="66">IF(M717="",N716,TRIM(M717))</f>
        <v>Zone M4</v>
      </c>
      <c r="O717" s="66"/>
      <c r="P717" s="70" t="str">
        <f t="shared" si="60"/>
        <v>R2 / J1</v>
      </c>
      <c r="Q717" s="66"/>
      <c r="R717" s="66"/>
      <c r="S717" s="11" t="s">
        <v>6686</v>
      </c>
      <c r="T717" s="11" t="s">
        <v>6686</v>
      </c>
      <c r="U717" s="11" t="s">
        <v>6416</v>
      </c>
      <c r="V717" s="59" t="s">
        <v>6416</v>
      </c>
      <c r="W717" s="59" t="str">
        <f t="shared" si="63"/>
        <v>Materials Procurement</v>
      </c>
      <c r="X717" s="11" t="s">
        <v>1107</v>
      </c>
      <c r="Y717" s="32">
        <v>3</v>
      </c>
      <c r="Z717" s="39">
        <v>45383</v>
      </c>
      <c r="AA717" s="39">
        <v>45385</v>
      </c>
      <c r="AB717" s="48">
        <v>194518.39999999999</v>
      </c>
    </row>
    <row r="718" spans="1:28" x14ac:dyDescent="0.2">
      <c r="A718" s="63" t="s">
        <v>1108</v>
      </c>
      <c r="B718" s="8" t="s">
        <v>6416</v>
      </c>
      <c r="C718" s="8" t="s">
        <v>6416</v>
      </c>
      <c r="D718" s="62" t="s">
        <v>6671</v>
      </c>
      <c r="E718" s="63"/>
      <c r="F718" s="64" t="str">
        <f t="shared" si="64"/>
        <v>Materials Fabrication &amp; Delivery to Site</v>
      </c>
      <c r="G718" s="63"/>
      <c r="H718" s="65" t="str">
        <f t="shared" si="65"/>
        <v>Batch No.04</v>
      </c>
      <c r="I718" s="63"/>
      <c r="J718" s="67" t="str">
        <f t="shared" si="61"/>
        <v>The Mound</v>
      </c>
      <c r="K718" s="63"/>
      <c r="L718" s="68" t="str">
        <f t="shared" si="62"/>
        <v>Level 04</v>
      </c>
      <c r="M718" s="63"/>
      <c r="N718" s="69" t="str">
        <f t="shared" si="66"/>
        <v>Zone M4</v>
      </c>
      <c r="O718" s="63"/>
      <c r="P718" s="70" t="str">
        <f t="shared" ref="P718:P781" si="67">IF(O718="",P717,TRIM(O718))</f>
        <v>R2 / J1</v>
      </c>
      <c r="Q718" s="63"/>
      <c r="R718" s="63"/>
      <c r="S718" s="8" t="s">
        <v>6686</v>
      </c>
      <c r="T718" s="8" t="s">
        <v>6686</v>
      </c>
      <c r="U718" s="8" t="s">
        <v>6416</v>
      </c>
      <c r="V718" s="59" t="s">
        <v>6416</v>
      </c>
      <c r="W718" s="59" t="str">
        <f t="shared" si="63"/>
        <v>Materials Procurement</v>
      </c>
      <c r="X718" s="8" t="s">
        <v>1109</v>
      </c>
      <c r="Y718" s="23">
        <v>2</v>
      </c>
      <c r="Z718" s="35">
        <v>45388</v>
      </c>
      <c r="AA718" s="35">
        <v>45389</v>
      </c>
      <c r="AB718" s="42">
        <v>16548.28</v>
      </c>
    </row>
    <row r="719" spans="1:28" x14ac:dyDescent="0.2">
      <c r="A719" s="68" t="s">
        <v>945</v>
      </c>
      <c r="B719" s="2" t="s">
        <v>6643</v>
      </c>
      <c r="C719" s="2" t="s">
        <v>6653</v>
      </c>
      <c r="D719" s="62" t="s">
        <v>6671</v>
      </c>
      <c r="E719" s="92"/>
      <c r="F719" s="64" t="str">
        <f t="shared" si="64"/>
        <v>Materials Fabrication &amp; Delivery to Site</v>
      </c>
      <c r="G719" s="92"/>
      <c r="H719" s="65" t="str">
        <f t="shared" si="65"/>
        <v>Batch No.04</v>
      </c>
      <c r="I719" s="92"/>
      <c r="J719" s="67" t="str">
        <f t="shared" si="61"/>
        <v>The Mound</v>
      </c>
      <c r="K719" s="68" t="s">
        <v>945</v>
      </c>
      <c r="L719" s="68" t="str">
        <f t="shared" si="62"/>
        <v>Level 05 &amp; 06</v>
      </c>
      <c r="M719" s="92"/>
      <c r="N719" s="69" t="str">
        <f t="shared" si="66"/>
        <v>Zone M4</v>
      </c>
      <c r="O719" s="92"/>
      <c r="P719" s="70" t="str">
        <f t="shared" si="67"/>
        <v>R2 / J1</v>
      </c>
      <c r="Q719" s="92"/>
      <c r="R719" s="92"/>
      <c r="S719" s="2" t="s">
        <v>6653</v>
      </c>
      <c r="T719" s="2" t="s">
        <v>6653</v>
      </c>
      <c r="U719" s="2" t="s">
        <v>6653</v>
      </c>
      <c r="V719" s="59" t="s">
        <v>945</v>
      </c>
      <c r="W719" s="59" t="str">
        <f t="shared" si="63"/>
        <v>Materials Procurement          Level 05 &amp; 06</v>
      </c>
      <c r="X719" s="2"/>
      <c r="Y719" s="43">
        <v>40</v>
      </c>
      <c r="Z719" s="44">
        <v>45545</v>
      </c>
      <c r="AA719" s="44">
        <v>45584</v>
      </c>
      <c r="AB719" s="47">
        <v>1870350.94</v>
      </c>
    </row>
    <row r="720" spans="1:28" x14ac:dyDescent="0.2">
      <c r="A720" s="69" t="s">
        <v>1110</v>
      </c>
      <c r="B720" s="3" t="s">
        <v>9891</v>
      </c>
      <c r="C720" s="3" t="s">
        <v>6703</v>
      </c>
      <c r="D720" s="62" t="s">
        <v>6671</v>
      </c>
      <c r="E720" s="92"/>
      <c r="F720" s="64" t="str">
        <f t="shared" si="64"/>
        <v>Materials Fabrication &amp; Delivery to Site</v>
      </c>
      <c r="G720" s="92"/>
      <c r="H720" s="65" t="str">
        <f t="shared" si="65"/>
        <v>Batch No.04</v>
      </c>
      <c r="I720" s="92"/>
      <c r="J720" s="67" t="str">
        <f t="shared" si="61"/>
        <v>The Mound</v>
      </c>
      <c r="K720" s="92"/>
      <c r="L720" s="68" t="str">
        <f t="shared" si="62"/>
        <v>Level 05 &amp; 06</v>
      </c>
      <c r="M720" s="69" t="s">
        <v>1110</v>
      </c>
      <c r="N720" s="69" t="str">
        <f t="shared" si="66"/>
        <v>Zone M2/Piazza</v>
      </c>
      <c r="O720" s="92"/>
      <c r="P720" s="70" t="str">
        <f t="shared" si="67"/>
        <v>R2 / J1</v>
      </c>
      <c r="Q720" s="92"/>
      <c r="R720" s="92"/>
      <c r="S720" s="3" t="s">
        <v>6703</v>
      </c>
      <c r="T720" s="3" t="s">
        <v>6703</v>
      </c>
      <c r="U720" s="3" t="s">
        <v>6703</v>
      </c>
      <c r="V720" s="59" t="s">
        <v>1110</v>
      </c>
      <c r="W720" s="59" t="str">
        <f t="shared" si="63"/>
        <v>Materials Procurement            Zone M2/Piazza</v>
      </c>
      <c r="X720" s="3"/>
      <c r="Y720" s="49">
        <v>20</v>
      </c>
      <c r="Z720" s="50">
        <v>45545</v>
      </c>
      <c r="AA720" s="50">
        <v>45564</v>
      </c>
      <c r="AB720" s="52">
        <v>935175.47</v>
      </c>
    </row>
    <row r="721" spans="1:28" x14ac:dyDescent="0.2">
      <c r="A721" s="66" t="s">
        <v>1111</v>
      </c>
      <c r="B721" s="11" t="s">
        <v>6416</v>
      </c>
      <c r="C721" s="11" t="s">
        <v>6416</v>
      </c>
      <c r="D721" s="62" t="s">
        <v>6671</v>
      </c>
      <c r="E721" s="66"/>
      <c r="F721" s="64" t="str">
        <f t="shared" si="64"/>
        <v>Materials Fabrication &amp; Delivery to Site</v>
      </c>
      <c r="G721" s="66"/>
      <c r="H721" s="65" t="str">
        <f t="shared" si="65"/>
        <v>Batch No.04</v>
      </c>
      <c r="I721" s="66"/>
      <c r="J721" s="67" t="str">
        <f t="shared" si="61"/>
        <v>The Mound</v>
      </c>
      <c r="K721" s="66"/>
      <c r="L721" s="68" t="str">
        <f t="shared" si="62"/>
        <v>Level 05 &amp; 06</v>
      </c>
      <c r="M721" s="66"/>
      <c r="N721" s="69" t="str">
        <f t="shared" si="66"/>
        <v>Zone M2/Piazza</v>
      </c>
      <c r="O721" s="66"/>
      <c r="P721" s="70" t="str">
        <f t="shared" si="67"/>
        <v>R2 / J1</v>
      </c>
      <c r="Q721" s="66"/>
      <c r="R721" s="66"/>
      <c r="S721" s="11" t="s">
        <v>6703</v>
      </c>
      <c r="T721" s="11" t="s">
        <v>6703</v>
      </c>
      <c r="U721" s="11" t="s">
        <v>6416</v>
      </c>
      <c r="V721" s="59" t="s">
        <v>6416</v>
      </c>
      <c r="W721" s="59" t="str">
        <f t="shared" si="63"/>
        <v>Materials Procurement</v>
      </c>
      <c r="X721" s="11" t="s">
        <v>1112</v>
      </c>
      <c r="Y721" s="32">
        <v>17</v>
      </c>
      <c r="Z721" s="39">
        <v>45545</v>
      </c>
      <c r="AA721" s="39">
        <v>45561</v>
      </c>
      <c r="AB721" s="48">
        <v>890899.5</v>
      </c>
    </row>
    <row r="722" spans="1:28" x14ac:dyDescent="0.2">
      <c r="A722" s="63" t="s">
        <v>1113</v>
      </c>
      <c r="B722" s="8" t="s">
        <v>6416</v>
      </c>
      <c r="C722" s="8" t="s">
        <v>6416</v>
      </c>
      <c r="D722" s="62" t="s">
        <v>6671</v>
      </c>
      <c r="E722" s="63"/>
      <c r="F722" s="64" t="str">
        <f t="shared" si="64"/>
        <v>Materials Fabrication &amp; Delivery to Site</v>
      </c>
      <c r="G722" s="63"/>
      <c r="H722" s="65" t="str">
        <f t="shared" si="65"/>
        <v>Batch No.04</v>
      </c>
      <c r="I722" s="63"/>
      <c r="J722" s="67" t="str">
        <f t="shared" si="61"/>
        <v>The Mound</v>
      </c>
      <c r="K722" s="63"/>
      <c r="L722" s="68" t="str">
        <f t="shared" si="62"/>
        <v>Level 05 &amp; 06</v>
      </c>
      <c r="M722" s="63"/>
      <c r="N722" s="69" t="str">
        <f t="shared" si="66"/>
        <v>Zone M2/Piazza</v>
      </c>
      <c r="O722" s="63"/>
      <c r="P722" s="70" t="str">
        <f t="shared" si="67"/>
        <v>R2 / J1</v>
      </c>
      <c r="Q722" s="63"/>
      <c r="R722" s="63"/>
      <c r="S722" s="8" t="s">
        <v>6703</v>
      </c>
      <c r="T722" s="8" t="s">
        <v>6703</v>
      </c>
      <c r="U722" s="8" t="s">
        <v>6416</v>
      </c>
      <c r="V722" s="59" t="s">
        <v>6416</v>
      </c>
      <c r="W722" s="59" t="str">
        <f t="shared" si="63"/>
        <v>Materials Procurement</v>
      </c>
      <c r="X722" s="8" t="s">
        <v>1114</v>
      </c>
      <c r="Y722" s="23">
        <v>20</v>
      </c>
      <c r="Z722" s="35">
        <v>45545</v>
      </c>
      <c r="AA722" s="35">
        <v>45564</v>
      </c>
      <c r="AB722" s="42">
        <v>44275.97</v>
      </c>
    </row>
    <row r="723" spans="1:28" x14ac:dyDescent="0.2">
      <c r="A723" s="69" t="s">
        <v>1115</v>
      </c>
      <c r="B723" s="3" t="s">
        <v>9891</v>
      </c>
      <c r="C723" s="3" t="s">
        <v>6704</v>
      </c>
      <c r="D723" s="62" t="s">
        <v>6671</v>
      </c>
      <c r="E723" s="92"/>
      <c r="F723" s="64" t="str">
        <f t="shared" si="64"/>
        <v>Materials Fabrication &amp; Delivery to Site</v>
      </c>
      <c r="G723" s="92"/>
      <c r="H723" s="65" t="str">
        <f t="shared" si="65"/>
        <v>Batch No.04</v>
      </c>
      <c r="I723" s="92"/>
      <c r="J723" s="67" t="str">
        <f t="shared" si="61"/>
        <v>The Mound</v>
      </c>
      <c r="K723" s="92"/>
      <c r="L723" s="68" t="str">
        <f t="shared" si="62"/>
        <v>Level 05 &amp; 06</v>
      </c>
      <c r="M723" s="69" t="s">
        <v>1115</v>
      </c>
      <c r="N723" s="69" t="str">
        <f t="shared" si="66"/>
        <v>Zone M4/Piazza</v>
      </c>
      <c r="O723" s="92"/>
      <c r="P723" s="70" t="str">
        <f t="shared" si="67"/>
        <v>R2 / J1</v>
      </c>
      <c r="Q723" s="92"/>
      <c r="R723" s="92"/>
      <c r="S723" s="3" t="s">
        <v>6704</v>
      </c>
      <c r="T723" s="3" t="s">
        <v>6704</v>
      </c>
      <c r="U723" s="3" t="s">
        <v>6704</v>
      </c>
      <c r="V723" s="59" t="s">
        <v>1115</v>
      </c>
      <c r="W723" s="59" t="str">
        <f t="shared" si="63"/>
        <v>Materials Procurement            Zone M4/Piazza</v>
      </c>
      <c r="X723" s="3"/>
      <c r="Y723" s="49">
        <v>40</v>
      </c>
      <c r="Z723" s="50">
        <v>45545</v>
      </c>
      <c r="AA723" s="50">
        <v>45584</v>
      </c>
      <c r="AB723" s="52">
        <v>935175.47</v>
      </c>
    </row>
    <row r="724" spans="1:28" x14ac:dyDescent="0.2">
      <c r="A724" s="66" t="s">
        <v>1116</v>
      </c>
      <c r="B724" s="11" t="s">
        <v>6416</v>
      </c>
      <c r="C724" s="11" t="s">
        <v>6416</v>
      </c>
      <c r="D724" s="62" t="s">
        <v>6671</v>
      </c>
      <c r="E724" s="66"/>
      <c r="F724" s="64" t="str">
        <f t="shared" si="64"/>
        <v>Materials Fabrication &amp; Delivery to Site</v>
      </c>
      <c r="G724" s="66"/>
      <c r="H724" s="65" t="str">
        <f t="shared" si="65"/>
        <v>Batch No.04</v>
      </c>
      <c r="I724" s="66"/>
      <c r="J724" s="67" t="str">
        <f t="shared" si="61"/>
        <v>The Mound</v>
      </c>
      <c r="K724" s="66"/>
      <c r="L724" s="68" t="str">
        <f t="shared" si="62"/>
        <v>Level 05 &amp; 06</v>
      </c>
      <c r="M724" s="66"/>
      <c r="N724" s="69" t="str">
        <f t="shared" si="66"/>
        <v>Zone M4/Piazza</v>
      </c>
      <c r="O724" s="66"/>
      <c r="P724" s="70" t="str">
        <f t="shared" si="67"/>
        <v>R2 / J1</v>
      </c>
      <c r="Q724" s="66"/>
      <c r="R724" s="66"/>
      <c r="S724" s="11" t="s">
        <v>6704</v>
      </c>
      <c r="T724" s="11" t="s">
        <v>6704</v>
      </c>
      <c r="U724" s="11" t="s">
        <v>6416</v>
      </c>
      <c r="V724" s="59" t="s">
        <v>6416</v>
      </c>
      <c r="W724" s="59" t="str">
        <f t="shared" si="63"/>
        <v>Materials Procurement</v>
      </c>
      <c r="X724" s="11" t="s">
        <v>1117</v>
      </c>
      <c r="Y724" s="32">
        <v>17</v>
      </c>
      <c r="Z724" s="39">
        <v>45545</v>
      </c>
      <c r="AA724" s="39">
        <v>45561</v>
      </c>
      <c r="AB724" s="48">
        <v>890899.5</v>
      </c>
    </row>
    <row r="725" spans="1:28" x14ac:dyDescent="0.2">
      <c r="A725" s="63" t="s">
        <v>1118</v>
      </c>
      <c r="B725" s="8" t="s">
        <v>6416</v>
      </c>
      <c r="C725" s="8" t="s">
        <v>6416</v>
      </c>
      <c r="D725" s="62" t="s">
        <v>6671</v>
      </c>
      <c r="E725" s="63"/>
      <c r="F725" s="64" t="str">
        <f t="shared" si="64"/>
        <v>Materials Fabrication &amp; Delivery to Site</v>
      </c>
      <c r="G725" s="63"/>
      <c r="H725" s="65" t="str">
        <f t="shared" si="65"/>
        <v>Batch No.04</v>
      </c>
      <c r="I725" s="63"/>
      <c r="J725" s="67" t="str">
        <f t="shared" si="61"/>
        <v>The Mound</v>
      </c>
      <c r="K725" s="63"/>
      <c r="L725" s="68" t="str">
        <f t="shared" si="62"/>
        <v>Level 05 &amp; 06</v>
      </c>
      <c r="M725" s="63"/>
      <c r="N725" s="69" t="str">
        <f t="shared" si="66"/>
        <v>Zone M4/Piazza</v>
      </c>
      <c r="O725" s="63"/>
      <c r="P725" s="70" t="str">
        <f t="shared" si="67"/>
        <v>R2 / J1</v>
      </c>
      <c r="Q725" s="63"/>
      <c r="R725" s="63"/>
      <c r="S725" s="8" t="s">
        <v>6704</v>
      </c>
      <c r="T725" s="8" t="s">
        <v>6704</v>
      </c>
      <c r="U725" s="8" t="s">
        <v>6416</v>
      </c>
      <c r="V725" s="59" t="s">
        <v>6416</v>
      </c>
      <c r="W725" s="59" t="str">
        <f t="shared" si="63"/>
        <v>Materials Procurement</v>
      </c>
      <c r="X725" s="8" t="s">
        <v>1119</v>
      </c>
      <c r="Y725" s="23">
        <v>20</v>
      </c>
      <c r="Z725" s="35">
        <v>45565</v>
      </c>
      <c r="AA725" s="35">
        <v>45584</v>
      </c>
      <c r="AB725" s="42">
        <v>44275.97</v>
      </c>
    </row>
    <row r="726" spans="1:28" x14ac:dyDescent="0.2">
      <c r="A726" s="67" t="s">
        <v>224</v>
      </c>
      <c r="B726" s="12" t="s">
        <v>6691</v>
      </c>
      <c r="C726" s="12" t="s">
        <v>6645</v>
      </c>
      <c r="D726" s="62" t="s">
        <v>6671</v>
      </c>
      <c r="E726" s="91"/>
      <c r="F726" s="64" t="str">
        <f t="shared" si="64"/>
        <v>Materials Fabrication &amp; Delivery to Site</v>
      </c>
      <c r="G726" s="91"/>
      <c r="H726" s="65" t="str">
        <f t="shared" si="65"/>
        <v>Batch No.04</v>
      </c>
      <c r="I726" s="67" t="s">
        <v>224</v>
      </c>
      <c r="J726" s="67" t="str">
        <f t="shared" si="61"/>
        <v>The Beach</v>
      </c>
      <c r="K726" s="91"/>
      <c r="L726" s="68" t="str">
        <f t="shared" si="62"/>
        <v>Level 05 &amp; 06</v>
      </c>
      <c r="M726" s="91"/>
      <c r="N726" s="69" t="str">
        <f t="shared" si="66"/>
        <v>Zone M4/Piazza</v>
      </c>
      <c r="O726" s="91"/>
      <c r="P726" s="70" t="str">
        <f t="shared" si="67"/>
        <v>R2 / J1</v>
      </c>
      <c r="Q726" s="91"/>
      <c r="R726" s="91"/>
      <c r="S726" s="12" t="s">
        <v>6645</v>
      </c>
      <c r="T726" s="12" t="s">
        <v>6645</v>
      </c>
      <c r="U726" s="12" t="s">
        <v>6645</v>
      </c>
      <c r="V726" s="59" t="s">
        <v>224</v>
      </c>
      <c r="W726" s="59" t="str">
        <f t="shared" si="63"/>
        <v>Materials Procurement        The Beach</v>
      </c>
      <c r="X726" s="12"/>
      <c r="Y726" s="36">
        <v>11</v>
      </c>
      <c r="Z726" s="37">
        <v>45447</v>
      </c>
      <c r="AA726" s="37">
        <v>45457</v>
      </c>
      <c r="AB726" s="46">
        <v>609253.93000000005</v>
      </c>
    </row>
    <row r="727" spans="1:28" x14ac:dyDescent="0.2">
      <c r="A727" s="68" t="s">
        <v>196</v>
      </c>
      <c r="B727" s="2" t="s">
        <v>6645</v>
      </c>
      <c r="C727" s="2" t="s">
        <v>6654</v>
      </c>
      <c r="D727" s="62" t="s">
        <v>6671</v>
      </c>
      <c r="E727" s="92"/>
      <c r="F727" s="64" t="str">
        <f t="shared" si="64"/>
        <v>Materials Fabrication &amp; Delivery to Site</v>
      </c>
      <c r="G727" s="92"/>
      <c r="H727" s="65" t="str">
        <f t="shared" si="65"/>
        <v>Batch No.04</v>
      </c>
      <c r="I727" s="92"/>
      <c r="J727" s="67" t="str">
        <f t="shared" si="61"/>
        <v>The Beach</v>
      </c>
      <c r="K727" s="68" t="s">
        <v>196</v>
      </c>
      <c r="L727" s="68" t="str">
        <f t="shared" si="62"/>
        <v>Level 00</v>
      </c>
      <c r="M727" s="92"/>
      <c r="N727" s="69" t="str">
        <f t="shared" si="66"/>
        <v>Zone M4/Piazza</v>
      </c>
      <c r="O727" s="92"/>
      <c r="P727" s="70" t="str">
        <f t="shared" si="67"/>
        <v>R2 / J1</v>
      </c>
      <c r="Q727" s="92"/>
      <c r="R727" s="92"/>
      <c r="S727" s="2" t="s">
        <v>6654</v>
      </c>
      <c r="T727" s="2" t="s">
        <v>6654</v>
      </c>
      <c r="U727" s="2" t="s">
        <v>6654</v>
      </c>
      <c r="V727" s="59" t="s">
        <v>196</v>
      </c>
      <c r="W727" s="59" t="str">
        <f t="shared" si="63"/>
        <v>Materials Procurement          Level 00</v>
      </c>
      <c r="X727" s="2"/>
      <c r="Y727" s="43">
        <v>11</v>
      </c>
      <c r="Z727" s="44">
        <v>45447</v>
      </c>
      <c r="AA727" s="44">
        <v>45457</v>
      </c>
      <c r="AB727" s="47">
        <v>609253.93000000005</v>
      </c>
    </row>
    <row r="728" spans="1:28" x14ac:dyDescent="0.2">
      <c r="A728" s="69" t="s">
        <v>1120</v>
      </c>
      <c r="B728" s="3" t="s">
        <v>9886</v>
      </c>
      <c r="C728" s="3" t="s">
        <v>6705</v>
      </c>
      <c r="D728" s="62" t="s">
        <v>6671</v>
      </c>
      <c r="E728" s="92"/>
      <c r="F728" s="64" t="str">
        <f t="shared" si="64"/>
        <v>Materials Fabrication &amp; Delivery to Site</v>
      </c>
      <c r="G728" s="92"/>
      <c r="H728" s="65" t="str">
        <f t="shared" si="65"/>
        <v>Batch No.04</v>
      </c>
      <c r="I728" s="92"/>
      <c r="J728" s="67" t="str">
        <f t="shared" si="61"/>
        <v>The Beach</v>
      </c>
      <c r="K728" s="92"/>
      <c r="L728" s="68" t="str">
        <f t="shared" si="62"/>
        <v>Level 00</v>
      </c>
      <c r="M728" s="69" t="s">
        <v>1120</v>
      </c>
      <c r="N728" s="69" t="str">
        <f t="shared" si="66"/>
        <v>Zone B3/Beach Bar &amp; Pool Change</v>
      </c>
      <c r="O728" s="92"/>
      <c r="P728" s="70" t="str">
        <f t="shared" si="67"/>
        <v>R2 / J1</v>
      </c>
      <c r="Q728" s="92"/>
      <c r="R728" s="92"/>
      <c r="S728" s="3" t="s">
        <v>6705</v>
      </c>
      <c r="T728" s="3" t="s">
        <v>6705</v>
      </c>
      <c r="U728" s="3" t="s">
        <v>6705</v>
      </c>
      <c r="V728" s="59" t="s">
        <v>1120</v>
      </c>
      <c r="W728" s="59" t="str">
        <f t="shared" si="63"/>
        <v>Materials Procurement            Zone B3/Beach Bar &amp; Pool Change</v>
      </c>
      <c r="X728" s="3"/>
      <c r="Y728" s="49">
        <v>2</v>
      </c>
      <c r="Z728" s="50">
        <v>45447</v>
      </c>
      <c r="AA728" s="50">
        <v>45448</v>
      </c>
      <c r="AB728" s="52">
        <v>18953.490000000002</v>
      </c>
    </row>
    <row r="729" spans="1:28" x14ac:dyDescent="0.2">
      <c r="A729" s="66" t="s">
        <v>1121</v>
      </c>
      <c r="B729" s="11" t="s">
        <v>6416</v>
      </c>
      <c r="C729" s="11" t="s">
        <v>6416</v>
      </c>
      <c r="D729" s="62" t="s">
        <v>6671</v>
      </c>
      <c r="E729" s="66"/>
      <c r="F729" s="64" t="str">
        <f t="shared" si="64"/>
        <v>Materials Fabrication &amp; Delivery to Site</v>
      </c>
      <c r="G729" s="66"/>
      <c r="H729" s="65" t="str">
        <f t="shared" si="65"/>
        <v>Batch No.04</v>
      </c>
      <c r="I729" s="66"/>
      <c r="J729" s="67" t="str">
        <f t="shared" si="61"/>
        <v>The Beach</v>
      </c>
      <c r="K729" s="66"/>
      <c r="L729" s="68" t="str">
        <f t="shared" si="62"/>
        <v>Level 00</v>
      </c>
      <c r="M729" s="66"/>
      <c r="N729" s="69" t="str">
        <f t="shared" si="66"/>
        <v>Zone B3/Beach Bar &amp; Pool Change</v>
      </c>
      <c r="O729" s="66"/>
      <c r="P729" s="70" t="str">
        <f t="shared" si="67"/>
        <v>R2 / J1</v>
      </c>
      <c r="Q729" s="66"/>
      <c r="R729" s="66"/>
      <c r="S729" s="11" t="s">
        <v>6705</v>
      </c>
      <c r="T729" s="11" t="s">
        <v>6705</v>
      </c>
      <c r="U729" s="11" t="s">
        <v>6416</v>
      </c>
      <c r="V729" s="59" t="s">
        <v>6416</v>
      </c>
      <c r="W729" s="59" t="str">
        <f t="shared" si="63"/>
        <v>Materials Procurement</v>
      </c>
      <c r="X729" s="11" t="s">
        <v>1093</v>
      </c>
      <c r="Y729" s="32">
        <v>2</v>
      </c>
      <c r="Z729" s="39">
        <v>45447</v>
      </c>
      <c r="AA729" s="39">
        <v>45448</v>
      </c>
      <c r="AB729" s="48">
        <v>14693.35</v>
      </c>
    </row>
    <row r="730" spans="1:28" x14ac:dyDescent="0.2">
      <c r="A730" s="63" t="s">
        <v>1122</v>
      </c>
      <c r="B730" s="8" t="s">
        <v>6416</v>
      </c>
      <c r="C730" s="8" t="s">
        <v>6416</v>
      </c>
      <c r="D730" s="62" t="s">
        <v>6671</v>
      </c>
      <c r="E730" s="63"/>
      <c r="F730" s="64" t="str">
        <f t="shared" si="64"/>
        <v>Materials Fabrication &amp; Delivery to Site</v>
      </c>
      <c r="G730" s="63"/>
      <c r="H730" s="65" t="str">
        <f t="shared" si="65"/>
        <v>Batch No.04</v>
      </c>
      <c r="I730" s="63"/>
      <c r="J730" s="67" t="str">
        <f t="shared" si="61"/>
        <v>The Beach</v>
      </c>
      <c r="K730" s="63"/>
      <c r="L730" s="68" t="str">
        <f t="shared" si="62"/>
        <v>Level 00</v>
      </c>
      <c r="M730" s="63"/>
      <c r="N730" s="69" t="str">
        <f t="shared" si="66"/>
        <v>Zone B3/Beach Bar &amp; Pool Change</v>
      </c>
      <c r="O730" s="63"/>
      <c r="P730" s="70" t="str">
        <f t="shared" si="67"/>
        <v>R2 / J1</v>
      </c>
      <c r="Q730" s="63"/>
      <c r="R730" s="63"/>
      <c r="S730" s="8" t="s">
        <v>6705</v>
      </c>
      <c r="T730" s="8" t="s">
        <v>6705</v>
      </c>
      <c r="U730" s="8" t="s">
        <v>6416</v>
      </c>
      <c r="V730" s="59" t="s">
        <v>6416</v>
      </c>
      <c r="W730" s="59" t="str">
        <f t="shared" si="63"/>
        <v>Materials Procurement</v>
      </c>
      <c r="X730" s="8" t="s">
        <v>1123</v>
      </c>
      <c r="Y730" s="23">
        <v>2</v>
      </c>
      <c r="Z730" s="35">
        <v>45447</v>
      </c>
      <c r="AA730" s="35">
        <v>45448</v>
      </c>
      <c r="AB730" s="42">
        <v>4260.13</v>
      </c>
    </row>
    <row r="731" spans="1:28" x14ac:dyDescent="0.2">
      <c r="A731" s="69" t="s">
        <v>1124</v>
      </c>
      <c r="B731" s="3" t="s">
        <v>9886</v>
      </c>
      <c r="C731" s="3" t="s">
        <v>6706</v>
      </c>
      <c r="D731" s="62" t="s">
        <v>6671</v>
      </c>
      <c r="E731" s="92"/>
      <c r="F731" s="64" t="str">
        <f t="shared" si="64"/>
        <v>Materials Fabrication &amp; Delivery to Site</v>
      </c>
      <c r="G731" s="92"/>
      <c r="H731" s="65" t="str">
        <f t="shared" si="65"/>
        <v>Batch No.04</v>
      </c>
      <c r="I731" s="92"/>
      <c r="J731" s="67" t="str">
        <f t="shared" si="61"/>
        <v>The Beach</v>
      </c>
      <c r="K731" s="92"/>
      <c r="L731" s="68" t="str">
        <f t="shared" si="62"/>
        <v>Level 00</v>
      </c>
      <c r="M731" s="69" t="s">
        <v>1124</v>
      </c>
      <c r="N731" s="69" t="str">
        <f t="shared" si="66"/>
        <v>Zone B4/Pool Bar</v>
      </c>
      <c r="O731" s="92"/>
      <c r="P731" s="70" t="str">
        <f t="shared" si="67"/>
        <v>R2 / J1</v>
      </c>
      <c r="Q731" s="92"/>
      <c r="R731" s="92"/>
      <c r="S731" s="3" t="s">
        <v>6706</v>
      </c>
      <c r="T731" s="3" t="s">
        <v>6706</v>
      </c>
      <c r="U731" s="3" t="s">
        <v>6706</v>
      </c>
      <c r="V731" s="59" t="s">
        <v>1124</v>
      </c>
      <c r="W731" s="59" t="str">
        <f t="shared" si="63"/>
        <v>Materials Procurement            Zone B4/Pool Bar</v>
      </c>
      <c r="X731" s="3"/>
      <c r="Y731" s="49">
        <v>11</v>
      </c>
      <c r="Z731" s="50">
        <v>45447</v>
      </c>
      <c r="AA731" s="50">
        <v>45457</v>
      </c>
      <c r="AB731" s="52">
        <v>200863.94</v>
      </c>
    </row>
    <row r="732" spans="1:28" x14ac:dyDescent="0.2">
      <c r="A732" s="66" t="s">
        <v>1125</v>
      </c>
      <c r="B732" s="11" t="s">
        <v>6416</v>
      </c>
      <c r="C732" s="11" t="s">
        <v>6416</v>
      </c>
      <c r="D732" s="62" t="s">
        <v>6671</v>
      </c>
      <c r="E732" s="66"/>
      <c r="F732" s="64" t="str">
        <f t="shared" si="64"/>
        <v>Materials Fabrication &amp; Delivery to Site</v>
      </c>
      <c r="G732" s="66"/>
      <c r="H732" s="65" t="str">
        <f t="shared" si="65"/>
        <v>Batch No.04</v>
      </c>
      <c r="I732" s="66"/>
      <c r="J732" s="67" t="str">
        <f t="shared" si="61"/>
        <v>The Beach</v>
      </c>
      <c r="K732" s="66"/>
      <c r="L732" s="68" t="str">
        <f t="shared" si="62"/>
        <v>Level 00</v>
      </c>
      <c r="M732" s="66"/>
      <c r="N732" s="69" t="str">
        <f t="shared" si="66"/>
        <v>Zone B4/Pool Bar</v>
      </c>
      <c r="O732" s="66"/>
      <c r="P732" s="70" t="str">
        <f t="shared" si="67"/>
        <v>R2 / J1</v>
      </c>
      <c r="Q732" s="66"/>
      <c r="R732" s="66"/>
      <c r="S732" s="11" t="s">
        <v>6706</v>
      </c>
      <c r="T732" s="11" t="s">
        <v>6706</v>
      </c>
      <c r="U732" s="11" t="s">
        <v>6416</v>
      </c>
      <c r="V732" s="59" t="s">
        <v>6416</v>
      </c>
      <c r="W732" s="59" t="str">
        <f t="shared" si="63"/>
        <v>Materials Procurement</v>
      </c>
      <c r="X732" s="11" t="s">
        <v>1126</v>
      </c>
      <c r="Y732" s="32">
        <v>5</v>
      </c>
      <c r="Z732" s="39">
        <v>45447</v>
      </c>
      <c r="AA732" s="39">
        <v>45451</v>
      </c>
      <c r="AB732" s="48">
        <v>166966.48000000001</v>
      </c>
    </row>
    <row r="733" spans="1:28" x14ac:dyDescent="0.2">
      <c r="A733" s="63" t="s">
        <v>1127</v>
      </c>
      <c r="B733" s="8" t="s">
        <v>6416</v>
      </c>
      <c r="C733" s="8" t="s">
        <v>6416</v>
      </c>
      <c r="D733" s="62" t="s">
        <v>6671</v>
      </c>
      <c r="E733" s="63"/>
      <c r="F733" s="64" t="str">
        <f t="shared" si="64"/>
        <v>Materials Fabrication &amp; Delivery to Site</v>
      </c>
      <c r="G733" s="63"/>
      <c r="H733" s="65" t="str">
        <f t="shared" si="65"/>
        <v>Batch No.04</v>
      </c>
      <c r="I733" s="63"/>
      <c r="J733" s="67" t="str">
        <f t="shared" si="61"/>
        <v>The Beach</v>
      </c>
      <c r="K733" s="63"/>
      <c r="L733" s="68" t="str">
        <f t="shared" si="62"/>
        <v>Level 00</v>
      </c>
      <c r="M733" s="63"/>
      <c r="N733" s="69" t="str">
        <f t="shared" si="66"/>
        <v>Zone B4/Pool Bar</v>
      </c>
      <c r="O733" s="63"/>
      <c r="P733" s="70" t="str">
        <f t="shared" si="67"/>
        <v>R2 / J1</v>
      </c>
      <c r="Q733" s="63"/>
      <c r="R733" s="63"/>
      <c r="S733" s="8" t="s">
        <v>6706</v>
      </c>
      <c r="T733" s="8" t="s">
        <v>6706</v>
      </c>
      <c r="U733" s="8" t="s">
        <v>6416</v>
      </c>
      <c r="V733" s="59" t="s">
        <v>6416</v>
      </c>
      <c r="W733" s="59" t="str">
        <f t="shared" si="63"/>
        <v>Materials Procurement</v>
      </c>
      <c r="X733" s="8" t="s">
        <v>1128</v>
      </c>
      <c r="Y733" s="23">
        <v>11</v>
      </c>
      <c r="Z733" s="35">
        <v>45447</v>
      </c>
      <c r="AA733" s="35">
        <v>45457</v>
      </c>
      <c r="AB733" s="42">
        <v>33897.46</v>
      </c>
    </row>
    <row r="734" spans="1:28" x14ac:dyDescent="0.2">
      <c r="A734" s="69" t="s">
        <v>1129</v>
      </c>
      <c r="B734" s="3" t="s">
        <v>9886</v>
      </c>
      <c r="C734" s="3" t="s">
        <v>6707</v>
      </c>
      <c r="D734" s="62" t="s">
        <v>6671</v>
      </c>
      <c r="E734" s="92"/>
      <c r="F734" s="64" t="str">
        <f t="shared" si="64"/>
        <v>Materials Fabrication &amp; Delivery to Site</v>
      </c>
      <c r="G734" s="92"/>
      <c r="H734" s="65" t="str">
        <f t="shared" si="65"/>
        <v>Batch No.04</v>
      </c>
      <c r="I734" s="92"/>
      <c r="J734" s="67" t="str">
        <f t="shared" si="61"/>
        <v>The Beach</v>
      </c>
      <c r="K734" s="92"/>
      <c r="L734" s="68" t="str">
        <f t="shared" si="62"/>
        <v>Level 00</v>
      </c>
      <c r="M734" s="69" t="s">
        <v>1129</v>
      </c>
      <c r="N734" s="69" t="str">
        <f t="shared" si="66"/>
        <v>Zone B4/Teen &amp; Children Recreation</v>
      </c>
      <c r="O734" s="92"/>
      <c r="P734" s="70" t="str">
        <f t="shared" si="67"/>
        <v>R2 / J1</v>
      </c>
      <c r="Q734" s="92"/>
      <c r="R734" s="92"/>
      <c r="S734" s="3" t="s">
        <v>6707</v>
      </c>
      <c r="T734" s="3" t="s">
        <v>6707</v>
      </c>
      <c r="U734" s="3" t="s">
        <v>6707</v>
      </c>
      <c r="V734" s="59" t="s">
        <v>1129</v>
      </c>
      <c r="W734" s="59" t="str">
        <f t="shared" si="63"/>
        <v>Materials Procurement            Zone B4/Teen &amp; Children Recreation</v>
      </c>
      <c r="X734" s="3"/>
      <c r="Y734" s="49">
        <v>11</v>
      </c>
      <c r="Z734" s="50">
        <v>45447</v>
      </c>
      <c r="AA734" s="50">
        <v>45457</v>
      </c>
      <c r="AB734" s="52">
        <v>389436.5</v>
      </c>
    </row>
    <row r="735" spans="1:28" x14ac:dyDescent="0.2">
      <c r="A735" s="66" t="s">
        <v>1130</v>
      </c>
      <c r="B735" s="11" t="s">
        <v>6416</v>
      </c>
      <c r="C735" s="11" t="s">
        <v>6416</v>
      </c>
      <c r="D735" s="62" t="s">
        <v>6671</v>
      </c>
      <c r="E735" s="66"/>
      <c r="F735" s="64" t="str">
        <f t="shared" si="64"/>
        <v>Materials Fabrication &amp; Delivery to Site</v>
      </c>
      <c r="G735" s="66"/>
      <c r="H735" s="65" t="str">
        <f t="shared" si="65"/>
        <v>Batch No.04</v>
      </c>
      <c r="I735" s="66"/>
      <c r="J735" s="67" t="str">
        <f t="shared" si="61"/>
        <v>The Beach</v>
      </c>
      <c r="K735" s="66"/>
      <c r="L735" s="68" t="str">
        <f t="shared" si="62"/>
        <v>Level 00</v>
      </c>
      <c r="M735" s="66"/>
      <c r="N735" s="69" t="str">
        <f t="shared" si="66"/>
        <v>Zone B4/Teen &amp; Children Recreation</v>
      </c>
      <c r="O735" s="66"/>
      <c r="P735" s="70" t="str">
        <f t="shared" si="67"/>
        <v>R2 / J1</v>
      </c>
      <c r="Q735" s="66"/>
      <c r="R735" s="66"/>
      <c r="S735" s="11" t="s">
        <v>6707</v>
      </c>
      <c r="T735" s="11" t="s">
        <v>6707</v>
      </c>
      <c r="U735" s="11" t="s">
        <v>6416</v>
      </c>
      <c r="V735" s="59" t="s">
        <v>6416</v>
      </c>
      <c r="W735" s="59" t="str">
        <f t="shared" si="63"/>
        <v>Materials Procurement</v>
      </c>
      <c r="X735" s="11" t="s">
        <v>1126</v>
      </c>
      <c r="Y735" s="32">
        <v>5</v>
      </c>
      <c r="Z735" s="39">
        <v>45447</v>
      </c>
      <c r="AA735" s="39">
        <v>45451</v>
      </c>
      <c r="AB735" s="48">
        <v>386440.03</v>
      </c>
    </row>
    <row r="736" spans="1:28" x14ac:dyDescent="0.2">
      <c r="A736" s="63" t="s">
        <v>1131</v>
      </c>
      <c r="B736" s="8" t="s">
        <v>6416</v>
      </c>
      <c r="C736" s="8" t="s">
        <v>6416</v>
      </c>
      <c r="D736" s="62" t="s">
        <v>6671</v>
      </c>
      <c r="E736" s="63"/>
      <c r="F736" s="64" t="str">
        <f t="shared" si="64"/>
        <v>Materials Fabrication &amp; Delivery to Site</v>
      </c>
      <c r="G736" s="63"/>
      <c r="H736" s="65" t="str">
        <f t="shared" si="65"/>
        <v>Batch No.04</v>
      </c>
      <c r="I736" s="63"/>
      <c r="J736" s="67" t="str">
        <f t="shared" si="61"/>
        <v>The Beach</v>
      </c>
      <c r="K736" s="63"/>
      <c r="L736" s="68" t="str">
        <f t="shared" si="62"/>
        <v>Level 00</v>
      </c>
      <c r="M736" s="63"/>
      <c r="N736" s="69" t="str">
        <f t="shared" si="66"/>
        <v>Zone B4/Teen &amp; Children Recreation</v>
      </c>
      <c r="O736" s="63"/>
      <c r="P736" s="70" t="str">
        <f t="shared" si="67"/>
        <v>R2 / J1</v>
      </c>
      <c r="Q736" s="63"/>
      <c r="R736" s="63"/>
      <c r="S736" s="8" t="s">
        <v>6707</v>
      </c>
      <c r="T736" s="8" t="s">
        <v>6707</v>
      </c>
      <c r="U736" s="8" t="s">
        <v>6416</v>
      </c>
      <c r="V736" s="59" t="s">
        <v>6416</v>
      </c>
      <c r="W736" s="59" t="str">
        <f t="shared" si="63"/>
        <v>Materials Procurement</v>
      </c>
      <c r="X736" s="8" t="s">
        <v>1128</v>
      </c>
      <c r="Y736" s="23">
        <v>11</v>
      </c>
      <c r="Z736" s="35">
        <v>45447</v>
      </c>
      <c r="AA736" s="35">
        <v>45457</v>
      </c>
      <c r="AB736" s="42">
        <v>2996.48</v>
      </c>
    </row>
    <row r="737" spans="1:28" x14ac:dyDescent="0.2">
      <c r="A737" s="65" t="s">
        <v>961</v>
      </c>
      <c r="B737" s="10" t="s">
        <v>6698</v>
      </c>
      <c r="C737" s="10" t="s">
        <v>6693</v>
      </c>
      <c r="D737" s="62" t="s">
        <v>6671</v>
      </c>
      <c r="E737" s="92"/>
      <c r="F737" s="64" t="str">
        <f t="shared" si="64"/>
        <v>Materials Fabrication &amp; Delivery to Site</v>
      </c>
      <c r="G737" s="65" t="s">
        <v>961</v>
      </c>
      <c r="H737" s="65" t="str">
        <f t="shared" si="65"/>
        <v>Batch No.05</v>
      </c>
      <c r="I737" s="92"/>
      <c r="J737" s="67" t="str">
        <f t="shared" si="61"/>
        <v>The Beach</v>
      </c>
      <c r="K737" s="92"/>
      <c r="L737" s="68" t="str">
        <f t="shared" si="62"/>
        <v>Level 00</v>
      </c>
      <c r="M737" s="92"/>
      <c r="N737" s="69" t="str">
        <f t="shared" si="66"/>
        <v>Zone B4/Teen &amp; Children Recreation</v>
      </c>
      <c r="O737" s="92"/>
      <c r="P737" s="70" t="str">
        <f t="shared" si="67"/>
        <v>R2 / J1</v>
      </c>
      <c r="Q737" s="92"/>
      <c r="R737" s="92"/>
      <c r="S737" s="10" t="s">
        <v>6693</v>
      </c>
      <c r="T737" s="10" t="s">
        <v>6693</v>
      </c>
      <c r="U737" s="10" t="s">
        <v>6693</v>
      </c>
      <c r="V737" s="59" t="s">
        <v>961</v>
      </c>
      <c r="W737" s="59" t="str">
        <f t="shared" si="63"/>
        <v>Materials Procurement      Batch No.05</v>
      </c>
      <c r="X737" s="10"/>
      <c r="Y737" s="29">
        <v>82</v>
      </c>
      <c r="Z737" s="30">
        <v>45562</v>
      </c>
      <c r="AA737" s="30">
        <v>45643</v>
      </c>
      <c r="AB737" s="41">
        <v>1423693.01</v>
      </c>
    </row>
    <row r="738" spans="1:28" x14ac:dyDescent="0.2">
      <c r="A738" s="67" t="s">
        <v>195</v>
      </c>
      <c r="B738" s="12" t="s">
        <v>6693</v>
      </c>
      <c r="C738" s="12" t="s">
        <v>6644</v>
      </c>
      <c r="D738" s="62" t="s">
        <v>6671</v>
      </c>
      <c r="E738" s="91"/>
      <c r="F738" s="64" t="str">
        <f t="shared" si="64"/>
        <v>Materials Fabrication &amp; Delivery to Site</v>
      </c>
      <c r="G738" s="91"/>
      <c r="H738" s="65" t="str">
        <f t="shared" si="65"/>
        <v>Batch No.05</v>
      </c>
      <c r="I738" s="67" t="s">
        <v>195</v>
      </c>
      <c r="J738" s="67" t="str">
        <f t="shared" ref="J738:J801" si="68">IF(I738="",J737,TRIM(I738))</f>
        <v>The Ring</v>
      </c>
      <c r="K738" s="91"/>
      <c r="L738" s="68" t="str">
        <f t="shared" si="62"/>
        <v>Level 00</v>
      </c>
      <c r="M738" s="91"/>
      <c r="N738" s="69" t="str">
        <f t="shared" si="66"/>
        <v>Zone B4/Teen &amp; Children Recreation</v>
      </c>
      <c r="O738" s="91"/>
      <c r="P738" s="70" t="str">
        <f t="shared" si="67"/>
        <v>R2 / J1</v>
      </c>
      <c r="Q738" s="91"/>
      <c r="R738" s="91"/>
      <c r="S738" s="12" t="s">
        <v>6644</v>
      </c>
      <c r="T738" s="12" t="s">
        <v>6644</v>
      </c>
      <c r="U738" s="12" t="s">
        <v>6644</v>
      </c>
      <c r="V738" s="59" t="s">
        <v>195</v>
      </c>
      <c r="W738" s="59" t="str">
        <f t="shared" si="63"/>
        <v>Materials Procurement        The Ring</v>
      </c>
      <c r="X738" s="12"/>
      <c r="Y738" s="36">
        <v>82</v>
      </c>
      <c r="Z738" s="37">
        <v>45562</v>
      </c>
      <c r="AA738" s="37">
        <v>45643</v>
      </c>
      <c r="AB738" s="46">
        <v>431202.8</v>
      </c>
    </row>
    <row r="739" spans="1:28" x14ac:dyDescent="0.2">
      <c r="A739" s="68" t="s">
        <v>196</v>
      </c>
      <c r="B739" s="2" t="s">
        <v>6644</v>
      </c>
      <c r="C739" s="2" t="s">
        <v>6654</v>
      </c>
      <c r="D739" s="62" t="s">
        <v>6671</v>
      </c>
      <c r="E739" s="92"/>
      <c r="F739" s="64" t="str">
        <f t="shared" si="64"/>
        <v>Materials Fabrication &amp; Delivery to Site</v>
      </c>
      <c r="G739" s="92"/>
      <c r="H739" s="65" t="str">
        <f t="shared" si="65"/>
        <v>Batch No.05</v>
      </c>
      <c r="I739" s="92"/>
      <c r="J739" s="67" t="str">
        <f t="shared" si="68"/>
        <v>The Ring</v>
      </c>
      <c r="K739" s="68" t="s">
        <v>196</v>
      </c>
      <c r="L739" s="68" t="str">
        <f t="shared" si="62"/>
        <v>Level 00</v>
      </c>
      <c r="M739" s="92"/>
      <c r="N739" s="69" t="str">
        <f t="shared" si="66"/>
        <v>Zone B4/Teen &amp; Children Recreation</v>
      </c>
      <c r="O739" s="92"/>
      <c r="P739" s="70" t="str">
        <f t="shared" si="67"/>
        <v>R2 / J1</v>
      </c>
      <c r="Q739" s="92"/>
      <c r="R739" s="92"/>
      <c r="S739" s="2" t="s">
        <v>6654</v>
      </c>
      <c r="T739" s="2" t="s">
        <v>6654</v>
      </c>
      <c r="U739" s="2" t="s">
        <v>6654</v>
      </c>
      <c r="V739" s="59" t="s">
        <v>196</v>
      </c>
      <c r="W739" s="59" t="str">
        <f t="shared" si="63"/>
        <v>Materials Procurement          Level 00</v>
      </c>
      <c r="X739" s="2"/>
      <c r="Y739" s="43">
        <v>78</v>
      </c>
      <c r="Z739" s="44">
        <v>45562</v>
      </c>
      <c r="AA739" s="44">
        <v>45639</v>
      </c>
      <c r="AB739" s="47">
        <v>215601.4</v>
      </c>
    </row>
    <row r="740" spans="1:28" x14ac:dyDescent="0.2">
      <c r="A740" s="69" t="s">
        <v>962</v>
      </c>
      <c r="B740" s="3" t="s">
        <v>9886</v>
      </c>
      <c r="C740" s="3" t="s">
        <v>6694</v>
      </c>
      <c r="D740" s="62" t="s">
        <v>6671</v>
      </c>
      <c r="E740" s="92"/>
      <c r="F740" s="64" t="str">
        <f t="shared" si="64"/>
        <v>Materials Fabrication &amp; Delivery to Site</v>
      </c>
      <c r="G740" s="92"/>
      <c r="H740" s="65" t="str">
        <f t="shared" si="65"/>
        <v>Batch No.05</v>
      </c>
      <c r="I740" s="92"/>
      <c r="J740" s="67" t="str">
        <f t="shared" si="68"/>
        <v>The Ring</v>
      </c>
      <c r="K740" s="92"/>
      <c r="L740" s="68" t="str">
        <f t="shared" ref="L740:L803" si="69">IF(K740="",L739,TRIM(K740))</f>
        <v>Level 00</v>
      </c>
      <c r="M740" s="69" t="s">
        <v>962</v>
      </c>
      <c r="N740" s="69" t="str">
        <f t="shared" si="66"/>
        <v>Zone R2 (Leave out Area)</v>
      </c>
      <c r="O740" s="92"/>
      <c r="P740" s="70" t="str">
        <f t="shared" si="67"/>
        <v>R2 / J1</v>
      </c>
      <c r="Q740" s="92"/>
      <c r="R740" s="92"/>
      <c r="S740" s="3" t="s">
        <v>6694</v>
      </c>
      <c r="T740" s="3" t="s">
        <v>6694</v>
      </c>
      <c r="U740" s="3" t="s">
        <v>6694</v>
      </c>
      <c r="V740" s="59" t="s">
        <v>962</v>
      </c>
      <c r="W740" s="59" t="str">
        <f t="shared" si="63"/>
        <v>Materials Procurement            Zone R2 (Leave out Area)</v>
      </c>
      <c r="X740" s="3"/>
      <c r="Y740" s="49">
        <v>29</v>
      </c>
      <c r="Z740" s="50">
        <v>45611</v>
      </c>
      <c r="AA740" s="50">
        <v>45639</v>
      </c>
      <c r="AB740" s="52">
        <v>114926.02</v>
      </c>
    </row>
    <row r="741" spans="1:28" x14ac:dyDescent="0.2">
      <c r="A741" s="66" t="s">
        <v>1132</v>
      </c>
      <c r="B741" s="11" t="s">
        <v>6416</v>
      </c>
      <c r="C741" s="11" t="s">
        <v>6416</v>
      </c>
      <c r="D741" s="62" t="s">
        <v>6671</v>
      </c>
      <c r="E741" s="66"/>
      <c r="F741" s="64" t="str">
        <f t="shared" si="64"/>
        <v>Materials Fabrication &amp; Delivery to Site</v>
      </c>
      <c r="G741" s="66"/>
      <c r="H741" s="65" t="str">
        <f t="shared" si="65"/>
        <v>Batch No.05</v>
      </c>
      <c r="I741" s="66"/>
      <c r="J741" s="67" t="str">
        <f t="shared" si="68"/>
        <v>The Ring</v>
      </c>
      <c r="K741" s="66"/>
      <c r="L741" s="68" t="str">
        <f t="shared" si="69"/>
        <v>Level 00</v>
      </c>
      <c r="M741" s="66"/>
      <c r="N741" s="69" t="str">
        <f t="shared" si="66"/>
        <v>Zone R2 (Leave out Area)</v>
      </c>
      <c r="O741" s="66"/>
      <c r="P741" s="70" t="str">
        <f t="shared" si="67"/>
        <v>R2 / J1</v>
      </c>
      <c r="Q741" s="66"/>
      <c r="R741" s="66"/>
      <c r="S741" s="11" t="s">
        <v>6694</v>
      </c>
      <c r="T741" s="11" t="s">
        <v>6694</v>
      </c>
      <c r="U741" s="11" t="s">
        <v>6416</v>
      </c>
      <c r="V741" s="59" t="s">
        <v>6416</v>
      </c>
      <c r="W741" s="59" t="str">
        <f t="shared" si="63"/>
        <v>Materials Procurement</v>
      </c>
      <c r="X741" s="11" t="s">
        <v>1133</v>
      </c>
      <c r="Y741" s="32">
        <v>5</v>
      </c>
      <c r="Z741" s="39">
        <v>45611</v>
      </c>
      <c r="AA741" s="39">
        <v>45615</v>
      </c>
      <c r="AB741" s="48">
        <v>101135.79</v>
      </c>
    </row>
    <row r="742" spans="1:28" x14ac:dyDescent="0.2">
      <c r="A742" s="63" t="s">
        <v>1134</v>
      </c>
      <c r="B742" s="8" t="s">
        <v>6416</v>
      </c>
      <c r="C742" s="8" t="s">
        <v>6416</v>
      </c>
      <c r="D742" s="62" t="s">
        <v>6671</v>
      </c>
      <c r="E742" s="63"/>
      <c r="F742" s="64" t="str">
        <f t="shared" si="64"/>
        <v>Materials Fabrication &amp; Delivery to Site</v>
      </c>
      <c r="G742" s="63"/>
      <c r="H742" s="65" t="str">
        <f t="shared" si="65"/>
        <v>Batch No.05</v>
      </c>
      <c r="I742" s="63"/>
      <c r="J742" s="67" t="str">
        <f t="shared" si="68"/>
        <v>The Ring</v>
      </c>
      <c r="K742" s="63"/>
      <c r="L742" s="68" t="str">
        <f t="shared" si="69"/>
        <v>Level 00</v>
      </c>
      <c r="M742" s="63"/>
      <c r="N742" s="69" t="str">
        <f t="shared" si="66"/>
        <v>Zone R2 (Leave out Area)</v>
      </c>
      <c r="O742" s="63"/>
      <c r="P742" s="70" t="str">
        <f t="shared" si="67"/>
        <v>R2 / J1</v>
      </c>
      <c r="Q742" s="63"/>
      <c r="R742" s="63"/>
      <c r="S742" s="8" t="s">
        <v>6694</v>
      </c>
      <c r="T742" s="8" t="s">
        <v>6694</v>
      </c>
      <c r="U742" s="8" t="s">
        <v>6416</v>
      </c>
      <c r="V742" s="59" t="s">
        <v>6416</v>
      </c>
      <c r="W742" s="59" t="str">
        <f t="shared" si="63"/>
        <v>Materials Procurement</v>
      </c>
      <c r="X742" s="8" t="s">
        <v>1135</v>
      </c>
      <c r="Y742" s="23">
        <v>4</v>
      </c>
      <c r="Z742" s="35">
        <v>45636</v>
      </c>
      <c r="AA742" s="35">
        <v>45639</v>
      </c>
      <c r="AB742" s="42">
        <v>13790.23</v>
      </c>
    </row>
    <row r="743" spans="1:28" x14ac:dyDescent="0.2">
      <c r="A743" s="69" t="s">
        <v>967</v>
      </c>
      <c r="B743" s="3" t="s">
        <v>9886</v>
      </c>
      <c r="C743" s="3" t="s">
        <v>6695</v>
      </c>
      <c r="D743" s="62" t="s">
        <v>6671</v>
      </c>
      <c r="E743" s="92"/>
      <c r="F743" s="64" t="str">
        <f t="shared" si="64"/>
        <v>Materials Fabrication &amp; Delivery to Site</v>
      </c>
      <c r="G743" s="92"/>
      <c r="H743" s="65" t="str">
        <f t="shared" si="65"/>
        <v>Batch No.05</v>
      </c>
      <c r="I743" s="92"/>
      <c r="J743" s="67" t="str">
        <f t="shared" si="68"/>
        <v>The Ring</v>
      </c>
      <c r="K743" s="92"/>
      <c r="L743" s="68" t="str">
        <f t="shared" si="69"/>
        <v>Level 00</v>
      </c>
      <c r="M743" s="69" t="s">
        <v>967</v>
      </c>
      <c r="N743" s="69" t="str">
        <f t="shared" si="66"/>
        <v>Zone R3 (Leave out Area)</v>
      </c>
      <c r="O743" s="92"/>
      <c r="P743" s="70" t="str">
        <f t="shared" si="67"/>
        <v>R2 / J1</v>
      </c>
      <c r="Q743" s="92"/>
      <c r="R743" s="92"/>
      <c r="S743" s="3" t="s">
        <v>6695</v>
      </c>
      <c r="T743" s="3" t="s">
        <v>6695</v>
      </c>
      <c r="U743" s="3" t="s">
        <v>6695</v>
      </c>
      <c r="V743" s="59" t="s">
        <v>967</v>
      </c>
      <c r="W743" s="59" t="str">
        <f t="shared" si="63"/>
        <v>Materials Procurement            Zone R3 (Leave out Area)</v>
      </c>
      <c r="X743" s="3"/>
      <c r="Y743" s="49">
        <v>26</v>
      </c>
      <c r="Z743" s="50">
        <v>45562</v>
      </c>
      <c r="AA743" s="50">
        <v>45587</v>
      </c>
      <c r="AB743" s="52">
        <v>100675.38</v>
      </c>
    </row>
    <row r="744" spans="1:28" x14ac:dyDescent="0.2">
      <c r="A744" s="66" t="s">
        <v>1136</v>
      </c>
      <c r="B744" s="11" t="s">
        <v>6416</v>
      </c>
      <c r="C744" s="11" t="s">
        <v>6416</v>
      </c>
      <c r="D744" s="62" t="s">
        <v>6671</v>
      </c>
      <c r="E744" s="66"/>
      <c r="F744" s="64" t="str">
        <f t="shared" si="64"/>
        <v>Materials Fabrication &amp; Delivery to Site</v>
      </c>
      <c r="G744" s="66"/>
      <c r="H744" s="65" t="str">
        <f t="shared" si="65"/>
        <v>Batch No.05</v>
      </c>
      <c r="I744" s="66"/>
      <c r="J744" s="67" t="str">
        <f t="shared" si="68"/>
        <v>The Ring</v>
      </c>
      <c r="K744" s="66"/>
      <c r="L744" s="68" t="str">
        <f t="shared" si="69"/>
        <v>Level 00</v>
      </c>
      <c r="M744" s="66"/>
      <c r="N744" s="69" t="str">
        <f t="shared" si="66"/>
        <v>Zone R3 (Leave out Area)</v>
      </c>
      <c r="O744" s="66"/>
      <c r="P744" s="70" t="str">
        <f t="shared" si="67"/>
        <v>R2 / J1</v>
      </c>
      <c r="Q744" s="66"/>
      <c r="R744" s="66"/>
      <c r="S744" s="11" t="s">
        <v>6695</v>
      </c>
      <c r="T744" s="11" t="s">
        <v>6695</v>
      </c>
      <c r="U744" s="11" t="s">
        <v>6416</v>
      </c>
      <c r="V744" s="59" t="s">
        <v>6416</v>
      </c>
      <c r="W744" s="59" t="str">
        <f t="shared" si="63"/>
        <v>Materials Procurement</v>
      </c>
      <c r="X744" s="11" t="s">
        <v>1137</v>
      </c>
      <c r="Y744" s="32">
        <v>4</v>
      </c>
      <c r="Z744" s="39">
        <v>45562</v>
      </c>
      <c r="AA744" s="39">
        <v>45565</v>
      </c>
      <c r="AB744" s="48">
        <v>91022.21</v>
      </c>
    </row>
    <row r="745" spans="1:28" x14ac:dyDescent="0.2">
      <c r="A745" s="63" t="s">
        <v>1138</v>
      </c>
      <c r="B745" s="8" t="s">
        <v>6416</v>
      </c>
      <c r="C745" s="8" t="s">
        <v>6416</v>
      </c>
      <c r="D745" s="62" t="s">
        <v>6671</v>
      </c>
      <c r="E745" s="63"/>
      <c r="F745" s="64" t="str">
        <f t="shared" si="64"/>
        <v>Materials Fabrication &amp; Delivery to Site</v>
      </c>
      <c r="G745" s="63"/>
      <c r="H745" s="65" t="str">
        <f t="shared" si="65"/>
        <v>Batch No.05</v>
      </c>
      <c r="I745" s="63"/>
      <c r="J745" s="67" t="str">
        <f t="shared" si="68"/>
        <v>The Ring</v>
      </c>
      <c r="K745" s="63"/>
      <c r="L745" s="68" t="str">
        <f t="shared" si="69"/>
        <v>Level 00</v>
      </c>
      <c r="M745" s="63"/>
      <c r="N745" s="69" t="str">
        <f t="shared" si="66"/>
        <v>Zone R3 (Leave out Area)</v>
      </c>
      <c r="O745" s="63"/>
      <c r="P745" s="70" t="str">
        <f t="shared" si="67"/>
        <v>R2 / J1</v>
      </c>
      <c r="Q745" s="63"/>
      <c r="R745" s="63"/>
      <c r="S745" s="8" t="s">
        <v>6695</v>
      </c>
      <c r="T745" s="8" t="s">
        <v>6695</v>
      </c>
      <c r="U745" s="8" t="s">
        <v>6416</v>
      </c>
      <c r="V745" s="59" t="s">
        <v>6416</v>
      </c>
      <c r="W745" s="59" t="str">
        <f t="shared" si="63"/>
        <v>Materials Procurement</v>
      </c>
      <c r="X745" s="8" t="s">
        <v>1139</v>
      </c>
      <c r="Y745" s="23">
        <v>3</v>
      </c>
      <c r="Z745" s="35">
        <v>45585</v>
      </c>
      <c r="AA745" s="35">
        <v>45587</v>
      </c>
      <c r="AB745" s="42">
        <v>9653.16</v>
      </c>
    </row>
    <row r="746" spans="1:28" x14ac:dyDescent="0.2">
      <c r="A746" s="68" t="s">
        <v>210</v>
      </c>
      <c r="B746" s="2" t="s">
        <v>6644</v>
      </c>
      <c r="C746" s="2" t="s">
        <v>6649</v>
      </c>
      <c r="D746" s="62" t="s">
        <v>6671</v>
      </c>
      <c r="E746" s="92"/>
      <c r="F746" s="64" t="str">
        <f t="shared" si="64"/>
        <v>Materials Fabrication &amp; Delivery to Site</v>
      </c>
      <c r="G746" s="92"/>
      <c r="H746" s="65" t="str">
        <f t="shared" si="65"/>
        <v>Batch No.05</v>
      </c>
      <c r="I746" s="92"/>
      <c r="J746" s="67" t="str">
        <f t="shared" si="68"/>
        <v>The Ring</v>
      </c>
      <c r="K746" s="68" t="s">
        <v>210</v>
      </c>
      <c r="L746" s="68" t="str">
        <f t="shared" si="69"/>
        <v>Level 01</v>
      </c>
      <c r="M746" s="92"/>
      <c r="N746" s="69" t="str">
        <f t="shared" si="66"/>
        <v>Zone R3 (Leave out Area)</v>
      </c>
      <c r="O746" s="92"/>
      <c r="P746" s="70" t="str">
        <f t="shared" si="67"/>
        <v>R2 / J1</v>
      </c>
      <c r="Q746" s="92"/>
      <c r="R746" s="92"/>
      <c r="S746" s="2" t="s">
        <v>6649</v>
      </c>
      <c r="T746" s="2" t="s">
        <v>6649</v>
      </c>
      <c r="U746" s="2" t="s">
        <v>6649</v>
      </c>
      <c r="V746" s="59" t="s">
        <v>210</v>
      </c>
      <c r="W746" s="59" t="str">
        <f t="shared" si="63"/>
        <v>Materials Procurement          Level 01</v>
      </c>
      <c r="X746" s="2"/>
      <c r="Y746" s="43">
        <v>78</v>
      </c>
      <c r="Z746" s="44">
        <v>45566</v>
      </c>
      <c r="AA746" s="44">
        <v>45643</v>
      </c>
      <c r="AB746" s="47">
        <v>215601.4</v>
      </c>
    </row>
    <row r="747" spans="1:28" x14ac:dyDescent="0.2">
      <c r="A747" s="69" t="s">
        <v>962</v>
      </c>
      <c r="B747" s="3" t="s">
        <v>9887</v>
      </c>
      <c r="C747" s="3" t="s">
        <v>6694</v>
      </c>
      <c r="D747" s="62" t="s">
        <v>6671</v>
      </c>
      <c r="E747" s="92"/>
      <c r="F747" s="64" t="str">
        <f t="shared" si="64"/>
        <v>Materials Fabrication &amp; Delivery to Site</v>
      </c>
      <c r="G747" s="92"/>
      <c r="H747" s="65" t="str">
        <f t="shared" si="65"/>
        <v>Batch No.05</v>
      </c>
      <c r="I747" s="92"/>
      <c r="J747" s="67" t="str">
        <f t="shared" si="68"/>
        <v>The Ring</v>
      </c>
      <c r="K747" s="92"/>
      <c r="L747" s="68" t="str">
        <f t="shared" si="69"/>
        <v>Level 01</v>
      </c>
      <c r="M747" s="69" t="s">
        <v>962</v>
      </c>
      <c r="N747" s="69" t="str">
        <f t="shared" si="66"/>
        <v>Zone R2 (Leave out Area)</v>
      </c>
      <c r="O747" s="92"/>
      <c r="P747" s="70" t="str">
        <f t="shared" si="67"/>
        <v>R2 / J1</v>
      </c>
      <c r="Q747" s="92"/>
      <c r="R747" s="92"/>
      <c r="S747" s="3" t="s">
        <v>6694</v>
      </c>
      <c r="T747" s="3" t="s">
        <v>6694</v>
      </c>
      <c r="U747" s="3" t="s">
        <v>6694</v>
      </c>
      <c r="V747" s="59" t="s">
        <v>962</v>
      </c>
      <c r="W747" s="59" t="str">
        <f t="shared" si="63"/>
        <v>Materials Procurement            Zone R2 (Leave out Area)</v>
      </c>
      <c r="X747" s="3"/>
      <c r="Y747" s="49">
        <v>28</v>
      </c>
      <c r="Z747" s="50">
        <v>45616</v>
      </c>
      <c r="AA747" s="50">
        <v>45643</v>
      </c>
      <c r="AB747" s="52">
        <v>114926.02</v>
      </c>
    </row>
    <row r="748" spans="1:28" x14ac:dyDescent="0.2">
      <c r="A748" s="66" t="s">
        <v>1140</v>
      </c>
      <c r="B748" s="11" t="s">
        <v>6416</v>
      </c>
      <c r="C748" s="11" t="s">
        <v>6416</v>
      </c>
      <c r="D748" s="62" t="s">
        <v>6671</v>
      </c>
      <c r="E748" s="66"/>
      <c r="F748" s="64" t="str">
        <f t="shared" si="64"/>
        <v>Materials Fabrication &amp; Delivery to Site</v>
      </c>
      <c r="G748" s="66"/>
      <c r="H748" s="65" t="str">
        <f t="shared" si="65"/>
        <v>Batch No.05</v>
      </c>
      <c r="I748" s="66"/>
      <c r="J748" s="67" t="str">
        <f t="shared" si="68"/>
        <v>The Ring</v>
      </c>
      <c r="K748" s="66"/>
      <c r="L748" s="68" t="str">
        <f t="shared" si="69"/>
        <v>Level 01</v>
      </c>
      <c r="M748" s="66"/>
      <c r="N748" s="69" t="str">
        <f t="shared" si="66"/>
        <v>Zone R2 (Leave out Area)</v>
      </c>
      <c r="O748" s="66"/>
      <c r="P748" s="70" t="str">
        <f t="shared" si="67"/>
        <v>R2 / J1</v>
      </c>
      <c r="Q748" s="66"/>
      <c r="R748" s="66"/>
      <c r="S748" s="11" t="s">
        <v>6694</v>
      </c>
      <c r="T748" s="11" t="s">
        <v>6694</v>
      </c>
      <c r="U748" s="11" t="s">
        <v>6416</v>
      </c>
      <c r="V748" s="59" t="s">
        <v>6416</v>
      </c>
      <c r="W748" s="59" t="str">
        <f t="shared" si="63"/>
        <v>Materials Procurement</v>
      </c>
      <c r="X748" s="11" t="s">
        <v>1141</v>
      </c>
      <c r="Y748" s="32">
        <v>5</v>
      </c>
      <c r="Z748" s="39">
        <v>45616</v>
      </c>
      <c r="AA748" s="39">
        <v>45620</v>
      </c>
      <c r="AB748" s="48">
        <v>101135.79</v>
      </c>
    </row>
    <row r="749" spans="1:28" x14ac:dyDescent="0.2">
      <c r="A749" s="63" t="s">
        <v>1142</v>
      </c>
      <c r="B749" s="8" t="s">
        <v>6416</v>
      </c>
      <c r="C749" s="8" t="s">
        <v>6416</v>
      </c>
      <c r="D749" s="62" t="s">
        <v>6671</v>
      </c>
      <c r="E749" s="63"/>
      <c r="F749" s="64" t="str">
        <f t="shared" si="64"/>
        <v>Materials Fabrication &amp; Delivery to Site</v>
      </c>
      <c r="G749" s="63"/>
      <c r="H749" s="65" t="str">
        <f t="shared" si="65"/>
        <v>Batch No.05</v>
      </c>
      <c r="I749" s="63"/>
      <c r="J749" s="67" t="str">
        <f t="shared" si="68"/>
        <v>The Ring</v>
      </c>
      <c r="K749" s="63"/>
      <c r="L749" s="68" t="str">
        <f t="shared" si="69"/>
        <v>Level 01</v>
      </c>
      <c r="M749" s="63"/>
      <c r="N749" s="69" t="str">
        <f t="shared" si="66"/>
        <v>Zone R2 (Leave out Area)</v>
      </c>
      <c r="O749" s="63"/>
      <c r="P749" s="70" t="str">
        <f t="shared" si="67"/>
        <v>R2 / J1</v>
      </c>
      <c r="Q749" s="63"/>
      <c r="R749" s="63"/>
      <c r="S749" s="8" t="s">
        <v>6694</v>
      </c>
      <c r="T749" s="8" t="s">
        <v>6694</v>
      </c>
      <c r="U749" s="8" t="s">
        <v>6416</v>
      </c>
      <c r="V749" s="59" t="s">
        <v>6416</v>
      </c>
      <c r="W749" s="59" t="str">
        <f t="shared" si="63"/>
        <v>Materials Procurement</v>
      </c>
      <c r="X749" s="8" t="s">
        <v>1143</v>
      </c>
      <c r="Y749" s="23">
        <v>4</v>
      </c>
      <c r="Z749" s="35">
        <v>45640</v>
      </c>
      <c r="AA749" s="35">
        <v>45643</v>
      </c>
      <c r="AB749" s="42">
        <v>13790.23</v>
      </c>
    </row>
    <row r="750" spans="1:28" x14ac:dyDescent="0.2">
      <c r="A750" s="69" t="s">
        <v>967</v>
      </c>
      <c r="B750" s="3" t="s">
        <v>9887</v>
      </c>
      <c r="C750" s="3" t="s">
        <v>6695</v>
      </c>
      <c r="D750" s="62" t="s">
        <v>6671</v>
      </c>
      <c r="E750" s="92"/>
      <c r="F750" s="64" t="str">
        <f t="shared" si="64"/>
        <v>Materials Fabrication &amp; Delivery to Site</v>
      </c>
      <c r="G750" s="92"/>
      <c r="H750" s="65" t="str">
        <f t="shared" si="65"/>
        <v>Batch No.05</v>
      </c>
      <c r="I750" s="92"/>
      <c r="J750" s="67" t="str">
        <f t="shared" si="68"/>
        <v>The Ring</v>
      </c>
      <c r="K750" s="92"/>
      <c r="L750" s="68" t="str">
        <f t="shared" si="69"/>
        <v>Level 01</v>
      </c>
      <c r="M750" s="69" t="s">
        <v>967</v>
      </c>
      <c r="N750" s="69" t="str">
        <f t="shared" si="66"/>
        <v>Zone R3 (Leave out Area)</v>
      </c>
      <c r="O750" s="92"/>
      <c r="P750" s="70" t="str">
        <f t="shared" si="67"/>
        <v>R2 / J1</v>
      </c>
      <c r="Q750" s="92"/>
      <c r="R750" s="92"/>
      <c r="S750" s="3" t="s">
        <v>6695</v>
      </c>
      <c r="T750" s="3" t="s">
        <v>6695</v>
      </c>
      <c r="U750" s="3" t="s">
        <v>6695</v>
      </c>
      <c r="V750" s="59" t="s">
        <v>967</v>
      </c>
      <c r="W750" s="59" t="str">
        <f t="shared" si="63"/>
        <v>Materials Procurement            Zone R3 (Leave out Area)</v>
      </c>
      <c r="X750" s="3"/>
      <c r="Y750" s="49">
        <v>25</v>
      </c>
      <c r="Z750" s="50">
        <v>45566</v>
      </c>
      <c r="AA750" s="50">
        <v>45590</v>
      </c>
      <c r="AB750" s="52">
        <v>100675.38</v>
      </c>
    </row>
    <row r="751" spans="1:28" x14ac:dyDescent="0.2">
      <c r="A751" s="66" t="s">
        <v>1144</v>
      </c>
      <c r="B751" s="11" t="s">
        <v>6416</v>
      </c>
      <c r="C751" s="11" t="s">
        <v>6416</v>
      </c>
      <c r="D751" s="62" t="s">
        <v>6671</v>
      </c>
      <c r="E751" s="66"/>
      <c r="F751" s="64" t="str">
        <f t="shared" si="64"/>
        <v>Materials Fabrication &amp; Delivery to Site</v>
      </c>
      <c r="G751" s="66"/>
      <c r="H751" s="65" t="str">
        <f t="shared" si="65"/>
        <v>Batch No.05</v>
      </c>
      <c r="I751" s="66"/>
      <c r="J751" s="67" t="str">
        <f t="shared" si="68"/>
        <v>The Ring</v>
      </c>
      <c r="K751" s="66"/>
      <c r="L751" s="68" t="str">
        <f t="shared" si="69"/>
        <v>Level 01</v>
      </c>
      <c r="M751" s="66"/>
      <c r="N751" s="69" t="str">
        <f t="shared" si="66"/>
        <v>Zone R3 (Leave out Area)</v>
      </c>
      <c r="O751" s="66"/>
      <c r="P751" s="70" t="str">
        <f t="shared" si="67"/>
        <v>R2 / J1</v>
      </c>
      <c r="Q751" s="66"/>
      <c r="R751" s="66"/>
      <c r="S751" s="11" t="s">
        <v>6695</v>
      </c>
      <c r="T751" s="11" t="s">
        <v>6695</v>
      </c>
      <c r="U751" s="11" t="s">
        <v>6416</v>
      </c>
      <c r="V751" s="59" t="s">
        <v>6416</v>
      </c>
      <c r="W751" s="59" t="str">
        <f t="shared" si="63"/>
        <v>Materials Procurement</v>
      </c>
      <c r="X751" s="11" t="s">
        <v>1145</v>
      </c>
      <c r="Y751" s="32">
        <v>4</v>
      </c>
      <c r="Z751" s="39">
        <v>45566</v>
      </c>
      <c r="AA751" s="39">
        <v>45569</v>
      </c>
      <c r="AB751" s="48">
        <v>91022.21</v>
      </c>
    </row>
    <row r="752" spans="1:28" x14ac:dyDescent="0.2">
      <c r="A752" s="63" t="s">
        <v>1146</v>
      </c>
      <c r="B752" s="8" t="s">
        <v>6416</v>
      </c>
      <c r="C752" s="8" t="s">
        <v>6416</v>
      </c>
      <c r="D752" s="62" t="s">
        <v>6671</v>
      </c>
      <c r="E752" s="63"/>
      <c r="F752" s="64" t="str">
        <f t="shared" si="64"/>
        <v>Materials Fabrication &amp; Delivery to Site</v>
      </c>
      <c r="G752" s="63"/>
      <c r="H752" s="65" t="str">
        <f t="shared" si="65"/>
        <v>Batch No.05</v>
      </c>
      <c r="I752" s="63"/>
      <c r="J752" s="67" t="str">
        <f t="shared" si="68"/>
        <v>The Ring</v>
      </c>
      <c r="K752" s="63"/>
      <c r="L752" s="68" t="str">
        <f t="shared" si="69"/>
        <v>Level 01</v>
      </c>
      <c r="M752" s="63"/>
      <c r="N752" s="69" t="str">
        <f t="shared" si="66"/>
        <v>Zone R3 (Leave out Area)</v>
      </c>
      <c r="O752" s="63"/>
      <c r="P752" s="70" t="str">
        <f t="shared" si="67"/>
        <v>R2 / J1</v>
      </c>
      <c r="Q752" s="63"/>
      <c r="R752" s="63"/>
      <c r="S752" s="8" t="s">
        <v>6695</v>
      </c>
      <c r="T752" s="8" t="s">
        <v>6695</v>
      </c>
      <c r="U752" s="8" t="s">
        <v>6416</v>
      </c>
      <c r="V752" s="59" t="s">
        <v>6416</v>
      </c>
      <c r="W752" s="59" t="str">
        <f t="shared" si="63"/>
        <v>Materials Procurement</v>
      </c>
      <c r="X752" s="8" t="s">
        <v>1147</v>
      </c>
      <c r="Y752" s="23">
        <v>3</v>
      </c>
      <c r="Z752" s="35">
        <v>45588</v>
      </c>
      <c r="AA752" s="35">
        <v>45590</v>
      </c>
      <c r="AB752" s="42">
        <v>9653.16</v>
      </c>
    </row>
    <row r="753" spans="1:28" x14ac:dyDescent="0.2">
      <c r="A753" s="67" t="s">
        <v>231</v>
      </c>
      <c r="B753" s="12" t="s">
        <v>6693</v>
      </c>
      <c r="C753" s="12" t="s">
        <v>6646</v>
      </c>
      <c r="D753" s="62" t="s">
        <v>6671</v>
      </c>
      <c r="E753" s="91"/>
      <c r="F753" s="64" t="str">
        <f t="shared" si="64"/>
        <v>Materials Fabrication &amp; Delivery to Site</v>
      </c>
      <c r="G753" s="91"/>
      <c r="H753" s="65" t="str">
        <f t="shared" si="65"/>
        <v>Batch No.05</v>
      </c>
      <c r="I753" s="67" t="s">
        <v>231</v>
      </c>
      <c r="J753" s="67" t="str">
        <f t="shared" si="68"/>
        <v>The Tail</v>
      </c>
      <c r="K753" s="91"/>
      <c r="L753" s="68" t="str">
        <f t="shared" si="69"/>
        <v>Level 01</v>
      </c>
      <c r="M753" s="91"/>
      <c r="N753" s="69" t="str">
        <f t="shared" si="66"/>
        <v>Zone R3 (Leave out Area)</v>
      </c>
      <c r="O753" s="91"/>
      <c r="P753" s="70" t="str">
        <f t="shared" si="67"/>
        <v>R2 / J1</v>
      </c>
      <c r="Q753" s="91"/>
      <c r="R753" s="91"/>
      <c r="S753" s="12" t="s">
        <v>6646</v>
      </c>
      <c r="T753" s="12" t="s">
        <v>6646</v>
      </c>
      <c r="U753" s="12" t="s">
        <v>6646</v>
      </c>
      <c r="V753" s="59" t="s">
        <v>231</v>
      </c>
      <c r="W753" s="59" t="str">
        <f t="shared" si="63"/>
        <v>Materials Procurement        The Tail</v>
      </c>
      <c r="X753" s="12"/>
      <c r="Y753" s="36">
        <v>66</v>
      </c>
      <c r="Z753" s="37">
        <v>45570</v>
      </c>
      <c r="AA753" s="37">
        <v>45635</v>
      </c>
      <c r="AB753" s="46">
        <v>992490.21</v>
      </c>
    </row>
    <row r="754" spans="1:28" x14ac:dyDescent="0.2">
      <c r="A754" s="68" t="s">
        <v>210</v>
      </c>
      <c r="B754" s="2" t="s">
        <v>6646</v>
      </c>
      <c r="C754" s="2" t="s">
        <v>6649</v>
      </c>
      <c r="D754" s="62" t="s">
        <v>6671</v>
      </c>
      <c r="E754" s="92"/>
      <c r="F754" s="64" t="str">
        <f t="shared" si="64"/>
        <v>Materials Fabrication &amp; Delivery to Site</v>
      </c>
      <c r="G754" s="92"/>
      <c r="H754" s="65" t="str">
        <f t="shared" si="65"/>
        <v>Batch No.05</v>
      </c>
      <c r="I754" s="92"/>
      <c r="J754" s="67" t="str">
        <f t="shared" si="68"/>
        <v>The Tail</v>
      </c>
      <c r="K754" s="68" t="s">
        <v>210</v>
      </c>
      <c r="L754" s="68" t="str">
        <f t="shared" si="69"/>
        <v>Level 01</v>
      </c>
      <c r="M754" s="92"/>
      <c r="N754" s="69" t="str">
        <f t="shared" si="66"/>
        <v>Zone R3 (Leave out Area)</v>
      </c>
      <c r="O754" s="92"/>
      <c r="P754" s="70" t="str">
        <f t="shared" si="67"/>
        <v>R2 / J1</v>
      </c>
      <c r="Q754" s="92"/>
      <c r="R754" s="92"/>
      <c r="S754" s="2" t="s">
        <v>6649</v>
      </c>
      <c r="T754" s="2" t="s">
        <v>6649</v>
      </c>
      <c r="U754" s="2" t="s">
        <v>6649</v>
      </c>
      <c r="V754" s="59" t="s">
        <v>210</v>
      </c>
      <c r="W754" s="59" t="str">
        <f t="shared" si="63"/>
        <v>Materials Procurement          Level 01</v>
      </c>
      <c r="X754" s="2"/>
      <c r="Y754" s="43">
        <v>31</v>
      </c>
      <c r="Z754" s="44">
        <v>45570</v>
      </c>
      <c r="AA754" s="44">
        <v>45600</v>
      </c>
      <c r="AB754" s="47">
        <v>473528.78</v>
      </c>
    </row>
    <row r="755" spans="1:28" x14ac:dyDescent="0.2">
      <c r="A755" s="69" t="s">
        <v>980</v>
      </c>
      <c r="B755" s="3" t="s">
        <v>9887</v>
      </c>
      <c r="C755" s="3" t="s">
        <v>6696</v>
      </c>
      <c r="D755" s="62" t="s">
        <v>6671</v>
      </c>
      <c r="E755" s="92"/>
      <c r="F755" s="64" t="str">
        <f t="shared" si="64"/>
        <v>Materials Fabrication &amp; Delivery to Site</v>
      </c>
      <c r="G755" s="92"/>
      <c r="H755" s="65" t="str">
        <f t="shared" si="65"/>
        <v>Batch No.05</v>
      </c>
      <c r="I755" s="92"/>
      <c r="J755" s="67" t="str">
        <f t="shared" si="68"/>
        <v>The Tail</v>
      </c>
      <c r="K755" s="92"/>
      <c r="L755" s="68" t="str">
        <f t="shared" si="69"/>
        <v>Level 01</v>
      </c>
      <c r="M755" s="69" t="s">
        <v>980</v>
      </c>
      <c r="N755" s="69" t="str">
        <f t="shared" si="66"/>
        <v>Zone T1</v>
      </c>
      <c r="O755" s="92"/>
      <c r="P755" s="70" t="str">
        <f t="shared" si="67"/>
        <v>R2 / J1</v>
      </c>
      <c r="Q755" s="92"/>
      <c r="R755" s="92"/>
      <c r="S755" s="3" t="s">
        <v>6696</v>
      </c>
      <c r="T755" s="3" t="s">
        <v>6696</v>
      </c>
      <c r="U755" s="3" t="s">
        <v>6696</v>
      </c>
      <c r="V755" s="59" t="s">
        <v>980</v>
      </c>
      <c r="W755" s="59" t="str">
        <f t="shared" si="63"/>
        <v>Materials Procurement            Zone T1</v>
      </c>
      <c r="X755" s="3"/>
      <c r="Y755" s="49">
        <v>31</v>
      </c>
      <c r="Z755" s="50">
        <v>45570</v>
      </c>
      <c r="AA755" s="50">
        <v>45600</v>
      </c>
      <c r="AB755" s="52">
        <v>473528.78</v>
      </c>
    </row>
    <row r="756" spans="1:28" x14ac:dyDescent="0.2">
      <c r="A756" s="66" t="s">
        <v>1148</v>
      </c>
      <c r="B756" s="11" t="s">
        <v>6416</v>
      </c>
      <c r="C756" s="11" t="s">
        <v>6416</v>
      </c>
      <c r="D756" s="62" t="s">
        <v>6671</v>
      </c>
      <c r="E756" s="66"/>
      <c r="F756" s="64" t="str">
        <f t="shared" si="64"/>
        <v>Materials Fabrication &amp; Delivery to Site</v>
      </c>
      <c r="G756" s="66"/>
      <c r="H756" s="65" t="str">
        <f t="shared" si="65"/>
        <v>Batch No.05</v>
      </c>
      <c r="I756" s="66"/>
      <c r="J756" s="67" t="str">
        <f t="shared" si="68"/>
        <v>The Tail</v>
      </c>
      <c r="K756" s="66"/>
      <c r="L756" s="68" t="str">
        <f t="shared" si="69"/>
        <v>Level 01</v>
      </c>
      <c r="M756" s="66"/>
      <c r="N756" s="69" t="str">
        <f t="shared" si="66"/>
        <v>Zone T1</v>
      </c>
      <c r="O756" s="66"/>
      <c r="P756" s="70" t="str">
        <f t="shared" si="67"/>
        <v>R2 / J1</v>
      </c>
      <c r="Q756" s="66"/>
      <c r="R756" s="66"/>
      <c r="S756" s="11" t="s">
        <v>6696</v>
      </c>
      <c r="T756" s="11" t="s">
        <v>6696</v>
      </c>
      <c r="U756" s="11" t="s">
        <v>6416</v>
      </c>
      <c r="V756" s="59" t="s">
        <v>6416</v>
      </c>
      <c r="W756" s="59" t="str">
        <f t="shared" si="63"/>
        <v>Materials Procurement</v>
      </c>
      <c r="X756" s="11" t="s">
        <v>1149</v>
      </c>
      <c r="Y756" s="32">
        <v>20</v>
      </c>
      <c r="Z756" s="39">
        <v>45570</v>
      </c>
      <c r="AA756" s="39">
        <v>45589</v>
      </c>
      <c r="AB756" s="48">
        <v>414656.74</v>
      </c>
    </row>
    <row r="757" spans="1:28" x14ac:dyDescent="0.2">
      <c r="A757" s="63" t="s">
        <v>1150</v>
      </c>
      <c r="B757" s="8" t="s">
        <v>6416</v>
      </c>
      <c r="C757" s="8" t="s">
        <v>6416</v>
      </c>
      <c r="D757" s="62" t="s">
        <v>6671</v>
      </c>
      <c r="E757" s="63"/>
      <c r="F757" s="64" t="str">
        <f t="shared" si="64"/>
        <v>Materials Fabrication &amp; Delivery to Site</v>
      </c>
      <c r="G757" s="63"/>
      <c r="H757" s="65" t="str">
        <f t="shared" si="65"/>
        <v>Batch No.05</v>
      </c>
      <c r="I757" s="63"/>
      <c r="J757" s="67" t="str">
        <f t="shared" si="68"/>
        <v>The Tail</v>
      </c>
      <c r="K757" s="63"/>
      <c r="L757" s="68" t="str">
        <f t="shared" si="69"/>
        <v>Level 01</v>
      </c>
      <c r="M757" s="63"/>
      <c r="N757" s="69" t="str">
        <f t="shared" si="66"/>
        <v>Zone T1</v>
      </c>
      <c r="O757" s="63"/>
      <c r="P757" s="70" t="str">
        <f t="shared" si="67"/>
        <v>R2 / J1</v>
      </c>
      <c r="Q757" s="63"/>
      <c r="R757" s="63"/>
      <c r="S757" s="8" t="s">
        <v>6696</v>
      </c>
      <c r="T757" s="8" t="s">
        <v>6696</v>
      </c>
      <c r="U757" s="8" t="s">
        <v>6416</v>
      </c>
      <c r="V757" s="59" t="s">
        <v>6416</v>
      </c>
      <c r="W757" s="59" t="str">
        <f t="shared" si="63"/>
        <v>Materials Procurement</v>
      </c>
      <c r="X757" s="8" t="s">
        <v>1151</v>
      </c>
      <c r="Y757" s="23">
        <v>10</v>
      </c>
      <c r="Z757" s="35">
        <v>45591</v>
      </c>
      <c r="AA757" s="35">
        <v>45600</v>
      </c>
      <c r="AB757" s="42">
        <v>58872.04</v>
      </c>
    </row>
    <row r="758" spans="1:28" x14ac:dyDescent="0.2">
      <c r="A758" s="68" t="s">
        <v>174</v>
      </c>
      <c r="B758" s="2" t="s">
        <v>6646</v>
      </c>
      <c r="C758" s="2" t="s">
        <v>6650</v>
      </c>
      <c r="D758" s="62" t="s">
        <v>6671</v>
      </c>
      <c r="E758" s="92"/>
      <c r="F758" s="64" t="str">
        <f t="shared" si="64"/>
        <v>Materials Fabrication &amp; Delivery to Site</v>
      </c>
      <c r="G758" s="92"/>
      <c r="H758" s="65" t="str">
        <f t="shared" si="65"/>
        <v>Batch No.05</v>
      </c>
      <c r="I758" s="92"/>
      <c r="J758" s="67" t="str">
        <f t="shared" si="68"/>
        <v>The Tail</v>
      </c>
      <c r="K758" s="68" t="s">
        <v>174</v>
      </c>
      <c r="L758" s="68" t="str">
        <f t="shared" si="69"/>
        <v>Level 02</v>
      </c>
      <c r="M758" s="92"/>
      <c r="N758" s="69" t="str">
        <f t="shared" si="66"/>
        <v>Zone T1</v>
      </c>
      <c r="O758" s="92"/>
      <c r="P758" s="70" t="str">
        <f t="shared" si="67"/>
        <v>R2 / J1</v>
      </c>
      <c r="Q758" s="92"/>
      <c r="R758" s="92"/>
      <c r="S758" s="2" t="s">
        <v>6650</v>
      </c>
      <c r="T758" s="2" t="s">
        <v>6650</v>
      </c>
      <c r="U758" s="2" t="s">
        <v>6650</v>
      </c>
      <c r="V758" s="59" t="s">
        <v>174</v>
      </c>
      <c r="W758" s="59" t="str">
        <f t="shared" si="63"/>
        <v>Materials Procurement          Level 02</v>
      </c>
      <c r="X758" s="2"/>
      <c r="Y758" s="43">
        <v>46</v>
      </c>
      <c r="Z758" s="44">
        <v>45590</v>
      </c>
      <c r="AA758" s="44">
        <v>45635</v>
      </c>
      <c r="AB758" s="47">
        <v>518961.43</v>
      </c>
    </row>
    <row r="759" spans="1:28" x14ac:dyDescent="0.2">
      <c r="A759" s="69" t="s">
        <v>985</v>
      </c>
      <c r="B759" s="3" t="s">
        <v>9888</v>
      </c>
      <c r="C759" s="3" t="s">
        <v>6697</v>
      </c>
      <c r="D759" s="62" t="s">
        <v>6671</v>
      </c>
      <c r="E759" s="92"/>
      <c r="F759" s="64" t="str">
        <f t="shared" si="64"/>
        <v>Materials Fabrication &amp; Delivery to Site</v>
      </c>
      <c r="G759" s="92"/>
      <c r="H759" s="65" t="str">
        <f t="shared" si="65"/>
        <v>Batch No.05</v>
      </c>
      <c r="I759" s="92"/>
      <c r="J759" s="67" t="str">
        <f t="shared" si="68"/>
        <v>The Tail</v>
      </c>
      <c r="K759" s="92"/>
      <c r="L759" s="68" t="str">
        <f t="shared" si="69"/>
        <v>Level 02</v>
      </c>
      <c r="M759" s="69" t="s">
        <v>985</v>
      </c>
      <c r="N759" s="69" t="str">
        <f t="shared" si="66"/>
        <v>Zone T2</v>
      </c>
      <c r="O759" s="92"/>
      <c r="P759" s="70" t="str">
        <f t="shared" si="67"/>
        <v>R2 / J1</v>
      </c>
      <c r="Q759" s="92"/>
      <c r="R759" s="92"/>
      <c r="S759" s="3" t="s">
        <v>6697</v>
      </c>
      <c r="T759" s="3" t="s">
        <v>6697</v>
      </c>
      <c r="U759" s="3" t="s">
        <v>6697</v>
      </c>
      <c r="V759" s="59" t="s">
        <v>985</v>
      </c>
      <c r="W759" s="59" t="str">
        <f t="shared" si="63"/>
        <v>Materials Procurement            Zone T2</v>
      </c>
      <c r="X759" s="3"/>
      <c r="Y759" s="49">
        <v>46</v>
      </c>
      <c r="Z759" s="50">
        <v>45590</v>
      </c>
      <c r="AA759" s="50">
        <v>45635</v>
      </c>
      <c r="AB759" s="52">
        <v>518961.43</v>
      </c>
    </row>
    <row r="760" spans="1:28" x14ac:dyDescent="0.2">
      <c r="A760" s="66" t="s">
        <v>1152</v>
      </c>
      <c r="B760" s="11" t="s">
        <v>6416</v>
      </c>
      <c r="C760" s="11" t="s">
        <v>6416</v>
      </c>
      <c r="D760" s="62" t="s">
        <v>6671</v>
      </c>
      <c r="E760" s="66"/>
      <c r="F760" s="64" t="str">
        <f t="shared" si="64"/>
        <v>Materials Fabrication &amp; Delivery to Site</v>
      </c>
      <c r="G760" s="66"/>
      <c r="H760" s="65" t="str">
        <f t="shared" si="65"/>
        <v>Batch No.05</v>
      </c>
      <c r="I760" s="66"/>
      <c r="J760" s="67" t="str">
        <f t="shared" si="68"/>
        <v>The Tail</v>
      </c>
      <c r="K760" s="66"/>
      <c r="L760" s="68" t="str">
        <f t="shared" si="69"/>
        <v>Level 02</v>
      </c>
      <c r="M760" s="66"/>
      <c r="N760" s="69" t="str">
        <f t="shared" si="66"/>
        <v>Zone T2</v>
      </c>
      <c r="O760" s="66"/>
      <c r="P760" s="70" t="str">
        <f t="shared" si="67"/>
        <v>R2 / J1</v>
      </c>
      <c r="Q760" s="66"/>
      <c r="R760" s="66"/>
      <c r="S760" s="11" t="s">
        <v>6697</v>
      </c>
      <c r="T760" s="11" t="s">
        <v>6697</v>
      </c>
      <c r="U760" s="11" t="s">
        <v>6416</v>
      </c>
      <c r="V760" s="59" t="s">
        <v>6416</v>
      </c>
      <c r="W760" s="59" t="str">
        <f t="shared" si="63"/>
        <v>Materials Procurement</v>
      </c>
      <c r="X760" s="11" t="s">
        <v>1153</v>
      </c>
      <c r="Y760" s="32">
        <v>21</v>
      </c>
      <c r="Z760" s="39">
        <v>45590</v>
      </c>
      <c r="AA760" s="39">
        <v>45610</v>
      </c>
      <c r="AB760" s="48">
        <v>462810.07</v>
      </c>
    </row>
    <row r="761" spans="1:28" x14ac:dyDescent="0.2">
      <c r="A761" s="63" t="s">
        <v>1154</v>
      </c>
      <c r="B761" s="8" t="s">
        <v>6416</v>
      </c>
      <c r="C761" s="8" t="s">
        <v>6416</v>
      </c>
      <c r="D761" s="62" t="s">
        <v>6671</v>
      </c>
      <c r="E761" s="63"/>
      <c r="F761" s="64" t="str">
        <f t="shared" si="64"/>
        <v>Materials Fabrication &amp; Delivery to Site</v>
      </c>
      <c r="G761" s="63"/>
      <c r="H761" s="65" t="str">
        <f t="shared" si="65"/>
        <v>Batch No.05</v>
      </c>
      <c r="I761" s="63"/>
      <c r="J761" s="67" t="str">
        <f t="shared" si="68"/>
        <v>The Tail</v>
      </c>
      <c r="K761" s="63"/>
      <c r="L761" s="68" t="str">
        <f t="shared" si="69"/>
        <v>Level 02</v>
      </c>
      <c r="M761" s="63"/>
      <c r="N761" s="69" t="str">
        <f t="shared" si="66"/>
        <v>Zone T2</v>
      </c>
      <c r="O761" s="63"/>
      <c r="P761" s="70" t="str">
        <f t="shared" si="67"/>
        <v>R2 / J1</v>
      </c>
      <c r="Q761" s="63"/>
      <c r="R761" s="63"/>
      <c r="S761" s="8" t="s">
        <v>6697</v>
      </c>
      <c r="T761" s="8" t="s">
        <v>6697</v>
      </c>
      <c r="U761" s="8" t="s">
        <v>6416</v>
      </c>
      <c r="V761" s="59" t="s">
        <v>6416</v>
      </c>
      <c r="W761" s="59" t="str">
        <f t="shared" si="63"/>
        <v>Materials Procurement</v>
      </c>
      <c r="X761" s="8" t="s">
        <v>1155</v>
      </c>
      <c r="Y761" s="23">
        <v>35</v>
      </c>
      <c r="Z761" s="35">
        <v>45601</v>
      </c>
      <c r="AA761" s="35">
        <v>45635</v>
      </c>
      <c r="AB761" s="42">
        <v>56151.360000000001</v>
      </c>
    </row>
    <row r="762" spans="1:28" x14ac:dyDescent="0.2">
      <c r="A762" s="62" t="s">
        <v>1156</v>
      </c>
      <c r="B762" s="7" t="s">
        <v>6416</v>
      </c>
      <c r="C762" s="7" t="s">
        <v>6449</v>
      </c>
      <c r="D762" s="62" t="s">
        <v>6449</v>
      </c>
      <c r="E762" s="91"/>
      <c r="F762" s="64" t="str">
        <f t="shared" si="64"/>
        <v>Materials Fabrication &amp; Delivery to Site</v>
      </c>
      <c r="G762" s="91"/>
      <c r="H762" s="65" t="str">
        <f t="shared" si="65"/>
        <v>Batch No.05</v>
      </c>
      <c r="I762" s="91"/>
      <c r="J762" s="67" t="str">
        <f t="shared" si="68"/>
        <v>The Tail</v>
      </c>
      <c r="K762" s="91"/>
      <c r="L762" s="68" t="str">
        <f t="shared" si="69"/>
        <v>Level 02</v>
      </c>
      <c r="M762" s="91"/>
      <c r="N762" s="69" t="str">
        <f t="shared" si="66"/>
        <v>Zone T2</v>
      </c>
      <c r="O762" s="91"/>
      <c r="P762" s="70" t="str">
        <f t="shared" si="67"/>
        <v>R2 / J1</v>
      </c>
      <c r="Q762" s="91"/>
      <c r="R762" s="91"/>
      <c r="S762" s="7" t="s">
        <v>6449</v>
      </c>
      <c r="T762" s="7" t="s">
        <v>6449</v>
      </c>
      <c r="U762" s="7" t="s">
        <v>6449</v>
      </c>
      <c r="V762" s="59" t="s">
        <v>1156</v>
      </c>
      <c r="W762" s="59" t="str">
        <f t="shared" si="63"/>
        <v>Construction</v>
      </c>
      <c r="X762" s="7"/>
      <c r="Y762" s="20">
        <v>387</v>
      </c>
      <c r="Z762" s="21">
        <v>45279</v>
      </c>
      <c r="AA762" s="21">
        <v>45741</v>
      </c>
      <c r="AB762" s="22">
        <v>11597622.4</v>
      </c>
    </row>
    <row r="763" spans="1:28" x14ac:dyDescent="0.2">
      <c r="A763" s="64" t="s">
        <v>1157</v>
      </c>
      <c r="B763" s="9" t="s">
        <v>6449</v>
      </c>
      <c r="C763" s="9" t="s">
        <v>6643</v>
      </c>
      <c r="D763" s="62" t="s">
        <v>6449</v>
      </c>
      <c r="E763" s="64" t="s">
        <v>1157</v>
      </c>
      <c r="F763" s="64" t="str">
        <f t="shared" si="64"/>
        <v>The Mound</v>
      </c>
      <c r="G763" s="92"/>
      <c r="H763" s="65" t="str">
        <f t="shared" si="65"/>
        <v>Batch No.05</v>
      </c>
      <c r="I763" s="92"/>
      <c r="J763" s="67" t="str">
        <f t="shared" si="68"/>
        <v>The Tail</v>
      </c>
      <c r="K763" s="92"/>
      <c r="L763" s="68" t="str">
        <f t="shared" si="69"/>
        <v>Level 02</v>
      </c>
      <c r="M763" s="92"/>
      <c r="N763" s="69" t="str">
        <f t="shared" si="66"/>
        <v>Zone T2</v>
      </c>
      <c r="O763" s="92"/>
      <c r="P763" s="70" t="str">
        <f t="shared" si="67"/>
        <v>R2 / J1</v>
      </c>
      <c r="Q763" s="92"/>
      <c r="R763" s="92"/>
      <c r="S763" s="9" t="s">
        <v>6643</v>
      </c>
      <c r="T763" s="9" t="s">
        <v>6643</v>
      </c>
      <c r="U763" s="9" t="s">
        <v>6643</v>
      </c>
      <c r="V763" s="59" t="s">
        <v>1157</v>
      </c>
      <c r="W763" s="59" t="str">
        <f t="shared" si="63"/>
        <v>Construction    The Mound</v>
      </c>
      <c r="X763" s="9"/>
      <c r="Y763" s="26">
        <v>258</v>
      </c>
      <c r="Z763" s="27">
        <v>45321</v>
      </c>
      <c r="AA763" s="27">
        <v>45631</v>
      </c>
      <c r="AB763" s="40">
        <v>5933804.7300000004</v>
      </c>
    </row>
    <row r="764" spans="1:28" x14ac:dyDescent="0.2">
      <c r="A764" s="65" t="s">
        <v>1158</v>
      </c>
      <c r="B764" s="10" t="s">
        <v>6643</v>
      </c>
      <c r="C764" s="10" t="s">
        <v>6649</v>
      </c>
      <c r="D764" s="62" t="s">
        <v>6449</v>
      </c>
      <c r="E764" s="92"/>
      <c r="F764" s="64" t="str">
        <f t="shared" si="64"/>
        <v>The Mound</v>
      </c>
      <c r="G764" s="65" t="s">
        <v>1158</v>
      </c>
      <c r="H764" s="65" t="str">
        <f t="shared" si="65"/>
        <v>Level 01</v>
      </c>
      <c r="I764" s="92"/>
      <c r="J764" s="67" t="str">
        <f t="shared" si="68"/>
        <v>The Tail</v>
      </c>
      <c r="K764" s="92"/>
      <c r="L764" s="68" t="str">
        <f t="shared" si="69"/>
        <v>Level 02</v>
      </c>
      <c r="M764" s="92"/>
      <c r="N764" s="69" t="str">
        <f t="shared" si="66"/>
        <v>Zone T2</v>
      </c>
      <c r="O764" s="92"/>
      <c r="P764" s="70" t="str">
        <f t="shared" si="67"/>
        <v>R2 / J1</v>
      </c>
      <c r="Q764" s="92"/>
      <c r="R764" s="92"/>
      <c r="S764" s="10" t="s">
        <v>6649</v>
      </c>
      <c r="T764" s="10" t="s">
        <v>6649</v>
      </c>
      <c r="U764" s="10" t="s">
        <v>6649</v>
      </c>
      <c r="V764" s="59" t="s">
        <v>1158</v>
      </c>
      <c r="W764" s="59" t="str">
        <f t="shared" si="63"/>
        <v>Construction      Level 01</v>
      </c>
      <c r="X764" s="10"/>
      <c r="Y764" s="29">
        <v>34</v>
      </c>
      <c r="Z764" s="30">
        <v>45584</v>
      </c>
      <c r="AA764" s="30">
        <v>45622</v>
      </c>
      <c r="AB764" s="41">
        <v>899611.07</v>
      </c>
    </row>
    <row r="765" spans="1:28" x14ac:dyDescent="0.2">
      <c r="A765" s="67" t="s">
        <v>1159</v>
      </c>
      <c r="B765" s="12" t="s">
        <v>9887</v>
      </c>
      <c r="C765" s="12" t="s">
        <v>6680</v>
      </c>
      <c r="D765" s="62" t="s">
        <v>6449</v>
      </c>
      <c r="E765" s="91"/>
      <c r="F765" s="64" t="str">
        <f t="shared" si="64"/>
        <v>The Mound</v>
      </c>
      <c r="G765" s="91"/>
      <c r="H765" s="65" t="str">
        <f t="shared" si="65"/>
        <v>Level 01</v>
      </c>
      <c r="I765" s="67" t="s">
        <v>1159</v>
      </c>
      <c r="J765" s="67" t="str">
        <f t="shared" si="68"/>
        <v>Zone M3</v>
      </c>
      <c r="K765" s="91"/>
      <c r="L765" s="68" t="str">
        <f t="shared" si="69"/>
        <v>Level 02</v>
      </c>
      <c r="M765" s="91"/>
      <c r="N765" s="69" t="str">
        <f t="shared" si="66"/>
        <v>Zone T2</v>
      </c>
      <c r="O765" s="91"/>
      <c r="P765" s="70" t="str">
        <f t="shared" si="67"/>
        <v>R2 / J1</v>
      </c>
      <c r="Q765" s="91"/>
      <c r="R765" s="91"/>
      <c r="S765" s="12" t="s">
        <v>6680</v>
      </c>
      <c r="T765" s="12" t="s">
        <v>6680</v>
      </c>
      <c r="U765" s="12" t="s">
        <v>6680</v>
      </c>
      <c r="V765" s="59" t="s">
        <v>1159</v>
      </c>
      <c r="W765" s="59" t="str">
        <f t="shared" si="63"/>
        <v>Construction        Zone M3</v>
      </c>
      <c r="X765" s="12"/>
      <c r="Y765" s="36">
        <v>34</v>
      </c>
      <c r="Z765" s="37">
        <v>45584</v>
      </c>
      <c r="AA765" s="37">
        <v>45622</v>
      </c>
      <c r="AB765" s="46">
        <v>899611.07</v>
      </c>
    </row>
    <row r="766" spans="1:28" x14ac:dyDescent="0.2">
      <c r="A766" s="68" t="s">
        <v>1160</v>
      </c>
      <c r="B766" s="2" t="s">
        <v>6680</v>
      </c>
      <c r="C766" s="2" t="s">
        <v>6708</v>
      </c>
      <c r="D766" s="62" t="s">
        <v>6449</v>
      </c>
      <c r="E766" s="92"/>
      <c r="F766" s="64" t="str">
        <f t="shared" si="64"/>
        <v>The Mound</v>
      </c>
      <c r="G766" s="92"/>
      <c r="H766" s="65" t="str">
        <f t="shared" si="65"/>
        <v>Level 01</v>
      </c>
      <c r="I766" s="92"/>
      <c r="J766" s="67" t="str">
        <f t="shared" si="68"/>
        <v>Zone M3</v>
      </c>
      <c r="K766" s="68" t="s">
        <v>1160</v>
      </c>
      <c r="L766" s="68" t="str">
        <f t="shared" si="69"/>
        <v>SPA &amp; Fitness</v>
      </c>
      <c r="M766" s="92"/>
      <c r="N766" s="69" t="str">
        <f t="shared" si="66"/>
        <v>Zone T2</v>
      </c>
      <c r="O766" s="92"/>
      <c r="P766" s="70" t="str">
        <f t="shared" si="67"/>
        <v>R2 / J1</v>
      </c>
      <c r="Q766" s="92"/>
      <c r="R766" s="92"/>
      <c r="S766" s="2" t="s">
        <v>6708</v>
      </c>
      <c r="T766" s="2" t="s">
        <v>6708</v>
      </c>
      <c r="U766" s="2" t="s">
        <v>6708</v>
      </c>
      <c r="V766" s="59" t="s">
        <v>1160</v>
      </c>
      <c r="W766" s="59" t="str">
        <f t="shared" si="63"/>
        <v>Construction          SPA &amp; Fitness</v>
      </c>
      <c r="X766" s="2"/>
      <c r="Y766" s="43">
        <v>34</v>
      </c>
      <c r="Z766" s="44">
        <v>45584</v>
      </c>
      <c r="AA766" s="44">
        <v>45622</v>
      </c>
      <c r="AB766" s="47">
        <v>899611.07</v>
      </c>
    </row>
    <row r="767" spans="1:28" ht="25.5" x14ac:dyDescent="0.2">
      <c r="A767" s="66" t="s">
        <v>1161</v>
      </c>
      <c r="B767" s="11" t="s">
        <v>6416</v>
      </c>
      <c r="C767" s="11" t="s">
        <v>6416</v>
      </c>
      <c r="D767" s="62" t="s">
        <v>6449</v>
      </c>
      <c r="E767" s="66"/>
      <c r="F767" s="64" t="str">
        <f t="shared" si="64"/>
        <v>The Mound</v>
      </c>
      <c r="G767" s="66"/>
      <c r="H767" s="65" t="str">
        <f t="shared" si="65"/>
        <v>Level 01</v>
      </c>
      <c r="I767" s="66"/>
      <c r="J767" s="67" t="str">
        <f t="shared" si="68"/>
        <v>Zone M3</v>
      </c>
      <c r="K767" s="66"/>
      <c r="L767" s="68" t="str">
        <f t="shared" si="69"/>
        <v>SPA &amp; Fitness</v>
      </c>
      <c r="M767" s="66"/>
      <c r="N767" s="69" t="str">
        <f t="shared" si="66"/>
        <v>Zone T2</v>
      </c>
      <c r="O767" s="66"/>
      <c r="P767" s="70" t="str">
        <f t="shared" si="67"/>
        <v>R2 / J1</v>
      </c>
      <c r="Q767" s="66"/>
      <c r="R767" s="66"/>
      <c r="S767" s="11" t="s">
        <v>6708</v>
      </c>
      <c r="T767" s="11" t="s">
        <v>6708</v>
      </c>
      <c r="U767" s="11" t="s">
        <v>6416</v>
      </c>
      <c r="V767" s="59" t="s">
        <v>6416</v>
      </c>
      <c r="W767" s="59" t="str">
        <f t="shared" si="63"/>
        <v>Construction</v>
      </c>
      <c r="X767" s="11" t="s">
        <v>1162</v>
      </c>
      <c r="Y767" s="32">
        <v>20</v>
      </c>
      <c r="Z767" s="39">
        <v>45584</v>
      </c>
      <c r="AA767" s="39">
        <v>45606</v>
      </c>
      <c r="AB767" s="48">
        <v>130196.03</v>
      </c>
    </row>
    <row r="768" spans="1:28" ht="25.5" x14ac:dyDescent="0.2">
      <c r="A768" s="66" t="s">
        <v>1163</v>
      </c>
      <c r="B768" s="11" t="s">
        <v>6416</v>
      </c>
      <c r="C768" s="11" t="s">
        <v>6416</v>
      </c>
      <c r="D768" s="62" t="s">
        <v>6449</v>
      </c>
      <c r="E768" s="66"/>
      <c r="F768" s="64" t="str">
        <f t="shared" si="64"/>
        <v>The Mound</v>
      </c>
      <c r="G768" s="66"/>
      <c r="H768" s="65" t="str">
        <f t="shared" si="65"/>
        <v>Level 01</v>
      </c>
      <c r="I768" s="66"/>
      <c r="J768" s="67" t="str">
        <f t="shared" si="68"/>
        <v>Zone M3</v>
      </c>
      <c r="K768" s="66"/>
      <c r="L768" s="68" t="str">
        <f t="shared" si="69"/>
        <v>SPA &amp; Fitness</v>
      </c>
      <c r="M768" s="66"/>
      <c r="N768" s="69" t="str">
        <f t="shared" si="66"/>
        <v>Zone T2</v>
      </c>
      <c r="O768" s="66"/>
      <c r="P768" s="70" t="str">
        <f t="shared" si="67"/>
        <v>R2 / J1</v>
      </c>
      <c r="Q768" s="66"/>
      <c r="R768" s="66"/>
      <c r="S768" s="11" t="s">
        <v>6708</v>
      </c>
      <c r="T768" s="11" t="s">
        <v>6708</v>
      </c>
      <c r="U768" s="11" t="s">
        <v>6416</v>
      </c>
      <c r="V768" s="59" t="s">
        <v>6416</v>
      </c>
      <c r="W768" s="59" t="str">
        <f t="shared" si="63"/>
        <v>Construction</v>
      </c>
      <c r="X768" s="11" t="s">
        <v>1164</v>
      </c>
      <c r="Y768" s="32">
        <v>20</v>
      </c>
      <c r="Z768" s="39">
        <v>45584</v>
      </c>
      <c r="AA768" s="39">
        <v>45606</v>
      </c>
      <c r="AB768" s="48">
        <v>517946.18</v>
      </c>
    </row>
    <row r="769" spans="1:28" ht="25.5" x14ac:dyDescent="0.2">
      <c r="A769" s="66" t="s">
        <v>1165</v>
      </c>
      <c r="B769" s="11" t="s">
        <v>6416</v>
      </c>
      <c r="C769" s="11" t="s">
        <v>6416</v>
      </c>
      <c r="D769" s="62" t="s">
        <v>6449</v>
      </c>
      <c r="E769" s="66"/>
      <c r="F769" s="64" t="str">
        <f t="shared" si="64"/>
        <v>The Mound</v>
      </c>
      <c r="G769" s="66"/>
      <c r="H769" s="65" t="str">
        <f t="shared" si="65"/>
        <v>Level 01</v>
      </c>
      <c r="I769" s="66"/>
      <c r="J769" s="67" t="str">
        <f t="shared" si="68"/>
        <v>Zone M3</v>
      </c>
      <c r="K769" s="66"/>
      <c r="L769" s="68" t="str">
        <f t="shared" si="69"/>
        <v>SPA &amp; Fitness</v>
      </c>
      <c r="M769" s="66"/>
      <c r="N769" s="69" t="str">
        <f t="shared" si="66"/>
        <v>Zone T2</v>
      </c>
      <c r="O769" s="66"/>
      <c r="P769" s="70" t="str">
        <f t="shared" si="67"/>
        <v>R2 / J1</v>
      </c>
      <c r="Q769" s="66"/>
      <c r="R769" s="66"/>
      <c r="S769" s="11" t="s">
        <v>6708</v>
      </c>
      <c r="T769" s="11" t="s">
        <v>6708</v>
      </c>
      <c r="U769" s="11" t="s">
        <v>6416</v>
      </c>
      <c r="V769" s="59" t="s">
        <v>6416</v>
      </c>
      <c r="W769" s="59" t="str">
        <f t="shared" si="63"/>
        <v>Construction</v>
      </c>
      <c r="X769" s="11" t="s">
        <v>1166</v>
      </c>
      <c r="Y769" s="32">
        <v>20</v>
      </c>
      <c r="Z769" s="39">
        <v>45584</v>
      </c>
      <c r="AA769" s="39">
        <v>45606</v>
      </c>
      <c r="AB769" s="48">
        <v>115251.68</v>
      </c>
    </row>
    <row r="770" spans="1:28" x14ac:dyDescent="0.2">
      <c r="A770" s="66" t="s">
        <v>1167</v>
      </c>
      <c r="B770" s="11" t="s">
        <v>6416</v>
      </c>
      <c r="C770" s="11" t="s">
        <v>6416</v>
      </c>
      <c r="D770" s="62" t="s">
        <v>6449</v>
      </c>
      <c r="E770" s="66"/>
      <c r="F770" s="64" t="str">
        <f t="shared" si="64"/>
        <v>The Mound</v>
      </c>
      <c r="G770" s="66"/>
      <c r="H770" s="65" t="str">
        <f t="shared" si="65"/>
        <v>Level 01</v>
      </c>
      <c r="I770" s="66"/>
      <c r="J770" s="67" t="str">
        <f t="shared" si="68"/>
        <v>Zone M3</v>
      </c>
      <c r="K770" s="66"/>
      <c r="L770" s="68" t="str">
        <f t="shared" si="69"/>
        <v>SPA &amp; Fitness</v>
      </c>
      <c r="M770" s="66"/>
      <c r="N770" s="69" t="str">
        <f t="shared" si="66"/>
        <v>Zone T2</v>
      </c>
      <c r="O770" s="66"/>
      <c r="P770" s="70" t="str">
        <f t="shared" si="67"/>
        <v>R2 / J1</v>
      </c>
      <c r="Q770" s="66"/>
      <c r="R770" s="66"/>
      <c r="S770" s="11" t="s">
        <v>6708</v>
      </c>
      <c r="T770" s="11" t="s">
        <v>6708</v>
      </c>
      <c r="U770" s="11" t="s">
        <v>6416</v>
      </c>
      <c r="V770" s="59" t="s">
        <v>6416</v>
      </c>
      <c r="W770" s="59" t="str">
        <f t="shared" si="63"/>
        <v>Construction</v>
      </c>
      <c r="X770" s="11" t="s">
        <v>1168</v>
      </c>
      <c r="Y770" s="32">
        <v>14</v>
      </c>
      <c r="Z770" s="39">
        <v>45591</v>
      </c>
      <c r="AA770" s="39">
        <v>45606</v>
      </c>
      <c r="AB770" s="48">
        <v>13061.64</v>
      </c>
    </row>
    <row r="771" spans="1:28" x14ac:dyDescent="0.2">
      <c r="A771" s="66" t="s">
        <v>1169</v>
      </c>
      <c r="B771" s="11" t="s">
        <v>6416</v>
      </c>
      <c r="C771" s="11" t="s">
        <v>6416</v>
      </c>
      <c r="D771" s="62" t="s">
        <v>6449</v>
      </c>
      <c r="E771" s="66"/>
      <c r="F771" s="64" t="str">
        <f t="shared" si="64"/>
        <v>The Mound</v>
      </c>
      <c r="G771" s="66"/>
      <c r="H771" s="65" t="str">
        <f t="shared" si="65"/>
        <v>Level 01</v>
      </c>
      <c r="I771" s="66"/>
      <c r="J771" s="67" t="str">
        <f t="shared" si="68"/>
        <v>Zone M3</v>
      </c>
      <c r="K771" s="66"/>
      <c r="L771" s="68" t="str">
        <f t="shared" si="69"/>
        <v>SPA &amp; Fitness</v>
      </c>
      <c r="M771" s="66"/>
      <c r="N771" s="69" t="str">
        <f t="shared" si="66"/>
        <v>Zone T2</v>
      </c>
      <c r="O771" s="66"/>
      <c r="P771" s="70" t="str">
        <f t="shared" si="67"/>
        <v>R2 / J1</v>
      </c>
      <c r="Q771" s="66"/>
      <c r="R771" s="66"/>
      <c r="S771" s="11" t="s">
        <v>6708</v>
      </c>
      <c r="T771" s="11" t="s">
        <v>6708</v>
      </c>
      <c r="U771" s="11" t="s">
        <v>6416</v>
      </c>
      <c r="V771" s="59" t="s">
        <v>6416</v>
      </c>
      <c r="W771" s="59" t="str">
        <f t="shared" si="63"/>
        <v>Construction</v>
      </c>
      <c r="X771" s="11" t="s">
        <v>1170</v>
      </c>
      <c r="Y771" s="32">
        <v>7</v>
      </c>
      <c r="Z771" s="39">
        <v>45607</v>
      </c>
      <c r="AA771" s="39">
        <v>45614</v>
      </c>
      <c r="AB771" s="48">
        <v>8751.8799999999992</v>
      </c>
    </row>
    <row r="772" spans="1:28" x14ac:dyDescent="0.2">
      <c r="A772" s="66" t="s">
        <v>1171</v>
      </c>
      <c r="B772" s="11" t="s">
        <v>6416</v>
      </c>
      <c r="C772" s="11" t="s">
        <v>6416</v>
      </c>
      <c r="D772" s="62" t="s">
        <v>6449</v>
      </c>
      <c r="E772" s="66"/>
      <c r="F772" s="64" t="str">
        <f t="shared" si="64"/>
        <v>The Mound</v>
      </c>
      <c r="G772" s="66"/>
      <c r="H772" s="65" t="str">
        <f t="shared" si="65"/>
        <v>Level 01</v>
      </c>
      <c r="I772" s="66"/>
      <c r="J772" s="67" t="str">
        <f t="shared" si="68"/>
        <v>Zone M3</v>
      </c>
      <c r="K772" s="66"/>
      <c r="L772" s="68" t="str">
        <f t="shared" si="69"/>
        <v>SPA &amp; Fitness</v>
      </c>
      <c r="M772" s="66"/>
      <c r="N772" s="69" t="str">
        <f t="shared" si="66"/>
        <v>Zone T2</v>
      </c>
      <c r="O772" s="66"/>
      <c r="P772" s="70" t="str">
        <f t="shared" si="67"/>
        <v>R2 / J1</v>
      </c>
      <c r="Q772" s="66"/>
      <c r="R772" s="66"/>
      <c r="S772" s="11" t="s">
        <v>6708</v>
      </c>
      <c r="T772" s="11" t="s">
        <v>6708</v>
      </c>
      <c r="U772" s="11" t="s">
        <v>6416</v>
      </c>
      <c r="V772" s="59" t="s">
        <v>6416</v>
      </c>
      <c r="W772" s="59" t="str">
        <f t="shared" si="63"/>
        <v>Construction</v>
      </c>
      <c r="X772" s="11" t="s">
        <v>1172</v>
      </c>
      <c r="Y772" s="32">
        <v>7</v>
      </c>
      <c r="Z772" s="39">
        <v>45607</v>
      </c>
      <c r="AA772" s="39">
        <v>45614</v>
      </c>
      <c r="AB772" s="48">
        <v>1952.28</v>
      </c>
    </row>
    <row r="773" spans="1:28" x14ac:dyDescent="0.2">
      <c r="A773" s="63" t="s">
        <v>1173</v>
      </c>
      <c r="B773" s="8" t="s">
        <v>6416</v>
      </c>
      <c r="C773" s="8" t="s">
        <v>6416</v>
      </c>
      <c r="D773" s="62" t="s">
        <v>6449</v>
      </c>
      <c r="E773" s="63"/>
      <c r="F773" s="64" t="str">
        <f t="shared" si="64"/>
        <v>The Mound</v>
      </c>
      <c r="G773" s="63"/>
      <c r="H773" s="65" t="str">
        <f t="shared" si="65"/>
        <v>Level 01</v>
      </c>
      <c r="I773" s="63"/>
      <c r="J773" s="67" t="str">
        <f t="shared" si="68"/>
        <v>Zone M3</v>
      </c>
      <c r="K773" s="63"/>
      <c r="L773" s="68" t="str">
        <f t="shared" si="69"/>
        <v>SPA &amp; Fitness</v>
      </c>
      <c r="M773" s="63"/>
      <c r="N773" s="69" t="str">
        <f t="shared" si="66"/>
        <v>Zone T2</v>
      </c>
      <c r="O773" s="63"/>
      <c r="P773" s="70" t="str">
        <f t="shared" si="67"/>
        <v>R2 / J1</v>
      </c>
      <c r="Q773" s="63"/>
      <c r="R773" s="63"/>
      <c r="S773" s="8" t="s">
        <v>6708</v>
      </c>
      <c r="T773" s="8" t="s">
        <v>6708</v>
      </c>
      <c r="U773" s="8" t="s">
        <v>6416</v>
      </c>
      <c r="V773" s="59" t="s">
        <v>6416</v>
      </c>
      <c r="W773" s="59" t="str">
        <f t="shared" ref="W773:W836" si="70">CONCATENATE(D773,E773,G773,I773,K773,M773,O773,Q773)</f>
        <v>Construction</v>
      </c>
      <c r="X773" s="8" t="s">
        <v>1174</v>
      </c>
      <c r="Y773" s="23">
        <v>7</v>
      </c>
      <c r="Z773" s="35">
        <v>45615</v>
      </c>
      <c r="AA773" s="35">
        <v>45622</v>
      </c>
      <c r="AB773" s="42">
        <v>112451.38</v>
      </c>
    </row>
    <row r="774" spans="1:28" x14ac:dyDescent="0.2">
      <c r="A774" s="65" t="s">
        <v>1175</v>
      </c>
      <c r="B774" s="10" t="s">
        <v>6643</v>
      </c>
      <c r="C774" s="10" t="s">
        <v>6650</v>
      </c>
      <c r="D774" s="62" t="s">
        <v>6449</v>
      </c>
      <c r="E774" s="92"/>
      <c r="F774" s="64" t="str">
        <f t="shared" si="64"/>
        <v>The Mound</v>
      </c>
      <c r="G774" s="65" t="s">
        <v>1175</v>
      </c>
      <c r="H774" s="65" t="str">
        <f t="shared" si="65"/>
        <v>Level 02</v>
      </c>
      <c r="I774" s="92"/>
      <c r="J774" s="67" t="str">
        <f t="shared" si="68"/>
        <v>Zone M3</v>
      </c>
      <c r="K774" s="92"/>
      <c r="L774" s="68" t="str">
        <f t="shared" si="69"/>
        <v>SPA &amp; Fitness</v>
      </c>
      <c r="M774" s="92"/>
      <c r="N774" s="69" t="str">
        <f t="shared" si="66"/>
        <v>Zone T2</v>
      </c>
      <c r="O774" s="92"/>
      <c r="P774" s="70" t="str">
        <f t="shared" si="67"/>
        <v>R2 / J1</v>
      </c>
      <c r="Q774" s="92"/>
      <c r="R774" s="92"/>
      <c r="S774" s="10" t="s">
        <v>6650</v>
      </c>
      <c r="T774" s="10" t="s">
        <v>6650</v>
      </c>
      <c r="U774" s="10" t="s">
        <v>6650</v>
      </c>
      <c r="V774" s="59" t="s">
        <v>1175</v>
      </c>
      <c r="W774" s="59" t="str">
        <f t="shared" si="70"/>
        <v>Construction      Level 02</v>
      </c>
      <c r="X774" s="10"/>
      <c r="Y774" s="29">
        <v>60</v>
      </c>
      <c r="Z774" s="30">
        <v>45321</v>
      </c>
      <c r="AA774" s="30">
        <v>45391</v>
      </c>
      <c r="AB774" s="41">
        <v>1185254.71</v>
      </c>
    </row>
    <row r="775" spans="1:28" x14ac:dyDescent="0.2">
      <c r="A775" s="67" t="s">
        <v>1176</v>
      </c>
      <c r="B775" s="12" t="s">
        <v>9888</v>
      </c>
      <c r="C775" s="12" t="s">
        <v>6679</v>
      </c>
      <c r="D775" s="62" t="s">
        <v>6449</v>
      </c>
      <c r="E775" s="91"/>
      <c r="F775" s="64" t="str">
        <f t="shared" si="64"/>
        <v>The Mound</v>
      </c>
      <c r="G775" s="91"/>
      <c r="H775" s="65" t="str">
        <f t="shared" si="65"/>
        <v>Level 02</v>
      </c>
      <c r="I775" s="67" t="s">
        <v>1176</v>
      </c>
      <c r="J775" s="67" t="str">
        <f t="shared" si="68"/>
        <v>Zone M1</v>
      </c>
      <c r="K775" s="91"/>
      <c r="L775" s="68" t="str">
        <f t="shared" si="69"/>
        <v>SPA &amp; Fitness</v>
      </c>
      <c r="M775" s="91"/>
      <c r="N775" s="69" t="str">
        <f t="shared" si="66"/>
        <v>Zone T2</v>
      </c>
      <c r="O775" s="91"/>
      <c r="P775" s="70" t="str">
        <f t="shared" si="67"/>
        <v>R2 / J1</v>
      </c>
      <c r="Q775" s="91"/>
      <c r="R775" s="91"/>
      <c r="S775" s="12" t="s">
        <v>6679</v>
      </c>
      <c r="T775" s="12" t="s">
        <v>6679</v>
      </c>
      <c r="U775" s="12" t="s">
        <v>6679</v>
      </c>
      <c r="V775" s="59" t="s">
        <v>1176</v>
      </c>
      <c r="W775" s="59" t="str">
        <f t="shared" si="70"/>
        <v>Construction        Zone M1</v>
      </c>
      <c r="X775" s="12"/>
      <c r="Y775" s="36">
        <v>23</v>
      </c>
      <c r="Z775" s="37">
        <v>45321</v>
      </c>
      <c r="AA775" s="37">
        <v>45348</v>
      </c>
      <c r="AB775" s="46">
        <v>193871.14</v>
      </c>
    </row>
    <row r="776" spans="1:28" x14ac:dyDescent="0.2">
      <c r="A776" s="68" t="s">
        <v>1177</v>
      </c>
      <c r="B776" s="2" t="s">
        <v>6679</v>
      </c>
      <c r="C776" s="2" t="s">
        <v>6709</v>
      </c>
      <c r="D776" s="62" t="s">
        <v>6449</v>
      </c>
      <c r="E776" s="92"/>
      <c r="F776" s="64" t="str">
        <f t="shared" ref="F776:F839" si="71">IF(E776="",F775,TRIM(E776))</f>
        <v>The Mound</v>
      </c>
      <c r="G776" s="92"/>
      <c r="H776" s="65" t="str">
        <f t="shared" si="65"/>
        <v>Level 02</v>
      </c>
      <c r="I776" s="92"/>
      <c r="J776" s="67" t="str">
        <f t="shared" si="68"/>
        <v>Zone M1</v>
      </c>
      <c r="K776" s="68" t="s">
        <v>1177</v>
      </c>
      <c r="L776" s="68" t="str">
        <f t="shared" si="69"/>
        <v>M1 / L2</v>
      </c>
      <c r="M776" s="92"/>
      <c r="N776" s="69" t="str">
        <f t="shared" si="66"/>
        <v>Zone T2</v>
      </c>
      <c r="O776" s="92"/>
      <c r="P776" s="70" t="str">
        <f t="shared" si="67"/>
        <v>R2 / J1</v>
      </c>
      <c r="Q776" s="92"/>
      <c r="R776" s="92"/>
      <c r="S776" s="2" t="s">
        <v>6709</v>
      </c>
      <c r="T776" s="2" t="s">
        <v>6709</v>
      </c>
      <c r="U776" s="2" t="s">
        <v>6709</v>
      </c>
      <c r="V776" s="59" t="s">
        <v>1177</v>
      </c>
      <c r="W776" s="59" t="str">
        <f t="shared" si="70"/>
        <v>Construction          M1 / L2</v>
      </c>
      <c r="X776" s="2"/>
      <c r="Y776" s="43">
        <v>12</v>
      </c>
      <c r="Z776" s="44">
        <v>45321</v>
      </c>
      <c r="AA776" s="44">
        <v>45334</v>
      </c>
      <c r="AB776" s="47">
        <v>104395.45</v>
      </c>
    </row>
    <row r="777" spans="1:28" x14ac:dyDescent="0.2">
      <c r="A777" s="69" t="s">
        <v>1178</v>
      </c>
      <c r="B777" s="3" t="s">
        <v>6709</v>
      </c>
      <c r="C777" s="3" t="s">
        <v>6710</v>
      </c>
      <c r="D777" s="62" t="s">
        <v>6449</v>
      </c>
      <c r="E777" s="92"/>
      <c r="F777" s="64" t="str">
        <f t="shared" si="71"/>
        <v>The Mound</v>
      </c>
      <c r="G777" s="92"/>
      <c r="H777" s="65" t="str">
        <f t="shared" si="65"/>
        <v>Level 02</v>
      </c>
      <c r="I777" s="92"/>
      <c r="J777" s="67" t="str">
        <f t="shared" si="68"/>
        <v>Zone M1</v>
      </c>
      <c r="K777" s="92"/>
      <c r="L777" s="68" t="str">
        <f t="shared" si="69"/>
        <v>M1 / L2</v>
      </c>
      <c r="M777" s="69" t="s">
        <v>1178</v>
      </c>
      <c r="N777" s="69" t="str">
        <f t="shared" si="66"/>
        <v>S. K. L. - 1</v>
      </c>
      <c r="O777" s="92"/>
      <c r="P777" s="70" t="str">
        <f t="shared" si="67"/>
        <v>R2 / J1</v>
      </c>
      <c r="Q777" s="92"/>
      <c r="R777" s="92"/>
      <c r="S777" s="3" t="s">
        <v>6710</v>
      </c>
      <c r="T777" s="3" t="s">
        <v>6710</v>
      </c>
      <c r="U777" s="3" t="s">
        <v>6710</v>
      </c>
      <c r="V777" s="59" t="s">
        <v>1178</v>
      </c>
      <c r="W777" s="59" t="str">
        <f t="shared" si="70"/>
        <v>Construction            S. K. L. - 1</v>
      </c>
      <c r="X777" s="3"/>
      <c r="Y777" s="49">
        <v>5</v>
      </c>
      <c r="Z777" s="50">
        <v>45321</v>
      </c>
      <c r="AA777" s="50">
        <v>45326</v>
      </c>
      <c r="AB777" s="52">
        <v>14919.76</v>
      </c>
    </row>
    <row r="778" spans="1:28" ht="25.5" x14ac:dyDescent="0.2">
      <c r="A778" s="66" t="s">
        <v>1179</v>
      </c>
      <c r="B778" s="11" t="s">
        <v>6416</v>
      </c>
      <c r="C778" s="11" t="s">
        <v>6416</v>
      </c>
      <c r="D778" s="62" t="s">
        <v>6449</v>
      </c>
      <c r="E778" s="66"/>
      <c r="F778" s="64" t="str">
        <f t="shared" si="71"/>
        <v>The Mound</v>
      </c>
      <c r="G778" s="66"/>
      <c r="H778" s="65" t="str">
        <f t="shared" si="65"/>
        <v>Level 02</v>
      </c>
      <c r="I778" s="66"/>
      <c r="J778" s="67" t="str">
        <f t="shared" si="68"/>
        <v>Zone M1</v>
      </c>
      <c r="K778" s="66"/>
      <c r="L778" s="68" t="str">
        <f t="shared" si="69"/>
        <v>M1 / L2</v>
      </c>
      <c r="M778" s="66"/>
      <c r="N778" s="69" t="str">
        <f t="shared" si="66"/>
        <v>S. K. L. - 1</v>
      </c>
      <c r="O778" s="66"/>
      <c r="P778" s="70" t="str">
        <f t="shared" si="67"/>
        <v>R2 / J1</v>
      </c>
      <c r="Q778" s="66"/>
      <c r="R778" s="66"/>
      <c r="S778" s="11" t="s">
        <v>6710</v>
      </c>
      <c r="T778" s="11" t="s">
        <v>6710</v>
      </c>
      <c r="U778" s="11" t="s">
        <v>6416</v>
      </c>
      <c r="V778" s="59" t="s">
        <v>6416</v>
      </c>
      <c r="W778" s="59" t="str">
        <f t="shared" si="70"/>
        <v>Construction</v>
      </c>
      <c r="X778" s="11" t="s">
        <v>1180</v>
      </c>
      <c r="Y778" s="32">
        <v>3</v>
      </c>
      <c r="Z778" s="39">
        <v>45321</v>
      </c>
      <c r="AA778" s="39">
        <v>45323</v>
      </c>
      <c r="AB778" s="48">
        <v>8078.4</v>
      </c>
    </row>
    <row r="779" spans="1:28" x14ac:dyDescent="0.2">
      <c r="A779" s="66" t="s">
        <v>1181</v>
      </c>
      <c r="B779" s="11" t="s">
        <v>6416</v>
      </c>
      <c r="C779" s="11" t="s">
        <v>6416</v>
      </c>
      <c r="D779" s="62" t="s">
        <v>6449</v>
      </c>
      <c r="E779" s="66"/>
      <c r="F779" s="64" t="str">
        <f t="shared" si="71"/>
        <v>The Mound</v>
      </c>
      <c r="G779" s="66"/>
      <c r="H779" s="65" t="str">
        <f t="shared" ref="H779:H842" si="72">IF(G779="",H778,TRIM(G779))</f>
        <v>Level 02</v>
      </c>
      <c r="I779" s="66"/>
      <c r="J779" s="67" t="str">
        <f t="shared" si="68"/>
        <v>Zone M1</v>
      </c>
      <c r="K779" s="66"/>
      <c r="L779" s="68" t="str">
        <f t="shared" si="69"/>
        <v>M1 / L2</v>
      </c>
      <c r="M779" s="66"/>
      <c r="N779" s="69" t="str">
        <f t="shared" si="66"/>
        <v>S. K. L. - 1</v>
      </c>
      <c r="O779" s="66"/>
      <c r="P779" s="70" t="str">
        <f t="shared" si="67"/>
        <v>R2 / J1</v>
      </c>
      <c r="Q779" s="66"/>
      <c r="R779" s="66"/>
      <c r="S779" s="11" t="s">
        <v>6710</v>
      </c>
      <c r="T779" s="11" t="s">
        <v>6710</v>
      </c>
      <c r="U779" s="11" t="s">
        <v>6416</v>
      </c>
      <c r="V779" s="59" t="s">
        <v>6416</v>
      </c>
      <c r="W779" s="59" t="str">
        <f t="shared" si="70"/>
        <v>Construction</v>
      </c>
      <c r="X779" s="11" t="s">
        <v>1182</v>
      </c>
      <c r="Y779" s="32">
        <v>3</v>
      </c>
      <c r="Z779" s="39">
        <v>45321</v>
      </c>
      <c r="AA779" s="39">
        <v>45323</v>
      </c>
      <c r="AB779" s="48">
        <v>3598.26</v>
      </c>
    </row>
    <row r="780" spans="1:28" x14ac:dyDescent="0.2">
      <c r="A780" s="66" t="s">
        <v>1183</v>
      </c>
      <c r="B780" s="11" t="s">
        <v>6416</v>
      </c>
      <c r="C780" s="11" t="s">
        <v>6416</v>
      </c>
      <c r="D780" s="62" t="s">
        <v>6449</v>
      </c>
      <c r="E780" s="66"/>
      <c r="F780" s="64" t="str">
        <f t="shared" si="71"/>
        <v>The Mound</v>
      </c>
      <c r="G780" s="66"/>
      <c r="H780" s="65" t="str">
        <f t="shared" si="72"/>
        <v>Level 02</v>
      </c>
      <c r="I780" s="66"/>
      <c r="J780" s="67" t="str">
        <f t="shared" si="68"/>
        <v>Zone M1</v>
      </c>
      <c r="K780" s="66"/>
      <c r="L780" s="68" t="str">
        <f t="shared" si="69"/>
        <v>M1 / L2</v>
      </c>
      <c r="M780" s="66"/>
      <c r="N780" s="69" t="str">
        <f t="shared" si="66"/>
        <v>S. K. L. - 1</v>
      </c>
      <c r="O780" s="66"/>
      <c r="P780" s="70" t="str">
        <f t="shared" si="67"/>
        <v>R2 / J1</v>
      </c>
      <c r="Q780" s="66"/>
      <c r="R780" s="66"/>
      <c r="S780" s="11" t="s">
        <v>6710</v>
      </c>
      <c r="T780" s="11" t="s">
        <v>6710</v>
      </c>
      <c r="U780" s="11" t="s">
        <v>6416</v>
      </c>
      <c r="V780" s="59" t="s">
        <v>6416</v>
      </c>
      <c r="W780" s="59" t="str">
        <f t="shared" si="70"/>
        <v>Construction</v>
      </c>
      <c r="X780" s="11" t="s">
        <v>1184</v>
      </c>
      <c r="Y780" s="32">
        <v>2</v>
      </c>
      <c r="Z780" s="39">
        <v>45322</v>
      </c>
      <c r="AA780" s="39">
        <v>45323</v>
      </c>
      <c r="AB780" s="34">
        <v>795.57</v>
      </c>
    </row>
    <row r="781" spans="1:28" x14ac:dyDescent="0.2">
      <c r="A781" s="66" t="s">
        <v>1185</v>
      </c>
      <c r="B781" s="11" t="s">
        <v>6416</v>
      </c>
      <c r="C781" s="11" t="s">
        <v>6416</v>
      </c>
      <c r="D781" s="62" t="s">
        <v>6449</v>
      </c>
      <c r="E781" s="66"/>
      <c r="F781" s="64" t="str">
        <f t="shared" si="71"/>
        <v>The Mound</v>
      </c>
      <c r="G781" s="66"/>
      <c r="H781" s="65" t="str">
        <f t="shared" si="72"/>
        <v>Level 02</v>
      </c>
      <c r="I781" s="66"/>
      <c r="J781" s="67" t="str">
        <f t="shared" si="68"/>
        <v>Zone M1</v>
      </c>
      <c r="K781" s="66"/>
      <c r="L781" s="68" t="str">
        <f t="shared" si="69"/>
        <v>M1 / L2</v>
      </c>
      <c r="M781" s="66"/>
      <c r="N781" s="69" t="str">
        <f t="shared" ref="N781:N844" si="73">IF(M781="",N780,TRIM(M781))</f>
        <v>S. K. L. - 1</v>
      </c>
      <c r="O781" s="66"/>
      <c r="P781" s="70" t="str">
        <f t="shared" si="67"/>
        <v>R2 / J1</v>
      </c>
      <c r="Q781" s="66"/>
      <c r="R781" s="66"/>
      <c r="S781" s="11" t="s">
        <v>6710</v>
      </c>
      <c r="T781" s="11" t="s">
        <v>6710</v>
      </c>
      <c r="U781" s="11" t="s">
        <v>6416</v>
      </c>
      <c r="V781" s="59" t="s">
        <v>6416</v>
      </c>
      <c r="W781" s="59" t="str">
        <f t="shared" si="70"/>
        <v>Construction</v>
      </c>
      <c r="X781" s="11" t="s">
        <v>1186</v>
      </c>
      <c r="Y781" s="32">
        <v>2</v>
      </c>
      <c r="Z781" s="39">
        <v>45322</v>
      </c>
      <c r="AA781" s="39">
        <v>45323</v>
      </c>
      <c r="AB781" s="34">
        <v>583.46</v>
      </c>
    </row>
    <row r="782" spans="1:28" x14ac:dyDescent="0.2">
      <c r="A782" s="63" t="s">
        <v>1187</v>
      </c>
      <c r="B782" s="8" t="s">
        <v>6416</v>
      </c>
      <c r="C782" s="8" t="s">
        <v>6416</v>
      </c>
      <c r="D782" s="62" t="s">
        <v>6449</v>
      </c>
      <c r="E782" s="63"/>
      <c r="F782" s="64" t="str">
        <f t="shared" si="71"/>
        <v>The Mound</v>
      </c>
      <c r="G782" s="63"/>
      <c r="H782" s="65" t="str">
        <f t="shared" si="72"/>
        <v>Level 02</v>
      </c>
      <c r="I782" s="63"/>
      <c r="J782" s="67" t="str">
        <f t="shared" si="68"/>
        <v>Zone M1</v>
      </c>
      <c r="K782" s="63"/>
      <c r="L782" s="68" t="str">
        <f t="shared" si="69"/>
        <v>M1 / L2</v>
      </c>
      <c r="M782" s="63"/>
      <c r="N782" s="69" t="str">
        <f t="shared" si="73"/>
        <v>S. K. L. - 1</v>
      </c>
      <c r="O782" s="63"/>
      <c r="P782" s="70" t="str">
        <f t="shared" ref="P782:P845" si="74">IF(O782="",P781,TRIM(O782))</f>
        <v>R2 / J1</v>
      </c>
      <c r="Q782" s="63"/>
      <c r="R782" s="63"/>
      <c r="S782" s="8" t="s">
        <v>6710</v>
      </c>
      <c r="T782" s="8" t="s">
        <v>6710</v>
      </c>
      <c r="U782" s="8" t="s">
        <v>6416</v>
      </c>
      <c r="V782" s="59" t="s">
        <v>6416</v>
      </c>
      <c r="W782" s="59" t="str">
        <f t="shared" si="70"/>
        <v>Construction</v>
      </c>
      <c r="X782" s="8" t="s">
        <v>1188</v>
      </c>
      <c r="Y782" s="23">
        <v>2</v>
      </c>
      <c r="Z782" s="35">
        <v>45325</v>
      </c>
      <c r="AA782" s="35">
        <v>45326</v>
      </c>
      <c r="AB782" s="42">
        <v>1864.08</v>
      </c>
    </row>
    <row r="783" spans="1:28" x14ac:dyDescent="0.2">
      <c r="A783" s="69" t="s">
        <v>1189</v>
      </c>
      <c r="B783" s="3" t="s">
        <v>6709</v>
      </c>
      <c r="C783" s="3" t="s">
        <v>6711</v>
      </c>
      <c r="D783" s="62" t="s">
        <v>6449</v>
      </c>
      <c r="E783" s="92"/>
      <c r="F783" s="64" t="str">
        <f t="shared" si="71"/>
        <v>The Mound</v>
      </c>
      <c r="G783" s="92"/>
      <c r="H783" s="65" t="str">
        <f t="shared" si="72"/>
        <v>Level 02</v>
      </c>
      <c r="I783" s="92"/>
      <c r="J783" s="67" t="str">
        <f t="shared" si="68"/>
        <v>Zone M1</v>
      </c>
      <c r="K783" s="92"/>
      <c r="L783" s="68" t="str">
        <f t="shared" si="69"/>
        <v>M1 / L2</v>
      </c>
      <c r="M783" s="69" t="s">
        <v>1189</v>
      </c>
      <c r="N783" s="69" t="str">
        <f t="shared" si="73"/>
        <v>S. K. L. - 2</v>
      </c>
      <c r="O783" s="92"/>
      <c r="P783" s="70" t="str">
        <f t="shared" si="74"/>
        <v>R2 / J1</v>
      </c>
      <c r="Q783" s="92"/>
      <c r="R783" s="92"/>
      <c r="S783" s="3" t="s">
        <v>6711</v>
      </c>
      <c r="T783" s="3" t="s">
        <v>6711</v>
      </c>
      <c r="U783" s="3" t="s">
        <v>6711</v>
      </c>
      <c r="V783" s="59" t="s">
        <v>1189</v>
      </c>
      <c r="W783" s="59" t="str">
        <f t="shared" si="70"/>
        <v>Construction            S. K. L. - 2</v>
      </c>
      <c r="X783" s="3"/>
      <c r="Y783" s="49">
        <v>5</v>
      </c>
      <c r="Z783" s="50">
        <v>45321</v>
      </c>
      <c r="AA783" s="50">
        <v>45326</v>
      </c>
      <c r="AB783" s="52">
        <v>14912.61</v>
      </c>
    </row>
    <row r="784" spans="1:28" ht="25.5" x14ac:dyDescent="0.2">
      <c r="A784" s="66" t="s">
        <v>1190</v>
      </c>
      <c r="B784" s="11" t="s">
        <v>6416</v>
      </c>
      <c r="C784" s="11" t="s">
        <v>6416</v>
      </c>
      <c r="D784" s="62" t="s">
        <v>6449</v>
      </c>
      <c r="E784" s="66"/>
      <c r="F784" s="64" t="str">
        <f t="shared" si="71"/>
        <v>The Mound</v>
      </c>
      <c r="G784" s="66"/>
      <c r="H784" s="65" t="str">
        <f t="shared" si="72"/>
        <v>Level 02</v>
      </c>
      <c r="I784" s="66"/>
      <c r="J784" s="67" t="str">
        <f t="shared" si="68"/>
        <v>Zone M1</v>
      </c>
      <c r="K784" s="66"/>
      <c r="L784" s="68" t="str">
        <f t="shared" si="69"/>
        <v>M1 / L2</v>
      </c>
      <c r="M784" s="66"/>
      <c r="N784" s="69" t="str">
        <f t="shared" si="73"/>
        <v>S. K. L. - 2</v>
      </c>
      <c r="O784" s="66"/>
      <c r="P784" s="70" t="str">
        <f t="shared" si="74"/>
        <v>R2 / J1</v>
      </c>
      <c r="Q784" s="66"/>
      <c r="R784" s="66"/>
      <c r="S784" s="11" t="s">
        <v>6711</v>
      </c>
      <c r="T784" s="11" t="s">
        <v>6711</v>
      </c>
      <c r="U784" s="11" t="s">
        <v>6416</v>
      </c>
      <c r="V784" s="59" t="s">
        <v>6416</v>
      </c>
      <c r="W784" s="59" t="str">
        <f t="shared" si="70"/>
        <v>Construction</v>
      </c>
      <c r="X784" s="11" t="s">
        <v>1191</v>
      </c>
      <c r="Y784" s="32">
        <v>3</v>
      </c>
      <c r="Z784" s="39">
        <v>45321</v>
      </c>
      <c r="AA784" s="39">
        <v>45323</v>
      </c>
      <c r="AB784" s="48">
        <v>8071.25</v>
      </c>
    </row>
    <row r="785" spans="1:28" x14ac:dyDescent="0.2">
      <c r="A785" s="66" t="s">
        <v>1192</v>
      </c>
      <c r="B785" s="11" t="s">
        <v>6416</v>
      </c>
      <c r="C785" s="11" t="s">
        <v>6416</v>
      </c>
      <c r="D785" s="62" t="s">
        <v>6449</v>
      </c>
      <c r="E785" s="66"/>
      <c r="F785" s="64" t="str">
        <f t="shared" si="71"/>
        <v>The Mound</v>
      </c>
      <c r="G785" s="66"/>
      <c r="H785" s="65" t="str">
        <f t="shared" si="72"/>
        <v>Level 02</v>
      </c>
      <c r="I785" s="66"/>
      <c r="J785" s="67" t="str">
        <f t="shared" si="68"/>
        <v>Zone M1</v>
      </c>
      <c r="K785" s="66"/>
      <c r="L785" s="68" t="str">
        <f t="shared" si="69"/>
        <v>M1 / L2</v>
      </c>
      <c r="M785" s="66"/>
      <c r="N785" s="69" t="str">
        <f t="shared" si="73"/>
        <v>S. K. L. - 2</v>
      </c>
      <c r="O785" s="66"/>
      <c r="P785" s="70" t="str">
        <f t="shared" si="74"/>
        <v>R2 / J1</v>
      </c>
      <c r="Q785" s="66"/>
      <c r="R785" s="66"/>
      <c r="S785" s="11" t="s">
        <v>6711</v>
      </c>
      <c r="T785" s="11" t="s">
        <v>6711</v>
      </c>
      <c r="U785" s="11" t="s">
        <v>6416</v>
      </c>
      <c r="V785" s="59" t="s">
        <v>6416</v>
      </c>
      <c r="W785" s="59" t="str">
        <f t="shared" si="70"/>
        <v>Construction</v>
      </c>
      <c r="X785" s="11" t="s">
        <v>1193</v>
      </c>
      <c r="Y785" s="32">
        <v>3</v>
      </c>
      <c r="Z785" s="39">
        <v>45321</v>
      </c>
      <c r="AA785" s="39">
        <v>45323</v>
      </c>
      <c r="AB785" s="48">
        <v>3598.26</v>
      </c>
    </row>
    <row r="786" spans="1:28" x14ac:dyDescent="0.2">
      <c r="A786" s="66" t="s">
        <v>1194</v>
      </c>
      <c r="B786" s="11" t="s">
        <v>6416</v>
      </c>
      <c r="C786" s="11" t="s">
        <v>6416</v>
      </c>
      <c r="D786" s="62" t="s">
        <v>6449</v>
      </c>
      <c r="E786" s="66"/>
      <c r="F786" s="64" t="str">
        <f t="shared" si="71"/>
        <v>The Mound</v>
      </c>
      <c r="G786" s="66"/>
      <c r="H786" s="65" t="str">
        <f t="shared" si="72"/>
        <v>Level 02</v>
      </c>
      <c r="I786" s="66"/>
      <c r="J786" s="67" t="str">
        <f t="shared" si="68"/>
        <v>Zone M1</v>
      </c>
      <c r="K786" s="66"/>
      <c r="L786" s="68" t="str">
        <f t="shared" si="69"/>
        <v>M1 / L2</v>
      </c>
      <c r="M786" s="66"/>
      <c r="N786" s="69" t="str">
        <f t="shared" si="73"/>
        <v>S. K. L. - 2</v>
      </c>
      <c r="O786" s="66"/>
      <c r="P786" s="70" t="str">
        <f t="shared" si="74"/>
        <v>R2 / J1</v>
      </c>
      <c r="Q786" s="66"/>
      <c r="R786" s="66"/>
      <c r="S786" s="11" t="s">
        <v>6711</v>
      </c>
      <c r="T786" s="11" t="s">
        <v>6711</v>
      </c>
      <c r="U786" s="11" t="s">
        <v>6416</v>
      </c>
      <c r="V786" s="59" t="s">
        <v>6416</v>
      </c>
      <c r="W786" s="59" t="str">
        <f t="shared" si="70"/>
        <v>Construction</v>
      </c>
      <c r="X786" s="11" t="s">
        <v>1195</v>
      </c>
      <c r="Y786" s="32">
        <v>2</v>
      </c>
      <c r="Z786" s="39">
        <v>45322</v>
      </c>
      <c r="AA786" s="39">
        <v>45323</v>
      </c>
      <c r="AB786" s="34">
        <v>795.57</v>
      </c>
    </row>
    <row r="787" spans="1:28" x14ac:dyDescent="0.2">
      <c r="A787" s="66" t="s">
        <v>1196</v>
      </c>
      <c r="B787" s="11" t="s">
        <v>6416</v>
      </c>
      <c r="C787" s="11" t="s">
        <v>6416</v>
      </c>
      <c r="D787" s="62" t="s">
        <v>6449</v>
      </c>
      <c r="E787" s="66"/>
      <c r="F787" s="64" t="str">
        <f t="shared" si="71"/>
        <v>The Mound</v>
      </c>
      <c r="G787" s="66"/>
      <c r="H787" s="65" t="str">
        <f t="shared" si="72"/>
        <v>Level 02</v>
      </c>
      <c r="I787" s="66"/>
      <c r="J787" s="67" t="str">
        <f t="shared" si="68"/>
        <v>Zone M1</v>
      </c>
      <c r="K787" s="66"/>
      <c r="L787" s="68" t="str">
        <f t="shared" si="69"/>
        <v>M1 / L2</v>
      </c>
      <c r="M787" s="66"/>
      <c r="N787" s="69" t="str">
        <f t="shared" si="73"/>
        <v>S. K. L. - 2</v>
      </c>
      <c r="O787" s="66"/>
      <c r="P787" s="70" t="str">
        <f t="shared" si="74"/>
        <v>R2 / J1</v>
      </c>
      <c r="Q787" s="66"/>
      <c r="R787" s="66"/>
      <c r="S787" s="11" t="s">
        <v>6711</v>
      </c>
      <c r="T787" s="11" t="s">
        <v>6711</v>
      </c>
      <c r="U787" s="11" t="s">
        <v>6416</v>
      </c>
      <c r="V787" s="59" t="s">
        <v>6416</v>
      </c>
      <c r="W787" s="59" t="str">
        <f t="shared" si="70"/>
        <v>Construction</v>
      </c>
      <c r="X787" s="11" t="s">
        <v>1197</v>
      </c>
      <c r="Y787" s="32">
        <v>2</v>
      </c>
      <c r="Z787" s="39">
        <v>45322</v>
      </c>
      <c r="AA787" s="39">
        <v>45323</v>
      </c>
      <c r="AB787" s="34">
        <v>583.46</v>
      </c>
    </row>
    <row r="788" spans="1:28" x14ac:dyDescent="0.2">
      <c r="A788" s="63" t="s">
        <v>1198</v>
      </c>
      <c r="B788" s="8" t="s">
        <v>6416</v>
      </c>
      <c r="C788" s="8" t="s">
        <v>6416</v>
      </c>
      <c r="D788" s="62" t="s">
        <v>6449</v>
      </c>
      <c r="E788" s="63"/>
      <c r="F788" s="64" t="str">
        <f t="shared" si="71"/>
        <v>The Mound</v>
      </c>
      <c r="G788" s="63"/>
      <c r="H788" s="65" t="str">
        <f t="shared" si="72"/>
        <v>Level 02</v>
      </c>
      <c r="I788" s="63"/>
      <c r="J788" s="67" t="str">
        <f t="shared" si="68"/>
        <v>Zone M1</v>
      </c>
      <c r="K788" s="63"/>
      <c r="L788" s="68" t="str">
        <f t="shared" si="69"/>
        <v>M1 / L2</v>
      </c>
      <c r="M788" s="63"/>
      <c r="N788" s="69" t="str">
        <f t="shared" si="73"/>
        <v>S. K. L. - 2</v>
      </c>
      <c r="O788" s="63"/>
      <c r="P788" s="70" t="str">
        <f t="shared" si="74"/>
        <v>R2 / J1</v>
      </c>
      <c r="Q788" s="63"/>
      <c r="R788" s="63"/>
      <c r="S788" s="8" t="s">
        <v>6711</v>
      </c>
      <c r="T788" s="8" t="s">
        <v>6711</v>
      </c>
      <c r="U788" s="8" t="s">
        <v>6416</v>
      </c>
      <c r="V788" s="59" t="s">
        <v>6416</v>
      </c>
      <c r="W788" s="59" t="str">
        <f t="shared" si="70"/>
        <v>Construction</v>
      </c>
      <c r="X788" s="8" t="s">
        <v>1199</v>
      </c>
      <c r="Y788" s="23">
        <v>2</v>
      </c>
      <c r="Z788" s="35">
        <v>45325</v>
      </c>
      <c r="AA788" s="35">
        <v>45326</v>
      </c>
      <c r="AB788" s="42">
        <v>1864.08</v>
      </c>
    </row>
    <row r="789" spans="1:28" x14ac:dyDescent="0.2">
      <c r="A789" s="69" t="s">
        <v>1200</v>
      </c>
      <c r="B789" s="3" t="s">
        <v>6709</v>
      </c>
      <c r="C789" s="3" t="s">
        <v>6712</v>
      </c>
      <c r="D789" s="62" t="s">
        <v>6449</v>
      </c>
      <c r="E789" s="92"/>
      <c r="F789" s="64" t="str">
        <f t="shared" si="71"/>
        <v>The Mound</v>
      </c>
      <c r="G789" s="92"/>
      <c r="H789" s="65" t="str">
        <f t="shared" si="72"/>
        <v>Level 02</v>
      </c>
      <c r="I789" s="92"/>
      <c r="J789" s="67" t="str">
        <f t="shared" si="68"/>
        <v>Zone M1</v>
      </c>
      <c r="K789" s="92"/>
      <c r="L789" s="68" t="str">
        <f t="shared" si="69"/>
        <v>M1 / L2</v>
      </c>
      <c r="M789" s="69" t="s">
        <v>1200</v>
      </c>
      <c r="N789" s="69" t="str">
        <f t="shared" si="73"/>
        <v>S. K. R.</v>
      </c>
      <c r="O789" s="92"/>
      <c r="P789" s="70" t="str">
        <f t="shared" si="74"/>
        <v>R2 / J1</v>
      </c>
      <c r="Q789" s="92"/>
      <c r="R789" s="92"/>
      <c r="S789" s="3" t="s">
        <v>6712</v>
      </c>
      <c r="T789" s="3" t="s">
        <v>6712</v>
      </c>
      <c r="U789" s="3" t="s">
        <v>6712</v>
      </c>
      <c r="V789" s="59" t="s">
        <v>1200</v>
      </c>
      <c r="W789" s="59" t="str">
        <f t="shared" si="70"/>
        <v>Construction            S. K. R.</v>
      </c>
      <c r="X789" s="3"/>
      <c r="Y789" s="49">
        <v>5</v>
      </c>
      <c r="Z789" s="50">
        <v>45325</v>
      </c>
      <c r="AA789" s="50">
        <v>45329</v>
      </c>
      <c r="AB789" s="52">
        <v>14912.61</v>
      </c>
    </row>
    <row r="790" spans="1:28" ht="25.5" x14ac:dyDescent="0.2">
      <c r="A790" s="66" t="s">
        <v>1201</v>
      </c>
      <c r="B790" s="11" t="s">
        <v>6416</v>
      </c>
      <c r="C790" s="11" t="s">
        <v>6416</v>
      </c>
      <c r="D790" s="62" t="s">
        <v>6449</v>
      </c>
      <c r="E790" s="66"/>
      <c r="F790" s="64" t="str">
        <f t="shared" si="71"/>
        <v>The Mound</v>
      </c>
      <c r="G790" s="66"/>
      <c r="H790" s="65" t="str">
        <f t="shared" si="72"/>
        <v>Level 02</v>
      </c>
      <c r="I790" s="66"/>
      <c r="J790" s="67" t="str">
        <f t="shared" si="68"/>
        <v>Zone M1</v>
      </c>
      <c r="K790" s="66"/>
      <c r="L790" s="68" t="str">
        <f t="shared" si="69"/>
        <v>M1 / L2</v>
      </c>
      <c r="M790" s="66"/>
      <c r="N790" s="69" t="str">
        <f t="shared" si="73"/>
        <v>S. K. R.</v>
      </c>
      <c r="O790" s="66"/>
      <c r="P790" s="70" t="str">
        <f t="shared" si="74"/>
        <v>R2 / J1</v>
      </c>
      <c r="Q790" s="66"/>
      <c r="R790" s="66"/>
      <c r="S790" s="11" t="s">
        <v>6712</v>
      </c>
      <c r="T790" s="11" t="s">
        <v>6712</v>
      </c>
      <c r="U790" s="11" t="s">
        <v>6416</v>
      </c>
      <c r="V790" s="59" t="s">
        <v>6416</v>
      </c>
      <c r="W790" s="59" t="str">
        <f t="shared" si="70"/>
        <v>Construction</v>
      </c>
      <c r="X790" s="11" t="s">
        <v>1202</v>
      </c>
      <c r="Y790" s="32">
        <v>3</v>
      </c>
      <c r="Z790" s="39">
        <v>45325</v>
      </c>
      <c r="AA790" s="39">
        <v>45327</v>
      </c>
      <c r="AB790" s="48">
        <v>8071.25</v>
      </c>
    </row>
    <row r="791" spans="1:28" x14ac:dyDescent="0.2">
      <c r="A791" s="66" t="s">
        <v>1203</v>
      </c>
      <c r="B791" s="11" t="s">
        <v>6416</v>
      </c>
      <c r="C791" s="11" t="s">
        <v>6416</v>
      </c>
      <c r="D791" s="62" t="s">
        <v>6449</v>
      </c>
      <c r="E791" s="66"/>
      <c r="F791" s="64" t="str">
        <f t="shared" si="71"/>
        <v>The Mound</v>
      </c>
      <c r="G791" s="66"/>
      <c r="H791" s="65" t="str">
        <f t="shared" si="72"/>
        <v>Level 02</v>
      </c>
      <c r="I791" s="66"/>
      <c r="J791" s="67" t="str">
        <f t="shared" si="68"/>
        <v>Zone M1</v>
      </c>
      <c r="K791" s="66"/>
      <c r="L791" s="68" t="str">
        <f t="shared" si="69"/>
        <v>M1 / L2</v>
      </c>
      <c r="M791" s="66"/>
      <c r="N791" s="69" t="str">
        <f t="shared" si="73"/>
        <v>S. K. R.</v>
      </c>
      <c r="O791" s="66"/>
      <c r="P791" s="70" t="str">
        <f t="shared" si="74"/>
        <v>R2 / J1</v>
      </c>
      <c r="Q791" s="66"/>
      <c r="R791" s="66"/>
      <c r="S791" s="11" t="s">
        <v>6712</v>
      </c>
      <c r="T791" s="11" t="s">
        <v>6712</v>
      </c>
      <c r="U791" s="11" t="s">
        <v>6416</v>
      </c>
      <c r="V791" s="59" t="s">
        <v>6416</v>
      </c>
      <c r="W791" s="59" t="str">
        <f t="shared" si="70"/>
        <v>Construction</v>
      </c>
      <c r="X791" s="11" t="s">
        <v>1204</v>
      </c>
      <c r="Y791" s="32">
        <v>3</v>
      </c>
      <c r="Z791" s="39">
        <v>45325</v>
      </c>
      <c r="AA791" s="39">
        <v>45327</v>
      </c>
      <c r="AB791" s="48">
        <v>3598.26</v>
      </c>
    </row>
    <row r="792" spans="1:28" x14ac:dyDescent="0.2">
      <c r="A792" s="66" t="s">
        <v>1205</v>
      </c>
      <c r="B792" s="11" t="s">
        <v>6416</v>
      </c>
      <c r="C792" s="11" t="s">
        <v>6416</v>
      </c>
      <c r="D792" s="62" t="s">
        <v>6449</v>
      </c>
      <c r="E792" s="66"/>
      <c r="F792" s="64" t="str">
        <f t="shared" si="71"/>
        <v>The Mound</v>
      </c>
      <c r="G792" s="66"/>
      <c r="H792" s="65" t="str">
        <f t="shared" si="72"/>
        <v>Level 02</v>
      </c>
      <c r="I792" s="66"/>
      <c r="J792" s="67" t="str">
        <f t="shared" si="68"/>
        <v>Zone M1</v>
      </c>
      <c r="K792" s="66"/>
      <c r="L792" s="68" t="str">
        <f t="shared" si="69"/>
        <v>M1 / L2</v>
      </c>
      <c r="M792" s="66"/>
      <c r="N792" s="69" t="str">
        <f t="shared" si="73"/>
        <v>S. K. R.</v>
      </c>
      <c r="O792" s="66"/>
      <c r="P792" s="70" t="str">
        <f t="shared" si="74"/>
        <v>R2 / J1</v>
      </c>
      <c r="Q792" s="66"/>
      <c r="R792" s="66"/>
      <c r="S792" s="11" t="s">
        <v>6712</v>
      </c>
      <c r="T792" s="11" t="s">
        <v>6712</v>
      </c>
      <c r="U792" s="11" t="s">
        <v>6416</v>
      </c>
      <c r="V792" s="59" t="s">
        <v>6416</v>
      </c>
      <c r="W792" s="59" t="str">
        <f t="shared" si="70"/>
        <v>Construction</v>
      </c>
      <c r="X792" s="11" t="s">
        <v>1206</v>
      </c>
      <c r="Y792" s="32">
        <v>2</v>
      </c>
      <c r="Z792" s="39">
        <v>45326</v>
      </c>
      <c r="AA792" s="39">
        <v>45327</v>
      </c>
      <c r="AB792" s="34">
        <v>795.57</v>
      </c>
    </row>
    <row r="793" spans="1:28" x14ac:dyDescent="0.2">
      <c r="A793" s="66" t="s">
        <v>1207</v>
      </c>
      <c r="B793" s="11" t="s">
        <v>6416</v>
      </c>
      <c r="C793" s="11" t="s">
        <v>6416</v>
      </c>
      <c r="D793" s="62" t="s">
        <v>6449</v>
      </c>
      <c r="E793" s="66"/>
      <c r="F793" s="64" t="str">
        <f t="shared" si="71"/>
        <v>The Mound</v>
      </c>
      <c r="G793" s="66"/>
      <c r="H793" s="65" t="str">
        <f t="shared" si="72"/>
        <v>Level 02</v>
      </c>
      <c r="I793" s="66"/>
      <c r="J793" s="67" t="str">
        <f t="shared" si="68"/>
        <v>Zone M1</v>
      </c>
      <c r="K793" s="66"/>
      <c r="L793" s="68" t="str">
        <f t="shared" si="69"/>
        <v>M1 / L2</v>
      </c>
      <c r="M793" s="66"/>
      <c r="N793" s="69" t="str">
        <f t="shared" si="73"/>
        <v>S. K. R.</v>
      </c>
      <c r="O793" s="66"/>
      <c r="P793" s="70" t="str">
        <f t="shared" si="74"/>
        <v>R2 / J1</v>
      </c>
      <c r="Q793" s="66"/>
      <c r="R793" s="66"/>
      <c r="S793" s="11" t="s">
        <v>6712</v>
      </c>
      <c r="T793" s="11" t="s">
        <v>6712</v>
      </c>
      <c r="U793" s="11" t="s">
        <v>6416</v>
      </c>
      <c r="V793" s="59" t="s">
        <v>6416</v>
      </c>
      <c r="W793" s="59" t="str">
        <f t="shared" si="70"/>
        <v>Construction</v>
      </c>
      <c r="X793" s="11" t="s">
        <v>1208</v>
      </c>
      <c r="Y793" s="32">
        <v>2</v>
      </c>
      <c r="Z793" s="39">
        <v>45326</v>
      </c>
      <c r="AA793" s="39">
        <v>45327</v>
      </c>
      <c r="AB793" s="34">
        <v>583.46</v>
      </c>
    </row>
    <row r="794" spans="1:28" x14ac:dyDescent="0.2">
      <c r="A794" s="63" t="s">
        <v>1209</v>
      </c>
      <c r="B794" s="8" t="s">
        <v>6416</v>
      </c>
      <c r="C794" s="8" t="s">
        <v>6416</v>
      </c>
      <c r="D794" s="62" t="s">
        <v>6449</v>
      </c>
      <c r="E794" s="63"/>
      <c r="F794" s="64" t="str">
        <f t="shared" si="71"/>
        <v>The Mound</v>
      </c>
      <c r="G794" s="63"/>
      <c r="H794" s="65" t="str">
        <f t="shared" si="72"/>
        <v>Level 02</v>
      </c>
      <c r="I794" s="63"/>
      <c r="J794" s="67" t="str">
        <f t="shared" si="68"/>
        <v>Zone M1</v>
      </c>
      <c r="K794" s="63"/>
      <c r="L794" s="68" t="str">
        <f t="shared" si="69"/>
        <v>M1 / L2</v>
      </c>
      <c r="M794" s="63"/>
      <c r="N794" s="69" t="str">
        <f t="shared" si="73"/>
        <v>S. K. R.</v>
      </c>
      <c r="O794" s="63"/>
      <c r="P794" s="70" t="str">
        <f t="shared" si="74"/>
        <v>R2 / J1</v>
      </c>
      <c r="Q794" s="63"/>
      <c r="R794" s="63"/>
      <c r="S794" s="8" t="s">
        <v>6712</v>
      </c>
      <c r="T794" s="8" t="s">
        <v>6712</v>
      </c>
      <c r="U794" s="8" t="s">
        <v>6416</v>
      </c>
      <c r="V794" s="59" t="s">
        <v>6416</v>
      </c>
      <c r="W794" s="59" t="str">
        <f t="shared" si="70"/>
        <v>Construction</v>
      </c>
      <c r="X794" s="8" t="s">
        <v>1210</v>
      </c>
      <c r="Y794" s="23">
        <v>2</v>
      </c>
      <c r="Z794" s="35">
        <v>45328</v>
      </c>
      <c r="AA794" s="35">
        <v>45329</v>
      </c>
      <c r="AB794" s="42">
        <v>1864.08</v>
      </c>
    </row>
    <row r="795" spans="1:28" x14ac:dyDescent="0.2">
      <c r="A795" s="69" t="s">
        <v>1211</v>
      </c>
      <c r="B795" s="3" t="s">
        <v>6709</v>
      </c>
      <c r="C795" s="3" t="s">
        <v>6713</v>
      </c>
      <c r="D795" s="62" t="s">
        <v>6449</v>
      </c>
      <c r="E795" s="92"/>
      <c r="F795" s="64" t="str">
        <f t="shared" si="71"/>
        <v>The Mound</v>
      </c>
      <c r="G795" s="92"/>
      <c r="H795" s="65" t="str">
        <f t="shared" si="72"/>
        <v>Level 02</v>
      </c>
      <c r="I795" s="92"/>
      <c r="J795" s="67" t="str">
        <f t="shared" si="68"/>
        <v>Zone M1</v>
      </c>
      <c r="K795" s="92"/>
      <c r="L795" s="68" t="str">
        <f t="shared" si="69"/>
        <v>M1 / L2</v>
      </c>
      <c r="M795" s="69" t="s">
        <v>1211</v>
      </c>
      <c r="N795" s="69" t="str">
        <f t="shared" si="73"/>
        <v>S. DQ. L.</v>
      </c>
      <c r="O795" s="92"/>
      <c r="P795" s="70" t="str">
        <f t="shared" si="74"/>
        <v>R2 / J1</v>
      </c>
      <c r="Q795" s="92"/>
      <c r="R795" s="92"/>
      <c r="S795" s="3" t="s">
        <v>6713</v>
      </c>
      <c r="T795" s="3" t="s">
        <v>6713</v>
      </c>
      <c r="U795" s="3" t="s">
        <v>6713</v>
      </c>
      <c r="V795" s="59" t="s">
        <v>1211</v>
      </c>
      <c r="W795" s="59" t="str">
        <f t="shared" si="70"/>
        <v>Construction            S. DQ. L.</v>
      </c>
      <c r="X795" s="3"/>
      <c r="Y795" s="49">
        <v>5</v>
      </c>
      <c r="Z795" s="50">
        <v>45325</v>
      </c>
      <c r="AA795" s="50">
        <v>45329</v>
      </c>
      <c r="AB795" s="52">
        <v>14912.61</v>
      </c>
    </row>
    <row r="796" spans="1:28" ht="25.5" x14ac:dyDescent="0.2">
      <c r="A796" s="66" t="s">
        <v>1212</v>
      </c>
      <c r="B796" s="11" t="s">
        <v>6416</v>
      </c>
      <c r="C796" s="11" t="s">
        <v>6416</v>
      </c>
      <c r="D796" s="62" t="s">
        <v>6449</v>
      </c>
      <c r="E796" s="66"/>
      <c r="F796" s="64" t="str">
        <f t="shared" si="71"/>
        <v>The Mound</v>
      </c>
      <c r="G796" s="66"/>
      <c r="H796" s="65" t="str">
        <f t="shared" si="72"/>
        <v>Level 02</v>
      </c>
      <c r="I796" s="66"/>
      <c r="J796" s="67" t="str">
        <f t="shared" si="68"/>
        <v>Zone M1</v>
      </c>
      <c r="K796" s="66"/>
      <c r="L796" s="68" t="str">
        <f t="shared" si="69"/>
        <v>M1 / L2</v>
      </c>
      <c r="M796" s="66"/>
      <c r="N796" s="69" t="str">
        <f t="shared" si="73"/>
        <v>S. DQ. L.</v>
      </c>
      <c r="O796" s="66"/>
      <c r="P796" s="70" t="str">
        <f t="shared" si="74"/>
        <v>R2 / J1</v>
      </c>
      <c r="Q796" s="66"/>
      <c r="R796" s="66"/>
      <c r="S796" s="11" t="s">
        <v>6713</v>
      </c>
      <c r="T796" s="11" t="s">
        <v>6713</v>
      </c>
      <c r="U796" s="11" t="s">
        <v>6416</v>
      </c>
      <c r="V796" s="59" t="s">
        <v>6416</v>
      </c>
      <c r="W796" s="59" t="str">
        <f t="shared" si="70"/>
        <v>Construction</v>
      </c>
      <c r="X796" s="11" t="s">
        <v>1213</v>
      </c>
      <c r="Y796" s="32">
        <v>3</v>
      </c>
      <c r="Z796" s="39">
        <v>45325</v>
      </c>
      <c r="AA796" s="39">
        <v>45327</v>
      </c>
      <c r="AB796" s="48">
        <v>8071.25</v>
      </c>
    </row>
    <row r="797" spans="1:28" x14ac:dyDescent="0.2">
      <c r="A797" s="66" t="s">
        <v>1214</v>
      </c>
      <c r="B797" s="11" t="s">
        <v>6416</v>
      </c>
      <c r="C797" s="11" t="s">
        <v>6416</v>
      </c>
      <c r="D797" s="62" t="s">
        <v>6449</v>
      </c>
      <c r="E797" s="66"/>
      <c r="F797" s="64" t="str">
        <f t="shared" si="71"/>
        <v>The Mound</v>
      </c>
      <c r="G797" s="66"/>
      <c r="H797" s="65" t="str">
        <f t="shared" si="72"/>
        <v>Level 02</v>
      </c>
      <c r="I797" s="66"/>
      <c r="J797" s="67" t="str">
        <f t="shared" si="68"/>
        <v>Zone M1</v>
      </c>
      <c r="K797" s="66"/>
      <c r="L797" s="68" t="str">
        <f t="shared" si="69"/>
        <v>M1 / L2</v>
      </c>
      <c r="M797" s="66"/>
      <c r="N797" s="69" t="str">
        <f t="shared" si="73"/>
        <v>S. DQ. L.</v>
      </c>
      <c r="O797" s="66"/>
      <c r="P797" s="70" t="str">
        <f t="shared" si="74"/>
        <v>R2 / J1</v>
      </c>
      <c r="Q797" s="66"/>
      <c r="R797" s="66"/>
      <c r="S797" s="11" t="s">
        <v>6713</v>
      </c>
      <c r="T797" s="11" t="s">
        <v>6713</v>
      </c>
      <c r="U797" s="11" t="s">
        <v>6416</v>
      </c>
      <c r="V797" s="59" t="s">
        <v>6416</v>
      </c>
      <c r="W797" s="59" t="str">
        <f t="shared" si="70"/>
        <v>Construction</v>
      </c>
      <c r="X797" s="11" t="s">
        <v>1215</v>
      </c>
      <c r="Y797" s="32">
        <v>3</v>
      </c>
      <c r="Z797" s="39">
        <v>45325</v>
      </c>
      <c r="AA797" s="39">
        <v>45327</v>
      </c>
      <c r="AB797" s="48">
        <v>3598.26</v>
      </c>
    </row>
    <row r="798" spans="1:28" x14ac:dyDescent="0.2">
      <c r="A798" s="66" t="s">
        <v>1216</v>
      </c>
      <c r="B798" s="11" t="s">
        <v>6416</v>
      </c>
      <c r="C798" s="11" t="s">
        <v>6416</v>
      </c>
      <c r="D798" s="62" t="s">
        <v>6449</v>
      </c>
      <c r="E798" s="66"/>
      <c r="F798" s="64" t="str">
        <f t="shared" si="71"/>
        <v>The Mound</v>
      </c>
      <c r="G798" s="66"/>
      <c r="H798" s="65" t="str">
        <f t="shared" si="72"/>
        <v>Level 02</v>
      </c>
      <c r="I798" s="66"/>
      <c r="J798" s="67" t="str">
        <f t="shared" si="68"/>
        <v>Zone M1</v>
      </c>
      <c r="K798" s="66"/>
      <c r="L798" s="68" t="str">
        <f t="shared" si="69"/>
        <v>M1 / L2</v>
      </c>
      <c r="M798" s="66"/>
      <c r="N798" s="69" t="str">
        <f t="shared" si="73"/>
        <v>S. DQ. L.</v>
      </c>
      <c r="O798" s="66"/>
      <c r="P798" s="70" t="str">
        <f t="shared" si="74"/>
        <v>R2 / J1</v>
      </c>
      <c r="Q798" s="66"/>
      <c r="R798" s="66"/>
      <c r="S798" s="11" t="s">
        <v>6713</v>
      </c>
      <c r="T798" s="11" t="s">
        <v>6713</v>
      </c>
      <c r="U798" s="11" t="s">
        <v>6416</v>
      </c>
      <c r="V798" s="59" t="s">
        <v>6416</v>
      </c>
      <c r="W798" s="59" t="str">
        <f t="shared" si="70"/>
        <v>Construction</v>
      </c>
      <c r="X798" s="11" t="s">
        <v>1217</v>
      </c>
      <c r="Y798" s="32">
        <v>2</v>
      </c>
      <c r="Z798" s="39">
        <v>45326</v>
      </c>
      <c r="AA798" s="39">
        <v>45327</v>
      </c>
      <c r="AB798" s="34">
        <v>795.57</v>
      </c>
    </row>
    <row r="799" spans="1:28" x14ac:dyDescent="0.2">
      <c r="A799" s="66" t="s">
        <v>1218</v>
      </c>
      <c r="B799" s="11" t="s">
        <v>6416</v>
      </c>
      <c r="C799" s="11" t="s">
        <v>6416</v>
      </c>
      <c r="D799" s="62" t="s">
        <v>6449</v>
      </c>
      <c r="E799" s="66"/>
      <c r="F799" s="64" t="str">
        <f t="shared" si="71"/>
        <v>The Mound</v>
      </c>
      <c r="G799" s="66"/>
      <c r="H799" s="65" t="str">
        <f t="shared" si="72"/>
        <v>Level 02</v>
      </c>
      <c r="I799" s="66"/>
      <c r="J799" s="67" t="str">
        <f t="shared" si="68"/>
        <v>Zone M1</v>
      </c>
      <c r="K799" s="66"/>
      <c r="L799" s="68" t="str">
        <f t="shared" si="69"/>
        <v>M1 / L2</v>
      </c>
      <c r="M799" s="66"/>
      <c r="N799" s="69" t="str">
        <f t="shared" si="73"/>
        <v>S. DQ. L.</v>
      </c>
      <c r="O799" s="66"/>
      <c r="P799" s="70" t="str">
        <f t="shared" si="74"/>
        <v>R2 / J1</v>
      </c>
      <c r="Q799" s="66"/>
      <c r="R799" s="66"/>
      <c r="S799" s="11" t="s">
        <v>6713</v>
      </c>
      <c r="T799" s="11" t="s">
        <v>6713</v>
      </c>
      <c r="U799" s="11" t="s">
        <v>6416</v>
      </c>
      <c r="V799" s="59" t="s">
        <v>6416</v>
      </c>
      <c r="W799" s="59" t="str">
        <f t="shared" si="70"/>
        <v>Construction</v>
      </c>
      <c r="X799" s="11" t="s">
        <v>1219</v>
      </c>
      <c r="Y799" s="32">
        <v>2</v>
      </c>
      <c r="Z799" s="39">
        <v>45326</v>
      </c>
      <c r="AA799" s="39">
        <v>45327</v>
      </c>
      <c r="AB799" s="34">
        <v>583.46</v>
      </c>
    </row>
    <row r="800" spans="1:28" x14ac:dyDescent="0.2">
      <c r="A800" s="63" t="s">
        <v>1220</v>
      </c>
      <c r="B800" s="8" t="s">
        <v>6416</v>
      </c>
      <c r="C800" s="8" t="s">
        <v>6416</v>
      </c>
      <c r="D800" s="62" t="s">
        <v>6449</v>
      </c>
      <c r="E800" s="63"/>
      <c r="F800" s="64" t="str">
        <f t="shared" si="71"/>
        <v>The Mound</v>
      </c>
      <c r="G800" s="63"/>
      <c r="H800" s="65" t="str">
        <f t="shared" si="72"/>
        <v>Level 02</v>
      </c>
      <c r="I800" s="63"/>
      <c r="J800" s="67" t="str">
        <f t="shared" si="68"/>
        <v>Zone M1</v>
      </c>
      <c r="K800" s="63"/>
      <c r="L800" s="68" t="str">
        <f t="shared" si="69"/>
        <v>M1 / L2</v>
      </c>
      <c r="M800" s="63"/>
      <c r="N800" s="69" t="str">
        <f t="shared" si="73"/>
        <v>S. DQ. L.</v>
      </c>
      <c r="O800" s="63"/>
      <c r="P800" s="70" t="str">
        <f t="shared" si="74"/>
        <v>R2 / J1</v>
      </c>
      <c r="Q800" s="63"/>
      <c r="R800" s="63"/>
      <c r="S800" s="8" t="s">
        <v>6713</v>
      </c>
      <c r="T800" s="8" t="s">
        <v>6713</v>
      </c>
      <c r="U800" s="8" t="s">
        <v>6416</v>
      </c>
      <c r="V800" s="59" t="s">
        <v>6416</v>
      </c>
      <c r="W800" s="59" t="str">
        <f t="shared" si="70"/>
        <v>Construction</v>
      </c>
      <c r="X800" s="8" t="s">
        <v>1221</v>
      </c>
      <c r="Y800" s="23">
        <v>2</v>
      </c>
      <c r="Z800" s="35">
        <v>45328</v>
      </c>
      <c r="AA800" s="35">
        <v>45329</v>
      </c>
      <c r="AB800" s="42">
        <v>1864.08</v>
      </c>
    </row>
    <row r="801" spans="1:28" x14ac:dyDescent="0.2">
      <c r="A801" s="69" t="s">
        <v>1222</v>
      </c>
      <c r="B801" s="3" t="s">
        <v>6709</v>
      </c>
      <c r="C801" s="3" t="s">
        <v>6714</v>
      </c>
      <c r="D801" s="62" t="s">
        <v>6449</v>
      </c>
      <c r="E801" s="92"/>
      <c r="F801" s="64" t="str">
        <f t="shared" si="71"/>
        <v>The Mound</v>
      </c>
      <c r="G801" s="92"/>
      <c r="H801" s="65" t="str">
        <f t="shared" si="72"/>
        <v>Level 02</v>
      </c>
      <c r="I801" s="92"/>
      <c r="J801" s="67" t="str">
        <f t="shared" si="68"/>
        <v>Zone M1</v>
      </c>
      <c r="K801" s="92"/>
      <c r="L801" s="68" t="str">
        <f t="shared" si="69"/>
        <v>M1 / L2</v>
      </c>
      <c r="M801" s="69" t="s">
        <v>1222</v>
      </c>
      <c r="N801" s="69" t="str">
        <f t="shared" si="73"/>
        <v>S. DQ. R.</v>
      </c>
      <c r="O801" s="92"/>
      <c r="P801" s="70" t="str">
        <f t="shared" si="74"/>
        <v>R2 / J1</v>
      </c>
      <c r="Q801" s="92"/>
      <c r="R801" s="92"/>
      <c r="S801" s="3" t="s">
        <v>6714</v>
      </c>
      <c r="T801" s="3" t="s">
        <v>6714</v>
      </c>
      <c r="U801" s="3" t="s">
        <v>6714</v>
      </c>
      <c r="V801" s="59" t="s">
        <v>1222</v>
      </c>
      <c r="W801" s="59" t="str">
        <f t="shared" si="70"/>
        <v>Construction            S. DQ. R.</v>
      </c>
      <c r="X801" s="3"/>
      <c r="Y801" s="49">
        <v>5</v>
      </c>
      <c r="Z801" s="50">
        <v>45328</v>
      </c>
      <c r="AA801" s="50">
        <v>45333</v>
      </c>
      <c r="AB801" s="52">
        <v>14912.61</v>
      </c>
    </row>
    <row r="802" spans="1:28" ht="25.5" x14ac:dyDescent="0.2">
      <c r="A802" s="66" t="s">
        <v>1223</v>
      </c>
      <c r="B802" s="11" t="s">
        <v>6416</v>
      </c>
      <c r="C802" s="11" t="s">
        <v>6416</v>
      </c>
      <c r="D802" s="62" t="s">
        <v>6449</v>
      </c>
      <c r="E802" s="66"/>
      <c r="F802" s="64" t="str">
        <f t="shared" si="71"/>
        <v>The Mound</v>
      </c>
      <c r="G802" s="66"/>
      <c r="H802" s="65" t="str">
        <f t="shared" si="72"/>
        <v>Level 02</v>
      </c>
      <c r="I802" s="66"/>
      <c r="J802" s="67" t="str">
        <f t="shared" ref="J802:J865" si="75">IF(I802="",J801,TRIM(I802))</f>
        <v>Zone M1</v>
      </c>
      <c r="K802" s="66"/>
      <c r="L802" s="68" t="str">
        <f t="shared" si="69"/>
        <v>M1 / L2</v>
      </c>
      <c r="M802" s="66"/>
      <c r="N802" s="69" t="str">
        <f t="shared" si="73"/>
        <v>S. DQ. R.</v>
      </c>
      <c r="O802" s="66"/>
      <c r="P802" s="70" t="str">
        <f t="shared" si="74"/>
        <v>R2 / J1</v>
      </c>
      <c r="Q802" s="66"/>
      <c r="R802" s="66"/>
      <c r="S802" s="11" t="s">
        <v>6714</v>
      </c>
      <c r="T802" s="11" t="s">
        <v>6714</v>
      </c>
      <c r="U802" s="11" t="s">
        <v>6416</v>
      </c>
      <c r="V802" s="59" t="s">
        <v>6416</v>
      </c>
      <c r="W802" s="59" t="str">
        <f t="shared" si="70"/>
        <v>Construction</v>
      </c>
      <c r="X802" s="11" t="s">
        <v>1224</v>
      </c>
      <c r="Y802" s="32">
        <v>3</v>
      </c>
      <c r="Z802" s="39">
        <v>45328</v>
      </c>
      <c r="AA802" s="39">
        <v>45330</v>
      </c>
      <c r="AB802" s="48">
        <v>8071.25</v>
      </c>
    </row>
    <row r="803" spans="1:28" x14ac:dyDescent="0.2">
      <c r="A803" s="66" t="s">
        <v>1225</v>
      </c>
      <c r="B803" s="11" t="s">
        <v>6416</v>
      </c>
      <c r="C803" s="11" t="s">
        <v>6416</v>
      </c>
      <c r="D803" s="62" t="s">
        <v>6449</v>
      </c>
      <c r="E803" s="66"/>
      <c r="F803" s="64" t="str">
        <f t="shared" si="71"/>
        <v>The Mound</v>
      </c>
      <c r="G803" s="66"/>
      <c r="H803" s="65" t="str">
        <f t="shared" si="72"/>
        <v>Level 02</v>
      </c>
      <c r="I803" s="66"/>
      <c r="J803" s="67" t="str">
        <f t="shared" si="75"/>
        <v>Zone M1</v>
      </c>
      <c r="K803" s="66"/>
      <c r="L803" s="68" t="str">
        <f t="shared" si="69"/>
        <v>M1 / L2</v>
      </c>
      <c r="M803" s="66"/>
      <c r="N803" s="69" t="str">
        <f t="shared" si="73"/>
        <v>S. DQ. R.</v>
      </c>
      <c r="O803" s="66"/>
      <c r="P803" s="70" t="str">
        <f t="shared" si="74"/>
        <v>R2 / J1</v>
      </c>
      <c r="Q803" s="66"/>
      <c r="R803" s="66"/>
      <c r="S803" s="11" t="s">
        <v>6714</v>
      </c>
      <c r="T803" s="11" t="s">
        <v>6714</v>
      </c>
      <c r="U803" s="11" t="s">
        <v>6416</v>
      </c>
      <c r="V803" s="59" t="s">
        <v>6416</v>
      </c>
      <c r="W803" s="59" t="str">
        <f t="shared" si="70"/>
        <v>Construction</v>
      </c>
      <c r="X803" s="11" t="s">
        <v>1226</v>
      </c>
      <c r="Y803" s="32">
        <v>3</v>
      </c>
      <c r="Z803" s="39">
        <v>45328</v>
      </c>
      <c r="AA803" s="39">
        <v>45330</v>
      </c>
      <c r="AB803" s="48">
        <v>3598.26</v>
      </c>
    </row>
    <row r="804" spans="1:28" x14ac:dyDescent="0.2">
      <c r="A804" s="66" t="s">
        <v>1227</v>
      </c>
      <c r="B804" s="11" t="s">
        <v>6416</v>
      </c>
      <c r="C804" s="11" t="s">
        <v>6416</v>
      </c>
      <c r="D804" s="62" t="s">
        <v>6449</v>
      </c>
      <c r="E804" s="66"/>
      <c r="F804" s="64" t="str">
        <f t="shared" si="71"/>
        <v>The Mound</v>
      </c>
      <c r="G804" s="66"/>
      <c r="H804" s="65" t="str">
        <f t="shared" si="72"/>
        <v>Level 02</v>
      </c>
      <c r="I804" s="66"/>
      <c r="J804" s="67" t="str">
        <f t="shared" si="75"/>
        <v>Zone M1</v>
      </c>
      <c r="K804" s="66"/>
      <c r="L804" s="68" t="str">
        <f t="shared" ref="L804:L867" si="76">IF(K804="",L803,TRIM(K804))</f>
        <v>M1 / L2</v>
      </c>
      <c r="M804" s="66"/>
      <c r="N804" s="69" t="str">
        <f t="shared" si="73"/>
        <v>S. DQ. R.</v>
      </c>
      <c r="O804" s="66"/>
      <c r="P804" s="70" t="str">
        <f t="shared" si="74"/>
        <v>R2 / J1</v>
      </c>
      <c r="Q804" s="66"/>
      <c r="R804" s="66"/>
      <c r="S804" s="11" t="s">
        <v>6714</v>
      </c>
      <c r="T804" s="11" t="s">
        <v>6714</v>
      </c>
      <c r="U804" s="11" t="s">
        <v>6416</v>
      </c>
      <c r="V804" s="59" t="s">
        <v>6416</v>
      </c>
      <c r="W804" s="59" t="str">
        <f t="shared" si="70"/>
        <v>Construction</v>
      </c>
      <c r="X804" s="11" t="s">
        <v>1228</v>
      </c>
      <c r="Y804" s="32">
        <v>2</v>
      </c>
      <c r="Z804" s="39">
        <v>45329</v>
      </c>
      <c r="AA804" s="39">
        <v>45330</v>
      </c>
      <c r="AB804" s="34">
        <v>795.57</v>
      </c>
    </row>
    <row r="805" spans="1:28" x14ac:dyDescent="0.2">
      <c r="A805" s="66" t="s">
        <v>1229</v>
      </c>
      <c r="B805" s="11" t="s">
        <v>6416</v>
      </c>
      <c r="C805" s="11" t="s">
        <v>6416</v>
      </c>
      <c r="D805" s="62" t="s">
        <v>6449</v>
      </c>
      <c r="E805" s="66"/>
      <c r="F805" s="64" t="str">
        <f t="shared" si="71"/>
        <v>The Mound</v>
      </c>
      <c r="G805" s="66"/>
      <c r="H805" s="65" t="str">
        <f t="shared" si="72"/>
        <v>Level 02</v>
      </c>
      <c r="I805" s="66"/>
      <c r="J805" s="67" t="str">
        <f t="shared" si="75"/>
        <v>Zone M1</v>
      </c>
      <c r="K805" s="66"/>
      <c r="L805" s="68" t="str">
        <f t="shared" si="76"/>
        <v>M1 / L2</v>
      </c>
      <c r="M805" s="66"/>
      <c r="N805" s="69" t="str">
        <f t="shared" si="73"/>
        <v>S. DQ. R.</v>
      </c>
      <c r="O805" s="66"/>
      <c r="P805" s="70" t="str">
        <f t="shared" si="74"/>
        <v>R2 / J1</v>
      </c>
      <c r="Q805" s="66"/>
      <c r="R805" s="66"/>
      <c r="S805" s="11" t="s">
        <v>6714</v>
      </c>
      <c r="T805" s="11" t="s">
        <v>6714</v>
      </c>
      <c r="U805" s="11" t="s">
        <v>6416</v>
      </c>
      <c r="V805" s="59" t="s">
        <v>6416</v>
      </c>
      <c r="W805" s="59" t="str">
        <f t="shared" si="70"/>
        <v>Construction</v>
      </c>
      <c r="X805" s="11" t="s">
        <v>1230</v>
      </c>
      <c r="Y805" s="32">
        <v>2</v>
      </c>
      <c r="Z805" s="39">
        <v>45329</v>
      </c>
      <c r="AA805" s="39">
        <v>45330</v>
      </c>
      <c r="AB805" s="34">
        <v>583.46</v>
      </c>
    </row>
    <row r="806" spans="1:28" x14ac:dyDescent="0.2">
      <c r="A806" s="63" t="s">
        <v>1231</v>
      </c>
      <c r="B806" s="8" t="s">
        <v>6416</v>
      </c>
      <c r="C806" s="8" t="s">
        <v>6416</v>
      </c>
      <c r="D806" s="62" t="s">
        <v>6449</v>
      </c>
      <c r="E806" s="63"/>
      <c r="F806" s="64" t="str">
        <f t="shared" si="71"/>
        <v>The Mound</v>
      </c>
      <c r="G806" s="63"/>
      <c r="H806" s="65" t="str">
        <f t="shared" si="72"/>
        <v>Level 02</v>
      </c>
      <c r="I806" s="63"/>
      <c r="J806" s="67" t="str">
        <f t="shared" si="75"/>
        <v>Zone M1</v>
      </c>
      <c r="K806" s="63"/>
      <c r="L806" s="68" t="str">
        <f t="shared" si="76"/>
        <v>M1 / L2</v>
      </c>
      <c r="M806" s="63"/>
      <c r="N806" s="69" t="str">
        <f t="shared" si="73"/>
        <v>S. DQ. R.</v>
      </c>
      <c r="O806" s="63"/>
      <c r="P806" s="70" t="str">
        <f t="shared" si="74"/>
        <v>R2 / J1</v>
      </c>
      <c r="Q806" s="63"/>
      <c r="R806" s="63"/>
      <c r="S806" s="8" t="s">
        <v>6714</v>
      </c>
      <c r="T806" s="8" t="s">
        <v>6714</v>
      </c>
      <c r="U806" s="8" t="s">
        <v>6416</v>
      </c>
      <c r="V806" s="59" t="s">
        <v>6416</v>
      </c>
      <c r="W806" s="59" t="str">
        <f t="shared" si="70"/>
        <v>Construction</v>
      </c>
      <c r="X806" s="8" t="s">
        <v>1232</v>
      </c>
      <c r="Y806" s="23">
        <v>2</v>
      </c>
      <c r="Z806" s="35">
        <v>45332</v>
      </c>
      <c r="AA806" s="35">
        <v>45333</v>
      </c>
      <c r="AB806" s="42">
        <v>1864.08</v>
      </c>
    </row>
    <row r="807" spans="1:28" x14ac:dyDescent="0.2">
      <c r="A807" s="69" t="s">
        <v>1233</v>
      </c>
      <c r="B807" s="3" t="s">
        <v>6709</v>
      </c>
      <c r="C807" s="3" t="s">
        <v>6715</v>
      </c>
      <c r="D807" s="62" t="s">
        <v>6449</v>
      </c>
      <c r="E807" s="92"/>
      <c r="F807" s="64" t="str">
        <f t="shared" si="71"/>
        <v>The Mound</v>
      </c>
      <c r="G807" s="92"/>
      <c r="H807" s="65" t="str">
        <f t="shared" si="72"/>
        <v>Level 02</v>
      </c>
      <c r="I807" s="92"/>
      <c r="J807" s="67" t="str">
        <f t="shared" si="75"/>
        <v>Zone M1</v>
      </c>
      <c r="K807" s="92"/>
      <c r="L807" s="68" t="str">
        <f t="shared" si="76"/>
        <v>M1 / L2</v>
      </c>
      <c r="M807" s="69" t="s">
        <v>1233</v>
      </c>
      <c r="N807" s="69" t="str">
        <f t="shared" si="73"/>
        <v>JS. L.</v>
      </c>
      <c r="O807" s="92"/>
      <c r="P807" s="70" t="str">
        <f t="shared" si="74"/>
        <v>R2 / J1</v>
      </c>
      <c r="Q807" s="92"/>
      <c r="R807" s="92"/>
      <c r="S807" s="3" t="s">
        <v>6715</v>
      </c>
      <c r="T807" s="3" t="s">
        <v>6715</v>
      </c>
      <c r="U807" s="3" t="s">
        <v>6715</v>
      </c>
      <c r="V807" s="59" t="s">
        <v>1233</v>
      </c>
      <c r="W807" s="59" t="str">
        <f t="shared" si="70"/>
        <v>Construction            JS. L.</v>
      </c>
      <c r="X807" s="3"/>
      <c r="Y807" s="49">
        <v>6</v>
      </c>
      <c r="Z807" s="50">
        <v>45328</v>
      </c>
      <c r="AA807" s="50">
        <v>45334</v>
      </c>
      <c r="AB807" s="52">
        <v>14912.61</v>
      </c>
    </row>
    <row r="808" spans="1:28" ht="25.5" x14ac:dyDescent="0.2">
      <c r="A808" s="66" t="s">
        <v>1234</v>
      </c>
      <c r="B808" s="11" t="s">
        <v>6416</v>
      </c>
      <c r="C808" s="11" t="s">
        <v>6416</v>
      </c>
      <c r="D808" s="62" t="s">
        <v>6449</v>
      </c>
      <c r="E808" s="66"/>
      <c r="F808" s="64" t="str">
        <f t="shared" si="71"/>
        <v>The Mound</v>
      </c>
      <c r="G808" s="66"/>
      <c r="H808" s="65" t="str">
        <f t="shared" si="72"/>
        <v>Level 02</v>
      </c>
      <c r="I808" s="66"/>
      <c r="J808" s="67" t="str">
        <f t="shared" si="75"/>
        <v>Zone M1</v>
      </c>
      <c r="K808" s="66"/>
      <c r="L808" s="68" t="str">
        <f t="shared" si="76"/>
        <v>M1 / L2</v>
      </c>
      <c r="M808" s="66"/>
      <c r="N808" s="69" t="str">
        <f t="shared" si="73"/>
        <v>JS. L.</v>
      </c>
      <c r="O808" s="66"/>
      <c r="P808" s="70" t="str">
        <f t="shared" si="74"/>
        <v>R2 / J1</v>
      </c>
      <c r="Q808" s="66"/>
      <c r="R808" s="66"/>
      <c r="S808" s="11" t="s">
        <v>6715</v>
      </c>
      <c r="T808" s="11" t="s">
        <v>6715</v>
      </c>
      <c r="U808" s="11" t="s">
        <v>6416</v>
      </c>
      <c r="V808" s="59" t="s">
        <v>6416</v>
      </c>
      <c r="W808" s="59" t="str">
        <f t="shared" si="70"/>
        <v>Construction</v>
      </c>
      <c r="X808" s="11" t="s">
        <v>1235</v>
      </c>
      <c r="Y808" s="32">
        <v>4</v>
      </c>
      <c r="Z808" s="39">
        <v>45328</v>
      </c>
      <c r="AA808" s="39">
        <v>45332</v>
      </c>
      <c r="AB808" s="48">
        <v>8071.25</v>
      </c>
    </row>
    <row r="809" spans="1:28" x14ac:dyDescent="0.2">
      <c r="A809" s="66" t="s">
        <v>1236</v>
      </c>
      <c r="B809" s="11" t="s">
        <v>6416</v>
      </c>
      <c r="C809" s="11" t="s">
        <v>6416</v>
      </c>
      <c r="D809" s="62" t="s">
        <v>6449</v>
      </c>
      <c r="E809" s="66"/>
      <c r="F809" s="64" t="str">
        <f t="shared" si="71"/>
        <v>The Mound</v>
      </c>
      <c r="G809" s="66"/>
      <c r="H809" s="65" t="str">
        <f t="shared" si="72"/>
        <v>Level 02</v>
      </c>
      <c r="I809" s="66"/>
      <c r="J809" s="67" t="str">
        <f t="shared" si="75"/>
        <v>Zone M1</v>
      </c>
      <c r="K809" s="66"/>
      <c r="L809" s="68" t="str">
        <f t="shared" si="76"/>
        <v>M1 / L2</v>
      </c>
      <c r="M809" s="66"/>
      <c r="N809" s="69" t="str">
        <f t="shared" si="73"/>
        <v>JS. L.</v>
      </c>
      <c r="O809" s="66"/>
      <c r="P809" s="70" t="str">
        <f t="shared" si="74"/>
        <v>R2 / J1</v>
      </c>
      <c r="Q809" s="66"/>
      <c r="R809" s="66"/>
      <c r="S809" s="11" t="s">
        <v>6715</v>
      </c>
      <c r="T809" s="11" t="s">
        <v>6715</v>
      </c>
      <c r="U809" s="11" t="s">
        <v>6416</v>
      </c>
      <c r="V809" s="59" t="s">
        <v>6416</v>
      </c>
      <c r="W809" s="59" t="str">
        <f t="shared" si="70"/>
        <v>Construction</v>
      </c>
      <c r="X809" s="11" t="s">
        <v>1237</v>
      </c>
      <c r="Y809" s="32">
        <v>4</v>
      </c>
      <c r="Z809" s="39">
        <v>45328</v>
      </c>
      <c r="AA809" s="39">
        <v>45332</v>
      </c>
      <c r="AB809" s="48">
        <v>3598.26</v>
      </c>
    </row>
    <row r="810" spans="1:28" x14ac:dyDescent="0.2">
      <c r="A810" s="66" t="s">
        <v>1238</v>
      </c>
      <c r="B810" s="11" t="s">
        <v>6416</v>
      </c>
      <c r="C810" s="11" t="s">
        <v>6416</v>
      </c>
      <c r="D810" s="62" t="s">
        <v>6449</v>
      </c>
      <c r="E810" s="66"/>
      <c r="F810" s="64" t="str">
        <f t="shared" si="71"/>
        <v>The Mound</v>
      </c>
      <c r="G810" s="66"/>
      <c r="H810" s="65" t="str">
        <f t="shared" si="72"/>
        <v>Level 02</v>
      </c>
      <c r="I810" s="66"/>
      <c r="J810" s="67" t="str">
        <f t="shared" si="75"/>
        <v>Zone M1</v>
      </c>
      <c r="K810" s="66"/>
      <c r="L810" s="68" t="str">
        <f t="shared" si="76"/>
        <v>M1 / L2</v>
      </c>
      <c r="M810" s="66"/>
      <c r="N810" s="69" t="str">
        <f t="shared" si="73"/>
        <v>JS. L.</v>
      </c>
      <c r="O810" s="66"/>
      <c r="P810" s="70" t="str">
        <f t="shared" si="74"/>
        <v>R2 / J1</v>
      </c>
      <c r="Q810" s="66"/>
      <c r="R810" s="66"/>
      <c r="S810" s="11" t="s">
        <v>6715</v>
      </c>
      <c r="T810" s="11" t="s">
        <v>6715</v>
      </c>
      <c r="U810" s="11" t="s">
        <v>6416</v>
      </c>
      <c r="V810" s="59" t="s">
        <v>6416</v>
      </c>
      <c r="W810" s="59" t="str">
        <f t="shared" si="70"/>
        <v>Construction</v>
      </c>
      <c r="X810" s="11" t="s">
        <v>1239</v>
      </c>
      <c r="Y810" s="32">
        <v>2</v>
      </c>
      <c r="Z810" s="39">
        <v>45330</v>
      </c>
      <c r="AA810" s="39">
        <v>45332</v>
      </c>
      <c r="AB810" s="34">
        <v>795.57</v>
      </c>
    </row>
    <row r="811" spans="1:28" x14ac:dyDescent="0.2">
      <c r="A811" s="66" t="s">
        <v>1240</v>
      </c>
      <c r="B811" s="11" t="s">
        <v>6416</v>
      </c>
      <c r="C811" s="11" t="s">
        <v>6416</v>
      </c>
      <c r="D811" s="62" t="s">
        <v>6449</v>
      </c>
      <c r="E811" s="66"/>
      <c r="F811" s="64" t="str">
        <f t="shared" si="71"/>
        <v>The Mound</v>
      </c>
      <c r="G811" s="66"/>
      <c r="H811" s="65" t="str">
        <f t="shared" si="72"/>
        <v>Level 02</v>
      </c>
      <c r="I811" s="66"/>
      <c r="J811" s="67" t="str">
        <f t="shared" si="75"/>
        <v>Zone M1</v>
      </c>
      <c r="K811" s="66"/>
      <c r="L811" s="68" t="str">
        <f t="shared" si="76"/>
        <v>M1 / L2</v>
      </c>
      <c r="M811" s="66"/>
      <c r="N811" s="69" t="str">
        <f t="shared" si="73"/>
        <v>JS. L.</v>
      </c>
      <c r="O811" s="66"/>
      <c r="P811" s="70" t="str">
        <f t="shared" si="74"/>
        <v>R2 / J1</v>
      </c>
      <c r="Q811" s="66"/>
      <c r="R811" s="66"/>
      <c r="S811" s="11" t="s">
        <v>6715</v>
      </c>
      <c r="T811" s="11" t="s">
        <v>6715</v>
      </c>
      <c r="U811" s="11" t="s">
        <v>6416</v>
      </c>
      <c r="V811" s="59" t="s">
        <v>6416</v>
      </c>
      <c r="W811" s="59" t="str">
        <f t="shared" si="70"/>
        <v>Construction</v>
      </c>
      <c r="X811" s="11" t="s">
        <v>1241</v>
      </c>
      <c r="Y811" s="32">
        <v>2</v>
      </c>
      <c r="Z811" s="39">
        <v>45330</v>
      </c>
      <c r="AA811" s="39">
        <v>45332</v>
      </c>
      <c r="AB811" s="34">
        <v>583.46</v>
      </c>
    </row>
    <row r="812" spans="1:28" x14ac:dyDescent="0.2">
      <c r="A812" s="63" t="s">
        <v>1242</v>
      </c>
      <c r="B812" s="8" t="s">
        <v>6416</v>
      </c>
      <c r="C812" s="8" t="s">
        <v>6416</v>
      </c>
      <c r="D812" s="62" t="s">
        <v>6449</v>
      </c>
      <c r="E812" s="63"/>
      <c r="F812" s="64" t="str">
        <f t="shared" si="71"/>
        <v>The Mound</v>
      </c>
      <c r="G812" s="63"/>
      <c r="H812" s="65" t="str">
        <f t="shared" si="72"/>
        <v>Level 02</v>
      </c>
      <c r="I812" s="63"/>
      <c r="J812" s="67" t="str">
        <f t="shared" si="75"/>
        <v>Zone M1</v>
      </c>
      <c r="K812" s="63"/>
      <c r="L812" s="68" t="str">
        <f t="shared" si="76"/>
        <v>M1 / L2</v>
      </c>
      <c r="M812" s="63"/>
      <c r="N812" s="69" t="str">
        <f t="shared" si="73"/>
        <v>JS. L.</v>
      </c>
      <c r="O812" s="63"/>
      <c r="P812" s="70" t="str">
        <f t="shared" si="74"/>
        <v>R2 / J1</v>
      </c>
      <c r="Q812" s="63"/>
      <c r="R812" s="63"/>
      <c r="S812" s="8" t="s">
        <v>6715</v>
      </c>
      <c r="T812" s="8" t="s">
        <v>6715</v>
      </c>
      <c r="U812" s="8" t="s">
        <v>6416</v>
      </c>
      <c r="V812" s="59" t="s">
        <v>6416</v>
      </c>
      <c r="W812" s="59" t="str">
        <f t="shared" si="70"/>
        <v>Construction</v>
      </c>
      <c r="X812" s="8" t="s">
        <v>1243</v>
      </c>
      <c r="Y812" s="23">
        <v>2</v>
      </c>
      <c r="Z812" s="35">
        <v>45333</v>
      </c>
      <c r="AA812" s="35">
        <v>45334</v>
      </c>
      <c r="AB812" s="42">
        <v>1864.08</v>
      </c>
    </row>
    <row r="813" spans="1:28" x14ac:dyDescent="0.2">
      <c r="A813" s="69" t="s">
        <v>1244</v>
      </c>
      <c r="B813" s="3" t="s">
        <v>6709</v>
      </c>
      <c r="C813" s="3" t="s">
        <v>6716</v>
      </c>
      <c r="D813" s="62" t="s">
        <v>6449</v>
      </c>
      <c r="E813" s="92"/>
      <c r="F813" s="64" t="str">
        <f t="shared" si="71"/>
        <v>The Mound</v>
      </c>
      <c r="G813" s="92"/>
      <c r="H813" s="65" t="str">
        <f t="shared" si="72"/>
        <v>Level 02</v>
      </c>
      <c r="I813" s="92"/>
      <c r="J813" s="67" t="str">
        <f t="shared" si="75"/>
        <v>Zone M1</v>
      </c>
      <c r="K813" s="92"/>
      <c r="L813" s="68" t="str">
        <f t="shared" si="76"/>
        <v>M1 / L2</v>
      </c>
      <c r="M813" s="69" t="s">
        <v>1244</v>
      </c>
      <c r="N813" s="69" t="str">
        <f t="shared" si="73"/>
        <v>JS. R.</v>
      </c>
      <c r="O813" s="92"/>
      <c r="P813" s="70" t="str">
        <f t="shared" si="74"/>
        <v>R2 / J1</v>
      </c>
      <c r="Q813" s="92"/>
      <c r="R813" s="92"/>
      <c r="S813" s="3" t="s">
        <v>6716</v>
      </c>
      <c r="T813" s="3" t="s">
        <v>6716</v>
      </c>
      <c r="U813" s="3" t="s">
        <v>6716</v>
      </c>
      <c r="V813" s="59" t="s">
        <v>1244</v>
      </c>
      <c r="W813" s="59" t="str">
        <f t="shared" si="70"/>
        <v>Construction            JS. R.</v>
      </c>
      <c r="X813" s="3"/>
      <c r="Y813" s="49">
        <v>6</v>
      </c>
      <c r="Z813" s="50">
        <v>45328</v>
      </c>
      <c r="AA813" s="50">
        <v>45334</v>
      </c>
      <c r="AB813" s="52">
        <v>14912.61</v>
      </c>
    </row>
    <row r="814" spans="1:28" ht="25.5" x14ac:dyDescent="0.2">
      <c r="A814" s="66" t="s">
        <v>1245</v>
      </c>
      <c r="B814" s="11" t="s">
        <v>6416</v>
      </c>
      <c r="C814" s="11" t="s">
        <v>6416</v>
      </c>
      <c r="D814" s="62" t="s">
        <v>6449</v>
      </c>
      <c r="E814" s="66"/>
      <c r="F814" s="64" t="str">
        <f t="shared" si="71"/>
        <v>The Mound</v>
      </c>
      <c r="G814" s="66"/>
      <c r="H814" s="65" t="str">
        <f t="shared" si="72"/>
        <v>Level 02</v>
      </c>
      <c r="I814" s="66"/>
      <c r="J814" s="67" t="str">
        <f t="shared" si="75"/>
        <v>Zone M1</v>
      </c>
      <c r="K814" s="66"/>
      <c r="L814" s="68" t="str">
        <f t="shared" si="76"/>
        <v>M1 / L2</v>
      </c>
      <c r="M814" s="66"/>
      <c r="N814" s="69" t="str">
        <f t="shared" si="73"/>
        <v>JS. R.</v>
      </c>
      <c r="O814" s="66"/>
      <c r="P814" s="70" t="str">
        <f t="shared" si="74"/>
        <v>R2 / J1</v>
      </c>
      <c r="Q814" s="66"/>
      <c r="R814" s="66"/>
      <c r="S814" s="11" t="s">
        <v>6716</v>
      </c>
      <c r="T814" s="11" t="s">
        <v>6716</v>
      </c>
      <c r="U814" s="11" t="s">
        <v>6416</v>
      </c>
      <c r="V814" s="59" t="s">
        <v>6416</v>
      </c>
      <c r="W814" s="59" t="str">
        <f t="shared" si="70"/>
        <v>Construction</v>
      </c>
      <c r="X814" s="11" t="s">
        <v>1246</v>
      </c>
      <c r="Y814" s="32">
        <v>4</v>
      </c>
      <c r="Z814" s="39">
        <v>45328</v>
      </c>
      <c r="AA814" s="39">
        <v>45332</v>
      </c>
      <c r="AB814" s="48">
        <v>8071.25</v>
      </c>
    </row>
    <row r="815" spans="1:28" x14ac:dyDescent="0.2">
      <c r="A815" s="66" t="s">
        <v>1247</v>
      </c>
      <c r="B815" s="11" t="s">
        <v>6416</v>
      </c>
      <c r="C815" s="11" t="s">
        <v>6416</v>
      </c>
      <c r="D815" s="62" t="s">
        <v>6449</v>
      </c>
      <c r="E815" s="66"/>
      <c r="F815" s="64" t="str">
        <f t="shared" si="71"/>
        <v>The Mound</v>
      </c>
      <c r="G815" s="66"/>
      <c r="H815" s="65" t="str">
        <f t="shared" si="72"/>
        <v>Level 02</v>
      </c>
      <c r="I815" s="66"/>
      <c r="J815" s="67" t="str">
        <f t="shared" si="75"/>
        <v>Zone M1</v>
      </c>
      <c r="K815" s="66"/>
      <c r="L815" s="68" t="str">
        <f t="shared" si="76"/>
        <v>M1 / L2</v>
      </c>
      <c r="M815" s="66"/>
      <c r="N815" s="69" t="str">
        <f t="shared" si="73"/>
        <v>JS. R.</v>
      </c>
      <c r="O815" s="66"/>
      <c r="P815" s="70" t="str">
        <f t="shared" si="74"/>
        <v>R2 / J1</v>
      </c>
      <c r="Q815" s="66"/>
      <c r="R815" s="66"/>
      <c r="S815" s="11" t="s">
        <v>6716</v>
      </c>
      <c r="T815" s="11" t="s">
        <v>6716</v>
      </c>
      <c r="U815" s="11" t="s">
        <v>6416</v>
      </c>
      <c r="V815" s="59" t="s">
        <v>6416</v>
      </c>
      <c r="W815" s="59" t="str">
        <f t="shared" si="70"/>
        <v>Construction</v>
      </c>
      <c r="X815" s="11" t="s">
        <v>1248</v>
      </c>
      <c r="Y815" s="32">
        <v>4</v>
      </c>
      <c r="Z815" s="39">
        <v>45328</v>
      </c>
      <c r="AA815" s="39">
        <v>45332</v>
      </c>
      <c r="AB815" s="48">
        <v>3598.26</v>
      </c>
    </row>
    <row r="816" spans="1:28" x14ac:dyDescent="0.2">
      <c r="A816" s="66" t="s">
        <v>1249</v>
      </c>
      <c r="B816" s="11" t="s">
        <v>6416</v>
      </c>
      <c r="C816" s="11" t="s">
        <v>6416</v>
      </c>
      <c r="D816" s="62" t="s">
        <v>6449</v>
      </c>
      <c r="E816" s="66"/>
      <c r="F816" s="64" t="str">
        <f t="shared" si="71"/>
        <v>The Mound</v>
      </c>
      <c r="G816" s="66"/>
      <c r="H816" s="65" t="str">
        <f t="shared" si="72"/>
        <v>Level 02</v>
      </c>
      <c r="I816" s="66"/>
      <c r="J816" s="67" t="str">
        <f t="shared" si="75"/>
        <v>Zone M1</v>
      </c>
      <c r="K816" s="66"/>
      <c r="L816" s="68" t="str">
        <f t="shared" si="76"/>
        <v>M1 / L2</v>
      </c>
      <c r="M816" s="66"/>
      <c r="N816" s="69" t="str">
        <f t="shared" si="73"/>
        <v>JS. R.</v>
      </c>
      <c r="O816" s="66"/>
      <c r="P816" s="70" t="str">
        <f t="shared" si="74"/>
        <v>R2 / J1</v>
      </c>
      <c r="Q816" s="66"/>
      <c r="R816" s="66"/>
      <c r="S816" s="11" t="s">
        <v>6716</v>
      </c>
      <c r="T816" s="11" t="s">
        <v>6716</v>
      </c>
      <c r="U816" s="11" t="s">
        <v>6416</v>
      </c>
      <c r="V816" s="59" t="s">
        <v>6416</v>
      </c>
      <c r="W816" s="59" t="str">
        <f t="shared" si="70"/>
        <v>Construction</v>
      </c>
      <c r="X816" s="11" t="s">
        <v>1250</v>
      </c>
      <c r="Y816" s="32">
        <v>2</v>
      </c>
      <c r="Z816" s="39">
        <v>45330</v>
      </c>
      <c r="AA816" s="39">
        <v>45332</v>
      </c>
      <c r="AB816" s="34">
        <v>795.57</v>
      </c>
    </row>
    <row r="817" spans="1:28" x14ac:dyDescent="0.2">
      <c r="A817" s="66" t="s">
        <v>1251</v>
      </c>
      <c r="B817" s="11" t="s">
        <v>6416</v>
      </c>
      <c r="C817" s="11" t="s">
        <v>6416</v>
      </c>
      <c r="D817" s="62" t="s">
        <v>6449</v>
      </c>
      <c r="E817" s="66"/>
      <c r="F817" s="64" t="str">
        <f t="shared" si="71"/>
        <v>The Mound</v>
      </c>
      <c r="G817" s="66"/>
      <c r="H817" s="65" t="str">
        <f t="shared" si="72"/>
        <v>Level 02</v>
      </c>
      <c r="I817" s="66"/>
      <c r="J817" s="67" t="str">
        <f t="shared" si="75"/>
        <v>Zone M1</v>
      </c>
      <c r="K817" s="66"/>
      <c r="L817" s="68" t="str">
        <f t="shared" si="76"/>
        <v>M1 / L2</v>
      </c>
      <c r="M817" s="66"/>
      <c r="N817" s="69" t="str">
        <f t="shared" si="73"/>
        <v>JS. R.</v>
      </c>
      <c r="O817" s="66"/>
      <c r="P817" s="70" t="str">
        <f t="shared" si="74"/>
        <v>R2 / J1</v>
      </c>
      <c r="Q817" s="66"/>
      <c r="R817" s="66"/>
      <c r="S817" s="11" t="s">
        <v>6716</v>
      </c>
      <c r="T817" s="11" t="s">
        <v>6716</v>
      </c>
      <c r="U817" s="11" t="s">
        <v>6416</v>
      </c>
      <c r="V817" s="59" t="s">
        <v>6416</v>
      </c>
      <c r="W817" s="59" t="str">
        <f t="shared" si="70"/>
        <v>Construction</v>
      </c>
      <c r="X817" s="11" t="s">
        <v>1252</v>
      </c>
      <c r="Y817" s="32">
        <v>2</v>
      </c>
      <c r="Z817" s="39">
        <v>45330</v>
      </c>
      <c r="AA817" s="39">
        <v>45332</v>
      </c>
      <c r="AB817" s="34">
        <v>583.46</v>
      </c>
    </row>
    <row r="818" spans="1:28" x14ac:dyDescent="0.2">
      <c r="A818" s="63" t="s">
        <v>1253</v>
      </c>
      <c r="B818" s="8" t="s">
        <v>6416</v>
      </c>
      <c r="C818" s="8" t="s">
        <v>6416</v>
      </c>
      <c r="D818" s="62" t="s">
        <v>6449</v>
      </c>
      <c r="E818" s="63"/>
      <c r="F818" s="64" t="str">
        <f t="shared" si="71"/>
        <v>The Mound</v>
      </c>
      <c r="G818" s="63"/>
      <c r="H818" s="65" t="str">
        <f t="shared" si="72"/>
        <v>Level 02</v>
      </c>
      <c r="I818" s="63"/>
      <c r="J818" s="67" t="str">
        <f t="shared" si="75"/>
        <v>Zone M1</v>
      </c>
      <c r="K818" s="63"/>
      <c r="L818" s="68" t="str">
        <f t="shared" si="76"/>
        <v>M1 / L2</v>
      </c>
      <c r="M818" s="63"/>
      <c r="N818" s="69" t="str">
        <f t="shared" si="73"/>
        <v>JS. R.</v>
      </c>
      <c r="O818" s="63"/>
      <c r="P818" s="70" t="str">
        <f t="shared" si="74"/>
        <v>R2 / J1</v>
      </c>
      <c r="Q818" s="63"/>
      <c r="R818" s="63"/>
      <c r="S818" s="8" t="s">
        <v>6716</v>
      </c>
      <c r="T818" s="8" t="s">
        <v>6716</v>
      </c>
      <c r="U818" s="8" t="s">
        <v>6416</v>
      </c>
      <c r="V818" s="59" t="s">
        <v>6416</v>
      </c>
      <c r="W818" s="59" t="str">
        <f t="shared" si="70"/>
        <v>Construction</v>
      </c>
      <c r="X818" s="8" t="s">
        <v>1254</v>
      </c>
      <c r="Y818" s="23">
        <v>2</v>
      </c>
      <c r="Z818" s="35">
        <v>45333</v>
      </c>
      <c r="AA818" s="35">
        <v>45334</v>
      </c>
      <c r="AB818" s="42">
        <v>1864.08</v>
      </c>
    </row>
    <row r="819" spans="1:28" x14ac:dyDescent="0.2">
      <c r="A819" s="68" t="s">
        <v>1255</v>
      </c>
      <c r="B819" s="2" t="s">
        <v>6679</v>
      </c>
      <c r="C819" s="2" t="s">
        <v>6717</v>
      </c>
      <c r="D819" s="62" t="s">
        <v>6449</v>
      </c>
      <c r="E819" s="92"/>
      <c r="F819" s="64" t="str">
        <f t="shared" si="71"/>
        <v>The Mound</v>
      </c>
      <c r="G819" s="92"/>
      <c r="H819" s="65" t="str">
        <f t="shared" si="72"/>
        <v>Level 02</v>
      </c>
      <c r="I819" s="92"/>
      <c r="J819" s="67" t="str">
        <f t="shared" si="75"/>
        <v>Zone M1</v>
      </c>
      <c r="K819" s="68" t="s">
        <v>1255</v>
      </c>
      <c r="L819" s="68" t="str">
        <f t="shared" si="76"/>
        <v>M1 / M2</v>
      </c>
      <c r="M819" s="92"/>
      <c r="N819" s="69" t="str">
        <f t="shared" si="73"/>
        <v>JS. R.</v>
      </c>
      <c r="O819" s="92"/>
      <c r="P819" s="70" t="str">
        <f t="shared" si="74"/>
        <v>R2 / J1</v>
      </c>
      <c r="Q819" s="92"/>
      <c r="R819" s="92"/>
      <c r="S819" s="2" t="s">
        <v>6717</v>
      </c>
      <c r="T819" s="2" t="s">
        <v>6717</v>
      </c>
      <c r="U819" s="2" t="s">
        <v>6717</v>
      </c>
      <c r="V819" s="59" t="s">
        <v>1255</v>
      </c>
      <c r="W819" s="59" t="str">
        <f t="shared" si="70"/>
        <v>Construction          M1 / M2</v>
      </c>
      <c r="X819" s="2"/>
      <c r="Y819" s="43">
        <v>11</v>
      </c>
      <c r="Z819" s="44">
        <v>45335</v>
      </c>
      <c r="AA819" s="44">
        <v>45348</v>
      </c>
      <c r="AB819" s="47">
        <v>89475.69</v>
      </c>
    </row>
    <row r="820" spans="1:28" x14ac:dyDescent="0.2">
      <c r="A820" s="69" t="s">
        <v>1256</v>
      </c>
      <c r="B820" s="3" t="s">
        <v>6717</v>
      </c>
      <c r="C820" s="3" t="s">
        <v>6718</v>
      </c>
      <c r="D820" s="62" t="s">
        <v>6449</v>
      </c>
      <c r="E820" s="92"/>
      <c r="F820" s="64" t="str">
        <f t="shared" si="71"/>
        <v>The Mound</v>
      </c>
      <c r="G820" s="92"/>
      <c r="H820" s="65" t="str">
        <f t="shared" si="72"/>
        <v>Level 02</v>
      </c>
      <c r="I820" s="92"/>
      <c r="J820" s="67" t="str">
        <f t="shared" si="75"/>
        <v>Zone M1</v>
      </c>
      <c r="K820" s="92"/>
      <c r="L820" s="68" t="str">
        <f t="shared" si="76"/>
        <v>M1 / M2</v>
      </c>
      <c r="M820" s="69" t="s">
        <v>1256</v>
      </c>
      <c r="N820" s="69" t="str">
        <f t="shared" si="73"/>
        <v>S. K. L.</v>
      </c>
      <c r="O820" s="92"/>
      <c r="P820" s="70" t="str">
        <f t="shared" si="74"/>
        <v>R2 / J1</v>
      </c>
      <c r="Q820" s="92"/>
      <c r="R820" s="92"/>
      <c r="S820" s="3" t="s">
        <v>6718</v>
      </c>
      <c r="T820" s="3" t="s">
        <v>6718</v>
      </c>
      <c r="U820" s="3" t="s">
        <v>6718</v>
      </c>
      <c r="V820" s="59" t="s">
        <v>1256</v>
      </c>
      <c r="W820" s="59" t="str">
        <f t="shared" si="70"/>
        <v>Construction            S. K. L.</v>
      </c>
      <c r="X820" s="3"/>
      <c r="Y820" s="49">
        <v>5</v>
      </c>
      <c r="Z820" s="50">
        <v>45335</v>
      </c>
      <c r="AA820" s="50">
        <v>45340</v>
      </c>
      <c r="AB820" s="52">
        <v>14912.61</v>
      </c>
    </row>
    <row r="821" spans="1:28" ht="25.5" x14ac:dyDescent="0.2">
      <c r="A821" s="66" t="s">
        <v>1257</v>
      </c>
      <c r="B821" s="11" t="s">
        <v>6416</v>
      </c>
      <c r="C821" s="11" t="s">
        <v>6416</v>
      </c>
      <c r="D821" s="62" t="s">
        <v>6449</v>
      </c>
      <c r="E821" s="66"/>
      <c r="F821" s="64" t="str">
        <f t="shared" si="71"/>
        <v>The Mound</v>
      </c>
      <c r="G821" s="66"/>
      <c r="H821" s="65" t="str">
        <f t="shared" si="72"/>
        <v>Level 02</v>
      </c>
      <c r="I821" s="66"/>
      <c r="J821" s="67" t="str">
        <f t="shared" si="75"/>
        <v>Zone M1</v>
      </c>
      <c r="K821" s="66"/>
      <c r="L821" s="68" t="str">
        <f t="shared" si="76"/>
        <v>M1 / M2</v>
      </c>
      <c r="M821" s="66"/>
      <c r="N821" s="69" t="str">
        <f t="shared" si="73"/>
        <v>S. K. L.</v>
      </c>
      <c r="O821" s="66"/>
      <c r="P821" s="70" t="str">
        <f t="shared" si="74"/>
        <v>R2 / J1</v>
      </c>
      <c r="Q821" s="66"/>
      <c r="R821" s="66"/>
      <c r="S821" s="11" t="s">
        <v>6718</v>
      </c>
      <c r="T821" s="11" t="s">
        <v>6718</v>
      </c>
      <c r="U821" s="11" t="s">
        <v>6416</v>
      </c>
      <c r="V821" s="59" t="s">
        <v>6416</v>
      </c>
      <c r="W821" s="59" t="str">
        <f t="shared" si="70"/>
        <v>Construction</v>
      </c>
      <c r="X821" s="11" t="s">
        <v>1258</v>
      </c>
      <c r="Y821" s="32">
        <v>3</v>
      </c>
      <c r="Z821" s="39">
        <v>45335</v>
      </c>
      <c r="AA821" s="39">
        <v>45337</v>
      </c>
      <c r="AB821" s="48">
        <v>8071.25</v>
      </c>
    </row>
    <row r="822" spans="1:28" x14ac:dyDescent="0.2">
      <c r="A822" s="66" t="s">
        <v>1259</v>
      </c>
      <c r="B822" s="11" t="s">
        <v>6416</v>
      </c>
      <c r="C822" s="11" t="s">
        <v>6416</v>
      </c>
      <c r="D822" s="62" t="s">
        <v>6449</v>
      </c>
      <c r="E822" s="66"/>
      <c r="F822" s="64" t="str">
        <f t="shared" si="71"/>
        <v>The Mound</v>
      </c>
      <c r="G822" s="66"/>
      <c r="H822" s="65" t="str">
        <f t="shared" si="72"/>
        <v>Level 02</v>
      </c>
      <c r="I822" s="66"/>
      <c r="J822" s="67" t="str">
        <f t="shared" si="75"/>
        <v>Zone M1</v>
      </c>
      <c r="K822" s="66"/>
      <c r="L822" s="68" t="str">
        <f t="shared" si="76"/>
        <v>M1 / M2</v>
      </c>
      <c r="M822" s="66"/>
      <c r="N822" s="69" t="str">
        <f t="shared" si="73"/>
        <v>S. K. L.</v>
      </c>
      <c r="O822" s="66"/>
      <c r="P822" s="70" t="str">
        <f t="shared" si="74"/>
        <v>R2 / J1</v>
      </c>
      <c r="Q822" s="66"/>
      <c r="R822" s="66"/>
      <c r="S822" s="11" t="s">
        <v>6718</v>
      </c>
      <c r="T822" s="11" t="s">
        <v>6718</v>
      </c>
      <c r="U822" s="11" t="s">
        <v>6416</v>
      </c>
      <c r="V822" s="59" t="s">
        <v>6416</v>
      </c>
      <c r="W822" s="59" t="str">
        <f t="shared" si="70"/>
        <v>Construction</v>
      </c>
      <c r="X822" s="11" t="s">
        <v>1260</v>
      </c>
      <c r="Y822" s="32">
        <v>3</v>
      </c>
      <c r="Z822" s="39">
        <v>45335</v>
      </c>
      <c r="AA822" s="39">
        <v>45337</v>
      </c>
      <c r="AB822" s="48">
        <v>3598.26</v>
      </c>
    </row>
    <row r="823" spans="1:28" x14ac:dyDescent="0.2">
      <c r="A823" s="66" t="s">
        <v>1261</v>
      </c>
      <c r="B823" s="11" t="s">
        <v>6416</v>
      </c>
      <c r="C823" s="11" t="s">
        <v>6416</v>
      </c>
      <c r="D823" s="62" t="s">
        <v>6449</v>
      </c>
      <c r="E823" s="66"/>
      <c r="F823" s="64" t="str">
        <f t="shared" si="71"/>
        <v>The Mound</v>
      </c>
      <c r="G823" s="66"/>
      <c r="H823" s="65" t="str">
        <f t="shared" si="72"/>
        <v>Level 02</v>
      </c>
      <c r="I823" s="66"/>
      <c r="J823" s="67" t="str">
        <f t="shared" si="75"/>
        <v>Zone M1</v>
      </c>
      <c r="K823" s="66"/>
      <c r="L823" s="68" t="str">
        <f t="shared" si="76"/>
        <v>M1 / M2</v>
      </c>
      <c r="M823" s="66"/>
      <c r="N823" s="69" t="str">
        <f t="shared" si="73"/>
        <v>S. K. L.</v>
      </c>
      <c r="O823" s="66"/>
      <c r="P823" s="70" t="str">
        <f t="shared" si="74"/>
        <v>R2 / J1</v>
      </c>
      <c r="Q823" s="66"/>
      <c r="R823" s="66"/>
      <c r="S823" s="11" t="s">
        <v>6718</v>
      </c>
      <c r="T823" s="11" t="s">
        <v>6718</v>
      </c>
      <c r="U823" s="11" t="s">
        <v>6416</v>
      </c>
      <c r="V823" s="59" t="s">
        <v>6416</v>
      </c>
      <c r="W823" s="59" t="str">
        <f t="shared" si="70"/>
        <v>Construction</v>
      </c>
      <c r="X823" s="11" t="s">
        <v>1262</v>
      </c>
      <c r="Y823" s="32">
        <v>2</v>
      </c>
      <c r="Z823" s="39">
        <v>45336</v>
      </c>
      <c r="AA823" s="39">
        <v>45337</v>
      </c>
      <c r="AB823" s="34">
        <v>795.57</v>
      </c>
    </row>
    <row r="824" spans="1:28" x14ac:dyDescent="0.2">
      <c r="A824" s="66" t="s">
        <v>1263</v>
      </c>
      <c r="B824" s="11" t="s">
        <v>6416</v>
      </c>
      <c r="C824" s="11" t="s">
        <v>6416</v>
      </c>
      <c r="D824" s="62" t="s">
        <v>6449</v>
      </c>
      <c r="E824" s="66"/>
      <c r="F824" s="64" t="str">
        <f t="shared" si="71"/>
        <v>The Mound</v>
      </c>
      <c r="G824" s="66"/>
      <c r="H824" s="65" t="str">
        <f t="shared" si="72"/>
        <v>Level 02</v>
      </c>
      <c r="I824" s="66"/>
      <c r="J824" s="67" t="str">
        <f t="shared" si="75"/>
        <v>Zone M1</v>
      </c>
      <c r="K824" s="66"/>
      <c r="L824" s="68" t="str">
        <f t="shared" si="76"/>
        <v>M1 / M2</v>
      </c>
      <c r="M824" s="66"/>
      <c r="N824" s="69" t="str">
        <f t="shared" si="73"/>
        <v>S. K. L.</v>
      </c>
      <c r="O824" s="66"/>
      <c r="P824" s="70" t="str">
        <f t="shared" si="74"/>
        <v>R2 / J1</v>
      </c>
      <c r="Q824" s="66"/>
      <c r="R824" s="66"/>
      <c r="S824" s="11" t="s">
        <v>6718</v>
      </c>
      <c r="T824" s="11" t="s">
        <v>6718</v>
      </c>
      <c r="U824" s="11" t="s">
        <v>6416</v>
      </c>
      <c r="V824" s="59" t="s">
        <v>6416</v>
      </c>
      <c r="W824" s="59" t="str">
        <f t="shared" si="70"/>
        <v>Construction</v>
      </c>
      <c r="X824" s="11" t="s">
        <v>1264</v>
      </c>
      <c r="Y824" s="32">
        <v>2</v>
      </c>
      <c r="Z824" s="39">
        <v>45336</v>
      </c>
      <c r="AA824" s="39">
        <v>45337</v>
      </c>
      <c r="AB824" s="34">
        <v>583.46</v>
      </c>
    </row>
    <row r="825" spans="1:28" x14ac:dyDescent="0.2">
      <c r="A825" s="63" t="s">
        <v>1265</v>
      </c>
      <c r="B825" s="8" t="s">
        <v>6416</v>
      </c>
      <c r="C825" s="8" t="s">
        <v>6416</v>
      </c>
      <c r="D825" s="62" t="s">
        <v>6449</v>
      </c>
      <c r="E825" s="63"/>
      <c r="F825" s="64" t="str">
        <f t="shared" si="71"/>
        <v>The Mound</v>
      </c>
      <c r="G825" s="63"/>
      <c r="H825" s="65" t="str">
        <f t="shared" si="72"/>
        <v>Level 02</v>
      </c>
      <c r="I825" s="63"/>
      <c r="J825" s="67" t="str">
        <f t="shared" si="75"/>
        <v>Zone M1</v>
      </c>
      <c r="K825" s="63"/>
      <c r="L825" s="68" t="str">
        <f t="shared" si="76"/>
        <v>M1 / M2</v>
      </c>
      <c r="M825" s="63"/>
      <c r="N825" s="69" t="str">
        <f t="shared" si="73"/>
        <v>S. K. L.</v>
      </c>
      <c r="O825" s="63"/>
      <c r="P825" s="70" t="str">
        <f t="shared" si="74"/>
        <v>R2 / J1</v>
      </c>
      <c r="Q825" s="63"/>
      <c r="R825" s="63"/>
      <c r="S825" s="8" t="s">
        <v>6718</v>
      </c>
      <c r="T825" s="8" t="s">
        <v>6718</v>
      </c>
      <c r="U825" s="8" t="s">
        <v>6416</v>
      </c>
      <c r="V825" s="59" t="s">
        <v>6416</v>
      </c>
      <c r="W825" s="59" t="str">
        <f t="shared" si="70"/>
        <v>Construction</v>
      </c>
      <c r="X825" s="8" t="s">
        <v>1266</v>
      </c>
      <c r="Y825" s="23">
        <v>2</v>
      </c>
      <c r="Z825" s="35">
        <v>45339</v>
      </c>
      <c r="AA825" s="35">
        <v>45340</v>
      </c>
      <c r="AB825" s="42">
        <v>1864.08</v>
      </c>
    </row>
    <row r="826" spans="1:28" x14ac:dyDescent="0.2">
      <c r="A826" s="69" t="s">
        <v>1200</v>
      </c>
      <c r="B826" s="3" t="s">
        <v>6717</v>
      </c>
      <c r="C826" s="3" t="s">
        <v>6712</v>
      </c>
      <c r="D826" s="62" t="s">
        <v>6449</v>
      </c>
      <c r="E826" s="92"/>
      <c r="F826" s="64" t="str">
        <f t="shared" si="71"/>
        <v>The Mound</v>
      </c>
      <c r="G826" s="92"/>
      <c r="H826" s="65" t="str">
        <f t="shared" si="72"/>
        <v>Level 02</v>
      </c>
      <c r="I826" s="92"/>
      <c r="J826" s="67" t="str">
        <f t="shared" si="75"/>
        <v>Zone M1</v>
      </c>
      <c r="K826" s="92"/>
      <c r="L826" s="68" t="str">
        <f t="shared" si="76"/>
        <v>M1 / M2</v>
      </c>
      <c r="M826" s="69" t="s">
        <v>1200</v>
      </c>
      <c r="N826" s="69" t="str">
        <f t="shared" si="73"/>
        <v>S. K. R.</v>
      </c>
      <c r="O826" s="92"/>
      <c r="P826" s="70" t="str">
        <f t="shared" si="74"/>
        <v>R2 / J1</v>
      </c>
      <c r="Q826" s="92"/>
      <c r="R826" s="92"/>
      <c r="S826" s="3" t="s">
        <v>6712</v>
      </c>
      <c r="T826" s="3" t="s">
        <v>6712</v>
      </c>
      <c r="U826" s="3" t="s">
        <v>6712</v>
      </c>
      <c r="V826" s="59" t="s">
        <v>1200</v>
      </c>
      <c r="W826" s="59" t="str">
        <f t="shared" si="70"/>
        <v>Construction            S. K. R.</v>
      </c>
      <c r="X826" s="3"/>
      <c r="Y826" s="49">
        <v>5</v>
      </c>
      <c r="Z826" s="50">
        <v>45335</v>
      </c>
      <c r="AA826" s="50">
        <v>45340</v>
      </c>
      <c r="AB826" s="52">
        <v>14912.61</v>
      </c>
    </row>
    <row r="827" spans="1:28" ht="25.5" x14ac:dyDescent="0.2">
      <c r="A827" s="66" t="s">
        <v>1267</v>
      </c>
      <c r="B827" s="11" t="s">
        <v>6416</v>
      </c>
      <c r="C827" s="11" t="s">
        <v>6416</v>
      </c>
      <c r="D827" s="62" t="s">
        <v>6449</v>
      </c>
      <c r="E827" s="66"/>
      <c r="F827" s="64" t="str">
        <f t="shared" si="71"/>
        <v>The Mound</v>
      </c>
      <c r="G827" s="66"/>
      <c r="H827" s="65" t="str">
        <f t="shared" si="72"/>
        <v>Level 02</v>
      </c>
      <c r="I827" s="66"/>
      <c r="J827" s="67" t="str">
        <f t="shared" si="75"/>
        <v>Zone M1</v>
      </c>
      <c r="K827" s="66"/>
      <c r="L827" s="68" t="str">
        <f t="shared" si="76"/>
        <v>M1 / M2</v>
      </c>
      <c r="M827" s="66"/>
      <c r="N827" s="69" t="str">
        <f t="shared" si="73"/>
        <v>S. K. R.</v>
      </c>
      <c r="O827" s="66"/>
      <c r="P827" s="70" t="str">
        <f t="shared" si="74"/>
        <v>R2 / J1</v>
      </c>
      <c r="Q827" s="66"/>
      <c r="R827" s="66"/>
      <c r="S827" s="11" t="s">
        <v>6712</v>
      </c>
      <c r="T827" s="11" t="s">
        <v>6712</v>
      </c>
      <c r="U827" s="11" t="s">
        <v>6416</v>
      </c>
      <c r="V827" s="59" t="s">
        <v>6416</v>
      </c>
      <c r="W827" s="59" t="str">
        <f t="shared" si="70"/>
        <v>Construction</v>
      </c>
      <c r="X827" s="11" t="s">
        <v>1268</v>
      </c>
      <c r="Y827" s="32">
        <v>3</v>
      </c>
      <c r="Z827" s="39">
        <v>45335</v>
      </c>
      <c r="AA827" s="39">
        <v>45337</v>
      </c>
      <c r="AB827" s="48">
        <v>8071.25</v>
      </c>
    </row>
    <row r="828" spans="1:28" x14ac:dyDescent="0.2">
      <c r="A828" s="66" t="s">
        <v>1269</v>
      </c>
      <c r="B828" s="11" t="s">
        <v>6416</v>
      </c>
      <c r="C828" s="11" t="s">
        <v>6416</v>
      </c>
      <c r="D828" s="62" t="s">
        <v>6449</v>
      </c>
      <c r="E828" s="66"/>
      <c r="F828" s="64" t="str">
        <f t="shared" si="71"/>
        <v>The Mound</v>
      </c>
      <c r="G828" s="66"/>
      <c r="H828" s="65" t="str">
        <f t="shared" si="72"/>
        <v>Level 02</v>
      </c>
      <c r="I828" s="66"/>
      <c r="J828" s="67" t="str">
        <f t="shared" si="75"/>
        <v>Zone M1</v>
      </c>
      <c r="K828" s="66"/>
      <c r="L828" s="68" t="str">
        <f t="shared" si="76"/>
        <v>M1 / M2</v>
      </c>
      <c r="M828" s="66"/>
      <c r="N828" s="69" t="str">
        <f t="shared" si="73"/>
        <v>S. K. R.</v>
      </c>
      <c r="O828" s="66"/>
      <c r="P828" s="70" t="str">
        <f t="shared" si="74"/>
        <v>R2 / J1</v>
      </c>
      <c r="Q828" s="66"/>
      <c r="R828" s="66"/>
      <c r="S828" s="11" t="s">
        <v>6712</v>
      </c>
      <c r="T828" s="11" t="s">
        <v>6712</v>
      </c>
      <c r="U828" s="11" t="s">
        <v>6416</v>
      </c>
      <c r="V828" s="59" t="s">
        <v>6416</v>
      </c>
      <c r="W828" s="59" t="str">
        <f t="shared" si="70"/>
        <v>Construction</v>
      </c>
      <c r="X828" s="11" t="s">
        <v>1270</v>
      </c>
      <c r="Y828" s="32">
        <v>3</v>
      </c>
      <c r="Z828" s="39">
        <v>45335</v>
      </c>
      <c r="AA828" s="39">
        <v>45337</v>
      </c>
      <c r="AB828" s="48">
        <v>3598.26</v>
      </c>
    </row>
    <row r="829" spans="1:28" x14ac:dyDescent="0.2">
      <c r="A829" s="66" t="s">
        <v>1271</v>
      </c>
      <c r="B829" s="11" t="s">
        <v>6416</v>
      </c>
      <c r="C829" s="11" t="s">
        <v>6416</v>
      </c>
      <c r="D829" s="62" t="s">
        <v>6449</v>
      </c>
      <c r="E829" s="66"/>
      <c r="F829" s="64" t="str">
        <f t="shared" si="71"/>
        <v>The Mound</v>
      </c>
      <c r="G829" s="66"/>
      <c r="H829" s="65" t="str">
        <f t="shared" si="72"/>
        <v>Level 02</v>
      </c>
      <c r="I829" s="66"/>
      <c r="J829" s="67" t="str">
        <f t="shared" si="75"/>
        <v>Zone M1</v>
      </c>
      <c r="K829" s="66"/>
      <c r="L829" s="68" t="str">
        <f t="shared" si="76"/>
        <v>M1 / M2</v>
      </c>
      <c r="M829" s="66"/>
      <c r="N829" s="69" t="str">
        <f t="shared" si="73"/>
        <v>S. K. R.</v>
      </c>
      <c r="O829" s="66"/>
      <c r="P829" s="70" t="str">
        <f t="shared" si="74"/>
        <v>R2 / J1</v>
      </c>
      <c r="Q829" s="66"/>
      <c r="R829" s="66"/>
      <c r="S829" s="11" t="s">
        <v>6712</v>
      </c>
      <c r="T829" s="11" t="s">
        <v>6712</v>
      </c>
      <c r="U829" s="11" t="s">
        <v>6416</v>
      </c>
      <c r="V829" s="59" t="s">
        <v>6416</v>
      </c>
      <c r="W829" s="59" t="str">
        <f t="shared" si="70"/>
        <v>Construction</v>
      </c>
      <c r="X829" s="11" t="s">
        <v>1272</v>
      </c>
      <c r="Y829" s="32">
        <v>2</v>
      </c>
      <c r="Z829" s="39">
        <v>45336</v>
      </c>
      <c r="AA829" s="39">
        <v>45337</v>
      </c>
      <c r="AB829" s="34">
        <v>795.57</v>
      </c>
    </row>
    <row r="830" spans="1:28" x14ac:dyDescent="0.2">
      <c r="A830" s="66" t="s">
        <v>1273</v>
      </c>
      <c r="B830" s="11" t="s">
        <v>6416</v>
      </c>
      <c r="C830" s="11" t="s">
        <v>6416</v>
      </c>
      <c r="D830" s="62" t="s">
        <v>6449</v>
      </c>
      <c r="E830" s="66"/>
      <c r="F830" s="64" t="str">
        <f t="shared" si="71"/>
        <v>The Mound</v>
      </c>
      <c r="G830" s="66"/>
      <c r="H830" s="65" t="str">
        <f t="shared" si="72"/>
        <v>Level 02</v>
      </c>
      <c r="I830" s="66"/>
      <c r="J830" s="67" t="str">
        <f t="shared" si="75"/>
        <v>Zone M1</v>
      </c>
      <c r="K830" s="66"/>
      <c r="L830" s="68" t="str">
        <f t="shared" si="76"/>
        <v>M1 / M2</v>
      </c>
      <c r="M830" s="66"/>
      <c r="N830" s="69" t="str">
        <f t="shared" si="73"/>
        <v>S. K. R.</v>
      </c>
      <c r="O830" s="66"/>
      <c r="P830" s="70" t="str">
        <f t="shared" si="74"/>
        <v>R2 / J1</v>
      </c>
      <c r="Q830" s="66"/>
      <c r="R830" s="66"/>
      <c r="S830" s="11" t="s">
        <v>6712</v>
      </c>
      <c r="T830" s="11" t="s">
        <v>6712</v>
      </c>
      <c r="U830" s="11" t="s">
        <v>6416</v>
      </c>
      <c r="V830" s="59" t="s">
        <v>6416</v>
      </c>
      <c r="W830" s="59" t="str">
        <f t="shared" si="70"/>
        <v>Construction</v>
      </c>
      <c r="X830" s="11" t="s">
        <v>1274</v>
      </c>
      <c r="Y830" s="32">
        <v>2</v>
      </c>
      <c r="Z830" s="39">
        <v>45336</v>
      </c>
      <c r="AA830" s="39">
        <v>45337</v>
      </c>
      <c r="AB830" s="34">
        <v>583.46</v>
      </c>
    </row>
    <row r="831" spans="1:28" x14ac:dyDescent="0.2">
      <c r="A831" s="63" t="s">
        <v>1275</v>
      </c>
      <c r="B831" s="8" t="s">
        <v>6416</v>
      </c>
      <c r="C831" s="8" t="s">
        <v>6416</v>
      </c>
      <c r="D831" s="62" t="s">
        <v>6449</v>
      </c>
      <c r="E831" s="63"/>
      <c r="F831" s="64" t="str">
        <f t="shared" si="71"/>
        <v>The Mound</v>
      </c>
      <c r="G831" s="63"/>
      <c r="H831" s="65" t="str">
        <f t="shared" si="72"/>
        <v>Level 02</v>
      </c>
      <c r="I831" s="63"/>
      <c r="J831" s="67" t="str">
        <f t="shared" si="75"/>
        <v>Zone M1</v>
      </c>
      <c r="K831" s="63"/>
      <c r="L831" s="68" t="str">
        <f t="shared" si="76"/>
        <v>M1 / M2</v>
      </c>
      <c r="M831" s="63"/>
      <c r="N831" s="69" t="str">
        <f t="shared" si="73"/>
        <v>S. K. R.</v>
      </c>
      <c r="O831" s="63"/>
      <c r="P831" s="70" t="str">
        <f t="shared" si="74"/>
        <v>R2 / J1</v>
      </c>
      <c r="Q831" s="63"/>
      <c r="R831" s="63"/>
      <c r="S831" s="8" t="s">
        <v>6712</v>
      </c>
      <c r="T831" s="8" t="s">
        <v>6712</v>
      </c>
      <c r="U831" s="8" t="s">
        <v>6416</v>
      </c>
      <c r="V831" s="59" t="s">
        <v>6416</v>
      </c>
      <c r="W831" s="59" t="str">
        <f t="shared" si="70"/>
        <v>Construction</v>
      </c>
      <c r="X831" s="8" t="s">
        <v>1276</v>
      </c>
      <c r="Y831" s="23">
        <v>2</v>
      </c>
      <c r="Z831" s="35">
        <v>45339</v>
      </c>
      <c r="AA831" s="35">
        <v>45340</v>
      </c>
      <c r="AB831" s="42">
        <v>1864.08</v>
      </c>
    </row>
    <row r="832" spans="1:28" x14ac:dyDescent="0.2">
      <c r="A832" s="69" t="s">
        <v>1277</v>
      </c>
      <c r="B832" s="3" t="s">
        <v>6717</v>
      </c>
      <c r="C832" s="3" t="s">
        <v>6719</v>
      </c>
      <c r="D832" s="62" t="s">
        <v>6449</v>
      </c>
      <c r="E832" s="92"/>
      <c r="F832" s="64" t="str">
        <f t="shared" si="71"/>
        <v>The Mound</v>
      </c>
      <c r="G832" s="92"/>
      <c r="H832" s="65" t="str">
        <f t="shared" si="72"/>
        <v>Level 02</v>
      </c>
      <c r="I832" s="92"/>
      <c r="J832" s="67" t="str">
        <f t="shared" si="75"/>
        <v>Zone M1</v>
      </c>
      <c r="K832" s="92"/>
      <c r="L832" s="68" t="str">
        <f t="shared" si="76"/>
        <v>M1 / M2</v>
      </c>
      <c r="M832" s="69" t="s">
        <v>1277</v>
      </c>
      <c r="N832" s="69" t="str">
        <f t="shared" si="73"/>
        <v>S. K. CL.</v>
      </c>
      <c r="O832" s="92"/>
      <c r="P832" s="70" t="str">
        <f t="shared" si="74"/>
        <v>R2 / J1</v>
      </c>
      <c r="Q832" s="92"/>
      <c r="R832" s="92"/>
      <c r="S832" s="3" t="s">
        <v>6719</v>
      </c>
      <c r="T832" s="3" t="s">
        <v>6719</v>
      </c>
      <c r="U832" s="3" t="s">
        <v>6719</v>
      </c>
      <c r="V832" s="59" t="s">
        <v>1277</v>
      </c>
      <c r="W832" s="59" t="str">
        <f t="shared" si="70"/>
        <v>Construction            S. K. CL.</v>
      </c>
      <c r="X832" s="3"/>
      <c r="Y832" s="49">
        <v>5</v>
      </c>
      <c r="Z832" s="50">
        <v>45339</v>
      </c>
      <c r="AA832" s="50">
        <v>45343</v>
      </c>
      <c r="AB832" s="52">
        <v>14912.61</v>
      </c>
    </row>
    <row r="833" spans="1:28" ht="25.5" x14ac:dyDescent="0.2">
      <c r="A833" s="66" t="s">
        <v>1278</v>
      </c>
      <c r="B833" s="11" t="s">
        <v>6416</v>
      </c>
      <c r="C833" s="11" t="s">
        <v>6416</v>
      </c>
      <c r="D833" s="62" t="s">
        <v>6449</v>
      </c>
      <c r="E833" s="66"/>
      <c r="F833" s="64" t="str">
        <f t="shared" si="71"/>
        <v>The Mound</v>
      </c>
      <c r="G833" s="66"/>
      <c r="H833" s="65" t="str">
        <f t="shared" si="72"/>
        <v>Level 02</v>
      </c>
      <c r="I833" s="66"/>
      <c r="J833" s="67" t="str">
        <f t="shared" si="75"/>
        <v>Zone M1</v>
      </c>
      <c r="K833" s="66"/>
      <c r="L833" s="68" t="str">
        <f t="shared" si="76"/>
        <v>M1 / M2</v>
      </c>
      <c r="M833" s="66"/>
      <c r="N833" s="69" t="str">
        <f t="shared" si="73"/>
        <v>S. K. CL.</v>
      </c>
      <c r="O833" s="66"/>
      <c r="P833" s="70" t="str">
        <f t="shared" si="74"/>
        <v>R2 / J1</v>
      </c>
      <c r="Q833" s="66"/>
      <c r="R833" s="66"/>
      <c r="S833" s="11" t="s">
        <v>6719</v>
      </c>
      <c r="T833" s="11" t="s">
        <v>6719</v>
      </c>
      <c r="U833" s="11" t="s">
        <v>6416</v>
      </c>
      <c r="V833" s="59" t="s">
        <v>6416</v>
      </c>
      <c r="W833" s="59" t="str">
        <f t="shared" si="70"/>
        <v>Construction</v>
      </c>
      <c r="X833" s="11" t="s">
        <v>1279</v>
      </c>
      <c r="Y833" s="32">
        <v>3</v>
      </c>
      <c r="Z833" s="39">
        <v>45339</v>
      </c>
      <c r="AA833" s="39">
        <v>45341</v>
      </c>
      <c r="AB833" s="48">
        <v>8071.25</v>
      </c>
    </row>
    <row r="834" spans="1:28" x14ac:dyDescent="0.2">
      <c r="A834" s="66" t="s">
        <v>1280</v>
      </c>
      <c r="B834" s="11" t="s">
        <v>6416</v>
      </c>
      <c r="C834" s="11" t="s">
        <v>6416</v>
      </c>
      <c r="D834" s="62" t="s">
        <v>6449</v>
      </c>
      <c r="E834" s="66"/>
      <c r="F834" s="64" t="str">
        <f t="shared" si="71"/>
        <v>The Mound</v>
      </c>
      <c r="G834" s="66"/>
      <c r="H834" s="65" t="str">
        <f t="shared" si="72"/>
        <v>Level 02</v>
      </c>
      <c r="I834" s="66"/>
      <c r="J834" s="67" t="str">
        <f t="shared" si="75"/>
        <v>Zone M1</v>
      </c>
      <c r="K834" s="66"/>
      <c r="L834" s="68" t="str">
        <f t="shared" si="76"/>
        <v>M1 / M2</v>
      </c>
      <c r="M834" s="66"/>
      <c r="N834" s="69" t="str">
        <f t="shared" si="73"/>
        <v>S. K. CL.</v>
      </c>
      <c r="O834" s="66"/>
      <c r="P834" s="70" t="str">
        <f t="shared" si="74"/>
        <v>R2 / J1</v>
      </c>
      <c r="Q834" s="66"/>
      <c r="R834" s="66"/>
      <c r="S834" s="11" t="s">
        <v>6719</v>
      </c>
      <c r="T834" s="11" t="s">
        <v>6719</v>
      </c>
      <c r="U834" s="11" t="s">
        <v>6416</v>
      </c>
      <c r="V834" s="59" t="s">
        <v>6416</v>
      </c>
      <c r="W834" s="59" t="str">
        <f t="shared" si="70"/>
        <v>Construction</v>
      </c>
      <c r="X834" s="11" t="s">
        <v>1281</v>
      </c>
      <c r="Y834" s="32">
        <v>3</v>
      </c>
      <c r="Z834" s="39">
        <v>45339</v>
      </c>
      <c r="AA834" s="39">
        <v>45341</v>
      </c>
      <c r="AB834" s="48">
        <v>3598.26</v>
      </c>
    </row>
    <row r="835" spans="1:28" x14ac:dyDescent="0.2">
      <c r="A835" s="66" t="s">
        <v>1282</v>
      </c>
      <c r="B835" s="11" t="s">
        <v>6416</v>
      </c>
      <c r="C835" s="11" t="s">
        <v>6416</v>
      </c>
      <c r="D835" s="62" t="s">
        <v>6449</v>
      </c>
      <c r="E835" s="66"/>
      <c r="F835" s="64" t="str">
        <f t="shared" si="71"/>
        <v>The Mound</v>
      </c>
      <c r="G835" s="66"/>
      <c r="H835" s="65" t="str">
        <f t="shared" si="72"/>
        <v>Level 02</v>
      </c>
      <c r="I835" s="66"/>
      <c r="J835" s="67" t="str">
        <f t="shared" si="75"/>
        <v>Zone M1</v>
      </c>
      <c r="K835" s="66"/>
      <c r="L835" s="68" t="str">
        <f t="shared" si="76"/>
        <v>M1 / M2</v>
      </c>
      <c r="M835" s="66"/>
      <c r="N835" s="69" t="str">
        <f t="shared" si="73"/>
        <v>S. K. CL.</v>
      </c>
      <c r="O835" s="66"/>
      <c r="P835" s="70" t="str">
        <f t="shared" si="74"/>
        <v>R2 / J1</v>
      </c>
      <c r="Q835" s="66"/>
      <c r="R835" s="66"/>
      <c r="S835" s="11" t="s">
        <v>6719</v>
      </c>
      <c r="T835" s="11" t="s">
        <v>6719</v>
      </c>
      <c r="U835" s="11" t="s">
        <v>6416</v>
      </c>
      <c r="V835" s="59" t="s">
        <v>6416</v>
      </c>
      <c r="W835" s="59" t="str">
        <f t="shared" si="70"/>
        <v>Construction</v>
      </c>
      <c r="X835" s="11" t="s">
        <v>1283</v>
      </c>
      <c r="Y835" s="32">
        <v>2</v>
      </c>
      <c r="Z835" s="39">
        <v>45340</v>
      </c>
      <c r="AA835" s="39">
        <v>45341</v>
      </c>
      <c r="AB835" s="34">
        <v>795.57</v>
      </c>
    </row>
    <row r="836" spans="1:28" x14ac:dyDescent="0.2">
      <c r="A836" s="66" t="s">
        <v>1284</v>
      </c>
      <c r="B836" s="11" t="s">
        <v>6416</v>
      </c>
      <c r="C836" s="11" t="s">
        <v>6416</v>
      </c>
      <c r="D836" s="62" t="s">
        <v>6449</v>
      </c>
      <c r="E836" s="66"/>
      <c r="F836" s="64" t="str">
        <f t="shared" si="71"/>
        <v>The Mound</v>
      </c>
      <c r="G836" s="66"/>
      <c r="H836" s="65" t="str">
        <f t="shared" si="72"/>
        <v>Level 02</v>
      </c>
      <c r="I836" s="66"/>
      <c r="J836" s="67" t="str">
        <f t="shared" si="75"/>
        <v>Zone M1</v>
      </c>
      <c r="K836" s="66"/>
      <c r="L836" s="68" t="str">
        <f t="shared" si="76"/>
        <v>M1 / M2</v>
      </c>
      <c r="M836" s="66"/>
      <c r="N836" s="69" t="str">
        <f t="shared" si="73"/>
        <v>S. K. CL.</v>
      </c>
      <c r="O836" s="66"/>
      <c r="P836" s="70" t="str">
        <f t="shared" si="74"/>
        <v>R2 / J1</v>
      </c>
      <c r="Q836" s="66"/>
      <c r="R836" s="66"/>
      <c r="S836" s="11" t="s">
        <v>6719</v>
      </c>
      <c r="T836" s="11" t="s">
        <v>6719</v>
      </c>
      <c r="U836" s="11" t="s">
        <v>6416</v>
      </c>
      <c r="V836" s="59" t="s">
        <v>6416</v>
      </c>
      <c r="W836" s="59" t="str">
        <f t="shared" si="70"/>
        <v>Construction</v>
      </c>
      <c r="X836" s="11" t="s">
        <v>1285</v>
      </c>
      <c r="Y836" s="32">
        <v>2</v>
      </c>
      <c r="Z836" s="39">
        <v>45340</v>
      </c>
      <c r="AA836" s="39">
        <v>45341</v>
      </c>
      <c r="AB836" s="34">
        <v>583.46</v>
      </c>
    </row>
    <row r="837" spans="1:28" x14ac:dyDescent="0.2">
      <c r="A837" s="63" t="s">
        <v>1286</v>
      </c>
      <c r="B837" s="8" t="s">
        <v>6416</v>
      </c>
      <c r="C837" s="8" t="s">
        <v>6416</v>
      </c>
      <c r="D837" s="62" t="s">
        <v>6449</v>
      </c>
      <c r="E837" s="63"/>
      <c r="F837" s="64" t="str">
        <f t="shared" si="71"/>
        <v>The Mound</v>
      </c>
      <c r="G837" s="63"/>
      <c r="H837" s="65" t="str">
        <f t="shared" si="72"/>
        <v>Level 02</v>
      </c>
      <c r="I837" s="63"/>
      <c r="J837" s="67" t="str">
        <f t="shared" si="75"/>
        <v>Zone M1</v>
      </c>
      <c r="K837" s="63"/>
      <c r="L837" s="68" t="str">
        <f t="shared" si="76"/>
        <v>M1 / M2</v>
      </c>
      <c r="M837" s="63"/>
      <c r="N837" s="69" t="str">
        <f t="shared" si="73"/>
        <v>S. K. CL.</v>
      </c>
      <c r="O837" s="63"/>
      <c r="P837" s="70" t="str">
        <f t="shared" si="74"/>
        <v>R2 / J1</v>
      </c>
      <c r="Q837" s="63"/>
      <c r="R837" s="63"/>
      <c r="S837" s="8" t="s">
        <v>6719</v>
      </c>
      <c r="T837" s="8" t="s">
        <v>6719</v>
      </c>
      <c r="U837" s="8" t="s">
        <v>6416</v>
      </c>
      <c r="V837" s="59" t="s">
        <v>6416</v>
      </c>
      <c r="W837" s="59" t="str">
        <f t="shared" ref="W837:W900" si="77">CONCATENATE(D837,E837,G837,I837,K837,M837,O837,Q837)</f>
        <v>Construction</v>
      </c>
      <c r="X837" s="8" t="s">
        <v>1287</v>
      </c>
      <c r="Y837" s="23">
        <v>2</v>
      </c>
      <c r="Z837" s="35">
        <v>45342</v>
      </c>
      <c r="AA837" s="35">
        <v>45343</v>
      </c>
      <c r="AB837" s="42">
        <v>1864.08</v>
      </c>
    </row>
    <row r="838" spans="1:28" x14ac:dyDescent="0.2">
      <c r="A838" s="69" t="s">
        <v>1288</v>
      </c>
      <c r="B838" s="3" t="s">
        <v>6717</v>
      </c>
      <c r="C838" s="3" t="s">
        <v>6720</v>
      </c>
      <c r="D838" s="62" t="s">
        <v>6449</v>
      </c>
      <c r="E838" s="92"/>
      <c r="F838" s="64" t="str">
        <f t="shared" si="71"/>
        <v>The Mound</v>
      </c>
      <c r="G838" s="92"/>
      <c r="H838" s="65" t="str">
        <f t="shared" si="72"/>
        <v>Level 02</v>
      </c>
      <c r="I838" s="92"/>
      <c r="J838" s="67" t="str">
        <f t="shared" si="75"/>
        <v>Zone M1</v>
      </c>
      <c r="K838" s="92"/>
      <c r="L838" s="68" t="str">
        <f t="shared" si="76"/>
        <v>M1 / M2</v>
      </c>
      <c r="M838" s="69" t="s">
        <v>1288</v>
      </c>
      <c r="N838" s="69" t="str">
        <f t="shared" si="73"/>
        <v>S. K. CR.</v>
      </c>
      <c r="O838" s="92"/>
      <c r="P838" s="70" t="str">
        <f t="shared" si="74"/>
        <v>R2 / J1</v>
      </c>
      <c r="Q838" s="92"/>
      <c r="R838" s="92"/>
      <c r="S838" s="3" t="s">
        <v>6720</v>
      </c>
      <c r="T838" s="3" t="s">
        <v>6720</v>
      </c>
      <c r="U838" s="3" t="s">
        <v>6720</v>
      </c>
      <c r="V838" s="59" t="s">
        <v>1288</v>
      </c>
      <c r="W838" s="59" t="str">
        <f t="shared" si="77"/>
        <v>Construction            S. K. CR.</v>
      </c>
      <c r="X838" s="3"/>
      <c r="Y838" s="49">
        <v>5</v>
      </c>
      <c r="Z838" s="50">
        <v>45339</v>
      </c>
      <c r="AA838" s="50">
        <v>45343</v>
      </c>
      <c r="AB838" s="52">
        <v>14912.61</v>
      </c>
    </row>
    <row r="839" spans="1:28" ht="25.5" x14ac:dyDescent="0.2">
      <c r="A839" s="66" t="s">
        <v>1289</v>
      </c>
      <c r="B839" s="11" t="s">
        <v>6416</v>
      </c>
      <c r="C839" s="11" t="s">
        <v>6416</v>
      </c>
      <c r="D839" s="62" t="s">
        <v>6449</v>
      </c>
      <c r="E839" s="66"/>
      <c r="F839" s="64" t="str">
        <f t="shared" si="71"/>
        <v>The Mound</v>
      </c>
      <c r="G839" s="66"/>
      <c r="H839" s="65" t="str">
        <f t="shared" si="72"/>
        <v>Level 02</v>
      </c>
      <c r="I839" s="66"/>
      <c r="J839" s="67" t="str">
        <f t="shared" si="75"/>
        <v>Zone M1</v>
      </c>
      <c r="K839" s="66"/>
      <c r="L839" s="68" t="str">
        <f t="shared" si="76"/>
        <v>M1 / M2</v>
      </c>
      <c r="M839" s="66"/>
      <c r="N839" s="69" t="str">
        <f t="shared" si="73"/>
        <v>S. K. CR.</v>
      </c>
      <c r="O839" s="66"/>
      <c r="P839" s="70" t="str">
        <f t="shared" si="74"/>
        <v>R2 / J1</v>
      </c>
      <c r="Q839" s="66"/>
      <c r="R839" s="66"/>
      <c r="S839" s="11" t="s">
        <v>6720</v>
      </c>
      <c r="T839" s="11" t="s">
        <v>6720</v>
      </c>
      <c r="U839" s="11" t="s">
        <v>6416</v>
      </c>
      <c r="V839" s="59" t="s">
        <v>6416</v>
      </c>
      <c r="W839" s="59" t="str">
        <f t="shared" si="77"/>
        <v>Construction</v>
      </c>
      <c r="X839" s="11" t="s">
        <v>1290</v>
      </c>
      <c r="Y839" s="32">
        <v>3</v>
      </c>
      <c r="Z839" s="39">
        <v>45339</v>
      </c>
      <c r="AA839" s="39">
        <v>45341</v>
      </c>
      <c r="AB839" s="48">
        <v>8071.25</v>
      </c>
    </row>
    <row r="840" spans="1:28" x14ac:dyDescent="0.2">
      <c r="A840" s="66" t="s">
        <v>1291</v>
      </c>
      <c r="B840" s="11" t="s">
        <v>6416</v>
      </c>
      <c r="C840" s="11" t="s">
        <v>6416</v>
      </c>
      <c r="D840" s="62" t="s">
        <v>6449</v>
      </c>
      <c r="E840" s="66"/>
      <c r="F840" s="64" t="str">
        <f t="shared" ref="F840:F903" si="78">IF(E840="",F839,TRIM(E840))</f>
        <v>The Mound</v>
      </c>
      <c r="G840" s="66"/>
      <c r="H840" s="65" t="str">
        <f t="shared" si="72"/>
        <v>Level 02</v>
      </c>
      <c r="I840" s="66"/>
      <c r="J840" s="67" t="str">
        <f t="shared" si="75"/>
        <v>Zone M1</v>
      </c>
      <c r="K840" s="66"/>
      <c r="L840" s="68" t="str">
        <f t="shared" si="76"/>
        <v>M1 / M2</v>
      </c>
      <c r="M840" s="66"/>
      <c r="N840" s="69" t="str">
        <f t="shared" si="73"/>
        <v>S. K. CR.</v>
      </c>
      <c r="O840" s="66"/>
      <c r="P840" s="70" t="str">
        <f t="shared" si="74"/>
        <v>R2 / J1</v>
      </c>
      <c r="Q840" s="66"/>
      <c r="R840" s="66"/>
      <c r="S840" s="11" t="s">
        <v>6720</v>
      </c>
      <c r="T840" s="11" t="s">
        <v>6720</v>
      </c>
      <c r="U840" s="11" t="s">
        <v>6416</v>
      </c>
      <c r="V840" s="59" t="s">
        <v>6416</v>
      </c>
      <c r="W840" s="59" t="str">
        <f t="shared" si="77"/>
        <v>Construction</v>
      </c>
      <c r="X840" s="11" t="s">
        <v>1292</v>
      </c>
      <c r="Y840" s="32">
        <v>3</v>
      </c>
      <c r="Z840" s="39">
        <v>45339</v>
      </c>
      <c r="AA840" s="39">
        <v>45341</v>
      </c>
      <c r="AB840" s="48">
        <v>3598.26</v>
      </c>
    </row>
    <row r="841" spans="1:28" x14ac:dyDescent="0.2">
      <c r="A841" s="66" t="s">
        <v>1293</v>
      </c>
      <c r="B841" s="11" t="s">
        <v>6416</v>
      </c>
      <c r="C841" s="11" t="s">
        <v>6416</v>
      </c>
      <c r="D841" s="62" t="s">
        <v>6449</v>
      </c>
      <c r="E841" s="66"/>
      <c r="F841" s="64" t="str">
        <f t="shared" si="78"/>
        <v>The Mound</v>
      </c>
      <c r="G841" s="66"/>
      <c r="H841" s="65" t="str">
        <f t="shared" si="72"/>
        <v>Level 02</v>
      </c>
      <c r="I841" s="66"/>
      <c r="J841" s="67" t="str">
        <f t="shared" si="75"/>
        <v>Zone M1</v>
      </c>
      <c r="K841" s="66"/>
      <c r="L841" s="68" t="str">
        <f t="shared" si="76"/>
        <v>M1 / M2</v>
      </c>
      <c r="M841" s="66"/>
      <c r="N841" s="69" t="str">
        <f t="shared" si="73"/>
        <v>S. K. CR.</v>
      </c>
      <c r="O841" s="66"/>
      <c r="P841" s="70" t="str">
        <f t="shared" si="74"/>
        <v>R2 / J1</v>
      </c>
      <c r="Q841" s="66"/>
      <c r="R841" s="66"/>
      <c r="S841" s="11" t="s">
        <v>6720</v>
      </c>
      <c r="T841" s="11" t="s">
        <v>6720</v>
      </c>
      <c r="U841" s="11" t="s">
        <v>6416</v>
      </c>
      <c r="V841" s="59" t="s">
        <v>6416</v>
      </c>
      <c r="W841" s="59" t="str">
        <f t="shared" si="77"/>
        <v>Construction</v>
      </c>
      <c r="X841" s="11" t="s">
        <v>1294</v>
      </c>
      <c r="Y841" s="32">
        <v>2</v>
      </c>
      <c r="Z841" s="39">
        <v>45340</v>
      </c>
      <c r="AA841" s="39">
        <v>45341</v>
      </c>
      <c r="AB841" s="34">
        <v>795.57</v>
      </c>
    </row>
    <row r="842" spans="1:28" x14ac:dyDescent="0.2">
      <c r="A842" s="66" t="s">
        <v>1295</v>
      </c>
      <c r="B842" s="11" t="s">
        <v>6416</v>
      </c>
      <c r="C842" s="11" t="s">
        <v>6416</v>
      </c>
      <c r="D842" s="62" t="s">
        <v>6449</v>
      </c>
      <c r="E842" s="66"/>
      <c r="F842" s="64" t="str">
        <f t="shared" si="78"/>
        <v>The Mound</v>
      </c>
      <c r="G842" s="66"/>
      <c r="H842" s="65" t="str">
        <f t="shared" si="72"/>
        <v>Level 02</v>
      </c>
      <c r="I842" s="66"/>
      <c r="J842" s="67" t="str">
        <f t="shared" si="75"/>
        <v>Zone M1</v>
      </c>
      <c r="K842" s="66"/>
      <c r="L842" s="68" t="str">
        <f t="shared" si="76"/>
        <v>M1 / M2</v>
      </c>
      <c r="M842" s="66"/>
      <c r="N842" s="69" t="str">
        <f t="shared" si="73"/>
        <v>S. K. CR.</v>
      </c>
      <c r="O842" s="66"/>
      <c r="P842" s="70" t="str">
        <f t="shared" si="74"/>
        <v>R2 / J1</v>
      </c>
      <c r="Q842" s="66"/>
      <c r="R842" s="66"/>
      <c r="S842" s="11" t="s">
        <v>6720</v>
      </c>
      <c r="T842" s="11" t="s">
        <v>6720</v>
      </c>
      <c r="U842" s="11" t="s">
        <v>6416</v>
      </c>
      <c r="V842" s="59" t="s">
        <v>6416</v>
      </c>
      <c r="W842" s="59" t="str">
        <f t="shared" si="77"/>
        <v>Construction</v>
      </c>
      <c r="X842" s="11" t="s">
        <v>1296</v>
      </c>
      <c r="Y842" s="32">
        <v>2</v>
      </c>
      <c r="Z842" s="39">
        <v>45340</v>
      </c>
      <c r="AA842" s="39">
        <v>45341</v>
      </c>
      <c r="AB842" s="34">
        <v>583.46</v>
      </c>
    </row>
    <row r="843" spans="1:28" x14ac:dyDescent="0.2">
      <c r="A843" s="63" t="s">
        <v>1297</v>
      </c>
      <c r="B843" s="8" t="s">
        <v>6416</v>
      </c>
      <c r="C843" s="8" t="s">
        <v>6416</v>
      </c>
      <c r="D843" s="62" t="s">
        <v>6449</v>
      </c>
      <c r="E843" s="63"/>
      <c r="F843" s="64" t="str">
        <f t="shared" si="78"/>
        <v>The Mound</v>
      </c>
      <c r="G843" s="63"/>
      <c r="H843" s="65" t="str">
        <f t="shared" ref="H843:H906" si="79">IF(G843="",H842,TRIM(G843))</f>
        <v>Level 02</v>
      </c>
      <c r="I843" s="63"/>
      <c r="J843" s="67" t="str">
        <f t="shared" si="75"/>
        <v>Zone M1</v>
      </c>
      <c r="K843" s="63"/>
      <c r="L843" s="68" t="str">
        <f t="shared" si="76"/>
        <v>M1 / M2</v>
      </c>
      <c r="M843" s="63"/>
      <c r="N843" s="69" t="str">
        <f t="shared" si="73"/>
        <v>S. K. CR.</v>
      </c>
      <c r="O843" s="63"/>
      <c r="P843" s="70" t="str">
        <f t="shared" si="74"/>
        <v>R2 / J1</v>
      </c>
      <c r="Q843" s="63"/>
      <c r="R843" s="63"/>
      <c r="S843" s="8" t="s">
        <v>6720</v>
      </c>
      <c r="T843" s="8" t="s">
        <v>6720</v>
      </c>
      <c r="U843" s="8" t="s">
        <v>6416</v>
      </c>
      <c r="V843" s="59" t="s">
        <v>6416</v>
      </c>
      <c r="W843" s="59" t="str">
        <f t="shared" si="77"/>
        <v>Construction</v>
      </c>
      <c r="X843" s="8" t="s">
        <v>1298</v>
      </c>
      <c r="Y843" s="23">
        <v>2</v>
      </c>
      <c r="Z843" s="35">
        <v>45342</v>
      </c>
      <c r="AA843" s="35">
        <v>45343</v>
      </c>
      <c r="AB843" s="42">
        <v>1864.08</v>
      </c>
    </row>
    <row r="844" spans="1:28" x14ac:dyDescent="0.2">
      <c r="A844" s="69" t="s">
        <v>1211</v>
      </c>
      <c r="B844" s="3" t="s">
        <v>6717</v>
      </c>
      <c r="C844" s="3" t="s">
        <v>6713</v>
      </c>
      <c r="D844" s="62" t="s">
        <v>6449</v>
      </c>
      <c r="E844" s="92"/>
      <c r="F844" s="64" t="str">
        <f t="shared" si="78"/>
        <v>The Mound</v>
      </c>
      <c r="G844" s="92"/>
      <c r="H844" s="65" t="str">
        <f t="shared" si="79"/>
        <v>Level 02</v>
      </c>
      <c r="I844" s="92"/>
      <c r="J844" s="67" t="str">
        <f t="shared" si="75"/>
        <v>Zone M1</v>
      </c>
      <c r="K844" s="92"/>
      <c r="L844" s="68" t="str">
        <f t="shared" si="76"/>
        <v>M1 / M2</v>
      </c>
      <c r="M844" s="69" t="s">
        <v>1211</v>
      </c>
      <c r="N844" s="69" t="str">
        <f t="shared" si="73"/>
        <v>S. DQ. L.</v>
      </c>
      <c r="O844" s="92"/>
      <c r="P844" s="70" t="str">
        <f t="shared" si="74"/>
        <v>R2 / J1</v>
      </c>
      <c r="Q844" s="92"/>
      <c r="R844" s="92"/>
      <c r="S844" s="3" t="s">
        <v>6713</v>
      </c>
      <c r="T844" s="3" t="s">
        <v>6713</v>
      </c>
      <c r="U844" s="3" t="s">
        <v>6713</v>
      </c>
      <c r="V844" s="59" t="s">
        <v>1211</v>
      </c>
      <c r="W844" s="59" t="str">
        <f t="shared" si="77"/>
        <v>Construction            S. DQ. L.</v>
      </c>
      <c r="X844" s="3"/>
      <c r="Y844" s="49">
        <v>5</v>
      </c>
      <c r="Z844" s="50">
        <v>45342</v>
      </c>
      <c r="AA844" s="50">
        <v>45348</v>
      </c>
      <c r="AB844" s="52">
        <v>14912.61</v>
      </c>
    </row>
    <row r="845" spans="1:28" ht="25.5" x14ac:dyDescent="0.2">
      <c r="A845" s="66" t="s">
        <v>1299</v>
      </c>
      <c r="B845" s="11" t="s">
        <v>6416</v>
      </c>
      <c r="C845" s="11" t="s">
        <v>6416</v>
      </c>
      <c r="D845" s="62" t="s">
        <v>6449</v>
      </c>
      <c r="E845" s="66"/>
      <c r="F845" s="64" t="str">
        <f t="shared" si="78"/>
        <v>The Mound</v>
      </c>
      <c r="G845" s="66"/>
      <c r="H845" s="65" t="str">
        <f t="shared" si="79"/>
        <v>Level 02</v>
      </c>
      <c r="I845" s="66"/>
      <c r="J845" s="67" t="str">
        <f t="shared" si="75"/>
        <v>Zone M1</v>
      </c>
      <c r="K845" s="66"/>
      <c r="L845" s="68" t="str">
        <f t="shared" si="76"/>
        <v>M1 / M2</v>
      </c>
      <c r="M845" s="66"/>
      <c r="N845" s="69" t="str">
        <f t="shared" ref="N845:N908" si="80">IF(M845="",N844,TRIM(M845))</f>
        <v>S. DQ. L.</v>
      </c>
      <c r="O845" s="66"/>
      <c r="P845" s="70" t="str">
        <f t="shared" si="74"/>
        <v>R2 / J1</v>
      </c>
      <c r="Q845" s="66"/>
      <c r="R845" s="66"/>
      <c r="S845" s="11" t="s">
        <v>6713</v>
      </c>
      <c r="T845" s="11" t="s">
        <v>6713</v>
      </c>
      <c r="U845" s="11" t="s">
        <v>6416</v>
      </c>
      <c r="V845" s="59" t="s">
        <v>6416</v>
      </c>
      <c r="W845" s="59" t="str">
        <f t="shared" si="77"/>
        <v>Construction</v>
      </c>
      <c r="X845" s="11" t="s">
        <v>1300</v>
      </c>
      <c r="Y845" s="32">
        <v>3</v>
      </c>
      <c r="Z845" s="39">
        <v>45342</v>
      </c>
      <c r="AA845" s="39">
        <v>45346</v>
      </c>
      <c r="AB845" s="48">
        <v>8071.25</v>
      </c>
    </row>
    <row r="846" spans="1:28" x14ac:dyDescent="0.2">
      <c r="A846" s="66" t="s">
        <v>1301</v>
      </c>
      <c r="B846" s="11" t="s">
        <v>6416</v>
      </c>
      <c r="C846" s="11" t="s">
        <v>6416</v>
      </c>
      <c r="D846" s="62" t="s">
        <v>6449</v>
      </c>
      <c r="E846" s="66"/>
      <c r="F846" s="64" t="str">
        <f t="shared" si="78"/>
        <v>The Mound</v>
      </c>
      <c r="G846" s="66"/>
      <c r="H846" s="65" t="str">
        <f t="shared" si="79"/>
        <v>Level 02</v>
      </c>
      <c r="I846" s="66"/>
      <c r="J846" s="67" t="str">
        <f t="shared" si="75"/>
        <v>Zone M1</v>
      </c>
      <c r="K846" s="66"/>
      <c r="L846" s="68" t="str">
        <f t="shared" si="76"/>
        <v>M1 / M2</v>
      </c>
      <c r="M846" s="66"/>
      <c r="N846" s="69" t="str">
        <f t="shared" si="80"/>
        <v>S. DQ. L.</v>
      </c>
      <c r="O846" s="66"/>
      <c r="P846" s="70" t="str">
        <f t="shared" ref="P846:P909" si="81">IF(O846="",P845,TRIM(O846))</f>
        <v>R2 / J1</v>
      </c>
      <c r="Q846" s="66"/>
      <c r="R846" s="66"/>
      <c r="S846" s="11" t="s">
        <v>6713</v>
      </c>
      <c r="T846" s="11" t="s">
        <v>6713</v>
      </c>
      <c r="U846" s="11" t="s">
        <v>6416</v>
      </c>
      <c r="V846" s="59" t="s">
        <v>6416</v>
      </c>
      <c r="W846" s="59" t="str">
        <f t="shared" si="77"/>
        <v>Construction</v>
      </c>
      <c r="X846" s="11" t="s">
        <v>1302</v>
      </c>
      <c r="Y846" s="32">
        <v>3</v>
      </c>
      <c r="Z846" s="39">
        <v>45342</v>
      </c>
      <c r="AA846" s="39">
        <v>45346</v>
      </c>
      <c r="AB846" s="48">
        <v>3598.26</v>
      </c>
    </row>
    <row r="847" spans="1:28" x14ac:dyDescent="0.2">
      <c r="A847" s="66" t="s">
        <v>1303</v>
      </c>
      <c r="B847" s="11" t="s">
        <v>6416</v>
      </c>
      <c r="C847" s="11" t="s">
        <v>6416</v>
      </c>
      <c r="D847" s="62" t="s">
        <v>6449</v>
      </c>
      <c r="E847" s="66"/>
      <c r="F847" s="64" t="str">
        <f t="shared" si="78"/>
        <v>The Mound</v>
      </c>
      <c r="G847" s="66"/>
      <c r="H847" s="65" t="str">
        <f t="shared" si="79"/>
        <v>Level 02</v>
      </c>
      <c r="I847" s="66"/>
      <c r="J847" s="67" t="str">
        <f t="shared" si="75"/>
        <v>Zone M1</v>
      </c>
      <c r="K847" s="66"/>
      <c r="L847" s="68" t="str">
        <f t="shared" si="76"/>
        <v>M1 / M2</v>
      </c>
      <c r="M847" s="66"/>
      <c r="N847" s="69" t="str">
        <f t="shared" si="80"/>
        <v>S. DQ. L.</v>
      </c>
      <c r="O847" s="66"/>
      <c r="P847" s="70" t="str">
        <f t="shared" si="81"/>
        <v>R2 / J1</v>
      </c>
      <c r="Q847" s="66"/>
      <c r="R847" s="66"/>
      <c r="S847" s="11" t="s">
        <v>6713</v>
      </c>
      <c r="T847" s="11" t="s">
        <v>6713</v>
      </c>
      <c r="U847" s="11" t="s">
        <v>6416</v>
      </c>
      <c r="V847" s="59" t="s">
        <v>6416</v>
      </c>
      <c r="W847" s="59" t="str">
        <f t="shared" si="77"/>
        <v>Construction</v>
      </c>
      <c r="X847" s="11" t="s">
        <v>1304</v>
      </c>
      <c r="Y847" s="32">
        <v>2</v>
      </c>
      <c r="Z847" s="39">
        <v>45343</v>
      </c>
      <c r="AA847" s="39">
        <v>45346</v>
      </c>
      <c r="AB847" s="34">
        <v>795.57</v>
      </c>
    </row>
    <row r="848" spans="1:28" x14ac:dyDescent="0.2">
      <c r="A848" s="66" t="s">
        <v>1305</v>
      </c>
      <c r="B848" s="11" t="s">
        <v>6416</v>
      </c>
      <c r="C848" s="11" t="s">
        <v>6416</v>
      </c>
      <c r="D848" s="62" t="s">
        <v>6449</v>
      </c>
      <c r="E848" s="66"/>
      <c r="F848" s="64" t="str">
        <f t="shared" si="78"/>
        <v>The Mound</v>
      </c>
      <c r="G848" s="66"/>
      <c r="H848" s="65" t="str">
        <f t="shared" si="79"/>
        <v>Level 02</v>
      </c>
      <c r="I848" s="66"/>
      <c r="J848" s="67" t="str">
        <f t="shared" si="75"/>
        <v>Zone M1</v>
      </c>
      <c r="K848" s="66"/>
      <c r="L848" s="68" t="str">
        <f t="shared" si="76"/>
        <v>M1 / M2</v>
      </c>
      <c r="M848" s="66"/>
      <c r="N848" s="69" t="str">
        <f t="shared" si="80"/>
        <v>S. DQ. L.</v>
      </c>
      <c r="O848" s="66"/>
      <c r="P848" s="70" t="str">
        <f t="shared" si="81"/>
        <v>R2 / J1</v>
      </c>
      <c r="Q848" s="66"/>
      <c r="R848" s="66"/>
      <c r="S848" s="11" t="s">
        <v>6713</v>
      </c>
      <c r="T848" s="11" t="s">
        <v>6713</v>
      </c>
      <c r="U848" s="11" t="s">
        <v>6416</v>
      </c>
      <c r="V848" s="59" t="s">
        <v>6416</v>
      </c>
      <c r="W848" s="59" t="str">
        <f t="shared" si="77"/>
        <v>Construction</v>
      </c>
      <c r="X848" s="11" t="s">
        <v>1306</v>
      </c>
      <c r="Y848" s="32">
        <v>2</v>
      </c>
      <c r="Z848" s="39">
        <v>45343</v>
      </c>
      <c r="AA848" s="39">
        <v>45346</v>
      </c>
      <c r="AB848" s="34">
        <v>583.46</v>
      </c>
    </row>
    <row r="849" spans="1:28" x14ac:dyDescent="0.2">
      <c r="A849" s="63" t="s">
        <v>1307</v>
      </c>
      <c r="B849" s="8" t="s">
        <v>6416</v>
      </c>
      <c r="C849" s="8" t="s">
        <v>6416</v>
      </c>
      <c r="D849" s="62" t="s">
        <v>6449</v>
      </c>
      <c r="E849" s="63"/>
      <c r="F849" s="64" t="str">
        <f t="shared" si="78"/>
        <v>The Mound</v>
      </c>
      <c r="G849" s="63"/>
      <c r="H849" s="65" t="str">
        <f t="shared" si="79"/>
        <v>Level 02</v>
      </c>
      <c r="I849" s="63"/>
      <c r="J849" s="67" t="str">
        <f t="shared" si="75"/>
        <v>Zone M1</v>
      </c>
      <c r="K849" s="63"/>
      <c r="L849" s="68" t="str">
        <f t="shared" si="76"/>
        <v>M1 / M2</v>
      </c>
      <c r="M849" s="63"/>
      <c r="N849" s="69" t="str">
        <f t="shared" si="80"/>
        <v>S. DQ. L.</v>
      </c>
      <c r="O849" s="63"/>
      <c r="P849" s="70" t="str">
        <f t="shared" si="81"/>
        <v>R2 / J1</v>
      </c>
      <c r="Q849" s="63"/>
      <c r="R849" s="63"/>
      <c r="S849" s="8" t="s">
        <v>6713</v>
      </c>
      <c r="T849" s="8" t="s">
        <v>6713</v>
      </c>
      <c r="U849" s="8" t="s">
        <v>6416</v>
      </c>
      <c r="V849" s="59" t="s">
        <v>6416</v>
      </c>
      <c r="W849" s="59" t="str">
        <f t="shared" si="77"/>
        <v>Construction</v>
      </c>
      <c r="X849" s="8" t="s">
        <v>1308</v>
      </c>
      <c r="Y849" s="23">
        <v>2</v>
      </c>
      <c r="Z849" s="35">
        <v>45347</v>
      </c>
      <c r="AA849" s="35">
        <v>45348</v>
      </c>
      <c r="AB849" s="42">
        <v>1864.08</v>
      </c>
    </row>
    <row r="850" spans="1:28" x14ac:dyDescent="0.2">
      <c r="A850" s="69" t="s">
        <v>1222</v>
      </c>
      <c r="B850" s="3" t="s">
        <v>6717</v>
      </c>
      <c r="C850" s="3" t="s">
        <v>6714</v>
      </c>
      <c r="D850" s="62" t="s">
        <v>6449</v>
      </c>
      <c r="E850" s="92"/>
      <c r="F850" s="64" t="str">
        <f t="shared" si="78"/>
        <v>The Mound</v>
      </c>
      <c r="G850" s="92"/>
      <c r="H850" s="65" t="str">
        <f t="shared" si="79"/>
        <v>Level 02</v>
      </c>
      <c r="I850" s="92"/>
      <c r="J850" s="67" t="str">
        <f t="shared" si="75"/>
        <v>Zone M1</v>
      </c>
      <c r="K850" s="92"/>
      <c r="L850" s="68" t="str">
        <f t="shared" si="76"/>
        <v>M1 / M2</v>
      </c>
      <c r="M850" s="69" t="s">
        <v>1222</v>
      </c>
      <c r="N850" s="69" t="str">
        <f t="shared" si="80"/>
        <v>S. DQ. R.</v>
      </c>
      <c r="O850" s="92"/>
      <c r="P850" s="70" t="str">
        <f t="shared" si="81"/>
        <v>R2 / J1</v>
      </c>
      <c r="Q850" s="92"/>
      <c r="R850" s="92"/>
      <c r="S850" s="3" t="s">
        <v>6714</v>
      </c>
      <c r="T850" s="3" t="s">
        <v>6714</v>
      </c>
      <c r="U850" s="3" t="s">
        <v>6714</v>
      </c>
      <c r="V850" s="59" t="s">
        <v>1222</v>
      </c>
      <c r="W850" s="59" t="str">
        <f t="shared" si="77"/>
        <v>Construction            S. DQ. R.</v>
      </c>
      <c r="X850" s="3"/>
      <c r="Y850" s="49">
        <v>5</v>
      </c>
      <c r="Z850" s="50">
        <v>45342</v>
      </c>
      <c r="AA850" s="50">
        <v>45348</v>
      </c>
      <c r="AB850" s="52">
        <v>14912.61</v>
      </c>
    </row>
    <row r="851" spans="1:28" ht="25.5" x14ac:dyDescent="0.2">
      <c r="A851" s="66" t="s">
        <v>1309</v>
      </c>
      <c r="B851" s="11" t="s">
        <v>6416</v>
      </c>
      <c r="C851" s="11" t="s">
        <v>6416</v>
      </c>
      <c r="D851" s="62" t="s">
        <v>6449</v>
      </c>
      <c r="E851" s="66"/>
      <c r="F851" s="64" t="str">
        <f t="shared" si="78"/>
        <v>The Mound</v>
      </c>
      <c r="G851" s="66"/>
      <c r="H851" s="65" t="str">
        <f t="shared" si="79"/>
        <v>Level 02</v>
      </c>
      <c r="I851" s="66"/>
      <c r="J851" s="67" t="str">
        <f t="shared" si="75"/>
        <v>Zone M1</v>
      </c>
      <c r="K851" s="66"/>
      <c r="L851" s="68" t="str">
        <f t="shared" si="76"/>
        <v>M1 / M2</v>
      </c>
      <c r="M851" s="66"/>
      <c r="N851" s="69" t="str">
        <f t="shared" si="80"/>
        <v>S. DQ. R.</v>
      </c>
      <c r="O851" s="66"/>
      <c r="P851" s="70" t="str">
        <f t="shared" si="81"/>
        <v>R2 / J1</v>
      </c>
      <c r="Q851" s="66"/>
      <c r="R851" s="66"/>
      <c r="S851" s="11" t="s">
        <v>6714</v>
      </c>
      <c r="T851" s="11" t="s">
        <v>6714</v>
      </c>
      <c r="U851" s="11" t="s">
        <v>6416</v>
      </c>
      <c r="V851" s="59" t="s">
        <v>6416</v>
      </c>
      <c r="W851" s="59" t="str">
        <f t="shared" si="77"/>
        <v>Construction</v>
      </c>
      <c r="X851" s="11" t="s">
        <v>1310</v>
      </c>
      <c r="Y851" s="32">
        <v>3</v>
      </c>
      <c r="Z851" s="39">
        <v>45342</v>
      </c>
      <c r="AA851" s="39">
        <v>45346</v>
      </c>
      <c r="AB851" s="48">
        <v>8071.25</v>
      </c>
    </row>
    <row r="852" spans="1:28" x14ac:dyDescent="0.2">
      <c r="A852" s="66" t="s">
        <v>1311</v>
      </c>
      <c r="B852" s="11" t="s">
        <v>6416</v>
      </c>
      <c r="C852" s="11" t="s">
        <v>6416</v>
      </c>
      <c r="D852" s="62" t="s">
        <v>6449</v>
      </c>
      <c r="E852" s="66"/>
      <c r="F852" s="64" t="str">
        <f t="shared" si="78"/>
        <v>The Mound</v>
      </c>
      <c r="G852" s="66"/>
      <c r="H852" s="65" t="str">
        <f t="shared" si="79"/>
        <v>Level 02</v>
      </c>
      <c r="I852" s="66"/>
      <c r="J852" s="67" t="str">
        <f t="shared" si="75"/>
        <v>Zone M1</v>
      </c>
      <c r="K852" s="66"/>
      <c r="L852" s="68" t="str">
        <f t="shared" si="76"/>
        <v>M1 / M2</v>
      </c>
      <c r="M852" s="66"/>
      <c r="N852" s="69" t="str">
        <f t="shared" si="80"/>
        <v>S. DQ. R.</v>
      </c>
      <c r="O852" s="66"/>
      <c r="P852" s="70" t="str">
        <f t="shared" si="81"/>
        <v>R2 / J1</v>
      </c>
      <c r="Q852" s="66"/>
      <c r="R852" s="66"/>
      <c r="S852" s="11" t="s">
        <v>6714</v>
      </c>
      <c r="T852" s="11" t="s">
        <v>6714</v>
      </c>
      <c r="U852" s="11" t="s">
        <v>6416</v>
      </c>
      <c r="V852" s="59" t="s">
        <v>6416</v>
      </c>
      <c r="W852" s="59" t="str">
        <f t="shared" si="77"/>
        <v>Construction</v>
      </c>
      <c r="X852" s="11" t="s">
        <v>1312</v>
      </c>
      <c r="Y852" s="32">
        <v>3</v>
      </c>
      <c r="Z852" s="39">
        <v>45342</v>
      </c>
      <c r="AA852" s="39">
        <v>45346</v>
      </c>
      <c r="AB852" s="48">
        <v>3598.26</v>
      </c>
    </row>
    <row r="853" spans="1:28" x14ac:dyDescent="0.2">
      <c r="A853" s="66" t="s">
        <v>1313</v>
      </c>
      <c r="B853" s="11" t="s">
        <v>6416</v>
      </c>
      <c r="C853" s="11" t="s">
        <v>6416</v>
      </c>
      <c r="D853" s="62" t="s">
        <v>6449</v>
      </c>
      <c r="E853" s="66"/>
      <c r="F853" s="64" t="str">
        <f t="shared" si="78"/>
        <v>The Mound</v>
      </c>
      <c r="G853" s="66"/>
      <c r="H853" s="65" t="str">
        <f t="shared" si="79"/>
        <v>Level 02</v>
      </c>
      <c r="I853" s="66"/>
      <c r="J853" s="67" t="str">
        <f t="shared" si="75"/>
        <v>Zone M1</v>
      </c>
      <c r="K853" s="66"/>
      <c r="L853" s="68" t="str">
        <f t="shared" si="76"/>
        <v>M1 / M2</v>
      </c>
      <c r="M853" s="66"/>
      <c r="N853" s="69" t="str">
        <f t="shared" si="80"/>
        <v>S. DQ. R.</v>
      </c>
      <c r="O853" s="66"/>
      <c r="P853" s="70" t="str">
        <f t="shared" si="81"/>
        <v>R2 / J1</v>
      </c>
      <c r="Q853" s="66"/>
      <c r="R853" s="66"/>
      <c r="S853" s="11" t="s">
        <v>6714</v>
      </c>
      <c r="T853" s="11" t="s">
        <v>6714</v>
      </c>
      <c r="U853" s="11" t="s">
        <v>6416</v>
      </c>
      <c r="V853" s="59" t="s">
        <v>6416</v>
      </c>
      <c r="W853" s="59" t="str">
        <f t="shared" si="77"/>
        <v>Construction</v>
      </c>
      <c r="X853" s="11" t="s">
        <v>1314</v>
      </c>
      <c r="Y853" s="32">
        <v>2</v>
      </c>
      <c r="Z853" s="39">
        <v>45343</v>
      </c>
      <c r="AA853" s="39">
        <v>45346</v>
      </c>
      <c r="AB853" s="34">
        <v>795.57</v>
      </c>
    </row>
    <row r="854" spans="1:28" x14ac:dyDescent="0.2">
      <c r="A854" s="66" t="s">
        <v>1315</v>
      </c>
      <c r="B854" s="11" t="s">
        <v>6416</v>
      </c>
      <c r="C854" s="11" t="s">
        <v>6416</v>
      </c>
      <c r="D854" s="62" t="s">
        <v>6449</v>
      </c>
      <c r="E854" s="66"/>
      <c r="F854" s="64" t="str">
        <f t="shared" si="78"/>
        <v>The Mound</v>
      </c>
      <c r="G854" s="66"/>
      <c r="H854" s="65" t="str">
        <f t="shared" si="79"/>
        <v>Level 02</v>
      </c>
      <c r="I854" s="66"/>
      <c r="J854" s="67" t="str">
        <f t="shared" si="75"/>
        <v>Zone M1</v>
      </c>
      <c r="K854" s="66"/>
      <c r="L854" s="68" t="str">
        <f t="shared" si="76"/>
        <v>M1 / M2</v>
      </c>
      <c r="M854" s="66"/>
      <c r="N854" s="69" t="str">
        <f t="shared" si="80"/>
        <v>S. DQ. R.</v>
      </c>
      <c r="O854" s="66"/>
      <c r="P854" s="70" t="str">
        <f t="shared" si="81"/>
        <v>R2 / J1</v>
      </c>
      <c r="Q854" s="66"/>
      <c r="R854" s="66"/>
      <c r="S854" s="11" t="s">
        <v>6714</v>
      </c>
      <c r="T854" s="11" t="s">
        <v>6714</v>
      </c>
      <c r="U854" s="11" t="s">
        <v>6416</v>
      </c>
      <c r="V854" s="59" t="s">
        <v>6416</v>
      </c>
      <c r="W854" s="59" t="str">
        <f t="shared" si="77"/>
        <v>Construction</v>
      </c>
      <c r="X854" s="11" t="s">
        <v>1316</v>
      </c>
      <c r="Y854" s="32">
        <v>2</v>
      </c>
      <c r="Z854" s="39">
        <v>45343</v>
      </c>
      <c r="AA854" s="39">
        <v>45346</v>
      </c>
      <c r="AB854" s="34">
        <v>583.46</v>
      </c>
    </row>
    <row r="855" spans="1:28" x14ac:dyDescent="0.2">
      <c r="A855" s="63" t="s">
        <v>1317</v>
      </c>
      <c r="B855" s="8" t="s">
        <v>6416</v>
      </c>
      <c r="C855" s="8" t="s">
        <v>6416</v>
      </c>
      <c r="D855" s="62" t="s">
        <v>6449</v>
      </c>
      <c r="E855" s="63"/>
      <c r="F855" s="64" t="str">
        <f t="shared" si="78"/>
        <v>The Mound</v>
      </c>
      <c r="G855" s="63"/>
      <c r="H855" s="65" t="str">
        <f t="shared" si="79"/>
        <v>Level 02</v>
      </c>
      <c r="I855" s="63"/>
      <c r="J855" s="67" t="str">
        <f t="shared" si="75"/>
        <v>Zone M1</v>
      </c>
      <c r="K855" s="63"/>
      <c r="L855" s="68" t="str">
        <f t="shared" si="76"/>
        <v>M1 / M2</v>
      </c>
      <c r="M855" s="63"/>
      <c r="N855" s="69" t="str">
        <f t="shared" si="80"/>
        <v>S. DQ. R.</v>
      </c>
      <c r="O855" s="63"/>
      <c r="P855" s="70" t="str">
        <f t="shared" si="81"/>
        <v>R2 / J1</v>
      </c>
      <c r="Q855" s="63"/>
      <c r="R855" s="63"/>
      <c r="S855" s="8" t="s">
        <v>6714</v>
      </c>
      <c r="T855" s="8" t="s">
        <v>6714</v>
      </c>
      <c r="U855" s="8" t="s">
        <v>6416</v>
      </c>
      <c r="V855" s="59" t="s">
        <v>6416</v>
      </c>
      <c r="W855" s="59" t="str">
        <f t="shared" si="77"/>
        <v>Construction</v>
      </c>
      <c r="X855" s="8" t="s">
        <v>1318</v>
      </c>
      <c r="Y855" s="23">
        <v>2</v>
      </c>
      <c r="Z855" s="35">
        <v>45347</v>
      </c>
      <c r="AA855" s="35">
        <v>45348</v>
      </c>
      <c r="AB855" s="42">
        <v>1864.08</v>
      </c>
    </row>
    <row r="856" spans="1:28" x14ac:dyDescent="0.2">
      <c r="A856" s="67" t="s">
        <v>1319</v>
      </c>
      <c r="B856" s="12" t="s">
        <v>9888</v>
      </c>
      <c r="C856" s="12" t="s">
        <v>6685</v>
      </c>
      <c r="D856" s="62" t="s">
        <v>6449</v>
      </c>
      <c r="E856" s="91"/>
      <c r="F856" s="64" t="str">
        <f t="shared" si="78"/>
        <v>The Mound</v>
      </c>
      <c r="G856" s="91"/>
      <c r="H856" s="65" t="str">
        <f t="shared" si="79"/>
        <v>Level 02</v>
      </c>
      <c r="I856" s="67" t="s">
        <v>1319</v>
      </c>
      <c r="J856" s="67" t="str">
        <f t="shared" si="75"/>
        <v>Zone M2</v>
      </c>
      <c r="K856" s="91"/>
      <c r="L856" s="68" t="str">
        <f t="shared" si="76"/>
        <v>M1 / M2</v>
      </c>
      <c r="M856" s="91"/>
      <c r="N856" s="69" t="str">
        <f t="shared" si="80"/>
        <v>S. DQ. R.</v>
      </c>
      <c r="O856" s="91"/>
      <c r="P856" s="70" t="str">
        <f t="shared" si="81"/>
        <v>R2 / J1</v>
      </c>
      <c r="Q856" s="91"/>
      <c r="R856" s="91"/>
      <c r="S856" s="12" t="s">
        <v>6685</v>
      </c>
      <c r="T856" s="12" t="s">
        <v>6685</v>
      </c>
      <c r="U856" s="12" t="s">
        <v>6685</v>
      </c>
      <c r="V856" s="59" t="s">
        <v>1319</v>
      </c>
      <c r="W856" s="59" t="str">
        <f t="shared" si="77"/>
        <v>Construction        Zone M2</v>
      </c>
      <c r="X856" s="12"/>
      <c r="Y856" s="36">
        <v>29</v>
      </c>
      <c r="Z856" s="37">
        <v>45358</v>
      </c>
      <c r="AA856" s="37">
        <v>45391</v>
      </c>
      <c r="AB856" s="46">
        <v>388551.86</v>
      </c>
    </row>
    <row r="857" spans="1:28" x14ac:dyDescent="0.2">
      <c r="A857" s="68" t="s">
        <v>1320</v>
      </c>
      <c r="B857" s="2" t="s">
        <v>6685</v>
      </c>
      <c r="C857" s="2" t="s">
        <v>6721</v>
      </c>
      <c r="D857" s="62" t="s">
        <v>6449</v>
      </c>
      <c r="E857" s="92"/>
      <c r="F857" s="64" t="str">
        <f t="shared" si="78"/>
        <v>The Mound</v>
      </c>
      <c r="G857" s="92"/>
      <c r="H857" s="65" t="str">
        <f t="shared" si="79"/>
        <v>Level 02</v>
      </c>
      <c r="I857" s="92"/>
      <c r="J857" s="67" t="str">
        <f t="shared" si="75"/>
        <v>Zone M2</v>
      </c>
      <c r="K857" s="68" t="s">
        <v>1320</v>
      </c>
      <c r="L857" s="68" t="str">
        <f t="shared" si="76"/>
        <v>M2 / H2</v>
      </c>
      <c r="M857" s="92"/>
      <c r="N857" s="69" t="str">
        <f t="shared" si="80"/>
        <v>S. DQ. R.</v>
      </c>
      <c r="O857" s="92"/>
      <c r="P857" s="70" t="str">
        <f t="shared" si="81"/>
        <v>R2 / J1</v>
      </c>
      <c r="Q857" s="92"/>
      <c r="R857" s="92"/>
      <c r="S857" s="2" t="s">
        <v>6721</v>
      </c>
      <c r="T857" s="2" t="s">
        <v>6721</v>
      </c>
      <c r="U857" s="2" t="s">
        <v>6721</v>
      </c>
      <c r="V857" s="59" t="s">
        <v>1320</v>
      </c>
      <c r="W857" s="59" t="str">
        <f t="shared" si="77"/>
        <v>Construction          M2 / H2</v>
      </c>
      <c r="X857" s="2"/>
      <c r="Y857" s="43">
        <v>11</v>
      </c>
      <c r="Z857" s="44">
        <v>45358</v>
      </c>
      <c r="AA857" s="44">
        <v>45370</v>
      </c>
      <c r="AB857" s="47">
        <v>123630.14</v>
      </c>
    </row>
    <row r="858" spans="1:28" x14ac:dyDescent="0.2">
      <c r="A858" s="69" t="s">
        <v>1178</v>
      </c>
      <c r="B858" s="3" t="s">
        <v>6721</v>
      </c>
      <c r="C858" s="3" t="s">
        <v>6710</v>
      </c>
      <c r="D858" s="62" t="s">
        <v>6449</v>
      </c>
      <c r="E858" s="92"/>
      <c r="F858" s="64" t="str">
        <f t="shared" si="78"/>
        <v>The Mound</v>
      </c>
      <c r="G858" s="92"/>
      <c r="H858" s="65" t="str">
        <f t="shared" si="79"/>
        <v>Level 02</v>
      </c>
      <c r="I858" s="92"/>
      <c r="J858" s="67" t="str">
        <f t="shared" si="75"/>
        <v>Zone M2</v>
      </c>
      <c r="K858" s="92"/>
      <c r="L858" s="68" t="str">
        <f t="shared" si="76"/>
        <v>M2 / H2</v>
      </c>
      <c r="M858" s="69" t="s">
        <v>1178</v>
      </c>
      <c r="N858" s="69" t="str">
        <f t="shared" si="80"/>
        <v>S. K. L. - 1</v>
      </c>
      <c r="O858" s="92"/>
      <c r="P858" s="70" t="str">
        <f t="shared" si="81"/>
        <v>R2 / J1</v>
      </c>
      <c r="Q858" s="92"/>
      <c r="R858" s="92"/>
      <c r="S858" s="3" t="s">
        <v>6710</v>
      </c>
      <c r="T858" s="3" t="s">
        <v>6710</v>
      </c>
      <c r="U858" s="3" t="s">
        <v>6710</v>
      </c>
      <c r="V858" s="59" t="s">
        <v>1178</v>
      </c>
      <c r="W858" s="59" t="str">
        <f t="shared" si="77"/>
        <v>Construction            S. K. L. - 1</v>
      </c>
      <c r="X858" s="3"/>
      <c r="Y858" s="49">
        <v>5</v>
      </c>
      <c r="Z858" s="50">
        <v>45358</v>
      </c>
      <c r="AA858" s="50">
        <v>45363</v>
      </c>
      <c r="AB858" s="52">
        <v>17661.45</v>
      </c>
    </row>
    <row r="859" spans="1:28" ht="25.5" x14ac:dyDescent="0.2">
      <c r="A859" s="66" t="s">
        <v>1321</v>
      </c>
      <c r="B859" s="11" t="s">
        <v>6416</v>
      </c>
      <c r="C859" s="11" t="s">
        <v>6416</v>
      </c>
      <c r="D859" s="62" t="s">
        <v>6449</v>
      </c>
      <c r="E859" s="66"/>
      <c r="F859" s="64" t="str">
        <f t="shared" si="78"/>
        <v>The Mound</v>
      </c>
      <c r="G859" s="66"/>
      <c r="H859" s="65" t="str">
        <f t="shared" si="79"/>
        <v>Level 02</v>
      </c>
      <c r="I859" s="66"/>
      <c r="J859" s="67" t="str">
        <f t="shared" si="75"/>
        <v>Zone M2</v>
      </c>
      <c r="K859" s="66"/>
      <c r="L859" s="68" t="str">
        <f t="shared" si="76"/>
        <v>M2 / H2</v>
      </c>
      <c r="M859" s="66"/>
      <c r="N859" s="69" t="str">
        <f t="shared" si="80"/>
        <v>S. K. L. - 1</v>
      </c>
      <c r="O859" s="66"/>
      <c r="P859" s="70" t="str">
        <f t="shared" si="81"/>
        <v>R2 / J1</v>
      </c>
      <c r="Q859" s="66"/>
      <c r="R859" s="66"/>
      <c r="S859" s="11" t="s">
        <v>6710</v>
      </c>
      <c r="T859" s="11" t="s">
        <v>6710</v>
      </c>
      <c r="U859" s="11" t="s">
        <v>6416</v>
      </c>
      <c r="V859" s="59" t="s">
        <v>6416</v>
      </c>
      <c r="W859" s="59" t="str">
        <f t="shared" si="77"/>
        <v>Construction</v>
      </c>
      <c r="X859" s="11" t="s">
        <v>1322</v>
      </c>
      <c r="Y859" s="32">
        <v>3</v>
      </c>
      <c r="Z859" s="39">
        <v>45358</v>
      </c>
      <c r="AA859" s="39">
        <v>45361</v>
      </c>
      <c r="AB859" s="48">
        <v>9538.75</v>
      </c>
    </row>
    <row r="860" spans="1:28" x14ac:dyDescent="0.2">
      <c r="A860" s="66" t="s">
        <v>1323</v>
      </c>
      <c r="B860" s="11" t="s">
        <v>6416</v>
      </c>
      <c r="C860" s="11" t="s">
        <v>6416</v>
      </c>
      <c r="D860" s="62" t="s">
        <v>6449</v>
      </c>
      <c r="E860" s="66"/>
      <c r="F860" s="64" t="str">
        <f t="shared" si="78"/>
        <v>The Mound</v>
      </c>
      <c r="G860" s="66"/>
      <c r="H860" s="65" t="str">
        <f t="shared" si="79"/>
        <v>Level 02</v>
      </c>
      <c r="I860" s="66"/>
      <c r="J860" s="67" t="str">
        <f t="shared" si="75"/>
        <v>Zone M2</v>
      </c>
      <c r="K860" s="66"/>
      <c r="L860" s="68" t="str">
        <f t="shared" si="76"/>
        <v>M2 / H2</v>
      </c>
      <c r="M860" s="66"/>
      <c r="N860" s="69" t="str">
        <f t="shared" si="80"/>
        <v>S. K. L. - 1</v>
      </c>
      <c r="O860" s="66"/>
      <c r="P860" s="70" t="str">
        <f t="shared" si="81"/>
        <v>R2 / J1</v>
      </c>
      <c r="Q860" s="66"/>
      <c r="R860" s="66"/>
      <c r="S860" s="11" t="s">
        <v>6710</v>
      </c>
      <c r="T860" s="11" t="s">
        <v>6710</v>
      </c>
      <c r="U860" s="11" t="s">
        <v>6416</v>
      </c>
      <c r="V860" s="59" t="s">
        <v>6416</v>
      </c>
      <c r="W860" s="59" t="str">
        <f t="shared" si="77"/>
        <v>Construction</v>
      </c>
      <c r="X860" s="11" t="s">
        <v>1324</v>
      </c>
      <c r="Y860" s="32">
        <v>3</v>
      </c>
      <c r="Z860" s="39">
        <v>45358</v>
      </c>
      <c r="AA860" s="39">
        <v>45361</v>
      </c>
      <c r="AB860" s="48">
        <v>4535.99</v>
      </c>
    </row>
    <row r="861" spans="1:28" x14ac:dyDescent="0.2">
      <c r="A861" s="66" t="s">
        <v>1325</v>
      </c>
      <c r="B861" s="11" t="s">
        <v>6416</v>
      </c>
      <c r="C861" s="11" t="s">
        <v>6416</v>
      </c>
      <c r="D861" s="62" t="s">
        <v>6449</v>
      </c>
      <c r="E861" s="66"/>
      <c r="F861" s="64" t="str">
        <f t="shared" si="78"/>
        <v>The Mound</v>
      </c>
      <c r="G861" s="66"/>
      <c r="H861" s="65" t="str">
        <f t="shared" si="79"/>
        <v>Level 02</v>
      </c>
      <c r="I861" s="66"/>
      <c r="J861" s="67" t="str">
        <f t="shared" si="75"/>
        <v>Zone M2</v>
      </c>
      <c r="K861" s="66"/>
      <c r="L861" s="68" t="str">
        <f t="shared" si="76"/>
        <v>M2 / H2</v>
      </c>
      <c r="M861" s="66"/>
      <c r="N861" s="69" t="str">
        <f t="shared" si="80"/>
        <v>S. K. L. - 1</v>
      </c>
      <c r="O861" s="66"/>
      <c r="P861" s="70" t="str">
        <f t="shared" si="81"/>
        <v>R2 / J1</v>
      </c>
      <c r="Q861" s="66"/>
      <c r="R861" s="66"/>
      <c r="S861" s="11" t="s">
        <v>6710</v>
      </c>
      <c r="T861" s="11" t="s">
        <v>6710</v>
      </c>
      <c r="U861" s="11" t="s">
        <v>6416</v>
      </c>
      <c r="V861" s="59" t="s">
        <v>6416</v>
      </c>
      <c r="W861" s="59" t="str">
        <f t="shared" si="77"/>
        <v>Construction</v>
      </c>
      <c r="X861" s="11" t="s">
        <v>1326</v>
      </c>
      <c r="Y861" s="32">
        <v>2</v>
      </c>
      <c r="Z861" s="39">
        <v>45360</v>
      </c>
      <c r="AA861" s="39">
        <v>45361</v>
      </c>
      <c r="AB861" s="34">
        <v>795.57</v>
      </c>
    </row>
    <row r="862" spans="1:28" x14ac:dyDescent="0.2">
      <c r="A862" s="66" t="s">
        <v>1327</v>
      </c>
      <c r="B862" s="11" t="s">
        <v>6416</v>
      </c>
      <c r="C862" s="11" t="s">
        <v>6416</v>
      </c>
      <c r="D862" s="62" t="s">
        <v>6449</v>
      </c>
      <c r="E862" s="66"/>
      <c r="F862" s="64" t="str">
        <f t="shared" si="78"/>
        <v>The Mound</v>
      </c>
      <c r="G862" s="66"/>
      <c r="H862" s="65" t="str">
        <f t="shared" si="79"/>
        <v>Level 02</v>
      </c>
      <c r="I862" s="66"/>
      <c r="J862" s="67" t="str">
        <f t="shared" si="75"/>
        <v>Zone M2</v>
      </c>
      <c r="K862" s="66"/>
      <c r="L862" s="68" t="str">
        <f t="shared" si="76"/>
        <v>M2 / H2</v>
      </c>
      <c r="M862" s="66"/>
      <c r="N862" s="69" t="str">
        <f t="shared" si="80"/>
        <v>S. K. L. - 1</v>
      </c>
      <c r="O862" s="66"/>
      <c r="P862" s="70" t="str">
        <f t="shared" si="81"/>
        <v>R2 / J1</v>
      </c>
      <c r="Q862" s="66"/>
      <c r="R862" s="66"/>
      <c r="S862" s="11" t="s">
        <v>6710</v>
      </c>
      <c r="T862" s="11" t="s">
        <v>6710</v>
      </c>
      <c r="U862" s="11" t="s">
        <v>6416</v>
      </c>
      <c r="V862" s="59" t="s">
        <v>6416</v>
      </c>
      <c r="W862" s="59" t="str">
        <f t="shared" si="77"/>
        <v>Construction</v>
      </c>
      <c r="X862" s="11" t="s">
        <v>1328</v>
      </c>
      <c r="Y862" s="32">
        <v>2</v>
      </c>
      <c r="Z862" s="39">
        <v>45360</v>
      </c>
      <c r="AA862" s="39">
        <v>45361</v>
      </c>
      <c r="AB862" s="34">
        <v>583.46</v>
      </c>
    </row>
    <row r="863" spans="1:28" x14ac:dyDescent="0.2">
      <c r="A863" s="63" t="s">
        <v>1329</v>
      </c>
      <c r="B863" s="8" t="s">
        <v>6416</v>
      </c>
      <c r="C863" s="8" t="s">
        <v>6416</v>
      </c>
      <c r="D863" s="62" t="s">
        <v>6449</v>
      </c>
      <c r="E863" s="63"/>
      <c r="F863" s="64" t="str">
        <f t="shared" si="78"/>
        <v>The Mound</v>
      </c>
      <c r="G863" s="63"/>
      <c r="H863" s="65" t="str">
        <f t="shared" si="79"/>
        <v>Level 02</v>
      </c>
      <c r="I863" s="63"/>
      <c r="J863" s="67" t="str">
        <f t="shared" si="75"/>
        <v>Zone M2</v>
      </c>
      <c r="K863" s="63"/>
      <c r="L863" s="68" t="str">
        <f t="shared" si="76"/>
        <v>M2 / H2</v>
      </c>
      <c r="M863" s="63"/>
      <c r="N863" s="69" t="str">
        <f t="shared" si="80"/>
        <v>S. K. L. - 1</v>
      </c>
      <c r="O863" s="63"/>
      <c r="P863" s="70" t="str">
        <f t="shared" si="81"/>
        <v>R2 / J1</v>
      </c>
      <c r="Q863" s="63"/>
      <c r="R863" s="63"/>
      <c r="S863" s="8" t="s">
        <v>6710</v>
      </c>
      <c r="T863" s="8" t="s">
        <v>6710</v>
      </c>
      <c r="U863" s="8" t="s">
        <v>6416</v>
      </c>
      <c r="V863" s="59" t="s">
        <v>6416</v>
      </c>
      <c r="W863" s="59" t="str">
        <f t="shared" si="77"/>
        <v>Construction</v>
      </c>
      <c r="X863" s="8" t="s">
        <v>1330</v>
      </c>
      <c r="Y863" s="23">
        <v>2</v>
      </c>
      <c r="Z863" s="35">
        <v>45362</v>
      </c>
      <c r="AA863" s="35">
        <v>45363</v>
      </c>
      <c r="AB863" s="42">
        <v>2207.6799999999998</v>
      </c>
    </row>
    <row r="864" spans="1:28" x14ac:dyDescent="0.2">
      <c r="A864" s="69" t="s">
        <v>1189</v>
      </c>
      <c r="B864" s="3" t="s">
        <v>6721</v>
      </c>
      <c r="C864" s="3" t="s">
        <v>6711</v>
      </c>
      <c r="D864" s="62" t="s">
        <v>6449</v>
      </c>
      <c r="E864" s="92"/>
      <c r="F864" s="64" t="str">
        <f t="shared" si="78"/>
        <v>The Mound</v>
      </c>
      <c r="G864" s="92"/>
      <c r="H864" s="65" t="str">
        <f t="shared" si="79"/>
        <v>Level 02</v>
      </c>
      <c r="I864" s="92"/>
      <c r="J864" s="67" t="str">
        <f t="shared" si="75"/>
        <v>Zone M2</v>
      </c>
      <c r="K864" s="92"/>
      <c r="L864" s="68" t="str">
        <f t="shared" si="76"/>
        <v>M2 / H2</v>
      </c>
      <c r="M864" s="69" t="s">
        <v>1189</v>
      </c>
      <c r="N864" s="69" t="str">
        <f t="shared" si="80"/>
        <v>S. K. L. - 2</v>
      </c>
      <c r="O864" s="92"/>
      <c r="P864" s="70" t="str">
        <f t="shared" si="81"/>
        <v>R2 / J1</v>
      </c>
      <c r="Q864" s="92"/>
      <c r="R864" s="92"/>
      <c r="S864" s="3" t="s">
        <v>6711</v>
      </c>
      <c r="T864" s="3" t="s">
        <v>6711</v>
      </c>
      <c r="U864" s="3" t="s">
        <v>6711</v>
      </c>
      <c r="V864" s="59" t="s">
        <v>1189</v>
      </c>
      <c r="W864" s="59" t="str">
        <f t="shared" si="77"/>
        <v>Construction            S. K. L. - 2</v>
      </c>
      <c r="X864" s="3"/>
      <c r="Y864" s="49">
        <v>5</v>
      </c>
      <c r="Z864" s="50">
        <v>45358</v>
      </c>
      <c r="AA864" s="50">
        <v>45363</v>
      </c>
      <c r="AB864" s="52">
        <v>17661.45</v>
      </c>
    </row>
    <row r="865" spans="1:28" ht="25.5" x14ac:dyDescent="0.2">
      <c r="A865" s="66" t="s">
        <v>1331</v>
      </c>
      <c r="B865" s="11" t="s">
        <v>6416</v>
      </c>
      <c r="C865" s="11" t="s">
        <v>6416</v>
      </c>
      <c r="D865" s="62" t="s">
        <v>6449</v>
      </c>
      <c r="E865" s="66"/>
      <c r="F865" s="64" t="str">
        <f t="shared" si="78"/>
        <v>The Mound</v>
      </c>
      <c r="G865" s="66"/>
      <c r="H865" s="65" t="str">
        <f t="shared" si="79"/>
        <v>Level 02</v>
      </c>
      <c r="I865" s="66"/>
      <c r="J865" s="67" t="str">
        <f t="shared" si="75"/>
        <v>Zone M2</v>
      </c>
      <c r="K865" s="66"/>
      <c r="L865" s="68" t="str">
        <f t="shared" si="76"/>
        <v>M2 / H2</v>
      </c>
      <c r="M865" s="66"/>
      <c r="N865" s="69" t="str">
        <f t="shared" si="80"/>
        <v>S. K. L. - 2</v>
      </c>
      <c r="O865" s="66"/>
      <c r="P865" s="70" t="str">
        <f t="shared" si="81"/>
        <v>R2 / J1</v>
      </c>
      <c r="Q865" s="66"/>
      <c r="R865" s="66"/>
      <c r="S865" s="11" t="s">
        <v>6711</v>
      </c>
      <c r="T865" s="11" t="s">
        <v>6711</v>
      </c>
      <c r="U865" s="11" t="s">
        <v>6416</v>
      </c>
      <c r="V865" s="59" t="s">
        <v>6416</v>
      </c>
      <c r="W865" s="59" t="str">
        <f t="shared" si="77"/>
        <v>Construction</v>
      </c>
      <c r="X865" s="11" t="s">
        <v>1332</v>
      </c>
      <c r="Y865" s="32">
        <v>3</v>
      </c>
      <c r="Z865" s="39">
        <v>45358</v>
      </c>
      <c r="AA865" s="39">
        <v>45361</v>
      </c>
      <c r="AB865" s="48">
        <v>9538.75</v>
      </c>
    </row>
    <row r="866" spans="1:28" x14ac:dyDescent="0.2">
      <c r="A866" s="66" t="s">
        <v>1333</v>
      </c>
      <c r="B866" s="11" t="s">
        <v>6416</v>
      </c>
      <c r="C866" s="11" t="s">
        <v>6416</v>
      </c>
      <c r="D866" s="62" t="s">
        <v>6449</v>
      </c>
      <c r="E866" s="66"/>
      <c r="F866" s="64" t="str">
        <f t="shared" si="78"/>
        <v>The Mound</v>
      </c>
      <c r="G866" s="66"/>
      <c r="H866" s="65" t="str">
        <f t="shared" si="79"/>
        <v>Level 02</v>
      </c>
      <c r="I866" s="66"/>
      <c r="J866" s="67" t="str">
        <f t="shared" ref="J866:J929" si="82">IF(I866="",J865,TRIM(I866))</f>
        <v>Zone M2</v>
      </c>
      <c r="K866" s="66"/>
      <c r="L866" s="68" t="str">
        <f t="shared" si="76"/>
        <v>M2 / H2</v>
      </c>
      <c r="M866" s="66"/>
      <c r="N866" s="69" t="str">
        <f t="shared" si="80"/>
        <v>S. K. L. - 2</v>
      </c>
      <c r="O866" s="66"/>
      <c r="P866" s="70" t="str">
        <f t="shared" si="81"/>
        <v>R2 / J1</v>
      </c>
      <c r="Q866" s="66"/>
      <c r="R866" s="66"/>
      <c r="S866" s="11" t="s">
        <v>6711</v>
      </c>
      <c r="T866" s="11" t="s">
        <v>6711</v>
      </c>
      <c r="U866" s="11" t="s">
        <v>6416</v>
      </c>
      <c r="V866" s="59" t="s">
        <v>6416</v>
      </c>
      <c r="W866" s="59" t="str">
        <f t="shared" si="77"/>
        <v>Construction</v>
      </c>
      <c r="X866" s="11" t="s">
        <v>1334</v>
      </c>
      <c r="Y866" s="32">
        <v>3</v>
      </c>
      <c r="Z866" s="39">
        <v>45358</v>
      </c>
      <c r="AA866" s="39">
        <v>45361</v>
      </c>
      <c r="AB866" s="48">
        <v>4535.99</v>
      </c>
    </row>
    <row r="867" spans="1:28" x14ac:dyDescent="0.2">
      <c r="A867" s="66" t="s">
        <v>1335</v>
      </c>
      <c r="B867" s="11" t="s">
        <v>6416</v>
      </c>
      <c r="C867" s="11" t="s">
        <v>6416</v>
      </c>
      <c r="D867" s="62" t="s">
        <v>6449</v>
      </c>
      <c r="E867" s="66"/>
      <c r="F867" s="64" t="str">
        <f t="shared" si="78"/>
        <v>The Mound</v>
      </c>
      <c r="G867" s="66"/>
      <c r="H867" s="65" t="str">
        <f t="shared" si="79"/>
        <v>Level 02</v>
      </c>
      <c r="I867" s="66"/>
      <c r="J867" s="67" t="str">
        <f t="shared" si="82"/>
        <v>Zone M2</v>
      </c>
      <c r="K867" s="66"/>
      <c r="L867" s="68" t="str">
        <f t="shared" si="76"/>
        <v>M2 / H2</v>
      </c>
      <c r="M867" s="66"/>
      <c r="N867" s="69" t="str">
        <f t="shared" si="80"/>
        <v>S. K. L. - 2</v>
      </c>
      <c r="O867" s="66"/>
      <c r="P867" s="70" t="str">
        <f t="shared" si="81"/>
        <v>R2 / J1</v>
      </c>
      <c r="Q867" s="66"/>
      <c r="R867" s="66"/>
      <c r="S867" s="11" t="s">
        <v>6711</v>
      </c>
      <c r="T867" s="11" t="s">
        <v>6711</v>
      </c>
      <c r="U867" s="11" t="s">
        <v>6416</v>
      </c>
      <c r="V867" s="59" t="s">
        <v>6416</v>
      </c>
      <c r="W867" s="59" t="str">
        <f t="shared" si="77"/>
        <v>Construction</v>
      </c>
      <c r="X867" s="11" t="s">
        <v>1336</v>
      </c>
      <c r="Y867" s="32">
        <v>2</v>
      </c>
      <c r="Z867" s="39">
        <v>45360</v>
      </c>
      <c r="AA867" s="39">
        <v>45361</v>
      </c>
      <c r="AB867" s="34">
        <v>795.57</v>
      </c>
    </row>
    <row r="868" spans="1:28" x14ac:dyDescent="0.2">
      <c r="A868" s="66" t="s">
        <v>1337</v>
      </c>
      <c r="B868" s="11" t="s">
        <v>6416</v>
      </c>
      <c r="C868" s="11" t="s">
        <v>6416</v>
      </c>
      <c r="D868" s="62" t="s">
        <v>6449</v>
      </c>
      <c r="E868" s="66"/>
      <c r="F868" s="64" t="str">
        <f t="shared" si="78"/>
        <v>The Mound</v>
      </c>
      <c r="G868" s="66"/>
      <c r="H868" s="65" t="str">
        <f t="shared" si="79"/>
        <v>Level 02</v>
      </c>
      <c r="I868" s="66"/>
      <c r="J868" s="67" t="str">
        <f t="shared" si="82"/>
        <v>Zone M2</v>
      </c>
      <c r="K868" s="66"/>
      <c r="L868" s="68" t="str">
        <f t="shared" ref="L868:L931" si="83">IF(K868="",L867,TRIM(K868))</f>
        <v>M2 / H2</v>
      </c>
      <c r="M868" s="66"/>
      <c r="N868" s="69" t="str">
        <f t="shared" si="80"/>
        <v>S. K. L. - 2</v>
      </c>
      <c r="O868" s="66"/>
      <c r="P868" s="70" t="str">
        <f t="shared" si="81"/>
        <v>R2 / J1</v>
      </c>
      <c r="Q868" s="66"/>
      <c r="R868" s="66"/>
      <c r="S868" s="11" t="s">
        <v>6711</v>
      </c>
      <c r="T868" s="11" t="s">
        <v>6711</v>
      </c>
      <c r="U868" s="11" t="s">
        <v>6416</v>
      </c>
      <c r="V868" s="59" t="s">
        <v>6416</v>
      </c>
      <c r="W868" s="59" t="str">
        <f t="shared" si="77"/>
        <v>Construction</v>
      </c>
      <c r="X868" s="11" t="s">
        <v>1338</v>
      </c>
      <c r="Y868" s="32">
        <v>2</v>
      </c>
      <c r="Z868" s="39">
        <v>45360</v>
      </c>
      <c r="AA868" s="39">
        <v>45361</v>
      </c>
      <c r="AB868" s="34">
        <v>583.46</v>
      </c>
    </row>
    <row r="869" spans="1:28" x14ac:dyDescent="0.2">
      <c r="A869" s="63" t="s">
        <v>1339</v>
      </c>
      <c r="B869" s="8" t="s">
        <v>6416</v>
      </c>
      <c r="C869" s="8" t="s">
        <v>6416</v>
      </c>
      <c r="D869" s="62" t="s">
        <v>6449</v>
      </c>
      <c r="E869" s="63"/>
      <c r="F869" s="64" t="str">
        <f t="shared" si="78"/>
        <v>The Mound</v>
      </c>
      <c r="G869" s="63"/>
      <c r="H869" s="65" t="str">
        <f t="shared" si="79"/>
        <v>Level 02</v>
      </c>
      <c r="I869" s="63"/>
      <c r="J869" s="67" t="str">
        <f t="shared" si="82"/>
        <v>Zone M2</v>
      </c>
      <c r="K869" s="63"/>
      <c r="L869" s="68" t="str">
        <f t="shared" si="83"/>
        <v>M2 / H2</v>
      </c>
      <c r="M869" s="63"/>
      <c r="N869" s="69" t="str">
        <f t="shared" si="80"/>
        <v>S. K. L. - 2</v>
      </c>
      <c r="O869" s="63"/>
      <c r="P869" s="70" t="str">
        <f t="shared" si="81"/>
        <v>R2 / J1</v>
      </c>
      <c r="Q869" s="63"/>
      <c r="R869" s="63"/>
      <c r="S869" s="8" t="s">
        <v>6711</v>
      </c>
      <c r="T869" s="8" t="s">
        <v>6711</v>
      </c>
      <c r="U869" s="8" t="s">
        <v>6416</v>
      </c>
      <c r="V869" s="59" t="s">
        <v>6416</v>
      </c>
      <c r="W869" s="59" t="str">
        <f t="shared" si="77"/>
        <v>Construction</v>
      </c>
      <c r="X869" s="8" t="s">
        <v>1340</v>
      </c>
      <c r="Y869" s="23">
        <v>2</v>
      </c>
      <c r="Z869" s="35">
        <v>45362</v>
      </c>
      <c r="AA869" s="35">
        <v>45363</v>
      </c>
      <c r="AB869" s="42">
        <v>2207.6799999999998</v>
      </c>
    </row>
    <row r="870" spans="1:28" x14ac:dyDescent="0.2">
      <c r="A870" s="69" t="s">
        <v>1200</v>
      </c>
      <c r="B870" s="3" t="s">
        <v>6721</v>
      </c>
      <c r="C870" s="3" t="s">
        <v>6712</v>
      </c>
      <c r="D870" s="62" t="s">
        <v>6449</v>
      </c>
      <c r="E870" s="92"/>
      <c r="F870" s="64" t="str">
        <f t="shared" si="78"/>
        <v>The Mound</v>
      </c>
      <c r="G870" s="92"/>
      <c r="H870" s="65" t="str">
        <f t="shared" si="79"/>
        <v>Level 02</v>
      </c>
      <c r="I870" s="92"/>
      <c r="J870" s="67" t="str">
        <f t="shared" si="82"/>
        <v>Zone M2</v>
      </c>
      <c r="K870" s="92"/>
      <c r="L870" s="68" t="str">
        <f t="shared" si="83"/>
        <v>M2 / H2</v>
      </c>
      <c r="M870" s="69" t="s">
        <v>1200</v>
      </c>
      <c r="N870" s="69" t="str">
        <f t="shared" si="80"/>
        <v>S. K. R.</v>
      </c>
      <c r="O870" s="92"/>
      <c r="P870" s="70" t="str">
        <f t="shared" si="81"/>
        <v>R2 / J1</v>
      </c>
      <c r="Q870" s="92"/>
      <c r="R870" s="92"/>
      <c r="S870" s="3" t="s">
        <v>6712</v>
      </c>
      <c r="T870" s="3" t="s">
        <v>6712</v>
      </c>
      <c r="U870" s="3" t="s">
        <v>6712</v>
      </c>
      <c r="V870" s="59" t="s">
        <v>1200</v>
      </c>
      <c r="W870" s="59" t="str">
        <f t="shared" si="77"/>
        <v>Construction            S. K. R.</v>
      </c>
      <c r="X870" s="3"/>
      <c r="Y870" s="49">
        <v>5</v>
      </c>
      <c r="Z870" s="50">
        <v>45362</v>
      </c>
      <c r="AA870" s="50">
        <v>45367</v>
      </c>
      <c r="AB870" s="52">
        <v>17661.45</v>
      </c>
    </row>
    <row r="871" spans="1:28" ht="25.5" x14ac:dyDescent="0.2">
      <c r="A871" s="66" t="s">
        <v>1341</v>
      </c>
      <c r="B871" s="11" t="s">
        <v>6416</v>
      </c>
      <c r="C871" s="11" t="s">
        <v>6416</v>
      </c>
      <c r="D871" s="62" t="s">
        <v>6449</v>
      </c>
      <c r="E871" s="66"/>
      <c r="F871" s="64" t="str">
        <f t="shared" si="78"/>
        <v>The Mound</v>
      </c>
      <c r="G871" s="66"/>
      <c r="H871" s="65" t="str">
        <f t="shared" si="79"/>
        <v>Level 02</v>
      </c>
      <c r="I871" s="66"/>
      <c r="J871" s="67" t="str">
        <f t="shared" si="82"/>
        <v>Zone M2</v>
      </c>
      <c r="K871" s="66"/>
      <c r="L871" s="68" t="str">
        <f t="shared" si="83"/>
        <v>M2 / H2</v>
      </c>
      <c r="M871" s="66"/>
      <c r="N871" s="69" t="str">
        <f t="shared" si="80"/>
        <v>S. K. R.</v>
      </c>
      <c r="O871" s="66"/>
      <c r="P871" s="70" t="str">
        <f t="shared" si="81"/>
        <v>R2 / J1</v>
      </c>
      <c r="Q871" s="66"/>
      <c r="R871" s="66"/>
      <c r="S871" s="11" t="s">
        <v>6712</v>
      </c>
      <c r="T871" s="11" t="s">
        <v>6712</v>
      </c>
      <c r="U871" s="11" t="s">
        <v>6416</v>
      </c>
      <c r="V871" s="59" t="s">
        <v>6416</v>
      </c>
      <c r="W871" s="59" t="str">
        <f t="shared" si="77"/>
        <v>Construction</v>
      </c>
      <c r="X871" s="11" t="s">
        <v>1342</v>
      </c>
      <c r="Y871" s="32">
        <v>3</v>
      </c>
      <c r="Z871" s="39">
        <v>45362</v>
      </c>
      <c r="AA871" s="39">
        <v>45364</v>
      </c>
      <c r="AB871" s="48">
        <v>9538.75</v>
      </c>
    </row>
    <row r="872" spans="1:28" x14ac:dyDescent="0.2">
      <c r="A872" s="66" t="s">
        <v>1343</v>
      </c>
      <c r="B872" s="11" t="s">
        <v>6416</v>
      </c>
      <c r="C872" s="11" t="s">
        <v>6416</v>
      </c>
      <c r="D872" s="62" t="s">
        <v>6449</v>
      </c>
      <c r="E872" s="66"/>
      <c r="F872" s="64" t="str">
        <f t="shared" si="78"/>
        <v>The Mound</v>
      </c>
      <c r="G872" s="66"/>
      <c r="H872" s="65" t="str">
        <f t="shared" si="79"/>
        <v>Level 02</v>
      </c>
      <c r="I872" s="66"/>
      <c r="J872" s="67" t="str">
        <f t="shared" si="82"/>
        <v>Zone M2</v>
      </c>
      <c r="K872" s="66"/>
      <c r="L872" s="68" t="str">
        <f t="shared" si="83"/>
        <v>M2 / H2</v>
      </c>
      <c r="M872" s="66"/>
      <c r="N872" s="69" t="str">
        <f t="shared" si="80"/>
        <v>S. K. R.</v>
      </c>
      <c r="O872" s="66"/>
      <c r="P872" s="70" t="str">
        <f t="shared" si="81"/>
        <v>R2 / J1</v>
      </c>
      <c r="Q872" s="66"/>
      <c r="R872" s="66"/>
      <c r="S872" s="11" t="s">
        <v>6712</v>
      </c>
      <c r="T872" s="11" t="s">
        <v>6712</v>
      </c>
      <c r="U872" s="11" t="s">
        <v>6416</v>
      </c>
      <c r="V872" s="59" t="s">
        <v>6416</v>
      </c>
      <c r="W872" s="59" t="str">
        <f t="shared" si="77"/>
        <v>Construction</v>
      </c>
      <c r="X872" s="11" t="s">
        <v>1344</v>
      </c>
      <c r="Y872" s="32">
        <v>3</v>
      </c>
      <c r="Z872" s="39">
        <v>45362</v>
      </c>
      <c r="AA872" s="39">
        <v>45364</v>
      </c>
      <c r="AB872" s="48">
        <v>4535.99</v>
      </c>
    </row>
    <row r="873" spans="1:28" x14ac:dyDescent="0.2">
      <c r="A873" s="66" t="s">
        <v>1345</v>
      </c>
      <c r="B873" s="11" t="s">
        <v>6416</v>
      </c>
      <c r="C873" s="11" t="s">
        <v>6416</v>
      </c>
      <c r="D873" s="62" t="s">
        <v>6449</v>
      </c>
      <c r="E873" s="66"/>
      <c r="F873" s="64" t="str">
        <f t="shared" si="78"/>
        <v>The Mound</v>
      </c>
      <c r="G873" s="66"/>
      <c r="H873" s="65" t="str">
        <f t="shared" si="79"/>
        <v>Level 02</v>
      </c>
      <c r="I873" s="66"/>
      <c r="J873" s="67" t="str">
        <f t="shared" si="82"/>
        <v>Zone M2</v>
      </c>
      <c r="K873" s="66"/>
      <c r="L873" s="68" t="str">
        <f t="shared" si="83"/>
        <v>M2 / H2</v>
      </c>
      <c r="M873" s="66"/>
      <c r="N873" s="69" t="str">
        <f t="shared" si="80"/>
        <v>S. K. R.</v>
      </c>
      <c r="O873" s="66"/>
      <c r="P873" s="70" t="str">
        <f t="shared" si="81"/>
        <v>R2 / J1</v>
      </c>
      <c r="Q873" s="66"/>
      <c r="R873" s="66"/>
      <c r="S873" s="11" t="s">
        <v>6712</v>
      </c>
      <c r="T873" s="11" t="s">
        <v>6712</v>
      </c>
      <c r="U873" s="11" t="s">
        <v>6416</v>
      </c>
      <c r="V873" s="59" t="s">
        <v>6416</v>
      </c>
      <c r="W873" s="59" t="str">
        <f t="shared" si="77"/>
        <v>Construction</v>
      </c>
      <c r="X873" s="11" t="s">
        <v>1346</v>
      </c>
      <c r="Y873" s="32">
        <v>2</v>
      </c>
      <c r="Z873" s="39">
        <v>45363</v>
      </c>
      <c r="AA873" s="39">
        <v>45364</v>
      </c>
      <c r="AB873" s="34">
        <v>795.57</v>
      </c>
    </row>
    <row r="874" spans="1:28" x14ac:dyDescent="0.2">
      <c r="A874" s="66" t="s">
        <v>1347</v>
      </c>
      <c r="B874" s="11" t="s">
        <v>6416</v>
      </c>
      <c r="C874" s="11" t="s">
        <v>6416</v>
      </c>
      <c r="D874" s="62" t="s">
        <v>6449</v>
      </c>
      <c r="E874" s="66"/>
      <c r="F874" s="64" t="str">
        <f t="shared" si="78"/>
        <v>The Mound</v>
      </c>
      <c r="G874" s="66"/>
      <c r="H874" s="65" t="str">
        <f t="shared" si="79"/>
        <v>Level 02</v>
      </c>
      <c r="I874" s="66"/>
      <c r="J874" s="67" t="str">
        <f t="shared" si="82"/>
        <v>Zone M2</v>
      </c>
      <c r="K874" s="66"/>
      <c r="L874" s="68" t="str">
        <f t="shared" si="83"/>
        <v>M2 / H2</v>
      </c>
      <c r="M874" s="66"/>
      <c r="N874" s="69" t="str">
        <f t="shared" si="80"/>
        <v>S. K. R.</v>
      </c>
      <c r="O874" s="66"/>
      <c r="P874" s="70" t="str">
        <f t="shared" si="81"/>
        <v>R2 / J1</v>
      </c>
      <c r="Q874" s="66"/>
      <c r="R874" s="66"/>
      <c r="S874" s="11" t="s">
        <v>6712</v>
      </c>
      <c r="T874" s="11" t="s">
        <v>6712</v>
      </c>
      <c r="U874" s="11" t="s">
        <v>6416</v>
      </c>
      <c r="V874" s="59" t="s">
        <v>6416</v>
      </c>
      <c r="W874" s="59" t="str">
        <f t="shared" si="77"/>
        <v>Construction</v>
      </c>
      <c r="X874" s="11" t="s">
        <v>1348</v>
      </c>
      <c r="Y874" s="32">
        <v>2</v>
      </c>
      <c r="Z874" s="39">
        <v>45363</v>
      </c>
      <c r="AA874" s="39">
        <v>45364</v>
      </c>
      <c r="AB874" s="34">
        <v>583.46</v>
      </c>
    </row>
    <row r="875" spans="1:28" x14ac:dyDescent="0.2">
      <c r="A875" s="63" t="s">
        <v>1349</v>
      </c>
      <c r="B875" s="8" t="s">
        <v>6416</v>
      </c>
      <c r="C875" s="8" t="s">
        <v>6416</v>
      </c>
      <c r="D875" s="62" t="s">
        <v>6449</v>
      </c>
      <c r="E875" s="63"/>
      <c r="F875" s="64" t="str">
        <f t="shared" si="78"/>
        <v>The Mound</v>
      </c>
      <c r="G875" s="63"/>
      <c r="H875" s="65" t="str">
        <f t="shared" si="79"/>
        <v>Level 02</v>
      </c>
      <c r="I875" s="63"/>
      <c r="J875" s="67" t="str">
        <f t="shared" si="82"/>
        <v>Zone M2</v>
      </c>
      <c r="K875" s="63"/>
      <c r="L875" s="68" t="str">
        <f t="shared" si="83"/>
        <v>M2 / H2</v>
      </c>
      <c r="M875" s="63"/>
      <c r="N875" s="69" t="str">
        <f t="shared" si="80"/>
        <v>S. K. R.</v>
      </c>
      <c r="O875" s="63"/>
      <c r="P875" s="70" t="str">
        <f t="shared" si="81"/>
        <v>R2 / J1</v>
      </c>
      <c r="Q875" s="63"/>
      <c r="R875" s="63"/>
      <c r="S875" s="8" t="s">
        <v>6712</v>
      </c>
      <c r="T875" s="8" t="s">
        <v>6712</v>
      </c>
      <c r="U875" s="8" t="s">
        <v>6416</v>
      </c>
      <c r="V875" s="59" t="s">
        <v>6416</v>
      </c>
      <c r="W875" s="59" t="str">
        <f t="shared" si="77"/>
        <v>Construction</v>
      </c>
      <c r="X875" s="8" t="s">
        <v>1350</v>
      </c>
      <c r="Y875" s="23">
        <v>2</v>
      </c>
      <c r="Z875" s="35">
        <v>45365</v>
      </c>
      <c r="AA875" s="35">
        <v>45367</v>
      </c>
      <c r="AB875" s="42">
        <v>2207.6799999999998</v>
      </c>
    </row>
    <row r="876" spans="1:28" x14ac:dyDescent="0.2">
      <c r="A876" s="69" t="s">
        <v>1211</v>
      </c>
      <c r="B876" s="3" t="s">
        <v>6721</v>
      </c>
      <c r="C876" s="3" t="s">
        <v>6713</v>
      </c>
      <c r="D876" s="62" t="s">
        <v>6449</v>
      </c>
      <c r="E876" s="92"/>
      <c r="F876" s="64" t="str">
        <f t="shared" si="78"/>
        <v>The Mound</v>
      </c>
      <c r="G876" s="92"/>
      <c r="H876" s="65" t="str">
        <f t="shared" si="79"/>
        <v>Level 02</v>
      </c>
      <c r="I876" s="92"/>
      <c r="J876" s="67" t="str">
        <f t="shared" si="82"/>
        <v>Zone M2</v>
      </c>
      <c r="K876" s="92"/>
      <c r="L876" s="68" t="str">
        <f t="shared" si="83"/>
        <v>M2 / H2</v>
      </c>
      <c r="M876" s="69" t="s">
        <v>1211</v>
      </c>
      <c r="N876" s="69" t="str">
        <f t="shared" si="80"/>
        <v>S. DQ. L.</v>
      </c>
      <c r="O876" s="92"/>
      <c r="P876" s="70" t="str">
        <f t="shared" si="81"/>
        <v>R2 / J1</v>
      </c>
      <c r="Q876" s="92"/>
      <c r="R876" s="92"/>
      <c r="S876" s="3" t="s">
        <v>6713</v>
      </c>
      <c r="T876" s="3" t="s">
        <v>6713</v>
      </c>
      <c r="U876" s="3" t="s">
        <v>6713</v>
      </c>
      <c r="V876" s="59" t="s">
        <v>1211</v>
      </c>
      <c r="W876" s="59" t="str">
        <f t="shared" si="77"/>
        <v>Construction            S. DQ. L.</v>
      </c>
      <c r="X876" s="3"/>
      <c r="Y876" s="49">
        <v>5</v>
      </c>
      <c r="Z876" s="50">
        <v>45362</v>
      </c>
      <c r="AA876" s="50">
        <v>45367</v>
      </c>
      <c r="AB876" s="52">
        <v>17661.45</v>
      </c>
    </row>
    <row r="877" spans="1:28" ht="25.5" x14ac:dyDescent="0.2">
      <c r="A877" s="66" t="s">
        <v>1351</v>
      </c>
      <c r="B877" s="11" t="s">
        <v>6416</v>
      </c>
      <c r="C877" s="11" t="s">
        <v>6416</v>
      </c>
      <c r="D877" s="62" t="s">
        <v>6449</v>
      </c>
      <c r="E877" s="66"/>
      <c r="F877" s="64" t="str">
        <f t="shared" si="78"/>
        <v>The Mound</v>
      </c>
      <c r="G877" s="66"/>
      <c r="H877" s="65" t="str">
        <f t="shared" si="79"/>
        <v>Level 02</v>
      </c>
      <c r="I877" s="66"/>
      <c r="J877" s="67" t="str">
        <f t="shared" si="82"/>
        <v>Zone M2</v>
      </c>
      <c r="K877" s="66"/>
      <c r="L877" s="68" t="str">
        <f t="shared" si="83"/>
        <v>M2 / H2</v>
      </c>
      <c r="M877" s="66"/>
      <c r="N877" s="69" t="str">
        <f t="shared" si="80"/>
        <v>S. DQ. L.</v>
      </c>
      <c r="O877" s="66"/>
      <c r="P877" s="70" t="str">
        <f t="shared" si="81"/>
        <v>R2 / J1</v>
      </c>
      <c r="Q877" s="66"/>
      <c r="R877" s="66"/>
      <c r="S877" s="11" t="s">
        <v>6713</v>
      </c>
      <c r="T877" s="11" t="s">
        <v>6713</v>
      </c>
      <c r="U877" s="11" t="s">
        <v>6416</v>
      </c>
      <c r="V877" s="59" t="s">
        <v>6416</v>
      </c>
      <c r="W877" s="59" t="str">
        <f t="shared" si="77"/>
        <v>Construction</v>
      </c>
      <c r="X877" s="11" t="s">
        <v>1352</v>
      </c>
      <c r="Y877" s="32">
        <v>3</v>
      </c>
      <c r="Z877" s="39">
        <v>45362</v>
      </c>
      <c r="AA877" s="39">
        <v>45364</v>
      </c>
      <c r="AB877" s="48">
        <v>9538.75</v>
      </c>
    </row>
    <row r="878" spans="1:28" x14ac:dyDescent="0.2">
      <c r="A878" s="66" t="s">
        <v>1353</v>
      </c>
      <c r="B878" s="11" t="s">
        <v>6416</v>
      </c>
      <c r="C878" s="11" t="s">
        <v>6416</v>
      </c>
      <c r="D878" s="62" t="s">
        <v>6449</v>
      </c>
      <c r="E878" s="66"/>
      <c r="F878" s="64" t="str">
        <f t="shared" si="78"/>
        <v>The Mound</v>
      </c>
      <c r="G878" s="66"/>
      <c r="H878" s="65" t="str">
        <f t="shared" si="79"/>
        <v>Level 02</v>
      </c>
      <c r="I878" s="66"/>
      <c r="J878" s="67" t="str">
        <f t="shared" si="82"/>
        <v>Zone M2</v>
      </c>
      <c r="K878" s="66"/>
      <c r="L878" s="68" t="str">
        <f t="shared" si="83"/>
        <v>M2 / H2</v>
      </c>
      <c r="M878" s="66"/>
      <c r="N878" s="69" t="str">
        <f t="shared" si="80"/>
        <v>S. DQ. L.</v>
      </c>
      <c r="O878" s="66"/>
      <c r="P878" s="70" t="str">
        <f t="shared" si="81"/>
        <v>R2 / J1</v>
      </c>
      <c r="Q878" s="66"/>
      <c r="R878" s="66"/>
      <c r="S878" s="11" t="s">
        <v>6713</v>
      </c>
      <c r="T878" s="11" t="s">
        <v>6713</v>
      </c>
      <c r="U878" s="11" t="s">
        <v>6416</v>
      </c>
      <c r="V878" s="59" t="s">
        <v>6416</v>
      </c>
      <c r="W878" s="59" t="str">
        <f t="shared" si="77"/>
        <v>Construction</v>
      </c>
      <c r="X878" s="11" t="s">
        <v>1354</v>
      </c>
      <c r="Y878" s="32">
        <v>3</v>
      </c>
      <c r="Z878" s="39">
        <v>45362</v>
      </c>
      <c r="AA878" s="39">
        <v>45364</v>
      </c>
      <c r="AB878" s="48">
        <v>4535.99</v>
      </c>
    </row>
    <row r="879" spans="1:28" x14ac:dyDescent="0.2">
      <c r="A879" s="66" t="s">
        <v>1355</v>
      </c>
      <c r="B879" s="11" t="s">
        <v>6416</v>
      </c>
      <c r="C879" s="11" t="s">
        <v>6416</v>
      </c>
      <c r="D879" s="62" t="s">
        <v>6449</v>
      </c>
      <c r="E879" s="66"/>
      <c r="F879" s="64" t="str">
        <f t="shared" si="78"/>
        <v>The Mound</v>
      </c>
      <c r="G879" s="66"/>
      <c r="H879" s="65" t="str">
        <f t="shared" si="79"/>
        <v>Level 02</v>
      </c>
      <c r="I879" s="66"/>
      <c r="J879" s="67" t="str">
        <f t="shared" si="82"/>
        <v>Zone M2</v>
      </c>
      <c r="K879" s="66"/>
      <c r="L879" s="68" t="str">
        <f t="shared" si="83"/>
        <v>M2 / H2</v>
      </c>
      <c r="M879" s="66"/>
      <c r="N879" s="69" t="str">
        <f t="shared" si="80"/>
        <v>S. DQ. L.</v>
      </c>
      <c r="O879" s="66"/>
      <c r="P879" s="70" t="str">
        <f t="shared" si="81"/>
        <v>R2 / J1</v>
      </c>
      <c r="Q879" s="66"/>
      <c r="R879" s="66"/>
      <c r="S879" s="11" t="s">
        <v>6713</v>
      </c>
      <c r="T879" s="11" t="s">
        <v>6713</v>
      </c>
      <c r="U879" s="11" t="s">
        <v>6416</v>
      </c>
      <c r="V879" s="59" t="s">
        <v>6416</v>
      </c>
      <c r="W879" s="59" t="str">
        <f t="shared" si="77"/>
        <v>Construction</v>
      </c>
      <c r="X879" s="11" t="s">
        <v>1356</v>
      </c>
      <c r="Y879" s="32">
        <v>2</v>
      </c>
      <c r="Z879" s="39">
        <v>45363</v>
      </c>
      <c r="AA879" s="39">
        <v>45364</v>
      </c>
      <c r="AB879" s="34">
        <v>795.57</v>
      </c>
    </row>
    <row r="880" spans="1:28" x14ac:dyDescent="0.2">
      <c r="A880" s="66" t="s">
        <v>1357</v>
      </c>
      <c r="B880" s="11" t="s">
        <v>6416</v>
      </c>
      <c r="C880" s="11" t="s">
        <v>6416</v>
      </c>
      <c r="D880" s="62" t="s">
        <v>6449</v>
      </c>
      <c r="E880" s="66"/>
      <c r="F880" s="64" t="str">
        <f t="shared" si="78"/>
        <v>The Mound</v>
      </c>
      <c r="G880" s="66"/>
      <c r="H880" s="65" t="str">
        <f t="shared" si="79"/>
        <v>Level 02</v>
      </c>
      <c r="I880" s="66"/>
      <c r="J880" s="67" t="str">
        <f t="shared" si="82"/>
        <v>Zone M2</v>
      </c>
      <c r="K880" s="66"/>
      <c r="L880" s="68" t="str">
        <f t="shared" si="83"/>
        <v>M2 / H2</v>
      </c>
      <c r="M880" s="66"/>
      <c r="N880" s="69" t="str">
        <f t="shared" si="80"/>
        <v>S. DQ. L.</v>
      </c>
      <c r="O880" s="66"/>
      <c r="P880" s="70" t="str">
        <f t="shared" si="81"/>
        <v>R2 / J1</v>
      </c>
      <c r="Q880" s="66"/>
      <c r="R880" s="66"/>
      <c r="S880" s="11" t="s">
        <v>6713</v>
      </c>
      <c r="T880" s="11" t="s">
        <v>6713</v>
      </c>
      <c r="U880" s="11" t="s">
        <v>6416</v>
      </c>
      <c r="V880" s="59" t="s">
        <v>6416</v>
      </c>
      <c r="W880" s="59" t="str">
        <f t="shared" si="77"/>
        <v>Construction</v>
      </c>
      <c r="X880" s="11" t="s">
        <v>1358</v>
      </c>
      <c r="Y880" s="32">
        <v>2</v>
      </c>
      <c r="Z880" s="39">
        <v>45363</v>
      </c>
      <c r="AA880" s="39">
        <v>45364</v>
      </c>
      <c r="AB880" s="34">
        <v>583.46</v>
      </c>
    </row>
    <row r="881" spans="1:28" x14ac:dyDescent="0.2">
      <c r="A881" s="63" t="s">
        <v>1359</v>
      </c>
      <c r="B881" s="8" t="s">
        <v>6416</v>
      </c>
      <c r="C881" s="8" t="s">
        <v>6416</v>
      </c>
      <c r="D881" s="62" t="s">
        <v>6449</v>
      </c>
      <c r="E881" s="63"/>
      <c r="F881" s="64" t="str">
        <f t="shared" si="78"/>
        <v>The Mound</v>
      </c>
      <c r="G881" s="63"/>
      <c r="H881" s="65" t="str">
        <f t="shared" si="79"/>
        <v>Level 02</v>
      </c>
      <c r="I881" s="63"/>
      <c r="J881" s="67" t="str">
        <f t="shared" si="82"/>
        <v>Zone M2</v>
      </c>
      <c r="K881" s="63"/>
      <c r="L881" s="68" t="str">
        <f t="shared" si="83"/>
        <v>M2 / H2</v>
      </c>
      <c r="M881" s="63"/>
      <c r="N881" s="69" t="str">
        <f t="shared" si="80"/>
        <v>S. DQ. L.</v>
      </c>
      <c r="O881" s="63"/>
      <c r="P881" s="70" t="str">
        <f t="shared" si="81"/>
        <v>R2 / J1</v>
      </c>
      <c r="Q881" s="63"/>
      <c r="R881" s="63"/>
      <c r="S881" s="8" t="s">
        <v>6713</v>
      </c>
      <c r="T881" s="8" t="s">
        <v>6713</v>
      </c>
      <c r="U881" s="8" t="s">
        <v>6416</v>
      </c>
      <c r="V881" s="59" t="s">
        <v>6416</v>
      </c>
      <c r="W881" s="59" t="str">
        <f t="shared" si="77"/>
        <v>Construction</v>
      </c>
      <c r="X881" s="8" t="s">
        <v>1360</v>
      </c>
      <c r="Y881" s="23">
        <v>2</v>
      </c>
      <c r="Z881" s="35">
        <v>45365</v>
      </c>
      <c r="AA881" s="35">
        <v>45367</v>
      </c>
      <c r="AB881" s="42">
        <v>2207.6799999999998</v>
      </c>
    </row>
    <row r="882" spans="1:28" x14ac:dyDescent="0.2">
      <c r="A882" s="69" t="s">
        <v>1222</v>
      </c>
      <c r="B882" s="3" t="s">
        <v>6721</v>
      </c>
      <c r="C882" s="3" t="s">
        <v>6714</v>
      </c>
      <c r="D882" s="62" t="s">
        <v>6449</v>
      </c>
      <c r="E882" s="92"/>
      <c r="F882" s="64" t="str">
        <f t="shared" si="78"/>
        <v>The Mound</v>
      </c>
      <c r="G882" s="92"/>
      <c r="H882" s="65" t="str">
        <f t="shared" si="79"/>
        <v>Level 02</v>
      </c>
      <c r="I882" s="92"/>
      <c r="J882" s="67" t="str">
        <f t="shared" si="82"/>
        <v>Zone M2</v>
      </c>
      <c r="K882" s="92"/>
      <c r="L882" s="68" t="str">
        <f t="shared" si="83"/>
        <v>M2 / H2</v>
      </c>
      <c r="M882" s="69" t="s">
        <v>1222</v>
      </c>
      <c r="N882" s="69" t="str">
        <f t="shared" si="80"/>
        <v>S. DQ. R.</v>
      </c>
      <c r="O882" s="92"/>
      <c r="P882" s="70" t="str">
        <f t="shared" si="81"/>
        <v>R2 / J1</v>
      </c>
      <c r="Q882" s="92"/>
      <c r="R882" s="92"/>
      <c r="S882" s="3" t="s">
        <v>6714</v>
      </c>
      <c r="T882" s="3" t="s">
        <v>6714</v>
      </c>
      <c r="U882" s="3" t="s">
        <v>6714</v>
      </c>
      <c r="V882" s="59" t="s">
        <v>1222</v>
      </c>
      <c r="W882" s="59" t="str">
        <f t="shared" si="77"/>
        <v>Construction            S. DQ. R.</v>
      </c>
      <c r="X882" s="3"/>
      <c r="Y882" s="49">
        <v>5</v>
      </c>
      <c r="Z882" s="50">
        <v>45365</v>
      </c>
      <c r="AA882" s="50">
        <v>45370</v>
      </c>
      <c r="AB882" s="52">
        <v>17661.45</v>
      </c>
    </row>
    <row r="883" spans="1:28" ht="25.5" x14ac:dyDescent="0.2">
      <c r="A883" s="66" t="s">
        <v>1361</v>
      </c>
      <c r="B883" s="11" t="s">
        <v>6416</v>
      </c>
      <c r="C883" s="11" t="s">
        <v>6416</v>
      </c>
      <c r="D883" s="62" t="s">
        <v>6449</v>
      </c>
      <c r="E883" s="66"/>
      <c r="F883" s="64" t="str">
        <f t="shared" si="78"/>
        <v>The Mound</v>
      </c>
      <c r="G883" s="66"/>
      <c r="H883" s="65" t="str">
        <f t="shared" si="79"/>
        <v>Level 02</v>
      </c>
      <c r="I883" s="66"/>
      <c r="J883" s="67" t="str">
        <f t="shared" si="82"/>
        <v>Zone M2</v>
      </c>
      <c r="K883" s="66"/>
      <c r="L883" s="68" t="str">
        <f t="shared" si="83"/>
        <v>M2 / H2</v>
      </c>
      <c r="M883" s="66"/>
      <c r="N883" s="69" t="str">
        <f t="shared" si="80"/>
        <v>S. DQ. R.</v>
      </c>
      <c r="O883" s="66"/>
      <c r="P883" s="70" t="str">
        <f t="shared" si="81"/>
        <v>R2 / J1</v>
      </c>
      <c r="Q883" s="66"/>
      <c r="R883" s="66"/>
      <c r="S883" s="11" t="s">
        <v>6714</v>
      </c>
      <c r="T883" s="11" t="s">
        <v>6714</v>
      </c>
      <c r="U883" s="11" t="s">
        <v>6416</v>
      </c>
      <c r="V883" s="59" t="s">
        <v>6416</v>
      </c>
      <c r="W883" s="59" t="str">
        <f t="shared" si="77"/>
        <v>Construction</v>
      </c>
      <c r="X883" s="11" t="s">
        <v>1362</v>
      </c>
      <c r="Y883" s="32">
        <v>3</v>
      </c>
      <c r="Z883" s="39">
        <v>45365</v>
      </c>
      <c r="AA883" s="39">
        <v>45368</v>
      </c>
      <c r="AB883" s="48">
        <v>9538.75</v>
      </c>
    </row>
    <row r="884" spans="1:28" x14ac:dyDescent="0.2">
      <c r="A884" s="66" t="s">
        <v>1363</v>
      </c>
      <c r="B884" s="11" t="s">
        <v>6416</v>
      </c>
      <c r="C884" s="11" t="s">
        <v>6416</v>
      </c>
      <c r="D884" s="62" t="s">
        <v>6449</v>
      </c>
      <c r="E884" s="66"/>
      <c r="F884" s="64" t="str">
        <f t="shared" si="78"/>
        <v>The Mound</v>
      </c>
      <c r="G884" s="66"/>
      <c r="H884" s="65" t="str">
        <f t="shared" si="79"/>
        <v>Level 02</v>
      </c>
      <c r="I884" s="66"/>
      <c r="J884" s="67" t="str">
        <f t="shared" si="82"/>
        <v>Zone M2</v>
      </c>
      <c r="K884" s="66"/>
      <c r="L884" s="68" t="str">
        <f t="shared" si="83"/>
        <v>M2 / H2</v>
      </c>
      <c r="M884" s="66"/>
      <c r="N884" s="69" t="str">
        <f t="shared" si="80"/>
        <v>S. DQ. R.</v>
      </c>
      <c r="O884" s="66"/>
      <c r="P884" s="70" t="str">
        <f t="shared" si="81"/>
        <v>R2 / J1</v>
      </c>
      <c r="Q884" s="66"/>
      <c r="R884" s="66"/>
      <c r="S884" s="11" t="s">
        <v>6714</v>
      </c>
      <c r="T884" s="11" t="s">
        <v>6714</v>
      </c>
      <c r="U884" s="11" t="s">
        <v>6416</v>
      </c>
      <c r="V884" s="59" t="s">
        <v>6416</v>
      </c>
      <c r="W884" s="59" t="str">
        <f t="shared" si="77"/>
        <v>Construction</v>
      </c>
      <c r="X884" s="11" t="s">
        <v>1364</v>
      </c>
      <c r="Y884" s="32">
        <v>3</v>
      </c>
      <c r="Z884" s="39">
        <v>45365</v>
      </c>
      <c r="AA884" s="39">
        <v>45368</v>
      </c>
      <c r="AB884" s="48">
        <v>4535.99</v>
      </c>
    </row>
    <row r="885" spans="1:28" x14ac:dyDescent="0.2">
      <c r="A885" s="66" t="s">
        <v>1365</v>
      </c>
      <c r="B885" s="11" t="s">
        <v>6416</v>
      </c>
      <c r="C885" s="11" t="s">
        <v>6416</v>
      </c>
      <c r="D885" s="62" t="s">
        <v>6449</v>
      </c>
      <c r="E885" s="66"/>
      <c r="F885" s="64" t="str">
        <f t="shared" si="78"/>
        <v>The Mound</v>
      </c>
      <c r="G885" s="66"/>
      <c r="H885" s="65" t="str">
        <f t="shared" si="79"/>
        <v>Level 02</v>
      </c>
      <c r="I885" s="66"/>
      <c r="J885" s="67" t="str">
        <f t="shared" si="82"/>
        <v>Zone M2</v>
      </c>
      <c r="K885" s="66"/>
      <c r="L885" s="68" t="str">
        <f t="shared" si="83"/>
        <v>M2 / H2</v>
      </c>
      <c r="M885" s="66"/>
      <c r="N885" s="69" t="str">
        <f t="shared" si="80"/>
        <v>S. DQ. R.</v>
      </c>
      <c r="O885" s="66"/>
      <c r="P885" s="70" t="str">
        <f t="shared" si="81"/>
        <v>R2 / J1</v>
      </c>
      <c r="Q885" s="66"/>
      <c r="R885" s="66"/>
      <c r="S885" s="11" t="s">
        <v>6714</v>
      </c>
      <c r="T885" s="11" t="s">
        <v>6714</v>
      </c>
      <c r="U885" s="11" t="s">
        <v>6416</v>
      </c>
      <c r="V885" s="59" t="s">
        <v>6416</v>
      </c>
      <c r="W885" s="59" t="str">
        <f t="shared" si="77"/>
        <v>Construction</v>
      </c>
      <c r="X885" s="11" t="s">
        <v>1366</v>
      </c>
      <c r="Y885" s="32">
        <v>2</v>
      </c>
      <c r="Z885" s="39">
        <v>45367</v>
      </c>
      <c r="AA885" s="39">
        <v>45368</v>
      </c>
      <c r="AB885" s="34">
        <v>795.57</v>
      </c>
    </row>
    <row r="886" spans="1:28" x14ac:dyDescent="0.2">
      <c r="A886" s="66" t="s">
        <v>1367</v>
      </c>
      <c r="B886" s="11" t="s">
        <v>6416</v>
      </c>
      <c r="C886" s="11" t="s">
        <v>6416</v>
      </c>
      <c r="D886" s="62" t="s">
        <v>6449</v>
      </c>
      <c r="E886" s="66"/>
      <c r="F886" s="64" t="str">
        <f t="shared" si="78"/>
        <v>The Mound</v>
      </c>
      <c r="G886" s="66"/>
      <c r="H886" s="65" t="str">
        <f t="shared" si="79"/>
        <v>Level 02</v>
      </c>
      <c r="I886" s="66"/>
      <c r="J886" s="67" t="str">
        <f t="shared" si="82"/>
        <v>Zone M2</v>
      </c>
      <c r="K886" s="66"/>
      <c r="L886" s="68" t="str">
        <f t="shared" si="83"/>
        <v>M2 / H2</v>
      </c>
      <c r="M886" s="66"/>
      <c r="N886" s="69" t="str">
        <f t="shared" si="80"/>
        <v>S. DQ. R.</v>
      </c>
      <c r="O886" s="66"/>
      <c r="P886" s="70" t="str">
        <f t="shared" si="81"/>
        <v>R2 / J1</v>
      </c>
      <c r="Q886" s="66"/>
      <c r="R886" s="66"/>
      <c r="S886" s="11" t="s">
        <v>6714</v>
      </c>
      <c r="T886" s="11" t="s">
        <v>6714</v>
      </c>
      <c r="U886" s="11" t="s">
        <v>6416</v>
      </c>
      <c r="V886" s="59" t="s">
        <v>6416</v>
      </c>
      <c r="W886" s="59" t="str">
        <f t="shared" si="77"/>
        <v>Construction</v>
      </c>
      <c r="X886" s="11" t="s">
        <v>1368</v>
      </c>
      <c r="Y886" s="32">
        <v>2</v>
      </c>
      <c r="Z886" s="39">
        <v>45367</v>
      </c>
      <c r="AA886" s="39">
        <v>45368</v>
      </c>
      <c r="AB886" s="34">
        <v>583.46</v>
      </c>
    </row>
    <row r="887" spans="1:28" x14ac:dyDescent="0.2">
      <c r="A887" s="63" t="s">
        <v>1369</v>
      </c>
      <c r="B887" s="8" t="s">
        <v>6416</v>
      </c>
      <c r="C887" s="8" t="s">
        <v>6416</v>
      </c>
      <c r="D887" s="62" t="s">
        <v>6449</v>
      </c>
      <c r="E887" s="63"/>
      <c r="F887" s="64" t="str">
        <f t="shared" si="78"/>
        <v>The Mound</v>
      </c>
      <c r="G887" s="63"/>
      <c r="H887" s="65" t="str">
        <f t="shared" si="79"/>
        <v>Level 02</v>
      </c>
      <c r="I887" s="63"/>
      <c r="J887" s="67" t="str">
        <f t="shared" si="82"/>
        <v>Zone M2</v>
      </c>
      <c r="K887" s="63"/>
      <c r="L887" s="68" t="str">
        <f t="shared" si="83"/>
        <v>M2 / H2</v>
      </c>
      <c r="M887" s="63"/>
      <c r="N887" s="69" t="str">
        <f t="shared" si="80"/>
        <v>S. DQ. R.</v>
      </c>
      <c r="O887" s="63"/>
      <c r="P887" s="70" t="str">
        <f t="shared" si="81"/>
        <v>R2 / J1</v>
      </c>
      <c r="Q887" s="63"/>
      <c r="R887" s="63"/>
      <c r="S887" s="8" t="s">
        <v>6714</v>
      </c>
      <c r="T887" s="8" t="s">
        <v>6714</v>
      </c>
      <c r="U887" s="8" t="s">
        <v>6416</v>
      </c>
      <c r="V887" s="59" t="s">
        <v>6416</v>
      </c>
      <c r="W887" s="59" t="str">
        <f t="shared" si="77"/>
        <v>Construction</v>
      </c>
      <c r="X887" s="8" t="s">
        <v>1370</v>
      </c>
      <c r="Y887" s="23">
        <v>2</v>
      </c>
      <c r="Z887" s="35">
        <v>45369</v>
      </c>
      <c r="AA887" s="35">
        <v>45370</v>
      </c>
      <c r="AB887" s="42">
        <v>2207.6799999999998</v>
      </c>
    </row>
    <row r="888" spans="1:28" x14ac:dyDescent="0.2">
      <c r="A888" s="69" t="s">
        <v>1233</v>
      </c>
      <c r="B888" s="3" t="s">
        <v>6721</v>
      </c>
      <c r="C888" s="3" t="s">
        <v>6715</v>
      </c>
      <c r="D888" s="62" t="s">
        <v>6449</v>
      </c>
      <c r="E888" s="92"/>
      <c r="F888" s="64" t="str">
        <f t="shared" si="78"/>
        <v>The Mound</v>
      </c>
      <c r="G888" s="92"/>
      <c r="H888" s="65" t="str">
        <f t="shared" si="79"/>
        <v>Level 02</v>
      </c>
      <c r="I888" s="92"/>
      <c r="J888" s="67" t="str">
        <f t="shared" si="82"/>
        <v>Zone M2</v>
      </c>
      <c r="K888" s="92"/>
      <c r="L888" s="68" t="str">
        <f t="shared" si="83"/>
        <v>M2 / H2</v>
      </c>
      <c r="M888" s="69" t="s">
        <v>1233</v>
      </c>
      <c r="N888" s="69" t="str">
        <f t="shared" si="80"/>
        <v>JS. L.</v>
      </c>
      <c r="O888" s="92"/>
      <c r="P888" s="70" t="str">
        <f t="shared" si="81"/>
        <v>R2 / J1</v>
      </c>
      <c r="Q888" s="92"/>
      <c r="R888" s="92"/>
      <c r="S888" s="3" t="s">
        <v>6715</v>
      </c>
      <c r="T888" s="3" t="s">
        <v>6715</v>
      </c>
      <c r="U888" s="3" t="s">
        <v>6715</v>
      </c>
      <c r="V888" s="59" t="s">
        <v>1233</v>
      </c>
      <c r="W888" s="59" t="str">
        <f t="shared" si="77"/>
        <v>Construction            JS. L.</v>
      </c>
      <c r="X888" s="3"/>
      <c r="Y888" s="49">
        <v>5</v>
      </c>
      <c r="Z888" s="50">
        <v>45365</v>
      </c>
      <c r="AA888" s="50">
        <v>45370</v>
      </c>
      <c r="AB888" s="52">
        <v>17661.45</v>
      </c>
    </row>
    <row r="889" spans="1:28" ht="25.5" x14ac:dyDescent="0.2">
      <c r="A889" s="66" t="s">
        <v>1371</v>
      </c>
      <c r="B889" s="11" t="s">
        <v>6416</v>
      </c>
      <c r="C889" s="11" t="s">
        <v>6416</v>
      </c>
      <c r="D889" s="62" t="s">
        <v>6449</v>
      </c>
      <c r="E889" s="66"/>
      <c r="F889" s="64" t="str">
        <f t="shared" si="78"/>
        <v>The Mound</v>
      </c>
      <c r="G889" s="66"/>
      <c r="H889" s="65" t="str">
        <f t="shared" si="79"/>
        <v>Level 02</v>
      </c>
      <c r="I889" s="66"/>
      <c r="J889" s="67" t="str">
        <f t="shared" si="82"/>
        <v>Zone M2</v>
      </c>
      <c r="K889" s="66"/>
      <c r="L889" s="68" t="str">
        <f t="shared" si="83"/>
        <v>M2 / H2</v>
      </c>
      <c r="M889" s="66"/>
      <c r="N889" s="69" t="str">
        <f t="shared" si="80"/>
        <v>JS. L.</v>
      </c>
      <c r="O889" s="66"/>
      <c r="P889" s="70" t="str">
        <f t="shared" si="81"/>
        <v>R2 / J1</v>
      </c>
      <c r="Q889" s="66"/>
      <c r="R889" s="66"/>
      <c r="S889" s="11" t="s">
        <v>6715</v>
      </c>
      <c r="T889" s="11" t="s">
        <v>6715</v>
      </c>
      <c r="U889" s="11" t="s">
        <v>6416</v>
      </c>
      <c r="V889" s="59" t="s">
        <v>6416</v>
      </c>
      <c r="W889" s="59" t="str">
        <f t="shared" si="77"/>
        <v>Construction</v>
      </c>
      <c r="X889" s="11" t="s">
        <v>1372</v>
      </c>
      <c r="Y889" s="32">
        <v>3</v>
      </c>
      <c r="Z889" s="39">
        <v>45365</v>
      </c>
      <c r="AA889" s="39">
        <v>45368</v>
      </c>
      <c r="AB889" s="48">
        <v>9538.75</v>
      </c>
    </row>
    <row r="890" spans="1:28" x14ac:dyDescent="0.2">
      <c r="A890" s="66" t="s">
        <v>1373</v>
      </c>
      <c r="B890" s="11" t="s">
        <v>6416</v>
      </c>
      <c r="C890" s="11" t="s">
        <v>6416</v>
      </c>
      <c r="D890" s="62" t="s">
        <v>6449</v>
      </c>
      <c r="E890" s="66"/>
      <c r="F890" s="64" t="str">
        <f t="shared" si="78"/>
        <v>The Mound</v>
      </c>
      <c r="G890" s="66"/>
      <c r="H890" s="65" t="str">
        <f t="shared" si="79"/>
        <v>Level 02</v>
      </c>
      <c r="I890" s="66"/>
      <c r="J890" s="67" t="str">
        <f t="shared" si="82"/>
        <v>Zone M2</v>
      </c>
      <c r="K890" s="66"/>
      <c r="L890" s="68" t="str">
        <f t="shared" si="83"/>
        <v>M2 / H2</v>
      </c>
      <c r="M890" s="66"/>
      <c r="N890" s="69" t="str">
        <f t="shared" si="80"/>
        <v>JS. L.</v>
      </c>
      <c r="O890" s="66"/>
      <c r="P890" s="70" t="str">
        <f t="shared" si="81"/>
        <v>R2 / J1</v>
      </c>
      <c r="Q890" s="66"/>
      <c r="R890" s="66"/>
      <c r="S890" s="11" t="s">
        <v>6715</v>
      </c>
      <c r="T890" s="11" t="s">
        <v>6715</v>
      </c>
      <c r="U890" s="11" t="s">
        <v>6416</v>
      </c>
      <c r="V890" s="59" t="s">
        <v>6416</v>
      </c>
      <c r="W890" s="59" t="str">
        <f t="shared" si="77"/>
        <v>Construction</v>
      </c>
      <c r="X890" s="11" t="s">
        <v>1374</v>
      </c>
      <c r="Y890" s="32">
        <v>3</v>
      </c>
      <c r="Z890" s="39">
        <v>45365</v>
      </c>
      <c r="AA890" s="39">
        <v>45368</v>
      </c>
      <c r="AB890" s="48">
        <v>4535.99</v>
      </c>
    </row>
    <row r="891" spans="1:28" x14ac:dyDescent="0.2">
      <c r="A891" s="66" t="s">
        <v>1375</v>
      </c>
      <c r="B891" s="11" t="s">
        <v>6416</v>
      </c>
      <c r="C891" s="11" t="s">
        <v>6416</v>
      </c>
      <c r="D891" s="62" t="s">
        <v>6449</v>
      </c>
      <c r="E891" s="66"/>
      <c r="F891" s="64" t="str">
        <f t="shared" si="78"/>
        <v>The Mound</v>
      </c>
      <c r="G891" s="66"/>
      <c r="H891" s="65" t="str">
        <f t="shared" si="79"/>
        <v>Level 02</v>
      </c>
      <c r="I891" s="66"/>
      <c r="J891" s="67" t="str">
        <f t="shared" si="82"/>
        <v>Zone M2</v>
      </c>
      <c r="K891" s="66"/>
      <c r="L891" s="68" t="str">
        <f t="shared" si="83"/>
        <v>M2 / H2</v>
      </c>
      <c r="M891" s="66"/>
      <c r="N891" s="69" t="str">
        <f t="shared" si="80"/>
        <v>JS. L.</v>
      </c>
      <c r="O891" s="66"/>
      <c r="P891" s="70" t="str">
        <f t="shared" si="81"/>
        <v>R2 / J1</v>
      </c>
      <c r="Q891" s="66"/>
      <c r="R891" s="66"/>
      <c r="S891" s="11" t="s">
        <v>6715</v>
      </c>
      <c r="T891" s="11" t="s">
        <v>6715</v>
      </c>
      <c r="U891" s="11" t="s">
        <v>6416</v>
      </c>
      <c r="V891" s="59" t="s">
        <v>6416</v>
      </c>
      <c r="W891" s="59" t="str">
        <f t="shared" si="77"/>
        <v>Construction</v>
      </c>
      <c r="X891" s="11" t="s">
        <v>1376</v>
      </c>
      <c r="Y891" s="32">
        <v>2</v>
      </c>
      <c r="Z891" s="39">
        <v>45367</v>
      </c>
      <c r="AA891" s="39">
        <v>45368</v>
      </c>
      <c r="AB891" s="34">
        <v>795.57</v>
      </c>
    </row>
    <row r="892" spans="1:28" x14ac:dyDescent="0.2">
      <c r="A892" s="66" t="s">
        <v>1377</v>
      </c>
      <c r="B892" s="11" t="s">
        <v>6416</v>
      </c>
      <c r="C892" s="11" t="s">
        <v>6416</v>
      </c>
      <c r="D892" s="62" t="s">
        <v>6449</v>
      </c>
      <c r="E892" s="66"/>
      <c r="F892" s="64" t="str">
        <f t="shared" si="78"/>
        <v>The Mound</v>
      </c>
      <c r="G892" s="66"/>
      <c r="H892" s="65" t="str">
        <f t="shared" si="79"/>
        <v>Level 02</v>
      </c>
      <c r="I892" s="66"/>
      <c r="J892" s="67" t="str">
        <f t="shared" si="82"/>
        <v>Zone M2</v>
      </c>
      <c r="K892" s="66"/>
      <c r="L892" s="68" t="str">
        <f t="shared" si="83"/>
        <v>M2 / H2</v>
      </c>
      <c r="M892" s="66"/>
      <c r="N892" s="69" t="str">
        <f t="shared" si="80"/>
        <v>JS. L.</v>
      </c>
      <c r="O892" s="66"/>
      <c r="P892" s="70" t="str">
        <f t="shared" si="81"/>
        <v>R2 / J1</v>
      </c>
      <c r="Q892" s="66"/>
      <c r="R892" s="66"/>
      <c r="S892" s="11" t="s">
        <v>6715</v>
      </c>
      <c r="T892" s="11" t="s">
        <v>6715</v>
      </c>
      <c r="U892" s="11" t="s">
        <v>6416</v>
      </c>
      <c r="V892" s="59" t="s">
        <v>6416</v>
      </c>
      <c r="W892" s="59" t="str">
        <f t="shared" si="77"/>
        <v>Construction</v>
      </c>
      <c r="X892" s="11" t="s">
        <v>1378</v>
      </c>
      <c r="Y892" s="32">
        <v>2</v>
      </c>
      <c r="Z892" s="39">
        <v>45367</v>
      </c>
      <c r="AA892" s="39">
        <v>45368</v>
      </c>
      <c r="AB892" s="34">
        <v>583.46</v>
      </c>
    </row>
    <row r="893" spans="1:28" x14ac:dyDescent="0.2">
      <c r="A893" s="63" t="s">
        <v>1379</v>
      </c>
      <c r="B893" s="8" t="s">
        <v>6416</v>
      </c>
      <c r="C893" s="8" t="s">
        <v>6416</v>
      </c>
      <c r="D893" s="62" t="s">
        <v>6449</v>
      </c>
      <c r="E893" s="63"/>
      <c r="F893" s="64" t="str">
        <f t="shared" si="78"/>
        <v>The Mound</v>
      </c>
      <c r="G893" s="63"/>
      <c r="H893" s="65" t="str">
        <f t="shared" si="79"/>
        <v>Level 02</v>
      </c>
      <c r="I893" s="63"/>
      <c r="J893" s="67" t="str">
        <f t="shared" si="82"/>
        <v>Zone M2</v>
      </c>
      <c r="K893" s="63"/>
      <c r="L893" s="68" t="str">
        <f t="shared" si="83"/>
        <v>M2 / H2</v>
      </c>
      <c r="M893" s="63"/>
      <c r="N893" s="69" t="str">
        <f t="shared" si="80"/>
        <v>JS. L.</v>
      </c>
      <c r="O893" s="63"/>
      <c r="P893" s="70" t="str">
        <f t="shared" si="81"/>
        <v>R2 / J1</v>
      </c>
      <c r="Q893" s="63"/>
      <c r="R893" s="63"/>
      <c r="S893" s="8" t="s">
        <v>6715</v>
      </c>
      <c r="T893" s="8" t="s">
        <v>6715</v>
      </c>
      <c r="U893" s="8" t="s">
        <v>6416</v>
      </c>
      <c r="V893" s="59" t="s">
        <v>6416</v>
      </c>
      <c r="W893" s="59" t="str">
        <f t="shared" si="77"/>
        <v>Construction</v>
      </c>
      <c r="X893" s="8" t="s">
        <v>1380</v>
      </c>
      <c r="Y893" s="23">
        <v>2</v>
      </c>
      <c r="Z893" s="35">
        <v>45369</v>
      </c>
      <c r="AA893" s="35">
        <v>45370</v>
      </c>
      <c r="AB893" s="42">
        <v>2207.6799999999998</v>
      </c>
    </row>
    <row r="894" spans="1:28" x14ac:dyDescent="0.2">
      <c r="A894" s="69" t="s">
        <v>1244</v>
      </c>
      <c r="B894" s="3" t="s">
        <v>6721</v>
      </c>
      <c r="C894" s="3" t="s">
        <v>6716</v>
      </c>
      <c r="D894" s="62" t="s">
        <v>6449</v>
      </c>
      <c r="E894" s="92"/>
      <c r="F894" s="64" t="str">
        <f t="shared" si="78"/>
        <v>The Mound</v>
      </c>
      <c r="G894" s="92"/>
      <c r="H894" s="65" t="str">
        <f t="shared" si="79"/>
        <v>Level 02</v>
      </c>
      <c r="I894" s="92"/>
      <c r="J894" s="67" t="str">
        <f t="shared" si="82"/>
        <v>Zone M2</v>
      </c>
      <c r="K894" s="92"/>
      <c r="L894" s="68" t="str">
        <f t="shared" si="83"/>
        <v>M2 / H2</v>
      </c>
      <c r="M894" s="69" t="s">
        <v>1244</v>
      </c>
      <c r="N894" s="69" t="str">
        <f t="shared" si="80"/>
        <v>JS. R.</v>
      </c>
      <c r="O894" s="92"/>
      <c r="P894" s="70" t="str">
        <f t="shared" si="81"/>
        <v>R2 / J1</v>
      </c>
      <c r="Q894" s="92"/>
      <c r="R894" s="92"/>
      <c r="S894" s="3" t="s">
        <v>6716</v>
      </c>
      <c r="T894" s="3" t="s">
        <v>6716</v>
      </c>
      <c r="U894" s="3" t="s">
        <v>6716</v>
      </c>
      <c r="V894" s="59" t="s">
        <v>1244</v>
      </c>
      <c r="W894" s="59" t="str">
        <f t="shared" si="77"/>
        <v>Construction            JS. R.</v>
      </c>
      <c r="X894" s="3"/>
      <c r="Y894" s="49">
        <v>5</v>
      </c>
      <c r="Z894" s="50">
        <v>45365</v>
      </c>
      <c r="AA894" s="50">
        <v>45370</v>
      </c>
      <c r="AB894" s="52">
        <v>17661.45</v>
      </c>
    </row>
    <row r="895" spans="1:28" ht="25.5" x14ac:dyDescent="0.2">
      <c r="A895" s="66" t="s">
        <v>1381</v>
      </c>
      <c r="B895" s="11" t="s">
        <v>6416</v>
      </c>
      <c r="C895" s="11" t="s">
        <v>6416</v>
      </c>
      <c r="D895" s="62" t="s">
        <v>6449</v>
      </c>
      <c r="E895" s="66"/>
      <c r="F895" s="64" t="str">
        <f t="shared" si="78"/>
        <v>The Mound</v>
      </c>
      <c r="G895" s="66"/>
      <c r="H895" s="65" t="str">
        <f t="shared" si="79"/>
        <v>Level 02</v>
      </c>
      <c r="I895" s="66"/>
      <c r="J895" s="67" t="str">
        <f t="shared" si="82"/>
        <v>Zone M2</v>
      </c>
      <c r="K895" s="66"/>
      <c r="L895" s="68" t="str">
        <f t="shared" si="83"/>
        <v>M2 / H2</v>
      </c>
      <c r="M895" s="66"/>
      <c r="N895" s="69" t="str">
        <f t="shared" si="80"/>
        <v>JS. R.</v>
      </c>
      <c r="O895" s="66"/>
      <c r="P895" s="70" t="str">
        <f t="shared" si="81"/>
        <v>R2 / J1</v>
      </c>
      <c r="Q895" s="66"/>
      <c r="R895" s="66"/>
      <c r="S895" s="11" t="s">
        <v>6716</v>
      </c>
      <c r="T895" s="11" t="s">
        <v>6716</v>
      </c>
      <c r="U895" s="11" t="s">
        <v>6416</v>
      </c>
      <c r="V895" s="59" t="s">
        <v>6416</v>
      </c>
      <c r="W895" s="59" t="str">
        <f t="shared" si="77"/>
        <v>Construction</v>
      </c>
      <c r="X895" s="11" t="s">
        <v>1382</v>
      </c>
      <c r="Y895" s="32">
        <v>3</v>
      </c>
      <c r="Z895" s="39">
        <v>45365</v>
      </c>
      <c r="AA895" s="39">
        <v>45368</v>
      </c>
      <c r="AB895" s="48">
        <v>9538.75</v>
      </c>
    </row>
    <row r="896" spans="1:28" x14ac:dyDescent="0.2">
      <c r="A896" s="66" t="s">
        <v>1383</v>
      </c>
      <c r="B896" s="11" t="s">
        <v>6416</v>
      </c>
      <c r="C896" s="11" t="s">
        <v>6416</v>
      </c>
      <c r="D896" s="62" t="s">
        <v>6449</v>
      </c>
      <c r="E896" s="66"/>
      <c r="F896" s="64" t="str">
        <f t="shared" si="78"/>
        <v>The Mound</v>
      </c>
      <c r="G896" s="66"/>
      <c r="H896" s="65" t="str">
        <f t="shared" si="79"/>
        <v>Level 02</v>
      </c>
      <c r="I896" s="66"/>
      <c r="J896" s="67" t="str">
        <f t="shared" si="82"/>
        <v>Zone M2</v>
      </c>
      <c r="K896" s="66"/>
      <c r="L896" s="68" t="str">
        <f t="shared" si="83"/>
        <v>M2 / H2</v>
      </c>
      <c r="M896" s="66"/>
      <c r="N896" s="69" t="str">
        <f t="shared" si="80"/>
        <v>JS. R.</v>
      </c>
      <c r="O896" s="66"/>
      <c r="P896" s="70" t="str">
        <f t="shared" si="81"/>
        <v>R2 / J1</v>
      </c>
      <c r="Q896" s="66"/>
      <c r="R896" s="66"/>
      <c r="S896" s="11" t="s">
        <v>6716</v>
      </c>
      <c r="T896" s="11" t="s">
        <v>6716</v>
      </c>
      <c r="U896" s="11" t="s">
        <v>6416</v>
      </c>
      <c r="V896" s="59" t="s">
        <v>6416</v>
      </c>
      <c r="W896" s="59" t="str">
        <f t="shared" si="77"/>
        <v>Construction</v>
      </c>
      <c r="X896" s="11" t="s">
        <v>1384</v>
      </c>
      <c r="Y896" s="32">
        <v>3</v>
      </c>
      <c r="Z896" s="39">
        <v>45365</v>
      </c>
      <c r="AA896" s="39">
        <v>45368</v>
      </c>
      <c r="AB896" s="48">
        <v>4535.99</v>
      </c>
    </row>
    <row r="897" spans="1:28" x14ac:dyDescent="0.2">
      <c r="A897" s="66" t="s">
        <v>1385</v>
      </c>
      <c r="B897" s="11" t="s">
        <v>6416</v>
      </c>
      <c r="C897" s="11" t="s">
        <v>6416</v>
      </c>
      <c r="D897" s="62" t="s">
        <v>6449</v>
      </c>
      <c r="E897" s="66"/>
      <c r="F897" s="64" t="str">
        <f t="shared" si="78"/>
        <v>The Mound</v>
      </c>
      <c r="G897" s="66"/>
      <c r="H897" s="65" t="str">
        <f t="shared" si="79"/>
        <v>Level 02</v>
      </c>
      <c r="I897" s="66"/>
      <c r="J897" s="67" t="str">
        <f t="shared" si="82"/>
        <v>Zone M2</v>
      </c>
      <c r="K897" s="66"/>
      <c r="L897" s="68" t="str">
        <f t="shared" si="83"/>
        <v>M2 / H2</v>
      </c>
      <c r="M897" s="66"/>
      <c r="N897" s="69" t="str">
        <f t="shared" si="80"/>
        <v>JS. R.</v>
      </c>
      <c r="O897" s="66"/>
      <c r="P897" s="70" t="str">
        <f t="shared" si="81"/>
        <v>R2 / J1</v>
      </c>
      <c r="Q897" s="66"/>
      <c r="R897" s="66"/>
      <c r="S897" s="11" t="s">
        <v>6716</v>
      </c>
      <c r="T897" s="11" t="s">
        <v>6716</v>
      </c>
      <c r="U897" s="11" t="s">
        <v>6416</v>
      </c>
      <c r="V897" s="59" t="s">
        <v>6416</v>
      </c>
      <c r="W897" s="59" t="str">
        <f t="shared" si="77"/>
        <v>Construction</v>
      </c>
      <c r="X897" s="11" t="s">
        <v>1386</v>
      </c>
      <c r="Y897" s="32">
        <v>2</v>
      </c>
      <c r="Z897" s="39">
        <v>45367</v>
      </c>
      <c r="AA897" s="39">
        <v>45368</v>
      </c>
      <c r="AB897" s="34">
        <v>795.57</v>
      </c>
    </row>
    <row r="898" spans="1:28" x14ac:dyDescent="0.2">
      <c r="A898" s="66" t="s">
        <v>1387</v>
      </c>
      <c r="B898" s="11" t="s">
        <v>6416</v>
      </c>
      <c r="C898" s="11" t="s">
        <v>6416</v>
      </c>
      <c r="D898" s="62" t="s">
        <v>6449</v>
      </c>
      <c r="E898" s="66"/>
      <c r="F898" s="64" t="str">
        <f t="shared" si="78"/>
        <v>The Mound</v>
      </c>
      <c r="G898" s="66"/>
      <c r="H898" s="65" t="str">
        <f t="shared" si="79"/>
        <v>Level 02</v>
      </c>
      <c r="I898" s="66"/>
      <c r="J898" s="67" t="str">
        <f t="shared" si="82"/>
        <v>Zone M2</v>
      </c>
      <c r="K898" s="66"/>
      <c r="L898" s="68" t="str">
        <f t="shared" si="83"/>
        <v>M2 / H2</v>
      </c>
      <c r="M898" s="66"/>
      <c r="N898" s="69" t="str">
        <f t="shared" si="80"/>
        <v>JS. R.</v>
      </c>
      <c r="O898" s="66"/>
      <c r="P898" s="70" t="str">
        <f t="shared" si="81"/>
        <v>R2 / J1</v>
      </c>
      <c r="Q898" s="66"/>
      <c r="R898" s="66"/>
      <c r="S898" s="11" t="s">
        <v>6716</v>
      </c>
      <c r="T898" s="11" t="s">
        <v>6716</v>
      </c>
      <c r="U898" s="11" t="s">
        <v>6416</v>
      </c>
      <c r="V898" s="59" t="s">
        <v>6416</v>
      </c>
      <c r="W898" s="59" t="str">
        <f t="shared" si="77"/>
        <v>Construction</v>
      </c>
      <c r="X898" s="11" t="s">
        <v>1388</v>
      </c>
      <c r="Y898" s="32">
        <v>2</v>
      </c>
      <c r="Z898" s="39">
        <v>45367</v>
      </c>
      <c r="AA898" s="39">
        <v>45368</v>
      </c>
      <c r="AB898" s="34">
        <v>583.46</v>
      </c>
    </row>
    <row r="899" spans="1:28" x14ac:dyDescent="0.2">
      <c r="A899" s="63" t="s">
        <v>1389</v>
      </c>
      <c r="B899" s="8" t="s">
        <v>6416</v>
      </c>
      <c r="C899" s="8" t="s">
        <v>6416</v>
      </c>
      <c r="D899" s="62" t="s">
        <v>6449</v>
      </c>
      <c r="E899" s="63"/>
      <c r="F899" s="64" t="str">
        <f t="shared" si="78"/>
        <v>The Mound</v>
      </c>
      <c r="G899" s="63"/>
      <c r="H899" s="65" t="str">
        <f t="shared" si="79"/>
        <v>Level 02</v>
      </c>
      <c r="I899" s="63"/>
      <c r="J899" s="67" t="str">
        <f t="shared" si="82"/>
        <v>Zone M2</v>
      </c>
      <c r="K899" s="63"/>
      <c r="L899" s="68" t="str">
        <f t="shared" si="83"/>
        <v>M2 / H2</v>
      </c>
      <c r="M899" s="63"/>
      <c r="N899" s="69" t="str">
        <f t="shared" si="80"/>
        <v>JS. R.</v>
      </c>
      <c r="O899" s="63"/>
      <c r="P899" s="70" t="str">
        <f t="shared" si="81"/>
        <v>R2 / J1</v>
      </c>
      <c r="Q899" s="63"/>
      <c r="R899" s="63"/>
      <c r="S899" s="8" t="s">
        <v>6716</v>
      </c>
      <c r="T899" s="8" t="s">
        <v>6716</v>
      </c>
      <c r="U899" s="8" t="s">
        <v>6416</v>
      </c>
      <c r="V899" s="59" t="s">
        <v>6416</v>
      </c>
      <c r="W899" s="59" t="str">
        <f t="shared" si="77"/>
        <v>Construction</v>
      </c>
      <c r="X899" s="8" t="s">
        <v>1390</v>
      </c>
      <c r="Y899" s="23">
        <v>2</v>
      </c>
      <c r="Z899" s="35">
        <v>45369</v>
      </c>
      <c r="AA899" s="35">
        <v>45370</v>
      </c>
      <c r="AB899" s="42">
        <v>2207.6799999999998</v>
      </c>
    </row>
    <row r="900" spans="1:28" x14ac:dyDescent="0.2">
      <c r="A900" s="68" t="s">
        <v>1391</v>
      </c>
      <c r="B900" s="2" t="s">
        <v>6685</v>
      </c>
      <c r="C900" s="2" t="s">
        <v>6722</v>
      </c>
      <c r="D900" s="62" t="s">
        <v>6449</v>
      </c>
      <c r="E900" s="92"/>
      <c r="F900" s="64" t="str">
        <f t="shared" si="78"/>
        <v>The Mound</v>
      </c>
      <c r="G900" s="92"/>
      <c r="H900" s="65" t="str">
        <f t="shared" si="79"/>
        <v>Level 02</v>
      </c>
      <c r="I900" s="92"/>
      <c r="J900" s="67" t="str">
        <f t="shared" si="82"/>
        <v>Zone M2</v>
      </c>
      <c r="K900" s="68" t="s">
        <v>1391</v>
      </c>
      <c r="L900" s="68" t="str">
        <f t="shared" si="83"/>
        <v>M2 / I2</v>
      </c>
      <c r="M900" s="92"/>
      <c r="N900" s="69" t="str">
        <f t="shared" si="80"/>
        <v>JS. R.</v>
      </c>
      <c r="O900" s="92"/>
      <c r="P900" s="70" t="str">
        <f t="shared" si="81"/>
        <v>R2 / J1</v>
      </c>
      <c r="Q900" s="92"/>
      <c r="R900" s="92"/>
      <c r="S900" s="2" t="s">
        <v>6722</v>
      </c>
      <c r="T900" s="2" t="s">
        <v>6722</v>
      </c>
      <c r="U900" s="2" t="s">
        <v>6722</v>
      </c>
      <c r="V900" s="59" t="s">
        <v>1391</v>
      </c>
      <c r="W900" s="59" t="str">
        <f t="shared" si="77"/>
        <v>Construction          M2 / I2</v>
      </c>
      <c r="X900" s="2"/>
      <c r="Y900" s="43">
        <v>6</v>
      </c>
      <c r="Z900" s="44">
        <v>45371</v>
      </c>
      <c r="AA900" s="44">
        <v>45377</v>
      </c>
      <c r="AB900" s="47">
        <v>70645.789999999994</v>
      </c>
    </row>
    <row r="901" spans="1:28" x14ac:dyDescent="0.2">
      <c r="A901" s="69" t="s">
        <v>1256</v>
      </c>
      <c r="B901" s="3" t="s">
        <v>6722</v>
      </c>
      <c r="C901" s="3" t="s">
        <v>6718</v>
      </c>
      <c r="D901" s="62" t="s">
        <v>6449</v>
      </c>
      <c r="E901" s="92"/>
      <c r="F901" s="64" t="str">
        <f t="shared" si="78"/>
        <v>The Mound</v>
      </c>
      <c r="G901" s="92"/>
      <c r="H901" s="65" t="str">
        <f t="shared" si="79"/>
        <v>Level 02</v>
      </c>
      <c r="I901" s="92"/>
      <c r="J901" s="67" t="str">
        <f t="shared" si="82"/>
        <v>Zone M2</v>
      </c>
      <c r="K901" s="92"/>
      <c r="L901" s="68" t="str">
        <f t="shared" si="83"/>
        <v>M2 / I2</v>
      </c>
      <c r="M901" s="69" t="s">
        <v>1256</v>
      </c>
      <c r="N901" s="69" t="str">
        <f t="shared" si="80"/>
        <v>S. K. L.</v>
      </c>
      <c r="O901" s="92"/>
      <c r="P901" s="70" t="str">
        <f t="shared" si="81"/>
        <v>R2 / J1</v>
      </c>
      <c r="Q901" s="92"/>
      <c r="R901" s="92"/>
      <c r="S901" s="3" t="s">
        <v>6718</v>
      </c>
      <c r="T901" s="3" t="s">
        <v>6718</v>
      </c>
      <c r="U901" s="3" t="s">
        <v>6718</v>
      </c>
      <c r="V901" s="59" t="s">
        <v>1256</v>
      </c>
      <c r="W901" s="59" t="str">
        <f t="shared" ref="W901:W964" si="84">CONCATENATE(D901,E901,G901,I901,K901,M901,O901,Q901)</f>
        <v>Construction            S. K. L.</v>
      </c>
      <c r="X901" s="3"/>
      <c r="Y901" s="49">
        <v>5</v>
      </c>
      <c r="Z901" s="50">
        <v>45371</v>
      </c>
      <c r="AA901" s="50">
        <v>45376</v>
      </c>
      <c r="AB901" s="52">
        <v>17661.45</v>
      </c>
    </row>
    <row r="902" spans="1:28" ht="25.5" x14ac:dyDescent="0.2">
      <c r="A902" s="66" t="s">
        <v>1392</v>
      </c>
      <c r="B902" s="11" t="s">
        <v>6416</v>
      </c>
      <c r="C902" s="11" t="s">
        <v>6416</v>
      </c>
      <c r="D902" s="62" t="s">
        <v>6449</v>
      </c>
      <c r="E902" s="66"/>
      <c r="F902" s="64" t="str">
        <f t="shared" si="78"/>
        <v>The Mound</v>
      </c>
      <c r="G902" s="66"/>
      <c r="H902" s="65" t="str">
        <f t="shared" si="79"/>
        <v>Level 02</v>
      </c>
      <c r="I902" s="66"/>
      <c r="J902" s="67" t="str">
        <f t="shared" si="82"/>
        <v>Zone M2</v>
      </c>
      <c r="K902" s="66"/>
      <c r="L902" s="68" t="str">
        <f t="shared" si="83"/>
        <v>M2 / I2</v>
      </c>
      <c r="M902" s="66"/>
      <c r="N902" s="69" t="str">
        <f t="shared" si="80"/>
        <v>S. K. L.</v>
      </c>
      <c r="O902" s="66"/>
      <c r="P902" s="70" t="str">
        <f t="shared" si="81"/>
        <v>R2 / J1</v>
      </c>
      <c r="Q902" s="66"/>
      <c r="R902" s="66"/>
      <c r="S902" s="11" t="s">
        <v>6718</v>
      </c>
      <c r="T902" s="11" t="s">
        <v>6718</v>
      </c>
      <c r="U902" s="11" t="s">
        <v>6416</v>
      </c>
      <c r="V902" s="59" t="s">
        <v>6416</v>
      </c>
      <c r="W902" s="59" t="str">
        <f t="shared" si="84"/>
        <v>Construction</v>
      </c>
      <c r="X902" s="11" t="s">
        <v>1393</v>
      </c>
      <c r="Y902" s="32">
        <v>3</v>
      </c>
      <c r="Z902" s="39">
        <v>45371</v>
      </c>
      <c r="AA902" s="39">
        <v>45374</v>
      </c>
      <c r="AB902" s="48">
        <v>9538.75</v>
      </c>
    </row>
    <row r="903" spans="1:28" x14ac:dyDescent="0.2">
      <c r="A903" s="66" t="s">
        <v>1394</v>
      </c>
      <c r="B903" s="11" t="s">
        <v>6416</v>
      </c>
      <c r="C903" s="11" t="s">
        <v>6416</v>
      </c>
      <c r="D903" s="62" t="s">
        <v>6449</v>
      </c>
      <c r="E903" s="66"/>
      <c r="F903" s="64" t="str">
        <f t="shared" si="78"/>
        <v>The Mound</v>
      </c>
      <c r="G903" s="66"/>
      <c r="H903" s="65" t="str">
        <f t="shared" si="79"/>
        <v>Level 02</v>
      </c>
      <c r="I903" s="66"/>
      <c r="J903" s="67" t="str">
        <f t="shared" si="82"/>
        <v>Zone M2</v>
      </c>
      <c r="K903" s="66"/>
      <c r="L903" s="68" t="str">
        <f t="shared" si="83"/>
        <v>M2 / I2</v>
      </c>
      <c r="M903" s="66"/>
      <c r="N903" s="69" t="str">
        <f t="shared" si="80"/>
        <v>S. K. L.</v>
      </c>
      <c r="O903" s="66"/>
      <c r="P903" s="70" t="str">
        <f t="shared" si="81"/>
        <v>R2 / J1</v>
      </c>
      <c r="Q903" s="66"/>
      <c r="R903" s="66"/>
      <c r="S903" s="11" t="s">
        <v>6718</v>
      </c>
      <c r="T903" s="11" t="s">
        <v>6718</v>
      </c>
      <c r="U903" s="11" t="s">
        <v>6416</v>
      </c>
      <c r="V903" s="59" t="s">
        <v>6416</v>
      </c>
      <c r="W903" s="59" t="str">
        <f t="shared" si="84"/>
        <v>Construction</v>
      </c>
      <c r="X903" s="11" t="s">
        <v>1395</v>
      </c>
      <c r="Y903" s="32">
        <v>3</v>
      </c>
      <c r="Z903" s="39">
        <v>45371</v>
      </c>
      <c r="AA903" s="39">
        <v>45374</v>
      </c>
      <c r="AB903" s="48">
        <v>4535.99</v>
      </c>
    </row>
    <row r="904" spans="1:28" x14ac:dyDescent="0.2">
      <c r="A904" s="66" t="s">
        <v>1396</v>
      </c>
      <c r="B904" s="11" t="s">
        <v>6416</v>
      </c>
      <c r="C904" s="11" t="s">
        <v>6416</v>
      </c>
      <c r="D904" s="62" t="s">
        <v>6449</v>
      </c>
      <c r="E904" s="66"/>
      <c r="F904" s="64" t="str">
        <f t="shared" ref="F904:F967" si="85">IF(E904="",F903,TRIM(E904))</f>
        <v>The Mound</v>
      </c>
      <c r="G904" s="66"/>
      <c r="H904" s="65" t="str">
        <f t="shared" si="79"/>
        <v>Level 02</v>
      </c>
      <c r="I904" s="66"/>
      <c r="J904" s="67" t="str">
        <f t="shared" si="82"/>
        <v>Zone M2</v>
      </c>
      <c r="K904" s="66"/>
      <c r="L904" s="68" t="str">
        <f t="shared" si="83"/>
        <v>M2 / I2</v>
      </c>
      <c r="M904" s="66"/>
      <c r="N904" s="69" t="str">
        <f t="shared" si="80"/>
        <v>S. K. L.</v>
      </c>
      <c r="O904" s="66"/>
      <c r="P904" s="70" t="str">
        <f t="shared" si="81"/>
        <v>R2 / J1</v>
      </c>
      <c r="Q904" s="66"/>
      <c r="R904" s="66"/>
      <c r="S904" s="11" t="s">
        <v>6718</v>
      </c>
      <c r="T904" s="11" t="s">
        <v>6718</v>
      </c>
      <c r="U904" s="11" t="s">
        <v>6416</v>
      </c>
      <c r="V904" s="59" t="s">
        <v>6416</v>
      </c>
      <c r="W904" s="59" t="str">
        <f t="shared" si="84"/>
        <v>Construction</v>
      </c>
      <c r="X904" s="11" t="s">
        <v>1397</v>
      </c>
      <c r="Y904" s="32">
        <v>2</v>
      </c>
      <c r="Z904" s="39">
        <v>45372</v>
      </c>
      <c r="AA904" s="39">
        <v>45374</v>
      </c>
      <c r="AB904" s="34">
        <v>795.57</v>
      </c>
    </row>
    <row r="905" spans="1:28" x14ac:dyDescent="0.2">
      <c r="A905" s="66" t="s">
        <v>1398</v>
      </c>
      <c r="B905" s="11" t="s">
        <v>6416</v>
      </c>
      <c r="C905" s="11" t="s">
        <v>6416</v>
      </c>
      <c r="D905" s="62" t="s">
        <v>6449</v>
      </c>
      <c r="E905" s="66"/>
      <c r="F905" s="64" t="str">
        <f t="shared" si="85"/>
        <v>The Mound</v>
      </c>
      <c r="G905" s="66"/>
      <c r="H905" s="65" t="str">
        <f t="shared" si="79"/>
        <v>Level 02</v>
      </c>
      <c r="I905" s="66"/>
      <c r="J905" s="67" t="str">
        <f t="shared" si="82"/>
        <v>Zone M2</v>
      </c>
      <c r="K905" s="66"/>
      <c r="L905" s="68" t="str">
        <f t="shared" si="83"/>
        <v>M2 / I2</v>
      </c>
      <c r="M905" s="66"/>
      <c r="N905" s="69" t="str">
        <f t="shared" si="80"/>
        <v>S. K. L.</v>
      </c>
      <c r="O905" s="66"/>
      <c r="P905" s="70" t="str">
        <f t="shared" si="81"/>
        <v>R2 / J1</v>
      </c>
      <c r="Q905" s="66"/>
      <c r="R905" s="66"/>
      <c r="S905" s="11" t="s">
        <v>6718</v>
      </c>
      <c r="T905" s="11" t="s">
        <v>6718</v>
      </c>
      <c r="U905" s="11" t="s">
        <v>6416</v>
      </c>
      <c r="V905" s="59" t="s">
        <v>6416</v>
      </c>
      <c r="W905" s="59" t="str">
        <f t="shared" si="84"/>
        <v>Construction</v>
      </c>
      <c r="X905" s="11" t="s">
        <v>1399</v>
      </c>
      <c r="Y905" s="32">
        <v>2</v>
      </c>
      <c r="Z905" s="39">
        <v>45372</v>
      </c>
      <c r="AA905" s="39">
        <v>45374</v>
      </c>
      <c r="AB905" s="34">
        <v>583.46</v>
      </c>
    </row>
    <row r="906" spans="1:28" x14ac:dyDescent="0.2">
      <c r="A906" s="63" t="s">
        <v>1400</v>
      </c>
      <c r="B906" s="8" t="s">
        <v>6416</v>
      </c>
      <c r="C906" s="8" t="s">
        <v>6416</v>
      </c>
      <c r="D906" s="62" t="s">
        <v>6449</v>
      </c>
      <c r="E906" s="63"/>
      <c r="F906" s="64" t="str">
        <f t="shared" si="85"/>
        <v>The Mound</v>
      </c>
      <c r="G906" s="63"/>
      <c r="H906" s="65" t="str">
        <f t="shared" si="79"/>
        <v>Level 02</v>
      </c>
      <c r="I906" s="63"/>
      <c r="J906" s="67" t="str">
        <f t="shared" si="82"/>
        <v>Zone M2</v>
      </c>
      <c r="K906" s="63"/>
      <c r="L906" s="68" t="str">
        <f t="shared" si="83"/>
        <v>M2 / I2</v>
      </c>
      <c r="M906" s="63"/>
      <c r="N906" s="69" t="str">
        <f t="shared" si="80"/>
        <v>S. K. L.</v>
      </c>
      <c r="O906" s="63"/>
      <c r="P906" s="70" t="str">
        <f t="shared" si="81"/>
        <v>R2 / J1</v>
      </c>
      <c r="Q906" s="63"/>
      <c r="R906" s="63"/>
      <c r="S906" s="8" t="s">
        <v>6718</v>
      </c>
      <c r="T906" s="8" t="s">
        <v>6718</v>
      </c>
      <c r="U906" s="8" t="s">
        <v>6416</v>
      </c>
      <c r="V906" s="59" t="s">
        <v>6416</v>
      </c>
      <c r="W906" s="59" t="str">
        <f t="shared" si="84"/>
        <v>Construction</v>
      </c>
      <c r="X906" s="8" t="s">
        <v>1401</v>
      </c>
      <c r="Y906" s="23">
        <v>2</v>
      </c>
      <c r="Z906" s="35">
        <v>45375</v>
      </c>
      <c r="AA906" s="35">
        <v>45376</v>
      </c>
      <c r="AB906" s="42">
        <v>2207.6799999999998</v>
      </c>
    </row>
    <row r="907" spans="1:28" x14ac:dyDescent="0.2">
      <c r="A907" s="69" t="s">
        <v>1200</v>
      </c>
      <c r="B907" s="3" t="s">
        <v>6722</v>
      </c>
      <c r="C907" s="3" t="s">
        <v>6712</v>
      </c>
      <c r="D907" s="62" t="s">
        <v>6449</v>
      </c>
      <c r="E907" s="92"/>
      <c r="F907" s="64" t="str">
        <f t="shared" si="85"/>
        <v>The Mound</v>
      </c>
      <c r="G907" s="92"/>
      <c r="H907" s="65" t="str">
        <f t="shared" ref="H907:H970" si="86">IF(G907="",H906,TRIM(G907))</f>
        <v>Level 02</v>
      </c>
      <c r="I907" s="92"/>
      <c r="J907" s="67" t="str">
        <f t="shared" si="82"/>
        <v>Zone M2</v>
      </c>
      <c r="K907" s="92"/>
      <c r="L907" s="68" t="str">
        <f t="shared" si="83"/>
        <v>M2 / I2</v>
      </c>
      <c r="M907" s="69" t="s">
        <v>1200</v>
      </c>
      <c r="N907" s="69" t="str">
        <f t="shared" si="80"/>
        <v>S. K. R.</v>
      </c>
      <c r="O907" s="92"/>
      <c r="P907" s="70" t="str">
        <f t="shared" si="81"/>
        <v>R2 / J1</v>
      </c>
      <c r="Q907" s="92"/>
      <c r="R907" s="92"/>
      <c r="S907" s="3" t="s">
        <v>6712</v>
      </c>
      <c r="T907" s="3" t="s">
        <v>6712</v>
      </c>
      <c r="U907" s="3" t="s">
        <v>6712</v>
      </c>
      <c r="V907" s="59" t="s">
        <v>1200</v>
      </c>
      <c r="W907" s="59" t="str">
        <f t="shared" si="84"/>
        <v>Construction            S. K. R.</v>
      </c>
      <c r="X907" s="3"/>
      <c r="Y907" s="49">
        <v>5</v>
      </c>
      <c r="Z907" s="50">
        <v>45371</v>
      </c>
      <c r="AA907" s="50">
        <v>45376</v>
      </c>
      <c r="AB907" s="52">
        <v>17661.45</v>
      </c>
    </row>
    <row r="908" spans="1:28" ht="25.5" x14ac:dyDescent="0.2">
      <c r="A908" s="66" t="s">
        <v>1402</v>
      </c>
      <c r="B908" s="11" t="s">
        <v>6416</v>
      </c>
      <c r="C908" s="11" t="s">
        <v>6416</v>
      </c>
      <c r="D908" s="62" t="s">
        <v>6449</v>
      </c>
      <c r="E908" s="66"/>
      <c r="F908" s="64" t="str">
        <f t="shared" si="85"/>
        <v>The Mound</v>
      </c>
      <c r="G908" s="66"/>
      <c r="H908" s="65" t="str">
        <f t="shared" si="86"/>
        <v>Level 02</v>
      </c>
      <c r="I908" s="66"/>
      <c r="J908" s="67" t="str">
        <f t="shared" si="82"/>
        <v>Zone M2</v>
      </c>
      <c r="K908" s="66"/>
      <c r="L908" s="68" t="str">
        <f t="shared" si="83"/>
        <v>M2 / I2</v>
      </c>
      <c r="M908" s="66"/>
      <c r="N908" s="69" t="str">
        <f t="shared" si="80"/>
        <v>S. K. R.</v>
      </c>
      <c r="O908" s="66"/>
      <c r="P908" s="70" t="str">
        <f t="shared" si="81"/>
        <v>R2 / J1</v>
      </c>
      <c r="Q908" s="66"/>
      <c r="R908" s="66"/>
      <c r="S908" s="11" t="s">
        <v>6712</v>
      </c>
      <c r="T908" s="11" t="s">
        <v>6712</v>
      </c>
      <c r="U908" s="11" t="s">
        <v>6416</v>
      </c>
      <c r="V908" s="59" t="s">
        <v>6416</v>
      </c>
      <c r="W908" s="59" t="str">
        <f t="shared" si="84"/>
        <v>Construction</v>
      </c>
      <c r="X908" s="11" t="s">
        <v>1403</v>
      </c>
      <c r="Y908" s="32">
        <v>3</v>
      </c>
      <c r="Z908" s="39">
        <v>45371</v>
      </c>
      <c r="AA908" s="39">
        <v>45374</v>
      </c>
      <c r="AB908" s="48">
        <v>9538.75</v>
      </c>
    </row>
    <row r="909" spans="1:28" x14ac:dyDescent="0.2">
      <c r="A909" s="66" t="s">
        <v>1404</v>
      </c>
      <c r="B909" s="11" t="s">
        <v>6416</v>
      </c>
      <c r="C909" s="11" t="s">
        <v>6416</v>
      </c>
      <c r="D909" s="62" t="s">
        <v>6449</v>
      </c>
      <c r="E909" s="66"/>
      <c r="F909" s="64" t="str">
        <f t="shared" si="85"/>
        <v>The Mound</v>
      </c>
      <c r="G909" s="66"/>
      <c r="H909" s="65" t="str">
        <f t="shared" si="86"/>
        <v>Level 02</v>
      </c>
      <c r="I909" s="66"/>
      <c r="J909" s="67" t="str">
        <f t="shared" si="82"/>
        <v>Zone M2</v>
      </c>
      <c r="K909" s="66"/>
      <c r="L909" s="68" t="str">
        <f t="shared" si="83"/>
        <v>M2 / I2</v>
      </c>
      <c r="M909" s="66"/>
      <c r="N909" s="69" t="str">
        <f t="shared" ref="N909:N972" si="87">IF(M909="",N908,TRIM(M909))</f>
        <v>S. K. R.</v>
      </c>
      <c r="O909" s="66"/>
      <c r="P909" s="70" t="str">
        <f t="shared" si="81"/>
        <v>R2 / J1</v>
      </c>
      <c r="Q909" s="66"/>
      <c r="R909" s="66"/>
      <c r="S909" s="11" t="s">
        <v>6712</v>
      </c>
      <c r="T909" s="11" t="s">
        <v>6712</v>
      </c>
      <c r="U909" s="11" t="s">
        <v>6416</v>
      </c>
      <c r="V909" s="59" t="s">
        <v>6416</v>
      </c>
      <c r="W909" s="59" t="str">
        <f t="shared" si="84"/>
        <v>Construction</v>
      </c>
      <c r="X909" s="11" t="s">
        <v>1405</v>
      </c>
      <c r="Y909" s="32">
        <v>3</v>
      </c>
      <c r="Z909" s="39">
        <v>45371</v>
      </c>
      <c r="AA909" s="39">
        <v>45374</v>
      </c>
      <c r="AB909" s="48">
        <v>4535.99</v>
      </c>
    </row>
    <row r="910" spans="1:28" x14ac:dyDescent="0.2">
      <c r="A910" s="66" t="s">
        <v>1406</v>
      </c>
      <c r="B910" s="11" t="s">
        <v>6416</v>
      </c>
      <c r="C910" s="11" t="s">
        <v>6416</v>
      </c>
      <c r="D910" s="62" t="s">
        <v>6449</v>
      </c>
      <c r="E910" s="66"/>
      <c r="F910" s="64" t="str">
        <f t="shared" si="85"/>
        <v>The Mound</v>
      </c>
      <c r="G910" s="66"/>
      <c r="H910" s="65" t="str">
        <f t="shared" si="86"/>
        <v>Level 02</v>
      </c>
      <c r="I910" s="66"/>
      <c r="J910" s="67" t="str">
        <f t="shared" si="82"/>
        <v>Zone M2</v>
      </c>
      <c r="K910" s="66"/>
      <c r="L910" s="68" t="str">
        <f t="shared" si="83"/>
        <v>M2 / I2</v>
      </c>
      <c r="M910" s="66"/>
      <c r="N910" s="69" t="str">
        <f t="shared" si="87"/>
        <v>S. K. R.</v>
      </c>
      <c r="O910" s="66"/>
      <c r="P910" s="70" t="str">
        <f t="shared" ref="P910:P973" si="88">IF(O910="",P909,TRIM(O910))</f>
        <v>R2 / J1</v>
      </c>
      <c r="Q910" s="66"/>
      <c r="R910" s="66"/>
      <c r="S910" s="11" t="s">
        <v>6712</v>
      </c>
      <c r="T910" s="11" t="s">
        <v>6712</v>
      </c>
      <c r="U910" s="11" t="s">
        <v>6416</v>
      </c>
      <c r="V910" s="59" t="s">
        <v>6416</v>
      </c>
      <c r="W910" s="59" t="str">
        <f t="shared" si="84"/>
        <v>Construction</v>
      </c>
      <c r="X910" s="11" t="s">
        <v>1407</v>
      </c>
      <c r="Y910" s="32">
        <v>2</v>
      </c>
      <c r="Z910" s="39">
        <v>45372</v>
      </c>
      <c r="AA910" s="39">
        <v>45374</v>
      </c>
      <c r="AB910" s="34">
        <v>795.57</v>
      </c>
    </row>
    <row r="911" spans="1:28" x14ac:dyDescent="0.2">
      <c r="A911" s="66" t="s">
        <v>1408</v>
      </c>
      <c r="B911" s="11" t="s">
        <v>6416</v>
      </c>
      <c r="C911" s="11" t="s">
        <v>6416</v>
      </c>
      <c r="D911" s="62" t="s">
        <v>6449</v>
      </c>
      <c r="E911" s="66"/>
      <c r="F911" s="64" t="str">
        <f t="shared" si="85"/>
        <v>The Mound</v>
      </c>
      <c r="G911" s="66"/>
      <c r="H911" s="65" t="str">
        <f t="shared" si="86"/>
        <v>Level 02</v>
      </c>
      <c r="I911" s="66"/>
      <c r="J911" s="67" t="str">
        <f t="shared" si="82"/>
        <v>Zone M2</v>
      </c>
      <c r="K911" s="66"/>
      <c r="L911" s="68" t="str">
        <f t="shared" si="83"/>
        <v>M2 / I2</v>
      </c>
      <c r="M911" s="66"/>
      <c r="N911" s="69" t="str">
        <f t="shared" si="87"/>
        <v>S. K. R.</v>
      </c>
      <c r="O911" s="66"/>
      <c r="P911" s="70" t="str">
        <f t="shared" si="88"/>
        <v>R2 / J1</v>
      </c>
      <c r="Q911" s="66"/>
      <c r="R911" s="66"/>
      <c r="S911" s="11" t="s">
        <v>6712</v>
      </c>
      <c r="T911" s="11" t="s">
        <v>6712</v>
      </c>
      <c r="U911" s="11" t="s">
        <v>6416</v>
      </c>
      <c r="V911" s="59" t="s">
        <v>6416</v>
      </c>
      <c r="W911" s="59" t="str">
        <f t="shared" si="84"/>
        <v>Construction</v>
      </c>
      <c r="X911" s="11" t="s">
        <v>1409</v>
      </c>
      <c r="Y911" s="32">
        <v>2</v>
      </c>
      <c r="Z911" s="39">
        <v>45372</v>
      </c>
      <c r="AA911" s="39">
        <v>45374</v>
      </c>
      <c r="AB911" s="34">
        <v>583.46</v>
      </c>
    </row>
    <row r="912" spans="1:28" x14ac:dyDescent="0.2">
      <c r="A912" s="63" t="s">
        <v>1410</v>
      </c>
      <c r="B912" s="8" t="s">
        <v>6416</v>
      </c>
      <c r="C912" s="8" t="s">
        <v>6416</v>
      </c>
      <c r="D912" s="62" t="s">
        <v>6449</v>
      </c>
      <c r="E912" s="63"/>
      <c r="F912" s="64" t="str">
        <f t="shared" si="85"/>
        <v>The Mound</v>
      </c>
      <c r="G912" s="63"/>
      <c r="H912" s="65" t="str">
        <f t="shared" si="86"/>
        <v>Level 02</v>
      </c>
      <c r="I912" s="63"/>
      <c r="J912" s="67" t="str">
        <f t="shared" si="82"/>
        <v>Zone M2</v>
      </c>
      <c r="K912" s="63"/>
      <c r="L912" s="68" t="str">
        <f t="shared" si="83"/>
        <v>M2 / I2</v>
      </c>
      <c r="M912" s="63"/>
      <c r="N912" s="69" t="str">
        <f t="shared" si="87"/>
        <v>S. K. R.</v>
      </c>
      <c r="O912" s="63"/>
      <c r="P912" s="70" t="str">
        <f t="shared" si="88"/>
        <v>R2 / J1</v>
      </c>
      <c r="Q912" s="63"/>
      <c r="R912" s="63"/>
      <c r="S912" s="8" t="s">
        <v>6712</v>
      </c>
      <c r="T912" s="8" t="s">
        <v>6712</v>
      </c>
      <c r="U912" s="8" t="s">
        <v>6416</v>
      </c>
      <c r="V912" s="59" t="s">
        <v>6416</v>
      </c>
      <c r="W912" s="59" t="str">
        <f t="shared" si="84"/>
        <v>Construction</v>
      </c>
      <c r="X912" s="8" t="s">
        <v>1411</v>
      </c>
      <c r="Y912" s="23">
        <v>2</v>
      </c>
      <c r="Z912" s="35">
        <v>45375</v>
      </c>
      <c r="AA912" s="35">
        <v>45376</v>
      </c>
      <c r="AB912" s="42">
        <v>2207.6799999999998</v>
      </c>
    </row>
    <row r="913" spans="1:28" x14ac:dyDescent="0.2">
      <c r="A913" s="69" t="s">
        <v>1412</v>
      </c>
      <c r="B913" s="3" t="s">
        <v>6722</v>
      </c>
      <c r="C913" s="3" t="s">
        <v>6723</v>
      </c>
      <c r="D913" s="62" t="s">
        <v>6449</v>
      </c>
      <c r="E913" s="92"/>
      <c r="F913" s="64" t="str">
        <f t="shared" si="85"/>
        <v>The Mound</v>
      </c>
      <c r="G913" s="92"/>
      <c r="H913" s="65" t="str">
        <f t="shared" si="86"/>
        <v>Level 02</v>
      </c>
      <c r="I913" s="92"/>
      <c r="J913" s="67" t="str">
        <f t="shared" si="82"/>
        <v>Zone M2</v>
      </c>
      <c r="K913" s="92"/>
      <c r="L913" s="68" t="str">
        <f t="shared" si="83"/>
        <v>M2 / I2</v>
      </c>
      <c r="M913" s="69" t="s">
        <v>1412</v>
      </c>
      <c r="N913" s="69" t="str">
        <f t="shared" si="87"/>
        <v>1BS. CL. 2</v>
      </c>
      <c r="O913" s="92"/>
      <c r="P913" s="70" t="str">
        <f t="shared" si="88"/>
        <v>R2 / J1</v>
      </c>
      <c r="Q913" s="92"/>
      <c r="R913" s="92"/>
      <c r="S913" s="3" t="s">
        <v>6723</v>
      </c>
      <c r="T913" s="3" t="s">
        <v>6723</v>
      </c>
      <c r="U913" s="3" t="s">
        <v>6723</v>
      </c>
      <c r="V913" s="59" t="s">
        <v>1412</v>
      </c>
      <c r="W913" s="59" t="str">
        <f t="shared" si="84"/>
        <v>Construction            1BS. CL. 2</v>
      </c>
      <c r="X913" s="3"/>
      <c r="Y913" s="49">
        <v>6</v>
      </c>
      <c r="Z913" s="50">
        <v>45371</v>
      </c>
      <c r="AA913" s="50">
        <v>45377</v>
      </c>
      <c r="AB913" s="52">
        <v>17661.45</v>
      </c>
    </row>
    <row r="914" spans="1:28" ht="25.5" x14ac:dyDescent="0.2">
      <c r="A914" s="66" t="s">
        <v>1413</v>
      </c>
      <c r="B914" s="11" t="s">
        <v>6416</v>
      </c>
      <c r="C914" s="11" t="s">
        <v>6416</v>
      </c>
      <c r="D914" s="62" t="s">
        <v>6449</v>
      </c>
      <c r="E914" s="66"/>
      <c r="F914" s="64" t="str">
        <f t="shared" si="85"/>
        <v>The Mound</v>
      </c>
      <c r="G914" s="66"/>
      <c r="H914" s="65" t="str">
        <f t="shared" si="86"/>
        <v>Level 02</v>
      </c>
      <c r="I914" s="66"/>
      <c r="J914" s="67" t="str">
        <f t="shared" si="82"/>
        <v>Zone M2</v>
      </c>
      <c r="K914" s="66"/>
      <c r="L914" s="68" t="str">
        <f t="shared" si="83"/>
        <v>M2 / I2</v>
      </c>
      <c r="M914" s="66"/>
      <c r="N914" s="69" t="str">
        <f t="shared" si="87"/>
        <v>1BS. CL. 2</v>
      </c>
      <c r="O914" s="66"/>
      <c r="P914" s="70" t="str">
        <f t="shared" si="88"/>
        <v>R2 / J1</v>
      </c>
      <c r="Q914" s="66"/>
      <c r="R914" s="66"/>
      <c r="S914" s="11" t="s">
        <v>6723</v>
      </c>
      <c r="T914" s="11" t="s">
        <v>6723</v>
      </c>
      <c r="U914" s="11" t="s">
        <v>6416</v>
      </c>
      <c r="V914" s="59" t="s">
        <v>6416</v>
      </c>
      <c r="W914" s="59" t="str">
        <f t="shared" si="84"/>
        <v>Construction</v>
      </c>
      <c r="X914" s="11" t="s">
        <v>1414</v>
      </c>
      <c r="Y914" s="32">
        <v>4</v>
      </c>
      <c r="Z914" s="39">
        <v>45371</v>
      </c>
      <c r="AA914" s="39">
        <v>45375</v>
      </c>
      <c r="AB914" s="48">
        <v>9538.75</v>
      </c>
    </row>
    <row r="915" spans="1:28" x14ac:dyDescent="0.2">
      <c r="A915" s="66" t="s">
        <v>1415</v>
      </c>
      <c r="B915" s="11" t="s">
        <v>6416</v>
      </c>
      <c r="C915" s="11" t="s">
        <v>6416</v>
      </c>
      <c r="D915" s="62" t="s">
        <v>6449</v>
      </c>
      <c r="E915" s="66"/>
      <c r="F915" s="64" t="str">
        <f t="shared" si="85"/>
        <v>The Mound</v>
      </c>
      <c r="G915" s="66"/>
      <c r="H915" s="65" t="str">
        <f t="shared" si="86"/>
        <v>Level 02</v>
      </c>
      <c r="I915" s="66"/>
      <c r="J915" s="67" t="str">
        <f t="shared" si="82"/>
        <v>Zone M2</v>
      </c>
      <c r="K915" s="66"/>
      <c r="L915" s="68" t="str">
        <f t="shared" si="83"/>
        <v>M2 / I2</v>
      </c>
      <c r="M915" s="66"/>
      <c r="N915" s="69" t="str">
        <f t="shared" si="87"/>
        <v>1BS. CL. 2</v>
      </c>
      <c r="O915" s="66"/>
      <c r="P915" s="70" t="str">
        <f t="shared" si="88"/>
        <v>R2 / J1</v>
      </c>
      <c r="Q915" s="66"/>
      <c r="R915" s="66"/>
      <c r="S915" s="11" t="s">
        <v>6723</v>
      </c>
      <c r="T915" s="11" t="s">
        <v>6723</v>
      </c>
      <c r="U915" s="11" t="s">
        <v>6416</v>
      </c>
      <c r="V915" s="59" t="s">
        <v>6416</v>
      </c>
      <c r="W915" s="59" t="str">
        <f t="shared" si="84"/>
        <v>Construction</v>
      </c>
      <c r="X915" s="11" t="s">
        <v>1416</v>
      </c>
      <c r="Y915" s="32">
        <v>4</v>
      </c>
      <c r="Z915" s="39">
        <v>45371</v>
      </c>
      <c r="AA915" s="39">
        <v>45375</v>
      </c>
      <c r="AB915" s="48">
        <v>4535.99</v>
      </c>
    </row>
    <row r="916" spans="1:28" x14ac:dyDescent="0.2">
      <c r="A916" s="66" t="s">
        <v>1417</v>
      </c>
      <c r="B916" s="11" t="s">
        <v>6416</v>
      </c>
      <c r="C916" s="11" t="s">
        <v>6416</v>
      </c>
      <c r="D916" s="62" t="s">
        <v>6449</v>
      </c>
      <c r="E916" s="66"/>
      <c r="F916" s="64" t="str">
        <f t="shared" si="85"/>
        <v>The Mound</v>
      </c>
      <c r="G916" s="66"/>
      <c r="H916" s="65" t="str">
        <f t="shared" si="86"/>
        <v>Level 02</v>
      </c>
      <c r="I916" s="66"/>
      <c r="J916" s="67" t="str">
        <f t="shared" si="82"/>
        <v>Zone M2</v>
      </c>
      <c r="K916" s="66"/>
      <c r="L916" s="68" t="str">
        <f t="shared" si="83"/>
        <v>M2 / I2</v>
      </c>
      <c r="M916" s="66"/>
      <c r="N916" s="69" t="str">
        <f t="shared" si="87"/>
        <v>1BS. CL. 2</v>
      </c>
      <c r="O916" s="66"/>
      <c r="P916" s="70" t="str">
        <f t="shared" si="88"/>
        <v>R2 / J1</v>
      </c>
      <c r="Q916" s="66"/>
      <c r="R916" s="66"/>
      <c r="S916" s="11" t="s">
        <v>6723</v>
      </c>
      <c r="T916" s="11" t="s">
        <v>6723</v>
      </c>
      <c r="U916" s="11" t="s">
        <v>6416</v>
      </c>
      <c r="V916" s="59" t="s">
        <v>6416</v>
      </c>
      <c r="W916" s="59" t="str">
        <f t="shared" si="84"/>
        <v>Construction</v>
      </c>
      <c r="X916" s="11" t="s">
        <v>1418</v>
      </c>
      <c r="Y916" s="32">
        <v>2</v>
      </c>
      <c r="Z916" s="39">
        <v>45374</v>
      </c>
      <c r="AA916" s="39">
        <v>45375</v>
      </c>
      <c r="AB916" s="34">
        <v>795.57</v>
      </c>
    </row>
    <row r="917" spans="1:28" x14ac:dyDescent="0.2">
      <c r="A917" s="66" t="s">
        <v>1419</v>
      </c>
      <c r="B917" s="11" t="s">
        <v>6416</v>
      </c>
      <c r="C917" s="11" t="s">
        <v>6416</v>
      </c>
      <c r="D917" s="62" t="s">
        <v>6449</v>
      </c>
      <c r="E917" s="66"/>
      <c r="F917" s="64" t="str">
        <f t="shared" si="85"/>
        <v>The Mound</v>
      </c>
      <c r="G917" s="66"/>
      <c r="H917" s="65" t="str">
        <f t="shared" si="86"/>
        <v>Level 02</v>
      </c>
      <c r="I917" s="66"/>
      <c r="J917" s="67" t="str">
        <f t="shared" si="82"/>
        <v>Zone M2</v>
      </c>
      <c r="K917" s="66"/>
      <c r="L917" s="68" t="str">
        <f t="shared" si="83"/>
        <v>M2 / I2</v>
      </c>
      <c r="M917" s="66"/>
      <c r="N917" s="69" t="str">
        <f t="shared" si="87"/>
        <v>1BS. CL. 2</v>
      </c>
      <c r="O917" s="66"/>
      <c r="P917" s="70" t="str">
        <f t="shared" si="88"/>
        <v>R2 / J1</v>
      </c>
      <c r="Q917" s="66"/>
      <c r="R917" s="66"/>
      <c r="S917" s="11" t="s">
        <v>6723</v>
      </c>
      <c r="T917" s="11" t="s">
        <v>6723</v>
      </c>
      <c r="U917" s="11" t="s">
        <v>6416</v>
      </c>
      <c r="V917" s="59" t="s">
        <v>6416</v>
      </c>
      <c r="W917" s="59" t="str">
        <f t="shared" si="84"/>
        <v>Construction</v>
      </c>
      <c r="X917" s="11" t="s">
        <v>1420</v>
      </c>
      <c r="Y917" s="32">
        <v>2</v>
      </c>
      <c r="Z917" s="39">
        <v>45374</v>
      </c>
      <c r="AA917" s="39">
        <v>45375</v>
      </c>
      <c r="AB917" s="34">
        <v>583.46</v>
      </c>
    </row>
    <row r="918" spans="1:28" x14ac:dyDescent="0.2">
      <c r="A918" s="63" t="s">
        <v>1421</v>
      </c>
      <c r="B918" s="8" t="s">
        <v>6416</v>
      </c>
      <c r="C918" s="8" t="s">
        <v>6416</v>
      </c>
      <c r="D918" s="62" t="s">
        <v>6449</v>
      </c>
      <c r="E918" s="63"/>
      <c r="F918" s="64" t="str">
        <f t="shared" si="85"/>
        <v>The Mound</v>
      </c>
      <c r="G918" s="63"/>
      <c r="H918" s="65" t="str">
        <f t="shared" si="86"/>
        <v>Level 02</v>
      </c>
      <c r="I918" s="63"/>
      <c r="J918" s="67" t="str">
        <f t="shared" si="82"/>
        <v>Zone M2</v>
      </c>
      <c r="K918" s="63"/>
      <c r="L918" s="68" t="str">
        <f t="shared" si="83"/>
        <v>M2 / I2</v>
      </c>
      <c r="M918" s="63"/>
      <c r="N918" s="69" t="str">
        <f t="shared" si="87"/>
        <v>1BS. CL. 2</v>
      </c>
      <c r="O918" s="63"/>
      <c r="P918" s="70" t="str">
        <f t="shared" si="88"/>
        <v>R2 / J1</v>
      </c>
      <c r="Q918" s="63"/>
      <c r="R918" s="63"/>
      <c r="S918" s="8" t="s">
        <v>6723</v>
      </c>
      <c r="T918" s="8" t="s">
        <v>6723</v>
      </c>
      <c r="U918" s="8" t="s">
        <v>6416</v>
      </c>
      <c r="V918" s="59" t="s">
        <v>6416</v>
      </c>
      <c r="W918" s="59" t="str">
        <f t="shared" si="84"/>
        <v>Construction</v>
      </c>
      <c r="X918" s="8" t="s">
        <v>1422</v>
      </c>
      <c r="Y918" s="23">
        <v>2</v>
      </c>
      <c r="Z918" s="35">
        <v>45376</v>
      </c>
      <c r="AA918" s="35">
        <v>45377</v>
      </c>
      <c r="AB918" s="42">
        <v>2207.6799999999998</v>
      </c>
    </row>
    <row r="919" spans="1:28" x14ac:dyDescent="0.2">
      <c r="A919" s="69" t="s">
        <v>1423</v>
      </c>
      <c r="B919" s="3" t="s">
        <v>6722</v>
      </c>
      <c r="C919" s="3" t="s">
        <v>6724</v>
      </c>
      <c r="D919" s="62" t="s">
        <v>6449</v>
      </c>
      <c r="E919" s="92"/>
      <c r="F919" s="64" t="str">
        <f t="shared" si="85"/>
        <v>The Mound</v>
      </c>
      <c r="G919" s="92"/>
      <c r="H919" s="65" t="str">
        <f t="shared" si="86"/>
        <v>Level 02</v>
      </c>
      <c r="I919" s="92"/>
      <c r="J919" s="67" t="str">
        <f t="shared" si="82"/>
        <v>Zone M2</v>
      </c>
      <c r="K919" s="92"/>
      <c r="L919" s="68" t="str">
        <f t="shared" si="83"/>
        <v>M2 / I2</v>
      </c>
      <c r="M919" s="69" t="s">
        <v>1423</v>
      </c>
      <c r="N919" s="69" t="str">
        <f t="shared" si="87"/>
        <v>1BS. CR. 2</v>
      </c>
      <c r="O919" s="92"/>
      <c r="P919" s="70" t="str">
        <f t="shared" si="88"/>
        <v>R2 / J1</v>
      </c>
      <c r="Q919" s="92"/>
      <c r="R919" s="92"/>
      <c r="S919" s="3" t="s">
        <v>6724</v>
      </c>
      <c r="T919" s="3" t="s">
        <v>6724</v>
      </c>
      <c r="U919" s="3" t="s">
        <v>6724</v>
      </c>
      <c r="V919" s="59" t="s">
        <v>1423</v>
      </c>
      <c r="W919" s="59" t="str">
        <f t="shared" si="84"/>
        <v>Construction            1BS. CR. 2</v>
      </c>
      <c r="X919" s="3"/>
      <c r="Y919" s="49">
        <v>6</v>
      </c>
      <c r="Z919" s="50">
        <v>45371</v>
      </c>
      <c r="AA919" s="50">
        <v>45377</v>
      </c>
      <c r="AB919" s="52">
        <v>17661.45</v>
      </c>
    </row>
    <row r="920" spans="1:28" ht="25.5" x14ac:dyDescent="0.2">
      <c r="A920" s="66" t="s">
        <v>1424</v>
      </c>
      <c r="B920" s="11" t="s">
        <v>6416</v>
      </c>
      <c r="C920" s="11" t="s">
        <v>6416</v>
      </c>
      <c r="D920" s="62" t="s">
        <v>6449</v>
      </c>
      <c r="E920" s="66"/>
      <c r="F920" s="64" t="str">
        <f t="shared" si="85"/>
        <v>The Mound</v>
      </c>
      <c r="G920" s="66"/>
      <c r="H920" s="65" t="str">
        <f t="shared" si="86"/>
        <v>Level 02</v>
      </c>
      <c r="I920" s="66"/>
      <c r="J920" s="67" t="str">
        <f t="shared" si="82"/>
        <v>Zone M2</v>
      </c>
      <c r="K920" s="66"/>
      <c r="L920" s="68" t="str">
        <f t="shared" si="83"/>
        <v>M2 / I2</v>
      </c>
      <c r="M920" s="66"/>
      <c r="N920" s="69" t="str">
        <f t="shared" si="87"/>
        <v>1BS. CR. 2</v>
      </c>
      <c r="O920" s="66"/>
      <c r="P920" s="70" t="str">
        <f t="shared" si="88"/>
        <v>R2 / J1</v>
      </c>
      <c r="Q920" s="66"/>
      <c r="R920" s="66"/>
      <c r="S920" s="11" t="s">
        <v>6724</v>
      </c>
      <c r="T920" s="11" t="s">
        <v>6724</v>
      </c>
      <c r="U920" s="11" t="s">
        <v>6416</v>
      </c>
      <c r="V920" s="59" t="s">
        <v>6416</v>
      </c>
      <c r="W920" s="59" t="str">
        <f t="shared" si="84"/>
        <v>Construction</v>
      </c>
      <c r="X920" s="11" t="s">
        <v>1425</v>
      </c>
      <c r="Y920" s="32">
        <v>4</v>
      </c>
      <c r="Z920" s="39">
        <v>45371</v>
      </c>
      <c r="AA920" s="39">
        <v>45375</v>
      </c>
      <c r="AB920" s="48">
        <v>9538.75</v>
      </c>
    </row>
    <row r="921" spans="1:28" x14ac:dyDescent="0.2">
      <c r="A921" s="66" t="s">
        <v>1426</v>
      </c>
      <c r="B921" s="11" t="s">
        <v>6416</v>
      </c>
      <c r="C921" s="11" t="s">
        <v>6416</v>
      </c>
      <c r="D921" s="62" t="s">
        <v>6449</v>
      </c>
      <c r="E921" s="66"/>
      <c r="F921" s="64" t="str">
        <f t="shared" si="85"/>
        <v>The Mound</v>
      </c>
      <c r="G921" s="66"/>
      <c r="H921" s="65" t="str">
        <f t="shared" si="86"/>
        <v>Level 02</v>
      </c>
      <c r="I921" s="66"/>
      <c r="J921" s="67" t="str">
        <f t="shared" si="82"/>
        <v>Zone M2</v>
      </c>
      <c r="K921" s="66"/>
      <c r="L921" s="68" t="str">
        <f t="shared" si="83"/>
        <v>M2 / I2</v>
      </c>
      <c r="M921" s="66"/>
      <c r="N921" s="69" t="str">
        <f t="shared" si="87"/>
        <v>1BS. CR. 2</v>
      </c>
      <c r="O921" s="66"/>
      <c r="P921" s="70" t="str">
        <f t="shared" si="88"/>
        <v>R2 / J1</v>
      </c>
      <c r="Q921" s="66"/>
      <c r="R921" s="66"/>
      <c r="S921" s="11" t="s">
        <v>6724</v>
      </c>
      <c r="T921" s="11" t="s">
        <v>6724</v>
      </c>
      <c r="U921" s="11" t="s">
        <v>6416</v>
      </c>
      <c r="V921" s="59" t="s">
        <v>6416</v>
      </c>
      <c r="W921" s="59" t="str">
        <f t="shared" si="84"/>
        <v>Construction</v>
      </c>
      <c r="X921" s="11" t="s">
        <v>1427</v>
      </c>
      <c r="Y921" s="32">
        <v>4</v>
      </c>
      <c r="Z921" s="39">
        <v>45371</v>
      </c>
      <c r="AA921" s="39">
        <v>45375</v>
      </c>
      <c r="AB921" s="48">
        <v>4535.99</v>
      </c>
    </row>
    <row r="922" spans="1:28" x14ac:dyDescent="0.2">
      <c r="A922" s="66" t="s">
        <v>1428</v>
      </c>
      <c r="B922" s="11" t="s">
        <v>6416</v>
      </c>
      <c r="C922" s="11" t="s">
        <v>6416</v>
      </c>
      <c r="D922" s="62" t="s">
        <v>6449</v>
      </c>
      <c r="E922" s="66"/>
      <c r="F922" s="64" t="str">
        <f t="shared" si="85"/>
        <v>The Mound</v>
      </c>
      <c r="G922" s="66"/>
      <c r="H922" s="65" t="str">
        <f t="shared" si="86"/>
        <v>Level 02</v>
      </c>
      <c r="I922" s="66"/>
      <c r="J922" s="67" t="str">
        <f t="shared" si="82"/>
        <v>Zone M2</v>
      </c>
      <c r="K922" s="66"/>
      <c r="L922" s="68" t="str">
        <f t="shared" si="83"/>
        <v>M2 / I2</v>
      </c>
      <c r="M922" s="66"/>
      <c r="N922" s="69" t="str">
        <f t="shared" si="87"/>
        <v>1BS. CR. 2</v>
      </c>
      <c r="O922" s="66"/>
      <c r="P922" s="70" t="str">
        <f t="shared" si="88"/>
        <v>R2 / J1</v>
      </c>
      <c r="Q922" s="66"/>
      <c r="R922" s="66"/>
      <c r="S922" s="11" t="s">
        <v>6724</v>
      </c>
      <c r="T922" s="11" t="s">
        <v>6724</v>
      </c>
      <c r="U922" s="11" t="s">
        <v>6416</v>
      </c>
      <c r="V922" s="59" t="s">
        <v>6416</v>
      </c>
      <c r="W922" s="59" t="str">
        <f t="shared" si="84"/>
        <v>Construction</v>
      </c>
      <c r="X922" s="11" t="s">
        <v>1429</v>
      </c>
      <c r="Y922" s="32">
        <v>2</v>
      </c>
      <c r="Z922" s="39">
        <v>45374</v>
      </c>
      <c r="AA922" s="39">
        <v>45375</v>
      </c>
      <c r="AB922" s="34">
        <v>795.57</v>
      </c>
    </row>
    <row r="923" spans="1:28" x14ac:dyDescent="0.2">
      <c r="A923" s="66" t="s">
        <v>1430</v>
      </c>
      <c r="B923" s="11" t="s">
        <v>6416</v>
      </c>
      <c r="C923" s="11" t="s">
        <v>6416</v>
      </c>
      <c r="D923" s="62" t="s">
        <v>6449</v>
      </c>
      <c r="E923" s="66"/>
      <c r="F923" s="64" t="str">
        <f t="shared" si="85"/>
        <v>The Mound</v>
      </c>
      <c r="G923" s="66"/>
      <c r="H923" s="65" t="str">
        <f t="shared" si="86"/>
        <v>Level 02</v>
      </c>
      <c r="I923" s="66"/>
      <c r="J923" s="67" t="str">
        <f t="shared" si="82"/>
        <v>Zone M2</v>
      </c>
      <c r="K923" s="66"/>
      <c r="L923" s="68" t="str">
        <f t="shared" si="83"/>
        <v>M2 / I2</v>
      </c>
      <c r="M923" s="66"/>
      <c r="N923" s="69" t="str">
        <f t="shared" si="87"/>
        <v>1BS. CR. 2</v>
      </c>
      <c r="O923" s="66"/>
      <c r="P923" s="70" t="str">
        <f t="shared" si="88"/>
        <v>R2 / J1</v>
      </c>
      <c r="Q923" s="66"/>
      <c r="R923" s="66"/>
      <c r="S923" s="11" t="s">
        <v>6724</v>
      </c>
      <c r="T923" s="11" t="s">
        <v>6724</v>
      </c>
      <c r="U923" s="11" t="s">
        <v>6416</v>
      </c>
      <c r="V923" s="59" t="s">
        <v>6416</v>
      </c>
      <c r="W923" s="59" t="str">
        <f t="shared" si="84"/>
        <v>Construction</v>
      </c>
      <c r="X923" s="11" t="s">
        <v>1431</v>
      </c>
      <c r="Y923" s="32">
        <v>2</v>
      </c>
      <c r="Z923" s="39">
        <v>45374</v>
      </c>
      <c r="AA923" s="39">
        <v>45375</v>
      </c>
      <c r="AB923" s="34">
        <v>583.46</v>
      </c>
    </row>
    <row r="924" spans="1:28" x14ac:dyDescent="0.2">
      <c r="A924" s="63" t="s">
        <v>1432</v>
      </c>
      <c r="B924" s="8" t="s">
        <v>6416</v>
      </c>
      <c r="C924" s="8" t="s">
        <v>6416</v>
      </c>
      <c r="D924" s="62" t="s">
        <v>6449</v>
      </c>
      <c r="E924" s="63"/>
      <c r="F924" s="64" t="str">
        <f t="shared" si="85"/>
        <v>The Mound</v>
      </c>
      <c r="G924" s="63"/>
      <c r="H924" s="65" t="str">
        <f t="shared" si="86"/>
        <v>Level 02</v>
      </c>
      <c r="I924" s="63"/>
      <c r="J924" s="67" t="str">
        <f t="shared" si="82"/>
        <v>Zone M2</v>
      </c>
      <c r="K924" s="63"/>
      <c r="L924" s="68" t="str">
        <f t="shared" si="83"/>
        <v>M2 / I2</v>
      </c>
      <c r="M924" s="63"/>
      <c r="N924" s="69" t="str">
        <f t="shared" si="87"/>
        <v>1BS. CR. 2</v>
      </c>
      <c r="O924" s="63"/>
      <c r="P924" s="70" t="str">
        <f t="shared" si="88"/>
        <v>R2 / J1</v>
      </c>
      <c r="Q924" s="63"/>
      <c r="R924" s="63"/>
      <c r="S924" s="8" t="s">
        <v>6724</v>
      </c>
      <c r="T924" s="8" t="s">
        <v>6724</v>
      </c>
      <c r="U924" s="8" t="s">
        <v>6416</v>
      </c>
      <c r="V924" s="59" t="s">
        <v>6416</v>
      </c>
      <c r="W924" s="59" t="str">
        <f t="shared" si="84"/>
        <v>Construction</v>
      </c>
      <c r="X924" s="8" t="s">
        <v>1433</v>
      </c>
      <c r="Y924" s="23">
        <v>2</v>
      </c>
      <c r="Z924" s="35">
        <v>45376</v>
      </c>
      <c r="AA924" s="35">
        <v>45377</v>
      </c>
      <c r="AB924" s="42">
        <v>2207.6799999999998</v>
      </c>
    </row>
    <row r="925" spans="1:28" x14ac:dyDescent="0.2">
      <c r="A925" s="68" t="s">
        <v>1434</v>
      </c>
      <c r="B925" s="2" t="s">
        <v>6685</v>
      </c>
      <c r="C925" s="2" t="s">
        <v>6725</v>
      </c>
      <c r="D925" s="62" t="s">
        <v>6449</v>
      </c>
      <c r="E925" s="92"/>
      <c r="F925" s="64" t="str">
        <f t="shared" si="85"/>
        <v>The Mound</v>
      </c>
      <c r="G925" s="92"/>
      <c r="H925" s="65" t="str">
        <f t="shared" si="86"/>
        <v>Level 02</v>
      </c>
      <c r="I925" s="92"/>
      <c r="J925" s="67" t="str">
        <f t="shared" si="82"/>
        <v>Zone M2</v>
      </c>
      <c r="K925" s="68" t="s">
        <v>1434</v>
      </c>
      <c r="L925" s="68" t="str">
        <f t="shared" si="83"/>
        <v>M2 / J2</v>
      </c>
      <c r="M925" s="92"/>
      <c r="N925" s="69" t="str">
        <f t="shared" si="87"/>
        <v>1BS. CR. 2</v>
      </c>
      <c r="O925" s="92"/>
      <c r="P925" s="70" t="str">
        <f t="shared" si="88"/>
        <v>R2 / J1</v>
      </c>
      <c r="Q925" s="92"/>
      <c r="R925" s="92"/>
      <c r="S925" s="2" t="s">
        <v>6725</v>
      </c>
      <c r="T925" s="2" t="s">
        <v>6725</v>
      </c>
      <c r="U925" s="2" t="s">
        <v>6725</v>
      </c>
      <c r="V925" s="59" t="s">
        <v>1434</v>
      </c>
      <c r="W925" s="59" t="str">
        <f t="shared" si="84"/>
        <v>Construction          M2 / J2</v>
      </c>
      <c r="X925" s="2"/>
      <c r="Y925" s="43">
        <v>12</v>
      </c>
      <c r="Z925" s="44">
        <v>45378</v>
      </c>
      <c r="AA925" s="44">
        <v>45391</v>
      </c>
      <c r="AB925" s="47">
        <v>123630.14</v>
      </c>
    </row>
    <row r="926" spans="1:28" x14ac:dyDescent="0.2">
      <c r="A926" s="69" t="s">
        <v>1178</v>
      </c>
      <c r="B926" s="3" t="s">
        <v>6725</v>
      </c>
      <c r="C926" s="3" t="s">
        <v>6710</v>
      </c>
      <c r="D926" s="62" t="s">
        <v>6449</v>
      </c>
      <c r="E926" s="92"/>
      <c r="F926" s="64" t="str">
        <f t="shared" si="85"/>
        <v>The Mound</v>
      </c>
      <c r="G926" s="92"/>
      <c r="H926" s="65" t="str">
        <f t="shared" si="86"/>
        <v>Level 02</v>
      </c>
      <c r="I926" s="92"/>
      <c r="J926" s="67" t="str">
        <f t="shared" si="82"/>
        <v>Zone M2</v>
      </c>
      <c r="K926" s="92"/>
      <c r="L926" s="68" t="str">
        <f t="shared" si="83"/>
        <v>M2 / J2</v>
      </c>
      <c r="M926" s="69" t="s">
        <v>1178</v>
      </c>
      <c r="N926" s="69" t="str">
        <f t="shared" si="87"/>
        <v>S. K. L. - 1</v>
      </c>
      <c r="O926" s="92"/>
      <c r="P926" s="70" t="str">
        <f t="shared" si="88"/>
        <v>R2 / J1</v>
      </c>
      <c r="Q926" s="92"/>
      <c r="R926" s="92"/>
      <c r="S926" s="3" t="s">
        <v>6710</v>
      </c>
      <c r="T926" s="3" t="s">
        <v>6710</v>
      </c>
      <c r="U926" s="3" t="s">
        <v>6710</v>
      </c>
      <c r="V926" s="59" t="s">
        <v>1178</v>
      </c>
      <c r="W926" s="59" t="str">
        <f t="shared" si="84"/>
        <v>Construction            S. K. L. - 1</v>
      </c>
      <c r="X926" s="3"/>
      <c r="Y926" s="49">
        <v>5</v>
      </c>
      <c r="Z926" s="50">
        <v>45378</v>
      </c>
      <c r="AA926" s="50">
        <v>45383</v>
      </c>
      <c r="AB926" s="52">
        <v>17661.45</v>
      </c>
    </row>
    <row r="927" spans="1:28" ht="25.5" x14ac:dyDescent="0.2">
      <c r="A927" s="66" t="s">
        <v>1435</v>
      </c>
      <c r="B927" s="11" t="s">
        <v>6416</v>
      </c>
      <c r="C927" s="11" t="s">
        <v>6416</v>
      </c>
      <c r="D927" s="62" t="s">
        <v>6449</v>
      </c>
      <c r="E927" s="66"/>
      <c r="F927" s="64" t="str">
        <f t="shared" si="85"/>
        <v>The Mound</v>
      </c>
      <c r="G927" s="66"/>
      <c r="H927" s="65" t="str">
        <f t="shared" si="86"/>
        <v>Level 02</v>
      </c>
      <c r="I927" s="66"/>
      <c r="J927" s="67" t="str">
        <f t="shared" si="82"/>
        <v>Zone M2</v>
      </c>
      <c r="K927" s="66"/>
      <c r="L927" s="68" t="str">
        <f t="shared" si="83"/>
        <v>M2 / J2</v>
      </c>
      <c r="M927" s="66"/>
      <c r="N927" s="69" t="str">
        <f t="shared" si="87"/>
        <v>S. K. L. - 1</v>
      </c>
      <c r="O927" s="66"/>
      <c r="P927" s="70" t="str">
        <f t="shared" si="88"/>
        <v>R2 / J1</v>
      </c>
      <c r="Q927" s="66"/>
      <c r="R927" s="66"/>
      <c r="S927" s="11" t="s">
        <v>6710</v>
      </c>
      <c r="T927" s="11" t="s">
        <v>6710</v>
      </c>
      <c r="U927" s="11" t="s">
        <v>6416</v>
      </c>
      <c r="V927" s="59" t="s">
        <v>6416</v>
      </c>
      <c r="W927" s="59" t="str">
        <f t="shared" si="84"/>
        <v>Construction</v>
      </c>
      <c r="X927" s="11" t="s">
        <v>1436</v>
      </c>
      <c r="Y927" s="32">
        <v>3</v>
      </c>
      <c r="Z927" s="39">
        <v>45378</v>
      </c>
      <c r="AA927" s="39">
        <v>45381</v>
      </c>
      <c r="AB927" s="48">
        <v>9538.75</v>
      </c>
    </row>
    <row r="928" spans="1:28" x14ac:dyDescent="0.2">
      <c r="A928" s="66" t="s">
        <v>1437</v>
      </c>
      <c r="B928" s="11" t="s">
        <v>6416</v>
      </c>
      <c r="C928" s="11" t="s">
        <v>6416</v>
      </c>
      <c r="D928" s="62" t="s">
        <v>6449</v>
      </c>
      <c r="E928" s="66"/>
      <c r="F928" s="64" t="str">
        <f t="shared" si="85"/>
        <v>The Mound</v>
      </c>
      <c r="G928" s="66"/>
      <c r="H928" s="65" t="str">
        <f t="shared" si="86"/>
        <v>Level 02</v>
      </c>
      <c r="I928" s="66"/>
      <c r="J928" s="67" t="str">
        <f t="shared" si="82"/>
        <v>Zone M2</v>
      </c>
      <c r="K928" s="66"/>
      <c r="L928" s="68" t="str">
        <f t="shared" si="83"/>
        <v>M2 / J2</v>
      </c>
      <c r="M928" s="66"/>
      <c r="N928" s="69" t="str">
        <f t="shared" si="87"/>
        <v>S. K. L. - 1</v>
      </c>
      <c r="O928" s="66"/>
      <c r="P928" s="70" t="str">
        <f t="shared" si="88"/>
        <v>R2 / J1</v>
      </c>
      <c r="Q928" s="66"/>
      <c r="R928" s="66"/>
      <c r="S928" s="11" t="s">
        <v>6710</v>
      </c>
      <c r="T928" s="11" t="s">
        <v>6710</v>
      </c>
      <c r="U928" s="11" t="s">
        <v>6416</v>
      </c>
      <c r="V928" s="59" t="s">
        <v>6416</v>
      </c>
      <c r="W928" s="59" t="str">
        <f t="shared" si="84"/>
        <v>Construction</v>
      </c>
      <c r="X928" s="11" t="s">
        <v>1438</v>
      </c>
      <c r="Y928" s="32">
        <v>3</v>
      </c>
      <c r="Z928" s="39">
        <v>45378</v>
      </c>
      <c r="AA928" s="39">
        <v>45381</v>
      </c>
      <c r="AB928" s="48">
        <v>4535.99</v>
      </c>
    </row>
    <row r="929" spans="1:28" x14ac:dyDescent="0.2">
      <c r="A929" s="66" t="s">
        <v>1439</v>
      </c>
      <c r="B929" s="11" t="s">
        <v>6416</v>
      </c>
      <c r="C929" s="11" t="s">
        <v>6416</v>
      </c>
      <c r="D929" s="62" t="s">
        <v>6449</v>
      </c>
      <c r="E929" s="66"/>
      <c r="F929" s="64" t="str">
        <f t="shared" si="85"/>
        <v>The Mound</v>
      </c>
      <c r="G929" s="66"/>
      <c r="H929" s="65" t="str">
        <f t="shared" si="86"/>
        <v>Level 02</v>
      </c>
      <c r="I929" s="66"/>
      <c r="J929" s="67" t="str">
        <f t="shared" si="82"/>
        <v>Zone M2</v>
      </c>
      <c r="K929" s="66"/>
      <c r="L929" s="68" t="str">
        <f t="shared" si="83"/>
        <v>M2 / J2</v>
      </c>
      <c r="M929" s="66"/>
      <c r="N929" s="69" t="str">
        <f t="shared" si="87"/>
        <v>S. K. L. - 1</v>
      </c>
      <c r="O929" s="66"/>
      <c r="P929" s="70" t="str">
        <f t="shared" si="88"/>
        <v>R2 / J1</v>
      </c>
      <c r="Q929" s="66"/>
      <c r="R929" s="66"/>
      <c r="S929" s="11" t="s">
        <v>6710</v>
      </c>
      <c r="T929" s="11" t="s">
        <v>6710</v>
      </c>
      <c r="U929" s="11" t="s">
        <v>6416</v>
      </c>
      <c r="V929" s="59" t="s">
        <v>6416</v>
      </c>
      <c r="W929" s="59" t="str">
        <f t="shared" si="84"/>
        <v>Construction</v>
      </c>
      <c r="X929" s="11" t="s">
        <v>1440</v>
      </c>
      <c r="Y929" s="32">
        <v>2</v>
      </c>
      <c r="Z929" s="39">
        <v>45379</v>
      </c>
      <c r="AA929" s="39">
        <v>45381</v>
      </c>
      <c r="AB929" s="34">
        <v>795.57</v>
      </c>
    </row>
    <row r="930" spans="1:28" x14ac:dyDescent="0.2">
      <c r="A930" s="66" t="s">
        <v>1441</v>
      </c>
      <c r="B930" s="11" t="s">
        <v>6416</v>
      </c>
      <c r="C930" s="11" t="s">
        <v>6416</v>
      </c>
      <c r="D930" s="62" t="s">
        <v>6449</v>
      </c>
      <c r="E930" s="66"/>
      <c r="F930" s="64" t="str">
        <f t="shared" si="85"/>
        <v>The Mound</v>
      </c>
      <c r="G930" s="66"/>
      <c r="H930" s="65" t="str">
        <f t="shared" si="86"/>
        <v>Level 02</v>
      </c>
      <c r="I930" s="66"/>
      <c r="J930" s="67" t="str">
        <f t="shared" ref="J930:J993" si="89">IF(I930="",J929,TRIM(I930))</f>
        <v>Zone M2</v>
      </c>
      <c r="K930" s="66"/>
      <c r="L930" s="68" t="str">
        <f t="shared" si="83"/>
        <v>M2 / J2</v>
      </c>
      <c r="M930" s="66"/>
      <c r="N930" s="69" t="str">
        <f t="shared" si="87"/>
        <v>S. K. L. - 1</v>
      </c>
      <c r="O930" s="66"/>
      <c r="P930" s="70" t="str">
        <f t="shared" si="88"/>
        <v>R2 / J1</v>
      </c>
      <c r="Q930" s="66"/>
      <c r="R930" s="66"/>
      <c r="S930" s="11" t="s">
        <v>6710</v>
      </c>
      <c r="T930" s="11" t="s">
        <v>6710</v>
      </c>
      <c r="U930" s="11" t="s">
        <v>6416</v>
      </c>
      <c r="V930" s="59" t="s">
        <v>6416</v>
      </c>
      <c r="W930" s="59" t="str">
        <f t="shared" si="84"/>
        <v>Construction</v>
      </c>
      <c r="X930" s="11" t="s">
        <v>1442</v>
      </c>
      <c r="Y930" s="32">
        <v>2</v>
      </c>
      <c r="Z930" s="39">
        <v>45379</v>
      </c>
      <c r="AA930" s="39">
        <v>45381</v>
      </c>
      <c r="AB930" s="34">
        <v>583.46</v>
      </c>
    </row>
    <row r="931" spans="1:28" x14ac:dyDescent="0.2">
      <c r="A931" s="63" t="s">
        <v>1443</v>
      </c>
      <c r="B931" s="8" t="s">
        <v>6416</v>
      </c>
      <c r="C931" s="8" t="s">
        <v>6416</v>
      </c>
      <c r="D931" s="62" t="s">
        <v>6449</v>
      </c>
      <c r="E931" s="63"/>
      <c r="F931" s="64" t="str">
        <f t="shared" si="85"/>
        <v>The Mound</v>
      </c>
      <c r="G931" s="63"/>
      <c r="H931" s="65" t="str">
        <f t="shared" si="86"/>
        <v>Level 02</v>
      </c>
      <c r="I931" s="63"/>
      <c r="J931" s="67" t="str">
        <f t="shared" si="89"/>
        <v>Zone M2</v>
      </c>
      <c r="K931" s="63"/>
      <c r="L931" s="68" t="str">
        <f t="shared" si="83"/>
        <v>M2 / J2</v>
      </c>
      <c r="M931" s="63"/>
      <c r="N931" s="69" t="str">
        <f t="shared" si="87"/>
        <v>S. K. L. - 1</v>
      </c>
      <c r="O931" s="63"/>
      <c r="P931" s="70" t="str">
        <f t="shared" si="88"/>
        <v>R2 / J1</v>
      </c>
      <c r="Q931" s="63"/>
      <c r="R931" s="63"/>
      <c r="S931" s="8" t="s">
        <v>6710</v>
      </c>
      <c r="T931" s="8" t="s">
        <v>6710</v>
      </c>
      <c r="U931" s="8" t="s">
        <v>6416</v>
      </c>
      <c r="V931" s="59" t="s">
        <v>6416</v>
      </c>
      <c r="W931" s="59" t="str">
        <f t="shared" si="84"/>
        <v>Construction</v>
      </c>
      <c r="X931" s="8" t="s">
        <v>1444</v>
      </c>
      <c r="Y931" s="23">
        <v>2</v>
      </c>
      <c r="Z931" s="35">
        <v>45382</v>
      </c>
      <c r="AA931" s="35">
        <v>45383</v>
      </c>
      <c r="AB931" s="42">
        <v>2207.6799999999998</v>
      </c>
    </row>
    <row r="932" spans="1:28" x14ac:dyDescent="0.2">
      <c r="A932" s="69" t="s">
        <v>1189</v>
      </c>
      <c r="B932" s="3" t="s">
        <v>6725</v>
      </c>
      <c r="C932" s="3" t="s">
        <v>6711</v>
      </c>
      <c r="D932" s="62" t="s">
        <v>6449</v>
      </c>
      <c r="E932" s="92"/>
      <c r="F932" s="64" t="str">
        <f t="shared" si="85"/>
        <v>The Mound</v>
      </c>
      <c r="G932" s="92"/>
      <c r="H932" s="65" t="str">
        <f t="shared" si="86"/>
        <v>Level 02</v>
      </c>
      <c r="I932" s="92"/>
      <c r="J932" s="67" t="str">
        <f t="shared" si="89"/>
        <v>Zone M2</v>
      </c>
      <c r="K932" s="92"/>
      <c r="L932" s="68" t="str">
        <f t="shared" ref="L932:L995" si="90">IF(K932="",L931,TRIM(K932))</f>
        <v>M2 / J2</v>
      </c>
      <c r="M932" s="69" t="s">
        <v>1189</v>
      </c>
      <c r="N932" s="69" t="str">
        <f t="shared" si="87"/>
        <v>S. K. L. - 2</v>
      </c>
      <c r="O932" s="92"/>
      <c r="P932" s="70" t="str">
        <f t="shared" si="88"/>
        <v>R2 / J1</v>
      </c>
      <c r="Q932" s="92"/>
      <c r="R932" s="92"/>
      <c r="S932" s="3" t="s">
        <v>6711</v>
      </c>
      <c r="T932" s="3" t="s">
        <v>6711</v>
      </c>
      <c r="U932" s="3" t="s">
        <v>6711</v>
      </c>
      <c r="V932" s="59" t="s">
        <v>1189</v>
      </c>
      <c r="W932" s="59" t="str">
        <f t="shared" si="84"/>
        <v>Construction            S. K. L. - 2</v>
      </c>
      <c r="X932" s="3"/>
      <c r="Y932" s="49">
        <v>5</v>
      </c>
      <c r="Z932" s="50">
        <v>45378</v>
      </c>
      <c r="AA932" s="50">
        <v>45383</v>
      </c>
      <c r="AB932" s="52">
        <v>17661.45</v>
      </c>
    </row>
    <row r="933" spans="1:28" ht="25.5" x14ac:dyDescent="0.2">
      <c r="A933" s="66" t="s">
        <v>1445</v>
      </c>
      <c r="B933" s="11" t="s">
        <v>6416</v>
      </c>
      <c r="C933" s="11" t="s">
        <v>6416</v>
      </c>
      <c r="D933" s="62" t="s">
        <v>6449</v>
      </c>
      <c r="E933" s="66"/>
      <c r="F933" s="64" t="str">
        <f t="shared" si="85"/>
        <v>The Mound</v>
      </c>
      <c r="G933" s="66"/>
      <c r="H933" s="65" t="str">
        <f t="shared" si="86"/>
        <v>Level 02</v>
      </c>
      <c r="I933" s="66"/>
      <c r="J933" s="67" t="str">
        <f t="shared" si="89"/>
        <v>Zone M2</v>
      </c>
      <c r="K933" s="66"/>
      <c r="L933" s="68" t="str">
        <f t="shared" si="90"/>
        <v>M2 / J2</v>
      </c>
      <c r="M933" s="66"/>
      <c r="N933" s="69" t="str">
        <f t="shared" si="87"/>
        <v>S. K. L. - 2</v>
      </c>
      <c r="O933" s="66"/>
      <c r="P933" s="70" t="str">
        <f t="shared" si="88"/>
        <v>R2 / J1</v>
      </c>
      <c r="Q933" s="66"/>
      <c r="R933" s="66"/>
      <c r="S933" s="11" t="s">
        <v>6711</v>
      </c>
      <c r="T933" s="11" t="s">
        <v>6711</v>
      </c>
      <c r="U933" s="11" t="s">
        <v>6416</v>
      </c>
      <c r="V933" s="59" t="s">
        <v>6416</v>
      </c>
      <c r="W933" s="59" t="str">
        <f t="shared" si="84"/>
        <v>Construction</v>
      </c>
      <c r="X933" s="11" t="s">
        <v>1446</v>
      </c>
      <c r="Y933" s="32">
        <v>3</v>
      </c>
      <c r="Z933" s="39">
        <v>45378</v>
      </c>
      <c r="AA933" s="39">
        <v>45381</v>
      </c>
      <c r="AB933" s="48">
        <v>9538.75</v>
      </c>
    </row>
    <row r="934" spans="1:28" x14ac:dyDescent="0.2">
      <c r="A934" s="66" t="s">
        <v>1447</v>
      </c>
      <c r="B934" s="11" t="s">
        <v>6416</v>
      </c>
      <c r="C934" s="11" t="s">
        <v>6416</v>
      </c>
      <c r="D934" s="62" t="s">
        <v>6449</v>
      </c>
      <c r="E934" s="66"/>
      <c r="F934" s="64" t="str">
        <f t="shared" si="85"/>
        <v>The Mound</v>
      </c>
      <c r="G934" s="66"/>
      <c r="H934" s="65" t="str">
        <f t="shared" si="86"/>
        <v>Level 02</v>
      </c>
      <c r="I934" s="66"/>
      <c r="J934" s="67" t="str">
        <f t="shared" si="89"/>
        <v>Zone M2</v>
      </c>
      <c r="K934" s="66"/>
      <c r="L934" s="68" t="str">
        <f t="shared" si="90"/>
        <v>M2 / J2</v>
      </c>
      <c r="M934" s="66"/>
      <c r="N934" s="69" t="str">
        <f t="shared" si="87"/>
        <v>S. K. L. - 2</v>
      </c>
      <c r="O934" s="66"/>
      <c r="P934" s="70" t="str">
        <f t="shared" si="88"/>
        <v>R2 / J1</v>
      </c>
      <c r="Q934" s="66"/>
      <c r="R934" s="66"/>
      <c r="S934" s="11" t="s">
        <v>6711</v>
      </c>
      <c r="T934" s="11" t="s">
        <v>6711</v>
      </c>
      <c r="U934" s="11" t="s">
        <v>6416</v>
      </c>
      <c r="V934" s="59" t="s">
        <v>6416</v>
      </c>
      <c r="W934" s="59" t="str">
        <f t="shared" si="84"/>
        <v>Construction</v>
      </c>
      <c r="X934" s="11" t="s">
        <v>1448</v>
      </c>
      <c r="Y934" s="32">
        <v>3</v>
      </c>
      <c r="Z934" s="39">
        <v>45378</v>
      </c>
      <c r="AA934" s="39">
        <v>45381</v>
      </c>
      <c r="AB934" s="48">
        <v>4535.99</v>
      </c>
    </row>
    <row r="935" spans="1:28" x14ac:dyDescent="0.2">
      <c r="A935" s="66" t="s">
        <v>1449</v>
      </c>
      <c r="B935" s="11" t="s">
        <v>6416</v>
      </c>
      <c r="C935" s="11" t="s">
        <v>6416</v>
      </c>
      <c r="D935" s="62" t="s">
        <v>6449</v>
      </c>
      <c r="E935" s="66"/>
      <c r="F935" s="64" t="str">
        <f t="shared" si="85"/>
        <v>The Mound</v>
      </c>
      <c r="G935" s="66"/>
      <c r="H935" s="65" t="str">
        <f t="shared" si="86"/>
        <v>Level 02</v>
      </c>
      <c r="I935" s="66"/>
      <c r="J935" s="67" t="str">
        <f t="shared" si="89"/>
        <v>Zone M2</v>
      </c>
      <c r="K935" s="66"/>
      <c r="L935" s="68" t="str">
        <f t="shared" si="90"/>
        <v>M2 / J2</v>
      </c>
      <c r="M935" s="66"/>
      <c r="N935" s="69" t="str">
        <f t="shared" si="87"/>
        <v>S. K. L. - 2</v>
      </c>
      <c r="O935" s="66"/>
      <c r="P935" s="70" t="str">
        <f t="shared" si="88"/>
        <v>R2 / J1</v>
      </c>
      <c r="Q935" s="66"/>
      <c r="R935" s="66"/>
      <c r="S935" s="11" t="s">
        <v>6711</v>
      </c>
      <c r="T935" s="11" t="s">
        <v>6711</v>
      </c>
      <c r="U935" s="11" t="s">
        <v>6416</v>
      </c>
      <c r="V935" s="59" t="s">
        <v>6416</v>
      </c>
      <c r="W935" s="59" t="str">
        <f t="shared" si="84"/>
        <v>Construction</v>
      </c>
      <c r="X935" s="11" t="s">
        <v>1450</v>
      </c>
      <c r="Y935" s="32">
        <v>2</v>
      </c>
      <c r="Z935" s="39">
        <v>45379</v>
      </c>
      <c r="AA935" s="39">
        <v>45381</v>
      </c>
      <c r="AB935" s="34">
        <v>795.57</v>
      </c>
    </row>
    <row r="936" spans="1:28" x14ac:dyDescent="0.2">
      <c r="A936" s="66" t="s">
        <v>1451</v>
      </c>
      <c r="B936" s="11" t="s">
        <v>6416</v>
      </c>
      <c r="C936" s="11" t="s">
        <v>6416</v>
      </c>
      <c r="D936" s="62" t="s">
        <v>6449</v>
      </c>
      <c r="E936" s="66"/>
      <c r="F936" s="64" t="str">
        <f t="shared" si="85"/>
        <v>The Mound</v>
      </c>
      <c r="G936" s="66"/>
      <c r="H936" s="65" t="str">
        <f t="shared" si="86"/>
        <v>Level 02</v>
      </c>
      <c r="I936" s="66"/>
      <c r="J936" s="67" t="str">
        <f t="shared" si="89"/>
        <v>Zone M2</v>
      </c>
      <c r="K936" s="66"/>
      <c r="L936" s="68" t="str">
        <f t="shared" si="90"/>
        <v>M2 / J2</v>
      </c>
      <c r="M936" s="66"/>
      <c r="N936" s="69" t="str">
        <f t="shared" si="87"/>
        <v>S. K. L. - 2</v>
      </c>
      <c r="O936" s="66"/>
      <c r="P936" s="70" t="str">
        <f t="shared" si="88"/>
        <v>R2 / J1</v>
      </c>
      <c r="Q936" s="66"/>
      <c r="R936" s="66"/>
      <c r="S936" s="11" t="s">
        <v>6711</v>
      </c>
      <c r="T936" s="11" t="s">
        <v>6711</v>
      </c>
      <c r="U936" s="11" t="s">
        <v>6416</v>
      </c>
      <c r="V936" s="59" t="s">
        <v>6416</v>
      </c>
      <c r="W936" s="59" t="str">
        <f t="shared" si="84"/>
        <v>Construction</v>
      </c>
      <c r="X936" s="11" t="s">
        <v>1452</v>
      </c>
      <c r="Y936" s="32">
        <v>2</v>
      </c>
      <c r="Z936" s="39">
        <v>45379</v>
      </c>
      <c r="AA936" s="39">
        <v>45381</v>
      </c>
      <c r="AB936" s="34">
        <v>583.46</v>
      </c>
    </row>
    <row r="937" spans="1:28" x14ac:dyDescent="0.2">
      <c r="A937" s="63" t="s">
        <v>1453</v>
      </c>
      <c r="B937" s="8" t="s">
        <v>6416</v>
      </c>
      <c r="C937" s="8" t="s">
        <v>6416</v>
      </c>
      <c r="D937" s="62" t="s">
        <v>6449</v>
      </c>
      <c r="E937" s="63"/>
      <c r="F937" s="64" t="str">
        <f t="shared" si="85"/>
        <v>The Mound</v>
      </c>
      <c r="G937" s="63"/>
      <c r="H937" s="65" t="str">
        <f t="shared" si="86"/>
        <v>Level 02</v>
      </c>
      <c r="I937" s="63"/>
      <c r="J937" s="67" t="str">
        <f t="shared" si="89"/>
        <v>Zone M2</v>
      </c>
      <c r="K937" s="63"/>
      <c r="L937" s="68" t="str">
        <f t="shared" si="90"/>
        <v>M2 / J2</v>
      </c>
      <c r="M937" s="63"/>
      <c r="N937" s="69" t="str">
        <f t="shared" si="87"/>
        <v>S. K. L. - 2</v>
      </c>
      <c r="O937" s="63"/>
      <c r="P937" s="70" t="str">
        <f t="shared" si="88"/>
        <v>R2 / J1</v>
      </c>
      <c r="Q937" s="63"/>
      <c r="R937" s="63"/>
      <c r="S937" s="8" t="s">
        <v>6711</v>
      </c>
      <c r="T937" s="8" t="s">
        <v>6711</v>
      </c>
      <c r="U937" s="8" t="s">
        <v>6416</v>
      </c>
      <c r="V937" s="59" t="s">
        <v>6416</v>
      </c>
      <c r="W937" s="59" t="str">
        <f t="shared" si="84"/>
        <v>Construction</v>
      </c>
      <c r="X937" s="8" t="s">
        <v>1454</v>
      </c>
      <c r="Y937" s="23">
        <v>2</v>
      </c>
      <c r="Z937" s="35">
        <v>45382</v>
      </c>
      <c r="AA937" s="35">
        <v>45383</v>
      </c>
      <c r="AB937" s="42">
        <v>2207.6799999999998</v>
      </c>
    </row>
    <row r="938" spans="1:28" x14ac:dyDescent="0.2">
      <c r="A938" s="69" t="s">
        <v>1200</v>
      </c>
      <c r="B938" s="3" t="s">
        <v>6725</v>
      </c>
      <c r="C938" s="3" t="s">
        <v>6712</v>
      </c>
      <c r="D938" s="62" t="s">
        <v>6449</v>
      </c>
      <c r="E938" s="92"/>
      <c r="F938" s="64" t="str">
        <f t="shared" si="85"/>
        <v>The Mound</v>
      </c>
      <c r="G938" s="92"/>
      <c r="H938" s="65" t="str">
        <f t="shared" si="86"/>
        <v>Level 02</v>
      </c>
      <c r="I938" s="92"/>
      <c r="J938" s="67" t="str">
        <f t="shared" si="89"/>
        <v>Zone M2</v>
      </c>
      <c r="K938" s="92"/>
      <c r="L938" s="68" t="str">
        <f t="shared" si="90"/>
        <v>M2 / J2</v>
      </c>
      <c r="M938" s="69" t="s">
        <v>1200</v>
      </c>
      <c r="N938" s="69" t="str">
        <f t="shared" si="87"/>
        <v>S. K. R.</v>
      </c>
      <c r="O938" s="92"/>
      <c r="P938" s="70" t="str">
        <f t="shared" si="88"/>
        <v>R2 / J1</v>
      </c>
      <c r="Q938" s="92"/>
      <c r="R938" s="92"/>
      <c r="S938" s="3" t="s">
        <v>6712</v>
      </c>
      <c r="T938" s="3" t="s">
        <v>6712</v>
      </c>
      <c r="U938" s="3" t="s">
        <v>6712</v>
      </c>
      <c r="V938" s="59" t="s">
        <v>1200</v>
      </c>
      <c r="W938" s="59" t="str">
        <f t="shared" si="84"/>
        <v>Construction            S. K. R.</v>
      </c>
      <c r="X938" s="3"/>
      <c r="Y938" s="49">
        <v>5</v>
      </c>
      <c r="Z938" s="50">
        <v>45378</v>
      </c>
      <c r="AA938" s="50">
        <v>45383</v>
      </c>
      <c r="AB938" s="52">
        <v>17661.45</v>
      </c>
    </row>
    <row r="939" spans="1:28" ht="25.5" x14ac:dyDescent="0.2">
      <c r="A939" s="66" t="s">
        <v>1455</v>
      </c>
      <c r="B939" s="11" t="s">
        <v>6416</v>
      </c>
      <c r="C939" s="11" t="s">
        <v>6416</v>
      </c>
      <c r="D939" s="62" t="s">
        <v>6449</v>
      </c>
      <c r="E939" s="66"/>
      <c r="F939" s="64" t="str">
        <f t="shared" si="85"/>
        <v>The Mound</v>
      </c>
      <c r="G939" s="66"/>
      <c r="H939" s="65" t="str">
        <f t="shared" si="86"/>
        <v>Level 02</v>
      </c>
      <c r="I939" s="66"/>
      <c r="J939" s="67" t="str">
        <f t="shared" si="89"/>
        <v>Zone M2</v>
      </c>
      <c r="K939" s="66"/>
      <c r="L939" s="68" t="str">
        <f t="shared" si="90"/>
        <v>M2 / J2</v>
      </c>
      <c r="M939" s="66"/>
      <c r="N939" s="69" t="str">
        <f t="shared" si="87"/>
        <v>S. K. R.</v>
      </c>
      <c r="O939" s="66"/>
      <c r="P939" s="70" t="str">
        <f t="shared" si="88"/>
        <v>R2 / J1</v>
      </c>
      <c r="Q939" s="66"/>
      <c r="R939" s="66"/>
      <c r="S939" s="11" t="s">
        <v>6712</v>
      </c>
      <c r="T939" s="11" t="s">
        <v>6712</v>
      </c>
      <c r="U939" s="11" t="s">
        <v>6416</v>
      </c>
      <c r="V939" s="59" t="s">
        <v>6416</v>
      </c>
      <c r="W939" s="59" t="str">
        <f t="shared" si="84"/>
        <v>Construction</v>
      </c>
      <c r="X939" s="11" t="s">
        <v>1456</v>
      </c>
      <c r="Y939" s="32">
        <v>3</v>
      </c>
      <c r="Z939" s="39">
        <v>45378</v>
      </c>
      <c r="AA939" s="39">
        <v>45381</v>
      </c>
      <c r="AB939" s="48">
        <v>9538.75</v>
      </c>
    </row>
    <row r="940" spans="1:28" x14ac:dyDescent="0.2">
      <c r="A940" s="66" t="s">
        <v>1457</v>
      </c>
      <c r="B940" s="11" t="s">
        <v>6416</v>
      </c>
      <c r="C940" s="11" t="s">
        <v>6416</v>
      </c>
      <c r="D940" s="62" t="s">
        <v>6449</v>
      </c>
      <c r="E940" s="66"/>
      <c r="F940" s="64" t="str">
        <f t="shared" si="85"/>
        <v>The Mound</v>
      </c>
      <c r="G940" s="66"/>
      <c r="H940" s="65" t="str">
        <f t="shared" si="86"/>
        <v>Level 02</v>
      </c>
      <c r="I940" s="66"/>
      <c r="J940" s="67" t="str">
        <f t="shared" si="89"/>
        <v>Zone M2</v>
      </c>
      <c r="K940" s="66"/>
      <c r="L940" s="68" t="str">
        <f t="shared" si="90"/>
        <v>M2 / J2</v>
      </c>
      <c r="M940" s="66"/>
      <c r="N940" s="69" t="str">
        <f t="shared" si="87"/>
        <v>S. K. R.</v>
      </c>
      <c r="O940" s="66"/>
      <c r="P940" s="70" t="str">
        <f t="shared" si="88"/>
        <v>R2 / J1</v>
      </c>
      <c r="Q940" s="66"/>
      <c r="R940" s="66"/>
      <c r="S940" s="11" t="s">
        <v>6712</v>
      </c>
      <c r="T940" s="11" t="s">
        <v>6712</v>
      </c>
      <c r="U940" s="11" t="s">
        <v>6416</v>
      </c>
      <c r="V940" s="59" t="s">
        <v>6416</v>
      </c>
      <c r="W940" s="59" t="str">
        <f t="shared" si="84"/>
        <v>Construction</v>
      </c>
      <c r="X940" s="11" t="s">
        <v>1458</v>
      </c>
      <c r="Y940" s="32">
        <v>3</v>
      </c>
      <c r="Z940" s="39">
        <v>45378</v>
      </c>
      <c r="AA940" s="39">
        <v>45381</v>
      </c>
      <c r="AB940" s="48">
        <v>4535.99</v>
      </c>
    </row>
    <row r="941" spans="1:28" x14ac:dyDescent="0.2">
      <c r="A941" s="66" t="s">
        <v>1459</v>
      </c>
      <c r="B941" s="11" t="s">
        <v>6416</v>
      </c>
      <c r="C941" s="11" t="s">
        <v>6416</v>
      </c>
      <c r="D941" s="62" t="s">
        <v>6449</v>
      </c>
      <c r="E941" s="66"/>
      <c r="F941" s="64" t="str">
        <f t="shared" si="85"/>
        <v>The Mound</v>
      </c>
      <c r="G941" s="66"/>
      <c r="H941" s="65" t="str">
        <f t="shared" si="86"/>
        <v>Level 02</v>
      </c>
      <c r="I941" s="66"/>
      <c r="J941" s="67" t="str">
        <f t="shared" si="89"/>
        <v>Zone M2</v>
      </c>
      <c r="K941" s="66"/>
      <c r="L941" s="68" t="str">
        <f t="shared" si="90"/>
        <v>M2 / J2</v>
      </c>
      <c r="M941" s="66"/>
      <c r="N941" s="69" t="str">
        <f t="shared" si="87"/>
        <v>S. K. R.</v>
      </c>
      <c r="O941" s="66"/>
      <c r="P941" s="70" t="str">
        <f t="shared" si="88"/>
        <v>R2 / J1</v>
      </c>
      <c r="Q941" s="66"/>
      <c r="R941" s="66"/>
      <c r="S941" s="11" t="s">
        <v>6712</v>
      </c>
      <c r="T941" s="11" t="s">
        <v>6712</v>
      </c>
      <c r="U941" s="11" t="s">
        <v>6416</v>
      </c>
      <c r="V941" s="59" t="s">
        <v>6416</v>
      </c>
      <c r="W941" s="59" t="str">
        <f t="shared" si="84"/>
        <v>Construction</v>
      </c>
      <c r="X941" s="11" t="s">
        <v>1460</v>
      </c>
      <c r="Y941" s="32">
        <v>2</v>
      </c>
      <c r="Z941" s="39">
        <v>45379</v>
      </c>
      <c r="AA941" s="39">
        <v>45381</v>
      </c>
      <c r="AB941" s="34">
        <v>795.57</v>
      </c>
    </row>
    <row r="942" spans="1:28" x14ac:dyDescent="0.2">
      <c r="A942" s="66" t="s">
        <v>1461</v>
      </c>
      <c r="B942" s="11" t="s">
        <v>6416</v>
      </c>
      <c r="C942" s="11" t="s">
        <v>6416</v>
      </c>
      <c r="D942" s="62" t="s">
        <v>6449</v>
      </c>
      <c r="E942" s="66"/>
      <c r="F942" s="64" t="str">
        <f t="shared" si="85"/>
        <v>The Mound</v>
      </c>
      <c r="G942" s="66"/>
      <c r="H942" s="65" t="str">
        <f t="shared" si="86"/>
        <v>Level 02</v>
      </c>
      <c r="I942" s="66"/>
      <c r="J942" s="67" t="str">
        <f t="shared" si="89"/>
        <v>Zone M2</v>
      </c>
      <c r="K942" s="66"/>
      <c r="L942" s="68" t="str">
        <f t="shared" si="90"/>
        <v>M2 / J2</v>
      </c>
      <c r="M942" s="66"/>
      <c r="N942" s="69" t="str">
        <f t="shared" si="87"/>
        <v>S. K. R.</v>
      </c>
      <c r="O942" s="66"/>
      <c r="P942" s="70" t="str">
        <f t="shared" si="88"/>
        <v>R2 / J1</v>
      </c>
      <c r="Q942" s="66"/>
      <c r="R942" s="66"/>
      <c r="S942" s="11" t="s">
        <v>6712</v>
      </c>
      <c r="T942" s="11" t="s">
        <v>6712</v>
      </c>
      <c r="U942" s="11" t="s">
        <v>6416</v>
      </c>
      <c r="V942" s="59" t="s">
        <v>6416</v>
      </c>
      <c r="W942" s="59" t="str">
        <f t="shared" si="84"/>
        <v>Construction</v>
      </c>
      <c r="X942" s="11" t="s">
        <v>1462</v>
      </c>
      <c r="Y942" s="32">
        <v>2</v>
      </c>
      <c r="Z942" s="39">
        <v>45379</v>
      </c>
      <c r="AA942" s="39">
        <v>45381</v>
      </c>
      <c r="AB942" s="34">
        <v>583.46</v>
      </c>
    </row>
    <row r="943" spans="1:28" x14ac:dyDescent="0.2">
      <c r="A943" s="63" t="s">
        <v>1463</v>
      </c>
      <c r="B943" s="8" t="s">
        <v>6416</v>
      </c>
      <c r="C943" s="8" t="s">
        <v>6416</v>
      </c>
      <c r="D943" s="62" t="s">
        <v>6449</v>
      </c>
      <c r="E943" s="63"/>
      <c r="F943" s="64" t="str">
        <f t="shared" si="85"/>
        <v>The Mound</v>
      </c>
      <c r="G943" s="63"/>
      <c r="H943" s="65" t="str">
        <f t="shared" si="86"/>
        <v>Level 02</v>
      </c>
      <c r="I943" s="63"/>
      <c r="J943" s="67" t="str">
        <f t="shared" si="89"/>
        <v>Zone M2</v>
      </c>
      <c r="K943" s="63"/>
      <c r="L943" s="68" t="str">
        <f t="shared" si="90"/>
        <v>M2 / J2</v>
      </c>
      <c r="M943" s="63"/>
      <c r="N943" s="69" t="str">
        <f t="shared" si="87"/>
        <v>S. K. R.</v>
      </c>
      <c r="O943" s="63"/>
      <c r="P943" s="70" t="str">
        <f t="shared" si="88"/>
        <v>R2 / J1</v>
      </c>
      <c r="Q943" s="63"/>
      <c r="R943" s="63"/>
      <c r="S943" s="8" t="s">
        <v>6712</v>
      </c>
      <c r="T943" s="8" t="s">
        <v>6712</v>
      </c>
      <c r="U943" s="8" t="s">
        <v>6416</v>
      </c>
      <c r="V943" s="59" t="s">
        <v>6416</v>
      </c>
      <c r="W943" s="59" t="str">
        <f t="shared" si="84"/>
        <v>Construction</v>
      </c>
      <c r="X943" s="8" t="s">
        <v>1464</v>
      </c>
      <c r="Y943" s="23">
        <v>2</v>
      </c>
      <c r="Z943" s="35">
        <v>45382</v>
      </c>
      <c r="AA943" s="35">
        <v>45383</v>
      </c>
      <c r="AB943" s="42">
        <v>2207.6799999999998</v>
      </c>
    </row>
    <row r="944" spans="1:28" x14ac:dyDescent="0.2">
      <c r="A944" s="69" t="s">
        <v>1211</v>
      </c>
      <c r="B944" s="3" t="s">
        <v>6725</v>
      </c>
      <c r="C944" s="3" t="s">
        <v>6713</v>
      </c>
      <c r="D944" s="62" t="s">
        <v>6449</v>
      </c>
      <c r="E944" s="92"/>
      <c r="F944" s="64" t="str">
        <f t="shared" si="85"/>
        <v>The Mound</v>
      </c>
      <c r="G944" s="92"/>
      <c r="H944" s="65" t="str">
        <f t="shared" si="86"/>
        <v>Level 02</v>
      </c>
      <c r="I944" s="92"/>
      <c r="J944" s="67" t="str">
        <f t="shared" si="89"/>
        <v>Zone M2</v>
      </c>
      <c r="K944" s="92"/>
      <c r="L944" s="68" t="str">
        <f t="shared" si="90"/>
        <v>M2 / J2</v>
      </c>
      <c r="M944" s="69" t="s">
        <v>1211</v>
      </c>
      <c r="N944" s="69" t="str">
        <f t="shared" si="87"/>
        <v>S. DQ. L.</v>
      </c>
      <c r="O944" s="92"/>
      <c r="P944" s="70" t="str">
        <f t="shared" si="88"/>
        <v>R2 / J1</v>
      </c>
      <c r="Q944" s="92"/>
      <c r="R944" s="92"/>
      <c r="S944" s="3" t="s">
        <v>6713</v>
      </c>
      <c r="T944" s="3" t="s">
        <v>6713</v>
      </c>
      <c r="U944" s="3" t="s">
        <v>6713</v>
      </c>
      <c r="V944" s="59" t="s">
        <v>1211</v>
      </c>
      <c r="W944" s="59" t="str">
        <f t="shared" si="84"/>
        <v>Construction            S. DQ. L.</v>
      </c>
      <c r="X944" s="3"/>
      <c r="Y944" s="49">
        <v>5</v>
      </c>
      <c r="Z944" s="50">
        <v>45382</v>
      </c>
      <c r="AA944" s="50">
        <v>45386</v>
      </c>
      <c r="AB944" s="52">
        <v>17661.45</v>
      </c>
    </row>
    <row r="945" spans="1:28" ht="25.5" x14ac:dyDescent="0.2">
      <c r="A945" s="66" t="s">
        <v>1465</v>
      </c>
      <c r="B945" s="11" t="s">
        <v>6416</v>
      </c>
      <c r="C945" s="11" t="s">
        <v>6416</v>
      </c>
      <c r="D945" s="62" t="s">
        <v>6449</v>
      </c>
      <c r="E945" s="66"/>
      <c r="F945" s="64" t="str">
        <f t="shared" si="85"/>
        <v>The Mound</v>
      </c>
      <c r="G945" s="66"/>
      <c r="H945" s="65" t="str">
        <f t="shared" si="86"/>
        <v>Level 02</v>
      </c>
      <c r="I945" s="66"/>
      <c r="J945" s="67" t="str">
        <f t="shared" si="89"/>
        <v>Zone M2</v>
      </c>
      <c r="K945" s="66"/>
      <c r="L945" s="68" t="str">
        <f t="shared" si="90"/>
        <v>M2 / J2</v>
      </c>
      <c r="M945" s="66"/>
      <c r="N945" s="69" t="str">
        <f t="shared" si="87"/>
        <v>S. DQ. L.</v>
      </c>
      <c r="O945" s="66"/>
      <c r="P945" s="70" t="str">
        <f t="shared" si="88"/>
        <v>R2 / J1</v>
      </c>
      <c r="Q945" s="66"/>
      <c r="R945" s="66"/>
      <c r="S945" s="11" t="s">
        <v>6713</v>
      </c>
      <c r="T945" s="11" t="s">
        <v>6713</v>
      </c>
      <c r="U945" s="11" t="s">
        <v>6416</v>
      </c>
      <c r="V945" s="59" t="s">
        <v>6416</v>
      </c>
      <c r="W945" s="59" t="str">
        <f t="shared" si="84"/>
        <v>Construction</v>
      </c>
      <c r="X945" s="11" t="s">
        <v>1466</v>
      </c>
      <c r="Y945" s="32">
        <v>3</v>
      </c>
      <c r="Z945" s="39">
        <v>45382</v>
      </c>
      <c r="AA945" s="39">
        <v>45384</v>
      </c>
      <c r="AB945" s="48">
        <v>9538.75</v>
      </c>
    </row>
    <row r="946" spans="1:28" x14ac:dyDescent="0.2">
      <c r="A946" s="66" t="s">
        <v>1467</v>
      </c>
      <c r="B946" s="11" t="s">
        <v>6416</v>
      </c>
      <c r="C946" s="11" t="s">
        <v>6416</v>
      </c>
      <c r="D946" s="62" t="s">
        <v>6449</v>
      </c>
      <c r="E946" s="66"/>
      <c r="F946" s="64" t="str">
        <f t="shared" si="85"/>
        <v>The Mound</v>
      </c>
      <c r="G946" s="66"/>
      <c r="H946" s="65" t="str">
        <f t="shared" si="86"/>
        <v>Level 02</v>
      </c>
      <c r="I946" s="66"/>
      <c r="J946" s="67" t="str">
        <f t="shared" si="89"/>
        <v>Zone M2</v>
      </c>
      <c r="K946" s="66"/>
      <c r="L946" s="68" t="str">
        <f t="shared" si="90"/>
        <v>M2 / J2</v>
      </c>
      <c r="M946" s="66"/>
      <c r="N946" s="69" t="str">
        <f t="shared" si="87"/>
        <v>S. DQ. L.</v>
      </c>
      <c r="O946" s="66"/>
      <c r="P946" s="70" t="str">
        <f t="shared" si="88"/>
        <v>R2 / J1</v>
      </c>
      <c r="Q946" s="66"/>
      <c r="R946" s="66"/>
      <c r="S946" s="11" t="s">
        <v>6713</v>
      </c>
      <c r="T946" s="11" t="s">
        <v>6713</v>
      </c>
      <c r="U946" s="11" t="s">
        <v>6416</v>
      </c>
      <c r="V946" s="59" t="s">
        <v>6416</v>
      </c>
      <c r="W946" s="59" t="str">
        <f t="shared" si="84"/>
        <v>Construction</v>
      </c>
      <c r="X946" s="11" t="s">
        <v>1468</v>
      </c>
      <c r="Y946" s="32">
        <v>3</v>
      </c>
      <c r="Z946" s="39">
        <v>45382</v>
      </c>
      <c r="AA946" s="39">
        <v>45384</v>
      </c>
      <c r="AB946" s="48">
        <v>4535.99</v>
      </c>
    </row>
    <row r="947" spans="1:28" x14ac:dyDescent="0.2">
      <c r="A947" s="66" t="s">
        <v>1469</v>
      </c>
      <c r="B947" s="11" t="s">
        <v>6416</v>
      </c>
      <c r="C947" s="11" t="s">
        <v>6416</v>
      </c>
      <c r="D947" s="62" t="s">
        <v>6449</v>
      </c>
      <c r="E947" s="66"/>
      <c r="F947" s="64" t="str">
        <f t="shared" si="85"/>
        <v>The Mound</v>
      </c>
      <c r="G947" s="66"/>
      <c r="H947" s="65" t="str">
        <f t="shared" si="86"/>
        <v>Level 02</v>
      </c>
      <c r="I947" s="66"/>
      <c r="J947" s="67" t="str">
        <f t="shared" si="89"/>
        <v>Zone M2</v>
      </c>
      <c r="K947" s="66"/>
      <c r="L947" s="68" t="str">
        <f t="shared" si="90"/>
        <v>M2 / J2</v>
      </c>
      <c r="M947" s="66"/>
      <c r="N947" s="69" t="str">
        <f t="shared" si="87"/>
        <v>S. DQ. L.</v>
      </c>
      <c r="O947" s="66"/>
      <c r="P947" s="70" t="str">
        <f t="shared" si="88"/>
        <v>R2 / J1</v>
      </c>
      <c r="Q947" s="66"/>
      <c r="R947" s="66"/>
      <c r="S947" s="11" t="s">
        <v>6713</v>
      </c>
      <c r="T947" s="11" t="s">
        <v>6713</v>
      </c>
      <c r="U947" s="11" t="s">
        <v>6416</v>
      </c>
      <c r="V947" s="59" t="s">
        <v>6416</v>
      </c>
      <c r="W947" s="59" t="str">
        <f t="shared" si="84"/>
        <v>Construction</v>
      </c>
      <c r="X947" s="11" t="s">
        <v>1470</v>
      </c>
      <c r="Y947" s="32">
        <v>2</v>
      </c>
      <c r="Z947" s="39">
        <v>45383</v>
      </c>
      <c r="AA947" s="39">
        <v>45384</v>
      </c>
      <c r="AB947" s="34">
        <v>795.57</v>
      </c>
    </row>
    <row r="948" spans="1:28" x14ac:dyDescent="0.2">
      <c r="A948" s="66" t="s">
        <v>1471</v>
      </c>
      <c r="B948" s="11" t="s">
        <v>6416</v>
      </c>
      <c r="C948" s="11" t="s">
        <v>6416</v>
      </c>
      <c r="D948" s="62" t="s">
        <v>6449</v>
      </c>
      <c r="E948" s="66"/>
      <c r="F948" s="64" t="str">
        <f t="shared" si="85"/>
        <v>The Mound</v>
      </c>
      <c r="G948" s="66"/>
      <c r="H948" s="65" t="str">
        <f t="shared" si="86"/>
        <v>Level 02</v>
      </c>
      <c r="I948" s="66"/>
      <c r="J948" s="67" t="str">
        <f t="shared" si="89"/>
        <v>Zone M2</v>
      </c>
      <c r="K948" s="66"/>
      <c r="L948" s="68" t="str">
        <f t="shared" si="90"/>
        <v>M2 / J2</v>
      </c>
      <c r="M948" s="66"/>
      <c r="N948" s="69" t="str">
        <f t="shared" si="87"/>
        <v>S. DQ. L.</v>
      </c>
      <c r="O948" s="66"/>
      <c r="P948" s="70" t="str">
        <f t="shared" si="88"/>
        <v>R2 / J1</v>
      </c>
      <c r="Q948" s="66"/>
      <c r="R948" s="66"/>
      <c r="S948" s="11" t="s">
        <v>6713</v>
      </c>
      <c r="T948" s="11" t="s">
        <v>6713</v>
      </c>
      <c r="U948" s="11" t="s">
        <v>6416</v>
      </c>
      <c r="V948" s="59" t="s">
        <v>6416</v>
      </c>
      <c r="W948" s="59" t="str">
        <f t="shared" si="84"/>
        <v>Construction</v>
      </c>
      <c r="X948" s="11" t="s">
        <v>1472</v>
      </c>
      <c r="Y948" s="32">
        <v>2</v>
      </c>
      <c r="Z948" s="39">
        <v>45383</v>
      </c>
      <c r="AA948" s="39">
        <v>45384</v>
      </c>
      <c r="AB948" s="34">
        <v>583.46</v>
      </c>
    </row>
    <row r="949" spans="1:28" x14ac:dyDescent="0.2">
      <c r="A949" s="63" t="s">
        <v>1473</v>
      </c>
      <c r="B949" s="8" t="s">
        <v>6416</v>
      </c>
      <c r="C949" s="8" t="s">
        <v>6416</v>
      </c>
      <c r="D949" s="62" t="s">
        <v>6449</v>
      </c>
      <c r="E949" s="63"/>
      <c r="F949" s="64" t="str">
        <f t="shared" si="85"/>
        <v>The Mound</v>
      </c>
      <c r="G949" s="63"/>
      <c r="H949" s="65" t="str">
        <f t="shared" si="86"/>
        <v>Level 02</v>
      </c>
      <c r="I949" s="63"/>
      <c r="J949" s="67" t="str">
        <f t="shared" si="89"/>
        <v>Zone M2</v>
      </c>
      <c r="K949" s="63"/>
      <c r="L949" s="68" t="str">
        <f t="shared" si="90"/>
        <v>M2 / J2</v>
      </c>
      <c r="M949" s="63"/>
      <c r="N949" s="69" t="str">
        <f t="shared" si="87"/>
        <v>S. DQ. L.</v>
      </c>
      <c r="O949" s="63"/>
      <c r="P949" s="70" t="str">
        <f t="shared" si="88"/>
        <v>R2 / J1</v>
      </c>
      <c r="Q949" s="63"/>
      <c r="R949" s="63"/>
      <c r="S949" s="8" t="s">
        <v>6713</v>
      </c>
      <c r="T949" s="8" t="s">
        <v>6713</v>
      </c>
      <c r="U949" s="8" t="s">
        <v>6416</v>
      </c>
      <c r="V949" s="59" t="s">
        <v>6416</v>
      </c>
      <c r="W949" s="59" t="str">
        <f t="shared" si="84"/>
        <v>Construction</v>
      </c>
      <c r="X949" s="8" t="s">
        <v>1474</v>
      </c>
      <c r="Y949" s="23">
        <v>2</v>
      </c>
      <c r="Z949" s="35">
        <v>45385</v>
      </c>
      <c r="AA949" s="35">
        <v>45386</v>
      </c>
      <c r="AB949" s="42">
        <v>2207.6799999999998</v>
      </c>
    </row>
    <row r="950" spans="1:28" x14ac:dyDescent="0.2">
      <c r="A950" s="69" t="s">
        <v>1222</v>
      </c>
      <c r="B950" s="3" t="s">
        <v>6725</v>
      </c>
      <c r="C950" s="3" t="s">
        <v>6714</v>
      </c>
      <c r="D950" s="62" t="s">
        <v>6449</v>
      </c>
      <c r="E950" s="92"/>
      <c r="F950" s="64" t="str">
        <f t="shared" si="85"/>
        <v>The Mound</v>
      </c>
      <c r="G950" s="92"/>
      <c r="H950" s="65" t="str">
        <f t="shared" si="86"/>
        <v>Level 02</v>
      </c>
      <c r="I950" s="92"/>
      <c r="J950" s="67" t="str">
        <f t="shared" si="89"/>
        <v>Zone M2</v>
      </c>
      <c r="K950" s="92"/>
      <c r="L950" s="68" t="str">
        <f t="shared" si="90"/>
        <v>M2 / J2</v>
      </c>
      <c r="M950" s="69" t="s">
        <v>1222</v>
      </c>
      <c r="N950" s="69" t="str">
        <f t="shared" si="87"/>
        <v>S. DQ. R.</v>
      </c>
      <c r="O950" s="92"/>
      <c r="P950" s="70" t="str">
        <f t="shared" si="88"/>
        <v>R2 / J1</v>
      </c>
      <c r="Q950" s="92"/>
      <c r="R950" s="92"/>
      <c r="S950" s="3" t="s">
        <v>6714</v>
      </c>
      <c r="T950" s="3" t="s">
        <v>6714</v>
      </c>
      <c r="U950" s="3" t="s">
        <v>6714</v>
      </c>
      <c r="V950" s="59" t="s">
        <v>1222</v>
      </c>
      <c r="W950" s="59" t="str">
        <f t="shared" si="84"/>
        <v>Construction            S. DQ. R.</v>
      </c>
      <c r="X950" s="3"/>
      <c r="Y950" s="49">
        <v>5</v>
      </c>
      <c r="Z950" s="50">
        <v>45382</v>
      </c>
      <c r="AA950" s="50">
        <v>45386</v>
      </c>
      <c r="AB950" s="52">
        <v>17661.45</v>
      </c>
    </row>
    <row r="951" spans="1:28" ht="25.5" x14ac:dyDescent="0.2">
      <c r="A951" s="66" t="s">
        <v>1475</v>
      </c>
      <c r="B951" s="11" t="s">
        <v>6416</v>
      </c>
      <c r="C951" s="11" t="s">
        <v>6416</v>
      </c>
      <c r="D951" s="62" t="s">
        <v>6449</v>
      </c>
      <c r="E951" s="66"/>
      <c r="F951" s="64" t="str">
        <f t="shared" si="85"/>
        <v>The Mound</v>
      </c>
      <c r="G951" s="66"/>
      <c r="H951" s="65" t="str">
        <f t="shared" si="86"/>
        <v>Level 02</v>
      </c>
      <c r="I951" s="66"/>
      <c r="J951" s="67" t="str">
        <f t="shared" si="89"/>
        <v>Zone M2</v>
      </c>
      <c r="K951" s="66"/>
      <c r="L951" s="68" t="str">
        <f t="shared" si="90"/>
        <v>M2 / J2</v>
      </c>
      <c r="M951" s="66"/>
      <c r="N951" s="69" t="str">
        <f t="shared" si="87"/>
        <v>S. DQ. R.</v>
      </c>
      <c r="O951" s="66"/>
      <c r="P951" s="70" t="str">
        <f t="shared" si="88"/>
        <v>R2 / J1</v>
      </c>
      <c r="Q951" s="66"/>
      <c r="R951" s="66"/>
      <c r="S951" s="11" t="s">
        <v>6714</v>
      </c>
      <c r="T951" s="11" t="s">
        <v>6714</v>
      </c>
      <c r="U951" s="11" t="s">
        <v>6416</v>
      </c>
      <c r="V951" s="59" t="s">
        <v>6416</v>
      </c>
      <c r="W951" s="59" t="str">
        <f t="shared" si="84"/>
        <v>Construction</v>
      </c>
      <c r="X951" s="11" t="s">
        <v>1476</v>
      </c>
      <c r="Y951" s="32">
        <v>3</v>
      </c>
      <c r="Z951" s="39">
        <v>45382</v>
      </c>
      <c r="AA951" s="39">
        <v>45384</v>
      </c>
      <c r="AB951" s="48">
        <v>9538.75</v>
      </c>
    </row>
    <row r="952" spans="1:28" x14ac:dyDescent="0.2">
      <c r="A952" s="66" t="s">
        <v>1477</v>
      </c>
      <c r="B952" s="11" t="s">
        <v>6416</v>
      </c>
      <c r="C952" s="11" t="s">
        <v>6416</v>
      </c>
      <c r="D952" s="62" t="s">
        <v>6449</v>
      </c>
      <c r="E952" s="66"/>
      <c r="F952" s="64" t="str">
        <f t="shared" si="85"/>
        <v>The Mound</v>
      </c>
      <c r="G952" s="66"/>
      <c r="H952" s="65" t="str">
        <f t="shared" si="86"/>
        <v>Level 02</v>
      </c>
      <c r="I952" s="66"/>
      <c r="J952" s="67" t="str">
        <f t="shared" si="89"/>
        <v>Zone M2</v>
      </c>
      <c r="K952" s="66"/>
      <c r="L952" s="68" t="str">
        <f t="shared" si="90"/>
        <v>M2 / J2</v>
      </c>
      <c r="M952" s="66"/>
      <c r="N952" s="69" t="str">
        <f t="shared" si="87"/>
        <v>S. DQ. R.</v>
      </c>
      <c r="O952" s="66"/>
      <c r="P952" s="70" t="str">
        <f t="shared" si="88"/>
        <v>R2 / J1</v>
      </c>
      <c r="Q952" s="66"/>
      <c r="R952" s="66"/>
      <c r="S952" s="11" t="s">
        <v>6714</v>
      </c>
      <c r="T952" s="11" t="s">
        <v>6714</v>
      </c>
      <c r="U952" s="11" t="s">
        <v>6416</v>
      </c>
      <c r="V952" s="59" t="s">
        <v>6416</v>
      </c>
      <c r="W952" s="59" t="str">
        <f t="shared" si="84"/>
        <v>Construction</v>
      </c>
      <c r="X952" s="11" t="s">
        <v>1478</v>
      </c>
      <c r="Y952" s="32">
        <v>3</v>
      </c>
      <c r="Z952" s="39">
        <v>45382</v>
      </c>
      <c r="AA952" s="39">
        <v>45384</v>
      </c>
      <c r="AB952" s="48">
        <v>4535.99</v>
      </c>
    </row>
    <row r="953" spans="1:28" x14ac:dyDescent="0.2">
      <c r="A953" s="66" t="s">
        <v>1479</v>
      </c>
      <c r="B953" s="11" t="s">
        <v>6416</v>
      </c>
      <c r="C953" s="11" t="s">
        <v>6416</v>
      </c>
      <c r="D953" s="62" t="s">
        <v>6449</v>
      </c>
      <c r="E953" s="66"/>
      <c r="F953" s="64" t="str">
        <f t="shared" si="85"/>
        <v>The Mound</v>
      </c>
      <c r="G953" s="66"/>
      <c r="H953" s="65" t="str">
        <f t="shared" si="86"/>
        <v>Level 02</v>
      </c>
      <c r="I953" s="66"/>
      <c r="J953" s="67" t="str">
        <f t="shared" si="89"/>
        <v>Zone M2</v>
      </c>
      <c r="K953" s="66"/>
      <c r="L953" s="68" t="str">
        <f t="shared" si="90"/>
        <v>M2 / J2</v>
      </c>
      <c r="M953" s="66"/>
      <c r="N953" s="69" t="str">
        <f t="shared" si="87"/>
        <v>S. DQ. R.</v>
      </c>
      <c r="O953" s="66"/>
      <c r="P953" s="70" t="str">
        <f t="shared" si="88"/>
        <v>R2 / J1</v>
      </c>
      <c r="Q953" s="66"/>
      <c r="R953" s="66"/>
      <c r="S953" s="11" t="s">
        <v>6714</v>
      </c>
      <c r="T953" s="11" t="s">
        <v>6714</v>
      </c>
      <c r="U953" s="11" t="s">
        <v>6416</v>
      </c>
      <c r="V953" s="59" t="s">
        <v>6416</v>
      </c>
      <c r="W953" s="59" t="str">
        <f t="shared" si="84"/>
        <v>Construction</v>
      </c>
      <c r="X953" s="11" t="s">
        <v>1480</v>
      </c>
      <c r="Y953" s="32">
        <v>2</v>
      </c>
      <c r="Z953" s="39">
        <v>45383</v>
      </c>
      <c r="AA953" s="39">
        <v>45384</v>
      </c>
      <c r="AB953" s="34">
        <v>795.57</v>
      </c>
    </row>
    <row r="954" spans="1:28" x14ac:dyDescent="0.2">
      <c r="A954" s="66" t="s">
        <v>1481</v>
      </c>
      <c r="B954" s="11" t="s">
        <v>6416</v>
      </c>
      <c r="C954" s="11" t="s">
        <v>6416</v>
      </c>
      <c r="D954" s="62" t="s">
        <v>6449</v>
      </c>
      <c r="E954" s="66"/>
      <c r="F954" s="64" t="str">
        <f t="shared" si="85"/>
        <v>The Mound</v>
      </c>
      <c r="G954" s="66"/>
      <c r="H954" s="65" t="str">
        <f t="shared" si="86"/>
        <v>Level 02</v>
      </c>
      <c r="I954" s="66"/>
      <c r="J954" s="67" t="str">
        <f t="shared" si="89"/>
        <v>Zone M2</v>
      </c>
      <c r="K954" s="66"/>
      <c r="L954" s="68" t="str">
        <f t="shared" si="90"/>
        <v>M2 / J2</v>
      </c>
      <c r="M954" s="66"/>
      <c r="N954" s="69" t="str">
        <f t="shared" si="87"/>
        <v>S. DQ. R.</v>
      </c>
      <c r="O954" s="66"/>
      <c r="P954" s="70" t="str">
        <f t="shared" si="88"/>
        <v>R2 / J1</v>
      </c>
      <c r="Q954" s="66"/>
      <c r="R954" s="66"/>
      <c r="S954" s="11" t="s">
        <v>6714</v>
      </c>
      <c r="T954" s="11" t="s">
        <v>6714</v>
      </c>
      <c r="U954" s="11" t="s">
        <v>6416</v>
      </c>
      <c r="V954" s="59" t="s">
        <v>6416</v>
      </c>
      <c r="W954" s="59" t="str">
        <f t="shared" si="84"/>
        <v>Construction</v>
      </c>
      <c r="X954" s="11" t="s">
        <v>1482</v>
      </c>
      <c r="Y954" s="32">
        <v>2</v>
      </c>
      <c r="Z954" s="39">
        <v>45383</v>
      </c>
      <c r="AA954" s="39">
        <v>45384</v>
      </c>
      <c r="AB954" s="34">
        <v>583.46</v>
      </c>
    </row>
    <row r="955" spans="1:28" x14ac:dyDescent="0.2">
      <c r="A955" s="63" t="s">
        <v>1483</v>
      </c>
      <c r="B955" s="8" t="s">
        <v>6416</v>
      </c>
      <c r="C955" s="8" t="s">
        <v>6416</v>
      </c>
      <c r="D955" s="62" t="s">
        <v>6449</v>
      </c>
      <c r="E955" s="63"/>
      <c r="F955" s="64" t="str">
        <f t="shared" si="85"/>
        <v>The Mound</v>
      </c>
      <c r="G955" s="63"/>
      <c r="H955" s="65" t="str">
        <f t="shared" si="86"/>
        <v>Level 02</v>
      </c>
      <c r="I955" s="63"/>
      <c r="J955" s="67" t="str">
        <f t="shared" si="89"/>
        <v>Zone M2</v>
      </c>
      <c r="K955" s="63"/>
      <c r="L955" s="68" t="str">
        <f t="shared" si="90"/>
        <v>M2 / J2</v>
      </c>
      <c r="M955" s="63"/>
      <c r="N955" s="69" t="str">
        <f t="shared" si="87"/>
        <v>S. DQ. R.</v>
      </c>
      <c r="O955" s="63"/>
      <c r="P955" s="70" t="str">
        <f t="shared" si="88"/>
        <v>R2 / J1</v>
      </c>
      <c r="Q955" s="63"/>
      <c r="R955" s="63"/>
      <c r="S955" s="8" t="s">
        <v>6714</v>
      </c>
      <c r="T955" s="8" t="s">
        <v>6714</v>
      </c>
      <c r="U955" s="8" t="s">
        <v>6416</v>
      </c>
      <c r="V955" s="59" t="s">
        <v>6416</v>
      </c>
      <c r="W955" s="59" t="str">
        <f t="shared" si="84"/>
        <v>Construction</v>
      </c>
      <c r="X955" s="8" t="s">
        <v>1484</v>
      </c>
      <c r="Y955" s="23">
        <v>2</v>
      </c>
      <c r="Z955" s="35">
        <v>45385</v>
      </c>
      <c r="AA955" s="35">
        <v>45386</v>
      </c>
      <c r="AB955" s="42">
        <v>2207.6799999999998</v>
      </c>
    </row>
    <row r="956" spans="1:28" x14ac:dyDescent="0.2">
      <c r="A956" s="69" t="s">
        <v>1233</v>
      </c>
      <c r="B956" s="3" t="s">
        <v>6725</v>
      </c>
      <c r="C956" s="3" t="s">
        <v>6715</v>
      </c>
      <c r="D956" s="62" t="s">
        <v>6449</v>
      </c>
      <c r="E956" s="92"/>
      <c r="F956" s="64" t="str">
        <f t="shared" si="85"/>
        <v>The Mound</v>
      </c>
      <c r="G956" s="92"/>
      <c r="H956" s="65" t="str">
        <f t="shared" si="86"/>
        <v>Level 02</v>
      </c>
      <c r="I956" s="92"/>
      <c r="J956" s="67" t="str">
        <f t="shared" si="89"/>
        <v>Zone M2</v>
      </c>
      <c r="K956" s="92"/>
      <c r="L956" s="68" t="str">
        <f t="shared" si="90"/>
        <v>M2 / J2</v>
      </c>
      <c r="M956" s="69" t="s">
        <v>1233</v>
      </c>
      <c r="N956" s="69" t="str">
        <f t="shared" si="87"/>
        <v>JS. L.</v>
      </c>
      <c r="O956" s="92"/>
      <c r="P956" s="70" t="str">
        <f t="shared" si="88"/>
        <v>R2 / J1</v>
      </c>
      <c r="Q956" s="92"/>
      <c r="R956" s="92"/>
      <c r="S956" s="3" t="s">
        <v>6715</v>
      </c>
      <c r="T956" s="3" t="s">
        <v>6715</v>
      </c>
      <c r="U956" s="3" t="s">
        <v>6715</v>
      </c>
      <c r="V956" s="59" t="s">
        <v>1233</v>
      </c>
      <c r="W956" s="59" t="str">
        <f t="shared" si="84"/>
        <v>Construction            JS. L.</v>
      </c>
      <c r="X956" s="3"/>
      <c r="Y956" s="49">
        <v>6</v>
      </c>
      <c r="Z956" s="50">
        <v>45385</v>
      </c>
      <c r="AA956" s="50">
        <v>45391</v>
      </c>
      <c r="AB956" s="52">
        <v>17661.45</v>
      </c>
    </row>
    <row r="957" spans="1:28" ht="25.5" x14ac:dyDescent="0.2">
      <c r="A957" s="66" t="s">
        <v>1485</v>
      </c>
      <c r="B957" s="11" t="s">
        <v>6416</v>
      </c>
      <c r="C957" s="11" t="s">
        <v>6416</v>
      </c>
      <c r="D957" s="62" t="s">
        <v>6449</v>
      </c>
      <c r="E957" s="66"/>
      <c r="F957" s="64" t="str">
        <f t="shared" si="85"/>
        <v>The Mound</v>
      </c>
      <c r="G957" s="66"/>
      <c r="H957" s="65" t="str">
        <f t="shared" si="86"/>
        <v>Level 02</v>
      </c>
      <c r="I957" s="66"/>
      <c r="J957" s="67" t="str">
        <f t="shared" si="89"/>
        <v>Zone M2</v>
      </c>
      <c r="K957" s="66"/>
      <c r="L957" s="68" t="str">
        <f t="shared" si="90"/>
        <v>M2 / J2</v>
      </c>
      <c r="M957" s="66"/>
      <c r="N957" s="69" t="str">
        <f t="shared" si="87"/>
        <v>JS. L.</v>
      </c>
      <c r="O957" s="66"/>
      <c r="P957" s="70" t="str">
        <f t="shared" si="88"/>
        <v>R2 / J1</v>
      </c>
      <c r="Q957" s="66"/>
      <c r="R957" s="66"/>
      <c r="S957" s="11" t="s">
        <v>6715</v>
      </c>
      <c r="T957" s="11" t="s">
        <v>6715</v>
      </c>
      <c r="U957" s="11" t="s">
        <v>6416</v>
      </c>
      <c r="V957" s="59" t="s">
        <v>6416</v>
      </c>
      <c r="W957" s="59" t="str">
        <f t="shared" si="84"/>
        <v>Construction</v>
      </c>
      <c r="X957" s="11" t="s">
        <v>1486</v>
      </c>
      <c r="Y957" s="32">
        <v>4</v>
      </c>
      <c r="Z957" s="39">
        <v>45385</v>
      </c>
      <c r="AA957" s="39">
        <v>45389</v>
      </c>
      <c r="AB957" s="48">
        <v>9538.75</v>
      </c>
    </row>
    <row r="958" spans="1:28" x14ac:dyDescent="0.2">
      <c r="A958" s="66" t="s">
        <v>1487</v>
      </c>
      <c r="B958" s="11" t="s">
        <v>6416</v>
      </c>
      <c r="C958" s="11" t="s">
        <v>6416</v>
      </c>
      <c r="D958" s="62" t="s">
        <v>6449</v>
      </c>
      <c r="E958" s="66"/>
      <c r="F958" s="64" t="str">
        <f t="shared" si="85"/>
        <v>The Mound</v>
      </c>
      <c r="G958" s="66"/>
      <c r="H958" s="65" t="str">
        <f t="shared" si="86"/>
        <v>Level 02</v>
      </c>
      <c r="I958" s="66"/>
      <c r="J958" s="67" t="str">
        <f t="shared" si="89"/>
        <v>Zone M2</v>
      </c>
      <c r="K958" s="66"/>
      <c r="L958" s="68" t="str">
        <f t="shared" si="90"/>
        <v>M2 / J2</v>
      </c>
      <c r="M958" s="66"/>
      <c r="N958" s="69" t="str">
        <f t="shared" si="87"/>
        <v>JS. L.</v>
      </c>
      <c r="O958" s="66"/>
      <c r="P958" s="70" t="str">
        <f t="shared" si="88"/>
        <v>R2 / J1</v>
      </c>
      <c r="Q958" s="66"/>
      <c r="R958" s="66"/>
      <c r="S958" s="11" t="s">
        <v>6715</v>
      </c>
      <c r="T958" s="11" t="s">
        <v>6715</v>
      </c>
      <c r="U958" s="11" t="s">
        <v>6416</v>
      </c>
      <c r="V958" s="59" t="s">
        <v>6416</v>
      </c>
      <c r="W958" s="59" t="str">
        <f t="shared" si="84"/>
        <v>Construction</v>
      </c>
      <c r="X958" s="11" t="s">
        <v>1488</v>
      </c>
      <c r="Y958" s="32">
        <v>4</v>
      </c>
      <c r="Z958" s="39">
        <v>45385</v>
      </c>
      <c r="AA958" s="39">
        <v>45389</v>
      </c>
      <c r="AB958" s="48">
        <v>4535.99</v>
      </c>
    </row>
    <row r="959" spans="1:28" x14ac:dyDescent="0.2">
      <c r="A959" s="66" t="s">
        <v>1489</v>
      </c>
      <c r="B959" s="11" t="s">
        <v>6416</v>
      </c>
      <c r="C959" s="11" t="s">
        <v>6416</v>
      </c>
      <c r="D959" s="62" t="s">
        <v>6449</v>
      </c>
      <c r="E959" s="66"/>
      <c r="F959" s="64" t="str">
        <f t="shared" si="85"/>
        <v>The Mound</v>
      </c>
      <c r="G959" s="66"/>
      <c r="H959" s="65" t="str">
        <f t="shared" si="86"/>
        <v>Level 02</v>
      </c>
      <c r="I959" s="66"/>
      <c r="J959" s="67" t="str">
        <f t="shared" si="89"/>
        <v>Zone M2</v>
      </c>
      <c r="K959" s="66"/>
      <c r="L959" s="68" t="str">
        <f t="shared" si="90"/>
        <v>M2 / J2</v>
      </c>
      <c r="M959" s="66"/>
      <c r="N959" s="69" t="str">
        <f t="shared" si="87"/>
        <v>JS. L.</v>
      </c>
      <c r="O959" s="66"/>
      <c r="P959" s="70" t="str">
        <f t="shared" si="88"/>
        <v>R2 / J1</v>
      </c>
      <c r="Q959" s="66"/>
      <c r="R959" s="66"/>
      <c r="S959" s="11" t="s">
        <v>6715</v>
      </c>
      <c r="T959" s="11" t="s">
        <v>6715</v>
      </c>
      <c r="U959" s="11" t="s">
        <v>6416</v>
      </c>
      <c r="V959" s="59" t="s">
        <v>6416</v>
      </c>
      <c r="W959" s="59" t="str">
        <f t="shared" si="84"/>
        <v>Construction</v>
      </c>
      <c r="X959" s="11" t="s">
        <v>1490</v>
      </c>
      <c r="Y959" s="32">
        <v>2</v>
      </c>
      <c r="Z959" s="39">
        <v>45388</v>
      </c>
      <c r="AA959" s="39">
        <v>45389</v>
      </c>
      <c r="AB959" s="34">
        <v>795.57</v>
      </c>
    </row>
    <row r="960" spans="1:28" x14ac:dyDescent="0.2">
      <c r="A960" s="66" t="s">
        <v>1491</v>
      </c>
      <c r="B960" s="11" t="s">
        <v>6416</v>
      </c>
      <c r="C960" s="11" t="s">
        <v>6416</v>
      </c>
      <c r="D960" s="62" t="s">
        <v>6449</v>
      </c>
      <c r="E960" s="66"/>
      <c r="F960" s="64" t="str">
        <f t="shared" si="85"/>
        <v>The Mound</v>
      </c>
      <c r="G960" s="66"/>
      <c r="H960" s="65" t="str">
        <f t="shared" si="86"/>
        <v>Level 02</v>
      </c>
      <c r="I960" s="66"/>
      <c r="J960" s="67" t="str">
        <f t="shared" si="89"/>
        <v>Zone M2</v>
      </c>
      <c r="K960" s="66"/>
      <c r="L960" s="68" t="str">
        <f t="shared" si="90"/>
        <v>M2 / J2</v>
      </c>
      <c r="M960" s="66"/>
      <c r="N960" s="69" t="str">
        <f t="shared" si="87"/>
        <v>JS. L.</v>
      </c>
      <c r="O960" s="66"/>
      <c r="P960" s="70" t="str">
        <f t="shared" si="88"/>
        <v>R2 / J1</v>
      </c>
      <c r="Q960" s="66"/>
      <c r="R960" s="66"/>
      <c r="S960" s="11" t="s">
        <v>6715</v>
      </c>
      <c r="T960" s="11" t="s">
        <v>6715</v>
      </c>
      <c r="U960" s="11" t="s">
        <v>6416</v>
      </c>
      <c r="V960" s="59" t="s">
        <v>6416</v>
      </c>
      <c r="W960" s="59" t="str">
        <f t="shared" si="84"/>
        <v>Construction</v>
      </c>
      <c r="X960" s="11" t="s">
        <v>1492</v>
      </c>
      <c r="Y960" s="32">
        <v>2</v>
      </c>
      <c r="Z960" s="39">
        <v>45388</v>
      </c>
      <c r="AA960" s="39">
        <v>45389</v>
      </c>
      <c r="AB960" s="34">
        <v>583.46</v>
      </c>
    </row>
    <row r="961" spans="1:28" x14ac:dyDescent="0.2">
      <c r="A961" s="63" t="s">
        <v>1493</v>
      </c>
      <c r="B961" s="8" t="s">
        <v>6416</v>
      </c>
      <c r="C961" s="8" t="s">
        <v>6416</v>
      </c>
      <c r="D961" s="62" t="s">
        <v>6449</v>
      </c>
      <c r="E961" s="63"/>
      <c r="F961" s="64" t="str">
        <f t="shared" si="85"/>
        <v>The Mound</v>
      </c>
      <c r="G961" s="63"/>
      <c r="H961" s="65" t="str">
        <f t="shared" si="86"/>
        <v>Level 02</v>
      </c>
      <c r="I961" s="63"/>
      <c r="J961" s="67" t="str">
        <f t="shared" si="89"/>
        <v>Zone M2</v>
      </c>
      <c r="K961" s="63"/>
      <c r="L961" s="68" t="str">
        <f t="shared" si="90"/>
        <v>M2 / J2</v>
      </c>
      <c r="M961" s="63"/>
      <c r="N961" s="69" t="str">
        <f t="shared" si="87"/>
        <v>JS. L.</v>
      </c>
      <c r="O961" s="63"/>
      <c r="P961" s="70" t="str">
        <f t="shared" si="88"/>
        <v>R2 / J1</v>
      </c>
      <c r="Q961" s="63"/>
      <c r="R961" s="63"/>
      <c r="S961" s="8" t="s">
        <v>6715</v>
      </c>
      <c r="T961" s="8" t="s">
        <v>6715</v>
      </c>
      <c r="U961" s="8" t="s">
        <v>6416</v>
      </c>
      <c r="V961" s="59" t="s">
        <v>6416</v>
      </c>
      <c r="W961" s="59" t="str">
        <f t="shared" si="84"/>
        <v>Construction</v>
      </c>
      <c r="X961" s="8" t="s">
        <v>1494</v>
      </c>
      <c r="Y961" s="23">
        <v>2</v>
      </c>
      <c r="Z961" s="35">
        <v>45390</v>
      </c>
      <c r="AA961" s="35">
        <v>45391</v>
      </c>
      <c r="AB961" s="42">
        <v>2207.6799999999998</v>
      </c>
    </row>
    <row r="962" spans="1:28" x14ac:dyDescent="0.2">
      <c r="A962" s="69" t="s">
        <v>1244</v>
      </c>
      <c r="B962" s="3" t="s">
        <v>6725</v>
      </c>
      <c r="C962" s="3" t="s">
        <v>6716</v>
      </c>
      <c r="D962" s="62" t="s">
        <v>6449</v>
      </c>
      <c r="E962" s="92"/>
      <c r="F962" s="64" t="str">
        <f t="shared" si="85"/>
        <v>The Mound</v>
      </c>
      <c r="G962" s="92"/>
      <c r="H962" s="65" t="str">
        <f t="shared" si="86"/>
        <v>Level 02</v>
      </c>
      <c r="I962" s="92"/>
      <c r="J962" s="67" t="str">
        <f t="shared" si="89"/>
        <v>Zone M2</v>
      </c>
      <c r="K962" s="92"/>
      <c r="L962" s="68" t="str">
        <f t="shared" si="90"/>
        <v>M2 / J2</v>
      </c>
      <c r="M962" s="69" t="s">
        <v>1244</v>
      </c>
      <c r="N962" s="69" t="str">
        <f t="shared" si="87"/>
        <v>JS. R.</v>
      </c>
      <c r="O962" s="92"/>
      <c r="P962" s="70" t="str">
        <f t="shared" si="88"/>
        <v>R2 / J1</v>
      </c>
      <c r="Q962" s="92"/>
      <c r="R962" s="92"/>
      <c r="S962" s="3" t="s">
        <v>6716</v>
      </c>
      <c r="T962" s="3" t="s">
        <v>6716</v>
      </c>
      <c r="U962" s="3" t="s">
        <v>6716</v>
      </c>
      <c r="V962" s="59" t="s">
        <v>1244</v>
      </c>
      <c r="W962" s="59" t="str">
        <f t="shared" si="84"/>
        <v>Construction            JS. R.</v>
      </c>
      <c r="X962" s="3"/>
      <c r="Y962" s="49">
        <v>6</v>
      </c>
      <c r="Z962" s="50">
        <v>45385</v>
      </c>
      <c r="AA962" s="50">
        <v>45391</v>
      </c>
      <c r="AB962" s="52">
        <v>17661.45</v>
      </c>
    </row>
    <row r="963" spans="1:28" ht="25.5" x14ac:dyDescent="0.2">
      <c r="A963" s="66" t="s">
        <v>1495</v>
      </c>
      <c r="B963" s="11" t="s">
        <v>6416</v>
      </c>
      <c r="C963" s="11" t="s">
        <v>6416</v>
      </c>
      <c r="D963" s="62" t="s">
        <v>6449</v>
      </c>
      <c r="E963" s="66"/>
      <c r="F963" s="64" t="str">
        <f t="shared" si="85"/>
        <v>The Mound</v>
      </c>
      <c r="G963" s="66"/>
      <c r="H963" s="65" t="str">
        <f t="shared" si="86"/>
        <v>Level 02</v>
      </c>
      <c r="I963" s="66"/>
      <c r="J963" s="67" t="str">
        <f t="shared" si="89"/>
        <v>Zone M2</v>
      </c>
      <c r="K963" s="66"/>
      <c r="L963" s="68" t="str">
        <f t="shared" si="90"/>
        <v>M2 / J2</v>
      </c>
      <c r="M963" s="66"/>
      <c r="N963" s="69" t="str">
        <f t="shared" si="87"/>
        <v>JS. R.</v>
      </c>
      <c r="O963" s="66"/>
      <c r="P963" s="70" t="str">
        <f t="shared" si="88"/>
        <v>R2 / J1</v>
      </c>
      <c r="Q963" s="66"/>
      <c r="R963" s="66"/>
      <c r="S963" s="11" t="s">
        <v>6716</v>
      </c>
      <c r="T963" s="11" t="s">
        <v>6716</v>
      </c>
      <c r="U963" s="11" t="s">
        <v>6416</v>
      </c>
      <c r="V963" s="59" t="s">
        <v>6416</v>
      </c>
      <c r="W963" s="59" t="str">
        <f t="shared" si="84"/>
        <v>Construction</v>
      </c>
      <c r="X963" s="11" t="s">
        <v>1496</v>
      </c>
      <c r="Y963" s="32">
        <v>4</v>
      </c>
      <c r="Z963" s="39">
        <v>45385</v>
      </c>
      <c r="AA963" s="39">
        <v>45389</v>
      </c>
      <c r="AB963" s="48">
        <v>9538.75</v>
      </c>
    </row>
    <row r="964" spans="1:28" x14ac:dyDescent="0.2">
      <c r="A964" s="66" t="s">
        <v>1497</v>
      </c>
      <c r="B964" s="11" t="s">
        <v>6416</v>
      </c>
      <c r="C964" s="11" t="s">
        <v>6416</v>
      </c>
      <c r="D964" s="62" t="s">
        <v>6449</v>
      </c>
      <c r="E964" s="66"/>
      <c r="F964" s="64" t="str">
        <f t="shared" si="85"/>
        <v>The Mound</v>
      </c>
      <c r="G964" s="66"/>
      <c r="H964" s="65" t="str">
        <f t="shared" si="86"/>
        <v>Level 02</v>
      </c>
      <c r="I964" s="66"/>
      <c r="J964" s="67" t="str">
        <f t="shared" si="89"/>
        <v>Zone M2</v>
      </c>
      <c r="K964" s="66"/>
      <c r="L964" s="68" t="str">
        <f t="shared" si="90"/>
        <v>M2 / J2</v>
      </c>
      <c r="M964" s="66"/>
      <c r="N964" s="69" t="str">
        <f t="shared" si="87"/>
        <v>JS. R.</v>
      </c>
      <c r="O964" s="66"/>
      <c r="P964" s="70" t="str">
        <f t="shared" si="88"/>
        <v>R2 / J1</v>
      </c>
      <c r="Q964" s="66"/>
      <c r="R964" s="66"/>
      <c r="S964" s="11" t="s">
        <v>6716</v>
      </c>
      <c r="T964" s="11" t="s">
        <v>6716</v>
      </c>
      <c r="U964" s="11" t="s">
        <v>6416</v>
      </c>
      <c r="V964" s="59" t="s">
        <v>6416</v>
      </c>
      <c r="W964" s="59" t="str">
        <f t="shared" si="84"/>
        <v>Construction</v>
      </c>
      <c r="X964" s="11" t="s">
        <v>1498</v>
      </c>
      <c r="Y964" s="32">
        <v>4</v>
      </c>
      <c r="Z964" s="39">
        <v>45385</v>
      </c>
      <c r="AA964" s="39">
        <v>45389</v>
      </c>
      <c r="AB964" s="48">
        <v>4535.99</v>
      </c>
    </row>
    <row r="965" spans="1:28" x14ac:dyDescent="0.2">
      <c r="A965" s="66" t="s">
        <v>1499</v>
      </c>
      <c r="B965" s="11" t="s">
        <v>6416</v>
      </c>
      <c r="C965" s="11" t="s">
        <v>6416</v>
      </c>
      <c r="D965" s="62" t="s">
        <v>6449</v>
      </c>
      <c r="E965" s="66"/>
      <c r="F965" s="64" t="str">
        <f t="shared" si="85"/>
        <v>The Mound</v>
      </c>
      <c r="G965" s="66"/>
      <c r="H965" s="65" t="str">
        <f t="shared" si="86"/>
        <v>Level 02</v>
      </c>
      <c r="I965" s="66"/>
      <c r="J965" s="67" t="str">
        <f t="shared" si="89"/>
        <v>Zone M2</v>
      </c>
      <c r="K965" s="66"/>
      <c r="L965" s="68" t="str">
        <f t="shared" si="90"/>
        <v>M2 / J2</v>
      </c>
      <c r="M965" s="66"/>
      <c r="N965" s="69" t="str">
        <f t="shared" si="87"/>
        <v>JS. R.</v>
      </c>
      <c r="O965" s="66"/>
      <c r="P965" s="70" t="str">
        <f t="shared" si="88"/>
        <v>R2 / J1</v>
      </c>
      <c r="Q965" s="66"/>
      <c r="R965" s="66"/>
      <c r="S965" s="11" t="s">
        <v>6716</v>
      </c>
      <c r="T965" s="11" t="s">
        <v>6716</v>
      </c>
      <c r="U965" s="11" t="s">
        <v>6416</v>
      </c>
      <c r="V965" s="59" t="s">
        <v>6416</v>
      </c>
      <c r="W965" s="59" t="str">
        <f t="shared" ref="W965:W1028" si="91">CONCATENATE(D965,E965,G965,I965,K965,M965,O965,Q965)</f>
        <v>Construction</v>
      </c>
      <c r="X965" s="11" t="s">
        <v>1500</v>
      </c>
      <c r="Y965" s="32">
        <v>2</v>
      </c>
      <c r="Z965" s="39">
        <v>45388</v>
      </c>
      <c r="AA965" s="39">
        <v>45389</v>
      </c>
      <c r="AB965" s="34">
        <v>795.57</v>
      </c>
    </row>
    <row r="966" spans="1:28" x14ac:dyDescent="0.2">
      <c r="A966" s="66" t="s">
        <v>1501</v>
      </c>
      <c r="B966" s="11" t="s">
        <v>6416</v>
      </c>
      <c r="C966" s="11" t="s">
        <v>6416</v>
      </c>
      <c r="D966" s="62" t="s">
        <v>6449</v>
      </c>
      <c r="E966" s="66"/>
      <c r="F966" s="64" t="str">
        <f t="shared" si="85"/>
        <v>The Mound</v>
      </c>
      <c r="G966" s="66"/>
      <c r="H966" s="65" t="str">
        <f t="shared" si="86"/>
        <v>Level 02</v>
      </c>
      <c r="I966" s="66"/>
      <c r="J966" s="67" t="str">
        <f t="shared" si="89"/>
        <v>Zone M2</v>
      </c>
      <c r="K966" s="66"/>
      <c r="L966" s="68" t="str">
        <f t="shared" si="90"/>
        <v>M2 / J2</v>
      </c>
      <c r="M966" s="66"/>
      <c r="N966" s="69" t="str">
        <f t="shared" si="87"/>
        <v>JS. R.</v>
      </c>
      <c r="O966" s="66"/>
      <c r="P966" s="70" t="str">
        <f t="shared" si="88"/>
        <v>R2 / J1</v>
      </c>
      <c r="Q966" s="66"/>
      <c r="R966" s="66"/>
      <c r="S966" s="11" t="s">
        <v>6716</v>
      </c>
      <c r="T966" s="11" t="s">
        <v>6716</v>
      </c>
      <c r="U966" s="11" t="s">
        <v>6416</v>
      </c>
      <c r="V966" s="59" t="s">
        <v>6416</v>
      </c>
      <c r="W966" s="59" t="str">
        <f t="shared" si="91"/>
        <v>Construction</v>
      </c>
      <c r="X966" s="11" t="s">
        <v>1502</v>
      </c>
      <c r="Y966" s="32">
        <v>2</v>
      </c>
      <c r="Z966" s="39">
        <v>45388</v>
      </c>
      <c r="AA966" s="39">
        <v>45389</v>
      </c>
      <c r="AB966" s="34">
        <v>583.46</v>
      </c>
    </row>
    <row r="967" spans="1:28" x14ac:dyDescent="0.2">
      <c r="A967" s="63" t="s">
        <v>1503</v>
      </c>
      <c r="B967" s="8" t="s">
        <v>6416</v>
      </c>
      <c r="C967" s="8" t="s">
        <v>6416</v>
      </c>
      <c r="D967" s="62" t="s">
        <v>6449</v>
      </c>
      <c r="E967" s="63"/>
      <c r="F967" s="64" t="str">
        <f t="shared" si="85"/>
        <v>The Mound</v>
      </c>
      <c r="G967" s="63"/>
      <c r="H967" s="65" t="str">
        <f t="shared" si="86"/>
        <v>Level 02</v>
      </c>
      <c r="I967" s="63"/>
      <c r="J967" s="67" t="str">
        <f t="shared" si="89"/>
        <v>Zone M2</v>
      </c>
      <c r="K967" s="63"/>
      <c r="L967" s="68" t="str">
        <f t="shared" si="90"/>
        <v>M2 / J2</v>
      </c>
      <c r="M967" s="63"/>
      <c r="N967" s="69" t="str">
        <f t="shared" si="87"/>
        <v>JS. R.</v>
      </c>
      <c r="O967" s="63"/>
      <c r="P967" s="70" t="str">
        <f t="shared" si="88"/>
        <v>R2 / J1</v>
      </c>
      <c r="Q967" s="63"/>
      <c r="R967" s="63"/>
      <c r="S967" s="8" t="s">
        <v>6716</v>
      </c>
      <c r="T967" s="8" t="s">
        <v>6716</v>
      </c>
      <c r="U967" s="8" t="s">
        <v>6416</v>
      </c>
      <c r="V967" s="59" t="s">
        <v>6416</v>
      </c>
      <c r="W967" s="59" t="str">
        <f t="shared" si="91"/>
        <v>Construction</v>
      </c>
      <c r="X967" s="8" t="s">
        <v>1504</v>
      </c>
      <c r="Y967" s="23">
        <v>2</v>
      </c>
      <c r="Z967" s="35">
        <v>45390</v>
      </c>
      <c r="AA967" s="35">
        <v>45391</v>
      </c>
      <c r="AB967" s="42">
        <v>2207.6799999999998</v>
      </c>
    </row>
    <row r="968" spans="1:28" x14ac:dyDescent="0.2">
      <c r="A968" s="68" t="s">
        <v>1505</v>
      </c>
      <c r="B968" s="2" t="s">
        <v>6685</v>
      </c>
      <c r="C968" s="2" t="s">
        <v>6726</v>
      </c>
      <c r="D968" s="62" t="s">
        <v>6449</v>
      </c>
      <c r="E968" s="92"/>
      <c r="F968" s="64" t="str">
        <f t="shared" ref="F968:F1031" si="92">IF(E968="",F967,TRIM(E968))</f>
        <v>The Mound</v>
      </c>
      <c r="G968" s="92"/>
      <c r="H968" s="65" t="str">
        <f t="shared" si="86"/>
        <v>Level 02</v>
      </c>
      <c r="I968" s="92"/>
      <c r="J968" s="67" t="str">
        <f t="shared" si="89"/>
        <v>Zone M2</v>
      </c>
      <c r="K968" s="68" t="s">
        <v>1505</v>
      </c>
      <c r="L968" s="68" t="str">
        <f t="shared" si="90"/>
        <v>M2 / K2</v>
      </c>
      <c r="M968" s="92"/>
      <c r="N968" s="69" t="str">
        <f t="shared" si="87"/>
        <v>JS. R.</v>
      </c>
      <c r="O968" s="92"/>
      <c r="P968" s="70" t="str">
        <f t="shared" si="88"/>
        <v>R2 / J1</v>
      </c>
      <c r="Q968" s="92"/>
      <c r="R968" s="92"/>
      <c r="S968" s="2" t="s">
        <v>6726</v>
      </c>
      <c r="T968" s="2" t="s">
        <v>6726</v>
      </c>
      <c r="U968" s="2" t="s">
        <v>6726</v>
      </c>
      <c r="V968" s="59" t="s">
        <v>1505</v>
      </c>
      <c r="W968" s="59" t="str">
        <f t="shared" si="91"/>
        <v>Construction          M2 / K2</v>
      </c>
      <c r="X968" s="2"/>
      <c r="Y968" s="43">
        <v>9</v>
      </c>
      <c r="Z968" s="44">
        <v>45378</v>
      </c>
      <c r="AA968" s="44">
        <v>45388</v>
      </c>
      <c r="AB968" s="47">
        <v>70645.789999999994</v>
      </c>
    </row>
    <row r="969" spans="1:28" x14ac:dyDescent="0.2">
      <c r="A969" s="69" t="s">
        <v>1256</v>
      </c>
      <c r="B969" s="3" t="s">
        <v>6726</v>
      </c>
      <c r="C969" s="3" t="s">
        <v>6718</v>
      </c>
      <c r="D969" s="62" t="s">
        <v>6449</v>
      </c>
      <c r="E969" s="92"/>
      <c r="F969" s="64" t="str">
        <f t="shared" si="92"/>
        <v>The Mound</v>
      </c>
      <c r="G969" s="92"/>
      <c r="H969" s="65" t="str">
        <f t="shared" si="86"/>
        <v>Level 02</v>
      </c>
      <c r="I969" s="92"/>
      <c r="J969" s="67" t="str">
        <f t="shared" si="89"/>
        <v>Zone M2</v>
      </c>
      <c r="K969" s="92"/>
      <c r="L969" s="68" t="str">
        <f t="shared" si="90"/>
        <v>M2 / K2</v>
      </c>
      <c r="M969" s="69" t="s">
        <v>1256</v>
      </c>
      <c r="N969" s="69" t="str">
        <f t="shared" si="87"/>
        <v>S. K. L.</v>
      </c>
      <c r="O969" s="92"/>
      <c r="P969" s="70" t="str">
        <f t="shared" si="88"/>
        <v>R2 / J1</v>
      </c>
      <c r="Q969" s="92"/>
      <c r="R969" s="92"/>
      <c r="S969" s="3" t="s">
        <v>6718</v>
      </c>
      <c r="T969" s="3" t="s">
        <v>6718</v>
      </c>
      <c r="U969" s="3" t="s">
        <v>6718</v>
      </c>
      <c r="V969" s="59" t="s">
        <v>1256</v>
      </c>
      <c r="W969" s="59" t="str">
        <f t="shared" si="91"/>
        <v>Construction            S. K. L.</v>
      </c>
      <c r="X969" s="3"/>
      <c r="Y969" s="49">
        <v>5</v>
      </c>
      <c r="Z969" s="50">
        <v>45378</v>
      </c>
      <c r="AA969" s="50">
        <v>45383</v>
      </c>
      <c r="AB969" s="52">
        <v>17661.45</v>
      </c>
    </row>
    <row r="970" spans="1:28" ht="25.5" x14ac:dyDescent="0.2">
      <c r="A970" s="66" t="s">
        <v>1506</v>
      </c>
      <c r="B970" s="11" t="s">
        <v>6416</v>
      </c>
      <c r="C970" s="11" t="s">
        <v>6416</v>
      </c>
      <c r="D970" s="62" t="s">
        <v>6449</v>
      </c>
      <c r="E970" s="66"/>
      <c r="F970" s="64" t="str">
        <f t="shared" si="92"/>
        <v>The Mound</v>
      </c>
      <c r="G970" s="66"/>
      <c r="H970" s="65" t="str">
        <f t="shared" si="86"/>
        <v>Level 02</v>
      </c>
      <c r="I970" s="66"/>
      <c r="J970" s="67" t="str">
        <f t="shared" si="89"/>
        <v>Zone M2</v>
      </c>
      <c r="K970" s="66"/>
      <c r="L970" s="68" t="str">
        <f t="shared" si="90"/>
        <v>M2 / K2</v>
      </c>
      <c r="M970" s="66"/>
      <c r="N970" s="69" t="str">
        <f t="shared" si="87"/>
        <v>S. K. L.</v>
      </c>
      <c r="O970" s="66"/>
      <c r="P970" s="70" t="str">
        <f t="shared" si="88"/>
        <v>R2 / J1</v>
      </c>
      <c r="Q970" s="66"/>
      <c r="R970" s="66"/>
      <c r="S970" s="11" t="s">
        <v>6718</v>
      </c>
      <c r="T970" s="11" t="s">
        <v>6718</v>
      </c>
      <c r="U970" s="11" t="s">
        <v>6416</v>
      </c>
      <c r="V970" s="59" t="s">
        <v>6416</v>
      </c>
      <c r="W970" s="59" t="str">
        <f t="shared" si="91"/>
        <v>Construction</v>
      </c>
      <c r="X970" s="11" t="s">
        <v>1507</v>
      </c>
      <c r="Y970" s="32">
        <v>3</v>
      </c>
      <c r="Z970" s="39">
        <v>45378</v>
      </c>
      <c r="AA970" s="39">
        <v>45381</v>
      </c>
      <c r="AB970" s="48">
        <v>9538.75</v>
      </c>
    </row>
    <row r="971" spans="1:28" x14ac:dyDescent="0.2">
      <c r="A971" s="66" t="s">
        <v>1508</v>
      </c>
      <c r="B971" s="11" t="s">
        <v>6416</v>
      </c>
      <c r="C971" s="11" t="s">
        <v>6416</v>
      </c>
      <c r="D971" s="62" t="s">
        <v>6449</v>
      </c>
      <c r="E971" s="66"/>
      <c r="F971" s="64" t="str">
        <f t="shared" si="92"/>
        <v>The Mound</v>
      </c>
      <c r="G971" s="66"/>
      <c r="H971" s="65" t="str">
        <f t="shared" ref="H971:H1034" si="93">IF(G971="",H970,TRIM(G971))</f>
        <v>Level 02</v>
      </c>
      <c r="I971" s="66"/>
      <c r="J971" s="67" t="str">
        <f t="shared" si="89"/>
        <v>Zone M2</v>
      </c>
      <c r="K971" s="66"/>
      <c r="L971" s="68" t="str">
        <f t="shared" si="90"/>
        <v>M2 / K2</v>
      </c>
      <c r="M971" s="66"/>
      <c r="N971" s="69" t="str">
        <f t="shared" si="87"/>
        <v>S. K. L.</v>
      </c>
      <c r="O971" s="66"/>
      <c r="P971" s="70" t="str">
        <f t="shared" si="88"/>
        <v>R2 / J1</v>
      </c>
      <c r="Q971" s="66"/>
      <c r="R971" s="66"/>
      <c r="S971" s="11" t="s">
        <v>6718</v>
      </c>
      <c r="T971" s="11" t="s">
        <v>6718</v>
      </c>
      <c r="U971" s="11" t="s">
        <v>6416</v>
      </c>
      <c r="V971" s="59" t="s">
        <v>6416</v>
      </c>
      <c r="W971" s="59" t="str">
        <f t="shared" si="91"/>
        <v>Construction</v>
      </c>
      <c r="X971" s="11" t="s">
        <v>1509</v>
      </c>
      <c r="Y971" s="32">
        <v>3</v>
      </c>
      <c r="Z971" s="39">
        <v>45378</v>
      </c>
      <c r="AA971" s="39">
        <v>45381</v>
      </c>
      <c r="AB971" s="48">
        <v>4535.99</v>
      </c>
    </row>
    <row r="972" spans="1:28" x14ac:dyDescent="0.2">
      <c r="A972" s="66" t="s">
        <v>1510</v>
      </c>
      <c r="B972" s="11" t="s">
        <v>6416</v>
      </c>
      <c r="C972" s="11" t="s">
        <v>6416</v>
      </c>
      <c r="D972" s="62" t="s">
        <v>6449</v>
      </c>
      <c r="E972" s="66"/>
      <c r="F972" s="64" t="str">
        <f t="shared" si="92"/>
        <v>The Mound</v>
      </c>
      <c r="G972" s="66"/>
      <c r="H972" s="65" t="str">
        <f t="shared" si="93"/>
        <v>Level 02</v>
      </c>
      <c r="I972" s="66"/>
      <c r="J972" s="67" t="str">
        <f t="shared" si="89"/>
        <v>Zone M2</v>
      </c>
      <c r="K972" s="66"/>
      <c r="L972" s="68" t="str">
        <f t="shared" si="90"/>
        <v>M2 / K2</v>
      </c>
      <c r="M972" s="66"/>
      <c r="N972" s="69" t="str">
        <f t="shared" si="87"/>
        <v>S. K. L.</v>
      </c>
      <c r="O972" s="66"/>
      <c r="P972" s="70" t="str">
        <f t="shared" si="88"/>
        <v>R2 / J1</v>
      </c>
      <c r="Q972" s="66"/>
      <c r="R972" s="66"/>
      <c r="S972" s="11" t="s">
        <v>6718</v>
      </c>
      <c r="T972" s="11" t="s">
        <v>6718</v>
      </c>
      <c r="U972" s="11" t="s">
        <v>6416</v>
      </c>
      <c r="V972" s="59" t="s">
        <v>6416</v>
      </c>
      <c r="W972" s="59" t="str">
        <f t="shared" si="91"/>
        <v>Construction</v>
      </c>
      <c r="X972" s="11" t="s">
        <v>1511</v>
      </c>
      <c r="Y972" s="32">
        <v>2</v>
      </c>
      <c r="Z972" s="39">
        <v>45379</v>
      </c>
      <c r="AA972" s="39">
        <v>45381</v>
      </c>
      <c r="AB972" s="34">
        <v>795.57</v>
      </c>
    </row>
    <row r="973" spans="1:28" x14ac:dyDescent="0.2">
      <c r="A973" s="66" t="s">
        <v>1512</v>
      </c>
      <c r="B973" s="11" t="s">
        <v>6416</v>
      </c>
      <c r="C973" s="11" t="s">
        <v>6416</v>
      </c>
      <c r="D973" s="62" t="s">
        <v>6449</v>
      </c>
      <c r="E973" s="66"/>
      <c r="F973" s="64" t="str">
        <f t="shared" si="92"/>
        <v>The Mound</v>
      </c>
      <c r="G973" s="66"/>
      <c r="H973" s="65" t="str">
        <f t="shared" si="93"/>
        <v>Level 02</v>
      </c>
      <c r="I973" s="66"/>
      <c r="J973" s="67" t="str">
        <f t="shared" si="89"/>
        <v>Zone M2</v>
      </c>
      <c r="K973" s="66"/>
      <c r="L973" s="68" t="str">
        <f t="shared" si="90"/>
        <v>M2 / K2</v>
      </c>
      <c r="M973" s="66"/>
      <c r="N973" s="69" t="str">
        <f t="shared" ref="N973:N1036" si="94">IF(M973="",N972,TRIM(M973))</f>
        <v>S. K. L.</v>
      </c>
      <c r="O973" s="66"/>
      <c r="P973" s="70" t="str">
        <f t="shared" si="88"/>
        <v>R2 / J1</v>
      </c>
      <c r="Q973" s="66"/>
      <c r="R973" s="66"/>
      <c r="S973" s="11" t="s">
        <v>6718</v>
      </c>
      <c r="T973" s="11" t="s">
        <v>6718</v>
      </c>
      <c r="U973" s="11" t="s">
        <v>6416</v>
      </c>
      <c r="V973" s="59" t="s">
        <v>6416</v>
      </c>
      <c r="W973" s="59" t="str">
        <f t="shared" si="91"/>
        <v>Construction</v>
      </c>
      <c r="X973" s="11" t="s">
        <v>1513</v>
      </c>
      <c r="Y973" s="32">
        <v>2</v>
      </c>
      <c r="Z973" s="39">
        <v>45379</v>
      </c>
      <c r="AA973" s="39">
        <v>45381</v>
      </c>
      <c r="AB973" s="34">
        <v>583.46</v>
      </c>
    </row>
    <row r="974" spans="1:28" x14ac:dyDescent="0.2">
      <c r="A974" s="63" t="s">
        <v>1514</v>
      </c>
      <c r="B974" s="8" t="s">
        <v>6416</v>
      </c>
      <c r="C974" s="8" t="s">
        <v>6416</v>
      </c>
      <c r="D974" s="62" t="s">
        <v>6449</v>
      </c>
      <c r="E974" s="63"/>
      <c r="F974" s="64" t="str">
        <f t="shared" si="92"/>
        <v>The Mound</v>
      </c>
      <c r="G974" s="63"/>
      <c r="H974" s="65" t="str">
        <f t="shared" si="93"/>
        <v>Level 02</v>
      </c>
      <c r="I974" s="63"/>
      <c r="J974" s="67" t="str">
        <f t="shared" si="89"/>
        <v>Zone M2</v>
      </c>
      <c r="K974" s="63"/>
      <c r="L974" s="68" t="str">
        <f t="shared" si="90"/>
        <v>M2 / K2</v>
      </c>
      <c r="M974" s="63"/>
      <c r="N974" s="69" t="str">
        <f t="shared" si="94"/>
        <v>S. K. L.</v>
      </c>
      <c r="O974" s="63"/>
      <c r="P974" s="70" t="str">
        <f t="shared" ref="P974:P1037" si="95">IF(O974="",P973,TRIM(O974))</f>
        <v>R2 / J1</v>
      </c>
      <c r="Q974" s="63"/>
      <c r="R974" s="63"/>
      <c r="S974" s="8" t="s">
        <v>6718</v>
      </c>
      <c r="T974" s="8" t="s">
        <v>6718</v>
      </c>
      <c r="U974" s="8" t="s">
        <v>6416</v>
      </c>
      <c r="V974" s="59" t="s">
        <v>6416</v>
      </c>
      <c r="W974" s="59" t="str">
        <f t="shared" si="91"/>
        <v>Construction</v>
      </c>
      <c r="X974" s="8" t="s">
        <v>1515</v>
      </c>
      <c r="Y974" s="23">
        <v>2</v>
      </c>
      <c r="Z974" s="35">
        <v>45382</v>
      </c>
      <c r="AA974" s="35">
        <v>45383</v>
      </c>
      <c r="AB974" s="42">
        <v>2207.6799999999998</v>
      </c>
    </row>
    <row r="975" spans="1:28" x14ac:dyDescent="0.2">
      <c r="A975" s="69" t="s">
        <v>1222</v>
      </c>
      <c r="B975" s="3" t="s">
        <v>6726</v>
      </c>
      <c r="C975" s="3" t="s">
        <v>6714</v>
      </c>
      <c r="D975" s="62" t="s">
        <v>6449</v>
      </c>
      <c r="E975" s="92"/>
      <c r="F975" s="64" t="str">
        <f t="shared" si="92"/>
        <v>The Mound</v>
      </c>
      <c r="G975" s="92"/>
      <c r="H975" s="65" t="str">
        <f t="shared" si="93"/>
        <v>Level 02</v>
      </c>
      <c r="I975" s="92"/>
      <c r="J975" s="67" t="str">
        <f t="shared" si="89"/>
        <v>Zone M2</v>
      </c>
      <c r="K975" s="92"/>
      <c r="L975" s="68" t="str">
        <f t="shared" si="90"/>
        <v>M2 / K2</v>
      </c>
      <c r="M975" s="69" t="s">
        <v>1222</v>
      </c>
      <c r="N975" s="69" t="str">
        <f t="shared" si="94"/>
        <v>S. DQ. R.</v>
      </c>
      <c r="O975" s="92"/>
      <c r="P975" s="70" t="str">
        <f t="shared" si="95"/>
        <v>R2 / J1</v>
      </c>
      <c r="Q975" s="92"/>
      <c r="R975" s="92"/>
      <c r="S975" s="3" t="s">
        <v>6714</v>
      </c>
      <c r="T975" s="3" t="s">
        <v>6714</v>
      </c>
      <c r="U975" s="3" t="s">
        <v>6714</v>
      </c>
      <c r="V975" s="59" t="s">
        <v>1222</v>
      </c>
      <c r="W975" s="59" t="str">
        <f t="shared" si="91"/>
        <v>Construction            S. DQ. R.</v>
      </c>
      <c r="X975" s="3"/>
      <c r="Y975" s="49">
        <v>5</v>
      </c>
      <c r="Z975" s="50">
        <v>45378</v>
      </c>
      <c r="AA975" s="50">
        <v>45383</v>
      </c>
      <c r="AB975" s="52">
        <v>17661.45</v>
      </c>
    </row>
    <row r="976" spans="1:28" ht="25.5" x14ac:dyDescent="0.2">
      <c r="A976" s="66" t="s">
        <v>1516</v>
      </c>
      <c r="B976" s="11" t="s">
        <v>6416</v>
      </c>
      <c r="C976" s="11" t="s">
        <v>6416</v>
      </c>
      <c r="D976" s="62" t="s">
        <v>6449</v>
      </c>
      <c r="E976" s="66"/>
      <c r="F976" s="64" t="str">
        <f t="shared" si="92"/>
        <v>The Mound</v>
      </c>
      <c r="G976" s="66"/>
      <c r="H976" s="65" t="str">
        <f t="shared" si="93"/>
        <v>Level 02</v>
      </c>
      <c r="I976" s="66"/>
      <c r="J976" s="67" t="str">
        <f t="shared" si="89"/>
        <v>Zone M2</v>
      </c>
      <c r="K976" s="66"/>
      <c r="L976" s="68" t="str">
        <f t="shared" si="90"/>
        <v>M2 / K2</v>
      </c>
      <c r="M976" s="66"/>
      <c r="N976" s="69" t="str">
        <f t="shared" si="94"/>
        <v>S. DQ. R.</v>
      </c>
      <c r="O976" s="66"/>
      <c r="P976" s="70" t="str">
        <f t="shared" si="95"/>
        <v>R2 / J1</v>
      </c>
      <c r="Q976" s="66"/>
      <c r="R976" s="66"/>
      <c r="S976" s="11" t="s">
        <v>6714</v>
      </c>
      <c r="T976" s="11" t="s">
        <v>6714</v>
      </c>
      <c r="U976" s="11" t="s">
        <v>6416</v>
      </c>
      <c r="V976" s="59" t="s">
        <v>6416</v>
      </c>
      <c r="W976" s="59" t="str">
        <f t="shared" si="91"/>
        <v>Construction</v>
      </c>
      <c r="X976" s="11" t="s">
        <v>1517</v>
      </c>
      <c r="Y976" s="32">
        <v>3</v>
      </c>
      <c r="Z976" s="39">
        <v>45378</v>
      </c>
      <c r="AA976" s="39">
        <v>45381</v>
      </c>
      <c r="AB976" s="48">
        <v>9538.75</v>
      </c>
    </row>
    <row r="977" spans="1:28" x14ac:dyDescent="0.2">
      <c r="A977" s="66" t="s">
        <v>1518</v>
      </c>
      <c r="B977" s="11" t="s">
        <v>6416</v>
      </c>
      <c r="C977" s="11" t="s">
        <v>6416</v>
      </c>
      <c r="D977" s="62" t="s">
        <v>6449</v>
      </c>
      <c r="E977" s="66"/>
      <c r="F977" s="64" t="str">
        <f t="shared" si="92"/>
        <v>The Mound</v>
      </c>
      <c r="G977" s="66"/>
      <c r="H977" s="65" t="str">
        <f t="shared" si="93"/>
        <v>Level 02</v>
      </c>
      <c r="I977" s="66"/>
      <c r="J977" s="67" t="str">
        <f t="shared" si="89"/>
        <v>Zone M2</v>
      </c>
      <c r="K977" s="66"/>
      <c r="L977" s="68" t="str">
        <f t="shared" si="90"/>
        <v>M2 / K2</v>
      </c>
      <c r="M977" s="66"/>
      <c r="N977" s="69" t="str">
        <f t="shared" si="94"/>
        <v>S. DQ. R.</v>
      </c>
      <c r="O977" s="66"/>
      <c r="P977" s="70" t="str">
        <f t="shared" si="95"/>
        <v>R2 / J1</v>
      </c>
      <c r="Q977" s="66"/>
      <c r="R977" s="66"/>
      <c r="S977" s="11" t="s">
        <v>6714</v>
      </c>
      <c r="T977" s="11" t="s">
        <v>6714</v>
      </c>
      <c r="U977" s="11" t="s">
        <v>6416</v>
      </c>
      <c r="V977" s="59" t="s">
        <v>6416</v>
      </c>
      <c r="W977" s="59" t="str">
        <f t="shared" si="91"/>
        <v>Construction</v>
      </c>
      <c r="X977" s="11" t="s">
        <v>1519</v>
      </c>
      <c r="Y977" s="32">
        <v>3</v>
      </c>
      <c r="Z977" s="39">
        <v>45378</v>
      </c>
      <c r="AA977" s="39">
        <v>45381</v>
      </c>
      <c r="AB977" s="48">
        <v>4535.99</v>
      </c>
    </row>
    <row r="978" spans="1:28" x14ac:dyDescent="0.2">
      <c r="A978" s="66" t="s">
        <v>1520</v>
      </c>
      <c r="B978" s="11" t="s">
        <v>6416</v>
      </c>
      <c r="C978" s="11" t="s">
        <v>6416</v>
      </c>
      <c r="D978" s="62" t="s">
        <v>6449</v>
      </c>
      <c r="E978" s="66"/>
      <c r="F978" s="64" t="str">
        <f t="shared" si="92"/>
        <v>The Mound</v>
      </c>
      <c r="G978" s="66"/>
      <c r="H978" s="65" t="str">
        <f t="shared" si="93"/>
        <v>Level 02</v>
      </c>
      <c r="I978" s="66"/>
      <c r="J978" s="67" t="str">
        <f t="shared" si="89"/>
        <v>Zone M2</v>
      </c>
      <c r="K978" s="66"/>
      <c r="L978" s="68" t="str">
        <f t="shared" si="90"/>
        <v>M2 / K2</v>
      </c>
      <c r="M978" s="66"/>
      <c r="N978" s="69" t="str">
        <f t="shared" si="94"/>
        <v>S. DQ. R.</v>
      </c>
      <c r="O978" s="66"/>
      <c r="P978" s="70" t="str">
        <f t="shared" si="95"/>
        <v>R2 / J1</v>
      </c>
      <c r="Q978" s="66"/>
      <c r="R978" s="66"/>
      <c r="S978" s="11" t="s">
        <v>6714</v>
      </c>
      <c r="T978" s="11" t="s">
        <v>6714</v>
      </c>
      <c r="U978" s="11" t="s">
        <v>6416</v>
      </c>
      <c r="V978" s="59" t="s">
        <v>6416</v>
      </c>
      <c r="W978" s="59" t="str">
        <f t="shared" si="91"/>
        <v>Construction</v>
      </c>
      <c r="X978" s="11" t="s">
        <v>1521</v>
      </c>
      <c r="Y978" s="32">
        <v>2</v>
      </c>
      <c r="Z978" s="39">
        <v>45379</v>
      </c>
      <c r="AA978" s="39">
        <v>45381</v>
      </c>
      <c r="AB978" s="34">
        <v>795.57</v>
      </c>
    </row>
    <row r="979" spans="1:28" x14ac:dyDescent="0.2">
      <c r="A979" s="66" t="s">
        <v>1522</v>
      </c>
      <c r="B979" s="11" t="s">
        <v>6416</v>
      </c>
      <c r="C979" s="11" t="s">
        <v>6416</v>
      </c>
      <c r="D979" s="62" t="s">
        <v>6449</v>
      </c>
      <c r="E979" s="66"/>
      <c r="F979" s="64" t="str">
        <f t="shared" si="92"/>
        <v>The Mound</v>
      </c>
      <c r="G979" s="66"/>
      <c r="H979" s="65" t="str">
        <f t="shared" si="93"/>
        <v>Level 02</v>
      </c>
      <c r="I979" s="66"/>
      <c r="J979" s="67" t="str">
        <f t="shared" si="89"/>
        <v>Zone M2</v>
      </c>
      <c r="K979" s="66"/>
      <c r="L979" s="68" t="str">
        <f t="shared" si="90"/>
        <v>M2 / K2</v>
      </c>
      <c r="M979" s="66"/>
      <c r="N979" s="69" t="str">
        <f t="shared" si="94"/>
        <v>S. DQ. R.</v>
      </c>
      <c r="O979" s="66"/>
      <c r="P979" s="70" t="str">
        <f t="shared" si="95"/>
        <v>R2 / J1</v>
      </c>
      <c r="Q979" s="66"/>
      <c r="R979" s="66"/>
      <c r="S979" s="11" t="s">
        <v>6714</v>
      </c>
      <c r="T979" s="11" t="s">
        <v>6714</v>
      </c>
      <c r="U979" s="11" t="s">
        <v>6416</v>
      </c>
      <c r="V979" s="59" t="s">
        <v>6416</v>
      </c>
      <c r="W979" s="59" t="str">
        <f t="shared" si="91"/>
        <v>Construction</v>
      </c>
      <c r="X979" s="11" t="s">
        <v>1523</v>
      </c>
      <c r="Y979" s="32">
        <v>2</v>
      </c>
      <c r="Z979" s="39">
        <v>45379</v>
      </c>
      <c r="AA979" s="39">
        <v>45381</v>
      </c>
      <c r="AB979" s="34">
        <v>583.46</v>
      </c>
    </row>
    <row r="980" spans="1:28" x14ac:dyDescent="0.2">
      <c r="A980" s="63" t="s">
        <v>1524</v>
      </c>
      <c r="B980" s="8" t="s">
        <v>6416</v>
      </c>
      <c r="C980" s="8" t="s">
        <v>6416</v>
      </c>
      <c r="D980" s="62" t="s">
        <v>6449</v>
      </c>
      <c r="E980" s="63"/>
      <c r="F980" s="64" t="str">
        <f t="shared" si="92"/>
        <v>The Mound</v>
      </c>
      <c r="G980" s="63"/>
      <c r="H980" s="65" t="str">
        <f t="shared" si="93"/>
        <v>Level 02</v>
      </c>
      <c r="I980" s="63"/>
      <c r="J980" s="67" t="str">
        <f t="shared" si="89"/>
        <v>Zone M2</v>
      </c>
      <c r="K980" s="63"/>
      <c r="L980" s="68" t="str">
        <f t="shared" si="90"/>
        <v>M2 / K2</v>
      </c>
      <c r="M980" s="63"/>
      <c r="N980" s="69" t="str">
        <f t="shared" si="94"/>
        <v>S. DQ. R.</v>
      </c>
      <c r="O980" s="63"/>
      <c r="P980" s="70" t="str">
        <f t="shared" si="95"/>
        <v>R2 / J1</v>
      </c>
      <c r="Q980" s="63"/>
      <c r="R980" s="63"/>
      <c r="S980" s="8" t="s">
        <v>6714</v>
      </c>
      <c r="T980" s="8" t="s">
        <v>6714</v>
      </c>
      <c r="U980" s="8" t="s">
        <v>6416</v>
      </c>
      <c r="V980" s="59" t="s">
        <v>6416</v>
      </c>
      <c r="W980" s="59" t="str">
        <f t="shared" si="91"/>
        <v>Construction</v>
      </c>
      <c r="X980" s="8" t="s">
        <v>1525</v>
      </c>
      <c r="Y980" s="23">
        <v>2</v>
      </c>
      <c r="Z980" s="35">
        <v>45382</v>
      </c>
      <c r="AA980" s="35">
        <v>45383</v>
      </c>
      <c r="AB980" s="42">
        <v>2207.6799999999998</v>
      </c>
    </row>
    <row r="981" spans="1:28" x14ac:dyDescent="0.2">
      <c r="A981" s="69" t="s">
        <v>1526</v>
      </c>
      <c r="B981" s="3" t="s">
        <v>6726</v>
      </c>
      <c r="C981" s="3" t="s">
        <v>6727</v>
      </c>
      <c r="D981" s="62" t="s">
        <v>6449</v>
      </c>
      <c r="E981" s="92"/>
      <c r="F981" s="64" t="str">
        <f t="shared" si="92"/>
        <v>The Mound</v>
      </c>
      <c r="G981" s="92"/>
      <c r="H981" s="65" t="str">
        <f t="shared" si="93"/>
        <v>Level 02</v>
      </c>
      <c r="I981" s="92"/>
      <c r="J981" s="67" t="str">
        <f t="shared" si="89"/>
        <v>Zone M2</v>
      </c>
      <c r="K981" s="92"/>
      <c r="L981" s="68" t="str">
        <f t="shared" si="90"/>
        <v>M2 / K2</v>
      </c>
      <c r="M981" s="69" t="s">
        <v>1526</v>
      </c>
      <c r="N981" s="69" t="str">
        <f t="shared" si="94"/>
        <v>1BS. CL. 1</v>
      </c>
      <c r="O981" s="92"/>
      <c r="P981" s="70" t="str">
        <f t="shared" si="95"/>
        <v>R2 / J1</v>
      </c>
      <c r="Q981" s="92"/>
      <c r="R981" s="92"/>
      <c r="S981" s="3" t="s">
        <v>6727</v>
      </c>
      <c r="T981" s="3" t="s">
        <v>6727</v>
      </c>
      <c r="U981" s="3" t="s">
        <v>6727</v>
      </c>
      <c r="V981" s="59" t="s">
        <v>1526</v>
      </c>
      <c r="W981" s="59" t="str">
        <f t="shared" si="91"/>
        <v>Construction            1BS. CL. 1</v>
      </c>
      <c r="X981" s="3"/>
      <c r="Y981" s="49">
        <v>6</v>
      </c>
      <c r="Z981" s="50">
        <v>45382</v>
      </c>
      <c r="AA981" s="50">
        <v>45388</v>
      </c>
      <c r="AB981" s="52">
        <v>17661.45</v>
      </c>
    </row>
    <row r="982" spans="1:28" ht="25.5" x14ac:dyDescent="0.2">
      <c r="A982" s="66" t="s">
        <v>1527</v>
      </c>
      <c r="B982" s="11" t="s">
        <v>6416</v>
      </c>
      <c r="C982" s="11" t="s">
        <v>6416</v>
      </c>
      <c r="D982" s="62" t="s">
        <v>6449</v>
      </c>
      <c r="E982" s="66"/>
      <c r="F982" s="64" t="str">
        <f t="shared" si="92"/>
        <v>The Mound</v>
      </c>
      <c r="G982" s="66"/>
      <c r="H982" s="65" t="str">
        <f t="shared" si="93"/>
        <v>Level 02</v>
      </c>
      <c r="I982" s="66"/>
      <c r="J982" s="67" t="str">
        <f t="shared" si="89"/>
        <v>Zone M2</v>
      </c>
      <c r="K982" s="66"/>
      <c r="L982" s="68" t="str">
        <f t="shared" si="90"/>
        <v>M2 / K2</v>
      </c>
      <c r="M982" s="66"/>
      <c r="N982" s="69" t="str">
        <f t="shared" si="94"/>
        <v>1BS. CL. 1</v>
      </c>
      <c r="O982" s="66"/>
      <c r="P982" s="70" t="str">
        <f t="shared" si="95"/>
        <v>R2 / J1</v>
      </c>
      <c r="Q982" s="66"/>
      <c r="R982" s="66"/>
      <c r="S982" s="11" t="s">
        <v>6727</v>
      </c>
      <c r="T982" s="11" t="s">
        <v>6727</v>
      </c>
      <c r="U982" s="11" t="s">
        <v>6416</v>
      </c>
      <c r="V982" s="59" t="s">
        <v>6416</v>
      </c>
      <c r="W982" s="59" t="str">
        <f t="shared" si="91"/>
        <v>Construction</v>
      </c>
      <c r="X982" s="11" t="s">
        <v>1528</v>
      </c>
      <c r="Y982" s="32">
        <v>4</v>
      </c>
      <c r="Z982" s="39">
        <v>45382</v>
      </c>
      <c r="AA982" s="39">
        <v>45385</v>
      </c>
      <c r="AB982" s="48">
        <v>9538.75</v>
      </c>
    </row>
    <row r="983" spans="1:28" x14ac:dyDescent="0.2">
      <c r="A983" s="66" t="s">
        <v>1529</v>
      </c>
      <c r="B983" s="11" t="s">
        <v>6416</v>
      </c>
      <c r="C983" s="11" t="s">
        <v>6416</v>
      </c>
      <c r="D983" s="62" t="s">
        <v>6449</v>
      </c>
      <c r="E983" s="66"/>
      <c r="F983" s="64" t="str">
        <f t="shared" si="92"/>
        <v>The Mound</v>
      </c>
      <c r="G983" s="66"/>
      <c r="H983" s="65" t="str">
        <f t="shared" si="93"/>
        <v>Level 02</v>
      </c>
      <c r="I983" s="66"/>
      <c r="J983" s="67" t="str">
        <f t="shared" si="89"/>
        <v>Zone M2</v>
      </c>
      <c r="K983" s="66"/>
      <c r="L983" s="68" t="str">
        <f t="shared" si="90"/>
        <v>M2 / K2</v>
      </c>
      <c r="M983" s="66"/>
      <c r="N983" s="69" t="str">
        <f t="shared" si="94"/>
        <v>1BS. CL. 1</v>
      </c>
      <c r="O983" s="66"/>
      <c r="P983" s="70" t="str">
        <f t="shared" si="95"/>
        <v>R2 / J1</v>
      </c>
      <c r="Q983" s="66"/>
      <c r="R983" s="66"/>
      <c r="S983" s="11" t="s">
        <v>6727</v>
      </c>
      <c r="T983" s="11" t="s">
        <v>6727</v>
      </c>
      <c r="U983" s="11" t="s">
        <v>6416</v>
      </c>
      <c r="V983" s="59" t="s">
        <v>6416</v>
      </c>
      <c r="W983" s="59" t="str">
        <f t="shared" si="91"/>
        <v>Construction</v>
      </c>
      <c r="X983" s="11" t="s">
        <v>1530</v>
      </c>
      <c r="Y983" s="32">
        <v>4</v>
      </c>
      <c r="Z983" s="39">
        <v>45382</v>
      </c>
      <c r="AA983" s="39">
        <v>45385</v>
      </c>
      <c r="AB983" s="48">
        <v>4535.99</v>
      </c>
    </row>
    <row r="984" spans="1:28" x14ac:dyDescent="0.2">
      <c r="A984" s="66" t="s">
        <v>1531</v>
      </c>
      <c r="B984" s="11" t="s">
        <v>6416</v>
      </c>
      <c r="C984" s="11" t="s">
        <v>6416</v>
      </c>
      <c r="D984" s="62" t="s">
        <v>6449</v>
      </c>
      <c r="E984" s="66"/>
      <c r="F984" s="64" t="str">
        <f t="shared" si="92"/>
        <v>The Mound</v>
      </c>
      <c r="G984" s="66"/>
      <c r="H984" s="65" t="str">
        <f t="shared" si="93"/>
        <v>Level 02</v>
      </c>
      <c r="I984" s="66"/>
      <c r="J984" s="67" t="str">
        <f t="shared" si="89"/>
        <v>Zone M2</v>
      </c>
      <c r="K984" s="66"/>
      <c r="L984" s="68" t="str">
        <f t="shared" si="90"/>
        <v>M2 / K2</v>
      </c>
      <c r="M984" s="66"/>
      <c r="N984" s="69" t="str">
        <f t="shared" si="94"/>
        <v>1BS. CL. 1</v>
      </c>
      <c r="O984" s="66"/>
      <c r="P984" s="70" t="str">
        <f t="shared" si="95"/>
        <v>R2 / J1</v>
      </c>
      <c r="Q984" s="66"/>
      <c r="R984" s="66"/>
      <c r="S984" s="11" t="s">
        <v>6727</v>
      </c>
      <c r="T984" s="11" t="s">
        <v>6727</v>
      </c>
      <c r="U984" s="11" t="s">
        <v>6416</v>
      </c>
      <c r="V984" s="59" t="s">
        <v>6416</v>
      </c>
      <c r="W984" s="59" t="str">
        <f t="shared" si="91"/>
        <v>Construction</v>
      </c>
      <c r="X984" s="11" t="s">
        <v>1532</v>
      </c>
      <c r="Y984" s="32">
        <v>2</v>
      </c>
      <c r="Z984" s="39">
        <v>45384</v>
      </c>
      <c r="AA984" s="39">
        <v>45385</v>
      </c>
      <c r="AB984" s="34">
        <v>795.57</v>
      </c>
    </row>
    <row r="985" spans="1:28" x14ac:dyDescent="0.2">
      <c r="A985" s="66" t="s">
        <v>1533</v>
      </c>
      <c r="B985" s="11" t="s">
        <v>6416</v>
      </c>
      <c r="C985" s="11" t="s">
        <v>6416</v>
      </c>
      <c r="D985" s="62" t="s">
        <v>6449</v>
      </c>
      <c r="E985" s="66"/>
      <c r="F985" s="64" t="str">
        <f t="shared" si="92"/>
        <v>The Mound</v>
      </c>
      <c r="G985" s="66"/>
      <c r="H985" s="65" t="str">
        <f t="shared" si="93"/>
        <v>Level 02</v>
      </c>
      <c r="I985" s="66"/>
      <c r="J985" s="67" t="str">
        <f t="shared" si="89"/>
        <v>Zone M2</v>
      </c>
      <c r="K985" s="66"/>
      <c r="L985" s="68" t="str">
        <f t="shared" si="90"/>
        <v>M2 / K2</v>
      </c>
      <c r="M985" s="66"/>
      <c r="N985" s="69" t="str">
        <f t="shared" si="94"/>
        <v>1BS. CL. 1</v>
      </c>
      <c r="O985" s="66"/>
      <c r="P985" s="70" t="str">
        <f t="shared" si="95"/>
        <v>R2 / J1</v>
      </c>
      <c r="Q985" s="66"/>
      <c r="R985" s="66"/>
      <c r="S985" s="11" t="s">
        <v>6727</v>
      </c>
      <c r="T985" s="11" t="s">
        <v>6727</v>
      </c>
      <c r="U985" s="11" t="s">
        <v>6416</v>
      </c>
      <c r="V985" s="59" t="s">
        <v>6416</v>
      </c>
      <c r="W985" s="59" t="str">
        <f t="shared" si="91"/>
        <v>Construction</v>
      </c>
      <c r="X985" s="11" t="s">
        <v>1534</v>
      </c>
      <c r="Y985" s="32">
        <v>2</v>
      </c>
      <c r="Z985" s="39">
        <v>45384</v>
      </c>
      <c r="AA985" s="39">
        <v>45385</v>
      </c>
      <c r="AB985" s="34">
        <v>583.46</v>
      </c>
    </row>
    <row r="986" spans="1:28" x14ac:dyDescent="0.2">
      <c r="A986" s="63" t="s">
        <v>1535</v>
      </c>
      <c r="B986" s="8" t="s">
        <v>6416</v>
      </c>
      <c r="C986" s="8" t="s">
        <v>6416</v>
      </c>
      <c r="D986" s="62" t="s">
        <v>6449</v>
      </c>
      <c r="E986" s="63"/>
      <c r="F986" s="64" t="str">
        <f t="shared" si="92"/>
        <v>The Mound</v>
      </c>
      <c r="G986" s="63"/>
      <c r="H986" s="65" t="str">
        <f t="shared" si="93"/>
        <v>Level 02</v>
      </c>
      <c r="I986" s="63"/>
      <c r="J986" s="67" t="str">
        <f t="shared" si="89"/>
        <v>Zone M2</v>
      </c>
      <c r="K986" s="63"/>
      <c r="L986" s="68" t="str">
        <f t="shared" si="90"/>
        <v>M2 / K2</v>
      </c>
      <c r="M986" s="63"/>
      <c r="N986" s="69" t="str">
        <f t="shared" si="94"/>
        <v>1BS. CL. 1</v>
      </c>
      <c r="O986" s="63"/>
      <c r="P986" s="70" t="str">
        <f t="shared" si="95"/>
        <v>R2 / J1</v>
      </c>
      <c r="Q986" s="63"/>
      <c r="R986" s="63"/>
      <c r="S986" s="8" t="s">
        <v>6727</v>
      </c>
      <c r="T986" s="8" t="s">
        <v>6727</v>
      </c>
      <c r="U986" s="8" t="s">
        <v>6416</v>
      </c>
      <c r="V986" s="59" t="s">
        <v>6416</v>
      </c>
      <c r="W986" s="59" t="str">
        <f t="shared" si="91"/>
        <v>Construction</v>
      </c>
      <c r="X986" s="8" t="s">
        <v>1536</v>
      </c>
      <c r="Y986" s="23">
        <v>2</v>
      </c>
      <c r="Z986" s="35">
        <v>45386</v>
      </c>
      <c r="AA986" s="35">
        <v>45388</v>
      </c>
      <c r="AB986" s="42">
        <v>2207.6799999999998</v>
      </c>
    </row>
    <row r="987" spans="1:28" x14ac:dyDescent="0.2">
      <c r="A987" s="69" t="s">
        <v>1537</v>
      </c>
      <c r="B987" s="3" t="s">
        <v>6726</v>
      </c>
      <c r="C987" s="3" t="s">
        <v>6728</v>
      </c>
      <c r="D987" s="62" t="s">
        <v>6449</v>
      </c>
      <c r="E987" s="92"/>
      <c r="F987" s="64" t="str">
        <f t="shared" si="92"/>
        <v>The Mound</v>
      </c>
      <c r="G987" s="92"/>
      <c r="H987" s="65" t="str">
        <f t="shared" si="93"/>
        <v>Level 02</v>
      </c>
      <c r="I987" s="92"/>
      <c r="J987" s="67" t="str">
        <f t="shared" si="89"/>
        <v>Zone M2</v>
      </c>
      <c r="K987" s="92"/>
      <c r="L987" s="68" t="str">
        <f t="shared" si="90"/>
        <v>M2 / K2</v>
      </c>
      <c r="M987" s="69" t="s">
        <v>1537</v>
      </c>
      <c r="N987" s="69" t="str">
        <f t="shared" si="94"/>
        <v>1BS. CR. 1</v>
      </c>
      <c r="O987" s="92"/>
      <c r="P987" s="70" t="str">
        <f t="shared" si="95"/>
        <v>R2 / J1</v>
      </c>
      <c r="Q987" s="92"/>
      <c r="R987" s="92"/>
      <c r="S987" s="3" t="s">
        <v>6728</v>
      </c>
      <c r="T987" s="3" t="s">
        <v>6728</v>
      </c>
      <c r="U987" s="3" t="s">
        <v>6728</v>
      </c>
      <c r="V987" s="59" t="s">
        <v>1537</v>
      </c>
      <c r="W987" s="59" t="str">
        <f t="shared" si="91"/>
        <v>Construction            1BS. CR. 1</v>
      </c>
      <c r="X987" s="3"/>
      <c r="Y987" s="49">
        <v>6</v>
      </c>
      <c r="Z987" s="50">
        <v>45382</v>
      </c>
      <c r="AA987" s="50">
        <v>45388</v>
      </c>
      <c r="AB987" s="52">
        <v>17661.45</v>
      </c>
    </row>
    <row r="988" spans="1:28" ht="25.5" x14ac:dyDescent="0.2">
      <c r="A988" s="66" t="s">
        <v>1538</v>
      </c>
      <c r="B988" s="11" t="s">
        <v>6416</v>
      </c>
      <c r="C988" s="11" t="s">
        <v>6416</v>
      </c>
      <c r="D988" s="62" t="s">
        <v>6449</v>
      </c>
      <c r="E988" s="66"/>
      <c r="F988" s="64" t="str">
        <f t="shared" si="92"/>
        <v>The Mound</v>
      </c>
      <c r="G988" s="66"/>
      <c r="H988" s="65" t="str">
        <f t="shared" si="93"/>
        <v>Level 02</v>
      </c>
      <c r="I988" s="66"/>
      <c r="J988" s="67" t="str">
        <f t="shared" si="89"/>
        <v>Zone M2</v>
      </c>
      <c r="K988" s="66"/>
      <c r="L988" s="68" t="str">
        <f t="shared" si="90"/>
        <v>M2 / K2</v>
      </c>
      <c r="M988" s="66"/>
      <c r="N988" s="69" t="str">
        <f t="shared" si="94"/>
        <v>1BS. CR. 1</v>
      </c>
      <c r="O988" s="66"/>
      <c r="P988" s="70" t="str">
        <f t="shared" si="95"/>
        <v>R2 / J1</v>
      </c>
      <c r="Q988" s="66"/>
      <c r="R988" s="66"/>
      <c r="S988" s="11" t="s">
        <v>6728</v>
      </c>
      <c r="T988" s="11" t="s">
        <v>6728</v>
      </c>
      <c r="U988" s="11" t="s">
        <v>6416</v>
      </c>
      <c r="V988" s="59" t="s">
        <v>6416</v>
      </c>
      <c r="W988" s="59" t="str">
        <f t="shared" si="91"/>
        <v>Construction</v>
      </c>
      <c r="X988" s="11" t="s">
        <v>1539</v>
      </c>
      <c r="Y988" s="32">
        <v>4</v>
      </c>
      <c r="Z988" s="39">
        <v>45382</v>
      </c>
      <c r="AA988" s="39">
        <v>45385</v>
      </c>
      <c r="AB988" s="48">
        <v>9538.75</v>
      </c>
    </row>
    <row r="989" spans="1:28" x14ac:dyDescent="0.2">
      <c r="A989" s="66" t="s">
        <v>1540</v>
      </c>
      <c r="B989" s="11" t="s">
        <v>6416</v>
      </c>
      <c r="C989" s="11" t="s">
        <v>6416</v>
      </c>
      <c r="D989" s="62" t="s">
        <v>6449</v>
      </c>
      <c r="E989" s="66"/>
      <c r="F989" s="64" t="str">
        <f t="shared" si="92"/>
        <v>The Mound</v>
      </c>
      <c r="G989" s="66"/>
      <c r="H989" s="65" t="str">
        <f t="shared" si="93"/>
        <v>Level 02</v>
      </c>
      <c r="I989" s="66"/>
      <c r="J989" s="67" t="str">
        <f t="shared" si="89"/>
        <v>Zone M2</v>
      </c>
      <c r="K989" s="66"/>
      <c r="L989" s="68" t="str">
        <f t="shared" si="90"/>
        <v>M2 / K2</v>
      </c>
      <c r="M989" s="66"/>
      <c r="N989" s="69" t="str">
        <f t="shared" si="94"/>
        <v>1BS. CR. 1</v>
      </c>
      <c r="O989" s="66"/>
      <c r="P989" s="70" t="str">
        <f t="shared" si="95"/>
        <v>R2 / J1</v>
      </c>
      <c r="Q989" s="66"/>
      <c r="R989" s="66"/>
      <c r="S989" s="11" t="s">
        <v>6728</v>
      </c>
      <c r="T989" s="11" t="s">
        <v>6728</v>
      </c>
      <c r="U989" s="11" t="s">
        <v>6416</v>
      </c>
      <c r="V989" s="59" t="s">
        <v>6416</v>
      </c>
      <c r="W989" s="59" t="str">
        <f t="shared" si="91"/>
        <v>Construction</v>
      </c>
      <c r="X989" s="11" t="s">
        <v>1541</v>
      </c>
      <c r="Y989" s="32">
        <v>4</v>
      </c>
      <c r="Z989" s="39">
        <v>45382</v>
      </c>
      <c r="AA989" s="39">
        <v>45385</v>
      </c>
      <c r="AB989" s="48">
        <v>4535.99</v>
      </c>
    </row>
    <row r="990" spans="1:28" x14ac:dyDescent="0.2">
      <c r="A990" s="66" t="s">
        <v>1542</v>
      </c>
      <c r="B990" s="11" t="s">
        <v>6416</v>
      </c>
      <c r="C990" s="11" t="s">
        <v>6416</v>
      </c>
      <c r="D990" s="62" t="s">
        <v>6449</v>
      </c>
      <c r="E990" s="66"/>
      <c r="F990" s="64" t="str">
        <f t="shared" si="92"/>
        <v>The Mound</v>
      </c>
      <c r="G990" s="66"/>
      <c r="H990" s="65" t="str">
        <f t="shared" si="93"/>
        <v>Level 02</v>
      </c>
      <c r="I990" s="66"/>
      <c r="J990" s="67" t="str">
        <f t="shared" si="89"/>
        <v>Zone M2</v>
      </c>
      <c r="K990" s="66"/>
      <c r="L990" s="68" t="str">
        <f t="shared" si="90"/>
        <v>M2 / K2</v>
      </c>
      <c r="M990" s="66"/>
      <c r="N990" s="69" t="str">
        <f t="shared" si="94"/>
        <v>1BS. CR. 1</v>
      </c>
      <c r="O990" s="66"/>
      <c r="P990" s="70" t="str">
        <f t="shared" si="95"/>
        <v>R2 / J1</v>
      </c>
      <c r="Q990" s="66"/>
      <c r="R990" s="66"/>
      <c r="S990" s="11" t="s">
        <v>6728</v>
      </c>
      <c r="T990" s="11" t="s">
        <v>6728</v>
      </c>
      <c r="U990" s="11" t="s">
        <v>6416</v>
      </c>
      <c r="V990" s="59" t="s">
        <v>6416</v>
      </c>
      <c r="W990" s="59" t="str">
        <f t="shared" si="91"/>
        <v>Construction</v>
      </c>
      <c r="X990" s="11" t="s">
        <v>1543</v>
      </c>
      <c r="Y990" s="32">
        <v>2</v>
      </c>
      <c r="Z990" s="39">
        <v>45384</v>
      </c>
      <c r="AA990" s="39">
        <v>45385</v>
      </c>
      <c r="AB990" s="34">
        <v>795.57</v>
      </c>
    </row>
    <row r="991" spans="1:28" x14ac:dyDescent="0.2">
      <c r="A991" s="66" t="s">
        <v>1544</v>
      </c>
      <c r="B991" s="11" t="s">
        <v>6416</v>
      </c>
      <c r="C991" s="11" t="s">
        <v>6416</v>
      </c>
      <c r="D991" s="62" t="s">
        <v>6449</v>
      </c>
      <c r="E991" s="66"/>
      <c r="F991" s="64" t="str">
        <f t="shared" si="92"/>
        <v>The Mound</v>
      </c>
      <c r="G991" s="66"/>
      <c r="H991" s="65" t="str">
        <f t="shared" si="93"/>
        <v>Level 02</v>
      </c>
      <c r="I991" s="66"/>
      <c r="J991" s="67" t="str">
        <f t="shared" si="89"/>
        <v>Zone M2</v>
      </c>
      <c r="K991" s="66"/>
      <c r="L991" s="68" t="str">
        <f t="shared" si="90"/>
        <v>M2 / K2</v>
      </c>
      <c r="M991" s="66"/>
      <c r="N991" s="69" t="str">
        <f t="shared" si="94"/>
        <v>1BS. CR. 1</v>
      </c>
      <c r="O991" s="66"/>
      <c r="P991" s="70" t="str">
        <f t="shared" si="95"/>
        <v>R2 / J1</v>
      </c>
      <c r="Q991" s="66"/>
      <c r="R991" s="66"/>
      <c r="S991" s="11" t="s">
        <v>6728</v>
      </c>
      <c r="T991" s="11" t="s">
        <v>6728</v>
      </c>
      <c r="U991" s="11" t="s">
        <v>6416</v>
      </c>
      <c r="V991" s="59" t="s">
        <v>6416</v>
      </c>
      <c r="W991" s="59" t="str">
        <f t="shared" si="91"/>
        <v>Construction</v>
      </c>
      <c r="X991" s="11" t="s">
        <v>1545</v>
      </c>
      <c r="Y991" s="32">
        <v>2</v>
      </c>
      <c r="Z991" s="39">
        <v>45384</v>
      </c>
      <c r="AA991" s="39">
        <v>45385</v>
      </c>
      <c r="AB991" s="34">
        <v>583.46</v>
      </c>
    </row>
    <row r="992" spans="1:28" x14ac:dyDescent="0.2">
      <c r="A992" s="63" t="s">
        <v>1546</v>
      </c>
      <c r="B992" s="8" t="s">
        <v>6416</v>
      </c>
      <c r="C992" s="8" t="s">
        <v>6416</v>
      </c>
      <c r="D992" s="62" t="s">
        <v>6449</v>
      </c>
      <c r="E992" s="63"/>
      <c r="F992" s="64" t="str">
        <f t="shared" si="92"/>
        <v>The Mound</v>
      </c>
      <c r="G992" s="63"/>
      <c r="H992" s="65" t="str">
        <f t="shared" si="93"/>
        <v>Level 02</v>
      </c>
      <c r="I992" s="63"/>
      <c r="J992" s="67" t="str">
        <f t="shared" si="89"/>
        <v>Zone M2</v>
      </c>
      <c r="K992" s="63"/>
      <c r="L992" s="68" t="str">
        <f t="shared" si="90"/>
        <v>M2 / K2</v>
      </c>
      <c r="M992" s="63"/>
      <c r="N992" s="69" t="str">
        <f t="shared" si="94"/>
        <v>1BS. CR. 1</v>
      </c>
      <c r="O992" s="63"/>
      <c r="P992" s="70" t="str">
        <f t="shared" si="95"/>
        <v>R2 / J1</v>
      </c>
      <c r="Q992" s="63"/>
      <c r="R992" s="63"/>
      <c r="S992" s="8" t="s">
        <v>6728</v>
      </c>
      <c r="T992" s="8" t="s">
        <v>6728</v>
      </c>
      <c r="U992" s="8" t="s">
        <v>6416</v>
      </c>
      <c r="V992" s="59" t="s">
        <v>6416</v>
      </c>
      <c r="W992" s="59" t="str">
        <f t="shared" si="91"/>
        <v>Construction</v>
      </c>
      <c r="X992" s="8" t="s">
        <v>1547</v>
      </c>
      <c r="Y992" s="23">
        <v>2</v>
      </c>
      <c r="Z992" s="35">
        <v>45386</v>
      </c>
      <c r="AA992" s="35">
        <v>45388</v>
      </c>
      <c r="AB992" s="42">
        <v>2207.6799999999998</v>
      </c>
    </row>
    <row r="993" spans="1:28" x14ac:dyDescent="0.2">
      <c r="A993" s="67" t="s">
        <v>1159</v>
      </c>
      <c r="B993" s="12" t="s">
        <v>9888</v>
      </c>
      <c r="C993" s="12" t="s">
        <v>6680</v>
      </c>
      <c r="D993" s="62" t="s">
        <v>6449</v>
      </c>
      <c r="E993" s="91"/>
      <c r="F993" s="64" t="str">
        <f t="shared" si="92"/>
        <v>The Mound</v>
      </c>
      <c r="G993" s="91"/>
      <c r="H993" s="65" t="str">
        <f t="shared" si="93"/>
        <v>Level 02</v>
      </c>
      <c r="I993" s="67" t="s">
        <v>1159</v>
      </c>
      <c r="J993" s="67" t="str">
        <f t="shared" si="89"/>
        <v>Zone M3</v>
      </c>
      <c r="K993" s="91"/>
      <c r="L993" s="68" t="str">
        <f t="shared" si="90"/>
        <v>M2 / K2</v>
      </c>
      <c r="M993" s="91"/>
      <c r="N993" s="69" t="str">
        <f t="shared" si="94"/>
        <v>1BS. CR. 1</v>
      </c>
      <c r="O993" s="91"/>
      <c r="P993" s="70" t="str">
        <f t="shared" si="95"/>
        <v>R2 / J1</v>
      </c>
      <c r="Q993" s="91"/>
      <c r="R993" s="91"/>
      <c r="S993" s="12" t="s">
        <v>6680</v>
      </c>
      <c r="T993" s="12" t="s">
        <v>6680</v>
      </c>
      <c r="U993" s="12" t="s">
        <v>6680</v>
      </c>
      <c r="V993" s="59" t="s">
        <v>1159</v>
      </c>
      <c r="W993" s="59" t="str">
        <f t="shared" si="91"/>
        <v>Construction        Zone M3</v>
      </c>
      <c r="X993" s="12"/>
      <c r="Y993" s="36">
        <v>35</v>
      </c>
      <c r="Z993" s="37">
        <v>45321</v>
      </c>
      <c r="AA993" s="37">
        <v>45362</v>
      </c>
      <c r="AB993" s="46">
        <v>220132.79</v>
      </c>
    </row>
    <row r="994" spans="1:28" x14ac:dyDescent="0.2">
      <c r="A994" s="68" t="s">
        <v>1548</v>
      </c>
      <c r="B994" s="2" t="s">
        <v>6680</v>
      </c>
      <c r="C994" s="2" t="s">
        <v>6729</v>
      </c>
      <c r="D994" s="62" t="s">
        <v>6449</v>
      </c>
      <c r="E994" s="92"/>
      <c r="F994" s="64" t="str">
        <f t="shared" si="92"/>
        <v>The Mound</v>
      </c>
      <c r="G994" s="92"/>
      <c r="H994" s="65" t="str">
        <f t="shared" si="93"/>
        <v>Level 02</v>
      </c>
      <c r="I994" s="92"/>
      <c r="J994" s="67" t="str">
        <f t="shared" ref="J994:J1057" si="96">IF(I994="",J993,TRIM(I994))</f>
        <v>Zone M3</v>
      </c>
      <c r="K994" s="68" t="s">
        <v>1548</v>
      </c>
      <c r="L994" s="68" t="str">
        <f t="shared" si="90"/>
        <v>M3 / E2</v>
      </c>
      <c r="M994" s="92"/>
      <c r="N994" s="69" t="str">
        <f t="shared" si="94"/>
        <v>1BS. CR. 1</v>
      </c>
      <c r="O994" s="92"/>
      <c r="P994" s="70" t="str">
        <f t="shared" si="95"/>
        <v>R2 / J1</v>
      </c>
      <c r="Q994" s="92"/>
      <c r="R994" s="92"/>
      <c r="S994" s="2" t="s">
        <v>6729</v>
      </c>
      <c r="T994" s="2" t="s">
        <v>6729</v>
      </c>
      <c r="U994" s="2" t="s">
        <v>6729</v>
      </c>
      <c r="V994" s="59" t="s">
        <v>1548</v>
      </c>
      <c r="W994" s="59" t="str">
        <f t="shared" si="91"/>
        <v>Construction          M3 / E2</v>
      </c>
      <c r="X994" s="2"/>
      <c r="Y994" s="43">
        <v>11</v>
      </c>
      <c r="Z994" s="44">
        <v>45321</v>
      </c>
      <c r="AA994" s="44">
        <v>45333</v>
      </c>
      <c r="AB994" s="47">
        <v>88053.119999999995</v>
      </c>
    </row>
    <row r="995" spans="1:28" x14ac:dyDescent="0.2">
      <c r="A995" s="69" t="s">
        <v>1178</v>
      </c>
      <c r="B995" s="3" t="s">
        <v>6729</v>
      </c>
      <c r="C995" s="3" t="s">
        <v>6710</v>
      </c>
      <c r="D995" s="62" t="s">
        <v>6449</v>
      </c>
      <c r="E995" s="92"/>
      <c r="F995" s="64" t="str">
        <f t="shared" si="92"/>
        <v>The Mound</v>
      </c>
      <c r="G995" s="92"/>
      <c r="H995" s="65" t="str">
        <f t="shared" si="93"/>
        <v>Level 02</v>
      </c>
      <c r="I995" s="92"/>
      <c r="J995" s="67" t="str">
        <f t="shared" si="96"/>
        <v>Zone M3</v>
      </c>
      <c r="K995" s="92"/>
      <c r="L995" s="68" t="str">
        <f t="shared" si="90"/>
        <v>M3 / E2</v>
      </c>
      <c r="M995" s="69" t="s">
        <v>1178</v>
      </c>
      <c r="N995" s="69" t="str">
        <f t="shared" si="94"/>
        <v>S. K. L. - 1</v>
      </c>
      <c r="O995" s="92"/>
      <c r="P995" s="70" t="str">
        <f t="shared" si="95"/>
        <v>R2 / J1</v>
      </c>
      <c r="Q995" s="92"/>
      <c r="R995" s="92"/>
      <c r="S995" s="3" t="s">
        <v>6710</v>
      </c>
      <c r="T995" s="3" t="s">
        <v>6710</v>
      </c>
      <c r="U995" s="3" t="s">
        <v>6710</v>
      </c>
      <c r="V995" s="59" t="s">
        <v>1178</v>
      </c>
      <c r="W995" s="59" t="str">
        <f t="shared" si="91"/>
        <v>Construction            S. K. L. - 1</v>
      </c>
      <c r="X995" s="3"/>
      <c r="Y995" s="49">
        <v>5</v>
      </c>
      <c r="Z995" s="50">
        <v>45321</v>
      </c>
      <c r="AA995" s="50">
        <v>45326</v>
      </c>
      <c r="AB995" s="52">
        <v>14675.52</v>
      </c>
    </row>
    <row r="996" spans="1:28" ht="25.5" x14ac:dyDescent="0.2">
      <c r="A996" s="66" t="s">
        <v>1549</v>
      </c>
      <c r="B996" s="11" t="s">
        <v>6416</v>
      </c>
      <c r="C996" s="11" t="s">
        <v>6416</v>
      </c>
      <c r="D996" s="62" t="s">
        <v>6449</v>
      </c>
      <c r="E996" s="66"/>
      <c r="F996" s="64" t="str">
        <f t="shared" si="92"/>
        <v>The Mound</v>
      </c>
      <c r="G996" s="66"/>
      <c r="H996" s="65" t="str">
        <f t="shared" si="93"/>
        <v>Level 02</v>
      </c>
      <c r="I996" s="66"/>
      <c r="J996" s="67" t="str">
        <f t="shared" si="96"/>
        <v>Zone M3</v>
      </c>
      <c r="K996" s="66"/>
      <c r="L996" s="68" t="str">
        <f t="shared" ref="L996:L1059" si="97">IF(K996="",L995,TRIM(K996))</f>
        <v>M3 / E2</v>
      </c>
      <c r="M996" s="66"/>
      <c r="N996" s="69" t="str">
        <f t="shared" si="94"/>
        <v>S. K. L. - 1</v>
      </c>
      <c r="O996" s="66"/>
      <c r="P996" s="70" t="str">
        <f t="shared" si="95"/>
        <v>R2 / J1</v>
      </c>
      <c r="Q996" s="66"/>
      <c r="R996" s="66"/>
      <c r="S996" s="11" t="s">
        <v>6710</v>
      </c>
      <c r="T996" s="11" t="s">
        <v>6710</v>
      </c>
      <c r="U996" s="11" t="s">
        <v>6416</v>
      </c>
      <c r="V996" s="59" t="s">
        <v>6416</v>
      </c>
      <c r="W996" s="59" t="str">
        <f t="shared" si="91"/>
        <v>Construction</v>
      </c>
      <c r="X996" s="11" t="s">
        <v>1550</v>
      </c>
      <c r="Y996" s="32">
        <v>3</v>
      </c>
      <c r="Z996" s="39">
        <v>45321</v>
      </c>
      <c r="AA996" s="39">
        <v>45323</v>
      </c>
      <c r="AB996" s="48">
        <v>7927.76</v>
      </c>
    </row>
    <row r="997" spans="1:28" x14ac:dyDescent="0.2">
      <c r="A997" s="66" t="s">
        <v>1551</v>
      </c>
      <c r="B997" s="11" t="s">
        <v>6416</v>
      </c>
      <c r="C997" s="11" t="s">
        <v>6416</v>
      </c>
      <c r="D997" s="62" t="s">
        <v>6449</v>
      </c>
      <c r="E997" s="66"/>
      <c r="F997" s="64" t="str">
        <f t="shared" si="92"/>
        <v>The Mound</v>
      </c>
      <c r="G997" s="66"/>
      <c r="H997" s="65" t="str">
        <f t="shared" si="93"/>
        <v>Level 02</v>
      </c>
      <c r="I997" s="66"/>
      <c r="J997" s="67" t="str">
        <f t="shared" si="96"/>
        <v>Zone M3</v>
      </c>
      <c r="K997" s="66"/>
      <c r="L997" s="68" t="str">
        <f t="shared" si="97"/>
        <v>M3 / E2</v>
      </c>
      <c r="M997" s="66"/>
      <c r="N997" s="69" t="str">
        <f t="shared" si="94"/>
        <v>S. K. L. - 1</v>
      </c>
      <c r="O997" s="66"/>
      <c r="P997" s="70" t="str">
        <f t="shared" si="95"/>
        <v>R2 / J1</v>
      </c>
      <c r="Q997" s="66"/>
      <c r="R997" s="66"/>
      <c r="S997" s="11" t="s">
        <v>6710</v>
      </c>
      <c r="T997" s="11" t="s">
        <v>6710</v>
      </c>
      <c r="U997" s="11" t="s">
        <v>6416</v>
      </c>
      <c r="V997" s="59" t="s">
        <v>6416</v>
      </c>
      <c r="W997" s="59" t="str">
        <f t="shared" si="91"/>
        <v>Construction</v>
      </c>
      <c r="X997" s="11" t="s">
        <v>1552</v>
      </c>
      <c r="Y997" s="32">
        <v>3</v>
      </c>
      <c r="Z997" s="39">
        <v>45321</v>
      </c>
      <c r="AA997" s="39">
        <v>45323</v>
      </c>
      <c r="AB997" s="48">
        <v>3534.29</v>
      </c>
    </row>
    <row r="998" spans="1:28" x14ac:dyDescent="0.2">
      <c r="A998" s="66" t="s">
        <v>1553</v>
      </c>
      <c r="B998" s="11" t="s">
        <v>6416</v>
      </c>
      <c r="C998" s="11" t="s">
        <v>6416</v>
      </c>
      <c r="D998" s="62" t="s">
        <v>6449</v>
      </c>
      <c r="E998" s="66"/>
      <c r="F998" s="64" t="str">
        <f t="shared" si="92"/>
        <v>The Mound</v>
      </c>
      <c r="G998" s="66"/>
      <c r="H998" s="65" t="str">
        <f t="shared" si="93"/>
        <v>Level 02</v>
      </c>
      <c r="I998" s="66"/>
      <c r="J998" s="67" t="str">
        <f t="shared" si="96"/>
        <v>Zone M3</v>
      </c>
      <c r="K998" s="66"/>
      <c r="L998" s="68" t="str">
        <f t="shared" si="97"/>
        <v>M3 / E2</v>
      </c>
      <c r="M998" s="66"/>
      <c r="N998" s="69" t="str">
        <f t="shared" si="94"/>
        <v>S. K. L. - 1</v>
      </c>
      <c r="O998" s="66"/>
      <c r="P998" s="70" t="str">
        <f t="shared" si="95"/>
        <v>R2 / J1</v>
      </c>
      <c r="Q998" s="66"/>
      <c r="R998" s="66"/>
      <c r="S998" s="11" t="s">
        <v>6710</v>
      </c>
      <c r="T998" s="11" t="s">
        <v>6710</v>
      </c>
      <c r="U998" s="11" t="s">
        <v>6416</v>
      </c>
      <c r="V998" s="59" t="s">
        <v>6416</v>
      </c>
      <c r="W998" s="59" t="str">
        <f t="shared" si="91"/>
        <v>Construction</v>
      </c>
      <c r="X998" s="11" t="s">
        <v>1554</v>
      </c>
      <c r="Y998" s="32">
        <v>2</v>
      </c>
      <c r="Z998" s="39">
        <v>45322</v>
      </c>
      <c r="AA998" s="39">
        <v>45323</v>
      </c>
      <c r="AB998" s="34">
        <v>795.57</v>
      </c>
    </row>
    <row r="999" spans="1:28" x14ac:dyDescent="0.2">
      <c r="A999" s="66" t="s">
        <v>1555</v>
      </c>
      <c r="B999" s="11" t="s">
        <v>6416</v>
      </c>
      <c r="C999" s="11" t="s">
        <v>6416</v>
      </c>
      <c r="D999" s="62" t="s">
        <v>6449</v>
      </c>
      <c r="E999" s="66"/>
      <c r="F999" s="64" t="str">
        <f t="shared" si="92"/>
        <v>The Mound</v>
      </c>
      <c r="G999" s="66"/>
      <c r="H999" s="65" t="str">
        <f t="shared" si="93"/>
        <v>Level 02</v>
      </c>
      <c r="I999" s="66"/>
      <c r="J999" s="67" t="str">
        <f t="shared" si="96"/>
        <v>Zone M3</v>
      </c>
      <c r="K999" s="66"/>
      <c r="L999" s="68" t="str">
        <f t="shared" si="97"/>
        <v>M3 / E2</v>
      </c>
      <c r="M999" s="66"/>
      <c r="N999" s="69" t="str">
        <f t="shared" si="94"/>
        <v>S. K. L. - 1</v>
      </c>
      <c r="O999" s="66"/>
      <c r="P999" s="70" t="str">
        <f t="shared" si="95"/>
        <v>R2 / J1</v>
      </c>
      <c r="Q999" s="66"/>
      <c r="R999" s="66"/>
      <c r="S999" s="11" t="s">
        <v>6710</v>
      </c>
      <c r="T999" s="11" t="s">
        <v>6710</v>
      </c>
      <c r="U999" s="11" t="s">
        <v>6416</v>
      </c>
      <c r="V999" s="59" t="s">
        <v>6416</v>
      </c>
      <c r="W999" s="59" t="str">
        <f t="shared" si="91"/>
        <v>Construction</v>
      </c>
      <c r="X999" s="11" t="s">
        <v>1556</v>
      </c>
      <c r="Y999" s="32">
        <v>2</v>
      </c>
      <c r="Z999" s="39">
        <v>45322</v>
      </c>
      <c r="AA999" s="39">
        <v>45323</v>
      </c>
      <c r="AB999" s="34">
        <v>583.46</v>
      </c>
    </row>
    <row r="1000" spans="1:28" x14ac:dyDescent="0.2">
      <c r="A1000" s="63" t="s">
        <v>1557</v>
      </c>
      <c r="B1000" s="8" t="s">
        <v>6416</v>
      </c>
      <c r="C1000" s="8" t="s">
        <v>6416</v>
      </c>
      <c r="D1000" s="62" t="s">
        <v>6449</v>
      </c>
      <c r="E1000" s="63"/>
      <c r="F1000" s="64" t="str">
        <f t="shared" si="92"/>
        <v>The Mound</v>
      </c>
      <c r="G1000" s="63"/>
      <c r="H1000" s="65" t="str">
        <f t="shared" si="93"/>
        <v>Level 02</v>
      </c>
      <c r="I1000" s="63"/>
      <c r="J1000" s="67" t="str">
        <f t="shared" si="96"/>
        <v>Zone M3</v>
      </c>
      <c r="K1000" s="63"/>
      <c r="L1000" s="68" t="str">
        <f t="shared" si="97"/>
        <v>M3 / E2</v>
      </c>
      <c r="M1000" s="63"/>
      <c r="N1000" s="69" t="str">
        <f t="shared" si="94"/>
        <v>S. K. L. - 1</v>
      </c>
      <c r="O1000" s="63"/>
      <c r="P1000" s="70" t="str">
        <f t="shared" si="95"/>
        <v>R2 / J1</v>
      </c>
      <c r="Q1000" s="63"/>
      <c r="R1000" s="63"/>
      <c r="S1000" s="8" t="s">
        <v>6710</v>
      </c>
      <c r="T1000" s="8" t="s">
        <v>6710</v>
      </c>
      <c r="U1000" s="8" t="s">
        <v>6416</v>
      </c>
      <c r="V1000" s="59" t="s">
        <v>6416</v>
      </c>
      <c r="W1000" s="59" t="str">
        <f t="shared" si="91"/>
        <v>Construction</v>
      </c>
      <c r="X1000" s="8" t="s">
        <v>1558</v>
      </c>
      <c r="Y1000" s="23">
        <v>2</v>
      </c>
      <c r="Z1000" s="35">
        <v>45325</v>
      </c>
      <c r="AA1000" s="35">
        <v>45326</v>
      </c>
      <c r="AB1000" s="42">
        <v>1834.44</v>
      </c>
    </row>
    <row r="1001" spans="1:28" x14ac:dyDescent="0.2">
      <c r="A1001" s="69" t="s">
        <v>1189</v>
      </c>
      <c r="B1001" s="3" t="s">
        <v>6729</v>
      </c>
      <c r="C1001" s="3" t="s">
        <v>6711</v>
      </c>
      <c r="D1001" s="62" t="s">
        <v>6449</v>
      </c>
      <c r="E1001" s="92"/>
      <c r="F1001" s="64" t="str">
        <f t="shared" si="92"/>
        <v>The Mound</v>
      </c>
      <c r="G1001" s="92"/>
      <c r="H1001" s="65" t="str">
        <f t="shared" si="93"/>
        <v>Level 02</v>
      </c>
      <c r="I1001" s="92"/>
      <c r="J1001" s="67" t="str">
        <f t="shared" si="96"/>
        <v>Zone M3</v>
      </c>
      <c r="K1001" s="92"/>
      <c r="L1001" s="68" t="str">
        <f t="shared" si="97"/>
        <v>M3 / E2</v>
      </c>
      <c r="M1001" s="69" t="s">
        <v>1189</v>
      </c>
      <c r="N1001" s="69" t="str">
        <f t="shared" si="94"/>
        <v>S. K. L. - 2</v>
      </c>
      <c r="O1001" s="92"/>
      <c r="P1001" s="70" t="str">
        <f t="shared" si="95"/>
        <v>R2 / J1</v>
      </c>
      <c r="Q1001" s="92"/>
      <c r="R1001" s="92"/>
      <c r="S1001" s="3" t="s">
        <v>6711</v>
      </c>
      <c r="T1001" s="3" t="s">
        <v>6711</v>
      </c>
      <c r="U1001" s="3" t="s">
        <v>6711</v>
      </c>
      <c r="V1001" s="59" t="s">
        <v>1189</v>
      </c>
      <c r="W1001" s="59" t="str">
        <f t="shared" si="91"/>
        <v>Construction            S. K. L. - 2</v>
      </c>
      <c r="X1001" s="3"/>
      <c r="Y1001" s="49">
        <v>5</v>
      </c>
      <c r="Z1001" s="50">
        <v>45321</v>
      </c>
      <c r="AA1001" s="50">
        <v>45326</v>
      </c>
      <c r="AB1001" s="52">
        <v>14675.52</v>
      </c>
    </row>
    <row r="1002" spans="1:28" ht="25.5" x14ac:dyDescent="0.2">
      <c r="A1002" s="66" t="s">
        <v>1559</v>
      </c>
      <c r="B1002" s="11" t="s">
        <v>6416</v>
      </c>
      <c r="C1002" s="11" t="s">
        <v>6416</v>
      </c>
      <c r="D1002" s="62" t="s">
        <v>6449</v>
      </c>
      <c r="E1002" s="66"/>
      <c r="F1002" s="64" t="str">
        <f t="shared" si="92"/>
        <v>The Mound</v>
      </c>
      <c r="G1002" s="66"/>
      <c r="H1002" s="65" t="str">
        <f t="shared" si="93"/>
        <v>Level 02</v>
      </c>
      <c r="I1002" s="66"/>
      <c r="J1002" s="67" t="str">
        <f t="shared" si="96"/>
        <v>Zone M3</v>
      </c>
      <c r="K1002" s="66"/>
      <c r="L1002" s="68" t="str">
        <f t="shared" si="97"/>
        <v>M3 / E2</v>
      </c>
      <c r="M1002" s="66"/>
      <c r="N1002" s="69" t="str">
        <f t="shared" si="94"/>
        <v>S. K. L. - 2</v>
      </c>
      <c r="O1002" s="66"/>
      <c r="P1002" s="70" t="str">
        <f t="shared" si="95"/>
        <v>R2 / J1</v>
      </c>
      <c r="Q1002" s="66"/>
      <c r="R1002" s="66"/>
      <c r="S1002" s="11" t="s">
        <v>6711</v>
      </c>
      <c r="T1002" s="11" t="s">
        <v>6711</v>
      </c>
      <c r="U1002" s="11" t="s">
        <v>6416</v>
      </c>
      <c r="V1002" s="59" t="s">
        <v>6416</v>
      </c>
      <c r="W1002" s="59" t="str">
        <f t="shared" si="91"/>
        <v>Construction</v>
      </c>
      <c r="X1002" s="11" t="s">
        <v>1560</v>
      </c>
      <c r="Y1002" s="32">
        <v>3</v>
      </c>
      <c r="Z1002" s="39">
        <v>45321</v>
      </c>
      <c r="AA1002" s="39">
        <v>45323</v>
      </c>
      <c r="AB1002" s="48">
        <v>7927.76</v>
      </c>
    </row>
    <row r="1003" spans="1:28" x14ac:dyDescent="0.2">
      <c r="A1003" s="66" t="s">
        <v>1561</v>
      </c>
      <c r="B1003" s="11" t="s">
        <v>6416</v>
      </c>
      <c r="C1003" s="11" t="s">
        <v>6416</v>
      </c>
      <c r="D1003" s="62" t="s">
        <v>6449</v>
      </c>
      <c r="E1003" s="66"/>
      <c r="F1003" s="64" t="str">
        <f t="shared" si="92"/>
        <v>The Mound</v>
      </c>
      <c r="G1003" s="66"/>
      <c r="H1003" s="65" t="str">
        <f t="shared" si="93"/>
        <v>Level 02</v>
      </c>
      <c r="I1003" s="66"/>
      <c r="J1003" s="67" t="str">
        <f t="shared" si="96"/>
        <v>Zone M3</v>
      </c>
      <c r="K1003" s="66"/>
      <c r="L1003" s="68" t="str">
        <f t="shared" si="97"/>
        <v>M3 / E2</v>
      </c>
      <c r="M1003" s="66"/>
      <c r="N1003" s="69" t="str">
        <f t="shared" si="94"/>
        <v>S. K. L. - 2</v>
      </c>
      <c r="O1003" s="66"/>
      <c r="P1003" s="70" t="str">
        <f t="shared" si="95"/>
        <v>R2 / J1</v>
      </c>
      <c r="Q1003" s="66"/>
      <c r="R1003" s="66"/>
      <c r="S1003" s="11" t="s">
        <v>6711</v>
      </c>
      <c r="T1003" s="11" t="s">
        <v>6711</v>
      </c>
      <c r="U1003" s="11" t="s">
        <v>6416</v>
      </c>
      <c r="V1003" s="59" t="s">
        <v>6416</v>
      </c>
      <c r="W1003" s="59" t="str">
        <f t="shared" si="91"/>
        <v>Construction</v>
      </c>
      <c r="X1003" s="11" t="s">
        <v>1562</v>
      </c>
      <c r="Y1003" s="32">
        <v>3</v>
      </c>
      <c r="Z1003" s="39">
        <v>45321</v>
      </c>
      <c r="AA1003" s="39">
        <v>45323</v>
      </c>
      <c r="AB1003" s="48">
        <v>3534.29</v>
      </c>
    </row>
    <row r="1004" spans="1:28" x14ac:dyDescent="0.2">
      <c r="A1004" s="66" t="s">
        <v>1563</v>
      </c>
      <c r="B1004" s="11" t="s">
        <v>6416</v>
      </c>
      <c r="C1004" s="11" t="s">
        <v>6416</v>
      </c>
      <c r="D1004" s="62" t="s">
        <v>6449</v>
      </c>
      <c r="E1004" s="66"/>
      <c r="F1004" s="64" t="str">
        <f t="shared" si="92"/>
        <v>The Mound</v>
      </c>
      <c r="G1004" s="66"/>
      <c r="H1004" s="65" t="str">
        <f t="shared" si="93"/>
        <v>Level 02</v>
      </c>
      <c r="I1004" s="66"/>
      <c r="J1004" s="67" t="str">
        <f t="shared" si="96"/>
        <v>Zone M3</v>
      </c>
      <c r="K1004" s="66"/>
      <c r="L1004" s="68" t="str">
        <f t="shared" si="97"/>
        <v>M3 / E2</v>
      </c>
      <c r="M1004" s="66"/>
      <c r="N1004" s="69" t="str">
        <f t="shared" si="94"/>
        <v>S. K. L. - 2</v>
      </c>
      <c r="O1004" s="66"/>
      <c r="P1004" s="70" t="str">
        <f t="shared" si="95"/>
        <v>R2 / J1</v>
      </c>
      <c r="Q1004" s="66"/>
      <c r="R1004" s="66"/>
      <c r="S1004" s="11" t="s">
        <v>6711</v>
      </c>
      <c r="T1004" s="11" t="s">
        <v>6711</v>
      </c>
      <c r="U1004" s="11" t="s">
        <v>6416</v>
      </c>
      <c r="V1004" s="59" t="s">
        <v>6416</v>
      </c>
      <c r="W1004" s="59" t="str">
        <f t="shared" si="91"/>
        <v>Construction</v>
      </c>
      <c r="X1004" s="11" t="s">
        <v>1564</v>
      </c>
      <c r="Y1004" s="32">
        <v>2</v>
      </c>
      <c r="Z1004" s="39">
        <v>45322</v>
      </c>
      <c r="AA1004" s="39">
        <v>45323</v>
      </c>
      <c r="AB1004" s="34">
        <v>795.57</v>
      </c>
    </row>
    <row r="1005" spans="1:28" x14ac:dyDescent="0.2">
      <c r="A1005" s="66" t="s">
        <v>1565</v>
      </c>
      <c r="B1005" s="11" t="s">
        <v>6416</v>
      </c>
      <c r="C1005" s="11" t="s">
        <v>6416</v>
      </c>
      <c r="D1005" s="62" t="s">
        <v>6449</v>
      </c>
      <c r="E1005" s="66"/>
      <c r="F1005" s="64" t="str">
        <f t="shared" si="92"/>
        <v>The Mound</v>
      </c>
      <c r="G1005" s="66"/>
      <c r="H1005" s="65" t="str">
        <f t="shared" si="93"/>
        <v>Level 02</v>
      </c>
      <c r="I1005" s="66"/>
      <c r="J1005" s="67" t="str">
        <f t="shared" si="96"/>
        <v>Zone M3</v>
      </c>
      <c r="K1005" s="66"/>
      <c r="L1005" s="68" t="str">
        <f t="shared" si="97"/>
        <v>M3 / E2</v>
      </c>
      <c r="M1005" s="66"/>
      <c r="N1005" s="69" t="str">
        <f t="shared" si="94"/>
        <v>S. K. L. - 2</v>
      </c>
      <c r="O1005" s="66"/>
      <c r="P1005" s="70" t="str">
        <f t="shared" si="95"/>
        <v>R2 / J1</v>
      </c>
      <c r="Q1005" s="66"/>
      <c r="R1005" s="66"/>
      <c r="S1005" s="11" t="s">
        <v>6711</v>
      </c>
      <c r="T1005" s="11" t="s">
        <v>6711</v>
      </c>
      <c r="U1005" s="11" t="s">
        <v>6416</v>
      </c>
      <c r="V1005" s="59" t="s">
        <v>6416</v>
      </c>
      <c r="W1005" s="59" t="str">
        <f t="shared" si="91"/>
        <v>Construction</v>
      </c>
      <c r="X1005" s="11" t="s">
        <v>1566</v>
      </c>
      <c r="Y1005" s="32">
        <v>2</v>
      </c>
      <c r="Z1005" s="39">
        <v>45322</v>
      </c>
      <c r="AA1005" s="39">
        <v>45323</v>
      </c>
      <c r="AB1005" s="34">
        <v>583.46</v>
      </c>
    </row>
    <row r="1006" spans="1:28" x14ac:dyDescent="0.2">
      <c r="A1006" s="63" t="s">
        <v>1567</v>
      </c>
      <c r="B1006" s="8" t="s">
        <v>6416</v>
      </c>
      <c r="C1006" s="8" t="s">
        <v>6416</v>
      </c>
      <c r="D1006" s="62" t="s">
        <v>6449</v>
      </c>
      <c r="E1006" s="63"/>
      <c r="F1006" s="64" t="str">
        <f t="shared" si="92"/>
        <v>The Mound</v>
      </c>
      <c r="G1006" s="63"/>
      <c r="H1006" s="65" t="str">
        <f t="shared" si="93"/>
        <v>Level 02</v>
      </c>
      <c r="I1006" s="63"/>
      <c r="J1006" s="67" t="str">
        <f t="shared" si="96"/>
        <v>Zone M3</v>
      </c>
      <c r="K1006" s="63"/>
      <c r="L1006" s="68" t="str">
        <f t="shared" si="97"/>
        <v>M3 / E2</v>
      </c>
      <c r="M1006" s="63"/>
      <c r="N1006" s="69" t="str">
        <f t="shared" si="94"/>
        <v>S. K. L. - 2</v>
      </c>
      <c r="O1006" s="63"/>
      <c r="P1006" s="70" t="str">
        <f t="shared" si="95"/>
        <v>R2 / J1</v>
      </c>
      <c r="Q1006" s="63"/>
      <c r="R1006" s="63"/>
      <c r="S1006" s="8" t="s">
        <v>6711</v>
      </c>
      <c r="T1006" s="8" t="s">
        <v>6711</v>
      </c>
      <c r="U1006" s="8" t="s">
        <v>6416</v>
      </c>
      <c r="V1006" s="59" t="s">
        <v>6416</v>
      </c>
      <c r="W1006" s="59" t="str">
        <f t="shared" si="91"/>
        <v>Construction</v>
      </c>
      <c r="X1006" s="8" t="s">
        <v>1568</v>
      </c>
      <c r="Y1006" s="23">
        <v>2</v>
      </c>
      <c r="Z1006" s="35">
        <v>45325</v>
      </c>
      <c r="AA1006" s="35">
        <v>45326</v>
      </c>
      <c r="AB1006" s="42">
        <v>1834.44</v>
      </c>
    </row>
    <row r="1007" spans="1:28" x14ac:dyDescent="0.2">
      <c r="A1007" s="69" t="s">
        <v>1569</v>
      </c>
      <c r="B1007" s="3" t="s">
        <v>6729</v>
      </c>
      <c r="C1007" s="3" t="s">
        <v>6730</v>
      </c>
      <c r="D1007" s="62" t="s">
        <v>6449</v>
      </c>
      <c r="E1007" s="92"/>
      <c r="F1007" s="64" t="str">
        <f t="shared" si="92"/>
        <v>The Mound</v>
      </c>
      <c r="G1007" s="92"/>
      <c r="H1007" s="65" t="str">
        <f t="shared" si="93"/>
        <v>Level 02</v>
      </c>
      <c r="I1007" s="92"/>
      <c r="J1007" s="67" t="str">
        <f t="shared" si="96"/>
        <v>Zone M3</v>
      </c>
      <c r="K1007" s="92"/>
      <c r="L1007" s="68" t="str">
        <f t="shared" si="97"/>
        <v>M3 / E2</v>
      </c>
      <c r="M1007" s="69" t="s">
        <v>1569</v>
      </c>
      <c r="N1007" s="69" t="str">
        <f t="shared" si="94"/>
        <v>S. K. R. - 1</v>
      </c>
      <c r="O1007" s="92"/>
      <c r="P1007" s="70" t="str">
        <f t="shared" si="95"/>
        <v>R2 / J1</v>
      </c>
      <c r="Q1007" s="92"/>
      <c r="R1007" s="92"/>
      <c r="S1007" s="3" t="s">
        <v>6730</v>
      </c>
      <c r="T1007" s="3" t="s">
        <v>6730</v>
      </c>
      <c r="U1007" s="3" t="s">
        <v>6730</v>
      </c>
      <c r="V1007" s="59" t="s">
        <v>1569</v>
      </c>
      <c r="W1007" s="59" t="str">
        <f t="shared" si="91"/>
        <v>Construction            S. K. R. - 1</v>
      </c>
      <c r="X1007" s="3"/>
      <c r="Y1007" s="49">
        <v>5</v>
      </c>
      <c r="Z1007" s="50">
        <v>45325</v>
      </c>
      <c r="AA1007" s="50">
        <v>45329</v>
      </c>
      <c r="AB1007" s="52">
        <v>14675.52</v>
      </c>
    </row>
    <row r="1008" spans="1:28" ht="25.5" x14ac:dyDescent="0.2">
      <c r="A1008" s="66" t="s">
        <v>1570</v>
      </c>
      <c r="B1008" s="11" t="s">
        <v>6416</v>
      </c>
      <c r="C1008" s="11" t="s">
        <v>6416</v>
      </c>
      <c r="D1008" s="62" t="s">
        <v>6449</v>
      </c>
      <c r="E1008" s="66"/>
      <c r="F1008" s="64" t="str">
        <f t="shared" si="92"/>
        <v>The Mound</v>
      </c>
      <c r="G1008" s="66"/>
      <c r="H1008" s="65" t="str">
        <f t="shared" si="93"/>
        <v>Level 02</v>
      </c>
      <c r="I1008" s="66"/>
      <c r="J1008" s="67" t="str">
        <f t="shared" si="96"/>
        <v>Zone M3</v>
      </c>
      <c r="K1008" s="66"/>
      <c r="L1008" s="68" t="str">
        <f t="shared" si="97"/>
        <v>M3 / E2</v>
      </c>
      <c r="M1008" s="66"/>
      <c r="N1008" s="69" t="str">
        <f t="shared" si="94"/>
        <v>S. K. R. - 1</v>
      </c>
      <c r="O1008" s="66"/>
      <c r="P1008" s="70" t="str">
        <f t="shared" si="95"/>
        <v>R2 / J1</v>
      </c>
      <c r="Q1008" s="66"/>
      <c r="R1008" s="66"/>
      <c r="S1008" s="11" t="s">
        <v>6730</v>
      </c>
      <c r="T1008" s="11" t="s">
        <v>6730</v>
      </c>
      <c r="U1008" s="11" t="s">
        <v>6416</v>
      </c>
      <c r="V1008" s="59" t="s">
        <v>6416</v>
      </c>
      <c r="W1008" s="59" t="str">
        <f t="shared" si="91"/>
        <v>Construction</v>
      </c>
      <c r="X1008" s="11" t="s">
        <v>1571</v>
      </c>
      <c r="Y1008" s="32">
        <v>3</v>
      </c>
      <c r="Z1008" s="39">
        <v>45325</v>
      </c>
      <c r="AA1008" s="39">
        <v>45327</v>
      </c>
      <c r="AB1008" s="48">
        <v>7927.76</v>
      </c>
    </row>
    <row r="1009" spans="1:28" x14ac:dyDescent="0.2">
      <c r="A1009" s="66" t="s">
        <v>1572</v>
      </c>
      <c r="B1009" s="11" t="s">
        <v>6416</v>
      </c>
      <c r="C1009" s="11" t="s">
        <v>6416</v>
      </c>
      <c r="D1009" s="62" t="s">
        <v>6449</v>
      </c>
      <c r="E1009" s="66"/>
      <c r="F1009" s="64" t="str">
        <f t="shared" si="92"/>
        <v>The Mound</v>
      </c>
      <c r="G1009" s="66"/>
      <c r="H1009" s="65" t="str">
        <f t="shared" si="93"/>
        <v>Level 02</v>
      </c>
      <c r="I1009" s="66"/>
      <c r="J1009" s="67" t="str">
        <f t="shared" si="96"/>
        <v>Zone M3</v>
      </c>
      <c r="K1009" s="66"/>
      <c r="L1009" s="68" t="str">
        <f t="shared" si="97"/>
        <v>M3 / E2</v>
      </c>
      <c r="M1009" s="66"/>
      <c r="N1009" s="69" t="str">
        <f t="shared" si="94"/>
        <v>S. K. R. - 1</v>
      </c>
      <c r="O1009" s="66"/>
      <c r="P1009" s="70" t="str">
        <f t="shared" si="95"/>
        <v>R2 / J1</v>
      </c>
      <c r="Q1009" s="66"/>
      <c r="R1009" s="66"/>
      <c r="S1009" s="11" t="s">
        <v>6730</v>
      </c>
      <c r="T1009" s="11" t="s">
        <v>6730</v>
      </c>
      <c r="U1009" s="11" t="s">
        <v>6416</v>
      </c>
      <c r="V1009" s="59" t="s">
        <v>6416</v>
      </c>
      <c r="W1009" s="59" t="str">
        <f t="shared" si="91"/>
        <v>Construction</v>
      </c>
      <c r="X1009" s="11" t="s">
        <v>1573</v>
      </c>
      <c r="Y1009" s="32">
        <v>3</v>
      </c>
      <c r="Z1009" s="39">
        <v>45325</v>
      </c>
      <c r="AA1009" s="39">
        <v>45327</v>
      </c>
      <c r="AB1009" s="48">
        <v>3534.29</v>
      </c>
    </row>
    <row r="1010" spans="1:28" x14ac:dyDescent="0.2">
      <c r="A1010" s="66" t="s">
        <v>1574</v>
      </c>
      <c r="B1010" s="11" t="s">
        <v>6416</v>
      </c>
      <c r="C1010" s="11" t="s">
        <v>6416</v>
      </c>
      <c r="D1010" s="62" t="s">
        <v>6449</v>
      </c>
      <c r="E1010" s="66"/>
      <c r="F1010" s="64" t="str">
        <f t="shared" si="92"/>
        <v>The Mound</v>
      </c>
      <c r="G1010" s="66"/>
      <c r="H1010" s="65" t="str">
        <f t="shared" si="93"/>
        <v>Level 02</v>
      </c>
      <c r="I1010" s="66"/>
      <c r="J1010" s="67" t="str">
        <f t="shared" si="96"/>
        <v>Zone M3</v>
      </c>
      <c r="K1010" s="66"/>
      <c r="L1010" s="68" t="str">
        <f t="shared" si="97"/>
        <v>M3 / E2</v>
      </c>
      <c r="M1010" s="66"/>
      <c r="N1010" s="69" t="str">
        <f t="shared" si="94"/>
        <v>S. K. R. - 1</v>
      </c>
      <c r="O1010" s="66"/>
      <c r="P1010" s="70" t="str">
        <f t="shared" si="95"/>
        <v>R2 / J1</v>
      </c>
      <c r="Q1010" s="66"/>
      <c r="R1010" s="66"/>
      <c r="S1010" s="11" t="s">
        <v>6730</v>
      </c>
      <c r="T1010" s="11" t="s">
        <v>6730</v>
      </c>
      <c r="U1010" s="11" t="s">
        <v>6416</v>
      </c>
      <c r="V1010" s="59" t="s">
        <v>6416</v>
      </c>
      <c r="W1010" s="59" t="str">
        <f t="shared" si="91"/>
        <v>Construction</v>
      </c>
      <c r="X1010" s="11" t="s">
        <v>1575</v>
      </c>
      <c r="Y1010" s="32">
        <v>2</v>
      </c>
      <c r="Z1010" s="39">
        <v>45326</v>
      </c>
      <c r="AA1010" s="39">
        <v>45327</v>
      </c>
      <c r="AB1010" s="34">
        <v>795.57</v>
      </c>
    </row>
    <row r="1011" spans="1:28" x14ac:dyDescent="0.2">
      <c r="A1011" s="66" t="s">
        <v>1576</v>
      </c>
      <c r="B1011" s="11" t="s">
        <v>6416</v>
      </c>
      <c r="C1011" s="11" t="s">
        <v>6416</v>
      </c>
      <c r="D1011" s="62" t="s">
        <v>6449</v>
      </c>
      <c r="E1011" s="66"/>
      <c r="F1011" s="64" t="str">
        <f t="shared" si="92"/>
        <v>The Mound</v>
      </c>
      <c r="G1011" s="66"/>
      <c r="H1011" s="65" t="str">
        <f t="shared" si="93"/>
        <v>Level 02</v>
      </c>
      <c r="I1011" s="66"/>
      <c r="J1011" s="67" t="str">
        <f t="shared" si="96"/>
        <v>Zone M3</v>
      </c>
      <c r="K1011" s="66"/>
      <c r="L1011" s="68" t="str">
        <f t="shared" si="97"/>
        <v>M3 / E2</v>
      </c>
      <c r="M1011" s="66"/>
      <c r="N1011" s="69" t="str">
        <f t="shared" si="94"/>
        <v>S. K. R. - 1</v>
      </c>
      <c r="O1011" s="66"/>
      <c r="P1011" s="70" t="str">
        <f t="shared" si="95"/>
        <v>R2 / J1</v>
      </c>
      <c r="Q1011" s="66"/>
      <c r="R1011" s="66"/>
      <c r="S1011" s="11" t="s">
        <v>6730</v>
      </c>
      <c r="T1011" s="11" t="s">
        <v>6730</v>
      </c>
      <c r="U1011" s="11" t="s">
        <v>6416</v>
      </c>
      <c r="V1011" s="59" t="s">
        <v>6416</v>
      </c>
      <c r="W1011" s="59" t="str">
        <f t="shared" si="91"/>
        <v>Construction</v>
      </c>
      <c r="X1011" s="11" t="s">
        <v>1577</v>
      </c>
      <c r="Y1011" s="32">
        <v>2</v>
      </c>
      <c r="Z1011" s="39">
        <v>45326</v>
      </c>
      <c r="AA1011" s="39">
        <v>45327</v>
      </c>
      <c r="AB1011" s="34">
        <v>583.46</v>
      </c>
    </row>
    <row r="1012" spans="1:28" x14ac:dyDescent="0.2">
      <c r="A1012" s="63" t="s">
        <v>1578</v>
      </c>
      <c r="B1012" s="8" t="s">
        <v>6416</v>
      </c>
      <c r="C1012" s="8" t="s">
        <v>6416</v>
      </c>
      <c r="D1012" s="62" t="s">
        <v>6449</v>
      </c>
      <c r="E1012" s="63"/>
      <c r="F1012" s="64" t="str">
        <f t="shared" si="92"/>
        <v>The Mound</v>
      </c>
      <c r="G1012" s="63"/>
      <c r="H1012" s="65" t="str">
        <f t="shared" si="93"/>
        <v>Level 02</v>
      </c>
      <c r="I1012" s="63"/>
      <c r="J1012" s="67" t="str">
        <f t="shared" si="96"/>
        <v>Zone M3</v>
      </c>
      <c r="K1012" s="63"/>
      <c r="L1012" s="68" t="str">
        <f t="shared" si="97"/>
        <v>M3 / E2</v>
      </c>
      <c r="M1012" s="63"/>
      <c r="N1012" s="69" t="str">
        <f t="shared" si="94"/>
        <v>S. K. R. - 1</v>
      </c>
      <c r="O1012" s="63"/>
      <c r="P1012" s="70" t="str">
        <f t="shared" si="95"/>
        <v>R2 / J1</v>
      </c>
      <c r="Q1012" s="63"/>
      <c r="R1012" s="63"/>
      <c r="S1012" s="8" t="s">
        <v>6730</v>
      </c>
      <c r="T1012" s="8" t="s">
        <v>6730</v>
      </c>
      <c r="U1012" s="8" t="s">
        <v>6416</v>
      </c>
      <c r="V1012" s="59" t="s">
        <v>6416</v>
      </c>
      <c r="W1012" s="59" t="str">
        <f t="shared" si="91"/>
        <v>Construction</v>
      </c>
      <c r="X1012" s="8" t="s">
        <v>1579</v>
      </c>
      <c r="Y1012" s="23">
        <v>2</v>
      </c>
      <c r="Z1012" s="35">
        <v>45328</v>
      </c>
      <c r="AA1012" s="35">
        <v>45329</v>
      </c>
      <c r="AB1012" s="42">
        <v>1834.44</v>
      </c>
    </row>
    <row r="1013" spans="1:28" x14ac:dyDescent="0.2">
      <c r="A1013" s="69" t="s">
        <v>1580</v>
      </c>
      <c r="B1013" s="3" t="s">
        <v>6729</v>
      </c>
      <c r="C1013" s="3" t="s">
        <v>6731</v>
      </c>
      <c r="D1013" s="62" t="s">
        <v>6449</v>
      </c>
      <c r="E1013" s="92"/>
      <c r="F1013" s="64" t="str">
        <f t="shared" si="92"/>
        <v>The Mound</v>
      </c>
      <c r="G1013" s="92"/>
      <c r="H1013" s="65" t="str">
        <f t="shared" si="93"/>
        <v>Level 02</v>
      </c>
      <c r="I1013" s="92"/>
      <c r="J1013" s="67" t="str">
        <f t="shared" si="96"/>
        <v>Zone M3</v>
      </c>
      <c r="K1013" s="92"/>
      <c r="L1013" s="68" t="str">
        <f t="shared" si="97"/>
        <v>M3 / E2</v>
      </c>
      <c r="M1013" s="69" t="s">
        <v>1580</v>
      </c>
      <c r="N1013" s="69" t="str">
        <f t="shared" si="94"/>
        <v>S. K. R. - 2</v>
      </c>
      <c r="O1013" s="92"/>
      <c r="P1013" s="70" t="str">
        <f t="shared" si="95"/>
        <v>R2 / J1</v>
      </c>
      <c r="Q1013" s="92"/>
      <c r="R1013" s="92"/>
      <c r="S1013" s="3" t="s">
        <v>6731</v>
      </c>
      <c r="T1013" s="3" t="s">
        <v>6731</v>
      </c>
      <c r="U1013" s="3" t="s">
        <v>6731</v>
      </c>
      <c r="V1013" s="59" t="s">
        <v>1580</v>
      </c>
      <c r="W1013" s="59" t="str">
        <f t="shared" si="91"/>
        <v>Construction            S. K. R. - 2</v>
      </c>
      <c r="X1013" s="3"/>
      <c r="Y1013" s="49">
        <v>5</v>
      </c>
      <c r="Z1013" s="50">
        <v>45325</v>
      </c>
      <c r="AA1013" s="50">
        <v>45329</v>
      </c>
      <c r="AB1013" s="52">
        <v>14675.52</v>
      </c>
    </row>
    <row r="1014" spans="1:28" ht="25.5" x14ac:dyDescent="0.2">
      <c r="A1014" s="66" t="s">
        <v>1581</v>
      </c>
      <c r="B1014" s="11" t="s">
        <v>6416</v>
      </c>
      <c r="C1014" s="11" t="s">
        <v>6416</v>
      </c>
      <c r="D1014" s="62" t="s">
        <v>6449</v>
      </c>
      <c r="E1014" s="66"/>
      <c r="F1014" s="64" t="str">
        <f t="shared" si="92"/>
        <v>The Mound</v>
      </c>
      <c r="G1014" s="66"/>
      <c r="H1014" s="65" t="str">
        <f t="shared" si="93"/>
        <v>Level 02</v>
      </c>
      <c r="I1014" s="66"/>
      <c r="J1014" s="67" t="str">
        <f t="shared" si="96"/>
        <v>Zone M3</v>
      </c>
      <c r="K1014" s="66"/>
      <c r="L1014" s="68" t="str">
        <f t="shared" si="97"/>
        <v>M3 / E2</v>
      </c>
      <c r="M1014" s="66"/>
      <c r="N1014" s="69" t="str">
        <f t="shared" si="94"/>
        <v>S. K. R. - 2</v>
      </c>
      <c r="O1014" s="66"/>
      <c r="P1014" s="70" t="str">
        <f t="shared" si="95"/>
        <v>R2 / J1</v>
      </c>
      <c r="Q1014" s="66"/>
      <c r="R1014" s="66"/>
      <c r="S1014" s="11" t="s">
        <v>6731</v>
      </c>
      <c r="T1014" s="11" t="s">
        <v>6731</v>
      </c>
      <c r="U1014" s="11" t="s">
        <v>6416</v>
      </c>
      <c r="V1014" s="59" t="s">
        <v>6416</v>
      </c>
      <c r="W1014" s="59" t="str">
        <f t="shared" si="91"/>
        <v>Construction</v>
      </c>
      <c r="X1014" s="11" t="s">
        <v>1582</v>
      </c>
      <c r="Y1014" s="32">
        <v>3</v>
      </c>
      <c r="Z1014" s="39">
        <v>45325</v>
      </c>
      <c r="AA1014" s="39">
        <v>45327</v>
      </c>
      <c r="AB1014" s="48">
        <v>7927.76</v>
      </c>
    </row>
    <row r="1015" spans="1:28" x14ac:dyDescent="0.2">
      <c r="A1015" s="66" t="s">
        <v>1583</v>
      </c>
      <c r="B1015" s="11" t="s">
        <v>6416</v>
      </c>
      <c r="C1015" s="11" t="s">
        <v>6416</v>
      </c>
      <c r="D1015" s="62" t="s">
        <v>6449</v>
      </c>
      <c r="E1015" s="66"/>
      <c r="F1015" s="64" t="str">
        <f t="shared" si="92"/>
        <v>The Mound</v>
      </c>
      <c r="G1015" s="66"/>
      <c r="H1015" s="65" t="str">
        <f t="shared" si="93"/>
        <v>Level 02</v>
      </c>
      <c r="I1015" s="66"/>
      <c r="J1015" s="67" t="str">
        <f t="shared" si="96"/>
        <v>Zone M3</v>
      </c>
      <c r="K1015" s="66"/>
      <c r="L1015" s="68" t="str">
        <f t="shared" si="97"/>
        <v>M3 / E2</v>
      </c>
      <c r="M1015" s="66"/>
      <c r="N1015" s="69" t="str">
        <f t="shared" si="94"/>
        <v>S. K. R. - 2</v>
      </c>
      <c r="O1015" s="66"/>
      <c r="P1015" s="70" t="str">
        <f t="shared" si="95"/>
        <v>R2 / J1</v>
      </c>
      <c r="Q1015" s="66"/>
      <c r="R1015" s="66"/>
      <c r="S1015" s="11" t="s">
        <v>6731</v>
      </c>
      <c r="T1015" s="11" t="s">
        <v>6731</v>
      </c>
      <c r="U1015" s="11" t="s">
        <v>6416</v>
      </c>
      <c r="V1015" s="59" t="s">
        <v>6416</v>
      </c>
      <c r="W1015" s="59" t="str">
        <f t="shared" si="91"/>
        <v>Construction</v>
      </c>
      <c r="X1015" s="11" t="s">
        <v>1584</v>
      </c>
      <c r="Y1015" s="32">
        <v>3</v>
      </c>
      <c r="Z1015" s="39">
        <v>45325</v>
      </c>
      <c r="AA1015" s="39">
        <v>45327</v>
      </c>
      <c r="AB1015" s="48">
        <v>3534.29</v>
      </c>
    </row>
    <row r="1016" spans="1:28" x14ac:dyDescent="0.2">
      <c r="A1016" s="66" t="s">
        <v>1585</v>
      </c>
      <c r="B1016" s="11" t="s">
        <v>6416</v>
      </c>
      <c r="C1016" s="11" t="s">
        <v>6416</v>
      </c>
      <c r="D1016" s="62" t="s">
        <v>6449</v>
      </c>
      <c r="E1016" s="66"/>
      <c r="F1016" s="64" t="str">
        <f t="shared" si="92"/>
        <v>The Mound</v>
      </c>
      <c r="G1016" s="66"/>
      <c r="H1016" s="65" t="str">
        <f t="shared" si="93"/>
        <v>Level 02</v>
      </c>
      <c r="I1016" s="66"/>
      <c r="J1016" s="67" t="str">
        <f t="shared" si="96"/>
        <v>Zone M3</v>
      </c>
      <c r="K1016" s="66"/>
      <c r="L1016" s="68" t="str">
        <f t="shared" si="97"/>
        <v>M3 / E2</v>
      </c>
      <c r="M1016" s="66"/>
      <c r="N1016" s="69" t="str">
        <f t="shared" si="94"/>
        <v>S. K. R. - 2</v>
      </c>
      <c r="O1016" s="66"/>
      <c r="P1016" s="70" t="str">
        <f t="shared" si="95"/>
        <v>R2 / J1</v>
      </c>
      <c r="Q1016" s="66"/>
      <c r="R1016" s="66"/>
      <c r="S1016" s="11" t="s">
        <v>6731</v>
      </c>
      <c r="T1016" s="11" t="s">
        <v>6731</v>
      </c>
      <c r="U1016" s="11" t="s">
        <v>6416</v>
      </c>
      <c r="V1016" s="59" t="s">
        <v>6416</v>
      </c>
      <c r="W1016" s="59" t="str">
        <f t="shared" si="91"/>
        <v>Construction</v>
      </c>
      <c r="X1016" s="11" t="s">
        <v>1586</v>
      </c>
      <c r="Y1016" s="32">
        <v>2</v>
      </c>
      <c r="Z1016" s="39">
        <v>45326</v>
      </c>
      <c r="AA1016" s="39">
        <v>45327</v>
      </c>
      <c r="AB1016" s="34">
        <v>795.57</v>
      </c>
    </row>
    <row r="1017" spans="1:28" x14ac:dyDescent="0.2">
      <c r="A1017" s="66" t="s">
        <v>1587</v>
      </c>
      <c r="B1017" s="11" t="s">
        <v>6416</v>
      </c>
      <c r="C1017" s="11" t="s">
        <v>6416</v>
      </c>
      <c r="D1017" s="62" t="s">
        <v>6449</v>
      </c>
      <c r="E1017" s="66"/>
      <c r="F1017" s="64" t="str">
        <f t="shared" si="92"/>
        <v>The Mound</v>
      </c>
      <c r="G1017" s="66"/>
      <c r="H1017" s="65" t="str">
        <f t="shared" si="93"/>
        <v>Level 02</v>
      </c>
      <c r="I1017" s="66"/>
      <c r="J1017" s="67" t="str">
        <f t="shared" si="96"/>
        <v>Zone M3</v>
      </c>
      <c r="K1017" s="66"/>
      <c r="L1017" s="68" t="str">
        <f t="shared" si="97"/>
        <v>M3 / E2</v>
      </c>
      <c r="M1017" s="66"/>
      <c r="N1017" s="69" t="str">
        <f t="shared" si="94"/>
        <v>S. K. R. - 2</v>
      </c>
      <c r="O1017" s="66"/>
      <c r="P1017" s="70" t="str">
        <f t="shared" si="95"/>
        <v>R2 / J1</v>
      </c>
      <c r="Q1017" s="66"/>
      <c r="R1017" s="66"/>
      <c r="S1017" s="11" t="s">
        <v>6731</v>
      </c>
      <c r="T1017" s="11" t="s">
        <v>6731</v>
      </c>
      <c r="U1017" s="11" t="s">
        <v>6416</v>
      </c>
      <c r="V1017" s="59" t="s">
        <v>6416</v>
      </c>
      <c r="W1017" s="59" t="str">
        <f t="shared" si="91"/>
        <v>Construction</v>
      </c>
      <c r="X1017" s="11" t="s">
        <v>1588</v>
      </c>
      <c r="Y1017" s="32">
        <v>2</v>
      </c>
      <c r="Z1017" s="39">
        <v>45326</v>
      </c>
      <c r="AA1017" s="39">
        <v>45327</v>
      </c>
      <c r="AB1017" s="34">
        <v>583.46</v>
      </c>
    </row>
    <row r="1018" spans="1:28" x14ac:dyDescent="0.2">
      <c r="A1018" s="63" t="s">
        <v>1589</v>
      </c>
      <c r="B1018" s="8" t="s">
        <v>6416</v>
      </c>
      <c r="C1018" s="8" t="s">
        <v>6416</v>
      </c>
      <c r="D1018" s="62" t="s">
        <v>6449</v>
      </c>
      <c r="E1018" s="63"/>
      <c r="F1018" s="64" t="str">
        <f t="shared" si="92"/>
        <v>The Mound</v>
      </c>
      <c r="G1018" s="63"/>
      <c r="H1018" s="65" t="str">
        <f t="shared" si="93"/>
        <v>Level 02</v>
      </c>
      <c r="I1018" s="63"/>
      <c r="J1018" s="67" t="str">
        <f t="shared" si="96"/>
        <v>Zone M3</v>
      </c>
      <c r="K1018" s="63"/>
      <c r="L1018" s="68" t="str">
        <f t="shared" si="97"/>
        <v>M3 / E2</v>
      </c>
      <c r="M1018" s="63"/>
      <c r="N1018" s="69" t="str">
        <f t="shared" si="94"/>
        <v>S. K. R. - 2</v>
      </c>
      <c r="O1018" s="63"/>
      <c r="P1018" s="70" t="str">
        <f t="shared" si="95"/>
        <v>R2 / J1</v>
      </c>
      <c r="Q1018" s="63"/>
      <c r="R1018" s="63"/>
      <c r="S1018" s="8" t="s">
        <v>6731</v>
      </c>
      <c r="T1018" s="8" t="s">
        <v>6731</v>
      </c>
      <c r="U1018" s="8" t="s">
        <v>6416</v>
      </c>
      <c r="V1018" s="59" t="s">
        <v>6416</v>
      </c>
      <c r="W1018" s="59" t="str">
        <f t="shared" si="91"/>
        <v>Construction</v>
      </c>
      <c r="X1018" s="8" t="s">
        <v>1590</v>
      </c>
      <c r="Y1018" s="23">
        <v>2</v>
      </c>
      <c r="Z1018" s="35">
        <v>45328</v>
      </c>
      <c r="AA1018" s="35">
        <v>45329</v>
      </c>
      <c r="AB1018" s="42">
        <v>1834.44</v>
      </c>
    </row>
    <row r="1019" spans="1:28" x14ac:dyDescent="0.2">
      <c r="A1019" s="69" t="s">
        <v>1277</v>
      </c>
      <c r="B1019" s="3" t="s">
        <v>6729</v>
      </c>
      <c r="C1019" s="3" t="s">
        <v>6719</v>
      </c>
      <c r="D1019" s="62" t="s">
        <v>6449</v>
      </c>
      <c r="E1019" s="92"/>
      <c r="F1019" s="64" t="str">
        <f t="shared" si="92"/>
        <v>The Mound</v>
      </c>
      <c r="G1019" s="92"/>
      <c r="H1019" s="65" t="str">
        <f t="shared" si="93"/>
        <v>Level 02</v>
      </c>
      <c r="I1019" s="92"/>
      <c r="J1019" s="67" t="str">
        <f t="shared" si="96"/>
        <v>Zone M3</v>
      </c>
      <c r="K1019" s="92"/>
      <c r="L1019" s="68" t="str">
        <f t="shared" si="97"/>
        <v>M3 / E2</v>
      </c>
      <c r="M1019" s="69" t="s">
        <v>1277</v>
      </c>
      <c r="N1019" s="69" t="str">
        <f t="shared" si="94"/>
        <v>S. K. CL.</v>
      </c>
      <c r="O1019" s="92"/>
      <c r="P1019" s="70" t="str">
        <f t="shared" si="95"/>
        <v>R2 / J1</v>
      </c>
      <c r="Q1019" s="92"/>
      <c r="R1019" s="92"/>
      <c r="S1019" s="3" t="s">
        <v>6719</v>
      </c>
      <c r="T1019" s="3" t="s">
        <v>6719</v>
      </c>
      <c r="U1019" s="3" t="s">
        <v>6719</v>
      </c>
      <c r="V1019" s="59" t="s">
        <v>1277</v>
      </c>
      <c r="W1019" s="59" t="str">
        <f t="shared" si="91"/>
        <v>Construction            S. K. CL.</v>
      </c>
      <c r="X1019" s="3"/>
      <c r="Y1019" s="49">
        <v>5</v>
      </c>
      <c r="Z1019" s="50">
        <v>45328</v>
      </c>
      <c r="AA1019" s="50">
        <v>45333</v>
      </c>
      <c r="AB1019" s="52">
        <v>14675.52</v>
      </c>
    </row>
    <row r="1020" spans="1:28" ht="25.5" x14ac:dyDescent="0.2">
      <c r="A1020" s="66" t="s">
        <v>1591</v>
      </c>
      <c r="B1020" s="11" t="s">
        <v>6416</v>
      </c>
      <c r="C1020" s="11" t="s">
        <v>6416</v>
      </c>
      <c r="D1020" s="62" t="s">
        <v>6449</v>
      </c>
      <c r="E1020" s="66"/>
      <c r="F1020" s="64" t="str">
        <f t="shared" si="92"/>
        <v>The Mound</v>
      </c>
      <c r="G1020" s="66"/>
      <c r="H1020" s="65" t="str">
        <f t="shared" si="93"/>
        <v>Level 02</v>
      </c>
      <c r="I1020" s="66"/>
      <c r="J1020" s="67" t="str">
        <f t="shared" si="96"/>
        <v>Zone M3</v>
      </c>
      <c r="K1020" s="66"/>
      <c r="L1020" s="68" t="str">
        <f t="shared" si="97"/>
        <v>M3 / E2</v>
      </c>
      <c r="M1020" s="66"/>
      <c r="N1020" s="69" t="str">
        <f t="shared" si="94"/>
        <v>S. K. CL.</v>
      </c>
      <c r="O1020" s="66"/>
      <c r="P1020" s="70" t="str">
        <f t="shared" si="95"/>
        <v>R2 / J1</v>
      </c>
      <c r="Q1020" s="66"/>
      <c r="R1020" s="66"/>
      <c r="S1020" s="11" t="s">
        <v>6719</v>
      </c>
      <c r="T1020" s="11" t="s">
        <v>6719</v>
      </c>
      <c r="U1020" s="11" t="s">
        <v>6416</v>
      </c>
      <c r="V1020" s="59" t="s">
        <v>6416</v>
      </c>
      <c r="W1020" s="59" t="str">
        <f t="shared" si="91"/>
        <v>Construction</v>
      </c>
      <c r="X1020" s="11" t="s">
        <v>1592</v>
      </c>
      <c r="Y1020" s="32">
        <v>3</v>
      </c>
      <c r="Z1020" s="39">
        <v>45328</v>
      </c>
      <c r="AA1020" s="39">
        <v>45330</v>
      </c>
      <c r="AB1020" s="48">
        <v>7927.76</v>
      </c>
    </row>
    <row r="1021" spans="1:28" x14ac:dyDescent="0.2">
      <c r="A1021" s="66" t="s">
        <v>1593</v>
      </c>
      <c r="B1021" s="11" t="s">
        <v>6416</v>
      </c>
      <c r="C1021" s="11" t="s">
        <v>6416</v>
      </c>
      <c r="D1021" s="62" t="s">
        <v>6449</v>
      </c>
      <c r="E1021" s="66"/>
      <c r="F1021" s="64" t="str">
        <f t="shared" si="92"/>
        <v>The Mound</v>
      </c>
      <c r="G1021" s="66"/>
      <c r="H1021" s="65" t="str">
        <f t="shared" si="93"/>
        <v>Level 02</v>
      </c>
      <c r="I1021" s="66"/>
      <c r="J1021" s="67" t="str">
        <f t="shared" si="96"/>
        <v>Zone M3</v>
      </c>
      <c r="K1021" s="66"/>
      <c r="L1021" s="68" t="str">
        <f t="shared" si="97"/>
        <v>M3 / E2</v>
      </c>
      <c r="M1021" s="66"/>
      <c r="N1021" s="69" t="str">
        <f t="shared" si="94"/>
        <v>S. K. CL.</v>
      </c>
      <c r="O1021" s="66"/>
      <c r="P1021" s="70" t="str">
        <f t="shared" si="95"/>
        <v>R2 / J1</v>
      </c>
      <c r="Q1021" s="66"/>
      <c r="R1021" s="66"/>
      <c r="S1021" s="11" t="s">
        <v>6719</v>
      </c>
      <c r="T1021" s="11" t="s">
        <v>6719</v>
      </c>
      <c r="U1021" s="11" t="s">
        <v>6416</v>
      </c>
      <c r="V1021" s="59" t="s">
        <v>6416</v>
      </c>
      <c r="W1021" s="59" t="str">
        <f t="shared" si="91"/>
        <v>Construction</v>
      </c>
      <c r="X1021" s="11" t="s">
        <v>1594</v>
      </c>
      <c r="Y1021" s="32">
        <v>3</v>
      </c>
      <c r="Z1021" s="39">
        <v>45328</v>
      </c>
      <c r="AA1021" s="39">
        <v>45330</v>
      </c>
      <c r="AB1021" s="48">
        <v>3534.29</v>
      </c>
    </row>
    <row r="1022" spans="1:28" x14ac:dyDescent="0.2">
      <c r="A1022" s="66" t="s">
        <v>1595</v>
      </c>
      <c r="B1022" s="11" t="s">
        <v>6416</v>
      </c>
      <c r="C1022" s="11" t="s">
        <v>6416</v>
      </c>
      <c r="D1022" s="62" t="s">
        <v>6449</v>
      </c>
      <c r="E1022" s="66"/>
      <c r="F1022" s="64" t="str">
        <f t="shared" si="92"/>
        <v>The Mound</v>
      </c>
      <c r="G1022" s="66"/>
      <c r="H1022" s="65" t="str">
        <f t="shared" si="93"/>
        <v>Level 02</v>
      </c>
      <c r="I1022" s="66"/>
      <c r="J1022" s="67" t="str">
        <f t="shared" si="96"/>
        <v>Zone M3</v>
      </c>
      <c r="K1022" s="66"/>
      <c r="L1022" s="68" t="str">
        <f t="shared" si="97"/>
        <v>M3 / E2</v>
      </c>
      <c r="M1022" s="66"/>
      <c r="N1022" s="69" t="str">
        <f t="shared" si="94"/>
        <v>S. K. CL.</v>
      </c>
      <c r="O1022" s="66"/>
      <c r="P1022" s="70" t="str">
        <f t="shared" si="95"/>
        <v>R2 / J1</v>
      </c>
      <c r="Q1022" s="66"/>
      <c r="R1022" s="66"/>
      <c r="S1022" s="11" t="s">
        <v>6719</v>
      </c>
      <c r="T1022" s="11" t="s">
        <v>6719</v>
      </c>
      <c r="U1022" s="11" t="s">
        <v>6416</v>
      </c>
      <c r="V1022" s="59" t="s">
        <v>6416</v>
      </c>
      <c r="W1022" s="59" t="str">
        <f t="shared" si="91"/>
        <v>Construction</v>
      </c>
      <c r="X1022" s="11" t="s">
        <v>1596</v>
      </c>
      <c r="Y1022" s="32">
        <v>2</v>
      </c>
      <c r="Z1022" s="39">
        <v>45329</v>
      </c>
      <c r="AA1022" s="39">
        <v>45330</v>
      </c>
      <c r="AB1022" s="34">
        <v>795.57</v>
      </c>
    </row>
    <row r="1023" spans="1:28" x14ac:dyDescent="0.2">
      <c r="A1023" s="66" t="s">
        <v>1597</v>
      </c>
      <c r="B1023" s="11" t="s">
        <v>6416</v>
      </c>
      <c r="C1023" s="11" t="s">
        <v>6416</v>
      </c>
      <c r="D1023" s="62" t="s">
        <v>6449</v>
      </c>
      <c r="E1023" s="66"/>
      <c r="F1023" s="64" t="str">
        <f t="shared" si="92"/>
        <v>The Mound</v>
      </c>
      <c r="G1023" s="66"/>
      <c r="H1023" s="65" t="str">
        <f t="shared" si="93"/>
        <v>Level 02</v>
      </c>
      <c r="I1023" s="66"/>
      <c r="J1023" s="67" t="str">
        <f t="shared" si="96"/>
        <v>Zone M3</v>
      </c>
      <c r="K1023" s="66"/>
      <c r="L1023" s="68" t="str">
        <f t="shared" si="97"/>
        <v>M3 / E2</v>
      </c>
      <c r="M1023" s="66"/>
      <c r="N1023" s="69" t="str">
        <f t="shared" si="94"/>
        <v>S. K. CL.</v>
      </c>
      <c r="O1023" s="66"/>
      <c r="P1023" s="70" t="str">
        <f t="shared" si="95"/>
        <v>R2 / J1</v>
      </c>
      <c r="Q1023" s="66"/>
      <c r="R1023" s="66"/>
      <c r="S1023" s="11" t="s">
        <v>6719</v>
      </c>
      <c r="T1023" s="11" t="s">
        <v>6719</v>
      </c>
      <c r="U1023" s="11" t="s">
        <v>6416</v>
      </c>
      <c r="V1023" s="59" t="s">
        <v>6416</v>
      </c>
      <c r="W1023" s="59" t="str">
        <f t="shared" si="91"/>
        <v>Construction</v>
      </c>
      <c r="X1023" s="11" t="s">
        <v>1598</v>
      </c>
      <c r="Y1023" s="32">
        <v>2</v>
      </c>
      <c r="Z1023" s="39">
        <v>45329</v>
      </c>
      <c r="AA1023" s="39">
        <v>45330</v>
      </c>
      <c r="AB1023" s="34">
        <v>583.46</v>
      </c>
    </row>
    <row r="1024" spans="1:28" x14ac:dyDescent="0.2">
      <c r="A1024" s="63" t="s">
        <v>1599</v>
      </c>
      <c r="B1024" s="8" t="s">
        <v>6416</v>
      </c>
      <c r="C1024" s="8" t="s">
        <v>6416</v>
      </c>
      <c r="D1024" s="62" t="s">
        <v>6449</v>
      </c>
      <c r="E1024" s="63"/>
      <c r="F1024" s="64" t="str">
        <f t="shared" si="92"/>
        <v>The Mound</v>
      </c>
      <c r="G1024" s="63"/>
      <c r="H1024" s="65" t="str">
        <f t="shared" si="93"/>
        <v>Level 02</v>
      </c>
      <c r="I1024" s="63"/>
      <c r="J1024" s="67" t="str">
        <f t="shared" si="96"/>
        <v>Zone M3</v>
      </c>
      <c r="K1024" s="63"/>
      <c r="L1024" s="68" t="str">
        <f t="shared" si="97"/>
        <v>M3 / E2</v>
      </c>
      <c r="M1024" s="63"/>
      <c r="N1024" s="69" t="str">
        <f t="shared" si="94"/>
        <v>S. K. CL.</v>
      </c>
      <c r="O1024" s="63"/>
      <c r="P1024" s="70" t="str">
        <f t="shared" si="95"/>
        <v>R2 / J1</v>
      </c>
      <c r="Q1024" s="63"/>
      <c r="R1024" s="63"/>
      <c r="S1024" s="8" t="s">
        <v>6719</v>
      </c>
      <c r="T1024" s="8" t="s">
        <v>6719</v>
      </c>
      <c r="U1024" s="8" t="s">
        <v>6416</v>
      </c>
      <c r="V1024" s="59" t="s">
        <v>6416</v>
      </c>
      <c r="W1024" s="59" t="str">
        <f t="shared" si="91"/>
        <v>Construction</v>
      </c>
      <c r="X1024" s="8" t="s">
        <v>1600</v>
      </c>
      <c r="Y1024" s="23">
        <v>2</v>
      </c>
      <c r="Z1024" s="35">
        <v>45332</v>
      </c>
      <c r="AA1024" s="35">
        <v>45333</v>
      </c>
      <c r="AB1024" s="42">
        <v>1834.44</v>
      </c>
    </row>
    <row r="1025" spans="1:28" x14ac:dyDescent="0.2">
      <c r="A1025" s="69" t="s">
        <v>1288</v>
      </c>
      <c r="B1025" s="3" t="s">
        <v>6729</v>
      </c>
      <c r="C1025" s="3" t="s">
        <v>6720</v>
      </c>
      <c r="D1025" s="62" t="s">
        <v>6449</v>
      </c>
      <c r="E1025" s="92"/>
      <c r="F1025" s="64" t="str">
        <f t="shared" si="92"/>
        <v>The Mound</v>
      </c>
      <c r="G1025" s="92"/>
      <c r="H1025" s="65" t="str">
        <f t="shared" si="93"/>
        <v>Level 02</v>
      </c>
      <c r="I1025" s="92"/>
      <c r="J1025" s="67" t="str">
        <f t="shared" si="96"/>
        <v>Zone M3</v>
      </c>
      <c r="K1025" s="92"/>
      <c r="L1025" s="68" t="str">
        <f t="shared" si="97"/>
        <v>M3 / E2</v>
      </c>
      <c r="M1025" s="69" t="s">
        <v>1288</v>
      </c>
      <c r="N1025" s="69" t="str">
        <f t="shared" si="94"/>
        <v>S. K. CR.</v>
      </c>
      <c r="O1025" s="92"/>
      <c r="P1025" s="70" t="str">
        <f t="shared" si="95"/>
        <v>R2 / J1</v>
      </c>
      <c r="Q1025" s="92"/>
      <c r="R1025" s="92"/>
      <c r="S1025" s="3" t="s">
        <v>6720</v>
      </c>
      <c r="T1025" s="3" t="s">
        <v>6720</v>
      </c>
      <c r="U1025" s="3" t="s">
        <v>6720</v>
      </c>
      <c r="V1025" s="59" t="s">
        <v>1288</v>
      </c>
      <c r="W1025" s="59" t="str">
        <f t="shared" si="91"/>
        <v>Construction            S. K. CR.</v>
      </c>
      <c r="X1025" s="3"/>
      <c r="Y1025" s="49">
        <v>5</v>
      </c>
      <c r="Z1025" s="50">
        <v>45328</v>
      </c>
      <c r="AA1025" s="50">
        <v>45333</v>
      </c>
      <c r="AB1025" s="52">
        <v>14675.52</v>
      </c>
    </row>
    <row r="1026" spans="1:28" ht="25.5" x14ac:dyDescent="0.2">
      <c r="A1026" s="66" t="s">
        <v>1601</v>
      </c>
      <c r="B1026" s="11" t="s">
        <v>6416</v>
      </c>
      <c r="C1026" s="11" t="s">
        <v>6416</v>
      </c>
      <c r="D1026" s="62" t="s">
        <v>6449</v>
      </c>
      <c r="E1026" s="66"/>
      <c r="F1026" s="64" t="str">
        <f t="shared" si="92"/>
        <v>The Mound</v>
      </c>
      <c r="G1026" s="66"/>
      <c r="H1026" s="65" t="str">
        <f t="shared" si="93"/>
        <v>Level 02</v>
      </c>
      <c r="I1026" s="66"/>
      <c r="J1026" s="67" t="str">
        <f t="shared" si="96"/>
        <v>Zone M3</v>
      </c>
      <c r="K1026" s="66"/>
      <c r="L1026" s="68" t="str">
        <f t="shared" si="97"/>
        <v>M3 / E2</v>
      </c>
      <c r="M1026" s="66"/>
      <c r="N1026" s="69" t="str">
        <f t="shared" si="94"/>
        <v>S. K. CR.</v>
      </c>
      <c r="O1026" s="66"/>
      <c r="P1026" s="70" t="str">
        <f t="shared" si="95"/>
        <v>R2 / J1</v>
      </c>
      <c r="Q1026" s="66"/>
      <c r="R1026" s="66"/>
      <c r="S1026" s="11" t="s">
        <v>6720</v>
      </c>
      <c r="T1026" s="11" t="s">
        <v>6720</v>
      </c>
      <c r="U1026" s="11" t="s">
        <v>6416</v>
      </c>
      <c r="V1026" s="59" t="s">
        <v>6416</v>
      </c>
      <c r="W1026" s="59" t="str">
        <f t="shared" si="91"/>
        <v>Construction</v>
      </c>
      <c r="X1026" s="11" t="s">
        <v>1602</v>
      </c>
      <c r="Y1026" s="32">
        <v>3</v>
      </c>
      <c r="Z1026" s="39">
        <v>45328</v>
      </c>
      <c r="AA1026" s="39">
        <v>45330</v>
      </c>
      <c r="AB1026" s="48">
        <v>7927.76</v>
      </c>
    </row>
    <row r="1027" spans="1:28" x14ac:dyDescent="0.2">
      <c r="A1027" s="66" t="s">
        <v>1603</v>
      </c>
      <c r="B1027" s="11" t="s">
        <v>6416</v>
      </c>
      <c r="C1027" s="11" t="s">
        <v>6416</v>
      </c>
      <c r="D1027" s="62" t="s">
        <v>6449</v>
      </c>
      <c r="E1027" s="66"/>
      <c r="F1027" s="64" t="str">
        <f t="shared" si="92"/>
        <v>The Mound</v>
      </c>
      <c r="G1027" s="66"/>
      <c r="H1027" s="65" t="str">
        <f t="shared" si="93"/>
        <v>Level 02</v>
      </c>
      <c r="I1027" s="66"/>
      <c r="J1027" s="67" t="str">
        <f t="shared" si="96"/>
        <v>Zone M3</v>
      </c>
      <c r="K1027" s="66"/>
      <c r="L1027" s="68" t="str">
        <f t="shared" si="97"/>
        <v>M3 / E2</v>
      </c>
      <c r="M1027" s="66"/>
      <c r="N1027" s="69" t="str">
        <f t="shared" si="94"/>
        <v>S. K. CR.</v>
      </c>
      <c r="O1027" s="66"/>
      <c r="P1027" s="70" t="str">
        <f t="shared" si="95"/>
        <v>R2 / J1</v>
      </c>
      <c r="Q1027" s="66"/>
      <c r="R1027" s="66"/>
      <c r="S1027" s="11" t="s">
        <v>6720</v>
      </c>
      <c r="T1027" s="11" t="s">
        <v>6720</v>
      </c>
      <c r="U1027" s="11" t="s">
        <v>6416</v>
      </c>
      <c r="V1027" s="59" t="s">
        <v>6416</v>
      </c>
      <c r="W1027" s="59" t="str">
        <f t="shared" si="91"/>
        <v>Construction</v>
      </c>
      <c r="X1027" s="11" t="s">
        <v>1604</v>
      </c>
      <c r="Y1027" s="32">
        <v>3</v>
      </c>
      <c r="Z1027" s="39">
        <v>45328</v>
      </c>
      <c r="AA1027" s="39">
        <v>45330</v>
      </c>
      <c r="AB1027" s="48">
        <v>3534.29</v>
      </c>
    </row>
    <row r="1028" spans="1:28" x14ac:dyDescent="0.2">
      <c r="A1028" s="66" t="s">
        <v>1605</v>
      </c>
      <c r="B1028" s="11" t="s">
        <v>6416</v>
      </c>
      <c r="C1028" s="11" t="s">
        <v>6416</v>
      </c>
      <c r="D1028" s="62" t="s">
        <v>6449</v>
      </c>
      <c r="E1028" s="66"/>
      <c r="F1028" s="64" t="str">
        <f t="shared" si="92"/>
        <v>The Mound</v>
      </c>
      <c r="G1028" s="66"/>
      <c r="H1028" s="65" t="str">
        <f t="shared" si="93"/>
        <v>Level 02</v>
      </c>
      <c r="I1028" s="66"/>
      <c r="J1028" s="67" t="str">
        <f t="shared" si="96"/>
        <v>Zone M3</v>
      </c>
      <c r="K1028" s="66"/>
      <c r="L1028" s="68" t="str">
        <f t="shared" si="97"/>
        <v>M3 / E2</v>
      </c>
      <c r="M1028" s="66"/>
      <c r="N1028" s="69" t="str">
        <f t="shared" si="94"/>
        <v>S. K. CR.</v>
      </c>
      <c r="O1028" s="66"/>
      <c r="P1028" s="70" t="str">
        <f t="shared" si="95"/>
        <v>R2 / J1</v>
      </c>
      <c r="Q1028" s="66"/>
      <c r="R1028" s="66"/>
      <c r="S1028" s="11" t="s">
        <v>6720</v>
      </c>
      <c r="T1028" s="11" t="s">
        <v>6720</v>
      </c>
      <c r="U1028" s="11" t="s">
        <v>6416</v>
      </c>
      <c r="V1028" s="59" t="s">
        <v>6416</v>
      </c>
      <c r="W1028" s="59" t="str">
        <f t="shared" si="91"/>
        <v>Construction</v>
      </c>
      <c r="X1028" s="11" t="s">
        <v>1606</v>
      </c>
      <c r="Y1028" s="32">
        <v>2</v>
      </c>
      <c r="Z1028" s="39">
        <v>45329</v>
      </c>
      <c r="AA1028" s="39">
        <v>45330</v>
      </c>
      <c r="AB1028" s="34">
        <v>795.57</v>
      </c>
    </row>
    <row r="1029" spans="1:28" x14ac:dyDescent="0.2">
      <c r="A1029" s="66" t="s">
        <v>1607</v>
      </c>
      <c r="B1029" s="11" t="s">
        <v>6416</v>
      </c>
      <c r="C1029" s="11" t="s">
        <v>6416</v>
      </c>
      <c r="D1029" s="62" t="s">
        <v>6449</v>
      </c>
      <c r="E1029" s="66"/>
      <c r="F1029" s="64" t="str">
        <f t="shared" si="92"/>
        <v>The Mound</v>
      </c>
      <c r="G1029" s="66"/>
      <c r="H1029" s="65" t="str">
        <f t="shared" si="93"/>
        <v>Level 02</v>
      </c>
      <c r="I1029" s="66"/>
      <c r="J1029" s="67" t="str">
        <f t="shared" si="96"/>
        <v>Zone M3</v>
      </c>
      <c r="K1029" s="66"/>
      <c r="L1029" s="68" t="str">
        <f t="shared" si="97"/>
        <v>M3 / E2</v>
      </c>
      <c r="M1029" s="66"/>
      <c r="N1029" s="69" t="str">
        <f t="shared" si="94"/>
        <v>S. K. CR.</v>
      </c>
      <c r="O1029" s="66"/>
      <c r="P1029" s="70" t="str">
        <f t="shared" si="95"/>
        <v>R2 / J1</v>
      </c>
      <c r="Q1029" s="66"/>
      <c r="R1029" s="66"/>
      <c r="S1029" s="11" t="s">
        <v>6720</v>
      </c>
      <c r="T1029" s="11" t="s">
        <v>6720</v>
      </c>
      <c r="U1029" s="11" t="s">
        <v>6416</v>
      </c>
      <c r="V1029" s="59" t="s">
        <v>6416</v>
      </c>
      <c r="W1029" s="59" t="str">
        <f t="shared" ref="W1029:W1092" si="98">CONCATENATE(D1029,E1029,G1029,I1029,K1029,M1029,O1029,Q1029)</f>
        <v>Construction</v>
      </c>
      <c r="X1029" s="11" t="s">
        <v>1608</v>
      </c>
      <c r="Y1029" s="32">
        <v>2</v>
      </c>
      <c r="Z1029" s="39">
        <v>45329</v>
      </c>
      <c r="AA1029" s="39">
        <v>45330</v>
      </c>
      <c r="AB1029" s="34">
        <v>583.46</v>
      </c>
    </row>
    <row r="1030" spans="1:28" x14ac:dyDescent="0.2">
      <c r="A1030" s="63" t="s">
        <v>1609</v>
      </c>
      <c r="B1030" s="8" t="s">
        <v>6416</v>
      </c>
      <c r="C1030" s="8" t="s">
        <v>6416</v>
      </c>
      <c r="D1030" s="62" t="s">
        <v>6449</v>
      </c>
      <c r="E1030" s="63"/>
      <c r="F1030" s="64" t="str">
        <f t="shared" si="92"/>
        <v>The Mound</v>
      </c>
      <c r="G1030" s="63"/>
      <c r="H1030" s="65" t="str">
        <f t="shared" si="93"/>
        <v>Level 02</v>
      </c>
      <c r="I1030" s="63"/>
      <c r="J1030" s="67" t="str">
        <f t="shared" si="96"/>
        <v>Zone M3</v>
      </c>
      <c r="K1030" s="63"/>
      <c r="L1030" s="68" t="str">
        <f t="shared" si="97"/>
        <v>M3 / E2</v>
      </c>
      <c r="M1030" s="63"/>
      <c r="N1030" s="69" t="str">
        <f t="shared" si="94"/>
        <v>S. K. CR.</v>
      </c>
      <c r="O1030" s="63"/>
      <c r="P1030" s="70" t="str">
        <f t="shared" si="95"/>
        <v>R2 / J1</v>
      </c>
      <c r="Q1030" s="63"/>
      <c r="R1030" s="63"/>
      <c r="S1030" s="8" t="s">
        <v>6720</v>
      </c>
      <c r="T1030" s="8" t="s">
        <v>6720</v>
      </c>
      <c r="U1030" s="8" t="s">
        <v>6416</v>
      </c>
      <c r="V1030" s="59" t="s">
        <v>6416</v>
      </c>
      <c r="W1030" s="59" t="str">
        <f t="shared" si="98"/>
        <v>Construction</v>
      </c>
      <c r="X1030" s="8" t="s">
        <v>1610</v>
      </c>
      <c r="Y1030" s="23">
        <v>2</v>
      </c>
      <c r="Z1030" s="35">
        <v>45332</v>
      </c>
      <c r="AA1030" s="35">
        <v>45333</v>
      </c>
      <c r="AB1030" s="42">
        <v>1834.44</v>
      </c>
    </row>
    <row r="1031" spans="1:28" x14ac:dyDescent="0.2">
      <c r="A1031" s="68" t="s">
        <v>1611</v>
      </c>
      <c r="B1031" s="2" t="s">
        <v>6680</v>
      </c>
      <c r="C1031" s="2" t="s">
        <v>6732</v>
      </c>
      <c r="D1031" s="62" t="s">
        <v>6449</v>
      </c>
      <c r="E1031" s="92"/>
      <c r="F1031" s="64" t="str">
        <f t="shared" si="92"/>
        <v>The Mound</v>
      </c>
      <c r="G1031" s="92"/>
      <c r="H1031" s="65" t="str">
        <f t="shared" si="93"/>
        <v>Level 02</v>
      </c>
      <c r="I1031" s="92"/>
      <c r="J1031" s="67" t="str">
        <f t="shared" si="96"/>
        <v>Zone M3</v>
      </c>
      <c r="K1031" s="68" t="s">
        <v>1611</v>
      </c>
      <c r="L1031" s="68" t="str">
        <f t="shared" si="97"/>
        <v>M3 / F2</v>
      </c>
      <c r="M1031" s="92"/>
      <c r="N1031" s="69" t="str">
        <f t="shared" si="94"/>
        <v>S. K. CR.</v>
      </c>
      <c r="O1031" s="92"/>
      <c r="P1031" s="70" t="str">
        <f t="shared" si="95"/>
        <v>R2 / J1</v>
      </c>
      <c r="Q1031" s="92"/>
      <c r="R1031" s="92"/>
      <c r="S1031" s="2" t="s">
        <v>6732</v>
      </c>
      <c r="T1031" s="2" t="s">
        <v>6732</v>
      </c>
      <c r="U1031" s="2" t="s">
        <v>6732</v>
      </c>
      <c r="V1031" s="59" t="s">
        <v>1611</v>
      </c>
      <c r="W1031" s="59" t="str">
        <f t="shared" si="98"/>
        <v>Construction          M3 / F2</v>
      </c>
      <c r="X1031" s="2"/>
      <c r="Y1031" s="43">
        <v>13</v>
      </c>
      <c r="Z1031" s="44">
        <v>45334</v>
      </c>
      <c r="AA1031" s="44">
        <v>45349</v>
      </c>
      <c r="AB1031" s="47">
        <v>73377.600000000006</v>
      </c>
    </row>
    <row r="1032" spans="1:28" x14ac:dyDescent="0.2">
      <c r="A1032" s="69" t="s">
        <v>1200</v>
      </c>
      <c r="B1032" s="3" t="s">
        <v>6732</v>
      </c>
      <c r="C1032" s="3" t="s">
        <v>6712</v>
      </c>
      <c r="D1032" s="62" t="s">
        <v>6449</v>
      </c>
      <c r="E1032" s="92"/>
      <c r="F1032" s="64" t="str">
        <f t="shared" ref="F1032:F1095" si="99">IF(E1032="",F1031,TRIM(E1032))</f>
        <v>The Mound</v>
      </c>
      <c r="G1032" s="92"/>
      <c r="H1032" s="65" t="str">
        <f t="shared" si="93"/>
        <v>Level 02</v>
      </c>
      <c r="I1032" s="92"/>
      <c r="J1032" s="67" t="str">
        <f t="shared" si="96"/>
        <v>Zone M3</v>
      </c>
      <c r="K1032" s="92"/>
      <c r="L1032" s="68" t="str">
        <f t="shared" si="97"/>
        <v>M3 / F2</v>
      </c>
      <c r="M1032" s="69" t="s">
        <v>1200</v>
      </c>
      <c r="N1032" s="69" t="str">
        <f t="shared" si="94"/>
        <v>S. K. R.</v>
      </c>
      <c r="O1032" s="92"/>
      <c r="P1032" s="70" t="str">
        <f t="shared" si="95"/>
        <v>R2 / J1</v>
      </c>
      <c r="Q1032" s="92"/>
      <c r="R1032" s="92"/>
      <c r="S1032" s="3" t="s">
        <v>6712</v>
      </c>
      <c r="T1032" s="3" t="s">
        <v>6712</v>
      </c>
      <c r="U1032" s="3" t="s">
        <v>6712</v>
      </c>
      <c r="V1032" s="59" t="s">
        <v>1200</v>
      </c>
      <c r="W1032" s="59" t="str">
        <f t="shared" si="98"/>
        <v>Construction            S. K. R.</v>
      </c>
      <c r="X1032" s="3"/>
      <c r="Y1032" s="49">
        <v>5</v>
      </c>
      <c r="Z1032" s="50">
        <v>45334</v>
      </c>
      <c r="AA1032" s="50">
        <v>45339</v>
      </c>
      <c r="AB1032" s="52">
        <v>14675.52</v>
      </c>
    </row>
    <row r="1033" spans="1:28" ht="25.5" x14ac:dyDescent="0.2">
      <c r="A1033" s="66" t="s">
        <v>1612</v>
      </c>
      <c r="B1033" s="11" t="s">
        <v>6416</v>
      </c>
      <c r="C1033" s="11" t="s">
        <v>6416</v>
      </c>
      <c r="D1033" s="62" t="s">
        <v>6449</v>
      </c>
      <c r="E1033" s="66"/>
      <c r="F1033" s="64" t="str">
        <f t="shared" si="99"/>
        <v>The Mound</v>
      </c>
      <c r="G1033" s="66"/>
      <c r="H1033" s="65" t="str">
        <f t="shared" si="93"/>
        <v>Level 02</v>
      </c>
      <c r="I1033" s="66"/>
      <c r="J1033" s="67" t="str">
        <f t="shared" si="96"/>
        <v>Zone M3</v>
      </c>
      <c r="K1033" s="66"/>
      <c r="L1033" s="68" t="str">
        <f t="shared" si="97"/>
        <v>M3 / F2</v>
      </c>
      <c r="M1033" s="66"/>
      <c r="N1033" s="69" t="str">
        <f t="shared" si="94"/>
        <v>S. K. R.</v>
      </c>
      <c r="O1033" s="66"/>
      <c r="P1033" s="70" t="str">
        <f t="shared" si="95"/>
        <v>R2 / J1</v>
      </c>
      <c r="Q1033" s="66"/>
      <c r="R1033" s="66"/>
      <c r="S1033" s="11" t="s">
        <v>6712</v>
      </c>
      <c r="T1033" s="11" t="s">
        <v>6712</v>
      </c>
      <c r="U1033" s="11" t="s">
        <v>6416</v>
      </c>
      <c r="V1033" s="59" t="s">
        <v>6416</v>
      </c>
      <c r="W1033" s="59" t="str">
        <f t="shared" si="98"/>
        <v>Construction</v>
      </c>
      <c r="X1033" s="11" t="s">
        <v>1613</v>
      </c>
      <c r="Y1033" s="32">
        <v>3</v>
      </c>
      <c r="Z1033" s="39">
        <v>45334</v>
      </c>
      <c r="AA1033" s="39">
        <v>45336</v>
      </c>
      <c r="AB1033" s="48">
        <v>7927.76</v>
      </c>
    </row>
    <row r="1034" spans="1:28" x14ac:dyDescent="0.2">
      <c r="A1034" s="66" t="s">
        <v>1614</v>
      </c>
      <c r="B1034" s="11" t="s">
        <v>6416</v>
      </c>
      <c r="C1034" s="11" t="s">
        <v>6416</v>
      </c>
      <c r="D1034" s="62" t="s">
        <v>6449</v>
      </c>
      <c r="E1034" s="66"/>
      <c r="F1034" s="64" t="str">
        <f t="shared" si="99"/>
        <v>The Mound</v>
      </c>
      <c r="G1034" s="66"/>
      <c r="H1034" s="65" t="str">
        <f t="shared" si="93"/>
        <v>Level 02</v>
      </c>
      <c r="I1034" s="66"/>
      <c r="J1034" s="67" t="str">
        <f t="shared" si="96"/>
        <v>Zone M3</v>
      </c>
      <c r="K1034" s="66"/>
      <c r="L1034" s="68" t="str">
        <f t="shared" si="97"/>
        <v>M3 / F2</v>
      </c>
      <c r="M1034" s="66"/>
      <c r="N1034" s="69" t="str">
        <f t="shared" si="94"/>
        <v>S. K. R.</v>
      </c>
      <c r="O1034" s="66"/>
      <c r="P1034" s="70" t="str">
        <f t="shared" si="95"/>
        <v>R2 / J1</v>
      </c>
      <c r="Q1034" s="66"/>
      <c r="R1034" s="66"/>
      <c r="S1034" s="11" t="s">
        <v>6712</v>
      </c>
      <c r="T1034" s="11" t="s">
        <v>6712</v>
      </c>
      <c r="U1034" s="11" t="s">
        <v>6416</v>
      </c>
      <c r="V1034" s="59" t="s">
        <v>6416</v>
      </c>
      <c r="W1034" s="59" t="str">
        <f t="shared" si="98"/>
        <v>Construction</v>
      </c>
      <c r="X1034" s="11" t="s">
        <v>1615</v>
      </c>
      <c r="Y1034" s="32">
        <v>3</v>
      </c>
      <c r="Z1034" s="39">
        <v>45334</v>
      </c>
      <c r="AA1034" s="39">
        <v>45336</v>
      </c>
      <c r="AB1034" s="48">
        <v>3534.29</v>
      </c>
    </row>
    <row r="1035" spans="1:28" x14ac:dyDescent="0.2">
      <c r="A1035" s="66" t="s">
        <v>1616</v>
      </c>
      <c r="B1035" s="11" t="s">
        <v>6416</v>
      </c>
      <c r="C1035" s="11" t="s">
        <v>6416</v>
      </c>
      <c r="D1035" s="62" t="s">
        <v>6449</v>
      </c>
      <c r="E1035" s="66"/>
      <c r="F1035" s="64" t="str">
        <f t="shared" si="99"/>
        <v>The Mound</v>
      </c>
      <c r="G1035" s="66"/>
      <c r="H1035" s="65" t="str">
        <f t="shared" ref="H1035:H1098" si="100">IF(G1035="",H1034,TRIM(G1035))</f>
        <v>Level 02</v>
      </c>
      <c r="I1035" s="66"/>
      <c r="J1035" s="67" t="str">
        <f t="shared" si="96"/>
        <v>Zone M3</v>
      </c>
      <c r="K1035" s="66"/>
      <c r="L1035" s="68" t="str">
        <f t="shared" si="97"/>
        <v>M3 / F2</v>
      </c>
      <c r="M1035" s="66"/>
      <c r="N1035" s="69" t="str">
        <f t="shared" si="94"/>
        <v>S. K. R.</v>
      </c>
      <c r="O1035" s="66"/>
      <c r="P1035" s="70" t="str">
        <f t="shared" si="95"/>
        <v>R2 / J1</v>
      </c>
      <c r="Q1035" s="66"/>
      <c r="R1035" s="66"/>
      <c r="S1035" s="11" t="s">
        <v>6712</v>
      </c>
      <c r="T1035" s="11" t="s">
        <v>6712</v>
      </c>
      <c r="U1035" s="11" t="s">
        <v>6416</v>
      </c>
      <c r="V1035" s="59" t="s">
        <v>6416</v>
      </c>
      <c r="W1035" s="59" t="str">
        <f t="shared" si="98"/>
        <v>Construction</v>
      </c>
      <c r="X1035" s="11" t="s">
        <v>1617</v>
      </c>
      <c r="Y1035" s="32">
        <v>2</v>
      </c>
      <c r="Z1035" s="39">
        <v>45335</v>
      </c>
      <c r="AA1035" s="39">
        <v>45336</v>
      </c>
      <c r="AB1035" s="34">
        <v>795.57</v>
      </c>
    </row>
    <row r="1036" spans="1:28" x14ac:dyDescent="0.2">
      <c r="A1036" s="66" t="s">
        <v>1618</v>
      </c>
      <c r="B1036" s="11" t="s">
        <v>6416</v>
      </c>
      <c r="C1036" s="11" t="s">
        <v>6416</v>
      </c>
      <c r="D1036" s="62" t="s">
        <v>6449</v>
      </c>
      <c r="E1036" s="66"/>
      <c r="F1036" s="64" t="str">
        <f t="shared" si="99"/>
        <v>The Mound</v>
      </c>
      <c r="G1036" s="66"/>
      <c r="H1036" s="65" t="str">
        <f t="shared" si="100"/>
        <v>Level 02</v>
      </c>
      <c r="I1036" s="66"/>
      <c r="J1036" s="67" t="str">
        <f t="shared" si="96"/>
        <v>Zone M3</v>
      </c>
      <c r="K1036" s="66"/>
      <c r="L1036" s="68" t="str">
        <f t="shared" si="97"/>
        <v>M3 / F2</v>
      </c>
      <c r="M1036" s="66"/>
      <c r="N1036" s="69" t="str">
        <f t="shared" si="94"/>
        <v>S. K. R.</v>
      </c>
      <c r="O1036" s="66"/>
      <c r="P1036" s="70" t="str">
        <f t="shared" si="95"/>
        <v>R2 / J1</v>
      </c>
      <c r="Q1036" s="66"/>
      <c r="R1036" s="66"/>
      <c r="S1036" s="11" t="s">
        <v>6712</v>
      </c>
      <c r="T1036" s="11" t="s">
        <v>6712</v>
      </c>
      <c r="U1036" s="11" t="s">
        <v>6416</v>
      </c>
      <c r="V1036" s="59" t="s">
        <v>6416</v>
      </c>
      <c r="W1036" s="59" t="str">
        <f t="shared" si="98"/>
        <v>Construction</v>
      </c>
      <c r="X1036" s="11" t="s">
        <v>1619</v>
      </c>
      <c r="Y1036" s="32">
        <v>2</v>
      </c>
      <c r="Z1036" s="39">
        <v>45335</v>
      </c>
      <c r="AA1036" s="39">
        <v>45336</v>
      </c>
      <c r="AB1036" s="34">
        <v>583.46</v>
      </c>
    </row>
    <row r="1037" spans="1:28" x14ac:dyDescent="0.2">
      <c r="A1037" s="63" t="s">
        <v>1620</v>
      </c>
      <c r="B1037" s="8" t="s">
        <v>6416</v>
      </c>
      <c r="C1037" s="8" t="s">
        <v>6416</v>
      </c>
      <c r="D1037" s="62" t="s">
        <v>6449</v>
      </c>
      <c r="E1037" s="63"/>
      <c r="F1037" s="64" t="str">
        <f t="shared" si="99"/>
        <v>The Mound</v>
      </c>
      <c r="G1037" s="63"/>
      <c r="H1037" s="65" t="str">
        <f t="shared" si="100"/>
        <v>Level 02</v>
      </c>
      <c r="I1037" s="63"/>
      <c r="J1037" s="67" t="str">
        <f t="shared" si="96"/>
        <v>Zone M3</v>
      </c>
      <c r="K1037" s="63"/>
      <c r="L1037" s="68" t="str">
        <f t="shared" si="97"/>
        <v>M3 / F2</v>
      </c>
      <c r="M1037" s="63"/>
      <c r="N1037" s="69" t="str">
        <f t="shared" ref="N1037:N1100" si="101">IF(M1037="",N1036,TRIM(M1037))</f>
        <v>S. K. R.</v>
      </c>
      <c r="O1037" s="63"/>
      <c r="P1037" s="70" t="str">
        <f t="shared" si="95"/>
        <v>R2 / J1</v>
      </c>
      <c r="Q1037" s="63"/>
      <c r="R1037" s="63"/>
      <c r="S1037" s="8" t="s">
        <v>6712</v>
      </c>
      <c r="T1037" s="8" t="s">
        <v>6712</v>
      </c>
      <c r="U1037" s="8" t="s">
        <v>6416</v>
      </c>
      <c r="V1037" s="59" t="s">
        <v>6416</v>
      </c>
      <c r="W1037" s="59" t="str">
        <f t="shared" si="98"/>
        <v>Construction</v>
      </c>
      <c r="X1037" s="8" t="s">
        <v>1621</v>
      </c>
      <c r="Y1037" s="23">
        <v>2</v>
      </c>
      <c r="Z1037" s="35">
        <v>45337</v>
      </c>
      <c r="AA1037" s="35">
        <v>45339</v>
      </c>
      <c r="AB1037" s="42">
        <v>1834.44</v>
      </c>
    </row>
    <row r="1038" spans="1:28" x14ac:dyDescent="0.2">
      <c r="A1038" s="69" t="s">
        <v>1211</v>
      </c>
      <c r="B1038" s="3" t="s">
        <v>6732</v>
      </c>
      <c r="C1038" s="3" t="s">
        <v>6713</v>
      </c>
      <c r="D1038" s="62" t="s">
        <v>6449</v>
      </c>
      <c r="E1038" s="92"/>
      <c r="F1038" s="64" t="str">
        <f t="shared" si="99"/>
        <v>The Mound</v>
      </c>
      <c r="G1038" s="92"/>
      <c r="H1038" s="65" t="str">
        <f t="shared" si="100"/>
        <v>Level 02</v>
      </c>
      <c r="I1038" s="92"/>
      <c r="J1038" s="67" t="str">
        <f t="shared" si="96"/>
        <v>Zone M3</v>
      </c>
      <c r="K1038" s="92"/>
      <c r="L1038" s="68" t="str">
        <f t="shared" si="97"/>
        <v>M3 / F2</v>
      </c>
      <c r="M1038" s="69" t="s">
        <v>1211</v>
      </c>
      <c r="N1038" s="69" t="str">
        <f t="shared" si="101"/>
        <v>S. DQ. L.</v>
      </c>
      <c r="O1038" s="92"/>
      <c r="P1038" s="70" t="str">
        <f t="shared" ref="P1038:P1101" si="102">IF(O1038="",P1037,TRIM(O1038))</f>
        <v>R2 / J1</v>
      </c>
      <c r="Q1038" s="92"/>
      <c r="R1038" s="92"/>
      <c r="S1038" s="3" t="s">
        <v>6713</v>
      </c>
      <c r="T1038" s="3" t="s">
        <v>6713</v>
      </c>
      <c r="U1038" s="3" t="s">
        <v>6713</v>
      </c>
      <c r="V1038" s="59" t="s">
        <v>1211</v>
      </c>
      <c r="W1038" s="59" t="str">
        <f t="shared" si="98"/>
        <v>Construction            S. DQ. L.</v>
      </c>
      <c r="X1038" s="3"/>
      <c r="Y1038" s="49">
        <v>5</v>
      </c>
      <c r="Z1038" s="50">
        <v>45334</v>
      </c>
      <c r="AA1038" s="50">
        <v>45339</v>
      </c>
      <c r="AB1038" s="52">
        <v>14675.52</v>
      </c>
    </row>
    <row r="1039" spans="1:28" ht="25.5" x14ac:dyDescent="0.2">
      <c r="A1039" s="66" t="s">
        <v>1622</v>
      </c>
      <c r="B1039" s="11" t="s">
        <v>6416</v>
      </c>
      <c r="C1039" s="11" t="s">
        <v>6416</v>
      </c>
      <c r="D1039" s="62" t="s">
        <v>6449</v>
      </c>
      <c r="E1039" s="66"/>
      <c r="F1039" s="64" t="str">
        <f t="shared" si="99"/>
        <v>The Mound</v>
      </c>
      <c r="G1039" s="66"/>
      <c r="H1039" s="65" t="str">
        <f t="shared" si="100"/>
        <v>Level 02</v>
      </c>
      <c r="I1039" s="66"/>
      <c r="J1039" s="67" t="str">
        <f t="shared" si="96"/>
        <v>Zone M3</v>
      </c>
      <c r="K1039" s="66"/>
      <c r="L1039" s="68" t="str">
        <f t="shared" si="97"/>
        <v>M3 / F2</v>
      </c>
      <c r="M1039" s="66"/>
      <c r="N1039" s="69" t="str">
        <f t="shared" si="101"/>
        <v>S. DQ. L.</v>
      </c>
      <c r="O1039" s="66"/>
      <c r="P1039" s="70" t="str">
        <f t="shared" si="102"/>
        <v>R2 / J1</v>
      </c>
      <c r="Q1039" s="66"/>
      <c r="R1039" s="66"/>
      <c r="S1039" s="11" t="s">
        <v>6713</v>
      </c>
      <c r="T1039" s="11" t="s">
        <v>6713</v>
      </c>
      <c r="U1039" s="11" t="s">
        <v>6416</v>
      </c>
      <c r="V1039" s="59" t="s">
        <v>6416</v>
      </c>
      <c r="W1039" s="59" t="str">
        <f t="shared" si="98"/>
        <v>Construction</v>
      </c>
      <c r="X1039" s="11" t="s">
        <v>1623</v>
      </c>
      <c r="Y1039" s="32">
        <v>3</v>
      </c>
      <c r="Z1039" s="39">
        <v>45334</v>
      </c>
      <c r="AA1039" s="39">
        <v>45336</v>
      </c>
      <c r="AB1039" s="48">
        <v>7927.76</v>
      </c>
    </row>
    <row r="1040" spans="1:28" x14ac:dyDescent="0.2">
      <c r="A1040" s="66" t="s">
        <v>1624</v>
      </c>
      <c r="B1040" s="11" t="s">
        <v>6416</v>
      </c>
      <c r="C1040" s="11" t="s">
        <v>6416</v>
      </c>
      <c r="D1040" s="62" t="s">
        <v>6449</v>
      </c>
      <c r="E1040" s="66"/>
      <c r="F1040" s="64" t="str">
        <f t="shared" si="99"/>
        <v>The Mound</v>
      </c>
      <c r="G1040" s="66"/>
      <c r="H1040" s="65" t="str">
        <f t="shared" si="100"/>
        <v>Level 02</v>
      </c>
      <c r="I1040" s="66"/>
      <c r="J1040" s="67" t="str">
        <f t="shared" si="96"/>
        <v>Zone M3</v>
      </c>
      <c r="K1040" s="66"/>
      <c r="L1040" s="68" t="str">
        <f t="shared" si="97"/>
        <v>M3 / F2</v>
      </c>
      <c r="M1040" s="66"/>
      <c r="N1040" s="69" t="str">
        <f t="shared" si="101"/>
        <v>S. DQ. L.</v>
      </c>
      <c r="O1040" s="66"/>
      <c r="P1040" s="70" t="str">
        <f t="shared" si="102"/>
        <v>R2 / J1</v>
      </c>
      <c r="Q1040" s="66"/>
      <c r="R1040" s="66"/>
      <c r="S1040" s="11" t="s">
        <v>6713</v>
      </c>
      <c r="T1040" s="11" t="s">
        <v>6713</v>
      </c>
      <c r="U1040" s="11" t="s">
        <v>6416</v>
      </c>
      <c r="V1040" s="59" t="s">
        <v>6416</v>
      </c>
      <c r="W1040" s="59" t="str">
        <f t="shared" si="98"/>
        <v>Construction</v>
      </c>
      <c r="X1040" s="11" t="s">
        <v>1625</v>
      </c>
      <c r="Y1040" s="32">
        <v>3</v>
      </c>
      <c r="Z1040" s="39">
        <v>45334</v>
      </c>
      <c r="AA1040" s="39">
        <v>45336</v>
      </c>
      <c r="AB1040" s="48">
        <v>3534.29</v>
      </c>
    </row>
    <row r="1041" spans="1:28" x14ac:dyDescent="0.2">
      <c r="A1041" s="66" t="s">
        <v>1626</v>
      </c>
      <c r="B1041" s="11" t="s">
        <v>6416</v>
      </c>
      <c r="C1041" s="11" t="s">
        <v>6416</v>
      </c>
      <c r="D1041" s="62" t="s">
        <v>6449</v>
      </c>
      <c r="E1041" s="66"/>
      <c r="F1041" s="64" t="str">
        <f t="shared" si="99"/>
        <v>The Mound</v>
      </c>
      <c r="G1041" s="66"/>
      <c r="H1041" s="65" t="str">
        <f t="shared" si="100"/>
        <v>Level 02</v>
      </c>
      <c r="I1041" s="66"/>
      <c r="J1041" s="67" t="str">
        <f t="shared" si="96"/>
        <v>Zone M3</v>
      </c>
      <c r="K1041" s="66"/>
      <c r="L1041" s="68" t="str">
        <f t="shared" si="97"/>
        <v>M3 / F2</v>
      </c>
      <c r="M1041" s="66"/>
      <c r="N1041" s="69" t="str">
        <f t="shared" si="101"/>
        <v>S. DQ. L.</v>
      </c>
      <c r="O1041" s="66"/>
      <c r="P1041" s="70" t="str">
        <f t="shared" si="102"/>
        <v>R2 / J1</v>
      </c>
      <c r="Q1041" s="66"/>
      <c r="R1041" s="66"/>
      <c r="S1041" s="11" t="s">
        <v>6713</v>
      </c>
      <c r="T1041" s="11" t="s">
        <v>6713</v>
      </c>
      <c r="U1041" s="11" t="s">
        <v>6416</v>
      </c>
      <c r="V1041" s="59" t="s">
        <v>6416</v>
      </c>
      <c r="W1041" s="59" t="str">
        <f t="shared" si="98"/>
        <v>Construction</v>
      </c>
      <c r="X1041" s="11" t="s">
        <v>1627</v>
      </c>
      <c r="Y1041" s="32">
        <v>2</v>
      </c>
      <c r="Z1041" s="39">
        <v>45335</v>
      </c>
      <c r="AA1041" s="39">
        <v>45336</v>
      </c>
      <c r="AB1041" s="34">
        <v>795.57</v>
      </c>
    </row>
    <row r="1042" spans="1:28" x14ac:dyDescent="0.2">
      <c r="A1042" s="66" t="s">
        <v>1628</v>
      </c>
      <c r="B1042" s="11" t="s">
        <v>6416</v>
      </c>
      <c r="C1042" s="11" t="s">
        <v>6416</v>
      </c>
      <c r="D1042" s="62" t="s">
        <v>6449</v>
      </c>
      <c r="E1042" s="66"/>
      <c r="F1042" s="64" t="str">
        <f t="shared" si="99"/>
        <v>The Mound</v>
      </c>
      <c r="G1042" s="66"/>
      <c r="H1042" s="65" t="str">
        <f t="shared" si="100"/>
        <v>Level 02</v>
      </c>
      <c r="I1042" s="66"/>
      <c r="J1042" s="67" t="str">
        <f t="shared" si="96"/>
        <v>Zone M3</v>
      </c>
      <c r="K1042" s="66"/>
      <c r="L1042" s="68" t="str">
        <f t="shared" si="97"/>
        <v>M3 / F2</v>
      </c>
      <c r="M1042" s="66"/>
      <c r="N1042" s="69" t="str">
        <f t="shared" si="101"/>
        <v>S. DQ. L.</v>
      </c>
      <c r="O1042" s="66"/>
      <c r="P1042" s="70" t="str">
        <f t="shared" si="102"/>
        <v>R2 / J1</v>
      </c>
      <c r="Q1042" s="66"/>
      <c r="R1042" s="66"/>
      <c r="S1042" s="11" t="s">
        <v>6713</v>
      </c>
      <c r="T1042" s="11" t="s">
        <v>6713</v>
      </c>
      <c r="U1042" s="11" t="s">
        <v>6416</v>
      </c>
      <c r="V1042" s="59" t="s">
        <v>6416</v>
      </c>
      <c r="W1042" s="59" t="str">
        <f t="shared" si="98"/>
        <v>Construction</v>
      </c>
      <c r="X1042" s="11" t="s">
        <v>1629</v>
      </c>
      <c r="Y1042" s="32">
        <v>2</v>
      </c>
      <c r="Z1042" s="39">
        <v>45335</v>
      </c>
      <c r="AA1042" s="39">
        <v>45336</v>
      </c>
      <c r="AB1042" s="34">
        <v>583.46</v>
      </c>
    </row>
    <row r="1043" spans="1:28" x14ac:dyDescent="0.2">
      <c r="A1043" s="63" t="s">
        <v>1630</v>
      </c>
      <c r="B1043" s="8" t="s">
        <v>6416</v>
      </c>
      <c r="C1043" s="8" t="s">
        <v>6416</v>
      </c>
      <c r="D1043" s="62" t="s">
        <v>6449</v>
      </c>
      <c r="E1043" s="63"/>
      <c r="F1043" s="64" t="str">
        <f t="shared" si="99"/>
        <v>The Mound</v>
      </c>
      <c r="G1043" s="63"/>
      <c r="H1043" s="65" t="str">
        <f t="shared" si="100"/>
        <v>Level 02</v>
      </c>
      <c r="I1043" s="63"/>
      <c r="J1043" s="67" t="str">
        <f t="shared" si="96"/>
        <v>Zone M3</v>
      </c>
      <c r="K1043" s="63"/>
      <c r="L1043" s="68" t="str">
        <f t="shared" si="97"/>
        <v>M3 / F2</v>
      </c>
      <c r="M1043" s="63"/>
      <c r="N1043" s="69" t="str">
        <f t="shared" si="101"/>
        <v>S. DQ. L.</v>
      </c>
      <c r="O1043" s="63"/>
      <c r="P1043" s="70" t="str">
        <f t="shared" si="102"/>
        <v>R2 / J1</v>
      </c>
      <c r="Q1043" s="63"/>
      <c r="R1043" s="63"/>
      <c r="S1043" s="8" t="s">
        <v>6713</v>
      </c>
      <c r="T1043" s="8" t="s">
        <v>6713</v>
      </c>
      <c r="U1043" s="8" t="s">
        <v>6416</v>
      </c>
      <c r="V1043" s="59" t="s">
        <v>6416</v>
      </c>
      <c r="W1043" s="59" t="str">
        <f t="shared" si="98"/>
        <v>Construction</v>
      </c>
      <c r="X1043" s="8" t="s">
        <v>1631</v>
      </c>
      <c r="Y1043" s="23">
        <v>2</v>
      </c>
      <c r="Z1043" s="35">
        <v>45337</v>
      </c>
      <c r="AA1043" s="35">
        <v>45339</v>
      </c>
      <c r="AB1043" s="42">
        <v>1834.44</v>
      </c>
    </row>
    <row r="1044" spans="1:28" x14ac:dyDescent="0.2">
      <c r="A1044" s="69" t="s">
        <v>1222</v>
      </c>
      <c r="B1044" s="3" t="s">
        <v>6732</v>
      </c>
      <c r="C1044" s="3" t="s">
        <v>6714</v>
      </c>
      <c r="D1044" s="62" t="s">
        <v>6449</v>
      </c>
      <c r="E1044" s="92"/>
      <c r="F1044" s="64" t="str">
        <f t="shared" si="99"/>
        <v>The Mound</v>
      </c>
      <c r="G1044" s="92"/>
      <c r="H1044" s="65" t="str">
        <f t="shared" si="100"/>
        <v>Level 02</v>
      </c>
      <c r="I1044" s="92"/>
      <c r="J1044" s="67" t="str">
        <f t="shared" si="96"/>
        <v>Zone M3</v>
      </c>
      <c r="K1044" s="92"/>
      <c r="L1044" s="68" t="str">
        <f t="shared" si="97"/>
        <v>M3 / F2</v>
      </c>
      <c r="M1044" s="69" t="s">
        <v>1222</v>
      </c>
      <c r="N1044" s="69" t="str">
        <f t="shared" si="101"/>
        <v>S. DQ. R.</v>
      </c>
      <c r="O1044" s="92"/>
      <c r="P1044" s="70" t="str">
        <f t="shared" si="102"/>
        <v>R2 / J1</v>
      </c>
      <c r="Q1044" s="92"/>
      <c r="R1044" s="92"/>
      <c r="S1044" s="3" t="s">
        <v>6714</v>
      </c>
      <c r="T1044" s="3" t="s">
        <v>6714</v>
      </c>
      <c r="U1044" s="3" t="s">
        <v>6714</v>
      </c>
      <c r="V1044" s="59" t="s">
        <v>1222</v>
      </c>
      <c r="W1044" s="59" t="str">
        <f t="shared" si="98"/>
        <v>Construction            S. DQ. R.</v>
      </c>
      <c r="X1044" s="3"/>
      <c r="Y1044" s="49">
        <v>5</v>
      </c>
      <c r="Z1044" s="50">
        <v>45337</v>
      </c>
      <c r="AA1044" s="50">
        <v>45342</v>
      </c>
      <c r="AB1044" s="52">
        <v>14675.52</v>
      </c>
    </row>
    <row r="1045" spans="1:28" ht="25.5" x14ac:dyDescent="0.2">
      <c r="A1045" s="66" t="s">
        <v>1632</v>
      </c>
      <c r="B1045" s="11" t="s">
        <v>6416</v>
      </c>
      <c r="C1045" s="11" t="s">
        <v>6416</v>
      </c>
      <c r="D1045" s="62" t="s">
        <v>6449</v>
      </c>
      <c r="E1045" s="66"/>
      <c r="F1045" s="64" t="str">
        <f t="shared" si="99"/>
        <v>The Mound</v>
      </c>
      <c r="G1045" s="66"/>
      <c r="H1045" s="65" t="str">
        <f t="shared" si="100"/>
        <v>Level 02</v>
      </c>
      <c r="I1045" s="66"/>
      <c r="J1045" s="67" t="str">
        <f t="shared" si="96"/>
        <v>Zone M3</v>
      </c>
      <c r="K1045" s="66"/>
      <c r="L1045" s="68" t="str">
        <f t="shared" si="97"/>
        <v>M3 / F2</v>
      </c>
      <c r="M1045" s="66"/>
      <c r="N1045" s="69" t="str">
        <f t="shared" si="101"/>
        <v>S. DQ. R.</v>
      </c>
      <c r="O1045" s="66"/>
      <c r="P1045" s="70" t="str">
        <f t="shared" si="102"/>
        <v>R2 / J1</v>
      </c>
      <c r="Q1045" s="66"/>
      <c r="R1045" s="66"/>
      <c r="S1045" s="11" t="s">
        <v>6714</v>
      </c>
      <c r="T1045" s="11" t="s">
        <v>6714</v>
      </c>
      <c r="U1045" s="11" t="s">
        <v>6416</v>
      </c>
      <c r="V1045" s="59" t="s">
        <v>6416</v>
      </c>
      <c r="W1045" s="59" t="str">
        <f t="shared" si="98"/>
        <v>Construction</v>
      </c>
      <c r="X1045" s="11" t="s">
        <v>1633</v>
      </c>
      <c r="Y1045" s="32">
        <v>3</v>
      </c>
      <c r="Z1045" s="39">
        <v>45337</v>
      </c>
      <c r="AA1045" s="39">
        <v>45340</v>
      </c>
      <c r="AB1045" s="48">
        <v>7927.76</v>
      </c>
    </row>
    <row r="1046" spans="1:28" x14ac:dyDescent="0.2">
      <c r="A1046" s="66" t="s">
        <v>1634</v>
      </c>
      <c r="B1046" s="11" t="s">
        <v>6416</v>
      </c>
      <c r="C1046" s="11" t="s">
        <v>6416</v>
      </c>
      <c r="D1046" s="62" t="s">
        <v>6449</v>
      </c>
      <c r="E1046" s="66"/>
      <c r="F1046" s="64" t="str">
        <f t="shared" si="99"/>
        <v>The Mound</v>
      </c>
      <c r="G1046" s="66"/>
      <c r="H1046" s="65" t="str">
        <f t="shared" si="100"/>
        <v>Level 02</v>
      </c>
      <c r="I1046" s="66"/>
      <c r="J1046" s="67" t="str">
        <f t="shared" si="96"/>
        <v>Zone M3</v>
      </c>
      <c r="K1046" s="66"/>
      <c r="L1046" s="68" t="str">
        <f t="shared" si="97"/>
        <v>M3 / F2</v>
      </c>
      <c r="M1046" s="66"/>
      <c r="N1046" s="69" t="str">
        <f t="shared" si="101"/>
        <v>S. DQ. R.</v>
      </c>
      <c r="O1046" s="66"/>
      <c r="P1046" s="70" t="str">
        <f t="shared" si="102"/>
        <v>R2 / J1</v>
      </c>
      <c r="Q1046" s="66"/>
      <c r="R1046" s="66"/>
      <c r="S1046" s="11" t="s">
        <v>6714</v>
      </c>
      <c r="T1046" s="11" t="s">
        <v>6714</v>
      </c>
      <c r="U1046" s="11" t="s">
        <v>6416</v>
      </c>
      <c r="V1046" s="59" t="s">
        <v>6416</v>
      </c>
      <c r="W1046" s="59" t="str">
        <f t="shared" si="98"/>
        <v>Construction</v>
      </c>
      <c r="X1046" s="11" t="s">
        <v>1635</v>
      </c>
      <c r="Y1046" s="32">
        <v>3</v>
      </c>
      <c r="Z1046" s="39">
        <v>45337</v>
      </c>
      <c r="AA1046" s="39">
        <v>45340</v>
      </c>
      <c r="AB1046" s="48">
        <v>3534.29</v>
      </c>
    </row>
    <row r="1047" spans="1:28" x14ac:dyDescent="0.2">
      <c r="A1047" s="66" t="s">
        <v>1636</v>
      </c>
      <c r="B1047" s="11" t="s">
        <v>6416</v>
      </c>
      <c r="C1047" s="11" t="s">
        <v>6416</v>
      </c>
      <c r="D1047" s="62" t="s">
        <v>6449</v>
      </c>
      <c r="E1047" s="66"/>
      <c r="F1047" s="64" t="str">
        <f t="shared" si="99"/>
        <v>The Mound</v>
      </c>
      <c r="G1047" s="66"/>
      <c r="H1047" s="65" t="str">
        <f t="shared" si="100"/>
        <v>Level 02</v>
      </c>
      <c r="I1047" s="66"/>
      <c r="J1047" s="67" t="str">
        <f t="shared" si="96"/>
        <v>Zone M3</v>
      </c>
      <c r="K1047" s="66"/>
      <c r="L1047" s="68" t="str">
        <f t="shared" si="97"/>
        <v>M3 / F2</v>
      </c>
      <c r="M1047" s="66"/>
      <c r="N1047" s="69" t="str">
        <f t="shared" si="101"/>
        <v>S. DQ. R.</v>
      </c>
      <c r="O1047" s="66"/>
      <c r="P1047" s="70" t="str">
        <f t="shared" si="102"/>
        <v>R2 / J1</v>
      </c>
      <c r="Q1047" s="66"/>
      <c r="R1047" s="66"/>
      <c r="S1047" s="11" t="s">
        <v>6714</v>
      </c>
      <c r="T1047" s="11" t="s">
        <v>6714</v>
      </c>
      <c r="U1047" s="11" t="s">
        <v>6416</v>
      </c>
      <c r="V1047" s="59" t="s">
        <v>6416</v>
      </c>
      <c r="W1047" s="59" t="str">
        <f t="shared" si="98"/>
        <v>Construction</v>
      </c>
      <c r="X1047" s="11" t="s">
        <v>1637</v>
      </c>
      <c r="Y1047" s="32">
        <v>2</v>
      </c>
      <c r="Z1047" s="39">
        <v>45339</v>
      </c>
      <c r="AA1047" s="39">
        <v>45340</v>
      </c>
      <c r="AB1047" s="34">
        <v>795.57</v>
      </c>
    </row>
    <row r="1048" spans="1:28" x14ac:dyDescent="0.2">
      <c r="A1048" s="66" t="s">
        <v>1638</v>
      </c>
      <c r="B1048" s="11" t="s">
        <v>6416</v>
      </c>
      <c r="C1048" s="11" t="s">
        <v>6416</v>
      </c>
      <c r="D1048" s="62" t="s">
        <v>6449</v>
      </c>
      <c r="E1048" s="66"/>
      <c r="F1048" s="64" t="str">
        <f t="shared" si="99"/>
        <v>The Mound</v>
      </c>
      <c r="G1048" s="66"/>
      <c r="H1048" s="65" t="str">
        <f t="shared" si="100"/>
        <v>Level 02</v>
      </c>
      <c r="I1048" s="66"/>
      <c r="J1048" s="67" t="str">
        <f t="shared" si="96"/>
        <v>Zone M3</v>
      </c>
      <c r="K1048" s="66"/>
      <c r="L1048" s="68" t="str">
        <f t="shared" si="97"/>
        <v>M3 / F2</v>
      </c>
      <c r="M1048" s="66"/>
      <c r="N1048" s="69" t="str">
        <f t="shared" si="101"/>
        <v>S. DQ. R.</v>
      </c>
      <c r="O1048" s="66"/>
      <c r="P1048" s="70" t="str">
        <f t="shared" si="102"/>
        <v>R2 / J1</v>
      </c>
      <c r="Q1048" s="66"/>
      <c r="R1048" s="66"/>
      <c r="S1048" s="11" t="s">
        <v>6714</v>
      </c>
      <c r="T1048" s="11" t="s">
        <v>6714</v>
      </c>
      <c r="U1048" s="11" t="s">
        <v>6416</v>
      </c>
      <c r="V1048" s="59" t="s">
        <v>6416</v>
      </c>
      <c r="W1048" s="59" t="str">
        <f t="shared" si="98"/>
        <v>Construction</v>
      </c>
      <c r="X1048" s="11" t="s">
        <v>1639</v>
      </c>
      <c r="Y1048" s="32">
        <v>2</v>
      </c>
      <c r="Z1048" s="39">
        <v>45339</v>
      </c>
      <c r="AA1048" s="39">
        <v>45340</v>
      </c>
      <c r="AB1048" s="34">
        <v>583.46</v>
      </c>
    </row>
    <row r="1049" spans="1:28" x14ac:dyDescent="0.2">
      <c r="A1049" s="63" t="s">
        <v>1640</v>
      </c>
      <c r="B1049" s="8" t="s">
        <v>6416</v>
      </c>
      <c r="C1049" s="8" t="s">
        <v>6416</v>
      </c>
      <c r="D1049" s="62" t="s">
        <v>6449</v>
      </c>
      <c r="E1049" s="63"/>
      <c r="F1049" s="64" t="str">
        <f t="shared" si="99"/>
        <v>The Mound</v>
      </c>
      <c r="G1049" s="63"/>
      <c r="H1049" s="65" t="str">
        <f t="shared" si="100"/>
        <v>Level 02</v>
      </c>
      <c r="I1049" s="63"/>
      <c r="J1049" s="67" t="str">
        <f t="shared" si="96"/>
        <v>Zone M3</v>
      </c>
      <c r="K1049" s="63"/>
      <c r="L1049" s="68" t="str">
        <f t="shared" si="97"/>
        <v>M3 / F2</v>
      </c>
      <c r="M1049" s="63"/>
      <c r="N1049" s="69" t="str">
        <f t="shared" si="101"/>
        <v>S. DQ. R.</v>
      </c>
      <c r="O1049" s="63"/>
      <c r="P1049" s="70" t="str">
        <f t="shared" si="102"/>
        <v>R2 / J1</v>
      </c>
      <c r="Q1049" s="63"/>
      <c r="R1049" s="63"/>
      <c r="S1049" s="8" t="s">
        <v>6714</v>
      </c>
      <c r="T1049" s="8" t="s">
        <v>6714</v>
      </c>
      <c r="U1049" s="8" t="s">
        <v>6416</v>
      </c>
      <c r="V1049" s="59" t="s">
        <v>6416</v>
      </c>
      <c r="W1049" s="59" t="str">
        <f t="shared" si="98"/>
        <v>Construction</v>
      </c>
      <c r="X1049" s="8" t="s">
        <v>1641</v>
      </c>
      <c r="Y1049" s="23">
        <v>2</v>
      </c>
      <c r="Z1049" s="35">
        <v>45341</v>
      </c>
      <c r="AA1049" s="35">
        <v>45342</v>
      </c>
      <c r="AB1049" s="42">
        <v>1834.44</v>
      </c>
    </row>
    <row r="1050" spans="1:28" x14ac:dyDescent="0.2">
      <c r="A1050" s="69" t="s">
        <v>1233</v>
      </c>
      <c r="B1050" s="3" t="s">
        <v>6732</v>
      </c>
      <c r="C1050" s="3" t="s">
        <v>6715</v>
      </c>
      <c r="D1050" s="62" t="s">
        <v>6449</v>
      </c>
      <c r="E1050" s="92"/>
      <c r="F1050" s="64" t="str">
        <f t="shared" si="99"/>
        <v>The Mound</v>
      </c>
      <c r="G1050" s="92"/>
      <c r="H1050" s="65" t="str">
        <f t="shared" si="100"/>
        <v>Level 02</v>
      </c>
      <c r="I1050" s="92"/>
      <c r="J1050" s="67" t="str">
        <f t="shared" si="96"/>
        <v>Zone M3</v>
      </c>
      <c r="K1050" s="92"/>
      <c r="L1050" s="68" t="str">
        <f t="shared" si="97"/>
        <v>M3 / F2</v>
      </c>
      <c r="M1050" s="69" t="s">
        <v>1233</v>
      </c>
      <c r="N1050" s="69" t="str">
        <f t="shared" si="101"/>
        <v>JS. L.</v>
      </c>
      <c r="O1050" s="92"/>
      <c r="P1050" s="70" t="str">
        <f t="shared" si="102"/>
        <v>R2 / J1</v>
      </c>
      <c r="Q1050" s="92"/>
      <c r="R1050" s="92"/>
      <c r="S1050" s="3" t="s">
        <v>6715</v>
      </c>
      <c r="T1050" s="3" t="s">
        <v>6715</v>
      </c>
      <c r="U1050" s="3" t="s">
        <v>6715</v>
      </c>
      <c r="V1050" s="59" t="s">
        <v>1233</v>
      </c>
      <c r="W1050" s="59" t="str">
        <f t="shared" si="98"/>
        <v>Construction            JS. L.</v>
      </c>
      <c r="X1050" s="3"/>
      <c r="Y1050" s="49">
        <v>6</v>
      </c>
      <c r="Z1050" s="50">
        <v>45337</v>
      </c>
      <c r="AA1050" s="50">
        <v>45343</v>
      </c>
      <c r="AB1050" s="52">
        <v>14675.52</v>
      </c>
    </row>
    <row r="1051" spans="1:28" ht="25.5" x14ac:dyDescent="0.2">
      <c r="A1051" s="66" t="s">
        <v>1642</v>
      </c>
      <c r="B1051" s="11" t="s">
        <v>6416</v>
      </c>
      <c r="C1051" s="11" t="s">
        <v>6416</v>
      </c>
      <c r="D1051" s="62" t="s">
        <v>6449</v>
      </c>
      <c r="E1051" s="66"/>
      <c r="F1051" s="64" t="str">
        <f t="shared" si="99"/>
        <v>The Mound</v>
      </c>
      <c r="G1051" s="66"/>
      <c r="H1051" s="65" t="str">
        <f t="shared" si="100"/>
        <v>Level 02</v>
      </c>
      <c r="I1051" s="66"/>
      <c r="J1051" s="67" t="str">
        <f t="shared" si="96"/>
        <v>Zone M3</v>
      </c>
      <c r="K1051" s="66"/>
      <c r="L1051" s="68" t="str">
        <f t="shared" si="97"/>
        <v>M3 / F2</v>
      </c>
      <c r="M1051" s="66"/>
      <c r="N1051" s="69" t="str">
        <f t="shared" si="101"/>
        <v>JS. L.</v>
      </c>
      <c r="O1051" s="66"/>
      <c r="P1051" s="70" t="str">
        <f t="shared" si="102"/>
        <v>R2 / J1</v>
      </c>
      <c r="Q1051" s="66"/>
      <c r="R1051" s="66"/>
      <c r="S1051" s="11" t="s">
        <v>6715</v>
      </c>
      <c r="T1051" s="11" t="s">
        <v>6715</v>
      </c>
      <c r="U1051" s="11" t="s">
        <v>6416</v>
      </c>
      <c r="V1051" s="59" t="s">
        <v>6416</v>
      </c>
      <c r="W1051" s="59" t="str">
        <f t="shared" si="98"/>
        <v>Construction</v>
      </c>
      <c r="X1051" s="11" t="s">
        <v>1643</v>
      </c>
      <c r="Y1051" s="32">
        <v>4</v>
      </c>
      <c r="Z1051" s="39">
        <v>45337</v>
      </c>
      <c r="AA1051" s="39">
        <v>45341</v>
      </c>
      <c r="AB1051" s="48">
        <v>7927.76</v>
      </c>
    </row>
    <row r="1052" spans="1:28" x14ac:dyDescent="0.2">
      <c r="A1052" s="66" t="s">
        <v>1644</v>
      </c>
      <c r="B1052" s="11" t="s">
        <v>6416</v>
      </c>
      <c r="C1052" s="11" t="s">
        <v>6416</v>
      </c>
      <c r="D1052" s="62" t="s">
        <v>6449</v>
      </c>
      <c r="E1052" s="66"/>
      <c r="F1052" s="64" t="str">
        <f t="shared" si="99"/>
        <v>The Mound</v>
      </c>
      <c r="G1052" s="66"/>
      <c r="H1052" s="65" t="str">
        <f t="shared" si="100"/>
        <v>Level 02</v>
      </c>
      <c r="I1052" s="66"/>
      <c r="J1052" s="67" t="str">
        <f t="shared" si="96"/>
        <v>Zone M3</v>
      </c>
      <c r="K1052" s="66"/>
      <c r="L1052" s="68" t="str">
        <f t="shared" si="97"/>
        <v>M3 / F2</v>
      </c>
      <c r="M1052" s="66"/>
      <c r="N1052" s="69" t="str">
        <f t="shared" si="101"/>
        <v>JS. L.</v>
      </c>
      <c r="O1052" s="66"/>
      <c r="P1052" s="70" t="str">
        <f t="shared" si="102"/>
        <v>R2 / J1</v>
      </c>
      <c r="Q1052" s="66"/>
      <c r="R1052" s="66"/>
      <c r="S1052" s="11" t="s">
        <v>6715</v>
      </c>
      <c r="T1052" s="11" t="s">
        <v>6715</v>
      </c>
      <c r="U1052" s="11" t="s">
        <v>6416</v>
      </c>
      <c r="V1052" s="59" t="s">
        <v>6416</v>
      </c>
      <c r="W1052" s="59" t="str">
        <f t="shared" si="98"/>
        <v>Construction</v>
      </c>
      <c r="X1052" s="11" t="s">
        <v>1645</v>
      </c>
      <c r="Y1052" s="32">
        <v>4</v>
      </c>
      <c r="Z1052" s="39">
        <v>45337</v>
      </c>
      <c r="AA1052" s="39">
        <v>45341</v>
      </c>
      <c r="AB1052" s="48">
        <v>3534.29</v>
      </c>
    </row>
    <row r="1053" spans="1:28" x14ac:dyDescent="0.2">
      <c r="A1053" s="66" t="s">
        <v>1646</v>
      </c>
      <c r="B1053" s="11" t="s">
        <v>6416</v>
      </c>
      <c r="C1053" s="11" t="s">
        <v>6416</v>
      </c>
      <c r="D1053" s="62" t="s">
        <v>6449</v>
      </c>
      <c r="E1053" s="66"/>
      <c r="F1053" s="64" t="str">
        <f t="shared" si="99"/>
        <v>The Mound</v>
      </c>
      <c r="G1053" s="66"/>
      <c r="H1053" s="65" t="str">
        <f t="shared" si="100"/>
        <v>Level 02</v>
      </c>
      <c r="I1053" s="66"/>
      <c r="J1053" s="67" t="str">
        <f t="shared" si="96"/>
        <v>Zone M3</v>
      </c>
      <c r="K1053" s="66"/>
      <c r="L1053" s="68" t="str">
        <f t="shared" si="97"/>
        <v>M3 / F2</v>
      </c>
      <c r="M1053" s="66"/>
      <c r="N1053" s="69" t="str">
        <f t="shared" si="101"/>
        <v>JS. L.</v>
      </c>
      <c r="O1053" s="66"/>
      <c r="P1053" s="70" t="str">
        <f t="shared" si="102"/>
        <v>R2 / J1</v>
      </c>
      <c r="Q1053" s="66"/>
      <c r="R1053" s="66"/>
      <c r="S1053" s="11" t="s">
        <v>6715</v>
      </c>
      <c r="T1053" s="11" t="s">
        <v>6715</v>
      </c>
      <c r="U1053" s="11" t="s">
        <v>6416</v>
      </c>
      <c r="V1053" s="59" t="s">
        <v>6416</v>
      </c>
      <c r="W1053" s="59" t="str">
        <f t="shared" si="98"/>
        <v>Construction</v>
      </c>
      <c r="X1053" s="11" t="s">
        <v>1647</v>
      </c>
      <c r="Y1053" s="32">
        <v>2</v>
      </c>
      <c r="Z1053" s="39">
        <v>45340</v>
      </c>
      <c r="AA1053" s="39">
        <v>45341</v>
      </c>
      <c r="AB1053" s="34">
        <v>795.57</v>
      </c>
    </row>
    <row r="1054" spans="1:28" x14ac:dyDescent="0.2">
      <c r="A1054" s="66" t="s">
        <v>1648</v>
      </c>
      <c r="B1054" s="11" t="s">
        <v>6416</v>
      </c>
      <c r="C1054" s="11" t="s">
        <v>6416</v>
      </c>
      <c r="D1054" s="62" t="s">
        <v>6449</v>
      </c>
      <c r="E1054" s="66"/>
      <c r="F1054" s="64" t="str">
        <f t="shared" si="99"/>
        <v>The Mound</v>
      </c>
      <c r="G1054" s="66"/>
      <c r="H1054" s="65" t="str">
        <f t="shared" si="100"/>
        <v>Level 02</v>
      </c>
      <c r="I1054" s="66"/>
      <c r="J1054" s="67" t="str">
        <f t="shared" si="96"/>
        <v>Zone M3</v>
      </c>
      <c r="K1054" s="66"/>
      <c r="L1054" s="68" t="str">
        <f t="shared" si="97"/>
        <v>M3 / F2</v>
      </c>
      <c r="M1054" s="66"/>
      <c r="N1054" s="69" t="str">
        <f t="shared" si="101"/>
        <v>JS. L.</v>
      </c>
      <c r="O1054" s="66"/>
      <c r="P1054" s="70" t="str">
        <f t="shared" si="102"/>
        <v>R2 / J1</v>
      </c>
      <c r="Q1054" s="66"/>
      <c r="R1054" s="66"/>
      <c r="S1054" s="11" t="s">
        <v>6715</v>
      </c>
      <c r="T1054" s="11" t="s">
        <v>6715</v>
      </c>
      <c r="U1054" s="11" t="s">
        <v>6416</v>
      </c>
      <c r="V1054" s="59" t="s">
        <v>6416</v>
      </c>
      <c r="W1054" s="59" t="str">
        <f t="shared" si="98"/>
        <v>Construction</v>
      </c>
      <c r="X1054" s="11" t="s">
        <v>1649</v>
      </c>
      <c r="Y1054" s="32">
        <v>2</v>
      </c>
      <c r="Z1054" s="39">
        <v>45340</v>
      </c>
      <c r="AA1054" s="39">
        <v>45341</v>
      </c>
      <c r="AB1054" s="34">
        <v>583.46</v>
      </c>
    </row>
    <row r="1055" spans="1:28" x14ac:dyDescent="0.2">
      <c r="A1055" s="63" t="s">
        <v>1650</v>
      </c>
      <c r="B1055" s="8" t="s">
        <v>6416</v>
      </c>
      <c r="C1055" s="8" t="s">
        <v>6416</v>
      </c>
      <c r="D1055" s="62" t="s">
        <v>6449</v>
      </c>
      <c r="E1055" s="63"/>
      <c r="F1055" s="64" t="str">
        <f t="shared" si="99"/>
        <v>The Mound</v>
      </c>
      <c r="G1055" s="63"/>
      <c r="H1055" s="65" t="str">
        <f t="shared" si="100"/>
        <v>Level 02</v>
      </c>
      <c r="I1055" s="63"/>
      <c r="J1055" s="67" t="str">
        <f t="shared" si="96"/>
        <v>Zone M3</v>
      </c>
      <c r="K1055" s="63"/>
      <c r="L1055" s="68" t="str">
        <f t="shared" si="97"/>
        <v>M3 / F2</v>
      </c>
      <c r="M1055" s="63"/>
      <c r="N1055" s="69" t="str">
        <f t="shared" si="101"/>
        <v>JS. L.</v>
      </c>
      <c r="O1055" s="63"/>
      <c r="P1055" s="70" t="str">
        <f t="shared" si="102"/>
        <v>R2 / J1</v>
      </c>
      <c r="Q1055" s="63"/>
      <c r="R1055" s="63"/>
      <c r="S1055" s="8" t="s">
        <v>6715</v>
      </c>
      <c r="T1055" s="8" t="s">
        <v>6715</v>
      </c>
      <c r="U1055" s="8" t="s">
        <v>6416</v>
      </c>
      <c r="V1055" s="59" t="s">
        <v>6416</v>
      </c>
      <c r="W1055" s="59" t="str">
        <f t="shared" si="98"/>
        <v>Construction</v>
      </c>
      <c r="X1055" s="8" t="s">
        <v>1651</v>
      </c>
      <c r="Y1055" s="23">
        <v>2</v>
      </c>
      <c r="Z1055" s="35">
        <v>45342</v>
      </c>
      <c r="AA1055" s="35">
        <v>45343</v>
      </c>
      <c r="AB1055" s="42">
        <v>1834.44</v>
      </c>
    </row>
    <row r="1056" spans="1:28" x14ac:dyDescent="0.2">
      <c r="A1056" s="69" t="s">
        <v>1244</v>
      </c>
      <c r="B1056" s="3" t="s">
        <v>6732</v>
      </c>
      <c r="C1056" s="3" t="s">
        <v>6716</v>
      </c>
      <c r="D1056" s="62" t="s">
        <v>6449</v>
      </c>
      <c r="E1056" s="92"/>
      <c r="F1056" s="64" t="str">
        <f t="shared" si="99"/>
        <v>The Mound</v>
      </c>
      <c r="G1056" s="92"/>
      <c r="H1056" s="65" t="str">
        <f t="shared" si="100"/>
        <v>Level 02</v>
      </c>
      <c r="I1056" s="92"/>
      <c r="J1056" s="67" t="str">
        <f t="shared" si="96"/>
        <v>Zone M3</v>
      </c>
      <c r="K1056" s="92"/>
      <c r="L1056" s="68" t="str">
        <f t="shared" si="97"/>
        <v>M3 / F2</v>
      </c>
      <c r="M1056" s="69" t="s">
        <v>1244</v>
      </c>
      <c r="N1056" s="69" t="str">
        <f t="shared" si="101"/>
        <v>JS. R.</v>
      </c>
      <c r="O1056" s="92"/>
      <c r="P1056" s="70" t="str">
        <f t="shared" si="102"/>
        <v>R2 / J1</v>
      </c>
      <c r="Q1056" s="92"/>
      <c r="R1056" s="92"/>
      <c r="S1056" s="3" t="s">
        <v>6716</v>
      </c>
      <c r="T1056" s="3" t="s">
        <v>6716</v>
      </c>
      <c r="U1056" s="3" t="s">
        <v>6716</v>
      </c>
      <c r="V1056" s="59" t="s">
        <v>1244</v>
      </c>
      <c r="W1056" s="59" t="str">
        <f t="shared" si="98"/>
        <v>Construction            JS. R.</v>
      </c>
      <c r="X1056" s="3"/>
      <c r="Y1056" s="49">
        <v>6</v>
      </c>
      <c r="Z1056" s="50">
        <v>45342</v>
      </c>
      <c r="AA1056" s="50">
        <v>45349</v>
      </c>
      <c r="AB1056" s="52">
        <v>14675.52</v>
      </c>
    </row>
    <row r="1057" spans="1:28" ht="25.5" x14ac:dyDescent="0.2">
      <c r="A1057" s="66" t="s">
        <v>1652</v>
      </c>
      <c r="B1057" s="11" t="s">
        <v>6416</v>
      </c>
      <c r="C1057" s="11" t="s">
        <v>6416</v>
      </c>
      <c r="D1057" s="62" t="s">
        <v>6449</v>
      </c>
      <c r="E1057" s="66"/>
      <c r="F1057" s="64" t="str">
        <f t="shared" si="99"/>
        <v>The Mound</v>
      </c>
      <c r="G1057" s="66"/>
      <c r="H1057" s="65" t="str">
        <f t="shared" si="100"/>
        <v>Level 02</v>
      </c>
      <c r="I1057" s="66"/>
      <c r="J1057" s="67" t="str">
        <f t="shared" si="96"/>
        <v>Zone M3</v>
      </c>
      <c r="K1057" s="66"/>
      <c r="L1057" s="68" t="str">
        <f t="shared" si="97"/>
        <v>M3 / F2</v>
      </c>
      <c r="M1057" s="66"/>
      <c r="N1057" s="69" t="str">
        <f t="shared" si="101"/>
        <v>JS. R.</v>
      </c>
      <c r="O1057" s="66"/>
      <c r="P1057" s="70" t="str">
        <f t="shared" si="102"/>
        <v>R2 / J1</v>
      </c>
      <c r="Q1057" s="66"/>
      <c r="R1057" s="66"/>
      <c r="S1057" s="11" t="s">
        <v>6716</v>
      </c>
      <c r="T1057" s="11" t="s">
        <v>6716</v>
      </c>
      <c r="U1057" s="11" t="s">
        <v>6416</v>
      </c>
      <c r="V1057" s="59" t="s">
        <v>6416</v>
      </c>
      <c r="W1057" s="59" t="str">
        <f t="shared" si="98"/>
        <v>Construction</v>
      </c>
      <c r="X1057" s="11" t="s">
        <v>1653</v>
      </c>
      <c r="Y1057" s="32">
        <v>4</v>
      </c>
      <c r="Z1057" s="39">
        <v>45342</v>
      </c>
      <c r="AA1057" s="39">
        <v>45347</v>
      </c>
      <c r="AB1057" s="48">
        <v>7927.76</v>
      </c>
    </row>
    <row r="1058" spans="1:28" x14ac:dyDescent="0.2">
      <c r="A1058" s="66" t="s">
        <v>1654</v>
      </c>
      <c r="B1058" s="11" t="s">
        <v>6416</v>
      </c>
      <c r="C1058" s="11" t="s">
        <v>6416</v>
      </c>
      <c r="D1058" s="62" t="s">
        <v>6449</v>
      </c>
      <c r="E1058" s="66"/>
      <c r="F1058" s="64" t="str">
        <f t="shared" si="99"/>
        <v>The Mound</v>
      </c>
      <c r="G1058" s="66"/>
      <c r="H1058" s="65" t="str">
        <f t="shared" si="100"/>
        <v>Level 02</v>
      </c>
      <c r="I1058" s="66"/>
      <c r="J1058" s="67" t="str">
        <f t="shared" ref="J1058:J1121" si="103">IF(I1058="",J1057,TRIM(I1058))</f>
        <v>Zone M3</v>
      </c>
      <c r="K1058" s="66"/>
      <c r="L1058" s="68" t="str">
        <f t="shared" si="97"/>
        <v>M3 / F2</v>
      </c>
      <c r="M1058" s="66"/>
      <c r="N1058" s="69" t="str">
        <f t="shared" si="101"/>
        <v>JS. R.</v>
      </c>
      <c r="O1058" s="66"/>
      <c r="P1058" s="70" t="str">
        <f t="shared" si="102"/>
        <v>R2 / J1</v>
      </c>
      <c r="Q1058" s="66"/>
      <c r="R1058" s="66"/>
      <c r="S1058" s="11" t="s">
        <v>6716</v>
      </c>
      <c r="T1058" s="11" t="s">
        <v>6716</v>
      </c>
      <c r="U1058" s="11" t="s">
        <v>6416</v>
      </c>
      <c r="V1058" s="59" t="s">
        <v>6416</v>
      </c>
      <c r="W1058" s="59" t="str">
        <f t="shared" si="98"/>
        <v>Construction</v>
      </c>
      <c r="X1058" s="11" t="s">
        <v>1655</v>
      </c>
      <c r="Y1058" s="32">
        <v>4</v>
      </c>
      <c r="Z1058" s="39">
        <v>45342</v>
      </c>
      <c r="AA1058" s="39">
        <v>45347</v>
      </c>
      <c r="AB1058" s="48">
        <v>3534.29</v>
      </c>
    </row>
    <row r="1059" spans="1:28" x14ac:dyDescent="0.2">
      <c r="A1059" s="66" t="s">
        <v>1656</v>
      </c>
      <c r="B1059" s="11" t="s">
        <v>6416</v>
      </c>
      <c r="C1059" s="11" t="s">
        <v>6416</v>
      </c>
      <c r="D1059" s="62" t="s">
        <v>6449</v>
      </c>
      <c r="E1059" s="66"/>
      <c r="F1059" s="64" t="str">
        <f t="shared" si="99"/>
        <v>The Mound</v>
      </c>
      <c r="G1059" s="66"/>
      <c r="H1059" s="65" t="str">
        <f t="shared" si="100"/>
        <v>Level 02</v>
      </c>
      <c r="I1059" s="66"/>
      <c r="J1059" s="67" t="str">
        <f t="shared" si="103"/>
        <v>Zone M3</v>
      </c>
      <c r="K1059" s="66"/>
      <c r="L1059" s="68" t="str">
        <f t="shared" si="97"/>
        <v>M3 / F2</v>
      </c>
      <c r="M1059" s="66"/>
      <c r="N1059" s="69" t="str">
        <f t="shared" si="101"/>
        <v>JS. R.</v>
      </c>
      <c r="O1059" s="66"/>
      <c r="P1059" s="70" t="str">
        <f t="shared" si="102"/>
        <v>R2 / J1</v>
      </c>
      <c r="Q1059" s="66"/>
      <c r="R1059" s="66"/>
      <c r="S1059" s="11" t="s">
        <v>6716</v>
      </c>
      <c r="T1059" s="11" t="s">
        <v>6716</v>
      </c>
      <c r="U1059" s="11" t="s">
        <v>6416</v>
      </c>
      <c r="V1059" s="59" t="s">
        <v>6416</v>
      </c>
      <c r="W1059" s="59" t="str">
        <f t="shared" si="98"/>
        <v>Construction</v>
      </c>
      <c r="X1059" s="11" t="s">
        <v>1657</v>
      </c>
      <c r="Y1059" s="32">
        <v>2</v>
      </c>
      <c r="Z1059" s="39">
        <v>45346</v>
      </c>
      <c r="AA1059" s="39">
        <v>45347</v>
      </c>
      <c r="AB1059" s="34">
        <v>795.57</v>
      </c>
    </row>
    <row r="1060" spans="1:28" x14ac:dyDescent="0.2">
      <c r="A1060" s="66" t="s">
        <v>1658</v>
      </c>
      <c r="B1060" s="11" t="s">
        <v>6416</v>
      </c>
      <c r="C1060" s="11" t="s">
        <v>6416</v>
      </c>
      <c r="D1060" s="62" t="s">
        <v>6449</v>
      </c>
      <c r="E1060" s="66"/>
      <c r="F1060" s="64" t="str">
        <f t="shared" si="99"/>
        <v>The Mound</v>
      </c>
      <c r="G1060" s="66"/>
      <c r="H1060" s="65" t="str">
        <f t="shared" si="100"/>
        <v>Level 02</v>
      </c>
      <c r="I1060" s="66"/>
      <c r="J1060" s="67" t="str">
        <f t="shared" si="103"/>
        <v>Zone M3</v>
      </c>
      <c r="K1060" s="66"/>
      <c r="L1060" s="68" t="str">
        <f t="shared" ref="L1060:L1123" si="104">IF(K1060="",L1059,TRIM(K1060))</f>
        <v>M3 / F2</v>
      </c>
      <c r="M1060" s="66"/>
      <c r="N1060" s="69" t="str">
        <f t="shared" si="101"/>
        <v>JS. R.</v>
      </c>
      <c r="O1060" s="66"/>
      <c r="P1060" s="70" t="str">
        <f t="shared" si="102"/>
        <v>R2 / J1</v>
      </c>
      <c r="Q1060" s="66"/>
      <c r="R1060" s="66"/>
      <c r="S1060" s="11" t="s">
        <v>6716</v>
      </c>
      <c r="T1060" s="11" t="s">
        <v>6716</v>
      </c>
      <c r="U1060" s="11" t="s">
        <v>6416</v>
      </c>
      <c r="V1060" s="59" t="s">
        <v>6416</v>
      </c>
      <c r="W1060" s="59" t="str">
        <f t="shared" si="98"/>
        <v>Construction</v>
      </c>
      <c r="X1060" s="11" t="s">
        <v>1659</v>
      </c>
      <c r="Y1060" s="32">
        <v>2</v>
      </c>
      <c r="Z1060" s="39">
        <v>45346</v>
      </c>
      <c r="AA1060" s="39">
        <v>45347</v>
      </c>
      <c r="AB1060" s="34">
        <v>583.46</v>
      </c>
    </row>
    <row r="1061" spans="1:28" x14ac:dyDescent="0.2">
      <c r="A1061" s="63" t="s">
        <v>1660</v>
      </c>
      <c r="B1061" s="8" t="s">
        <v>6416</v>
      </c>
      <c r="C1061" s="8" t="s">
        <v>6416</v>
      </c>
      <c r="D1061" s="62" t="s">
        <v>6449</v>
      </c>
      <c r="E1061" s="63"/>
      <c r="F1061" s="64" t="str">
        <f t="shared" si="99"/>
        <v>The Mound</v>
      </c>
      <c r="G1061" s="63"/>
      <c r="H1061" s="65" t="str">
        <f t="shared" si="100"/>
        <v>Level 02</v>
      </c>
      <c r="I1061" s="63"/>
      <c r="J1061" s="67" t="str">
        <f t="shared" si="103"/>
        <v>Zone M3</v>
      </c>
      <c r="K1061" s="63"/>
      <c r="L1061" s="68" t="str">
        <f t="shared" si="104"/>
        <v>M3 / F2</v>
      </c>
      <c r="M1061" s="63"/>
      <c r="N1061" s="69" t="str">
        <f t="shared" si="101"/>
        <v>JS. R.</v>
      </c>
      <c r="O1061" s="63"/>
      <c r="P1061" s="70" t="str">
        <f t="shared" si="102"/>
        <v>R2 / J1</v>
      </c>
      <c r="Q1061" s="63"/>
      <c r="R1061" s="63"/>
      <c r="S1061" s="8" t="s">
        <v>6716</v>
      </c>
      <c r="T1061" s="8" t="s">
        <v>6716</v>
      </c>
      <c r="U1061" s="8" t="s">
        <v>6416</v>
      </c>
      <c r="V1061" s="59" t="s">
        <v>6416</v>
      </c>
      <c r="W1061" s="59" t="str">
        <f t="shared" si="98"/>
        <v>Construction</v>
      </c>
      <c r="X1061" s="8" t="s">
        <v>1661</v>
      </c>
      <c r="Y1061" s="23">
        <v>2</v>
      </c>
      <c r="Z1061" s="35">
        <v>45348</v>
      </c>
      <c r="AA1061" s="35">
        <v>45349</v>
      </c>
      <c r="AB1061" s="42">
        <v>1834.44</v>
      </c>
    </row>
    <row r="1062" spans="1:28" x14ac:dyDescent="0.2">
      <c r="A1062" s="68" t="s">
        <v>1662</v>
      </c>
      <c r="B1062" s="2" t="s">
        <v>6680</v>
      </c>
      <c r="C1062" s="2" t="s">
        <v>6733</v>
      </c>
      <c r="D1062" s="62" t="s">
        <v>6449</v>
      </c>
      <c r="E1062" s="92"/>
      <c r="F1062" s="64" t="str">
        <f t="shared" si="99"/>
        <v>The Mound</v>
      </c>
      <c r="G1062" s="92"/>
      <c r="H1062" s="65" t="str">
        <f t="shared" si="100"/>
        <v>Level 02</v>
      </c>
      <c r="I1062" s="92"/>
      <c r="J1062" s="67" t="str">
        <f t="shared" si="103"/>
        <v>Zone M3</v>
      </c>
      <c r="K1062" s="68" t="s">
        <v>1662</v>
      </c>
      <c r="L1062" s="68" t="str">
        <f t="shared" si="104"/>
        <v>M3 / G2</v>
      </c>
      <c r="M1062" s="92"/>
      <c r="N1062" s="69" t="str">
        <f t="shared" si="101"/>
        <v>JS. R.</v>
      </c>
      <c r="O1062" s="92"/>
      <c r="P1062" s="70" t="str">
        <f t="shared" si="102"/>
        <v>R2 / J1</v>
      </c>
      <c r="Q1062" s="92"/>
      <c r="R1062" s="92"/>
      <c r="S1062" s="2" t="s">
        <v>6733</v>
      </c>
      <c r="T1062" s="2" t="s">
        <v>6733</v>
      </c>
      <c r="U1062" s="2" t="s">
        <v>6733</v>
      </c>
      <c r="V1062" s="59" t="s">
        <v>1662</v>
      </c>
      <c r="W1062" s="59" t="str">
        <f t="shared" si="98"/>
        <v>Construction          M3 / G2</v>
      </c>
      <c r="X1062" s="2"/>
      <c r="Y1062" s="43">
        <v>11</v>
      </c>
      <c r="Z1062" s="44">
        <v>45350</v>
      </c>
      <c r="AA1062" s="44">
        <v>45362</v>
      </c>
      <c r="AB1062" s="47">
        <v>58702.080000000002</v>
      </c>
    </row>
    <row r="1063" spans="1:28" x14ac:dyDescent="0.2">
      <c r="A1063" s="69" t="s">
        <v>1277</v>
      </c>
      <c r="B1063" s="3" t="s">
        <v>6733</v>
      </c>
      <c r="C1063" s="3" t="s">
        <v>6719</v>
      </c>
      <c r="D1063" s="62" t="s">
        <v>6449</v>
      </c>
      <c r="E1063" s="92"/>
      <c r="F1063" s="64" t="str">
        <f t="shared" si="99"/>
        <v>The Mound</v>
      </c>
      <c r="G1063" s="92"/>
      <c r="H1063" s="65" t="str">
        <f t="shared" si="100"/>
        <v>Level 02</v>
      </c>
      <c r="I1063" s="92"/>
      <c r="J1063" s="67" t="str">
        <f t="shared" si="103"/>
        <v>Zone M3</v>
      </c>
      <c r="K1063" s="92"/>
      <c r="L1063" s="68" t="str">
        <f t="shared" si="104"/>
        <v>M3 / G2</v>
      </c>
      <c r="M1063" s="69" t="s">
        <v>1277</v>
      </c>
      <c r="N1063" s="69" t="str">
        <f t="shared" si="101"/>
        <v>S. K. CL.</v>
      </c>
      <c r="O1063" s="92"/>
      <c r="P1063" s="70" t="str">
        <f t="shared" si="102"/>
        <v>R2 / J1</v>
      </c>
      <c r="Q1063" s="92"/>
      <c r="R1063" s="92"/>
      <c r="S1063" s="3" t="s">
        <v>6719</v>
      </c>
      <c r="T1063" s="3" t="s">
        <v>6719</v>
      </c>
      <c r="U1063" s="3" t="s">
        <v>6719</v>
      </c>
      <c r="V1063" s="59" t="s">
        <v>1277</v>
      </c>
      <c r="W1063" s="59" t="str">
        <f t="shared" si="98"/>
        <v>Construction            S. K. CL.</v>
      </c>
      <c r="X1063" s="3"/>
      <c r="Y1063" s="49">
        <v>5</v>
      </c>
      <c r="Z1063" s="50">
        <v>45350</v>
      </c>
      <c r="AA1063" s="50">
        <v>45355</v>
      </c>
      <c r="AB1063" s="52">
        <v>14675.52</v>
      </c>
    </row>
    <row r="1064" spans="1:28" ht="25.5" x14ac:dyDescent="0.2">
      <c r="A1064" s="66" t="s">
        <v>1663</v>
      </c>
      <c r="B1064" s="11" t="s">
        <v>6416</v>
      </c>
      <c r="C1064" s="11" t="s">
        <v>6416</v>
      </c>
      <c r="D1064" s="62" t="s">
        <v>6449</v>
      </c>
      <c r="E1064" s="66"/>
      <c r="F1064" s="64" t="str">
        <f t="shared" si="99"/>
        <v>The Mound</v>
      </c>
      <c r="G1064" s="66"/>
      <c r="H1064" s="65" t="str">
        <f t="shared" si="100"/>
        <v>Level 02</v>
      </c>
      <c r="I1064" s="66"/>
      <c r="J1064" s="67" t="str">
        <f t="shared" si="103"/>
        <v>Zone M3</v>
      </c>
      <c r="K1064" s="66"/>
      <c r="L1064" s="68" t="str">
        <f t="shared" si="104"/>
        <v>M3 / G2</v>
      </c>
      <c r="M1064" s="66"/>
      <c r="N1064" s="69" t="str">
        <f t="shared" si="101"/>
        <v>S. K. CL.</v>
      </c>
      <c r="O1064" s="66"/>
      <c r="P1064" s="70" t="str">
        <f t="shared" si="102"/>
        <v>R2 / J1</v>
      </c>
      <c r="Q1064" s="66"/>
      <c r="R1064" s="66"/>
      <c r="S1064" s="11" t="s">
        <v>6719</v>
      </c>
      <c r="T1064" s="11" t="s">
        <v>6719</v>
      </c>
      <c r="U1064" s="11" t="s">
        <v>6416</v>
      </c>
      <c r="V1064" s="59" t="s">
        <v>6416</v>
      </c>
      <c r="W1064" s="59" t="str">
        <f t="shared" si="98"/>
        <v>Construction</v>
      </c>
      <c r="X1064" s="11" t="s">
        <v>1664</v>
      </c>
      <c r="Y1064" s="32">
        <v>3</v>
      </c>
      <c r="Z1064" s="39">
        <v>45350</v>
      </c>
      <c r="AA1064" s="39">
        <v>45353</v>
      </c>
      <c r="AB1064" s="48">
        <v>7927.76</v>
      </c>
    </row>
    <row r="1065" spans="1:28" x14ac:dyDescent="0.2">
      <c r="A1065" s="66" t="s">
        <v>1665</v>
      </c>
      <c r="B1065" s="11" t="s">
        <v>6416</v>
      </c>
      <c r="C1065" s="11" t="s">
        <v>6416</v>
      </c>
      <c r="D1065" s="62" t="s">
        <v>6449</v>
      </c>
      <c r="E1065" s="66"/>
      <c r="F1065" s="64" t="str">
        <f t="shared" si="99"/>
        <v>The Mound</v>
      </c>
      <c r="G1065" s="66"/>
      <c r="H1065" s="65" t="str">
        <f t="shared" si="100"/>
        <v>Level 02</v>
      </c>
      <c r="I1065" s="66"/>
      <c r="J1065" s="67" t="str">
        <f t="shared" si="103"/>
        <v>Zone M3</v>
      </c>
      <c r="K1065" s="66"/>
      <c r="L1065" s="68" t="str">
        <f t="shared" si="104"/>
        <v>M3 / G2</v>
      </c>
      <c r="M1065" s="66"/>
      <c r="N1065" s="69" t="str">
        <f t="shared" si="101"/>
        <v>S. K. CL.</v>
      </c>
      <c r="O1065" s="66"/>
      <c r="P1065" s="70" t="str">
        <f t="shared" si="102"/>
        <v>R2 / J1</v>
      </c>
      <c r="Q1065" s="66"/>
      <c r="R1065" s="66"/>
      <c r="S1065" s="11" t="s">
        <v>6719</v>
      </c>
      <c r="T1065" s="11" t="s">
        <v>6719</v>
      </c>
      <c r="U1065" s="11" t="s">
        <v>6416</v>
      </c>
      <c r="V1065" s="59" t="s">
        <v>6416</v>
      </c>
      <c r="W1065" s="59" t="str">
        <f t="shared" si="98"/>
        <v>Construction</v>
      </c>
      <c r="X1065" s="11" t="s">
        <v>1666</v>
      </c>
      <c r="Y1065" s="32">
        <v>3</v>
      </c>
      <c r="Z1065" s="39">
        <v>45350</v>
      </c>
      <c r="AA1065" s="39">
        <v>45353</v>
      </c>
      <c r="AB1065" s="48">
        <v>3534.29</v>
      </c>
    </row>
    <row r="1066" spans="1:28" x14ac:dyDescent="0.2">
      <c r="A1066" s="66" t="s">
        <v>1667</v>
      </c>
      <c r="B1066" s="11" t="s">
        <v>6416</v>
      </c>
      <c r="C1066" s="11" t="s">
        <v>6416</v>
      </c>
      <c r="D1066" s="62" t="s">
        <v>6449</v>
      </c>
      <c r="E1066" s="66"/>
      <c r="F1066" s="64" t="str">
        <f t="shared" si="99"/>
        <v>The Mound</v>
      </c>
      <c r="G1066" s="66"/>
      <c r="H1066" s="65" t="str">
        <f t="shared" si="100"/>
        <v>Level 02</v>
      </c>
      <c r="I1066" s="66"/>
      <c r="J1066" s="67" t="str">
        <f t="shared" si="103"/>
        <v>Zone M3</v>
      </c>
      <c r="K1066" s="66"/>
      <c r="L1066" s="68" t="str">
        <f t="shared" si="104"/>
        <v>M3 / G2</v>
      </c>
      <c r="M1066" s="66"/>
      <c r="N1066" s="69" t="str">
        <f t="shared" si="101"/>
        <v>S. K. CL.</v>
      </c>
      <c r="O1066" s="66"/>
      <c r="P1066" s="70" t="str">
        <f t="shared" si="102"/>
        <v>R2 / J1</v>
      </c>
      <c r="Q1066" s="66"/>
      <c r="R1066" s="66"/>
      <c r="S1066" s="11" t="s">
        <v>6719</v>
      </c>
      <c r="T1066" s="11" t="s">
        <v>6719</v>
      </c>
      <c r="U1066" s="11" t="s">
        <v>6416</v>
      </c>
      <c r="V1066" s="59" t="s">
        <v>6416</v>
      </c>
      <c r="W1066" s="59" t="str">
        <f t="shared" si="98"/>
        <v>Construction</v>
      </c>
      <c r="X1066" s="11" t="s">
        <v>1668</v>
      </c>
      <c r="Y1066" s="32">
        <v>2</v>
      </c>
      <c r="Z1066" s="39">
        <v>45351</v>
      </c>
      <c r="AA1066" s="39">
        <v>45353</v>
      </c>
      <c r="AB1066" s="34">
        <v>795.57</v>
      </c>
    </row>
    <row r="1067" spans="1:28" x14ac:dyDescent="0.2">
      <c r="A1067" s="66" t="s">
        <v>1669</v>
      </c>
      <c r="B1067" s="11" t="s">
        <v>6416</v>
      </c>
      <c r="C1067" s="11" t="s">
        <v>6416</v>
      </c>
      <c r="D1067" s="62" t="s">
        <v>6449</v>
      </c>
      <c r="E1067" s="66"/>
      <c r="F1067" s="64" t="str">
        <f t="shared" si="99"/>
        <v>The Mound</v>
      </c>
      <c r="G1067" s="66"/>
      <c r="H1067" s="65" t="str">
        <f t="shared" si="100"/>
        <v>Level 02</v>
      </c>
      <c r="I1067" s="66"/>
      <c r="J1067" s="67" t="str">
        <f t="shared" si="103"/>
        <v>Zone M3</v>
      </c>
      <c r="K1067" s="66"/>
      <c r="L1067" s="68" t="str">
        <f t="shared" si="104"/>
        <v>M3 / G2</v>
      </c>
      <c r="M1067" s="66"/>
      <c r="N1067" s="69" t="str">
        <f t="shared" si="101"/>
        <v>S. K. CL.</v>
      </c>
      <c r="O1067" s="66"/>
      <c r="P1067" s="70" t="str">
        <f t="shared" si="102"/>
        <v>R2 / J1</v>
      </c>
      <c r="Q1067" s="66"/>
      <c r="R1067" s="66"/>
      <c r="S1067" s="11" t="s">
        <v>6719</v>
      </c>
      <c r="T1067" s="11" t="s">
        <v>6719</v>
      </c>
      <c r="U1067" s="11" t="s">
        <v>6416</v>
      </c>
      <c r="V1067" s="59" t="s">
        <v>6416</v>
      </c>
      <c r="W1067" s="59" t="str">
        <f t="shared" si="98"/>
        <v>Construction</v>
      </c>
      <c r="X1067" s="11" t="s">
        <v>1670</v>
      </c>
      <c r="Y1067" s="32">
        <v>2</v>
      </c>
      <c r="Z1067" s="39">
        <v>45351</v>
      </c>
      <c r="AA1067" s="39">
        <v>45353</v>
      </c>
      <c r="AB1067" s="34">
        <v>583.46</v>
      </c>
    </row>
    <row r="1068" spans="1:28" x14ac:dyDescent="0.2">
      <c r="A1068" s="63" t="s">
        <v>1671</v>
      </c>
      <c r="B1068" s="8" t="s">
        <v>6416</v>
      </c>
      <c r="C1068" s="8" t="s">
        <v>6416</v>
      </c>
      <c r="D1068" s="62" t="s">
        <v>6449</v>
      </c>
      <c r="E1068" s="63"/>
      <c r="F1068" s="64" t="str">
        <f t="shared" si="99"/>
        <v>The Mound</v>
      </c>
      <c r="G1068" s="63"/>
      <c r="H1068" s="65" t="str">
        <f t="shared" si="100"/>
        <v>Level 02</v>
      </c>
      <c r="I1068" s="63"/>
      <c r="J1068" s="67" t="str">
        <f t="shared" si="103"/>
        <v>Zone M3</v>
      </c>
      <c r="K1068" s="63"/>
      <c r="L1068" s="68" t="str">
        <f t="shared" si="104"/>
        <v>M3 / G2</v>
      </c>
      <c r="M1068" s="63"/>
      <c r="N1068" s="69" t="str">
        <f t="shared" si="101"/>
        <v>S. K. CL.</v>
      </c>
      <c r="O1068" s="63"/>
      <c r="P1068" s="70" t="str">
        <f t="shared" si="102"/>
        <v>R2 / J1</v>
      </c>
      <c r="Q1068" s="63"/>
      <c r="R1068" s="63"/>
      <c r="S1068" s="8" t="s">
        <v>6719</v>
      </c>
      <c r="T1068" s="8" t="s">
        <v>6719</v>
      </c>
      <c r="U1068" s="8" t="s">
        <v>6416</v>
      </c>
      <c r="V1068" s="59" t="s">
        <v>6416</v>
      </c>
      <c r="W1068" s="59" t="str">
        <f t="shared" si="98"/>
        <v>Construction</v>
      </c>
      <c r="X1068" s="8" t="s">
        <v>1672</v>
      </c>
      <c r="Y1068" s="23">
        <v>2</v>
      </c>
      <c r="Z1068" s="35">
        <v>45354</v>
      </c>
      <c r="AA1068" s="35">
        <v>45355</v>
      </c>
      <c r="AB1068" s="42">
        <v>1834.44</v>
      </c>
    </row>
    <row r="1069" spans="1:28" x14ac:dyDescent="0.2">
      <c r="A1069" s="69" t="s">
        <v>1288</v>
      </c>
      <c r="B1069" s="3" t="s">
        <v>6733</v>
      </c>
      <c r="C1069" s="3" t="s">
        <v>6720</v>
      </c>
      <c r="D1069" s="62" t="s">
        <v>6449</v>
      </c>
      <c r="E1069" s="92"/>
      <c r="F1069" s="64" t="str">
        <f t="shared" si="99"/>
        <v>The Mound</v>
      </c>
      <c r="G1069" s="92"/>
      <c r="H1069" s="65" t="str">
        <f t="shared" si="100"/>
        <v>Level 02</v>
      </c>
      <c r="I1069" s="92"/>
      <c r="J1069" s="67" t="str">
        <f t="shared" si="103"/>
        <v>Zone M3</v>
      </c>
      <c r="K1069" s="92"/>
      <c r="L1069" s="68" t="str">
        <f t="shared" si="104"/>
        <v>M3 / G2</v>
      </c>
      <c r="M1069" s="69" t="s">
        <v>1288</v>
      </c>
      <c r="N1069" s="69" t="str">
        <f t="shared" si="101"/>
        <v>S. K. CR.</v>
      </c>
      <c r="O1069" s="92"/>
      <c r="P1069" s="70" t="str">
        <f t="shared" si="102"/>
        <v>R2 / J1</v>
      </c>
      <c r="Q1069" s="92"/>
      <c r="R1069" s="92"/>
      <c r="S1069" s="3" t="s">
        <v>6720</v>
      </c>
      <c r="T1069" s="3" t="s">
        <v>6720</v>
      </c>
      <c r="U1069" s="3" t="s">
        <v>6720</v>
      </c>
      <c r="V1069" s="59" t="s">
        <v>1288</v>
      </c>
      <c r="W1069" s="59" t="str">
        <f t="shared" si="98"/>
        <v>Construction            S. K. CR.</v>
      </c>
      <c r="X1069" s="3"/>
      <c r="Y1069" s="49">
        <v>5</v>
      </c>
      <c r="Z1069" s="50">
        <v>45350</v>
      </c>
      <c r="AA1069" s="50">
        <v>45355</v>
      </c>
      <c r="AB1069" s="52">
        <v>14675.52</v>
      </c>
    </row>
    <row r="1070" spans="1:28" ht="25.5" x14ac:dyDescent="0.2">
      <c r="A1070" s="66" t="s">
        <v>1673</v>
      </c>
      <c r="B1070" s="11" t="s">
        <v>6416</v>
      </c>
      <c r="C1070" s="11" t="s">
        <v>6416</v>
      </c>
      <c r="D1070" s="62" t="s">
        <v>6449</v>
      </c>
      <c r="E1070" s="66"/>
      <c r="F1070" s="64" t="str">
        <f t="shared" si="99"/>
        <v>The Mound</v>
      </c>
      <c r="G1070" s="66"/>
      <c r="H1070" s="65" t="str">
        <f t="shared" si="100"/>
        <v>Level 02</v>
      </c>
      <c r="I1070" s="66"/>
      <c r="J1070" s="67" t="str">
        <f t="shared" si="103"/>
        <v>Zone M3</v>
      </c>
      <c r="K1070" s="66"/>
      <c r="L1070" s="68" t="str">
        <f t="shared" si="104"/>
        <v>M3 / G2</v>
      </c>
      <c r="M1070" s="66"/>
      <c r="N1070" s="69" t="str">
        <f t="shared" si="101"/>
        <v>S. K. CR.</v>
      </c>
      <c r="O1070" s="66"/>
      <c r="P1070" s="70" t="str">
        <f t="shared" si="102"/>
        <v>R2 / J1</v>
      </c>
      <c r="Q1070" s="66"/>
      <c r="R1070" s="66"/>
      <c r="S1070" s="11" t="s">
        <v>6720</v>
      </c>
      <c r="T1070" s="11" t="s">
        <v>6720</v>
      </c>
      <c r="U1070" s="11" t="s">
        <v>6416</v>
      </c>
      <c r="V1070" s="59" t="s">
        <v>6416</v>
      </c>
      <c r="W1070" s="59" t="str">
        <f t="shared" si="98"/>
        <v>Construction</v>
      </c>
      <c r="X1070" s="11" t="s">
        <v>1674</v>
      </c>
      <c r="Y1070" s="32">
        <v>3</v>
      </c>
      <c r="Z1070" s="39">
        <v>45350</v>
      </c>
      <c r="AA1070" s="39">
        <v>45353</v>
      </c>
      <c r="AB1070" s="48">
        <v>7927.76</v>
      </c>
    </row>
    <row r="1071" spans="1:28" x14ac:dyDescent="0.2">
      <c r="A1071" s="66" t="s">
        <v>1675</v>
      </c>
      <c r="B1071" s="11" t="s">
        <v>6416</v>
      </c>
      <c r="C1071" s="11" t="s">
        <v>6416</v>
      </c>
      <c r="D1071" s="62" t="s">
        <v>6449</v>
      </c>
      <c r="E1071" s="66"/>
      <c r="F1071" s="64" t="str">
        <f t="shared" si="99"/>
        <v>The Mound</v>
      </c>
      <c r="G1071" s="66"/>
      <c r="H1071" s="65" t="str">
        <f t="shared" si="100"/>
        <v>Level 02</v>
      </c>
      <c r="I1071" s="66"/>
      <c r="J1071" s="67" t="str">
        <f t="shared" si="103"/>
        <v>Zone M3</v>
      </c>
      <c r="K1071" s="66"/>
      <c r="L1071" s="68" t="str">
        <f t="shared" si="104"/>
        <v>M3 / G2</v>
      </c>
      <c r="M1071" s="66"/>
      <c r="N1071" s="69" t="str">
        <f t="shared" si="101"/>
        <v>S. K. CR.</v>
      </c>
      <c r="O1071" s="66"/>
      <c r="P1071" s="70" t="str">
        <f t="shared" si="102"/>
        <v>R2 / J1</v>
      </c>
      <c r="Q1071" s="66"/>
      <c r="R1071" s="66"/>
      <c r="S1071" s="11" t="s">
        <v>6720</v>
      </c>
      <c r="T1071" s="11" t="s">
        <v>6720</v>
      </c>
      <c r="U1071" s="11" t="s">
        <v>6416</v>
      </c>
      <c r="V1071" s="59" t="s">
        <v>6416</v>
      </c>
      <c r="W1071" s="59" t="str">
        <f t="shared" si="98"/>
        <v>Construction</v>
      </c>
      <c r="X1071" s="11" t="s">
        <v>1676</v>
      </c>
      <c r="Y1071" s="32">
        <v>3</v>
      </c>
      <c r="Z1071" s="39">
        <v>45350</v>
      </c>
      <c r="AA1071" s="39">
        <v>45353</v>
      </c>
      <c r="AB1071" s="48">
        <v>3534.29</v>
      </c>
    </row>
    <row r="1072" spans="1:28" x14ac:dyDescent="0.2">
      <c r="A1072" s="66" t="s">
        <v>1677</v>
      </c>
      <c r="B1072" s="11" t="s">
        <v>6416</v>
      </c>
      <c r="C1072" s="11" t="s">
        <v>6416</v>
      </c>
      <c r="D1072" s="62" t="s">
        <v>6449</v>
      </c>
      <c r="E1072" s="66"/>
      <c r="F1072" s="64" t="str">
        <f t="shared" si="99"/>
        <v>The Mound</v>
      </c>
      <c r="G1072" s="66"/>
      <c r="H1072" s="65" t="str">
        <f t="shared" si="100"/>
        <v>Level 02</v>
      </c>
      <c r="I1072" s="66"/>
      <c r="J1072" s="67" t="str">
        <f t="shared" si="103"/>
        <v>Zone M3</v>
      </c>
      <c r="K1072" s="66"/>
      <c r="L1072" s="68" t="str">
        <f t="shared" si="104"/>
        <v>M3 / G2</v>
      </c>
      <c r="M1072" s="66"/>
      <c r="N1072" s="69" t="str">
        <f t="shared" si="101"/>
        <v>S. K. CR.</v>
      </c>
      <c r="O1072" s="66"/>
      <c r="P1072" s="70" t="str">
        <f t="shared" si="102"/>
        <v>R2 / J1</v>
      </c>
      <c r="Q1072" s="66"/>
      <c r="R1072" s="66"/>
      <c r="S1072" s="11" t="s">
        <v>6720</v>
      </c>
      <c r="T1072" s="11" t="s">
        <v>6720</v>
      </c>
      <c r="U1072" s="11" t="s">
        <v>6416</v>
      </c>
      <c r="V1072" s="59" t="s">
        <v>6416</v>
      </c>
      <c r="W1072" s="59" t="str">
        <f t="shared" si="98"/>
        <v>Construction</v>
      </c>
      <c r="X1072" s="11" t="s">
        <v>1678</v>
      </c>
      <c r="Y1072" s="32">
        <v>2</v>
      </c>
      <c r="Z1072" s="39">
        <v>45351</v>
      </c>
      <c r="AA1072" s="39">
        <v>45353</v>
      </c>
      <c r="AB1072" s="34">
        <v>795.57</v>
      </c>
    </row>
    <row r="1073" spans="1:28" x14ac:dyDescent="0.2">
      <c r="A1073" s="66" t="s">
        <v>1679</v>
      </c>
      <c r="B1073" s="11" t="s">
        <v>6416</v>
      </c>
      <c r="C1073" s="11" t="s">
        <v>6416</v>
      </c>
      <c r="D1073" s="62" t="s">
        <v>6449</v>
      </c>
      <c r="E1073" s="66"/>
      <c r="F1073" s="64" t="str">
        <f t="shared" si="99"/>
        <v>The Mound</v>
      </c>
      <c r="G1073" s="66"/>
      <c r="H1073" s="65" t="str">
        <f t="shared" si="100"/>
        <v>Level 02</v>
      </c>
      <c r="I1073" s="66"/>
      <c r="J1073" s="67" t="str">
        <f t="shared" si="103"/>
        <v>Zone M3</v>
      </c>
      <c r="K1073" s="66"/>
      <c r="L1073" s="68" t="str">
        <f t="shared" si="104"/>
        <v>M3 / G2</v>
      </c>
      <c r="M1073" s="66"/>
      <c r="N1073" s="69" t="str">
        <f t="shared" si="101"/>
        <v>S. K. CR.</v>
      </c>
      <c r="O1073" s="66"/>
      <c r="P1073" s="70" t="str">
        <f t="shared" si="102"/>
        <v>R2 / J1</v>
      </c>
      <c r="Q1073" s="66"/>
      <c r="R1073" s="66"/>
      <c r="S1073" s="11" t="s">
        <v>6720</v>
      </c>
      <c r="T1073" s="11" t="s">
        <v>6720</v>
      </c>
      <c r="U1073" s="11" t="s">
        <v>6416</v>
      </c>
      <c r="V1073" s="59" t="s">
        <v>6416</v>
      </c>
      <c r="W1073" s="59" t="str">
        <f t="shared" si="98"/>
        <v>Construction</v>
      </c>
      <c r="X1073" s="11" t="s">
        <v>1680</v>
      </c>
      <c r="Y1073" s="32">
        <v>2</v>
      </c>
      <c r="Z1073" s="39">
        <v>45351</v>
      </c>
      <c r="AA1073" s="39">
        <v>45353</v>
      </c>
      <c r="AB1073" s="34">
        <v>583.46</v>
      </c>
    </row>
    <row r="1074" spans="1:28" x14ac:dyDescent="0.2">
      <c r="A1074" s="63" t="s">
        <v>1681</v>
      </c>
      <c r="B1074" s="8" t="s">
        <v>6416</v>
      </c>
      <c r="C1074" s="8" t="s">
        <v>6416</v>
      </c>
      <c r="D1074" s="62" t="s">
        <v>6449</v>
      </c>
      <c r="E1074" s="63"/>
      <c r="F1074" s="64" t="str">
        <f t="shared" si="99"/>
        <v>The Mound</v>
      </c>
      <c r="G1074" s="63"/>
      <c r="H1074" s="65" t="str">
        <f t="shared" si="100"/>
        <v>Level 02</v>
      </c>
      <c r="I1074" s="63"/>
      <c r="J1074" s="67" t="str">
        <f t="shared" si="103"/>
        <v>Zone M3</v>
      </c>
      <c r="K1074" s="63"/>
      <c r="L1074" s="68" t="str">
        <f t="shared" si="104"/>
        <v>M3 / G2</v>
      </c>
      <c r="M1074" s="63"/>
      <c r="N1074" s="69" t="str">
        <f t="shared" si="101"/>
        <v>S. K. CR.</v>
      </c>
      <c r="O1074" s="63"/>
      <c r="P1074" s="70" t="str">
        <f t="shared" si="102"/>
        <v>R2 / J1</v>
      </c>
      <c r="Q1074" s="63"/>
      <c r="R1074" s="63"/>
      <c r="S1074" s="8" t="s">
        <v>6720</v>
      </c>
      <c r="T1074" s="8" t="s">
        <v>6720</v>
      </c>
      <c r="U1074" s="8" t="s">
        <v>6416</v>
      </c>
      <c r="V1074" s="59" t="s">
        <v>6416</v>
      </c>
      <c r="W1074" s="59" t="str">
        <f t="shared" si="98"/>
        <v>Construction</v>
      </c>
      <c r="X1074" s="8" t="s">
        <v>1682</v>
      </c>
      <c r="Y1074" s="23">
        <v>2</v>
      </c>
      <c r="Z1074" s="35">
        <v>45354</v>
      </c>
      <c r="AA1074" s="35">
        <v>45355</v>
      </c>
      <c r="AB1074" s="42">
        <v>1834.44</v>
      </c>
    </row>
    <row r="1075" spans="1:28" x14ac:dyDescent="0.2">
      <c r="A1075" s="69" t="s">
        <v>1211</v>
      </c>
      <c r="B1075" s="3" t="s">
        <v>6733</v>
      </c>
      <c r="C1075" s="3" t="s">
        <v>6713</v>
      </c>
      <c r="D1075" s="62" t="s">
        <v>6449</v>
      </c>
      <c r="E1075" s="92"/>
      <c r="F1075" s="64" t="str">
        <f t="shared" si="99"/>
        <v>The Mound</v>
      </c>
      <c r="G1075" s="92"/>
      <c r="H1075" s="65" t="str">
        <f t="shared" si="100"/>
        <v>Level 02</v>
      </c>
      <c r="I1075" s="92"/>
      <c r="J1075" s="67" t="str">
        <f t="shared" si="103"/>
        <v>Zone M3</v>
      </c>
      <c r="K1075" s="92"/>
      <c r="L1075" s="68" t="str">
        <f t="shared" si="104"/>
        <v>M3 / G2</v>
      </c>
      <c r="M1075" s="69" t="s">
        <v>1211</v>
      </c>
      <c r="N1075" s="69" t="str">
        <f t="shared" si="101"/>
        <v>S. DQ. L.</v>
      </c>
      <c r="O1075" s="92"/>
      <c r="P1075" s="70" t="str">
        <f t="shared" si="102"/>
        <v>R2 / J1</v>
      </c>
      <c r="Q1075" s="92"/>
      <c r="R1075" s="92"/>
      <c r="S1075" s="3" t="s">
        <v>6713</v>
      </c>
      <c r="T1075" s="3" t="s">
        <v>6713</v>
      </c>
      <c r="U1075" s="3" t="s">
        <v>6713</v>
      </c>
      <c r="V1075" s="59" t="s">
        <v>1211</v>
      </c>
      <c r="W1075" s="59" t="str">
        <f t="shared" si="98"/>
        <v>Construction            S. DQ. L.</v>
      </c>
      <c r="X1075" s="3"/>
      <c r="Y1075" s="49">
        <v>5</v>
      </c>
      <c r="Z1075" s="50">
        <v>45354</v>
      </c>
      <c r="AA1075" s="50">
        <v>45358</v>
      </c>
      <c r="AB1075" s="52">
        <v>14675.52</v>
      </c>
    </row>
    <row r="1076" spans="1:28" ht="25.5" x14ac:dyDescent="0.2">
      <c r="A1076" s="66" t="s">
        <v>1683</v>
      </c>
      <c r="B1076" s="11" t="s">
        <v>6416</v>
      </c>
      <c r="C1076" s="11" t="s">
        <v>6416</v>
      </c>
      <c r="D1076" s="62" t="s">
        <v>6449</v>
      </c>
      <c r="E1076" s="66"/>
      <c r="F1076" s="64" t="str">
        <f t="shared" si="99"/>
        <v>The Mound</v>
      </c>
      <c r="G1076" s="66"/>
      <c r="H1076" s="65" t="str">
        <f t="shared" si="100"/>
        <v>Level 02</v>
      </c>
      <c r="I1076" s="66"/>
      <c r="J1076" s="67" t="str">
        <f t="shared" si="103"/>
        <v>Zone M3</v>
      </c>
      <c r="K1076" s="66"/>
      <c r="L1076" s="68" t="str">
        <f t="shared" si="104"/>
        <v>M3 / G2</v>
      </c>
      <c r="M1076" s="66"/>
      <c r="N1076" s="69" t="str">
        <f t="shared" si="101"/>
        <v>S. DQ. L.</v>
      </c>
      <c r="O1076" s="66"/>
      <c r="P1076" s="70" t="str">
        <f t="shared" si="102"/>
        <v>R2 / J1</v>
      </c>
      <c r="Q1076" s="66"/>
      <c r="R1076" s="66"/>
      <c r="S1076" s="11" t="s">
        <v>6713</v>
      </c>
      <c r="T1076" s="11" t="s">
        <v>6713</v>
      </c>
      <c r="U1076" s="11" t="s">
        <v>6416</v>
      </c>
      <c r="V1076" s="59" t="s">
        <v>6416</v>
      </c>
      <c r="W1076" s="59" t="str">
        <f t="shared" si="98"/>
        <v>Construction</v>
      </c>
      <c r="X1076" s="11" t="s">
        <v>1684</v>
      </c>
      <c r="Y1076" s="32">
        <v>3</v>
      </c>
      <c r="Z1076" s="39">
        <v>45354</v>
      </c>
      <c r="AA1076" s="39">
        <v>45356</v>
      </c>
      <c r="AB1076" s="48">
        <v>7927.76</v>
      </c>
    </row>
    <row r="1077" spans="1:28" x14ac:dyDescent="0.2">
      <c r="A1077" s="66" t="s">
        <v>1685</v>
      </c>
      <c r="B1077" s="11" t="s">
        <v>6416</v>
      </c>
      <c r="C1077" s="11" t="s">
        <v>6416</v>
      </c>
      <c r="D1077" s="62" t="s">
        <v>6449</v>
      </c>
      <c r="E1077" s="66"/>
      <c r="F1077" s="64" t="str">
        <f t="shared" si="99"/>
        <v>The Mound</v>
      </c>
      <c r="G1077" s="66"/>
      <c r="H1077" s="65" t="str">
        <f t="shared" si="100"/>
        <v>Level 02</v>
      </c>
      <c r="I1077" s="66"/>
      <c r="J1077" s="67" t="str">
        <f t="shared" si="103"/>
        <v>Zone M3</v>
      </c>
      <c r="K1077" s="66"/>
      <c r="L1077" s="68" t="str">
        <f t="shared" si="104"/>
        <v>M3 / G2</v>
      </c>
      <c r="M1077" s="66"/>
      <c r="N1077" s="69" t="str">
        <f t="shared" si="101"/>
        <v>S. DQ. L.</v>
      </c>
      <c r="O1077" s="66"/>
      <c r="P1077" s="70" t="str">
        <f t="shared" si="102"/>
        <v>R2 / J1</v>
      </c>
      <c r="Q1077" s="66"/>
      <c r="R1077" s="66"/>
      <c r="S1077" s="11" t="s">
        <v>6713</v>
      </c>
      <c r="T1077" s="11" t="s">
        <v>6713</v>
      </c>
      <c r="U1077" s="11" t="s">
        <v>6416</v>
      </c>
      <c r="V1077" s="59" t="s">
        <v>6416</v>
      </c>
      <c r="W1077" s="59" t="str">
        <f t="shared" si="98"/>
        <v>Construction</v>
      </c>
      <c r="X1077" s="11" t="s">
        <v>1686</v>
      </c>
      <c r="Y1077" s="32">
        <v>3</v>
      </c>
      <c r="Z1077" s="39">
        <v>45354</v>
      </c>
      <c r="AA1077" s="39">
        <v>45356</v>
      </c>
      <c r="AB1077" s="48">
        <v>3534.29</v>
      </c>
    </row>
    <row r="1078" spans="1:28" x14ac:dyDescent="0.2">
      <c r="A1078" s="66" t="s">
        <v>1687</v>
      </c>
      <c r="B1078" s="11" t="s">
        <v>6416</v>
      </c>
      <c r="C1078" s="11" t="s">
        <v>6416</v>
      </c>
      <c r="D1078" s="62" t="s">
        <v>6449</v>
      </c>
      <c r="E1078" s="66"/>
      <c r="F1078" s="64" t="str">
        <f t="shared" si="99"/>
        <v>The Mound</v>
      </c>
      <c r="G1078" s="66"/>
      <c r="H1078" s="65" t="str">
        <f t="shared" si="100"/>
        <v>Level 02</v>
      </c>
      <c r="I1078" s="66"/>
      <c r="J1078" s="67" t="str">
        <f t="shared" si="103"/>
        <v>Zone M3</v>
      </c>
      <c r="K1078" s="66"/>
      <c r="L1078" s="68" t="str">
        <f t="shared" si="104"/>
        <v>M3 / G2</v>
      </c>
      <c r="M1078" s="66"/>
      <c r="N1078" s="69" t="str">
        <f t="shared" si="101"/>
        <v>S. DQ. L.</v>
      </c>
      <c r="O1078" s="66"/>
      <c r="P1078" s="70" t="str">
        <f t="shared" si="102"/>
        <v>R2 / J1</v>
      </c>
      <c r="Q1078" s="66"/>
      <c r="R1078" s="66"/>
      <c r="S1078" s="11" t="s">
        <v>6713</v>
      </c>
      <c r="T1078" s="11" t="s">
        <v>6713</v>
      </c>
      <c r="U1078" s="11" t="s">
        <v>6416</v>
      </c>
      <c r="V1078" s="59" t="s">
        <v>6416</v>
      </c>
      <c r="W1078" s="59" t="str">
        <f t="shared" si="98"/>
        <v>Construction</v>
      </c>
      <c r="X1078" s="11" t="s">
        <v>1688</v>
      </c>
      <c r="Y1078" s="32">
        <v>2</v>
      </c>
      <c r="Z1078" s="39">
        <v>45355</v>
      </c>
      <c r="AA1078" s="39">
        <v>45356</v>
      </c>
      <c r="AB1078" s="34">
        <v>795.57</v>
      </c>
    </row>
    <row r="1079" spans="1:28" x14ac:dyDescent="0.2">
      <c r="A1079" s="66" t="s">
        <v>1689</v>
      </c>
      <c r="B1079" s="11" t="s">
        <v>6416</v>
      </c>
      <c r="C1079" s="11" t="s">
        <v>6416</v>
      </c>
      <c r="D1079" s="62" t="s">
        <v>6449</v>
      </c>
      <c r="E1079" s="66"/>
      <c r="F1079" s="64" t="str">
        <f t="shared" si="99"/>
        <v>The Mound</v>
      </c>
      <c r="G1079" s="66"/>
      <c r="H1079" s="65" t="str">
        <f t="shared" si="100"/>
        <v>Level 02</v>
      </c>
      <c r="I1079" s="66"/>
      <c r="J1079" s="67" t="str">
        <f t="shared" si="103"/>
        <v>Zone M3</v>
      </c>
      <c r="K1079" s="66"/>
      <c r="L1079" s="68" t="str">
        <f t="shared" si="104"/>
        <v>M3 / G2</v>
      </c>
      <c r="M1079" s="66"/>
      <c r="N1079" s="69" t="str">
        <f t="shared" si="101"/>
        <v>S. DQ. L.</v>
      </c>
      <c r="O1079" s="66"/>
      <c r="P1079" s="70" t="str">
        <f t="shared" si="102"/>
        <v>R2 / J1</v>
      </c>
      <c r="Q1079" s="66"/>
      <c r="R1079" s="66"/>
      <c r="S1079" s="11" t="s">
        <v>6713</v>
      </c>
      <c r="T1079" s="11" t="s">
        <v>6713</v>
      </c>
      <c r="U1079" s="11" t="s">
        <v>6416</v>
      </c>
      <c r="V1079" s="59" t="s">
        <v>6416</v>
      </c>
      <c r="W1079" s="59" t="str">
        <f t="shared" si="98"/>
        <v>Construction</v>
      </c>
      <c r="X1079" s="11" t="s">
        <v>1690</v>
      </c>
      <c r="Y1079" s="32">
        <v>2</v>
      </c>
      <c r="Z1079" s="39">
        <v>45355</v>
      </c>
      <c r="AA1079" s="39">
        <v>45356</v>
      </c>
      <c r="AB1079" s="34">
        <v>583.46</v>
      </c>
    </row>
    <row r="1080" spans="1:28" x14ac:dyDescent="0.2">
      <c r="A1080" s="63" t="s">
        <v>1691</v>
      </c>
      <c r="B1080" s="8" t="s">
        <v>6416</v>
      </c>
      <c r="C1080" s="8" t="s">
        <v>6416</v>
      </c>
      <c r="D1080" s="62" t="s">
        <v>6449</v>
      </c>
      <c r="E1080" s="63"/>
      <c r="F1080" s="64" t="str">
        <f t="shared" si="99"/>
        <v>The Mound</v>
      </c>
      <c r="G1080" s="63"/>
      <c r="H1080" s="65" t="str">
        <f t="shared" si="100"/>
        <v>Level 02</v>
      </c>
      <c r="I1080" s="63"/>
      <c r="J1080" s="67" t="str">
        <f t="shared" si="103"/>
        <v>Zone M3</v>
      </c>
      <c r="K1080" s="63"/>
      <c r="L1080" s="68" t="str">
        <f t="shared" si="104"/>
        <v>M3 / G2</v>
      </c>
      <c r="M1080" s="63"/>
      <c r="N1080" s="69" t="str">
        <f t="shared" si="101"/>
        <v>S. DQ. L.</v>
      </c>
      <c r="O1080" s="63"/>
      <c r="P1080" s="70" t="str">
        <f t="shared" si="102"/>
        <v>R2 / J1</v>
      </c>
      <c r="Q1080" s="63"/>
      <c r="R1080" s="63"/>
      <c r="S1080" s="8" t="s">
        <v>6713</v>
      </c>
      <c r="T1080" s="8" t="s">
        <v>6713</v>
      </c>
      <c r="U1080" s="8" t="s">
        <v>6416</v>
      </c>
      <c r="V1080" s="59" t="s">
        <v>6416</v>
      </c>
      <c r="W1080" s="59" t="str">
        <f t="shared" si="98"/>
        <v>Construction</v>
      </c>
      <c r="X1080" s="8" t="s">
        <v>1692</v>
      </c>
      <c r="Y1080" s="23">
        <v>2</v>
      </c>
      <c r="Z1080" s="35">
        <v>45357</v>
      </c>
      <c r="AA1080" s="35">
        <v>45358</v>
      </c>
      <c r="AB1080" s="42">
        <v>1834.44</v>
      </c>
    </row>
    <row r="1081" spans="1:28" x14ac:dyDescent="0.2">
      <c r="A1081" s="69" t="s">
        <v>1222</v>
      </c>
      <c r="B1081" s="3" t="s">
        <v>6733</v>
      </c>
      <c r="C1081" s="3" t="s">
        <v>6714</v>
      </c>
      <c r="D1081" s="62" t="s">
        <v>6449</v>
      </c>
      <c r="E1081" s="92"/>
      <c r="F1081" s="64" t="str">
        <f t="shared" si="99"/>
        <v>The Mound</v>
      </c>
      <c r="G1081" s="92"/>
      <c r="H1081" s="65" t="str">
        <f t="shared" si="100"/>
        <v>Level 02</v>
      </c>
      <c r="I1081" s="92"/>
      <c r="J1081" s="67" t="str">
        <f t="shared" si="103"/>
        <v>Zone M3</v>
      </c>
      <c r="K1081" s="92"/>
      <c r="L1081" s="68" t="str">
        <f t="shared" si="104"/>
        <v>M3 / G2</v>
      </c>
      <c r="M1081" s="69" t="s">
        <v>1222</v>
      </c>
      <c r="N1081" s="69" t="str">
        <f t="shared" si="101"/>
        <v>S. DQ. R.</v>
      </c>
      <c r="O1081" s="92"/>
      <c r="P1081" s="70" t="str">
        <f t="shared" si="102"/>
        <v>R2 / J1</v>
      </c>
      <c r="Q1081" s="92"/>
      <c r="R1081" s="92"/>
      <c r="S1081" s="3" t="s">
        <v>6714</v>
      </c>
      <c r="T1081" s="3" t="s">
        <v>6714</v>
      </c>
      <c r="U1081" s="3" t="s">
        <v>6714</v>
      </c>
      <c r="V1081" s="59" t="s">
        <v>1222</v>
      </c>
      <c r="W1081" s="59" t="str">
        <f t="shared" si="98"/>
        <v>Construction            S. DQ. R.</v>
      </c>
      <c r="X1081" s="3"/>
      <c r="Y1081" s="49">
        <v>5</v>
      </c>
      <c r="Z1081" s="50">
        <v>45357</v>
      </c>
      <c r="AA1081" s="50">
        <v>45362</v>
      </c>
      <c r="AB1081" s="52">
        <v>14675.52</v>
      </c>
    </row>
    <row r="1082" spans="1:28" ht="25.5" x14ac:dyDescent="0.2">
      <c r="A1082" s="66" t="s">
        <v>1693</v>
      </c>
      <c r="B1082" s="11" t="s">
        <v>6416</v>
      </c>
      <c r="C1082" s="11" t="s">
        <v>6416</v>
      </c>
      <c r="D1082" s="62" t="s">
        <v>6449</v>
      </c>
      <c r="E1082" s="66"/>
      <c r="F1082" s="64" t="str">
        <f t="shared" si="99"/>
        <v>The Mound</v>
      </c>
      <c r="G1082" s="66"/>
      <c r="H1082" s="65" t="str">
        <f t="shared" si="100"/>
        <v>Level 02</v>
      </c>
      <c r="I1082" s="66"/>
      <c r="J1082" s="67" t="str">
        <f t="shared" si="103"/>
        <v>Zone M3</v>
      </c>
      <c r="K1082" s="66"/>
      <c r="L1082" s="68" t="str">
        <f t="shared" si="104"/>
        <v>M3 / G2</v>
      </c>
      <c r="M1082" s="66"/>
      <c r="N1082" s="69" t="str">
        <f t="shared" si="101"/>
        <v>S. DQ. R.</v>
      </c>
      <c r="O1082" s="66"/>
      <c r="P1082" s="70" t="str">
        <f t="shared" si="102"/>
        <v>R2 / J1</v>
      </c>
      <c r="Q1082" s="66"/>
      <c r="R1082" s="66"/>
      <c r="S1082" s="11" t="s">
        <v>6714</v>
      </c>
      <c r="T1082" s="11" t="s">
        <v>6714</v>
      </c>
      <c r="U1082" s="11" t="s">
        <v>6416</v>
      </c>
      <c r="V1082" s="59" t="s">
        <v>6416</v>
      </c>
      <c r="W1082" s="59" t="str">
        <f t="shared" si="98"/>
        <v>Construction</v>
      </c>
      <c r="X1082" s="11" t="s">
        <v>1694</v>
      </c>
      <c r="Y1082" s="32">
        <v>3</v>
      </c>
      <c r="Z1082" s="39">
        <v>45357</v>
      </c>
      <c r="AA1082" s="39">
        <v>45360</v>
      </c>
      <c r="AB1082" s="48">
        <v>7927.76</v>
      </c>
    </row>
    <row r="1083" spans="1:28" x14ac:dyDescent="0.2">
      <c r="A1083" s="66" t="s">
        <v>1695</v>
      </c>
      <c r="B1083" s="11" t="s">
        <v>6416</v>
      </c>
      <c r="C1083" s="11" t="s">
        <v>6416</v>
      </c>
      <c r="D1083" s="62" t="s">
        <v>6449</v>
      </c>
      <c r="E1083" s="66"/>
      <c r="F1083" s="64" t="str">
        <f t="shared" si="99"/>
        <v>The Mound</v>
      </c>
      <c r="G1083" s="66"/>
      <c r="H1083" s="65" t="str">
        <f t="shared" si="100"/>
        <v>Level 02</v>
      </c>
      <c r="I1083" s="66"/>
      <c r="J1083" s="67" t="str">
        <f t="shared" si="103"/>
        <v>Zone M3</v>
      </c>
      <c r="K1083" s="66"/>
      <c r="L1083" s="68" t="str">
        <f t="shared" si="104"/>
        <v>M3 / G2</v>
      </c>
      <c r="M1083" s="66"/>
      <c r="N1083" s="69" t="str">
        <f t="shared" si="101"/>
        <v>S. DQ. R.</v>
      </c>
      <c r="O1083" s="66"/>
      <c r="P1083" s="70" t="str">
        <f t="shared" si="102"/>
        <v>R2 / J1</v>
      </c>
      <c r="Q1083" s="66"/>
      <c r="R1083" s="66"/>
      <c r="S1083" s="11" t="s">
        <v>6714</v>
      </c>
      <c r="T1083" s="11" t="s">
        <v>6714</v>
      </c>
      <c r="U1083" s="11" t="s">
        <v>6416</v>
      </c>
      <c r="V1083" s="59" t="s">
        <v>6416</v>
      </c>
      <c r="W1083" s="59" t="str">
        <f t="shared" si="98"/>
        <v>Construction</v>
      </c>
      <c r="X1083" s="11" t="s">
        <v>1696</v>
      </c>
      <c r="Y1083" s="32">
        <v>3</v>
      </c>
      <c r="Z1083" s="39">
        <v>45357</v>
      </c>
      <c r="AA1083" s="39">
        <v>45360</v>
      </c>
      <c r="AB1083" s="48">
        <v>3534.29</v>
      </c>
    </row>
    <row r="1084" spans="1:28" x14ac:dyDescent="0.2">
      <c r="A1084" s="66" t="s">
        <v>1697</v>
      </c>
      <c r="B1084" s="11" t="s">
        <v>6416</v>
      </c>
      <c r="C1084" s="11" t="s">
        <v>6416</v>
      </c>
      <c r="D1084" s="62" t="s">
        <v>6449</v>
      </c>
      <c r="E1084" s="66"/>
      <c r="F1084" s="64" t="str">
        <f t="shared" si="99"/>
        <v>The Mound</v>
      </c>
      <c r="G1084" s="66"/>
      <c r="H1084" s="65" t="str">
        <f t="shared" si="100"/>
        <v>Level 02</v>
      </c>
      <c r="I1084" s="66"/>
      <c r="J1084" s="67" t="str">
        <f t="shared" si="103"/>
        <v>Zone M3</v>
      </c>
      <c r="K1084" s="66"/>
      <c r="L1084" s="68" t="str">
        <f t="shared" si="104"/>
        <v>M3 / G2</v>
      </c>
      <c r="M1084" s="66"/>
      <c r="N1084" s="69" t="str">
        <f t="shared" si="101"/>
        <v>S. DQ. R.</v>
      </c>
      <c r="O1084" s="66"/>
      <c r="P1084" s="70" t="str">
        <f t="shared" si="102"/>
        <v>R2 / J1</v>
      </c>
      <c r="Q1084" s="66"/>
      <c r="R1084" s="66"/>
      <c r="S1084" s="11" t="s">
        <v>6714</v>
      </c>
      <c r="T1084" s="11" t="s">
        <v>6714</v>
      </c>
      <c r="U1084" s="11" t="s">
        <v>6416</v>
      </c>
      <c r="V1084" s="59" t="s">
        <v>6416</v>
      </c>
      <c r="W1084" s="59" t="str">
        <f t="shared" si="98"/>
        <v>Construction</v>
      </c>
      <c r="X1084" s="11" t="s">
        <v>1698</v>
      </c>
      <c r="Y1084" s="32">
        <v>2</v>
      </c>
      <c r="Z1084" s="39">
        <v>45358</v>
      </c>
      <c r="AA1084" s="39">
        <v>45360</v>
      </c>
      <c r="AB1084" s="34">
        <v>795.57</v>
      </c>
    </row>
    <row r="1085" spans="1:28" x14ac:dyDescent="0.2">
      <c r="A1085" s="66" t="s">
        <v>1699</v>
      </c>
      <c r="B1085" s="11" t="s">
        <v>6416</v>
      </c>
      <c r="C1085" s="11" t="s">
        <v>6416</v>
      </c>
      <c r="D1085" s="62" t="s">
        <v>6449</v>
      </c>
      <c r="E1085" s="66"/>
      <c r="F1085" s="64" t="str">
        <f t="shared" si="99"/>
        <v>The Mound</v>
      </c>
      <c r="G1085" s="66"/>
      <c r="H1085" s="65" t="str">
        <f t="shared" si="100"/>
        <v>Level 02</v>
      </c>
      <c r="I1085" s="66"/>
      <c r="J1085" s="67" t="str">
        <f t="shared" si="103"/>
        <v>Zone M3</v>
      </c>
      <c r="K1085" s="66"/>
      <c r="L1085" s="68" t="str">
        <f t="shared" si="104"/>
        <v>M3 / G2</v>
      </c>
      <c r="M1085" s="66"/>
      <c r="N1085" s="69" t="str">
        <f t="shared" si="101"/>
        <v>S. DQ. R.</v>
      </c>
      <c r="O1085" s="66"/>
      <c r="P1085" s="70" t="str">
        <f t="shared" si="102"/>
        <v>R2 / J1</v>
      </c>
      <c r="Q1085" s="66"/>
      <c r="R1085" s="66"/>
      <c r="S1085" s="11" t="s">
        <v>6714</v>
      </c>
      <c r="T1085" s="11" t="s">
        <v>6714</v>
      </c>
      <c r="U1085" s="11" t="s">
        <v>6416</v>
      </c>
      <c r="V1085" s="59" t="s">
        <v>6416</v>
      </c>
      <c r="W1085" s="59" t="str">
        <f t="shared" si="98"/>
        <v>Construction</v>
      </c>
      <c r="X1085" s="11" t="s">
        <v>1700</v>
      </c>
      <c r="Y1085" s="32">
        <v>2</v>
      </c>
      <c r="Z1085" s="39">
        <v>45358</v>
      </c>
      <c r="AA1085" s="39">
        <v>45360</v>
      </c>
      <c r="AB1085" s="34">
        <v>583.46</v>
      </c>
    </row>
    <row r="1086" spans="1:28" x14ac:dyDescent="0.2">
      <c r="A1086" s="63" t="s">
        <v>1701</v>
      </c>
      <c r="B1086" s="8" t="s">
        <v>6416</v>
      </c>
      <c r="C1086" s="8" t="s">
        <v>6416</v>
      </c>
      <c r="D1086" s="62" t="s">
        <v>6449</v>
      </c>
      <c r="E1086" s="63"/>
      <c r="F1086" s="64" t="str">
        <f t="shared" si="99"/>
        <v>The Mound</v>
      </c>
      <c r="G1086" s="63"/>
      <c r="H1086" s="65" t="str">
        <f t="shared" si="100"/>
        <v>Level 02</v>
      </c>
      <c r="I1086" s="63"/>
      <c r="J1086" s="67" t="str">
        <f t="shared" si="103"/>
        <v>Zone M3</v>
      </c>
      <c r="K1086" s="63"/>
      <c r="L1086" s="68" t="str">
        <f t="shared" si="104"/>
        <v>M3 / G2</v>
      </c>
      <c r="M1086" s="63"/>
      <c r="N1086" s="69" t="str">
        <f t="shared" si="101"/>
        <v>S. DQ. R.</v>
      </c>
      <c r="O1086" s="63"/>
      <c r="P1086" s="70" t="str">
        <f t="shared" si="102"/>
        <v>R2 / J1</v>
      </c>
      <c r="Q1086" s="63"/>
      <c r="R1086" s="63"/>
      <c r="S1086" s="8" t="s">
        <v>6714</v>
      </c>
      <c r="T1086" s="8" t="s">
        <v>6714</v>
      </c>
      <c r="U1086" s="8" t="s">
        <v>6416</v>
      </c>
      <c r="V1086" s="59" t="s">
        <v>6416</v>
      </c>
      <c r="W1086" s="59" t="str">
        <f t="shared" si="98"/>
        <v>Construction</v>
      </c>
      <c r="X1086" s="8" t="s">
        <v>1702</v>
      </c>
      <c r="Y1086" s="23">
        <v>2</v>
      </c>
      <c r="Z1086" s="35">
        <v>45361</v>
      </c>
      <c r="AA1086" s="35">
        <v>45362</v>
      </c>
      <c r="AB1086" s="42">
        <v>1834.44</v>
      </c>
    </row>
    <row r="1087" spans="1:28" x14ac:dyDescent="0.2">
      <c r="A1087" s="67" t="s">
        <v>1703</v>
      </c>
      <c r="B1087" s="12" t="s">
        <v>9888</v>
      </c>
      <c r="C1087" s="12" t="s">
        <v>6686</v>
      </c>
      <c r="D1087" s="62" t="s">
        <v>6449</v>
      </c>
      <c r="E1087" s="91"/>
      <c r="F1087" s="64" t="str">
        <f t="shared" si="99"/>
        <v>The Mound</v>
      </c>
      <c r="G1087" s="91"/>
      <c r="H1087" s="65" t="str">
        <f t="shared" si="100"/>
        <v>Level 02</v>
      </c>
      <c r="I1087" s="67" t="s">
        <v>1703</v>
      </c>
      <c r="J1087" s="67" t="str">
        <f t="shared" si="103"/>
        <v>Zone M4</v>
      </c>
      <c r="K1087" s="91"/>
      <c r="L1087" s="68" t="str">
        <f t="shared" si="104"/>
        <v>M3 / G2</v>
      </c>
      <c r="M1087" s="91"/>
      <c r="N1087" s="69" t="str">
        <f t="shared" si="101"/>
        <v>S. DQ. R.</v>
      </c>
      <c r="O1087" s="91"/>
      <c r="P1087" s="70" t="str">
        <f t="shared" si="102"/>
        <v>R2 / J1</v>
      </c>
      <c r="Q1087" s="91"/>
      <c r="R1087" s="91"/>
      <c r="S1087" s="12" t="s">
        <v>6686</v>
      </c>
      <c r="T1087" s="12" t="s">
        <v>6686</v>
      </c>
      <c r="U1087" s="12" t="s">
        <v>6686</v>
      </c>
      <c r="V1087" s="59" t="s">
        <v>1703</v>
      </c>
      <c r="W1087" s="59" t="str">
        <f t="shared" si="98"/>
        <v>Construction        Zone M4</v>
      </c>
      <c r="X1087" s="12"/>
      <c r="Y1087" s="36">
        <v>42</v>
      </c>
      <c r="Z1087" s="37">
        <v>45342</v>
      </c>
      <c r="AA1087" s="37">
        <v>45391</v>
      </c>
      <c r="AB1087" s="46">
        <v>382698.91</v>
      </c>
    </row>
    <row r="1088" spans="1:28" x14ac:dyDescent="0.2">
      <c r="A1088" s="68" t="s">
        <v>1704</v>
      </c>
      <c r="B1088" s="2" t="s">
        <v>6686</v>
      </c>
      <c r="C1088" s="2" t="s">
        <v>6734</v>
      </c>
      <c r="D1088" s="62" t="s">
        <v>6449</v>
      </c>
      <c r="E1088" s="92"/>
      <c r="F1088" s="64" t="str">
        <f t="shared" si="99"/>
        <v>The Mound</v>
      </c>
      <c r="G1088" s="92"/>
      <c r="H1088" s="65" t="str">
        <f t="shared" si="100"/>
        <v>Level 02</v>
      </c>
      <c r="I1088" s="92"/>
      <c r="J1088" s="67" t="str">
        <f t="shared" si="103"/>
        <v>Zone M4</v>
      </c>
      <c r="K1088" s="68" t="s">
        <v>1704</v>
      </c>
      <c r="L1088" s="68" t="str">
        <f t="shared" si="104"/>
        <v>M4 / A2</v>
      </c>
      <c r="M1088" s="92"/>
      <c r="N1088" s="69" t="str">
        <f t="shared" si="101"/>
        <v>S. DQ. R.</v>
      </c>
      <c r="O1088" s="92"/>
      <c r="P1088" s="70" t="str">
        <f t="shared" si="102"/>
        <v>R2 / J1</v>
      </c>
      <c r="Q1088" s="92"/>
      <c r="R1088" s="92"/>
      <c r="S1088" s="2" t="s">
        <v>6734</v>
      </c>
      <c r="T1088" s="2" t="s">
        <v>6734</v>
      </c>
      <c r="U1088" s="2" t="s">
        <v>6734</v>
      </c>
      <c r="V1088" s="59" t="s">
        <v>1704</v>
      </c>
      <c r="W1088" s="59" t="str">
        <f t="shared" si="98"/>
        <v>Construction          M4 / A2</v>
      </c>
      <c r="X1088" s="2"/>
      <c r="Y1088" s="43">
        <v>11</v>
      </c>
      <c r="Z1088" s="44">
        <v>45342</v>
      </c>
      <c r="AA1088" s="44">
        <v>45355</v>
      </c>
      <c r="AB1088" s="47">
        <v>84354.44</v>
      </c>
    </row>
    <row r="1089" spans="1:28" x14ac:dyDescent="0.2">
      <c r="A1089" s="69" t="s">
        <v>1178</v>
      </c>
      <c r="B1089" s="3" t="s">
        <v>6734</v>
      </c>
      <c r="C1089" s="3" t="s">
        <v>6710</v>
      </c>
      <c r="D1089" s="62" t="s">
        <v>6449</v>
      </c>
      <c r="E1089" s="92"/>
      <c r="F1089" s="64" t="str">
        <f t="shared" si="99"/>
        <v>The Mound</v>
      </c>
      <c r="G1089" s="92"/>
      <c r="H1089" s="65" t="str">
        <f t="shared" si="100"/>
        <v>Level 02</v>
      </c>
      <c r="I1089" s="92"/>
      <c r="J1089" s="67" t="str">
        <f t="shared" si="103"/>
        <v>Zone M4</v>
      </c>
      <c r="K1089" s="92"/>
      <c r="L1089" s="68" t="str">
        <f t="shared" si="104"/>
        <v>M4 / A2</v>
      </c>
      <c r="M1089" s="69" t="s">
        <v>1178</v>
      </c>
      <c r="N1089" s="69" t="str">
        <f t="shared" si="101"/>
        <v>S. K. L. - 1</v>
      </c>
      <c r="O1089" s="92"/>
      <c r="P1089" s="70" t="str">
        <f t="shared" si="102"/>
        <v>R2 / J1</v>
      </c>
      <c r="Q1089" s="92"/>
      <c r="R1089" s="92"/>
      <c r="S1089" s="3" t="s">
        <v>6710</v>
      </c>
      <c r="T1089" s="3" t="s">
        <v>6710</v>
      </c>
      <c r="U1089" s="3" t="s">
        <v>6710</v>
      </c>
      <c r="V1089" s="59" t="s">
        <v>1178</v>
      </c>
      <c r="W1089" s="59" t="str">
        <f t="shared" si="98"/>
        <v>Construction            S. K. L. - 1</v>
      </c>
      <c r="X1089" s="3"/>
      <c r="Y1089" s="49">
        <v>5</v>
      </c>
      <c r="Z1089" s="50">
        <v>45342</v>
      </c>
      <c r="AA1089" s="50">
        <v>45348</v>
      </c>
      <c r="AB1089" s="52">
        <v>14059.07</v>
      </c>
    </row>
    <row r="1090" spans="1:28" ht="25.5" x14ac:dyDescent="0.2">
      <c r="A1090" s="66" t="s">
        <v>1705</v>
      </c>
      <c r="B1090" s="11" t="s">
        <v>6416</v>
      </c>
      <c r="C1090" s="11" t="s">
        <v>6416</v>
      </c>
      <c r="D1090" s="62" t="s">
        <v>6449</v>
      </c>
      <c r="E1090" s="66"/>
      <c r="F1090" s="64" t="str">
        <f t="shared" si="99"/>
        <v>The Mound</v>
      </c>
      <c r="G1090" s="66"/>
      <c r="H1090" s="65" t="str">
        <f t="shared" si="100"/>
        <v>Level 02</v>
      </c>
      <c r="I1090" s="66"/>
      <c r="J1090" s="67" t="str">
        <f t="shared" si="103"/>
        <v>Zone M4</v>
      </c>
      <c r="K1090" s="66"/>
      <c r="L1090" s="68" t="str">
        <f t="shared" si="104"/>
        <v>M4 / A2</v>
      </c>
      <c r="M1090" s="66"/>
      <c r="N1090" s="69" t="str">
        <f t="shared" si="101"/>
        <v>S. K. L. - 1</v>
      </c>
      <c r="O1090" s="66"/>
      <c r="P1090" s="70" t="str">
        <f t="shared" si="102"/>
        <v>R2 / J1</v>
      </c>
      <c r="Q1090" s="66"/>
      <c r="R1090" s="66"/>
      <c r="S1090" s="11" t="s">
        <v>6710</v>
      </c>
      <c r="T1090" s="11" t="s">
        <v>6710</v>
      </c>
      <c r="U1090" s="11" t="s">
        <v>6416</v>
      </c>
      <c r="V1090" s="59" t="s">
        <v>6416</v>
      </c>
      <c r="W1090" s="59" t="str">
        <f t="shared" si="98"/>
        <v>Construction</v>
      </c>
      <c r="X1090" s="11" t="s">
        <v>1706</v>
      </c>
      <c r="Y1090" s="32">
        <v>3</v>
      </c>
      <c r="Z1090" s="39">
        <v>45342</v>
      </c>
      <c r="AA1090" s="39">
        <v>45346</v>
      </c>
      <c r="AB1090" s="48">
        <v>7554.69</v>
      </c>
    </row>
    <row r="1091" spans="1:28" x14ac:dyDescent="0.2">
      <c r="A1091" s="66" t="s">
        <v>1707</v>
      </c>
      <c r="B1091" s="11" t="s">
        <v>6416</v>
      </c>
      <c r="C1091" s="11" t="s">
        <v>6416</v>
      </c>
      <c r="D1091" s="62" t="s">
        <v>6449</v>
      </c>
      <c r="E1091" s="66"/>
      <c r="F1091" s="64" t="str">
        <f t="shared" si="99"/>
        <v>The Mound</v>
      </c>
      <c r="G1091" s="66"/>
      <c r="H1091" s="65" t="str">
        <f t="shared" si="100"/>
        <v>Level 02</v>
      </c>
      <c r="I1091" s="66"/>
      <c r="J1091" s="67" t="str">
        <f t="shared" si="103"/>
        <v>Zone M4</v>
      </c>
      <c r="K1091" s="66"/>
      <c r="L1091" s="68" t="str">
        <f t="shared" si="104"/>
        <v>M4 / A2</v>
      </c>
      <c r="M1091" s="66"/>
      <c r="N1091" s="69" t="str">
        <f t="shared" si="101"/>
        <v>S. K. L. - 1</v>
      </c>
      <c r="O1091" s="66"/>
      <c r="P1091" s="70" t="str">
        <f t="shared" si="102"/>
        <v>R2 / J1</v>
      </c>
      <c r="Q1091" s="66"/>
      <c r="R1091" s="66"/>
      <c r="S1091" s="11" t="s">
        <v>6710</v>
      </c>
      <c r="T1091" s="11" t="s">
        <v>6710</v>
      </c>
      <c r="U1091" s="11" t="s">
        <v>6416</v>
      </c>
      <c r="V1091" s="59" t="s">
        <v>6416</v>
      </c>
      <c r="W1091" s="59" t="str">
        <f t="shared" si="98"/>
        <v>Construction</v>
      </c>
      <c r="X1091" s="11" t="s">
        <v>1708</v>
      </c>
      <c r="Y1091" s="32">
        <v>3</v>
      </c>
      <c r="Z1091" s="39">
        <v>45342</v>
      </c>
      <c r="AA1091" s="39">
        <v>45346</v>
      </c>
      <c r="AB1091" s="48">
        <v>3367.97</v>
      </c>
    </row>
    <row r="1092" spans="1:28" x14ac:dyDescent="0.2">
      <c r="A1092" s="66" t="s">
        <v>1709</v>
      </c>
      <c r="B1092" s="11" t="s">
        <v>6416</v>
      </c>
      <c r="C1092" s="11" t="s">
        <v>6416</v>
      </c>
      <c r="D1092" s="62" t="s">
        <v>6449</v>
      </c>
      <c r="E1092" s="66"/>
      <c r="F1092" s="64" t="str">
        <f t="shared" si="99"/>
        <v>The Mound</v>
      </c>
      <c r="G1092" s="66"/>
      <c r="H1092" s="65" t="str">
        <f t="shared" si="100"/>
        <v>Level 02</v>
      </c>
      <c r="I1092" s="66"/>
      <c r="J1092" s="67" t="str">
        <f t="shared" si="103"/>
        <v>Zone M4</v>
      </c>
      <c r="K1092" s="66"/>
      <c r="L1092" s="68" t="str">
        <f t="shared" si="104"/>
        <v>M4 / A2</v>
      </c>
      <c r="M1092" s="66"/>
      <c r="N1092" s="69" t="str">
        <f t="shared" si="101"/>
        <v>S. K. L. - 1</v>
      </c>
      <c r="O1092" s="66"/>
      <c r="P1092" s="70" t="str">
        <f t="shared" si="102"/>
        <v>R2 / J1</v>
      </c>
      <c r="Q1092" s="66"/>
      <c r="R1092" s="66"/>
      <c r="S1092" s="11" t="s">
        <v>6710</v>
      </c>
      <c r="T1092" s="11" t="s">
        <v>6710</v>
      </c>
      <c r="U1092" s="11" t="s">
        <v>6416</v>
      </c>
      <c r="V1092" s="59" t="s">
        <v>6416</v>
      </c>
      <c r="W1092" s="59" t="str">
        <f t="shared" si="98"/>
        <v>Construction</v>
      </c>
      <c r="X1092" s="11" t="s">
        <v>1710</v>
      </c>
      <c r="Y1092" s="32">
        <v>2</v>
      </c>
      <c r="Z1092" s="39">
        <v>45343</v>
      </c>
      <c r="AA1092" s="39">
        <v>45346</v>
      </c>
      <c r="AB1092" s="34">
        <v>795.57</v>
      </c>
    </row>
    <row r="1093" spans="1:28" x14ac:dyDescent="0.2">
      <c r="A1093" s="66" t="s">
        <v>1711</v>
      </c>
      <c r="B1093" s="11" t="s">
        <v>6416</v>
      </c>
      <c r="C1093" s="11" t="s">
        <v>6416</v>
      </c>
      <c r="D1093" s="62" t="s">
        <v>6449</v>
      </c>
      <c r="E1093" s="66"/>
      <c r="F1093" s="64" t="str">
        <f t="shared" si="99"/>
        <v>The Mound</v>
      </c>
      <c r="G1093" s="66"/>
      <c r="H1093" s="65" t="str">
        <f t="shared" si="100"/>
        <v>Level 02</v>
      </c>
      <c r="I1093" s="66"/>
      <c r="J1093" s="67" t="str">
        <f t="shared" si="103"/>
        <v>Zone M4</v>
      </c>
      <c r="K1093" s="66"/>
      <c r="L1093" s="68" t="str">
        <f t="shared" si="104"/>
        <v>M4 / A2</v>
      </c>
      <c r="M1093" s="66"/>
      <c r="N1093" s="69" t="str">
        <f t="shared" si="101"/>
        <v>S. K. L. - 1</v>
      </c>
      <c r="O1093" s="66"/>
      <c r="P1093" s="70" t="str">
        <f t="shared" si="102"/>
        <v>R2 / J1</v>
      </c>
      <c r="Q1093" s="66"/>
      <c r="R1093" s="66"/>
      <c r="S1093" s="11" t="s">
        <v>6710</v>
      </c>
      <c r="T1093" s="11" t="s">
        <v>6710</v>
      </c>
      <c r="U1093" s="11" t="s">
        <v>6416</v>
      </c>
      <c r="V1093" s="59" t="s">
        <v>6416</v>
      </c>
      <c r="W1093" s="59" t="str">
        <f t="shared" ref="W1093:W1156" si="105">CONCATENATE(D1093,E1093,G1093,I1093,K1093,M1093,O1093,Q1093)</f>
        <v>Construction</v>
      </c>
      <c r="X1093" s="11" t="s">
        <v>1712</v>
      </c>
      <c r="Y1093" s="32">
        <v>2</v>
      </c>
      <c r="Z1093" s="39">
        <v>45343</v>
      </c>
      <c r="AA1093" s="39">
        <v>45346</v>
      </c>
      <c r="AB1093" s="34">
        <v>583.46</v>
      </c>
    </row>
    <row r="1094" spans="1:28" x14ac:dyDescent="0.2">
      <c r="A1094" s="63" t="s">
        <v>1713</v>
      </c>
      <c r="B1094" s="8" t="s">
        <v>6416</v>
      </c>
      <c r="C1094" s="8" t="s">
        <v>6416</v>
      </c>
      <c r="D1094" s="62" t="s">
        <v>6449</v>
      </c>
      <c r="E1094" s="63"/>
      <c r="F1094" s="64" t="str">
        <f t="shared" si="99"/>
        <v>The Mound</v>
      </c>
      <c r="G1094" s="63"/>
      <c r="H1094" s="65" t="str">
        <f t="shared" si="100"/>
        <v>Level 02</v>
      </c>
      <c r="I1094" s="63"/>
      <c r="J1094" s="67" t="str">
        <f t="shared" si="103"/>
        <v>Zone M4</v>
      </c>
      <c r="K1094" s="63"/>
      <c r="L1094" s="68" t="str">
        <f t="shared" si="104"/>
        <v>M4 / A2</v>
      </c>
      <c r="M1094" s="63"/>
      <c r="N1094" s="69" t="str">
        <f t="shared" si="101"/>
        <v>S. K. L. - 1</v>
      </c>
      <c r="O1094" s="63"/>
      <c r="P1094" s="70" t="str">
        <f t="shared" si="102"/>
        <v>R2 / J1</v>
      </c>
      <c r="Q1094" s="63"/>
      <c r="R1094" s="63"/>
      <c r="S1094" s="8" t="s">
        <v>6710</v>
      </c>
      <c r="T1094" s="8" t="s">
        <v>6710</v>
      </c>
      <c r="U1094" s="8" t="s">
        <v>6416</v>
      </c>
      <c r="V1094" s="59" t="s">
        <v>6416</v>
      </c>
      <c r="W1094" s="59" t="str">
        <f t="shared" si="105"/>
        <v>Construction</v>
      </c>
      <c r="X1094" s="8" t="s">
        <v>1714</v>
      </c>
      <c r="Y1094" s="23">
        <v>2</v>
      </c>
      <c r="Z1094" s="35">
        <v>45347</v>
      </c>
      <c r="AA1094" s="35">
        <v>45348</v>
      </c>
      <c r="AB1094" s="42">
        <v>1757.38</v>
      </c>
    </row>
    <row r="1095" spans="1:28" x14ac:dyDescent="0.2">
      <c r="A1095" s="69" t="s">
        <v>1189</v>
      </c>
      <c r="B1095" s="3" t="s">
        <v>6734</v>
      </c>
      <c r="C1095" s="3" t="s">
        <v>6711</v>
      </c>
      <c r="D1095" s="62" t="s">
        <v>6449</v>
      </c>
      <c r="E1095" s="92"/>
      <c r="F1095" s="64" t="str">
        <f t="shared" si="99"/>
        <v>The Mound</v>
      </c>
      <c r="G1095" s="92"/>
      <c r="H1095" s="65" t="str">
        <f t="shared" si="100"/>
        <v>Level 02</v>
      </c>
      <c r="I1095" s="92"/>
      <c r="J1095" s="67" t="str">
        <f t="shared" si="103"/>
        <v>Zone M4</v>
      </c>
      <c r="K1095" s="92"/>
      <c r="L1095" s="68" t="str">
        <f t="shared" si="104"/>
        <v>M4 / A2</v>
      </c>
      <c r="M1095" s="69" t="s">
        <v>1189</v>
      </c>
      <c r="N1095" s="69" t="str">
        <f t="shared" si="101"/>
        <v>S. K. L. - 2</v>
      </c>
      <c r="O1095" s="92"/>
      <c r="P1095" s="70" t="str">
        <f t="shared" si="102"/>
        <v>R2 / J1</v>
      </c>
      <c r="Q1095" s="92"/>
      <c r="R1095" s="92"/>
      <c r="S1095" s="3" t="s">
        <v>6711</v>
      </c>
      <c r="T1095" s="3" t="s">
        <v>6711</v>
      </c>
      <c r="U1095" s="3" t="s">
        <v>6711</v>
      </c>
      <c r="V1095" s="59" t="s">
        <v>1189</v>
      </c>
      <c r="W1095" s="59" t="str">
        <f t="shared" si="105"/>
        <v>Construction            S. K. L. - 2</v>
      </c>
      <c r="X1095" s="3"/>
      <c r="Y1095" s="49">
        <v>5</v>
      </c>
      <c r="Z1095" s="50">
        <v>45342</v>
      </c>
      <c r="AA1095" s="50">
        <v>45348</v>
      </c>
      <c r="AB1095" s="52">
        <v>14059.07</v>
      </c>
    </row>
    <row r="1096" spans="1:28" ht="25.5" x14ac:dyDescent="0.2">
      <c r="A1096" s="66" t="s">
        <v>1715</v>
      </c>
      <c r="B1096" s="11" t="s">
        <v>6416</v>
      </c>
      <c r="C1096" s="11" t="s">
        <v>6416</v>
      </c>
      <c r="D1096" s="62" t="s">
        <v>6449</v>
      </c>
      <c r="E1096" s="66"/>
      <c r="F1096" s="64" t="str">
        <f t="shared" ref="F1096:F1159" si="106">IF(E1096="",F1095,TRIM(E1096))</f>
        <v>The Mound</v>
      </c>
      <c r="G1096" s="66"/>
      <c r="H1096" s="65" t="str">
        <f t="shared" si="100"/>
        <v>Level 02</v>
      </c>
      <c r="I1096" s="66"/>
      <c r="J1096" s="67" t="str">
        <f t="shared" si="103"/>
        <v>Zone M4</v>
      </c>
      <c r="K1096" s="66"/>
      <c r="L1096" s="68" t="str">
        <f t="shared" si="104"/>
        <v>M4 / A2</v>
      </c>
      <c r="M1096" s="66"/>
      <c r="N1096" s="69" t="str">
        <f t="shared" si="101"/>
        <v>S. K. L. - 2</v>
      </c>
      <c r="O1096" s="66"/>
      <c r="P1096" s="70" t="str">
        <f t="shared" si="102"/>
        <v>R2 / J1</v>
      </c>
      <c r="Q1096" s="66"/>
      <c r="R1096" s="66"/>
      <c r="S1096" s="11" t="s">
        <v>6711</v>
      </c>
      <c r="T1096" s="11" t="s">
        <v>6711</v>
      </c>
      <c r="U1096" s="11" t="s">
        <v>6416</v>
      </c>
      <c r="V1096" s="59" t="s">
        <v>6416</v>
      </c>
      <c r="W1096" s="59" t="str">
        <f t="shared" si="105"/>
        <v>Construction</v>
      </c>
      <c r="X1096" s="11" t="s">
        <v>1716</v>
      </c>
      <c r="Y1096" s="32">
        <v>3</v>
      </c>
      <c r="Z1096" s="39">
        <v>45342</v>
      </c>
      <c r="AA1096" s="39">
        <v>45346</v>
      </c>
      <c r="AB1096" s="48">
        <v>7554.69</v>
      </c>
    </row>
    <row r="1097" spans="1:28" x14ac:dyDescent="0.2">
      <c r="A1097" s="66" t="s">
        <v>1717</v>
      </c>
      <c r="B1097" s="11" t="s">
        <v>6416</v>
      </c>
      <c r="C1097" s="11" t="s">
        <v>6416</v>
      </c>
      <c r="D1097" s="62" t="s">
        <v>6449</v>
      </c>
      <c r="E1097" s="66"/>
      <c r="F1097" s="64" t="str">
        <f t="shared" si="106"/>
        <v>The Mound</v>
      </c>
      <c r="G1097" s="66"/>
      <c r="H1097" s="65" t="str">
        <f t="shared" si="100"/>
        <v>Level 02</v>
      </c>
      <c r="I1097" s="66"/>
      <c r="J1097" s="67" t="str">
        <f t="shared" si="103"/>
        <v>Zone M4</v>
      </c>
      <c r="K1097" s="66"/>
      <c r="L1097" s="68" t="str">
        <f t="shared" si="104"/>
        <v>M4 / A2</v>
      </c>
      <c r="M1097" s="66"/>
      <c r="N1097" s="69" t="str">
        <f t="shared" si="101"/>
        <v>S. K. L. - 2</v>
      </c>
      <c r="O1097" s="66"/>
      <c r="P1097" s="70" t="str">
        <f t="shared" si="102"/>
        <v>R2 / J1</v>
      </c>
      <c r="Q1097" s="66"/>
      <c r="R1097" s="66"/>
      <c r="S1097" s="11" t="s">
        <v>6711</v>
      </c>
      <c r="T1097" s="11" t="s">
        <v>6711</v>
      </c>
      <c r="U1097" s="11" t="s">
        <v>6416</v>
      </c>
      <c r="V1097" s="59" t="s">
        <v>6416</v>
      </c>
      <c r="W1097" s="59" t="str">
        <f t="shared" si="105"/>
        <v>Construction</v>
      </c>
      <c r="X1097" s="11" t="s">
        <v>1718</v>
      </c>
      <c r="Y1097" s="32">
        <v>3</v>
      </c>
      <c r="Z1097" s="39">
        <v>45342</v>
      </c>
      <c r="AA1097" s="39">
        <v>45346</v>
      </c>
      <c r="AB1097" s="48">
        <v>3367.97</v>
      </c>
    </row>
    <row r="1098" spans="1:28" x14ac:dyDescent="0.2">
      <c r="A1098" s="66" t="s">
        <v>1719</v>
      </c>
      <c r="B1098" s="11" t="s">
        <v>6416</v>
      </c>
      <c r="C1098" s="11" t="s">
        <v>6416</v>
      </c>
      <c r="D1098" s="62" t="s">
        <v>6449</v>
      </c>
      <c r="E1098" s="66"/>
      <c r="F1098" s="64" t="str">
        <f t="shared" si="106"/>
        <v>The Mound</v>
      </c>
      <c r="G1098" s="66"/>
      <c r="H1098" s="65" t="str">
        <f t="shared" si="100"/>
        <v>Level 02</v>
      </c>
      <c r="I1098" s="66"/>
      <c r="J1098" s="67" t="str">
        <f t="shared" si="103"/>
        <v>Zone M4</v>
      </c>
      <c r="K1098" s="66"/>
      <c r="L1098" s="68" t="str">
        <f t="shared" si="104"/>
        <v>M4 / A2</v>
      </c>
      <c r="M1098" s="66"/>
      <c r="N1098" s="69" t="str">
        <f t="shared" si="101"/>
        <v>S. K. L. - 2</v>
      </c>
      <c r="O1098" s="66"/>
      <c r="P1098" s="70" t="str">
        <f t="shared" si="102"/>
        <v>R2 / J1</v>
      </c>
      <c r="Q1098" s="66"/>
      <c r="R1098" s="66"/>
      <c r="S1098" s="11" t="s">
        <v>6711</v>
      </c>
      <c r="T1098" s="11" t="s">
        <v>6711</v>
      </c>
      <c r="U1098" s="11" t="s">
        <v>6416</v>
      </c>
      <c r="V1098" s="59" t="s">
        <v>6416</v>
      </c>
      <c r="W1098" s="59" t="str">
        <f t="shared" si="105"/>
        <v>Construction</v>
      </c>
      <c r="X1098" s="11" t="s">
        <v>1720</v>
      </c>
      <c r="Y1098" s="32">
        <v>2</v>
      </c>
      <c r="Z1098" s="39">
        <v>45343</v>
      </c>
      <c r="AA1098" s="39">
        <v>45346</v>
      </c>
      <c r="AB1098" s="34">
        <v>795.57</v>
      </c>
    </row>
    <row r="1099" spans="1:28" x14ac:dyDescent="0.2">
      <c r="A1099" s="66" t="s">
        <v>1721</v>
      </c>
      <c r="B1099" s="11" t="s">
        <v>6416</v>
      </c>
      <c r="C1099" s="11" t="s">
        <v>6416</v>
      </c>
      <c r="D1099" s="62" t="s">
        <v>6449</v>
      </c>
      <c r="E1099" s="66"/>
      <c r="F1099" s="64" t="str">
        <f t="shared" si="106"/>
        <v>The Mound</v>
      </c>
      <c r="G1099" s="66"/>
      <c r="H1099" s="65" t="str">
        <f t="shared" ref="H1099:H1162" si="107">IF(G1099="",H1098,TRIM(G1099))</f>
        <v>Level 02</v>
      </c>
      <c r="I1099" s="66"/>
      <c r="J1099" s="67" t="str">
        <f t="shared" si="103"/>
        <v>Zone M4</v>
      </c>
      <c r="K1099" s="66"/>
      <c r="L1099" s="68" t="str">
        <f t="shared" si="104"/>
        <v>M4 / A2</v>
      </c>
      <c r="M1099" s="66"/>
      <c r="N1099" s="69" t="str">
        <f t="shared" si="101"/>
        <v>S. K. L. - 2</v>
      </c>
      <c r="O1099" s="66"/>
      <c r="P1099" s="70" t="str">
        <f t="shared" si="102"/>
        <v>R2 / J1</v>
      </c>
      <c r="Q1099" s="66"/>
      <c r="R1099" s="66"/>
      <c r="S1099" s="11" t="s">
        <v>6711</v>
      </c>
      <c r="T1099" s="11" t="s">
        <v>6711</v>
      </c>
      <c r="U1099" s="11" t="s">
        <v>6416</v>
      </c>
      <c r="V1099" s="59" t="s">
        <v>6416</v>
      </c>
      <c r="W1099" s="59" t="str">
        <f t="shared" si="105"/>
        <v>Construction</v>
      </c>
      <c r="X1099" s="11" t="s">
        <v>1722</v>
      </c>
      <c r="Y1099" s="32">
        <v>2</v>
      </c>
      <c r="Z1099" s="39">
        <v>45343</v>
      </c>
      <c r="AA1099" s="39">
        <v>45346</v>
      </c>
      <c r="AB1099" s="34">
        <v>583.46</v>
      </c>
    </row>
    <row r="1100" spans="1:28" x14ac:dyDescent="0.2">
      <c r="A1100" s="63" t="s">
        <v>1723</v>
      </c>
      <c r="B1100" s="8" t="s">
        <v>6416</v>
      </c>
      <c r="C1100" s="8" t="s">
        <v>6416</v>
      </c>
      <c r="D1100" s="62" t="s">
        <v>6449</v>
      </c>
      <c r="E1100" s="63"/>
      <c r="F1100" s="64" t="str">
        <f t="shared" si="106"/>
        <v>The Mound</v>
      </c>
      <c r="G1100" s="63"/>
      <c r="H1100" s="65" t="str">
        <f t="shared" si="107"/>
        <v>Level 02</v>
      </c>
      <c r="I1100" s="63"/>
      <c r="J1100" s="67" t="str">
        <f t="shared" si="103"/>
        <v>Zone M4</v>
      </c>
      <c r="K1100" s="63"/>
      <c r="L1100" s="68" t="str">
        <f t="shared" si="104"/>
        <v>M4 / A2</v>
      </c>
      <c r="M1100" s="63"/>
      <c r="N1100" s="69" t="str">
        <f t="shared" si="101"/>
        <v>S. K. L. - 2</v>
      </c>
      <c r="O1100" s="63"/>
      <c r="P1100" s="70" t="str">
        <f t="shared" si="102"/>
        <v>R2 / J1</v>
      </c>
      <c r="Q1100" s="63"/>
      <c r="R1100" s="63"/>
      <c r="S1100" s="8" t="s">
        <v>6711</v>
      </c>
      <c r="T1100" s="8" t="s">
        <v>6711</v>
      </c>
      <c r="U1100" s="8" t="s">
        <v>6416</v>
      </c>
      <c r="V1100" s="59" t="s">
        <v>6416</v>
      </c>
      <c r="W1100" s="59" t="str">
        <f t="shared" si="105"/>
        <v>Construction</v>
      </c>
      <c r="X1100" s="8" t="s">
        <v>1724</v>
      </c>
      <c r="Y1100" s="23">
        <v>2</v>
      </c>
      <c r="Z1100" s="35">
        <v>45347</v>
      </c>
      <c r="AA1100" s="35">
        <v>45348</v>
      </c>
      <c r="AB1100" s="42">
        <v>1757.38</v>
      </c>
    </row>
    <row r="1101" spans="1:28" x14ac:dyDescent="0.2">
      <c r="A1101" s="69" t="s">
        <v>1569</v>
      </c>
      <c r="B1101" s="3" t="s">
        <v>6734</v>
      </c>
      <c r="C1101" s="3" t="s">
        <v>6730</v>
      </c>
      <c r="D1101" s="62" t="s">
        <v>6449</v>
      </c>
      <c r="E1101" s="92"/>
      <c r="F1101" s="64" t="str">
        <f t="shared" si="106"/>
        <v>The Mound</v>
      </c>
      <c r="G1101" s="92"/>
      <c r="H1101" s="65" t="str">
        <f t="shared" si="107"/>
        <v>Level 02</v>
      </c>
      <c r="I1101" s="92"/>
      <c r="J1101" s="67" t="str">
        <f t="shared" si="103"/>
        <v>Zone M4</v>
      </c>
      <c r="K1101" s="92"/>
      <c r="L1101" s="68" t="str">
        <f t="shared" si="104"/>
        <v>M4 / A2</v>
      </c>
      <c r="M1101" s="69" t="s">
        <v>1569</v>
      </c>
      <c r="N1101" s="69" t="str">
        <f t="shared" ref="N1101:N1164" si="108">IF(M1101="",N1100,TRIM(M1101))</f>
        <v>S. K. R. - 1</v>
      </c>
      <c r="O1101" s="92"/>
      <c r="P1101" s="70" t="str">
        <f t="shared" si="102"/>
        <v>R2 / J1</v>
      </c>
      <c r="Q1101" s="92"/>
      <c r="R1101" s="92"/>
      <c r="S1101" s="3" t="s">
        <v>6730</v>
      </c>
      <c r="T1101" s="3" t="s">
        <v>6730</v>
      </c>
      <c r="U1101" s="3" t="s">
        <v>6730</v>
      </c>
      <c r="V1101" s="59" t="s">
        <v>1569</v>
      </c>
      <c r="W1101" s="59" t="str">
        <f t="shared" si="105"/>
        <v>Construction            S. K. R. - 1</v>
      </c>
      <c r="X1101" s="3"/>
      <c r="Y1101" s="49">
        <v>5</v>
      </c>
      <c r="Z1101" s="50">
        <v>45347</v>
      </c>
      <c r="AA1101" s="50">
        <v>45351</v>
      </c>
      <c r="AB1101" s="52">
        <v>14059.07</v>
      </c>
    </row>
    <row r="1102" spans="1:28" ht="25.5" x14ac:dyDescent="0.2">
      <c r="A1102" s="66" t="s">
        <v>1725</v>
      </c>
      <c r="B1102" s="11" t="s">
        <v>6416</v>
      </c>
      <c r="C1102" s="11" t="s">
        <v>6416</v>
      </c>
      <c r="D1102" s="62" t="s">
        <v>6449</v>
      </c>
      <c r="E1102" s="66"/>
      <c r="F1102" s="64" t="str">
        <f t="shared" si="106"/>
        <v>The Mound</v>
      </c>
      <c r="G1102" s="66"/>
      <c r="H1102" s="65" t="str">
        <f t="shared" si="107"/>
        <v>Level 02</v>
      </c>
      <c r="I1102" s="66"/>
      <c r="J1102" s="67" t="str">
        <f t="shared" si="103"/>
        <v>Zone M4</v>
      </c>
      <c r="K1102" s="66"/>
      <c r="L1102" s="68" t="str">
        <f t="shared" si="104"/>
        <v>M4 / A2</v>
      </c>
      <c r="M1102" s="66"/>
      <c r="N1102" s="69" t="str">
        <f t="shared" si="108"/>
        <v>S. K. R. - 1</v>
      </c>
      <c r="O1102" s="66"/>
      <c r="P1102" s="70" t="str">
        <f t="shared" ref="P1102:P1165" si="109">IF(O1102="",P1101,TRIM(O1102))</f>
        <v>R2 / J1</v>
      </c>
      <c r="Q1102" s="66"/>
      <c r="R1102" s="66"/>
      <c r="S1102" s="11" t="s">
        <v>6730</v>
      </c>
      <c r="T1102" s="11" t="s">
        <v>6730</v>
      </c>
      <c r="U1102" s="11" t="s">
        <v>6416</v>
      </c>
      <c r="V1102" s="59" t="s">
        <v>6416</v>
      </c>
      <c r="W1102" s="59" t="str">
        <f t="shared" si="105"/>
        <v>Construction</v>
      </c>
      <c r="X1102" s="11" t="s">
        <v>1726</v>
      </c>
      <c r="Y1102" s="32">
        <v>3</v>
      </c>
      <c r="Z1102" s="39">
        <v>45347</v>
      </c>
      <c r="AA1102" s="39">
        <v>45349</v>
      </c>
      <c r="AB1102" s="48">
        <v>7554.69</v>
      </c>
    </row>
    <row r="1103" spans="1:28" x14ac:dyDescent="0.2">
      <c r="A1103" s="66" t="s">
        <v>1727</v>
      </c>
      <c r="B1103" s="11" t="s">
        <v>6416</v>
      </c>
      <c r="C1103" s="11" t="s">
        <v>6416</v>
      </c>
      <c r="D1103" s="62" t="s">
        <v>6449</v>
      </c>
      <c r="E1103" s="66"/>
      <c r="F1103" s="64" t="str">
        <f t="shared" si="106"/>
        <v>The Mound</v>
      </c>
      <c r="G1103" s="66"/>
      <c r="H1103" s="65" t="str">
        <f t="shared" si="107"/>
        <v>Level 02</v>
      </c>
      <c r="I1103" s="66"/>
      <c r="J1103" s="67" t="str">
        <f t="shared" si="103"/>
        <v>Zone M4</v>
      </c>
      <c r="K1103" s="66"/>
      <c r="L1103" s="68" t="str">
        <f t="shared" si="104"/>
        <v>M4 / A2</v>
      </c>
      <c r="M1103" s="66"/>
      <c r="N1103" s="69" t="str">
        <f t="shared" si="108"/>
        <v>S. K. R. - 1</v>
      </c>
      <c r="O1103" s="66"/>
      <c r="P1103" s="70" t="str">
        <f t="shared" si="109"/>
        <v>R2 / J1</v>
      </c>
      <c r="Q1103" s="66"/>
      <c r="R1103" s="66"/>
      <c r="S1103" s="11" t="s">
        <v>6730</v>
      </c>
      <c r="T1103" s="11" t="s">
        <v>6730</v>
      </c>
      <c r="U1103" s="11" t="s">
        <v>6416</v>
      </c>
      <c r="V1103" s="59" t="s">
        <v>6416</v>
      </c>
      <c r="W1103" s="59" t="str">
        <f t="shared" si="105"/>
        <v>Construction</v>
      </c>
      <c r="X1103" s="11" t="s">
        <v>1728</v>
      </c>
      <c r="Y1103" s="32">
        <v>3</v>
      </c>
      <c r="Z1103" s="39">
        <v>45347</v>
      </c>
      <c r="AA1103" s="39">
        <v>45349</v>
      </c>
      <c r="AB1103" s="48">
        <v>3367.97</v>
      </c>
    </row>
    <row r="1104" spans="1:28" x14ac:dyDescent="0.2">
      <c r="A1104" s="66" t="s">
        <v>1729</v>
      </c>
      <c r="B1104" s="11" t="s">
        <v>6416</v>
      </c>
      <c r="C1104" s="11" t="s">
        <v>6416</v>
      </c>
      <c r="D1104" s="62" t="s">
        <v>6449</v>
      </c>
      <c r="E1104" s="66"/>
      <c r="F1104" s="64" t="str">
        <f t="shared" si="106"/>
        <v>The Mound</v>
      </c>
      <c r="G1104" s="66"/>
      <c r="H1104" s="65" t="str">
        <f t="shared" si="107"/>
        <v>Level 02</v>
      </c>
      <c r="I1104" s="66"/>
      <c r="J1104" s="67" t="str">
        <f t="shared" si="103"/>
        <v>Zone M4</v>
      </c>
      <c r="K1104" s="66"/>
      <c r="L1104" s="68" t="str">
        <f t="shared" si="104"/>
        <v>M4 / A2</v>
      </c>
      <c r="M1104" s="66"/>
      <c r="N1104" s="69" t="str">
        <f t="shared" si="108"/>
        <v>S. K. R. - 1</v>
      </c>
      <c r="O1104" s="66"/>
      <c r="P1104" s="70" t="str">
        <f t="shared" si="109"/>
        <v>R2 / J1</v>
      </c>
      <c r="Q1104" s="66"/>
      <c r="R1104" s="66"/>
      <c r="S1104" s="11" t="s">
        <v>6730</v>
      </c>
      <c r="T1104" s="11" t="s">
        <v>6730</v>
      </c>
      <c r="U1104" s="11" t="s">
        <v>6416</v>
      </c>
      <c r="V1104" s="59" t="s">
        <v>6416</v>
      </c>
      <c r="W1104" s="59" t="str">
        <f t="shared" si="105"/>
        <v>Construction</v>
      </c>
      <c r="X1104" s="11" t="s">
        <v>1730</v>
      </c>
      <c r="Y1104" s="32">
        <v>2</v>
      </c>
      <c r="Z1104" s="39">
        <v>45348</v>
      </c>
      <c r="AA1104" s="39">
        <v>45349</v>
      </c>
      <c r="AB1104" s="34">
        <v>795.57</v>
      </c>
    </row>
    <row r="1105" spans="1:28" x14ac:dyDescent="0.2">
      <c r="A1105" s="66" t="s">
        <v>1731</v>
      </c>
      <c r="B1105" s="11" t="s">
        <v>6416</v>
      </c>
      <c r="C1105" s="11" t="s">
        <v>6416</v>
      </c>
      <c r="D1105" s="62" t="s">
        <v>6449</v>
      </c>
      <c r="E1105" s="66"/>
      <c r="F1105" s="64" t="str">
        <f t="shared" si="106"/>
        <v>The Mound</v>
      </c>
      <c r="G1105" s="66"/>
      <c r="H1105" s="65" t="str">
        <f t="shared" si="107"/>
        <v>Level 02</v>
      </c>
      <c r="I1105" s="66"/>
      <c r="J1105" s="67" t="str">
        <f t="shared" si="103"/>
        <v>Zone M4</v>
      </c>
      <c r="K1105" s="66"/>
      <c r="L1105" s="68" t="str">
        <f t="shared" si="104"/>
        <v>M4 / A2</v>
      </c>
      <c r="M1105" s="66"/>
      <c r="N1105" s="69" t="str">
        <f t="shared" si="108"/>
        <v>S. K. R. - 1</v>
      </c>
      <c r="O1105" s="66"/>
      <c r="P1105" s="70" t="str">
        <f t="shared" si="109"/>
        <v>R2 / J1</v>
      </c>
      <c r="Q1105" s="66"/>
      <c r="R1105" s="66"/>
      <c r="S1105" s="11" t="s">
        <v>6730</v>
      </c>
      <c r="T1105" s="11" t="s">
        <v>6730</v>
      </c>
      <c r="U1105" s="11" t="s">
        <v>6416</v>
      </c>
      <c r="V1105" s="59" t="s">
        <v>6416</v>
      </c>
      <c r="W1105" s="59" t="str">
        <f t="shared" si="105"/>
        <v>Construction</v>
      </c>
      <c r="X1105" s="11" t="s">
        <v>1732</v>
      </c>
      <c r="Y1105" s="32">
        <v>2</v>
      </c>
      <c r="Z1105" s="39">
        <v>45348</v>
      </c>
      <c r="AA1105" s="39">
        <v>45349</v>
      </c>
      <c r="AB1105" s="34">
        <v>583.46</v>
      </c>
    </row>
    <row r="1106" spans="1:28" x14ac:dyDescent="0.2">
      <c r="A1106" s="63" t="s">
        <v>1733</v>
      </c>
      <c r="B1106" s="8" t="s">
        <v>6416</v>
      </c>
      <c r="C1106" s="8" t="s">
        <v>6416</v>
      </c>
      <c r="D1106" s="62" t="s">
        <v>6449</v>
      </c>
      <c r="E1106" s="63"/>
      <c r="F1106" s="64" t="str">
        <f t="shared" si="106"/>
        <v>The Mound</v>
      </c>
      <c r="G1106" s="63"/>
      <c r="H1106" s="65" t="str">
        <f t="shared" si="107"/>
        <v>Level 02</v>
      </c>
      <c r="I1106" s="63"/>
      <c r="J1106" s="67" t="str">
        <f t="shared" si="103"/>
        <v>Zone M4</v>
      </c>
      <c r="K1106" s="63"/>
      <c r="L1106" s="68" t="str">
        <f t="shared" si="104"/>
        <v>M4 / A2</v>
      </c>
      <c r="M1106" s="63"/>
      <c r="N1106" s="69" t="str">
        <f t="shared" si="108"/>
        <v>S. K. R. - 1</v>
      </c>
      <c r="O1106" s="63"/>
      <c r="P1106" s="70" t="str">
        <f t="shared" si="109"/>
        <v>R2 / J1</v>
      </c>
      <c r="Q1106" s="63"/>
      <c r="R1106" s="63"/>
      <c r="S1106" s="8" t="s">
        <v>6730</v>
      </c>
      <c r="T1106" s="8" t="s">
        <v>6730</v>
      </c>
      <c r="U1106" s="8" t="s">
        <v>6416</v>
      </c>
      <c r="V1106" s="59" t="s">
        <v>6416</v>
      </c>
      <c r="W1106" s="59" t="str">
        <f t="shared" si="105"/>
        <v>Construction</v>
      </c>
      <c r="X1106" s="8" t="s">
        <v>1734</v>
      </c>
      <c r="Y1106" s="23">
        <v>2</v>
      </c>
      <c r="Z1106" s="35">
        <v>45350</v>
      </c>
      <c r="AA1106" s="35">
        <v>45351</v>
      </c>
      <c r="AB1106" s="42">
        <v>1757.38</v>
      </c>
    </row>
    <row r="1107" spans="1:28" x14ac:dyDescent="0.2">
      <c r="A1107" s="69" t="s">
        <v>1580</v>
      </c>
      <c r="B1107" s="3" t="s">
        <v>6734</v>
      </c>
      <c r="C1107" s="3" t="s">
        <v>6731</v>
      </c>
      <c r="D1107" s="62" t="s">
        <v>6449</v>
      </c>
      <c r="E1107" s="92"/>
      <c r="F1107" s="64" t="str">
        <f t="shared" si="106"/>
        <v>The Mound</v>
      </c>
      <c r="G1107" s="92"/>
      <c r="H1107" s="65" t="str">
        <f t="shared" si="107"/>
        <v>Level 02</v>
      </c>
      <c r="I1107" s="92"/>
      <c r="J1107" s="67" t="str">
        <f t="shared" si="103"/>
        <v>Zone M4</v>
      </c>
      <c r="K1107" s="92"/>
      <c r="L1107" s="68" t="str">
        <f t="shared" si="104"/>
        <v>M4 / A2</v>
      </c>
      <c r="M1107" s="69" t="s">
        <v>1580</v>
      </c>
      <c r="N1107" s="69" t="str">
        <f t="shared" si="108"/>
        <v>S. K. R. - 2</v>
      </c>
      <c r="O1107" s="92"/>
      <c r="P1107" s="70" t="str">
        <f t="shared" si="109"/>
        <v>R2 / J1</v>
      </c>
      <c r="Q1107" s="92"/>
      <c r="R1107" s="92"/>
      <c r="S1107" s="3" t="s">
        <v>6731</v>
      </c>
      <c r="T1107" s="3" t="s">
        <v>6731</v>
      </c>
      <c r="U1107" s="3" t="s">
        <v>6731</v>
      </c>
      <c r="V1107" s="59" t="s">
        <v>1580</v>
      </c>
      <c r="W1107" s="59" t="str">
        <f t="shared" si="105"/>
        <v>Construction            S. K. R. - 2</v>
      </c>
      <c r="X1107" s="3"/>
      <c r="Y1107" s="49">
        <v>5</v>
      </c>
      <c r="Z1107" s="50">
        <v>45347</v>
      </c>
      <c r="AA1107" s="50">
        <v>45351</v>
      </c>
      <c r="AB1107" s="52">
        <v>14059.07</v>
      </c>
    </row>
    <row r="1108" spans="1:28" ht="25.5" x14ac:dyDescent="0.2">
      <c r="A1108" s="66" t="s">
        <v>1735</v>
      </c>
      <c r="B1108" s="11" t="s">
        <v>6416</v>
      </c>
      <c r="C1108" s="11" t="s">
        <v>6416</v>
      </c>
      <c r="D1108" s="62" t="s">
        <v>6449</v>
      </c>
      <c r="E1108" s="66"/>
      <c r="F1108" s="64" t="str">
        <f t="shared" si="106"/>
        <v>The Mound</v>
      </c>
      <c r="G1108" s="66"/>
      <c r="H1108" s="65" t="str">
        <f t="shared" si="107"/>
        <v>Level 02</v>
      </c>
      <c r="I1108" s="66"/>
      <c r="J1108" s="67" t="str">
        <f t="shared" si="103"/>
        <v>Zone M4</v>
      </c>
      <c r="K1108" s="66"/>
      <c r="L1108" s="68" t="str">
        <f t="shared" si="104"/>
        <v>M4 / A2</v>
      </c>
      <c r="M1108" s="66"/>
      <c r="N1108" s="69" t="str">
        <f t="shared" si="108"/>
        <v>S. K. R. - 2</v>
      </c>
      <c r="O1108" s="66"/>
      <c r="P1108" s="70" t="str">
        <f t="shared" si="109"/>
        <v>R2 / J1</v>
      </c>
      <c r="Q1108" s="66"/>
      <c r="R1108" s="66"/>
      <c r="S1108" s="11" t="s">
        <v>6731</v>
      </c>
      <c r="T1108" s="11" t="s">
        <v>6731</v>
      </c>
      <c r="U1108" s="11" t="s">
        <v>6416</v>
      </c>
      <c r="V1108" s="59" t="s">
        <v>6416</v>
      </c>
      <c r="W1108" s="59" t="str">
        <f t="shared" si="105"/>
        <v>Construction</v>
      </c>
      <c r="X1108" s="11" t="s">
        <v>1736</v>
      </c>
      <c r="Y1108" s="32">
        <v>3</v>
      </c>
      <c r="Z1108" s="39">
        <v>45347</v>
      </c>
      <c r="AA1108" s="39">
        <v>45349</v>
      </c>
      <c r="AB1108" s="48">
        <v>7554.69</v>
      </c>
    </row>
    <row r="1109" spans="1:28" x14ac:dyDescent="0.2">
      <c r="A1109" s="66" t="s">
        <v>1737</v>
      </c>
      <c r="B1109" s="11" t="s">
        <v>6416</v>
      </c>
      <c r="C1109" s="11" t="s">
        <v>6416</v>
      </c>
      <c r="D1109" s="62" t="s">
        <v>6449</v>
      </c>
      <c r="E1109" s="66"/>
      <c r="F1109" s="64" t="str">
        <f t="shared" si="106"/>
        <v>The Mound</v>
      </c>
      <c r="G1109" s="66"/>
      <c r="H1109" s="65" t="str">
        <f t="shared" si="107"/>
        <v>Level 02</v>
      </c>
      <c r="I1109" s="66"/>
      <c r="J1109" s="67" t="str">
        <f t="shared" si="103"/>
        <v>Zone M4</v>
      </c>
      <c r="K1109" s="66"/>
      <c r="L1109" s="68" t="str">
        <f t="shared" si="104"/>
        <v>M4 / A2</v>
      </c>
      <c r="M1109" s="66"/>
      <c r="N1109" s="69" t="str">
        <f t="shared" si="108"/>
        <v>S. K. R. - 2</v>
      </c>
      <c r="O1109" s="66"/>
      <c r="P1109" s="70" t="str">
        <f t="shared" si="109"/>
        <v>R2 / J1</v>
      </c>
      <c r="Q1109" s="66"/>
      <c r="R1109" s="66"/>
      <c r="S1109" s="11" t="s">
        <v>6731</v>
      </c>
      <c r="T1109" s="11" t="s">
        <v>6731</v>
      </c>
      <c r="U1109" s="11" t="s">
        <v>6416</v>
      </c>
      <c r="V1109" s="59" t="s">
        <v>6416</v>
      </c>
      <c r="W1109" s="59" t="str">
        <f t="shared" si="105"/>
        <v>Construction</v>
      </c>
      <c r="X1109" s="11" t="s">
        <v>1738</v>
      </c>
      <c r="Y1109" s="32">
        <v>3</v>
      </c>
      <c r="Z1109" s="39">
        <v>45347</v>
      </c>
      <c r="AA1109" s="39">
        <v>45349</v>
      </c>
      <c r="AB1109" s="48">
        <v>3367.97</v>
      </c>
    </row>
    <row r="1110" spans="1:28" x14ac:dyDescent="0.2">
      <c r="A1110" s="66" t="s">
        <v>1739</v>
      </c>
      <c r="B1110" s="11" t="s">
        <v>6416</v>
      </c>
      <c r="C1110" s="11" t="s">
        <v>6416</v>
      </c>
      <c r="D1110" s="62" t="s">
        <v>6449</v>
      </c>
      <c r="E1110" s="66"/>
      <c r="F1110" s="64" t="str">
        <f t="shared" si="106"/>
        <v>The Mound</v>
      </c>
      <c r="G1110" s="66"/>
      <c r="H1110" s="65" t="str">
        <f t="shared" si="107"/>
        <v>Level 02</v>
      </c>
      <c r="I1110" s="66"/>
      <c r="J1110" s="67" t="str">
        <f t="shared" si="103"/>
        <v>Zone M4</v>
      </c>
      <c r="K1110" s="66"/>
      <c r="L1110" s="68" t="str">
        <f t="shared" si="104"/>
        <v>M4 / A2</v>
      </c>
      <c r="M1110" s="66"/>
      <c r="N1110" s="69" t="str">
        <f t="shared" si="108"/>
        <v>S. K. R. - 2</v>
      </c>
      <c r="O1110" s="66"/>
      <c r="P1110" s="70" t="str">
        <f t="shared" si="109"/>
        <v>R2 / J1</v>
      </c>
      <c r="Q1110" s="66"/>
      <c r="R1110" s="66"/>
      <c r="S1110" s="11" t="s">
        <v>6731</v>
      </c>
      <c r="T1110" s="11" t="s">
        <v>6731</v>
      </c>
      <c r="U1110" s="11" t="s">
        <v>6416</v>
      </c>
      <c r="V1110" s="59" t="s">
        <v>6416</v>
      </c>
      <c r="W1110" s="59" t="str">
        <f t="shared" si="105"/>
        <v>Construction</v>
      </c>
      <c r="X1110" s="11" t="s">
        <v>1740</v>
      </c>
      <c r="Y1110" s="32">
        <v>2</v>
      </c>
      <c r="Z1110" s="39">
        <v>45348</v>
      </c>
      <c r="AA1110" s="39">
        <v>45349</v>
      </c>
      <c r="AB1110" s="34">
        <v>795.57</v>
      </c>
    </row>
    <row r="1111" spans="1:28" x14ac:dyDescent="0.2">
      <c r="A1111" s="66" t="s">
        <v>1741</v>
      </c>
      <c r="B1111" s="11" t="s">
        <v>6416</v>
      </c>
      <c r="C1111" s="11" t="s">
        <v>6416</v>
      </c>
      <c r="D1111" s="62" t="s">
        <v>6449</v>
      </c>
      <c r="E1111" s="66"/>
      <c r="F1111" s="64" t="str">
        <f t="shared" si="106"/>
        <v>The Mound</v>
      </c>
      <c r="G1111" s="66"/>
      <c r="H1111" s="65" t="str">
        <f t="shared" si="107"/>
        <v>Level 02</v>
      </c>
      <c r="I1111" s="66"/>
      <c r="J1111" s="67" t="str">
        <f t="shared" si="103"/>
        <v>Zone M4</v>
      </c>
      <c r="K1111" s="66"/>
      <c r="L1111" s="68" t="str">
        <f t="shared" si="104"/>
        <v>M4 / A2</v>
      </c>
      <c r="M1111" s="66"/>
      <c r="N1111" s="69" t="str">
        <f t="shared" si="108"/>
        <v>S. K. R. - 2</v>
      </c>
      <c r="O1111" s="66"/>
      <c r="P1111" s="70" t="str">
        <f t="shared" si="109"/>
        <v>R2 / J1</v>
      </c>
      <c r="Q1111" s="66"/>
      <c r="R1111" s="66"/>
      <c r="S1111" s="11" t="s">
        <v>6731</v>
      </c>
      <c r="T1111" s="11" t="s">
        <v>6731</v>
      </c>
      <c r="U1111" s="11" t="s">
        <v>6416</v>
      </c>
      <c r="V1111" s="59" t="s">
        <v>6416</v>
      </c>
      <c r="W1111" s="59" t="str">
        <f t="shared" si="105"/>
        <v>Construction</v>
      </c>
      <c r="X1111" s="11" t="s">
        <v>1742</v>
      </c>
      <c r="Y1111" s="32">
        <v>2</v>
      </c>
      <c r="Z1111" s="39">
        <v>45348</v>
      </c>
      <c r="AA1111" s="39">
        <v>45349</v>
      </c>
      <c r="AB1111" s="34">
        <v>583.46</v>
      </c>
    </row>
    <row r="1112" spans="1:28" x14ac:dyDescent="0.2">
      <c r="A1112" s="63" t="s">
        <v>1743</v>
      </c>
      <c r="B1112" s="8" t="s">
        <v>6416</v>
      </c>
      <c r="C1112" s="8" t="s">
        <v>6416</v>
      </c>
      <c r="D1112" s="62" t="s">
        <v>6449</v>
      </c>
      <c r="E1112" s="63"/>
      <c r="F1112" s="64" t="str">
        <f t="shared" si="106"/>
        <v>The Mound</v>
      </c>
      <c r="G1112" s="63"/>
      <c r="H1112" s="65" t="str">
        <f t="shared" si="107"/>
        <v>Level 02</v>
      </c>
      <c r="I1112" s="63"/>
      <c r="J1112" s="67" t="str">
        <f t="shared" si="103"/>
        <v>Zone M4</v>
      </c>
      <c r="K1112" s="63"/>
      <c r="L1112" s="68" t="str">
        <f t="shared" si="104"/>
        <v>M4 / A2</v>
      </c>
      <c r="M1112" s="63"/>
      <c r="N1112" s="69" t="str">
        <f t="shared" si="108"/>
        <v>S. K. R. - 2</v>
      </c>
      <c r="O1112" s="63"/>
      <c r="P1112" s="70" t="str">
        <f t="shared" si="109"/>
        <v>R2 / J1</v>
      </c>
      <c r="Q1112" s="63"/>
      <c r="R1112" s="63"/>
      <c r="S1112" s="8" t="s">
        <v>6731</v>
      </c>
      <c r="T1112" s="8" t="s">
        <v>6731</v>
      </c>
      <c r="U1112" s="8" t="s">
        <v>6416</v>
      </c>
      <c r="V1112" s="59" t="s">
        <v>6416</v>
      </c>
      <c r="W1112" s="59" t="str">
        <f t="shared" si="105"/>
        <v>Construction</v>
      </c>
      <c r="X1112" s="8" t="s">
        <v>1744</v>
      </c>
      <c r="Y1112" s="23">
        <v>2</v>
      </c>
      <c r="Z1112" s="35">
        <v>45350</v>
      </c>
      <c r="AA1112" s="35">
        <v>45351</v>
      </c>
      <c r="AB1112" s="42">
        <v>1757.38</v>
      </c>
    </row>
    <row r="1113" spans="1:28" x14ac:dyDescent="0.2">
      <c r="A1113" s="69" t="s">
        <v>1277</v>
      </c>
      <c r="B1113" s="3" t="s">
        <v>6734</v>
      </c>
      <c r="C1113" s="3" t="s">
        <v>6719</v>
      </c>
      <c r="D1113" s="62" t="s">
        <v>6449</v>
      </c>
      <c r="E1113" s="92"/>
      <c r="F1113" s="64" t="str">
        <f t="shared" si="106"/>
        <v>The Mound</v>
      </c>
      <c r="G1113" s="92"/>
      <c r="H1113" s="65" t="str">
        <f t="shared" si="107"/>
        <v>Level 02</v>
      </c>
      <c r="I1113" s="92"/>
      <c r="J1113" s="67" t="str">
        <f t="shared" si="103"/>
        <v>Zone M4</v>
      </c>
      <c r="K1113" s="92"/>
      <c r="L1113" s="68" t="str">
        <f t="shared" si="104"/>
        <v>M4 / A2</v>
      </c>
      <c r="M1113" s="69" t="s">
        <v>1277</v>
      </c>
      <c r="N1113" s="69" t="str">
        <f t="shared" si="108"/>
        <v>S. K. CL.</v>
      </c>
      <c r="O1113" s="92"/>
      <c r="P1113" s="70" t="str">
        <f t="shared" si="109"/>
        <v>R2 / J1</v>
      </c>
      <c r="Q1113" s="92"/>
      <c r="R1113" s="92"/>
      <c r="S1113" s="3" t="s">
        <v>6719</v>
      </c>
      <c r="T1113" s="3" t="s">
        <v>6719</v>
      </c>
      <c r="U1113" s="3" t="s">
        <v>6719</v>
      </c>
      <c r="V1113" s="59" t="s">
        <v>1277</v>
      </c>
      <c r="W1113" s="59" t="str">
        <f t="shared" si="105"/>
        <v>Construction            S. K. CL.</v>
      </c>
      <c r="X1113" s="3"/>
      <c r="Y1113" s="49">
        <v>5</v>
      </c>
      <c r="Z1113" s="50">
        <v>45350</v>
      </c>
      <c r="AA1113" s="50">
        <v>45355</v>
      </c>
      <c r="AB1113" s="52">
        <v>14059.07</v>
      </c>
    </row>
    <row r="1114" spans="1:28" ht="25.5" x14ac:dyDescent="0.2">
      <c r="A1114" s="66" t="s">
        <v>1745</v>
      </c>
      <c r="B1114" s="11" t="s">
        <v>6416</v>
      </c>
      <c r="C1114" s="11" t="s">
        <v>6416</v>
      </c>
      <c r="D1114" s="62" t="s">
        <v>6449</v>
      </c>
      <c r="E1114" s="66"/>
      <c r="F1114" s="64" t="str">
        <f t="shared" si="106"/>
        <v>The Mound</v>
      </c>
      <c r="G1114" s="66"/>
      <c r="H1114" s="65" t="str">
        <f t="shared" si="107"/>
        <v>Level 02</v>
      </c>
      <c r="I1114" s="66"/>
      <c r="J1114" s="67" t="str">
        <f t="shared" si="103"/>
        <v>Zone M4</v>
      </c>
      <c r="K1114" s="66"/>
      <c r="L1114" s="68" t="str">
        <f t="shared" si="104"/>
        <v>M4 / A2</v>
      </c>
      <c r="M1114" s="66"/>
      <c r="N1114" s="69" t="str">
        <f t="shared" si="108"/>
        <v>S. K. CL.</v>
      </c>
      <c r="O1114" s="66"/>
      <c r="P1114" s="70" t="str">
        <f t="shared" si="109"/>
        <v>R2 / J1</v>
      </c>
      <c r="Q1114" s="66"/>
      <c r="R1114" s="66"/>
      <c r="S1114" s="11" t="s">
        <v>6719</v>
      </c>
      <c r="T1114" s="11" t="s">
        <v>6719</v>
      </c>
      <c r="U1114" s="11" t="s">
        <v>6416</v>
      </c>
      <c r="V1114" s="59" t="s">
        <v>6416</v>
      </c>
      <c r="W1114" s="59" t="str">
        <f t="shared" si="105"/>
        <v>Construction</v>
      </c>
      <c r="X1114" s="11" t="s">
        <v>1746</v>
      </c>
      <c r="Y1114" s="32">
        <v>3</v>
      </c>
      <c r="Z1114" s="39">
        <v>45350</v>
      </c>
      <c r="AA1114" s="39">
        <v>45353</v>
      </c>
      <c r="AB1114" s="48">
        <v>7554.69</v>
      </c>
    </row>
    <row r="1115" spans="1:28" x14ac:dyDescent="0.2">
      <c r="A1115" s="66" t="s">
        <v>1747</v>
      </c>
      <c r="B1115" s="11" t="s">
        <v>6416</v>
      </c>
      <c r="C1115" s="11" t="s">
        <v>6416</v>
      </c>
      <c r="D1115" s="62" t="s">
        <v>6449</v>
      </c>
      <c r="E1115" s="66"/>
      <c r="F1115" s="64" t="str">
        <f t="shared" si="106"/>
        <v>The Mound</v>
      </c>
      <c r="G1115" s="66"/>
      <c r="H1115" s="65" t="str">
        <f t="shared" si="107"/>
        <v>Level 02</v>
      </c>
      <c r="I1115" s="66"/>
      <c r="J1115" s="67" t="str">
        <f t="shared" si="103"/>
        <v>Zone M4</v>
      </c>
      <c r="K1115" s="66"/>
      <c r="L1115" s="68" t="str">
        <f t="shared" si="104"/>
        <v>M4 / A2</v>
      </c>
      <c r="M1115" s="66"/>
      <c r="N1115" s="69" t="str">
        <f t="shared" si="108"/>
        <v>S. K. CL.</v>
      </c>
      <c r="O1115" s="66"/>
      <c r="P1115" s="70" t="str">
        <f t="shared" si="109"/>
        <v>R2 / J1</v>
      </c>
      <c r="Q1115" s="66"/>
      <c r="R1115" s="66"/>
      <c r="S1115" s="11" t="s">
        <v>6719</v>
      </c>
      <c r="T1115" s="11" t="s">
        <v>6719</v>
      </c>
      <c r="U1115" s="11" t="s">
        <v>6416</v>
      </c>
      <c r="V1115" s="59" t="s">
        <v>6416</v>
      </c>
      <c r="W1115" s="59" t="str">
        <f t="shared" si="105"/>
        <v>Construction</v>
      </c>
      <c r="X1115" s="11" t="s">
        <v>1748</v>
      </c>
      <c r="Y1115" s="32">
        <v>3</v>
      </c>
      <c r="Z1115" s="39">
        <v>45350</v>
      </c>
      <c r="AA1115" s="39">
        <v>45353</v>
      </c>
      <c r="AB1115" s="48">
        <v>3367.97</v>
      </c>
    </row>
    <row r="1116" spans="1:28" x14ac:dyDescent="0.2">
      <c r="A1116" s="66" t="s">
        <v>1749</v>
      </c>
      <c r="B1116" s="11" t="s">
        <v>6416</v>
      </c>
      <c r="C1116" s="11" t="s">
        <v>6416</v>
      </c>
      <c r="D1116" s="62" t="s">
        <v>6449</v>
      </c>
      <c r="E1116" s="66"/>
      <c r="F1116" s="64" t="str">
        <f t="shared" si="106"/>
        <v>The Mound</v>
      </c>
      <c r="G1116" s="66"/>
      <c r="H1116" s="65" t="str">
        <f t="shared" si="107"/>
        <v>Level 02</v>
      </c>
      <c r="I1116" s="66"/>
      <c r="J1116" s="67" t="str">
        <f t="shared" si="103"/>
        <v>Zone M4</v>
      </c>
      <c r="K1116" s="66"/>
      <c r="L1116" s="68" t="str">
        <f t="shared" si="104"/>
        <v>M4 / A2</v>
      </c>
      <c r="M1116" s="66"/>
      <c r="N1116" s="69" t="str">
        <f t="shared" si="108"/>
        <v>S. K. CL.</v>
      </c>
      <c r="O1116" s="66"/>
      <c r="P1116" s="70" t="str">
        <f t="shared" si="109"/>
        <v>R2 / J1</v>
      </c>
      <c r="Q1116" s="66"/>
      <c r="R1116" s="66"/>
      <c r="S1116" s="11" t="s">
        <v>6719</v>
      </c>
      <c r="T1116" s="11" t="s">
        <v>6719</v>
      </c>
      <c r="U1116" s="11" t="s">
        <v>6416</v>
      </c>
      <c r="V1116" s="59" t="s">
        <v>6416</v>
      </c>
      <c r="W1116" s="59" t="str">
        <f t="shared" si="105"/>
        <v>Construction</v>
      </c>
      <c r="X1116" s="11" t="s">
        <v>1750</v>
      </c>
      <c r="Y1116" s="32">
        <v>2</v>
      </c>
      <c r="Z1116" s="39">
        <v>45351</v>
      </c>
      <c r="AA1116" s="39">
        <v>45353</v>
      </c>
      <c r="AB1116" s="34">
        <v>795.57</v>
      </c>
    </row>
    <row r="1117" spans="1:28" x14ac:dyDescent="0.2">
      <c r="A1117" s="66" t="s">
        <v>1751</v>
      </c>
      <c r="B1117" s="11" t="s">
        <v>6416</v>
      </c>
      <c r="C1117" s="11" t="s">
        <v>6416</v>
      </c>
      <c r="D1117" s="62" t="s">
        <v>6449</v>
      </c>
      <c r="E1117" s="66"/>
      <c r="F1117" s="64" t="str">
        <f t="shared" si="106"/>
        <v>The Mound</v>
      </c>
      <c r="G1117" s="66"/>
      <c r="H1117" s="65" t="str">
        <f t="shared" si="107"/>
        <v>Level 02</v>
      </c>
      <c r="I1117" s="66"/>
      <c r="J1117" s="67" t="str">
        <f t="shared" si="103"/>
        <v>Zone M4</v>
      </c>
      <c r="K1117" s="66"/>
      <c r="L1117" s="68" t="str">
        <f t="shared" si="104"/>
        <v>M4 / A2</v>
      </c>
      <c r="M1117" s="66"/>
      <c r="N1117" s="69" t="str">
        <f t="shared" si="108"/>
        <v>S. K. CL.</v>
      </c>
      <c r="O1117" s="66"/>
      <c r="P1117" s="70" t="str">
        <f t="shared" si="109"/>
        <v>R2 / J1</v>
      </c>
      <c r="Q1117" s="66"/>
      <c r="R1117" s="66"/>
      <c r="S1117" s="11" t="s">
        <v>6719</v>
      </c>
      <c r="T1117" s="11" t="s">
        <v>6719</v>
      </c>
      <c r="U1117" s="11" t="s">
        <v>6416</v>
      </c>
      <c r="V1117" s="59" t="s">
        <v>6416</v>
      </c>
      <c r="W1117" s="59" t="str">
        <f t="shared" si="105"/>
        <v>Construction</v>
      </c>
      <c r="X1117" s="11" t="s">
        <v>1752</v>
      </c>
      <c r="Y1117" s="32">
        <v>2</v>
      </c>
      <c r="Z1117" s="39">
        <v>45351</v>
      </c>
      <c r="AA1117" s="39">
        <v>45353</v>
      </c>
      <c r="AB1117" s="34">
        <v>583.46</v>
      </c>
    </row>
    <row r="1118" spans="1:28" x14ac:dyDescent="0.2">
      <c r="A1118" s="63" t="s">
        <v>1753</v>
      </c>
      <c r="B1118" s="8" t="s">
        <v>6416</v>
      </c>
      <c r="C1118" s="8" t="s">
        <v>6416</v>
      </c>
      <c r="D1118" s="62" t="s">
        <v>6449</v>
      </c>
      <c r="E1118" s="63"/>
      <c r="F1118" s="64" t="str">
        <f t="shared" si="106"/>
        <v>The Mound</v>
      </c>
      <c r="G1118" s="63"/>
      <c r="H1118" s="65" t="str">
        <f t="shared" si="107"/>
        <v>Level 02</v>
      </c>
      <c r="I1118" s="63"/>
      <c r="J1118" s="67" t="str">
        <f t="shared" si="103"/>
        <v>Zone M4</v>
      </c>
      <c r="K1118" s="63"/>
      <c r="L1118" s="68" t="str">
        <f t="shared" si="104"/>
        <v>M4 / A2</v>
      </c>
      <c r="M1118" s="63"/>
      <c r="N1118" s="69" t="str">
        <f t="shared" si="108"/>
        <v>S. K. CL.</v>
      </c>
      <c r="O1118" s="63"/>
      <c r="P1118" s="70" t="str">
        <f t="shared" si="109"/>
        <v>R2 / J1</v>
      </c>
      <c r="Q1118" s="63"/>
      <c r="R1118" s="63"/>
      <c r="S1118" s="8" t="s">
        <v>6719</v>
      </c>
      <c r="T1118" s="8" t="s">
        <v>6719</v>
      </c>
      <c r="U1118" s="8" t="s">
        <v>6416</v>
      </c>
      <c r="V1118" s="59" t="s">
        <v>6416</v>
      </c>
      <c r="W1118" s="59" t="str">
        <f t="shared" si="105"/>
        <v>Construction</v>
      </c>
      <c r="X1118" s="8" t="s">
        <v>1754</v>
      </c>
      <c r="Y1118" s="23">
        <v>2</v>
      </c>
      <c r="Z1118" s="35">
        <v>45354</v>
      </c>
      <c r="AA1118" s="35">
        <v>45355</v>
      </c>
      <c r="AB1118" s="42">
        <v>1757.38</v>
      </c>
    </row>
    <row r="1119" spans="1:28" x14ac:dyDescent="0.2">
      <c r="A1119" s="69" t="s">
        <v>1288</v>
      </c>
      <c r="B1119" s="3" t="s">
        <v>6734</v>
      </c>
      <c r="C1119" s="3" t="s">
        <v>6720</v>
      </c>
      <c r="D1119" s="62" t="s">
        <v>6449</v>
      </c>
      <c r="E1119" s="92"/>
      <c r="F1119" s="64" t="str">
        <f t="shared" si="106"/>
        <v>The Mound</v>
      </c>
      <c r="G1119" s="92"/>
      <c r="H1119" s="65" t="str">
        <f t="shared" si="107"/>
        <v>Level 02</v>
      </c>
      <c r="I1119" s="92"/>
      <c r="J1119" s="67" t="str">
        <f t="shared" si="103"/>
        <v>Zone M4</v>
      </c>
      <c r="K1119" s="92"/>
      <c r="L1119" s="68" t="str">
        <f t="shared" si="104"/>
        <v>M4 / A2</v>
      </c>
      <c r="M1119" s="69" t="s">
        <v>1288</v>
      </c>
      <c r="N1119" s="69" t="str">
        <f t="shared" si="108"/>
        <v>S. K. CR.</v>
      </c>
      <c r="O1119" s="92"/>
      <c r="P1119" s="70" t="str">
        <f t="shared" si="109"/>
        <v>R2 / J1</v>
      </c>
      <c r="Q1119" s="92"/>
      <c r="R1119" s="92"/>
      <c r="S1119" s="3" t="s">
        <v>6720</v>
      </c>
      <c r="T1119" s="3" t="s">
        <v>6720</v>
      </c>
      <c r="U1119" s="3" t="s">
        <v>6720</v>
      </c>
      <c r="V1119" s="59" t="s">
        <v>1288</v>
      </c>
      <c r="W1119" s="59" t="str">
        <f t="shared" si="105"/>
        <v>Construction            S. K. CR.</v>
      </c>
      <c r="X1119" s="3"/>
      <c r="Y1119" s="49">
        <v>5</v>
      </c>
      <c r="Z1119" s="50">
        <v>45350</v>
      </c>
      <c r="AA1119" s="50">
        <v>45355</v>
      </c>
      <c r="AB1119" s="52">
        <v>14059.07</v>
      </c>
    </row>
    <row r="1120" spans="1:28" ht="25.5" x14ac:dyDescent="0.2">
      <c r="A1120" s="66" t="s">
        <v>1755</v>
      </c>
      <c r="B1120" s="11" t="s">
        <v>6416</v>
      </c>
      <c r="C1120" s="11" t="s">
        <v>6416</v>
      </c>
      <c r="D1120" s="62" t="s">
        <v>6449</v>
      </c>
      <c r="E1120" s="66"/>
      <c r="F1120" s="64" t="str">
        <f t="shared" si="106"/>
        <v>The Mound</v>
      </c>
      <c r="G1120" s="66"/>
      <c r="H1120" s="65" t="str">
        <f t="shared" si="107"/>
        <v>Level 02</v>
      </c>
      <c r="I1120" s="66"/>
      <c r="J1120" s="67" t="str">
        <f t="shared" si="103"/>
        <v>Zone M4</v>
      </c>
      <c r="K1120" s="66"/>
      <c r="L1120" s="68" t="str">
        <f t="shared" si="104"/>
        <v>M4 / A2</v>
      </c>
      <c r="M1120" s="66"/>
      <c r="N1120" s="69" t="str">
        <f t="shared" si="108"/>
        <v>S. K. CR.</v>
      </c>
      <c r="O1120" s="66"/>
      <c r="P1120" s="70" t="str">
        <f t="shared" si="109"/>
        <v>R2 / J1</v>
      </c>
      <c r="Q1120" s="66"/>
      <c r="R1120" s="66"/>
      <c r="S1120" s="11" t="s">
        <v>6720</v>
      </c>
      <c r="T1120" s="11" t="s">
        <v>6720</v>
      </c>
      <c r="U1120" s="11" t="s">
        <v>6416</v>
      </c>
      <c r="V1120" s="59" t="s">
        <v>6416</v>
      </c>
      <c r="W1120" s="59" t="str">
        <f t="shared" si="105"/>
        <v>Construction</v>
      </c>
      <c r="X1120" s="11" t="s">
        <v>1756</v>
      </c>
      <c r="Y1120" s="32">
        <v>3</v>
      </c>
      <c r="Z1120" s="39">
        <v>45350</v>
      </c>
      <c r="AA1120" s="39">
        <v>45353</v>
      </c>
      <c r="AB1120" s="48">
        <v>7554.69</v>
      </c>
    </row>
    <row r="1121" spans="1:28" x14ac:dyDescent="0.2">
      <c r="A1121" s="66" t="s">
        <v>1757</v>
      </c>
      <c r="B1121" s="11" t="s">
        <v>6416</v>
      </c>
      <c r="C1121" s="11" t="s">
        <v>6416</v>
      </c>
      <c r="D1121" s="62" t="s">
        <v>6449</v>
      </c>
      <c r="E1121" s="66"/>
      <c r="F1121" s="64" t="str">
        <f t="shared" si="106"/>
        <v>The Mound</v>
      </c>
      <c r="G1121" s="66"/>
      <c r="H1121" s="65" t="str">
        <f t="shared" si="107"/>
        <v>Level 02</v>
      </c>
      <c r="I1121" s="66"/>
      <c r="J1121" s="67" t="str">
        <f t="shared" si="103"/>
        <v>Zone M4</v>
      </c>
      <c r="K1121" s="66"/>
      <c r="L1121" s="68" t="str">
        <f t="shared" si="104"/>
        <v>M4 / A2</v>
      </c>
      <c r="M1121" s="66"/>
      <c r="N1121" s="69" t="str">
        <f t="shared" si="108"/>
        <v>S. K. CR.</v>
      </c>
      <c r="O1121" s="66"/>
      <c r="P1121" s="70" t="str">
        <f t="shared" si="109"/>
        <v>R2 / J1</v>
      </c>
      <c r="Q1121" s="66"/>
      <c r="R1121" s="66"/>
      <c r="S1121" s="11" t="s">
        <v>6720</v>
      </c>
      <c r="T1121" s="11" t="s">
        <v>6720</v>
      </c>
      <c r="U1121" s="11" t="s">
        <v>6416</v>
      </c>
      <c r="V1121" s="59" t="s">
        <v>6416</v>
      </c>
      <c r="W1121" s="59" t="str">
        <f t="shared" si="105"/>
        <v>Construction</v>
      </c>
      <c r="X1121" s="11" t="s">
        <v>1758</v>
      </c>
      <c r="Y1121" s="32">
        <v>3</v>
      </c>
      <c r="Z1121" s="39">
        <v>45350</v>
      </c>
      <c r="AA1121" s="39">
        <v>45353</v>
      </c>
      <c r="AB1121" s="48">
        <v>3367.97</v>
      </c>
    </row>
    <row r="1122" spans="1:28" x14ac:dyDescent="0.2">
      <c r="A1122" s="66" t="s">
        <v>1759</v>
      </c>
      <c r="B1122" s="11" t="s">
        <v>6416</v>
      </c>
      <c r="C1122" s="11" t="s">
        <v>6416</v>
      </c>
      <c r="D1122" s="62" t="s">
        <v>6449</v>
      </c>
      <c r="E1122" s="66"/>
      <c r="F1122" s="64" t="str">
        <f t="shared" si="106"/>
        <v>The Mound</v>
      </c>
      <c r="G1122" s="66"/>
      <c r="H1122" s="65" t="str">
        <f t="shared" si="107"/>
        <v>Level 02</v>
      </c>
      <c r="I1122" s="66"/>
      <c r="J1122" s="67" t="str">
        <f t="shared" ref="J1122:J1185" si="110">IF(I1122="",J1121,TRIM(I1122))</f>
        <v>Zone M4</v>
      </c>
      <c r="K1122" s="66"/>
      <c r="L1122" s="68" t="str">
        <f t="shared" si="104"/>
        <v>M4 / A2</v>
      </c>
      <c r="M1122" s="66"/>
      <c r="N1122" s="69" t="str">
        <f t="shared" si="108"/>
        <v>S. K. CR.</v>
      </c>
      <c r="O1122" s="66"/>
      <c r="P1122" s="70" t="str">
        <f t="shared" si="109"/>
        <v>R2 / J1</v>
      </c>
      <c r="Q1122" s="66"/>
      <c r="R1122" s="66"/>
      <c r="S1122" s="11" t="s">
        <v>6720</v>
      </c>
      <c r="T1122" s="11" t="s">
        <v>6720</v>
      </c>
      <c r="U1122" s="11" t="s">
        <v>6416</v>
      </c>
      <c r="V1122" s="59" t="s">
        <v>6416</v>
      </c>
      <c r="W1122" s="59" t="str">
        <f t="shared" si="105"/>
        <v>Construction</v>
      </c>
      <c r="X1122" s="11" t="s">
        <v>1760</v>
      </c>
      <c r="Y1122" s="32">
        <v>2</v>
      </c>
      <c r="Z1122" s="39">
        <v>45351</v>
      </c>
      <c r="AA1122" s="39">
        <v>45353</v>
      </c>
      <c r="AB1122" s="34">
        <v>795.57</v>
      </c>
    </row>
    <row r="1123" spans="1:28" x14ac:dyDescent="0.2">
      <c r="A1123" s="66" t="s">
        <v>1761</v>
      </c>
      <c r="B1123" s="11" t="s">
        <v>6416</v>
      </c>
      <c r="C1123" s="11" t="s">
        <v>6416</v>
      </c>
      <c r="D1123" s="62" t="s">
        <v>6449</v>
      </c>
      <c r="E1123" s="66"/>
      <c r="F1123" s="64" t="str">
        <f t="shared" si="106"/>
        <v>The Mound</v>
      </c>
      <c r="G1123" s="66"/>
      <c r="H1123" s="65" t="str">
        <f t="shared" si="107"/>
        <v>Level 02</v>
      </c>
      <c r="I1123" s="66"/>
      <c r="J1123" s="67" t="str">
        <f t="shared" si="110"/>
        <v>Zone M4</v>
      </c>
      <c r="K1123" s="66"/>
      <c r="L1123" s="68" t="str">
        <f t="shared" si="104"/>
        <v>M4 / A2</v>
      </c>
      <c r="M1123" s="66"/>
      <c r="N1123" s="69" t="str">
        <f t="shared" si="108"/>
        <v>S. K. CR.</v>
      </c>
      <c r="O1123" s="66"/>
      <c r="P1123" s="70" t="str">
        <f t="shared" si="109"/>
        <v>R2 / J1</v>
      </c>
      <c r="Q1123" s="66"/>
      <c r="R1123" s="66"/>
      <c r="S1123" s="11" t="s">
        <v>6720</v>
      </c>
      <c r="T1123" s="11" t="s">
        <v>6720</v>
      </c>
      <c r="U1123" s="11" t="s">
        <v>6416</v>
      </c>
      <c r="V1123" s="59" t="s">
        <v>6416</v>
      </c>
      <c r="W1123" s="59" t="str">
        <f t="shared" si="105"/>
        <v>Construction</v>
      </c>
      <c r="X1123" s="11" t="s">
        <v>1762</v>
      </c>
      <c r="Y1123" s="32">
        <v>2</v>
      </c>
      <c r="Z1123" s="39">
        <v>45351</v>
      </c>
      <c r="AA1123" s="39">
        <v>45353</v>
      </c>
      <c r="AB1123" s="34">
        <v>583.46</v>
      </c>
    </row>
    <row r="1124" spans="1:28" x14ac:dyDescent="0.2">
      <c r="A1124" s="63" t="s">
        <v>1763</v>
      </c>
      <c r="B1124" s="8" t="s">
        <v>6416</v>
      </c>
      <c r="C1124" s="8" t="s">
        <v>6416</v>
      </c>
      <c r="D1124" s="62" t="s">
        <v>6449</v>
      </c>
      <c r="E1124" s="63"/>
      <c r="F1124" s="64" t="str">
        <f t="shared" si="106"/>
        <v>The Mound</v>
      </c>
      <c r="G1124" s="63"/>
      <c r="H1124" s="65" t="str">
        <f t="shared" si="107"/>
        <v>Level 02</v>
      </c>
      <c r="I1124" s="63"/>
      <c r="J1124" s="67" t="str">
        <f t="shared" si="110"/>
        <v>Zone M4</v>
      </c>
      <c r="K1124" s="63"/>
      <c r="L1124" s="68" t="str">
        <f t="shared" ref="L1124:L1187" si="111">IF(K1124="",L1123,TRIM(K1124))</f>
        <v>M4 / A2</v>
      </c>
      <c r="M1124" s="63"/>
      <c r="N1124" s="69" t="str">
        <f t="shared" si="108"/>
        <v>S. K. CR.</v>
      </c>
      <c r="O1124" s="63"/>
      <c r="P1124" s="70" t="str">
        <f t="shared" si="109"/>
        <v>R2 / J1</v>
      </c>
      <c r="Q1124" s="63"/>
      <c r="R1124" s="63"/>
      <c r="S1124" s="8" t="s">
        <v>6720</v>
      </c>
      <c r="T1124" s="8" t="s">
        <v>6720</v>
      </c>
      <c r="U1124" s="8" t="s">
        <v>6416</v>
      </c>
      <c r="V1124" s="59" t="s">
        <v>6416</v>
      </c>
      <c r="W1124" s="59" t="str">
        <f t="shared" si="105"/>
        <v>Construction</v>
      </c>
      <c r="X1124" s="8" t="s">
        <v>1764</v>
      </c>
      <c r="Y1124" s="23">
        <v>2</v>
      </c>
      <c r="Z1124" s="35">
        <v>45354</v>
      </c>
      <c r="AA1124" s="35">
        <v>45355</v>
      </c>
      <c r="AB1124" s="42">
        <v>1757.38</v>
      </c>
    </row>
    <row r="1125" spans="1:28" x14ac:dyDescent="0.2">
      <c r="A1125" s="68" t="s">
        <v>1765</v>
      </c>
      <c r="B1125" s="2" t="s">
        <v>6686</v>
      </c>
      <c r="C1125" s="2" t="s">
        <v>6735</v>
      </c>
      <c r="D1125" s="62" t="s">
        <v>6449</v>
      </c>
      <c r="E1125" s="92"/>
      <c r="F1125" s="64" t="str">
        <f t="shared" si="106"/>
        <v>The Mound</v>
      </c>
      <c r="G1125" s="92"/>
      <c r="H1125" s="65" t="str">
        <f t="shared" si="107"/>
        <v>Level 02</v>
      </c>
      <c r="I1125" s="92"/>
      <c r="J1125" s="67" t="str">
        <f t="shared" si="110"/>
        <v>Zone M4</v>
      </c>
      <c r="K1125" s="68" t="s">
        <v>1765</v>
      </c>
      <c r="L1125" s="68" t="str">
        <f t="shared" si="111"/>
        <v>M4 / B2</v>
      </c>
      <c r="M1125" s="92"/>
      <c r="N1125" s="69" t="str">
        <f t="shared" si="108"/>
        <v>S. K. CR.</v>
      </c>
      <c r="O1125" s="92"/>
      <c r="P1125" s="70" t="str">
        <f t="shared" si="109"/>
        <v>R2 / J1</v>
      </c>
      <c r="Q1125" s="92"/>
      <c r="R1125" s="92"/>
      <c r="S1125" s="2" t="s">
        <v>6735</v>
      </c>
      <c r="T1125" s="2" t="s">
        <v>6735</v>
      </c>
      <c r="U1125" s="2" t="s">
        <v>6735</v>
      </c>
      <c r="V1125" s="59" t="s">
        <v>1765</v>
      </c>
      <c r="W1125" s="59" t="str">
        <f t="shared" si="105"/>
        <v>Construction          M4 / B2</v>
      </c>
      <c r="X1125" s="2"/>
      <c r="Y1125" s="43">
        <v>19</v>
      </c>
      <c r="Z1125" s="44">
        <v>45356</v>
      </c>
      <c r="AA1125" s="44">
        <v>45377</v>
      </c>
      <c r="AB1125" s="47">
        <v>70295.360000000001</v>
      </c>
    </row>
    <row r="1126" spans="1:28" x14ac:dyDescent="0.2">
      <c r="A1126" s="69" t="s">
        <v>1200</v>
      </c>
      <c r="B1126" s="3" t="s">
        <v>6735</v>
      </c>
      <c r="C1126" s="3" t="s">
        <v>6712</v>
      </c>
      <c r="D1126" s="62" t="s">
        <v>6449</v>
      </c>
      <c r="E1126" s="92"/>
      <c r="F1126" s="64" t="str">
        <f t="shared" si="106"/>
        <v>The Mound</v>
      </c>
      <c r="G1126" s="92"/>
      <c r="H1126" s="65" t="str">
        <f t="shared" si="107"/>
        <v>Level 02</v>
      </c>
      <c r="I1126" s="92"/>
      <c r="J1126" s="67" t="str">
        <f t="shared" si="110"/>
        <v>Zone M4</v>
      </c>
      <c r="K1126" s="92"/>
      <c r="L1126" s="68" t="str">
        <f t="shared" si="111"/>
        <v>M4 / B2</v>
      </c>
      <c r="M1126" s="69" t="s">
        <v>1200</v>
      </c>
      <c r="N1126" s="69" t="str">
        <f t="shared" si="108"/>
        <v>S. K. R.</v>
      </c>
      <c r="O1126" s="92"/>
      <c r="P1126" s="70" t="str">
        <f t="shared" si="109"/>
        <v>R2 / J1</v>
      </c>
      <c r="Q1126" s="92"/>
      <c r="R1126" s="92"/>
      <c r="S1126" s="3" t="s">
        <v>6712</v>
      </c>
      <c r="T1126" s="3" t="s">
        <v>6712</v>
      </c>
      <c r="U1126" s="3" t="s">
        <v>6712</v>
      </c>
      <c r="V1126" s="59" t="s">
        <v>1200</v>
      </c>
      <c r="W1126" s="59" t="str">
        <f t="shared" si="105"/>
        <v>Construction            S. K. R.</v>
      </c>
      <c r="X1126" s="3"/>
      <c r="Y1126" s="49">
        <v>5</v>
      </c>
      <c r="Z1126" s="50">
        <v>45356</v>
      </c>
      <c r="AA1126" s="50">
        <v>45361</v>
      </c>
      <c r="AB1126" s="52">
        <v>14059.07</v>
      </c>
    </row>
    <row r="1127" spans="1:28" ht="25.5" x14ac:dyDescent="0.2">
      <c r="A1127" s="66" t="s">
        <v>1766</v>
      </c>
      <c r="B1127" s="11" t="s">
        <v>6416</v>
      </c>
      <c r="C1127" s="11" t="s">
        <v>6416</v>
      </c>
      <c r="D1127" s="62" t="s">
        <v>6449</v>
      </c>
      <c r="E1127" s="66"/>
      <c r="F1127" s="64" t="str">
        <f t="shared" si="106"/>
        <v>The Mound</v>
      </c>
      <c r="G1127" s="66"/>
      <c r="H1127" s="65" t="str">
        <f t="shared" si="107"/>
        <v>Level 02</v>
      </c>
      <c r="I1127" s="66"/>
      <c r="J1127" s="67" t="str">
        <f t="shared" si="110"/>
        <v>Zone M4</v>
      </c>
      <c r="K1127" s="66"/>
      <c r="L1127" s="68" t="str">
        <f t="shared" si="111"/>
        <v>M4 / B2</v>
      </c>
      <c r="M1127" s="66"/>
      <c r="N1127" s="69" t="str">
        <f t="shared" si="108"/>
        <v>S. K. R.</v>
      </c>
      <c r="O1127" s="66"/>
      <c r="P1127" s="70" t="str">
        <f t="shared" si="109"/>
        <v>R2 / J1</v>
      </c>
      <c r="Q1127" s="66"/>
      <c r="R1127" s="66"/>
      <c r="S1127" s="11" t="s">
        <v>6712</v>
      </c>
      <c r="T1127" s="11" t="s">
        <v>6712</v>
      </c>
      <c r="U1127" s="11" t="s">
        <v>6416</v>
      </c>
      <c r="V1127" s="59" t="s">
        <v>6416</v>
      </c>
      <c r="W1127" s="59" t="str">
        <f t="shared" si="105"/>
        <v>Construction</v>
      </c>
      <c r="X1127" s="11" t="s">
        <v>1767</v>
      </c>
      <c r="Y1127" s="32">
        <v>3</v>
      </c>
      <c r="Z1127" s="39">
        <v>45356</v>
      </c>
      <c r="AA1127" s="39">
        <v>45358</v>
      </c>
      <c r="AB1127" s="48">
        <v>7554.69</v>
      </c>
    </row>
    <row r="1128" spans="1:28" x14ac:dyDescent="0.2">
      <c r="A1128" s="66" t="s">
        <v>1768</v>
      </c>
      <c r="B1128" s="11" t="s">
        <v>6416</v>
      </c>
      <c r="C1128" s="11" t="s">
        <v>6416</v>
      </c>
      <c r="D1128" s="62" t="s">
        <v>6449</v>
      </c>
      <c r="E1128" s="66"/>
      <c r="F1128" s="64" t="str">
        <f t="shared" si="106"/>
        <v>The Mound</v>
      </c>
      <c r="G1128" s="66"/>
      <c r="H1128" s="65" t="str">
        <f t="shared" si="107"/>
        <v>Level 02</v>
      </c>
      <c r="I1128" s="66"/>
      <c r="J1128" s="67" t="str">
        <f t="shared" si="110"/>
        <v>Zone M4</v>
      </c>
      <c r="K1128" s="66"/>
      <c r="L1128" s="68" t="str">
        <f t="shared" si="111"/>
        <v>M4 / B2</v>
      </c>
      <c r="M1128" s="66"/>
      <c r="N1128" s="69" t="str">
        <f t="shared" si="108"/>
        <v>S. K. R.</v>
      </c>
      <c r="O1128" s="66"/>
      <c r="P1128" s="70" t="str">
        <f t="shared" si="109"/>
        <v>R2 / J1</v>
      </c>
      <c r="Q1128" s="66"/>
      <c r="R1128" s="66"/>
      <c r="S1128" s="11" t="s">
        <v>6712</v>
      </c>
      <c r="T1128" s="11" t="s">
        <v>6712</v>
      </c>
      <c r="U1128" s="11" t="s">
        <v>6416</v>
      </c>
      <c r="V1128" s="59" t="s">
        <v>6416</v>
      </c>
      <c r="W1128" s="59" t="str">
        <f t="shared" si="105"/>
        <v>Construction</v>
      </c>
      <c r="X1128" s="11" t="s">
        <v>1769</v>
      </c>
      <c r="Y1128" s="32">
        <v>3</v>
      </c>
      <c r="Z1128" s="39">
        <v>45356</v>
      </c>
      <c r="AA1128" s="39">
        <v>45358</v>
      </c>
      <c r="AB1128" s="48">
        <v>3367.97</v>
      </c>
    </row>
    <row r="1129" spans="1:28" x14ac:dyDescent="0.2">
      <c r="A1129" s="66" t="s">
        <v>1770</v>
      </c>
      <c r="B1129" s="11" t="s">
        <v>6416</v>
      </c>
      <c r="C1129" s="11" t="s">
        <v>6416</v>
      </c>
      <c r="D1129" s="62" t="s">
        <v>6449</v>
      </c>
      <c r="E1129" s="66"/>
      <c r="F1129" s="64" t="str">
        <f t="shared" si="106"/>
        <v>The Mound</v>
      </c>
      <c r="G1129" s="66"/>
      <c r="H1129" s="65" t="str">
        <f t="shared" si="107"/>
        <v>Level 02</v>
      </c>
      <c r="I1129" s="66"/>
      <c r="J1129" s="67" t="str">
        <f t="shared" si="110"/>
        <v>Zone M4</v>
      </c>
      <c r="K1129" s="66"/>
      <c r="L1129" s="68" t="str">
        <f t="shared" si="111"/>
        <v>M4 / B2</v>
      </c>
      <c r="M1129" s="66"/>
      <c r="N1129" s="69" t="str">
        <f t="shared" si="108"/>
        <v>S. K. R.</v>
      </c>
      <c r="O1129" s="66"/>
      <c r="P1129" s="70" t="str">
        <f t="shared" si="109"/>
        <v>R2 / J1</v>
      </c>
      <c r="Q1129" s="66"/>
      <c r="R1129" s="66"/>
      <c r="S1129" s="11" t="s">
        <v>6712</v>
      </c>
      <c r="T1129" s="11" t="s">
        <v>6712</v>
      </c>
      <c r="U1129" s="11" t="s">
        <v>6416</v>
      </c>
      <c r="V1129" s="59" t="s">
        <v>6416</v>
      </c>
      <c r="W1129" s="59" t="str">
        <f t="shared" si="105"/>
        <v>Construction</v>
      </c>
      <c r="X1129" s="11" t="s">
        <v>1771</v>
      </c>
      <c r="Y1129" s="32">
        <v>2</v>
      </c>
      <c r="Z1129" s="39">
        <v>45357</v>
      </c>
      <c r="AA1129" s="39">
        <v>45358</v>
      </c>
      <c r="AB1129" s="34">
        <v>795.57</v>
      </c>
    </row>
    <row r="1130" spans="1:28" x14ac:dyDescent="0.2">
      <c r="A1130" s="66" t="s">
        <v>1772</v>
      </c>
      <c r="B1130" s="11" t="s">
        <v>6416</v>
      </c>
      <c r="C1130" s="11" t="s">
        <v>6416</v>
      </c>
      <c r="D1130" s="62" t="s">
        <v>6449</v>
      </c>
      <c r="E1130" s="66"/>
      <c r="F1130" s="64" t="str">
        <f t="shared" si="106"/>
        <v>The Mound</v>
      </c>
      <c r="G1130" s="66"/>
      <c r="H1130" s="65" t="str">
        <f t="shared" si="107"/>
        <v>Level 02</v>
      </c>
      <c r="I1130" s="66"/>
      <c r="J1130" s="67" t="str">
        <f t="shared" si="110"/>
        <v>Zone M4</v>
      </c>
      <c r="K1130" s="66"/>
      <c r="L1130" s="68" t="str">
        <f t="shared" si="111"/>
        <v>M4 / B2</v>
      </c>
      <c r="M1130" s="66"/>
      <c r="N1130" s="69" t="str">
        <f t="shared" si="108"/>
        <v>S. K. R.</v>
      </c>
      <c r="O1130" s="66"/>
      <c r="P1130" s="70" t="str">
        <f t="shared" si="109"/>
        <v>R2 / J1</v>
      </c>
      <c r="Q1130" s="66"/>
      <c r="R1130" s="66"/>
      <c r="S1130" s="11" t="s">
        <v>6712</v>
      </c>
      <c r="T1130" s="11" t="s">
        <v>6712</v>
      </c>
      <c r="U1130" s="11" t="s">
        <v>6416</v>
      </c>
      <c r="V1130" s="59" t="s">
        <v>6416</v>
      </c>
      <c r="W1130" s="59" t="str">
        <f t="shared" si="105"/>
        <v>Construction</v>
      </c>
      <c r="X1130" s="11" t="s">
        <v>1773</v>
      </c>
      <c r="Y1130" s="32">
        <v>2</v>
      </c>
      <c r="Z1130" s="39">
        <v>45357</v>
      </c>
      <c r="AA1130" s="39">
        <v>45358</v>
      </c>
      <c r="AB1130" s="34">
        <v>583.46</v>
      </c>
    </row>
    <row r="1131" spans="1:28" x14ac:dyDescent="0.2">
      <c r="A1131" s="63" t="s">
        <v>1774</v>
      </c>
      <c r="B1131" s="8" t="s">
        <v>6416</v>
      </c>
      <c r="C1131" s="8" t="s">
        <v>6416</v>
      </c>
      <c r="D1131" s="62" t="s">
        <v>6449</v>
      </c>
      <c r="E1131" s="63"/>
      <c r="F1131" s="64" t="str">
        <f t="shared" si="106"/>
        <v>The Mound</v>
      </c>
      <c r="G1131" s="63"/>
      <c r="H1131" s="65" t="str">
        <f t="shared" si="107"/>
        <v>Level 02</v>
      </c>
      <c r="I1131" s="63"/>
      <c r="J1131" s="67" t="str">
        <f t="shared" si="110"/>
        <v>Zone M4</v>
      </c>
      <c r="K1131" s="63"/>
      <c r="L1131" s="68" t="str">
        <f t="shared" si="111"/>
        <v>M4 / B2</v>
      </c>
      <c r="M1131" s="63"/>
      <c r="N1131" s="69" t="str">
        <f t="shared" si="108"/>
        <v>S. K. R.</v>
      </c>
      <c r="O1131" s="63"/>
      <c r="P1131" s="70" t="str">
        <f t="shared" si="109"/>
        <v>R2 / J1</v>
      </c>
      <c r="Q1131" s="63"/>
      <c r="R1131" s="63"/>
      <c r="S1131" s="8" t="s">
        <v>6712</v>
      </c>
      <c r="T1131" s="8" t="s">
        <v>6712</v>
      </c>
      <c r="U1131" s="8" t="s">
        <v>6416</v>
      </c>
      <c r="V1131" s="59" t="s">
        <v>6416</v>
      </c>
      <c r="W1131" s="59" t="str">
        <f t="shared" si="105"/>
        <v>Construction</v>
      </c>
      <c r="X1131" s="8" t="s">
        <v>1775</v>
      </c>
      <c r="Y1131" s="23">
        <v>2</v>
      </c>
      <c r="Z1131" s="35">
        <v>45360</v>
      </c>
      <c r="AA1131" s="35">
        <v>45361</v>
      </c>
      <c r="AB1131" s="42">
        <v>1757.38</v>
      </c>
    </row>
    <row r="1132" spans="1:28" x14ac:dyDescent="0.2">
      <c r="A1132" s="69" t="s">
        <v>1211</v>
      </c>
      <c r="B1132" s="3" t="s">
        <v>6735</v>
      </c>
      <c r="C1132" s="3" t="s">
        <v>6713</v>
      </c>
      <c r="D1132" s="62" t="s">
        <v>6449</v>
      </c>
      <c r="E1132" s="92"/>
      <c r="F1132" s="64" t="str">
        <f t="shared" si="106"/>
        <v>The Mound</v>
      </c>
      <c r="G1132" s="92"/>
      <c r="H1132" s="65" t="str">
        <f t="shared" si="107"/>
        <v>Level 02</v>
      </c>
      <c r="I1132" s="92"/>
      <c r="J1132" s="67" t="str">
        <f t="shared" si="110"/>
        <v>Zone M4</v>
      </c>
      <c r="K1132" s="92"/>
      <c r="L1132" s="68" t="str">
        <f t="shared" si="111"/>
        <v>M4 / B2</v>
      </c>
      <c r="M1132" s="69" t="s">
        <v>1211</v>
      </c>
      <c r="N1132" s="69" t="str">
        <f t="shared" si="108"/>
        <v>S. DQ. L.</v>
      </c>
      <c r="O1132" s="92"/>
      <c r="P1132" s="70" t="str">
        <f t="shared" si="109"/>
        <v>R2 / J1</v>
      </c>
      <c r="Q1132" s="92"/>
      <c r="R1132" s="92"/>
      <c r="S1132" s="3" t="s">
        <v>6713</v>
      </c>
      <c r="T1132" s="3" t="s">
        <v>6713</v>
      </c>
      <c r="U1132" s="3" t="s">
        <v>6713</v>
      </c>
      <c r="V1132" s="59" t="s">
        <v>1211</v>
      </c>
      <c r="W1132" s="59" t="str">
        <f t="shared" si="105"/>
        <v>Construction            S. DQ. L.</v>
      </c>
      <c r="X1132" s="3"/>
      <c r="Y1132" s="49">
        <v>5</v>
      </c>
      <c r="Z1132" s="50">
        <v>45360</v>
      </c>
      <c r="AA1132" s="50">
        <v>45364</v>
      </c>
      <c r="AB1132" s="52">
        <v>14059.07</v>
      </c>
    </row>
    <row r="1133" spans="1:28" ht="25.5" x14ac:dyDescent="0.2">
      <c r="A1133" s="66" t="s">
        <v>1776</v>
      </c>
      <c r="B1133" s="11" t="s">
        <v>6416</v>
      </c>
      <c r="C1133" s="11" t="s">
        <v>6416</v>
      </c>
      <c r="D1133" s="62" t="s">
        <v>6449</v>
      </c>
      <c r="E1133" s="66"/>
      <c r="F1133" s="64" t="str">
        <f t="shared" si="106"/>
        <v>The Mound</v>
      </c>
      <c r="G1133" s="66"/>
      <c r="H1133" s="65" t="str">
        <f t="shared" si="107"/>
        <v>Level 02</v>
      </c>
      <c r="I1133" s="66"/>
      <c r="J1133" s="67" t="str">
        <f t="shared" si="110"/>
        <v>Zone M4</v>
      </c>
      <c r="K1133" s="66"/>
      <c r="L1133" s="68" t="str">
        <f t="shared" si="111"/>
        <v>M4 / B2</v>
      </c>
      <c r="M1133" s="66"/>
      <c r="N1133" s="69" t="str">
        <f t="shared" si="108"/>
        <v>S. DQ. L.</v>
      </c>
      <c r="O1133" s="66"/>
      <c r="P1133" s="70" t="str">
        <f t="shared" si="109"/>
        <v>R2 / J1</v>
      </c>
      <c r="Q1133" s="66"/>
      <c r="R1133" s="66"/>
      <c r="S1133" s="11" t="s">
        <v>6713</v>
      </c>
      <c r="T1133" s="11" t="s">
        <v>6713</v>
      </c>
      <c r="U1133" s="11" t="s">
        <v>6416</v>
      </c>
      <c r="V1133" s="59" t="s">
        <v>6416</v>
      </c>
      <c r="W1133" s="59" t="str">
        <f t="shared" si="105"/>
        <v>Construction</v>
      </c>
      <c r="X1133" s="11" t="s">
        <v>1777</v>
      </c>
      <c r="Y1133" s="32">
        <v>3</v>
      </c>
      <c r="Z1133" s="39">
        <v>45360</v>
      </c>
      <c r="AA1133" s="39">
        <v>45362</v>
      </c>
      <c r="AB1133" s="48">
        <v>7554.69</v>
      </c>
    </row>
    <row r="1134" spans="1:28" x14ac:dyDescent="0.2">
      <c r="A1134" s="66" t="s">
        <v>1778</v>
      </c>
      <c r="B1134" s="11" t="s">
        <v>6416</v>
      </c>
      <c r="C1134" s="11" t="s">
        <v>6416</v>
      </c>
      <c r="D1134" s="62" t="s">
        <v>6449</v>
      </c>
      <c r="E1134" s="66"/>
      <c r="F1134" s="64" t="str">
        <f t="shared" si="106"/>
        <v>The Mound</v>
      </c>
      <c r="G1134" s="66"/>
      <c r="H1134" s="65" t="str">
        <f t="shared" si="107"/>
        <v>Level 02</v>
      </c>
      <c r="I1134" s="66"/>
      <c r="J1134" s="67" t="str">
        <f t="shared" si="110"/>
        <v>Zone M4</v>
      </c>
      <c r="K1134" s="66"/>
      <c r="L1134" s="68" t="str">
        <f t="shared" si="111"/>
        <v>M4 / B2</v>
      </c>
      <c r="M1134" s="66"/>
      <c r="N1134" s="69" t="str">
        <f t="shared" si="108"/>
        <v>S. DQ. L.</v>
      </c>
      <c r="O1134" s="66"/>
      <c r="P1134" s="70" t="str">
        <f t="shared" si="109"/>
        <v>R2 / J1</v>
      </c>
      <c r="Q1134" s="66"/>
      <c r="R1134" s="66"/>
      <c r="S1134" s="11" t="s">
        <v>6713</v>
      </c>
      <c r="T1134" s="11" t="s">
        <v>6713</v>
      </c>
      <c r="U1134" s="11" t="s">
        <v>6416</v>
      </c>
      <c r="V1134" s="59" t="s">
        <v>6416</v>
      </c>
      <c r="W1134" s="59" t="str">
        <f t="shared" si="105"/>
        <v>Construction</v>
      </c>
      <c r="X1134" s="11" t="s">
        <v>1779</v>
      </c>
      <c r="Y1134" s="32">
        <v>3</v>
      </c>
      <c r="Z1134" s="39">
        <v>45360</v>
      </c>
      <c r="AA1134" s="39">
        <v>45362</v>
      </c>
      <c r="AB1134" s="48">
        <v>3367.97</v>
      </c>
    </row>
    <row r="1135" spans="1:28" x14ac:dyDescent="0.2">
      <c r="A1135" s="66" t="s">
        <v>1780</v>
      </c>
      <c r="B1135" s="11" t="s">
        <v>6416</v>
      </c>
      <c r="C1135" s="11" t="s">
        <v>6416</v>
      </c>
      <c r="D1135" s="62" t="s">
        <v>6449</v>
      </c>
      <c r="E1135" s="66"/>
      <c r="F1135" s="64" t="str">
        <f t="shared" si="106"/>
        <v>The Mound</v>
      </c>
      <c r="G1135" s="66"/>
      <c r="H1135" s="65" t="str">
        <f t="shared" si="107"/>
        <v>Level 02</v>
      </c>
      <c r="I1135" s="66"/>
      <c r="J1135" s="67" t="str">
        <f t="shared" si="110"/>
        <v>Zone M4</v>
      </c>
      <c r="K1135" s="66"/>
      <c r="L1135" s="68" t="str">
        <f t="shared" si="111"/>
        <v>M4 / B2</v>
      </c>
      <c r="M1135" s="66"/>
      <c r="N1135" s="69" t="str">
        <f t="shared" si="108"/>
        <v>S. DQ. L.</v>
      </c>
      <c r="O1135" s="66"/>
      <c r="P1135" s="70" t="str">
        <f t="shared" si="109"/>
        <v>R2 / J1</v>
      </c>
      <c r="Q1135" s="66"/>
      <c r="R1135" s="66"/>
      <c r="S1135" s="11" t="s">
        <v>6713</v>
      </c>
      <c r="T1135" s="11" t="s">
        <v>6713</v>
      </c>
      <c r="U1135" s="11" t="s">
        <v>6416</v>
      </c>
      <c r="V1135" s="59" t="s">
        <v>6416</v>
      </c>
      <c r="W1135" s="59" t="str">
        <f t="shared" si="105"/>
        <v>Construction</v>
      </c>
      <c r="X1135" s="11" t="s">
        <v>1781</v>
      </c>
      <c r="Y1135" s="32">
        <v>2</v>
      </c>
      <c r="Z1135" s="39">
        <v>45361</v>
      </c>
      <c r="AA1135" s="39">
        <v>45362</v>
      </c>
      <c r="AB1135" s="34">
        <v>795.57</v>
      </c>
    </row>
    <row r="1136" spans="1:28" x14ac:dyDescent="0.2">
      <c r="A1136" s="66" t="s">
        <v>1782</v>
      </c>
      <c r="B1136" s="11" t="s">
        <v>6416</v>
      </c>
      <c r="C1136" s="11" t="s">
        <v>6416</v>
      </c>
      <c r="D1136" s="62" t="s">
        <v>6449</v>
      </c>
      <c r="E1136" s="66"/>
      <c r="F1136" s="64" t="str">
        <f t="shared" si="106"/>
        <v>The Mound</v>
      </c>
      <c r="G1136" s="66"/>
      <c r="H1136" s="65" t="str">
        <f t="shared" si="107"/>
        <v>Level 02</v>
      </c>
      <c r="I1136" s="66"/>
      <c r="J1136" s="67" t="str">
        <f t="shared" si="110"/>
        <v>Zone M4</v>
      </c>
      <c r="K1136" s="66"/>
      <c r="L1136" s="68" t="str">
        <f t="shared" si="111"/>
        <v>M4 / B2</v>
      </c>
      <c r="M1136" s="66"/>
      <c r="N1136" s="69" t="str">
        <f t="shared" si="108"/>
        <v>S. DQ. L.</v>
      </c>
      <c r="O1136" s="66"/>
      <c r="P1136" s="70" t="str">
        <f t="shared" si="109"/>
        <v>R2 / J1</v>
      </c>
      <c r="Q1136" s="66"/>
      <c r="R1136" s="66"/>
      <c r="S1136" s="11" t="s">
        <v>6713</v>
      </c>
      <c r="T1136" s="11" t="s">
        <v>6713</v>
      </c>
      <c r="U1136" s="11" t="s">
        <v>6416</v>
      </c>
      <c r="V1136" s="59" t="s">
        <v>6416</v>
      </c>
      <c r="W1136" s="59" t="str">
        <f t="shared" si="105"/>
        <v>Construction</v>
      </c>
      <c r="X1136" s="11" t="s">
        <v>1783</v>
      </c>
      <c r="Y1136" s="32">
        <v>2</v>
      </c>
      <c r="Z1136" s="39">
        <v>45361</v>
      </c>
      <c r="AA1136" s="39">
        <v>45362</v>
      </c>
      <c r="AB1136" s="34">
        <v>583.46</v>
      </c>
    </row>
    <row r="1137" spans="1:28" x14ac:dyDescent="0.2">
      <c r="A1137" s="63" t="s">
        <v>1784</v>
      </c>
      <c r="B1137" s="8" t="s">
        <v>6416</v>
      </c>
      <c r="C1137" s="8" t="s">
        <v>6416</v>
      </c>
      <c r="D1137" s="62" t="s">
        <v>6449</v>
      </c>
      <c r="E1137" s="63"/>
      <c r="F1137" s="64" t="str">
        <f t="shared" si="106"/>
        <v>The Mound</v>
      </c>
      <c r="G1137" s="63"/>
      <c r="H1137" s="65" t="str">
        <f t="shared" si="107"/>
        <v>Level 02</v>
      </c>
      <c r="I1137" s="63"/>
      <c r="J1137" s="67" t="str">
        <f t="shared" si="110"/>
        <v>Zone M4</v>
      </c>
      <c r="K1137" s="63"/>
      <c r="L1137" s="68" t="str">
        <f t="shared" si="111"/>
        <v>M4 / B2</v>
      </c>
      <c r="M1137" s="63"/>
      <c r="N1137" s="69" t="str">
        <f t="shared" si="108"/>
        <v>S. DQ. L.</v>
      </c>
      <c r="O1137" s="63"/>
      <c r="P1137" s="70" t="str">
        <f t="shared" si="109"/>
        <v>R2 / J1</v>
      </c>
      <c r="Q1137" s="63"/>
      <c r="R1137" s="63"/>
      <c r="S1137" s="8" t="s">
        <v>6713</v>
      </c>
      <c r="T1137" s="8" t="s">
        <v>6713</v>
      </c>
      <c r="U1137" s="8" t="s">
        <v>6416</v>
      </c>
      <c r="V1137" s="59" t="s">
        <v>6416</v>
      </c>
      <c r="W1137" s="59" t="str">
        <f t="shared" si="105"/>
        <v>Construction</v>
      </c>
      <c r="X1137" s="8" t="s">
        <v>1785</v>
      </c>
      <c r="Y1137" s="23">
        <v>2</v>
      </c>
      <c r="Z1137" s="35">
        <v>45363</v>
      </c>
      <c r="AA1137" s="35">
        <v>45364</v>
      </c>
      <c r="AB1137" s="42">
        <v>1757.38</v>
      </c>
    </row>
    <row r="1138" spans="1:28" x14ac:dyDescent="0.2">
      <c r="A1138" s="69" t="s">
        <v>1222</v>
      </c>
      <c r="B1138" s="3" t="s">
        <v>6735</v>
      </c>
      <c r="C1138" s="3" t="s">
        <v>6714</v>
      </c>
      <c r="D1138" s="62" t="s">
        <v>6449</v>
      </c>
      <c r="E1138" s="92"/>
      <c r="F1138" s="64" t="str">
        <f t="shared" si="106"/>
        <v>The Mound</v>
      </c>
      <c r="G1138" s="92"/>
      <c r="H1138" s="65" t="str">
        <f t="shared" si="107"/>
        <v>Level 02</v>
      </c>
      <c r="I1138" s="92"/>
      <c r="J1138" s="67" t="str">
        <f t="shared" si="110"/>
        <v>Zone M4</v>
      </c>
      <c r="K1138" s="92"/>
      <c r="L1138" s="68" t="str">
        <f t="shared" si="111"/>
        <v>M4 / B2</v>
      </c>
      <c r="M1138" s="69" t="s">
        <v>1222</v>
      </c>
      <c r="N1138" s="69" t="str">
        <f t="shared" si="108"/>
        <v>S. DQ. R.</v>
      </c>
      <c r="O1138" s="92"/>
      <c r="P1138" s="70" t="str">
        <f t="shared" si="109"/>
        <v>R2 / J1</v>
      </c>
      <c r="Q1138" s="92"/>
      <c r="R1138" s="92"/>
      <c r="S1138" s="3" t="s">
        <v>6714</v>
      </c>
      <c r="T1138" s="3" t="s">
        <v>6714</v>
      </c>
      <c r="U1138" s="3" t="s">
        <v>6714</v>
      </c>
      <c r="V1138" s="59" t="s">
        <v>1222</v>
      </c>
      <c r="W1138" s="59" t="str">
        <f t="shared" si="105"/>
        <v>Construction            S. DQ. R.</v>
      </c>
      <c r="X1138" s="3"/>
      <c r="Y1138" s="49">
        <v>5</v>
      </c>
      <c r="Z1138" s="50">
        <v>45363</v>
      </c>
      <c r="AA1138" s="50">
        <v>45368</v>
      </c>
      <c r="AB1138" s="52">
        <v>14059.07</v>
      </c>
    </row>
    <row r="1139" spans="1:28" ht="25.5" x14ac:dyDescent="0.2">
      <c r="A1139" s="66" t="s">
        <v>1786</v>
      </c>
      <c r="B1139" s="11" t="s">
        <v>6416</v>
      </c>
      <c r="C1139" s="11" t="s">
        <v>6416</v>
      </c>
      <c r="D1139" s="62" t="s">
        <v>6449</v>
      </c>
      <c r="E1139" s="66"/>
      <c r="F1139" s="64" t="str">
        <f t="shared" si="106"/>
        <v>The Mound</v>
      </c>
      <c r="G1139" s="66"/>
      <c r="H1139" s="65" t="str">
        <f t="shared" si="107"/>
        <v>Level 02</v>
      </c>
      <c r="I1139" s="66"/>
      <c r="J1139" s="67" t="str">
        <f t="shared" si="110"/>
        <v>Zone M4</v>
      </c>
      <c r="K1139" s="66"/>
      <c r="L1139" s="68" t="str">
        <f t="shared" si="111"/>
        <v>M4 / B2</v>
      </c>
      <c r="M1139" s="66"/>
      <c r="N1139" s="69" t="str">
        <f t="shared" si="108"/>
        <v>S. DQ. R.</v>
      </c>
      <c r="O1139" s="66"/>
      <c r="P1139" s="70" t="str">
        <f t="shared" si="109"/>
        <v>R2 / J1</v>
      </c>
      <c r="Q1139" s="66"/>
      <c r="R1139" s="66"/>
      <c r="S1139" s="11" t="s">
        <v>6714</v>
      </c>
      <c r="T1139" s="11" t="s">
        <v>6714</v>
      </c>
      <c r="U1139" s="11" t="s">
        <v>6416</v>
      </c>
      <c r="V1139" s="59" t="s">
        <v>6416</v>
      </c>
      <c r="W1139" s="59" t="str">
        <f t="shared" si="105"/>
        <v>Construction</v>
      </c>
      <c r="X1139" s="11" t="s">
        <v>1787</v>
      </c>
      <c r="Y1139" s="32">
        <v>3</v>
      </c>
      <c r="Z1139" s="39">
        <v>45363</v>
      </c>
      <c r="AA1139" s="39">
        <v>45365</v>
      </c>
      <c r="AB1139" s="48">
        <v>7554.69</v>
      </c>
    </row>
    <row r="1140" spans="1:28" x14ac:dyDescent="0.2">
      <c r="A1140" s="66" t="s">
        <v>1788</v>
      </c>
      <c r="B1140" s="11" t="s">
        <v>6416</v>
      </c>
      <c r="C1140" s="11" t="s">
        <v>6416</v>
      </c>
      <c r="D1140" s="62" t="s">
        <v>6449</v>
      </c>
      <c r="E1140" s="66"/>
      <c r="F1140" s="64" t="str">
        <f t="shared" si="106"/>
        <v>The Mound</v>
      </c>
      <c r="G1140" s="66"/>
      <c r="H1140" s="65" t="str">
        <f t="shared" si="107"/>
        <v>Level 02</v>
      </c>
      <c r="I1140" s="66"/>
      <c r="J1140" s="67" t="str">
        <f t="shared" si="110"/>
        <v>Zone M4</v>
      </c>
      <c r="K1140" s="66"/>
      <c r="L1140" s="68" t="str">
        <f t="shared" si="111"/>
        <v>M4 / B2</v>
      </c>
      <c r="M1140" s="66"/>
      <c r="N1140" s="69" t="str">
        <f t="shared" si="108"/>
        <v>S. DQ. R.</v>
      </c>
      <c r="O1140" s="66"/>
      <c r="P1140" s="70" t="str">
        <f t="shared" si="109"/>
        <v>R2 / J1</v>
      </c>
      <c r="Q1140" s="66"/>
      <c r="R1140" s="66"/>
      <c r="S1140" s="11" t="s">
        <v>6714</v>
      </c>
      <c r="T1140" s="11" t="s">
        <v>6714</v>
      </c>
      <c r="U1140" s="11" t="s">
        <v>6416</v>
      </c>
      <c r="V1140" s="59" t="s">
        <v>6416</v>
      </c>
      <c r="W1140" s="59" t="str">
        <f t="shared" si="105"/>
        <v>Construction</v>
      </c>
      <c r="X1140" s="11" t="s">
        <v>1789</v>
      </c>
      <c r="Y1140" s="32">
        <v>3</v>
      </c>
      <c r="Z1140" s="39">
        <v>45363</v>
      </c>
      <c r="AA1140" s="39">
        <v>45365</v>
      </c>
      <c r="AB1140" s="48">
        <v>3367.97</v>
      </c>
    </row>
    <row r="1141" spans="1:28" x14ac:dyDescent="0.2">
      <c r="A1141" s="66" t="s">
        <v>1790</v>
      </c>
      <c r="B1141" s="11" t="s">
        <v>6416</v>
      </c>
      <c r="C1141" s="11" t="s">
        <v>6416</v>
      </c>
      <c r="D1141" s="62" t="s">
        <v>6449</v>
      </c>
      <c r="E1141" s="66"/>
      <c r="F1141" s="64" t="str">
        <f t="shared" si="106"/>
        <v>The Mound</v>
      </c>
      <c r="G1141" s="66"/>
      <c r="H1141" s="65" t="str">
        <f t="shared" si="107"/>
        <v>Level 02</v>
      </c>
      <c r="I1141" s="66"/>
      <c r="J1141" s="67" t="str">
        <f t="shared" si="110"/>
        <v>Zone M4</v>
      </c>
      <c r="K1141" s="66"/>
      <c r="L1141" s="68" t="str">
        <f t="shared" si="111"/>
        <v>M4 / B2</v>
      </c>
      <c r="M1141" s="66"/>
      <c r="N1141" s="69" t="str">
        <f t="shared" si="108"/>
        <v>S. DQ. R.</v>
      </c>
      <c r="O1141" s="66"/>
      <c r="P1141" s="70" t="str">
        <f t="shared" si="109"/>
        <v>R2 / J1</v>
      </c>
      <c r="Q1141" s="66"/>
      <c r="R1141" s="66"/>
      <c r="S1141" s="11" t="s">
        <v>6714</v>
      </c>
      <c r="T1141" s="11" t="s">
        <v>6714</v>
      </c>
      <c r="U1141" s="11" t="s">
        <v>6416</v>
      </c>
      <c r="V1141" s="59" t="s">
        <v>6416</v>
      </c>
      <c r="W1141" s="59" t="str">
        <f t="shared" si="105"/>
        <v>Construction</v>
      </c>
      <c r="X1141" s="11" t="s">
        <v>1791</v>
      </c>
      <c r="Y1141" s="32">
        <v>2</v>
      </c>
      <c r="Z1141" s="39">
        <v>45364</v>
      </c>
      <c r="AA1141" s="39">
        <v>45365</v>
      </c>
      <c r="AB1141" s="34">
        <v>795.57</v>
      </c>
    </row>
    <row r="1142" spans="1:28" x14ac:dyDescent="0.2">
      <c r="A1142" s="66" t="s">
        <v>1792</v>
      </c>
      <c r="B1142" s="11" t="s">
        <v>6416</v>
      </c>
      <c r="C1142" s="11" t="s">
        <v>6416</v>
      </c>
      <c r="D1142" s="62" t="s">
        <v>6449</v>
      </c>
      <c r="E1142" s="66"/>
      <c r="F1142" s="64" t="str">
        <f t="shared" si="106"/>
        <v>The Mound</v>
      </c>
      <c r="G1142" s="66"/>
      <c r="H1142" s="65" t="str">
        <f t="shared" si="107"/>
        <v>Level 02</v>
      </c>
      <c r="I1142" s="66"/>
      <c r="J1142" s="67" t="str">
        <f t="shared" si="110"/>
        <v>Zone M4</v>
      </c>
      <c r="K1142" s="66"/>
      <c r="L1142" s="68" t="str">
        <f t="shared" si="111"/>
        <v>M4 / B2</v>
      </c>
      <c r="M1142" s="66"/>
      <c r="N1142" s="69" t="str">
        <f t="shared" si="108"/>
        <v>S. DQ. R.</v>
      </c>
      <c r="O1142" s="66"/>
      <c r="P1142" s="70" t="str">
        <f t="shared" si="109"/>
        <v>R2 / J1</v>
      </c>
      <c r="Q1142" s="66"/>
      <c r="R1142" s="66"/>
      <c r="S1142" s="11" t="s">
        <v>6714</v>
      </c>
      <c r="T1142" s="11" t="s">
        <v>6714</v>
      </c>
      <c r="U1142" s="11" t="s">
        <v>6416</v>
      </c>
      <c r="V1142" s="59" t="s">
        <v>6416</v>
      </c>
      <c r="W1142" s="59" t="str">
        <f t="shared" si="105"/>
        <v>Construction</v>
      </c>
      <c r="X1142" s="11" t="s">
        <v>1793</v>
      </c>
      <c r="Y1142" s="32">
        <v>2</v>
      </c>
      <c r="Z1142" s="39">
        <v>45364</v>
      </c>
      <c r="AA1142" s="39">
        <v>45365</v>
      </c>
      <c r="AB1142" s="34">
        <v>583.46</v>
      </c>
    </row>
    <row r="1143" spans="1:28" x14ac:dyDescent="0.2">
      <c r="A1143" s="63" t="s">
        <v>1794</v>
      </c>
      <c r="B1143" s="8" t="s">
        <v>6416</v>
      </c>
      <c r="C1143" s="8" t="s">
        <v>6416</v>
      </c>
      <c r="D1143" s="62" t="s">
        <v>6449</v>
      </c>
      <c r="E1143" s="63"/>
      <c r="F1143" s="64" t="str">
        <f t="shared" si="106"/>
        <v>The Mound</v>
      </c>
      <c r="G1143" s="63"/>
      <c r="H1143" s="65" t="str">
        <f t="shared" si="107"/>
        <v>Level 02</v>
      </c>
      <c r="I1143" s="63"/>
      <c r="J1143" s="67" t="str">
        <f t="shared" si="110"/>
        <v>Zone M4</v>
      </c>
      <c r="K1143" s="63"/>
      <c r="L1143" s="68" t="str">
        <f t="shared" si="111"/>
        <v>M4 / B2</v>
      </c>
      <c r="M1143" s="63"/>
      <c r="N1143" s="69" t="str">
        <f t="shared" si="108"/>
        <v>S. DQ. R.</v>
      </c>
      <c r="O1143" s="63"/>
      <c r="P1143" s="70" t="str">
        <f t="shared" si="109"/>
        <v>R2 / J1</v>
      </c>
      <c r="Q1143" s="63"/>
      <c r="R1143" s="63"/>
      <c r="S1143" s="8" t="s">
        <v>6714</v>
      </c>
      <c r="T1143" s="8" t="s">
        <v>6714</v>
      </c>
      <c r="U1143" s="8" t="s">
        <v>6416</v>
      </c>
      <c r="V1143" s="59" t="s">
        <v>6416</v>
      </c>
      <c r="W1143" s="59" t="str">
        <f t="shared" si="105"/>
        <v>Construction</v>
      </c>
      <c r="X1143" s="8" t="s">
        <v>1795</v>
      </c>
      <c r="Y1143" s="23">
        <v>2</v>
      </c>
      <c r="Z1143" s="35">
        <v>45367</v>
      </c>
      <c r="AA1143" s="35">
        <v>45368</v>
      </c>
      <c r="AB1143" s="42">
        <v>1757.38</v>
      </c>
    </row>
    <row r="1144" spans="1:28" x14ac:dyDescent="0.2">
      <c r="A1144" s="69" t="s">
        <v>1233</v>
      </c>
      <c r="B1144" s="3" t="s">
        <v>6735</v>
      </c>
      <c r="C1144" s="3" t="s">
        <v>6715</v>
      </c>
      <c r="D1144" s="62" t="s">
        <v>6449</v>
      </c>
      <c r="E1144" s="92"/>
      <c r="F1144" s="64" t="str">
        <f t="shared" si="106"/>
        <v>The Mound</v>
      </c>
      <c r="G1144" s="92"/>
      <c r="H1144" s="65" t="str">
        <f t="shared" si="107"/>
        <v>Level 02</v>
      </c>
      <c r="I1144" s="92"/>
      <c r="J1144" s="67" t="str">
        <f t="shared" si="110"/>
        <v>Zone M4</v>
      </c>
      <c r="K1144" s="92"/>
      <c r="L1144" s="68" t="str">
        <f t="shared" si="111"/>
        <v>M4 / B2</v>
      </c>
      <c r="M1144" s="69" t="s">
        <v>1233</v>
      </c>
      <c r="N1144" s="69" t="str">
        <f t="shared" si="108"/>
        <v>JS. L.</v>
      </c>
      <c r="O1144" s="92"/>
      <c r="P1144" s="70" t="str">
        <f t="shared" si="109"/>
        <v>R2 / J1</v>
      </c>
      <c r="Q1144" s="92"/>
      <c r="R1144" s="92"/>
      <c r="S1144" s="3" t="s">
        <v>6715</v>
      </c>
      <c r="T1144" s="3" t="s">
        <v>6715</v>
      </c>
      <c r="U1144" s="3" t="s">
        <v>6715</v>
      </c>
      <c r="V1144" s="59" t="s">
        <v>1233</v>
      </c>
      <c r="W1144" s="59" t="str">
        <f t="shared" si="105"/>
        <v>Construction            JS. L.</v>
      </c>
      <c r="X1144" s="3"/>
      <c r="Y1144" s="49">
        <v>6</v>
      </c>
      <c r="Z1144" s="50">
        <v>45367</v>
      </c>
      <c r="AA1144" s="50">
        <v>45372</v>
      </c>
      <c r="AB1144" s="52">
        <v>14059.07</v>
      </c>
    </row>
    <row r="1145" spans="1:28" ht="25.5" x14ac:dyDescent="0.2">
      <c r="A1145" s="66" t="s">
        <v>1796</v>
      </c>
      <c r="B1145" s="11" t="s">
        <v>6416</v>
      </c>
      <c r="C1145" s="11" t="s">
        <v>6416</v>
      </c>
      <c r="D1145" s="62" t="s">
        <v>6449</v>
      </c>
      <c r="E1145" s="66"/>
      <c r="F1145" s="64" t="str">
        <f t="shared" si="106"/>
        <v>The Mound</v>
      </c>
      <c r="G1145" s="66"/>
      <c r="H1145" s="65" t="str">
        <f t="shared" si="107"/>
        <v>Level 02</v>
      </c>
      <c r="I1145" s="66"/>
      <c r="J1145" s="67" t="str">
        <f t="shared" si="110"/>
        <v>Zone M4</v>
      </c>
      <c r="K1145" s="66"/>
      <c r="L1145" s="68" t="str">
        <f t="shared" si="111"/>
        <v>M4 / B2</v>
      </c>
      <c r="M1145" s="66"/>
      <c r="N1145" s="69" t="str">
        <f t="shared" si="108"/>
        <v>JS. L.</v>
      </c>
      <c r="O1145" s="66"/>
      <c r="P1145" s="70" t="str">
        <f t="shared" si="109"/>
        <v>R2 / J1</v>
      </c>
      <c r="Q1145" s="66"/>
      <c r="R1145" s="66"/>
      <c r="S1145" s="11" t="s">
        <v>6715</v>
      </c>
      <c r="T1145" s="11" t="s">
        <v>6715</v>
      </c>
      <c r="U1145" s="11" t="s">
        <v>6416</v>
      </c>
      <c r="V1145" s="59" t="s">
        <v>6416</v>
      </c>
      <c r="W1145" s="59" t="str">
        <f t="shared" si="105"/>
        <v>Construction</v>
      </c>
      <c r="X1145" s="11" t="s">
        <v>1797</v>
      </c>
      <c r="Y1145" s="32">
        <v>4</v>
      </c>
      <c r="Z1145" s="39">
        <v>45367</v>
      </c>
      <c r="AA1145" s="39">
        <v>45370</v>
      </c>
      <c r="AB1145" s="48">
        <v>7554.69</v>
      </c>
    </row>
    <row r="1146" spans="1:28" x14ac:dyDescent="0.2">
      <c r="A1146" s="66" t="s">
        <v>1798</v>
      </c>
      <c r="B1146" s="11" t="s">
        <v>6416</v>
      </c>
      <c r="C1146" s="11" t="s">
        <v>6416</v>
      </c>
      <c r="D1146" s="62" t="s">
        <v>6449</v>
      </c>
      <c r="E1146" s="66"/>
      <c r="F1146" s="64" t="str">
        <f t="shared" si="106"/>
        <v>The Mound</v>
      </c>
      <c r="G1146" s="66"/>
      <c r="H1146" s="65" t="str">
        <f t="shared" si="107"/>
        <v>Level 02</v>
      </c>
      <c r="I1146" s="66"/>
      <c r="J1146" s="67" t="str">
        <f t="shared" si="110"/>
        <v>Zone M4</v>
      </c>
      <c r="K1146" s="66"/>
      <c r="L1146" s="68" t="str">
        <f t="shared" si="111"/>
        <v>M4 / B2</v>
      </c>
      <c r="M1146" s="66"/>
      <c r="N1146" s="69" t="str">
        <f t="shared" si="108"/>
        <v>JS. L.</v>
      </c>
      <c r="O1146" s="66"/>
      <c r="P1146" s="70" t="str">
        <f t="shared" si="109"/>
        <v>R2 / J1</v>
      </c>
      <c r="Q1146" s="66"/>
      <c r="R1146" s="66"/>
      <c r="S1146" s="11" t="s">
        <v>6715</v>
      </c>
      <c r="T1146" s="11" t="s">
        <v>6715</v>
      </c>
      <c r="U1146" s="11" t="s">
        <v>6416</v>
      </c>
      <c r="V1146" s="59" t="s">
        <v>6416</v>
      </c>
      <c r="W1146" s="59" t="str">
        <f t="shared" si="105"/>
        <v>Construction</v>
      </c>
      <c r="X1146" s="11" t="s">
        <v>1799</v>
      </c>
      <c r="Y1146" s="32">
        <v>4</v>
      </c>
      <c r="Z1146" s="39">
        <v>45367</v>
      </c>
      <c r="AA1146" s="39">
        <v>45370</v>
      </c>
      <c r="AB1146" s="48">
        <v>3367.97</v>
      </c>
    </row>
    <row r="1147" spans="1:28" x14ac:dyDescent="0.2">
      <c r="A1147" s="66" t="s">
        <v>1800</v>
      </c>
      <c r="B1147" s="11" t="s">
        <v>6416</v>
      </c>
      <c r="C1147" s="11" t="s">
        <v>6416</v>
      </c>
      <c r="D1147" s="62" t="s">
        <v>6449</v>
      </c>
      <c r="E1147" s="66"/>
      <c r="F1147" s="64" t="str">
        <f t="shared" si="106"/>
        <v>The Mound</v>
      </c>
      <c r="G1147" s="66"/>
      <c r="H1147" s="65" t="str">
        <f t="shared" si="107"/>
        <v>Level 02</v>
      </c>
      <c r="I1147" s="66"/>
      <c r="J1147" s="67" t="str">
        <f t="shared" si="110"/>
        <v>Zone M4</v>
      </c>
      <c r="K1147" s="66"/>
      <c r="L1147" s="68" t="str">
        <f t="shared" si="111"/>
        <v>M4 / B2</v>
      </c>
      <c r="M1147" s="66"/>
      <c r="N1147" s="69" t="str">
        <f t="shared" si="108"/>
        <v>JS. L.</v>
      </c>
      <c r="O1147" s="66"/>
      <c r="P1147" s="70" t="str">
        <f t="shared" si="109"/>
        <v>R2 / J1</v>
      </c>
      <c r="Q1147" s="66"/>
      <c r="R1147" s="66"/>
      <c r="S1147" s="11" t="s">
        <v>6715</v>
      </c>
      <c r="T1147" s="11" t="s">
        <v>6715</v>
      </c>
      <c r="U1147" s="11" t="s">
        <v>6416</v>
      </c>
      <c r="V1147" s="59" t="s">
        <v>6416</v>
      </c>
      <c r="W1147" s="59" t="str">
        <f t="shared" si="105"/>
        <v>Construction</v>
      </c>
      <c r="X1147" s="11" t="s">
        <v>1801</v>
      </c>
      <c r="Y1147" s="32">
        <v>2</v>
      </c>
      <c r="Z1147" s="39">
        <v>45369</v>
      </c>
      <c r="AA1147" s="39">
        <v>45370</v>
      </c>
      <c r="AB1147" s="34">
        <v>795.57</v>
      </c>
    </row>
    <row r="1148" spans="1:28" x14ac:dyDescent="0.2">
      <c r="A1148" s="66" t="s">
        <v>1802</v>
      </c>
      <c r="B1148" s="11" t="s">
        <v>6416</v>
      </c>
      <c r="C1148" s="11" t="s">
        <v>6416</v>
      </c>
      <c r="D1148" s="62" t="s">
        <v>6449</v>
      </c>
      <c r="E1148" s="66"/>
      <c r="F1148" s="64" t="str">
        <f t="shared" si="106"/>
        <v>The Mound</v>
      </c>
      <c r="G1148" s="66"/>
      <c r="H1148" s="65" t="str">
        <f t="shared" si="107"/>
        <v>Level 02</v>
      </c>
      <c r="I1148" s="66"/>
      <c r="J1148" s="67" t="str">
        <f t="shared" si="110"/>
        <v>Zone M4</v>
      </c>
      <c r="K1148" s="66"/>
      <c r="L1148" s="68" t="str">
        <f t="shared" si="111"/>
        <v>M4 / B2</v>
      </c>
      <c r="M1148" s="66"/>
      <c r="N1148" s="69" t="str">
        <f t="shared" si="108"/>
        <v>JS. L.</v>
      </c>
      <c r="O1148" s="66"/>
      <c r="P1148" s="70" t="str">
        <f t="shared" si="109"/>
        <v>R2 / J1</v>
      </c>
      <c r="Q1148" s="66"/>
      <c r="R1148" s="66"/>
      <c r="S1148" s="11" t="s">
        <v>6715</v>
      </c>
      <c r="T1148" s="11" t="s">
        <v>6715</v>
      </c>
      <c r="U1148" s="11" t="s">
        <v>6416</v>
      </c>
      <c r="V1148" s="59" t="s">
        <v>6416</v>
      </c>
      <c r="W1148" s="59" t="str">
        <f t="shared" si="105"/>
        <v>Construction</v>
      </c>
      <c r="X1148" s="11" t="s">
        <v>1803</v>
      </c>
      <c r="Y1148" s="32">
        <v>2</v>
      </c>
      <c r="Z1148" s="39">
        <v>45369</v>
      </c>
      <c r="AA1148" s="39">
        <v>45370</v>
      </c>
      <c r="AB1148" s="34">
        <v>583.46</v>
      </c>
    </row>
    <row r="1149" spans="1:28" x14ac:dyDescent="0.2">
      <c r="A1149" s="63" t="s">
        <v>1804</v>
      </c>
      <c r="B1149" s="8" t="s">
        <v>6416</v>
      </c>
      <c r="C1149" s="8" t="s">
        <v>6416</v>
      </c>
      <c r="D1149" s="62" t="s">
        <v>6449</v>
      </c>
      <c r="E1149" s="63"/>
      <c r="F1149" s="64" t="str">
        <f t="shared" si="106"/>
        <v>The Mound</v>
      </c>
      <c r="G1149" s="63"/>
      <c r="H1149" s="65" t="str">
        <f t="shared" si="107"/>
        <v>Level 02</v>
      </c>
      <c r="I1149" s="63"/>
      <c r="J1149" s="67" t="str">
        <f t="shared" si="110"/>
        <v>Zone M4</v>
      </c>
      <c r="K1149" s="63"/>
      <c r="L1149" s="68" t="str">
        <f t="shared" si="111"/>
        <v>M4 / B2</v>
      </c>
      <c r="M1149" s="63"/>
      <c r="N1149" s="69" t="str">
        <f t="shared" si="108"/>
        <v>JS. L.</v>
      </c>
      <c r="O1149" s="63"/>
      <c r="P1149" s="70" t="str">
        <f t="shared" si="109"/>
        <v>R2 / J1</v>
      </c>
      <c r="Q1149" s="63"/>
      <c r="R1149" s="63"/>
      <c r="S1149" s="8" t="s">
        <v>6715</v>
      </c>
      <c r="T1149" s="8" t="s">
        <v>6715</v>
      </c>
      <c r="U1149" s="8" t="s">
        <v>6416</v>
      </c>
      <c r="V1149" s="59" t="s">
        <v>6416</v>
      </c>
      <c r="W1149" s="59" t="str">
        <f t="shared" si="105"/>
        <v>Construction</v>
      </c>
      <c r="X1149" s="8" t="s">
        <v>1805</v>
      </c>
      <c r="Y1149" s="23">
        <v>2</v>
      </c>
      <c r="Z1149" s="35">
        <v>45371</v>
      </c>
      <c r="AA1149" s="35">
        <v>45372</v>
      </c>
      <c r="AB1149" s="42">
        <v>1757.38</v>
      </c>
    </row>
    <row r="1150" spans="1:28" x14ac:dyDescent="0.2">
      <c r="A1150" s="69" t="s">
        <v>1244</v>
      </c>
      <c r="B1150" s="3" t="s">
        <v>6735</v>
      </c>
      <c r="C1150" s="3" t="s">
        <v>6716</v>
      </c>
      <c r="D1150" s="62" t="s">
        <v>6449</v>
      </c>
      <c r="E1150" s="92"/>
      <c r="F1150" s="64" t="str">
        <f t="shared" si="106"/>
        <v>The Mound</v>
      </c>
      <c r="G1150" s="92"/>
      <c r="H1150" s="65" t="str">
        <f t="shared" si="107"/>
        <v>Level 02</v>
      </c>
      <c r="I1150" s="92"/>
      <c r="J1150" s="67" t="str">
        <f t="shared" si="110"/>
        <v>Zone M4</v>
      </c>
      <c r="K1150" s="92"/>
      <c r="L1150" s="68" t="str">
        <f t="shared" si="111"/>
        <v>M4 / B2</v>
      </c>
      <c r="M1150" s="69" t="s">
        <v>1244</v>
      </c>
      <c r="N1150" s="69" t="str">
        <f t="shared" si="108"/>
        <v>JS. R.</v>
      </c>
      <c r="O1150" s="92"/>
      <c r="P1150" s="70" t="str">
        <f t="shared" si="109"/>
        <v>R2 / J1</v>
      </c>
      <c r="Q1150" s="92"/>
      <c r="R1150" s="92"/>
      <c r="S1150" s="3" t="s">
        <v>6716</v>
      </c>
      <c r="T1150" s="3" t="s">
        <v>6716</v>
      </c>
      <c r="U1150" s="3" t="s">
        <v>6716</v>
      </c>
      <c r="V1150" s="59" t="s">
        <v>1244</v>
      </c>
      <c r="W1150" s="59" t="str">
        <f t="shared" si="105"/>
        <v>Construction            JS. R.</v>
      </c>
      <c r="X1150" s="3"/>
      <c r="Y1150" s="49">
        <v>6</v>
      </c>
      <c r="Z1150" s="50">
        <v>45371</v>
      </c>
      <c r="AA1150" s="50">
        <v>45377</v>
      </c>
      <c r="AB1150" s="52">
        <v>14059.07</v>
      </c>
    </row>
    <row r="1151" spans="1:28" ht="25.5" x14ac:dyDescent="0.2">
      <c r="A1151" s="66" t="s">
        <v>1806</v>
      </c>
      <c r="B1151" s="11" t="s">
        <v>6416</v>
      </c>
      <c r="C1151" s="11" t="s">
        <v>6416</v>
      </c>
      <c r="D1151" s="62" t="s">
        <v>6449</v>
      </c>
      <c r="E1151" s="66"/>
      <c r="F1151" s="64" t="str">
        <f t="shared" si="106"/>
        <v>The Mound</v>
      </c>
      <c r="G1151" s="66"/>
      <c r="H1151" s="65" t="str">
        <f t="shared" si="107"/>
        <v>Level 02</v>
      </c>
      <c r="I1151" s="66"/>
      <c r="J1151" s="67" t="str">
        <f t="shared" si="110"/>
        <v>Zone M4</v>
      </c>
      <c r="K1151" s="66"/>
      <c r="L1151" s="68" t="str">
        <f t="shared" si="111"/>
        <v>M4 / B2</v>
      </c>
      <c r="M1151" s="66"/>
      <c r="N1151" s="69" t="str">
        <f t="shared" si="108"/>
        <v>JS. R.</v>
      </c>
      <c r="O1151" s="66"/>
      <c r="P1151" s="70" t="str">
        <f t="shared" si="109"/>
        <v>R2 / J1</v>
      </c>
      <c r="Q1151" s="66"/>
      <c r="R1151" s="66"/>
      <c r="S1151" s="11" t="s">
        <v>6716</v>
      </c>
      <c r="T1151" s="11" t="s">
        <v>6716</v>
      </c>
      <c r="U1151" s="11" t="s">
        <v>6416</v>
      </c>
      <c r="V1151" s="59" t="s">
        <v>6416</v>
      </c>
      <c r="W1151" s="59" t="str">
        <f t="shared" si="105"/>
        <v>Construction</v>
      </c>
      <c r="X1151" s="11" t="s">
        <v>1807</v>
      </c>
      <c r="Y1151" s="32">
        <v>4</v>
      </c>
      <c r="Z1151" s="39">
        <v>45371</v>
      </c>
      <c r="AA1151" s="39">
        <v>45375</v>
      </c>
      <c r="AB1151" s="48">
        <v>7554.69</v>
      </c>
    </row>
    <row r="1152" spans="1:28" x14ac:dyDescent="0.2">
      <c r="A1152" s="66" t="s">
        <v>1808</v>
      </c>
      <c r="B1152" s="11" t="s">
        <v>6416</v>
      </c>
      <c r="C1152" s="11" t="s">
        <v>6416</v>
      </c>
      <c r="D1152" s="62" t="s">
        <v>6449</v>
      </c>
      <c r="E1152" s="66"/>
      <c r="F1152" s="64" t="str">
        <f t="shared" si="106"/>
        <v>The Mound</v>
      </c>
      <c r="G1152" s="66"/>
      <c r="H1152" s="65" t="str">
        <f t="shared" si="107"/>
        <v>Level 02</v>
      </c>
      <c r="I1152" s="66"/>
      <c r="J1152" s="67" t="str">
        <f t="shared" si="110"/>
        <v>Zone M4</v>
      </c>
      <c r="K1152" s="66"/>
      <c r="L1152" s="68" t="str">
        <f t="shared" si="111"/>
        <v>M4 / B2</v>
      </c>
      <c r="M1152" s="66"/>
      <c r="N1152" s="69" t="str">
        <f t="shared" si="108"/>
        <v>JS. R.</v>
      </c>
      <c r="O1152" s="66"/>
      <c r="P1152" s="70" t="str">
        <f t="shared" si="109"/>
        <v>R2 / J1</v>
      </c>
      <c r="Q1152" s="66"/>
      <c r="R1152" s="66"/>
      <c r="S1152" s="11" t="s">
        <v>6716</v>
      </c>
      <c r="T1152" s="11" t="s">
        <v>6716</v>
      </c>
      <c r="U1152" s="11" t="s">
        <v>6416</v>
      </c>
      <c r="V1152" s="59" t="s">
        <v>6416</v>
      </c>
      <c r="W1152" s="59" t="str">
        <f t="shared" si="105"/>
        <v>Construction</v>
      </c>
      <c r="X1152" s="11" t="s">
        <v>1809</v>
      </c>
      <c r="Y1152" s="32">
        <v>4</v>
      </c>
      <c r="Z1152" s="39">
        <v>45371</v>
      </c>
      <c r="AA1152" s="39">
        <v>45375</v>
      </c>
      <c r="AB1152" s="48">
        <v>3367.97</v>
      </c>
    </row>
    <row r="1153" spans="1:28" x14ac:dyDescent="0.2">
      <c r="A1153" s="66" t="s">
        <v>1810</v>
      </c>
      <c r="B1153" s="11" t="s">
        <v>6416</v>
      </c>
      <c r="C1153" s="11" t="s">
        <v>6416</v>
      </c>
      <c r="D1153" s="62" t="s">
        <v>6449</v>
      </c>
      <c r="E1153" s="66"/>
      <c r="F1153" s="64" t="str">
        <f t="shared" si="106"/>
        <v>The Mound</v>
      </c>
      <c r="G1153" s="66"/>
      <c r="H1153" s="65" t="str">
        <f t="shared" si="107"/>
        <v>Level 02</v>
      </c>
      <c r="I1153" s="66"/>
      <c r="J1153" s="67" t="str">
        <f t="shared" si="110"/>
        <v>Zone M4</v>
      </c>
      <c r="K1153" s="66"/>
      <c r="L1153" s="68" t="str">
        <f t="shared" si="111"/>
        <v>M4 / B2</v>
      </c>
      <c r="M1153" s="66"/>
      <c r="N1153" s="69" t="str">
        <f t="shared" si="108"/>
        <v>JS. R.</v>
      </c>
      <c r="O1153" s="66"/>
      <c r="P1153" s="70" t="str">
        <f t="shared" si="109"/>
        <v>R2 / J1</v>
      </c>
      <c r="Q1153" s="66"/>
      <c r="R1153" s="66"/>
      <c r="S1153" s="11" t="s">
        <v>6716</v>
      </c>
      <c r="T1153" s="11" t="s">
        <v>6716</v>
      </c>
      <c r="U1153" s="11" t="s">
        <v>6416</v>
      </c>
      <c r="V1153" s="59" t="s">
        <v>6416</v>
      </c>
      <c r="W1153" s="59" t="str">
        <f t="shared" si="105"/>
        <v>Construction</v>
      </c>
      <c r="X1153" s="11" t="s">
        <v>1811</v>
      </c>
      <c r="Y1153" s="32">
        <v>2</v>
      </c>
      <c r="Z1153" s="39">
        <v>45374</v>
      </c>
      <c r="AA1153" s="39">
        <v>45375</v>
      </c>
      <c r="AB1153" s="34">
        <v>795.57</v>
      </c>
    </row>
    <row r="1154" spans="1:28" x14ac:dyDescent="0.2">
      <c r="A1154" s="66" t="s">
        <v>1812</v>
      </c>
      <c r="B1154" s="11" t="s">
        <v>6416</v>
      </c>
      <c r="C1154" s="11" t="s">
        <v>6416</v>
      </c>
      <c r="D1154" s="62" t="s">
        <v>6449</v>
      </c>
      <c r="E1154" s="66"/>
      <c r="F1154" s="64" t="str">
        <f t="shared" si="106"/>
        <v>The Mound</v>
      </c>
      <c r="G1154" s="66"/>
      <c r="H1154" s="65" t="str">
        <f t="shared" si="107"/>
        <v>Level 02</v>
      </c>
      <c r="I1154" s="66"/>
      <c r="J1154" s="67" t="str">
        <f t="shared" si="110"/>
        <v>Zone M4</v>
      </c>
      <c r="K1154" s="66"/>
      <c r="L1154" s="68" t="str">
        <f t="shared" si="111"/>
        <v>M4 / B2</v>
      </c>
      <c r="M1154" s="66"/>
      <c r="N1154" s="69" t="str">
        <f t="shared" si="108"/>
        <v>JS. R.</v>
      </c>
      <c r="O1154" s="66"/>
      <c r="P1154" s="70" t="str">
        <f t="shared" si="109"/>
        <v>R2 / J1</v>
      </c>
      <c r="Q1154" s="66"/>
      <c r="R1154" s="66"/>
      <c r="S1154" s="11" t="s">
        <v>6716</v>
      </c>
      <c r="T1154" s="11" t="s">
        <v>6716</v>
      </c>
      <c r="U1154" s="11" t="s">
        <v>6416</v>
      </c>
      <c r="V1154" s="59" t="s">
        <v>6416</v>
      </c>
      <c r="W1154" s="59" t="str">
        <f t="shared" si="105"/>
        <v>Construction</v>
      </c>
      <c r="X1154" s="11" t="s">
        <v>1813</v>
      </c>
      <c r="Y1154" s="32">
        <v>2</v>
      </c>
      <c r="Z1154" s="39">
        <v>45374</v>
      </c>
      <c r="AA1154" s="39">
        <v>45375</v>
      </c>
      <c r="AB1154" s="34">
        <v>583.46</v>
      </c>
    </row>
    <row r="1155" spans="1:28" x14ac:dyDescent="0.2">
      <c r="A1155" s="63" t="s">
        <v>1814</v>
      </c>
      <c r="B1155" s="8" t="s">
        <v>6416</v>
      </c>
      <c r="C1155" s="8" t="s">
        <v>6416</v>
      </c>
      <c r="D1155" s="62" t="s">
        <v>6449</v>
      </c>
      <c r="E1155" s="63"/>
      <c r="F1155" s="64" t="str">
        <f t="shared" si="106"/>
        <v>The Mound</v>
      </c>
      <c r="G1155" s="63"/>
      <c r="H1155" s="65" t="str">
        <f t="shared" si="107"/>
        <v>Level 02</v>
      </c>
      <c r="I1155" s="63"/>
      <c r="J1155" s="67" t="str">
        <f t="shared" si="110"/>
        <v>Zone M4</v>
      </c>
      <c r="K1155" s="63"/>
      <c r="L1155" s="68" t="str">
        <f t="shared" si="111"/>
        <v>M4 / B2</v>
      </c>
      <c r="M1155" s="63"/>
      <c r="N1155" s="69" t="str">
        <f t="shared" si="108"/>
        <v>JS. R.</v>
      </c>
      <c r="O1155" s="63"/>
      <c r="P1155" s="70" t="str">
        <f t="shared" si="109"/>
        <v>R2 / J1</v>
      </c>
      <c r="Q1155" s="63"/>
      <c r="R1155" s="63"/>
      <c r="S1155" s="8" t="s">
        <v>6716</v>
      </c>
      <c r="T1155" s="8" t="s">
        <v>6716</v>
      </c>
      <c r="U1155" s="8" t="s">
        <v>6416</v>
      </c>
      <c r="V1155" s="59" t="s">
        <v>6416</v>
      </c>
      <c r="W1155" s="59" t="str">
        <f t="shared" si="105"/>
        <v>Construction</v>
      </c>
      <c r="X1155" s="8" t="s">
        <v>1815</v>
      </c>
      <c r="Y1155" s="23">
        <v>2</v>
      </c>
      <c r="Z1155" s="35">
        <v>45376</v>
      </c>
      <c r="AA1155" s="35">
        <v>45377</v>
      </c>
      <c r="AB1155" s="42">
        <v>1757.38</v>
      </c>
    </row>
    <row r="1156" spans="1:28" x14ac:dyDescent="0.2">
      <c r="A1156" s="68" t="s">
        <v>1816</v>
      </c>
      <c r="B1156" s="2" t="s">
        <v>6686</v>
      </c>
      <c r="C1156" s="2" t="s">
        <v>6736</v>
      </c>
      <c r="D1156" s="62" t="s">
        <v>6449</v>
      </c>
      <c r="E1156" s="92"/>
      <c r="F1156" s="64" t="str">
        <f t="shared" si="106"/>
        <v>The Mound</v>
      </c>
      <c r="G1156" s="92"/>
      <c r="H1156" s="65" t="str">
        <f t="shared" si="107"/>
        <v>Level 02</v>
      </c>
      <c r="I1156" s="92"/>
      <c r="J1156" s="67" t="str">
        <f t="shared" si="110"/>
        <v>Zone M4</v>
      </c>
      <c r="K1156" s="68" t="s">
        <v>1816</v>
      </c>
      <c r="L1156" s="68" t="str">
        <f t="shared" si="111"/>
        <v>M4 / C2</v>
      </c>
      <c r="M1156" s="92"/>
      <c r="N1156" s="69" t="str">
        <f t="shared" si="108"/>
        <v>JS. R.</v>
      </c>
      <c r="O1156" s="92"/>
      <c r="P1156" s="70" t="str">
        <f t="shared" si="109"/>
        <v>R2 / J1</v>
      </c>
      <c r="Q1156" s="92"/>
      <c r="R1156" s="92"/>
      <c r="S1156" s="2" t="s">
        <v>6736</v>
      </c>
      <c r="T1156" s="2" t="s">
        <v>6736</v>
      </c>
      <c r="U1156" s="2" t="s">
        <v>6736</v>
      </c>
      <c r="V1156" s="59" t="s">
        <v>1816</v>
      </c>
      <c r="W1156" s="59" t="str">
        <f t="shared" si="105"/>
        <v>Construction          M4 / C2</v>
      </c>
      <c r="X1156" s="2"/>
      <c r="Y1156" s="43">
        <v>14</v>
      </c>
      <c r="Z1156" s="44">
        <v>45350</v>
      </c>
      <c r="AA1156" s="44">
        <v>45365</v>
      </c>
      <c r="AB1156" s="47">
        <v>56236.29</v>
      </c>
    </row>
    <row r="1157" spans="1:28" x14ac:dyDescent="0.2">
      <c r="A1157" s="69" t="s">
        <v>1277</v>
      </c>
      <c r="B1157" s="3" t="s">
        <v>6736</v>
      </c>
      <c r="C1157" s="3" t="s">
        <v>6719</v>
      </c>
      <c r="D1157" s="62" t="s">
        <v>6449</v>
      </c>
      <c r="E1157" s="92"/>
      <c r="F1157" s="64" t="str">
        <f t="shared" si="106"/>
        <v>The Mound</v>
      </c>
      <c r="G1157" s="92"/>
      <c r="H1157" s="65" t="str">
        <f t="shared" si="107"/>
        <v>Level 02</v>
      </c>
      <c r="I1157" s="92"/>
      <c r="J1157" s="67" t="str">
        <f t="shared" si="110"/>
        <v>Zone M4</v>
      </c>
      <c r="K1157" s="92"/>
      <c r="L1157" s="68" t="str">
        <f t="shared" si="111"/>
        <v>M4 / C2</v>
      </c>
      <c r="M1157" s="69" t="s">
        <v>1277</v>
      </c>
      <c r="N1157" s="69" t="str">
        <f t="shared" si="108"/>
        <v>S. K. CL.</v>
      </c>
      <c r="O1157" s="92"/>
      <c r="P1157" s="70" t="str">
        <f t="shared" si="109"/>
        <v>R2 / J1</v>
      </c>
      <c r="Q1157" s="92"/>
      <c r="R1157" s="92"/>
      <c r="S1157" s="3" t="s">
        <v>6719</v>
      </c>
      <c r="T1157" s="3" t="s">
        <v>6719</v>
      </c>
      <c r="U1157" s="3" t="s">
        <v>6719</v>
      </c>
      <c r="V1157" s="59" t="s">
        <v>1277</v>
      </c>
      <c r="W1157" s="59" t="str">
        <f t="shared" ref="W1157:W1220" si="112">CONCATENATE(D1157,E1157,G1157,I1157,K1157,M1157,O1157,Q1157)</f>
        <v>Construction            S. K. CL.</v>
      </c>
      <c r="X1157" s="3"/>
      <c r="Y1157" s="49">
        <v>5</v>
      </c>
      <c r="Z1157" s="50">
        <v>45350</v>
      </c>
      <c r="AA1157" s="50">
        <v>45355</v>
      </c>
      <c r="AB1157" s="52">
        <v>14059.07</v>
      </c>
    </row>
    <row r="1158" spans="1:28" ht="25.5" x14ac:dyDescent="0.2">
      <c r="A1158" s="66" t="s">
        <v>1817</v>
      </c>
      <c r="B1158" s="11" t="s">
        <v>6416</v>
      </c>
      <c r="C1158" s="11" t="s">
        <v>6416</v>
      </c>
      <c r="D1158" s="62" t="s">
        <v>6449</v>
      </c>
      <c r="E1158" s="66"/>
      <c r="F1158" s="64" t="str">
        <f t="shared" si="106"/>
        <v>The Mound</v>
      </c>
      <c r="G1158" s="66"/>
      <c r="H1158" s="65" t="str">
        <f t="shared" si="107"/>
        <v>Level 02</v>
      </c>
      <c r="I1158" s="66"/>
      <c r="J1158" s="67" t="str">
        <f t="shared" si="110"/>
        <v>Zone M4</v>
      </c>
      <c r="K1158" s="66"/>
      <c r="L1158" s="68" t="str">
        <f t="shared" si="111"/>
        <v>M4 / C2</v>
      </c>
      <c r="M1158" s="66"/>
      <c r="N1158" s="69" t="str">
        <f t="shared" si="108"/>
        <v>S. K. CL.</v>
      </c>
      <c r="O1158" s="66"/>
      <c r="P1158" s="70" t="str">
        <f t="shared" si="109"/>
        <v>R2 / J1</v>
      </c>
      <c r="Q1158" s="66"/>
      <c r="R1158" s="66"/>
      <c r="S1158" s="11" t="s">
        <v>6719</v>
      </c>
      <c r="T1158" s="11" t="s">
        <v>6719</v>
      </c>
      <c r="U1158" s="11" t="s">
        <v>6416</v>
      </c>
      <c r="V1158" s="59" t="s">
        <v>6416</v>
      </c>
      <c r="W1158" s="59" t="str">
        <f t="shared" si="112"/>
        <v>Construction</v>
      </c>
      <c r="X1158" s="11" t="s">
        <v>1818</v>
      </c>
      <c r="Y1158" s="32">
        <v>3</v>
      </c>
      <c r="Z1158" s="39">
        <v>45350</v>
      </c>
      <c r="AA1158" s="39">
        <v>45353</v>
      </c>
      <c r="AB1158" s="48">
        <v>7554.69</v>
      </c>
    </row>
    <row r="1159" spans="1:28" x14ac:dyDescent="0.2">
      <c r="A1159" s="66" t="s">
        <v>1819</v>
      </c>
      <c r="B1159" s="11" t="s">
        <v>6416</v>
      </c>
      <c r="C1159" s="11" t="s">
        <v>6416</v>
      </c>
      <c r="D1159" s="62" t="s">
        <v>6449</v>
      </c>
      <c r="E1159" s="66"/>
      <c r="F1159" s="64" t="str">
        <f t="shared" si="106"/>
        <v>The Mound</v>
      </c>
      <c r="G1159" s="66"/>
      <c r="H1159" s="65" t="str">
        <f t="shared" si="107"/>
        <v>Level 02</v>
      </c>
      <c r="I1159" s="66"/>
      <c r="J1159" s="67" t="str">
        <f t="shared" si="110"/>
        <v>Zone M4</v>
      </c>
      <c r="K1159" s="66"/>
      <c r="L1159" s="68" t="str">
        <f t="shared" si="111"/>
        <v>M4 / C2</v>
      </c>
      <c r="M1159" s="66"/>
      <c r="N1159" s="69" t="str">
        <f t="shared" si="108"/>
        <v>S. K. CL.</v>
      </c>
      <c r="O1159" s="66"/>
      <c r="P1159" s="70" t="str">
        <f t="shared" si="109"/>
        <v>R2 / J1</v>
      </c>
      <c r="Q1159" s="66"/>
      <c r="R1159" s="66"/>
      <c r="S1159" s="11" t="s">
        <v>6719</v>
      </c>
      <c r="T1159" s="11" t="s">
        <v>6719</v>
      </c>
      <c r="U1159" s="11" t="s">
        <v>6416</v>
      </c>
      <c r="V1159" s="59" t="s">
        <v>6416</v>
      </c>
      <c r="W1159" s="59" t="str">
        <f t="shared" si="112"/>
        <v>Construction</v>
      </c>
      <c r="X1159" s="11" t="s">
        <v>1820</v>
      </c>
      <c r="Y1159" s="32">
        <v>3</v>
      </c>
      <c r="Z1159" s="39">
        <v>45350</v>
      </c>
      <c r="AA1159" s="39">
        <v>45353</v>
      </c>
      <c r="AB1159" s="48">
        <v>3367.97</v>
      </c>
    </row>
    <row r="1160" spans="1:28" x14ac:dyDescent="0.2">
      <c r="A1160" s="66" t="s">
        <v>1821</v>
      </c>
      <c r="B1160" s="11" t="s">
        <v>6416</v>
      </c>
      <c r="C1160" s="11" t="s">
        <v>6416</v>
      </c>
      <c r="D1160" s="62" t="s">
        <v>6449</v>
      </c>
      <c r="E1160" s="66"/>
      <c r="F1160" s="64" t="str">
        <f t="shared" ref="F1160:F1223" si="113">IF(E1160="",F1159,TRIM(E1160))</f>
        <v>The Mound</v>
      </c>
      <c r="G1160" s="66"/>
      <c r="H1160" s="65" t="str">
        <f t="shared" si="107"/>
        <v>Level 02</v>
      </c>
      <c r="I1160" s="66"/>
      <c r="J1160" s="67" t="str">
        <f t="shared" si="110"/>
        <v>Zone M4</v>
      </c>
      <c r="K1160" s="66"/>
      <c r="L1160" s="68" t="str">
        <f t="shared" si="111"/>
        <v>M4 / C2</v>
      </c>
      <c r="M1160" s="66"/>
      <c r="N1160" s="69" t="str">
        <f t="shared" si="108"/>
        <v>S. K. CL.</v>
      </c>
      <c r="O1160" s="66"/>
      <c r="P1160" s="70" t="str">
        <f t="shared" si="109"/>
        <v>R2 / J1</v>
      </c>
      <c r="Q1160" s="66"/>
      <c r="R1160" s="66"/>
      <c r="S1160" s="11" t="s">
        <v>6719</v>
      </c>
      <c r="T1160" s="11" t="s">
        <v>6719</v>
      </c>
      <c r="U1160" s="11" t="s">
        <v>6416</v>
      </c>
      <c r="V1160" s="59" t="s">
        <v>6416</v>
      </c>
      <c r="W1160" s="59" t="str">
        <f t="shared" si="112"/>
        <v>Construction</v>
      </c>
      <c r="X1160" s="11" t="s">
        <v>1822</v>
      </c>
      <c r="Y1160" s="32">
        <v>2</v>
      </c>
      <c r="Z1160" s="39">
        <v>45351</v>
      </c>
      <c r="AA1160" s="39">
        <v>45353</v>
      </c>
      <c r="AB1160" s="34">
        <v>795.57</v>
      </c>
    </row>
    <row r="1161" spans="1:28" x14ac:dyDescent="0.2">
      <c r="A1161" s="66" t="s">
        <v>1823</v>
      </c>
      <c r="B1161" s="11" t="s">
        <v>6416</v>
      </c>
      <c r="C1161" s="11" t="s">
        <v>6416</v>
      </c>
      <c r="D1161" s="62" t="s">
        <v>6449</v>
      </c>
      <c r="E1161" s="66"/>
      <c r="F1161" s="64" t="str">
        <f t="shared" si="113"/>
        <v>The Mound</v>
      </c>
      <c r="G1161" s="66"/>
      <c r="H1161" s="65" t="str">
        <f t="shared" si="107"/>
        <v>Level 02</v>
      </c>
      <c r="I1161" s="66"/>
      <c r="J1161" s="67" t="str">
        <f t="shared" si="110"/>
        <v>Zone M4</v>
      </c>
      <c r="K1161" s="66"/>
      <c r="L1161" s="68" t="str">
        <f t="shared" si="111"/>
        <v>M4 / C2</v>
      </c>
      <c r="M1161" s="66"/>
      <c r="N1161" s="69" t="str">
        <f t="shared" si="108"/>
        <v>S. K. CL.</v>
      </c>
      <c r="O1161" s="66"/>
      <c r="P1161" s="70" t="str">
        <f t="shared" si="109"/>
        <v>R2 / J1</v>
      </c>
      <c r="Q1161" s="66"/>
      <c r="R1161" s="66"/>
      <c r="S1161" s="11" t="s">
        <v>6719</v>
      </c>
      <c r="T1161" s="11" t="s">
        <v>6719</v>
      </c>
      <c r="U1161" s="11" t="s">
        <v>6416</v>
      </c>
      <c r="V1161" s="59" t="s">
        <v>6416</v>
      </c>
      <c r="W1161" s="59" t="str">
        <f t="shared" si="112"/>
        <v>Construction</v>
      </c>
      <c r="X1161" s="11" t="s">
        <v>1824</v>
      </c>
      <c r="Y1161" s="32">
        <v>2</v>
      </c>
      <c r="Z1161" s="39">
        <v>45351</v>
      </c>
      <c r="AA1161" s="39">
        <v>45353</v>
      </c>
      <c r="AB1161" s="34">
        <v>583.46</v>
      </c>
    </row>
    <row r="1162" spans="1:28" x14ac:dyDescent="0.2">
      <c r="A1162" s="63" t="s">
        <v>1825</v>
      </c>
      <c r="B1162" s="8" t="s">
        <v>6416</v>
      </c>
      <c r="C1162" s="8" t="s">
        <v>6416</v>
      </c>
      <c r="D1162" s="62" t="s">
        <v>6449</v>
      </c>
      <c r="E1162" s="63"/>
      <c r="F1162" s="64" t="str">
        <f t="shared" si="113"/>
        <v>The Mound</v>
      </c>
      <c r="G1162" s="63"/>
      <c r="H1162" s="65" t="str">
        <f t="shared" si="107"/>
        <v>Level 02</v>
      </c>
      <c r="I1162" s="63"/>
      <c r="J1162" s="67" t="str">
        <f t="shared" si="110"/>
        <v>Zone M4</v>
      </c>
      <c r="K1162" s="63"/>
      <c r="L1162" s="68" t="str">
        <f t="shared" si="111"/>
        <v>M4 / C2</v>
      </c>
      <c r="M1162" s="63"/>
      <c r="N1162" s="69" t="str">
        <f t="shared" si="108"/>
        <v>S. K. CL.</v>
      </c>
      <c r="O1162" s="63"/>
      <c r="P1162" s="70" t="str">
        <f t="shared" si="109"/>
        <v>R2 / J1</v>
      </c>
      <c r="Q1162" s="63"/>
      <c r="R1162" s="63"/>
      <c r="S1162" s="8" t="s">
        <v>6719</v>
      </c>
      <c r="T1162" s="8" t="s">
        <v>6719</v>
      </c>
      <c r="U1162" s="8" t="s">
        <v>6416</v>
      </c>
      <c r="V1162" s="59" t="s">
        <v>6416</v>
      </c>
      <c r="W1162" s="59" t="str">
        <f t="shared" si="112"/>
        <v>Construction</v>
      </c>
      <c r="X1162" s="8" t="s">
        <v>1826</v>
      </c>
      <c r="Y1162" s="23">
        <v>2</v>
      </c>
      <c r="Z1162" s="35">
        <v>45354</v>
      </c>
      <c r="AA1162" s="35">
        <v>45355</v>
      </c>
      <c r="AB1162" s="42">
        <v>1757.38</v>
      </c>
    </row>
    <row r="1163" spans="1:28" x14ac:dyDescent="0.2">
      <c r="A1163" s="69" t="s">
        <v>1288</v>
      </c>
      <c r="B1163" s="3" t="s">
        <v>6736</v>
      </c>
      <c r="C1163" s="3" t="s">
        <v>6720</v>
      </c>
      <c r="D1163" s="62" t="s">
        <v>6449</v>
      </c>
      <c r="E1163" s="92"/>
      <c r="F1163" s="64" t="str">
        <f t="shared" si="113"/>
        <v>The Mound</v>
      </c>
      <c r="G1163" s="92"/>
      <c r="H1163" s="65" t="str">
        <f t="shared" ref="H1163:H1226" si="114">IF(G1163="",H1162,TRIM(G1163))</f>
        <v>Level 02</v>
      </c>
      <c r="I1163" s="92"/>
      <c r="J1163" s="67" t="str">
        <f t="shared" si="110"/>
        <v>Zone M4</v>
      </c>
      <c r="K1163" s="92"/>
      <c r="L1163" s="68" t="str">
        <f t="shared" si="111"/>
        <v>M4 / C2</v>
      </c>
      <c r="M1163" s="69" t="s">
        <v>1288</v>
      </c>
      <c r="N1163" s="69" t="str">
        <f t="shared" si="108"/>
        <v>S. K. CR.</v>
      </c>
      <c r="O1163" s="92"/>
      <c r="P1163" s="70" t="str">
        <f t="shared" si="109"/>
        <v>R2 / J1</v>
      </c>
      <c r="Q1163" s="92"/>
      <c r="R1163" s="92"/>
      <c r="S1163" s="3" t="s">
        <v>6720</v>
      </c>
      <c r="T1163" s="3" t="s">
        <v>6720</v>
      </c>
      <c r="U1163" s="3" t="s">
        <v>6720</v>
      </c>
      <c r="V1163" s="59" t="s">
        <v>1288</v>
      </c>
      <c r="W1163" s="59" t="str">
        <f t="shared" si="112"/>
        <v>Construction            S. K. CR.</v>
      </c>
      <c r="X1163" s="3"/>
      <c r="Y1163" s="49">
        <v>5</v>
      </c>
      <c r="Z1163" s="50">
        <v>45354</v>
      </c>
      <c r="AA1163" s="50">
        <v>45358</v>
      </c>
      <c r="AB1163" s="52">
        <v>14059.07</v>
      </c>
    </row>
    <row r="1164" spans="1:28" ht="25.5" x14ac:dyDescent="0.2">
      <c r="A1164" s="66" t="s">
        <v>1827</v>
      </c>
      <c r="B1164" s="11" t="s">
        <v>6416</v>
      </c>
      <c r="C1164" s="11" t="s">
        <v>6416</v>
      </c>
      <c r="D1164" s="62" t="s">
        <v>6449</v>
      </c>
      <c r="E1164" s="66"/>
      <c r="F1164" s="64" t="str">
        <f t="shared" si="113"/>
        <v>The Mound</v>
      </c>
      <c r="G1164" s="66"/>
      <c r="H1164" s="65" t="str">
        <f t="shared" si="114"/>
        <v>Level 02</v>
      </c>
      <c r="I1164" s="66"/>
      <c r="J1164" s="67" t="str">
        <f t="shared" si="110"/>
        <v>Zone M4</v>
      </c>
      <c r="K1164" s="66"/>
      <c r="L1164" s="68" t="str">
        <f t="shared" si="111"/>
        <v>M4 / C2</v>
      </c>
      <c r="M1164" s="66"/>
      <c r="N1164" s="69" t="str">
        <f t="shared" si="108"/>
        <v>S. K. CR.</v>
      </c>
      <c r="O1164" s="66"/>
      <c r="P1164" s="70" t="str">
        <f t="shared" si="109"/>
        <v>R2 / J1</v>
      </c>
      <c r="Q1164" s="66"/>
      <c r="R1164" s="66"/>
      <c r="S1164" s="11" t="s">
        <v>6720</v>
      </c>
      <c r="T1164" s="11" t="s">
        <v>6720</v>
      </c>
      <c r="U1164" s="11" t="s">
        <v>6416</v>
      </c>
      <c r="V1164" s="59" t="s">
        <v>6416</v>
      </c>
      <c r="W1164" s="59" t="str">
        <f t="shared" si="112"/>
        <v>Construction</v>
      </c>
      <c r="X1164" s="11" t="s">
        <v>1828</v>
      </c>
      <c r="Y1164" s="32">
        <v>3</v>
      </c>
      <c r="Z1164" s="39">
        <v>45354</v>
      </c>
      <c r="AA1164" s="39">
        <v>45356</v>
      </c>
      <c r="AB1164" s="48">
        <v>7554.69</v>
      </c>
    </row>
    <row r="1165" spans="1:28" x14ac:dyDescent="0.2">
      <c r="A1165" s="66" t="s">
        <v>1829</v>
      </c>
      <c r="B1165" s="11" t="s">
        <v>6416</v>
      </c>
      <c r="C1165" s="11" t="s">
        <v>6416</v>
      </c>
      <c r="D1165" s="62" t="s">
        <v>6449</v>
      </c>
      <c r="E1165" s="66"/>
      <c r="F1165" s="64" t="str">
        <f t="shared" si="113"/>
        <v>The Mound</v>
      </c>
      <c r="G1165" s="66"/>
      <c r="H1165" s="65" t="str">
        <f t="shared" si="114"/>
        <v>Level 02</v>
      </c>
      <c r="I1165" s="66"/>
      <c r="J1165" s="67" t="str">
        <f t="shared" si="110"/>
        <v>Zone M4</v>
      </c>
      <c r="K1165" s="66"/>
      <c r="L1165" s="68" t="str">
        <f t="shared" si="111"/>
        <v>M4 / C2</v>
      </c>
      <c r="M1165" s="66"/>
      <c r="N1165" s="69" t="str">
        <f t="shared" ref="N1165:N1228" si="115">IF(M1165="",N1164,TRIM(M1165))</f>
        <v>S. K. CR.</v>
      </c>
      <c r="O1165" s="66"/>
      <c r="P1165" s="70" t="str">
        <f t="shared" si="109"/>
        <v>R2 / J1</v>
      </c>
      <c r="Q1165" s="66"/>
      <c r="R1165" s="66"/>
      <c r="S1165" s="11" t="s">
        <v>6720</v>
      </c>
      <c r="T1165" s="11" t="s">
        <v>6720</v>
      </c>
      <c r="U1165" s="11" t="s">
        <v>6416</v>
      </c>
      <c r="V1165" s="59" t="s">
        <v>6416</v>
      </c>
      <c r="W1165" s="59" t="str">
        <f t="shared" si="112"/>
        <v>Construction</v>
      </c>
      <c r="X1165" s="11" t="s">
        <v>1830</v>
      </c>
      <c r="Y1165" s="32">
        <v>3</v>
      </c>
      <c r="Z1165" s="39">
        <v>45354</v>
      </c>
      <c r="AA1165" s="39">
        <v>45356</v>
      </c>
      <c r="AB1165" s="48">
        <v>3367.97</v>
      </c>
    </row>
    <row r="1166" spans="1:28" x14ac:dyDescent="0.2">
      <c r="A1166" s="66" t="s">
        <v>1831</v>
      </c>
      <c r="B1166" s="11" t="s">
        <v>6416</v>
      </c>
      <c r="C1166" s="11" t="s">
        <v>6416</v>
      </c>
      <c r="D1166" s="62" t="s">
        <v>6449</v>
      </c>
      <c r="E1166" s="66"/>
      <c r="F1166" s="64" t="str">
        <f t="shared" si="113"/>
        <v>The Mound</v>
      </c>
      <c r="G1166" s="66"/>
      <c r="H1166" s="65" t="str">
        <f t="shared" si="114"/>
        <v>Level 02</v>
      </c>
      <c r="I1166" s="66"/>
      <c r="J1166" s="67" t="str">
        <f t="shared" si="110"/>
        <v>Zone M4</v>
      </c>
      <c r="K1166" s="66"/>
      <c r="L1166" s="68" t="str">
        <f t="shared" si="111"/>
        <v>M4 / C2</v>
      </c>
      <c r="M1166" s="66"/>
      <c r="N1166" s="69" t="str">
        <f t="shared" si="115"/>
        <v>S. K. CR.</v>
      </c>
      <c r="O1166" s="66"/>
      <c r="P1166" s="70" t="str">
        <f t="shared" ref="P1166:P1229" si="116">IF(O1166="",P1165,TRIM(O1166))</f>
        <v>R2 / J1</v>
      </c>
      <c r="Q1166" s="66"/>
      <c r="R1166" s="66"/>
      <c r="S1166" s="11" t="s">
        <v>6720</v>
      </c>
      <c r="T1166" s="11" t="s">
        <v>6720</v>
      </c>
      <c r="U1166" s="11" t="s">
        <v>6416</v>
      </c>
      <c r="V1166" s="59" t="s">
        <v>6416</v>
      </c>
      <c r="W1166" s="59" t="str">
        <f t="shared" si="112"/>
        <v>Construction</v>
      </c>
      <c r="X1166" s="11" t="s">
        <v>1832</v>
      </c>
      <c r="Y1166" s="32">
        <v>2</v>
      </c>
      <c r="Z1166" s="39">
        <v>45355</v>
      </c>
      <c r="AA1166" s="39">
        <v>45356</v>
      </c>
      <c r="AB1166" s="34">
        <v>795.57</v>
      </c>
    </row>
    <row r="1167" spans="1:28" x14ac:dyDescent="0.2">
      <c r="A1167" s="66" t="s">
        <v>1833</v>
      </c>
      <c r="B1167" s="11" t="s">
        <v>6416</v>
      </c>
      <c r="C1167" s="11" t="s">
        <v>6416</v>
      </c>
      <c r="D1167" s="62" t="s">
        <v>6449</v>
      </c>
      <c r="E1167" s="66"/>
      <c r="F1167" s="64" t="str">
        <f t="shared" si="113"/>
        <v>The Mound</v>
      </c>
      <c r="G1167" s="66"/>
      <c r="H1167" s="65" t="str">
        <f t="shared" si="114"/>
        <v>Level 02</v>
      </c>
      <c r="I1167" s="66"/>
      <c r="J1167" s="67" t="str">
        <f t="shared" si="110"/>
        <v>Zone M4</v>
      </c>
      <c r="K1167" s="66"/>
      <c r="L1167" s="68" t="str">
        <f t="shared" si="111"/>
        <v>M4 / C2</v>
      </c>
      <c r="M1167" s="66"/>
      <c r="N1167" s="69" t="str">
        <f t="shared" si="115"/>
        <v>S. K. CR.</v>
      </c>
      <c r="O1167" s="66"/>
      <c r="P1167" s="70" t="str">
        <f t="shared" si="116"/>
        <v>R2 / J1</v>
      </c>
      <c r="Q1167" s="66"/>
      <c r="R1167" s="66"/>
      <c r="S1167" s="11" t="s">
        <v>6720</v>
      </c>
      <c r="T1167" s="11" t="s">
        <v>6720</v>
      </c>
      <c r="U1167" s="11" t="s">
        <v>6416</v>
      </c>
      <c r="V1167" s="59" t="s">
        <v>6416</v>
      </c>
      <c r="W1167" s="59" t="str">
        <f t="shared" si="112"/>
        <v>Construction</v>
      </c>
      <c r="X1167" s="11" t="s">
        <v>1834</v>
      </c>
      <c r="Y1167" s="32">
        <v>2</v>
      </c>
      <c r="Z1167" s="39">
        <v>45355</v>
      </c>
      <c r="AA1167" s="39">
        <v>45356</v>
      </c>
      <c r="AB1167" s="34">
        <v>583.46</v>
      </c>
    </row>
    <row r="1168" spans="1:28" x14ac:dyDescent="0.2">
      <c r="A1168" s="63" t="s">
        <v>1835</v>
      </c>
      <c r="B1168" s="8" t="s">
        <v>6416</v>
      </c>
      <c r="C1168" s="8" t="s">
        <v>6416</v>
      </c>
      <c r="D1168" s="62" t="s">
        <v>6449</v>
      </c>
      <c r="E1168" s="63"/>
      <c r="F1168" s="64" t="str">
        <f t="shared" si="113"/>
        <v>The Mound</v>
      </c>
      <c r="G1168" s="63"/>
      <c r="H1168" s="65" t="str">
        <f t="shared" si="114"/>
        <v>Level 02</v>
      </c>
      <c r="I1168" s="63"/>
      <c r="J1168" s="67" t="str">
        <f t="shared" si="110"/>
        <v>Zone M4</v>
      </c>
      <c r="K1168" s="63"/>
      <c r="L1168" s="68" t="str">
        <f t="shared" si="111"/>
        <v>M4 / C2</v>
      </c>
      <c r="M1168" s="63"/>
      <c r="N1168" s="69" t="str">
        <f t="shared" si="115"/>
        <v>S. K. CR.</v>
      </c>
      <c r="O1168" s="63"/>
      <c r="P1168" s="70" t="str">
        <f t="shared" si="116"/>
        <v>R2 / J1</v>
      </c>
      <c r="Q1168" s="63"/>
      <c r="R1168" s="63"/>
      <c r="S1168" s="8" t="s">
        <v>6720</v>
      </c>
      <c r="T1168" s="8" t="s">
        <v>6720</v>
      </c>
      <c r="U1168" s="8" t="s">
        <v>6416</v>
      </c>
      <c r="V1168" s="59" t="s">
        <v>6416</v>
      </c>
      <c r="W1168" s="59" t="str">
        <f t="shared" si="112"/>
        <v>Construction</v>
      </c>
      <c r="X1168" s="8" t="s">
        <v>1836</v>
      </c>
      <c r="Y1168" s="23">
        <v>2</v>
      </c>
      <c r="Z1168" s="35">
        <v>45357</v>
      </c>
      <c r="AA1168" s="35">
        <v>45358</v>
      </c>
      <c r="AB1168" s="42">
        <v>1757.38</v>
      </c>
    </row>
    <row r="1169" spans="1:28" x14ac:dyDescent="0.2">
      <c r="A1169" s="69" t="s">
        <v>1211</v>
      </c>
      <c r="B1169" s="3" t="s">
        <v>6736</v>
      </c>
      <c r="C1169" s="3" t="s">
        <v>6713</v>
      </c>
      <c r="D1169" s="62" t="s">
        <v>6449</v>
      </c>
      <c r="E1169" s="92"/>
      <c r="F1169" s="64" t="str">
        <f t="shared" si="113"/>
        <v>The Mound</v>
      </c>
      <c r="G1169" s="92"/>
      <c r="H1169" s="65" t="str">
        <f t="shared" si="114"/>
        <v>Level 02</v>
      </c>
      <c r="I1169" s="92"/>
      <c r="J1169" s="67" t="str">
        <f t="shared" si="110"/>
        <v>Zone M4</v>
      </c>
      <c r="K1169" s="92"/>
      <c r="L1169" s="68" t="str">
        <f t="shared" si="111"/>
        <v>M4 / C2</v>
      </c>
      <c r="M1169" s="69" t="s">
        <v>1211</v>
      </c>
      <c r="N1169" s="69" t="str">
        <f t="shared" si="115"/>
        <v>S. DQ. L.</v>
      </c>
      <c r="O1169" s="92"/>
      <c r="P1169" s="70" t="str">
        <f t="shared" si="116"/>
        <v>R2 / J1</v>
      </c>
      <c r="Q1169" s="92"/>
      <c r="R1169" s="92"/>
      <c r="S1169" s="3" t="s">
        <v>6713</v>
      </c>
      <c r="T1169" s="3" t="s">
        <v>6713</v>
      </c>
      <c r="U1169" s="3" t="s">
        <v>6713</v>
      </c>
      <c r="V1169" s="59" t="s">
        <v>1211</v>
      </c>
      <c r="W1169" s="59" t="str">
        <f t="shared" si="112"/>
        <v>Construction            S. DQ. L.</v>
      </c>
      <c r="X1169" s="3"/>
      <c r="Y1169" s="49">
        <v>5</v>
      </c>
      <c r="Z1169" s="50">
        <v>45357</v>
      </c>
      <c r="AA1169" s="50">
        <v>45362</v>
      </c>
      <c r="AB1169" s="52">
        <v>14059.07</v>
      </c>
    </row>
    <row r="1170" spans="1:28" ht="25.5" x14ac:dyDescent="0.2">
      <c r="A1170" s="66" t="s">
        <v>1837</v>
      </c>
      <c r="B1170" s="11" t="s">
        <v>6416</v>
      </c>
      <c r="C1170" s="11" t="s">
        <v>6416</v>
      </c>
      <c r="D1170" s="62" t="s">
        <v>6449</v>
      </c>
      <c r="E1170" s="66"/>
      <c r="F1170" s="64" t="str">
        <f t="shared" si="113"/>
        <v>The Mound</v>
      </c>
      <c r="G1170" s="66"/>
      <c r="H1170" s="65" t="str">
        <f t="shared" si="114"/>
        <v>Level 02</v>
      </c>
      <c r="I1170" s="66"/>
      <c r="J1170" s="67" t="str">
        <f t="shared" si="110"/>
        <v>Zone M4</v>
      </c>
      <c r="K1170" s="66"/>
      <c r="L1170" s="68" t="str">
        <f t="shared" si="111"/>
        <v>M4 / C2</v>
      </c>
      <c r="M1170" s="66"/>
      <c r="N1170" s="69" t="str">
        <f t="shared" si="115"/>
        <v>S. DQ. L.</v>
      </c>
      <c r="O1170" s="66"/>
      <c r="P1170" s="70" t="str">
        <f t="shared" si="116"/>
        <v>R2 / J1</v>
      </c>
      <c r="Q1170" s="66"/>
      <c r="R1170" s="66"/>
      <c r="S1170" s="11" t="s">
        <v>6713</v>
      </c>
      <c r="T1170" s="11" t="s">
        <v>6713</v>
      </c>
      <c r="U1170" s="11" t="s">
        <v>6416</v>
      </c>
      <c r="V1170" s="59" t="s">
        <v>6416</v>
      </c>
      <c r="W1170" s="59" t="str">
        <f t="shared" si="112"/>
        <v>Construction</v>
      </c>
      <c r="X1170" s="11" t="s">
        <v>1838</v>
      </c>
      <c r="Y1170" s="32">
        <v>3</v>
      </c>
      <c r="Z1170" s="39">
        <v>45357</v>
      </c>
      <c r="AA1170" s="39">
        <v>45360</v>
      </c>
      <c r="AB1170" s="48">
        <v>7554.69</v>
      </c>
    </row>
    <row r="1171" spans="1:28" x14ac:dyDescent="0.2">
      <c r="A1171" s="66" t="s">
        <v>1839</v>
      </c>
      <c r="B1171" s="11" t="s">
        <v>6416</v>
      </c>
      <c r="C1171" s="11" t="s">
        <v>6416</v>
      </c>
      <c r="D1171" s="62" t="s">
        <v>6449</v>
      </c>
      <c r="E1171" s="66"/>
      <c r="F1171" s="64" t="str">
        <f t="shared" si="113"/>
        <v>The Mound</v>
      </c>
      <c r="G1171" s="66"/>
      <c r="H1171" s="65" t="str">
        <f t="shared" si="114"/>
        <v>Level 02</v>
      </c>
      <c r="I1171" s="66"/>
      <c r="J1171" s="67" t="str">
        <f t="shared" si="110"/>
        <v>Zone M4</v>
      </c>
      <c r="K1171" s="66"/>
      <c r="L1171" s="68" t="str">
        <f t="shared" si="111"/>
        <v>M4 / C2</v>
      </c>
      <c r="M1171" s="66"/>
      <c r="N1171" s="69" t="str">
        <f t="shared" si="115"/>
        <v>S. DQ. L.</v>
      </c>
      <c r="O1171" s="66"/>
      <c r="P1171" s="70" t="str">
        <f t="shared" si="116"/>
        <v>R2 / J1</v>
      </c>
      <c r="Q1171" s="66"/>
      <c r="R1171" s="66"/>
      <c r="S1171" s="11" t="s">
        <v>6713</v>
      </c>
      <c r="T1171" s="11" t="s">
        <v>6713</v>
      </c>
      <c r="U1171" s="11" t="s">
        <v>6416</v>
      </c>
      <c r="V1171" s="59" t="s">
        <v>6416</v>
      </c>
      <c r="W1171" s="59" t="str">
        <f t="shared" si="112"/>
        <v>Construction</v>
      </c>
      <c r="X1171" s="11" t="s">
        <v>1840</v>
      </c>
      <c r="Y1171" s="32">
        <v>3</v>
      </c>
      <c r="Z1171" s="39">
        <v>45357</v>
      </c>
      <c r="AA1171" s="39">
        <v>45360</v>
      </c>
      <c r="AB1171" s="48">
        <v>3367.97</v>
      </c>
    </row>
    <row r="1172" spans="1:28" x14ac:dyDescent="0.2">
      <c r="A1172" s="66" t="s">
        <v>1841</v>
      </c>
      <c r="B1172" s="11" t="s">
        <v>6416</v>
      </c>
      <c r="C1172" s="11" t="s">
        <v>6416</v>
      </c>
      <c r="D1172" s="62" t="s">
        <v>6449</v>
      </c>
      <c r="E1172" s="66"/>
      <c r="F1172" s="64" t="str">
        <f t="shared" si="113"/>
        <v>The Mound</v>
      </c>
      <c r="G1172" s="66"/>
      <c r="H1172" s="65" t="str">
        <f t="shared" si="114"/>
        <v>Level 02</v>
      </c>
      <c r="I1172" s="66"/>
      <c r="J1172" s="67" t="str">
        <f t="shared" si="110"/>
        <v>Zone M4</v>
      </c>
      <c r="K1172" s="66"/>
      <c r="L1172" s="68" t="str">
        <f t="shared" si="111"/>
        <v>M4 / C2</v>
      </c>
      <c r="M1172" s="66"/>
      <c r="N1172" s="69" t="str">
        <f t="shared" si="115"/>
        <v>S. DQ. L.</v>
      </c>
      <c r="O1172" s="66"/>
      <c r="P1172" s="70" t="str">
        <f t="shared" si="116"/>
        <v>R2 / J1</v>
      </c>
      <c r="Q1172" s="66"/>
      <c r="R1172" s="66"/>
      <c r="S1172" s="11" t="s">
        <v>6713</v>
      </c>
      <c r="T1172" s="11" t="s">
        <v>6713</v>
      </c>
      <c r="U1172" s="11" t="s">
        <v>6416</v>
      </c>
      <c r="V1172" s="59" t="s">
        <v>6416</v>
      </c>
      <c r="W1172" s="59" t="str">
        <f t="shared" si="112"/>
        <v>Construction</v>
      </c>
      <c r="X1172" s="11" t="s">
        <v>1842</v>
      </c>
      <c r="Y1172" s="32">
        <v>2</v>
      </c>
      <c r="Z1172" s="39">
        <v>45358</v>
      </c>
      <c r="AA1172" s="39">
        <v>45360</v>
      </c>
      <c r="AB1172" s="34">
        <v>795.57</v>
      </c>
    </row>
    <row r="1173" spans="1:28" x14ac:dyDescent="0.2">
      <c r="A1173" s="66" t="s">
        <v>1843</v>
      </c>
      <c r="B1173" s="11" t="s">
        <v>6416</v>
      </c>
      <c r="C1173" s="11" t="s">
        <v>6416</v>
      </c>
      <c r="D1173" s="62" t="s">
        <v>6449</v>
      </c>
      <c r="E1173" s="66"/>
      <c r="F1173" s="64" t="str">
        <f t="shared" si="113"/>
        <v>The Mound</v>
      </c>
      <c r="G1173" s="66"/>
      <c r="H1173" s="65" t="str">
        <f t="shared" si="114"/>
        <v>Level 02</v>
      </c>
      <c r="I1173" s="66"/>
      <c r="J1173" s="67" t="str">
        <f t="shared" si="110"/>
        <v>Zone M4</v>
      </c>
      <c r="K1173" s="66"/>
      <c r="L1173" s="68" t="str">
        <f t="shared" si="111"/>
        <v>M4 / C2</v>
      </c>
      <c r="M1173" s="66"/>
      <c r="N1173" s="69" t="str">
        <f t="shared" si="115"/>
        <v>S. DQ. L.</v>
      </c>
      <c r="O1173" s="66"/>
      <c r="P1173" s="70" t="str">
        <f t="shared" si="116"/>
        <v>R2 / J1</v>
      </c>
      <c r="Q1173" s="66"/>
      <c r="R1173" s="66"/>
      <c r="S1173" s="11" t="s">
        <v>6713</v>
      </c>
      <c r="T1173" s="11" t="s">
        <v>6713</v>
      </c>
      <c r="U1173" s="11" t="s">
        <v>6416</v>
      </c>
      <c r="V1173" s="59" t="s">
        <v>6416</v>
      </c>
      <c r="W1173" s="59" t="str">
        <f t="shared" si="112"/>
        <v>Construction</v>
      </c>
      <c r="X1173" s="11" t="s">
        <v>1844</v>
      </c>
      <c r="Y1173" s="32">
        <v>2</v>
      </c>
      <c r="Z1173" s="39">
        <v>45358</v>
      </c>
      <c r="AA1173" s="39">
        <v>45360</v>
      </c>
      <c r="AB1173" s="34">
        <v>583.46</v>
      </c>
    </row>
    <row r="1174" spans="1:28" x14ac:dyDescent="0.2">
      <c r="A1174" s="63" t="s">
        <v>1845</v>
      </c>
      <c r="B1174" s="8" t="s">
        <v>6416</v>
      </c>
      <c r="C1174" s="8" t="s">
        <v>6416</v>
      </c>
      <c r="D1174" s="62" t="s">
        <v>6449</v>
      </c>
      <c r="E1174" s="63"/>
      <c r="F1174" s="64" t="str">
        <f t="shared" si="113"/>
        <v>The Mound</v>
      </c>
      <c r="G1174" s="63"/>
      <c r="H1174" s="65" t="str">
        <f t="shared" si="114"/>
        <v>Level 02</v>
      </c>
      <c r="I1174" s="63"/>
      <c r="J1174" s="67" t="str">
        <f t="shared" si="110"/>
        <v>Zone M4</v>
      </c>
      <c r="K1174" s="63"/>
      <c r="L1174" s="68" t="str">
        <f t="shared" si="111"/>
        <v>M4 / C2</v>
      </c>
      <c r="M1174" s="63"/>
      <c r="N1174" s="69" t="str">
        <f t="shared" si="115"/>
        <v>S. DQ. L.</v>
      </c>
      <c r="O1174" s="63"/>
      <c r="P1174" s="70" t="str">
        <f t="shared" si="116"/>
        <v>R2 / J1</v>
      </c>
      <c r="Q1174" s="63"/>
      <c r="R1174" s="63"/>
      <c r="S1174" s="8" t="s">
        <v>6713</v>
      </c>
      <c r="T1174" s="8" t="s">
        <v>6713</v>
      </c>
      <c r="U1174" s="8" t="s">
        <v>6416</v>
      </c>
      <c r="V1174" s="59" t="s">
        <v>6416</v>
      </c>
      <c r="W1174" s="59" t="str">
        <f t="shared" si="112"/>
        <v>Construction</v>
      </c>
      <c r="X1174" s="8" t="s">
        <v>1846</v>
      </c>
      <c r="Y1174" s="23">
        <v>2</v>
      </c>
      <c r="Z1174" s="35">
        <v>45361</v>
      </c>
      <c r="AA1174" s="35">
        <v>45362</v>
      </c>
      <c r="AB1174" s="42">
        <v>1757.38</v>
      </c>
    </row>
    <row r="1175" spans="1:28" x14ac:dyDescent="0.2">
      <c r="A1175" s="69" t="s">
        <v>1222</v>
      </c>
      <c r="B1175" s="3" t="s">
        <v>6736</v>
      </c>
      <c r="C1175" s="3" t="s">
        <v>6714</v>
      </c>
      <c r="D1175" s="62" t="s">
        <v>6449</v>
      </c>
      <c r="E1175" s="92"/>
      <c r="F1175" s="64" t="str">
        <f t="shared" si="113"/>
        <v>The Mound</v>
      </c>
      <c r="G1175" s="92"/>
      <c r="H1175" s="65" t="str">
        <f t="shared" si="114"/>
        <v>Level 02</v>
      </c>
      <c r="I1175" s="92"/>
      <c r="J1175" s="67" t="str">
        <f t="shared" si="110"/>
        <v>Zone M4</v>
      </c>
      <c r="K1175" s="92"/>
      <c r="L1175" s="68" t="str">
        <f t="shared" si="111"/>
        <v>M4 / C2</v>
      </c>
      <c r="M1175" s="69" t="s">
        <v>1222</v>
      </c>
      <c r="N1175" s="69" t="str">
        <f t="shared" si="115"/>
        <v>S. DQ. R.</v>
      </c>
      <c r="O1175" s="92"/>
      <c r="P1175" s="70" t="str">
        <f t="shared" si="116"/>
        <v>R2 / J1</v>
      </c>
      <c r="Q1175" s="92"/>
      <c r="R1175" s="92"/>
      <c r="S1175" s="3" t="s">
        <v>6714</v>
      </c>
      <c r="T1175" s="3" t="s">
        <v>6714</v>
      </c>
      <c r="U1175" s="3" t="s">
        <v>6714</v>
      </c>
      <c r="V1175" s="59" t="s">
        <v>1222</v>
      </c>
      <c r="W1175" s="59" t="str">
        <f t="shared" si="112"/>
        <v>Construction            S. DQ. R.</v>
      </c>
      <c r="X1175" s="3"/>
      <c r="Y1175" s="49">
        <v>5</v>
      </c>
      <c r="Z1175" s="50">
        <v>45361</v>
      </c>
      <c r="AA1175" s="50">
        <v>45365</v>
      </c>
      <c r="AB1175" s="52">
        <v>14059.07</v>
      </c>
    </row>
    <row r="1176" spans="1:28" ht="25.5" x14ac:dyDescent="0.2">
      <c r="A1176" s="66" t="s">
        <v>1847</v>
      </c>
      <c r="B1176" s="11" t="s">
        <v>6416</v>
      </c>
      <c r="C1176" s="11" t="s">
        <v>6416</v>
      </c>
      <c r="D1176" s="62" t="s">
        <v>6449</v>
      </c>
      <c r="E1176" s="66"/>
      <c r="F1176" s="64" t="str">
        <f t="shared" si="113"/>
        <v>The Mound</v>
      </c>
      <c r="G1176" s="66"/>
      <c r="H1176" s="65" t="str">
        <f t="shared" si="114"/>
        <v>Level 02</v>
      </c>
      <c r="I1176" s="66"/>
      <c r="J1176" s="67" t="str">
        <f t="shared" si="110"/>
        <v>Zone M4</v>
      </c>
      <c r="K1176" s="66"/>
      <c r="L1176" s="68" t="str">
        <f t="shared" si="111"/>
        <v>M4 / C2</v>
      </c>
      <c r="M1176" s="66"/>
      <c r="N1176" s="69" t="str">
        <f t="shared" si="115"/>
        <v>S. DQ. R.</v>
      </c>
      <c r="O1176" s="66"/>
      <c r="P1176" s="70" t="str">
        <f t="shared" si="116"/>
        <v>R2 / J1</v>
      </c>
      <c r="Q1176" s="66"/>
      <c r="R1176" s="66"/>
      <c r="S1176" s="11" t="s">
        <v>6714</v>
      </c>
      <c r="T1176" s="11" t="s">
        <v>6714</v>
      </c>
      <c r="U1176" s="11" t="s">
        <v>6416</v>
      </c>
      <c r="V1176" s="59" t="s">
        <v>6416</v>
      </c>
      <c r="W1176" s="59" t="str">
        <f t="shared" si="112"/>
        <v>Construction</v>
      </c>
      <c r="X1176" s="11" t="s">
        <v>1848</v>
      </c>
      <c r="Y1176" s="32">
        <v>3</v>
      </c>
      <c r="Z1176" s="39">
        <v>45361</v>
      </c>
      <c r="AA1176" s="39">
        <v>45363</v>
      </c>
      <c r="AB1176" s="48">
        <v>7554.69</v>
      </c>
    </row>
    <row r="1177" spans="1:28" x14ac:dyDescent="0.2">
      <c r="A1177" s="66" t="s">
        <v>1849</v>
      </c>
      <c r="B1177" s="11" t="s">
        <v>6416</v>
      </c>
      <c r="C1177" s="11" t="s">
        <v>6416</v>
      </c>
      <c r="D1177" s="62" t="s">
        <v>6449</v>
      </c>
      <c r="E1177" s="66"/>
      <c r="F1177" s="64" t="str">
        <f t="shared" si="113"/>
        <v>The Mound</v>
      </c>
      <c r="G1177" s="66"/>
      <c r="H1177" s="65" t="str">
        <f t="shared" si="114"/>
        <v>Level 02</v>
      </c>
      <c r="I1177" s="66"/>
      <c r="J1177" s="67" t="str">
        <f t="shared" si="110"/>
        <v>Zone M4</v>
      </c>
      <c r="K1177" s="66"/>
      <c r="L1177" s="68" t="str">
        <f t="shared" si="111"/>
        <v>M4 / C2</v>
      </c>
      <c r="M1177" s="66"/>
      <c r="N1177" s="69" t="str">
        <f t="shared" si="115"/>
        <v>S. DQ. R.</v>
      </c>
      <c r="O1177" s="66"/>
      <c r="P1177" s="70" t="str">
        <f t="shared" si="116"/>
        <v>R2 / J1</v>
      </c>
      <c r="Q1177" s="66"/>
      <c r="R1177" s="66"/>
      <c r="S1177" s="11" t="s">
        <v>6714</v>
      </c>
      <c r="T1177" s="11" t="s">
        <v>6714</v>
      </c>
      <c r="U1177" s="11" t="s">
        <v>6416</v>
      </c>
      <c r="V1177" s="59" t="s">
        <v>6416</v>
      </c>
      <c r="W1177" s="59" t="str">
        <f t="shared" si="112"/>
        <v>Construction</v>
      </c>
      <c r="X1177" s="11" t="s">
        <v>1850</v>
      </c>
      <c r="Y1177" s="32">
        <v>3</v>
      </c>
      <c r="Z1177" s="39">
        <v>45361</v>
      </c>
      <c r="AA1177" s="39">
        <v>45363</v>
      </c>
      <c r="AB1177" s="48">
        <v>3367.97</v>
      </c>
    </row>
    <row r="1178" spans="1:28" x14ac:dyDescent="0.2">
      <c r="A1178" s="66" t="s">
        <v>1851</v>
      </c>
      <c r="B1178" s="11" t="s">
        <v>6416</v>
      </c>
      <c r="C1178" s="11" t="s">
        <v>6416</v>
      </c>
      <c r="D1178" s="62" t="s">
        <v>6449</v>
      </c>
      <c r="E1178" s="66"/>
      <c r="F1178" s="64" t="str">
        <f t="shared" si="113"/>
        <v>The Mound</v>
      </c>
      <c r="G1178" s="66"/>
      <c r="H1178" s="65" t="str">
        <f t="shared" si="114"/>
        <v>Level 02</v>
      </c>
      <c r="I1178" s="66"/>
      <c r="J1178" s="67" t="str">
        <f t="shared" si="110"/>
        <v>Zone M4</v>
      </c>
      <c r="K1178" s="66"/>
      <c r="L1178" s="68" t="str">
        <f t="shared" si="111"/>
        <v>M4 / C2</v>
      </c>
      <c r="M1178" s="66"/>
      <c r="N1178" s="69" t="str">
        <f t="shared" si="115"/>
        <v>S. DQ. R.</v>
      </c>
      <c r="O1178" s="66"/>
      <c r="P1178" s="70" t="str">
        <f t="shared" si="116"/>
        <v>R2 / J1</v>
      </c>
      <c r="Q1178" s="66"/>
      <c r="R1178" s="66"/>
      <c r="S1178" s="11" t="s">
        <v>6714</v>
      </c>
      <c r="T1178" s="11" t="s">
        <v>6714</v>
      </c>
      <c r="U1178" s="11" t="s">
        <v>6416</v>
      </c>
      <c r="V1178" s="59" t="s">
        <v>6416</v>
      </c>
      <c r="W1178" s="59" t="str">
        <f t="shared" si="112"/>
        <v>Construction</v>
      </c>
      <c r="X1178" s="11" t="s">
        <v>1852</v>
      </c>
      <c r="Y1178" s="32">
        <v>2</v>
      </c>
      <c r="Z1178" s="39">
        <v>45362</v>
      </c>
      <c r="AA1178" s="39">
        <v>45363</v>
      </c>
      <c r="AB1178" s="34">
        <v>795.57</v>
      </c>
    </row>
    <row r="1179" spans="1:28" x14ac:dyDescent="0.2">
      <c r="A1179" s="66" t="s">
        <v>1853</v>
      </c>
      <c r="B1179" s="11" t="s">
        <v>6416</v>
      </c>
      <c r="C1179" s="11" t="s">
        <v>6416</v>
      </c>
      <c r="D1179" s="62" t="s">
        <v>6449</v>
      </c>
      <c r="E1179" s="66"/>
      <c r="F1179" s="64" t="str">
        <f t="shared" si="113"/>
        <v>The Mound</v>
      </c>
      <c r="G1179" s="66"/>
      <c r="H1179" s="65" t="str">
        <f t="shared" si="114"/>
        <v>Level 02</v>
      </c>
      <c r="I1179" s="66"/>
      <c r="J1179" s="67" t="str">
        <f t="shared" si="110"/>
        <v>Zone M4</v>
      </c>
      <c r="K1179" s="66"/>
      <c r="L1179" s="68" t="str">
        <f t="shared" si="111"/>
        <v>M4 / C2</v>
      </c>
      <c r="M1179" s="66"/>
      <c r="N1179" s="69" t="str">
        <f t="shared" si="115"/>
        <v>S. DQ. R.</v>
      </c>
      <c r="O1179" s="66"/>
      <c r="P1179" s="70" t="str">
        <f t="shared" si="116"/>
        <v>R2 / J1</v>
      </c>
      <c r="Q1179" s="66"/>
      <c r="R1179" s="66"/>
      <c r="S1179" s="11" t="s">
        <v>6714</v>
      </c>
      <c r="T1179" s="11" t="s">
        <v>6714</v>
      </c>
      <c r="U1179" s="11" t="s">
        <v>6416</v>
      </c>
      <c r="V1179" s="59" t="s">
        <v>6416</v>
      </c>
      <c r="W1179" s="59" t="str">
        <f t="shared" si="112"/>
        <v>Construction</v>
      </c>
      <c r="X1179" s="11" t="s">
        <v>1854</v>
      </c>
      <c r="Y1179" s="32">
        <v>2</v>
      </c>
      <c r="Z1179" s="39">
        <v>45362</v>
      </c>
      <c r="AA1179" s="39">
        <v>45363</v>
      </c>
      <c r="AB1179" s="34">
        <v>583.46</v>
      </c>
    </row>
    <row r="1180" spans="1:28" x14ac:dyDescent="0.2">
      <c r="A1180" s="63" t="s">
        <v>1855</v>
      </c>
      <c r="B1180" s="8" t="s">
        <v>6416</v>
      </c>
      <c r="C1180" s="8" t="s">
        <v>6416</v>
      </c>
      <c r="D1180" s="62" t="s">
        <v>6449</v>
      </c>
      <c r="E1180" s="63"/>
      <c r="F1180" s="64" t="str">
        <f t="shared" si="113"/>
        <v>The Mound</v>
      </c>
      <c r="G1180" s="63"/>
      <c r="H1180" s="65" t="str">
        <f t="shared" si="114"/>
        <v>Level 02</v>
      </c>
      <c r="I1180" s="63"/>
      <c r="J1180" s="67" t="str">
        <f t="shared" si="110"/>
        <v>Zone M4</v>
      </c>
      <c r="K1180" s="63"/>
      <c r="L1180" s="68" t="str">
        <f t="shared" si="111"/>
        <v>M4 / C2</v>
      </c>
      <c r="M1180" s="63"/>
      <c r="N1180" s="69" t="str">
        <f t="shared" si="115"/>
        <v>S. DQ. R.</v>
      </c>
      <c r="O1180" s="63"/>
      <c r="P1180" s="70" t="str">
        <f t="shared" si="116"/>
        <v>R2 / J1</v>
      </c>
      <c r="Q1180" s="63"/>
      <c r="R1180" s="63"/>
      <c r="S1180" s="8" t="s">
        <v>6714</v>
      </c>
      <c r="T1180" s="8" t="s">
        <v>6714</v>
      </c>
      <c r="U1180" s="8" t="s">
        <v>6416</v>
      </c>
      <c r="V1180" s="59" t="s">
        <v>6416</v>
      </c>
      <c r="W1180" s="59" t="str">
        <f t="shared" si="112"/>
        <v>Construction</v>
      </c>
      <c r="X1180" s="8" t="s">
        <v>1856</v>
      </c>
      <c r="Y1180" s="23">
        <v>2</v>
      </c>
      <c r="Z1180" s="35">
        <v>45364</v>
      </c>
      <c r="AA1180" s="35">
        <v>45365</v>
      </c>
      <c r="AB1180" s="42">
        <v>1757.38</v>
      </c>
    </row>
    <row r="1181" spans="1:28" x14ac:dyDescent="0.2">
      <c r="A1181" s="68" t="s">
        <v>1857</v>
      </c>
      <c r="B1181" s="2" t="s">
        <v>6686</v>
      </c>
      <c r="C1181" s="2" t="s">
        <v>6737</v>
      </c>
      <c r="D1181" s="62" t="s">
        <v>6449</v>
      </c>
      <c r="E1181" s="92"/>
      <c r="F1181" s="64" t="str">
        <f t="shared" si="113"/>
        <v>The Mound</v>
      </c>
      <c r="G1181" s="92"/>
      <c r="H1181" s="65" t="str">
        <f t="shared" si="114"/>
        <v>Level 02</v>
      </c>
      <c r="I1181" s="92"/>
      <c r="J1181" s="67" t="str">
        <f t="shared" si="110"/>
        <v>Zone M4</v>
      </c>
      <c r="K1181" s="68" t="s">
        <v>1857</v>
      </c>
      <c r="L1181" s="68" t="str">
        <f t="shared" si="111"/>
        <v>M4 / D2</v>
      </c>
      <c r="M1181" s="92"/>
      <c r="N1181" s="69" t="str">
        <f t="shared" si="115"/>
        <v>S. DQ. R.</v>
      </c>
      <c r="O1181" s="92"/>
      <c r="P1181" s="70" t="str">
        <f t="shared" si="116"/>
        <v>R2 / J1</v>
      </c>
      <c r="Q1181" s="92"/>
      <c r="R1181" s="92"/>
      <c r="S1181" s="2" t="s">
        <v>6737</v>
      </c>
      <c r="T1181" s="2" t="s">
        <v>6737</v>
      </c>
      <c r="U1181" s="2" t="s">
        <v>6737</v>
      </c>
      <c r="V1181" s="59" t="s">
        <v>1857</v>
      </c>
      <c r="W1181" s="59" t="str">
        <f t="shared" si="112"/>
        <v>Construction          M4 / D2</v>
      </c>
      <c r="X1181" s="2"/>
      <c r="Y1181" s="43">
        <v>11</v>
      </c>
      <c r="Z1181" s="44">
        <v>45367</v>
      </c>
      <c r="AA1181" s="44">
        <v>45378</v>
      </c>
      <c r="AB1181" s="47">
        <v>56236.29</v>
      </c>
    </row>
    <row r="1182" spans="1:28" x14ac:dyDescent="0.2">
      <c r="A1182" s="69" t="s">
        <v>1277</v>
      </c>
      <c r="B1182" s="3" t="s">
        <v>6737</v>
      </c>
      <c r="C1182" s="3" t="s">
        <v>6719</v>
      </c>
      <c r="D1182" s="62" t="s">
        <v>6449</v>
      </c>
      <c r="E1182" s="92"/>
      <c r="F1182" s="64" t="str">
        <f t="shared" si="113"/>
        <v>The Mound</v>
      </c>
      <c r="G1182" s="92"/>
      <c r="H1182" s="65" t="str">
        <f t="shared" si="114"/>
        <v>Level 02</v>
      </c>
      <c r="I1182" s="92"/>
      <c r="J1182" s="67" t="str">
        <f t="shared" si="110"/>
        <v>Zone M4</v>
      </c>
      <c r="K1182" s="92"/>
      <c r="L1182" s="68" t="str">
        <f t="shared" si="111"/>
        <v>M4 / D2</v>
      </c>
      <c r="M1182" s="69" t="s">
        <v>1277</v>
      </c>
      <c r="N1182" s="69" t="str">
        <f t="shared" si="115"/>
        <v>S. K. CL.</v>
      </c>
      <c r="O1182" s="92"/>
      <c r="P1182" s="70" t="str">
        <f t="shared" si="116"/>
        <v>R2 / J1</v>
      </c>
      <c r="Q1182" s="92"/>
      <c r="R1182" s="92"/>
      <c r="S1182" s="3" t="s">
        <v>6719</v>
      </c>
      <c r="T1182" s="3" t="s">
        <v>6719</v>
      </c>
      <c r="U1182" s="3" t="s">
        <v>6719</v>
      </c>
      <c r="V1182" s="59" t="s">
        <v>1277</v>
      </c>
      <c r="W1182" s="59" t="str">
        <f t="shared" si="112"/>
        <v>Construction            S. K. CL.</v>
      </c>
      <c r="X1182" s="3"/>
      <c r="Y1182" s="49">
        <v>5</v>
      </c>
      <c r="Z1182" s="50">
        <v>45367</v>
      </c>
      <c r="AA1182" s="50">
        <v>45371</v>
      </c>
      <c r="AB1182" s="52">
        <v>14059.07</v>
      </c>
    </row>
    <row r="1183" spans="1:28" ht="25.5" x14ac:dyDescent="0.2">
      <c r="A1183" s="66" t="s">
        <v>1858</v>
      </c>
      <c r="B1183" s="11" t="s">
        <v>6416</v>
      </c>
      <c r="C1183" s="11" t="s">
        <v>6416</v>
      </c>
      <c r="D1183" s="62" t="s">
        <v>6449</v>
      </c>
      <c r="E1183" s="66"/>
      <c r="F1183" s="64" t="str">
        <f t="shared" si="113"/>
        <v>The Mound</v>
      </c>
      <c r="G1183" s="66"/>
      <c r="H1183" s="65" t="str">
        <f t="shared" si="114"/>
        <v>Level 02</v>
      </c>
      <c r="I1183" s="66"/>
      <c r="J1183" s="67" t="str">
        <f t="shared" si="110"/>
        <v>Zone M4</v>
      </c>
      <c r="K1183" s="66"/>
      <c r="L1183" s="68" t="str">
        <f t="shared" si="111"/>
        <v>M4 / D2</v>
      </c>
      <c r="M1183" s="66"/>
      <c r="N1183" s="69" t="str">
        <f t="shared" si="115"/>
        <v>S. K. CL.</v>
      </c>
      <c r="O1183" s="66"/>
      <c r="P1183" s="70" t="str">
        <f t="shared" si="116"/>
        <v>R2 / J1</v>
      </c>
      <c r="Q1183" s="66"/>
      <c r="R1183" s="66"/>
      <c r="S1183" s="11" t="s">
        <v>6719</v>
      </c>
      <c r="T1183" s="11" t="s">
        <v>6719</v>
      </c>
      <c r="U1183" s="11" t="s">
        <v>6416</v>
      </c>
      <c r="V1183" s="59" t="s">
        <v>6416</v>
      </c>
      <c r="W1183" s="59" t="str">
        <f t="shared" si="112"/>
        <v>Construction</v>
      </c>
      <c r="X1183" s="11" t="s">
        <v>1859</v>
      </c>
      <c r="Y1183" s="32">
        <v>3</v>
      </c>
      <c r="Z1183" s="39">
        <v>45367</v>
      </c>
      <c r="AA1183" s="39">
        <v>45369</v>
      </c>
      <c r="AB1183" s="48">
        <v>7554.69</v>
      </c>
    </row>
    <row r="1184" spans="1:28" x14ac:dyDescent="0.2">
      <c r="A1184" s="66" t="s">
        <v>1860</v>
      </c>
      <c r="B1184" s="11" t="s">
        <v>6416</v>
      </c>
      <c r="C1184" s="11" t="s">
        <v>6416</v>
      </c>
      <c r="D1184" s="62" t="s">
        <v>6449</v>
      </c>
      <c r="E1184" s="66"/>
      <c r="F1184" s="64" t="str">
        <f t="shared" si="113"/>
        <v>The Mound</v>
      </c>
      <c r="G1184" s="66"/>
      <c r="H1184" s="65" t="str">
        <f t="shared" si="114"/>
        <v>Level 02</v>
      </c>
      <c r="I1184" s="66"/>
      <c r="J1184" s="67" t="str">
        <f t="shared" si="110"/>
        <v>Zone M4</v>
      </c>
      <c r="K1184" s="66"/>
      <c r="L1184" s="68" t="str">
        <f t="shared" si="111"/>
        <v>M4 / D2</v>
      </c>
      <c r="M1184" s="66"/>
      <c r="N1184" s="69" t="str">
        <f t="shared" si="115"/>
        <v>S. K. CL.</v>
      </c>
      <c r="O1184" s="66"/>
      <c r="P1184" s="70" t="str">
        <f t="shared" si="116"/>
        <v>R2 / J1</v>
      </c>
      <c r="Q1184" s="66"/>
      <c r="R1184" s="66"/>
      <c r="S1184" s="11" t="s">
        <v>6719</v>
      </c>
      <c r="T1184" s="11" t="s">
        <v>6719</v>
      </c>
      <c r="U1184" s="11" t="s">
        <v>6416</v>
      </c>
      <c r="V1184" s="59" t="s">
        <v>6416</v>
      </c>
      <c r="W1184" s="59" t="str">
        <f t="shared" si="112"/>
        <v>Construction</v>
      </c>
      <c r="X1184" s="11" t="s">
        <v>1861</v>
      </c>
      <c r="Y1184" s="32">
        <v>3</v>
      </c>
      <c r="Z1184" s="39">
        <v>45367</v>
      </c>
      <c r="AA1184" s="39">
        <v>45369</v>
      </c>
      <c r="AB1184" s="48">
        <v>3367.97</v>
      </c>
    </row>
    <row r="1185" spans="1:28" x14ac:dyDescent="0.2">
      <c r="A1185" s="66" t="s">
        <v>1862</v>
      </c>
      <c r="B1185" s="11" t="s">
        <v>6416</v>
      </c>
      <c r="C1185" s="11" t="s">
        <v>6416</v>
      </c>
      <c r="D1185" s="62" t="s">
        <v>6449</v>
      </c>
      <c r="E1185" s="66"/>
      <c r="F1185" s="64" t="str">
        <f t="shared" si="113"/>
        <v>The Mound</v>
      </c>
      <c r="G1185" s="66"/>
      <c r="H1185" s="65" t="str">
        <f t="shared" si="114"/>
        <v>Level 02</v>
      </c>
      <c r="I1185" s="66"/>
      <c r="J1185" s="67" t="str">
        <f t="shared" si="110"/>
        <v>Zone M4</v>
      </c>
      <c r="K1185" s="66"/>
      <c r="L1185" s="68" t="str">
        <f t="shared" si="111"/>
        <v>M4 / D2</v>
      </c>
      <c r="M1185" s="66"/>
      <c r="N1185" s="69" t="str">
        <f t="shared" si="115"/>
        <v>S. K. CL.</v>
      </c>
      <c r="O1185" s="66"/>
      <c r="P1185" s="70" t="str">
        <f t="shared" si="116"/>
        <v>R2 / J1</v>
      </c>
      <c r="Q1185" s="66"/>
      <c r="R1185" s="66"/>
      <c r="S1185" s="11" t="s">
        <v>6719</v>
      </c>
      <c r="T1185" s="11" t="s">
        <v>6719</v>
      </c>
      <c r="U1185" s="11" t="s">
        <v>6416</v>
      </c>
      <c r="V1185" s="59" t="s">
        <v>6416</v>
      </c>
      <c r="W1185" s="59" t="str">
        <f t="shared" si="112"/>
        <v>Construction</v>
      </c>
      <c r="X1185" s="11" t="s">
        <v>1863</v>
      </c>
      <c r="Y1185" s="32">
        <v>2</v>
      </c>
      <c r="Z1185" s="39">
        <v>45368</v>
      </c>
      <c r="AA1185" s="39">
        <v>45369</v>
      </c>
      <c r="AB1185" s="34">
        <v>795.57</v>
      </c>
    </row>
    <row r="1186" spans="1:28" x14ac:dyDescent="0.2">
      <c r="A1186" s="66" t="s">
        <v>1864</v>
      </c>
      <c r="B1186" s="11" t="s">
        <v>6416</v>
      </c>
      <c r="C1186" s="11" t="s">
        <v>6416</v>
      </c>
      <c r="D1186" s="62" t="s">
        <v>6449</v>
      </c>
      <c r="E1186" s="66"/>
      <c r="F1186" s="64" t="str">
        <f t="shared" si="113"/>
        <v>The Mound</v>
      </c>
      <c r="G1186" s="66"/>
      <c r="H1186" s="65" t="str">
        <f t="shared" si="114"/>
        <v>Level 02</v>
      </c>
      <c r="I1186" s="66"/>
      <c r="J1186" s="67" t="str">
        <f t="shared" ref="J1186:J1249" si="117">IF(I1186="",J1185,TRIM(I1186))</f>
        <v>Zone M4</v>
      </c>
      <c r="K1186" s="66"/>
      <c r="L1186" s="68" t="str">
        <f t="shared" si="111"/>
        <v>M4 / D2</v>
      </c>
      <c r="M1186" s="66"/>
      <c r="N1186" s="69" t="str">
        <f t="shared" si="115"/>
        <v>S. K. CL.</v>
      </c>
      <c r="O1186" s="66"/>
      <c r="P1186" s="70" t="str">
        <f t="shared" si="116"/>
        <v>R2 / J1</v>
      </c>
      <c r="Q1186" s="66"/>
      <c r="R1186" s="66"/>
      <c r="S1186" s="11" t="s">
        <v>6719</v>
      </c>
      <c r="T1186" s="11" t="s">
        <v>6719</v>
      </c>
      <c r="U1186" s="11" t="s">
        <v>6416</v>
      </c>
      <c r="V1186" s="59" t="s">
        <v>6416</v>
      </c>
      <c r="W1186" s="59" t="str">
        <f t="shared" si="112"/>
        <v>Construction</v>
      </c>
      <c r="X1186" s="11" t="s">
        <v>1865</v>
      </c>
      <c r="Y1186" s="32">
        <v>2</v>
      </c>
      <c r="Z1186" s="39">
        <v>45368</v>
      </c>
      <c r="AA1186" s="39">
        <v>45369</v>
      </c>
      <c r="AB1186" s="34">
        <v>583.46</v>
      </c>
    </row>
    <row r="1187" spans="1:28" x14ac:dyDescent="0.2">
      <c r="A1187" s="63" t="s">
        <v>1866</v>
      </c>
      <c r="B1187" s="8" t="s">
        <v>6416</v>
      </c>
      <c r="C1187" s="8" t="s">
        <v>6416</v>
      </c>
      <c r="D1187" s="62" t="s">
        <v>6449</v>
      </c>
      <c r="E1187" s="63"/>
      <c r="F1187" s="64" t="str">
        <f t="shared" si="113"/>
        <v>The Mound</v>
      </c>
      <c r="G1187" s="63"/>
      <c r="H1187" s="65" t="str">
        <f t="shared" si="114"/>
        <v>Level 02</v>
      </c>
      <c r="I1187" s="63"/>
      <c r="J1187" s="67" t="str">
        <f t="shared" si="117"/>
        <v>Zone M4</v>
      </c>
      <c r="K1187" s="63"/>
      <c r="L1187" s="68" t="str">
        <f t="shared" si="111"/>
        <v>M4 / D2</v>
      </c>
      <c r="M1187" s="63"/>
      <c r="N1187" s="69" t="str">
        <f t="shared" si="115"/>
        <v>S. K. CL.</v>
      </c>
      <c r="O1187" s="63"/>
      <c r="P1187" s="70" t="str">
        <f t="shared" si="116"/>
        <v>R2 / J1</v>
      </c>
      <c r="Q1187" s="63"/>
      <c r="R1187" s="63"/>
      <c r="S1187" s="8" t="s">
        <v>6719</v>
      </c>
      <c r="T1187" s="8" t="s">
        <v>6719</v>
      </c>
      <c r="U1187" s="8" t="s">
        <v>6416</v>
      </c>
      <c r="V1187" s="59" t="s">
        <v>6416</v>
      </c>
      <c r="W1187" s="59" t="str">
        <f t="shared" si="112"/>
        <v>Construction</v>
      </c>
      <c r="X1187" s="8" t="s">
        <v>1867</v>
      </c>
      <c r="Y1187" s="23">
        <v>2</v>
      </c>
      <c r="Z1187" s="35">
        <v>45370</v>
      </c>
      <c r="AA1187" s="35">
        <v>45371</v>
      </c>
      <c r="AB1187" s="42">
        <v>1757.38</v>
      </c>
    </row>
    <row r="1188" spans="1:28" x14ac:dyDescent="0.2">
      <c r="A1188" s="69" t="s">
        <v>1288</v>
      </c>
      <c r="B1188" s="3" t="s">
        <v>6737</v>
      </c>
      <c r="C1188" s="3" t="s">
        <v>6720</v>
      </c>
      <c r="D1188" s="62" t="s">
        <v>6449</v>
      </c>
      <c r="E1188" s="92"/>
      <c r="F1188" s="64" t="str">
        <f t="shared" si="113"/>
        <v>The Mound</v>
      </c>
      <c r="G1188" s="92"/>
      <c r="H1188" s="65" t="str">
        <f t="shared" si="114"/>
        <v>Level 02</v>
      </c>
      <c r="I1188" s="92"/>
      <c r="J1188" s="67" t="str">
        <f t="shared" si="117"/>
        <v>Zone M4</v>
      </c>
      <c r="K1188" s="92"/>
      <c r="L1188" s="68" t="str">
        <f t="shared" ref="L1188:L1251" si="118">IF(K1188="",L1187,TRIM(K1188))</f>
        <v>M4 / D2</v>
      </c>
      <c r="M1188" s="69" t="s">
        <v>1288</v>
      </c>
      <c r="N1188" s="69" t="str">
        <f t="shared" si="115"/>
        <v>S. K. CR.</v>
      </c>
      <c r="O1188" s="92"/>
      <c r="P1188" s="70" t="str">
        <f t="shared" si="116"/>
        <v>R2 / J1</v>
      </c>
      <c r="Q1188" s="92"/>
      <c r="R1188" s="92"/>
      <c r="S1188" s="3" t="s">
        <v>6720</v>
      </c>
      <c r="T1188" s="3" t="s">
        <v>6720</v>
      </c>
      <c r="U1188" s="3" t="s">
        <v>6720</v>
      </c>
      <c r="V1188" s="59" t="s">
        <v>1288</v>
      </c>
      <c r="W1188" s="59" t="str">
        <f t="shared" si="112"/>
        <v>Construction            S. K. CR.</v>
      </c>
      <c r="X1188" s="3"/>
      <c r="Y1188" s="49">
        <v>5</v>
      </c>
      <c r="Z1188" s="50">
        <v>45370</v>
      </c>
      <c r="AA1188" s="50">
        <v>45375</v>
      </c>
      <c r="AB1188" s="52">
        <v>14059.07</v>
      </c>
    </row>
    <row r="1189" spans="1:28" ht="25.5" x14ac:dyDescent="0.2">
      <c r="A1189" s="66" t="s">
        <v>1868</v>
      </c>
      <c r="B1189" s="11" t="s">
        <v>6416</v>
      </c>
      <c r="C1189" s="11" t="s">
        <v>6416</v>
      </c>
      <c r="D1189" s="62" t="s">
        <v>6449</v>
      </c>
      <c r="E1189" s="66"/>
      <c r="F1189" s="64" t="str">
        <f t="shared" si="113"/>
        <v>The Mound</v>
      </c>
      <c r="G1189" s="66"/>
      <c r="H1189" s="65" t="str">
        <f t="shared" si="114"/>
        <v>Level 02</v>
      </c>
      <c r="I1189" s="66"/>
      <c r="J1189" s="67" t="str">
        <f t="shared" si="117"/>
        <v>Zone M4</v>
      </c>
      <c r="K1189" s="66"/>
      <c r="L1189" s="68" t="str">
        <f t="shared" si="118"/>
        <v>M4 / D2</v>
      </c>
      <c r="M1189" s="66"/>
      <c r="N1189" s="69" t="str">
        <f t="shared" si="115"/>
        <v>S. K. CR.</v>
      </c>
      <c r="O1189" s="66"/>
      <c r="P1189" s="70" t="str">
        <f t="shared" si="116"/>
        <v>R2 / J1</v>
      </c>
      <c r="Q1189" s="66"/>
      <c r="R1189" s="66"/>
      <c r="S1189" s="11" t="s">
        <v>6720</v>
      </c>
      <c r="T1189" s="11" t="s">
        <v>6720</v>
      </c>
      <c r="U1189" s="11" t="s">
        <v>6416</v>
      </c>
      <c r="V1189" s="59" t="s">
        <v>6416</v>
      </c>
      <c r="W1189" s="59" t="str">
        <f t="shared" si="112"/>
        <v>Construction</v>
      </c>
      <c r="X1189" s="11" t="s">
        <v>1869</v>
      </c>
      <c r="Y1189" s="32">
        <v>3</v>
      </c>
      <c r="Z1189" s="39">
        <v>45370</v>
      </c>
      <c r="AA1189" s="39">
        <v>45372</v>
      </c>
      <c r="AB1189" s="48">
        <v>7554.69</v>
      </c>
    </row>
    <row r="1190" spans="1:28" x14ac:dyDescent="0.2">
      <c r="A1190" s="66" t="s">
        <v>1870</v>
      </c>
      <c r="B1190" s="11" t="s">
        <v>6416</v>
      </c>
      <c r="C1190" s="11" t="s">
        <v>6416</v>
      </c>
      <c r="D1190" s="62" t="s">
        <v>6449</v>
      </c>
      <c r="E1190" s="66"/>
      <c r="F1190" s="64" t="str">
        <f t="shared" si="113"/>
        <v>The Mound</v>
      </c>
      <c r="G1190" s="66"/>
      <c r="H1190" s="65" t="str">
        <f t="shared" si="114"/>
        <v>Level 02</v>
      </c>
      <c r="I1190" s="66"/>
      <c r="J1190" s="67" t="str">
        <f t="shared" si="117"/>
        <v>Zone M4</v>
      </c>
      <c r="K1190" s="66"/>
      <c r="L1190" s="68" t="str">
        <f t="shared" si="118"/>
        <v>M4 / D2</v>
      </c>
      <c r="M1190" s="66"/>
      <c r="N1190" s="69" t="str">
        <f t="shared" si="115"/>
        <v>S. K. CR.</v>
      </c>
      <c r="O1190" s="66"/>
      <c r="P1190" s="70" t="str">
        <f t="shared" si="116"/>
        <v>R2 / J1</v>
      </c>
      <c r="Q1190" s="66"/>
      <c r="R1190" s="66"/>
      <c r="S1190" s="11" t="s">
        <v>6720</v>
      </c>
      <c r="T1190" s="11" t="s">
        <v>6720</v>
      </c>
      <c r="U1190" s="11" t="s">
        <v>6416</v>
      </c>
      <c r="V1190" s="59" t="s">
        <v>6416</v>
      </c>
      <c r="W1190" s="59" t="str">
        <f t="shared" si="112"/>
        <v>Construction</v>
      </c>
      <c r="X1190" s="11" t="s">
        <v>1871</v>
      </c>
      <c r="Y1190" s="32">
        <v>3</v>
      </c>
      <c r="Z1190" s="39">
        <v>45370</v>
      </c>
      <c r="AA1190" s="39">
        <v>45372</v>
      </c>
      <c r="AB1190" s="48">
        <v>3367.97</v>
      </c>
    </row>
    <row r="1191" spans="1:28" x14ac:dyDescent="0.2">
      <c r="A1191" s="66" t="s">
        <v>1872</v>
      </c>
      <c r="B1191" s="11" t="s">
        <v>6416</v>
      </c>
      <c r="C1191" s="11" t="s">
        <v>6416</v>
      </c>
      <c r="D1191" s="62" t="s">
        <v>6449</v>
      </c>
      <c r="E1191" s="66"/>
      <c r="F1191" s="64" t="str">
        <f t="shared" si="113"/>
        <v>The Mound</v>
      </c>
      <c r="G1191" s="66"/>
      <c r="H1191" s="65" t="str">
        <f t="shared" si="114"/>
        <v>Level 02</v>
      </c>
      <c r="I1191" s="66"/>
      <c r="J1191" s="67" t="str">
        <f t="shared" si="117"/>
        <v>Zone M4</v>
      </c>
      <c r="K1191" s="66"/>
      <c r="L1191" s="68" t="str">
        <f t="shared" si="118"/>
        <v>M4 / D2</v>
      </c>
      <c r="M1191" s="66"/>
      <c r="N1191" s="69" t="str">
        <f t="shared" si="115"/>
        <v>S. K. CR.</v>
      </c>
      <c r="O1191" s="66"/>
      <c r="P1191" s="70" t="str">
        <f t="shared" si="116"/>
        <v>R2 / J1</v>
      </c>
      <c r="Q1191" s="66"/>
      <c r="R1191" s="66"/>
      <c r="S1191" s="11" t="s">
        <v>6720</v>
      </c>
      <c r="T1191" s="11" t="s">
        <v>6720</v>
      </c>
      <c r="U1191" s="11" t="s">
        <v>6416</v>
      </c>
      <c r="V1191" s="59" t="s">
        <v>6416</v>
      </c>
      <c r="W1191" s="59" t="str">
        <f t="shared" si="112"/>
        <v>Construction</v>
      </c>
      <c r="X1191" s="11" t="s">
        <v>1873</v>
      </c>
      <c r="Y1191" s="32">
        <v>2</v>
      </c>
      <c r="Z1191" s="39">
        <v>45371</v>
      </c>
      <c r="AA1191" s="39">
        <v>45372</v>
      </c>
      <c r="AB1191" s="34">
        <v>795.57</v>
      </c>
    </row>
    <row r="1192" spans="1:28" x14ac:dyDescent="0.2">
      <c r="A1192" s="66" t="s">
        <v>1874</v>
      </c>
      <c r="B1192" s="11" t="s">
        <v>6416</v>
      </c>
      <c r="C1192" s="11" t="s">
        <v>6416</v>
      </c>
      <c r="D1192" s="62" t="s">
        <v>6449</v>
      </c>
      <c r="E1192" s="66"/>
      <c r="F1192" s="64" t="str">
        <f t="shared" si="113"/>
        <v>The Mound</v>
      </c>
      <c r="G1192" s="66"/>
      <c r="H1192" s="65" t="str">
        <f t="shared" si="114"/>
        <v>Level 02</v>
      </c>
      <c r="I1192" s="66"/>
      <c r="J1192" s="67" t="str">
        <f t="shared" si="117"/>
        <v>Zone M4</v>
      </c>
      <c r="K1192" s="66"/>
      <c r="L1192" s="68" t="str">
        <f t="shared" si="118"/>
        <v>M4 / D2</v>
      </c>
      <c r="M1192" s="66"/>
      <c r="N1192" s="69" t="str">
        <f t="shared" si="115"/>
        <v>S. K. CR.</v>
      </c>
      <c r="O1192" s="66"/>
      <c r="P1192" s="70" t="str">
        <f t="shared" si="116"/>
        <v>R2 / J1</v>
      </c>
      <c r="Q1192" s="66"/>
      <c r="R1192" s="66"/>
      <c r="S1192" s="11" t="s">
        <v>6720</v>
      </c>
      <c r="T1192" s="11" t="s">
        <v>6720</v>
      </c>
      <c r="U1192" s="11" t="s">
        <v>6416</v>
      </c>
      <c r="V1192" s="59" t="s">
        <v>6416</v>
      </c>
      <c r="W1192" s="59" t="str">
        <f t="shared" si="112"/>
        <v>Construction</v>
      </c>
      <c r="X1192" s="11" t="s">
        <v>1875</v>
      </c>
      <c r="Y1192" s="32">
        <v>2</v>
      </c>
      <c r="Z1192" s="39">
        <v>45371</v>
      </c>
      <c r="AA1192" s="39">
        <v>45372</v>
      </c>
      <c r="AB1192" s="34">
        <v>583.46</v>
      </c>
    </row>
    <row r="1193" spans="1:28" x14ac:dyDescent="0.2">
      <c r="A1193" s="63" t="s">
        <v>1876</v>
      </c>
      <c r="B1193" s="8" t="s">
        <v>6416</v>
      </c>
      <c r="C1193" s="8" t="s">
        <v>6416</v>
      </c>
      <c r="D1193" s="62" t="s">
        <v>6449</v>
      </c>
      <c r="E1193" s="63"/>
      <c r="F1193" s="64" t="str">
        <f t="shared" si="113"/>
        <v>The Mound</v>
      </c>
      <c r="G1193" s="63"/>
      <c r="H1193" s="65" t="str">
        <f t="shared" si="114"/>
        <v>Level 02</v>
      </c>
      <c r="I1193" s="63"/>
      <c r="J1193" s="67" t="str">
        <f t="shared" si="117"/>
        <v>Zone M4</v>
      </c>
      <c r="K1193" s="63"/>
      <c r="L1193" s="68" t="str">
        <f t="shared" si="118"/>
        <v>M4 / D2</v>
      </c>
      <c r="M1193" s="63"/>
      <c r="N1193" s="69" t="str">
        <f t="shared" si="115"/>
        <v>S. K. CR.</v>
      </c>
      <c r="O1193" s="63"/>
      <c r="P1193" s="70" t="str">
        <f t="shared" si="116"/>
        <v>R2 / J1</v>
      </c>
      <c r="Q1193" s="63"/>
      <c r="R1193" s="63"/>
      <c r="S1193" s="8" t="s">
        <v>6720</v>
      </c>
      <c r="T1193" s="8" t="s">
        <v>6720</v>
      </c>
      <c r="U1193" s="8" t="s">
        <v>6416</v>
      </c>
      <c r="V1193" s="59" t="s">
        <v>6416</v>
      </c>
      <c r="W1193" s="59" t="str">
        <f t="shared" si="112"/>
        <v>Construction</v>
      </c>
      <c r="X1193" s="8" t="s">
        <v>1877</v>
      </c>
      <c r="Y1193" s="23">
        <v>2</v>
      </c>
      <c r="Z1193" s="35">
        <v>45374</v>
      </c>
      <c r="AA1193" s="35">
        <v>45375</v>
      </c>
      <c r="AB1193" s="42">
        <v>1757.38</v>
      </c>
    </row>
    <row r="1194" spans="1:28" x14ac:dyDescent="0.2">
      <c r="A1194" s="69" t="s">
        <v>1211</v>
      </c>
      <c r="B1194" s="3" t="s">
        <v>6737</v>
      </c>
      <c r="C1194" s="3" t="s">
        <v>6713</v>
      </c>
      <c r="D1194" s="62" t="s">
        <v>6449</v>
      </c>
      <c r="E1194" s="92"/>
      <c r="F1194" s="64" t="str">
        <f t="shared" si="113"/>
        <v>The Mound</v>
      </c>
      <c r="G1194" s="92"/>
      <c r="H1194" s="65" t="str">
        <f t="shared" si="114"/>
        <v>Level 02</v>
      </c>
      <c r="I1194" s="92"/>
      <c r="J1194" s="67" t="str">
        <f t="shared" si="117"/>
        <v>Zone M4</v>
      </c>
      <c r="K1194" s="92"/>
      <c r="L1194" s="68" t="str">
        <f t="shared" si="118"/>
        <v>M4 / D2</v>
      </c>
      <c r="M1194" s="69" t="s">
        <v>1211</v>
      </c>
      <c r="N1194" s="69" t="str">
        <f t="shared" si="115"/>
        <v>S. DQ. L.</v>
      </c>
      <c r="O1194" s="92"/>
      <c r="P1194" s="70" t="str">
        <f t="shared" si="116"/>
        <v>R2 / J1</v>
      </c>
      <c r="Q1194" s="92"/>
      <c r="R1194" s="92"/>
      <c r="S1194" s="3" t="s">
        <v>6713</v>
      </c>
      <c r="T1194" s="3" t="s">
        <v>6713</v>
      </c>
      <c r="U1194" s="3" t="s">
        <v>6713</v>
      </c>
      <c r="V1194" s="59" t="s">
        <v>1211</v>
      </c>
      <c r="W1194" s="59" t="str">
        <f t="shared" si="112"/>
        <v>Construction            S. DQ. L.</v>
      </c>
      <c r="X1194" s="3"/>
      <c r="Y1194" s="49">
        <v>5</v>
      </c>
      <c r="Z1194" s="50">
        <v>45374</v>
      </c>
      <c r="AA1194" s="50">
        <v>45378</v>
      </c>
      <c r="AB1194" s="52">
        <v>14059.07</v>
      </c>
    </row>
    <row r="1195" spans="1:28" ht="25.5" x14ac:dyDescent="0.2">
      <c r="A1195" s="66" t="s">
        <v>1878</v>
      </c>
      <c r="B1195" s="11" t="s">
        <v>6416</v>
      </c>
      <c r="C1195" s="11" t="s">
        <v>6416</v>
      </c>
      <c r="D1195" s="62" t="s">
        <v>6449</v>
      </c>
      <c r="E1195" s="66"/>
      <c r="F1195" s="64" t="str">
        <f t="shared" si="113"/>
        <v>The Mound</v>
      </c>
      <c r="G1195" s="66"/>
      <c r="H1195" s="65" t="str">
        <f t="shared" si="114"/>
        <v>Level 02</v>
      </c>
      <c r="I1195" s="66"/>
      <c r="J1195" s="67" t="str">
        <f t="shared" si="117"/>
        <v>Zone M4</v>
      </c>
      <c r="K1195" s="66"/>
      <c r="L1195" s="68" t="str">
        <f t="shared" si="118"/>
        <v>M4 / D2</v>
      </c>
      <c r="M1195" s="66"/>
      <c r="N1195" s="69" t="str">
        <f t="shared" si="115"/>
        <v>S. DQ. L.</v>
      </c>
      <c r="O1195" s="66"/>
      <c r="P1195" s="70" t="str">
        <f t="shared" si="116"/>
        <v>R2 / J1</v>
      </c>
      <c r="Q1195" s="66"/>
      <c r="R1195" s="66"/>
      <c r="S1195" s="11" t="s">
        <v>6713</v>
      </c>
      <c r="T1195" s="11" t="s">
        <v>6713</v>
      </c>
      <c r="U1195" s="11" t="s">
        <v>6416</v>
      </c>
      <c r="V1195" s="59" t="s">
        <v>6416</v>
      </c>
      <c r="W1195" s="59" t="str">
        <f t="shared" si="112"/>
        <v>Construction</v>
      </c>
      <c r="X1195" s="11" t="s">
        <v>1879</v>
      </c>
      <c r="Y1195" s="32">
        <v>3</v>
      </c>
      <c r="Z1195" s="39">
        <v>45374</v>
      </c>
      <c r="AA1195" s="39">
        <v>45376</v>
      </c>
      <c r="AB1195" s="48">
        <v>7554.69</v>
      </c>
    </row>
    <row r="1196" spans="1:28" x14ac:dyDescent="0.2">
      <c r="A1196" s="66" t="s">
        <v>1880</v>
      </c>
      <c r="B1196" s="11" t="s">
        <v>6416</v>
      </c>
      <c r="C1196" s="11" t="s">
        <v>6416</v>
      </c>
      <c r="D1196" s="62" t="s">
        <v>6449</v>
      </c>
      <c r="E1196" s="66"/>
      <c r="F1196" s="64" t="str">
        <f t="shared" si="113"/>
        <v>The Mound</v>
      </c>
      <c r="G1196" s="66"/>
      <c r="H1196" s="65" t="str">
        <f t="shared" si="114"/>
        <v>Level 02</v>
      </c>
      <c r="I1196" s="66"/>
      <c r="J1196" s="67" t="str">
        <f t="shared" si="117"/>
        <v>Zone M4</v>
      </c>
      <c r="K1196" s="66"/>
      <c r="L1196" s="68" t="str">
        <f t="shared" si="118"/>
        <v>M4 / D2</v>
      </c>
      <c r="M1196" s="66"/>
      <c r="N1196" s="69" t="str">
        <f t="shared" si="115"/>
        <v>S. DQ. L.</v>
      </c>
      <c r="O1196" s="66"/>
      <c r="P1196" s="70" t="str">
        <f t="shared" si="116"/>
        <v>R2 / J1</v>
      </c>
      <c r="Q1196" s="66"/>
      <c r="R1196" s="66"/>
      <c r="S1196" s="11" t="s">
        <v>6713</v>
      </c>
      <c r="T1196" s="11" t="s">
        <v>6713</v>
      </c>
      <c r="U1196" s="11" t="s">
        <v>6416</v>
      </c>
      <c r="V1196" s="59" t="s">
        <v>6416</v>
      </c>
      <c r="W1196" s="59" t="str">
        <f t="shared" si="112"/>
        <v>Construction</v>
      </c>
      <c r="X1196" s="11" t="s">
        <v>1881</v>
      </c>
      <c r="Y1196" s="32">
        <v>3</v>
      </c>
      <c r="Z1196" s="39">
        <v>45374</v>
      </c>
      <c r="AA1196" s="39">
        <v>45376</v>
      </c>
      <c r="AB1196" s="48">
        <v>3367.97</v>
      </c>
    </row>
    <row r="1197" spans="1:28" x14ac:dyDescent="0.2">
      <c r="A1197" s="66" t="s">
        <v>1882</v>
      </c>
      <c r="B1197" s="11" t="s">
        <v>6416</v>
      </c>
      <c r="C1197" s="11" t="s">
        <v>6416</v>
      </c>
      <c r="D1197" s="62" t="s">
        <v>6449</v>
      </c>
      <c r="E1197" s="66"/>
      <c r="F1197" s="64" t="str">
        <f t="shared" si="113"/>
        <v>The Mound</v>
      </c>
      <c r="G1197" s="66"/>
      <c r="H1197" s="65" t="str">
        <f t="shared" si="114"/>
        <v>Level 02</v>
      </c>
      <c r="I1197" s="66"/>
      <c r="J1197" s="67" t="str">
        <f t="shared" si="117"/>
        <v>Zone M4</v>
      </c>
      <c r="K1197" s="66"/>
      <c r="L1197" s="68" t="str">
        <f t="shared" si="118"/>
        <v>M4 / D2</v>
      </c>
      <c r="M1197" s="66"/>
      <c r="N1197" s="69" t="str">
        <f t="shared" si="115"/>
        <v>S. DQ. L.</v>
      </c>
      <c r="O1197" s="66"/>
      <c r="P1197" s="70" t="str">
        <f t="shared" si="116"/>
        <v>R2 / J1</v>
      </c>
      <c r="Q1197" s="66"/>
      <c r="R1197" s="66"/>
      <c r="S1197" s="11" t="s">
        <v>6713</v>
      </c>
      <c r="T1197" s="11" t="s">
        <v>6713</v>
      </c>
      <c r="U1197" s="11" t="s">
        <v>6416</v>
      </c>
      <c r="V1197" s="59" t="s">
        <v>6416</v>
      </c>
      <c r="W1197" s="59" t="str">
        <f t="shared" si="112"/>
        <v>Construction</v>
      </c>
      <c r="X1197" s="11" t="s">
        <v>1883</v>
      </c>
      <c r="Y1197" s="32">
        <v>2</v>
      </c>
      <c r="Z1197" s="39">
        <v>45375</v>
      </c>
      <c r="AA1197" s="39">
        <v>45376</v>
      </c>
      <c r="AB1197" s="34">
        <v>795.57</v>
      </c>
    </row>
    <row r="1198" spans="1:28" x14ac:dyDescent="0.2">
      <c r="A1198" s="66" t="s">
        <v>1884</v>
      </c>
      <c r="B1198" s="11" t="s">
        <v>6416</v>
      </c>
      <c r="C1198" s="11" t="s">
        <v>6416</v>
      </c>
      <c r="D1198" s="62" t="s">
        <v>6449</v>
      </c>
      <c r="E1198" s="66"/>
      <c r="F1198" s="64" t="str">
        <f t="shared" si="113"/>
        <v>The Mound</v>
      </c>
      <c r="G1198" s="66"/>
      <c r="H1198" s="65" t="str">
        <f t="shared" si="114"/>
        <v>Level 02</v>
      </c>
      <c r="I1198" s="66"/>
      <c r="J1198" s="67" t="str">
        <f t="shared" si="117"/>
        <v>Zone M4</v>
      </c>
      <c r="K1198" s="66"/>
      <c r="L1198" s="68" t="str">
        <f t="shared" si="118"/>
        <v>M4 / D2</v>
      </c>
      <c r="M1198" s="66"/>
      <c r="N1198" s="69" t="str">
        <f t="shared" si="115"/>
        <v>S. DQ. L.</v>
      </c>
      <c r="O1198" s="66"/>
      <c r="P1198" s="70" t="str">
        <f t="shared" si="116"/>
        <v>R2 / J1</v>
      </c>
      <c r="Q1198" s="66"/>
      <c r="R1198" s="66"/>
      <c r="S1198" s="11" t="s">
        <v>6713</v>
      </c>
      <c r="T1198" s="11" t="s">
        <v>6713</v>
      </c>
      <c r="U1198" s="11" t="s">
        <v>6416</v>
      </c>
      <c r="V1198" s="59" t="s">
        <v>6416</v>
      </c>
      <c r="W1198" s="59" t="str">
        <f t="shared" si="112"/>
        <v>Construction</v>
      </c>
      <c r="X1198" s="11" t="s">
        <v>1885</v>
      </c>
      <c r="Y1198" s="32">
        <v>2</v>
      </c>
      <c r="Z1198" s="39">
        <v>45375</v>
      </c>
      <c r="AA1198" s="39">
        <v>45376</v>
      </c>
      <c r="AB1198" s="34">
        <v>583.46</v>
      </c>
    </row>
    <row r="1199" spans="1:28" x14ac:dyDescent="0.2">
      <c r="A1199" s="63" t="s">
        <v>1886</v>
      </c>
      <c r="B1199" s="8" t="s">
        <v>6416</v>
      </c>
      <c r="C1199" s="8" t="s">
        <v>6416</v>
      </c>
      <c r="D1199" s="62" t="s">
        <v>6449</v>
      </c>
      <c r="E1199" s="63"/>
      <c r="F1199" s="64" t="str">
        <f t="shared" si="113"/>
        <v>The Mound</v>
      </c>
      <c r="G1199" s="63"/>
      <c r="H1199" s="65" t="str">
        <f t="shared" si="114"/>
        <v>Level 02</v>
      </c>
      <c r="I1199" s="63"/>
      <c r="J1199" s="67" t="str">
        <f t="shared" si="117"/>
        <v>Zone M4</v>
      </c>
      <c r="K1199" s="63"/>
      <c r="L1199" s="68" t="str">
        <f t="shared" si="118"/>
        <v>M4 / D2</v>
      </c>
      <c r="M1199" s="63"/>
      <c r="N1199" s="69" t="str">
        <f t="shared" si="115"/>
        <v>S. DQ. L.</v>
      </c>
      <c r="O1199" s="63"/>
      <c r="P1199" s="70" t="str">
        <f t="shared" si="116"/>
        <v>R2 / J1</v>
      </c>
      <c r="Q1199" s="63"/>
      <c r="R1199" s="63"/>
      <c r="S1199" s="8" t="s">
        <v>6713</v>
      </c>
      <c r="T1199" s="8" t="s">
        <v>6713</v>
      </c>
      <c r="U1199" s="8" t="s">
        <v>6416</v>
      </c>
      <c r="V1199" s="59" t="s">
        <v>6416</v>
      </c>
      <c r="W1199" s="59" t="str">
        <f t="shared" si="112"/>
        <v>Construction</v>
      </c>
      <c r="X1199" s="8" t="s">
        <v>1887</v>
      </c>
      <c r="Y1199" s="23">
        <v>2</v>
      </c>
      <c r="Z1199" s="35">
        <v>45377</v>
      </c>
      <c r="AA1199" s="35">
        <v>45378</v>
      </c>
      <c r="AB1199" s="42">
        <v>1757.38</v>
      </c>
    </row>
    <row r="1200" spans="1:28" x14ac:dyDescent="0.2">
      <c r="A1200" s="69" t="s">
        <v>1222</v>
      </c>
      <c r="B1200" s="3" t="s">
        <v>6737</v>
      </c>
      <c r="C1200" s="3" t="s">
        <v>6714</v>
      </c>
      <c r="D1200" s="62" t="s">
        <v>6449</v>
      </c>
      <c r="E1200" s="92"/>
      <c r="F1200" s="64" t="str">
        <f t="shared" si="113"/>
        <v>The Mound</v>
      </c>
      <c r="G1200" s="92"/>
      <c r="H1200" s="65" t="str">
        <f t="shared" si="114"/>
        <v>Level 02</v>
      </c>
      <c r="I1200" s="92"/>
      <c r="J1200" s="67" t="str">
        <f t="shared" si="117"/>
        <v>Zone M4</v>
      </c>
      <c r="K1200" s="92"/>
      <c r="L1200" s="68" t="str">
        <f t="shared" si="118"/>
        <v>M4 / D2</v>
      </c>
      <c r="M1200" s="69" t="s">
        <v>1222</v>
      </c>
      <c r="N1200" s="69" t="str">
        <f t="shared" si="115"/>
        <v>S. DQ. R.</v>
      </c>
      <c r="O1200" s="92"/>
      <c r="P1200" s="70" t="str">
        <f t="shared" si="116"/>
        <v>R2 / J1</v>
      </c>
      <c r="Q1200" s="92"/>
      <c r="R1200" s="92"/>
      <c r="S1200" s="3" t="s">
        <v>6714</v>
      </c>
      <c r="T1200" s="3" t="s">
        <v>6714</v>
      </c>
      <c r="U1200" s="3" t="s">
        <v>6714</v>
      </c>
      <c r="V1200" s="59" t="s">
        <v>1222</v>
      </c>
      <c r="W1200" s="59" t="str">
        <f t="shared" si="112"/>
        <v>Construction            S. DQ. R.</v>
      </c>
      <c r="X1200" s="3"/>
      <c r="Y1200" s="49">
        <v>5</v>
      </c>
      <c r="Z1200" s="50">
        <v>45374</v>
      </c>
      <c r="AA1200" s="50">
        <v>45378</v>
      </c>
      <c r="AB1200" s="52">
        <v>14059.07</v>
      </c>
    </row>
    <row r="1201" spans="1:28" ht="25.5" x14ac:dyDescent="0.2">
      <c r="A1201" s="66" t="s">
        <v>1888</v>
      </c>
      <c r="B1201" s="11" t="s">
        <v>6416</v>
      </c>
      <c r="C1201" s="11" t="s">
        <v>6416</v>
      </c>
      <c r="D1201" s="62" t="s">
        <v>6449</v>
      </c>
      <c r="E1201" s="66"/>
      <c r="F1201" s="64" t="str">
        <f t="shared" si="113"/>
        <v>The Mound</v>
      </c>
      <c r="G1201" s="66"/>
      <c r="H1201" s="65" t="str">
        <f t="shared" si="114"/>
        <v>Level 02</v>
      </c>
      <c r="I1201" s="66"/>
      <c r="J1201" s="67" t="str">
        <f t="shared" si="117"/>
        <v>Zone M4</v>
      </c>
      <c r="K1201" s="66"/>
      <c r="L1201" s="68" t="str">
        <f t="shared" si="118"/>
        <v>M4 / D2</v>
      </c>
      <c r="M1201" s="66"/>
      <c r="N1201" s="69" t="str">
        <f t="shared" si="115"/>
        <v>S. DQ. R.</v>
      </c>
      <c r="O1201" s="66"/>
      <c r="P1201" s="70" t="str">
        <f t="shared" si="116"/>
        <v>R2 / J1</v>
      </c>
      <c r="Q1201" s="66"/>
      <c r="R1201" s="66"/>
      <c r="S1201" s="11" t="s">
        <v>6714</v>
      </c>
      <c r="T1201" s="11" t="s">
        <v>6714</v>
      </c>
      <c r="U1201" s="11" t="s">
        <v>6416</v>
      </c>
      <c r="V1201" s="59" t="s">
        <v>6416</v>
      </c>
      <c r="W1201" s="59" t="str">
        <f t="shared" si="112"/>
        <v>Construction</v>
      </c>
      <c r="X1201" s="11" t="s">
        <v>1889</v>
      </c>
      <c r="Y1201" s="32">
        <v>3</v>
      </c>
      <c r="Z1201" s="39">
        <v>45374</v>
      </c>
      <c r="AA1201" s="39">
        <v>45376</v>
      </c>
      <c r="AB1201" s="48">
        <v>7554.69</v>
      </c>
    </row>
    <row r="1202" spans="1:28" x14ac:dyDescent="0.2">
      <c r="A1202" s="66" t="s">
        <v>1890</v>
      </c>
      <c r="B1202" s="11" t="s">
        <v>6416</v>
      </c>
      <c r="C1202" s="11" t="s">
        <v>6416</v>
      </c>
      <c r="D1202" s="62" t="s">
        <v>6449</v>
      </c>
      <c r="E1202" s="66"/>
      <c r="F1202" s="64" t="str">
        <f t="shared" si="113"/>
        <v>The Mound</v>
      </c>
      <c r="G1202" s="66"/>
      <c r="H1202" s="65" t="str">
        <f t="shared" si="114"/>
        <v>Level 02</v>
      </c>
      <c r="I1202" s="66"/>
      <c r="J1202" s="67" t="str">
        <f t="shared" si="117"/>
        <v>Zone M4</v>
      </c>
      <c r="K1202" s="66"/>
      <c r="L1202" s="68" t="str">
        <f t="shared" si="118"/>
        <v>M4 / D2</v>
      </c>
      <c r="M1202" s="66"/>
      <c r="N1202" s="69" t="str">
        <f t="shared" si="115"/>
        <v>S. DQ. R.</v>
      </c>
      <c r="O1202" s="66"/>
      <c r="P1202" s="70" t="str">
        <f t="shared" si="116"/>
        <v>R2 / J1</v>
      </c>
      <c r="Q1202" s="66"/>
      <c r="R1202" s="66"/>
      <c r="S1202" s="11" t="s">
        <v>6714</v>
      </c>
      <c r="T1202" s="11" t="s">
        <v>6714</v>
      </c>
      <c r="U1202" s="11" t="s">
        <v>6416</v>
      </c>
      <c r="V1202" s="59" t="s">
        <v>6416</v>
      </c>
      <c r="W1202" s="59" t="str">
        <f t="shared" si="112"/>
        <v>Construction</v>
      </c>
      <c r="X1202" s="11" t="s">
        <v>1891</v>
      </c>
      <c r="Y1202" s="32">
        <v>3</v>
      </c>
      <c r="Z1202" s="39">
        <v>45374</v>
      </c>
      <c r="AA1202" s="39">
        <v>45376</v>
      </c>
      <c r="AB1202" s="48">
        <v>3367.97</v>
      </c>
    </row>
    <row r="1203" spans="1:28" x14ac:dyDescent="0.2">
      <c r="A1203" s="66" t="s">
        <v>1892</v>
      </c>
      <c r="B1203" s="11" t="s">
        <v>6416</v>
      </c>
      <c r="C1203" s="11" t="s">
        <v>6416</v>
      </c>
      <c r="D1203" s="62" t="s">
        <v>6449</v>
      </c>
      <c r="E1203" s="66"/>
      <c r="F1203" s="64" t="str">
        <f t="shared" si="113"/>
        <v>The Mound</v>
      </c>
      <c r="G1203" s="66"/>
      <c r="H1203" s="65" t="str">
        <f t="shared" si="114"/>
        <v>Level 02</v>
      </c>
      <c r="I1203" s="66"/>
      <c r="J1203" s="67" t="str">
        <f t="shared" si="117"/>
        <v>Zone M4</v>
      </c>
      <c r="K1203" s="66"/>
      <c r="L1203" s="68" t="str">
        <f t="shared" si="118"/>
        <v>M4 / D2</v>
      </c>
      <c r="M1203" s="66"/>
      <c r="N1203" s="69" t="str">
        <f t="shared" si="115"/>
        <v>S. DQ. R.</v>
      </c>
      <c r="O1203" s="66"/>
      <c r="P1203" s="70" t="str">
        <f t="shared" si="116"/>
        <v>R2 / J1</v>
      </c>
      <c r="Q1203" s="66"/>
      <c r="R1203" s="66"/>
      <c r="S1203" s="11" t="s">
        <v>6714</v>
      </c>
      <c r="T1203" s="11" t="s">
        <v>6714</v>
      </c>
      <c r="U1203" s="11" t="s">
        <v>6416</v>
      </c>
      <c r="V1203" s="59" t="s">
        <v>6416</v>
      </c>
      <c r="W1203" s="59" t="str">
        <f t="shared" si="112"/>
        <v>Construction</v>
      </c>
      <c r="X1203" s="11" t="s">
        <v>1893</v>
      </c>
      <c r="Y1203" s="32">
        <v>2</v>
      </c>
      <c r="Z1203" s="39">
        <v>45375</v>
      </c>
      <c r="AA1203" s="39">
        <v>45376</v>
      </c>
      <c r="AB1203" s="34">
        <v>795.57</v>
      </c>
    </row>
    <row r="1204" spans="1:28" x14ac:dyDescent="0.2">
      <c r="A1204" s="66" t="s">
        <v>1894</v>
      </c>
      <c r="B1204" s="11" t="s">
        <v>6416</v>
      </c>
      <c r="C1204" s="11" t="s">
        <v>6416</v>
      </c>
      <c r="D1204" s="62" t="s">
        <v>6449</v>
      </c>
      <c r="E1204" s="66"/>
      <c r="F1204" s="64" t="str">
        <f t="shared" si="113"/>
        <v>The Mound</v>
      </c>
      <c r="G1204" s="66"/>
      <c r="H1204" s="65" t="str">
        <f t="shared" si="114"/>
        <v>Level 02</v>
      </c>
      <c r="I1204" s="66"/>
      <c r="J1204" s="67" t="str">
        <f t="shared" si="117"/>
        <v>Zone M4</v>
      </c>
      <c r="K1204" s="66"/>
      <c r="L1204" s="68" t="str">
        <f t="shared" si="118"/>
        <v>M4 / D2</v>
      </c>
      <c r="M1204" s="66"/>
      <c r="N1204" s="69" t="str">
        <f t="shared" si="115"/>
        <v>S. DQ. R.</v>
      </c>
      <c r="O1204" s="66"/>
      <c r="P1204" s="70" t="str">
        <f t="shared" si="116"/>
        <v>R2 / J1</v>
      </c>
      <c r="Q1204" s="66"/>
      <c r="R1204" s="66"/>
      <c r="S1204" s="11" t="s">
        <v>6714</v>
      </c>
      <c r="T1204" s="11" t="s">
        <v>6714</v>
      </c>
      <c r="U1204" s="11" t="s">
        <v>6416</v>
      </c>
      <c r="V1204" s="59" t="s">
        <v>6416</v>
      </c>
      <c r="W1204" s="59" t="str">
        <f t="shared" si="112"/>
        <v>Construction</v>
      </c>
      <c r="X1204" s="11" t="s">
        <v>1895</v>
      </c>
      <c r="Y1204" s="32">
        <v>2</v>
      </c>
      <c r="Z1204" s="39">
        <v>45375</v>
      </c>
      <c r="AA1204" s="39">
        <v>45376</v>
      </c>
      <c r="AB1204" s="34">
        <v>583.46</v>
      </c>
    </row>
    <row r="1205" spans="1:28" x14ac:dyDescent="0.2">
      <c r="A1205" s="63" t="s">
        <v>1896</v>
      </c>
      <c r="B1205" s="8" t="s">
        <v>6416</v>
      </c>
      <c r="C1205" s="8" t="s">
        <v>6416</v>
      </c>
      <c r="D1205" s="62" t="s">
        <v>6449</v>
      </c>
      <c r="E1205" s="63"/>
      <c r="F1205" s="64" t="str">
        <f t="shared" si="113"/>
        <v>The Mound</v>
      </c>
      <c r="G1205" s="63"/>
      <c r="H1205" s="65" t="str">
        <f t="shared" si="114"/>
        <v>Level 02</v>
      </c>
      <c r="I1205" s="63"/>
      <c r="J1205" s="67" t="str">
        <f t="shared" si="117"/>
        <v>Zone M4</v>
      </c>
      <c r="K1205" s="63"/>
      <c r="L1205" s="68" t="str">
        <f t="shared" si="118"/>
        <v>M4 / D2</v>
      </c>
      <c r="M1205" s="63"/>
      <c r="N1205" s="69" t="str">
        <f t="shared" si="115"/>
        <v>S. DQ. R.</v>
      </c>
      <c r="O1205" s="63"/>
      <c r="P1205" s="70" t="str">
        <f t="shared" si="116"/>
        <v>R2 / J1</v>
      </c>
      <c r="Q1205" s="63"/>
      <c r="R1205" s="63"/>
      <c r="S1205" s="8" t="s">
        <v>6714</v>
      </c>
      <c r="T1205" s="8" t="s">
        <v>6714</v>
      </c>
      <c r="U1205" s="8" t="s">
        <v>6416</v>
      </c>
      <c r="V1205" s="59" t="s">
        <v>6416</v>
      </c>
      <c r="W1205" s="59" t="str">
        <f t="shared" si="112"/>
        <v>Construction</v>
      </c>
      <c r="X1205" s="8" t="s">
        <v>1897</v>
      </c>
      <c r="Y1205" s="23">
        <v>2</v>
      </c>
      <c r="Z1205" s="35">
        <v>45377</v>
      </c>
      <c r="AA1205" s="35">
        <v>45378</v>
      </c>
      <c r="AB1205" s="42">
        <v>1757.38</v>
      </c>
    </row>
    <row r="1206" spans="1:28" x14ac:dyDescent="0.2">
      <c r="A1206" s="68" t="s">
        <v>1898</v>
      </c>
      <c r="B1206" s="2" t="s">
        <v>6686</v>
      </c>
      <c r="C1206" s="2" t="s">
        <v>6738</v>
      </c>
      <c r="D1206" s="62" t="s">
        <v>6449</v>
      </c>
      <c r="E1206" s="92"/>
      <c r="F1206" s="64" t="str">
        <f t="shared" si="113"/>
        <v>The Mound</v>
      </c>
      <c r="G1206" s="92"/>
      <c r="H1206" s="65" t="str">
        <f t="shared" si="114"/>
        <v>Level 02</v>
      </c>
      <c r="I1206" s="92"/>
      <c r="J1206" s="67" t="str">
        <f t="shared" si="117"/>
        <v>Zone M4</v>
      </c>
      <c r="K1206" s="68" t="s">
        <v>1898</v>
      </c>
      <c r="L1206" s="68" t="str">
        <f t="shared" si="118"/>
        <v>M4 / N2</v>
      </c>
      <c r="M1206" s="92"/>
      <c r="N1206" s="69" t="str">
        <f t="shared" si="115"/>
        <v>S. DQ. R.</v>
      </c>
      <c r="O1206" s="92"/>
      <c r="P1206" s="70" t="str">
        <f t="shared" si="116"/>
        <v>R2 / J1</v>
      </c>
      <c r="Q1206" s="92"/>
      <c r="R1206" s="92"/>
      <c r="S1206" s="2" t="s">
        <v>6738</v>
      </c>
      <c r="T1206" s="2" t="s">
        <v>6738</v>
      </c>
      <c r="U1206" s="2" t="s">
        <v>6738</v>
      </c>
      <c r="V1206" s="59" t="s">
        <v>1898</v>
      </c>
      <c r="W1206" s="59" t="str">
        <f t="shared" si="112"/>
        <v>Construction          M4 / N2</v>
      </c>
      <c r="X1206" s="2"/>
      <c r="Y1206" s="43">
        <v>11</v>
      </c>
      <c r="Z1206" s="44">
        <v>45379</v>
      </c>
      <c r="AA1206" s="44">
        <v>45391</v>
      </c>
      <c r="AB1206" s="47">
        <v>84354.44</v>
      </c>
    </row>
    <row r="1207" spans="1:28" x14ac:dyDescent="0.2">
      <c r="A1207" s="69" t="s">
        <v>1178</v>
      </c>
      <c r="B1207" s="3" t="s">
        <v>6738</v>
      </c>
      <c r="C1207" s="3" t="s">
        <v>6710</v>
      </c>
      <c r="D1207" s="62" t="s">
        <v>6449</v>
      </c>
      <c r="E1207" s="92"/>
      <c r="F1207" s="64" t="str">
        <f t="shared" si="113"/>
        <v>The Mound</v>
      </c>
      <c r="G1207" s="92"/>
      <c r="H1207" s="65" t="str">
        <f t="shared" si="114"/>
        <v>Level 02</v>
      </c>
      <c r="I1207" s="92"/>
      <c r="J1207" s="67" t="str">
        <f t="shared" si="117"/>
        <v>Zone M4</v>
      </c>
      <c r="K1207" s="92"/>
      <c r="L1207" s="68" t="str">
        <f t="shared" si="118"/>
        <v>M4 / N2</v>
      </c>
      <c r="M1207" s="69" t="s">
        <v>1178</v>
      </c>
      <c r="N1207" s="69" t="str">
        <f t="shared" si="115"/>
        <v>S. K. L. - 1</v>
      </c>
      <c r="O1207" s="92"/>
      <c r="P1207" s="70" t="str">
        <f t="shared" si="116"/>
        <v>R2 / J1</v>
      </c>
      <c r="Q1207" s="92"/>
      <c r="R1207" s="92"/>
      <c r="S1207" s="3" t="s">
        <v>6710</v>
      </c>
      <c r="T1207" s="3" t="s">
        <v>6710</v>
      </c>
      <c r="U1207" s="3" t="s">
        <v>6710</v>
      </c>
      <c r="V1207" s="59" t="s">
        <v>1178</v>
      </c>
      <c r="W1207" s="59" t="str">
        <f t="shared" si="112"/>
        <v>Construction            S. K. L. - 1</v>
      </c>
      <c r="X1207" s="3"/>
      <c r="Y1207" s="49">
        <v>5</v>
      </c>
      <c r="Z1207" s="50">
        <v>45379</v>
      </c>
      <c r="AA1207" s="50">
        <v>45384</v>
      </c>
      <c r="AB1207" s="52">
        <v>14059.07</v>
      </c>
    </row>
    <row r="1208" spans="1:28" ht="25.5" x14ac:dyDescent="0.2">
      <c r="A1208" s="66" t="s">
        <v>1899</v>
      </c>
      <c r="B1208" s="11" t="s">
        <v>6416</v>
      </c>
      <c r="C1208" s="11" t="s">
        <v>6416</v>
      </c>
      <c r="D1208" s="62" t="s">
        <v>6449</v>
      </c>
      <c r="E1208" s="66"/>
      <c r="F1208" s="64" t="str">
        <f t="shared" si="113"/>
        <v>The Mound</v>
      </c>
      <c r="G1208" s="66"/>
      <c r="H1208" s="65" t="str">
        <f t="shared" si="114"/>
        <v>Level 02</v>
      </c>
      <c r="I1208" s="66"/>
      <c r="J1208" s="67" t="str">
        <f t="shared" si="117"/>
        <v>Zone M4</v>
      </c>
      <c r="K1208" s="66"/>
      <c r="L1208" s="68" t="str">
        <f t="shared" si="118"/>
        <v>M4 / N2</v>
      </c>
      <c r="M1208" s="66"/>
      <c r="N1208" s="69" t="str">
        <f t="shared" si="115"/>
        <v>S. K. L. - 1</v>
      </c>
      <c r="O1208" s="66"/>
      <c r="P1208" s="70" t="str">
        <f t="shared" si="116"/>
        <v>R2 / J1</v>
      </c>
      <c r="Q1208" s="66"/>
      <c r="R1208" s="66"/>
      <c r="S1208" s="11" t="s">
        <v>6710</v>
      </c>
      <c r="T1208" s="11" t="s">
        <v>6710</v>
      </c>
      <c r="U1208" s="11" t="s">
        <v>6416</v>
      </c>
      <c r="V1208" s="59" t="s">
        <v>6416</v>
      </c>
      <c r="W1208" s="59" t="str">
        <f t="shared" si="112"/>
        <v>Construction</v>
      </c>
      <c r="X1208" s="11" t="s">
        <v>1900</v>
      </c>
      <c r="Y1208" s="32">
        <v>3</v>
      </c>
      <c r="Z1208" s="39">
        <v>45379</v>
      </c>
      <c r="AA1208" s="39">
        <v>45382</v>
      </c>
      <c r="AB1208" s="48">
        <v>7554.69</v>
      </c>
    </row>
    <row r="1209" spans="1:28" x14ac:dyDescent="0.2">
      <c r="A1209" s="66" t="s">
        <v>1901</v>
      </c>
      <c r="B1209" s="11" t="s">
        <v>6416</v>
      </c>
      <c r="C1209" s="11" t="s">
        <v>6416</v>
      </c>
      <c r="D1209" s="62" t="s">
        <v>6449</v>
      </c>
      <c r="E1209" s="66"/>
      <c r="F1209" s="64" t="str">
        <f t="shared" si="113"/>
        <v>The Mound</v>
      </c>
      <c r="G1209" s="66"/>
      <c r="H1209" s="65" t="str">
        <f t="shared" si="114"/>
        <v>Level 02</v>
      </c>
      <c r="I1209" s="66"/>
      <c r="J1209" s="67" t="str">
        <f t="shared" si="117"/>
        <v>Zone M4</v>
      </c>
      <c r="K1209" s="66"/>
      <c r="L1209" s="68" t="str">
        <f t="shared" si="118"/>
        <v>M4 / N2</v>
      </c>
      <c r="M1209" s="66"/>
      <c r="N1209" s="69" t="str">
        <f t="shared" si="115"/>
        <v>S. K. L. - 1</v>
      </c>
      <c r="O1209" s="66"/>
      <c r="P1209" s="70" t="str">
        <f t="shared" si="116"/>
        <v>R2 / J1</v>
      </c>
      <c r="Q1209" s="66"/>
      <c r="R1209" s="66"/>
      <c r="S1209" s="11" t="s">
        <v>6710</v>
      </c>
      <c r="T1209" s="11" t="s">
        <v>6710</v>
      </c>
      <c r="U1209" s="11" t="s">
        <v>6416</v>
      </c>
      <c r="V1209" s="59" t="s">
        <v>6416</v>
      </c>
      <c r="W1209" s="59" t="str">
        <f t="shared" si="112"/>
        <v>Construction</v>
      </c>
      <c r="X1209" s="11" t="s">
        <v>1902</v>
      </c>
      <c r="Y1209" s="32">
        <v>3</v>
      </c>
      <c r="Z1209" s="39">
        <v>45379</v>
      </c>
      <c r="AA1209" s="39">
        <v>45382</v>
      </c>
      <c r="AB1209" s="48">
        <v>3367.97</v>
      </c>
    </row>
    <row r="1210" spans="1:28" x14ac:dyDescent="0.2">
      <c r="A1210" s="66" t="s">
        <v>1903</v>
      </c>
      <c r="B1210" s="11" t="s">
        <v>6416</v>
      </c>
      <c r="C1210" s="11" t="s">
        <v>6416</v>
      </c>
      <c r="D1210" s="62" t="s">
        <v>6449</v>
      </c>
      <c r="E1210" s="66"/>
      <c r="F1210" s="64" t="str">
        <f t="shared" si="113"/>
        <v>The Mound</v>
      </c>
      <c r="G1210" s="66"/>
      <c r="H1210" s="65" t="str">
        <f t="shared" si="114"/>
        <v>Level 02</v>
      </c>
      <c r="I1210" s="66"/>
      <c r="J1210" s="67" t="str">
        <f t="shared" si="117"/>
        <v>Zone M4</v>
      </c>
      <c r="K1210" s="66"/>
      <c r="L1210" s="68" t="str">
        <f t="shared" si="118"/>
        <v>M4 / N2</v>
      </c>
      <c r="M1210" s="66"/>
      <c r="N1210" s="69" t="str">
        <f t="shared" si="115"/>
        <v>S. K. L. - 1</v>
      </c>
      <c r="O1210" s="66"/>
      <c r="P1210" s="70" t="str">
        <f t="shared" si="116"/>
        <v>R2 / J1</v>
      </c>
      <c r="Q1210" s="66"/>
      <c r="R1210" s="66"/>
      <c r="S1210" s="11" t="s">
        <v>6710</v>
      </c>
      <c r="T1210" s="11" t="s">
        <v>6710</v>
      </c>
      <c r="U1210" s="11" t="s">
        <v>6416</v>
      </c>
      <c r="V1210" s="59" t="s">
        <v>6416</v>
      </c>
      <c r="W1210" s="59" t="str">
        <f t="shared" si="112"/>
        <v>Construction</v>
      </c>
      <c r="X1210" s="11" t="s">
        <v>1904</v>
      </c>
      <c r="Y1210" s="32">
        <v>2</v>
      </c>
      <c r="Z1210" s="39">
        <v>45381</v>
      </c>
      <c r="AA1210" s="39">
        <v>45382</v>
      </c>
      <c r="AB1210" s="34">
        <v>795.57</v>
      </c>
    </row>
    <row r="1211" spans="1:28" x14ac:dyDescent="0.2">
      <c r="A1211" s="66" t="s">
        <v>1905</v>
      </c>
      <c r="B1211" s="11" t="s">
        <v>6416</v>
      </c>
      <c r="C1211" s="11" t="s">
        <v>6416</v>
      </c>
      <c r="D1211" s="62" t="s">
        <v>6449</v>
      </c>
      <c r="E1211" s="66"/>
      <c r="F1211" s="64" t="str">
        <f t="shared" si="113"/>
        <v>The Mound</v>
      </c>
      <c r="G1211" s="66"/>
      <c r="H1211" s="65" t="str">
        <f t="shared" si="114"/>
        <v>Level 02</v>
      </c>
      <c r="I1211" s="66"/>
      <c r="J1211" s="67" t="str">
        <f t="shared" si="117"/>
        <v>Zone M4</v>
      </c>
      <c r="K1211" s="66"/>
      <c r="L1211" s="68" t="str">
        <f t="shared" si="118"/>
        <v>M4 / N2</v>
      </c>
      <c r="M1211" s="66"/>
      <c r="N1211" s="69" t="str">
        <f t="shared" si="115"/>
        <v>S. K. L. - 1</v>
      </c>
      <c r="O1211" s="66"/>
      <c r="P1211" s="70" t="str">
        <f t="shared" si="116"/>
        <v>R2 / J1</v>
      </c>
      <c r="Q1211" s="66"/>
      <c r="R1211" s="66"/>
      <c r="S1211" s="11" t="s">
        <v>6710</v>
      </c>
      <c r="T1211" s="11" t="s">
        <v>6710</v>
      </c>
      <c r="U1211" s="11" t="s">
        <v>6416</v>
      </c>
      <c r="V1211" s="59" t="s">
        <v>6416</v>
      </c>
      <c r="W1211" s="59" t="str">
        <f t="shared" si="112"/>
        <v>Construction</v>
      </c>
      <c r="X1211" s="11" t="s">
        <v>1906</v>
      </c>
      <c r="Y1211" s="32">
        <v>2</v>
      </c>
      <c r="Z1211" s="39">
        <v>45381</v>
      </c>
      <c r="AA1211" s="39">
        <v>45382</v>
      </c>
      <c r="AB1211" s="34">
        <v>583.46</v>
      </c>
    </row>
    <row r="1212" spans="1:28" x14ac:dyDescent="0.2">
      <c r="A1212" s="63" t="s">
        <v>1907</v>
      </c>
      <c r="B1212" s="8" t="s">
        <v>6416</v>
      </c>
      <c r="C1212" s="8" t="s">
        <v>6416</v>
      </c>
      <c r="D1212" s="62" t="s">
        <v>6449</v>
      </c>
      <c r="E1212" s="63"/>
      <c r="F1212" s="64" t="str">
        <f t="shared" si="113"/>
        <v>The Mound</v>
      </c>
      <c r="G1212" s="63"/>
      <c r="H1212" s="65" t="str">
        <f t="shared" si="114"/>
        <v>Level 02</v>
      </c>
      <c r="I1212" s="63"/>
      <c r="J1212" s="67" t="str">
        <f t="shared" si="117"/>
        <v>Zone M4</v>
      </c>
      <c r="K1212" s="63"/>
      <c r="L1212" s="68" t="str">
        <f t="shared" si="118"/>
        <v>M4 / N2</v>
      </c>
      <c r="M1212" s="63"/>
      <c r="N1212" s="69" t="str">
        <f t="shared" si="115"/>
        <v>S. K. L. - 1</v>
      </c>
      <c r="O1212" s="63"/>
      <c r="P1212" s="70" t="str">
        <f t="shared" si="116"/>
        <v>R2 / J1</v>
      </c>
      <c r="Q1212" s="63"/>
      <c r="R1212" s="63"/>
      <c r="S1212" s="8" t="s">
        <v>6710</v>
      </c>
      <c r="T1212" s="8" t="s">
        <v>6710</v>
      </c>
      <c r="U1212" s="8" t="s">
        <v>6416</v>
      </c>
      <c r="V1212" s="59" t="s">
        <v>6416</v>
      </c>
      <c r="W1212" s="59" t="str">
        <f t="shared" si="112"/>
        <v>Construction</v>
      </c>
      <c r="X1212" s="8" t="s">
        <v>1908</v>
      </c>
      <c r="Y1212" s="23">
        <v>2</v>
      </c>
      <c r="Z1212" s="35">
        <v>45383</v>
      </c>
      <c r="AA1212" s="35">
        <v>45384</v>
      </c>
      <c r="AB1212" s="42">
        <v>1757.38</v>
      </c>
    </row>
    <row r="1213" spans="1:28" x14ac:dyDescent="0.2">
      <c r="A1213" s="69" t="s">
        <v>1189</v>
      </c>
      <c r="B1213" s="3" t="s">
        <v>6738</v>
      </c>
      <c r="C1213" s="3" t="s">
        <v>6711</v>
      </c>
      <c r="D1213" s="62" t="s">
        <v>6449</v>
      </c>
      <c r="E1213" s="92"/>
      <c r="F1213" s="64" t="str">
        <f t="shared" si="113"/>
        <v>The Mound</v>
      </c>
      <c r="G1213" s="92"/>
      <c r="H1213" s="65" t="str">
        <f t="shared" si="114"/>
        <v>Level 02</v>
      </c>
      <c r="I1213" s="92"/>
      <c r="J1213" s="67" t="str">
        <f t="shared" si="117"/>
        <v>Zone M4</v>
      </c>
      <c r="K1213" s="92"/>
      <c r="L1213" s="68" t="str">
        <f t="shared" si="118"/>
        <v>M4 / N2</v>
      </c>
      <c r="M1213" s="69" t="s">
        <v>1189</v>
      </c>
      <c r="N1213" s="69" t="str">
        <f t="shared" si="115"/>
        <v>S. K. L. - 2</v>
      </c>
      <c r="O1213" s="92"/>
      <c r="P1213" s="70" t="str">
        <f t="shared" si="116"/>
        <v>R2 / J1</v>
      </c>
      <c r="Q1213" s="92"/>
      <c r="R1213" s="92"/>
      <c r="S1213" s="3" t="s">
        <v>6711</v>
      </c>
      <c r="T1213" s="3" t="s">
        <v>6711</v>
      </c>
      <c r="U1213" s="3" t="s">
        <v>6711</v>
      </c>
      <c r="V1213" s="59" t="s">
        <v>1189</v>
      </c>
      <c r="W1213" s="59" t="str">
        <f t="shared" si="112"/>
        <v>Construction            S. K. L. - 2</v>
      </c>
      <c r="X1213" s="3"/>
      <c r="Y1213" s="49">
        <v>5</v>
      </c>
      <c r="Z1213" s="50">
        <v>45379</v>
      </c>
      <c r="AA1213" s="50">
        <v>45384</v>
      </c>
      <c r="AB1213" s="52">
        <v>14059.07</v>
      </c>
    </row>
    <row r="1214" spans="1:28" ht="25.5" x14ac:dyDescent="0.2">
      <c r="A1214" s="66" t="s">
        <v>1909</v>
      </c>
      <c r="B1214" s="11" t="s">
        <v>6416</v>
      </c>
      <c r="C1214" s="11" t="s">
        <v>6416</v>
      </c>
      <c r="D1214" s="62" t="s">
        <v>6449</v>
      </c>
      <c r="E1214" s="66"/>
      <c r="F1214" s="64" t="str">
        <f t="shared" si="113"/>
        <v>The Mound</v>
      </c>
      <c r="G1214" s="66"/>
      <c r="H1214" s="65" t="str">
        <f t="shared" si="114"/>
        <v>Level 02</v>
      </c>
      <c r="I1214" s="66"/>
      <c r="J1214" s="67" t="str">
        <f t="shared" si="117"/>
        <v>Zone M4</v>
      </c>
      <c r="K1214" s="66"/>
      <c r="L1214" s="68" t="str">
        <f t="shared" si="118"/>
        <v>M4 / N2</v>
      </c>
      <c r="M1214" s="66"/>
      <c r="N1214" s="69" t="str">
        <f t="shared" si="115"/>
        <v>S. K. L. - 2</v>
      </c>
      <c r="O1214" s="66"/>
      <c r="P1214" s="70" t="str">
        <f t="shared" si="116"/>
        <v>R2 / J1</v>
      </c>
      <c r="Q1214" s="66"/>
      <c r="R1214" s="66"/>
      <c r="S1214" s="11" t="s">
        <v>6711</v>
      </c>
      <c r="T1214" s="11" t="s">
        <v>6711</v>
      </c>
      <c r="U1214" s="11" t="s">
        <v>6416</v>
      </c>
      <c r="V1214" s="59" t="s">
        <v>6416</v>
      </c>
      <c r="W1214" s="59" t="str">
        <f t="shared" si="112"/>
        <v>Construction</v>
      </c>
      <c r="X1214" s="11" t="s">
        <v>1910</v>
      </c>
      <c r="Y1214" s="32">
        <v>3</v>
      </c>
      <c r="Z1214" s="39">
        <v>45379</v>
      </c>
      <c r="AA1214" s="39">
        <v>45382</v>
      </c>
      <c r="AB1214" s="48">
        <v>7554.69</v>
      </c>
    </row>
    <row r="1215" spans="1:28" x14ac:dyDescent="0.2">
      <c r="A1215" s="66" t="s">
        <v>1911</v>
      </c>
      <c r="B1215" s="11" t="s">
        <v>6416</v>
      </c>
      <c r="C1215" s="11" t="s">
        <v>6416</v>
      </c>
      <c r="D1215" s="62" t="s">
        <v>6449</v>
      </c>
      <c r="E1215" s="66"/>
      <c r="F1215" s="64" t="str">
        <f t="shared" si="113"/>
        <v>The Mound</v>
      </c>
      <c r="G1215" s="66"/>
      <c r="H1215" s="65" t="str">
        <f t="shared" si="114"/>
        <v>Level 02</v>
      </c>
      <c r="I1215" s="66"/>
      <c r="J1215" s="67" t="str">
        <f t="shared" si="117"/>
        <v>Zone M4</v>
      </c>
      <c r="K1215" s="66"/>
      <c r="L1215" s="68" t="str">
        <f t="shared" si="118"/>
        <v>M4 / N2</v>
      </c>
      <c r="M1215" s="66"/>
      <c r="N1215" s="69" t="str">
        <f t="shared" si="115"/>
        <v>S. K. L. - 2</v>
      </c>
      <c r="O1215" s="66"/>
      <c r="P1215" s="70" t="str">
        <f t="shared" si="116"/>
        <v>R2 / J1</v>
      </c>
      <c r="Q1215" s="66"/>
      <c r="R1215" s="66"/>
      <c r="S1215" s="11" t="s">
        <v>6711</v>
      </c>
      <c r="T1215" s="11" t="s">
        <v>6711</v>
      </c>
      <c r="U1215" s="11" t="s">
        <v>6416</v>
      </c>
      <c r="V1215" s="59" t="s">
        <v>6416</v>
      </c>
      <c r="W1215" s="59" t="str">
        <f t="shared" si="112"/>
        <v>Construction</v>
      </c>
      <c r="X1215" s="11" t="s">
        <v>1912</v>
      </c>
      <c r="Y1215" s="32">
        <v>3</v>
      </c>
      <c r="Z1215" s="39">
        <v>45379</v>
      </c>
      <c r="AA1215" s="39">
        <v>45382</v>
      </c>
      <c r="AB1215" s="48">
        <v>3367.97</v>
      </c>
    </row>
    <row r="1216" spans="1:28" x14ac:dyDescent="0.2">
      <c r="A1216" s="66" t="s">
        <v>1913</v>
      </c>
      <c r="B1216" s="11" t="s">
        <v>6416</v>
      </c>
      <c r="C1216" s="11" t="s">
        <v>6416</v>
      </c>
      <c r="D1216" s="62" t="s">
        <v>6449</v>
      </c>
      <c r="E1216" s="66"/>
      <c r="F1216" s="64" t="str">
        <f t="shared" si="113"/>
        <v>The Mound</v>
      </c>
      <c r="G1216" s="66"/>
      <c r="H1216" s="65" t="str">
        <f t="shared" si="114"/>
        <v>Level 02</v>
      </c>
      <c r="I1216" s="66"/>
      <c r="J1216" s="67" t="str">
        <f t="shared" si="117"/>
        <v>Zone M4</v>
      </c>
      <c r="K1216" s="66"/>
      <c r="L1216" s="68" t="str">
        <f t="shared" si="118"/>
        <v>M4 / N2</v>
      </c>
      <c r="M1216" s="66"/>
      <c r="N1216" s="69" t="str">
        <f t="shared" si="115"/>
        <v>S. K. L. - 2</v>
      </c>
      <c r="O1216" s="66"/>
      <c r="P1216" s="70" t="str">
        <f t="shared" si="116"/>
        <v>R2 / J1</v>
      </c>
      <c r="Q1216" s="66"/>
      <c r="R1216" s="66"/>
      <c r="S1216" s="11" t="s">
        <v>6711</v>
      </c>
      <c r="T1216" s="11" t="s">
        <v>6711</v>
      </c>
      <c r="U1216" s="11" t="s">
        <v>6416</v>
      </c>
      <c r="V1216" s="59" t="s">
        <v>6416</v>
      </c>
      <c r="W1216" s="59" t="str">
        <f t="shared" si="112"/>
        <v>Construction</v>
      </c>
      <c r="X1216" s="11" t="s">
        <v>1914</v>
      </c>
      <c r="Y1216" s="32">
        <v>2</v>
      </c>
      <c r="Z1216" s="39">
        <v>45381</v>
      </c>
      <c r="AA1216" s="39">
        <v>45382</v>
      </c>
      <c r="AB1216" s="34">
        <v>795.57</v>
      </c>
    </row>
    <row r="1217" spans="1:28" x14ac:dyDescent="0.2">
      <c r="A1217" s="66" t="s">
        <v>1915</v>
      </c>
      <c r="B1217" s="11" t="s">
        <v>6416</v>
      </c>
      <c r="C1217" s="11" t="s">
        <v>6416</v>
      </c>
      <c r="D1217" s="62" t="s">
        <v>6449</v>
      </c>
      <c r="E1217" s="66"/>
      <c r="F1217" s="64" t="str">
        <f t="shared" si="113"/>
        <v>The Mound</v>
      </c>
      <c r="G1217" s="66"/>
      <c r="H1217" s="65" t="str">
        <f t="shared" si="114"/>
        <v>Level 02</v>
      </c>
      <c r="I1217" s="66"/>
      <c r="J1217" s="67" t="str">
        <f t="shared" si="117"/>
        <v>Zone M4</v>
      </c>
      <c r="K1217" s="66"/>
      <c r="L1217" s="68" t="str">
        <f t="shared" si="118"/>
        <v>M4 / N2</v>
      </c>
      <c r="M1217" s="66"/>
      <c r="N1217" s="69" t="str">
        <f t="shared" si="115"/>
        <v>S. K. L. - 2</v>
      </c>
      <c r="O1217" s="66"/>
      <c r="P1217" s="70" t="str">
        <f t="shared" si="116"/>
        <v>R2 / J1</v>
      </c>
      <c r="Q1217" s="66"/>
      <c r="R1217" s="66"/>
      <c r="S1217" s="11" t="s">
        <v>6711</v>
      </c>
      <c r="T1217" s="11" t="s">
        <v>6711</v>
      </c>
      <c r="U1217" s="11" t="s">
        <v>6416</v>
      </c>
      <c r="V1217" s="59" t="s">
        <v>6416</v>
      </c>
      <c r="W1217" s="59" t="str">
        <f t="shared" si="112"/>
        <v>Construction</v>
      </c>
      <c r="X1217" s="11" t="s">
        <v>1916</v>
      </c>
      <c r="Y1217" s="32">
        <v>2</v>
      </c>
      <c r="Z1217" s="39">
        <v>45381</v>
      </c>
      <c r="AA1217" s="39">
        <v>45382</v>
      </c>
      <c r="AB1217" s="34">
        <v>583.46</v>
      </c>
    </row>
    <row r="1218" spans="1:28" x14ac:dyDescent="0.2">
      <c r="A1218" s="63" t="s">
        <v>1917</v>
      </c>
      <c r="B1218" s="8" t="s">
        <v>6416</v>
      </c>
      <c r="C1218" s="8" t="s">
        <v>6416</v>
      </c>
      <c r="D1218" s="62" t="s">
        <v>6449</v>
      </c>
      <c r="E1218" s="63"/>
      <c r="F1218" s="64" t="str">
        <f t="shared" si="113"/>
        <v>The Mound</v>
      </c>
      <c r="G1218" s="63"/>
      <c r="H1218" s="65" t="str">
        <f t="shared" si="114"/>
        <v>Level 02</v>
      </c>
      <c r="I1218" s="63"/>
      <c r="J1218" s="67" t="str">
        <f t="shared" si="117"/>
        <v>Zone M4</v>
      </c>
      <c r="K1218" s="63"/>
      <c r="L1218" s="68" t="str">
        <f t="shared" si="118"/>
        <v>M4 / N2</v>
      </c>
      <c r="M1218" s="63"/>
      <c r="N1218" s="69" t="str">
        <f t="shared" si="115"/>
        <v>S. K. L. - 2</v>
      </c>
      <c r="O1218" s="63"/>
      <c r="P1218" s="70" t="str">
        <f t="shared" si="116"/>
        <v>R2 / J1</v>
      </c>
      <c r="Q1218" s="63"/>
      <c r="R1218" s="63"/>
      <c r="S1218" s="8" t="s">
        <v>6711</v>
      </c>
      <c r="T1218" s="8" t="s">
        <v>6711</v>
      </c>
      <c r="U1218" s="8" t="s">
        <v>6416</v>
      </c>
      <c r="V1218" s="59" t="s">
        <v>6416</v>
      </c>
      <c r="W1218" s="59" t="str">
        <f t="shared" si="112"/>
        <v>Construction</v>
      </c>
      <c r="X1218" s="8" t="s">
        <v>1918</v>
      </c>
      <c r="Y1218" s="23">
        <v>2</v>
      </c>
      <c r="Z1218" s="35">
        <v>45383</v>
      </c>
      <c r="AA1218" s="35">
        <v>45384</v>
      </c>
      <c r="AB1218" s="42">
        <v>1757.38</v>
      </c>
    </row>
    <row r="1219" spans="1:28" x14ac:dyDescent="0.2">
      <c r="A1219" s="69" t="s">
        <v>1569</v>
      </c>
      <c r="B1219" s="3" t="s">
        <v>6738</v>
      </c>
      <c r="C1219" s="3" t="s">
        <v>6730</v>
      </c>
      <c r="D1219" s="62" t="s">
        <v>6449</v>
      </c>
      <c r="E1219" s="92"/>
      <c r="F1219" s="64" t="str">
        <f t="shared" si="113"/>
        <v>The Mound</v>
      </c>
      <c r="G1219" s="92"/>
      <c r="H1219" s="65" t="str">
        <f t="shared" si="114"/>
        <v>Level 02</v>
      </c>
      <c r="I1219" s="92"/>
      <c r="J1219" s="67" t="str">
        <f t="shared" si="117"/>
        <v>Zone M4</v>
      </c>
      <c r="K1219" s="92"/>
      <c r="L1219" s="68" t="str">
        <f t="shared" si="118"/>
        <v>M4 / N2</v>
      </c>
      <c r="M1219" s="69" t="s">
        <v>1569</v>
      </c>
      <c r="N1219" s="69" t="str">
        <f t="shared" si="115"/>
        <v>S. K. R. - 1</v>
      </c>
      <c r="O1219" s="92"/>
      <c r="P1219" s="70" t="str">
        <f t="shared" si="116"/>
        <v>R2 / J1</v>
      </c>
      <c r="Q1219" s="92"/>
      <c r="R1219" s="92"/>
      <c r="S1219" s="3" t="s">
        <v>6730</v>
      </c>
      <c r="T1219" s="3" t="s">
        <v>6730</v>
      </c>
      <c r="U1219" s="3" t="s">
        <v>6730</v>
      </c>
      <c r="V1219" s="59" t="s">
        <v>1569</v>
      </c>
      <c r="W1219" s="59" t="str">
        <f t="shared" si="112"/>
        <v>Construction            S. K. R. - 1</v>
      </c>
      <c r="X1219" s="3"/>
      <c r="Y1219" s="49">
        <v>5</v>
      </c>
      <c r="Z1219" s="50">
        <v>45383</v>
      </c>
      <c r="AA1219" s="50">
        <v>45388</v>
      </c>
      <c r="AB1219" s="52">
        <v>14059.07</v>
      </c>
    </row>
    <row r="1220" spans="1:28" ht="25.5" x14ac:dyDescent="0.2">
      <c r="A1220" s="66" t="s">
        <v>1919</v>
      </c>
      <c r="B1220" s="11" t="s">
        <v>6416</v>
      </c>
      <c r="C1220" s="11" t="s">
        <v>6416</v>
      </c>
      <c r="D1220" s="62" t="s">
        <v>6449</v>
      </c>
      <c r="E1220" s="66"/>
      <c r="F1220" s="64" t="str">
        <f t="shared" si="113"/>
        <v>The Mound</v>
      </c>
      <c r="G1220" s="66"/>
      <c r="H1220" s="65" t="str">
        <f t="shared" si="114"/>
        <v>Level 02</v>
      </c>
      <c r="I1220" s="66"/>
      <c r="J1220" s="67" t="str">
        <f t="shared" si="117"/>
        <v>Zone M4</v>
      </c>
      <c r="K1220" s="66"/>
      <c r="L1220" s="68" t="str">
        <f t="shared" si="118"/>
        <v>M4 / N2</v>
      </c>
      <c r="M1220" s="66"/>
      <c r="N1220" s="69" t="str">
        <f t="shared" si="115"/>
        <v>S. K. R. - 1</v>
      </c>
      <c r="O1220" s="66"/>
      <c r="P1220" s="70" t="str">
        <f t="shared" si="116"/>
        <v>R2 / J1</v>
      </c>
      <c r="Q1220" s="66"/>
      <c r="R1220" s="66"/>
      <c r="S1220" s="11" t="s">
        <v>6730</v>
      </c>
      <c r="T1220" s="11" t="s">
        <v>6730</v>
      </c>
      <c r="U1220" s="11" t="s">
        <v>6416</v>
      </c>
      <c r="V1220" s="59" t="s">
        <v>6416</v>
      </c>
      <c r="W1220" s="59" t="str">
        <f t="shared" si="112"/>
        <v>Construction</v>
      </c>
      <c r="X1220" s="11" t="s">
        <v>1920</v>
      </c>
      <c r="Y1220" s="32">
        <v>3</v>
      </c>
      <c r="Z1220" s="39">
        <v>45383</v>
      </c>
      <c r="AA1220" s="39">
        <v>45385</v>
      </c>
      <c r="AB1220" s="48">
        <v>7554.69</v>
      </c>
    </row>
    <row r="1221" spans="1:28" x14ac:dyDescent="0.2">
      <c r="A1221" s="66" t="s">
        <v>1921</v>
      </c>
      <c r="B1221" s="11" t="s">
        <v>6416</v>
      </c>
      <c r="C1221" s="11" t="s">
        <v>6416</v>
      </c>
      <c r="D1221" s="62" t="s">
        <v>6449</v>
      </c>
      <c r="E1221" s="66"/>
      <c r="F1221" s="64" t="str">
        <f t="shared" si="113"/>
        <v>The Mound</v>
      </c>
      <c r="G1221" s="66"/>
      <c r="H1221" s="65" t="str">
        <f t="shared" si="114"/>
        <v>Level 02</v>
      </c>
      <c r="I1221" s="66"/>
      <c r="J1221" s="67" t="str">
        <f t="shared" si="117"/>
        <v>Zone M4</v>
      </c>
      <c r="K1221" s="66"/>
      <c r="L1221" s="68" t="str">
        <f t="shared" si="118"/>
        <v>M4 / N2</v>
      </c>
      <c r="M1221" s="66"/>
      <c r="N1221" s="69" t="str">
        <f t="shared" si="115"/>
        <v>S. K. R. - 1</v>
      </c>
      <c r="O1221" s="66"/>
      <c r="P1221" s="70" t="str">
        <f t="shared" si="116"/>
        <v>R2 / J1</v>
      </c>
      <c r="Q1221" s="66"/>
      <c r="R1221" s="66"/>
      <c r="S1221" s="11" t="s">
        <v>6730</v>
      </c>
      <c r="T1221" s="11" t="s">
        <v>6730</v>
      </c>
      <c r="U1221" s="11" t="s">
        <v>6416</v>
      </c>
      <c r="V1221" s="59" t="s">
        <v>6416</v>
      </c>
      <c r="W1221" s="59" t="str">
        <f t="shared" ref="W1221:W1284" si="119">CONCATENATE(D1221,E1221,G1221,I1221,K1221,M1221,O1221,Q1221)</f>
        <v>Construction</v>
      </c>
      <c r="X1221" s="11" t="s">
        <v>1922</v>
      </c>
      <c r="Y1221" s="32">
        <v>3</v>
      </c>
      <c r="Z1221" s="39">
        <v>45383</v>
      </c>
      <c r="AA1221" s="39">
        <v>45385</v>
      </c>
      <c r="AB1221" s="48">
        <v>3367.97</v>
      </c>
    </row>
    <row r="1222" spans="1:28" x14ac:dyDescent="0.2">
      <c r="A1222" s="66" t="s">
        <v>1923</v>
      </c>
      <c r="B1222" s="11" t="s">
        <v>6416</v>
      </c>
      <c r="C1222" s="11" t="s">
        <v>6416</v>
      </c>
      <c r="D1222" s="62" t="s">
        <v>6449</v>
      </c>
      <c r="E1222" s="66"/>
      <c r="F1222" s="64" t="str">
        <f t="shared" si="113"/>
        <v>The Mound</v>
      </c>
      <c r="G1222" s="66"/>
      <c r="H1222" s="65" t="str">
        <f t="shared" si="114"/>
        <v>Level 02</v>
      </c>
      <c r="I1222" s="66"/>
      <c r="J1222" s="67" t="str">
        <f t="shared" si="117"/>
        <v>Zone M4</v>
      </c>
      <c r="K1222" s="66"/>
      <c r="L1222" s="68" t="str">
        <f t="shared" si="118"/>
        <v>M4 / N2</v>
      </c>
      <c r="M1222" s="66"/>
      <c r="N1222" s="69" t="str">
        <f t="shared" si="115"/>
        <v>S. K. R. - 1</v>
      </c>
      <c r="O1222" s="66"/>
      <c r="P1222" s="70" t="str">
        <f t="shared" si="116"/>
        <v>R2 / J1</v>
      </c>
      <c r="Q1222" s="66"/>
      <c r="R1222" s="66"/>
      <c r="S1222" s="11" t="s">
        <v>6730</v>
      </c>
      <c r="T1222" s="11" t="s">
        <v>6730</v>
      </c>
      <c r="U1222" s="11" t="s">
        <v>6416</v>
      </c>
      <c r="V1222" s="59" t="s">
        <v>6416</v>
      </c>
      <c r="W1222" s="59" t="str">
        <f t="shared" si="119"/>
        <v>Construction</v>
      </c>
      <c r="X1222" s="11" t="s">
        <v>1924</v>
      </c>
      <c r="Y1222" s="32">
        <v>2</v>
      </c>
      <c r="Z1222" s="39">
        <v>45384</v>
      </c>
      <c r="AA1222" s="39">
        <v>45385</v>
      </c>
      <c r="AB1222" s="34">
        <v>795.57</v>
      </c>
    </row>
    <row r="1223" spans="1:28" x14ac:dyDescent="0.2">
      <c r="A1223" s="66" t="s">
        <v>1925</v>
      </c>
      <c r="B1223" s="11" t="s">
        <v>6416</v>
      </c>
      <c r="C1223" s="11" t="s">
        <v>6416</v>
      </c>
      <c r="D1223" s="62" t="s">
        <v>6449</v>
      </c>
      <c r="E1223" s="66"/>
      <c r="F1223" s="64" t="str">
        <f t="shared" si="113"/>
        <v>The Mound</v>
      </c>
      <c r="G1223" s="66"/>
      <c r="H1223" s="65" t="str">
        <f t="shared" si="114"/>
        <v>Level 02</v>
      </c>
      <c r="I1223" s="66"/>
      <c r="J1223" s="67" t="str">
        <f t="shared" si="117"/>
        <v>Zone M4</v>
      </c>
      <c r="K1223" s="66"/>
      <c r="L1223" s="68" t="str">
        <f t="shared" si="118"/>
        <v>M4 / N2</v>
      </c>
      <c r="M1223" s="66"/>
      <c r="N1223" s="69" t="str">
        <f t="shared" si="115"/>
        <v>S. K. R. - 1</v>
      </c>
      <c r="O1223" s="66"/>
      <c r="P1223" s="70" t="str">
        <f t="shared" si="116"/>
        <v>R2 / J1</v>
      </c>
      <c r="Q1223" s="66"/>
      <c r="R1223" s="66"/>
      <c r="S1223" s="11" t="s">
        <v>6730</v>
      </c>
      <c r="T1223" s="11" t="s">
        <v>6730</v>
      </c>
      <c r="U1223" s="11" t="s">
        <v>6416</v>
      </c>
      <c r="V1223" s="59" t="s">
        <v>6416</v>
      </c>
      <c r="W1223" s="59" t="str">
        <f t="shared" si="119"/>
        <v>Construction</v>
      </c>
      <c r="X1223" s="11" t="s">
        <v>1926</v>
      </c>
      <c r="Y1223" s="32">
        <v>2</v>
      </c>
      <c r="Z1223" s="39">
        <v>45384</v>
      </c>
      <c r="AA1223" s="39">
        <v>45385</v>
      </c>
      <c r="AB1223" s="34">
        <v>583.46</v>
      </c>
    </row>
    <row r="1224" spans="1:28" x14ac:dyDescent="0.2">
      <c r="A1224" s="63" t="s">
        <v>1927</v>
      </c>
      <c r="B1224" s="8" t="s">
        <v>6416</v>
      </c>
      <c r="C1224" s="8" t="s">
        <v>6416</v>
      </c>
      <c r="D1224" s="62" t="s">
        <v>6449</v>
      </c>
      <c r="E1224" s="63"/>
      <c r="F1224" s="64" t="str">
        <f t="shared" ref="F1224:F1287" si="120">IF(E1224="",F1223,TRIM(E1224))</f>
        <v>The Mound</v>
      </c>
      <c r="G1224" s="63"/>
      <c r="H1224" s="65" t="str">
        <f t="shared" si="114"/>
        <v>Level 02</v>
      </c>
      <c r="I1224" s="63"/>
      <c r="J1224" s="67" t="str">
        <f t="shared" si="117"/>
        <v>Zone M4</v>
      </c>
      <c r="K1224" s="63"/>
      <c r="L1224" s="68" t="str">
        <f t="shared" si="118"/>
        <v>M4 / N2</v>
      </c>
      <c r="M1224" s="63"/>
      <c r="N1224" s="69" t="str">
        <f t="shared" si="115"/>
        <v>S. K. R. - 1</v>
      </c>
      <c r="O1224" s="63"/>
      <c r="P1224" s="70" t="str">
        <f t="shared" si="116"/>
        <v>R2 / J1</v>
      </c>
      <c r="Q1224" s="63"/>
      <c r="R1224" s="63"/>
      <c r="S1224" s="8" t="s">
        <v>6730</v>
      </c>
      <c r="T1224" s="8" t="s">
        <v>6730</v>
      </c>
      <c r="U1224" s="8" t="s">
        <v>6416</v>
      </c>
      <c r="V1224" s="59" t="s">
        <v>6416</v>
      </c>
      <c r="W1224" s="59" t="str">
        <f t="shared" si="119"/>
        <v>Construction</v>
      </c>
      <c r="X1224" s="8" t="s">
        <v>1928</v>
      </c>
      <c r="Y1224" s="23">
        <v>2</v>
      </c>
      <c r="Z1224" s="35">
        <v>45386</v>
      </c>
      <c r="AA1224" s="35">
        <v>45388</v>
      </c>
      <c r="AB1224" s="42">
        <v>1757.38</v>
      </c>
    </row>
    <row r="1225" spans="1:28" x14ac:dyDescent="0.2">
      <c r="A1225" s="69" t="s">
        <v>1580</v>
      </c>
      <c r="B1225" s="3" t="s">
        <v>6738</v>
      </c>
      <c r="C1225" s="3" t="s">
        <v>6731</v>
      </c>
      <c r="D1225" s="62" t="s">
        <v>6449</v>
      </c>
      <c r="E1225" s="92"/>
      <c r="F1225" s="64" t="str">
        <f t="shared" si="120"/>
        <v>The Mound</v>
      </c>
      <c r="G1225" s="92"/>
      <c r="H1225" s="65" t="str">
        <f t="shared" si="114"/>
        <v>Level 02</v>
      </c>
      <c r="I1225" s="92"/>
      <c r="J1225" s="67" t="str">
        <f t="shared" si="117"/>
        <v>Zone M4</v>
      </c>
      <c r="K1225" s="92"/>
      <c r="L1225" s="68" t="str">
        <f t="shared" si="118"/>
        <v>M4 / N2</v>
      </c>
      <c r="M1225" s="69" t="s">
        <v>1580</v>
      </c>
      <c r="N1225" s="69" t="str">
        <f t="shared" si="115"/>
        <v>S. K. R. - 2</v>
      </c>
      <c r="O1225" s="92"/>
      <c r="P1225" s="70" t="str">
        <f t="shared" si="116"/>
        <v>R2 / J1</v>
      </c>
      <c r="Q1225" s="92"/>
      <c r="R1225" s="92"/>
      <c r="S1225" s="3" t="s">
        <v>6731</v>
      </c>
      <c r="T1225" s="3" t="s">
        <v>6731</v>
      </c>
      <c r="U1225" s="3" t="s">
        <v>6731</v>
      </c>
      <c r="V1225" s="59" t="s">
        <v>1580</v>
      </c>
      <c r="W1225" s="59" t="str">
        <f t="shared" si="119"/>
        <v>Construction            S. K. R. - 2</v>
      </c>
      <c r="X1225" s="3"/>
      <c r="Y1225" s="49">
        <v>5</v>
      </c>
      <c r="Z1225" s="50">
        <v>45383</v>
      </c>
      <c r="AA1225" s="50">
        <v>45388</v>
      </c>
      <c r="AB1225" s="52">
        <v>14059.07</v>
      </c>
    </row>
    <row r="1226" spans="1:28" ht="25.5" x14ac:dyDescent="0.2">
      <c r="A1226" s="66" t="s">
        <v>1929</v>
      </c>
      <c r="B1226" s="11" t="s">
        <v>6416</v>
      </c>
      <c r="C1226" s="11" t="s">
        <v>6416</v>
      </c>
      <c r="D1226" s="62" t="s">
        <v>6449</v>
      </c>
      <c r="E1226" s="66"/>
      <c r="F1226" s="64" t="str">
        <f t="shared" si="120"/>
        <v>The Mound</v>
      </c>
      <c r="G1226" s="66"/>
      <c r="H1226" s="65" t="str">
        <f t="shared" si="114"/>
        <v>Level 02</v>
      </c>
      <c r="I1226" s="66"/>
      <c r="J1226" s="67" t="str">
        <f t="shared" si="117"/>
        <v>Zone M4</v>
      </c>
      <c r="K1226" s="66"/>
      <c r="L1226" s="68" t="str">
        <f t="shared" si="118"/>
        <v>M4 / N2</v>
      </c>
      <c r="M1226" s="66"/>
      <c r="N1226" s="69" t="str">
        <f t="shared" si="115"/>
        <v>S. K. R. - 2</v>
      </c>
      <c r="O1226" s="66"/>
      <c r="P1226" s="70" t="str">
        <f t="shared" si="116"/>
        <v>R2 / J1</v>
      </c>
      <c r="Q1226" s="66"/>
      <c r="R1226" s="66"/>
      <c r="S1226" s="11" t="s">
        <v>6731</v>
      </c>
      <c r="T1226" s="11" t="s">
        <v>6731</v>
      </c>
      <c r="U1226" s="11" t="s">
        <v>6416</v>
      </c>
      <c r="V1226" s="59" t="s">
        <v>6416</v>
      </c>
      <c r="W1226" s="59" t="str">
        <f t="shared" si="119"/>
        <v>Construction</v>
      </c>
      <c r="X1226" s="11" t="s">
        <v>1930</v>
      </c>
      <c r="Y1226" s="32">
        <v>3</v>
      </c>
      <c r="Z1226" s="39">
        <v>45383</v>
      </c>
      <c r="AA1226" s="39">
        <v>45385</v>
      </c>
      <c r="AB1226" s="48">
        <v>7554.69</v>
      </c>
    </row>
    <row r="1227" spans="1:28" x14ac:dyDescent="0.2">
      <c r="A1227" s="66" t="s">
        <v>1931</v>
      </c>
      <c r="B1227" s="11" t="s">
        <v>6416</v>
      </c>
      <c r="C1227" s="11" t="s">
        <v>6416</v>
      </c>
      <c r="D1227" s="62" t="s">
        <v>6449</v>
      </c>
      <c r="E1227" s="66"/>
      <c r="F1227" s="64" t="str">
        <f t="shared" si="120"/>
        <v>The Mound</v>
      </c>
      <c r="G1227" s="66"/>
      <c r="H1227" s="65" t="str">
        <f t="shared" ref="H1227:H1290" si="121">IF(G1227="",H1226,TRIM(G1227))</f>
        <v>Level 02</v>
      </c>
      <c r="I1227" s="66"/>
      <c r="J1227" s="67" t="str">
        <f t="shared" si="117"/>
        <v>Zone M4</v>
      </c>
      <c r="K1227" s="66"/>
      <c r="L1227" s="68" t="str">
        <f t="shared" si="118"/>
        <v>M4 / N2</v>
      </c>
      <c r="M1227" s="66"/>
      <c r="N1227" s="69" t="str">
        <f t="shared" si="115"/>
        <v>S. K. R. - 2</v>
      </c>
      <c r="O1227" s="66"/>
      <c r="P1227" s="70" t="str">
        <f t="shared" si="116"/>
        <v>R2 / J1</v>
      </c>
      <c r="Q1227" s="66"/>
      <c r="R1227" s="66"/>
      <c r="S1227" s="11" t="s">
        <v>6731</v>
      </c>
      <c r="T1227" s="11" t="s">
        <v>6731</v>
      </c>
      <c r="U1227" s="11" t="s">
        <v>6416</v>
      </c>
      <c r="V1227" s="59" t="s">
        <v>6416</v>
      </c>
      <c r="W1227" s="59" t="str">
        <f t="shared" si="119"/>
        <v>Construction</v>
      </c>
      <c r="X1227" s="11" t="s">
        <v>1932</v>
      </c>
      <c r="Y1227" s="32">
        <v>3</v>
      </c>
      <c r="Z1227" s="39">
        <v>45383</v>
      </c>
      <c r="AA1227" s="39">
        <v>45385</v>
      </c>
      <c r="AB1227" s="48">
        <v>3367.97</v>
      </c>
    </row>
    <row r="1228" spans="1:28" x14ac:dyDescent="0.2">
      <c r="A1228" s="66" t="s">
        <v>1933</v>
      </c>
      <c r="B1228" s="11" t="s">
        <v>6416</v>
      </c>
      <c r="C1228" s="11" t="s">
        <v>6416</v>
      </c>
      <c r="D1228" s="62" t="s">
        <v>6449</v>
      </c>
      <c r="E1228" s="66"/>
      <c r="F1228" s="64" t="str">
        <f t="shared" si="120"/>
        <v>The Mound</v>
      </c>
      <c r="G1228" s="66"/>
      <c r="H1228" s="65" t="str">
        <f t="shared" si="121"/>
        <v>Level 02</v>
      </c>
      <c r="I1228" s="66"/>
      <c r="J1228" s="67" t="str">
        <f t="shared" si="117"/>
        <v>Zone M4</v>
      </c>
      <c r="K1228" s="66"/>
      <c r="L1228" s="68" t="str">
        <f t="shared" si="118"/>
        <v>M4 / N2</v>
      </c>
      <c r="M1228" s="66"/>
      <c r="N1228" s="69" t="str">
        <f t="shared" si="115"/>
        <v>S. K. R. - 2</v>
      </c>
      <c r="O1228" s="66"/>
      <c r="P1228" s="70" t="str">
        <f t="shared" si="116"/>
        <v>R2 / J1</v>
      </c>
      <c r="Q1228" s="66"/>
      <c r="R1228" s="66"/>
      <c r="S1228" s="11" t="s">
        <v>6731</v>
      </c>
      <c r="T1228" s="11" t="s">
        <v>6731</v>
      </c>
      <c r="U1228" s="11" t="s">
        <v>6416</v>
      </c>
      <c r="V1228" s="59" t="s">
        <v>6416</v>
      </c>
      <c r="W1228" s="59" t="str">
        <f t="shared" si="119"/>
        <v>Construction</v>
      </c>
      <c r="X1228" s="11" t="s">
        <v>1934</v>
      </c>
      <c r="Y1228" s="32">
        <v>2</v>
      </c>
      <c r="Z1228" s="39">
        <v>45384</v>
      </c>
      <c r="AA1228" s="39">
        <v>45385</v>
      </c>
      <c r="AB1228" s="34">
        <v>795.57</v>
      </c>
    </row>
    <row r="1229" spans="1:28" x14ac:dyDescent="0.2">
      <c r="A1229" s="66" t="s">
        <v>1935</v>
      </c>
      <c r="B1229" s="11" t="s">
        <v>6416</v>
      </c>
      <c r="C1229" s="11" t="s">
        <v>6416</v>
      </c>
      <c r="D1229" s="62" t="s">
        <v>6449</v>
      </c>
      <c r="E1229" s="66"/>
      <c r="F1229" s="64" t="str">
        <f t="shared" si="120"/>
        <v>The Mound</v>
      </c>
      <c r="G1229" s="66"/>
      <c r="H1229" s="65" t="str">
        <f t="shared" si="121"/>
        <v>Level 02</v>
      </c>
      <c r="I1229" s="66"/>
      <c r="J1229" s="67" t="str">
        <f t="shared" si="117"/>
        <v>Zone M4</v>
      </c>
      <c r="K1229" s="66"/>
      <c r="L1229" s="68" t="str">
        <f t="shared" si="118"/>
        <v>M4 / N2</v>
      </c>
      <c r="M1229" s="66"/>
      <c r="N1229" s="69" t="str">
        <f t="shared" ref="N1229:N1292" si="122">IF(M1229="",N1228,TRIM(M1229))</f>
        <v>S. K. R. - 2</v>
      </c>
      <c r="O1229" s="66"/>
      <c r="P1229" s="70" t="str">
        <f t="shared" si="116"/>
        <v>R2 / J1</v>
      </c>
      <c r="Q1229" s="66"/>
      <c r="R1229" s="66"/>
      <c r="S1229" s="11" t="s">
        <v>6731</v>
      </c>
      <c r="T1229" s="11" t="s">
        <v>6731</v>
      </c>
      <c r="U1229" s="11" t="s">
        <v>6416</v>
      </c>
      <c r="V1229" s="59" t="s">
        <v>6416</v>
      </c>
      <c r="W1229" s="59" t="str">
        <f t="shared" si="119"/>
        <v>Construction</v>
      </c>
      <c r="X1229" s="11" t="s">
        <v>1936</v>
      </c>
      <c r="Y1229" s="32">
        <v>2</v>
      </c>
      <c r="Z1229" s="39">
        <v>45384</v>
      </c>
      <c r="AA1229" s="39">
        <v>45385</v>
      </c>
      <c r="AB1229" s="34">
        <v>583.46</v>
      </c>
    </row>
    <row r="1230" spans="1:28" x14ac:dyDescent="0.2">
      <c r="A1230" s="63" t="s">
        <v>1937</v>
      </c>
      <c r="B1230" s="8" t="s">
        <v>6416</v>
      </c>
      <c r="C1230" s="8" t="s">
        <v>6416</v>
      </c>
      <c r="D1230" s="62" t="s">
        <v>6449</v>
      </c>
      <c r="E1230" s="63"/>
      <c r="F1230" s="64" t="str">
        <f t="shared" si="120"/>
        <v>The Mound</v>
      </c>
      <c r="G1230" s="63"/>
      <c r="H1230" s="65" t="str">
        <f t="shared" si="121"/>
        <v>Level 02</v>
      </c>
      <c r="I1230" s="63"/>
      <c r="J1230" s="67" t="str">
        <f t="shared" si="117"/>
        <v>Zone M4</v>
      </c>
      <c r="K1230" s="63"/>
      <c r="L1230" s="68" t="str">
        <f t="shared" si="118"/>
        <v>M4 / N2</v>
      </c>
      <c r="M1230" s="63"/>
      <c r="N1230" s="69" t="str">
        <f t="shared" si="122"/>
        <v>S. K. R. - 2</v>
      </c>
      <c r="O1230" s="63"/>
      <c r="P1230" s="70" t="str">
        <f t="shared" ref="P1230:P1293" si="123">IF(O1230="",P1229,TRIM(O1230))</f>
        <v>R2 / J1</v>
      </c>
      <c r="Q1230" s="63"/>
      <c r="R1230" s="63"/>
      <c r="S1230" s="8" t="s">
        <v>6731</v>
      </c>
      <c r="T1230" s="8" t="s">
        <v>6731</v>
      </c>
      <c r="U1230" s="8" t="s">
        <v>6416</v>
      </c>
      <c r="V1230" s="59" t="s">
        <v>6416</v>
      </c>
      <c r="W1230" s="59" t="str">
        <f t="shared" si="119"/>
        <v>Construction</v>
      </c>
      <c r="X1230" s="8" t="s">
        <v>1938</v>
      </c>
      <c r="Y1230" s="23">
        <v>2</v>
      </c>
      <c r="Z1230" s="35">
        <v>45386</v>
      </c>
      <c r="AA1230" s="35">
        <v>45388</v>
      </c>
      <c r="AB1230" s="42">
        <v>1757.38</v>
      </c>
    </row>
    <row r="1231" spans="1:28" x14ac:dyDescent="0.2">
      <c r="A1231" s="69" t="s">
        <v>1277</v>
      </c>
      <c r="B1231" s="3" t="s">
        <v>6738</v>
      </c>
      <c r="C1231" s="3" t="s">
        <v>6719</v>
      </c>
      <c r="D1231" s="62" t="s">
        <v>6449</v>
      </c>
      <c r="E1231" s="92"/>
      <c r="F1231" s="64" t="str">
        <f t="shared" si="120"/>
        <v>The Mound</v>
      </c>
      <c r="G1231" s="92"/>
      <c r="H1231" s="65" t="str">
        <f t="shared" si="121"/>
        <v>Level 02</v>
      </c>
      <c r="I1231" s="92"/>
      <c r="J1231" s="67" t="str">
        <f t="shared" si="117"/>
        <v>Zone M4</v>
      </c>
      <c r="K1231" s="92"/>
      <c r="L1231" s="68" t="str">
        <f t="shared" si="118"/>
        <v>M4 / N2</v>
      </c>
      <c r="M1231" s="69" t="s">
        <v>1277</v>
      </c>
      <c r="N1231" s="69" t="str">
        <f t="shared" si="122"/>
        <v>S. K. CL.</v>
      </c>
      <c r="O1231" s="92"/>
      <c r="P1231" s="70" t="str">
        <f t="shared" si="123"/>
        <v>R2 / J1</v>
      </c>
      <c r="Q1231" s="92"/>
      <c r="R1231" s="92"/>
      <c r="S1231" s="3" t="s">
        <v>6719</v>
      </c>
      <c r="T1231" s="3" t="s">
        <v>6719</v>
      </c>
      <c r="U1231" s="3" t="s">
        <v>6719</v>
      </c>
      <c r="V1231" s="59" t="s">
        <v>1277</v>
      </c>
      <c r="W1231" s="59" t="str">
        <f t="shared" si="119"/>
        <v>Construction            S. K. CL.</v>
      </c>
      <c r="X1231" s="3"/>
      <c r="Y1231" s="49">
        <v>5</v>
      </c>
      <c r="Z1231" s="50">
        <v>45386</v>
      </c>
      <c r="AA1231" s="50">
        <v>45391</v>
      </c>
      <c r="AB1231" s="52">
        <v>14059.07</v>
      </c>
    </row>
    <row r="1232" spans="1:28" ht="25.5" x14ac:dyDescent="0.2">
      <c r="A1232" s="66" t="s">
        <v>1939</v>
      </c>
      <c r="B1232" s="11" t="s">
        <v>6416</v>
      </c>
      <c r="C1232" s="11" t="s">
        <v>6416</v>
      </c>
      <c r="D1232" s="62" t="s">
        <v>6449</v>
      </c>
      <c r="E1232" s="66"/>
      <c r="F1232" s="64" t="str">
        <f t="shared" si="120"/>
        <v>The Mound</v>
      </c>
      <c r="G1232" s="66"/>
      <c r="H1232" s="65" t="str">
        <f t="shared" si="121"/>
        <v>Level 02</v>
      </c>
      <c r="I1232" s="66"/>
      <c r="J1232" s="67" t="str">
        <f t="shared" si="117"/>
        <v>Zone M4</v>
      </c>
      <c r="K1232" s="66"/>
      <c r="L1232" s="68" t="str">
        <f t="shared" si="118"/>
        <v>M4 / N2</v>
      </c>
      <c r="M1232" s="66"/>
      <c r="N1232" s="69" t="str">
        <f t="shared" si="122"/>
        <v>S. K. CL.</v>
      </c>
      <c r="O1232" s="66"/>
      <c r="P1232" s="70" t="str">
        <f t="shared" si="123"/>
        <v>R2 / J1</v>
      </c>
      <c r="Q1232" s="66"/>
      <c r="R1232" s="66"/>
      <c r="S1232" s="11" t="s">
        <v>6719</v>
      </c>
      <c r="T1232" s="11" t="s">
        <v>6719</v>
      </c>
      <c r="U1232" s="11" t="s">
        <v>6416</v>
      </c>
      <c r="V1232" s="59" t="s">
        <v>6416</v>
      </c>
      <c r="W1232" s="59" t="str">
        <f t="shared" si="119"/>
        <v>Construction</v>
      </c>
      <c r="X1232" s="11" t="s">
        <v>1940</v>
      </c>
      <c r="Y1232" s="32">
        <v>3</v>
      </c>
      <c r="Z1232" s="39">
        <v>45386</v>
      </c>
      <c r="AA1232" s="39">
        <v>45389</v>
      </c>
      <c r="AB1232" s="48">
        <v>7554.69</v>
      </c>
    </row>
    <row r="1233" spans="1:28" x14ac:dyDescent="0.2">
      <c r="A1233" s="66" t="s">
        <v>1941</v>
      </c>
      <c r="B1233" s="11" t="s">
        <v>6416</v>
      </c>
      <c r="C1233" s="11" t="s">
        <v>6416</v>
      </c>
      <c r="D1233" s="62" t="s">
        <v>6449</v>
      </c>
      <c r="E1233" s="66"/>
      <c r="F1233" s="64" t="str">
        <f t="shared" si="120"/>
        <v>The Mound</v>
      </c>
      <c r="G1233" s="66"/>
      <c r="H1233" s="65" t="str">
        <f t="shared" si="121"/>
        <v>Level 02</v>
      </c>
      <c r="I1233" s="66"/>
      <c r="J1233" s="67" t="str">
        <f t="shared" si="117"/>
        <v>Zone M4</v>
      </c>
      <c r="K1233" s="66"/>
      <c r="L1233" s="68" t="str">
        <f t="shared" si="118"/>
        <v>M4 / N2</v>
      </c>
      <c r="M1233" s="66"/>
      <c r="N1233" s="69" t="str">
        <f t="shared" si="122"/>
        <v>S. K. CL.</v>
      </c>
      <c r="O1233" s="66"/>
      <c r="P1233" s="70" t="str">
        <f t="shared" si="123"/>
        <v>R2 / J1</v>
      </c>
      <c r="Q1233" s="66"/>
      <c r="R1233" s="66"/>
      <c r="S1233" s="11" t="s">
        <v>6719</v>
      </c>
      <c r="T1233" s="11" t="s">
        <v>6719</v>
      </c>
      <c r="U1233" s="11" t="s">
        <v>6416</v>
      </c>
      <c r="V1233" s="59" t="s">
        <v>6416</v>
      </c>
      <c r="W1233" s="59" t="str">
        <f t="shared" si="119"/>
        <v>Construction</v>
      </c>
      <c r="X1233" s="11" t="s">
        <v>1942</v>
      </c>
      <c r="Y1233" s="32">
        <v>3</v>
      </c>
      <c r="Z1233" s="39">
        <v>45386</v>
      </c>
      <c r="AA1233" s="39">
        <v>45389</v>
      </c>
      <c r="AB1233" s="48">
        <v>3367.97</v>
      </c>
    </row>
    <row r="1234" spans="1:28" x14ac:dyDescent="0.2">
      <c r="A1234" s="66" t="s">
        <v>1943</v>
      </c>
      <c r="B1234" s="11" t="s">
        <v>6416</v>
      </c>
      <c r="C1234" s="11" t="s">
        <v>6416</v>
      </c>
      <c r="D1234" s="62" t="s">
        <v>6449</v>
      </c>
      <c r="E1234" s="66"/>
      <c r="F1234" s="64" t="str">
        <f t="shared" si="120"/>
        <v>The Mound</v>
      </c>
      <c r="G1234" s="66"/>
      <c r="H1234" s="65" t="str">
        <f t="shared" si="121"/>
        <v>Level 02</v>
      </c>
      <c r="I1234" s="66"/>
      <c r="J1234" s="67" t="str">
        <f t="shared" si="117"/>
        <v>Zone M4</v>
      </c>
      <c r="K1234" s="66"/>
      <c r="L1234" s="68" t="str">
        <f t="shared" si="118"/>
        <v>M4 / N2</v>
      </c>
      <c r="M1234" s="66"/>
      <c r="N1234" s="69" t="str">
        <f t="shared" si="122"/>
        <v>S. K. CL.</v>
      </c>
      <c r="O1234" s="66"/>
      <c r="P1234" s="70" t="str">
        <f t="shared" si="123"/>
        <v>R2 / J1</v>
      </c>
      <c r="Q1234" s="66"/>
      <c r="R1234" s="66"/>
      <c r="S1234" s="11" t="s">
        <v>6719</v>
      </c>
      <c r="T1234" s="11" t="s">
        <v>6719</v>
      </c>
      <c r="U1234" s="11" t="s">
        <v>6416</v>
      </c>
      <c r="V1234" s="59" t="s">
        <v>6416</v>
      </c>
      <c r="W1234" s="59" t="str">
        <f t="shared" si="119"/>
        <v>Construction</v>
      </c>
      <c r="X1234" s="11" t="s">
        <v>1944</v>
      </c>
      <c r="Y1234" s="32">
        <v>2</v>
      </c>
      <c r="Z1234" s="39">
        <v>45388</v>
      </c>
      <c r="AA1234" s="39">
        <v>45389</v>
      </c>
      <c r="AB1234" s="34">
        <v>795.57</v>
      </c>
    </row>
    <row r="1235" spans="1:28" x14ac:dyDescent="0.2">
      <c r="A1235" s="66" t="s">
        <v>1945</v>
      </c>
      <c r="B1235" s="11" t="s">
        <v>6416</v>
      </c>
      <c r="C1235" s="11" t="s">
        <v>6416</v>
      </c>
      <c r="D1235" s="62" t="s">
        <v>6449</v>
      </c>
      <c r="E1235" s="66"/>
      <c r="F1235" s="64" t="str">
        <f t="shared" si="120"/>
        <v>The Mound</v>
      </c>
      <c r="G1235" s="66"/>
      <c r="H1235" s="65" t="str">
        <f t="shared" si="121"/>
        <v>Level 02</v>
      </c>
      <c r="I1235" s="66"/>
      <c r="J1235" s="67" t="str">
        <f t="shared" si="117"/>
        <v>Zone M4</v>
      </c>
      <c r="K1235" s="66"/>
      <c r="L1235" s="68" t="str">
        <f t="shared" si="118"/>
        <v>M4 / N2</v>
      </c>
      <c r="M1235" s="66"/>
      <c r="N1235" s="69" t="str">
        <f t="shared" si="122"/>
        <v>S. K. CL.</v>
      </c>
      <c r="O1235" s="66"/>
      <c r="P1235" s="70" t="str">
        <f t="shared" si="123"/>
        <v>R2 / J1</v>
      </c>
      <c r="Q1235" s="66"/>
      <c r="R1235" s="66"/>
      <c r="S1235" s="11" t="s">
        <v>6719</v>
      </c>
      <c r="T1235" s="11" t="s">
        <v>6719</v>
      </c>
      <c r="U1235" s="11" t="s">
        <v>6416</v>
      </c>
      <c r="V1235" s="59" t="s">
        <v>6416</v>
      </c>
      <c r="W1235" s="59" t="str">
        <f t="shared" si="119"/>
        <v>Construction</v>
      </c>
      <c r="X1235" s="11" t="s">
        <v>1946</v>
      </c>
      <c r="Y1235" s="32">
        <v>2</v>
      </c>
      <c r="Z1235" s="39">
        <v>45388</v>
      </c>
      <c r="AA1235" s="39">
        <v>45389</v>
      </c>
      <c r="AB1235" s="34">
        <v>583.46</v>
      </c>
    </row>
    <row r="1236" spans="1:28" x14ac:dyDescent="0.2">
      <c r="A1236" s="63" t="s">
        <v>1947</v>
      </c>
      <c r="B1236" s="8" t="s">
        <v>6416</v>
      </c>
      <c r="C1236" s="8" t="s">
        <v>6416</v>
      </c>
      <c r="D1236" s="62" t="s">
        <v>6449</v>
      </c>
      <c r="E1236" s="63"/>
      <c r="F1236" s="64" t="str">
        <f t="shared" si="120"/>
        <v>The Mound</v>
      </c>
      <c r="G1236" s="63"/>
      <c r="H1236" s="65" t="str">
        <f t="shared" si="121"/>
        <v>Level 02</v>
      </c>
      <c r="I1236" s="63"/>
      <c r="J1236" s="67" t="str">
        <f t="shared" si="117"/>
        <v>Zone M4</v>
      </c>
      <c r="K1236" s="63"/>
      <c r="L1236" s="68" t="str">
        <f t="shared" si="118"/>
        <v>M4 / N2</v>
      </c>
      <c r="M1236" s="63"/>
      <c r="N1236" s="69" t="str">
        <f t="shared" si="122"/>
        <v>S. K. CL.</v>
      </c>
      <c r="O1236" s="63"/>
      <c r="P1236" s="70" t="str">
        <f t="shared" si="123"/>
        <v>R2 / J1</v>
      </c>
      <c r="Q1236" s="63"/>
      <c r="R1236" s="63"/>
      <c r="S1236" s="8" t="s">
        <v>6719</v>
      </c>
      <c r="T1236" s="8" t="s">
        <v>6719</v>
      </c>
      <c r="U1236" s="8" t="s">
        <v>6416</v>
      </c>
      <c r="V1236" s="59" t="s">
        <v>6416</v>
      </c>
      <c r="W1236" s="59" t="str">
        <f t="shared" si="119"/>
        <v>Construction</v>
      </c>
      <c r="X1236" s="8" t="s">
        <v>1948</v>
      </c>
      <c r="Y1236" s="23">
        <v>2</v>
      </c>
      <c r="Z1236" s="35">
        <v>45390</v>
      </c>
      <c r="AA1236" s="35">
        <v>45391</v>
      </c>
      <c r="AB1236" s="42">
        <v>1757.38</v>
      </c>
    </row>
    <row r="1237" spans="1:28" x14ac:dyDescent="0.2">
      <c r="A1237" s="69" t="s">
        <v>1288</v>
      </c>
      <c r="B1237" s="3" t="s">
        <v>6738</v>
      </c>
      <c r="C1237" s="3" t="s">
        <v>6720</v>
      </c>
      <c r="D1237" s="62" t="s">
        <v>6449</v>
      </c>
      <c r="E1237" s="92"/>
      <c r="F1237" s="64" t="str">
        <f t="shared" si="120"/>
        <v>The Mound</v>
      </c>
      <c r="G1237" s="92"/>
      <c r="H1237" s="65" t="str">
        <f t="shared" si="121"/>
        <v>Level 02</v>
      </c>
      <c r="I1237" s="92"/>
      <c r="J1237" s="67" t="str">
        <f t="shared" si="117"/>
        <v>Zone M4</v>
      </c>
      <c r="K1237" s="92"/>
      <c r="L1237" s="68" t="str">
        <f t="shared" si="118"/>
        <v>M4 / N2</v>
      </c>
      <c r="M1237" s="69" t="s">
        <v>1288</v>
      </c>
      <c r="N1237" s="69" t="str">
        <f t="shared" si="122"/>
        <v>S. K. CR.</v>
      </c>
      <c r="O1237" s="92"/>
      <c r="P1237" s="70" t="str">
        <f t="shared" si="123"/>
        <v>R2 / J1</v>
      </c>
      <c r="Q1237" s="92"/>
      <c r="R1237" s="92"/>
      <c r="S1237" s="3" t="s">
        <v>6720</v>
      </c>
      <c r="T1237" s="3" t="s">
        <v>6720</v>
      </c>
      <c r="U1237" s="3" t="s">
        <v>6720</v>
      </c>
      <c r="V1237" s="59" t="s">
        <v>1288</v>
      </c>
      <c r="W1237" s="59" t="str">
        <f t="shared" si="119"/>
        <v>Construction            S. K. CR.</v>
      </c>
      <c r="X1237" s="3"/>
      <c r="Y1237" s="49">
        <v>5</v>
      </c>
      <c r="Z1237" s="50">
        <v>45386</v>
      </c>
      <c r="AA1237" s="50">
        <v>45391</v>
      </c>
      <c r="AB1237" s="52">
        <v>14059.07</v>
      </c>
    </row>
    <row r="1238" spans="1:28" ht="25.5" x14ac:dyDescent="0.2">
      <c r="A1238" s="66" t="s">
        <v>1949</v>
      </c>
      <c r="B1238" s="11" t="s">
        <v>6416</v>
      </c>
      <c r="C1238" s="11" t="s">
        <v>6416</v>
      </c>
      <c r="D1238" s="62" t="s">
        <v>6449</v>
      </c>
      <c r="E1238" s="66"/>
      <c r="F1238" s="64" t="str">
        <f t="shared" si="120"/>
        <v>The Mound</v>
      </c>
      <c r="G1238" s="66"/>
      <c r="H1238" s="65" t="str">
        <f t="shared" si="121"/>
        <v>Level 02</v>
      </c>
      <c r="I1238" s="66"/>
      <c r="J1238" s="67" t="str">
        <f t="shared" si="117"/>
        <v>Zone M4</v>
      </c>
      <c r="K1238" s="66"/>
      <c r="L1238" s="68" t="str">
        <f t="shared" si="118"/>
        <v>M4 / N2</v>
      </c>
      <c r="M1238" s="66"/>
      <c r="N1238" s="69" t="str">
        <f t="shared" si="122"/>
        <v>S. K. CR.</v>
      </c>
      <c r="O1238" s="66"/>
      <c r="P1238" s="70" t="str">
        <f t="shared" si="123"/>
        <v>R2 / J1</v>
      </c>
      <c r="Q1238" s="66"/>
      <c r="R1238" s="66"/>
      <c r="S1238" s="11" t="s">
        <v>6720</v>
      </c>
      <c r="T1238" s="11" t="s">
        <v>6720</v>
      </c>
      <c r="U1238" s="11" t="s">
        <v>6416</v>
      </c>
      <c r="V1238" s="59" t="s">
        <v>6416</v>
      </c>
      <c r="W1238" s="59" t="str">
        <f t="shared" si="119"/>
        <v>Construction</v>
      </c>
      <c r="X1238" s="11" t="s">
        <v>1950</v>
      </c>
      <c r="Y1238" s="32">
        <v>3</v>
      </c>
      <c r="Z1238" s="39">
        <v>45386</v>
      </c>
      <c r="AA1238" s="39">
        <v>45389</v>
      </c>
      <c r="AB1238" s="48">
        <v>7554.69</v>
      </c>
    </row>
    <row r="1239" spans="1:28" x14ac:dyDescent="0.2">
      <c r="A1239" s="66" t="s">
        <v>1951</v>
      </c>
      <c r="B1239" s="11" t="s">
        <v>6416</v>
      </c>
      <c r="C1239" s="11" t="s">
        <v>6416</v>
      </c>
      <c r="D1239" s="62" t="s">
        <v>6449</v>
      </c>
      <c r="E1239" s="66"/>
      <c r="F1239" s="64" t="str">
        <f t="shared" si="120"/>
        <v>The Mound</v>
      </c>
      <c r="G1239" s="66"/>
      <c r="H1239" s="65" t="str">
        <f t="shared" si="121"/>
        <v>Level 02</v>
      </c>
      <c r="I1239" s="66"/>
      <c r="J1239" s="67" t="str">
        <f t="shared" si="117"/>
        <v>Zone M4</v>
      </c>
      <c r="K1239" s="66"/>
      <c r="L1239" s="68" t="str">
        <f t="shared" si="118"/>
        <v>M4 / N2</v>
      </c>
      <c r="M1239" s="66"/>
      <c r="N1239" s="69" t="str">
        <f t="shared" si="122"/>
        <v>S. K. CR.</v>
      </c>
      <c r="O1239" s="66"/>
      <c r="P1239" s="70" t="str">
        <f t="shared" si="123"/>
        <v>R2 / J1</v>
      </c>
      <c r="Q1239" s="66"/>
      <c r="R1239" s="66"/>
      <c r="S1239" s="11" t="s">
        <v>6720</v>
      </c>
      <c r="T1239" s="11" t="s">
        <v>6720</v>
      </c>
      <c r="U1239" s="11" t="s">
        <v>6416</v>
      </c>
      <c r="V1239" s="59" t="s">
        <v>6416</v>
      </c>
      <c r="W1239" s="59" t="str">
        <f t="shared" si="119"/>
        <v>Construction</v>
      </c>
      <c r="X1239" s="11" t="s">
        <v>1952</v>
      </c>
      <c r="Y1239" s="32">
        <v>3</v>
      </c>
      <c r="Z1239" s="39">
        <v>45386</v>
      </c>
      <c r="AA1239" s="39">
        <v>45389</v>
      </c>
      <c r="AB1239" s="48">
        <v>3367.97</v>
      </c>
    </row>
    <row r="1240" spans="1:28" x14ac:dyDescent="0.2">
      <c r="A1240" s="66" t="s">
        <v>1953</v>
      </c>
      <c r="B1240" s="11" t="s">
        <v>6416</v>
      </c>
      <c r="C1240" s="11" t="s">
        <v>6416</v>
      </c>
      <c r="D1240" s="62" t="s">
        <v>6449</v>
      </c>
      <c r="E1240" s="66"/>
      <c r="F1240" s="64" t="str">
        <f t="shared" si="120"/>
        <v>The Mound</v>
      </c>
      <c r="G1240" s="66"/>
      <c r="H1240" s="65" t="str">
        <f t="shared" si="121"/>
        <v>Level 02</v>
      </c>
      <c r="I1240" s="66"/>
      <c r="J1240" s="67" t="str">
        <f t="shared" si="117"/>
        <v>Zone M4</v>
      </c>
      <c r="K1240" s="66"/>
      <c r="L1240" s="68" t="str">
        <f t="shared" si="118"/>
        <v>M4 / N2</v>
      </c>
      <c r="M1240" s="66"/>
      <c r="N1240" s="69" t="str">
        <f t="shared" si="122"/>
        <v>S. K. CR.</v>
      </c>
      <c r="O1240" s="66"/>
      <c r="P1240" s="70" t="str">
        <f t="shared" si="123"/>
        <v>R2 / J1</v>
      </c>
      <c r="Q1240" s="66"/>
      <c r="R1240" s="66"/>
      <c r="S1240" s="11" t="s">
        <v>6720</v>
      </c>
      <c r="T1240" s="11" t="s">
        <v>6720</v>
      </c>
      <c r="U1240" s="11" t="s">
        <v>6416</v>
      </c>
      <c r="V1240" s="59" t="s">
        <v>6416</v>
      </c>
      <c r="W1240" s="59" t="str">
        <f t="shared" si="119"/>
        <v>Construction</v>
      </c>
      <c r="X1240" s="11" t="s">
        <v>1954</v>
      </c>
      <c r="Y1240" s="32">
        <v>2</v>
      </c>
      <c r="Z1240" s="39">
        <v>45388</v>
      </c>
      <c r="AA1240" s="39">
        <v>45389</v>
      </c>
      <c r="AB1240" s="34">
        <v>795.57</v>
      </c>
    </row>
    <row r="1241" spans="1:28" x14ac:dyDescent="0.2">
      <c r="A1241" s="66" t="s">
        <v>1955</v>
      </c>
      <c r="B1241" s="11" t="s">
        <v>6416</v>
      </c>
      <c r="C1241" s="11" t="s">
        <v>6416</v>
      </c>
      <c r="D1241" s="62" t="s">
        <v>6449</v>
      </c>
      <c r="E1241" s="66"/>
      <c r="F1241" s="64" t="str">
        <f t="shared" si="120"/>
        <v>The Mound</v>
      </c>
      <c r="G1241" s="66"/>
      <c r="H1241" s="65" t="str">
        <f t="shared" si="121"/>
        <v>Level 02</v>
      </c>
      <c r="I1241" s="66"/>
      <c r="J1241" s="67" t="str">
        <f t="shared" si="117"/>
        <v>Zone M4</v>
      </c>
      <c r="K1241" s="66"/>
      <c r="L1241" s="68" t="str">
        <f t="shared" si="118"/>
        <v>M4 / N2</v>
      </c>
      <c r="M1241" s="66"/>
      <c r="N1241" s="69" t="str">
        <f t="shared" si="122"/>
        <v>S. K. CR.</v>
      </c>
      <c r="O1241" s="66"/>
      <c r="P1241" s="70" t="str">
        <f t="shared" si="123"/>
        <v>R2 / J1</v>
      </c>
      <c r="Q1241" s="66"/>
      <c r="R1241" s="66"/>
      <c r="S1241" s="11" t="s">
        <v>6720</v>
      </c>
      <c r="T1241" s="11" t="s">
        <v>6720</v>
      </c>
      <c r="U1241" s="11" t="s">
        <v>6416</v>
      </c>
      <c r="V1241" s="59" t="s">
        <v>6416</v>
      </c>
      <c r="W1241" s="59" t="str">
        <f t="shared" si="119"/>
        <v>Construction</v>
      </c>
      <c r="X1241" s="11" t="s">
        <v>1956</v>
      </c>
      <c r="Y1241" s="32">
        <v>2</v>
      </c>
      <c r="Z1241" s="39">
        <v>45388</v>
      </c>
      <c r="AA1241" s="39">
        <v>45389</v>
      </c>
      <c r="AB1241" s="34">
        <v>583.46</v>
      </c>
    </row>
    <row r="1242" spans="1:28" x14ac:dyDescent="0.2">
      <c r="A1242" s="63" t="s">
        <v>1957</v>
      </c>
      <c r="B1242" s="8" t="s">
        <v>6416</v>
      </c>
      <c r="C1242" s="8" t="s">
        <v>6416</v>
      </c>
      <c r="D1242" s="62" t="s">
        <v>6449</v>
      </c>
      <c r="E1242" s="63"/>
      <c r="F1242" s="64" t="str">
        <f t="shared" si="120"/>
        <v>The Mound</v>
      </c>
      <c r="G1242" s="63"/>
      <c r="H1242" s="65" t="str">
        <f t="shared" si="121"/>
        <v>Level 02</v>
      </c>
      <c r="I1242" s="63"/>
      <c r="J1242" s="67" t="str">
        <f t="shared" si="117"/>
        <v>Zone M4</v>
      </c>
      <c r="K1242" s="63"/>
      <c r="L1242" s="68" t="str">
        <f t="shared" si="118"/>
        <v>M4 / N2</v>
      </c>
      <c r="M1242" s="63"/>
      <c r="N1242" s="69" t="str">
        <f t="shared" si="122"/>
        <v>S. K. CR.</v>
      </c>
      <c r="O1242" s="63"/>
      <c r="P1242" s="70" t="str">
        <f t="shared" si="123"/>
        <v>R2 / J1</v>
      </c>
      <c r="Q1242" s="63"/>
      <c r="R1242" s="63"/>
      <c r="S1242" s="8" t="s">
        <v>6720</v>
      </c>
      <c r="T1242" s="8" t="s">
        <v>6720</v>
      </c>
      <c r="U1242" s="8" t="s">
        <v>6416</v>
      </c>
      <c r="V1242" s="59" t="s">
        <v>6416</v>
      </c>
      <c r="W1242" s="59" t="str">
        <f t="shared" si="119"/>
        <v>Construction</v>
      </c>
      <c r="X1242" s="8" t="s">
        <v>1958</v>
      </c>
      <c r="Y1242" s="23">
        <v>2</v>
      </c>
      <c r="Z1242" s="35">
        <v>45390</v>
      </c>
      <c r="AA1242" s="35">
        <v>45391</v>
      </c>
      <c r="AB1242" s="42">
        <v>1757.38</v>
      </c>
    </row>
    <row r="1243" spans="1:28" x14ac:dyDescent="0.2">
      <c r="A1243" s="68" t="s">
        <v>1959</v>
      </c>
      <c r="B1243" s="2" t="s">
        <v>6686</v>
      </c>
      <c r="C1243" s="2" t="s">
        <v>6545</v>
      </c>
      <c r="D1243" s="62" t="s">
        <v>6449</v>
      </c>
      <c r="E1243" s="92"/>
      <c r="F1243" s="64" t="str">
        <f t="shared" si="120"/>
        <v>The Mound</v>
      </c>
      <c r="G1243" s="92"/>
      <c r="H1243" s="65" t="str">
        <f t="shared" si="121"/>
        <v>Level 02</v>
      </c>
      <c r="I1243" s="92"/>
      <c r="J1243" s="67" t="str">
        <f t="shared" si="117"/>
        <v>Zone M4</v>
      </c>
      <c r="K1243" s="68" t="s">
        <v>1959</v>
      </c>
      <c r="L1243" s="68" t="str">
        <f t="shared" si="118"/>
        <v>M4/Balustrade</v>
      </c>
      <c r="M1243" s="92"/>
      <c r="N1243" s="69" t="str">
        <f t="shared" si="122"/>
        <v>S. K. CR.</v>
      </c>
      <c r="O1243" s="92"/>
      <c r="P1243" s="70" t="str">
        <f t="shared" si="123"/>
        <v>R2 / J1</v>
      </c>
      <c r="Q1243" s="92"/>
      <c r="R1243" s="92"/>
      <c r="S1243" s="2" t="s">
        <v>6545</v>
      </c>
      <c r="T1243" s="2" t="s">
        <v>6545</v>
      </c>
      <c r="U1243" s="2" t="s">
        <v>6545</v>
      </c>
      <c r="V1243" s="59" t="s">
        <v>1959</v>
      </c>
      <c r="W1243" s="59" t="str">
        <f t="shared" si="119"/>
        <v>Construction          M4/Balustrade</v>
      </c>
      <c r="X1243" s="2"/>
      <c r="Y1243" s="43">
        <v>14</v>
      </c>
      <c r="Z1243" s="44">
        <v>45376</v>
      </c>
      <c r="AA1243" s="44">
        <v>45391</v>
      </c>
      <c r="AB1243" s="47">
        <v>31222.09</v>
      </c>
    </row>
    <row r="1244" spans="1:28" x14ac:dyDescent="0.2">
      <c r="A1244" s="66" t="s">
        <v>1960</v>
      </c>
      <c r="B1244" s="11" t="s">
        <v>6416</v>
      </c>
      <c r="C1244" s="11" t="s">
        <v>6416</v>
      </c>
      <c r="D1244" s="62" t="s">
        <v>6449</v>
      </c>
      <c r="E1244" s="66"/>
      <c r="F1244" s="64" t="str">
        <f t="shared" si="120"/>
        <v>The Mound</v>
      </c>
      <c r="G1244" s="66"/>
      <c r="H1244" s="65" t="str">
        <f t="shared" si="121"/>
        <v>Level 02</v>
      </c>
      <c r="I1244" s="66"/>
      <c r="J1244" s="67" t="str">
        <f t="shared" si="117"/>
        <v>Zone M4</v>
      </c>
      <c r="K1244" s="66"/>
      <c r="L1244" s="68" t="str">
        <f t="shared" si="118"/>
        <v>M4/Balustrade</v>
      </c>
      <c r="M1244" s="66"/>
      <c r="N1244" s="69" t="str">
        <f t="shared" si="122"/>
        <v>S. K. CR.</v>
      </c>
      <c r="O1244" s="66"/>
      <c r="P1244" s="70" t="str">
        <f t="shared" si="123"/>
        <v>R2 / J1</v>
      </c>
      <c r="Q1244" s="66"/>
      <c r="R1244" s="66"/>
      <c r="S1244" s="11" t="s">
        <v>6545</v>
      </c>
      <c r="T1244" s="11" t="s">
        <v>6545</v>
      </c>
      <c r="U1244" s="11" t="s">
        <v>6416</v>
      </c>
      <c r="V1244" s="59" t="s">
        <v>6416</v>
      </c>
      <c r="W1244" s="59" t="str">
        <f t="shared" si="119"/>
        <v>Construction</v>
      </c>
      <c r="X1244" s="11" t="s">
        <v>1961</v>
      </c>
      <c r="Y1244" s="32">
        <v>10</v>
      </c>
      <c r="Z1244" s="39">
        <v>45376</v>
      </c>
      <c r="AA1244" s="39">
        <v>45386</v>
      </c>
      <c r="AB1244" s="48">
        <v>27319.33</v>
      </c>
    </row>
    <row r="1245" spans="1:28" x14ac:dyDescent="0.2">
      <c r="A1245" s="63" t="s">
        <v>1962</v>
      </c>
      <c r="B1245" s="8" t="s">
        <v>6416</v>
      </c>
      <c r="C1245" s="8" t="s">
        <v>6416</v>
      </c>
      <c r="D1245" s="62" t="s">
        <v>6449</v>
      </c>
      <c r="E1245" s="63"/>
      <c r="F1245" s="64" t="str">
        <f t="shared" si="120"/>
        <v>The Mound</v>
      </c>
      <c r="G1245" s="63"/>
      <c r="H1245" s="65" t="str">
        <f t="shared" si="121"/>
        <v>Level 02</v>
      </c>
      <c r="I1245" s="63"/>
      <c r="J1245" s="67" t="str">
        <f t="shared" si="117"/>
        <v>Zone M4</v>
      </c>
      <c r="K1245" s="63"/>
      <c r="L1245" s="68" t="str">
        <f t="shared" si="118"/>
        <v>M4/Balustrade</v>
      </c>
      <c r="M1245" s="63"/>
      <c r="N1245" s="69" t="str">
        <f t="shared" si="122"/>
        <v>S. K. CR.</v>
      </c>
      <c r="O1245" s="63"/>
      <c r="P1245" s="70" t="str">
        <f t="shared" si="123"/>
        <v>R2 / J1</v>
      </c>
      <c r="Q1245" s="63"/>
      <c r="R1245" s="63"/>
      <c r="S1245" s="8" t="s">
        <v>6545</v>
      </c>
      <c r="T1245" s="8" t="s">
        <v>6545</v>
      </c>
      <c r="U1245" s="8" t="s">
        <v>6416</v>
      </c>
      <c r="V1245" s="59" t="s">
        <v>6416</v>
      </c>
      <c r="W1245" s="59" t="str">
        <f t="shared" si="119"/>
        <v>Construction</v>
      </c>
      <c r="X1245" s="8" t="s">
        <v>1963</v>
      </c>
      <c r="Y1245" s="23">
        <v>4</v>
      </c>
      <c r="Z1245" s="35">
        <v>45388</v>
      </c>
      <c r="AA1245" s="35">
        <v>45391</v>
      </c>
      <c r="AB1245" s="42">
        <v>3902.76</v>
      </c>
    </row>
    <row r="1246" spans="1:28" x14ac:dyDescent="0.2">
      <c r="A1246" s="65" t="s">
        <v>1964</v>
      </c>
      <c r="B1246" s="10" t="s">
        <v>6643</v>
      </c>
      <c r="C1246" s="10" t="s">
        <v>6651</v>
      </c>
      <c r="D1246" s="62" t="s">
        <v>6449</v>
      </c>
      <c r="E1246" s="92"/>
      <c r="F1246" s="64" t="str">
        <f t="shared" si="120"/>
        <v>The Mound</v>
      </c>
      <c r="G1246" s="65" t="s">
        <v>1964</v>
      </c>
      <c r="H1246" s="65" t="str">
        <f t="shared" si="121"/>
        <v>Level 03</v>
      </c>
      <c r="I1246" s="92"/>
      <c r="J1246" s="67" t="str">
        <f t="shared" si="117"/>
        <v>Zone M4</v>
      </c>
      <c r="K1246" s="92"/>
      <c r="L1246" s="68" t="str">
        <f t="shared" si="118"/>
        <v>M4/Balustrade</v>
      </c>
      <c r="M1246" s="92"/>
      <c r="N1246" s="69" t="str">
        <f t="shared" si="122"/>
        <v>S. K. CR.</v>
      </c>
      <c r="O1246" s="92"/>
      <c r="P1246" s="70" t="str">
        <f t="shared" si="123"/>
        <v>R2 / J1</v>
      </c>
      <c r="Q1246" s="92"/>
      <c r="R1246" s="92"/>
      <c r="S1246" s="10" t="s">
        <v>6651</v>
      </c>
      <c r="T1246" s="10" t="s">
        <v>6651</v>
      </c>
      <c r="U1246" s="10" t="s">
        <v>6651</v>
      </c>
      <c r="V1246" s="59" t="s">
        <v>1964</v>
      </c>
      <c r="W1246" s="59" t="str">
        <f t="shared" si="119"/>
        <v>Construction      Level 03</v>
      </c>
      <c r="X1246" s="10"/>
      <c r="Y1246" s="29">
        <v>72</v>
      </c>
      <c r="Z1246" s="30">
        <v>45357</v>
      </c>
      <c r="AA1246" s="30">
        <v>45444</v>
      </c>
      <c r="AB1246" s="41">
        <v>1113147.18</v>
      </c>
    </row>
    <row r="1247" spans="1:28" x14ac:dyDescent="0.2">
      <c r="A1247" s="67" t="s">
        <v>1176</v>
      </c>
      <c r="B1247" s="12" t="s">
        <v>9889</v>
      </c>
      <c r="C1247" s="12" t="s">
        <v>6679</v>
      </c>
      <c r="D1247" s="62" t="s">
        <v>6449</v>
      </c>
      <c r="E1247" s="91"/>
      <c r="F1247" s="64" t="str">
        <f t="shared" si="120"/>
        <v>The Mound</v>
      </c>
      <c r="G1247" s="91"/>
      <c r="H1247" s="65" t="str">
        <f t="shared" si="121"/>
        <v>Level 03</v>
      </c>
      <c r="I1247" s="67" t="s">
        <v>1176</v>
      </c>
      <c r="J1247" s="67" t="str">
        <f t="shared" si="117"/>
        <v>Zone M1</v>
      </c>
      <c r="K1247" s="91"/>
      <c r="L1247" s="68" t="str">
        <f t="shared" si="118"/>
        <v>M4/Balustrade</v>
      </c>
      <c r="M1247" s="91"/>
      <c r="N1247" s="69" t="str">
        <f t="shared" si="122"/>
        <v>S. K. CR.</v>
      </c>
      <c r="O1247" s="91"/>
      <c r="P1247" s="70" t="str">
        <f t="shared" si="123"/>
        <v>R2 / J1</v>
      </c>
      <c r="Q1247" s="91"/>
      <c r="R1247" s="91"/>
      <c r="S1247" s="12" t="s">
        <v>6679</v>
      </c>
      <c r="T1247" s="12" t="s">
        <v>6679</v>
      </c>
      <c r="U1247" s="12" t="s">
        <v>6679</v>
      </c>
      <c r="V1247" s="59" t="s">
        <v>1176</v>
      </c>
      <c r="W1247" s="59" t="str">
        <f t="shared" si="119"/>
        <v>Construction        Zone M1</v>
      </c>
      <c r="X1247" s="12"/>
      <c r="Y1247" s="36">
        <v>36</v>
      </c>
      <c r="Z1247" s="37">
        <v>45357</v>
      </c>
      <c r="AA1247" s="37">
        <v>45402</v>
      </c>
      <c r="AB1247" s="46">
        <v>180729.59</v>
      </c>
    </row>
    <row r="1248" spans="1:28" x14ac:dyDescent="0.2">
      <c r="A1248" s="68" t="s">
        <v>1965</v>
      </c>
      <c r="B1248" s="2" t="s">
        <v>6679</v>
      </c>
      <c r="C1248" s="2" t="s">
        <v>6739</v>
      </c>
      <c r="D1248" s="62" t="s">
        <v>6449</v>
      </c>
      <c r="E1248" s="92"/>
      <c r="F1248" s="64" t="str">
        <f t="shared" si="120"/>
        <v>The Mound</v>
      </c>
      <c r="G1248" s="92"/>
      <c r="H1248" s="65" t="str">
        <f t="shared" si="121"/>
        <v>Level 03</v>
      </c>
      <c r="I1248" s="92"/>
      <c r="J1248" s="67" t="str">
        <f t="shared" si="117"/>
        <v>Zone M1</v>
      </c>
      <c r="K1248" s="68" t="s">
        <v>1965</v>
      </c>
      <c r="L1248" s="68" t="str">
        <f t="shared" si="118"/>
        <v>M1 / I3</v>
      </c>
      <c r="M1248" s="92"/>
      <c r="N1248" s="69" t="str">
        <f t="shared" si="122"/>
        <v>S. K. CR.</v>
      </c>
      <c r="O1248" s="92"/>
      <c r="P1248" s="70" t="str">
        <f t="shared" si="123"/>
        <v>R2 / J1</v>
      </c>
      <c r="Q1248" s="92"/>
      <c r="R1248" s="92"/>
      <c r="S1248" s="2" t="s">
        <v>6739</v>
      </c>
      <c r="T1248" s="2" t="s">
        <v>6739</v>
      </c>
      <c r="U1248" s="2" t="s">
        <v>6739</v>
      </c>
      <c r="V1248" s="59" t="s">
        <v>1965</v>
      </c>
      <c r="W1248" s="59" t="str">
        <f t="shared" si="119"/>
        <v>Construction          M1 / I3</v>
      </c>
      <c r="X1248" s="2"/>
      <c r="Y1248" s="43">
        <v>11</v>
      </c>
      <c r="Z1248" s="44">
        <v>45357</v>
      </c>
      <c r="AA1248" s="44">
        <v>45369</v>
      </c>
      <c r="AB1248" s="47">
        <v>60243.199999999997</v>
      </c>
    </row>
    <row r="1249" spans="1:28" x14ac:dyDescent="0.2">
      <c r="A1249" s="69" t="s">
        <v>1211</v>
      </c>
      <c r="B1249" s="3" t="s">
        <v>6739</v>
      </c>
      <c r="C1249" s="3" t="s">
        <v>6713</v>
      </c>
      <c r="D1249" s="62" t="s">
        <v>6449</v>
      </c>
      <c r="E1249" s="92"/>
      <c r="F1249" s="64" t="str">
        <f t="shared" si="120"/>
        <v>The Mound</v>
      </c>
      <c r="G1249" s="92"/>
      <c r="H1249" s="65" t="str">
        <f t="shared" si="121"/>
        <v>Level 03</v>
      </c>
      <c r="I1249" s="92"/>
      <c r="J1249" s="67" t="str">
        <f t="shared" si="117"/>
        <v>Zone M1</v>
      </c>
      <c r="K1249" s="92"/>
      <c r="L1249" s="68" t="str">
        <f t="shared" si="118"/>
        <v>M1 / I3</v>
      </c>
      <c r="M1249" s="69" t="s">
        <v>1211</v>
      </c>
      <c r="N1249" s="69" t="str">
        <f t="shared" si="122"/>
        <v>S. DQ. L.</v>
      </c>
      <c r="O1249" s="92"/>
      <c r="P1249" s="70" t="str">
        <f t="shared" si="123"/>
        <v>R2 / J1</v>
      </c>
      <c r="Q1249" s="92"/>
      <c r="R1249" s="92"/>
      <c r="S1249" s="3" t="s">
        <v>6713</v>
      </c>
      <c r="T1249" s="3" t="s">
        <v>6713</v>
      </c>
      <c r="U1249" s="3" t="s">
        <v>6713</v>
      </c>
      <c r="V1249" s="59" t="s">
        <v>1211</v>
      </c>
      <c r="W1249" s="59" t="str">
        <f t="shared" si="119"/>
        <v>Construction            S. DQ. L.</v>
      </c>
      <c r="X1249" s="3"/>
      <c r="Y1249" s="49">
        <v>5</v>
      </c>
      <c r="Z1249" s="50">
        <v>45357</v>
      </c>
      <c r="AA1249" s="50">
        <v>45362</v>
      </c>
      <c r="AB1249" s="52">
        <v>15060.8</v>
      </c>
    </row>
    <row r="1250" spans="1:28" ht="25.5" x14ac:dyDescent="0.2">
      <c r="A1250" s="66" t="s">
        <v>1966</v>
      </c>
      <c r="B1250" s="11" t="s">
        <v>6416</v>
      </c>
      <c r="C1250" s="11" t="s">
        <v>6416</v>
      </c>
      <c r="D1250" s="62" t="s">
        <v>6449</v>
      </c>
      <c r="E1250" s="66"/>
      <c r="F1250" s="64" t="str">
        <f t="shared" si="120"/>
        <v>The Mound</v>
      </c>
      <c r="G1250" s="66"/>
      <c r="H1250" s="65" t="str">
        <f t="shared" si="121"/>
        <v>Level 03</v>
      </c>
      <c r="I1250" s="66"/>
      <c r="J1250" s="67" t="str">
        <f t="shared" ref="J1250:J1313" si="124">IF(I1250="",J1249,TRIM(I1250))</f>
        <v>Zone M1</v>
      </c>
      <c r="K1250" s="66"/>
      <c r="L1250" s="68" t="str">
        <f t="shared" si="118"/>
        <v>M1 / I3</v>
      </c>
      <c r="M1250" s="66"/>
      <c r="N1250" s="69" t="str">
        <f t="shared" si="122"/>
        <v>S. DQ. L.</v>
      </c>
      <c r="O1250" s="66"/>
      <c r="P1250" s="70" t="str">
        <f t="shared" si="123"/>
        <v>R2 / J1</v>
      </c>
      <c r="Q1250" s="66"/>
      <c r="R1250" s="66"/>
      <c r="S1250" s="11" t="s">
        <v>6713</v>
      </c>
      <c r="T1250" s="11" t="s">
        <v>6713</v>
      </c>
      <c r="U1250" s="11" t="s">
        <v>6416</v>
      </c>
      <c r="V1250" s="59" t="s">
        <v>6416</v>
      </c>
      <c r="W1250" s="59" t="str">
        <f t="shared" si="119"/>
        <v>Construction</v>
      </c>
      <c r="X1250" s="11" t="s">
        <v>1967</v>
      </c>
      <c r="Y1250" s="32">
        <v>3</v>
      </c>
      <c r="Z1250" s="39">
        <v>45357</v>
      </c>
      <c r="AA1250" s="39">
        <v>45360</v>
      </c>
      <c r="AB1250" s="48">
        <v>8160.93</v>
      </c>
    </row>
    <row r="1251" spans="1:28" x14ac:dyDescent="0.2">
      <c r="A1251" s="66" t="s">
        <v>1968</v>
      </c>
      <c r="B1251" s="11" t="s">
        <v>6416</v>
      </c>
      <c r="C1251" s="11" t="s">
        <v>6416</v>
      </c>
      <c r="D1251" s="62" t="s">
        <v>6449</v>
      </c>
      <c r="E1251" s="66"/>
      <c r="F1251" s="64" t="str">
        <f t="shared" si="120"/>
        <v>The Mound</v>
      </c>
      <c r="G1251" s="66"/>
      <c r="H1251" s="65" t="str">
        <f t="shared" si="121"/>
        <v>Level 03</v>
      </c>
      <c r="I1251" s="66"/>
      <c r="J1251" s="67" t="str">
        <f t="shared" si="124"/>
        <v>Zone M1</v>
      </c>
      <c r="K1251" s="66"/>
      <c r="L1251" s="68" t="str">
        <f t="shared" si="118"/>
        <v>M1 / I3</v>
      </c>
      <c r="M1251" s="66"/>
      <c r="N1251" s="69" t="str">
        <f t="shared" si="122"/>
        <v>S. DQ. L.</v>
      </c>
      <c r="O1251" s="66"/>
      <c r="P1251" s="70" t="str">
        <f t="shared" si="123"/>
        <v>R2 / J1</v>
      </c>
      <c r="Q1251" s="66"/>
      <c r="R1251" s="66"/>
      <c r="S1251" s="11" t="s">
        <v>6713</v>
      </c>
      <c r="T1251" s="11" t="s">
        <v>6713</v>
      </c>
      <c r="U1251" s="11" t="s">
        <v>6416</v>
      </c>
      <c r="V1251" s="59" t="s">
        <v>6416</v>
      </c>
      <c r="W1251" s="59" t="str">
        <f t="shared" si="119"/>
        <v>Construction</v>
      </c>
      <c r="X1251" s="11" t="s">
        <v>1969</v>
      </c>
      <c r="Y1251" s="32">
        <v>3</v>
      </c>
      <c r="Z1251" s="39">
        <v>45357</v>
      </c>
      <c r="AA1251" s="39">
        <v>45360</v>
      </c>
      <c r="AB1251" s="48">
        <v>3638.24</v>
      </c>
    </row>
    <row r="1252" spans="1:28" x14ac:dyDescent="0.2">
      <c r="A1252" s="66" t="s">
        <v>1970</v>
      </c>
      <c r="B1252" s="11" t="s">
        <v>6416</v>
      </c>
      <c r="C1252" s="11" t="s">
        <v>6416</v>
      </c>
      <c r="D1252" s="62" t="s">
        <v>6449</v>
      </c>
      <c r="E1252" s="66"/>
      <c r="F1252" s="64" t="str">
        <f t="shared" si="120"/>
        <v>The Mound</v>
      </c>
      <c r="G1252" s="66"/>
      <c r="H1252" s="65" t="str">
        <f t="shared" si="121"/>
        <v>Level 03</v>
      </c>
      <c r="I1252" s="66"/>
      <c r="J1252" s="67" t="str">
        <f t="shared" si="124"/>
        <v>Zone M1</v>
      </c>
      <c r="K1252" s="66"/>
      <c r="L1252" s="68" t="str">
        <f t="shared" ref="L1252:L1315" si="125">IF(K1252="",L1251,TRIM(K1252))</f>
        <v>M1 / I3</v>
      </c>
      <c r="M1252" s="66"/>
      <c r="N1252" s="69" t="str">
        <f t="shared" si="122"/>
        <v>S. DQ. L.</v>
      </c>
      <c r="O1252" s="66"/>
      <c r="P1252" s="70" t="str">
        <f t="shared" si="123"/>
        <v>R2 / J1</v>
      </c>
      <c r="Q1252" s="66"/>
      <c r="R1252" s="66"/>
      <c r="S1252" s="11" t="s">
        <v>6713</v>
      </c>
      <c r="T1252" s="11" t="s">
        <v>6713</v>
      </c>
      <c r="U1252" s="11" t="s">
        <v>6416</v>
      </c>
      <c r="V1252" s="59" t="s">
        <v>6416</v>
      </c>
      <c r="W1252" s="59" t="str">
        <f t="shared" si="119"/>
        <v>Construction</v>
      </c>
      <c r="X1252" s="11" t="s">
        <v>1971</v>
      </c>
      <c r="Y1252" s="32">
        <v>2</v>
      </c>
      <c r="Z1252" s="39">
        <v>45358</v>
      </c>
      <c r="AA1252" s="39">
        <v>45360</v>
      </c>
      <c r="AB1252" s="34">
        <v>795.57</v>
      </c>
    </row>
    <row r="1253" spans="1:28" x14ac:dyDescent="0.2">
      <c r="A1253" s="66" t="s">
        <v>1972</v>
      </c>
      <c r="B1253" s="11" t="s">
        <v>6416</v>
      </c>
      <c r="C1253" s="11" t="s">
        <v>6416</v>
      </c>
      <c r="D1253" s="62" t="s">
        <v>6449</v>
      </c>
      <c r="E1253" s="66"/>
      <c r="F1253" s="64" t="str">
        <f t="shared" si="120"/>
        <v>The Mound</v>
      </c>
      <c r="G1253" s="66"/>
      <c r="H1253" s="65" t="str">
        <f t="shared" si="121"/>
        <v>Level 03</v>
      </c>
      <c r="I1253" s="66"/>
      <c r="J1253" s="67" t="str">
        <f t="shared" si="124"/>
        <v>Zone M1</v>
      </c>
      <c r="K1253" s="66"/>
      <c r="L1253" s="68" t="str">
        <f t="shared" si="125"/>
        <v>M1 / I3</v>
      </c>
      <c r="M1253" s="66"/>
      <c r="N1253" s="69" t="str">
        <f t="shared" si="122"/>
        <v>S. DQ. L.</v>
      </c>
      <c r="O1253" s="66"/>
      <c r="P1253" s="70" t="str">
        <f t="shared" si="123"/>
        <v>R2 / J1</v>
      </c>
      <c r="Q1253" s="66"/>
      <c r="R1253" s="66"/>
      <c r="S1253" s="11" t="s">
        <v>6713</v>
      </c>
      <c r="T1253" s="11" t="s">
        <v>6713</v>
      </c>
      <c r="U1253" s="11" t="s">
        <v>6416</v>
      </c>
      <c r="V1253" s="59" t="s">
        <v>6416</v>
      </c>
      <c r="W1253" s="59" t="str">
        <f t="shared" si="119"/>
        <v>Construction</v>
      </c>
      <c r="X1253" s="11" t="s">
        <v>1973</v>
      </c>
      <c r="Y1253" s="32">
        <v>2</v>
      </c>
      <c r="Z1253" s="39">
        <v>45358</v>
      </c>
      <c r="AA1253" s="39">
        <v>45360</v>
      </c>
      <c r="AB1253" s="34">
        <v>583.46</v>
      </c>
    </row>
    <row r="1254" spans="1:28" x14ac:dyDescent="0.2">
      <c r="A1254" s="63" t="s">
        <v>1974</v>
      </c>
      <c r="B1254" s="8" t="s">
        <v>6416</v>
      </c>
      <c r="C1254" s="8" t="s">
        <v>6416</v>
      </c>
      <c r="D1254" s="62" t="s">
        <v>6449</v>
      </c>
      <c r="E1254" s="63"/>
      <c r="F1254" s="64" t="str">
        <f t="shared" si="120"/>
        <v>The Mound</v>
      </c>
      <c r="G1254" s="63"/>
      <c r="H1254" s="65" t="str">
        <f t="shared" si="121"/>
        <v>Level 03</v>
      </c>
      <c r="I1254" s="63"/>
      <c r="J1254" s="67" t="str">
        <f t="shared" si="124"/>
        <v>Zone M1</v>
      </c>
      <c r="K1254" s="63"/>
      <c r="L1254" s="68" t="str">
        <f t="shared" si="125"/>
        <v>M1 / I3</v>
      </c>
      <c r="M1254" s="63"/>
      <c r="N1254" s="69" t="str">
        <f t="shared" si="122"/>
        <v>S. DQ. L.</v>
      </c>
      <c r="O1254" s="63"/>
      <c r="P1254" s="70" t="str">
        <f t="shared" si="123"/>
        <v>R2 / J1</v>
      </c>
      <c r="Q1254" s="63"/>
      <c r="R1254" s="63"/>
      <c r="S1254" s="8" t="s">
        <v>6713</v>
      </c>
      <c r="T1254" s="8" t="s">
        <v>6713</v>
      </c>
      <c r="U1254" s="8" t="s">
        <v>6416</v>
      </c>
      <c r="V1254" s="59" t="s">
        <v>6416</v>
      </c>
      <c r="W1254" s="59" t="str">
        <f t="shared" si="119"/>
        <v>Construction</v>
      </c>
      <c r="X1254" s="8" t="s">
        <v>1975</v>
      </c>
      <c r="Y1254" s="23">
        <v>2</v>
      </c>
      <c r="Z1254" s="35">
        <v>45361</v>
      </c>
      <c r="AA1254" s="35">
        <v>45362</v>
      </c>
      <c r="AB1254" s="42">
        <v>1882.6</v>
      </c>
    </row>
    <row r="1255" spans="1:28" x14ac:dyDescent="0.2">
      <c r="A1255" s="69" t="s">
        <v>1222</v>
      </c>
      <c r="B1255" s="3" t="s">
        <v>6739</v>
      </c>
      <c r="C1255" s="3" t="s">
        <v>6714</v>
      </c>
      <c r="D1255" s="62" t="s">
        <v>6449</v>
      </c>
      <c r="E1255" s="92"/>
      <c r="F1255" s="64" t="str">
        <f t="shared" si="120"/>
        <v>The Mound</v>
      </c>
      <c r="G1255" s="92"/>
      <c r="H1255" s="65" t="str">
        <f t="shared" si="121"/>
        <v>Level 03</v>
      </c>
      <c r="I1255" s="92"/>
      <c r="J1255" s="67" t="str">
        <f t="shared" si="124"/>
        <v>Zone M1</v>
      </c>
      <c r="K1255" s="92"/>
      <c r="L1255" s="68" t="str">
        <f t="shared" si="125"/>
        <v>M1 / I3</v>
      </c>
      <c r="M1255" s="69" t="s">
        <v>1222</v>
      </c>
      <c r="N1255" s="69" t="str">
        <f t="shared" si="122"/>
        <v>S. DQ. R.</v>
      </c>
      <c r="O1255" s="92"/>
      <c r="P1255" s="70" t="str">
        <f t="shared" si="123"/>
        <v>R2 / J1</v>
      </c>
      <c r="Q1255" s="92"/>
      <c r="R1255" s="92"/>
      <c r="S1255" s="3" t="s">
        <v>6714</v>
      </c>
      <c r="T1255" s="3" t="s">
        <v>6714</v>
      </c>
      <c r="U1255" s="3" t="s">
        <v>6714</v>
      </c>
      <c r="V1255" s="59" t="s">
        <v>1222</v>
      </c>
      <c r="W1255" s="59" t="str">
        <f t="shared" si="119"/>
        <v>Construction            S. DQ. R.</v>
      </c>
      <c r="X1255" s="3"/>
      <c r="Y1255" s="49">
        <v>5</v>
      </c>
      <c r="Z1255" s="50">
        <v>45357</v>
      </c>
      <c r="AA1255" s="50">
        <v>45362</v>
      </c>
      <c r="AB1255" s="52">
        <v>15060.8</v>
      </c>
    </row>
    <row r="1256" spans="1:28" ht="25.5" x14ac:dyDescent="0.2">
      <c r="A1256" s="66" t="s">
        <v>1976</v>
      </c>
      <c r="B1256" s="11" t="s">
        <v>6416</v>
      </c>
      <c r="C1256" s="11" t="s">
        <v>6416</v>
      </c>
      <c r="D1256" s="62" t="s">
        <v>6449</v>
      </c>
      <c r="E1256" s="66"/>
      <c r="F1256" s="64" t="str">
        <f t="shared" si="120"/>
        <v>The Mound</v>
      </c>
      <c r="G1256" s="66"/>
      <c r="H1256" s="65" t="str">
        <f t="shared" si="121"/>
        <v>Level 03</v>
      </c>
      <c r="I1256" s="66"/>
      <c r="J1256" s="67" t="str">
        <f t="shared" si="124"/>
        <v>Zone M1</v>
      </c>
      <c r="K1256" s="66"/>
      <c r="L1256" s="68" t="str">
        <f t="shared" si="125"/>
        <v>M1 / I3</v>
      </c>
      <c r="M1256" s="66"/>
      <c r="N1256" s="69" t="str">
        <f t="shared" si="122"/>
        <v>S. DQ. R.</v>
      </c>
      <c r="O1256" s="66"/>
      <c r="P1256" s="70" t="str">
        <f t="shared" si="123"/>
        <v>R2 / J1</v>
      </c>
      <c r="Q1256" s="66"/>
      <c r="R1256" s="66"/>
      <c r="S1256" s="11" t="s">
        <v>6714</v>
      </c>
      <c r="T1256" s="11" t="s">
        <v>6714</v>
      </c>
      <c r="U1256" s="11" t="s">
        <v>6416</v>
      </c>
      <c r="V1256" s="59" t="s">
        <v>6416</v>
      </c>
      <c r="W1256" s="59" t="str">
        <f t="shared" si="119"/>
        <v>Construction</v>
      </c>
      <c r="X1256" s="11" t="s">
        <v>1977</v>
      </c>
      <c r="Y1256" s="32">
        <v>3</v>
      </c>
      <c r="Z1256" s="39">
        <v>45357</v>
      </c>
      <c r="AA1256" s="39">
        <v>45360</v>
      </c>
      <c r="AB1256" s="48">
        <v>8160.93</v>
      </c>
    </row>
    <row r="1257" spans="1:28" x14ac:dyDescent="0.2">
      <c r="A1257" s="66" t="s">
        <v>1978</v>
      </c>
      <c r="B1257" s="11" t="s">
        <v>6416</v>
      </c>
      <c r="C1257" s="11" t="s">
        <v>6416</v>
      </c>
      <c r="D1257" s="62" t="s">
        <v>6449</v>
      </c>
      <c r="E1257" s="66"/>
      <c r="F1257" s="64" t="str">
        <f t="shared" si="120"/>
        <v>The Mound</v>
      </c>
      <c r="G1257" s="66"/>
      <c r="H1257" s="65" t="str">
        <f t="shared" si="121"/>
        <v>Level 03</v>
      </c>
      <c r="I1257" s="66"/>
      <c r="J1257" s="67" t="str">
        <f t="shared" si="124"/>
        <v>Zone M1</v>
      </c>
      <c r="K1257" s="66"/>
      <c r="L1257" s="68" t="str">
        <f t="shared" si="125"/>
        <v>M1 / I3</v>
      </c>
      <c r="M1257" s="66"/>
      <c r="N1257" s="69" t="str">
        <f t="shared" si="122"/>
        <v>S. DQ. R.</v>
      </c>
      <c r="O1257" s="66"/>
      <c r="P1257" s="70" t="str">
        <f t="shared" si="123"/>
        <v>R2 / J1</v>
      </c>
      <c r="Q1257" s="66"/>
      <c r="R1257" s="66"/>
      <c r="S1257" s="11" t="s">
        <v>6714</v>
      </c>
      <c r="T1257" s="11" t="s">
        <v>6714</v>
      </c>
      <c r="U1257" s="11" t="s">
        <v>6416</v>
      </c>
      <c r="V1257" s="59" t="s">
        <v>6416</v>
      </c>
      <c r="W1257" s="59" t="str">
        <f t="shared" si="119"/>
        <v>Construction</v>
      </c>
      <c r="X1257" s="11" t="s">
        <v>1979</v>
      </c>
      <c r="Y1257" s="32">
        <v>3</v>
      </c>
      <c r="Z1257" s="39">
        <v>45357</v>
      </c>
      <c r="AA1257" s="39">
        <v>45360</v>
      </c>
      <c r="AB1257" s="48">
        <v>3638.24</v>
      </c>
    </row>
    <row r="1258" spans="1:28" x14ac:dyDescent="0.2">
      <c r="A1258" s="66" t="s">
        <v>1980</v>
      </c>
      <c r="B1258" s="11" t="s">
        <v>6416</v>
      </c>
      <c r="C1258" s="11" t="s">
        <v>6416</v>
      </c>
      <c r="D1258" s="62" t="s">
        <v>6449</v>
      </c>
      <c r="E1258" s="66"/>
      <c r="F1258" s="64" t="str">
        <f t="shared" si="120"/>
        <v>The Mound</v>
      </c>
      <c r="G1258" s="66"/>
      <c r="H1258" s="65" t="str">
        <f t="shared" si="121"/>
        <v>Level 03</v>
      </c>
      <c r="I1258" s="66"/>
      <c r="J1258" s="67" t="str">
        <f t="shared" si="124"/>
        <v>Zone M1</v>
      </c>
      <c r="K1258" s="66"/>
      <c r="L1258" s="68" t="str">
        <f t="shared" si="125"/>
        <v>M1 / I3</v>
      </c>
      <c r="M1258" s="66"/>
      <c r="N1258" s="69" t="str">
        <f t="shared" si="122"/>
        <v>S. DQ. R.</v>
      </c>
      <c r="O1258" s="66"/>
      <c r="P1258" s="70" t="str">
        <f t="shared" si="123"/>
        <v>R2 / J1</v>
      </c>
      <c r="Q1258" s="66"/>
      <c r="R1258" s="66"/>
      <c r="S1258" s="11" t="s">
        <v>6714</v>
      </c>
      <c r="T1258" s="11" t="s">
        <v>6714</v>
      </c>
      <c r="U1258" s="11" t="s">
        <v>6416</v>
      </c>
      <c r="V1258" s="59" t="s">
        <v>6416</v>
      </c>
      <c r="W1258" s="59" t="str">
        <f t="shared" si="119"/>
        <v>Construction</v>
      </c>
      <c r="X1258" s="11" t="s">
        <v>1981</v>
      </c>
      <c r="Y1258" s="32">
        <v>2</v>
      </c>
      <c r="Z1258" s="39">
        <v>45358</v>
      </c>
      <c r="AA1258" s="39">
        <v>45360</v>
      </c>
      <c r="AB1258" s="34">
        <v>795.57</v>
      </c>
    </row>
    <row r="1259" spans="1:28" x14ac:dyDescent="0.2">
      <c r="A1259" s="66" t="s">
        <v>1982</v>
      </c>
      <c r="B1259" s="11" t="s">
        <v>6416</v>
      </c>
      <c r="C1259" s="11" t="s">
        <v>6416</v>
      </c>
      <c r="D1259" s="62" t="s">
        <v>6449</v>
      </c>
      <c r="E1259" s="66"/>
      <c r="F1259" s="64" t="str">
        <f t="shared" si="120"/>
        <v>The Mound</v>
      </c>
      <c r="G1259" s="66"/>
      <c r="H1259" s="65" t="str">
        <f t="shared" si="121"/>
        <v>Level 03</v>
      </c>
      <c r="I1259" s="66"/>
      <c r="J1259" s="67" t="str">
        <f t="shared" si="124"/>
        <v>Zone M1</v>
      </c>
      <c r="K1259" s="66"/>
      <c r="L1259" s="68" t="str">
        <f t="shared" si="125"/>
        <v>M1 / I3</v>
      </c>
      <c r="M1259" s="66"/>
      <c r="N1259" s="69" t="str">
        <f t="shared" si="122"/>
        <v>S. DQ. R.</v>
      </c>
      <c r="O1259" s="66"/>
      <c r="P1259" s="70" t="str">
        <f t="shared" si="123"/>
        <v>R2 / J1</v>
      </c>
      <c r="Q1259" s="66"/>
      <c r="R1259" s="66"/>
      <c r="S1259" s="11" t="s">
        <v>6714</v>
      </c>
      <c r="T1259" s="11" t="s">
        <v>6714</v>
      </c>
      <c r="U1259" s="11" t="s">
        <v>6416</v>
      </c>
      <c r="V1259" s="59" t="s">
        <v>6416</v>
      </c>
      <c r="W1259" s="59" t="str">
        <f t="shared" si="119"/>
        <v>Construction</v>
      </c>
      <c r="X1259" s="11" t="s">
        <v>1983</v>
      </c>
      <c r="Y1259" s="32">
        <v>2</v>
      </c>
      <c r="Z1259" s="39">
        <v>45358</v>
      </c>
      <c r="AA1259" s="39">
        <v>45360</v>
      </c>
      <c r="AB1259" s="34">
        <v>583.46</v>
      </c>
    </row>
    <row r="1260" spans="1:28" x14ac:dyDescent="0.2">
      <c r="A1260" s="63" t="s">
        <v>1984</v>
      </c>
      <c r="B1260" s="8" t="s">
        <v>6416</v>
      </c>
      <c r="C1260" s="8" t="s">
        <v>6416</v>
      </c>
      <c r="D1260" s="62" t="s">
        <v>6449</v>
      </c>
      <c r="E1260" s="63"/>
      <c r="F1260" s="64" t="str">
        <f t="shared" si="120"/>
        <v>The Mound</v>
      </c>
      <c r="G1260" s="63"/>
      <c r="H1260" s="65" t="str">
        <f t="shared" si="121"/>
        <v>Level 03</v>
      </c>
      <c r="I1260" s="63"/>
      <c r="J1260" s="67" t="str">
        <f t="shared" si="124"/>
        <v>Zone M1</v>
      </c>
      <c r="K1260" s="63"/>
      <c r="L1260" s="68" t="str">
        <f t="shared" si="125"/>
        <v>M1 / I3</v>
      </c>
      <c r="M1260" s="63"/>
      <c r="N1260" s="69" t="str">
        <f t="shared" si="122"/>
        <v>S. DQ. R.</v>
      </c>
      <c r="O1260" s="63"/>
      <c r="P1260" s="70" t="str">
        <f t="shared" si="123"/>
        <v>R2 / J1</v>
      </c>
      <c r="Q1260" s="63"/>
      <c r="R1260" s="63"/>
      <c r="S1260" s="8" t="s">
        <v>6714</v>
      </c>
      <c r="T1260" s="8" t="s">
        <v>6714</v>
      </c>
      <c r="U1260" s="8" t="s">
        <v>6416</v>
      </c>
      <c r="V1260" s="59" t="s">
        <v>6416</v>
      </c>
      <c r="W1260" s="59" t="str">
        <f t="shared" si="119"/>
        <v>Construction</v>
      </c>
      <c r="X1260" s="8" t="s">
        <v>1985</v>
      </c>
      <c r="Y1260" s="23">
        <v>2</v>
      </c>
      <c r="Z1260" s="35">
        <v>45361</v>
      </c>
      <c r="AA1260" s="35">
        <v>45362</v>
      </c>
      <c r="AB1260" s="42">
        <v>1882.6</v>
      </c>
    </row>
    <row r="1261" spans="1:28" x14ac:dyDescent="0.2">
      <c r="A1261" s="69" t="s">
        <v>1526</v>
      </c>
      <c r="B1261" s="3" t="s">
        <v>6739</v>
      </c>
      <c r="C1261" s="3" t="s">
        <v>6727</v>
      </c>
      <c r="D1261" s="62" t="s">
        <v>6449</v>
      </c>
      <c r="E1261" s="92"/>
      <c r="F1261" s="64" t="str">
        <f t="shared" si="120"/>
        <v>The Mound</v>
      </c>
      <c r="G1261" s="92"/>
      <c r="H1261" s="65" t="str">
        <f t="shared" si="121"/>
        <v>Level 03</v>
      </c>
      <c r="I1261" s="92"/>
      <c r="J1261" s="67" t="str">
        <f t="shared" si="124"/>
        <v>Zone M1</v>
      </c>
      <c r="K1261" s="92"/>
      <c r="L1261" s="68" t="str">
        <f t="shared" si="125"/>
        <v>M1 / I3</v>
      </c>
      <c r="M1261" s="69" t="s">
        <v>1526</v>
      </c>
      <c r="N1261" s="69" t="str">
        <f t="shared" si="122"/>
        <v>1BS. CL. 1</v>
      </c>
      <c r="O1261" s="92"/>
      <c r="P1261" s="70" t="str">
        <f t="shared" si="123"/>
        <v>R2 / J1</v>
      </c>
      <c r="Q1261" s="92"/>
      <c r="R1261" s="92"/>
      <c r="S1261" s="3" t="s">
        <v>6727</v>
      </c>
      <c r="T1261" s="3" t="s">
        <v>6727</v>
      </c>
      <c r="U1261" s="3" t="s">
        <v>6727</v>
      </c>
      <c r="V1261" s="59" t="s">
        <v>1526</v>
      </c>
      <c r="W1261" s="59" t="str">
        <f t="shared" si="119"/>
        <v>Construction            1BS. CL. 1</v>
      </c>
      <c r="X1261" s="3"/>
      <c r="Y1261" s="49">
        <v>8</v>
      </c>
      <c r="Z1261" s="50">
        <v>45361</v>
      </c>
      <c r="AA1261" s="50">
        <v>45369</v>
      </c>
      <c r="AB1261" s="52">
        <v>15060.8</v>
      </c>
    </row>
    <row r="1262" spans="1:28" ht="25.5" x14ac:dyDescent="0.2">
      <c r="A1262" s="66" t="s">
        <v>1986</v>
      </c>
      <c r="B1262" s="11" t="s">
        <v>6416</v>
      </c>
      <c r="C1262" s="11" t="s">
        <v>6416</v>
      </c>
      <c r="D1262" s="62" t="s">
        <v>6449</v>
      </c>
      <c r="E1262" s="66"/>
      <c r="F1262" s="64" t="str">
        <f t="shared" si="120"/>
        <v>The Mound</v>
      </c>
      <c r="G1262" s="66"/>
      <c r="H1262" s="65" t="str">
        <f t="shared" si="121"/>
        <v>Level 03</v>
      </c>
      <c r="I1262" s="66"/>
      <c r="J1262" s="67" t="str">
        <f t="shared" si="124"/>
        <v>Zone M1</v>
      </c>
      <c r="K1262" s="66"/>
      <c r="L1262" s="68" t="str">
        <f t="shared" si="125"/>
        <v>M1 / I3</v>
      </c>
      <c r="M1262" s="66"/>
      <c r="N1262" s="69" t="str">
        <f t="shared" si="122"/>
        <v>1BS. CL. 1</v>
      </c>
      <c r="O1262" s="66"/>
      <c r="P1262" s="70" t="str">
        <f t="shared" si="123"/>
        <v>R2 / J1</v>
      </c>
      <c r="Q1262" s="66"/>
      <c r="R1262" s="66"/>
      <c r="S1262" s="11" t="s">
        <v>6727</v>
      </c>
      <c r="T1262" s="11" t="s">
        <v>6727</v>
      </c>
      <c r="U1262" s="11" t="s">
        <v>6416</v>
      </c>
      <c r="V1262" s="59" t="s">
        <v>6416</v>
      </c>
      <c r="W1262" s="59" t="str">
        <f t="shared" si="119"/>
        <v>Construction</v>
      </c>
      <c r="X1262" s="11" t="s">
        <v>1987</v>
      </c>
      <c r="Y1262" s="32">
        <v>4</v>
      </c>
      <c r="Z1262" s="39">
        <v>45361</v>
      </c>
      <c r="AA1262" s="39">
        <v>45364</v>
      </c>
      <c r="AB1262" s="48">
        <v>8160.93</v>
      </c>
    </row>
    <row r="1263" spans="1:28" x14ac:dyDescent="0.2">
      <c r="A1263" s="66" t="s">
        <v>1988</v>
      </c>
      <c r="B1263" s="11" t="s">
        <v>6416</v>
      </c>
      <c r="C1263" s="11" t="s">
        <v>6416</v>
      </c>
      <c r="D1263" s="62" t="s">
        <v>6449</v>
      </c>
      <c r="E1263" s="66"/>
      <c r="F1263" s="64" t="str">
        <f t="shared" si="120"/>
        <v>The Mound</v>
      </c>
      <c r="G1263" s="66"/>
      <c r="H1263" s="65" t="str">
        <f t="shared" si="121"/>
        <v>Level 03</v>
      </c>
      <c r="I1263" s="66"/>
      <c r="J1263" s="67" t="str">
        <f t="shared" si="124"/>
        <v>Zone M1</v>
      </c>
      <c r="K1263" s="66"/>
      <c r="L1263" s="68" t="str">
        <f t="shared" si="125"/>
        <v>M1 / I3</v>
      </c>
      <c r="M1263" s="66"/>
      <c r="N1263" s="69" t="str">
        <f t="shared" si="122"/>
        <v>1BS. CL. 1</v>
      </c>
      <c r="O1263" s="66"/>
      <c r="P1263" s="70" t="str">
        <f t="shared" si="123"/>
        <v>R2 / J1</v>
      </c>
      <c r="Q1263" s="66"/>
      <c r="R1263" s="66"/>
      <c r="S1263" s="11" t="s">
        <v>6727</v>
      </c>
      <c r="T1263" s="11" t="s">
        <v>6727</v>
      </c>
      <c r="U1263" s="11" t="s">
        <v>6416</v>
      </c>
      <c r="V1263" s="59" t="s">
        <v>6416</v>
      </c>
      <c r="W1263" s="59" t="str">
        <f t="shared" si="119"/>
        <v>Construction</v>
      </c>
      <c r="X1263" s="11" t="s">
        <v>1989</v>
      </c>
      <c r="Y1263" s="32">
        <v>4</v>
      </c>
      <c r="Z1263" s="39">
        <v>45363</v>
      </c>
      <c r="AA1263" s="39">
        <v>45367</v>
      </c>
      <c r="AB1263" s="48">
        <v>3638.24</v>
      </c>
    </row>
    <row r="1264" spans="1:28" x14ac:dyDescent="0.2">
      <c r="A1264" s="66" t="s">
        <v>1990</v>
      </c>
      <c r="B1264" s="11" t="s">
        <v>6416</v>
      </c>
      <c r="C1264" s="11" t="s">
        <v>6416</v>
      </c>
      <c r="D1264" s="62" t="s">
        <v>6449</v>
      </c>
      <c r="E1264" s="66"/>
      <c r="F1264" s="64" t="str">
        <f t="shared" si="120"/>
        <v>The Mound</v>
      </c>
      <c r="G1264" s="66"/>
      <c r="H1264" s="65" t="str">
        <f t="shared" si="121"/>
        <v>Level 03</v>
      </c>
      <c r="I1264" s="66"/>
      <c r="J1264" s="67" t="str">
        <f t="shared" si="124"/>
        <v>Zone M1</v>
      </c>
      <c r="K1264" s="66"/>
      <c r="L1264" s="68" t="str">
        <f t="shared" si="125"/>
        <v>M1 / I3</v>
      </c>
      <c r="M1264" s="66"/>
      <c r="N1264" s="69" t="str">
        <f t="shared" si="122"/>
        <v>1BS. CL. 1</v>
      </c>
      <c r="O1264" s="66"/>
      <c r="P1264" s="70" t="str">
        <f t="shared" si="123"/>
        <v>R2 / J1</v>
      </c>
      <c r="Q1264" s="66"/>
      <c r="R1264" s="66"/>
      <c r="S1264" s="11" t="s">
        <v>6727</v>
      </c>
      <c r="T1264" s="11" t="s">
        <v>6727</v>
      </c>
      <c r="U1264" s="11" t="s">
        <v>6416</v>
      </c>
      <c r="V1264" s="59" t="s">
        <v>6416</v>
      </c>
      <c r="W1264" s="59" t="str">
        <f t="shared" si="119"/>
        <v>Construction</v>
      </c>
      <c r="X1264" s="11" t="s">
        <v>1991</v>
      </c>
      <c r="Y1264" s="32">
        <v>2</v>
      </c>
      <c r="Z1264" s="39">
        <v>45365</v>
      </c>
      <c r="AA1264" s="39">
        <v>45367</v>
      </c>
      <c r="AB1264" s="34">
        <v>795.57</v>
      </c>
    </row>
    <row r="1265" spans="1:28" x14ac:dyDescent="0.2">
      <c r="A1265" s="66" t="s">
        <v>1992</v>
      </c>
      <c r="B1265" s="11" t="s">
        <v>6416</v>
      </c>
      <c r="C1265" s="11" t="s">
        <v>6416</v>
      </c>
      <c r="D1265" s="62" t="s">
        <v>6449</v>
      </c>
      <c r="E1265" s="66"/>
      <c r="F1265" s="64" t="str">
        <f t="shared" si="120"/>
        <v>The Mound</v>
      </c>
      <c r="G1265" s="66"/>
      <c r="H1265" s="65" t="str">
        <f t="shared" si="121"/>
        <v>Level 03</v>
      </c>
      <c r="I1265" s="66"/>
      <c r="J1265" s="67" t="str">
        <f t="shared" si="124"/>
        <v>Zone M1</v>
      </c>
      <c r="K1265" s="66"/>
      <c r="L1265" s="68" t="str">
        <f t="shared" si="125"/>
        <v>M1 / I3</v>
      </c>
      <c r="M1265" s="66"/>
      <c r="N1265" s="69" t="str">
        <f t="shared" si="122"/>
        <v>1BS. CL. 1</v>
      </c>
      <c r="O1265" s="66"/>
      <c r="P1265" s="70" t="str">
        <f t="shared" si="123"/>
        <v>R2 / J1</v>
      </c>
      <c r="Q1265" s="66"/>
      <c r="R1265" s="66"/>
      <c r="S1265" s="11" t="s">
        <v>6727</v>
      </c>
      <c r="T1265" s="11" t="s">
        <v>6727</v>
      </c>
      <c r="U1265" s="11" t="s">
        <v>6416</v>
      </c>
      <c r="V1265" s="59" t="s">
        <v>6416</v>
      </c>
      <c r="W1265" s="59" t="str">
        <f t="shared" si="119"/>
        <v>Construction</v>
      </c>
      <c r="X1265" s="11" t="s">
        <v>1993</v>
      </c>
      <c r="Y1265" s="32">
        <v>2</v>
      </c>
      <c r="Z1265" s="39">
        <v>45365</v>
      </c>
      <c r="AA1265" s="39">
        <v>45367</v>
      </c>
      <c r="AB1265" s="34">
        <v>583.46</v>
      </c>
    </row>
    <row r="1266" spans="1:28" x14ac:dyDescent="0.2">
      <c r="A1266" s="63" t="s">
        <v>1994</v>
      </c>
      <c r="B1266" s="8" t="s">
        <v>6416</v>
      </c>
      <c r="C1266" s="8" t="s">
        <v>6416</v>
      </c>
      <c r="D1266" s="62" t="s">
        <v>6449</v>
      </c>
      <c r="E1266" s="63"/>
      <c r="F1266" s="64" t="str">
        <f t="shared" si="120"/>
        <v>The Mound</v>
      </c>
      <c r="G1266" s="63"/>
      <c r="H1266" s="65" t="str">
        <f t="shared" si="121"/>
        <v>Level 03</v>
      </c>
      <c r="I1266" s="63"/>
      <c r="J1266" s="67" t="str">
        <f t="shared" si="124"/>
        <v>Zone M1</v>
      </c>
      <c r="K1266" s="63"/>
      <c r="L1266" s="68" t="str">
        <f t="shared" si="125"/>
        <v>M1 / I3</v>
      </c>
      <c r="M1266" s="63"/>
      <c r="N1266" s="69" t="str">
        <f t="shared" si="122"/>
        <v>1BS. CL. 1</v>
      </c>
      <c r="O1266" s="63"/>
      <c r="P1266" s="70" t="str">
        <f t="shared" si="123"/>
        <v>R2 / J1</v>
      </c>
      <c r="Q1266" s="63"/>
      <c r="R1266" s="63"/>
      <c r="S1266" s="8" t="s">
        <v>6727</v>
      </c>
      <c r="T1266" s="8" t="s">
        <v>6727</v>
      </c>
      <c r="U1266" s="8" t="s">
        <v>6416</v>
      </c>
      <c r="V1266" s="59" t="s">
        <v>6416</v>
      </c>
      <c r="W1266" s="59" t="str">
        <f t="shared" si="119"/>
        <v>Construction</v>
      </c>
      <c r="X1266" s="8" t="s">
        <v>1995</v>
      </c>
      <c r="Y1266" s="23">
        <v>2</v>
      </c>
      <c r="Z1266" s="35">
        <v>45368</v>
      </c>
      <c r="AA1266" s="35">
        <v>45369</v>
      </c>
      <c r="AB1266" s="42">
        <v>1882.6</v>
      </c>
    </row>
    <row r="1267" spans="1:28" x14ac:dyDescent="0.2">
      <c r="A1267" s="69" t="s">
        <v>1537</v>
      </c>
      <c r="B1267" s="3" t="s">
        <v>6739</v>
      </c>
      <c r="C1267" s="3" t="s">
        <v>6728</v>
      </c>
      <c r="D1267" s="62" t="s">
        <v>6449</v>
      </c>
      <c r="E1267" s="92"/>
      <c r="F1267" s="64" t="str">
        <f t="shared" si="120"/>
        <v>The Mound</v>
      </c>
      <c r="G1267" s="92"/>
      <c r="H1267" s="65" t="str">
        <f t="shared" si="121"/>
        <v>Level 03</v>
      </c>
      <c r="I1267" s="92"/>
      <c r="J1267" s="67" t="str">
        <f t="shared" si="124"/>
        <v>Zone M1</v>
      </c>
      <c r="K1267" s="92"/>
      <c r="L1267" s="68" t="str">
        <f t="shared" si="125"/>
        <v>M1 / I3</v>
      </c>
      <c r="M1267" s="69" t="s">
        <v>1537</v>
      </c>
      <c r="N1267" s="69" t="str">
        <f t="shared" si="122"/>
        <v>1BS. CR. 1</v>
      </c>
      <c r="O1267" s="92"/>
      <c r="P1267" s="70" t="str">
        <f t="shared" si="123"/>
        <v>R2 / J1</v>
      </c>
      <c r="Q1267" s="92"/>
      <c r="R1267" s="92"/>
      <c r="S1267" s="3" t="s">
        <v>6728</v>
      </c>
      <c r="T1267" s="3" t="s">
        <v>6728</v>
      </c>
      <c r="U1267" s="3" t="s">
        <v>6728</v>
      </c>
      <c r="V1267" s="59" t="s">
        <v>1537</v>
      </c>
      <c r="W1267" s="59" t="str">
        <f t="shared" si="119"/>
        <v>Construction            1BS. CR. 1</v>
      </c>
      <c r="X1267" s="3"/>
      <c r="Y1267" s="49">
        <v>8</v>
      </c>
      <c r="Z1267" s="50">
        <v>45361</v>
      </c>
      <c r="AA1267" s="50">
        <v>45369</v>
      </c>
      <c r="AB1267" s="52">
        <v>15060.8</v>
      </c>
    </row>
    <row r="1268" spans="1:28" ht="25.5" x14ac:dyDescent="0.2">
      <c r="A1268" s="66" t="s">
        <v>1996</v>
      </c>
      <c r="B1268" s="11" t="s">
        <v>6416</v>
      </c>
      <c r="C1268" s="11" t="s">
        <v>6416</v>
      </c>
      <c r="D1268" s="62" t="s">
        <v>6449</v>
      </c>
      <c r="E1268" s="66"/>
      <c r="F1268" s="64" t="str">
        <f t="shared" si="120"/>
        <v>The Mound</v>
      </c>
      <c r="G1268" s="66"/>
      <c r="H1268" s="65" t="str">
        <f t="shared" si="121"/>
        <v>Level 03</v>
      </c>
      <c r="I1268" s="66"/>
      <c r="J1268" s="67" t="str">
        <f t="shared" si="124"/>
        <v>Zone M1</v>
      </c>
      <c r="K1268" s="66"/>
      <c r="L1268" s="68" t="str">
        <f t="shared" si="125"/>
        <v>M1 / I3</v>
      </c>
      <c r="M1268" s="66"/>
      <c r="N1268" s="69" t="str">
        <f t="shared" si="122"/>
        <v>1BS. CR. 1</v>
      </c>
      <c r="O1268" s="66"/>
      <c r="P1268" s="70" t="str">
        <f t="shared" si="123"/>
        <v>R2 / J1</v>
      </c>
      <c r="Q1268" s="66"/>
      <c r="R1268" s="66"/>
      <c r="S1268" s="11" t="s">
        <v>6728</v>
      </c>
      <c r="T1268" s="11" t="s">
        <v>6728</v>
      </c>
      <c r="U1268" s="11" t="s">
        <v>6416</v>
      </c>
      <c r="V1268" s="59" t="s">
        <v>6416</v>
      </c>
      <c r="W1268" s="59" t="str">
        <f t="shared" si="119"/>
        <v>Construction</v>
      </c>
      <c r="X1268" s="11" t="s">
        <v>1997</v>
      </c>
      <c r="Y1268" s="32">
        <v>4</v>
      </c>
      <c r="Z1268" s="39">
        <v>45361</v>
      </c>
      <c r="AA1268" s="39">
        <v>45364</v>
      </c>
      <c r="AB1268" s="48">
        <v>8160.93</v>
      </c>
    </row>
    <row r="1269" spans="1:28" x14ac:dyDescent="0.2">
      <c r="A1269" s="66" t="s">
        <v>1998</v>
      </c>
      <c r="B1269" s="11" t="s">
        <v>6416</v>
      </c>
      <c r="C1269" s="11" t="s">
        <v>6416</v>
      </c>
      <c r="D1269" s="62" t="s">
        <v>6449</v>
      </c>
      <c r="E1269" s="66"/>
      <c r="F1269" s="64" t="str">
        <f t="shared" si="120"/>
        <v>The Mound</v>
      </c>
      <c r="G1269" s="66"/>
      <c r="H1269" s="65" t="str">
        <f t="shared" si="121"/>
        <v>Level 03</v>
      </c>
      <c r="I1269" s="66"/>
      <c r="J1269" s="67" t="str">
        <f t="shared" si="124"/>
        <v>Zone M1</v>
      </c>
      <c r="K1269" s="66"/>
      <c r="L1269" s="68" t="str">
        <f t="shared" si="125"/>
        <v>M1 / I3</v>
      </c>
      <c r="M1269" s="66"/>
      <c r="N1269" s="69" t="str">
        <f t="shared" si="122"/>
        <v>1BS. CR. 1</v>
      </c>
      <c r="O1269" s="66"/>
      <c r="P1269" s="70" t="str">
        <f t="shared" si="123"/>
        <v>R2 / J1</v>
      </c>
      <c r="Q1269" s="66"/>
      <c r="R1269" s="66"/>
      <c r="S1269" s="11" t="s">
        <v>6728</v>
      </c>
      <c r="T1269" s="11" t="s">
        <v>6728</v>
      </c>
      <c r="U1269" s="11" t="s">
        <v>6416</v>
      </c>
      <c r="V1269" s="59" t="s">
        <v>6416</v>
      </c>
      <c r="W1269" s="59" t="str">
        <f t="shared" si="119"/>
        <v>Construction</v>
      </c>
      <c r="X1269" s="11" t="s">
        <v>1999</v>
      </c>
      <c r="Y1269" s="32">
        <v>4</v>
      </c>
      <c r="Z1269" s="39">
        <v>45363</v>
      </c>
      <c r="AA1269" s="39">
        <v>45367</v>
      </c>
      <c r="AB1269" s="48">
        <v>3638.24</v>
      </c>
    </row>
    <row r="1270" spans="1:28" x14ac:dyDescent="0.2">
      <c r="A1270" s="66" t="s">
        <v>2000</v>
      </c>
      <c r="B1270" s="11" t="s">
        <v>6416</v>
      </c>
      <c r="C1270" s="11" t="s">
        <v>6416</v>
      </c>
      <c r="D1270" s="62" t="s">
        <v>6449</v>
      </c>
      <c r="E1270" s="66"/>
      <c r="F1270" s="64" t="str">
        <f t="shared" si="120"/>
        <v>The Mound</v>
      </c>
      <c r="G1270" s="66"/>
      <c r="H1270" s="65" t="str">
        <f t="shared" si="121"/>
        <v>Level 03</v>
      </c>
      <c r="I1270" s="66"/>
      <c r="J1270" s="67" t="str">
        <f t="shared" si="124"/>
        <v>Zone M1</v>
      </c>
      <c r="K1270" s="66"/>
      <c r="L1270" s="68" t="str">
        <f t="shared" si="125"/>
        <v>M1 / I3</v>
      </c>
      <c r="M1270" s="66"/>
      <c r="N1270" s="69" t="str">
        <f t="shared" si="122"/>
        <v>1BS. CR. 1</v>
      </c>
      <c r="O1270" s="66"/>
      <c r="P1270" s="70" t="str">
        <f t="shared" si="123"/>
        <v>R2 / J1</v>
      </c>
      <c r="Q1270" s="66"/>
      <c r="R1270" s="66"/>
      <c r="S1270" s="11" t="s">
        <v>6728</v>
      </c>
      <c r="T1270" s="11" t="s">
        <v>6728</v>
      </c>
      <c r="U1270" s="11" t="s">
        <v>6416</v>
      </c>
      <c r="V1270" s="59" t="s">
        <v>6416</v>
      </c>
      <c r="W1270" s="59" t="str">
        <f t="shared" si="119"/>
        <v>Construction</v>
      </c>
      <c r="X1270" s="11" t="s">
        <v>2001</v>
      </c>
      <c r="Y1270" s="32">
        <v>2</v>
      </c>
      <c r="Z1270" s="39">
        <v>45365</v>
      </c>
      <c r="AA1270" s="39">
        <v>45367</v>
      </c>
      <c r="AB1270" s="34">
        <v>795.57</v>
      </c>
    </row>
    <row r="1271" spans="1:28" x14ac:dyDescent="0.2">
      <c r="A1271" s="66" t="s">
        <v>2002</v>
      </c>
      <c r="B1271" s="11" t="s">
        <v>6416</v>
      </c>
      <c r="C1271" s="11" t="s">
        <v>6416</v>
      </c>
      <c r="D1271" s="62" t="s">
        <v>6449</v>
      </c>
      <c r="E1271" s="66"/>
      <c r="F1271" s="64" t="str">
        <f t="shared" si="120"/>
        <v>The Mound</v>
      </c>
      <c r="G1271" s="66"/>
      <c r="H1271" s="65" t="str">
        <f t="shared" si="121"/>
        <v>Level 03</v>
      </c>
      <c r="I1271" s="66"/>
      <c r="J1271" s="67" t="str">
        <f t="shared" si="124"/>
        <v>Zone M1</v>
      </c>
      <c r="K1271" s="66"/>
      <c r="L1271" s="68" t="str">
        <f t="shared" si="125"/>
        <v>M1 / I3</v>
      </c>
      <c r="M1271" s="66"/>
      <c r="N1271" s="69" t="str">
        <f t="shared" si="122"/>
        <v>1BS. CR. 1</v>
      </c>
      <c r="O1271" s="66"/>
      <c r="P1271" s="70" t="str">
        <f t="shared" si="123"/>
        <v>R2 / J1</v>
      </c>
      <c r="Q1271" s="66"/>
      <c r="R1271" s="66"/>
      <c r="S1271" s="11" t="s">
        <v>6728</v>
      </c>
      <c r="T1271" s="11" t="s">
        <v>6728</v>
      </c>
      <c r="U1271" s="11" t="s">
        <v>6416</v>
      </c>
      <c r="V1271" s="59" t="s">
        <v>6416</v>
      </c>
      <c r="W1271" s="59" t="str">
        <f t="shared" si="119"/>
        <v>Construction</v>
      </c>
      <c r="X1271" s="11" t="s">
        <v>2003</v>
      </c>
      <c r="Y1271" s="32">
        <v>2</v>
      </c>
      <c r="Z1271" s="39">
        <v>45365</v>
      </c>
      <c r="AA1271" s="39">
        <v>45367</v>
      </c>
      <c r="AB1271" s="34">
        <v>583.46</v>
      </c>
    </row>
    <row r="1272" spans="1:28" x14ac:dyDescent="0.2">
      <c r="A1272" s="63" t="s">
        <v>2004</v>
      </c>
      <c r="B1272" s="8" t="s">
        <v>6416</v>
      </c>
      <c r="C1272" s="8" t="s">
        <v>6416</v>
      </c>
      <c r="D1272" s="62" t="s">
        <v>6449</v>
      </c>
      <c r="E1272" s="63"/>
      <c r="F1272" s="64" t="str">
        <f t="shared" si="120"/>
        <v>The Mound</v>
      </c>
      <c r="G1272" s="63"/>
      <c r="H1272" s="65" t="str">
        <f t="shared" si="121"/>
        <v>Level 03</v>
      </c>
      <c r="I1272" s="63"/>
      <c r="J1272" s="67" t="str">
        <f t="shared" si="124"/>
        <v>Zone M1</v>
      </c>
      <c r="K1272" s="63"/>
      <c r="L1272" s="68" t="str">
        <f t="shared" si="125"/>
        <v>M1 / I3</v>
      </c>
      <c r="M1272" s="63"/>
      <c r="N1272" s="69" t="str">
        <f t="shared" si="122"/>
        <v>1BS. CR. 1</v>
      </c>
      <c r="O1272" s="63"/>
      <c r="P1272" s="70" t="str">
        <f t="shared" si="123"/>
        <v>R2 / J1</v>
      </c>
      <c r="Q1272" s="63"/>
      <c r="R1272" s="63"/>
      <c r="S1272" s="8" t="s">
        <v>6728</v>
      </c>
      <c r="T1272" s="8" t="s">
        <v>6728</v>
      </c>
      <c r="U1272" s="8" t="s">
        <v>6416</v>
      </c>
      <c r="V1272" s="59" t="s">
        <v>6416</v>
      </c>
      <c r="W1272" s="59" t="str">
        <f t="shared" si="119"/>
        <v>Construction</v>
      </c>
      <c r="X1272" s="8" t="s">
        <v>2005</v>
      </c>
      <c r="Y1272" s="23">
        <v>2</v>
      </c>
      <c r="Z1272" s="35">
        <v>45368</v>
      </c>
      <c r="AA1272" s="35">
        <v>45369</v>
      </c>
      <c r="AB1272" s="42">
        <v>1882.6</v>
      </c>
    </row>
    <row r="1273" spans="1:28" x14ac:dyDescent="0.2">
      <c r="A1273" s="68" t="s">
        <v>2006</v>
      </c>
      <c r="B1273" s="2" t="s">
        <v>6679</v>
      </c>
      <c r="C1273" s="2" t="s">
        <v>6740</v>
      </c>
      <c r="D1273" s="62" t="s">
        <v>6449</v>
      </c>
      <c r="E1273" s="92"/>
      <c r="F1273" s="64" t="str">
        <f t="shared" si="120"/>
        <v>The Mound</v>
      </c>
      <c r="G1273" s="92"/>
      <c r="H1273" s="65" t="str">
        <f t="shared" si="121"/>
        <v>Level 03</v>
      </c>
      <c r="I1273" s="92"/>
      <c r="J1273" s="67" t="str">
        <f t="shared" si="124"/>
        <v>Zone M1</v>
      </c>
      <c r="K1273" s="68" t="s">
        <v>2006</v>
      </c>
      <c r="L1273" s="68" t="str">
        <f t="shared" si="125"/>
        <v>M1 / J3</v>
      </c>
      <c r="M1273" s="92"/>
      <c r="N1273" s="69" t="str">
        <f t="shared" si="122"/>
        <v>1BS. CR. 1</v>
      </c>
      <c r="O1273" s="92"/>
      <c r="P1273" s="70" t="str">
        <f t="shared" si="123"/>
        <v>R2 / J1</v>
      </c>
      <c r="Q1273" s="92"/>
      <c r="R1273" s="92"/>
      <c r="S1273" s="2" t="s">
        <v>6740</v>
      </c>
      <c r="T1273" s="2" t="s">
        <v>6740</v>
      </c>
      <c r="U1273" s="2" t="s">
        <v>6740</v>
      </c>
      <c r="V1273" s="59" t="s">
        <v>2006</v>
      </c>
      <c r="W1273" s="59" t="str">
        <f t="shared" si="119"/>
        <v>Construction          M1 / J3</v>
      </c>
      <c r="X1273" s="2"/>
      <c r="Y1273" s="43">
        <v>25</v>
      </c>
      <c r="Z1273" s="44">
        <v>45370</v>
      </c>
      <c r="AA1273" s="44">
        <v>45402</v>
      </c>
      <c r="AB1273" s="47">
        <v>120486.39</v>
      </c>
    </row>
    <row r="1274" spans="1:28" x14ac:dyDescent="0.2">
      <c r="A1274" s="69" t="s">
        <v>1178</v>
      </c>
      <c r="B1274" s="3" t="s">
        <v>6740</v>
      </c>
      <c r="C1274" s="3" t="s">
        <v>6710</v>
      </c>
      <c r="D1274" s="62" t="s">
        <v>6449</v>
      </c>
      <c r="E1274" s="92"/>
      <c r="F1274" s="64" t="str">
        <f t="shared" si="120"/>
        <v>The Mound</v>
      </c>
      <c r="G1274" s="92"/>
      <c r="H1274" s="65" t="str">
        <f t="shared" si="121"/>
        <v>Level 03</v>
      </c>
      <c r="I1274" s="92"/>
      <c r="J1274" s="67" t="str">
        <f t="shared" si="124"/>
        <v>Zone M1</v>
      </c>
      <c r="K1274" s="92"/>
      <c r="L1274" s="68" t="str">
        <f t="shared" si="125"/>
        <v>M1 / J3</v>
      </c>
      <c r="M1274" s="69" t="s">
        <v>1178</v>
      </c>
      <c r="N1274" s="69" t="str">
        <f t="shared" si="122"/>
        <v>S. K. L. - 1</v>
      </c>
      <c r="O1274" s="92"/>
      <c r="P1274" s="70" t="str">
        <f t="shared" si="123"/>
        <v>R2 / J1</v>
      </c>
      <c r="Q1274" s="92"/>
      <c r="R1274" s="92"/>
      <c r="S1274" s="3" t="s">
        <v>6710</v>
      </c>
      <c r="T1274" s="3" t="s">
        <v>6710</v>
      </c>
      <c r="U1274" s="3" t="s">
        <v>6710</v>
      </c>
      <c r="V1274" s="59" t="s">
        <v>1178</v>
      </c>
      <c r="W1274" s="59" t="str">
        <f t="shared" si="119"/>
        <v>Construction            S. K. L. - 1</v>
      </c>
      <c r="X1274" s="3"/>
      <c r="Y1274" s="49">
        <v>5</v>
      </c>
      <c r="Z1274" s="50">
        <v>45370</v>
      </c>
      <c r="AA1274" s="50">
        <v>45375</v>
      </c>
      <c r="AB1274" s="52">
        <v>15060.8</v>
      </c>
    </row>
    <row r="1275" spans="1:28" ht="25.5" x14ac:dyDescent="0.2">
      <c r="A1275" s="66" t="s">
        <v>2007</v>
      </c>
      <c r="B1275" s="11" t="s">
        <v>6416</v>
      </c>
      <c r="C1275" s="11" t="s">
        <v>6416</v>
      </c>
      <c r="D1275" s="62" t="s">
        <v>6449</v>
      </c>
      <c r="E1275" s="66"/>
      <c r="F1275" s="64" t="str">
        <f t="shared" si="120"/>
        <v>The Mound</v>
      </c>
      <c r="G1275" s="66"/>
      <c r="H1275" s="65" t="str">
        <f t="shared" si="121"/>
        <v>Level 03</v>
      </c>
      <c r="I1275" s="66"/>
      <c r="J1275" s="67" t="str">
        <f t="shared" si="124"/>
        <v>Zone M1</v>
      </c>
      <c r="K1275" s="66"/>
      <c r="L1275" s="68" t="str">
        <f t="shared" si="125"/>
        <v>M1 / J3</v>
      </c>
      <c r="M1275" s="66"/>
      <c r="N1275" s="69" t="str">
        <f t="shared" si="122"/>
        <v>S. K. L. - 1</v>
      </c>
      <c r="O1275" s="66"/>
      <c r="P1275" s="70" t="str">
        <f t="shared" si="123"/>
        <v>R2 / J1</v>
      </c>
      <c r="Q1275" s="66"/>
      <c r="R1275" s="66"/>
      <c r="S1275" s="11" t="s">
        <v>6710</v>
      </c>
      <c r="T1275" s="11" t="s">
        <v>6710</v>
      </c>
      <c r="U1275" s="11" t="s">
        <v>6416</v>
      </c>
      <c r="V1275" s="59" t="s">
        <v>6416</v>
      </c>
      <c r="W1275" s="59" t="str">
        <f t="shared" si="119"/>
        <v>Construction</v>
      </c>
      <c r="X1275" s="11" t="s">
        <v>2008</v>
      </c>
      <c r="Y1275" s="32">
        <v>3</v>
      </c>
      <c r="Z1275" s="39">
        <v>45370</v>
      </c>
      <c r="AA1275" s="39">
        <v>45372</v>
      </c>
      <c r="AB1275" s="48">
        <v>8160.93</v>
      </c>
    </row>
    <row r="1276" spans="1:28" x14ac:dyDescent="0.2">
      <c r="A1276" s="66" t="s">
        <v>2009</v>
      </c>
      <c r="B1276" s="11" t="s">
        <v>6416</v>
      </c>
      <c r="C1276" s="11" t="s">
        <v>6416</v>
      </c>
      <c r="D1276" s="62" t="s">
        <v>6449</v>
      </c>
      <c r="E1276" s="66"/>
      <c r="F1276" s="64" t="str">
        <f t="shared" si="120"/>
        <v>The Mound</v>
      </c>
      <c r="G1276" s="66"/>
      <c r="H1276" s="65" t="str">
        <f t="shared" si="121"/>
        <v>Level 03</v>
      </c>
      <c r="I1276" s="66"/>
      <c r="J1276" s="67" t="str">
        <f t="shared" si="124"/>
        <v>Zone M1</v>
      </c>
      <c r="K1276" s="66"/>
      <c r="L1276" s="68" t="str">
        <f t="shared" si="125"/>
        <v>M1 / J3</v>
      </c>
      <c r="M1276" s="66"/>
      <c r="N1276" s="69" t="str">
        <f t="shared" si="122"/>
        <v>S. K. L. - 1</v>
      </c>
      <c r="O1276" s="66"/>
      <c r="P1276" s="70" t="str">
        <f t="shared" si="123"/>
        <v>R2 / J1</v>
      </c>
      <c r="Q1276" s="66"/>
      <c r="R1276" s="66"/>
      <c r="S1276" s="11" t="s">
        <v>6710</v>
      </c>
      <c r="T1276" s="11" t="s">
        <v>6710</v>
      </c>
      <c r="U1276" s="11" t="s">
        <v>6416</v>
      </c>
      <c r="V1276" s="59" t="s">
        <v>6416</v>
      </c>
      <c r="W1276" s="59" t="str">
        <f t="shared" si="119"/>
        <v>Construction</v>
      </c>
      <c r="X1276" s="11" t="s">
        <v>2010</v>
      </c>
      <c r="Y1276" s="32">
        <v>3</v>
      </c>
      <c r="Z1276" s="39">
        <v>45370</v>
      </c>
      <c r="AA1276" s="39">
        <v>45372</v>
      </c>
      <c r="AB1276" s="48">
        <v>3638.24</v>
      </c>
    </row>
    <row r="1277" spans="1:28" x14ac:dyDescent="0.2">
      <c r="A1277" s="66" t="s">
        <v>2011</v>
      </c>
      <c r="B1277" s="11" t="s">
        <v>6416</v>
      </c>
      <c r="C1277" s="11" t="s">
        <v>6416</v>
      </c>
      <c r="D1277" s="62" t="s">
        <v>6449</v>
      </c>
      <c r="E1277" s="66"/>
      <c r="F1277" s="64" t="str">
        <f t="shared" si="120"/>
        <v>The Mound</v>
      </c>
      <c r="G1277" s="66"/>
      <c r="H1277" s="65" t="str">
        <f t="shared" si="121"/>
        <v>Level 03</v>
      </c>
      <c r="I1277" s="66"/>
      <c r="J1277" s="67" t="str">
        <f t="shared" si="124"/>
        <v>Zone M1</v>
      </c>
      <c r="K1277" s="66"/>
      <c r="L1277" s="68" t="str">
        <f t="shared" si="125"/>
        <v>M1 / J3</v>
      </c>
      <c r="M1277" s="66"/>
      <c r="N1277" s="69" t="str">
        <f t="shared" si="122"/>
        <v>S. K. L. - 1</v>
      </c>
      <c r="O1277" s="66"/>
      <c r="P1277" s="70" t="str">
        <f t="shared" si="123"/>
        <v>R2 / J1</v>
      </c>
      <c r="Q1277" s="66"/>
      <c r="R1277" s="66"/>
      <c r="S1277" s="11" t="s">
        <v>6710</v>
      </c>
      <c r="T1277" s="11" t="s">
        <v>6710</v>
      </c>
      <c r="U1277" s="11" t="s">
        <v>6416</v>
      </c>
      <c r="V1277" s="59" t="s">
        <v>6416</v>
      </c>
      <c r="W1277" s="59" t="str">
        <f t="shared" si="119"/>
        <v>Construction</v>
      </c>
      <c r="X1277" s="11" t="s">
        <v>2012</v>
      </c>
      <c r="Y1277" s="32">
        <v>2</v>
      </c>
      <c r="Z1277" s="39">
        <v>45371</v>
      </c>
      <c r="AA1277" s="39">
        <v>45372</v>
      </c>
      <c r="AB1277" s="34">
        <v>795.57</v>
      </c>
    </row>
    <row r="1278" spans="1:28" x14ac:dyDescent="0.2">
      <c r="A1278" s="66" t="s">
        <v>2013</v>
      </c>
      <c r="B1278" s="11" t="s">
        <v>6416</v>
      </c>
      <c r="C1278" s="11" t="s">
        <v>6416</v>
      </c>
      <c r="D1278" s="62" t="s">
        <v>6449</v>
      </c>
      <c r="E1278" s="66"/>
      <c r="F1278" s="64" t="str">
        <f t="shared" si="120"/>
        <v>The Mound</v>
      </c>
      <c r="G1278" s="66"/>
      <c r="H1278" s="65" t="str">
        <f t="shared" si="121"/>
        <v>Level 03</v>
      </c>
      <c r="I1278" s="66"/>
      <c r="J1278" s="67" t="str">
        <f t="shared" si="124"/>
        <v>Zone M1</v>
      </c>
      <c r="K1278" s="66"/>
      <c r="L1278" s="68" t="str">
        <f t="shared" si="125"/>
        <v>M1 / J3</v>
      </c>
      <c r="M1278" s="66"/>
      <c r="N1278" s="69" t="str">
        <f t="shared" si="122"/>
        <v>S. K. L. - 1</v>
      </c>
      <c r="O1278" s="66"/>
      <c r="P1278" s="70" t="str">
        <f t="shared" si="123"/>
        <v>R2 / J1</v>
      </c>
      <c r="Q1278" s="66"/>
      <c r="R1278" s="66"/>
      <c r="S1278" s="11" t="s">
        <v>6710</v>
      </c>
      <c r="T1278" s="11" t="s">
        <v>6710</v>
      </c>
      <c r="U1278" s="11" t="s">
        <v>6416</v>
      </c>
      <c r="V1278" s="59" t="s">
        <v>6416</v>
      </c>
      <c r="W1278" s="59" t="str">
        <f t="shared" si="119"/>
        <v>Construction</v>
      </c>
      <c r="X1278" s="11" t="s">
        <v>2014</v>
      </c>
      <c r="Y1278" s="32">
        <v>2</v>
      </c>
      <c r="Z1278" s="39">
        <v>45371</v>
      </c>
      <c r="AA1278" s="39">
        <v>45372</v>
      </c>
      <c r="AB1278" s="34">
        <v>583.46</v>
      </c>
    </row>
    <row r="1279" spans="1:28" x14ac:dyDescent="0.2">
      <c r="A1279" s="63" t="s">
        <v>2015</v>
      </c>
      <c r="B1279" s="8" t="s">
        <v>6416</v>
      </c>
      <c r="C1279" s="8" t="s">
        <v>6416</v>
      </c>
      <c r="D1279" s="62" t="s">
        <v>6449</v>
      </c>
      <c r="E1279" s="63"/>
      <c r="F1279" s="64" t="str">
        <f t="shared" si="120"/>
        <v>The Mound</v>
      </c>
      <c r="G1279" s="63"/>
      <c r="H1279" s="65" t="str">
        <f t="shared" si="121"/>
        <v>Level 03</v>
      </c>
      <c r="I1279" s="63"/>
      <c r="J1279" s="67" t="str">
        <f t="shared" si="124"/>
        <v>Zone M1</v>
      </c>
      <c r="K1279" s="63"/>
      <c r="L1279" s="68" t="str">
        <f t="shared" si="125"/>
        <v>M1 / J3</v>
      </c>
      <c r="M1279" s="63"/>
      <c r="N1279" s="69" t="str">
        <f t="shared" si="122"/>
        <v>S. K. L. - 1</v>
      </c>
      <c r="O1279" s="63"/>
      <c r="P1279" s="70" t="str">
        <f t="shared" si="123"/>
        <v>R2 / J1</v>
      </c>
      <c r="Q1279" s="63"/>
      <c r="R1279" s="63"/>
      <c r="S1279" s="8" t="s">
        <v>6710</v>
      </c>
      <c r="T1279" s="8" t="s">
        <v>6710</v>
      </c>
      <c r="U1279" s="8" t="s">
        <v>6416</v>
      </c>
      <c r="V1279" s="59" t="s">
        <v>6416</v>
      </c>
      <c r="W1279" s="59" t="str">
        <f t="shared" si="119"/>
        <v>Construction</v>
      </c>
      <c r="X1279" s="8" t="s">
        <v>2016</v>
      </c>
      <c r="Y1279" s="23">
        <v>2</v>
      </c>
      <c r="Z1279" s="35">
        <v>45374</v>
      </c>
      <c r="AA1279" s="35">
        <v>45375</v>
      </c>
      <c r="AB1279" s="42">
        <v>1882.6</v>
      </c>
    </row>
    <row r="1280" spans="1:28" x14ac:dyDescent="0.2">
      <c r="A1280" s="69" t="s">
        <v>1189</v>
      </c>
      <c r="B1280" s="3" t="s">
        <v>6740</v>
      </c>
      <c r="C1280" s="3" t="s">
        <v>6711</v>
      </c>
      <c r="D1280" s="62" t="s">
        <v>6449</v>
      </c>
      <c r="E1280" s="92"/>
      <c r="F1280" s="64" t="str">
        <f t="shared" si="120"/>
        <v>The Mound</v>
      </c>
      <c r="G1280" s="92"/>
      <c r="H1280" s="65" t="str">
        <f t="shared" si="121"/>
        <v>Level 03</v>
      </c>
      <c r="I1280" s="92"/>
      <c r="J1280" s="67" t="str">
        <f t="shared" si="124"/>
        <v>Zone M1</v>
      </c>
      <c r="K1280" s="92"/>
      <c r="L1280" s="68" t="str">
        <f t="shared" si="125"/>
        <v>M1 / J3</v>
      </c>
      <c r="M1280" s="69" t="s">
        <v>1189</v>
      </c>
      <c r="N1280" s="69" t="str">
        <f t="shared" si="122"/>
        <v>S. K. L. - 2</v>
      </c>
      <c r="O1280" s="92"/>
      <c r="P1280" s="70" t="str">
        <f t="shared" si="123"/>
        <v>R2 / J1</v>
      </c>
      <c r="Q1280" s="92"/>
      <c r="R1280" s="92"/>
      <c r="S1280" s="3" t="s">
        <v>6711</v>
      </c>
      <c r="T1280" s="3" t="s">
        <v>6711</v>
      </c>
      <c r="U1280" s="3" t="s">
        <v>6711</v>
      </c>
      <c r="V1280" s="59" t="s">
        <v>1189</v>
      </c>
      <c r="W1280" s="59" t="str">
        <f t="shared" si="119"/>
        <v>Construction            S. K. L. - 2</v>
      </c>
      <c r="X1280" s="3"/>
      <c r="Y1280" s="49">
        <v>5</v>
      </c>
      <c r="Z1280" s="50">
        <v>45370</v>
      </c>
      <c r="AA1280" s="50">
        <v>45375</v>
      </c>
      <c r="AB1280" s="52">
        <v>15060.8</v>
      </c>
    </row>
    <row r="1281" spans="1:28" ht="25.5" x14ac:dyDescent="0.2">
      <c r="A1281" s="66" t="s">
        <v>2017</v>
      </c>
      <c r="B1281" s="11" t="s">
        <v>6416</v>
      </c>
      <c r="C1281" s="11" t="s">
        <v>6416</v>
      </c>
      <c r="D1281" s="62" t="s">
        <v>6449</v>
      </c>
      <c r="E1281" s="66"/>
      <c r="F1281" s="64" t="str">
        <f t="shared" si="120"/>
        <v>The Mound</v>
      </c>
      <c r="G1281" s="66"/>
      <c r="H1281" s="65" t="str">
        <f t="shared" si="121"/>
        <v>Level 03</v>
      </c>
      <c r="I1281" s="66"/>
      <c r="J1281" s="67" t="str">
        <f t="shared" si="124"/>
        <v>Zone M1</v>
      </c>
      <c r="K1281" s="66"/>
      <c r="L1281" s="68" t="str">
        <f t="shared" si="125"/>
        <v>M1 / J3</v>
      </c>
      <c r="M1281" s="66"/>
      <c r="N1281" s="69" t="str">
        <f t="shared" si="122"/>
        <v>S. K. L. - 2</v>
      </c>
      <c r="O1281" s="66"/>
      <c r="P1281" s="70" t="str">
        <f t="shared" si="123"/>
        <v>R2 / J1</v>
      </c>
      <c r="Q1281" s="66"/>
      <c r="R1281" s="66"/>
      <c r="S1281" s="11" t="s">
        <v>6711</v>
      </c>
      <c r="T1281" s="11" t="s">
        <v>6711</v>
      </c>
      <c r="U1281" s="11" t="s">
        <v>6416</v>
      </c>
      <c r="V1281" s="59" t="s">
        <v>6416</v>
      </c>
      <c r="W1281" s="59" t="str">
        <f t="shared" si="119"/>
        <v>Construction</v>
      </c>
      <c r="X1281" s="11" t="s">
        <v>2018</v>
      </c>
      <c r="Y1281" s="32">
        <v>3</v>
      </c>
      <c r="Z1281" s="39">
        <v>45370</v>
      </c>
      <c r="AA1281" s="39">
        <v>45372</v>
      </c>
      <c r="AB1281" s="48">
        <v>8160.93</v>
      </c>
    </row>
    <row r="1282" spans="1:28" x14ac:dyDescent="0.2">
      <c r="A1282" s="66" t="s">
        <v>2019</v>
      </c>
      <c r="B1282" s="11" t="s">
        <v>6416</v>
      </c>
      <c r="C1282" s="11" t="s">
        <v>6416</v>
      </c>
      <c r="D1282" s="62" t="s">
        <v>6449</v>
      </c>
      <c r="E1282" s="66"/>
      <c r="F1282" s="64" t="str">
        <f t="shared" si="120"/>
        <v>The Mound</v>
      </c>
      <c r="G1282" s="66"/>
      <c r="H1282" s="65" t="str">
        <f t="shared" si="121"/>
        <v>Level 03</v>
      </c>
      <c r="I1282" s="66"/>
      <c r="J1282" s="67" t="str">
        <f t="shared" si="124"/>
        <v>Zone M1</v>
      </c>
      <c r="K1282" s="66"/>
      <c r="L1282" s="68" t="str">
        <f t="shared" si="125"/>
        <v>M1 / J3</v>
      </c>
      <c r="M1282" s="66"/>
      <c r="N1282" s="69" t="str">
        <f t="shared" si="122"/>
        <v>S. K. L. - 2</v>
      </c>
      <c r="O1282" s="66"/>
      <c r="P1282" s="70" t="str">
        <f t="shared" si="123"/>
        <v>R2 / J1</v>
      </c>
      <c r="Q1282" s="66"/>
      <c r="R1282" s="66"/>
      <c r="S1282" s="11" t="s">
        <v>6711</v>
      </c>
      <c r="T1282" s="11" t="s">
        <v>6711</v>
      </c>
      <c r="U1282" s="11" t="s">
        <v>6416</v>
      </c>
      <c r="V1282" s="59" t="s">
        <v>6416</v>
      </c>
      <c r="W1282" s="59" t="str">
        <f t="shared" si="119"/>
        <v>Construction</v>
      </c>
      <c r="X1282" s="11" t="s">
        <v>2020</v>
      </c>
      <c r="Y1282" s="32">
        <v>3</v>
      </c>
      <c r="Z1282" s="39">
        <v>45370</v>
      </c>
      <c r="AA1282" s="39">
        <v>45372</v>
      </c>
      <c r="AB1282" s="48">
        <v>3638.24</v>
      </c>
    </row>
    <row r="1283" spans="1:28" x14ac:dyDescent="0.2">
      <c r="A1283" s="66" t="s">
        <v>2021</v>
      </c>
      <c r="B1283" s="11" t="s">
        <v>6416</v>
      </c>
      <c r="C1283" s="11" t="s">
        <v>6416</v>
      </c>
      <c r="D1283" s="62" t="s">
        <v>6449</v>
      </c>
      <c r="E1283" s="66"/>
      <c r="F1283" s="64" t="str">
        <f t="shared" si="120"/>
        <v>The Mound</v>
      </c>
      <c r="G1283" s="66"/>
      <c r="H1283" s="65" t="str">
        <f t="shared" si="121"/>
        <v>Level 03</v>
      </c>
      <c r="I1283" s="66"/>
      <c r="J1283" s="67" t="str">
        <f t="shared" si="124"/>
        <v>Zone M1</v>
      </c>
      <c r="K1283" s="66"/>
      <c r="L1283" s="68" t="str">
        <f t="shared" si="125"/>
        <v>M1 / J3</v>
      </c>
      <c r="M1283" s="66"/>
      <c r="N1283" s="69" t="str">
        <f t="shared" si="122"/>
        <v>S. K. L. - 2</v>
      </c>
      <c r="O1283" s="66"/>
      <c r="P1283" s="70" t="str">
        <f t="shared" si="123"/>
        <v>R2 / J1</v>
      </c>
      <c r="Q1283" s="66"/>
      <c r="R1283" s="66"/>
      <c r="S1283" s="11" t="s">
        <v>6711</v>
      </c>
      <c r="T1283" s="11" t="s">
        <v>6711</v>
      </c>
      <c r="U1283" s="11" t="s">
        <v>6416</v>
      </c>
      <c r="V1283" s="59" t="s">
        <v>6416</v>
      </c>
      <c r="W1283" s="59" t="str">
        <f t="shared" si="119"/>
        <v>Construction</v>
      </c>
      <c r="X1283" s="11" t="s">
        <v>2022</v>
      </c>
      <c r="Y1283" s="32">
        <v>2</v>
      </c>
      <c r="Z1283" s="39">
        <v>45371</v>
      </c>
      <c r="AA1283" s="39">
        <v>45372</v>
      </c>
      <c r="AB1283" s="34">
        <v>795.57</v>
      </c>
    </row>
    <row r="1284" spans="1:28" x14ac:dyDescent="0.2">
      <c r="A1284" s="66" t="s">
        <v>2023</v>
      </c>
      <c r="B1284" s="11" t="s">
        <v>6416</v>
      </c>
      <c r="C1284" s="11" t="s">
        <v>6416</v>
      </c>
      <c r="D1284" s="62" t="s">
        <v>6449</v>
      </c>
      <c r="E1284" s="66"/>
      <c r="F1284" s="64" t="str">
        <f t="shared" si="120"/>
        <v>The Mound</v>
      </c>
      <c r="G1284" s="66"/>
      <c r="H1284" s="65" t="str">
        <f t="shared" si="121"/>
        <v>Level 03</v>
      </c>
      <c r="I1284" s="66"/>
      <c r="J1284" s="67" t="str">
        <f t="shared" si="124"/>
        <v>Zone M1</v>
      </c>
      <c r="K1284" s="66"/>
      <c r="L1284" s="68" t="str">
        <f t="shared" si="125"/>
        <v>M1 / J3</v>
      </c>
      <c r="M1284" s="66"/>
      <c r="N1284" s="69" t="str">
        <f t="shared" si="122"/>
        <v>S. K. L. - 2</v>
      </c>
      <c r="O1284" s="66"/>
      <c r="P1284" s="70" t="str">
        <f t="shared" si="123"/>
        <v>R2 / J1</v>
      </c>
      <c r="Q1284" s="66"/>
      <c r="R1284" s="66"/>
      <c r="S1284" s="11" t="s">
        <v>6711</v>
      </c>
      <c r="T1284" s="11" t="s">
        <v>6711</v>
      </c>
      <c r="U1284" s="11" t="s">
        <v>6416</v>
      </c>
      <c r="V1284" s="59" t="s">
        <v>6416</v>
      </c>
      <c r="W1284" s="59" t="str">
        <f t="shared" si="119"/>
        <v>Construction</v>
      </c>
      <c r="X1284" s="11" t="s">
        <v>2024</v>
      </c>
      <c r="Y1284" s="32">
        <v>2</v>
      </c>
      <c r="Z1284" s="39">
        <v>45371</v>
      </c>
      <c r="AA1284" s="39">
        <v>45372</v>
      </c>
      <c r="AB1284" s="34">
        <v>583.46</v>
      </c>
    </row>
    <row r="1285" spans="1:28" x14ac:dyDescent="0.2">
      <c r="A1285" s="63" t="s">
        <v>2025</v>
      </c>
      <c r="B1285" s="8" t="s">
        <v>6416</v>
      </c>
      <c r="C1285" s="8" t="s">
        <v>6416</v>
      </c>
      <c r="D1285" s="62" t="s">
        <v>6449</v>
      </c>
      <c r="E1285" s="63"/>
      <c r="F1285" s="64" t="str">
        <f t="shared" si="120"/>
        <v>The Mound</v>
      </c>
      <c r="G1285" s="63"/>
      <c r="H1285" s="65" t="str">
        <f t="shared" si="121"/>
        <v>Level 03</v>
      </c>
      <c r="I1285" s="63"/>
      <c r="J1285" s="67" t="str">
        <f t="shared" si="124"/>
        <v>Zone M1</v>
      </c>
      <c r="K1285" s="63"/>
      <c r="L1285" s="68" t="str">
        <f t="shared" si="125"/>
        <v>M1 / J3</v>
      </c>
      <c r="M1285" s="63"/>
      <c r="N1285" s="69" t="str">
        <f t="shared" si="122"/>
        <v>S. K. L. - 2</v>
      </c>
      <c r="O1285" s="63"/>
      <c r="P1285" s="70" t="str">
        <f t="shared" si="123"/>
        <v>R2 / J1</v>
      </c>
      <c r="Q1285" s="63"/>
      <c r="R1285" s="63"/>
      <c r="S1285" s="8" t="s">
        <v>6711</v>
      </c>
      <c r="T1285" s="8" t="s">
        <v>6711</v>
      </c>
      <c r="U1285" s="8" t="s">
        <v>6416</v>
      </c>
      <c r="V1285" s="59" t="s">
        <v>6416</v>
      </c>
      <c r="W1285" s="59" t="str">
        <f t="shared" ref="W1285:W1348" si="126">CONCATENATE(D1285,E1285,G1285,I1285,K1285,M1285,O1285,Q1285)</f>
        <v>Construction</v>
      </c>
      <c r="X1285" s="8" t="s">
        <v>2026</v>
      </c>
      <c r="Y1285" s="23">
        <v>2</v>
      </c>
      <c r="Z1285" s="35">
        <v>45374</v>
      </c>
      <c r="AA1285" s="35">
        <v>45375</v>
      </c>
      <c r="AB1285" s="42">
        <v>1882.6</v>
      </c>
    </row>
    <row r="1286" spans="1:28" x14ac:dyDescent="0.2">
      <c r="A1286" s="69" t="s">
        <v>2027</v>
      </c>
      <c r="B1286" s="3" t="s">
        <v>6740</v>
      </c>
      <c r="C1286" s="3" t="s">
        <v>6741</v>
      </c>
      <c r="D1286" s="62" t="s">
        <v>6449</v>
      </c>
      <c r="E1286" s="92"/>
      <c r="F1286" s="64" t="str">
        <f t="shared" si="120"/>
        <v>The Mound</v>
      </c>
      <c r="G1286" s="92"/>
      <c r="H1286" s="65" t="str">
        <f t="shared" si="121"/>
        <v>Level 03</v>
      </c>
      <c r="I1286" s="92"/>
      <c r="J1286" s="67" t="str">
        <f t="shared" si="124"/>
        <v>Zone M1</v>
      </c>
      <c r="K1286" s="92"/>
      <c r="L1286" s="68" t="str">
        <f t="shared" si="125"/>
        <v>M1 / J3</v>
      </c>
      <c r="M1286" s="69" t="s">
        <v>2027</v>
      </c>
      <c r="N1286" s="69" t="str">
        <f t="shared" si="122"/>
        <v>S. K. L. - 3</v>
      </c>
      <c r="O1286" s="92"/>
      <c r="P1286" s="70" t="str">
        <f t="shared" si="123"/>
        <v>R2 / J1</v>
      </c>
      <c r="Q1286" s="92"/>
      <c r="R1286" s="92"/>
      <c r="S1286" s="3" t="s">
        <v>6741</v>
      </c>
      <c r="T1286" s="3" t="s">
        <v>6741</v>
      </c>
      <c r="U1286" s="3" t="s">
        <v>6741</v>
      </c>
      <c r="V1286" s="59" t="s">
        <v>2027</v>
      </c>
      <c r="W1286" s="59" t="str">
        <f t="shared" si="126"/>
        <v>Construction            S. K. L. - 3</v>
      </c>
      <c r="X1286" s="3"/>
      <c r="Y1286" s="49">
        <v>5</v>
      </c>
      <c r="Z1286" s="50">
        <v>45376</v>
      </c>
      <c r="AA1286" s="50">
        <v>45381</v>
      </c>
      <c r="AB1286" s="52">
        <v>15060.8</v>
      </c>
    </row>
    <row r="1287" spans="1:28" ht="25.5" x14ac:dyDescent="0.2">
      <c r="A1287" s="66" t="s">
        <v>2028</v>
      </c>
      <c r="B1287" s="11" t="s">
        <v>6416</v>
      </c>
      <c r="C1287" s="11" t="s">
        <v>6416</v>
      </c>
      <c r="D1287" s="62" t="s">
        <v>6449</v>
      </c>
      <c r="E1287" s="66"/>
      <c r="F1287" s="64" t="str">
        <f t="shared" si="120"/>
        <v>The Mound</v>
      </c>
      <c r="G1287" s="66"/>
      <c r="H1287" s="65" t="str">
        <f t="shared" si="121"/>
        <v>Level 03</v>
      </c>
      <c r="I1287" s="66"/>
      <c r="J1287" s="67" t="str">
        <f t="shared" si="124"/>
        <v>Zone M1</v>
      </c>
      <c r="K1287" s="66"/>
      <c r="L1287" s="68" t="str">
        <f t="shared" si="125"/>
        <v>M1 / J3</v>
      </c>
      <c r="M1287" s="66"/>
      <c r="N1287" s="69" t="str">
        <f t="shared" si="122"/>
        <v>S. K. L. - 3</v>
      </c>
      <c r="O1287" s="66"/>
      <c r="P1287" s="70" t="str">
        <f t="shared" si="123"/>
        <v>R2 / J1</v>
      </c>
      <c r="Q1287" s="66"/>
      <c r="R1287" s="66"/>
      <c r="S1287" s="11" t="s">
        <v>6741</v>
      </c>
      <c r="T1287" s="11" t="s">
        <v>6741</v>
      </c>
      <c r="U1287" s="11" t="s">
        <v>6416</v>
      </c>
      <c r="V1287" s="59" t="s">
        <v>6416</v>
      </c>
      <c r="W1287" s="59" t="str">
        <f t="shared" si="126"/>
        <v>Construction</v>
      </c>
      <c r="X1287" s="11" t="s">
        <v>2029</v>
      </c>
      <c r="Y1287" s="32">
        <v>3</v>
      </c>
      <c r="Z1287" s="39">
        <v>45376</v>
      </c>
      <c r="AA1287" s="39">
        <v>45378</v>
      </c>
      <c r="AB1287" s="48">
        <v>8160.93</v>
      </c>
    </row>
    <row r="1288" spans="1:28" x14ac:dyDescent="0.2">
      <c r="A1288" s="66" t="s">
        <v>2030</v>
      </c>
      <c r="B1288" s="11" t="s">
        <v>6416</v>
      </c>
      <c r="C1288" s="11" t="s">
        <v>6416</v>
      </c>
      <c r="D1288" s="62" t="s">
        <v>6449</v>
      </c>
      <c r="E1288" s="66"/>
      <c r="F1288" s="64" t="str">
        <f t="shared" ref="F1288:F1351" si="127">IF(E1288="",F1287,TRIM(E1288))</f>
        <v>The Mound</v>
      </c>
      <c r="G1288" s="66"/>
      <c r="H1288" s="65" t="str">
        <f t="shared" si="121"/>
        <v>Level 03</v>
      </c>
      <c r="I1288" s="66"/>
      <c r="J1288" s="67" t="str">
        <f t="shared" si="124"/>
        <v>Zone M1</v>
      </c>
      <c r="K1288" s="66"/>
      <c r="L1288" s="68" t="str">
        <f t="shared" si="125"/>
        <v>M1 / J3</v>
      </c>
      <c r="M1288" s="66"/>
      <c r="N1288" s="69" t="str">
        <f t="shared" si="122"/>
        <v>S. K. L. - 3</v>
      </c>
      <c r="O1288" s="66"/>
      <c r="P1288" s="70" t="str">
        <f t="shared" si="123"/>
        <v>R2 / J1</v>
      </c>
      <c r="Q1288" s="66"/>
      <c r="R1288" s="66"/>
      <c r="S1288" s="11" t="s">
        <v>6741</v>
      </c>
      <c r="T1288" s="11" t="s">
        <v>6741</v>
      </c>
      <c r="U1288" s="11" t="s">
        <v>6416</v>
      </c>
      <c r="V1288" s="59" t="s">
        <v>6416</v>
      </c>
      <c r="W1288" s="59" t="str">
        <f t="shared" si="126"/>
        <v>Construction</v>
      </c>
      <c r="X1288" s="11" t="s">
        <v>2031</v>
      </c>
      <c r="Y1288" s="32">
        <v>3</v>
      </c>
      <c r="Z1288" s="39">
        <v>45376</v>
      </c>
      <c r="AA1288" s="39">
        <v>45378</v>
      </c>
      <c r="AB1288" s="48">
        <v>3638.24</v>
      </c>
    </row>
    <row r="1289" spans="1:28" x14ac:dyDescent="0.2">
      <c r="A1289" s="66" t="s">
        <v>2032</v>
      </c>
      <c r="B1289" s="11" t="s">
        <v>6416</v>
      </c>
      <c r="C1289" s="11" t="s">
        <v>6416</v>
      </c>
      <c r="D1289" s="62" t="s">
        <v>6449</v>
      </c>
      <c r="E1289" s="66"/>
      <c r="F1289" s="64" t="str">
        <f t="shared" si="127"/>
        <v>The Mound</v>
      </c>
      <c r="G1289" s="66"/>
      <c r="H1289" s="65" t="str">
        <f t="shared" si="121"/>
        <v>Level 03</v>
      </c>
      <c r="I1289" s="66"/>
      <c r="J1289" s="67" t="str">
        <f t="shared" si="124"/>
        <v>Zone M1</v>
      </c>
      <c r="K1289" s="66"/>
      <c r="L1289" s="68" t="str">
        <f t="shared" si="125"/>
        <v>M1 / J3</v>
      </c>
      <c r="M1289" s="66"/>
      <c r="N1289" s="69" t="str">
        <f t="shared" si="122"/>
        <v>S. K. L. - 3</v>
      </c>
      <c r="O1289" s="66"/>
      <c r="P1289" s="70" t="str">
        <f t="shared" si="123"/>
        <v>R2 / J1</v>
      </c>
      <c r="Q1289" s="66"/>
      <c r="R1289" s="66"/>
      <c r="S1289" s="11" t="s">
        <v>6741</v>
      </c>
      <c r="T1289" s="11" t="s">
        <v>6741</v>
      </c>
      <c r="U1289" s="11" t="s">
        <v>6416</v>
      </c>
      <c r="V1289" s="59" t="s">
        <v>6416</v>
      </c>
      <c r="W1289" s="59" t="str">
        <f t="shared" si="126"/>
        <v>Construction</v>
      </c>
      <c r="X1289" s="11" t="s">
        <v>2033</v>
      </c>
      <c r="Y1289" s="32">
        <v>2</v>
      </c>
      <c r="Z1289" s="39">
        <v>45377</v>
      </c>
      <c r="AA1289" s="39">
        <v>45378</v>
      </c>
      <c r="AB1289" s="34">
        <v>795.57</v>
      </c>
    </row>
    <row r="1290" spans="1:28" x14ac:dyDescent="0.2">
      <c r="A1290" s="66" t="s">
        <v>2034</v>
      </c>
      <c r="B1290" s="11" t="s">
        <v>6416</v>
      </c>
      <c r="C1290" s="11" t="s">
        <v>6416</v>
      </c>
      <c r="D1290" s="62" t="s">
        <v>6449</v>
      </c>
      <c r="E1290" s="66"/>
      <c r="F1290" s="64" t="str">
        <f t="shared" si="127"/>
        <v>The Mound</v>
      </c>
      <c r="G1290" s="66"/>
      <c r="H1290" s="65" t="str">
        <f t="shared" si="121"/>
        <v>Level 03</v>
      </c>
      <c r="I1290" s="66"/>
      <c r="J1290" s="67" t="str">
        <f t="shared" si="124"/>
        <v>Zone M1</v>
      </c>
      <c r="K1290" s="66"/>
      <c r="L1290" s="68" t="str">
        <f t="shared" si="125"/>
        <v>M1 / J3</v>
      </c>
      <c r="M1290" s="66"/>
      <c r="N1290" s="69" t="str">
        <f t="shared" si="122"/>
        <v>S. K. L. - 3</v>
      </c>
      <c r="O1290" s="66"/>
      <c r="P1290" s="70" t="str">
        <f t="shared" si="123"/>
        <v>R2 / J1</v>
      </c>
      <c r="Q1290" s="66"/>
      <c r="R1290" s="66"/>
      <c r="S1290" s="11" t="s">
        <v>6741</v>
      </c>
      <c r="T1290" s="11" t="s">
        <v>6741</v>
      </c>
      <c r="U1290" s="11" t="s">
        <v>6416</v>
      </c>
      <c r="V1290" s="59" t="s">
        <v>6416</v>
      </c>
      <c r="W1290" s="59" t="str">
        <f t="shared" si="126"/>
        <v>Construction</v>
      </c>
      <c r="X1290" s="11" t="s">
        <v>2035</v>
      </c>
      <c r="Y1290" s="32">
        <v>2</v>
      </c>
      <c r="Z1290" s="39">
        <v>45377</v>
      </c>
      <c r="AA1290" s="39">
        <v>45378</v>
      </c>
      <c r="AB1290" s="34">
        <v>583.46</v>
      </c>
    </row>
    <row r="1291" spans="1:28" x14ac:dyDescent="0.2">
      <c r="A1291" s="63" t="s">
        <v>2036</v>
      </c>
      <c r="B1291" s="8" t="s">
        <v>6416</v>
      </c>
      <c r="C1291" s="8" t="s">
        <v>6416</v>
      </c>
      <c r="D1291" s="62" t="s">
        <v>6449</v>
      </c>
      <c r="E1291" s="63"/>
      <c r="F1291" s="64" t="str">
        <f t="shared" si="127"/>
        <v>The Mound</v>
      </c>
      <c r="G1291" s="63"/>
      <c r="H1291" s="65" t="str">
        <f t="shared" ref="H1291:H1354" si="128">IF(G1291="",H1290,TRIM(G1291))</f>
        <v>Level 03</v>
      </c>
      <c r="I1291" s="63"/>
      <c r="J1291" s="67" t="str">
        <f t="shared" si="124"/>
        <v>Zone M1</v>
      </c>
      <c r="K1291" s="63"/>
      <c r="L1291" s="68" t="str">
        <f t="shared" si="125"/>
        <v>M1 / J3</v>
      </c>
      <c r="M1291" s="63"/>
      <c r="N1291" s="69" t="str">
        <f t="shared" si="122"/>
        <v>S. K. L. - 3</v>
      </c>
      <c r="O1291" s="63"/>
      <c r="P1291" s="70" t="str">
        <f t="shared" si="123"/>
        <v>R2 / J1</v>
      </c>
      <c r="Q1291" s="63"/>
      <c r="R1291" s="63"/>
      <c r="S1291" s="8" t="s">
        <v>6741</v>
      </c>
      <c r="T1291" s="8" t="s">
        <v>6741</v>
      </c>
      <c r="U1291" s="8" t="s">
        <v>6416</v>
      </c>
      <c r="V1291" s="59" t="s">
        <v>6416</v>
      </c>
      <c r="W1291" s="59" t="str">
        <f t="shared" si="126"/>
        <v>Construction</v>
      </c>
      <c r="X1291" s="8" t="s">
        <v>2037</v>
      </c>
      <c r="Y1291" s="23">
        <v>2</v>
      </c>
      <c r="Z1291" s="35">
        <v>45379</v>
      </c>
      <c r="AA1291" s="35">
        <v>45381</v>
      </c>
      <c r="AB1291" s="42">
        <v>1882.6</v>
      </c>
    </row>
    <row r="1292" spans="1:28" x14ac:dyDescent="0.2">
      <c r="A1292" s="69" t="s">
        <v>1569</v>
      </c>
      <c r="B1292" s="3" t="s">
        <v>6740</v>
      </c>
      <c r="C1292" s="3" t="s">
        <v>6730</v>
      </c>
      <c r="D1292" s="62" t="s">
        <v>6449</v>
      </c>
      <c r="E1292" s="92"/>
      <c r="F1292" s="64" t="str">
        <f t="shared" si="127"/>
        <v>The Mound</v>
      </c>
      <c r="G1292" s="92"/>
      <c r="H1292" s="65" t="str">
        <f t="shared" si="128"/>
        <v>Level 03</v>
      </c>
      <c r="I1292" s="92"/>
      <c r="J1292" s="67" t="str">
        <f t="shared" si="124"/>
        <v>Zone M1</v>
      </c>
      <c r="K1292" s="92"/>
      <c r="L1292" s="68" t="str">
        <f t="shared" si="125"/>
        <v>M1 / J3</v>
      </c>
      <c r="M1292" s="69" t="s">
        <v>1569</v>
      </c>
      <c r="N1292" s="69" t="str">
        <f t="shared" si="122"/>
        <v>S. K. R. - 1</v>
      </c>
      <c r="O1292" s="92"/>
      <c r="P1292" s="70" t="str">
        <f t="shared" si="123"/>
        <v>R2 / J1</v>
      </c>
      <c r="Q1292" s="92"/>
      <c r="R1292" s="92"/>
      <c r="S1292" s="3" t="s">
        <v>6730</v>
      </c>
      <c r="T1292" s="3" t="s">
        <v>6730</v>
      </c>
      <c r="U1292" s="3" t="s">
        <v>6730</v>
      </c>
      <c r="V1292" s="59" t="s">
        <v>1569</v>
      </c>
      <c r="W1292" s="59" t="str">
        <f t="shared" si="126"/>
        <v>Construction            S. K. R. - 1</v>
      </c>
      <c r="X1292" s="3"/>
      <c r="Y1292" s="49">
        <v>5</v>
      </c>
      <c r="Z1292" s="50">
        <v>45382</v>
      </c>
      <c r="AA1292" s="50">
        <v>45386</v>
      </c>
      <c r="AB1292" s="52">
        <v>15060.8</v>
      </c>
    </row>
    <row r="1293" spans="1:28" ht="25.5" x14ac:dyDescent="0.2">
      <c r="A1293" s="66" t="s">
        <v>2038</v>
      </c>
      <c r="B1293" s="11" t="s">
        <v>6416</v>
      </c>
      <c r="C1293" s="11" t="s">
        <v>6416</v>
      </c>
      <c r="D1293" s="62" t="s">
        <v>6449</v>
      </c>
      <c r="E1293" s="66"/>
      <c r="F1293" s="64" t="str">
        <f t="shared" si="127"/>
        <v>The Mound</v>
      </c>
      <c r="G1293" s="66"/>
      <c r="H1293" s="65" t="str">
        <f t="shared" si="128"/>
        <v>Level 03</v>
      </c>
      <c r="I1293" s="66"/>
      <c r="J1293" s="67" t="str">
        <f t="shared" si="124"/>
        <v>Zone M1</v>
      </c>
      <c r="K1293" s="66"/>
      <c r="L1293" s="68" t="str">
        <f t="shared" si="125"/>
        <v>M1 / J3</v>
      </c>
      <c r="M1293" s="66"/>
      <c r="N1293" s="69" t="str">
        <f t="shared" ref="N1293:N1356" si="129">IF(M1293="",N1292,TRIM(M1293))</f>
        <v>S. K. R. - 1</v>
      </c>
      <c r="O1293" s="66"/>
      <c r="P1293" s="70" t="str">
        <f t="shared" si="123"/>
        <v>R2 / J1</v>
      </c>
      <c r="Q1293" s="66"/>
      <c r="R1293" s="66"/>
      <c r="S1293" s="11" t="s">
        <v>6730</v>
      </c>
      <c r="T1293" s="11" t="s">
        <v>6730</v>
      </c>
      <c r="U1293" s="11" t="s">
        <v>6416</v>
      </c>
      <c r="V1293" s="59" t="s">
        <v>6416</v>
      </c>
      <c r="W1293" s="59" t="str">
        <f t="shared" si="126"/>
        <v>Construction</v>
      </c>
      <c r="X1293" s="11" t="s">
        <v>2039</v>
      </c>
      <c r="Y1293" s="32">
        <v>3</v>
      </c>
      <c r="Z1293" s="39">
        <v>45382</v>
      </c>
      <c r="AA1293" s="39">
        <v>45384</v>
      </c>
      <c r="AB1293" s="48">
        <v>8160.93</v>
      </c>
    </row>
    <row r="1294" spans="1:28" x14ac:dyDescent="0.2">
      <c r="A1294" s="66" t="s">
        <v>2040</v>
      </c>
      <c r="B1294" s="11" t="s">
        <v>6416</v>
      </c>
      <c r="C1294" s="11" t="s">
        <v>6416</v>
      </c>
      <c r="D1294" s="62" t="s">
        <v>6449</v>
      </c>
      <c r="E1294" s="66"/>
      <c r="F1294" s="64" t="str">
        <f t="shared" si="127"/>
        <v>The Mound</v>
      </c>
      <c r="G1294" s="66"/>
      <c r="H1294" s="65" t="str">
        <f t="shared" si="128"/>
        <v>Level 03</v>
      </c>
      <c r="I1294" s="66"/>
      <c r="J1294" s="67" t="str">
        <f t="shared" si="124"/>
        <v>Zone M1</v>
      </c>
      <c r="K1294" s="66"/>
      <c r="L1294" s="68" t="str">
        <f t="shared" si="125"/>
        <v>M1 / J3</v>
      </c>
      <c r="M1294" s="66"/>
      <c r="N1294" s="69" t="str">
        <f t="shared" si="129"/>
        <v>S. K. R. - 1</v>
      </c>
      <c r="O1294" s="66"/>
      <c r="P1294" s="70" t="str">
        <f t="shared" ref="P1294:P1357" si="130">IF(O1294="",P1293,TRIM(O1294))</f>
        <v>R2 / J1</v>
      </c>
      <c r="Q1294" s="66"/>
      <c r="R1294" s="66"/>
      <c r="S1294" s="11" t="s">
        <v>6730</v>
      </c>
      <c r="T1294" s="11" t="s">
        <v>6730</v>
      </c>
      <c r="U1294" s="11" t="s">
        <v>6416</v>
      </c>
      <c r="V1294" s="59" t="s">
        <v>6416</v>
      </c>
      <c r="W1294" s="59" t="str">
        <f t="shared" si="126"/>
        <v>Construction</v>
      </c>
      <c r="X1294" s="11" t="s">
        <v>2041</v>
      </c>
      <c r="Y1294" s="32">
        <v>3</v>
      </c>
      <c r="Z1294" s="39">
        <v>45382</v>
      </c>
      <c r="AA1294" s="39">
        <v>45384</v>
      </c>
      <c r="AB1294" s="48">
        <v>3638.24</v>
      </c>
    </row>
    <row r="1295" spans="1:28" x14ac:dyDescent="0.2">
      <c r="A1295" s="66" t="s">
        <v>2042</v>
      </c>
      <c r="B1295" s="11" t="s">
        <v>6416</v>
      </c>
      <c r="C1295" s="11" t="s">
        <v>6416</v>
      </c>
      <c r="D1295" s="62" t="s">
        <v>6449</v>
      </c>
      <c r="E1295" s="66"/>
      <c r="F1295" s="64" t="str">
        <f t="shared" si="127"/>
        <v>The Mound</v>
      </c>
      <c r="G1295" s="66"/>
      <c r="H1295" s="65" t="str">
        <f t="shared" si="128"/>
        <v>Level 03</v>
      </c>
      <c r="I1295" s="66"/>
      <c r="J1295" s="67" t="str">
        <f t="shared" si="124"/>
        <v>Zone M1</v>
      </c>
      <c r="K1295" s="66"/>
      <c r="L1295" s="68" t="str">
        <f t="shared" si="125"/>
        <v>M1 / J3</v>
      </c>
      <c r="M1295" s="66"/>
      <c r="N1295" s="69" t="str">
        <f t="shared" si="129"/>
        <v>S. K. R. - 1</v>
      </c>
      <c r="O1295" s="66"/>
      <c r="P1295" s="70" t="str">
        <f t="shared" si="130"/>
        <v>R2 / J1</v>
      </c>
      <c r="Q1295" s="66"/>
      <c r="R1295" s="66"/>
      <c r="S1295" s="11" t="s">
        <v>6730</v>
      </c>
      <c r="T1295" s="11" t="s">
        <v>6730</v>
      </c>
      <c r="U1295" s="11" t="s">
        <v>6416</v>
      </c>
      <c r="V1295" s="59" t="s">
        <v>6416</v>
      </c>
      <c r="W1295" s="59" t="str">
        <f t="shared" si="126"/>
        <v>Construction</v>
      </c>
      <c r="X1295" s="11" t="s">
        <v>2043</v>
      </c>
      <c r="Y1295" s="32">
        <v>2</v>
      </c>
      <c r="Z1295" s="39">
        <v>45383</v>
      </c>
      <c r="AA1295" s="39">
        <v>45384</v>
      </c>
      <c r="AB1295" s="34">
        <v>795.57</v>
      </c>
    </row>
    <row r="1296" spans="1:28" x14ac:dyDescent="0.2">
      <c r="A1296" s="66" t="s">
        <v>2044</v>
      </c>
      <c r="B1296" s="11" t="s">
        <v>6416</v>
      </c>
      <c r="C1296" s="11" t="s">
        <v>6416</v>
      </c>
      <c r="D1296" s="62" t="s">
        <v>6449</v>
      </c>
      <c r="E1296" s="66"/>
      <c r="F1296" s="64" t="str">
        <f t="shared" si="127"/>
        <v>The Mound</v>
      </c>
      <c r="G1296" s="66"/>
      <c r="H1296" s="65" t="str">
        <f t="shared" si="128"/>
        <v>Level 03</v>
      </c>
      <c r="I1296" s="66"/>
      <c r="J1296" s="67" t="str">
        <f t="shared" si="124"/>
        <v>Zone M1</v>
      </c>
      <c r="K1296" s="66"/>
      <c r="L1296" s="68" t="str">
        <f t="shared" si="125"/>
        <v>M1 / J3</v>
      </c>
      <c r="M1296" s="66"/>
      <c r="N1296" s="69" t="str">
        <f t="shared" si="129"/>
        <v>S. K. R. - 1</v>
      </c>
      <c r="O1296" s="66"/>
      <c r="P1296" s="70" t="str">
        <f t="shared" si="130"/>
        <v>R2 / J1</v>
      </c>
      <c r="Q1296" s="66"/>
      <c r="R1296" s="66"/>
      <c r="S1296" s="11" t="s">
        <v>6730</v>
      </c>
      <c r="T1296" s="11" t="s">
        <v>6730</v>
      </c>
      <c r="U1296" s="11" t="s">
        <v>6416</v>
      </c>
      <c r="V1296" s="59" t="s">
        <v>6416</v>
      </c>
      <c r="W1296" s="59" t="str">
        <f t="shared" si="126"/>
        <v>Construction</v>
      </c>
      <c r="X1296" s="11" t="s">
        <v>2045</v>
      </c>
      <c r="Y1296" s="32">
        <v>2</v>
      </c>
      <c r="Z1296" s="39">
        <v>45383</v>
      </c>
      <c r="AA1296" s="39">
        <v>45384</v>
      </c>
      <c r="AB1296" s="34">
        <v>583.46</v>
      </c>
    </row>
    <row r="1297" spans="1:28" x14ac:dyDescent="0.2">
      <c r="A1297" s="63" t="s">
        <v>2046</v>
      </c>
      <c r="B1297" s="8" t="s">
        <v>6416</v>
      </c>
      <c r="C1297" s="8" t="s">
        <v>6416</v>
      </c>
      <c r="D1297" s="62" t="s">
        <v>6449</v>
      </c>
      <c r="E1297" s="63"/>
      <c r="F1297" s="64" t="str">
        <f t="shared" si="127"/>
        <v>The Mound</v>
      </c>
      <c r="G1297" s="63"/>
      <c r="H1297" s="65" t="str">
        <f t="shared" si="128"/>
        <v>Level 03</v>
      </c>
      <c r="I1297" s="63"/>
      <c r="J1297" s="67" t="str">
        <f t="shared" si="124"/>
        <v>Zone M1</v>
      </c>
      <c r="K1297" s="63"/>
      <c r="L1297" s="68" t="str">
        <f t="shared" si="125"/>
        <v>M1 / J3</v>
      </c>
      <c r="M1297" s="63"/>
      <c r="N1297" s="69" t="str">
        <f t="shared" si="129"/>
        <v>S. K. R. - 1</v>
      </c>
      <c r="O1297" s="63"/>
      <c r="P1297" s="70" t="str">
        <f t="shared" si="130"/>
        <v>R2 / J1</v>
      </c>
      <c r="Q1297" s="63"/>
      <c r="R1297" s="63"/>
      <c r="S1297" s="8" t="s">
        <v>6730</v>
      </c>
      <c r="T1297" s="8" t="s">
        <v>6730</v>
      </c>
      <c r="U1297" s="8" t="s">
        <v>6416</v>
      </c>
      <c r="V1297" s="59" t="s">
        <v>6416</v>
      </c>
      <c r="W1297" s="59" t="str">
        <f t="shared" si="126"/>
        <v>Construction</v>
      </c>
      <c r="X1297" s="8" t="s">
        <v>2047</v>
      </c>
      <c r="Y1297" s="23">
        <v>2</v>
      </c>
      <c r="Z1297" s="35">
        <v>45385</v>
      </c>
      <c r="AA1297" s="35">
        <v>45386</v>
      </c>
      <c r="AB1297" s="42">
        <v>1882.6</v>
      </c>
    </row>
    <row r="1298" spans="1:28" x14ac:dyDescent="0.2">
      <c r="A1298" s="69" t="s">
        <v>1580</v>
      </c>
      <c r="B1298" s="3" t="s">
        <v>6740</v>
      </c>
      <c r="C1298" s="3" t="s">
        <v>6731</v>
      </c>
      <c r="D1298" s="62" t="s">
        <v>6449</v>
      </c>
      <c r="E1298" s="92"/>
      <c r="F1298" s="64" t="str">
        <f t="shared" si="127"/>
        <v>The Mound</v>
      </c>
      <c r="G1298" s="92"/>
      <c r="H1298" s="65" t="str">
        <f t="shared" si="128"/>
        <v>Level 03</v>
      </c>
      <c r="I1298" s="92"/>
      <c r="J1298" s="67" t="str">
        <f t="shared" si="124"/>
        <v>Zone M1</v>
      </c>
      <c r="K1298" s="92"/>
      <c r="L1298" s="68" t="str">
        <f t="shared" si="125"/>
        <v>M1 / J3</v>
      </c>
      <c r="M1298" s="69" t="s">
        <v>1580</v>
      </c>
      <c r="N1298" s="69" t="str">
        <f t="shared" si="129"/>
        <v>S. K. R. - 2</v>
      </c>
      <c r="O1298" s="92"/>
      <c r="P1298" s="70" t="str">
        <f t="shared" si="130"/>
        <v>R2 / J1</v>
      </c>
      <c r="Q1298" s="92"/>
      <c r="R1298" s="92"/>
      <c r="S1298" s="3" t="s">
        <v>6731</v>
      </c>
      <c r="T1298" s="3" t="s">
        <v>6731</v>
      </c>
      <c r="U1298" s="3" t="s">
        <v>6731</v>
      </c>
      <c r="V1298" s="59" t="s">
        <v>1580</v>
      </c>
      <c r="W1298" s="59" t="str">
        <f t="shared" si="126"/>
        <v>Construction            S. K. R. - 2</v>
      </c>
      <c r="X1298" s="3"/>
      <c r="Y1298" s="49">
        <v>5</v>
      </c>
      <c r="Z1298" s="50">
        <v>45382</v>
      </c>
      <c r="AA1298" s="50">
        <v>45386</v>
      </c>
      <c r="AB1298" s="52">
        <v>15060.8</v>
      </c>
    </row>
    <row r="1299" spans="1:28" ht="25.5" x14ac:dyDescent="0.2">
      <c r="A1299" s="66" t="s">
        <v>2048</v>
      </c>
      <c r="B1299" s="11" t="s">
        <v>6416</v>
      </c>
      <c r="C1299" s="11" t="s">
        <v>6416</v>
      </c>
      <c r="D1299" s="62" t="s">
        <v>6449</v>
      </c>
      <c r="E1299" s="66"/>
      <c r="F1299" s="64" t="str">
        <f t="shared" si="127"/>
        <v>The Mound</v>
      </c>
      <c r="G1299" s="66"/>
      <c r="H1299" s="65" t="str">
        <f t="shared" si="128"/>
        <v>Level 03</v>
      </c>
      <c r="I1299" s="66"/>
      <c r="J1299" s="67" t="str">
        <f t="shared" si="124"/>
        <v>Zone M1</v>
      </c>
      <c r="K1299" s="66"/>
      <c r="L1299" s="68" t="str">
        <f t="shared" si="125"/>
        <v>M1 / J3</v>
      </c>
      <c r="M1299" s="66"/>
      <c r="N1299" s="69" t="str">
        <f t="shared" si="129"/>
        <v>S. K. R. - 2</v>
      </c>
      <c r="O1299" s="66"/>
      <c r="P1299" s="70" t="str">
        <f t="shared" si="130"/>
        <v>R2 / J1</v>
      </c>
      <c r="Q1299" s="66"/>
      <c r="R1299" s="66"/>
      <c r="S1299" s="11" t="s">
        <v>6731</v>
      </c>
      <c r="T1299" s="11" t="s">
        <v>6731</v>
      </c>
      <c r="U1299" s="11" t="s">
        <v>6416</v>
      </c>
      <c r="V1299" s="59" t="s">
        <v>6416</v>
      </c>
      <c r="W1299" s="59" t="str">
        <f t="shared" si="126"/>
        <v>Construction</v>
      </c>
      <c r="X1299" s="11" t="s">
        <v>2049</v>
      </c>
      <c r="Y1299" s="32">
        <v>3</v>
      </c>
      <c r="Z1299" s="39">
        <v>45382</v>
      </c>
      <c r="AA1299" s="39">
        <v>45384</v>
      </c>
      <c r="AB1299" s="48">
        <v>8160.93</v>
      </c>
    </row>
    <row r="1300" spans="1:28" x14ac:dyDescent="0.2">
      <c r="A1300" s="66" t="s">
        <v>2050</v>
      </c>
      <c r="B1300" s="11" t="s">
        <v>6416</v>
      </c>
      <c r="C1300" s="11" t="s">
        <v>6416</v>
      </c>
      <c r="D1300" s="62" t="s">
        <v>6449</v>
      </c>
      <c r="E1300" s="66"/>
      <c r="F1300" s="64" t="str">
        <f t="shared" si="127"/>
        <v>The Mound</v>
      </c>
      <c r="G1300" s="66"/>
      <c r="H1300" s="65" t="str">
        <f t="shared" si="128"/>
        <v>Level 03</v>
      </c>
      <c r="I1300" s="66"/>
      <c r="J1300" s="67" t="str">
        <f t="shared" si="124"/>
        <v>Zone M1</v>
      </c>
      <c r="K1300" s="66"/>
      <c r="L1300" s="68" t="str">
        <f t="shared" si="125"/>
        <v>M1 / J3</v>
      </c>
      <c r="M1300" s="66"/>
      <c r="N1300" s="69" t="str">
        <f t="shared" si="129"/>
        <v>S. K. R. - 2</v>
      </c>
      <c r="O1300" s="66"/>
      <c r="P1300" s="70" t="str">
        <f t="shared" si="130"/>
        <v>R2 / J1</v>
      </c>
      <c r="Q1300" s="66"/>
      <c r="R1300" s="66"/>
      <c r="S1300" s="11" t="s">
        <v>6731</v>
      </c>
      <c r="T1300" s="11" t="s">
        <v>6731</v>
      </c>
      <c r="U1300" s="11" t="s">
        <v>6416</v>
      </c>
      <c r="V1300" s="59" t="s">
        <v>6416</v>
      </c>
      <c r="W1300" s="59" t="str">
        <f t="shared" si="126"/>
        <v>Construction</v>
      </c>
      <c r="X1300" s="11" t="s">
        <v>2051</v>
      </c>
      <c r="Y1300" s="32">
        <v>3</v>
      </c>
      <c r="Z1300" s="39">
        <v>45382</v>
      </c>
      <c r="AA1300" s="39">
        <v>45384</v>
      </c>
      <c r="AB1300" s="48">
        <v>3638.24</v>
      </c>
    </row>
    <row r="1301" spans="1:28" x14ac:dyDescent="0.2">
      <c r="A1301" s="66" t="s">
        <v>2052</v>
      </c>
      <c r="B1301" s="11" t="s">
        <v>6416</v>
      </c>
      <c r="C1301" s="11" t="s">
        <v>6416</v>
      </c>
      <c r="D1301" s="62" t="s">
        <v>6449</v>
      </c>
      <c r="E1301" s="66"/>
      <c r="F1301" s="64" t="str">
        <f t="shared" si="127"/>
        <v>The Mound</v>
      </c>
      <c r="G1301" s="66"/>
      <c r="H1301" s="65" t="str">
        <f t="shared" si="128"/>
        <v>Level 03</v>
      </c>
      <c r="I1301" s="66"/>
      <c r="J1301" s="67" t="str">
        <f t="shared" si="124"/>
        <v>Zone M1</v>
      </c>
      <c r="K1301" s="66"/>
      <c r="L1301" s="68" t="str">
        <f t="shared" si="125"/>
        <v>M1 / J3</v>
      </c>
      <c r="M1301" s="66"/>
      <c r="N1301" s="69" t="str">
        <f t="shared" si="129"/>
        <v>S. K. R. - 2</v>
      </c>
      <c r="O1301" s="66"/>
      <c r="P1301" s="70" t="str">
        <f t="shared" si="130"/>
        <v>R2 / J1</v>
      </c>
      <c r="Q1301" s="66"/>
      <c r="R1301" s="66"/>
      <c r="S1301" s="11" t="s">
        <v>6731</v>
      </c>
      <c r="T1301" s="11" t="s">
        <v>6731</v>
      </c>
      <c r="U1301" s="11" t="s">
        <v>6416</v>
      </c>
      <c r="V1301" s="59" t="s">
        <v>6416</v>
      </c>
      <c r="W1301" s="59" t="str">
        <f t="shared" si="126"/>
        <v>Construction</v>
      </c>
      <c r="X1301" s="11" t="s">
        <v>2053</v>
      </c>
      <c r="Y1301" s="32">
        <v>2</v>
      </c>
      <c r="Z1301" s="39">
        <v>45383</v>
      </c>
      <c r="AA1301" s="39">
        <v>45384</v>
      </c>
      <c r="AB1301" s="34">
        <v>795.57</v>
      </c>
    </row>
    <row r="1302" spans="1:28" x14ac:dyDescent="0.2">
      <c r="A1302" s="66" t="s">
        <v>2054</v>
      </c>
      <c r="B1302" s="11" t="s">
        <v>6416</v>
      </c>
      <c r="C1302" s="11" t="s">
        <v>6416</v>
      </c>
      <c r="D1302" s="62" t="s">
        <v>6449</v>
      </c>
      <c r="E1302" s="66"/>
      <c r="F1302" s="64" t="str">
        <f t="shared" si="127"/>
        <v>The Mound</v>
      </c>
      <c r="G1302" s="66"/>
      <c r="H1302" s="65" t="str">
        <f t="shared" si="128"/>
        <v>Level 03</v>
      </c>
      <c r="I1302" s="66"/>
      <c r="J1302" s="67" t="str">
        <f t="shared" si="124"/>
        <v>Zone M1</v>
      </c>
      <c r="K1302" s="66"/>
      <c r="L1302" s="68" t="str">
        <f t="shared" si="125"/>
        <v>M1 / J3</v>
      </c>
      <c r="M1302" s="66"/>
      <c r="N1302" s="69" t="str">
        <f t="shared" si="129"/>
        <v>S. K. R. - 2</v>
      </c>
      <c r="O1302" s="66"/>
      <c r="P1302" s="70" t="str">
        <f t="shared" si="130"/>
        <v>R2 / J1</v>
      </c>
      <c r="Q1302" s="66"/>
      <c r="R1302" s="66"/>
      <c r="S1302" s="11" t="s">
        <v>6731</v>
      </c>
      <c r="T1302" s="11" t="s">
        <v>6731</v>
      </c>
      <c r="U1302" s="11" t="s">
        <v>6416</v>
      </c>
      <c r="V1302" s="59" t="s">
        <v>6416</v>
      </c>
      <c r="W1302" s="59" t="str">
        <f t="shared" si="126"/>
        <v>Construction</v>
      </c>
      <c r="X1302" s="11" t="s">
        <v>2055</v>
      </c>
      <c r="Y1302" s="32">
        <v>2</v>
      </c>
      <c r="Z1302" s="39">
        <v>45383</v>
      </c>
      <c r="AA1302" s="39">
        <v>45384</v>
      </c>
      <c r="AB1302" s="34">
        <v>583.46</v>
      </c>
    </row>
    <row r="1303" spans="1:28" x14ac:dyDescent="0.2">
      <c r="A1303" s="63" t="s">
        <v>2056</v>
      </c>
      <c r="B1303" s="8" t="s">
        <v>6416</v>
      </c>
      <c r="C1303" s="8" t="s">
        <v>6416</v>
      </c>
      <c r="D1303" s="62" t="s">
        <v>6449</v>
      </c>
      <c r="E1303" s="63"/>
      <c r="F1303" s="64" t="str">
        <f t="shared" si="127"/>
        <v>The Mound</v>
      </c>
      <c r="G1303" s="63"/>
      <c r="H1303" s="65" t="str">
        <f t="shared" si="128"/>
        <v>Level 03</v>
      </c>
      <c r="I1303" s="63"/>
      <c r="J1303" s="67" t="str">
        <f t="shared" si="124"/>
        <v>Zone M1</v>
      </c>
      <c r="K1303" s="63"/>
      <c r="L1303" s="68" t="str">
        <f t="shared" si="125"/>
        <v>M1 / J3</v>
      </c>
      <c r="M1303" s="63"/>
      <c r="N1303" s="69" t="str">
        <f t="shared" si="129"/>
        <v>S. K. R. - 2</v>
      </c>
      <c r="O1303" s="63"/>
      <c r="P1303" s="70" t="str">
        <f t="shared" si="130"/>
        <v>R2 / J1</v>
      </c>
      <c r="Q1303" s="63"/>
      <c r="R1303" s="63"/>
      <c r="S1303" s="8" t="s">
        <v>6731</v>
      </c>
      <c r="T1303" s="8" t="s">
        <v>6731</v>
      </c>
      <c r="U1303" s="8" t="s">
        <v>6416</v>
      </c>
      <c r="V1303" s="59" t="s">
        <v>6416</v>
      </c>
      <c r="W1303" s="59" t="str">
        <f t="shared" si="126"/>
        <v>Construction</v>
      </c>
      <c r="X1303" s="8" t="s">
        <v>2057</v>
      </c>
      <c r="Y1303" s="23">
        <v>2</v>
      </c>
      <c r="Z1303" s="35">
        <v>45385</v>
      </c>
      <c r="AA1303" s="35">
        <v>45386</v>
      </c>
      <c r="AB1303" s="42">
        <v>1882.6</v>
      </c>
    </row>
    <row r="1304" spans="1:28" x14ac:dyDescent="0.2">
      <c r="A1304" s="69" t="s">
        <v>1277</v>
      </c>
      <c r="B1304" s="3" t="s">
        <v>6740</v>
      </c>
      <c r="C1304" s="3" t="s">
        <v>6719</v>
      </c>
      <c r="D1304" s="62" t="s">
        <v>6449</v>
      </c>
      <c r="E1304" s="92"/>
      <c r="F1304" s="64" t="str">
        <f t="shared" si="127"/>
        <v>The Mound</v>
      </c>
      <c r="G1304" s="92"/>
      <c r="H1304" s="65" t="str">
        <f t="shared" si="128"/>
        <v>Level 03</v>
      </c>
      <c r="I1304" s="92"/>
      <c r="J1304" s="67" t="str">
        <f t="shared" si="124"/>
        <v>Zone M1</v>
      </c>
      <c r="K1304" s="92"/>
      <c r="L1304" s="68" t="str">
        <f t="shared" si="125"/>
        <v>M1 / J3</v>
      </c>
      <c r="M1304" s="69" t="s">
        <v>1277</v>
      </c>
      <c r="N1304" s="69" t="str">
        <f t="shared" si="129"/>
        <v>S. K. CL.</v>
      </c>
      <c r="O1304" s="92"/>
      <c r="P1304" s="70" t="str">
        <f t="shared" si="130"/>
        <v>R2 / J1</v>
      </c>
      <c r="Q1304" s="92"/>
      <c r="R1304" s="92"/>
      <c r="S1304" s="3" t="s">
        <v>6719</v>
      </c>
      <c r="T1304" s="3" t="s">
        <v>6719</v>
      </c>
      <c r="U1304" s="3" t="s">
        <v>6719</v>
      </c>
      <c r="V1304" s="59" t="s">
        <v>1277</v>
      </c>
      <c r="W1304" s="59" t="str">
        <f t="shared" si="126"/>
        <v>Construction            S. K. CL.</v>
      </c>
      <c r="X1304" s="3"/>
      <c r="Y1304" s="49">
        <v>5</v>
      </c>
      <c r="Z1304" s="50">
        <v>45388</v>
      </c>
      <c r="AA1304" s="50">
        <v>45396</v>
      </c>
      <c r="AB1304" s="52">
        <v>15060.8</v>
      </c>
    </row>
    <row r="1305" spans="1:28" ht="25.5" x14ac:dyDescent="0.2">
      <c r="A1305" s="66" t="s">
        <v>2058</v>
      </c>
      <c r="B1305" s="11" t="s">
        <v>6416</v>
      </c>
      <c r="C1305" s="11" t="s">
        <v>6416</v>
      </c>
      <c r="D1305" s="62" t="s">
        <v>6449</v>
      </c>
      <c r="E1305" s="66"/>
      <c r="F1305" s="64" t="str">
        <f t="shared" si="127"/>
        <v>The Mound</v>
      </c>
      <c r="G1305" s="66"/>
      <c r="H1305" s="65" t="str">
        <f t="shared" si="128"/>
        <v>Level 03</v>
      </c>
      <c r="I1305" s="66"/>
      <c r="J1305" s="67" t="str">
        <f t="shared" si="124"/>
        <v>Zone M1</v>
      </c>
      <c r="K1305" s="66"/>
      <c r="L1305" s="68" t="str">
        <f t="shared" si="125"/>
        <v>M1 / J3</v>
      </c>
      <c r="M1305" s="66"/>
      <c r="N1305" s="69" t="str">
        <f t="shared" si="129"/>
        <v>S. K. CL.</v>
      </c>
      <c r="O1305" s="66"/>
      <c r="P1305" s="70" t="str">
        <f t="shared" si="130"/>
        <v>R2 / J1</v>
      </c>
      <c r="Q1305" s="66"/>
      <c r="R1305" s="66"/>
      <c r="S1305" s="11" t="s">
        <v>6719</v>
      </c>
      <c r="T1305" s="11" t="s">
        <v>6719</v>
      </c>
      <c r="U1305" s="11" t="s">
        <v>6416</v>
      </c>
      <c r="V1305" s="59" t="s">
        <v>6416</v>
      </c>
      <c r="W1305" s="59" t="str">
        <f t="shared" si="126"/>
        <v>Construction</v>
      </c>
      <c r="X1305" s="11" t="s">
        <v>2059</v>
      </c>
      <c r="Y1305" s="32">
        <v>3</v>
      </c>
      <c r="Z1305" s="39">
        <v>45388</v>
      </c>
      <c r="AA1305" s="39">
        <v>45390</v>
      </c>
      <c r="AB1305" s="48">
        <v>8160.93</v>
      </c>
    </row>
    <row r="1306" spans="1:28" x14ac:dyDescent="0.2">
      <c r="A1306" s="66" t="s">
        <v>2060</v>
      </c>
      <c r="B1306" s="11" t="s">
        <v>6416</v>
      </c>
      <c r="C1306" s="11" t="s">
        <v>6416</v>
      </c>
      <c r="D1306" s="62" t="s">
        <v>6449</v>
      </c>
      <c r="E1306" s="66"/>
      <c r="F1306" s="64" t="str">
        <f t="shared" si="127"/>
        <v>The Mound</v>
      </c>
      <c r="G1306" s="66"/>
      <c r="H1306" s="65" t="str">
        <f t="shared" si="128"/>
        <v>Level 03</v>
      </c>
      <c r="I1306" s="66"/>
      <c r="J1306" s="67" t="str">
        <f t="shared" si="124"/>
        <v>Zone M1</v>
      </c>
      <c r="K1306" s="66"/>
      <c r="L1306" s="68" t="str">
        <f t="shared" si="125"/>
        <v>M1 / J3</v>
      </c>
      <c r="M1306" s="66"/>
      <c r="N1306" s="69" t="str">
        <f t="shared" si="129"/>
        <v>S. K. CL.</v>
      </c>
      <c r="O1306" s="66"/>
      <c r="P1306" s="70" t="str">
        <f t="shared" si="130"/>
        <v>R2 / J1</v>
      </c>
      <c r="Q1306" s="66"/>
      <c r="R1306" s="66"/>
      <c r="S1306" s="11" t="s">
        <v>6719</v>
      </c>
      <c r="T1306" s="11" t="s">
        <v>6719</v>
      </c>
      <c r="U1306" s="11" t="s">
        <v>6416</v>
      </c>
      <c r="V1306" s="59" t="s">
        <v>6416</v>
      </c>
      <c r="W1306" s="59" t="str">
        <f t="shared" si="126"/>
        <v>Construction</v>
      </c>
      <c r="X1306" s="11" t="s">
        <v>2061</v>
      </c>
      <c r="Y1306" s="32">
        <v>3</v>
      </c>
      <c r="Z1306" s="39">
        <v>45388</v>
      </c>
      <c r="AA1306" s="39">
        <v>45390</v>
      </c>
      <c r="AB1306" s="48">
        <v>3638.24</v>
      </c>
    </row>
    <row r="1307" spans="1:28" x14ac:dyDescent="0.2">
      <c r="A1307" s="66" t="s">
        <v>2062</v>
      </c>
      <c r="B1307" s="11" t="s">
        <v>6416</v>
      </c>
      <c r="C1307" s="11" t="s">
        <v>6416</v>
      </c>
      <c r="D1307" s="62" t="s">
        <v>6449</v>
      </c>
      <c r="E1307" s="66"/>
      <c r="F1307" s="64" t="str">
        <f t="shared" si="127"/>
        <v>The Mound</v>
      </c>
      <c r="G1307" s="66"/>
      <c r="H1307" s="65" t="str">
        <f t="shared" si="128"/>
        <v>Level 03</v>
      </c>
      <c r="I1307" s="66"/>
      <c r="J1307" s="67" t="str">
        <f t="shared" si="124"/>
        <v>Zone M1</v>
      </c>
      <c r="K1307" s="66"/>
      <c r="L1307" s="68" t="str">
        <f t="shared" si="125"/>
        <v>M1 / J3</v>
      </c>
      <c r="M1307" s="66"/>
      <c r="N1307" s="69" t="str">
        <f t="shared" si="129"/>
        <v>S. K. CL.</v>
      </c>
      <c r="O1307" s="66"/>
      <c r="P1307" s="70" t="str">
        <f t="shared" si="130"/>
        <v>R2 / J1</v>
      </c>
      <c r="Q1307" s="66"/>
      <c r="R1307" s="66"/>
      <c r="S1307" s="11" t="s">
        <v>6719</v>
      </c>
      <c r="T1307" s="11" t="s">
        <v>6719</v>
      </c>
      <c r="U1307" s="11" t="s">
        <v>6416</v>
      </c>
      <c r="V1307" s="59" t="s">
        <v>6416</v>
      </c>
      <c r="W1307" s="59" t="str">
        <f t="shared" si="126"/>
        <v>Construction</v>
      </c>
      <c r="X1307" s="11" t="s">
        <v>2063</v>
      </c>
      <c r="Y1307" s="32">
        <v>2</v>
      </c>
      <c r="Z1307" s="39">
        <v>45389</v>
      </c>
      <c r="AA1307" s="39">
        <v>45390</v>
      </c>
      <c r="AB1307" s="34">
        <v>795.57</v>
      </c>
    </row>
    <row r="1308" spans="1:28" x14ac:dyDescent="0.2">
      <c r="A1308" s="66" t="s">
        <v>2064</v>
      </c>
      <c r="B1308" s="11" t="s">
        <v>6416</v>
      </c>
      <c r="C1308" s="11" t="s">
        <v>6416</v>
      </c>
      <c r="D1308" s="62" t="s">
        <v>6449</v>
      </c>
      <c r="E1308" s="66"/>
      <c r="F1308" s="64" t="str">
        <f t="shared" si="127"/>
        <v>The Mound</v>
      </c>
      <c r="G1308" s="66"/>
      <c r="H1308" s="65" t="str">
        <f t="shared" si="128"/>
        <v>Level 03</v>
      </c>
      <c r="I1308" s="66"/>
      <c r="J1308" s="67" t="str">
        <f t="shared" si="124"/>
        <v>Zone M1</v>
      </c>
      <c r="K1308" s="66"/>
      <c r="L1308" s="68" t="str">
        <f t="shared" si="125"/>
        <v>M1 / J3</v>
      </c>
      <c r="M1308" s="66"/>
      <c r="N1308" s="69" t="str">
        <f t="shared" si="129"/>
        <v>S. K. CL.</v>
      </c>
      <c r="O1308" s="66"/>
      <c r="P1308" s="70" t="str">
        <f t="shared" si="130"/>
        <v>R2 / J1</v>
      </c>
      <c r="Q1308" s="66"/>
      <c r="R1308" s="66"/>
      <c r="S1308" s="11" t="s">
        <v>6719</v>
      </c>
      <c r="T1308" s="11" t="s">
        <v>6719</v>
      </c>
      <c r="U1308" s="11" t="s">
        <v>6416</v>
      </c>
      <c r="V1308" s="59" t="s">
        <v>6416</v>
      </c>
      <c r="W1308" s="59" t="str">
        <f t="shared" si="126"/>
        <v>Construction</v>
      </c>
      <c r="X1308" s="11" t="s">
        <v>2065</v>
      </c>
      <c r="Y1308" s="32">
        <v>2</v>
      </c>
      <c r="Z1308" s="39">
        <v>45389</v>
      </c>
      <c r="AA1308" s="39">
        <v>45390</v>
      </c>
      <c r="AB1308" s="34">
        <v>583.46</v>
      </c>
    </row>
    <row r="1309" spans="1:28" x14ac:dyDescent="0.2">
      <c r="A1309" s="63" t="s">
        <v>2066</v>
      </c>
      <c r="B1309" s="8" t="s">
        <v>6416</v>
      </c>
      <c r="C1309" s="8" t="s">
        <v>6416</v>
      </c>
      <c r="D1309" s="62" t="s">
        <v>6449</v>
      </c>
      <c r="E1309" s="63"/>
      <c r="F1309" s="64" t="str">
        <f t="shared" si="127"/>
        <v>The Mound</v>
      </c>
      <c r="G1309" s="63"/>
      <c r="H1309" s="65" t="str">
        <f t="shared" si="128"/>
        <v>Level 03</v>
      </c>
      <c r="I1309" s="63"/>
      <c r="J1309" s="67" t="str">
        <f t="shared" si="124"/>
        <v>Zone M1</v>
      </c>
      <c r="K1309" s="63"/>
      <c r="L1309" s="68" t="str">
        <f t="shared" si="125"/>
        <v>M1 / J3</v>
      </c>
      <c r="M1309" s="63"/>
      <c r="N1309" s="69" t="str">
        <f t="shared" si="129"/>
        <v>S. K. CL.</v>
      </c>
      <c r="O1309" s="63"/>
      <c r="P1309" s="70" t="str">
        <f t="shared" si="130"/>
        <v>R2 / J1</v>
      </c>
      <c r="Q1309" s="63"/>
      <c r="R1309" s="63"/>
      <c r="S1309" s="8" t="s">
        <v>6719</v>
      </c>
      <c r="T1309" s="8" t="s">
        <v>6719</v>
      </c>
      <c r="U1309" s="8" t="s">
        <v>6416</v>
      </c>
      <c r="V1309" s="59" t="s">
        <v>6416</v>
      </c>
      <c r="W1309" s="59" t="str">
        <f t="shared" si="126"/>
        <v>Construction</v>
      </c>
      <c r="X1309" s="8" t="s">
        <v>2067</v>
      </c>
      <c r="Y1309" s="23">
        <v>2</v>
      </c>
      <c r="Z1309" s="35">
        <v>45391</v>
      </c>
      <c r="AA1309" s="35">
        <v>45396</v>
      </c>
      <c r="AB1309" s="42">
        <v>1882.6</v>
      </c>
    </row>
    <row r="1310" spans="1:28" x14ac:dyDescent="0.2">
      <c r="A1310" s="69" t="s">
        <v>1288</v>
      </c>
      <c r="B1310" s="3" t="s">
        <v>6740</v>
      </c>
      <c r="C1310" s="3" t="s">
        <v>6720</v>
      </c>
      <c r="D1310" s="62" t="s">
        <v>6449</v>
      </c>
      <c r="E1310" s="92"/>
      <c r="F1310" s="64" t="str">
        <f t="shared" si="127"/>
        <v>The Mound</v>
      </c>
      <c r="G1310" s="92"/>
      <c r="H1310" s="65" t="str">
        <f t="shared" si="128"/>
        <v>Level 03</v>
      </c>
      <c r="I1310" s="92"/>
      <c r="J1310" s="67" t="str">
        <f t="shared" si="124"/>
        <v>Zone M1</v>
      </c>
      <c r="K1310" s="92"/>
      <c r="L1310" s="68" t="str">
        <f t="shared" si="125"/>
        <v>M1 / J3</v>
      </c>
      <c r="M1310" s="69" t="s">
        <v>1288</v>
      </c>
      <c r="N1310" s="69" t="str">
        <f t="shared" si="129"/>
        <v>S. K. CR.</v>
      </c>
      <c r="O1310" s="92"/>
      <c r="P1310" s="70" t="str">
        <f t="shared" si="130"/>
        <v>R2 / J1</v>
      </c>
      <c r="Q1310" s="92"/>
      <c r="R1310" s="92"/>
      <c r="S1310" s="3" t="s">
        <v>6720</v>
      </c>
      <c r="T1310" s="3" t="s">
        <v>6720</v>
      </c>
      <c r="U1310" s="3" t="s">
        <v>6720</v>
      </c>
      <c r="V1310" s="59" t="s">
        <v>1288</v>
      </c>
      <c r="W1310" s="59" t="str">
        <f t="shared" si="126"/>
        <v>Construction            S. K. CR.</v>
      </c>
      <c r="X1310" s="3"/>
      <c r="Y1310" s="49">
        <v>5</v>
      </c>
      <c r="Z1310" s="50">
        <v>45388</v>
      </c>
      <c r="AA1310" s="50">
        <v>45396</v>
      </c>
      <c r="AB1310" s="52">
        <v>15060.8</v>
      </c>
    </row>
    <row r="1311" spans="1:28" ht="25.5" x14ac:dyDescent="0.2">
      <c r="A1311" s="66" t="s">
        <v>2068</v>
      </c>
      <c r="B1311" s="11" t="s">
        <v>6416</v>
      </c>
      <c r="C1311" s="11" t="s">
        <v>6416</v>
      </c>
      <c r="D1311" s="62" t="s">
        <v>6449</v>
      </c>
      <c r="E1311" s="66"/>
      <c r="F1311" s="64" t="str">
        <f t="shared" si="127"/>
        <v>The Mound</v>
      </c>
      <c r="G1311" s="66"/>
      <c r="H1311" s="65" t="str">
        <f t="shared" si="128"/>
        <v>Level 03</v>
      </c>
      <c r="I1311" s="66"/>
      <c r="J1311" s="67" t="str">
        <f t="shared" si="124"/>
        <v>Zone M1</v>
      </c>
      <c r="K1311" s="66"/>
      <c r="L1311" s="68" t="str">
        <f t="shared" si="125"/>
        <v>M1 / J3</v>
      </c>
      <c r="M1311" s="66"/>
      <c r="N1311" s="69" t="str">
        <f t="shared" si="129"/>
        <v>S. K. CR.</v>
      </c>
      <c r="O1311" s="66"/>
      <c r="P1311" s="70" t="str">
        <f t="shared" si="130"/>
        <v>R2 / J1</v>
      </c>
      <c r="Q1311" s="66"/>
      <c r="R1311" s="66"/>
      <c r="S1311" s="11" t="s">
        <v>6720</v>
      </c>
      <c r="T1311" s="11" t="s">
        <v>6720</v>
      </c>
      <c r="U1311" s="11" t="s">
        <v>6416</v>
      </c>
      <c r="V1311" s="59" t="s">
        <v>6416</v>
      </c>
      <c r="W1311" s="59" t="str">
        <f t="shared" si="126"/>
        <v>Construction</v>
      </c>
      <c r="X1311" s="11" t="s">
        <v>2069</v>
      </c>
      <c r="Y1311" s="32">
        <v>3</v>
      </c>
      <c r="Z1311" s="39">
        <v>45388</v>
      </c>
      <c r="AA1311" s="39">
        <v>45390</v>
      </c>
      <c r="AB1311" s="48">
        <v>8160.93</v>
      </c>
    </row>
    <row r="1312" spans="1:28" x14ac:dyDescent="0.2">
      <c r="A1312" s="66" t="s">
        <v>2070</v>
      </c>
      <c r="B1312" s="11" t="s">
        <v>6416</v>
      </c>
      <c r="C1312" s="11" t="s">
        <v>6416</v>
      </c>
      <c r="D1312" s="62" t="s">
        <v>6449</v>
      </c>
      <c r="E1312" s="66"/>
      <c r="F1312" s="64" t="str">
        <f t="shared" si="127"/>
        <v>The Mound</v>
      </c>
      <c r="G1312" s="66"/>
      <c r="H1312" s="65" t="str">
        <f t="shared" si="128"/>
        <v>Level 03</v>
      </c>
      <c r="I1312" s="66"/>
      <c r="J1312" s="67" t="str">
        <f t="shared" si="124"/>
        <v>Zone M1</v>
      </c>
      <c r="K1312" s="66"/>
      <c r="L1312" s="68" t="str">
        <f t="shared" si="125"/>
        <v>M1 / J3</v>
      </c>
      <c r="M1312" s="66"/>
      <c r="N1312" s="69" t="str">
        <f t="shared" si="129"/>
        <v>S. K. CR.</v>
      </c>
      <c r="O1312" s="66"/>
      <c r="P1312" s="70" t="str">
        <f t="shared" si="130"/>
        <v>R2 / J1</v>
      </c>
      <c r="Q1312" s="66"/>
      <c r="R1312" s="66"/>
      <c r="S1312" s="11" t="s">
        <v>6720</v>
      </c>
      <c r="T1312" s="11" t="s">
        <v>6720</v>
      </c>
      <c r="U1312" s="11" t="s">
        <v>6416</v>
      </c>
      <c r="V1312" s="59" t="s">
        <v>6416</v>
      </c>
      <c r="W1312" s="59" t="str">
        <f t="shared" si="126"/>
        <v>Construction</v>
      </c>
      <c r="X1312" s="11" t="s">
        <v>2071</v>
      </c>
      <c r="Y1312" s="32">
        <v>3</v>
      </c>
      <c r="Z1312" s="39">
        <v>45388</v>
      </c>
      <c r="AA1312" s="39">
        <v>45390</v>
      </c>
      <c r="AB1312" s="48">
        <v>3638.24</v>
      </c>
    </row>
    <row r="1313" spans="1:28" x14ac:dyDescent="0.2">
      <c r="A1313" s="66" t="s">
        <v>2072</v>
      </c>
      <c r="B1313" s="11" t="s">
        <v>6416</v>
      </c>
      <c r="C1313" s="11" t="s">
        <v>6416</v>
      </c>
      <c r="D1313" s="62" t="s">
        <v>6449</v>
      </c>
      <c r="E1313" s="66"/>
      <c r="F1313" s="64" t="str">
        <f t="shared" si="127"/>
        <v>The Mound</v>
      </c>
      <c r="G1313" s="66"/>
      <c r="H1313" s="65" t="str">
        <f t="shared" si="128"/>
        <v>Level 03</v>
      </c>
      <c r="I1313" s="66"/>
      <c r="J1313" s="67" t="str">
        <f t="shared" si="124"/>
        <v>Zone M1</v>
      </c>
      <c r="K1313" s="66"/>
      <c r="L1313" s="68" t="str">
        <f t="shared" si="125"/>
        <v>M1 / J3</v>
      </c>
      <c r="M1313" s="66"/>
      <c r="N1313" s="69" t="str">
        <f t="shared" si="129"/>
        <v>S. K. CR.</v>
      </c>
      <c r="O1313" s="66"/>
      <c r="P1313" s="70" t="str">
        <f t="shared" si="130"/>
        <v>R2 / J1</v>
      </c>
      <c r="Q1313" s="66"/>
      <c r="R1313" s="66"/>
      <c r="S1313" s="11" t="s">
        <v>6720</v>
      </c>
      <c r="T1313" s="11" t="s">
        <v>6720</v>
      </c>
      <c r="U1313" s="11" t="s">
        <v>6416</v>
      </c>
      <c r="V1313" s="59" t="s">
        <v>6416</v>
      </c>
      <c r="W1313" s="59" t="str">
        <f t="shared" si="126"/>
        <v>Construction</v>
      </c>
      <c r="X1313" s="11" t="s">
        <v>2073</v>
      </c>
      <c r="Y1313" s="32">
        <v>2</v>
      </c>
      <c r="Z1313" s="39">
        <v>45389</v>
      </c>
      <c r="AA1313" s="39">
        <v>45390</v>
      </c>
      <c r="AB1313" s="34">
        <v>795.57</v>
      </c>
    </row>
    <row r="1314" spans="1:28" x14ac:dyDescent="0.2">
      <c r="A1314" s="66" t="s">
        <v>2074</v>
      </c>
      <c r="B1314" s="11" t="s">
        <v>6416</v>
      </c>
      <c r="C1314" s="11" t="s">
        <v>6416</v>
      </c>
      <c r="D1314" s="62" t="s">
        <v>6449</v>
      </c>
      <c r="E1314" s="66"/>
      <c r="F1314" s="64" t="str">
        <f t="shared" si="127"/>
        <v>The Mound</v>
      </c>
      <c r="G1314" s="66"/>
      <c r="H1314" s="65" t="str">
        <f t="shared" si="128"/>
        <v>Level 03</v>
      </c>
      <c r="I1314" s="66"/>
      <c r="J1314" s="67" t="str">
        <f t="shared" ref="J1314:J1377" si="131">IF(I1314="",J1313,TRIM(I1314))</f>
        <v>Zone M1</v>
      </c>
      <c r="K1314" s="66"/>
      <c r="L1314" s="68" t="str">
        <f t="shared" si="125"/>
        <v>M1 / J3</v>
      </c>
      <c r="M1314" s="66"/>
      <c r="N1314" s="69" t="str">
        <f t="shared" si="129"/>
        <v>S. K. CR.</v>
      </c>
      <c r="O1314" s="66"/>
      <c r="P1314" s="70" t="str">
        <f t="shared" si="130"/>
        <v>R2 / J1</v>
      </c>
      <c r="Q1314" s="66"/>
      <c r="R1314" s="66"/>
      <c r="S1314" s="11" t="s">
        <v>6720</v>
      </c>
      <c r="T1314" s="11" t="s">
        <v>6720</v>
      </c>
      <c r="U1314" s="11" t="s">
        <v>6416</v>
      </c>
      <c r="V1314" s="59" t="s">
        <v>6416</v>
      </c>
      <c r="W1314" s="59" t="str">
        <f t="shared" si="126"/>
        <v>Construction</v>
      </c>
      <c r="X1314" s="11" t="s">
        <v>2075</v>
      </c>
      <c r="Y1314" s="32">
        <v>2</v>
      </c>
      <c r="Z1314" s="39">
        <v>45389</v>
      </c>
      <c r="AA1314" s="39">
        <v>45390</v>
      </c>
      <c r="AB1314" s="34">
        <v>583.46</v>
      </c>
    </row>
    <row r="1315" spans="1:28" x14ac:dyDescent="0.2">
      <c r="A1315" s="63" t="s">
        <v>2076</v>
      </c>
      <c r="B1315" s="8" t="s">
        <v>6416</v>
      </c>
      <c r="C1315" s="8" t="s">
        <v>6416</v>
      </c>
      <c r="D1315" s="62" t="s">
        <v>6449</v>
      </c>
      <c r="E1315" s="63"/>
      <c r="F1315" s="64" t="str">
        <f t="shared" si="127"/>
        <v>The Mound</v>
      </c>
      <c r="G1315" s="63"/>
      <c r="H1315" s="65" t="str">
        <f t="shared" si="128"/>
        <v>Level 03</v>
      </c>
      <c r="I1315" s="63"/>
      <c r="J1315" s="67" t="str">
        <f t="shared" si="131"/>
        <v>Zone M1</v>
      </c>
      <c r="K1315" s="63"/>
      <c r="L1315" s="68" t="str">
        <f t="shared" si="125"/>
        <v>M1 / J3</v>
      </c>
      <c r="M1315" s="63"/>
      <c r="N1315" s="69" t="str">
        <f t="shared" si="129"/>
        <v>S. K. CR.</v>
      </c>
      <c r="O1315" s="63"/>
      <c r="P1315" s="70" t="str">
        <f t="shared" si="130"/>
        <v>R2 / J1</v>
      </c>
      <c r="Q1315" s="63"/>
      <c r="R1315" s="63"/>
      <c r="S1315" s="8" t="s">
        <v>6720</v>
      </c>
      <c r="T1315" s="8" t="s">
        <v>6720</v>
      </c>
      <c r="U1315" s="8" t="s">
        <v>6416</v>
      </c>
      <c r="V1315" s="59" t="s">
        <v>6416</v>
      </c>
      <c r="W1315" s="59" t="str">
        <f t="shared" si="126"/>
        <v>Construction</v>
      </c>
      <c r="X1315" s="8" t="s">
        <v>2077</v>
      </c>
      <c r="Y1315" s="23">
        <v>2</v>
      </c>
      <c r="Z1315" s="35">
        <v>45391</v>
      </c>
      <c r="AA1315" s="35">
        <v>45396</v>
      </c>
      <c r="AB1315" s="42">
        <v>1882.6</v>
      </c>
    </row>
    <row r="1316" spans="1:28" x14ac:dyDescent="0.2">
      <c r="A1316" s="69" t="s">
        <v>1222</v>
      </c>
      <c r="B1316" s="3" t="s">
        <v>6740</v>
      </c>
      <c r="C1316" s="3" t="s">
        <v>6714</v>
      </c>
      <c r="D1316" s="62" t="s">
        <v>6449</v>
      </c>
      <c r="E1316" s="92"/>
      <c r="F1316" s="64" t="str">
        <f t="shared" si="127"/>
        <v>The Mound</v>
      </c>
      <c r="G1316" s="92"/>
      <c r="H1316" s="65" t="str">
        <f t="shared" si="128"/>
        <v>Level 03</v>
      </c>
      <c r="I1316" s="92"/>
      <c r="J1316" s="67" t="str">
        <f t="shared" si="131"/>
        <v>Zone M1</v>
      </c>
      <c r="K1316" s="92"/>
      <c r="L1316" s="68" t="str">
        <f t="shared" ref="L1316:L1379" si="132">IF(K1316="",L1315,TRIM(K1316))</f>
        <v>M1 / J3</v>
      </c>
      <c r="M1316" s="69" t="s">
        <v>1222</v>
      </c>
      <c r="N1316" s="69" t="str">
        <f t="shared" si="129"/>
        <v>S. DQ. R.</v>
      </c>
      <c r="O1316" s="92"/>
      <c r="P1316" s="70" t="str">
        <f t="shared" si="130"/>
        <v>R2 / J1</v>
      </c>
      <c r="Q1316" s="92"/>
      <c r="R1316" s="92"/>
      <c r="S1316" s="3" t="s">
        <v>6714</v>
      </c>
      <c r="T1316" s="3" t="s">
        <v>6714</v>
      </c>
      <c r="U1316" s="3" t="s">
        <v>6714</v>
      </c>
      <c r="V1316" s="59" t="s">
        <v>1222</v>
      </c>
      <c r="W1316" s="59" t="str">
        <f t="shared" si="126"/>
        <v>Construction            S. DQ. R.</v>
      </c>
      <c r="X1316" s="3"/>
      <c r="Y1316" s="49">
        <v>5</v>
      </c>
      <c r="Z1316" s="50">
        <v>45397</v>
      </c>
      <c r="AA1316" s="50">
        <v>45402</v>
      </c>
      <c r="AB1316" s="52">
        <v>15060.8</v>
      </c>
    </row>
    <row r="1317" spans="1:28" ht="25.5" x14ac:dyDescent="0.2">
      <c r="A1317" s="66" t="s">
        <v>2078</v>
      </c>
      <c r="B1317" s="11" t="s">
        <v>6416</v>
      </c>
      <c r="C1317" s="11" t="s">
        <v>6416</v>
      </c>
      <c r="D1317" s="62" t="s">
        <v>6449</v>
      </c>
      <c r="E1317" s="66"/>
      <c r="F1317" s="64" t="str">
        <f t="shared" si="127"/>
        <v>The Mound</v>
      </c>
      <c r="G1317" s="66"/>
      <c r="H1317" s="65" t="str">
        <f t="shared" si="128"/>
        <v>Level 03</v>
      </c>
      <c r="I1317" s="66"/>
      <c r="J1317" s="67" t="str">
        <f t="shared" si="131"/>
        <v>Zone M1</v>
      </c>
      <c r="K1317" s="66"/>
      <c r="L1317" s="68" t="str">
        <f t="shared" si="132"/>
        <v>M1 / J3</v>
      </c>
      <c r="M1317" s="66"/>
      <c r="N1317" s="69" t="str">
        <f t="shared" si="129"/>
        <v>S. DQ. R.</v>
      </c>
      <c r="O1317" s="66"/>
      <c r="P1317" s="70" t="str">
        <f t="shared" si="130"/>
        <v>R2 / J1</v>
      </c>
      <c r="Q1317" s="66"/>
      <c r="R1317" s="66"/>
      <c r="S1317" s="11" t="s">
        <v>6714</v>
      </c>
      <c r="T1317" s="11" t="s">
        <v>6714</v>
      </c>
      <c r="U1317" s="11" t="s">
        <v>6416</v>
      </c>
      <c r="V1317" s="59" t="s">
        <v>6416</v>
      </c>
      <c r="W1317" s="59" t="str">
        <f t="shared" si="126"/>
        <v>Construction</v>
      </c>
      <c r="X1317" s="11" t="s">
        <v>2079</v>
      </c>
      <c r="Y1317" s="32">
        <v>3</v>
      </c>
      <c r="Z1317" s="39">
        <v>45397</v>
      </c>
      <c r="AA1317" s="39">
        <v>45399</v>
      </c>
      <c r="AB1317" s="48">
        <v>8160.93</v>
      </c>
    </row>
    <row r="1318" spans="1:28" x14ac:dyDescent="0.2">
      <c r="A1318" s="66" t="s">
        <v>2080</v>
      </c>
      <c r="B1318" s="11" t="s">
        <v>6416</v>
      </c>
      <c r="C1318" s="11" t="s">
        <v>6416</v>
      </c>
      <c r="D1318" s="62" t="s">
        <v>6449</v>
      </c>
      <c r="E1318" s="66"/>
      <c r="F1318" s="64" t="str">
        <f t="shared" si="127"/>
        <v>The Mound</v>
      </c>
      <c r="G1318" s="66"/>
      <c r="H1318" s="65" t="str">
        <f t="shared" si="128"/>
        <v>Level 03</v>
      </c>
      <c r="I1318" s="66"/>
      <c r="J1318" s="67" t="str">
        <f t="shared" si="131"/>
        <v>Zone M1</v>
      </c>
      <c r="K1318" s="66"/>
      <c r="L1318" s="68" t="str">
        <f t="shared" si="132"/>
        <v>M1 / J3</v>
      </c>
      <c r="M1318" s="66"/>
      <c r="N1318" s="69" t="str">
        <f t="shared" si="129"/>
        <v>S. DQ. R.</v>
      </c>
      <c r="O1318" s="66"/>
      <c r="P1318" s="70" t="str">
        <f t="shared" si="130"/>
        <v>R2 / J1</v>
      </c>
      <c r="Q1318" s="66"/>
      <c r="R1318" s="66"/>
      <c r="S1318" s="11" t="s">
        <v>6714</v>
      </c>
      <c r="T1318" s="11" t="s">
        <v>6714</v>
      </c>
      <c r="U1318" s="11" t="s">
        <v>6416</v>
      </c>
      <c r="V1318" s="59" t="s">
        <v>6416</v>
      </c>
      <c r="W1318" s="59" t="str">
        <f t="shared" si="126"/>
        <v>Construction</v>
      </c>
      <c r="X1318" s="11" t="s">
        <v>2081</v>
      </c>
      <c r="Y1318" s="32">
        <v>3</v>
      </c>
      <c r="Z1318" s="39">
        <v>45397</v>
      </c>
      <c r="AA1318" s="39">
        <v>45399</v>
      </c>
      <c r="AB1318" s="48">
        <v>3638.24</v>
      </c>
    </row>
    <row r="1319" spans="1:28" x14ac:dyDescent="0.2">
      <c r="A1319" s="66" t="s">
        <v>2082</v>
      </c>
      <c r="B1319" s="11" t="s">
        <v>6416</v>
      </c>
      <c r="C1319" s="11" t="s">
        <v>6416</v>
      </c>
      <c r="D1319" s="62" t="s">
        <v>6449</v>
      </c>
      <c r="E1319" s="66"/>
      <c r="F1319" s="64" t="str">
        <f t="shared" si="127"/>
        <v>The Mound</v>
      </c>
      <c r="G1319" s="66"/>
      <c r="H1319" s="65" t="str">
        <f t="shared" si="128"/>
        <v>Level 03</v>
      </c>
      <c r="I1319" s="66"/>
      <c r="J1319" s="67" t="str">
        <f t="shared" si="131"/>
        <v>Zone M1</v>
      </c>
      <c r="K1319" s="66"/>
      <c r="L1319" s="68" t="str">
        <f t="shared" si="132"/>
        <v>M1 / J3</v>
      </c>
      <c r="M1319" s="66"/>
      <c r="N1319" s="69" t="str">
        <f t="shared" si="129"/>
        <v>S. DQ. R.</v>
      </c>
      <c r="O1319" s="66"/>
      <c r="P1319" s="70" t="str">
        <f t="shared" si="130"/>
        <v>R2 / J1</v>
      </c>
      <c r="Q1319" s="66"/>
      <c r="R1319" s="66"/>
      <c r="S1319" s="11" t="s">
        <v>6714</v>
      </c>
      <c r="T1319" s="11" t="s">
        <v>6714</v>
      </c>
      <c r="U1319" s="11" t="s">
        <v>6416</v>
      </c>
      <c r="V1319" s="59" t="s">
        <v>6416</v>
      </c>
      <c r="W1319" s="59" t="str">
        <f t="shared" si="126"/>
        <v>Construction</v>
      </c>
      <c r="X1319" s="11" t="s">
        <v>2083</v>
      </c>
      <c r="Y1319" s="32">
        <v>2</v>
      </c>
      <c r="Z1319" s="39">
        <v>45398</v>
      </c>
      <c r="AA1319" s="39">
        <v>45399</v>
      </c>
      <c r="AB1319" s="34">
        <v>795.57</v>
      </c>
    </row>
    <row r="1320" spans="1:28" x14ac:dyDescent="0.2">
      <c r="A1320" s="66" t="s">
        <v>2084</v>
      </c>
      <c r="B1320" s="11" t="s">
        <v>6416</v>
      </c>
      <c r="C1320" s="11" t="s">
        <v>6416</v>
      </c>
      <c r="D1320" s="62" t="s">
        <v>6449</v>
      </c>
      <c r="E1320" s="66"/>
      <c r="F1320" s="64" t="str">
        <f t="shared" si="127"/>
        <v>The Mound</v>
      </c>
      <c r="G1320" s="66"/>
      <c r="H1320" s="65" t="str">
        <f t="shared" si="128"/>
        <v>Level 03</v>
      </c>
      <c r="I1320" s="66"/>
      <c r="J1320" s="67" t="str">
        <f t="shared" si="131"/>
        <v>Zone M1</v>
      </c>
      <c r="K1320" s="66"/>
      <c r="L1320" s="68" t="str">
        <f t="shared" si="132"/>
        <v>M1 / J3</v>
      </c>
      <c r="M1320" s="66"/>
      <c r="N1320" s="69" t="str">
        <f t="shared" si="129"/>
        <v>S. DQ. R.</v>
      </c>
      <c r="O1320" s="66"/>
      <c r="P1320" s="70" t="str">
        <f t="shared" si="130"/>
        <v>R2 / J1</v>
      </c>
      <c r="Q1320" s="66"/>
      <c r="R1320" s="66"/>
      <c r="S1320" s="11" t="s">
        <v>6714</v>
      </c>
      <c r="T1320" s="11" t="s">
        <v>6714</v>
      </c>
      <c r="U1320" s="11" t="s">
        <v>6416</v>
      </c>
      <c r="V1320" s="59" t="s">
        <v>6416</v>
      </c>
      <c r="W1320" s="59" t="str">
        <f t="shared" si="126"/>
        <v>Construction</v>
      </c>
      <c r="X1320" s="11" t="s">
        <v>2085</v>
      </c>
      <c r="Y1320" s="32">
        <v>2</v>
      </c>
      <c r="Z1320" s="39">
        <v>45398</v>
      </c>
      <c r="AA1320" s="39">
        <v>45399</v>
      </c>
      <c r="AB1320" s="34">
        <v>583.46</v>
      </c>
    </row>
    <row r="1321" spans="1:28" x14ac:dyDescent="0.2">
      <c r="A1321" s="63" t="s">
        <v>2086</v>
      </c>
      <c r="B1321" s="8" t="s">
        <v>6416</v>
      </c>
      <c r="C1321" s="8" t="s">
        <v>6416</v>
      </c>
      <c r="D1321" s="62" t="s">
        <v>6449</v>
      </c>
      <c r="E1321" s="63"/>
      <c r="F1321" s="64" t="str">
        <f t="shared" si="127"/>
        <v>The Mound</v>
      </c>
      <c r="G1321" s="63"/>
      <c r="H1321" s="65" t="str">
        <f t="shared" si="128"/>
        <v>Level 03</v>
      </c>
      <c r="I1321" s="63"/>
      <c r="J1321" s="67" t="str">
        <f t="shared" si="131"/>
        <v>Zone M1</v>
      </c>
      <c r="K1321" s="63"/>
      <c r="L1321" s="68" t="str">
        <f t="shared" si="132"/>
        <v>M1 / J3</v>
      </c>
      <c r="M1321" s="63"/>
      <c r="N1321" s="69" t="str">
        <f t="shared" si="129"/>
        <v>S. DQ. R.</v>
      </c>
      <c r="O1321" s="63"/>
      <c r="P1321" s="70" t="str">
        <f t="shared" si="130"/>
        <v>R2 / J1</v>
      </c>
      <c r="Q1321" s="63"/>
      <c r="R1321" s="63"/>
      <c r="S1321" s="8" t="s">
        <v>6714</v>
      </c>
      <c r="T1321" s="8" t="s">
        <v>6714</v>
      </c>
      <c r="U1321" s="8" t="s">
        <v>6416</v>
      </c>
      <c r="V1321" s="59" t="s">
        <v>6416</v>
      </c>
      <c r="W1321" s="59" t="str">
        <f t="shared" si="126"/>
        <v>Construction</v>
      </c>
      <c r="X1321" s="8" t="s">
        <v>2087</v>
      </c>
      <c r="Y1321" s="23">
        <v>2</v>
      </c>
      <c r="Z1321" s="35">
        <v>45400</v>
      </c>
      <c r="AA1321" s="35">
        <v>45402</v>
      </c>
      <c r="AB1321" s="42">
        <v>1882.6</v>
      </c>
    </row>
    <row r="1322" spans="1:28" x14ac:dyDescent="0.2">
      <c r="A1322" s="67" t="s">
        <v>1319</v>
      </c>
      <c r="B1322" s="12" t="s">
        <v>9889</v>
      </c>
      <c r="C1322" s="12" t="s">
        <v>6685</v>
      </c>
      <c r="D1322" s="62" t="s">
        <v>6449</v>
      </c>
      <c r="E1322" s="91"/>
      <c r="F1322" s="64" t="str">
        <f t="shared" si="127"/>
        <v>The Mound</v>
      </c>
      <c r="G1322" s="91"/>
      <c r="H1322" s="65" t="str">
        <f t="shared" si="128"/>
        <v>Level 03</v>
      </c>
      <c r="I1322" s="67" t="s">
        <v>1319</v>
      </c>
      <c r="J1322" s="67" t="str">
        <f t="shared" si="131"/>
        <v>Zone M2</v>
      </c>
      <c r="K1322" s="91"/>
      <c r="L1322" s="68" t="str">
        <f t="shared" si="132"/>
        <v>M1 / J3</v>
      </c>
      <c r="M1322" s="91"/>
      <c r="N1322" s="69" t="str">
        <f t="shared" si="129"/>
        <v>S. DQ. R.</v>
      </c>
      <c r="O1322" s="91"/>
      <c r="P1322" s="70" t="str">
        <f t="shared" si="130"/>
        <v>R2 / J1</v>
      </c>
      <c r="Q1322" s="91"/>
      <c r="R1322" s="91"/>
      <c r="S1322" s="12" t="s">
        <v>6685</v>
      </c>
      <c r="T1322" s="12" t="s">
        <v>6685</v>
      </c>
      <c r="U1322" s="12" t="s">
        <v>6685</v>
      </c>
      <c r="V1322" s="59" t="s">
        <v>1319</v>
      </c>
      <c r="W1322" s="59" t="str">
        <f t="shared" si="126"/>
        <v>Construction        Zone M2</v>
      </c>
      <c r="X1322" s="12"/>
      <c r="Y1322" s="36">
        <v>50</v>
      </c>
      <c r="Z1322" s="37">
        <v>45362</v>
      </c>
      <c r="AA1322" s="37">
        <v>45423</v>
      </c>
      <c r="AB1322" s="46">
        <v>280959.62</v>
      </c>
    </row>
    <row r="1323" spans="1:28" x14ac:dyDescent="0.2">
      <c r="A1323" s="68" t="s">
        <v>2088</v>
      </c>
      <c r="B1323" s="2" t="s">
        <v>6685</v>
      </c>
      <c r="C1323" s="2" t="s">
        <v>6742</v>
      </c>
      <c r="D1323" s="62" t="s">
        <v>6449</v>
      </c>
      <c r="E1323" s="92"/>
      <c r="F1323" s="64" t="str">
        <f t="shared" si="127"/>
        <v>The Mound</v>
      </c>
      <c r="G1323" s="92"/>
      <c r="H1323" s="65" t="str">
        <f t="shared" si="128"/>
        <v>Level 03</v>
      </c>
      <c r="I1323" s="92"/>
      <c r="J1323" s="67" t="str">
        <f t="shared" si="131"/>
        <v>Zone M2</v>
      </c>
      <c r="K1323" s="68" t="s">
        <v>2088</v>
      </c>
      <c r="L1323" s="68" t="str">
        <f t="shared" si="132"/>
        <v>M2 / G3</v>
      </c>
      <c r="M1323" s="92"/>
      <c r="N1323" s="69" t="str">
        <f t="shared" si="129"/>
        <v>S. DQ. R.</v>
      </c>
      <c r="O1323" s="92"/>
      <c r="P1323" s="70" t="str">
        <f t="shared" si="130"/>
        <v>R2 / J1</v>
      </c>
      <c r="Q1323" s="92"/>
      <c r="R1323" s="92"/>
      <c r="S1323" s="2" t="s">
        <v>6742</v>
      </c>
      <c r="T1323" s="2" t="s">
        <v>6742</v>
      </c>
      <c r="U1323" s="2" t="s">
        <v>6742</v>
      </c>
      <c r="V1323" s="59" t="s">
        <v>2088</v>
      </c>
      <c r="W1323" s="59" t="str">
        <f t="shared" si="126"/>
        <v>Construction          M2 / G3</v>
      </c>
      <c r="X1323" s="2"/>
      <c r="Y1323" s="43">
        <v>26</v>
      </c>
      <c r="Z1323" s="44">
        <v>45362</v>
      </c>
      <c r="AA1323" s="44">
        <v>45391</v>
      </c>
      <c r="AB1323" s="47">
        <v>105075.22</v>
      </c>
    </row>
    <row r="1324" spans="1:28" x14ac:dyDescent="0.2">
      <c r="A1324" s="69" t="s">
        <v>1256</v>
      </c>
      <c r="B1324" s="3" t="s">
        <v>6742</v>
      </c>
      <c r="C1324" s="3" t="s">
        <v>6718</v>
      </c>
      <c r="D1324" s="62" t="s">
        <v>6449</v>
      </c>
      <c r="E1324" s="92"/>
      <c r="F1324" s="64" t="str">
        <f t="shared" si="127"/>
        <v>The Mound</v>
      </c>
      <c r="G1324" s="92"/>
      <c r="H1324" s="65" t="str">
        <f t="shared" si="128"/>
        <v>Level 03</v>
      </c>
      <c r="I1324" s="92"/>
      <c r="J1324" s="67" t="str">
        <f t="shared" si="131"/>
        <v>Zone M2</v>
      </c>
      <c r="K1324" s="92"/>
      <c r="L1324" s="68" t="str">
        <f t="shared" si="132"/>
        <v>M2 / G3</v>
      </c>
      <c r="M1324" s="69" t="s">
        <v>1256</v>
      </c>
      <c r="N1324" s="69" t="str">
        <f t="shared" si="129"/>
        <v>S. K. L.</v>
      </c>
      <c r="O1324" s="92"/>
      <c r="P1324" s="70" t="str">
        <f t="shared" si="130"/>
        <v>R2 / J1</v>
      </c>
      <c r="Q1324" s="92"/>
      <c r="R1324" s="92"/>
      <c r="S1324" s="3" t="s">
        <v>6718</v>
      </c>
      <c r="T1324" s="3" t="s">
        <v>6718</v>
      </c>
      <c r="U1324" s="3" t="s">
        <v>6718</v>
      </c>
      <c r="V1324" s="59" t="s">
        <v>1256</v>
      </c>
      <c r="W1324" s="59" t="str">
        <f t="shared" si="126"/>
        <v>Construction            S. K. L.</v>
      </c>
      <c r="X1324" s="3"/>
      <c r="Y1324" s="49">
        <v>5</v>
      </c>
      <c r="Z1324" s="50">
        <v>45362</v>
      </c>
      <c r="AA1324" s="50">
        <v>45367</v>
      </c>
      <c r="AB1324" s="52">
        <v>13134.4</v>
      </c>
    </row>
    <row r="1325" spans="1:28" ht="25.5" x14ac:dyDescent="0.2">
      <c r="A1325" s="66" t="s">
        <v>2089</v>
      </c>
      <c r="B1325" s="11" t="s">
        <v>6416</v>
      </c>
      <c r="C1325" s="11" t="s">
        <v>6416</v>
      </c>
      <c r="D1325" s="62" t="s">
        <v>6449</v>
      </c>
      <c r="E1325" s="66"/>
      <c r="F1325" s="64" t="str">
        <f t="shared" si="127"/>
        <v>The Mound</v>
      </c>
      <c r="G1325" s="66"/>
      <c r="H1325" s="65" t="str">
        <f t="shared" si="128"/>
        <v>Level 03</v>
      </c>
      <c r="I1325" s="66"/>
      <c r="J1325" s="67" t="str">
        <f t="shared" si="131"/>
        <v>Zone M2</v>
      </c>
      <c r="K1325" s="66"/>
      <c r="L1325" s="68" t="str">
        <f t="shared" si="132"/>
        <v>M2 / G3</v>
      </c>
      <c r="M1325" s="66"/>
      <c r="N1325" s="69" t="str">
        <f t="shared" si="129"/>
        <v>S. K. L.</v>
      </c>
      <c r="O1325" s="66"/>
      <c r="P1325" s="70" t="str">
        <f t="shared" si="130"/>
        <v>R2 / J1</v>
      </c>
      <c r="Q1325" s="66"/>
      <c r="R1325" s="66"/>
      <c r="S1325" s="11" t="s">
        <v>6718</v>
      </c>
      <c r="T1325" s="11" t="s">
        <v>6718</v>
      </c>
      <c r="U1325" s="11" t="s">
        <v>6416</v>
      </c>
      <c r="V1325" s="59" t="s">
        <v>6416</v>
      </c>
      <c r="W1325" s="59" t="str">
        <f t="shared" si="126"/>
        <v>Construction</v>
      </c>
      <c r="X1325" s="11" t="s">
        <v>2090</v>
      </c>
      <c r="Y1325" s="32">
        <v>3</v>
      </c>
      <c r="Z1325" s="39">
        <v>45362</v>
      </c>
      <c r="AA1325" s="39">
        <v>45364</v>
      </c>
      <c r="AB1325" s="48">
        <v>6995.08</v>
      </c>
    </row>
    <row r="1326" spans="1:28" x14ac:dyDescent="0.2">
      <c r="A1326" s="66" t="s">
        <v>2091</v>
      </c>
      <c r="B1326" s="11" t="s">
        <v>6416</v>
      </c>
      <c r="C1326" s="11" t="s">
        <v>6416</v>
      </c>
      <c r="D1326" s="62" t="s">
        <v>6449</v>
      </c>
      <c r="E1326" s="66"/>
      <c r="F1326" s="64" t="str">
        <f t="shared" si="127"/>
        <v>The Mound</v>
      </c>
      <c r="G1326" s="66"/>
      <c r="H1326" s="65" t="str">
        <f t="shared" si="128"/>
        <v>Level 03</v>
      </c>
      <c r="I1326" s="66"/>
      <c r="J1326" s="67" t="str">
        <f t="shared" si="131"/>
        <v>Zone M2</v>
      </c>
      <c r="K1326" s="66"/>
      <c r="L1326" s="68" t="str">
        <f t="shared" si="132"/>
        <v>M2 / G3</v>
      </c>
      <c r="M1326" s="66"/>
      <c r="N1326" s="69" t="str">
        <f t="shared" si="129"/>
        <v>S. K. L.</v>
      </c>
      <c r="O1326" s="66"/>
      <c r="P1326" s="70" t="str">
        <f t="shared" si="130"/>
        <v>R2 / J1</v>
      </c>
      <c r="Q1326" s="66"/>
      <c r="R1326" s="66"/>
      <c r="S1326" s="11" t="s">
        <v>6718</v>
      </c>
      <c r="T1326" s="11" t="s">
        <v>6718</v>
      </c>
      <c r="U1326" s="11" t="s">
        <v>6416</v>
      </c>
      <c r="V1326" s="59" t="s">
        <v>6416</v>
      </c>
      <c r="W1326" s="59" t="str">
        <f t="shared" si="126"/>
        <v>Construction</v>
      </c>
      <c r="X1326" s="11" t="s">
        <v>2092</v>
      </c>
      <c r="Y1326" s="32">
        <v>3</v>
      </c>
      <c r="Z1326" s="39">
        <v>45362</v>
      </c>
      <c r="AA1326" s="39">
        <v>45364</v>
      </c>
      <c r="AB1326" s="48">
        <v>3118.49</v>
      </c>
    </row>
    <row r="1327" spans="1:28" x14ac:dyDescent="0.2">
      <c r="A1327" s="66" t="s">
        <v>2093</v>
      </c>
      <c r="B1327" s="11" t="s">
        <v>6416</v>
      </c>
      <c r="C1327" s="11" t="s">
        <v>6416</v>
      </c>
      <c r="D1327" s="62" t="s">
        <v>6449</v>
      </c>
      <c r="E1327" s="66"/>
      <c r="F1327" s="64" t="str">
        <f t="shared" si="127"/>
        <v>The Mound</v>
      </c>
      <c r="G1327" s="66"/>
      <c r="H1327" s="65" t="str">
        <f t="shared" si="128"/>
        <v>Level 03</v>
      </c>
      <c r="I1327" s="66"/>
      <c r="J1327" s="67" t="str">
        <f t="shared" si="131"/>
        <v>Zone M2</v>
      </c>
      <c r="K1327" s="66"/>
      <c r="L1327" s="68" t="str">
        <f t="shared" si="132"/>
        <v>M2 / G3</v>
      </c>
      <c r="M1327" s="66"/>
      <c r="N1327" s="69" t="str">
        <f t="shared" si="129"/>
        <v>S. K. L.</v>
      </c>
      <c r="O1327" s="66"/>
      <c r="P1327" s="70" t="str">
        <f t="shared" si="130"/>
        <v>R2 / J1</v>
      </c>
      <c r="Q1327" s="66"/>
      <c r="R1327" s="66"/>
      <c r="S1327" s="11" t="s">
        <v>6718</v>
      </c>
      <c r="T1327" s="11" t="s">
        <v>6718</v>
      </c>
      <c r="U1327" s="11" t="s">
        <v>6416</v>
      </c>
      <c r="V1327" s="59" t="s">
        <v>6416</v>
      </c>
      <c r="W1327" s="59" t="str">
        <f t="shared" si="126"/>
        <v>Construction</v>
      </c>
      <c r="X1327" s="11" t="s">
        <v>2094</v>
      </c>
      <c r="Y1327" s="32">
        <v>2</v>
      </c>
      <c r="Z1327" s="39">
        <v>45363</v>
      </c>
      <c r="AA1327" s="39">
        <v>45364</v>
      </c>
      <c r="AB1327" s="34">
        <v>795.57</v>
      </c>
    </row>
    <row r="1328" spans="1:28" x14ac:dyDescent="0.2">
      <c r="A1328" s="66" t="s">
        <v>2095</v>
      </c>
      <c r="B1328" s="11" t="s">
        <v>6416</v>
      </c>
      <c r="C1328" s="11" t="s">
        <v>6416</v>
      </c>
      <c r="D1328" s="62" t="s">
        <v>6449</v>
      </c>
      <c r="E1328" s="66"/>
      <c r="F1328" s="64" t="str">
        <f t="shared" si="127"/>
        <v>The Mound</v>
      </c>
      <c r="G1328" s="66"/>
      <c r="H1328" s="65" t="str">
        <f t="shared" si="128"/>
        <v>Level 03</v>
      </c>
      <c r="I1328" s="66"/>
      <c r="J1328" s="67" t="str">
        <f t="shared" si="131"/>
        <v>Zone M2</v>
      </c>
      <c r="K1328" s="66"/>
      <c r="L1328" s="68" t="str">
        <f t="shared" si="132"/>
        <v>M2 / G3</v>
      </c>
      <c r="M1328" s="66"/>
      <c r="N1328" s="69" t="str">
        <f t="shared" si="129"/>
        <v>S. K. L.</v>
      </c>
      <c r="O1328" s="66"/>
      <c r="P1328" s="70" t="str">
        <f t="shared" si="130"/>
        <v>R2 / J1</v>
      </c>
      <c r="Q1328" s="66"/>
      <c r="R1328" s="66"/>
      <c r="S1328" s="11" t="s">
        <v>6718</v>
      </c>
      <c r="T1328" s="11" t="s">
        <v>6718</v>
      </c>
      <c r="U1328" s="11" t="s">
        <v>6416</v>
      </c>
      <c r="V1328" s="59" t="s">
        <v>6416</v>
      </c>
      <c r="W1328" s="59" t="str">
        <f t="shared" si="126"/>
        <v>Construction</v>
      </c>
      <c r="X1328" s="11" t="s">
        <v>2096</v>
      </c>
      <c r="Y1328" s="32">
        <v>2</v>
      </c>
      <c r="Z1328" s="39">
        <v>45363</v>
      </c>
      <c r="AA1328" s="39">
        <v>45364</v>
      </c>
      <c r="AB1328" s="34">
        <v>583.46</v>
      </c>
    </row>
    <row r="1329" spans="1:28" x14ac:dyDescent="0.2">
      <c r="A1329" s="63" t="s">
        <v>2097</v>
      </c>
      <c r="B1329" s="8" t="s">
        <v>6416</v>
      </c>
      <c r="C1329" s="8" t="s">
        <v>6416</v>
      </c>
      <c r="D1329" s="62" t="s">
        <v>6449</v>
      </c>
      <c r="E1329" s="63"/>
      <c r="F1329" s="64" t="str">
        <f t="shared" si="127"/>
        <v>The Mound</v>
      </c>
      <c r="G1329" s="63"/>
      <c r="H1329" s="65" t="str">
        <f t="shared" si="128"/>
        <v>Level 03</v>
      </c>
      <c r="I1329" s="63"/>
      <c r="J1329" s="67" t="str">
        <f t="shared" si="131"/>
        <v>Zone M2</v>
      </c>
      <c r="K1329" s="63"/>
      <c r="L1329" s="68" t="str">
        <f t="shared" si="132"/>
        <v>M2 / G3</v>
      </c>
      <c r="M1329" s="63"/>
      <c r="N1329" s="69" t="str">
        <f t="shared" si="129"/>
        <v>S. K. L.</v>
      </c>
      <c r="O1329" s="63"/>
      <c r="P1329" s="70" t="str">
        <f t="shared" si="130"/>
        <v>R2 / J1</v>
      </c>
      <c r="Q1329" s="63"/>
      <c r="R1329" s="63"/>
      <c r="S1329" s="8" t="s">
        <v>6718</v>
      </c>
      <c r="T1329" s="8" t="s">
        <v>6718</v>
      </c>
      <c r="U1329" s="8" t="s">
        <v>6416</v>
      </c>
      <c r="V1329" s="59" t="s">
        <v>6416</v>
      </c>
      <c r="W1329" s="59" t="str">
        <f t="shared" si="126"/>
        <v>Construction</v>
      </c>
      <c r="X1329" s="8" t="s">
        <v>2098</v>
      </c>
      <c r="Y1329" s="23">
        <v>2</v>
      </c>
      <c r="Z1329" s="35">
        <v>45365</v>
      </c>
      <c r="AA1329" s="35">
        <v>45367</v>
      </c>
      <c r="AB1329" s="42">
        <v>1641.8</v>
      </c>
    </row>
    <row r="1330" spans="1:28" x14ac:dyDescent="0.2">
      <c r="A1330" s="69" t="s">
        <v>1200</v>
      </c>
      <c r="B1330" s="3" t="s">
        <v>6742</v>
      </c>
      <c r="C1330" s="3" t="s">
        <v>6712</v>
      </c>
      <c r="D1330" s="62" t="s">
        <v>6449</v>
      </c>
      <c r="E1330" s="92"/>
      <c r="F1330" s="64" t="str">
        <f t="shared" si="127"/>
        <v>The Mound</v>
      </c>
      <c r="G1330" s="92"/>
      <c r="H1330" s="65" t="str">
        <f t="shared" si="128"/>
        <v>Level 03</v>
      </c>
      <c r="I1330" s="92"/>
      <c r="J1330" s="67" t="str">
        <f t="shared" si="131"/>
        <v>Zone M2</v>
      </c>
      <c r="K1330" s="92"/>
      <c r="L1330" s="68" t="str">
        <f t="shared" si="132"/>
        <v>M2 / G3</v>
      </c>
      <c r="M1330" s="69" t="s">
        <v>1200</v>
      </c>
      <c r="N1330" s="69" t="str">
        <f t="shared" si="129"/>
        <v>S. K. R.</v>
      </c>
      <c r="O1330" s="92"/>
      <c r="P1330" s="70" t="str">
        <f t="shared" si="130"/>
        <v>R2 / J1</v>
      </c>
      <c r="Q1330" s="92"/>
      <c r="R1330" s="92"/>
      <c r="S1330" s="3" t="s">
        <v>6712</v>
      </c>
      <c r="T1330" s="3" t="s">
        <v>6712</v>
      </c>
      <c r="U1330" s="3" t="s">
        <v>6712</v>
      </c>
      <c r="V1330" s="59" t="s">
        <v>1200</v>
      </c>
      <c r="W1330" s="59" t="str">
        <f t="shared" si="126"/>
        <v>Construction            S. K. R.</v>
      </c>
      <c r="X1330" s="3"/>
      <c r="Y1330" s="49">
        <v>5</v>
      </c>
      <c r="Z1330" s="50">
        <v>45365</v>
      </c>
      <c r="AA1330" s="50">
        <v>45370</v>
      </c>
      <c r="AB1330" s="52">
        <v>13134.4</v>
      </c>
    </row>
    <row r="1331" spans="1:28" ht="25.5" x14ac:dyDescent="0.2">
      <c r="A1331" s="66" t="s">
        <v>2099</v>
      </c>
      <c r="B1331" s="11" t="s">
        <v>6416</v>
      </c>
      <c r="C1331" s="11" t="s">
        <v>6416</v>
      </c>
      <c r="D1331" s="62" t="s">
        <v>6449</v>
      </c>
      <c r="E1331" s="66"/>
      <c r="F1331" s="64" t="str">
        <f t="shared" si="127"/>
        <v>The Mound</v>
      </c>
      <c r="G1331" s="66"/>
      <c r="H1331" s="65" t="str">
        <f t="shared" si="128"/>
        <v>Level 03</v>
      </c>
      <c r="I1331" s="66"/>
      <c r="J1331" s="67" t="str">
        <f t="shared" si="131"/>
        <v>Zone M2</v>
      </c>
      <c r="K1331" s="66"/>
      <c r="L1331" s="68" t="str">
        <f t="shared" si="132"/>
        <v>M2 / G3</v>
      </c>
      <c r="M1331" s="66"/>
      <c r="N1331" s="69" t="str">
        <f t="shared" si="129"/>
        <v>S. K. R.</v>
      </c>
      <c r="O1331" s="66"/>
      <c r="P1331" s="70" t="str">
        <f t="shared" si="130"/>
        <v>R2 / J1</v>
      </c>
      <c r="Q1331" s="66"/>
      <c r="R1331" s="66"/>
      <c r="S1331" s="11" t="s">
        <v>6712</v>
      </c>
      <c r="T1331" s="11" t="s">
        <v>6712</v>
      </c>
      <c r="U1331" s="11" t="s">
        <v>6416</v>
      </c>
      <c r="V1331" s="59" t="s">
        <v>6416</v>
      </c>
      <c r="W1331" s="59" t="str">
        <f t="shared" si="126"/>
        <v>Construction</v>
      </c>
      <c r="X1331" s="11" t="s">
        <v>2100</v>
      </c>
      <c r="Y1331" s="32">
        <v>3</v>
      </c>
      <c r="Z1331" s="39">
        <v>45365</v>
      </c>
      <c r="AA1331" s="39">
        <v>45368</v>
      </c>
      <c r="AB1331" s="48">
        <v>6995.08</v>
      </c>
    </row>
    <row r="1332" spans="1:28" x14ac:dyDescent="0.2">
      <c r="A1332" s="66" t="s">
        <v>2101</v>
      </c>
      <c r="B1332" s="11" t="s">
        <v>6416</v>
      </c>
      <c r="C1332" s="11" t="s">
        <v>6416</v>
      </c>
      <c r="D1332" s="62" t="s">
        <v>6449</v>
      </c>
      <c r="E1332" s="66"/>
      <c r="F1332" s="64" t="str">
        <f t="shared" si="127"/>
        <v>The Mound</v>
      </c>
      <c r="G1332" s="66"/>
      <c r="H1332" s="65" t="str">
        <f t="shared" si="128"/>
        <v>Level 03</v>
      </c>
      <c r="I1332" s="66"/>
      <c r="J1332" s="67" t="str">
        <f t="shared" si="131"/>
        <v>Zone M2</v>
      </c>
      <c r="K1332" s="66"/>
      <c r="L1332" s="68" t="str">
        <f t="shared" si="132"/>
        <v>M2 / G3</v>
      </c>
      <c r="M1332" s="66"/>
      <c r="N1332" s="69" t="str">
        <f t="shared" si="129"/>
        <v>S. K. R.</v>
      </c>
      <c r="O1332" s="66"/>
      <c r="P1332" s="70" t="str">
        <f t="shared" si="130"/>
        <v>R2 / J1</v>
      </c>
      <c r="Q1332" s="66"/>
      <c r="R1332" s="66"/>
      <c r="S1332" s="11" t="s">
        <v>6712</v>
      </c>
      <c r="T1332" s="11" t="s">
        <v>6712</v>
      </c>
      <c r="U1332" s="11" t="s">
        <v>6416</v>
      </c>
      <c r="V1332" s="59" t="s">
        <v>6416</v>
      </c>
      <c r="W1332" s="59" t="str">
        <f t="shared" si="126"/>
        <v>Construction</v>
      </c>
      <c r="X1332" s="11" t="s">
        <v>2102</v>
      </c>
      <c r="Y1332" s="32">
        <v>3</v>
      </c>
      <c r="Z1332" s="39">
        <v>45365</v>
      </c>
      <c r="AA1332" s="39">
        <v>45368</v>
      </c>
      <c r="AB1332" s="48">
        <v>3118.49</v>
      </c>
    </row>
    <row r="1333" spans="1:28" x14ac:dyDescent="0.2">
      <c r="A1333" s="66" t="s">
        <v>2103</v>
      </c>
      <c r="B1333" s="11" t="s">
        <v>6416</v>
      </c>
      <c r="C1333" s="11" t="s">
        <v>6416</v>
      </c>
      <c r="D1333" s="62" t="s">
        <v>6449</v>
      </c>
      <c r="E1333" s="66"/>
      <c r="F1333" s="64" t="str">
        <f t="shared" si="127"/>
        <v>The Mound</v>
      </c>
      <c r="G1333" s="66"/>
      <c r="H1333" s="65" t="str">
        <f t="shared" si="128"/>
        <v>Level 03</v>
      </c>
      <c r="I1333" s="66"/>
      <c r="J1333" s="67" t="str">
        <f t="shared" si="131"/>
        <v>Zone M2</v>
      </c>
      <c r="K1333" s="66"/>
      <c r="L1333" s="68" t="str">
        <f t="shared" si="132"/>
        <v>M2 / G3</v>
      </c>
      <c r="M1333" s="66"/>
      <c r="N1333" s="69" t="str">
        <f t="shared" si="129"/>
        <v>S. K. R.</v>
      </c>
      <c r="O1333" s="66"/>
      <c r="P1333" s="70" t="str">
        <f t="shared" si="130"/>
        <v>R2 / J1</v>
      </c>
      <c r="Q1333" s="66"/>
      <c r="R1333" s="66"/>
      <c r="S1333" s="11" t="s">
        <v>6712</v>
      </c>
      <c r="T1333" s="11" t="s">
        <v>6712</v>
      </c>
      <c r="U1333" s="11" t="s">
        <v>6416</v>
      </c>
      <c r="V1333" s="59" t="s">
        <v>6416</v>
      </c>
      <c r="W1333" s="59" t="str">
        <f t="shared" si="126"/>
        <v>Construction</v>
      </c>
      <c r="X1333" s="11" t="s">
        <v>2104</v>
      </c>
      <c r="Y1333" s="32">
        <v>2</v>
      </c>
      <c r="Z1333" s="39">
        <v>45367</v>
      </c>
      <c r="AA1333" s="39">
        <v>45368</v>
      </c>
      <c r="AB1333" s="34">
        <v>795.57</v>
      </c>
    </row>
    <row r="1334" spans="1:28" x14ac:dyDescent="0.2">
      <c r="A1334" s="66" t="s">
        <v>2105</v>
      </c>
      <c r="B1334" s="11" t="s">
        <v>6416</v>
      </c>
      <c r="C1334" s="11" t="s">
        <v>6416</v>
      </c>
      <c r="D1334" s="62" t="s">
        <v>6449</v>
      </c>
      <c r="E1334" s="66"/>
      <c r="F1334" s="64" t="str">
        <f t="shared" si="127"/>
        <v>The Mound</v>
      </c>
      <c r="G1334" s="66"/>
      <c r="H1334" s="65" t="str">
        <f t="shared" si="128"/>
        <v>Level 03</v>
      </c>
      <c r="I1334" s="66"/>
      <c r="J1334" s="67" t="str">
        <f t="shared" si="131"/>
        <v>Zone M2</v>
      </c>
      <c r="K1334" s="66"/>
      <c r="L1334" s="68" t="str">
        <f t="shared" si="132"/>
        <v>M2 / G3</v>
      </c>
      <c r="M1334" s="66"/>
      <c r="N1334" s="69" t="str">
        <f t="shared" si="129"/>
        <v>S. K. R.</v>
      </c>
      <c r="O1334" s="66"/>
      <c r="P1334" s="70" t="str">
        <f t="shared" si="130"/>
        <v>R2 / J1</v>
      </c>
      <c r="Q1334" s="66"/>
      <c r="R1334" s="66"/>
      <c r="S1334" s="11" t="s">
        <v>6712</v>
      </c>
      <c r="T1334" s="11" t="s">
        <v>6712</v>
      </c>
      <c r="U1334" s="11" t="s">
        <v>6416</v>
      </c>
      <c r="V1334" s="59" t="s">
        <v>6416</v>
      </c>
      <c r="W1334" s="59" t="str">
        <f t="shared" si="126"/>
        <v>Construction</v>
      </c>
      <c r="X1334" s="11" t="s">
        <v>2106</v>
      </c>
      <c r="Y1334" s="32">
        <v>2</v>
      </c>
      <c r="Z1334" s="39">
        <v>45367</v>
      </c>
      <c r="AA1334" s="39">
        <v>45368</v>
      </c>
      <c r="AB1334" s="34">
        <v>583.46</v>
      </c>
    </row>
    <row r="1335" spans="1:28" x14ac:dyDescent="0.2">
      <c r="A1335" s="63" t="s">
        <v>2107</v>
      </c>
      <c r="B1335" s="8" t="s">
        <v>6416</v>
      </c>
      <c r="C1335" s="8" t="s">
        <v>6416</v>
      </c>
      <c r="D1335" s="62" t="s">
        <v>6449</v>
      </c>
      <c r="E1335" s="63"/>
      <c r="F1335" s="64" t="str">
        <f t="shared" si="127"/>
        <v>The Mound</v>
      </c>
      <c r="G1335" s="63"/>
      <c r="H1335" s="65" t="str">
        <f t="shared" si="128"/>
        <v>Level 03</v>
      </c>
      <c r="I1335" s="63"/>
      <c r="J1335" s="67" t="str">
        <f t="shared" si="131"/>
        <v>Zone M2</v>
      </c>
      <c r="K1335" s="63"/>
      <c r="L1335" s="68" t="str">
        <f t="shared" si="132"/>
        <v>M2 / G3</v>
      </c>
      <c r="M1335" s="63"/>
      <c r="N1335" s="69" t="str">
        <f t="shared" si="129"/>
        <v>S. K. R.</v>
      </c>
      <c r="O1335" s="63"/>
      <c r="P1335" s="70" t="str">
        <f t="shared" si="130"/>
        <v>R2 / J1</v>
      </c>
      <c r="Q1335" s="63"/>
      <c r="R1335" s="63"/>
      <c r="S1335" s="8" t="s">
        <v>6712</v>
      </c>
      <c r="T1335" s="8" t="s">
        <v>6712</v>
      </c>
      <c r="U1335" s="8" t="s">
        <v>6416</v>
      </c>
      <c r="V1335" s="59" t="s">
        <v>6416</v>
      </c>
      <c r="W1335" s="59" t="str">
        <f t="shared" si="126"/>
        <v>Construction</v>
      </c>
      <c r="X1335" s="8" t="s">
        <v>2108</v>
      </c>
      <c r="Y1335" s="23">
        <v>2</v>
      </c>
      <c r="Z1335" s="35">
        <v>45369</v>
      </c>
      <c r="AA1335" s="35">
        <v>45370</v>
      </c>
      <c r="AB1335" s="42">
        <v>1641.8</v>
      </c>
    </row>
    <row r="1336" spans="1:28" x14ac:dyDescent="0.2">
      <c r="A1336" s="69" t="s">
        <v>1277</v>
      </c>
      <c r="B1336" s="3" t="s">
        <v>6742</v>
      </c>
      <c r="C1336" s="3" t="s">
        <v>6719</v>
      </c>
      <c r="D1336" s="62" t="s">
        <v>6449</v>
      </c>
      <c r="E1336" s="92"/>
      <c r="F1336" s="64" t="str">
        <f t="shared" si="127"/>
        <v>The Mound</v>
      </c>
      <c r="G1336" s="92"/>
      <c r="H1336" s="65" t="str">
        <f t="shared" si="128"/>
        <v>Level 03</v>
      </c>
      <c r="I1336" s="92"/>
      <c r="J1336" s="67" t="str">
        <f t="shared" si="131"/>
        <v>Zone M2</v>
      </c>
      <c r="K1336" s="92"/>
      <c r="L1336" s="68" t="str">
        <f t="shared" si="132"/>
        <v>M2 / G3</v>
      </c>
      <c r="M1336" s="69" t="s">
        <v>1277</v>
      </c>
      <c r="N1336" s="69" t="str">
        <f t="shared" si="129"/>
        <v>S. K. CL.</v>
      </c>
      <c r="O1336" s="92"/>
      <c r="P1336" s="70" t="str">
        <f t="shared" si="130"/>
        <v>R2 / J1</v>
      </c>
      <c r="Q1336" s="92"/>
      <c r="R1336" s="92"/>
      <c r="S1336" s="3" t="s">
        <v>6719</v>
      </c>
      <c r="T1336" s="3" t="s">
        <v>6719</v>
      </c>
      <c r="U1336" s="3" t="s">
        <v>6719</v>
      </c>
      <c r="V1336" s="59" t="s">
        <v>1277</v>
      </c>
      <c r="W1336" s="59" t="str">
        <f t="shared" si="126"/>
        <v>Construction            S. K. CL.</v>
      </c>
      <c r="X1336" s="3"/>
      <c r="Y1336" s="49">
        <v>5</v>
      </c>
      <c r="Z1336" s="50">
        <v>45369</v>
      </c>
      <c r="AA1336" s="50">
        <v>45374</v>
      </c>
      <c r="AB1336" s="52">
        <v>13134.4</v>
      </c>
    </row>
    <row r="1337" spans="1:28" ht="25.5" x14ac:dyDescent="0.2">
      <c r="A1337" s="66" t="s">
        <v>2109</v>
      </c>
      <c r="B1337" s="11" t="s">
        <v>6416</v>
      </c>
      <c r="C1337" s="11" t="s">
        <v>6416</v>
      </c>
      <c r="D1337" s="62" t="s">
        <v>6449</v>
      </c>
      <c r="E1337" s="66"/>
      <c r="F1337" s="64" t="str">
        <f t="shared" si="127"/>
        <v>The Mound</v>
      </c>
      <c r="G1337" s="66"/>
      <c r="H1337" s="65" t="str">
        <f t="shared" si="128"/>
        <v>Level 03</v>
      </c>
      <c r="I1337" s="66"/>
      <c r="J1337" s="67" t="str">
        <f t="shared" si="131"/>
        <v>Zone M2</v>
      </c>
      <c r="K1337" s="66"/>
      <c r="L1337" s="68" t="str">
        <f t="shared" si="132"/>
        <v>M2 / G3</v>
      </c>
      <c r="M1337" s="66"/>
      <c r="N1337" s="69" t="str">
        <f t="shared" si="129"/>
        <v>S. K. CL.</v>
      </c>
      <c r="O1337" s="66"/>
      <c r="P1337" s="70" t="str">
        <f t="shared" si="130"/>
        <v>R2 / J1</v>
      </c>
      <c r="Q1337" s="66"/>
      <c r="R1337" s="66"/>
      <c r="S1337" s="11" t="s">
        <v>6719</v>
      </c>
      <c r="T1337" s="11" t="s">
        <v>6719</v>
      </c>
      <c r="U1337" s="11" t="s">
        <v>6416</v>
      </c>
      <c r="V1337" s="59" t="s">
        <v>6416</v>
      </c>
      <c r="W1337" s="59" t="str">
        <f t="shared" si="126"/>
        <v>Construction</v>
      </c>
      <c r="X1337" s="11" t="s">
        <v>2110</v>
      </c>
      <c r="Y1337" s="32">
        <v>3</v>
      </c>
      <c r="Z1337" s="39">
        <v>45369</v>
      </c>
      <c r="AA1337" s="39">
        <v>45371</v>
      </c>
      <c r="AB1337" s="48">
        <v>6995.08</v>
      </c>
    </row>
    <row r="1338" spans="1:28" x14ac:dyDescent="0.2">
      <c r="A1338" s="66" t="s">
        <v>2111</v>
      </c>
      <c r="B1338" s="11" t="s">
        <v>6416</v>
      </c>
      <c r="C1338" s="11" t="s">
        <v>6416</v>
      </c>
      <c r="D1338" s="62" t="s">
        <v>6449</v>
      </c>
      <c r="E1338" s="66"/>
      <c r="F1338" s="64" t="str">
        <f t="shared" si="127"/>
        <v>The Mound</v>
      </c>
      <c r="G1338" s="66"/>
      <c r="H1338" s="65" t="str">
        <f t="shared" si="128"/>
        <v>Level 03</v>
      </c>
      <c r="I1338" s="66"/>
      <c r="J1338" s="67" t="str">
        <f t="shared" si="131"/>
        <v>Zone M2</v>
      </c>
      <c r="K1338" s="66"/>
      <c r="L1338" s="68" t="str">
        <f t="shared" si="132"/>
        <v>M2 / G3</v>
      </c>
      <c r="M1338" s="66"/>
      <c r="N1338" s="69" t="str">
        <f t="shared" si="129"/>
        <v>S. K. CL.</v>
      </c>
      <c r="O1338" s="66"/>
      <c r="P1338" s="70" t="str">
        <f t="shared" si="130"/>
        <v>R2 / J1</v>
      </c>
      <c r="Q1338" s="66"/>
      <c r="R1338" s="66"/>
      <c r="S1338" s="11" t="s">
        <v>6719</v>
      </c>
      <c r="T1338" s="11" t="s">
        <v>6719</v>
      </c>
      <c r="U1338" s="11" t="s">
        <v>6416</v>
      </c>
      <c r="V1338" s="59" t="s">
        <v>6416</v>
      </c>
      <c r="W1338" s="59" t="str">
        <f t="shared" si="126"/>
        <v>Construction</v>
      </c>
      <c r="X1338" s="11" t="s">
        <v>2112</v>
      </c>
      <c r="Y1338" s="32">
        <v>3</v>
      </c>
      <c r="Z1338" s="39">
        <v>45369</v>
      </c>
      <c r="AA1338" s="39">
        <v>45371</v>
      </c>
      <c r="AB1338" s="48">
        <v>3118.49</v>
      </c>
    </row>
    <row r="1339" spans="1:28" x14ac:dyDescent="0.2">
      <c r="A1339" s="66" t="s">
        <v>2113</v>
      </c>
      <c r="B1339" s="11" t="s">
        <v>6416</v>
      </c>
      <c r="C1339" s="11" t="s">
        <v>6416</v>
      </c>
      <c r="D1339" s="62" t="s">
        <v>6449</v>
      </c>
      <c r="E1339" s="66"/>
      <c r="F1339" s="64" t="str">
        <f t="shared" si="127"/>
        <v>The Mound</v>
      </c>
      <c r="G1339" s="66"/>
      <c r="H1339" s="65" t="str">
        <f t="shared" si="128"/>
        <v>Level 03</v>
      </c>
      <c r="I1339" s="66"/>
      <c r="J1339" s="67" t="str">
        <f t="shared" si="131"/>
        <v>Zone M2</v>
      </c>
      <c r="K1339" s="66"/>
      <c r="L1339" s="68" t="str">
        <f t="shared" si="132"/>
        <v>M2 / G3</v>
      </c>
      <c r="M1339" s="66"/>
      <c r="N1339" s="69" t="str">
        <f t="shared" si="129"/>
        <v>S. K. CL.</v>
      </c>
      <c r="O1339" s="66"/>
      <c r="P1339" s="70" t="str">
        <f t="shared" si="130"/>
        <v>R2 / J1</v>
      </c>
      <c r="Q1339" s="66"/>
      <c r="R1339" s="66"/>
      <c r="S1339" s="11" t="s">
        <v>6719</v>
      </c>
      <c r="T1339" s="11" t="s">
        <v>6719</v>
      </c>
      <c r="U1339" s="11" t="s">
        <v>6416</v>
      </c>
      <c r="V1339" s="59" t="s">
        <v>6416</v>
      </c>
      <c r="W1339" s="59" t="str">
        <f t="shared" si="126"/>
        <v>Construction</v>
      </c>
      <c r="X1339" s="11" t="s">
        <v>2114</v>
      </c>
      <c r="Y1339" s="32">
        <v>2</v>
      </c>
      <c r="Z1339" s="39">
        <v>45370</v>
      </c>
      <c r="AA1339" s="39">
        <v>45371</v>
      </c>
      <c r="AB1339" s="34">
        <v>795.57</v>
      </c>
    </row>
    <row r="1340" spans="1:28" x14ac:dyDescent="0.2">
      <c r="A1340" s="66" t="s">
        <v>2115</v>
      </c>
      <c r="B1340" s="11" t="s">
        <v>6416</v>
      </c>
      <c r="C1340" s="11" t="s">
        <v>6416</v>
      </c>
      <c r="D1340" s="62" t="s">
        <v>6449</v>
      </c>
      <c r="E1340" s="66"/>
      <c r="F1340" s="64" t="str">
        <f t="shared" si="127"/>
        <v>The Mound</v>
      </c>
      <c r="G1340" s="66"/>
      <c r="H1340" s="65" t="str">
        <f t="shared" si="128"/>
        <v>Level 03</v>
      </c>
      <c r="I1340" s="66"/>
      <c r="J1340" s="67" t="str">
        <f t="shared" si="131"/>
        <v>Zone M2</v>
      </c>
      <c r="K1340" s="66"/>
      <c r="L1340" s="68" t="str">
        <f t="shared" si="132"/>
        <v>M2 / G3</v>
      </c>
      <c r="M1340" s="66"/>
      <c r="N1340" s="69" t="str">
        <f t="shared" si="129"/>
        <v>S. K. CL.</v>
      </c>
      <c r="O1340" s="66"/>
      <c r="P1340" s="70" t="str">
        <f t="shared" si="130"/>
        <v>R2 / J1</v>
      </c>
      <c r="Q1340" s="66"/>
      <c r="R1340" s="66"/>
      <c r="S1340" s="11" t="s">
        <v>6719</v>
      </c>
      <c r="T1340" s="11" t="s">
        <v>6719</v>
      </c>
      <c r="U1340" s="11" t="s">
        <v>6416</v>
      </c>
      <c r="V1340" s="59" t="s">
        <v>6416</v>
      </c>
      <c r="W1340" s="59" t="str">
        <f t="shared" si="126"/>
        <v>Construction</v>
      </c>
      <c r="X1340" s="11" t="s">
        <v>2116</v>
      </c>
      <c r="Y1340" s="32">
        <v>2</v>
      </c>
      <c r="Z1340" s="39">
        <v>45370</v>
      </c>
      <c r="AA1340" s="39">
        <v>45371</v>
      </c>
      <c r="AB1340" s="34">
        <v>583.46</v>
      </c>
    </row>
    <row r="1341" spans="1:28" x14ac:dyDescent="0.2">
      <c r="A1341" s="63" t="s">
        <v>2117</v>
      </c>
      <c r="B1341" s="8" t="s">
        <v>6416</v>
      </c>
      <c r="C1341" s="8" t="s">
        <v>6416</v>
      </c>
      <c r="D1341" s="62" t="s">
        <v>6449</v>
      </c>
      <c r="E1341" s="63"/>
      <c r="F1341" s="64" t="str">
        <f t="shared" si="127"/>
        <v>The Mound</v>
      </c>
      <c r="G1341" s="63"/>
      <c r="H1341" s="65" t="str">
        <f t="shared" si="128"/>
        <v>Level 03</v>
      </c>
      <c r="I1341" s="63"/>
      <c r="J1341" s="67" t="str">
        <f t="shared" si="131"/>
        <v>Zone M2</v>
      </c>
      <c r="K1341" s="63"/>
      <c r="L1341" s="68" t="str">
        <f t="shared" si="132"/>
        <v>M2 / G3</v>
      </c>
      <c r="M1341" s="63"/>
      <c r="N1341" s="69" t="str">
        <f t="shared" si="129"/>
        <v>S. K. CL.</v>
      </c>
      <c r="O1341" s="63"/>
      <c r="P1341" s="70" t="str">
        <f t="shared" si="130"/>
        <v>R2 / J1</v>
      </c>
      <c r="Q1341" s="63"/>
      <c r="R1341" s="63"/>
      <c r="S1341" s="8" t="s">
        <v>6719</v>
      </c>
      <c r="T1341" s="8" t="s">
        <v>6719</v>
      </c>
      <c r="U1341" s="8" t="s">
        <v>6416</v>
      </c>
      <c r="V1341" s="59" t="s">
        <v>6416</v>
      </c>
      <c r="W1341" s="59" t="str">
        <f t="shared" si="126"/>
        <v>Construction</v>
      </c>
      <c r="X1341" s="8" t="s">
        <v>2118</v>
      </c>
      <c r="Y1341" s="23">
        <v>2</v>
      </c>
      <c r="Z1341" s="35">
        <v>45372</v>
      </c>
      <c r="AA1341" s="35">
        <v>45374</v>
      </c>
      <c r="AB1341" s="42">
        <v>1641.8</v>
      </c>
    </row>
    <row r="1342" spans="1:28" x14ac:dyDescent="0.2">
      <c r="A1342" s="69" t="s">
        <v>1288</v>
      </c>
      <c r="B1342" s="3" t="s">
        <v>6742</v>
      </c>
      <c r="C1342" s="3" t="s">
        <v>6720</v>
      </c>
      <c r="D1342" s="62" t="s">
        <v>6449</v>
      </c>
      <c r="E1342" s="92"/>
      <c r="F1342" s="64" t="str">
        <f t="shared" si="127"/>
        <v>The Mound</v>
      </c>
      <c r="G1342" s="92"/>
      <c r="H1342" s="65" t="str">
        <f t="shared" si="128"/>
        <v>Level 03</v>
      </c>
      <c r="I1342" s="92"/>
      <c r="J1342" s="67" t="str">
        <f t="shared" si="131"/>
        <v>Zone M2</v>
      </c>
      <c r="K1342" s="92"/>
      <c r="L1342" s="68" t="str">
        <f t="shared" si="132"/>
        <v>M2 / G3</v>
      </c>
      <c r="M1342" s="69" t="s">
        <v>1288</v>
      </c>
      <c r="N1342" s="69" t="str">
        <f t="shared" si="129"/>
        <v>S. K. CR.</v>
      </c>
      <c r="O1342" s="92"/>
      <c r="P1342" s="70" t="str">
        <f t="shared" si="130"/>
        <v>R2 / J1</v>
      </c>
      <c r="Q1342" s="92"/>
      <c r="R1342" s="92"/>
      <c r="S1342" s="3" t="s">
        <v>6720</v>
      </c>
      <c r="T1342" s="3" t="s">
        <v>6720</v>
      </c>
      <c r="U1342" s="3" t="s">
        <v>6720</v>
      </c>
      <c r="V1342" s="59" t="s">
        <v>1288</v>
      </c>
      <c r="W1342" s="59" t="str">
        <f t="shared" si="126"/>
        <v>Construction            S. K. CR.</v>
      </c>
      <c r="X1342" s="3"/>
      <c r="Y1342" s="49">
        <v>5</v>
      </c>
      <c r="Z1342" s="50">
        <v>45372</v>
      </c>
      <c r="AA1342" s="50">
        <v>45377</v>
      </c>
      <c r="AB1342" s="52">
        <v>13134.4</v>
      </c>
    </row>
    <row r="1343" spans="1:28" ht="25.5" x14ac:dyDescent="0.2">
      <c r="A1343" s="66" t="s">
        <v>2119</v>
      </c>
      <c r="B1343" s="11" t="s">
        <v>6416</v>
      </c>
      <c r="C1343" s="11" t="s">
        <v>6416</v>
      </c>
      <c r="D1343" s="62" t="s">
        <v>6449</v>
      </c>
      <c r="E1343" s="66"/>
      <c r="F1343" s="64" t="str">
        <f t="shared" si="127"/>
        <v>The Mound</v>
      </c>
      <c r="G1343" s="66"/>
      <c r="H1343" s="65" t="str">
        <f t="shared" si="128"/>
        <v>Level 03</v>
      </c>
      <c r="I1343" s="66"/>
      <c r="J1343" s="67" t="str">
        <f t="shared" si="131"/>
        <v>Zone M2</v>
      </c>
      <c r="K1343" s="66"/>
      <c r="L1343" s="68" t="str">
        <f t="shared" si="132"/>
        <v>M2 / G3</v>
      </c>
      <c r="M1343" s="66"/>
      <c r="N1343" s="69" t="str">
        <f t="shared" si="129"/>
        <v>S. K. CR.</v>
      </c>
      <c r="O1343" s="66"/>
      <c r="P1343" s="70" t="str">
        <f t="shared" si="130"/>
        <v>R2 / J1</v>
      </c>
      <c r="Q1343" s="66"/>
      <c r="R1343" s="66"/>
      <c r="S1343" s="11" t="s">
        <v>6720</v>
      </c>
      <c r="T1343" s="11" t="s">
        <v>6720</v>
      </c>
      <c r="U1343" s="11" t="s">
        <v>6416</v>
      </c>
      <c r="V1343" s="59" t="s">
        <v>6416</v>
      </c>
      <c r="W1343" s="59" t="str">
        <f t="shared" si="126"/>
        <v>Construction</v>
      </c>
      <c r="X1343" s="11" t="s">
        <v>2120</v>
      </c>
      <c r="Y1343" s="32">
        <v>3</v>
      </c>
      <c r="Z1343" s="39">
        <v>45372</v>
      </c>
      <c r="AA1343" s="39">
        <v>45375</v>
      </c>
      <c r="AB1343" s="48">
        <v>6995.08</v>
      </c>
    </row>
    <row r="1344" spans="1:28" x14ac:dyDescent="0.2">
      <c r="A1344" s="66" t="s">
        <v>2121</v>
      </c>
      <c r="B1344" s="11" t="s">
        <v>6416</v>
      </c>
      <c r="C1344" s="11" t="s">
        <v>6416</v>
      </c>
      <c r="D1344" s="62" t="s">
        <v>6449</v>
      </c>
      <c r="E1344" s="66"/>
      <c r="F1344" s="64" t="str">
        <f t="shared" si="127"/>
        <v>The Mound</v>
      </c>
      <c r="G1344" s="66"/>
      <c r="H1344" s="65" t="str">
        <f t="shared" si="128"/>
        <v>Level 03</v>
      </c>
      <c r="I1344" s="66"/>
      <c r="J1344" s="67" t="str">
        <f t="shared" si="131"/>
        <v>Zone M2</v>
      </c>
      <c r="K1344" s="66"/>
      <c r="L1344" s="68" t="str">
        <f t="shared" si="132"/>
        <v>M2 / G3</v>
      </c>
      <c r="M1344" s="66"/>
      <c r="N1344" s="69" t="str">
        <f t="shared" si="129"/>
        <v>S. K. CR.</v>
      </c>
      <c r="O1344" s="66"/>
      <c r="P1344" s="70" t="str">
        <f t="shared" si="130"/>
        <v>R2 / J1</v>
      </c>
      <c r="Q1344" s="66"/>
      <c r="R1344" s="66"/>
      <c r="S1344" s="11" t="s">
        <v>6720</v>
      </c>
      <c r="T1344" s="11" t="s">
        <v>6720</v>
      </c>
      <c r="U1344" s="11" t="s">
        <v>6416</v>
      </c>
      <c r="V1344" s="59" t="s">
        <v>6416</v>
      </c>
      <c r="W1344" s="59" t="str">
        <f t="shared" si="126"/>
        <v>Construction</v>
      </c>
      <c r="X1344" s="11" t="s">
        <v>2122</v>
      </c>
      <c r="Y1344" s="32">
        <v>3</v>
      </c>
      <c r="Z1344" s="39">
        <v>45372</v>
      </c>
      <c r="AA1344" s="39">
        <v>45375</v>
      </c>
      <c r="AB1344" s="48">
        <v>3118.49</v>
      </c>
    </row>
    <row r="1345" spans="1:28" x14ac:dyDescent="0.2">
      <c r="A1345" s="66" t="s">
        <v>2123</v>
      </c>
      <c r="B1345" s="11" t="s">
        <v>6416</v>
      </c>
      <c r="C1345" s="11" t="s">
        <v>6416</v>
      </c>
      <c r="D1345" s="62" t="s">
        <v>6449</v>
      </c>
      <c r="E1345" s="66"/>
      <c r="F1345" s="64" t="str">
        <f t="shared" si="127"/>
        <v>The Mound</v>
      </c>
      <c r="G1345" s="66"/>
      <c r="H1345" s="65" t="str">
        <f t="shared" si="128"/>
        <v>Level 03</v>
      </c>
      <c r="I1345" s="66"/>
      <c r="J1345" s="67" t="str">
        <f t="shared" si="131"/>
        <v>Zone M2</v>
      </c>
      <c r="K1345" s="66"/>
      <c r="L1345" s="68" t="str">
        <f t="shared" si="132"/>
        <v>M2 / G3</v>
      </c>
      <c r="M1345" s="66"/>
      <c r="N1345" s="69" t="str">
        <f t="shared" si="129"/>
        <v>S. K. CR.</v>
      </c>
      <c r="O1345" s="66"/>
      <c r="P1345" s="70" t="str">
        <f t="shared" si="130"/>
        <v>R2 / J1</v>
      </c>
      <c r="Q1345" s="66"/>
      <c r="R1345" s="66"/>
      <c r="S1345" s="11" t="s">
        <v>6720</v>
      </c>
      <c r="T1345" s="11" t="s">
        <v>6720</v>
      </c>
      <c r="U1345" s="11" t="s">
        <v>6416</v>
      </c>
      <c r="V1345" s="59" t="s">
        <v>6416</v>
      </c>
      <c r="W1345" s="59" t="str">
        <f t="shared" si="126"/>
        <v>Construction</v>
      </c>
      <c r="X1345" s="11" t="s">
        <v>2124</v>
      </c>
      <c r="Y1345" s="32">
        <v>2</v>
      </c>
      <c r="Z1345" s="39">
        <v>45374</v>
      </c>
      <c r="AA1345" s="39">
        <v>45375</v>
      </c>
      <c r="AB1345" s="34">
        <v>795.57</v>
      </c>
    </row>
    <row r="1346" spans="1:28" x14ac:dyDescent="0.2">
      <c r="A1346" s="66" t="s">
        <v>2125</v>
      </c>
      <c r="B1346" s="11" t="s">
        <v>6416</v>
      </c>
      <c r="C1346" s="11" t="s">
        <v>6416</v>
      </c>
      <c r="D1346" s="62" t="s">
        <v>6449</v>
      </c>
      <c r="E1346" s="66"/>
      <c r="F1346" s="64" t="str">
        <f t="shared" si="127"/>
        <v>The Mound</v>
      </c>
      <c r="G1346" s="66"/>
      <c r="H1346" s="65" t="str">
        <f t="shared" si="128"/>
        <v>Level 03</v>
      </c>
      <c r="I1346" s="66"/>
      <c r="J1346" s="67" t="str">
        <f t="shared" si="131"/>
        <v>Zone M2</v>
      </c>
      <c r="K1346" s="66"/>
      <c r="L1346" s="68" t="str">
        <f t="shared" si="132"/>
        <v>M2 / G3</v>
      </c>
      <c r="M1346" s="66"/>
      <c r="N1346" s="69" t="str">
        <f t="shared" si="129"/>
        <v>S. K. CR.</v>
      </c>
      <c r="O1346" s="66"/>
      <c r="P1346" s="70" t="str">
        <f t="shared" si="130"/>
        <v>R2 / J1</v>
      </c>
      <c r="Q1346" s="66"/>
      <c r="R1346" s="66"/>
      <c r="S1346" s="11" t="s">
        <v>6720</v>
      </c>
      <c r="T1346" s="11" t="s">
        <v>6720</v>
      </c>
      <c r="U1346" s="11" t="s">
        <v>6416</v>
      </c>
      <c r="V1346" s="59" t="s">
        <v>6416</v>
      </c>
      <c r="W1346" s="59" t="str">
        <f t="shared" si="126"/>
        <v>Construction</v>
      </c>
      <c r="X1346" s="11" t="s">
        <v>2126</v>
      </c>
      <c r="Y1346" s="32">
        <v>2</v>
      </c>
      <c r="Z1346" s="39">
        <v>45374</v>
      </c>
      <c r="AA1346" s="39">
        <v>45375</v>
      </c>
      <c r="AB1346" s="34">
        <v>583.46</v>
      </c>
    </row>
    <row r="1347" spans="1:28" x14ac:dyDescent="0.2">
      <c r="A1347" s="63" t="s">
        <v>2127</v>
      </c>
      <c r="B1347" s="8" t="s">
        <v>6416</v>
      </c>
      <c r="C1347" s="8" t="s">
        <v>6416</v>
      </c>
      <c r="D1347" s="62" t="s">
        <v>6449</v>
      </c>
      <c r="E1347" s="63"/>
      <c r="F1347" s="64" t="str">
        <f t="shared" si="127"/>
        <v>The Mound</v>
      </c>
      <c r="G1347" s="63"/>
      <c r="H1347" s="65" t="str">
        <f t="shared" si="128"/>
        <v>Level 03</v>
      </c>
      <c r="I1347" s="63"/>
      <c r="J1347" s="67" t="str">
        <f t="shared" si="131"/>
        <v>Zone M2</v>
      </c>
      <c r="K1347" s="63"/>
      <c r="L1347" s="68" t="str">
        <f t="shared" si="132"/>
        <v>M2 / G3</v>
      </c>
      <c r="M1347" s="63"/>
      <c r="N1347" s="69" t="str">
        <f t="shared" si="129"/>
        <v>S. K. CR.</v>
      </c>
      <c r="O1347" s="63"/>
      <c r="P1347" s="70" t="str">
        <f t="shared" si="130"/>
        <v>R2 / J1</v>
      </c>
      <c r="Q1347" s="63"/>
      <c r="R1347" s="63"/>
      <c r="S1347" s="8" t="s">
        <v>6720</v>
      </c>
      <c r="T1347" s="8" t="s">
        <v>6720</v>
      </c>
      <c r="U1347" s="8" t="s">
        <v>6416</v>
      </c>
      <c r="V1347" s="59" t="s">
        <v>6416</v>
      </c>
      <c r="W1347" s="59" t="str">
        <f t="shared" si="126"/>
        <v>Construction</v>
      </c>
      <c r="X1347" s="8" t="s">
        <v>2128</v>
      </c>
      <c r="Y1347" s="23">
        <v>2</v>
      </c>
      <c r="Z1347" s="35">
        <v>45376</v>
      </c>
      <c r="AA1347" s="35">
        <v>45377</v>
      </c>
      <c r="AB1347" s="42">
        <v>1641.8</v>
      </c>
    </row>
    <row r="1348" spans="1:28" x14ac:dyDescent="0.2">
      <c r="A1348" s="69" t="s">
        <v>2129</v>
      </c>
      <c r="B1348" s="3" t="s">
        <v>6742</v>
      </c>
      <c r="C1348" s="3" t="s">
        <v>6743</v>
      </c>
      <c r="D1348" s="62" t="s">
        <v>6449</v>
      </c>
      <c r="E1348" s="92"/>
      <c r="F1348" s="64" t="str">
        <f t="shared" si="127"/>
        <v>The Mound</v>
      </c>
      <c r="G1348" s="92"/>
      <c r="H1348" s="65" t="str">
        <f t="shared" si="128"/>
        <v>Level 03</v>
      </c>
      <c r="I1348" s="92"/>
      <c r="J1348" s="67" t="str">
        <f t="shared" si="131"/>
        <v>Zone M2</v>
      </c>
      <c r="K1348" s="92"/>
      <c r="L1348" s="68" t="str">
        <f t="shared" si="132"/>
        <v>M2 / G3</v>
      </c>
      <c r="M1348" s="69" t="s">
        <v>2129</v>
      </c>
      <c r="N1348" s="69" t="str">
        <f t="shared" si="129"/>
        <v>S. DQ. L. - 1</v>
      </c>
      <c r="O1348" s="92"/>
      <c r="P1348" s="70" t="str">
        <f t="shared" si="130"/>
        <v>R2 / J1</v>
      </c>
      <c r="Q1348" s="92"/>
      <c r="R1348" s="92"/>
      <c r="S1348" s="3" t="s">
        <v>6743</v>
      </c>
      <c r="T1348" s="3" t="s">
        <v>6743</v>
      </c>
      <c r="U1348" s="3" t="s">
        <v>6743</v>
      </c>
      <c r="V1348" s="59" t="s">
        <v>2129</v>
      </c>
      <c r="W1348" s="59" t="str">
        <f t="shared" si="126"/>
        <v>Construction            S. DQ. L. - 1</v>
      </c>
      <c r="X1348" s="3"/>
      <c r="Y1348" s="49">
        <v>5</v>
      </c>
      <c r="Z1348" s="50">
        <v>45376</v>
      </c>
      <c r="AA1348" s="50">
        <v>45381</v>
      </c>
      <c r="AB1348" s="52">
        <v>13134.4</v>
      </c>
    </row>
    <row r="1349" spans="1:28" ht="25.5" x14ac:dyDescent="0.2">
      <c r="A1349" s="66" t="s">
        <v>2130</v>
      </c>
      <c r="B1349" s="11" t="s">
        <v>6416</v>
      </c>
      <c r="C1349" s="11" t="s">
        <v>6416</v>
      </c>
      <c r="D1349" s="62" t="s">
        <v>6449</v>
      </c>
      <c r="E1349" s="66"/>
      <c r="F1349" s="64" t="str">
        <f t="shared" si="127"/>
        <v>The Mound</v>
      </c>
      <c r="G1349" s="66"/>
      <c r="H1349" s="65" t="str">
        <f t="shared" si="128"/>
        <v>Level 03</v>
      </c>
      <c r="I1349" s="66"/>
      <c r="J1349" s="67" t="str">
        <f t="shared" si="131"/>
        <v>Zone M2</v>
      </c>
      <c r="K1349" s="66"/>
      <c r="L1349" s="68" t="str">
        <f t="shared" si="132"/>
        <v>M2 / G3</v>
      </c>
      <c r="M1349" s="66"/>
      <c r="N1349" s="69" t="str">
        <f t="shared" si="129"/>
        <v>S. DQ. L. - 1</v>
      </c>
      <c r="O1349" s="66"/>
      <c r="P1349" s="70" t="str">
        <f t="shared" si="130"/>
        <v>R2 / J1</v>
      </c>
      <c r="Q1349" s="66"/>
      <c r="R1349" s="66"/>
      <c r="S1349" s="11" t="s">
        <v>6743</v>
      </c>
      <c r="T1349" s="11" t="s">
        <v>6743</v>
      </c>
      <c r="U1349" s="11" t="s">
        <v>6416</v>
      </c>
      <c r="V1349" s="59" t="s">
        <v>6416</v>
      </c>
      <c r="W1349" s="59" t="str">
        <f t="shared" ref="W1349:W1412" si="133">CONCATENATE(D1349,E1349,G1349,I1349,K1349,M1349,O1349,Q1349)</f>
        <v>Construction</v>
      </c>
      <c r="X1349" s="11" t="s">
        <v>2131</v>
      </c>
      <c r="Y1349" s="32">
        <v>3</v>
      </c>
      <c r="Z1349" s="39">
        <v>45376</v>
      </c>
      <c r="AA1349" s="39">
        <v>45378</v>
      </c>
      <c r="AB1349" s="48">
        <v>6995.08</v>
      </c>
    </row>
    <row r="1350" spans="1:28" x14ac:dyDescent="0.2">
      <c r="A1350" s="66" t="s">
        <v>2132</v>
      </c>
      <c r="B1350" s="11" t="s">
        <v>6416</v>
      </c>
      <c r="C1350" s="11" t="s">
        <v>6416</v>
      </c>
      <c r="D1350" s="62" t="s">
        <v>6449</v>
      </c>
      <c r="E1350" s="66"/>
      <c r="F1350" s="64" t="str">
        <f t="shared" si="127"/>
        <v>The Mound</v>
      </c>
      <c r="G1350" s="66"/>
      <c r="H1350" s="65" t="str">
        <f t="shared" si="128"/>
        <v>Level 03</v>
      </c>
      <c r="I1350" s="66"/>
      <c r="J1350" s="67" t="str">
        <f t="shared" si="131"/>
        <v>Zone M2</v>
      </c>
      <c r="K1350" s="66"/>
      <c r="L1350" s="68" t="str">
        <f t="shared" si="132"/>
        <v>M2 / G3</v>
      </c>
      <c r="M1350" s="66"/>
      <c r="N1350" s="69" t="str">
        <f t="shared" si="129"/>
        <v>S. DQ. L. - 1</v>
      </c>
      <c r="O1350" s="66"/>
      <c r="P1350" s="70" t="str">
        <f t="shared" si="130"/>
        <v>R2 / J1</v>
      </c>
      <c r="Q1350" s="66"/>
      <c r="R1350" s="66"/>
      <c r="S1350" s="11" t="s">
        <v>6743</v>
      </c>
      <c r="T1350" s="11" t="s">
        <v>6743</v>
      </c>
      <c r="U1350" s="11" t="s">
        <v>6416</v>
      </c>
      <c r="V1350" s="59" t="s">
        <v>6416</v>
      </c>
      <c r="W1350" s="59" t="str">
        <f t="shared" si="133"/>
        <v>Construction</v>
      </c>
      <c r="X1350" s="11" t="s">
        <v>2133</v>
      </c>
      <c r="Y1350" s="32">
        <v>3</v>
      </c>
      <c r="Z1350" s="39">
        <v>45376</v>
      </c>
      <c r="AA1350" s="39">
        <v>45378</v>
      </c>
      <c r="AB1350" s="48">
        <v>3118.49</v>
      </c>
    </row>
    <row r="1351" spans="1:28" x14ac:dyDescent="0.2">
      <c r="A1351" s="66" t="s">
        <v>2134</v>
      </c>
      <c r="B1351" s="11" t="s">
        <v>6416</v>
      </c>
      <c r="C1351" s="11" t="s">
        <v>6416</v>
      </c>
      <c r="D1351" s="62" t="s">
        <v>6449</v>
      </c>
      <c r="E1351" s="66"/>
      <c r="F1351" s="64" t="str">
        <f t="shared" si="127"/>
        <v>The Mound</v>
      </c>
      <c r="G1351" s="66"/>
      <c r="H1351" s="65" t="str">
        <f t="shared" si="128"/>
        <v>Level 03</v>
      </c>
      <c r="I1351" s="66"/>
      <c r="J1351" s="67" t="str">
        <f t="shared" si="131"/>
        <v>Zone M2</v>
      </c>
      <c r="K1351" s="66"/>
      <c r="L1351" s="68" t="str">
        <f t="shared" si="132"/>
        <v>M2 / G3</v>
      </c>
      <c r="M1351" s="66"/>
      <c r="N1351" s="69" t="str">
        <f t="shared" si="129"/>
        <v>S. DQ. L. - 1</v>
      </c>
      <c r="O1351" s="66"/>
      <c r="P1351" s="70" t="str">
        <f t="shared" si="130"/>
        <v>R2 / J1</v>
      </c>
      <c r="Q1351" s="66"/>
      <c r="R1351" s="66"/>
      <c r="S1351" s="11" t="s">
        <v>6743</v>
      </c>
      <c r="T1351" s="11" t="s">
        <v>6743</v>
      </c>
      <c r="U1351" s="11" t="s">
        <v>6416</v>
      </c>
      <c r="V1351" s="59" t="s">
        <v>6416</v>
      </c>
      <c r="W1351" s="59" t="str">
        <f t="shared" si="133"/>
        <v>Construction</v>
      </c>
      <c r="X1351" s="11" t="s">
        <v>2135</v>
      </c>
      <c r="Y1351" s="32">
        <v>2</v>
      </c>
      <c r="Z1351" s="39">
        <v>45377</v>
      </c>
      <c r="AA1351" s="39">
        <v>45378</v>
      </c>
      <c r="AB1351" s="34">
        <v>795.57</v>
      </c>
    </row>
    <row r="1352" spans="1:28" x14ac:dyDescent="0.2">
      <c r="A1352" s="66" t="s">
        <v>2136</v>
      </c>
      <c r="B1352" s="11" t="s">
        <v>6416</v>
      </c>
      <c r="C1352" s="11" t="s">
        <v>6416</v>
      </c>
      <c r="D1352" s="62" t="s">
        <v>6449</v>
      </c>
      <c r="E1352" s="66"/>
      <c r="F1352" s="64" t="str">
        <f t="shared" ref="F1352:F1415" si="134">IF(E1352="",F1351,TRIM(E1352))</f>
        <v>The Mound</v>
      </c>
      <c r="G1352" s="66"/>
      <c r="H1352" s="65" t="str">
        <f t="shared" si="128"/>
        <v>Level 03</v>
      </c>
      <c r="I1352" s="66"/>
      <c r="J1352" s="67" t="str">
        <f t="shared" si="131"/>
        <v>Zone M2</v>
      </c>
      <c r="K1352" s="66"/>
      <c r="L1352" s="68" t="str">
        <f t="shared" si="132"/>
        <v>M2 / G3</v>
      </c>
      <c r="M1352" s="66"/>
      <c r="N1352" s="69" t="str">
        <f t="shared" si="129"/>
        <v>S. DQ. L. - 1</v>
      </c>
      <c r="O1352" s="66"/>
      <c r="P1352" s="70" t="str">
        <f t="shared" si="130"/>
        <v>R2 / J1</v>
      </c>
      <c r="Q1352" s="66"/>
      <c r="R1352" s="66"/>
      <c r="S1352" s="11" t="s">
        <v>6743</v>
      </c>
      <c r="T1352" s="11" t="s">
        <v>6743</v>
      </c>
      <c r="U1352" s="11" t="s">
        <v>6416</v>
      </c>
      <c r="V1352" s="59" t="s">
        <v>6416</v>
      </c>
      <c r="W1352" s="59" t="str">
        <f t="shared" si="133"/>
        <v>Construction</v>
      </c>
      <c r="X1352" s="11" t="s">
        <v>2137</v>
      </c>
      <c r="Y1352" s="32">
        <v>2</v>
      </c>
      <c r="Z1352" s="39">
        <v>45377</v>
      </c>
      <c r="AA1352" s="39">
        <v>45378</v>
      </c>
      <c r="AB1352" s="34">
        <v>583.46</v>
      </c>
    </row>
    <row r="1353" spans="1:28" x14ac:dyDescent="0.2">
      <c r="A1353" s="63" t="s">
        <v>2138</v>
      </c>
      <c r="B1353" s="8" t="s">
        <v>6416</v>
      </c>
      <c r="C1353" s="8" t="s">
        <v>6416</v>
      </c>
      <c r="D1353" s="62" t="s">
        <v>6449</v>
      </c>
      <c r="E1353" s="63"/>
      <c r="F1353" s="64" t="str">
        <f t="shared" si="134"/>
        <v>The Mound</v>
      </c>
      <c r="G1353" s="63"/>
      <c r="H1353" s="65" t="str">
        <f t="shared" si="128"/>
        <v>Level 03</v>
      </c>
      <c r="I1353" s="63"/>
      <c r="J1353" s="67" t="str">
        <f t="shared" si="131"/>
        <v>Zone M2</v>
      </c>
      <c r="K1353" s="63"/>
      <c r="L1353" s="68" t="str">
        <f t="shared" si="132"/>
        <v>M2 / G3</v>
      </c>
      <c r="M1353" s="63"/>
      <c r="N1353" s="69" t="str">
        <f t="shared" si="129"/>
        <v>S. DQ. L. - 1</v>
      </c>
      <c r="O1353" s="63"/>
      <c r="P1353" s="70" t="str">
        <f t="shared" si="130"/>
        <v>R2 / J1</v>
      </c>
      <c r="Q1353" s="63"/>
      <c r="R1353" s="63"/>
      <c r="S1353" s="8" t="s">
        <v>6743</v>
      </c>
      <c r="T1353" s="8" t="s">
        <v>6743</v>
      </c>
      <c r="U1353" s="8" t="s">
        <v>6416</v>
      </c>
      <c r="V1353" s="59" t="s">
        <v>6416</v>
      </c>
      <c r="W1353" s="59" t="str">
        <f t="shared" si="133"/>
        <v>Construction</v>
      </c>
      <c r="X1353" s="8" t="s">
        <v>2139</v>
      </c>
      <c r="Y1353" s="23">
        <v>2</v>
      </c>
      <c r="Z1353" s="35">
        <v>45379</v>
      </c>
      <c r="AA1353" s="35">
        <v>45381</v>
      </c>
      <c r="AB1353" s="42">
        <v>1641.8</v>
      </c>
    </row>
    <row r="1354" spans="1:28" x14ac:dyDescent="0.2">
      <c r="A1354" s="69" t="s">
        <v>2140</v>
      </c>
      <c r="B1354" s="3" t="s">
        <v>6742</v>
      </c>
      <c r="C1354" s="3" t="s">
        <v>6744</v>
      </c>
      <c r="D1354" s="62" t="s">
        <v>6449</v>
      </c>
      <c r="E1354" s="92"/>
      <c r="F1354" s="64" t="str">
        <f t="shared" si="134"/>
        <v>The Mound</v>
      </c>
      <c r="G1354" s="92"/>
      <c r="H1354" s="65" t="str">
        <f t="shared" si="128"/>
        <v>Level 03</v>
      </c>
      <c r="I1354" s="92"/>
      <c r="J1354" s="67" t="str">
        <f t="shared" si="131"/>
        <v>Zone M2</v>
      </c>
      <c r="K1354" s="92"/>
      <c r="L1354" s="68" t="str">
        <f t="shared" si="132"/>
        <v>M2 / G3</v>
      </c>
      <c r="M1354" s="69" t="s">
        <v>2140</v>
      </c>
      <c r="N1354" s="69" t="str">
        <f t="shared" si="129"/>
        <v>S. DQ. L. - 2</v>
      </c>
      <c r="O1354" s="92"/>
      <c r="P1354" s="70" t="str">
        <f t="shared" si="130"/>
        <v>R2 / J1</v>
      </c>
      <c r="Q1354" s="92"/>
      <c r="R1354" s="92"/>
      <c r="S1354" s="3" t="s">
        <v>6744</v>
      </c>
      <c r="T1354" s="3" t="s">
        <v>6744</v>
      </c>
      <c r="U1354" s="3" t="s">
        <v>6744</v>
      </c>
      <c r="V1354" s="59" t="s">
        <v>2140</v>
      </c>
      <c r="W1354" s="59" t="str">
        <f t="shared" si="133"/>
        <v>Construction            S. DQ. L. - 2</v>
      </c>
      <c r="X1354" s="3"/>
      <c r="Y1354" s="49">
        <v>5</v>
      </c>
      <c r="Z1354" s="50">
        <v>45379</v>
      </c>
      <c r="AA1354" s="50">
        <v>45384</v>
      </c>
      <c r="AB1354" s="52">
        <v>13134.4</v>
      </c>
    </row>
    <row r="1355" spans="1:28" ht="25.5" x14ac:dyDescent="0.2">
      <c r="A1355" s="66" t="s">
        <v>2141</v>
      </c>
      <c r="B1355" s="11" t="s">
        <v>6416</v>
      </c>
      <c r="C1355" s="11" t="s">
        <v>6416</v>
      </c>
      <c r="D1355" s="62" t="s">
        <v>6449</v>
      </c>
      <c r="E1355" s="66"/>
      <c r="F1355" s="64" t="str">
        <f t="shared" si="134"/>
        <v>The Mound</v>
      </c>
      <c r="G1355" s="66"/>
      <c r="H1355" s="65" t="str">
        <f t="shared" ref="H1355:H1418" si="135">IF(G1355="",H1354,TRIM(G1355))</f>
        <v>Level 03</v>
      </c>
      <c r="I1355" s="66"/>
      <c r="J1355" s="67" t="str">
        <f t="shared" si="131"/>
        <v>Zone M2</v>
      </c>
      <c r="K1355" s="66"/>
      <c r="L1355" s="68" t="str">
        <f t="shared" si="132"/>
        <v>M2 / G3</v>
      </c>
      <c r="M1355" s="66"/>
      <c r="N1355" s="69" t="str">
        <f t="shared" si="129"/>
        <v>S. DQ. L. - 2</v>
      </c>
      <c r="O1355" s="66"/>
      <c r="P1355" s="70" t="str">
        <f t="shared" si="130"/>
        <v>R2 / J1</v>
      </c>
      <c r="Q1355" s="66"/>
      <c r="R1355" s="66"/>
      <c r="S1355" s="11" t="s">
        <v>6744</v>
      </c>
      <c r="T1355" s="11" t="s">
        <v>6744</v>
      </c>
      <c r="U1355" s="11" t="s">
        <v>6416</v>
      </c>
      <c r="V1355" s="59" t="s">
        <v>6416</v>
      </c>
      <c r="W1355" s="59" t="str">
        <f t="shared" si="133"/>
        <v>Construction</v>
      </c>
      <c r="X1355" s="11" t="s">
        <v>2142</v>
      </c>
      <c r="Y1355" s="32">
        <v>3</v>
      </c>
      <c r="Z1355" s="39">
        <v>45379</v>
      </c>
      <c r="AA1355" s="39">
        <v>45382</v>
      </c>
      <c r="AB1355" s="48">
        <v>6995.08</v>
      </c>
    </row>
    <row r="1356" spans="1:28" x14ac:dyDescent="0.2">
      <c r="A1356" s="66" t="s">
        <v>2143</v>
      </c>
      <c r="B1356" s="11" t="s">
        <v>6416</v>
      </c>
      <c r="C1356" s="11" t="s">
        <v>6416</v>
      </c>
      <c r="D1356" s="62" t="s">
        <v>6449</v>
      </c>
      <c r="E1356" s="66"/>
      <c r="F1356" s="64" t="str">
        <f t="shared" si="134"/>
        <v>The Mound</v>
      </c>
      <c r="G1356" s="66"/>
      <c r="H1356" s="65" t="str">
        <f t="shared" si="135"/>
        <v>Level 03</v>
      </c>
      <c r="I1356" s="66"/>
      <c r="J1356" s="67" t="str">
        <f t="shared" si="131"/>
        <v>Zone M2</v>
      </c>
      <c r="K1356" s="66"/>
      <c r="L1356" s="68" t="str">
        <f t="shared" si="132"/>
        <v>M2 / G3</v>
      </c>
      <c r="M1356" s="66"/>
      <c r="N1356" s="69" t="str">
        <f t="shared" si="129"/>
        <v>S. DQ. L. - 2</v>
      </c>
      <c r="O1356" s="66"/>
      <c r="P1356" s="70" t="str">
        <f t="shared" si="130"/>
        <v>R2 / J1</v>
      </c>
      <c r="Q1356" s="66"/>
      <c r="R1356" s="66"/>
      <c r="S1356" s="11" t="s">
        <v>6744</v>
      </c>
      <c r="T1356" s="11" t="s">
        <v>6744</v>
      </c>
      <c r="U1356" s="11" t="s">
        <v>6416</v>
      </c>
      <c r="V1356" s="59" t="s">
        <v>6416</v>
      </c>
      <c r="W1356" s="59" t="str">
        <f t="shared" si="133"/>
        <v>Construction</v>
      </c>
      <c r="X1356" s="11" t="s">
        <v>2144</v>
      </c>
      <c r="Y1356" s="32">
        <v>3</v>
      </c>
      <c r="Z1356" s="39">
        <v>45379</v>
      </c>
      <c r="AA1356" s="39">
        <v>45382</v>
      </c>
      <c r="AB1356" s="48">
        <v>3118.49</v>
      </c>
    </row>
    <row r="1357" spans="1:28" x14ac:dyDescent="0.2">
      <c r="A1357" s="66" t="s">
        <v>2145</v>
      </c>
      <c r="B1357" s="11" t="s">
        <v>6416</v>
      </c>
      <c r="C1357" s="11" t="s">
        <v>6416</v>
      </c>
      <c r="D1357" s="62" t="s">
        <v>6449</v>
      </c>
      <c r="E1357" s="66"/>
      <c r="F1357" s="64" t="str">
        <f t="shared" si="134"/>
        <v>The Mound</v>
      </c>
      <c r="G1357" s="66"/>
      <c r="H1357" s="65" t="str">
        <f t="shared" si="135"/>
        <v>Level 03</v>
      </c>
      <c r="I1357" s="66"/>
      <c r="J1357" s="67" t="str">
        <f t="shared" si="131"/>
        <v>Zone M2</v>
      </c>
      <c r="K1357" s="66"/>
      <c r="L1357" s="68" t="str">
        <f t="shared" si="132"/>
        <v>M2 / G3</v>
      </c>
      <c r="M1357" s="66"/>
      <c r="N1357" s="69" t="str">
        <f t="shared" ref="N1357:N1420" si="136">IF(M1357="",N1356,TRIM(M1357))</f>
        <v>S. DQ. L. - 2</v>
      </c>
      <c r="O1357" s="66"/>
      <c r="P1357" s="70" t="str">
        <f t="shared" si="130"/>
        <v>R2 / J1</v>
      </c>
      <c r="Q1357" s="66"/>
      <c r="R1357" s="66"/>
      <c r="S1357" s="11" t="s">
        <v>6744</v>
      </c>
      <c r="T1357" s="11" t="s">
        <v>6744</v>
      </c>
      <c r="U1357" s="11" t="s">
        <v>6416</v>
      </c>
      <c r="V1357" s="59" t="s">
        <v>6416</v>
      </c>
      <c r="W1357" s="59" t="str">
        <f t="shared" si="133"/>
        <v>Construction</v>
      </c>
      <c r="X1357" s="11" t="s">
        <v>2146</v>
      </c>
      <c r="Y1357" s="32">
        <v>2</v>
      </c>
      <c r="Z1357" s="39">
        <v>45381</v>
      </c>
      <c r="AA1357" s="39">
        <v>45382</v>
      </c>
      <c r="AB1357" s="34">
        <v>795.57</v>
      </c>
    </row>
    <row r="1358" spans="1:28" x14ac:dyDescent="0.2">
      <c r="A1358" s="66" t="s">
        <v>2147</v>
      </c>
      <c r="B1358" s="11" t="s">
        <v>6416</v>
      </c>
      <c r="C1358" s="11" t="s">
        <v>6416</v>
      </c>
      <c r="D1358" s="62" t="s">
        <v>6449</v>
      </c>
      <c r="E1358" s="66"/>
      <c r="F1358" s="64" t="str">
        <f t="shared" si="134"/>
        <v>The Mound</v>
      </c>
      <c r="G1358" s="66"/>
      <c r="H1358" s="65" t="str">
        <f t="shared" si="135"/>
        <v>Level 03</v>
      </c>
      <c r="I1358" s="66"/>
      <c r="J1358" s="67" t="str">
        <f t="shared" si="131"/>
        <v>Zone M2</v>
      </c>
      <c r="K1358" s="66"/>
      <c r="L1358" s="68" t="str">
        <f t="shared" si="132"/>
        <v>M2 / G3</v>
      </c>
      <c r="M1358" s="66"/>
      <c r="N1358" s="69" t="str">
        <f t="shared" si="136"/>
        <v>S. DQ. L. - 2</v>
      </c>
      <c r="O1358" s="66"/>
      <c r="P1358" s="70" t="str">
        <f t="shared" ref="P1358:P1421" si="137">IF(O1358="",P1357,TRIM(O1358))</f>
        <v>R2 / J1</v>
      </c>
      <c r="Q1358" s="66"/>
      <c r="R1358" s="66"/>
      <c r="S1358" s="11" t="s">
        <v>6744</v>
      </c>
      <c r="T1358" s="11" t="s">
        <v>6744</v>
      </c>
      <c r="U1358" s="11" t="s">
        <v>6416</v>
      </c>
      <c r="V1358" s="59" t="s">
        <v>6416</v>
      </c>
      <c r="W1358" s="59" t="str">
        <f t="shared" si="133"/>
        <v>Construction</v>
      </c>
      <c r="X1358" s="11" t="s">
        <v>2148</v>
      </c>
      <c r="Y1358" s="32">
        <v>2</v>
      </c>
      <c r="Z1358" s="39">
        <v>45381</v>
      </c>
      <c r="AA1358" s="39">
        <v>45382</v>
      </c>
      <c r="AB1358" s="34">
        <v>583.46</v>
      </c>
    </row>
    <row r="1359" spans="1:28" x14ac:dyDescent="0.2">
      <c r="A1359" s="63" t="s">
        <v>2149</v>
      </c>
      <c r="B1359" s="8" t="s">
        <v>6416</v>
      </c>
      <c r="C1359" s="8" t="s">
        <v>6416</v>
      </c>
      <c r="D1359" s="62" t="s">
        <v>6449</v>
      </c>
      <c r="E1359" s="63"/>
      <c r="F1359" s="64" t="str">
        <f t="shared" si="134"/>
        <v>The Mound</v>
      </c>
      <c r="G1359" s="63"/>
      <c r="H1359" s="65" t="str">
        <f t="shared" si="135"/>
        <v>Level 03</v>
      </c>
      <c r="I1359" s="63"/>
      <c r="J1359" s="67" t="str">
        <f t="shared" si="131"/>
        <v>Zone M2</v>
      </c>
      <c r="K1359" s="63"/>
      <c r="L1359" s="68" t="str">
        <f t="shared" si="132"/>
        <v>M2 / G3</v>
      </c>
      <c r="M1359" s="63"/>
      <c r="N1359" s="69" t="str">
        <f t="shared" si="136"/>
        <v>S. DQ. L. - 2</v>
      </c>
      <c r="O1359" s="63"/>
      <c r="P1359" s="70" t="str">
        <f t="shared" si="137"/>
        <v>R2 / J1</v>
      </c>
      <c r="Q1359" s="63"/>
      <c r="R1359" s="63"/>
      <c r="S1359" s="8" t="s">
        <v>6744</v>
      </c>
      <c r="T1359" s="8" t="s">
        <v>6744</v>
      </c>
      <c r="U1359" s="8" t="s">
        <v>6416</v>
      </c>
      <c r="V1359" s="59" t="s">
        <v>6416</v>
      </c>
      <c r="W1359" s="59" t="str">
        <f t="shared" si="133"/>
        <v>Construction</v>
      </c>
      <c r="X1359" s="8" t="s">
        <v>2150</v>
      </c>
      <c r="Y1359" s="23">
        <v>2</v>
      </c>
      <c r="Z1359" s="35">
        <v>45383</v>
      </c>
      <c r="AA1359" s="35">
        <v>45384</v>
      </c>
      <c r="AB1359" s="42">
        <v>1641.8</v>
      </c>
    </row>
    <row r="1360" spans="1:28" x14ac:dyDescent="0.2">
      <c r="A1360" s="69" t="s">
        <v>2151</v>
      </c>
      <c r="B1360" s="3" t="s">
        <v>6742</v>
      </c>
      <c r="C1360" s="3" t="s">
        <v>6745</v>
      </c>
      <c r="D1360" s="62" t="s">
        <v>6449</v>
      </c>
      <c r="E1360" s="92"/>
      <c r="F1360" s="64" t="str">
        <f t="shared" si="134"/>
        <v>The Mound</v>
      </c>
      <c r="G1360" s="92"/>
      <c r="H1360" s="65" t="str">
        <f t="shared" si="135"/>
        <v>Level 03</v>
      </c>
      <c r="I1360" s="92"/>
      <c r="J1360" s="67" t="str">
        <f t="shared" si="131"/>
        <v>Zone M2</v>
      </c>
      <c r="K1360" s="92"/>
      <c r="L1360" s="68" t="str">
        <f t="shared" si="132"/>
        <v>M2 / G3</v>
      </c>
      <c r="M1360" s="69" t="s">
        <v>2151</v>
      </c>
      <c r="N1360" s="69" t="str">
        <f t="shared" si="136"/>
        <v>S. DQ. R. - 1</v>
      </c>
      <c r="O1360" s="92"/>
      <c r="P1360" s="70" t="str">
        <f t="shared" si="137"/>
        <v>R2 / J1</v>
      </c>
      <c r="Q1360" s="92"/>
      <c r="R1360" s="92"/>
      <c r="S1360" s="3" t="s">
        <v>6745</v>
      </c>
      <c r="T1360" s="3" t="s">
        <v>6745</v>
      </c>
      <c r="U1360" s="3" t="s">
        <v>6745</v>
      </c>
      <c r="V1360" s="59" t="s">
        <v>2151</v>
      </c>
      <c r="W1360" s="59" t="str">
        <f t="shared" si="133"/>
        <v>Construction            S. DQ. R. - 1</v>
      </c>
      <c r="X1360" s="3"/>
      <c r="Y1360" s="49">
        <v>5</v>
      </c>
      <c r="Z1360" s="50">
        <v>45383</v>
      </c>
      <c r="AA1360" s="50">
        <v>45388</v>
      </c>
      <c r="AB1360" s="52">
        <v>13134.4</v>
      </c>
    </row>
    <row r="1361" spans="1:28" ht="25.5" x14ac:dyDescent="0.2">
      <c r="A1361" s="66" t="s">
        <v>2152</v>
      </c>
      <c r="B1361" s="11" t="s">
        <v>6416</v>
      </c>
      <c r="C1361" s="11" t="s">
        <v>6416</v>
      </c>
      <c r="D1361" s="62" t="s">
        <v>6449</v>
      </c>
      <c r="E1361" s="66"/>
      <c r="F1361" s="64" t="str">
        <f t="shared" si="134"/>
        <v>The Mound</v>
      </c>
      <c r="G1361" s="66"/>
      <c r="H1361" s="65" t="str">
        <f t="shared" si="135"/>
        <v>Level 03</v>
      </c>
      <c r="I1361" s="66"/>
      <c r="J1361" s="67" t="str">
        <f t="shared" si="131"/>
        <v>Zone M2</v>
      </c>
      <c r="K1361" s="66"/>
      <c r="L1361" s="68" t="str">
        <f t="shared" si="132"/>
        <v>M2 / G3</v>
      </c>
      <c r="M1361" s="66"/>
      <c r="N1361" s="69" t="str">
        <f t="shared" si="136"/>
        <v>S. DQ. R. - 1</v>
      </c>
      <c r="O1361" s="66"/>
      <c r="P1361" s="70" t="str">
        <f t="shared" si="137"/>
        <v>R2 / J1</v>
      </c>
      <c r="Q1361" s="66"/>
      <c r="R1361" s="66"/>
      <c r="S1361" s="11" t="s">
        <v>6745</v>
      </c>
      <c r="T1361" s="11" t="s">
        <v>6745</v>
      </c>
      <c r="U1361" s="11" t="s">
        <v>6416</v>
      </c>
      <c r="V1361" s="59" t="s">
        <v>6416</v>
      </c>
      <c r="W1361" s="59" t="str">
        <f t="shared" si="133"/>
        <v>Construction</v>
      </c>
      <c r="X1361" s="11" t="s">
        <v>2153</v>
      </c>
      <c r="Y1361" s="32">
        <v>3</v>
      </c>
      <c r="Z1361" s="39">
        <v>45383</v>
      </c>
      <c r="AA1361" s="39">
        <v>45385</v>
      </c>
      <c r="AB1361" s="48">
        <v>6995.08</v>
      </c>
    </row>
    <row r="1362" spans="1:28" x14ac:dyDescent="0.2">
      <c r="A1362" s="66" t="s">
        <v>2154</v>
      </c>
      <c r="B1362" s="11" t="s">
        <v>6416</v>
      </c>
      <c r="C1362" s="11" t="s">
        <v>6416</v>
      </c>
      <c r="D1362" s="62" t="s">
        <v>6449</v>
      </c>
      <c r="E1362" s="66"/>
      <c r="F1362" s="64" t="str">
        <f t="shared" si="134"/>
        <v>The Mound</v>
      </c>
      <c r="G1362" s="66"/>
      <c r="H1362" s="65" t="str">
        <f t="shared" si="135"/>
        <v>Level 03</v>
      </c>
      <c r="I1362" s="66"/>
      <c r="J1362" s="67" t="str">
        <f t="shared" si="131"/>
        <v>Zone M2</v>
      </c>
      <c r="K1362" s="66"/>
      <c r="L1362" s="68" t="str">
        <f t="shared" si="132"/>
        <v>M2 / G3</v>
      </c>
      <c r="M1362" s="66"/>
      <c r="N1362" s="69" t="str">
        <f t="shared" si="136"/>
        <v>S. DQ. R. - 1</v>
      </c>
      <c r="O1362" s="66"/>
      <c r="P1362" s="70" t="str">
        <f t="shared" si="137"/>
        <v>R2 / J1</v>
      </c>
      <c r="Q1362" s="66"/>
      <c r="R1362" s="66"/>
      <c r="S1362" s="11" t="s">
        <v>6745</v>
      </c>
      <c r="T1362" s="11" t="s">
        <v>6745</v>
      </c>
      <c r="U1362" s="11" t="s">
        <v>6416</v>
      </c>
      <c r="V1362" s="59" t="s">
        <v>6416</v>
      </c>
      <c r="W1362" s="59" t="str">
        <f t="shared" si="133"/>
        <v>Construction</v>
      </c>
      <c r="X1362" s="11" t="s">
        <v>2155</v>
      </c>
      <c r="Y1362" s="32">
        <v>3</v>
      </c>
      <c r="Z1362" s="39">
        <v>45383</v>
      </c>
      <c r="AA1362" s="39">
        <v>45385</v>
      </c>
      <c r="AB1362" s="48">
        <v>3118.49</v>
      </c>
    </row>
    <row r="1363" spans="1:28" x14ac:dyDescent="0.2">
      <c r="A1363" s="66" t="s">
        <v>2156</v>
      </c>
      <c r="B1363" s="11" t="s">
        <v>6416</v>
      </c>
      <c r="C1363" s="11" t="s">
        <v>6416</v>
      </c>
      <c r="D1363" s="62" t="s">
        <v>6449</v>
      </c>
      <c r="E1363" s="66"/>
      <c r="F1363" s="64" t="str">
        <f t="shared" si="134"/>
        <v>The Mound</v>
      </c>
      <c r="G1363" s="66"/>
      <c r="H1363" s="65" t="str">
        <f t="shared" si="135"/>
        <v>Level 03</v>
      </c>
      <c r="I1363" s="66"/>
      <c r="J1363" s="67" t="str">
        <f t="shared" si="131"/>
        <v>Zone M2</v>
      </c>
      <c r="K1363" s="66"/>
      <c r="L1363" s="68" t="str">
        <f t="shared" si="132"/>
        <v>M2 / G3</v>
      </c>
      <c r="M1363" s="66"/>
      <c r="N1363" s="69" t="str">
        <f t="shared" si="136"/>
        <v>S. DQ. R. - 1</v>
      </c>
      <c r="O1363" s="66"/>
      <c r="P1363" s="70" t="str">
        <f t="shared" si="137"/>
        <v>R2 / J1</v>
      </c>
      <c r="Q1363" s="66"/>
      <c r="R1363" s="66"/>
      <c r="S1363" s="11" t="s">
        <v>6745</v>
      </c>
      <c r="T1363" s="11" t="s">
        <v>6745</v>
      </c>
      <c r="U1363" s="11" t="s">
        <v>6416</v>
      </c>
      <c r="V1363" s="59" t="s">
        <v>6416</v>
      </c>
      <c r="W1363" s="59" t="str">
        <f t="shared" si="133"/>
        <v>Construction</v>
      </c>
      <c r="X1363" s="11" t="s">
        <v>2157</v>
      </c>
      <c r="Y1363" s="32">
        <v>2</v>
      </c>
      <c r="Z1363" s="39">
        <v>45384</v>
      </c>
      <c r="AA1363" s="39">
        <v>45385</v>
      </c>
      <c r="AB1363" s="34">
        <v>795.57</v>
      </c>
    </row>
    <row r="1364" spans="1:28" x14ac:dyDescent="0.2">
      <c r="A1364" s="66" t="s">
        <v>2158</v>
      </c>
      <c r="B1364" s="11" t="s">
        <v>6416</v>
      </c>
      <c r="C1364" s="11" t="s">
        <v>6416</v>
      </c>
      <c r="D1364" s="62" t="s">
        <v>6449</v>
      </c>
      <c r="E1364" s="66"/>
      <c r="F1364" s="64" t="str">
        <f t="shared" si="134"/>
        <v>The Mound</v>
      </c>
      <c r="G1364" s="66"/>
      <c r="H1364" s="65" t="str">
        <f t="shared" si="135"/>
        <v>Level 03</v>
      </c>
      <c r="I1364" s="66"/>
      <c r="J1364" s="67" t="str">
        <f t="shared" si="131"/>
        <v>Zone M2</v>
      </c>
      <c r="K1364" s="66"/>
      <c r="L1364" s="68" t="str">
        <f t="shared" si="132"/>
        <v>M2 / G3</v>
      </c>
      <c r="M1364" s="66"/>
      <c r="N1364" s="69" t="str">
        <f t="shared" si="136"/>
        <v>S. DQ. R. - 1</v>
      </c>
      <c r="O1364" s="66"/>
      <c r="P1364" s="70" t="str">
        <f t="shared" si="137"/>
        <v>R2 / J1</v>
      </c>
      <c r="Q1364" s="66"/>
      <c r="R1364" s="66"/>
      <c r="S1364" s="11" t="s">
        <v>6745</v>
      </c>
      <c r="T1364" s="11" t="s">
        <v>6745</v>
      </c>
      <c r="U1364" s="11" t="s">
        <v>6416</v>
      </c>
      <c r="V1364" s="59" t="s">
        <v>6416</v>
      </c>
      <c r="W1364" s="59" t="str">
        <f t="shared" si="133"/>
        <v>Construction</v>
      </c>
      <c r="X1364" s="11" t="s">
        <v>2159</v>
      </c>
      <c r="Y1364" s="32">
        <v>2</v>
      </c>
      <c r="Z1364" s="39">
        <v>45384</v>
      </c>
      <c r="AA1364" s="39">
        <v>45385</v>
      </c>
      <c r="AB1364" s="34">
        <v>583.46</v>
      </c>
    </row>
    <row r="1365" spans="1:28" x14ac:dyDescent="0.2">
      <c r="A1365" s="63" t="s">
        <v>2160</v>
      </c>
      <c r="B1365" s="8" t="s">
        <v>6416</v>
      </c>
      <c r="C1365" s="8" t="s">
        <v>6416</v>
      </c>
      <c r="D1365" s="62" t="s">
        <v>6449</v>
      </c>
      <c r="E1365" s="63"/>
      <c r="F1365" s="64" t="str">
        <f t="shared" si="134"/>
        <v>The Mound</v>
      </c>
      <c r="G1365" s="63"/>
      <c r="H1365" s="65" t="str">
        <f t="shared" si="135"/>
        <v>Level 03</v>
      </c>
      <c r="I1365" s="63"/>
      <c r="J1365" s="67" t="str">
        <f t="shared" si="131"/>
        <v>Zone M2</v>
      </c>
      <c r="K1365" s="63"/>
      <c r="L1365" s="68" t="str">
        <f t="shared" si="132"/>
        <v>M2 / G3</v>
      </c>
      <c r="M1365" s="63"/>
      <c r="N1365" s="69" t="str">
        <f t="shared" si="136"/>
        <v>S. DQ. R. - 1</v>
      </c>
      <c r="O1365" s="63"/>
      <c r="P1365" s="70" t="str">
        <f t="shared" si="137"/>
        <v>R2 / J1</v>
      </c>
      <c r="Q1365" s="63"/>
      <c r="R1365" s="63"/>
      <c r="S1365" s="8" t="s">
        <v>6745</v>
      </c>
      <c r="T1365" s="8" t="s">
        <v>6745</v>
      </c>
      <c r="U1365" s="8" t="s">
        <v>6416</v>
      </c>
      <c r="V1365" s="59" t="s">
        <v>6416</v>
      </c>
      <c r="W1365" s="59" t="str">
        <f t="shared" si="133"/>
        <v>Construction</v>
      </c>
      <c r="X1365" s="8" t="s">
        <v>2161</v>
      </c>
      <c r="Y1365" s="23">
        <v>2</v>
      </c>
      <c r="Z1365" s="35">
        <v>45386</v>
      </c>
      <c r="AA1365" s="35">
        <v>45388</v>
      </c>
      <c r="AB1365" s="42">
        <v>1641.8</v>
      </c>
    </row>
    <row r="1366" spans="1:28" x14ac:dyDescent="0.2">
      <c r="A1366" s="69" t="s">
        <v>2162</v>
      </c>
      <c r="B1366" s="3" t="s">
        <v>6742</v>
      </c>
      <c r="C1366" s="3" t="s">
        <v>6746</v>
      </c>
      <c r="D1366" s="62" t="s">
        <v>6449</v>
      </c>
      <c r="E1366" s="92"/>
      <c r="F1366" s="64" t="str">
        <f t="shared" si="134"/>
        <v>The Mound</v>
      </c>
      <c r="G1366" s="92"/>
      <c r="H1366" s="65" t="str">
        <f t="shared" si="135"/>
        <v>Level 03</v>
      </c>
      <c r="I1366" s="92"/>
      <c r="J1366" s="67" t="str">
        <f t="shared" si="131"/>
        <v>Zone M2</v>
      </c>
      <c r="K1366" s="92"/>
      <c r="L1366" s="68" t="str">
        <f t="shared" si="132"/>
        <v>M2 / G3</v>
      </c>
      <c r="M1366" s="69" t="s">
        <v>2162</v>
      </c>
      <c r="N1366" s="69" t="str">
        <f t="shared" si="136"/>
        <v>S. DQ. R. - 2</v>
      </c>
      <c r="O1366" s="92"/>
      <c r="P1366" s="70" t="str">
        <f t="shared" si="137"/>
        <v>R2 / J1</v>
      </c>
      <c r="Q1366" s="92"/>
      <c r="R1366" s="92"/>
      <c r="S1366" s="3" t="s">
        <v>6746</v>
      </c>
      <c r="T1366" s="3" t="s">
        <v>6746</v>
      </c>
      <c r="U1366" s="3" t="s">
        <v>6746</v>
      </c>
      <c r="V1366" s="59" t="s">
        <v>2162</v>
      </c>
      <c r="W1366" s="59" t="str">
        <f t="shared" si="133"/>
        <v>Construction            S. DQ. R. - 2</v>
      </c>
      <c r="X1366" s="3"/>
      <c r="Y1366" s="49">
        <v>5</v>
      </c>
      <c r="Z1366" s="50">
        <v>45386</v>
      </c>
      <c r="AA1366" s="50">
        <v>45391</v>
      </c>
      <c r="AB1366" s="52">
        <v>13134.4</v>
      </c>
    </row>
    <row r="1367" spans="1:28" ht="25.5" x14ac:dyDescent="0.2">
      <c r="A1367" s="66" t="s">
        <v>2163</v>
      </c>
      <c r="B1367" s="11" t="s">
        <v>6416</v>
      </c>
      <c r="C1367" s="11" t="s">
        <v>6416</v>
      </c>
      <c r="D1367" s="62" t="s">
        <v>6449</v>
      </c>
      <c r="E1367" s="66"/>
      <c r="F1367" s="64" t="str">
        <f t="shared" si="134"/>
        <v>The Mound</v>
      </c>
      <c r="G1367" s="66"/>
      <c r="H1367" s="65" t="str">
        <f t="shared" si="135"/>
        <v>Level 03</v>
      </c>
      <c r="I1367" s="66"/>
      <c r="J1367" s="67" t="str">
        <f t="shared" si="131"/>
        <v>Zone M2</v>
      </c>
      <c r="K1367" s="66"/>
      <c r="L1367" s="68" t="str">
        <f t="shared" si="132"/>
        <v>M2 / G3</v>
      </c>
      <c r="M1367" s="66"/>
      <c r="N1367" s="69" t="str">
        <f t="shared" si="136"/>
        <v>S. DQ. R. - 2</v>
      </c>
      <c r="O1367" s="66"/>
      <c r="P1367" s="70" t="str">
        <f t="shared" si="137"/>
        <v>R2 / J1</v>
      </c>
      <c r="Q1367" s="66"/>
      <c r="R1367" s="66"/>
      <c r="S1367" s="11" t="s">
        <v>6746</v>
      </c>
      <c r="T1367" s="11" t="s">
        <v>6746</v>
      </c>
      <c r="U1367" s="11" t="s">
        <v>6416</v>
      </c>
      <c r="V1367" s="59" t="s">
        <v>6416</v>
      </c>
      <c r="W1367" s="59" t="str">
        <f t="shared" si="133"/>
        <v>Construction</v>
      </c>
      <c r="X1367" s="11" t="s">
        <v>2164</v>
      </c>
      <c r="Y1367" s="32">
        <v>3</v>
      </c>
      <c r="Z1367" s="39">
        <v>45386</v>
      </c>
      <c r="AA1367" s="39">
        <v>45389</v>
      </c>
      <c r="AB1367" s="48">
        <v>6995.08</v>
      </c>
    </row>
    <row r="1368" spans="1:28" x14ac:dyDescent="0.2">
      <c r="A1368" s="66" t="s">
        <v>2165</v>
      </c>
      <c r="B1368" s="11" t="s">
        <v>6416</v>
      </c>
      <c r="C1368" s="11" t="s">
        <v>6416</v>
      </c>
      <c r="D1368" s="62" t="s">
        <v>6449</v>
      </c>
      <c r="E1368" s="66"/>
      <c r="F1368" s="64" t="str">
        <f t="shared" si="134"/>
        <v>The Mound</v>
      </c>
      <c r="G1368" s="66"/>
      <c r="H1368" s="65" t="str">
        <f t="shared" si="135"/>
        <v>Level 03</v>
      </c>
      <c r="I1368" s="66"/>
      <c r="J1368" s="67" t="str">
        <f t="shared" si="131"/>
        <v>Zone M2</v>
      </c>
      <c r="K1368" s="66"/>
      <c r="L1368" s="68" t="str">
        <f t="shared" si="132"/>
        <v>M2 / G3</v>
      </c>
      <c r="M1368" s="66"/>
      <c r="N1368" s="69" t="str">
        <f t="shared" si="136"/>
        <v>S. DQ. R. - 2</v>
      </c>
      <c r="O1368" s="66"/>
      <c r="P1368" s="70" t="str">
        <f t="shared" si="137"/>
        <v>R2 / J1</v>
      </c>
      <c r="Q1368" s="66"/>
      <c r="R1368" s="66"/>
      <c r="S1368" s="11" t="s">
        <v>6746</v>
      </c>
      <c r="T1368" s="11" t="s">
        <v>6746</v>
      </c>
      <c r="U1368" s="11" t="s">
        <v>6416</v>
      </c>
      <c r="V1368" s="59" t="s">
        <v>6416</v>
      </c>
      <c r="W1368" s="59" t="str">
        <f t="shared" si="133"/>
        <v>Construction</v>
      </c>
      <c r="X1368" s="11" t="s">
        <v>2166</v>
      </c>
      <c r="Y1368" s="32">
        <v>3</v>
      </c>
      <c r="Z1368" s="39">
        <v>45386</v>
      </c>
      <c r="AA1368" s="39">
        <v>45389</v>
      </c>
      <c r="AB1368" s="48">
        <v>3118.49</v>
      </c>
    </row>
    <row r="1369" spans="1:28" x14ac:dyDescent="0.2">
      <c r="A1369" s="66" t="s">
        <v>2167</v>
      </c>
      <c r="B1369" s="11" t="s">
        <v>6416</v>
      </c>
      <c r="C1369" s="11" t="s">
        <v>6416</v>
      </c>
      <c r="D1369" s="62" t="s">
        <v>6449</v>
      </c>
      <c r="E1369" s="66"/>
      <c r="F1369" s="64" t="str">
        <f t="shared" si="134"/>
        <v>The Mound</v>
      </c>
      <c r="G1369" s="66"/>
      <c r="H1369" s="65" t="str">
        <f t="shared" si="135"/>
        <v>Level 03</v>
      </c>
      <c r="I1369" s="66"/>
      <c r="J1369" s="67" t="str">
        <f t="shared" si="131"/>
        <v>Zone M2</v>
      </c>
      <c r="K1369" s="66"/>
      <c r="L1369" s="68" t="str">
        <f t="shared" si="132"/>
        <v>M2 / G3</v>
      </c>
      <c r="M1369" s="66"/>
      <c r="N1369" s="69" t="str">
        <f t="shared" si="136"/>
        <v>S. DQ. R. - 2</v>
      </c>
      <c r="O1369" s="66"/>
      <c r="P1369" s="70" t="str">
        <f t="shared" si="137"/>
        <v>R2 / J1</v>
      </c>
      <c r="Q1369" s="66"/>
      <c r="R1369" s="66"/>
      <c r="S1369" s="11" t="s">
        <v>6746</v>
      </c>
      <c r="T1369" s="11" t="s">
        <v>6746</v>
      </c>
      <c r="U1369" s="11" t="s">
        <v>6416</v>
      </c>
      <c r="V1369" s="59" t="s">
        <v>6416</v>
      </c>
      <c r="W1369" s="59" t="str">
        <f t="shared" si="133"/>
        <v>Construction</v>
      </c>
      <c r="X1369" s="11" t="s">
        <v>2168</v>
      </c>
      <c r="Y1369" s="32">
        <v>2</v>
      </c>
      <c r="Z1369" s="39">
        <v>45388</v>
      </c>
      <c r="AA1369" s="39">
        <v>45389</v>
      </c>
      <c r="AB1369" s="34">
        <v>795.57</v>
      </c>
    </row>
    <row r="1370" spans="1:28" x14ac:dyDescent="0.2">
      <c r="A1370" s="66" t="s">
        <v>2169</v>
      </c>
      <c r="B1370" s="11" t="s">
        <v>6416</v>
      </c>
      <c r="C1370" s="11" t="s">
        <v>6416</v>
      </c>
      <c r="D1370" s="62" t="s">
        <v>6449</v>
      </c>
      <c r="E1370" s="66"/>
      <c r="F1370" s="64" t="str">
        <f t="shared" si="134"/>
        <v>The Mound</v>
      </c>
      <c r="G1370" s="66"/>
      <c r="H1370" s="65" t="str">
        <f t="shared" si="135"/>
        <v>Level 03</v>
      </c>
      <c r="I1370" s="66"/>
      <c r="J1370" s="67" t="str">
        <f t="shared" si="131"/>
        <v>Zone M2</v>
      </c>
      <c r="K1370" s="66"/>
      <c r="L1370" s="68" t="str">
        <f t="shared" si="132"/>
        <v>M2 / G3</v>
      </c>
      <c r="M1370" s="66"/>
      <c r="N1370" s="69" t="str">
        <f t="shared" si="136"/>
        <v>S. DQ. R. - 2</v>
      </c>
      <c r="O1370" s="66"/>
      <c r="P1370" s="70" t="str">
        <f t="shared" si="137"/>
        <v>R2 / J1</v>
      </c>
      <c r="Q1370" s="66"/>
      <c r="R1370" s="66"/>
      <c r="S1370" s="11" t="s">
        <v>6746</v>
      </c>
      <c r="T1370" s="11" t="s">
        <v>6746</v>
      </c>
      <c r="U1370" s="11" t="s">
        <v>6416</v>
      </c>
      <c r="V1370" s="59" t="s">
        <v>6416</v>
      </c>
      <c r="W1370" s="59" t="str">
        <f t="shared" si="133"/>
        <v>Construction</v>
      </c>
      <c r="X1370" s="11" t="s">
        <v>2170</v>
      </c>
      <c r="Y1370" s="32">
        <v>2</v>
      </c>
      <c r="Z1370" s="39">
        <v>45388</v>
      </c>
      <c r="AA1370" s="39">
        <v>45389</v>
      </c>
      <c r="AB1370" s="34">
        <v>583.46</v>
      </c>
    </row>
    <row r="1371" spans="1:28" x14ac:dyDescent="0.2">
      <c r="A1371" s="63" t="s">
        <v>2171</v>
      </c>
      <c r="B1371" s="8" t="s">
        <v>6416</v>
      </c>
      <c r="C1371" s="8" t="s">
        <v>6416</v>
      </c>
      <c r="D1371" s="62" t="s">
        <v>6449</v>
      </c>
      <c r="E1371" s="63"/>
      <c r="F1371" s="64" t="str">
        <f t="shared" si="134"/>
        <v>The Mound</v>
      </c>
      <c r="G1371" s="63"/>
      <c r="H1371" s="65" t="str">
        <f t="shared" si="135"/>
        <v>Level 03</v>
      </c>
      <c r="I1371" s="63"/>
      <c r="J1371" s="67" t="str">
        <f t="shared" si="131"/>
        <v>Zone M2</v>
      </c>
      <c r="K1371" s="63"/>
      <c r="L1371" s="68" t="str">
        <f t="shared" si="132"/>
        <v>M2 / G3</v>
      </c>
      <c r="M1371" s="63"/>
      <c r="N1371" s="69" t="str">
        <f t="shared" si="136"/>
        <v>S. DQ. R. - 2</v>
      </c>
      <c r="O1371" s="63"/>
      <c r="P1371" s="70" t="str">
        <f t="shared" si="137"/>
        <v>R2 / J1</v>
      </c>
      <c r="Q1371" s="63"/>
      <c r="R1371" s="63"/>
      <c r="S1371" s="8" t="s">
        <v>6746</v>
      </c>
      <c r="T1371" s="8" t="s">
        <v>6746</v>
      </c>
      <c r="U1371" s="8" t="s">
        <v>6416</v>
      </c>
      <c r="V1371" s="59" t="s">
        <v>6416</v>
      </c>
      <c r="W1371" s="59" t="str">
        <f t="shared" si="133"/>
        <v>Construction</v>
      </c>
      <c r="X1371" s="8" t="s">
        <v>2172</v>
      </c>
      <c r="Y1371" s="23">
        <v>2</v>
      </c>
      <c r="Z1371" s="35">
        <v>45390</v>
      </c>
      <c r="AA1371" s="35">
        <v>45391</v>
      </c>
      <c r="AB1371" s="42">
        <v>1641.8</v>
      </c>
    </row>
    <row r="1372" spans="1:28" x14ac:dyDescent="0.2">
      <c r="A1372" s="68" t="s">
        <v>2173</v>
      </c>
      <c r="B1372" s="2" t="s">
        <v>6685</v>
      </c>
      <c r="C1372" s="2" t="s">
        <v>6747</v>
      </c>
      <c r="D1372" s="62" t="s">
        <v>6449</v>
      </c>
      <c r="E1372" s="92"/>
      <c r="F1372" s="64" t="str">
        <f t="shared" si="134"/>
        <v>The Mound</v>
      </c>
      <c r="G1372" s="92"/>
      <c r="H1372" s="65" t="str">
        <f t="shared" si="135"/>
        <v>Level 03</v>
      </c>
      <c r="I1372" s="92"/>
      <c r="J1372" s="67" t="str">
        <f t="shared" si="131"/>
        <v>Zone M2</v>
      </c>
      <c r="K1372" s="68" t="s">
        <v>2173</v>
      </c>
      <c r="L1372" s="68" t="str">
        <f t="shared" si="132"/>
        <v>M2 / H3</v>
      </c>
      <c r="M1372" s="92"/>
      <c r="N1372" s="69" t="str">
        <f t="shared" si="136"/>
        <v>S. DQ. R. - 2</v>
      </c>
      <c r="O1372" s="92"/>
      <c r="P1372" s="70" t="str">
        <f t="shared" si="137"/>
        <v>R2 / J1</v>
      </c>
      <c r="Q1372" s="92"/>
      <c r="R1372" s="92"/>
      <c r="S1372" s="2" t="s">
        <v>6747</v>
      </c>
      <c r="T1372" s="2" t="s">
        <v>6747</v>
      </c>
      <c r="U1372" s="2" t="s">
        <v>6747</v>
      </c>
      <c r="V1372" s="59" t="s">
        <v>2173</v>
      </c>
      <c r="W1372" s="59" t="str">
        <f t="shared" si="133"/>
        <v>Construction          M2 / H3</v>
      </c>
      <c r="X1372" s="2"/>
      <c r="Y1372" s="43">
        <v>20</v>
      </c>
      <c r="Z1372" s="44">
        <v>45396</v>
      </c>
      <c r="AA1372" s="44">
        <v>45418</v>
      </c>
      <c r="AB1372" s="47">
        <v>78806.42</v>
      </c>
    </row>
    <row r="1373" spans="1:28" x14ac:dyDescent="0.2">
      <c r="A1373" s="69" t="s">
        <v>1178</v>
      </c>
      <c r="B1373" s="3" t="s">
        <v>6747</v>
      </c>
      <c r="C1373" s="3" t="s">
        <v>6710</v>
      </c>
      <c r="D1373" s="62" t="s">
        <v>6449</v>
      </c>
      <c r="E1373" s="92"/>
      <c r="F1373" s="64" t="str">
        <f t="shared" si="134"/>
        <v>The Mound</v>
      </c>
      <c r="G1373" s="92"/>
      <c r="H1373" s="65" t="str">
        <f t="shared" si="135"/>
        <v>Level 03</v>
      </c>
      <c r="I1373" s="92"/>
      <c r="J1373" s="67" t="str">
        <f t="shared" si="131"/>
        <v>Zone M2</v>
      </c>
      <c r="K1373" s="92"/>
      <c r="L1373" s="68" t="str">
        <f t="shared" si="132"/>
        <v>M2 / H3</v>
      </c>
      <c r="M1373" s="69" t="s">
        <v>1178</v>
      </c>
      <c r="N1373" s="69" t="str">
        <f t="shared" si="136"/>
        <v>S. K. L. - 1</v>
      </c>
      <c r="O1373" s="92"/>
      <c r="P1373" s="70" t="str">
        <f t="shared" si="137"/>
        <v>R2 / J1</v>
      </c>
      <c r="Q1373" s="92"/>
      <c r="R1373" s="92"/>
      <c r="S1373" s="3" t="s">
        <v>6710</v>
      </c>
      <c r="T1373" s="3" t="s">
        <v>6710</v>
      </c>
      <c r="U1373" s="3" t="s">
        <v>6710</v>
      </c>
      <c r="V1373" s="59" t="s">
        <v>1178</v>
      </c>
      <c r="W1373" s="59" t="str">
        <f t="shared" si="133"/>
        <v>Construction            S. K. L. - 1</v>
      </c>
      <c r="X1373" s="3"/>
      <c r="Y1373" s="49">
        <v>5</v>
      </c>
      <c r="Z1373" s="50">
        <v>45396</v>
      </c>
      <c r="AA1373" s="50">
        <v>45400</v>
      </c>
      <c r="AB1373" s="52">
        <v>13134.4</v>
      </c>
    </row>
    <row r="1374" spans="1:28" ht="25.5" x14ac:dyDescent="0.2">
      <c r="A1374" s="66" t="s">
        <v>2174</v>
      </c>
      <c r="B1374" s="11" t="s">
        <v>6416</v>
      </c>
      <c r="C1374" s="11" t="s">
        <v>6416</v>
      </c>
      <c r="D1374" s="62" t="s">
        <v>6449</v>
      </c>
      <c r="E1374" s="66"/>
      <c r="F1374" s="64" t="str">
        <f t="shared" si="134"/>
        <v>The Mound</v>
      </c>
      <c r="G1374" s="66"/>
      <c r="H1374" s="65" t="str">
        <f t="shared" si="135"/>
        <v>Level 03</v>
      </c>
      <c r="I1374" s="66"/>
      <c r="J1374" s="67" t="str">
        <f t="shared" si="131"/>
        <v>Zone M2</v>
      </c>
      <c r="K1374" s="66"/>
      <c r="L1374" s="68" t="str">
        <f t="shared" si="132"/>
        <v>M2 / H3</v>
      </c>
      <c r="M1374" s="66"/>
      <c r="N1374" s="69" t="str">
        <f t="shared" si="136"/>
        <v>S. K. L. - 1</v>
      </c>
      <c r="O1374" s="66"/>
      <c r="P1374" s="70" t="str">
        <f t="shared" si="137"/>
        <v>R2 / J1</v>
      </c>
      <c r="Q1374" s="66"/>
      <c r="R1374" s="66"/>
      <c r="S1374" s="11" t="s">
        <v>6710</v>
      </c>
      <c r="T1374" s="11" t="s">
        <v>6710</v>
      </c>
      <c r="U1374" s="11" t="s">
        <v>6416</v>
      </c>
      <c r="V1374" s="59" t="s">
        <v>6416</v>
      </c>
      <c r="W1374" s="59" t="str">
        <f t="shared" si="133"/>
        <v>Construction</v>
      </c>
      <c r="X1374" s="11" t="s">
        <v>2175</v>
      </c>
      <c r="Y1374" s="32">
        <v>3</v>
      </c>
      <c r="Z1374" s="39">
        <v>45396</v>
      </c>
      <c r="AA1374" s="39">
        <v>45398</v>
      </c>
      <c r="AB1374" s="48">
        <v>6995.08</v>
      </c>
    </row>
    <row r="1375" spans="1:28" x14ac:dyDescent="0.2">
      <c r="A1375" s="66" t="s">
        <v>2176</v>
      </c>
      <c r="B1375" s="11" t="s">
        <v>6416</v>
      </c>
      <c r="C1375" s="11" t="s">
        <v>6416</v>
      </c>
      <c r="D1375" s="62" t="s">
        <v>6449</v>
      </c>
      <c r="E1375" s="66"/>
      <c r="F1375" s="64" t="str">
        <f t="shared" si="134"/>
        <v>The Mound</v>
      </c>
      <c r="G1375" s="66"/>
      <c r="H1375" s="65" t="str">
        <f t="shared" si="135"/>
        <v>Level 03</v>
      </c>
      <c r="I1375" s="66"/>
      <c r="J1375" s="67" t="str">
        <f t="shared" si="131"/>
        <v>Zone M2</v>
      </c>
      <c r="K1375" s="66"/>
      <c r="L1375" s="68" t="str">
        <f t="shared" si="132"/>
        <v>M2 / H3</v>
      </c>
      <c r="M1375" s="66"/>
      <c r="N1375" s="69" t="str">
        <f t="shared" si="136"/>
        <v>S. K. L. - 1</v>
      </c>
      <c r="O1375" s="66"/>
      <c r="P1375" s="70" t="str">
        <f t="shared" si="137"/>
        <v>R2 / J1</v>
      </c>
      <c r="Q1375" s="66"/>
      <c r="R1375" s="66"/>
      <c r="S1375" s="11" t="s">
        <v>6710</v>
      </c>
      <c r="T1375" s="11" t="s">
        <v>6710</v>
      </c>
      <c r="U1375" s="11" t="s">
        <v>6416</v>
      </c>
      <c r="V1375" s="59" t="s">
        <v>6416</v>
      </c>
      <c r="W1375" s="59" t="str">
        <f t="shared" si="133"/>
        <v>Construction</v>
      </c>
      <c r="X1375" s="11" t="s">
        <v>2177</v>
      </c>
      <c r="Y1375" s="32">
        <v>3</v>
      </c>
      <c r="Z1375" s="39">
        <v>45396</v>
      </c>
      <c r="AA1375" s="39">
        <v>45398</v>
      </c>
      <c r="AB1375" s="48">
        <v>3118.49</v>
      </c>
    </row>
    <row r="1376" spans="1:28" x14ac:dyDescent="0.2">
      <c r="A1376" s="66" t="s">
        <v>2178</v>
      </c>
      <c r="B1376" s="11" t="s">
        <v>6416</v>
      </c>
      <c r="C1376" s="11" t="s">
        <v>6416</v>
      </c>
      <c r="D1376" s="62" t="s">
        <v>6449</v>
      </c>
      <c r="E1376" s="66"/>
      <c r="F1376" s="64" t="str">
        <f t="shared" si="134"/>
        <v>The Mound</v>
      </c>
      <c r="G1376" s="66"/>
      <c r="H1376" s="65" t="str">
        <f t="shared" si="135"/>
        <v>Level 03</v>
      </c>
      <c r="I1376" s="66"/>
      <c r="J1376" s="67" t="str">
        <f t="shared" si="131"/>
        <v>Zone M2</v>
      </c>
      <c r="K1376" s="66"/>
      <c r="L1376" s="68" t="str">
        <f t="shared" si="132"/>
        <v>M2 / H3</v>
      </c>
      <c r="M1376" s="66"/>
      <c r="N1376" s="69" t="str">
        <f t="shared" si="136"/>
        <v>S. K. L. - 1</v>
      </c>
      <c r="O1376" s="66"/>
      <c r="P1376" s="70" t="str">
        <f t="shared" si="137"/>
        <v>R2 / J1</v>
      </c>
      <c r="Q1376" s="66"/>
      <c r="R1376" s="66"/>
      <c r="S1376" s="11" t="s">
        <v>6710</v>
      </c>
      <c r="T1376" s="11" t="s">
        <v>6710</v>
      </c>
      <c r="U1376" s="11" t="s">
        <v>6416</v>
      </c>
      <c r="V1376" s="59" t="s">
        <v>6416</v>
      </c>
      <c r="W1376" s="59" t="str">
        <f t="shared" si="133"/>
        <v>Construction</v>
      </c>
      <c r="X1376" s="11" t="s">
        <v>2179</v>
      </c>
      <c r="Y1376" s="32">
        <v>2</v>
      </c>
      <c r="Z1376" s="39">
        <v>45397</v>
      </c>
      <c r="AA1376" s="39">
        <v>45398</v>
      </c>
      <c r="AB1376" s="34">
        <v>795.57</v>
      </c>
    </row>
    <row r="1377" spans="1:28" x14ac:dyDescent="0.2">
      <c r="A1377" s="66" t="s">
        <v>2180</v>
      </c>
      <c r="B1377" s="11" t="s">
        <v>6416</v>
      </c>
      <c r="C1377" s="11" t="s">
        <v>6416</v>
      </c>
      <c r="D1377" s="62" t="s">
        <v>6449</v>
      </c>
      <c r="E1377" s="66"/>
      <c r="F1377" s="64" t="str">
        <f t="shared" si="134"/>
        <v>The Mound</v>
      </c>
      <c r="G1377" s="66"/>
      <c r="H1377" s="65" t="str">
        <f t="shared" si="135"/>
        <v>Level 03</v>
      </c>
      <c r="I1377" s="66"/>
      <c r="J1377" s="67" t="str">
        <f t="shared" si="131"/>
        <v>Zone M2</v>
      </c>
      <c r="K1377" s="66"/>
      <c r="L1377" s="68" t="str">
        <f t="shared" si="132"/>
        <v>M2 / H3</v>
      </c>
      <c r="M1377" s="66"/>
      <c r="N1377" s="69" t="str">
        <f t="shared" si="136"/>
        <v>S. K. L. - 1</v>
      </c>
      <c r="O1377" s="66"/>
      <c r="P1377" s="70" t="str">
        <f t="shared" si="137"/>
        <v>R2 / J1</v>
      </c>
      <c r="Q1377" s="66"/>
      <c r="R1377" s="66"/>
      <c r="S1377" s="11" t="s">
        <v>6710</v>
      </c>
      <c r="T1377" s="11" t="s">
        <v>6710</v>
      </c>
      <c r="U1377" s="11" t="s">
        <v>6416</v>
      </c>
      <c r="V1377" s="59" t="s">
        <v>6416</v>
      </c>
      <c r="W1377" s="59" t="str">
        <f t="shared" si="133"/>
        <v>Construction</v>
      </c>
      <c r="X1377" s="11" t="s">
        <v>2181</v>
      </c>
      <c r="Y1377" s="32">
        <v>2</v>
      </c>
      <c r="Z1377" s="39">
        <v>45397</v>
      </c>
      <c r="AA1377" s="39">
        <v>45398</v>
      </c>
      <c r="AB1377" s="34">
        <v>583.46</v>
      </c>
    </row>
    <row r="1378" spans="1:28" x14ac:dyDescent="0.2">
      <c r="A1378" s="63" t="s">
        <v>2182</v>
      </c>
      <c r="B1378" s="8" t="s">
        <v>6416</v>
      </c>
      <c r="C1378" s="8" t="s">
        <v>6416</v>
      </c>
      <c r="D1378" s="62" t="s">
        <v>6449</v>
      </c>
      <c r="E1378" s="63"/>
      <c r="F1378" s="64" t="str">
        <f t="shared" si="134"/>
        <v>The Mound</v>
      </c>
      <c r="G1378" s="63"/>
      <c r="H1378" s="65" t="str">
        <f t="shared" si="135"/>
        <v>Level 03</v>
      </c>
      <c r="I1378" s="63"/>
      <c r="J1378" s="67" t="str">
        <f t="shared" ref="J1378:J1441" si="138">IF(I1378="",J1377,TRIM(I1378))</f>
        <v>Zone M2</v>
      </c>
      <c r="K1378" s="63"/>
      <c r="L1378" s="68" t="str">
        <f t="shared" si="132"/>
        <v>M2 / H3</v>
      </c>
      <c r="M1378" s="63"/>
      <c r="N1378" s="69" t="str">
        <f t="shared" si="136"/>
        <v>S. K. L. - 1</v>
      </c>
      <c r="O1378" s="63"/>
      <c r="P1378" s="70" t="str">
        <f t="shared" si="137"/>
        <v>R2 / J1</v>
      </c>
      <c r="Q1378" s="63"/>
      <c r="R1378" s="63"/>
      <c r="S1378" s="8" t="s">
        <v>6710</v>
      </c>
      <c r="T1378" s="8" t="s">
        <v>6710</v>
      </c>
      <c r="U1378" s="8" t="s">
        <v>6416</v>
      </c>
      <c r="V1378" s="59" t="s">
        <v>6416</v>
      </c>
      <c r="W1378" s="59" t="str">
        <f t="shared" si="133"/>
        <v>Construction</v>
      </c>
      <c r="X1378" s="8" t="s">
        <v>2183</v>
      </c>
      <c r="Y1378" s="23">
        <v>2</v>
      </c>
      <c r="Z1378" s="35">
        <v>45399</v>
      </c>
      <c r="AA1378" s="35">
        <v>45400</v>
      </c>
      <c r="AB1378" s="42">
        <v>1641.8</v>
      </c>
    </row>
    <row r="1379" spans="1:28" x14ac:dyDescent="0.2">
      <c r="A1379" s="69" t="s">
        <v>1189</v>
      </c>
      <c r="B1379" s="3" t="s">
        <v>6747</v>
      </c>
      <c r="C1379" s="3" t="s">
        <v>6711</v>
      </c>
      <c r="D1379" s="62" t="s">
        <v>6449</v>
      </c>
      <c r="E1379" s="92"/>
      <c r="F1379" s="64" t="str">
        <f t="shared" si="134"/>
        <v>The Mound</v>
      </c>
      <c r="G1379" s="92"/>
      <c r="H1379" s="65" t="str">
        <f t="shared" si="135"/>
        <v>Level 03</v>
      </c>
      <c r="I1379" s="92"/>
      <c r="J1379" s="67" t="str">
        <f t="shared" si="138"/>
        <v>Zone M2</v>
      </c>
      <c r="K1379" s="92"/>
      <c r="L1379" s="68" t="str">
        <f t="shared" si="132"/>
        <v>M2 / H3</v>
      </c>
      <c r="M1379" s="69" t="s">
        <v>1189</v>
      </c>
      <c r="N1379" s="69" t="str">
        <f t="shared" si="136"/>
        <v>S. K. L. - 2</v>
      </c>
      <c r="O1379" s="92"/>
      <c r="P1379" s="70" t="str">
        <f t="shared" si="137"/>
        <v>R2 / J1</v>
      </c>
      <c r="Q1379" s="92"/>
      <c r="R1379" s="92"/>
      <c r="S1379" s="3" t="s">
        <v>6711</v>
      </c>
      <c r="T1379" s="3" t="s">
        <v>6711</v>
      </c>
      <c r="U1379" s="3" t="s">
        <v>6711</v>
      </c>
      <c r="V1379" s="59" t="s">
        <v>1189</v>
      </c>
      <c r="W1379" s="59" t="str">
        <f t="shared" si="133"/>
        <v>Construction            S. K. L. - 2</v>
      </c>
      <c r="X1379" s="3"/>
      <c r="Y1379" s="49">
        <v>5</v>
      </c>
      <c r="Z1379" s="50">
        <v>45399</v>
      </c>
      <c r="AA1379" s="50">
        <v>45404</v>
      </c>
      <c r="AB1379" s="52">
        <v>13134.4</v>
      </c>
    </row>
    <row r="1380" spans="1:28" ht="25.5" x14ac:dyDescent="0.2">
      <c r="A1380" s="66" t="s">
        <v>2184</v>
      </c>
      <c r="B1380" s="11" t="s">
        <v>6416</v>
      </c>
      <c r="C1380" s="11" t="s">
        <v>6416</v>
      </c>
      <c r="D1380" s="62" t="s">
        <v>6449</v>
      </c>
      <c r="E1380" s="66"/>
      <c r="F1380" s="64" t="str">
        <f t="shared" si="134"/>
        <v>The Mound</v>
      </c>
      <c r="G1380" s="66"/>
      <c r="H1380" s="65" t="str">
        <f t="shared" si="135"/>
        <v>Level 03</v>
      </c>
      <c r="I1380" s="66"/>
      <c r="J1380" s="67" t="str">
        <f t="shared" si="138"/>
        <v>Zone M2</v>
      </c>
      <c r="K1380" s="66"/>
      <c r="L1380" s="68" t="str">
        <f t="shared" ref="L1380:L1443" si="139">IF(K1380="",L1379,TRIM(K1380))</f>
        <v>M2 / H3</v>
      </c>
      <c r="M1380" s="66"/>
      <c r="N1380" s="69" t="str">
        <f t="shared" si="136"/>
        <v>S. K. L. - 2</v>
      </c>
      <c r="O1380" s="66"/>
      <c r="P1380" s="70" t="str">
        <f t="shared" si="137"/>
        <v>R2 / J1</v>
      </c>
      <c r="Q1380" s="66"/>
      <c r="R1380" s="66"/>
      <c r="S1380" s="11" t="s">
        <v>6711</v>
      </c>
      <c r="T1380" s="11" t="s">
        <v>6711</v>
      </c>
      <c r="U1380" s="11" t="s">
        <v>6416</v>
      </c>
      <c r="V1380" s="59" t="s">
        <v>6416</v>
      </c>
      <c r="W1380" s="59" t="str">
        <f t="shared" si="133"/>
        <v>Construction</v>
      </c>
      <c r="X1380" s="11" t="s">
        <v>2185</v>
      </c>
      <c r="Y1380" s="32">
        <v>3</v>
      </c>
      <c r="Z1380" s="39">
        <v>45399</v>
      </c>
      <c r="AA1380" s="39">
        <v>45402</v>
      </c>
      <c r="AB1380" s="48">
        <v>6995.08</v>
      </c>
    </row>
    <row r="1381" spans="1:28" x14ac:dyDescent="0.2">
      <c r="A1381" s="66" t="s">
        <v>2186</v>
      </c>
      <c r="B1381" s="11" t="s">
        <v>6416</v>
      </c>
      <c r="C1381" s="11" t="s">
        <v>6416</v>
      </c>
      <c r="D1381" s="62" t="s">
        <v>6449</v>
      </c>
      <c r="E1381" s="66"/>
      <c r="F1381" s="64" t="str">
        <f t="shared" si="134"/>
        <v>The Mound</v>
      </c>
      <c r="G1381" s="66"/>
      <c r="H1381" s="65" t="str">
        <f t="shared" si="135"/>
        <v>Level 03</v>
      </c>
      <c r="I1381" s="66"/>
      <c r="J1381" s="67" t="str">
        <f t="shared" si="138"/>
        <v>Zone M2</v>
      </c>
      <c r="K1381" s="66"/>
      <c r="L1381" s="68" t="str">
        <f t="shared" si="139"/>
        <v>M2 / H3</v>
      </c>
      <c r="M1381" s="66"/>
      <c r="N1381" s="69" t="str">
        <f t="shared" si="136"/>
        <v>S. K. L. - 2</v>
      </c>
      <c r="O1381" s="66"/>
      <c r="P1381" s="70" t="str">
        <f t="shared" si="137"/>
        <v>R2 / J1</v>
      </c>
      <c r="Q1381" s="66"/>
      <c r="R1381" s="66"/>
      <c r="S1381" s="11" t="s">
        <v>6711</v>
      </c>
      <c r="T1381" s="11" t="s">
        <v>6711</v>
      </c>
      <c r="U1381" s="11" t="s">
        <v>6416</v>
      </c>
      <c r="V1381" s="59" t="s">
        <v>6416</v>
      </c>
      <c r="W1381" s="59" t="str">
        <f t="shared" si="133"/>
        <v>Construction</v>
      </c>
      <c r="X1381" s="11" t="s">
        <v>2187</v>
      </c>
      <c r="Y1381" s="32">
        <v>3</v>
      </c>
      <c r="Z1381" s="39">
        <v>45399</v>
      </c>
      <c r="AA1381" s="39">
        <v>45402</v>
      </c>
      <c r="AB1381" s="48">
        <v>3118.49</v>
      </c>
    </row>
    <row r="1382" spans="1:28" x14ac:dyDescent="0.2">
      <c r="A1382" s="66" t="s">
        <v>2188</v>
      </c>
      <c r="B1382" s="11" t="s">
        <v>6416</v>
      </c>
      <c r="C1382" s="11" t="s">
        <v>6416</v>
      </c>
      <c r="D1382" s="62" t="s">
        <v>6449</v>
      </c>
      <c r="E1382" s="66"/>
      <c r="F1382" s="64" t="str">
        <f t="shared" si="134"/>
        <v>The Mound</v>
      </c>
      <c r="G1382" s="66"/>
      <c r="H1382" s="65" t="str">
        <f t="shared" si="135"/>
        <v>Level 03</v>
      </c>
      <c r="I1382" s="66"/>
      <c r="J1382" s="67" t="str">
        <f t="shared" si="138"/>
        <v>Zone M2</v>
      </c>
      <c r="K1382" s="66"/>
      <c r="L1382" s="68" t="str">
        <f t="shared" si="139"/>
        <v>M2 / H3</v>
      </c>
      <c r="M1382" s="66"/>
      <c r="N1382" s="69" t="str">
        <f t="shared" si="136"/>
        <v>S. K. L. - 2</v>
      </c>
      <c r="O1382" s="66"/>
      <c r="P1382" s="70" t="str">
        <f t="shared" si="137"/>
        <v>R2 / J1</v>
      </c>
      <c r="Q1382" s="66"/>
      <c r="R1382" s="66"/>
      <c r="S1382" s="11" t="s">
        <v>6711</v>
      </c>
      <c r="T1382" s="11" t="s">
        <v>6711</v>
      </c>
      <c r="U1382" s="11" t="s">
        <v>6416</v>
      </c>
      <c r="V1382" s="59" t="s">
        <v>6416</v>
      </c>
      <c r="W1382" s="59" t="str">
        <f t="shared" si="133"/>
        <v>Construction</v>
      </c>
      <c r="X1382" s="11" t="s">
        <v>2189</v>
      </c>
      <c r="Y1382" s="32">
        <v>2</v>
      </c>
      <c r="Z1382" s="39">
        <v>45400</v>
      </c>
      <c r="AA1382" s="39">
        <v>45402</v>
      </c>
      <c r="AB1382" s="34">
        <v>795.57</v>
      </c>
    </row>
    <row r="1383" spans="1:28" x14ac:dyDescent="0.2">
      <c r="A1383" s="66" t="s">
        <v>2190</v>
      </c>
      <c r="B1383" s="11" t="s">
        <v>6416</v>
      </c>
      <c r="C1383" s="11" t="s">
        <v>6416</v>
      </c>
      <c r="D1383" s="62" t="s">
        <v>6449</v>
      </c>
      <c r="E1383" s="66"/>
      <c r="F1383" s="64" t="str">
        <f t="shared" si="134"/>
        <v>The Mound</v>
      </c>
      <c r="G1383" s="66"/>
      <c r="H1383" s="65" t="str">
        <f t="shared" si="135"/>
        <v>Level 03</v>
      </c>
      <c r="I1383" s="66"/>
      <c r="J1383" s="67" t="str">
        <f t="shared" si="138"/>
        <v>Zone M2</v>
      </c>
      <c r="K1383" s="66"/>
      <c r="L1383" s="68" t="str">
        <f t="shared" si="139"/>
        <v>M2 / H3</v>
      </c>
      <c r="M1383" s="66"/>
      <c r="N1383" s="69" t="str">
        <f t="shared" si="136"/>
        <v>S. K. L. - 2</v>
      </c>
      <c r="O1383" s="66"/>
      <c r="P1383" s="70" t="str">
        <f t="shared" si="137"/>
        <v>R2 / J1</v>
      </c>
      <c r="Q1383" s="66"/>
      <c r="R1383" s="66"/>
      <c r="S1383" s="11" t="s">
        <v>6711</v>
      </c>
      <c r="T1383" s="11" t="s">
        <v>6711</v>
      </c>
      <c r="U1383" s="11" t="s">
        <v>6416</v>
      </c>
      <c r="V1383" s="59" t="s">
        <v>6416</v>
      </c>
      <c r="W1383" s="59" t="str">
        <f t="shared" si="133"/>
        <v>Construction</v>
      </c>
      <c r="X1383" s="11" t="s">
        <v>2191</v>
      </c>
      <c r="Y1383" s="32">
        <v>2</v>
      </c>
      <c r="Z1383" s="39">
        <v>45400</v>
      </c>
      <c r="AA1383" s="39">
        <v>45402</v>
      </c>
      <c r="AB1383" s="34">
        <v>583.46</v>
      </c>
    </row>
    <row r="1384" spans="1:28" x14ac:dyDescent="0.2">
      <c r="A1384" s="63" t="s">
        <v>2192</v>
      </c>
      <c r="B1384" s="8" t="s">
        <v>6416</v>
      </c>
      <c r="C1384" s="8" t="s">
        <v>6416</v>
      </c>
      <c r="D1384" s="62" t="s">
        <v>6449</v>
      </c>
      <c r="E1384" s="63"/>
      <c r="F1384" s="64" t="str">
        <f t="shared" si="134"/>
        <v>The Mound</v>
      </c>
      <c r="G1384" s="63"/>
      <c r="H1384" s="65" t="str">
        <f t="shared" si="135"/>
        <v>Level 03</v>
      </c>
      <c r="I1384" s="63"/>
      <c r="J1384" s="67" t="str">
        <f t="shared" si="138"/>
        <v>Zone M2</v>
      </c>
      <c r="K1384" s="63"/>
      <c r="L1384" s="68" t="str">
        <f t="shared" si="139"/>
        <v>M2 / H3</v>
      </c>
      <c r="M1384" s="63"/>
      <c r="N1384" s="69" t="str">
        <f t="shared" si="136"/>
        <v>S. K. L. - 2</v>
      </c>
      <c r="O1384" s="63"/>
      <c r="P1384" s="70" t="str">
        <f t="shared" si="137"/>
        <v>R2 / J1</v>
      </c>
      <c r="Q1384" s="63"/>
      <c r="R1384" s="63"/>
      <c r="S1384" s="8" t="s">
        <v>6711</v>
      </c>
      <c r="T1384" s="8" t="s">
        <v>6711</v>
      </c>
      <c r="U1384" s="8" t="s">
        <v>6416</v>
      </c>
      <c r="V1384" s="59" t="s">
        <v>6416</v>
      </c>
      <c r="W1384" s="59" t="str">
        <f t="shared" si="133"/>
        <v>Construction</v>
      </c>
      <c r="X1384" s="8" t="s">
        <v>2193</v>
      </c>
      <c r="Y1384" s="23">
        <v>2</v>
      </c>
      <c r="Z1384" s="35">
        <v>45403</v>
      </c>
      <c r="AA1384" s="35">
        <v>45404</v>
      </c>
      <c r="AB1384" s="42">
        <v>1641.8</v>
      </c>
    </row>
    <row r="1385" spans="1:28" x14ac:dyDescent="0.2">
      <c r="A1385" s="69" t="s">
        <v>1569</v>
      </c>
      <c r="B1385" s="3" t="s">
        <v>6747</v>
      </c>
      <c r="C1385" s="3" t="s">
        <v>6730</v>
      </c>
      <c r="D1385" s="62" t="s">
        <v>6449</v>
      </c>
      <c r="E1385" s="92"/>
      <c r="F1385" s="64" t="str">
        <f t="shared" si="134"/>
        <v>The Mound</v>
      </c>
      <c r="G1385" s="92"/>
      <c r="H1385" s="65" t="str">
        <f t="shared" si="135"/>
        <v>Level 03</v>
      </c>
      <c r="I1385" s="92"/>
      <c r="J1385" s="67" t="str">
        <f t="shared" si="138"/>
        <v>Zone M2</v>
      </c>
      <c r="K1385" s="92"/>
      <c r="L1385" s="68" t="str">
        <f t="shared" si="139"/>
        <v>M2 / H3</v>
      </c>
      <c r="M1385" s="69" t="s">
        <v>1569</v>
      </c>
      <c r="N1385" s="69" t="str">
        <f t="shared" si="136"/>
        <v>S. K. R. - 1</v>
      </c>
      <c r="O1385" s="92"/>
      <c r="P1385" s="70" t="str">
        <f t="shared" si="137"/>
        <v>R2 / J1</v>
      </c>
      <c r="Q1385" s="92"/>
      <c r="R1385" s="92"/>
      <c r="S1385" s="3" t="s">
        <v>6730</v>
      </c>
      <c r="T1385" s="3" t="s">
        <v>6730</v>
      </c>
      <c r="U1385" s="3" t="s">
        <v>6730</v>
      </c>
      <c r="V1385" s="59" t="s">
        <v>1569</v>
      </c>
      <c r="W1385" s="59" t="str">
        <f t="shared" si="133"/>
        <v>Construction            S. K. R. - 1</v>
      </c>
      <c r="X1385" s="3"/>
      <c r="Y1385" s="49">
        <v>5</v>
      </c>
      <c r="Z1385" s="50">
        <v>45403</v>
      </c>
      <c r="AA1385" s="50">
        <v>45407</v>
      </c>
      <c r="AB1385" s="52">
        <v>13134.4</v>
      </c>
    </row>
    <row r="1386" spans="1:28" ht="25.5" x14ac:dyDescent="0.2">
      <c r="A1386" s="66" t="s">
        <v>2194</v>
      </c>
      <c r="B1386" s="11" t="s">
        <v>6416</v>
      </c>
      <c r="C1386" s="11" t="s">
        <v>6416</v>
      </c>
      <c r="D1386" s="62" t="s">
        <v>6449</v>
      </c>
      <c r="E1386" s="66"/>
      <c r="F1386" s="64" t="str">
        <f t="shared" si="134"/>
        <v>The Mound</v>
      </c>
      <c r="G1386" s="66"/>
      <c r="H1386" s="65" t="str">
        <f t="shared" si="135"/>
        <v>Level 03</v>
      </c>
      <c r="I1386" s="66"/>
      <c r="J1386" s="67" t="str">
        <f t="shared" si="138"/>
        <v>Zone M2</v>
      </c>
      <c r="K1386" s="66"/>
      <c r="L1386" s="68" t="str">
        <f t="shared" si="139"/>
        <v>M2 / H3</v>
      </c>
      <c r="M1386" s="66"/>
      <c r="N1386" s="69" t="str">
        <f t="shared" si="136"/>
        <v>S. K. R. - 1</v>
      </c>
      <c r="O1386" s="66"/>
      <c r="P1386" s="70" t="str">
        <f t="shared" si="137"/>
        <v>R2 / J1</v>
      </c>
      <c r="Q1386" s="66"/>
      <c r="R1386" s="66"/>
      <c r="S1386" s="11" t="s">
        <v>6730</v>
      </c>
      <c r="T1386" s="11" t="s">
        <v>6730</v>
      </c>
      <c r="U1386" s="11" t="s">
        <v>6416</v>
      </c>
      <c r="V1386" s="59" t="s">
        <v>6416</v>
      </c>
      <c r="W1386" s="59" t="str">
        <f t="shared" si="133"/>
        <v>Construction</v>
      </c>
      <c r="X1386" s="11" t="s">
        <v>2195</v>
      </c>
      <c r="Y1386" s="32">
        <v>3</v>
      </c>
      <c r="Z1386" s="39">
        <v>45403</v>
      </c>
      <c r="AA1386" s="39">
        <v>45405</v>
      </c>
      <c r="AB1386" s="48">
        <v>6995.08</v>
      </c>
    </row>
    <row r="1387" spans="1:28" x14ac:dyDescent="0.2">
      <c r="A1387" s="66" t="s">
        <v>2196</v>
      </c>
      <c r="B1387" s="11" t="s">
        <v>6416</v>
      </c>
      <c r="C1387" s="11" t="s">
        <v>6416</v>
      </c>
      <c r="D1387" s="62" t="s">
        <v>6449</v>
      </c>
      <c r="E1387" s="66"/>
      <c r="F1387" s="64" t="str">
        <f t="shared" si="134"/>
        <v>The Mound</v>
      </c>
      <c r="G1387" s="66"/>
      <c r="H1387" s="65" t="str">
        <f t="shared" si="135"/>
        <v>Level 03</v>
      </c>
      <c r="I1387" s="66"/>
      <c r="J1387" s="67" t="str">
        <f t="shared" si="138"/>
        <v>Zone M2</v>
      </c>
      <c r="K1387" s="66"/>
      <c r="L1387" s="68" t="str">
        <f t="shared" si="139"/>
        <v>M2 / H3</v>
      </c>
      <c r="M1387" s="66"/>
      <c r="N1387" s="69" t="str">
        <f t="shared" si="136"/>
        <v>S. K. R. - 1</v>
      </c>
      <c r="O1387" s="66"/>
      <c r="P1387" s="70" t="str">
        <f t="shared" si="137"/>
        <v>R2 / J1</v>
      </c>
      <c r="Q1387" s="66"/>
      <c r="R1387" s="66"/>
      <c r="S1387" s="11" t="s">
        <v>6730</v>
      </c>
      <c r="T1387" s="11" t="s">
        <v>6730</v>
      </c>
      <c r="U1387" s="11" t="s">
        <v>6416</v>
      </c>
      <c r="V1387" s="59" t="s">
        <v>6416</v>
      </c>
      <c r="W1387" s="59" t="str">
        <f t="shared" si="133"/>
        <v>Construction</v>
      </c>
      <c r="X1387" s="11" t="s">
        <v>2197</v>
      </c>
      <c r="Y1387" s="32">
        <v>3</v>
      </c>
      <c r="Z1387" s="39">
        <v>45403</v>
      </c>
      <c r="AA1387" s="39">
        <v>45405</v>
      </c>
      <c r="AB1387" s="48">
        <v>3118.49</v>
      </c>
    </row>
    <row r="1388" spans="1:28" x14ac:dyDescent="0.2">
      <c r="A1388" s="66" t="s">
        <v>2198</v>
      </c>
      <c r="B1388" s="11" t="s">
        <v>6416</v>
      </c>
      <c r="C1388" s="11" t="s">
        <v>6416</v>
      </c>
      <c r="D1388" s="62" t="s">
        <v>6449</v>
      </c>
      <c r="E1388" s="66"/>
      <c r="F1388" s="64" t="str">
        <f t="shared" si="134"/>
        <v>The Mound</v>
      </c>
      <c r="G1388" s="66"/>
      <c r="H1388" s="65" t="str">
        <f t="shared" si="135"/>
        <v>Level 03</v>
      </c>
      <c r="I1388" s="66"/>
      <c r="J1388" s="67" t="str">
        <f t="shared" si="138"/>
        <v>Zone M2</v>
      </c>
      <c r="K1388" s="66"/>
      <c r="L1388" s="68" t="str">
        <f t="shared" si="139"/>
        <v>M2 / H3</v>
      </c>
      <c r="M1388" s="66"/>
      <c r="N1388" s="69" t="str">
        <f t="shared" si="136"/>
        <v>S. K. R. - 1</v>
      </c>
      <c r="O1388" s="66"/>
      <c r="P1388" s="70" t="str">
        <f t="shared" si="137"/>
        <v>R2 / J1</v>
      </c>
      <c r="Q1388" s="66"/>
      <c r="R1388" s="66"/>
      <c r="S1388" s="11" t="s">
        <v>6730</v>
      </c>
      <c r="T1388" s="11" t="s">
        <v>6730</v>
      </c>
      <c r="U1388" s="11" t="s">
        <v>6416</v>
      </c>
      <c r="V1388" s="59" t="s">
        <v>6416</v>
      </c>
      <c r="W1388" s="59" t="str">
        <f t="shared" si="133"/>
        <v>Construction</v>
      </c>
      <c r="X1388" s="11" t="s">
        <v>2199</v>
      </c>
      <c r="Y1388" s="32">
        <v>2</v>
      </c>
      <c r="Z1388" s="39">
        <v>45404</v>
      </c>
      <c r="AA1388" s="39">
        <v>45405</v>
      </c>
      <c r="AB1388" s="34">
        <v>795.57</v>
      </c>
    </row>
    <row r="1389" spans="1:28" x14ac:dyDescent="0.2">
      <c r="A1389" s="66" t="s">
        <v>2200</v>
      </c>
      <c r="B1389" s="11" t="s">
        <v>6416</v>
      </c>
      <c r="C1389" s="11" t="s">
        <v>6416</v>
      </c>
      <c r="D1389" s="62" t="s">
        <v>6449</v>
      </c>
      <c r="E1389" s="66"/>
      <c r="F1389" s="64" t="str">
        <f t="shared" si="134"/>
        <v>The Mound</v>
      </c>
      <c r="G1389" s="66"/>
      <c r="H1389" s="65" t="str">
        <f t="shared" si="135"/>
        <v>Level 03</v>
      </c>
      <c r="I1389" s="66"/>
      <c r="J1389" s="67" t="str">
        <f t="shared" si="138"/>
        <v>Zone M2</v>
      </c>
      <c r="K1389" s="66"/>
      <c r="L1389" s="68" t="str">
        <f t="shared" si="139"/>
        <v>M2 / H3</v>
      </c>
      <c r="M1389" s="66"/>
      <c r="N1389" s="69" t="str">
        <f t="shared" si="136"/>
        <v>S. K. R. - 1</v>
      </c>
      <c r="O1389" s="66"/>
      <c r="P1389" s="70" t="str">
        <f t="shared" si="137"/>
        <v>R2 / J1</v>
      </c>
      <c r="Q1389" s="66"/>
      <c r="R1389" s="66"/>
      <c r="S1389" s="11" t="s">
        <v>6730</v>
      </c>
      <c r="T1389" s="11" t="s">
        <v>6730</v>
      </c>
      <c r="U1389" s="11" t="s">
        <v>6416</v>
      </c>
      <c r="V1389" s="59" t="s">
        <v>6416</v>
      </c>
      <c r="W1389" s="59" t="str">
        <f t="shared" si="133"/>
        <v>Construction</v>
      </c>
      <c r="X1389" s="11" t="s">
        <v>2201</v>
      </c>
      <c r="Y1389" s="32">
        <v>2</v>
      </c>
      <c r="Z1389" s="39">
        <v>45404</v>
      </c>
      <c r="AA1389" s="39">
        <v>45405</v>
      </c>
      <c r="AB1389" s="34">
        <v>583.46</v>
      </c>
    </row>
    <row r="1390" spans="1:28" x14ac:dyDescent="0.2">
      <c r="A1390" s="63" t="s">
        <v>2202</v>
      </c>
      <c r="B1390" s="8" t="s">
        <v>6416</v>
      </c>
      <c r="C1390" s="8" t="s">
        <v>6416</v>
      </c>
      <c r="D1390" s="62" t="s">
        <v>6449</v>
      </c>
      <c r="E1390" s="63"/>
      <c r="F1390" s="64" t="str">
        <f t="shared" si="134"/>
        <v>The Mound</v>
      </c>
      <c r="G1390" s="63"/>
      <c r="H1390" s="65" t="str">
        <f t="shared" si="135"/>
        <v>Level 03</v>
      </c>
      <c r="I1390" s="63"/>
      <c r="J1390" s="67" t="str">
        <f t="shared" si="138"/>
        <v>Zone M2</v>
      </c>
      <c r="K1390" s="63"/>
      <c r="L1390" s="68" t="str">
        <f t="shared" si="139"/>
        <v>M2 / H3</v>
      </c>
      <c r="M1390" s="63"/>
      <c r="N1390" s="69" t="str">
        <f t="shared" si="136"/>
        <v>S. K. R. - 1</v>
      </c>
      <c r="O1390" s="63"/>
      <c r="P1390" s="70" t="str">
        <f t="shared" si="137"/>
        <v>R2 / J1</v>
      </c>
      <c r="Q1390" s="63"/>
      <c r="R1390" s="63"/>
      <c r="S1390" s="8" t="s">
        <v>6730</v>
      </c>
      <c r="T1390" s="8" t="s">
        <v>6730</v>
      </c>
      <c r="U1390" s="8" t="s">
        <v>6416</v>
      </c>
      <c r="V1390" s="59" t="s">
        <v>6416</v>
      </c>
      <c r="W1390" s="59" t="str">
        <f t="shared" si="133"/>
        <v>Construction</v>
      </c>
      <c r="X1390" s="8" t="s">
        <v>2203</v>
      </c>
      <c r="Y1390" s="23">
        <v>2</v>
      </c>
      <c r="Z1390" s="35">
        <v>45406</v>
      </c>
      <c r="AA1390" s="35">
        <v>45407</v>
      </c>
      <c r="AB1390" s="42">
        <v>1641.8</v>
      </c>
    </row>
    <row r="1391" spans="1:28" x14ac:dyDescent="0.2">
      <c r="A1391" s="69" t="s">
        <v>1580</v>
      </c>
      <c r="B1391" s="3" t="s">
        <v>6747</v>
      </c>
      <c r="C1391" s="3" t="s">
        <v>6731</v>
      </c>
      <c r="D1391" s="62" t="s">
        <v>6449</v>
      </c>
      <c r="E1391" s="92"/>
      <c r="F1391" s="64" t="str">
        <f t="shared" si="134"/>
        <v>The Mound</v>
      </c>
      <c r="G1391" s="92"/>
      <c r="H1391" s="65" t="str">
        <f t="shared" si="135"/>
        <v>Level 03</v>
      </c>
      <c r="I1391" s="92"/>
      <c r="J1391" s="67" t="str">
        <f t="shared" si="138"/>
        <v>Zone M2</v>
      </c>
      <c r="K1391" s="92"/>
      <c r="L1391" s="68" t="str">
        <f t="shared" si="139"/>
        <v>M2 / H3</v>
      </c>
      <c r="M1391" s="69" t="s">
        <v>1580</v>
      </c>
      <c r="N1391" s="69" t="str">
        <f t="shared" si="136"/>
        <v>S. K. R. - 2</v>
      </c>
      <c r="O1391" s="92"/>
      <c r="P1391" s="70" t="str">
        <f t="shared" si="137"/>
        <v>R2 / J1</v>
      </c>
      <c r="Q1391" s="92"/>
      <c r="R1391" s="92"/>
      <c r="S1391" s="3" t="s">
        <v>6731</v>
      </c>
      <c r="T1391" s="3" t="s">
        <v>6731</v>
      </c>
      <c r="U1391" s="3" t="s">
        <v>6731</v>
      </c>
      <c r="V1391" s="59" t="s">
        <v>1580</v>
      </c>
      <c r="W1391" s="59" t="str">
        <f t="shared" si="133"/>
        <v>Construction            S. K. R. - 2</v>
      </c>
      <c r="X1391" s="3"/>
      <c r="Y1391" s="49">
        <v>5</v>
      </c>
      <c r="Z1391" s="50">
        <v>45406</v>
      </c>
      <c r="AA1391" s="50">
        <v>45411</v>
      </c>
      <c r="AB1391" s="52">
        <v>13134.4</v>
      </c>
    </row>
    <row r="1392" spans="1:28" ht="25.5" x14ac:dyDescent="0.2">
      <c r="A1392" s="66" t="s">
        <v>2204</v>
      </c>
      <c r="B1392" s="11" t="s">
        <v>6416</v>
      </c>
      <c r="C1392" s="11" t="s">
        <v>6416</v>
      </c>
      <c r="D1392" s="62" t="s">
        <v>6449</v>
      </c>
      <c r="E1392" s="66"/>
      <c r="F1392" s="64" t="str">
        <f t="shared" si="134"/>
        <v>The Mound</v>
      </c>
      <c r="G1392" s="66"/>
      <c r="H1392" s="65" t="str">
        <f t="shared" si="135"/>
        <v>Level 03</v>
      </c>
      <c r="I1392" s="66"/>
      <c r="J1392" s="67" t="str">
        <f t="shared" si="138"/>
        <v>Zone M2</v>
      </c>
      <c r="K1392" s="66"/>
      <c r="L1392" s="68" t="str">
        <f t="shared" si="139"/>
        <v>M2 / H3</v>
      </c>
      <c r="M1392" s="66"/>
      <c r="N1392" s="69" t="str">
        <f t="shared" si="136"/>
        <v>S. K. R. - 2</v>
      </c>
      <c r="O1392" s="66"/>
      <c r="P1392" s="70" t="str">
        <f t="shared" si="137"/>
        <v>R2 / J1</v>
      </c>
      <c r="Q1392" s="66"/>
      <c r="R1392" s="66"/>
      <c r="S1392" s="11" t="s">
        <v>6731</v>
      </c>
      <c r="T1392" s="11" t="s">
        <v>6731</v>
      </c>
      <c r="U1392" s="11" t="s">
        <v>6416</v>
      </c>
      <c r="V1392" s="59" t="s">
        <v>6416</v>
      </c>
      <c r="W1392" s="59" t="str">
        <f t="shared" si="133"/>
        <v>Construction</v>
      </c>
      <c r="X1392" s="11" t="s">
        <v>2205</v>
      </c>
      <c r="Y1392" s="32">
        <v>3</v>
      </c>
      <c r="Z1392" s="39">
        <v>45406</v>
      </c>
      <c r="AA1392" s="39">
        <v>45409</v>
      </c>
      <c r="AB1392" s="48">
        <v>6995.08</v>
      </c>
    </row>
    <row r="1393" spans="1:28" x14ac:dyDescent="0.2">
      <c r="A1393" s="66" t="s">
        <v>2206</v>
      </c>
      <c r="B1393" s="11" t="s">
        <v>6416</v>
      </c>
      <c r="C1393" s="11" t="s">
        <v>6416</v>
      </c>
      <c r="D1393" s="62" t="s">
        <v>6449</v>
      </c>
      <c r="E1393" s="66"/>
      <c r="F1393" s="64" t="str">
        <f t="shared" si="134"/>
        <v>The Mound</v>
      </c>
      <c r="G1393" s="66"/>
      <c r="H1393" s="65" t="str">
        <f t="shared" si="135"/>
        <v>Level 03</v>
      </c>
      <c r="I1393" s="66"/>
      <c r="J1393" s="67" t="str">
        <f t="shared" si="138"/>
        <v>Zone M2</v>
      </c>
      <c r="K1393" s="66"/>
      <c r="L1393" s="68" t="str">
        <f t="shared" si="139"/>
        <v>M2 / H3</v>
      </c>
      <c r="M1393" s="66"/>
      <c r="N1393" s="69" t="str">
        <f t="shared" si="136"/>
        <v>S. K. R. - 2</v>
      </c>
      <c r="O1393" s="66"/>
      <c r="P1393" s="70" t="str">
        <f t="shared" si="137"/>
        <v>R2 / J1</v>
      </c>
      <c r="Q1393" s="66"/>
      <c r="R1393" s="66"/>
      <c r="S1393" s="11" t="s">
        <v>6731</v>
      </c>
      <c r="T1393" s="11" t="s">
        <v>6731</v>
      </c>
      <c r="U1393" s="11" t="s">
        <v>6416</v>
      </c>
      <c r="V1393" s="59" t="s">
        <v>6416</v>
      </c>
      <c r="W1393" s="59" t="str">
        <f t="shared" si="133"/>
        <v>Construction</v>
      </c>
      <c r="X1393" s="11" t="s">
        <v>2207</v>
      </c>
      <c r="Y1393" s="32">
        <v>3</v>
      </c>
      <c r="Z1393" s="39">
        <v>45406</v>
      </c>
      <c r="AA1393" s="39">
        <v>45409</v>
      </c>
      <c r="AB1393" s="48">
        <v>3118.49</v>
      </c>
    </row>
    <row r="1394" spans="1:28" x14ac:dyDescent="0.2">
      <c r="A1394" s="66" t="s">
        <v>2208</v>
      </c>
      <c r="B1394" s="11" t="s">
        <v>6416</v>
      </c>
      <c r="C1394" s="11" t="s">
        <v>6416</v>
      </c>
      <c r="D1394" s="62" t="s">
        <v>6449</v>
      </c>
      <c r="E1394" s="66"/>
      <c r="F1394" s="64" t="str">
        <f t="shared" si="134"/>
        <v>The Mound</v>
      </c>
      <c r="G1394" s="66"/>
      <c r="H1394" s="65" t="str">
        <f t="shared" si="135"/>
        <v>Level 03</v>
      </c>
      <c r="I1394" s="66"/>
      <c r="J1394" s="67" t="str">
        <f t="shared" si="138"/>
        <v>Zone M2</v>
      </c>
      <c r="K1394" s="66"/>
      <c r="L1394" s="68" t="str">
        <f t="shared" si="139"/>
        <v>M2 / H3</v>
      </c>
      <c r="M1394" s="66"/>
      <c r="N1394" s="69" t="str">
        <f t="shared" si="136"/>
        <v>S. K. R. - 2</v>
      </c>
      <c r="O1394" s="66"/>
      <c r="P1394" s="70" t="str">
        <f t="shared" si="137"/>
        <v>R2 / J1</v>
      </c>
      <c r="Q1394" s="66"/>
      <c r="R1394" s="66"/>
      <c r="S1394" s="11" t="s">
        <v>6731</v>
      </c>
      <c r="T1394" s="11" t="s">
        <v>6731</v>
      </c>
      <c r="U1394" s="11" t="s">
        <v>6416</v>
      </c>
      <c r="V1394" s="59" t="s">
        <v>6416</v>
      </c>
      <c r="W1394" s="59" t="str">
        <f t="shared" si="133"/>
        <v>Construction</v>
      </c>
      <c r="X1394" s="11" t="s">
        <v>2209</v>
      </c>
      <c r="Y1394" s="32">
        <v>2</v>
      </c>
      <c r="Z1394" s="39">
        <v>45407</v>
      </c>
      <c r="AA1394" s="39">
        <v>45409</v>
      </c>
      <c r="AB1394" s="34">
        <v>795.57</v>
      </c>
    </row>
    <row r="1395" spans="1:28" x14ac:dyDescent="0.2">
      <c r="A1395" s="66" t="s">
        <v>2210</v>
      </c>
      <c r="B1395" s="11" t="s">
        <v>6416</v>
      </c>
      <c r="C1395" s="11" t="s">
        <v>6416</v>
      </c>
      <c r="D1395" s="62" t="s">
        <v>6449</v>
      </c>
      <c r="E1395" s="66"/>
      <c r="F1395" s="64" t="str">
        <f t="shared" si="134"/>
        <v>The Mound</v>
      </c>
      <c r="G1395" s="66"/>
      <c r="H1395" s="65" t="str">
        <f t="shared" si="135"/>
        <v>Level 03</v>
      </c>
      <c r="I1395" s="66"/>
      <c r="J1395" s="67" t="str">
        <f t="shared" si="138"/>
        <v>Zone M2</v>
      </c>
      <c r="K1395" s="66"/>
      <c r="L1395" s="68" t="str">
        <f t="shared" si="139"/>
        <v>M2 / H3</v>
      </c>
      <c r="M1395" s="66"/>
      <c r="N1395" s="69" t="str">
        <f t="shared" si="136"/>
        <v>S. K. R. - 2</v>
      </c>
      <c r="O1395" s="66"/>
      <c r="P1395" s="70" t="str">
        <f t="shared" si="137"/>
        <v>R2 / J1</v>
      </c>
      <c r="Q1395" s="66"/>
      <c r="R1395" s="66"/>
      <c r="S1395" s="11" t="s">
        <v>6731</v>
      </c>
      <c r="T1395" s="11" t="s">
        <v>6731</v>
      </c>
      <c r="U1395" s="11" t="s">
        <v>6416</v>
      </c>
      <c r="V1395" s="59" t="s">
        <v>6416</v>
      </c>
      <c r="W1395" s="59" t="str">
        <f t="shared" si="133"/>
        <v>Construction</v>
      </c>
      <c r="X1395" s="11" t="s">
        <v>2211</v>
      </c>
      <c r="Y1395" s="32">
        <v>2</v>
      </c>
      <c r="Z1395" s="39">
        <v>45407</v>
      </c>
      <c r="AA1395" s="39">
        <v>45409</v>
      </c>
      <c r="AB1395" s="34">
        <v>583.46</v>
      </c>
    </row>
    <row r="1396" spans="1:28" x14ac:dyDescent="0.2">
      <c r="A1396" s="63" t="s">
        <v>2212</v>
      </c>
      <c r="B1396" s="8" t="s">
        <v>6416</v>
      </c>
      <c r="C1396" s="8" t="s">
        <v>6416</v>
      </c>
      <c r="D1396" s="62" t="s">
        <v>6449</v>
      </c>
      <c r="E1396" s="63"/>
      <c r="F1396" s="64" t="str">
        <f t="shared" si="134"/>
        <v>The Mound</v>
      </c>
      <c r="G1396" s="63"/>
      <c r="H1396" s="65" t="str">
        <f t="shared" si="135"/>
        <v>Level 03</v>
      </c>
      <c r="I1396" s="63"/>
      <c r="J1396" s="67" t="str">
        <f t="shared" si="138"/>
        <v>Zone M2</v>
      </c>
      <c r="K1396" s="63"/>
      <c r="L1396" s="68" t="str">
        <f t="shared" si="139"/>
        <v>M2 / H3</v>
      </c>
      <c r="M1396" s="63"/>
      <c r="N1396" s="69" t="str">
        <f t="shared" si="136"/>
        <v>S. K. R. - 2</v>
      </c>
      <c r="O1396" s="63"/>
      <c r="P1396" s="70" t="str">
        <f t="shared" si="137"/>
        <v>R2 / J1</v>
      </c>
      <c r="Q1396" s="63"/>
      <c r="R1396" s="63"/>
      <c r="S1396" s="8" t="s">
        <v>6731</v>
      </c>
      <c r="T1396" s="8" t="s">
        <v>6731</v>
      </c>
      <c r="U1396" s="8" t="s">
        <v>6416</v>
      </c>
      <c r="V1396" s="59" t="s">
        <v>6416</v>
      </c>
      <c r="W1396" s="59" t="str">
        <f t="shared" si="133"/>
        <v>Construction</v>
      </c>
      <c r="X1396" s="8" t="s">
        <v>2213</v>
      </c>
      <c r="Y1396" s="23">
        <v>2</v>
      </c>
      <c r="Z1396" s="35">
        <v>45410</v>
      </c>
      <c r="AA1396" s="35">
        <v>45411</v>
      </c>
      <c r="AB1396" s="42">
        <v>1641.8</v>
      </c>
    </row>
    <row r="1397" spans="1:28" x14ac:dyDescent="0.2">
      <c r="A1397" s="69" t="s">
        <v>1277</v>
      </c>
      <c r="B1397" s="3" t="s">
        <v>6747</v>
      </c>
      <c r="C1397" s="3" t="s">
        <v>6719</v>
      </c>
      <c r="D1397" s="62" t="s">
        <v>6449</v>
      </c>
      <c r="E1397" s="92"/>
      <c r="F1397" s="64" t="str">
        <f t="shared" si="134"/>
        <v>The Mound</v>
      </c>
      <c r="G1397" s="92"/>
      <c r="H1397" s="65" t="str">
        <f t="shared" si="135"/>
        <v>Level 03</v>
      </c>
      <c r="I1397" s="92"/>
      <c r="J1397" s="67" t="str">
        <f t="shared" si="138"/>
        <v>Zone M2</v>
      </c>
      <c r="K1397" s="92"/>
      <c r="L1397" s="68" t="str">
        <f t="shared" si="139"/>
        <v>M2 / H3</v>
      </c>
      <c r="M1397" s="69" t="s">
        <v>1277</v>
      </c>
      <c r="N1397" s="69" t="str">
        <f t="shared" si="136"/>
        <v>S. K. CL.</v>
      </c>
      <c r="O1397" s="92"/>
      <c r="P1397" s="70" t="str">
        <f t="shared" si="137"/>
        <v>R2 / J1</v>
      </c>
      <c r="Q1397" s="92"/>
      <c r="R1397" s="92"/>
      <c r="S1397" s="3" t="s">
        <v>6719</v>
      </c>
      <c r="T1397" s="3" t="s">
        <v>6719</v>
      </c>
      <c r="U1397" s="3" t="s">
        <v>6719</v>
      </c>
      <c r="V1397" s="59" t="s">
        <v>1277</v>
      </c>
      <c r="W1397" s="59" t="str">
        <f t="shared" si="133"/>
        <v>Construction            S. K. CL.</v>
      </c>
      <c r="X1397" s="3"/>
      <c r="Y1397" s="49">
        <v>5</v>
      </c>
      <c r="Z1397" s="50">
        <v>45410</v>
      </c>
      <c r="AA1397" s="50">
        <v>45414</v>
      </c>
      <c r="AB1397" s="52">
        <v>13134.4</v>
      </c>
    </row>
    <row r="1398" spans="1:28" ht="25.5" x14ac:dyDescent="0.2">
      <c r="A1398" s="66" t="s">
        <v>2214</v>
      </c>
      <c r="B1398" s="11" t="s">
        <v>6416</v>
      </c>
      <c r="C1398" s="11" t="s">
        <v>6416</v>
      </c>
      <c r="D1398" s="62" t="s">
        <v>6449</v>
      </c>
      <c r="E1398" s="66"/>
      <c r="F1398" s="64" t="str">
        <f t="shared" si="134"/>
        <v>The Mound</v>
      </c>
      <c r="G1398" s="66"/>
      <c r="H1398" s="65" t="str">
        <f t="shared" si="135"/>
        <v>Level 03</v>
      </c>
      <c r="I1398" s="66"/>
      <c r="J1398" s="67" t="str">
        <f t="shared" si="138"/>
        <v>Zone M2</v>
      </c>
      <c r="K1398" s="66"/>
      <c r="L1398" s="68" t="str">
        <f t="shared" si="139"/>
        <v>M2 / H3</v>
      </c>
      <c r="M1398" s="66"/>
      <c r="N1398" s="69" t="str">
        <f t="shared" si="136"/>
        <v>S. K. CL.</v>
      </c>
      <c r="O1398" s="66"/>
      <c r="P1398" s="70" t="str">
        <f t="shared" si="137"/>
        <v>R2 / J1</v>
      </c>
      <c r="Q1398" s="66"/>
      <c r="R1398" s="66"/>
      <c r="S1398" s="11" t="s">
        <v>6719</v>
      </c>
      <c r="T1398" s="11" t="s">
        <v>6719</v>
      </c>
      <c r="U1398" s="11" t="s">
        <v>6416</v>
      </c>
      <c r="V1398" s="59" t="s">
        <v>6416</v>
      </c>
      <c r="W1398" s="59" t="str">
        <f t="shared" si="133"/>
        <v>Construction</v>
      </c>
      <c r="X1398" s="11" t="s">
        <v>2215</v>
      </c>
      <c r="Y1398" s="32">
        <v>3</v>
      </c>
      <c r="Z1398" s="39">
        <v>45410</v>
      </c>
      <c r="AA1398" s="39">
        <v>45412</v>
      </c>
      <c r="AB1398" s="48">
        <v>6995.08</v>
      </c>
    </row>
    <row r="1399" spans="1:28" x14ac:dyDescent="0.2">
      <c r="A1399" s="66" t="s">
        <v>2216</v>
      </c>
      <c r="B1399" s="11" t="s">
        <v>6416</v>
      </c>
      <c r="C1399" s="11" t="s">
        <v>6416</v>
      </c>
      <c r="D1399" s="62" t="s">
        <v>6449</v>
      </c>
      <c r="E1399" s="66"/>
      <c r="F1399" s="64" t="str">
        <f t="shared" si="134"/>
        <v>The Mound</v>
      </c>
      <c r="G1399" s="66"/>
      <c r="H1399" s="65" t="str">
        <f t="shared" si="135"/>
        <v>Level 03</v>
      </c>
      <c r="I1399" s="66"/>
      <c r="J1399" s="67" t="str">
        <f t="shared" si="138"/>
        <v>Zone M2</v>
      </c>
      <c r="K1399" s="66"/>
      <c r="L1399" s="68" t="str">
        <f t="shared" si="139"/>
        <v>M2 / H3</v>
      </c>
      <c r="M1399" s="66"/>
      <c r="N1399" s="69" t="str">
        <f t="shared" si="136"/>
        <v>S. K. CL.</v>
      </c>
      <c r="O1399" s="66"/>
      <c r="P1399" s="70" t="str">
        <f t="shared" si="137"/>
        <v>R2 / J1</v>
      </c>
      <c r="Q1399" s="66"/>
      <c r="R1399" s="66"/>
      <c r="S1399" s="11" t="s">
        <v>6719</v>
      </c>
      <c r="T1399" s="11" t="s">
        <v>6719</v>
      </c>
      <c r="U1399" s="11" t="s">
        <v>6416</v>
      </c>
      <c r="V1399" s="59" t="s">
        <v>6416</v>
      </c>
      <c r="W1399" s="59" t="str">
        <f t="shared" si="133"/>
        <v>Construction</v>
      </c>
      <c r="X1399" s="11" t="s">
        <v>2217</v>
      </c>
      <c r="Y1399" s="32">
        <v>3</v>
      </c>
      <c r="Z1399" s="39">
        <v>45410</v>
      </c>
      <c r="AA1399" s="39">
        <v>45412</v>
      </c>
      <c r="AB1399" s="48">
        <v>3118.49</v>
      </c>
    </row>
    <row r="1400" spans="1:28" x14ac:dyDescent="0.2">
      <c r="A1400" s="66" t="s">
        <v>2218</v>
      </c>
      <c r="B1400" s="11" t="s">
        <v>6416</v>
      </c>
      <c r="C1400" s="11" t="s">
        <v>6416</v>
      </c>
      <c r="D1400" s="62" t="s">
        <v>6449</v>
      </c>
      <c r="E1400" s="66"/>
      <c r="F1400" s="64" t="str">
        <f t="shared" si="134"/>
        <v>The Mound</v>
      </c>
      <c r="G1400" s="66"/>
      <c r="H1400" s="65" t="str">
        <f t="shared" si="135"/>
        <v>Level 03</v>
      </c>
      <c r="I1400" s="66"/>
      <c r="J1400" s="67" t="str">
        <f t="shared" si="138"/>
        <v>Zone M2</v>
      </c>
      <c r="K1400" s="66"/>
      <c r="L1400" s="68" t="str">
        <f t="shared" si="139"/>
        <v>M2 / H3</v>
      </c>
      <c r="M1400" s="66"/>
      <c r="N1400" s="69" t="str">
        <f t="shared" si="136"/>
        <v>S. K. CL.</v>
      </c>
      <c r="O1400" s="66"/>
      <c r="P1400" s="70" t="str">
        <f t="shared" si="137"/>
        <v>R2 / J1</v>
      </c>
      <c r="Q1400" s="66"/>
      <c r="R1400" s="66"/>
      <c r="S1400" s="11" t="s">
        <v>6719</v>
      </c>
      <c r="T1400" s="11" t="s">
        <v>6719</v>
      </c>
      <c r="U1400" s="11" t="s">
        <v>6416</v>
      </c>
      <c r="V1400" s="59" t="s">
        <v>6416</v>
      </c>
      <c r="W1400" s="59" t="str">
        <f t="shared" si="133"/>
        <v>Construction</v>
      </c>
      <c r="X1400" s="11" t="s">
        <v>2219</v>
      </c>
      <c r="Y1400" s="32">
        <v>2</v>
      </c>
      <c r="Z1400" s="39">
        <v>45411</v>
      </c>
      <c r="AA1400" s="39">
        <v>45412</v>
      </c>
      <c r="AB1400" s="34">
        <v>795.57</v>
      </c>
    </row>
    <row r="1401" spans="1:28" x14ac:dyDescent="0.2">
      <c r="A1401" s="66" t="s">
        <v>2220</v>
      </c>
      <c r="B1401" s="11" t="s">
        <v>6416</v>
      </c>
      <c r="C1401" s="11" t="s">
        <v>6416</v>
      </c>
      <c r="D1401" s="62" t="s">
        <v>6449</v>
      </c>
      <c r="E1401" s="66"/>
      <c r="F1401" s="64" t="str">
        <f t="shared" si="134"/>
        <v>The Mound</v>
      </c>
      <c r="G1401" s="66"/>
      <c r="H1401" s="65" t="str">
        <f t="shared" si="135"/>
        <v>Level 03</v>
      </c>
      <c r="I1401" s="66"/>
      <c r="J1401" s="67" t="str">
        <f t="shared" si="138"/>
        <v>Zone M2</v>
      </c>
      <c r="K1401" s="66"/>
      <c r="L1401" s="68" t="str">
        <f t="shared" si="139"/>
        <v>M2 / H3</v>
      </c>
      <c r="M1401" s="66"/>
      <c r="N1401" s="69" t="str">
        <f t="shared" si="136"/>
        <v>S. K. CL.</v>
      </c>
      <c r="O1401" s="66"/>
      <c r="P1401" s="70" t="str">
        <f t="shared" si="137"/>
        <v>R2 / J1</v>
      </c>
      <c r="Q1401" s="66"/>
      <c r="R1401" s="66"/>
      <c r="S1401" s="11" t="s">
        <v>6719</v>
      </c>
      <c r="T1401" s="11" t="s">
        <v>6719</v>
      </c>
      <c r="U1401" s="11" t="s">
        <v>6416</v>
      </c>
      <c r="V1401" s="59" t="s">
        <v>6416</v>
      </c>
      <c r="W1401" s="59" t="str">
        <f t="shared" si="133"/>
        <v>Construction</v>
      </c>
      <c r="X1401" s="11" t="s">
        <v>2221</v>
      </c>
      <c r="Y1401" s="32">
        <v>2</v>
      </c>
      <c r="Z1401" s="39">
        <v>45411</v>
      </c>
      <c r="AA1401" s="39">
        <v>45412</v>
      </c>
      <c r="AB1401" s="34">
        <v>583.46</v>
      </c>
    </row>
    <row r="1402" spans="1:28" x14ac:dyDescent="0.2">
      <c r="A1402" s="63" t="s">
        <v>2222</v>
      </c>
      <c r="B1402" s="8" t="s">
        <v>6416</v>
      </c>
      <c r="C1402" s="8" t="s">
        <v>6416</v>
      </c>
      <c r="D1402" s="62" t="s">
        <v>6449</v>
      </c>
      <c r="E1402" s="63"/>
      <c r="F1402" s="64" t="str">
        <f t="shared" si="134"/>
        <v>The Mound</v>
      </c>
      <c r="G1402" s="63"/>
      <c r="H1402" s="65" t="str">
        <f t="shared" si="135"/>
        <v>Level 03</v>
      </c>
      <c r="I1402" s="63"/>
      <c r="J1402" s="67" t="str">
        <f t="shared" si="138"/>
        <v>Zone M2</v>
      </c>
      <c r="K1402" s="63"/>
      <c r="L1402" s="68" t="str">
        <f t="shared" si="139"/>
        <v>M2 / H3</v>
      </c>
      <c r="M1402" s="63"/>
      <c r="N1402" s="69" t="str">
        <f t="shared" si="136"/>
        <v>S. K. CL.</v>
      </c>
      <c r="O1402" s="63"/>
      <c r="P1402" s="70" t="str">
        <f t="shared" si="137"/>
        <v>R2 / J1</v>
      </c>
      <c r="Q1402" s="63"/>
      <c r="R1402" s="63"/>
      <c r="S1402" s="8" t="s">
        <v>6719</v>
      </c>
      <c r="T1402" s="8" t="s">
        <v>6719</v>
      </c>
      <c r="U1402" s="8" t="s">
        <v>6416</v>
      </c>
      <c r="V1402" s="59" t="s">
        <v>6416</v>
      </c>
      <c r="W1402" s="59" t="str">
        <f t="shared" si="133"/>
        <v>Construction</v>
      </c>
      <c r="X1402" s="8" t="s">
        <v>2223</v>
      </c>
      <c r="Y1402" s="23">
        <v>2</v>
      </c>
      <c r="Z1402" s="35">
        <v>45413</v>
      </c>
      <c r="AA1402" s="35">
        <v>45414</v>
      </c>
      <c r="AB1402" s="42">
        <v>1641.8</v>
      </c>
    </row>
    <row r="1403" spans="1:28" x14ac:dyDescent="0.2">
      <c r="A1403" s="69" t="s">
        <v>1288</v>
      </c>
      <c r="B1403" s="3" t="s">
        <v>6747</v>
      </c>
      <c r="C1403" s="3" t="s">
        <v>6720</v>
      </c>
      <c r="D1403" s="62" t="s">
        <v>6449</v>
      </c>
      <c r="E1403" s="92"/>
      <c r="F1403" s="64" t="str">
        <f t="shared" si="134"/>
        <v>The Mound</v>
      </c>
      <c r="G1403" s="92"/>
      <c r="H1403" s="65" t="str">
        <f t="shared" si="135"/>
        <v>Level 03</v>
      </c>
      <c r="I1403" s="92"/>
      <c r="J1403" s="67" t="str">
        <f t="shared" si="138"/>
        <v>Zone M2</v>
      </c>
      <c r="K1403" s="92"/>
      <c r="L1403" s="68" t="str">
        <f t="shared" si="139"/>
        <v>M2 / H3</v>
      </c>
      <c r="M1403" s="69" t="s">
        <v>1288</v>
      </c>
      <c r="N1403" s="69" t="str">
        <f t="shared" si="136"/>
        <v>S. K. CR.</v>
      </c>
      <c r="O1403" s="92"/>
      <c r="P1403" s="70" t="str">
        <f t="shared" si="137"/>
        <v>R2 / J1</v>
      </c>
      <c r="Q1403" s="92"/>
      <c r="R1403" s="92"/>
      <c r="S1403" s="3" t="s">
        <v>6720</v>
      </c>
      <c r="T1403" s="3" t="s">
        <v>6720</v>
      </c>
      <c r="U1403" s="3" t="s">
        <v>6720</v>
      </c>
      <c r="V1403" s="59" t="s">
        <v>1288</v>
      </c>
      <c r="W1403" s="59" t="str">
        <f t="shared" si="133"/>
        <v>Construction            S. K. CR.</v>
      </c>
      <c r="X1403" s="3"/>
      <c r="Y1403" s="49">
        <v>5</v>
      </c>
      <c r="Z1403" s="50">
        <v>45413</v>
      </c>
      <c r="AA1403" s="50">
        <v>45418</v>
      </c>
      <c r="AB1403" s="52">
        <v>13134.4</v>
      </c>
    </row>
    <row r="1404" spans="1:28" ht="25.5" x14ac:dyDescent="0.2">
      <c r="A1404" s="66" t="s">
        <v>2224</v>
      </c>
      <c r="B1404" s="11" t="s">
        <v>6416</v>
      </c>
      <c r="C1404" s="11" t="s">
        <v>6416</v>
      </c>
      <c r="D1404" s="62" t="s">
        <v>6449</v>
      </c>
      <c r="E1404" s="66"/>
      <c r="F1404" s="64" t="str">
        <f t="shared" si="134"/>
        <v>The Mound</v>
      </c>
      <c r="G1404" s="66"/>
      <c r="H1404" s="65" t="str">
        <f t="shared" si="135"/>
        <v>Level 03</v>
      </c>
      <c r="I1404" s="66"/>
      <c r="J1404" s="67" t="str">
        <f t="shared" si="138"/>
        <v>Zone M2</v>
      </c>
      <c r="K1404" s="66"/>
      <c r="L1404" s="68" t="str">
        <f t="shared" si="139"/>
        <v>M2 / H3</v>
      </c>
      <c r="M1404" s="66"/>
      <c r="N1404" s="69" t="str">
        <f t="shared" si="136"/>
        <v>S. K. CR.</v>
      </c>
      <c r="O1404" s="66"/>
      <c r="P1404" s="70" t="str">
        <f t="shared" si="137"/>
        <v>R2 / J1</v>
      </c>
      <c r="Q1404" s="66"/>
      <c r="R1404" s="66"/>
      <c r="S1404" s="11" t="s">
        <v>6720</v>
      </c>
      <c r="T1404" s="11" t="s">
        <v>6720</v>
      </c>
      <c r="U1404" s="11" t="s">
        <v>6416</v>
      </c>
      <c r="V1404" s="59" t="s">
        <v>6416</v>
      </c>
      <c r="W1404" s="59" t="str">
        <f t="shared" si="133"/>
        <v>Construction</v>
      </c>
      <c r="X1404" s="11" t="s">
        <v>2225</v>
      </c>
      <c r="Y1404" s="32">
        <v>3</v>
      </c>
      <c r="Z1404" s="39">
        <v>45413</v>
      </c>
      <c r="AA1404" s="39">
        <v>45416</v>
      </c>
      <c r="AB1404" s="48">
        <v>6995.08</v>
      </c>
    </row>
    <row r="1405" spans="1:28" x14ac:dyDescent="0.2">
      <c r="A1405" s="66" t="s">
        <v>2226</v>
      </c>
      <c r="B1405" s="11" t="s">
        <v>6416</v>
      </c>
      <c r="C1405" s="11" t="s">
        <v>6416</v>
      </c>
      <c r="D1405" s="62" t="s">
        <v>6449</v>
      </c>
      <c r="E1405" s="66"/>
      <c r="F1405" s="64" t="str">
        <f t="shared" si="134"/>
        <v>The Mound</v>
      </c>
      <c r="G1405" s="66"/>
      <c r="H1405" s="65" t="str">
        <f t="shared" si="135"/>
        <v>Level 03</v>
      </c>
      <c r="I1405" s="66"/>
      <c r="J1405" s="67" t="str">
        <f t="shared" si="138"/>
        <v>Zone M2</v>
      </c>
      <c r="K1405" s="66"/>
      <c r="L1405" s="68" t="str">
        <f t="shared" si="139"/>
        <v>M2 / H3</v>
      </c>
      <c r="M1405" s="66"/>
      <c r="N1405" s="69" t="str">
        <f t="shared" si="136"/>
        <v>S. K. CR.</v>
      </c>
      <c r="O1405" s="66"/>
      <c r="P1405" s="70" t="str">
        <f t="shared" si="137"/>
        <v>R2 / J1</v>
      </c>
      <c r="Q1405" s="66"/>
      <c r="R1405" s="66"/>
      <c r="S1405" s="11" t="s">
        <v>6720</v>
      </c>
      <c r="T1405" s="11" t="s">
        <v>6720</v>
      </c>
      <c r="U1405" s="11" t="s">
        <v>6416</v>
      </c>
      <c r="V1405" s="59" t="s">
        <v>6416</v>
      </c>
      <c r="W1405" s="59" t="str">
        <f t="shared" si="133"/>
        <v>Construction</v>
      </c>
      <c r="X1405" s="11" t="s">
        <v>2217</v>
      </c>
      <c r="Y1405" s="32">
        <v>3</v>
      </c>
      <c r="Z1405" s="39">
        <v>45413</v>
      </c>
      <c r="AA1405" s="39">
        <v>45416</v>
      </c>
      <c r="AB1405" s="48">
        <v>3118.49</v>
      </c>
    </row>
    <row r="1406" spans="1:28" x14ac:dyDescent="0.2">
      <c r="A1406" s="66" t="s">
        <v>2227</v>
      </c>
      <c r="B1406" s="11" t="s">
        <v>6416</v>
      </c>
      <c r="C1406" s="11" t="s">
        <v>6416</v>
      </c>
      <c r="D1406" s="62" t="s">
        <v>6449</v>
      </c>
      <c r="E1406" s="66"/>
      <c r="F1406" s="64" t="str">
        <f t="shared" si="134"/>
        <v>The Mound</v>
      </c>
      <c r="G1406" s="66"/>
      <c r="H1406" s="65" t="str">
        <f t="shared" si="135"/>
        <v>Level 03</v>
      </c>
      <c r="I1406" s="66"/>
      <c r="J1406" s="67" t="str">
        <f t="shared" si="138"/>
        <v>Zone M2</v>
      </c>
      <c r="K1406" s="66"/>
      <c r="L1406" s="68" t="str">
        <f t="shared" si="139"/>
        <v>M2 / H3</v>
      </c>
      <c r="M1406" s="66"/>
      <c r="N1406" s="69" t="str">
        <f t="shared" si="136"/>
        <v>S. K. CR.</v>
      </c>
      <c r="O1406" s="66"/>
      <c r="P1406" s="70" t="str">
        <f t="shared" si="137"/>
        <v>R2 / J1</v>
      </c>
      <c r="Q1406" s="66"/>
      <c r="R1406" s="66"/>
      <c r="S1406" s="11" t="s">
        <v>6720</v>
      </c>
      <c r="T1406" s="11" t="s">
        <v>6720</v>
      </c>
      <c r="U1406" s="11" t="s">
        <v>6416</v>
      </c>
      <c r="V1406" s="59" t="s">
        <v>6416</v>
      </c>
      <c r="W1406" s="59" t="str">
        <f t="shared" si="133"/>
        <v>Construction</v>
      </c>
      <c r="X1406" s="11" t="s">
        <v>2219</v>
      </c>
      <c r="Y1406" s="32">
        <v>2</v>
      </c>
      <c r="Z1406" s="39">
        <v>45414</v>
      </c>
      <c r="AA1406" s="39">
        <v>45416</v>
      </c>
      <c r="AB1406" s="34">
        <v>795.57</v>
      </c>
    </row>
    <row r="1407" spans="1:28" x14ac:dyDescent="0.2">
      <c r="A1407" s="66" t="s">
        <v>2228</v>
      </c>
      <c r="B1407" s="11" t="s">
        <v>6416</v>
      </c>
      <c r="C1407" s="11" t="s">
        <v>6416</v>
      </c>
      <c r="D1407" s="62" t="s">
        <v>6449</v>
      </c>
      <c r="E1407" s="66"/>
      <c r="F1407" s="64" t="str">
        <f t="shared" si="134"/>
        <v>The Mound</v>
      </c>
      <c r="G1407" s="66"/>
      <c r="H1407" s="65" t="str">
        <f t="shared" si="135"/>
        <v>Level 03</v>
      </c>
      <c r="I1407" s="66"/>
      <c r="J1407" s="67" t="str">
        <f t="shared" si="138"/>
        <v>Zone M2</v>
      </c>
      <c r="K1407" s="66"/>
      <c r="L1407" s="68" t="str">
        <f t="shared" si="139"/>
        <v>M2 / H3</v>
      </c>
      <c r="M1407" s="66"/>
      <c r="N1407" s="69" t="str">
        <f t="shared" si="136"/>
        <v>S. K. CR.</v>
      </c>
      <c r="O1407" s="66"/>
      <c r="P1407" s="70" t="str">
        <f t="shared" si="137"/>
        <v>R2 / J1</v>
      </c>
      <c r="Q1407" s="66"/>
      <c r="R1407" s="66"/>
      <c r="S1407" s="11" t="s">
        <v>6720</v>
      </c>
      <c r="T1407" s="11" t="s">
        <v>6720</v>
      </c>
      <c r="U1407" s="11" t="s">
        <v>6416</v>
      </c>
      <c r="V1407" s="59" t="s">
        <v>6416</v>
      </c>
      <c r="W1407" s="59" t="str">
        <f t="shared" si="133"/>
        <v>Construction</v>
      </c>
      <c r="X1407" s="11" t="s">
        <v>2221</v>
      </c>
      <c r="Y1407" s="32">
        <v>2</v>
      </c>
      <c r="Z1407" s="39">
        <v>45414</v>
      </c>
      <c r="AA1407" s="39">
        <v>45416</v>
      </c>
      <c r="AB1407" s="34">
        <v>583.46</v>
      </c>
    </row>
    <row r="1408" spans="1:28" x14ac:dyDescent="0.2">
      <c r="A1408" s="63" t="s">
        <v>2229</v>
      </c>
      <c r="B1408" s="8" t="s">
        <v>6416</v>
      </c>
      <c r="C1408" s="8" t="s">
        <v>6416</v>
      </c>
      <c r="D1408" s="62" t="s">
        <v>6449</v>
      </c>
      <c r="E1408" s="63"/>
      <c r="F1408" s="64" t="str">
        <f t="shared" si="134"/>
        <v>The Mound</v>
      </c>
      <c r="G1408" s="63"/>
      <c r="H1408" s="65" t="str">
        <f t="shared" si="135"/>
        <v>Level 03</v>
      </c>
      <c r="I1408" s="63"/>
      <c r="J1408" s="67" t="str">
        <f t="shared" si="138"/>
        <v>Zone M2</v>
      </c>
      <c r="K1408" s="63"/>
      <c r="L1408" s="68" t="str">
        <f t="shared" si="139"/>
        <v>M2 / H3</v>
      </c>
      <c r="M1408" s="63"/>
      <c r="N1408" s="69" t="str">
        <f t="shared" si="136"/>
        <v>S. K. CR.</v>
      </c>
      <c r="O1408" s="63"/>
      <c r="P1408" s="70" t="str">
        <f t="shared" si="137"/>
        <v>R2 / J1</v>
      </c>
      <c r="Q1408" s="63"/>
      <c r="R1408" s="63"/>
      <c r="S1408" s="8" t="s">
        <v>6720</v>
      </c>
      <c r="T1408" s="8" t="s">
        <v>6720</v>
      </c>
      <c r="U1408" s="8" t="s">
        <v>6416</v>
      </c>
      <c r="V1408" s="59" t="s">
        <v>6416</v>
      </c>
      <c r="W1408" s="59" t="str">
        <f t="shared" si="133"/>
        <v>Construction</v>
      </c>
      <c r="X1408" s="8" t="s">
        <v>2223</v>
      </c>
      <c r="Y1408" s="23">
        <v>2</v>
      </c>
      <c r="Z1408" s="35">
        <v>45417</v>
      </c>
      <c r="AA1408" s="35">
        <v>45418</v>
      </c>
      <c r="AB1408" s="42">
        <v>1641.8</v>
      </c>
    </row>
    <row r="1409" spans="1:28" x14ac:dyDescent="0.2">
      <c r="A1409" s="68" t="s">
        <v>2230</v>
      </c>
      <c r="B1409" s="2" t="s">
        <v>6685</v>
      </c>
      <c r="C1409" s="2" t="s">
        <v>6748</v>
      </c>
      <c r="D1409" s="62" t="s">
        <v>6449</v>
      </c>
      <c r="E1409" s="92"/>
      <c r="F1409" s="64" t="str">
        <f t="shared" si="134"/>
        <v>The Mound</v>
      </c>
      <c r="G1409" s="92"/>
      <c r="H1409" s="65" t="str">
        <f t="shared" si="135"/>
        <v>Level 03</v>
      </c>
      <c r="I1409" s="92"/>
      <c r="J1409" s="67" t="str">
        <f t="shared" si="138"/>
        <v>Zone M2</v>
      </c>
      <c r="K1409" s="68" t="s">
        <v>2230</v>
      </c>
      <c r="L1409" s="68" t="str">
        <f t="shared" si="139"/>
        <v>M2 / Gourmet Bistro Café</v>
      </c>
      <c r="M1409" s="92"/>
      <c r="N1409" s="69" t="str">
        <f t="shared" si="136"/>
        <v>S. K. CR.</v>
      </c>
      <c r="O1409" s="92"/>
      <c r="P1409" s="70" t="str">
        <f t="shared" si="137"/>
        <v>R2 / J1</v>
      </c>
      <c r="Q1409" s="92"/>
      <c r="R1409" s="92"/>
      <c r="S1409" s="2" t="s">
        <v>6748</v>
      </c>
      <c r="T1409" s="2" t="s">
        <v>6748</v>
      </c>
      <c r="U1409" s="2" t="s">
        <v>6748</v>
      </c>
      <c r="V1409" s="59" t="s">
        <v>2230</v>
      </c>
      <c r="W1409" s="59" t="str">
        <f t="shared" si="133"/>
        <v>Construction          M2 / Gourmet Bistro Café</v>
      </c>
      <c r="X1409" s="2"/>
      <c r="Y1409" s="43">
        <v>19</v>
      </c>
      <c r="Z1409" s="44">
        <v>45402</v>
      </c>
      <c r="AA1409" s="44">
        <v>45423</v>
      </c>
      <c r="AB1409" s="47">
        <v>97077.98</v>
      </c>
    </row>
    <row r="1410" spans="1:28" ht="25.5" x14ac:dyDescent="0.2">
      <c r="A1410" s="66" t="s">
        <v>2231</v>
      </c>
      <c r="B1410" s="11" t="s">
        <v>6416</v>
      </c>
      <c r="C1410" s="11" t="s">
        <v>6416</v>
      </c>
      <c r="D1410" s="62" t="s">
        <v>6449</v>
      </c>
      <c r="E1410" s="66"/>
      <c r="F1410" s="64" t="str">
        <f t="shared" si="134"/>
        <v>The Mound</v>
      </c>
      <c r="G1410" s="66"/>
      <c r="H1410" s="65" t="str">
        <f t="shared" si="135"/>
        <v>Level 03</v>
      </c>
      <c r="I1410" s="66"/>
      <c r="J1410" s="67" t="str">
        <f t="shared" si="138"/>
        <v>Zone M2</v>
      </c>
      <c r="K1410" s="66"/>
      <c r="L1410" s="68" t="str">
        <f t="shared" si="139"/>
        <v>M2 / Gourmet Bistro Café</v>
      </c>
      <c r="M1410" s="66"/>
      <c r="N1410" s="69" t="str">
        <f t="shared" si="136"/>
        <v>S. K. CR.</v>
      </c>
      <c r="O1410" s="66"/>
      <c r="P1410" s="70" t="str">
        <f t="shared" si="137"/>
        <v>R2 / J1</v>
      </c>
      <c r="Q1410" s="66"/>
      <c r="R1410" s="66"/>
      <c r="S1410" s="11" t="s">
        <v>6748</v>
      </c>
      <c r="T1410" s="11" t="s">
        <v>6748</v>
      </c>
      <c r="U1410" s="11" t="s">
        <v>6416</v>
      </c>
      <c r="V1410" s="59" t="s">
        <v>6416</v>
      </c>
      <c r="W1410" s="59" t="str">
        <f t="shared" si="133"/>
        <v>Construction</v>
      </c>
      <c r="X1410" s="11" t="s">
        <v>2232</v>
      </c>
      <c r="Y1410" s="32">
        <v>12</v>
      </c>
      <c r="Z1410" s="39">
        <v>45402</v>
      </c>
      <c r="AA1410" s="39">
        <v>45414</v>
      </c>
      <c r="AB1410" s="48">
        <v>79164.899999999994</v>
      </c>
    </row>
    <row r="1411" spans="1:28" x14ac:dyDescent="0.2">
      <c r="A1411" s="66" t="s">
        <v>2233</v>
      </c>
      <c r="B1411" s="11" t="s">
        <v>6416</v>
      </c>
      <c r="C1411" s="11" t="s">
        <v>6416</v>
      </c>
      <c r="D1411" s="62" t="s">
        <v>6449</v>
      </c>
      <c r="E1411" s="66"/>
      <c r="F1411" s="64" t="str">
        <f t="shared" si="134"/>
        <v>The Mound</v>
      </c>
      <c r="G1411" s="66"/>
      <c r="H1411" s="65" t="str">
        <f t="shared" si="135"/>
        <v>Level 03</v>
      </c>
      <c r="I1411" s="66"/>
      <c r="J1411" s="67" t="str">
        <f t="shared" si="138"/>
        <v>Zone M2</v>
      </c>
      <c r="K1411" s="66"/>
      <c r="L1411" s="68" t="str">
        <f t="shared" si="139"/>
        <v>M2 / Gourmet Bistro Café</v>
      </c>
      <c r="M1411" s="66"/>
      <c r="N1411" s="69" t="str">
        <f t="shared" si="136"/>
        <v>S. K. CR.</v>
      </c>
      <c r="O1411" s="66"/>
      <c r="P1411" s="70" t="str">
        <f t="shared" si="137"/>
        <v>R2 / J1</v>
      </c>
      <c r="Q1411" s="66"/>
      <c r="R1411" s="66"/>
      <c r="S1411" s="11" t="s">
        <v>6748</v>
      </c>
      <c r="T1411" s="11" t="s">
        <v>6748</v>
      </c>
      <c r="U1411" s="11" t="s">
        <v>6416</v>
      </c>
      <c r="V1411" s="59" t="s">
        <v>6416</v>
      </c>
      <c r="W1411" s="59" t="str">
        <f t="shared" si="133"/>
        <v>Construction</v>
      </c>
      <c r="X1411" s="11" t="s">
        <v>2234</v>
      </c>
      <c r="Y1411" s="32">
        <v>5</v>
      </c>
      <c r="Z1411" s="39">
        <v>45410</v>
      </c>
      <c r="AA1411" s="39">
        <v>45414</v>
      </c>
      <c r="AB1411" s="48">
        <v>5778.34</v>
      </c>
    </row>
    <row r="1412" spans="1:28" x14ac:dyDescent="0.2">
      <c r="A1412" s="63" t="s">
        <v>2235</v>
      </c>
      <c r="B1412" s="8" t="s">
        <v>6416</v>
      </c>
      <c r="C1412" s="8" t="s">
        <v>6416</v>
      </c>
      <c r="D1412" s="62" t="s">
        <v>6449</v>
      </c>
      <c r="E1412" s="63"/>
      <c r="F1412" s="64" t="str">
        <f t="shared" si="134"/>
        <v>The Mound</v>
      </c>
      <c r="G1412" s="63"/>
      <c r="H1412" s="65" t="str">
        <f t="shared" si="135"/>
        <v>Level 03</v>
      </c>
      <c r="I1412" s="63"/>
      <c r="J1412" s="67" t="str">
        <f t="shared" si="138"/>
        <v>Zone M2</v>
      </c>
      <c r="K1412" s="63"/>
      <c r="L1412" s="68" t="str">
        <f t="shared" si="139"/>
        <v>M2 / Gourmet Bistro Café</v>
      </c>
      <c r="M1412" s="63"/>
      <c r="N1412" s="69" t="str">
        <f t="shared" si="136"/>
        <v>S. K. CR.</v>
      </c>
      <c r="O1412" s="63"/>
      <c r="P1412" s="70" t="str">
        <f t="shared" si="137"/>
        <v>R2 / J1</v>
      </c>
      <c r="Q1412" s="63"/>
      <c r="R1412" s="63"/>
      <c r="S1412" s="8" t="s">
        <v>6748</v>
      </c>
      <c r="T1412" s="8" t="s">
        <v>6748</v>
      </c>
      <c r="U1412" s="8" t="s">
        <v>6416</v>
      </c>
      <c r="V1412" s="59" t="s">
        <v>6416</v>
      </c>
      <c r="W1412" s="59" t="str">
        <f t="shared" si="133"/>
        <v>Construction</v>
      </c>
      <c r="X1412" s="8" t="s">
        <v>2236</v>
      </c>
      <c r="Y1412" s="23">
        <v>7</v>
      </c>
      <c r="Z1412" s="35">
        <v>45416</v>
      </c>
      <c r="AA1412" s="35">
        <v>45423</v>
      </c>
      <c r="AB1412" s="42">
        <v>12134.75</v>
      </c>
    </row>
    <row r="1413" spans="1:28" x14ac:dyDescent="0.2">
      <c r="A1413" s="67" t="s">
        <v>1159</v>
      </c>
      <c r="B1413" s="12" t="s">
        <v>9889</v>
      </c>
      <c r="C1413" s="12" t="s">
        <v>6680</v>
      </c>
      <c r="D1413" s="62" t="s">
        <v>6449</v>
      </c>
      <c r="E1413" s="91"/>
      <c r="F1413" s="64" t="str">
        <f t="shared" si="134"/>
        <v>The Mound</v>
      </c>
      <c r="G1413" s="91"/>
      <c r="H1413" s="65" t="str">
        <f t="shared" si="135"/>
        <v>Level 03</v>
      </c>
      <c r="I1413" s="67" t="s">
        <v>1159</v>
      </c>
      <c r="J1413" s="67" t="str">
        <f t="shared" si="138"/>
        <v>Zone M3</v>
      </c>
      <c r="K1413" s="91"/>
      <c r="L1413" s="68" t="str">
        <f t="shared" si="139"/>
        <v>M2 / Gourmet Bistro Café</v>
      </c>
      <c r="M1413" s="91"/>
      <c r="N1413" s="69" t="str">
        <f t="shared" si="136"/>
        <v>S. K. CR.</v>
      </c>
      <c r="O1413" s="91"/>
      <c r="P1413" s="70" t="str">
        <f t="shared" si="137"/>
        <v>R2 / J1</v>
      </c>
      <c r="Q1413" s="91"/>
      <c r="R1413" s="91"/>
      <c r="S1413" s="12" t="s">
        <v>6680</v>
      </c>
      <c r="T1413" s="12" t="s">
        <v>6680</v>
      </c>
      <c r="U1413" s="12" t="s">
        <v>6680</v>
      </c>
      <c r="V1413" s="59" t="s">
        <v>1159</v>
      </c>
      <c r="W1413" s="59" t="str">
        <f t="shared" ref="W1413:W1476" si="140">CONCATENATE(D1413,E1413,G1413,I1413,K1413,M1413,O1413,Q1413)</f>
        <v>Construction        Zone M3</v>
      </c>
      <c r="X1413" s="12"/>
      <c r="Y1413" s="36">
        <v>49</v>
      </c>
      <c r="Z1413" s="37">
        <v>45357</v>
      </c>
      <c r="AA1413" s="37">
        <v>45417</v>
      </c>
      <c r="AB1413" s="46">
        <v>302908</v>
      </c>
    </row>
    <row r="1414" spans="1:28" x14ac:dyDescent="0.2">
      <c r="A1414" s="68" t="s">
        <v>2237</v>
      </c>
      <c r="B1414" s="2" t="s">
        <v>6680</v>
      </c>
      <c r="C1414" s="2" t="s">
        <v>6749</v>
      </c>
      <c r="D1414" s="62" t="s">
        <v>6449</v>
      </c>
      <c r="E1414" s="92"/>
      <c r="F1414" s="64" t="str">
        <f t="shared" si="134"/>
        <v>The Mound</v>
      </c>
      <c r="G1414" s="92"/>
      <c r="H1414" s="65" t="str">
        <f t="shared" si="135"/>
        <v>Level 03</v>
      </c>
      <c r="I1414" s="92"/>
      <c r="J1414" s="67" t="str">
        <f t="shared" si="138"/>
        <v>Zone M3</v>
      </c>
      <c r="K1414" s="68" t="s">
        <v>2237</v>
      </c>
      <c r="L1414" s="68" t="str">
        <f t="shared" si="139"/>
        <v>M3 / D3</v>
      </c>
      <c r="M1414" s="92"/>
      <c r="N1414" s="69" t="str">
        <f t="shared" si="136"/>
        <v>S. K. CR.</v>
      </c>
      <c r="O1414" s="92"/>
      <c r="P1414" s="70" t="str">
        <f t="shared" si="137"/>
        <v>R2 / J1</v>
      </c>
      <c r="Q1414" s="92"/>
      <c r="R1414" s="92"/>
      <c r="S1414" s="2" t="s">
        <v>6749</v>
      </c>
      <c r="T1414" s="2" t="s">
        <v>6749</v>
      </c>
      <c r="U1414" s="2" t="s">
        <v>6749</v>
      </c>
      <c r="V1414" s="59" t="s">
        <v>2237</v>
      </c>
      <c r="W1414" s="59" t="str">
        <f t="shared" si="140"/>
        <v>Construction          M3 / D3</v>
      </c>
      <c r="X1414" s="2"/>
      <c r="Y1414" s="43">
        <v>16</v>
      </c>
      <c r="Z1414" s="44">
        <v>45357</v>
      </c>
      <c r="AA1414" s="44">
        <v>45375</v>
      </c>
      <c r="AB1414" s="47">
        <v>63770.1</v>
      </c>
    </row>
    <row r="1415" spans="1:28" x14ac:dyDescent="0.2">
      <c r="A1415" s="69" t="s">
        <v>1256</v>
      </c>
      <c r="B1415" s="3" t="s">
        <v>6749</v>
      </c>
      <c r="C1415" s="3" t="s">
        <v>6718</v>
      </c>
      <c r="D1415" s="62" t="s">
        <v>6449</v>
      </c>
      <c r="E1415" s="92"/>
      <c r="F1415" s="64" t="str">
        <f t="shared" si="134"/>
        <v>The Mound</v>
      </c>
      <c r="G1415" s="92"/>
      <c r="H1415" s="65" t="str">
        <f t="shared" si="135"/>
        <v>Level 03</v>
      </c>
      <c r="I1415" s="92"/>
      <c r="J1415" s="67" t="str">
        <f t="shared" si="138"/>
        <v>Zone M3</v>
      </c>
      <c r="K1415" s="92"/>
      <c r="L1415" s="68" t="str">
        <f t="shared" si="139"/>
        <v>M3 / D3</v>
      </c>
      <c r="M1415" s="69" t="s">
        <v>1256</v>
      </c>
      <c r="N1415" s="69" t="str">
        <f t="shared" si="136"/>
        <v>S. K. L.</v>
      </c>
      <c r="O1415" s="92"/>
      <c r="P1415" s="70" t="str">
        <f t="shared" si="137"/>
        <v>R2 / J1</v>
      </c>
      <c r="Q1415" s="92"/>
      <c r="R1415" s="92"/>
      <c r="S1415" s="3" t="s">
        <v>6718</v>
      </c>
      <c r="T1415" s="3" t="s">
        <v>6718</v>
      </c>
      <c r="U1415" s="3" t="s">
        <v>6718</v>
      </c>
      <c r="V1415" s="59" t="s">
        <v>1256</v>
      </c>
      <c r="W1415" s="59" t="str">
        <f t="shared" si="140"/>
        <v>Construction            S. K. L.</v>
      </c>
      <c r="X1415" s="3"/>
      <c r="Y1415" s="49">
        <v>5</v>
      </c>
      <c r="Z1415" s="50">
        <v>45357</v>
      </c>
      <c r="AA1415" s="50">
        <v>45362</v>
      </c>
      <c r="AB1415" s="52">
        <v>15942.53</v>
      </c>
    </row>
    <row r="1416" spans="1:28" ht="25.5" x14ac:dyDescent="0.2">
      <c r="A1416" s="66" t="s">
        <v>2238</v>
      </c>
      <c r="B1416" s="11" t="s">
        <v>6416</v>
      </c>
      <c r="C1416" s="11" t="s">
        <v>6416</v>
      </c>
      <c r="D1416" s="62" t="s">
        <v>6449</v>
      </c>
      <c r="E1416" s="66"/>
      <c r="F1416" s="64" t="str">
        <f t="shared" ref="F1416:F1479" si="141">IF(E1416="",F1415,TRIM(E1416))</f>
        <v>The Mound</v>
      </c>
      <c r="G1416" s="66"/>
      <c r="H1416" s="65" t="str">
        <f t="shared" si="135"/>
        <v>Level 03</v>
      </c>
      <c r="I1416" s="66"/>
      <c r="J1416" s="67" t="str">
        <f t="shared" si="138"/>
        <v>Zone M3</v>
      </c>
      <c r="K1416" s="66"/>
      <c r="L1416" s="68" t="str">
        <f t="shared" si="139"/>
        <v>M3 / D3</v>
      </c>
      <c r="M1416" s="66"/>
      <c r="N1416" s="69" t="str">
        <f t="shared" si="136"/>
        <v>S. K. L.</v>
      </c>
      <c r="O1416" s="66"/>
      <c r="P1416" s="70" t="str">
        <f t="shared" si="137"/>
        <v>R2 / J1</v>
      </c>
      <c r="Q1416" s="66"/>
      <c r="R1416" s="66"/>
      <c r="S1416" s="11" t="s">
        <v>6718</v>
      </c>
      <c r="T1416" s="11" t="s">
        <v>6718</v>
      </c>
      <c r="U1416" s="11" t="s">
        <v>6416</v>
      </c>
      <c r="V1416" s="59" t="s">
        <v>6416</v>
      </c>
      <c r="W1416" s="59" t="str">
        <f t="shared" si="140"/>
        <v>Construction</v>
      </c>
      <c r="X1416" s="11" t="s">
        <v>2239</v>
      </c>
      <c r="Y1416" s="32">
        <v>3</v>
      </c>
      <c r="Z1416" s="39">
        <v>45357</v>
      </c>
      <c r="AA1416" s="39">
        <v>45360</v>
      </c>
      <c r="AB1416" s="48">
        <v>8467.36</v>
      </c>
    </row>
    <row r="1417" spans="1:28" x14ac:dyDescent="0.2">
      <c r="A1417" s="66" t="s">
        <v>2240</v>
      </c>
      <c r="B1417" s="11" t="s">
        <v>6416</v>
      </c>
      <c r="C1417" s="11" t="s">
        <v>6416</v>
      </c>
      <c r="D1417" s="62" t="s">
        <v>6449</v>
      </c>
      <c r="E1417" s="66"/>
      <c r="F1417" s="64" t="str">
        <f t="shared" si="141"/>
        <v>The Mound</v>
      </c>
      <c r="G1417" s="66"/>
      <c r="H1417" s="65" t="str">
        <f t="shared" si="135"/>
        <v>Level 03</v>
      </c>
      <c r="I1417" s="66"/>
      <c r="J1417" s="67" t="str">
        <f t="shared" si="138"/>
        <v>Zone M3</v>
      </c>
      <c r="K1417" s="66"/>
      <c r="L1417" s="68" t="str">
        <f t="shared" si="139"/>
        <v>M3 / D3</v>
      </c>
      <c r="M1417" s="66"/>
      <c r="N1417" s="69" t="str">
        <f t="shared" si="136"/>
        <v>S. K. L.</v>
      </c>
      <c r="O1417" s="66"/>
      <c r="P1417" s="70" t="str">
        <f t="shared" si="137"/>
        <v>R2 / J1</v>
      </c>
      <c r="Q1417" s="66"/>
      <c r="R1417" s="66"/>
      <c r="S1417" s="11" t="s">
        <v>6718</v>
      </c>
      <c r="T1417" s="11" t="s">
        <v>6718</v>
      </c>
      <c r="U1417" s="11" t="s">
        <v>6416</v>
      </c>
      <c r="V1417" s="59" t="s">
        <v>6416</v>
      </c>
      <c r="W1417" s="59" t="str">
        <f t="shared" si="140"/>
        <v>Construction</v>
      </c>
      <c r="X1417" s="11" t="s">
        <v>2241</v>
      </c>
      <c r="Y1417" s="32">
        <v>3</v>
      </c>
      <c r="Z1417" s="39">
        <v>45357</v>
      </c>
      <c r="AA1417" s="39">
        <v>45360</v>
      </c>
      <c r="AB1417" s="48">
        <v>4103.28</v>
      </c>
    </row>
    <row r="1418" spans="1:28" x14ac:dyDescent="0.2">
      <c r="A1418" s="66" t="s">
        <v>2242</v>
      </c>
      <c r="B1418" s="11" t="s">
        <v>6416</v>
      </c>
      <c r="C1418" s="11" t="s">
        <v>6416</v>
      </c>
      <c r="D1418" s="62" t="s">
        <v>6449</v>
      </c>
      <c r="E1418" s="66"/>
      <c r="F1418" s="64" t="str">
        <f t="shared" si="141"/>
        <v>The Mound</v>
      </c>
      <c r="G1418" s="66"/>
      <c r="H1418" s="65" t="str">
        <f t="shared" si="135"/>
        <v>Level 03</v>
      </c>
      <c r="I1418" s="66"/>
      <c r="J1418" s="67" t="str">
        <f t="shared" si="138"/>
        <v>Zone M3</v>
      </c>
      <c r="K1418" s="66"/>
      <c r="L1418" s="68" t="str">
        <f t="shared" si="139"/>
        <v>M3 / D3</v>
      </c>
      <c r="M1418" s="66"/>
      <c r="N1418" s="69" t="str">
        <f t="shared" si="136"/>
        <v>S. K. L.</v>
      </c>
      <c r="O1418" s="66"/>
      <c r="P1418" s="70" t="str">
        <f t="shared" si="137"/>
        <v>R2 / J1</v>
      </c>
      <c r="Q1418" s="66"/>
      <c r="R1418" s="66"/>
      <c r="S1418" s="11" t="s">
        <v>6718</v>
      </c>
      <c r="T1418" s="11" t="s">
        <v>6718</v>
      </c>
      <c r="U1418" s="11" t="s">
        <v>6416</v>
      </c>
      <c r="V1418" s="59" t="s">
        <v>6416</v>
      </c>
      <c r="W1418" s="59" t="str">
        <f t="shared" si="140"/>
        <v>Construction</v>
      </c>
      <c r="X1418" s="11" t="s">
        <v>2243</v>
      </c>
      <c r="Y1418" s="32">
        <v>2</v>
      </c>
      <c r="Z1418" s="39">
        <v>45358</v>
      </c>
      <c r="AA1418" s="39">
        <v>45360</v>
      </c>
      <c r="AB1418" s="34">
        <v>795.57</v>
      </c>
    </row>
    <row r="1419" spans="1:28" x14ac:dyDescent="0.2">
      <c r="A1419" s="66" t="s">
        <v>2244</v>
      </c>
      <c r="B1419" s="11" t="s">
        <v>6416</v>
      </c>
      <c r="C1419" s="11" t="s">
        <v>6416</v>
      </c>
      <c r="D1419" s="62" t="s">
        <v>6449</v>
      </c>
      <c r="E1419" s="66"/>
      <c r="F1419" s="64" t="str">
        <f t="shared" si="141"/>
        <v>The Mound</v>
      </c>
      <c r="G1419" s="66"/>
      <c r="H1419" s="65" t="str">
        <f t="shared" ref="H1419:H1482" si="142">IF(G1419="",H1418,TRIM(G1419))</f>
        <v>Level 03</v>
      </c>
      <c r="I1419" s="66"/>
      <c r="J1419" s="67" t="str">
        <f t="shared" si="138"/>
        <v>Zone M3</v>
      </c>
      <c r="K1419" s="66"/>
      <c r="L1419" s="68" t="str">
        <f t="shared" si="139"/>
        <v>M3 / D3</v>
      </c>
      <c r="M1419" s="66"/>
      <c r="N1419" s="69" t="str">
        <f t="shared" si="136"/>
        <v>S. K. L.</v>
      </c>
      <c r="O1419" s="66"/>
      <c r="P1419" s="70" t="str">
        <f t="shared" si="137"/>
        <v>R2 / J1</v>
      </c>
      <c r="Q1419" s="66"/>
      <c r="R1419" s="66"/>
      <c r="S1419" s="11" t="s">
        <v>6718</v>
      </c>
      <c r="T1419" s="11" t="s">
        <v>6718</v>
      </c>
      <c r="U1419" s="11" t="s">
        <v>6416</v>
      </c>
      <c r="V1419" s="59" t="s">
        <v>6416</v>
      </c>
      <c r="W1419" s="59" t="str">
        <f t="shared" si="140"/>
        <v>Construction</v>
      </c>
      <c r="X1419" s="11" t="s">
        <v>2245</v>
      </c>
      <c r="Y1419" s="32">
        <v>2</v>
      </c>
      <c r="Z1419" s="39">
        <v>45358</v>
      </c>
      <c r="AA1419" s="39">
        <v>45360</v>
      </c>
      <c r="AB1419" s="34">
        <v>583.46</v>
      </c>
    </row>
    <row r="1420" spans="1:28" x14ac:dyDescent="0.2">
      <c r="A1420" s="63" t="s">
        <v>2246</v>
      </c>
      <c r="B1420" s="8" t="s">
        <v>6416</v>
      </c>
      <c r="C1420" s="8" t="s">
        <v>6416</v>
      </c>
      <c r="D1420" s="62" t="s">
        <v>6449</v>
      </c>
      <c r="E1420" s="63"/>
      <c r="F1420" s="64" t="str">
        <f t="shared" si="141"/>
        <v>The Mound</v>
      </c>
      <c r="G1420" s="63"/>
      <c r="H1420" s="65" t="str">
        <f t="shared" si="142"/>
        <v>Level 03</v>
      </c>
      <c r="I1420" s="63"/>
      <c r="J1420" s="67" t="str">
        <f t="shared" si="138"/>
        <v>Zone M3</v>
      </c>
      <c r="K1420" s="63"/>
      <c r="L1420" s="68" t="str">
        <f t="shared" si="139"/>
        <v>M3 / D3</v>
      </c>
      <c r="M1420" s="63"/>
      <c r="N1420" s="69" t="str">
        <f t="shared" si="136"/>
        <v>S. K. L.</v>
      </c>
      <c r="O1420" s="63"/>
      <c r="P1420" s="70" t="str">
        <f t="shared" si="137"/>
        <v>R2 / J1</v>
      </c>
      <c r="Q1420" s="63"/>
      <c r="R1420" s="63"/>
      <c r="S1420" s="8" t="s">
        <v>6718</v>
      </c>
      <c r="T1420" s="8" t="s">
        <v>6718</v>
      </c>
      <c r="U1420" s="8" t="s">
        <v>6416</v>
      </c>
      <c r="V1420" s="59" t="s">
        <v>6416</v>
      </c>
      <c r="W1420" s="59" t="str">
        <f t="shared" si="140"/>
        <v>Construction</v>
      </c>
      <c r="X1420" s="8" t="s">
        <v>2247</v>
      </c>
      <c r="Y1420" s="23">
        <v>2</v>
      </c>
      <c r="Z1420" s="35">
        <v>45361</v>
      </c>
      <c r="AA1420" s="35">
        <v>45362</v>
      </c>
      <c r="AB1420" s="42">
        <v>1992.86</v>
      </c>
    </row>
    <row r="1421" spans="1:28" x14ac:dyDescent="0.2">
      <c r="A1421" s="69" t="s">
        <v>1200</v>
      </c>
      <c r="B1421" s="3" t="s">
        <v>6749</v>
      </c>
      <c r="C1421" s="3" t="s">
        <v>6712</v>
      </c>
      <c r="D1421" s="62" t="s">
        <v>6449</v>
      </c>
      <c r="E1421" s="92"/>
      <c r="F1421" s="64" t="str">
        <f t="shared" si="141"/>
        <v>The Mound</v>
      </c>
      <c r="G1421" s="92"/>
      <c r="H1421" s="65" t="str">
        <f t="shared" si="142"/>
        <v>Level 03</v>
      </c>
      <c r="I1421" s="92"/>
      <c r="J1421" s="67" t="str">
        <f t="shared" si="138"/>
        <v>Zone M3</v>
      </c>
      <c r="K1421" s="92"/>
      <c r="L1421" s="68" t="str">
        <f t="shared" si="139"/>
        <v>M3 / D3</v>
      </c>
      <c r="M1421" s="69" t="s">
        <v>1200</v>
      </c>
      <c r="N1421" s="69" t="str">
        <f t="shared" ref="N1421:N1484" si="143">IF(M1421="",N1420,TRIM(M1421))</f>
        <v>S. K. R.</v>
      </c>
      <c r="O1421" s="92"/>
      <c r="P1421" s="70" t="str">
        <f t="shared" si="137"/>
        <v>R2 / J1</v>
      </c>
      <c r="Q1421" s="92"/>
      <c r="R1421" s="92"/>
      <c r="S1421" s="3" t="s">
        <v>6712</v>
      </c>
      <c r="T1421" s="3" t="s">
        <v>6712</v>
      </c>
      <c r="U1421" s="3" t="s">
        <v>6712</v>
      </c>
      <c r="V1421" s="59" t="s">
        <v>1200</v>
      </c>
      <c r="W1421" s="59" t="str">
        <f t="shared" si="140"/>
        <v>Construction            S. K. R.</v>
      </c>
      <c r="X1421" s="3"/>
      <c r="Y1421" s="49">
        <v>5</v>
      </c>
      <c r="Z1421" s="50">
        <v>45361</v>
      </c>
      <c r="AA1421" s="50">
        <v>45365</v>
      </c>
      <c r="AB1421" s="52">
        <v>15942.53</v>
      </c>
    </row>
    <row r="1422" spans="1:28" ht="25.5" x14ac:dyDescent="0.2">
      <c r="A1422" s="66" t="s">
        <v>2248</v>
      </c>
      <c r="B1422" s="11" t="s">
        <v>6416</v>
      </c>
      <c r="C1422" s="11" t="s">
        <v>6416</v>
      </c>
      <c r="D1422" s="62" t="s">
        <v>6449</v>
      </c>
      <c r="E1422" s="66"/>
      <c r="F1422" s="64" t="str">
        <f t="shared" si="141"/>
        <v>The Mound</v>
      </c>
      <c r="G1422" s="66"/>
      <c r="H1422" s="65" t="str">
        <f t="shared" si="142"/>
        <v>Level 03</v>
      </c>
      <c r="I1422" s="66"/>
      <c r="J1422" s="67" t="str">
        <f t="shared" si="138"/>
        <v>Zone M3</v>
      </c>
      <c r="K1422" s="66"/>
      <c r="L1422" s="68" t="str">
        <f t="shared" si="139"/>
        <v>M3 / D3</v>
      </c>
      <c r="M1422" s="66"/>
      <c r="N1422" s="69" t="str">
        <f t="shared" si="143"/>
        <v>S. K. R.</v>
      </c>
      <c r="O1422" s="66"/>
      <c r="P1422" s="70" t="str">
        <f t="shared" ref="P1422:P1485" si="144">IF(O1422="",P1421,TRIM(O1422))</f>
        <v>R2 / J1</v>
      </c>
      <c r="Q1422" s="66"/>
      <c r="R1422" s="66"/>
      <c r="S1422" s="11" t="s">
        <v>6712</v>
      </c>
      <c r="T1422" s="11" t="s">
        <v>6712</v>
      </c>
      <c r="U1422" s="11" t="s">
        <v>6416</v>
      </c>
      <c r="V1422" s="59" t="s">
        <v>6416</v>
      </c>
      <c r="W1422" s="59" t="str">
        <f t="shared" si="140"/>
        <v>Construction</v>
      </c>
      <c r="X1422" s="11" t="s">
        <v>2249</v>
      </c>
      <c r="Y1422" s="32">
        <v>3</v>
      </c>
      <c r="Z1422" s="39">
        <v>45361</v>
      </c>
      <c r="AA1422" s="39">
        <v>45363</v>
      </c>
      <c r="AB1422" s="48">
        <v>8467.36</v>
      </c>
    </row>
    <row r="1423" spans="1:28" x14ac:dyDescent="0.2">
      <c r="A1423" s="66" t="s">
        <v>2250</v>
      </c>
      <c r="B1423" s="11" t="s">
        <v>6416</v>
      </c>
      <c r="C1423" s="11" t="s">
        <v>6416</v>
      </c>
      <c r="D1423" s="62" t="s">
        <v>6449</v>
      </c>
      <c r="E1423" s="66"/>
      <c r="F1423" s="64" t="str">
        <f t="shared" si="141"/>
        <v>The Mound</v>
      </c>
      <c r="G1423" s="66"/>
      <c r="H1423" s="65" t="str">
        <f t="shared" si="142"/>
        <v>Level 03</v>
      </c>
      <c r="I1423" s="66"/>
      <c r="J1423" s="67" t="str">
        <f t="shared" si="138"/>
        <v>Zone M3</v>
      </c>
      <c r="K1423" s="66"/>
      <c r="L1423" s="68" t="str">
        <f t="shared" si="139"/>
        <v>M3 / D3</v>
      </c>
      <c r="M1423" s="66"/>
      <c r="N1423" s="69" t="str">
        <f t="shared" si="143"/>
        <v>S. K. R.</v>
      </c>
      <c r="O1423" s="66"/>
      <c r="P1423" s="70" t="str">
        <f t="shared" si="144"/>
        <v>R2 / J1</v>
      </c>
      <c r="Q1423" s="66"/>
      <c r="R1423" s="66"/>
      <c r="S1423" s="11" t="s">
        <v>6712</v>
      </c>
      <c r="T1423" s="11" t="s">
        <v>6712</v>
      </c>
      <c r="U1423" s="11" t="s">
        <v>6416</v>
      </c>
      <c r="V1423" s="59" t="s">
        <v>6416</v>
      </c>
      <c r="W1423" s="59" t="str">
        <f t="shared" si="140"/>
        <v>Construction</v>
      </c>
      <c r="X1423" s="11" t="s">
        <v>2251</v>
      </c>
      <c r="Y1423" s="32">
        <v>3</v>
      </c>
      <c r="Z1423" s="39">
        <v>45361</v>
      </c>
      <c r="AA1423" s="39">
        <v>45363</v>
      </c>
      <c r="AB1423" s="48">
        <v>4103.28</v>
      </c>
    </row>
    <row r="1424" spans="1:28" x14ac:dyDescent="0.2">
      <c r="A1424" s="66" t="s">
        <v>2252</v>
      </c>
      <c r="B1424" s="11" t="s">
        <v>6416</v>
      </c>
      <c r="C1424" s="11" t="s">
        <v>6416</v>
      </c>
      <c r="D1424" s="62" t="s">
        <v>6449</v>
      </c>
      <c r="E1424" s="66"/>
      <c r="F1424" s="64" t="str">
        <f t="shared" si="141"/>
        <v>The Mound</v>
      </c>
      <c r="G1424" s="66"/>
      <c r="H1424" s="65" t="str">
        <f t="shared" si="142"/>
        <v>Level 03</v>
      </c>
      <c r="I1424" s="66"/>
      <c r="J1424" s="67" t="str">
        <f t="shared" si="138"/>
        <v>Zone M3</v>
      </c>
      <c r="K1424" s="66"/>
      <c r="L1424" s="68" t="str">
        <f t="shared" si="139"/>
        <v>M3 / D3</v>
      </c>
      <c r="M1424" s="66"/>
      <c r="N1424" s="69" t="str">
        <f t="shared" si="143"/>
        <v>S. K. R.</v>
      </c>
      <c r="O1424" s="66"/>
      <c r="P1424" s="70" t="str">
        <f t="shared" si="144"/>
        <v>R2 / J1</v>
      </c>
      <c r="Q1424" s="66"/>
      <c r="R1424" s="66"/>
      <c r="S1424" s="11" t="s">
        <v>6712</v>
      </c>
      <c r="T1424" s="11" t="s">
        <v>6712</v>
      </c>
      <c r="U1424" s="11" t="s">
        <v>6416</v>
      </c>
      <c r="V1424" s="59" t="s">
        <v>6416</v>
      </c>
      <c r="W1424" s="59" t="str">
        <f t="shared" si="140"/>
        <v>Construction</v>
      </c>
      <c r="X1424" s="11" t="s">
        <v>2253</v>
      </c>
      <c r="Y1424" s="32">
        <v>2</v>
      </c>
      <c r="Z1424" s="39">
        <v>45362</v>
      </c>
      <c r="AA1424" s="39">
        <v>45363</v>
      </c>
      <c r="AB1424" s="34">
        <v>795.57</v>
      </c>
    </row>
    <row r="1425" spans="1:28" x14ac:dyDescent="0.2">
      <c r="A1425" s="66" t="s">
        <v>2254</v>
      </c>
      <c r="B1425" s="11" t="s">
        <v>6416</v>
      </c>
      <c r="C1425" s="11" t="s">
        <v>6416</v>
      </c>
      <c r="D1425" s="62" t="s">
        <v>6449</v>
      </c>
      <c r="E1425" s="66"/>
      <c r="F1425" s="64" t="str">
        <f t="shared" si="141"/>
        <v>The Mound</v>
      </c>
      <c r="G1425" s="66"/>
      <c r="H1425" s="65" t="str">
        <f t="shared" si="142"/>
        <v>Level 03</v>
      </c>
      <c r="I1425" s="66"/>
      <c r="J1425" s="67" t="str">
        <f t="shared" si="138"/>
        <v>Zone M3</v>
      </c>
      <c r="K1425" s="66"/>
      <c r="L1425" s="68" t="str">
        <f t="shared" si="139"/>
        <v>M3 / D3</v>
      </c>
      <c r="M1425" s="66"/>
      <c r="N1425" s="69" t="str">
        <f t="shared" si="143"/>
        <v>S. K. R.</v>
      </c>
      <c r="O1425" s="66"/>
      <c r="P1425" s="70" t="str">
        <f t="shared" si="144"/>
        <v>R2 / J1</v>
      </c>
      <c r="Q1425" s="66"/>
      <c r="R1425" s="66"/>
      <c r="S1425" s="11" t="s">
        <v>6712</v>
      </c>
      <c r="T1425" s="11" t="s">
        <v>6712</v>
      </c>
      <c r="U1425" s="11" t="s">
        <v>6416</v>
      </c>
      <c r="V1425" s="59" t="s">
        <v>6416</v>
      </c>
      <c r="W1425" s="59" t="str">
        <f t="shared" si="140"/>
        <v>Construction</v>
      </c>
      <c r="X1425" s="11" t="s">
        <v>2255</v>
      </c>
      <c r="Y1425" s="32">
        <v>2</v>
      </c>
      <c r="Z1425" s="39">
        <v>45362</v>
      </c>
      <c r="AA1425" s="39">
        <v>45363</v>
      </c>
      <c r="AB1425" s="34">
        <v>583.46</v>
      </c>
    </row>
    <row r="1426" spans="1:28" x14ac:dyDescent="0.2">
      <c r="A1426" s="63" t="s">
        <v>2256</v>
      </c>
      <c r="B1426" s="8" t="s">
        <v>6416</v>
      </c>
      <c r="C1426" s="8" t="s">
        <v>6416</v>
      </c>
      <c r="D1426" s="62" t="s">
        <v>6449</v>
      </c>
      <c r="E1426" s="63"/>
      <c r="F1426" s="64" t="str">
        <f t="shared" si="141"/>
        <v>The Mound</v>
      </c>
      <c r="G1426" s="63"/>
      <c r="H1426" s="65" t="str">
        <f t="shared" si="142"/>
        <v>Level 03</v>
      </c>
      <c r="I1426" s="63"/>
      <c r="J1426" s="67" t="str">
        <f t="shared" si="138"/>
        <v>Zone M3</v>
      </c>
      <c r="K1426" s="63"/>
      <c r="L1426" s="68" t="str">
        <f t="shared" si="139"/>
        <v>M3 / D3</v>
      </c>
      <c r="M1426" s="63"/>
      <c r="N1426" s="69" t="str">
        <f t="shared" si="143"/>
        <v>S. K. R.</v>
      </c>
      <c r="O1426" s="63"/>
      <c r="P1426" s="70" t="str">
        <f t="shared" si="144"/>
        <v>R2 / J1</v>
      </c>
      <c r="Q1426" s="63"/>
      <c r="R1426" s="63"/>
      <c r="S1426" s="8" t="s">
        <v>6712</v>
      </c>
      <c r="T1426" s="8" t="s">
        <v>6712</v>
      </c>
      <c r="U1426" s="8" t="s">
        <v>6416</v>
      </c>
      <c r="V1426" s="59" t="s">
        <v>6416</v>
      </c>
      <c r="W1426" s="59" t="str">
        <f t="shared" si="140"/>
        <v>Construction</v>
      </c>
      <c r="X1426" s="8" t="s">
        <v>2257</v>
      </c>
      <c r="Y1426" s="23">
        <v>2</v>
      </c>
      <c r="Z1426" s="35">
        <v>45364</v>
      </c>
      <c r="AA1426" s="35">
        <v>45365</v>
      </c>
      <c r="AB1426" s="42">
        <v>1992.86</v>
      </c>
    </row>
    <row r="1427" spans="1:28" x14ac:dyDescent="0.2">
      <c r="A1427" s="69" t="s">
        <v>1412</v>
      </c>
      <c r="B1427" s="3" t="s">
        <v>6749</v>
      </c>
      <c r="C1427" s="3" t="s">
        <v>6723</v>
      </c>
      <c r="D1427" s="62" t="s">
        <v>6449</v>
      </c>
      <c r="E1427" s="92"/>
      <c r="F1427" s="64" t="str">
        <f t="shared" si="141"/>
        <v>The Mound</v>
      </c>
      <c r="G1427" s="92"/>
      <c r="H1427" s="65" t="str">
        <f t="shared" si="142"/>
        <v>Level 03</v>
      </c>
      <c r="I1427" s="92"/>
      <c r="J1427" s="67" t="str">
        <f t="shared" si="138"/>
        <v>Zone M3</v>
      </c>
      <c r="K1427" s="92"/>
      <c r="L1427" s="68" t="str">
        <f t="shared" si="139"/>
        <v>M3 / D3</v>
      </c>
      <c r="M1427" s="69" t="s">
        <v>1412</v>
      </c>
      <c r="N1427" s="69" t="str">
        <f t="shared" si="143"/>
        <v>1BS. CL. 2</v>
      </c>
      <c r="O1427" s="92"/>
      <c r="P1427" s="70" t="str">
        <f t="shared" si="144"/>
        <v>R2 / J1</v>
      </c>
      <c r="Q1427" s="92"/>
      <c r="R1427" s="92"/>
      <c r="S1427" s="3" t="s">
        <v>6723</v>
      </c>
      <c r="T1427" s="3" t="s">
        <v>6723</v>
      </c>
      <c r="U1427" s="3" t="s">
        <v>6723</v>
      </c>
      <c r="V1427" s="59" t="s">
        <v>1412</v>
      </c>
      <c r="W1427" s="59" t="str">
        <f t="shared" si="140"/>
        <v>Construction            1BS. CL. 2</v>
      </c>
      <c r="X1427" s="3"/>
      <c r="Y1427" s="49">
        <v>6</v>
      </c>
      <c r="Z1427" s="50">
        <v>45364</v>
      </c>
      <c r="AA1427" s="50">
        <v>45370</v>
      </c>
      <c r="AB1427" s="52">
        <v>15942.53</v>
      </c>
    </row>
    <row r="1428" spans="1:28" ht="25.5" x14ac:dyDescent="0.2">
      <c r="A1428" s="66" t="s">
        <v>2258</v>
      </c>
      <c r="B1428" s="11" t="s">
        <v>6416</v>
      </c>
      <c r="C1428" s="11" t="s">
        <v>6416</v>
      </c>
      <c r="D1428" s="62" t="s">
        <v>6449</v>
      </c>
      <c r="E1428" s="66"/>
      <c r="F1428" s="64" t="str">
        <f t="shared" si="141"/>
        <v>The Mound</v>
      </c>
      <c r="G1428" s="66"/>
      <c r="H1428" s="65" t="str">
        <f t="shared" si="142"/>
        <v>Level 03</v>
      </c>
      <c r="I1428" s="66"/>
      <c r="J1428" s="67" t="str">
        <f t="shared" si="138"/>
        <v>Zone M3</v>
      </c>
      <c r="K1428" s="66"/>
      <c r="L1428" s="68" t="str">
        <f t="shared" si="139"/>
        <v>M3 / D3</v>
      </c>
      <c r="M1428" s="66"/>
      <c r="N1428" s="69" t="str">
        <f t="shared" si="143"/>
        <v>1BS. CL. 2</v>
      </c>
      <c r="O1428" s="66"/>
      <c r="P1428" s="70" t="str">
        <f t="shared" si="144"/>
        <v>R2 / J1</v>
      </c>
      <c r="Q1428" s="66"/>
      <c r="R1428" s="66"/>
      <c r="S1428" s="11" t="s">
        <v>6723</v>
      </c>
      <c r="T1428" s="11" t="s">
        <v>6723</v>
      </c>
      <c r="U1428" s="11" t="s">
        <v>6416</v>
      </c>
      <c r="V1428" s="59" t="s">
        <v>6416</v>
      </c>
      <c r="W1428" s="59" t="str">
        <f t="shared" si="140"/>
        <v>Construction</v>
      </c>
      <c r="X1428" s="11" t="s">
        <v>2259</v>
      </c>
      <c r="Y1428" s="32">
        <v>4</v>
      </c>
      <c r="Z1428" s="39">
        <v>45364</v>
      </c>
      <c r="AA1428" s="39">
        <v>45368</v>
      </c>
      <c r="AB1428" s="48">
        <v>8467.36</v>
      </c>
    </row>
    <row r="1429" spans="1:28" x14ac:dyDescent="0.2">
      <c r="A1429" s="66" t="s">
        <v>2260</v>
      </c>
      <c r="B1429" s="11" t="s">
        <v>6416</v>
      </c>
      <c r="C1429" s="11" t="s">
        <v>6416</v>
      </c>
      <c r="D1429" s="62" t="s">
        <v>6449</v>
      </c>
      <c r="E1429" s="66"/>
      <c r="F1429" s="64" t="str">
        <f t="shared" si="141"/>
        <v>The Mound</v>
      </c>
      <c r="G1429" s="66"/>
      <c r="H1429" s="65" t="str">
        <f t="shared" si="142"/>
        <v>Level 03</v>
      </c>
      <c r="I1429" s="66"/>
      <c r="J1429" s="67" t="str">
        <f t="shared" si="138"/>
        <v>Zone M3</v>
      </c>
      <c r="K1429" s="66"/>
      <c r="L1429" s="68" t="str">
        <f t="shared" si="139"/>
        <v>M3 / D3</v>
      </c>
      <c r="M1429" s="66"/>
      <c r="N1429" s="69" t="str">
        <f t="shared" si="143"/>
        <v>1BS. CL. 2</v>
      </c>
      <c r="O1429" s="66"/>
      <c r="P1429" s="70" t="str">
        <f t="shared" si="144"/>
        <v>R2 / J1</v>
      </c>
      <c r="Q1429" s="66"/>
      <c r="R1429" s="66"/>
      <c r="S1429" s="11" t="s">
        <v>6723</v>
      </c>
      <c r="T1429" s="11" t="s">
        <v>6723</v>
      </c>
      <c r="U1429" s="11" t="s">
        <v>6416</v>
      </c>
      <c r="V1429" s="59" t="s">
        <v>6416</v>
      </c>
      <c r="W1429" s="59" t="str">
        <f t="shared" si="140"/>
        <v>Construction</v>
      </c>
      <c r="X1429" s="11" t="s">
        <v>2261</v>
      </c>
      <c r="Y1429" s="32">
        <v>4</v>
      </c>
      <c r="Z1429" s="39">
        <v>45364</v>
      </c>
      <c r="AA1429" s="39">
        <v>45368</v>
      </c>
      <c r="AB1429" s="48">
        <v>4103.28</v>
      </c>
    </row>
    <row r="1430" spans="1:28" x14ac:dyDescent="0.2">
      <c r="A1430" s="66" t="s">
        <v>2262</v>
      </c>
      <c r="B1430" s="11" t="s">
        <v>6416</v>
      </c>
      <c r="C1430" s="11" t="s">
        <v>6416</v>
      </c>
      <c r="D1430" s="62" t="s">
        <v>6449</v>
      </c>
      <c r="E1430" s="66"/>
      <c r="F1430" s="64" t="str">
        <f t="shared" si="141"/>
        <v>The Mound</v>
      </c>
      <c r="G1430" s="66"/>
      <c r="H1430" s="65" t="str">
        <f t="shared" si="142"/>
        <v>Level 03</v>
      </c>
      <c r="I1430" s="66"/>
      <c r="J1430" s="67" t="str">
        <f t="shared" si="138"/>
        <v>Zone M3</v>
      </c>
      <c r="K1430" s="66"/>
      <c r="L1430" s="68" t="str">
        <f t="shared" si="139"/>
        <v>M3 / D3</v>
      </c>
      <c r="M1430" s="66"/>
      <c r="N1430" s="69" t="str">
        <f t="shared" si="143"/>
        <v>1BS. CL. 2</v>
      </c>
      <c r="O1430" s="66"/>
      <c r="P1430" s="70" t="str">
        <f t="shared" si="144"/>
        <v>R2 / J1</v>
      </c>
      <c r="Q1430" s="66"/>
      <c r="R1430" s="66"/>
      <c r="S1430" s="11" t="s">
        <v>6723</v>
      </c>
      <c r="T1430" s="11" t="s">
        <v>6723</v>
      </c>
      <c r="U1430" s="11" t="s">
        <v>6416</v>
      </c>
      <c r="V1430" s="59" t="s">
        <v>6416</v>
      </c>
      <c r="W1430" s="59" t="str">
        <f t="shared" si="140"/>
        <v>Construction</v>
      </c>
      <c r="X1430" s="11" t="s">
        <v>2263</v>
      </c>
      <c r="Y1430" s="32">
        <v>2</v>
      </c>
      <c r="Z1430" s="39">
        <v>45367</v>
      </c>
      <c r="AA1430" s="39">
        <v>45368</v>
      </c>
      <c r="AB1430" s="34">
        <v>795.57</v>
      </c>
    </row>
    <row r="1431" spans="1:28" x14ac:dyDescent="0.2">
      <c r="A1431" s="66" t="s">
        <v>2264</v>
      </c>
      <c r="B1431" s="11" t="s">
        <v>6416</v>
      </c>
      <c r="C1431" s="11" t="s">
        <v>6416</v>
      </c>
      <c r="D1431" s="62" t="s">
        <v>6449</v>
      </c>
      <c r="E1431" s="66"/>
      <c r="F1431" s="64" t="str">
        <f t="shared" si="141"/>
        <v>The Mound</v>
      </c>
      <c r="G1431" s="66"/>
      <c r="H1431" s="65" t="str">
        <f t="shared" si="142"/>
        <v>Level 03</v>
      </c>
      <c r="I1431" s="66"/>
      <c r="J1431" s="67" t="str">
        <f t="shared" si="138"/>
        <v>Zone M3</v>
      </c>
      <c r="K1431" s="66"/>
      <c r="L1431" s="68" t="str">
        <f t="shared" si="139"/>
        <v>M3 / D3</v>
      </c>
      <c r="M1431" s="66"/>
      <c r="N1431" s="69" t="str">
        <f t="shared" si="143"/>
        <v>1BS. CL. 2</v>
      </c>
      <c r="O1431" s="66"/>
      <c r="P1431" s="70" t="str">
        <f t="shared" si="144"/>
        <v>R2 / J1</v>
      </c>
      <c r="Q1431" s="66"/>
      <c r="R1431" s="66"/>
      <c r="S1431" s="11" t="s">
        <v>6723</v>
      </c>
      <c r="T1431" s="11" t="s">
        <v>6723</v>
      </c>
      <c r="U1431" s="11" t="s">
        <v>6416</v>
      </c>
      <c r="V1431" s="59" t="s">
        <v>6416</v>
      </c>
      <c r="W1431" s="59" t="str">
        <f t="shared" si="140"/>
        <v>Construction</v>
      </c>
      <c r="X1431" s="11" t="s">
        <v>2265</v>
      </c>
      <c r="Y1431" s="32">
        <v>2</v>
      </c>
      <c r="Z1431" s="39">
        <v>45367</v>
      </c>
      <c r="AA1431" s="39">
        <v>45368</v>
      </c>
      <c r="AB1431" s="34">
        <v>583.46</v>
      </c>
    </row>
    <row r="1432" spans="1:28" x14ac:dyDescent="0.2">
      <c r="A1432" s="63" t="s">
        <v>2266</v>
      </c>
      <c r="B1432" s="8" t="s">
        <v>6416</v>
      </c>
      <c r="C1432" s="8" t="s">
        <v>6416</v>
      </c>
      <c r="D1432" s="62" t="s">
        <v>6449</v>
      </c>
      <c r="E1432" s="63"/>
      <c r="F1432" s="64" t="str">
        <f t="shared" si="141"/>
        <v>The Mound</v>
      </c>
      <c r="G1432" s="63"/>
      <c r="H1432" s="65" t="str">
        <f t="shared" si="142"/>
        <v>Level 03</v>
      </c>
      <c r="I1432" s="63"/>
      <c r="J1432" s="67" t="str">
        <f t="shared" si="138"/>
        <v>Zone M3</v>
      </c>
      <c r="K1432" s="63"/>
      <c r="L1432" s="68" t="str">
        <f t="shared" si="139"/>
        <v>M3 / D3</v>
      </c>
      <c r="M1432" s="63"/>
      <c r="N1432" s="69" t="str">
        <f t="shared" si="143"/>
        <v>1BS. CL. 2</v>
      </c>
      <c r="O1432" s="63"/>
      <c r="P1432" s="70" t="str">
        <f t="shared" si="144"/>
        <v>R2 / J1</v>
      </c>
      <c r="Q1432" s="63"/>
      <c r="R1432" s="63"/>
      <c r="S1432" s="8" t="s">
        <v>6723</v>
      </c>
      <c r="T1432" s="8" t="s">
        <v>6723</v>
      </c>
      <c r="U1432" s="8" t="s">
        <v>6416</v>
      </c>
      <c r="V1432" s="59" t="s">
        <v>6416</v>
      </c>
      <c r="W1432" s="59" t="str">
        <f t="shared" si="140"/>
        <v>Construction</v>
      </c>
      <c r="X1432" s="8" t="s">
        <v>2267</v>
      </c>
      <c r="Y1432" s="23">
        <v>2</v>
      </c>
      <c r="Z1432" s="35">
        <v>45369</v>
      </c>
      <c r="AA1432" s="35">
        <v>45370</v>
      </c>
      <c r="AB1432" s="42">
        <v>1992.86</v>
      </c>
    </row>
    <row r="1433" spans="1:28" x14ac:dyDescent="0.2">
      <c r="A1433" s="69" t="s">
        <v>1423</v>
      </c>
      <c r="B1433" s="3" t="s">
        <v>6749</v>
      </c>
      <c r="C1433" s="3" t="s">
        <v>6724</v>
      </c>
      <c r="D1433" s="62" t="s">
        <v>6449</v>
      </c>
      <c r="E1433" s="92"/>
      <c r="F1433" s="64" t="str">
        <f t="shared" si="141"/>
        <v>The Mound</v>
      </c>
      <c r="G1433" s="92"/>
      <c r="H1433" s="65" t="str">
        <f t="shared" si="142"/>
        <v>Level 03</v>
      </c>
      <c r="I1433" s="92"/>
      <c r="J1433" s="67" t="str">
        <f t="shared" si="138"/>
        <v>Zone M3</v>
      </c>
      <c r="K1433" s="92"/>
      <c r="L1433" s="68" t="str">
        <f t="shared" si="139"/>
        <v>M3 / D3</v>
      </c>
      <c r="M1433" s="69" t="s">
        <v>1423</v>
      </c>
      <c r="N1433" s="69" t="str">
        <f t="shared" si="143"/>
        <v>1BS. CR. 2</v>
      </c>
      <c r="O1433" s="92"/>
      <c r="P1433" s="70" t="str">
        <f t="shared" si="144"/>
        <v>R2 / J1</v>
      </c>
      <c r="Q1433" s="92"/>
      <c r="R1433" s="92"/>
      <c r="S1433" s="3" t="s">
        <v>6724</v>
      </c>
      <c r="T1433" s="3" t="s">
        <v>6724</v>
      </c>
      <c r="U1433" s="3" t="s">
        <v>6724</v>
      </c>
      <c r="V1433" s="59" t="s">
        <v>1423</v>
      </c>
      <c r="W1433" s="59" t="str">
        <f t="shared" si="140"/>
        <v>Construction            1BS. CR. 2</v>
      </c>
      <c r="X1433" s="3"/>
      <c r="Y1433" s="49">
        <v>6</v>
      </c>
      <c r="Z1433" s="50">
        <v>45369</v>
      </c>
      <c r="AA1433" s="50">
        <v>45375</v>
      </c>
      <c r="AB1433" s="52">
        <v>15942.53</v>
      </c>
    </row>
    <row r="1434" spans="1:28" ht="25.5" x14ac:dyDescent="0.2">
      <c r="A1434" s="66" t="s">
        <v>2268</v>
      </c>
      <c r="B1434" s="11" t="s">
        <v>6416</v>
      </c>
      <c r="C1434" s="11" t="s">
        <v>6416</v>
      </c>
      <c r="D1434" s="62" t="s">
        <v>6449</v>
      </c>
      <c r="E1434" s="66"/>
      <c r="F1434" s="64" t="str">
        <f t="shared" si="141"/>
        <v>The Mound</v>
      </c>
      <c r="G1434" s="66"/>
      <c r="H1434" s="65" t="str">
        <f t="shared" si="142"/>
        <v>Level 03</v>
      </c>
      <c r="I1434" s="66"/>
      <c r="J1434" s="67" t="str">
        <f t="shared" si="138"/>
        <v>Zone M3</v>
      </c>
      <c r="K1434" s="66"/>
      <c r="L1434" s="68" t="str">
        <f t="shared" si="139"/>
        <v>M3 / D3</v>
      </c>
      <c r="M1434" s="66"/>
      <c r="N1434" s="69" t="str">
        <f t="shared" si="143"/>
        <v>1BS. CR. 2</v>
      </c>
      <c r="O1434" s="66"/>
      <c r="P1434" s="70" t="str">
        <f t="shared" si="144"/>
        <v>R2 / J1</v>
      </c>
      <c r="Q1434" s="66"/>
      <c r="R1434" s="66"/>
      <c r="S1434" s="11" t="s">
        <v>6724</v>
      </c>
      <c r="T1434" s="11" t="s">
        <v>6724</v>
      </c>
      <c r="U1434" s="11" t="s">
        <v>6416</v>
      </c>
      <c r="V1434" s="59" t="s">
        <v>6416</v>
      </c>
      <c r="W1434" s="59" t="str">
        <f t="shared" si="140"/>
        <v>Construction</v>
      </c>
      <c r="X1434" s="11" t="s">
        <v>2269</v>
      </c>
      <c r="Y1434" s="32">
        <v>4</v>
      </c>
      <c r="Z1434" s="39">
        <v>45369</v>
      </c>
      <c r="AA1434" s="39">
        <v>45372</v>
      </c>
      <c r="AB1434" s="48">
        <v>8467.36</v>
      </c>
    </row>
    <row r="1435" spans="1:28" x14ac:dyDescent="0.2">
      <c r="A1435" s="66" t="s">
        <v>2270</v>
      </c>
      <c r="B1435" s="11" t="s">
        <v>6416</v>
      </c>
      <c r="C1435" s="11" t="s">
        <v>6416</v>
      </c>
      <c r="D1435" s="62" t="s">
        <v>6449</v>
      </c>
      <c r="E1435" s="66"/>
      <c r="F1435" s="64" t="str">
        <f t="shared" si="141"/>
        <v>The Mound</v>
      </c>
      <c r="G1435" s="66"/>
      <c r="H1435" s="65" t="str">
        <f t="shared" si="142"/>
        <v>Level 03</v>
      </c>
      <c r="I1435" s="66"/>
      <c r="J1435" s="67" t="str">
        <f t="shared" si="138"/>
        <v>Zone M3</v>
      </c>
      <c r="K1435" s="66"/>
      <c r="L1435" s="68" t="str">
        <f t="shared" si="139"/>
        <v>M3 / D3</v>
      </c>
      <c r="M1435" s="66"/>
      <c r="N1435" s="69" t="str">
        <f t="shared" si="143"/>
        <v>1BS. CR. 2</v>
      </c>
      <c r="O1435" s="66"/>
      <c r="P1435" s="70" t="str">
        <f t="shared" si="144"/>
        <v>R2 / J1</v>
      </c>
      <c r="Q1435" s="66"/>
      <c r="R1435" s="66"/>
      <c r="S1435" s="11" t="s">
        <v>6724</v>
      </c>
      <c r="T1435" s="11" t="s">
        <v>6724</v>
      </c>
      <c r="U1435" s="11" t="s">
        <v>6416</v>
      </c>
      <c r="V1435" s="59" t="s">
        <v>6416</v>
      </c>
      <c r="W1435" s="59" t="str">
        <f t="shared" si="140"/>
        <v>Construction</v>
      </c>
      <c r="X1435" s="11" t="s">
        <v>2271</v>
      </c>
      <c r="Y1435" s="32">
        <v>4</v>
      </c>
      <c r="Z1435" s="39">
        <v>45369</v>
      </c>
      <c r="AA1435" s="39">
        <v>45372</v>
      </c>
      <c r="AB1435" s="48">
        <v>4103.28</v>
      </c>
    </row>
    <row r="1436" spans="1:28" x14ac:dyDescent="0.2">
      <c r="A1436" s="66" t="s">
        <v>2272</v>
      </c>
      <c r="B1436" s="11" t="s">
        <v>6416</v>
      </c>
      <c r="C1436" s="11" t="s">
        <v>6416</v>
      </c>
      <c r="D1436" s="62" t="s">
        <v>6449</v>
      </c>
      <c r="E1436" s="66"/>
      <c r="F1436" s="64" t="str">
        <f t="shared" si="141"/>
        <v>The Mound</v>
      </c>
      <c r="G1436" s="66"/>
      <c r="H1436" s="65" t="str">
        <f t="shared" si="142"/>
        <v>Level 03</v>
      </c>
      <c r="I1436" s="66"/>
      <c r="J1436" s="67" t="str">
        <f t="shared" si="138"/>
        <v>Zone M3</v>
      </c>
      <c r="K1436" s="66"/>
      <c r="L1436" s="68" t="str">
        <f t="shared" si="139"/>
        <v>M3 / D3</v>
      </c>
      <c r="M1436" s="66"/>
      <c r="N1436" s="69" t="str">
        <f t="shared" si="143"/>
        <v>1BS. CR. 2</v>
      </c>
      <c r="O1436" s="66"/>
      <c r="P1436" s="70" t="str">
        <f t="shared" si="144"/>
        <v>R2 / J1</v>
      </c>
      <c r="Q1436" s="66"/>
      <c r="R1436" s="66"/>
      <c r="S1436" s="11" t="s">
        <v>6724</v>
      </c>
      <c r="T1436" s="11" t="s">
        <v>6724</v>
      </c>
      <c r="U1436" s="11" t="s">
        <v>6416</v>
      </c>
      <c r="V1436" s="59" t="s">
        <v>6416</v>
      </c>
      <c r="W1436" s="59" t="str">
        <f t="shared" si="140"/>
        <v>Construction</v>
      </c>
      <c r="X1436" s="11" t="s">
        <v>2273</v>
      </c>
      <c r="Y1436" s="32">
        <v>2</v>
      </c>
      <c r="Z1436" s="39">
        <v>45371</v>
      </c>
      <c r="AA1436" s="39">
        <v>45372</v>
      </c>
      <c r="AB1436" s="34">
        <v>795.57</v>
      </c>
    </row>
    <row r="1437" spans="1:28" x14ac:dyDescent="0.2">
      <c r="A1437" s="66" t="s">
        <v>2274</v>
      </c>
      <c r="B1437" s="11" t="s">
        <v>6416</v>
      </c>
      <c r="C1437" s="11" t="s">
        <v>6416</v>
      </c>
      <c r="D1437" s="62" t="s">
        <v>6449</v>
      </c>
      <c r="E1437" s="66"/>
      <c r="F1437" s="64" t="str">
        <f t="shared" si="141"/>
        <v>The Mound</v>
      </c>
      <c r="G1437" s="66"/>
      <c r="H1437" s="65" t="str">
        <f t="shared" si="142"/>
        <v>Level 03</v>
      </c>
      <c r="I1437" s="66"/>
      <c r="J1437" s="67" t="str">
        <f t="shared" si="138"/>
        <v>Zone M3</v>
      </c>
      <c r="K1437" s="66"/>
      <c r="L1437" s="68" t="str">
        <f t="shared" si="139"/>
        <v>M3 / D3</v>
      </c>
      <c r="M1437" s="66"/>
      <c r="N1437" s="69" t="str">
        <f t="shared" si="143"/>
        <v>1BS. CR. 2</v>
      </c>
      <c r="O1437" s="66"/>
      <c r="P1437" s="70" t="str">
        <f t="shared" si="144"/>
        <v>R2 / J1</v>
      </c>
      <c r="Q1437" s="66"/>
      <c r="R1437" s="66"/>
      <c r="S1437" s="11" t="s">
        <v>6724</v>
      </c>
      <c r="T1437" s="11" t="s">
        <v>6724</v>
      </c>
      <c r="U1437" s="11" t="s">
        <v>6416</v>
      </c>
      <c r="V1437" s="59" t="s">
        <v>6416</v>
      </c>
      <c r="W1437" s="59" t="str">
        <f t="shared" si="140"/>
        <v>Construction</v>
      </c>
      <c r="X1437" s="11" t="s">
        <v>2275</v>
      </c>
      <c r="Y1437" s="32">
        <v>2</v>
      </c>
      <c r="Z1437" s="39">
        <v>45371</v>
      </c>
      <c r="AA1437" s="39">
        <v>45372</v>
      </c>
      <c r="AB1437" s="34">
        <v>583.46</v>
      </c>
    </row>
    <row r="1438" spans="1:28" x14ac:dyDescent="0.2">
      <c r="A1438" s="63" t="s">
        <v>2276</v>
      </c>
      <c r="B1438" s="8" t="s">
        <v>6416</v>
      </c>
      <c r="C1438" s="8" t="s">
        <v>6416</v>
      </c>
      <c r="D1438" s="62" t="s">
        <v>6449</v>
      </c>
      <c r="E1438" s="63"/>
      <c r="F1438" s="64" t="str">
        <f t="shared" si="141"/>
        <v>The Mound</v>
      </c>
      <c r="G1438" s="63"/>
      <c r="H1438" s="65" t="str">
        <f t="shared" si="142"/>
        <v>Level 03</v>
      </c>
      <c r="I1438" s="63"/>
      <c r="J1438" s="67" t="str">
        <f t="shared" si="138"/>
        <v>Zone M3</v>
      </c>
      <c r="K1438" s="63"/>
      <c r="L1438" s="68" t="str">
        <f t="shared" si="139"/>
        <v>M3 / D3</v>
      </c>
      <c r="M1438" s="63"/>
      <c r="N1438" s="69" t="str">
        <f t="shared" si="143"/>
        <v>1BS. CR. 2</v>
      </c>
      <c r="O1438" s="63"/>
      <c r="P1438" s="70" t="str">
        <f t="shared" si="144"/>
        <v>R2 / J1</v>
      </c>
      <c r="Q1438" s="63"/>
      <c r="R1438" s="63"/>
      <c r="S1438" s="8" t="s">
        <v>6724</v>
      </c>
      <c r="T1438" s="8" t="s">
        <v>6724</v>
      </c>
      <c r="U1438" s="8" t="s">
        <v>6416</v>
      </c>
      <c r="V1438" s="59" t="s">
        <v>6416</v>
      </c>
      <c r="W1438" s="59" t="str">
        <f t="shared" si="140"/>
        <v>Construction</v>
      </c>
      <c r="X1438" s="8" t="s">
        <v>2277</v>
      </c>
      <c r="Y1438" s="23">
        <v>2</v>
      </c>
      <c r="Z1438" s="35">
        <v>45374</v>
      </c>
      <c r="AA1438" s="35">
        <v>45375</v>
      </c>
      <c r="AB1438" s="42">
        <v>1992.86</v>
      </c>
    </row>
    <row r="1439" spans="1:28" x14ac:dyDescent="0.2">
      <c r="A1439" s="68" t="s">
        <v>2278</v>
      </c>
      <c r="B1439" s="2" t="s">
        <v>6680</v>
      </c>
      <c r="C1439" s="2" t="s">
        <v>6750</v>
      </c>
      <c r="D1439" s="62" t="s">
        <v>6449</v>
      </c>
      <c r="E1439" s="92"/>
      <c r="F1439" s="64" t="str">
        <f t="shared" si="141"/>
        <v>The Mound</v>
      </c>
      <c r="G1439" s="92"/>
      <c r="H1439" s="65" t="str">
        <f t="shared" si="142"/>
        <v>Level 03</v>
      </c>
      <c r="I1439" s="92"/>
      <c r="J1439" s="67" t="str">
        <f t="shared" si="138"/>
        <v>Zone M3</v>
      </c>
      <c r="K1439" s="68" t="s">
        <v>2278</v>
      </c>
      <c r="L1439" s="68" t="str">
        <f t="shared" si="139"/>
        <v>M3 / E3</v>
      </c>
      <c r="M1439" s="92"/>
      <c r="N1439" s="69" t="str">
        <f t="shared" si="143"/>
        <v>1BS. CR. 2</v>
      </c>
      <c r="O1439" s="92"/>
      <c r="P1439" s="70" t="str">
        <f t="shared" si="144"/>
        <v>R2 / J1</v>
      </c>
      <c r="Q1439" s="92"/>
      <c r="R1439" s="92"/>
      <c r="S1439" s="2" t="s">
        <v>6750</v>
      </c>
      <c r="T1439" s="2" t="s">
        <v>6750</v>
      </c>
      <c r="U1439" s="2" t="s">
        <v>6750</v>
      </c>
      <c r="V1439" s="59" t="s">
        <v>2278</v>
      </c>
      <c r="W1439" s="59" t="str">
        <f t="shared" si="140"/>
        <v>Construction          M3 / E3</v>
      </c>
      <c r="X1439" s="2"/>
      <c r="Y1439" s="43">
        <v>14</v>
      </c>
      <c r="Z1439" s="44">
        <v>45376</v>
      </c>
      <c r="AA1439" s="44">
        <v>45391</v>
      </c>
      <c r="AB1439" s="47">
        <v>95655.16</v>
      </c>
    </row>
    <row r="1440" spans="1:28" x14ac:dyDescent="0.2">
      <c r="A1440" s="69" t="s">
        <v>1256</v>
      </c>
      <c r="B1440" s="3" t="s">
        <v>6750</v>
      </c>
      <c r="C1440" s="3" t="s">
        <v>6718</v>
      </c>
      <c r="D1440" s="62" t="s">
        <v>6449</v>
      </c>
      <c r="E1440" s="92"/>
      <c r="F1440" s="64" t="str">
        <f t="shared" si="141"/>
        <v>The Mound</v>
      </c>
      <c r="G1440" s="92"/>
      <c r="H1440" s="65" t="str">
        <f t="shared" si="142"/>
        <v>Level 03</v>
      </c>
      <c r="I1440" s="92"/>
      <c r="J1440" s="67" t="str">
        <f t="shared" si="138"/>
        <v>Zone M3</v>
      </c>
      <c r="K1440" s="92"/>
      <c r="L1440" s="68" t="str">
        <f t="shared" si="139"/>
        <v>M3 / E3</v>
      </c>
      <c r="M1440" s="69" t="s">
        <v>1256</v>
      </c>
      <c r="N1440" s="69" t="str">
        <f t="shared" si="143"/>
        <v>S. K. L.</v>
      </c>
      <c r="O1440" s="92"/>
      <c r="P1440" s="70" t="str">
        <f t="shared" si="144"/>
        <v>R2 / J1</v>
      </c>
      <c r="Q1440" s="92"/>
      <c r="R1440" s="92"/>
      <c r="S1440" s="3" t="s">
        <v>6718</v>
      </c>
      <c r="T1440" s="3" t="s">
        <v>6718</v>
      </c>
      <c r="U1440" s="3" t="s">
        <v>6718</v>
      </c>
      <c r="V1440" s="59" t="s">
        <v>1256</v>
      </c>
      <c r="W1440" s="59" t="str">
        <f t="shared" si="140"/>
        <v>Construction            S. K. L.</v>
      </c>
      <c r="X1440" s="3"/>
      <c r="Y1440" s="49">
        <v>5</v>
      </c>
      <c r="Z1440" s="50">
        <v>45376</v>
      </c>
      <c r="AA1440" s="50">
        <v>45381</v>
      </c>
      <c r="AB1440" s="52">
        <v>15942.53</v>
      </c>
    </row>
    <row r="1441" spans="1:28" ht="25.5" x14ac:dyDescent="0.2">
      <c r="A1441" s="66" t="s">
        <v>2279</v>
      </c>
      <c r="B1441" s="11" t="s">
        <v>6416</v>
      </c>
      <c r="C1441" s="11" t="s">
        <v>6416</v>
      </c>
      <c r="D1441" s="62" t="s">
        <v>6449</v>
      </c>
      <c r="E1441" s="66"/>
      <c r="F1441" s="64" t="str">
        <f t="shared" si="141"/>
        <v>The Mound</v>
      </c>
      <c r="G1441" s="66"/>
      <c r="H1441" s="65" t="str">
        <f t="shared" si="142"/>
        <v>Level 03</v>
      </c>
      <c r="I1441" s="66"/>
      <c r="J1441" s="67" t="str">
        <f t="shared" si="138"/>
        <v>Zone M3</v>
      </c>
      <c r="K1441" s="66"/>
      <c r="L1441" s="68" t="str">
        <f t="shared" si="139"/>
        <v>M3 / E3</v>
      </c>
      <c r="M1441" s="66"/>
      <c r="N1441" s="69" t="str">
        <f t="shared" si="143"/>
        <v>S. K. L.</v>
      </c>
      <c r="O1441" s="66"/>
      <c r="P1441" s="70" t="str">
        <f t="shared" si="144"/>
        <v>R2 / J1</v>
      </c>
      <c r="Q1441" s="66"/>
      <c r="R1441" s="66"/>
      <c r="S1441" s="11" t="s">
        <v>6718</v>
      </c>
      <c r="T1441" s="11" t="s">
        <v>6718</v>
      </c>
      <c r="U1441" s="11" t="s">
        <v>6416</v>
      </c>
      <c r="V1441" s="59" t="s">
        <v>6416</v>
      </c>
      <c r="W1441" s="59" t="str">
        <f t="shared" si="140"/>
        <v>Construction</v>
      </c>
      <c r="X1441" s="11" t="s">
        <v>2280</v>
      </c>
      <c r="Y1441" s="32">
        <v>3</v>
      </c>
      <c r="Z1441" s="39">
        <v>45376</v>
      </c>
      <c r="AA1441" s="39">
        <v>45378</v>
      </c>
      <c r="AB1441" s="48">
        <v>8467.36</v>
      </c>
    </row>
    <row r="1442" spans="1:28" x14ac:dyDescent="0.2">
      <c r="A1442" s="66" t="s">
        <v>2281</v>
      </c>
      <c r="B1442" s="11" t="s">
        <v>6416</v>
      </c>
      <c r="C1442" s="11" t="s">
        <v>6416</v>
      </c>
      <c r="D1442" s="62" t="s">
        <v>6449</v>
      </c>
      <c r="E1442" s="66"/>
      <c r="F1442" s="64" t="str">
        <f t="shared" si="141"/>
        <v>The Mound</v>
      </c>
      <c r="G1442" s="66"/>
      <c r="H1442" s="65" t="str">
        <f t="shared" si="142"/>
        <v>Level 03</v>
      </c>
      <c r="I1442" s="66"/>
      <c r="J1442" s="67" t="str">
        <f t="shared" ref="J1442:J1505" si="145">IF(I1442="",J1441,TRIM(I1442))</f>
        <v>Zone M3</v>
      </c>
      <c r="K1442" s="66"/>
      <c r="L1442" s="68" t="str">
        <f t="shared" si="139"/>
        <v>M3 / E3</v>
      </c>
      <c r="M1442" s="66"/>
      <c r="N1442" s="69" t="str">
        <f t="shared" si="143"/>
        <v>S. K. L.</v>
      </c>
      <c r="O1442" s="66"/>
      <c r="P1442" s="70" t="str">
        <f t="shared" si="144"/>
        <v>R2 / J1</v>
      </c>
      <c r="Q1442" s="66"/>
      <c r="R1442" s="66"/>
      <c r="S1442" s="11" t="s">
        <v>6718</v>
      </c>
      <c r="T1442" s="11" t="s">
        <v>6718</v>
      </c>
      <c r="U1442" s="11" t="s">
        <v>6416</v>
      </c>
      <c r="V1442" s="59" t="s">
        <v>6416</v>
      </c>
      <c r="W1442" s="59" t="str">
        <f t="shared" si="140"/>
        <v>Construction</v>
      </c>
      <c r="X1442" s="11" t="s">
        <v>2282</v>
      </c>
      <c r="Y1442" s="32">
        <v>3</v>
      </c>
      <c r="Z1442" s="39">
        <v>45376</v>
      </c>
      <c r="AA1442" s="39">
        <v>45378</v>
      </c>
      <c r="AB1442" s="48">
        <v>4103.28</v>
      </c>
    </row>
    <row r="1443" spans="1:28" x14ac:dyDescent="0.2">
      <c r="A1443" s="66" t="s">
        <v>2283</v>
      </c>
      <c r="B1443" s="11" t="s">
        <v>6416</v>
      </c>
      <c r="C1443" s="11" t="s">
        <v>6416</v>
      </c>
      <c r="D1443" s="62" t="s">
        <v>6449</v>
      </c>
      <c r="E1443" s="66"/>
      <c r="F1443" s="64" t="str">
        <f t="shared" si="141"/>
        <v>The Mound</v>
      </c>
      <c r="G1443" s="66"/>
      <c r="H1443" s="65" t="str">
        <f t="shared" si="142"/>
        <v>Level 03</v>
      </c>
      <c r="I1443" s="66"/>
      <c r="J1443" s="67" t="str">
        <f t="shared" si="145"/>
        <v>Zone M3</v>
      </c>
      <c r="K1443" s="66"/>
      <c r="L1443" s="68" t="str">
        <f t="shared" si="139"/>
        <v>M3 / E3</v>
      </c>
      <c r="M1443" s="66"/>
      <c r="N1443" s="69" t="str">
        <f t="shared" si="143"/>
        <v>S. K. L.</v>
      </c>
      <c r="O1443" s="66"/>
      <c r="P1443" s="70" t="str">
        <f t="shared" si="144"/>
        <v>R2 / J1</v>
      </c>
      <c r="Q1443" s="66"/>
      <c r="R1443" s="66"/>
      <c r="S1443" s="11" t="s">
        <v>6718</v>
      </c>
      <c r="T1443" s="11" t="s">
        <v>6718</v>
      </c>
      <c r="U1443" s="11" t="s">
        <v>6416</v>
      </c>
      <c r="V1443" s="59" t="s">
        <v>6416</v>
      </c>
      <c r="W1443" s="59" t="str">
        <f t="shared" si="140"/>
        <v>Construction</v>
      </c>
      <c r="X1443" s="11" t="s">
        <v>2284</v>
      </c>
      <c r="Y1443" s="32">
        <v>2</v>
      </c>
      <c r="Z1443" s="39">
        <v>45377</v>
      </c>
      <c r="AA1443" s="39">
        <v>45378</v>
      </c>
      <c r="AB1443" s="34">
        <v>795.57</v>
      </c>
    </row>
    <row r="1444" spans="1:28" x14ac:dyDescent="0.2">
      <c r="A1444" s="66" t="s">
        <v>2285</v>
      </c>
      <c r="B1444" s="11" t="s">
        <v>6416</v>
      </c>
      <c r="C1444" s="11" t="s">
        <v>6416</v>
      </c>
      <c r="D1444" s="62" t="s">
        <v>6449</v>
      </c>
      <c r="E1444" s="66"/>
      <c r="F1444" s="64" t="str">
        <f t="shared" si="141"/>
        <v>The Mound</v>
      </c>
      <c r="G1444" s="66"/>
      <c r="H1444" s="65" t="str">
        <f t="shared" si="142"/>
        <v>Level 03</v>
      </c>
      <c r="I1444" s="66"/>
      <c r="J1444" s="67" t="str">
        <f t="shared" si="145"/>
        <v>Zone M3</v>
      </c>
      <c r="K1444" s="66"/>
      <c r="L1444" s="68" t="str">
        <f t="shared" ref="L1444:L1507" si="146">IF(K1444="",L1443,TRIM(K1444))</f>
        <v>M3 / E3</v>
      </c>
      <c r="M1444" s="66"/>
      <c r="N1444" s="69" t="str">
        <f t="shared" si="143"/>
        <v>S. K. L.</v>
      </c>
      <c r="O1444" s="66"/>
      <c r="P1444" s="70" t="str">
        <f t="shared" si="144"/>
        <v>R2 / J1</v>
      </c>
      <c r="Q1444" s="66"/>
      <c r="R1444" s="66"/>
      <c r="S1444" s="11" t="s">
        <v>6718</v>
      </c>
      <c r="T1444" s="11" t="s">
        <v>6718</v>
      </c>
      <c r="U1444" s="11" t="s">
        <v>6416</v>
      </c>
      <c r="V1444" s="59" t="s">
        <v>6416</v>
      </c>
      <c r="W1444" s="59" t="str">
        <f t="shared" si="140"/>
        <v>Construction</v>
      </c>
      <c r="X1444" s="11" t="s">
        <v>2286</v>
      </c>
      <c r="Y1444" s="32">
        <v>2</v>
      </c>
      <c r="Z1444" s="39">
        <v>45377</v>
      </c>
      <c r="AA1444" s="39">
        <v>45378</v>
      </c>
      <c r="AB1444" s="34">
        <v>583.46</v>
      </c>
    </row>
    <row r="1445" spans="1:28" x14ac:dyDescent="0.2">
      <c r="A1445" s="63" t="s">
        <v>2287</v>
      </c>
      <c r="B1445" s="8" t="s">
        <v>6416</v>
      </c>
      <c r="C1445" s="8" t="s">
        <v>6416</v>
      </c>
      <c r="D1445" s="62" t="s">
        <v>6449</v>
      </c>
      <c r="E1445" s="63"/>
      <c r="F1445" s="64" t="str">
        <f t="shared" si="141"/>
        <v>The Mound</v>
      </c>
      <c r="G1445" s="63"/>
      <c r="H1445" s="65" t="str">
        <f t="shared" si="142"/>
        <v>Level 03</v>
      </c>
      <c r="I1445" s="63"/>
      <c r="J1445" s="67" t="str">
        <f t="shared" si="145"/>
        <v>Zone M3</v>
      </c>
      <c r="K1445" s="63"/>
      <c r="L1445" s="68" t="str">
        <f t="shared" si="146"/>
        <v>M3 / E3</v>
      </c>
      <c r="M1445" s="63"/>
      <c r="N1445" s="69" t="str">
        <f t="shared" si="143"/>
        <v>S. K. L.</v>
      </c>
      <c r="O1445" s="63"/>
      <c r="P1445" s="70" t="str">
        <f t="shared" si="144"/>
        <v>R2 / J1</v>
      </c>
      <c r="Q1445" s="63"/>
      <c r="R1445" s="63"/>
      <c r="S1445" s="8" t="s">
        <v>6718</v>
      </c>
      <c r="T1445" s="8" t="s">
        <v>6718</v>
      </c>
      <c r="U1445" s="8" t="s">
        <v>6416</v>
      </c>
      <c r="V1445" s="59" t="s">
        <v>6416</v>
      </c>
      <c r="W1445" s="59" t="str">
        <f t="shared" si="140"/>
        <v>Construction</v>
      </c>
      <c r="X1445" s="8" t="s">
        <v>2288</v>
      </c>
      <c r="Y1445" s="23">
        <v>2</v>
      </c>
      <c r="Z1445" s="35">
        <v>45379</v>
      </c>
      <c r="AA1445" s="35">
        <v>45381</v>
      </c>
      <c r="AB1445" s="42">
        <v>1992.86</v>
      </c>
    </row>
    <row r="1446" spans="1:28" x14ac:dyDescent="0.2">
      <c r="A1446" s="69" t="s">
        <v>1200</v>
      </c>
      <c r="B1446" s="3" t="s">
        <v>6750</v>
      </c>
      <c r="C1446" s="3" t="s">
        <v>6712</v>
      </c>
      <c r="D1446" s="62" t="s">
        <v>6449</v>
      </c>
      <c r="E1446" s="92"/>
      <c r="F1446" s="64" t="str">
        <f t="shared" si="141"/>
        <v>The Mound</v>
      </c>
      <c r="G1446" s="92"/>
      <c r="H1446" s="65" t="str">
        <f t="shared" si="142"/>
        <v>Level 03</v>
      </c>
      <c r="I1446" s="92"/>
      <c r="J1446" s="67" t="str">
        <f t="shared" si="145"/>
        <v>Zone M3</v>
      </c>
      <c r="K1446" s="92"/>
      <c r="L1446" s="68" t="str">
        <f t="shared" si="146"/>
        <v>M3 / E3</v>
      </c>
      <c r="M1446" s="69" t="s">
        <v>1200</v>
      </c>
      <c r="N1446" s="69" t="str">
        <f t="shared" si="143"/>
        <v>S. K. R.</v>
      </c>
      <c r="O1446" s="92"/>
      <c r="P1446" s="70" t="str">
        <f t="shared" si="144"/>
        <v>R2 / J1</v>
      </c>
      <c r="Q1446" s="92"/>
      <c r="R1446" s="92"/>
      <c r="S1446" s="3" t="s">
        <v>6712</v>
      </c>
      <c r="T1446" s="3" t="s">
        <v>6712</v>
      </c>
      <c r="U1446" s="3" t="s">
        <v>6712</v>
      </c>
      <c r="V1446" s="59" t="s">
        <v>1200</v>
      </c>
      <c r="W1446" s="59" t="str">
        <f t="shared" si="140"/>
        <v>Construction            S. K. R.</v>
      </c>
      <c r="X1446" s="3"/>
      <c r="Y1446" s="49">
        <v>5</v>
      </c>
      <c r="Z1446" s="50">
        <v>45376</v>
      </c>
      <c r="AA1446" s="50">
        <v>45381</v>
      </c>
      <c r="AB1446" s="52">
        <v>15942.53</v>
      </c>
    </row>
    <row r="1447" spans="1:28" ht="25.5" x14ac:dyDescent="0.2">
      <c r="A1447" s="66" t="s">
        <v>2289</v>
      </c>
      <c r="B1447" s="11" t="s">
        <v>6416</v>
      </c>
      <c r="C1447" s="11" t="s">
        <v>6416</v>
      </c>
      <c r="D1447" s="62" t="s">
        <v>6449</v>
      </c>
      <c r="E1447" s="66"/>
      <c r="F1447" s="64" t="str">
        <f t="shared" si="141"/>
        <v>The Mound</v>
      </c>
      <c r="G1447" s="66"/>
      <c r="H1447" s="65" t="str">
        <f t="shared" si="142"/>
        <v>Level 03</v>
      </c>
      <c r="I1447" s="66"/>
      <c r="J1447" s="67" t="str">
        <f t="shared" si="145"/>
        <v>Zone M3</v>
      </c>
      <c r="K1447" s="66"/>
      <c r="L1447" s="68" t="str">
        <f t="shared" si="146"/>
        <v>M3 / E3</v>
      </c>
      <c r="M1447" s="66"/>
      <c r="N1447" s="69" t="str">
        <f t="shared" si="143"/>
        <v>S. K. R.</v>
      </c>
      <c r="O1447" s="66"/>
      <c r="P1447" s="70" t="str">
        <f t="shared" si="144"/>
        <v>R2 / J1</v>
      </c>
      <c r="Q1447" s="66"/>
      <c r="R1447" s="66"/>
      <c r="S1447" s="11" t="s">
        <v>6712</v>
      </c>
      <c r="T1447" s="11" t="s">
        <v>6712</v>
      </c>
      <c r="U1447" s="11" t="s">
        <v>6416</v>
      </c>
      <c r="V1447" s="59" t="s">
        <v>6416</v>
      </c>
      <c r="W1447" s="59" t="str">
        <f t="shared" si="140"/>
        <v>Construction</v>
      </c>
      <c r="X1447" s="11" t="s">
        <v>2290</v>
      </c>
      <c r="Y1447" s="32">
        <v>3</v>
      </c>
      <c r="Z1447" s="39">
        <v>45376</v>
      </c>
      <c r="AA1447" s="39">
        <v>45378</v>
      </c>
      <c r="AB1447" s="48">
        <v>8467.36</v>
      </c>
    </row>
    <row r="1448" spans="1:28" x14ac:dyDescent="0.2">
      <c r="A1448" s="66" t="s">
        <v>2291</v>
      </c>
      <c r="B1448" s="11" t="s">
        <v>6416</v>
      </c>
      <c r="C1448" s="11" t="s">
        <v>6416</v>
      </c>
      <c r="D1448" s="62" t="s">
        <v>6449</v>
      </c>
      <c r="E1448" s="66"/>
      <c r="F1448" s="64" t="str">
        <f t="shared" si="141"/>
        <v>The Mound</v>
      </c>
      <c r="G1448" s="66"/>
      <c r="H1448" s="65" t="str">
        <f t="shared" si="142"/>
        <v>Level 03</v>
      </c>
      <c r="I1448" s="66"/>
      <c r="J1448" s="67" t="str">
        <f t="shared" si="145"/>
        <v>Zone M3</v>
      </c>
      <c r="K1448" s="66"/>
      <c r="L1448" s="68" t="str">
        <f t="shared" si="146"/>
        <v>M3 / E3</v>
      </c>
      <c r="M1448" s="66"/>
      <c r="N1448" s="69" t="str">
        <f t="shared" si="143"/>
        <v>S. K. R.</v>
      </c>
      <c r="O1448" s="66"/>
      <c r="P1448" s="70" t="str">
        <f t="shared" si="144"/>
        <v>R2 / J1</v>
      </c>
      <c r="Q1448" s="66"/>
      <c r="R1448" s="66"/>
      <c r="S1448" s="11" t="s">
        <v>6712</v>
      </c>
      <c r="T1448" s="11" t="s">
        <v>6712</v>
      </c>
      <c r="U1448" s="11" t="s">
        <v>6416</v>
      </c>
      <c r="V1448" s="59" t="s">
        <v>6416</v>
      </c>
      <c r="W1448" s="59" t="str">
        <f t="shared" si="140"/>
        <v>Construction</v>
      </c>
      <c r="X1448" s="11" t="s">
        <v>2292</v>
      </c>
      <c r="Y1448" s="32">
        <v>3</v>
      </c>
      <c r="Z1448" s="39">
        <v>45376</v>
      </c>
      <c r="AA1448" s="39">
        <v>45378</v>
      </c>
      <c r="AB1448" s="48">
        <v>4103.28</v>
      </c>
    </row>
    <row r="1449" spans="1:28" x14ac:dyDescent="0.2">
      <c r="A1449" s="66" t="s">
        <v>2293</v>
      </c>
      <c r="B1449" s="11" t="s">
        <v>6416</v>
      </c>
      <c r="C1449" s="11" t="s">
        <v>6416</v>
      </c>
      <c r="D1449" s="62" t="s">
        <v>6449</v>
      </c>
      <c r="E1449" s="66"/>
      <c r="F1449" s="64" t="str">
        <f t="shared" si="141"/>
        <v>The Mound</v>
      </c>
      <c r="G1449" s="66"/>
      <c r="H1449" s="65" t="str">
        <f t="shared" si="142"/>
        <v>Level 03</v>
      </c>
      <c r="I1449" s="66"/>
      <c r="J1449" s="67" t="str">
        <f t="shared" si="145"/>
        <v>Zone M3</v>
      </c>
      <c r="K1449" s="66"/>
      <c r="L1449" s="68" t="str">
        <f t="shared" si="146"/>
        <v>M3 / E3</v>
      </c>
      <c r="M1449" s="66"/>
      <c r="N1449" s="69" t="str">
        <f t="shared" si="143"/>
        <v>S. K. R.</v>
      </c>
      <c r="O1449" s="66"/>
      <c r="P1449" s="70" t="str">
        <f t="shared" si="144"/>
        <v>R2 / J1</v>
      </c>
      <c r="Q1449" s="66"/>
      <c r="R1449" s="66"/>
      <c r="S1449" s="11" t="s">
        <v>6712</v>
      </c>
      <c r="T1449" s="11" t="s">
        <v>6712</v>
      </c>
      <c r="U1449" s="11" t="s">
        <v>6416</v>
      </c>
      <c r="V1449" s="59" t="s">
        <v>6416</v>
      </c>
      <c r="W1449" s="59" t="str">
        <f t="shared" si="140"/>
        <v>Construction</v>
      </c>
      <c r="X1449" s="11" t="s">
        <v>2294</v>
      </c>
      <c r="Y1449" s="32">
        <v>2</v>
      </c>
      <c r="Z1449" s="39">
        <v>45377</v>
      </c>
      <c r="AA1449" s="39">
        <v>45378</v>
      </c>
      <c r="AB1449" s="34">
        <v>795.57</v>
      </c>
    </row>
    <row r="1450" spans="1:28" x14ac:dyDescent="0.2">
      <c r="A1450" s="66" t="s">
        <v>2295</v>
      </c>
      <c r="B1450" s="11" t="s">
        <v>6416</v>
      </c>
      <c r="C1450" s="11" t="s">
        <v>6416</v>
      </c>
      <c r="D1450" s="62" t="s">
        <v>6449</v>
      </c>
      <c r="E1450" s="66"/>
      <c r="F1450" s="64" t="str">
        <f t="shared" si="141"/>
        <v>The Mound</v>
      </c>
      <c r="G1450" s="66"/>
      <c r="H1450" s="65" t="str">
        <f t="shared" si="142"/>
        <v>Level 03</v>
      </c>
      <c r="I1450" s="66"/>
      <c r="J1450" s="67" t="str">
        <f t="shared" si="145"/>
        <v>Zone M3</v>
      </c>
      <c r="K1450" s="66"/>
      <c r="L1450" s="68" t="str">
        <f t="shared" si="146"/>
        <v>M3 / E3</v>
      </c>
      <c r="M1450" s="66"/>
      <c r="N1450" s="69" t="str">
        <f t="shared" si="143"/>
        <v>S. K. R.</v>
      </c>
      <c r="O1450" s="66"/>
      <c r="P1450" s="70" t="str">
        <f t="shared" si="144"/>
        <v>R2 / J1</v>
      </c>
      <c r="Q1450" s="66"/>
      <c r="R1450" s="66"/>
      <c r="S1450" s="11" t="s">
        <v>6712</v>
      </c>
      <c r="T1450" s="11" t="s">
        <v>6712</v>
      </c>
      <c r="U1450" s="11" t="s">
        <v>6416</v>
      </c>
      <c r="V1450" s="59" t="s">
        <v>6416</v>
      </c>
      <c r="W1450" s="59" t="str">
        <f t="shared" si="140"/>
        <v>Construction</v>
      </c>
      <c r="X1450" s="11" t="s">
        <v>2296</v>
      </c>
      <c r="Y1450" s="32">
        <v>2</v>
      </c>
      <c r="Z1450" s="39">
        <v>45377</v>
      </c>
      <c r="AA1450" s="39">
        <v>45378</v>
      </c>
      <c r="AB1450" s="34">
        <v>583.46</v>
      </c>
    </row>
    <row r="1451" spans="1:28" x14ac:dyDescent="0.2">
      <c r="A1451" s="63" t="s">
        <v>2297</v>
      </c>
      <c r="B1451" s="8" t="s">
        <v>6416</v>
      </c>
      <c r="C1451" s="8" t="s">
        <v>6416</v>
      </c>
      <c r="D1451" s="62" t="s">
        <v>6449</v>
      </c>
      <c r="E1451" s="63"/>
      <c r="F1451" s="64" t="str">
        <f t="shared" si="141"/>
        <v>The Mound</v>
      </c>
      <c r="G1451" s="63"/>
      <c r="H1451" s="65" t="str">
        <f t="shared" si="142"/>
        <v>Level 03</v>
      </c>
      <c r="I1451" s="63"/>
      <c r="J1451" s="67" t="str">
        <f t="shared" si="145"/>
        <v>Zone M3</v>
      </c>
      <c r="K1451" s="63"/>
      <c r="L1451" s="68" t="str">
        <f t="shared" si="146"/>
        <v>M3 / E3</v>
      </c>
      <c r="M1451" s="63"/>
      <c r="N1451" s="69" t="str">
        <f t="shared" si="143"/>
        <v>S. K. R.</v>
      </c>
      <c r="O1451" s="63"/>
      <c r="P1451" s="70" t="str">
        <f t="shared" si="144"/>
        <v>R2 / J1</v>
      </c>
      <c r="Q1451" s="63"/>
      <c r="R1451" s="63"/>
      <c r="S1451" s="8" t="s">
        <v>6712</v>
      </c>
      <c r="T1451" s="8" t="s">
        <v>6712</v>
      </c>
      <c r="U1451" s="8" t="s">
        <v>6416</v>
      </c>
      <c r="V1451" s="59" t="s">
        <v>6416</v>
      </c>
      <c r="W1451" s="59" t="str">
        <f t="shared" si="140"/>
        <v>Construction</v>
      </c>
      <c r="X1451" s="8" t="s">
        <v>2298</v>
      </c>
      <c r="Y1451" s="23">
        <v>2</v>
      </c>
      <c r="Z1451" s="35">
        <v>45379</v>
      </c>
      <c r="AA1451" s="35">
        <v>45381</v>
      </c>
      <c r="AB1451" s="42">
        <v>1992.86</v>
      </c>
    </row>
    <row r="1452" spans="1:28" x14ac:dyDescent="0.2">
      <c r="A1452" s="69" t="s">
        <v>1277</v>
      </c>
      <c r="B1452" s="3" t="s">
        <v>6750</v>
      </c>
      <c r="C1452" s="3" t="s">
        <v>6719</v>
      </c>
      <c r="D1452" s="62" t="s">
        <v>6449</v>
      </c>
      <c r="E1452" s="92"/>
      <c r="F1452" s="64" t="str">
        <f t="shared" si="141"/>
        <v>The Mound</v>
      </c>
      <c r="G1452" s="92"/>
      <c r="H1452" s="65" t="str">
        <f t="shared" si="142"/>
        <v>Level 03</v>
      </c>
      <c r="I1452" s="92"/>
      <c r="J1452" s="67" t="str">
        <f t="shared" si="145"/>
        <v>Zone M3</v>
      </c>
      <c r="K1452" s="92"/>
      <c r="L1452" s="68" t="str">
        <f t="shared" si="146"/>
        <v>M3 / E3</v>
      </c>
      <c r="M1452" s="69" t="s">
        <v>1277</v>
      </c>
      <c r="N1452" s="69" t="str">
        <f t="shared" si="143"/>
        <v>S. K. CL.</v>
      </c>
      <c r="O1452" s="92"/>
      <c r="P1452" s="70" t="str">
        <f t="shared" si="144"/>
        <v>R2 / J1</v>
      </c>
      <c r="Q1452" s="92"/>
      <c r="R1452" s="92"/>
      <c r="S1452" s="3" t="s">
        <v>6719</v>
      </c>
      <c r="T1452" s="3" t="s">
        <v>6719</v>
      </c>
      <c r="U1452" s="3" t="s">
        <v>6719</v>
      </c>
      <c r="V1452" s="59" t="s">
        <v>1277</v>
      </c>
      <c r="W1452" s="59" t="str">
        <f t="shared" si="140"/>
        <v>Construction            S. K. CL.</v>
      </c>
      <c r="X1452" s="3"/>
      <c r="Y1452" s="49">
        <v>5</v>
      </c>
      <c r="Z1452" s="50">
        <v>45379</v>
      </c>
      <c r="AA1452" s="50">
        <v>45384</v>
      </c>
      <c r="AB1452" s="52">
        <v>15942.53</v>
      </c>
    </row>
    <row r="1453" spans="1:28" ht="25.5" x14ac:dyDescent="0.2">
      <c r="A1453" s="66" t="s">
        <v>2299</v>
      </c>
      <c r="B1453" s="11" t="s">
        <v>6416</v>
      </c>
      <c r="C1453" s="11" t="s">
        <v>6416</v>
      </c>
      <c r="D1453" s="62" t="s">
        <v>6449</v>
      </c>
      <c r="E1453" s="66"/>
      <c r="F1453" s="64" t="str">
        <f t="shared" si="141"/>
        <v>The Mound</v>
      </c>
      <c r="G1453" s="66"/>
      <c r="H1453" s="65" t="str">
        <f t="shared" si="142"/>
        <v>Level 03</v>
      </c>
      <c r="I1453" s="66"/>
      <c r="J1453" s="67" t="str">
        <f t="shared" si="145"/>
        <v>Zone M3</v>
      </c>
      <c r="K1453" s="66"/>
      <c r="L1453" s="68" t="str">
        <f t="shared" si="146"/>
        <v>M3 / E3</v>
      </c>
      <c r="M1453" s="66"/>
      <c r="N1453" s="69" t="str">
        <f t="shared" si="143"/>
        <v>S. K. CL.</v>
      </c>
      <c r="O1453" s="66"/>
      <c r="P1453" s="70" t="str">
        <f t="shared" si="144"/>
        <v>R2 / J1</v>
      </c>
      <c r="Q1453" s="66"/>
      <c r="R1453" s="66"/>
      <c r="S1453" s="11" t="s">
        <v>6719</v>
      </c>
      <c r="T1453" s="11" t="s">
        <v>6719</v>
      </c>
      <c r="U1453" s="11" t="s">
        <v>6416</v>
      </c>
      <c r="V1453" s="59" t="s">
        <v>6416</v>
      </c>
      <c r="W1453" s="59" t="str">
        <f t="shared" si="140"/>
        <v>Construction</v>
      </c>
      <c r="X1453" s="11" t="s">
        <v>2300</v>
      </c>
      <c r="Y1453" s="32">
        <v>3</v>
      </c>
      <c r="Z1453" s="39">
        <v>45379</v>
      </c>
      <c r="AA1453" s="39">
        <v>45382</v>
      </c>
      <c r="AB1453" s="48">
        <v>8467.36</v>
      </c>
    </row>
    <row r="1454" spans="1:28" x14ac:dyDescent="0.2">
      <c r="A1454" s="66" t="s">
        <v>2301</v>
      </c>
      <c r="B1454" s="11" t="s">
        <v>6416</v>
      </c>
      <c r="C1454" s="11" t="s">
        <v>6416</v>
      </c>
      <c r="D1454" s="62" t="s">
        <v>6449</v>
      </c>
      <c r="E1454" s="66"/>
      <c r="F1454" s="64" t="str">
        <f t="shared" si="141"/>
        <v>The Mound</v>
      </c>
      <c r="G1454" s="66"/>
      <c r="H1454" s="65" t="str">
        <f t="shared" si="142"/>
        <v>Level 03</v>
      </c>
      <c r="I1454" s="66"/>
      <c r="J1454" s="67" t="str">
        <f t="shared" si="145"/>
        <v>Zone M3</v>
      </c>
      <c r="K1454" s="66"/>
      <c r="L1454" s="68" t="str">
        <f t="shared" si="146"/>
        <v>M3 / E3</v>
      </c>
      <c r="M1454" s="66"/>
      <c r="N1454" s="69" t="str">
        <f t="shared" si="143"/>
        <v>S. K. CL.</v>
      </c>
      <c r="O1454" s="66"/>
      <c r="P1454" s="70" t="str">
        <f t="shared" si="144"/>
        <v>R2 / J1</v>
      </c>
      <c r="Q1454" s="66"/>
      <c r="R1454" s="66"/>
      <c r="S1454" s="11" t="s">
        <v>6719</v>
      </c>
      <c r="T1454" s="11" t="s">
        <v>6719</v>
      </c>
      <c r="U1454" s="11" t="s">
        <v>6416</v>
      </c>
      <c r="V1454" s="59" t="s">
        <v>6416</v>
      </c>
      <c r="W1454" s="59" t="str">
        <f t="shared" si="140"/>
        <v>Construction</v>
      </c>
      <c r="X1454" s="11" t="s">
        <v>2302</v>
      </c>
      <c r="Y1454" s="32">
        <v>3</v>
      </c>
      <c r="Z1454" s="39">
        <v>45379</v>
      </c>
      <c r="AA1454" s="39">
        <v>45382</v>
      </c>
      <c r="AB1454" s="48">
        <v>4103.28</v>
      </c>
    </row>
    <row r="1455" spans="1:28" x14ac:dyDescent="0.2">
      <c r="A1455" s="66" t="s">
        <v>2303</v>
      </c>
      <c r="B1455" s="11" t="s">
        <v>6416</v>
      </c>
      <c r="C1455" s="11" t="s">
        <v>6416</v>
      </c>
      <c r="D1455" s="62" t="s">
        <v>6449</v>
      </c>
      <c r="E1455" s="66"/>
      <c r="F1455" s="64" t="str">
        <f t="shared" si="141"/>
        <v>The Mound</v>
      </c>
      <c r="G1455" s="66"/>
      <c r="H1455" s="65" t="str">
        <f t="shared" si="142"/>
        <v>Level 03</v>
      </c>
      <c r="I1455" s="66"/>
      <c r="J1455" s="67" t="str">
        <f t="shared" si="145"/>
        <v>Zone M3</v>
      </c>
      <c r="K1455" s="66"/>
      <c r="L1455" s="68" t="str">
        <f t="shared" si="146"/>
        <v>M3 / E3</v>
      </c>
      <c r="M1455" s="66"/>
      <c r="N1455" s="69" t="str">
        <f t="shared" si="143"/>
        <v>S. K. CL.</v>
      </c>
      <c r="O1455" s="66"/>
      <c r="P1455" s="70" t="str">
        <f t="shared" si="144"/>
        <v>R2 / J1</v>
      </c>
      <c r="Q1455" s="66"/>
      <c r="R1455" s="66"/>
      <c r="S1455" s="11" t="s">
        <v>6719</v>
      </c>
      <c r="T1455" s="11" t="s">
        <v>6719</v>
      </c>
      <c r="U1455" s="11" t="s">
        <v>6416</v>
      </c>
      <c r="V1455" s="59" t="s">
        <v>6416</v>
      </c>
      <c r="W1455" s="59" t="str">
        <f t="shared" si="140"/>
        <v>Construction</v>
      </c>
      <c r="X1455" s="11" t="s">
        <v>2304</v>
      </c>
      <c r="Y1455" s="32">
        <v>2</v>
      </c>
      <c r="Z1455" s="39">
        <v>45381</v>
      </c>
      <c r="AA1455" s="39">
        <v>45382</v>
      </c>
      <c r="AB1455" s="34">
        <v>795.57</v>
      </c>
    </row>
    <row r="1456" spans="1:28" x14ac:dyDescent="0.2">
      <c r="A1456" s="66" t="s">
        <v>2305</v>
      </c>
      <c r="B1456" s="11" t="s">
        <v>6416</v>
      </c>
      <c r="C1456" s="11" t="s">
        <v>6416</v>
      </c>
      <c r="D1456" s="62" t="s">
        <v>6449</v>
      </c>
      <c r="E1456" s="66"/>
      <c r="F1456" s="64" t="str">
        <f t="shared" si="141"/>
        <v>The Mound</v>
      </c>
      <c r="G1456" s="66"/>
      <c r="H1456" s="65" t="str">
        <f t="shared" si="142"/>
        <v>Level 03</v>
      </c>
      <c r="I1456" s="66"/>
      <c r="J1456" s="67" t="str">
        <f t="shared" si="145"/>
        <v>Zone M3</v>
      </c>
      <c r="K1456" s="66"/>
      <c r="L1456" s="68" t="str">
        <f t="shared" si="146"/>
        <v>M3 / E3</v>
      </c>
      <c r="M1456" s="66"/>
      <c r="N1456" s="69" t="str">
        <f t="shared" si="143"/>
        <v>S. K. CL.</v>
      </c>
      <c r="O1456" s="66"/>
      <c r="P1456" s="70" t="str">
        <f t="shared" si="144"/>
        <v>R2 / J1</v>
      </c>
      <c r="Q1456" s="66"/>
      <c r="R1456" s="66"/>
      <c r="S1456" s="11" t="s">
        <v>6719</v>
      </c>
      <c r="T1456" s="11" t="s">
        <v>6719</v>
      </c>
      <c r="U1456" s="11" t="s">
        <v>6416</v>
      </c>
      <c r="V1456" s="59" t="s">
        <v>6416</v>
      </c>
      <c r="W1456" s="59" t="str">
        <f t="shared" si="140"/>
        <v>Construction</v>
      </c>
      <c r="X1456" s="11" t="s">
        <v>2306</v>
      </c>
      <c r="Y1456" s="32">
        <v>2</v>
      </c>
      <c r="Z1456" s="39">
        <v>45381</v>
      </c>
      <c r="AA1456" s="39">
        <v>45382</v>
      </c>
      <c r="AB1456" s="34">
        <v>583.46</v>
      </c>
    </row>
    <row r="1457" spans="1:28" x14ac:dyDescent="0.2">
      <c r="A1457" s="63" t="s">
        <v>2307</v>
      </c>
      <c r="B1457" s="8" t="s">
        <v>6416</v>
      </c>
      <c r="C1457" s="8" t="s">
        <v>6416</v>
      </c>
      <c r="D1457" s="62" t="s">
        <v>6449</v>
      </c>
      <c r="E1457" s="63"/>
      <c r="F1457" s="64" t="str">
        <f t="shared" si="141"/>
        <v>The Mound</v>
      </c>
      <c r="G1457" s="63"/>
      <c r="H1457" s="65" t="str">
        <f t="shared" si="142"/>
        <v>Level 03</v>
      </c>
      <c r="I1457" s="63"/>
      <c r="J1457" s="67" t="str">
        <f t="shared" si="145"/>
        <v>Zone M3</v>
      </c>
      <c r="K1457" s="63"/>
      <c r="L1457" s="68" t="str">
        <f t="shared" si="146"/>
        <v>M3 / E3</v>
      </c>
      <c r="M1457" s="63"/>
      <c r="N1457" s="69" t="str">
        <f t="shared" si="143"/>
        <v>S. K. CL.</v>
      </c>
      <c r="O1457" s="63"/>
      <c r="P1457" s="70" t="str">
        <f t="shared" si="144"/>
        <v>R2 / J1</v>
      </c>
      <c r="Q1457" s="63"/>
      <c r="R1457" s="63"/>
      <c r="S1457" s="8" t="s">
        <v>6719</v>
      </c>
      <c r="T1457" s="8" t="s">
        <v>6719</v>
      </c>
      <c r="U1457" s="8" t="s">
        <v>6416</v>
      </c>
      <c r="V1457" s="59" t="s">
        <v>6416</v>
      </c>
      <c r="W1457" s="59" t="str">
        <f t="shared" si="140"/>
        <v>Construction</v>
      </c>
      <c r="X1457" s="8" t="s">
        <v>2308</v>
      </c>
      <c r="Y1457" s="23">
        <v>2</v>
      </c>
      <c r="Z1457" s="35">
        <v>45383</v>
      </c>
      <c r="AA1457" s="35">
        <v>45384</v>
      </c>
      <c r="AB1457" s="42">
        <v>1992.86</v>
      </c>
    </row>
    <row r="1458" spans="1:28" x14ac:dyDescent="0.2">
      <c r="A1458" s="69" t="s">
        <v>1288</v>
      </c>
      <c r="B1458" s="3" t="s">
        <v>6750</v>
      </c>
      <c r="C1458" s="3" t="s">
        <v>6720</v>
      </c>
      <c r="D1458" s="62" t="s">
        <v>6449</v>
      </c>
      <c r="E1458" s="92"/>
      <c r="F1458" s="64" t="str">
        <f t="shared" si="141"/>
        <v>The Mound</v>
      </c>
      <c r="G1458" s="92"/>
      <c r="H1458" s="65" t="str">
        <f t="shared" si="142"/>
        <v>Level 03</v>
      </c>
      <c r="I1458" s="92"/>
      <c r="J1458" s="67" t="str">
        <f t="shared" si="145"/>
        <v>Zone M3</v>
      </c>
      <c r="K1458" s="92"/>
      <c r="L1458" s="68" t="str">
        <f t="shared" si="146"/>
        <v>M3 / E3</v>
      </c>
      <c r="M1458" s="69" t="s">
        <v>1288</v>
      </c>
      <c r="N1458" s="69" t="str">
        <f t="shared" si="143"/>
        <v>S. K. CR.</v>
      </c>
      <c r="O1458" s="92"/>
      <c r="P1458" s="70" t="str">
        <f t="shared" si="144"/>
        <v>R2 / J1</v>
      </c>
      <c r="Q1458" s="92"/>
      <c r="R1458" s="92"/>
      <c r="S1458" s="3" t="s">
        <v>6720</v>
      </c>
      <c r="T1458" s="3" t="s">
        <v>6720</v>
      </c>
      <c r="U1458" s="3" t="s">
        <v>6720</v>
      </c>
      <c r="V1458" s="59" t="s">
        <v>1288</v>
      </c>
      <c r="W1458" s="59" t="str">
        <f t="shared" si="140"/>
        <v>Construction            S. K. CR.</v>
      </c>
      <c r="X1458" s="3"/>
      <c r="Y1458" s="49">
        <v>5</v>
      </c>
      <c r="Z1458" s="50">
        <v>45379</v>
      </c>
      <c r="AA1458" s="50">
        <v>45384</v>
      </c>
      <c r="AB1458" s="52">
        <v>15942.53</v>
      </c>
    </row>
    <row r="1459" spans="1:28" ht="25.5" x14ac:dyDescent="0.2">
      <c r="A1459" s="66" t="s">
        <v>2309</v>
      </c>
      <c r="B1459" s="11" t="s">
        <v>6416</v>
      </c>
      <c r="C1459" s="11" t="s">
        <v>6416</v>
      </c>
      <c r="D1459" s="62" t="s">
        <v>6449</v>
      </c>
      <c r="E1459" s="66"/>
      <c r="F1459" s="64" t="str">
        <f t="shared" si="141"/>
        <v>The Mound</v>
      </c>
      <c r="G1459" s="66"/>
      <c r="H1459" s="65" t="str">
        <f t="shared" si="142"/>
        <v>Level 03</v>
      </c>
      <c r="I1459" s="66"/>
      <c r="J1459" s="67" t="str">
        <f t="shared" si="145"/>
        <v>Zone M3</v>
      </c>
      <c r="K1459" s="66"/>
      <c r="L1459" s="68" t="str">
        <f t="shared" si="146"/>
        <v>M3 / E3</v>
      </c>
      <c r="M1459" s="66"/>
      <c r="N1459" s="69" t="str">
        <f t="shared" si="143"/>
        <v>S. K. CR.</v>
      </c>
      <c r="O1459" s="66"/>
      <c r="P1459" s="70" t="str">
        <f t="shared" si="144"/>
        <v>R2 / J1</v>
      </c>
      <c r="Q1459" s="66"/>
      <c r="R1459" s="66"/>
      <c r="S1459" s="11" t="s">
        <v>6720</v>
      </c>
      <c r="T1459" s="11" t="s">
        <v>6720</v>
      </c>
      <c r="U1459" s="11" t="s">
        <v>6416</v>
      </c>
      <c r="V1459" s="59" t="s">
        <v>6416</v>
      </c>
      <c r="W1459" s="59" t="str">
        <f t="shared" si="140"/>
        <v>Construction</v>
      </c>
      <c r="X1459" s="11" t="s">
        <v>2310</v>
      </c>
      <c r="Y1459" s="32">
        <v>3</v>
      </c>
      <c r="Z1459" s="39">
        <v>45379</v>
      </c>
      <c r="AA1459" s="39">
        <v>45382</v>
      </c>
      <c r="AB1459" s="48">
        <v>8467.36</v>
      </c>
    </row>
    <row r="1460" spans="1:28" x14ac:dyDescent="0.2">
      <c r="A1460" s="66" t="s">
        <v>2311</v>
      </c>
      <c r="B1460" s="11" t="s">
        <v>6416</v>
      </c>
      <c r="C1460" s="11" t="s">
        <v>6416</v>
      </c>
      <c r="D1460" s="62" t="s">
        <v>6449</v>
      </c>
      <c r="E1460" s="66"/>
      <c r="F1460" s="64" t="str">
        <f t="shared" si="141"/>
        <v>The Mound</v>
      </c>
      <c r="G1460" s="66"/>
      <c r="H1460" s="65" t="str">
        <f t="shared" si="142"/>
        <v>Level 03</v>
      </c>
      <c r="I1460" s="66"/>
      <c r="J1460" s="67" t="str">
        <f t="shared" si="145"/>
        <v>Zone M3</v>
      </c>
      <c r="K1460" s="66"/>
      <c r="L1460" s="68" t="str">
        <f t="shared" si="146"/>
        <v>M3 / E3</v>
      </c>
      <c r="M1460" s="66"/>
      <c r="N1460" s="69" t="str">
        <f t="shared" si="143"/>
        <v>S. K. CR.</v>
      </c>
      <c r="O1460" s="66"/>
      <c r="P1460" s="70" t="str">
        <f t="shared" si="144"/>
        <v>R2 / J1</v>
      </c>
      <c r="Q1460" s="66"/>
      <c r="R1460" s="66"/>
      <c r="S1460" s="11" t="s">
        <v>6720</v>
      </c>
      <c r="T1460" s="11" t="s">
        <v>6720</v>
      </c>
      <c r="U1460" s="11" t="s">
        <v>6416</v>
      </c>
      <c r="V1460" s="59" t="s">
        <v>6416</v>
      </c>
      <c r="W1460" s="59" t="str">
        <f t="shared" si="140"/>
        <v>Construction</v>
      </c>
      <c r="X1460" s="11" t="s">
        <v>2312</v>
      </c>
      <c r="Y1460" s="32">
        <v>3</v>
      </c>
      <c r="Z1460" s="39">
        <v>45379</v>
      </c>
      <c r="AA1460" s="39">
        <v>45382</v>
      </c>
      <c r="AB1460" s="48">
        <v>4103.28</v>
      </c>
    </row>
    <row r="1461" spans="1:28" x14ac:dyDescent="0.2">
      <c r="A1461" s="66" t="s">
        <v>2313</v>
      </c>
      <c r="B1461" s="11" t="s">
        <v>6416</v>
      </c>
      <c r="C1461" s="11" t="s">
        <v>6416</v>
      </c>
      <c r="D1461" s="62" t="s">
        <v>6449</v>
      </c>
      <c r="E1461" s="66"/>
      <c r="F1461" s="64" t="str">
        <f t="shared" si="141"/>
        <v>The Mound</v>
      </c>
      <c r="G1461" s="66"/>
      <c r="H1461" s="65" t="str">
        <f t="shared" si="142"/>
        <v>Level 03</v>
      </c>
      <c r="I1461" s="66"/>
      <c r="J1461" s="67" t="str">
        <f t="shared" si="145"/>
        <v>Zone M3</v>
      </c>
      <c r="K1461" s="66"/>
      <c r="L1461" s="68" t="str">
        <f t="shared" si="146"/>
        <v>M3 / E3</v>
      </c>
      <c r="M1461" s="66"/>
      <c r="N1461" s="69" t="str">
        <f t="shared" si="143"/>
        <v>S. K. CR.</v>
      </c>
      <c r="O1461" s="66"/>
      <c r="P1461" s="70" t="str">
        <f t="shared" si="144"/>
        <v>R2 / J1</v>
      </c>
      <c r="Q1461" s="66"/>
      <c r="R1461" s="66"/>
      <c r="S1461" s="11" t="s">
        <v>6720</v>
      </c>
      <c r="T1461" s="11" t="s">
        <v>6720</v>
      </c>
      <c r="U1461" s="11" t="s">
        <v>6416</v>
      </c>
      <c r="V1461" s="59" t="s">
        <v>6416</v>
      </c>
      <c r="W1461" s="59" t="str">
        <f t="shared" si="140"/>
        <v>Construction</v>
      </c>
      <c r="X1461" s="11" t="s">
        <v>2314</v>
      </c>
      <c r="Y1461" s="32">
        <v>2</v>
      </c>
      <c r="Z1461" s="39">
        <v>45381</v>
      </c>
      <c r="AA1461" s="39">
        <v>45382</v>
      </c>
      <c r="AB1461" s="34">
        <v>795.57</v>
      </c>
    </row>
    <row r="1462" spans="1:28" x14ac:dyDescent="0.2">
      <c r="A1462" s="66" t="s">
        <v>2315</v>
      </c>
      <c r="B1462" s="11" t="s">
        <v>6416</v>
      </c>
      <c r="C1462" s="11" t="s">
        <v>6416</v>
      </c>
      <c r="D1462" s="62" t="s">
        <v>6449</v>
      </c>
      <c r="E1462" s="66"/>
      <c r="F1462" s="64" t="str">
        <f t="shared" si="141"/>
        <v>The Mound</v>
      </c>
      <c r="G1462" s="66"/>
      <c r="H1462" s="65" t="str">
        <f t="shared" si="142"/>
        <v>Level 03</v>
      </c>
      <c r="I1462" s="66"/>
      <c r="J1462" s="67" t="str">
        <f t="shared" si="145"/>
        <v>Zone M3</v>
      </c>
      <c r="K1462" s="66"/>
      <c r="L1462" s="68" t="str">
        <f t="shared" si="146"/>
        <v>M3 / E3</v>
      </c>
      <c r="M1462" s="66"/>
      <c r="N1462" s="69" t="str">
        <f t="shared" si="143"/>
        <v>S. K. CR.</v>
      </c>
      <c r="O1462" s="66"/>
      <c r="P1462" s="70" t="str">
        <f t="shared" si="144"/>
        <v>R2 / J1</v>
      </c>
      <c r="Q1462" s="66"/>
      <c r="R1462" s="66"/>
      <c r="S1462" s="11" t="s">
        <v>6720</v>
      </c>
      <c r="T1462" s="11" t="s">
        <v>6720</v>
      </c>
      <c r="U1462" s="11" t="s">
        <v>6416</v>
      </c>
      <c r="V1462" s="59" t="s">
        <v>6416</v>
      </c>
      <c r="W1462" s="59" t="str">
        <f t="shared" si="140"/>
        <v>Construction</v>
      </c>
      <c r="X1462" s="11" t="s">
        <v>2316</v>
      </c>
      <c r="Y1462" s="32">
        <v>2</v>
      </c>
      <c r="Z1462" s="39">
        <v>45381</v>
      </c>
      <c r="AA1462" s="39">
        <v>45382</v>
      </c>
      <c r="AB1462" s="34">
        <v>583.46</v>
      </c>
    </row>
    <row r="1463" spans="1:28" x14ac:dyDescent="0.2">
      <c r="A1463" s="63" t="s">
        <v>2317</v>
      </c>
      <c r="B1463" s="8" t="s">
        <v>6416</v>
      </c>
      <c r="C1463" s="8" t="s">
        <v>6416</v>
      </c>
      <c r="D1463" s="62" t="s">
        <v>6449</v>
      </c>
      <c r="E1463" s="63"/>
      <c r="F1463" s="64" t="str">
        <f t="shared" si="141"/>
        <v>The Mound</v>
      </c>
      <c r="G1463" s="63"/>
      <c r="H1463" s="65" t="str">
        <f t="shared" si="142"/>
        <v>Level 03</v>
      </c>
      <c r="I1463" s="63"/>
      <c r="J1463" s="67" t="str">
        <f t="shared" si="145"/>
        <v>Zone M3</v>
      </c>
      <c r="K1463" s="63"/>
      <c r="L1463" s="68" t="str">
        <f t="shared" si="146"/>
        <v>M3 / E3</v>
      </c>
      <c r="M1463" s="63"/>
      <c r="N1463" s="69" t="str">
        <f t="shared" si="143"/>
        <v>S. K. CR.</v>
      </c>
      <c r="O1463" s="63"/>
      <c r="P1463" s="70" t="str">
        <f t="shared" si="144"/>
        <v>R2 / J1</v>
      </c>
      <c r="Q1463" s="63"/>
      <c r="R1463" s="63"/>
      <c r="S1463" s="8" t="s">
        <v>6720</v>
      </c>
      <c r="T1463" s="8" t="s">
        <v>6720</v>
      </c>
      <c r="U1463" s="8" t="s">
        <v>6416</v>
      </c>
      <c r="V1463" s="59" t="s">
        <v>6416</v>
      </c>
      <c r="W1463" s="59" t="str">
        <f t="shared" si="140"/>
        <v>Construction</v>
      </c>
      <c r="X1463" s="8" t="s">
        <v>2318</v>
      </c>
      <c r="Y1463" s="23">
        <v>2</v>
      </c>
      <c r="Z1463" s="35">
        <v>45383</v>
      </c>
      <c r="AA1463" s="35">
        <v>45384</v>
      </c>
      <c r="AB1463" s="42">
        <v>1992.86</v>
      </c>
    </row>
    <row r="1464" spans="1:28" x14ac:dyDescent="0.2">
      <c r="A1464" s="69" t="s">
        <v>1211</v>
      </c>
      <c r="B1464" s="3" t="s">
        <v>6750</v>
      </c>
      <c r="C1464" s="3" t="s">
        <v>6713</v>
      </c>
      <c r="D1464" s="62" t="s">
        <v>6449</v>
      </c>
      <c r="E1464" s="92"/>
      <c r="F1464" s="64" t="str">
        <f t="shared" si="141"/>
        <v>The Mound</v>
      </c>
      <c r="G1464" s="92"/>
      <c r="H1464" s="65" t="str">
        <f t="shared" si="142"/>
        <v>Level 03</v>
      </c>
      <c r="I1464" s="92"/>
      <c r="J1464" s="67" t="str">
        <f t="shared" si="145"/>
        <v>Zone M3</v>
      </c>
      <c r="K1464" s="92"/>
      <c r="L1464" s="68" t="str">
        <f t="shared" si="146"/>
        <v>M3 / E3</v>
      </c>
      <c r="M1464" s="69" t="s">
        <v>1211</v>
      </c>
      <c r="N1464" s="69" t="str">
        <f t="shared" si="143"/>
        <v>S. DQ. L.</v>
      </c>
      <c r="O1464" s="92"/>
      <c r="P1464" s="70" t="str">
        <f t="shared" si="144"/>
        <v>R2 / J1</v>
      </c>
      <c r="Q1464" s="92"/>
      <c r="R1464" s="92"/>
      <c r="S1464" s="3" t="s">
        <v>6713</v>
      </c>
      <c r="T1464" s="3" t="s">
        <v>6713</v>
      </c>
      <c r="U1464" s="3" t="s">
        <v>6713</v>
      </c>
      <c r="V1464" s="59" t="s">
        <v>1211</v>
      </c>
      <c r="W1464" s="59" t="str">
        <f t="shared" si="140"/>
        <v>Construction            S. DQ. L.</v>
      </c>
      <c r="X1464" s="3"/>
      <c r="Y1464" s="49">
        <v>5</v>
      </c>
      <c r="Z1464" s="50">
        <v>45383</v>
      </c>
      <c r="AA1464" s="50">
        <v>45388</v>
      </c>
      <c r="AB1464" s="52">
        <v>15942.53</v>
      </c>
    </row>
    <row r="1465" spans="1:28" ht="25.5" x14ac:dyDescent="0.2">
      <c r="A1465" s="66" t="s">
        <v>2319</v>
      </c>
      <c r="B1465" s="11" t="s">
        <v>6416</v>
      </c>
      <c r="C1465" s="11" t="s">
        <v>6416</v>
      </c>
      <c r="D1465" s="62" t="s">
        <v>6449</v>
      </c>
      <c r="E1465" s="66"/>
      <c r="F1465" s="64" t="str">
        <f t="shared" si="141"/>
        <v>The Mound</v>
      </c>
      <c r="G1465" s="66"/>
      <c r="H1465" s="65" t="str">
        <f t="shared" si="142"/>
        <v>Level 03</v>
      </c>
      <c r="I1465" s="66"/>
      <c r="J1465" s="67" t="str">
        <f t="shared" si="145"/>
        <v>Zone M3</v>
      </c>
      <c r="K1465" s="66"/>
      <c r="L1465" s="68" t="str">
        <f t="shared" si="146"/>
        <v>M3 / E3</v>
      </c>
      <c r="M1465" s="66"/>
      <c r="N1465" s="69" t="str">
        <f t="shared" si="143"/>
        <v>S. DQ. L.</v>
      </c>
      <c r="O1465" s="66"/>
      <c r="P1465" s="70" t="str">
        <f t="shared" si="144"/>
        <v>R2 / J1</v>
      </c>
      <c r="Q1465" s="66"/>
      <c r="R1465" s="66"/>
      <c r="S1465" s="11" t="s">
        <v>6713</v>
      </c>
      <c r="T1465" s="11" t="s">
        <v>6713</v>
      </c>
      <c r="U1465" s="11" t="s">
        <v>6416</v>
      </c>
      <c r="V1465" s="59" t="s">
        <v>6416</v>
      </c>
      <c r="W1465" s="59" t="str">
        <f t="shared" si="140"/>
        <v>Construction</v>
      </c>
      <c r="X1465" s="11" t="s">
        <v>2320</v>
      </c>
      <c r="Y1465" s="32">
        <v>3</v>
      </c>
      <c r="Z1465" s="39">
        <v>45383</v>
      </c>
      <c r="AA1465" s="39">
        <v>45385</v>
      </c>
      <c r="AB1465" s="48">
        <v>8467.36</v>
      </c>
    </row>
    <row r="1466" spans="1:28" x14ac:dyDescent="0.2">
      <c r="A1466" s="66" t="s">
        <v>2321</v>
      </c>
      <c r="B1466" s="11" t="s">
        <v>6416</v>
      </c>
      <c r="C1466" s="11" t="s">
        <v>6416</v>
      </c>
      <c r="D1466" s="62" t="s">
        <v>6449</v>
      </c>
      <c r="E1466" s="66"/>
      <c r="F1466" s="64" t="str">
        <f t="shared" si="141"/>
        <v>The Mound</v>
      </c>
      <c r="G1466" s="66"/>
      <c r="H1466" s="65" t="str">
        <f t="shared" si="142"/>
        <v>Level 03</v>
      </c>
      <c r="I1466" s="66"/>
      <c r="J1466" s="67" t="str">
        <f t="shared" si="145"/>
        <v>Zone M3</v>
      </c>
      <c r="K1466" s="66"/>
      <c r="L1466" s="68" t="str">
        <f t="shared" si="146"/>
        <v>M3 / E3</v>
      </c>
      <c r="M1466" s="66"/>
      <c r="N1466" s="69" t="str">
        <f t="shared" si="143"/>
        <v>S. DQ. L.</v>
      </c>
      <c r="O1466" s="66"/>
      <c r="P1466" s="70" t="str">
        <f t="shared" si="144"/>
        <v>R2 / J1</v>
      </c>
      <c r="Q1466" s="66"/>
      <c r="R1466" s="66"/>
      <c r="S1466" s="11" t="s">
        <v>6713</v>
      </c>
      <c r="T1466" s="11" t="s">
        <v>6713</v>
      </c>
      <c r="U1466" s="11" t="s">
        <v>6416</v>
      </c>
      <c r="V1466" s="59" t="s">
        <v>6416</v>
      </c>
      <c r="W1466" s="59" t="str">
        <f t="shared" si="140"/>
        <v>Construction</v>
      </c>
      <c r="X1466" s="11" t="s">
        <v>2322</v>
      </c>
      <c r="Y1466" s="32">
        <v>3</v>
      </c>
      <c r="Z1466" s="39">
        <v>45383</v>
      </c>
      <c r="AA1466" s="39">
        <v>45385</v>
      </c>
      <c r="AB1466" s="48">
        <v>4103.28</v>
      </c>
    </row>
    <row r="1467" spans="1:28" x14ac:dyDescent="0.2">
      <c r="A1467" s="66" t="s">
        <v>2323</v>
      </c>
      <c r="B1467" s="11" t="s">
        <v>6416</v>
      </c>
      <c r="C1467" s="11" t="s">
        <v>6416</v>
      </c>
      <c r="D1467" s="62" t="s">
        <v>6449</v>
      </c>
      <c r="E1467" s="66"/>
      <c r="F1467" s="64" t="str">
        <f t="shared" si="141"/>
        <v>The Mound</v>
      </c>
      <c r="G1467" s="66"/>
      <c r="H1467" s="65" t="str">
        <f t="shared" si="142"/>
        <v>Level 03</v>
      </c>
      <c r="I1467" s="66"/>
      <c r="J1467" s="67" t="str">
        <f t="shared" si="145"/>
        <v>Zone M3</v>
      </c>
      <c r="K1467" s="66"/>
      <c r="L1467" s="68" t="str">
        <f t="shared" si="146"/>
        <v>M3 / E3</v>
      </c>
      <c r="M1467" s="66"/>
      <c r="N1467" s="69" t="str">
        <f t="shared" si="143"/>
        <v>S. DQ. L.</v>
      </c>
      <c r="O1467" s="66"/>
      <c r="P1467" s="70" t="str">
        <f t="shared" si="144"/>
        <v>R2 / J1</v>
      </c>
      <c r="Q1467" s="66"/>
      <c r="R1467" s="66"/>
      <c r="S1467" s="11" t="s">
        <v>6713</v>
      </c>
      <c r="T1467" s="11" t="s">
        <v>6713</v>
      </c>
      <c r="U1467" s="11" t="s">
        <v>6416</v>
      </c>
      <c r="V1467" s="59" t="s">
        <v>6416</v>
      </c>
      <c r="W1467" s="59" t="str">
        <f t="shared" si="140"/>
        <v>Construction</v>
      </c>
      <c r="X1467" s="11" t="s">
        <v>2324</v>
      </c>
      <c r="Y1467" s="32">
        <v>2</v>
      </c>
      <c r="Z1467" s="39">
        <v>45384</v>
      </c>
      <c r="AA1467" s="39">
        <v>45385</v>
      </c>
      <c r="AB1467" s="34">
        <v>795.57</v>
      </c>
    </row>
    <row r="1468" spans="1:28" x14ac:dyDescent="0.2">
      <c r="A1468" s="66" t="s">
        <v>2325</v>
      </c>
      <c r="B1468" s="11" t="s">
        <v>6416</v>
      </c>
      <c r="C1468" s="11" t="s">
        <v>6416</v>
      </c>
      <c r="D1468" s="62" t="s">
        <v>6449</v>
      </c>
      <c r="E1468" s="66"/>
      <c r="F1468" s="64" t="str">
        <f t="shared" si="141"/>
        <v>The Mound</v>
      </c>
      <c r="G1468" s="66"/>
      <c r="H1468" s="65" t="str">
        <f t="shared" si="142"/>
        <v>Level 03</v>
      </c>
      <c r="I1468" s="66"/>
      <c r="J1468" s="67" t="str">
        <f t="shared" si="145"/>
        <v>Zone M3</v>
      </c>
      <c r="K1468" s="66"/>
      <c r="L1468" s="68" t="str">
        <f t="shared" si="146"/>
        <v>M3 / E3</v>
      </c>
      <c r="M1468" s="66"/>
      <c r="N1468" s="69" t="str">
        <f t="shared" si="143"/>
        <v>S. DQ. L.</v>
      </c>
      <c r="O1468" s="66"/>
      <c r="P1468" s="70" t="str">
        <f t="shared" si="144"/>
        <v>R2 / J1</v>
      </c>
      <c r="Q1468" s="66"/>
      <c r="R1468" s="66"/>
      <c r="S1468" s="11" t="s">
        <v>6713</v>
      </c>
      <c r="T1468" s="11" t="s">
        <v>6713</v>
      </c>
      <c r="U1468" s="11" t="s">
        <v>6416</v>
      </c>
      <c r="V1468" s="59" t="s">
        <v>6416</v>
      </c>
      <c r="W1468" s="59" t="str">
        <f t="shared" si="140"/>
        <v>Construction</v>
      </c>
      <c r="X1468" s="11" t="s">
        <v>2326</v>
      </c>
      <c r="Y1468" s="32">
        <v>2</v>
      </c>
      <c r="Z1468" s="39">
        <v>45384</v>
      </c>
      <c r="AA1468" s="39">
        <v>45385</v>
      </c>
      <c r="AB1468" s="34">
        <v>583.46</v>
      </c>
    </row>
    <row r="1469" spans="1:28" x14ac:dyDescent="0.2">
      <c r="A1469" s="63" t="s">
        <v>2327</v>
      </c>
      <c r="B1469" s="8" t="s">
        <v>6416</v>
      </c>
      <c r="C1469" s="8" t="s">
        <v>6416</v>
      </c>
      <c r="D1469" s="62" t="s">
        <v>6449</v>
      </c>
      <c r="E1469" s="63"/>
      <c r="F1469" s="64" t="str">
        <f t="shared" si="141"/>
        <v>The Mound</v>
      </c>
      <c r="G1469" s="63"/>
      <c r="H1469" s="65" t="str">
        <f t="shared" si="142"/>
        <v>Level 03</v>
      </c>
      <c r="I1469" s="63"/>
      <c r="J1469" s="67" t="str">
        <f t="shared" si="145"/>
        <v>Zone M3</v>
      </c>
      <c r="K1469" s="63"/>
      <c r="L1469" s="68" t="str">
        <f t="shared" si="146"/>
        <v>M3 / E3</v>
      </c>
      <c r="M1469" s="63"/>
      <c r="N1469" s="69" t="str">
        <f t="shared" si="143"/>
        <v>S. DQ. L.</v>
      </c>
      <c r="O1469" s="63"/>
      <c r="P1469" s="70" t="str">
        <f t="shared" si="144"/>
        <v>R2 / J1</v>
      </c>
      <c r="Q1469" s="63"/>
      <c r="R1469" s="63"/>
      <c r="S1469" s="8" t="s">
        <v>6713</v>
      </c>
      <c r="T1469" s="8" t="s">
        <v>6713</v>
      </c>
      <c r="U1469" s="8" t="s">
        <v>6416</v>
      </c>
      <c r="V1469" s="59" t="s">
        <v>6416</v>
      </c>
      <c r="W1469" s="59" t="str">
        <f t="shared" si="140"/>
        <v>Construction</v>
      </c>
      <c r="X1469" s="8" t="s">
        <v>2328</v>
      </c>
      <c r="Y1469" s="23">
        <v>2</v>
      </c>
      <c r="Z1469" s="35">
        <v>45386</v>
      </c>
      <c r="AA1469" s="35">
        <v>45388</v>
      </c>
      <c r="AB1469" s="42">
        <v>1992.86</v>
      </c>
    </row>
    <row r="1470" spans="1:28" x14ac:dyDescent="0.2">
      <c r="A1470" s="69" t="s">
        <v>1222</v>
      </c>
      <c r="B1470" s="3" t="s">
        <v>6750</v>
      </c>
      <c r="C1470" s="3" t="s">
        <v>6714</v>
      </c>
      <c r="D1470" s="62" t="s">
        <v>6449</v>
      </c>
      <c r="E1470" s="92"/>
      <c r="F1470" s="64" t="str">
        <f t="shared" si="141"/>
        <v>The Mound</v>
      </c>
      <c r="G1470" s="92"/>
      <c r="H1470" s="65" t="str">
        <f t="shared" si="142"/>
        <v>Level 03</v>
      </c>
      <c r="I1470" s="92"/>
      <c r="J1470" s="67" t="str">
        <f t="shared" si="145"/>
        <v>Zone M3</v>
      </c>
      <c r="K1470" s="92"/>
      <c r="L1470" s="68" t="str">
        <f t="shared" si="146"/>
        <v>M3 / E3</v>
      </c>
      <c r="M1470" s="69" t="s">
        <v>1222</v>
      </c>
      <c r="N1470" s="69" t="str">
        <f t="shared" si="143"/>
        <v>S. DQ. R.</v>
      </c>
      <c r="O1470" s="92"/>
      <c r="P1470" s="70" t="str">
        <f t="shared" si="144"/>
        <v>R2 / J1</v>
      </c>
      <c r="Q1470" s="92"/>
      <c r="R1470" s="92"/>
      <c r="S1470" s="3" t="s">
        <v>6714</v>
      </c>
      <c r="T1470" s="3" t="s">
        <v>6714</v>
      </c>
      <c r="U1470" s="3" t="s">
        <v>6714</v>
      </c>
      <c r="V1470" s="59" t="s">
        <v>1222</v>
      </c>
      <c r="W1470" s="59" t="str">
        <f t="shared" si="140"/>
        <v>Construction            S. DQ. R.</v>
      </c>
      <c r="X1470" s="3"/>
      <c r="Y1470" s="49">
        <v>5</v>
      </c>
      <c r="Z1470" s="50">
        <v>45386</v>
      </c>
      <c r="AA1470" s="50">
        <v>45391</v>
      </c>
      <c r="AB1470" s="52">
        <v>15942.53</v>
      </c>
    </row>
    <row r="1471" spans="1:28" ht="25.5" x14ac:dyDescent="0.2">
      <c r="A1471" s="66" t="s">
        <v>2329</v>
      </c>
      <c r="B1471" s="11" t="s">
        <v>6416</v>
      </c>
      <c r="C1471" s="11" t="s">
        <v>6416</v>
      </c>
      <c r="D1471" s="62" t="s">
        <v>6449</v>
      </c>
      <c r="E1471" s="66"/>
      <c r="F1471" s="64" t="str">
        <f t="shared" si="141"/>
        <v>The Mound</v>
      </c>
      <c r="G1471" s="66"/>
      <c r="H1471" s="65" t="str">
        <f t="shared" si="142"/>
        <v>Level 03</v>
      </c>
      <c r="I1471" s="66"/>
      <c r="J1471" s="67" t="str">
        <f t="shared" si="145"/>
        <v>Zone M3</v>
      </c>
      <c r="K1471" s="66"/>
      <c r="L1471" s="68" t="str">
        <f t="shared" si="146"/>
        <v>M3 / E3</v>
      </c>
      <c r="M1471" s="66"/>
      <c r="N1471" s="69" t="str">
        <f t="shared" si="143"/>
        <v>S. DQ. R.</v>
      </c>
      <c r="O1471" s="66"/>
      <c r="P1471" s="70" t="str">
        <f t="shared" si="144"/>
        <v>R2 / J1</v>
      </c>
      <c r="Q1471" s="66"/>
      <c r="R1471" s="66"/>
      <c r="S1471" s="11" t="s">
        <v>6714</v>
      </c>
      <c r="T1471" s="11" t="s">
        <v>6714</v>
      </c>
      <c r="U1471" s="11" t="s">
        <v>6416</v>
      </c>
      <c r="V1471" s="59" t="s">
        <v>6416</v>
      </c>
      <c r="W1471" s="59" t="str">
        <f t="shared" si="140"/>
        <v>Construction</v>
      </c>
      <c r="X1471" s="11" t="s">
        <v>2330</v>
      </c>
      <c r="Y1471" s="32">
        <v>3</v>
      </c>
      <c r="Z1471" s="39">
        <v>45386</v>
      </c>
      <c r="AA1471" s="39">
        <v>45389</v>
      </c>
      <c r="AB1471" s="48">
        <v>8467.36</v>
      </c>
    </row>
    <row r="1472" spans="1:28" x14ac:dyDescent="0.2">
      <c r="A1472" s="66" t="s">
        <v>2331</v>
      </c>
      <c r="B1472" s="11" t="s">
        <v>6416</v>
      </c>
      <c r="C1472" s="11" t="s">
        <v>6416</v>
      </c>
      <c r="D1472" s="62" t="s">
        <v>6449</v>
      </c>
      <c r="E1472" s="66"/>
      <c r="F1472" s="64" t="str">
        <f t="shared" si="141"/>
        <v>The Mound</v>
      </c>
      <c r="G1472" s="66"/>
      <c r="H1472" s="65" t="str">
        <f t="shared" si="142"/>
        <v>Level 03</v>
      </c>
      <c r="I1472" s="66"/>
      <c r="J1472" s="67" t="str">
        <f t="shared" si="145"/>
        <v>Zone M3</v>
      </c>
      <c r="K1472" s="66"/>
      <c r="L1472" s="68" t="str">
        <f t="shared" si="146"/>
        <v>M3 / E3</v>
      </c>
      <c r="M1472" s="66"/>
      <c r="N1472" s="69" t="str">
        <f t="shared" si="143"/>
        <v>S. DQ. R.</v>
      </c>
      <c r="O1472" s="66"/>
      <c r="P1472" s="70" t="str">
        <f t="shared" si="144"/>
        <v>R2 / J1</v>
      </c>
      <c r="Q1472" s="66"/>
      <c r="R1472" s="66"/>
      <c r="S1472" s="11" t="s">
        <v>6714</v>
      </c>
      <c r="T1472" s="11" t="s">
        <v>6714</v>
      </c>
      <c r="U1472" s="11" t="s">
        <v>6416</v>
      </c>
      <c r="V1472" s="59" t="s">
        <v>6416</v>
      </c>
      <c r="W1472" s="59" t="str">
        <f t="shared" si="140"/>
        <v>Construction</v>
      </c>
      <c r="X1472" s="11" t="s">
        <v>2332</v>
      </c>
      <c r="Y1472" s="32">
        <v>3</v>
      </c>
      <c r="Z1472" s="39">
        <v>45386</v>
      </c>
      <c r="AA1472" s="39">
        <v>45389</v>
      </c>
      <c r="AB1472" s="48">
        <v>4103.28</v>
      </c>
    </row>
    <row r="1473" spans="1:28" x14ac:dyDescent="0.2">
      <c r="A1473" s="66" t="s">
        <v>2333</v>
      </c>
      <c r="B1473" s="11" t="s">
        <v>6416</v>
      </c>
      <c r="C1473" s="11" t="s">
        <v>6416</v>
      </c>
      <c r="D1473" s="62" t="s">
        <v>6449</v>
      </c>
      <c r="E1473" s="66"/>
      <c r="F1473" s="64" t="str">
        <f t="shared" si="141"/>
        <v>The Mound</v>
      </c>
      <c r="G1473" s="66"/>
      <c r="H1473" s="65" t="str">
        <f t="shared" si="142"/>
        <v>Level 03</v>
      </c>
      <c r="I1473" s="66"/>
      <c r="J1473" s="67" t="str">
        <f t="shared" si="145"/>
        <v>Zone M3</v>
      </c>
      <c r="K1473" s="66"/>
      <c r="L1473" s="68" t="str">
        <f t="shared" si="146"/>
        <v>M3 / E3</v>
      </c>
      <c r="M1473" s="66"/>
      <c r="N1473" s="69" t="str">
        <f t="shared" si="143"/>
        <v>S. DQ. R.</v>
      </c>
      <c r="O1473" s="66"/>
      <c r="P1473" s="70" t="str">
        <f t="shared" si="144"/>
        <v>R2 / J1</v>
      </c>
      <c r="Q1473" s="66"/>
      <c r="R1473" s="66"/>
      <c r="S1473" s="11" t="s">
        <v>6714</v>
      </c>
      <c r="T1473" s="11" t="s">
        <v>6714</v>
      </c>
      <c r="U1473" s="11" t="s">
        <v>6416</v>
      </c>
      <c r="V1473" s="59" t="s">
        <v>6416</v>
      </c>
      <c r="W1473" s="59" t="str">
        <f t="shared" si="140"/>
        <v>Construction</v>
      </c>
      <c r="X1473" s="11" t="s">
        <v>2334</v>
      </c>
      <c r="Y1473" s="32">
        <v>2</v>
      </c>
      <c r="Z1473" s="39">
        <v>45388</v>
      </c>
      <c r="AA1473" s="39">
        <v>45389</v>
      </c>
      <c r="AB1473" s="34">
        <v>795.57</v>
      </c>
    </row>
    <row r="1474" spans="1:28" x14ac:dyDescent="0.2">
      <c r="A1474" s="66" t="s">
        <v>2335</v>
      </c>
      <c r="B1474" s="11" t="s">
        <v>6416</v>
      </c>
      <c r="C1474" s="11" t="s">
        <v>6416</v>
      </c>
      <c r="D1474" s="62" t="s">
        <v>6449</v>
      </c>
      <c r="E1474" s="66"/>
      <c r="F1474" s="64" t="str">
        <f t="shared" si="141"/>
        <v>The Mound</v>
      </c>
      <c r="G1474" s="66"/>
      <c r="H1474" s="65" t="str">
        <f t="shared" si="142"/>
        <v>Level 03</v>
      </c>
      <c r="I1474" s="66"/>
      <c r="J1474" s="67" t="str">
        <f t="shared" si="145"/>
        <v>Zone M3</v>
      </c>
      <c r="K1474" s="66"/>
      <c r="L1474" s="68" t="str">
        <f t="shared" si="146"/>
        <v>M3 / E3</v>
      </c>
      <c r="M1474" s="66"/>
      <c r="N1474" s="69" t="str">
        <f t="shared" si="143"/>
        <v>S. DQ. R.</v>
      </c>
      <c r="O1474" s="66"/>
      <c r="P1474" s="70" t="str">
        <f t="shared" si="144"/>
        <v>R2 / J1</v>
      </c>
      <c r="Q1474" s="66"/>
      <c r="R1474" s="66"/>
      <c r="S1474" s="11" t="s">
        <v>6714</v>
      </c>
      <c r="T1474" s="11" t="s">
        <v>6714</v>
      </c>
      <c r="U1474" s="11" t="s">
        <v>6416</v>
      </c>
      <c r="V1474" s="59" t="s">
        <v>6416</v>
      </c>
      <c r="W1474" s="59" t="str">
        <f t="shared" si="140"/>
        <v>Construction</v>
      </c>
      <c r="X1474" s="11" t="s">
        <v>2336</v>
      </c>
      <c r="Y1474" s="32">
        <v>2</v>
      </c>
      <c r="Z1474" s="39">
        <v>45388</v>
      </c>
      <c r="AA1474" s="39">
        <v>45389</v>
      </c>
      <c r="AB1474" s="34">
        <v>583.46</v>
      </c>
    </row>
    <row r="1475" spans="1:28" x14ac:dyDescent="0.2">
      <c r="A1475" s="63" t="s">
        <v>2337</v>
      </c>
      <c r="B1475" s="8" t="s">
        <v>6416</v>
      </c>
      <c r="C1475" s="8" t="s">
        <v>6416</v>
      </c>
      <c r="D1475" s="62" t="s">
        <v>6449</v>
      </c>
      <c r="E1475" s="63"/>
      <c r="F1475" s="64" t="str">
        <f t="shared" si="141"/>
        <v>The Mound</v>
      </c>
      <c r="G1475" s="63"/>
      <c r="H1475" s="65" t="str">
        <f t="shared" si="142"/>
        <v>Level 03</v>
      </c>
      <c r="I1475" s="63"/>
      <c r="J1475" s="67" t="str">
        <f t="shared" si="145"/>
        <v>Zone M3</v>
      </c>
      <c r="K1475" s="63"/>
      <c r="L1475" s="68" t="str">
        <f t="shared" si="146"/>
        <v>M3 / E3</v>
      </c>
      <c r="M1475" s="63"/>
      <c r="N1475" s="69" t="str">
        <f t="shared" si="143"/>
        <v>S. DQ. R.</v>
      </c>
      <c r="O1475" s="63"/>
      <c r="P1475" s="70" t="str">
        <f t="shared" si="144"/>
        <v>R2 / J1</v>
      </c>
      <c r="Q1475" s="63"/>
      <c r="R1475" s="63"/>
      <c r="S1475" s="8" t="s">
        <v>6714</v>
      </c>
      <c r="T1475" s="8" t="s">
        <v>6714</v>
      </c>
      <c r="U1475" s="8" t="s">
        <v>6416</v>
      </c>
      <c r="V1475" s="59" t="s">
        <v>6416</v>
      </c>
      <c r="W1475" s="59" t="str">
        <f t="shared" si="140"/>
        <v>Construction</v>
      </c>
      <c r="X1475" s="8" t="s">
        <v>2338</v>
      </c>
      <c r="Y1475" s="23">
        <v>2</v>
      </c>
      <c r="Z1475" s="35">
        <v>45390</v>
      </c>
      <c r="AA1475" s="35">
        <v>45391</v>
      </c>
      <c r="AB1475" s="42">
        <v>1992.86</v>
      </c>
    </row>
    <row r="1476" spans="1:28" x14ac:dyDescent="0.2">
      <c r="A1476" s="68" t="s">
        <v>2339</v>
      </c>
      <c r="B1476" s="2" t="s">
        <v>6680</v>
      </c>
      <c r="C1476" s="2" t="s">
        <v>6751</v>
      </c>
      <c r="D1476" s="62" t="s">
        <v>6449</v>
      </c>
      <c r="E1476" s="92"/>
      <c r="F1476" s="64" t="str">
        <f t="shared" si="141"/>
        <v>The Mound</v>
      </c>
      <c r="G1476" s="92"/>
      <c r="H1476" s="65" t="str">
        <f t="shared" si="142"/>
        <v>Level 03</v>
      </c>
      <c r="I1476" s="92"/>
      <c r="J1476" s="67" t="str">
        <f t="shared" si="145"/>
        <v>Zone M3</v>
      </c>
      <c r="K1476" s="68" t="s">
        <v>2339</v>
      </c>
      <c r="L1476" s="68" t="str">
        <f t="shared" si="146"/>
        <v>M3 / F3</v>
      </c>
      <c r="M1476" s="92"/>
      <c r="N1476" s="69" t="str">
        <f t="shared" si="143"/>
        <v>S. DQ. R.</v>
      </c>
      <c r="O1476" s="92"/>
      <c r="P1476" s="70" t="str">
        <f t="shared" si="144"/>
        <v>R2 / J1</v>
      </c>
      <c r="Q1476" s="92"/>
      <c r="R1476" s="92"/>
      <c r="S1476" s="2" t="s">
        <v>6751</v>
      </c>
      <c r="T1476" s="2" t="s">
        <v>6751</v>
      </c>
      <c r="U1476" s="2" t="s">
        <v>6751</v>
      </c>
      <c r="V1476" s="59" t="s">
        <v>2339</v>
      </c>
      <c r="W1476" s="59" t="str">
        <f t="shared" si="140"/>
        <v>Construction          M3 / F3</v>
      </c>
      <c r="X1476" s="2"/>
      <c r="Y1476" s="43">
        <v>19</v>
      </c>
      <c r="Z1476" s="44">
        <v>45396</v>
      </c>
      <c r="AA1476" s="44">
        <v>45417</v>
      </c>
      <c r="AB1476" s="47">
        <v>143482.74</v>
      </c>
    </row>
    <row r="1477" spans="1:28" x14ac:dyDescent="0.2">
      <c r="A1477" s="69" t="s">
        <v>1178</v>
      </c>
      <c r="B1477" s="3" t="s">
        <v>6751</v>
      </c>
      <c r="C1477" s="3" t="s">
        <v>6710</v>
      </c>
      <c r="D1477" s="62" t="s">
        <v>6449</v>
      </c>
      <c r="E1477" s="92"/>
      <c r="F1477" s="64" t="str">
        <f t="shared" si="141"/>
        <v>The Mound</v>
      </c>
      <c r="G1477" s="92"/>
      <c r="H1477" s="65" t="str">
        <f t="shared" si="142"/>
        <v>Level 03</v>
      </c>
      <c r="I1477" s="92"/>
      <c r="J1477" s="67" t="str">
        <f t="shared" si="145"/>
        <v>Zone M3</v>
      </c>
      <c r="K1477" s="92"/>
      <c r="L1477" s="68" t="str">
        <f t="shared" si="146"/>
        <v>M3 / F3</v>
      </c>
      <c r="M1477" s="69" t="s">
        <v>1178</v>
      </c>
      <c r="N1477" s="69" t="str">
        <f t="shared" si="143"/>
        <v>S. K. L. - 1</v>
      </c>
      <c r="O1477" s="92"/>
      <c r="P1477" s="70" t="str">
        <f t="shared" si="144"/>
        <v>R2 / J1</v>
      </c>
      <c r="Q1477" s="92"/>
      <c r="R1477" s="92"/>
      <c r="S1477" s="3" t="s">
        <v>6710</v>
      </c>
      <c r="T1477" s="3" t="s">
        <v>6710</v>
      </c>
      <c r="U1477" s="3" t="s">
        <v>6710</v>
      </c>
      <c r="V1477" s="59" t="s">
        <v>1178</v>
      </c>
      <c r="W1477" s="59" t="str">
        <f t="shared" ref="W1477:W1540" si="147">CONCATENATE(D1477,E1477,G1477,I1477,K1477,M1477,O1477,Q1477)</f>
        <v>Construction            S. K. L. - 1</v>
      </c>
      <c r="X1477" s="3"/>
      <c r="Y1477" s="49">
        <v>5</v>
      </c>
      <c r="Z1477" s="50">
        <v>45396</v>
      </c>
      <c r="AA1477" s="50">
        <v>45400</v>
      </c>
      <c r="AB1477" s="52">
        <v>15942.53</v>
      </c>
    </row>
    <row r="1478" spans="1:28" ht="25.5" x14ac:dyDescent="0.2">
      <c r="A1478" s="66" t="s">
        <v>2340</v>
      </c>
      <c r="B1478" s="11" t="s">
        <v>6416</v>
      </c>
      <c r="C1478" s="11" t="s">
        <v>6416</v>
      </c>
      <c r="D1478" s="62" t="s">
        <v>6449</v>
      </c>
      <c r="E1478" s="66"/>
      <c r="F1478" s="64" t="str">
        <f t="shared" si="141"/>
        <v>The Mound</v>
      </c>
      <c r="G1478" s="66"/>
      <c r="H1478" s="65" t="str">
        <f t="shared" si="142"/>
        <v>Level 03</v>
      </c>
      <c r="I1478" s="66"/>
      <c r="J1478" s="67" t="str">
        <f t="shared" si="145"/>
        <v>Zone M3</v>
      </c>
      <c r="K1478" s="66"/>
      <c r="L1478" s="68" t="str">
        <f t="shared" si="146"/>
        <v>M3 / F3</v>
      </c>
      <c r="M1478" s="66"/>
      <c r="N1478" s="69" t="str">
        <f t="shared" si="143"/>
        <v>S. K. L. - 1</v>
      </c>
      <c r="O1478" s="66"/>
      <c r="P1478" s="70" t="str">
        <f t="shared" si="144"/>
        <v>R2 / J1</v>
      </c>
      <c r="Q1478" s="66"/>
      <c r="R1478" s="66"/>
      <c r="S1478" s="11" t="s">
        <v>6710</v>
      </c>
      <c r="T1478" s="11" t="s">
        <v>6710</v>
      </c>
      <c r="U1478" s="11" t="s">
        <v>6416</v>
      </c>
      <c r="V1478" s="59" t="s">
        <v>6416</v>
      </c>
      <c r="W1478" s="59" t="str">
        <f t="shared" si="147"/>
        <v>Construction</v>
      </c>
      <c r="X1478" s="11" t="s">
        <v>2341</v>
      </c>
      <c r="Y1478" s="32">
        <v>3</v>
      </c>
      <c r="Z1478" s="39">
        <v>45396</v>
      </c>
      <c r="AA1478" s="39">
        <v>45398</v>
      </c>
      <c r="AB1478" s="48">
        <v>8467.36</v>
      </c>
    </row>
    <row r="1479" spans="1:28" x14ac:dyDescent="0.2">
      <c r="A1479" s="66" t="s">
        <v>2342</v>
      </c>
      <c r="B1479" s="11" t="s">
        <v>6416</v>
      </c>
      <c r="C1479" s="11" t="s">
        <v>6416</v>
      </c>
      <c r="D1479" s="62" t="s">
        <v>6449</v>
      </c>
      <c r="E1479" s="66"/>
      <c r="F1479" s="64" t="str">
        <f t="shared" si="141"/>
        <v>The Mound</v>
      </c>
      <c r="G1479" s="66"/>
      <c r="H1479" s="65" t="str">
        <f t="shared" si="142"/>
        <v>Level 03</v>
      </c>
      <c r="I1479" s="66"/>
      <c r="J1479" s="67" t="str">
        <f t="shared" si="145"/>
        <v>Zone M3</v>
      </c>
      <c r="K1479" s="66"/>
      <c r="L1479" s="68" t="str">
        <f t="shared" si="146"/>
        <v>M3 / F3</v>
      </c>
      <c r="M1479" s="66"/>
      <c r="N1479" s="69" t="str">
        <f t="shared" si="143"/>
        <v>S. K. L. - 1</v>
      </c>
      <c r="O1479" s="66"/>
      <c r="P1479" s="70" t="str">
        <f t="shared" si="144"/>
        <v>R2 / J1</v>
      </c>
      <c r="Q1479" s="66"/>
      <c r="R1479" s="66"/>
      <c r="S1479" s="11" t="s">
        <v>6710</v>
      </c>
      <c r="T1479" s="11" t="s">
        <v>6710</v>
      </c>
      <c r="U1479" s="11" t="s">
        <v>6416</v>
      </c>
      <c r="V1479" s="59" t="s">
        <v>6416</v>
      </c>
      <c r="W1479" s="59" t="str">
        <f t="shared" si="147"/>
        <v>Construction</v>
      </c>
      <c r="X1479" s="11" t="s">
        <v>2343</v>
      </c>
      <c r="Y1479" s="32">
        <v>3</v>
      </c>
      <c r="Z1479" s="39">
        <v>45396</v>
      </c>
      <c r="AA1479" s="39">
        <v>45398</v>
      </c>
      <c r="AB1479" s="48">
        <v>4103.28</v>
      </c>
    </row>
    <row r="1480" spans="1:28" x14ac:dyDescent="0.2">
      <c r="A1480" s="66" t="s">
        <v>2344</v>
      </c>
      <c r="B1480" s="11" t="s">
        <v>6416</v>
      </c>
      <c r="C1480" s="11" t="s">
        <v>6416</v>
      </c>
      <c r="D1480" s="62" t="s">
        <v>6449</v>
      </c>
      <c r="E1480" s="66"/>
      <c r="F1480" s="64" t="str">
        <f t="shared" ref="F1480:F1543" si="148">IF(E1480="",F1479,TRIM(E1480))</f>
        <v>The Mound</v>
      </c>
      <c r="G1480" s="66"/>
      <c r="H1480" s="65" t="str">
        <f t="shared" si="142"/>
        <v>Level 03</v>
      </c>
      <c r="I1480" s="66"/>
      <c r="J1480" s="67" t="str">
        <f t="shared" si="145"/>
        <v>Zone M3</v>
      </c>
      <c r="K1480" s="66"/>
      <c r="L1480" s="68" t="str">
        <f t="shared" si="146"/>
        <v>M3 / F3</v>
      </c>
      <c r="M1480" s="66"/>
      <c r="N1480" s="69" t="str">
        <f t="shared" si="143"/>
        <v>S. K. L. - 1</v>
      </c>
      <c r="O1480" s="66"/>
      <c r="P1480" s="70" t="str">
        <f t="shared" si="144"/>
        <v>R2 / J1</v>
      </c>
      <c r="Q1480" s="66"/>
      <c r="R1480" s="66"/>
      <c r="S1480" s="11" t="s">
        <v>6710</v>
      </c>
      <c r="T1480" s="11" t="s">
        <v>6710</v>
      </c>
      <c r="U1480" s="11" t="s">
        <v>6416</v>
      </c>
      <c r="V1480" s="59" t="s">
        <v>6416</v>
      </c>
      <c r="W1480" s="59" t="str">
        <f t="shared" si="147"/>
        <v>Construction</v>
      </c>
      <c r="X1480" s="11" t="s">
        <v>2345</v>
      </c>
      <c r="Y1480" s="32">
        <v>2</v>
      </c>
      <c r="Z1480" s="39">
        <v>45397</v>
      </c>
      <c r="AA1480" s="39">
        <v>45398</v>
      </c>
      <c r="AB1480" s="34">
        <v>795.57</v>
      </c>
    </row>
    <row r="1481" spans="1:28" x14ac:dyDescent="0.2">
      <c r="A1481" s="66" t="s">
        <v>2346</v>
      </c>
      <c r="B1481" s="11" t="s">
        <v>6416</v>
      </c>
      <c r="C1481" s="11" t="s">
        <v>6416</v>
      </c>
      <c r="D1481" s="62" t="s">
        <v>6449</v>
      </c>
      <c r="E1481" s="66"/>
      <c r="F1481" s="64" t="str">
        <f t="shared" si="148"/>
        <v>The Mound</v>
      </c>
      <c r="G1481" s="66"/>
      <c r="H1481" s="65" t="str">
        <f t="shared" si="142"/>
        <v>Level 03</v>
      </c>
      <c r="I1481" s="66"/>
      <c r="J1481" s="67" t="str">
        <f t="shared" si="145"/>
        <v>Zone M3</v>
      </c>
      <c r="K1481" s="66"/>
      <c r="L1481" s="68" t="str">
        <f t="shared" si="146"/>
        <v>M3 / F3</v>
      </c>
      <c r="M1481" s="66"/>
      <c r="N1481" s="69" t="str">
        <f t="shared" si="143"/>
        <v>S. K. L. - 1</v>
      </c>
      <c r="O1481" s="66"/>
      <c r="P1481" s="70" t="str">
        <f t="shared" si="144"/>
        <v>R2 / J1</v>
      </c>
      <c r="Q1481" s="66"/>
      <c r="R1481" s="66"/>
      <c r="S1481" s="11" t="s">
        <v>6710</v>
      </c>
      <c r="T1481" s="11" t="s">
        <v>6710</v>
      </c>
      <c r="U1481" s="11" t="s">
        <v>6416</v>
      </c>
      <c r="V1481" s="59" t="s">
        <v>6416</v>
      </c>
      <c r="W1481" s="59" t="str">
        <f t="shared" si="147"/>
        <v>Construction</v>
      </c>
      <c r="X1481" s="11" t="s">
        <v>2347</v>
      </c>
      <c r="Y1481" s="32">
        <v>2</v>
      </c>
      <c r="Z1481" s="39">
        <v>45397</v>
      </c>
      <c r="AA1481" s="39">
        <v>45398</v>
      </c>
      <c r="AB1481" s="34">
        <v>583.46</v>
      </c>
    </row>
    <row r="1482" spans="1:28" x14ac:dyDescent="0.2">
      <c r="A1482" s="63" t="s">
        <v>2348</v>
      </c>
      <c r="B1482" s="8" t="s">
        <v>6416</v>
      </c>
      <c r="C1482" s="8" t="s">
        <v>6416</v>
      </c>
      <c r="D1482" s="62" t="s">
        <v>6449</v>
      </c>
      <c r="E1482" s="63"/>
      <c r="F1482" s="64" t="str">
        <f t="shared" si="148"/>
        <v>The Mound</v>
      </c>
      <c r="G1482" s="63"/>
      <c r="H1482" s="65" t="str">
        <f t="shared" si="142"/>
        <v>Level 03</v>
      </c>
      <c r="I1482" s="63"/>
      <c r="J1482" s="67" t="str">
        <f t="shared" si="145"/>
        <v>Zone M3</v>
      </c>
      <c r="K1482" s="63"/>
      <c r="L1482" s="68" t="str">
        <f t="shared" si="146"/>
        <v>M3 / F3</v>
      </c>
      <c r="M1482" s="63"/>
      <c r="N1482" s="69" t="str">
        <f t="shared" si="143"/>
        <v>S. K. L. - 1</v>
      </c>
      <c r="O1482" s="63"/>
      <c r="P1482" s="70" t="str">
        <f t="shared" si="144"/>
        <v>R2 / J1</v>
      </c>
      <c r="Q1482" s="63"/>
      <c r="R1482" s="63"/>
      <c r="S1482" s="8" t="s">
        <v>6710</v>
      </c>
      <c r="T1482" s="8" t="s">
        <v>6710</v>
      </c>
      <c r="U1482" s="8" t="s">
        <v>6416</v>
      </c>
      <c r="V1482" s="59" t="s">
        <v>6416</v>
      </c>
      <c r="W1482" s="59" t="str">
        <f t="shared" si="147"/>
        <v>Construction</v>
      </c>
      <c r="X1482" s="8" t="s">
        <v>2349</v>
      </c>
      <c r="Y1482" s="23">
        <v>2</v>
      </c>
      <c r="Z1482" s="35">
        <v>45399</v>
      </c>
      <c r="AA1482" s="35">
        <v>45400</v>
      </c>
      <c r="AB1482" s="42">
        <v>1992.86</v>
      </c>
    </row>
    <row r="1483" spans="1:28" x14ac:dyDescent="0.2">
      <c r="A1483" s="69" t="s">
        <v>1189</v>
      </c>
      <c r="B1483" s="3" t="s">
        <v>6751</v>
      </c>
      <c r="C1483" s="3" t="s">
        <v>6711</v>
      </c>
      <c r="D1483" s="62" t="s">
        <v>6449</v>
      </c>
      <c r="E1483" s="92"/>
      <c r="F1483" s="64" t="str">
        <f t="shared" si="148"/>
        <v>The Mound</v>
      </c>
      <c r="G1483" s="92"/>
      <c r="H1483" s="65" t="str">
        <f t="shared" ref="H1483:H1546" si="149">IF(G1483="",H1482,TRIM(G1483))</f>
        <v>Level 03</v>
      </c>
      <c r="I1483" s="92"/>
      <c r="J1483" s="67" t="str">
        <f t="shared" si="145"/>
        <v>Zone M3</v>
      </c>
      <c r="K1483" s="92"/>
      <c r="L1483" s="68" t="str">
        <f t="shared" si="146"/>
        <v>M3 / F3</v>
      </c>
      <c r="M1483" s="69" t="s">
        <v>1189</v>
      </c>
      <c r="N1483" s="69" t="str">
        <f t="shared" si="143"/>
        <v>S. K. L. - 2</v>
      </c>
      <c r="O1483" s="92"/>
      <c r="P1483" s="70" t="str">
        <f t="shared" si="144"/>
        <v>R2 / J1</v>
      </c>
      <c r="Q1483" s="92"/>
      <c r="R1483" s="92"/>
      <c r="S1483" s="3" t="s">
        <v>6711</v>
      </c>
      <c r="T1483" s="3" t="s">
        <v>6711</v>
      </c>
      <c r="U1483" s="3" t="s">
        <v>6711</v>
      </c>
      <c r="V1483" s="59" t="s">
        <v>1189</v>
      </c>
      <c r="W1483" s="59" t="str">
        <f t="shared" si="147"/>
        <v>Construction            S. K. L. - 2</v>
      </c>
      <c r="X1483" s="3"/>
      <c r="Y1483" s="49">
        <v>5</v>
      </c>
      <c r="Z1483" s="50">
        <v>45396</v>
      </c>
      <c r="AA1483" s="50">
        <v>45400</v>
      </c>
      <c r="AB1483" s="52">
        <v>15942.53</v>
      </c>
    </row>
    <row r="1484" spans="1:28" ht="25.5" x14ac:dyDescent="0.2">
      <c r="A1484" s="66" t="s">
        <v>2350</v>
      </c>
      <c r="B1484" s="11" t="s">
        <v>6416</v>
      </c>
      <c r="C1484" s="11" t="s">
        <v>6416</v>
      </c>
      <c r="D1484" s="62" t="s">
        <v>6449</v>
      </c>
      <c r="E1484" s="66"/>
      <c r="F1484" s="64" t="str">
        <f t="shared" si="148"/>
        <v>The Mound</v>
      </c>
      <c r="G1484" s="66"/>
      <c r="H1484" s="65" t="str">
        <f t="shared" si="149"/>
        <v>Level 03</v>
      </c>
      <c r="I1484" s="66"/>
      <c r="J1484" s="67" t="str">
        <f t="shared" si="145"/>
        <v>Zone M3</v>
      </c>
      <c r="K1484" s="66"/>
      <c r="L1484" s="68" t="str">
        <f t="shared" si="146"/>
        <v>M3 / F3</v>
      </c>
      <c r="M1484" s="66"/>
      <c r="N1484" s="69" t="str">
        <f t="shared" si="143"/>
        <v>S. K. L. - 2</v>
      </c>
      <c r="O1484" s="66"/>
      <c r="P1484" s="70" t="str">
        <f t="shared" si="144"/>
        <v>R2 / J1</v>
      </c>
      <c r="Q1484" s="66"/>
      <c r="R1484" s="66"/>
      <c r="S1484" s="11" t="s">
        <v>6711</v>
      </c>
      <c r="T1484" s="11" t="s">
        <v>6711</v>
      </c>
      <c r="U1484" s="11" t="s">
        <v>6416</v>
      </c>
      <c r="V1484" s="59" t="s">
        <v>6416</v>
      </c>
      <c r="W1484" s="59" t="str">
        <f t="shared" si="147"/>
        <v>Construction</v>
      </c>
      <c r="X1484" s="11" t="s">
        <v>2351</v>
      </c>
      <c r="Y1484" s="32">
        <v>3</v>
      </c>
      <c r="Z1484" s="39">
        <v>45396</v>
      </c>
      <c r="AA1484" s="39">
        <v>45398</v>
      </c>
      <c r="AB1484" s="48">
        <v>8467.36</v>
      </c>
    </row>
    <row r="1485" spans="1:28" x14ac:dyDescent="0.2">
      <c r="A1485" s="66" t="s">
        <v>2352</v>
      </c>
      <c r="B1485" s="11" t="s">
        <v>6416</v>
      </c>
      <c r="C1485" s="11" t="s">
        <v>6416</v>
      </c>
      <c r="D1485" s="62" t="s">
        <v>6449</v>
      </c>
      <c r="E1485" s="66"/>
      <c r="F1485" s="64" t="str">
        <f t="shared" si="148"/>
        <v>The Mound</v>
      </c>
      <c r="G1485" s="66"/>
      <c r="H1485" s="65" t="str">
        <f t="shared" si="149"/>
        <v>Level 03</v>
      </c>
      <c r="I1485" s="66"/>
      <c r="J1485" s="67" t="str">
        <f t="shared" si="145"/>
        <v>Zone M3</v>
      </c>
      <c r="K1485" s="66"/>
      <c r="L1485" s="68" t="str">
        <f t="shared" si="146"/>
        <v>M3 / F3</v>
      </c>
      <c r="M1485" s="66"/>
      <c r="N1485" s="69" t="str">
        <f t="shared" ref="N1485:N1548" si="150">IF(M1485="",N1484,TRIM(M1485))</f>
        <v>S. K. L. - 2</v>
      </c>
      <c r="O1485" s="66"/>
      <c r="P1485" s="70" t="str">
        <f t="shared" si="144"/>
        <v>R2 / J1</v>
      </c>
      <c r="Q1485" s="66"/>
      <c r="R1485" s="66"/>
      <c r="S1485" s="11" t="s">
        <v>6711</v>
      </c>
      <c r="T1485" s="11" t="s">
        <v>6711</v>
      </c>
      <c r="U1485" s="11" t="s">
        <v>6416</v>
      </c>
      <c r="V1485" s="59" t="s">
        <v>6416</v>
      </c>
      <c r="W1485" s="59" t="str">
        <f t="shared" si="147"/>
        <v>Construction</v>
      </c>
      <c r="X1485" s="11" t="s">
        <v>2353</v>
      </c>
      <c r="Y1485" s="32">
        <v>3</v>
      </c>
      <c r="Z1485" s="39">
        <v>45396</v>
      </c>
      <c r="AA1485" s="39">
        <v>45398</v>
      </c>
      <c r="AB1485" s="48">
        <v>4103.28</v>
      </c>
    </row>
    <row r="1486" spans="1:28" x14ac:dyDescent="0.2">
      <c r="A1486" s="66" t="s">
        <v>2354</v>
      </c>
      <c r="B1486" s="11" t="s">
        <v>6416</v>
      </c>
      <c r="C1486" s="11" t="s">
        <v>6416</v>
      </c>
      <c r="D1486" s="62" t="s">
        <v>6449</v>
      </c>
      <c r="E1486" s="66"/>
      <c r="F1486" s="64" t="str">
        <f t="shared" si="148"/>
        <v>The Mound</v>
      </c>
      <c r="G1486" s="66"/>
      <c r="H1486" s="65" t="str">
        <f t="shared" si="149"/>
        <v>Level 03</v>
      </c>
      <c r="I1486" s="66"/>
      <c r="J1486" s="67" t="str">
        <f t="shared" si="145"/>
        <v>Zone M3</v>
      </c>
      <c r="K1486" s="66"/>
      <c r="L1486" s="68" t="str">
        <f t="shared" si="146"/>
        <v>M3 / F3</v>
      </c>
      <c r="M1486" s="66"/>
      <c r="N1486" s="69" t="str">
        <f t="shared" si="150"/>
        <v>S. K. L. - 2</v>
      </c>
      <c r="O1486" s="66"/>
      <c r="P1486" s="70" t="str">
        <f t="shared" ref="P1486:P1549" si="151">IF(O1486="",P1485,TRIM(O1486))</f>
        <v>R2 / J1</v>
      </c>
      <c r="Q1486" s="66"/>
      <c r="R1486" s="66"/>
      <c r="S1486" s="11" t="s">
        <v>6711</v>
      </c>
      <c r="T1486" s="11" t="s">
        <v>6711</v>
      </c>
      <c r="U1486" s="11" t="s">
        <v>6416</v>
      </c>
      <c r="V1486" s="59" t="s">
        <v>6416</v>
      </c>
      <c r="W1486" s="59" t="str">
        <f t="shared" si="147"/>
        <v>Construction</v>
      </c>
      <c r="X1486" s="11" t="s">
        <v>2355</v>
      </c>
      <c r="Y1486" s="32">
        <v>2</v>
      </c>
      <c r="Z1486" s="39">
        <v>45397</v>
      </c>
      <c r="AA1486" s="39">
        <v>45398</v>
      </c>
      <c r="AB1486" s="34">
        <v>795.57</v>
      </c>
    </row>
    <row r="1487" spans="1:28" x14ac:dyDescent="0.2">
      <c r="A1487" s="66" t="s">
        <v>2356</v>
      </c>
      <c r="B1487" s="11" t="s">
        <v>6416</v>
      </c>
      <c r="C1487" s="11" t="s">
        <v>6416</v>
      </c>
      <c r="D1487" s="62" t="s">
        <v>6449</v>
      </c>
      <c r="E1487" s="66"/>
      <c r="F1487" s="64" t="str">
        <f t="shared" si="148"/>
        <v>The Mound</v>
      </c>
      <c r="G1487" s="66"/>
      <c r="H1487" s="65" t="str">
        <f t="shared" si="149"/>
        <v>Level 03</v>
      </c>
      <c r="I1487" s="66"/>
      <c r="J1487" s="67" t="str">
        <f t="shared" si="145"/>
        <v>Zone M3</v>
      </c>
      <c r="K1487" s="66"/>
      <c r="L1487" s="68" t="str">
        <f t="shared" si="146"/>
        <v>M3 / F3</v>
      </c>
      <c r="M1487" s="66"/>
      <c r="N1487" s="69" t="str">
        <f t="shared" si="150"/>
        <v>S. K. L. - 2</v>
      </c>
      <c r="O1487" s="66"/>
      <c r="P1487" s="70" t="str">
        <f t="shared" si="151"/>
        <v>R2 / J1</v>
      </c>
      <c r="Q1487" s="66"/>
      <c r="R1487" s="66"/>
      <c r="S1487" s="11" t="s">
        <v>6711</v>
      </c>
      <c r="T1487" s="11" t="s">
        <v>6711</v>
      </c>
      <c r="U1487" s="11" t="s">
        <v>6416</v>
      </c>
      <c r="V1487" s="59" t="s">
        <v>6416</v>
      </c>
      <c r="W1487" s="59" t="str">
        <f t="shared" si="147"/>
        <v>Construction</v>
      </c>
      <c r="X1487" s="11" t="s">
        <v>2357</v>
      </c>
      <c r="Y1487" s="32">
        <v>2</v>
      </c>
      <c r="Z1487" s="39">
        <v>45397</v>
      </c>
      <c r="AA1487" s="39">
        <v>45398</v>
      </c>
      <c r="AB1487" s="34">
        <v>583.46</v>
      </c>
    </row>
    <row r="1488" spans="1:28" x14ac:dyDescent="0.2">
      <c r="A1488" s="63" t="s">
        <v>2358</v>
      </c>
      <c r="B1488" s="8" t="s">
        <v>6416</v>
      </c>
      <c r="C1488" s="8" t="s">
        <v>6416</v>
      </c>
      <c r="D1488" s="62" t="s">
        <v>6449</v>
      </c>
      <c r="E1488" s="63"/>
      <c r="F1488" s="64" t="str">
        <f t="shared" si="148"/>
        <v>The Mound</v>
      </c>
      <c r="G1488" s="63"/>
      <c r="H1488" s="65" t="str">
        <f t="shared" si="149"/>
        <v>Level 03</v>
      </c>
      <c r="I1488" s="63"/>
      <c r="J1488" s="67" t="str">
        <f t="shared" si="145"/>
        <v>Zone M3</v>
      </c>
      <c r="K1488" s="63"/>
      <c r="L1488" s="68" t="str">
        <f t="shared" si="146"/>
        <v>M3 / F3</v>
      </c>
      <c r="M1488" s="63"/>
      <c r="N1488" s="69" t="str">
        <f t="shared" si="150"/>
        <v>S. K. L. - 2</v>
      </c>
      <c r="O1488" s="63"/>
      <c r="P1488" s="70" t="str">
        <f t="shared" si="151"/>
        <v>R2 / J1</v>
      </c>
      <c r="Q1488" s="63"/>
      <c r="R1488" s="63"/>
      <c r="S1488" s="8" t="s">
        <v>6711</v>
      </c>
      <c r="T1488" s="8" t="s">
        <v>6711</v>
      </c>
      <c r="U1488" s="8" t="s">
        <v>6416</v>
      </c>
      <c r="V1488" s="59" t="s">
        <v>6416</v>
      </c>
      <c r="W1488" s="59" t="str">
        <f t="shared" si="147"/>
        <v>Construction</v>
      </c>
      <c r="X1488" s="8" t="s">
        <v>2359</v>
      </c>
      <c r="Y1488" s="23">
        <v>2</v>
      </c>
      <c r="Z1488" s="35">
        <v>45399</v>
      </c>
      <c r="AA1488" s="35">
        <v>45400</v>
      </c>
      <c r="AB1488" s="42">
        <v>1992.86</v>
      </c>
    </row>
    <row r="1489" spans="1:28" x14ac:dyDescent="0.2">
      <c r="A1489" s="69" t="s">
        <v>2027</v>
      </c>
      <c r="B1489" s="3" t="s">
        <v>6751</v>
      </c>
      <c r="C1489" s="3" t="s">
        <v>6741</v>
      </c>
      <c r="D1489" s="62" t="s">
        <v>6449</v>
      </c>
      <c r="E1489" s="92"/>
      <c r="F1489" s="64" t="str">
        <f t="shared" si="148"/>
        <v>The Mound</v>
      </c>
      <c r="G1489" s="92"/>
      <c r="H1489" s="65" t="str">
        <f t="shared" si="149"/>
        <v>Level 03</v>
      </c>
      <c r="I1489" s="92"/>
      <c r="J1489" s="67" t="str">
        <f t="shared" si="145"/>
        <v>Zone M3</v>
      </c>
      <c r="K1489" s="92"/>
      <c r="L1489" s="68" t="str">
        <f t="shared" si="146"/>
        <v>M3 / F3</v>
      </c>
      <c r="M1489" s="69" t="s">
        <v>2027</v>
      </c>
      <c r="N1489" s="69" t="str">
        <f t="shared" si="150"/>
        <v>S. K. L. - 3</v>
      </c>
      <c r="O1489" s="92"/>
      <c r="P1489" s="70" t="str">
        <f t="shared" si="151"/>
        <v>R2 / J1</v>
      </c>
      <c r="Q1489" s="92"/>
      <c r="R1489" s="92"/>
      <c r="S1489" s="3" t="s">
        <v>6741</v>
      </c>
      <c r="T1489" s="3" t="s">
        <v>6741</v>
      </c>
      <c r="U1489" s="3" t="s">
        <v>6741</v>
      </c>
      <c r="V1489" s="59" t="s">
        <v>2027</v>
      </c>
      <c r="W1489" s="59" t="str">
        <f t="shared" si="147"/>
        <v>Construction            S. K. L. - 3</v>
      </c>
      <c r="X1489" s="3"/>
      <c r="Y1489" s="49">
        <v>5</v>
      </c>
      <c r="Z1489" s="50">
        <v>45399</v>
      </c>
      <c r="AA1489" s="50">
        <v>45404</v>
      </c>
      <c r="AB1489" s="52">
        <v>15942.53</v>
      </c>
    </row>
    <row r="1490" spans="1:28" ht="25.5" x14ac:dyDescent="0.2">
      <c r="A1490" s="66" t="s">
        <v>2360</v>
      </c>
      <c r="B1490" s="11" t="s">
        <v>6416</v>
      </c>
      <c r="C1490" s="11" t="s">
        <v>6416</v>
      </c>
      <c r="D1490" s="62" t="s">
        <v>6449</v>
      </c>
      <c r="E1490" s="66"/>
      <c r="F1490" s="64" t="str">
        <f t="shared" si="148"/>
        <v>The Mound</v>
      </c>
      <c r="G1490" s="66"/>
      <c r="H1490" s="65" t="str">
        <f t="shared" si="149"/>
        <v>Level 03</v>
      </c>
      <c r="I1490" s="66"/>
      <c r="J1490" s="67" t="str">
        <f t="shared" si="145"/>
        <v>Zone M3</v>
      </c>
      <c r="K1490" s="66"/>
      <c r="L1490" s="68" t="str">
        <f t="shared" si="146"/>
        <v>M3 / F3</v>
      </c>
      <c r="M1490" s="66"/>
      <c r="N1490" s="69" t="str">
        <f t="shared" si="150"/>
        <v>S. K. L. - 3</v>
      </c>
      <c r="O1490" s="66"/>
      <c r="P1490" s="70" t="str">
        <f t="shared" si="151"/>
        <v>R2 / J1</v>
      </c>
      <c r="Q1490" s="66"/>
      <c r="R1490" s="66"/>
      <c r="S1490" s="11" t="s">
        <v>6741</v>
      </c>
      <c r="T1490" s="11" t="s">
        <v>6741</v>
      </c>
      <c r="U1490" s="11" t="s">
        <v>6416</v>
      </c>
      <c r="V1490" s="59" t="s">
        <v>6416</v>
      </c>
      <c r="W1490" s="59" t="str">
        <f t="shared" si="147"/>
        <v>Construction</v>
      </c>
      <c r="X1490" s="11" t="s">
        <v>2361</v>
      </c>
      <c r="Y1490" s="32">
        <v>3</v>
      </c>
      <c r="Z1490" s="39">
        <v>45399</v>
      </c>
      <c r="AA1490" s="39">
        <v>45402</v>
      </c>
      <c r="AB1490" s="48">
        <v>8467.36</v>
      </c>
    </row>
    <row r="1491" spans="1:28" x14ac:dyDescent="0.2">
      <c r="A1491" s="66" t="s">
        <v>2362</v>
      </c>
      <c r="B1491" s="11" t="s">
        <v>6416</v>
      </c>
      <c r="C1491" s="11" t="s">
        <v>6416</v>
      </c>
      <c r="D1491" s="62" t="s">
        <v>6449</v>
      </c>
      <c r="E1491" s="66"/>
      <c r="F1491" s="64" t="str">
        <f t="shared" si="148"/>
        <v>The Mound</v>
      </c>
      <c r="G1491" s="66"/>
      <c r="H1491" s="65" t="str">
        <f t="shared" si="149"/>
        <v>Level 03</v>
      </c>
      <c r="I1491" s="66"/>
      <c r="J1491" s="67" t="str">
        <f t="shared" si="145"/>
        <v>Zone M3</v>
      </c>
      <c r="K1491" s="66"/>
      <c r="L1491" s="68" t="str">
        <f t="shared" si="146"/>
        <v>M3 / F3</v>
      </c>
      <c r="M1491" s="66"/>
      <c r="N1491" s="69" t="str">
        <f t="shared" si="150"/>
        <v>S. K. L. - 3</v>
      </c>
      <c r="O1491" s="66"/>
      <c r="P1491" s="70" t="str">
        <f t="shared" si="151"/>
        <v>R2 / J1</v>
      </c>
      <c r="Q1491" s="66"/>
      <c r="R1491" s="66"/>
      <c r="S1491" s="11" t="s">
        <v>6741</v>
      </c>
      <c r="T1491" s="11" t="s">
        <v>6741</v>
      </c>
      <c r="U1491" s="11" t="s">
        <v>6416</v>
      </c>
      <c r="V1491" s="59" t="s">
        <v>6416</v>
      </c>
      <c r="W1491" s="59" t="str">
        <f t="shared" si="147"/>
        <v>Construction</v>
      </c>
      <c r="X1491" s="11" t="s">
        <v>2363</v>
      </c>
      <c r="Y1491" s="32">
        <v>3</v>
      </c>
      <c r="Z1491" s="39">
        <v>45399</v>
      </c>
      <c r="AA1491" s="39">
        <v>45402</v>
      </c>
      <c r="AB1491" s="48">
        <v>4103.28</v>
      </c>
    </row>
    <row r="1492" spans="1:28" x14ac:dyDescent="0.2">
      <c r="A1492" s="66" t="s">
        <v>2364</v>
      </c>
      <c r="B1492" s="11" t="s">
        <v>6416</v>
      </c>
      <c r="C1492" s="11" t="s">
        <v>6416</v>
      </c>
      <c r="D1492" s="62" t="s">
        <v>6449</v>
      </c>
      <c r="E1492" s="66"/>
      <c r="F1492" s="64" t="str">
        <f t="shared" si="148"/>
        <v>The Mound</v>
      </c>
      <c r="G1492" s="66"/>
      <c r="H1492" s="65" t="str">
        <f t="shared" si="149"/>
        <v>Level 03</v>
      </c>
      <c r="I1492" s="66"/>
      <c r="J1492" s="67" t="str">
        <f t="shared" si="145"/>
        <v>Zone M3</v>
      </c>
      <c r="K1492" s="66"/>
      <c r="L1492" s="68" t="str">
        <f t="shared" si="146"/>
        <v>M3 / F3</v>
      </c>
      <c r="M1492" s="66"/>
      <c r="N1492" s="69" t="str">
        <f t="shared" si="150"/>
        <v>S. K. L. - 3</v>
      </c>
      <c r="O1492" s="66"/>
      <c r="P1492" s="70" t="str">
        <f t="shared" si="151"/>
        <v>R2 / J1</v>
      </c>
      <c r="Q1492" s="66"/>
      <c r="R1492" s="66"/>
      <c r="S1492" s="11" t="s">
        <v>6741</v>
      </c>
      <c r="T1492" s="11" t="s">
        <v>6741</v>
      </c>
      <c r="U1492" s="11" t="s">
        <v>6416</v>
      </c>
      <c r="V1492" s="59" t="s">
        <v>6416</v>
      </c>
      <c r="W1492" s="59" t="str">
        <f t="shared" si="147"/>
        <v>Construction</v>
      </c>
      <c r="X1492" s="11" t="s">
        <v>2365</v>
      </c>
      <c r="Y1492" s="32">
        <v>2</v>
      </c>
      <c r="Z1492" s="39">
        <v>45400</v>
      </c>
      <c r="AA1492" s="39">
        <v>45402</v>
      </c>
      <c r="AB1492" s="34">
        <v>795.57</v>
      </c>
    </row>
    <row r="1493" spans="1:28" x14ac:dyDescent="0.2">
      <c r="A1493" s="66" t="s">
        <v>2366</v>
      </c>
      <c r="B1493" s="11" t="s">
        <v>6416</v>
      </c>
      <c r="C1493" s="11" t="s">
        <v>6416</v>
      </c>
      <c r="D1493" s="62" t="s">
        <v>6449</v>
      </c>
      <c r="E1493" s="66"/>
      <c r="F1493" s="64" t="str">
        <f t="shared" si="148"/>
        <v>The Mound</v>
      </c>
      <c r="G1493" s="66"/>
      <c r="H1493" s="65" t="str">
        <f t="shared" si="149"/>
        <v>Level 03</v>
      </c>
      <c r="I1493" s="66"/>
      <c r="J1493" s="67" t="str">
        <f t="shared" si="145"/>
        <v>Zone M3</v>
      </c>
      <c r="K1493" s="66"/>
      <c r="L1493" s="68" t="str">
        <f t="shared" si="146"/>
        <v>M3 / F3</v>
      </c>
      <c r="M1493" s="66"/>
      <c r="N1493" s="69" t="str">
        <f t="shared" si="150"/>
        <v>S. K. L. - 3</v>
      </c>
      <c r="O1493" s="66"/>
      <c r="P1493" s="70" t="str">
        <f t="shared" si="151"/>
        <v>R2 / J1</v>
      </c>
      <c r="Q1493" s="66"/>
      <c r="R1493" s="66"/>
      <c r="S1493" s="11" t="s">
        <v>6741</v>
      </c>
      <c r="T1493" s="11" t="s">
        <v>6741</v>
      </c>
      <c r="U1493" s="11" t="s">
        <v>6416</v>
      </c>
      <c r="V1493" s="59" t="s">
        <v>6416</v>
      </c>
      <c r="W1493" s="59" t="str">
        <f t="shared" si="147"/>
        <v>Construction</v>
      </c>
      <c r="X1493" s="11" t="s">
        <v>2367</v>
      </c>
      <c r="Y1493" s="32">
        <v>2</v>
      </c>
      <c r="Z1493" s="39">
        <v>45400</v>
      </c>
      <c r="AA1493" s="39">
        <v>45402</v>
      </c>
      <c r="AB1493" s="34">
        <v>583.46</v>
      </c>
    </row>
    <row r="1494" spans="1:28" x14ac:dyDescent="0.2">
      <c r="A1494" s="63" t="s">
        <v>2368</v>
      </c>
      <c r="B1494" s="8" t="s">
        <v>6416</v>
      </c>
      <c r="C1494" s="8" t="s">
        <v>6416</v>
      </c>
      <c r="D1494" s="62" t="s">
        <v>6449</v>
      </c>
      <c r="E1494" s="63"/>
      <c r="F1494" s="64" t="str">
        <f t="shared" si="148"/>
        <v>The Mound</v>
      </c>
      <c r="G1494" s="63"/>
      <c r="H1494" s="65" t="str">
        <f t="shared" si="149"/>
        <v>Level 03</v>
      </c>
      <c r="I1494" s="63"/>
      <c r="J1494" s="67" t="str">
        <f t="shared" si="145"/>
        <v>Zone M3</v>
      </c>
      <c r="K1494" s="63"/>
      <c r="L1494" s="68" t="str">
        <f t="shared" si="146"/>
        <v>M3 / F3</v>
      </c>
      <c r="M1494" s="63"/>
      <c r="N1494" s="69" t="str">
        <f t="shared" si="150"/>
        <v>S. K. L. - 3</v>
      </c>
      <c r="O1494" s="63"/>
      <c r="P1494" s="70" t="str">
        <f t="shared" si="151"/>
        <v>R2 / J1</v>
      </c>
      <c r="Q1494" s="63"/>
      <c r="R1494" s="63"/>
      <c r="S1494" s="8" t="s">
        <v>6741</v>
      </c>
      <c r="T1494" s="8" t="s">
        <v>6741</v>
      </c>
      <c r="U1494" s="8" t="s">
        <v>6416</v>
      </c>
      <c r="V1494" s="59" t="s">
        <v>6416</v>
      </c>
      <c r="W1494" s="59" t="str">
        <f t="shared" si="147"/>
        <v>Construction</v>
      </c>
      <c r="X1494" s="8" t="s">
        <v>2369</v>
      </c>
      <c r="Y1494" s="23">
        <v>2</v>
      </c>
      <c r="Z1494" s="35">
        <v>45403</v>
      </c>
      <c r="AA1494" s="35">
        <v>45404</v>
      </c>
      <c r="AB1494" s="42">
        <v>1992.86</v>
      </c>
    </row>
    <row r="1495" spans="1:28" x14ac:dyDescent="0.2">
      <c r="A1495" s="69" t="s">
        <v>1200</v>
      </c>
      <c r="B1495" s="3" t="s">
        <v>6751</v>
      </c>
      <c r="C1495" s="3" t="s">
        <v>6712</v>
      </c>
      <c r="D1495" s="62" t="s">
        <v>6449</v>
      </c>
      <c r="E1495" s="92"/>
      <c r="F1495" s="64" t="str">
        <f t="shared" si="148"/>
        <v>The Mound</v>
      </c>
      <c r="G1495" s="92"/>
      <c r="H1495" s="65" t="str">
        <f t="shared" si="149"/>
        <v>Level 03</v>
      </c>
      <c r="I1495" s="92"/>
      <c r="J1495" s="67" t="str">
        <f t="shared" si="145"/>
        <v>Zone M3</v>
      </c>
      <c r="K1495" s="92"/>
      <c r="L1495" s="68" t="str">
        <f t="shared" si="146"/>
        <v>M3 / F3</v>
      </c>
      <c r="M1495" s="69" t="s">
        <v>1200</v>
      </c>
      <c r="N1495" s="69" t="str">
        <f t="shared" si="150"/>
        <v>S. K. R.</v>
      </c>
      <c r="O1495" s="92"/>
      <c r="P1495" s="70" t="str">
        <f t="shared" si="151"/>
        <v>R2 / J1</v>
      </c>
      <c r="Q1495" s="92"/>
      <c r="R1495" s="92"/>
      <c r="S1495" s="3" t="s">
        <v>6712</v>
      </c>
      <c r="T1495" s="3" t="s">
        <v>6712</v>
      </c>
      <c r="U1495" s="3" t="s">
        <v>6712</v>
      </c>
      <c r="V1495" s="59" t="s">
        <v>1200</v>
      </c>
      <c r="W1495" s="59" t="str">
        <f t="shared" si="147"/>
        <v>Construction            S. K. R.</v>
      </c>
      <c r="X1495" s="3"/>
      <c r="Y1495" s="49">
        <v>5</v>
      </c>
      <c r="Z1495" s="50">
        <v>45399</v>
      </c>
      <c r="AA1495" s="50">
        <v>45404</v>
      </c>
      <c r="AB1495" s="52">
        <v>15942.53</v>
      </c>
    </row>
    <row r="1496" spans="1:28" ht="25.5" x14ac:dyDescent="0.2">
      <c r="A1496" s="66" t="s">
        <v>2370</v>
      </c>
      <c r="B1496" s="11" t="s">
        <v>6416</v>
      </c>
      <c r="C1496" s="11" t="s">
        <v>6416</v>
      </c>
      <c r="D1496" s="62" t="s">
        <v>6449</v>
      </c>
      <c r="E1496" s="66"/>
      <c r="F1496" s="64" t="str">
        <f t="shared" si="148"/>
        <v>The Mound</v>
      </c>
      <c r="G1496" s="66"/>
      <c r="H1496" s="65" t="str">
        <f t="shared" si="149"/>
        <v>Level 03</v>
      </c>
      <c r="I1496" s="66"/>
      <c r="J1496" s="67" t="str">
        <f t="shared" si="145"/>
        <v>Zone M3</v>
      </c>
      <c r="K1496" s="66"/>
      <c r="L1496" s="68" t="str">
        <f t="shared" si="146"/>
        <v>M3 / F3</v>
      </c>
      <c r="M1496" s="66"/>
      <c r="N1496" s="69" t="str">
        <f t="shared" si="150"/>
        <v>S. K. R.</v>
      </c>
      <c r="O1496" s="66"/>
      <c r="P1496" s="70" t="str">
        <f t="shared" si="151"/>
        <v>R2 / J1</v>
      </c>
      <c r="Q1496" s="66"/>
      <c r="R1496" s="66"/>
      <c r="S1496" s="11" t="s">
        <v>6712</v>
      </c>
      <c r="T1496" s="11" t="s">
        <v>6712</v>
      </c>
      <c r="U1496" s="11" t="s">
        <v>6416</v>
      </c>
      <c r="V1496" s="59" t="s">
        <v>6416</v>
      </c>
      <c r="W1496" s="59" t="str">
        <f t="shared" si="147"/>
        <v>Construction</v>
      </c>
      <c r="X1496" s="11" t="s">
        <v>2371</v>
      </c>
      <c r="Y1496" s="32">
        <v>3</v>
      </c>
      <c r="Z1496" s="39">
        <v>45399</v>
      </c>
      <c r="AA1496" s="39">
        <v>45402</v>
      </c>
      <c r="AB1496" s="48">
        <v>8467.36</v>
      </c>
    </row>
    <row r="1497" spans="1:28" x14ac:dyDescent="0.2">
      <c r="A1497" s="66" t="s">
        <v>2372</v>
      </c>
      <c r="B1497" s="11" t="s">
        <v>6416</v>
      </c>
      <c r="C1497" s="11" t="s">
        <v>6416</v>
      </c>
      <c r="D1497" s="62" t="s">
        <v>6449</v>
      </c>
      <c r="E1497" s="66"/>
      <c r="F1497" s="64" t="str">
        <f t="shared" si="148"/>
        <v>The Mound</v>
      </c>
      <c r="G1497" s="66"/>
      <c r="H1497" s="65" t="str">
        <f t="shared" si="149"/>
        <v>Level 03</v>
      </c>
      <c r="I1497" s="66"/>
      <c r="J1497" s="67" t="str">
        <f t="shared" si="145"/>
        <v>Zone M3</v>
      </c>
      <c r="K1497" s="66"/>
      <c r="L1497" s="68" t="str">
        <f t="shared" si="146"/>
        <v>M3 / F3</v>
      </c>
      <c r="M1497" s="66"/>
      <c r="N1497" s="69" t="str">
        <f t="shared" si="150"/>
        <v>S. K. R.</v>
      </c>
      <c r="O1497" s="66"/>
      <c r="P1497" s="70" t="str">
        <f t="shared" si="151"/>
        <v>R2 / J1</v>
      </c>
      <c r="Q1497" s="66"/>
      <c r="R1497" s="66"/>
      <c r="S1497" s="11" t="s">
        <v>6712</v>
      </c>
      <c r="T1497" s="11" t="s">
        <v>6712</v>
      </c>
      <c r="U1497" s="11" t="s">
        <v>6416</v>
      </c>
      <c r="V1497" s="59" t="s">
        <v>6416</v>
      </c>
      <c r="W1497" s="59" t="str">
        <f t="shared" si="147"/>
        <v>Construction</v>
      </c>
      <c r="X1497" s="11" t="s">
        <v>2373</v>
      </c>
      <c r="Y1497" s="32">
        <v>3</v>
      </c>
      <c r="Z1497" s="39">
        <v>45399</v>
      </c>
      <c r="AA1497" s="39">
        <v>45402</v>
      </c>
      <c r="AB1497" s="48">
        <v>4103.28</v>
      </c>
    </row>
    <row r="1498" spans="1:28" x14ac:dyDescent="0.2">
      <c r="A1498" s="66" t="s">
        <v>2374</v>
      </c>
      <c r="B1498" s="11" t="s">
        <v>6416</v>
      </c>
      <c r="C1498" s="11" t="s">
        <v>6416</v>
      </c>
      <c r="D1498" s="62" t="s">
        <v>6449</v>
      </c>
      <c r="E1498" s="66"/>
      <c r="F1498" s="64" t="str">
        <f t="shared" si="148"/>
        <v>The Mound</v>
      </c>
      <c r="G1498" s="66"/>
      <c r="H1498" s="65" t="str">
        <f t="shared" si="149"/>
        <v>Level 03</v>
      </c>
      <c r="I1498" s="66"/>
      <c r="J1498" s="67" t="str">
        <f t="shared" si="145"/>
        <v>Zone M3</v>
      </c>
      <c r="K1498" s="66"/>
      <c r="L1498" s="68" t="str">
        <f t="shared" si="146"/>
        <v>M3 / F3</v>
      </c>
      <c r="M1498" s="66"/>
      <c r="N1498" s="69" t="str">
        <f t="shared" si="150"/>
        <v>S. K. R.</v>
      </c>
      <c r="O1498" s="66"/>
      <c r="P1498" s="70" t="str">
        <f t="shared" si="151"/>
        <v>R2 / J1</v>
      </c>
      <c r="Q1498" s="66"/>
      <c r="R1498" s="66"/>
      <c r="S1498" s="11" t="s">
        <v>6712</v>
      </c>
      <c r="T1498" s="11" t="s">
        <v>6712</v>
      </c>
      <c r="U1498" s="11" t="s">
        <v>6416</v>
      </c>
      <c r="V1498" s="59" t="s">
        <v>6416</v>
      </c>
      <c r="W1498" s="59" t="str">
        <f t="shared" si="147"/>
        <v>Construction</v>
      </c>
      <c r="X1498" s="11" t="s">
        <v>2375</v>
      </c>
      <c r="Y1498" s="32">
        <v>2</v>
      </c>
      <c r="Z1498" s="39">
        <v>45400</v>
      </c>
      <c r="AA1498" s="39">
        <v>45402</v>
      </c>
      <c r="AB1498" s="34">
        <v>795.57</v>
      </c>
    </row>
    <row r="1499" spans="1:28" x14ac:dyDescent="0.2">
      <c r="A1499" s="66" t="s">
        <v>2376</v>
      </c>
      <c r="B1499" s="11" t="s">
        <v>6416</v>
      </c>
      <c r="C1499" s="11" t="s">
        <v>6416</v>
      </c>
      <c r="D1499" s="62" t="s">
        <v>6449</v>
      </c>
      <c r="E1499" s="66"/>
      <c r="F1499" s="64" t="str">
        <f t="shared" si="148"/>
        <v>The Mound</v>
      </c>
      <c r="G1499" s="66"/>
      <c r="H1499" s="65" t="str">
        <f t="shared" si="149"/>
        <v>Level 03</v>
      </c>
      <c r="I1499" s="66"/>
      <c r="J1499" s="67" t="str">
        <f t="shared" si="145"/>
        <v>Zone M3</v>
      </c>
      <c r="K1499" s="66"/>
      <c r="L1499" s="68" t="str">
        <f t="shared" si="146"/>
        <v>M3 / F3</v>
      </c>
      <c r="M1499" s="66"/>
      <c r="N1499" s="69" t="str">
        <f t="shared" si="150"/>
        <v>S. K. R.</v>
      </c>
      <c r="O1499" s="66"/>
      <c r="P1499" s="70" t="str">
        <f t="shared" si="151"/>
        <v>R2 / J1</v>
      </c>
      <c r="Q1499" s="66"/>
      <c r="R1499" s="66"/>
      <c r="S1499" s="11" t="s">
        <v>6712</v>
      </c>
      <c r="T1499" s="11" t="s">
        <v>6712</v>
      </c>
      <c r="U1499" s="11" t="s">
        <v>6416</v>
      </c>
      <c r="V1499" s="59" t="s">
        <v>6416</v>
      </c>
      <c r="W1499" s="59" t="str">
        <f t="shared" si="147"/>
        <v>Construction</v>
      </c>
      <c r="X1499" s="11" t="s">
        <v>2377</v>
      </c>
      <c r="Y1499" s="32">
        <v>2</v>
      </c>
      <c r="Z1499" s="39">
        <v>45400</v>
      </c>
      <c r="AA1499" s="39">
        <v>45402</v>
      </c>
      <c r="AB1499" s="34">
        <v>583.46</v>
      </c>
    </row>
    <row r="1500" spans="1:28" x14ac:dyDescent="0.2">
      <c r="A1500" s="63" t="s">
        <v>2378</v>
      </c>
      <c r="B1500" s="8" t="s">
        <v>6416</v>
      </c>
      <c r="C1500" s="8" t="s">
        <v>6416</v>
      </c>
      <c r="D1500" s="62" t="s">
        <v>6449</v>
      </c>
      <c r="E1500" s="63"/>
      <c r="F1500" s="64" t="str">
        <f t="shared" si="148"/>
        <v>The Mound</v>
      </c>
      <c r="G1500" s="63"/>
      <c r="H1500" s="65" t="str">
        <f t="shared" si="149"/>
        <v>Level 03</v>
      </c>
      <c r="I1500" s="63"/>
      <c r="J1500" s="67" t="str">
        <f t="shared" si="145"/>
        <v>Zone M3</v>
      </c>
      <c r="K1500" s="63"/>
      <c r="L1500" s="68" t="str">
        <f t="shared" si="146"/>
        <v>M3 / F3</v>
      </c>
      <c r="M1500" s="63"/>
      <c r="N1500" s="69" t="str">
        <f t="shared" si="150"/>
        <v>S. K. R.</v>
      </c>
      <c r="O1500" s="63"/>
      <c r="P1500" s="70" t="str">
        <f t="shared" si="151"/>
        <v>R2 / J1</v>
      </c>
      <c r="Q1500" s="63"/>
      <c r="R1500" s="63"/>
      <c r="S1500" s="8" t="s">
        <v>6712</v>
      </c>
      <c r="T1500" s="8" t="s">
        <v>6712</v>
      </c>
      <c r="U1500" s="8" t="s">
        <v>6416</v>
      </c>
      <c r="V1500" s="59" t="s">
        <v>6416</v>
      </c>
      <c r="W1500" s="59" t="str">
        <f t="shared" si="147"/>
        <v>Construction</v>
      </c>
      <c r="X1500" s="8" t="s">
        <v>2379</v>
      </c>
      <c r="Y1500" s="23">
        <v>2</v>
      </c>
      <c r="Z1500" s="35">
        <v>45403</v>
      </c>
      <c r="AA1500" s="35">
        <v>45404</v>
      </c>
      <c r="AB1500" s="42">
        <v>1992.86</v>
      </c>
    </row>
    <row r="1501" spans="1:28" x14ac:dyDescent="0.2">
      <c r="A1501" s="69" t="s">
        <v>1211</v>
      </c>
      <c r="B1501" s="3" t="s">
        <v>6751</v>
      </c>
      <c r="C1501" s="3" t="s">
        <v>6713</v>
      </c>
      <c r="D1501" s="62" t="s">
        <v>6449</v>
      </c>
      <c r="E1501" s="92"/>
      <c r="F1501" s="64" t="str">
        <f t="shared" si="148"/>
        <v>The Mound</v>
      </c>
      <c r="G1501" s="92"/>
      <c r="H1501" s="65" t="str">
        <f t="shared" si="149"/>
        <v>Level 03</v>
      </c>
      <c r="I1501" s="92"/>
      <c r="J1501" s="67" t="str">
        <f t="shared" si="145"/>
        <v>Zone M3</v>
      </c>
      <c r="K1501" s="92"/>
      <c r="L1501" s="68" t="str">
        <f t="shared" si="146"/>
        <v>M3 / F3</v>
      </c>
      <c r="M1501" s="69" t="s">
        <v>1211</v>
      </c>
      <c r="N1501" s="69" t="str">
        <f t="shared" si="150"/>
        <v>S. DQ. L.</v>
      </c>
      <c r="O1501" s="92"/>
      <c r="P1501" s="70" t="str">
        <f t="shared" si="151"/>
        <v>R2 / J1</v>
      </c>
      <c r="Q1501" s="92"/>
      <c r="R1501" s="92"/>
      <c r="S1501" s="3" t="s">
        <v>6713</v>
      </c>
      <c r="T1501" s="3" t="s">
        <v>6713</v>
      </c>
      <c r="U1501" s="3" t="s">
        <v>6713</v>
      </c>
      <c r="V1501" s="59" t="s">
        <v>1211</v>
      </c>
      <c r="W1501" s="59" t="str">
        <f t="shared" si="147"/>
        <v>Construction            S. DQ. L.</v>
      </c>
      <c r="X1501" s="3"/>
      <c r="Y1501" s="49">
        <v>5</v>
      </c>
      <c r="Z1501" s="50">
        <v>45403</v>
      </c>
      <c r="AA1501" s="50">
        <v>45407</v>
      </c>
      <c r="AB1501" s="52">
        <v>15942.53</v>
      </c>
    </row>
    <row r="1502" spans="1:28" ht="25.5" x14ac:dyDescent="0.2">
      <c r="A1502" s="66" t="s">
        <v>2380</v>
      </c>
      <c r="B1502" s="11" t="s">
        <v>6416</v>
      </c>
      <c r="C1502" s="11" t="s">
        <v>6416</v>
      </c>
      <c r="D1502" s="62" t="s">
        <v>6449</v>
      </c>
      <c r="E1502" s="66"/>
      <c r="F1502" s="64" t="str">
        <f t="shared" si="148"/>
        <v>The Mound</v>
      </c>
      <c r="G1502" s="66"/>
      <c r="H1502" s="65" t="str">
        <f t="shared" si="149"/>
        <v>Level 03</v>
      </c>
      <c r="I1502" s="66"/>
      <c r="J1502" s="67" t="str">
        <f t="shared" si="145"/>
        <v>Zone M3</v>
      </c>
      <c r="K1502" s="66"/>
      <c r="L1502" s="68" t="str">
        <f t="shared" si="146"/>
        <v>M3 / F3</v>
      </c>
      <c r="M1502" s="66"/>
      <c r="N1502" s="69" t="str">
        <f t="shared" si="150"/>
        <v>S. DQ. L.</v>
      </c>
      <c r="O1502" s="66"/>
      <c r="P1502" s="70" t="str">
        <f t="shared" si="151"/>
        <v>R2 / J1</v>
      </c>
      <c r="Q1502" s="66"/>
      <c r="R1502" s="66"/>
      <c r="S1502" s="11" t="s">
        <v>6713</v>
      </c>
      <c r="T1502" s="11" t="s">
        <v>6713</v>
      </c>
      <c r="U1502" s="11" t="s">
        <v>6416</v>
      </c>
      <c r="V1502" s="59" t="s">
        <v>6416</v>
      </c>
      <c r="W1502" s="59" t="str">
        <f t="shared" si="147"/>
        <v>Construction</v>
      </c>
      <c r="X1502" s="11" t="s">
        <v>2381</v>
      </c>
      <c r="Y1502" s="32">
        <v>3</v>
      </c>
      <c r="Z1502" s="39">
        <v>45403</v>
      </c>
      <c r="AA1502" s="39">
        <v>45405</v>
      </c>
      <c r="AB1502" s="48">
        <v>8467.36</v>
      </c>
    </row>
    <row r="1503" spans="1:28" x14ac:dyDescent="0.2">
      <c r="A1503" s="66" t="s">
        <v>2382</v>
      </c>
      <c r="B1503" s="11" t="s">
        <v>6416</v>
      </c>
      <c r="C1503" s="11" t="s">
        <v>6416</v>
      </c>
      <c r="D1503" s="62" t="s">
        <v>6449</v>
      </c>
      <c r="E1503" s="66"/>
      <c r="F1503" s="64" t="str">
        <f t="shared" si="148"/>
        <v>The Mound</v>
      </c>
      <c r="G1503" s="66"/>
      <c r="H1503" s="65" t="str">
        <f t="shared" si="149"/>
        <v>Level 03</v>
      </c>
      <c r="I1503" s="66"/>
      <c r="J1503" s="67" t="str">
        <f t="shared" si="145"/>
        <v>Zone M3</v>
      </c>
      <c r="K1503" s="66"/>
      <c r="L1503" s="68" t="str">
        <f t="shared" si="146"/>
        <v>M3 / F3</v>
      </c>
      <c r="M1503" s="66"/>
      <c r="N1503" s="69" t="str">
        <f t="shared" si="150"/>
        <v>S. DQ. L.</v>
      </c>
      <c r="O1503" s="66"/>
      <c r="P1503" s="70" t="str">
        <f t="shared" si="151"/>
        <v>R2 / J1</v>
      </c>
      <c r="Q1503" s="66"/>
      <c r="R1503" s="66"/>
      <c r="S1503" s="11" t="s">
        <v>6713</v>
      </c>
      <c r="T1503" s="11" t="s">
        <v>6713</v>
      </c>
      <c r="U1503" s="11" t="s">
        <v>6416</v>
      </c>
      <c r="V1503" s="59" t="s">
        <v>6416</v>
      </c>
      <c r="W1503" s="59" t="str">
        <f t="shared" si="147"/>
        <v>Construction</v>
      </c>
      <c r="X1503" s="11" t="s">
        <v>2383</v>
      </c>
      <c r="Y1503" s="32">
        <v>3</v>
      </c>
      <c r="Z1503" s="39">
        <v>45403</v>
      </c>
      <c r="AA1503" s="39">
        <v>45405</v>
      </c>
      <c r="AB1503" s="48">
        <v>4103.28</v>
      </c>
    </row>
    <row r="1504" spans="1:28" x14ac:dyDescent="0.2">
      <c r="A1504" s="66" t="s">
        <v>2384</v>
      </c>
      <c r="B1504" s="11" t="s">
        <v>6416</v>
      </c>
      <c r="C1504" s="11" t="s">
        <v>6416</v>
      </c>
      <c r="D1504" s="62" t="s">
        <v>6449</v>
      </c>
      <c r="E1504" s="66"/>
      <c r="F1504" s="64" t="str">
        <f t="shared" si="148"/>
        <v>The Mound</v>
      </c>
      <c r="G1504" s="66"/>
      <c r="H1504" s="65" t="str">
        <f t="shared" si="149"/>
        <v>Level 03</v>
      </c>
      <c r="I1504" s="66"/>
      <c r="J1504" s="67" t="str">
        <f t="shared" si="145"/>
        <v>Zone M3</v>
      </c>
      <c r="K1504" s="66"/>
      <c r="L1504" s="68" t="str">
        <f t="shared" si="146"/>
        <v>M3 / F3</v>
      </c>
      <c r="M1504" s="66"/>
      <c r="N1504" s="69" t="str">
        <f t="shared" si="150"/>
        <v>S. DQ. L.</v>
      </c>
      <c r="O1504" s="66"/>
      <c r="P1504" s="70" t="str">
        <f t="shared" si="151"/>
        <v>R2 / J1</v>
      </c>
      <c r="Q1504" s="66"/>
      <c r="R1504" s="66"/>
      <c r="S1504" s="11" t="s">
        <v>6713</v>
      </c>
      <c r="T1504" s="11" t="s">
        <v>6713</v>
      </c>
      <c r="U1504" s="11" t="s">
        <v>6416</v>
      </c>
      <c r="V1504" s="59" t="s">
        <v>6416</v>
      </c>
      <c r="W1504" s="59" t="str">
        <f t="shared" si="147"/>
        <v>Construction</v>
      </c>
      <c r="X1504" s="11" t="s">
        <v>2385</v>
      </c>
      <c r="Y1504" s="32">
        <v>2</v>
      </c>
      <c r="Z1504" s="39">
        <v>45404</v>
      </c>
      <c r="AA1504" s="39">
        <v>45405</v>
      </c>
      <c r="AB1504" s="34">
        <v>795.57</v>
      </c>
    </row>
    <row r="1505" spans="1:28" x14ac:dyDescent="0.2">
      <c r="A1505" s="66" t="s">
        <v>2386</v>
      </c>
      <c r="B1505" s="11" t="s">
        <v>6416</v>
      </c>
      <c r="C1505" s="11" t="s">
        <v>6416</v>
      </c>
      <c r="D1505" s="62" t="s">
        <v>6449</v>
      </c>
      <c r="E1505" s="66"/>
      <c r="F1505" s="64" t="str">
        <f t="shared" si="148"/>
        <v>The Mound</v>
      </c>
      <c r="G1505" s="66"/>
      <c r="H1505" s="65" t="str">
        <f t="shared" si="149"/>
        <v>Level 03</v>
      </c>
      <c r="I1505" s="66"/>
      <c r="J1505" s="67" t="str">
        <f t="shared" si="145"/>
        <v>Zone M3</v>
      </c>
      <c r="K1505" s="66"/>
      <c r="L1505" s="68" t="str">
        <f t="shared" si="146"/>
        <v>M3 / F3</v>
      </c>
      <c r="M1505" s="66"/>
      <c r="N1505" s="69" t="str">
        <f t="shared" si="150"/>
        <v>S. DQ. L.</v>
      </c>
      <c r="O1505" s="66"/>
      <c r="P1505" s="70" t="str">
        <f t="shared" si="151"/>
        <v>R2 / J1</v>
      </c>
      <c r="Q1505" s="66"/>
      <c r="R1505" s="66"/>
      <c r="S1505" s="11" t="s">
        <v>6713</v>
      </c>
      <c r="T1505" s="11" t="s">
        <v>6713</v>
      </c>
      <c r="U1505" s="11" t="s">
        <v>6416</v>
      </c>
      <c r="V1505" s="59" t="s">
        <v>6416</v>
      </c>
      <c r="W1505" s="59" t="str">
        <f t="shared" si="147"/>
        <v>Construction</v>
      </c>
      <c r="X1505" s="11" t="s">
        <v>2387</v>
      </c>
      <c r="Y1505" s="32">
        <v>2</v>
      </c>
      <c r="Z1505" s="39">
        <v>45404</v>
      </c>
      <c r="AA1505" s="39">
        <v>45405</v>
      </c>
      <c r="AB1505" s="34">
        <v>583.46</v>
      </c>
    </row>
    <row r="1506" spans="1:28" x14ac:dyDescent="0.2">
      <c r="A1506" s="63" t="s">
        <v>2388</v>
      </c>
      <c r="B1506" s="8" t="s">
        <v>6416</v>
      </c>
      <c r="C1506" s="8" t="s">
        <v>6416</v>
      </c>
      <c r="D1506" s="62" t="s">
        <v>6449</v>
      </c>
      <c r="E1506" s="63"/>
      <c r="F1506" s="64" t="str">
        <f t="shared" si="148"/>
        <v>The Mound</v>
      </c>
      <c r="G1506" s="63"/>
      <c r="H1506" s="65" t="str">
        <f t="shared" si="149"/>
        <v>Level 03</v>
      </c>
      <c r="I1506" s="63"/>
      <c r="J1506" s="67" t="str">
        <f t="shared" ref="J1506:J1569" si="152">IF(I1506="",J1505,TRIM(I1506))</f>
        <v>Zone M3</v>
      </c>
      <c r="K1506" s="63"/>
      <c r="L1506" s="68" t="str">
        <f t="shared" si="146"/>
        <v>M3 / F3</v>
      </c>
      <c r="M1506" s="63"/>
      <c r="N1506" s="69" t="str">
        <f t="shared" si="150"/>
        <v>S. DQ. L.</v>
      </c>
      <c r="O1506" s="63"/>
      <c r="P1506" s="70" t="str">
        <f t="shared" si="151"/>
        <v>R2 / J1</v>
      </c>
      <c r="Q1506" s="63"/>
      <c r="R1506" s="63"/>
      <c r="S1506" s="8" t="s">
        <v>6713</v>
      </c>
      <c r="T1506" s="8" t="s">
        <v>6713</v>
      </c>
      <c r="U1506" s="8" t="s">
        <v>6416</v>
      </c>
      <c r="V1506" s="59" t="s">
        <v>6416</v>
      </c>
      <c r="W1506" s="59" t="str">
        <f t="shared" si="147"/>
        <v>Construction</v>
      </c>
      <c r="X1506" s="8" t="s">
        <v>2389</v>
      </c>
      <c r="Y1506" s="23">
        <v>2</v>
      </c>
      <c r="Z1506" s="35">
        <v>45406</v>
      </c>
      <c r="AA1506" s="35">
        <v>45407</v>
      </c>
      <c r="AB1506" s="42">
        <v>1992.86</v>
      </c>
    </row>
    <row r="1507" spans="1:28" x14ac:dyDescent="0.2">
      <c r="A1507" s="69" t="s">
        <v>2151</v>
      </c>
      <c r="B1507" s="3" t="s">
        <v>6751</v>
      </c>
      <c r="C1507" s="3" t="s">
        <v>6745</v>
      </c>
      <c r="D1507" s="62" t="s">
        <v>6449</v>
      </c>
      <c r="E1507" s="92"/>
      <c r="F1507" s="64" t="str">
        <f t="shared" si="148"/>
        <v>The Mound</v>
      </c>
      <c r="G1507" s="92"/>
      <c r="H1507" s="65" t="str">
        <f t="shared" si="149"/>
        <v>Level 03</v>
      </c>
      <c r="I1507" s="92"/>
      <c r="J1507" s="67" t="str">
        <f t="shared" si="152"/>
        <v>Zone M3</v>
      </c>
      <c r="K1507" s="92"/>
      <c r="L1507" s="68" t="str">
        <f t="shared" si="146"/>
        <v>M3 / F3</v>
      </c>
      <c r="M1507" s="69" t="s">
        <v>2151</v>
      </c>
      <c r="N1507" s="69" t="str">
        <f t="shared" si="150"/>
        <v>S. DQ. R. - 1</v>
      </c>
      <c r="O1507" s="92"/>
      <c r="P1507" s="70" t="str">
        <f t="shared" si="151"/>
        <v>R2 / J1</v>
      </c>
      <c r="Q1507" s="92"/>
      <c r="R1507" s="92"/>
      <c r="S1507" s="3" t="s">
        <v>6745</v>
      </c>
      <c r="T1507" s="3" t="s">
        <v>6745</v>
      </c>
      <c r="U1507" s="3" t="s">
        <v>6745</v>
      </c>
      <c r="V1507" s="59" t="s">
        <v>2151</v>
      </c>
      <c r="W1507" s="59" t="str">
        <f t="shared" si="147"/>
        <v>Construction            S. DQ. R. - 1</v>
      </c>
      <c r="X1507" s="3"/>
      <c r="Y1507" s="49">
        <v>5</v>
      </c>
      <c r="Z1507" s="50">
        <v>45403</v>
      </c>
      <c r="AA1507" s="50">
        <v>45407</v>
      </c>
      <c r="AB1507" s="52">
        <v>15942.53</v>
      </c>
    </row>
    <row r="1508" spans="1:28" ht="25.5" x14ac:dyDescent="0.2">
      <c r="A1508" s="66" t="s">
        <v>2390</v>
      </c>
      <c r="B1508" s="11" t="s">
        <v>6416</v>
      </c>
      <c r="C1508" s="11" t="s">
        <v>6416</v>
      </c>
      <c r="D1508" s="62" t="s">
        <v>6449</v>
      </c>
      <c r="E1508" s="66"/>
      <c r="F1508" s="64" t="str">
        <f t="shared" si="148"/>
        <v>The Mound</v>
      </c>
      <c r="G1508" s="66"/>
      <c r="H1508" s="65" t="str">
        <f t="shared" si="149"/>
        <v>Level 03</v>
      </c>
      <c r="I1508" s="66"/>
      <c r="J1508" s="67" t="str">
        <f t="shared" si="152"/>
        <v>Zone M3</v>
      </c>
      <c r="K1508" s="66"/>
      <c r="L1508" s="68" t="str">
        <f t="shared" ref="L1508:L1571" si="153">IF(K1508="",L1507,TRIM(K1508))</f>
        <v>M3 / F3</v>
      </c>
      <c r="M1508" s="66"/>
      <c r="N1508" s="69" t="str">
        <f t="shared" si="150"/>
        <v>S. DQ. R. - 1</v>
      </c>
      <c r="O1508" s="66"/>
      <c r="P1508" s="70" t="str">
        <f t="shared" si="151"/>
        <v>R2 / J1</v>
      </c>
      <c r="Q1508" s="66"/>
      <c r="R1508" s="66"/>
      <c r="S1508" s="11" t="s">
        <v>6745</v>
      </c>
      <c r="T1508" s="11" t="s">
        <v>6745</v>
      </c>
      <c r="U1508" s="11" t="s">
        <v>6416</v>
      </c>
      <c r="V1508" s="59" t="s">
        <v>6416</v>
      </c>
      <c r="W1508" s="59" t="str">
        <f t="shared" si="147"/>
        <v>Construction</v>
      </c>
      <c r="X1508" s="11" t="s">
        <v>2391</v>
      </c>
      <c r="Y1508" s="32">
        <v>3</v>
      </c>
      <c r="Z1508" s="39">
        <v>45403</v>
      </c>
      <c r="AA1508" s="39">
        <v>45405</v>
      </c>
      <c r="AB1508" s="48">
        <v>8467.36</v>
      </c>
    </row>
    <row r="1509" spans="1:28" x14ac:dyDescent="0.2">
      <c r="A1509" s="66" t="s">
        <v>2392</v>
      </c>
      <c r="B1509" s="11" t="s">
        <v>6416</v>
      </c>
      <c r="C1509" s="11" t="s">
        <v>6416</v>
      </c>
      <c r="D1509" s="62" t="s">
        <v>6449</v>
      </c>
      <c r="E1509" s="66"/>
      <c r="F1509" s="64" t="str">
        <f t="shared" si="148"/>
        <v>The Mound</v>
      </c>
      <c r="G1509" s="66"/>
      <c r="H1509" s="65" t="str">
        <f t="shared" si="149"/>
        <v>Level 03</v>
      </c>
      <c r="I1509" s="66"/>
      <c r="J1509" s="67" t="str">
        <f t="shared" si="152"/>
        <v>Zone M3</v>
      </c>
      <c r="K1509" s="66"/>
      <c r="L1509" s="68" t="str">
        <f t="shared" si="153"/>
        <v>M3 / F3</v>
      </c>
      <c r="M1509" s="66"/>
      <c r="N1509" s="69" t="str">
        <f t="shared" si="150"/>
        <v>S. DQ. R. - 1</v>
      </c>
      <c r="O1509" s="66"/>
      <c r="P1509" s="70" t="str">
        <f t="shared" si="151"/>
        <v>R2 / J1</v>
      </c>
      <c r="Q1509" s="66"/>
      <c r="R1509" s="66"/>
      <c r="S1509" s="11" t="s">
        <v>6745</v>
      </c>
      <c r="T1509" s="11" t="s">
        <v>6745</v>
      </c>
      <c r="U1509" s="11" t="s">
        <v>6416</v>
      </c>
      <c r="V1509" s="59" t="s">
        <v>6416</v>
      </c>
      <c r="W1509" s="59" t="str">
        <f t="shared" si="147"/>
        <v>Construction</v>
      </c>
      <c r="X1509" s="11" t="s">
        <v>2393</v>
      </c>
      <c r="Y1509" s="32">
        <v>3</v>
      </c>
      <c r="Z1509" s="39">
        <v>45403</v>
      </c>
      <c r="AA1509" s="39">
        <v>45405</v>
      </c>
      <c r="AB1509" s="48">
        <v>4103.28</v>
      </c>
    </row>
    <row r="1510" spans="1:28" x14ac:dyDescent="0.2">
      <c r="A1510" s="66" t="s">
        <v>2394</v>
      </c>
      <c r="B1510" s="11" t="s">
        <v>6416</v>
      </c>
      <c r="C1510" s="11" t="s">
        <v>6416</v>
      </c>
      <c r="D1510" s="62" t="s">
        <v>6449</v>
      </c>
      <c r="E1510" s="66"/>
      <c r="F1510" s="64" t="str">
        <f t="shared" si="148"/>
        <v>The Mound</v>
      </c>
      <c r="G1510" s="66"/>
      <c r="H1510" s="65" t="str">
        <f t="shared" si="149"/>
        <v>Level 03</v>
      </c>
      <c r="I1510" s="66"/>
      <c r="J1510" s="67" t="str">
        <f t="shared" si="152"/>
        <v>Zone M3</v>
      </c>
      <c r="K1510" s="66"/>
      <c r="L1510" s="68" t="str">
        <f t="shared" si="153"/>
        <v>M3 / F3</v>
      </c>
      <c r="M1510" s="66"/>
      <c r="N1510" s="69" t="str">
        <f t="shared" si="150"/>
        <v>S. DQ. R. - 1</v>
      </c>
      <c r="O1510" s="66"/>
      <c r="P1510" s="70" t="str">
        <f t="shared" si="151"/>
        <v>R2 / J1</v>
      </c>
      <c r="Q1510" s="66"/>
      <c r="R1510" s="66"/>
      <c r="S1510" s="11" t="s">
        <v>6745</v>
      </c>
      <c r="T1510" s="11" t="s">
        <v>6745</v>
      </c>
      <c r="U1510" s="11" t="s">
        <v>6416</v>
      </c>
      <c r="V1510" s="59" t="s">
        <v>6416</v>
      </c>
      <c r="W1510" s="59" t="str">
        <f t="shared" si="147"/>
        <v>Construction</v>
      </c>
      <c r="X1510" s="11" t="s">
        <v>2395</v>
      </c>
      <c r="Y1510" s="32">
        <v>2</v>
      </c>
      <c r="Z1510" s="39">
        <v>45404</v>
      </c>
      <c r="AA1510" s="39">
        <v>45405</v>
      </c>
      <c r="AB1510" s="34">
        <v>795.57</v>
      </c>
    </row>
    <row r="1511" spans="1:28" x14ac:dyDescent="0.2">
      <c r="A1511" s="66" t="s">
        <v>2396</v>
      </c>
      <c r="B1511" s="11" t="s">
        <v>6416</v>
      </c>
      <c r="C1511" s="11" t="s">
        <v>6416</v>
      </c>
      <c r="D1511" s="62" t="s">
        <v>6449</v>
      </c>
      <c r="E1511" s="66"/>
      <c r="F1511" s="64" t="str">
        <f t="shared" si="148"/>
        <v>The Mound</v>
      </c>
      <c r="G1511" s="66"/>
      <c r="H1511" s="65" t="str">
        <f t="shared" si="149"/>
        <v>Level 03</v>
      </c>
      <c r="I1511" s="66"/>
      <c r="J1511" s="67" t="str">
        <f t="shared" si="152"/>
        <v>Zone M3</v>
      </c>
      <c r="K1511" s="66"/>
      <c r="L1511" s="68" t="str">
        <f t="shared" si="153"/>
        <v>M3 / F3</v>
      </c>
      <c r="M1511" s="66"/>
      <c r="N1511" s="69" t="str">
        <f t="shared" si="150"/>
        <v>S. DQ. R. - 1</v>
      </c>
      <c r="O1511" s="66"/>
      <c r="P1511" s="70" t="str">
        <f t="shared" si="151"/>
        <v>R2 / J1</v>
      </c>
      <c r="Q1511" s="66"/>
      <c r="R1511" s="66"/>
      <c r="S1511" s="11" t="s">
        <v>6745</v>
      </c>
      <c r="T1511" s="11" t="s">
        <v>6745</v>
      </c>
      <c r="U1511" s="11" t="s">
        <v>6416</v>
      </c>
      <c r="V1511" s="59" t="s">
        <v>6416</v>
      </c>
      <c r="W1511" s="59" t="str">
        <f t="shared" si="147"/>
        <v>Construction</v>
      </c>
      <c r="X1511" s="11" t="s">
        <v>2397</v>
      </c>
      <c r="Y1511" s="32">
        <v>2</v>
      </c>
      <c r="Z1511" s="39">
        <v>45404</v>
      </c>
      <c r="AA1511" s="39">
        <v>45405</v>
      </c>
      <c r="AB1511" s="34">
        <v>583.46</v>
      </c>
    </row>
    <row r="1512" spans="1:28" x14ac:dyDescent="0.2">
      <c r="A1512" s="63" t="s">
        <v>2398</v>
      </c>
      <c r="B1512" s="8" t="s">
        <v>6416</v>
      </c>
      <c r="C1512" s="8" t="s">
        <v>6416</v>
      </c>
      <c r="D1512" s="62" t="s">
        <v>6449</v>
      </c>
      <c r="E1512" s="63"/>
      <c r="F1512" s="64" t="str">
        <f t="shared" si="148"/>
        <v>The Mound</v>
      </c>
      <c r="G1512" s="63"/>
      <c r="H1512" s="65" t="str">
        <f t="shared" si="149"/>
        <v>Level 03</v>
      </c>
      <c r="I1512" s="63"/>
      <c r="J1512" s="67" t="str">
        <f t="shared" si="152"/>
        <v>Zone M3</v>
      </c>
      <c r="K1512" s="63"/>
      <c r="L1512" s="68" t="str">
        <f t="shared" si="153"/>
        <v>M3 / F3</v>
      </c>
      <c r="M1512" s="63"/>
      <c r="N1512" s="69" t="str">
        <f t="shared" si="150"/>
        <v>S. DQ. R. - 1</v>
      </c>
      <c r="O1512" s="63"/>
      <c r="P1512" s="70" t="str">
        <f t="shared" si="151"/>
        <v>R2 / J1</v>
      </c>
      <c r="Q1512" s="63"/>
      <c r="R1512" s="63"/>
      <c r="S1512" s="8" t="s">
        <v>6745</v>
      </c>
      <c r="T1512" s="8" t="s">
        <v>6745</v>
      </c>
      <c r="U1512" s="8" t="s">
        <v>6416</v>
      </c>
      <c r="V1512" s="59" t="s">
        <v>6416</v>
      </c>
      <c r="W1512" s="59" t="str">
        <f t="shared" si="147"/>
        <v>Construction</v>
      </c>
      <c r="X1512" s="8" t="s">
        <v>2399</v>
      </c>
      <c r="Y1512" s="23">
        <v>2</v>
      </c>
      <c r="Z1512" s="35">
        <v>45406</v>
      </c>
      <c r="AA1512" s="35">
        <v>45407</v>
      </c>
      <c r="AB1512" s="42">
        <v>1992.86</v>
      </c>
    </row>
    <row r="1513" spans="1:28" x14ac:dyDescent="0.2">
      <c r="A1513" s="69" t="s">
        <v>2162</v>
      </c>
      <c r="B1513" s="3" t="s">
        <v>6751</v>
      </c>
      <c r="C1513" s="3" t="s">
        <v>6746</v>
      </c>
      <c r="D1513" s="62" t="s">
        <v>6449</v>
      </c>
      <c r="E1513" s="92"/>
      <c r="F1513" s="64" t="str">
        <f t="shared" si="148"/>
        <v>The Mound</v>
      </c>
      <c r="G1513" s="92"/>
      <c r="H1513" s="65" t="str">
        <f t="shared" si="149"/>
        <v>Level 03</v>
      </c>
      <c r="I1513" s="92"/>
      <c r="J1513" s="67" t="str">
        <f t="shared" si="152"/>
        <v>Zone M3</v>
      </c>
      <c r="K1513" s="92"/>
      <c r="L1513" s="68" t="str">
        <f t="shared" si="153"/>
        <v>M3 / F3</v>
      </c>
      <c r="M1513" s="69" t="s">
        <v>2162</v>
      </c>
      <c r="N1513" s="69" t="str">
        <f t="shared" si="150"/>
        <v>S. DQ. R. - 2</v>
      </c>
      <c r="O1513" s="92"/>
      <c r="P1513" s="70" t="str">
        <f t="shared" si="151"/>
        <v>R2 / J1</v>
      </c>
      <c r="Q1513" s="92"/>
      <c r="R1513" s="92"/>
      <c r="S1513" s="3" t="s">
        <v>6746</v>
      </c>
      <c r="T1513" s="3" t="s">
        <v>6746</v>
      </c>
      <c r="U1513" s="3" t="s">
        <v>6746</v>
      </c>
      <c r="V1513" s="59" t="s">
        <v>2162</v>
      </c>
      <c r="W1513" s="59" t="str">
        <f t="shared" si="147"/>
        <v>Construction            S. DQ. R. - 2</v>
      </c>
      <c r="X1513" s="3"/>
      <c r="Y1513" s="49">
        <v>5</v>
      </c>
      <c r="Z1513" s="50">
        <v>45406</v>
      </c>
      <c r="AA1513" s="50">
        <v>45411</v>
      </c>
      <c r="AB1513" s="52">
        <v>15942.53</v>
      </c>
    </row>
    <row r="1514" spans="1:28" ht="25.5" x14ac:dyDescent="0.2">
      <c r="A1514" s="66" t="s">
        <v>2400</v>
      </c>
      <c r="B1514" s="11" t="s">
        <v>6416</v>
      </c>
      <c r="C1514" s="11" t="s">
        <v>6416</v>
      </c>
      <c r="D1514" s="62" t="s">
        <v>6449</v>
      </c>
      <c r="E1514" s="66"/>
      <c r="F1514" s="64" t="str">
        <f t="shared" si="148"/>
        <v>The Mound</v>
      </c>
      <c r="G1514" s="66"/>
      <c r="H1514" s="65" t="str">
        <f t="shared" si="149"/>
        <v>Level 03</v>
      </c>
      <c r="I1514" s="66"/>
      <c r="J1514" s="67" t="str">
        <f t="shared" si="152"/>
        <v>Zone M3</v>
      </c>
      <c r="K1514" s="66"/>
      <c r="L1514" s="68" t="str">
        <f t="shared" si="153"/>
        <v>M3 / F3</v>
      </c>
      <c r="M1514" s="66"/>
      <c r="N1514" s="69" t="str">
        <f t="shared" si="150"/>
        <v>S. DQ. R. - 2</v>
      </c>
      <c r="O1514" s="66"/>
      <c r="P1514" s="70" t="str">
        <f t="shared" si="151"/>
        <v>R2 / J1</v>
      </c>
      <c r="Q1514" s="66"/>
      <c r="R1514" s="66"/>
      <c r="S1514" s="11" t="s">
        <v>6746</v>
      </c>
      <c r="T1514" s="11" t="s">
        <v>6746</v>
      </c>
      <c r="U1514" s="11" t="s">
        <v>6416</v>
      </c>
      <c r="V1514" s="59" t="s">
        <v>6416</v>
      </c>
      <c r="W1514" s="59" t="str">
        <f t="shared" si="147"/>
        <v>Construction</v>
      </c>
      <c r="X1514" s="11" t="s">
        <v>2401</v>
      </c>
      <c r="Y1514" s="32">
        <v>3</v>
      </c>
      <c r="Z1514" s="39">
        <v>45406</v>
      </c>
      <c r="AA1514" s="39">
        <v>45409</v>
      </c>
      <c r="AB1514" s="48">
        <v>8467.36</v>
      </c>
    </row>
    <row r="1515" spans="1:28" x14ac:dyDescent="0.2">
      <c r="A1515" s="66" t="s">
        <v>2402</v>
      </c>
      <c r="B1515" s="11" t="s">
        <v>6416</v>
      </c>
      <c r="C1515" s="11" t="s">
        <v>6416</v>
      </c>
      <c r="D1515" s="62" t="s">
        <v>6449</v>
      </c>
      <c r="E1515" s="66"/>
      <c r="F1515" s="64" t="str">
        <f t="shared" si="148"/>
        <v>The Mound</v>
      </c>
      <c r="G1515" s="66"/>
      <c r="H1515" s="65" t="str">
        <f t="shared" si="149"/>
        <v>Level 03</v>
      </c>
      <c r="I1515" s="66"/>
      <c r="J1515" s="67" t="str">
        <f t="shared" si="152"/>
        <v>Zone M3</v>
      </c>
      <c r="K1515" s="66"/>
      <c r="L1515" s="68" t="str">
        <f t="shared" si="153"/>
        <v>M3 / F3</v>
      </c>
      <c r="M1515" s="66"/>
      <c r="N1515" s="69" t="str">
        <f t="shared" si="150"/>
        <v>S. DQ. R. - 2</v>
      </c>
      <c r="O1515" s="66"/>
      <c r="P1515" s="70" t="str">
        <f t="shared" si="151"/>
        <v>R2 / J1</v>
      </c>
      <c r="Q1515" s="66"/>
      <c r="R1515" s="66"/>
      <c r="S1515" s="11" t="s">
        <v>6746</v>
      </c>
      <c r="T1515" s="11" t="s">
        <v>6746</v>
      </c>
      <c r="U1515" s="11" t="s">
        <v>6416</v>
      </c>
      <c r="V1515" s="59" t="s">
        <v>6416</v>
      </c>
      <c r="W1515" s="59" t="str">
        <f t="shared" si="147"/>
        <v>Construction</v>
      </c>
      <c r="X1515" s="11" t="s">
        <v>2403</v>
      </c>
      <c r="Y1515" s="32">
        <v>3</v>
      </c>
      <c r="Z1515" s="39">
        <v>45406</v>
      </c>
      <c r="AA1515" s="39">
        <v>45409</v>
      </c>
      <c r="AB1515" s="48">
        <v>4103.28</v>
      </c>
    </row>
    <row r="1516" spans="1:28" x14ac:dyDescent="0.2">
      <c r="A1516" s="66" t="s">
        <v>2404</v>
      </c>
      <c r="B1516" s="11" t="s">
        <v>6416</v>
      </c>
      <c r="C1516" s="11" t="s">
        <v>6416</v>
      </c>
      <c r="D1516" s="62" t="s">
        <v>6449</v>
      </c>
      <c r="E1516" s="66"/>
      <c r="F1516" s="64" t="str">
        <f t="shared" si="148"/>
        <v>The Mound</v>
      </c>
      <c r="G1516" s="66"/>
      <c r="H1516" s="65" t="str">
        <f t="shared" si="149"/>
        <v>Level 03</v>
      </c>
      <c r="I1516" s="66"/>
      <c r="J1516" s="67" t="str">
        <f t="shared" si="152"/>
        <v>Zone M3</v>
      </c>
      <c r="K1516" s="66"/>
      <c r="L1516" s="68" t="str">
        <f t="shared" si="153"/>
        <v>M3 / F3</v>
      </c>
      <c r="M1516" s="66"/>
      <c r="N1516" s="69" t="str">
        <f t="shared" si="150"/>
        <v>S. DQ. R. - 2</v>
      </c>
      <c r="O1516" s="66"/>
      <c r="P1516" s="70" t="str">
        <f t="shared" si="151"/>
        <v>R2 / J1</v>
      </c>
      <c r="Q1516" s="66"/>
      <c r="R1516" s="66"/>
      <c r="S1516" s="11" t="s">
        <v>6746</v>
      </c>
      <c r="T1516" s="11" t="s">
        <v>6746</v>
      </c>
      <c r="U1516" s="11" t="s">
        <v>6416</v>
      </c>
      <c r="V1516" s="59" t="s">
        <v>6416</v>
      </c>
      <c r="W1516" s="59" t="str">
        <f t="shared" si="147"/>
        <v>Construction</v>
      </c>
      <c r="X1516" s="11" t="s">
        <v>2405</v>
      </c>
      <c r="Y1516" s="32">
        <v>2</v>
      </c>
      <c r="Z1516" s="39">
        <v>45407</v>
      </c>
      <c r="AA1516" s="39">
        <v>45409</v>
      </c>
      <c r="AB1516" s="34">
        <v>795.57</v>
      </c>
    </row>
    <row r="1517" spans="1:28" x14ac:dyDescent="0.2">
      <c r="A1517" s="66" t="s">
        <v>2406</v>
      </c>
      <c r="B1517" s="11" t="s">
        <v>6416</v>
      </c>
      <c r="C1517" s="11" t="s">
        <v>6416</v>
      </c>
      <c r="D1517" s="62" t="s">
        <v>6449</v>
      </c>
      <c r="E1517" s="66"/>
      <c r="F1517" s="64" t="str">
        <f t="shared" si="148"/>
        <v>The Mound</v>
      </c>
      <c r="G1517" s="66"/>
      <c r="H1517" s="65" t="str">
        <f t="shared" si="149"/>
        <v>Level 03</v>
      </c>
      <c r="I1517" s="66"/>
      <c r="J1517" s="67" t="str">
        <f t="shared" si="152"/>
        <v>Zone M3</v>
      </c>
      <c r="K1517" s="66"/>
      <c r="L1517" s="68" t="str">
        <f t="shared" si="153"/>
        <v>M3 / F3</v>
      </c>
      <c r="M1517" s="66"/>
      <c r="N1517" s="69" t="str">
        <f t="shared" si="150"/>
        <v>S. DQ. R. - 2</v>
      </c>
      <c r="O1517" s="66"/>
      <c r="P1517" s="70" t="str">
        <f t="shared" si="151"/>
        <v>R2 / J1</v>
      </c>
      <c r="Q1517" s="66"/>
      <c r="R1517" s="66"/>
      <c r="S1517" s="11" t="s">
        <v>6746</v>
      </c>
      <c r="T1517" s="11" t="s">
        <v>6746</v>
      </c>
      <c r="U1517" s="11" t="s">
        <v>6416</v>
      </c>
      <c r="V1517" s="59" t="s">
        <v>6416</v>
      </c>
      <c r="W1517" s="59" t="str">
        <f t="shared" si="147"/>
        <v>Construction</v>
      </c>
      <c r="X1517" s="11" t="s">
        <v>2407</v>
      </c>
      <c r="Y1517" s="32">
        <v>2</v>
      </c>
      <c r="Z1517" s="39">
        <v>45407</v>
      </c>
      <c r="AA1517" s="39">
        <v>45409</v>
      </c>
      <c r="AB1517" s="34">
        <v>583.46</v>
      </c>
    </row>
    <row r="1518" spans="1:28" x14ac:dyDescent="0.2">
      <c r="A1518" s="63" t="s">
        <v>2408</v>
      </c>
      <c r="B1518" s="8" t="s">
        <v>6416</v>
      </c>
      <c r="C1518" s="8" t="s">
        <v>6416</v>
      </c>
      <c r="D1518" s="62" t="s">
        <v>6449</v>
      </c>
      <c r="E1518" s="63"/>
      <c r="F1518" s="64" t="str">
        <f t="shared" si="148"/>
        <v>The Mound</v>
      </c>
      <c r="G1518" s="63"/>
      <c r="H1518" s="65" t="str">
        <f t="shared" si="149"/>
        <v>Level 03</v>
      </c>
      <c r="I1518" s="63"/>
      <c r="J1518" s="67" t="str">
        <f t="shared" si="152"/>
        <v>Zone M3</v>
      </c>
      <c r="K1518" s="63"/>
      <c r="L1518" s="68" t="str">
        <f t="shared" si="153"/>
        <v>M3 / F3</v>
      </c>
      <c r="M1518" s="63"/>
      <c r="N1518" s="69" t="str">
        <f t="shared" si="150"/>
        <v>S. DQ. R. - 2</v>
      </c>
      <c r="O1518" s="63"/>
      <c r="P1518" s="70" t="str">
        <f t="shared" si="151"/>
        <v>R2 / J1</v>
      </c>
      <c r="Q1518" s="63"/>
      <c r="R1518" s="63"/>
      <c r="S1518" s="8" t="s">
        <v>6746</v>
      </c>
      <c r="T1518" s="8" t="s">
        <v>6746</v>
      </c>
      <c r="U1518" s="8" t="s">
        <v>6416</v>
      </c>
      <c r="V1518" s="59" t="s">
        <v>6416</v>
      </c>
      <c r="W1518" s="59" t="str">
        <f t="shared" si="147"/>
        <v>Construction</v>
      </c>
      <c r="X1518" s="8" t="s">
        <v>2409</v>
      </c>
      <c r="Y1518" s="23">
        <v>2</v>
      </c>
      <c r="Z1518" s="35">
        <v>45410</v>
      </c>
      <c r="AA1518" s="35">
        <v>45411</v>
      </c>
      <c r="AB1518" s="42">
        <v>1992.86</v>
      </c>
    </row>
    <row r="1519" spans="1:28" x14ac:dyDescent="0.2">
      <c r="A1519" s="69" t="s">
        <v>2410</v>
      </c>
      <c r="B1519" s="3" t="s">
        <v>6751</v>
      </c>
      <c r="C1519" s="3" t="s">
        <v>6752</v>
      </c>
      <c r="D1519" s="62" t="s">
        <v>6449</v>
      </c>
      <c r="E1519" s="92"/>
      <c r="F1519" s="64" t="str">
        <f t="shared" si="148"/>
        <v>The Mound</v>
      </c>
      <c r="G1519" s="92"/>
      <c r="H1519" s="65" t="str">
        <f t="shared" si="149"/>
        <v>Level 03</v>
      </c>
      <c r="I1519" s="92"/>
      <c r="J1519" s="67" t="str">
        <f t="shared" si="152"/>
        <v>Zone M3</v>
      </c>
      <c r="K1519" s="92"/>
      <c r="L1519" s="68" t="str">
        <f t="shared" si="153"/>
        <v>M3 / F3</v>
      </c>
      <c r="M1519" s="69" t="s">
        <v>2410</v>
      </c>
      <c r="N1519" s="69" t="str">
        <f t="shared" si="150"/>
        <v>J. S. SL.</v>
      </c>
      <c r="O1519" s="92"/>
      <c r="P1519" s="70" t="str">
        <f t="shared" si="151"/>
        <v>R2 / J1</v>
      </c>
      <c r="Q1519" s="92"/>
      <c r="R1519" s="92"/>
      <c r="S1519" s="3" t="s">
        <v>6752</v>
      </c>
      <c r="T1519" s="3" t="s">
        <v>6752</v>
      </c>
      <c r="U1519" s="3" t="s">
        <v>6752</v>
      </c>
      <c r="V1519" s="59" t="s">
        <v>2410</v>
      </c>
      <c r="W1519" s="59" t="str">
        <f t="shared" si="147"/>
        <v>Construction            J. S. SL.</v>
      </c>
      <c r="X1519" s="3"/>
      <c r="Y1519" s="49">
        <v>6</v>
      </c>
      <c r="Z1519" s="50">
        <v>45406</v>
      </c>
      <c r="AA1519" s="50">
        <v>45412</v>
      </c>
      <c r="AB1519" s="52">
        <v>15942.53</v>
      </c>
    </row>
    <row r="1520" spans="1:28" ht="25.5" x14ac:dyDescent="0.2">
      <c r="A1520" s="66" t="s">
        <v>2411</v>
      </c>
      <c r="B1520" s="11" t="s">
        <v>6416</v>
      </c>
      <c r="C1520" s="11" t="s">
        <v>6416</v>
      </c>
      <c r="D1520" s="62" t="s">
        <v>6449</v>
      </c>
      <c r="E1520" s="66"/>
      <c r="F1520" s="64" t="str">
        <f t="shared" si="148"/>
        <v>The Mound</v>
      </c>
      <c r="G1520" s="66"/>
      <c r="H1520" s="65" t="str">
        <f t="shared" si="149"/>
        <v>Level 03</v>
      </c>
      <c r="I1520" s="66"/>
      <c r="J1520" s="67" t="str">
        <f t="shared" si="152"/>
        <v>Zone M3</v>
      </c>
      <c r="K1520" s="66"/>
      <c r="L1520" s="68" t="str">
        <f t="shared" si="153"/>
        <v>M3 / F3</v>
      </c>
      <c r="M1520" s="66"/>
      <c r="N1520" s="69" t="str">
        <f t="shared" si="150"/>
        <v>J. S. SL.</v>
      </c>
      <c r="O1520" s="66"/>
      <c r="P1520" s="70" t="str">
        <f t="shared" si="151"/>
        <v>R2 / J1</v>
      </c>
      <c r="Q1520" s="66"/>
      <c r="R1520" s="66"/>
      <c r="S1520" s="11" t="s">
        <v>6752</v>
      </c>
      <c r="T1520" s="11" t="s">
        <v>6752</v>
      </c>
      <c r="U1520" s="11" t="s">
        <v>6416</v>
      </c>
      <c r="V1520" s="59" t="s">
        <v>6416</v>
      </c>
      <c r="W1520" s="59" t="str">
        <f t="shared" si="147"/>
        <v>Construction</v>
      </c>
      <c r="X1520" s="11" t="s">
        <v>2412</v>
      </c>
      <c r="Y1520" s="32">
        <v>4</v>
      </c>
      <c r="Z1520" s="39">
        <v>45406</v>
      </c>
      <c r="AA1520" s="39">
        <v>45410</v>
      </c>
      <c r="AB1520" s="48">
        <v>8467.36</v>
      </c>
    </row>
    <row r="1521" spans="1:28" x14ac:dyDescent="0.2">
      <c r="A1521" s="66" t="s">
        <v>2413</v>
      </c>
      <c r="B1521" s="11" t="s">
        <v>6416</v>
      </c>
      <c r="C1521" s="11" t="s">
        <v>6416</v>
      </c>
      <c r="D1521" s="62" t="s">
        <v>6449</v>
      </c>
      <c r="E1521" s="66"/>
      <c r="F1521" s="64" t="str">
        <f t="shared" si="148"/>
        <v>The Mound</v>
      </c>
      <c r="G1521" s="66"/>
      <c r="H1521" s="65" t="str">
        <f t="shared" si="149"/>
        <v>Level 03</v>
      </c>
      <c r="I1521" s="66"/>
      <c r="J1521" s="67" t="str">
        <f t="shared" si="152"/>
        <v>Zone M3</v>
      </c>
      <c r="K1521" s="66"/>
      <c r="L1521" s="68" t="str">
        <f t="shared" si="153"/>
        <v>M3 / F3</v>
      </c>
      <c r="M1521" s="66"/>
      <c r="N1521" s="69" t="str">
        <f t="shared" si="150"/>
        <v>J. S. SL.</v>
      </c>
      <c r="O1521" s="66"/>
      <c r="P1521" s="70" t="str">
        <f t="shared" si="151"/>
        <v>R2 / J1</v>
      </c>
      <c r="Q1521" s="66"/>
      <c r="R1521" s="66"/>
      <c r="S1521" s="11" t="s">
        <v>6752</v>
      </c>
      <c r="T1521" s="11" t="s">
        <v>6752</v>
      </c>
      <c r="U1521" s="11" t="s">
        <v>6416</v>
      </c>
      <c r="V1521" s="59" t="s">
        <v>6416</v>
      </c>
      <c r="W1521" s="59" t="str">
        <f t="shared" si="147"/>
        <v>Construction</v>
      </c>
      <c r="X1521" s="11" t="s">
        <v>2414</v>
      </c>
      <c r="Y1521" s="32">
        <v>4</v>
      </c>
      <c r="Z1521" s="39">
        <v>45406</v>
      </c>
      <c r="AA1521" s="39">
        <v>45410</v>
      </c>
      <c r="AB1521" s="48">
        <v>4103.28</v>
      </c>
    </row>
    <row r="1522" spans="1:28" x14ac:dyDescent="0.2">
      <c r="A1522" s="66" t="s">
        <v>2415</v>
      </c>
      <c r="B1522" s="11" t="s">
        <v>6416</v>
      </c>
      <c r="C1522" s="11" t="s">
        <v>6416</v>
      </c>
      <c r="D1522" s="62" t="s">
        <v>6449</v>
      </c>
      <c r="E1522" s="66"/>
      <c r="F1522" s="64" t="str">
        <f t="shared" si="148"/>
        <v>The Mound</v>
      </c>
      <c r="G1522" s="66"/>
      <c r="H1522" s="65" t="str">
        <f t="shared" si="149"/>
        <v>Level 03</v>
      </c>
      <c r="I1522" s="66"/>
      <c r="J1522" s="67" t="str">
        <f t="shared" si="152"/>
        <v>Zone M3</v>
      </c>
      <c r="K1522" s="66"/>
      <c r="L1522" s="68" t="str">
        <f t="shared" si="153"/>
        <v>M3 / F3</v>
      </c>
      <c r="M1522" s="66"/>
      <c r="N1522" s="69" t="str">
        <f t="shared" si="150"/>
        <v>J. S. SL.</v>
      </c>
      <c r="O1522" s="66"/>
      <c r="P1522" s="70" t="str">
        <f t="shared" si="151"/>
        <v>R2 / J1</v>
      </c>
      <c r="Q1522" s="66"/>
      <c r="R1522" s="66"/>
      <c r="S1522" s="11" t="s">
        <v>6752</v>
      </c>
      <c r="T1522" s="11" t="s">
        <v>6752</v>
      </c>
      <c r="U1522" s="11" t="s">
        <v>6416</v>
      </c>
      <c r="V1522" s="59" t="s">
        <v>6416</v>
      </c>
      <c r="W1522" s="59" t="str">
        <f t="shared" si="147"/>
        <v>Construction</v>
      </c>
      <c r="X1522" s="11" t="s">
        <v>2416</v>
      </c>
      <c r="Y1522" s="32">
        <v>2</v>
      </c>
      <c r="Z1522" s="39">
        <v>45409</v>
      </c>
      <c r="AA1522" s="39">
        <v>45410</v>
      </c>
      <c r="AB1522" s="34">
        <v>795.57</v>
      </c>
    </row>
    <row r="1523" spans="1:28" x14ac:dyDescent="0.2">
      <c r="A1523" s="66" t="s">
        <v>2417</v>
      </c>
      <c r="B1523" s="11" t="s">
        <v>6416</v>
      </c>
      <c r="C1523" s="11" t="s">
        <v>6416</v>
      </c>
      <c r="D1523" s="62" t="s">
        <v>6449</v>
      </c>
      <c r="E1523" s="66"/>
      <c r="F1523" s="64" t="str">
        <f t="shared" si="148"/>
        <v>The Mound</v>
      </c>
      <c r="G1523" s="66"/>
      <c r="H1523" s="65" t="str">
        <f t="shared" si="149"/>
        <v>Level 03</v>
      </c>
      <c r="I1523" s="66"/>
      <c r="J1523" s="67" t="str">
        <f t="shared" si="152"/>
        <v>Zone M3</v>
      </c>
      <c r="K1523" s="66"/>
      <c r="L1523" s="68" t="str">
        <f t="shared" si="153"/>
        <v>M3 / F3</v>
      </c>
      <c r="M1523" s="66"/>
      <c r="N1523" s="69" t="str">
        <f t="shared" si="150"/>
        <v>J. S. SL.</v>
      </c>
      <c r="O1523" s="66"/>
      <c r="P1523" s="70" t="str">
        <f t="shared" si="151"/>
        <v>R2 / J1</v>
      </c>
      <c r="Q1523" s="66"/>
      <c r="R1523" s="66"/>
      <c r="S1523" s="11" t="s">
        <v>6752</v>
      </c>
      <c r="T1523" s="11" t="s">
        <v>6752</v>
      </c>
      <c r="U1523" s="11" t="s">
        <v>6416</v>
      </c>
      <c r="V1523" s="59" t="s">
        <v>6416</v>
      </c>
      <c r="W1523" s="59" t="str">
        <f t="shared" si="147"/>
        <v>Construction</v>
      </c>
      <c r="X1523" s="11" t="s">
        <v>2418</v>
      </c>
      <c r="Y1523" s="32">
        <v>2</v>
      </c>
      <c r="Z1523" s="39">
        <v>45409</v>
      </c>
      <c r="AA1523" s="39">
        <v>45410</v>
      </c>
      <c r="AB1523" s="34">
        <v>583.46</v>
      </c>
    </row>
    <row r="1524" spans="1:28" x14ac:dyDescent="0.2">
      <c r="A1524" s="63" t="s">
        <v>2419</v>
      </c>
      <c r="B1524" s="8" t="s">
        <v>6416</v>
      </c>
      <c r="C1524" s="8" t="s">
        <v>6416</v>
      </c>
      <c r="D1524" s="62" t="s">
        <v>6449</v>
      </c>
      <c r="E1524" s="63"/>
      <c r="F1524" s="64" t="str">
        <f t="shared" si="148"/>
        <v>The Mound</v>
      </c>
      <c r="G1524" s="63"/>
      <c r="H1524" s="65" t="str">
        <f t="shared" si="149"/>
        <v>Level 03</v>
      </c>
      <c r="I1524" s="63"/>
      <c r="J1524" s="67" t="str">
        <f t="shared" si="152"/>
        <v>Zone M3</v>
      </c>
      <c r="K1524" s="63"/>
      <c r="L1524" s="68" t="str">
        <f t="shared" si="153"/>
        <v>M3 / F3</v>
      </c>
      <c r="M1524" s="63"/>
      <c r="N1524" s="69" t="str">
        <f t="shared" si="150"/>
        <v>J. S. SL.</v>
      </c>
      <c r="O1524" s="63"/>
      <c r="P1524" s="70" t="str">
        <f t="shared" si="151"/>
        <v>R2 / J1</v>
      </c>
      <c r="Q1524" s="63"/>
      <c r="R1524" s="63"/>
      <c r="S1524" s="8" t="s">
        <v>6752</v>
      </c>
      <c r="T1524" s="8" t="s">
        <v>6752</v>
      </c>
      <c r="U1524" s="8" t="s">
        <v>6416</v>
      </c>
      <c r="V1524" s="59" t="s">
        <v>6416</v>
      </c>
      <c r="W1524" s="59" t="str">
        <f t="shared" si="147"/>
        <v>Construction</v>
      </c>
      <c r="X1524" s="8" t="s">
        <v>2420</v>
      </c>
      <c r="Y1524" s="23">
        <v>2</v>
      </c>
      <c r="Z1524" s="35">
        <v>45411</v>
      </c>
      <c r="AA1524" s="35">
        <v>45412</v>
      </c>
      <c r="AB1524" s="42">
        <v>1992.86</v>
      </c>
    </row>
    <row r="1525" spans="1:28" x14ac:dyDescent="0.2">
      <c r="A1525" s="69" t="s">
        <v>2421</v>
      </c>
      <c r="B1525" s="3" t="s">
        <v>6751</v>
      </c>
      <c r="C1525" s="3" t="s">
        <v>6753</v>
      </c>
      <c r="D1525" s="62" t="s">
        <v>6449</v>
      </c>
      <c r="E1525" s="92"/>
      <c r="F1525" s="64" t="str">
        <f t="shared" si="148"/>
        <v>The Mound</v>
      </c>
      <c r="G1525" s="92"/>
      <c r="H1525" s="65" t="str">
        <f t="shared" si="149"/>
        <v>Level 03</v>
      </c>
      <c r="I1525" s="92"/>
      <c r="J1525" s="67" t="str">
        <f t="shared" si="152"/>
        <v>Zone M3</v>
      </c>
      <c r="K1525" s="92"/>
      <c r="L1525" s="68" t="str">
        <f t="shared" si="153"/>
        <v>M3 / F3</v>
      </c>
      <c r="M1525" s="69" t="s">
        <v>2421</v>
      </c>
      <c r="N1525" s="69" t="str">
        <f t="shared" si="150"/>
        <v>J. S. SR.</v>
      </c>
      <c r="O1525" s="92"/>
      <c r="P1525" s="70" t="str">
        <f t="shared" si="151"/>
        <v>R2 / J1</v>
      </c>
      <c r="Q1525" s="92"/>
      <c r="R1525" s="92"/>
      <c r="S1525" s="3" t="s">
        <v>6753</v>
      </c>
      <c r="T1525" s="3" t="s">
        <v>6753</v>
      </c>
      <c r="U1525" s="3" t="s">
        <v>6753</v>
      </c>
      <c r="V1525" s="59" t="s">
        <v>2421</v>
      </c>
      <c r="W1525" s="59" t="str">
        <f t="shared" si="147"/>
        <v>Construction            J. S. SR.</v>
      </c>
      <c r="X1525" s="3"/>
      <c r="Y1525" s="49">
        <v>6</v>
      </c>
      <c r="Z1525" s="50">
        <v>45411</v>
      </c>
      <c r="AA1525" s="50">
        <v>45417</v>
      </c>
      <c r="AB1525" s="52">
        <v>15942.53</v>
      </c>
    </row>
    <row r="1526" spans="1:28" ht="25.5" x14ac:dyDescent="0.2">
      <c r="A1526" s="66" t="s">
        <v>2422</v>
      </c>
      <c r="B1526" s="11" t="s">
        <v>6416</v>
      </c>
      <c r="C1526" s="11" t="s">
        <v>6416</v>
      </c>
      <c r="D1526" s="62" t="s">
        <v>6449</v>
      </c>
      <c r="E1526" s="66"/>
      <c r="F1526" s="64" t="str">
        <f t="shared" si="148"/>
        <v>The Mound</v>
      </c>
      <c r="G1526" s="66"/>
      <c r="H1526" s="65" t="str">
        <f t="shared" si="149"/>
        <v>Level 03</v>
      </c>
      <c r="I1526" s="66"/>
      <c r="J1526" s="67" t="str">
        <f t="shared" si="152"/>
        <v>Zone M3</v>
      </c>
      <c r="K1526" s="66"/>
      <c r="L1526" s="68" t="str">
        <f t="shared" si="153"/>
        <v>M3 / F3</v>
      </c>
      <c r="M1526" s="66"/>
      <c r="N1526" s="69" t="str">
        <f t="shared" si="150"/>
        <v>J. S. SR.</v>
      </c>
      <c r="O1526" s="66"/>
      <c r="P1526" s="70" t="str">
        <f t="shared" si="151"/>
        <v>R2 / J1</v>
      </c>
      <c r="Q1526" s="66"/>
      <c r="R1526" s="66"/>
      <c r="S1526" s="11" t="s">
        <v>6753</v>
      </c>
      <c r="T1526" s="11" t="s">
        <v>6753</v>
      </c>
      <c r="U1526" s="11" t="s">
        <v>6416</v>
      </c>
      <c r="V1526" s="59" t="s">
        <v>6416</v>
      </c>
      <c r="W1526" s="59" t="str">
        <f t="shared" si="147"/>
        <v>Construction</v>
      </c>
      <c r="X1526" s="11" t="s">
        <v>2423</v>
      </c>
      <c r="Y1526" s="32">
        <v>4</v>
      </c>
      <c r="Z1526" s="39">
        <v>45411</v>
      </c>
      <c r="AA1526" s="39">
        <v>45414</v>
      </c>
      <c r="AB1526" s="48">
        <v>8467.36</v>
      </c>
    </row>
    <row r="1527" spans="1:28" x14ac:dyDescent="0.2">
      <c r="A1527" s="66" t="s">
        <v>2424</v>
      </c>
      <c r="B1527" s="11" t="s">
        <v>6416</v>
      </c>
      <c r="C1527" s="11" t="s">
        <v>6416</v>
      </c>
      <c r="D1527" s="62" t="s">
        <v>6449</v>
      </c>
      <c r="E1527" s="66"/>
      <c r="F1527" s="64" t="str">
        <f t="shared" si="148"/>
        <v>The Mound</v>
      </c>
      <c r="G1527" s="66"/>
      <c r="H1527" s="65" t="str">
        <f t="shared" si="149"/>
        <v>Level 03</v>
      </c>
      <c r="I1527" s="66"/>
      <c r="J1527" s="67" t="str">
        <f t="shared" si="152"/>
        <v>Zone M3</v>
      </c>
      <c r="K1527" s="66"/>
      <c r="L1527" s="68" t="str">
        <f t="shared" si="153"/>
        <v>M3 / F3</v>
      </c>
      <c r="M1527" s="66"/>
      <c r="N1527" s="69" t="str">
        <f t="shared" si="150"/>
        <v>J. S. SR.</v>
      </c>
      <c r="O1527" s="66"/>
      <c r="P1527" s="70" t="str">
        <f t="shared" si="151"/>
        <v>R2 / J1</v>
      </c>
      <c r="Q1527" s="66"/>
      <c r="R1527" s="66"/>
      <c r="S1527" s="11" t="s">
        <v>6753</v>
      </c>
      <c r="T1527" s="11" t="s">
        <v>6753</v>
      </c>
      <c r="U1527" s="11" t="s">
        <v>6416</v>
      </c>
      <c r="V1527" s="59" t="s">
        <v>6416</v>
      </c>
      <c r="W1527" s="59" t="str">
        <f t="shared" si="147"/>
        <v>Construction</v>
      </c>
      <c r="X1527" s="11" t="s">
        <v>2425</v>
      </c>
      <c r="Y1527" s="32">
        <v>4</v>
      </c>
      <c r="Z1527" s="39">
        <v>45411</v>
      </c>
      <c r="AA1527" s="39">
        <v>45414</v>
      </c>
      <c r="AB1527" s="48">
        <v>4103.28</v>
      </c>
    </row>
    <row r="1528" spans="1:28" x14ac:dyDescent="0.2">
      <c r="A1528" s="66" t="s">
        <v>2426</v>
      </c>
      <c r="B1528" s="11" t="s">
        <v>6416</v>
      </c>
      <c r="C1528" s="11" t="s">
        <v>6416</v>
      </c>
      <c r="D1528" s="62" t="s">
        <v>6449</v>
      </c>
      <c r="E1528" s="66"/>
      <c r="F1528" s="64" t="str">
        <f t="shared" si="148"/>
        <v>The Mound</v>
      </c>
      <c r="G1528" s="66"/>
      <c r="H1528" s="65" t="str">
        <f t="shared" si="149"/>
        <v>Level 03</v>
      </c>
      <c r="I1528" s="66"/>
      <c r="J1528" s="67" t="str">
        <f t="shared" si="152"/>
        <v>Zone M3</v>
      </c>
      <c r="K1528" s="66"/>
      <c r="L1528" s="68" t="str">
        <f t="shared" si="153"/>
        <v>M3 / F3</v>
      </c>
      <c r="M1528" s="66"/>
      <c r="N1528" s="69" t="str">
        <f t="shared" si="150"/>
        <v>J. S. SR.</v>
      </c>
      <c r="O1528" s="66"/>
      <c r="P1528" s="70" t="str">
        <f t="shared" si="151"/>
        <v>R2 / J1</v>
      </c>
      <c r="Q1528" s="66"/>
      <c r="R1528" s="66"/>
      <c r="S1528" s="11" t="s">
        <v>6753</v>
      </c>
      <c r="T1528" s="11" t="s">
        <v>6753</v>
      </c>
      <c r="U1528" s="11" t="s">
        <v>6416</v>
      </c>
      <c r="V1528" s="59" t="s">
        <v>6416</v>
      </c>
      <c r="W1528" s="59" t="str">
        <f t="shared" si="147"/>
        <v>Construction</v>
      </c>
      <c r="X1528" s="11" t="s">
        <v>2427</v>
      </c>
      <c r="Y1528" s="32">
        <v>2</v>
      </c>
      <c r="Z1528" s="39">
        <v>45413</v>
      </c>
      <c r="AA1528" s="39">
        <v>45414</v>
      </c>
      <c r="AB1528" s="34">
        <v>795.57</v>
      </c>
    </row>
    <row r="1529" spans="1:28" x14ac:dyDescent="0.2">
      <c r="A1529" s="66" t="s">
        <v>2428</v>
      </c>
      <c r="B1529" s="11" t="s">
        <v>6416</v>
      </c>
      <c r="C1529" s="11" t="s">
        <v>6416</v>
      </c>
      <c r="D1529" s="62" t="s">
        <v>6449</v>
      </c>
      <c r="E1529" s="66"/>
      <c r="F1529" s="64" t="str">
        <f t="shared" si="148"/>
        <v>The Mound</v>
      </c>
      <c r="G1529" s="66"/>
      <c r="H1529" s="65" t="str">
        <f t="shared" si="149"/>
        <v>Level 03</v>
      </c>
      <c r="I1529" s="66"/>
      <c r="J1529" s="67" t="str">
        <f t="shared" si="152"/>
        <v>Zone M3</v>
      </c>
      <c r="K1529" s="66"/>
      <c r="L1529" s="68" t="str">
        <f t="shared" si="153"/>
        <v>M3 / F3</v>
      </c>
      <c r="M1529" s="66"/>
      <c r="N1529" s="69" t="str">
        <f t="shared" si="150"/>
        <v>J. S. SR.</v>
      </c>
      <c r="O1529" s="66"/>
      <c r="P1529" s="70" t="str">
        <f t="shared" si="151"/>
        <v>R2 / J1</v>
      </c>
      <c r="Q1529" s="66"/>
      <c r="R1529" s="66"/>
      <c r="S1529" s="11" t="s">
        <v>6753</v>
      </c>
      <c r="T1529" s="11" t="s">
        <v>6753</v>
      </c>
      <c r="U1529" s="11" t="s">
        <v>6416</v>
      </c>
      <c r="V1529" s="59" t="s">
        <v>6416</v>
      </c>
      <c r="W1529" s="59" t="str">
        <f t="shared" si="147"/>
        <v>Construction</v>
      </c>
      <c r="X1529" s="11" t="s">
        <v>2429</v>
      </c>
      <c r="Y1529" s="32">
        <v>2</v>
      </c>
      <c r="Z1529" s="39">
        <v>45413</v>
      </c>
      <c r="AA1529" s="39">
        <v>45414</v>
      </c>
      <c r="AB1529" s="34">
        <v>583.46</v>
      </c>
    </row>
    <row r="1530" spans="1:28" x14ac:dyDescent="0.2">
      <c r="A1530" s="63" t="s">
        <v>2430</v>
      </c>
      <c r="B1530" s="8" t="s">
        <v>6416</v>
      </c>
      <c r="C1530" s="8" t="s">
        <v>6416</v>
      </c>
      <c r="D1530" s="62" t="s">
        <v>6449</v>
      </c>
      <c r="E1530" s="63"/>
      <c r="F1530" s="64" t="str">
        <f t="shared" si="148"/>
        <v>The Mound</v>
      </c>
      <c r="G1530" s="63"/>
      <c r="H1530" s="65" t="str">
        <f t="shared" si="149"/>
        <v>Level 03</v>
      </c>
      <c r="I1530" s="63"/>
      <c r="J1530" s="67" t="str">
        <f t="shared" si="152"/>
        <v>Zone M3</v>
      </c>
      <c r="K1530" s="63"/>
      <c r="L1530" s="68" t="str">
        <f t="shared" si="153"/>
        <v>M3 / F3</v>
      </c>
      <c r="M1530" s="63"/>
      <c r="N1530" s="69" t="str">
        <f t="shared" si="150"/>
        <v>J. S. SR.</v>
      </c>
      <c r="O1530" s="63"/>
      <c r="P1530" s="70" t="str">
        <f t="shared" si="151"/>
        <v>R2 / J1</v>
      </c>
      <c r="Q1530" s="63"/>
      <c r="R1530" s="63"/>
      <c r="S1530" s="8" t="s">
        <v>6753</v>
      </c>
      <c r="T1530" s="8" t="s">
        <v>6753</v>
      </c>
      <c r="U1530" s="8" t="s">
        <v>6416</v>
      </c>
      <c r="V1530" s="59" t="s">
        <v>6416</v>
      </c>
      <c r="W1530" s="59" t="str">
        <f t="shared" si="147"/>
        <v>Construction</v>
      </c>
      <c r="X1530" s="8" t="s">
        <v>2431</v>
      </c>
      <c r="Y1530" s="23">
        <v>2</v>
      </c>
      <c r="Z1530" s="35">
        <v>45416</v>
      </c>
      <c r="AA1530" s="35">
        <v>45417</v>
      </c>
      <c r="AB1530" s="42">
        <v>1992.86</v>
      </c>
    </row>
    <row r="1531" spans="1:28" x14ac:dyDescent="0.2">
      <c r="A1531" s="67" t="s">
        <v>1703</v>
      </c>
      <c r="B1531" s="12" t="s">
        <v>9889</v>
      </c>
      <c r="C1531" s="12" t="s">
        <v>6686</v>
      </c>
      <c r="D1531" s="62" t="s">
        <v>6449</v>
      </c>
      <c r="E1531" s="91"/>
      <c r="F1531" s="64" t="str">
        <f t="shared" si="148"/>
        <v>The Mound</v>
      </c>
      <c r="G1531" s="91"/>
      <c r="H1531" s="65" t="str">
        <f t="shared" si="149"/>
        <v>Level 03</v>
      </c>
      <c r="I1531" s="67" t="s">
        <v>1703</v>
      </c>
      <c r="J1531" s="67" t="str">
        <f t="shared" si="152"/>
        <v>Zone M4</v>
      </c>
      <c r="K1531" s="91"/>
      <c r="L1531" s="68" t="str">
        <f t="shared" si="153"/>
        <v>M3 / F3</v>
      </c>
      <c r="M1531" s="91"/>
      <c r="N1531" s="69" t="str">
        <f t="shared" si="150"/>
        <v>J. S. SR.</v>
      </c>
      <c r="O1531" s="91"/>
      <c r="P1531" s="70" t="str">
        <f t="shared" si="151"/>
        <v>R2 / J1</v>
      </c>
      <c r="Q1531" s="91"/>
      <c r="R1531" s="91"/>
      <c r="S1531" s="12" t="s">
        <v>6686</v>
      </c>
      <c r="T1531" s="12" t="s">
        <v>6686</v>
      </c>
      <c r="U1531" s="12" t="s">
        <v>6686</v>
      </c>
      <c r="V1531" s="59" t="s">
        <v>1703</v>
      </c>
      <c r="W1531" s="59" t="str">
        <f t="shared" si="147"/>
        <v>Construction        Zone M4</v>
      </c>
      <c r="X1531" s="12"/>
      <c r="Y1531" s="36">
        <v>52</v>
      </c>
      <c r="Z1531" s="37">
        <v>45381</v>
      </c>
      <c r="AA1531" s="37">
        <v>45444</v>
      </c>
      <c r="AB1531" s="46">
        <v>348549.97</v>
      </c>
    </row>
    <row r="1532" spans="1:28" x14ac:dyDescent="0.2">
      <c r="A1532" s="68" t="s">
        <v>2432</v>
      </c>
      <c r="B1532" s="2" t="s">
        <v>6686</v>
      </c>
      <c r="C1532" s="2" t="s">
        <v>6754</v>
      </c>
      <c r="D1532" s="62" t="s">
        <v>6449</v>
      </c>
      <c r="E1532" s="92"/>
      <c r="F1532" s="64" t="str">
        <f t="shared" si="148"/>
        <v>The Mound</v>
      </c>
      <c r="G1532" s="92"/>
      <c r="H1532" s="65" t="str">
        <f t="shared" si="149"/>
        <v>Level 03</v>
      </c>
      <c r="I1532" s="92"/>
      <c r="J1532" s="67" t="str">
        <f t="shared" si="152"/>
        <v>Zone M4</v>
      </c>
      <c r="K1532" s="68" t="s">
        <v>2432</v>
      </c>
      <c r="L1532" s="68" t="str">
        <f t="shared" si="153"/>
        <v>M4 / A3</v>
      </c>
      <c r="M1532" s="92"/>
      <c r="N1532" s="69" t="str">
        <f t="shared" si="150"/>
        <v>J. S. SR.</v>
      </c>
      <c r="O1532" s="92"/>
      <c r="P1532" s="70" t="str">
        <f t="shared" si="151"/>
        <v>R2 / J1</v>
      </c>
      <c r="Q1532" s="92"/>
      <c r="R1532" s="92"/>
      <c r="S1532" s="2" t="s">
        <v>6754</v>
      </c>
      <c r="T1532" s="2" t="s">
        <v>6754</v>
      </c>
      <c r="U1532" s="2" t="s">
        <v>6754</v>
      </c>
      <c r="V1532" s="59" t="s">
        <v>2432</v>
      </c>
      <c r="W1532" s="59" t="str">
        <f t="shared" si="147"/>
        <v>Construction          M4 / A3</v>
      </c>
      <c r="X1532" s="2"/>
      <c r="Y1532" s="43">
        <v>16</v>
      </c>
      <c r="Z1532" s="44">
        <v>45381</v>
      </c>
      <c r="AA1532" s="44">
        <v>45402</v>
      </c>
      <c r="AB1532" s="47">
        <v>70517.31</v>
      </c>
    </row>
    <row r="1533" spans="1:28" x14ac:dyDescent="0.2">
      <c r="A1533" s="69" t="s">
        <v>1256</v>
      </c>
      <c r="B1533" s="3" t="s">
        <v>6754</v>
      </c>
      <c r="C1533" s="3" t="s">
        <v>6718</v>
      </c>
      <c r="D1533" s="62" t="s">
        <v>6449</v>
      </c>
      <c r="E1533" s="92"/>
      <c r="F1533" s="64" t="str">
        <f t="shared" si="148"/>
        <v>The Mound</v>
      </c>
      <c r="G1533" s="92"/>
      <c r="H1533" s="65" t="str">
        <f t="shared" si="149"/>
        <v>Level 03</v>
      </c>
      <c r="I1533" s="92"/>
      <c r="J1533" s="67" t="str">
        <f t="shared" si="152"/>
        <v>Zone M4</v>
      </c>
      <c r="K1533" s="92"/>
      <c r="L1533" s="68" t="str">
        <f t="shared" si="153"/>
        <v>M4 / A3</v>
      </c>
      <c r="M1533" s="69" t="s">
        <v>1256</v>
      </c>
      <c r="N1533" s="69" t="str">
        <f t="shared" si="150"/>
        <v>S. K. L.</v>
      </c>
      <c r="O1533" s="92"/>
      <c r="P1533" s="70" t="str">
        <f t="shared" si="151"/>
        <v>R2 / J1</v>
      </c>
      <c r="Q1533" s="92"/>
      <c r="R1533" s="92"/>
      <c r="S1533" s="3" t="s">
        <v>6718</v>
      </c>
      <c r="T1533" s="3" t="s">
        <v>6718</v>
      </c>
      <c r="U1533" s="3" t="s">
        <v>6718</v>
      </c>
      <c r="V1533" s="59" t="s">
        <v>1256</v>
      </c>
      <c r="W1533" s="59" t="str">
        <f t="shared" si="147"/>
        <v>Construction            S. K. L.</v>
      </c>
      <c r="X1533" s="3"/>
      <c r="Y1533" s="49">
        <v>7</v>
      </c>
      <c r="Z1533" s="50">
        <v>45381</v>
      </c>
      <c r="AA1533" s="50">
        <v>45388</v>
      </c>
      <c r="AB1533" s="52">
        <v>17629.330000000002</v>
      </c>
    </row>
    <row r="1534" spans="1:28" ht="25.5" x14ac:dyDescent="0.2">
      <c r="A1534" s="66" t="s">
        <v>2433</v>
      </c>
      <c r="B1534" s="11" t="s">
        <v>6416</v>
      </c>
      <c r="C1534" s="11" t="s">
        <v>6416</v>
      </c>
      <c r="D1534" s="62" t="s">
        <v>6449</v>
      </c>
      <c r="E1534" s="66"/>
      <c r="F1534" s="64" t="str">
        <f t="shared" si="148"/>
        <v>The Mound</v>
      </c>
      <c r="G1534" s="66"/>
      <c r="H1534" s="65" t="str">
        <f t="shared" si="149"/>
        <v>Level 03</v>
      </c>
      <c r="I1534" s="66"/>
      <c r="J1534" s="67" t="str">
        <f t="shared" si="152"/>
        <v>Zone M4</v>
      </c>
      <c r="K1534" s="66"/>
      <c r="L1534" s="68" t="str">
        <f t="shared" si="153"/>
        <v>M4 / A3</v>
      </c>
      <c r="M1534" s="66"/>
      <c r="N1534" s="69" t="str">
        <f t="shared" si="150"/>
        <v>S. K. L.</v>
      </c>
      <c r="O1534" s="66"/>
      <c r="P1534" s="70" t="str">
        <f t="shared" si="151"/>
        <v>R2 / J1</v>
      </c>
      <c r="Q1534" s="66"/>
      <c r="R1534" s="66"/>
      <c r="S1534" s="11" t="s">
        <v>6718</v>
      </c>
      <c r="T1534" s="11" t="s">
        <v>6718</v>
      </c>
      <c r="U1534" s="11" t="s">
        <v>6416</v>
      </c>
      <c r="V1534" s="59" t="s">
        <v>6416</v>
      </c>
      <c r="W1534" s="59" t="str">
        <f t="shared" si="147"/>
        <v>Construction</v>
      </c>
      <c r="X1534" s="11" t="s">
        <v>2434</v>
      </c>
      <c r="Y1534" s="32">
        <v>3</v>
      </c>
      <c r="Z1534" s="39">
        <v>45381</v>
      </c>
      <c r="AA1534" s="39">
        <v>45383</v>
      </c>
      <c r="AB1534" s="48">
        <v>9715.4</v>
      </c>
    </row>
    <row r="1535" spans="1:28" x14ac:dyDescent="0.2">
      <c r="A1535" s="66" t="s">
        <v>2435</v>
      </c>
      <c r="B1535" s="11" t="s">
        <v>6416</v>
      </c>
      <c r="C1535" s="11" t="s">
        <v>6416</v>
      </c>
      <c r="D1535" s="62" t="s">
        <v>6449</v>
      </c>
      <c r="E1535" s="66"/>
      <c r="F1535" s="64" t="str">
        <f t="shared" si="148"/>
        <v>The Mound</v>
      </c>
      <c r="G1535" s="66"/>
      <c r="H1535" s="65" t="str">
        <f t="shared" si="149"/>
        <v>Level 03</v>
      </c>
      <c r="I1535" s="66"/>
      <c r="J1535" s="67" t="str">
        <f t="shared" si="152"/>
        <v>Zone M4</v>
      </c>
      <c r="K1535" s="66"/>
      <c r="L1535" s="68" t="str">
        <f t="shared" si="153"/>
        <v>M4 / A3</v>
      </c>
      <c r="M1535" s="66"/>
      <c r="N1535" s="69" t="str">
        <f t="shared" si="150"/>
        <v>S. K. L.</v>
      </c>
      <c r="O1535" s="66"/>
      <c r="P1535" s="70" t="str">
        <f t="shared" si="151"/>
        <v>R2 / J1</v>
      </c>
      <c r="Q1535" s="66"/>
      <c r="R1535" s="66"/>
      <c r="S1535" s="11" t="s">
        <v>6718</v>
      </c>
      <c r="T1535" s="11" t="s">
        <v>6718</v>
      </c>
      <c r="U1535" s="11" t="s">
        <v>6416</v>
      </c>
      <c r="V1535" s="59" t="s">
        <v>6416</v>
      </c>
      <c r="W1535" s="59" t="str">
        <f t="shared" si="147"/>
        <v>Construction</v>
      </c>
      <c r="X1535" s="11" t="s">
        <v>2436</v>
      </c>
      <c r="Y1535" s="32">
        <v>3</v>
      </c>
      <c r="Z1535" s="39">
        <v>45381</v>
      </c>
      <c r="AA1535" s="39">
        <v>45383</v>
      </c>
      <c r="AB1535" s="48">
        <v>4331.24</v>
      </c>
    </row>
    <row r="1536" spans="1:28" x14ac:dyDescent="0.2">
      <c r="A1536" s="66" t="s">
        <v>2437</v>
      </c>
      <c r="B1536" s="11" t="s">
        <v>6416</v>
      </c>
      <c r="C1536" s="11" t="s">
        <v>6416</v>
      </c>
      <c r="D1536" s="62" t="s">
        <v>6449</v>
      </c>
      <c r="E1536" s="66"/>
      <c r="F1536" s="64" t="str">
        <f t="shared" si="148"/>
        <v>The Mound</v>
      </c>
      <c r="G1536" s="66"/>
      <c r="H1536" s="65" t="str">
        <f t="shared" si="149"/>
        <v>Level 03</v>
      </c>
      <c r="I1536" s="66"/>
      <c r="J1536" s="67" t="str">
        <f t="shared" si="152"/>
        <v>Zone M4</v>
      </c>
      <c r="K1536" s="66"/>
      <c r="L1536" s="68" t="str">
        <f t="shared" si="153"/>
        <v>M4 / A3</v>
      </c>
      <c r="M1536" s="66"/>
      <c r="N1536" s="69" t="str">
        <f t="shared" si="150"/>
        <v>S. K. L.</v>
      </c>
      <c r="O1536" s="66"/>
      <c r="P1536" s="70" t="str">
        <f t="shared" si="151"/>
        <v>R2 / J1</v>
      </c>
      <c r="Q1536" s="66"/>
      <c r="R1536" s="66"/>
      <c r="S1536" s="11" t="s">
        <v>6718</v>
      </c>
      <c r="T1536" s="11" t="s">
        <v>6718</v>
      </c>
      <c r="U1536" s="11" t="s">
        <v>6416</v>
      </c>
      <c r="V1536" s="59" t="s">
        <v>6416</v>
      </c>
      <c r="W1536" s="59" t="str">
        <f t="shared" si="147"/>
        <v>Construction</v>
      </c>
      <c r="X1536" s="11" t="s">
        <v>2438</v>
      </c>
      <c r="Y1536" s="32">
        <v>2</v>
      </c>
      <c r="Z1536" s="39">
        <v>45384</v>
      </c>
      <c r="AA1536" s="39">
        <v>45385</v>
      </c>
      <c r="AB1536" s="34">
        <v>795.57</v>
      </c>
    </row>
    <row r="1537" spans="1:28" x14ac:dyDescent="0.2">
      <c r="A1537" s="66" t="s">
        <v>2439</v>
      </c>
      <c r="B1537" s="11" t="s">
        <v>6416</v>
      </c>
      <c r="C1537" s="11" t="s">
        <v>6416</v>
      </c>
      <c r="D1537" s="62" t="s">
        <v>6449</v>
      </c>
      <c r="E1537" s="66"/>
      <c r="F1537" s="64" t="str">
        <f t="shared" si="148"/>
        <v>The Mound</v>
      </c>
      <c r="G1537" s="66"/>
      <c r="H1537" s="65" t="str">
        <f t="shared" si="149"/>
        <v>Level 03</v>
      </c>
      <c r="I1537" s="66"/>
      <c r="J1537" s="67" t="str">
        <f t="shared" si="152"/>
        <v>Zone M4</v>
      </c>
      <c r="K1537" s="66"/>
      <c r="L1537" s="68" t="str">
        <f t="shared" si="153"/>
        <v>M4 / A3</v>
      </c>
      <c r="M1537" s="66"/>
      <c r="N1537" s="69" t="str">
        <f t="shared" si="150"/>
        <v>S. K. L.</v>
      </c>
      <c r="O1537" s="66"/>
      <c r="P1537" s="70" t="str">
        <f t="shared" si="151"/>
        <v>R2 / J1</v>
      </c>
      <c r="Q1537" s="66"/>
      <c r="R1537" s="66"/>
      <c r="S1537" s="11" t="s">
        <v>6718</v>
      </c>
      <c r="T1537" s="11" t="s">
        <v>6718</v>
      </c>
      <c r="U1537" s="11" t="s">
        <v>6416</v>
      </c>
      <c r="V1537" s="59" t="s">
        <v>6416</v>
      </c>
      <c r="W1537" s="59" t="str">
        <f t="shared" si="147"/>
        <v>Construction</v>
      </c>
      <c r="X1537" s="11" t="s">
        <v>2440</v>
      </c>
      <c r="Y1537" s="32">
        <v>2</v>
      </c>
      <c r="Z1537" s="39">
        <v>45384</v>
      </c>
      <c r="AA1537" s="39">
        <v>45385</v>
      </c>
      <c r="AB1537" s="34">
        <v>583.46</v>
      </c>
    </row>
    <row r="1538" spans="1:28" x14ac:dyDescent="0.2">
      <c r="A1538" s="63" t="s">
        <v>2441</v>
      </c>
      <c r="B1538" s="8" t="s">
        <v>6416</v>
      </c>
      <c r="C1538" s="8" t="s">
        <v>6416</v>
      </c>
      <c r="D1538" s="62" t="s">
        <v>6449</v>
      </c>
      <c r="E1538" s="63"/>
      <c r="F1538" s="64" t="str">
        <f t="shared" si="148"/>
        <v>The Mound</v>
      </c>
      <c r="G1538" s="63"/>
      <c r="H1538" s="65" t="str">
        <f t="shared" si="149"/>
        <v>Level 03</v>
      </c>
      <c r="I1538" s="63"/>
      <c r="J1538" s="67" t="str">
        <f t="shared" si="152"/>
        <v>Zone M4</v>
      </c>
      <c r="K1538" s="63"/>
      <c r="L1538" s="68" t="str">
        <f t="shared" si="153"/>
        <v>M4 / A3</v>
      </c>
      <c r="M1538" s="63"/>
      <c r="N1538" s="69" t="str">
        <f t="shared" si="150"/>
        <v>S. K. L.</v>
      </c>
      <c r="O1538" s="63"/>
      <c r="P1538" s="70" t="str">
        <f t="shared" si="151"/>
        <v>R2 / J1</v>
      </c>
      <c r="Q1538" s="63"/>
      <c r="R1538" s="63"/>
      <c r="S1538" s="8" t="s">
        <v>6718</v>
      </c>
      <c r="T1538" s="8" t="s">
        <v>6718</v>
      </c>
      <c r="U1538" s="8" t="s">
        <v>6416</v>
      </c>
      <c r="V1538" s="59" t="s">
        <v>6416</v>
      </c>
      <c r="W1538" s="59" t="str">
        <f t="shared" si="147"/>
        <v>Construction</v>
      </c>
      <c r="X1538" s="8" t="s">
        <v>2442</v>
      </c>
      <c r="Y1538" s="23">
        <v>2</v>
      </c>
      <c r="Z1538" s="35">
        <v>45386</v>
      </c>
      <c r="AA1538" s="35">
        <v>45388</v>
      </c>
      <c r="AB1538" s="42">
        <v>2203.67</v>
      </c>
    </row>
    <row r="1539" spans="1:28" x14ac:dyDescent="0.2">
      <c r="A1539" s="69" t="s">
        <v>1222</v>
      </c>
      <c r="B1539" s="3" t="s">
        <v>6754</v>
      </c>
      <c r="C1539" s="3" t="s">
        <v>6714</v>
      </c>
      <c r="D1539" s="62" t="s">
        <v>6449</v>
      </c>
      <c r="E1539" s="92"/>
      <c r="F1539" s="64" t="str">
        <f t="shared" si="148"/>
        <v>The Mound</v>
      </c>
      <c r="G1539" s="92"/>
      <c r="H1539" s="65" t="str">
        <f t="shared" si="149"/>
        <v>Level 03</v>
      </c>
      <c r="I1539" s="92"/>
      <c r="J1539" s="67" t="str">
        <f t="shared" si="152"/>
        <v>Zone M4</v>
      </c>
      <c r="K1539" s="92"/>
      <c r="L1539" s="68" t="str">
        <f t="shared" si="153"/>
        <v>M4 / A3</v>
      </c>
      <c r="M1539" s="69" t="s">
        <v>1222</v>
      </c>
      <c r="N1539" s="69" t="str">
        <f t="shared" si="150"/>
        <v>S. DQ. R.</v>
      </c>
      <c r="O1539" s="92"/>
      <c r="P1539" s="70" t="str">
        <f t="shared" si="151"/>
        <v>R2 / J1</v>
      </c>
      <c r="Q1539" s="92"/>
      <c r="R1539" s="92"/>
      <c r="S1539" s="3" t="s">
        <v>6714</v>
      </c>
      <c r="T1539" s="3" t="s">
        <v>6714</v>
      </c>
      <c r="U1539" s="3" t="s">
        <v>6714</v>
      </c>
      <c r="V1539" s="59" t="s">
        <v>1222</v>
      </c>
      <c r="W1539" s="59" t="str">
        <f t="shared" si="147"/>
        <v>Construction            S. DQ. R.</v>
      </c>
      <c r="X1539" s="3"/>
      <c r="Y1539" s="49">
        <v>5</v>
      </c>
      <c r="Z1539" s="50">
        <v>45384</v>
      </c>
      <c r="AA1539" s="50">
        <v>45389</v>
      </c>
      <c r="AB1539" s="52">
        <v>17629.330000000002</v>
      </c>
    </row>
    <row r="1540" spans="1:28" ht="25.5" x14ac:dyDescent="0.2">
      <c r="A1540" s="66" t="s">
        <v>2443</v>
      </c>
      <c r="B1540" s="11" t="s">
        <v>6416</v>
      </c>
      <c r="C1540" s="11" t="s">
        <v>6416</v>
      </c>
      <c r="D1540" s="62" t="s">
        <v>6449</v>
      </c>
      <c r="E1540" s="66"/>
      <c r="F1540" s="64" t="str">
        <f t="shared" si="148"/>
        <v>The Mound</v>
      </c>
      <c r="G1540" s="66"/>
      <c r="H1540" s="65" t="str">
        <f t="shared" si="149"/>
        <v>Level 03</v>
      </c>
      <c r="I1540" s="66"/>
      <c r="J1540" s="67" t="str">
        <f t="shared" si="152"/>
        <v>Zone M4</v>
      </c>
      <c r="K1540" s="66"/>
      <c r="L1540" s="68" t="str">
        <f t="shared" si="153"/>
        <v>M4 / A3</v>
      </c>
      <c r="M1540" s="66"/>
      <c r="N1540" s="69" t="str">
        <f t="shared" si="150"/>
        <v>S. DQ. R.</v>
      </c>
      <c r="O1540" s="66"/>
      <c r="P1540" s="70" t="str">
        <f t="shared" si="151"/>
        <v>R2 / J1</v>
      </c>
      <c r="Q1540" s="66"/>
      <c r="R1540" s="66"/>
      <c r="S1540" s="11" t="s">
        <v>6714</v>
      </c>
      <c r="T1540" s="11" t="s">
        <v>6714</v>
      </c>
      <c r="U1540" s="11" t="s">
        <v>6416</v>
      </c>
      <c r="V1540" s="59" t="s">
        <v>6416</v>
      </c>
      <c r="W1540" s="59" t="str">
        <f t="shared" si="147"/>
        <v>Construction</v>
      </c>
      <c r="X1540" s="11" t="s">
        <v>2444</v>
      </c>
      <c r="Y1540" s="32">
        <v>3</v>
      </c>
      <c r="Z1540" s="39">
        <v>45384</v>
      </c>
      <c r="AA1540" s="39">
        <v>45386</v>
      </c>
      <c r="AB1540" s="48">
        <v>9715.4</v>
      </c>
    </row>
    <row r="1541" spans="1:28" x14ac:dyDescent="0.2">
      <c r="A1541" s="66" t="s">
        <v>2445</v>
      </c>
      <c r="B1541" s="11" t="s">
        <v>6416</v>
      </c>
      <c r="C1541" s="11" t="s">
        <v>6416</v>
      </c>
      <c r="D1541" s="62" t="s">
        <v>6449</v>
      </c>
      <c r="E1541" s="66"/>
      <c r="F1541" s="64" t="str">
        <f t="shared" si="148"/>
        <v>The Mound</v>
      </c>
      <c r="G1541" s="66"/>
      <c r="H1541" s="65" t="str">
        <f t="shared" si="149"/>
        <v>Level 03</v>
      </c>
      <c r="I1541" s="66"/>
      <c r="J1541" s="67" t="str">
        <f t="shared" si="152"/>
        <v>Zone M4</v>
      </c>
      <c r="K1541" s="66"/>
      <c r="L1541" s="68" t="str">
        <f t="shared" si="153"/>
        <v>M4 / A3</v>
      </c>
      <c r="M1541" s="66"/>
      <c r="N1541" s="69" t="str">
        <f t="shared" si="150"/>
        <v>S. DQ. R.</v>
      </c>
      <c r="O1541" s="66"/>
      <c r="P1541" s="70" t="str">
        <f t="shared" si="151"/>
        <v>R2 / J1</v>
      </c>
      <c r="Q1541" s="66"/>
      <c r="R1541" s="66"/>
      <c r="S1541" s="11" t="s">
        <v>6714</v>
      </c>
      <c r="T1541" s="11" t="s">
        <v>6714</v>
      </c>
      <c r="U1541" s="11" t="s">
        <v>6416</v>
      </c>
      <c r="V1541" s="59" t="s">
        <v>6416</v>
      </c>
      <c r="W1541" s="59" t="str">
        <f t="shared" ref="W1541:W1604" si="154">CONCATENATE(D1541,E1541,G1541,I1541,K1541,M1541,O1541,Q1541)</f>
        <v>Construction</v>
      </c>
      <c r="X1541" s="11" t="s">
        <v>2446</v>
      </c>
      <c r="Y1541" s="32">
        <v>3</v>
      </c>
      <c r="Z1541" s="39">
        <v>45384</v>
      </c>
      <c r="AA1541" s="39">
        <v>45386</v>
      </c>
      <c r="AB1541" s="48">
        <v>4331.24</v>
      </c>
    </row>
    <row r="1542" spans="1:28" x14ac:dyDescent="0.2">
      <c r="A1542" s="66" t="s">
        <v>2447</v>
      </c>
      <c r="B1542" s="11" t="s">
        <v>6416</v>
      </c>
      <c r="C1542" s="11" t="s">
        <v>6416</v>
      </c>
      <c r="D1542" s="62" t="s">
        <v>6449</v>
      </c>
      <c r="E1542" s="66"/>
      <c r="F1542" s="64" t="str">
        <f t="shared" si="148"/>
        <v>The Mound</v>
      </c>
      <c r="G1542" s="66"/>
      <c r="H1542" s="65" t="str">
        <f t="shared" si="149"/>
        <v>Level 03</v>
      </c>
      <c r="I1542" s="66"/>
      <c r="J1542" s="67" t="str">
        <f t="shared" si="152"/>
        <v>Zone M4</v>
      </c>
      <c r="K1542" s="66"/>
      <c r="L1542" s="68" t="str">
        <f t="shared" si="153"/>
        <v>M4 / A3</v>
      </c>
      <c r="M1542" s="66"/>
      <c r="N1542" s="69" t="str">
        <f t="shared" si="150"/>
        <v>S. DQ. R.</v>
      </c>
      <c r="O1542" s="66"/>
      <c r="P1542" s="70" t="str">
        <f t="shared" si="151"/>
        <v>R2 / J1</v>
      </c>
      <c r="Q1542" s="66"/>
      <c r="R1542" s="66"/>
      <c r="S1542" s="11" t="s">
        <v>6714</v>
      </c>
      <c r="T1542" s="11" t="s">
        <v>6714</v>
      </c>
      <c r="U1542" s="11" t="s">
        <v>6416</v>
      </c>
      <c r="V1542" s="59" t="s">
        <v>6416</v>
      </c>
      <c r="W1542" s="59" t="str">
        <f t="shared" si="154"/>
        <v>Construction</v>
      </c>
      <c r="X1542" s="11" t="s">
        <v>2448</v>
      </c>
      <c r="Y1542" s="32">
        <v>2</v>
      </c>
      <c r="Z1542" s="39">
        <v>45385</v>
      </c>
      <c r="AA1542" s="39">
        <v>45386</v>
      </c>
      <c r="AB1542" s="34">
        <v>795.57</v>
      </c>
    </row>
    <row r="1543" spans="1:28" x14ac:dyDescent="0.2">
      <c r="A1543" s="66" t="s">
        <v>2449</v>
      </c>
      <c r="B1543" s="11" t="s">
        <v>6416</v>
      </c>
      <c r="C1543" s="11" t="s">
        <v>6416</v>
      </c>
      <c r="D1543" s="62" t="s">
        <v>6449</v>
      </c>
      <c r="E1543" s="66"/>
      <c r="F1543" s="64" t="str">
        <f t="shared" si="148"/>
        <v>The Mound</v>
      </c>
      <c r="G1543" s="66"/>
      <c r="H1543" s="65" t="str">
        <f t="shared" si="149"/>
        <v>Level 03</v>
      </c>
      <c r="I1543" s="66"/>
      <c r="J1543" s="67" t="str">
        <f t="shared" si="152"/>
        <v>Zone M4</v>
      </c>
      <c r="K1543" s="66"/>
      <c r="L1543" s="68" t="str">
        <f t="shared" si="153"/>
        <v>M4 / A3</v>
      </c>
      <c r="M1543" s="66"/>
      <c r="N1543" s="69" t="str">
        <f t="shared" si="150"/>
        <v>S. DQ. R.</v>
      </c>
      <c r="O1543" s="66"/>
      <c r="P1543" s="70" t="str">
        <f t="shared" si="151"/>
        <v>R2 / J1</v>
      </c>
      <c r="Q1543" s="66"/>
      <c r="R1543" s="66"/>
      <c r="S1543" s="11" t="s">
        <v>6714</v>
      </c>
      <c r="T1543" s="11" t="s">
        <v>6714</v>
      </c>
      <c r="U1543" s="11" t="s">
        <v>6416</v>
      </c>
      <c r="V1543" s="59" t="s">
        <v>6416</v>
      </c>
      <c r="W1543" s="59" t="str">
        <f t="shared" si="154"/>
        <v>Construction</v>
      </c>
      <c r="X1543" s="11" t="s">
        <v>2450</v>
      </c>
      <c r="Y1543" s="32">
        <v>2</v>
      </c>
      <c r="Z1543" s="39">
        <v>45385</v>
      </c>
      <c r="AA1543" s="39">
        <v>45386</v>
      </c>
      <c r="AB1543" s="34">
        <v>583.46</v>
      </c>
    </row>
    <row r="1544" spans="1:28" x14ac:dyDescent="0.2">
      <c r="A1544" s="63" t="s">
        <v>2451</v>
      </c>
      <c r="B1544" s="8" t="s">
        <v>6416</v>
      </c>
      <c r="C1544" s="8" t="s">
        <v>6416</v>
      </c>
      <c r="D1544" s="62" t="s">
        <v>6449</v>
      </c>
      <c r="E1544" s="63"/>
      <c r="F1544" s="64" t="str">
        <f t="shared" ref="F1544:F1607" si="155">IF(E1544="",F1543,TRIM(E1544))</f>
        <v>The Mound</v>
      </c>
      <c r="G1544" s="63"/>
      <c r="H1544" s="65" t="str">
        <f t="shared" si="149"/>
        <v>Level 03</v>
      </c>
      <c r="I1544" s="63"/>
      <c r="J1544" s="67" t="str">
        <f t="shared" si="152"/>
        <v>Zone M4</v>
      </c>
      <c r="K1544" s="63"/>
      <c r="L1544" s="68" t="str">
        <f t="shared" si="153"/>
        <v>M4 / A3</v>
      </c>
      <c r="M1544" s="63"/>
      <c r="N1544" s="69" t="str">
        <f t="shared" si="150"/>
        <v>S. DQ. R.</v>
      </c>
      <c r="O1544" s="63"/>
      <c r="P1544" s="70" t="str">
        <f t="shared" si="151"/>
        <v>R2 / J1</v>
      </c>
      <c r="Q1544" s="63"/>
      <c r="R1544" s="63"/>
      <c r="S1544" s="8" t="s">
        <v>6714</v>
      </c>
      <c r="T1544" s="8" t="s">
        <v>6714</v>
      </c>
      <c r="U1544" s="8" t="s">
        <v>6416</v>
      </c>
      <c r="V1544" s="59" t="s">
        <v>6416</v>
      </c>
      <c r="W1544" s="59" t="str">
        <f t="shared" si="154"/>
        <v>Construction</v>
      </c>
      <c r="X1544" s="8" t="s">
        <v>2452</v>
      </c>
      <c r="Y1544" s="23">
        <v>2</v>
      </c>
      <c r="Z1544" s="35">
        <v>45388</v>
      </c>
      <c r="AA1544" s="35">
        <v>45389</v>
      </c>
      <c r="AB1544" s="42">
        <v>2203.67</v>
      </c>
    </row>
    <row r="1545" spans="1:28" x14ac:dyDescent="0.2">
      <c r="A1545" s="69" t="s">
        <v>1526</v>
      </c>
      <c r="B1545" s="3" t="s">
        <v>6754</v>
      </c>
      <c r="C1545" s="3" t="s">
        <v>6727</v>
      </c>
      <c r="D1545" s="62" t="s">
        <v>6449</v>
      </c>
      <c r="E1545" s="92"/>
      <c r="F1545" s="64" t="str">
        <f t="shared" si="155"/>
        <v>The Mound</v>
      </c>
      <c r="G1545" s="92"/>
      <c r="H1545" s="65" t="str">
        <f t="shared" si="149"/>
        <v>Level 03</v>
      </c>
      <c r="I1545" s="92"/>
      <c r="J1545" s="67" t="str">
        <f t="shared" si="152"/>
        <v>Zone M4</v>
      </c>
      <c r="K1545" s="92"/>
      <c r="L1545" s="68" t="str">
        <f t="shared" si="153"/>
        <v>M4 / A3</v>
      </c>
      <c r="M1545" s="69" t="s">
        <v>1526</v>
      </c>
      <c r="N1545" s="69" t="str">
        <f t="shared" si="150"/>
        <v>1BS. CL. 1</v>
      </c>
      <c r="O1545" s="92"/>
      <c r="P1545" s="70" t="str">
        <f t="shared" si="151"/>
        <v>R2 / J1</v>
      </c>
      <c r="Q1545" s="92"/>
      <c r="R1545" s="92"/>
      <c r="S1545" s="3" t="s">
        <v>6727</v>
      </c>
      <c r="T1545" s="3" t="s">
        <v>6727</v>
      </c>
      <c r="U1545" s="3" t="s">
        <v>6727</v>
      </c>
      <c r="V1545" s="59" t="s">
        <v>1526</v>
      </c>
      <c r="W1545" s="59" t="str">
        <f t="shared" si="154"/>
        <v>Construction            1BS. CL. 1</v>
      </c>
      <c r="X1545" s="3"/>
      <c r="Y1545" s="49">
        <v>6</v>
      </c>
      <c r="Z1545" s="50">
        <v>45388</v>
      </c>
      <c r="AA1545" s="50">
        <v>45397</v>
      </c>
      <c r="AB1545" s="52">
        <v>17629.330000000002</v>
      </c>
    </row>
    <row r="1546" spans="1:28" ht="25.5" x14ac:dyDescent="0.2">
      <c r="A1546" s="66" t="s">
        <v>2453</v>
      </c>
      <c r="B1546" s="11" t="s">
        <v>6416</v>
      </c>
      <c r="C1546" s="11" t="s">
        <v>6416</v>
      </c>
      <c r="D1546" s="62" t="s">
        <v>6449</v>
      </c>
      <c r="E1546" s="66"/>
      <c r="F1546" s="64" t="str">
        <f t="shared" si="155"/>
        <v>The Mound</v>
      </c>
      <c r="G1546" s="66"/>
      <c r="H1546" s="65" t="str">
        <f t="shared" si="149"/>
        <v>Level 03</v>
      </c>
      <c r="I1546" s="66"/>
      <c r="J1546" s="67" t="str">
        <f t="shared" si="152"/>
        <v>Zone M4</v>
      </c>
      <c r="K1546" s="66"/>
      <c r="L1546" s="68" t="str">
        <f t="shared" si="153"/>
        <v>M4 / A3</v>
      </c>
      <c r="M1546" s="66"/>
      <c r="N1546" s="69" t="str">
        <f t="shared" si="150"/>
        <v>1BS. CL. 1</v>
      </c>
      <c r="O1546" s="66"/>
      <c r="P1546" s="70" t="str">
        <f t="shared" si="151"/>
        <v>R2 / J1</v>
      </c>
      <c r="Q1546" s="66"/>
      <c r="R1546" s="66"/>
      <c r="S1546" s="11" t="s">
        <v>6727</v>
      </c>
      <c r="T1546" s="11" t="s">
        <v>6727</v>
      </c>
      <c r="U1546" s="11" t="s">
        <v>6416</v>
      </c>
      <c r="V1546" s="59" t="s">
        <v>6416</v>
      </c>
      <c r="W1546" s="59" t="str">
        <f t="shared" si="154"/>
        <v>Construction</v>
      </c>
      <c r="X1546" s="11" t="s">
        <v>2454</v>
      </c>
      <c r="Y1546" s="32">
        <v>4</v>
      </c>
      <c r="Z1546" s="39">
        <v>45388</v>
      </c>
      <c r="AA1546" s="39">
        <v>45391</v>
      </c>
      <c r="AB1546" s="48">
        <v>9715.4</v>
      </c>
    </row>
    <row r="1547" spans="1:28" x14ac:dyDescent="0.2">
      <c r="A1547" s="66" t="s">
        <v>2455</v>
      </c>
      <c r="B1547" s="11" t="s">
        <v>6416</v>
      </c>
      <c r="C1547" s="11" t="s">
        <v>6416</v>
      </c>
      <c r="D1547" s="62" t="s">
        <v>6449</v>
      </c>
      <c r="E1547" s="66"/>
      <c r="F1547" s="64" t="str">
        <f t="shared" si="155"/>
        <v>The Mound</v>
      </c>
      <c r="G1547" s="66"/>
      <c r="H1547" s="65" t="str">
        <f t="shared" ref="H1547:H1610" si="156">IF(G1547="",H1546,TRIM(G1547))</f>
        <v>Level 03</v>
      </c>
      <c r="I1547" s="66"/>
      <c r="J1547" s="67" t="str">
        <f t="shared" si="152"/>
        <v>Zone M4</v>
      </c>
      <c r="K1547" s="66"/>
      <c r="L1547" s="68" t="str">
        <f t="shared" si="153"/>
        <v>M4 / A3</v>
      </c>
      <c r="M1547" s="66"/>
      <c r="N1547" s="69" t="str">
        <f t="shared" si="150"/>
        <v>1BS. CL. 1</v>
      </c>
      <c r="O1547" s="66"/>
      <c r="P1547" s="70" t="str">
        <f t="shared" si="151"/>
        <v>R2 / J1</v>
      </c>
      <c r="Q1547" s="66"/>
      <c r="R1547" s="66"/>
      <c r="S1547" s="11" t="s">
        <v>6727</v>
      </c>
      <c r="T1547" s="11" t="s">
        <v>6727</v>
      </c>
      <c r="U1547" s="11" t="s">
        <v>6416</v>
      </c>
      <c r="V1547" s="59" t="s">
        <v>6416</v>
      </c>
      <c r="W1547" s="59" t="str">
        <f t="shared" si="154"/>
        <v>Construction</v>
      </c>
      <c r="X1547" s="11" t="s">
        <v>2456</v>
      </c>
      <c r="Y1547" s="32">
        <v>4</v>
      </c>
      <c r="Z1547" s="39">
        <v>45388</v>
      </c>
      <c r="AA1547" s="39">
        <v>45391</v>
      </c>
      <c r="AB1547" s="48">
        <v>4331.24</v>
      </c>
    </row>
    <row r="1548" spans="1:28" x14ac:dyDescent="0.2">
      <c r="A1548" s="66" t="s">
        <v>2457</v>
      </c>
      <c r="B1548" s="11" t="s">
        <v>6416</v>
      </c>
      <c r="C1548" s="11" t="s">
        <v>6416</v>
      </c>
      <c r="D1548" s="62" t="s">
        <v>6449</v>
      </c>
      <c r="E1548" s="66"/>
      <c r="F1548" s="64" t="str">
        <f t="shared" si="155"/>
        <v>The Mound</v>
      </c>
      <c r="G1548" s="66"/>
      <c r="H1548" s="65" t="str">
        <f t="shared" si="156"/>
        <v>Level 03</v>
      </c>
      <c r="I1548" s="66"/>
      <c r="J1548" s="67" t="str">
        <f t="shared" si="152"/>
        <v>Zone M4</v>
      </c>
      <c r="K1548" s="66"/>
      <c r="L1548" s="68" t="str">
        <f t="shared" si="153"/>
        <v>M4 / A3</v>
      </c>
      <c r="M1548" s="66"/>
      <c r="N1548" s="69" t="str">
        <f t="shared" si="150"/>
        <v>1BS. CL. 1</v>
      </c>
      <c r="O1548" s="66"/>
      <c r="P1548" s="70" t="str">
        <f t="shared" si="151"/>
        <v>R2 / J1</v>
      </c>
      <c r="Q1548" s="66"/>
      <c r="R1548" s="66"/>
      <c r="S1548" s="11" t="s">
        <v>6727</v>
      </c>
      <c r="T1548" s="11" t="s">
        <v>6727</v>
      </c>
      <c r="U1548" s="11" t="s">
        <v>6416</v>
      </c>
      <c r="V1548" s="59" t="s">
        <v>6416</v>
      </c>
      <c r="W1548" s="59" t="str">
        <f t="shared" si="154"/>
        <v>Construction</v>
      </c>
      <c r="X1548" s="11" t="s">
        <v>2458</v>
      </c>
      <c r="Y1548" s="32">
        <v>2</v>
      </c>
      <c r="Z1548" s="39">
        <v>45390</v>
      </c>
      <c r="AA1548" s="39">
        <v>45391</v>
      </c>
      <c r="AB1548" s="34">
        <v>795.57</v>
      </c>
    </row>
    <row r="1549" spans="1:28" x14ac:dyDescent="0.2">
      <c r="A1549" s="66" t="s">
        <v>2459</v>
      </c>
      <c r="B1549" s="11" t="s">
        <v>6416</v>
      </c>
      <c r="C1549" s="11" t="s">
        <v>6416</v>
      </c>
      <c r="D1549" s="62" t="s">
        <v>6449</v>
      </c>
      <c r="E1549" s="66"/>
      <c r="F1549" s="64" t="str">
        <f t="shared" si="155"/>
        <v>The Mound</v>
      </c>
      <c r="G1549" s="66"/>
      <c r="H1549" s="65" t="str">
        <f t="shared" si="156"/>
        <v>Level 03</v>
      </c>
      <c r="I1549" s="66"/>
      <c r="J1549" s="67" t="str">
        <f t="shared" si="152"/>
        <v>Zone M4</v>
      </c>
      <c r="K1549" s="66"/>
      <c r="L1549" s="68" t="str">
        <f t="shared" si="153"/>
        <v>M4 / A3</v>
      </c>
      <c r="M1549" s="66"/>
      <c r="N1549" s="69" t="str">
        <f t="shared" ref="N1549:N1612" si="157">IF(M1549="",N1548,TRIM(M1549))</f>
        <v>1BS. CL. 1</v>
      </c>
      <c r="O1549" s="66"/>
      <c r="P1549" s="70" t="str">
        <f t="shared" si="151"/>
        <v>R2 / J1</v>
      </c>
      <c r="Q1549" s="66"/>
      <c r="R1549" s="66"/>
      <c r="S1549" s="11" t="s">
        <v>6727</v>
      </c>
      <c r="T1549" s="11" t="s">
        <v>6727</v>
      </c>
      <c r="U1549" s="11" t="s">
        <v>6416</v>
      </c>
      <c r="V1549" s="59" t="s">
        <v>6416</v>
      </c>
      <c r="W1549" s="59" t="str">
        <f t="shared" si="154"/>
        <v>Construction</v>
      </c>
      <c r="X1549" s="11" t="s">
        <v>2460</v>
      </c>
      <c r="Y1549" s="32">
        <v>2</v>
      </c>
      <c r="Z1549" s="39">
        <v>45390</v>
      </c>
      <c r="AA1549" s="39">
        <v>45391</v>
      </c>
      <c r="AB1549" s="34">
        <v>583.46</v>
      </c>
    </row>
    <row r="1550" spans="1:28" x14ac:dyDescent="0.2">
      <c r="A1550" s="63" t="s">
        <v>2461</v>
      </c>
      <c r="B1550" s="8" t="s">
        <v>6416</v>
      </c>
      <c r="C1550" s="8" t="s">
        <v>6416</v>
      </c>
      <c r="D1550" s="62" t="s">
        <v>6449</v>
      </c>
      <c r="E1550" s="63"/>
      <c r="F1550" s="64" t="str">
        <f t="shared" si="155"/>
        <v>The Mound</v>
      </c>
      <c r="G1550" s="63"/>
      <c r="H1550" s="65" t="str">
        <f t="shared" si="156"/>
        <v>Level 03</v>
      </c>
      <c r="I1550" s="63"/>
      <c r="J1550" s="67" t="str">
        <f t="shared" si="152"/>
        <v>Zone M4</v>
      </c>
      <c r="K1550" s="63"/>
      <c r="L1550" s="68" t="str">
        <f t="shared" si="153"/>
        <v>M4 / A3</v>
      </c>
      <c r="M1550" s="63"/>
      <c r="N1550" s="69" t="str">
        <f t="shared" si="157"/>
        <v>1BS. CL. 1</v>
      </c>
      <c r="O1550" s="63"/>
      <c r="P1550" s="70" t="str">
        <f t="shared" ref="P1550:P1613" si="158">IF(O1550="",P1549,TRIM(O1550))</f>
        <v>R2 / J1</v>
      </c>
      <c r="Q1550" s="63"/>
      <c r="R1550" s="63"/>
      <c r="S1550" s="8" t="s">
        <v>6727</v>
      </c>
      <c r="T1550" s="8" t="s">
        <v>6727</v>
      </c>
      <c r="U1550" s="8" t="s">
        <v>6416</v>
      </c>
      <c r="V1550" s="59" t="s">
        <v>6416</v>
      </c>
      <c r="W1550" s="59" t="str">
        <f t="shared" si="154"/>
        <v>Construction</v>
      </c>
      <c r="X1550" s="8" t="s">
        <v>2462</v>
      </c>
      <c r="Y1550" s="23">
        <v>2</v>
      </c>
      <c r="Z1550" s="35">
        <v>45396</v>
      </c>
      <c r="AA1550" s="35">
        <v>45397</v>
      </c>
      <c r="AB1550" s="42">
        <v>2203.67</v>
      </c>
    </row>
    <row r="1551" spans="1:28" x14ac:dyDescent="0.2">
      <c r="A1551" s="69" t="s">
        <v>1537</v>
      </c>
      <c r="B1551" s="3" t="s">
        <v>6754</v>
      </c>
      <c r="C1551" s="3" t="s">
        <v>6728</v>
      </c>
      <c r="D1551" s="62" t="s">
        <v>6449</v>
      </c>
      <c r="E1551" s="92"/>
      <c r="F1551" s="64" t="str">
        <f t="shared" si="155"/>
        <v>The Mound</v>
      </c>
      <c r="G1551" s="92"/>
      <c r="H1551" s="65" t="str">
        <f t="shared" si="156"/>
        <v>Level 03</v>
      </c>
      <c r="I1551" s="92"/>
      <c r="J1551" s="67" t="str">
        <f t="shared" si="152"/>
        <v>Zone M4</v>
      </c>
      <c r="K1551" s="92"/>
      <c r="L1551" s="68" t="str">
        <f t="shared" si="153"/>
        <v>M4 / A3</v>
      </c>
      <c r="M1551" s="69" t="s">
        <v>1537</v>
      </c>
      <c r="N1551" s="69" t="str">
        <f t="shared" si="157"/>
        <v>1BS. CR. 1</v>
      </c>
      <c r="O1551" s="92"/>
      <c r="P1551" s="70" t="str">
        <f t="shared" si="158"/>
        <v>R2 / J1</v>
      </c>
      <c r="Q1551" s="92"/>
      <c r="R1551" s="92"/>
      <c r="S1551" s="3" t="s">
        <v>6728</v>
      </c>
      <c r="T1551" s="3" t="s">
        <v>6728</v>
      </c>
      <c r="U1551" s="3" t="s">
        <v>6728</v>
      </c>
      <c r="V1551" s="59" t="s">
        <v>1537</v>
      </c>
      <c r="W1551" s="59" t="str">
        <f t="shared" si="154"/>
        <v>Construction            1BS. CR. 1</v>
      </c>
      <c r="X1551" s="3"/>
      <c r="Y1551" s="49">
        <v>6</v>
      </c>
      <c r="Z1551" s="50">
        <v>45396</v>
      </c>
      <c r="AA1551" s="50">
        <v>45402</v>
      </c>
      <c r="AB1551" s="52">
        <v>17629.330000000002</v>
      </c>
    </row>
    <row r="1552" spans="1:28" ht="25.5" x14ac:dyDescent="0.2">
      <c r="A1552" s="66" t="s">
        <v>2463</v>
      </c>
      <c r="B1552" s="11" t="s">
        <v>6416</v>
      </c>
      <c r="C1552" s="11" t="s">
        <v>6416</v>
      </c>
      <c r="D1552" s="62" t="s">
        <v>6449</v>
      </c>
      <c r="E1552" s="66"/>
      <c r="F1552" s="64" t="str">
        <f t="shared" si="155"/>
        <v>The Mound</v>
      </c>
      <c r="G1552" s="66"/>
      <c r="H1552" s="65" t="str">
        <f t="shared" si="156"/>
        <v>Level 03</v>
      </c>
      <c r="I1552" s="66"/>
      <c r="J1552" s="67" t="str">
        <f t="shared" si="152"/>
        <v>Zone M4</v>
      </c>
      <c r="K1552" s="66"/>
      <c r="L1552" s="68" t="str">
        <f t="shared" si="153"/>
        <v>M4 / A3</v>
      </c>
      <c r="M1552" s="66"/>
      <c r="N1552" s="69" t="str">
        <f t="shared" si="157"/>
        <v>1BS. CR. 1</v>
      </c>
      <c r="O1552" s="66"/>
      <c r="P1552" s="70" t="str">
        <f t="shared" si="158"/>
        <v>R2 / J1</v>
      </c>
      <c r="Q1552" s="66"/>
      <c r="R1552" s="66"/>
      <c r="S1552" s="11" t="s">
        <v>6728</v>
      </c>
      <c r="T1552" s="11" t="s">
        <v>6728</v>
      </c>
      <c r="U1552" s="11" t="s">
        <v>6416</v>
      </c>
      <c r="V1552" s="59" t="s">
        <v>6416</v>
      </c>
      <c r="W1552" s="59" t="str">
        <f t="shared" si="154"/>
        <v>Construction</v>
      </c>
      <c r="X1552" s="11" t="s">
        <v>2464</v>
      </c>
      <c r="Y1552" s="32">
        <v>4</v>
      </c>
      <c r="Z1552" s="39">
        <v>45396</v>
      </c>
      <c r="AA1552" s="39">
        <v>45399</v>
      </c>
      <c r="AB1552" s="48">
        <v>9715.4</v>
      </c>
    </row>
    <row r="1553" spans="1:28" x14ac:dyDescent="0.2">
      <c r="A1553" s="66" t="s">
        <v>2465</v>
      </c>
      <c r="B1553" s="11" t="s">
        <v>6416</v>
      </c>
      <c r="C1553" s="11" t="s">
        <v>6416</v>
      </c>
      <c r="D1553" s="62" t="s">
        <v>6449</v>
      </c>
      <c r="E1553" s="66"/>
      <c r="F1553" s="64" t="str">
        <f t="shared" si="155"/>
        <v>The Mound</v>
      </c>
      <c r="G1553" s="66"/>
      <c r="H1553" s="65" t="str">
        <f t="shared" si="156"/>
        <v>Level 03</v>
      </c>
      <c r="I1553" s="66"/>
      <c r="J1553" s="67" t="str">
        <f t="shared" si="152"/>
        <v>Zone M4</v>
      </c>
      <c r="K1553" s="66"/>
      <c r="L1553" s="68" t="str">
        <f t="shared" si="153"/>
        <v>M4 / A3</v>
      </c>
      <c r="M1553" s="66"/>
      <c r="N1553" s="69" t="str">
        <f t="shared" si="157"/>
        <v>1BS. CR. 1</v>
      </c>
      <c r="O1553" s="66"/>
      <c r="P1553" s="70" t="str">
        <f t="shared" si="158"/>
        <v>R2 / J1</v>
      </c>
      <c r="Q1553" s="66"/>
      <c r="R1553" s="66"/>
      <c r="S1553" s="11" t="s">
        <v>6728</v>
      </c>
      <c r="T1553" s="11" t="s">
        <v>6728</v>
      </c>
      <c r="U1553" s="11" t="s">
        <v>6416</v>
      </c>
      <c r="V1553" s="59" t="s">
        <v>6416</v>
      </c>
      <c r="W1553" s="59" t="str">
        <f t="shared" si="154"/>
        <v>Construction</v>
      </c>
      <c r="X1553" s="11" t="s">
        <v>2466</v>
      </c>
      <c r="Y1553" s="32">
        <v>4</v>
      </c>
      <c r="Z1553" s="39">
        <v>45396</v>
      </c>
      <c r="AA1553" s="39">
        <v>45399</v>
      </c>
      <c r="AB1553" s="48">
        <v>4331.24</v>
      </c>
    </row>
    <row r="1554" spans="1:28" x14ac:dyDescent="0.2">
      <c r="A1554" s="66" t="s">
        <v>2467</v>
      </c>
      <c r="B1554" s="11" t="s">
        <v>6416</v>
      </c>
      <c r="C1554" s="11" t="s">
        <v>6416</v>
      </c>
      <c r="D1554" s="62" t="s">
        <v>6449</v>
      </c>
      <c r="E1554" s="66"/>
      <c r="F1554" s="64" t="str">
        <f t="shared" si="155"/>
        <v>The Mound</v>
      </c>
      <c r="G1554" s="66"/>
      <c r="H1554" s="65" t="str">
        <f t="shared" si="156"/>
        <v>Level 03</v>
      </c>
      <c r="I1554" s="66"/>
      <c r="J1554" s="67" t="str">
        <f t="shared" si="152"/>
        <v>Zone M4</v>
      </c>
      <c r="K1554" s="66"/>
      <c r="L1554" s="68" t="str">
        <f t="shared" si="153"/>
        <v>M4 / A3</v>
      </c>
      <c r="M1554" s="66"/>
      <c r="N1554" s="69" t="str">
        <f t="shared" si="157"/>
        <v>1BS. CR. 1</v>
      </c>
      <c r="O1554" s="66"/>
      <c r="P1554" s="70" t="str">
        <f t="shared" si="158"/>
        <v>R2 / J1</v>
      </c>
      <c r="Q1554" s="66"/>
      <c r="R1554" s="66"/>
      <c r="S1554" s="11" t="s">
        <v>6728</v>
      </c>
      <c r="T1554" s="11" t="s">
        <v>6728</v>
      </c>
      <c r="U1554" s="11" t="s">
        <v>6416</v>
      </c>
      <c r="V1554" s="59" t="s">
        <v>6416</v>
      </c>
      <c r="W1554" s="59" t="str">
        <f t="shared" si="154"/>
        <v>Construction</v>
      </c>
      <c r="X1554" s="11" t="s">
        <v>2468</v>
      </c>
      <c r="Y1554" s="32">
        <v>2</v>
      </c>
      <c r="Z1554" s="39">
        <v>45398</v>
      </c>
      <c r="AA1554" s="39">
        <v>45399</v>
      </c>
      <c r="AB1554" s="34">
        <v>795.57</v>
      </c>
    </row>
    <row r="1555" spans="1:28" x14ac:dyDescent="0.2">
      <c r="A1555" s="66" t="s">
        <v>2469</v>
      </c>
      <c r="B1555" s="11" t="s">
        <v>6416</v>
      </c>
      <c r="C1555" s="11" t="s">
        <v>6416</v>
      </c>
      <c r="D1555" s="62" t="s">
        <v>6449</v>
      </c>
      <c r="E1555" s="66"/>
      <c r="F1555" s="64" t="str">
        <f t="shared" si="155"/>
        <v>The Mound</v>
      </c>
      <c r="G1555" s="66"/>
      <c r="H1555" s="65" t="str">
        <f t="shared" si="156"/>
        <v>Level 03</v>
      </c>
      <c r="I1555" s="66"/>
      <c r="J1555" s="67" t="str">
        <f t="shared" si="152"/>
        <v>Zone M4</v>
      </c>
      <c r="K1555" s="66"/>
      <c r="L1555" s="68" t="str">
        <f t="shared" si="153"/>
        <v>M4 / A3</v>
      </c>
      <c r="M1555" s="66"/>
      <c r="N1555" s="69" t="str">
        <f t="shared" si="157"/>
        <v>1BS. CR. 1</v>
      </c>
      <c r="O1555" s="66"/>
      <c r="P1555" s="70" t="str">
        <f t="shared" si="158"/>
        <v>R2 / J1</v>
      </c>
      <c r="Q1555" s="66"/>
      <c r="R1555" s="66"/>
      <c r="S1555" s="11" t="s">
        <v>6728</v>
      </c>
      <c r="T1555" s="11" t="s">
        <v>6728</v>
      </c>
      <c r="U1555" s="11" t="s">
        <v>6416</v>
      </c>
      <c r="V1555" s="59" t="s">
        <v>6416</v>
      </c>
      <c r="W1555" s="59" t="str">
        <f t="shared" si="154"/>
        <v>Construction</v>
      </c>
      <c r="X1555" s="11" t="s">
        <v>2470</v>
      </c>
      <c r="Y1555" s="32">
        <v>2</v>
      </c>
      <c r="Z1555" s="39">
        <v>45398</v>
      </c>
      <c r="AA1555" s="39">
        <v>45399</v>
      </c>
      <c r="AB1555" s="34">
        <v>583.46</v>
      </c>
    </row>
    <row r="1556" spans="1:28" x14ac:dyDescent="0.2">
      <c r="A1556" s="63" t="s">
        <v>2471</v>
      </c>
      <c r="B1556" s="8" t="s">
        <v>6416</v>
      </c>
      <c r="C1556" s="8" t="s">
        <v>6416</v>
      </c>
      <c r="D1556" s="62" t="s">
        <v>6449</v>
      </c>
      <c r="E1556" s="63"/>
      <c r="F1556" s="64" t="str">
        <f t="shared" si="155"/>
        <v>The Mound</v>
      </c>
      <c r="G1556" s="63"/>
      <c r="H1556" s="65" t="str">
        <f t="shared" si="156"/>
        <v>Level 03</v>
      </c>
      <c r="I1556" s="63"/>
      <c r="J1556" s="67" t="str">
        <f t="shared" si="152"/>
        <v>Zone M4</v>
      </c>
      <c r="K1556" s="63"/>
      <c r="L1556" s="68" t="str">
        <f t="shared" si="153"/>
        <v>M4 / A3</v>
      </c>
      <c r="M1556" s="63"/>
      <c r="N1556" s="69" t="str">
        <f t="shared" si="157"/>
        <v>1BS. CR. 1</v>
      </c>
      <c r="O1556" s="63"/>
      <c r="P1556" s="70" t="str">
        <f t="shared" si="158"/>
        <v>R2 / J1</v>
      </c>
      <c r="Q1556" s="63"/>
      <c r="R1556" s="63"/>
      <c r="S1556" s="8" t="s">
        <v>6728</v>
      </c>
      <c r="T1556" s="8" t="s">
        <v>6728</v>
      </c>
      <c r="U1556" s="8" t="s">
        <v>6416</v>
      </c>
      <c r="V1556" s="59" t="s">
        <v>6416</v>
      </c>
      <c r="W1556" s="59" t="str">
        <f t="shared" si="154"/>
        <v>Construction</v>
      </c>
      <c r="X1556" s="8" t="s">
        <v>2472</v>
      </c>
      <c r="Y1556" s="23">
        <v>2</v>
      </c>
      <c r="Z1556" s="35">
        <v>45400</v>
      </c>
      <c r="AA1556" s="35">
        <v>45402</v>
      </c>
      <c r="AB1556" s="42">
        <v>2203.67</v>
      </c>
    </row>
    <row r="1557" spans="1:28" x14ac:dyDescent="0.2">
      <c r="A1557" s="68" t="s">
        <v>2473</v>
      </c>
      <c r="B1557" s="2" t="s">
        <v>6686</v>
      </c>
      <c r="C1557" s="2" t="s">
        <v>6755</v>
      </c>
      <c r="D1557" s="62" t="s">
        <v>6449</v>
      </c>
      <c r="E1557" s="92"/>
      <c r="F1557" s="64" t="str">
        <f t="shared" si="155"/>
        <v>The Mound</v>
      </c>
      <c r="G1557" s="92"/>
      <c r="H1557" s="65" t="str">
        <f t="shared" si="156"/>
        <v>Level 03</v>
      </c>
      <c r="I1557" s="92"/>
      <c r="J1557" s="67" t="str">
        <f t="shared" si="152"/>
        <v>Zone M4</v>
      </c>
      <c r="K1557" s="68" t="s">
        <v>2473</v>
      </c>
      <c r="L1557" s="68" t="str">
        <f t="shared" si="153"/>
        <v>M4 / B3</v>
      </c>
      <c r="M1557" s="92"/>
      <c r="N1557" s="69" t="str">
        <f t="shared" si="157"/>
        <v>1BS. CR. 1</v>
      </c>
      <c r="O1557" s="92"/>
      <c r="P1557" s="70" t="str">
        <f t="shared" si="158"/>
        <v>R2 / J1</v>
      </c>
      <c r="Q1557" s="92"/>
      <c r="R1557" s="92"/>
      <c r="S1557" s="2" t="s">
        <v>6755</v>
      </c>
      <c r="T1557" s="2" t="s">
        <v>6755</v>
      </c>
      <c r="U1557" s="2" t="s">
        <v>6755</v>
      </c>
      <c r="V1557" s="59" t="s">
        <v>2473</v>
      </c>
      <c r="W1557" s="59" t="str">
        <f t="shared" si="154"/>
        <v>Construction          M4 / B3</v>
      </c>
      <c r="X1557" s="2"/>
      <c r="Y1557" s="43">
        <v>15</v>
      </c>
      <c r="Z1557" s="44">
        <v>45403</v>
      </c>
      <c r="AA1557" s="44">
        <v>45419</v>
      </c>
      <c r="AB1557" s="47">
        <v>88146.63</v>
      </c>
    </row>
    <row r="1558" spans="1:28" x14ac:dyDescent="0.2">
      <c r="A1558" s="69" t="s">
        <v>1200</v>
      </c>
      <c r="B1558" s="3" t="s">
        <v>6755</v>
      </c>
      <c r="C1558" s="3" t="s">
        <v>6712</v>
      </c>
      <c r="D1558" s="62" t="s">
        <v>6449</v>
      </c>
      <c r="E1558" s="92"/>
      <c r="F1558" s="64" t="str">
        <f t="shared" si="155"/>
        <v>The Mound</v>
      </c>
      <c r="G1558" s="92"/>
      <c r="H1558" s="65" t="str">
        <f t="shared" si="156"/>
        <v>Level 03</v>
      </c>
      <c r="I1558" s="92"/>
      <c r="J1558" s="67" t="str">
        <f t="shared" si="152"/>
        <v>Zone M4</v>
      </c>
      <c r="K1558" s="92"/>
      <c r="L1558" s="68" t="str">
        <f t="shared" si="153"/>
        <v>M4 / B3</v>
      </c>
      <c r="M1558" s="69" t="s">
        <v>1200</v>
      </c>
      <c r="N1558" s="69" t="str">
        <f t="shared" si="157"/>
        <v>S. K. R.</v>
      </c>
      <c r="O1558" s="92"/>
      <c r="P1558" s="70" t="str">
        <f t="shared" si="158"/>
        <v>R2 / J1</v>
      </c>
      <c r="Q1558" s="92"/>
      <c r="R1558" s="92"/>
      <c r="S1558" s="3" t="s">
        <v>6712</v>
      </c>
      <c r="T1558" s="3" t="s">
        <v>6712</v>
      </c>
      <c r="U1558" s="3" t="s">
        <v>6712</v>
      </c>
      <c r="V1558" s="59" t="s">
        <v>1200</v>
      </c>
      <c r="W1558" s="59" t="str">
        <f t="shared" si="154"/>
        <v>Construction            S. K. R.</v>
      </c>
      <c r="X1558" s="3"/>
      <c r="Y1558" s="49">
        <v>5</v>
      </c>
      <c r="Z1558" s="50">
        <v>45403</v>
      </c>
      <c r="AA1558" s="50">
        <v>45407</v>
      </c>
      <c r="AB1558" s="52">
        <v>17629.330000000002</v>
      </c>
    </row>
    <row r="1559" spans="1:28" ht="25.5" x14ac:dyDescent="0.2">
      <c r="A1559" s="66" t="s">
        <v>2474</v>
      </c>
      <c r="B1559" s="11" t="s">
        <v>6416</v>
      </c>
      <c r="C1559" s="11" t="s">
        <v>6416</v>
      </c>
      <c r="D1559" s="62" t="s">
        <v>6449</v>
      </c>
      <c r="E1559" s="66"/>
      <c r="F1559" s="64" t="str">
        <f t="shared" si="155"/>
        <v>The Mound</v>
      </c>
      <c r="G1559" s="66"/>
      <c r="H1559" s="65" t="str">
        <f t="shared" si="156"/>
        <v>Level 03</v>
      </c>
      <c r="I1559" s="66"/>
      <c r="J1559" s="67" t="str">
        <f t="shared" si="152"/>
        <v>Zone M4</v>
      </c>
      <c r="K1559" s="66"/>
      <c r="L1559" s="68" t="str">
        <f t="shared" si="153"/>
        <v>M4 / B3</v>
      </c>
      <c r="M1559" s="66"/>
      <c r="N1559" s="69" t="str">
        <f t="shared" si="157"/>
        <v>S. K. R.</v>
      </c>
      <c r="O1559" s="66"/>
      <c r="P1559" s="70" t="str">
        <f t="shared" si="158"/>
        <v>R2 / J1</v>
      </c>
      <c r="Q1559" s="66"/>
      <c r="R1559" s="66"/>
      <c r="S1559" s="11" t="s">
        <v>6712</v>
      </c>
      <c r="T1559" s="11" t="s">
        <v>6712</v>
      </c>
      <c r="U1559" s="11" t="s">
        <v>6416</v>
      </c>
      <c r="V1559" s="59" t="s">
        <v>6416</v>
      </c>
      <c r="W1559" s="59" t="str">
        <f t="shared" si="154"/>
        <v>Construction</v>
      </c>
      <c r="X1559" s="11" t="s">
        <v>2475</v>
      </c>
      <c r="Y1559" s="32">
        <v>3</v>
      </c>
      <c r="Z1559" s="39">
        <v>45403</v>
      </c>
      <c r="AA1559" s="39">
        <v>45405</v>
      </c>
      <c r="AB1559" s="48">
        <v>9715.4</v>
      </c>
    </row>
    <row r="1560" spans="1:28" x14ac:dyDescent="0.2">
      <c r="A1560" s="66" t="s">
        <v>2476</v>
      </c>
      <c r="B1560" s="11" t="s">
        <v>6416</v>
      </c>
      <c r="C1560" s="11" t="s">
        <v>6416</v>
      </c>
      <c r="D1560" s="62" t="s">
        <v>6449</v>
      </c>
      <c r="E1560" s="66"/>
      <c r="F1560" s="64" t="str">
        <f t="shared" si="155"/>
        <v>The Mound</v>
      </c>
      <c r="G1560" s="66"/>
      <c r="H1560" s="65" t="str">
        <f t="shared" si="156"/>
        <v>Level 03</v>
      </c>
      <c r="I1560" s="66"/>
      <c r="J1560" s="67" t="str">
        <f t="shared" si="152"/>
        <v>Zone M4</v>
      </c>
      <c r="K1560" s="66"/>
      <c r="L1560" s="68" t="str">
        <f t="shared" si="153"/>
        <v>M4 / B3</v>
      </c>
      <c r="M1560" s="66"/>
      <c r="N1560" s="69" t="str">
        <f t="shared" si="157"/>
        <v>S. K. R.</v>
      </c>
      <c r="O1560" s="66"/>
      <c r="P1560" s="70" t="str">
        <f t="shared" si="158"/>
        <v>R2 / J1</v>
      </c>
      <c r="Q1560" s="66"/>
      <c r="R1560" s="66"/>
      <c r="S1560" s="11" t="s">
        <v>6712</v>
      </c>
      <c r="T1560" s="11" t="s">
        <v>6712</v>
      </c>
      <c r="U1560" s="11" t="s">
        <v>6416</v>
      </c>
      <c r="V1560" s="59" t="s">
        <v>6416</v>
      </c>
      <c r="W1560" s="59" t="str">
        <f t="shared" si="154"/>
        <v>Construction</v>
      </c>
      <c r="X1560" s="11" t="s">
        <v>2477</v>
      </c>
      <c r="Y1560" s="32">
        <v>3</v>
      </c>
      <c r="Z1560" s="39">
        <v>45403</v>
      </c>
      <c r="AA1560" s="39">
        <v>45405</v>
      </c>
      <c r="AB1560" s="48">
        <v>4331.24</v>
      </c>
    </row>
    <row r="1561" spans="1:28" x14ac:dyDescent="0.2">
      <c r="A1561" s="66" t="s">
        <v>2478</v>
      </c>
      <c r="B1561" s="11" t="s">
        <v>6416</v>
      </c>
      <c r="C1561" s="11" t="s">
        <v>6416</v>
      </c>
      <c r="D1561" s="62" t="s">
        <v>6449</v>
      </c>
      <c r="E1561" s="66"/>
      <c r="F1561" s="64" t="str">
        <f t="shared" si="155"/>
        <v>The Mound</v>
      </c>
      <c r="G1561" s="66"/>
      <c r="H1561" s="65" t="str">
        <f t="shared" si="156"/>
        <v>Level 03</v>
      </c>
      <c r="I1561" s="66"/>
      <c r="J1561" s="67" t="str">
        <f t="shared" si="152"/>
        <v>Zone M4</v>
      </c>
      <c r="K1561" s="66"/>
      <c r="L1561" s="68" t="str">
        <f t="shared" si="153"/>
        <v>M4 / B3</v>
      </c>
      <c r="M1561" s="66"/>
      <c r="N1561" s="69" t="str">
        <f t="shared" si="157"/>
        <v>S. K. R.</v>
      </c>
      <c r="O1561" s="66"/>
      <c r="P1561" s="70" t="str">
        <f t="shared" si="158"/>
        <v>R2 / J1</v>
      </c>
      <c r="Q1561" s="66"/>
      <c r="R1561" s="66"/>
      <c r="S1561" s="11" t="s">
        <v>6712</v>
      </c>
      <c r="T1561" s="11" t="s">
        <v>6712</v>
      </c>
      <c r="U1561" s="11" t="s">
        <v>6416</v>
      </c>
      <c r="V1561" s="59" t="s">
        <v>6416</v>
      </c>
      <c r="W1561" s="59" t="str">
        <f t="shared" si="154"/>
        <v>Construction</v>
      </c>
      <c r="X1561" s="11" t="s">
        <v>2479</v>
      </c>
      <c r="Y1561" s="32">
        <v>2</v>
      </c>
      <c r="Z1561" s="39">
        <v>45404</v>
      </c>
      <c r="AA1561" s="39">
        <v>45405</v>
      </c>
      <c r="AB1561" s="34">
        <v>795.57</v>
      </c>
    </row>
    <row r="1562" spans="1:28" x14ac:dyDescent="0.2">
      <c r="A1562" s="66" t="s">
        <v>2480</v>
      </c>
      <c r="B1562" s="11" t="s">
        <v>6416</v>
      </c>
      <c r="C1562" s="11" t="s">
        <v>6416</v>
      </c>
      <c r="D1562" s="62" t="s">
        <v>6449</v>
      </c>
      <c r="E1562" s="66"/>
      <c r="F1562" s="64" t="str">
        <f t="shared" si="155"/>
        <v>The Mound</v>
      </c>
      <c r="G1562" s="66"/>
      <c r="H1562" s="65" t="str">
        <f t="shared" si="156"/>
        <v>Level 03</v>
      </c>
      <c r="I1562" s="66"/>
      <c r="J1562" s="67" t="str">
        <f t="shared" si="152"/>
        <v>Zone M4</v>
      </c>
      <c r="K1562" s="66"/>
      <c r="L1562" s="68" t="str">
        <f t="shared" si="153"/>
        <v>M4 / B3</v>
      </c>
      <c r="M1562" s="66"/>
      <c r="N1562" s="69" t="str">
        <f t="shared" si="157"/>
        <v>S. K. R.</v>
      </c>
      <c r="O1562" s="66"/>
      <c r="P1562" s="70" t="str">
        <f t="shared" si="158"/>
        <v>R2 / J1</v>
      </c>
      <c r="Q1562" s="66"/>
      <c r="R1562" s="66"/>
      <c r="S1562" s="11" t="s">
        <v>6712</v>
      </c>
      <c r="T1562" s="11" t="s">
        <v>6712</v>
      </c>
      <c r="U1562" s="11" t="s">
        <v>6416</v>
      </c>
      <c r="V1562" s="59" t="s">
        <v>6416</v>
      </c>
      <c r="W1562" s="59" t="str">
        <f t="shared" si="154"/>
        <v>Construction</v>
      </c>
      <c r="X1562" s="11" t="s">
        <v>2481</v>
      </c>
      <c r="Y1562" s="32">
        <v>2</v>
      </c>
      <c r="Z1562" s="39">
        <v>45404</v>
      </c>
      <c r="AA1562" s="39">
        <v>45405</v>
      </c>
      <c r="AB1562" s="34">
        <v>583.46</v>
      </c>
    </row>
    <row r="1563" spans="1:28" x14ac:dyDescent="0.2">
      <c r="A1563" s="63" t="s">
        <v>2482</v>
      </c>
      <c r="B1563" s="8" t="s">
        <v>6416</v>
      </c>
      <c r="C1563" s="8" t="s">
        <v>6416</v>
      </c>
      <c r="D1563" s="62" t="s">
        <v>6449</v>
      </c>
      <c r="E1563" s="63"/>
      <c r="F1563" s="64" t="str">
        <f t="shared" si="155"/>
        <v>The Mound</v>
      </c>
      <c r="G1563" s="63"/>
      <c r="H1563" s="65" t="str">
        <f t="shared" si="156"/>
        <v>Level 03</v>
      </c>
      <c r="I1563" s="63"/>
      <c r="J1563" s="67" t="str">
        <f t="shared" si="152"/>
        <v>Zone M4</v>
      </c>
      <c r="K1563" s="63"/>
      <c r="L1563" s="68" t="str">
        <f t="shared" si="153"/>
        <v>M4 / B3</v>
      </c>
      <c r="M1563" s="63"/>
      <c r="N1563" s="69" t="str">
        <f t="shared" si="157"/>
        <v>S. K. R.</v>
      </c>
      <c r="O1563" s="63"/>
      <c r="P1563" s="70" t="str">
        <f t="shared" si="158"/>
        <v>R2 / J1</v>
      </c>
      <c r="Q1563" s="63"/>
      <c r="R1563" s="63"/>
      <c r="S1563" s="8" t="s">
        <v>6712</v>
      </c>
      <c r="T1563" s="8" t="s">
        <v>6712</v>
      </c>
      <c r="U1563" s="8" t="s">
        <v>6416</v>
      </c>
      <c r="V1563" s="59" t="s">
        <v>6416</v>
      </c>
      <c r="W1563" s="59" t="str">
        <f t="shared" si="154"/>
        <v>Construction</v>
      </c>
      <c r="X1563" s="8" t="s">
        <v>2483</v>
      </c>
      <c r="Y1563" s="23">
        <v>2</v>
      </c>
      <c r="Z1563" s="35">
        <v>45406</v>
      </c>
      <c r="AA1563" s="35">
        <v>45407</v>
      </c>
      <c r="AB1563" s="42">
        <v>2203.67</v>
      </c>
    </row>
    <row r="1564" spans="1:28" x14ac:dyDescent="0.2">
      <c r="A1564" s="69" t="s">
        <v>1288</v>
      </c>
      <c r="B1564" s="3" t="s">
        <v>6755</v>
      </c>
      <c r="C1564" s="3" t="s">
        <v>6720</v>
      </c>
      <c r="D1564" s="62" t="s">
        <v>6449</v>
      </c>
      <c r="E1564" s="92"/>
      <c r="F1564" s="64" t="str">
        <f t="shared" si="155"/>
        <v>The Mound</v>
      </c>
      <c r="G1564" s="92"/>
      <c r="H1564" s="65" t="str">
        <f t="shared" si="156"/>
        <v>Level 03</v>
      </c>
      <c r="I1564" s="92"/>
      <c r="J1564" s="67" t="str">
        <f t="shared" si="152"/>
        <v>Zone M4</v>
      </c>
      <c r="K1564" s="92"/>
      <c r="L1564" s="68" t="str">
        <f t="shared" si="153"/>
        <v>M4 / B3</v>
      </c>
      <c r="M1564" s="69" t="s">
        <v>1288</v>
      </c>
      <c r="N1564" s="69" t="str">
        <f t="shared" si="157"/>
        <v>S. K. CR.</v>
      </c>
      <c r="O1564" s="92"/>
      <c r="P1564" s="70" t="str">
        <f t="shared" si="158"/>
        <v>R2 / J1</v>
      </c>
      <c r="Q1564" s="92"/>
      <c r="R1564" s="92"/>
      <c r="S1564" s="3" t="s">
        <v>6720</v>
      </c>
      <c r="T1564" s="3" t="s">
        <v>6720</v>
      </c>
      <c r="U1564" s="3" t="s">
        <v>6720</v>
      </c>
      <c r="V1564" s="59" t="s">
        <v>1288</v>
      </c>
      <c r="W1564" s="59" t="str">
        <f t="shared" si="154"/>
        <v>Construction            S. K. CR.</v>
      </c>
      <c r="X1564" s="3"/>
      <c r="Y1564" s="49">
        <v>5</v>
      </c>
      <c r="Z1564" s="50">
        <v>45406</v>
      </c>
      <c r="AA1564" s="50">
        <v>45411</v>
      </c>
      <c r="AB1564" s="52">
        <v>17629.330000000002</v>
      </c>
    </row>
    <row r="1565" spans="1:28" ht="25.5" x14ac:dyDescent="0.2">
      <c r="A1565" s="66" t="s">
        <v>2484</v>
      </c>
      <c r="B1565" s="11" t="s">
        <v>6416</v>
      </c>
      <c r="C1565" s="11" t="s">
        <v>6416</v>
      </c>
      <c r="D1565" s="62" t="s">
        <v>6449</v>
      </c>
      <c r="E1565" s="66"/>
      <c r="F1565" s="64" t="str">
        <f t="shared" si="155"/>
        <v>The Mound</v>
      </c>
      <c r="G1565" s="66"/>
      <c r="H1565" s="65" t="str">
        <f t="shared" si="156"/>
        <v>Level 03</v>
      </c>
      <c r="I1565" s="66"/>
      <c r="J1565" s="67" t="str">
        <f t="shared" si="152"/>
        <v>Zone M4</v>
      </c>
      <c r="K1565" s="66"/>
      <c r="L1565" s="68" t="str">
        <f t="shared" si="153"/>
        <v>M4 / B3</v>
      </c>
      <c r="M1565" s="66"/>
      <c r="N1565" s="69" t="str">
        <f t="shared" si="157"/>
        <v>S. K. CR.</v>
      </c>
      <c r="O1565" s="66"/>
      <c r="P1565" s="70" t="str">
        <f t="shared" si="158"/>
        <v>R2 / J1</v>
      </c>
      <c r="Q1565" s="66"/>
      <c r="R1565" s="66"/>
      <c r="S1565" s="11" t="s">
        <v>6720</v>
      </c>
      <c r="T1565" s="11" t="s">
        <v>6720</v>
      </c>
      <c r="U1565" s="11" t="s">
        <v>6416</v>
      </c>
      <c r="V1565" s="59" t="s">
        <v>6416</v>
      </c>
      <c r="W1565" s="59" t="str">
        <f t="shared" si="154"/>
        <v>Construction</v>
      </c>
      <c r="X1565" s="11" t="s">
        <v>2485</v>
      </c>
      <c r="Y1565" s="32">
        <v>3</v>
      </c>
      <c r="Z1565" s="39">
        <v>45406</v>
      </c>
      <c r="AA1565" s="39">
        <v>45409</v>
      </c>
      <c r="AB1565" s="48">
        <v>9715.4</v>
      </c>
    </row>
    <row r="1566" spans="1:28" x14ac:dyDescent="0.2">
      <c r="A1566" s="66" t="s">
        <v>2486</v>
      </c>
      <c r="B1566" s="11" t="s">
        <v>6416</v>
      </c>
      <c r="C1566" s="11" t="s">
        <v>6416</v>
      </c>
      <c r="D1566" s="62" t="s">
        <v>6449</v>
      </c>
      <c r="E1566" s="66"/>
      <c r="F1566" s="64" t="str">
        <f t="shared" si="155"/>
        <v>The Mound</v>
      </c>
      <c r="G1566" s="66"/>
      <c r="H1566" s="65" t="str">
        <f t="shared" si="156"/>
        <v>Level 03</v>
      </c>
      <c r="I1566" s="66"/>
      <c r="J1566" s="67" t="str">
        <f t="shared" si="152"/>
        <v>Zone M4</v>
      </c>
      <c r="K1566" s="66"/>
      <c r="L1566" s="68" t="str">
        <f t="shared" si="153"/>
        <v>M4 / B3</v>
      </c>
      <c r="M1566" s="66"/>
      <c r="N1566" s="69" t="str">
        <f t="shared" si="157"/>
        <v>S. K. CR.</v>
      </c>
      <c r="O1566" s="66"/>
      <c r="P1566" s="70" t="str">
        <f t="shared" si="158"/>
        <v>R2 / J1</v>
      </c>
      <c r="Q1566" s="66"/>
      <c r="R1566" s="66"/>
      <c r="S1566" s="11" t="s">
        <v>6720</v>
      </c>
      <c r="T1566" s="11" t="s">
        <v>6720</v>
      </c>
      <c r="U1566" s="11" t="s">
        <v>6416</v>
      </c>
      <c r="V1566" s="59" t="s">
        <v>6416</v>
      </c>
      <c r="W1566" s="59" t="str">
        <f t="shared" si="154"/>
        <v>Construction</v>
      </c>
      <c r="X1566" s="11" t="s">
        <v>2487</v>
      </c>
      <c r="Y1566" s="32">
        <v>3</v>
      </c>
      <c r="Z1566" s="39">
        <v>45406</v>
      </c>
      <c r="AA1566" s="39">
        <v>45409</v>
      </c>
      <c r="AB1566" s="48">
        <v>4331.24</v>
      </c>
    </row>
    <row r="1567" spans="1:28" x14ac:dyDescent="0.2">
      <c r="A1567" s="66" t="s">
        <v>2488</v>
      </c>
      <c r="B1567" s="11" t="s">
        <v>6416</v>
      </c>
      <c r="C1567" s="11" t="s">
        <v>6416</v>
      </c>
      <c r="D1567" s="62" t="s">
        <v>6449</v>
      </c>
      <c r="E1567" s="66"/>
      <c r="F1567" s="64" t="str">
        <f t="shared" si="155"/>
        <v>The Mound</v>
      </c>
      <c r="G1567" s="66"/>
      <c r="H1567" s="65" t="str">
        <f t="shared" si="156"/>
        <v>Level 03</v>
      </c>
      <c r="I1567" s="66"/>
      <c r="J1567" s="67" t="str">
        <f t="shared" si="152"/>
        <v>Zone M4</v>
      </c>
      <c r="K1567" s="66"/>
      <c r="L1567" s="68" t="str">
        <f t="shared" si="153"/>
        <v>M4 / B3</v>
      </c>
      <c r="M1567" s="66"/>
      <c r="N1567" s="69" t="str">
        <f t="shared" si="157"/>
        <v>S. K. CR.</v>
      </c>
      <c r="O1567" s="66"/>
      <c r="P1567" s="70" t="str">
        <f t="shared" si="158"/>
        <v>R2 / J1</v>
      </c>
      <c r="Q1567" s="66"/>
      <c r="R1567" s="66"/>
      <c r="S1567" s="11" t="s">
        <v>6720</v>
      </c>
      <c r="T1567" s="11" t="s">
        <v>6720</v>
      </c>
      <c r="U1567" s="11" t="s">
        <v>6416</v>
      </c>
      <c r="V1567" s="59" t="s">
        <v>6416</v>
      </c>
      <c r="W1567" s="59" t="str">
        <f t="shared" si="154"/>
        <v>Construction</v>
      </c>
      <c r="X1567" s="11" t="s">
        <v>2489</v>
      </c>
      <c r="Y1567" s="32">
        <v>2</v>
      </c>
      <c r="Z1567" s="39">
        <v>45407</v>
      </c>
      <c r="AA1567" s="39">
        <v>45409</v>
      </c>
      <c r="AB1567" s="34">
        <v>795.57</v>
      </c>
    </row>
    <row r="1568" spans="1:28" x14ac:dyDescent="0.2">
      <c r="A1568" s="66" t="s">
        <v>2490</v>
      </c>
      <c r="B1568" s="11" t="s">
        <v>6416</v>
      </c>
      <c r="C1568" s="11" t="s">
        <v>6416</v>
      </c>
      <c r="D1568" s="62" t="s">
        <v>6449</v>
      </c>
      <c r="E1568" s="66"/>
      <c r="F1568" s="64" t="str">
        <f t="shared" si="155"/>
        <v>The Mound</v>
      </c>
      <c r="G1568" s="66"/>
      <c r="H1568" s="65" t="str">
        <f t="shared" si="156"/>
        <v>Level 03</v>
      </c>
      <c r="I1568" s="66"/>
      <c r="J1568" s="67" t="str">
        <f t="shared" si="152"/>
        <v>Zone M4</v>
      </c>
      <c r="K1568" s="66"/>
      <c r="L1568" s="68" t="str">
        <f t="shared" si="153"/>
        <v>M4 / B3</v>
      </c>
      <c r="M1568" s="66"/>
      <c r="N1568" s="69" t="str">
        <f t="shared" si="157"/>
        <v>S. K. CR.</v>
      </c>
      <c r="O1568" s="66"/>
      <c r="P1568" s="70" t="str">
        <f t="shared" si="158"/>
        <v>R2 / J1</v>
      </c>
      <c r="Q1568" s="66"/>
      <c r="R1568" s="66"/>
      <c r="S1568" s="11" t="s">
        <v>6720</v>
      </c>
      <c r="T1568" s="11" t="s">
        <v>6720</v>
      </c>
      <c r="U1568" s="11" t="s">
        <v>6416</v>
      </c>
      <c r="V1568" s="59" t="s">
        <v>6416</v>
      </c>
      <c r="W1568" s="59" t="str">
        <f t="shared" si="154"/>
        <v>Construction</v>
      </c>
      <c r="X1568" s="11" t="s">
        <v>2491</v>
      </c>
      <c r="Y1568" s="32">
        <v>2</v>
      </c>
      <c r="Z1568" s="39">
        <v>45407</v>
      </c>
      <c r="AA1568" s="39">
        <v>45409</v>
      </c>
      <c r="AB1568" s="34">
        <v>583.46</v>
      </c>
    </row>
    <row r="1569" spans="1:28" x14ac:dyDescent="0.2">
      <c r="A1569" s="63" t="s">
        <v>2492</v>
      </c>
      <c r="B1569" s="8" t="s">
        <v>6416</v>
      </c>
      <c r="C1569" s="8" t="s">
        <v>6416</v>
      </c>
      <c r="D1569" s="62" t="s">
        <v>6449</v>
      </c>
      <c r="E1569" s="63"/>
      <c r="F1569" s="64" t="str">
        <f t="shared" si="155"/>
        <v>The Mound</v>
      </c>
      <c r="G1569" s="63"/>
      <c r="H1569" s="65" t="str">
        <f t="shared" si="156"/>
        <v>Level 03</v>
      </c>
      <c r="I1569" s="63"/>
      <c r="J1569" s="67" t="str">
        <f t="shared" si="152"/>
        <v>Zone M4</v>
      </c>
      <c r="K1569" s="63"/>
      <c r="L1569" s="68" t="str">
        <f t="shared" si="153"/>
        <v>M4 / B3</v>
      </c>
      <c r="M1569" s="63"/>
      <c r="N1569" s="69" t="str">
        <f t="shared" si="157"/>
        <v>S. K. CR.</v>
      </c>
      <c r="O1569" s="63"/>
      <c r="P1569" s="70" t="str">
        <f t="shared" si="158"/>
        <v>R2 / J1</v>
      </c>
      <c r="Q1569" s="63"/>
      <c r="R1569" s="63"/>
      <c r="S1569" s="8" t="s">
        <v>6720</v>
      </c>
      <c r="T1569" s="8" t="s">
        <v>6720</v>
      </c>
      <c r="U1569" s="8" t="s">
        <v>6416</v>
      </c>
      <c r="V1569" s="59" t="s">
        <v>6416</v>
      </c>
      <c r="W1569" s="59" t="str">
        <f t="shared" si="154"/>
        <v>Construction</v>
      </c>
      <c r="X1569" s="8" t="s">
        <v>2493</v>
      </c>
      <c r="Y1569" s="23">
        <v>2</v>
      </c>
      <c r="Z1569" s="35">
        <v>45410</v>
      </c>
      <c r="AA1569" s="35">
        <v>45411</v>
      </c>
      <c r="AB1569" s="42">
        <v>2203.67</v>
      </c>
    </row>
    <row r="1570" spans="1:28" x14ac:dyDescent="0.2">
      <c r="A1570" s="69" t="s">
        <v>1211</v>
      </c>
      <c r="B1570" s="3" t="s">
        <v>6755</v>
      </c>
      <c r="C1570" s="3" t="s">
        <v>6713</v>
      </c>
      <c r="D1570" s="62" t="s">
        <v>6449</v>
      </c>
      <c r="E1570" s="92"/>
      <c r="F1570" s="64" t="str">
        <f t="shared" si="155"/>
        <v>The Mound</v>
      </c>
      <c r="G1570" s="92"/>
      <c r="H1570" s="65" t="str">
        <f t="shared" si="156"/>
        <v>Level 03</v>
      </c>
      <c r="I1570" s="92"/>
      <c r="J1570" s="67" t="str">
        <f t="shared" ref="J1570:J1633" si="159">IF(I1570="",J1569,TRIM(I1570))</f>
        <v>Zone M4</v>
      </c>
      <c r="K1570" s="92"/>
      <c r="L1570" s="68" t="str">
        <f t="shared" si="153"/>
        <v>M4 / B3</v>
      </c>
      <c r="M1570" s="69" t="s">
        <v>1211</v>
      </c>
      <c r="N1570" s="69" t="str">
        <f t="shared" si="157"/>
        <v>S. DQ. L.</v>
      </c>
      <c r="O1570" s="92"/>
      <c r="P1570" s="70" t="str">
        <f t="shared" si="158"/>
        <v>R2 / J1</v>
      </c>
      <c r="Q1570" s="92"/>
      <c r="R1570" s="92"/>
      <c r="S1570" s="3" t="s">
        <v>6713</v>
      </c>
      <c r="T1570" s="3" t="s">
        <v>6713</v>
      </c>
      <c r="U1570" s="3" t="s">
        <v>6713</v>
      </c>
      <c r="V1570" s="59" t="s">
        <v>1211</v>
      </c>
      <c r="W1570" s="59" t="str">
        <f t="shared" si="154"/>
        <v>Construction            S. DQ. L.</v>
      </c>
      <c r="X1570" s="3"/>
      <c r="Y1570" s="49">
        <v>5</v>
      </c>
      <c r="Z1570" s="50">
        <v>45410</v>
      </c>
      <c r="AA1570" s="50">
        <v>45414</v>
      </c>
      <c r="AB1570" s="52">
        <v>17629.330000000002</v>
      </c>
    </row>
    <row r="1571" spans="1:28" ht="25.5" x14ac:dyDescent="0.2">
      <c r="A1571" s="66" t="s">
        <v>2494</v>
      </c>
      <c r="B1571" s="11" t="s">
        <v>6416</v>
      </c>
      <c r="C1571" s="11" t="s">
        <v>6416</v>
      </c>
      <c r="D1571" s="62" t="s">
        <v>6449</v>
      </c>
      <c r="E1571" s="66"/>
      <c r="F1571" s="64" t="str">
        <f t="shared" si="155"/>
        <v>The Mound</v>
      </c>
      <c r="G1571" s="66"/>
      <c r="H1571" s="65" t="str">
        <f t="shared" si="156"/>
        <v>Level 03</v>
      </c>
      <c r="I1571" s="66"/>
      <c r="J1571" s="67" t="str">
        <f t="shared" si="159"/>
        <v>Zone M4</v>
      </c>
      <c r="K1571" s="66"/>
      <c r="L1571" s="68" t="str">
        <f t="shared" si="153"/>
        <v>M4 / B3</v>
      </c>
      <c r="M1571" s="66"/>
      <c r="N1571" s="69" t="str">
        <f t="shared" si="157"/>
        <v>S. DQ. L.</v>
      </c>
      <c r="O1571" s="66"/>
      <c r="P1571" s="70" t="str">
        <f t="shared" si="158"/>
        <v>R2 / J1</v>
      </c>
      <c r="Q1571" s="66"/>
      <c r="R1571" s="66"/>
      <c r="S1571" s="11" t="s">
        <v>6713</v>
      </c>
      <c r="T1571" s="11" t="s">
        <v>6713</v>
      </c>
      <c r="U1571" s="11" t="s">
        <v>6416</v>
      </c>
      <c r="V1571" s="59" t="s">
        <v>6416</v>
      </c>
      <c r="W1571" s="59" t="str">
        <f t="shared" si="154"/>
        <v>Construction</v>
      </c>
      <c r="X1571" s="11" t="s">
        <v>2495</v>
      </c>
      <c r="Y1571" s="32">
        <v>3</v>
      </c>
      <c r="Z1571" s="39">
        <v>45410</v>
      </c>
      <c r="AA1571" s="39">
        <v>45412</v>
      </c>
      <c r="AB1571" s="48">
        <v>9715.4</v>
      </c>
    </row>
    <row r="1572" spans="1:28" x14ac:dyDescent="0.2">
      <c r="A1572" s="66" t="s">
        <v>2496</v>
      </c>
      <c r="B1572" s="11" t="s">
        <v>6416</v>
      </c>
      <c r="C1572" s="11" t="s">
        <v>6416</v>
      </c>
      <c r="D1572" s="62" t="s">
        <v>6449</v>
      </c>
      <c r="E1572" s="66"/>
      <c r="F1572" s="64" t="str">
        <f t="shared" si="155"/>
        <v>The Mound</v>
      </c>
      <c r="G1572" s="66"/>
      <c r="H1572" s="65" t="str">
        <f t="shared" si="156"/>
        <v>Level 03</v>
      </c>
      <c r="I1572" s="66"/>
      <c r="J1572" s="67" t="str">
        <f t="shared" si="159"/>
        <v>Zone M4</v>
      </c>
      <c r="K1572" s="66"/>
      <c r="L1572" s="68" t="str">
        <f t="shared" ref="L1572:L1635" si="160">IF(K1572="",L1571,TRIM(K1572))</f>
        <v>M4 / B3</v>
      </c>
      <c r="M1572" s="66"/>
      <c r="N1572" s="69" t="str">
        <f t="shared" si="157"/>
        <v>S. DQ. L.</v>
      </c>
      <c r="O1572" s="66"/>
      <c r="P1572" s="70" t="str">
        <f t="shared" si="158"/>
        <v>R2 / J1</v>
      </c>
      <c r="Q1572" s="66"/>
      <c r="R1572" s="66"/>
      <c r="S1572" s="11" t="s">
        <v>6713</v>
      </c>
      <c r="T1572" s="11" t="s">
        <v>6713</v>
      </c>
      <c r="U1572" s="11" t="s">
        <v>6416</v>
      </c>
      <c r="V1572" s="59" t="s">
        <v>6416</v>
      </c>
      <c r="W1572" s="59" t="str">
        <f t="shared" si="154"/>
        <v>Construction</v>
      </c>
      <c r="X1572" s="11" t="s">
        <v>2497</v>
      </c>
      <c r="Y1572" s="32">
        <v>3</v>
      </c>
      <c r="Z1572" s="39">
        <v>45410</v>
      </c>
      <c r="AA1572" s="39">
        <v>45412</v>
      </c>
      <c r="AB1572" s="48">
        <v>4331.24</v>
      </c>
    </row>
    <row r="1573" spans="1:28" x14ac:dyDescent="0.2">
      <c r="A1573" s="66" t="s">
        <v>2498</v>
      </c>
      <c r="B1573" s="11" t="s">
        <v>6416</v>
      </c>
      <c r="C1573" s="11" t="s">
        <v>6416</v>
      </c>
      <c r="D1573" s="62" t="s">
        <v>6449</v>
      </c>
      <c r="E1573" s="66"/>
      <c r="F1573" s="64" t="str">
        <f t="shared" si="155"/>
        <v>The Mound</v>
      </c>
      <c r="G1573" s="66"/>
      <c r="H1573" s="65" t="str">
        <f t="shared" si="156"/>
        <v>Level 03</v>
      </c>
      <c r="I1573" s="66"/>
      <c r="J1573" s="67" t="str">
        <f t="shared" si="159"/>
        <v>Zone M4</v>
      </c>
      <c r="K1573" s="66"/>
      <c r="L1573" s="68" t="str">
        <f t="shared" si="160"/>
        <v>M4 / B3</v>
      </c>
      <c r="M1573" s="66"/>
      <c r="N1573" s="69" t="str">
        <f t="shared" si="157"/>
        <v>S. DQ. L.</v>
      </c>
      <c r="O1573" s="66"/>
      <c r="P1573" s="70" t="str">
        <f t="shared" si="158"/>
        <v>R2 / J1</v>
      </c>
      <c r="Q1573" s="66"/>
      <c r="R1573" s="66"/>
      <c r="S1573" s="11" t="s">
        <v>6713</v>
      </c>
      <c r="T1573" s="11" t="s">
        <v>6713</v>
      </c>
      <c r="U1573" s="11" t="s">
        <v>6416</v>
      </c>
      <c r="V1573" s="59" t="s">
        <v>6416</v>
      </c>
      <c r="W1573" s="59" t="str">
        <f t="shared" si="154"/>
        <v>Construction</v>
      </c>
      <c r="X1573" s="11" t="s">
        <v>2499</v>
      </c>
      <c r="Y1573" s="32">
        <v>2</v>
      </c>
      <c r="Z1573" s="39">
        <v>45411</v>
      </c>
      <c r="AA1573" s="39">
        <v>45412</v>
      </c>
      <c r="AB1573" s="34">
        <v>795.57</v>
      </c>
    </row>
    <row r="1574" spans="1:28" x14ac:dyDescent="0.2">
      <c r="A1574" s="66" t="s">
        <v>2500</v>
      </c>
      <c r="B1574" s="11" t="s">
        <v>6416</v>
      </c>
      <c r="C1574" s="11" t="s">
        <v>6416</v>
      </c>
      <c r="D1574" s="62" t="s">
        <v>6449</v>
      </c>
      <c r="E1574" s="66"/>
      <c r="F1574" s="64" t="str">
        <f t="shared" si="155"/>
        <v>The Mound</v>
      </c>
      <c r="G1574" s="66"/>
      <c r="H1574" s="65" t="str">
        <f t="shared" si="156"/>
        <v>Level 03</v>
      </c>
      <c r="I1574" s="66"/>
      <c r="J1574" s="67" t="str">
        <f t="shared" si="159"/>
        <v>Zone M4</v>
      </c>
      <c r="K1574" s="66"/>
      <c r="L1574" s="68" t="str">
        <f t="shared" si="160"/>
        <v>M4 / B3</v>
      </c>
      <c r="M1574" s="66"/>
      <c r="N1574" s="69" t="str">
        <f t="shared" si="157"/>
        <v>S. DQ. L.</v>
      </c>
      <c r="O1574" s="66"/>
      <c r="P1574" s="70" t="str">
        <f t="shared" si="158"/>
        <v>R2 / J1</v>
      </c>
      <c r="Q1574" s="66"/>
      <c r="R1574" s="66"/>
      <c r="S1574" s="11" t="s">
        <v>6713</v>
      </c>
      <c r="T1574" s="11" t="s">
        <v>6713</v>
      </c>
      <c r="U1574" s="11" t="s">
        <v>6416</v>
      </c>
      <c r="V1574" s="59" t="s">
        <v>6416</v>
      </c>
      <c r="W1574" s="59" t="str">
        <f t="shared" si="154"/>
        <v>Construction</v>
      </c>
      <c r="X1574" s="11" t="s">
        <v>2501</v>
      </c>
      <c r="Y1574" s="32">
        <v>2</v>
      </c>
      <c r="Z1574" s="39">
        <v>45411</v>
      </c>
      <c r="AA1574" s="39">
        <v>45412</v>
      </c>
      <c r="AB1574" s="34">
        <v>583.46</v>
      </c>
    </row>
    <row r="1575" spans="1:28" x14ac:dyDescent="0.2">
      <c r="A1575" s="63" t="s">
        <v>2502</v>
      </c>
      <c r="B1575" s="8" t="s">
        <v>6416</v>
      </c>
      <c r="C1575" s="8" t="s">
        <v>6416</v>
      </c>
      <c r="D1575" s="62" t="s">
        <v>6449</v>
      </c>
      <c r="E1575" s="63"/>
      <c r="F1575" s="64" t="str">
        <f t="shared" si="155"/>
        <v>The Mound</v>
      </c>
      <c r="G1575" s="63"/>
      <c r="H1575" s="65" t="str">
        <f t="shared" si="156"/>
        <v>Level 03</v>
      </c>
      <c r="I1575" s="63"/>
      <c r="J1575" s="67" t="str">
        <f t="shared" si="159"/>
        <v>Zone M4</v>
      </c>
      <c r="K1575" s="63"/>
      <c r="L1575" s="68" t="str">
        <f t="shared" si="160"/>
        <v>M4 / B3</v>
      </c>
      <c r="M1575" s="63"/>
      <c r="N1575" s="69" t="str">
        <f t="shared" si="157"/>
        <v>S. DQ. L.</v>
      </c>
      <c r="O1575" s="63"/>
      <c r="P1575" s="70" t="str">
        <f t="shared" si="158"/>
        <v>R2 / J1</v>
      </c>
      <c r="Q1575" s="63"/>
      <c r="R1575" s="63"/>
      <c r="S1575" s="8" t="s">
        <v>6713</v>
      </c>
      <c r="T1575" s="8" t="s">
        <v>6713</v>
      </c>
      <c r="U1575" s="8" t="s">
        <v>6416</v>
      </c>
      <c r="V1575" s="59" t="s">
        <v>6416</v>
      </c>
      <c r="W1575" s="59" t="str">
        <f t="shared" si="154"/>
        <v>Construction</v>
      </c>
      <c r="X1575" s="8" t="s">
        <v>2503</v>
      </c>
      <c r="Y1575" s="23">
        <v>2</v>
      </c>
      <c r="Z1575" s="35">
        <v>45413</v>
      </c>
      <c r="AA1575" s="35">
        <v>45414</v>
      </c>
      <c r="AB1575" s="42">
        <v>2203.67</v>
      </c>
    </row>
    <row r="1576" spans="1:28" x14ac:dyDescent="0.2">
      <c r="A1576" s="69" t="s">
        <v>1222</v>
      </c>
      <c r="B1576" s="3" t="s">
        <v>6755</v>
      </c>
      <c r="C1576" s="3" t="s">
        <v>6714</v>
      </c>
      <c r="D1576" s="62" t="s">
        <v>6449</v>
      </c>
      <c r="E1576" s="92"/>
      <c r="F1576" s="64" t="str">
        <f t="shared" si="155"/>
        <v>The Mound</v>
      </c>
      <c r="G1576" s="92"/>
      <c r="H1576" s="65" t="str">
        <f t="shared" si="156"/>
        <v>Level 03</v>
      </c>
      <c r="I1576" s="92"/>
      <c r="J1576" s="67" t="str">
        <f t="shared" si="159"/>
        <v>Zone M4</v>
      </c>
      <c r="K1576" s="92"/>
      <c r="L1576" s="68" t="str">
        <f t="shared" si="160"/>
        <v>M4 / B3</v>
      </c>
      <c r="M1576" s="69" t="s">
        <v>1222</v>
      </c>
      <c r="N1576" s="69" t="str">
        <f t="shared" si="157"/>
        <v>S. DQ. R.</v>
      </c>
      <c r="O1576" s="92"/>
      <c r="P1576" s="70" t="str">
        <f t="shared" si="158"/>
        <v>R2 / J1</v>
      </c>
      <c r="Q1576" s="92"/>
      <c r="R1576" s="92"/>
      <c r="S1576" s="3" t="s">
        <v>6714</v>
      </c>
      <c r="T1576" s="3" t="s">
        <v>6714</v>
      </c>
      <c r="U1576" s="3" t="s">
        <v>6714</v>
      </c>
      <c r="V1576" s="59" t="s">
        <v>1222</v>
      </c>
      <c r="W1576" s="59" t="str">
        <f t="shared" si="154"/>
        <v>Construction            S. DQ. R.</v>
      </c>
      <c r="X1576" s="3"/>
      <c r="Y1576" s="49">
        <v>5</v>
      </c>
      <c r="Z1576" s="50">
        <v>45410</v>
      </c>
      <c r="AA1576" s="50">
        <v>45414</v>
      </c>
      <c r="AB1576" s="52">
        <v>17629.330000000002</v>
      </c>
    </row>
    <row r="1577" spans="1:28" ht="25.5" x14ac:dyDescent="0.2">
      <c r="A1577" s="66" t="s">
        <v>2504</v>
      </c>
      <c r="B1577" s="11" t="s">
        <v>6416</v>
      </c>
      <c r="C1577" s="11" t="s">
        <v>6416</v>
      </c>
      <c r="D1577" s="62" t="s">
        <v>6449</v>
      </c>
      <c r="E1577" s="66"/>
      <c r="F1577" s="64" t="str">
        <f t="shared" si="155"/>
        <v>The Mound</v>
      </c>
      <c r="G1577" s="66"/>
      <c r="H1577" s="65" t="str">
        <f t="shared" si="156"/>
        <v>Level 03</v>
      </c>
      <c r="I1577" s="66"/>
      <c r="J1577" s="67" t="str">
        <f t="shared" si="159"/>
        <v>Zone M4</v>
      </c>
      <c r="K1577" s="66"/>
      <c r="L1577" s="68" t="str">
        <f t="shared" si="160"/>
        <v>M4 / B3</v>
      </c>
      <c r="M1577" s="66"/>
      <c r="N1577" s="69" t="str">
        <f t="shared" si="157"/>
        <v>S. DQ. R.</v>
      </c>
      <c r="O1577" s="66"/>
      <c r="P1577" s="70" t="str">
        <f t="shared" si="158"/>
        <v>R2 / J1</v>
      </c>
      <c r="Q1577" s="66"/>
      <c r="R1577" s="66"/>
      <c r="S1577" s="11" t="s">
        <v>6714</v>
      </c>
      <c r="T1577" s="11" t="s">
        <v>6714</v>
      </c>
      <c r="U1577" s="11" t="s">
        <v>6416</v>
      </c>
      <c r="V1577" s="59" t="s">
        <v>6416</v>
      </c>
      <c r="W1577" s="59" t="str">
        <f t="shared" si="154"/>
        <v>Construction</v>
      </c>
      <c r="X1577" s="11" t="s">
        <v>2505</v>
      </c>
      <c r="Y1577" s="32">
        <v>3</v>
      </c>
      <c r="Z1577" s="39">
        <v>45410</v>
      </c>
      <c r="AA1577" s="39">
        <v>45412</v>
      </c>
      <c r="AB1577" s="48">
        <v>9715.4</v>
      </c>
    </row>
    <row r="1578" spans="1:28" x14ac:dyDescent="0.2">
      <c r="A1578" s="66" t="s">
        <v>2506</v>
      </c>
      <c r="B1578" s="11" t="s">
        <v>6416</v>
      </c>
      <c r="C1578" s="11" t="s">
        <v>6416</v>
      </c>
      <c r="D1578" s="62" t="s">
        <v>6449</v>
      </c>
      <c r="E1578" s="66"/>
      <c r="F1578" s="64" t="str">
        <f t="shared" si="155"/>
        <v>The Mound</v>
      </c>
      <c r="G1578" s="66"/>
      <c r="H1578" s="65" t="str">
        <f t="shared" si="156"/>
        <v>Level 03</v>
      </c>
      <c r="I1578" s="66"/>
      <c r="J1578" s="67" t="str">
        <f t="shared" si="159"/>
        <v>Zone M4</v>
      </c>
      <c r="K1578" s="66"/>
      <c r="L1578" s="68" t="str">
        <f t="shared" si="160"/>
        <v>M4 / B3</v>
      </c>
      <c r="M1578" s="66"/>
      <c r="N1578" s="69" t="str">
        <f t="shared" si="157"/>
        <v>S. DQ. R.</v>
      </c>
      <c r="O1578" s="66"/>
      <c r="P1578" s="70" t="str">
        <f t="shared" si="158"/>
        <v>R2 / J1</v>
      </c>
      <c r="Q1578" s="66"/>
      <c r="R1578" s="66"/>
      <c r="S1578" s="11" t="s">
        <v>6714</v>
      </c>
      <c r="T1578" s="11" t="s">
        <v>6714</v>
      </c>
      <c r="U1578" s="11" t="s">
        <v>6416</v>
      </c>
      <c r="V1578" s="59" t="s">
        <v>6416</v>
      </c>
      <c r="W1578" s="59" t="str">
        <f t="shared" si="154"/>
        <v>Construction</v>
      </c>
      <c r="X1578" s="11" t="s">
        <v>2507</v>
      </c>
      <c r="Y1578" s="32">
        <v>3</v>
      </c>
      <c r="Z1578" s="39">
        <v>45410</v>
      </c>
      <c r="AA1578" s="39">
        <v>45412</v>
      </c>
      <c r="AB1578" s="48">
        <v>4331.24</v>
      </c>
    </row>
    <row r="1579" spans="1:28" x14ac:dyDescent="0.2">
      <c r="A1579" s="66" t="s">
        <v>2508</v>
      </c>
      <c r="B1579" s="11" t="s">
        <v>6416</v>
      </c>
      <c r="C1579" s="11" t="s">
        <v>6416</v>
      </c>
      <c r="D1579" s="62" t="s">
        <v>6449</v>
      </c>
      <c r="E1579" s="66"/>
      <c r="F1579" s="64" t="str">
        <f t="shared" si="155"/>
        <v>The Mound</v>
      </c>
      <c r="G1579" s="66"/>
      <c r="H1579" s="65" t="str">
        <f t="shared" si="156"/>
        <v>Level 03</v>
      </c>
      <c r="I1579" s="66"/>
      <c r="J1579" s="67" t="str">
        <f t="shared" si="159"/>
        <v>Zone M4</v>
      </c>
      <c r="K1579" s="66"/>
      <c r="L1579" s="68" t="str">
        <f t="shared" si="160"/>
        <v>M4 / B3</v>
      </c>
      <c r="M1579" s="66"/>
      <c r="N1579" s="69" t="str">
        <f t="shared" si="157"/>
        <v>S. DQ. R.</v>
      </c>
      <c r="O1579" s="66"/>
      <c r="P1579" s="70" t="str">
        <f t="shared" si="158"/>
        <v>R2 / J1</v>
      </c>
      <c r="Q1579" s="66"/>
      <c r="R1579" s="66"/>
      <c r="S1579" s="11" t="s">
        <v>6714</v>
      </c>
      <c r="T1579" s="11" t="s">
        <v>6714</v>
      </c>
      <c r="U1579" s="11" t="s">
        <v>6416</v>
      </c>
      <c r="V1579" s="59" t="s">
        <v>6416</v>
      </c>
      <c r="W1579" s="59" t="str">
        <f t="shared" si="154"/>
        <v>Construction</v>
      </c>
      <c r="X1579" s="11" t="s">
        <v>2509</v>
      </c>
      <c r="Y1579" s="32">
        <v>2</v>
      </c>
      <c r="Z1579" s="39">
        <v>45411</v>
      </c>
      <c r="AA1579" s="39">
        <v>45412</v>
      </c>
      <c r="AB1579" s="34">
        <v>795.57</v>
      </c>
    </row>
    <row r="1580" spans="1:28" x14ac:dyDescent="0.2">
      <c r="A1580" s="66" t="s">
        <v>2510</v>
      </c>
      <c r="B1580" s="11" t="s">
        <v>6416</v>
      </c>
      <c r="C1580" s="11" t="s">
        <v>6416</v>
      </c>
      <c r="D1580" s="62" t="s">
        <v>6449</v>
      </c>
      <c r="E1580" s="66"/>
      <c r="F1580" s="64" t="str">
        <f t="shared" si="155"/>
        <v>The Mound</v>
      </c>
      <c r="G1580" s="66"/>
      <c r="H1580" s="65" t="str">
        <f t="shared" si="156"/>
        <v>Level 03</v>
      </c>
      <c r="I1580" s="66"/>
      <c r="J1580" s="67" t="str">
        <f t="shared" si="159"/>
        <v>Zone M4</v>
      </c>
      <c r="K1580" s="66"/>
      <c r="L1580" s="68" t="str">
        <f t="shared" si="160"/>
        <v>M4 / B3</v>
      </c>
      <c r="M1580" s="66"/>
      <c r="N1580" s="69" t="str">
        <f t="shared" si="157"/>
        <v>S. DQ. R.</v>
      </c>
      <c r="O1580" s="66"/>
      <c r="P1580" s="70" t="str">
        <f t="shared" si="158"/>
        <v>R2 / J1</v>
      </c>
      <c r="Q1580" s="66"/>
      <c r="R1580" s="66"/>
      <c r="S1580" s="11" t="s">
        <v>6714</v>
      </c>
      <c r="T1580" s="11" t="s">
        <v>6714</v>
      </c>
      <c r="U1580" s="11" t="s">
        <v>6416</v>
      </c>
      <c r="V1580" s="59" t="s">
        <v>6416</v>
      </c>
      <c r="W1580" s="59" t="str">
        <f t="shared" si="154"/>
        <v>Construction</v>
      </c>
      <c r="X1580" s="11" t="s">
        <v>2511</v>
      </c>
      <c r="Y1580" s="32">
        <v>2</v>
      </c>
      <c r="Z1580" s="39">
        <v>45411</v>
      </c>
      <c r="AA1580" s="39">
        <v>45412</v>
      </c>
      <c r="AB1580" s="34">
        <v>583.46</v>
      </c>
    </row>
    <row r="1581" spans="1:28" x14ac:dyDescent="0.2">
      <c r="A1581" s="63" t="s">
        <v>2512</v>
      </c>
      <c r="B1581" s="8" t="s">
        <v>6416</v>
      </c>
      <c r="C1581" s="8" t="s">
        <v>6416</v>
      </c>
      <c r="D1581" s="62" t="s">
        <v>6449</v>
      </c>
      <c r="E1581" s="63"/>
      <c r="F1581" s="64" t="str">
        <f t="shared" si="155"/>
        <v>The Mound</v>
      </c>
      <c r="G1581" s="63"/>
      <c r="H1581" s="65" t="str">
        <f t="shared" si="156"/>
        <v>Level 03</v>
      </c>
      <c r="I1581" s="63"/>
      <c r="J1581" s="67" t="str">
        <f t="shared" si="159"/>
        <v>Zone M4</v>
      </c>
      <c r="K1581" s="63"/>
      <c r="L1581" s="68" t="str">
        <f t="shared" si="160"/>
        <v>M4 / B3</v>
      </c>
      <c r="M1581" s="63"/>
      <c r="N1581" s="69" t="str">
        <f t="shared" si="157"/>
        <v>S. DQ. R.</v>
      </c>
      <c r="O1581" s="63"/>
      <c r="P1581" s="70" t="str">
        <f t="shared" si="158"/>
        <v>R2 / J1</v>
      </c>
      <c r="Q1581" s="63"/>
      <c r="R1581" s="63"/>
      <c r="S1581" s="8" t="s">
        <v>6714</v>
      </c>
      <c r="T1581" s="8" t="s">
        <v>6714</v>
      </c>
      <c r="U1581" s="8" t="s">
        <v>6416</v>
      </c>
      <c r="V1581" s="59" t="s">
        <v>6416</v>
      </c>
      <c r="W1581" s="59" t="str">
        <f t="shared" si="154"/>
        <v>Construction</v>
      </c>
      <c r="X1581" s="8" t="s">
        <v>2513</v>
      </c>
      <c r="Y1581" s="23">
        <v>2</v>
      </c>
      <c r="Z1581" s="35">
        <v>45413</v>
      </c>
      <c r="AA1581" s="35">
        <v>45414</v>
      </c>
      <c r="AB1581" s="42">
        <v>2203.67</v>
      </c>
    </row>
    <row r="1582" spans="1:28" x14ac:dyDescent="0.2">
      <c r="A1582" s="69" t="s">
        <v>1233</v>
      </c>
      <c r="B1582" s="3" t="s">
        <v>6755</v>
      </c>
      <c r="C1582" s="3" t="s">
        <v>6715</v>
      </c>
      <c r="D1582" s="62" t="s">
        <v>6449</v>
      </c>
      <c r="E1582" s="92"/>
      <c r="F1582" s="64" t="str">
        <f t="shared" si="155"/>
        <v>The Mound</v>
      </c>
      <c r="G1582" s="92"/>
      <c r="H1582" s="65" t="str">
        <f t="shared" si="156"/>
        <v>Level 03</v>
      </c>
      <c r="I1582" s="92"/>
      <c r="J1582" s="67" t="str">
        <f t="shared" si="159"/>
        <v>Zone M4</v>
      </c>
      <c r="K1582" s="92"/>
      <c r="L1582" s="68" t="str">
        <f t="shared" si="160"/>
        <v>M4 / B3</v>
      </c>
      <c r="M1582" s="69" t="s">
        <v>1233</v>
      </c>
      <c r="N1582" s="69" t="str">
        <f t="shared" si="157"/>
        <v>JS. L.</v>
      </c>
      <c r="O1582" s="92"/>
      <c r="P1582" s="70" t="str">
        <f t="shared" si="158"/>
        <v>R2 / J1</v>
      </c>
      <c r="Q1582" s="92"/>
      <c r="R1582" s="92"/>
      <c r="S1582" s="3" t="s">
        <v>6715</v>
      </c>
      <c r="T1582" s="3" t="s">
        <v>6715</v>
      </c>
      <c r="U1582" s="3" t="s">
        <v>6715</v>
      </c>
      <c r="V1582" s="59" t="s">
        <v>1233</v>
      </c>
      <c r="W1582" s="59" t="str">
        <f t="shared" si="154"/>
        <v>Construction            JS. L.</v>
      </c>
      <c r="X1582" s="3"/>
      <c r="Y1582" s="49">
        <v>6</v>
      </c>
      <c r="Z1582" s="50">
        <v>45413</v>
      </c>
      <c r="AA1582" s="50">
        <v>45419</v>
      </c>
      <c r="AB1582" s="52">
        <v>17629.330000000002</v>
      </c>
    </row>
    <row r="1583" spans="1:28" ht="25.5" x14ac:dyDescent="0.2">
      <c r="A1583" s="66" t="s">
        <v>2514</v>
      </c>
      <c r="B1583" s="11" t="s">
        <v>6416</v>
      </c>
      <c r="C1583" s="11" t="s">
        <v>6416</v>
      </c>
      <c r="D1583" s="62" t="s">
        <v>6449</v>
      </c>
      <c r="E1583" s="66"/>
      <c r="F1583" s="64" t="str">
        <f t="shared" si="155"/>
        <v>The Mound</v>
      </c>
      <c r="G1583" s="66"/>
      <c r="H1583" s="65" t="str">
        <f t="shared" si="156"/>
        <v>Level 03</v>
      </c>
      <c r="I1583" s="66"/>
      <c r="J1583" s="67" t="str">
        <f t="shared" si="159"/>
        <v>Zone M4</v>
      </c>
      <c r="K1583" s="66"/>
      <c r="L1583" s="68" t="str">
        <f t="shared" si="160"/>
        <v>M4 / B3</v>
      </c>
      <c r="M1583" s="66"/>
      <c r="N1583" s="69" t="str">
        <f t="shared" si="157"/>
        <v>JS. L.</v>
      </c>
      <c r="O1583" s="66"/>
      <c r="P1583" s="70" t="str">
        <f t="shared" si="158"/>
        <v>R2 / J1</v>
      </c>
      <c r="Q1583" s="66"/>
      <c r="R1583" s="66"/>
      <c r="S1583" s="11" t="s">
        <v>6715</v>
      </c>
      <c r="T1583" s="11" t="s">
        <v>6715</v>
      </c>
      <c r="U1583" s="11" t="s">
        <v>6416</v>
      </c>
      <c r="V1583" s="59" t="s">
        <v>6416</v>
      </c>
      <c r="W1583" s="59" t="str">
        <f t="shared" si="154"/>
        <v>Construction</v>
      </c>
      <c r="X1583" s="11" t="s">
        <v>2515</v>
      </c>
      <c r="Y1583" s="32">
        <v>4</v>
      </c>
      <c r="Z1583" s="39">
        <v>45413</v>
      </c>
      <c r="AA1583" s="39">
        <v>45417</v>
      </c>
      <c r="AB1583" s="48">
        <v>9715.4</v>
      </c>
    </row>
    <row r="1584" spans="1:28" x14ac:dyDescent="0.2">
      <c r="A1584" s="66" t="s">
        <v>2516</v>
      </c>
      <c r="B1584" s="11" t="s">
        <v>6416</v>
      </c>
      <c r="C1584" s="11" t="s">
        <v>6416</v>
      </c>
      <c r="D1584" s="62" t="s">
        <v>6449</v>
      </c>
      <c r="E1584" s="66"/>
      <c r="F1584" s="64" t="str">
        <f t="shared" si="155"/>
        <v>The Mound</v>
      </c>
      <c r="G1584" s="66"/>
      <c r="H1584" s="65" t="str">
        <f t="shared" si="156"/>
        <v>Level 03</v>
      </c>
      <c r="I1584" s="66"/>
      <c r="J1584" s="67" t="str">
        <f t="shared" si="159"/>
        <v>Zone M4</v>
      </c>
      <c r="K1584" s="66"/>
      <c r="L1584" s="68" t="str">
        <f t="shared" si="160"/>
        <v>M4 / B3</v>
      </c>
      <c r="M1584" s="66"/>
      <c r="N1584" s="69" t="str">
        <f t="shared" si="157"/>
        <v>JS. L.</v>
      </c>
      <c r="O1584" s="66"/>
      <c r="P1584" s="70" t="str">
        <f t="shared" si="158"/>
        <v>R2 / J1</v>
      </c>
      <c r="Q1584" s="66"/>
      <c r="R1584" s="66"/>
      <c r="S1584" s="11" t="s">
        <v>6715</v>
      </c>
      <c r="T1584" s="11" t="s">
        <v>6715</v>
      </c>
      <c r="U1584" s="11" t="s">
        <v>6416</v>
      </c>
      <c r="V1584" s="59" t="s">
        <v>6416</v>
      </c>
      <c r="W1584" s="59" t="str">
        <f t="shared" si="154"/>
        <v>Construction</v>
      </c>
      <c r="X1584" s="11" t="s">
        <v>2517</v>
      </c>
      <c r="Y1584" s="32">
        <v>4</v>
      </c>
      <c r="Z1584" s="39">
        <v>45413</v>
      </c>
      <c r="AA1584" s="39">
        <v>45417</v>
      </c>
      <c r="AB1584" s="48">
        <v>4331.24</v>
      </c>
    </row>
    <row r="1585" spans="1:28" x14ac:dyDescent="0.2">
      <c r="A1585" s="66" t="s">
        <v>2518</v>
      </c>
      <c r="B1585" s="11" t="s">
        <v>6416</v>
      </c>
      <c r="C1585" s="11" t="s">
        <v>6416</v>
      </c>
      <c r="D1585" s="62" t="s">
        <v>6449</v>
      </c>
      <c r="E1585" s="66"/>
      <c r="F1585" s="64" t="str">
        <f t="shared" si="155"/>
        <v>The Mound</v>
      </c>
      <c r="G1585" s="66"/>
      <c r="H1585" s="65" t="str">
        <f t="shared" si="156"/>
        <v>Level 03</v>
      </c>
      <c r="I1585" s="66"/>
      <c r="J1585" s="67" t="str">
        <f t="shared" si="159"/>
        <v>Zone M4</v>
      </c>
      <c r="K1585" s="66"/>
      <c r="L1585" s="68" t="str">
        <f t="shared" si="160"/>
        <v>M4 / B3</v>
      </c>
      <c r="M1585" s="66"/>
      <c r="N1585" s="69" t="str">
        <f t="shared" si="157"/>
        <v>JS. L.</v>
      </c>
      <c r="O1585" s="66"/>
      <c r="P1585" s="70" t="str">
        <f t="shared" si="158"/>
        <v>R2 / J1</v>
      </c>
      <c r="Q1585" s="66"/>
      <c r="R1585" s="66"/>
      <c r="S1585" s="11" t="s">
        <v>6715</v>
      </c>
      <c r="T1585" s="11" t="s">
        <v>6715</v>
      </c>
      <c r="U1585" s="11" t="s">
        <v>6416</v>
      </c>
      <c r="V1585" s="59" t="s">
        <v>6416</v>
      </c>
      <c r="W1585" s="59" t="str">
        <f t="shared" si="154"/>
        <v>Construction</v>
      </c>
      <c r="X1585" s="11" t="s">
        <v>2519</v>
      </c>
      <c r="Y1585" s="32">
        <v>2</v>
      </c>
      <c r="Z1585" s="39">
        <v>45416</v>
      </c>
      <c r="AA1585" s="39">
        <v>45417</v>
      </c>
      <c r="AB1585" s="34">
        <v>795.57</v>
      </c>
    </row>
    <row r="1586" spans="1:28" x14ac:dyDescent="0.2">
      <c r="A1586" s="66" t="s">
        <v>2520</v>
      </c>
      <c r="B1586" s="11" t="s">
        <v>6416</v>
      </c>
      <c r="C1586" s="11" t="s">
        <v>6416</v>
      </c>
      <c r="D1586" s="62" t="s">
        <v>6449</v>
      </c>
      <c r="E1586" s="66"/>
      <c r="F1586" s="64" t="str">
        <f t="shared" si="155"/>
        <v>The Mound</v>
      </c>
      <c r="G1586" s="66"/>
      <c r="H1586" s="65" t="str">
        <f t="shared" si="156"/>
        <v>Level 03</v>
      </c>
      <c r="I1586" s="66"/>
      <c r="J1586" s="67" t="str">
        <f t="shared" si="159"/>
        <v>Zone M4</v>
      </c>
      <c r="K1586" s="66"/>
      <c r="L1586" s="68" t="str">
        <f t="shared" si="160"/>
        <v>M4 / B3</v>
      </c>
      <c r="M1586" s="66"/>
      <c r="N1586" s="69" t="str">
        <f t="shared" si="157"/>
        <v>JS. L.</v>
      </c>
      <c r="O1586" s="66"/>
      <c r="P1586" s="70" t="str">
        <f t="shared" si="158"/>
        <v>R2 / J1</v>
      </c>
      <c r="Q1586" s="66"/>
      <c r="R1586" s="66"/>
      <c r="S1586" s="11" t="s">
        <v>6715</v>
      </c>
      <c r="T1586" s="11" t="s">
        <v>6715</v>
      </c>
      <c r="U1586" s="11" t="s">
        <v>6416</v>
      </c>
      <c r="V1586" s="59" t="s">
        <v>6416</v>
      </c>
      <c r="W1586" s="59" t="str">
        <f t="shared" si="154"/>
        <v>Construction</v>
      </c>
      <c r="X1586" s="11" t="s">
        <v>2521</v>
      </c>
      <c r="Y1586" s="32">
        <v>2</v>
      </c>
      <c r="Z1586" s="39">
        <v>45416</v>
      </c>
      <c r="AA1586" s="39">
        <v>45417</v>
      </c>
      <c r="AB1586" s="34">
        <v>583.46</v>
      </c>
    </row>
    <row r="1587" spans="1:28" x14ac:dyDescent="0.2">
      <c r="A1587" s="63" t="s">
        <v>2522</v>
      </c>
      <c r="B1587" s="8" t="s">
        <v>6416</v>
      </c>
      <c r="C1587" s="8" t="s">
        <v>6416</v>
      </c>
      <c r="D1587" s="62" t="s">
        <v>6449</v>
      </c>
      <c r="E1587" s="63"/>
      <c r="F1587" s="64" t="str">
        <f t="shared" si="155"/>
        <v>The Mound</v>
      </c>
      <c r="G1587" s="63"/>
      <c r="H1587" s="65" t="str">
        <f t="shared" si="156"/>
        <v>Level 03</v>
      </c>
      <c r="I1587" s="63"/>
      <c r="J1587" s="67" t="str">
        <f t="shared" si="159"/>
        <v>Zone M4</v>
      </c>
      <c r="K1587" s="63"/>
      <c r="L1587" s="68" t="str">
        <f t="shared" si="160"/>
        <v>M4 / B3</v>
      </c>
      <c r="M1587" s="63"/>
      <c r="N1587" s="69" t="str">
        <f t="shared" si="157"/>
        <v>JS. L.</v>
      </c>
      <c r="O1587" s="63"/>
      <c r="P1587" s="70" t="str">
        <f t="shared" si="158"/>
        <v>R2 / J1</v>
      </c>
      <c r="Q1587" s="63"/>
      <c r="R1587" s="63"/>
      <c r="S1587" s="8" t="s">
        <v>6715</v>
      </c>
      <c r="T1587" s="8" t="s">
        <v>6715</v>
      </c>
      <c r="U1587" s="8" t="s">
        <v>6416</v>
      </c>
      <c r="V1587" s="59" t="s">
        <v>6416</v>
      </c>
      <c r="W1587" s="59" t="str">
        <f t="shared" si="154"/>
        <v>Construction</v>
      </c>
      <c r="X1587" s="8" t="s">
        <v>2523</v>
      </c>
      <c r="Y1587" s="23">
        <v>2</v>
      </c>
      <c r="Z1587" s="35">
        <v>45418</v>
      </c>
      <c r="AA1587" s="35">
        <v>45419</v>
      </c>
      <c r="AB1587" s="42">
        <v>2203.67</v>
      </c>
    </row>
    <row r="1588" spans="1:28" x14ac:dyDescent="0.2">
      <c r="A1588" s="68" t="s">
        <v>2524</v>
      </c>
      <c r="B1588" s="2" t="s">
        <v>6686</v>
      </c>
      <c r="C1588" s="2" t="s">
        <v>6756</v>
      </c>
      <c r="D1588" s="62" t="s">
        <v>6449</v>
      </c>
      <c r="E1588" s="92"/>
      <c r="F1588" s="64" t="str">
        <f t="shared" si="155"/>
        <v>The Mound</v>
      </c>
      <c r="G1588" s="92"/>
      <c r="H1588" s="65" t="str">
        <f t="shared" si="156"/>
        <v>Level 03</v>
      </c>
      <c r="I1588" s="92"/>
      <c r="J1588" s="67" t="str">
        <f t="shared" si="159"/>
        <v>Zone M4</v>
      </c>
      <c r="K1588" s="68" t="s">
        <v>2524</v>
      </c>
      <c r="L1588" s="68" t="str">
        <f t="shared" si="160"/>
        <v>M4 / C3</v>
      </c>
      <c r="M1588" s="92"/>
      <c r="N1588" s="69" t="str">
        <f t="shared" si="157"/>
        <v>JS. L.</v>
      </c>
      <c r="O1588" s="92"/>
      <c r="P1588" s="70" t="str">
        <f t="shared" si="158"/>
        <v>R2 / J1</v>
      </c>
      <c r="Q1588" s="92"/>
      <c r="R1588" s="92"/>
      <c r="S1588" s="2" t="s">
        <v>6756</v>
      </c>
      <c r="T1588" s="2" t="s">
        <v>6756</v>
      </c>
      <c r="U1588" s="2" t="s">
        <v>6756</v>
      </c>
      <c r="V1588" s="59" t="s">
        <v>2524</v>
      </c>
      <c r="W1588" s="59" t="str">
        <f t="shared" si="154"/>
        <v>Construction          M4 / C3</v>
      </c>
      <c r="X1588" s="2"/>
      <c r="Y1588" s="43">
        <v>9</v>
      </c>
      <c r="Z1588" s="44">
        <v>45420</v>
      </c>
      <c r="AA1588" s="44">
        <v>45430</v>
      </c>
      <c r="AB1588" s="47">
        <v>70517.31</v>
      </c>
    </row>
    <row r="1589" spans="1:28" x14ac:dyDescent="0.2">
      <c r="A1589" s="69" t="s">
        <v>1256</v>
      </c>
      <c r="B1589" s="3" t="s">
        <v>6756</v>
      </c>
      <c r="C1589" s="3" t="s">
        <v>6718</v>
      </c>
      <c r="D1589" s="62" t="s">
        <v>6449</v>
      </c>
      <c r="E1589" s="92"/>
      <c r="F1589" s="64" t="str">
        <f t="shared" si="155"/>
        <v>The Mound</v>
      </c>
      <c r="G1589" s="92"/>
      <c r="H1589" s="65" t="str">
        <f t="shared" si="156"/>
        <v>Level 03</v>
      </c>
      <c r="I1589" s="92"/>
      <c r="J1589" s="67" t="str">
        <f t="shared" si="159"/>
        <v>Zone M4</v>
      </c>
      <c r="K1589" s="92"/>
      <c r="L1589" s="68" t="str">
        <f t="shared" si="160"/>
        <v>M4 / C3</v>
      </c>
      <c r="M1589" s="69" t="s">
        <v>1256</v>
      </c>
      <c r="N1589" s="69" t="str">
        <f t="shared" si="157"/>
        <v>S. K. L.</v>
      </c>
      <c r="O1589" s="92"/>
      <c r="P1589" s="70" t="str">
        <f t="shared" si="158"/>
        <v>R2 / J1</v>
      </c>
      <c r="Q1589" s="92"/>
      <c r="R1589" s="92"/>
      <c r="S1589" s="3" t="s">
        <v>6718</v>
      </c>
      <c r="T1589" s="3" t="s">
        <v>6718</v>
      </c>
      <c r="U1589" s="3" t="s">
        <v>6718</v>
      </c>
      <c r="V1589" s="59" t="s">
        <v>1256</v>
      </c>
      <c r="W1589" s="59" t="str">
        <f t="shared" si="154"/>
        <v>Construction            S. K. L.</v>
      </c>
      <c r="X1589" s="3"/>
      <c r="Y1589" s="49">
        <v>5</v>
      </c>
      <c r="Z1589" s="50">
        <v>45420</v>
      </c>
      <c r="AA1589" s="50">
        <v>45425</v>
      </c>
      <c r="AB1589" s="52">
        <v>17629.330000000002</v>
      </c>
    </row>
    <row r="1590" spans="1:28" ht="25.5" x14ac:dyDescent="0.2">
      <c r="A1590" s="66" t="s">
        <v>2525</v>
      </c>
      <c r="B1590" s="11" t="s">
        <v>6416</v>
      </c>
      <c r="C1590" s="11" t="s">
        <v>6416</v>
      </c>
      <c r="D1590" s="62" t="s">
        <v>6449</v>
      </c>
      <c r="E1590" s="66"/>
      <c r="F1590" s="64" t="str">
        <f t="shared" si="155"/>
        <v>The Mound</v>
      </c>
      <c r="G1590" s="66"/>
      <c r="H1590" s="65" t="str">
        <f t="shared" si="156"/>
        <v>Level 03</v>
      </c>
      <c r="I1590" s="66"/>
      <c r="J1590" s="67" t="str">
        <f t="shared" si="159"/>
        <v>Zone M4</v>
      </c>
      <c r="K1590" s="66"/>
      <c r="L1590" s="68" t="str">
        <f t="shared" si="160"/>
        <v>M4 / C3</v>
      </c>
      <c r="M1590" s="66"/>
      <c r="N1590" s="69" t="str">
        <f t="shared" si="157"/>
        <v>S. K. L.</v>
      </c>
      <c r="O1590" s="66"/>
      <c r="P1590" s="70" t="str">
        <f t="shared" si="158"/>
        <v>R2 / J1</v>
      </c>
      <c r="Q1590" s="66"/>
      <c r="R1590" s="66"/>
      <c r="S1590" s="11" t="s">
        <v>6718</v>
      </c>
      <c r="T1590" s="11" t="s">
        <v>6718</v>
      </c>
      <c r="U1590" s="11" t="s">
        <v>6416</v>
      </c>
      <c r="V1590" s="59" t="s">
        <v>6416</v>
      </c>
      <c r="W1590" s="59" t="str">
        <f t="shared" si="154"/>
        <v>Construction</v>
      </c>
      <c r="X1590" s="11" t="s">
        <v>2526</v>
      </c>
      <c r="Y1590" s="32">
        <v>3</v>
      </c>
      <c r="Z1590" s="39">
        <v>45420</v>
      </c>
      <c r="AA1590" s="39">
        <v>45423</v>
      </c>
      <c r="AB1590" s="48">
        <v>9715.4</v>
      </c>
    </row>
    <row r="1591" spans="1:28" x14ac:dyDescent="0.2">
      <c r="A1591" s="66" t="s">
        <v>2527</v>
      </c>
      <c r="B1591" s="11" t="s">
        <v>6416</v>
      </c>
      <c r="C1591" s="11" t="s">
        <v>6416</v>
      </c>
      <c r="D1591" s="62" t="s">
        <v>6449</v>
      </c>
      <c r="E1591" s="66"/>
      <c r="F1591" s="64" t="str">
        <f t="shared" si="155"/>
        <v>The Mound</v>
      </c>
      <c r="G1591" s="66"/>
      <c r="H1591" s="65" t="str">
        <f t="shared" si="156"/>
        <v>Level 03</v>
      </c>
      <c r="I1591" s="66"/>
      <c r="J1591" s="67" t="str">
        <f t="shared" si="159"/>
        <v>Zone M4</v>
      </c>
      <c r="K1591" s="66"/>
      <c r="L1591" s="68" t="str">
        <f t="shared" si="160"/>
        <v>M4 / C3</v>
      </c>
      <c r="M1591" s="66"/>
      <c r="N1591" s="69" t="str">
        <f t="shared" si="157"/>
        <v>S. K. L.</v>
      </c>
      <c r="O1591" s="66"/>
      <c r="P1591" s="70" t="str">
        <f t="shared" si="158"/>
        <v>R2 / J1</v>
      </c>
      <c r="Q1591" s="66"/>
      <c r="R1591" s="66"/>
      <c r="S1591" s="11" t="s">
        <v>6718</v>
      </c>
      <c r="T1591" s="11" t="s">
        <v>6718</v>
      </c>
      <c r="U1591" s="11" t="s">
        <v>6416</v>
      </c>
      <c r="V1591" s="59" t="s">
        <v>6416</v>
      </c>
      <c r="W1591" s="59" t="str">
        <f t="shared" si="154"/>
        <v>Construction</v>
      </c>
      <c r="X1591" s="11" t="s">
        <v>2528</v>
      </c>
      <c r="Y1591" s="32">
        <v>3</v>
      </c>
      <c r="Z1591" s="39">
        <v>45420</v>
      </c>
      <c r="AA1591" s="39">
        <v>45423</v>
      </c>
      <c r="AB1591" s="48">
        <v>4331.24</v>
      </c>
    </row>
    <row r="1592" spans="1:28" x14ac:dyDescent="0.2">
      <c r="A1592" s="66" t="s">
        <v>2529</v>
      </c>
      <c r="B1592" s="11" t="s">
        <v>6416</v>
      </c>
      <c r="C1592" s="11" t="s">
        <v>6416</v>
      </c>
      <c r="D1592" s="62" t="s">
        <v>6449</v>
      </c>
      <c r="E1592" s="66"/>
      <c r="F1592" s="64" t="str">
        <f t="shared" si="155"/>
        <v>The Mound</v>
      </c>
      <c r="G1592" s="66"/>
      <c r="H1592" s="65" t="str">
        <f t="shared" si="156"/>
        <v>Level 03</v>
      </c>
      <c r="I1592" s="66"/>
      <c r="J1592" s="67" t="str">
        <f t="shared" si="159"/>
        <v>Zone M4</v>
      </c>
      <c r="K1592" s="66"/>
      <c r="L1592" s="68" t="str">
        <f t="shared" si="160"/>
        <v>M4 / C3</v>
      </c>
      <c r="M1592" s="66"/>
      <c r="N1592" s="69" t="str">
        <f t="shared" si="157"/>
        <v>S. K. L.</v>
      </c>
      <c r="O1592" s="66"/>
      <c r="P1592" s="70" t="str">
        <f t="shared" si="158"/>
        <v>R2 / J1</v>
      </c>
      <c r="Q1592" s="66"/>
      <c r="R1592" s="66"/>
      <c r="S1592" s="11" t="s">
        <v>6718</v>
      </c>
      <c r="T1592" s="11" t="s">
        <v>6718</v>
      </c>
      <c r="U1592" s="11" t="s">
        <v>6416</v>
      </c>
      <c r="V1592" s="59" t="s">
        <v>6416</v>
      </c>
      <c r="W1592" s="59" t="str">
        <f t="shared" si="154"/>
        <v>Construction</v>
      </c>
      <c r="X1592" s="11" t="s">
        <v>2530</v>
      </c>
      <c r="Y1592" s="32">
        <v>2</v>
      </c>
      <c r="Z1592" s="39">
        <v>45421</v>
      </c>
      <c r="AA1592" s="39">
        <v>45423</v>
      </c>
      <c r="AB1592" s="34">
        <v>795.57</v>
      </c>
    </row>
    <row r="1593" spans="1:28" x14ac:dyDescent="0.2">
      <c r="A1593" s="66" t="s">
        <v>2531</v>
      </c>
      <c r="B1593" s="11" t="s">
        <v>6416</v>
      </c>
      <c r="C1593" s="11" t="s">
        <v>6416</v>
      </c>
      <c r="D1593" s="62" t="s">
        <v>6449</v>
      </c>
      <c r="E1593" s="66"/>
      <c r="F1593" s="64" t="str">
        <f t="shared" si="155"/>
        <v>The Mound</v>
      </c>
      <c r="G1593" s="66"/>
      <c r="H1593" s="65" t="str">
        <f t="shared" si="156"/>
        <v>Level 03</v>
      </c>
      <c r="I1593" s="66"/>
      <c r="J1593" s="67" t="str">
        <f t="shared" si="159"/>
        <v>Zone M4</v>
      </c>
      <c r="K1593" s="66"/>
      <c r="L1593" s="68" t="str">
        <f t="shared" si="160"/>
        <v>M4 / C3</v>
      </c>
      <c r="M1593" s="66"/>
      <c r="N1593" s="69" t="str">
        <f t="shared" si="157"/>
        <v>S. K. L.</v>
      </c>
      <c r="O1593" s="66"/>
      <c r="P1593" s="70" t="str">
        <f t="shared" si="158"/>
        <v>R2 / J1</v>
      </c>
      <c r="Q1593" s="66"/>
      <c r="R1593" s="66"/>
      <c r="S1593" s="11" t="s">
        <v>6718</v>
      </c>
      <c r="T1593" s="11" t="s">
        <v>6718</v>
      </c>
      <c r="U1593" s="11" t="s">
        <v>6416</v>
      </c>
      <c r="V1593" s="59" t="s">
        <v>6416</v>
      </c>
      <c r="W1593" s="59" t="str">
        <f t="shared" si="154"/>
        <v>Construction</v>
      </c>
      <c r="X1593" s="11" t="s">
        <v>2532</v>
      </c>
      <c r="Y1593" s="32">
        <v>2</v>
      </c>
      <c r="Z1593" s="39">
        <v>45421</v>
      </c>
      <c r="AA1593" s="39">
        <v>45423</v>
      </c>
      <c r="AB1593" s="34">
        <v>583.46</v>
      </c>
    </row>
    <row r="1594" spans="1:28" x14ac:dyDescent="0.2">
      <c r="A1594" s="63" t="s">
        <v>2533</v>
      </c>
      <c r="B1594" s="8" t="s">
        <v>6416</v>
      </c>
      <c r="C1594" s="8" t="s">
        <v>6416</v>
      </c>
      <c r="D1594" s="62" t="s">
        <v>6449</v>
      </c>
      <c r="E1594" s="63"/>
      <c r="F1594" s="64" t="str">
        <f t="shared" si="155"/>
        <v>The Mound</v>
      </c>
      <c r="G1594" s="63"/>
      <c r="H1594" s="65" t="str">
        <f t="shared" si="156"/>
        <v>Level 03</v>
      </c>
      <c r="I1594" s="63"/>
      <c r="J1594" s="67" t="str">
        <f t="shared" si="159"/>
        <v>Zone M4</v>
      </c>
      <c r="K1594" s="63"/>
      <c r="L1594" s="68" t="str">
        <f t="shared" si="160"/>
        <v>M4 / C3</v>
      </c>
      <c r="M1594" s="63"/>
      <c r="N1594" s="69" t="str">
        <f t="shared" si="157"/>
        <v>S. K. L.</v>
      </c>
      <c r="O1594" s="63"/>
      <c r="P1594" s="70" t="str">
        <f t="shared" si="158"/>
        <v>R2 / J1</v>
      </c>
      <c r="Q1594" s="63"/>
      <c r="R1594" s="63"/>
      <c r="S1594" s="8" t="s">
        <v>6718</v>
      </c>
      <c r="T1594" s="8" t="s">
        <v>6718</v>
      </c>
      <c r="U1594" s="8" t="s">
        <v>6416</v>
      </c>
      <c r="V1594" s="59" t="s">
        <v>6416</v>
      </c>
      <c r="W1594" s="59" t="str">
        <f t="shared" si="154"/>
        <v>Construction</v>
      </c>
      <c r="X1594" s="8" t="s">
        <v>2534</v>
      </c>
      <c r="Y1594" s="23">
        <v>2</v>
      </c>
      <c r="Z1594" s="35">
        <v>45424</v>
      </c>
      <c r="AA1594" s="35">
        <v>45425</v>
      </c>
      <c r="AB1594" s="42">
        <v>2203.67</v>
      </c>
    </row>
    <row r="1595" spans="1:28" x14ac:dyDescent="0.2">
      <c r="A1595" s="69" t="s">
        <v>1222</v>
      </c>
      <c r="B1595" s="3" t="s">
        <v>6756</v>
      </c>
      <c r="C1595" s="3" t="s">
        <v>6714</v>
      </c>
      <c r="D1595" s="62" t="s">
        <v>6449</v>
      </c>
      <c r="E1595" s="92"/>
      <c r="F1595" s="64" t="str">
        <f t="shared" si="155"/>
        <v>The Mound</v>
      </c>
      <c r="G1595" s="92"/>
      <c r="H1595" s="65" t="str">
        <f t="shared" si="156"/>
        <v>Level 03</v>
      </c>
      <c r="I1595" s="92"/>
      <c r="J1595" s="67" t="str">
        <f t="shared" si="159"/>
        <v>Zone M4</v>
      </c>
      <c r="K1595" s="92"/>
      <c r="L1595" s="68" t="str">
        <f t="shared" si="160"/>
        <v>M4 / C3</v>
      </c>
      <c r="M1595" s="69" t="s">
        <v>1222</v>
      </c>
      <c r="N1595" s="69" t="str">
        <f t="shared" si="157"/>
        <v>S. DQ. R.</v>
      </c>
      <c r="O1595" s="92"/>
      <c r="P1595" s="70" t="str">
        <f t="shared" si="158"/>
        <v>R2 / J1</v>
      </c>
      <c r="Q1595" s="92"/>
      <c r="R1595" s="92"/>
      <c r="S1595" s="3" t="s">
        <v>6714</v>
      </c>
      <c r="T1595" s="3" t="s">
        <v>6714</v>
      </c>
      <c r="U1595" s="3" t="s">
        <v>6714</v>
      </c>
      <c r="V1595" s="59" t="s">
        <v>1222</v>
      </c>
      <c r="W1595" s="59" t="str">
        <f t="shared" si="154"/>
        <v>Construction            S. DQ. R.</v>
      </c>
      <c r="X1595" s="3"/>
      <c r="Y1595" s="49">
        <v>5</v>
      </c>
      <c r="Z1595" s="50">
        <v>45420</v>
      </c>
      <c r="AA1595" s="50">
        <v>45425</v>
      </c>
      <c r="AB1595" s="52">
        <v>17629.330000000002</v>
      </c>
    </row>
    <row r="1596" spans="1:28" ht="25.5" x14ac:dyDescent="0.2">
      <c r="A1596" s="66" t="s">
        <v>2535</v>
      </c>
      <c r="B1596" s="11" t="s">
        <v>6416</v>
      </c>
      <c r="C1596" s="11" t="s">
        <v>6416</v>
      </c>
      <c r="D1596" s="62" t="s">
        <v>6449</v>
      </c>
      <c r="E1596" s="66"/>
      <c r="F1596" s="64" t="str">
        <f t="shared" si="155"/>
        <v>The Mound</v>
      </c>
      <c r="G1596" s="66"/>
      <c r="H1596" s="65" t="str">
        <f t="shared" si="156"/>
        <v>Level 03</v>
      </c>
      <c r="I1596" s="66"/>
      <c r="J1596" s="67" t="str">
        <f t="shared" si="159"/>
        <v>Zone M4</v>
      </c>
      <c r="K1596" s="66"/>
      <c r="L1596" s="68" t="str">
        <f t="shared" si="160"/>
        <v>M4 / C3</v>
      </c>
      <c r="M1596" s="66"/>
      <c r="N1596" s="69" t="str">
        <f t="shared" si="157"/>
        <v>S. DQ. R.</v>
      </c>
      <c r="O1596" s="66"/>
      <c r="P1596" s="70" t="str">
        <f t="shared" si="158"/>
        <v>R2 / J1</v>
      </c>
      <c r="Q1596" s="66"/>
      <c r="R1596" s="66"/>
      <c r="S1596" s="11" t="s">
        <v>6714</v>
      </c>
      <c r="T1596" s="11" t="s">
        <v>6714</v>
      </c>
      <c r="U1596" s="11" t="s">
        <v>6416</v>
      </c>
      <c r="V1596" s="59" t="s">
        <v>6416</v>
      </c>
      <c r="W1596" s="59" t="str">
        <f t="shared" si="154"/>
        <v>Construction</v>
      </c>
      <c r="X1596" s="11" t="s">
        <v>2536</v>
      </c>
      <c r="Y1596" s="32">
        <v>3</v>
      </c>
      <c r="Z1596" s="39">
        <v>45420</v>
      </c>
      <c r="AA1596" s="39">
        <v>45423</v>
      </c>
      <c r="AB1596" s="48">
        <v>9715.4</v>
      </c>
    </row>
    <row r="1597" spans="1:28" x14ac:dyDescent="0.2">
      <c r="A1597" s="66" t="s">
        <v>2537</v>
      </c>
      <c r="B1597" s="11" t="s">
        <v>6416</v>
      </c>
      <c r="C1597" s="11" t="s">
        <v>6416</v>
      </c>
      <c r="D1597" s="62" t="s">
        <v>6449</v>
      </c>
      <c r="E1597" s="66"/>
      <c r="F1597" s="64" t="str">
        <f t="shared" si="155"/>
        <v>The Mound</v>
      </c>
      <c r="G1597" s="66"/>
      <c r="H1597" s="65" t="str">
        <f t="shared" si="156"/>
        <v>Level 03</v>
      </c>
      <c r="I1597" s="66"/>
      <c r="J1597" s="67" t="str">
        <f t="shared" si="159"/>
        <v>Zone M4</v>
      </c>
      <c r="K1597" s="66"/>
      <c r="L1597" s="68" t="str">
        <f t="shared" si="160"/>
        <v>M4 / C3</v>
      </c>
      <c r="M1597" s="66"/>
      <c r="N1597" s="69" t="str">
        <f t="shared" si="157"/>
        <v>S. DQ. R.</v>
      </c>
      <c r="O1597" s="66"/>
      <c r="P1597" s="70" t="str">
        <f t="shared" si="158"/>
        <v>R2 / J1</v>
      </c>
      <c r="Q1597" s="66"/>
      <c r="R1597" s="66"/>
      <c r="S1597" s="11" t="s">
        <v>6714</v>
      </c>
      <c r="T1597" s="11" t="s">
        <v>6714</v>
      </c>
      <c r="U1597" s="11" t="s">
        <v>6416</v>
      </c>
      <c r="V1597" s="59" t="s">
        <v>6416</v>
      </c>
      <c r="W1597" s="59" t="str">
        <f t="shared" si="154"/>
        <v>Construction</v>
      </c>
      <c r="X1597" s="11" t="s">
        <v>2538</v>
      </c>
      <c r="Y1597" s="32">
        <v>3</v>
      </c>
      <c r="Z1597" s="39">
        <v>45420</v>
      </c>
      <c r="AA1597" s="39">
        <v>45423</v>
      </c>
      <c r="AB1597" s="48">
        <v>4331.24</v>
      </c>
    </row>
    <row r="1598" spans="1:28" x14ac:dyDescent="0.2">
      <c r="A1598" s="66" t="s">
        <v>2539</v>
      </c>
      <c r="B1598" s="11" t="s">
        <v>6416</v>
      </c>
      <c r="C1598" s="11" t="s">
        <v>6416</v>
      </c>
      <c r="D1598" s="62" t="s">
        <v>6449</v>
      </c>
      <c r="E1598" s="66"/>
      <c r="F1598" s="64" t="str">
        <f t="shared" si="155"/>
        <v>The Mound</v>
      </c>
      <c r="G1598" s="66"/>
      <c r="H1598" s="65" t="str">
        <f t="shared" si="156"/>
        <v>Level 03</v>
      </c>
      <c r="I1598" s="66"/>
      <c r="J1598" s="67" t="str">
        <f t="shared" si="159"/>
        <v>Zone M4</v>
      </c>
      <c r="K1598" s="66"/>
      <c r="L1598" s="68" t="str">
        <f t="shared" si="160"/>
        <v>M4 / C3</v>
      </c>
      <c r="M1598" s="66"/>
      <c r="N1598" s="69" t="str">
        <f t="shared" si="157"/>
        <v>S. DQ. R.</v>
      </c>
      <c r="O1598" s="66"/>
      <c r="P1598" s="70" t="str">
        <f t="shared" si="158"/>
        <v>R2 / J1</v>
      </c>
      <c r="Q1598" s="66"/>
      <c r="R1598" s="66"/>
      <c r="S1598" s="11" t="s">
        <v>6714</v>
      </c>
      <c r="T1598" s="11" t="s">
        <v>6714</v>
      </c>
      <c r="U1598" s="11" t="s">
        <v>6416</v>
      </c>
      <c r="V1598" s="59" t="s">
        <v>6416</v>
      </c>
      <c r="W1598" s="59" t="str">
        <f t="shared" si="154"/>
        <v>Construction</v>
      </c>
      <c r="X1598" s="11" t="s">
        <v>2540</v>
      </c>
      <c r="Y1598" s="32">
        <v>2</v>
      </c>
      <c r="Z1598" s="39">
        <v>45421</v>
      </c>
      <c r="AA1598" s="39">
        <v>45423</v>
      </c>
      <c r="AB1598" s="34">
        <v>795.57</v>
      </c>
    </row>
    <row r="1599" spans="1:28" x14ac:dyDescent="0.2">
      <c r="A1599" s="66" t="s">
        <v>2541</v>
      </c>
      <c r="B1599" s="11" t="s">
        <v>6416</v>
      </c>
      <c r="C1599" s="11" t="s">
        <v>6416</v>
      </c>
      <c r="D1599" s="62" t="s">
        <v>6449</v>
      </c>
      <c r="E1599" s="66"/>
      <c r="F1599" s="64" t="str">
        <f t="shared" si="155"/>
        <v>The Mound</v>
      </c>
      <c r="G1599" s="66"/>
      <c r="H1599" s="65" t="str">
        <f t="shared" si="156"/>
        <v>Level 03</v>
      </c>
      <c r="I1599" s="66"/>
      <c r="J1599" s="67" t="str">
        <f t="shared" si="159"/>
        <v>Zone M4</v>
      </c>
      <c r="K1599" s="66"/>
      <c r="L1599" s="68" t="str">
        <f t="shared" si="160"/>
        <v>M4 / C3</v>
      </c>
      <c r="M1599" s="66"/>
      <c r="N1599" s="69" t="str">
        <f t="shared" si="157"/>
        <v>S. DQ. R.</v>
      </c>
      <c r="O1599" s="66"/>
      <c r="P1599" s="70" t="str">
        <f t="shared" si="158"/>
        <v>R2 / J1</v>
      </c>
      <c r="Q1599" s="66"/>
      <c r="R1599" s="66"/>
      <c r="S1599" s="11" t="s">
        <v>6714</v>
      </c>
      <c r="T1599" s="11" t="s">
        <v>6714</v>
      </c>
      <c r="U1599" s="11" t="s">
        <v>6416</v>
      </c>
      <c r="V1599" s="59" t="s">
        <v>6416</v>
      </c>
      <c r="W1599" s="59" t="str">
        <f t="shared" si="154"/>
        <v>Construction</v>
      </c>
      <c r="X1599" s="11" t="s">
        <v>2542</v>
      </c>
      <c r="Y1599" s="32">
        <v>2</v>
      </c>
      <c r="Z1599" s="39">
        <v>45421</v>
      </c>
      <c r="AA1599" s="39">
        <v>45423</v>
      </c>
      <c r="AB1599" s="34">
        <v>583.46</v>
      </c>
    </row>
    <row r="1600" spans="1:28" x14ac:dyDescent="0.2">
      <c r="A1600" s="63" t="s">
        <v>2543</v>
      </c>
      <c r="B1600" s="8" t="s">
        <v>6416</v>
      </c>
      <c r="C1600" s="8" t="s">
        <v>6416</v>
      </c>
      <c r="D1600" s="62" t="s">
        <v>6449</v>
      </c>
      <c r="E1600" s="63"/>
      <c r="F1600" s="64" t="str">
        <f t="shared" si="155"/>
        <v>The Mound</v>
      </c>
      <c r="G1600" s="63"/>
      <c r="H1600" s="65" t="str">
        <f t="shared" si="156"/>
        <v>Level 03</v>
      </c>
      <c r="I1600" s="63"/>
      <c r="J1600" s="67" t="str">
        <f t="shared" si="159"/>
        <v>Zone M4</v>
      </c>
      <c r="K1600" s="63"/>
      <c r="L1600" s="68" t="str">
        <f t="shared" si="160"/>
        <v>M4 / C3</v>
      </c>
      <c r="M1600" s="63"/>
      <c r="N1600" s="69" t="str">
        <f t="shared" si="157"/>
        <v>S. DQ. R.</v>
      </c>
      <c r="O1600" s="63"/>
      <c r="P1600" s="70" t="str">
        <f t="shared" si="158"/>
        <v>R2 / J1</v>
      </c>
      <c r="Q1600" s="63"/>
      <c r="R1600" s="63"/>
      <c r="S1600" s="8" t="s">
        <v>6714</v>
      </c>
      <c r="T1600" s="8" t="s">
        <v>6714</v>
      </c>
      <c r="U1600" s="8" t="s">
        <v>6416</v>
      </c>
      <c r="V1600" s="59" t="s">
        <v>6416</v>
      </c>
      <c r="W1600" s="59" t="str">
        <f t="shared" si="154"/>
        <v>Construction</v>
      </c>
      <c r="X1600" s="8" t="s">
        <v>2544</v>
      </c>
      <c r="Y1600" s="23">
        <v>2</v>
      </c>
      <c r="Z1600" s="35">
        <v>45424</v>
      </c>
      <c r="AA1600" s="35">
        <v>45425</v>
      </c>
      <c r="AB1600" s="42">
        <v>2203.67</v>
      </c>
    </row>
    <row r="1601" spans="1:28" x14ac:dyDescent="0.2">
      <c r="A1601" s="69" t="s">
        <v>1526</v>
      </c>
      <c r="B1601" s="3" t="s">
        <v>6756</v>
      </c>
      <c r="C1601" s="3" t="s">
        <v>6727</v>
      </c>
      <c r="D1601" s="62" t="s">
        <v>6449</v>
      </c>
      <c r="E1601" s="92"/>
      <c r="F1601" s="64" t="str">
        <f t="shared" si="155"/>
        <v>The Mound</v>
      </c>
      <c r="G1601" s="92"/>
      <c r="H1601" s="65" t="str">
        <f t="shared" si="156"/>
        <v>Level 03</v>
      </c>
      <c r="I1601" s="92"/>
      <c r="J1601" s="67" t="str">
        <f t="shared" si="159"/>
        <v>Zone M4</v>
      </c>
      <c r="K1601" s="92"/>
      <c r="L1601" s="68" t="str">
        <f t="shared" si="160"/>
        <v>M4 / C3</v>
      </c>
      <c r="M1601" s="69" t="s">
        <v>1526</v>
      </c>
      <c r="N1601" s="69" t="str">
        <f t="shared" si="157"/>
        <v>1BS. CL. 1</v>
      </c>
      <c r="O1601" s="92"/>
      <c r="P1601" s="70" t="str">
        <f t="shared" si="158"/>
        <v>R2 / J1</v>
      </c>
      <c r="Q1601" s="92"/>
      <c r="R1601" s="92"/>
      <c r="S1601" s="3" t="s">
        <v>6727</v>
      </c>
      <c r="T1601" s="3" t="s">
        <v>6727</v>
      </c>
      <c r="U1601" s="3" t="s">
        <v>6727</v>
      </c>
      <c r="V1601" s="59" t="s">
        <v>1526</v>
      </c>
      <c r="W1601" s="59" t="str">
        <f t="shared" si="154"/>
        <v>Construction            1BS. CL. 1</v>
      </c>
      <c r="X1601" s="3"/>
      <c r="Y1601" s="49">
        <v>6</v>
      </c>
      <c r="Z1601" s="50">
        <v>45424</v>
      </c>
      <c r="AA1601" s="50">
        <v>45430</v>
      </c>
      <c r="AB1601" s="52">
        <v>17629.330000000002</v>
      </c>
    </row>
    <row r="1602" spans="1:28" ht="25.5" x14ac:dyDescent="0.2">
      <c r="A1602" s="66" t="s">
        <v>2545</v>
      </c>
      <c r="B1602" s="11" t="s">
        <v>6416</v>
      </c>
      <c r="C1602" s="11" t="s">
        <v>6416</v>
      </c>
      <c r="D1602" s="62" t="s">
        <v>6449</v>
      </c>
      <c r="E1602" s="66"/>
      <c r="F1602" s="64" t="str">
        <f t="shared" si="155"/>
        <v>The Mound</v>
      </c>
      <c r="G1602" s="66"/>
      <c r="H1602" s="65" t="str">
        <f t="shared" si="156"/>
        <v>Level 03</v>
      </c>
      <c r="I1602" s="66"/>
      <c r="J1602" s="67" t="str">
        <f t="shared" si="159"/>
        <v>Zone M4</v>
      </c>
      <c r="K1602" s="66"/>
      <c r="L1602" s="68" t="str">
        <f t="shared" si="160"/>
        <v>M4 / C3</v>
      </c>
      <c r="M1602" s="66"/>
      <c r="N1602" s="69" t="str">
        <f t="shared" si="157"/>
        <v>1BS. CL. 1</v>
      </c>
      <c r="O1602" s="66"/>
      <c r="P1602" s="70" t="str">
        <f t="shared" si="158"/>
        <v>R2 / J1</v>
      </c>
      <c r="Q1602" s="66"/>
      <c r="R1602" s="66"/>
      <c r="S1602" s="11" t="s">
        <v>6727</v>
      </c>
      <c r="T1602" s="11" t="s">
        <v>6727</v>
      </c>
      <c r="U1602" s="11" t="s">
        <v>6416</v>
      </c>
      <c r="V1602" s="59" t="s">
        <v>6416</v>
      </c>
      <c r="W1602" s="59" t="str">
        <f t="shared" si="154"/>
        <v>Construction</v>
      </c>
      <c r="X1602" s="11" t="s">
        <v>2546</v>
      </c>
      <c r="Y1602" s="32">
        <v>4</v>
      </c>
      <c r="Z1602" s="39">
        <v>45424</v>
      </c>
      <c r="AA1602" s="39">
        <v>45427</v>
      </c>
      <c r="AB1602" s="48">
        <v>9715.4</v>
      </c>
    </row>
    <row r="1603" spans="1:28" x14ac:dyDescent="0.2">
      <c r="A1603" s="66" t="s">
        <v>2547</v>
      </c>
      <c r="B1603" s="11" t="s">
        <v>6416</v>
      </c>
      <c r="C1603" s="11" t="s">
        <v>6416</v>
      </c>
      <c r="D1603" s="62" t="s">
        <v>6449</v>
      </c>
      <c r="E1603" s="66"/>
      <c r="F1603" s="64" t="str">
        <f t="shared" si="155"/>
        <v>The Mound</v>
      </c>
      <c r="G1603" s="66"/>
      <c r="H1603" s="65" t="str">
        <f t="shared" si="156"/>
        <v>Level 03</v>
      </c>
      <c r="I1603" s="66"/>
      <c r="J1603" s="67" t="str">
        <f t="shared" si="159"/>
        <v>Zone M4</v>
      </c>
      <c r="K1603" s="66"/>
      <c r="L1603" s="68" t="str">
        <f t="shared" si="160"/>
        <v>M4 / C3</v>
      </c>
      <c r="M1603" s="66"/>
      <c r="N1603" s="69" t="str">
        <f t="shared" si="157"/>
        <v>1BS. CL. 1</v>
      </c>
      <c r="O1603" s="66"/>
      <c r="P1603" s="70" t="str">
        <f t="shared" si="158"/>
        <v>R2 / J1</v>
      </c>
      <c r="Q1603" s="66"/>
      <c r="R1603" s="66"/>
      <c r="S1603" s="11" t="s">
        <v>6727</v>
      </c>
      <c r="T1603" s="11" t="s">
        <v>6727</v>
      </c>
      <c r="U1603" s="11" t="s">
        <v>6416</v>
      </c>
      <c r="V1603" s="59" t="s">
        <v>6416</v>
      </c>
      <c r="W1603" s="59" t="str">
        <f t="shared" si="154"/>
        <v>Construction</v>
      </c>
      <c r="X1603" s="11" t="s">
        <v>2548</v>
      </c>
      <c r="Y1603" s="32">
        <v>4</v>
      </c>
      <c r="Z1603" s="39">
        <v>45424</v>
      </c>
      <c r="AA1603" s="39">
        <v>45427</v>
      </c>
      <c r="AB1603" s="48">
        <v>4331.24</v>
      </c>
    </row>
    <row r="1604" spans="1:28" x14ac:dyDescent="0.2">
      <c r="A1604" s="66" t="s">
        <v>2549</v>
      </c>
      <c r="B1604" s="11" t="s">
        <v>6416</v>
      </c>
      <c r="C1604" s="11" t="s">
        <v>6416</v>
      </c>
      <c r="D1604" s="62" t="s">
        <v>6449</v>
      </c>
      <c r="E1604" s="66"/>
      <c r="F1604" s="64" t="str">
        <f t="shared" si="155"/>
        <v>The Mound</v>
      </c>
      <c r="G1604" s="66"/>
      <c r="H1604" s="65" t="str">
        <f t="shared" si="156"/>
        <v>Level 03</v>
      </c>
      <c r="I1604" s="66"/>
      <c r="J1604" s="67" t="str">
        <f t="shared" si="159"/>
        <v>Zone M4</v>
      </c>
      <c r="K1604" s="66"/>
      <c r="L1604" s="68" t="str">
        <f t="shared" si="160"/>
        <v>M4 / C3</v>
      </c>
      <c r="M1604" s="66"/>
      <c r="N1604" s="69" t="str">
        <f t="shared" si="157"/>
        <v>1BS. CL. 1</v>
      </c>
      <c r="O1604" s="66"/>
      <c r="P1604" s="70" t="str">
        <f t="shared" si="158"/>
        <v>R2 / J1</v>
      </c>
      <c r="Q1604" s="66"/>
      <c r="R1604" s="66"/>
      <c r="S1604" s="11" t="s">
        <v>6727</v>
      </c>
      <c r="T1604" s="11" t="s">
        <v>6727</v>
      </c>
      <c r="U1604" s="11" t="s">
        <v>6416</v>
      </c>
      <c r="V1604" s="59" t="s">
        <v>6416</v>
      </c>
      <c r="W1604" s="59" t="str">
        <f t="shared" si="154"/>
        <v>Construction</v>
      </c>
      <c r="X1604" s="11" t="s">
        <v>2550</v>
      </c>
      <c r="Y1604" s="32">
        <v>2</v>
      </c>
      <c r="Z1604" s="39">
        <v>45426</v>
      </c>
      <c r="AA1604" s="39">
        <v>45427</v>
      </c>
      <c r="AB1604" s="34">
        <v>795.57</v>
      </c>
    </row>
    <row r="1605" spans="1:28" x14ac:dyDescent="0.2">
      <c r="A1605" s="66" t="s">
        <v>2551</v>
      </c>
      <c r="B1605" s="11" t="s">
        <v>6416</v>
      </c>
      <c r="C1605" s="11" t="s">
        <v>6416</v>
      </c>
      <c r="D1605" s="62" t="s">
        <v>6449</v>
      </c>
      <c r="E1605" s="66"/>
      <c r="F1605" s="64" t="str">
        <f t="shared" si="155"/>
        <v>The Mound</v>
      </c>
      <c r="G1605" s="66"/>
      <c r="H1605" s="65" t="str">
        <f t="shared" si="156"/>
        <v>Level 03</v>
      </c>
      <c r="I1605" s="66"/>
      <c r="J1605" s="67" t="str">
        <f t="shared" si="159"/>
        <v>Zone M4</v>
      </c>
      <c r="K1605" s="66"/>
      <c r="L1605" s="68" t="str">
        <f t="shared" si="160"/>
        <v>M4 / C3</v>
      </c>
      <c r="M1605" s="66"/>
      <c r="N1605" s="69" t="str">
        <f t="shared" si="157"/>
        <v>1BS. CL. 1</v>
      </c>
      <c r="O1605" s="66"/>
      <c r="P1605" s="70" t="str">
        <f t="shared" si="158"/>
        <v>R2 / J1</v>
      </c>
      <c r="Q1605" s="66"/>
      <c r="R1605" s="66"/>
      <c r="S1605" s="11" t="s">
        <v>6727</v>
      </c>
      <c r="T1605" s="11" t="s">
        <v>6727</v>
      </c>
      <c r="U1605" s="11" t="s">
        <v>6416</v>
      </c>
      <c r="V1605" s="59" t="s">
        <v>6416</v>
      </c>
      <c r="W1605" s="59" t="str">
        <f t="shared" ref="W1605:W1668" si="161">CONCATENATE(D1605,E1605,G1605,I1605,K1605,M1605,O1605,Q1605)</f>
        <v>Construction</v>
      </c>
      <c r="X1605" s="11" t="s">
        <v>2552</v>
      </c>
      <c r="Y1605" s="32">
        <v>2</v>
      </c>
      <c r="Z1605" s="39">
        <v>45426</v>
      </c>
      <c r="AA1605" s="39">
        <v>45427</v>
      </c>
      <c r="AB1605" s="34">
        <v>583.46</v>
      </c>
    </row>
    <row r="1606" spans="1:28" x14ac:dyDescent="0.2">
      <c r="A1606" s="63" t="s">
        <v>2553</v>
      </c>
      <c r="B1606" s="8" t="s">
        <v>6416</v>
      </c>
      <c r="C1606" s="8" t="s">
        <v>6416</v>
      </c>
      <c r="D1606" s="62" t="s">
        <v>6449</v>
      </c>
      <c r="E1606" s="63"/>
      <c r="F1606" s="64" t="str">
        <f t="shared" si="155"/>
        <v>The Mound</v>
      </c>
      <c r="G1606" s="63"/>
      <c r="H1606" s="65" t="str">
        <f t="shared" si="156"/>
        <v>Level 03</v>
      </c>
      <c r="I1606" s="63"/>
      <c r="J1606" s="67" t="str">
        <f t="shared" si="159"/>
        <v>Zone M4</v>
      </c>
      <c r="K1606" s="63"/>
      <c r="L1606" s="68" t="str">
        <f t="shared" si="160"/>
        <v>M4 / C3</v>
      </c>
      <c r="M1606" s="63"/>
      <c r="N1606" s="69" t="str">
        <f t="shared" si="157"/>
        <v>1BS. CL. 1</v>
      </c>
      <c r="O1606" s="63"/>
      <c r="P1606" s="70" t="str">
        <f t="shared" si="158"/>
        <v>R2 / J1</v>
      </c>
      <c r="Q1606" s="63"/>
      <c r="R1606" s="63"/>
      <c r="S1606" s="8" t="s">
        <v>6727</v>
      </c>
      <c r="T1606" s="8" t="s">
        <v>6727</v>
      </c>
      <c r="U1606" s="8" t="s">
        <v>6416</v>
      </c>
      <c r="V1606" s="59" t="s">
        <v>6416</v>
      </c>
      <c r="W1606" s="59" t="str">
        <f t="shared" si="161"/>
        <v>Construction</v>
      </c>
      <c r="X1606" s="8" t="s">
        <v>2554</v>
      </c>
      <c r="Y1606" s="23">
        <v>2</v>
      </c>
      <c r="Z1606" s="35">
        <v>45428</v>
      </c>
      <c r="AA1606" s="35">
        <v>45430</v>
      </c>
      <c r="AB1606" s="42">
        <v>2203.67</v>
      </c>
    </row>
    <row r="1607" spans="1:28" x14ac:dyDescent="0.2">
      <c r="A1607" s="69" t="s">
        <v>1537</v>
      </c>
      <c r="B1607" s="3" t="s">
        <v>6756</v>
      </c>
      <c r="C1607" s="3" t="s">
        <v>6728</v>
      </c>
      <c r="D1607" s="62" t="s">
        <v>6449</v>
      </c>
      <c r="E1607" s="92"/>
      <c r="F1607" s="64" t="str">
        <f t="shared" si="155"/>
        <v>The Mound</v>
      </c>
      <c r="G1607" s="92"/>
      <c r="H1607" s="65" t="str">
        <f t="shared" si="156"/>
        <v>Level 03</v>
      </c>
      <c r="I1607" s="92"/>
      <c r="J1607" s="67" t="str">
        <f t="shared" si="159"/>
        <v>Zone M4</v>
      </c>
      <c r="K1607" s="92"/>
      <c r="L1607" s="68" t="str">
        <f t="shared" si="160"/>
        <v>M4 / C3</v>
      </c>
      <c r="M1607" s="69" t="s">
        <v>1537</v>
      </c>
      <c r="N1607" s="69" t="str">
        <f t="shared" si="157"/>
        <v>1BS. CR. 1</v>
      </c>
      <c r="O1607" s="92"/>
      <c r="P1607" s="70" t="str">
        <f t="shared" si="158"/>
        <v>R2 / J1</v>
      </c>
      <c r="Q1607" s="92"/>
      <c r="R1607" s="92"/>
      <c r="S1607" s="3" t="s">
        <v>6728</v>
      </c>
      <c r="T1607" s="3" t="s">
        <v>6728</v>
      </c>
      <c r="U1607" s="3" t="s">
        <v>6728</v>
      </c>
      <c r="V1607" s="59" t="s">
        <v>1537</v>
      </c>
      <c r="W1607" s="59" t="str">
        <f t="shared" si="161"/>
        <v>Construction            1BS. CR. 1</v>
      </c>
      <c r="X1607" s="3"/>
      <c r="Y1607" s="49">
        <v>6</v>
      </c>
      <c r="Z1607" s="50">
        <v>45424</v>
      </c>
      <c r="AA1607" s="50">
        <v>45430</v>
      </c>
      <c r="AB1607" s="52">
        <v>17629.330000000002</v>
      </c>
    </row>
    <row r="1608" spans="1:28" ht="25.5" x14ac:dyDescent="0.2">
      <c r="A1608" s="66" t="s">
        <v>2555</v>
      </c>
      <c r="B1608" s="11" t="s">
        <v>6416</v>
      </c>
      <c r="C1608" s="11" t="s">
        <v>6416</v>
      </c>
      <c r="D1608" s="62" t="s">
        <v>6449</v>
      </c>
      <c r="E1608" s="66"/>
      <c r="F1608" s="64" t="str">
        <f t="shared" ref="F1608:F1671" si="162">IF(E1608="",F1607,TRIM(E1608))</f>
        <v>The Mound</v>
      </c>
      <c r="G1608" s="66"/>
      <c r="H1608" s="65" t="str">
        <f t="shared" si="156"/>
        <v>Level 03</v>
      </c>
      <c r="I1608" s="66"/>
      <c r="J1608" s="67" t="str">
        <f t="shared" si="159"/>
        <v>Zone M4</v>
      </c>
      <c r="K1608" s="66"/>
      <c r="L1608" s="68" t="str">
        <f t="shared" si="160"/>
        <v>M4 / C3</v>
      </c>
      <c r="M1608" s="66"/>
      <c r="N1608" s="69" t="str">
        <f t="shared" si="157"/>
        <v>1BS. CR. 1</v>
      </c>
      <c r="O1608" s="66"/>
      <c r="P1608" s="70" t="str">
        <f t="shared" si="158"/>
        <v>R2 / J1</v>
      </c>
      <c r="Q1608" s="66"/>
      <c r="R1608" s="66"/>
      <c r="S1608" s="11" t="s">
        <v>6728</v>
      </c>
      <c r="T1608" s="11" t="s">
        <v>6728</v>
      </c>
      <c r="U1608" s="11" t="s">
        <v>6416</v>
      </c>
      <c r="V1608" s="59" t="s">
        <v>6416</v>
      </c>
      <c r="W1608" s="59" t="str">
        <f t="shared" si="161"/>
        <v>Construction</v>
      </c>
      <c r="X1608" s="11" t="s">
        <v>2556</v>
      </c>
      <c r="Y1608" s="32">
        <v>4</v>
      </c>
      <c r="Z1608" s="39">
        <v>45424</v>
      </c>
      <c r="AA1608" s="39">
        <v>45427</v>
      </c>
      <c r="AB1608" s="48">
        <v>9715.4</v>
      </c>
    </row>
    <row r="1609" spans="1:28" x14ac:dyDescent="0.2">
      <c r="A1609" s="66" t="s">
        <v>2557</v>
      </c>
      <c r="B1609" s="11" t="s">
        <v>6416</v>
      </c>
      <c r="C1609" s="11" t="s">
        <v>6416</v>
      </c>
      <c r="D1609" s="62" t="s">
        <v>6449</v>
      </c>
      <c r="E1609" s="66"/>
      <c r="F1609" s="64" t="str">
        <f t="shared" si="162"/>
        <v>The Mound</v>
      </c>
      <c r="G1609" s="66"/>
      <c r="H1609" s="65" t="str">
        <f t="shared" si="156"/>
        <v>Level 03</v>
      </c>
      <c r="I1609" s="66"/>
      <c r="J1609" s="67" t="str">
        <f t="shared" si="159"/>
        <v>Zone M4</v>
      </c>
      <c r="K1609" s="66"/>
      <c r="L1609" s="68" t="str">
        <f t="shared" si="160"/>
        <v>M4 / C3</v>
      </c>
      <c r="M1609" s="66"/>
      <c r="N1609" s="69" t="str">
        <f t="shared" si="157"/>
        <v>1BS. CR. 1</v>
      </c>
      <c r="O1609" s="66"/>
      <c r="P1609" s="70" t="str">
        <f t="shared" si="158"/>
        <v>R2 / J1</v>
      </c>
      <c r="Q1609" s="66"/>
      <c r="R1609" s="66"/>
      <c r="S1609" s="11" t="s">
        <v>6728</v>
      </c>
      <c r="T1609" s="11" t="s">
        <v>6728</v>
      </c>
      <c r="U1609" s="11" t="s">
        <v>6416</v>
      </c>
      <c r="V1609" s="59" t="s">
        <v>6416</v>
      </c>
      <c r="W1609" s="59" t="str">
        <f t="shared" si="161"/>
        <v>Construction</v>
      </c>
      <c r="X1609" s="11" t="s">
        <v>2558</v>
      </c>
      <c r="Y1609" s="32">
        <v>4</v>
      </c>
      <c r="Z1609" s="39">
        <v>45424</v>
      </c>
      <c r="AA1609" s="39">
        <v>45427</v>
      </c>
      <c r="AB1609" s="48">
        <v>4331.24</v>
      </c>
    </row>
    <row r="1610" spans="1:28" x14ac:dyDescent="0.2">
      <c r="A1610" s="66" t="s">
        <v>2559</v>
      </c>
      <c r="B1610" s="11" t="s">
        <v>6416</v>
      </c>
      <c r="C1610" s="11" t="s">
        <v>6416</v>
      </c>
      <c r="D1610" s="62" t="s">
        <v>6449</v>
      </c>
      <c r="E1610" s="66"/>
      <c r="F1610" s="64" t="str">
        <f t="shared" si="162"/>
        <v>The Mound</v>
      </c>
      <c r="G1610" s="66"/>
      <c r="H1610" s="65" t="str">
        <f t="shared" si="156"/>
        <v>Level 03</v>
      </c>
      <c r="I1610" s="66"/>
      <c r="J1610" s="67" t="str">
        <f t="shared" si="159"/>
        <v>Zone M4</v>
      </c>
      <c r="K1610" s="66"/>
      <c r="L1610" s="68" t="str">
        <f t="shared" si="160"/>
        <v>M4 / C3</v>
      </c>
      <c r="M1610" s="66"/>
      <c r="N1610" s="69" t="str">
        <f t="shared" si="157"/>
        <v>1BS. CR. 1</v>
      </c>
      <c r="O1610" s="66"/>
      <c r="P1610" s="70" t="str">
        <f t="shared" si="158"/>
        <v>R2 / J1</v>
      </c>
      <c r="Q1610" s="66"/>
      <c r="R1610" s="66"/>
      <c r="S1610" s="11" t="s">
        <v>6728</v>
      </c>
      <c r="T1610" s="11" t="s">
        <v>6728</v>
      </c>
      <c r="U1610" s="11" t="s">
        <v>6416</v>
      </c>
      <c r="V1610" s="59" t="s">
        <v>6416</v>
      </c>
      <c r="W1610" s="59" t="str">
        <f t="shared" si="161"/>
        <v>Construction</v>
      </c>
      <c r="X1610" s="11" t="s">
        <v>2560</v>
      </c>
      <c r="Y1610" s="32">
        <v>2</v>
      </c>
      <c r="Z1610" s="39">
        <v>45426</v>
      </c>
      <c r="AA1610" s="39">
        <v>45427</v>
      </c>
      <c r="AB1610" s="34">
        <v>795.57</v>
      </c>
    </row>
    <row r="1611" spans="1:28" x14ac:dyDescent="0.2">
      <c r="A1611" s="66" t="s">
        <v>2561</v>
      </c>
      <c r="B1611" s="11" t="s">
        <v>6416</v>
      </c>
      <c r="C1611" s="11" t="s">
        <v>6416</v>
      </c>
      <c r="D1611" s="62" t="s">
        <v>6449</v>
      </c>
      <c r="E1611" s="66"/>
      <c r="F1611" s="64" t="str">
        <f t="shared" si="162"/>
        <v>The Mound</v>
      </c>
      <c r="G1611" s="66"/>
      <c r="H1611" s="65" t="str">
        <f t="shared" ref="H1611:H1674" si="163">IF(G1611="",H1610,TRIM(G1611))</f>
        <v>Level 03</v>
      </c>
      <c r="I1611" s="66"/>
      <c r="J1611" s="67" t="str">
        <f t="shared" si="159"/>
        <v>Zone M4</v>
      </c>
      <c r="K1611" s="66"/>
      <c r="L1611" s="68" t="str">
        <f t="shared" si="160"/>
        <v>M4 / C3</v>
      </c>
      <c r="M1611" s="66"/>
      <c r="N1611" s="69" t="str">
        <f t="shared" si="157"/>
        <v>1BS. CR. 1</v>
      </c>
      <c r="O1611" s="66"/>
      <c r="P1611" s="70" t="str">
        <f t="shared" si="158"/>
        <v>R2 / J1</v>
      </c>
      <c r="Q1611" s="66"/>
      <c r="R1611" s="66"/>
      <c r="S1611" s="11" t="s">
        <v>6728</v>
      </c>
      <c r="T1611" s="11" t="s">
        <v>6728</v>
      </c>
      <c r="U1611" s="11" t="s">
        <v>6416</v>
      </c>
      <c r="V1611" s="59" t="s">
        <v>6416</v>
      </c>
      <c r="W1611" s="59" t="str">
        <f t="shared" si="161"/>
        <v>Construction</v>
      </c>
      <c r="X1611" s="11" t="s">
        <v>2562</v>
      </c>
      <c r="Y1611" s="32">
        <v>2</v>
      </c>
      <c r="Z1611" s="39">
        <v>45426</v>
      </c>
      <c r="AA1611" s="39">
        <v>45427</v>
      </c>
      <c r="AB1611" s="34">
        <v>583.46</v>
      </c>
    </row>
    <row r="1612" spans="1:28" x14ac:dyDescent="0.2">
      <c r="A1612" s="63" t="s">
        <v>2563</v>
      </c>
      <c r="B1612" s="8" t="s">
        <v>6416</v>
      </c>
      <c r="C1612" s="8" t="s">
        <v>6416</v>
      </c>
      <c r="D1612" s="62" t="s">
        <v>6449</v>
      </c>
      <c r="E1612" s="63"/>
      <c r="F1612" s="64" t="str">
        <f t="shared" si="162"/>
        <v>The Mound</v>
      </c>
      <c r="G1612" s="63"/>
      <c r="H1612" s="65" t="str">
        <f t="shared" si="163"/>
        <v>Level 03</v>
      </c>
      <c r="I1612" s="63"/>
      <c r="J1612" s="67" t="str">
        <f t="shared" si="159"/>
        <v>Zone M4</v>
      </c>
      <c r="K1612" s="63"/>
      <c r="L1612" s="68" t="str">
        <f t="shared" si="160"/>
        <v>M4 / C3</v>
      </c>
      <c r="M1612" s="63"/>
      <c r="N1612" s="69" t="str">
        <f t="shared" si="157"/>
        <v>1BS. CR. 1</v>
      </c>
      <c r="O1612" s="63"/>
      <c r="P1612" s="70" t="str">
        <f t="shared" si="158"/>
        <v>R2 / J1</v>
      </c>
      <c r="Q1612" s="63"/>
      <c r="R1612" s="63"/>
      <c r="S1612" s="8" t="s">
        <v>6728</v>
      </c>
      <c r="T1612" s="8" t="s">
        <v>6728</v>
      </c>
      <c r="U1612" s="8" t="s">
        <v>6416</v>
      </c>
      <c r="V1612" s="59" t="s">
        <v>6416</v>
      </c>
      <c r="W1612" s="59" t="str">
        <f t="shared" si="161"/>
        <v>Construction</v>
      </c>
      <c r="X1612" s="8" t="s">
        <v>2564</v>
      </c>
      <c r="Y1612" s="23">
        <v>2</v>
      </c>
      <c r="Z1612" s="35">
        <v>45428</v>
      </c>
      <c r="AA1612" s="35">
        <v>45430</v>
      </c>
      <c r="AB1612" s="42">
        <v>2203.67</v>
      </c>
    </row>
    <row r="1613" spans="1:28" x14ac:dyDescent="0.2">
      <c r="A1613" s="68" t="s">
        <v>2565</v>
      </c>
      <c r="B1613" s="2" t="s">
        <v>6686</v>
      </c>
      <c r="C1613" s="2" t="s">
        <v>6757</v>
      </c>
      <c r="D1613" s="62" t="s">
        <v>6449</v>
      </c>
      <c r="E1613" s="92"/>
      <c r="F1613" s="64" t="str">
        <f t="shared" si="162"/>
        <v>The Mound</v>
      </c>
      <c r="G1613" s="92"/>
      <c r="H1613" s="65" t="str">
        <f t="shared" si="163"/>
        <v>Level 03</v>
      </c>
      <c r="I1613" s="92"/>
      <c r="J1613" s="67" t="str">
        <f t="shared" si="159"/>
        <v>Zone M4</v>
      </c>
      <c r="K1613" s="68" t="s">
        <v>2565</v>
      </c>
      <c r="L1613" s="68" t="str">
        <f t="shared" si="160"/>
        <v>M4 / K3</v>
      </c>
      <c r="M1613" s="92"/>
      <c r="N1613" s="69" t="str">
        <f t="shared" ref="N1613:N1676" si="164">IF(M1613="",N1612,TRIM(M1613))</f>
        <v>1BS. CR. 1</v>
      </c>
      <c r="O1613" s="92"/>
      <c r="P1613" s="70" t="str">
        <f t="shared" si="158"/>
        <v>R2 / J1</v>
      </c>
      <c r="Q1613" s="92"/>
      <c r="R1613" s="92"/>
      <c r="S1613" s="2" t="s">
        <v>6757</v>
      </c>
      <c r="T1613" s="2" t="s">
        <v>6757</v>
      </c>
      <c r="U1613" s="2" t="s">
        <v>6757</v>
      </c>
      <c r="V1613" s="59" t="s">
        <v>2565</v>
      </c>
      <c r="W1613" s="59" t="str">
        <f t="shared" si="161"/>
        <v>Construction          M4 / K3</v>
      </c>
      <c r="X1613" s="2"/>
      <c r="Y1613" s="43">
        <v>12</v>
      </c>
      <c r="Z1613" s="44">
        <v>45431</v>
      </c>
      <c r="AA1613" s="44">
        <v>45444</v>
      </c>
      <c r="AB1613" s="47">
        <v>88146.63</v>
      </c>
    </row>
    <row r="1614" spans="1:28" x14ac:dyDescent="0.2">
      <c r="A1614" s="69" t="s">
        <v>1200</v>
      </c>
      <c r="B1614" s="3" t="s">
        <v>6757</v>
      </c>
      <c r="C1614" s="3" t="s">
        <v>6712</v>
      </c>
      <c r="D1614" s="62" t="s">
        <v>6449</v>
      </c>
      <c r="E1614" s="92"/>
      <c r="F1614" s="64" t="str">
        <f t="shared" si="162"/>
        <v>The Mound</v>
      </c>
      <c r="G1614" s="92"/>
      <c r="H1614" s="65" t="str">
        <f t="shared" si="163"/>
        <v>Level 03</v>
      </c>
      <c r="I1614" s="92"/>
      <c r="J1614" s="67" t="str">
        <f t="shared" si="159"/>
        <v>Zone M4</v>
      </c>
      <c r="K1614" s="92"/>
      <c r="L1614" s="68" t="str">
        <f t="shared" si="160"/>
        <v>M4 / K3</v>
      </c>
      <c r="M1614" s="69" t="s">
        <v>1200</v>
      </c>
      <c r="N1614" s="69" t="str">
        <f t="shared" si="164"/>
        <v>S. K. R.</v>
      </c>
      <c r="O1614" s="92"/>
      <c r="P1614" s="70" t="str">
        <f t="shared" ref="P1614:P1677" si="165">IF(O1614="",P1613,TRIM(O1614))</f>
        <v>R2 / J1</v>
      </c>
      <c r="Q1614" s="92"/>
      <c r="R1614" s="92"/>
      <c r="S1614" s="3" t="s">
        <v>6712</v>
      </c>
      <c r="T1614" s="3" t="s">
        <v>6712</v>
      </c>
      <c r="U1614" s="3" t="s">
        <v>6712</v>
      </c>
      <c r="V1614" s="59" t="s">
        <v>1200</v>
      </c>
      <c r="W1614" s="59" t="str">
        <f t="shared" si="161"/>
        <v>Construction            S. K. R.</v>
      </c>
      <c r="X1614" s="3"/>
      <c r="Y1614" s="49">
        <v>5</v>
      </c>
      <c r="Z1614" s="50">
        <v>45431</v>
      </c>
      <c r="AA1614" s="50">
        <v>45435</v>
      </c>
      <c r="AB1614" s="52">
        <v>17629.330000000002</v>
      </c>
    </row>
    <row r="1615" spans="1:28" ht="25.5" x14ac:dyDescent="0.2">
      <c r="A1615" s="66" t="s">
        <v>2566</v>
      </c>
      <c r="B1615" s="11" t="s">
        <v>6416</v>
      </c>
      <c r="C1615" s="11" t="s">
        <v>6416</v>
      </c>
      <c r="D1615" s="62" t="s">
        <v>6449</v>
      </c>
      <c r="E1615" s="66"/>
      <c r="F1615" s="64" t="str">
        <f t="shared" si="162"/>
        <v>The Mound</v>
      </c>
      <c r="G1615" s="66"/>
      <c r="H1615" s="65" t="str">
        <f t="shared" si="163"/>
        <v>Level 03</v>
      </c>
      <c r="I1615" s="66"/>
      <c r="J1615" s="67" t="str">
        <f t="shared" si="159"/>
        <v>Zone M4</v>
      </c>
      <c r="K1615" s="66"/>
      <c r="L1615" s="68" t="str">
        <f t="shared" si="160"/>
        <v>M4 / K3</v>
      </c>
      <c r="M1615" s="66"/>
      <c r="N1615" s="69" t="str">
        <f t="shared" si="164"/>
        <v>S. K. R.</v>
      </c>
      <c r="O1615" s="66"/>
      <c r="P1615" s="70" t="str">
        <f t="shared" si="165"/>
        <v>R2 / J1</v>
      </c>
      <c r="Q1615" s="66"/>
      <c r="R1615" s="66"/>
      <c r="S1615" s="11" t="s">
        <v>6712</v>
      </c>
      <c r="T1615" s="11" t="s">
        <v>6712</v>
      </c>
      <c r="U1615" s="11" t="s">
        <v>6416</v>
      </c>
      <c r="V1615" s="59" t="s">
        <v>6416</v>
      </c>
      <c r="W1615" s="59" t="str">
        <f t="shared" si="161"/>
        <v>Construction</v>
      </c>
      <c r="X1615" s="11" t="s">
        <v>2567</v>
      </c>
      <c r="Y1615" s="32">
        <v>3</v>
      </c>
      <c r="Z1615" s="39">
        <v>45431</v>
      </c>
      <c r="AA1615" s="39">
        <v>45433</v>
      </c>
      <c r="AB1615" s="48">
        <v>9715.4</v>
      </c>
    </row>
    <row r="1616" spans="1:28" x14ac:dyDescent="0.2">
      <c r="A1616" s="66" t="s">
        <v>2568</v>
      </c>
      <c r="B1616" s="11" t="s">
        <v>6416</v>
      </c>
      <c r="C1616" s="11" t="s">
        <v>6416</v>
      </c>
      <c r="D1616" s="62" t="s">
        <v>6449</v>
      </c>
      <c r="E1616" s="66"/>
      <c r="F1616" s="64" t="str">
        <f t="shared" si="162"/>
        <v>The Mound</v>
      </c>
      <c r="G1616" s="66"/>
      <c r="H1616" s="65" t="str">
        <f t="shared" si="163"/>
        <v>Level 03</v>
      </c>
      <c r="I1616" s="66"/>
      <c r="J1616" s="67" t="str">
        <f t="shared" si="159"/>
        <v>Zone M4</v>
      </c>
      <c r="K1616" s="66"/>
      <c r="L1616" s="68" t="str">
        <f t="shared" si="160"/>
        <v>M4 / K3</v>
      </c>
      <c r="M1616" s="66"/>
      <c r="N1616" s="69" t="str">
        <f t="shared" si="164"/>
        <v>S. K. R.</v>
      </c>
      <c r="O1616" s="66"/>
      <c r="P1616" s="70" t="str">
        <f t="shared" si="165"/>
        <v>R2 / J1</v>
      </c>
      <c r="Q1616" s="66"/>
      <c r="R1616" s="66"/>
      <c r="S1616" s="11" t="s">
        <v>6712</v>
      </c>
      <c r="T1616" s="11" t="s">
        <v>6712</v>
      </c>
      <c r="U1616" s="11" t="s">
        <v>6416</v>
      </c>
      <c r="V1616" s="59" t="s">
        <v>6416</v>
      </c>
      <c r="W1616" s="59" t="str">
        <f t="shared" si="161"/>
        <v>Construction</v>
      </c>
      <c r="X1616" s="11" t="s">
        <v>2569</v>
      </c>
      <c r="Y1616" s="32">
        <v>3</v>
      </c>
      <c r="Z1616" s="39">
        <v>45431</v>
      </c>
      <c r="AA1616" s="39">
        <v>45433</v>
      </c>
      <c r="AB1616" s="48">
        <v>4331.24</v>
      </c>
    </row>
    <row r="1617" spans="1:28" x14ac:dyDescent="0.2">
      <c r="A1617" s="66" t="s">
        <v>2570</v>
      </c>
      <c r="B1617" s="11" t="s">
        <v>6416</v>
      </c>
      <c r="C1617" s="11" t="s">
        <v>6416</v>
      </c>
      <c r="D1617" s="62" t="s">
        <v>6449</v>
      </c>
      <c r="E1617" s="66"/>
      <c r="F1617" s="64" t="str">
        <f t="shared" si="162"/>
        <v>The Mound</v>
      </c>
      <c r="G1617" s="66"/>
      <c r="H1617" s="65" t="str">
        <f t="shared" si="163"/>
        <v>Level 03</v>
      </c>
      <c r="I1617" s="66"/>
      <c r="J1617" s="67" t="str">
        <f t="shared" si="159"/>
        <v>Zone M4</v>
      </c>
      <c r="K1617" s="66"/>
      <c r="L1617" s="68" t="str">
        <f t="shared" si="160"/>
        <v>M4 / K3</v>
      </c>
      <c r="M1617" s="66"/>
      <c r="N1617" s="69" t="str">
        <f t="shared" si="164"/>
        <v>S. K. R.</v>
      </c>
      <c r="O1617" s="66"/>
      <c r="P1617" s="70" t="str">
        <f t="shared" si="165"/>
        <v>R2 / J1</v>
      </c>
      <c r="Q1617" s="66"/>
      <c r="R1617" s="66"/>
      <c r="S1617" s="11" t="s">
        <v>6712</v>
      </c>
      <c r="T1617" s="11" t="s">
        <v>6712</v>
      </c>
      <c r="U1617" s="11" t="s">
        <v>6416</v>
      </c>
      <c r="V1617" s="59" t="s">
        <v>6416</v>
      </c>
      <c r="W1617" s="59" t="str">
        <f t="shared" si="161"/>
        <v>Construction</v>
      </c>
      <c r="X1617" s="11" t="s">
        <v>2571</v>
      </c>
      <c r="Y1617" s="32">
        <v>2</v>
      </c>
      <c r="Z1617" s="39">
        <v>45432</v>
      </c>
      <c r="AA1617" s="39">
        <v>45433</v>
      </c>
      <c r="AB1617" s="34">
        <v>795.57</v>
      </c>
    </row>
    <row r="1618" spans="1:28" x14ac:dyDescent="0.2">
      <c r="A1618" s="66" t="s">
        <v>2572</v>
      </c>
      <c r="B1618" s="11" t="s">
        <v>6416</v>
      </c>
      <c r="C1618" s="11" t="s">
        <v>6416</v>
      </c>
      <c r="D1618" s="62" t="s">
        <v>6449</v>
      </c>
      <c r="E1618" s="66"/>
      <c r="F1618" s="64" t="str">
        <f t="shared" si="162"/>
        <v>The Mound</v>
      </c>
      <c r="G1618" s="66"/>
      <c r="H1618" s="65" t="str">
        <f t="shared" si="163"/>
        <v>Level 03</v>
      </c>
      <c r="I1618" s="66"/>
      <c r="J1618" s="67" t="str">
        <f t="shared" si="159"/>
        <v>Zone M4</v>
      </c>
      <c r="K1618" s="66"/>
      <c r="L1618" s="68" t="str">
        <f t="shared" si="160"/>
        <v>M4 / K3</v>
      </c>
      <c r="M1618" s="66"/>
      <c r="N1618" s="69" t="str">
        <f t="shared" si="164"/>
        <v>S. K. R.</v>
      </c>
      <c r="O1618" s="66"/>
      <c r="P1618" s="70" t="str">
        <f t="shared" si="165"/>
        <v>R2 / J1</v>
      </c>
      <c r="Q1618" s="66"/>
      <c r="R1618" s="66"/>
      <c r="S1618" s="11" t="s">
        <v>6712</v>
      </c>
      <c r="T1618" s="11" t="s">
        <v>6712</v>
      </c>
      <c r="U1618" s="11" t="s">
        <v>6416</v>
      </c>
      <c r="V1618" s="59" t="s">
        <v>6416</v>
      </c>
      <c r="W1618" s="59" t="str">
        <f t="shared" si="161"/>
        <v>Construction</v>
      </c>
      <c r="X1618" s="11" t="s">
        <v>2573</v>
      </c>
      <c r="Y1618" s="32">
        <v>2</v>
      </c>
      <c r="Z1618" s="39">
        <v>45432</v>
      </c>
      <c r="AA1618" s="39">
        <v>45433</v>
      </c>
      <c r="AB1618" s="34">
        <v>583.46</v>
      </c>
    </row>
    <row r="1619" spans="1:28" x14ac:dyDescent="0.2">
      <c r="A1619" s="63" t="s">
        <v>2574</v>
      </c>
      <c r="B1619" s="8" t="s">
        <v>6416</v>
      </c>
      <c r="C1619" s="8" t="s">
        <v>6416</v>
      </c>
      <c r="D1619" s="62" t="s">
        <v>6449</v>
      </c>
      <c r="E1619" s="63"/>
      <c r="F1619" s="64" t="str">
        <f t="shared" si="162"/>
        <v>The Mound</v>
      </c>
      <c r="G1619" s="63"/>
      <c r="H1619" s="65" t="str">
        <f t="shared" si="163"/>
        <v>Level 03</v>
      </c>
      <c r="I1619" s="63"/>
      <c r="J1619" s="67" t="str">
        <f t="shared" si="159"/>
        <v>Zone M4</v>
      </c>
      <c r="K1619" s="63"/>
      <c r="L1619" s="68" t="str">
        <f t="shared" si="160"/>
        <v>M4 / K3</v>
      </c>
      <c r="M1619" s="63"/>
      <c r="N1619" s="69" t="str">
        <f t="shared" si="164"/>
        <v>S. K. R.</v>
      </c>
      <c r="O1619" s="63"/>
      <c r="P1619" s="70" t="str">
        <f t="shared" si="165"/>
        <v>R2 / J1</v>
      </c>
      <c r="Q1619" s="63"/>
      <c r="R1619" s="63"/>
      <c r="S1619" s="8" t="s">
        <v>6712</v>
      </c>
      <c r="T1619" s="8" t="s">
        <v>6712</v>
      </c>
      <c r="U1619" s="8" t="s">
        <v>6416</v>
      </c>
      <c r="V1619" s="59" t="s">
        <v>6416</v>
      </c>
      <c r="W1619" s="59" t="str">
        <f t="shared" si="161"/>
        <v>Construction</v>
      </c>
      <c r="X1619" s="8" t="s">
        <v>2575</v>
      </c>
      <c r="Y1619" s="23">
        <v>2</v>
      </c>
      <c r="Z1619" s="35">
        <v>45434</v>
      </c>
      <c r="AA1619" s="35">
        <v>45435</v>
      </c>
      <c r="AB1619" s="42">
        <v>2203.67</v>
      </c>
    </row>
    <row r="1620" spans="1:28" x14ac:dyDescent="0.2">
      <c r="A1620" s="69" t="s">
        <v>1211</v>
      </c>
      <c r="B1620" s="3" t="s">
        <v>6757</v>
      </c>
      <c r="C1620" s="3" t="s">
        <v>6713</v>
      </c>
      <c r="D1620" s="62" t="s">
        <v>6449</v>
      </c>
      <c r="E1620" s="92"/>
      <c r="F1620" s="64" t="str">
        <f t="shared" si="162"/>
        <v>The Mound</v>
      </c>
      <c r="G1620" s="92"/>
      <c r="H1620" s="65" t="str">
        <f t="shared" si="163"/>
        <v>Level 03</v>
      </c>
      <c r="I1620" s="92"/>
      <c r="J1620" s="67" t="str">
        <f t="shared" si="159"/>
        <v>Zone M4</v>
      </c>
      <c r="K1620" s="92"/>
      <c r="L1620" s="68" t="str">
        <f t="shared" si="160"/>
        <v>M4 / K3</v>
      </c>
      <c r="M1620" s="69" t="s">
        <v>1211</v>
      </c>
      <c r="N1620" s="69" t="str">
        <f t="shared" si="164"/>
        <v>S. DQ. L.</v>
      </c>
      <c r="O1620" s="92"/>
      <c r="P1620" s="70" t="str">
        <f t="shared" si="165"/>
        <v>R2 / J1</v>
      </c>
      <c r="Q1620" s="92"/>
      <c r="R1620" s="92"/>
      <c r="S1620" s="3" t="s">
        <v>6713</v>
      </c>
      <c r="T1620" s="3" t="s">
        <v>6713</v>
      </c>
      <c r="U1620" s="3" t="s">
        <v>6713</v>
      </c>
      <c r="V1620" s="59" t="s">
        <v>1211</v>
      </c>
      <c r="W1620" s="59" t="str">
        <f t="shared" si="161"/>
        <v>Construction            S. DQ. L.</v>
      </c>
      <c r="X1620" s="3"/>
      <c r="Y1620" s="49">
        <v>5</v>
      </c>
      <c r="Z1620" s="50">
        <v>45434</v>
      </c>
      <c r="AA1620" s="50">
        <v>45439</v>
      </c>
      <c r="AB1620" s="52">
        <v>17629.330000000002</v>
      </c>
    </row>
    <row r="1621" spans="1:28" ht="25.5" x14ac:dyDescent="0.2">
      <c r="A1621" s="66" t="s">
        <v>2576</v>
      </c>
      <c r="B1621" s="11" t="s">
        <v>6416</v>
      </c>
      <c r="C1621" s="11" t="s">
        <v>6416</v>
      </c>
      <c r="D1621" s="62" t="s">
        <v>6449</v>
      </c>
      <c r="E1621" s="66"/>
      <c r="F1621" s="64" t="str">
        <f t="shared" si="162"/>
        <v>The Mound</v>
      </c>
      <c r="G1621" s="66"/>
      <c r="H1621" s="65" t="str">
        <f t="shared" si="163"/>
        <v>Level 03</v>
      </c>
      <c r="I1621" s="66"/>
      <c r="J1621" s="67" t="str">
        <f t="shared" si="159"/>
        <v>Zone M4</v>
      </c>
      <c r="K1621" s="66"/>
      <c r="L1621" s="68" t="str">
        <f t="shared" si="160"/>
        <v>M4 / K3</v>
      </c>
      <c r="M1621" s="66"/>
      <c r="N1621" s="69" t="str">
        <f t="shared" si="164"/>
        <v>S. DQ. L.</v>
      </c>
      <c r="O1621" s="66"/>
      <c r="P1621" s="70" t="str">
        <f t="shared" si="165"/>
        <v>R2 / J1</v>
      </c>
      <c r="Q1621" s="66"/>
      <c r="R1621" s="66"/>
      <c r="S1621" s="11" t="s">
        <v>6713</v>
      </c>
      <c r="T1621" s="11" t="s">
        <v>6713</v>
      </c>
      <c r="U1621" s="11" t="s">
        <v>6416</v>
      </c>
      <c r="V1621" s="59" t="s">
        <v>6416</v>
      </c>
      <c r="W1621" s="59" t="str">
        <f t="shared" si="161"/>
        <v>Construction</v>
      </c>
      <c r="X1621" s="11" t="s">
        <v>2577</v>
      </c>
      <c r="Y1621" s="32">
        <v>3</v>
      </c>
      <c r="Z1621" s="39">
        <v>45434</v>
      </c>
      <c r="AA1621" s="39">
        <v>45437</v>
      </c>
      <c r="AB1621" s="48">
        <v>9715.4</v>
      </c>
    </row>
    <row r="1622" spans="1:28" x14ac:dyDescent="0.2">
      <c r="A1622" s="66" t="s">
        <v>2578</v>
      </c>
      <c r="B1622" s="11" t="s">
        <v>6416</v>
      </c>
      <c r="C1622" s="11" t="s">
        <v>6416</v>
      </c>
      <c r="D1622" s="62" t="s">
        <v>6449</v>
      </c>
      <c r="E1622" s="66"/>
      <c r="F1622" s="64" t="str">
        <f t="shared" si="162"/>
        <v>The Mound</v>
      </c>
      <c r="G1622" s="66"/>
      <c r="H1622" s="65" t="str">
        <f t="shared" si="163"/>
        <v>Level 03</v>
      </c>
      <c r="I1622" s="66"/>
      <c r="J1622" s="67" t="str">
        <f t="shared" si="159"/>
        <v>Zone M4</v>
      </c>
      <c r="K1622" s="66"/>
      <c r="L1622" s="68" t="str">
        <f t="shared" si="160"/>
        <v>M4 / K3</v>
      </c>
      <c r="M1622" s="66"/>
      <c r="N1622" s="69" t="str">
        <f t="shared" si="164"/>
        <v>S. DQ. L.</v>
      </c>
      <c r="O1622" s="66"/>
      <c r="P1622" s="70" t="str">
        <f t="shared" si="165"/>
        <v>R2 / J1</v>
      </c>
      <c r="Q1622" s="66"/>
      <c r="R1622" s="66"/>
      <c r="S1622" s="11" t="s">
        <v>6713</v>
      </c>
      <c r="T1622" s="11" t="s">
        <v>6713</v>
      </c>
      <c r="U1622" s="11" t="s">
        <v>6416</v>
      </c>
      <c r="V1622" s="59" t="s">
        <v>6416</v>
      </c>
      <c r="W1622" s="59" t="str">
        <f t="shared" si="161"/>
        <v>Construction</v>
      </c>
      <c r="X1622" s="11" t="s">
        <v>2579</v>
      </c>
      <c r="Y1622" s="32">
        <v>3</v>
      </c>
      <c r="Z1622" s="39">
        <v>45434</v>
      </c>
      <c r="AA1622" s="39">
        <v>45437</v>
      </c>
      <c r="AB1622" s="48">
        <v>4331.24</v>
      </c>
    </row>
    <row r="1623" spans="1:28" x14ac:dyDescent="0.2">
      <c r="A1623" s="66" t="s">
        <v>2580</v>
      </c>
      <c r="B1623" s="11" t="s">
        <v>6416</v>
      </c>
      <c r="C1623" s="11" t="s">
        <v>6416</v>
      </c>
      <c r="D1623" s="62" t="s">
        <v>6449</v>
      </c>
      <c r="E1623" s="66"/>
      <c r="F1623" s="64" t="str">
        <f t="shared" si="162"/>
        <v>The Mound</v>
      </c>
      <c r="G1623" s="66"/>
      <c r="H1623" s="65" t="str">
        <f t="shared" si="163"/>
        <v>Level 03</v>
      </c>
      <c r="I1623" s="66"/>
      <c r="J1623" s="67" t="str">
        <f t="shared" si="159"/>
        <v>Zone M4</v>
      </c>
      <c r="K1623" s="66"/>
      <c r="L1623" s="68" t="str">
        <f t="shared" si="160"/>
        <v>M4 / K3</v>
      </c>
      <c r="M1623" s="66"/>
      <c r="N1623" s="69" t="str">
        <f t="shared" si="164"/>
        <v>S. DQ. L.</v>
      </c>
      <c r="O1623" s="66"/>
      <c r="P1623" s="70" t="str">
        <f t="shared" si="165"/>
        <v>R2 / J1</v>
      </c>
      <c r="Q1623" s="66"/>
      <c r="R1623" s="66"/>
      <c r="S1623" s="11" t="s">
        <v>6713</v>
      </c>
      <c r="T1623" s="11" t="s">
        <v>6713</v>
      </c>
      <c r="U1623" s="11" t="s">
        <v>6416</v>
      </c>
      <c r="V1623" s="59" t="s">
        <v>6416</v>
      </c>
      <c r="W1623" s="59" t="str">
        <f t="shared" si="161"/>
        <v>Construction</v>
      </c>
      <c r="X1623" s="11" t="s">
        <v>2581</v>
      </c>
      <c r="Y1623" s="32">
        <v>2</v>
      </c>
      <c r="Z1623" s="39">
        <v>45435</v>
      </c>
      <c r="AA1623" s="39">
        <v>45437</v>
      </c>
      <c r="AB1623" s="34">
        <v>795.57</v>
      </c>
    </row>
    <row r="1624" spans="1:28" x14ac:dyDescent="0.2">
      <c r="A1624" s="66" t="s">
        <v>2582</v>
      </c>
      <c r="B1624" s="11" t="s">
        <v>6416</v>
      </c>
      <c r="C1624" s="11" t="s">
        <v>6416</v>
      </c>
      <c r="D1624" s="62" t="s">
        <v>6449</v>
      </c>
      <c r="E1624" s="66"/>
      <c r="F1624" s="64" t="str">
        <f t="shared" si="162"/>
        <v>The Mound</v>
      </c>
      <c r="G1624" s="66"/>
      <c r="H1624" s="65" t="str">
        <f t="shared" si="163"/>
        <v>Level 03</v>
      </c>
      <c r="I1624" s="66"/>
      <c r="J1624" s="67" t="str">
        <f t="shared" si="159"/>
        <v>Zone M4</v>
      </c>
      <c r="K1624" s="66"/>
      <c r="L1624" s="68" t="str">
        <f t="shared" si="160"/>
        <v>M4 / K3</v>
      </c>
      <c r="M1624" s="66"/>
      <c r="N1624" s="69" t="str">
        <f t="shared" si="164"/>
        <v>S. DQ. L.</v>
      </c>
      <c r="O1624" s="66"/>
      <c r="P1624" s="70" t="str">
        <f t="shared" si="165"/>
        <v>R2 / J1</v>
      </c>
      <c r="Q1624" s="66"/>
      <c r="R1624" s="66"/>
      <c r="S1624" s="11" t="s">
        <v>6713</v>
      </c>
      <c r="T1624" s="11" t="s">
        <v>6713</v>
      </c>
      <c r="U1624" s="11" t="s">
        <v>6416</v>
      </c>
      <c r="V1624" s="59" t="s">
        <v>6416</v>
      </c>
      <c r="W1624" s="59" t="str">
        <f t="shared" si="161"/>
        <v>Construction</v>
      </c>
      <c r="X1624" s="11" t="s">
        <v>2583</v>
      </c>
      <c r="Y1624" s="32">
        <v>2</v>
      </c>
      <c r="Z1624" s="39">
        <v>45435</v>
      </c>
      <c r="AA1624" s="39">
        <v>45437</v>
      </c>
      <c r="AB1624" s="34">
        <v>583.46</v>
      </c>
    </row>
    <row r="1625" spans="1:28" x14ac:dyDescent="0.2">
      <c r="A1625" s="63" t="s">
        <v>2584</v>
      </c>
      <c r="B1625" s="8" t="s">
        <v>6416</v>
      </c>
      <c r="C1625" s="8" t="s">
        <v>6416</v>
      </c>
      <c r="D1625" s="62" t="s">
        <v>6449</v>
      </c>
      <c r="E1625" s="63"/>
      <c r="F1625" s="64" t="str">
        <f t="shared" si="162"/>
        <v>The Mound</v>
      </c>
      <c r="G1625" s="63"/>
      <c r="H1625" s="65" t="str">
        <f t="shared" si="163"/>
        <v>Level 03</v>
      </c>
      <c r="I1625" s="63"/>
      <c r="J1625" s="67" t="str">
        <f t="shared" si="159"/>
        <v>Zone M4</v>
      </c>
      <c r="K1625" s="63"/>
      <c r="L1625" s="68" t="str">
        <f t="shared" si="160"/>
        <v>M4 / K3</v>
      </c>
      <c r="M1625" s="63"/>
      <c r="N1625" s="69" t="str">
        <f t="shared" si="164"/>
        <v>S. DQ. L.</v>
      </c>
      <c r="O1625" s="63"/>
      <c r="P1625" s="70" t="str">
        <f t="shared" si="165"/>
        <v>R2 / J1</v>
      </c>
      <c r="Q1625" s="63"/>
      <c r="R1625" s="63"/>
      <c r="S1625" s="8" t="s">
        <v>6713</v>
      </c>
      <c r="T1625" s="8" t="s">
        <v>6713</v>
      </c>
      <c r="U1625" s="8" t="s">
        <v>6416</v>
      </c>
      <c r="V1625" s="59" t="s">
        <v>6416</v>
      </c>
      <c r="W1625" s="59" t="str">
        <f t="shared" si="161"/>
        <v>Construction</v>
      </c>
      <c r="X1625" s="8" t="s">
        <v>2585</v>
      </c>
      <c r="Y1625" s="23">
        <v>2</v>
      </c>
      <c r="Z1625" s="35">
        <v>45438</v>
      </c>
      <c r="AA1625" s="35">
        <v>45439</v>
      </c>
      <c r="AB1625" s="42">
        <v>2203.67</v>
      </c>
    </row>
    <row r="1626" spans="1:28" x14ac:dyDescent="0.2">
      <c r="A1626" s="69" t="s">
        <v>1222</v>
      </c>
      <c r="B1626" s="3" t="s">
        <v>6757</v>
      </c>
      <c r="C1626" s="3" t="s">
        <v>6714</v>
      </c>
      <c r="D1626" s="62" t="s">
        <v>6449</v>
      </c>
      <c r="E1626" s="92"/>
      <c r="F1626" s="64" t="str">
        <f t="shared" si="162"/>
        <v>The Mound</v>
      </c>
      <c r="G1626" s="92"/>
      <c r="H1626" s="65" t="str">
        <f t="shared" si="163"/>
        <v>Level 03</v>
      </c>
      <c r="I1626" s="92"/>
      <c r="J1626" s="67" t="str">
        <f t="shared" si="159"/>
        <v>Zone M4</v>
      </c>
      <c r="K1626" s="92"/>
      <c r="L1626" s="68" t="str">
        <f t="shared" si="160"/>
        <v>M4 / K3</v>
      </c>
      <c r="M1626" s="69" t="s">
        <v>1222</v>
      </c>
      <c r="N1626" s="69" t="str">
        <f t="shared" si="164"/>
        <v>S. DQ. R.</v>
      </c>
      <c r="O1626" s="92"/>
      <c r="P1626" s="70" t="str">
        <f t="shared" si="165"/>
        <v>R2 / J1</v>
      </c>
      <c r="Q1626" s="92"/>
      <c r="R1626" s="92"/>
      <c r="S1626" s="3" t="s">
        <v>6714</v>
      </c>
      <c r="T1626" s="3" t="s">
        <v>6714</v>
      </c>
      <c r="U1626" s="3" t="s">
        <v>6714</v>
      </c>
      <c r="V1626" s="59" t="s">
        <v>1222</v>
      </c>
      <c r="W1626" s="59" t="str">
        <f t="shared" si="161"/>
        <v>Construction            S. DQ. R.</v>
      </c>
      <c r="X1626" s="3"/>
      <c r="Y1626" s="49">
        <v>5</v>
      </c>
      <c r="Z1626" s="50">
        <v>45434</v>
      </c>
      <c r="AA1626" s="50">
        <v>45439</v>
      </c>
      <c r="AB1626" s="52">
        <v>17629.330000000002</v>
      </c>
    </row>
    <row r="1627" spans="1:28" ht="25.5" x14ac:dyDescent="0.2">
      <c r="A1627" s="66" t="s">
        <v>2586</v>
      </c>
      <c r="B1627" s="11" t="s">
        <v>6416</v>
      </c>
      <c r="C1627" s="11" t="s">
        <v>6416</v>
      </c>
      <c r="D1627" s="62" t="s">
        <v>6449</v>
      </c>
      <c r="E1627" s="66"/>
      <c r="F1627" s="64" t="str">
        <f t="shared" si="162"/>
        <v>The Mound</v>
      </c>
      <c r="G1627" s="66"/>
      <c r="H1627" s="65" t="str">
        <f t="shared" si="163"/>
        <v>Level 03</v>
      </c>
      <c r="I1627" s="66"/>
      <c r="J1627" s="67" t="str">
        <f t="shared" si="159"/>
        <v>Zone M4</v>
      </c>
      <c r="K1627" s="66"/>
      <c r="L1627" s="68" t="str">
        <f t="shared" si="160"/>
        <v>M4 / K3</v>
      </c>
      <c r="M1627" s="66"/>
      <c r="N1627" s="69" t="str">
        <f t="shared" si="164"/>
        <v>S. DQ. R.</v>
      </c>
      <c r="O1627" s="66"/>
      <c r="P1627" s="70" t="str">
        <f t="shared" si="165"/>
        <v>R2 / J1</v>
      </c>
      <c r="Q1627" s="66"/>
      <c r="R1627" s="66"/>
      <c r="S1627" s="11" t="s">
        <v>6714</v>
      </c>
      <c r="T1627" s="11" t="s">
        <v>6714</v>
      </c>
      <c r="U1627" s="11" t="s">
        <v>6416</v>
      </c>
      <c r="V1627" s="59" t="s">
        <v>6416</v>
      </c>
      <c r="W1627" s="59" t="str">
        <f t="shared" si="161"/>
        <v>Construction</v>
      </c>
      <c r="X1627" s="11" t="s">
        <v>2536</v>
      </c>
      <c r="Y1627" s="32">
        <v>3</v>
      </c>
      <c r="Z1627" s="39">
        <v>45434</v>
      </c>
      <c r="AA1627" s="39">
        <v>45437</v>
      </c>
      <c r="AB1627" s="48">
        <v>9715.4</v>
      </c>
    </row>
    <row r="1628" spans="1:28" x14ac:dyDescent="0.2">
      <c r="A1628" s="66" t="s">
        <v>2587</v>
      </c>
      <c r="B1628" s="11" t="s">
        <v>6416</v>
      </c>
      <c r="C1628" s="11" t="s">
        <v>6416</v>
      </c>
      <c r="D1628" s="62" t="s">
        <v>6449</v>
      </c>
      <c r="E1628" s="66"/>
      <c r="F1628" s="64" t="str">
        <f t="shared" si="162"/>
        <v>The Mound</v>
      </c>
      <c r="G1628" s="66"/>
      <c r="H1628" s="65" t="str">
        <f t="shared" si="163"/>
        <v>Level 03</v>
      </c>
      <c r="I1628" s="66"/>
      <c r="J1628" s="67" t="str">
        <f t="shared" si="159"/>
        <v>Zone M4</v>
      </c>
      <c r="K1628" s="66"/>
      <c r="L1628" s="68" t="str">
        <f t="shared" si="160"/>
        <v>M4 / K3</v>
      </c>
      <c r="M1628" s="66"/>
      <c r="N1628" s="69" t="str">
        <f t="shared" si="164"/>
        <v>S. DQ. R.</v>
      </c>
      <c r="O1628" s="66"/>
      <c r="P1628" s="70" t="str">
        <f t="shared" si="165"/>
        <v>R2 / J1</v>
      </c>
      <c r="Q1628" s="66"/>
      <c r="R1628" s="66"/>
      <c r="S1628" s="11" t="s">
        <v>6714</v>
      </c>
      <c r="T1628" s="11" t="s">
        <v>6714</v>
      </c>
      <c r="U1628" s="11" t="s">
        <v>6416</v>
      </c>
      <c r="V1628" s="59" t="s">
        <v>6416</v>
      </c>
      <c r="W1628" s="59" t="str">
        <f t="shared" si="161"/>
        <v>Construction</v>
      </c>
      <c r="X1628" s="11" t="s">
        <v>2538</v>
      </c>
      <c r="Y1628" s="32">
        <v>3</v>
      </c>
      <c r="Z1628" s="39">
        <v>45434</v>
      </c>
      <c r="AA1628" s="39">
        <v>45437</v>
      </c>
      <c r="AB1628" s="48">
        <v>4331.24</v>
      </c>
    </row>
    <row r="1629" spans="1:28" x14ac:dyDescent="0.2">
      <c r="A1629" s="66" t="s">
        <v>2588</v>
      </c>
      <c r="B1629" s="11" t="s">
        <v>6416</v>
      </c>
      <c r="C1629" s="11" t="s">
        <v>6416</v>
      </c>
      <c r="D1629" s="62" t="s">
        <v>6449</v>
      </c>
      <c r="E1629" s="66"/>
      <c r="F1629" s="64" t="str">
        <f t="shared" si="162"/>
        <v>The Mound</v>
      </c>
      <c r="G1629" s="66"/>
      <c r="H1629" s="65" t="str">
        <f t="shared" si="163"/>
        <v>Level 03</v>
      </c>
      <c r="I1629" s="66"/>
      <c r="J1629" s="67" t="str">
        <f t="shared" si="159"/>
        <v>Zone M4</v>
      </c>
      <c r="K1629" s="66"/>
      <c r="L1629" s="68" t="str">
        <f t="shared" si="160"/>
        <v>M4 / K3</v>
      </c>
      <c r="M1629" s="66"/>
      <c r="N1629" s="69" t="str">
        <f t="shared" si="164"/>
        <v>S. DQ. R.</v>
      </c>
      <c r="O1629" s="66"/>
      <c r="P1629" s="70" t="str">
        <f t="shared" si="165"/>
        <v>R2 / J1</v>
      </c>
      <c r="Q1629" s="66"/>
      <c r="R1629" s="66"/>
      <c r="S1629" s="11" t="s">
        <v>6714</v>
      </c>
      <c r="T1629" s="11" t="s">
        <v>6714</v>
      </c>
      <c r="U1629" s="11" t="s">
        <v>6416</v>
      </c>
      <c r="V1629" s="59" t="s">
        <v>6416</v>
      </c>
      <c r="W1629" s="59" t="str">
        <f t="shared" si="161"/>
        <v>Construction</v>
      </c>
      <c r="X1629" s="11" t="s">
        <v>2540</v>
      </c>
      <c r="Y1629" s="32">
        <v>2</v>
      </c>
      <c r="Z1629" s="39">
        <v>45435</v>
      </c>
      <c r="AA1629" s="39">
        <v>45437</v>
      </c>
      <c r="AB1629" s="34">
        <v>795.57</v>
      </c>
    </row>
    <row r="1630" spans="1:28" x14ac:dyDescent="0.2">
      <c r="A1630" s="66" t="s">
        <v>2589</v>
      </c>
      <c r="B1630" s="11" t="s">
        <v>6416</v>
      </c>
      <c r="C1630" s="11" t="s">
        <v>6416</v>
      </c>
      <c r="D1630" s="62" t="s">
        <v>6449</v>
      </c>
      <c r="E1630" s="66"/>
      <c r="F1630" s="64" t="str">
        <f t="shared" si="162"/>
        <v>The Mound</v>
      </c>
      <c r="G1630" s="66"/>
      <c r="H1630" s="65" t="str">
        <f t="shared" si="163"/>
        <v>Level 03</v>
      </c>
      <c r="I1630" s="66"/>
      <c r="J1630" s="67" t="str">
        <f t="shared" si="159"/>
        <v>Zone M4</v>
      </c>
      <c r="K1630" s="66"/>
      <c r="L1630" s="68" t="str">
        <f t="shared" si="160"/>
        <v>M4 / K3</v>
      </c>
      <c r="M1630" s="66"/>
      <c r="N1630" s="69" t="str">
        <f t="shared" si="164"/>
        <v>S. DQ. R.</v>
      </c>
      <c r="O1630" s="66"/>
      <c r="P1630" s="70" t="str">
        <f t="shared" si="165"/>
        <v>R2 / J1</v>
      </c>
      <c r="Q1630" s="66"/>
      <c r="R1630" s="66"/>
      <c r="S1630" s="11" t="s">
        <v>6714</v>
      </c>
      <c r="T1630" s="11" t="s">
        <v>6714</v>
      </c>
      <c r="U1630" s="11" t="s">
        <v>6416</v>
      </c>
      <c r="V1630" s="59" t="s">
        <v>6416</v>
      </c>
      <c r="W1630" s="59" t="str">
        <f t="shared" si="161"/>
        <v>Construction</v>
      </c>
      <c r="X1630" s="11" t="s">
        <v>2542</v>
      </c>
      <c r="Y1630" s="32">
        <v>2</v>
      </c>
      <c r="Z1630" s="39">
        <v>45435</v>
      </c>
      <c r="AA1630" s="39">
        <v>45437</v>
      </c>
      <c r="AB1630" s="34">
        <v>583.46</v>
      </c>
    </row>
    <row r="1631" spans="1:28" x14ac:dyDescent="0.2">
      <c r="A1631" s="63" t="s">
        <v>2590</v>
      </c>
      <c r="B1631" s="8" t="s">
        <v>6416</v>
      </c>
      <c r="C1631" s="8" t="s">
        <v>6416</v>
      </c>
      <c r="D1631" s="62" t="s">
        <v>6449</v>
      </c>
      <c r="E1631" s="63"/>
      <c r="F1631" s="64" t="str">
        <f t="shared" si="162"/>
        <v>The Mound</v>
      </c>
      <c r="G1631" s="63"/>
      <c r="H1631" s="65" t="str">
        <f t="shared" si="163"/>
        <v>Level 03</v>
      </c>
      <c r="I1631" s="63"/>
      <c r="J1631" s="67" t="str">
        <f t="shared" si="159"/>
        <v>Zone M4</v>
      </c>
      <c r="K1631" s="63"/>
      <c r="L1631" s="68" t="str">
        <f t="shared" si="160"/>
        <v>M4 / K3</v>
      </c>
      <c r="M1631" s="63"/>
      <c r="N1631" s="69" t="str">
        <f t="shared" si="164"/>
        <v>S. DQ. R.</v>
      </c>
      <c r="O1631" s="63"/>
      <c r="P1631" s="70" t="str">
        <f t="shared" si="165"/>
        <v>R2 / J1</v>
      </c>
      <c r="Q1631" s="63"/>
      <c r="R1631" s="63"/>
      <c r="S1631" s="8" t="s">
        <v>6714</v>
      </c>
      <c r="T1631" s="8" t="s">
        <v>6714</v>
      </c>
      <c r="U1631" s="8" t="s">
        <v>6416</v>
      </c>
      <c r="V1631" s="59" t="s">
        <v>6416</v>
      </c>
      <c r="W1631" s="59" t="str">
        <f t="shared" si="161"/>
        <v>Construction</v>
      </c>
      <c r="X1631" s="8" t="s">
        <v>2544</v>
      </c>
      <c r="Y1631" s="23">
        <v>2</v>
      </c>
      <c r="Z1631" s="35">
        <v>45438</v>
      </c>
      <c r="AA1631" s="35">
        <v>45439</v>
      </c>
      <c r="AB1631" s="42">
        <v>2203.67</v>
      </c>
    </row>
    <row r="1632" spans="1:28" x14ac:dyDescent="0.2">
      <c r="A1632" s="69" t="s">
        <v>1233</v>
      </c>
      <c r="B1632" s="3" t="s">
        <v>6757</v>
      </c>
      <c r="C1632" s="3" t="s">
        <v>6715</v>
      </c>
      <c r="D1632" s="62" t="s">
        <v>6449</v>
      </c>
      <c r="E1632" s="92"/>
      <c r="F1632" s="64" t="str">
        <f t="shared" si="162"/>
        <v>The Mound</v>
      </c>
      <c r="G1632" s="92"/>
      <c r="H1632" s="65" t="str">
        <f t="shared" si="163"/>
        <v>Level 03</v>
      </c>
      <c r="I1632" s="92"/>
      <c r="J1632" s="67" t="str">
        <f t="shared" si="159"/>
        <v>Zone M4</v>
      </c>
      <c r="K1632" s="92"/>
      <c r="L1632" s="68" t="str">
        <f t="shared" si="160"/>
        <v>M4 / K3</v>
      </c>
      <c r="M1632" s="69" t="s">
        <v>1233</v>
      </c>
      <c r="N1632" s="69" t="str">
        <f t="shared" si="164"/>
        <v>JS. L.</v>
      </c>
      <c r="O1632" s="92"/>
      <c r="P1632" s="70" t="str">
        <f t="shared" si="165"/>
        <v>R2 / J1</v>
      </c>
      <c r="Q1632" s="92"/>
      <c r="R1632" s="92"/>
      <c r="S1632" s="3" t="s">
        <v>6715</v>
      </c>
      <c r="T1632" s="3" t="s">
        <v>6715</v>
      </c>
      <c r="U1632" s="3" t="s">
        <v>6715</v>
      </c>
      <c r="V1632" s="59" t="s">
        <v>1233</v>
      </c>
      <c r="W1632" s="59" t="str">
        <f t="shared" si="161"/>
        <v>Construction            JS. L.</v>
      </c>
      <c r="X1632" s="3"/>
      <c r="Y1632" s="49">
        <v>6</v>
      </c>
      <c r="Z1632" s="50">
        <v>45438</v>
      </c>
      <c r="AA1632" s="50">
        <v>45444</v>
      </c>
      <c r="AB1632" s="52">
        <v>17629.330000000002</v>
      </c>
    </row>
    <row r="1633" spans="1:28" ht="25.5" x14ac:dyDescent="0.2">
      <c r="A1633" s="66" t="s">
        <v>2591</v>
      </c>
      <c r="B1633" s="11" t="s">
        <v>6416</v>
      </c>
      <c r="C1633" s="11" t="s">
        <v>6416</v>
      </c>
      <c r="D1633" s="62" t="s">
        <v>6449</v>
      </c>
      <c r="E1633" s="66"/>
      <c r="F1633" s="64" t="str">
        <f t="shared" si="162"/>
        <v>The Mound</v>
      </c>
      <c r="G1633" s="66"/>
      <c r="H1633" s="65" t="str">
        <f t="shared" si="163"/>
        <v>Level 03</v>
      </c>
      <c r="I1633" s="66"/>
      <c r="J1633" s="67" t="str">
        <f t="shared" si="159"/>
        <v>Zone M4</v>
      </c>
      <c r="K1633" s="66"/>
      <c r="L1633" s="68" t="str">
        <f t="shared" si="160"/>
        <v>M4 / K3</v>
      </c>
      <c r="M1633" s="66"/>
      <c r="N1633" s="69" t="str">
        <f t="shared" si="164"/>
        <v>JS. L.</v>
      </c>
      <c r="O1633" s="66"/>
      <c r="P1633" s="70" t="str">
        <f t="shared" si="165"/>
        <v>R2 / J1</v>
      </c>
      <c r="Q1633" s="66"/>
      <c r="R1633" s="66"/>
      <c r="S1633" s="11" t="s">
        <v>6715</v>
      </c>
      <c r="T1633" s="11" t="s">
        <v>6715</v>
      </c>
      <c r="U1633" s="11" t="s">
        <v>6416</v>
      </c>
      <c r="V1633" s="59" t="s">
        <v>6416</v>
      </c>
      <c r="W1633" s="59" t="str">
        <f t="shared" si="161"/>
        <v>Construction</v>
      </c>
      <c r="X1633" s="11" t="s">
        <v>2592</v>
      </c>
      <c r="Y1633" s="32">
        <v>4</v>
      </c>
      <c r="Z1633" s="39">
        <v>45438</v>
      </c>
      <c r="AA1633" s="39">
        <v>45441</v>
      </c>
      <c r="AB1633" s="48">
        <v>9715.4</v>
      </c>
    </row>
    <row r="1634" spans="1:28" x14ac:dyDescent="0.2">
      <c r="A1634" s="66" t="s">
        <v>2593</v>
      </c>
      <c r="B1634" s="11" t="s">
        <v>6416</v>
      </c>
      <c r="C1634" s="11" t="s">
        <v>6416</v>
      </c>
      <c r="D1634" s="62" t="s">
        <v>6449</v>
      </c>
      <c r="E1634" s="66"/>
      <c r="F1634" s="64" t="str">
        <f t="shared" si="162"/>
        <v>The Mound</v>
      </c>
      <c r="G1634" s="66"/>
      <c r="H1634" s="65" t="str">
        <f t="shared" si="163"/>
        <v>Level 03</v>
      </c>
      <c r="I1634" s="66"/>
      <c r="J1634" s="67" t="str">
        <f t="shared" ref="J1634:J1697" si="166">IF(I1634="",J1633,TRIM(I1634))</f>
        <v>Zone M4</v>
      </c>
      <c r="K1634" s="66"/>
      <c r="L1634" s="68" t="str">
        <f t="shared" si="160"/>
        <v>M4 / K3</v>
      </c>
      <c r="M1634" s="66"/>
      <c r="N1634" s="69" t="str">
        <f t="shared" si="164"/>
        <v>JS. L.</v>
      </c>
      <c r="O1634" s="66"/>
      <c r="P1634" s="70" t="str">
        <f t="shared" si="165"/>
        <v>R2 / J1</v>
      </c>
      <c r="Q1634" s="66"/>
      <c r="R1634" s="66"/>
      <c r="S1634" s="11" t="s">
        <v>6715</v>
      </c>
      <c r="T1634" s="11" t="s">
        <v>6715</v>
      </c>
      <c r="U1634" s="11" t="s">
        <v>6416</v>
      </c>
      <c r="V1634" s="59" t="s">
        <v>6416</v>
      </c>
      <c r="W1634" s="59" t="str">
        <f t="shared" si="161"/>
        <v>Construction</v>
      </c>
      <c r="X1634" s="11" t="s">
        <v>2594</v>
      </c>
      <c r="Y1634" s="32">
        <v>4</v>
      </c>
      <c r="Z1634" s="39">
        <v>45438</v>
      </c>
      <c r="AA1634" s="39">
        <v>45441</v>
      </c>
      <c r="AB1634" s="48">
        <v>4331.24</v>
      </c>
    </row>
    <row r="1635" spans="1:28" x14ac:dyDescent="0.2">
      <c r="A1635" s="66" t="s">
        <v>2595</v>
      </c>
      <c r="B1635" s="11" t="s">
        <v>6416</v>
      </c>
      <c r="C1635" s="11" t="s">
        <v>6416</v>
      </c>
      <c r="D1635" s="62" t="s">
        <v>6449</v>
      </c>
      <c r="E1635" s="66"/>
      <c r="F1635" s="64" t="str">
        <f t="shared" si="162"/>
        <v>The Mound</v>
      </c>
      <c r="G1635" s="66"/>
      <c r="H1635" s="65" t="str">
        <f t="shared" si="163"/>
        <v>Level 03</v>
      </c>
      <c r="I1635" s="66"/>
      <c r="J1635" s="67" t="str">
        <f t="shared" si="166"/>
        <v>Zone M4</v>
      </c>
      <c r="K1635" s="66"/>
      <c r="L1635" s="68" t="str">
        <f t="shared" si="160"/>
        <v>M4 / K3</v>
      </c>
      <c r="M1635" s="66"/>
      <c r="N1635" s="69" t="str">
        <f t="shared" si="164"/>
        <v>JS. L.</v>
      </c>
      <c r="O1635" s="66"/>
      <c r="P1635" s="70" t="str">
        <f t="shared" si="165"/>
        <v>R2 / J1</v>
      </c>
      <c r="Q1635" s="66"/>
      <c r="R1635" s="66"/>
      <c r="S1635" s="11" t="s">
        <v>6715</v>
      </c>
      <c r="T1635" s="11" t="s">
        <v>6715</v>
      </c>
      <c r="U1635" s="11" t="s">
        <v>6416</v>
      </c>
      <c r="V1635" s="59" t="s">
        <v>6416</v>
      </c>
      <c r="W1635" s="59" t="str">
        <f t="shared" si="161"/>
        <v>Construction</v>
      </c>
      <c r="X1635" s="11" t="s">
        <v>2596</v>
      </c>
      <c r="Y1635" s="32">
        <v>2</v>
      </c>
      <c r="Z1635" s="39">
        <v>45440</v>
      </c>
      <c r="AA1635" s="39">
        <v>45441</v>
      </c>
      <c r="AB1635" s="34">
        <v>795.57</v>
      </c>
    </row>
    <row r="1636" spans="1:28" x14ac:dyDescent="0.2">
      <c r="A1636" s="66" t="s">
        <v>2597</v>
      </c>
      <c r="B1636" s="11" t="s">
        <v>6416</v>
      </c>
      <c r="C1636" s="11" t="s">
        <v>6416</v>
      </c>
      <c r="D1636" s="62" t="s">
        <v>6449</v>
      </c>
      <c r="E1636" s="66"/>
      <c r="F1636" s="64" t="str">
        <f t="shared" si="162"/>
        <v>The Mound</v>
      </c>
      <c r="G1636" s="66"/>
      <c r="H1636" s="65" t="str">
        <f t="shared" si="163"/>
        <v>Level 03</v>
      </c>
      <c r="I1636" s="66"/>
      <c r="J1636" s="67" t="str">
        <f t="shared" si="166"/>
        <v>Zone M4</v>
      </c>
      <c r="K1636" s="66"/>
      <c r="L1636" s="68" t="str">
        <f t="shared" ref="L1636:L1699" si="167">IF(K1636="",L1635,TRIM(K1636))</f>
        <v>M4 / K3</v>
      </c>
      <c r="M1636" s="66"/>
      <c r="N1636" s="69" t="str">
        <f t="shared" si="164"/>
        <v>JS. L.</v>
      </c>
      <c r="O1636" s="66"/>
      <c r="P1636" s="70" t="str">
        <f t="shared" si="165"/>
        <v>R2 / J1</v>
      </c>
      <c r="Q1636" s="66"/>
      <c r="R1636" s="66"/>
      <c r="S1636" s="11" t="s">
        <v>6715</v>
      </c>
      <c r="T1636" s="11" t="s">
        <v>6715</v>
      </c>
      <c r="U1636" s="11" t="s">
        <v>6416</v>
      </c>
      <c r="V1636" s="59" t="s">
        <v>6416</v>
      </c>
      <c r="W1636" s="59" t="str">
        <f t="shared" si="161"/>
        <v>Construction</v>
      </c>
      <c r="X1636" s="11" t="s">
        <v>2598</v>
      </c>
      <c r="Y1636" s="32">
        <v>2</v>
      </c>
      <c r="Z1636" s="39">
        <v>45440</v>
      </c>
      <c r="AA1636" s="39">
        <v>45441</v>
      </c>
      <c r="AB1636" s="34">
        <v>583.46</v>
      </c>
    </row>
    <row r="1637" spans="1:28" x14ac:dyDescent="0.2">
      <c r="A1637" s="63" t="s">
        <v>2599</v>
      </c>
      <c r="B1637" s="8" t="s">
        <v>6416</v>
      </c>
      <c r="C1637" s="8" t="s">
        <v>6416</v>
      </c>
      <c r="D1637" s="62" t="s">
        <v>6449</v>
      </c>
      <c r="E1637" s="63"/>
      <c r="F1637" s="64" t="str">
        <f t="shared" si="162"/>
        <v>The Mound</v>
      </c>
      <c r="G1637" s="63"/>
      <c r="H1637" s="65" t="str">
        <f t="shared" si="163"/>
        <v>Level 03</v>
      </c>
      <c r="I1637" s="63"/>
      <c r="J1637" s="67" t="str">
        <f t="shared" si="166"/>
        <v>Zone M4</v>
      </c>
      <c r="K1637" s="63"/>
      <c r="L1637" s="68" t="str">
        <f t="shared" si="167"/>
        <v>M4 / K3</v>
      </c>
      <c r="M1637" s="63"/>
      <c r="N1637" s="69" t="str">
        <f t="shared" si="164"/>
        <v>JS. L.</v>
      </c>
      <c r="O1637" s="63"/>
      <c r="P1637" s="70" t="str">
        <f t="shared" si="165"/>
        <v>R2 / J1</v>
      </c>
      <c r="Q1637" s="63"/>
      <c r="R1637" s="63"/>
      <c r="S1637" s="8" t="s">
        <v>6715</v>
      </c>
      <c r="T1637" s="8" t="s">
        <v>6715</v>
      </c>
      <c r="U1637" s="8" t="s">
        <v>6416</v>
      </c>
      <c r="V1637" s="59" t="s">
        <v>6416</v>
      </c>
      <c r="W1637" s="59" t="str">
        <f t="shared" si="161"/>
        <v>Construction</v>
      </c>
      <c r="X1637" s="8" t="s">
        <v>2600</v>
      </c>
      <c r="Y1637" s="23">
        <v>2</v>
      </c>
      <c r="Z1637" s="35">
        <v>45442</v>
      </c>
      <c r="AA1637" s="35">
        <v>45444</v>
      </c>
      <c r="AB1637" s="42">
        <v>2203.67</v>
      </c>
    </row>
    <row r="1638" spans="1:28" x14ac:dyDescent="0.2">
      <c r="A1638" s="69" t="s">
        <v>1244</v>
      </c>
      <c r="B1638" s="3" t="s">
        <v>6757</v>
      </c>
      <c r="C1638" s="3" t="s">
        <v>6716</v>
      </c>
      <c r="D1638" s="62" t="s">
        <v>6449</v>
      </c>
      <c r="E1638" s="92"/>
      <c r="F1638" s="64" t="str">
        <f t="shared" si="162"/>
        <v>The Mound</v>
      </c>
      <c r="G1638" s="92"/>
      <c r="H1638" s="65" t="str">
        <f t="shared" si="163"/>
        <v>Level 03</v>
      </c>
      <c r="I1638" s="92"/>
      <c r="J1638" s="67" t="str">
        <f t="shared" si="166"/>
        <v>Zone M4</v>
      </c>
      <c r="K1638" s="92"/>
      <c r="L1638" s="68" t="str">
        <f t="shared" si="167"/>
        <v>M4 / K3</v>
      </c>
      <c r="M1638" s="69" t="s">
        <v>1244</v>
      </c>
      <c r="N1638" s="69" t="str">
        <f t="shared" si="164"/>
        <v>JS. R.</v>
      </c>
      <c r="O1638" s="92"/>
      <c r="P1638" s="70" t="str">
        <f t="shared" si="165"/>
        <v>R2 / J1</v>
      </c>
      <c r="Q1638" s="92"/>
      <c r="R1638" s="92"/>
      <c r="S1638" s="3" t="s">
        <v>6716</v>
      </c>
      <c r="T1638" s="3" t="s">
        <v>6716</v>
      </c>
      <c r="U1638" s="3" t="s">
        <v>6716</v>
      </c>
      <c r="V1638" s="59" t="s">
        <v>1244</v>
      </c>
      <c r="W1638" s="59" t="str">
        <f t="shared" si="161"/>
        <v>Construction            JS. R.</v>
      </c>
      <c r="X1638" s="3"/>
      <c r="Y1638" s="49">
        <v>6</v>
      </c>
      <c r="Z1638" s="50">
        <v>45438</v>
      </c>
      <c r="AA1638" s="50">
        <v>45444</v>
      </c>
      <c r="AB1638" s="52">
        <v>17629.330000000002</v>
      </c>
    </row>
    <row r="1639" spans="1:28" ht="25.5" x14ac:dyDescent="0.2">
      <c r="A1639" s="66" t="s">
        <v>2601</v>
      </c>
      <c r="B1639" s="11" t="s">
        <v>6416</v>
      </c>
      <c r="C1639" s="11" t="s">
        <v>6416</v>
      </c>
      <c r="D1639" s="62" t="s">
        <v>6449</v>
      </c>
      <c r="E1639" s="66"/>
      <c r="F1639" s="64" t="str">
        <f t="shared" si="162"/>
        <v>The Mound</v>
      </c>
      <c r="G1639" s="66"/>
      <c r="H1639" s="65" t="str">
        <f t="shared" si="163"/>
        <v>Level 03</v>
      </c>
      <c r="I1639" s="66"/>
      <c r="J1639" s="67" t="str">
        <f t="shared" si="166"/>
        <v>Zone M4</v>
      </c>
      <c r="K1639" s="66"/>
      <c r="L1639" s="68" t="str">
        <f t="shared" si="167"/>
        <v>M4 / K3</v>
      </c>
      <c r="M1639" s="66"/>
      <c r="N1639" s="69" t="str">
        <f t="shared" si="164"/>
        <v>JS. R.</v>
      </c>
      <c r="O1639" s="66"/>
      <c r="P1639" s="70" t="str">
        <f t="shared" si="165"/>
        <v>R2 / J1</v>
      </c>
      <c r="Q1639" s="66"/>
      <c r="R1639" s="66"/>
      <c r="S1639" s="11" t="s">
        <v>6716</v>
      </c>
      <c r="T1639" s="11" t="s">
        <v>6716</v>
      </c>
      <c r="U1639" s="11" t="s">
        <v>6416</v>
      </c>
      <c r="V1639" s="59" t="s">
        <v>6416</v>
      </c>
      <c r="W1639" s="59" t="str">
        <f t="shared" si="161"/>
        <v>Construction</v>
      </c>
      <c r="X1639" s="11" t="s">
        <v>2602</v>
      </c>
      <c r="Y1639" s="32">
        <v>4</v>
      </c>
      <c r="Z1639" s="39">
        <v>45438</v>
      </c>
      <c r="AA1639" s="39">
        <v>45441</v>
      </c>
      <c r="AB1639" s="48">
        <v>9715.4</v>
      </c>
    </row>
    <row r="1640" spans="1:28" x14ac:dyDescent="0.2">
      <c r="A1640" s="66" t="s">
        <v>2603</v>
      </c>
      <c r="B1640" s="11" t="s">
        <v>6416</v>
      </c>
      <c r="C1640" s="11" t="s">
        <v>6416</v>
      </c>
      <c r="D1640" s="62" t="s">
        <v>6449</v>
      </c>
      <c r="E1640" s="66"/>
      <c r="F1640" s="64" t="str">
        <f t="shared" si="162"/>
        <v>The Mound</v>
      </c>
      <c r="G1640" s="66"/>
      <c r="H1640" s="65" t="str">
        <f t="shared" si="163"/>
        <v>Level 03</v>
      </c>
      <c r="I1640" s="66"/>
      <c r="J1640" s="67" t="str">
        <f t="shared" si="166"/>
        <v>Zone M4</v>
      </c>
      <c r="K1640" s="66"/>
      <c r="L1640" s="68" t="str">
        <f t="shared" si="167"/>
        <v>M4 / K3</v>
      </c>
      <c r="M1640" s="66"/>
      <c r="N1640" s="69" t="str">
        <f t="shared" si="164"/>
        <v>JS. R.</v>
      </c>
      <c r="O1640" s="66"/>
      <c r="P1640" s="70" t="str">
        <f t="shared" si="165"/>
        <v>R2 / J1</v>
      </c>
      <c r="Q1640" s="66"/>
      <c r="R1640" s="66"/>
      <c r="S1640" s="11" t="s">
        <v>6716</v>
      </c>
      <c r="T1640" s="11" t="s">
        <v>6716</v>
      </c>
      <c r="U1640" s="11" t="s">
        <v>6416</v>
      </c>
      <c r="V1640" s="59" t="s">
        <v>6416</v>
      </c>
      <c r="W1640" s="59" t="str">
        <f t="shared" si="161"/>
        <v>Construction</v>
      </c>
      <c r="X1640" s="11" t="s">
        <v>2604</v>
      </c>
      <c r="Y1640" s="32">
        <v>4</v>
      </c>
      <c r="Z1640" s="39">
        <v>45438</v>
      </c>
      <c r="AA1640" s="39">
        <v>45441</v>
      </c>
      <c r="AB1640" s="48">
        <v>4331.24</v>
      </c>
    </row>
    <row r="1641" spans="1:28" x14ac:dyDescent="0.2">
      <c r="A1641" s="66" t="s">
        <v>2605</v>
      </c>
      <c r="B1641" s="11" t="s">
        <v>6416</v>
      </c>
      <c r="C1641" s="11" t="s">
        <v>6416</v>
      </c>
      <c r="D1641" s="62" t="s">
        <v>6449</v>
      </c>
      <c r="E1641" s="66"/>
      <c r="F1641" s="64" t="str">
        <f t="shared" si="162"/>
        <v>The Mound</v>
      </c>
      <c r="G1641" s="66"/>
      <c r="H1641" s="65" t="str">
        <f t="shared" si="163"/>
        <v>Level 03</v>
      </c>
      <c r="I1641" s="66"/>
      <c r="J1641" s="67" t="str">
        <f t="shared" si="166"/>
        <v>Zone M4</v>
      </c>
      <c r="K1641" s="66"/>
      <c r="L1641" s="68" t="str">
        <f t="shared" si="167"/>
        <v>M4 / K3</v>
      </c>
      <c r="M1641" s="66"/>
      <c r="N1641" s="69" t="str">
        <f t="shared" si="164"/>
        <v>JS. R.</v>
      </c>
      <c r="O1641" s="66"/>
      <c r="P1641" s="70" t="str">
        <f t="shared" si="165"/>
        <v>R2 / J1</v>
      </c>
      <c r="Q1641" s="66"/>
      <c r="R1641" s="66"/>
      <c r="S1641" s="11" t="s">
        <v>6716</v>
      </c>
      <c r="T1641" s="11" t="s">
        <v>6716</v>
      </c>
      <c r="U1641" s="11" t="s">
        <v>6416</v>
      </c>
      <c r="V1641" s="59" t="s">
        <v>6416</v>
      </c>
      <c r="W1641" s="59" t="str">
        <f t="shared" si="161"/>
        <v>Construction</v>
      </c>
      <c r="X1641" s="11" t="s">
        <v>2606</v>
      </c>
      <c r="Y1641" s="32">
        <v>2</v>
      </c>
      <c r="Z1641" s="39">
        <v>45440</v>
      </c>
      <c r="AA1641" s="39">
        <v>45441</v>
      </c>
      <c r="AB1641" s="34">
        <v>795.57</v>
      </c>
    </row>
    <row r="1642" spans="1:28" x14ac:dyDescent="0.2">
      <c r="A1642" s="66" t="s">
        <v>2607</v>
      </c>
      <c r="B1642" s="11" t="s">
        <v>6416</v>
      </c>
      <c r="C1642" s="11" t="s">
        <v>6416</v>
      </c>
      <c r="D1642" s="62" t="s">
        <v>6449</v>
      </c>
      <c r="E1642" s="66"/>
      <c r="F1642" s="64" t="str">
        <f t="shared" si="162"/>
        <v>The Mound</v>
      </c>
      <c r="G1642" s="66"/>
      <c r="H1642" s="65" t="str">
        <f t="shared" si="163"/>
        <v>Level 03</v>
      </c>
      <c r="I1642" s="66"/>
      <c r="J1642" s="67" t="str">
        <f t="shared" si="166"/>
        <v>Zone M4</v>
      </c>
      <c r="K1642" s="66"/>
      <c r="L1642" s="68" t="str">
        <f t="shared" si="167"/>
        <v>M4 / K3</v>
      </c>
      <c r="M1642" s="66"/>
      <c r="N1642" s="69" t="str">
        <f t="shared" si="164"/>
        <v>JS. R.</v>
      </c>
      <c r="O1642" s="66"/>
      <c r="P1642" s="70" t="str">
        <f t="shared" si="165"/>
        <v>R2 / J1</v>
      </c>
      <c r="Q1642" s="66"/>
      <c r="R1642" s="66"/>
      <c r="S1642" s="11" t="s">
        <v>6716</v>
      </c>
      <c r="T1642" s="11" t="s">
        <v>6716</v>
      </c>
      <c r="U1642" s="11" t="s">
        <v>6416</v>
      </c>
      <c r="V1642" s="59" t="s">
        <v>6416</v>
      </c>
      <c r="W1642" s="59" t="str">
        <f t="shared" si="161"/>
        <v>Construction</v>
      </c>
      <c r="X1642" s="11" t="s">
        <v>2608</v>
      </c>
      <c r="Y1642" s="32">
        <v>2</v>
      </c>
      <c r="Z1642" s="39">
        <v>45440</v>
      </c>
      <c r="AA1642" s="39">
        <v>45441</v>
      </c>
      <c r="AB1642" s="34">
        <v>583.46</v>
      </c>
    </row>
    <row r="1643" spans="1:28" x14ac:dyDescent="0.2">
      <c r="A1643" s="63" t="s">
        <v>2609</v>
      </c>
      <c r="B1643" s="8" t="s">
        <v>6416</v>
      </c>
      <c r="C1643" s="8" t="s">
        <v>6416</v>
      </c>
      <c r="D1643" s="62" t="s">
        <v>6449</v>
      </c>
      <c r="E1643" s="63"/>
      <c r="F1643" s="64" t="str">
        <f t="shared" si="162"/>
        <v>The Mound</v>
      </c>
      <c r="G1643" s="63"/>
      <c r="H1643" s="65" t="str">
        <f t="shared" si="163"/>
        <v>Level 03</v>
      </c>
      <c r="I1643" s="63"/>
      <c r="J1643" s="67" t="str">
        <f t="shared" si="166"/>
        <v>Zone M4</v>
      </c>
      <c r="K1643" s="63"/>
      <c r="L1643" s="68" t="str">
        <f t="shared" si="167"/>
        <v>M4 / K3</v>
      </c>
      <c r="M1643" s="63"/>
      <c r="N1643" s="69" t="str">
        <f t="shared" si="164"/>
        <v>JS. R.</v>
      </c>
      <c r="O1643" s="63"/>
      <c r="P1643" s="70" t="str">
        <f t="shared" si="165"/>
        <v>R2 / J1</v>
      </c>
      <c r="Q1643" s="63"/>
      <c r="R1643" s="63"/>
      <c r="S1643" s="8" t="s">
        <v>6716</v>
      </c>
      <c r="T1643" s="8" t="s">
        <v>6716</v>
      </c>
      <c r="U1643" s="8" t="s">
        <v>6416</v>
      </c>
      <c r="V1643" s="59" t="s">
        <v>6416</v>
      </c>
      <c r="W1643" s="59" t="str">
        <f t="shared" si="161"/>
        <v>Construction</v>
      </c>
      <c r="X1643" s="8" t="s">
        <v>2610</v>
      </c>
      <c r="Y1643" s="23">
        <v>2</v>
      </c>
      <c r="Z1643" s="35">
        <v>45442</v>
      </c>
      <c r="AA1643" s="35">
        <v>45444</v>
      </c>
      <c r="AB1643" s="42">
        <v>2203.67</v>
      </c>
    </row>
    <row r="1644" spans="1:28" x14ac:dyDescent="0.2">
      <c r="A1644" s="68" t="s">
        <v>1959</v>
      </c>
      <c r="B1644" s="2" t="s">
        <v>6686</v>
      </c>
      <c r="C1644" s="2" t="s">
        <v>6545</v>
      </c>
      <c r="D1644" s="62" t="s">
        <v>6449</v>
      </c>
      <c r="E1644" s="92"/>
      <c r="F1644" s="64" t="str">
        <f t="shared" si="162"/>
        <v>The Mound</v>
      </c>
      <c r="G1644" s="92"/>
      <c r="H1644" s="65" t="str">
        <f t="shared" si="163"/>
        <v>Level 03</v>
      </c>
      <c r="I1644" s="92"/>
      <c r="J1644" s="67" t="str">
        <f t="shared" si="166"/>
        <v>Zone M4</v>
      </c>
      <c r="K1644" s="68" t="s">
        <v>1959</v>
      </c>
      <c r="L1644" s="68" t="str">
        <f t="shared" si="167"/>
        <v>M4/Balustrade</v>
      </c>
      <c r="M1644" s="92"/>
      <c r="N1644" s="69" t="str">
        <f t="shared" si="164"/>
        <v>JS. R.</v>
      </c>
      <c r="O1644" s="92"/>
      <c r="P1644" s="70" t="str">
        <f t="shared" si="165"/>
        <v>R2 / J1</v>
      </c>
      <c r="Q1644" s="92"/>
      <c r="R1644" s="92"/>
      <c r="S1644" s="2" t="s">
        <v>6545</v>
      </c>
      <c r="T1644" s="2" t="s">
        <v>6545</v>
      </c>
      <c r="U1644" s="2" t="s">
        <v>6545</v>
      </c>
      <c r="V1644" s="59" t="s">
        <v>1959</v>
      </c>
      <c r="W1644" s="59" t="str">
        <f t="shared" si="161"/>
        <v>Construction          M4/Balustrade</v>
      </c>
      <c r="X1644" s="2"/>
      <c r="Y1644" s="43">
        <v>8</v>
      </c>
      <c r="Z1644" s="44">
        <v>45431</v>
      </c>
      <c r="AA1644" s="44">
        <v>45439</v>
      </c>
      <c r="AB1644" s="47">
        <v>31222.09</v>
      </c>
    </row>
    <row r="1645" spans="1:28" x14ac:dyDescent="0.2">
      <c r="A1645" s="66" t="s">
        <v>2611</v>
      </c>
      <c r="B1645" s="11" t="s">
        <v>6416</v>
      </c>
      <c r="C1645" s="11" t="s">
        <v>6416</v>
      </c>
      <c r="D1645" s="62" t="s">
        <v>6449</v>
      </c>
      <c r="E1645" s="66"/>
      <c r="F1645" s="64" t="str">
        <f t="shared" si="162"/>
        <v>The Mound</v>
      </c>
      <c r="G1645" s="66"/>
      <c r="H1645" s="65" t="str">
        <f t="shared" si="163"/>
        <v>Level 03</v>
      </c>
      <c r="I1645" s="66"/>
      <c r="J1645" s="67" t="str">
        <f t="shared" si="166"/>
        <v>Zone M4</v>
      </c>
      <c r="K1645" s="66"/>
      <c r="L1645" s="68" t="str">
        <f t="shared" si="167"/>
        <v>M4/Balustrade</v>
      </c>
      <c r="M1645" s="66"/>
      <c r="N1645" s="69" t="str">
        <f t="shared" si="164"/>
        <v>JS. R.</v>
      </c>
      <c r="O1645" s="66"/>
      <c r="P1645" s="70" t="str">
        <f t="shared" si="165"/>
        <v>R2 / J1</v>
      </c>
      <c r="Q1645" s="66"/>
      <c r="R1645" s="66"/>
      <c r="S1645" s="11" t="s">
        <v>6545</v>
      </c>
      <c r="T1645" s="11" t="s">
        <v>6545</v>
      </c>
      <c r="U1645" s="11" t="s">
        <v>6416</v>
      </c>
      <c r="V1645" s="59" t="s">
        <v>6416</v>
      </c>
      <c r="W1645" s="59" t="str">
        <f t="shared" si="161"/>
        <v>Construction</v>
      </c>
      <c r="X1645" s="11" t="s">
        <v>2612</v>
      </c>
      <c r="Y1645" s="32">
        <v>4</v>
      </c>
      <c r="Z1645" s="39">
        <v>45431</v>
      </c>
      <c r="AA1645" s="39">
        <v>45434</v>
      </c>
      <c r="AB1645" s="48">
        <v>27319.33</v>
      </c>
    </row>
    <row r="1646" spans="1:28" x14ac:dyDescent="0.2">
      <c r="A1646" s="63" t="s">
        <v>2613</v>
      </c>
      <c r="B1646" s="8" t="s">
        <v>6416</v>
      </c>
      <c r="C1646" s="8" t="s">
        <v>6416</v>
      </c>
      <c r="D1646" s="62" t="s">
        <v>6449</v>
      </c>
      <c r="E1646" s="63"/>
      <c r="F1646" s="64" t="str">
        <f t="shared" si="162"/>
        <v>The Mound</v>
      </c>
      <c r="G1646" s="63"/>
      <c r="H1646" s="65" t="str">
        <f t="shared" si="163"/>
        <v>Level 03</v>
      </c>
      <c r="I1646" s="63"/>
      <c r="J1646" s="67" t="str">
        <f t="shared" si="166"/>
        <v>Zone M4</v>
      </c>
      <c r="K1646" s="63"/>
      <c r="L1646" s="68" t="str">
        <f t="shared" si="167"/>
        <v>M4/Balustrade</v>
      </c>
      <c r="M1646" s="63"/>
      <c r="N1646" s="69" t="str">
        <f t="shared" si="164"/>
        <v>JS. R.</v>
      </c>
      <c r="O1646" s="63"/>
      <c r="P1646" s="70" t="str">
        <f t="shared" si="165"/>
        <v>R2 / J1</v>
      </c>
      <c r="Q1646" s="63"/>
      <c r="R1646" s="63"/>
      <c r="S1646" s="8" t="s">
        <v>6545</v>
      </c>
      <c r="T1646" s="8" t="s">
        <v>6545</v>
      </c>
      <c r="U1646" s="8" t="s">
        <v>6416</v>
      </c>
      <c r="V1646" s="59" t="s">
        <v>6416</v>
      </c>
      <c r="W1646" s="59" t="str">
        <f t="shared" si="161"/>
        <v>Construction</v>
      </c>
      <c r="X1646" s="8" t="s">
        <v>2614</v>
      </c>
      <c r="Y1646" s="23">
        <v>4</v>
      </c>
      <c r="Z1646" s="35">
        <v>45435</v>
      </c>
      <c r="AA1646" s="35">
        <v>45439</v>
      </c>
      <c r="AB1646" s="42">
        <v>3902.76</v>
      </c>
    </row>
    <row r="1647" spans="1:28" x14ac:dyDescent="0.2">
      <c r="A1647" s="65" t="s">
        <v>2615</v>
      </c>
      <c r="B1647" s="10" t="s">
        <v>6643</v>
      </c>
      <c r="C1647" s="10" t="s">
        <v>6652</v>
      </c>
      <c r="D1647" s="62" t="s">
        <v>6449</v>
      </c>
      <c r="E1647" s="92"/>
      <c r="F1647" s="64" t="str">
        <f t="shared" si="162"/>
        <v>The Mound</v>
      </c>
      <c r="G1647" s="65" t="s">
        <v>2615</v>
      </c>
      <c r="H1647" s="65" t="str">
        <f t="shared" si="163"/>
        <v>Level 04</v>
      </c>
      <c r="I1647" s="92"/>
      <c r="J1647" s="67" t="str">
        <f t="shared" si="166"/>
        <v>Zone M4</v>
      </c>
      <c r="K1647" s="92"/>
      <c r="L1647" s="68" t="str">
        <f t="shared" si="167"/>
        <v>M4/Balustrade</v>
      </c>
      <c r="M1647" s="92"/>
      <c r="N1647" s="69" t="str">
        <f t="shared" si="164"/>
        <v>JS. R.</v>
      </c>
      <c r="O1647" s="92"/>
      <c r="P1647" s="70" t="str">
        <f t="shared" si="165"/>
        <v>R2 / J1</v>
      </c>
      <c r="Q1647" s="92"/>
      <c r="R1647" s="92"/>
      <c r="S1647" s="10" t="s">
        <v>6652</v>
      </c>
      <c r="T1647" s="10" t="s">
        <v>6652</v>
      </c>
      <c r="U1647" s="10" t="s">
        <v>6652</v>
      </c>
      <c r="V1647" s="59" t="s">
        <v>2615</v>
      </c>
      <c r="W1647" s="59" t="str">
        <f t="shared" si="161"/>
        <v>Construction      Level 04</v>
      </c>
      <c r="X1647" s="10"/>
      <c r="Y1647" s="29">
        <v>48</v>
      </c>
      <c r="Z1647" s="30">
        <v>45388</v>
      </c>
      <c r="AA1647" s="30">
        <v>45446</v>
      </c>
      <c r="AB1647" s="41">
        <v>598247.85</v>
      </c>
    </row>
    <row r="1648" spans="1:28" x14ac:dyDescent="0.2">
      <c r="A1648" s="67" t="s">
        <v>1176</v>
      </c>
      <c r="B1648" s="12" t="s">
        <v>9890</v>
      </c>
      <c r="C1648" s="12" t="s">
        <v>6679</v>
      </c>
      <c r="D1648" s="62" t="s">
        <v>6449</v>
      </c>
      <c r="E1648" s="91"/>
      <c r="F1648" s="64" t="str">
        <f t="shared" si="162"/>
        <v>The Mound</v>
      </c>
      <c r="G1648" s="91"/>
      <c r="H1648" s="65" t="str">
        <f t="shared" si="163"/>
        <v>Level 04</v>
      </c>
      <c r="I1648" s="67" t="s">
        <v>1176</v>
      </c>
      <c r="J1648" s="67" t="str">
        <f t="shared" si="166"/>
        <v>Zone M1</v>
      </c>
      <c r="K1648" s="91"/>
      <c r="L1648" s="68" t="str">
        <f t="shared" si="167"/>
        <v>M4/Balustrade</v>
      </c>
      <c r="M1648" s="91"/>
      <c r="N1648" s="69" t="str">
        <f t="shared" si="164"/>
        <v>JS. R.</v>
      </c>
      <c r="O1648" s="91"/>
      <c r="P1648" s="70" t="str">
        <f t="shared" si="165"/>
        <v>R2 / J1</v>
      </c>
      <c r="Q1648" s="91"/>
      <c r="R1648" s="91"/>
      <c r="S1648" s="12" t="s">
        <v>6679</v>
      </c>
      <c r="T1648" s="12" t="s">
        <v>6679</v>
      </c>
      <c r="U1648" s="12" t="s">
        <v>6679</v>
      </c>
      <c r="V1648" s="59" t="s">
        <v>1176</v>
      </c>
      <c r="W1648" s="59" t="str">
        <f t="shared" si="161"/>
        <v>Construction        Zone M1</v>
      </c>
      <c r="X1648" s="12"/>
      <c r="Y1648" s="36">
        <v>20</v>
      </c>
      <c r="Z1648" s="37">
        <v>45388</v>
      </c>
      <c r="AA1648" s="37">
        <v>45413</v>
      </c>
      <c r="AB1648" s="46">
        <v>78806.42</v>
      </c>
    </row>
    <row r="1649" spans="1:28" x14ac:dyDescent="0.2">
      <c r="A1649" s="68" t="s">
        <v>2616</v>
      </c>
      <c r="B1649" s="2" t="s">
        <v>6679</v>
      </c>
      <c r="C1649" s="2" t="s">
        <v>6758</v>
      </c>
      <c r="D1649" s="62" t="s">
        <v>6449</v>
      </c>
      <c r="E1649" s="92"/>
      <c r="F1649" s="64" t="str">
        <f t="shared" si="162"/>
        <v>The Mound</v>
      </c>
      <c r="G1649" s="92"/>
      <c r="H1649" s="65" t="str">
        <f t="shared" si="163"/>
        <v>Level 04</v>
      </c>
      <c r="I1649" s="92"/>
      <c r="J1649" s="67" t="str">
        <f t="shared" si="166"/>
        <v>Zone M1</v>
      </c>
      <c r="K1649" s="68" t="s">
        <v>2616</v>
      </c>
      <c r="L1649" s="68" t="str">
        <f t="shared" si="167"/>
        <v>M1 / F4</v>
      </c>
      <c r="M1649" s="92"/>
      <c r="N1649" s="69" t="str">
        <f t="shared" si="164"/>
        <v>JS. R.</v>
      </c>
      <c r="O1649" s="92"/>
      <c r="P1649" s="70" t="str">
        <f t="shared" si="165"/>
        <v>R2 / J1</v>
      </c>
      <c r="Q1649" s="92"/>
      <c r="R1649" s="92"/>
      <c r="S1649" s="2" t="s">
        <v>6758</v>
      </c>
      <c r="T1649" s="2" t="s">
        <v>6758</v>
      </c>
      <c r="U1649" s="2" t="s">
        <v>6758</v>
      </c>
      <c r="V1649" s="59" t="s">
        <v>2616</v>
      </c>
      <c r="W1649" s="59" t="str">
        <f t="shared" si="161"/>
        <v>Construction          M1 / F4</v>
      </c>
      <c r="X1649" s="2"/>
      <c r="Y1649" s="43">
        <v>20</v>
      </c>
      <c r="Z1649" s="44">
        <v>45388</v>
      </c>
      <c r="AA1649" s="44">
        <v>45413</v>
      </c>
      <c r="AB1649" s="47">
        <v>78806.42</v>
      </c>
    </row>
    <row r="1650" spans="1:28" x14ac:dyDescent="0.2">
      <c r="A1650" s="69" t="s">
        <v>1256</v>
      </c>
      <c r="B1650" s="3" t="s">
        <v>6758</v>
      </c>
      <c r="C1650" s="3" t="s">
        <v>6718</v>
      </c>
      <c r="D1650" s="62" t="s">
        <v>6449</v>
      </c>
      <c r="E1650" s="92"/>
      <c r="F1650" s="64" t="str">
        <f t="shared" si="162"/>
        <v>The Mound</v>
      </c>
      <c r="G1650" s="92"/>
      <c r="H1650" s="65" t="str">
        <f t="shared" si="163"/>
        <v>Level 04</v>
      </c>
      <c r="I1650" s="92"/>
      <c r="J1650" s="67" t="str">
        <f t="shared" si="166"/>
        <v>Zone M1</v>
      </c>
      <c r="K1650" s="92"/>
      <c r="L1650" s="68" t="str">
        <f t="shared" si="167"/>
        <v>M1 / F4</v>
      </c>
      <c r="M1650" s="69" t="s">
        <v>1256</v>
      </c>
      <c r="N1650" s="69" t="str">
        <f t="shared" si="164"/>
        <v>S. K. L.</v>
      </c>
      <c r="O1650" s="92"/>
      <c r="P1650" s="70" t="str">
        <f t="shared" si="165"/>
        <v>R2 / J1</v>
      </c>
      <c r="Q1650" s="92"/>
      <c r="R1650" s="92"/>
      <c r="S1650" s="3" t="s">
        <v>6718</v>
      </c>
      <c r="T1650" s="3" t="s">
        <v>6718</v>
      </c>
      <c r="U1650" s="3" t="s">
        <v>6718</v>
      </c>
      <c r="V1650" s="59" t="s">
        <v>1256</v>
      </c>
      <c r="W1650" s="59" t="str">
        <f t="shared" si="161"/>
        <v>Construction            S. K. L.</v>
      </c>
      <c r="X1650" s="3"/>
      <c r="Y1650" s="49">
        <v>5</v>
      </c>
      <c r="Z1650" s="50">
        <v>45388</v>
      </c>
      <c r="AA1650" s="50">
        <v>45396</v>
      </c>
      <c r="AB1650" s="52">
        <v>13134.4</v>
      </c>
    </row>
    <row r="1651" spans="1:28" ht="25.5" x14ac:dyDescent="0.2">
      <c r="A1651" s="66" t="s">
        <v>2617</v>
      </c>
      <c r="B1651" s="11" t="s">
        <v>6416</v>
      </c>
      <c r="C1651" s="11" t="s">
        <v>6416</v>
      </c>
      <c r="D1651" s="62" t="s">
        <v>6449</v>
      </c>
      <c r="E1651" s="66"/>
      <c r="F1651" s="64" t="str">
        <f t="shared" si="162"/>
        <v>The Mound</v>
      </c>
      <c r="G1651" s="66"/>
      <c r="H1651" s="65" t="str">
        <f t="shared" si="163"/>
        <v>Level 04</v>
      </c>
      <c r="I1651" s="66"/>
      <c r="J1651" s="67" t="str">
        <f t="shared" si="166"/>
        <v>Zone M1</v>
      </c>
      <c r="K1651" s="66"/>
      <c r="L1651" s="68" t="str">
        <f t="shared" si="167"/>
        <v>M1 / F4</v>
      </c>
      <c r="M1651" s="66"/>
      <c r="N1651" s="69" t="str">
        <f t="shared" si="164"/>
        <v>S. K. L.</v>
      </c>
      <c r="O1651" s="66"/>
      <c r="P1651" s="70" t="str">
        <f t="shared" si="165"/>
        <v>R2 / J1</v>
      </c>
      <c r="Q1651" s="66"/>
      <c r="R1651" s="66"/>
      <c r="S1651" s="11" t="s">
        <v>6718</v>
      </c>
      <c r="T1651" s="11" t="s">
        <v>6718</v>
      </c>
      <c r="U1651" s="11" t="s">
        <v>6416</v>
      </c>
      <c r="V1651" s="59" t="s">
        <v>6416</v>
      </c>
      <c r="W1651" s="59" t="str">
        <f t="shared" si="161"/>
        <v>Construction</v>
      </c>
      <c r="X1651" s="11" t="s">
        <v>2618</v>
      </c>
      <c r="Y1651" s="32">
        <v>3</v>
      </c>
      <c r="Z1651" s="39">
        <v>45388</v>
      </c>
      <c r="AA1651" s="39">
        <v>45390</v>
      </c>
      <c r="AB1651" s="48">
        <v>6995.08</v>
      </c>
    </row>
    <row r="1652" spans="1:28" x14ac:dyDescent="0.2">
      <c r="A1652" s="66" t="s">
        <v>2619</v>
      </c>
      <c r="B1652" s="11" t="s">
        <v>6416</v>
      </c>
      <c r="C1652" s="11" t="s">
        <v>6416</v>
      </c>
      <c r="D1652" s="62" t="s">
        <v>6449</v>
      </c>
      <c r="E1652" s="66"/>
      <c r="F1652" s="64" t="str">
        <f t="shared" si="162"/>
        <v>The Mound</v>
      </c>
      <c r="G1652" s="66"/>
      <c r="H1652" s="65" t="str">
        <f t="shared" si="163"/>
        <v>Level 04</v>
      </c>
      <c r="I1652" s="66"/>
      <c r="J1652" s="67" t="str">
        <f t="shared" si="166"/>
        <v>Zone M1</v>
      </c>
      <c r="K1652" s="66"/>
      <c r="L1652" s="68" t="str">
        <f t="shared" si="167"/>
        <v>M1 / F4</v>
      </c>
      <c r="M1652" s="66"/>
      <c r="N1652" s="69" t="str">
        <f t="shared" si="164"/>
        <v>S. K. L.</v>
      </c>
      <c r="O1652" s="66"/>
      <c r="P1652" s="70" t="str">
        <f t="shared" si="165"/>
        <v>R2 / J1</v>
      </c>
      <c r="Q1652" s="66"/>
      <c r="R1652" s="66"/>
      <c r="S1652" s="11" t="s">
        <v>6718</v>
      </c>
      <c r="T1652" s="11" t="s">
        <v>6718</v>
      </c>
      <c r="U1652" s="11" t="s">
        <v>6416</v>
      </c>
      <c r="V1652" s="59" t="s">
        <v>6416</v>
      </c>
      <c r="W1652" s="59" t="str">
        <f t="shared" si="161"/>
        <v>Construction</v>
      </c>
      <c r="X1652" s="11" t="s">
        <v>2620</v>
      </c>
      <c r="Y1652" s="32">
        <v>3</v>
      </c>
      <c r="Z1652" s="39">
        <v>45388</v>
      </c>
      <c r="AA1652" s="39">
        <v>45390</v>
      </c>
      <c r="AB1652" s="48">
        <v>3118.49</v>
      </c>
    </row>
    <row r="1653" spans="1:28" x14ac:dyDescent="0.2">
      <c r="A1653" s="66" t="s">
        <v>2621</v>
      </c>
      <c r="B1653" s="11" t="s">
        <v>6416</v>
      </c>
      <c r="C1653" s="11" t="s">
        <v>6416</v>
      </c>
      <c r="D1653" s="62" t="s">
        <v>6449</v>
      </c>
      <c r="E1653" s="66"/>
      <c r="F1653" s="64" t="str">
        <f t="shared" si="162"/>
        <v>The Mound</v>
      </c>
      <c r="G1653" s="66"/>
      <c r="H1653" s="65" t="str">
        <f t="shared" si="163"/>
        <v>Level 04</v>
      </c>
      <c r="I1653" s="66"/>
      <c r="J1653" s="67" t="str">
        <f t="shared" si="166"/>
        <v>Zone M1</v>
      </c>
      <c r="K1653" s="66"/>
      <c r="L1653" s="68" t="str">
        <f t="shared" si="167"/>
        <v>M1 / F4</v>
      </c>
      <c r="M1653" s="66"/>
      <c r="N1653" s="69" t="str">
        <f t="shared" si="164"/>
        <v>S. K. L.</v>
      </c>
      <c r="O1653" s="66"/>
      <c r="P1653" s="70" t="str">
        <f t="shared" si="165"/>
        <v>R2 / J1</v>
      </c>
      <c r="Q1653" s="66"/>
      <c r="R1653" s="66"/>
      <c r="S1653" s="11" t="s">
        <v>6718</v>
      </c>
      <c r="T1653" s="11" t="s">
        <v>6718</v>
      </c>
      <c r="U1653" s="11" t="s">
        <v>6416</v>
      </c>
      <c r="V1653" s="59" t="s">
        <v>6416</v>
      </c>
      <c r="W1653" s="59" t="str">
        <f t="shared" si="161"/>
        <v>Construction</v>
      </c>
      <c r="X1653" s="11" t="s">
        <v>2622</v>
      </c>
      <c r="Y1653" s="32">
        <v>2</v>
      </c>
      <c r="Z1653" s="39">
        <v>45389</v>
      </c>
      <c r="AA1653" s="39">
        <v>45390</v>
      </c>
      <c r="AB1653" s="34">
        <v>795.57</v>
      </c>
    </row>
    <row r="1654" spans="1:28" x14ac:dyDescent="0.2">
      <c r="A1654" s="66" t="s">
        <v>2623</v>
      </c>
      <c r="B1654" s="11" t="s">
        <v>6416</v>
      </c>
      <c r="C1654" s="11" t="s">
        <v>6416</v>
      </c>
      <c r="D1654" s="62" t="s">
        <v>6449</v>
      </c>
      <c r="E1654" s="66"/>
      <c r="F1654" s="64" t="str">
        <f t="shared" si="162"/>
        <v>The Mound</v>
      </c>
      <c r="G1654" s="66"/>
      <c r="H1654" s="65" t="str">
        <f t="shared" si="163"/>
        <v>Level 04</v>
      </c>
      <c r="I1654" s="66"/>
      <c r="J1654" s="67" t="str">
        <f t="shared" si="166"/>
        <v>Zone M1</v>
      </c>
      <c r="K1654" s="66"/>
      <c r="L1654" s="68" t="str">
        <f t="shared" si="167"/>
        <v>M1 / F4</v>
      </c>
      <c r="M1654" s="66"/>
      <c r="N1654" s="69" t="str">
        <f t="shared" si="164"/>
        <v>S. K. L.</v>
      </c>
      <c r="O1654" s="66"/>
      <c r="P1654" s="70" t="str">
        <f t="shared" si="165"/>
        <v>R2 / J1</v>
      </c>
      <c r="Q1654" s="66"/>
      <c r="R1654" s="66"/>
      <c r="S1654" s="11" t="s">
        <v>6718</v>
      </c>
      <c r="T1654" s="11" t="s">
        <v>6718</v>
      </c>
      <c r="U1654" s="11" t="s">
        <v>6416</v>
      </c>
      <c r="V1654" s="59" t="s">
        <v>6416</v>
      </c>
      <c r="W1654" s="59" t="str">
        <f t="shared" si="161"/>
        <v>Construction</v>
      </c>
      <c r="X1654" s="11" t="s">
        <v>2624</v>
      </c>
      <c r="Y1654" s="32">
        <v>2</v>
      </c>
      <c r="Z1654" s="39">
        <v>45389</v>
      </c>
      <c r="AA1654" s="39">
        <v>45390</v>
      </c>
      <c r="AB1654" s="34">
        <v>583.46</v>
      </c>
    </row>
    <row r="1655" spans="1:28" x14ac:dyDescent="0.2">
      <c r="A1655" s="63" t="s">
        <v>2625</v>
      </c>
      <c r="B1655" s="8" t="s">
        <v>6416</v>
      </c>
      <c r="C1655" s="8" t="s">
        <v>6416</v>
      </c>
      <c r="D1655" s="62" t="s">
        <v>6449</v>
      </c>
      <c r="E1655" s="63"/>
      <c r="F1655" s="64" t="str">
        <f t="shared" si="162"/>
        <v>The Mound</v>
      </c>
      <c r="G1655" s="63"/>
      <c r="H1655" s="65" t="str">
        <f t="shared" si="163"/>
        <v>Level 04</v>
      </c>
      <c r="I1655" s="63"/>
      <c r="J1655" s="67" t="str">
        <f t="shared" si="166"/>
        <v>Zone M1</v>
      </c>
      <c r="K1655" s="63"/>
      <c r="L1655" s="68" t="str">
        <f t="shared" si="167"/>
        <v>M1 / F4</v>
      </c>
      <c r="M1655" s="63"/>
      <c r="N1655" s="69" t="str">
        <f t="shared" si="164"/>
        <v>S. K. L.</v>
      </c>
      <c r="O1655" s="63"/>
      <c r="P1655" s="70" t="str">
        <f t="shared" si="165"/>
        <v>R2 / J1</v>
      </c>
      <c r="Q1655" s="63"/>
      <c r="R1655" s="63"/>
      <c r="S1655" s="8" t="s">
        <v>6718</v>
      </c>
      <c r="T1655" s="8" t="s">
        <v>6718</v>
      </c>
      <c r="U1655" s="8" t="s">
        <v>6416</v>
      </c>
      <c r="V1655" s="59" t="s">
        <v>6416</v>
      </c>
      <c r="W1655" s="59" t="str">
        <f t="shared" si="161"/>
        <v>Construction</v>
      </c>
      <c r="X1655" s="8" t="s">
        <v>2626</v>
      </c>
      <c r="Y1655" s="23">
        <v>2</v>
      </c>
      <c r="Z1655" s="35">
        <v>45391</v>
      </c>
      <c r="AA1655" s="35">
        <v>45396</v>
      </c>
      <c r="AB1655" s="42">
        <v>1641.8</v>
      </c>
    </row>
    <row r="1656" spans="1:28" x14ac:dyDescent="0.2">
      <c r="A1656" s="69" t="s">
        <v>1200</v>
      </c>
      <c r="B1656" s="3" t="s">
        <v>6758</v>
      </c>
      <c r="C1656" s="3" t="s">
        <v>6712</v>
      </c>
      <c r="D1656" s="62" t="s">
        <v>6449</v>
      </c>
      <c r="E1656" s="92"/>
      <c r="F1656" s="64" t="str">
        <f t="shared" si="162"/>
        <v>The Mound</v>
      </c>
      <c r="G1656" s="92"/>
      <c r="H1656" s="65" t="str">
        <f t="shared" si="163"/>
        <v>Level 04</v>
      </c>
      <c r="I1656" s="92"/>
      <c r="J1656" s="67" t="str">
        <f t="shared" si="166"/>
        <v>Zone M1</v>
      </c>
      <c r="K1656" s="92"/>
      <c r="L1656" s="68" t="str">
        <f t="shared" si="167"/>
        <v>M1 / F4</v>
      </c>
      <c r="M1656" s="69" t="s">
        <v>1200</v>
      </c>
      <c r="N1656" s="69" t="str">
        <f t="shared" si="164"/>
        <v>S. K. R.</v>
      </c>
      <c r="O1656" s="92"/>
      <c r="P1656" s="70" t="str">
        <f t="shared" si="165"/>
        <v>R2 / J1</v>
      </c>
      <c r="Q1656" s="92"/>
      <c r="R1656" s="92"/>
      <c r="S1656" s="3" t="s">
        <v>6712</v>
      </c>
      <c r="T1656" s="3" t="s">
        <v>6712</v>
      </c>
      <c r="U1656" s="3" t="s">
        <v>6712</v>
      </c>
      <c r="V1656" s="59" t="s">
        <v>1200</v>
      </c>
      <c r="W1656" s="59" t="str">
        <f t="shared" si="161"/>
        <v>Construction            S. K. R.</v>
      </c>
      <c r="X1656" s="3"/>
      <c r="Y1656" s="49">
        <v>5</v>
      </c>
      <c r="Z1656" s="50">
        <v>45391</v>
      </c>
      <c r="AA1656" s="50">
        <v>45399</v>
      </c>
      <c r="AB1656" s="52">
        <v>13134.4</v>
      </c>
    </row>
    <row r="1657" spans="1:28" ht="25.5" x14ac:dyDescent="0.2">
      <c r="A1657" s="66" t="s">
        <v>2627</v>
      </c>
      <c r="B1657" s="11" t="s">
        <v>6416</v>
      </c>
      <c r="C1657" s="11" t="s">
        <v>6416</v>
      </c>
      <c r="D1657" s="62" t="s">
        <v>6449</v>
      </c>
      <c r="E1657" s="66"/>
      <c r="F1657" s="64" t="str">
        <f t="shared" si="162"/>
        <v>The Mound</v>
      </c>
      <c r="G1657" s="66"/>
      <c r="H1657" s="65" t="str">
        <f t="shared" si="163"/>
        <v>Level 04</v>
      </c>
      <c r="I1657" s="66"/>
      <c r="J1657" s="67" t="str">
        <f t="shared" si="166"/>
        <v>Zone M1</v>
      </c>
      <c r="K1657" s="66"/>
      <c r="L1657" s="68" t="str">
        <f t="shared" si="167"/>
        <v>M1 / F4</v>
      </c>
      <c r="M1657" s="66"/>
      <c r="N1657" s="69" t="str">
        <f t="shared" si="164"/>
        <v>S. K. R.</v>
      </c>
      <c r="O1657" s="66"/>
      <c r="P1657" s="70" t="str">
        <f t="shared" si="165"/>
        <v>R2 / J1</v>
      </c>
      <c r="Q1657" s="66"/>
      <c r="R1657" s="66"/>
      <c r="S1657" s="11" t="s">
        <v>6712</v>
      </c>
      <c r="T1657" s="11" t="s">
        <v>6712</v>
      </c>
      <c r="U1657" s="11" t="s">
        <v>6416</v>
      </c>
      <c r="V1657" s="59" t="s">
        <v>6416</v>
      </c>
      <c r="W1657" s="59" t="str">
        <f t="shared" si="161"/>
        <v>Construction</v>
      </c>
      <c r="X1657" s="11" t="s">
        <v>2628</v>
      </c>
      <c r="Y1657" s="32">
        <v>3</v>
      </c>
      <c r="Z1657" s="39">
        <v>45391</v>
      </c>
      <c r="AA1657" s="39">
        <v>45397</v>
      </c>
      <c r="AB1657" s="48">
        <v>6995.08</v>
      </c>
    </row>
    <row r="1658" spans="1:28" x14ac:dyDescent="0.2">
      <c r="A1658" s="66" t="s">
        <v>2629</v>
      </c>
      <c r="B1658" s="11" t="s">
        <v>6416</v>
      </c>
      <c r="C1658" s="11" t="s">
        <v>6416</v>
      </c>
      <c r="D1658" s="62" t="s">
        <v>6449</v>
      </c>
      <c r="E1658" s="66"/>
      <c r="F1658" s="64" t="str">
        <f t="shared" si="162"/>
        <v>The Mound</v>
      </c>
      <c r="G1658" s="66"/>
      <c r="H1658" s="65" t="str">
        <f t="shared" si="163"/>
        <v>Level 04</v>
      </c>
      <c r="I1658" s="66"/>
      <c r="J1658" s="67" t="str">
        <f t="shared" si="166"/>
        <v>Zone M1</v>
      </c>
      <c r="K1658" s="66"/>
      <c r="L1658" s="68" t="str">
        <f t="shared" si="167"/>
        <v>M1 / F4</v>
      </c>
      <c r="M1658" s="66"/>
      <c r="N1658" s="69" t="str">
        <f t="shared" si="164"/>
        <v>S. K. R.</v>
      </c>
      <c r="O1658" s="66"/>
      <c r="P1658" s="70" t="str">
        <f t="shared" si="165"/>
        <v>R2 / J1</v>
      </c>
      <c r="Q1658" s="66"/>
      <c r="R1658" s="66"/>
      <c r="S1658" s="11" t="s">
        <v>6712</v>
      </c>
      <c r="T1658" s="11" t="s">
        <v>6712</v>
      </c>
      <c r="U1658" s="11" t="s">
        <v>6416</v>
      </c>
      <c r="V1658" s="59" t="s">
        <v>6416</v>
      </c>
      <c r="W1658" s="59" t="str">
        <f t="shared" si="161"/>
        <v>Construction</v>
      </c>
      <c r="X1658" s="11" t="s">
        <v>2630</v>
      </c>
      <c r="Y1658" s="32">
        <v>3</v>
      </c>
      <c r="Z1658" s="39">
        <v>45391</v>
      </c>
      <c r="AA1658" s="39">
        <v>45397</v>
      </c>
      <c r="AB1658" s="48">
        <v>3118.49</v>
      </c>
    </row>
    <row r="1659" spans="1:28" x14ac:dyDescent="0.2">
      <c r="A1659" s="66" t="s">
        <v>2631</v>
      </c>
      <c r="B1659" s="11" t="s">
        <v>6416</v>
      </c>
      <c r="C1659" s="11" t="s">
        <v>6416</v>
      </c>
      <c r="D1659" s="62" t="s">
        <v>6449</v>
      </c>
      <c r="E1659" s="66"/>
      <c r="F1659" s="64" t="str">
        <f t="shared" si="162"/>
        <v>The Mound</v>
      </c>
      <c r="G1659" s="66"/>
      <c r="H1659" s="65" t="str">
        <f t="shared" si="163"/>
        <v>Level 04</v>
      </c>
      <c r="I1659" s="66"/>
      <c r="J1659" s="67" t="str">
        <f t="shared" si="166"/>
        <v>Zone M1</v>
      </c>
      <c r="K1659" s="66"/>
      <c r="L1659" s="68" t="str">
        <f t="shared" si="167"/>
        <v>M1 / F4</v>
      </c>
      <c r="M1659" s="66"/>
      <c r="N1659" s="69" t="str">
        <f t="shared" si="164"/>
        <v>S. K. R.</v>
      </c>
      <c r="O1659" s="66"/>
      <c r="P1659" s="70" t="str">
        <f t="shared" si="165"/>
        <v>R2 / J1</v>
      </c>
      <c r="Q1659" s="66"/>
      <c r="R1659" s="66"/>
      <c r="S1659" s="11" t="s">
        <v>6712</v>
      </c>
      <c r="T1659" s="11" t="s">
        <v>6712</v>
      </c>
      <c r="U1659" s="11" t="s">
        <v>6416</v>
      </c>
      <c r="V1659" s="59" t="s">
        <v>6416</v>
      </c>
      <c r="W1659" s="59" t="str">
        <f t="shared" si="161"/>
        <v>Construction</v>
      </c>
      <c r="X1659" s="11" t="s">
        <v>2632</v>
      </c>
      <c r="Y1659" s="32">
        <v>2</v>
      </c>
      <c r="Z1659" s="39">
        <v>45396</v>
      </c>
      <c r="AA1659" s="39">
        <v>45397</v>
      </c>
      <c r="AB1659" s="34">
        <v>795.57</v>
      </c>
    </row>
    <row r="1660" spans="1:28" x14ac:dyDescent="0.2">
      <c r="A1660" s="66" t="s">
        <v>2633</v>
      </c>
      <c r="B1660" s="11" t="s">
        <v>6416</v>
      </c>
      <c r="C1660" s="11" t="s">
        <v>6416</v>
      </c>
      <c r="D1660" s="62" t="s">
        <v>6449</v>
      </c>
      <c r="E1660" s="66"/>
      <c r="F1660" s="64" t="str">
        <f t="shared" si="162"/>
        <v>The Mound</v>
      </c>
      <c r="G1660" s="66"/>
      <c r="H1660" s="65" t="str">
        <f t="shared" si="163"/>
        <v>Level 04</v>
      </c>
      <c r="I1660" s="66"/>
      <c r="J1660" s="67" t="str">
        <f t="shared" si="166"/>
        <v>Zone M1</v>
      </c>
      <c r="K1660" s="66"/>
      <c r="L1660" s="68" t="str">
        <f t="shared" si="167"/>
        <v>M1 / F4</v>
      </c>
      <c r="M1660" s="66"/>
      <c r="N1660" s="69" t="str">
        <f t="shared" si="164"/>
        <v>S. K. R.</v>
      </c>
      <c r="O1660" s="66"/>
      <c r="P1660" s="70" t="str">
        <f t="shared" si="165"/>
        <v>R2 / J1</v>
      </c>
      <c r="Q1660" s="66"/>
      <c r="R1660" s="66"/>
      <c r="S1660" s="11" t="s">
        <v>6712</v>
      </c>
      <c r="T1660" s="11" t="s">
        <v>6712</v>
      </c>
      <c r="U1660" s="11" t="s">
        <v>6416</v>
      </c>
      <c r="V1660" s="59" t="s">
        <v>6416</v>
      </c>
      <c r="W1660" s="59" t="str">
        <f t="shared" si="161"/>
        <v>Construction</v>
      </c>
      <c r="X1660" s="11" t="s">
        <v>2634</v>
      </c>
      <c r="Y1660" s="32">
        <v>2</v>
      </c>
      <c r="Z1660" s="39">
        <v>45396</v>
      </c>
      <c r="AA1660" s="39">
        <v>45397</v>
      </c>
      <c r="AB1660" s="34">
        <v>583.46</v>
      </c>
    </row>
    <row r="1661" spans="1:28" x14ac:dyDescent="0.2">
      <c r="A1661" s="63" t="s">
        <v>2635</v>
      </c>
      <c r="B1661" s="8" t="s">
        <v>6416</v>
      </c>
      <c r="C1661" s="8" t="s">
        <v>6416</v>
      </c>
      <c r="D1661" s="62" t="s">
        <v>6449</v>
      </c>
      <c r="E1661" s="63"/>
      <c r="F1661" s="64" t="str">
        <f t="shared" si="162"/>
        <v>The Mound</v>
      </c>
      <c r="G1661" s="63"/>
      <c r="H1661" s="65" t="str">
        <f t="shared" si="163"/>
        <v>Level 04</v>
      </c>
      <c r="I1661" s="63"/>
      <c r="J1661" s="67" t="str">
        <f t="shared" si="166"/>
        <v>Zone M1</v>
      </c>
      <c r="K1661" s="63"/>
      <c r="L1661" s="68" t="str">
        <f t="shared" si="167"/>
        <v>M1 / F4</v>
      </c>
      <c r="M1661" s="63"/>
      <c r="N1661" s="69" t="str">
        <f t="shared" si="164"/>
        <v>S. K. R.</v>
      </c>
      <c r="O1661" s="63"/>
      <c r="P1661" s="70" t="str">
        <f t="shared" si="165"/>
        <v>R2 / J1</v>
      </c>
      <c r="Q1661" s="63"/>
      <c r="R1661" s="63"/>
      <c r="S1661" s="8" t="s">
        <v>6712</v>
      </c>
      <c r="T1661" s="8" t="s">
        <v>6712</v>
      </c>
      <c r="U1661" s="8" t="s">
        <v>6416</v>
      </c>
      <c r="V1661" s="59" t="s">
        <v>6416</v>
      </c>
      <c r="W1661" s="59" t="str">
        <f t="shared" si="161"/>
        <v>Construction</v>
      </c>
      <c r="X1661" s="8" t="s">
        <v>2636</v>
      </c>
      <c r="Y1661" s="23">
        <v>2</v>
      </c>
      <c r="Z1661" s="35">
        <v>45398</v>
      </c>
      <c r="AA1661" s="35">
        <v>45399</v>
      </c>
      <c r="AB1661" s="42">
        <v>1641.8</v>
      </c>
    </row>
    <row r="1662" spans="1:28" x14ac:dyDescent="0.2">
      <c r="A1662" s="69" t="s">
        <v>1277</v>
      </c>
      <c r="B1662" s="3" t="s">
        <v>6758</v>
      </c>
      <c r="C1662" s="3" t="s">
        <v>6719</v>
      </c>
      <c r="D1662" s="62" t="s">
        <v>6449</v>
      </c>
      <c r="E1662" s="92"/>
      <c r="F1662" s="64" t="str">
        <f t="shared" si="162"/>
        <v>The Mound</v>
      </c>
      <c r="G1662" s="92"/>
      <c r="H1662" s="65" t="str">
        <f t="shared" si="163"/>
        <v>Level 04</v>
      </c>
      <c r="I1662" s="92"/>
      <c r="J1662" s="67" t="str">
        <f t="shared" si="166"/>
        <v>Zone M1</v>
      </c>
      <c r="K1662" s="92"/>
      <c r="L1662" s="68" t="str">
        <f t="shared" si="167"/>
        <v>M1 / F4</v>
      </c>
      <c r="M1662" s="69" t="s">
        <v>1277</v>
      </c>
      <c r="N1662" s="69" t="str">
        <f t="shared" si="164"/>
        <v>S. K. CL.</v>
      </c>
      <c r="O1662" s="92"/>
      <c r="P1662" s="70" t="str">
        <f t="shared" si="165"/>
        <v>R2 / J1</v>
      </c>
      <c r="Q1662" s="92"/>
      <c r="R1662" s="92"/>
      <c r="S1662" s="3" t="s">
        <v>6719</v>
      </c>
      <c r="T1662" s="3" t="s">
        <v>6719</v>
      </c>
      <c r="U1662" s="3" t="s">
        <v>6719</v>
      </c>
      <c r="V1662" s="59" t="s">
        <v>1277</v>
      </c>
      <c r="W1662" s="59" t="str">
        <f t="shared" si="161"/>
        <v>Construction            S. K. CL.</v>
      </c>
      <c r="X1662" s="3"/>
      <c r="Y1662" s="49">
        <v>5</v>
      </c>
      <c r="Z1662" s="50">
        <v>45398</v>
      </c>
      <c r="AA1662" s="50">
        <v>45403</v>
      </c>
      <c r="AB1662" s="52">
        <v>13134.4</v>
      </c>
    </row>
    <row r="1663" spans="1:28" ht="25.5" x14ac:dyDescent="0.2">
      <c r="A1663" s="66" t="s">
        <v>2637</v>
      </c>
      <c r="B1663" s="11" t="s">
        <v>6416</v>
      </c>
      <c r="C1663" s="11" t="s">
        <v>6416</v>
      </c>
      <c r="D1663" s="62" t="s">
        <v>6449</v>
      </c>
      <c r="E1663" s="66"/>
      <c r="F1663" s="64" t="str">
        <f t="shared" si="162"/>
        <v>The Mound</v>
      </c>
      <c r="G1663" s="66"/>
      <c r="H1663" s="65" t="str">
        <f t="shared" si="163"/>
        <v>Level 04</v>
      </c>
      <c r="I1663" s="66"/>
      <c r="J1663" s="67" t="str">
        <f t="shared" si="166"/>
        <v>Zone M1</v>
      </c>
      <c r="K1663" s="66"/>
      <c r="L1663" s="68" t="str">
        <f t="shared" si="167"/>
        <v>M1 / F4</v>
      </c>
      <c r="M1663" s="66"/>
      <c r="N1663" s="69" t="str">
        <f t="shared" si="164"/>
        <v>S. K. CL.</v>
      </c>
      <c r="O1663" s="66"/>
      <c r="P1663" s="70" t="str">
        <f t="shared" si="165"/>
        <v>R2 / J1</v>
      </c>
      <c r="Q1663" s="66"/>
      <c r="R1663" s="66"/>
      <c r="S1663" s="11" t="s">
        <v>6719</v>
      </c>
      <c r="T1663" s="11" t="s">
        <v>6719</v>
      </c>
      <c r="U1663" s="11" t="s">
        <v>6416</v>
      </c>
      <c r="V1663" s="59" t="s">
        <v>6416</v>
      </c>
      <c r="W1663" s="59" t="str">
        <f t="shared" si="161"/>
        <v>Construction</v>
      </c>
      <c r="X1663" s="11" t="s">
        <v>2638</v>
      </c>
      <c r="Y1663" s="32">
        <v>3</v>
      </c>
      <c r="Z1663" s="39">
        <v>45398</v>
      </c>
      <c r="AA1663" s="39">
        <v>45400</v>
      </c>
      <c r="AB1663" s="48">
        <v>6995.08</v>
      </c>
    </row>
    <row r="1664" spans="1:28" x14ac:dyDescent="0.2">
      <c r="A1664" s="66" t="s">
        <v>2639</v>
      </c>
      <c r="B1664" s="11" t="s">
        <v>6416</v>
      </c>
      <c r="C1664" s="11" t="s">
        <v>6416</v>
      </c>
      <c r="D1664" s="62" t="s">
        <v>6449</v>
      </c>
      <c r="E1664" s="66"/>
      <c r="F1664" s="64" t="str">
        <f t="shared" si="162"/>
        <v>The Mound</v>
      </c>
      <c r="G1664" s="66"/>
      <c r="H1664" s="65" t="str">
        <f t="shared" si="163"/>
        <v>Level 04</v>
      </c>
      <c r="I1664" s="66"/>
      <c r="J1664" s="67" t="str">
        <f t="shared" si="166"/>
        <v>Zone M1</v>
      </c>
      <c r="K1664" s="66"/>
      <c r="L1664" s="68" t="str">
        <f t="shared" si="167"/>
        <v>M1 / F4</v>
      </c>
      <c r="M1664" s="66"/>
      <c r="N1664" s="69" t="str">
        <f t="shared" si="164"/>
        <v>S. K. CL.</v>
      </c>
      <c r="O1664" s="66"/>
      <c r="P1664" s="70" t="str">
        <f t="shared" si="165"/>
        <v>R2 / J1</v>
      </c>
      <c r="Q1664" s="66"/>
      <c r="R1664" s="66"/>
      <c r="S1664" s="11" t="s">
        <v>6719</v>
      </c>
      <c r="T1664" s="11" t="s">
        <v>6719</v>
      </c>
      <c r="U1664" s="11" t="s">
        <v>6416</v>
      </c>
      <c r="V1664" s="59" t="s">
        <v>6416</v>
      </c>
      <c r="W1664" s="59" t="str">
        <f t="shared" si="161"/>
        <v>Construction</v>
      </c>
      <c r="X1664" s="11" t="s">
        <v>2640</v>
      </c>
      <c r="Y1664" s="32">
        <v>3</v>
      </c>
      <c r="Z1664" s="39">
        <v>45398</v>
      </c>
      <c r="AA1664" s="39">
        <v>45400</v>
      </c>
      <c r="AB1664" s="48">
        <v>3118.49</v>
      </c>
    </row>
    <row r="1665" spans="1:28" x14ac:dyDescent="0.2">
      <c r="A1665" s="66" t="s">
        <v>2641</v>
      </c>
      <c r="B1665" s="11" t="s">
        <v>6416</v>
      </c>
      <c r="C1665" s="11" t="s">
        <v>6416</v>
      </c>
      <c r="D1665" s="62" t="s">
        <v>6449</v>
      </c>
      <c r="E1665" s="66"/>
      <c r="F1665" s="64" t="str">
        <f t="shared" si="162"/>
        <v>The Mound</v>
      </c>
      <c r="G1665" s="66"/>
      <c r="H1665" s="65" t="str">
        <f t="shared" si="163"/>
        <v>Level 04</v>
      </c>
      <c r="I1665" s="66"/>
      <c r="J1665" s="67" t="str">
        <f t="shared" si="166"/>
        <v>Zone M1</v>
      </c>
      <c r="K1665" s="66"/>
      <c r="L1665" s="68" t="str">
        <f t="shared" si="167"/>
        <v>M1 / F4</v>
      </c>
      <c r="M1665" s="66"/>
      <c r="N1665" s="69" t="str">
        <f t="shared" si="164"/>
        <v>S. K. CL.</v>
      </c>
      <c r="O1665" s="66"/>
      <c r="P1665" s="70" t="str">
        <f t="shared" si="165"/>
        <v>R2 / J1</v>
      </c>
      <c r="Q1665" s="66"/>
      <c r="R1665" s="66"/>
      <c r="S1665" s="11" t="s">
        <v>6719</v>
      </c>
      <c r="T1665" s="11" t="s">
        <v>6719</v>
      </c>
      <c r="U1665" s="11" t="s">
        <v>6416</v>
      </c>
      <c r="V1665" s="59" t="s">
        <v>6416</v>
      </c>
      <c r="W1665" s="59" t="str">
        <f t="shared" si="161"/>
        <v>Construction</v>
      </c>
      <c r="X1665" s="11" t="s">
        <v>2642</v>
      </c>
      <c r="Y1665" s="32">
        <v>2</v>
      </c>
      <c r="Z1665" s="39">
        <v>45399</v>
      </c>
      <c r="AA1665" s="39">
        <v>45400</v>
      </c>
      <c r="AB1665" s="34">
        <v>795.57</v>
      </c>
    </row>
    <row r="1666" spans="1:28" x14ac:dyDescent="0.2">
      <c r="A1666" s="66" t="s">
        <v>2643</v>
      </c>
      <c r="B1666" s="11" t="s">
        <v>6416</v>
      </c>
      <c r="C1666" s="11" t="s">
        <v>6416</v>
      </c>
      <c r="D1666" s="62" t="s">
        <v>6449</v>
      </c>
      <c r="E1666" s="66"/>
      <c r="F1666" s="64" t="str">
        <f t="shared" si="162"/>
        <v>The Mound</v>
      </c>
      <c r="G1666" s="66"/>
      <c r="H1666" s="65" t="str">
        <f t="shared" si="163"/>
        <v>Level 04</v>
      </c>
      <c r="I1666" s="66"/>
      <c r="J1666" s="67" t="str">
        <f t="shared" si="166"/>
        <v>Zone M1</v>
      </c>
      <c r="K1666" s="66"/>
      <c r="L1666" s="68" t="str">
        <f t="shared" si="167"/>
        <v>M1 / F4</v>
      </c>
      <c r="M1666" s="66"/>
      <c r="N1666" s="69" t="str">
        <f t="shared" si="164"/>
        <v>S. K. CL.</v>
      </c>
      <c r="O1666" s="66"/>
      <c r="P1666" s="70" t="str">
        <f t="shared" si="165"/>
        <v>R2 / J1</v>
      </c>
      <c r="Q1666" s="66"/>
      <c r="R1666" s="66"/>
      <c r="S1666" s="11" t="s">
        <v>6719</v>
      </c>
      <c r="T1666" s="11" t="s">
        <v>6719</v>
      </c>
      <c r="U1666" s="11" t="s">
        <v>6416</v>
      </c>
      <c r="V1666" s="59" t="s">
        <v>6416</v>
      </c>
      <c r="W1666" s="59" t="str">
        <f t="shared" si="161"/>
        <v>Construction</v>
      </c>
      <c r="X1666" s="11" t="s">
        <v>2644</v>
      </c>
      <c r="Y1666" s="32">
        <v>2</v>
      </c>
      <c r="Z1666" s="39">
        <v>45399</v>
      </c>
      <c r="AA1666" s="39">
        <v>45400</v>
      </c>
      <c r="AB1666" s="34">
        <v>583.46</v>
      </c>
    </row>
    <row r="1667" spans="1:28" x14ac:dyDescent="0.2">
      <c r="A1667" s="63" t="s">
        <v>2645</v>
      </c>
      <c r="B1667" s="8" t="s">
        <v>6416</v>
      </c>
      <c r="C1667" s="8" t="s">
        <v>6416</v>
      </c>
      <c r="D1667" s="62" t="s">
        <v>6449</v>
      </c>
      <c r="E1667" s="63"/>
      <c r="F1667" s="64" t="str">
        <f t="shared" si="162"/>
        <v>The Mound</v>
      </c>
      <c r="G1667" s="63"/>
      <c r="H1667" s="65" t="str">
        <f t="shared" si="163"/>
        <v>Level 04</v>
      </c>
      <c r="I1667" s="63"/>
      <c r="J1667" s="67" t="str">
        <f t="shared" si="166"/>
        <v>Zone M1</v>
      </c>
      <c r="K1667" s="63"/>
      <c r="L1667" s="68" t="str">
        <f t="shared" si="167"/>
        <v>M1 / F4</v>
      </c>
      <c r="M1667" s="63"/>
      <c r="N1667" s="69" t="str">
        <f t="shared" si="164"/>
        <v>S. K. CL.</v>
      </c>
      <c r="O1667" s="63"/>
      <c r="P1667" s="70" t="str">
        <f t="shared" si="165"/>
        <v>R2 / J1</v>
      </c>
      <c r="Q1667" s="63"/>
      <c r="R1667" s="63"/>
      <c r="S1667" s="8" t="s">
        <v>6719</v>
      </c>
      <c r="T1667" s="8" t="s">
        <v>6719</v>
      </c>
      <c r="U1667" s="8" t="s">
        <v>6416</v>
      </c>
      <c r="V1667" s="59" t="s">
        <v>6416</v>
      </c>
      <c r="W1667" s="59" t="str">
        <f t="shared" si="161"/>
        <v>Construction</v>
      </c>
      <c r="X1667" s="8" t="s">
        <v>2646</v>
      </c>
      <c r="Y1667" s="23">
        <v>2</v>
      </c>
      <c r="Z1667" s="35">
        <v>45402</v>
      </c>
      <c r="AA1667" s="35">
        <v>45403</v>
      </c>
      <c r="AB1667" s="42">
        <v>1641.8</v>
      </c>
    </row>
    <row r="1668" spans="1:28" x14ac:dyDescent="0.2">
      <c r="A1668" s="69" t="s">
        <v>1288</v>
      </c>
      <c r="B1668" s="3" t="s">
        <v>6758</v>
      </c>
      <c r="C1668" s="3" t="s">
        <v>6720</v>
      </c>
      <c r="D1668" s="62" t="s">
        <v>6449</v>
      </c>
      <c r="E1668" s="92"/>
      <c r="F1668" s="64" t="str">
        <f t="shared" si="162"/>
        <v>The Mound</v>
      </c>
      <c r="G1668" s="92"/>
      <c r="H1668" s="65" t="str">
        <f t="shared" si="163"/>
        <v>Level 04</v>
      </c>
      <c r="I1668" s="92"/>
      <c r="J1668" s="67" t="str">
        <f t="shared" si="166"/>
        <v>Zone M1</v>
      </c>
      <c r="K1668" s="92"/>
      <c r="L1668" s="68" t="str">
        <f t="shared" si="167"/>
        <v>M1 / F4</v>
      </c>
      <c r="M1668" s="69" t="s">
        <v>1288</v>
      </c>
      <c r="N1668" s="69" t="str">
        <f t="shared" si="164"/>
        <v>S. K. CR.</v>
      </c>
      <c r="O1668" s="92"/>
      <c r="P1668" s="70" t="str">
        <f t="shared" si="165"/>
        <v>R2 / J1</v>
      </c>
      <c r="Q1668" s="92"/>
      <c r="R1668" s="92"/>
      <c r="S1668" s="3" t="s">
        <v>6720</v>
      </c>
      <c r="T1668" s="3" t="s">
        <v>6720</v>
      </c>
      <c r="U1668" s="3" t="s">
        <v>6720</v>
      </c>
      <c r="V1668" s="59" t="s">
        <v>1288</v>
      </c>
      <c r="W1668" s="59" t="str">
        <f t="shared" si="161"/>
        <v>Construction            S. K. CR.</v>
      </c>
      <c r="X1668" s="3"/>
      <c r="Y1668" s="49">
        <v>5</v>
      </c>
      <c r="Z1668" s="50">
        <v>45402</v>
      </c>
      <c r="AA1668" s="50">
        <v>45406</v>
      </c>
      <c r="AB1668" s="52">
        <v>13134.4</v>
      </c>
    </row>
    <row r="1669" spans="1:28" ht="25.5" x14ac:dyDescent="0.2">
      <c r="A1669" s="66" t="s">
        <v>2647</v>
      </c>
      <c r="B1669" s="11" t="s">
        <v>6416</v>
      </c>
      <c r="C1669" s="11" t="s">
        <v>6416</v>
      </c>
      <c r="D1669" s="62" t="s">
        <v>6449</v>
      </c>
      <c r="E1669" s="66"/>
      <c r="F1669" s="64" t="str">
        <f t="shared" si="162"/>
        <v>The Mound</v>
      </c>
      <c r="G1669" s="66"/>
      <c r="H1669" s="65" t="str">
        <f t="shared" si="163"/>
        <v>Level 04</v>
      </c>
      <c r="I1669" s="66"/>
      <c r="J1669" s="67" t="str">
        <f t="shared" si="166"/>
        <v>Zone M1</v>
      </c>
      <c r="K1669" s="66"/>
      <c r="L1669" s="68" t="str">
        <f t="shared" si="167"/>
        <v>M1 / F4</v>
      </c>
      <c r="M1669" s="66"/>
      <c r="N1669" s="69" t="str">
        <f t="shared" si="164"/>
        <v>S. K. CR.</v>
      </c>
      <c r="O1669" s="66"/>
      <c r="P1669" s="70" t="str">
        <f t="shared" si="165"/>
        <v>R2 / J1</v>
      </c>
      <c r="Q1669" s="66"/>
      <c r="R1669" s="66"/>
      <c r="S1669" s="11" t="s">
        <v>6720</v>
      </c>
      <c r="T1669" s="11" t="s">
        <v>6720</v>
      </c>
      <c r="U1669" s="11" t="s">
        <v>6416</v>
      </c>
      <c r="V1669" s="59" t="s">
        <v>6416</v>
      </c>
      <c r="W1669" s="59" t="str">
        <f t="shared" ref="W1669:W1732" si="168">CONCATENATE(D1669,E1669,G1669,I1669,K1669,M1669,O1669,Q1669)</f>
        <v>Construction</v>
      </c>
      <c r="X1669" s="11" t="s">
        <v>2648</v>
      </c>
      <c r="Y1669" s="32">
        <v>3</v>
      </c>
      <c r="Z1669" s="39">
        <v>45402</v>
      </c>
      <c r="AA1669" s="39">
        <v>45404</v>
      </c>
      <c r="AB1669" s="48">
        <v>6995.08</v>
      </c>
    </row>
    <row r="1670" spans="1:28" x14ac:dyDescent="0.2">
      <c r="A1670" s="66" t="s">
        <v>2649</v>
      </c>
      <c r="B1670" s="11" t="s">
        <v>6416</v>
      </c>
      <c r="C1670" s="11" t="s">
        <v>6416</v>
      </c>
      <c r="D1670" s="62" t="s">
        <v>6449</v>
      </c>
      <c r="E1670" s="66"/>
      <c r="F1670" s="64" t="str">
        <f t="shared" si="162"/>
        <v>The Mound</v>
      </c>
      <c r="G1670" s="66"/>
      <c r="H1670" s="65" t="str">
        <f t="shared" si="163"/>
        <v>Level 04</v>
      </c>
      <c r="I1670" s="66"/>
      <c r="J1670" s="67" t="str">
        <f t="shared" si="166"/>
        <v>Zone M1</v>
      </c>
      <c r="K1670" s="66"/>
      <c r="L1670" s="68" t="str">
        <f t="shared" si="167"/>
        <v>M1 / F4</v>
      </c>
      <c r="M1670" s="66"/>
      <c r="N1670" s="69" t="str">
        <f t="shared" si="164"/>
        <v>S. K. CR.</v>
      </c>
      <c r="O1670" s="66"/>
      <c r="P1670" s="70" t="str">
        <f t="shared" si="165"/>
        <v>R2 / J1</v>
      </c>
      <c r="Q1670" s="66"/>
      <c r="R1670" s="66"/>
      <c r="S1670" s="11" t="s">
        <v>6720</v>
      </c>
      <c r="T1670" s="11" t="s">
        <v>6720</v>
      </c>
      <c r="U1670" s="11" t="s">
        <v>6416</v>
      </c>
      <c r="V1670" s="59" t="s">
        <v>6416</v>
      </c>
      <c r="W1670" s="59" t="str">
        <f t="shared" si="168"/>
        <v>Construction</v>
      </c>
      <c r="X1670" s="11" t="s">
        <v>2650</v>
      </c>
      <c r="Y1670" s="32">
        <v>3</v>
      </c>
      <c r="Z1670" s="39">
        <v>45402</v>
      </c>
      <c r="AA1670" s="39">
        <v>45404</v>
      </c>
      <c r="AB1670" s="48">
        <v>3118.49</v>
      </c>
    </row>
    <row r="1671" spans="1:28" x14ac:dyDescent="0.2">
      <c r="A1671" s="66" t="s">
        <v>2651</v>
      </c>
      <c r="B1671" s="11" t="s">
        <v>6416</v>
      </c>
      <c r="C1671" s="11" t="s">
        <v>6416</v>
      </c>
      <c r="D1671" s="62" t="s">
        <v>6449</v>
      </c>
      <c r="E1671" s="66"/>
      <c r="F1671" s="64" t="str">
        <f t="shared" si="162"/>
        <v>The Mound</v>
      </c>
      <c r="G1671" s="66"/>
      <c r="H1671" s="65" t="str">
        <f t="shared" si="163"/>
        <v>Level 04</v>
      </c>
      <c r="I1671" s="66"/>
      <c r="J1671" s="67" t="str">
        <f t="shared" si="166"/>
        <v>Zone M1</v>
      </c>
      <c r="K1671" s="66"/>
      <c r="L1671" s="68" t="str">
        <f t="shared" si="167"/>
        <v>M1 / F4</v>
      </c>
      <c r="M1671" s="66"/>
      <c r="N1671" s="69" t="str">
        <f t="shared" si="164"/>
        <v>S. K. CR.</v>
      </c>
      <c r="O1671" s="66"/>
      <c r="P1671" s="70" t="str">
        <f t="shared" si="165"/>
        <v>R2 / J1</v>
      </c>
      <c r="Q1671" s="66"/>
      <c r="R1671" s="66"/>
      <c r="S1671" s="11" t="s">
        <v>6720</v>
      </c>
      <c r="T1671" s="11" t="s">
        <v>6720</v>
      </c>
      <c r="U1671" s="11" t="s">
        <v>6416</v>
      </c>
      <c r="V1671" s="59" t="s">
        <v>6416</v>
      </c>
      <c r="W1671" s="59" t="str">
        <f t="shared" si="168"/>
        <v>Construction</v>
      </c>
      <c r="X1671" s="11" t="s">
        <v>2652</v>
      </c>
      <c r="Y1671" s="32">
        <v>2</v>
      </c>
      <c r="Z1671" s="39">
        <v>45403</v>
      </c>
      <c r="AA1671" s="39">
        <v>45404</v>
      </c>
      <c r="AB1671" s="34">
        <v>795.57</v>
      </c>
    </row>
    <row r="1672" spans="1:28" x14ac:dyDescent="0.2">
      <c r="A1672" s="66" t="s">
        <v>2653</v>
      </c>
      <c r="B1672" s="11" t="s">
        <v>6416</v>
      </c>
      <c r="C1672" s="11" t="s">
        <v>6416</v>
      </c>
      <c r="D1672" s="62" t="s">
        <v>6449</v>
      </c>
      <c r="E1672" s="66"/>
      <c r="F1672" s="64" t="str">
        <f t="shared" ref="F1672:F1735" si="169">IF(E1672="",F1671,TRIM(E1672))</f>
        <v>The Mound</v>
      </c>
      <c r="G1672" s="66"/>
      <c r="H1672" s="65" t="str">
        <f t="shared" si="163"/>
        <v>Level 04</v>
      </c>
      <c r="I1672" s="66"/>
      <c r="J1672" s="67" t="str">
        <f t="shared" si="166"/>
        <v>Zone M1</v>
      </c>
      <c r="K1672" s="66"/>
      <c r="L1672" s="68" t="str">
        <f t="shared" si="167"/>
        <v>M1 / F4</v>
      </c>
      <c r="M1672" s="66"/>
      <c r="N1672" s="69" t="str">
        <f t="shared" si="164"/>
        <v>S. K. CR.</v>
      </c>
      <c r="O1672" s="66"/>
      <c r="P1672" s="70" t="str">
        <f t="shared" si="165"/>
        <v>R2 / J1</v>
      </c>
      <c r="Q1672" s="66"/>
      <c r="R1672" s="66"/>
      <c r="S1672" s="11" t="s">
        <v>6720</v>
      </c>
      <c r="T1672" s="11" t="s">
        <v>6720</v>
      </c>
      <c r="U1672" s="11" t="s">
        <v>6416</v>
      </c>
      <c r="V1672" s="59" t="s">
        <v>6416</v>
      </c>
      <c r="W1672" s="59" t="str">
        <f t="shared" si="168"/>
        <v>Construction</v>
      </c>
      <c r="X1672" s="11" t="s">
        <v>2654</v>
      </c>
      <c r="Y1672" s="32">
        <v>2</v>
      </c>
      <c r="Z1672" s="39">
        <v>45403</v>
      </c>
      <c r="AA1672" s="39">
        <v>45404</v>
      </c>
      <c r="AB1672" s="34">
        <v>583.46</v>
      </c>
    </row>
    <row r="1673" spans="1:28" x14ac:dyDescent="0.2">
      <c r="A1673" s="63" t="s">
        <v>2655</v>
      </c>
      <c r="B1673" s="8" t="s">
        <v>6416</v>
      </c>
      <c r="C1673" s="8" t="s">
        <v>6416</v>
      </c>
      <c r="D1673" s="62" t="s">
        <v>6449</v>
      </c>
      <c r="E1673" s="63"/>
      <c r="F1673" s="64" t="str">
        <f t="shared" si="169"/>
        <v>The Mound</v>
      </c>
      <c r="G1673" s="63"/>
      <c r="H1673" s="65" t="str">
        <f t="shared" si="163"/>
        <v>Level 04</v>
      </c>
      <c r="I1673" s="63"/>
      <c r="J1673" s="67" t="str">
        <f t="shared" si="166"/>
        <v>Zone M1</v>
      </c>
      <c r="K1673" s="63"/>
      <c r="L1673" s="68" t="str">
        <f t="shared" si="167"/>
        <v>M1 / F4</v>
      </c>
      <c r="M1673" s="63"/>
      <c r="N1673" s="69" t="str">
        <f t="shared" si="164"/>
        <v>S. K. CR.</v>
      </c>
      <c r="O1673" s="63"/>
      <c r="P1673" s="70" t="str">
        <f t="shared" si="165"/>
        <v>R2 / J1</v>
      </c>
      <c r="Q1673" s="63"/>
      <c r="R1673" s="63"/>
      <c r="S1673" s="8" t="s">
        <v>6720</v>
      </c>
      <c r="T1673" s="8" t="s">
        <v>6720</v>
      </c>
      <c r="U1673" s="8" t="s">
        <v>6416</v>
      </c>
      <c r="V1673" s="59" t="s">
        <v>6416</v>
      </c>
      <c r="W1673" s="59" t="str">
        <f t="shared" si="168"/>
        <v>Construction</v>
      </c>
      <c r="X1673" s="8" t="s">
        <v>2656</v>
      </c>
      <c r="Y1673" s="23">
        <v>2</v>
      </c>
      <c r="Z1673" s="35">
        <v>45405</v>
      </c>
      <c r="AA1673" s="35">
        <v>45406</v>
      </c>
      <c r="AB1673" s="42">
        <v>1641.8</v>
      </c>
    </row>
    <row r="1674" spans="1:28" x14ac:dyDescent="0.2">
      <c r="A1674" s="69" t="s">
        <v>1211</v>
      </c>
      <c r="B1674" s="3" t="s">
        <v>6758</v>
      </c>
      <c r="C1674" s="3" t="s">
        <v>6713</v>
      </c>
      <c r="D1674" s="62" t="s">
        <v>6449</v>
      </c>
      <c r="E1674" s="92"/>
      <c r="F1674" s="64" t="str">
        <f t="shared" si="169"/>
        <v>The Mound</v>
      </c>
      <c r="G1674" s="92"/>
      <c r="H1674" s="65" t="str">
        <f t="shared" si="163"/>
        <v>Level 04</v>
      </c>
      <c r="I1674" s="92"/>
      <c r="J1674" s="67" t="str">
        <f t="shared" si="166"/>
        <v>Zone M1</v>
      </c>
      <c r="K1674" s="92"/>
      <c r="L1674" s="68" t="str">
        <f t="shared" si="167"/>
        <v>M1 / F4</v>
      </c>
      <c r="M1674" s="69" t="s">
        <v>1211</v>
      </c>
      <c r="N1674" s="69" t="str">
        <f t="shared" si="164"/>
        <v>S. DQ. L.</v>
      </c>
      <c r="O1674" s="92"/>
      <c r="P1674" s="70" t="str">
        <f t="shared" si="165"/>
        <v>R2 / J1</v>
      </c>
      <c r="Q1674" s="92"/>
      <c r="R1674" s="92"/>
      <c r="S1674" s="3" t="s">
        <v>6713</v>
      </c>
      <c r="T1674" s="3" t="s">
        <v>6713</v>
      </c>
      <c r="U1674" s="3" t="s">
        <v>6713</v>
      </c>
      <c r="V1674" s="59" t="s">
        <v>1211</v>
      </c>
      <c r="W1674" s="59" t="str">
        <f t="shared" si="168"/>
        <v>Construction            S. DQ. L.</v>
      </c>
      <c r="X1674" s="3"/>
      <c r="Y1674" s="49">
        <v>5</v>
      </c>
      <c r="Z1674" s="50">
        <v>45405</v>
      </c>
      <c r="AA1674" s="50">
        <v>45410</v>
      </c>
      <c r="AB1674" s="52">
        <v>13134.4</v>
      </c>
    </row>
    <row r="1675" spans="1:28" ht="25.5" x14ac:dyDescent="0.2">
      <c r="A1675" s="66" t="s">
        <v>2657</v>
      </c>
      <c r="B1675" s="11" t="s">
        <v>6416</v>
      </c>
      <c r="C1675" s="11" t="s">
        <v>6416</v>
      </c>
      <c r="D1675" s="62" t="s">
        <v>6449</v>
      </c>
      <c r="E1675" s="66"/>
      <c r="F1675" s="64" t="str">
        <f t="shared" si="169"/>
        <v>The Mound</v>
      </c>
      <c r="G1675" s="66"/>
      <c r="H1675" s="65" t="str">
        <f t="shared" ref="H1675:H1738" si="170">IF(G1675="",H1674,TRIM(G1675))</f>
        <v>Level 04</v>
      </c>
      <c r="I1675" s="66"/>
      <c r="J1675" s="67" t="str">
        <f t="shared" si="166"/>
        <v>Zone M1</v>
      </c>
      <c r="K1675" s="66"/>
      <c r="L1675" s="68" t="str">
        <f t="shared" si="167"/>
        <v>M1 / F4</v>
      </c>
      <c r="M1675" s="66"/>
      <c r="N1675" s="69" t="str">
        <f t="shared" si="164"/>
        <v>S. DQ. L.</v>
      </c>
      <c r="O1675" s="66"/>
      <c r="P1675" s="70" t="str">
        <f t="shared" si="165"/>
        <v>R2 / J1</v>
      </c>
      <c r="Q1675" s="66"/>
      <c r="R1675" s="66"/>
      <c r="S1675" s="11" t="s">
        <v>6713</v>
      </c>
      <c r="T1675" s="11" t="s">
        <v>6713</v>
      </c>
      <c r="U1675" s="11" t="s">
        <v>6416</v>
      </c>
      <c r="V1675" s="59" t="s">
        <v>6416</v>
      </c>
      <c r="W1675" s="59" t="str">
        <f t="shared" si="168"/>
        <v>Construction</v>
      </c>
      <c r="X1675" s="11" t="s">
        <v>2658</v>
      </c>
      <c r="Y1675" s="32">
        <v>3</v>
      </c>
      <c r="Z1675" s="39">
        <v>45405</v>
      </c>
      <c r="AA1675" s="39">
        <v>45407</v>
      </c>
      <c r="AB1675" s="48">
        <v>6995.08</v>
      </c>
    </row>
    <row r="1676" spans="1:28" x14ac:dyDescent="0.2">
      <c r="A1676" s="66" t="s">
        <v>2659</v>
      </c>
      <c r="B1676" s="11" t="s">
        <v>6416</v>
      </c>
      <c r="C1676" s="11" t="s">
        <v>6416</v>
      </c>
      <c r="D1676" s="62" t="s">
        <v>6449</v>
      </c>
      <c r="E1676" s="66"/>
      <c r="F1676" s="64" t="str">
        <f t="shared" si="169"/>
        <v>The Mound</v>
      </c>
      <c r="G1676" s="66"/>
      <c r="H1676" s="65" t="str">
        <f t="shared" si="170"/>
        <v>Level 04</v>
      </c>
      <c r="I1676" s="66"/>
      <c r="J1676" s="67" t="str">
        <f t="shared" si="166"/>
        <v>Zone M1</v>
      </c>
      <c r="K1676" s="66"/>
      <c r="L1676" s="68" t="str">
        <f t="shared" si="167"/>
        <v>M1 / F4</v>
      </c>
      <c r="M1676" s="66"/>
      <c r="N1676" s="69" t="str">
        <f t="shared" si="164"/>
        <v>S. DQ. L.</v>
      </c>
      <c r="O1676" s="66"/>
      <c r="P1676" s="70" t="str">
        <f t="shared" si="165"/>
        <v>R2 / J1</v>
      </c>
      <c r="Q1676" s="66"/>
      <c r="R1676" s="66"/>
      <c r="S1676" s="11" t="s">
        <v>6713</v>
      </c>
      <c r="T1676" s="11" t="s">
        <v>6713</v>
      </c>
      <c r="U1676" s="11" t="s">
        <v>6416</v>
      </c>
      <c r="V1676" s="59" t="s">
        <v>6416</v>
      </c>
      <c r="W1676" s="59" t="str">
        <f t="shared" si="168"/>
        <v>Construction</v>
      </c>
      <c r="X1676" s="11" t="s">
        <v>2660</v>
      </c>
      <c r="Y1676" s="32">
        <v>3</v>
      </c>
      <c r="Z1676" s="39">
        <v>45405</v>
      </c>
      <c r="AA1676" s="39">
        <v>45407</v>
      </c>
      <c r="AB1676" s="48">
        <v>3118.49</v>
      </c>
    </row>
    <row r="1677" spans="1:28" x14ac:dyDescent="0.2">
      <c r="A1677" s="66" t="s">
        <v>2661</v>
      </c>
      <c r="B1677" s="11" t="s">
        <v>6416</v>
      </c>
      <c r="C1677" s="11" t="s">
        <v>6416</v>
      </c>
      <c r="D1677" s="62" t="s">
        <v>6449</v>
      </c>
      <c r="E1677" s="66"/>
      <c r="F1677" s="64" t="str">
        <f t="shared" si="169"/>
        <v>The Mound</v>
      </c>
      <c r="G1677" s="66"/>
      <c r="H1677" s="65" t="str">
        <f t="shared" si="170"/>
        <v>Level 04</v>
      </c>
      <c r="I1677" s="66"/>
      <c r="J1677" s="67" t="str">
        <f t="shared" si="166"/>
        <v>Zone M1</v>
      </c>
      <c r="K1677" s="66"/>
      <c r="L1677" s="68" t="str">
        <f t="shared" si="167"/>
        <v>M1 / F4</v>
      </c>
      <c r="M1677" s="66"/>
      <c r="N1677" s="69" t="str">
        <f t="shared" ref="N1677:N1740" si="171">IF(M1677="",N1676,TRIM(M1677))</f>
        <v>S. DQ. L.</v>
      </c>
      <c r="O1677" s="66"/>
      <c r="P1677" s="70" t="str">
        <f t="shared" si="165"/>
        <v>R2 / J1</v>
      </c>
      <c r="Q1677" s="66"/>
      <c r="R1677" s="66"/>
      <c r="S1677" s="11" t="s">
        <v>6713</v>
      </c>
      <c r="T1677" s="11" t="s">
        <v>6713</v>
      </c>
      <c r="U1677" s="11" t="s">
        <v>6416</v>
      </c>
      <c r="V1677" s="59" t="s">
        <v>6416</v>
      </c>
      <c r="W1677" s="59" t="str">
        <f t="shared" si="168"/>
        <v>Construction</v>
      </c>
      <c r="X1677" s="11" t="s">
        <v>2662</v>
      </c>
      <c r="Y1677" s="32">
        <v>2</v>
      </c>
      <c r="Z1677" s="39">
        <v>45406</v>
      </c>
      <c r="AA1677" s="39">
        <v>45407</v>
      </c>
      <c r="AB1677" s="34">
        <v>795.57</v>
      </c>
    </row>
    <row r="1678" spans="1:28" x14ac:dyDescent="0.2">
      <c r="A1678" s="66" t="s">
        <v>2663</v>
      </c>
      <c r="B1678" s="11" t="s">
        <v>6416</v>
      </c>
      <c r="C1678" s="11" t="s">
        <v>6416</v>
      </c>
      <c r="D1678" s="62" t="s">
        <v>6449</v>
      </c>
      <c r="E1678" s="66"/>
      <c r="F1678" s="64" t="str">
        <f t="shared" si="169"/>
        <v>The Mound</v>
      </c>
      <c r="G1678" s="66"/>
      <c r="H1678" s="65" t="str">
        <f t="shared" si="170"/>
        <v>Level 04</v>
      </c>
      <c r="I1678" s="66"/>
      <c r="J1678" s="67" t="str">
        <f t="shared" si="166"/>
        <v>Zone M1</v>
      </c>
      <c r="K1678" s="66"/>
      <c r="L1678" s="68" t="str">
        <f t="shared" si="167"/>
        <v>M1 / F4</v>
      </c>
      <c r="M1678" s="66"/>
      <c r="N1678" s="69" t="str">
        <f t="shared" si="171"/>
        <v>S. DQ. L.</v>
      </c>
      <c r="O1678" s="66"/>
      <c r="P1678" s="70" t="str">
        <f t="shared" ref="P1678:P1741" si="172">IF(O1678="",P1677,TRIM(O1678))</f>
        <v>R2 / J1</v>
      </c>
      <c r="Q1678" s="66"/>
      <c r="R1678" s="66"/>
      <c r="S1678" s="11" t="s">
        <v>6713</v>
      </c>
      <c r="T1678" s="11" t="s">
        <v>6713</v>
      </c>
      <c r="U1678" s="11" t="s">
        <v>6416</v>
      </c>
      <c r="V1678" s="59" t="s">
        <v>6416</v>
      </c>
      <c r="W1678" s="59" t="str">
        <f t="shared" si="168"/>
        <v>Construction</v>
      </c>
      <c r="X1678" s="11" t="s">
        <v>2664</v>
      </c>
      <c r="Y1678" s="32">
        <v>2</v>
      </c>
      <c r="Z1678" s="39">
        <v>45406</v>
      </c>
      <c r="AA1678" s="39">
        <v>45407</v>
      </c>
      <c r="AB1678" s="34">
        <v>583.46</v>
      </c>
    </row>
    <row r="1679" spans="1:28" x14ac:dyDescent="0.2">
      <c r="A1679" s="63" t="s">
        <v>2665</v>
      </c>
      <c r="B1679" s="8" t="s">
        <v>6416</v>
      </c>
      <c r="C1679" s="8" t="s">
        <v>6416</v>
      </c>
      <c r="D1679" s="62" t="s">
        <v>6449</v>
      </c>
      <c r="E1679" s="63"/>
      <c r="F1679" s="64" t="str">
        <f t="shared" si="169"/>
        <v>The Mound</v>
      </c>
      <c r="G1679" s="63"/>
      <c r="H1679" s="65" t="str">
        <f t="shared" si="170"/>
        <v>Level 04</v>
      </c>
      <c r="I1679" s="63"/>
      <c r="J1679" s="67" t="str">
        <f t="shared" si="166"/>
        <v>Zone M1</v>
      </c>
      <c r="K1679" s="63"/>
      <c r="L1679" s="68" t="str">
        <f t="shared" si="167"/>
        <v>M1 / F4</v>
      </c>
      <c r="M1679" s="63"/>
      <c r="N1679" s="69" t="str">
        <f t="shared" si="171"/>
        <v>S. DQ. L.</v>
      </c>
      <c r="O1679" s="63"/>
      <c r="P1679" s="70" t="str">
        <f t="shared" si="172"/>
        <v>R2 / J1</v>
      </c>
      <c r="Q1679" s="63"/>
      <c r="R1679" s="63"/>
      <c r="S1679" s="8" t="s">
        <v>6713</v>
      </c>
      <c r="T1679" s="8" t="s">
        <v>6713</v>
      </c>
      <c r="U1679" s="8" t="s">
        <v>6416</v>
      </c>
      <c r="V1679" s="59" t="s">
        <v>6416</v>
      </c>
      <c r="W1679" s="59" t="str">
        <f t="shared" si="168"/>
        <v>Construction</v>
      </c>
      <c r="X1679" s="8" t="s">
        <v>2666</v>
      </c>
      <c r="Y1679" s="23">
        <v>2</v>
      </c>
      <c r="Z1679" s="35">
        <v>45409</v>
      </c>
      <c r="AA1679" s="35">
        <v>45410</v>
      </c>
      <c r="AB1679" s="42">
        <v>1641.8</v>
      </c>
    </row>
    <row r="1680" spans="1:28" x14ac:dyDescent="0.2">
      <c r="A1680" s="69" t="s">
        <v>1222</v>
      </c>
      <c r="B1680" s="3" t="s">
        <v>6758</v>
      </c>
      <c r="C1680" s="3" t="s">
        <v>6714</v>
      </c>
      <c r="D1680" s="62" t="s">
        <v>6449</v>
      </c>
      <c r="E1680" s="92"/>
      <c r="F1680" s="64" t="str">
        <f t="shared" si="169"/>
        <v>The Mound</v>
      </c>
      <c r="G1680" s="92"/>
      <c r="H1680" s="65" t="str">
        <f t="shared" si="170"/>
        <v>Level 04</v>
      </c>
      <c r="I1680" s="92"/>
      <c r="J1680" s="67" t="str">
        <f t="shared" si="166"/>
        <v>Zone M1</v>
      </c>
      <c r="K1680" s="92"/>
      <c r="L1680" s="68" t="str">
        <f t="shared" si="167"/>
        <v>M1 / F4</v>
      </c>
      <c r="M1680" s="69" t="s">
        <v>1222</v>
      </c>
      <c r="N1680" s="69" t="str">
        <f t="shared" si="171"/>
        <v>S. DQ. R.</v>
      </c>
      <c r="O1680" s="92"/>
      <c r="P1680" s="70" t="str">
        <f t="shared" si="172"/>
        <v>R2 / J1</v>
      </c>
      <c r="Q1680" s="92"/>
      <c r="R1680" s="92"/>
      <c r="S1680" s="3" t="s">
        <v>6714</v>
      </c>
      <c r="T1680" s="3" t="s">
        <v>6714</v>
      </c>
      <c r="U1680" s="3" t="s">
        <v>6714</v>
      </c>
      <c r="V1680" s="59" t="s">
        <v>1222</v>
      </c>
      <c r="W1680" s="59" t="str">
        <f t="shared" si="168"/>
        <v>Construction            S. DQ. R.</v>
      </c>
      <c r="X1680" s="3"/>
      <c r="Y1680" s="49">
        <v>5</v>
      </c>
      <c r="Z1680" s="50">
        <v>45409</v>
      </c>
      <c r="AA1680" s="50">
        <v>45413</v>
      </c>
      <c r="AB1680" s="52">
        <v>13134.4</v>
      </c>
    </row>
    <row r="1681" spans="1:28" ht="25.5" x14ac:dyDescent="0.2">
      <c r="A1681" s="66" t="s">
        <v>2667</v>
      </c>
      <c r="B1681" s="11" t="s">
        <v>6416</v>
      </c>
      <c r="C1681" s="11" t="s">
        <v>6416</v>
      </c>
      <c r="D1681" s="62" t="s">
        <v>6449</v>
      </c>
      <c r="E1681" s="66"/>
      <c r="F1681" s="64" t="str">
        <f t="shared" si="169"/>
        <v>The Mound</v>
      </c>
      <c r="G1681" s="66"/>
      <c r="H1681" s="65" t="str">
        <f t="shared" si="170"/>
        <v>Level 04</v>
      </c>
      <c r="I1681" s="66"/>
      <c r="J1681" s="67" t="str">
        <f t="shared" si="166"/>
        <v>Zone M1</v>
      </c>
      <c r="K1681" s="66"/>
      <c r="L1681" s="68" t="str">
        <f t="shared" si="167"/>
        <v>M1 / F4</v>
      </c>
      <c r="M1681" s="66"/>
      <c r="N1681" s="69" t="str">
        <f t="shared" si="171"/>
        <v>S. DQ. R.</v>
      </c>
      <c r="O1681" s="66"/>
      <c r="P1681" s="70" t="str">
        <f t="shared" si="172"/>
        <v>R2 / J1</v>
      </c>
      <c r="Q1681" s="66"/>
      <c r="R1681" s="66"/>
      <c r="S1681" s="11" t="s">
        <v>6714</v>
      </c>
      <c r="T1681" s="11" t="s">
        <v>6714</v>
      </c>
      <c r="U1681" s="11" t="s">
        <v>6416</v>
      </c>
      <c r="V1681" s="59" t="s">
        <v>6416</v>
      </c>
      <c r="W1681" s="59" t="str">
        <f t="shared" si="168"/>
        <v>Construction</v>
      </c>
      <c r="X1681" s="11" t="s">
        <v>2668</v>
      </c>
      <c r="Y1681" s="32">
        <v>3</v>
      </c>
      <c r="Z1681" s="39">
        <v>45409</v>
      </c>
      <c r="AA1681" s="39">
        <v>45411</v>
      </c>
      <c r="AB1681" s="48">
        <v>6995.08</v>
      </c>
    </row>
    <row r="1682" spans="1:28" x14ac:dyDescent="0.2">
      <c r="A1682" s="66" t="s">
        <v>2669</v>
      </c>
      <c r="B1682" s="11" t="s">
        <v>6416</v>
      </c>
      <c r="C1682" s="11" t="s">
        <v>6416</v>
      </c>
      <c r="D1682" s="62" t="s">
        <v>6449</v>
      </c>
      <c r="E1682" s="66"/>
      <c r="F1682" s="64" t="str">
        <f t="shared" si="169"/>
        <v>The Mound</v>
      </c>
      <c r="G1682" s="66"/>
      <c r="H1682" s="65" t="str">
        <f t="shared" si="170"/>
        <v>Level 04</v>
      </c>
      <c r="I1682" s="66"/>
      <c r="J1682" s="67" t="str">
        <f t="shared" si="166"/>
        <v>Zone M1</v>
      </c>
      <c r="K1682" s="66"/>
      <c r="L1682" s="68" t="str">
        <f t="shared" si="167"/>
        <v>M1 / F4</v>
      </c>
      <c r="M1682" s="66"/>
      <c r="N1682" s="69" t="str">
        <f t="shared" si="171"/>
        <v>S. DQ. R.</v>
      </c>
      <c r="O1682" s="66"/>
      <c r="P1682" s="70" t="str">
        <f t="shared" si="172"/>
        <v>R2 / J1</v>
      </c>
      <c r="Q1682" s="66"/>
      <c r="R1682" s="66"/>
      <c r="S1682" s="11" t="s">
        <v>6714</v>
      </c>
      <c r="T1682" s="11" t="s">
        <v>6714</v>
      </c>
      <c r="U1682" s="11" t="s">
        <v>6416</v>
      </c>
      <c r="V1682" s="59" t="s">
        <v>6416</v>
      </c>
      <c r="W1682" s="59" t="str">
        <f t="shared" si="168"/>
        <v>Construction</v>
      </c>
      <c r="X1682" s="11" t="s">
        <v>2670</v>
      </c>
      <c r="Y1682" s="32">
        <v>3</v>
      </c>
      <c r="Z1682" s="39">
        <v>45409</v>
      </c>
      <c r="AA1682" s="39">
        <v>45411</v>
      </c>
      <c r="AB1682" s="48">
        <v>3118.49</v>
      </c>
    </row>
    <row r="1683" spans="1:28" x14ac:dyDescent="0.2">
      <c r="A1683" s="66" t="s">
        <v>2671</v>
      </c>
      <c r="B1683" s="11" t="s">
        <v>6416</v>
      </c>
      <c r="C1683" s="11" t="s">
        <v>6416</v>
      </c>
      <c r="D1683" s="62" t="s">
        <v>6449</v>
      </c>
      <c r="E1683" s="66"/>
      <c r="F1683" s="64" t="str">
        <f t="shared" si="169"/>
        <v>The Mound</v>
      </c>
      <c r="G1683" s="66"/>
      <c r="H1683" s="65" t="str">
        <f t="shared" si="170"/>
        <v>Level 04</v>
      </c>
      <c r="I1683" s="66"/>
      <c r="J1683" s="67" t="str">
        <f t="shared" si="166"/>
        <v>Zone M1</v>
      </c>
      <c r="K1683" s="66"/>
      <c r="L1683" s="68" t="str">
        <f t="shared" si="167"/>
        <v>M1 / F4</v>
      </c>
      <c r="M1683" s="66"/>
      <c r="N1683" s="69" t="str">
        <f t="shared" si="171"/>
        <v>S. DQ. R.</v>
      </c>
      <c r="O1683" s="66"/>
      <c r="P1683" s="70" t="str">
        <f t="shared" si="172"/>
        <v>R2 / J1</v>
      </c>
      <c r="Q1683" s="66"/>
      <c r="R1683" s="66"/>
      <c r="S1683" s="11" t="s">
        <v>6714</v>
      </c>
      <c r="T1683" s="11" t="s">
        <v>6714</v>
      </c>
      <c r="U1683" s="11" t="s">
        <v>6416</v>
      </c>
      <c r="V1683" s="59" t="s">
        <v>6416</v>
      </c>
      <c r="W1683" s="59" t="str">
        <f t="shared" si="168"/>
        <v>Construction</v>
      </c>
      <c r="X1683" s="11" t="s">
        <v>2672</v>
      </c>
      <c r="Y1683" s="32">
        <v>2</v>
      </c>
      <c r="Z1683" s="39">
        <v>45410</v>
      </c>
      <c r="AA1683" s="39">
        <v>45411</v>
      </c>
      <c r="AB1683" s="34">
        <v>795.57</v>
      </c>
    </row>
    <row r="1684" spans="1:28" x14ac:dyDescent="0.2">
      <c r="A1684" s="66" t="s">
        <v>2673</v>
      </c>
      <c r="B1684" s="11" t="s">
        <v>6416</v>
      </c>
      <c r="C1684" s="11" t="s">
        <v>6416</v>
      </c>
      <c r="D1684" s="62" t="s">
        <v>6449</v>
      </c>
      <c r="E1684" s="66"/>
      <c r="F1684" s="64" t="str">
        <f t="shared" si="169"/>
        <v>The Mound</v>
      </c>
      <c r="G1684" s="66"/>
      <c r="H1684" s="65" t="str">
        <f t="shared" si="170"/>
        <v>Level 04</v>
      </c>
      <c r="I1684" s="66"/>
      <c r="J1684" s="67" t="str">
        <f t="shared" si="166"/>
        <v>Zone M1</v>
      </c>
      <c r="K1684" s="66"/>
      <c r="L1684" s="68" t="str">
        <f t="shared" si="167"/>
        <v>M1 / F4</v>
      </c>
      <c r="M1684" s="66"/>
      <c r="N1684" s="69" t="str">
        <f t="shared" si="171"/>
        <v>S. DQ. R.</v>
      </c>
      <c r="O1684" s="66"/>
      <c r="P1684" s="70" t="str">
        <f t="shared" si="172"/>
        <v>R2 / J1</v>
      </c>
      <c r="Q1684" s="66"/>
      <c r="R1684" s="66"/>
      <c r="S1684" s="11" t="s">
        <v>6714</v>
      </c>
      <c r="T1684" s="11" t="s">
        <v>6714</v>
      </c>
      <c r="U1684" s="11" t="s">
        <v>6416</v>
      </c>
      <c r="V1684" s="59" t="s">
        <v>6416</v>
      </c>
      <c r="W1684" s="59" t="str">
        <f t="shared" si="168"/>
        <v>Construction</v>
      </c>
      <c r="X1684" s="11" t="s">
        <v>2674</v>
      </c>
      <c r="Y1684" s="32">
        <v>2</v>
      </c>
      <c r="Z1684" s="39">
        <v>45410</v>
      </c>
      <c r="AA1684" s="39">
        <v>45411</v>
      </c>
      <c r="AB1684" s="34">
        <v>583.46</v>
      </c>
    </row>
    <row r="1685" spans="1:28" x14ac:dyDescent="0.2">
      <c r="A1685" s="63" t="s">
        <v>2675</v>
      </c>
      <c r="B1685" s="8" t="s">
        <v>6416</v>
      </c>
      <c r="C1685" s="8" t="s">
        <v>6416</v>
      </c>
      <c r="D1685" s="62" t="s">
        <v>6449</v>
      </c>
      <c r="E1685" s="63"/>
      <c r="F1685" s="64" t="str">
        <f t="shared" si="169"/>
        <v>The Mound</v>
      </c>
      <c r="G1685" s="63"/>
      <c r="H1685" s="65" t="str">
        <f t="shared" si="170"/>
        <v>Level 04</v>
      </c>
      <c r="I1685" s="63"/>
      <c r="J1685" s="67" t="str">
        <f t="shared" si="166"/>
        <v>Zone M1</v>
      </c>
      <c r="K1685" s="63"/>
      <c r="L1685" s="68" t="str">
        <f t="shared" si="167"/>
        <v>M1 / F4</v>
      </c>
      <c r="M1685" s="63"/>
      <c r="N1685" s="69" t="str">
        <f t="shared" si="171"/>
        <v>S. DQ. R.</v>
      </c>
      <c r="O1685" s="63"/>
      <c r="P1685" s="70" t="str">
        <f t="shared" si="172"/>
        <v>R2 / J1</v>
      </c>
      <c r="Q1685" s="63"/>
      <c r="R1685" s="63"/>
      <c r="S1685" s="8" t="s">
        <v>6714</v>
      </c>
      <c r="T1685" s="8" t="s">
        <v>6714</v>
      </c>
      <c r="U1685" s="8" t="s">
        <v>6416</v>
      </c>
      <c r="V1685" s="59" t="s">
        <v>6416</v>
      </c>
      <c r="W1685" s="59" t="str">
        <f t="shared" si="168"/>
        <v>Construction</v>
      </c>
      <c r="X1685" s="8" t="s">
        <v>2676</v>
      </c>
      <c r="Y1685" s="23">
        <v>2</v>
      </c>
      <c r="Z1685" s="35">
        <v>45412</v>
      </c>
      <c r="AA1685" s="35">
        <v>45413</v>
      </c>
      <c r="AB1685" s="42">
        <v>1641.8</v>
      </c>
    </row>
    <row r="1686" spans="1:28" x14ac:dyDescent="0.2">
      <c r="A1686" s="67" t="s">
        <v>1319</v>
      </c>
      <c r="B1686" s="12" t="s">
        <v>9890</v>
      </c>
      <c r="C1686" s="12" t="s">
        <v>6685</v>
      </c>
      <c r="D1686" s="62" t="s">
        <v>6449</v>
      </c>
      <c r="E1686" s="91"/>
      <c r="F1686" s="64" t="str">
        <f t="shared" si="169"/>
        <v>The Mound</v>
      </c>
      <c r="G1686" s="91"/>
      <c r="H1686" s="65" t="str">
        <f t="shared" si="170"/>
        <v>Level 04</v>
      </c>
      <c r="I1686" s="67" t="s">
        <v>1319</v>
      </c>
      <c r="J1686" s="67" t="str">
        <f t="shared" si="166"/>
        <v>Zone M2</v>
      </c>
      <c r="K1686" s="91"/>
      <c r="L1686" s="68" t="str">
        <f t="shared" si="167"/>
        <v>M1 / F4</v>
      </c>
      <c r="M1686" s="91"/>
      <c r="N1686" s="69" t="str">
        <f t="shared" si="171"/>
        <v>S. DQ. R.</v>
      </c>
      <c r="O1686" s="91"/>
      <c r="P1686" s="70" t="str">
        <f t="shared" si="172"/>
        <v>R2 / J1</v>
      </c>
      <c r="Q1686" s="91"/>
      <c r="R1686" s="91"/>
      <c r="S1686" s="12" t="s">
        <v>6685</v>
      </c>
      <c r="T1686" s="12" t="s">
        <v>6685</v>
      </c>
      <c r="U1686" s="12" t="s">
        <v>6685</v>
      </c>
      <c r="V1686" s="59" t="s">
        <v>1319</v>
      </c>
      <c r="W1686" s="59" t="str">
        <f t="shared" si="168"/>
        <v>Construction        Zone M2</v>
      </c>
      <c r="X1686" s="12"/>
      <c r="Y1686" s="36">
        <v>36</v>
      </c>
      <c r="Z1686" s="37">
        <v>45388</v>
      </c>
      <c r="AA1686" s="37">
        <v>45432</v>
      </c>
      <c r="AB1686" s="46">
        <v>161588.76999999999</v>
      </c>
    </row>
    <row r="1687" spans="1:28" x14ac:dyDescent="0.2">
      <c r="A1687" s="68" t="s">
        <v>2677</v>
      </c>
      <c r="B1687" s="2" t="s">
        <v>6685</v>
      </c>
      <c r="C1687" s="2" t="s">
        <v>6759</v>
      </c>
      <c r="D1687" s="62" t="s">
        <v>6449</v>
      </c>
      <c r="E1687" s="92"/>
      <c r="F1687" s="64" t="str">
        <f t="shared" si="169"/>
        <v>The Mound</v>
      </c>
      <c r="G1687" s="92"/>
      <c r="H1687" s="65" t="str">
        <f t="shared" si="170"/>
        <v>Level 04</v>
      </c>
      <c r="I1687" s="92"/>
      <c r="J1687" s="67" t="str">
        <f t="shared" si="166"/>
        <v>Zone M2</v>
      </c>
      <c r="K1687" s="68" t="s">
        <v>2677</v>
      </c>
      <c r="L1687" s="68" t="str">
        <f t="shared" si="167"/>
        <v>M2 / D4</v>
      </c>
      <c r="M1687" s="92"/>
      <c r="N1687" s="69" t="str">
        <f t="shared" si="171"/>
        <v>S. DQ. R.</v>
      </c>
      <c r="O1687" s="92"/>
      <c r="P1687" s="70" t="str">
        <f t="shared" si="172"/>
        <v>R2 / J1</v>
      </c>
      <c r="Q1687" s="92"/>
      <c r="R1687" s="92"/>
      <c r="S1687" s="2" t="s">
        <v>6759</v>
      </c>
      <c r="T1687" s="2" t="s">
        <v>6759</v>
      </c>
      <c r="U1687" s="2" t="s">
        <v>6759</v>
      </c>
      <c r="V1687" s="59" t="s">
        <v>2677</v>
      </c>
      <c r="W1687" s="59" t="str">
        <f t="shared" si="168"/>
        <v>Construction          M2 / D4</v>
      </c>
      <c r="X1687" s="2"/>
      <c r="Y1687" s="43">
        <v>20</v>
      </c>
      <c r="Z1687" s="44">
        <v>45388</v>
      </c>
      <c r="AA1687" s="44">
        <v>45413</v>
      </c>
      <c r="AB1687" s="47">
        <v>96953.26</v>
      </c>
    </row>
    <row r="1688" spans="1:28" x14ac:dyDescent="0.2">
      <c r="A1688" s="69" t="s">
        <v>1256</v>
      </c>
      <c r="B1688" s="3" t="s">
        <v>6759</v>
      </c>
      <c r="C1688" s="3" t="s">
        <v>6718</v>
      </c>
      <c r="D1688" s="62" t="s">
        <v>6449</v>
      </c>
      <c r="E1688" s="92"/>
      <c r="F1688" s="64" t="str">
        <f t="shared" si="169"/>
        <v>The Mound</v>
      </c>
      <c r="G1688" s="92"/>
      <c r="H1688" s="65" t="str">
        <f t="shared" si="170"/>
        <v>Level 04</v>
      </c>
      <c r="I1688" s="92"/>
      <c r="J1688" s="67" t="str">
        <f t="shared" si="166"/>
        <v>Zone M2</v>
      </c>
      <c r="K1688" s="92"/>
      <c r="L1688" s="68" t="str">
        <f t="shared" si="167"/>
        <v>M2 / D4</v>
      </c>
      <c r="M1688" s="69" t="s">
        <v>1256</v>
      </c>
      <c r="N1688" s="69" t="str">
        <f t="shared" si="171"/>
        <v>S. K. L.</v>
      </c>
      <c r="O1688" s="92"/>
      <c r="P1688" s="70" t="str">
        <f t="shared" si="172"/>
        <v>R2 / J1</v>
      </c>
      <c r="Q1688" s="92"/>
      <c r="R1688" s="92"/>
      <c r="S1688" s="3" t="s">
        <v>6718</v>
      </c>
      <c r="T1688" s="3" t="s">
        <v>6718</v>
      </c>
      <c r="U1688" s="3" t="s">
        <v>6718</v>
      </c>
      <c r="V1688" s="59" t="s">
        <v>1256</v>
      </c>
      <c r="W1688" s="59" t="str">
        <f t="shared" si="168"/>
        <v>Construction            S. K. L.</v>
      </c>
      <c r="X1688" s="3"/>
      <c r="Y1688" s="49">
        <v>5</v>
      </c>
      <c r="Z1688" s="50">
        <v>45388</v>
      </c>
      <c r="AA1688" s="50">
        <v>45396</v>
      </c>
      <c r="AB1688" s="52">
        <v>16158.88</v>
      </c>
    </row>
    <row r="1689" spans="1:28" ht="25.5" x14ac:dyDescent="0.2">
      <c r="A1689" s="66" t="s">
        <v>2678</v>
      </c>
      <c r="B1689" s="11" t="s">
        <v>6416</v>
      </c>
      <c r="C1689" s="11" t="s">
        <v>6416</v>
      </c>
      <c r="D1689" s="62" t="s">
        <v>6449</v>
      </c>
      <c r="E1689" s="66"/>
      <c r="F1689" s="64" t="str">
        <f t="shared" si="169"/>
        <v>The Mound</v>
      </c>
      <c r="G1689" s="66"/>
      <c r="H1689" s="65" t="str">
        <f t="shared" si="170"/>
        <v>Level 04</v>
      </c>
      <c r="I1689" s="66"/>
      <c r="J1689" s="67" t="str">
        <f t="shared" si="166"/>
        <v>Zone M2</v>
      </c>
      <c r="K1689" s="66"/>
      <c r="L1689" s="68" t="str">
        <f t="shared" si="167"/>
        <v>M2 / D4</v>
      </c>
      <c r="M1689" s="66"/>
      <c r="N1689" s="69" t="str">
        <f t="shared" si="171"/>
        <v>S. K. L.</v>
      </c>
      <c r="O1689" s="66"/>
      <c r="P1689" s="70" t="str">
        <f t="shared" si="172"/>
        <v>R2 / J1</v>
      </c>
      <c r="Q1689" s="66"/>
      <c r="R1689" s="66"/>
      <c r="S1689" s="11" t="s">
        <v>6718</v>
      </c>
      <c r="T1689" s="11" t="s">
        <v>6718</v>
      </c>
      <c r="U1689" s="11" t="s">
        <v>6416</v>
      </c>
      <c r="V1689" s="59" t="s">
        <v>6416</v>
      </c>
      <c r="W1689" s="59" t="str">
        <f t="shared" si="168"/>
        <v>Construction</v>
      </c>
      <c r="X1689" s="11" t="s">
        <v>2679</v>
      </c>
      <c r="Y1689" s="32">
        <v>3</v>
      </c>
      <c r="Z1689" s="39">
        <v>45388</v>
      </c>
      <c r="AA1689" s="39">
        <v>45390</v>
      </c>
      <c r="AB1689" s="48">
        <v>8394.1</v>
      </c>
    </row>
    <row r="1690" spans="1:28" x14ac:dyDescent="0.2">
      <c r="A1690" s="66" t="s">
        <v>2680</v>
      </c>
      <c r="B1690" s="11" t="s">
        <v>6416</v>
      </c>
      <c r="C1690" s="11" t="s">
        <v>6416</v>
      </c>
      <c r="D1690" s="62" t="s">
        <v>6449</v>
      </c>
      <c r="E1690" s="66"/>
      <c r="F1690" s="64" t="str">
        <f t="shared" si="169"/>
        <v>The Mound</v>
      </c>
      <c r="G1690" s="66"/>
      <c r="H1690" s="65" t="str">
        <f t="shared" si="170"/>
        <v>Level 04</v>
      </c>
      <c r="I1690" s="66"/>
      <c r="J1690" s="67" t="str">
        <f t="shared" si="166"/>
        <v>Zone M2</v>
      </c>
      <c r="K1690" s="66"/>
      <c r="L1690" s="68" t="str">
        <f t="shared" si="167"/>
        <v>M2 / D4</v>
      </c>
      <c r="M1690" s="66"/>
      <c r="N1690" s="69" t="str">
        <f t="shared" si="171"/>
        <v>S. K. L.</v>
      </c>
      <c r="O1690" s="66"/>
      <c r="P1690" s="70" t="str">
        <f t="shared" si="172"/>
        <v>R2 / J1</v>
      </c>
      <c r="Q1690" s="66"/>
      <c r="R1690" s="66"/>
      <c r="S1690" s="11" t="s">
        <v>6718</v>
      </c>
      <c r="T1690" s="11" t="s">
        <v>6718</v>
      </c>
      <c r="U1690" s="11" t="s">
        <v>6416</v>
      </c>
      <c r="V1690" s="59" t="s">
        <v>6416</v>
      </c>
      <c r="W1690" s="59" t="str">
        <f t="shared" si="168"/>
        <v>Construction</v>
      </c>
      <c r="X1690" s="11" t="s">
        <v>2681</v>
      </c>
      <c r="Y1690" s="32">
        <v>3</v>
      </c>
      <c r="Z1690" s="39">
        <v>45388</v>
      </c>
      <c r="AA1690" s="39">
        <v>45390</v>
      </c>
      <c r="AB1690" s="48">
        <v>4365.8900000000003</v>
      </c>
    </row>
    <row r="1691" spans="1:28" x14ac:dyDescent="0.2">
      <c r="A1691" s="66" t="s">
        <v>2682</v>
      </c>
      <c r="B1691" s="11" t="s">
        <v>6416</v>
      </c>
      <c r="C1691" s="11" t="s">
        <v>6416</v>
      </c>
      <c r="D1691" s="62" t="s">
        <v>6449</v>
      </c>
      <c r="E1691" s="66"/>
      <c r="F1691" s="64" t="str">
        <f t="shared" si="169"/>
        <v>The Mound</v>
      </c>
      <c r="G1691" s="66"/>
      <c r="H1691" s="65" t="str">
        <f t="shared" si="170"/>
        <v>Level 04</v>
      </c>
      <c r="I1691" s="66"/>
      <c r="J1691" s="67" t="str">
        <f t="shared" si="166"/>
        <v>Zone M2</v>
      </c>
      <c r="K1691" s="66"/>
      <c r="L1691" s="68" t="str">
        <f t="shared" si="167"/>
        <v>M2 / D4</v>
      </c>
      <c r="M1691" s="66"/>
      <c r="N1691" s="69" t="str">
        <f t="shared" si="171"/>
        <v>S. K. L.</v>
      </c>
      <c r="O1691" s="66"/>
      <c r="P1691" s="70" t="str">
        <f t="shared" si="172"/>
        <v>R2 / J1</v>
      </c>
      <c r="Q1691" s="66"/>
      <c r="R1691" s="66"/>
      <c r="S1691" s="11" t="s">
        <v>6718</v>
      </c>
      <c r="T1691" s="11" t="s">
        <v>6718</v>
      </c>
      <c r="U1691" s="11" t="s">
        <v>6416</v>
      </c>
      <c r="V1691" s="59" t="s">
        <v>6416</v>
      </c>
      <c r="W1691" s="59" t="str">
        <f t="shared" si="168"/>
        <v>Construction</v>
      </c>
      <c r="X1691" s="11" t="s">
        <v>2683</v>
      </c>
      <c r="Y1691" s="32">
        <v>2</v>
      </c>
      <c r="Z1691" s="39">
        <v>45389</v>
      </c>
      <c r="AA1691" s="39">
        <v>45390</v>
      </c>
      <c r="AB1691" s="34">
        <v>795.57</v>
      </c>
    </row>
    <row r="1692" spans="1:28" x14ac:dyDescent="0.2">
      <c r="A1692" s="66" t="s">
        <v>2684</v>
      </c>
      <c r="B1692" s="11" t="s">
        <v>6416</v>
      </c>
      <c r="C1692" s="11" t="s">
        <v>6416</v>
      </c>
      <c r="D1692" s="62" t="s">
        <v>6449</v>
      </c>
      <c r="E1692" s="66"/>
      <c r="F1692" s="64" t="str">
        <f t="shared" si="169"/>
        <v>The Mound</v>
      </c>
      <c r="G1692" s="66"/>
      <c r="H1692" s="65" t="str">
        <f t="shared" si="170"/>
        <v>Level 04</v>
      </c>
      <c r="I1692" s="66"/>
      <c r="J1692" s="67" t="str">
        <f t="shared" si="166"/>
        <v>Zone M2</v>
      </c>
      <c r="K1692" s="66"/>
      <c r="L1692" s="68" t="str">
        <f t="shared" si="167"/>
        <v>M2 / D4</v>
      </c>
      <c r="M1692" s="66"/>
      <c r="N1692" s="69" t="str">
        <f t="shared" si="171"/>
        <v>S. K. L.</v>
      </c>
      <c r="O1692" s="66"/>
      <c r="P1692" s="70" t="str">
        <f t="shared" si="172"/>
        <v>R2 / J1</v>
      </c>
      <c r="Q1692" s="66"/>
      <c r="R1692" s="66"/>
      <c r="S1692" s="11" t="s">
        <v>6718</v>
      </c>
      <c r="T1692" s="11" t="s">
        <v>6718</v>
      </c>
      <c r="U1692" s="11" t="s">
        <v>6416</v>
      </c>
      <c r="V1692" s="59" t="s">
        <v>6416</v>
      </c>
      <c r="W1692" s="59" t="str">
        <f t="shared" si="168"/>
        <v>Construction</v>
      </c>
      <c r="X1692" s="11" t="s">
        <v>2685</v>
      </c>
      <c r="Y1692" s="32">
        <v>2</v>
      </c>
      <c r="Z1692" s="39">
        <v>45389</v>
      </c>
      <c r="AA1692" s="39">
        <v>45390</v>
      </c>
      <c r="AB1692" s="34">
        <v>583.46</v>
      </c>
    </row>
    <row r="1693" spans="1:28" x14ac:dyDescent="0.2">
      <c r="A1693" s="63" t="s">
        <v>2686</v>
      </c>
      <c r="B1693" s="8" t="s">
        <v>6416</v>
      </c>
      <c r="C1693" s="8" t="s">
        <v>6416</v>
      </c>
      <c r="D1693" s="62" t="s">
        <v>6449</v>
      </c>
      <c r="E1693" s="63"/>
      <c r="F1693" s="64" t="str">
        <f t="shared" si="169"/>
        <v>The Mound</v>
      </c>
      <c r="G1693" s="63"/>
      <c r="H1693" s="65" t="str">
        <f t="shared" si="170"/>
        <v>Level 04</v>
      </c>
      <c r="I1693" s="63"/>
      <c r="J1693" s="67" t="str">
        <f t="shared" si="166"/>
        <v>Zone M2</v>
      </c>
      <c r="K1693" s="63"/>
      <c r="L1693" s="68" t="str">
        <f t="shared" si="167"/>
        <v>M2 / D4</v>
      </c>
      <c r="M1693" s="63"/>
      <c r="N1693" s="69" t="str">
        <f t="shared" si="171"/>
        <v>S. K. L.</v>
      </c>
      <c r="O1693" s="63"/>
      <c r="P1693" s="70" t="str">
        <f t="shared" si="172"/>
        <v>R2 / J1</v>
      </c>
      <c r="Q1693" s="63"/>
      <c r="R1693" s="63"/>
      <c r="S1693" s="8" t="s">
        <v>6718</v>
      </c>
      <c r="T1693" s="8" t="s">
        <v>6718</v>
      </c>
      <c r="U1693" s="8" t="s">
        <v>6416</v>
      </c>
      <c r="V1693" s="59" t="s">
        <v>6416</v>
      </c>
      <c r="W1693" s="59" t="str">
        <f t="shared" si="168"/>
        <v>Construction</v>
      </c>
      <c r="X1693" s="8" t="s">
        <v>2687</v>
      </c>
      <c r="Y1693" s="23">
        <v>2</v>
      </c>
      <c r="Z1693" s="35">
        <v>45391</v>
      </c>
      <c r="AA1693" s="35">
        <v>45396</v>
      </c>
      <c r="AB1693" s="42">
        <v>2019.86</v>
      </c>
    </row>
    <row r="1694" spans="1:28" x14ac:dyDescent="0.2">
      <c r="A1694" s="69" t="s">
        <v>1200</v>
      </c>
      <c r="B1694" s="3" t="s">
        <v>6759</v>
      </c>
      <c r="C1694" s="3" t="s">
        <v>6712</v>
      </c>
      <c r="D1694" s="62" t="s">
        <v>6449</v>
      </c>
      <c r="E1694" s="92"/>
      <c r="F1694" s="64" t="str">
        <f t="shared" si="169"/>
        <v>The Mound</v>
      </c>
      <c r="G1694" s="92"/>
      <c r="H1694" s="65" t="str">
        <f t="shared" si="170"/>
        <v>Level 04</v>
      </c>
      <c r="I1694" s="92"/>
      <c r="J1694" s="67" t="str">
        <f t="shared" si="166"/>
        <v>Zone M2</v>
      </c>
      <c r="K1694" s="92"/>
      <c r="L1694" s="68" t="str">
        <f t="shared" si="167"/>
        <v>M2 / D4</v>
      </c>
      <c r="M1694" s="69" t="s">
        <v>1200</v>
      </c>
      <c r="N1694" s="69" t="str">
        <f t="shared" si="171"/>
        <v>S. K. R.</v>
      </c>
      <c r="O1694" s="92"/>
      <c r="P1694" s="70" t="str">
        <f t="shared" si="172"/>
        <v>R2 / J1</v>
      </c>
      <c r="Q1694" s="92"/>
      <c r="R1694" s="92"/>
      <c r="S1694" s="3" t="s">
        <v>6712</v>
      </c>
      <c r="T1694" s="3" t="s">
        <v>6712</v>
      </c>
      <c r="U1694" s="3" t="s">
        <v>6712</v>
      </c>
      <c r="V1694" s="59" t="s">
        <v>1200</v>
      </c>
      <c r="W1694" s="59" t="str">
        <f t="shared" si="168"/>
        <v>Construction            S. K. R.</v>
      </c>
      <c r="X1694" s="3"/>
      <c r="Y1694" s="49">
        <v>5</v>
      </c>
      <c r="Z1694" s="50">
        <v>45391</v>
      </c>
      <c r="AA1694" s="50">
        <v>45399</v>
      </c>
      <c r="AB1694" s="52">
        <v>16158.88</v>
      </c>
    </row>
    <row r="1695" spans="1:28" ht="25.5" x14ac:dyDescent="0.2">
      <c r="A1695" s="66" t="s">
        <v>2688</v>
      </c>
      <c r="B1695" s="11" t="s">
        <v>6416</v>
      </c>
      <c r="C1695" s="11" t="s">
        <v>6416</v>
      </c>
      <c r="D1695" s="62" t="s">
        <v>6449</v>
      </c>
      <c r="E1695" s="66"/>
      <c r="F1695" s="64" t="str">
        <f t="shared" si="169"/>
        <v>The Mound</v>
      </c>
      <c r="G1695" s="66"/>
      <c r="H1695" s="65" t="str">
        <f t="shared" si="170"/>
        <v>Level 04</v>
      </c>
      <c r="I1695" s="66"/>
      <c r="J1695" s="67" t="str">
        <f t="shared" si="166"/>
        <v>Zone M2</v>
      </c>
      <c r="K1695" s="66"/>
      <c r="L1695" s="68" t="str">
        <f t="shared" si="167"/>
        <v>M2 / D4</v>
      </c>
      <c r="M1695" s="66"/>
      <c r="N1695" s="69" t="str">
        <f t="shared" si="171"/>
        <v>S. K. R.</v>
      </c>
      <c r="O1695" s="66"/>
      <c r="P1695" s="70" t="str">
        <f t="shared" si="172"/>
        <v>R2 / J1</v>
      </c>
      <c r="Q1695" s="66"/>
      <c r="R1695" s="66"/>
      <c r="S1695" s="11" t="s">
        <v>6712</v>
      </c>
      <c r="T1695" s="11" t="s">
        <v>6712</v>
      </c>
      <c r="U1695" s="11" t="s">
        <v>6416</v>
      </c>
      <c r="V1695" s="59" t="s">
        <v>6416</v>
      </c>
      <c r="W1695" s="59" t="str">
        <f t="shared" si="168"/>
        <v>Construction</v>
      </c>
      <c r="X1695" s="11" t="s">
        <v>2689</v>
      </c>
      <c r="Y1695" s="32">
        <v>3</v>
      </c>
      <c r="Z1695" s="39">
        <v>45391</v>
      </c>
      <c r="AA1695" s="39">
        <v>45397</v>
      </c>
      <c r="AB1695" s="48">
        <v>8394.1</v>
      </c>
    </row>
    <row r="1696" spans="1:28" x14ac:dyDescent="0.2">
      <c r="A1696" s="66" t="s">
        <v>2690</v>
      </c>
      <c r="B1696" s="11" t="s">
        <v>6416</v>
      </c>
      <c r="C1696" s="11" t="s">
        <v>6416</v>
      </c>
      <c r="D1696" s="62" t="s">
        <v>6449</v>
      </c>
      <c r="E1696" s="66"/>
      <c r="F1696" s="64" t="str">
        <f t="shared" si="169"/>
        <v>The Mound</v>
      </c>
      <c r="G1696" s="66"/>
      <c r="H1696" s="65" t="str">
        <f t="shared" si="170"/>
        <v>Level 04</v>
      </c>
      <c r="I1696" s="66"/>
      <c r="J1696" s="67" t="str">
        <f t="shared" si="166"/>
        <v>Zone M2</v>
      </c>
      <c r="K1696" s="66"/>
      <c r="L1696" s="68" t="str">
        <f t="shared" si="167"/>
        <v>M2 / D4</v>
      </c>
      <c r="M1696" s="66"/>
      <c r="N1696" s="69" t="str">
        <f t="shared" si="171"/>
        <v>S. K. R.</v>
      </c>
      <c r="O1696" s="66"/>
      <c r="P1696" s="70" t="str">
        <f t="shared" si="172"/>
        <v>R2 / J1</v>
      </c>
      <c r="Q1696" s="66"/>
      <c r="R1696" s="66"/>
      <c r="S1696" s="11" t="s">
        <v>6712</v>
      </c>
      <c r="T1696" s="11" t="s">
        <v>6712</v>
      </c>
      <c r="U1696" s="11" t="s">
        <v>6416</v>
      </c>
      <c r="V1696" s="59" t="s">
        <v>6416</v>
      </c>
      <c r="W1696" s="59" t="str">
        <f t="shared" si="168"/>
        <v>Construction</v>
      </c>
      <c r="X1696" s="11" t="s">
        <v>2691</v>
      </c>
      <c r="Y1696" s="32">
        <v>3</v>
      </c>
      <c r="Z1696" s="39">
        <v>45391</v>
      </c>
      <c r="AA1696" s="39">
        <v>45397</v>
      </c>
      <c r="AB1696" s="48">
        <v>4365.8900000000003</v>
      </c>
    </row>
    <row r="1697" spans="1:28" x14ac:dyDescent="0.2">
      <c r="A1697" s="66" t="s">
        <v>2692</v>
      </c>
      <c r="B1697" s="11" t="s">
        <v>6416</v>
      </c>
      <c r="C1697" s="11" t="s">
        <v>6416</v>
      </c>
      <c r="D1697" s="62" t="s">
        <v>6449</v>
      </c>
      <c r="E1697" s="66"/>
      <c r="F1697" s="64" t="str">
        <f t="shared" si="169"/>
        <v>The Mound</v>
      </c>
      <c r="G1697" s="66"/>
      <c r="H1697" s="65" t="str">
        <f t="shared" si="170"/>
        <v>Level 04</v>
      </c>
      <c r="I1697" s="66"/>
      <c r="J1697" s="67" t="str">
        <f t="shared" si="166"/>
        <v>Zone M2</v>
      </c>
      <c r="K1697" s="66"/>
      <c r="L1697" s="68" t="str">
        <f t="shared" si="167"/>
        <v>M2 / D4</v>
      </c>
      <c r="M1697" s="66"/>
      <c r="N1697" s="69" t="str">
        <f t="shared" si="171"/>
        <v>S. K. R.</v>
      </c>
      <c r="O1697" s="66"/>
      <c r="P1697" s="70" t="str">
        <f t="shared" si="172"/>
        <v>R2 / J1</v>
      </c>
      <c r="Q1697" s="66"/>
      <c r="R1697" s="66"/>
      <c r="S1697" s="11" t="s">
        <v>6712</v>
      </c>
      <c r="T1697" s="11" t="s">
        <v>6712</v>
      </c>
      <c r="U1697" s="11" t="s">
        <v>6416</v>
      </c>
      <c r="V1697" s="59" t="s">
        <v>6416</v>
      </c>
      <c r="W1697" s="59" t="str">
        <f t="shared" si="168"/>
        <v>Construction</v>
      </c>
      <c r="X1697" s="11" t="s">
        <v>2693</v>
      </c>
      <c r="Y1697" s="32">
        <v>2</v>
      </c>
      <c r="Z1697" s="39">
        <v>45396</v>
      </c>
      <c r="AA1697" s="39">
        <v>45397</v>
      </c>
      <c r="AB1697" s="34">
        <v>795.57</v>
      </c>
    </row>
    <row r="1698" spans="1:28" x14ac:dyDescent="0.2">
      <c r="A1698" s="66" t="s">
        <v>2694</v>
      </c>
      <c r="B1698" s="11" t="s">
        <v>6416</v>
      </c>
      <c r="C1698" s="11" t="s">
        <v>6416</v>
      </c>
      <c r="D1698" s="62" t="s">
        <v>6449</v>
      </c>
      <c r="E1698" s="66"/>
      <c r="F1698" s="64" t="str">
        <f t="shared" si="169"/>
        <v>The Mound</v>
      </c>
      <c r="G1698" s="66"/>
      <c r="H1698" s="65" t="str">
        <f t="shared" si="170"/>
        <v>Level 04</v>
      </c>
      <c r="I1698" s="66"/>
      <c r="J1698" s="67" t="str">
        <f t="shared" ref="J1698:J1761" si="173">IF(I1698="",J1697,TRIM(I1698))</f>
        <v>Zone M2</v>
      </c>
      <c r="K1698" s="66"/>
      <c r="L1698" s="68" t="str">
        <f t="shared" si="167"/>
        <v>M2 / D4</v>
      </c>
      <c r="M1698" s="66"/>
      <c r="N1698" s="69" t="str">
        <f t="shared" si="171"/>
        <v>S. K. R.</v>
      </c>
      <c r="O1698" s="66"/>
      <c r="P1698" s="70" t="str">
        <f t="shared" si="172"/>
        <v>R2 / J1</v>
      </c>
      <c r="Q1698" s="66"/>
      <c r="R1698" s="66"/>
      <c r="S1698" s="11" t="s">
        <v>6712</v>
      </c>
      <c r="T1698" s="11" t="s">
        <v>6712</v>
      </c>
      <c r="U1698" s="11" t="s">
        <v>6416</v>
      </c>
      <c r="V1698" s="59" t="s">
        <v>6416</v>
      </c>
      <c r="W1698" s="59" t="str">
        <f t="shared" si="168"/>
        <v>Construction</v>
      </c>
      <c r="X1698" s="11" t="s">
        <v>2695</v>
      </c>
      <c r="Y1698" s="32">
        <v>2</v>
      </c>
      <c r="Z1698" s="39">
        <v>45396</v>
      </c>
      <c r="AA1698" s="39">
        <v>45397</v>
      </c>
      <c r="AB1698" s="34">
        <v>583.46</v>
      </c>
    </row>
    <row r="1699" spans="1:28" x14ac:dyDescent="0.2">
      <c r="A1699" s="63" t="s">
        <v>2696</v>
      </c>
      <c r="B1699" s="8" t="s">
        <v>6416</v>
      </c>
      <c r="C1699" s="8" t="s">
        <v>6416</v>
      </c>
      <c r="D1699" s="62" t="s">
        <v>6449</v>
      </c>
      <c r="E1699" s="63"/>
      <c r="F1699" s="64" t="str">
        <f t="shared" si="169"/>
        <v>The Mound</v>
      </c>
      <c r="G1699" s="63"/>
      <c r="H1699" s="65" t="str">
        <f t="shared" si="170"/>
        <v>Level 04</v>
      </c>
      <c r="I1699" s="63"/>
      <c r="J1699" s="67" t="str">
        <f t="shared" si="173"/>
        <v>Zone M2</v>
      </c>
      <c r="K1699" s="63"/>
      <c r="L1699" s="68" t="str">
        <f t="shared" si="167"/>
        <v>M2 / D4</v>
      </c>
      <c r="M1699" s="63"/>
      <c r="N1699" s="69" t="str">
        <f t="shared" si="171"/>
        <v>S. K. R.</v>
      </c>
      <c r="O1699" s="63"/>
      <c r="P1699" s="70" t="str">
        <f t="shared" si="172"/>
        <v>R2 / J1</v>
      </c>
      <c r="Q1699" s="63"/>
      <c r="R1699" s="63"/>
      <c r="S1699" s="8" t="s">
        <v>6712</v>
      </c>
      <c r="T1699" s="8" t="s">
        <v>6712</v>
      </c>
      <c r="U1699" s="8" t="s">
        <v>6416</v>
      </c>
      <c r="V1699" s="59" t="s">
        <v>6416</v>
      </c>
      <c r="W1699" s="59" t="str">
        <f t="shared" si="168"/>
        <v>Construction</v>
      </c>
      <c r="X1699" s="8" t="s">
        <v>2697</v>
      </c>
      <c r="Y1699" s="23">
        <v>2</v>
      </c>
      <c r="Z1699" s="35">
        <v>45398</v>
      </c>
      <c r="AA1699" s="35">
        <v>45399</v>
      </c>
      <c r="AB1699" s="42">
        <v>2019.86</v>
      </c>
    </row>
    <row r="1700" spans="1:28" x14ac:dyDescent="0.2">
      <c r="A1700" s="69" t="s">
        <v>1277</v>
      </c>
      <c r="B1700" s="3" t="s">
        <v>6759</v>
      </c>
      <c r="C1700" s="3" t="s">
        <v>6719</v>
      </c>
      <c r="D1700" s="62" t="s">
        <v>6449</v>
      </c>
      <c r="E1700" s="92"/>
      <c r="F1700" s="64" t="str">
        <f t="shared" si="169"/>
        <v>The Mound</v>
      </c>
      <c r="G1700" s="92"/>
      <c r="H1700" s="65" t="str">
        <f t="shared" si="170"/>
        <v>Level 04</v>
      </c>
      <c r="I1700" s="92"/>
      <c r="J1700" s="67" t="str">
        <f t="shared" si="173"/>
        <v>Zone M2</v>
      </c>
      <c r="K1700" s="92"/>
      <c r="L1700" s="68" t="str">
        <f t="shared" ref="L1700:L1763" si="174">IF(K1700="",L1699,TRIM(K1700))</f>
        <v>M2 / D4</v>
      </c>
      <c r="M1700" s="69" t="s">
        <v>1277</v>
      </c>
      <c r="N1700" s="69" t="str">
        <f t="shared" si="171"/>
        <v>S. K. CL.</v>
      </c>
      <c r="O1700" s="92"/>
      <c r="P1700" s="70" t="str">
        <f t="shared" si="172"/>
        <v>R2 / J1</v>
      </c>
      <c r="Q1700" s="92"/>
      <c r="R1700" s="92"/>
      <c r="S1700" s="3" t="s">
        <v>6719</v>
      </c>
      <c r="T1700" s="3" t="s">
        <v>6719</v>
      </c>
      <c r="U1700" s="3" t="s">
        <v>6719</v>
      </c>
      <c r="V1700" s="59" t="s">
        <v>1277</v>
      </c>
      <c r="W1700" s="59" t="str">
        <f t="shared" si="168"/>
        <v>Construction            S. K. CL.</v>
      </c>
      <c r="X1700" s="3"/>
      <c r="Y1700" s="49">
        <v>5</v>
      </c>
      <c r="Z1700" s="50">
        <v>45398</v>
      </c>
      <c r="AA1700" s="50">
        <v>45403</v>
      </c>
      <c r="AB1700" s="52">
        <v>16158.88</v>
      </c>
    </row>
    <row r="1701" spans="1:28" ht="25.5" x14ac:dyDescent="0.2">
      <c r="A1701" s="66" t="s">
        <v>2698</v>
      </c>
      <c r="B1701" s="11" t="s">
        <v>6416</v>
      </c>
      <c r="C1701" s="11" t="s">
        <v>6416</v>
      </c>
      <c r="D1701" s="62" t="s">
        <v>6449</v>
      </c>
      <c r="E1701" s="66"/>
      <c r="F1701" s="64" t="str">
        <f t="shared" si="169"/>
        <v>The Mound</v>
      </c>
      <c r="G1701" s="66"/>
      <c r="H1701" s="65" t="str">
        <f t="shared" si="170"/>
        <v>Level 04</v>
      </c>
      <c r="I1701" s="66"/>
      <c r="J1701" s="67" t="str">
        <f t="shared" si="173"/>
        <v>Zone M2</v>
      </c>
      <c r="K1701" s="66"/>
      <c r="L1701" s="68" t="str">
        <f t="shared" si="174"/>
        <v>M2 / D4</v>
      </c>
      <c r="M1701" s="66"/>
      <c r="N1701" s="69" t="str">
        <f t="shared" si="171"/>
        <v>S. K. CL.</v>
      </c>
      <c r="O1701" s="66"/>
      <c r="P1701" s="70" t="str">
        <f t="shared" si="172"/>
        <v>R2 / J1</v>
      </c>
      <c r="Q1701" s="66"/>
      <c r="R1701" s="66"/>
      <c r="S1701" s="11" t="s">
        <v>6719</v>
      </c>
      <c r="T1701" s="11" t="s">
        <v>6719</v>
      </c>
      <c r="U1701" s="11" t="s">
        <v>6416</v>
      </c>
      <c r="V1701" s="59" t="s">
        <v>6416</v>
      </c>
      <c r="W1701" s="59" t="str">
        <f t="shared" si="168"/>
        <v>Construction</v>
      </c>
      <c r="X1701" s="11" t="s">
        <v>2699</v>
      </c>
      <c r="Y1701" s="32">
        <v>3</v>
      </c>
      <c r="Z1701" s="39">
        <v>45398</v>
      </c>
      <c r="AA1701" s="39">
        <v>45400</v>
      </c>
      <c r="AB1701" s="48">
        <v>8394.1</v>
      </c>
    </row>
    <row r="1702" spans="1:28" x14ac:dyDescent="0.2">
      <c r="A1702" s="66" t="s">
        <v>2700</v>
      </c>
      <c r="B1702" s="11" t="s">
        <v>6416</v>
      </c>
      <c r="C1702" s="11" t="s">
        <v>6416</v>
      </c>
      <c r="D1702" s="62" t="s">
        <v>6449</v>
      </c>
      <c r="E1702" s="66"/>
      <c r="F1702" s="64" t="str">
        <f t="shared" si="169"/>
        <v>The Mound</v>
      </c>
      <c r="G1702" s="66"/>
      <c r="H1702" s="65" t="str">
        <f t="shared" si="170"/>
        <v>Level 04</v>
      </c>
      <c r="I1702" s="66"/>
      <c r="J1702" s="67" t="str">
        <f t="shared" si="173"/>
        <v>Zone M2</v>
      </c>
      <c r="K1702" s="66"/>
      <c r="L1702" s="68" t="str">
        <f t="shared" si="174"/>
        <v>M2 / D4</v>
      </c>
      <c r="M1702" s="66"/>
      <c r="N1702" s="69" t="str">
        <f t="shared" si="171"/>
        <v>S. K. CL.</v>
      </c>
      <c r="O1702" s="66"/>
      <c r="P1702" s="70" t="str">
        <f t="shared" si="172"/>
        <v>R2 / J1</v>
      </c>
      <c r="Q1702" s="66"/>
      <c r="R1702" s="66"/>
      <c r="S1702" s="11" t="s">
        <v>6719</v>
      </c>
      <c r="T1702" s="11" t="s">
        <v>6719</v>
      </c>
      <c r="U1702" s="11" t="s">
        <v>6416</v>
      </c>
      <c r="V1702" s="59" t="s">
        <v>6416</v>
      </c>
      <c r="W1702" s="59" t="str">
        <f t="shared" si="168"/>
        <v>Construction</v>
      </c>
      <c r="X1702" s="11" t="s">
        <v>2701</v>
      </c>
      <c r="Y1702" s="32">
        <v>3</v>
      </c>
      <c r="Z1702" s="39">
        <v>45398</v>
      </c>
      <c r="AA1702" s="39">
        <v>45400</v>
      </c>
      <c r="AB1702" s="48">
        <v>4365.8900000000003</v>
      </c>
    </row>
    <row r="1703" spans="1:28" x14ac:dyDescent="0.2">
      <c r="A1703" s="66" t="s">
        <v>2702</v>
      </c>
      <c r="B1703" s="11" t="s">
        <v>6416</v>
      </c>
      <c r="C1703" s="11" t="s">
        <v>6416</v>
      </c>
      <c r="D1703" s="62" t="s">
        <v>6449</v>
      </c>
      <c r="E1703" s="66"/>
      <c r="F1703" s="64" t="str">
        <f t="shared" si="169"/>
        <v>The Mound</v>
      </c>
      <c r="G1703" s="66"/>
      <c r="H1703" s="65" t="str">
        <f t="shared" si="170"/>
        <v>Level 04</v>
      </c>
      <c r="I1703" s="66"/>
      <c r="J1703" s="67" t="str">
        <f t="shared" si="173"/>
        <v>Zone M2</v>
      </c>
      <c r="K1703" s="66"/>
      <c r="L1703" s="68" t="str">
        <f t="shared" si="174"/>
        <v>M2 / D4</v>
      </c>
      <c r="M1703" s="66"/>
      <c r="N1703" s="69" t="str">
        <f t="shared" si="171"/>
        <v>S. K. CL.</v>
      </c>
      <c r="O1703" s="66"/>
      <c r="P1703" s="70" t="str">
        <f t="shared" si="172"/>
        <v>R2 / J1</v>
      </c>
      <c r="Q1703" s="66"/>
      <c r="R1703" s="66"/>
      <c r="S1703" s="11" t="s">
        <v>6719</v>
      </c>
      <c r="T1703" s="11" t="s">
        <v>6719</v>
      </c>
      <c r="U1703" s="11" t="s">
        <v>6416</v>
      </c>
      <c r="V1703" s="59" t="s">
        <v>6416</v>
      </c>
      <c r="W1703" s="59" t="str">
        <f t="shared" si="168"/>
        <v>Construction</v>
      </c>
      <c r="X1703" s="11" t="s">
        <v>2703</v>
      </c>
      <c r="Y1703" s="32">
        <v>2</v>
      </c>
      <c r="Z1703" s="39">
        <v>45399</v>
      </c>
      <c r="AA1703" s="39">
        <v>45400</v>
      </c>
      <c r="AB1703" s="34">
        <v>795.57</v>
      </c>
    </row>
    <row r="1704" spans="1:28" x14ac:dyDescent="0.2">
      <c r="A1704" s="66" t="s">
        <v>2704</v>
      </c>
      <c r="B1704" s="11" t="s">
        <v>6416</v>
      </c>
      <c r="C1704" s="11" t="s">
        <v>6416</v>
      </c>
      <c r="D1704" s="62" t="s">
        <v>6449</v>
      </c>
      <c r="E1704" s="66"/>
      <c r="F1704" s="64" t="str">
        <f t="shared" si="169"/>
        <v>The Mound</v>
      </c>
      <c r="G1704" s="66"/>
      <c r="H1704" s="65" t="str">
        <f t="shared" si="170"/>
        <v>Level 04</v>
      </c>
      <c r="I1704" s="66"/>
      <c r="J1704" s="67" t="str">
        <f t="shared" si="173"/>
        <v>Zone M2</v>
      </c>
      <c r="K1704" s="66"/>
      <c r="L1704" s="68" t="str">
        <f t="shared" si="174"/>
        <v>M2 / D4</v>
      </c>
      <c r="M1704" s="66"/>
      <c r="N1704" s="69" t="str">
        <f t="shared" si="171"/>
        <v>S. K. CL.</v>
      </c>
      <c r="O1704" s="66"/>
      <c r="P1704" s="70" t="str">
        <f t="shared" si="172"/>
        <v>R2 / J1</v>
      </c>
      <c r="Q1704" s="66"/>
      <c r="R1704" s="66"/>
      <c r="S1704" s="11" t="s">
        <v>6719</v>
      </c>
      <c r="T1704" s="11" t="s">
        <v>6719</v>
      </c>
      <c r="U1704" s="11" t="s">
        <v>6416</v>
      </c>
      <c r="V1704" s="59" t="s">
        <v>6416</v>
      </c>
      <c r="W1704" s="59" t="str">
        <f t="shared" si="168"/>
        <v>Construction</v>
      </c>
      <c r="X1704" s="11" t="s">
        <v>2705</v>
      </c>
      <c r="Y1704" s="32">
        <v>2</v>
      </c>
      <c r="Z1704" s="39">
        <v>45399</v>
      </c>
      <c r="AA1704" s="39">
        <v>45400</v>
      </c>
      <c r="AB1704" s="34">
        <v>583.46</v>
      </c>
    </row>
    <row r="1705" spans="1:28" x14ac:dyDescent="0.2">
      <c r="A1705" s="63" t="s">
        <v>2706</v>
      </c>
      <c r="B1705" s="8" t="s">
        <v>6416</v>
      </c>
      <c r="C1705" s="8" t="s">
        <v>6416</v>
      </c>
      <c r="D1705" s="62" t="s">
        <v>6449</v>
      </c>
      <c r="E1705" s="63"/>
      <c r="F1705" s="64" t="str">
        <f t="shared" si="169"/>
        <v>The Mound</v>
      </c>
      <c r="G1705" s="63"/>
      <c r="H1705" s="65" t="str">
        <f t="shared" si="170"/>
        <v>Level 04</v>
      </c>
      <c r="I1705" s="63"/>
      <c r="J1705" s="67" t="str">
        <f t="shared" si="173"/>
        <v>Zone M2</v>
      </c>
      <c r="K1705" s="63"/>
      <c r="L1705" s="68" t="str">
        <f t="shared" si="174"/>
        <v>M2 / D4</v>
      </c>
      <c r="M1705" s="63"/>
      <c r="N1705" s="69" t="str">
        <f t="shared" si="171"/>
        <v>S. K. CL.</v>
      </c>
      <c r="O1705" s="63"/>
      <c r="P1705" s="70" t="str">
        <f t="shared" si="172"/>
        <v>R2 / J1</v>
      </c>
      <c r="Q1705" s="63"/>
      <c r="R1705" s="63"/>
      <c r="S1705" s="8" t="s">
        <v>6719</v>
      </c>
      <c r="T1705" s="8" t="s">
        <v>6719</v>
      </c>
      <c r="U1705" s="8" t="s">
        <v>6416</v>
      </c>
      <c r="V1705" s="59" t="s">
        <v>6416</v>
      </c>
      <c r="W1705" s="59" t="str">
        <f t="shared" si="168"/>
        <v>Construction</v>
      </c>
      <c r="X1705" s="8" t="s">
        <v>2707</v>
      </c>
      <c r="Y1705" s="23">
        <v>2</v>
      </c>
      <c r="Z1705" s="35">
        <v>45402</v>
      </c>
      <c r="AA1705" s="35">
        <v>45403</v>
      </c>
      <c r="AB1705" s="42">
        <v>2019.86</v>
      </c>
    </row>
    <row r="1706" spans="1:28" x14ac:dyDescent="0.2">
      <c r="A1706" s="69" t="s">
        <v>1288</v>
      </c>
      <c r="B1706" s="3" t="s">
        <v>6759</v>
      </c>
      <c r="C1706" s="3" t="s">
        <v>6720</v>
      </c>
      <c r="D1706" s="62" t="s">
        <v>6449</v>
      </c>
      <c r="E1706" s="92"/>
      <c r="F1706" s="64" t="str">
        <f t="shared" si="169"/>
        <v>The Mound</v>
      </c>
      <c r="G1706" s="92"/>
      <c r="H1706" s="65" t="str">
        <f t="shared" si="170"/>
        <v>Level 04</v>
      </c>
      <c r="I1706" s="92"/>
      <c r="J1706" s="67" t="str">
        <f t="shared" si="173"/>
        <v>Zone M2</v>
      </c>
      <c r="K1706" s="92"/>
      <c r="L1706" s="68" t="str">
        <f t="shared" si="174"/>
        <v>M2 / D4</v>
      </c>
      <c r="M1706" s="69" t="s">
        <v>1288</v>
      </c>
      <c r="N1706" s="69" t="str">
        <f t="shared" si="171"/>
        <v>S. K. CR.</v>
      </c>
      <c r="O1706" s="92"/>
      <c r="P1706" s="70" t="str">
        <f t="shared" si="172"/>
        <v>R2 / J1</v>
      </c>
      <c r="Q1706" s="92"/>
      <c r="R1706" s="92"/>
      <c r="S1706" s="3" t="s">
        <v>6720</v>
      </c>
      <c r="T1706" s="3" t="s">
        <v>6720</v>
      </c>
      <c r="U1706" s="3" t="s">
        <v>6720</v>
      </c>
      <c r="V1706" s="59" t="s">
        <v>1288</v>
      </c>
      <c r="W1706" s="59" t="str">
        <f t="shared" si="168"/>
        <v>Construction            S. K. CR.</v>
      </c>
      <c r="X1706" s="3"/>
      <c r="Y1706" s="49">
        <v>5</v>
      </c>
      <c r="Z1706" s="50">
        <v>45402</v>
      </c>
      <c r="AA1706" s="50">
        <v>45406</v>
      </c>
      <c r="AB1706" s="52">
        <v>16158.88</v>
      </c>
    </row>
    <row r="1707" spans="1:28" ht="25.5" x14ac:dyDescent="0.2">
      <c r="A1707" s="66" t="s">
        <v>2708</v>
      </c>
      <c r="B1707" s="11" t="s">
        <v>6416</v>
      </c>
      <c r="C1707" s="11" t="s">
        <v>6416</v>
      </c>
      <c r="D1707" s="62" t="s">
        <v>6449</v>
      </c>
      <c r="E1707" s="66"/>
      <c r="F1707" s="64" t="str">
        <f t="shared" si="169"/>
        <v>The Mound</v>
      </c>
      <c r="G1707" s="66"/>
      <c r="H1707" s="65" t="str">
        <f t="shared" si="170"/>
        <v>Level 04</v>
      </c>
      <c r="I1707" s="66"/>
      <c r="J1707" s="67" t="str">
        <f t="shared" si="173"/>
        <v>Zone M2</v>
      </c>
      <c r="K1707" s="66"/>
      <c r="L1707" s="68" t="str">
        <f t="shared" si="174"/>
        <v>M2 / D4</v>
      </c>
      <c r="M1707" s="66"/>
      <c r="N1707" s="69" t="str">
        <f t="shared" si="171"/>
        <v>S. K. CR.</v>
      </c>
      <c r="O1707" s="66"/>
      <c r="P1707" s="70" t="str">
        <f t="shared" si="172"/>
        <v>R2 / J1</v>
      </c>
      <c r="Q1707" s="66"/>
      <c r="R1707" s="66"/>
      <c r="S1707" s="11" t="s">
        <v>6720</v>
      </c>
      <c r="T1707" s="11" t="s">
        <v>6720</v>
      </c>
      <c r="U1707" s="11" t="s">
        <v>6416</v>
      </c>
      <c r="V1707" s="59" t="s">
        <v>6416</v>
      </c>
      <c r="W1707" s="59" t="str">
        <f t="shared" si="168"/>
        <v>Construction</v>
      </c>
      <c r="X1707" s="11" t="s">
        <v>2709</v>
      </c>
      <c r="Y1707" s="32">
        <v>3</v>
      </c>
      <c r="Z1707" s="39">
        <v>45402</v>
      </c>
      <c r="AA1707" s="39">
        <v>45404</v>
      </c>
      <c r="AB1707" s="48">
        <v>8394.1</v>
      </c>
    </row>
    <row r="1708" spans="1:28" x14ac:dyDescent="0.2">
      <c r="A1708" s="66" t="s">
        <v>2710</v>
      </c>
      <c r="B1708" s="11" t="s">
        <v>6416</v>
      </c>
      <c r="C1708" s="11" t="s">
        <v>6416</v>
      </c>
      <c r="D1708" s="62" t="s">
        <v>6449</v>
      </c>
      <c r="E1708" s="66"/>
      <c r="F1708" s="64" t="str">
        <f t="shared" si="169"/>
        <v>The Mound</v>
      </c>
      <c r="G1708" s="66"/>
      <c r="H1708" s="65" t="str">
        <f t="shared" si="170"/>
        <v>Level 04</v>
      </c>
      <c r="I1708" s="66"/>
      <c r="J1708" s="67" t="str">
        <f t="shared" si="173"/>
        <v>Zone M2</v>
      </c>
      <c r="K1708" s="66"/>
      <c r="L1708" s="68" t="str">
        <f t="shared" si="174"/>
        <v>M2 / D4</v>
      </c>
      <c r="M1708" s="66"/>
      <c r="N1708" s="69" t="str">
        <f t="shared" si="171"/>
        <v>S. K. CR.</v>
      </c>
      <c r="O1708" s="66"/>
      <c r="P1708" s="70" t="str">
        <f t="shared" si="172"/>
        <v>R2 / J1</v>
      </c>
      <c r="Q1708" s="66"/>
      <c r="R1708" s="66"/>
      <c r="S1708" s="11" t="s">
        <v>6720</v>
      </c>
      <c r="T1708" s="11" t="s">
        <v>6720</v>
      </c>
      <c r="U1708" s="11" t="s">
        <v>6416</v>
      </c>
      <c r="V1708" s="59" t="s">
        <v>6416</v>
      </c>
      <c r="W1708" s="59" t="str">
        <f t="shared" si="168"/>
        <v>Construction</v>
      </c>
      <c r="X1708" s="11" t="s">
        <v>2711</v>
      </c>
      <c r="Y1708" s="32">
        <v>3</v>
      </c>
      <c r="Z1708" s="39">
        <v>45402</v>
      </c>
      <c r="AA1708" s="39">
        <v>45404</v>
      </c>
      <c r="AB1708" s="48">
        <v>4365.8900000000003</v>
      </c>
    </row>
    <row r="1709" spans="1:28" x14ac:dyDescent="0.2">
      <c r="A1709" s="66" t="s">
        <v>2712</v>
      </c>
      <c r="B1709" s="11" t="s">
        <v>6416</v>
      </c>
      <c r="C1709" s="11" t="s">
        <v>6416</v>
      </c>
      <c r="D1709" s="62" t="s">
        <v>6449</v>
      </c>
      <c r="E1709" s="66"/>
      <c r="F1709" s="64" t="str">
        <f t="shared" si="169"/>
        <v>The Mound</v>
      </c>
      <c r="G1709" s="66"/>
      <c r="H1709" s="65" t="str">
        <f t="shared" si="170"/>
        <v>Level 04</v>
      </c>
      <c r="I1709" s="66"/>
      <c r="J1709" s="67" t="str">
        <f t="shared" si="173"/>
        <v>Zone M2</v>
      </c>
      <c r="K1709" s="66"/>
      <c r="L1709" s="68" t="str">
        <f t="shared" si="174"/>
        <v>M2 / D4</v>
      </c>
      <c r="M1709" s="66"/>
      <c r="N1709" s="69" t="str">
        <f t="shared" si="171"/>
        <v>S. K. CR.</v>
      </c>
      <c r="O1709" s="66"/>
      <c r="P1709" s="70" t="str">
        <f t="shared" si="172"/>
        <v>R2 / J1</v>
      </c>
      <c r="Q1709" s="66"/>
      <c r="R1709" s="66"/>
      <c r="S1709" s="11" t="s">
        <v>6720</v>
      </c>
      <c r="T1709" s="11" t="s">
        <v>6720</v>
      </c>
      <c r="U1709" s="11" t="s">
        <v>6416</v>
      </c>
      <c r="V1709" s="59" t="s">
        <v>6416</v>
      </c>
      <c r="W1709" s="59" t="str">
        <f t="shared" si="168"/>
        <v>Construction</v>
      </c>
      <c r="X1709" s="11" t="s">
        <v>2713</v>
      </c>
      <c r="Y1709" s="32">
        <v>2</v>
      </c>
      <c r="Z1709" s="39">
        <v>45403</v>
      </c>
      <c r="AA1709" s="39">
        <v>45404</v>
      </c>
      <c r="AB1709" s="34">
        <v>795.57</v>
      </c>
    </row>
    <row r="1710" spans="1:28" x14ac:dyDescent="0.2">
      <c r="A1710" s="66" t="s">
        <v>2714</v>
      </c>
      <c r="B1710" s="11" t="s">
        <v>6416</v>
      </c>
      <c r="C1710" s="11" t="s">
        <v>6416</v>
      </c>
      <c r="D1710" s="62" t="s">
        <v>6449</v>
      </c>
      <c r="E1710" s="66"/>
      <c r="F1710" s="64" t="str">
        <f t="shared" si="169"/>
        <v>The Mound</v>
      </c>
      <c r="G1710" s="66"/>
      <c r="H1710" s="65" t="str">
        <f t="shared" si="170"/>
        <v>Level 04</v>
      </c>
      <c r="I1710" s="66"/>
      <c r="J1710" s="67" t="str">
        <f t="shared" si="173"/>
        <v>Zone M2</v>
      </c>
      <c r="K1710" s="66"/>
      <c r="L1710" s="68" t="str">
        <f t="shared" si="174"/>
        <v>M2 / D4</v>
      </c>
      <c r="M1710" s="66"/>
      <c r="N1710" s="69" t="str">
        <f t="shared" si="171"/>
        <v>S. K. CR.</v>
      </c>
      <c r="O1710" s="66"/>
      <c r="P1710" s="70" t="str">
        <f t="shared" si="172"/>
        <v>R2 / J1</v>
      </c>
      <c r="Q1710" s="66"/>
      <c r="R1710" s="66"/>
      <c r="S1710" s="11" t="s">
        <v>6720</v>
      </c>
      <c r="T1710" s="11" t="s">
        <v>6720</v>
      </c>
      <c r="U1710" s="11" t="s">
        <v>6416</v>
      </c>
      <c r="V1710" s="59" t="s">
        <v>6416</v>
      </c>
      <c r="W1710" s="59" t="str">
        <f t="shared" si="168"/>
        <v>Construction</v>
      </c>
      <c r="X1710" s="11" t="s">
        <v>2715</v>
      </c>
      <c r="Y1710" s="32">
        <v>2</v>
      </c>
      <c r="Z1710" s="39">
        <v>45403</v>
      </c>
      <c r="AA1710" s="39">
        <v>45404</v>
      </c>
      <c r="AB1710" s="34">
        <v>583.46</v>
      </c>
    </row>
    <row r="1711" spans="1:28" x14ac:dyDescent="0.2">
      <c r="A1711" s="63" t="s">
        <v>2716</v>
      </c>
      <c r="B1711" s="8" t="s">
        <v>6416</v>
      </c>
      <c r="C1711" s="8" t="s">
        <v>6416</v>
      </c>
      <c r="D1711" s="62" t="s">
        <v>6449</v>
      </c>
      <c r="E1711" s="63"/>
      <c r="F1711" s="64" t="str">
        <f t="shared" si="169"/>
        <v>The Mound</v>
      </c>
      <c r="G1711" s="63"/>
      <c r="H1711" s="65" t="str">
        <f t="shared" si="170"/>
        <v>Level 04</v>
      </c>
      <c r="I1711" s="63"/>
      <c r="J1711" s="67" t="str">
        <f t="shared" si="173"/>
        <v>Zone M2</v>
      </c>
      <c r="K1711" s="63"/>
      <c r="L1711" s="68" t="str">
        <f t="shared" si="174"/>
        <v>M2 / D4</v>
      </c>
      <c r="M1711" s="63"/>
      <c r="N1711" s="69" t="str">
        <f t="shared" si="171"/>
        <v>S. K. CR.</v>
      </c>
      <c r="O1711" s="63"/>
      <c r="P1711" s="70" t="str">
        <f t="shared" si="172"/>
        <v>R2 / J1</v>
      </c>
      <c r="Q1711" s="63"/>
      <c r="R1711" s="63"/>
      <c r="S1711" s="8" t="s">
        <v>6720</v>
      </c>
      <c r="T1711" s="8" t="s">
        <v>6720</v>
      </c>
      <c r="U1711" s="8" t="s">
        <v>6416</v>
      </c>
      <c r="V1711" s="59" t="s">
        <v>6416</v>
      </c>
      <c r="W1711" s="59" t="str">
        <f t="shared" si="168"/>
        <v>Construction</v>
      </c>
      <c r="X1711" s="8" t="s">
        <v>2717</v>
      </c>
      <c r="Y1711" s="23">
        <v>2</v>
      </c>
      <c r="Z1711" s="35">
        <v>45405</v>
      </c>
      <c r="AA1711" s="35">
        <v>45406</v>
      </c>
      <c r="AB1711" s="42">
        <v>2019.86</v>
      </c>
    </row>
    <row r="1712" spans="1:28" x14ac:dyDescent="0.2">
      <c r="A1712" s="69" t="s">
        <v>1211</v>
      </c>
      <c r="B1712" s="3" t="s">
        <v>6759</v>
      </c>
      <c r="C1712" s="3" t="s">
        <v>6713</v>
      </c>
      <c r="D1712" s="62" t="s">
        <v>6449</v>
      </c>
      <c r="E1712" s="92"/>
      <c r="F1712" s="64" t="str">
        <f t="shared" si="169"/>
        <v>The Mound</v>
      </c>
      <c r="G1712" s="92"/>
      <c r="H1712" s="65" t="str">
        <f t="shared" si="170"/>
        <v>Level 04</v>
      </c>
      <c r="I1712" s="92"/>
      <c r="J1712" s="67" t="str">
        <f t="shared" si="173"/>
        <v>Zone M2</v>
      </c>
      <c r="K1712" s="92"/>
      <c r="L1712" s="68" t="str">
        <f t="shared" si="174"/>
        <v>M2 / D4</v>
      </c>
      <c r="M1712" s="69" t="s">
        <v>1211</v>
      </c>
      <c r="N1712" s="69" t="str">
        <f t="shared" si="171"/>
        <v>S. DQ. L.</v>
      </c>
      <c r="O1712" s="92"/>
      <c r="P1712" s="70" t="str">
        <f t="shared" si="172"/>
        <v>R2 / J1</v>
      </c>
      <c r="Q1712" s="92"/>
      <c r="R1712" s="92"/>
      <c r="S1712" s="3" t="s">
        <v>6713</v>
      </c>
      <c r="T1712" s="3" t="s">
        <v>6713</v>
      </c>
      <c r="U1712" s="3" t="s">
        <v>6713</v>
      </c>
      <c r="V1712" s="59" t="s">
        <v>1211</v>
      </c>
      <c r="W1712" s="59" t="str">
        <f t="shared" si="168"/>
        <v>Construction            S. DQ. L.</v>
      </c>
      <c r="X1712" s="3"/>
      <c r="Y1712" s="49">
        <v>5</v>
      </c>
      <c r="Z1712" s="50">
        <v>45405</v>
      </c>
      <c r="AA1712" s="50">
        <v>45410</v>
      </c>
      <c r="AB1712" s="52">
        <v>16158.88</v>
      </c>
    </row>
    <row r="1713" spans="1:28" ht="25.5" x14ac:dyDescent="0.2">
      <c r="A1713" s="66" t="s">
        <v>2718</v>
      </c>
      <c r="B1713" s="11" t="s">
        <v>6416</v>
      </c>
      <c r="C1713" s="11" t="s">
        <v>6416</v>
      </c>
      <c r="D1713" s="62" t="s">
        <v>6449</v>
      </c>
      <c r="E1713" s="66"/>
      <c r="F1713" s="64" t="str">
        <f t="shared" si="169"/>
        <v>The Mound</v>
      </c>
      <c r="G1713" s="66"/>
      <c r="H1713" s="65" t="str">
        <f t="shared" si="170"/>
        <v>Level 04</v>
      </c>
      <c r="I1713" s="66"/>
      <c r="J1713" s="67" t="str">
        <f t="shared" si="173"/>
        <v>Zone M2</v>
      </c>
      <c r="K1713" s="66"/>
      <c r="L1713" s="68" t="str">
        <f t="shared" si="174"/>
        <v>M2 / D4</v>
      </c>
      <c r="M1713" s="66"/>
      <c r="N1713" s="69" t="str">
        <f t="shared" si="171"/>
        <v>S. DQ. L.</v>
      </c>
      <c r="O1713" s="66"/>
      <c r="P1713" s="70" t="str">
        <f t="shared" si="172"/>
        <v>R2 / J1</v>
      </c>
      <c r="Q1713" s="66"/>
      <c r="R1713" s="66"/>
      <c r="S1713" s="11" t="s">
        <v>6713</v>
      </c>
      <c r="T1713" s="11" t="s">
        <v>6713</v>
      </c>
      <c r="U1713" s="11" t="s">
        <v>6416</v>
      </c>
      <c r="V1713" s="59" t="s">
        <v>6416</v>
      </c>
      <c r="W1713" s="59" t="str">
        <f t="shared" si="168"/>
        <v>Construction</v>
      </c>
      <c r="X1713" s="11" t="s">
        <v>2719</v>
      </c>
      <c r="Y1713" s="32">
        <v>3</v>
      </c>
      <c r="Z1713" s="39">
        <v>45405</v>
      </c>
      <c r="AA1713" s="39">
        <v>45407</v>
      </c>
      <c r="AB1713" s="48">
        <v>8394.1</v>
      </c>
    </row>
    <row r="1714" spans="1:28" x14ac:dyDescent="0.2">
      <c r="A1714" s="66" t="s">
        <v>2720</v>
      </c>
      <c r="B1714" s="11" t="s">
        <v>6416</v>
      </c>
      <c r="C1714" s="11" t="s">
        <v>6416</v>
      </c>
      <c r="D1714" s="62" t="s">
        <v>6449</v>
      </c>
      <c r="E1714" s="66"/>
      <c r="F1714" s="64" t="str">
        <f t="shared" si="169"/>
        <v>The Mound</v>
      </c>
      <c r="G1714" s="66"/>
      <c r="H1714" s="65" t="str">
        <f t="shared" si="170"/>
        <v>Level 04</v>
      </c>
      <c r="I1714" s="66"/>
      <c r="J1714" s="67" t="str">
        <f t="shared" si="173"/>
        <v>Zone M2</v>
      </c>
      <c r="K1714" s="66"/>
      <c r="L1714" s="68" t="str">
        <f t="shared" si="174"/>
        <v>M2 / D4</v>
      </c>
      <c r="M1714" s="66"/>
      <c r="N1714" s="69" t="str">
        <f t="shared" si="171"/>
        <v>S. DQ. L.</v>
      </c>
      <c r="O1714" s="66"/>
      <c r="P1714" s="70" t="str">
        <f t="shared" si="172"/>
        <v>R2 / J1</v>
      </c>
      <c r="Q1714" s="66"/>
      <c r="R1714" s="66"/>
      <c r="S1714" s="11" t="s">
        <v>6713</v>
      </c>
      <c r="T1714" s="11" t="s">
        <v>6713</v>
      </c>
      <c r="U1714" s="11" t="s">
        <v>6416</v>
      </c>
      <c r="V1714" s="59" t="s">
        <v>6416</v>
      </c>
      <c r="W1714" s="59" t="str">
        <f t="shared" si="168"/>
        <v>Construction</v>
      </c>
      <c r="X1714" s="11" t="s">
        <v>2721</v>
      </c>
      <c r="Y1714" s="32">
        <v>3</v>
      </c>
      <c r="Z1714" s="39">
        <v>45405</v>
      </c>
      <c r="AA1714" s="39">
        <v>45407</v>
      </c>
      <c r="AB1714" s="48">
        <v>4365.8900000000003</v>
      </c>
    </row>
    <row r="1715" spans="1:28" x14ac:dyDescent="0.2">
      <c r="A1715" s="66" t="s">
        <v>2722</v>
      </c>
      <c r="B1715" s="11" t="s">
        <v>6416</v>
      </c>
      <c r="C1715" s="11" t="s">
        <v>6416</v>
      </c>
      <c r="D1715" s="62" t="s">
        <v>6449</v>
      </c>
      <c r="E1715" s="66"/>
      <c r="F1715" s="64" t="str">
        <f t="shared" si="169"/>
        <v>The Mound</v>
      </c>
      <c r="G1715" s="66"/>
      <c r="H1715" s="65" t="str">
        <f t="shared" si="170"/>
        <v>Level 04</v>
      </c>
      <c r="I1715" s="66"/>
      <c r="J1715" s="67" t="str">
        <f t="shared" si="173"/>
        <v>Zone M2</v>
      </c>
      <c r="K1715" s="66"/>
      <c r="L1715" s="68" t="str">
        <f t="shared" si="174"/>
        <v>M2 / D4</v>
      </c>
      <c r="M1715" s="66"/>
      <c r="N1715" s="69" t="str">
        <f t="shared" si="171"/>
        <v>S. DQ. L.</v>
      </c>
      <c r="O1715" s="66"/>
      <c r="P1715" s="70" t="str">
        <f t="shared" si="172"/>
        <v>R2 / J1</v>
      </c>
      <c r="Q1715" s="66"/>
      <c r="R1715" s="66"/>
      <c r="S1715" s="11" t="s">
        <v>6713</v>
      </c>
      <c r="T1715" s="11" t="s">
        <v>6713</v>
      </c>
      <c r="U1715" s="11" t="s">
        <v>6416</v>
      </c>
      <c r="V1715" s="59" t="s">
        <v>6416</v>
      </c>
      <c r="W1715" s="59" t="str">
        <f t="shared" si="168"/>
        <v>Construction</v>
      </c>
      <c r="X1715" s="11" t="s">
        <v>2723</v>
      </c>
      <c r="Y1715" s="32">
        <v>2</v>
      </c>
      <c r="Z1715" s="39">
        <v>45406</v>
      </c>
      <c r="AA1715" s="39">
        <v>45407</v>
      </c>
      <c r="AB1715" s="34">
        <v>795.57</v>
      </c>
    </row>
    <row r="1716" spans="1:28" x14ac:dyDescent="0.2">
      <c r="A1716" s="66" t="s">
        <v>2724</v>
      </c>
      <c r="B1716" s="11" t="s">
        <v>6416</v>
      </c>
      <c r="C1716" s="11" t="s">
        <v>6416</v>
      </c>
      <c r="D1716" s="62" t="s">
        <v>6449</v>
      </c>
      <c r="E1716" s="66"/>
      <c r="F1716" s="64" t="str">
        <f t="shared" si="169"/>
        <v>The Mound</v>
      </c>
      <c r="G1716" s="66"/>
      <c r="H1716" s="65" t="str">
        <f t="shared" si="170"/>
        <v>Level 04</v>
      </c>
      <c r="I1716" s="66"/>
      <c r="J1716" s="67" t="str">
        <f t="shared" si="173"/>
        <v>Zone M2</v>
      </c>
      <c r="K1716" s="66"/>
      <c r="L1716" s="68" t="str">
        <f t="shared" si="174"/>
        <v>M2 / D4</v>
      </c>
      <c r="M1716" s="66"/>
      <c r="N1716" s="69" t="str">
        <f t="shared" si="171"/>
        <v>S. DQ. L.</v>
      </c>
      <c r="O1716" s="66"/>
      <c r="P1716" s="70" t="str">
        <f t="shared" si="172"/>
        <v>R2 / J1</v>
      </c>
      <c r="Q1716" s="66"/>
      <c r="R1716" s="66"/>
      <c r="S1716" s="11" t="s">
        <v>6713</v>
      </c>
      <c r="T1716" s="11" t="s">
        <v>6713</v>
      </c>
      <c r="U1716" s="11" t="s">
        <v>6416</v>
      </c>
      <c r="V1716" s="59" t="s">
        <v>6416</v>
      </c>
      <c r="W1716" s="59" t="str">
        <f t="shared" si="168"/>
        <v>Construction</v>
      </c>
      <c r="X1716" s="11" t="s">
        <v>2725</v>
      </c>
      <c r="Y1716" s="32">
        <v>2</v>
      </c>
      <c r="Z1716" s="39">
        <v>45406</v>
      </c>
      <c r="AA1716" s="39">
        <v>45407</v>
      </c>
      <c r="AB1716" s="34">
        <v>583.46</v>
      </c>
    </row>
    <row r="1717" spans="1:28" x14ac:dyDescent="0.2">
      <c r="A1717" s="63" t="s">
        <v>2726</v>
      </c>
      <c r="B1717" s="8" t="s">
        <v>6416</v>
      </c>
      <c r="C1717" s="8" t="s">
        <v>6416</v>
      </c>
      <c r="D1717" s="62" t="s">
        <v>6449</v>
      </c>
      <c r="E1717" s="63"/>
      <c r="F1717" s="64" t="str">
        <f t="shared" si="169"/>
        <v>The Mound</v>
      </c>
      <c r="G1717" s="63"/>
      <c r="H1717" s="65" t="str">
        <f t="shared" si="170"/>
        <v>Level 04</v>
      </c>
      <c r="I1717" s="63"/>
      <c r="J1717" s="67" t="str">
        <f t="shared" si="173"/>
        <v>Zone M2</v>
      </c>
      <c r="K1717" s="63"/>
      <c r="L1717" s="68" t="str">
        <f t="shared" si="174"/>
        <v>M2 / D4</v>
      </c>
      <c r="M1717" s="63"/>
      <c r="N1717" s="69" t="str">
        <f t="shared" si="171"/>
        <v>S. DQ. L.</v>
      </c>
      <c r="O1717" s="63"/>
      <c r="P1717" s="70" t="str">
        <f t="shared" si="172"/>
        <v>R2 / J1</v>
      </c>
      <c r="Q1717" s="63"/>
      <c r="R1717" s="63"/>
      <c r="S1717" s="8" t="s">
        <v>6713</v>
      </c>
      <c r="T1717" s="8" t="s">
        <v>6713</v>
      </c>
      <c r="U1717" s="8" t="s">
        <v>6416</v>
      </c>
      <c r="V1717" s="59" t="s">
        <v>6416</v>
      </c>
      <c r="W1717" s="59" t="str">
        <f t="shared" si="168"/>
        <v>Construction</v>
      </c>
      <c r="X1717" s="8" t="s">
        <v>2727</v>
      </c>
      <c r="Y1717" s="23">
        <v>2</v>
      </c>
      <c r="Z1717" s="35">
        <v>45409</v>
      </c>
      <c r="AA1717" s="35">
        <v>45410</v>
      </c>
      <c r="AB1717" s="42">
        <v>2019.86</v>
      </c>
    </row>
    <row r="1718" spans="1:28" x14ac:dyDescent="0.2">
      <c r="A1718" s="69" t="s">
        <v>1222</v>
      </c>
      <c r="B1718" s="3" t="s">
        <v>6759</v>
      </c>
      <c r="C1718" s="3" t="s">
        <v>6714</v>
      </c>
      <c r="D1718" s="62" t="s">
        <v>6449</v>
      </c>
      <c r="E1718" s="92"/>
      <c r="F1718" s="64" t="str">
        <f t="shared" si="169"/>
        <v>The Mound</v>
      </c>
      <c r="G1718" s="92"/>
      <c r="H1718" s="65" t="str">
        <f t="shared" si="170"/>
        <v>Level 04</v>
      </c>
      <c r="I1718" s="92"/>
      <c r="J1718" s="67" t="str">
        <f t="shared" si="173"/>
        <v>Zone M2</v>
      </c>
      <c r="K1718" s="92"/>
      <c r="L1718" s="68" t="str">
        <f t="shared" si="174"/>
        <v>M2 / D4</v>
      </c>
      <c r="M1718" s="69" t="s">
        <v>1222</v>
      </c>
      <c r="N1718" s="69" t="str">
        <f t="shared" si="171"/>
        <v>S. DQ. R.</v>
      </c>
      <c r="O1718" s="92"/>
      <c r="P1718" s="70" t="str">
        <f t="shared" si="172"/>
        <v>R2 / J1</v>
      </c>
      <c r="Q1718" s="92"/>
      <c r="R1718" s="92"/>
      <c r="S1718" s="3" t="s">
        <v>6714</v>
      </c>
      <c r="T1718" s="3" t="s">
        <v>6714</v>
      </c>
      <c r="U1718" s="3" t="s">
        <v>6714</v>
      </c>
      <c r="V1718" s="59" t="s">
        <v>1222</v>
      </c>
      <c r="W1718" s="59" t="str">
        <f t="shared" si="168"/>
        <v>Construction            S. DQ. R.</v>
      </c>
      <c r="X1718" s="3"/>
      <c r="Y1718" s="49">
        <v>5</v>
      </c>
      <c r="Z1718" s="50">
        <v>45409</v>
      </c>
      <c r="AA1718" s="50">
        <v>45413</v>
      </c>
      <c r="AB1718" s="52">
        <v>16158.88</v>
      </c>
    </row>
    <row r="1719" spans="1:28" ht="25.5" x14ac:dyDescent="0.2">
      <c r="A1719" s="66" t="s">
        <v>2728</v>
      </c>
      <c r="B1719" s="11" t="s">
        <v>6416</v>
      </c>
      <c r="C1719" s="11" t="s">
        <v>6416</v>
      </c>
      <c r="D1719" s="62" t="s">
        <v>6449</v>
      </c>
      <c r="E1719" s="66"/>
      <c r="F1719" s="64" t="str">
        <f t="shared" si="169"/>
        <v>The Mound</v>
      </c>
      <c r="G1719" s="66"/>
      <c r="H1719" s="65" t="str">
        <f t="shared" si="170"/>
        <v>Level 04</v>
      </c>
      <c r="I1719" s="66"/>
      <c r="J1719" s="67" t="str">
        <f t="shared" si="173"/>
        <v>Zone M2</v>
      </c>
      <c r="K1719" s="66"/>
      <c r="L1719" s="68" t="str">
        <f t="shared" si="174"/>
        <v>M2 / D4</v>
      </c>
      <c r="M1719" s="66"/>
      <c r="N1719" s="69" t="str">
        <f t="shared" si="171"/>
        <v>S. DQ. R.</v>
      </c>
      <c r="O1719" s="66"/>
      <c r="P1719" s="70" t="str">
        <f t="shared" si="172"/>
        <v>R2 / J1</v>
      </c>
      <c r="Q1719" s="66"/>
      <c r="R1719" s="66"/>
      <c r="S1719" s="11" t="s">
        <v>6714</v>
      </c>
      <c r="T1719" s="11" t="s">
        <v>6714</v>
      </c>
      <c r="U1719" s="11" t="s">
        <v>6416</v>
      </c>
      <c r="V1719" s="59" t="s">
        <v>6416</v>
      </c>
      <c r="W1719" s="59" t="str">
        <f t="shared" si="168"/>
        <v>Construction</v>
      </c>
      <c r="X1719" s="11" t="s">
        <v>2729</v>
      </c>
      <c r="Y1719" s="32">
        <v>3</v>
      </c>
      <c r="Z1719" s="39">
        <v>45409</v>
      </c>
      <c r="AA1719" s="39">
        <v>45411</v>
      </c>
      <c r="AB1719" s="48">
        <v>8394.1</v>
      </c>
    </row>
    <row r="1720" spans="1:28" x14ac:dyDescent="0.2">
      <c r="A1720" s="66" t="s">
        <v>2730</v>
      </c>
      <c r="B1720" s="11" t="s">
        <v>6416</v>
      </c>
      <c r="C1720" s="11" t="s">
        <v>6416</v>
      </c>
      <c r="D1720" s="62" t="s">
        <v>6449</v>
      </c>
      <c r="E1720" s="66"/>
      <c r="F1720" s="64" t="str">
        <f t="shared" si="169"/>
        <v>The Mound</v>
      </c>
      <c r="G1720" s="66"/>
      <c r="H1720" s="65" t="str">
        <f t="shared" si="170"/>
        <v>Level 04</v>
      </c>
      <c r="I1720" s="66"/>
      <c r="J1720" s="67" t="str">
        <f t="shared" si="173"/>
        <v>Zone M2</v>
      </c>
      <c r="K1720" s="66"/>
      <c r="L1720" s="68" t="str">
        <f t="shared" si="174"/>
        <v>M2 / D4</v>
      </c>
      <c r="M1720" s="66"/>
      <c r="N1720" s="69" t="str">
        <f t="shared" si="171"/>
        <v>S. DQ. R.</v>
      </c>
      <c r="O1720" s="66"/>
      <c r="P1720" s="70" t="str">
        <f t="shared" si="172"/>
        <v>R2 / J1</v>
      </c>
      <c r="Q1720" s="66"/>
      <c r="R1720" s="66"/>
      <c r="S1720" s="11" t="s">
        <v>6714</v>
      </c>
      <c r="T1720" s="11" t="s">
        <v>6714</v>
      </c>
      <c r="U1720" s="11" t="s">
        <v>6416</v>
      </c>
      <c r="V1720" s="59" t="s">
        <v>6416</v>
      </c>
      <c r="W1720" s="59" t="str">
        <f t="shared" si="168"/>
        <v>Construction</v>
      </c>
      <c r="X1720" s="11" t="s">
        <v>2731</v>
      </c>
      <c r="Y1720" s="32">
        <v>3</v>
      </c>
      <c r="Z1720" s="39">
        <v>45409</v>
      </c>
      <c r="AA1720" s="39">
        <v>45411</v>
      </c>
      <c r="AB1720" s="48">
        <v>4365.8900000000003</v>
      </c>
    </row>
    <row r="1721" spans="1:28" x14ac:dyDescent="0.2">
      <c r="A1721" s="66" t="s">
        <v>2732</v>
      </c>
      <c r="B1721" s="11" t="s">
        <v>6416</v>
      </c>
      <c r="C1721" s="11" t="s">
        <v>6416</v>
      </c>
      <c r="D1721" s="62" t="s">
        <v>6449</v>
      </c>
      <c r="E1721" s="66"/>
      <c r="F1721" s="64" t="str">
        <f t="shared" si="169"/>
        <v>The Mound</v>
      </c>
      <c r="G1721" s="66"/>
      <c r="H1721" s="65" t="str">
        <f t="shared" si="170"/>
        <v>Level 04</v>
      </c>
      <c r="I1721" s="66"/>
      <c r="J1721" s="67" t="str">
        <f t="shared" si="173"/>
        <v>Zone M2</v>
      </c>
      <c r="K1721" s="66"/>
      <c r="L1721" s="68" t="str">
        <f t="shared" si="174"/>
        <v>M2 / D4</v>
      </c>
      <c r="M1721" s="66"/>
      <c r="N1721" s="69" t="str">
        <f t="shared" si="171"/>
        <v>S. DQ. R.</v>
      </c>
      <c r="O1721" s="66"/>
      <c r="P1721" s="70" t="str">
        <f t="shared" si="172"/>
        <v>R2 / J1</v>
      </c>
      <c r="Q1721" s="66"/>
      <c r="R1721" s="66"/>
      <c r="S1721" s="11" t="s">
        <v>6714</v>
      </c>
      <c r="T1721" s="11" t="s">
        <v>6714</v>
      </c>
      <c r="U1721" s="11" t="s">
        <v>6416</v>
      </c>
      <c r="V1721" s="59" t="s">
        <v>6416</v>
      </c>
      <c r="W1721" s="59" t="str">
        <f t="shared" si="168"/>
        <v>Construction</v>
      </c>
      <c r="X1721" s="11" t="s">
        <v>2733</v>
      </c>
      <c r="Y1721" s="32">
        <v>2</v>
      </c>
      <c r="Z1721" s="39">
        <v>45410</v>
      </c>
      <c r="AA1721" s="39">
        <v>45411</v>
      </c>
      <c r="AB1721" s="34">
        <v>795.57</v>
      </c>
    </row>
    <row r="1722" spans="1:28" x14ac:dyDescent="0.2">
      <c r="A1722" s="66" t="s">
        <v>2734</v>
      </c>
      <c r="B1722" s="11" t="s">
        <v>6416</v>
      </c>
      <c r="C1722" s="11" t="s">
        <v>6416</v>
      </c>
      <c r="D1722" s="62" t="s">
        <v>6449</v>
      </c>
      <c r="E1722" s="66"/>
      <c r="F1722" s="64" t="str">
        <f t="shared" si="169"/>
        <v>The Mound</v>
      </c>
      <c r="G1722" s="66"/>
      <c r="H1722" s="65" t="str">
        <f t="shared" si="170"/>
        <v>Level 04</v>
      </c>
      <c r="I1722" s="66"/>
      <c r="J1722" s="67" t="str">
        <f t="shared" si="173"/>
        <v>Zone M2</v>
      </c>
      <c r="K1722" s="66"/>
      <c r="L1722" s="68" t="str">
        <f t="shared" si="174"/>
        <v>M2 / D4</v>
      </c>
      <c r="M1722" s="66"/>
      <c r="N1722" s="69" t="str">
        <f t="shared" si="171"/>
        <v>S. DQ. R.</v>
      </c>
      <c r="O1722" s="66"/>
      <c r="P1722" s="70" t="str">
        <f t="shared" si="172"/>
        <v>R2 / J1</v>
      </c>
      <c r="Q1722" s="66"/>
      <c r="R1722" s="66"/>
      <c r="S1722" s="11" t="s">
        <v>6714</v>
      </c>
      <c r="T1722" s="11" t="s">
        <v>6714</v>
      </c>
      <c r="U1722" s="11" t="s">
        <v>6416</v>
      </c>
      <c r="V1722" s="59" t="s">
        <v>6416</v>
      </c>
      <c r="W1722" s="59" t="str">
        <f t="shared" si="168"/>
        <v>Construction</v>
      </c>
      <c r="X1722" s="11" t="s">
        <v>2735</v>
      </c>
      <c r="Y1722" s="32">
        <v>2</v>
      </c>
      <c r="Z1722" s="39">
        <v>45410</v>
      </c>
      <c r="AA1722" s="39">
        <v>45411</v>
      </c>
      <c r="AB1722" s="34">
        <v>583.46</v>
      </c>
    </row>
    <row r="1723" spans="1:28" x14ac:dyDescent="0.2">
      <c r="A1723" s="63" t="s">
        <v>2736</v>
      </c>
      <c r="B1723" s="8" t="s">
        <v>6416</v>
      </c>
      <c r="C1723" s="8" t="s">
        <v>6416</v>
      </c>
      <c r="D1723" s="62" t="s">
        <v>6449</v>
      </c>
      <c r="E1723" s="63"/>
      <c r="F1723" s="64" t="str">
        <f t="shared" si="169"/>
        <v>The Mound</v>
      </c>
      <c r="G1723" s="63"/>
      <c r="H1723" s="65" t="str">
        <f t="shared" si="170"/>
        <v>Level 04</v>
      </c>
      <c r="I1723" s="63"/>
      <c r="J1723" s="67" t="str">
        <f t="shared" si="173"/>
        <v>Zone M2</v>
      </c>
      <c r="K1723" s="63"/>
      <c r="L1723" s="68" t="str">
        <f t="shared" si="174"/>
        <v>M2 / D4</v>
      </c>
      <c r="M1723" s="63"/>
      <c r="N1723" s="69" t="str">
        <f t="shared" si="171"/>
        <v>S. DQ. R.</v>
      </c>
      <c r="O1723" s="63"/>
      <c r="P1723" s="70" t="str">
        <f t="shared" si="172"/>
        <v>R2 / J1</v>
      </c>
      <c r="Q1723" s="63"/>
      <c r="R1723" s="63"/>
      <c r="S1723" s="8" t="s">
        <v>6714</v>
      </c>
      <c r="T1723" s="8" t="s">
        <v>6714</v>
      </c>
      <c r="U1723" s="8" t="s">
        <v>6416</v>
      </c>
      <c r="V1723" s="59" t="s">
        <v>6416</v>
      </c>
      <c r="W1723" s="59" t="str">
        <f t="shared" si="168"/>
        <v>Construction</v>
      </c>
      <c r="X1723" s="8" t="s">
        <v>2737</v>
      </c>
      <c r="Y1723" s="23">
        <v>2</v>
      </c>
      <c r="Z1723" s="35">
        <v>45412</v>
      </c>
      <c r="AA1723" s="35">
        <v>45413</v>
      </c>
      <c r="AB1723" s="42">
        <v>2019.86</v>
      </c>
    </row>
    <row r="1724" spans="1:28" x14ac:dyDescent="0.2">
      <c r="A1724" s="68" t="s">
        <v>2738</v>
      </c>
      <c r="B1724" s="2" t="s">
        <v>6685</v>
      </c>
      <c r="C1724" s="2" t="s">
        <v>6760</v>
      </c>
      <c r="D1724" s="62" t="s">
        <v>6449</v>
      </c>
      <c r="E1724" s="92"/>
      <c r="F1724" s="64" t="str">
        <f t="shared" si="169"/>
        <v>The Mound</v>
      </c>
      <c r="G1724" s="92"/>
      <c r="H1724" s="65" t="str">
        <f t="shared" si="170"/>
        <v>Level 04</v>
      </c>
      <c r="I1724" s="92"/>
      <c r="J1724" s="67" t="str">
        <f t="shared" si="173"/>
        <v>Zone M2</v>
      </c>
      <c r="K1724" s="68" t="s">
        <v>2738</v>
      </c>
      <c r="L1724" s="68" t="str">
        <f t="shared" si="174"/>
        <v>M2 / E4</v>
      </c>
      <c r="M1724" s="92"/>
      <c r="N1724" s="69" t="str">
        <f t="shared" si="171"/>
        <v>S. DQ. R.</v>
      </c>
      <c r="O1724" s="92"/>
      <c r="P1724" s="70" t="str">
        <f t="shared" si="172"/>
        <v>R2 / J1</v>
      </c>
      <c r="Q1724" s="92"/>
      <c r="R1724" s="92"/>
      <c r="S1724" s="2" t="s">
        <v>6760</v>
      </c>
      <c r="T1724" s="2" t="s">
        <v>6760</v>
      </c>
      <c r="U1724" s="2" t="s">
        <v>6760</v>
      </c>
      <c r="V1724" s="59" t="s">
        <v>2738</v>
      </c>
      <c r="W1724" s="59" t="str">
        <f t="shared" si="168"/>
        <v>Construction          M2 / E4</v>
      </c>
      <c r="X1724" s="2"/>
      <c r="Y1724" s="43">
        <v>16</v>
      </c>
      <c r="Z1724" s="44">
        <v>45414</v>
      </c>
      <c r="AA1724" s="44">
        <v>45432</v>
      </c>
      <c r="AB1724" s="47">
        <v>64635.51</v>
      </c>
    </row>
    <row r="1725" spans="1:28" x14ac:dyDescent="0.2">
      <c r="A1725" s="69" t="s">
        <v>1211</v>
      </c>
      <c r="B1725" s="3" t="s">
        <v>6760</v>
      </c>
      <c r="C1725" s="3" t="s">
        <v>6713</v>
      </c>
      <c r="D1725" s="62" t="s">
        <v>6449</v>
      </c>
      <c r="E1725" s="92"/>
      <c r="F1725" s="64" t="str">
        <f t="shared" si="169"/>
        <v>The Mound</v>
      </c>
      <c r="G1725" s="92"/>
      <c r="H1725" s="65" t="str">
        <f t="shared" si="170"/>
        <v>Level 04</v>
      </c>
      <c r="I1725" s="92"/>
      <c r="J1725" s="67" t="str">
        <f t="shared" si="173"/>
        <v>Zone M2</v>
      </c>
      <c r="K1725" s="92"/>
      <c r="L1725" s="68" t="str">
        <f t="shared" si="174"/>
        <v>M2 / E4</v>
      </c>
      <c r="M1725" s="69" t="s">
        <v>1211</v>
      </c>
      <c r="N1725" s="69" t="str">
        <f t="shared" si="171"/>
        <v>S. DQ. L.</v>
      </c>
      <c r="O1725" s="92"/>
      <c r="P1725" s="70" t="str">
        <f t="shared" si="172"/>
        <v>R2 / J1</v>
      </c>
      <c r="Q1725" s="92"/>
      <c r="R1725" s="92"/>
      <c r="S1725" s="3" t="s">
        <v>6713</v>
      </c>
      <c r="T1725" s="3" t="s">
        <v>6713</v>
      </c>
      <c r="U1725" s="3" t="s">
        <v>6713</v>
      </c>
      <c r="V1725" s="59" t="s">
        <v>1211</v>
      </c>
      <c r="W1725" s="59" t="str">
        <f t="shared" si="168"/>
        <v>Construction            S. DQ. L.</v>
      </c>
      <c r="X1725" s="3"/>
      <c r="Y1725" s="49">
        <v>5</v>
      </c>
      <c r="Z1725" s="50">
        <v>45414</v>
      </c>
      <c r="AA1725" s="50">
        <v>45419</v>
      </c>
      <c r="AB1725" s="52">
        <v>16158.88</v>
      </c>
    </row>
    <row r="1726" spans="1:28" ht="25.5" x14ac:dyDescent="0.2">
      <c r="A1726" s="66" t="s">
        <v>2739</v>
      </c>
      <c r="B1726" s="11" t="s">
        <v>6416</v>
      </c>
      <c r="C1726" s="11" t="s">
        <v>6416</v>
      </c>
      <c r="D1726" s="62" t="s">
        <v>6449</v>
      </c>
      <c r="E1726" s="66"/>
      <c r="F1726" s="64" t="str">
        <f t="shared" si="169"/>
        <v>The Mound</v>
      </c>
      <c r="G1726" s="66"/>
      <c r="H1726" s="65" t="str">
        <f t="shared" si="170"/>
        <v>Level 04</v>
      </c>
      <c r="I1726" s="66"/>
      <c r="J1726" s="67" t="str">
        <f t="shared" si="173"/>
        <v>Zone M2</v>
      </c>
      <c r="K1726" s="66"/>
      <c r="L1726" s="68" t="str">
        <f t="shared" si="174"/>
        <v>M2 / E4</v>
      </c>
      <c r="M1726" s="66"/>
      <c r="N1726" s="69" t="str">
        <f t="shared" si="171"/>
        <v>S. DQ. L.</v>
      </c>
      <c r="O1726" s="66"/>
      <c r="P1726" s="70" t="str">
        <f t="shared" si="172"/>
        <v>R2 / J1</v>
      </c>
      <c r="Q1726" s="66"/>
      <c r="R1726" s="66"/>
      <c r="S1726" s="11" t="s">
        <v>6713</v>
      </c>
      <c r="T1726" s="11" t="s">
        <v>6713</v>
      </c>
      <c r="U1726" s="11" t="s">
        <v>6416</v>
      </c>
      <c r="V1726" s="59" t="s">
        <v>6416</v>
      </c>
      <c r="W1726" s="59" t="str">
        <f t="shared" si="168"/>
        <v>Construction</v>
      </c>
      <c r="X1726" s="11" t="s">
        <v>2740</v>
      </c>
      <c r="Y1726" s="32">
        <v>3</v>
      </c>
      <c r="Z1726" s="39">
        <v>45414</v>
      </c>
      <c r="AA1726" s="39">
        <v>45417</v>
      </c>
      <c r="AB1726" s="48">
        <v>8394.1</v>
      </c>
    </row>
    <row r="1727" spans="1:28" x14ac:dyDescent="0.2">
      <c r="A1727" s="66" t="s">
        <v>2741</v>
      </c>
      <c r="B1727" s="11" t="s">
        <v>6416</v>
      </c>
      <c r="C1727" s="11" t="s">
        <v>6416</v>
      </c>
      <c r="D1727" s="62" t="s">
        <v>6449</v>
      </c>
      <c r="E1727" s="66"/>
      <c r="F1727" s="64" t="str">
        <f t="shared" si="169"/>
        <v>The Mound</v>
      </c>
      <c r="G1727" s="66"/>
      <c r="H1727" s="65" t="str">
        <f t="shared" si="170"/>
        <v>Level 04</v>
      </c>
      <c r="I1727" s="66"/>
      <c r="J1727" s="67" t="str">
        <f t="shared" si="173"/>
        <v>Zone M2</v>
      </c>
      <c r="K1727" s="66"/>
      <c r="L1727" s="68" t="str">
        <f t="shared" si="174"/>
        <v>M2 / E4</v>
      </c>
      <c r="M1727" s="66"/>
      <c r="N1727" s="69" t="str">
        <f t="shared" si="171"/>
        <v>S. DQ. L.</v>
      </c>
      <c r="O1727" s="66"/>
      <c r="P1727" s="70" t="str">
        <f t="shared" si="172"/>
        <v>R2 / J1</v>
      </c>
      <c r="Q1727" s="66"/>
      <c r="R1727" s="66"/>
      <c r="S1727" s="11" t="s">
        <v>6713</v>
      </c>
      <c r="T1727" s="11" t="s">
        <v>6713</v>
      </c>
      <c r="U1727" s="11" t="s">
        <v>6416</v>
      </c>
      <c r="V1727" s="59" t="s">
        <v>6416</v>
      </c>
      <c r="W1727" s="59" t="str">
        <f t="shared" si="168"/>
        <v>Construction</v>
      </c>
      <c r="X1727" s="11" t="s">
        <v>2742</v>
      </c>
      <c r="Y1727" s="32">
        <v>3</v>
      </c>
      <c r="Z1727" s="39">
        <v>45414</v>
      </c>
      <c r="AA1727" s="39">
        <v>45417</v>
      </c>
      <c r="AB1727" s="48">
        <v>4365.8900000000003</v>
      </c>
    </row>
    <row r="1728" spans="1:28" x14ac:dyDescent="0.2">
      <c r="A1728" s="66" t="s">
        <v>2743</v>
      </c>
      <c r="B1728" s="11" t="s">
        <v>6416</v>
      </c>
      <c r="C1728" s="11" t="s">
        <v>6416</v>
      </c>
      <c r="D1728" s="62" t="s">
        <v>6449</v>
      </c>
      <c r="E1728" s="66"/>
      <c r="F1728" s="64" t="str">
        <f t="shared" si="169"/>
        <v>The Mound</v>
      </c>
      <c r="G1728" s="66"/>
      <c r="H1728" s="65" t="str">
        <f t="shared" si="170"/>
        <v>Level 04</v>
      </c>
      <c r="I1728" s="66"/>
      <c r="J1728" s="67" t="str">
        <f t="shared" si="173"/>
        <v>Zone M2</v>
      </c>
      <c r="K1728" s="66"/>
      <c r="L1728" s="68" t="str">
        <f t="shared" si="174"/>
        <v>M2 / E4</v>
      </c>
      <c r="M1728" s="66"/>
      <c r="N1728" s="69" t="str">
        <f t="shared" si="171"/>
        <v>S. DQ. L.</v>
      </c>
      <c r="O1728" s="66"/>
      <c r="P1728" s="70" t="str">
        <f t="shared" si="172"/>
        <v>R2 / J1</v>
      </c>
      <c r="Q1728" s="66"/>
      <c r="R1728" s="66"/>
      <c r="S1728" s="11" t="s">
        <v>6713</v>
      </c>
      <c r="T1728" s="11" t="s">
        <v>6713</v>
      </c>
      <c r="U1728" s="11" t="s">
        <v>6416</v>
      </c>
      <c r="V1728" s="59" t="s">
        <v>6416</v>
      </c>
      <c r="W1728" s="59" t="str">
        <f t="shared" si="168"/>
        <v>Construction</v>
      </c>
      <c r="X1728" s="11" t="s">
        <v>2744</v>
      </c>
      <c r="Y1728" s="32">
        <v>2</v>
      </c>
      <c r="Z1728" s="39">
        <v>45416</v>
      </c>
      <c r="AA1728" s="39">
        <v>45417</v>
      </c>
      <c r="AB1728" s="34">
        <v>795.57</v>
      </c>
    </row>
    <row r="1729" spans="1:28" x14ac:dyDescent="0.2">
      <c r="A1729" s="66" t="s">
        <v>2745</v>
      </c>
      <c r="B1729" s="11" t="s">
        <v>6416</v>
      </c>
      <c r="C1729" s="11" t="s">
        <v>6416</v>
      </c>
      <c r="D1729" s="62" t="s">
        <v>6449</v>
      </c>
      <c r="E1729" s="66"/>
      <c r="F1729" s="64" t="str">
        <f t="shared" si="169"/>
        <v>The Mound</v>
      </c>
      <c r="G1729" s="66"/>
      <c r="H1729" s="65" t="str">
        <f t="shared" si="170"/>
        <v>Level 04</v>
      </c>
      <c r="I1729" s="66"/>
      <c r="J1729" s="67" t="str">
        <f t="shared" si="173"/>
        <v>Zone M2</v>
      </c>
      <c r="K1729" s="66"/>
      <c r="L1729" s="68" t="str">
        <f t="shared" si="174"/>
        <v>M2 / E4</v>
      </c>
      <c r="M1729" s="66"/>
      <c r="N1729" s="69" t="str">
        <f t="shared" si="171"/>
        <v>S. DQ. L.</v>
      </c>
      <c r="O1729" s="66"/>
      <c r="P1729" s="70" t="str">
        <f t="shared" si="172"/>
        <v>R2 / J1</v>
      </c>
      <c r="Q1729" s="66"/>
      <c r="R1729" s="66"/>
      <c r="S1729" s="11" t="s">
        <v>6713</v>
      </c>
      <c r="T1729" s="11" t="s">
        <v>6713</v>
      </c>
      <c r="U1729" s="11" t="s">
        <v>6416</v>
      </c>
      <c r="V1729" s="59" t="s">
        <v>6416</v>
      </c>
      <c r="W1729" s="59" t="str">
        <f t="shared" si="168"/>
        <v>Construction</v>
      </c>
      <c r="X1729" s="11" t="s">
        <v>2746</v>
      </c>
      <c r="Y1729" s="32">
        <v>2</v>
      </c>
      <c r="Z1729" s="39">
        <v>45416</v>
      </c>
      <c r="AA1729" s="39">
        <v>45417</v>
      </c>
      <c r="AB1729" s="34">
        <v>583.46</v>
      </c>
    </row>
    <row r="1730" spans="1:28" x14ac:dyDescent="0.2">
      <c r="A1730" s="63" t="s">
        <v>2747</v>
      </c>
      <c r="B1730" s="8" t="s">
        <v>6416</v>
      </c>
      <c r="C1730" s="8" t="s">
        <v>6416</v>
      </c>
      <c r="D1730" s="62" t="s">
        <v>6449</v>
      </c>
      <c r="E1730" s="63"/>
      <c r="F1730" s="64" t="str">
        <f t="shared" si="169"/>
        <v>The Mound</v>
      </c>
      <c r="G1730" s="63"/>
      <c r="H1730" s="65" t="str">
        <f t="shared" si="170"/>
        <v>Level 04</v>
      </c>
      <c r="I1730" s="63"/>
      <c r="J1730" s="67" t="str">
        <f t="shared" si="173"/>
        <v>Zone M2</v>
      </c>
      <c r="K1730" s="63"/>
      <c r="L1730" s="68" t="str">
        <f t="shared" si="174"/>
        <v>M2 / E4</v>
      </c>
      <c r="M1730" s="63"/>
      <c r="N1730" s="69" t="str">
        <f t="shared" si="171"/>
        <v>S. DQ. L.</v>
      </c>
      <c r="O1730" s="63"/>
      <c r="P1730" s="70" t="str">
        <f t="shared" si="172"/>
        <v>R2 / J1</v>
      </c>
      <c r="Q1730" s="63"/>
      <c r="R1730" s="63"/>
      <c r="S1730" s="8" t="s">
        <v>6713</v>
      </c>
      <c r="T1730" s="8" t="s">
        <v>6713</v>
      </c>
      <c r="U1730" s="8" t="s">
        <v>6416</v>
      </c>
      <c r="V1730" s="59" t="s">
        <v>6416</v>
      </c>
      <c r="W1730" s="59" t="str">
        <f t="shared" si="168"/>
        <v>Construction</v>
      </c>
      <c r="X1730" s="8" t="s">
        <v>2748</v>
      </c>
      <c r="Y1730" s="23">
        <v>2</v>
      </c>
      <c r="Z1730" s="35">
        <v>45418</v>
      </c>
      <c r="AA1730" s="35">
        <v>45419</v>
      </c>
      <c r="AB1730" s="42">
        <v>2019.86</v>
      </c>
    </row>
    <row r="1731" spans="1:28" x14ac:dyDescent="0.2">
      <c r="A1731" s="69" t="s">
        <v>1222</v>
      </c>
      <c r="B1731" s="3" t="s">
        <v>6760</v>
      </c>
      <c r="C1731" s="3" t="s">
        <v>6714</v>
      </c>
      <c r="D1731" s="62" t="s">
        <v>6449</v>
      </c>
      <c r="E1731" s="92"/>
      <c r="F1731" s="64" t="str">
        <f t="shared" si="169"/>
        <v>The Mound</v>
      </c>
      <c r="G1731" s="92"/>
      <c r="H1731" s="65" t="str">
        <f t="shared" si="170"/>
        <v>Level 04</v>
      </c>
      <c r="I1731" s="92"/>
      <c r="J1731" s="67" t="str">
        <f t="shared" si="173"/>
        <v>Zone M2</v>
      </c>
      <c r="K1731" s="92"/>
      <c r="L1731" s="68" t="str">
        <f t="shared" si="174"/>
        <v>M2 / E4</v>
      </c>
      <c r="M1731" s="69" t="s">
        <v>1222</v>
      </c>
      <c r="N1731" s="69" t="str">
        <f t="shared" si="171"/>
        <v>S. DQ. R.</v>
      </c>
      <c r="O1731" s="92"/>
      <c r="P1731" s="70" t="str">
        <f t="shared" si="172"/>
        <v>R2 / J1</v>
      </c>
      <c r="Q1731" s="92"/>
      <c r="R1731" s="92"/>
      <c r="S1731" s="3" t="s">
        <v>6714</v>
      </c>
      <c r="T1731" s="3" t="s">
        <v>6714</v>
      </c>
      <c r="U1731" s="3" t="s">
        <v>6714</v>
      </c>
      <c r="V1731" s="59" t="s">
        <v>1222</v>
      </c>
      <c r="W1731" s="59" t="str">
        <f t="shared" si="168"/>
        <v>Construction            S. DQ. R.</v>
      </c>
      <c r="X1731" s="3"/>
      <c r="Y1731" s="49">
        <v>5</v>
      </c>
      <c r="Z1731" s="50">
        <v>45418</v>
      </c>
      <c r="AA1731" s="50">
        <v>45423</v>
      </c>
      <c r="AB1731" s="52">
        <v>16158.88</v>
      </c>
    </row>
    <row r="1732" spans="1:28" ht="25.5" x14ac:dyDescent="0.2">
      <c r="A1732" s="66" t="s">
        <v>2749</v>
      </c>
      <c r="B1732" s="11" t="s">
        <v>6416</v>
      </c>
      <c r="C1732" s="11" t="s">
        <v>6416</v>
      </c>
      <c r="D1732" s="62" t="s">
        <v>6449</v>
      </c>
      <c r="E1732" s="66"/>
      <c r="F1732" s="64" t="str">
        <f t="shared" si="169"/>
        <v>The Mound</v>
      </c>
      <c r="G1732" s="66"/>
      <c r="H1732" s="65" t="str">
        <f t="shared" si="170"/>
        <v>Level 04</v>
      </c>
      <c r="I1732" s="66"/>
      <c r="J1732" s="67" t="str">
        <f t="shared" si="173"/>
        <v>Zone M2</v>
      </c>
      <c r="K1732" s="66"/>
      <c r="L1732" s="68" t="str">
        <f t="shared" si="174"/>
        <v>M2 / E4</v>
      </c>
      <c r="M1732" s="66"/>
      <c r="N1732" s="69" t="str">
        <f t="shared" si="171"/>
        <v>S. DQ. R.</v>
      </c>
      <c r="O1732" s="66"/>
      <c r="P1732" s="70" t="str">
        <f t="shared" si="172"/>
        <v>R2 / J1</v>
      </c>
      <c r="Q1732" s="66"/>
      <c r="R1732" s="66"/>
      <c r="S1732" s="11" t="s">
        <v>6714</v>
      </c>
      <c r="T1732" s="11" t="s">
        <v>6714</v>
      </c>
      <c r="U1732" s="11" t="s">
        <v>6416</v>
      </c>
      <c r="V1732" s="59" t="s">
        <v>6416</v>
      </c>
      <c r="W1732" s="59" t="str">
        <f t="shared" si="168"/>
        <v>Construction</v>
      </c>
      <c r="X1732" s="11" t="s">
        <v>2750</v>
      </c>
      <c r="Y1732" s="32">
        <v>3</v>
      </c>
      <c r="Z1732" s="39">
        <v>45418</v>
      </c>
      <c r="AA1732" s="39">
        <v>45420</v>
      </c>
      <c r="AB1732" s="48">
        <v>8394.1</v>
      </c>
    </row>
    <row r="1733" spans="1:28" x14ac:dyDescent="0.2">
      <c r="A1733" s="66" t="s">
        <v>2751</v>
      </c>
      <c r="B1733" s="11" t="s">
        <v>6416</v>
      </c>
      <c r="C1733" s="11" t="s">
        <v>6416</v>
      </c>
      <c r="D1733" s="62" t="s">
        <v>6449</v>
      </c>
      <c r="E1733" s="66"/>
      <c r="F1733" s="64" t="str">
        <f t="shared" si="169"/>
        <v>The Mound</v>
      </c>
      <c r="G1733" s="66"/>
      <c r="H1733" s="65" t="str">
        <f t="shared" si="170"/>
        <v>Level 04</v>
      </c>
      <c r="I1733" s="66"/>
      <c r="J1733" s="67" t="str">
        <f t="shared" si="173"/>
        <v>Zone M2</v>
      </c>
      <c r="K1733" s="66"/>
      <c r="L1733" s="68" t="str">
        <f t="shared" si="174"/>
        <v>M2 / E4</v>
      </c>
      <c r="M1733" s="66"/>
      <c r="N1733" s="69" t="str">
        <f t="shared" si="171"/>
        <v>S. DQ. R.</v>
      </c>
      <c r="O1733" s="66"/>
      <c r="P1733" s="70" t="str">
        <f t="shared" si="172"/>
        <v>R2 / J1</v>
      </c>
      <c r="Q1733" s="66"/>
      <c r="R1733" s="66"/>
      <c r="S1733" s="11" t="s">
        <v>6714</v>
      </c>
      <c r="T1733" s="11" t="s">
        <v>6714</v>
      </c>
      <c r="U1733" s="11" t="s">
        <v>6416</v>
      </c>
      <c r="V1733" s="59" t="s">
        <v>6416</v>
      </c>
      <c r="W1733" s="59" t="str">
        <f t="shared" ref="W1733:W1796" si="175">CONCATENATE(D1733,E1733,G1733,I1733,K1733,M1733,O1733,Q1733)</f>
        <v>Construction</v>
      </c>
      <c r="X1733" s="11" t="s">
        <v>2752</v>
      </c>
      <c r="Y1733" s="32">
        <v>3</v>
      </c>
      <c r="Z1733" s="39">
        <v>45418</v>
      </c>
      <c r="AA1733" s="39">
        <v>45420</v>
      </c>
      <c r="AB1733" s="48">
        <v>4365.8900000000003</v>
      </c>
    </row>
    <row r="1734" spans="1:28" x14ac:dyDescent="0.2">
      <c r="A1734" s="66" t="s">
        <v>2753</v>
      </c>
      <c r="B1734" s="11" t="s">
        <v>6416</v>
      </c>
      <c r="C1734" s="11" t="s">
        <v>6416</v>
      </c>
      <c r="D1734" s="62" t="s">
        <v>6449</v>
      </c>
      <c r="E1734" s="66"/>
      <c r="F1734" s="64" t="str">
        <f t="shared" si="169"/>
        <v>The Mound</v>
      </c>
      <c r="G1734" s="66"/>
      <c r="H1734" s="65" t="str">
        <f t="shared" si="170"/>
        <v>Level 04</v>
      </c>
      <c r="I1734" s="66"/>
      <c r="J1734" s="67" t="str">
        <f t="shared" si="173"/>
        <v>Zone M2</v>
      </c>
      <c r="K1734" s="66"/>
      <c r="L1734" s="68" t="str">
        <f t="shared" si="174"/>
        <v>M2 / E4</v>
      </c>
      <c r="M1734" s="66"/>
      <c r="N1734" s="69" t="str">
        <f t="shared" si="171"/>
        <v>S. DQ. R.</v>
      </c>
      <c r="O1734" s="66"/>
      <c r="P1734" s="70" t="str">
        <f t="shared" si="172"/>
        <v>R2 / J1</v>
      </c>
      <c r="Q1734" s="66"/>
      <c r="R1734" s="66"/>
      <c r="S1734" s="11" t="s">
        <v>6714</v>
      </c>
      <c r="T1734" s="11" t="s">
        <v>6714</v>
      </c>
      <c r="U1734" s="11" t="s">
        <v>6416</v>
      </c>
      <c r="V1734" s="59" t="s">
        <v>6416</v>
      </c>
      <c r="W1734" s="59" t="str">
        <f t="shared" si="175"/>
        <v>Construction</v>
      </c>
      <c r="X1734" s="11" t="s">
        <v>2754</v>
      </c>
      <c r="Y1734" s="32">
        <v>2</v>
      </c>
      <c r="Z1734" s="39">
        <v>45419</v>
      </c>
      <c r="AA1734" s="39">
        <v>45420</v>
      </c>
      <c r="AB1734" s="34">
        <v>795.57</v>
      </c>
    </row>
    <row r="1735" spans="1:28" x14ac:dyDescent="0.2">
      <c r="A1735" s="66" t="s">
        <v>2755</v>
      </c>
      <c r="B1735" s="11" t="s">
        <v>6416</v>
      </c>
      <c r="C1735" s="11" t="s">
        <v>6416</v>
      </c>
      <c r="D1735" s="62" t="s">
        <v>6449</v>
      </c>
      <c r="E1735" s="66"/>
      <c r="F1735" s="64" t="str">
        <f t="shared" si="169"/>
        <v>The Mound</v>
      </c>
      <c r="G1735" s="66"/>
      <c r="H1735" s="65" t="str">
        <f t="shared" si="170"/>
        <v>Level 04</v>
      </c>
      <c r="I1735" s="66"/>
      <c r="J1735" s="67" t="str">
        <f t="shared" si="173"/>
        <v>Zone M2</v>
      </c>
      <c r="K1735" s="66"/>
      <c r="L1735" s="68" t="str">
        <f t="shared" si="174"/>
        <v>M2 / E4</v>
      </c>
      <c r="M1735" s="66"/>
      <c r="N1735" s="69" t="str">
        <f t="shared" si="171"/>
        <v>S. DQ. R.</v>
      </c>
      <c r="O1735" s="66"/>
      <c r="P1735" s="70" t="str">
        <f t="shared" si="172"/>
        <v>R2 / J1</v>
      </c>
      <c r="Q1735" s="66"/>
      <c r="R1735" s="66"/>
      <c r="S1735" s="11" t="s">
        <v>6714</v>
      </c>
      <c r="T1735" s="11" t="s">
        <v>6714</v>
      </c>
      <c r="U1735" s="11" t="s">
        <v>6416</v>
      </c>
      <c r="V1735" s="59" t="s">
        <v>6416</v>
      </c>
      <c r="W1735" s="59" t="str">
        <f t="shared" si="175"/>
        <v>Construction</v>
      </c>
      <c r="X1735" s="11" t="s">
        <v>2756</v>
      </c>
      <c r="Y1735" s="32">
        <v>2</v>
      </c>
      <c r="Z1735" s="39">
        <v>45419</v>
      </c>
      <c r="AA1735" s="39">
        <v>45420</v>
      </c>
      <c r="AB1735" s="34">
        <v>583.46</v>
      </c>
    </row>
    <row r="1736" spans="1:28" x14ac:dyDescent="0.2">
      <c r="A1736" s="63" t="s">
        <v>2757</v>
      </c>
      <c r="B1736" s="8" t="s">
        <v>6416</v>
      </c>
      <c r="C1736" s="8" t="s">
        <v>6416</v>
      </c>
      <c r="D1736" s="62" t="s">
        <v>6449</v>
      </c>
      <c r="E1736" s="63"/>
      <c r="F1736" s="64" t="str">
        <f t="shared" ref="F1736:F1799" si="176">IF(E1736="",F1735,TRIM(E1736))</f>
        <v>The Mound</v>
      </c>
      <c r="G1736" s="63"/>
      <c r="H1736" s="65" t="str">
        <f t="shared" si="170"/>
        <v>Level 04</v>
      </c>
      <c r="I1736" s="63"/>
      <c r="J1736" s="67" t="str">
        <f t="shared" si="173"/>
        <v>Zone M2</v>
      </c>
      <c r="K1736" s="63"/>
      <c r="L1736" s="68" t="str">
        <f t="shared" si="174"/>
        <v>M2 / E4</v>
      </c>
      <c r="M1736" s="63"/>
      <c r="N1736" s="69" t="str">
        <f t="shared" si="171"/>
        <v>S. DQ. R.</v>
      </c>
      <c r="O1736" s="63"/>
      <c r="P1736" s="70" t="str">
        <f t="shared" si="172"/>
        <v>R2 / J1</v>
      </c>
      <c r="Q1736" s="63"/>
      <c r="R1736" s="63"/>
      <c r="S1736" s="8" t="s">
        <v>6714</v>
      </c>
      <c r="T1736" s="8" t="s">
        <v>6714</v>
      </c>
      <c r="U1736" s="8" t="s">
        <v>6416</v>
      </c>
      <c r="V1736" s="59" t="s">
        <v>6416</v>
      </c>
      <c r="W1736" s="59" t="str">
        <f t="shared" si="175"/>
        <v>Construction</v>
      </c>
      <c r="X1736" s="8" t="s">
        <v>2758</v>
      </c>
      <c r="Y1736" s="23">
        <v>2</v>
      </c>
      <c r="Z1736" s="35">
        <v>45421</v>
      </c>
      <c r="AA1736" s="35">
        <v>45423</v>
      </c>
      <c r="AB1736" s="42">
        <v>2019.86</v>
      </c>
    </row>
    <row r="1737" spans="1:28" x14ac:dyDescent="0.2">
      <c r="A1737" s="69" t="s">
        <v>1412</v>
      </c>
      <c r="B1737" s="3" t="s">
        <v>6760</v>
      </c>
      <c r="C1737" s="3" t="s">
        <v>6723</v>
      </c>
      <c r="D1737" s="62" t="s">
        <v>6449</v>
      </c>
      <c r="E1737" s="92"/>
      <c r="F1737" s="64" t="str">
        <f t="shared" si="176"/>
        <v>The Mound</v>
      </c>
      <c r="G1737" s="92"/>
      <c r="H1737" s="65" t="str">
        <f t="shared" si="170"/>
        <v>Level 04</v>
      </c>
      <c r="I1737" s="92"/>
      <c r="J1737" s="67" t="str">
        <f t="shared" si="173"/>
        <v>Zone M2</v>
      </c>
      <c r="K1737" s="92"/>
      <c r="L1737" s="68" t="str">
        <f t="shared" si="174"/>
        <v>M2 / E4</v>
      </c>
      <c r="M1737" s="69" t="s">
        <v>1412</v>
      </c>
      <c r="N1737" s="69" t="str">
        <f t="shared" si="171"/>
        <v>1BS. CL. 2</v>
      </c>
      <c r="O1737" s="92"/>
      <c r="P1737" s="70" t="str">
        <f t="shared" si="172"/>
        <v>R2 / J1</v>
      </c>
      <c r="Q1737" s="92"/>
      <c r="R1737" s="92"/>
      <c r="S1737" s="3" t="s">
        <v>6723</v>
      </c>
      <c r="T1737" s="3" t="s">
        <v>6723</v>
      </c>
      <c r="U1737" s="3" t="s">
        <v>6723</v>
      </c>
      <c r="V1737" s="59" t="s">
        <v>1412</v>
      </c>
      <c r="W1737" s="59" t="str">
        <f t="shared" si="175"/>
        <v>Construction            1BS. CL. 2</v>
      </c>
      <c r="X1737" s="3"/>
      <c r="Y1737" s="49">
        <v>6</v>
      </c>
      <c r="Z1737" s="50">
        <v>45421</v>
      </c>
      <c r="AA1737" s="50">
        <v>45427</v>
      </c>
      <c r="AB1737" s="52">
        <v>16158.88</v>
      </c>
    </row>
    <row r="1738" spans="1:28" ht="25.5" x14ac:dyDescent="0.2">
      <c r="A1738" s="66" t="s">
        <v>2759</v>
      </c>
      <c r="B1738" s="11" t="s">
        <v>6416</v>
      </c>
      <c r="C1738" s="11" t="s">
        <v>6416</v>
      </c>
      <c r="D1738" s="62" t="s">
        <v>6449</v>
      </c>
      <c r="E1738" s="66"/>
      <c r="F1738" s="64" t="str">
        <f t="shared" si="176"/>
        <v>The Mound</v>
      </c>
      <c r="G1738" s="66"/>
      <c r="H1738" s="65" t="str">
        <f t="shared" si="170"/>
        <v>Level 04</v>
      </c>
      <c r="I1738" s="66"/>
      <c r="J1738" s="67" t="str">
        <f t="shared" si="173"/>
        <v>Zone M2</v>
      </c>
      <c r="K1738" s="66"/>
      <c r="L1738" s="68" t="str">
        <f t="shared" si="174"/>
        <v>M2 / E4</v>
      </c>
      <c r="M1738" s="66"/>
      <c r="N1738" s="69" t="str">
        <f t="shared" si="171"/>
        <v>1BS. CL. 2</v>
      </c>
      <c r="O1738" s="66"/>
      <c r="P1738" s="70" t="str">
        <f t="shared" si="172"/>
        <v>R2 / J1</v>
      </c>
      <c r="Q1738" s="66"/>
      <c r="R1738" s="66"/>
      <c r="S1738" s="11" t="s">
        <v>6723</v>
      </c>
      <c r="T1738" s="11" t="s">
        <v>6723</v>
      </c>
      <c r="U1738" s="11" t="s">
        <v>6416</v>
      </c>
      <c r="V1738" s="59" t="s">
        <v>6416</v>
      </c>
      <c r="W1738" s="59" t="str">
        <f t="shared" si="175"/>
        <v>Construction</v>
      </c>
      <c r="X1738" s="11" t="s">
        <v>2760</v>
      </c>
      <c r="Y1738" s="32">
        <v>4</v>
      </c>
      <c r="Z1738" s="39">
        <v>45421</v>
      </c>
      <c r="AA1738" s="39">
        <v>45425</v>
      </c>
      <c r="AB1738" s="48">
        <v>8394.1</v>
      </c>
    </row>
    <row r="1739" spans="1:28" x14ac:dyDescent="0.2">
      <c r="A1739" s="66" t="s">
        <v>2761</v>
      </c>
      <c r="B1739" s="11" t="s">
        <v>6416</v>
      </c>
      <c r="C1739" s="11" t="s">
        <v>6416</v>
      </c>
      <c r="D1739" s="62" t="s">
        <v>6449</v>
      </c>
      <c r="E1739" s="66"/>
      <c r="F1739" s="64" t="str">
        <f t="shared" si="176"/>
        <v>The Mound</v>
      </c>
      <c r="G1739" s="66"/>
      <c r="H1739" s="65" t="str">
        <f t="shared" ref="H1739:H1802" si="177">IF(G1739="",H1738,TRIM(G1739))</f>
        <v>Level 04</v>
      </c>
      <c r="I1739" s="66"/>
      <c r="J1739" s="67" t="str">
        <f t="shared" si="173"/>
        <v>Zone M2</v>
      </c>
      <c r="K1739" s="66"/>
      <c r="L1739" s="68" t="str">
        <f t="shared" si="174"/>
        <v>M2 / E4</v>
      </c>
      <c r="M1739" s="66"/>
      <c r="N1739" s="69" t="str">
        <f t="shared" si="171"/>
        <v>1BS. CL. 2</v>
      </c>
      <c r="O1739" s="66"/>
      <c r="P1739" s="70" t="str">
        <f t="shared" si="172"/>
        <v>R2 / J1</v>
      </c>
      <c r="Q1739" s="66"/>
      <c r="R1739" s="66"/>
      <c r="S1739" s="11" t="s">
        <v>6723</v>
      </c>
      <c r="T1739" s="11" t="s">
        <v>6723</v>
      </c>
      <c r="U1739" s="11" t="s">
        <v>6416</v>
      </c>
      <c r="V1739" s="59" t="s">
        <v>6416</v>
      </c>
      <c r="W1739" s="59" t="str">
        <f t="shared" si="175"/>
        <v>Construction</v>
      </c>
      <c r="X1739" s="11" t="s">
        <v>2762</v>
      </c>
      <c r="Y1739" s="32">
        <v>4</v>
      </c>
      <c r="Z1739" s="39">
        <v>45421</v>
      </c>
      <c r="AA1739" s="39">
        <v>45425</v>
      </c>
      <c r="AB1739" s="48">
        <v>4365.8900000000003</v>
      </c>
    </row>
    <row r="1740" spans="1:28" x14ac:dyDescent="0.2">
      <c r="A1740" s="66" t="s">
        <v>2763</v>
      </c>
      <c r="B1740" s="11" t="s">
        <v>6416</v>
      </c>
      <c r="C1740" s="11" t="s">
        <v>6416</v>
      </c>
      <c r="D1740" s="62" t="s">
        <v>6449</v>
      </c>
      <c r="E1740" s="66"/>
      <c r="F1740" s="64" t="str">
        <f t="shared" si="176"/>
        <v>The Mound</v>
      </c>
      <c r="G1740" s="66"/>
      <c r="H1740" s="65" t="str">
        <f t="shared" si="177"/>
        <v>Level 04</v>
      </c>
      <c r="I1740" s="66"/>
      <c r="J1740" s="67" t="str">
        <f t="shared" si="173"/>
        <v>Zone M2</v>
      </c>
      <c r="K1740" s="66"/>
      <c r="L1740" s="68" t="str">
        <f t="shared" si="174"/>
        <v>M2 / E4</v>
      </c>
      <c r="M1740" s="66"/>
      <c r="N1740" s="69" t="str">
        <f t="shared" si="171"/>
        <v>1BS. CL. 2</v>
      </c>
      <c r="O1740" s="66"/>
      <c r="P1740" s="70" t="str">
        <f t="shared" si="172"/>
        <v>R2 / J1</v>
      </c>
      <c r="Q1740" s="66"/>
      <c r="R1740" s="66"/>
      <c r="S1740" s="11" t="s">
        <v>6723</v>
      </c>
      <c r="T1740" s="11" t="s">
        <v>6723</v>
      </c>
      <c r="U1740" s="11" t="s">
        <v>6416</v>
      </c>
      <c r="V1740" s="59" t="s">
        <v>6416</v>
      </c>
      <c r="W1740" s="59" t="str">
        <f t="shared" si="175"/>
        <v>Construction</v>
      </c>
      <c r="X1740" s="11" t="s">
        <v>2764</v>
      </c>
      <c r="Y1740" s="32">
        <v>2</v>
      </c>
      <c r="Z1740" s="39">
        <v>45424</v>
      </c>
      <c r="AA1740" s="39">
        <v>45425</v>
      </c>
      <c r="AB1740" s="34">
        <v>795.57</v>
      </c>
    </row>
    <row r="1741" spans="1:28" x14ac:dyDescent="0.2">
      <c r="A1741" s="66" t="s">
        <v>2765</v>
      </c>
      <c r="B1741" s="11" t="s">
        <v>6416</v>
      </c>
      <c r="C1741" s="11" t="s">
        <v>6416</v>
      </c>
      <c r="D1741" s="62" t="s">
        <v>6449</v>
      </c>
      <c r="E1741" s="66"/>
      <c r="F1741" s="64" t="str">
        <f t="shared" si="176"/>
        <v>The Mound</v>
      </c>
      <c r="G1741" s="66"/>
      <c r="H1741" s="65" t="str">
        <f t="shared" si="177"/>
        <v>Level 04</v>
      </c>
      <c r="I1741" s="66"/>
      <c r="J1741" s="67" t="str">
        <f t="shared" si="173"/>
        <v>Zone M2</v>
      </c>
      <c r="K1741" s="66"/>
      <c r="L1741" s="68" t="str">
        <f t="shared" si="174"/>
        <v>M2 / E4</v>
      </c>
      <c r="M1741" s="66"/>
      <c r="N1741" s="69" t="str">
        <f t="shared" ref="N1741:N1804" si="178">IF(M1741="",N1740,TRIM(M1741))</f>
        <v>1BS. CL. 2</v>
      </c>
      <c r="O1741" s="66"/>
      <c r="P1741" s="70" t="str">
        <f t="shared" si="172"/>
        <v>R2 / J1</v>
      </c>
      <c r="Q1741" s="66"/>
      <c r="R1741" s="66"/>
      <c r="S1741" s="11" t="s">
        <v>6723</v>
      </c>
      <c r="T1741" s="11" t="s">
        <v>6723</v>
      </c>
      <c r="U1741" s="11" t="s">
        <v>6416</v>
      </c>
      <c r="V1741" s="59" t="s">
        <v>6416</v>
      </c>
      <c r="W1741" s="59" t="str">
        <f t="shared" si="175"/>
        <v>Construction</v>
      </c>
      <c r="X1741" s="11" t="s">
        <v>2766</v>
      </c>
      <c r="Y1741" s="32">
        <v>2</v>
      </c>
      <c r="Z1741" s="39">
        <v>45424</v>
      </c>
      <c r="AA1741" s="39">
        <v>45425</v>
      </c>
      <c r="AB1741" s="34">
        <v>583.46</v>
      </c>
    </row>
    <row r="1742" spans="1:28" x14ac:dyDescent="0.2">
      <c r="A1742" s="63" t="s">
        <v>2767</v>
      </c>
      <c r="B1742" s="8" t="s">
        <v>6416</v>
      </c>
      <c r="C1742" s="8" t="s">
        <v>6416</v>
      </c>
      <c r="D1742" s="62" t="s">
        <v>6449</v>
      </c>
      <c r="E1742" s="63"/>
      <c r="F1742" s="64" t="str">
        <f t="shared" si="176"/>
        <v>The Mound</v>
      </c>
      <c r="G1742" s="63"/>
      <c r="H1742" s="65" t="str">
        <f t="shared" si="177"/>
        <v>Level 04</v>
      </c>
      <c r="I1742" s="63"/>
      <c r="J1742" s="67" t="str">
        <f t="shared" si="173"/>
        <v>Zone M2</v>
      </c>
      <c r="K1742" s="63"/>
      <c r="L1742" s="68" t="str">
        <f t="shared" si="174"/>
        <v>M2 / E4</v>
      </c>
      <c r="M1742" s="63"/>
      <c r="N1742" s="69" t="str">
        <f t="shared" si="178"/>
        <v>1BS. CL. 2</v>
      </c>
      <c r="O1742" s="63"/>
      <c r="P1742" s="70" t="str">
        <f t="shared" ref="P1742:P1805" si="179">IF(O1742="",P1741,TRIM(O1742))</f>
        <v>R2 / J1</v>
      </c>
      <c r="Q1742" s="63"/>
      <c r="R1742" s="63"/>
      <c r="S1742" s="8" t="s">
        <v>6723</v>
      </c>
      <c r="T1742" s="8" t="s">
        <v>6723</v>
      </c>
      <c r="U1742" s="8" t="s">
        <v>6416</v>
      </c>
      <c r="V1742" s="59" t="s">
        <v>6416</v>
      </c>
      <c r="W1742" s="59" t="str">
        <f t="shared" si="175"/>
        <v>Construction</v>
      </c>
      <c r="X1742" s="8" t="s">
        <v>2768</v>
      </c>
      <c r="Y1742" s="23">
        <v>2</v>
      </c>
      <c r="Z1742" s="35">
        <v>45426</v>
      </c>
      <c r="AA1742" s="35">
        <v>45427</v>
      </c>
      <c r="AB1742" s="42">
        <v>2019.86</v>
      </c>
    </row>
    <row r="1743" spans="1:28" x14ac:dyDescent="0.2">
      <c r="A1743" s="69" t="s">
        <v>1423</v>
      </c>
      <c r="B1743" s="3" t="s">
        <v>6760</v>
      </c>
      <c r="C1743" s="3" t="s">
        <v>6724</v>
      </c>
      <c r="D1743" s="62" t="s">
        <v>6449</v>
      </c>
      <c r="E1743" s="92"/>
      <c r="F1743" s="64" t="str">
        <f t="shared" si="176"/>
        <v>The Mound</v>
      </c>
      <c r="G1743" s="92"/>
      <c r="H1743" s="65" t="str">
        <f t="shared" si="177"/>
        <v>Level 04</v>
      </c>
      <c r="I1743" s="92"/>
      <c r="J1743" s="67" t="str">
        <f t="shared" si="173"/>
        <v>Zone M2</v>
      </c>
      <c r="K1743" s="92"/>
      <c r="L1743" s="68" t="str">
        <f t="shared" si="174"/>
        <v>M2 / E4</v>
      </c>
      <c r="M1743" s="69" t="s">
        <v>1423</v>
      </c>
      <c r="N1743" s="69" t="str">
        <f t="shared" si="178"/>
        <v>1BS. CR. 2</v>
      </c>
      <c r="O1743" s="92"/>
      <c r="P1743" s="70" t="str">
        <f t="shared" si="179"/>
        <v>R2 / J1</v>
      </c>
      <c r="Q1743" s="92"/>
      <c r="R1743" s="92"/>
      <c r="S1743" s="3" t="s">
        <v>6724</v>
      </c>
      <c r="T1743" s="3" t="s">
        <v>6724</v>
      </c>
      <c r="U1743" s="3" t="s">
        <v>6724</v>
      </c>
      <c r="V1743" s="59" t="s">
        <v>1423</v>
      </c>
      <c r="W1743" s="59" t="str">
        <f t="shared" si="175"/>
        <v>Construction            1BS. CR. 2</v>
      </c>
      <c r="X1743" s="3"/>
      <c r="Y1743" s="49">
        <v>6</v>
      </c>
      <c r="Z1743" s="50">
        <v>45426</v>
      </c>
      <c r="AA1743" s="50">
        <v>45432</v>
      </c>
      <c r="AB1743" s="52">
        <v>16158.88</v>
      </c>
    </row>
    <row r="1744" spans="1:28" ht="25.5" x14ac:dyDescent="0.2">
      <c r="A1744" s="66" t="s">
        <v>2769</v>
      </c>
      <c r="B1744" s="11" t="s">
        <v>6416</v>
      </c>
      <c r="C1744" s="11" t="s">
        <v>6416</v>
      </c>
      <c r="D1744" s="62" t="s">
        <v>6449</v>
      </c>
      <c r="E1744" s="66"/>
      <c r="F1744" s="64" t="str">
        <f t="shared" si="176"/>
        <v>The Mound</v>
      </c>
      <c r="G1744" s="66"/>
      <c r="H1744" s="65" t="str">
        <f t="shared" si="177"/>
        <v>Level 04</v>
      </c>
      <c r="I1744" s="66"/>
      <c r="J1744" s="67" t="str">
        <f t="shared" si="173"/>
        <v>Zone M2</v>
      </c>
      <c r="K1744" s="66"/>
      <c r="L1744" s="68" t="str">
        <f t="shared" si="174"/>
        <v>M2 / E4</v>
      </c>
      <c r="M1744" s="66"/>
      <c r="N1744" s="69" t="str">
        <f t="shared" si="178"/>
        <v>1BS. CR. 2</v>
      </c>
      <c r="O1744" s="66"/>
      <c r="P1744" s="70" t="str">
        <f t="shared" si="179"/>
        <v>R2 / J1</v>
      </c>
      <c r="Q1744" s="66"/>
      <c r="R1744" s="66"/>
      <c r="S1744" s="11" t="s">
        <v>6724</v>
      </c>
      <c r="T1744" s="11" t="s">
        <v>6724</v>
      </c>
      <c r="U1744" s="11" t="s">
        <v>6416</v>
      </c>
      <c r="V1744" s="59" t="s">
        <v>6416</v>
      </c>
      <c r="W1744" s="59" t="str">
        <f t="shared" si="175"/>
        <v>Construction</v>
      </c>
      <c r="X1744" s="11" t="s">
        <v>2770</v>
      </c>
      <c r="Y1744" s="32">
        <v>4</v>
      </c>
      <c r="Z1744" s="39">
        <v>45426</v>
      </c>
      <c r="AA1744" s="39">
        <v>45430</v>
      </c>
      <c r="AB1744" s="48">
        <v>8394.1</v>
      </c>
    </row>
    <row r="1745" spans="1:28" x14ac:dyDescent="0.2">
      <c r="A1745" s="66" t="s">
        <v>2771</v>
      </c>
      <c r="B1745" s="11" t="s">
        <v>6416</v>
      </c>
      <c r="C1745" s="11" t="s">
        <v>6416</v>
      </c>
      <c r="D1745" s="62" t="s">
        <v>6449</v>
      </c>
      <c r="E1745" s="66"/>
      <c r="F1745" s="64" t="str">
        <f t="shared" si="176"/>
        <v>The Mound</v>
      </c>
      <c r="G1745" s="66"/>
      <c r="H1745" s="65" t="str">
        <f t="shared" si="177"/>
        <v>Level 04</v>
      </c>
      <c r="I1745" s="66"/>
      <c r="J1745" s="67" t="str">
        <f t="shared" si="173"/>
        <v>Zone M2</v>
      </c>
      <c r="K1745" s="66"/>
      <c r="L1745" s="68" t="str">
        <f t="shared" si="174"/>
        <v>M2 / E4</v>
      </c>
      <c r="M1745" s="66"/>
      <c r="N1745" s="69" t="str">
        <f t="shared" si="178"/>
        <v>1BS. CR. 2</v>
      </c>
      <c r="O1745" s="66"/>
      <c r="P1745" s="70" t="str">
        <f t="shared" si="179"/>
        <v>R2 / J1</v>
      </c>
      <c r="Q1745" s="66"/>
      <c r="R1745" s="66"/>
      <c r="S1745" s="11" t="s">
        <v>6724</v>
      </c>
      <c r="T1745" s="11" t="s">
        <v>6724</v>
      </c>
      <c r="U1745" s="11" t="s">
        <v>6416</v>
      </c>
      <c r="V1745" s="59" t="s">
        <v>6416</v>
      </c>
      <c r="W1745" s="59" t="str">
        <f t="shared" si="175"/>
        <v>Construction</v>
      </c>
      <c r="X1745" s="11" t="s">
        <v>2772</v>
      </c>
      <c r="Y1745" s="32">
        <v>4</v>
      </c>
      <c r="Z1745" s="39">
        <v>45426</v>
      </c>
      <c r="AA1745" s="39">
        <v>45430</v>
      </c>
      <c r="AB1745" s="48">
        <v>4365.8900000000003</v>
      </c>
    </row>
    <row r="1746" spans="1:28" x14ac:dyDescent="0.2">
      <c r="A1746" s="66" t="s">
        <v>2773</v>
      </c>
      <c r="B1746" s="11" t="s">
        <v>6416</v>
      </c>
      <c r="C1746" s="11" t="s">
        <v>6416</v>
      </c>
      <c r="D1746" s="62" t="s">
        <v>6449</v>
      </c>
      <c r="E1746" s="66"/>
      <c r="F1746" s="64" t="str">
        <f t="shared" si="176"/>
        <v>The Mound</v>
      </c>
      <c r="G1746" s="66"/>
      <c r="H1746" s="65" t="str">
        <f t="shared" si="177"/>
        <v>Level 04</v>
      </c>
      <c r="I1746" s="66"/>
      <c r="J1746" s="67" t="str">
        <f t="shared" si="173"/>
        <v>Zone M2</v>
      </c>
      <c r="K1746" s="66"/>
      <c r="L1746" s="68" t="str">
        <f t="shared" si="174"/>
        <v>M2 / E4</v>
      </c>
      <c r="M1746" s="66"/>
      <c r="N1746" s="69" t="str">
        <f t="shared" si="178"/>
        <v>1BS. CR. 2</v>
      </c>
      <c r="O1746" s="66"/>
      <c r="P1746" s="70" t="str">
        <f t="shared" si="179"/>
        <v>R2 / J1</v>
      </c>
      <c r="Q1746" s="66"/>
      <c r="R1746" s="66"/>
      <c r="S1746" s="11" t="s">
        <v>6724</v>
      </c>
      <c r="T1746" s="11" t="s">
        <v>6724</v>
      </c>
      <c r="U1746" s="11" t="s">
        <v>6416</v>
      </c>
      <c r="V1746" s="59" t="s">
        <v>6416</v>
      </c>
      <c r="W1746" s="59" t="str">
        <f t="shared" si="175"/>
        <v>Construction</v>
      </c>
      <c r="X1746" s="11" t="s">
        <v>2774</v>
      </c>
      <c r="Y1746" s="32">
        <v>2</v>
      </c>
      <c r="Z1746" s="39">
        <v>45428</v>
      </c>
      <c r="AA1746" s="39">
        <v>45430</v>
      </c>
      <c r="AB1746" s="34">
        <v>795.57</v>
      </c>
    </row>
    <row r="1747" spans="1:28" x14ac:dyDescent="0.2">
      <c r="A1747" s="66" t="s">
        <v>2775</v>
      </c>
      <c r="B1747" s="11" t="s">
        <v>6416</v>
      </c>
      <c r="C1747" s="11" t="s">
        <v>6416</v>
      </c>
      <c r="D1747" s="62" t="s">
        <v>6449</v>
      </c>
      <c r="E1747" s="66"/>
      <c r="F1747" s="64" t="str">
        <f t="shared" si="176"/>
        <v>The Mound</v>
      </c>
      <c r="G1747" s="66"/>
      <c r="H1747" s="65" t="str">
        <f t="shared" si="177"/>
        <v>Level 04</v>
      </c>
      <c r="I1747" s="66"/>
      <c r="J1747" s="67" t="str">
        <f t="shared" si="173"/>
        <v>Zone M2</v>
      </c>
      <c r="K1747" s="66"/>
      <c r="L1747" s="68" t="str">
        <f t="shared" si="174"/>
        <v>M2 / E4</v>
      </c>
      <c r="M1747" s="66"/>
      <c r="N1747" s="69" t="str">
        <f t="shared" si="178"/>
        <v>1BS. CR. 2</v>
      </c>
      <c r="O1747" s="66"/>
      <c r="P1747" s="70" t="str">
        <f t="shared" si="179"/>
        <v>R2 / J1</v>
      </c>
      <c r="Q1747" s="66"/>
      <c r="R1747" s="66"/>
      <c r="S1747" s="11" t="s">
        <v>6724</v>
      </c>
      <c r="T1747" s="11" t="s">
        <v>6724</v>
      </c>
      <c r="U1747" s="11" t="s">
        <v>6416</v>
      </c>
      <c r="V1747" s="59" t="s">
        <v>6416</v>
      </c>
      <c r="W1747" s="59" t="str">
        <f t="shared" si="175"/>
        <v>Construction</v>
      </c>
      <c r="X1747" s="11" t="s">
        <v>2776</v>
      </c>
      <c r="Y1747" s="32">
        <v>2</v>
      </c>
      <c r="Z1747" s="39">
        <v>45428</v>
      </c>
      <c r="AA1747" s="39">
        <v>45430</v>
      </c>
      <c r="AB1747" s="34">
        <v>583.46</v>
      </c>
    </row>
    <row r="1748" spans="1:28" x14ac:dyDescent="0.2">
      <c r="A1748" s="63" t="s">
        <v>2777</v>
      </c>
      <c r="B1748" s="8" t="s">
        <v>6416</v>
      </c>
      <c r="C1748" s="8" t="s">
        <v>6416</v>
      </c>
      <c r="D1748" s="62" t="s">
        <v>6449</v>
      </c>
      <c r="E1748" s="63"/>
      <c r="F1748" s="64" t="str">
        <f t="shared" si="176"/>
        <v>The Mound</v>
      </c>
      <c r="G1748" s="63"/>
      <c r="H1748" s="65" t="str">
        <f t="shared" si="177"/>
        <v>Level 04</v>
      </c>
      <c r="I1748" s="63"/>
      <c r="J1748" s="67" t="str">
        <f t="shared" si="173"/>
        <v>Zone M2</v>
      </c>
      <c r="K1748" s="63"/>
      <c r="L1748" s="68" t="str">
        <f t="shared" si="174"/>
        <v>M2 / E4</v>
      </c>
      <c r="M1748" s="63"/>
      <c r="N1748" s="69" t="str">
        <f t="shared" si="178"/>
        <v>1BS. CR. 2</v>
      </c>
      <c r="O1748" s="63"/>
      <c r="P1748" s="70" t="str">
        <f t="shared" si="179"/>
        <v>R2 / J1</v>
      </c>
      <c r="Q1748" s="63"/>
      <c r="R1748" s="63"/>
      <c r="S1748" s="8" t="s">
        <v>6724</v>
      </c>
      <c r="T1748" s="8" t="s">
        <v>6724</v>
      </c>
      <c r="U1748" s="8" t="s">
        <v>6416</v>
      </c>
      <c r="V1748" s="59" t="s">
        <v>6416</v>
      </c>
      <c r="W1748" s="59" t="str">
        <f t="shared" si="175"/>
        <v>Construction</v>
      </c>
      <c r="X1748" s="8" t="s">
        <v>2778</v>
      </c>
      <c r="Y1748" s="23">
        <v>2</v>
      </c>
      <c r="Z1748" s="35">
        <v>45431</v>
      </c>
      <c r="AA1748" s="35">
        <v>45432</v>
      </c>
      <c r="AB1748" s="42">
        <v>2019.86</v>
      </c>
    </row>
    <row r="1749" spans="1:28" x14ac:dyDescent="0.2">
      <c r="A1749" s="67" t="s">
        <v>1159</v>
      </c>
      <c r="B1749" s="12" t="s">
        <v>9890</v>
      </c>
      <c r="C1749" s="12" t="s">
        <v>6680</v>
      </c>
      <c r="D1749" s="62" t="s">
        <v>6449</v>
      </c>
      <c r="E1749" s="91"/>
      <c r="F1749" s="64" t="str">
        <f t="shared" si="176"/>
        <v>The Mound</v>
      </c>
      <c r="G1749" s="91"/>
      <c r="H1749" s="65" t="str">
        <f t="shared" si="177"/>
        <v>Level 04</v>
      </c>
      <c r="I1749" s="67" t="s">
        <v>1159</v>
      </c>
      <c r="J1749" s="67" t="str">
        <f t="shared" si="173"/>
        <v>Zone M3</v>
      </c>
      <c r="K1749" s="91"/>
      <c r="L1749" s="68" t="str">
        <f t="shared" si="174"/>
        <v>M2 / E4</v>
      </c>
      <c r="M1749" s="91"/>
      <c r="N1749" s="69" t="str">
        <f t="shared" si="178"/>
        <v>1BS. CR. 2</v>
      </c>
      <c r="O1749" s="91"/>
      <c r="P1749" s="70" t="str">
        <f t="shared" si="179"/>
        <v>R2 / J1</v>
      </c>
      <c r="Q1749" s="91"/>
      <c r="R1749" s="91"/>
      <c r="S1749" s="12" t="s">
        <v>6680</v>
      </c>
      <c r="T1749" s="12" t="s">
        <v>6680</v>
      </c>
      <c r="U1749" s="12" t="s">
        <v>6680</v>
      </c>
      <c r="V1749" s="59" t="s">
        <v>1159</v>
      </c>
      <c r="W1749" s="59" t="str">
        <f t="shared" si="175"/>
        <v>Construction        Zone M3</v>
      </c>
      <c r="X1749" s="12"/>
      <c r="Y1749" s="36">
        <v>27</v>
      </c>
      <c r="Z1749" s="37">
        <v>45388</v>
      </c>
      <c r="AA1749" s="37">
        <v>45421</v>
      </c>
      <c r="AB1749" s="46">
        <v>116633.60000000001</v>
      </c>
    </row>
    <row r="1750" spans="1:28" x14ac:dyDescent="0.2">
      <c r="A1750" s="68" t="s">
        <v>2779</v>
      </c>
      <c r="B1750" s="2" t="s">
        <v>6680</v>
      </c>
      <c r="C1750" s="2" t="s">
        <v>6761</v>
      </c>
      <c r="D1750" s="62" t="s">
        <v>6449</v>
      </c>
      <c r="E1750" s="92"/>
      <c r="F1750" s="64" t="str">
        <f t="shared" si="176"/>
        <v>The Mound</v>
      </c>
      <c r="G1750" s="92"/>
      <c r="H1750" s="65" t="str">
        <f t="shared" si="177"/>
        <v>Level 04</v>
      </c>
      <c r="I1750" s="92"/>
      <c r="J1750" s="67" t="str">
        <f t="shared" si="173"/>
        <v>Zone M3</v>
      </c>
      <c r="K1750" s="68" t="s">
        <v>2779</v>
      </c>
      <c r="L1750" s="68" t="str">
        <f t="shared" si="174"/>
        <v>M3 / C4</v>
      </c>
      <c r="M1750" s="92"/>
      <c r="N1750" s="69" t="str">
        <f t="shared" si="178"/>
        <v>1BS. CR. 2</v>
      </c>
      <c r="O1750" s="92"/>
      <c r="P1750" s="70" t="str">
        <f t="shared" si="179"/>
        <v>R2 / J1</v>
      </c>
      <c r="Q1750" s="92"/>
      <c r="R1750" s="92"/>
      <c r="S1750" s="2" t="s">
        <v>6761</v>
      </c>
      <c r="T1750" s="2" t="s">
        <v>6761</v>
      </c>
      <c r="U1750" s="2" t="s">
        <v>6761</v>
      </c>
      <c r="V1750" s="59" t="s">
        <v>2779</v>
      </c>
      <c r="W1750" s="59" t="str">
        <f t="shared" si="175"/>
        <v>Construction          M3 / C4</v>
      </c>
      <c r="X1750" s="2"/>
      <c r="Y1750" s="43">
        <v>27</v>
      </c>
      <c r="Z1750" s="44">
        <v>45388</v>
      </c>
      <c r="AA1750" s="44">
        <v>45421</v>
      </c>
      <c r="AB1750" s="47">
        <v>116633.60000000001</v>
      </c>
    </row>
    <row r="1751" spans="1:28" x14ac:dyDescent="0.2">
      <c r="A1751" s="69" t="s">
        <v>1256</v>
      </c>
      <c r="B1751" s="3" t="s">
        <v>6761</v>
      </c>
      <c r="C1751" s="3" t="s">
        <v>6718</v>
      </c>
      <c r="D1751" s="62" t="s">
        <v>6449</v>
      </c>
      <c r="E1751" s="92"/>
      <c r="F1751" s="64" t="str">
        <f t="shared" si="176"/>
        <v>The Mound</v>
      </c>
      <c r="G1751" s="92"/>
      <c r="H1751" s="65" t="str">
        <f t="shared" si="177"/>
        <v>Level 04</v>
      </c>
      <c r="I1751" s="92"/>
      <c r="J1751" s="67" t="str">
        <f t="shared" si="173"/>
        <v>Zone M3</v>
      </c>
      <c r="K1751" s="92"/>
      <c r="L1751" s="68" t="str">
        <f t="shared" si="174"/>
        <v>M3 / C4</v>
      </c>
      <c r="M1751" s="69" t="s">
        <v>1256</v>
      </c>
      <c r="N1751" s="69" t="str">
        <f t="shared" si="178"/>
        <v>S. K. L.</v>
      </c>
      <c r="O1751" s="92"/>
      <c r="P1751" s="70" t="str">
        <f t="shared" si="179"/>
        <v>R2 / J1</v>
      </c>
      <c r="Q1751" s="92"/>
      <c r="R1751" s="92"/>
      <c r="S1751" s="3" t="s">
        <v>6718</v>
      </c>
      <c r="T1751" s="3" t="s">
        <v>6718</v>
      </c>
      <c r="U1751" s="3" t="s">
        <v>6718</v>
      </c>
      <c r="V1751" s="59" t="s">
        <v>1256</v>
      </c>
      <c r="W1751" s="59" t="str">
        <f t="shared" si="175"/>
        <v>Construction            S. K. L.</v>
      </c>
      <c r="X1751" s="3"/>
      <c r="Y1751" s="49">
        <v>5</v>
      </c>
      <c r="Z1751" s="50">
        <v>45388</v>
      </c>
      <c r="AA1751" s="50">
        <v>45396</v>
      </c>
      <c r="AB1751" s="52">
        <v>14579.2</v>
      </c>
    </row>
    <row r="1752" spans="1:28" ht="25.5" x14ac:dyDescent="0.2">
      <c r="A1752" s="66" t="s">
        <v>2780</v>
      </c>
      <c r="B1752" s="11" t="s">
        <v>6416</v>
      </c>
      <c r="C1752" s="11" t="s">
        <v>6416</v>
      </c>
      <c r="D1752" s="62" t="s">
        <v>6449</v>
      </c>
      <c r="E1752" s="66"/>
      <c r="F1752" s="64" t="str">
        <f t="shared" si="176"/>
        <v>The Mound</v>
      </c>
      <c r="G1752" s="66"/>
      <c r="H1752" s="65" t="str">
        <f t="shared" si="177"/>
        <v>Level 04</v>
      </c>
      <c r="I1752" s="66"/>
      <c r="J1752" s="67" t="str">
        <f t="shared" si="173"/>
        <v>Zone M3</v>
      </c>
      <c r="K1752" s="66"/>
      <c r="L1752" s="68" t="str">
        <f t="shared" si="174"/>
        <v>M3 / C4</v>
      </c>
      <c r="M1752" s="66"/>
      <c r="N1752" s="69" t="str">
        <f t="shared" si="178"/>
        <v>S. K. L.</v>
      </c>
      <c r="O1752" s="66"/>
      <c r="P1752" s="70" t="str">
        <f t="shared" si="179"/>
        <v>R2 / J1</v>
      </c>
      <c r="Q1752" s="66"/>
      <c r="R1752" s="66"/>
      <c r="S1752" s="11" t="s">
        <v>6718</v>
      </c>
      <c r="T1752" s="11" t="s">
        <v>6718</v>
      </c>
      <c r="U1752" s="11" t="s">
        <v>6416</v>
      </c>
      <c r="V1752" s="59" t="s">
        <v>6416</v>
      </c>
      <c r="W1752" s="59" t="str">
        <f t="shared" si="175"/>
        <v>Construction</v>
      </c>
      <c r="X1752" s="11" t="s">
        <v>2781</v>
      </c>
      <c r="Y1752" s="32">
        <v>3</v>
      </c>
      <c r="Z1752" s="39">
        <v>45388</v>
      </c>
      <c r="AA1752" s="39">
        <v>45390</v>
      </c>
      <c r="AB1752" s="48">
        <v>7869.47</v>
      </c>
    </row>
    <row r="1753" spans="1:28" x14ac:dyDescent="0.2">
      <c r="A1753" s="66" t="s">
        <v>2782</v>
      </c>
      <c r="B1753" s="11" t="s">
        <v>6416</v>
      </c>
      <c r="C1753" s="11" t="s">
        <v>6416</v>
      </c>
      <c r="D1753" s="62" t="s">
        <v>6449</v>
      </c>
      <c r="E1753" s="66"/>
      <c r="F1753" s="64" t="str">
        <f t="shared" si="176"/>
        <v>The Mound</v>
      </c>
      <c r="G1753" s="66"/>
      <c r="H1753" s="65" t="str">
        <f t="shared" si="177"/>
        <v>Level 04</v>
      </c>
      <c r="I1753" s="66"/>
      <c r="J1753" s="67" t="str">
        <f t="shared" si="173"/>
        <v>Zone M3</v>
      </c>
      <c r="K1753" s="66"/>
      <c r="L1753" s="68" t="str">
        <f t="shared" si="174"/>
        <v>M3 / C4</v>
      </c>
      <c r="M1753" s="66"/>
      <c r="N1753" s="69" t="str">
        <f t="shared" si="178"/>
        <v>S. K. L.</v>
      </c>
      <c r="O1753" s="66"/>
      <c r="P1753" s="70" t="str">
        <f t="shared" si="179"/>
        <v>R2 / J1</v>
      </c>
      <c r="Q1753" s="66"/>
      <c r="R1753" s="66"/>
      <c r="S1753" s="11" t="s">
        <v>6718</v>
      </c>
      <c r="T1753" s="11" t="s">
        <v>6718</v>
      </c>
      <c r="U1753" s="11" t="s">
        <v>6416</v>
      </c>
      <c r="V1753" s="59" t="s">
        <v>6416</v>
      </c>
      <c r="W1753" s="59" t="str">
        <f t="shared" si="175"/>
        <v>Construction</v>
      </c>
      <c r="X1753" s="11" t="s">
        <v>2783</v>
      </c>
      <c r="Y1753" s="32">
        <v>3</v>
      </c>
      <c r="Z1753" s="39">
        <v>45388</v>
      </c>
      <c r="AA1753" s="39">
        <v>45390</v>
      </c>
      <c r="AB1753" s="48">
        <v>3508.31</v>
      </c>
    </row>
    <row r="1754" spans="1:28" x14ac:dyDescent="0.2">
      <c r="A1754" s="66" t="s">
        <v>2784</v>
      </c>
      <c r="B1754" s="11" t="s">
        <v>6416</v>
      </c>
      <c r="C1754" s="11" t="s">
        <v>6416</v>
      </c>
      <c r="D1754" s="62" t="s">
        <v>6449</v>
      </c>
      <c r="E1754" s="66"/>
      <c r="F1754" s="64" t="str">
        <f t="shared" si="176"/>
        <v>The Mound</v>
      </c>
      <c r="G1754" s="66"/>
      <c r="H1754" s="65" t="str">
        <f t="shared" si="177"/>
        <v>Level 04</v>
      </c>
      <c r="I1754" s="66"/>
      <c r="J1754" s="67" t="str">
        <f t="shared" si="173"/>
        <v>Zone M3</v>
      </c>
      <c r="K1754" s="66"/>
      <c r="L1754" s="68" t="str">
        <f t="shared" si="174"/>
        <v>M3 / C4</v>
      </c>
      <c r="M1754" s="66"/>
      <c r="N1754" s="69" t="str">
        <f t="shared" si="178"/>
        <v>S. K. L.</v>
      </c>
      <c r="O1754" s="66"/>
      <c r="P1754" s="70" t="str">
        <f t="shared" si="179"/>
        <v>R2 / J1</v>
      </c>
      <c r="Q1754" s="66"/>
      <c r="R1754" s="66"/>
      <c r="S1754" s="11" t="s">
        <v>6718</v>
      </c>
      <c r="T1754" s="11" t="s">
        <v>6718</v>
      </c>
      <c r="U1754" s="11" t="s">
        <v>6416</v>
      </c>
      <c r="V1754" s="59" t="s">
        <v>6416</v>
      </c>
      <c r="W1754" s="59" t="str">
        <f t="shared" si="175"/>
        <v>Construction</v>
      </c>
      <c r="X1754" s="11" t="s">
        <v>2785</v>
      </c>
      <c r="Y1754" s="32">
        <v>2</v>
      </c>
      <c r="Z1754" s="39">
        <v>45389</v>
      </c>
      <c r="AA1754" s="39">
        <v>45390</v>
      </c>
      <c r="AB1754" s="34">
        <v>795.57</v>
      </c>
    </row>
    <row r="1755" spans="1:28" x14ac:dyDescent="0.2">
      <c r="A1755" s="66" t="s">
        <v>2786</v>
      </c>
      <c r="B1755" s="11" t="s">
        <v>6416</v>
      </c>
      <c r="C1755" s="11" t="s">
        <v>6416</v>
      </c>
      <c r="D1755" s="62" t="s">
        <v>6449</v>
      </c>
      <c r="E1755" s="66"/>
      <c r="F1755" s="64" t="str">
        <f t="shared" si="176"/>
        <v>The Mound</v>
      </c>
      <c r="G1755" s="66"/>
      <c r="H1755" s="65" t="str">
        <f t="shared" si="177"/>
        <v>Level 04</v>
      </c>
      <c r="I1755" s="66"/>
      <c r="J1755" s="67" t="str">
        <f t="shared" si="173"/>
        <v>Zone M3</v>
      </c>
      <c r="K1755" s="66"/>
      <c r="L1755" s="68" t="str">
        <f t="shared" si="174"/>
        <v>M3 / C4</v>
      </c>
      <c r="M1755" s="66"/>
      <c r="N1755" s="69" t="str">
        <f t="shared" si="178"/>
        <v>S. K. L.</v>
      </c>
      <c r="O1755" s="66"/>
      <c r="P1755" s="70" t="str">
        <f t="shared" si="179"/>
        <v>R2 / J1</v>
      </c>
      <c r="Q1755" s="66"/>
      <c r="R1755" s="66"/>
      <c r="S1755" s="11" t="s">
        <v>6718</v>
      </c>
      <c r="T1755" s="11" t="s">
        <v>6718</v>
      </c>
      <c r="U1755" s="11" t="s">
        <v>6416</v>
      </c>
      <c r="V1755" s="59" t="s">
        <v>6416</v>
      </c>
      <c r="W1755" s="59" t="str">
        <f t="shared" si="175"/>
        <v>Construction</v>
      </c>
      <c r="X1755" s="11" t="s">
        <v>2787</v>
      </c>
      <c r="Y1755" s="32">
        <v>2</v>
      </c>
      <c r="Z1755" s="39">
        <v>45389</v>
      </c>
      <c r="AA1755" s="39">
        <v>45390</v>
      </c>
      <c r="AB1755" s="34">
        <v>583.46</v>
      </c>
    </row>
    <row r="1756" spans="1:28" x14ac:dyDescent="0.2">
      <c r="A1756" s="63" t="s">
        <v>2788</v>
      </c>
      <c r="B1756" s="8" t="s">
        <v>6416</v>
      </c>
      <c r="C1756" s="8" t="s">
        <v>6416</v>
      </c>
      <c r="D1756" s="62" t="s">
        <v>6449</v>
      </c>
      <c r="E1756" s="63"/>
      <c r="F1756" s="64" t="str">
        <f t="shared" si="176"/>
        <v>The Mound</v>
      </c>
      <c r="G1756" s="63"/>
      <c r="H1756" s="65" t="str">
        <f t="shared" si="177"/>
        <v>Level 04</v>
      </c>
      <c r="I1756" s="63"/>
      <c r="J1756" s="67" t="str">
        <f t="shared" si="173"/>
        <v>Zone M3</v>
      </c>
      <c r="K1756" s="63"/>
      <c r="L1756" s="68" t="str">
        <f t="shared" si="174"/>
        <v>M3 / C4</v>
      </c>
      <c r="M1756" s="63"/>
      <c r="N1756" s="69" t="str">
        <f t="shared" si="178"/>
        <v>S. K. L.</v>
      </c>
      <c r="O1756" s="63"/>
      <c r="P1756" s="70" t="str">
        <f t="shared" si="179"/>
        <v>R2 / J1</v>
      </c>
      <c r="Q1756" s="63"/>
      <c r="R1756" s="63"/>
      <c r="S1756" s="8" t="s">
        <v>6718</v>
      </c>
      <c r="T1756" s="8" t="s">
        <v>6718</v>
      </c>
      <c r="U1756" s="8" t="s">
        <v>6416</v>
      </c>
      <c r="V1756" s="59" t="s">
        <v>6416</v>
      </c>
      <c r="W1756" s="59" t="str">
        <f t="shared" si="175"/>
        <v>Construction</v>
      </c>
      <c r="X1756" s="8" t="s">
        <v>2789</v>
      </c>
      <c r="Y1756" s="23">
        <v>2</v>
      </c>
      <c r="Z1756" s="35">
        <v>45391</v>
      </c>
      <c r="AA1756" s="35">
        <v>45396</v>
      </c>
      <c r="AB1756" s="42">
        <v>1822.4</v>
      </c>
    </row>
    <row r="1757" spans="1:28" x14ac:dyDescent="0.2">
      <c r="A1757" s="69" t="s">
        <v>1569</v>
      </c>
      <c r="B1757" s="3" t="s">
        <v>6761</v>
      </c>
      <c r="C1757" s="3" t="s">
        <v>6730</v>
      </c>
      <c r="D1757" s="62" t="s">
        <v>6449</v>
      </c>
      <c r="E1757" s="92"/>
      <c r="F1757" s="64" t="str">
        <f t="shared" si="176"/>
        <v>The Mound</v>
      </c>
      <c r="G1757" s="92"/>
      <c r="H1757" s="65" t="str">
        <f t="shared" si="177"/>
        <v>Level 04</v>
      </c>
      <c r="I1757" s="92"/>
      <c r="J1757" s="67" t="str">
        <f t="shared" si="173"/>
        <v>Zone M3</v>
      </c>
      <c r="K1757" s="92"/>
      <c r="L1757" s="68" t="str">
        <f t="shared" si="174"/>
        <v>M3 / C4</v>
      </c>
      <c r="M1757" s="69" t="s">
        <v>1569</v>
      </c>
      <c r="N1757" s="69" t="str">
        <f t="shared" si="178"/>
        <v>S. K. R. - 1</v>
      </c>
      <c r="O1757" s="92"/>
      <c r="P1757" s="70" t="str">
        <f t="shared" si="179"/>
        <v>R2 / J1</v>
      </c>
      <c r="Q1757" s="92"/>
      <c r="R1757" s="92"/>
      <c r="S1757" s="3" t="s">
        <v>6730</v>
      </c>
      <c r="T1757" s="3" t="s">
        <v>6730</v>
      </c>
      <c r="U1757" s="3" t="s">
        <v>6730</v>
      </c>
      <c r="V1757" s="59" t="s">
        <v>1569</v>
      </c>
      <c r="W1757" s="59" t="str">
        <f t="shared" si="175"/>
        <v>Construction            S. K. R. - 1</v>
      </c>
      <c r="X1757" s="3"/>
      <c r="Y1757" s="49">
        <v>5</v>
      </c>
      <c r="Z1757" s="50">
        <v>45391</v>
      </c>
      <c r="AA1757" s="50">
        <v>45399</v>
      </c>
      <c r="AB1757" s="52">
        <v>14579.2</v>
      </c>
    </row>
    <row r="1758" spans="1:28" ht="25.5" x14ac:dyDescent="0.2">
      <c r="A1758" s="66" t="s">
        <v>2790</v>
      </c>
      <c r="B1758" s="11" t="s">
        <v>6416</v>
      </c>
      <c r="C1758" s="11" t="s">
        <v>6416</v>
      </c>
      <c r="D1758" s="62" t="s">
        <v>6449</v>
      </c>
      <c r="E1758" s="66"/>
      <c r="F1758" s="64" t="str">
        <f t="shared" si="176"/>
        <v>The Mound</v>
      </c>
      <c r="G1758" s="66"/>
      <c r="H1758" s="65" t="str">
        <f t="shared" si="177"/>
        <v>Level 04</v>
      </c>
      <c r="I1758" s="66"/>
      <c r="J1758" s="67" t="str">
        <f t="shared" si="173"/>
        <v>Zone M3</v>
      </c>
      <c r="K1758" s="66"/>
      <c r="L1758" s="68" t="str">
        <f t="shared" si="174"/>
        <v>M3 / C4</v>
      </c>
      <c r="M1758" s="66"/>
      <c r="N1758" s="69" t="str">
        <f t="shared" si="178"/>
        <v>S. K. R. - 1</v>
      </c>
      <c r="O1758" s="66"/>
      <c r="P1758" s="70" t="str">
        <f t="shared" si="179"/>
        <v>R2 / J1</v>
      </c>
      <c r="Q1758" s="66"/>
      <c r="R1758" s="66"/>
      <c r="S1758" s="11" t="s">
        <v>6730</v>
      </c>
      <c r="T1758" s="11" t="s">
        <v>6730</v>
      </c>
      <c r="U1758" s="11" t="s">
        <v>6416</v>
      </c>
      <c r="V1758" s="59" t="s">
        <v>6416</v>
      </c>
      <c r="W1758" s="59" t="str">
        <f t="shared" si="175"/>
        <v>Construction</v>
      </c>
      <c r="X1758" s="11" t="s">
        <v>2791</v>
      </c>
      <c r="Y1758" s="32">
        <v>3</v>
      </c>
      <c r="Z1758" s="39">
        <v>45391</v>
      </c>
      <c r="AA1758" s="39">
        <v>45397</v>
      </c>
      <c r="AB1758" s="48">
        <v>7869.47</v>
      </c>
    </row>
    <row r="1759" spans="1:28" x14ac:dyDescent="0.2">
      <c r="A1759" s="66" t="s">
        <v>2792</v>
      </c>
      <c r="B1759" s="11" t="s">
        <v>6416</v>
      </c>
      <c r="C1759" s="11" t="s">
        <v>6416</v>
      </c>
      <c r="D1759" s="62" t="s">
        <v>6449</v>
      </c>
      <c r="E1759" s="66"/>
      <c r="F1759" s="64" t="str">
        <f t="shared" si="176"/>
        <v>The Mound</v>
      </c>
      <c r="G1759" s="66"/>
      <c r="H1759" s="65" t="str">
        <f t="shared" si="177"/>
        <v>Level 04</v>
      </c>
      <c r="I1759" s="66"/>
      <c r="J1759" s="67" t="str">
        <f t="shared" si="173"/>
        <v>Zone M3</v>
      </c>
      <c r="K1759" s="66"/>
      <c r="L1759" s="68" t="str">
        <f t="shared" si="174"/>
        <v>M3 / C4</v>
      </c>
      <c r="M1759" s="66"/>
      <c r="N1759" s="69" t="str">
        <f t="shared" si="178"/>
        <v>S. K. R. - 1</v>
      </c>
      <c r="O1759" s="66"/>
      <c r="P1759" s="70" t="str">
        <f t="shared" si="179"/>
        <v>R2 / J1</v>
      </c>
      <c r="Q1759" s="66"/>
      <c r="R1759" s="66"/>
      <c r="S1759" s="11" t="s">
        <v>6730</v>
      </c>
      <c r="T1759" s="11" t="s">
        <v>6730</v>
      </c>
      <c r="U1759" s="11" t="s">
        <v>6416</v>
      </c>
      <c r="V1759" s="59" t="s">
        <v>6416</v>
      </c>
      <c r="W1759" s="59" t="str">
        <f t="shared" si="175"/>
        <v>Construction</v>
      </c>
      <c r="X1759" s="11" t="s">
        <v>2793</v>
      </c>
      <c r="Y1759" s="32">
        <v>3</v>
      </c>
      <c r="Z1759" s="39">
        <v>45391</v>
      </c>
      <c r="AA1759" s="39">
        <v>45397</v>
      </c>
      <c r="AB1759" s="48">
        <v>3508.31</v>
      </c>
    </row>
    <row r="1760" spans="1:28" x14ac:dyDescent="0.2">
      <c r="A1760" s="66" t="s">
        <v>2794</v>
      </c>
      <c r="B1760" s="11" t="s">
        <v>6416</v>
      </c>
      <c r="C1760" s="11" t="s">
        <v>6416</v>
      </c>
      <c r="D1760" s="62" t="s">
        <v>6449</v>
      </c>
      <c r="E1760" s="66"/>
      <c r="F1760" s="64" t="str">
        <f t="shared" si="176"/>
        <v>The Mound</v>
      </c>
      <c r="G1760" s="66"/>
      <c r="H1760" s="65" t="str">
        <f t="shared" si="177"/>
        <v>Level 04</v>
      </c>
      <c r="I1760" s="66"/>
      <c r="J1760" s="67" t="str">
        <f t="shared" si="173"/>
        <v>Zone M3</v>
      </c>
      <c r="K1760" s="66"/>
      <c r="L1760" s="68" t="str">
        <f t="shared" si="174"/>
        <v>M3 / C4</v>
      </c>
      <c r="M1760" s="66"/>
      <c r="N1760" s="69" t="str">
        <f t="shared" si="178"/>
        <v>S. K. R. - 1</v>
      </c>
      <c r="O1760" s="66"/>
      <c r="P1760" s="70" t="str">
        <f t="shared" si="179"/>
        <v>R2 / J1</v>
      </c>
      <c r="Q1760" s="66"/>
      <c r="R1760" s="66"/>
      <c r="S1760" s="11" t="s">
        <v>6730</v>
      </c>
      <c r="T1760" s="11" t="s">
        <v>6730</v>
      </c>
      <c r="U1760" s="11" t="s">
        <v>6416</v>
      </c>
      <c r="V1760" s="59" t="s">
        <v>6416</v>
      </c>
      <c r="W1760" s="59" t="str">
        <f t="shared" si="175"/>
        <v>Construction</v>
      </c>
      <c r="X1760" s="11" t="s">
        <v>2795</v>
      </c>
      <c r="Y1760" s="32">
        <v>2</v>
      </c>
      <c r="Z1760" s="39">
        <v>45396</v>
      </c>
      <c r="AA1760" s="39">
        <v>45397</v>
      </c>
      <c r="AB1760" s="34">
        <v>795.57</v>
      </c>
    </row>
    <row r="1761" spans="1:28" x14ac:dyDescent="0.2">
      <c r="A1761" s="66" t="s">
        <v>2796</v>
      </c>
      <c r="B1761" s="11" t="s">
        <v>6416</v>
      </c>
      <c r="C1761" s="11" t="s">
        <v>6416</v>
      </c>
      <c r="D1761" s="62" t="s">
        <v>6449</v>
      </c>
      <c r="E1761" s="66"/>
      <c r="F1761" s="64" t="str">
        <f t="shared" si="176"/>
        <v>The Mound</v>
      </c>
      <c r="G1761" s="66"/>
      <c r="H1761" s="65" t="str">
        <f t="shared" si="177"/>
        <v>Level 04</v>
      </c>
      <c r="I1761" s="66"/>
      <c r="J1761" s="67" t="str">
        <f t="shared" si="173"/>
        <v>Zone M3</v>
      </c>
      <c r="K1761" s="66"/>
      <c r="L1761" s="68" t="str">
        <f t="shared" si="174"/>
        <v>M3 / C4</v>
      </c>
      <c r="M1761" s="66"/>
      <c r="N1761" s="69" t="str">
        <f t="shared" si="178"/>
        <v>S. K. R. - 1</v>
      </c>
      <c r="O1761" s="66"/>
      <c r="P1761" s="70" t="str">
        <f t="shared" si="179"/>
        <v>R2 / J1</v>
      </c>
      <c r="Q1761" s="66"/>
      <c r="R1761" s="66"/>
      <c r="S1761" s="11" t="s">
        <v>6730</v>
      </c>
      <c r="T1761" s="11" t="s">
        <v>6730</v>
      </c>
      <c r="U1761" s="11" t="s">
        <v>6416</v>
      </c>
      <c r="V1761" s="59" t="s">
        <v>6416</v>
      </c>
      <c r="W1761" s="59" t="str">
        <f t="shared" si="175"/>
        <v>Construction</v>
      </c>
      <c r="X1761" s="11" t="s">
        <v>2797</v>
      </c>
      <c r="Y1761" s="32">
        <v>2</v>
      </c>
      <c r="Z1761" s="39">
        <v>45396</v>
      </c>
      <c r="AA1761" s="39">
        <v>45397</v>
      </c>
      <c r="AB1761" s="34">
        <v>583.46</v>
      </c>
    </row>
    <row r="1762" spans="1:28" x14ac:dyDescent="0.2">
      <c r="A1762" s="63" t="s">
        <v>2798</v>
      </c>
      <c r="B1762" s="8" t="s">
        <v>6416</v>
      </c>
      <c r="C1762" s="8" t="s">
        <v>6416</v>
      </c>
      <c r="D1762" s="62" t="s">
        <v>6449</v>
      </c>
      <c r="E1762" s="63"/>
      <c r="F1762" s="64" t="str">
        <f t="shared" si="176"/>
        <v>The Mound</v>
      </c>
      <c r="G1762" s="63"/>
      <c r="H1762" s="65" t="str">
        <f t="shared" si="177"/>
        <v>Level 04</v>
      </c>
      <c r="I1762" s="63"/>
      <c r="J1762" s="67" t="str">
        <f t="shared" ref="J1762:J1825" si="180">IF(I1762="",J1761,TRIM(I1762))</f>
        <v>Zone M3</v>
      </c>
      <c r="K1762" s="63"/>
      <c r="L1762" s="68" t="str">
        <f t="shared" si="174"/>
        <v>M3 / C4</v>
      </c>
      <c r="M1762" s="63"/>
      <c r="N1762" s="69" t="str">
        <f t="shared" si="178"/>
        <v>S. K. R. - 1</v>
      </c>
      <c r="O1762" s="63"/>
      <c r="P1762" s="70" t="str">
        <f t="shared" si="179"/>
        <v>R2 / J1</v>
      </c>
      <c r="Q1762" s="63"/>
      <c r="R1762" s="63"/>
      <c r="S1762" s="8" t="s">
        <v>6730</v>
      </c>
      <c r="T1762" s="8" t="s">
        <v>6730</v>
      </c>
      <c r="U1762" s="8" t="s">
        <v>6416</v>
      </c>
      <c r="V1762" s="59" t="s">
        <v>6416</v>
      </c>
      <c r="W1762" s="59" t="str">
        <f t="shared" si="175"/>
        <v>Construction</v>
      </c>
      <c r="X1762" s="8" t="s">
        <v>2799</v>
      </c>
      <c r="Y1762" s="23">
        <v>2</v>
      </c>
      <c r="Z1762" s="35">
        <v>45398</v>
      </c>
      <c r="AA1762" s="35">
        <v>45399</v>
      </c>
      <c r="AB1762" s="42">
        <v>1822.4</v>
      </c>
    </row>
    <row r="1763" spans="1:28" x14ac:dyDescent="0.2">
      <c r="A1763" s="69" t="s">
        <v>1580</v>
      </c>
      <c r="B1763" s="3" t="s">
        <v>6761</v>
      </c>
      <c r="C1763" s="3" t="s">
        <v>6731</v>
      </c>
      <c r="D1763" s="62" t="s">
        <v>6449</v>
      </c>
      <c r="E1763" s="92"/>
      <c r="F1763" s="64" t="str">
        <f t="shared" si="176"/>
        <v>The Mound</v>
      </c>
      <c r="G1763" s="92"/>
      <c r="H1763" s="65" t="str">
        <f t="shared" si="177"/>
        <v>Level 04</v>
      </c>
      <c r="I1763" s="92"/>
      <c r="J1763" s="67" t="str">
        <f t="shared" si="180"/>
        <v>Zone M3</v>
      </c>
      <c r="K1763" s="92"/>
      <c r="L1763" s="68" t="str">
        <f t="shared" si="174"/>
        <v>M3 / C4</v>
      </c>
      <c r="M1763" s="69" t="s">
        <v>1580</v>
      </c>
      <c r="N1763" s="69" t="str">
        <f t="shared" si="178"/>
        <v>S. K. R. - 2</v>
      </c>
      <c r="O1763" s="92"/>
      <c r="P1763" s="70" t="str">
        <f t="shared" si="179"/>
        <v>R2 / J1</v>
      </c>
      <c r="Q1763" s="92"/>
      <c r="R1763" s="92"/>
      <c r="S1763" s="3" t="s">
        <v>6731</v>
      </c>
      <c r="T1763" s="3" t="s">
        <v>6731</v>
      </c>
      <c r="U1763" s="3" t="s">
        <v>6731</v>
      </c>
      <c r="V1763" s="59" t="s">
        <v>1580</v>
      </c>
      <c r="W1763" s="59" t="str">
        <f t="shared" si="175"/>
        <v>Construction            S. K. R. - 2</v>
      </c>
      <c r="X1763" s="3"/>
      <c r="Y1763" s="49">
        <v>5</v>
      </c>
      <c r="Z1763" s="50">
        <v>45398</v>
      </c>
      <c r="AA1763" s="50">
        <v>45403</v>
      </c>
      <c r="AB1763" s="52">
        <v>14579.2</v>
      </c>
    </row>
    <row r="1764" spans="1:28" ht="25.5" x14ac:dyDescent="0.2">
      <c r="A1764" s="66" t="s">
        <v>2800</v>
      </c>
      <c r="B1764" s="11" t="s">
        <v>6416</v>
      </c>
      <c r="C1764" s="11" t="s">
        <v>6416</v>
      </c>
      <c r="D1764" s="62" t="s">
        <v>6449</v>
      </c>
      <c r="E1764" s="66"/>
      <c r="F1764" s="64" t="str">
        <f t="shared" si="176"/>
        <v>The Mound</v>
      </c>
      <c r="G1764" s="66"/>
      <c r="H1764" s="65" t="str">
        <f t="shared" si="177"/>
        <v>Level 04</v>
      </c>
      <c r="I1764" s="66"/>
      <c r="J1764" s="67" t="str">
        <f t="shared" si="180"/>
        <v>Zone M3</v>
      </c>
      <c r="K1764" s="66"/>
      <c r="L1764" s="68" t="str">
        <f t="shared" ref="L1764:L1827" si="181">IF(K1764="",L1763,TRIM(K1764))</f>
        <v>M3 / C4</v>
      </c>
      <c r="M1764" s="66"/>
      <c r="N1764" s="69" t="str">
        <f t="shared" si="178"/>
        <v>S. K. R. - 2</v>
      </c>
      <c r="O1764" s="66"/>
      <c r="P1764" s="70" t="str">
        <f t="shared" si="179"/>
        <v>R2 / J1</v>
      </c>
      <c r="Q1764" s="66"/>
      <c r="R1764" s="66"/>
      <c r="S1764" s="11" t="s">
        <v>6731</v>
      </c>
      <c r="T1764" s="11" t="s">
        <v>6731</v>
      </c>
      <c r="U1764" s="11" t="s">
        <v>6416</v>
      </c>
      <c r="V1764" s="59" t="s">
        <v>6416</v>
      </c>
      <c r="W1764" s="59" t="str">
        <f t="shared" si="175"/>
        <v>Construction</v>
      </c>
      <c r="X1764" s="11" t="s">
        <v>2801</v>
      </c>
      <c r="Y1764" s="32">
        <v>3</v>
      </c>
      <c r="Z1764" s="39">
        <v>45398</v>
      </c>
      <c r="AA1764" s="39">
        <v>45400</v>
      </c>
      <c r="AB1764" s="48">
        <v>7869.47</v>
      </c>
    </row>
    <row r="1765" spans="1:28" x14ac:dyDescent="0.2">
      <c r="A1765" s="66" t="s">
        <v>2802</v>
      </c>
      <c r="B1765" s="11" t="s">
        <v>6416</v>
      </c>
      <c r="C1765" s="11" t="s">
        <v>6416</v>
      </c>
      <c r="D1765" s="62" t="s">
        <v>6449</v>
      </c>
      <c r="E1765" s="66"/>
      <c r="F1765" s="64" t="str">
        <f t="shared" si="176"/>
        <v>The Mound</v>
      </c>
      <c r="G1765" s="66"/>
      <c r="H1765" s="65" t="str">
        <f t="shared" si="177"/>
        <v>Level 04</v>
      </c>
      <c r="I1765" s="66"/>
      <c r="J1765" s="67" t="str">
        <f t="shared" si="180"/>
        <v>Zone M3</v>
      </c>
      <c r="K1765" s="66"/>
      <c r="L1765" s="68" t="str">
        <f t="shared" si="181"/>
        <v>M3 / C4</v>
      </c>
      <c r="M1765" s="66"/>
      <c r="N1765" s="69" t="str">
        <f t="shared" si="178"/>
        <v>S. K. R. - 2</v>
      </c>
      <c r="O1765" s="66"/>
      <c r="P1765" s="70" t="str">
        <f t="shared" si="179"/>
        <v>R2 / J1</v>
      </c>
      <c r="Q1765" s="66"/>
      <c r="R1765" s="66"/>
      <c r="S1765" s="11" t="s">
        <v>6731</v>
      </c>
      <c r="T1765" s="11" t="s">
        <v>6731</v>
      </c>
      <c r="U1765" s="11" t="s">
        <v>6416</v>
      </c>
      <c r="V1765" s="59" t="s">
        <v>6416</v>
      </c>
      <c r="W1765" s="59" t="str">
        <f t="shared" si="175"/>
        <v>Construction</v>
      </c>
      <c r="X1765" s="11" t="s">
        <v>2803</v>
      </c>
      <c r="Y1765" s="32">
        <v>3</v>
      </c>
      <c r="Z1765" s="39">
        <v>45398</v>
      </c>
      <c r="AA1765" s="39">
        <v>45400</v>
      </c>
      <c r="AB1765" s="48">
        <v>3508.31</v>
      </c>
    </row>
    <row r="1766" spans="1:28" x14ac:dyDescent="0.2">
      <c r="A1766" s="66" t="s">
        <v>2804</v>
      </c>
      <c r="B1766" s="11" t="s">
        <v>6416</v>
      </c>
      <c r="C1766" s="11" t="s">
        <v>6416</v>
      </c>
      <c r="D1766" s="62" t="s">
        <v>6449</v>
      </c>
      <c r="E1766" s="66"/>
      <c r="F1766" s="64" t="str">
        <f t="shared" si="176"/>
        <v>The Mound</v>
      </c>
      <c r="G1766" s="66"/>
      <c r="H1766" s="65" t="str">
        <f t="shared" si="177"/>
        <v>Level 04</v>
      </c>
      <c r="I1766" s="66"/>
      <c r="J1766" s="67" t="str">
        <f t="shared" si="180"/>
        <v>Zone M3</v>
      </c>
      <c r="K1766" s="66"/>
      <c r="L1766" s="68" t="str">
        <f t="shared" si="181"/>
        <v>M3 / C4</v>
      </c>
      <c r="M1766" s="66"/>
      <c r="N1766" s="69" t="str">
        <f t="shared" si="178"/>
        <v>S. K. R. - 2</v>
      </c>
      <c r="O1766" s="66"/>
      <c r="P1766" s="70" t="str">
        <f t="shared" si="179"/>
        <v>R2 / J1</v>
      </c>
      <c r="Q1766" s="66"/>
      <c r="R1766" s="66"/>
      <c r="S1766" s="11" t="s">
        <v>6731</v>
      </c>
      <c r="T1766" s="11" t="s">
        <v>6731</v>
      </c>
      <c r="U1766" s="11" t="s">
        <v>6416</v>
      </c>
      <c r="V1766" s="59" t="s">
        <v>6416</v>
      </c>
      <c r="W1766" s="59" t="str">
        <f t="shared" si="175"/>
        <v>Construction</v>
      </c>
      <c r="X1766" s="11" t="s">
        <v>2805</v>
      </c>
      <c r="Y1766" s="32">
        <v>2</v>
      </c>
      <c r="Z1766" s="39">
        <v>45399</v>
      </c>
      <c r="AA1766" s="39">
        <v>45400</v>
      </c>
      <c r="AB1766" s="34">
        <v>795.57</v>
      </c>
    </row>
    <row r="1767" spans="1:28" x14ac:dyDescent="0.2">
      <c r="A1767" s="66" t="s">
        <v>2806</v>
      </c>
      <c r="B1767" s="11" t="s">
        <v>6416</v>
      </c>
      <c r="C1767" s="11" t="s">
        <v>6416</v>
      </c>
      <c r="D1767" s="62" t="s">
        <v>6449</v>
      </c>
      <c r="E1767" s="66"/>
      <c r="F1767" s="64" t="str">
        <f t="shared" si="176"/>
        <v>The Mound</v>
      </c>
      <c r="G1767" s="66"/>
      <c r="H1767" s="65" t="str">
        <f t="shared" si="177"/>
        <v>Level 04</v>
      </c>
      <c r="I1767" s="66"/>
      <c r="J1767" s="67" t="str">
        <f t="shared" si="180"/>
        <v>Zone M3</v>
      </c>
      <c r="K1767" s="66"/>
      <c r="L1767" s="68" t="str">
        <f t="shared" si="181"/>
        <v>M3 / C4</v>
      </c>
      <c r="M1767" s="66"/>
      <c r="N1767" s="69" t="str">
        <f t="shared" si="178"/>
        <v>S. K. R. - 2</v>
      </c>
      <c r="O1767" s="66"/>
      <c r="P1767" s="70" t="str">
        <f t="shared" si="179"/>
        <v>R2 / J1</v>
      </c>
      <c r="Q1767" s="66"/>
      <c r="R1767" s="66"/>
      <c r="S1767" s="11" t="s">
        <v>6731</v>
      </c>
      <c r="T1767" s="11" t="s">
        <v>6731</v>
      </c>
      <c r="U1767" s="11" t="s">
        <v>6416</v>
      </c>
      <c r="V1767" s="59" t="s">
        <v>6416</v>
      </c>
      <c r="W1767" s="59" t="str">
        <f t="shared" si="175"/>
        <v>Construction</v>
      </c>
      <c r="X1767" s="11" t="s">
        <v>2807</v>
      </c>
      <c r="Y1767" s="32">
        <v>2</v>
      </c>
      <c r="Z1767" s="39">
        <v>45399</v>
      </c>
      <c r="AA1767" s="39">
        <v>45400</v>
      </c>
      <c r="AB1767" s="34">
        <v>583.46</v>
      </c>
    </row>
    <row r="1768" spans="1:28" x14ac:dyDescent="0.2">
      <c r="A1768" s="63" t="s">
        <v>2808</v>
      </c>
      <c r="B1768" s="8" t="s">
        <v>6416</v>
      </c>
      <c r="C1768" s="8" t="s">
        <v>6416</v>
      </c>
      <c r="D1768" s="62" t="s">
        <v>6449</v>
      </c>
      <c r="E1768" s="63"/>
      <c r="F1768" s="64" t="str">
        <f t="shared" si="176"/>
        <v>The Mound</v>
      </c>
      <c r="G1768" s="63"/>
      <c r="H1768" s="65" t="str">
        <f t="shared" si="177"/>
        <v>Level 04</v>
      </c>
      <c r="I1768" s="63"/>
      <c r="J1768" s="67" t="str">
        <f t="shared" si="180"/>
        <v>Zone M3</v>
      </c>
      <c r="K1768" s="63"/>
      <c r="L1768" s="68" t="str">
        <f t="shared" si="181"/>
        <v>M3 / C4</v>
      </c>
      <c r="M1768" s="63"/>
      <c r="N1768" s="69" t="str">
        <f t="shared" si="178"/>
        <v>S. K. R. - 2</v>
      </c>
      <c r="O1768" s="63"/>
      <c r="P1768" s="70" t="str">
        <f t="shared" si="179"/>
        <v>R2 / J1</v>
      </c>
      <c r="Q1768" s="63"/>
      <c r="R1768" s="63"/>
      <c r="S1768" s="8" t="s">
        <v>6731</v>
      </c>
      <c r="T1768" s="8" t="s">
        <v>6731</v>
      </c>
      <c r="U1768" s="8" t="s">
        <v>6416</v>
      </c>
      <c r="V1768" s="59" t="s">
        <v>6416</v>
      </c>
      <c r="W1768" s="59" t="str">
        <f t="shared" si="175"/>
        <v>Construction</v>
      </c>
      <c r="X1768" s="8" t="s">
        <v>2809</v>
      </c>
      <c r="Y1768" s="23">
        <v>2</v>
      </c>
      <c r="Z1768" s="35">
        <v>45402</v>
      </c>
      <c r="AA1768" s="35">
        <v>45403</v>
      </c>
      <c r="AB1768" s="42">
        <v>1822.4</v>
      </c>
    </row>
    <row r="1769" spans="1:28" x14ac:dyDescent="0.2">
      <c r="A1769" s="69" t="s">
        <v>2810</v>
      </c>
      <c r="B1769" s="3" t="s">
        <v>6761</v>
      </c>
      <c r="C1769" s="3" t="s">
        <v>6762</v>
      </c>
      <c r="D1769" s="62" t="s">
        <v>6449</v>
      </c>
      <c r="E1769" s="92"/>
      <c r="F1769" s="64" t="str">
        <f t="shared" si="176"/>
        <v>The Mound</v>
      </c>
      <c r="G1769" s="92"/>
      <c r="H1769" s="65" t="str">
        <f t="shared" si="177"/>
        <v>Level 04</v>
      </c>
      <c r="I1769" s="92"/>
      <c r="J1769" s="67" t="str">
        <f t="shared" si="180"/>
        <v>Zone M3</v>
      </c>
      <c r="K1769" s="92"/>
      <c r="L1769" s="68" t="str">
        <f t="shared" si="181"/>
        <v>M3 / C4</v>
      </c>
      <c r="M1769" s="69" t="s">
        <v>2810</v>
      </c>
      <c r="N1769" s="69" t="str">
        <f t="shared" si="178"/>
        <v>S. K. R. - 3</v>
      </c>
      <c r="O1769" s="92"/>
      <c r="P1769" s="70" t="str">
        <f t="shared" si="179"/>
        <v>R2 / J1</v>
      </c>
      <c r="Q1769" s="92"/>
      <c r="R1769" s="92"/>
      <c r="S1769" s="3" t="s">
        <v>6762</v>
      </c>
      <c r="T1769" s="3" t="s">
        <v>6762</v>
      </c>
      <c r="U1769" s="3" t="s">
        <v>6762</v>
      </c>
      <c r="V1769" s="59" t="s">
        <v>2810</v>
      </c>
      <c r="W1769" s="59" t="str">
        <f t="shared" si="175"/>
        <v>Construction            S. K. R. - 3</v>
      </c>
      <c r="X1769" s="3"/>
      <c r="Y1769" s="49">
        <v>5</v>
      </c>
      <c r="Z1769" s="50">
        <v>45402</v>
      </c>
      <c r="AA1769" s="50">
        <v>45406</v>
      </c>
      <c r="AB1769" s="52">
        <v>14579.2</v>
      </c>
    </row>
    <row r="1770" spans="1:28" ht="25.5" x14ac:dyDescent="0.2">
      <c r="A1770" s="66" t="s">
        <v>2811</v>
      </c>
      <c r="B1770" s="11" t="s">
        <v>6416</v>
      </c>
      <c r="C1770" s="11" t="s">
        <v>6416</v>
      </c>
      <c r="D1770" s="62" t="s">
        <v>6449</v>
      </c>
      <c r="E1770" s="66"/>
      <c r="F1770" s="64" t="str">
        <f t="shared" si="176"/>
        <v>The Mound</v>
      </c>
      <c r="G1770" s="66"/>
      <c r="H1770" s="65" t="str">
        <f t="shared" si="177"/>
        <v>Level 04</v>
      </c>
      <c r="I1770" s="66"/>
      <c r="J1770" s="67" t="str">
        <f t="shared" si="180"/>
        <v>Zone M3</v>
      </c>
      <c r="K1770" s="66"/>
      <c r="L1770" s="68" t="str">
        <f t="shared" si="181"/>
        <v>M3 / C4</v>
      </c>
      <c r="M1770" s="66"/>
      <c r="N1770" s="69" t="str">
        <f t="shared" si="178"/>
        <v>S. K. R. - 3</v>
      </c>
      <c r="O1770" s="66"/>
      <c r="P1770" s="70" t="str">
        <f t="shared" si="179"/>
        <v>R2 / J1</v>
      </c>
      <c r="Q1770" s="66"/>
      <c r="R1770" s="66"/>
      <c r="S1770" s="11" t="s">
        <v>6762</v>
      </c>
      <c r="T1770" s="11" t="s">
        <v>6762</v>
      </c>
      <c r="U1770" s="11" t="s">
        <v>6416</v>
      </c>
      <c r="V1770" s="59" t="s">
        <v>6416</v>
      </c>
      <c r="W1770" s="59" t="str">
        <f t="shared" si="175"/>
        <v>Construction</v>
      </c>
      <c r="X1770" s="11" t="s">
        <v>2812</v>
      </c>
      <c r="Y1770" s="32">
        <v>3</v>
      </c>
      <c r="Z1770" s="39">
        <v>45402</v>
      </c>
      <c r="AA1770" s="39">
        <v>45404</v>
      </c>
      <c r="AB1770" s="48">
        <v>7869.47</v>
      </c>
    </row>
    <row r="1771" spans="1:28" x14ac:dyDescent="0.2">
      <c r="A1771" s="66" t="s">
        <v>2813</v>
      </c>
      <c r="B1771" s="11" t="s">
        <v>6416</v>
      </c>
      <c r="C1771" s="11" t="s">
        <v>6416</v>
      </c>
      <c r="D1771" s="62" t="s">
        <v>6449</v>
      </c>
      <c r="E1771" s="66"/>
      <c r="F1771" s="64" t="str">
        <f t="shared" si="176"/>
        <v>The Mound</v>
      </c>
      <c r="G1771" s="66"/>
      <c r="H1771" s="65" t="str">
        <f t="shared" si="177"/>
        <v>Level 04</v>
      </c>
      <c r="I1771" s="66"/>
      <c r="J1771" s="67" t="str">
        <f t="shared" si="180"/>
        <v>Zone M3</v>
      </c>
      <c r="K1771" s="66"/>
      <c r="L1771" s="68" t="str">
        <f t="shared" si="181"/>
        <v>M3 / C4</v>
      </c>
      <c r="M1771" s="66"/>
      <c r="N1771" s="69" t="str">
        <f t="shared" si="178"/>
        <v>S. K. R. - 3</v>
      </c>
      <c r="O1771" s="66"/>
      <c r="P1771" s="70" t="str">
        <f t="shared" si="179"/>
        <v>R2 / J1</v>
      </c>
      <c r="Q1771" s="66"/>
      <c r="R1771" s="66"/>
      <c r="S1771" s="11" t="s">
        <v>6762</v>
      </c>
      <c r="T1771" s="11" t="s">
        <v>6762</v>
      </c>
      <c r="U1771" s="11" t="s">
        <v>6416</v>
      </c>
      <c r="V1771" s="59" t="s">
        <v>6416</v>
      </c>
      <c r="W1771" s="59" t="str">
        <f t="shared" si="175"/>
        <v>Construction</v>
      </c>
      <c r="X1771" s="11" t="s">
        <v>2814</v>
      </c>
      <c r="Y1771" s="32">
        <v>3</v>
      </c>
      <c r="Z1771" s="39">
        <v>45402</v>
      </c>
      <c r="AA1771" s="39">
        <v>45404</v>
      </c>
      <c r="AB1771" s="48">
        <v>3508.31</v>
      </c>
    </row>
    <row r="1772" spans="1:28" x14ac:dyDescent="0.2">
      <c r="A1772" s="66" t="s">
        <v>2815</v>
      </c>
      <c r="B1772" s="11" t="s">
        <v>6416</v>
      </c>
      <c r="C1772" s="11" t="s">
        <v>6416</v>
      </c>
      <c r="D1772" s="62" t="s">
        <v>6449</v>
      </c>
      <c r="E1772" s="66"/>
      <c r="F1772" s="64" t="str">
        <f t="shared" si="176"/>
        <v>The Mound</v>
      </c>
      <c r="G1772" s="66"/>
      <c r="H1772" s="65" t="str">
        <f t="shared" si="177"/>
        <v>Level 04</v>
      </c>
      <c r="I1772" s="66"/>
      <c r="J1772" s="67" t="str">
        <f t="shared" si="180"/>
        <v>Zone M3</v>
      </c>
      <c r="K1772" s="66"/>
      <c r="L1772" s="68" t="str">
        <f t="shared" si="181"/>
        <v>M3 / C4</v>
      </c>
      <c r="M1772" s="66"/>
      <c r="N1772" s="69" t="str">
        <f t="shared" si="178"/>
        <v>S. K. R. - 3</v>
      </c>
      <c r="O1772" s="66"/>
      <c r="P1772" s="70" t="str">
        <f t="shared" si="179"/>
        <v>R2 / J1</v>
      </c>
      <c r="Q1772" s="66"/>
      <c r="R1772" s="66"/>
      <c r="S1772" s="11" t="s">
        <v>6762</v>
      </c>
      <c r="T1772" s="11" t="s">
        <v>6762</v>
      </c>
      <c r="U1772" s="11" t="s">
        <v>6416</v>
      </c>
      <c r="V1772" s="59" t="s">
        <v>6416</v>
      </c>
      <c r="W1772" s="59" t="str">
        <f t="shared" si="175"/>
        <v>Construction</v>
      </c>
      <c r="X1772" s="11" t="s">
        <v>2816</v>
      </c>
      <c r="Y1772" s="32">
        <v>2</v>
      </c>
      <c r="Z1772" s="39">
        <v>45403</v>
      </c>
      <c r="AA1772" s="39">
        <v>45404</v>
      </c>
      <c r="AB1772" s="34">
        <v>795.57</v>
      </c>
    </row>
    <row r="1773" spans="1:28" x14ac:dyDescent="0.2">
      <c r="A1773" s="66" t="s">
        <v>2817</v>
      </c>
      <c r="B1773" s="11" t="s">
        <v>6416</v>
      </c>
      <c r="C1773" s="11" t="s">
        <v>6416</v>
      </c>
      <c r="D1773" s="62" t="s">
        <v>6449</v>
      </c>
      <c r="E1773" s="66"/>
      <c r="F1773" s="64" t="str">
        <f t="shared" si="176"/>
        <v>The Mound</v>
      </c>
      <c r="G1773" s="66"/>
      <c r="H1773" s="65" t="str">
        <f t="shared" si="177"/>
        <v>Level 04</v>
      </c>
      <c r="I1773" s="66"/>
      <c r="J1773" s="67" t="str">
        <f t="shared" si="180"/>
        <v>Zone M3</v>
      </c>
      <c r="K1773" s="66"/>
      <c r="L1773" s="68" t="str">
        <f t="shared" si="181"/>
        <v>M3 / C4</v>
      </c>
      <c r="M1773" s="66"/>
      <c r="N1773" s="69" t="str">
        <f t="shared" si="178"/>
        <v>S. K. R. - 3</v>
      </c>
      <c r="O1773" s="66"/>
      <c r="P1773" s="70" t="str">
        <f t="shared" si="179"/>
        <v>R2 / J1</v>
      </c>
      <c r="Q1773" s="66"/>
      <c r="R1773" s="66"/>
      <c r="S1773" s="11" t="s">
        <v>6762</v>
      </c>
      <c r="T1773" s="11" t="s">
        <v>6762</v>
      </c>
      <c r="U1773" s="11" t="s">
        <v>6416</v>
      </c>
      <c r="V1773" s="59" t="s">
        <v>6416</v>
      </c>
      <c r="W1773" s="59" t="str">
        <f t="shared" si="175"/>
        <v>Construction</v>
      </c>
      <c r="X1773" s="11" t="s">
        <v>2818</v>
      </c>
      <c r="Y1773" s="32">
        <v>2</v>
      </c>
      <c r="Z1773" s="39">
        <v>45403</v>
      </c>
      <c r="AA1773" s="39">
        <v>45404</v>
      </c>
      <c r="AB1773" s="34">
        <v>583.46</v>
      </c>
    </row>
    <row r="1774" spans="1:28" x14ac:dyDescent="0.2">
      <c r="A1774" s="63" t="s">
        <v>2819</v>
      </c>
      <c r="B1774" s="8" t="s">
        <v>6416</v>
      </c>
      <c r="C1774" s="8" t="s">
        <v>6416</v>
      </c>
      <c r="D1774" s="62" t="s">
        <v>6449</v>
      </c>
      <c r="E1774" s="63"/>
      <c r="F1774" s="64" t="str">
        <f t="shared" si="176"/>
        <v>The Mound</v>
      </c>
      <c r="G1774" s="63"/>
      <c r="H1774" s="65" t="str">
        <f t="shared" si="177"/>
        <v>Level 04</v>
      </c>
      <c r="I1774" s="63"/>
      <c r="J1774" s="67" t="str">
        <f t="shared" si="180"/>
        <v>Zone M3</v>
      </c>
      <c r="K1774" s="63"/>
      <c r="L1774" s="68" t="str">
        <f t="shared" si="181"/>
        <v>M3 / C4</v>
      </c>
      <c r="M1774" s="63"/>
      <c r="N1774" s="69" t="str">
        <f t="shared" si="178"/>
        <v>S. K. R. - 3</v>
      </c>
      <c r="O1774" s="63"/>
      <c r="P1774" s="70" t="str">
        <f t="shared" si="179"/>
        <v>R2 / J1</v>
      </c>
      <c r="Q1774" s="63"/>
      <c r="R1774" s="63"/>
      <c r="S1774" s="8" t="s">
        <v>6762</v>
      </c>
      <c r="T1774" s="8" t="s">
        <v>6762</v>
      </c>
      <c r="U1774" s="8" t="s">
        <v>6416</v>
      </c>
      <c r="V1774" s="59" t="s">
        <v>6416</v>
      </c>
      <c r="W1774" s="59" t="str">
        <f t="shared" si="175"/>
        <v>Construction</v>
      </c>
      <c r="X1774" s="8" t="s">
        <v>2820</v>
      </c>
      <c r="Y1774" s="23">
        <v>2</v>
      </c>
      <c r="Z1774" s="35">
        <v>45405</v>
      </c>
      <c r="AA1774" s="35">
        <v>45406</v>
      </c>
      <c r="AB1774" s="42">
        <v>1822.4</v>
      </c>
    </row>
    <row r="1775" spans="1:28" x14ac:dyDescent="0.2">
      <c r="A1775" s="69" t="s">
        <v>1288</v>
      </c>
      <c r="B1775" s="3" t="s">
        <v>6761</v>
      </c>
      <c r="C1775" s="3" t="s">
        <v>6720</v>
      </c>
      <c r="D1775" s="62" t="s">
        <v>6449</v>
      </c>
      <c r="E1775" s="92"/>
      <c r="F1775" s="64" t="str">
        <f t="shared" si="176"/>
        <v>The Mound</v>
      </c>
      <c r="G1775" s="92"/>
      <c r="H1775" s="65" t="str">
        <f t="shared" si="177"/>
        <v>Level 04</v>
      </c>
      <c r="I1775" s="92"/>
      <c r="J1775" s="67" t="str">
        <f t="shared" si="180"/>
        <v>Zone M3</v>
      </c>
      <c r="K1775" s="92"/>
      <c r="L1775" s="68" t="str">
        <f t="shared" si="181"/>
        <v>M3 / C4</v>
      </c>
      <c r="M1775" s="69" t="s">
        <v>1288</v>
      </c>
      <c r="N1775" s="69" t="str">
        <f t="shared" si="178"/>
        <v>S. K. CR.</v>
      </c>
      <c r="O1775" s="92"/>
      <c r="P1775" s="70" t="str">
        <f t="shared" si="179"/>
        <v>R2 / J1</v>
      </c>
      <c r="Q1775" s="92"/>
      <c r="R1775" s="92"/>
      <c r="S1775" s="3" t="s">
        <v>6720</v>
      </c>
      <c r="T1775" s="3" t="s">
        <v>6720</v>
      </c>
      <c r="U1775" s="3" t="s">
        <v>6720</v>
      </c>
      <c r="V1775" s="59" t="s">
        <v>1288</v>
      </c>
      <c r="W1775" s="59" t="str">
        <f t="shared" si="175"/>
        <v>Construction            S. K. CR.</v>
      </c>
      <c r="X1775" s="3"/>
      <c r="Y1775" s="49">
        <v>5</v>
      </c>
      <c r="Z1775" s="50">
        <v>45405</v>
      </c>
      <c r="AA1775" s="50">
        <v>45410</v>
      </c>
      <c r="AB1775" s="52">
        <v>14579.2</v>
      </c>
    </row>
    <row r="1776" spans="1:28" ht="25.5" x14ac:dyDescent="0.2">
      <c r="A1776" s="66" t="s">
        <v>2821</v>
      </c>
      <c r="B1776" s="11" t="s">
        <v>6416</v>
      </c>
      <c r="C1776" s="11" t="s">
        <v>6416</v>
      </c>
      <c r="D1776" s="62" t="s">
        <v>6449</v>
      </c>
      <c r="E1776" s="66"/>
      <c r="F1776" s="64" t="str">
        <f t="shared" si="176"/>
        <v>The Mound</v>
      </c>
      <c r="G1776" s="66"/>
      <c r="H1776" s="65" t="str">
        <f t="shared" si="177"/>
        <v>Level 04</v>
      </c>
      <c r="I1776" s="66"/>
      <c r="J1776" s="67" t="str">
        <f t="shared" si="180"/>
        <v>Zone M3</v>
      </c>
      <c r="K1776" s="66"/>
      <c r="L1776" s="68" t="str">
        <f t="shared" si="181"/>
        <v>M3 / C4</v>
      </c>
      <c r="M1776" s="66"/>
      <c r="N1776" s="69" t="str">
        <f t="shared" si="178"/>
        <v>S. K. CR.</v>
      </c>
      <c r="O1776" s="66"/>
      <c r="P1776" s="70" t="str">
        <f t="shared" si="179"/>
        <v>R2 / J1</v>
      </c>
      <c r="Q1776" s="66"/>
      <c r="R1776" s="66"/>
      <c r="S1776" s="11" t="s">
        <v>6720</v>
      </c>
      <c r="T1776" s="11" t="s">
        <v>6720</v>
      </c>
      <c r="U1776" s="11" t="s">
        <v>6416</v>
      </c>
      <c r="V1776" s="59" t="s">
        <v>6416</v>
      </c>
      <c r="W1776" s="59" t="str">
        <f t="shared" si="175"/>
        <v>Construction</v>
      </c>
      <c r="X1776" s="11" t="s">
        <v>2822</v>
      </c>
      <c r="Y1776" s="32">
        <v>3</v>
      </c>
      <c r="Z1776" s="39">
        <v>45405</v>
      </c>
      <c r="AA1776" s="39">
        <v>45407</v>
      </c>
      <c r="AB1776" s="48">
        <v>7869.47</v>
      </c>
    </row>
    <row r="1777" spans="1:28" x14ac:dyDescent="0.2">
      <c r="A1777" s="66" t="s">
        <v>2823</v>
      </c>
      <c r="B1777" s="11" t="s">
        <v>6416</v>
      </c>
      <c r="C1777" s="11" t="s">
        <v>6416</v>
      </c>
      <c r="D1777" s="62" t="s">
        <v>6449</v>
      </c>
      <c r="E1777" s="66"/>
      <c r="F1777" s="64" t="str">
        <f t="shared" si="176"/>
        <v>The Mound</v>
      </c>
      <c r="G1777" s="66"/>
      <c r="H1777" s="65" t="str">
        <f t="shared" si="177"/>
        <v>Level 04</v>
      </c>
      <c r="I1777" s="66"/>
      <c r="J1777" s="67" t="str">
        <f t="shared" si="180"/>
        <v>Zone M3</v>
      </c>
      <c r="K1777" s="66"/>
      <c r="L1777" s="68" t="str">
        <f t="shared" si="181"/>
        <v>M3 / C4</v>
      </c>
      <c r="M1777" s="66"/>
      <c r="N1777" s="69" t="str">
        <f t="shared" si="178"/>
        <v>S. K. CR.</v>
      </c>
      <c r="O1777" s="66"/>
      <c r="P1777" s="70" t="str">
        <f t="shared" si="179"/>
        <v>R2 / J1</v>
      </c>
      <c r="Q1777" s="66"/>
      <c r="R1777" s="66"/>
      <c r="S1777" s="11" t="s">
        <v>6720</v>
      </c>
      <c r="T1777" s="11" t="s">
        <v>6720</v>
      </c>
      <c r="U1777" s="11" t="s">
        <v>6416</v>
      </c>
      <c r="V1777" s="59" t="s">
        <v>6416</v>
      </c>
      <c r="W1777" s="59" t="str">
        <f t="shared" si="175"/>
        <v>Construction</v>
      </c>
      <c r="X1777" s="11" t="s">
        <v>2824</v>
      </c>
      <c r="Y1777" s="32">
        <v>3</v>
      </c>
      <c r="Z1777" s="39">
        <v>45405</v>
      </c>
      <c r="AA1777" s="39">
        <v>45407</v>
      </c>
      <c r="AB1777" s="48">
        <v>3508.31</v>
      </c>
    </row>
    <row r="1778" spans="1:28" x14ac:dyDescent="0.2">
      <c r="A1778" s="66" t="s">
        <v>2825</v>
      </c>
      <c r="B1778" s="11" t="s">
        <v>6416</v>
      </c>
      <c r="C1778" s="11" t="s">
        <v>6416</v>
      </c>
      <c r="D1778" s="62" t="s">
        <v>6449</v>
      </c>
      <c r="E1778" s="66"/>
      <c r="F1778" s="64" t="str">
        <f t="shared" si="176"/>
        <v>The Mound</v>
      </c>
      <c r="G1778" s="66"/>
      <c r="H1778" s="65" t="str">
        <f t="shared" si="177"/>
        <v>Level 04</v>
      </c>
      <c r="I1778" s="66"/>
      <c r="J1778" s="67" t="str">
        <f t="shared" si="180"/>
        <v>Zone M3</v>
      </c>
      <c r="K1778" s="66"/>
      <c r="L1778" s="68" t="str">
        <f t="shared" si="181"/>
        <v>M3 / C4</v>
      </c>
      <c r="M1778" s="66"/>
      <c r="N1778" s="69" t="str">
        <f t="shared" si="178"/>
        <v>S. K. CR.</v>
      </c>
      <c r="O1778" s="66"/>
      <c r="P1778" s="70" t="str">
        <f t="shared" si="179"/>
        <v>R2 / J1</v>
      </c>
      <c r="Q1778" s="66"/>
      <c r="R1778" s="66"/>
      <c r="S1778" s="11" t="s">
        <v>6720</v>
      </c>
      <c r="T1778" s="11" t="s">
        <v>6720</v>
      </c>
      <c r="U1778" s="11" t="s">
        <v>6416</v>
      </c>
      <c r="V1778" s="59" t="s">
        <v>6416</v>
      </c>
      <c r="W1778" s="59" t="str">
        <f t="shared" si="175"/>
        <v>Construction</v>
      </c>
      <c r="X1778" s="11" t="s">
        <v>2826</v>
      </c>
      <c r="Y1778" s="32">
        <v>2</v>
      </c>
      <c r="Z1778" s="39">
        <v>45406</v>
      </c>
      <c r="AA1778" s="39">
        <v>45407</v>
      </c>
      <c r="AB1778" s="34">
        <v>795.57</v>
      </c>
    </row>
    <row r="1779" spans="1:28" x14ac:dyDescent="0.2">
      <c r="A1779" s="66" t="s">
        <v>2827</v>
      </c>
      <c r="B1779" s="11" t="s">
        <v>6416</v>
      </c>
      <c r="C1779" s="11" t="s">
        <v>6416</v>
      </c>
      <c r="D1779" s="62" t="s">
        <v>6449</v>
      </c>
      <c r="E1779" s="66"/>
      <c r="F1779" s="64" t="str">
        <f t="shared" si="176"/>
        <v>The Mound</v>
      </c>
      <c r="G1779" s="66"/>
      <c r="H1779" s="65" t="str">
        <f t="shared" si="177"/>
        <v>Level 04</v>
      </c>
      <c r="I1779" s="66"/>
      <c r="J1779" s="67" t="str">
        <f t="shared" si="180"/>
        <v>Zone M3</v>
      </c>
      <c r="K1779" s="66"/>
      <c r="L1779" s="68" t="str">
        <f t="shared" si="181"/>
        <v>M3 / C4</v>
      </c>
      <c r="M1779" s="66"/>
      <c r="N1779" s="69" t="str">
        <f t="shared" si="178"/>
        <v>S. K. CR.</v>
      </c>
      <c r="O1779" s="66"/>
      <c r="P1779" s="70" t="str">
        <f t="shared" si="179"/>
        <v>R2 / J1</v>
      </c>
      <c r="Q1779" s="66"/>
      <c r="R1779" s="66"/>
      <c r="S1779" s="11" t="s">
        <v>6720</v>
      </c>
      <c r="T1779" s="11" t="s">
        <v>6720</v>
      </c>
      <c r="U1779" s="11" t="s">
        <v>6416</v>
      </c>
      <c r="V1779" s="59" t="s">
        <v>6416</v>
      </c>
      <c r="W1779" s="59" t="str">
        <f t="shared" si="175"/>
        <v>Construction</v>
      </c>
      <c r="X1779" s="11" t="s">
        <v>2828</v>
      </c>
      <c r="Y1779" s="32">
        <v>2</v>
      </c>
      <c r="Z1779" s="39">
        <v>45406</v>
      </c>
      <c r="AA1779" s="39">
        <v>45407</v>
      </c>
      <c r="AB1779" s="34">
        <v>583.46</v>
      </c>
    </row>
    <row r="1780" spans="1:28" x14ac:dyDescent="0.2">
      <c r="A1780" s="63" t="s">
        <v>2829</v>
      </c>
      <c r="B1780" s="8" t="s">
        <v>6416</v>
      </c>
      <c r="C1780" s="8" t="s">
        <v>6416</v>
      </c>
      <c r="D1780" s="62" t="s">
        <v>6449</v>
      </c>
      <c r="E1780" s="63"/>
      <c r="F1780" s="64" t="str">
        <f t="shared" si="176"/>
        <v>The Mound</v>
      </c>
      <c r="G1780" s="63"/>
      <c r="H1780" s="65" t="str">
        <f t="shared" si="177"/>
        <v>Level 04</v>
      </c>
      <c r="I1780" s="63"/>
      <c r="J1780" s="67" t="str">
        <f t="shared" si="180"/>
        <v>Zone M3</v>
      </c>
      <c r="K1780" s="63"/>
      <c r="L1780" s="68" t="str">
        <f t="shared" si="181"/>
        <v>M3 / C4</v>
      </c>
      <c r="M1780" s="63"/>
      <c r="N1780" s="69" t="str">
        <f t="shared" si="178"/>
        <v>S. K. CR.</v>
      </c>
      <c r="O1780" s="63"/>
      <c r="P1780" s="70" t="str">
        <f t="shared" si="179"/>
        <v>R2 / J1</v>
      </c>
      <c r="Q1780" s="63"/>
      <c r="R1780" s="63"/>
      <c r="S1780" s="8" t="s">
        <v>6720</v>
      </c>
      <c r="T1780" s="8" t="s">
        <v>6720</v>
      </c>
      <c r="U1780" s="8" t="s">
        <v>6416</v>
      </c>
      <c r="V1780" s="59" t="s">
        <v>6416</v>
      </c>
      <c r="W1780" s="59" t="str">
        <f t="shared" si="175"/>
        <v>Construction</v>
      </c>
      <c r="X1780" s="8" t="s">
        <v>2830</v>
      </c>
      <c r="Y1780" s="23">
        <v>2</v>
      </c>
      <c r="Z1780" s="35">
        <v>45409</v>
      </c>
      <c r="AA1780" s="35">
        <v>45410</v>
      </c>
      <c r="AB1780" s="42">
        <v>1822.4</v>
      </c>
    </row>
    <row r="1781" spans="1:28" x14ac:dyDescent="0.2">
      <c r="A1781" s="69" t="s">
        <v>2129</v>
      </c>
      <c r="B1781" s="3" t="s">
        <v>6761</v>
      </c>
      <c r="C1781" s="3" t="s">
        <v>6743</v>
      </c>
      <c r="D1781" s="62" t="s">
        <v>6449</v>
      </c>
      <c r="E1781" s="92"/>
      <c r="F1781" s="64" t="str">
        <f t="shared" si="176"/>
        <v>The Mound</v>
      </c>
      <c r="G1781" s="92"/>
      <c r="H1781" s="65" t="str">
        <f t="shared" si="177"/>
        <v>Level 04</v>
      </c>
      <c r="I1781" s="92"/>
      <c r="J1781" s="67" t="str">
        <f t="shared" si="180"/>
        <v>Zone M3</v>
      </c>
      <c r="K1781" s="92"/>
      <c r="L1781" s="68" t="str">
        <f t="shared" si="181"/>
        <v>M3 / C4</v>
      </c>
      <c r="M1781" s="69" t="s">
        <v>2129</v>
      </c>
      <c r="N1781" s="69" t="str">
        <f t="shared" si="178"/>
        <v>S. DQ. L. - 1</v>
      </c>
      <c r="O1781" s="92"/>
      <c r="P1781" s="70" t="str">
        <f t="shared" si="179"/>
        <v>R2 / J1</v>
      </c>
      <c r="Q1781" s="92"/>
      <c r="R1781" s="92"/>
      <c r="S1781" s="3" t="s">
        <v>6743</v>
      </c>
      <c r="T1781" s="3" t="s">
        <v>6743</v>
      </c>
      <c r="U1781" s="3" t="s">
        <v>6743</v>
      </c>
      <c r="V1781" s="59" t="s">
        <v>2129</v>
      </c>
      <c r="W1781" s="59" t="str">
        <f t="shared" si="175"/>
        <v>Construction            S. DQ. L. - 1</v>
      </c>
      <c r="X1781" s="3"/>
      <c r="Y1781" s="49">
        <v>5</v>
      </c>
      <c r="Z1781" s="50">
        <v>45409</v>
      </c>
      <c r="AA1781" s="50">
        <v>45413</v>
      </c>
      <c r="AB1781" s="52">
        <v>14579.2</v>
      </c>
    </row>
    <row r="1782" spans="1:28" ht="25.5" x14ac:dyDescent="0.2">
      <c r="A1782" s="66" t="s">
        <v>2831</v>
      </c>
      <c r="B1782" s="11" t="s">
        <v>6416</v>
      </c>
      <c r="C1782" s="11" t="s">
        <v>6416</v>
      </c>
      <c r="D1782" s="62" t="s">
        <v>6449</v>
      </c>
      <c r="E1782" s="66"/>
      <c r="F1782" s="64" t="str">
        <f t="shared" si="176"/>
        <v>The Mound</v>
      </c>
      <c r="G1782" s="66"/>
      <c r="H1782" s="65" t="str">
        <f t="shared" si="177"/>
        <v>Level 04</v>
      </c>
      <c r="I1782" s="66"/>
      <c r="J1782" s="67" t="str">
        <f t="shared" si="180"/>
        <v>Zone M3</v>
      </c>
      <c r="K1782" s="66"/>
      <c r="L1782" s="68" t="str">
        <f t="shared" si="181"/>
        <v>M3 / C4</v>
      </c>
      <c r="M1782" s="66"/>
      <c r="N1782" s="69" t="str">
        <f t="shared" si="178"/>
        <v>S. DQ. L. - 1</v>
      </c>
      <c r="O1782" s="66"/>
      <c r="P1782" s="70" t="str">
        <f t="shared" si="179"/>
        <v>R2 / J1</v>
      </c>
      <c r="Q1782" s="66"/>
      <c r="R1782" s="66"/>
      <c r="S1782" s="11" t="s">
        <v>6743</v>
      </c>
      <c r="T1782" s="11" t="s">
        <v>6743</v>
      </c>
      <c r="U1782" s="11" t="s">
        <v>6416</v>
      </c>
      <c r="V1782" s="59" t="s">
        <v>6416</v>
      </c>
      <c r="W1782" s="59" t="str">
        <f t="shared" si="175"/>
        <v>Construction</v>
      </c>
      <c r="X1782" s="11" t="s">
        <v>2832</v>
      </c>
      <c r="Y1782" s="32">
        <v>3</v>
      </c>
      <c r="Z1782" s="39">
        <v>45409</v>
      </c>
      <c r="AA1782" s="39">
        <v>45411</v>
      </c>
      <c r="AB1782" s="48">
        <v>7869.47</v>
      </c>
    </row>
    <row r="1783" spans="1:28" x14ac:dyDescent="0.2">
      <c r="A1783" s="66" t="s">
        <v>2833</v>
      </c>
      <c r="B1783" s="11" t="s">
        <v>6416</v>
      </c>
      <c r="C1783" s="11" t="s">
        <v>6416</v>
      </c>
      <c r="D1783" s="62" t="s">
        <v>6449</v>
      </c>
      <c r="E1783" s="66"/>
      <c r="F1783" s="64" t="str">
        <f t="shared" si="176"/>
        <v>The Mound</v>
      </c>
      <c r="G1783" s="66"/>
      <c r="H1783" s="65" t="str">
        <f t="shared" si="177"/>
        <v>Level 04</v>
      </c>
      <c r="I1783" s="66"/>
      <c r="J1783" s="67" t="str">
        <f t="shared" si="180"/>
        <v>Zone M3</v>
      </c>
      <c r="K1783" s="66"/>
      <c r="L1783" s="68" t="str">
        <f t="shared" si="181"/>
        <v>M3 / C4</v>
      </c>
      <c r="M1783" s="66"/>
      <c r="N1783" s="69" t="str">
        <f t="shared" si="178"/>
        <v>S. DQ. L. - 1</v>
      </c>
      <c r="O1783" s="66"/>
      <c r="P1783" s="70" t="str">
        <f t="shared" si="179"/>
        <v>R2 / J1</v>
      </c>
      <c r="Q1783" s="66"/>
      <c r="R1783" s="66"/>
      <c r="S1783" s="11" t="s">
        <v>6743</v>
      </c>
      <c r="T1783" s="11" t="s">
        <v>6743</v>
      </c>
      <c r="U1783" s="11" t="s">
        <v>6416</v>
      </c>
      <c r="V1783" s="59" t="s">
        <v>6416</v>
      </c>
      <c r="W1783" s="59" t="str">
        <f t="shared" si="175"/>
        <v>Construction</v>
      </c>
      <c r="X1783" s="11" t="s">
        <v>2834</v>
      </c>
      <c r="Y1783" s="32">
        <v>3</v>
      </c>
      <c r="Z1783" s="39">
        <v>45409</v>
      </c>
      <c r="AA1783" s="39">
        <v>45411</v>
      </c>
      <c r="AB1783" s="48">
        <v>3508.31</v>
      </c>
    </row>
    <row r="1784" spans="1:28" x14ac:dyDescent="0.2">
      <c r="A1784" s="66" t="s">
        <v>2835</v>
      </c>
      <c r="B1784" s="11" t="s">
        <v>6416</v>
      </c>
      <c r="C1784" s="11" t="s">
        <v>6416</v>
      </c>
      <c r="D1784" s="62" t="s">
        <v>6449</v>
      </c>
      <c r="E1784" s="66"/>
      <c r="F1784" s="64" t="str">
        <f t="shared" si="176"/>
        <v>The Mound</v>
      </c>
      <c r="G1784" s="66"/>
      <c r="H1784" s="65" t="str">
        <f t="shared" si="177"/>
        <v>Level 04</v>
      </c>
      <c r="I1784" s="66"/>
      <c r="J1784" s="67" t="str">
        <f t="shared" si="180"/>
        <v>Zone M3</v>
      </c>
      <c r="K1784" s="66"/>
      <c r="L1784" s="68" t="str">
        <f t="shared" si="181"/>
        <v>M3 / C4</v>
      </c>
      <c r="M1784" s="66"/>
      <c r="N1784" s="69" t="str">
        <f t="shared" si="178"/>
        <v>S. DQ. L. - 1</v>
      </c>
      <c r="O1784" s="66"/>
      <c r="P1784" s="70" t="str">
        <f t="shared" si="179"/>
        <v>R2 / J1</v>
      </c>
      <c r="Q1784" s="66"/>
      <c r="R1784" s="66"/>
      <c r="S1784" s="11" t="s">
        <v>6743</v>
      </c>
      <c r="T1784" s="11" t="s">
        <v>6743</v>
      </c>
      <c r="U1784" s="11" t="s">
        <v>6416</v>
      </c>
      <c r="V1784" s="59" t="s">
        <v>6416</v>
      </c>
      <c r="W1784" s="59" t="str">
        <f t="shared" si="175"/>
        <v>Construction</v>
      </c>
      <c r="X1784" s="11" t="s">
        <v>2836</v>
      </c>
      <c r="Y1784" s="32">
        <v>2</v>
      </c>
      <c r="Z1784" s="39">
        <v>45410</v>
      </c>
      <c r="AA1784" s="39">
        <v>45411</v>
      </c>
      <c r="AB1784" s="34">
        <v>795.57</v>
      </c>
    </row>
    <row r="1785" spans="1:28" x14ac:dyDescent="0.2">
      <c r="A1785" s="66" t="s">
        <v>2837</v>
      </c>
      <c r="B1785" s="11" t="s">
        <v>6416</v>
      </c>
      <c r="C1785" s="11" t="s">
        <v>6416</v>
      </c>
      <c r="D1785" s="62" t="s">
        <v>6449</v>
      </c>
      <c r="E1785" s="66"/>
      <c r="F1785" s="64" t="str">
        <f t="shared" si="176"/>
        <v>The Mound</v>
      </c>
      <c r="G1785" s="66"/>
      <c r="H1785" s="65" t="str">
        <f t="shared" si="177"/>
        <v>Level 04</v>
      </c>
      <c r="I1785" s="66"/>
      <c r="J1785" s="67" t="str">
        <f t="shared" si="180"/>
        <v>Zone M3</v>
      </c>
      <c r="K1785" s="66"/>
      <c r="L1785" s="68" t="str">
        <f t="shared" si="181"/>
        <v>M3 / C4</v>
      </c>
      <c r="M1785" s="66"/>
      <c r="N1785" s="69" t="str">
        <f t="shared" si="178"/>
        <v>S. DQ. L. - 1</v>
      </c>
      <c r="O1785" s="66"/>
      <c r="P1785" s="70" t="str">
        <f t="shared" si="179"/>
        <v>R2 / J1</v>
      </c>
      <c r="Q1785" s="66"/>
      <c r="R1785" s="66"/>
      <c r="S1785" s="11" t="s">
        <v>6743</v>
      </c>
      <c r="T1785" s="11" t="s">
        <v>6743</v>
      </c>
      <c r="U1785" s="11" t="s">
        <v>6416</v>
      </c>
      <c r="V1785" s="59" t="s">
        <v>6416</v>
      </c>
      <c r="W1785" s="59" t="str">
        <f t="shared" si="175"/>
        <v>Construction</v>
      </c>
      <c r="X1785" s="11" t="s">
        <v>2838</v>
      </c>
      <c r="Y1785" s="32">
        <v>2</v>
      </c>
      <c r="Z1785" s="39">
        <v>45410</v>
      </c>
      <c r="AA1785" s="39">
        <v>45411</v>
      </c>
      <c r="AB1785" s="34">
        <v>583.46</v>
      </c>
    </row>
    <row r="1786" spans="1:28" x14ac:dyDescent="0.2">
      <c r="A1786" s="63" t="s">
        <v>2839</v>
      </c>
      <c r="B1786" s="8" t="s">
        <v>6416</v>
      </c>
      <c r="C1786" s="8" t="s">
        <v>6416</v>
      </c>
      <c r="D1786" s="62" t="s">
        <v>6449</v>
      </c>
      <c r="E1786" s="63"/>
      <c r="F1786" s="64" t="str">
        <f t="shared" si="176"/>
        <v>The Mound</v>
      </c>
      <c r="G1786" s="63"/>
      <c r="H1786" s="65" t="str">
        <f t="shared" si="177"/>
        <v>Level 04</v>
      </c>
      <c r="I1786" s="63"/>
      <c r="J1786" s="67" t="str">
        <f t="shared" si="180"/>
        <v>Zone M3</v>
      </c>
      <c r="K1786" s="63"/>
      <c r="L1786" s="68" t="str">
        <f t="shared" si="181"/>
        <v>M3 / C4</v>
      </c>
      <c r="M1786" s="63"/>
      <c r="N1786" s="69" t="str">
        <f t="shared" si="178"/>
        <v>S. DQ. L. - 1</v>
      </c>
      <c r="O1786" s="63"/>
      <c r="P1786" s="70" t="str">
        <f t="shared" si="179"/>
        <v>R2 / J1</v>
      </c>
      <c r="Q1786" s="63"/>
      <c r="R1786" s="63"/>
      <c r="S1786" s="8" t="s">
        <v>6743</v>
      </c>
      <c r="T1786" s="8" t="s">
        <v>6743</v>
      </c>
      <c r="U1786" s="8" t="s">
        <v>6416</v>
      </c>
      <c r="V1786" s="59" t="s">
        <v>6416</v>
      </c>
      <c r="W1786" s="59" t="str">
        <f t="shared" si="175"/>
        <v>Construction</v>
      </c>
      <c r="X1786" s="8" t="s">
        <v>2840</v>
      </c>
      <c r="Y1786" s="23">
        <v>2</v>
      </c>
      <c r="Z1786" s="35">
        <v>45412</v>
      </c>
      <c r="AA1786" s="35">
        <v>45413</v>
      </c>
      <c r="AB1786" s="42">
        <v>1822.4</v>
      </c>
    </row>
    <row r="1787" spans="1:28" x14ac:dyDescent="0.2">
      <c r="A1787" s="69" t="s">
        <v>2140</v>
      </c>
      <c r="B1787" s="3" t="s">
        <v>6761</v>
      </c>
      <c r="C1787" s="3" t="s">
        <v>6744</v>
      </c>
      <c r="D1787" s="62" t="s">
        <v>6449</v>
      </c>
      <c r="E1787" s="92"/>
      <c r="F1787" s="64" t="str">
        <f t="shared" si="176"/>
        <v>The Mound</v>
      </c>
      <c r="G1787" s="92"/>
      <c r="H1787" s="65" t="str">
        <f t="shared" si="177"/>
        <v>Level 04</v>
      </c>
      <c r="I1787" s="92"/>
      <c r="J1787" s="67" t="str">
        <f t="shared" si="180"/>
        <v>Zone M3</v>
      </c>
      <c r="K1787" s="92"/>
      <c r="L1787" s="68" t="str">
        <f t="shared" si="181"/>
        <v>M3 / C4</v>
      </c>
      <c r="M1787" s="69" t="s">
        <v>2140</v>
      </c>
      <c r="N1787" s="69" t="str">
        <f t="shared" si="178"/>
        <v>S. DQ. L. - 2</v>
      </c>
      <c r="O1787" s="92"/>
      <c r="P1787" s="70" t="str">
        <f t="shared" si="179"/>
        <v>R2 / J1</v>
      </c>
      <c r="Q1787" s="92"/>
      <c r="R1787" s="92"/>
      <c r="S1787" s="3" t="s">
        <v>6744</v>
      </c>
      <c r="T1787" s="3" t="s">
        <v>6744</v>
      </c>
      <c r="U1787" s="3" t="s">
        <v>6744</v>
      </c>
      <c r="V1787" s="59" t="s">
        <v>2140</v>
      </c>
      <c r="W1787" s="59" t="str">
        <f t="shared" si="175"/>
        <v>Construction            S. DQ. L. - 2</v>
      </c>
      <c r="X1787" s="3"/>
      <c r="Y1787" s="49">
        <v>5</v>
      </c>
      <c r="Z1787" s="50">
        <v>45412</v>
      </c>
      <c r="AA1787" s="50">
        <v>45417</v>
      </c>
      <c r="AB1787" s="52">
        <v>14579.2</v>
      </c>
    </row>
    <row r="1788" spans="1:28" ht="25.5" x14ac:dyDescent="0.2">
      <c r="A1788" s="66" t="s">
        <v>2841</v>
      </c>
      <c r="B1788" s="11" t="s">
        <v>6416</v>
      </c>
      <c r="C1788" s="11" t="s">
        <v>6416</v>
      </c>
      <c r="D1788" s="62" t="s">
        <v>6449</v>
      </c>
      <c r="E1788" s="66"/>
      <c r="F1788" s="64" t="str">
        <f t="shared" si="176"/>
        <v>The Mound</v>
      </c>
      <c r="G1788" s="66"/>
      <c r="H1788" s="65" t="str">
        <f t="shared" si="177"/>
        <v>Level 04</v>
      </c>
      <c r="I1788" s="66"/>
      <c r="J1788" s="67" t="str">
        <f t="shared" si="180"/>
        <v>Zone M3</v>
      </c>
      <c r="K1788" s="66"/>
      <c r="L1788" s="68" t="str">
        <f t="shared" si="181"/>
        <v>M3 / C4</v>
      </c>
      <c r="M1788" s="66"/>
      <c r="N1788" s="69" t="str">
        <f t="shared" si="178"/>
        <v>S. DQ. L. - 2</v>
      </c>
      <c r="O1788" s="66"/>
      <c r="P1788" s="70" t="str">
        <f t="shared" si="179"/>
        <v>R2 / J1</v>
      </c>
      <c r="Q1788" s="66"/>
      <c r="R1788" s="66"/>
      <c r="S1788" s="11" t="s">
        <v>6744</v>
      </c>
      <c r="T1788" s="11" t="s">
        <v>6744</v>
      </c>
      <c r="U1788" s="11" t="s">
        <v>6416</v>
      </c>
      <c r="V1788" s="59" t="s">
        <v>6416</v>
      </c>
      <c r="W1788" s="59" t="str">
        <f t="shared" si="175"/>
        <v>Construction</v>
      </c>
      <c r="X1788" s="11" t="s">
        <v>2842</v>
      </c>
      <c r="Y1788" s="32">
        <v>3</v>
      </c>
      <c r="Z1788" s="39">
        <v>45412</v>
      </c>
      <c r="AA1788" s="39">
        <v>45414</v>
      </c>
      <c r="AB1788" s="48">
        <v>7869.47</v>
      </c>
    </row>
    <row r="1789" spans="1:28" x14ac:dyDescent="0.2">
      <c r="A1789" s="66" t="s">
        <v>2843</v>
      </c>
      <c r="B1789" s="11" t="s">
        <v>6416</v>
      </c>
      <c r="C1789" s="11" t="s">
        <v>6416</v>
      </c>
      <c r="D1789" s="62" t="s">
        <v>6449</v>
      </c>
      <c r="E1789" s="66"/>
      <c r="F1789" s="64" t="str">
        <f t="shared" si="176"/>
        <v>The Mound</v>
      </c>
      <c r="G1789" s="66"/>
      <c r="H1789" s="65" t="str">
        <f t="shared" si="177"/>
        <v>Level 04</v>
      </c>
      <c r="I1789" s="66"/>
      <c r="J1789" s="67" t="str">
        <f t="shared" si="180"/>
        <v>Zone M3</v>
      </c>
      <c r="K1789" s="66"/>
      <c r="L1789" s="68" t="str">
        <f t="shared" si="181"/>
        <v>M3 / C4</v>
      </c>
      <c r="M1789" s="66"/>
      <c r="N1789" s="69" t="str">
        <f t="shared" si="178"/>
        <v>S. DQ. L. - 2</v>
      </c>
      <c r="O1789" s="66"/>
      <c r="P1789" s="70" t="str">
        <f t="shared" si="179"/>
        <v>R2 / J1</v>
      </c>
      <c r="Q1789" s="66"/>
      <c r="R1789" s="66"/>
      <c r="S1789" s="11" t="s">
        <v>6744</v>
      </c>
      <c r="T1789" s="11" t="s">
        <v>6744</v>
      </c>
      <c r="U1789" s="11" t="s">
        <v>6416</v>
      </c>
      <c r="V1789" s="59" t="s">
        <v>6416</v>
      </c>
      <c r="W1789" s="59" t="str">
        <f t="shared" si="175"/>
        <v>Construction</v>
      </c>
      <c r="X1789" s="11" t="s">
        <v>2844</v>
      </c>
      <c r="Y1789" s="32">
        <v>3</v>
      </c>
      <c r="Z1789" s="39">
        <v>45412</v>
      </c>
      <c r="AA1789" s="39">
        <v>45414</v>
      </c>
      <c r="AB1789" s="48">
        <v>3508.31</v>
      </c>
    </row>
    <row r="1790" spans="1:28" x14ac:dyDescent="0.2">
      <c r="A1790" s="66" t="s">
        <v>2845</v>
      </c>
      <c r="B1790" s="11" t="s">
        <v>6416</v>
      </c>
      <c r="C1790" s="11" t="s">
        <v>6416</v>
      </c>
      <c r="D1790" s="62" t="s">
        <v>6449</v>
      </c>
      <c r="E1790" s="66"/>
      <c r="F1790" s="64" t="str">
        <f t="shared" si="176"/>
        <v>The Mound</v>
      </c>
      <c r="G1790" s="66"/>
      <c r="H1790" s="65" t="str">
        <f t="shared" si="177"/>
        <v>Level 04</v>
      </c>
      <c r="I1790" s="66"/>
      <c r="J1790" s="67" t="str">
        <f t="shared" si="180"/>
        <v>Zone M3</v>
      </c>
      <c r="K1790" s="66"/>
      <c r="L1790" s="68" t="str">
        <f t="shared" si="181"/>
        <v>M3 / C4</v>
      </c>
      <c r="M1790" s="66"/>
      <c r="N1790" s="69" t="str">
        <f t="shared" si="178"/>
        <v>S. DQ. L. - 2</v>
      </c>
      <c r="O1790" s="66"/>
      <c r="P1790" s="70" t="str">
        <f t="shared" si="179"/>
        <v>R2 / J1</v>
      </c>
      <c r="Q1790" s="66"/>
      <c r="R1790" s="66"/>
      <c r="S1790" s="11" t="s">
        <v>6744</v>
      </c>
      <c r="T1790" s="11" t="s">
        <v>6744</v>
      </c>
      <c r="U1790" s="11" t="s">
        <v>6416</v>
      </c>
      <c r="V1790" s="59" t="s">
        <v>6416</v>
      </c>
      <c r="W1790" s="59" t="str">
        <f t="shared" si="175"/>
        <v>Construction</v>
      </c>
      <c r="X1790" s="11" t="s">
        <v>2846</v>
      </c>
      <c r="Y1790" s="32">
        <v>2</v>
      </c>
      <c r="Z1790" s="39">
        <v>45413</v>
      </c>
      <c r="AA1790" s="39">
        <v>45414</v>
      </c>
      <c r="AB1790" s="34">
        <v>795.57</v>
      </c>
    </row>
    <row r="1791" spans="1:28" x14ac:dyDescent="0.2">
      <c r="A1791" s="66" t="s">
        <v>2847</v>
      </c>
      <c r="B1791" s="11" t="s">
        <v>6416</v>
      </c>
      <c r="C1791" s="11" t="s">
        <v>6416</v>
      </c>
      <c r="D1791" s="62" t="s">
        <v>6449</v>
      </c>
      <c r="E1791" s="66"/>
      <c r="F1791" s="64" t="str">
        <f t="shared" si="176"/>
        <v>The Mound</v>
      </c>
      <c r="G1791" s="66"/>
      <c r="H1791" s="65" t="str">
        <f t="shared" si="177"/>
        <v>Level 04</v>
      </c>
      <c r="I1791" s="66"/>
      <c r="J1791" s="67" t="str">
        <f t="shared" si="180"/>
        <v>Zone M3</v>
      </c>
      <c r="K1791" s="66"/>
      <c r="L1791" s="68" t="str">
        <f t="shared" si="181"/>
        <v>M3 / C4</v>
      </c>
      <c r="M1791" s="66"/>
      <c r="N1791" s="69" t="str">
        <f t="shared" si="178"/>
        <v>S. DQ. L. - 2</v>
      </c>
      <c r="O1791" s="66"/>
      <c r="P1791" s="70" t="str">
        <f t="shared" si="179"/>
        <v>R2 / J1</v>
      </c>
      <c r="Q1791" s="66"/>
      <c r="R1791" s="66"/>
      <c r="S1791" s="11" t="s">
        <v>6744</v>
      </c>
      <c r="T1791" s="11" t="s">
        <v>6744</v>
      </c>
      <c r="U1791" s="11" t="s">
        <v>6416</v>
      </c>
      <c r="V1791" s="59" t="s">
        <v>6416</v>
      </c>
      <c r="W1791" s="59" t="str">
        <f t="shared" si="175"/>
        <v>Construction</v>
      </c>
      <c r="X1791" s="11" t="s">
        <v>2848</v>
      </c>
      <c r="Y1791" s="32">
        <v>2</v>
      </c>
      <c r="Z1791" s="39">
        <v>45413</v>
      </c>
      <c r="AA1791" s="39">
        <v>45414</v>
      </c>
      <c r="AB1791" s="34">
        <v>583.46</v>
      </c>
    </row>
    <row r="1792" spans="1:28" x14ac:dyDescent="0.2">
      <c r="A1792" s="63" t="s">
        <v>2849</v>
      </c>
      <c r="B1792" s="8" t="s">
        <v>6416</v>
      </c>
      <c r="C1792" s="8" t="s">
        <v>6416</v>
      </c>
      <c r="D1792" s="62" t="s">
        <v>6449</v>
      </c>
      <c r="E1792" s="63"/>
      <c r="F1792" s="64" t="str">
        <f t="shared" si="176"/>
        <v>The Mound</v>
      </c>
      <c r="G1792" s="63"/>
      <c r="H1792" s="65" t="str">
        <f t="shared" si="177"/>
        <v>Level 04</v>
      </c>
      <c r="I1792" s="63"/>
      <c r="J1792" s="67" t="str">
        <f t="shared" si="180"/>
        <v>Zone M3</v>
      </c>
      <c r="K1792" s="63"/>
      <c r="L1792" s="68" t="str">
        <f t="shared" si="181"/>
        <v>M3 / C4</v>
      </c>
      <c r="M1792" s="63"/>
      <c r="N1792" s="69" t="str">
        <f t="shared" si="178"/>
        <v>S. DQ. L. - 2</v>
      </c>
      <c r="O1792" s="63"/>
      <c r="P1792" s="70" t="str">
        <f t="shared" si="179"/>
        <v>R2 / J1</v>
      </c>
      <c r="Q1792" s="63"/>
      <c r="R1792" s="63"/>
      <c r="S1792" s="8" t="s">
        <v>6744</v>
      </c>
      <c r="T1792" s="8" t="s">
        <v>6744</v>
      </c>
      <c r="U1792" s="8" t="s">
        <v>6416</v>
      </c>
      <c r="V1792" s="59" t="s">
        <v>6416</v>
      </c>
      <c r="W1792" s="59" t="str">
        <f t="shared" si="175"/>
        <v>Construction</v>
      </c>
      <c r="X1792" s="8" t="s">
        <v>2850</v>
      </c>
      <c r="Y1792" s="23">
        <v>2</v>
      </c>
      <c r="Z1792" s="35">
        <v>45416</v>
      </c>
      <c r="AA1792" s="35">
        <v>45417</v>
      </c>
      <c r="AB1792" s="42">
        <v>1822.4</v>
      </c>
    </row>
    <row r="1793" spans="1:28" x14ac:dyDescent="0.2">
      <c r="A1793" s="69" t="s">
        <v>1233</v>
      </c>
      <c r="B1793" s="3" t="s">
        <v>6761</v>
      </c>
      <c r="C1793" s="3" t="s">
        <v>6715</v>
      </c>
      <c r="D1793" s="62" t="s">
        <v>6449</v>
      </c>
      <c r="E1793" s="92"/>
      <c r="F1793" s="64" t="str">
        <f t="shared" si="176"/>
        <v>The Mound</v>
      </c>
      <c r="G1793" s="92"/>
      <c r="H1793" s="65" t="str">
        <f t="shared" si="177"/>
        <v>Level 04</v>
      </c>
      <c r="I1793" s="92"/>
      <c r="J1793" s="67" t="str">
        <f t="shared" si="180"/>
        <v>Zone M3</v>
      </c>
      <c r="K1793" s="92"/>
      <c r="L1793" s="68" t="str">
        <f t="shared" si="181"/>
        <v>M3 / C4</v>
      </c>
      <c r="M1793" s="69" t="s">
        <v>1233</v>
      </c>
      <c r="N1793" s="69" t="str">
        <f t="shared" si="178"/>
        <v>JS. L.</v>
      </c>
      <c r="O1793" s="92"/>
      <c r="P1793" s="70" t="str">
        <f t="shared" si="179"/>
        <v>R2 / J1</v>
      </c>
      <c r="Q1793" s="92"/>
      <c r="R1793" s="92"/>
      <c r="S1793" s="3" t="s">
        <v>6715</v>
      </c>
      <c r="T1793" s="3" t="s">
        <v>6715</v>
      </c>
      <c r="U1793" s="3" t="s">
        <v>6715</v>
      </c>
      <c r="V1793" s="59" t="s">
        <v>1233</v>
      </c>
      <c r="W1793" s="59" t="str">
        <f t="shared" si="175"/>
        <v>Construction            JS. L.</v>
      </c>
      <c r="X1793" s="3"/>
      <c r="Y1793" s="49">
        <v>6</v>
      </c>
      <c r="Z1793" s="50">
        <v>45416</v>
      </c>
      <c r="AA1793" s="50">
        <v>45421</v>
      </c>
      <c r="AB1793" s="52">
        <v>14579.2</v>
      </c>
    </row>
    <row r="1794" spans="1:28" ht="25.5" x14ac:dyDescent="0.2">
      <c r="A1794" s="66" t="s">
        <v>2851</v>
      </c>
      <c r="B1794" s="11" t="s">
        <v>6416</v>
      </c>
      <c r="C1794" s="11" t="s">
        <v>6416</v>
      </c>
      <c r="D1794" s="62" t="s">
        <v>6449</v>
      </c>
      <c r="E1794" s="66"/>
      <c r="F1794" s="64" t="str">
        <f t="shared" si="176"/>
        <v>The Mound</v>
      </c>
      <c r="G1794" s="66"/>
      <c r="H1794" s="65" t="str">
        <f t="shared" si="177"/>
        <v>Level 04</v>
      </c>
      <c r="I1794" s="66"/>
      <c r="J1794" s="67" t="str">
        <f t="shared" si="180"/>
        <v>Zone M3</v>
      </c>
      <c r="K1794" s="66"/>
      <c r="L1794" s="68" t="str">
        <f t="shared" si="181"/>
        <v>M3 / C4</v>
      </c>
      <c r="M1794" s="66"/>
      <c r="N1794" s="69" t="str">
        <f t="shared" si="178"/>
        <v>JS. L.</v>
      </c>
      <c r="O1794" s="66"/>
      <c r="P1794" s="70" t="str">
        <f t="shared" si="179"/>
        <v>R2 / J1</v>
      </c>
      <c r="Q1794" s="66"/>
      <c r="R1794" s="66"/>
      <c r="S1794" s="11" t="s">
        <v>6715</v>
      </c>
      <c r="T1794" s="11" t="s">
        <v>6715</v>
      </c>
      <c r="U1794" s="11" t="s">
        <v>6416</v>
      </c>
      <c r="V1794" s="59" t="s">
        <v>6416</v>
      </c>
      <c r="W1794" s="59" t="str">
        <f t="shared" si="175"/>
        <v>Construction</v>
      </c>
      <c r="X1794" s="11" t="s">
        <v>2852</v>
      </c>
      <c r="Y1794" s="32">
        <v>4</v>
      </c>
      <c r="Z1794" s="39">
        <v>45416</v>
      </c>
      <c r="AA1794" s="39">
        <v>45419</v>
      </c>
      <c r="AB1794" s="48">
        <v>7869.47</v>
      </c>
    </row>
    <row r="1795" spans="1:28" x14ac:dyDescent="0.2">
      <c r="A1795" s="66" t="s">
        <v>2853</v>
      </c>
      <c r="B1795" s="11" t="s">
        <v>6416</v>
      </c>
      <c r="C1795" s="11" t="s">
        <v>6416</v>
      </c>
      <c r="D1795" s="62" t="s">
        <v>6449</v>
      </c>
      <c r="E1795" s="66"/>
      <c r="F1795" s="64" t="str">
        <f t="shared" si="176"/>
        <v>The Mound</v>
      </c>
      <c r="G1795" s="66"/>
      <c r="H1795" s="65" t="str">
        <f t="shared" si="177"/>
        <v>Level 04</v>
      </c>
      <c r="I1795" s="66"/>
      <c r="J1795" s="67" t="str">
        <f t="shared" si="180"/>
        <v>Zone M3</v>
      </c>
      <c r="K1795" s="66"/>
      <c r="L1795" s="68" t="str">
        <f t="shared" si="181"/>
        <v>M3 / C4</v>
      </c>
      <c r="M1795" s="66"/>
      <c r="N1795" s="69" t="str">
        <f t="shared" si="178"/>
        <v>JS. L.</v>
      </c>
      <c r="O1795" s="66"/>
      <c r="P1795" s="70" t="str">
        <f t="shared" si="179"/>
        <v>R2 / J1</v>
      </c>
      <c r="Q1795" s="66"/>
      <c r="R1795" s="66"/>
      <c r="S1795" s="11" t="s">
        <v>6715</v>
      </c>
      <c r="T1795" s="11" t="s">
        <v>6715</v>
      </c>
      <c r="U1795" s="11" t="s">
        <v>6416</v>
      </c>
      <c r="V1795" s="59" t="s">
        <v>6416</v>
      </c>
      <c r="W1795" s="59" t="str">
        <f t="shared" si="175"/>
        <v>Construction</v>
      </c>
      <c r="X1795" s="11" t="s">
        <v>2854</v>
      </c>
      <c r="Y1795" s="32">
        <v>4</v>
      </c>
      <c r="Z1795" s="39">
        <v>45416</v>
      </c>
      <c r="AA1795" s="39">
        <v>45419</v>
      </c>
      <c r="AB1795" s="48">
        <v>3508.31</v>
      </c>
    </row>
    <row r="1796" spans="1:28" x14ac:dyDescent="0.2">
      <c r="A1796" s="66" t="s">
        <v>2855</v>
      </c>
      <c r="B1796" s="11" t="s">
        <v>6416</v>
      </c>
      <c r="C1796" s="11" t="s">
        <v>6416</v>
      </c>
      <c r="D1796" s="62" t="s">
        <v>6449</v>
      </c>
      <c r="E1796" s="66"/>
      <c r="F1796" s="64" t="str">
        <f t="shared" si="176"/>
        <v>The Mound</v>
      </c>
      <c r="G1796" s="66"/>
      <c r="H1796" s="65" t="str">
        <f t="shared" si="177"/>
        <v>Level 04</v>
      </c>
      <c r="I1796" s="66"/>
      <c r="J1796" s="67" t="str">
        <f t="shared" si="180"/>
        <v>Zone M3</v>
      </c>
      <c r="K1796" s="66"/>
      <c r="L1796" s="68" t="str">
        <f t="shared" si="181"/>
        <v>M3 / C4</v>
      </c>
      <c r="M1796" s="66"/>
      <c r="N1796" s="69" t="str">
        <f t="shared" si="178"/>
        <v>JS. L.</v>
      </c>
      <c r="O1796" s="66"/>
      <c r="P1796" s="70" t="str">
        <f t="shared" si="179"/>
        <v>R2 / J1</v>
      </c>
      <c r="Q1796" s="66"/>
      <c r="R1796" s="66"/>
      <c r="S1796" s="11" t="s">
        <v>6715</v>
      </c>
      <c r="T1796" s="11" t="s">
        <v>6715</v>
      </c>
      <c r="U1796" s="11" t="s">
        <v>6416</v>
      </c>
      <c r="V1796" s="59" t="s">
        <v>6416</v>
      </c>
      <c r="W1796" s="59" t="str">
        <f t="shared" si="175"/>
        <v>Construction</v>
      </c>
      <c r="X1796" s="11" t="s">
        <v>2856</v>
      </c>
      <c r="Y1796" s="32">
        <v>2</v>
      </c>
      <c r="Z1796" s="39">
        <v>45418</v>
      </c>
      <c r="AA1796" s="39">
        <v>45419</v>
      </c>
      <c r="AB1796" s="34">
        <v>795.57</v>
      </c>
    </row>
    <row r="1797" spans="1:28" x14ac:dyDescent="0.2">
      <c r="A1797" s="66" t="s">
        <v>2857</v>
      </c>
      <c r="B1797" s="11" t="s">
        <v>6416</v>
      </c>
      <c r="C1797" s="11" t="s">
        <v>6416</v>
      </c>
      <c r="D1797" s="62" t="s">
        <v>6449</v>
      </c>
      <c r="E1797" s="66"/>
      <c r="F1797" s="64" t="str">
        <f t="shared" si="176"/>
        <v>The Mound</v>
      </c>
      <c r="G1797" s="66"/>
      <c r="H1797" s="65" t="str">
        <f t="shared" si="177"/>
        <v>Level 04</v>
      </c>
      <c r="I1797" s="66"/>
      <c r="J1797" s="67" t="str">
        <f t="shared" si="180"/>
        <v>Zone M3</v>
      </c>
      <c r="K1797" s="66"/>
      <c r="L1797" s="68" t="str">
        <f t="shared" si="181"/>
        <v>M3 / C4</v>
      </c>
      <c r="M1797" s="66"/>
      <c r="N1797" s="69" t="str">
        <f t="shared" si="178"/>
        <v>JS. L.</v>
      </c>
      <c r="O1797" s="66"/>
      <c r="P1797" s="70" t="str">
        <f t="shared" si="179"/>
        <v>R2 / J1</v>
      </c>
      <c r="Q1797" s="66"/>
      <c r="R1797" s="66"/>
      <c r="S1797" s="11" t="s">
        <v>6715</v>
      </c>
      <c r="T1797" s="11" t="s">
        <v>6715</v>
      </c>
      <c r="U1797" s="11" t="s">
        <v>6416</v>
      </c>
      <c r="V1797" s="59" t="s">
        <v>6416</v>
      </c>
      <c r="W1797" s="59" t="str">
        <f t="shared" ref="W1797:W1860" si="182">CONCATENATE(D1797,E1797,G1797,I1797,K1797,M1797,O1797,Q1797)</f>
        <v>Construction</v>
      </c>
      <c r="X1797" s="11" t="s">
        <v>2858</v>
      </c>
      <c r="Y1797" s="32">
        <v>2</v>
      </c>
      <c r="Z1797" s="39">
        <v>45418</v>
      </c>
      <c r="AA1797" s="39">
        <v>45419</v>
      </c>
      <c r="AB1797" s="34">
        <v>583.46</v>
      </c>
    </row>
    <row r="1798" spans="1:28" x14ac:dyDescent="0.2">
      <c r="A1798" s="63" t="s">
        <v>2859</v>
      </c>
      <c r="B1798" s="8" t="s">
        <v>6416</v>
      </c>
      <c r="C1798" s="8" t="s">
        <v>6416</v>
      </c>
      <c r="D1798" s="62" t="s">
        <v>6449</v>
      </c>
      <c r="E1798" s="63"/>
      <c r="F1798" s="64" t="str">
        <f t="shared" si="176"/>
        <v>The Mound</v>
      </c>
      <c r="G1798" s="63"/>
      <c r="H1798" s="65" t="str">
        <f t="shared" si="177"/>
        <v>Level 04</v>
      </c>
      <c r="I1798" s="63"/>
      <c r="J1798" s="67" t="str">
        <f t="shared" si="180"/>
        <v>Zone M3</v>
      </c>
      <c r="K1798" s="63"/>
      <c r="L1798" s="68" t="str">
        <f t="shared" si="181"/>
        <v>M3 / C4</v>
      </c>
      <c r="M1798" s="63"/>
      <c r="N1798" s="69" t="str">
        <f t="shared" si="178"/>
        <v>JS. L.</v>
      </c>
      <c r="O1798" s="63"/>
      <c r="P1798" s="70" t="str">
        <f t="shared" si="179"/>
        <v>R2 / J1</v>
      </c>
      <c r="Q1798" s="63"/>
      <c r="R1798" s="63"/>
      <c r="S1798" s="8" t="s">
        <v>6715</v>
      </c>
      <c r="T1798" s="8" t="s">
        <v>6715</v>
      </c>
      <c r="U1798" s="8" t="s">
        <v>6416</v>
      </c>
      <c r="V1798" s="59" t="s">
        <v>6416</v>
      </c>
      <c r="W1798" s="59" t="str">
        <f t="shared" si="182"/>
        <v>Construction</v>
      </c>
      <c r="X1798" s="8" t="s">
        <v>2860</v>
      </c>
      <c r="Y1798" s="23">
        <v>2</v>
      </c>
      <c r="Z1798" s="35">
        <v>45420</v>
      </c>
      <c r="AA1798" s="35">
        <v>45421</v>
      </c>
      <c r="AB1798" s="42">
        <v>1822.4</v>
      </c>
    </row>
    <row r="1799" spans="1:28" x14ac:dyDescent="0.2">
      <c r="A1799" s="67" t="s">
        <v>1703</v>
      </c>
      <c r="B1799" s="12" t="s">
        <v>9890</v>
      </c>
      <c r="C1799" s="12" t="s">
        <v>6686</v>
      </c>
      <c r="D1799" s="62" t="s">
        <v>6449</v>
      </c>
      <c r="E1799" s="91"/>
      <c r="F1799" s="64" t="str">
        <f t="shared" si="176"/>
        <v>The Mound</v>
      </c>
      <c r="G1799" s="91"/>
      <c r="H1799" s="65" t="str">
        <f t="shared" si="177"/>
        <v>Level 04</v>
      </c>
      <c r="I1799" s="67" t="s">
        <v>1703</v>
      </c>
      <c r="J1799" s="67" t="str">
        <f t="shared" si="180"/>
        <v>Zone M4</v>
      </c>
      <c r="K1799" s="91"/>
      <c r="L1799" s="68" t="str">
        <f t="shared" si="181"/>
        <v>M3 / C4</v>
      </c>
      <c r="M1799" s="91"/>
      <c r="N1799" s="69" t="str">
        <f t="shared" si="178"/>
        <v>JS. L.</v>
      </c>
      <c r="O1799" s="91"/>
      <c r="P1799" s="70" t="str">
        <f t="shared" si="179"/>
        <v>R2 / J1</v>
      </c>
      <c r="Q1799" s="91"/>
      <c r="R1799" s="91"/>
      <c r="S1799" s="12" t="s">
        <v>6686</v>
      </c>
      <c r="T1799" s="12" t="s">
        <v>6686</v>
      </c>
      <c r="U1799" s="12" t="s">
        <v>6686</v>
      </c>
      <c r="V1799" s="59" t="s">
        <v>1703</v>
      </c>
      <c r="W1799" s="59" t="str">
        <f t="shared" si="182"/>
        <v>Construction        Zone M4</v>
      </c>
      <c r="X1799" s="12"/>
      <c r="Y1799" s="36">
        <v>48</v>
      </c>
      <c r="Z1799" s="37">
        <v>45388</v>
      </c>
      <c r="AA1799" s="37">
        <v>45446</v>
      </c>
      <c r="AB1799" s="46">
        <v>241219.06</v>
      </c>
    </row>
    <row r="1800" spans="1:28" x14ac:dyDescent="0.2">
      <c r="A1800" s="68" t="s">
        <v>2861</v>
      </c>
      <c r="B1800" s="2" t="s">
        <v>6686</v>
      </c>
      <c r="C1800" s="2" t="s">
        <v>6763</v>
      </c>
      <c r="D1800" s="62" t="s">
        <v>6449</v>
      </c>
      <c r="E1800" s="92"/>
      <c r="F1800" s="64" t="str">
        <f t="shared" ref="F1800:F1863" si="183">IF(E1800="",F1799,TRIM(E1800))</f>
        <v>The Mound</v>
      </c>
      <c r="G1800" s="92"/>
      <c r="H1800" s="65" t="str">
        <f t="shared" si="177"/>
        <v>Level 04</v>
      </c>
      <c r="I1800" s="92"/>
      <c r="J1800" s="67" t="str">
        <f t="shared" si="180"/>
        <v>Zone M4</v>
      </c>
      <c r="K1800" s="68" t="s">
        <v>2861</v>
      </c>
      <c r="L1800" s="68" t="str">
        <f t="shared" si="181"/>
        <v>M4 / A4</v>
      </c>
      <c r="M1800" s="92"/>
      <c r="N1800" s="69" t="str">
        <f t="shared" si="178"/>
        <v>JS. L.</v>
      </c>
      <c r="O1800" s="92"/>
      <c r="P1800" s="70" t="str">
        <f t="shared" si="179"/>
        <v>R2 / J1</v>
      </c>
      <c r="Q1800" s="92"/>
      <c r="R1800" s="92"/>
      <c r="S1800" s="2" t="s">
        <v>6763</v>
      </c>
      <c r="T1800" s="2" t="s">
        <v>6763</v>
      </c>
      <c r="U1800" s="2" t="s">
        <v>6763</v>
      </c>
      <c r="V1800" s="59" t="s">
        <v>2861</v>
      </c>
      <c r="W1800" s="59" t="str">
        <f t="shared" si="182"/>
        <v>Construction          M4 / A4</v>
      </c>
      <c r="X1800" s="2"/>
      <c r="Y1800" s="43">
        <v>16</v>
      </c>
      <c r="Z1800" s="44">
        <v>45388</v>
      </c>
      <c r="AA1800" s="44">
        <v>45409</v>
      </c>
      <c r="AB1800" s="47">
        <v>80406.350000000006</v>
      </c>
    </row>
    <row r="1801" spans="1:28" x14ac:dyDescent="0.2">
      <c r="A1801" s="69" t="s">
        <v>1256</v>
      </c>
      <c r="B1801" s="3" t="s">
        <v>6763</v>
      </c>
      <c r="C1801" s="3" t="s">
        <v>6718</v>
      </c>
      <c r="D1801" s="62" t="s">
        <v>6449</v>
      </c>
      <c r="E1801" s="92"/>
      <c r="F1801" s="64" t="str">
        <f t="shared" si="183"/>
        <v>The Mound</v>
      </c>
      <c r="G1801" s="92"/>
      <c r="H1801" s="65" t="str">
        <f t="shared" si="177"/>
        <v>Level 04</v>
      </c>
      <c r="I1801" s="92"/>
      <c r="J1801" s="67" t="str">
        <f t="shared" si="180"/>
        <v>Zone M4</v>
      </c>
      <c r="K1801" s="92"/>
      <c r="L1801" s="68" t="str">
        <f t="shared" si="181"/>
        <v>M4 / A4</v>
      </c>
      <c r="M1801" s="69" t="s">
        <v>1256</v>
      </c>
      <c r="N1801" s="69" t="str">
        <f t="shared" si="178"/>
        <v>S. K. L.</v>
      </c>
      <c r="O1801" s="92"/>
      <c r="P1801" s="70" t="str">
        <f t="shared" si="179"/>
        <v>R2 / J1</v>
      </c>
      <c r="Q1801" s="92"/>
      <c r="R1801" s="92"/>
      <c r="S1801" s="3" t="s">
        <v>6718</v>
      </c>
      <c r="T1801" s="3" t="s">
        <v>6718</v>
      </c>
      <c r="U1801" s="3" t="s">
        <v>6718</v>
      </c>
      <c r="V1801" s="59" t="s">
        <v>1256</v>
      </c>
      <c r="W1801" s="59" t="str">
        <f t="shared" si="182"/>
        <v>Construction            S. K. L.</v>
      </c>
      <c r="X1801" s="3"/>
      <c r="Y1801" s="49">
        <v>6</v>
      </c>
      <c r="Z1801" s="50">
        <v>45388</v>
      </c>
      <c r="AA1801" s="50">
        <v>45397</v>
      </c>
      <c r="AB1801" s="52">
        <v>20101.59</v>
      </c>
    </row>
    <row r="1802" spans="1:28" ht="25.5" x14ac:dyDescent="0.2">
      <c r="A1802" s="66" t="s">
        <v>2862</v>
      </c>
      <c r="B1802" s="11" t="s">
        <v>6416</v>
      </c>
      <c r="C1802" s="11" t="s">
        <v>6416</v>
      </c>
      <c r="D1802" s="62" t="s">
        <v>6449</v>
      </c>
      <c r="E1802" s="66"/>
      <c r="F1802" s="64" t="str">
        <f t="shared" si="183"/>
        <v>The Mound</v>
      </c>
      <c r="G1802" s="66"/>
      <c r="H1802" s="65" t="str">
        <f t="shared" si="177"/>
        <v>Level 04</v>
      </c>
      <c r="I1802" s="66"/>
      <c r="J1802" s="67" t="str">
        <f t="shared" si="180"/>
        <v>Zone M4</v>
      </c>
      <c r="K1802" s="66"/>
      <c r="L1802" s="68" t="str">
        <f t="shared" si="181"/>
        <v>M4 / A4</v>
      </c>
      <c r="M1802" s="66"/>
      <c r="N1802" s="69" t="str">
        <f t="shared" si="178"/>
        <v>S. K. L.</v>
      </c>
      <c r="O1802" s="66"/>
      <c r="P1802" s="70" t="str">
        <f t="shared" si="179"/>
        <v>R2 / J1</v>
      </c>
      <c r="Q1802" s="66"/>
      <c r="R1802" s="66"/>
      <c r="S1802" s="11" t="s">
        <v>6718</v>
      </c>
      <c r="T1802" s="11" t="s">
        <v>6718</v>
      </c>
      <c r="U1802" s="11" t="s">
        <v>6416</v>
      </c>
      <c r="V1802" s="59" t="s">
        <v>6416</v>
      </c>
      <c r="W1802" s="59" t="str">
        <f t="shared" si="182"/>
        <v>Construction</v>
      </c>
      <c r="X1802" s="11" t="s">
        <v>2863</v>
      </c>
      <c r="Y1802" s="32">
        <v>3</v>
      </c>
      <c r="Z1802" s="39">
        <v>45388</v>
      </c>
      <c r="AA1802" s="39">
        <v>45390</v>
      </c>
      <c r="AB1802" s="48">
        <v>10492.63</v>
      </c>
    </row>
    <row r="1803" spans="1:28" x14ac:dyDescent="0.2">
      <c r="A1803" s="66" t="s">
        <v>2864</v>
      </c>
      <c r="B1803" s="11" t="s">
        <v>6416</v>
      </c>
      <c r="C1803" s="11" t="s">
        <v>6416</v>
      </c>
      <c r="D1803" s="62" t="s">
        <v>6449</v>
      </c>
      <c r="E1803" s="66"/>
      <c r="F1803" s="64" t="str">
        <f t="shared" si="183"/>
        <v>The Mound</v>
      </c>
      <c r="G1803" s="66"/>
      <c r="H1803" s="65" t="str">
        <f t="shared" ref="H1803:H1866" si="184">IF(G1803="",H1802,TRIM(G1803))</f>
        <v>Level 04</v>
      </c>
      <c r="I1803" s="66"/>
      <c r="J1803" s="67" t="str">
        <f t="shared" si="180"/>
        <v>Zone M4</v>
      </c>
      <c r="K1803" s="66"/>
      <c r="L1803" s="68" t="str">
        <f t="shared" si="181"/>
        <v>M4 / A4</v>
      </c>
      <c r="M1803" s="66"/>
      <c r="N1803" s="69" t="str">
        <f t="shared" si="178"/>
        <v>S. K. L.</v>
      </c>
      <c r="O1803" s="66"/>
      <c r="P1803" s="70" t="str">
        <f t="shared" si="179"/>
        <v>R2 / J1</v>
      </c>
      <c r="Q1803" s="66"/>
      <c r="R1803" s="66"/>
      <c r="S1803" s="11" t="s">
        <v>6718</v>
      </c>
      <c r="T1803" s="11" t="s">
        <v>6718</v>
      </c>
      <c r="U1803" s="11" t="s">
        <v>6416</v>
      </c>
      <c r="V1803" s="59" t="s">
        <v>6416</v>
      </c>
      <c r="W1803" s="59" t="str">
        <f t="shared" si="182"/>
        <v>Construction</v>
      </c>
      <c r="X1803" s="11" t="s">
        <v>2865</v>
      </c>
      <c r="Y1803" s="32">
        <v>3</v>
      </c>
      <c r="Z1803" s="39">
        <v>45388</v>
      </c>
      <c r="AA1803" s="39">
        <v>45390</v>
      </c>
      <c r="AB1803" s="48">
        <v>5717.24</v>
      </c>
    </row>
    <row r="1804" spans="1:28" x14ac:dyDescent="0.2">
      <c r="A1804" s="66" t="s">
        <v>2866</v>
      </c>
      <c r="B1804" s="11" t="s">
        <v>6416</v>
      </c>
      <c r="C1804" s="11" t="s">
        <v>6416</v>
      </c>
      <c r="D1804" s="62" t="s">
        <v>6449</v>
      </c>
      <c r="E1804" s="66"/>
      <c r="F1804" s="64" t="str">
        <f t="shared" si="183"/>
        <v>The Mound</v>
      </c>
      <c r="G1804" s="66"/>
      <c r="H1804" s="65" t="str">
        <f t="shared" si="184"/>
        <v>Level 04</v>
      </c>
      <c r="I1804" s="66"/>
      <c r="J1804" s="67" t="str">
        <f t="shared" si="180"/>
        <v>Zone M4</v>
      </c>
      <c r="K1804" s="66"/>
      <c r="L1804" s="68" t="str">
        <f t="shared" si="181"/>
        <v>M4 / A4</v>
      </c>
      <c r="M1804" s="66"/>
      <c r="N1804" s="69" t="str">
        <f t="shared" si="178"/>
        <v>S. K. L.</v>
      </c>
      <c r="O1804" s="66"/>
      <c r="P1804" s="70" t="str">
        <f t="shared" si="179"/>
        <v>R2 / J1</v>
      </c>
      <c r="Q1804" s="66"/>
      <c r="R1804" s="66"/>
      <c r="S1804" s="11" t="s">
        <v>6718</v>
      </c>
      <c r="T1804" s="11" t="s">
        <v>6718</v>
      </c>
      <c r="U1804" s="11" t="s">
        <v>6416</v>
      </c>
      <c r="V1804" s="59" t="s">
        <v>6416</v>
      </c>
      <c r="W1804" s="59" t="str">
        <f t="shared" si="182"/>
        <v>Construction</v>
      </c>
      <c r="X1804" s="11" t="s">
        <v>2867</v>
      </c>
      <c r="Y1804" s="32">
        <v>2</v>
      </c>
      <c r="Z1804" s="39">
        <v>45390</v>
      </c>
      <c r="AA1804" s="39">
        <v>45391</v>
      </c>
      <c r="AB1804" s="34">
        <v>795.57</v>
      </c>
    </row>
    <row r="1805" spans="1:28" x14ac:dyDescent="0.2">
      <c r="A1805" s="66" t="s">
        <v>2868</v>
      </c>
      <c r="B1805" s="11" t="s">
        <v>6416</v>
      </c>
      <c r="C1805" s="11" t="s">
        <v>6416</v>
      </c>
      <c r="D1805" s="62" t="s">
        <v>6449</v>
      </c>
      <c r="E1805" s="66"/>
      <c r="F1805" s="64" t="str">
        <f t="shared" si="183"/>
        <v>The Mound</v>
      </c>
      <c r="G1805" s="66"/>
      <c r="H1805" s="65" t="str">
        <f t="shared" si="184"/>
        <v>Level 04</v>
      </c>
      <c r="I1805" s="66"/>
      <c r="J1805" s="67" t="str">
        <f t="shared" si="180"/>
        <v>Zone M4</v>
      </c>
      <c r="K1805" s="66"/>
      <c r="L1805" s="68" t="str">
        <f t="shared" si="181"/>
        <v>M4 / A4</v>
      </c>
      <c r="M1805" s="66"/>
      <c r="N1805" s="69" t="str">
        <f t="shared" ref="N1805:N1868" si="185">IF(M1805="",N1804,TRIM(M1805))</f>
        <v>S. K. L.</v>
      </c>
      <c r="O1805" s="66"/>
      <c r="P1805" s="70" t="str">
        <f t="shared" si="179"/>
        <v>R2 / J1</v>
      </c>
      <c r="Q1805" s="66"/>
      <c r="R1805" s="66"/>
      <c r="S1805" s="11" t="s">
        <v>6718</v>
      </c>
      <c r="T1805" s="11" t="s">
        <v>6718</v>
      </c>
      <c r="U1805" s="11" t="s">
        <v>6416</v>
      </c>
      <c r="V1805" s="59" t="s">
        <v>6416</v>
      </c>
      <c r="W1805" s="59" t="str">
        <f t="shared" si="182"/>
        <v>Construction</v>
      </c>
      <c r="X1805" s="11" t="s">
        <v>2869</v>
      </c>
      <c r="Y1805" s="32">
        <v>2</v>
      </c>
      <c r="Z1805" s="39">
        <v>45390</v>
      </c>
      <c r="AA1805" s="39">
        <v>45391</v>
      </c>
      <c r="AB1805" s="34">
        <v>583.46</v>
      </c>
    </row>
    <row r="1806" spans="1:28" x14ac:dyDescent="0.2">
      <c r="A1806" s="63" t="s">
        <v>2870</v>
      </c>
      <c r="B1806" s="8" t="s">
        <v>6416</v>
      </c>
      <c r="C1806" s="8" t="s">
        <v>6416</v>
      </c>
      <c r="D1806" s="62" t="s">
        <v>6449</v>
      </c>
      <c r="E1806" s="63"/>
      <c r="F1806" s="64" t="str">
        <f t="shared" si="183"/>
        <v>The Mound</v>
      </c>
      <c r="G1806" s="63"/>
      <c r="H1806" s="65" t="str">
        <f t="shared" si="184"/>
        <v>Level 04</v>
      </c>
      <c r="I1806" s="63"/>
      <c r="J1806" s="67" t="str">
        <f t="shared" si="180"/>
        <v>Zone M4</v>
      </c>
      <c r="K1806" s="63"/>
      <c r="L1806" s="68" t="str">
        <f t="shared" si="181"/>
        <v>M4 / A4</v>
      </c>
      <c r="M1806" s="63"/>
      <c r="N1806" s="69" t="str">
        <f t="shared" si="185"/>
        <v>S. K. L.</v>
      </c>
      <c r="O1806" s="63"/>
      <c r="P1806" s="70" t="str">
        <f t="shared" ref="P1806:P1869" si="186">IF(O1806="",P1805,TRIM(O1806))</f>
        <v>R2 / J1</v>
      </c>
      <c r="Q1806" s="63"/>
      <c r="R1806" s="63"/>
      <c r="S1806" s="8" t="s">
        <v>6718</v>
      </c>
      <c r="T1806" s="8" t="s">
        <v>6718</v>
      </c>
      <c r="U1806" s="8" t="s">
        <v>6416</v>
      </c>
      <c r="V1806" s="59" t="s">
        <v>6416</v>
      </c>
      <c r="W1806" s="59" t="str">
        <f t="shared" si="182"/>
        <v>Construction</v>
      </c>
      <c r="X1806" s="8" t="s">
        <v>2871</v>
      </c>
      <c r="Y1806" s="23">
        <v>2</v>
      </c>
      <c r="Z1806" s="35">
        <v>45396</v>
      </c>
      <c r="AA1806" s="35">
        <v>45397</v>
      </c>
      <c r="AB1806" s="42">
        <v>2512.6999999999998</v>
      </c>
    </row>
    <row r="1807" spans="1:28" x14ac:dyDescent="0.2">
      <c r="A1807" s="69" t="s">
        <v>1222</v>
      </c>
      <c r="B1807" s="3" t="s">
        <v>6763</v>
      </c>
      <c r="C1807" s="3" t="s">
        <v>6714</v>
      </c>
      <c r="D1807" s="62" t="s">
        <v>6449</v>
      </c>
      <c r="E1807" s="92"/>
      <c r="F1807" s="64" t="str">
        <f t="shared" si="183"/>
        <v>The Mound</v>
      </c>
      <c r="G1807" s="92"/>
      <c r="H1807" s="65" t="str">
        <f t="shared" si="184"/>
        <v>Level 04</v>
      </c>
      <c r="I1807" s="92"/>
      <c r="J1807" s="67" t="str">
        <f t="shared" si="180"/>
        <v>Zone M4</v>
      </c>
      <c r="K1807" s="92"/>
      <c r="L1807" s="68" t="str">
        <f t="shared" si="181"/>
        <v>M4 / A4</v>
      </c>
      <c r="M1807" s="69" t="s">
        <v>1222</v>
      </c>
      <c r="N1807" s="69" t="str">
        <f t="shared" si="185"/>
        <v>S. DQ. R.</v>
      </c>
      <c r="O1807" s="92"/>
      <c r="P1807" s="70" t="str">
        <f t="shared" si="186"/>
        <v>R2 / J1</v>
      </c>
      <c r="Q1807" s="92"/>
      <c r="R1807" s="92"/>
      <c r="S1807" s="3" t="s">
        <v>6714</v>
      </c>
      <c r="T1807" s="3" t="s">
        <v>6714</v>
      </c>
      <c r="U1807" s="3" t="s">
        <v>6714</v>
      </c>
      <c r="V1807" s="59" t="s">
        <v>1222</v>
      </c>
      <c r="W1807" s="59" t="str">
        <f t="shared" si="182"/>
        <v>Construction            S. DQ. R.</v>
      </c>
      <c r="X1807" s="3"/>
      <c r="Y1807" s="49">
        <v>5</v>
      </c>
      <c r="Z1807" s="50">
        <v>45391</v>
      </c>
      <c r="AA1807" s="50">
        <v>45399</v>
      </c>
      <c r="AB1807" s="52">
        <v>20101.59</v>
      </c>
    </row>
    <row r="1808" spans="1:28" ht="25.5" x14ac:dyDescent="0.2">
      <c r="A1808" s="66" t="s">
        <v>2872</v>
      </c>
      <c r="B1808" s="11" t="s">
        <v>6416</v>
      </c>
      <c r="C1808" s="11" t="s">
        <v>6416</v>
      </c>
      <c r="D1808" s="62" t="s">
        <v>6449</v>
      </c>
      <c r="E1808" s="66"/>
      <c r="F1808" s="64" t="str">
        <f t="shared" si="183"/>
        <v>The Mound</v>
      </c>
      <c r="G1808" s="66"/>
      <c r="H1808" s="65" t="str">
        <f t="shared" si="184"/>
        <v>Level 04</v>
      </c>
      <c r="I1808" s="66"/>
      <c r="J1808" s="67" t="str">
        <f t="shared" si="180"/>
        <v>Zone M4</v>
      </c>
      <c r="K1808" s="66"/>
      <c r="L1808" s="68" t="str">
        <f t="shared" si="181"/>
        <v>M4 / A4</v>
      </c>
      <c r="M1808" s="66"/>
      <c r="N1808" s="69" t="str">
        <f t="shared" si="185"/>
        <v>S. DQ. R.</v>
      </c>
      <c r="O1808" s="66"/>
      <c r="P1808" s="70" t="str">
        <f t="shared" si="186"/>
        <v>R2 / J1</v>
      </c>
      <c r="Q1808" s="66"/>
      <c r="R1808" s="66"/>
      <c r="S1808" s="11" t="s">
        <v>6714</v>
      </c>
      <c r="T1808" s="11" t="s">
        <v>6714</v>
      </c>
      <c r="U1808" s="11" t="s">
        <v>6416</v>
      </c>
      <c r="V1808" s="59" t="s">
        <v>6416</v>
      </c>
      <c r="W1808" s="59" t="str">
        <f t="shared" si="182"/>
        <v>Construction</v>
      </c>
      <c r="X1808" s="11" t="s">
        <v>2873</v>
      </c>
      <c r="Y1808" s="32">
        <v>3</v>
      </c>
      <c r="Z1808" s="39">
        <v>45391</v>
      </c>
      <c r="AA1808" s="39">
        <v>45397</v>
      </c>
      <c r="AB1808" s="48">
        <v>10492.63</v>
      </c>
    </row>
    <row r="1809" spans="1:28" x14ac:dyDescent="0.2">
      <c r="A1809" s="66" t="s">
        <v>2874</v>
      </c>
      <c r="B1809" s="11" t="s">
        <v>6416</v>
      </c>
      <c r="C1809" s="11" t="s">
        <v>6416</v>
      </c>
      <c r="D1809" s="62" t="s">
        <v>6449</v>
      </c>
      <c r="E1809" s="66"/>
      <c r="F1809" s="64" t="str">
        <f t="shared" si="183"/>
        <v>The Mound</v>
      </c>
      <c r="G1809" s="66"/>
      <c r="H1809" s="65" t="str">
        <f t="shared" si="184"/>
        <v>Level 04</v>
      </c>
      <c r="I1809" s="66"/>
      <c r="J1809" s="67" t="str">
        <f t="shared" si="180"/>
        <v>Zone M4</v>
      </c>
      <c r="K1809" s="66"/>
      <c r="L1809" s="68" t="str">
        <f t="shared" si="181"/>
        <v>M4 / A4</v>
      </c>
      <c r="M1809" s="66"/>
      <c r="N1809" s="69" t="str">
        <f t="shared" si="185"/>
        <v>S. DQ. R.</v>
      </c>
      <c r="O1809" s="66"/>
      <c r="P1809" s="70" t="str">
        <f t="shared" si="186"/>
        <v>R2 / J1</v>
      </c>
      <c r="Q1809" s="66"/>
      <c r="R1809" s="66"/>
      <c r="S1809" s="11" t="s">
        <v>6714</v>
      </c>
      <c r="T1809" s="11" t="s">
        <v>6714</v>
      </c>
      <c r="U1809" s="11" t="s">
        <v>6416</v>
      </c>
      <c r="V1809" s="59" t="s">
        <v>6416</v>
      </c>
      <c r="W1809" s="59" t="str">
        <f t="shared" si="182"/>
        <v>Construction</v>
      </c>
      <c r="X1809" s="11" t="s">
        <v>2875</v>
      </c>
      <c r="Y1809" s="32">
        <v>3</v>
      </c>
      <c r="Z1809" s="39">
        <v>45391</v>
      </c>
      <c r="AA1809" s="39">
        <v>45397</v>
      </c>
      <c r="AB1809" s="48">
        <v>5717.24</v>
      </c>
    </row>
    <row r="1810" spans="1:28" x14ac:dyDescent="0.2">
      <c r="A1810" s="66" t="s">
        <v>2876</v>
      </c>
      <c r="B1810" s="11" t="s">
        <v>6416</v>
      </c>
      <c r="C1810" s="11" t="s">
        <v>6416</v>
      </c>
      <c r="D1810" s="62" t="s">
        <v>6449</v>
      </c>
      <c r="E1810" s="66"/>
      <c r="F1810" s="64" t="str">
        <f t="shared" si="183"/>
        <v>The Mound</v>
      </c>
      <c r="G1810" s="66"/>
      <c r="H1810" s="65" t="str">
        <f t="shared" si="184"/>
        <v>Level 04</v>
      </c>
      <c r="I1810" s="66"/>
      <c r="J1810" s="67" t="str">
        <f t="shared" si="180"/>
        <v>Zone M4</v>
      </c>
      <c r="K1810" s="66"/>
      <c r="L1810" s="68" t="str">
        <f t="shared" si="181"/>
        <v>M4 / A4</v>
      </c>
      <c r="M1810" s="66"/>
      <c r="N1810" s="69" t="str">
        <f t="shared" si="185"/>
        <v>S. DQ. R.</v>
      </c>
      <c r="O1810" s="66"/>
      <c r="P1810" s="70" t="str">
        <f t="shared" si="186"/>
        <v>R2 / J1</v>
      </c>
      <c r="Q1810" s="66"/>
      <c r="R1810" s="66"/>
      <c r="S1810" s="11" t="s">
        <v>6714</v>
      </c>
      <c r="T1810" s="11" t="s">
        <v>6714</v>
      </c>
      <c r="U1810" s="11" t="s">
        <v>6416</v>
      </c>
      <c r="V1810" s="59" t="s">
        <v>6416</v>
      </c>
      <c r="W1810" s="59" t="str">
        <f t="shared" si="182"/>
        <v>Construction</v>
      </c>
      <c r="X1810" s="11" t="s">
        <v>2877</v>
      </c>
      <c r="Y1810" s="32">
        <v>2</v>
      </c>
      <c r="Z1810" s="39">
        <v>45396</v>
      </c>
      <c r="AA1810" s="39">
        <v>45397</v>
      </c>
      <c r="AB1810" s="34">
        <v>795.57</v>
      </c>
    </row>
    <row r="1811" spans="1:28" x14ac:dyDescent="0.2">
      <c r="A1811" s="66" t="s">
        <v>2878</v>
      </c>
      <c r="B1811" s="11" t="s">
        <v>6416</v>
      </c>
      <c r="C1811" s="11" t="s">
        <v>6416</v>
      </c>
      <c r="D1811" s="62" t="s">
        <v>6449</v>
      </c>
      <c r="E1811" s="66"/>
      <c r="F1811" s="64" t="str">
        <f t="shared" si="183"/>
        <v>The Mound</v>
      </c>
      <c r="G1811" s="66"/>
      <c r="H1811" s="65" t="str">
        <f t="shared" si="184"/>
        <v>Level 04</v>
      </c>
      <c r="I1811" s="66"/>
      <c r="J1811" s="67" t="str">
        <f t="shared" si="180"/>
        <v>Zone M4</v>
      </c>
      <c r="K1811" s="66"/>
      <c r="L1811" s="68" t="str">
        <f t="shared" si="181"/>
        <v>M4 / A4</v>
      </c>
      <c r="M1811" s="66"/>
      <c r="N1811" s="69" t="str">
        <f t="shared" si="185"/>
        <v>S. DQ. R.</v>
      </c>
      <c r="O1811" s="66"/>
      <c r="P1811" s="70" t="str">
        <f t="shared" si="186"/>
        <v>R2 / J1</v>
      </c>
      <c r="Q1811" s="66"/>
      <c r="R1811" s="66"/>
      <c r="S1811" s="11" t="s">
        <v>6714</v>
      </c>
      <c r="T1811" s="11" t="s">
        <v>6714</v>
      </c>
      <c r="U1811" s="11" t="s">
        <v>6416</v>
      </c>
      <c r="V1811" s="59" t="s">
        <v>6416</v>
      </c>
      <c r="W1811" s="59" t="str">
        <f t="shared" si="182"/>
        <v>Construction</v>
      </c>
      <c r="X1811" s="11" t="s">
        <v>2879</v>
      </c>
      <c r="Y1811" s="32">
        <v>2</v>
      </c>
      <c r="Z1811" s="39">
        <v>45396</v>
      </c>
      <c r="AA1811" s="39">
        <v>45397</v>
      </c>
      <c r="AB1811" s="34">
        <v>583.46</v>
      </c>
    </row>
    <row r="1812" spans="1:28" x14ac:dyDescent="0.2">
      <c r="A1812" s="63" t="s">
        <v>2880</v>
      </c>
      <c r="B1812" s="8" t="s">
        <v>6416</v>
      </c>
      <c r="C1812" s="8" t="s">
        <v>6416</v>
      </c>
      <c r="D1812" s="62" t="s">
        <v>6449</v>
      </c>
      <c r="E1812" s="63"/>
      <c r="F1812" s="64" t="str">
        <f t="shared" si="183"/>
        <v>The Mound</v>
      </c>
      <c r="G1812" s="63"/>
      <c r="H1812" s="65" t="str">
        <f t="shared" si="184"/>
        <v>Level 04</v>
      </c>
      <c r="I1812" s="63"/>
      <c r="J1812" s="67" t="str">
        <f t="shared" si="180"/>
        <v>Zone M4</v>
      </c>
      <c r="K1812" s="63"/>
      <c r="L1812" s="68" t="str">
        <f t="shared" si="181"/>
        <v>M4 / A4</v>
      </c>
      <c r="M1812" s="63"/>
      <c r="N1812" s="69" t="str">
        <f t="shared" si="185"/>
        <v>S. DQ. R.</v>
      </c>
      <c r="O1812" s="63"/>
      <c r="P1812" s="70" t="str">
        <f t="shared" si="186"/>
        <v>R2 / J1</v>
      </c>
      <c r="Q1812" s="63"/>
      <c r="R1812" s="63"/>
      <c r="S1812" s="8" t="s">
        <v>6714</v>
      </c>
      <c r="T1812" s="8" t="s">
        <v>6714</v>
      </c>
      <c r="U1812" s="8" t="s">
        <v>6416</v>
      </c>
      <c r="V1812" s="59" t="s">
        <v>6416</v>
      </c>
      <c r="W1812" s="59" t="str">
        <f t="shared" si="182"/>
        <v>Construction</v>
      </c>
      <c r="X1812" s="8" t="s">
        <v>2881</v>
      </c>
      <c r="Y1812" s="23">
        <v>2</v>
      </c>
      <c r="Z1812" s="35">
        <v>45398</v>
      </c>
      <c r="AA1812" s="35">
        <v>45399</v>
      </c>
      <c r="AB1812" s="42">
        <v>2512.6999999999998</v>
      </c>
    </row>
    <row r="1813" spans="1:28" x14ac:dyDescent="0.2">
      <c r="A1813" s="69" t="s">
        <v>1526</v>
      </c>
      <c r="B1813" s="3" t="s">
        <v>6763</v>
      </c>
      <c r="C1813" s="3" t="s">
        <v>6727</v>
      </c>
      <c r="D1813" s="62" t="s">
        <v>6449</v>
      </c>
      <c r="E1813" s="92"/>
      <c r="F1813" s="64" t="str">
        <f t="shared" si="183"/>
        <v>The Mound</v>
      </c>
      <c r="G1813" s="92"/>
      <c r="H1813" s="65" t="str">
        <f t="shared" si="184"/>
        <v>Level 04</v>
      </c>
      <c r="I1813" s="92"/>
      <c r="J1813" s="67" t="str">
        <f t="shared" si="180"/>
        <v>Zone M4</v>
      </c>
      <c r="K1813" s="92"/>
      <c r="L1813" s="68" t="str">
        <f t="shared" si="181"/>
        <v>M4 / A4</v>
      </c>
      <c r="M1813" s="69" t="s">
        <v>1526</v>
      </c>
      <c r="N1813" s="69" t="str">
        <f t="shared" si="185"/>
        <v>1BS. CL. 1</v>
      </c>
      <c r="O1813" s="92"/>
      <c r="P1813" s="70" t="str">
        <f t="shared" si="186"/>
        <v>R2 / J1</v>
      </c>
      <c r="Q1813" s="92"/>
      <c r="R1813" s="92"/>
      <c r="S1813" s="3" t="s">
        <v>6727</v>
      </c>
      <c r="T1813" s="3" t="s">
        <v>6727</v>
      </c>
      <c r="U1813" s="3" t="s">
        <v>6727</v>
      </c>
      <c r="V1813" s="59" t="s">
        <v>1526</v>
      </c>
      <c r="W1813" s="59" t="str">
        <f t="shared" si="182"/>
        <v>Construction            1BS. CL. 1</v>
      </c>
      <c r="X1813" s="3"/>
      <c r="Y1813" s="49">
        <v>6</v>
      </c>
      <c r="Z1813" s="50">
        <v>45398</v>
      </c>
      <c r="AA1813" s="50">
        <v>45404</v>
      </c>
      <c r="AB1813" s="52">
        <v>20101.59</v>
      </c>
    </row>
    <row r="1814" spans="1:28" ht="25.5" x14ac:dyDescent="0.2">
      <c r="A1814" s="66" t="s">
        <v>2882</v>
      </c>
      <c r="B1814" s="11" t="s">
        <v>6416</v>
      </c>
      <c r="C1814" s="11" t="s">
        <v>6416</v>
      </c>
      <c r="D1814" s="62" t="s">
        <v>6449</v>
      </c>
      <c r="E1814" s="66"/>
      <c r="F1814" s="64" t="str">
        <f t="shared" si="183"/>
        <v>The Mound</v>
      </c>
      <c r="G1814" s="66"/>
      <c r="H1814" s="65" t="str">
        <f t="shared" si="184"/>
        <v>Level 04</v>
      </c>
      <c r="I1814" s="66"/>
      <c r="J1814" s="67" t="str">
        <f t="shared" si="180"/>
        <v>Zone M4</v>
      </c>
      <c r="K1814" s="66"/>
      <c r="L1814" s="68" t="str">
        <f t="shared" si="181"/>
        <v>M4 / A4</v>
      </c>
      <c r="M1814" s="66"/>
      <c r="N1814" s="69" t="str">
        <f t="shared" si="185"/>
        <v>1BS. CL. 1</v>
      </c>
      <c r="O1814" s="66"/>
      <c r="P1814" s="70" t="str">
        <f t="shared" si="186"/>
        <v>R2 / J1</v>
      </c>
      <c r="Q1814" s="66"/>
      <c r="R1814" s="66"/>
      <c r="S1814" s="11" t="s">
        <v>6727</v>
      </c>
      <c r="T1814" s="11" t="s">
        <v>6727</v>
      </c>
      <c r="U1814" s="11" t="s">
        <v>6416</v>
      </c>
      <c r="V1814" s="59" t="s">
        <v>6416</v>
      </c>
      <c r="W1814" s="59" t="str">
        <f t="shared" si="182"/>
        <v>Construction</v>
      </c>
      <c r="X1814" s="11" t="s">
        <v>2883</v>
      </c>
      <c r="Y1814" s="32">
        <v>4</v>
      </c>
      <c r="Z1814" s="39">
        <v>45398</v>
      </c>
      <c r="AA1814" s="39">
        <v>45402</v>
      </c>
      <c r="AB1814" s="48">
        <v>10492.63</v>
      </c>
    </row>
    <row r="1815" spans="1:28" x14ac:dyDescent="0.2">
      <c r="A1815" s="66" t="s">
        <v>2884</v>
      </c>
      <c r="B1815" s="11" t="s">
        <v>6416</v>
      </c>
      <c r="C1815" s="11" t="s">
        <v>6416</v>
      </c>
      <c r="D1815" s="62" t="s">
        <v>6449</v>
      </c>
      <c r="E1815" s="66"/>
      <c r="F1815" s="64" t="str">
        <f t="shared" si="183"/>
        <v>The Mound</v>
      </c>
      <c r="G1815" s="66"/>
      <c r="H1815" s="65" t="str">
        <f t="shared" si="184"/>
        <v>Level 04</v>
      </c>
      <c r="I1815" s="66"/>
      <c r="J1815" s="67" t="str">
        <f t="shared" si="180"/>
        <v>Zone M4</v>
      </c>
      <c r="K1815" s="66"/>
      <c r="L1815" s="68" t="str">
        <f t="shared" si="181"/>
        <v>M4 / A4</v>
      </c>
      <c r="M1815" s="66"/>
      <c r="N1815" s="69" t="str">
        <f t="shared" si="185"/>
        <v>1BS. CL. 1</v>
      </c>
      <c r="O1815" s="66"/>
      <c r="P1815" s="70" t="str">
        <f t="shared" si="186"/>
        <v>R2 / J1</v>
      </c>
      <c r="Q1815" s="66"/>
      <c r="R1815" s="66"/>
      <c r="S1815" s="11" t="s">
        <v>6727</v>
      </c>
      <c r="T1815" s="11" t="s">
        <v>6727</v>
      </c>
      <c r="U1815" s="11" t="s">
        <v>6416</v>
      </c>
      <c r="V1815" s="59" t="s">
        <v>6416</v>
      </c>
      <c r="W1815" s="59" t="str">
        <f t="shared" si="182"/>
        <v>Construction</v>
      </c>
      <c r="X1815" s="11" t="s">
        <v>2885</v>
      </c>
      <c r="Y1815" s="32">
        <v>4</v>
      </c>
      <c r="Z1815" s="39">
        <v>45398</v>
      </c>
      <c r="AA1815" s="39">
        <v>45402</v>
      </c>
      <c r="AB1815" s="48">
        <v>5717.24</v>
      </c>
    </row>
    <row r="1816" spans="1:28" x14ac:dyDescent="0.2">
      <c r="A1816" s="66" t="s">
        <v>2886</v>
      </c>
      <c r="B1816" s="11" t="s">
        <v>6416</v>
      </c>
      <c r="C1816" s="11" t="s">
        <v>6416</v>
      </c>
      <c r="D1816" s="62" t="s">
        <v>6449</v>
      </c>
      <c r="E1816" s="66"/>
      <c r="F1816" s="64" t="str">
        <f t="shared" si="183"/>
        <v>The Mound</v>
      </c>
      <c r="G1816" s="66"/>
      <c r="H1816" s="65" t="str">
        <f t="shared" si="184"/>
        <v>Level 04</v>
      </c>
      <c r="I1816" s="66"/>
      <c r="J1816" s="67" t="str">
        <f t="shared" si="180"/>
        <v>Zone M4</v>
      </c>
      <c r="K1816" s="66"/>
      <c r="L1816" s="68" t="str">
        <f t="shared" si="181"/>
        <v>M4 / A4</v>
      </c>
      <c r="M1816" s="66"/>
      <c r="N1816" s="69" t="str">
        <f t="shared" si="185"/>
        <v>1BS. CL. 1</v>
      </c>
      <c r="O1816" s="66"/>
      <c r="P1816" s="70" t="str">
        <f t="shared" si="186"/>
        <v>R2 / J1</v>
      </c>
      <c r="Q1816" s="66"/>
      <c r="R1816" s="66"/>
      <c r="S1816" s="11" t="s">
        <v>6727</v>
      </c>
      <c r="T1816" s="11" t="s">
        <v>6727</v>
      </c>
      <c r="U1816" s="11" t="s">
        <v>6416</v>
      </c>
      <c r="V1816" s="59" t="s">
        <v>6416</v>
      </c>
      <c r="W1816" s="59" t="str">
        <f t="shared" si="182"/>
        <v>Construction</v>
      </c>
      <c r="X1816" s="11" t="s">
        <v>2887</v>
      </c>
      <c r="Y1816" s="32">
        <v>2</v>
      </c>
      <c r="Z1816" s="39">
        <v>45400</v>
      </c>
      <c r="AA1816" s="39">
        <v>45402</v>
      </c>
      <c r="AB1816" s="34">
        <v>795.57</v>
      </c>
    </row>
    <row r="1817" spans="1:28" x14ac:dyDescent="0.2">
      <c r="A1817" s="66" t="s">
        <v>2888</v>
      </c>
      <c r="B1817" s="11" t="s">
        <v>6416</v>
      </c>
      <c r="C1817" s="11" t="s">
        <v>6416</v>
      </c>
      <c r="D1817" s="62" t="s">
        <v>6449</v>
      </c>
      <c r="E1817" s="66"/>
      <c r="F1817" s="64" t="str">
        <f t="shared" si="183"/>
        <v>The Mound</v>
      </c>
      <c r="G1817" s="66"/>
      <c r="H1817" s="65" t="str">
        <f t="shared" si="184"/>
        <v>Level 04</v>
      </c>
      <c r="I1817" s="66"/>
      <c r="J1817" s="67" t="str">
        <f t="shared" si="180"/>
        <v>Zone M4</v>
      </c>
      <c r="K1817" s="66"/>
      <c r="L1817" s="68" t="str">
        <f t="shared" si="181"/>
        <v>M4 / A4</v>
      </c>
      <c r="M1817" s="66"/>
      <c r="N1817" s="69" t="str">
        <f t="shared" si="185"/>
        <v>1BS. CL. 1</v>
      </c>
      <c r="O1817" s="66"/>
      <c r="P1817" s="70" t="str">
        <f t="shared" si="186"/>
        <v>R2 / J1</v>
      </c>
      <c r="Q1817" s="66"/>
      <c r="R1817" s="66"/>
      <c r="S1817" s="11" t="s">
        <v>6727</v>
      </c>
      <c r="T1817" s="11" t="s">
        <v>6727</v>
      </c>
      <c r="U1817" s="11" t="s">
        <v>6416</v>
      </c>
      <c r="V1817" s="59" t="s">
        <v>6416</v>
      </c>
      <c r="W1817" s="59" t="str">
        <f t="shared" si="182"/>
        <v>Construction</v>
      </c>
      <c r="X1817" s="11" t="s">
        <v>2889</v>
      </c>
      <c r="Y1817" s="32">
        <v>2</v>
      </c>
      <c r="Z1817" s="39">
        <v>45400</v>
      </c>
      <c r="AA1817" s="39">
        <v>45402</v>
      </c>
      <c r="AB1817" s="34">
        <v>583.46</v>
      </c>
    </row>
    <row r="1818" spans="1:28" x14ac:dyDescent="0.2">
      <c r="A1818" s="63" t="s">
        <v>2890</v>
      </c>
      <c r="B1818" s="8" t="s">
        <v>6416</v>
      </c>
      <c r="C1818" s="8" t="s">
        <v>6416</v>
      </c>
      <c r="D1818" s="62" t="s">
        <v>6449</v>
      </c>
      <c r="E1818" s="63"/>
      <c r="F1818" s="64" t="str">
        <f t="shared" si="183"/>
        <v>The Mound</v>
      </c>
      <c r="G1818" s="63"/>
      <c r="H1818" s="65" t="str">
        <f t="shared" si="184"/>
        <v>Level 04</v>
      </c>
      <c r="I1818" s="63"/>
      <c r="J1818" s="67" t="str">
        <f t="shared" si="180"/>
        <v>Zone M4</v>
      </c>
      <c r="K1818" s="63"/>
      <c r="L1818" s="68" t="str">
        <f t="shared" si="181"/>
        <v>M4 / A4</v>
      </c>
      <c r="M1818" s="63"/>
      <c r="N1818" s="69" t="str">
        <f t="shared" si="185"/>
        <v>1BS. CL. 1</v>
      </c>
      <c r="O1818" s="63"/>
      <c r="P1818" s="70" t="str">
        <f t="shared" si="186"/>
        <v>R2 / J1</v>
      </c>
      <c r="Q1818" s="63"/>
      <c r="R1818" s="63"/>
      <c r="S1818" s="8" t="s">
        <v>6727</v>
      </c>
      <c r="T1818" s="8" t="s">
        <v>6727</v>
      </c>
      <c r="U1818" s="8" t="s">
        <v>6416</v>
      </c>
      <c r="V1818" s="59" t="s">
        <v>6416</v>
      </c>
      <c r="W1818" s="59" t="str">
        <f t="shared" si="182"/>
        <v>Construction</v>
      </c>
      <c r="X1818" s="8" t="s">
        <v>2891</v>
      </c>
      <c r="Y1818" s="23">
        <v>2</v>
      </c>
      <c r="Z1818" s="35">
        <v>45403</v>
      </c>
      <c r="AA1818" s="35">
        <v>45404</v>
      </c>
      <c r="AB1818" s="42">
        <v>2512.6999999999998</v>
      </c>
    </row>
    <row r="1819" spans="1:28" x14ac:dyDescent="0.2">
      <c r="A1819" s="69" t="s">
        <v>1537</v>
      </c>
      <c r="B1819" s="3" t="s">
        <v>6763</v>
      </c>
      <c r="C1819" s="3" t="s">
        <v>6728</v>
      </c>
      <c r="D1819" s="62" t="s">
        <v>6449</v>
      </c>
      <c r="E1819" s="92"/>
      <c r="F1819" s="64" t="str">
        <f t="shared" si="183"/>
        <v>The Mound</v>
      </c>
      <c r="G1819" s="92"/>
      <c r="H1819" s="65" t="str">
        <f t="shared" si="184"/>
        <v>Level 04</v>
      </c>
      <c r="I1819" s="92"/>
      <c r="J1819" s="67" t="str">
        <f t="shared" si="180"/>
        <v>Zone M4</v>
      </c>
      <c r="K1819" s="92"/>
      <c r="L1819" s="68" t="str">
        <f t="shared" si="181"/>
        <v>M4 / A4</v>
      </c>
      <c r="M1819" s="69" t="s">
        <v>1537</v>
      </c>
      <c r="N1819" s="69" t="str">
        <f t="shared" si="185"/>
        <v>1BS. CR. 1</v>
      </c>
      <c r="O1819" s="92"/>
      <c r="P1819" s="70" t="str">
        <f t="shared" si="186"/>
        <v>R2 / J1</v>
      </c>
      <c r="Q1819" s="92"/>
      <c r="R1819" s="92"/>
      <c r="S1819" s="3" t="s">
        <v>6728</v>
      </c>
      <c r="T1819" s="3" t="s">
        <v>6728</v>
      </c>
      <c r="U1819" s="3" t="s">
        <v>6728</v>
      </c>
      <c r="V1819" s="59" t="s">
        <v>1537</v>
      </c>
      <c r="W1819" s="59" t="str">
        <f t="shared" si="182"/>
        <v>Construction            1BS. CR. 1</v>
      </c>
      <c r="X1819" s="3"/>
      <c r="Y1819" s="49">
        <v>6</v>
      </c>
      <c r="Z1819" s="50">
        <v>45403</v>
      </c>
      <c r="AA1819" s="50">
        <v>45409</v>
      </c>
      <c r="AB1819" s="52">
        <v>20101.59</v>
      </c>
    </row>
    <row r="1820" spans="1:28" ht="25.5" x14ac:dyDescent="0.2">
      <c r="A1820" s="66" t="s">
        <v>2892</v>
      </c>
      <c r="B1820" s="11" t="s">
        <v>6416</v>
      </c>
      <c r="C1820" s="11" t="s">
        <v>6416</v>
      </c>
      <c r="D1820" s="62" t="s">
        <v>6449</v>
      </c>
      <c r="E1820" s="66"/>
      <c r="F1820" s="64" t="str">
        <f t="shared" si="183"/>
        <v>The Mound</v>
      </c>
      <c r="G1820" s="66"/>
      <c r="H1820" s="65" t="str">
        <f t="shared" si="184"/>
        <v>Level 04</v>
      </c>
      <c r="I1820" s="66"/>
      <c r="J1820" s="67" t="str">
        <f t="shared" si="180"/>
        <v>Zone M4</v>
      </c>
      <c r="K1820" s="66"/>
      <c r="L1820" s="68" t="str">
        <f t="shared" si="181"/>
        <v>M4 / A4</v>
      </c>
      <c r="M1820" s="66"/>
      <c r="N1820" s="69" t="str">
        <f t="shared" si="185"/>
        <v>1BS. CR. 1</v>
      </c>
      <c r="O1820" s="66"/>
      <c r="P1820" s="70" t="str">
        <f t="shared" si="186"/>
        <v>R2 / J1</v>
      </c>
      <c r="Q1820" s="66"/>
      <c r="R1820" s="66"/>
      <c r="S1820" s="11" t="s">
        <v>6728</v>
      </c>
      <c r="T1820" s="11" t="s">
        <v>6728</v>
      </c>
      <c r="U1820" s="11" t="s">
        <v>6416</v>
      </c>
      <c r="V1820" s="59" t="s">
        <v>6416</v>
      </c>
      <c r="W1820" s="59" t="str">
        <f t="shared" si="182"/>
        <v>Construction</v>
      </c>
      <c r="X1820" s="11" t="s">
        <v>2893</v>
      </c>
      <c r="Y1820" s="32">
        <v>4</v>
      </c>
      <c r="Z1820" s="39">
        <v>45403</v>
      </c>
      <c r="AA1820" s="39">
        <v>45406</v>
      </c>
      <c r="AB1820" s="48">
        <v>10492.63</v>
      </c>
    </row>
    <row r="1821" spans="1:28" x14ac:dyDescent="0.2">
      <c r="A1821" s="66" t="s">
        <v>2894</v>
      </c>
      <c r="B1821" s="11" t="s">
        <v>6416</v>
      </c>
      <c r="C1821" s="11" t="s">
        <v>6416</v>
      </c>
      <c r="D1821" s="62" t="s">
        <v>6449</v>
      </c>
      <c r="E1821" s="66"/>
      <c r="F1821" s="64" t="str">
        <f t="shared" si="183"/>
        <v>The Mound</v>
      </c>
      <c r="G1821" s="66"/>
      <c r="H1821" s="65" t="str">
        <f t="shared" si="184"/>
        <v>Level 04</v>
      </c>
      <c r="I1821" s="66"/>
      <c r="J1821" s="67" t="str">
        <f t="shared" si="180"/>
        <v>Zone M4</v>
      </c>
      <c r="K1821" s="66"/>
      <c r="L1821" s="68" t="str">
        <f t="shared" si="181"/>
        <v>M4 / A4</v>
      </c>
      <c r="M1821" s="66"/>
      <c r="N1821" s="69" t="str">
        <f t="shared" si="185"/>
        <v>1BS. CR. 1</v>
      </c>
      <c r="O1821" s="66"/>
      <c r="P1821" s="70" t="str">
        <f t="shared" si="186"/>
        <v>R2 / J1</v>
      </c>
      <c r="Q1821" s="66"/>
      <c r="R1821" s="66"/>
      <c r="S1821" s="11" t="s">
        <v>6728</v>
      </c>
      <c r="T1821" s="11" t="s">
        <v>6728</v>
      </c>
      <c r="U1821" s="11" t="s">
        <v>6416</v>
      </c>
      <c r="V1821" s="59" t="s">
        <v>6416</v>
      </c>
      <c r="W1821" s="59" t="str">
        <f t="shared" si="182"/>
        <v>Construction</v>
      </c>
      <c r="X1821" s="11" t="s">
        <v>2895</v>
      </c>
      <c r="Y1821" s="32">
        <v>4</v>
      </c>
      <c r="Z1821" s="39">
        <v>45403</v>
      </c>
      <c r="AA1821" s="39">
        <v>45406</v>
      </c>
      <c r="AB1821" s="48">
        <v>5717.24</v>
      </c>
    </row>
    <row r="1822" spans="1:28" x14ac:dyDescent="0.2">
      <c r="A1822" s="66" t="s">
        <v>2896</v>
      </c>
      <c r="B1822" s="11" t="s">
        <v>6416</v>
      </c>
      <c r="C1822" s="11" t="s">
        <v>6416</v>
      </c>
      <c r="D1822" s="62" t="s">
        <v>6449</v>
      </c>
      <c r="E1822" s="66"/>
      <c r="F1822" s="64" t="str">
        <f t="shared" si="183"/>
        <v>The Mound</v>
      </c>
      <c r="G1822" s="66"/>
      <c r="H1822" s="65" t="str">
        <f t="shared" si="184"/>
        <v>Level 04</v>
      </c>
      <c r="I1822" s="66"/>
      <c r="J1822" s="67" t="str">
        <f t="shared" si="180"/>
        <v>Zone M4</v>
      </c>
      <c r="K1822" s="66"/>
      <c r="L1822" s="68" t="str">
        <f t="shared" si="181"/>
        <v>M4 / A4</v>
      </c>
      <c r="M1822" s="66"/>
      <c r="N1822" s="69" t="str">
        <f t="shared" si="185"/>
        <v>1BS. CR. 1</v>
      </c>
      <c r="O1822" s="66"/>
      <c r="P1822" s="70" t="str">
        <f t="shared" si="186"/>
        <v>R2 / J1</v>
      </c>
      <c r="Q1822" s="66"/>
      <c r="R1822" s="66"/>
      <c r="S1822" s="11" t="s">
        <v>6728</v>
      </c>
      <c r="T1822" s="11" t="s">
        <v>6728</v>
      </c>
      <c r="U1822" s="11" t="s">
        <v>6416</v>
      </c>
      <c r="V1822" s="59" t="s">
        <v>6416</v>
      </c>
      <c r="W1822" s="59" t="str">
        <f t="shared" si="182"/>
        <v>Construction</v>
      </c>
      <c r="X1822" s="11" t="s">
        <v>2897</v>
      </c>
      <c r="Y1822" s="32">
        <v>2</v>
      </c>
      <c r="Z1822" s="39">
        <v>45405</v>
      </c>
      <c r="AA1822" s="39">
        <v>45406</v>
      </c>
      <c r="AB1822" s="34">
        <v>795.57</v>
      </c>
    </row>
    <row r="1823" spans="1:28" x14ac:dyDescent="0.2">
      <c r="A1823" s="66" t="s">
        <v>2898</v>
      </c>
      <c r="B1823" s="11" t="s">
        <v>6416</v>
      </c>
      <c r="C1823" s="11" t="s">
        <v>6416</v>
      </c>
      <c r="D1823" s="62" t="s">
        <v>6449</v>
      </c>
      <c r="E1823" s="66"/>
      <c r="F1823" s="64" t="str">
        <f t="shared" si="183"/>
        <v>The Mound</v>
      </c>
      <c r="G1823" s="66"/>
      <c r="H1823" s="65" t="str">
        <f t="shared" si="184"/>
        <v>Level 04</v>
      </c>
      <c r="I1823" s="66"/>
      <c r="J1823" s="67" t="str">
        <f t="shared" si="180"/>
        <v>Zone M4</v>
      </c>
      <c r="K1823" s="66"/>
      <c r="L1823" s="68" t="str">
        <f t="shared" si="181"/>
        <v>M4 / A4</v>
      </c>
      <c r="M1823" s="66"/>
      <c r="N1823" s="69" t="str">
        <f t="shared" si="185"/>
        <v>1BS. CR. 1</v>
      </c>
      <c r="O1823" s="66"/>
      <c r="P1823" s="70" t="str">
        <f t="shared" si="186"/>
        <v>R2 / J1</v>
      </c>
      <c r="Q1823" s="66"/>
      <c r="R1823" s="66"/>
      <c r="S1823" s="11" t="s">
        <v>6728</v>
      </c>
      <c r="T1823" s="11" t="s">
        <v>6728</v>
      </c>
      <c r="U1823" s="11" t="s">
        <v>6416</v>
      </c>
      <c r="V1823" s="59" t="s">
        <v>6416</v>
      </c>
      <c r="W1823" s="59" t="str">
        <f t="shared" si="182"/>
        <v>Construction</v>
      </c>
      <c r="X1823" s="11" t="s">
        <v>2899</v>
      </c>
      <c r="Y1823" s="32">
        <v>2</v>
      </c>
      <c r="Z1823" s="39">
        <v>45405</v>
      </c>
      <c r="AA1823" s="39">
        <v>45406</v>
      </c>
      <c r="AB1823" s="34">
        <v>583.46</v>
      </c>
    </row>
    <row r="1824" spans="1:28" x14ac:dyDescent="0.2">
      <c r="A1824" s="63" t="s">
        <v>2900</v>
      </c>
      <c r="B1824" s="8" t="s">
        <v>6416</v>
      </c>
      <c r="C1824" s="8" t="s">
        <v>6416</v>
      </c>
      <c r="D1824" s="62" t="s">
        <v>6449</v>
      </c>
      <c r="E1824" s="63"/>
      <c r="F1824" s="64" t="str">
        <f t="shared" si="183"/>
        <v>The Mound</v>
      </c>
      <c r="G1824" s="63"/>
      <c r="H1824" s="65" t="str">
        <f t="shared" si="184"/>
        <v>Level 04</v>
      </c>
      <c r="I1824" s="63"/>
      <c r="J1824" s="67" t="str">
        <f t="shared" si="180"/>
        <v>Zone M4</v>
      </c>
      <c r="K1824" s="63"/>
      <c r="L1824" s="68" t="str">
        <f t="shared" si="181"/>
        <v>M4 / A4</v>
      </c>
      <c r="M1824" s="63"/>
      <c r="N1824" s="69" t="str">
        <f t="shared" si="185"/>
        <v>1BS. CR. 1</v>
      </c>
      <c r="O1824" s="63"/>
      <c r="P1824" s="70" t="str">
        <f t="shared" si="186"/>
        <v>R2 / J1</v>
      </c>
      <c r="Q1824" s="63"/>
      <c r="R1824" s="63"/>
      <c r="S1824" s="8" t="s">
        <v>6728</v>
      </c>
      <c r="T1824" s="8" t="s">
        <v>6728</v>
      </c>
      <c r="U1824" s="8" t="s">
        <v>6416</v>
      </c>
      <c r="V1824" s="59" t="s">
        <v>6416</v>
      </c>
      <c r="W1824" s="59" t="str">
        <f t="shared" si="182"/>
        <v>Construction</v>
      </c>
      <c r="X1824" s="8" t="s">
        <v>2901</v>
      </c>
      <c r="Y1824" s="23">
        <v>2</v>
      </c>
      <c r="Z1824" s="35">
        <v>45407</v>
      </c>
      <c r="AA1824" s="35">
        <v>45409</v>
      </c>
      <c r="AB1824" s="42">
        <v>2512.6999999999998</v>
      </c>
    </row>
    <row r="1825" spans="1:28" x14ac:dyDescent="0.2">
      <c r="A1825" s="68" t="s">
        <v>2902</v>
      </c>
      <c r="B1825" s="2" t="s">
        <v>6686</v>
      </c>
      <c r="C1825" s="2" t="s">
        <v>6764</v>
      </c>
      <c r="D1825" s="62" t="s">
        <v>6449</v>
      </c>
      <c r="E1825" s="92"/>
      <c r="F1825" s="64" t="str">
        <f t="shared" si="183"/>
        <v>The Mound</v>
      </c>
      <c r="G1825" s="92"/>
      <c r="H1825" s="65" t="str">
        <f t="shared" si="184"/>
        <v>Level 04</v>
      </c>
      <c r="I1825" s="92"/>
      <c r="J1825" s="67" t="str">
        <f t="shared" si="180"/>
        <v>Zone M4</v>
      </c>
      <c r="K1825" s="68" t="s">
        <v>2902</v>
      </c>
      <c r="L1825" s="68" t="str">
        <f t="shared" si="181"/>
        <v>M4 / B4</v>
      </c>
      <c r="M1825" s="92"/>
      <c r="N1825" s="69" t="str">
        <f t="shared" si="185"/>
        <v>1BS. CR. 1</v>
      </c>
      <c r="O1825" s="92"/>
      <c r="P1825" s="70" t="str">
        <f t="shared" si="186"/>
        <v>R2 / J1</v>
      </c>
      <c r="Q1825" s="92"/>
      <c r="R1825" s="92"/>
      <c r="S1825" s="2" t="s">
        <v>6764</v>
      </c>
      <c r="T1825" s="2" t="s">
        <v>6764</v>
      </c>
      <c r="U1825" s="2" t="s">
        <v>6764</v>
      </c>
      <c r="V1825" s="59" t="s">
        <v>2902</v>
      </c>
      <c r="W1825" s="59" t="str">
        <f t="shared" si="182"/>
        <v>Construction          M4 / B4</v>
      </c>
      <c r="X1825" s="2"/>
      <c r="Y1825" s="43">
        <v>16</v>
      </c>
      <c r="Z1825" s="44">
        <v>45410</v>
      </c>
      <c r="AA1825" s="44">
        <v>45427</v>
      </c>
      <c r="AB1825" s="47">
        <v>80406.350000000006</v>
      </c>
    </row>
    <row r="1826" spans="1:28" x14ac:dyDescent="0.2">
      <c r="A1826" s="69" t="s">
        <v>1256</v>
      </c>
      <c r="B1826" s="3" t="s">
        <v>6764</v>
      </c>
      <c r="C1826" s="3" t="s">
        <v>6718</v>
      </c>
      <c r="D1826" s="62" t="s">
        <v>6449</v>
      </c>
      <c r="E1826" s="92"/>
      <c r="F1826" s="64" t="str">
        <f t="shared" si="183"/>
        <v>The Mound</v>
      </c>
      <c r="G1826" s="92"/>
      <c r="H1826" s="65" t="str">
        <f t="shared" si="184"/>
        <v>Level 04</v>
      </c>
      <c r="I1826" s="92"/>
      <c r="J1826" s="67" t="str">
        <f t="shared" ref="J1826:J1889" si="187">IF(I1826="",J1825,TRIM(I1826))</f>
        <v>Zone M4</v>
      </c>
      <c r="K1826" s="92"/>
      <c r="L1826" s="68" t="str">
        <f t="shared" si="181"/>
        <v>M4 / B4</v>
      </c>
      <c r="M1826" s="69" t="s">
        <v>1256</v>
      </c>
      <c r="N1826" s="69" t="str">
        <f t="shared" si="185"/>
        <v>S. K. L.</v>
      </c>
      <c r="O1826" s="92"/>
      <c r="P1826" s="70" t="str">
        <f t="shared" si="186"/>
        <v>R2 / J1</v>
      </c>
      <c r="Q1826" s="92"/>
      <c r="R1826" s="92"/>
      <c r="S1826" s="3" t="s">
        <v>6718</v>
      </c>
      <c r="T1826" s="3" t="s">
        <v>6718</v>
      </c>
      <c r="U1826" s="3" t="s">
        <v>6718</v>
      </c>
      <c r="V1826" s="59" t="s">
        <v>1256</v>
      </c>
      <c r="W1826" s="59" t="str">
        <f t="shared" si="182"/>
        <v>Construction            S. K. L.</v>
      </c>
      <c r="X1826" s="3"/>
      <c r="Y1826" s="49">
        <v>6</v>
      </c>
      <c r="Z1826" s="50">
        <v>45410</v>
      </c>
      <c r="AA1826" s="50">
        <v>45416</v>
      </c>
      <c r="AB1826" s="52">
        <v>20101.59</v>
      </c>
    </row>
    <row r="1827" spans="1:28" ht="25.5" x14ac:dyDescent="0.2">
      <c r="A1827" s="66" t="s">
        <v>2903</v>
      </c>
      <c r="B1827" s="11" t="s">
        <v>6416</v>
      </c>
      <c r="C1827" s="11" t="s">
        <v>6416</v>
      </c>
      <c r="D1827" s="62" t="s">
        <v>6449</v>
      </c>
      <c r="E1827" s="66"/>
      <c r="F1827" s="64" t="str">
        <f t="shared" si="183"/>
        <v>The Mound</v>
      </c>
      <c r="G1827" s="66"/>
      <c r="H1827" s="65" t="str">
        <f t="shared" si="184"/>
        <v>Level 04</v>
      </c>
      <c r="I1827" s="66"/>
      <c r="J1827" s="67" t="str">
        <f t="shared" si="187"/>
        <v>Zone M4</v>
      </c>
      <c r="K1827" s="66"/>
      <c r="L1827" s="68" t="str">
        <f t="shared" si="181"/>
        <v>M4 / B4</v>
      </c>
      <c r="M1827" s="66"/>
      <c r="N1827" s="69" t="str">
        <f t="shared" si="185"/>
        <v>S. K. L.</v>
      </c>
      <c r="O1827" s="66"/>
      <c r="P1827" s="70" t="str">
        <f t="shared" si="186"/>
        <v>R2 / J1</v>
      </c>
      <c r="Q1827" s="66"/>
      <c r="R1827" s="66"/>
      <c r="S1827" s="11" t="s">
        <v>6718</v>
      </c>
      <c r="T1827" s="11" t="s">
        <v>6718</v>
      </c>
      <c r="U1827" s="11" t="s">
        <v>6416</v>
      </c>
      <c r="V1827" s="59" t="s">
        <v>6416</v>
      </c>
      <c r="W1827" s="59" t="str">
        <f t="shared" si="182"/>
        <v>Construction</v>
      </c>
      <c r="X1827" s="11" t="s">
        <v>2904</v>
      </c>
      <c r="Y1827" s="32">
        <v>3</v>
      </c>
      <c r="Z1827" s="39">
        <v>45410</v>
      </c>
      <c r="AA1827" s="39">
        <v>45412</v>
      </c>
      <c r="AB1827" s="48">
        <v>10492.63</v>
      </c>
    </row>
    <row r="1828" spans="1:28" x14ac:dyDescent="0.2">
      <c r="A1828" s="66" t="s">
        <v>2905</v>
      </c>
      <c r="B1828" s="11" t="s">
        <v>6416</v>
      </c>
      <c r="C1828" s="11" t="s">
        <v>6416</v>
      </c>
      <c r="D1828" s="62" t="s">
        <v>6449</v>
      </c>
      <c r="E1828" s="66"/>
      <c r="F1828" s="64" t="str">
        <f t="shared" si="183"/>
        <v>The Mound</v>
      </c>
      <c r="G1828" s="66"/>
      <c r="H1828" s="65" t="str">
        <f t="shared" si="184"/>
        <v>Level 04</v>
      </c>
      <c r="I1828" s="66"/>
      <c r="J1828" s="67" t="str">
        <f t="shared" si="187"/>
        <v>Zone M4</v>
      </c>
      <c r="K1828" s="66"/>
      <c r="L1828" s="68" t="str">
        <f t="shared" ref="L1828:L1891" si="188">IF(K1828="",L1827,TRIM(K1828))</f>
        <v>M4 / B4</v>
      </c>
      <c r="M1828" s="66"/>
      <c r="N1828" s="69" t="str">
        <f t="shared" si="185"/>
        <v>S. K. L.</v>
      </c>
      <c r="O1828" s="66"/>
      <c r="P1828" s="70" t="str">
        <f t="shared" si="186"/>
        <v>R2 / J1</v>
      </c>
      <c r="Q1828" s="66"/>
      <c r="R1828" s="66"/>
      <c r="S1828" s="11" t="s">
        <v>6718</v>
      </c>
      <c r="T1828" s="11" t="s">
        <v>6718</v>
      </c>
      <c r="U1828" s="11" t="s">
        <v>6416</v>
      </c>
      <c r="V1828" s="59" t="s">
        <v>6416</v>
      </c>
      <c r="W1828" s="59" t="str">
        <f t="shared" si="182"/>
        <v>Construction</v>
      </c>
      <c r="X1828" s="11" t="s">
        <v>2906</v>
      </c>
      <c r="Y1828" s="32">
        <v>3</v>
      </c>
      <c r="Z1828" s="39">
        <v>45410</v>
      </c>
      <c r="AA1828" s="39">
        <v>45412</v>
      </c>
      <c r="AB1828" s="48">
        <v>5717.24</v>
      </c>
    </row>
    <row r="1829" spans="1:28" x14ac:dyDescent="0.2">
      <c r="A1829" s="66" t="s">
        <v>2907</v>
      </c>
      <c r="B1829" s="11" t="s">
        <v>6416</v>
      </c>
      <c r="C1829" s="11" t="s">
        <v>6416</v>
      </c>
      <c r="D1829" s="62" t="s">
        <v>6449</v>
      </c>
      <c r="E1829" s="66"/>
      <c r="F1829" s="64" t="str">
        <f t="shared" si="183"/>
        <v>The Mound</v>
      </c>
      <c r="G1829" s="66"/>
      <c r="H1829" s="65" t="str">
        <f t="shared" si="184"/>
        <v>Level 04</v>
      </c>
      <c r="I1829" s="66"/>
      <c r="J1829" s="67" t="str">
        <f t="shared" si="187"/>
        <v>Zone M4</v>
      </c>
      <c r="K1829" s="66"/>
      <c r="L1829" s="68" t="str">
        <f t="shared" si="188"/>
        <v>M4 / B4</v>
      </c>
      <c r="M1829" s="66"/>
      <c r="N1829" s="69" t="str">
        <f t="shared" si="185"/>
        <v>S. K. L.</v>
      </c>
      <c r="O1829" s="66"/>
      <c r="P1829" s="70" t="str">
        <f t="shared" si="186"/>
        <v>R2 / J1</v>
      </c>
      <c r="Q1829" s="66"/>
      <c r="R1829" s="66"/>
      <c r="S1829" s="11" t="s">
        <v>6718</v>
      </c>
      <c r="T1829" s="11" t="s">
        <v>6718</v>
      </c>
      <c r="U1829" s="11" t="s">
        <v>6416</v>
      </c>
      <c r="V1829" s="59" t="s">
        <v>6416</v>
      </c>
      <c r="W1829" s="59" t="str">
        <f t="shared" si="182"/>
        <v>Construction</v>
      </c>
      <c r="X1829" s="11" t="s">
        <v>2908</v>
      </c>
      <c r="Y1829" s="32">
        <v>1</v>
      </c>
      <c r="Z1829" s="39">
        <v>45412</v>
      </c>
      <c r="AA1829" s="39">
        <v>45412</v>
      </c>
      <c r="AB1829" s="34">
        <v>795.57</v>
      </c>
    </row>
    <row r="1830" spans="1:28" x14ac:dyDescent="0.2">
      <c r="A1830" s="66" t="s">
        <v>2909</v>
      </c>
      <c r="B1830" s="11" t="s">
        <v>6416</v>
      </c>
      <c r="C1830" s="11" t="s">
        <v>6416</v>
      </c>
      <c r="D1830" s="62" t="s">
        <v>6449</v>
      </c>
      <c r="E1830" s="66"/>
      <c r="F1830" s="64" t="str">
        <f t="shared" si="183"/>
        <v>The Mound</v>
      </c>
      <c r="G1830" s="66"/>
      <c r="H1830" s="65" t="str">
        <f t="shared" si="184"/>
        <v>Level 04</v>
      </c>
      <c r="I1830" s="66"/>
      <c r="J1830" s="67" t="str">
        <f t="shared" si="187"/>
        <v>Zone M4</v>
      </c>
      <c r="K1830" s="66"/>
      <c r="L1830" s="68" t="str">
        <f t="shared" si="188"/>
        <v>M4 / B4</v>
      </c>
      <c r="M1830" s="66"/>
      <c r="N1830" s="69" t="str">
        <f t="shared" si="185"/>
        <v>S. K. L.</v>
      </c>
      <c r="O1830" s="66"/>
      <c r="P1830" s="70" t="str">
        <f t="shared" si="186"/>
        <v>R2 / J1</v>
      </c>
      <c r="Q1830" s="66"/>
      <c r="R1830" s="66"/>
      <c r="S1830" s="11" t="s">
        <v>6718</v>
      </c>
      <c r="T1830" s="11" t="s">
        <v>6718</v>
      </c>
      <c r="U1830" s="11" t="s">
        <v>6416</v>
      </c>
      <c r="V1830" s="59" t="s">
        <v>6416</v>
      </c>
      <c r="W1830" s="59" t="str">
        <f t="shared" si="182"/>
        <v>Construction</v>
      </c>
      <c r="X1830" s="11" t="s">
        <v>2910</v>
      </c>
      <c r="Y1830" s="32">
        <v>2</v>
      </c>
      <c r="Z1830" s="39">
        <v>45412</v>
      </c>
      <c r="AA1830" s="39">
        <v>45413</v>
      </c>
      <c r="AB1830" s="34">
        <v>583.46</v>
      </c>
    </row>
    <row r="1831" spans="1:28" x14ac:dyDescent="0.2">
      <c r="A1831" s="63" t="s">
        <v>2911</v>
      </c>
      <c r="B1831" s="8" t="s">
        <v>6416</v>
      </c>
      <c r="C1831" s="8" t="s">
        <v>6416</v>
      </c>
      <c r="D1831" s="62" t="s">
        <v>6449</v>
      </c>
      <c r="E1831" s="63"/>
      <c r="F1831" s="64" t="str">
        <f t="shared" si="183"/>
        <v>The Mound</v>
      </c>
      <c r="G1831" s="63"/>
      <c r="H1831" s="65" t="str">
        <f t="shared" si="184"/>
        <v>Level 04</v>
      </c>
      <c r="I1831" s="63"/>
      <c r="J1831" s="67" t="str">
        <f t="shared" si="187"/>
        <v>Zone M4</v>
      </c>
      <c r="K1831" s="63"/>
      <c r="L1831" s="68" t="str">
        <f t="shared" si="188"/>
        <v>M4 / B4</v>
      </c>
      <c r="M1831" s="63"/>
      <c r="N1831" s="69" t="str">
        <f t="shared" si="185"/>
        <v>S. K. L.</v>
      </c>
      <c r="O1831" s="63"/>
      <c r="P1831" s="70" t="str">
        <f t="shared" si="186"/>
        <v>R2 / J1</v>
      </c>
      <c r="Q1831" s="63"/>
      <c r="R1831" s="63"/>
      <c r="S1831" s="8" t="s">
        <v>6718</v>
      </c>
      <c r="T1831" s="8" t="s">
        <v>6718</v>
      </c>
      <c r="U1831" s="8" t="s">
        <v>6416</v>
      </c>
      <c r="V1831" s="59" t="s">
        <v>6416</v>
      </c>
      <c r="W1831" s="59" t="str">
        <f t="shared" si="182"/>
        <v>Construction</v>
      </c>
      <c r="X1831" s="8" t="s">
        <v>2912</v>
      </c>
      <c r="Y1831" s="23">
        <v>2</v>
      </c>
      <c r="Z1831" s="35">
        <v>45414</v>
      </c>
      <c r="AA1831" s="35">
        <v>45416</v>
      </c>
      <c r="AB1831" s="42">
        <v>2512.6999999999998</v>
      </c>
    </row>
    <row r="1832" spans="1:28" x14ac:dyDescent="0.2">
      <c r="A1832" s="69" t="s">
        <v>1222</v>
      </c>
      <c r="B1832" s="3" t="s">
        <v>6764</v>
      </c>
      <c r="C1832" s="3" t="s">
        <v>6714</v>
      </c>
      <c r="D1832" s="62" t="s">
        <v>6449</v>
      </c>
      <c r="E1832" s="92"/>
      <c r="F1832" s="64" t="str">
        <f t="shared" si="183"/>
        <v>The Mound</v>
      </c>
      <c r="G1832" s="92"/>
      <c r="H1832" s="65" t="str">
        <f t="shared" si="184"/>
        <v>Level 04</v>
      </c>
      <c r="I1832" s="92"/>
      <c r="J1832" s="67" t="str">
        <f t="shared" si="187"/>
        <v>Zone M4</v>
      </c>
      <c r="K1832" s="92"/>
      <c r="L1832" s="68" t="str">
        <f t="shared" si="188"/>
        <v>M4 / B4</v>
      </c>
      <c r="M1832" s="69" t="s">
        <v>1222</v>
      </c>
      <c r="N1832" s="69" t="str">
        <f t="shared" si="185"/>
        <v>S. DQ. R.</v>
      </c>
      <c r="O1832" s="92"/>
      <c r="P1832" s="70" t="str">
        <f t="shared" si="186"/>
        <v>R2 / J1</v>
      </c>
      <c r="Q1832" s="92"/>
      <c r="R1832" s="92"/>
      <c r="S1832" s="3" t="s">
        <v>6714</v>
      </c>
      <c r="T1832" s="3" t="s">
        <v>6714</v>
      </c>
      <c r="U1832" s="3" t="s">
        <v>6714</v>
      </c>
      <c r="V1832" s="59" t="s">
        <v>1222</v>
      </c>
      <c r="W1832" s="59" t="str">
        <f t="shared" si="182"/>
        <v>Construction            S. DQ. R.</v>
      </c>
      <c r="X1832" s="3"/>
      <c r="Y1832" s="49">
        <v>5</v>
      </c>
      <c r="Z1832" s="50">
        <v>45413</v>
      </c>
      <c r="AA1832" s="50">
        <v>45418</v>
      </c>
      <c r="AB1832" s="52">
        <v>20101.59</v>
      </c>
    </row>
    <row r="1833" spans="1:28" ht="25.5" x14ac:dyDescent="0.2">
      <c r="A1833" s="66" t="s">
        <v>2913</v>
      </c>
      <c r="B1833" s="11" t="s">
        <v>6416</v>
      </c>
      <c r="C1833" s="11" t="s">
        <v>6416</v>
      </c>
      <c r="D1833" s="62" t="s">
        <v>6449</v>
      </c>
      <c r="E1833" s="66"/>
      <c r="F1833" s="64" t="str">
        <f t="shared" si="183"/>
        <v>The Mound</v>
      </c>
      <c r="G1833" s="66"/>
      <c r="H1833" s="65" t="str">
        <f t="shared" si="184"/>
        <v>Level 04</v>
      </c>
      <c r="I1833" s="66"/>
      <c r="J1833" s="67" t="str">
        <f t="shared" si="187"/>
        <v>Zone M4</v>
      </c>
      <c r="K1833" s="66"/>
      <c r="L1833" s="68" t="str">
        <f t="shared" si="188"/>
        <v>M4 / B4</v>
      </c>
      <c r="M1833" s="66"/>
      <c r="N1833" s="69" t="str">
        <f t="shared" si="185"/>
        <v>S. DQ. R.</v>
      </c>
      <c r="O1833" s="66"/>
      <c r="P1833" s="70" t="str">
        <f t="shared" si="186"/>
        <v>R2 / J1</v>
      </c>
      <c r="Q1833" s="66"/>
      <c r="R1833" s="66"/>
      <c r="S1833" s="11" t="s">
        <v>6714</v>
      </c>
      <c r="T1833" s="11" t="s">
        <v>6714</v>
      </c>
      <c r="U1833" s="11" t="s">
        <v>6416</v>
      </c>
      <c r="V1833" s="59" t="s">
        <v>6416</v>
      </c>
      <c r="W1833" s="59" t="str">
        <f t="shared" si="182"/>
        <v>Construction</v>
      </c>
      <c r="X1833" s="11" t="s">
        <v>2914</v>
      </c>
      <c r="Y1833" s="32">
        <v>3</v>
      </c>
      <c r="Z1833" s="39">
        <v>45413</v>
      </c>
      <c r="AA1833" s="39">
        <v>45416</v>
      </c>
      <c r="AB1833" s="48">
        <v>10492.63</v>
      </c>
    </row>
    <row r="1834" spans="1:28" x14ac:dyDescent="0.2">
      <c r="A1834" s="66" t="s">
        <v>2915</v>
      </c>
      <c r="B1834" s="11" t="s">
        <v>6416</v>
      </c>
      <c r="C1834" s="11" t="s">
        <v>6416</v>
      </c>
      <c r="D1834" s="62" t="s">
        <v>6449</v>
      </c>
      <c r="E1834" s="66"/>
      <c r="F1834" s="64" t="str">
        <f t="shared" si="183"/>
        <v>The Mound</v>
      </c>
      <c r="G1834" s="66"/>
      <c r="H1834" s="65" t="str">
        <f t="shared" si="184"/>
        <v>Level 04</v>
      </c>
      <c r="I1834" s="66"/>
      <c r="J1834" s="67" t="str">
        <f t="shared" si="187"/>
        <v>Zone M4</v>
      </c>
      <c r="K1834" s="66"/>
      <c r="L1834" s="68" t="str">
        <f t="shared" si="188"/>
        <v>M4 / B4</v>
      </c>
      <c r="M1834" s="66"/>
      <c r="N1834" s="69" t="str">
        <f t="shared" si="185"/>
        <v>S. DQ. R.</v>
      </c>
      <c r="O1834" s="66"/>
      <c r="P1834" s="70" t="str">
        <f t="shared" si="186"/>
        <v>R2 / J1</v>
      </c>
      <c r="Q1834" s="66"/>
      <c r="R1834" s="66"/>
      <c r="S1834" s="11" t="s">
        <v>6714</v>
      </c>
      <c r="T1834" s="11" t="s">
        <v>6714</v>
      </c>
      <c r="U1834" s="11" t="s">
        <v>6416</v>
      </c>
      <c r="V1834" s="59" t="s">
        <v>6416</v>
      </c>
      <c r="W1834" s="59" t="str">
        <f t="shared" si="182"/>
        <v>Construction</v>
      </c>
      <c r="X1834" s="11" t="s">
        <v>2916</v>
      </c>
      <c r="Y1834" s="32">
        <v>3</v>
      </c>
      <c r="Z1834" s="39">
        <v>45413</v>
      </c>
      <c r="AA1834" s="39">
        <v>45416</v>
      </c>
      <c r="AB1834" s="48">
        <v>5717.24</v>
      </c>
    </row>
    <row r="1835" spans="1:28" x14ac:dyDescent="0.2">
      <c r="A1835" s="66" t="s">
        <v>2917</v>
      </c>
      <c r="B1835" s="11" t="s">
        <v>6416</v>
      </c>
      <c r="C1835" s="11" t="s">
        <v>6416</v>
      </c>
      <c r="D1835" s="62" t="s">
        <v>6449</v>
      </c>
      <c r="E1835" s="66"/>
      <c r="F1835" s="64" t="str">
        <f t="shared" si="183"/>
        <v>The Mound</v>
      </c>
      <c r="G1835" s="66"/>
      <c r="H1835" s="65" t="str">
        <f t="shared" si="184"/>
        <v>Level 04</v>
      </c>
      <c r="I1835" s="66"/>
      <c r="J1835" s="67" t="str">
        <f t="shared" si="187"/>
        <v>Zone M4</v>
      </c>
      <c r="K1835" s="66"/>
      <c r="L1835" s="68" t="str">
        <f t="shared" si="188"/>
        <v>M4 / B4</v>
      </c>
      <c r="M1835" s="66"/>
      <c r="N1835" s="69" t="str">
        <f t="shared" si="185"/>
        <v>S. DQ. R.</v>
      </c>
      <c r="O1835" s="66"/>
      <c r="P1835" s="70" t="str">
        <f t="shared" si="186"/>
        <v>R2 / J1</v>
      </c>
      <c r="Q1835" s="66"/>
      <c r="R1835" s="66"/>
      <c r="S1835" s="11" t="s">
        <v>6714</v>
      </c>
      <c r="T1835" s="11" t="s">
        <v>6714</v>
      </c>
      <c r="U1835" s="11" t="s">
        <v>6416</v>
      </c>
      <c r="V1835" s="59" t="s">
        <v>6416</v>
      </c>
      <c r="W1835" s="59" t="str">
        <f t="shared" si="182"/>
        <v>Construction</v>
      </c>
      <c r="X1835" s="11" t="s">
        <v>2918</v>
      </c>
      <c r="Y1835" s="32">
        <v>2</v>
      </c>
      <c r="Z1835" s="39">
        <v>45414</v>
      </c>
      <c r="AA1835" s="39">
        <v>45416</v>
      </c>
      <c r="AB1835" s="34">
        <v>795.57</v>
      </c>
    </row>
    <row r="1836" spans="1:28" x14ac:dyDescent="0.2">
      <c r="A1836" s="66" t="s">
        <v>2919</v>
      </c>
      <c r="B1836" s="11" t="s">
        <v>6416</v>
      </c>
      <c r="C1836" s="11" t="s">
        <v>6416</v>
      </c>
      <c r="D1836" s="62" t="s">
        <v>6449</v>
      </c>
      <c r="E1836" s="66"/>
      <c r="F1836" s="64" t="str">
        <f t="shared" si="183"/>
        <v>The Mound</v>
      </c>
      <c r="G1836" s="66"/>
      <c r="H1836" s="65" t="str">
        <f t="shared" si="184"/>
        <v>Level 04</v>
      </c>
      <c r="I1836" s="66"/>
      <c r="J1836" s="67" t="str">
        <f t="shared" si="187"/>
        <v>Zone M4</v>
      </c>
      <c r="K1836" s="66"/>
      <c r="L1836" s="68" t="str">
        <f t="shared" si="188"/>
        <v>M4 / B4</v>
      </c>
      <c r="M1836" s="66"/>
      <c r="N1836" s="69" t="str">
        <f t="shared" si="185"/>
        <v>S. DQ. R.</v>
      </c>
      <c r="O1836" s="66"/>
      <c r="P1836" s="70" t="str">
        <f t="shared" si="186"/>
        <v>R2 / J1</v>
      </c>
      <c r="Q1836" s="66"/>
      <c r="R1836" s="66"/>
      <c r="S1836" s="11" t="s">
        <v>6714</v>
      </c>
      <c r="T1836" s="11" t="s">
        <v>6714</v>
      </c>
      <c r="U1836" s="11" t="s">
        <v>6416</v>
      </c>
      <c r="V1836" s="59" t="s">
        <v>6416</v>
      </c>
      <c r="W1836" s="59" t="str">
        <f t="shared" si="182"/>
        <v>Construction</v>
      </c>
      <c r="X1836" s="11" t="s">
        <v>2920</v>
      </c>
      <c r="Y1836" s="32">
        <v>2</v>
      </c>
      <c r="Z1836" s="39">
        <v>45414</v>
      </c>
      <c r="AA1836" s="39">
        <v>45416</v>
      </c>
      <c r="AB1836" s="34">
        <v>583.46</v>
      </c>
    </row>
    <row r="1837" spans="1:28" x14ac:dyDescent="0.2">
      <c r="A1837" s="63" t="s">
        <v>2921</v>
      </c>
      <c r="B1837" s="8" t="s">
        <v>6416</v>
      </c>
      <c r="C1837" s="8" t="s">
        <v>6416</v>
      </c>
      <c r="D1837" s="62" t="s">
        <v>6449</v>
      </c>
      <c r="E1837" s="63"/>
      <c r="F1837" s="64" t="str">
        <f t="shared" si="183"/>
        <v>The Mound</v>
      </c>
      <c r="G1837" s="63"/>
      <c r="H1837" s="65" t="str">
        <f t="shared" si="184"/>
        <v>Level 04</v>
      </c>
      <c r="I1837" s="63"/>
      <c r="J1837" s="67" t="str">
        <f t="shared" si="187"/>
        <v>Zone M4</v>
      </c>
      <c r="K1837" s="63"/>
      <c r="L1837" s="68" t="str">
        <f t="shared" si="188"/>
        <v>M4 / B4</v>
      </c>
      <c r="M1837" s="63"/>
      <c r="N1837" s="69" t="str">
        <f t="shared" si="185"/>
        <v>S. DQ. R.</v>
      </c>
      <c r="O1837" s="63"/>
      <c r="P1837" s="70" t="str">
        <f t="shared" si="186"/>
        <v>R2 / J1</v>
      </c>
      <c r="Q1837" s="63"/>
      <c r="R1837" s="63"/>
      <c r="S1837" s="8" t="s">
        <v>6714</v>
      </c>
      <c r="T1837" s="8" t="s">
        <v>6714</v>
      </c>
      <c r="U1837" s="8" t="s">
        <v>6416</v>
      </c>
      <c r="V1837" s="59" t="s">
        <v>6416</v>
      </c>
      <c r="W1837" s="59" t="str">
        <f t="shared" si="182"/>
        <v>Construction</v>
      </c>
      <c r="X1837" s="8" t="s">
        <v>2922</v>
      </c>
      <c r="Y1837" s="23">
        <v>2</v>
      </c>
      <c r="Z1837" s="35">
        <v>45417</v>
      </c>
      <c r="AA1837" s="35">
        <v>45418</v>
      </c>
      <c r="AB1837" s="42">
        <v>2512.6999999999998</v>
      </c>
    </row>
    <row r="1838" spans="1:28" x14ac:dyDescent="0.2">
      <c r="A1838" s="69" t="s">
        <v>1412</v>
      </c>
      <c r="B1838" s="3" t="s">
        <v>6764</v>
      </c>
      <c r="C1838" s="3" t="s">
        <v>6723</v>
      </c>
      <c r="D1838" s="62" t="s">
        <v>6449</v>
      </c>
      <c r="E1838" s="92"/>
      <c r="F1838" s="64" t="str">
        <f t="shared" si="183"/>
        <v>The Mound</v>
      </c>
      <c r="G1838" s="92"/>
      <c r="H1838" s="65" t="str">
        <f t="shared" si="184"/>
        <v>Level 04</v>
      </c>
      <c r="I1838" s="92"/>
      <c r="J1838" s="67" t="str">
        <f t="shared" si="187"/>
        <v>Zone M4</v>
      </c>
      <c r="K1838" s="92"/>
      <c r="L1838" s="68" t="str">
        <f t="shared" si="188"/>
        <v>M4 / B4</v>
      </c>
      <c r="M1838" s="69" t="s">
        <v>1412</v>
      </c>
      <c r="N1838" s="69" t="str">
        <f t="shared" si="185"/>
        <v>1BS. CL. 2</v>
      </c>
      <c r="O1838" s="92"/>
      <c r="P1838" s="70" t="str">
        <f t="shared" si="186"/>
        <v>R2 / J1</v>
      </c>
      <c r="Q1838" s="92"/>
      <c r="R1838" s="92"/>
      <c r="S1838" s="3" t="s">
        <v>6723</v>
      </c>
      <c r="T1838" s="3" t="s">
        <v>6723</v>
      </c>
      <c r="U1838" s="3" t="s">
        <v>6723</v>
      </c>
      <c r="V1838" s="59" t="s">
        <v>1412</v>
      </c>
      <c r="W1838" s="59" t="str">
        <f t="shared" si="182"/>
        <v>Construction            1BS. CL. 2</v>
      </c>
      <c r="X1838" s="3"/>
      <c r="Y1838" s="49">
        <v>6</v>
      </c>
      <c r="Z1838" s="50">
        <v>45417</v>
      </c>
      <c r="AA1838" s="50">
        <v>45423</v>
      </c>
      <c r="AB1838" s="52">
        <v>20101.59</v>
      </c>
    </row>
    <row r="1839" spans="1:28" ht="25.5" x14ac:dyDescent="0.2">
      <c r="A1839" s="66" t="s">
        <v>2923</v>
      </c>
      <c r="B1839" s="11" t="s">
        <v>6416</v>
      </c>
      <c r="C1839" s="11" t="s">
        <v>6416</v>
      </c>
      <c r="D1839" s="62" t="s">
        <v>6449</v>
      </c>
      <c r="E1839" s="66"/>
      <c r="F1839" s="64" t="str">
        <f t="shared" si="183"/>
        <v>The Mound</v>
      </c>
      <c r="G1839" s="66"/>
      <c r="H1839" s="65" t="str">
        <f t="shared" si="184"/>
        <v>Level 04</v>
      </c>
      <c r="I1839" s="66"/>
      <c r="J1839" s="67" t="str">
        <f t="shared" si="187"/>
        <v>Zone M4</v>
      </c>
      <c r="K1839" s="66"/>
      <c r="L1839" s="68" t="str">
        <f t="shared" si="188"/>
        <v>M4 / B4</v>
      </c>
      <c r="M1839" s="66"/>
      <c r="N1839" s="69" t="str">
        <f t="shared" si="185"/>
        <v>1BS. CL. 2</v>
      </c>
      <c r="O1839" s="66"/>
      <c r="P1839" s="70" t="str">
        <f t="shared" si="186"/>
        <v>R2 / J1</v>
      </c>
      <c r="Q1839" s="66"/>
      <c r="R1839" s="66"/>
      <c r="S1839" s="11" t="s">
        <v>6723</v>
      </c>
      <c r="T1839" s="11" t="s">
        <v>6723</v>
      </c>
      <c r="U1839" s="11" t="s">
        <v>6416</v>
      </c>
      <c r="V1839" s="59" t="s">
        <v>6416</v>
      </c>
      <c r="W1839" s="59" t="str">
        <f t="shared" si="182"/>
        <v>Construction</v>
      </c>
      <c r="X1839" s="11" t="s">
        <v>2924</v>
      </c>
      <c r="Y1839" s="32">
        <v>4</v>
      </c>
      <c r="Z1839" s="39">
        <v>45417</v>
      </c>
      <c r="AA1839" s="39">
        <v>45420</v>
      </c>
      <c r="AB1839" s="48">
        <v>10492.63</v>
      </c>
    </row>
    <row r="1840" spans="1:28" x14ac:dyDescent="0.2">
      <c r="A1840" s="66" t="s">
        <v>2925</v>
      </c>
      <c r="B1840" s="11" t="s">
        <v>6416</v>
      </c>
      <c r="C1840" s="11" t="s">
        <v>6416</v>
      </c>
      <c r="D1840" s="62" t="s">
        <v>6449</v>
      </c>
      <c r="E1840" s="66"/>
      <c r="F1840" s="64" t="str">
        <f t="shared" si="183"/>
        <v>The Mound</v>
      </c>
      <c r="G1840" s="66"/>
      <c r="H1840" s="65" t="str">
        <f t="shared" si="184"/>
        <v>Level 04</v>
      </c>
      <c r="I1840" s="66"/>
      <c r="J1840" s="67" t="str">
        <f t="shared" si="187"/>
        <v>Zone M4</v>
      </c>
      <c r="K1840" s="66"/>
      <c r="L1840" s="68" t="str">
        <f t="shared" si="188"/>
        <v>M4 / B4</v>
      </c>
      <c r="M1840" s="66"/>
      <c r="N1840" s="69" t="str">
        <f t="shared" si="185"/>
        <v>1BS. CL. 2</v>
      </c>
      <c r="O1840" s="66"/>
      <c r="P1840" s="70" t="str">
        <f t="shared" si="186"/>
        <v>R2 / J1</v>
      </c>
      <c r="Q1840" s="66"/>
      <c r="R1840" s="66"/>
      <c r="S1840" s="11" t="s">
        <v>6723</v>
      </c>
      <c r="T1840" s="11" t="s">
        <v>6723</v>
      </c>
      <c r="U1840" s="11" t="s">
        <v>6416</v>
      </c>
      <c r="V1840" s="59" t="s">
        <v>6416</v>
      </c>
      <c r="W1840" s="59" t="str">
        <f t="shared" si="182"/>
        <v>Construction</v>
      </c>
      <c r="X1840" s="11" t="s">
        <v>2926</v>
      </c>
      <c r="Y1840" s="32">
        <v>4</v>
      </c>
      <c r="Z1840" s="39">
        <v>45417</v>
      </c>
      <c r="AA1840" s="39">
        <v>45420</v>
      </c>
      <c r="AB1840" s="48">
        <v>5717.24</v>
      </c>
    </row>
    <row r="1841" spans="1:28" x14ac:dyDescent="0.2">
      <c r="A1841" s="66" t="s">
        <v>2927</v>
      </c>
      <c r="B1841" s="11" t="s">
        <v>6416</v>
      </c>
      <c r="C1841" s="11" t="s">
        <v>6416</v>
      </c>
      <c r="D1841" s="62" t="s">
        <v>6449</v>
      </c>
      <c r="E1841" s="66"/>
      <c r="F1841" s="64" t="str">
        <f t="shared" si="183"/>
        <v>The Mound</v>
      </c>
      <c r="G1841" s="66"/>
      <c r="H1841" s="65" t="str">
        <f t="shared" si="184"/>
        <v>Level 04</v>
      </c>
      <c r="I1841" s="66"/>
      <c r="J1841" s="67" t="str">
        <f t="shared" si="187"/>
        <v>Zone M4</v>
      </c>
      <c r="K1841" s="66"/>
      <c r="L1841" s="68" t="str">
        <f t="shared" si="188"/>
        <v>M4 / B4</v>
      </c>
      <c r="M1841" s="66"/>
      <c r="N1841" s="69" t="str">
        <f t="shared" si="185"/>
        <v>1BS. CL. 2</v>
      </c>
      <c r="O1841" s="66"/>
      <c r="P1841" s="70" t="str">
        <f t="shared" si="186"/>
        <v>R2 / J1</v>
      </c>
      <c r="Q1841" s="66"/>
      <c r="R1841" s="66"/>
      <c r="S1841" s="11" t="s">
        <v>6723</v>
      </c>
      <c r="T1841" s="11" t="s">
        <v>6723</v>
      </c>
      <c r="U1841" s="11" t="s">
        <v>6416</v>
      </c>
      <c r="V1841" s="59" t="s">
        <v>6416</v>
      </c>
      <c r="W1841" s="59" t="str">
        <f t="shared" si="182"/>
        <v>Construction</v>
      </c>
      <c r="X1841" s="11" t="s">
        <v>2928</v>
      </c>
      <c r="Y1841" s="32">
        <v>2</v>
      </c>
      <c r="Z1841" s="39">
        <v>45419</v>
      </c>
      <c r="AA1841" s="39">
        <v>45420</v>
      </c>
      <c r="AB1841" s="34">
        <v>795.57</v>
      </c>
    </row>
    <row r="1842" spans="1:28" x14ac:dyDescent="0.2">
      <c r="A1842" s="66" t="s">
        <v>2929</v>
      </c>
      <c r="B1842" s="11" t="s">
        <v>6416</v>
      </c>
      <c r="C1842" s="11" t="s">
        <v>6416</v>
      </c>
      <c r="D1842" s="62" t="s">
        <v>6449</v>
      </c>
      <c r="E1842" s="66"/>
      <c r="F1842" s="64" t="str">
        <f t="shared" si="183"/>
        <v>The Mound</v>
      </c>
      <c r="G1842" s="66"/>
      <c r="H1842" s="65" t="str">
        <f t="shared" si="184"/>
        <v>Level 04</v>
      </c>
      <c r="I1842" s="66"/>
      <c r="J1842" s="67" t="str">
        <f t="shared" si="187"/>
        <v>Zone M4</v>
      </c>
      <c r="K1842" s="66"/>
      <c r="L1842" s="68" t="str">
        <f t="shared" si="188"/>
        <v>M4 / B4</v>
      </c>
      <c r="M1842" s="66"/>
      <c r="N1842" s="69" t="str">
        <f t="shared" si="185"/>
        <v>1BS. CL. 2</v>
      </c>
      <c r="O1842" s="66"/>
      <c r="P1842" s="70" t="str">
        <f t="shared" si="186"/>
        <v>R2 / J1</v>
      </c>
      <c r="Q1842" s="66"/>
      <c r="R1842" s="66"/>
      <c r="S1842" s="11" t="s">
        <v>6723</v>
      </c>
      <c r="T1842" s="11" t="s">
        <v>6723</v>
      </c>
      <c r="U1842" s="11" t="s">
        <v>6416</v>
      </c>
      <c r="V1842" s="59" t="s">
        <v>6416</v>
      </c>
      <c r="W1842" s="59" t="str">
        <f t="shared" si="182"/>
        <v>Construction</v>
      </c>
      <c r="X1842" s="11" t="s">
        <v>2930</v>
      </c>
      <c r="Y1842" s="32">
        <v>2</v>
      </c>
      <c r="Z1842" s="39">
        <v>45419</v>
      </c>
      <c r="AA1842" s="39">
        <v>45420</v>
      </c>
      <c r="AB1842" s="34">
        <v>583.46</v>
      </c>
    </row>
    <row r="1843" spans="1:28" x14ac:dyDescent="0.2">
      <c r="A1843" s="63" t="s">
        <v>2931</v>
      </c>
      <c r="B1843" s="8" t="s">
        <v>6416</v>
      </c>
      <c r="C1843" s="8" t="s">
        <v>6416</v>
      </c>
      <c r="D1843" s="62" t="s">
        <v>6449</v>
      </c>
      <c r="E1843" s="63"/>
      <c r="F1843" s="64" t="str">
        <f t="shared" si="183"/>
        <v>The Mound</v>
      </c>
      <c r="G1843" s="63"/>
      <c r="H1843" s="65" t="str">
        <f t="shared" si="184"/>
        <v>Level 04</v>
      </c>
      <c r="I1843" s="63"/>
      <c r="J1843" s="67" t="str">
        <f t="shared" si="187"/>
        <v>Zone M4</v>
      </c>
      <c r="K1843" s="63"/>
      <c r="L1843" s="68" t="str">
        <f t="shared" si="188"/>
        <v>M4 / B4</v>
      </c>
      <c r="M1843" s="63"/>
      <c r="N1843" s="69" t="str">
        <f t="shared" si="185"/>
        <v>1BS. CL. 2</v>
      </c>
      <c r="O1843" s="63"/>
      <c r="P1843" s="70" t="str">
        <f t="shared" si="186"/>
        <v>R2 / J1</v>
      </c>
      <c r="Q1843" s="63"/>
      <c r="R1843" s="63"/>
      <c r="S1843" s="8" t="s">
        <v>6723</v>
      </c>
      <c r="T1843" s="8" t="s">
        <v>6723</v>
      </c>
      <c r="U1843" s="8" t="s">
        <v>6416</v>
      </c>
      <c r="V1843" s="59" t="s">
        <v>6416</v>
      </c>
      <c r="W1843" s="59" t="str">
        <f t="shared" si="182"/>
        <v>Construction</v>
      </c>
      <c r="X1843" s="8" t="s">
        <v>2932</v>
      </c>
      <c r="Y1843" s="23">
        <v>2</v>
      </c>
      <c r="Z1843" s="35">
        <v>45421</v>
      </c>
      <c r="AA1843" s="35">
        <v>45423</v>
      </c>
      <c r="AB1843" s="42">
        <v>2512.6999999999998</v>
      </c>
    </row>
    <row r="1844" spans="1:28" x14ac:dyDescent="0.2">
      <c r="A1844" s="69" t="s">
        <v>1423</v>
      </c>
      <c r="B1844" s="3" t="s">
        <v>6764</v>
      </c>
      <c r="C1844" s="3" t="s">
        <v>6724</v>
      </c>
      <c r="D1844" s="62" t="s">
        <v>6449</v>
      </c>
      <c r="E1844" s="92"/>
      <c r="F1844" s="64" t="str">
        <f t="shared" si="183"/>
        <v>The Mound</v>
      </c>
      <c r="G1844" s="92"/>
      <c r="H1844" s="65" t="str">
        <f t="shared" si="184"/>
        <v>Level 04</v>
      </c>
      <c r="I1844" s="92"/>
      <c r="J1844" s="67" t="str">
        <f t="shared" si="187"/>
        <v>Zone M4</v>
      </c>
      <c r="K1844" s="92"/>
      <c r="L1844" s="68" t="str">
        <f t="shared" si="188"/>
        <v>M4 / B4</v>
      </c>
      <c r="M1844" s="69" t="s">
        <v>1423</v>
      </c>
      <c r="N1844" s="69" t="str">
        <f t="shared" si="185"/>
        <v>1BS. CR. 2</v>
      </c>
      <c r="O1844" s="92"/>
      <c r="P1844" s="70" t="str">
        <f t="shared" si="186"/>
        <v>R2 / J1</v>
      </c>
      <c r="Q1844" s="92"/>
      <c r="R1844" s="92"/>
      <c r="S1844" s="3" t="s">
        <v>6724</v>
      </c>
      <c r="T1844" s="3" t="s">
        <v>6724</v>
      </c>
      <c r="U1844" s="3" t="s">
        <v>6724</v>
      </c>
      <c r="V1844" s="59" t="s">
        <v>1423</v>
      </c>
      <c r="W1844" s="59" t="str">
        <f t="shared" si="182"/>
        <v>Construction            1BS. CR. 2</v>
      </c>
      <c r="X1844" s="3"/>
      <c r="Y1844" s="49">
        <v>6</v>
      </c>
      <c r="Z1844" s="50">
        <v>45421</v>
      </c>
      <c r="AA1844" s="50">
        <v>45427</v>
      </c>
      <c r="AB1844" s="52">
        <v>20101.59</v>
      </c>
    </row>
    <row r="1845" spans="1:28" ht="25.5" x14ac:dyDescent="0.2">
      <c r="A1845" s="66" t="s">
        <v>2933</v>
      </c>
      <c r="B1845" s="11" t="s">
        <v>6416</v>
      </c>
      <c r="C1845" s="11" t="s">
        <v>6416</v>
      </c>
      <c r="D1845" s="62" t="s">
        <v>6449</v>
      </c>
      <c r="E1845" s="66"/>
      <c r="F1845" s="64" t="str">
        <f t="shared" si="183"/>
        <v>The Mound</v>
      </c>
      <c r="G1845" s="66"/>
      <c r="H1845" s="65" t="str">
        <f t="shared" si="184"/>
        <v>Level 04</v>
      </c>
      <c r="I1845" s="66"/>
      <c r="J1845" s="67" t="str">
        <f t="shared" si="187"/>
        <v>Zone M4</v>
      </c>
      <c r="K1845" s="66"/>
      <c r="L1845" s="68" t="str">
        <f t="shared" si="188"/>
        <v>M4 / B4</v>
      </c>
      <c r="M1845" s="66"/>
      <c r="N1845" s="69" t="str">
        <f t="shared" si="185"/>
        <v>1BS. CR. 2</v>
      </c>
      <c r="O1845" s="66"/>
      <c r="P1845" s="70" t="str">
        <f t="shared" si="186"/>
        <v>R2 / J1</v>
      </c>
      <c r="Q1845" s="66"/>
      <c r="R1845" s="66"/>
      <c r="S1845" s="11" t="s">
        <v>6724</v>
      </c>
      <c r="T1845" s="11" t="s">
        <v>6724</v>
      </c>
      <c r="U1845" s="11" t="s">
        <v>6416</v>
      </c>
      <c r="V1845" s="59" t="s">
        <v>6416</v>
      </c>
      <c r="W1845" s="59" t="str">
        <f t="shared" si="182"/>
        <v>Construction</v>
      </c>
      <c r="X1845" s="11" t="s">
        <v>2934</v>
      </c>
      <c r="Y1845" s="32">
        <v>4</v>
      </c>
      <c r="Z1845" s="39">
        <v>45421</v>
      </c>
      <c r="AA1845" s="39">
        <v>45425</v>
      </c>
      <c r="AB1845" s="48">
        <v>10492.63</v>
      </c>
    </row>
    <row r="1846" spans="1:28" x14ac:dyDescent="0.2">
      <c r="A1846" s="66" t="s">
        <v>2935</v>
      </c>
      <c r="B1846" s="11" t="s">
        <v>6416</v>
      </c>
      <c r="C1846" s="11" t="s">
        <v>6416</v>
      </c>
      <c r="D1846" s="62" t="s">
        <v>6449</v>
      </c>
      <c r="E1846" s="66"/>
      <c r="F1846" s="64" t="str">
        <f t="shared" si="183"/>
        <v>The Mound</v>
      </c>
      <c r="G1846" s="66"/>
      <c r="H1846" s="65" t="str">
        <f t="shared" si="184"/>
        <v>Level 04</v>
      </c>
      <c r="I1846" s="66"/>
      <c r="J1846" s="67" t="str">
        <f t="shared" si="187"/>
        <v>Zone M4</v>
      </c>
      <c r="K1846" s="66"/>
      <c r="L1846" s="68" t="str">
        <f t="shared" si="188"/>
        <v>M4 / B4</v>
      </c>
      <c r="M1846" s="66"/>
      <c r="N1846" s="69" t="str">
        <f t="shared" si="185"/>
        <v>1BS. CR. 2</v>
      </c>
      <c r="O1846" s="66"/>
      <c r="P1846" s="70" t="str">
        <f t="shared" si="186"/>
        <v>R2 / J1</v>
      </c>
      <c r="Q1846" s="66"/>
      <c r="R1846" s="66"/>
      <c r="S1846" s="11" t="s">
        <v>6724</v>
      </c>
      <c r="T1846" s="11" t="s">
        <v>6724</v>
      </c>
      <c r="U1846" s="11" t="s">
        <v>6416</v>
      </c>
      <c r="V1846" s="59" t="s">
        <v>6416</v>
      </c>
      <c r="W1846" s="59" t="str">
        <f t="shared" si="182"/>
        <v>Construction</v>
      </c>
      <c r="X1846" s="11" t="s">
        <v>2936</v>
      </c>
      <c r="Y1846" s="32">
        <v>4</v>
      </c>
      <c r="Z1846" s="39">
        <v>45421</v>
      </c>
      <c r="AA1846" s="39">
        <v>45425</v>
      </c>
      <c r="AB1846" s="48">
        <v>5717.24</v>
      </c>
    </row>
    <row r="1847" spans="1:28" x14ac:dyDescent="0.2">
      <c r="A1847" s="66" t="s">
        <v>2937</v>
      </c>
      <c r="B1847" s="11" t="s">
        <v>6416</v>
      </c>
      <c r="C1847" s="11" t="s">
        <v>6416</v>
      </c>
      <c r="D1847" s="62" t="s">
        <v>6449</v>
      </c>
      <c r="E1847" s="66"/>
      <c r="F1847" s="64" t="str">
        <f t="shared" si="183"/>
        <v>The Mound</v>
      </c>
      <c r="G1847" s="66"/>
      <c r="H1847" s="65" t="str">
        <f t="shared" si="184"/>
        <v>Level 04</v>
      </c>
      <c r="I1847" s="66"/>
      <c r="J1847" s="67" t="str">
        <f t="shared" si="187"/>
        <v>Zone M4</v>
      </c>
      <c r="K1847" s="66"/>
      <c r="L1847" s="68" t="str">
        <f t="shared" si="188"/>
        <v>M4 / B4</v>
      </c>
      <c r="M1847" s="66"/>
      <c r="N1847" s="69" t="str">
        <f t="shared" si="185"/>
        <v>1BS. CR. 2</v>
      </c>
      <c r="O1847" s="66"/>
      <c r="P1847" s="70" t="str">
        <f t="shared" si="186"/>
        <v>R2 / J1</v>
      </c>
      <c r="Q1847" s="66"/>
      <c r="R1847" s="66"/>
      <c r="S1847" s="11" t="s">
        <v>6724</v>
      </c>
      <c r="T1847" s="11" t="s">
        <v>6724</v>
      </c>
      <c r="U1847" s="11" t="s">
        <v>6416</v>
      </c>
      <c r="V1847" s="59" t="s">
        <v>6416</v>
      </c>
      <c r="W1847" s="59" t="str">
        <f t="shared" si="182"/>
        <v>Construction</v>
      </c>
      <c r="X1847" s="11" t="s">
        <v>2938</v>
      </c>
      <c r="Y1847" s="32">
        <v>2</v>
      </c>
      <c r="Z1847" s="39">
        <v>45424</v>
      </c>
      <c r="AA1847" s="39">
        <v>45425</v>
      </c>
      <c r="AB1847" s="34">
        <v>795.57</v>
      </c>
    </row>
    <row r="1848" spans="1:28" x14ac:dyDescent="0.2">
      <c r="A1848" s="66" t="s">
        <v>2939</v>
      </c>
      <c r="B1848" s="11" t="s">
        <v>6416</v>
      </c>
      <c r="C1848" s="11" t="s">
        <v>6416</v>
      </c>
      <c r="D1848" s="62" t="s">
        <v>6449</v>
      </c>
      <c r="E1848" s="66"/>
      <c r="F1848" s="64" t="str">
        <f t="shared" si="183"/>
        <v>The Mound</v>
      </c>
      <c r="G1848" s="66"/>
      <c r="H1848" s="65" t="str">
        <f t="shared" si="184"/>
        <v>Level 04</v>
      </c>
      <c r="I1848" s="66"/>
      <c r="J1848" s="67" t="str">
        <f t="shared" si="187"/>
        <v>Zone M4</v>
      </c>
      <c r="K1848" s="66"/>
      <c r="L1848" s="68" t="str">
        <f t="shared" si="188"/>
        <v>M4 / B4</v>
      </c>
      <c r="M1848" s="66"/>
      <c r="N1848" s="69" t="str">
        <f t="shared" si="185"/>
        <v>1BS. CR. 2</v>
      </c>
      <c r="O1848" s="66"/>
      <c r="P1848" s="70" t="str">
        <f t="shared" si="186"/>
        <v>R2 / J1</v>
      </c>
      <c r="Q1848" s="66"/>
      <c r="R1848" s="66"/>
      <c r="S1848" s="11" t="s">
        <v>6724</v>
      </c>
      <c r="T1848" s="11" t="s">
        <v>6724</v>
      </c>
      <c r="U1848" s="11" t="s">
        <v>6416</v>
      </c>
      <c r="V1848" s="59" t="s">
        <v>6416</v>
      </c>
      <c r="W1848" s="59" t="str">
        <f t="shared" si="182"/>
        <v>Construction</v>
      </c>
      <c r="X1848" s="11" t="s">
        <v>2940</v>
      </c>
      <c r="Y1848" s="32">
        <v>2</v>
      </c>
      <c r="Z1848" s="39">
        <v>45424</v>
      </c>
      <c r="AA1848" s="39">
        <v>45425</v>
      </c>
      <c r="AB1848" s="34">
        <v>583.46</v>
      </c>
    </row>
    <row r="1849" spans="1:28" x14ac:dyDescent="0.2">
      <c r="A1849" s="63" t="s">
        <v>2941</v>
      </c>
      <c r="B1849" s="8" t="s">
        <v>6416</v>
      </c>
      <c r="C1849" s="8" t="s">
        <v>6416</v>
      </c>
      <c r="D1849" s="62" t="s">
        <v>6449</v>
      </c>
      <c r="E1849" s="63"/>
      <c r="F1849" s="64" t="str">
        <f t="shared" si="183"/>
        <v>The Mound</v>
      </c>
      <c r="G1849" s="63"/>
      <c r="H1849" s="65" t="str">
        <f t="shared" si="184"/>
        <v>Level 04</v>
      </c>
      <c r="I1849" s="63"/>
      <c r="J1849" s="67" t="str">
        <f t="shared" si="187"/>
        <v>Zone M4</v>
      </c>
      <c r="K1849" s="63"/>
      <c r="L1849" s="68" t="str">
        <f t="shared" si="188"/>
        <v>M4 / B4</v>
      </c>
      <c r="M1849" s="63"/>
      <c r="N1849" s="69" t="str">
        <f t="shared" si="185"/>
        <v>1BS. CR. 2</v>
      </c>
      <c r="O1849" s="63"/>
      <c r="P1849" s="70" t="str">
        <f t="shared" si="186"/>
        <v>R2 / J1</v>
      </c>
      <c r="Q1849" s="63"/>
      <c r="R1849" s="63"/>
      <c r="S1849" s="8" t="s">
        <v>6724</v>
      </c>
      <c r="T1849" s="8" t="s">
        <v>6724</v>
      </c>
      <c r="U1849" s="8" t="s">
        <v>6416</v>
      </c>
      <c r="V1849" s="59" t="s">
        <v>6416</v>
      </c>
      <c r="W1849" s="59" t="str">
        <f t="shared" si="182"/>
        <v>Construction</v>
      </c>
      <c r="X1849" s="8" t="s">
        <v>2942</v>
      </c>
      <c r="Y1849" s="23">
        <v>2</v>
      </c>
      <c r="Z1849" s="35">
        <v>45426</v>
      </c>
      <c r="AA1849" s="35">
        <v>45427</v>
      </c>
      <c r="AB1849" s="42">
        <v>2512.6999999999998</v>
      </c>
    </row>
    <row r="1850" spans="1:28" x14ac:dyDescent="0.2">
      <c r="A1850" s="68" t="s">
        <v>2943</v>
      </c>
      <c r="B1850" s="2" t="s">
        <v>6686</v>
      </c>
      <c r="C1850" s="2" t="s">
        <v>6765</v>
      </c>
      <c r="D1850" s="62" t="s">
        <v>6449</v>
      </c>
      <c r="E1850" s="92"/>
      <c r="F1850" s="64" t="str">
        <f t="shared" si="183"/>
        <v>The Mound</v>
      </c>
      <c r="G1850" s="92"/>
      <c r="H1850" s="65" t="str">
        <f t="shared" si="184"/>
        <v>Level 04</v>
      </c>
      <c r="I1850" s="92"/>
      <c r="J1850" s="67" t="str">
        <f t="shared" si="187"/>
        <v>Zone M4</v>
      </c>
      <c r="K1850" s="68" t="s">
        <v>2943</v>
      </c>
      <c r="L1850" s="68" t="str">
        <f t="shared" si="188"/>
        <v>M4 / G4</v>
      </c>
      <c r="M1850" s="92"/>
      <c r="N1850" s="69" t="str">
        <f t="shared" si="185"/>
        <v>1BS. CR. 2</v>
      </c>
      <c r="O1850" s="92"/>
      <c r="P1850" s="70" t="str">
        <f t="shared" si="186"/>
        <v>R2 / J1</v>
      </c>
      <c r="Q1850" s="92"/>
      <c r="R1850" s="92"/>
      <c r="S1850" s="2" t="s">
        <v>6765</v>
      </c>
      <c r="T1850" s="2" t="s">
        <v>6765</v>
      </c>
      <c r="U1850" s="2" t="s">
        <v>6765</v>
      </c>
      <c r="V1850" s="59" t="s">
        <v>2943</v>
      </c>
      <c r="W1850" s="59" t="str">
        <f t="shared" si="182"/>
        <v>Construction          M4 / G4</v>
      </c>
      <c r="X1850" s="2"/>
      <c r="Y1850" s="43">
        <v>16</v>
      </c>
      <c r="Z1850" s="44">
        <v>45428</v>
      </c>
      <c r="AA1850" s="44">
        <v>45446</v>
      </c>
      <c r="AB1850" s="47">
        <v>80406.350000000006</v>
      </c>
    </row>
    <row r="1851" spans="1:28" x14ac:dyDescent="0.2">
      <c r="A1851" s="69" t="s">
        <v>1200</v>
      </c>
      <c r="B1851" s="3" t="s">
        <v>6765</v>
      </c>
      <c r="C1851" s="3" t="s">
        <v>6712</v>
      </c>
      <c r="D1851" s="62" t="s">
        <v>6449</v>
      </c>
      <c r="E1851" s="92"/>
      <c r="F1851" s="64" t="str">
        <f t="shared" si="183"/>
        <v>The Mound</v>
      </c>
      <c r="G1851" s="92"/>
      <c r="H1851" s="65" t="str">
        <f t="shared" si="184"/>
        <v>Level 04</v>
      </c>
      <c r="I1851" s="92"/>
      <c r="J1851" s="67" t="str">
        <f t="shared" si="187"/>
        <v>Zone M4</v>
      </c>
      <c r="K1851" s="92"/>
      <c r="L1851" s="68" t="str">
        <f t="shared" si="188"/>
        <v>M4 / G4</v>
      </c>
      <c r="M1851" s="69" t="s">
        <v>1200</v>
      </c>
      <c r="N1851" s="69" t="str">
        <f t="shared" si="185"/>
        <v>S. K. R.</v>
      </c>
      <c r="O1851" s="92"/>
      <c r="P1851" s="70" t="str">
        <f t="shared" si="186"/>
        <v>R2 / J1</v>
      </c>
      <c r="Q1851" s="92"/>
      <c r="R1851" s="92"/>
      <c r="S1851" s="3" t="s">
        <v>6712</v>
      </c>
      <c r="T1851" s="3" t="s">
        <v>6712</v>
      </c>
      <c r="U1851" s="3" t="s">
        <v>6712</v>
      </c>
      <c r="V1851" s="59" t="s">
        <v>1200</v>
      </c>
      <c r="W1851" s="59" t="str">
        <f t="shared" si="182"/>
        <v>Construction            S. K. R.</v>
      </c>
      <c r="X1851" s="3"/>
      <c r="Y1851" s="49">
        <v>5</v>
      </c>
      <c r="Z1851" s="50">
        <v>45428</v>
      </c>
      <c r="AA1851" s="50">
        <v>45433</v>
      </c>
      <c r="AB1851" s="52">
        <v>20101.59</v>
      </c>
    </row>
    <row r="1852" spans="1:28" ht="25.5" x14ac:dyDescent="0.2">
      <c r="A1852" s="66" t="s">
        <v>2944</v>
      </c>
      <c r="B1852" s="11" t="s">
        <v>6416</v>
      </c>
      <c r="C1852" s="11" t="s">
        <v>6416</v>
      </c>
      <c r="D1852" s="62" t="s">
        <v>6449</v>
      </c>
      <c r="E1852" s="66"/>
      <c r="F1852" s="64" t="str">
        <f t="shared" si="183"/>
        <v>The Mound</v>
      </c>
      <c r="G1852" s="66"/>
      <c r="H1852" s="65" t="str">
        <f t="shared" si="184"/>
        <v>Level 04</v>
      </c>
      <c r="I1852" s="66"/>
      <c r="J1852" s="67" t="str">
        <f t="shared" si="187"/>
        <v>Zone M4</v>
      </c>
      <c r="K1852" s="66"/>
      <c r="L1852" s="68" t="str">
        <f t="shared" si="188"/>
        <v>M4 / G4</v>
      </c>
      <c r="M1852" s="66"/>
      <c r="N1852" s="69" t="str">
        <f t="shared" si="185"/>
        <v>S. K. R.</v>
      </c>
      <c r="O1852" s="66"/>
      <c r="P1852" s="70" t="str">
        <f t="shared" si="186"/>
        <v>R2 / J1</v>
      </c>
      <c r="Q1852" s="66"/>
      <c r="R1852" s="66"/>
      <c r="S1852" s="11" t="s">
        <v>6712</v>
      </c>
      <c r="T1852" s="11" t="s">
        <v>6712</v>
      </c>
      <c r="U1852" s="11" t="s">
        <v>6416</v>
      </c>
      <c r="V1852" s="59" t="s">
        <v>6416</v>
      </c>
      <c r="W1852" s="59" t="str">
        <f t="shared" si="182"/>
        <v>Construction</v>
      </c>
      <c r="X1852" s="11" t="s">
        <v>2945</v>
      </c>
      <c r="Y1852" s="32">
        <v>3</v>
      </c>
      <c r="Z1852" s="39">
        <v>45428</v>
      </c>
      <c r="AA1852" s="39">
        <v>45431</v>
      </c>
      <c r="AB1852" s="48">
        <v>10492.63</v>
      </c>
    </row>
    <row r="1853" spans="1:28" x14ac:dyDescent="0.2">
      <c r="A1853" s="66" t="s">
        <v>2946</v>
      </c>
      <c r="B1853" s="11" t="s">
        <v>6416</v>
      </c>
      <c r="C1853" s="11" t="s">
        <v>6416</v>
      </c>
      <c r="D1853" s="62" t="s">
        <v>6449</v>
      </c>
      <c r="E1853" s="66"/>
      <c r="F1853" s="64" t="str">
        <f t="shared" si="183"/>
        <v>The Mound</v>
      </c>
      <c r="G1853" s="66"/>
      <c r="H1853" s="65" t="str">
        <f t="shared" si="184"/>
        <v>Level 04</v>
      </c>
      <c r="I1853" s="66"/>
      <c r="J1853" s="67" t="str">
        <f t="shared" si="187"/>
        <v>Zone M4</v>
      </c>
      <c r="K1853" s="66"/>
      <c r="L1853" s="68" t="str">
        <f t="shared" si="188"/>
        <v>M4 / G4</v>
      </c>
      <c r="M1853" s="66"/>
      <c r="N1853" s="69" t="str">
        <f t="shared" si="185"/>
        <v>S. K. R.</v>
      </c>
      <c r="O1853" s="66"/>
      <c r="P1853" s="70" t="str">
        <f t="shared" si="186"/>
        <v>R2 / J1</v>
      </c>
      <c r="Q1853" s="66"/>
      <c r="R1853" s="66"/>
      <c r="S1853" s="11" t="s">
        <v>6712</v>
      </c>
      <c r="T1853" s="11" t="s">
        <v>6712</v>
      </c>
      <c r="U1853" s="11" t="s">
        <v>6416</v>
      </c>
      <c r="V1853" s="59" t="s">
        <v>6416</v>
      </c>
      <c r="W1853" s="59" t="str">
        <f t="shared" si="182"/>
        <v>Construction</v>
      </c>
      <c r="X1853" s="11" t="s">
        <v>2947</v>
      </c>
      <c r="Y1853" s="32">
        <v>3</v>
      </c>
      <c r="Z1853" s="39">
        <v>45428</v>
      </c>
      <c r="AA1853" s="39">
        <v>45431</v>
      </c>
      <c r="AB1853" s="48">
        <v>5717.24</v>
      </c>
    </row>
    <row r="1854" spans="1:28" x14ac:dyDescent="0.2">
      <c r="A1854" s="66" t="s">
        <v>2948</v>
      </c>
      <c r="B1854" s="11" t="s">
        <v>6416</v>
      </c>
      <c r="C1854" s="11" t="s">
        <v>6416</v>
      </c>
      <c r="D1854" s="62" t="s">
        <v>6449</v>
      </c>
      <c r="E1854" s="66"/>
      <c r="F1854" s="64" t="str">
        <f t="shared" si="183"/>
        <v>The Mound</v>
      </c>
      <c r="G1854" s="66"/>
      <c r="H1854" s="65" t="str">
        <f t="shared" si="184"/>
        <v>Level 04</v>
      </c>
      <c r="I1854" s="66"/>
      <c r="J1854" s="67" t="str">
        <f t="shared" si="187"/>
        <v>Zone M4</v>
      </c>
      <c r="K1854" s="66"/>
      <c r="L1854" s="68" t="str">
        <f t="shared" si="188"/>
        <v>M4 / G4</v>
      </c>
      <c r="M1854" s="66"/>
      <c r="N1854" s="69" t="str">
        <f t="shared" si="185"/>
        <v>S. K. R.</v>
      </c>
      <c r="O1854" s="66"/>
      <c r="P1854" s="70" t="str">
        <f t="shared" si="186"/>
        <v>R2 / J1</v>
      </c>
      <c r="Q1854" s="66"/>
      <c r="R1854" s="66"/>
      <c r="S1854" s="11" t="s">
        <v>6712</v>
      </c>
      <c r="T1854" s="11" t="s">
        <v>6712</v>
      </c>
      <c r="U1854" s="11" t="s">
        <v>6416</v>
      </c>
      <c r="V1854" s="59" t="s">
        <v>6416</v>
      </c>
      <c r="W1854" s="59" t="str">
        <f t="shared" si="182"/>
        <v>Construction</v>
      </c>
      <c r="X1854" s="11" t="s">
        <v>2949</v>
      </c>
      <c r="Y1854" s="32">
        <v>2</v>
      </c>
      <c r="Z1854" s="39">
        <v>45430</v>
      </c>
      <c r="AA1854" s="39">
        <v>45431</v>
      </c>
      <c r="AB1854" s="34">
        <v>795.57</v>
      </c>
    </row>
    <row r="1855" spans="1:28" x14ac:dyDescent="0.2">
      <c r="A1855" s="66" t="s">
        <v>2950</v>
      </c>
      <c r="B1855" s="11" t="s">
        <v>6416</v>
      </c>
      <c r="C1855" s="11" t="s">
        <v>6416</v>
      </c>
      <c r="D1855" s="62" t="s">
        <v>6449</v>
      </c>
      <c r="E1855" s="66"/>
      <c r="F1855" s="64" t="str">
        <f t="shared" si="183"/>
        <v>The Mound</v>
      </c>
      <c r="G1855" s="66"/>
      <c r="H1855" s="65" t="str">
        <f t="shared" si="184"/>
        <v>Level 04</v>
      </c>
      <c r="I1855" s="66"/>
      <c r="J1855" s="67" t="str">
        <f t="shared" si="187"/>
        <v>Zone M4</v>
      </c>
      <c r="K1855" s="66"/>
      <c r="L1855" s="68" t="str">
        <f t="shared" si="188"/>
        <v>M4 / G4</v>
      </c>
      <c r="M1855" s="66"/>
      <c r="N1855" s="69" t="str">
        <f t="shared" si="185"/>
        <v>S. K. R.</v>
      </c>
      <c r="O1855" s="66"/>
      <c r="P1855" s="70" t="str">
        <f t="shared" si="186"/>
        <v>R2 / J1</v>
      </c>
      <c r="Q1855" s="66"/>
      <c r="R1855" s="66"/>
      <c r="S1855" s="11" t="s">
        <v>6712</v>
      </c>
      <c r="T1855" s="11" t="s">
        <v>6712</v>
      </c>
      <c r="U1855" s="11" t="s">
        <v>6416</v>
      </c>
      <c r="V1855" s="59" t="s">
        <v>6416</v>
      </c>
      <c r="W1855" s="59" t="str">
        <f t="shared" si="182"/>
        <v>Construction</v>
      </c>
      <c r="X1855" s="11" t="s">
        <v>2951</v>
      </c>
      <c r="Y1855" s="32">
        <v>2</v>
      </c>
      <c r="Z1855" s="39">
        <v>45430</v>
      </c>
      <c r="AA1855" s="39">
        <v>45431</v>
      </c>
      <c r="AB1855" s="34">
        <v>583.46</v>
      </c>
    </row>
    <row r="1856" spans="1:28" x14ac:dyDescent="0.2">
      <c r="A1856" s="63" t="s">
        <v>2952</v>
      </c>
      <c r="B1856" s="8" t="s">
        <v>6416</v>
      </c>
      <c r="C1856" s="8" t="s">
        <v>6416</v>
      </c>
      <c r="D1856" s="62" t="s">
        <v>6449</v>
      </c>
      <c r="E1856" s="63"/>
      <c r="F1856" s="64" t="str">
        <f t="shared" si="183"/>
        <v>The Mound</v>
      </c>
      <c r="G1856" s="63"/>
      <c r="H1856" s="65" t="str">
        <f t="shared" si="184"/>
        <v>Level 04</v>
      </c>
      <c r="I1856" s="63"/>
      <c r="J1856" s="67" t="str">
        <f t="shared" si="187"/>
        <v>Zone M4</v>
      </c>
      <c r="K1856" s="63"/>
      <c r="L1856" s="68" t="str">
        <f t="shared" si="188"/>
        <v>M4 / G4</v>
      </c>
      <c r="M1856" s="63"/>
      <c r="N1856" s="69" t="str">
        <f t="shared" si="185"/>
        <v>S. K. R.</v>
      </c>
      <c r="O1856" s="63"/>
      <c r="P1856" s="70" t="str">
        <f t="shared" si="186"/>
        <v>R2 / J1</v>
      </c>
      <c r="Q1856" s="63"/>
      <c r="R1856" s="63"/>
      <c r="S1856" s="8" t="s">
        <v>6712</v>
      </c>
      <c r="T1856" s="8" t="s">
        <v>6712</v>
      </c>
      <c r="U1856" s="8" t="s">
        <v>6416</v>
      </c>
      <c r="V1856" s="59" t="s">
        <v>6416</v>
      </c>
      <c r="W1856" s="59" t="str">
        <f t="shared" si="182"/>
        <v>Construction</v>
      </c>
      <c r="X1856" s="8" t="s">
        <v>2953</v>
      </c>
      <c r="Y1856" s="23">
        <v>2</v>
      </c>
      <c r="Z1856" s="35">
        <v>45432</v>
      </c>
      <c r="AA1856" s="35">
        <v>45433</v>
      </c>
      <c r="AB1856" s="42">
        <v>2512.6999999999998</v>
      </c>
    </row>
    <row r="1857" spans="1:28" x14ac:dyDescent="0.2">
      <c r="A1857" s="69" t="s">
        <v>1211</v>
      </c>
      <c r="B1857" s="3" t="s">
        <v>6765</v>
      </c>
      <c r="C1857" s="3" t="s">
        <v>6713</v>
      </c>
      <c r="D1857" s="62" t="s">
        <v>6449</v>
      </c>
      <c r="E1857" s="92"/>
      <c r="F1857" s="64" t="str">
        <f t="shared" si="183"/>
        <v>The Mound</v>
      </c>
      <c r="G1857" s="92"/>
      <c r="H1857" s="65" t="str">
        <f t="shared" si="184"/>
        <v>Level 04</v>
      </c>
      <c r="I1857" s="92"/>
      <c r="J1857" s="67" t="str">
        <f t="shared" si="187"/>
        <v>Zone M4</v>
      </c>
      <c r="K1857" s="92"/>
      <c r="L1857" s="68" t="str">
        <f t="shared" si="188"/>
        <v>M4 / G4</v>
      </c>
      <c r="M1857" s="69" t="s">
        <v>1211</v>
      </c>
      <c r="N1857" s="69" t="str">
        <f t="shared" si="185"/>
        <v>S. DQ. L.</v>
      </c>
      <c r="O1857" s="92"/>
      <c r="P1857" s="70" t="str">
        <f t="shared" si="186"/>
        <v>R2 / J1</v>
      </c>
      <c r="Q1857" s="92"/>
      <c r="R1857" s="92"/>
      <c r="S1857" s="3" t="s">
        <v>6713</v>
      </c>
      <c r="T1857" s="3" t="s">
        <v>6713</v>
      </c>
      <c r="U1857" s="3" t="s">
        <v>6713</v>
      </c>
      <c r="V1857" s="59" t="s">
        <v>1211</v>
      </c>
      <c r="W1857" s="59" t="str">
        <f t="shared" si="182"/>
        <v>Construction            S. DQ. L.</v>
      </c>
      <c r="X1857" s="3"/>
      <c r="Y1857" s="49">
        <v>5</v>
      </c>
      <c r="Z1857" s="50">
        <v>45432</v>
      </c>
      <c r="AA1857" s="50">
        <v>45437</v>
      </c>
      <c r="AB1857" s="52">
        <v>20101.59</v>
      </c>
    </row>
    <row r="1858" spans="1:28" ht="25.5" x14ac:dyDescent="0.2">
      <c r="A1858" s="66" t="s">
        <v>2954</v>
      </c>
      <c r="B1858" s="11" t="s">
        <v>6416</v>
      </c>
      <c r="C1858" s="11" t="s">
        <v>6416</v>
      </c>
      <c r="D1858" s="62" t="s">
        <v>6449</v>
      </c>
      <c r="E1858" s="66"/>
      <c r="F1858" s="64" t="str">
        <f t="shared" si="183"/>
        <v>The Mound</v>
      </c>
      <c r="G1858" s="66"/>
      <c r="H1858" s="65" t="str">
        <f t="shared" si="184"/>
        <v>Level 04</v>
      </c>
      <c r="I1858" s="66"/>
      <c r="J1858" s="67" t="str">
        <f t="shared" si="187"/>
        <v>Zone M4</v>
      </c>
      <c r="K1858" s="66"/>
      <c r="L1858" s="68" t="str">
        <f t="shared" si="188"/>
        <v>M4 / G4</v>
      </c>
      <c r="M1858" s="66"/>
      <c r="N1858" s="69" t="str">
        <f t="shared" si="185"/>
        <v>S. DQ. L.</v>
      </c>
      <c r="O1858" s="66"/>
      <c r="P1858" s="70" t="str">
        <f t="shared" si="186"/>
        <v>R2 / J1</v>
      </c>
      <c r="Q1858" s="66"/>
      <c r="R1858" s="66"/>
      <c r="S1858" s="11" t="s">
        <v>6713</v>
      </c>
      <c r="T1858" s="11" t="s">
        <v>6713</v>
      </c>
      <c r="U1858" s="11" t="s">
        <v>6416</v>
      </c>
      <c r="V1858" s="59" t="s">
        <v>6416</v>
      </c>
      <c r="W1858" s="59" t="str">
        <f t="shared" si="182"/>
        <v>Construction</v>
      </c>
      <c r="X1858" s="11" t="s">
        <v>2955</v>
      </c>
      <c r="Y1858" s="32">
        <v>3</v>
      </c>
      <c r="Z1858" s="39">
        <v>45432</v>
      </c>
      <c r="AA1858" s="39">
        <v>45434</v>
      </c>
      <c r="AB1858" s="48">
        <v>10492.63</v>
      </c>
    </row>
    <row r="1859" spans="1:28" x14ac:dyDescent="0.2">
      <c r="A1859" s="66" t="s">
        <v>2956</v>
      </c>
      <c r="B1859" s="11" t="s">
        <v>6416</v>
      </c>
      <c r="C1859" s="11" t="s">
        <v>6416</v>
      </c>
      <c r="D1859" s="62" t="s">
        <v>6449</v>
      </c>
      <c r="E1859" s="66"/>
      <c r="F1859" s="64" t="str">
        <f t="shared" si="183"/>
        <v>The Mound</v>
      </c>
      <c r="G1859" s="66"/>
      <c r="H1859" s="65" t="str">
        <f t="shared" si="184"/>
        <v>Level 04</v>
      </c>
      <c r="I1859" s="66"/>
      <c r="J1859" s="67" t="str">
        <f t="shared" si="187"/>
        <v>Zone M4</v>
      </c>
      <c r="K1859" s="66"/>
      <c r="L1859" s="68" t="str">
        <f t="shared" si="188"/>
        <v>M4 / G4</v>
      </c>
      <c r="M1859" s="66"/>
      <c r="N1859" s="69" t="str">
        <f t="shared" si="185"/>
        <v>S. DQ. L.</v>
      </c>
      <c r="O1859" s="66"/>
      <c r="P1859" s="70" t="str">
        <f t="shared" si="186"/>
        <v>R2 / J1</v>
      </c>
      <c r="Q1859" s="66"/>
      <c r="R1859" s="66"/>
      <c r="S1859" s="11" t="s">
        <v>6713</v>
      </c>
      <c r="T1859" s="11" t="s">
        <v>6713</v>
      </c>
      <c r="U1859" s="11" t="s">
        <v>6416</v>
      </c>
      <c r="V1859" s="59" t="s">
        <v>6416</v>
      </c>
      <c r="W1859" s="59" t="str">
        <f t="shared" si="182"/>
        <v>Construction</v>
      </c>
      <c r="X1859" s="11" t="s">
        <v>2957</v>
      </c>
      <c r="Y1859" s="32">
        <v>3</v>
      </c>
      <c r="Z1859" s="39">
        <v>45432</v>
      </c>
      <c r="AA1859" s="39">
        <v>45434</v>
      </c>
      <c r="AB1859" s="48">
        <v>5717.24</v>
      </c>
    </row>
    <row r="1860" spans="1:28" x14ac:dyDescent="0.2">
      <c r="A1860" s="66" t="s">
        <v>2958</v>
      </c>
      <c r="B1860" s="11" t="s">
        <v>6416</v>
      </c>
      <c r="C1860" s="11" t="s">
        <v>6416</v>
      </c>
      <c r="D1860" s="62" t="s">
        <v>6449</v>
      </c>
      <c r="E1860" s="66"/>
      <c r="F1860" s="64" t="str">
        <f t="shared" si="183"/>
        <v>The Mound</v>
      </c>
      <c r="G1860" s="66"/>
      <c r="H1860" s="65" t="str">
        <f t="shared" si="184"/>
        <v>Level 04</v>
      </c>
      <c r="I1860" s="66"/>
      <c r="J1860" s="67" t="str">
        <f t="shared" si="187"/>
        <v>Zone M4</v>
      </c>
      <c r="K1860" s="66"/>
      <c r="L1860" s="68" t="str">
        <f t="shared" si="188"/>
        <v>M4 / G4</v>
      </c>
      <c r="M1860" s="66"/>
      <c r="N1860" s="69" t="str">
        <f t="shared" si="185"/>
        <v>S. DQ. L.</v>
      </c>
      <c r="O1860" s="66"/>
      <c r="P1860" s="70" t="str">
        <f t="shared" si="186"/>
        <v>R2 / J1</v>
      </c>
      <c r="Q1860" s="66"/>
      <c r="R1860" s="66"/>
      <c r="S1860" s="11" t="s">
        <v>6713</v>
      </c>
      <c r="T1860" s="11" t="s">
        <v>6713</v>
      </c>
      <c r="U1860" s="11" t="s">
        <v>6416</v>
      </c>
      <c r="V1860" s="59" t="s">
        <v>6416</v>
      </c>
      <c r="W1860" s="59" t="str">
        <f t="shared" si="182"/>
        <v>Construction</v>
      </c>
      <c r="X1860" s="11" t="s">
        <v>2959</v>
      </c>
      <c r="Y1860" s="32">
        <v>2</v>
      </c>
      <c r="Z1860" s="39">
        <v>45433</v>
      </c>
      <c r="AA1860" s="39">
        <v>45434</v>
      </c>
      <c r="AB1860" s="34">
        <v>795.57</v>
      </c>
    </row>
    <row r="1861" spans="1:28" x14ac:dyDescent="0.2">
      <c r="A1861" s="66" t="s">
        <v>2960</v>
      </c>
      <c r="B1861" s="11" t="s">
        <v>6416</v>
      </c>
      <c r="C1861" s="11" t="s">
        <v>6416</v>
      </c>
      <c r="D1861" s="62" t="s">
        <v>6449</v>
      </c>
      <c r="E1861" s="66"/>
      <c r="F1861" s="64" t="str">
        <f t="shared" si="183"/>
        <v>The Mound</v>
      </c>
      <c r="G1861" s="66"/>
      <c r="H1861" s="65" t="str">
        <f t="shared" si="184"/>
        <v>Level 04</v>
      </c>
      <c r="I1861" s="66"/>
      <c r="J1861" s="67" t="str">
        <f t="shared" si="187"/>
        <v>Zone M4</v>
      </c>
      <c r="K1861" s="66"/>
      <c r="L1861" s="68" t="str">
        <f t="shared" si="188"/>
        <v>M4 / G4</v>
      </c>
      <c r="M1861" s="66"/>
      <c r="N1861" s="69" t="str">
        <f t="shared" si="185"/>
        <v>S. DQ. L.</v>
      </c>
      <c r="O1861" s="66"/>
      <c r="P1861" s="70" t="str">
        <f t="shared" si="186"/>
        <v>R2 / J1</v>
      </c>
      <c r="Q1861" s="66"/>
      <c r="R1861" s="66"/>
      <c r="S1861" s="11" t="s">
        <v>6713</v>
      </c>
      <c r="T1861" s="11" t="s">
        <v>6713</v>
      </c>
      <c r="U1861" s="11" t="s">
        <v>6416</v>
      </c>
      <c r="V1861" s="59" t="s">
        <v>6416</v>
      </c>
      <c r="W1861" s="59" t="str">
        <f t="shared" ref="W1861:W1924" si="189">CONCATENATE(D1861,E1861,G1861,I1861,K1861,M1861,O1861,Q1861)</f>
        <v>Construction</v>
      </c>
      <c r="X1861" s="11" t="s">
        <v>2961</v>
      </c>
      <c r="Y1861" s="32">
        <v>2</v>
      </c>
      <c r="Z1861" s="39">
        <v>45433</v>
      </c>
      <c r="AA1861" s="39">
        <v>45434</v>
      </c>
      <c r="AB1861" s="34">
        <v>583.46</v>
      </c>
    </row>
    <row r="1862" spans="1:28" x14ac:dyDescent="0.2">
      <c r="A1862" s="63" t="s">
        <v>2962</v>
      </c>
      <c r="B1862" s="8" t="s">
        <v>6416</v>
      </c>
      <c r="C1862" s="8" t="s">
        <v>6416</v>
      </c>
      <c r="D1862" s="62" t="s">
        <v>6449</v>
      </c>
      <c r="E1862" s="63"/>
      <c r="F1862" s="64" t="str">
        <f t="shared" si="183"/>
        <v>The Mound</v>
      </c>
      <c r="G1862" s="63"/>
      <c r="H1862" s="65" t="str">
        <f t="shared" si="184"/>
        <v>Level 04</v>
      </c>
      <c r="I1862" s="63"/>
      <c r="J1862" s="67" t="str">
        <f t="shared" si="187"/>
        <v>Zone M4</v>
      </c>
      <c r="K1862" s="63"/>
      <c r="L1862" s="68" t="str">
        <f t="shared" si="188"/>
        <v>M4 / G4</v>
      </c>
      <c r="M1862" s="63"/>
      <c r="N1862" s="69" t="str">
        <f t="shared" si="185"/>
        <v>S. DQ. L.</v>
      </c>
      <c r="O1862" s="63"/>
      <c r="P1862" s="70" t="str">
        <f t="shared" si="186"/>
        <v>R2 / J1</v>
      </c>
      <c r="Q1862" s="63"/>
      <c r="R1862" s="63"/>
      <c r="S1862" s="8" t="s">
        <v>6713</v>
      </c>
      <c r="T1862" s="8" t="s">
        <v>6713</v>
      </c>
      <c r="U1862" s="8" t="s">
        <v>6416</v>
      </c>
      <c r="V1862" s="59" t="s">
        <v>6416</v>
      </c>
      <c r="W1862" s="59" t="str">
        <f t="shared" si="189"/>
        <v>Construction</v>
      </c>
      <c r="X1862" s="8" t="s">
        <v>2963</v>
      </c>
      <c r="Y1862" s="23">
        <v>2</v>
      </c>
      <c r="Z1862" s="35">
        <v>45435</v>
      </c>
      <c r="AA1862" s="35">
        <v>45437</v>
      </c>
      <c r="AB1862" s="42">
        <v>2512.6999999999998</v>
      </c>
    </row>
    <row r="1863" spans="1:28" x14ac:dyDescent="0.2">
      <c r="A1863" s="69" t="s">
        <v>1412</v>
      </c>
      <c r="B1863" s="3" t="s">
        <v>6765</v>
      </c>
      <c r="C1863" s="3" t="s">
        <v>6723</v>
      </c>
      <c r="D1863" s="62" t="s">
        <v>6449</v>
      </c>
      <c r="E1863" s="92"/>
      <c r="F1863" s="64" t="str">
        <f t="shared" si="183"/>
        <v>The Mound</v>
      </c>
      <c r="G1863" s="92"/>
      <c r="H1863" s="65" t="str">
        <f t="shared" si="184"/>
        <v>Level 04</v>
      </c>
      <c r="I1863" s="92"/>
      <c r="J1863" s="67" t="str">
        <f t="shared" si="187"/>
        <v>Zone M4</v>
      </c>
      <c r="K1863" s="92"/>
      <c r="L1863" s="68" t="str">
        <f t="shared" si="188"/>
        <v>M4 / G4</v>
      </c>
      <c r="M1863" s="69" t="s">
        <v>1412</v>
      </c>
      <c r="N1863" s="69" t="str">
        <f t="shared" si="185"/>
        <v>1BS. CL. 2</v>
      </c>
      <c r="O1863" s="92"/>
      <c r="P1863" s="70" t="str">
        <f t="shared" si="186"/>
        <v>R2 / J1</v>
      </c>
      <c r="Q1863" s="92"/>
      <c r="R1863" s="92"/>
      <c r="S1863" s="3" t="s">
        <v>6723</v>
      </c>
      <c r="T1863" s="3" t="s">
        <v>6723</v>
      </c>
      <c r="U1863" s="3" t="s">
        <v>6723</v>
      </c>
      <c r="V1863" s="59" t="s">
        <v>1412</v>
      </c>
      <c r="W1863" s="59" t="str">
        <f t="shared" si="189"/>
        <v>Construction            1BS. CL. 2</v>
      </c>
      <c r="X1863" s="3"/>
      <c r="Y1863" s="49">
        <v>6</v>
      </c>
      <c r="Z1863" s="50">
        <v>45435</v>
      </c>
      <c r="AA1863" s="50">
        <v>45441</v>
      </c>
      <c r="AB1863" s="52">
        <v>20101.59</v>
      </c>
    </row>
    <row r="1864" spans="1:28" ht="25.5" x14ac:dyDescent="0.2">
      <c r="A1864" s="66" t="s">
        <v>2964</v>
      </c>
      <c r="B1864" s="11" t="s">
        <v>6416</v>
      </c>
      <c r="C1864" s="11" t="s">
        <v>6416</v>
      </c>
      <c r="D1864" s="62" t="s">
        <v>6449</v>
      </c>
      <c r="E1864" s="66"/>
      <c r="F1864" s="64" t="str">
        <f t="shared" ref="F1864:F1927" si="190">IF(E1864="",F1863,TRIM(E1864))</f>
        <v>The Mound</v>
      </c>
      <c r="G1864" s="66"/>
      <c r="H1864" s="65" t="str">
        <f t="shared" si="184"/>
        <v>Level 04</v>
      </c>
      <c r="I1864" s="66"/>
      <c r="J1864" s="67" t="str">
        <f t="shared" si="187"/>
        <v>Zone M4</v>
      </c>
      <c r="K1864" s="66"/>
      <c r="L1864" s="68" t="str">
        <f t="shared" si="188"/>
        <v>M4 / G4</v>
      </c>
      <c r="M1864" s="66"/>
      <c r="N1864" s="69" t="str">
        <f t="shared" si="185"/>
        <v>1BS. CL. 2</v>
      </c>
      <c r="O1864" s="66"/>
      <c r="P1864" s="70" t="str">
        <f t="shared" si="186"/>
        <v>R2 / J1</v>
      </c>
      <c r="Q1864" s="66"/>
      <c r="R1864" s="66"/>
      <c r="S1864" s="11" t="s">
        <v>6723</v>
      </c>
      <c r="T1864" s="11" t="s">
        <v>6723</v>
      </c>
      <c r="U1864" s="11" t="s">
        <v>6416</v>
      </c>
      <c r="V1864" s="59" t="s">
        <v>6416</v>
      </c>
      <c r="W1864" s="59" t="str">
        <f t="shared" si="189"/>
        <v>Construction</v>
      </c>
      <c r="X1864" s="11" t="s">
        <v>2965</v>
      </c>
      <c r="Y1864" s="32">
        <v>4</v>
      </c>
      <c r="Z1864" s="39">
        <v>45435</v>
      </c>
      <c r="AA1864" s="39">
        <v>45439</v>
      </c>
      <c r="AB1864" s="48">
        <v>10492.63</v>
      </c>
    </row>
    <row r="1865" spans="1:28" x14ac:dyDescent="0.2">
      <c r="A1865" s="66" t="s">
        <v>2966</v>
      </c>
      <c r="B1865" s="11" t="s">
        <v>6416</v>
      </c>
      <c r="C1865" s="11" t="s">
        <v>6416</v>
      </c>
      <c r="D1865" s="62" t="s">
        <v>6449</v>
      </c>
      <c r="E1865" s="66"/>
      <c r="F1865" s="64" t="str">
        <f t="shared" si="190"/>
        <v>The Mound</v>
      </c>
      <c r="G1865" s="66"/>
      <c r="H1865" s="65" t="str">
        <f t="shared" si="184"/>
        <v>Level 04</v>
      </c>
      <c r="I1865" s="66"/>
      <c r="J1865" s="67" t="str">
        <f t="shared" si="187"/>
        <v>Zone M4</v>
      </c>
      <c r="K1865" s="66"/>
      <c r="L1865" s="68" t="str">
        <f t="shared" si="188"/>
        <v>M4 / G4</v>
      </c>
      <c r="M1865" s="66"/>
      <c r="N1865" s="69" t="str">
        <f t="shared" si="185"/>
        <v>1BS. CL. 2</v>
      </c>
      <c r="O1865" s="66"/>
      <c r="P1865" s="70" t="str">
        <f t="shared" si="186"/>
        <v>R2 / J1</v>
      </c>
      <c r="Q1865" s="66"/>
      <c r="R1865" s="66"/>
      <c r="S1865" s="11" t="s">
        <v>6723</v>
      </c>
      <c r="T1865" s="11" t="s">
        <v>6723</v>
      </c>
      <c r="U1865" s="11" t="s">
        <v>6416</v>
      </c>
      <c r="V1865" s="59" t="s">
        <v>6416</v>
      </c>
      <c r="W1865" s="59" t="str">
        <f t="shared" si="189"/>
        <v>Construction</v>
      </c>
      <c r="X1865" s="11" t="s">
        <v>2967</v>
      </c>
      <c r="Y1865" s="32">
        <v>4</v>
      </c>
      <c r="Z1865" s="39">
        <v>45435</v>
      </c>
      <c r="AA1865" s="39">
        <v>45439</v>
      </c>
      <c r="AB1865" s="48">
        <v>5717.24</v>
      </c>
    </row>
    <row r="1866" spans="1:28" x14ac:dyDescent="0.2">
      <c r="A1866" s="66" t="s">
        <v>2968</v>
      </c>
      <c r="B1866" s="11" t="s">
        <v>6416</v>
      </c>
      <c r="C1866" s="11" t="s">
        <v>6416</v>
      </c>
      <c r="D1866" s="62" t="s">
        <v>6449</v>
      </c>
      <c r="E1866" s="66"/>
      <c r="F1866" s="64" t="str">
        <f t="shared" si="190"/>
        <v>The Mound</v>
      </c>
      <c r="G1866" s="66"/>
      <c r="H1866" s="65" t="str">
        <f t="shared" si="184"/>
        <v>Level 04</v>
      </c>
      <c r="I1866" s="66"/>
      <c r="J1866" s="67" t="str">
        <f t="shared" si="187"/>
        <v>Zone M4</v>
      </c>
      <c r="K1866" s="66"/>
      <c r="L1866" s="68" t="str">
        <f t="shared" si="188"/>
        <v>M4 / G4</v>
      </c>
      <c r="M1866" s="66"/>
      <c r="N1866" s="69" t="str">
        <f t="shared" si="185"/>
        <v>1BS. CL. 2</v>
      </c>
      <c r="O1866" s="66"/>
      <c r="P1866" s="70" t="str">
        <f t="shared" si="186"/>
        <v>R2 / J1</v>
      </c>
      <c r="Q1866" s="66"/>
      <c r="R1866" s="66"/>
      <c r="S1866" s="11" t="s">
        <v>6723</v>
      </c>
      <c r="T1866" s="11" t="s">
        <v>6723</v>
      </c>
      <c r="U1866" s="11" t="s">
        <v>6416</v>
      </c>
      <c r="V1866" s="59" t="s">
        <v>6416</v>
      </c>
      <c r="W1866" s="59" t="str">
        <f t="shared" si="189"/>
        <v>Construction</v>
      </c>
      <c r="X1866" s="11" t="s">
        <v>2969</v>
      </c>
      <c r="Y1866" s="32">
        <v>2</v>
      </c>
      <c r="Z1866" s="39">
        <v>45438</v>
      </c>
      <c r="AA1866" s="39">
        <v>45439</v>
      </c>
      <c r="AB1866" s="34">
        <v>795.57</v>
      </c>
    </row>
    <row r="1867" spans="1:28" x14ac:dyDescent="0.2">
      <c r="A1867" s="66" t="s">
        <v>2970</v>
      </c>
      <c r="B1867" s="11" t="s">
        <v>6416</v>
      </c>
      <c r="C1867" s="11" t="s">
        <v>6416</v>
      </c>
      <c r="D1867" s="62" t="s">
        <v>6449</v>
      </c>
      <c r="E1867" s="66"/>
      <c r="F1867" s="64" t="str">
        <f t="shared" si="190"/>
        <v>The Mound</v>
      </c>
      <c r="G1867" s="66"/>
      <c r="H1867" s="65" t="str">
        <f t="shared" ref="H1867:H1930" si="191">IF(G1867="",H1866,TRIM(G1867))</f>
        <v>Level 04</v>
      </c>
      <c r="I1867" s="66"/>
      <c r="J1867" s="67" t="str">
        <f t="shared" si="187"/>
        <v>Zone M4</v>
      </c>
      <c r="K1867" s="66"/>
      <c r="L1867" s="68" t="str">
        <f t="shared" si="188"/>
        <v>M4 / G4</v>
      </c>
      <c r="M1867" s="66"/>
      <c r="N1867" s="69" t="str">
        <f t="shared" si="185"/>
        <v>1BS. CL. 2</v>
      </c>
      <c r="O1867" s="66"/>
      <c r="P1867" s="70" t="str">
        <f t="shared" si="186"/>
        <v>R2 / J1</v>
      </c>
      <c r="Q1867" s="66"/>
      <c r="R1867" s="66"/>
      <c r="S1867" s="11" t="s">
        <v>6723</v>
      </c>
      <c r="T1867" s="11" t="s">
        <v>6723</v>
      </c>
      <c r="U1867" s="11" t="s">
        <v>6416</v>
      </c>
      <c r="V1867" s="59" t="s">
        <v>6416</v>
      </c>
      <c r="W1867" s="59" t="str">
        <f t="shared" si="189"/>
        <v>Construction</v>
      </c>
      <c r="X1867" s="11" t="s">
        <v>2971</v>
      </c>
      <c r="Y1867" s="32">
        <v>2</v>
      </c>
      <c r="Z1867" s="39">
        <v>45438</v>
      </c>
      <c r="AA1867" s="39">
        <v>45439</v>
      </c>
      <c r="AB1867" s="34">
        <v>583.46</v>
      </c>
    </row>
    <row r="1868" spans="1:28" x14ac:dyDescent="0.2">
      <c r="A1868" s="63" t="s">
        <v>2972</v>
      </c>
      <c r="B1868" s="8" t="s">
        <v>6416</v>
      </c>
      <c r="C1868" s="8" t="s">
        <v>6416</v>
      </c>
      <c r="D1868" s="62" t="s">
        <v>6449</v>
      </c>
      <c r="E1868" s="63"/>
      <c r="F1868" s="64" t="str">
        <f t="shared" si="190"/>
        <v>The Mound</v>
      </c>
      <c r="G1868" s="63"/>
      <c r="H1868" s="65" t="str">
        <f t="shared" si="191"/>
        <v>Level 04</v>
      </c>
      <c r="I1868" s="63"/>
      <c r="J1868" s="67" t="str">
        <f t="shared" si="187"/>
        <v>Zone M4</v>
      </c>
      <c r="K1868" s="63"/>
      <c r="L1868" s="68" t="str">
        <f t="shared" si="188"/>
        <v>M4 / G4</v>
      </c>
      <c r="M1868" s="63"/>
      <c r="N1868" s="69" t="str">
        <f t="shared" si="185"/>
        <v>1BS. CL. 2</v>
      </c>
      <c r="O1868" s="63"/>
      <c r="P1868" s="70" t="str">
        <f t="shared" si="186"/>
        <v>R2 / J1</v>
      </c>
      <c r="Q1868" s="63"/>
      <c r="R1868" s="63"/>
      <c r="S1868" s="8" t="s">
        <v>6723</v>
      </c>
      <c r="T1868" s="8" t="s">
        <v>6723</v>
      </c>
      <c r="U1868" s="8" t="s">
        <v>6416</v>
      </c>
      <c r="V1868" s="59" t="s">
        <v>6416</v>
      </c>
      <c r="W1868" s="59" t="str">
        <f t="shared" si="189"/>
        <v>Construction</v>
      </c>
      <c r="X1868" s="8" t="s">
        <v>2973</v>
      </c>
      <c r="Y1868" s="23">
        <v>2</v>
      </c>
      <c r="Z1868" s="35">
        <v>45440</v>
      </c>
      <c r="AA1868" s="35">
        <v>45441</v>
      </c>
      <c r="AB1868" s="42">
        <v>2512.6999999999998</v>
      </c>
    </row>
    <row r="1869" spans="1:28" x14ac:dyDescent="0.2">
      <c r="A1869" s="69" t="s">
        <v>1423</v>
      </c>
      <c r="B1869" s="3" t="s">
        <v>6765</v>
      </c>
      <c r="C1869" s="3" t="s">
        <v>6724</v>
      </c>
      <c r="D1869" s="62" t="s">
        <v>6449</v>
      </c>
      <c r="E1869" s="92"/>
      <c r="F1869" s="64" t="str">
        <f t="shared" si="190"/>
        <v>The Mound</v>
      </c>
      <c r="G1869" s="92"/>
      <c r="H1869" s="65" t="str">
        <f t="shared" si="191"/>
        <v>Level 04</v>
      </c>
      <c r="I1869" s="92"/>
      <c r="J1869" s="67" t="str">
        <f t="shared" si="187"/>
        <v>Zone M4</v>
      </c>
      <c r="K1869" s="92"/>
      <c r="L1869" s="68" t="str">
        <f t="shared" si="188"/>
        <v>M4 / G4</v>
      </c>
      <c r="M1869" s="69" t="s">
        <v>1423</v>
      </c>
      <c r="N1869" s="69" t="str">
        <f t="shared" ref="N1869:N1932" si="192">IF(M1869="",N1868,TRIM(M1869))</f>
        <v>1BS. CR. 2</v>
      </c>
      <c r="O1869" s="92"/>
      <c r="P1869" s="70" t="str">
        <f t="shared" si="186"/>
        <v>R2 / J1</v>
      </c>
      <c r="Q1869" s="92"/>
      <c r="R1869" s="92"/>
      <c r="S1869" s="3" t="s">
        <v>6724</v>
      </c>
      <c r="T1869" s="3" t="s">
        <v>6724</v>
      </c>
      <c r="U1869" s="3" t="s">
        <v>6724</v>
      </c>
      <c r="V1869" s="59" t="s">
        <v>1423</v>
      </c>
      <c r="W1869" s="59" t="str">
        <f t="shared" si="189"/>
        <v>Construction            1BS. CR. 2</v>
      </c>
      <c r="X1869" s="3"/>
      <c r="Y1869" s="49">
        <v>6</v>
      </c>
      <c r="Z1869" s="50">
        <v>45440</v>
      </c>
      <c r="AA1869" s="50">
        <v>45446</v>
      </c>
      <c r="AB1869" s="52">
        <v>20101.59</v>
      </c>
    </row>
    <row r="1870" spans="1:28" ht="25.5" x14ac:dyDescent="0.2">
      <c r="A1870" s="66" t="s">
        <v>2974</v>
      </c>
      <c r="B1870" s="11" t="s">
        <v>6416</v>
      </c>
      <c r="C1870" s="11" t="s">
        <v>6416</v>
      </c>
      <c r="D1870" s="62" t="s">
        <v>6449</v>
      </c>
      <c r="E1870" s="66"/>
      <c r="F1870" s="64" t="str">
        <f t="shared" si="190"/>
        <v>The Mound</v>
      </c>
      <c r="G1870" s="66"/>
      <c r="H1870" s="65" t="str">
        <f t="shared" si="191"/>
        <v>Level 04</v>
      </c>
      <c r="I1870" s="66"/>
      <c r="J1870" s="67" t="str">
        <f t="shared" si="187"/>
        <v>Zone M4</v>
      </c>
      <c r="K1870" s="66"/>
      <c r="L1870" s="68" t="str">
        <f t="shared" si="188"/>
        <v>M4 / G4</v>
      </c>
      <c r="M1870" s="66"/>
      <c r="N1870" s="69" t="str">
        <f t="shared" si="192"/>
        <v>1BS. CR. 2</v>
      </c>
      <c r="O1870" s="66"/>
      <c r="P1870" s="70" t="str">
        <f t="shared" ref="P1870:P1933" si="193">IF(O1870="",P1869,TRIM(O1870))</f>
        <v>R2 / J1</v>
      </c>
      <c r="Q1870" s="66"/>
      <c r="R1870" s="66"/>
      <c r="S1870" s="11" t="s">
        <v>6724</v>
      </c>
      <c r="T1870" s="11" t="s">
        <v>6724</v>
      </c>
      <c r="U1870" s="11" t="s">
        <v>6416</v>
      </c>
      <c r="V1870" s="59" t="s">
        <v>6416</v>
      </c>
      <c r="W1870" s="59" t="str">
        <f t="shared" si="189"/>
        <v>Construction</v>
      </c>
      <c r="X1870" s="11" t="s">
        <v>2975</v>
      </c>
      <c r="Y1870" s="32">
        <v>4</v>
      </c>
      <c r="Z1870" s="39">
        <v>45440</v>
      </c>
      <c r="AA1870" s="39">
        <v>45444</v>
      </c>
      <c r="AB1870" s="48">
        <v>10492.63</v>
      </c>
    </row>
    <row r="1871" spans="1:28" x14ac:dyDescent="0.2">
      <c r="A1871" s="66" t="s">
        <v>2976</v>
      </c>
      <c r="B1871" s="11" t="s">
        <v>6416</v>
      </c>
      <c r="C1871" s="11" t="s">
        <v>6416</v>
      </c>
      <c r="D1871" s="62" t="s">
        <v>6449</v>
      </c>
      <c r="E1871" s="66"/>
      <c r="F1871" s="64" t="str">
        <f t="shared" si="190"/>
        <v>The Mound</v>
      </c>
      <c r="G1871" s="66"/>
      <c r="H1871" s="65" t="str">
        <f t="shared" si="191"/>
        <v>Level 04</v>
      </c>
      <c r="I1871" s="66"/>
      <c r="J1871" s="67" t="str">
        <f t="shared" si="187"/>
        <v>Zone M4</v>
      </c>
      <c r="K1871" s="66"/>
      <c r="L1871" s="68" t="str">
        <f t="shared" si="188"/>
        <v>M4 / G4</v>
      </c>
      <c r="M1871" s="66"/>
      <c r="N1871" s="69" t="str">
        <f t="shared" si="192"/>
        <v>1BS. CR. 2</v>
      </c>
      <c r="O1871" s="66"/>
      <c r="P1871" s="70" t="str">
        <f t="shared" si="193"/>
        <v>R2 / J1</v>
      </c>
      <c r="Q1871" s="66"/>
      <c r="R1871" s="66"/>
      <c r="S1871" s="11" t="s">
        <v>6724</v>
      </c>
      <c r="T1871" s="11" t="s">
        <v>6724</v>
      </c>
      <c r="U1871" s="11" t="s">
        <v>6416</v>
      </c>
      <c r="V1871" s="59" t="s">
        <v>6416</v>
      </c>
      <c r="W1871" s="59" t="str">
        <f t="shared" si="189"/>
        <v>Construction</v>
      </c>
      <c r="X1871" s="11" t="s">
        <v>2977</v>
      </c>
      <c r="Y1871" s="32">
        <v>4</v>
      </c>
      <c r="Z1871" s="39">
        <v>45440</v>
      </c>
      <c r="AA1871" s="39">
        <v>45444</v>
      </c>
      <c r="AB1871" s="48">
        <v>5717.24</v>
      </c>
    </row>
    <row r="1872" spans="1:28" x14ac:dyDescent="0.2">
      <c r="A1872" s="66" t="s">
        <v>2978</v>
      </c>
      <c r="B1872" s="11" t="s">
        <v>6416</v>
      </c>
      <c r="C1872" s="11" t="s">
        <v>6416</v>
      </c>
      <c r="D1872" s="62" t="s">
        <v>6449</v>
      </c>
      <c r="E1872" s="66"/>
      <c r="F1872" s="64" t="str">
        <f t="shared" si="190"/>
        <v>The Mound</v>
      </c>
      <c r="G1872" s="66"/>
      <c r="H1872" s="65" t="str">
        <f t="shared" si="191"/>
        <v>Level 04</v>
      </c>
      <c r="I1872" s="66"/>
      <c r="J1872" s="67" t="str">
        <f t="shared" si="187"/>
        <v>Zone M4</v>
      </c>
      <c r="K1872" s="66"/>
      <c r="L1872" s="68" t="str">
        <f t="shared" si="188"/>
        <v>M4 / G4</v>
      </c>
      <c r="M1872" s="66"/>
      <c r="N1872" s="69" t="str">
        <f t="shared" si="192"/>
        <v>1BS. CR. 2</v>
      </c>
      <c r="O1872" s="66"/>
      <c r="P1872" s="70" t="str">
        <f t="shared" si="193"/>
        <v>R2 / J1</v>
      </c>
      <c r="Q1872" s="66"/>
      <c r="R1872" s="66"/>
      <c r="S1872" s="11" t="s">
        <v>6724</v>
      </c>
      <c r="T1872" s="11" t="s">
        <v>6724</v>
      </c>
      <c r="U1872" s="11" t="s">
        <v>6416</v>
      </c>
      <c r="V1872" s="59" t="s">
        <v>6416</v>
      </c>
      <c r="W1872" s="59" t="str">
        <f t="shared" si="189"/>
        <v>Construction</v>
      </c>
      <c r="X1872" s="11" t="s">
        <v>2979</v>
      </c>
      <c r="Y1872" s="32">
        <v>2</v>
      </c>
      <c r="Z1872" s="39">
        <v>45442</v>
      </c>
      <c r="AA1872" s="39">
        <v>45444</v>
      </c>
      <c r="AB1872" s="34">
        <v>795.57</v>
      </c>
    </row>
    <row r="1873" spans="1:28" x14ac:dyDescent="0.2">
      <c r="A1873" s="66" t="s">
        <v>2980</v>
      </c>
      <c r="B1873" s="11" t="s">
        <v>6416</v>
      </c>
      <c r="C1873" s="11" t="s">
        <v>6416</v>
      </c>
      <c r="D1873" s="62" t="s">
        <v>6449</v>
      </c>
      <c r="E1873" s="66"/>
      <c r="F1873" s="64" t="str">
        <f t="shared" si="190"/>
        <v>The Mound</v>
      </c>
      <c r="G1873" s="66"/>
      <c r="H1873" s="65" t="str">
        <f t="shared" si="191"/>
        <v>Level 04</v>
      </c>
      <c r="I1873" s="66"/>
      <c r="J1873" s="67" t="str">
        <f t="shared" si="187"/>
        <v>Zone M4</v>
      </c>
      <c r="K1873" s="66"/>
      <c r="L1873" s="68" t="str">
        <f t="shared" si="188"/>
        <v>M4 / G4</v>
      </c>
      <c r="M1873" s="66"/>
      <c r="N1873" s="69" t="str">
        <f t="shared" si="192"/>
        <v>1BS. CR. 2</v>
      </c>
      <c r="O1873" s="66"/>
      <c r="P1873" s="70" t="str">
        <f t="shared" si="193"/>
        <v>R2 / J1</v>
      </c>
      <c r="Q1873" s="66"/>
      <c r="R1873" s="66"/>
      <c r="S1873" s="11" t="s">
        <v>6724</v>
      </c>
      <c r="T1873" s="11" t="s">
        <v>6724</v>
      </c>
      <c r="U1873" s="11" t="s">
        <v>6416</v>
      </c>
      <c r="V1873" s="59" t="s">
        <v>6416</v>
      </c>
      <c r="W1873" s="59" t="str">
        <f t="shared" si="189"/>
        <v>Construction</v>
      </c>
      <c r="X1873" s="11" t="s">
        <v>2981</v>
      </c>
      <c r="Y1873" s="32">
        <v>2</v>
      </c>
      <c r="Z1873" s="39">
        <v>45442</v>
      </c>
      <c r="AA1873" s="39">
        <v>45444</v>
      </c>
      <c r="AB1873" s="34">
        <v>583.46</v>
      </c>
    </row>
    <row r="1874" spans="1:28" x14ac:dyDescent="0.2">
      <c r="A1874" s="63" t="s">
        <v>2982</v>
      </c>
      <c r="B1874" s="8" t="s">
        <v>6416</v>
      </c>
      <c r="C1874" s="8" t="s">
        <v>6416</v>
      </c>
      <c r="D1874" s="62" t="s">
        <v>6449</v>
      </c>
      <c r="E1874" s="63"/>
      <c r="F1874" s="64" t="str">
        <f t="shared" si="190"/>
        <v>The Mound</v>
      </c>
      <c r="G1874" s="63"/>
      <c r="H1874" s="65" t="str">
        <f t="shared" si="191"/>
        <v>Level 04</v>
      </c>
      <c r="I1874" s="63"/>
      <c r="J1874" s="67" t="str">
        <f t="shared" si="187"/>
        <v>Zone M4</v>
      </c>
      <c r="K1874" s="63"/>
      <c r="L1874" s="68" t="str">
        <f t="shared" si="188"/>
        <v>M4 / G4</v>
      </c>
      <c r="M1874" s="63"/>
      <c r="N1874" s="69" t="str">
        <f t="shared" si="192"/>
        <v>1BS. CR. 2</v>
      </c>
      <c r="O1874" s="63"/>
      <c r="P1874" s="70" t="str">
        <f t="shared" si="193"/>
        <v>R2 / J1</v>
      </c>
      <c r="Q1874" s="63"/>
      <c r="R1874" s="63"/>
      <c r="S1874" s="8" t="s">
        <v>6724</v>
      </c>
      <c r="T1874" s="8" t="s">
        <v>6724</v>
      </c>
      <c r="U1874" s="8" t="s">
        <v>6416</v>
      </c>
      <c r="V1874" s="59" t="s">
        <v>6416</v>
      </c>
      <c r="W1874" s="59" t="str">
        <f t="shared" si="189"/>
        <v>Construction</v>
      </c>
      <c r="X1874" s="8" t="s">
        <v>2983</v>
      </c>
      <c r="Y1874" s="23">
        <v>2</v>
      </c>
      <c r="Z1874" s="35">
        <v>45445</v>
      </c>
      <c r="AA1874" s="35">
        <v>45446</v>
      </c>
      <c r="AB1874" s="42">
        <v>2512.6999999999998</v>
      </c>
    </row>
    <row r="1875" spans="1:28" x14ac:dyDescent="0.2">
      <c r="A1875" s="65" t="s">
        <v>2984</v>
      </c>
      <c r="B1875" s="10" t="s">
        <v>6643</v>
      </c>
      <c r="C1875" s="10" t="s">
        <v>6653</v>
      </c>
      <c r="D1875" s="62" t="s">
        <v>6449</v>
      </c>
      <c r="E1875" s="92"/>
      <c r="F1875" s="64" t="str">
        <f t="shared" si="190"/>
        <v>The Mound</v>
      </c>
      <c r="G1875" s="65" t="s">
        <v>2984</v>
      </c>
      <c r="H1875" s="65" t="str">
        <f t="shared" si="191"/>
        <v>Level 05 &amp; 06</v>
      </c>
      <c r="I1875" s="92"/>
      <c r="J1875" s="67" t="str">
        <f t="shared" si="187"/>
        <v>Zone M4</v>
      </c>
      <c r="K1875" s="92"/>
      <c r="L1875" s="68" t="str">
        <f t="shared" si="188"/>
        <v>M4 / G4</v>
      </c>
      <c r="M1875" s="92"/>
      <c r="N1875" s="69" t="str">
        <f t="shared" si="192"/>
        <v>1BS. CR. 2</v>
      </c>
      <c r="O1875" s="92"/>
      <c r="P1875" s="70" t="str">
        <f t="shared" si="193"/>
        <v>R2 / J1</v>
      </c>
      <c r="Q1875" s="92"/>
      <c r="R1875" s="92"/>
      <c r="S1875" s="10" t="s">
        <v>6653</v>
      </c>
      <c r="T1875" s="10" t="s">
        <v>6653</v>
      </c>
      <c r="U1875" s="10" t="s">
        <v>6653</v>
      </c>
      <c r="V1875" s="59" t="s">
        <v>2984</v>
      </c>
      <c r="W1875" s="59" t="str">
        <f t="shared" si="189"/>
        <v>Construction      Level 05 &amp; 06</v>
      </c>
      <c r="X1875" s="10"/>
      <c r="Y1875" s="29">
        <v>60</v>
      </c>
      <c r="Z1875" s="30">
        <v>45563</v>
      </c>
      <c r="AA1875" s="30">
        <v>45631</v>
      </c>
      <c r="AB1875" s="41">
        <v>2137543.9300000002</v>
      </c>
    </row>
    <row r="1876" spans="1:28" x14ac:dyDescent="0.2">
      <c r="A1876" s="67" t="s">
        <v>1319</v>
      </c>
      <c r="B1876" s="12" t="s">
        <v>9891</v>
      </c>
      <c r="C1876" s="12" t="s">
        <v>6685</v>
      </c>
      <c r="D1876" s="62" t="s">
        <v>6449</v>
      </c>
      <c r="E1876" s="91"/>
      <c r="F1876" s="64" t="str">
        <f t="shared" si="190"/>
        <v>The Mound</v>
      </c>
      <c r="G1876" s="91"/>
      <c r="H1876" s="65" t="str">
        <f t="shared" si="191"/>
        <v>Level 05 &amp; 06</v>
      </c>
      <c r="I1876" s="67" t="s">
        <v>1319</v>
      </c>
      <c r="J1876" s="67" t="str">
        <f t="shared" si="187"/>
        <v>Zone M2</v>
      </c>
      <c r="K1876" s="91"/>
      <c r="L1876" s="68" t="str">
        <f t="shared" si="188"/>
        <v>M4 / G4</v>
      </c>
      <c r="M1876" s="91"/>
      <c r="N1876" s="69" t="str">
        <f t="shared" si="192"/>
        <v>1BS. CR. 2</v>
      </c>
      <c r="O1876" s="91"/>
      <c r="P1876" s="70" t="str">
        <f t="shared" si="193"/>
        <v>R2 / J1</v>
      </c>
      <c r="Q1876" s="91"/>
      <c r="R1876" s="91"/>
      <c r="S1876" s="12" t="s">
        <v>6685</v>
      </c>
      <c r="T1876" s="12" t="s">
        <v>6685</v>
      </c>
      <c r="U1876" s="12" t="s">
        <v>6685</v>
      </c>
      <c r="V1876" s="59" t="s">
        <v>1319</v>
      </c>
      <c r="W1876" s="59" t="str">
        <f t="shared" si="189"/>
        <v>Construction        Zone M2</v>
      </c>
      <c r="X1876" s="12"/>
      <c r="Y1876" s="36">
        <v>30</v>
      </c>
      <c r="Z1876" s="37">
        <v>45563</v>
      </c>
      <c r="AA1876" s="37">
        <v>45596</v>
      </c>
      <c r="AB1876" s="46">
        <v>1068771.97</v>
      </c>
    </row>
    <row r="1877" spans="1:28" x14ac:dyDescent="0.2">
      <c r="A1877" s="68" t="s">
        <v>2985</v>
      </c>
      <c r="B1877" s="2" t="s">
        <v>6685</v>
      </c>
      <c r="C1877" s="2" t="s">
        <v>6766</v>
      </c>
      <c r="D1877" s="62" t="s">
        <v>6449</v>
      </c>
      <c r="E1877" s="92"/>
      <c r="F1877" s="64" t="str">
        <f t="shared" si="190"/>
        <v>The Mound</v>
      </c>
      <c r="G1877" s="92"/>
      <c r="H1877" s="65" t="str">
        <f t="shared" si="191"/>
        <v>Level 05 &amp; 06</v>
      </c>
      <c r="I1877" s="92"/>
      <c r="J1877" s="67" t="str">
        <f t="shared" si="187"/>
        <v>Zone M2</v>
      </c>
      <c r="K1877" s="68" t="s">
        <v>2985</v>
      </c>
      <c r="L1877" s="68" t="str">
        <f t="shared" si="188"/>
        <v>M2 / Piazza</v>
      </c>
      <c r="M1877" s="92"/>
      <c r="N1877" s="69" t="str">
        <f t="shared" si="192"/>
        <v>1BS. CR. 2</v>
      </c>
      <c r="O1877" s="92"/>
      <c r="P1877" s="70" t="str">
        <f t="shared" si="193"/>
        <v>R2 / J1</v>
      </c>
      <c r="Q1877" s="92"/>
      <c r="R1877" s="92"/>
      <c r="S1877" s="2" t="s">
        <v>6766</v>
      </c>
      <c r="T1877" s="2" t="s">
        <v>6766</v>
      </c>
      <c r="U1877" s="2" t="s">
        <v>6766</v>
      </c>
      <c r="V1877" s="59" t="s">
        <v>2985</v>
      </c>
      <c r="W1877" s="59" t="str">
        <f t="shared" si="189"/>
        <v>Construction          M2 / Piazza</v>
      </c>
      <c r="X1877" s="2"/>
      <c r="Y1877" s="43">
        <v>30</v>
      </c>
      <c r="Z1877" s="44">
        <v>45563</v>
      </c>
      <c r="AA1877" s="44">
        <v>45596</v>
      </c>
      <c r="AB1877" s="47">
        <v>1068771.97</v>
      </c>
    </row>
    <row r="1878" spans="1:28" x14ac:dyDescent="0.2">
      <c r="A1878" s="66" t="s">
        <v>2986</v>
      </c>
      <c r="B1878" s="11" t="s">
        <v>6416</v>
      </c>
      <c r="C1878" s="11" t="s">
        <v>6416</v>
      </c>
      <c r="D1878" s="62" t="s">
        <v>6449</v>
      </c>
      <c r="E1878" s="66"/>
      <c r="F1878" s="64" t="str">
        <f t="shared" si="190"/>
        <v>The Mound</v>
      </c>
      <c r="G1878" s="66"/>
      <c r="H1878" s="65" t="str">
        <f t="shared" si="191"/>
        <v>Level 05 &amp; 06</v>
      </c>
      <c r="I1878" s="66"/>
      <c r="J1878" s="67" t="str">
        <f t="shared" si="187"/>
        <v>Zone M2</v>
      </c>
      <c r="K1878" s="66"/>
      <c r="L1878" s="68" t="str">
        <f t="shared" si="188"/>
        <v>M2 / Piazza</v>
      </c>
      <c r="M1878" s="66"/>
      <c r="N1878" s="69" t="str">
        <f t="shared" si="192"/>
        <v>1BS. CR. 2</v>
      </c>
      <c r="O1878" s="66"/>
      <c r="P1878" s="70" t="str">
        <f t="shared" si="193"/>
        <v>R2 / J1</v>
      </c>
      <c r="Q1878" s="66"/>
      <c r="R1878" s="66"/>
      <c r="S1878" s="11" t="s">
        <v>6766</v>
      </c>
      <c r="T1878" s="11" t="s">
        <v>6766</v>
      </c>
      <c r="U1878" s="11" t="s">
        <v>6416</v>
      </c>
      <c r="V1878" s="59" t="s">
        <v>6416</v>
      </c>
      <c r="W1878" s="59" t="str">
        <f t="shared" si="189"/>
        <v>Construction</v>
      </c>
      <c r="X1878" s="11" t="s">
        <v>2987</v>
      </c>
      <c r="Y1878" s="32">
        <v>20</v>
      </c>
      <c r="Z1878" s="39">
        <v>45563</v>
      </c>
      <c r="AA1878" s="39">
        <v>45585</v>
      </c>
      <c r="AB1878" s="48">
        <v>730218.84</v>
      </c>
    </row>
    <row r="1879" spans="1:28" x14ac:dyDescent="0.2">
      <c r="A1879" s="66" t="s">
        <v>2988</v>
      </c>
      <c r="B1879" s="11" t="s">
        <v>6416</v>
      </c>
      <c r="C1879" s="11" t="s">
        <v>6416</v>
      </c>
      <c r="D1879" s="62" t="s">
        <v>6449</v>
      </c>
      <c r="E1879" s="66"/>
      <c r="F1879" s="64" t="str">
        <f t="shared" si="190"/>
        <v>The Mound</v>
      </c>
      <c r="G1879" s="66"/>
      <c r="H1879" s="65" t="str">
        <f t="shared" si="191"/>
        <v>Level 05 &amp; 06</v>
      </c>
      <c r="I1879" s="66"/>
      <c r="J1879" s="67" t="str">
        <f t="shared" si="187"/>
        <v>Zone M2</v>
      </c>
      <c r="K1879" s="66"/>
      <c r="L1879" s="68" t="str">
        <f t="shared" si="188"/>
        <v>M2 / Piazza</v>
      </c>
      <c r="M1879" s="66"/>
      <c r="N1879" s="69" t="str">
        <f t="shared" si="192"/>
        <v>1BS. CR. 2</v>
      </c>
      <c r="O1879" s="66"/>
      <c r="P1879" s="70" t="str">
        <f t="shared" si="193"/>
        <v>R2 / J1</v>
      </c>
      <c r="Q1879" s="66"/>
      <c r="R1879" s="66"/>
      <c r="S1879" s="11" t="s">
        <v>6766</v>
      </c>
      <c r="T1879" s="11" t="s">
        <v>6766</v>
      </c>
      <c r="U1879" s="11" t="s">
        <v>6416</v>
      </c>
      <c r="V1879" s="59" t="s">
        <v>6416</v>
      </c>
      <c r="W1879" s="59" t="str">
        <f t="shared" si="189"/>
        <v>Construction</v>
      </c>
      <c r="X1879" s="11" t="s">
        <v>2989</v>
      </c>
      <c r="Y1879" s="32">
        <v>12</v>
      </c>
      <c r="Z1879" s="39">
        <v>45572</v>
      </c>
      <c r="AA1879" s="39">
        <v>45585</v>
      </c>
      <c r="AB1879" s="48">
        <v>5913.05</v>
      </c>
    </row>
    <row r="1880" spans="1:28" x14ac:dyDescent="0.2">
      <c r="A1880" s="66" t="s">
        <v>2990</v>
      </c>
      <c r="B1880" s="11" t="s">
        <v>6416</v>
      </c>
      <c r="C1880" s="11" t="s">
        <v>6416</v>
      </c>
      <c r="D1880" s="62" t="s">
        <v>6449</v>
      </c>
      <c r="E1880" s="66"/>
      <c r="F1880" s="64" t="str">
        <f t="shared" si="190"/>
        <v>The Mound</v>
      </c>
      <c r="G1880" s="66"/>
      <c r="H1880" s="65" t="str">
        <f t="shared" si="191"/>
        <v>Level 05 &amp; 06</v>
      </c>
      <c r="I1880" s="66"/>
      <c r="J1880" s="67" t="str">
        <f t="shared" si="187"/>
        <v>Zone M2</v>
      </c>
      <c r="K1880" s="66"/>
      <c r="L1880" s="68" t="str">
        <f t="shared" si="188"/>
        <v>M2 / Piazza</v>
      </c>
      <c r="M1880" s="66"/>
      <c r="N1880" s="69" t="str">
        <f t="shared" si="192"/>
        <v>1BS. CR. 2</v>
      </c>
      <c r="O1880" s="66"/>
      <c r="P1880" s="70" t="str">
        <f t="shared" si="193"/>
        <v>R2 / J1</v>
      </c>
      <c r="Q1880" s="66"/>
      <c r="R1880" s="66"/>
      <c r="S1880" s="11" t="s">
        <v>6766</v>
      </c>
      <c r="T1880" s="11" t="s">
        <v>6766</v>
      </c>
      <c r="U1880" s="11" t="s">
        <v>6416</v>
      </c>
      <c r="V1880" s="59" t="s">
        <v>6416</v>
      </c>
      <c r="W1880" s="59" t="str">
        <f t="shared" si="189"/>
        <v>Construction</v>
      </c>
      <c r="X1880" s="11" t="s">
        <v>2991</v>
      </c>
      <c r="Y1880" s="32">
        <v>12</v>
      </c>
      <c r="Z1880" s="39">
        <v>45572</v>
      </c>
      <c r="AA1880" s="39">
        <v>45585</v>
      </c>
      <c r="AB1880" s="48">
        <v>154767.60999999999</v>
      </c>
    </row>
    <row r="1881" spans="1:28" x14ac:dyDescent="0.2">
      <c r="A1881" s="66" t="s">
        <v>2992</v>
      </c>
      <c r="B1881" s="11" t="s">
        <v>6416</v>
      </c>
      <c r="C1881" s="11" t="s">
        <v>6416</v>
      </c>
      <c r="D1881" s="62" t="s">
        <v>6449</v>
      </c>
      <c r="E1881" s="66"/>
      <c r="F1881" s="64" t="str">
        <f t="shared" si="190"/>
        <v>The Mound</v>
      </c>
      <c r="G1881" s="66"/>
      <c r="H1881" s="65" t="str">
        <f t="shared" si="191"/>
        <v>Level 05 &amp; 06</v>
      </c>
      <c r="I1881" s="66"/>
      <c r="J1881" s="67" t="str">
        <f t="shared" si="187"/>
        <v>Zone M2</v>
      </c>
      <c r="K1881" s="66"/>
      <c r="L1881" s="68" t="str">
        <f t="shared" si="188"/>
        <v>M2 / Piazza</v>
      </c>
      <c r="M1881" s="66"/>
      <c r="N1881" s="69" t="str">
        <f t="shared" si="192"/>
        <v>1BS. CR. 2</v>
      </c>
      <c r="O1881" s="66"/>
      <c r="P1881" s="70" t="str">
        <f t="shared" si="193"/>
        <v>R2 / J1</v>
      </c>
      <c r="Q1881" s="66"/>
      <c r="R1881" s="66"/>
      <c r="S1881" s="11" t="s">
        <v>6766</v>
      </c>
      <c r="T1881" s="11" t="s">
        <v>6766</v>
      </c>
      <c r="U1881" s="11" t="s">
        <v>6416</v>
      </c>
      <c r="V1881" s="59" t="s">
        <v>6416</v>
      </c>
      <c r="W1881" s="59" t="str">
        <f t="shared" si="189"/>
        <v>Construction</v>
      </c>
      <c r="X1881" s="11" t="s">
        <v>2993</v>
      </c>
      <c r="Y1881" s="32">
        <v>10</v>
      </c>
      <c r="Z1881" s="39">
        <v>45574</v>
      </c>
      <c r="AA1881" s="39">
        <v>45585</v>
      </c>
      <c r="AB1881" s="48">
        <v>44275.97</v>
      </c>
    </row>
    <row r="1882" spans="1:28" x14ac:dyDescent="0.2">
      <c r="A1882" s="63" t="s">
        <v>2994</v>
      </c>
      <c r="B1882" s="8" t="s">
        <v>6416</v>
      </c>
      <c r="C1882" s="8" t="s">
        <v>6416</v>
      </c>
      <c r="D1882" s="62" t="s">
        <v>6449</v>
      </c>
      <c r="E1882" s="63"/>
      <c r="F1882" s="64" t="str">
        <f t="shared" si="190"/>
        <v>The Mound</v>
      </c>
      <c r="G1882" s="63"/>
      <c r="H1882" s="65" t="str">
        <f t="shared" si="191"/>
        <v>Level 05 &amp; 06</v>
      </c>
      <c r="I1882" s="63"/>
      <c r="J1882" s="67" t="str">
        <f t="shared" si="187"/>
        <v>Zone M2</v>
      </c>
      <c r="K1882" s="63"/>
      <c r="L1882" s="68" t="str">
        <f t="shared" si="188"/>
        <v>M2 / Piazza</v>
      </c>
      <c r="M1882" s="63"/>
      <c r="N1882" s="69" t="str">
        <f t="shared" si="192"/>
        <v>1BS. CR. 2</v>
      </c>
      <c r="O1882" s="63"/>
      <c r="P1882" s="70" t="str">
        <f t="shared" si="193"/>
        <v>R2 / J1</v>
      </c>
      <c r="Q1882" s="63"/>
      <c r="R1882" s="63"/>
      <c r="S1882" s="8" t="s">
        <v>6766</v>
      </c>
      <c r="T1882" s="8" t="s">
        <v>6766</v>
      </c>
      <c r="U1882" s="8" t="s">
        <v>6416</v>
      </c>
      <c r="V1882" s="59" t="s">
        <v>6416</v>
      </c>
      <c r="W1882" s="59" t="str">
        <f t="shared" si="189"/>
        <v>Construction</v>
      </c>
      <c r="X1882" s="8" t="s">
        <v>2995</v>
      </c>
      <c r="Y1882" s="23">
        <v>10</v>
      </c>
      <c r="Z1882" s="35">
        <v>45586</v>
      </c>
      <c r="AA1882" s="35">
        <v>45596</v>
      </c>
      <c r="AB1882" s="42">
        <v>133596.5</v>
      </c>
    </row>
    <row r="1883" spans="1:28" x14ac:dyDescent="0.2">
      <c r="A1883" s="67" t="s">
        <v>1703</v>
      </c>
      <c r="B1883" s="12" t="s">
        <v>9891</v>
      </c>
      <c r="C1883" s="12" t="s">
        <v>6686</v>
      </c>
      <c r="D1883" s="62" t="s">
        <v>6449</v>
      </c>
      <c r="E1883" s="91"/>
      <c r="F1883" s="64" t="str">
        <f t="shared" si="190"/>
        <v>The Mound</v>
      </c>
      <c r="G1883" s="91"/>
      <c r="H1883" s="65" t="str">
        <f t="shared" si="191"/>
        <v>Level 05 &amp; 06</v>
      </c>
      <c r="I1883" s="67" t="s">
        <v>1703</v>
      </c>
      <c r="J1883" s="67" t="str">
        <f t="shared" si="187"/>
        <v>Zone M4</v>
      </c>
      <c r="K1883" s="91"/>
      <c r="L1883" s="68" t="str">
        <f t="shared" si="188"/>
        <v>M2 / Piazza</v>
      </c>
      <c r="M1883" s="91"/>
      <c r="N1883" s="69" t="str">
        <f t="shared" si="192"/>
        <v>1BS. CR. 2</v>
      </c>
      <c r="O1883" s="91"/>
      <c r="P1883" s="70" t="str">
        <f t="shared" si="193"/>
        <v>R2 / J1</v>
      </c>
      <c r="Q1883" s="91"/>
      <c r="R1883" s="91"/>
      <c r="S1883" s="12" t="s">
        <v>6686</v>
      </c>
      <c r="T1883" s="12" t="s">
        <v>6686</v>
      </c>
      <c r="U1883" s="12" t="s">
        <v>6686</v>
      </c>
      <c r="V1883" s="59" t="s">
        <v>1703</v>
      </c>
      <c r="W1883" s="59" t="str">
        <f t="shared" si="189"/>
        <v>Construction        Zone M4</v>
      </c>
      <c r="X1883" s="12"/>
      <c r="Y1883" s="36">
        <v>30</v>
      </c>
      <c r="Z1883" s="37">
        <v>45598</v>
      </c>
      <c r="AA1883" s="37">
        <v>45631</v>
      </c>
      <c r="AB1883" s="46">
        <v>1068771.97</v>
      </c>
    </row>
    <row r="1884" spans="1:28" x14ac:dyDescent="0.2">
      <c r="A1884" s="68" t="s">
        <v>2996</v>
      </c>
      <c r="B1884" s="2" t="s">
        <v>6686</v>
      </c>
      <c r="C1884" s="2" t="s">
        <v>6767</v>
      </c>
      <c r="D1884" s="62" t="s">
        <v>6449</v>
      </c>
      <c r="E1884" s="92"/>
      <c r="F1884" s="64" t="str">
        <f t="shared" si="190"/>
        <v>The Mound</v>
      </c>
      <c r="G1884" s="92"/>
      <c r="H1884" s="65" t="str">
        <f t="shared" si="191"/>
        <v>Level 05 &amp; 06</v>
      </c>
      <c r="I1884" s="92"/>
      <c r="J1884" s="67" t="str">
        <f t="shared" si="187"/>
        <v>Zone M4</v>
      </c>
      <c r="K1884" s="68" t="s">
        <v>2996</v>
      </c>
      <c r="L1884" s="68" t="str">
        <f t="shared" si="188"/>
        <v>M4 / Piazza</v>
      </c>
      <c r="M1884" s="92"/>
      <c r="N1884" s="69" t="str">
        <f t="shared" si="192"/>
        <v>1BS. CR. 2</v>
      </c>
      <c r="O1884" s="92"/>
      <c r="P1884" s="70" t="str">
        <f t="shared" si="193"/>
        <v>R2 / J1</v>
      </c>
      <c r="Q1884" s="92"/>
      <c r="R1884" s="92"/>
      <c r="S1884" s="2" t="s">
        <v>6767</v>
      </c>
      <c r="T1884" s="2" t="s">
        <v>6767</v>
      </c>
      <c r="U1884" s="2" t="s">
        <v>6767</v>
      </c>
      <c r="V1884" s="59" t="s">
        <v>2996</v>
      </c>
      <c r="W1884" s="59" t="str">
        <f t="shared" si="189"/>
        <v>Construction          M4 / Piazza</v>
      </c>
      <c r="X1884" s="2"/>
      <c r="Y1884" s="43">
        <v>30</v>
      </c>
      <c r="Z1884" s="44">
        <v>45598</v>
      </c>
      <c r="AA1884" s="44">
        <v>45631</v>
      </c>
      <c r="AB1884" s="47">
        <v>1068771.97</v>
      </c>
    </row>
    <row r="1885" spans="1:28" x14ac:dyDescent="0.2">
      <c r="A1885" s="66" t="s">
        <v>2997</v>
      </c>
      <c r="B1885" s="11" t="s">
        <v>6416</v>
      </c>
      <c r="C1885" s="11" t="s">
        <v>6416</v>
      </c>
      <c r="D1885" s="62" t="s">
        <v>6449</v>
      </c>
      <c r="E1885" s="66"/>
      <c r="F1885" s="64" t="str">
        <f t="shared" si="190"/>
        <v>The Mound</v>
      </c>
      <c r="G1885" s="66"/>
      <c r="H1885" s="65" t="str">
        <f t="shared" si="191"/>
        <v>Level 05 &amp; 06</v>
      </c>
      <c r="I1885" s="66"/>
      <c r="J1885" s="67" t="str">
        <f t="shared" si="187"/>
        <v>Zone M4</v>
      </c>
      <c r="K1885" s="66"/>
      <c r="L1885" s="68" t="str">
        <f t="shared" si="188"/>
        <v>M4 / Piazza</v>
      </c>
      <c r="M1885" s="66"/>
      <c r="N1885" s="69" t="str">
        <f t="shared" si="192"/>
        <v>1BS. CR. 2</v>
      </c>
      <c r="O1885" s="66"/>
      <c r="P1885" s="70" t="str">
        <f t="shared" si="193"/>
        <v>R2 / J1</v>
      </c>
      <c r="Q1885" s="66"/>
      <c r="R1885" s="66"/>
      <c r="S1885" s="11" t="s">
        <v>6767</v>
      </c>
      <c r="T1885" s="11" t="s">
        <v>6767</v>
      </c>
      <c r="U1885" s="11" t="s">
        <v>6416</v>
      </c>
      <c r="V1885" s="59" t="s">
        <v>6416</v>
      </c>
      <c r="W1885" s="59" t="str">
        <f t="shared" si="189"/>
        <v>Construction</v>
      </c>
      <c r="X1885" s="11" t="s">
        <v>2998</v>
      </c>
      <c r="Y1885" s="32">
        <v>20</v>
      </c>
      <c r="Z1885" s="39">
        <v>45598</v>
      </c>
      <c r="AA1885" s="39">
        <v>45620</v>
      </c>
      <c r="AB1885" s="48">
        <v>730218.84</v>
      </c>
    </row>
    <row r="1886" spans="1:28" x14ac:dyDescent="0.2">
      <c r="A1886" s="66" t="s">
        <v>2999</v>
      </c>
      <c r="B1886" s="11" t="s">
        <v>6416</v>
      </c>
      <c r="C1886" s="11" t="s">
        <v>6416</v>
      </c>
      <c r="D1886" s="62" t="s">
        <v>6449</v>
      </c>
      <c r="E1886" s="66"/>
      <c r="F1886" s="64" t="str">
        <f t="shared" si="190"/>
        <v>The Mound</v>
      </c>
      <c r="G1886" s="66"/>
      <c r="H1886" s="65" t="str">
        <f t="shared" si="191"/>
        <v>Level 05 &amp; 06</v>
      </c>
      <c r="I1886" s="66"/>
      <c r="J1886" s="67" t="str">
        <f t="shared" si="187"/>
        <v>Zone M4</v>
      </c>
      <c r="K1886" s="66"/>
      <c r="L1886" s="68" t="str">
        <f t="shared" si="188"/>
        <v>M4 / Piazza</v>
      </c>
      <c r="M1886" s="66"/>
      <c r="N1886" s="69" t="str">
        <f t="shared" si="192"/>
        <v>1BS. CR. 2</v>
      </c>
      <c r="O1886" s="66"/>
      <c r="P1886" s="70" t="str">
        <f t="shared" si="193"/>
        <v>R2 / J1</v>
      </c>
      <c r="Q1886" s="66"/>
      <c r="R1886" s="66"/>
      <c r="S1886" s="11" t="s">
        <v>6767</v>
      </c>
      <c r="T1886" s="11" t="s">
        <v>6767</v>
      </c>
      <c r="U1886" s="11" t="s">
        <v>6416</v>
      </c>
      <c r="V1886" s="59" t="s">
        <v>6416</v>
      </c>
      <c r="W1886" s="59" t="str">
        <f t="shared" si="189"/>
        <v>Construction</v>
      </c>
      <c r="X1886" s="11" t="s">
        <v>3000</v>
      </c>
      <c r="Y1886" s="32">
        <v>12</v>
      </c>
      <c r="Z1886" s="39">
        <v>45607</v>
      </c>
      <c r="AA1886" s="39">
        <v>45620</v>
      </c>
      <c r="AB1886" s="48">
        <v>5913.05</v>
      </c>
    </row>
    <row r="1887" spans="1:28" x14ac:dyDescent="0.2">
      <c r="A1887" s="66" t="s">
        <v>3001</v>
      </c>
      <c r="B1887" s="11" t="s">
        <v>6416</v>
      </c>
      <c r="C1887" s="11" t="s">
        <v>6416</v>
      </c>
      <c r="D1887" s="62" t="s">
        <v>6449</v>
      </c>
      <c r="E1887" s="66"/>
      <c r="F1887" s="64" t="str">
        <f t="shared" si="190"/>
        <v>The Mound</v>
      </c>
      <c r="G1887" s="66"/>
      <c r="H1887" s="65" t="str">
        <f t="shared" si="191"/>
        <v>Level 05 &amp; 06</v>
      </c>
      <c r="I1887" s="66"/>
      <c r="J1887" s="67" t="str">
        <f t="shared" si="187"/>
        <v>Zone M4</v>
      </c>
      <c r="K1887" s="66"/>
      <c r="L1887" s="68" t="str">
        <f t="shared" si="188"/>
        <v>M4 / Piazza</v>
      </c>
      <c r="M1887" s="66"/>
      <c r="N1887" s="69" t="str">
        <f t="shared" si="192"/>
        <v>1BS. CR. 2</v>
      </c>
      <c r="O1887" s="66"/>
      <c r="P1887" s="70" t="str">
        <f t="shared" si="193"/>
        <v>R2 / J1</v>
      </c>
      <c r="Q1887" s="66"/>
      <c r="R1887" s="66"/>
      <c r="S1887" s="11" t="s">
        <v>6767</v>
      </c>
      <c r="T1887" s="11" t="s">
        <v>6767</v>
      </c>
      <c r="U1887" s="11" t="s">
        <v>6416</v>
      </c>
      <c r="V1887" s="59" t="s">
        <v>6416</v>
      </c>
      <c r="W1887" s="59" t="str">
        <f t="shared" si="189"/>
        <v>Construction</v>
      </c>
      <c r="X1887" s="11" t="s">
        <v>3002</v>
      </c>
      <c r="Y1887" s="32">
        <v>12</v>
      </c>
      <c r="Z1887" s="39">
        <v>45607</v>
      </c>
      <c r="AA1887" s="39">
        <v>45620</v>
      </c>
      <c r="AB1887" s="48">
        <v>154767.60999999999</v>
      </c>
    </row>
    <row r="1888" spans="1:28" x14ac:dyDescent="0.2">
      <c r="A1888" s="66" t="s">
        <v>3003</v>
      </c>
      <c r="B1888" s="11" t="s">
        <v>6416</v>
      </c>
      <c r="C1888" s="11" t="s">
        <v>6416</v>
      </c>
      <c r="D1888" s="62" t="s">
        <v>6449</v>
      </c>
      <c r="E1888" s="66"/>
      <c r="F1888" s="64" t="str">
        <f t="shared" si="190"/>
        <v>The Mound</v>
      </c>
      <c r="G1888" s="66"/>
      <c r="H1888" s="65" t="str">
        <f t="shared" si="191"/>
        <v>Level 05 &amp; 06</v>
      </c>
      <c r="I1888" s="66"/>
      <c r="J1888" s="67" t="str">
        <f t="shared" si="187"/>
        <v>Zone M4</v>
      </c>
      <c r="K1888" s="66"/>
      <c r="L1888" s="68" t="str">
        <f t="shared" si="188"/>
        <v>M4 / Piazza</v>
      </c>
      <c r="M1888" s="66"/>
      <c r="N1888" s="69" t="str">
        <f t="shared" si="192"/>
        <v>1BS. CR. 2</v>
      </c>
      <c r="O1888" s="66"/>
      <c r="P1888" s="70" t="str">
        <f t="shared" si="193"/>
        <v>R2 / J1</v>
      </c>
      <c r="Q1888" s="66"/>
      <c r="R1888" s="66"/>
      <c r="S1888" s="11" t="s">
        <v>6767</v>
      </c>
      <c r="T1888" s="11" t="s">
        <v>6767</v>
      </c>
      <c r="U1888" s="11" t="s">
        <v>6416</v>
      </c>
      <c r="V1888" s="59" t="s">
        <v>6416</v>
      </c>
      <c r="W1888" s="59" t="str">
        <f t="shared" si="189"/>
        <v>Construction</v>
      </c>
      <c r="X1888" s="11" t="s">
        <v>3004</v>
      </c>
      <c r="Y1888" s="32">
        <v>10</v>
      </c>
      <c r="Z1888" s="39">
        <v>45609</v>
      </c>
      <c r="AA1888" s="39">
        <v>45620</v>
      </c>
      <c r="AB1888" s="48">
        <v>44275.97</v>
      </c>
    </row>
    <row r="1889" spans="1:28" x14ac:dyDescent="0.2">
      <c r="A1889" s="63" t="s">
        <v>3005</v>
      </c>
      <c r="B1889" s="8" t="s">
        <v>6416</v>
      </c>
      <c r="C1889" s="8" t="s">
        <v>6416</v>
      </c>
      <c r="D1889" s="62" t="s">
        <v>6449</v>
      </c>
      <c r="E1889" s="63"/>
      <c r="F1889" s="64" t="str">
        <f t="shared" si="190"/>
        <v>The Mound</v>
      </c>
      <c r="G1889" s="63"/>
      <c r="H1889" s="65" t="str">
        <f t="shared" si="191"/>
        <v>Level 05 &amp; 06</v>
      </c>
      <c r="I1889" s="63"/>
      <c r="J1889" s="67" t="str">
        <f t="shared" si="187"/>
        <v>Zone M4</v>
      </c>
      <c r="K1889" s="63"/>
      <c r="L1889" s="68" t="str">
        <f t="shared" si="188"/>
        <v>M4 / Piazza</v>
      </c>
      <c r="M1889" s="63"/>
      <c r="N1889" s="69" t="str">
        <f t="shared" si="192"/>
        <v>1BS. CR. 2</v>
      </c>
      <c r="O1889" s="63"/>
      <c r="P1889" s="70" t="str">
        <f t="shared" si="193"/>
        <v>R2 / J1</v>
      </c>
      <c r="Q1889" s="63"/>
      <c r="R1889" s="63"/>
      <c r="S1889" s="8" t="s">
        <v>6767</v>
      </c>
      <c r="T1889" s="8" t="s">
        <v>6767</v>
      </c>
      <c r="U1889" s="8" t="s">
        <v>6416</v>
      </c>
      <c r="V1889" s="59" t="s">
        <v>6416</v>
      </c>
      <c r="W1889" s="59" t="str">
        <f t="shared" si="189"/>
        <v>Construction</v>
      </c>
      <c r="X1889" s="8" t="s">
        <v>3006</v>
      </c>
      <c r="Y1889" s="23">
        <v>10</v>
      </c>
      <c r="Z1889" s="35">
        <v>45621</v>
      </c>
      <c r="AA1889" s="35">
        <v>45631</v>
      </c>
      <c r="AB1889" s="42">
        <v>133596.5</v>
      </c>
    </row>
    <row r="1890" spans="1:28" x14ac:dyDescent="0.2">
      <c r="A1890" s="64" t="s">
        <v>3007</v>
      </c>
      <c r="B1890" s="9" t="s">
        <v>6449</v>
      </c>
      <c r="C1890" s="9" t="s">
        <v>6644</v>
      </c>
      <c r="D1890" s="62" t="s">
        <v>6449</v>
      </c>
      <c r="E1890" s="64" t="s">
        <v>3007</v>
      </c>
      <c r="F1890" s="64" t="str">
        <f t="shared" si="190"/>
        <v>The Ring</v>
      </c>
      <c r="G1890" s="92"/>
      <c r="H1890" s="65" t="str">
        <f t="shared" si="191"/>
        <v>Level 05 &amp; 06</v>
      </c>
      <c r="I1890" s="92"/>
      <c r="J1890" s="67" t="str">
        <f t="shared" ref="J1890:J1953" si="194">IF(I1890="",J1889,TRIM(I1890))</f>
        <v>Zone M4</v>
      </c>
      <c r="K1890" s="92"/>
      <c r="L1890" s="68" t="str">
        <f t="shared" si="188"/>
        <v>M4 / Piazza</v>
      </c>
      <c r="M1890" s="92"/>
      <c r="N1890" s="69" t="str">
        <f t="shared" si="192"/>
        <v>1BS. CR. 2</v>
      </c>
      <c r="O1890" s="92"/>
      <c r="P1890" s="70" t="str">
        <f t="shared" si="193"/>
        <v>R2 / J1</v>
      </c>
      <c r="Q1890" s="92"/>
      <c r="R1890" s="92"/>
      <c r="S1890" s="9" t="s">
        <v>6644</v>
      </c>
      <c r="T1890" s="9" t="s">
        <v>6644</v>
      </c>
      <c r="U1890" s="9" t="s">
        <v>6644</v>
      </c>
      <c r="V1890" s="59" t="s">
        <v>3007</v>
      </c>
      <c r="W1890" s="59" t="str">
        <f t="shared" si="189"/>
        <v>Construction    The Ring</v>
      </c>
      <c r="X1890" s="9"/>
      <c r="Y1890" s="26">
        <v>359</v>
      </c>
      <c r="Z1890" s="27">
        <v>45279</v>
      </c>
      <c r="AA1890" s="27">
        <v>45707</v>
      </c>
      <c r="AB1890" s="40">
        <v>2903740.63</v>
      </c>
    </row>
    <row r="1891" spans="1:28" x14ac:dyDescent="0.2">
      <c r="A1891" s="65" t="s">
        <v>3008</v>
      </c>
      <c r="B1891" s="10" t="s">
        <v>6644</v>
      </c>
      <c r="C1891" s="10" t="s">
        <v>6654</v>
      </c>
      <c r="D1891" s="62" t="s">
        <v>6449</v>
      </c>
      <c r="E1891" s="92"/>
      <c r="F1891" s="64" t="str">
        <f t="shared" si="190"/>
        <v>The Ring</v>
      </c>
      <c r="G1891" s="65" t="s">
        <v>3008</v>
      </c>
      <c r="H1891" s="65" t="str">
        <f t="shared" si="191"/>
        <v>Level 00</v>
      </c>
      <c r="I1891" s="92"/>
      <c r="J1891" s="67" t="str">
        <f t="shared" si="194"/>
        <v>Zone M4</v>
      </c>
      <c r="K1891" s="92"/>
      <c r="L1891" s="68" t="str">
        <f t="shared" si="188"/>
        <v>M4 / Piazza</v>
      </c>
      <c r="M1891" s="92"/>
      <c r="N1891" s="69" t="str">
        <f t="shared" si="192"/>
        <v>1BS. CR. 2</v>
      </c>
      <c r="O1891" s="92"/>
      <c r="P1891" s="70" t="str">
        <f t="shared" si="193"/>
        <v>R2 / J1</v>
      </c>
      <c r="Q1891" s="92"/>
      <c r="R1891" s="92"/>
      <c r="S1891" s="10" t="s">
        <v>6654</v>
      </c>
      <c r="T1891" s="10" t="s">
        <v>6654</v>
      </c>
      <c r="U1891" s="10" t="s">
        <v>6654</v>
      </c>
      <c r="V1891" s="59" t="s">
        <v>3008</v>
      </c>
      <c r="W1891" s="59" t="str">
        <f t="shared" si="189"/>
        <v>Construction      Level 00</v>
      </c>
      <c r="X1891" s="10"/>
      <c r="Y1891" s="29">
        <v>331</v>
      </c>
      <c r="Z1891" s="30">
        <v>45279</v>
      </c>
      <c r="AA1891" s="30">
        <v>45675</v>
      </c>
      <c r="AB1891" s="41">
        <v>1525678.17</v>
      </c>
    </row>
    <row r="1892" spans="1:28" x14ac:dyDescent="0.2">
      <c r="A1892" s="67" t="s">
        <v>3009</v>
      </c>
      <c r="B1892" s="12" t="s">
        <v>9886</v>
      </c>
      <c r="C1892" s="12" t="s">
        <v>6768</v>
      </c>
      <c r="D1892" s="62" t="s">
        <v>6449</v>
      </c>
      <c r="E1892" s="91"/>
      <c r="F1892" s="64" t="str">
        <f t="shared" si="190"/>
        <v>The Ring</v>
      </c>
      <c r="G1892" s="91"/>
      <c r="H1892" s="65" t="str">
        <f t="shared" si="191"/>
        <v>Level 00</v>
      </c>
      <c r="I1892" s="67" t="s">
        <v>3009</v>
      </c>
      <c r="J1892" s="67" t="str">
        <f t="shared" si="194"/>
        <v>Zone R2 (Mackup / Benchmark)</v>
      </c>
      <c r="K1892" s="91"/>
      <c r="L1892" s="68" t="str">
        <f t="shared" ref="L1892:L1955" si="195">IF(K1892="",L1891,TRIM(K1892))</f>
        <v>M4 / Piazza</v>
      </c>
      <c r="M1892" s="91"/>
      <c r="N1892" s="69" t="str">
        <f t="shared" si="192"/>
        <v>1BS. CR. 2</v>
      </c>
      <c r="O1892" s="91"/>
      <c r="P1892" s="70" t="str">
        <f t="shared" si="193"/>
        <v>R2 / J1</v>
      </c>
      <c r="Q1892" s="91"/>
      <c r="R1892" s="91"/>
      <c r="S1892" s="12" t="s">
        <v>6768</v>
      </c>
      <c r="T1892" s="12" t="s">
        <v>6768</v>
      </c>
      <c r="U1892" s="12" t="s">
        <v>6768</v>
      </c>
      <c r="V1892" s="59" t="s">
        <v>3009</v>
      </c>
      <c r="W1892" s="59" t="str">
        <f t="shared" si="189"/>
        <v>Construction        Zone R2 (Mackup / Benchmark)</v>
      </c>
      <c r="X1892" s="12"/>
      <c r="Y1892" s="36">
        <v>14</v>
      </c>
      <c r="Z1892" s="37">
        <v>45279</v>
      </c>
      <c r="AA1892" s="37">
        <v>45294</v>
      </c>
      <c r="AB1892" s="46">
        <v>105075.22</v>
      </c>
    </row>
    <row r="1893" spans="1:28" x14ac:dyDescent="0.2">
      <c r="A1893" s="68" t="s">
        <v>3010</v>
      </c>
      <c r="B1893" s="2" t="s">
        <v>6768</v>
      </c>
      <c r="C1893" s="2" t="s">
        <v>6676</v>
      </c>
      <c r="D1893" s="62" t="s">
        <v>6449</v>
      </c>
      <c r="E1893" s="92"/>
      <c r="F1893" s="64" t="str">
        <f t="shared" si="190"/>
        <v>The Ring</v>
      </c>
      <c r="G1893" s="92"/>
      <c r="H1893" s="65" t="str">
        <f t="shared" si="191"/>
        <v>Level 00</v>
      </c>
      <c r="I1893" s="92"/>
      <c r="J1893" s="67" t="str">
        <f t="shared" si="194"/>
        <v>Zone R2 (Mackup / Benchmark)</v>
      </c>
      <c r="K1893" s="68" t="s">
        <v>3010</v>
      </c>
      <c r="L1893" s="68" t="str">
        <f t="shared" si="195"/>
        <v>R2 / J0</v>
      </c>
      <c r="M1893" s="92"/>
      <c r="N1893" s="69" t="str">
        <f t="shared" si="192"/>
        <v>1BS. CR. 2</v>
      </c>
      <c r="O1893" s="92"/>
      <c r="P1893" s="70" t="str">
        <f t="shared" si="193"/>
        <v>R2 / J1</v>
      </c>
      <c r="Q1893" s="92"/>
      <c r="R1893" s="92"/>
      <c r="S1893" s="2" t="s">
        <v>6676</v>
      </c>
      <c r="T1893" s="2" t="s">
        <v>6676</v>
      </c>
      <c r="U1893" s="2" t="s">
        <v>6676</v>
      </c>
      <c r="V1893" s="59" t="s">
        <v>3010</v>
      </c>
      <c r="W1893" s="59" t="str">
        <f t="shared" si="189"/>
        <v>Construction          R2 / J0</v>
      </c>
      <c r="X1893" s="2"/>
      <c r="Y1893" s="43">
        <v>14</v>
      </c>
      <c r="Z1893" s="44">
        <v>45279</v>
      </c>
      <c r="AA1893" s="44">
        <v>45294</v>
      </c>
      <c r="AB1893" s="47">
        <v>105075.22</v>
      </c>
    </row>
    <row r="1894" spans="1:28" x14ac:dyDescent="0.2">
      <c r="A1894" s="69" t="s">
        <v>1178</v>
      </c>
      <c r="B1894" s="3" t="s">
        <v>6676</v>
      </c>
      <c r="C1894" s="3" t="s">
        <v>6710</v>
      </c>
      <c r="D1894" s="62" t="s">
        <v>6449</v>
      </c>
      <c r="E1894" s="92"/>
      <c r="F1894" s="64" t="str">
        <f t="shared" si="190"/>
        <v>The Ring</v>
      </c>
      <c r="G1894" s="92"/>
      <c r="H1894" s="65" t="str">
        <f t="shared" si="191"/>
        <v>Level 00</v>
      </c>
      <c r="I1894" s="92"/>
      <c r="J1894" s="67" t="str">
        <f t="shared" si="194"/>
        <v>Zone R2 (Mackup / Benchmark)</v>
      </c>
      <c r="K1894" s="92"/>
      <c r="L1894" s="68" t="str">
        <f t="shared" si="195"/>
        <v>R2 / J0</v>
      </c>
      <c r="M1894" s="69" t="s">
        <v>1178</v>
      </c>
      <c r="N1894" s="69" t="str">
        <f t="shared" si="192"/>
        <v>S. K. L. - 1</v>
      </c>
      <c r="O1894" s="92"/>
      <c r="P1894" s="70" t="str">
        <f t="shared" si="193"/>
        <v>R2 / J1</v>
      </c>
      <c r="Q1894" s="92"/>
      <c r="R1894" s="92"/>
      <c r="S1894" s="3" t="s">
        <v>6710</v>
      </c>
      <c r="T1894" s="3" t="s">
        <v>6710</v>
      </c>
      <c r="U1894" s="3" t="s">
        <v>6710</v>
      </c>
      <c r="V1894" s="59" t="s">
        <v>1178</v>
      </c>
      <c r="W1894" s="59" t="str">
        <f t="shared" si="189"/>
        <v>Construction            S. K. L. - 1</v>
      </c>
      <c r="X1894" s="3"/>
      <c r="Y1894" s="49">
        <v>14</v>
      </c>
      <c r="Z1894" s="50">
        <v>45279</v>
      </c>
      <c r="AA1894" s="50">
        <v>45294</v>
      </c>
      <c r="AB1894" s="52">
        <v>13134.4</v>
      </c>
    </row>
    <row r="1895" spans="1:28" ht="25.5" x14ac:dyDescent="0.2">
      <c r="A1895" s="66" t="s">
        <v>3011</v>
      </c>
      <c r="B1895" s="11" t="s">
        <v>6416</v>
      </c>
      <c r="C1895" s="11" t="s">
        <v>6416</v>
      </c>
      <c r="D1895" s="62" t="s">
        <v>6449</v>
      </c>
      <c r="E1895" s="66"/>
      <c r="F1895" s="64" t="str">
        <f t="shared" si="190"/>
        <v>The Ring</v>
      </c>
      <c r="G1895" s="66"/>
      <c r="H1895" s="65" t="str">
        <f t="shared" si="191"/>
        <v>Level 00</v>
      </c>
      <c r="I1895" s="66"/>
      <c r="J1895" s="67" t="str">
        <f t="shared" si="194"/>
        <v>Zone R2 (Mackup / Benchmark)</v>
      </c>
      <c r="K1895" s="66"/>
      <c r="L1895" s="68" t="str">
        <f t="shared" si="195"/>
        <v>R2 / J0</v>
      </c>
      <c r="M1895" s="66"/>
      <c r="N1895" s="69" t="str">
        <f t="shared" si="192"/>
        <v>S. K. L. - 1</v>
      </c>
      <c r="O1895" s="66"/>
      <c r="P1895" s="70" t="str">
        <f t="shared" si="193"/>
        <v>R2 / J1</v>
      </c>
      <c r="Q1895" s="66"/>
      <c r="R1895" s="66"/>
      <c r="S1895" s="11" t="s">
        <v>6710</v>
      </c>
      <c r="T1895" s="11" t="s">
        <v>6710</v>
      </c>
      <c r="U1895" s="11" t="s">
        <v>6416</v>
      </c>
      <c r="V1895" s="59" t="s">
        <v>6416</v>
      </c>
      <c r="W1895" s="59" t="str">
        <f t="shared" si="189"/>
        <v>Construction</v>
      </c>
      <c r="X1895" s="11" t="s">
        <v>3012</v>
      </c>
      <c r="Y1895" s="32">
        <v>10</v>
      </c>
      <c r="Z1895" s="39">
        <v>45279</v>
      </c>
      <c r="AA1895" s="39">
        <v>45290</v>
      </c>
      <c r="AB1895" s="48">
        <v>6995.08</v>
      </c>
    </row>
    <row r="1896" spans="1:28" x14ac:dyDescent="0.2">
      <c r="A1896" s="66" t="s">
        <v>3013</v>
      </c>
      <c r="B1896" s="11" t="s">
        <v>6416</v>
      </c>
      <c r="C1896" s="11" t="s">
        <v>6416</v>
      </c>
      <c r="D1896" s="62" t="s">
        <v>6449</v>
      </c>
      <c r="E1896" s="66"/>
      <c r="F1896" s="64" t="str">
        <f t="shared" si="190"/>
        <v>The Ring</v>
      </c>
      <c r="G1896" s="66"/>
      <c r="H1896" s="65" t="str">
        <f t="shared" si="191"/>
        <v>Level 00</v>
      </c>
      <c r="I1896" s="66"/>
      <c r="J1896" s="67" t="str">
        <f t="shared" si="194"/>
        <v>Zone R2 (Mackup / Benchmark)</v>
      </c>
      <c r="K1896" s="66"/>
      <c r="L1896" s="68" t="str">
        <f t="shared" si="195"/>
        <v>R2 / J0</v>
      </c>
      <c r="M1896" s="66"/>
      <c r="N1896" s="69" t="str">
        <f t="shared" si="192"/>
        <v>S. K. L. - 1</v>
      </c>
      <c r="O1896" s="66"/>
      <c r="P1896" s="70" t="str">
        <f t="shared" si="193"/>
        <v>R2 / J1</v>
      </c>
      <c r="Q1896" s="66"/>
      <c r="R1896" s="66"/>
      <c r="S1896" s="11" t="s">
        <v>6710</v>
      </c>
      <c r="T1896" s="11" t="s">
        <v>6710</v>
      </c>
      <c r="U1896" s="11" t="s">
        <v>6416</v>
      </c>
      <c r="V1896" s="59" t="s">
        <v>6416</v>
      </c>
      <c r="W1896" s="59" t="str">
        <f t="shared" si="189"/>
        <v>Construction</v>
      </c>
      <c r="X1896" s="11" t="s">
        <v>3014</v>
      </c>
      <c r="Y1896" s="32">
        <v>10</v>
      </c>
      <c r="Z1896" s="39">
        <v>45279</v>
      </c>
      <c r="AA1896" s="39">
        <v>45290</v>
      </c>
      <c r="AB1896" s="48">
        <v>3118.49</v>
      </c>
    </row>
    <row r="1897" spans="1:28" x14ac:dyDescent="0.2">
      <c r="A1897" s="66" t="s">
        <v>3015</v>
      </c>
      <c r="B1897" s="11" t="s">
        <v>6416</v>
      </c>
      <c r="C1897" s="11" t="s">
        <v>6416</v>
      </c>
      <c r="D1897" s="62" t="s">
        <v>6449</v>
      </c>
      <c r="E1897" s="66"/>
      <c r="F1897" s="64" t="str">
        <f t="shared" si="190"/>
        <v>The Ring</v>
      </c>
      <c r="G1897" s="66"/>
      <c r="H1897" s="65" t="str">
        <f t="shared" si="191"/>
        <v>Level 00</v>
      </c>
      <c r="I1897" s="66"/>
      <c r="J1897" s="67" t="str">
        <f t="shared" si="194"/>
        <v>Zone R2 (Mackup / Benchmark)</v>
      </c>
      <c r="K1897" s="66"/>
      <c r="L1897" s="68" t="str">
        <f t="shared" si="195"/>
        <v>R2 / J0</v>
      </c>
      <c r="M1897" s="66"/>
      <c r="N1897" s="69" t="str">
        <f t="shared" si="192"/>
        <v>S. K. L. - 1</v>
      </c>
      <c r="O1897" s="66"/>
      <c r="P1897" s="70" t="str">
        <f t="shared" si="193"/>
        <v>R2 / J1</v>
      </c>
      <c r="Q1897" s="66"/>
      <c r="R1897" s="66"/>
      <c r="S1897" s="11" t="s">
        <v>6710</v>
      </c>
      <c r="T1897" s="11" t="s">
        <v>6710</v>
      </c>
      <c r="U1897" s="11" t="s">
        <v>6416</v>
      </c>
      <c r="V1897" s="59" t="s">
        <v>6416</v>
      </c>
      <c r="W1897" s="59" t="str">
        <f t="shared" si="189"/>
        <v>Construction</v>
      </c>
      <c r="X1897" s="11" t="s">
        <v>3016</v>
      </c>
      <c r="Y1897" s="32">
        <v>10</v>
      </c>
      <c r="Z1897" s="39">
        <v>45279</v>
      </c>
      <c r="AA1897" s="39">
        <v>45290</v>
      </c>
      <c r="AB1897" s="34">
        <v>795.57</v>
      </c>
    </row>
    <row r="1898" spans="1:28" x14ac:dyDescent="0.2">
      <c r="A1898" s="66" t="s">
        <v>3017</v>
      </c>
      <c r="B1898" s="11" t="s">
        <v>6416</v>
      </c>
      <c r="C1898" s="11" t="s">
        <v>6416</v>
      </c>
      <c r="D1898" s="62" t="s">
        <v>6449</v>
      </c>
      <c r="E1898" s="66"/>
      <c r="F1898" s="64" t="str">
        <f t="shared" si="190"/>
        <v>The Ring</v>
      </c>
      <c r="G1898" s="66"/>
      <c r="H1898" s="65" t="str">
        <f t="shared" si="191"/>
        <v>Level 00</v>
      </c>
      <c r="I1898" s="66"/>
      <c r="J1898" s="67" t="str">
        <f t="shared" si="194"/>
        <v>Zone R2 (Mackup / Benchmark)</v>
      </c>
      <c r="K1898" s="66"/>
      <c r="L1898" s="68" t="str">
        <f t="shared" si="195"/>
        <v>R2 / J0</v>
      </c>
      <c r="M1898" s="66"/>
      <c r="N1898" s="69" t="str">
        <f t="shared" si="192"/>
        <v>S. K. L. - 1</v>
      </c>
      <c r="O1898" s="66"/>
      <c r="P1898" s="70" t="str">
        <f t="shared" si="193"/>
        <v>R2 / J1</v>
      </c>
      <c r="Q1898" s="66"/>
      <c r="R1898" s="66"/>
      <c r="S1898" s="11" t="s">
        <v>6710</v>
      </c>
      <c r="T1898" s="11" t="s">
        <v>6710</v>
      </c>
      <c r="U1898" s="11" t="s">
        <v>6416</v>
      </c>
      <c r="V1898" s="59" t="s">
        <v>6416</v>
      </c>
      <c r="W1898" s="59" t="str">
        <f t="shared" si="189"/>
        <v>Construction</v>
      </c>
      <c r="X1898" s="11" t="s">
        <v>3018</v>
      </c>
      <c r="Y1898" s="32">
        <v>10</v>
      </c>
      <c r="Z1898" s="39">
        <v>45279</v>
      </c>
      <c r="AA1898" s="39">
        <v>45290</v>
      </c>
      <c r="AB1898" s="34">
        <v>583.46</v>
      </c>
    </row>
    <row r="1899" spans="1:28" x14ac:dyDescent="0.2">
      <c r="A1899" s="63" t="s">
        <v>3019</v>
      </c>
      <c r="B1899" s="8" t="s">
        <v>6416</v>
      </c>
      <c r="C1899" s="8" t="s">
        <v>6416</v>
      </c>
      <c r="D1899" s="62" t="s">
        <v>6449</v>
      </c>
      <c r="E1899" s="63"/>
      <c r="F1899" s="64" t="str">
        <f t="shared" si="190"/>
        <v>The Ring</v>
      </c>
      <c r="G1899" s="63"/>
      <c r="H1899" s="65" t="str">
        <f t="shared" si="191"/>
        <v>Level 00</v>
      </c>
      <c r="I1899" s="63"/>
      <c r="J1899" s="67" t="str">
        <f t="shared" si="194"/>
        <v>Zone R2 (Mackup / Benchmark)</v>
      </c>
      <c r="K1899" s="63"/>
      <c r="L1899" s="68" t="str">
        <f t="shared" si="195"/>
        <v>R2 / J0</v>
      </c>
      <c r="M1899" s="63"/>
      <c r="N1899" s="69" t="str">
        <f t="shared" si="192"/>
        <v>S. K. L. - 1</v>
      </c>
      <c r="O1899" s="63"/>
      <c r="P1899" s="70" t="str">
        <f t="shared" si="193"/>
        <v>R2 / J1</v>
      </c>
      <c r="Q1899" s="63"/>
      <c r="R1899" s="63"/>
      <c r="S1899" s="8" t="s">
        <v>6710</v>
      </c>
      <c r="T1899" s="8" t="s">
        <v>6710</v>
      </c>
      <c r="U1899" s="8" t="s">
        <v>6416</v>
      </c>
      <c r="V1899" s="59" t="s">
        <v>6416</v>
      </c>
      <c r="W1899" s="59" t="str">
        <f t="shared" si="189"/>
        <v>Construction</v>
      </c>
      <c r="X1899" s="8" t="s">
        <v>3020</v>
      </c>
      <c r="Y1899" s="23">
        <v>4</v>
      </c>
      <c r="Z1899" s="35">
        <v>45291</v>
      </c>
      <c r="AA1899" s="35">
        <v>45294</v>
      </c>
      <c r="AB1899" s="42">
        <v>1641.8</v>
      </c>
    </row>
    <row r="1900" spans="1:28" x14ac:dyDescent="0.2">
      <c r="A1900" s="69" t="s">
        <v>1189</v>
      </c>
      <c r="B1900" s="3" t="s">
        <v>6676</v>
      </c>
      <c r="C1900" s="3" t="s">
        <v>6711</v>
      </c>
      <c r="D1900" s="62" t="s">
        <v>6449</v>
      </c>
      <c r="E1900" s="92"/>
      <c r="F1900" s="64" t="str">
        <f t="shared" si="190"/>
        <v>The Ring</v>
      </c>
      <c r="G1900" s="92"/>
      <c r="H1900" s="65" t="str">
        <f t="shared" si="191"/>
        <v>Level 00</v>
      </c>
      <c r="I1900" s="92"/>
      <c r="J1900" s="67" t="str">
        <f t="shared" si="194"/>
        <v>Zone R2 (Mackup / Benchmark)</v>
      </c>
      <c r="K1900" s="92"/>
      <c r="L1900" s="68" t="str">
        <f t="shared" si="195"/>
        <v>R2 / J0</v>
      </c>
      <c r="M1900" s="69" t="s">
        <v>1189</v>
      </c>
      <c r="N1900" s="69" t="str">
        <f t="shared" si="192"/>
        <v>S. K. L. - 2</v>
      </c>
      <c r="O1900" s="92"/>
      <c r="P1900" s="70" t="str">
        <f t="shared" si="193"/>
        <v>R2 / J1</v>
      </c>
      <c r="Q1900" s="92"/>
      <c r="R1900" s="92"/>
      <c r="S1900" s="3" t="s">
        <v>6711</v>
      </c>
      <c r="T1900" s="3" t="s">
        <v>6711</v>
      </c>
      <c r="U1900" s="3" t="s">
        <v>6711</v>
      </c>
      <c r="V1900" s="59" t="s">
        <v>1189</v>
      </c>
      <c r="W1900" s="59" t="str">
        <f t="shared" si="189"/>
        <v>Construction            S. K. L. - 2</v>
      </c>
      <c r="X1900" s="3"/>
      <c r="Y1900" s="49">
        <v>14</v>
      </c>
      <c r="Z1900" s="50">
        <v>45279</v>
      </c>
      <c r="AA1900" s="50">
        <v>45294</v>
      </c>
      <c r="AB1900" s="52">
        <v>13134.4</v>
      </c>
    </row>
    <row r="1901" spans="1:28" ht="25.5" x14ac:dyDescent="0.2">
      <c r="A1901" s="66" t="s">
        <v>3021</v>
      </c>
      <c r="B1901" s="11" t="s">
        <v>6416</v>
      </c>
      <c r="C1901" s="11" t="s">
        <v>6416</v>
      </c>
      <c r="D1901" s="62" t="s">
        <v>6449</v>
      </c>
      <c r="E1901" s="66"/>
      <c r="F1901" s="64" t="str">
        <f t="shared" si="190"/>
        <v>The Ring</v>
      </c>
      <c r="G1901" s="66"/>
      <c r="H1901" s="65" t="str">
        <f t="shared" si="191"/>
        <v>Level 00</v>
      </c>
      <c r="I1901" s="66"/>
      <c r="J1901" s="67" t="str">
        <f t="shared" si="194"/>
        <v>Zone R2 (Mackup / Benchmark)</v>
      </c>
      <c r="K1901" s="66"/>
      <c r="L1901" s="68" t="str">
        <f t="shared" si="195"/>
        <v>R2 / J0</v>
      </c>
      <c r="M1901" s="66"/>
      <c r="N1901" s="69" t="str">
        <f t="shared" si="192"/>
        <v>S. K. L. - 2</v>
      </c>
      <c r="O1901" s="66"/>
      <c r="P1901" s="70" t="str">
        <f t="shared" si="193"/>
        <v>R2 / J1</v>
      </c>
      <c r="Q1901" s="66"/>
      <c r="R1901" s="66"/>
      <c r="S1901" s="11" t="s">
        <v>6711</v>
      </c>
      <c r="T1901" s="11" t="s">
        <v>6711</v>
      </c>
      <c r="U1901" s="11" t="s">
        <v>6416</v>
      </c>
      <c r="V1901" s="59" t="s">
        <v>6416</v>
      </c>
      <c r="W1901" s="59" t="str">
        <f t="shared" si="189"/>
        <v>Construction</v>
      </c>
      <c r="X1901" s="11" t="s">
        <v>3022</v>
      </c>
      <c r="Y1901" s="32">
        <v>10</v>
      </c>
      <c r="Z1901" s="39">
        <v>45279</v>
      </c>
      <c r="AA1901" s="39">
        <v>45290</v>
      </c>
      <c r="AB1901" s="48">
        <v>6995.08</v>
      </c>
    </row>
    <row r="1902" spans="1:28" x14ac:dyDescent="0.2">
      <c r="A1902" s="66" t="s">
        <v>3023</v>
      </c>
      <c r="B1902" s="11" t="s">
        <v>6416</v>
      </c>
      <c r="C1902" s="11" t="s">
        <v>6416</v>
      </c>
      <c r="D1902" s="62" t="s">
        <v>6449</v>
      </c>
      <c r="E1902" s="66"/>
      <c r="F1902" s="64" t="str">
        <f t="shared" si="190"/>
        <v>The Ring</v>
      </c>
      <c r="G1902" s="66"/>
      <c r="H1902" s="65" t="str">
        <f t="shared" si="191"/>
        <v>Level 00</v>
      </c>
      <c r="I1902" s="66"/>
      <c r="J1902" s="67" t="str">
        <f t="shared" si="194"/>
        <v>Zone R2 (Mackup / Benchmark)</v>
      </c>
      <c r="K1902" s="66"/>
      <c r="L1902" s="68" t="str">
        <f t="shared" si="195"/>
        <v>R2 / J0</v>
      </c>
      <c r="M1902" s="66"/>
      <c r="N1902" s="69" t="str">
        <f t="shared" si="192"/>
        <v>S. K. L. - 2</v>
      </c>
      <c r="O1902" s="66"/>
      <c r="P1902" s="70" t="str">
        <f t="shared" si="193"/>
        <v>R2 / J1</v>
      </c>
      <c r="Q1902" s="66"/>
      <c r="R1902" s="66"/>
      <c r="S1902" s="11" t="s">
        <v>6711</v>
      </c>
      <c r="T1902" s="11" t="s">
        <v>6711</v>
      </c>
      <c r="U1902" s="11" t="s">
        <v>6416</v>
      </c>
      <c r="V1902" s="59" t="s">
        <v>6416</v>
      </c>
      <c r="W1902" s="59" t="str">
        <f t="shared" si="189"/>
        <v>Construction</v>
      </c>
      <c r="X1902" s="11" t="s">
        <v>3024</v>
      </c>
      <c r="Y1902" s="32">
        <v>10</v>
      </c>
      <c r="Z1902" s="39">
        <v>45279</v>
      </c>
      <c r="AA1902" s="39">
        <v>45290</v>
      </c>
      <c r="AB1902" s="48">
        <v>3118.49</v>
      </c>
    </row>
    <row r="1903" spans="1:28" x14ac:dyDescent="0.2">
      <c r="A1903" s="66" t="s">
        <v>3025</v>
      </c>
      <c r="B1903" s="11" t="s">
        <v>6416</v>
      </c>
      <c r="C1903" s="11" t="s">
        <v>6416</v>
      </c>
      <c r="D1903" s="62" t="s">
        <v>6449</v>
      </c>
      <c r="E1903" s="66"/>
      <c r="F1903" s="64" t="str">
        <f t="shared" si="190"/>
        <v>The Ring</v>
      </c>
      <c r="G1903" s="66"/>
      <c r="H1903" s="65" t="str">
        <f t="shared" si="191"/>
        <v>Level 00</v>
      </c>
      <c r="I1903" s="66"/>
      <c r="J1903" s="67" t="str">
        <f t="shared" si="194"/>
        <v>Zone R2 (Mackup / Benchmark)</v>
      </c>
      <c r="K1903" s="66"/>
      <c r="L1903" s="68" t="str">
        <f t="shared" si="195"/>
        <v>R2 / J0</v>
      </c>
      <c r="M1903" s="66"/>
      <c r="N1903" s="69" t="str">
        <f t="shared" si="192"/>
        <v>S. K. L. - 2</v>
      </c>
      <c r="O1903" s="66"/>
      <c r="P1903" s="70" t="str">
        <f t="shared" si="193"/>
        <v>R2 / J1</v>
      </c>
      <c r="Q1903" s="66"/>
      <c r="R1903" s="66"/>
      <c r="S1903" s="11" t="s">
        <v>6711</v>
      </c>
      <c r="T1903" s="11" t="s">
        <v>6711</v>
      </c>
      <c r="U1903" s="11" t="s">
        <v>6416</v>
      </c>
      <c r="V1903" s="59" t="s">
        <v>6416</v>
      </c>
      <c r="W1903" s="59" t="str">
        <f t="shared" si="189"/>
        <v>Construction</v>
      </c>
      <c r="X1903" s="11" t="s">
        <v>3026</v>
      </c>
      <c r="Y1903" s="32">
        <v>10</v>
      </c>
      <c r="Z1903" s="39">
        <v>45279</v>
      </c>
      <c r="AA1903" s="39">
        <v>45290</v>
      </c>
      <c r="AB1903" s="34">
        <v>795.57</v>
      </c>
    </row>
    <row r="1904" spans="1:28" x14ac:dyDescent="0.2">
      <c r="A1904" s="66" t="s">
        <v>3027</v>
      </c>
      <c r="B1904" s="11" t="s">
        <v>6416</v>
      </c>
      <c r="C1904" s="11" t="s">
        <v>6416</v>
      </c>
      <c r="D1904" s="62" t="s">
        <v>6449</v>
      </c>
      <c r="E1904" s="66"/>
      <c r="F1904" s="64" t="str">
        <f t="shared" si="190"/>
        <v>The Ring</v>
      </c>
      <c r="G1904" s="66"/>
      <c r="H1904" s="65" t="str">
        <f t="shared" si="191"/>
        <v>Level 00</v>
      </c>
      <c r="I1904" s="66"/>
      <c r="J1904" s="67" t="str">
        <f t="shared" si="194"/>
        <v>Zone R2 (Mackup / Benchmark)</v>
      </c>
      <c r="K1904" s="66"/>
      <c r="L1904" s="68" t="str">
        <f t="shared" si="195"/>
        <v>R2 / J0</v>
      </c>
      <c r="M1904" s="66"/>
      <c r="N1904" s="69" t="str">
        <f t="shared" si="192"/>
        <v>S. K. L. - 2</v>
      </c>
      <c r="O1904" s="66"/>
      <c r="P1904" s="70" t="str">
        <f t="shared" si="193"/>
        <v>R2 / J1</v>
      </c>
      <c r="Q1904" s="66"/>
      <c r="R1904" s="66"/>
      <c r="S1904" s="11" t="s">
        <v>6711</v>
      </c>
      <c r="T1904" s="11" t="s">
        <v>6711</v>
      </c>
      <c r="U1904" s="11" t="s">
        <v>6416</v>
      </c>
      <c r="V1904" s="59" t="s">
        <v>6416</v>
      </c>
      <c r="W1904" s="59" t="str">
        <f t="shared" si="189"/>
        <v>Construction</v>
      </c>
      <c r="X1904" s="11" t="s">
        <v>3028</v>
      </c>
      <c r="Y1904" s="32">
        <v>10</v>
      </c>
      <c r="Z1904" s="39">
        <v>45279</v>
      </c>
      <c r="AA1904" s="39">
        <v>45290</v>
      </c>
      <c r="AB1904" s="34">
        <v>583.46</v>
      </c>
    </row>
    <row r="1905" spans="1:28" x14ac:dyDescent="0.2">
      <c r="A1905" s="63" t="s">
        <v>3029</v>
      </c>
      <c r="B1905" s="8" t="s">
        <v>6416</v>
      </c>
      <c r="C1905" s="8" t="s">
        <v>6416</v>
      </c>
      <c r="D1905" s="62" t="s">
        <v>6449</v>
      </c>
      <c r="E1905" s="63"/>
      <c r="F1905" s="64" t="str">
        <f t="shared" si="190"/>
        <v>The Ring</v>
      </c>
      <c r="G1905" s="63"/>
      <c r="H1905" s="65" t="str">
        <f t="shared" si="191"/>
        <v>Level 00</v>
      </c>
      <c r="I1905" s="63"/>
      <c r="J1905" s="67" t="str">
        <f t="shared" si="194"/>
        <v>Zone R2 (Mackup / Benchmark)</v>
      </c>
      <c r="K1905" s="63"/>
      <c r="L1905" s="68" t="str">
        <f t="shared" si="195"/>
        <v>R2 / J0</v>
      </c>
      <c r="M1905" s="63"/>
      <c r="N1905" s="69" t="str">
        <f t="shared" si="192"/>
        <v>S. K. L. - 2</v>
      </c>
      <c r="O1905" s="63"/>
      <c r="P1905" s="70" t="str">
        <f t="shared" si="193"/>
        <v>R2 / J1</v>
      </c>
      <c r="Q1905" s="63"/>
      <c r="R1905" s="63"/>
      <c r="S1905" s="8" t="s">
        <v>6711</v>
      </c>
      <c r="T1905" s="8" t="s">
        <v>6711</v>
      </c>
      <c r="U1905" s="8" t="s">
        <v>6416</v>
      </c>
      <c r="V1905" s="59" t="s">
        <v>6416</v>
      </c>
      <c r="W1905" s="59" t="str">
        <f t="shared" si="189"/>
        <v>Construction</v>
      </c>
      <c r="X1905" s="8" t="s">
        <v>3030</v>
      </c>
      <c r="Y1905" s="23">
        <v>4</v>
      </c>
      <c r="Z1905" s="35">
        <v>45291</v>
      </c>
      <c r="AA1905" s="35">
        <v>45294</v>
      </c>
      <c r="AB1905" s="42">
        <v>1641.8</v>
      </c>
    </row>
    <row r="1906" spans="1:28" x14ac:dyDescent="0.2">
      <c r="A1906" s="69" t="s">
        <v>2027</v>
      </c>
      <c r="B1906" s="3" t="s">
        <v>6676</v>
      </c>
      <c r="C1906" s="3" t="s">
        <v>6741</v>
      </c>
      <c r="D1906" s="62" t="s">
        <v>6449</v>
      </c>
      <c r="E1906" s="92"/>
      <c r="F1906" s="64" t="str">
        <f t="shared" si="190"/>
        <v>The Ring</v>
      </c>
      <c r="G1906" s="92"/>
      <c r="H1906" s="65" t="str">
        <f t="shared" si="191"/>
        <v>Level 00</v>
      </c>
      <c r="I1906" s="92"/>
      <c r="J1906" s="67" t="str">
        <f t="shared" si="194"/>
        <v>Zone R2 (Mackup / Benchmark)</v>
      </c>
      <c r="K1906" s="92"/>
      <c r="L1906" s="68" t="str">
        <f t="shared" si="195"/>
        <v>R2 / J0</v>
      </c>
      <c r="M1906" s="69" t="s">
        <v>2027</v>
      </c>
      <c r="N1906" s="69" t="str">
        <f t="shared" si="192"/>
        <v>S. K. L. - 3</v>
      </c>
      <c r="O1906" s="92"/>
      <c r="P1906" s="70" t="str">
        <f t="shared" si="193"/>
        <v>R2 / J1</v>
      </c>
      <c r="Q1906" s="92"/>
      <c r="R1906" s="92"/>
      <c r="S1906" s="3" t="s">
        <v>6741</v>
      </c>
      <c r="T1906" s="3" t="s">
        <v>6741</v>
      </c>
      <c r="U1906" s="3" t="s">
        <v>6741</v>
      </c>
      <c r="V1906" s="59" t="s">
        <v>2027</v>
      </c>
      <c r="W1906" s="59" t="str">
        <f t="shared" si="189"/>
        <v>Construction            S. K. L. - 3</v>
      </c>
      <c r="X1906" s="3"/>
      <c r="Y1906" s="49">
        <v>14</v>
      </c>
      <c r="Z1906" s="50">
        <v>45279</v>
      </c>
      <c r="AA1906" s="50">
        <v>45294</v>
      </c>
      <c r="AB1906" s="52">
        <v>13134.4</v>
      </c>
    </row>
    <row r="1907" spans="1:28" ht="25.5" x14ac:dyDescent="0.2">
      <c r="A1907" s="66" t="s">
        <v>3031</v>
      </c>
      <c r="B1907" s="11" t="s">
        <v>6416</v>
      </c>
      <c r="C1907" s="11" t="s">
        <v>6416</v>
      </c>
      <c r="D1907" s="62" t="s">
        <v>6449</v>
      </c>
      <c r="E1907" s="66"/>
      <c r="F1907" s="64" t="str">
        <f t="shared" si="190"/>
        <v>The Ring</v>
      </c>
      <c r="G1907" s="66"/>
      <c r="H1907" s="65" t="str">
        <f t="shared" si="191"/>
        <v>Level 00</v>
      </c>
      <c r="I1907" s="66"/>
      <c r="J1907" s="67" t="str">
        <f t="shared" si="194"/>
        <v>Zone R2 (Mackup / Benchmark)</v>
      </c>
      <c r="K1907" s="66"/>
      <c r="L1907" s="68" t="str">
        <f t="shared" si="195"/>
        <v>R2 / J0</v>
      </c>
      <c r="M1907" s="66"/>
      <c r="N1907" s="69" t="str">
        <f t="shared" si="192"/>
        <v>S. K. L. - 3</v>
      </c>
      <c r="O1907" s="66"/>
      <c r="P1907" s="70" t="str">
        <f t="shared" si="193"/>
        <v>R2 / J1</v>
      </c>
      <c r="Q1907" s="66"/>
      <c r="R1907" s="66"/>
      <c r="S1907" s="11" t="s">
        <v>6741</v>
      </c>
      <c r="T1907" s="11" t="s">
        <v>6741</v>
      </c>
      <c r="U1907" s="11" t="s">
        <v>6416</v>
      </c>
      <c r="V1907" s="59" t="s">
        <v>6416</v>
      </c>
      <c r="W1907" s="59" t="str">
        <f t="shared" si="189"/>
        <v>Construction</v>
      </c>
      <c r="X1907" s="11" t="s">
        <v>3032</v>
      </c>
      <c r="Y1907" s="32">
        <v>10</v>
      </c>
      <c r="Z1907" s="39">
        <v>45279</v>
      </c>
      <c r="AA1907" s="39">
        <v>45290</v>
      </c>
      <c r="AB1907" s="48">
        <v>6995.08</v>
      </c>
    </row>
    <row r="1908" spans="1:28" x14ac:dyDescent="0.2">
      <c r="A1908" s="66" t="s">
        <v>3033</v>
      </c>
      <c r="B1908" s="11" t="s">
        <v>6416</v>
      </c>
      <c r="C1908" s="11" t="s">
        <v>6416</v>
      </c>
      <c r="D1908" s="62" t="s">
        <v>6449</v>
      </c>
      <c r="E1908" s="66"/>
      <c r="F1908" s="64" t="str">
        <f t="shared" si="190"/>
        <v>The Ring</v>
      </c>
      <c r="G1908" s="66"/>
      <c r="H1908" s="65" t="str">
        <f t="shared" si="191"/>
        <v>Level 00</v>
      </c>
      <c r="I1908" s="66"/>
      <c r="J1908" s="67" t="str">
        <f t="shared" si="194"/>
        <v>Zone R2 (Mackup / Benchmark)</v>
      </c>
      <c r="K1908" s="66"/>
      <c r="L1908" s="68" t="str">
        <f t="shared" si="195"/>
        <v>R2 / J0</v>
      </c>
      <c r="M1908" s="66"/>
      <c r="N1908" s="69" t="str">
        <f t="shared" si="192"/>
        <v>S. K. L. - 3</v>
      </c>
      <c r="O1908" s="66"/>
      <c r="P1908" s="70" t="str">
        <f t="shared" si="193"/>
        <v>R2 / J1</v>
      </c>
      <c r="Q1908" s="66"/>
      <c r="R1908" s="66"/>
      <c r="S1908" s="11" t="s">
        <v>6741</v>
      </c>
      <c r="T1908" s="11" t="s">
        <v>6741</v>
      </c>
      <c r="U1908" s="11" t="s">
        <v>6416</v>
      </c>
      <c r="V1908" s="59" t="s">
        <v>6416</v>
      </c>
      <c r="W1908" s="59" t="str">
        <f t="shared" si="189"/>
        <v>Construction</v>
      </c>
      <c r="X1908" s="11" t="s">
        <v>3034</v>
      </c>
      <c r="Y1908" s="32">
        <v>10</v>
      </c>
      <c r="Z1908" s="39">
        <v>45279</v>
      </c>
      <c r="AA1908" s="39">
        <v>45290</v>
      </c>
      <c r="AB1908" s="48">
        <v>3118.49</v>
      </c>
    </row>
    <row r="1909" spans="1:28" x14ac:dyDescent="0.2">
      <c r="A1909" s="66" t="s">
        <v>3035</v>
      </c>
      <c r="B1909" s="11" t="s">
        <v>6416</v>
      </c>
      <c r="C1909" s="11" t="s">
        <v>6416</v>
      </c>
      <c r="D1909" s="62" t="s">
        <v>6449</v>
      </c>
      <c r="E1909" s="66"/>
      <c r="F1909" s="64" t="str">
        <f t="shared" si="190"/>
        <v>The Ring</v>
      </c>
      <c r="G1909" s="66"/>
      <c r="H1909" s="65" t="str">
        <f t="shared" si="191"/>
        <v>Level 00</v>
      </c>
      <c r="I1909" s="66"/>
      <c r="J1909" s="67" t="str">
        <f t="shared" si="194"/>
        <v>Zone R2 (Mackup / Benchmark)</v>
      </c>
      <c r="K1909" s="66"/>
      <c r="L1909" s="68" t="str">
        <f t="shared" si="195"/>
        <v>R2 / J0</v>
      </c>
      <c r="M1909" s="66"/>
      <c r="N1909" s="69" t="str">
        <f t="shared" si="192"/>
        <v>S. K. L. - 3</v>
      </c>
      <c r="O1909" s="66"/>
      <c r="P1909" s="70" t="str">
        <f t="shared" si="193"/>
        <v>R2 / J1</v>
      </c>
      <c r="Q1909" s="66"/>
      <c r="R1909" s="66"/>
      <c r="S1909" s="11" t="s">
        <v>6741</v>
      </c>
      <c r="T1909" s="11" t="s">
        <v>6741</v>
      </c>
      <c r="U1909" s="11" t="s">
        <v>6416</v>
      </c>
      <c r="V1909" s="59" t="s">
        <v>6416</v>
      </c>
      <c r="W1909" s="59" t="str">
        <f t="shared" si="189"/>
        <v>Construction</v>
      </c>
      <c r="X1909" s="11" t="s">
        <v>3036</v>
      </c>
      <c r="Y1909" s="32">
        <v>10</v>
      </c>
      <c r="Z1909" s="39">
        <v>45279</v>
      </c>
      <c r="AA1909" s="39">
        <v>45290</v>
      </c>
      <c r="AB1909" s="34">
        <v>795.57</v>
      </c>
    </row>
    <row r="1910" spans="1:28" x14ac:dyDescent="0.2">
      <c r="A1910" s="66" t="s">
        <v>3037</v>
      </c>
      <c r="B1910" s="11" t="s">
        <v>6416</v>
      </c>
      <c r="C1910" s="11" t="s">
        <v>6416</v>
      </c>
      <c r="D1910" s="62" t="s">
        <v>6449</v>
      </c>
      <c r="E1910" s="66"/>
      <c r="F1910" s="64" t="str">
        <f t="shared" si="190"/>
        <v>The Ring</v>
      </c>
      <c r="G1910" s="66"/>
      <c r="H1910" s="65" t="str">
        <f t="shared" si="191"/>
        <v>Level 00</v>
      </c>
      <c r="I1910" s="66"/>
      <c r="J1910" s="67" t="str">
        <f t="shared" si="194"/>
        <v>Zone R2 (Mackup / Benchmark)</v>
      </c>
      <c r="K1910" s="66"/>
      <c r="L1910" s="68" t="str">
        <f t="shared" si="195"/>
        <v>R2 / J0</v>
      </c>
      <c r="M1910" s="66"/>
      <c r="N1910" s="69" t="str">
        <f t="shared" si="192"/>
        <v>S. K. L. - 3</v>
      </c>
      <c r="O1910" s="66"/>
      <c r="P1910" s="70" t="str">
        <f t="shared" si="193"/>
        <v>R2 / J1</v>
      </c>
      <c r="Q1910" s="66"/>
      <c r="R1910" s="66"/>
      <c r="S1910" s="11" t="s">
        <v>6741</v>
      </c>
      <c r="T1910" s="11" t="s">
        <v>6741</v>
      </c>
      <c r="U1910" s="11" t="s">
        <v>6416</v>
      </c>
      <c r="V1910" s="59" t="s">
        <v>6416</v>
      </c>
      <c r="W1910" s="59" t="str">
        <f t="shared" si="189"/>
        <v>Construction</v>
      </c>
      <c r="X1910" s="11" t="s">
        <v>3038</v>
      </c>
      <c r="Y1910" s="32">
        <v>10</v>
      </c>
      <c r="Z1910" s="39">
        <v>45279</v>
      </c>
      <c r="AA1910" s="39">
        <v>45290</v>
      </c>
      <c r="AB1910" s="34">
        <v>583.46</v>
      </c>
    </row>
    <row r="1911" spans="1:28" x14ac:dyDescent="0.2">
      <c r="A1911" s="63" t="s">
        <v>3039</v>
      </c>
      <c r="B1911" s="8" t="s">
        <v>6416</v>
      </c>
      <c r="C1911" s="8" t="s">
        <v>6416</v>
      </c>
      <c r="D1911" s="62" t="s">
        <v>6449</v>
      </c>
      <c r="E1911" s="63"/>
      <c r="F1911" s="64" t="str">
        <f t="shared" si="190"/>
        <v>The Ring</v>
      </c>
      <c r="G1911" s="63"/>
      <c r="H1911" s="65" t="str">
        <f t="shared" si="191"/>
        <v>Level 00</v>
      </c>
      <c r="I1911" s="63"/>
      <c r="J1911" s="67" t="str">
        <f t="shared" si="194"/>
        <v>Zone R2 (Mackup / Benchmark)</v>
      </c>
      <c r="K1911" s="63"/>
      <c r="L1911" s="68" t="str">
        <f t="shared" si="195"/>
        <v>R2 / J0</v>
      </c>
      <c r="M1911" s="63"/>
      <c r="N1911" s="69" t="str">
        <f t="shared" si="192"/>
        <v>S. K. L. - 3</v>
      </c>
      <c r="O1911" s="63"/>
      <c r="P1911" s="70" t="str">
        <f t="shared" si="193"/>
        <v>R2 / J1</v>
      </c>
      <c r="Q1911" s="63"/>
      <c r="R1911" s="63"/>
      <c r="S1911" s="8" t="s">
        <v>6741</v>
      </c>
      <c r="T1911" s="8" t="s">
        <v>6741</v>
      </c>
      <c r="U1911" s="8" t="s">
        <v>6416</v>
      </c>
      <c r="V1911" s="59" t="s">
        <v>6416</v>
      </c>
      <c r="W1911" s="59" t="str">
        <f t="shared" si="189"/>
        <v>Construction</v>
      </c>
      <c r="X1911" s="8" t="s">
        <v>3040</v>
      </c>
      <c r="Y1911" s="23">
        <v>4</v>
      </c>
      <c r="Z1911" s="35">
        <v>45291</v>
      </c>
      <c r="AA1911" s="35">
        <v>45294</v>
      </c>
      <c r="AB1911" s="42">
        <v>1641.8</v>
      </c>
    </row>
    <row r="1912" spans="1:28" x14ac:dyDescent="0.2">
      <c r="A1912" s="69" t="s">
        <v>1569</v>
      </c>
      <c r="B1912" s="3" t="s">
        <v>6676</v>
      </c>
      <c r="C1912" s="3" t="s">
        <v>6730</v>
      </c>
      <c r="D1912" s="62" t="s">
        <v>6449</v>
      </c>
      <c r="E1912" s="92"/>
      <c r="F1912" s="64" t="str">
        <f t="shared" si="190"/>
        <v>The Ring</v>
      </c>
      <c r="G1912" s="92"/>
      <c r="H1912" s="65" t="str">
        <f t="shared" si="191"/>
        <v>Level 00</v>
      </c>
      <c r="I1912" s="92"/>
      <c r="J1912" s="67" t="str">
        <f t="shared" si="194"/>
        <v>Zone R2 (Mackup / Benchmark)</v>
      </c>
      <c r="K1912" s="92"/>
      <c r="L1912" s="68" t="str">
        <f t="shared" si="195"/>
        <v>R2 / J0</v>
      </c>
      <c r="M1912" s="69" t="s">
        <v>1569</v>
      </c>
      <c r="N1912" s="69" t="str">
        <f t="shared" si="192"/>
        <v>S. K. R. - 1</v>
      </c>
      <c r="O1912" s="92"/>
      <c r="P1912" s="70" t="str">
        <f t="shared" si="193"/>
        <v>R2 / J1</v>
      </c>
      <c r="Q1912" s="92"/>
      <c r="R1912" s="92"/>
      <c r="S1912" s="3" t="s">
        <v>6730</v>
      </c>
      <c r="T1912" s="3" t="s">
        <v>6730</v>
      </c>
      <c r="U1912" s="3" t="s">
        <v>6730</v>
      </c>
      <c r="V1912" s="59" t="s">
        <v>1569</v>
      </c>
      <c r="W1912" s="59" t="str">
        <f t="shared" si="189"/>
        <v>Construction            S. K. R. - 1</v>
      </c>
      <c r="X1912" s="3"/>
      <c r="Y1912" s="49">
        <v>14</v>
      </c>
      <c r="Z1912" s="50">
        <v>45279</v>
      </c>
      <c r="AA1912" s="50">
        <v>45294</v>
      </c>
      <c r="AB1912" s="52">
        <v>13134.4</v>
      </c>
    </row>
    <row r="1913" spans="1:28" ht="25.5" x14ac:dyDescent="0.2">
      <c r="A1913" s="66" t="s">
        <v>3041</v>
      </c>
      <c r="B1913" s="11" t="s">
        <v>6416</v>
      </c>
      <c r="C1913" s="11" t="s">
        <v>6416</v>
      </c>
      <c r="D1913" s="62" t="s">
        <v>6449</v>
      </c>
      <c r="E1913" s="66"/>
      <c r="F1913" s="64" t="str">
        <f t="shared" si="190"/>
        <v>The Ring</v>
      </c>
      <c r="G1913" s="66"/>
      <c r="H1913" s="65" t="str">
        <f t="shared" si="191"/>
        <v>Level 00</v>
      </c>
      <c r="I1913" s="66"/>
      <c r="J1913" s="67" t="str">
        <f t="shared" si="194"/>
        <v>Zone R2 (Mackup / Benchmark)</v>
      </c>
      <c r="K1913" s="66"/>
      <c r="L1913" s="68" t="str">
        <f t="shared" si="195"/>
        <v>R2 / J0</v>
      </c>
      <c r="M1913" s="66"/>
      <c r="N1913" s="69" t="str">
        <f t="shared" si="192"/>
        <v>S. K. R. - 1</v>
      </c>
      <c r="O1913" s="66"/>
      <c r="P1913" s="70" t="str">
        <f t="shared" si="193"/>
        <v>R2 / J1</v>
      </c>
      <c r="Q1913" s="66"/>
      <c r="R1913" s="66"/>
      <c r="S1913" s="11" t="s">
        <v>6730</v>
      </c>
      <c r="T1913" s="11" t="s">
        <v>6730</v>
      </c>
      <c r="U1913" s="11" t="s">
        <v>6416</v>
      </c>
      <c r="V1913" s="59" t="s">
        <v>6416</v>
      </c>
      <c r="W1913" s="59" t="str">
        <f t="shared" si="189"/>
        <v>Construction</v>
      </c>
      <c r="X1913" s="11" t="s">
        <v>3042</v>
      </c>
      <c r="Y1913" s="32">
        <v>10</v>
      </c>
      <c r="Z1913" s="39">
        <v>45279</v>
      </c>
      <c r="AA1913" s="39">
        <v>45290</v>
      </c>
      <c r="AB1913" s="48">
        <v>6995.08</v>
      </c>
    </row>
    <row r="1914" spans="1:28" x14ac:dyDescent="0.2">
      <c r="A1914" s="66" t="s">
        <v>3043</v>
      </c>
      <c r="B1914" s="11" t="s">
        <v>6416</v>
      </c>
      <c r="C1914" s="11" t="s">
        <v>6416</v>
      </c>
      <c r="D1914" s="62" t="s">
        <v>6449</v>
      </c>
      <c r="E1914" s="66"/>
      <c r="F1914" s="64" t="str">
        <f t="shared" si="190"/>
        <v>The Ring</v>
      </c>
      <c r="G1914" s="66"/>
      <c r="H1914" s="65" t="str">
        <f t="shared" si="191"/>
        <v>Level 00</v>
      </c>
      <c r="I1914" s="66"/>
      <c r="J1914" s="67" t="str">
        <f t="shared" si="194"/>
        <v>Zone R2 (Mackup / Benchmark)</v>
      </c>
      <c r="K1914" s="66"/>
      <c r="L1914" s="68" t="str">
        <f t="shared" si="195"/>
        <v>R2 / J0</v>
      </c>
      <c r="M1914" s="66"/>
      <c r="N1914" s="69" t="str">
        <f t="shared" si="192"/>
        <v>S. K. R. - 1</v>
      </c>
      <c r="O1914" s="66"/>
      <c r="P1914" s="70" t="str">
        <f t="shared" si="193"/>
        <v>R2 / J1</v>
      </c>
      <c r="Q1914" s="66"/>
      <c r="R1914" s="66"/>
      <c r="S1914" s="11" t="s">
        <v>6730</v>
      </c>
      <c r="T1914" s="11" t="s">
        <v>6730</v>
      </c>
      <c r="U1914" s="11" t="s">
        <v>6416</v>
      </c>
      <c r="V1914" s="59" t="s">
        <v>6416</v>
      </c>
      <c r="W1914" s="59" t="str">
        <f t="shared" si="189"/>
        <v>Construction</v>
      </c>
      <c r="X1914" s="11" t="s">
        <v>3044</v>
      </c>
      <c r="Y1914" s="32">
        <v>10</v>
      </c>
      <c r="Z1914" s="39">
        <v>45279</v>
      </c>
      <c r="AA1914" s="39">
        <v>45290</v>
      </c>
      <c r="AB1914" s="48">
        <v>3118.49</v>
      </c>
    </row>
    <row r="1915" spans="1:28" x14ac:dyDescent="0.2">
      <c r="A1915" s="66" t="s">
        <v>3045</v>
      </c>
      <c r="B1915" s="11" t="s">
        <v>6416</v>
      </c>
      <c r="C1915" s="11" t="s">
        <v>6416</v>
      </c>
      <c r="D1915" s="62" t="s">
        <v>6449</v>
      </c>
      <c r="E1915" s="66"/>
      <c r="F1915" s="64" t="str">
        <f t="shared" si="190"/>
        <v>The Ring</v>
      </c>
      <c r="G1915" s="66"/>
      <c r="H1915" s="65" t="str">
        <f t="shared" si="191"/>
        <v>Level 00</v>
      </c>
      <c r="I1915" s="66"/>
      <c r="J1915" s="67" t="str">
        <f t="shared" si="194"/>
        <v>Zone R2 (Mackup / Benchmark)</v>
      </c>
      <c r="K1915" s="66"/>
      <c r="L1915" s="68" t="str">
        <f t="shared" si="195"/>
        <v>R2 / J0</v>
      </c>
      <c r="M1915" s="66"/>
      <c r="N1915" s="69" t="str">
        <f t="shared" si="192"/>
        <v>S. K. R. - 1</v>
      </c>
      <c r="O1915" s="66"/>
      <c r="P1915" s="70" t="str">
        <f t="shared" si="193"/>
        <v>R2 / J1</v>
      </c>
      <c r="Q1915" s="66"/>
      <c r="R1915" s="66"/>
      <c r="S1915" s="11" t="s">
        <v>6730</v>
      </c>
      <c r="T1915" s="11" t="s">
        <v>6730</v>
      </c>
      <c r="U1915" s="11" t="s">
        <v>6416</v>
      </c>
      <c r="V1915" s="59" t="s">
        <v>6416</v>
      </c>
      <c r="W1915" s="59" t="str">
        <f t="shared" si="189"/>
        <v>Construction</v>
      </c>
      <c r="X1915" s="11" t="s">
        <v>3046</v>
      </c>
      <c r="Y1915" s="32">
        <v>10</v>
      </c>
      <c r="Z1915" s="39">
        <v>45279</v>
      </c>
      <c r="AA1915" s="39">
        <v>45290</v>
      </c>
      <c r="AB1915" s="34">
        <v>795.57</v>
      </c>
    </row>
    <row r="1916" spans="1:28" x14ac:dyDescent="0.2">
      <c r="A1916" s="66" t="s">
        <v>3047</v>
      </c>
      <c r="B1916" s="11" t="s">
        <v>6416</v>
      </c>
      <c r="C1916" s="11" t="s">
        <v>6416</v>
      </c>
      <c r="D1916" s="62" t="s">
        <v>6449</v>
      </c>
      <c r="E1916" s="66"/>
      <c r="F1916" s="64" t="str">
        <f t="shared" si="190"/>
        <v>The Ring</v>
      </c>
      <c r="G1916" s="66"/>
      <c r="H1916" s="65" t="str">
        <f t="shared" si="191"/>
        <v>Level 00</v>
      </c>
      <c r="I1916" s="66"/>
      <c r="J1916" s="67" t="str">
        <f t="shared" si="194"/>
        <v>Zone R2 (Mackup / Benchmark)</v>
      </c>
      <c r="K1916" s="66"/>
      <c r="L1916" s="68" t="str">
        <f t="shared" si="195"/>
        <v>R2 / J0</v>
      </c>
      <c r="M1916" s="66"/>
      <c r="N1916" s="69" t="str">
        <f t="shared" si="192"/>
        <v>S. K. R. - 1</v>
      </c>
      <c r="O1916" s="66"/>
      <c r="P1916" s="70" t="str">
        <f t="shared" si="193"/>
        <v>R2 / J1</v>
      </c>
      <c r="Q1916" s="66"/>
      <c r="R1916" s="66"/>
      <c r="S1916" s="11" t="s">
        <v>6730</v>
      </c>
      <c r="T1916" s="11" t="s">
        <v>6730</v>
      </c>
      <c r="U1916" s="11" t="s">
        <v>6416</v>
      </c>
      <c r="V1916" s="59" t="s">
        <v>6416</v>
      </c>
      <c r="W1916" s="59" t="str">
        <f t="shared" si="189"/>
        <v>Construction</v>
      </c>
      <c r="X1916" s="11" t="s">
        <v>3048</v>
      </c>
      <c r="Y1916" s="32">
        <v>10</v>
      </c>
      <c r="Z1916" s="39">
        <v>45279</v>
      </c>
      <c r="AA1916" s="39">
        <v>45290</v>
      </c>
      <c r="AB1916" s="34">
        <v>583.46</v>
      </c>
    </row>
    <row r="1917" spans="1:28" x14ac:dyDescent="0.2">
      <c r="A1917" s="63" t="s">
        <v>3049</v>
      </c>
      <c r="B1917" s="8" t="s">
        <v>6416</v>
      </c>
      <c r="C1917" s="8" t="s">
        <v>6416</v>
      </c>
      <c r="D1917" s="62" t="s">
        <v>6449</v>
      </c>
      <c r="E1917" s="63"/>
      <c r="F1917" s="64" t="str">
        <f t="shared" si="190"/>
        <v>The Ring</v>
      </c>
      <c r="G1917" s="63"/>
      <c r="H1917" s="65" t="str">
        <f t="shared" si="191"/>
        <v>Level 00</v>
      </c>
      <c r="I1917" s="63"/>
      <c r="J1917" s="67" t="str">
        <f t="shared" si="194"/>
        <v>Zone R2 (Mackup / Benchmark)</v>
      </c>
      <c r="K1917" s="63"/>
      <c r="L1917" s="68" t="str">
        <f t="shared" si="195"/>
        <v>R2 / J0</v>
      </c>
      <c r="M1917" s="63"/>
      <c r="N1917" s="69" t="str">
        <f t="shared" si="192"/>
        <v>S. K. R. - 1</v>
      </c>
      <c r="O1917" s="63"/>
      <c r="P1917" s="70" t="str">
        <f t="shared" si="193"/>
        <v>R2 / J1</v>
      </c>
      <c r="Q1917" s="63"/>
      <c r="R1917" s="63"/>
      <c r="S1917" s="8" t="s">
        <v>6730</v>
      </c>
      <c r="T1917" s="8" t="s">
        <v>6730</v>
      </c>
      <c r="U1917" s="8" t="s">
        <v>6416</v>
      </c>
      <c r="V1917" s="59" t="s">
        <v>6416</v>
      </c>
      <c r="W1917" s="59" t="str">
        <f t="shared" si="189"/>
        <v>Construction</v>
      </c>
      <c r="X1917" s="8" t="s">
        <v>3050</v>
      </c>
      <c r="Y1917" s="23">
        <v>4</v>
      </c>
      <c r="Z1917" s="35">
        <v>45291</v>
      </c>
      <c r="AA1917" s="35">
        <v>45294</v>
      </c>
      <c r="AB1917" s="42">
        <v>1641.8</v>
      </c>
    </row>
    <row r="1918" spans="1:28" x14ac:dyDescent="0.2">
      <c r="A1918" s="69" t="s">
        <v>1580</v>
      </c>
      <c r="B1918" s="3" t="s">
        <v>6676</v>
      </c>
      <c r="C1918" s="3" t="s">
        <v>6731</v>
      </c>
      <c r="D1918" s="62" t="s">
        <v>6449</v>
      </c>
      <c r="E1918" s="92"/>
      <c r="F1918" s="64" t="str">
        <f t="shared" si="190"/>
        <v>The Ring</v>
      </c>
      <c r="G1918" s="92"/>
      <c r="H1918" s="65" t="str">
        <f t="shared" si="191"/>
        <v>Level 00</v>
      </c>
      <c r="I1918" s="92"/>
      <c r="J1918" s="67" t="str">
        <f t="shared" si="194"/>
        <v>Zone R2 (Mackup / Benchmark)</v>
      </c>
      <c r="K1918" s="92"/>
      <c r="L1918" s="68" t="str">
        <f t="shared" si="195"/>
        <v>R2 / J0</v>
      </c>
      <c r="M1918" s="69" t="s">
        <v>1580</v>
      </c>
      <c r="N1918" s="69" t="str">
        <f t="shared" si="192"/>
        <v>S. K. R. - 2</v>
      </c>
      <c r="O1918" s="92"/>
      <c r="P1918" s="70" t="str">
        <f t="shared" si="193"/>
        <v>R2 / J1</v>
      </c>
      <c r="Q1918" s="92"/>
      <c r="R1918" s="92"/>
      <c r="S1918" s="3" t="s">
        <v>6731</v>
      </c>
      <c r="T1918" s="3" t="s">
        <v>6731</v>
      </c>
      <c r="U1918" s="3" t="s">
        <v>6731</v>
      </c>
      <c r="V1918" s="59" t="s">
        <v>1580</v>
      </c>
      <c r="W1918" s="59" t="str">
        <f t="shared" si="189"/>
        <v>Construction            S. K. R. - 2</v>
      </c>
      <c r="X1918" s="3"/>
      <c r="Y1918" s="49">
        <v>14</v>
      </c>
      <c r="Z1918" s="50">
        <v>45279</v>
      </c>
      <c r="AA1918" s="50">
        <v>45294</v>
      </c>
      <c r="AB1918" s="52">
        <v>13134.4</v>
      </c>
    </row>
    <row r="1919" spans="1:28" ht="25.5" x14ac:dyDescent="0.2">
      <c r="A1919" s="66" t="s">
        <v>3051</v>
      </c>
      <c r="B1919" s="11" t="s">
        <v>6416</v>
      </c>
      <c r="C1919" s="11" t="s">
        <v>6416</v>
      </c>
      <c r="D1919" s="62" t="s">
        <v>6449</v>
      </c>
      <c r="E1919" s="66"/>
      <c r="F1919" s="64" t="str">
        <f t="shared" si="190"/>
        <v>The Ring</v>
      </c>
      <c r="G1919" s="66"/>
      <c r="H1919" s="65" t="str">
        <f t="shared" si="191"/>
        <v>Level 00</v>
      </c>
      <c r="I1919" s="66"/>
      <c r="J1919" s="67" t="str">
        <f t="shared" si="194"/>
        <v>Zone R2 (Mackup / Benchmark)</v>
      </c>
      <c r="K1919" s="66"/>
      <c r="L1919" s="68" t="str">
        <f t="shared" si="195"/>
        <v>R2 / J0</v>
      </c>
      <c r="M1919" s="66"/>
      <c r="N1919" s="69" t="str">
        <f t="shared" si="192"/>
        <v>S. K. R. - 2</v>
      </c>
      <c r="O1919" s="66"/>
      <c r="P1919" s="70" t="str">
        <f t="shared" si="193"/>
        <v>R2 / J1</v>
      </c>
      <c r="Q1919" s="66"/>
      <c r="R1919" s="66"/>
      <c r="S1919" s="11" t="s">
        <v>6731</v>
      </c>
      <c r="T1919" s="11" t="s">
        <v>6731</v>
      </c>
      <c r="U1919" s="11" t="s">
        <v>6416</v>
      </c>
      <c r="V1919" s="59" t="s">
        <v>6416</v>
      </c>
      <c r="W1919" s="59" t="str">
        <f t="shared" si="189"/>
        <v>Construction</v>
      </c>
      <c r="X1919" s="11" t="s">
        <v>3052</v>
      </c>
      <c r="Y1919" s="32">
        <v>10</v>
      </c>
      <c r="Z1919" s="39">
        <v>45279</v>
      </c>
      <c r="AA1919" s="39">
        <v>45290</v>
      </c>
      <c r="AB1919" s="48">
        <v>6995.08</v>
      </c>
    </row>
    <row r="1920" spans="1:28" x14ac:dyDescent="0.2">
      <c r="A1920" s="66" t="s">
        <v>3053</v>
      </c>
      <c r="B1920" s="11" t="s">
        <v>6416</v>
      </c>
      <c r="C1920" s="11" t="s">
        <v>6416</v>
      </c>
      <c r="D1920" s="62" t="s">
        <v>6449</v>
      </c>
      <c r="E1920" s="66"/>
      <c r="F1920" s="64" t="str">
        <f t="shared" si="190"/>
        <v>The Ring</v>
      </c>
      <c r="G1920" s="66"/>
      <c r="H1920" s="65" t="str">
        <f t="shared" si="191"/>
        <v>Level 00</v>
      </c>
      <c r="I1920" s="66"/>
      <c r="J1920" s="67" t="str">
        <f t="shared" si="194"/>
        <v>Zone R2 (Mackup / Benchmark)</v>
      </c>
      <c r="K1920" s="66"/>
      <c r="L1920" s="68" t="str">
        <f t="shared" si="195"/>
        <v>R2 / J0</v>
      </c>
      <c r="M1920" s="66"/>
      <c r="N1920" s="69" t="str">
        <f t="shared" si="192"/>
        <v>S. K. R. - 2</v>
      </c>
      <c r="O1920" s="66"/>
      <c r="P1920" s="70" t="str">
        <f t="shared" si="193"/>
        <v>R2 / J1</v>
      </c>
      <c r="Q1920" s="66"/>
      <c r="R1920" s="66"/>
      <c r="S1920" s="11" t="s">
        <v>6731</v>
      </c>
      <c r="T1920" s="11" t="s">
        <v>6731</v>
      </c>
      <c r="U1920" s="11" t="s">
        <v>6416</v>
      </c>
      <c r="V1920" s="59" t="s">
        <v>6416</v>
      </c>
      <c r="W1920" s="59" t="str">
        <f t="shared" si="189"/>
        <v>Construction</v>
      </c>
      <c r="X1920" s="11" t="s">
        <v>3054</v>
      </c>
      <c r="Y1920" s="32">
        <v>10</v>
      </c>
      <c r="Z1920" s="39">
        <v>45279</v>
      </c>
      <c r="AA1920" s="39">
        <v>45290</v>
      </c>
      <c r="AB1920" s="48">
        <v>3118.49</v>
      </c>
    </row>
    <row r="1921" spans="1:28" x14ac:dyDescent="0.2">
      <c r="A1921" s="66" t="s">
        <v>3055</v>
      </c>
      <c r="B1921" s="11" t="s">
        <v>6416</v>
      </c>
      <c r="C1921" s="11" t="s">
        <v>6416</v>
      </c>
      <c r="D1921" s="62" t="s">
        <v>6449</v>
      </c>
      <c r="E1921" s="66"/>
      <c r="F1921" s="64" t="str">
        <f t="shared" si="190"/>
        <v>The Ring</v>
      </c>
      <c r="G1921" s="66"/>
      <c r="H1921" s="65" t="str">
        <f t="shared" si="191"/>
        <v>Level 00</v>
      </c>
      <c r="I1921" s="66"/>
      <c r="J1921" s="67" t="str">
        <f t="shared" si="194"/>
        <v>Zone R2 (Mackup / Benchmark)</v>
      </c>
      <c r="K1921" s="66"/>
      <c r="L1921" s="68" t="str">
        <f t="shared" si="195"/>
        <v>R2 / J0</v>
      </c>
      <c r="M1921" s="66"/>
      <c r="N1921" s="69" t="str">
        <f t="shared" si="192"/>
        <v>S. K. R. - 2</v>
      </c>
      <c r="O1921" s="66"/>
      <c r="P1921" s="70" t="str">
        <f t="shared" si="193"/>
        <v>R2 / J1</v>
      </c>
      <c r="Q1921" s="66"/>
      <c r="R1921" s="66"/>
      <c r="S1921" s="11" t="s">
        <v>6731</v>
      </c>
      <c r="T1921" s="11" t="s">
        <v>6731</v>
      </c>
      <c r="U1921" s="11" t="s">
        <v>6416</v>
      </c>
      <c r="V1921" s="59" t="s">
        <v>6416</v>
      </c>
      <c r="W1921" s="59" t="str">
        <f t="shared" si="189"/>
        <v>Construction</v>
      </c>
      <c r="X1921" s="11" t="s">
        <v>3056</v>
      </c>
      <c r="Y1921" s="32">
        <v>10</v>
      </c>
      <c r="Z1921" s="39">
        <v>45279</v>
      </c>
      <c r="AA1921" s="39">
        <v>45290</v>
      </c>
      <c r="AB1921" s="34">
        <v>795.57</v>
      </c>
    </row>
    <row r="1922" spans="1:28" x14ac:dyDescent="0.2">
      <c r="A1922" s="66" t="s">
        <v>3057</v>
      </c>
      <c r="B1922" s="11" t="s">
        <v>6416</v>
      </c>
      <c r="C1922" s="11" t="s">
        <v>6416</v>
      </c>
      <c r="D1922" s="62" t="s">
        <v>6449</v>
      </c>
      <c r="E1922" s="66"/>
      <c r="F1922" s="64" t="str">
        <f t="shared" si="190"/>
        <v>The Ring</v>
      </c>
      <c r="G1922" s="66"/>
      <c r="H1922" s="65" t="str">
        <f t="shared" si="191"/>
        <v>Level 00</v>
      </c>
      <c r="I1922" s="66"/>
      <c r="J1922" s="67" t="str">
        <f t="shared" si="194"/>
        <v>Zone R2 (Mackup / Benchmark)</v>
      </c>
      <c r="K1922" s="66"/>
      <c r="L1922" s="68" t="str">
        <f t="shared" si="195"/>
        <v>R2 / J0</v>
      </c>
      <c r="M1922" s="66"/>
      <c r="N1922" s="69" t="str">
        <f t="shared" si="192"/>
        <v>S. K. R. - 2</v>
      </c>
      <c r="O1922" s="66"/>
      <c r="P1922" s="70" t="str">
        <f t="shared" si="193"/>
        <v>R2 / J1</v>
      </c>
      <c r="Q1922" s="66"/>
      <c r="R1922" s="66"/>
      <c r="S1922" s="11" t="s">
        <v>6731</v>
      </c>
      <c r="T1922" s="11" t="s">
        <v>6731</v>
      </c>
      <c r="U1922" s="11" t="s">
        <v>6416</v>
      </c>
      <c r="V1922" s="59" t="s">
        <v>6416</v>
      </c>
      <c r="W1922" s="59" t="str">
        <f t="shared" si="189"/>
        <v>Construction</v>
      </c>
      <c r="X1922" s="11" t="s">
        <v>3058</v>
      </c>
      <c r="Y1922" s="32">
        <v>10</v>
      </c>
      <c r="Z1922" s="39">
        <v>45279</v>
      </c>
      <c r="AA1922" s="39">
        <v>45290</v>
      </c>
      <c r="AB1922" s="34">
        <v>583.46</v>
      </c>
    </row>
    <row r="1923" spans="1:28" x14ac:dyDescent="0.2">
      <c r="A1923" s="63" t="s">
        <v>3059</v>
      </c>
      <c r="B1923" s="8" t="s">
        <v>6416</v>
      </c>
      <c r="C1923" s="8" t="s">
        <v>6416</v>
      </c>
      <c r="D1923" s="62" t="s">
        <v>6449</v>
      </c>
      <c r="E1923" s="63"/>
      <c r="F1923" s="64" t="str">
        <f t="shared" si="190"/>
        <v>The Ring</v>
      </c>
      <c r="G1923" s="63"/>
      <c r="H1923" s="65" t="str">
        <f t="shared" si="191"/>
        <v>Level 00</v>
      </c>
      <c r="I1923" s="63"/>
      <c r="J1923" s="67" t="str">
        <f t="shared" si="194"/>
        <v>Zone R2 (Mackup / Benchmark)</v>
      </c>
      <c r="K1923" s="63"/>
      <c r="L1923" s="68" t="str">
        <f t="shared" si="195"/>
        <v>R2 / J0</v>
      </c>
      <c r="M1923" s="63"/>
      <c r="N1923" s="69" t="str">
        <f t="shared" si="192"/>
        <v>S. K. R. - 2</v>
      </c>
      <c r="O1923" s="63"/>
      <c r="P1923" s="70" t="str">
        <f t="shared" si="193"/>
        <v>R2 / J1</v>
      </c>
      <c r="Q1923" s="63"/>
      <c r="R1923" s="63"/>
      <c r="S1923" s="8" t="s">
        <v>6731</v>
      </c>
      <c r="T1923" s="8" t="s">
        <v>6731</v>
      </c>
      <c r="U1923" s="8" t="s">
        <v>6416</v>
      </c>
      <c r="V1923" s="59" t="s">
        <v>6416</v>
      </c>
      <c r="W1923" s="59" t="str">
        <f t="shared" si="189"/>
        <v>Construction</v>
      </c>
      <c r="X1923" s="8" t="s">
        <v>3060</v>
      </c>
      <c r="Y1923" s="23">
        <v>4</v>
      </c>
      <c r="Z1923" s="35">
        <v>45291</v>
      </c>
      <c r="AA1923" s="35">
        <v>45294</v>
      </c>
      <c r="AB1923" s="42">
        <v>1641.8</v>
      </c>
    </row>
    <row r="1924" spans="1:28" x14ac:dyDescent="0.2">
      <c r="A1924" s="69" t="s">
        <v>1277</v>
      </c>
      <c r="B1924" s="3" t="s">
        <v>6676</v>
      </c>
      <c r="C1924" s="3" t="s">
        <v>6719</v>
      </c>
      <c r="D1924" s="62" t="s">
        <v>6449</v>
      </c>
      <c r="E1924" s="92"/>
      <c r="F1924" s="64" t="str">
        <f t="shared" si="190"/>
        <v>The Ring</v>
      </c>
      <c r="G1924" s="92"/>
      <c r="H1924" s="65" t="str">
        <f t="shared" si="191"/>
        <v>Level 00</v>
      </c>
      <c r="I1924" s="92"/>
      <c r="J1924" s="67" t="str">
        <f t="shared" si="194"/>
        <v>Zone R2 (Mackup / Benchmark)</v>
      </c>
      <c r="K1924" s="92"/>
      <c r="L1924" s="68" t="str">
        <f t="shared" si="195"/>
        <v>R2 / J0</v>
      </c>
      <c r="M1924" s="69" t="s">
        <v>1277</v>
      </c>
      <c r="N1924" s="69" t="str">
        <f t="shared" si="192"/>
        <v>S. K. CL.</v>
      </c>
      <c r="O1924" s="92"/>
      <c r="P1924" s="70" t="str">
        <f t="shared" si="193"/>
        <v>R2 / J1</v>
      </c>
      <c r="Q1924" s="92"/>
      <c r="R1924" s="92"/>
      <c r="S1924" s="3" t="s">
        <v>6719</v>
      </c>
      <c r="T1924" s="3" t="s">
        <v>6719</v>
      </c>
      <c r="U1924" s="3" t="s">
        <v>6719</v>
      </c>
      <c r="V1924" s="59" t="s">
        <v>1277</v>
      </c>
      <c r="W1924" s="59" t="str">
        <f t="shared" si="189"/>
        <v>Construction            S. K. CL.</v>
      </c>
      <c r="X1924" s="3"/>
      <c r="Y1924" s="49">
        <v>14</v>
      </c>
      <c r="Z1924" s="50">
        <v>45279</v>
      </c>
      <c r="AA1924" s="50">
        <v>45294</v>
      </c>
      <c r="AB1924" s="52">
        <v>13134.4</v>
      </c>
    </row>
    <row r="1925" spans="1:28" ht="25.5" x14ac:dyDescent="0.2">
      <c r="A1925" s="66" t="s">
        <v>3061</v>
      </c>
      <c r="B1925" s="11" t="s">
        <v>6416</v>
      </c>
      <c r="C1925" s="11" t="s">
        <v>6416</v>
      </c>
      <c r="D1925" s="62" t="s">
        <v>6449</v>
      </c>
      <c r="E1925" s="66"/>
      <c r="F1925" s="64" t="str">
        <f t="shared" si="190"/>
        <v>The Ring</v>
      </c>
      <c r="G1925" s="66"/>
      <c r="H1925" s="65" t="str">
        <f t="shared" si="191"/>
        <v>Level 00</v>
      </c>
      <c r="I1925" s="66"/>
      <c r="J1925" s="67" t="str">
        <f t="shared" si="194"/>
        <v>Zone R2 (Mackup / Benchmark)</v>
      </c>
      <c r="K1925" s="66"/>
      <c r="L1925" s="68" t="str">
        <f t="shared" si="195"/>
        <v>R2 / J0</v>
      </c>
      <c r="M1925" s="66"/>
      <c r="N1925" s="69" t="str">
        <f t="shared" si="192"/>
        <v>S. K. CL.</v>
      </c>
      <c r="O1925" s="66"/>
      <c r="P1925" s="70" t="str">
        <f t="shared" si="193"/>
        <v>R2 / J1</v>
      </c>
      <c r="Q1925" s="66"/>
      <c r="R1925" s="66"/>
      <c r="S1925" s="11" t="s">
        <v>6719</v>
      </c>
      <c r="T1925" s="11" t="s">
        <v>6719</v>
      </c>
      <c r="U1925" s="11" t="s">
        <v>6416</v>
      </c>
      <c r="V1925" s="59" t="s">
        <v>6416</v>
      </c>
      <c r="W1925" s="59" t="str">
        <f t="shared" ref="W1925:W1988" si="196">CONCATENATE(D1925,E1925,G1925,I1925,K1925,M1925,O1925,Q1925)</f>
        <v>Construction</v>
      </c>
      <c r="X1925" s="11" t="s">
        <v>3062</v>
      </c>
      <c r="Y1925" s="32">
        <v>10</v>
      </c>
      <c r="Z1925" s="39">
        <v>45279</v>
      </c>
      <c r="AA1925" s="39">
        <v>45290</v>
      </c>
      <c r="AB1925" s="48">
        <v>6995.08</v>
      </c>
    </row>
    <row r="1926" spans="1:28" x14ac:dyDescent="0.2">
      <c r="A1926" s="66" t="s">
        <v>3063</v>
      </c>
      <c r="B1926" s="11" t="s">
        <v>6416</v>
      </c>
      <c r="C1926" s="11" t="s">
        <v>6416</v>
      </c>
      <c r="D1926" s="62" t="s">
        <v>6449</v>
      </c>
      <c r="E1926" s="66"/>
      <c r="F1926" s="64" t="str">
        <f t="shared" si="190"/>
        <v>The Ring</v>
      </c>
      <c r="G1926" s="66"/>
      <c r="H1926" s="65" t="str">
        <f t="shared" si="191"/>
        <v>Level 00</v>
      </c>
      <c r="I1926" s="66"/>
      <c r="J1926" s="67" t="str">
        <f t="shared" si="194"/>
        <v>Zone R2 (Mackup / Benchmark)</v>
      </c>
      <c r="K1926" s="66"/>
      <c r="L1926" s="68" t="str">
        <f t="shared" si="195"/>
        <v>R2 / J0</v>
      </c>
      <c r="M1926" s="66"/>
      <c r="N1926" s="69" t="str">
        <f t="shared" si="192"/>
        <v>S. K. CL.</v>
      </c>
      <c r="O1926" s="66"/>
      <c r="P1926" s="70" t="str">
        <f t="shared" si="193"/>
        <v>R2 / J1</v>
      </c>
      <c r="Q1926" s="66"/>
      <c r="R1926" s="66"/>
      <c r="S1926" s="11" t="s">
        <v>6719</v>
      </c>
      <c r="T1926" s="11" t="s">
        <v>6719</v>
      </c>
      <c r="U1926" s="11" t="s">
        <v>6416</v>
      </c>
      <c r="V1926" s="59" t="s">
        <v>6416</v>
      </c>
      <c r="W1926" s="59" t="str">
        <f t="shared" si="196"/>
        <v>Construction</v>
      </c>
      <c r="X1926" s="11" t="s">
        <v>3064</v>
      </c>
      <c r="Y1926" s="32">
        <v>10</v>
      </c>
      <c r="Z1926" s="39">
        <v>45279</v>
      </c>
      <c r="AA1926" s="39">
        <v>45290</v>
      </c>
      <c r="AB1926" s="48">
        <v>3118.49</v>
      </c>
    </row>
    <row r="1927" spans="1:28" x14ac:dyDescent="0.2">
      <c r="A1927" s="66" t="s">
        <v>3065</v>
      </c>
      <c r="B1927" s="11" t="s">
        <v>6416</v>
      </c>
      <c r="C1927" s="11" t="s">
        <v>6416</v>
      </c>
      <c r="D1927" s="62" t="s">
        <v>6449</v>
      </c>
      <c r="E1927" s="66"/>
      <c r="F1927" s="64" t="str">
        <f t="shared" si="190"/>
        <v>The Ring</v>
      </c>
      <c r="G1927" s="66"/>
      <c r="H1927" s="65" t="str">
        <f t="shared" si="191"/>
        <v>Level 00</v>
      </c>
      <c r="I1927" s="66"/>
      <c r="J1927" s="67" t="str">
        <f t="shared" si="194"/>
        <v>Zone R2 (Mackup / Benchmark)</v>
      </c>
      <c r="K1927" s="66"/>
      <c r="L1927" s="68" t="str">
        <f t="shared" si="195"/>
        <v>R2 / J0</v>
      </c>
      <c r="M1927" s="66"/>
      <c r="N1927" s="69" t="str">
        <f t="shared" si="192"/>
        <v>S. K. CL.</v>
      </c>
      <c r="O1927" s="66"/>
      <c r="P1927" s="70" t="str">
        <f t="shared" si="193"/>
        <v>R2 / J1</v>
      </c>
      <c r="Q1927" s="66"/>
      <c r="R1927" s="66"/>
      <c r="S1927" s="11" t="s">
        <v>6719</v>
      </c>
      <c r="T1927" s="11" t="s">
        <v>6719</v>
      </c>
      <c r="U1927" s="11" t="s">
        <v>6416</v>
      </c>
      <c r="V1927" s="59" t="s">
        <v>6416</v>
      </c>
      <c r="W1927" s="59" t="str">
        <f t="shared" si="196"/>
        <v>Construction</v>
      </c>
      <c r="X1927" s="11" t="s">
        <v>3066</v>
      </c>
      <c r="Y1927" s="32">
        <v>10</v>
      </c>
      <c r="Z1927" s="39">
        <v>45279</v>
      </c>
      <c r="AA1927" s="39">
        <v>45290</v>
      </c>
      <c r="AB1927" s="34">
        <v>795.57</v>
      </c>
    </row>
    <row r="1928" spans="1:28" x14ac:dyDescent="0.2">
      <c r="A1928" s="66" t="s">
        <v>3067</v>
      </c>
      <c r="B1928" s="11" t="s">
        <v>6416</v>
      </c>
      <c r="C1928" s="11" t="s">
        <v>6416</v>
      </c>
      <c r="D1928" s="62" t="s">
        <v>6449</v>
      </c>
      <c r="E1928" s="66"/>
      <c r="F1928" s="64" t="str">
        <f t="shared" ref="F1928:F1991" si="197">IF(E1928="",F1927,TRIM(E1928))</f>
        <v>The Ring</v>
      </c>
      <c r="G1928" s="66"/>
      <c r="H1928" s="65" t="str">
        <f t="shared" si="191"/>
        <v>Level 00</v>
      </c>
      <c r="I1928" s="66"/>
      <c r="J1928" s="67" t="str">
        <f t="shared" si="194"/>
        <v>Zone R2 (Mackup / Benchmark)</v>
      </c>
      <c r="K1928" s="66"/>
      <c r="L1928" s="68" t="str">
        <f t="shared" si="195"/>
        <v>R2 / J0</v>
      </c>
      <c r="M1928" s="66"/>
      <c r="N1928" s="69" t="str">
        <f t="shared" si="192"/>
        <v>S. K. CL.</v>
      </c>
      <c r="O1928" s="66"/>
      <c r="P1928" s="70" t="str">
        <f t="shared" si="193"/>
        <v>R2 / J1</v>
      </c>
      <c r="Q1928" s="66"/>
      <c r="R1928" s="66"/>
      <c r="S1928" s="11" t="s">
        <v>6719</v>
      </c>
      <c r="T1928" s="11" t="s">
        <v>6719</v>
      </c>
      <c r="U1928" s="11" t="s">
        <v>6416</v>
      </c>
      <c r="V1928" s="59" t="s">
        <v>6416</v>
      </c>
      <c r="W1928" s="59" t="str">
        <f t="shared" si="196"/>
        <v>Construction</v>
      </c>
      <c r="X1928" s="11" t="s">
        <v>3068</v>
      </c>
      <c r="Y1928" s="32">
        <v>10</v>
      </c>
      <c r="Z1928" s="39">
        <v>45279</v>
      </c>
      <c r="AA1928" s="39">
        <v>45290</v>
      </c>
      <c r="AB1928" s="34">
        <v>583.46</v>
      </c>
    </row>
    <row r="1929" spans="1:28" x14ac:dyDescent="0.2">
      <c r="A1929" s="63" t="s">
        <v>3069</v>
      </c>
      <c r="B1929" s="8" t="s">
        <v>6416</v>
      </c>
      <c r="C1929" s="8" t="s">
        <v>6416</v>
      </c>
      <c r="D1929" s="62" t="s">
        <v>6449</v>
      </c>
      <c r="E1929" s="63"/>
      <c r="F1929" s="64" t="str">
        <f t="shared" si="197"/>
        <v>The Ring</v>
      </c>
      <c r="G1929" s="63"/>
      <c r="H1929" s="65" t="str">
        <f t="shared" si="191"/>
        <v>Level 00</v>
      </c>
      <c r="I1929" s="63"/>
      <c r="J1929" s="67" t="str">
        <f t="shared" si="194"/>
        <v>Zone R2 (Mackup / Benchmark)</v>
      </c>
      <c r="K1929" s="63"/>
      <c r="L1929" s="68" t="str">
        <f t="shared" si="195"/>
        <v>R2 / J0</v>
      </c>
      <c r="M1929" s="63"/>
      <c r="N1929" s="69" t="str">
        <f t="shared" si="192"/>
        <v>S. K. CL.</v>
      </c>
      <c r="O1929" s="63"/>
      <c r="P1929" s="70" t="str">
        <f t="shared" si="193"/>
        <v>R2 / J1</v>
      </c>
      <c r="Q1929" s="63"/>
      <c r="R1929" s="63"/>
      <c r="S1929" s="8" t="s">
        <v>6719</v>
      </c>
      <c r="T1929" s="8" t="s">
        <v>6719</v>
      </c>
      <c r="U1929" s="8" t="s">
        <v>6416</v>
      </c>
      <c r="V1929" s="59" t="s">
        <v>6416</v>
      </c>
      <c r="W1929" s="59" t="str">
        <f t="shared" si="196"/>
        <v>Construction</v>
      </c>
      <c r="X1929" s="8" t="s">
        <v>3070</v>
      </c>
      <c r="Y1929" s="23">
        <v>4</v>
      </c>
      <c r="Z1929" s="35">
        <v>45291</v>
      </c>
      <c r="AA1929" s="35">
        <v>45294</v>
      </c>
      <c r="AB1929" s="42">
        <v>1641.8</v>
      </c>
    </row>
    <row r="1930" spans="1:28" x14ac:dyDescent="0.2">
      <c r="A1930" s="69" t="s">
        <v>1288</v>
      </c>
      <c r="B1930" s="3" t="s">
        <v>6676</v>
      </c>
      <c r="C1930" s="3" t="s">
        <v>6720</v>
      </c>
      <c r="D1930" s="62" t="s">
        <v>6449</v>
      </c>
      <c r="E1930" s="92"/>
      <c r="F1930" s="64" t="str">
        <f t="shared" si="197"/>
        <v>The Ring</v>
      </c>
      <c r="G1930" s="92"/>
      <c r="H1930" s="65" t="str">
        <f t="shared" si="191"/>
        <v>Level 00</v>
      </c>
      <c r="I1930" s="92"/>
      <c r="J1930" s="67" t="str">
        <f t="shared" si="194"/>
        <v>Zone R2 (Mackup / Benchmark)</v>
      </c>
      <c r="K1930" s="92"/>
      <c r="L1930" s="68" t="str">
        <f t="shared" si="195"/>
        <v>R2 / J0</v>
      </c>
      <c r="M1930" s="69" t="s">
        <v>1288</v>
      </c>
      <c r="N1930" s="69" t="str">
        <f t="shared" si="192"/>
        <v>S. K. CR.</v>
      </c>
      <c r="O1930" s="92"/>
      <c r="P1930" s="70" t="str">
        <f t="shared" si="193"/>
        <v>R2 / J1</v>
      </c>
      <c r="Q1930" s="92"/>
      <c r="R1930" s="92"/>
      <c r="S1930" s="3" t="s">
        <v>6720</v>
      </c>
      <c r="T1930" s="3" t="s">
        <v>6720</v>
      </c>
      <c r="U1930" s="3" t="s">
        <v>6720</v>
      </c>
      <c r="V1930" s="59" t="s">
        <v>1288</v>
      </c>
      <c r="W1930" s="59" t="str">
        <f t="shared" si="196"/>
        <v>Construction            S. K. CR.</v>
      </c>
      <c r="X1930" s="3"/>
      <c r="Y1930" s="49">
        <v>14</v>
      </c>
      <c r="Z1930" s="50">
        <v>45279</v>
      </c>
      <c r="AA1930" s="50">
        <v>45294</v>
      </c>
      <c r="AB1930" s="52">
        <v>13134.4</v>
      </c>
    </row>
    <row r="1931" spans="1:28" ht="25.5" x14ac:dyDescent="0.2">
      <c r="A1931" s="66" t="s">
        <v>3071</v>
      </c>
      <c r="B1931" s="11" t="s">
        <v>6416</v>
      </c>
      <c r="C1931" s="11" t="s">
        <v>6416</v>
      </c>
      <c r="D1931" s="62" t="s">
        <v>6449</v>
      </c>
      <c r="E1931" s="66"/>
      <c r="F1931" s="64" t="str">
        <f t="shared" si="197"/>
        <v>The Ring</v>
      </c>
      <c r="G1931" s="66"/>
      <c r="H1931" s="65" t="str">
        <f t="shared" ref="H1931:H1994" si="198">IF(G1931="",H1930,TRIM(G1931))</f>
        <v>Level 00</v>
      </c>
      <c r="I1931" s="66"/>
      <c r="J1931" s="67" t="str">
        <f t="shared" si="194"/>
        <v>Zone R2 (Mackup / Benchmark)</v>
      </c>
      <c r="K1931" s="66"/>
      <c r="L1931" s="68" t="str">
        <f t="shared" si="195"/>
        <v>R2 / J0</v>
      </c>
      <c r="M1931" s="66"/>
      <c r="N1931" s="69" t="str">
        <f t="shared" si="192"/>
        <v>S. K. CR.</v>
      </c>
      <c r="O1931" s="66"/>
      <c r="P1931" s="70" t="str">
        <f t="shared" si="193"/>
        <v>R2 / J1</v>
      </c>
      <c r="Q1931" s="66"/>
      <c r="R1931" s="66"/>
      <c r="S1931" s="11" t="s">
        <v>6720</v>
      </c>
      <c r="T1931" s="11" t="s">
        <v>6720</v>
      </c>
      <c r="U1931" s="11" t="s">
        <v>6416</v>
      </c>
      <c r="V1931" s="59" t="s">
        <v>6416</v>
      </c>
      <c r="W1931" s="59" t="str">
        <f t="shared" si="196"/>
        <v>Construction</v>
      </c>
      <c r="X1931" s="11" t="s">
        <v>3072</v>
      </c>
      <c r="Y1931" s="32">
        <v>10</v>
      </c>
      <c r="Z1931" s="39">
        <v>45279</v>
      </c>
      <c r="AA1931" s="39">
        <v>45290</v>
      </c>
      <c r="AB1931" s="48">
        <v>6995.08</v>
      </c>
    </row>
    <row r="1932" spans="1:28" x14ac:dyDescent="0.2">
      <c r="A1932" s="66" t="s">
        <v>3073</v>
      </c>
      <c r="B1932" s="11" t="s">
        <v>6416</v>
      </c>
      <c r="C1932" s="11" t="s">
        <v>6416</v>
      </c>
      <c r="D1932" s="62" t="s">
        <v>6449</v>
      </c>
      <c r="E1932" s="66"/>
      <c r="F1932" s="64" t="str">
        <f t="shared" si="197"/>
        <v>The Ring</v>
      </c>
      <c r="G1932" s="66"/>
      <c r="H1932" s="65" t="str">
        <f t="shared" si="198"/>
        <v>Level 00</v>
      </c>
      <c r="I1932" s="66"/>
      <c r="J1932" s="67" t="str">
        <f t="shared" si="194"/>
        <v>Zone R2 (Mackup / Benchmark)</v>
      </c>
      <c r="K1932" s="66"/>
      <c r="L1932" s="68" t="str">
        <f t="shared" si="195"/>
        <v>R2 / J0</v>
      </c>
      <c r="M1932" s="66"/>
      <c r="N1932" s="69" t="str">
        <f t="shared" si="192"/>
        <v>S. K. CR.</v>
      </c>
      <c r="O1932" s="66"/>
      <c r="P1932" s="70" t="str">
        <f t="shared" si="193"/>
        <v>R2 / J1</v>
      </c>
      <c r="Q1932" s="66"/>
      <c r="R1932" s="66"/>
      <c r="S1932" s="11" t="s">
        <v>6720</v>
      </c>
      <c r="T1932" s="11" t="s">
        <v>6720</v>
      </c>
      <c r="U1932" s="11" t="s">
        <v>6416</v>
      </c>
      <c r="V1932" s="59" t="s">
        <v>6416</v>
      </c>
      <c r="W1932" s="59" t="str">
        <f t="shared" si="196"/>
        <v>Construction</v>
      </c>
      <c r="X1932" s="11" t="s">
        <v>3074</v>
      </c>
      <c r="Y1932" s="32">
        <v>10</v>
      </c>
      <c r="Z1932" s="39">
        <v>45279</v>
      </c>
      <c r="AA1932" s="39">
        <v>45290</v>
      </c>
      <c r="AB1932" s="48">
        <v>3118.49</v>
      </c>
    </row>
    <row r="1933" spans="1:28" x14ac:dyDescent="0.2">
      <c r="A1933" s="66" t="s">
        <v>3075</v>
      </c>
      <c r="B1933" s="11" t="s">
        <v>6416</v>
      </c>
      <c r="C1933" s="11" t="s">
        <v>6416</v>
      </c>
      <c r="D1933" s="62" t="s">
        <v>6449</v>
      </c>
      <c r="E1933" s="66"/>
      <c r="F1933" s="64" t="str">
        <f t="shared" si="197"/>
        <v>The Ring</v>
      </c>
      <c r="G1933" s="66"/>
      <c r="H1933" s="65" t="str">
        <f t="shared" si="198"/>
        <v>Level 00</v>
      </c>
      <c r="I1933" s="66"/>
      <c r="J1933" s="67" t="str">
        <f t="shared" si="194"/>
        <v>Zone R2 (Mackup / Benchmark)</v>
      </c>
      <c r="K1933" s="66"/>
      <c r="L1933" s="68" t="str">
        <f t="shared" si="195"/>
        <v>R2 / J0</v>
      </c>
      <c r="M1933" s="66"/>
      <c r="N1933" s="69" t="str">
        <f t="shared" ref="N1933:N1996" si="199">IF(M1933="",N1932,TRIM(M1933))</f>
        <v>S. K. CR.</v>
      </c>
      <c r="O1933" s="66"/>
      <c r="P1933" s="70" t="str">
        <f t="shared" si="193"/>
        <v>R2 / J1</v>
      </c>
      <c r="Q1933" s="66"/>
      <c r="R1933" s="66"/>
      <c r="S1933" s="11" t="s">
        <v>6720</v>
      </c>
      <c r="T1933" s="11" t="s">
        <v>6720</v>
      </c>
      <c r="U1933" s="11" t="s">
        <v>6416</v>
      </c>
      <c r="V1933" s="59" t="s">
        <v>6416</v>
      </c>
      <c r="W1933" s="59" t="str">
        <f t="shared" si="196"/>
        <v>Construction</v>
      </c>
      <c r="X1933" s="11" t="s">
        <v>3076</v>
      </c>
      <c r="Y1933" s="32">
        <v>10</v>
      </c>
      <c r="Z1933" s="39">
        <v>45279</v>
      </c>
      <c r="AA1933" s="39">
        <v>45290</v>
      </c>
      <c r="AB1933" s="34">
        <v>795.57</v>
      </c>
    </row>
    <row r="1934" spans="1:28" x14ac:dyDescent="0.2">
      <c r="A1934" s="66" t="s">
        <v>3077</v>
      </c>
      <c r="B1934" s="11" t="s">
        <v>6416</v>
      </c>
      <c r="C1934" s="11" t="s">
        <v>6416</v>
      </c>
      <c r="D1934" s="62" t="s">
        <v>6449</v>
      </c>
      <c r="E1934" s="66"/>
      <c r="F1934" s="64" t="str">
        <f t="shared" si="197"/>
        <v>The Ring</v>
      </c>
      <c r="G1934" s="66"/>
      <c r="H1934" s="65" t="str">
        <f t="shared" si="198"/>
        <v>Level 00</v>
      </c>
      <c r="I1934" s="66"/>
      <c r="J1934" s="67" t="str">
        <f t="shared" si="194"/>
        <v>Zone R2 (Mackup / Benchmark)</v>
      </c>
      <c r="K1934" s="66"/>
      <c r="L1934" s="68" t="str">
        <f t="shared" si="195"/>
        <v>R2 / J0</v>
      </c>
      <c r="M1934" s="66"/>
      <c r="N1934" s="69" t="str">
        <f t="shared" si="199"/>
        <v>S. K. CR.</v>
      </c>
      <c r="O1934" s="66"/>
      <c r="P1934" s="70" t="str">
        <f t="shared" ref="P1934:P1997" si="200">IF(O1934="",P1933,TRIM(O1934))</f>
        <v>R2 / J1</v>
      </c>
      <c r="Q1934" s="66"/>
      <c r="R1934" s="66"/>
      <c r="S1934" s="11" t="s">
        <v>6720</v>
      </c>
      <c r="T1934" s="11" t="s">
        <v>6720</v>
      </c>
      <c r="U1934" s="11" t="s">
        <v>6416</v>
      </c>
      <c r="V1934" s="59" t="s">
        <v>6416</v>
      </c>
      <c r="W1934" s="59" t="str">
        <f t="shared" si="196"/>
        <v>Construction</v>
      </c>
      <c r="X1934" s="11" t="s">
        <v>3078</v>
      </c>
      <c r="Y1934" s="32">
        <v>10</v>
      </c>
      <c r="Z1934" s="39">
        <v>45279</v>
      </c>
      <c r="AA1934" s="39">
        <v>45290</v>
      </c>
      <c r="AB1934" s="34">
        <v>583.46</v>
      </c>
    </row>
    <row r="1935" spans="1:28" x14ac:dyDescent="0.2">
      <c r="A1935" s="63" t="s">
        <v>3079</v>
      </c>
      <c r="B1935" s="8" t="s">
        <v>6416</v>
      </c>
      <c r="C1935" s="8" t="s">
        <v>6416</v>
      </c>
      <c r="D1935" s="62" t="s">
        <v>6449</v>
      </c>
      <c r="E1935" s="63"/>
      <c r="F1935" s="64" t="str">
        <f t="shared" si="197"/>
        <v>The Ring</v>
      </c>
      <c r="G1935" s="63"/>
      <c r="H1935" s="65" t="str">
        <f t="shared" si="198"/>
        <v>Level 00</v>
      </c>
      <c r="I1935" s="63"/>
      <c r="J1935" s="67" t="str">
        <f t="shared" si="194"/>
        <v>Zone R2 (Mackup / Benchmark)</v>
      </c>
      <c r="K1935" s="63"/>
      <c r="L1935" s="68" t="str">
        <f t="shared" si="195"/>
        <v>R2 / J0</v>
      </c>
      <c r="M1935" s="63"/>
      <c r="N1935" s="69" t="str">
        <f t="shared" si="199"/>
        <v>S. K. CR.</v>
      </c>
      <c r="O1935" s="63"/>
      <c r="P1935" s="70" t="str">
        <f t="shared" si="200"/>
        <v>R2 / J1</v>
      </c>
      <c r="Q1935" s="63"/>
      <c r="R1935" s="63"/>
      <c r="S1935" s="8" t="s">
        <v>6720</v>
      </c>
      <c r="T1935" s="8" t="s">
        <v>6720</v>
      </c>
      <c r="U1935" s="8" t="s">
        <v>6416</v>
      </c>
      <c r="V1935" s="59" t="s">
        <v>6416</v>
      </c>
      <c r="W1935" s="59" t="str">
        <f t="shared" si="196"/>
        <v>Construction</v>
      </c>
      <c r="X1935" s="8" t="s">
        <v>3080</v>
      </c>
      <c r="Y1935" s="23">
        <v>4</v>
      </c>
      <c r="Z1935" s="35">
        <v>45291</v>
      </c>
      <c r="AA1935" s="35">
        <v>45294</v>
      </c>
      <c r="AB1935" s="42">
        <v>1641.8</v>
      </c>
    </row>
    <row r="1936" spans="1:28" x14ac:dyDescent="0.2">
      <c r="A1936" s="69" t="s">
        <v>1222</v>
      </c>
      <c r="B1936" s="3" t="s">
        <v>6676</v>
      </c>
      <c r="C1936" s="3" t="s">
        <v>6714</v>
      </c>
      <c r="D1936" s="62" t="s">
        <v>6449</v>
      </c>
      <c r="E1936" s="92"/>
      <c r="F1936" s="64" t="str">
        <f t="shared" si="197"/>
        <v>The Ring</v>
      </c>
      <c r="G1936" s="92"/>
      <c r="H1936" s="65" t="str">
        <f t="shared" si="198"/>
        <v>Level 00</v>
      </c>
      <c r="I1936" s="92"/>
      <c r="J1936" s="67" t="str">
        <f t="shared" si="194"/>
        <v>Zone R2 (Mackup / Benchmark)</v>
      </c>
      <c r="K1936" s="92"/>
      <c r="L1936" s="68" t="str">
        <f t="shared" si="195"/>
        <v>R2 / J0</v>
      </c>
      <c r="M1936" s="69" t="s">
        <v>1222</v>
      </c>
      <c r="N1936" s="69" t="str">
        <f t="shared" si="199"/>
        <v>S. DQ. R.</v>
      </c>
      <c r="O1936" s="92"/>
      <c r="P1936" s="70" t="str">
        <f t="shared" si="200"/>
        <v>R2 / J1</v>
      </c>
      <c r="Q1936" s="92"/>
      <c r="R1936" s="92"/>
      <c r="S1936" s="3" t="s">
        <v>6714</v>
      </c>
      <c r="T1936" s="3" t="s">
        <v>6714</v>
      </c>
      <c r="U1936" s="3" t="s">
        <v>6714</v>
      </c>
      <c r="V1936" s="59" t="s">
        <v>1222</v>
      </c>
      <c r="W1936" s="59" t="str">
        <f t="shared" si="196"/>
        <v>Construction            S. DQ. R.</v>
      </c>
      <c r="X1936" s="3"/>
      <c r="Y1936" s="49">
        <v>14</v>
      </c>
      <c r="Z1936" s="50">
        <v>45279</v>
      </c>
      <c r="AA1936" s="50">
        <v>45294</v>
      </c>
      <c r="AB1936" s="52">
        <v>13134.4</v>
      </c>
    </row>
    <row r="1937" spans="1:28" ht="25.5" x14ac:dyDescent="0.2">
      <c r="A1937" s="66" t="s">
        <v>3081</v>
      </c>
      <c r="B1937" s="11" t="s">
        <v>6416</v>
      </c>
      <c r="C1937" s="11" t="s">
        <v>6416</v>
      </c>
      <c r="D1937" s="62" t="s">
        <v>6449</v>
      </c>
      <c r="E1937" s="66"/>
      <c r="F1937" s="64" t="str">
        <f t="shared" si="197"/>
        <v>The Ring</v>
      </c>
      <c r="G1937" s="66"/>
      <c r="H1937" s="65" t="str">
        <f t="shared" si="198"/>
        <v>Level 00</v>
      </c>
      <c r="I1937" s="66"/>
      <c r="J1937" s="67" t="str">
        <f t="shared" si="194"/>
        <v>Zone R2 (Mackup / Benchmark)</v>
      </c>
      <c r="K1937" s="66"/>
      <c r="L1937" s="68" t="str">
        <f t="shared" si="195"/>
        <v>R2 / J0</v>
      </c>
      <c r="M1937" s="66"/>
      <c r="N1937" s="69" t="str">
        <f t="shared" si="199"/>
        <v>S. DQ. R.</v>
      </c>
      <c r="O1937" s="66"/>
      <c r="P1937" s="70" t="str">
        <f t="shared" si="200"/>
        <v>R2 / J1</v>
      </c>
      <c r="Q1937" s="66"/>
      <c r="R1937" s="66"/>
      <c r="S1937" s="11" t="s">
        <v>6714</v>
      </c>
      <c r="T1937" s="11" t="s">
        <v>6714</v>
      </c>
      <c r="U1937" s="11" t="s">
        <v>6416</v>
      </c>
      <c r="V1937" s="59" t="s">
        <v>6416</v>
      </c>
      <c r="W1937" s="59" t="str">
        <f t="shared" si="196"/>
        <v>Construction</v>
      </c>
      <c r="X1937" s="11" t="s">
        <v>3082</v>
      </c>
      <c r="Y1937" s="32">
        <v>10</v>
      </c>
      <c r="Z1937" s="39">
        <v>45279</v>
      </c>
      <c r="AA1937" s="39">
        <v>45290</v>
      </c>
      <c r="AB1937" s="48">
        <v>6995.08</v>
      </c>
    </row>
    <row r="1938" spans="1:28" x14ac:dyDescent="0.2">
      <c r="A1938" s="66" t="s">
        <v>3083</v>
      </c>
      <c r="B1938" s="11" t="s">
        <v>6416</v>
      </c>
      <c r="C1938" s="11" t="s">
        <v>6416</v>
      </c>
      <c r="D1938" s="62" t="s">
        <v>6449</v>
      </c>
      <c r="E1938" s="66"/>
      <c r="F1938" s="64" t="str">
        <f t="shared" si="197"/>
        <v>The Ring</v>
      </c>
      <c r="G1938" s="66"/>
      <c r="H1938" s="65" t="str">
        <f t="shared" si="198"/>
        <v>Level 00</v>
      </c>
      <c r="I1938" s="66"/>
      <c r="J1938" s="67" t="str">
        <f t="shared" si="194"/>
        <v>Zone R2 (Mackup / Benchmark)</v>
      </c>
      <c r="K1938" s="66"/>
      <c r="L1938" s="68" t="str">
        <f t="shared" si="195"/>
        <v>R2 / J0</v>
      </c>
      <c r="M1938" s="66"/>
      <c r="N1938" s="69" t="str">
        <f t="shared" si="199"/>
        <v>S. DQ. R.</v>
      </c>
      <c r="O1938" s="66"/>
      <c r="P1938" s="70" t="str">
        <f t="shared" si="200"/>
        <v>R2 / J1</v>
      </c>
      <c r="Q1938" s="66"/>
      <c r="R1938" s="66"/>
      <c r="S1938" s="11" t="s">
        <v>6714</v>
      </c>
      <c r="T1938" s="11" t="s">
        <v>6714</v>
      </c>
      <c r="U1938" s="11" t="s">
        <v>6416</v>
      </c>
      <c r="V1938" s="59" t="s">
        <v>6416</v>
      </c>
      <c r="W1938" s="59" t="str">
        <f t="shared" si="196"/>
        <v>Construction</v>
      </c>
      <c r="X1938" s="11" t="s">
        <v>3084</v>
      </c>
      <c r="Y1938" s="32">
        <v>10</v>
      </c>
      <c r="Z1938" s="39">
        <v>45279</v>
      </c>
      <c r="AA1938" s="39">
        <v>45290</v>
      </c>
      <c r="AB1938" s="48">
        <v>3118.49</v>
      </c>
    </row>
    <row r="1939" spans="1:28" x14ac:dyDescent="0.2">
      <c r="A1939" s="66" t="s">
        <v>3085</v>
      </c>
      <c r="B1939" s="11" t="s">
        <v>6416</v>
      </c>
      <c r="C1939" s="11" t="s">
        <v>6416</v>
      </c>
      <c r="D1939" s="62" t="s">
        <v>6449</v>
      </c>
      <c r="E1939" s="66"/>
      <c r="F1939" s="64" t="str">
        <f t="shared" si="197"/>
        <v>The Ring</v>
      </c>
      <c r="G1939" s="66"/>
      <c r="H1939" s="65" t="str">
        <f t="shared" si="198"/>
        <v>Level 00</v>
      </c>
      <c r="I1939" s="66"/>
      <c r="J1939" s="67" t="str">
        <f t="shared" si="194"/>
        <v>Zone R2 (Mackup / Benchmark)</v>
      </c>
      <c r="K1939" s="66"/>
      <c r="L1939" s="68" t="str">
        <f t="shared" si="195"/>
        <v>R2 / J0</v>
      </c>
      <c r="M1939" s="66"/>
      <c r="N1939" s="69" t="str">
        <f t="shared" si="199"/>
        <v>S. DQ. R.</v>
      </c>
      <c r="O1939" s="66"/>
      <c r="P1939" s="70" t="str">
        <f t="shared" si="200"/>
        <v>R2 / J1</v>
      </c>
      <c r="Q1939" s="66"/>
      <c r="R1939" s="66"/>
      <c r="S1939" s="11" t="s">
        <v>6714</v>
      </c>
      <c r="T1939" s="11" t="s">
        <v>6714</v>
      </c>
      <c r="U1939" s="11" t="s">
        <v>6416</v>
      </c>
      <c r="V1939" s="59" t="s">
        <v>6416</v>
      </c>
      <c r="W1939" s="59" t="str">
        <f t="shared" si="196"/>
        <v>Construction</v>
      </c>
      <c r="X1939" s="11" t="s">
        <v>3086</v>
      </c>
      <c r="Y1939" s="32">
        <v>10</v>
      </c>
      <c r="Z1939" s="39">
        <v>45279</v>
      </c>
      <c r="AA1939" s="39">
        <v>45290</v>
      </c>
      <c r="AB1939" s="34">
        <v>795.57</v>
      </c>
    </row>
    <row r="1940" spans="1:28" x14ac:dyDescent="0.2">
      <c r="A1940" s="66" t="s">
        <v>3087</v>
      </c>
      <c r="B1940" s="11" t="s">
        <v>6416</v>
      </c>
      <c r="C1940" s="11" t="s">
        <v>6416</v>
      </c>
      <c r="D1940" s="62" t="s">
        <v>6449</v>
      </c>
      <c r="E1940" s="66"/>
      <c r="F1940" s="64" t="str">
        <f t="shared" si="197"/>
        <v>The Ring</v>
      </c>
      <c r="G1940" s="66"/>
      <c r="H1940" s="65" t="str">
        <f t="shared" si="198"/>
        <v>Level 00</v>
      </c>
      <c r="I1940" s="66"/>
      <c r="J1940" s="67" t="str">
        <f t="shared" si="194"/>
        <v>Zone R2 (Mackup / Benchmark)</v>
      </c>
      <c r="K1940" s="66"/>
      <c r="L1940" s="68" t="str">
        <f t="shared" si="195"/>
        <v>R2 / J0</v>
      </c>
      <c r="M1940" s="66"/>
      <c r="N1940" s="69" t="str">
        <f t="shared" si="199"/>
        <v>S. DQ. R.</v>
      </c>
      <c r="O1940" s="66"/>
      <c r="P1940" s="70" t="str">
        <f t="shared" si="200"/>
        <v>R2 / J1</v>
      </c>
      <c r="Q1940" s="66"/>
      <c r="R1940" s="66"/>
      <c r="S1940" s="11" t="s">
        <v>6714</v>
      </c>
      <c r="T1940" s="11" t="s">
        <v>6714</v>
      </c>
      <c r="U1940" s="11" t="s">
        <v>6416</v>
      </c>
      <c r="V1940" s="59" t="s">
        <v>6416</v>
      </c>
      <c r="W1940" s="59" t="str">
        <f t="shared" si="196"/>
        <v>Construction</v>
      </c>
      <c r="X1940" s="11" t="s">
        <v>3088</v>
      </c>
      <c r="Y1940" s="32">
        <v>10</v>
      </c>
      <c r="Z1940" s="39">
        <v>45279</v>
      </c>
      <c r="AA1940" s="39">
        <v>45290</v>
      </c>
      <c r="AB1940" s="34">
        <v>583.46</v>
      </c>
    </row>
    <row r="1941" spans="1:28" x14ac:dyDescent="0.2">
      <c r="A1941" s="63" t="s">
        <v>3089</v>
      </c>
      <c r="B1941" s="8" t="s">
        <v>6416</v>
      </c>
      <c r="C1941" s="8" t="s">
        <v>6416</v>
      </c>
      <c r="D1941" s="62" t="s">
        <v>6449</v>
      </c>
      <c r="E1941" s="63"/>
      <c r="F1941" s="64" t="str">
        <f t="shared" si="197"/>
        <v>The Ring</v>
      </c>
      <c r="G1941" s="63"/>
      <c r="H1941" s="65" t="str">
        <f t="shared" si="198"/>
        <v>Level 00</v>
      </c>
      <c r="I1941" s="63"/>
      <c r="J1941" s="67" t="str">
        <f t="shared" si="194"/>
        <v>Zone R2 (Mackup / Benchmark)</v>
      </c>
      <c r="K1941" s="63"/>
      <c r="L1941" s="68" t="str">
        <f t="shared" si="195"/>
        <v>R2 / J0</v>
      </c>
      <c r="M1941" s="63"/>
      <c r="N1941" s="69" t="str">
        <f t="shared" si="199"/>
        <v>S. DQ. R.</v>
      </c>
      <c r="O1941" s="63"/>
      <c r="P1941" s="70" t="str">
        <f t="shared" si="200"/>
        <v>R2 / J1</v>
      </c>
      <c r="Q1941" s="63"/>
      <c r="R1941" s="63"/>
      <c r="S1941" s="8" t="s">
        <v>6714</v>
      </c>
      <c r="T1941" s="8" t="s">
        <v>6714</v>
      </c>
      <c r="U1941" s="8" t="s">
        <v>6416</v>
      </c>
      <c r="V1941" s="59" t="s">
        <v>6416</v>
      </c>
      <c r="W1941" s="59" t="str">
        <f t="shared" si="196"/>
        <v>Construction</v>
      </c>
      <c r="X1941" s="8" t="s">
        <v>3090</v>
      </c>
      <c r="Y1941" s="23">
        <v>4</v>
      </c>
      <c r="Z1941" s="35">
        <v>45291</v>
      </c>
      <c r="AA1941" s="35">
        <v>45294</v>
      </c>
      <c r="AB1941" s="42">
        <v>1641.8</v>
      </c>
    </row>
    <row r="1942" spans="1:28" x14ac:dyDescent="0.2">
      <c r="A1942" s="67" t="s">
        <v>3091</v>
      </c>
      <c r="B1942" s="12" t="s">
        <v>9886</v>
      </c>
      <c r="C1942" s="12" t="s">
        <v>6681</v>
      </c>
      <c r="D1942" s="62" t="s">
        <v>6449</v>
      </c>
      <c r="E1942" s="91"/>
      <c r="F1942" s="64" t="str">
        <f t="shared" si="197"/>
        <v>The Ring</v>
      </c>
      <c r="G1942" s="91"/>
      <c r="H1942" s="65" t="str">
        <f t="shared" si="198"/>
        <v>Level 00</v>
      </c>
      <c r="I1942" s="67" t="s">
        <v>3091</v>
      </c>
      <c r="J1942" s="67" t="str">
        <f t="shared" si="194"/>
        <v>Zone R1</v>
      </c>
      <c r="K1942" s="91"/>
      <c r="L1942" s="68" t="str">
        <f t="shared" si="195"/>
        <v>R2 / J0</v>
      </c>
      <c r="M1942" s="91"/>
      <c r="N1942" s="69" t="str">
        <f t="shared" si="199"/>
        <v>S. DQ. R.</v>
      </c>
      <c r="O1942" s="91"/>
      <c r="P1942" s="70" t="str">
        <f t="shared" si="200"/>
        <v>R2 / J1</v>
      </c>
      <c r="Q1942" s="91"/>
      <c r="R1942" s="91"/>
      <c r="S1942" s="12" t="s">
        <v>6681</v>
      </c>
      <c r="T1942" s="12" t="s">
        <v>6681</v>
      </c>
      <c r="U1942" s="12" t="s">
        <v>6681</v>
      </c>
      <c r="V1942" s="59" t="s">
        <v>3091</v>
      </c>
      <c r="W1942" s="59" t="str">
        <f t="shared" si="196"/>
        <v>Construction        Zone R1</v>
      </c>
      <c r="X1942" s="12"/>
      <c r="Y1942" s="36">
        <v>63</v>
      </c>
      <c r="Z1942" s="37">
        <v>45321</v>
      </c>
      <c r="AA1942" s="37">
        <v>45398</v>
      </c>
      <c r="AB1942" s="46">
        <v>288956.86</v>
      </c>
    </row>
    <row r="1943" spans="1:28" x14ac:dyDescent="0.2">
      <c r="A1943" s="68" t="s">
        <v>3092</v>
      </c>
      <c r="B1943" s="2" t="s">
        <v>6681</v>
      </c>
      <c r="C1943" s="2" t="s">
        <v>6769</v>
      </c>
      <c r="D1943" s="62" t="s">
        <v>6449</v>
      </c>
      <c r="E1943" s="92"/>
      <c r="F1943" s="64" t="str">
        <f t="shared" si="197"/>
        <v>The Ring</v>
      </c>
      <c r="G1943" s="92"/>
      <c r="H1943" s="65" t="str">
        <f t="shared" si="198"/>
        <v>Level 00</v>
      </c>
      <c r="I1943" s="92"/>
      <c r="J1943" s="67" t="str">
        <f t="shared" si="194"/>
        <v>Zone R1</v>
      </c>
      <c r="K1943" s="68" t="s">
        <v>3092</v>
      </c>
      <c r="L1943" s="68" t="str">
        <f t="shared" si="195"/>
        <v>R1 / M0</v>
      </c>
      <c r="M1943" s="92"/>
      <c r="N1943" s="69" t="str">
        <f t="shared" si="199"/>
        <v>S. DQ. R.</v>
      </c>
      <c r="O1943" s="92"/>
      <c r="P1943" s="70" t="str">
        <f t="shared" si="200"/>
        <v>R2 / J1</v>
      </c>
      <c r="Q1943" s="92"/>
      <c r="R1943" s="92"/>
      <c r="S1943" s="2" t="s">
        <v>6769</v>
      </c>
      <c r="T1943" s="2" t="s">
        <v>6769</v>
      </c>
      <c r="U1943" s="2" t="s">
        <v>6769</v>
      </c>
      <c r="V1943" s="59" t="s">
        <v>3092</v>
      </c>
      <c r="W1943" s="59" t="str">
        <f t="shared" si="196"/>
        <v>Construction          R1 / M0</v>
      </c>
      <c r="X1943" s="2"/>
      <c r="Y1943" s="43">
        <v>26</v>
      </c>
      <c r="Z1943" s="44">
        <v>45321</v>
      </c>
      <c r="AA1943" s="44">
        <v>45351</v>
      </c>
      <c r="AB1943" s="47">
        <v>105075.22</v>
      </c>
    </row>
    <row r="1944" spans="1:28" x14ac:dyDescent="0.2">
      <c r="A1944" s="69" t="s">
        <v>1178</v>
      </c>
      <c r="B1944" s="3" t="s">
        <v>6769</v>
      </c>
      <c r="C1944" s="3" t="s">
        <v>6710</v>
      </c>
      <c r="D1944" s="62" t="s">
        <v>6449</v>
      </c>
      <c r="E1944" s="92"/>
      <c r="F1944" s="64" t="str">
        <f t="shared" si="197"/>
        <v>The Ring</v>
      </c>
      <c r="G1944" s="92"/>
      <c r="H1944" s="65" t="str">
        <f t="shared" si="198"/>
        <v>Level 00</v>
      </c>
      <c r="I1944" s="92"/>
      <c r="J1944" s="67" t="str">
        <f t="shared" si="194"/>
        <v>Zone R1</v>
      </c>
      <c r="K1944" s="92"/>
      <c r="L1944" s="68" t="str">
        <f t="shared" si="195"/>
        <v>R1 / M0</v>
      </c>
      <c r="M1944" s="69" t="s">
        <v>1178</v>
      </c>
      <c r="N1944" s="69" t="str">
        <f t="shared" si="199"/>
        <v>S. K. L. - 1</v>
      </c>
      <c r="O1944" s="92"/>
      <c r="P1944" s="70" t="str">
        <f t="shared" si="200"/>
        <v>R2 / J1</v>
      </c>
      <c r="Q1944" s="92"/>
      <c r="R1944" s="92"/>
      <c r="S1944" s="3" t="s">
        <v>6710</v>
      </c>
      <c r="T1944" s="3" t="s">
        <v>6710</v>
      </c>
      <c r="U1944" s="3" t="s">
        <v>6710</v>
      </c>
      <c r="V1944" s="59" t="s">
        <v>1178</v>
      </c>
      <c r="W1944" s="59" t="str">
        <f t="shared" si="196"/>
        <v>Construction            S. K. L. - 1</v>
      </c>
      <c r="X1944" s="3"/>
      <c r="Y1944" s="49">
        <v>5</v>
      </c>
      <c r="Z1944" s="50">
        <v>45321</v>
      </c>
      <c r="AA1944" s="50">
        <v>45326</v>
      </c>
      <c r="AB1944" s="52">
        <v>13134.4</v>
      </c>
    </row>
    <row r="1945" spans="1:28" ht="25.5" x14ac:dyDescent="0.2">
      <c r="A1945" s="66" t="s">
        <v>3093</v>
      </c>
      <c r="B1945" s="11" t="s">
        <v>6416</v>
      </c>
      <c r="C1945" s="11" t="s">
        <v>6416</v>
      </c>
      <c r="D1945" s="62" t="s">
        <v>6449</v>
      </c>
      <c r="E1945" s="66"/>
      <c r="F1945" s="64" t="str">
        <f t="shared" si="197"/>
        <v>The Ring</v>
      </c>
      <c r="G1945" s="66"/>
      <c r="H1945" s="65" t="str">
        <f t="shared" si="198"/>
        <v>Level 00</v>
      </c>
      <c r="I1945" s="66"/>
      <c r="J1945" s="67" t="str">
        <f t="shared" si="194"/>
        <v>Zone R1</v>
      </c>
      <c r="K1945" s="66"/>
      <c r="L1945" s="68" t="str">
        <f t="shared" si="195"/>
        <v>R1 / M0</v>
      </c>
      <c r="M1945" s="66"/>
      <c r="N1945" s="69" t="str">
        <f t="shared" si="199"/>
        <v>S. K. L. - 1</v>
      </c>
      <c r="O1945" s="66"/>
      <c r="P1945" s="70" t="str">
        <f t="shared" si="200"/>
        <v>R2 / J1</v>
      </c>
      <c r="Q1945" s="66"/>
      <c r="R1945" s="66"/>
      <c r="S1945" s="11" t="s">
        <v>6710</v>
      </c>
      <c r="T1945" s="11" t="s">
        <v>6710</v>
      </c>
      <c r="U1945" s="11" t="s">
        <v>6416</v>
      </c>
      <c r="V1945" s="59" t="s">
        <v>6416</v>
      </c>
      <c r="W1945" s="59" t="str">
        <f t="shared" si="196"/>
        <v>Construction</v>
      </c>
      <c r="X1945" s="11" t="s">
        <v>3094</v>
      </c>
      <c r="Y1945" s="32">
        <v>3</v>
      </c>
      <c r="Z1945" s="39">
        <v>45321</v>
      </c>
      <c r="AA1945" s="39">
        <v>45323</v>
      </c>
      <c r="AB1945" s="48">
        <v>6995.08</v>
      </c>
    </row>
    <row r="1946" spans="1:28" x14ac:dyDescent="0.2">
      <c r="A1946" s="66" t="s">
        <v>3095</v>
      </c>
      <c r="B1946" s="11" t="s">
        <v>6416</v>
      </c>
      <c r="C1946" s="11" t="s">
        <v>6416</v>
      </c>
      <c r="D1946" s="62" t="s">
        <v>6449</v>
      </c>
      <c r="E1946" s="66"/>
      <c r="F1946" s="64" t="str">
        <f t="shared" si="197"/>
        <v>The Ring</v>
      </c>
      <c r="G1946" s="66"/>
      <c r="H1946" s="65" t="str">
        <f t="shared" si="198"/>
        <v>Level 00</v>
      </c>
      <c r="I1946" s="66"/>
      <c r="J1946" s="67" t="str">
        <f t="shared" si="194"/>
        <v>Zone R1</v>
      </c>
      <c r="K1946" s="66"/>
      <c r="L1946" s="68" t="str">
        <f t="shared" si="195"/>
        <v>R1 / M0</v>
      </c>
      <c r="M1946" s="66"/>
      <c r="N1946" s="69" t="str">
        <f t="shared" si="199"/>
        <v>S. K. L. - 1</v>
      </c>
      <c r="O1946" s="66"/>
      <c r="P1946" s="70" t="str">
        <f t="shared" si="200"/>
        <v>R2 / J1</v>
      </c>
      <c r="Q1946" s="66"/>
      <c r="R1946" s="66"/>
      <c r="S1946" s="11" t="s">
        <v>6710</v>
      </c>
      <c r="T1946" s="11" t="s">
        <v>6710</v>
      </c>
      <c r="U1946" s="11" t="s">
        <v>6416</v>
      </c>
      <c r="V1946" s="59" t="s">
        <v>6416</v>
      </c>
      <c r="W1946" s="59" t="str">
        <f t="shared" si="196"/>
        <v>Construction</v>
      </c>
      <c r="X1946" s="11" t="s">
        <v>3096</v>
      </c>
      <c r="Y1946" s="32">
        <v>3</v>
      </c>
      <c r="Z1946" s="39">
        <v>45321</v>
      </c>
      <c r="AA1946" s="39">
        <v>45323</v>
      </c>
      <c r="AB1946" s="48">
        <v>3118.49</v>
      </c>
    </row>
    <row r="1947" spans="1:28" x14ac:dyDescent="0.2">
      <c r="A1947" s="66" t="s">
        <v>3097</v>
      </c>
      <c r="B1947" s="11" t="s">
        <v>6416</v>
      </c>
      <c r="C1947" s="11" t="s">
        <v>6416</v>
      </c>
      <c r="D1947" s="62" t="s">
        <v>6449</v>
      </c>
      <c r="E1947" s="66"/>
      <c r="F1947" s="64" t="str">
        <f t="shared" si="197"/>
        <v>The Ring</v>
      </c>
      <c r="G1947" s="66"/>
      <c r="H1947" s="65" t="str">
        <f t="shared" si="198"/>
        <v>Level 00</v>
      </c>
      <c r="I1947" s="66"/>
      <c r="J1947" s="67" t="str">
        <f t="shared" si="194"/>
        <v>Zone R1</v>
      </c>
      <c r="K1947" s="66"/>
      <c r="L1947" s="68" t="str">
        <f t="shared" si="195"/>
        <v>R1 / M0</v>
      </c>
      <c r="M1947" s="66"/>
      <c r="N1947" s="69" t="str">
        <f t="shared" si="199"/>
        <v>S. K. L. - 1</v>
      </c>
      <c r="O1947" s="66"/>
      <c r="P1947" s="70" t="str">
        <f t="shared" si="200"/>
        <v>R2 / J1</v>
      </c>
      <c r="Q1947" s="66"/>
      <c r="R1947" s="66"/>
      <c r="S1947" s="11" t="s">
        <v>6710</v>
      </c>
      <c r="T1947" s="11" t="s">
        <v>6710</v>
      </c>
      <c r="U1947" s="11" t="s">
        <v>6416</v>
      </c>
      <c r="V1947" s="59" t="s">
        <v>6416</v>
      </c>
      <c r="W1947" s="59" t="str">
        <f t="shared" si="196"/>
        <v>Construction</v>
      </c>
      <c r="X1947" s="11" t="s">
        <v>3098</v>
      </c>
      <c r="Y1947" s="32">
        <v>2</v>
      </c>
      <c r="Z1947" s="39">
        <v>45322</v>
      </c>
      <c r="AA1947" s="39">
        <v>45323</v>
      </c>
      <c r="AB1947" s="34">
        <v>795.57</v>
      </c>
    </row>
    <row r="1948" spans="1:28" x14ac:dyDescent="0.2">
      <c r="A1948" s="66" t="s">
        <v>3099</v>
      </c>
      <c r="B1948" s="11" t="s">
        <v>6416</v>
      </c>
      <c r="C1948" s="11" t="s">
        <v>6416</v>
      </c>
      <c r="D1948" s="62" t="s">
        <v>6449</v>
      </c>
      <c r="E1948" s="66"/>
      <c r="F1948" s="64" t="str">
        <f t="shared" si="197"/>
        <v>The Ring</v>
      </c>
      <c r="G1948" s="66"/>
      <c r="H1948" s="65" t="str">
        <f t="shared" si="198"/>
        <v>Level 00</v>
      </c>
      <c r="I1948" s="66"/>
      <c r="J1948" s="67" t="str">
        <f t="shared" si="194"/>
        <v>Zone R1</v>
      </c>
      <c r="K1948" s="66"/>
      <c r="L1948" s="68" t="str">
        <f t="shared" si="195"/>
        <v>R1 / M0</v>
      </c>
      <c r="M1948" s="66"/>
      <c r="N1948" s="69" t="str">
        <f t="shared" si="199"/>
        <v>S. K. L. - 1</v>
      </c>
      <c r="O1948" s="66"/>
      <c r="P1948" s="70" t="str">
        <f t="shared" si="200"/>
        <v>R2 / J1</v>
      </c>
      <c r="Q1948" s="66"/>
      <c r="R1948" s="66"/>
      <c r="S1948" s="11" t="s">
        <v>6710</v>
      </c>
      <c r="T1948" s="11" t="s">
        <v>6710</v>
      </c>
      <c r="U1948" s="11" t="s">
        <v>6416</v>
      </c>
      <c r="V1948" s="59" t="s">
        <v>6416</v>
      </c>
      <c r="W1948" s="59" t="str">
        <f t="shared" si="196"/>
        <v>Construction</v>
      </c>
      <c r="X1948" s="11" t="s">
        <v>3100</v>
      </c>
      <c r="Y1948" s="32">
        <v>2</v>
      </c>
      <c r="Z1948" s="39">
        <v>45322</v>
      </c>
      <c r="AA1948" s="39">
        <v>45323</v>
      </c>
      <c r="AB1948" s="34">
        <v>583.46</v>
      </c>
    </row>
    <row r="1949" spans="1:28" x14ac:dyDescent="0.2">
      <c r="A1949" s="63" t="s">
        <v>3101</v>
      </c>
      <c r="B1949" s="8" t="s">
        <v>6416</v>
      </c>
      <c r="C1949" s="8" t="s">
        <v>6416</v>
      </c>
      <c r="D1949" s="62" t="s">
        <v>6449</v>
      </c>
      <c r="E1949" s="63"/>
      <c r="F1949" s="64" t="str">
        <f t="shared" si="197"/>
        <v>The Ring</v>
      </c>
      <c r="G1949" s="63"/>
      <c r="H1949" s="65" t="str">
        <f t="shared" si="198"/>
        <v>Level 00</v>
      </c>
      <c r="I1949" s="63"/>
      <c r="J1949" s="67" t="str">
        <f t="shared" si="194"/>
        <v>Zone R1</v>
      </c>
      <c r="K1949" s="63"/>
      <c r="L1949" s="68" t="str">
        <f t="shared" si="195"/>
        <v>R1 / M0</v>
      </c>
      <c r="M1949" s="63"/>
      <c r="N1949" s="69" t="str">
        <f t="shared" si="199"/>
        <v>S. K. L. - 1</v>
      </c>
      <c r="O1949" s="63"/>
      <c r="P1949" s="70" t="str">
        <f t="shared" si="200"/>
        <v>R2 / J1</v>
      </c>
      <c r="Q1949" s="63"/>
      <c r="R1949" s="63"/>
      <c r="S1949" s="8" t="s">
        <v>6710</v>
      </c>
      <c r="T1949" s="8" t="s">
        <v>6710</v>
      </c>
      <c r="U1949" s="8" t="s">
        <v>6416</v>
      </c>
      <c r="V1949" s="59" t="s">
        <v>6416</v>
      </c>
      <c r="W1949" s="59" t="str">
        <f t="shared" si="196"/>
        <v>Construction</v>
      </c>
      <c r="X1949" s="8" t="s">
        <v>3102</v>
      </c>
      <c r="Y1949" s="23">
        <v>2</v>
      </c>
      <c r="Z1949" s="35">
        <v>45325</v>
      </c>
      <c r="AA1949" s="35">
        <v>45326</v>
      </c>
      <c r="AB1949" s="42">
        <v>1641.8</v>
      </c>
    </row>
    <row r="1950" spans="1:28" x14ac:dyDescent="0.2">
      <c r="A1950" s="69" t="s">
        <v>1189</v>
      </c>
      <c r="B1950" s="3" t="s">
        <v>6769</v>
      </c>
      <c r="C1950" s="3" t="s">
        <v>6711</v>
      </c>
      <c r="D1950" s="62" t="s">
        <v>6449</v>
      </c>
      <c r="E1950" s="92"/>
      <c r="F1950" s="64" t="str">
        <f t="shared" si="197"/>
        <v>The Ring</v>
      </c>
      <c r="G1950" s="92"/>
      <c r="H1950" s="65" t="str">
        <f t="shared" si="198"/>
        <v>Level 00</v>
      </c>
      <c r="I1950" s="92"/>
      <c r="J1950" s="67" t="str">
        <f t="shared" si="194"/>
        <v>Zone R1</v>
      </c>
      <c r="K1950" s="92"/>
      <c r="L1950" s="68" t="str">
        <f t="shared" si="195"/>
        <v>R1 / M0</v>
      </c>
      <c r="M1950" s="69" t="s">
        <v>1189</v>
      </c>
      <c r="N1950" s="69" t="str">
        <f t="shared" si="199"/>
        <v>S. K. L. - 2</v>
      </c>
      <c r="O1950" s="92"/>
      <c r="P1950" s="70" t="str">
        <f t="shared" si="200"/>
        <v>R2 / J1</v>
      </c>
      <c r="Q1950" s="92"/>
      <c r="R1950" s="92"/>
      <c r="S1950" s="3" t="s">
        <v>6711</v>
      </c>
      <c r="T1950" s="3" t="s">
        <v>6711</v>
      </c>
      <c r="U1950" s="3" t="s">
        <v>6711</v>
      </c>
      <c r="V1950" s="59" t="s">
        <v>1189</v>
      </c>
      <c r="W1950" s="59" t="str">
        <f t="shared" si="196"/>
        <v>Construction            S. K. L. - 2</v>
      </c>
      <c r="X1950" s="3"/>
      <c r="Y1950" s="49">
        <v>5</v>
      </c>
      <c r="Z1950" s="50">
        <v>45325</v>
      </c>
      <c r="AA1950" s="50">
        <v>45329</v>
      </c>
      <c r="AB1950" s="52">
        <v>13134.4</v>
      </c>
    </row>
    <row r="1951" spans="1:28" ht="25.5" x14ac:dyDescent="0.2">
      <c r="A1951" s="66" t="s">
        <v>3103</v>
      </c>
      <c r="B1951" s="11" t="s">
        <v>6416</v>
      </c>
      <c r="C1951" s="11" t="s">
        <v>6416</v>
      </c>
      <c r="D1951" s="62" t="s">
        <v>6449</v>
      </c>
      <c r="E1951" s="66"/>
      <c r="F1951" s="64" t="str">
        <f t="shared" si="197"/>
        <v>The Ring</v>
      </c>
      <c r="G1951" s="66"/>
      <c r="H1951" s="65" t="str">
        <f t="shared" si="198"/>
        <v>Level 00</v>
      </c>
      <c r="I1951" s="66"/>
      <c r="J1951" s="67" t="str">
        <f t="shared" si="194"/>
        <v>Zone R1</v>
      </c>
      <c r="K1951" s="66"/>
      <c r="L1951" s="68" t="str">
        <f t="shared" si="195"/>
        <v>R1 / M0</v>
      </c>
      <c r="M1951" s="66"/>
      <c r="N1951" s="69" t="str">
        <f t="shared" si="199"/>
        <v>S. K. L. - 2</v>
      </c>
      <c r="O1951" s="66"/>
      <c r="P1951" s="70" t="str">
        <f t="shared" si="200"/>
        <v>R2 / J1</v>
      </c>
      <c r="Q1951" s="66"/>
      <c r="R1951" s="66"/>
      <c r="S1951" s="11" t="s">
        <v>6711</v>
      </c>
      <c r="T1951" s="11" t="s">
        <v>6711</v>
      </c>
      <c r="U1951" s="11" t="s">
        <v>6416</v>
      </c>
      <c r="V1951" s="59" t="s">
        <v>6416</v>
      </c>
      <c r="W1951" s="59" t="str">
        <f t="shared" si="196"/>
        <v>Construction</v>
      </c>
      <c r="X1951" s="11" t="s">
        <v>3104</v>
      </c>
      <c r="Y1951" s="32">
        <v>3</v>
      </c>
      <c r="Z1951" s="39">
        <v>45325</v>
      </c>
      <c r="AA1951" s="39">
        <v>45327</v>
      </c>
      <c r="AB1951" s="48">
        <v>6995.08</v>
      </c>
    </row>
    <row r="1952" spans="1:28" x14ac:dyDescent="0.2">
      <c r="A1952" s="66" t="s">
        <v>3105</v>
      </c>
      <c r="B1952" s="11" t="s">
        <v>6416</v>
      </c>
      <c r="C1952" s="11" t="s">
        <v>6416</v>
      </c>
      <c r="D1952" s="62" t="s">
        <v>6449</v>
      </c>
      <c r="E1952" s="66"/>
      <c r="F1952" s="64" t="str">
        <f t="shared" si="197"/>
        <v>The Ring</v>
      </c>
      <c r="G1952" s="66"/>
      <c r="H1952" s="65" t="str">
        <f t="shared" si="198"/>
        <v>Level 00</v>
      </c>
      <c r="I1952" s="66"/>
      <c r="J1952" s="67" t="str">
        <f t="shared" si="194"/>
        <v>Zone R1</v>
      </c>
      <c r="K1952" s="66"/>
      <c r="L1952" s="68" t="str">
        <f t="shared" si="195"/>
        <v>R1 / M0</v>
      </c>
      <c r="M1952" s="66"/>
      <c r="N1952" s="69" t="str">
        <f t="shared" si="199"/>
        <v>S. K. L. - 2</v>
      </c>
      <c r="O1952" s="66"/>
      <c r="P1952" s="70" t="str">
        <f t="shared" si="200"/>
        <v>R2 / J1</v>
      </c>
      <c r="Q1952" s="66"/>
      <c r="R1952" s="66"/>
      <c r="S1952" s="11" t="s">
        <v>6711</v>
      </c>
      <c r="T1952" s="11" t="s">
        <v>6711</v>
      </c>
      <c r="U1952" s="11" t="s">
        <v>6416</v>
      </c>
      <c r="V1952" s="59" t="s">
        <v>6416</v>
      </c>
      <c r="W1952" s="59" t="str">
        <f t="shared" si="196"/>
        <v>Construction</v>
      </c>
      <c r="X1952" s="11" t="s">
        <v>3106</v>
      </c>
      <c r="Y1952" s="32">
        <v>3</v>
      </c>
      <c r="Z1952" s="39">
        <v>45325</v>
      </c>
      <c r="AA1952" s="39">
        <v>45327</v>
      </c>
      <c r="AB1952" s="48">
        <v>3118.49</v>
      </c>
    </row>
    <row r="1953" spans="1:28" x14ac:dyDescent="0.2">
      <c r="A1953" s="66" t="s">
        <v>3107</v>
      </c>
      <c r="B1953" s="11" t="s">
        <v>6416</v>
      </c>
      <c r="C1953" s="11" t="s">
        <v>6416</v>
      </c>
      <c r="D1953" s="62" t="s">
        <v>6449</v>
      </c>
      <c r="E1953" s="66"/>
      <c r="F1953" s="64" t="str">
        <f t="shared" si="197"/>
        <v>The Ring</v>
      </c>
      <c r="G1953" s="66"/>
      <c r="H1953" s="65" t="str">
        <f t="shared" si="198"/>
        <v>Level 00</v>
      </c>
      <c r="I1953" s="66"/>
      <c r="J1953" s="67" t="str">
        <f t="shared" si="194"/>
        <v>Zone R1</v>
      </c>
      <c r="K1953" s="66"/>
      <c r="L1953" s="68" t="str">
        <f t="shared" si="195"/>
        <v>R1 / M0</v>
      </c>
      <c r="M1953" s="66"/>
      <c r="N1953" s="69" t="str">
        <f t="shared" si="199"/>
        <v>S. K. L. - 2</v>
      </c>
      <c r="O1953" s="66"/>
      <c r="P1953" s="70" t="str">
        <f t="shared" si="200"/>
        <v>R2 / J1</v>
      </c>
      <c r="Q1953" s="66"/>
      <c r="R1953" s="66"/>
      <c r="S1953" s="11" t="s">
        <v>6711</v>
      </c>
      <c r="T1953" s="11" t="s">
        <v>6711</v>
      </c>
      <c r="U1953" s="11" t="s">
        <v>6416</v>
      </c>
      <c r="V1953" s="59" t="s">
        <v>6416</v>
      </c>
      <c r="W1953" s="59" t="str">
        <f t="shared" si="196"/>
        <v>Construction</v>
      </c>
      <c r="X1953" s="11" t="s">
        <v>3108</v>
      </c>
      <c r="Y1953" s="32">
        <v>2</v>
      </c>
      <c r="Z1953" s="39">
        <v>45326</v>
      </c>
      <c r="AA1953" s="39">
        <v>45327</v>
      </c>
      <c r="AB1953" s="34">
        <v>795.57</v>
      </c>
    </row>
    <row r="1954" spans="1:28" x14ac:dyDescent="0.2">
      <c r="A1954" s="66" t="s">
        <v>3109</v>
      </c>
      <c r="B1954" s="11" t="s">
        <v>6416</v>
      </c>
      <c r="C1954" s="11" t="s">
        <v>6416</v>
      </c>
      <c r="D1954" s="62" t="s">
        <v>6449</v>
      </c>
      <c r="E1954" s="66"/>
      <c r="F1954" s="64" t="str">
        <f t="shared" si="197"/>
        <v>The Ring</v>
      </c>
      <c r="G1954" s="66"/>
      <c r="H1954" s="65" t="str">
        <f t="shared" si="198"/>
        <v>Level 00</v>
      </c>
      <c r="I1954" s="66"/>
      <c r="J1954" s="67" t="str">
        <f t="shared" ref="J1954:J2017" si="201">IF(I1954="",J1953,TRIM(I1954))</f>
        <v>Zone R1</v>
      </c>
      <c r="K1954" s="66"/>
      <c r="L1954" s="68" t="str">
        <f t="shared" si="195"/>
        <v>R1 / M0</v>
      </c>
      <c r="M1954" s="66"/>
      <c r="N1954" s="69" t="str">
        <f t="shared" si="199"/>
        <v>S. K. L. - 2</v>
      </c>
      <c r="O1954" s="66"/>
      <c r="P1954" s="70" t="str">
        <f t="shared" si="200"/>
        <v>R2 / J1</v>
      </c>
      <c r="Q1954" s="66"/>
      <c r="R1954" s="66"/>
      <c r="S1954" s="11" t="s">
        <v>6711</v>
      </c>
      <c r="T1954" s="11" t="s">
        <v>6711</v>
      </c>
      <c r="U1954" s="11" t="s">
        <v>6416</v>
      </c>
      <c r="V1954" s="59" t="s">
        <v>6416</v>
      </c>
      <c r="W1954" s="59" t="str">
        <f t="shared" si="196"/>
        <v>Construction</v>
      </c>
      <c r="X1954" s="11" t="s">
        <v>3110</v>
      </c>
      <c r="Y1954" s="32">
        <v>2</v>
      </c>
      <c r="Z1954" s="39">
        <v>45326</v>
      </c>
      <c r="AA1954" s="39">
        <v>45327</v>
      </c>
      <c r="AB1954" s="34">
        <v>583.46</v>
      </c>
    </row>
    <row r="1955" spans="1:28" x14ac:dyDescent="0.2">
      <c r="A1955" s="63" t="s">
        <v>3111</v>
      </c>
      <c r="B1955" s="8" t="s">
        <v>6416</v>
      </c>
      <c r="C1955" s="8" t="s">
        <v>6416</v>
      </c>
      <c r="D1955" s="62" t="s">
        <v>6449</v>
      </c>
      <c r="E1955" s="63"/>
      <c r="F1955" s="64" t="str">
        <f t="shared" si="197"/>
        <v>The Ring</v>
      </c>
      <c r="G1955" s="63"/>
      <c r="H1955" s="65" t="str">
        <f t="shared" si="198"/>
        <v>Level 00</v>
      </c>
      <c r="I1955" s="63"/>
      <c r="J1955" s="67" t="str">
        <f t="shared" si="201"/>
        <v>Zone R1</v>
      </c>
      <c r="K1955" s="63"/>
      <c r="L1955" s="68" t="str">
        <f t="shared" si="195"/>
        <v>R1 / M0</v>
      </c>
      <c r="M1955" s="63"/>
      <c r="N1955" s="69" t="str">
        <f t="shared" si="199"/>
        <v>S. K. L. - 2</v>
      </c>
      <c r="O1955" s="63"/>
      <c r="P1955" s="70" t="str">
        <f t="shared" si="200"/>
        <v>R2 / J1</v>
      </c>
      <c r="Q1955" s="63"/>
      <c r="R1955" s="63"/>
      <c r="S1955" s="8" t="s">
        <v>6711</v>
      </c>
      <c r="T1955" s="8" t="s">
        <v>6711</v>
      </c>
      <c r="U1955" s="8" t="s">
        <v>6416</v>
      </c>
      <c r="V1955" s="59" t="s">
        <v>6416</v>
      </c>
      <c r="W1955" s="59" t="str">
        <f t="shared" si="196"/>
        <v>Construction</v>
      </c>
      <c r="X1955" s="8" t="s">
        <v>3112</v>
      </c>
      <c r="Y1955" s="23">
        <v>2</v>
      </c>
      <c r="Z1955" s="35">
        <v>45328</v>
      </c>
      <c r="AA1955" s="35">
        <v>45329</v>
      </c>
      <c r="AB1955" s="42">
        <v>1641.8</v>
      </c>
    </row>
    <row r="1956" spans="1:28" x14ac:dyDescent="0.2">
      <c r="A1956" s="69" t="s">
        <v>2027</v>
      </c>
      <c r="B1956" s="3" t="s">
        <v>6769</v>
      </c>
      <c r="C1956" s="3" t="s">
        <v>6741</v>
      </c>
      <c r="D1956" s="62" t="s">
        <v>6449</v>
      </c>
      <c r="E1956" s="92"/>
      <c r="F1956" s="64" t="str">
        <f t="shared" si="197"/>
        <v>The Ring</v>
      </c>
      <c r="G1956" s="92"/>
      <c r="H1956" s="65" t="str">
        <f t="shared" si="198"/>
        <v>Level 00</v>
      </c>
      <c r="I1956" s="92"/>
      <c r="J1956" s="67" t="str">
        <f t="shared" si="201"/>
        <v>Zone R1</v>
      </c>
      <c r="K1956" s="92"/>
      <c r="L1956" s="68" t="str">
        <f t="shared" ref="L1956:L2019" si="202">IF(K1956="",L1955,TRIM(K1956))</f>
        <v>R1 / M0</v>
      </c>
      <c r="M1956" s="69" t="s">
        <v>2027</v>
      </c>
      <c r="N1956" s="69" t="str">
        <f t="shared" si="199"/>
        <v>S. K. L. - 3</v>
      </c>
      <c r="O1956" s="92"/>
      <c r="P1956" s="70" t="str">
        <f t="shared" si="200"/>
        <v>R2 / J1</v>
      </c>
      <c r="Q1956" s="92"/>
      <c r="R1956" s="92"/>
      <c r="S1956" s="3" t="s">
        <v>6741</v>
      </c>
      <c r="T1956" s="3" t="s">
        <v>6741</v>
      </c>
      <c r="U1956" s="3" t="s">
        <v>6741</v>
      </c>
      <c r="V1956" s="59" t="s">
        <v>2027</v>
      </c>
      <c r="W1956" s="59" t="str">
        <f t="shared" si="196"/>
        <v>Construction            S. K. L. - 3</v>
      </c>
      <c r="X1956" s="3"/>
      <c r="Y1956" s="49">
        <v>5</v>
      </c>
      <c r="Z1956" s="50">
        <v>45328</v>
      </c>
      <c r="AA1956" s="50">
        <v>45333</v>
      </c>
      <c r="AB1956" s="52">
        <v>13134.4</v>
      </c>
    </row>
    <row r="1957" spans="1:28" ht="25.5" x14ac:dyDescent="0.2">
      <c r="A1957" s="66" t="s">
        <v>3113</v>
      </c>
      <c r="B1957" s="11" t="s">
        <v>6416</v>
      </c>
      <c r="C1957" s="11" t="s">
        <v>6416</v>
      </c>
      <c r="D1957" s="62" t="s">
        <v>6449</v>
      </c>
      <c r="E1957" s="66"/>
      <c r="F1957" s="64" t="str">
        <f t="shared" si="197"/>
        <v>The Ring</v>
      </c>
      <c r="G1957" s="66"/>
      <c r="H1957" s="65" t="str">
        <f t="shared" si="198"/>
        <v>Level 00</v>
      </c>
      <c r="I1957" s="66"/>
      <c r="J1957" s="67" t="str">
        <f t="shared" si="201"/>
        <v>Zone R1</v>
      </c>
      <c r="K1957" s="66"/>
      <c r="L1957" s="68" t="str">
        <f t="shared" si="202"/>
        <v>R1 / M0</v>
      </c>
      <c r="M1957" s="66"/>
      <c r="N1957" s="69" t="str">
        <f t="shared" si="199"/>
        <v>S. K. L. - 3</v>
      </c>
      <c r="O1957" s="66"/>
      <c r="P1957" s="70" t="str">
        <f t="shared" si="200"/>
        <v>R2 / J1</v>
      </c>
      <c r="Q1957" s="66"/>
      <c r="R1957" s="66"/>
      <c r="S1957" s="11" t="s">
        <v>6741</v>
      </c>
      <c r="T1957" s="11" t="s">
        <v>6741</v>
      </c>
      <c r="U1957" s="11" t="s">
        <v>6416</v>
      </c>
      <c r="V1957" s="59" t="s">
        <v>6416</v>
      </c>
      <c r="W1957" s="59" t="str">
        <f t="shared" si="196"/>
        <v>Construction</v>
      </c>
      <c r="X1957" s="11" t="s">
        <v>3114</v>
      </c>
      <c r="Y1957" s="32">
        <v>3</v>
      </c>
      <c r="Z1957" s="39">
        <v>45328</v>
      </c>
      <c r="AA1957" s="39">
        <v>45330</v>
      </c>
      <c r="AB1957" s="48">
        <v>6995.08</v>
      </c>
    </row>
    <row r="1958" spans="1:28" x14ac:dyDescent="0.2">
      <c r="A1958" s="66" t="s">
        <v>3115</v>
      </c>
      <c r="B1958" s="11" t="s">
        <v>6416</v>
      </c>
      <c r="C1958" s="11" t="s">
        <v>6416</v>
      </c>
      <c r="D1958" s="62" t="s">
        <v>6449</v>
      </c>
      <c r="E1958" s="66"/>
      <c r="F1958" s="64" t="str">
        <f t="shared" si="197"/>
        <v>The Ring</v>
      </c>
      <c r="G1958" s="66"/>
      <c r="H1958" s="65" t="str">
        <f t="shared" si="198"/>
        <v>Level 00</v>
      </c>
      <c r="I1958" s="66"/>
      <c r="J1958" s="67" t="str">
        <f t="shared" si="201"/>
        <v>Zone R1</v>
      </c>
      <c r="K1958" s="66"/>
      <c r="L1958" s="68" t="str">
        <f t="shared" si="202"/>
        <v>R1 / M0</v>
      </c>
      <c r="M1958" s="66"/>
      <c r="N1958" s="69" t="str">
        <f t="shared" si="199"/>
        <v>S. K. L. - 3</v>
      </c>
      <c r="O1958" s="66"/>
      <c r="P1958" s="70" t="str">
        <f t="shared" si="200"/>
        <v>R2 / J1</v>
      </c>
      <c r="Q1958" s="66"/>
      <c r="R1958" s="66"/>
      <c r="S1958" s="11" t="s">
        <v>6741</v>
      </c>
      <c r="T1958" s="11" t="s">
        <v>6741</v>
      </c>
      <c r="U1958" s="11" t="s">
        <v>6416</v>
      </c>
      <c r="V1958" s="59" t="s">
        <v>6416</v>
      </c>
      <c r="W1958" s="59" t="str">
        <f t="shared" si="196"/>
        <v>Construction</v>
      </c>
      <c r="X1958" s="11" t="s">
        <v>3116</v>
      </c>
      <c r="Y1958" s="32">
        <v>3</v>
      </c>
      <c r="Z1958" s="39">
        <v>45328</v>
      </c>
      <c r="AA1958" s="39">
        <v>45330</v>
      </c>
      <c r="AB1958" s="48">
        <v>3118.49</v>
      </c>
    </row>
    <row r="1959" spans="1:28" x14ac:dyDescent="0.2">
      <c r="A1959" s="66" t="s">
        <v>3117</v>
      </c>
      <c r="B1959" s="11" t="s">
        <v>6416</v>
      </c>
      <c r="C1959" s="11" t="s">
        <v>6416</v>
      </c>
      <c r="D1959" s="62" t="s">
        <v>6449</v>
      </c>
      <c r="E1959" s="66"/>
      <c r="F1959" s="64" t="str">
        <f t="shared" si="197"/>
        <v>The Ring</v>
      </c>
      <c r="G1959" s="66"/>
      <c r="H1959" s="65" t="str">
        <f t="shared" si="198"/>
        <v>Level 00</v>
      </c>
      <c r="I1959" s="66"/>
      <c r="J1959" s="67" t="str">
        <f t="shared" si="201"/>
        <v>Zone R1</v>
      </c>
      <c r="K1959" s="66"/>
      <c r="L1959" s="68" t="str">
        <f t="shared" si="202"/>
        <v>R1 / M0</v>
      </c>
      <c r="M1959" s="66"/>
      <c r="N1959" s="69" t="str">
        <f t="shared" si="199"/>
        <v>S. K. L. - 3</v>
      </c>
      <c r="O1959" s="66"/>
      <c r="P1959" s="70" t="str">
        <f t="shared" si="200"/>
        <v>R2 / J1</v>
      </c>
      <c r="Q1959" s="66"/>
      <c r="R1959" s="66"/>
      <c r="S1959" s="11" t="s">
        <v>6741</v>
      </c>
      <c r="T1959" s="11" t="s">
        <v>6741</v>
      </c>
      <c r="U1959" s="11" t="s">
        <v>6416</v>
      </c>
      <c r="V1959" s="59" t="s">
        <v>6416</v>
      </c>
      <c r="W1959" s="59" t="str">
        <f t="shared" si="196"/>
        <v>Construction</v>
      </c>
      <c r="X1959" s="11" t="s">
        <v>3118</v>
      </c>
      <c r="Y1959" s="32">
        <v>2</v>
      </c>
      <c r="Z1959" s="39">
        <v>45329</v>
      </c>
      <c r="AA1959" s="39">
        <v>45330</v>
      </c>
      <c r="AB1959" s="34">
        <v>795.57</v>
      </c>
    </row>
    <row r="1960" spans="1:28" x14ac:dyDescent="0.2">
      <c r="A1960" s="66" t="s">
        <v>3119</v>
      </c>
      <c r="B1960" s="11" t="s">
        <v>6416</v>
      </c>
      <c r="C1960" s="11" t="s">
        <v>6416</v>
      </c>
      <c r="D1960" s="62" t="s">
        <v>6449</v>
      </c>
      <c r="E1960" s="66"/>
      <c r="F1960" s="64" t="str">
        <f t="shared" si="197"/>
        <v>The Ring</v>
      </c>
      <c r="G1960" s="66"/>
      <c r="H1960" s="65" t="str">
        <f t="shared" si="198"/>
        <v>Level 00</v>
      </c>
      <c r="I1960" s="66"/>
      <c r="J1960" s="67" t="str">
        <f t="shared" si="201"/>
        <v>Zone R1</v>
      </c>
      <c r="K1960" s="66"/>
      <c r="L1960" s="68" t="str">
        <f t="shared" si="202"/>
        <v>R1 / M0</v>
      </c>
      <c r="M1960" s="66"/>
      <c r="N1960" s="69" t="str">
        <f t="shared" si="199"/>
        <v>S. K. L. - 3</v>
      </c>
      <c r="O1960" s="66"/>
      <c r="P1960" s="70" t="str">
        <f t="shared" si="200"/>
        <v>R2 / J1</v>
      </c>
      <c r="Q1960" s="66"/>
      <c r="R1960" s="66"/>
      <c r="S1960" s="11" t="s">
        <v>6741</v>
      </c>
      <c r="T1960" s="11" t="s">
        <v>6741</v>
      </c>
      <c r="U1960" s="11" t="s">
        <v>6416</v>
      </c>
      <c r="V1960" s="59" t="s">
        <v>6416</v>
      </c>
      <c r="W1960" s="59" t="str">
        <f t="shared" si="196"/>
        <v>Construction</v>
      </c>
      <c r="X1960" s="11" t="s">
        <v>3120</v>
      </c>
      <c r="Y1960" s="32">
        <v>2</v>
      </c>
      <c r="Z1960" s="39">
        <v>45329</v>
      </c>
      <c r="AA1960" s="39">
        <v>45330</v>
      </c>
      <c r="AB1960" s="34">
        <v>583.46</v>
      </c>
    </row>
    <row r="1961" spans="1:28" x14ac:dyDescent="0.2">
      <c r="A1961" s="63" t="s">
        <v>3121</v>
      </c>
      <c r="B1961" s="8" t="s">
        <v>6416</v>
      </c>
      <c r="C1961" s="8" t="s">
        <v>6416</v>
      </c>
      <c r="D1961" s="62" t="s">
        <v>6449</v>
      </c>
      <c r="E1961" s="63"/>
      <c r="F1961" s="64" t="str">
        <f t="shared" si="197"/>
        <v>The Ring</v>
      </c>
      <c r="G1961" s="63"/>
      <c r="H1961" s="65" t="str">
        <f t="shared" si="198"/>
        <v>Level 00</v>
      </c>
      <c r="I1961" s="63"/>
      <c r="J1961" s="67" t="str">
        <f t="shared" si="201"/>
        <v>Zone R1</v>
      </c>
      <c r="K1961" s="63"/>
      <c r="L1961" s="68" t="str">
        <f t="shared" si="202"/>
        <v>R1 / M0</v>
      </c>
      <c r="M1961" s="63"/>
      <c r="N1961" s="69" t="str">
        <f t="shared" si="199"/>
        <v>S. K. L. - 3</v>
      </c>
      <c r="O1961" s="63"/>
      <c r="P1961" s="70" t="str">
        <f t="shared" si="200"/>
        <v>R2 / J1</v>
      </c>
      <c r="Q1961" s="63"/>
      <c r="R1961" s="63"/>
      <c r="S1961" s="8" t="s">
        <v>6741</v>
      </c>
      <c r="T1961" s="8" t="s">
        <v>6741</v>
      </c>
      <c r="U1961" s="8" t="s">
        <v>6416</v>
      </c>
      <c r="V1961" s="59" t="s">
        <v>6416</v>
      </c>
      <c r="W1961" s="59" t="str">
        <f t="shared" si="196"/>
        <v>Construction</v>
      </c>
      <c r="X1961" s="8" t="s">
        <v>3122</v>
      </c>
      <c r="Y1961" s="23">
        <v>2</v>
      </c>
      <c r="Z1961" s="35">
        <v>45332</v>
      </c>
      <c r="AA1961" s="35">
        <v>45333</v>
      </c>
      <c r="AB1961" s="42">
        <v>1641.8</v>
      </c>
    </row>
    <row r="1962" spans="1:28" x14ac:dyDescent="0.2">
      <c r="A1962" s="69" t="s">
        <v>1569</v>
      </c>
      <c r="B1962" s="3" t="s">
        <v>6769</v>
      </c>
      <c r="C1962" s="3" t="s">
        <v>6730</v>
      </c>
      <c r="D1962" s="62" t="s">
        <v>6449</v>
      </c>
      <c r="E1962" s="92"/>
      <c r="F1962" s="64" t="str">
        <f t="shared" si="197"/>
        <v>The Ring</v>
      </c>
      <c r="G1962" s="92"/>
      <c r="H1962" s="65" t="str">
        <f t="shared" si="198"/>
        <v>Level 00</v>
      </c>
      <c r="I1962" s="92"/>
      <c r="J1962" s="67" t="str">
        <f t="shared" si="201"/>
        <v>Zone R1</v>
      </c>
      <c r="K1962" s="92"/>
      <c r="L1962" s="68" t="str">
        <f t="shared" si="202"/>
        <v>R1 / M0</v>
      </c>
      <c r="M1962" s="69" t="s">
        <v>1569</v>
      </c>
      <c r="N1962" s="69" t="str">
        <f t="shared" si="199"/>
        <v>S. K. R. - 1</v>
      </c>
      <c r="O1962" s="92"/>
      <c r="P1962" s="70" t="str">
        <f t="shared" si="200"/>
        <v>R2 / J1</v>
      </c>
      <c r="Q1962" s="92"/>
      <c r="R1962" s="92"/>
      <c r="S1962" s="3" t="s">
        <v>6730</v>
      </c>
      <c r="T1962" s="3" t="s">
        <v>6730</v>
      </c>
      <c r="U1962" s="3" t="s">
        <v>6730</v>
      </c>
      <c r="V1962" s="59" t="s">
        <v>1569</v>
      </c>
      <c r="W1962" s="59" t="str">
        <f t="shared" si="196"/>
        <v>Construction            S. K. R. - 1</v>
      </c>
      <c r="X1962" s="3"/>
      <c r="Y1962" s="49">
        <v>5</v>
      </c>
      <c r="Z1962" s="50">
        <v>45332</v>
      </c>
      <c r="AA1962" s="50">
        <v>45336</v>
      </c>
      <c r="AB1962" s="52">
        <v>13134.4</v>
      </c>
    </row>
    <row r="1963" spans="1:28" ht="25.5" x14ac:dyDescent="0.2">
      <c r="A1963" s="66" t="s">
        <v>3123</v>
      </c>
      <c r="B1963" s="11" t="s">
        <v>6416</v>
      </c>
      <c r="C1963" s="11" t="s">
        <v>6416</v>
      </c>
      <c r="D1963" s="62" t="s">
        <v>6449</v>
      </c>
      <c r="E1963" s="66"/>
      <c r="F1963" s="64" t="str">
        <f t="shared" si="197"/>
        <v>The Ring</v>
      </c>
      <c r="G1963" s="66"/>
      <c r="H1963" s="65" t="str">
        <f t="shared" si="198"/>
        <v>Level 00</v>
      </c>
      <c r="I1963" s="66"/>
      <c r="J1963" s="67" t="str">
        <f t="shared" si="201"/>
        <v>Zone R1</v>
      </c>
      <c r="K1963" s="66"/>
      <c r="L1963" s="68" t="str">
        <f t="shared" si="202"/>
        <v>R1 / M0</v>
      </c>
      <c r="M1963" s="66"/>
      <c r="N1963" s="69" t="str">
        <f t="shared" si="199"/>
        <v>S. K. R. - 1</v>
      </c>
      <c r="O1963" s="66"/>
      <c r="P1963" s="70" t="str">
        <f t="shared" si="200"/>
        <v>R2 / J1</v>
      </c>
      <c r="Q1963" s="66"/>
      <c r="R1963" s="66"/>
      <c r="S1963" s="11" t="s">
        <v>6730</v>
      </c>
      <c r="T1963" s="11" t="s">
        <v>6730</v>
      </c>
      <c r="U1963" s="11" t="s">
        <v>6416</v>
      </c>
      <c r="V1963" s="59" t="s">
        <v>6416</v>
      </c>
      <c r="W1963" s="59" t="str">
        <f t="shared" si="196"/>
        <v>Construction</v>
      </c>
      <c r="X1963" s="11" t="s">
        <v>3124</v>
      </c>
      <c r="Y1963" s="32">
        <v>3</v>
      </c>
      <c r="Z1963" s="39">
        <v>45332</v>
      </c>
      <c r="AA1963" s="39">
        <v>45334</v>
      </c>
      <c r="AB1963" s="48">
        <v>6995.08</v>
      </c>
    </row>
    <row r="1964" spans="1:28" x14ac:dyDescent="0.2">
      <c r="A1964" s="66" t="s">
        <v>3125</v>
      </c>
      <c r="B1964" s="11" t="s">
        <v>6416</v>
      </c>
      <c r="C1964" s="11" t="s">
        <v>6416</v>
      </c>
      <c r="D1964" s="62" t="s">
        <v>6449</v>
      </c>
      <c r="E1964" s="66"/>
      <c r="F1964" s="64" t="str">
        <f t="shared" si="197"/>
        <v>The Ring</v>
      </c>
      <c r="G1964" s="66"/>
      <c r="H1964" s="65" t="str">
        <f t="shared" si="198"/>
        <v>Level 00</v>
      </c>
      <c r="I1964" s="66"/>
      <c r="J1964" s="67" t="str">
        <f t="shared" si="201"/>
        <v>Zone R1</v>
      </c>
      <c r="K1964" s="66"/>
      <c r="L1964" s="68" t="str">
        <f t="shared" si="202"/>
        <v>R1 / M0</v>
      </c>
      <c r="M1964" s="66"/>
      <c r="N1964" s="69" t="str">
        <f t="shared" si="199"/>
        <v>S. K. R. - 1</v>
      </c>
      <c r="O1964" s="66"/>
      <c r="P1964" s="70" t="str">
        <f t="shared" si="200"/>
        <v>R2 / J1</v>
      </c>
      <c r="Q1964" s="66"/>
      <c r="R1964" s="66"/>
      <c r="S1964" s="11" t="s">
        <v>6730</v>
      </c>
      <c r="T1964" s="11" t="s">
        <v>6730</v>
      </c>
      <c r="U1964" s="11" t="s">
        <v>6416</v>
      </c>
      <c r="V1964" s="59" t="s">
        <v>6416</v>
      </c>
      <c r="W1964" s="59" t="str">
        <f t="shared" si="196"/>
        <v>Construction</v>
      </c>
      <c r="X1964" s="11" t="s">
        <v>3126</v>
      </c>
      <c r="Y1964" s="32">
        <v>3</v>
      </c>
      <c r="Z1964" s="39">
        <v>45332</v>
      </c>
      <c r="AA1964" s="39">
        <v>45334</v>
      </c>
      <c r="AB1964" s="48">
        <v>3118.49</v>
      </c>
    </row>
    <row r="1965" spans="1:28" x14ac:dyDescent="0.2">
      <c r="A1965" s="66" t="s">
        <v>3127</v>
      </c>
      <c r="B1965" s="11" t="s">
        <v>6416</v>
      </c>
      <c r="C1965" s="11" t="s">
        <v>6416</v>
      </c>
      <c r="D1965" s="62" t="s">
        <v>6449</v>
      </c>
      <c r="E1965" s="66"/>
      <c r="F1965" s="64" t="str">
        <f t="shared" si="197"/>
        <v>The Ring</v>
      </c>
      <c r="G1965" s="66"/>
      <c r="H1965" s="65" t="str">
        <f t="shared" si="198"/>
        <v>Level 00</v>
      </c>
      <c r="I1965" s="66"/>
      <c r="J1965" s="67" t="str">
        <f t="shared" si="201"/>
        <v>Zone R1</v>
      </c>
      <c r="K1965" s="66"/>
      <c r="L1965" s="68" t="str">
        <f t="shared" si="202"/>
        <v>R1 / M0</v>
      </c>
      <c r="M1965" s="66"/>
      <c r="N1965" s="69" t="str">
        <f t="shared" si="199"/>
        <v>S. K. R. - 1</v>
      </c>
      <c r="O1965" s="66"/>
      <c r="P1965" s="70" t="str">
        <f t="shared" si="200"/>
        <v>R2 / J1</v>
      </c>
      <c r="Q1965" s="66"/>
      <c r="R1965" s="66"/>
      <c r="S1965" s="11" t="s">
        <v>6730</v>
      </c>
      <c r="T1965" s="11" t="s">
        <v>6730</v>
      </c>
      <c r="U1965" s="11" t="s">
        <v>6416</v>
      </c>
      <c r="V1965" s="59" t="s">
        <v>6416</v>
      </c>
      <c r="W1965" s="59" t="str">
        <f t="shared" si="196"/>
        <v>Construction</v>
      </c>
      <c r="X1965" s="11" t="s">
        <v>3128</v>
      </c>
      <c r="Y1965" s="32">
        <v>2</v>
      </c>
      <c r="Z1965" s="39">
        <v>45333</v>
      </c>
      <c r="AA1965" s="39">
        <v>45334</v>
      </c>
      <c r="AB1965" s="34">
        <v>795.57</v>
      </c>
    </row>
    <row r="1966" spans="1:28" x14ac:dyDescent="0.2">
      <c r="A1966" s="66" t="s">
        <v>3129</v>
      </c>
      <c r="B1966" s="11" t="s">
        <v>6416</v>
      </c>
      <c r="C1966" s="11" t="s">
        <v>6416</v>
      </c>
      <c r="D1966" s="62" t="s">
        <v>6449</v>
      </c>
      <c r="E1966" s="66"/>
      <c r="F1966" s="64" t="str">
        <f t="shared" si="197"/>
        <v>The Ring</v>
      </c>
      <c r="G1966" s="66"/>
      <c r="H1966" s="65" t="str">
        <f t="shared" si="198"/>
        <v>Level 00</v>
      </c>
      <c r="I1966" s="66"/>
      <c r="J1966" s="67" t="str">
        <f t="shared" si="201"/>
        <v>Zone R1</v>
      </c>
      <c r="K1966" s="66"/>
      <c r="L1966" s="68" t="str">
        <f t="shared" si="202"/>
        <v>R1 / M0</v>
      </c>
      <c r="M1966" s="66"/>
      <c r="N1966" s="69" t="str">
        <f t="shared" si="199"/>
        <v>S. K. R. - 1</v>
      </c>
      <c r="O1966" s="66"/>
      <c r="P1966" s="70" t="str">
        <f t="shared" si="200"/>
        <v>R2 / J1</v>
      </c>
      <c r="Q1966" s="66"/>
      <c r="R1966" s="66"/>
      <c r="S1966" s="11" t="s">
        <v>6730</v>
      </c>
      <c r="T1966" s="11" t="s">
        <v>6730</v>
      </c>
      <c r="U1966" s="11" t="s">
        <v>6416</v>
      </c>
      <c r="V1966" s="59" t="s">
        <v>6416</v>
      </c>
      <c r="W1966" s="59" t="str">
        <f t="shared" si="196"/>
        <v>Construction</v>
      </c>
      <c r="X1966" s="11" t="s">
        <v>3130</v>
      </c>
      <c r="Y1966" s="32">
        <v>2</v>
      </c>
      <c r="Z1966" s="39">
        <v>45333</v>
      </c>
      <c r="AA1966" s="39">
        <v>45334</v>
      </c>
      <c r="AB1966" s="34">
        <v>583.46</v>
      </c>
    </row>
    <row r="1967" spans="1:28" x14ac:dyDescent="0.2">
      <c r="A1967" s="63" t="s">
        <v>3131</v>
      </c>
      <c r="B1967" s="8" t="s">
        <v>6416</v>
      </c>
      <c r="C1967" s="8" t="s">
        <v>6416</v>
      </c>
      <c r="D1967" s="62" t="s">
        <v>6449</v>
      </c>
      <c r="E1967" s="63"/>
      <c r="F1967" s="64" t="str">
        <f t="shared" si="197"/>
        <v>The Ring</v>
      </c>
      <c r="G1967" s="63"/>
      <c r="H1967" s="65" t="str">
        <f t="shared" si="198"/>
        <v>Level 00</v>
      </c>
      <c r="I1967" s="63"/>
      <c r="J1967" s="67" t="str">
        <f t="shared" si="201"/>
        <v>Zone R1</v>
      </c>
      <c r="K1967" s="63"/>
      <c r="L1967" s="68" t="str">
        <f t="shared" si="202"/>
        <v>R1 / M0</v>
      </c>
      <c r="M1967" s="63"/>
      <c r="N1967" s="69" t="str">
        <f t="shared" si="199"/>
        <v>S. K. R. - 1</v>
      </c>
      <c r="O1967" s="63"/>
      <c r="P1967" s="70" t="str">
        <f t="shared" si="200"/>
        <v>R2 / J1</v>
      </c>
      <c r="Q1967" s="63"/>
      <c r="R1967" s="63"/>
      <c r="S1967" s="8" t="s">
        <v>6730</v>
      </c>
      <c r="T1967" s="8" t="s">
        <v>6730</v>
      </c>
      <c r="U1967" s="8" t="s">
        <v>6416</v>
      </c>
      <c r="V1967" s="59" t="s">
        <v>6416</v>
      </c>
      <c r="W1967" s="59" t="str">
        <f t="shared" si="196"/>
        <v>Construction</v>
      </c>
      <c r="X1967" s="8" t="s">
        <v>3132</v>
      </c>
      <c r="Y1967" s="23">
        <v>2</v>
      </c>
      <c r="Z1967" s="35">
        <v>45335</v>
      </c>
      <c r="AA1967" s="35">
        <v>45336</v>
      </c>
      <c r="AB1967" s="42">
        <v>1641.8</v>
      </c>
    </row>
    <row r="1968" spans="1:28" x14ac:dyDescent="0.2">
      <c r="A1968" s="69" t="s">
        <v>1580</v>
      </c>
      <c r="B1968" s="3" t="s">
        <v>6769</v>
      </c>
      <c r="C1968" s="3" t="s">
        <v>6731</v>
      </c>
      <c r="D1968" s="62" t="s">
        <v>6449</v>
      </c>
      <c r="E1968" s="92"/>
      <c r="F1968" s="64" t="str">
        <f t="shared" si="197"/>
        <v>The Ring</v>
      </c>
      <c r="G1968" s="92"/>
      <c r="H1968" s="65" t="str">
        <f t="shared" si="198"/>
        <v>Level 00</v>
      </c>
      <c r="I1968" s="92"/>
      <c r="J1968" s="67" t="str">
        <f t="shared" si="201"/>
        <v>Zone R1</v>
      </c>
      <c r="K1968" s="92"/>
      <c r="L1968" s="68" t="str">
        <f t="shared" si="202"/>
        <v>R1 / M0</v>
      </c>
      <c r="M1968" s="69" t="s">
        <v>1580</v>
      </c>
      <c r="N1968" s="69" t="str">
        <f t="shared" si="199"/>
        <v>S. K. R. - 2</v>
      </c>
      <c r="O1968" s="92"/>
      <c r="P1968" s="70" t="str">
        <f t="shared" si="200"/>
        <v>R2 / J1</v>
      </c>
      <c r="Q1968" s="92"/>
      <c r="R1968" s="92"/>
      <c r="S1968" s="3" t="s">
        <v>6731</v>
      </c>
      <c r="T1968" s="3" t="s">
        <v>6731</v>
      </c>
      <c r="U1968" s="3" t="s">
        <v>6731</v>
      </c>
      <c r="V1968" s="59" t="s">
        <v>1580</v>
      </c>
      <c r="W1968" s="59" t="str">
        <f t="shared" si="196"/>
        <v>Construction            S. K. R. - 2</v>
      </c>
      <c r="X1968" s="3"/>
      <c r="Y1968" s="49">
        <v>5</v>
      </c>
      <c r="Z1968" s="50">
        <v>45335</v>
      </c>
      <c r="AA1968" s="50">
        <v>45340</v>
      </c>
      <c r="AB1968" s="52">
        <v>13134.4</v>
      </c>
    </row>
    <row r="1969" spans="1:28" ht="25.5" x14ac:dyDescent="0.2">
      <c r="A1969" s="66" t="s">
        <v>3133</v>
      </c>
      <c r="B1969" s="11" t="s">
        <v>6416</v>
      </c>
      <c r="C1969" s="11" t="s">
        <v>6416</v>
      </c>
      <c r="D1969" s="62" t="s">
        <v>6449</v>
      </c>
      <c r="E1969" s="66"/>
      <c r="F1969" s="64" t="str">
        <f t="shared" si="197"/>
        <v>The Ring</v>
      </c>
      <c r="G1969" s="66"/>
      <c r="H1969" s="65" t="str">
        <f t="shared" si="198"/>
        <v>Level 00</v>
      </c>
      <c r="I1969" s="66"/>
      <c r="J1969" s="67" t="str">
        <f t="shared" si="201"/>
        <v>Zone R1</v>
      </c>
      <c r="K1969" s="66"/>
      <c r="L1969" s="68" t="str">
        <f t="shared" si="202"/>
        <v>R1 / M0</v>
      </c>
      <c r="M1969" s="66"/>
      <c r="N1969" s="69" t="str">
        <f t="shared" si="199"/>
        <v>S. K. R. - 2</v>
      </c>
      <c r="O1969" s="66"/>
      <c r="P1969" s="70" t="str">
        <f t="shared" si="200"/>
        <v>R2 / J1</v>
      </c>
      <c r="Q1969" s="66"/>
      <c r="R1969" s="66"/>
      <c r="S1969" s="11" t="s">
        <v>6731</v>
      </c>
      <c r="T1969" s="11" t="s">
        <v>6731</v>
      </c>
      <c r="U1969" s="11" t="s">
        <v>6416</v>
      </c>
      <c r="V1969" s="59" t="s">
        <v>6416</v>
      </c>
      <c r="W1969" s="59" t="str">
        <f t="shared" si="196"/>
        <v>Construction</v>
      </c>
      <c r="X1969" s="11" t="s">
        <v>3134</v>
      </c>
      <c r="Y1969" s="32">
        <v>3</v>
      </c>
      <c r="Z1969" s="39">
        <v>45335</v>
      </c>
      <c r="AA1969" s="39">
        <v>45337</v>
      </c>
      <c r="AB1969" s="48">
        <v>6995.08</v>
      </c>
    </row>
    <row r="1970" spans="1:28" x14ac:dyDescent="0.2">
      <c r="A1970" s="66" t="s">
        <v>3135</v>
      </c>
      <c r="B1970" s="11" t="s">
        <v>6416</v>
      </c>
      <c r="C1970" s="11" t="s">
        <v>6416</v>
      </c>
      <c r="D1970" s="62" t="s">
        <v>6449</v>
      </c>
      <c r="E1970" s="66"/>
      <c r="F1970" s="64" t="str">
        <f t="shared" si="197"/>
        <v>The Ring</v>
      </c>
      <c r="G1970" s="66"/>
      <c r="H1970" s="65" t="str">
        <f t="shared" si="198"/>
        <v>Level 00</v>
      </c>
      <c r="I1970" s="66"/>
      <c r="J1970" s="67" t="str">
        <f t="shared" si="201"/>
        <v>Zone R1</v>
      </c>
      <c r="K1970" s="66"/>
      <c r="L1970" s="68" t="str">
        <f t="shared" si="202"/>
        <v>R1 / M0</v>
      </c>
      <c r="M1970" s="66"/>
      <c r="N1970" s="69" t="str">
        <f t="shared" si="199"/>
        <v>S. K. R. - 2</v>
      </c>
      <c r="O1970" s="66"/>
      <c r="P1970" s="70" t="str">
        <f t="shared" si="200"/>
        <v>R2 / J1</v>
      </c>
      <c r="Q1970" s="66"/>
      <c r="R1970" s="66"/>
      <c r="S1970" s="11" t="s">
        <v>6731</v>
      </c>
      <c r="T1970" s="11" t="s">
        <v>6731</v>
      </c>
      <c r="U1970" s="11" t="s">
        <v>6416</v>
      </c>
      <c r="V1970" s="59" t="s">
        <v>6416</v>
      </c>
      <c r="W1970" s="59" t="str">
        <f t="shared" si="196"/>
        <v>Construction</v>
      </c>
      <c r="X1970" s="11" t="s">
        <v>3136</v>
      </c>
      <c r="Y1970" s="32">
        <v>3</v>
      </c>
      <c r="Z1970" s="39">
        <v>45335</v>
      </c>
      <c r="AA1970" s="39">
        <v>45337</v>
      </c>
      <c r="AB1970" s="48">
        <v>3118.49</v>
      </c>
    </row>
    <row r="1971" spans="1:28" x14ac:dyDescent="0.2">
      <c r="A1971" s="66" t="s">
        <v>3137</v>
      </c>
      <c r="B1971" s="11" t="s">
        <v>6416</v>
      </c>
      <c r="C1971" s="11" t="s">
        <v>6416</v>
      </c>
      <c r="D1971" s="62" t="s">
        <v>6449</v>
      </c>
      <c r="E1971" s="66"/>
      <c r="F1971" s="64" t="str">
        <f t="shared" si="197"/>
        <v>The Ring</v>
      </c>
      <c r="G1971" s="66"/>
      <c r="H1971" s="65" t="str">
        <f t="shared" si="198"/>
        <v>Level 00</v>
      </c>
      <c r="I1971" s="66"/>
      <c r="J1971" s="67" t="str">
        <f t="shared" si="201"/>
        <v>Zone R1</v>
      </c>
      <c r="K1971" s="66"/>
      <c r="L1971" s="68" t="str">
        <f t="shared" si="202"/>
        <v>R1 / M0</v>
      </c>
      <c r="M1971" s="66"/>
      <c r="N1971" s="69" t="str">
        <f t="shared" si="199"/>
        <v>S. K. R. - 2</v>
      </c>
      <c r="O1971" s="66"/>
      <c r="P1971" s="70" t="str">
        <f t="shared" si="200"/>
        <v>R2 / J1</v>
      </c>
      <c r="Q1971" s="66"/>
      <c r="R1971" s="66"/>
      <c r="S1971" s="11" t="s">
        <v>6731</v>
      </c>
      <c r="T1971" s="11" t="s">
        <v>6731</v>
      </c>
      <c r="U1971" s="11" t="s">
        <v>6416</v>
      </c>
      <c r="V1971" s="59" t="s">
        <v>6416</v>
      </c>
      <c r="W1971" s="59" t="str">
        <f t="shared" si="196"/>
        <v>Construction</v>
      </c>
      <c r="X1971" s="11" t="s">
        <v>3138</v>
      </c>
      <c r="Y1971" s="32">
        <v>2</v>
      </c>
      <c r="Z1971" s="39">
        <v>45336</v>
      </c>
      <c r="AA1971" s="39">
        <v>45337</v>
      </c>
      <c r="AB1971" s="34">
        <v>795.57</v>
      </c>
    </row>
    <row r="1972" spans="1:28" x14ac:dyDescent="0.2">
      <c r="A1972" s="66" t="s">
        <v>3139</v>
      </c>
      <c r="B1972" s="11" t="s">
        <v>6416</v>
      </c>
      <c r="C1972" s="11" t="s">
        <v>6416</v>
      </c>
      <c r="D1972" s="62" t="s">
        <v>6449</v>
      </c>
      <c r="E1972" s="66"/>
      <c r="F1972" s="64" t="str">
        <f t="shared" si="197"/>
        <v>The Ring</v>
      </c>
      <c r="G1972" s="66"/>
      <c r="H1972" s="65" t="str">
        <f t="shared" si="198"/>
        <v>Level 00</v>
      </c>
      <c r="I1972" s="66"/>
      <c r="J1972" s="67" t="str">
        <f t="shared" si="201"/>
        <v>Zone R1</v>
      </c>
      <c r="K1972" s="66"/>
      <c r="L1972" s="68" t="str">
        <f t="shared" si="202"/>
        <v>R1 / M0</v>
      </c>
      <c r="M1972" s="66"/>
      <c r="N1972" s="69" t="str">
        <f t="shared" si="199"/>
        <v>S. K. R. - 2</v>
      </c>
      <c r="O1972" s="66"/>
      <c r="P1972" s="70" t="str">
        <f t="shared" si="200"/>
        <v>R2 / J1</v>
      </c>
      <c r="Q1972" s="66"/>
      <c r="R1972" s="66"/>
      <c r="S1972" s="11" t="s">
        <v>6731</v>
      </c>
      <c r="T1972" s="11" t="s">
        <v>6731</v>
      </c>
      <c r="U1972" s="11" t="s">
        <v>6416</v>
      </c>
      <c r="V1972" s="59" t="s">
        <v>6416</v>
      </c>
      <c r="W1972" s="59" t="str">
        <f t="shared" si="196"/>
        <v>Construction</v>
      </c>
      <c r="X1972" s="11" t="s">
        <v>3140</v>
      </c>
      <c r="Y1972" s="32">
        <v>2</v>
      </c>
      <c r="Z1972" s="39">
        <v>45336</v>
      </c>
      <c r="AA1972" s="39">
        <v>45337</v>
      </c>
      <c r="AB1972" s="34">
        <v>583.46</v>
      </c>
    </row>
    <row r="1973" spans="1:28" x14ac:dyDescent="0.2">
      <c r="A1973" s="63" t="s">
        <v>3141</v>
      </c>
      <c r="B1973" s="8" t="s">
        <v>6416</v>
      </c>
      <c r="C1973" s="8" t="s">
        <v>6416</v>
      </c>
      <c r="D1973" s="62" t="s">
        <v>6449</v>
      </c>
      <c r="E1973" s="63"/>
      <c r="F1973" s="64" t="str">
        <f t="shared" si="197"/>
        <v>The Ring</v>
      </c>
      <c r="G1973" s="63"/>
      <c r="H1973" s="65" t="str">
        <f t="shared" si="198"/>
        <v>Level 00</v>
      </c>
      <c r="I1973" s="63"/>
      <c r="J1973" s="67" t="str">
        <f t="shared" si="201"/>
        <v>Zone R1</v>
      </c>
      <c r="K1973" s="63"/>
      <c r="L1973" s="68" t="str">
        <f t="shared" si="202"/>
        <v>R1 / M0</v>
      </c>
      <c r="M1973" s="63"/>
      <c r="N1973" s="69" t="str">
        <f t="shared" si="199"/>
        <v>S. K. R. - 2</v>
      </c>
      <c r="O1973" s="63"/>
      <c r="P1973" s="70" t="str">
        <f t="shared" si="200"/>
        <v>R2 / J1</v>
      </c>
      <c r="Q1973" s="63"/>
      <c r="R1973" s="63"/>
      <c r="S1973" s="8" t="s">
        <v>6731</v>
      </c>
      <c r="T1973" s="8" t="s">
        <v>6731</v>
      </c>
      <c r="U1973" s="8" t="s">
        <v>6416</v>
      </c>
      <c r="V1973" s="59" t="s">
        <v>6416</v>
      </c>
      <c r="W1973" s="59" t="str">
        <f t="shared" si="196"/>
        <v>Construction</v>
      </c>
      <c r="X1973" s="8" t="s">
        <v>3142</v>
      </c>
      <c r="Y1973" s="23">
        <v>2</v>
      </c>
      <c r="Z1973" s="35">
        <v>45339</v>
      </c>
      <c r="AA1973" s="35">
        <v>45340</v>
      </c>
      <c r="AB1973" s="42">
        <v>1641.8</v>
      </c>
    </row>
    <row r="1974" spans="1:28" x14ac:dyDescent="0.2">
      <c r="A1974" s="69" t="s">
        <v>1277</v>
      </c>
      <c r="B1974" s="3" t="s">
        <v>6769</v>
      </c>
      <c r="C1974" s="3" t="s">
        <v>6719</v>
      </c>
      <c r="D1974" s="62" t="s">
        <v>6449</v>
      </c>
      <c r="E1974" s="92"/>
      <c r="F1974" s="64" t="str">
        <f t="shared" si="197"/>
        <v>The Ring</v>
      </c>
      <c r="G1974" s="92"/>
      <c r="H1974" s="65" t="str">
        <f t="shared" si="198"/>
        <v>Level 00</v>
      </c>
      <c r="I1974" s="92"/>
      <c r="J1974" s="67" t="str">
        <f t="shared" si="201"/>
        <v>Zone R1</v>
      </c>
      <c r="K1974" s="92"/>
      <c r="L1974" s="68" t="str">
        <f t="shared" si="202"/>
        <v>R1 / M0</v>
      </c>
      <c r="M1974" s="69" t="s">
        <v>1277</v>
      </c>
      <c r="N1974" s="69" t="str">
        <f t="shared" si="199"/>
        <v>S. K. CL.</v>
      </c>
      <c r="O1974" s="92"/>
      <c r="P1974" s="70" t="str">
        <f t="shared" si="200"/>
        <v>R2 / J1</v>
      </c>
      <c r="Q1974" s="92"/>
      <c r="R1974" s="92"/>
      <c r="S1974" s="3" t="s">
        <v>6719</v>
      </c>
      <c r="T1974" s="3" t="s">
        <v>6719</v>
      </c>
      <c r="U1974" s="3" t="s">
        <v>6719</v>
      </c>
      <c r="V1974" s="59" t="s">
        <v>1277</v>
      </c>
      <c r="W1974" s="59" t="str">
        <f t="shared" si="196"/>
        <v>Construction            S. K. CL.</v>
      </c>
      <c r="X1974" s="3"/>
      <c r="Y1974" s="49">
        <v>5</v>
      </c>
      <c r="Z1974" s="50">
        <v>45339</v>
      </c>
      <c r="AA1974" s="50">
        <v>45343</v>
      </c>
      <c r="AB1974" s="52">
        <v>13134.4</v>
      </c>
    </row>
    <row r="1975" spans="1:28" ht="25.5" x14ac:dyDescent="0.2">
      <c r="A1975" s="66" t="s">
        <v>3143</v>
      </c>
      <c r="B1975" s="11" t="s">
        <v>6416</v>
      </c>
      <c r="C1975" s="11" t="s">
        <v>6416</v>
      </c>
      <c r="D1975" s="62" t="s">
        <v>6449</v>
      </c>
      <c r="E1975" s="66"/>
      <c r="F1975" s="64" t="str">
        <f t="shared" si="197"/>
        <v>The Ring</v>
      </c>
      <c r="G1975" s="66"/>
      <c r="H1975" s="65" t="str">
        <f t="shared" si="198"/>
        <v>Level 00</v>
      </c>
      <c r="I1975" s="66"/>
      <c r="J1975" s="67" t="str">
        <f t="shared" si="201"/>
        <v>Zone R1</v>
      </c>
      <c r="K1975" s="66"/>
      <c r="L1975" s="68" t="str">
        <f t="shared" si="202"/>
        <v>R1 / M0</v>
      </c>
      <c r="M1975" s="66"/>
      <c r="N1975" s="69" t="str">
        <f t="shared" si="199"/>
        <v>S. K. CL.</v>
      </c>
      <c r="O1975" s="66"/>
      <c r="P1975" s="70" t="str">
        <f t="shared" si="200"/>
        <v>R2 / J1</v>
      </c>
      <c r="Q1975" s="66"/>
      <c r="R1975" s="66"/>
      <c r="S1975" s="11" t="s">
        <v>6719</v>
      </c>
      <c r="T1975" s="11" t="s">
        <v>6719</v>
      </c>
      <c r="U1975" s="11" t="s">
        <v>6416</v>
      </c>
      <c r="V1975" s="59" t="s">
        <v>6416</v>
      </c>
      <c r="W1975" s="59" t="str">
        <f t="shared" si="196"/>
        <v>Construction</v>
      </c>
      <c r="X1975" s="11" t="s">
        <v>3144</v>
      </c>
      <c r="Y1975" s="32">
        <v>3</v>
      </c>
      <c r="Z1975" s="39">
        <v>45339</v>
      </c>
      <c r="AA1975" s="39">
        <v>45341</v>
      </c>
      <c r="AB1975" s="48">
        <v>6995.08</v>
      </c>
    </row>
    <row r="1976" spans="1:28" x14ac:dyDescent="0.2">
      <c r="A1976" s="66" t="s">
        <v>3145</v>
      </c>
      <c r="B1976" s="11" t="s">
        <v>6416</v>
      </c>
      <c r="C1976" s="11" t="s">
        <v>6416</v>
      </c>
      <c r="D1976" s="62" t="s">
        <v>6449</v>
      </c>
      <c r="E1976" s="66"/>
      <c r="F1976" s="64" t="str">
        <f t="shared" si="197"/>
        <v>The Ring</v>
      </c>
      <c r="G1976" s="66"/>
      <c r="H1976" s="65" t="str">
        <f t="shared" si="198"/>
        <v>Level 00</v>
      </c>
      <c r="I1976" s="66"/>
      <c r="J1976" s="67" t="str">
        <f t="shared" si="201"/>
        <v>Zone R1</v>
      </c>
      <c r="K1976" s="66"/>
      <c r="L1976" s="68" t="str">
        <f t="shared" si="202"/>
        <v>R1 / M0</v>
      </c>
      <c r="M1976" s="66"/>
      <c r="N1976" s="69" t="str">
        <f t="shared" si="199"/>
        <v>S. K. CL.</v>
      </c>
      <c r="O1976" s="66"/>
      <c r="P1976" s="70" t="str">
        <f t="shared" si="200"/>
        <v>R2 / J1</v>
      </c>
      <c r="Q1976" s="66"/>
      <c r="R1976" s="66"/>
      <c r="S1976" s="11" t="s">
        <v>6719</v>
      </c>
      <c r="T1976" s="11" t="s">
        <v>6719</v>
      </c>
      <c r="U1976" s="11" t="s">
        <v>6416</v>
      </c>
      <c r="V1976" s="59" t="s">
        <v>6416</v>
      </c>
      <c r="W1976" s="59" t="str">
        <f t="shared" si="196"/>
        <v>Construction</v>
      </c>
      <c r="X1976" s="11" t="s">
        <v>3146</v>
      </c>
      <c r="Y1976" s="32">
        <v>3</v>
      </c>
      <c r="Z1976" s="39">
        <v>45339</v>
      </c>
      <c r="AA1976" s="39">
        <v>45341</v>
      </c>
      <c r="AB1976" s="48">
        <v>3118.49</v>
      </c>
    </row>
    <row r="1977" spans="1:28" x14ac:dyDescent="0.2">
      <c r="A1977" s="66" t="s">
        <v>3147</v>
      </c>
      <c r="B1977" s="11" t="s">
        <v>6416</v>
      </c>
      <c r="C1977" s="11" t="s">
        <v>6416</v>
      </c>
      <c r="D1977" s="62" t="s">
        <v>6449</v>
      </c>
      <c r="E1977" s="66"/>
      <c r="F1977" s="64" t="str">
        <f t="shared" si="197"/>
        <v>The Ring</v>
      </c>
      <c r="G1977" s="66"/>
      <c r="H1977" s="65" t="str">
        <f t="shared" si="198"/>
        <v>Level 00</v>
      </c>
      <c r="I1977" s="66"/>
      <c r="J1977" s="67" t="str">
        <f t="shared" si="201"/>
        <v>Zone R1</v>
      </c>
      <c r="K1977" s="66"/>
      <c r="L1977" s="68" t="str">
        <f t="shared" si="202"/>
        <v>R1 / M0</v>
      </c>
      <c r="M1977" s="66"/>
      <c r="N1977" s="69" t="str">
        <f t="shared" si="199"/>
        <v>S. K. CL.</v>
      </c>
      <c r="O1977" s="66"/>
      <c r="P1977" s="70" t="str">
        <f t="shared" si="200"/>
        <v>R2 / J1</v>
      </c>
      <c r="Q1977" s="66"/>
      <c r="R1977" s="66"/>
      <c r="S1977" s="11" t="s">
        <v>6719</v>
      </c>
      <c r="T1977" s="11" t="s">
        <v>6719</v>
      </c>
      <c r="U1977" s="11" t="s">
        <v>6416</v>
      </c>
      <c r="V1977" s="59" t="s">
        <v>6416</v>
      </c>
      <c r="W1977" s="59" t="str">
        <f t="shared" si="196"/>
        <v>Construction</v>
      </c>
      <c r="X1977" s="11" t="s">
        <v>3148</v>
      </c>
      <c r="Y1977" s="32">
        <v>2</v>
      </c>
      <c r="Z1977" s="39">
        <v>45340</v>
      </c>
      <c r="AA1977" s="39">
        <v>45341</v>
      </c>
      <c r="AB1977" s="34">
        <v>795.57</v>
      </c>
    </row>
    <row r="1978" spans="1:28" x14ac:dyDescent="0.2">
      <c r="A1978" s="66" t="s">
        <v>3149</v>
      </c>
      <c r="B1978" s="11" t="s">
        <v>6416</v>
      </c>
      <c r="C1978" s="11" t="s">
        <v>6416</v>
      </c>
      <c r="D1978" s="62" t="s">
        <v>6449</v>
      </c>
      <c r="E1978" s="66"/>
      <c r="F1978" s="64" t="str">
        <f t="shared" si="197"/>
        <v>The Ring</v>
      </c>
      <c r="G1978" s="66"/>
      <c r="H1978" s="65" t="str">
        <f t="shared" si="198"/>
        <v>Level 00</v>
      </c>
      <c r="I1978" s="66"/>
      <c r="J1978" s="67" t="str">
        <f t="shared" si="201"/>
        <v>Zone R1</v>
      </c>
      <c r="K1978" s="66"/>
      <c r="L1978" s="68" t="str">
        <f t="shared" si="202"/>
        <v>R1 / M0</v>
      </c>
      <c r="M1978" s="66"/>
      <c r="N1978" s="69" t="str">
        <f t="shared" si="199"/>
        <v>S. K. CL.</v>
      </c>
      <c r="O1978" s="66"/>
      <c r="P1978" s="70" t="str">
        <f t="shared" si="200"/>
        <v>R2 / J1</v>
      </c>
      <c r="Q1978" s="66"/>
      <c r="R1978" s="66"/>
      <c r="S1978" s="11" t="s">
        <v>6719</v>
      </c>
      <c r="T1978" s="11" t="s">
        <v>6719</v>
      </c>
      <c r="U1978" s="11" t="s">
        <v>6416</v>
      </c>
      <c r="V1978" s="59" t="s">
        <v>6416</v>
      </c>
      <c r="W1978" s="59" t="str">
        <f t="shared" si="196"/>
        <v>Construction</v>
      </c>
      <c r="X1978" s="11" t="s">
        <v>3150</v>
      </c>
      <c r="Y1978" s="32">
        <v>2</v>
      </c>
      <c r="Z1978" s="39">
        <v>45340</v>
      </c>
      <c r="AA1978" s="39">
        <v>45341</v>
      </c>
      <c r="AB1978" s="34">
        <v>583.46</v>
      </c>
    </row>
    <row r="1979" spans="1:28" x14ac:dyDescent="0.2">
      <c r="A1979" s="63" t="s">
        <v>3151</v>
      </c>
      <c r="B1979" s="8" t="s">
        <v>6416</v>
      </c>
      <c r="C1979" s="8" t="s">
        <v>6416</v>
      </c>
      <c r="D1979" s="62" t="s">
        <v>6449</v>
      </c>
      <c r="E1979" s="63"/>
      <c r="F1979" s="64" t="str">
        <f t="shared" si="197"/>
        <v>The Ring</v>
      </c>
      <c r="G1979" s="63"/>
      <c r="H1979" s="65" t="str">
        <f t="shared" si="198"/>
        <v>Level 00</v>
      </c>
      <c r="I1979" s="63"/>
      <c r="J1979" s="67" t="str">
        <f t="shared" si="201"/>
        <v>Zone R1</v>
      </c>
      <c r="K1979" s="63"/>
      <c r="L1979" s="68" t="str">
        <f t="shared" si="202"/>
        <v>R1 / M0</v>
      </c>
      <c r="M1979" s="63"/>
      <c r="N1979" s="69" t="str">
        <f t="shared" si="199"/>
        <v>S. K. CL.</v>
      </c>
      <c r="O1979" s="63"/>
      <c r="P1979" s="70" t="str">
        <f t="shared" si="200"/>
        <v>R2 / J1</v>
      </c>
      <c r="Q1979" s="63"/>
      <c r="R1979" s="63"/>
      <c r="S1979" s="8" t="s">
        <v>6719</v>
      </c>
      <c r="T1979" s="8" t="s">
        <v>6719</v>
      </c>
      <c r="U1979" s="8" t="s">
        <v>6416</v>
      </c>
      <c r="V1979" s="59" t="s">
        <v>6416</v>
      </c>
      <c r="W1979" s="59" t="str">
        <f t="shared" si="196"/>
        <v>Construction</v>
      </c>
      <c r="X1979" s="8" t="s">
        <v>3152</v>
      </c>
      <c r="Y1979" s="23">
        <v>2</v>
      </c>
      <c r="Z1979" s="35">
        <v>45342</v>
      </c>
      <c r="AA1979" s="35">
        <v>45343</v>
      </c>
      <c r="AB1979" s="42">
        <v>1641.8</v>
      </c>
    </row>
    <row r="1980" spans="1:28" x14ac:dyDescent="0.2">
      <c r="A1980" s="69" t="s">
        <v>1288</v>
      </c>
      <c r="B1980" s="3" t="s">
        <v>6769</v>
      </c>
      <c r="C1980" s="3" t="s">
        <v>6720</v>
      </c>
      <c r="D1980" s="62" t="s">
        <v>6449</v>
      </c>
      <c r="E1980" s="92"/>
      <c r="F1980" s="64" t="str">
        <f t="shared" si="197"/>
        <v>The Ring</v>
      </c>
      <c r="G1980" s="92"/>
      <c r="H1980" s="65" t="str">
        <f t="shared" si="198"/>
        <v>Level 00</v>
      </c>
      <c r="I1980" s="92"/>
      <c r="J1980" s="67" t="str">
        <f t="shared" si="201"/>
        <v>Zone R1</v>
      </c>
      <c r="K1980" s="92"/>
      <c r="L1980" s="68" t="str">
        <f t="shared" si="202"/>
        <v>R1 / M0</v>
      </c>
      <c r="M1980" s="69" t="s">
        <v>1288</v>
      </c>
      <c r="N1980" s="69" t="str">
        <f t="shared" si="199"/>
        <v>S. K. CR.</v>
      </c>
      <c r="O1980" s="92"/>
      <c r="P1980" s="70" t="str">
        <f t="shared" si="200"/>
        <v>R2 / J1</v>
      </c>
      <c r="Q1980" s="92"/>
      <c r="R1980" s="92"/>
      <c r="S1980" s="3" t="s">
        <v>6720</v>
      </c>
      <c r="T1980" s="3" t="s">
        <v>6720</v>
      </c>
      <c r="U1980" s="3" t="s">
        <v>6720</v>
      </c>
      <c r="V1980" s="59" t="s">
        <v>1288</v>
      </c>
      <c r="W1980" s="59" t="str">
        <f t="shared" si="196"/>
        <v>Construction            S. K. CR.</v>
      </c>
      <c r="X1980" s="3"/>
      <c r="Y1980" s="49">
        <v>5</v>
      </c>
      <c r="Z1980" s="50">
        <v>45342</v>
      </c>
      <c r="AA1980" s="50">
        <v>45348</v>
      </c>
      <c r="AB1980" s="52">
        <v>13134.4</v>
      </c>
    </row>
    <row r="1981" spans="1:28" ht="25.5" x14ac:dyDescent="0.2">
      <c r="A1981" s="66" t="s">
        <v>3153</v>
      </c>
      <c r="B1981" s="11" t="s">
        <v>6416</v>
      </c>
      <c r="C1981" s="11" t="s">
        <v>6416</v>
      </c>
      <c r="D1981" s="62" t="s">
        <v>6449</v>
      </c>
      <c r="E1981" s="66"/>
      <c r="F1981" s="64" t="str">
        <f t="shared" si="197"/>
        <v>The Ring</v>
      </c>
      <c r="G1981" s="66"/>
      <c r="H1981" s="65" t="str">
        <f t="shared" si="198"/>
        <v>Level 00</v>
      </c>
      <c r="I1981" s="66"/>
      <c r="J1981" s="67" t="str">
        <f t="shared" si="201"/>
        <v>Zone R1</v>
      </c>
      <c r="K1981" s="66"/>
      <c r="L1981" s="68" t="str">
        <f t="shared" si="202"/>
        <v>R1 / M0</v>
      </c>
      <c r="M1981" s="66"/>
      <c r="N1981" s="69" t="str">
        <f t="shared" si="199"/>
        <v>S. K. CR.</v>
      </c>
      <c r="O1981" s="66"/>
      <c r="P1981" s="70" t="str">
        <f t="shared" si="200"/>
        <v>R2 / J1</v>
      </c>
      <c r="Q1981" s="66"/>
      <c r="R1981" s="66"/>
      <c r="S1981" s="11" t="s">
        <v>6720</v>
      </c>
      <c r="T1981" s="11" t="s">
        <v>6720</v>
      </c>
      <c r="U1981" s="11" t="s">
        <v>6416</v>
      </c>
      <c r="V1981" s="59" t="s">
        <v>6416</v>
      </c>
      <c r="W1981" s="59" t="str">
        <f t="shared" si="196"/>
        <v>Construction</v>
      </c>
      <c r="X1981" s="11" t="s">
        <v>3154</v>
      </c>
      <c r="Y1981" s="32">
        <v>3</v>
      </c>
      <c r="Z1981" s="39">
        <v>45342</v>
      </c>
      <c r="AA1981" s="39">
        <v>45346</v>
      </c>
      <c r="AB1981" s="48">
        <v>6995.08</v>
      </c>
    </row>
    <row r="1982" spans="1:28" x14ac:dyDescent="0.2">
      <c r="A1982" s="66" t="s">
        <v>3155</v>
      </c>
      <c r="B1982" s="11" t="s">
        <v>6416</v>
      </c>
      <c r="C1982" s="11" t="s">
        <v>6416</v>
      </c>
      <c r="D1982" s="62" t="s">
        <v>6449</v>
      </c>
      <c r="E1982" s="66"/>
      <c r="F1982" s="64" t="str">
        <f t="shared" si="197"/>
        <v>The Ring</v>
      </c>
      <c r="G1982" s="66"/>
      <c r="H1982" s="65" t="str">
        <f t="shared" si="198"/>
        <v>Level 00</v>
      </c>
      <c r="I1982" s="66"/>
      <c r="J1982" s="67" t="str">
        <f t="shared" si="201"/>
        <v>Zone R1</v>
      </c>
      <c r="K1982" s="66"/>
      <c r="L1982" s="68" t="str">
        <f t="shared" si="202"/>
        <v>R1 / M0</v>
      </c>
      <c r="M1982" s="66"/>
      <c r="N1982" s="69" t="str">
        <f t="shared" si="199"/>
        <v>S. K. CR.</v>
      </c>
      <c r="O1982" s="66"/>
      <c r="P1982" s="70" t="str">
        <f t="shared" si="200"/>
        <v>R2 / J1</v>
      </c>
      <c r="Q1982" s="66"/>
      <c r="R1982" s="66"/>
      <c r="S1982" s="11" t="s">
        <v>6720</v>
      </c>
      <c r="T1982" s="11" t="s">
        <v>6720</v>
      </c>
      <c r="U1982" s="11" t="s">
        <v>6416</v>
      </c>
      <c r="V1982" s="59" t="s">
        <v>6416</v>
      </c>
      <c r="W1982" s="59" t="str">
        <f t="shared" si="196"/>
        <v>Construction</v>
      </c>
      <c r="X1982" s="11" t="s">
        <v>3156</v>
      </c>
      <c r="Y1982" s="32">
        <v>3</v>
      </c>
      <c r="Z1982" s="39">
        <v>45342</v>
      </c>
      <c r="AA1982" s="39">
        <v>45346</v>
      </c>
      <c r="AB1982" s="48">
        <v>3118.49</v>
      </c>
    </row>
    <row r="1983" spans="1:28" x14ac:dyDescent="0.2">
      <c r="A1983" s="66" t="s">
        <v>3157</v>
      </c>
      <c r="B1983" s="11" t="s">
        <v>6416</v>
      </c>
      <c r="C1983" s="11" t="s">
        <v>6416</v>
      </c>
      <c r="D1983" s="62" t="s">
        <v>6449</v>
      </c>
      <c r="E1983" s="66"/>
      <c r="F1983" s="64" t="str">
        <f t="shared" si="197"/>
        <v>The Ring</v>
      </c>
      <c r="G1983" s="66"/>
      <c r="H1983" s="65" t="str">
        <f t="shared" si="198"/>
        <v>Level 00</v>
      </c>
      <c r="I1983" s="66"/>
      <c r="J1983" s="67" t="str">
        <f t="shared" si="201"/>
        <v>Zone R1</v>
      </c>
      <c r="K1983" s="66"/>
      <c r="L1983" s="68" t="str">
        <f t="shared" si="202"/>
        <v>R1 / M0</v>
      </c>
      <c r="M1983" s="66"/>
      <c r="N1983" s="69" t="str">
        <f t="shared" si="199"/>
        <v>S. K. CR.</v>
      </c>
      <c r="O1983" s="66"/>
      <c r="P1983" s="70" t="str">
        <f t="shared" si="200"/>
        <v>R2 / J1</v>
      </c>
      <c r="Q1983" s="66"/>
      <c r="R1983" s="66"/>
      <c r="S1983" s="11" t="s">
        <v>6720</v>
      </c>
      <c r="T1983" s="11" t="s">
        <v>6720</v>
      </c>
      <c r="U1983" s="11" t="s">
        <v>6416</v>
      </c>
      <c r="V1983" s="59" t="s">
        <v>6416</v>
      </c>
      <c r="W1983" s="59" t="str">
        <f t="shared" si="196"/>
        <v>Construction</v>
      </c>
      <c r="X1983" s="11" t="s">
        <v>3158</v>
      </c>
      <c r="Y1983" s="32">
        <v>2</v>
      </c>
      <c r="Z1983" s="39">
        <v>45343</v>
      </c>
      <c r="AA1983" s="39">
        <v>45346</v>
      </c>
      <c r="AB1983" s="34">
        <v>795.57</v>
      </c>
    </row>
    <row r="1984" spans="1:28" x14ac:dyDescent="0.2">
      <c r="A1984" s="66" t="s">
        <v>3159</v>
      </c>
      <c r="B1984" s="11" t="s">
        <v>6416</v>
      </c>
      <c r="C1984" s="11" t="s">
        <v>6416</v>
      </c>
      <c r="D1984" s="62" t="s">
        <v>6449</v>
      </c>
      <c r="E1984" s="66"/>
      <c r="F1984" s="64" t="str">
        <f t="shared" si="197"/>
        <v>The Ring</v>
      </c>
      <c r="G1984" s="66"/>
      <c r="H1984" s="65" t="str">
        <f t="shared" si="198"/>
        <v>Level 00</v>
      </c>
      <c r="I1984" s="66"/>
      <c r="J1984" s="67" t="str">
        <f t="shared" si="201"/>
        <v>Zone R1</v>
      </c>
      <c r="K1984" s="66"/>
      <c r="L1984" s="68" t="str">
        <f t="shared" si="202"/>
        <v>R1 / M0</v>
      </c>
      <c r="M1984" s="66"/>
      <c r="N1984" s="69" t="str">
        <f t="shared" si="199"/>
        <v>S. K. CR.</v>
      </c>
      <c r="O1984" s="66"/>
      <c r="P1984" s="70" t="str">
        <f t="shared" si="200"/>
        <v>R2 / J1</v>
      </c>
      <c r="Q1984" s="66"/>
      <c r="R1984" s="66"/>
      <c r="S1984" s="11" t="s">
        <v>6720</v>
      </c>
      <c r="T1984" s="11" t="s">
        <v>6720</v>
      </c>
      <c r="U1984" s="11" t="s">
        <v>6416</v>
      </c>
      <c r="V1984" s="59" t="s">
        <v>6416</v>
      </c>
      <c r="W1984" s="59" t="str">
        <f t="shared" si="196"/>
        <v>Construction</v>
      </c>
      <c r="X1984" s="11" t="s">
        <v>3160</v>
      </c>
      <c r="Y1984" s="32">
        <v>2</v>
      </c>
      <c r="Z1984" s="39">
        <v>45343</v>
      </c>
      <c r="AA1984" s="39">
        <v>45346</v>
      </c>
      <c r="AB1984" s="34">
        <v>583.46</v>
      </c>
    </row>
    <row r="1985" spans="1:28" x14ac:dyDescent="0.2">
      <c r="A1985" s="63" t="s">
        <v>3161</v>
      </c>
      <c r="B1985" s="8" t="s">
        <v>6416</v>
      </c>
      <c r="C1985" s="8" t="s">
        <v>6416</v>
      </c>
      <c r="D1985" s="62" t="s">
        <v>6449</v>
      </c>
      <c r="E1985" s="63"/>
      <c r="F1985" s="64" t="str">
        <f t="shared" si="197"/>
        <v>The Ring</v>
      </c>
      <c r="G1985" s="63"/>
      <c r="H1985" s="65" t="str">
        <f t="shared" si="198"/>
        <v>Level 00</v>
      </c>
      <c r="I1985" s="63"/>
      <c r="J1985" s="67" t="str">
        <f t="shared" si="201"/>
        <v>Zone R1</v>
      </c>
      <c r="K1985" s="63"/>
      <c r="L1985" s="68" t="str">
        <f t="shared" si="202"/>
        <v>R1 / M0</v>
      </c>
      <c r="M1985" s="63"/>
      <c r="N1985" s="69" t="str">
        <f t="shared" si="199"/>
        <v>S. K. CR.</v>
      </c>
      <c r="O1985" s="63"/>
      <c r="P1985" s="70" t="str">
        <f t="shared" si="200"/>
        <v>R2 / J1</v>
      </c>
      <c r="Q1985" s="63"/>
      <c r="R1985" s="63"/>
      <c r="S1985" s="8" t="s">
        <v>6720</v>
      </c>
      <c r="T1985" s="8" t="s">
        <v>6720</v>
      </c>
      <c r="U1985" s="8" t="s">
        <v>6416</v>
      </c>
      <c r="V1985" s="59" t="s">
        <v>6416</v>
      </c>
      <c r="W1985" s="59" t="str">
        <f t="shared" si="196"/>
        <v>Construction</v>
      </c>
      <c r="X1985" s="8" t="s">
        <v>3162</v>
      </c>
      <c r="Y1985" s="23">
        <v>2</v>
      </c>
      <c r="Z1985" s="35">
        <v>45347</v>
      </c>
      <c r="AA1985" s="35">
        <v>45348</v>
      </c>
      <c r="AB1985" s="42">
        <v>1641.8</v>
      </c>
    </row>
    <row r="1986" spans="1:28" x14ac:dyDescent="0.2">
      <c r="A1986" s="69" t="s">
        <v>1222</v>
      </c>
      <c r="B1986" s="3" t="s">
        <v>6769</v>
      </c>
      <c r="C1986" s="3" t="s">
        <v>6714</v>
      </c>
      <c r="D1986" s="62" t="s">
        <v>6449</v>
      </c>
      <c r="E1986" s="92"/>
      <c r="F1986" s="64" t="str">
        <f t="shared" si="197"/>
        <v>The Ring</v>
      </c>
      <c r="G1986" s="92"/>
      <c r="H1986" s="65" t="str">
        <f t="shared" si="198"/>
        <v>Level 00</v>
      </c>
      <c r="I1986" s="92"/>
      <c r="J1986" s="67" t="str">
        <f t="shared" si="201"/>
        <v>Zone R1</v>
      </c>
      <c r="K1986" s="92"/>
      <c r="L1986" s="68" t="str">
        <f t="shared" si="202"/>
        <v>R1 / M0</v>
      </c>
      <c r="M1986" s="69" t="s">
        <v>1222</v>
      </c>
      <c r="N1986" s="69" t="str">
        <f t="shared" si="199"/>
        <v>S. DQ. R.</v>
      </c>
      <c r="O1986" s="92"/>
      <c r="P1986" s="70" t="str">
        <f t="shared" si="200"/>
        <v>R2 / J1</v>
      </c>
      <c r="Q1986" s="92"/>
      <c r="R1986" s="92"/>
      <c r="S1986" s="3" t="s">
        <v>6714</v>
      </c>
      <c r="T1986" s="3" t="s">
        <v>6714</v>
      </c>
      <c r="U1986" s="3" t="s">
        <v>6714</v>
      </c>
      <c r="V1986" s="59" t="s">
        <v>1222</v>
      </c>
      <c r="W1986" s="59" t="str">
        <f t="shared" si="196"/>
        <v>Construction            S. DQ. R.</v>
      </c>
      <c r="X1986" s="3"/>
      <c r="Y1986" s="49">
        <v>5</v>
      </c>
      <c r="Z1986" s="50">
        <v>45347</v>
      </c>
      <c r="AA1986" s="50">
        <v>45351</v>
      </c>
      <c r="AB1986" s="52">
        <v>13134.4</v>
      </c>
    </row>
    <row r="1987" spans="1:28" ht="25.5" x14ac:dyDescent="0.2">
      <c r="A1987" s="66" t="s">
        <v>3163</v>
      </c>
      <c r="B1987" s="11" t="s">
        <v>6416</v>
      </c>
      <c r="C1987" s="11" t="s">
        <v>6416</v>
      </c>
      <c r="D1987" s="62" t="s">
        <v>6449</v>
      </c>
      <c r="E1987" s="66"/>
      <c r="F1987" s="64" t="str">
        <f t="shared" si="197"/>
        <v>The Ring</v>
      </c>
      <c r="G1987" s="66"/>
      <c r="H1987" s="65" t="str">
        <f t="shared" si="198"/>
        <v>Level 00</v>
      </c>
      <c r="I1987" s="66"/>
      <c r="J1987" s="67" t="str">
        <f t="shared" si="201"/>
        <v>Zone R1</v>
      </c>
      <c r="K1987" s="66"/>
      <c r="L1987" s="68" t="str">
        <f t="shared" si="202"/>
        <v>R1 / M0</v>
      </c>
      <c r="M1987" s="66"/>
      <c r="N1987" s="69" t="str">
        <f t="shared" si="199"/>
        <v>S. DQ. R.</v>
      </c>
      <c r="O1987" s="66"/>
      <c r="P1987" s="70" t="str">
        <f t="shared" si="200"/>
        <v>R2 / J1</v>
      </c>
      <c r="Q1987" s="66"/>
      <c r="R1987" s="66"/>
      <c r="S1987" s="11" t="s">
        <v>6714</v>
      </c>
      <c r="T1987" s="11" t="s">
        <v>6714</v>
      </c>
      <c r="U1987" s="11" t="s">
        <v>6416</v>
      </c>
      <c r="V1987" s="59" t="s">
        <v>6416</v>
      </c>
      <c r="W1987" s="59" t="str">
        <f t="shared" si="196"/>
        <v>Construction</v>
      </c>
      <c r="X1987" s="11" t="s">
        <v>3164</v>
      </c>
      <c r="Y1987" s="32">
        <v>3</v>
      </c>
      <c r="Z1987" s="39">
        <v>45347</v>
      </c>
      <c r="AA1987" s="39">
        <v>45349</v>
      </c>
      <c r="AB1987" s="48">
        <v>6995.08</v>
      </c>
    </row>
    <row r="1988" spans="1:28" x14ac:dyDescent="0.2">
      <c r="A1988" s="66" t="s">
        <v>3165</v>
      </c>
      <c r="B1988" s="11" t="s">
        <v>6416</v>
      </c>
      <c r="C1988" s="11" t="s">
        <v>6416</v>
      </c>
      <c r="D1988" s="62" t="s">
        <v>6449</v>
      </c>
      <c r="E1988" s="66"/>
      <c r="F1988" s="64" t="str">
        <f t="shared" si="197"/>
        <v>The Ring</v>
      </c>
      <c r="G1988" s="66"/>
      <c r="H1988" s="65" t="str">
        <f t="shared" si="198"/>
        <v>Level 00</v>
      </c>
      <c r="I1988" s="66"/>
      <c r="J1988" s="67" t="str">
        <f t="shared" si="201"/>
        <v>Zone R1</v>
      </c>
      <c r="K1988" s="66"/>
      <c r="L1988" s="68" t="str">
        <f t="shared" si="202"/>
        <v>R1 / M0</v>
      </c>
      <c r="M1988" s="66"/>
      <c r="N1988" s="69" t="str">
        <f t="shared" si="199"/>
        <v>S. DQ. R.</v>
      </c>
      <c r="O1988" s="66"/>
      <c r="P1988" s="70" t="str">
        <f t="shared" si="200"/>
        <v>R2 / J1</v>
      </c>
      <c r="Q1988" s="66"/>
      <c r="R1988" s="66"/>
      <c r="S1988" s="11" t="s">
        <v>6714</v>
      </c>
      <c r="T1988" s="11" t="s">
        <v>6714</v>
      </c>
      <c r="U1988" s="11" t="s">
        <v>6416</v>
      </c>
      <c r="V1988" s="59" t="s">
        <v>6416</v>
      </c>
      <c r="W1988" s="59" t="str">
        <f t="shared" si="196"/>
        <v>Construction</v>
      </c>
      <c r="X1988" s="11" t="s">
        <v>3166</v>
      </c>
      <c r="Y1988" s="32">
        <v>3</v>
      </c>
      <c r="Z1988" s="39">
        <v>45347</v>
      </c>
      <c r="AA1988" s="39">
        <v>45349</v>
      </c>
      <c r="AB1988" s="48">
        <v>3118.49</v>
      </c>
    </row>
    <row r="1989" spans="1:28" x14ac:dyDescent="0.2">
      <c r="A1989" s="66" t="s">
        <v>3167</v>
      </c>
      <c r="B1989" s="11" t="s">
        <v>6416</v>
      </c>
      <c r="C1989" s="11" t="s">
        <v>6416</v>
      </c>
      <c r="D1989" s="62" t="s">
        <v>6449</v>
      </c>
      <c r="E1989" s="66"/>
      <c r="F1989" s="64" t="str">
        <f t="shared" si="197"/>
        <v>The Ring</v>
      </c>
      <c r="G1989" s="66"/>
      <c r="H1989" s="65" t="str">
        <f t="shared" si="198"/>
        <v>Level 00</v>
      </c>
      <c r="I1989" s="66"/>
      <c r="J1989" s="67" t="str">
        <f t="shared" si="201"/>
        <v>Zone R1</v>
      </c>
      <c r="K1989" s="66"/>
      <c r="L1989" s="68" t="str">
        <f t="shared" si="202"/>
        <v>R1 / M0</v>
      </c>
      <c r="M1989" s="66"/>
      <c r="N1989" s="69" t="str">
        <f t="shared" si="199"/>
        <v>S. DQ. R.</v>
      </c>
      <c r="O1989" s="66"/>
      <c r="P1989" s="70" t="str">
        <f t="shared" si="200"/>
        <v>R2 / J1</v>
      </c>
      <c r="Q1989" s="66"/>
      <c r="R1989" s="66"/>
      <c r="S1989" s="11" t="s">
        <v>6714</v>
      </c>
      <c r="T1989" s="11" t="s">
        <v>6714</v>
      </c>
      <c r="U1989" s="11" t="s">
        <v>6416</v>
      </c>
      <c r="V1989" s="59" t="s">
        <v>6416</v>
      </c>
      <c r="W1989" s="59" t="str">
        <f t="shared" ref="W1989:W2052" si="203">CONCATENATE(D1989,E1989,G1989,I1989,K1989,M1989,O1989,Q1989)</f>
        <v>Construction</v>
      </c>
      <c r="X1989" s="11" t="s">
        <v>3168</v>
      </c>
      <c r="Y1989" s="32">
        <v>2</v>
      </c>
      <c r="Z1989" s="39">
        <v>45348</v>
      </c>
      <c r="AA1989" s="39">
        <v>45349</v>
      </c>
      <c r="AB1989" s="34">
        <v>795.57</v>
      </c>
    </row>
    <row r="1990" spans="1:28" x14ac:dyDescent="0.2">
      <c r="A1990" s="66" t="s">
        <v>3169</v>
      </c>
      <c r="B1990" s="11" t="s">
        <v>6416</v>
      </c>
      <c r="C1990" s="11" t="s">
        <v>6416</v>
      </c>
      <c r="D1990" s="62" t="s">
        <v>6449</v>
      </c>
      <c r="E1990" s="66"/>
      <c r="F1990" s="64" t="str">
        <f t="shared" si="197"/>
        <v>The Ring</v>
      </c>
      <c r="G1990" s="66"/>
      <c r="H1990" s="65" t="str">
        <f t="shared" si="198"/>
        <v>Level 00</v>
      </c>
      <c r="I1990" s="66"/>
      <c r="J1990" s="67" t="str">
        <f t="shared" si="201"/>
        <v>Zone R1</v>
      </c>
      <c r="K1990" s="66"/>
      <c r="L1990" s="68" t="str">
        <f t="shared" si="202"/>
        <v>R1 / M0</v>
      </c>
      <c r="M1990" s="66"/>
      <c r="N1990" s="69" t="str">
        <f t="shared" si="199"/>
        <v>S. DQ. R.</v>
      </c>
      <c r="O1990" s="66"/>
      <c r="P1990" s="70" t="str">
        <f t="shared" si="200"/>
        <v>R2 / J1</v>
      </c>
      <c r="Q1990" s="66"/>
      <c r="R1990" s="66"/>
      <c r="S1990" s="11" t="s">
        <v>6714</v>
      </c>
      <c r="T1990" s="11" t="s">
        <v>6714</v>
      </c>
      <c r="U1990" s="11" t="s">
        <v>6416</v>
      </c>
      <c r="V1990" s="59" t="s">
        <v>6416</v>
      </c>
      <c r="W1990" s="59" t="str">
        <f t="shared" si="203"/>
        <v>Construction</v>
      </c>
      <c r="X1990" s="11" t="s">
        <v>3170</v>
      </c>
      <c r="Y1990" s="32">
        <v>2</v>
      </c>
      <c r="Z1990" s="39">
        <v>45348</v>
      </c>
      <c r="AA1990" s="39">
        <v>45349</v>
      </c>
      <c r="AB1990" s="34">
        <v>583.46</v>
      </c>
    </row>
    <row r="1991" spans="1:28" x14ac:dyDescent="0.2">
      <c r="A1991" s="63" t="s">
        <v>3171</v>
      </c>
      <c r="B1991" s="8" t="s">
        <v>6416</v>
      </c>
      <c r="C1991" s="8" t="s">
        <v>6416</v>
      </c>
      <c r="D1991" s="62" t="s">
        <v>6449</v>
      </c>
      <c r="E1991" s="63"/>
      <c r="F1991" s="64" t="str">
        <f t="shared" si="197"/>
        <v>The Ring</v>
      </c>
      <c r="G1991" s="63"/>
      <c r="H1991" s="65" t="str">
        <f t="shared" si="198"/>
        <v>Level 00</v>
      </c>
      <c r="I1991" s="63"/>
      <c r="J1991" s="67" t="str">
        <f t="shared" si="201"/>
        <v>Zone R1</v>
      </c>
      <c r="K1991" s="63"/>
      <c r="L1991" s="68" t="str">
        <f t="shared" si="202"/>
        <v>R1 / M0</v>
      </c>
      <c r="M1991" s="63"/>
      <c r="N1991" s="69" t="str">
        <f t="shared" si="199"/>
        <v>S. DQ. R.</v>
      </c>
      <c r="O1991" s="63"/>
      <c r="P1991" s="70" t="str">
        <f t="shared" si="200"/>
        <v>R2 / J1</v>
      </c>
      <c r="Q1991" s="63"/>
      <c r="R1991" s="63"/>
      <c r="S1991" s="8" t="s">
        <v>6714</v>
      </c>
      <c r="T1991" s="8" t="s">
        <v>6714</v>
      </c>
      <c r="U1991" s="8" t="s">
        <v>6416</v>
      </c>
      <c r="V1991" s="59" t="s">
        <v>6416</v>
      </c>
      <c r="W1991" s="59" t="str">
        <f t="shared" si="203"/>
        <v>Construction</v>
      </c>
      <c r="X1991" s="8" t="s">
        <v>3172</v>
      </c>
      <c r="Y1991" s="23">
        <v>2</v>
      </c>
      <c r="Z1991" s="35">
        <v>45350</v>
      </c>
      <c r="AA1991" s="35">
        <v>45351</v>
      </c>
      <c r="AB1991" s="42">
        <v>1641.8</v>
      </c>
    </row>
    <row r="1992" spans="1:28" x14ac:dyDescent="0.2">
      <c r="A1992" s="68" t="s">
        <v>3173</v>
      </c>
      <c r="B1992" s="2" t="s">
        <v>6681</v>
      </c>
      <c r="C1992" s="2" t="s">
        <v>6770</v>
      </c>
      <c r="D1992" s="62" t="s">
        <v>6449</v>
      </c>
      <c r="E1992" s="92"/>
      <c r="F1992" s="64" t="str">
        <f t="shared" ref="F1992:F2055" si="204">IF(E1992="",F1991,TRIM(E1992))</f>
        <v>The Ring</v>
      </c>
      <c r="G1992" s="92"/>
      <c r="H1992" s="65" t="str">
        <f t="shared" si="198"/>
        <v>Level 00</v>
      </c>
      <c r="I1992" s="92"/>
      <c r="J1992" s="67" t="str">
        <f t="shared" si="201"/>
        <v>Zone R1</v>
      </c>
      <c r="K1992" s="68" t="s">
        <v>3173</v>
      </c>
      <c r="L1992" s="68" t="str">
        <f t="shared" si="202"/>
        <v>R1 / N0</v>
      </c>
      <c r="M1992" s="92"/>
      <c r="N1992" s="69" t="str">
        <f t="shared" si="199"/>
        <v>S. DQ. R.</v>
      </c>
      <c r="O1992" s="92"/>
      <c r="P1992" s="70" t="str">
        <f t="shared" si="200"/>
        <v>R2 / J1</v>
      </c>
      <c r="Q1992" s="92"/>
      <c r="R1992" s="92"/>
      <c r="S1992" s="2" t="s">
        <v>6770</v>
      </c>
      <c r="T1992" s="2" t="s">
        <v>6770</v>
      </c>
      <c r="U1992" s="2" t="s">
        <v>6770</v>
      </c>
      <c r="V1992" s="59" t="s">
        <v>3173</v>
      </c>
      <c r="W1992" s="59" t="str">
        <f t="shared" si="203"/>
        <v>Construction          R1 / N0</v>
      </c>
      <c r="X1992" s="2"/>
      <c r="Y1992" s="43">
        <v>26</v>
      </c>
      <c r="Z1992" s="44">
        <v>45353</v>
      </c>
      <c r="AA1992" s="44">
        <v>45382</v>
      </c>
      <c r="AB1992" s="47">
        <v>105075.22</v>
      </c>
    </row>
    <row r="1993" spans="1:28" x14ac:dyDescent="0.2">
      <c r="A1993" s="69" t="s">
        <v>1178</v>
      </c>
      <c r="B1993" s="3" t="s">
        <v>6770</v>
      </c>
      <c r="C1993" s="3" t="s">
        <v>6710</v>
      </c>
      <c r="D1993" s="62" t="s">
        <v>6449</v>
      </c>
      <c r="E1993" s="92"/>
      <c r="F1993" s="64" t="str">
        <f t="shared" si="204"/>
        <v>The Ring</v>
      </c>
      <c r="G1993" s="92"/>
      <c r="H1993" s="65" t="str">
        <f t="shared" si="198"/>
        <v>Level 00</v>
      </c>
      <c r="I1993" s="92"/>
      <c r="J1993" s="67" t="str">
        <f t="shared" si="201"/>
        <v>Zone R1</v>
      </c>
      <c r="K1993" s="92"/>
      <c r="L1993" s="68" t="str">
        <f t="shared" si="202"/>
        <v>R1 / N0</v>
      </c>
      <c r="M1993" s="69" t="s">
        <v>1178</v>
      </c>
      <c r="N1993" s="69" t="str">
        <f t="shared" si="199"/>
        <v>S. K. L. - 1</v>
      </c>
      <c r="O1993" s="92"/>
      <c r="P1993" s="70" t="str">
        <f t="shared" si="200"/>
        <v>R2 / J1</v>
      </c>
      <c r="Q1993" s="92"/>
      <c r="R1993" s="92"/>
      <c r="S1993" s="3" t="s">
        <v>6710</v>
      </c>
      <c r="T1993" s="3" t="s">
        <v>6710</v>
      </c>
      <c r="U1993" s="3" t="s">
        <v>6710</v>
      </c>
      <c r="V1993" s="59" t="s">
        <v>1178</v>
      </c>
      <c r="W1993" s="59" t="str">
        <f t="shared" si="203"/>
        <v>Construction            S. K. L. - 1</v>
      </c>
      <c r="X1993" s="3"/>
      <c r="Y1993" s="49">
        <v>5</v>
      </c>
      <c r="Z1993" s="50">
        <v>45353</v>
      </c>
      <c r="AA1993" s="50">
        <v>45357</v>
      </c>
      <c r="AB1993" s="52">
        <v>13134.4</v>
      </c>
    </row>
    <row r="1994" spans="1:28" ht="25.5" x14ac:dyDescent="0.2">
      <c r="A1994" s="66" t="s">
        <v>3174</v>
      </c>
      <c r="B1994" s="11" t="s">
        <v>6416</v>
      </c>
      <c r="C1994" s="11" t="s">
        <v>6416</v>
      </c>
      <c r="D1994" s="62" t="s">
        <v>6449</v>
      </c>
      <c r="E1994" s="66"/>
      <c r="F1994" s="64" t="str">
        <f t="shared" si="204"/>
        <v>The Ring</v>
      </c>
      <c r="G1994" s="66"/>
      <c r="H1994" s="65" t="str">
        <f t="shared" si="198"/>
        <v>Level 00</v>
      </c>
      <c r="I1994" s="66"/>
      <c r="J1994" s="67" t="str">
        <f t="shared" si="201"/>
        <v>Zone R1</v>
      </c>
      <c r="K1994" s="66"/>
      <c r="L1994" s="68" t="str">
        <f t="shared" si="202"/>
        <v>R1 / N0</v>
      </c>
      <c r="M1994" s="66"/>
      <c r="N1994" s="69" t="str">
        <f t="shared" si="199"/>
        <v>S. K. L. - 1</v>
      </c>
      <c r="O1994" s="66"/>
      <c r="P1994" s="70" t="str">
        <f t="shared" si="200"/>
        <v>R2 / J1</v>
      </c>
      <c r="Q1994" s="66"/>
      <c r="R1994" s="66"/>
      <c r="S1994" s="11" t="s">
        <v>6710</v>
      </c>
      <c r="T1994" s="11" t="s">
        <v>6710</v>
      </c>
      <c r="U1994" s="11" t="s">
        <v>6416</v>
      </c>
      <c r="V1994" s="59" t="s">
        <v>6416</v>
      </c>
      <c r="W1994" s="59" t="str">
        <f t="shared" si="203"/>
        <v>Construction</v>
      </c>
      <c r="X1994" s="11" t="s">
        <v>3175</v>
      </c>
      <c r="Y1994" s="32">
        <v>3</v>
      </c>
      <c r="Z1994" s="39">
        <v>45353</v>
      </c>
      <c r="AA1994" s="39">
        <v>45355</v>
      </c>
      <c r="AB1994" s="48">
        <v>6995.08</v>
      </c>
    </row>
    <row r="1995" spans="1:28" x14ac:dyDescent="0.2">
      <c r="A1995" s="66" t="s">
        <v>3176</v>
      </c>
      <c r="B1995" s="11" t="s">
        <v>6416</v>
      </c>
      <c r="C1995" s="11" t="s">
        <v>6416</v>
      </c>
      <c r="D1995" s="62" t="s">
        <v>6449</v>
      </c>
      <c r="E1995" s="66"/>
      <c r="F1995" s="64" t="str">
        <f t="shared" si="204"/>
        <v>The Ring</v>
      </c>
      <c r="G1995" s="66"/>
      <c r="H1995" s="65" t="str">
        <f t="shared" ref="H1995:H2058" si="205">IF(G1995="",H1994,TRIM(G1995))</f>
        <v>Level 00</v>
      </c>
      <c r="I1995" s="66"/>
      <c r="J1995" s="67" t="str">
        <f t="shared" si="201"/>
        <v>Zone R1</v>
      </c>
      <c r="K1995" s="66"/>
      <c r="L1995" s="68" t="str">
        <f t="shared" si="202"/>
        <v>R1 / N0</v>
      </c>
      <c r="M1995" s="66"/>
      <c r="N1995" s="69" t="str">
        <f t="shared" si="199"/>
        <v>S. K. L. - 1</v>
      </c>
      <c r="O1995" s="66"/>
      <c r="P1995" s="70" t="str">
        <f t="shared" si="200"/>
        <v>R2 / J1</v>
      </c>
      <c r="Q1995" s="66"/>
      <c r="R1995" s="66"/>
      <c r="S1995" s="11" t="s">
        <v>6710</v>
      </c>
      <c r="T1995" s="11" t="s">
        <v>6710</v>
      </c>
      <c r="U1995" s="11" t="s">
        <v>6416</v>
      </c>
      <c r="V1995" s="59" t="s">
        <v>6416</v>
      </c>
      <c r="W1995" s="59" t="str">
        <f t="shared" si="203"/>
        <v>Construction</v>
      </c>
      <c r="X1995" s="11" t="s">
        <v>3177</v>
      </c>
      <c r="Y1995" s="32">
        <v>3</v>
      </c>
      <c r="Z1995" s="39">
        <v>45353</v>
      </c>
      <c r="AA1995" s="39">
        <v>45355</v>
      </c>
      <c r="AB1995" s="48">
        <v>3118.49</v>
      </c>
    </row>
    <row r="1996" spans="1:28" x14ac:dyDescent="0.2">
      <c r="A1996" s="66" t="s">
        <v>3178</v>
      </c>
      <c r="B1996" s="11" t="s">
        <v>6416</v>
      </c>
      <c r="C1996" s="11" t="s">
        <v>6416</v>
      </c>
      <c r="D1996" s="62" t="s">
        <v>6449</v>
      </c>
      <c r="E1996" s="66"/>
      <c r="F1996" s="64" t="str">
        <f t="shared" si="204"/>
        <v>The Ring</v>
      </c>
      <c r="G1996" s="66"/>
      <c r="H1996" s="65" t="str">
        <f t="shared" si="205"/>
        <v>Level 00</v>
      </c>
      <c r="I1996" s="66"/>
      <c r="J1996" s="67" t="str">
        <f t="shared" si="201"/>
        <v>Zone R1</v>
      </c>
      <c r="K1996" s="66"/>
      <c r="L1996" s="68" t="str">
        <f t="shared" si="202"/>
        <v>R1 / N0</v>
      </c>
      <c r="M1996" s="66"/>
      <c r="N1996" s="69" t="str">
        <f t="shared" si="199"/>
        <v>S. K. L. - 1</v>
      </c>
      <c r="O1996" s="66"/>
      <c r="P1996" s="70" t="str">
        <f t="shared" si="200"/>
        <v>R2 / J1</v>
      </c>
      <c r="Q1996" s="66"/>
      <c r="R1996" s="66"/>
      <c r="S1996" s="11" t="s">
        <v>6710</v>
      </c>
      <c r="T1996" s="11" t="s">
        <v>6710</v>
      </c>
      <c r="U1996" s="11" t="s">
        <v>6416</v>
      </c>
      <c r="V1996" s="59" t="s">
        <v>6416</v>
      </c>
      <c r="W1996" s="59" t="str">
        <f t="shared" si="203"/>
        <v>Construction</v>
      </c>
      <c r="X1996" s="11" t="s">
        <v>3179</v>
      </c>
      <c r="Y1996" s="32">
        <v>2</v>
      </c>
      <c r="Z1996" s="39">
        <v>45354</v>
      </c>
      <c r="AA1996" s="39">
        <v>45355</v>
      </c>
      <c r="AB1996" s="34">
        <v>795.57</v>
      </c>
    </row>
    <row r="1997" spans="1:28" x14ac:dyDescent="0.2">
      <c r="A1997" s="66" t="s">
        <v>3180</v>
      </c>
      <c r="B1997" s="11" t="s">
        <v>6416</v>
      </c>
      <c r="C1997" s="11" t="s">
        <v>6416</v>
      </c>
      <c r="D1997" s="62" t="s">
        <v>6449</v>
      </c>
      <c r="E1997" s="66"/>
      <c r="F1997" s="64" t="str">
        <f t="shared" si="204"/>
        <v>The Ring</v>
      </c>
      <c r="G1997" s="66"/>
      <c r="H1997" s="65" t="str">
        <f t="shared" si="205"/>
        <v>Level 00</v>
      </c>
      <c r="I1997" s="66"/>
      <c r="J1997" s="67" t="str">
        <f t="shared" si="201"/>
        <v>Zone R1</v>
      </c>
      <c r="K1997" s="66"/>
      <c r="L1997" s="68" t="str">
        <f t="shared" si="202"/>
        <v>R1 / N0</v>
      </c>
      <c r="M1997" s="66"/>
      <c r="N1997" s="69" t="str">
        <f t="shared" ref="N1997:N2060" si="206">IF(M1997="",N1996,TRIM(M1997))</f>
        <v>S. K. L. - 1</v>
      </c>
      <c r="O1997" s="66"/>
      <c r="P1997" s="70" t="str">
        <f t="shared" si="200"/>
        <v>R2 / J1</v>
      </c>
      <c r="Q1997" s="66"/>
      <c r="R1997" s="66"/>
      <c r="S1997" s="11" t="s">
        <v>6710</v>
      </c>
      <c r="T1997" s="11" t="s">
        <v>6710</v>
      </c>
      <c r="U1997" s="11" t="s">
        <v>6416</v>
      </c>
      <c r="V1997" s="59" t="s">
        <v>6416</v>
      </c>
      <c r="W1997" s="59" t="str">
        <f t="shared" si="203"/>
        <v>Construction</v>
      </c>
      <c r="X1997" s="11" t="s">
        <v>3181</v>
      </c>
      <c r="Y1997" s="32">
        <v>2</v>
      </c>
      <c r="Z1997" s="39">
        <v>45354</v>
      </c>
      <c r="AA1997" s="39">
        <v>45355</v>
      </c>
      <c r="AB1997" s="34">
        <v>583.46</v>
      </c>
    </row>
    <row r="1998" spans="1:28" x14ac:dyDescent="0.2">
      <c r="A1998" s="63" t="s">
        <v>3182</v>
      </c>
      <c r="B1998" s="8" t="s">
        <v>6416</v>
      </c>
      <c r="C1998" s="8" t="s">
        <v>6416</v>
      </c>
      <c r="D1998" s="62" t="s">
        <v>6449</v>
      </c>
      <c r="E1998" s="63"/>
      <c r="F1998" s="64" t="str">
        <f t="shared" si="204"/>
        <v>The Ring</v>
      </c>
      <c r="G1998" s="63"/>
      <c r="H1998" s="65" t="str">
        <f t="shared" si="205"/>
        <v>Level 00</v>
      </c>
      <c r="I1998" s="63"/>
      <c r="J1998" s="67" t="str">
        <f t="shared" si="201"/>
        <v>Zone R1</v>
      </c>
      <c r="K1998" s="63"/>
      <c r="L1998" s="68" t="str">
        <f t="shared" si="202"/>
        <v>R1 / N0</v>
      </c>
      <c r="M1998" s="63"/>
      <c r="N1998" s="69" t="str">
        <f t="shared" si="206"/>
        <v>S. K. L. - 1</v>
      </c>
      <c r="O1998" s="63"/>
      <c r="P1998" s="70" t="str">
        <f t="shared" ref="P1998:P2061" si="207">IF(O1998="",P1997,TRIM(O1998))</f>
        <v>R2 / J1</v>
      </c>
      <c r="Q1998" s="63"/>
      <c r="R1998" s="63"/>
      <c r="S1998" s="8" t="s">
        <v>6710</v>
      </c>
      <c r="T1998" s="8" t="s">
        <v>6710</v>
      </c>
      <c r="U1998" s="8" t="s">
        <v>6416</v>
      </c>
      <c r="V1998" s="59" t="s">
        <v>6416</v>
      </c>
      <c r="W1998" s="59" t="str">
        <f t="shared" si="203"/>
        <v>Construction</v>
      </c>
      <c r="X1998" s="8" t="s">
        <v>3183</v>
      </c>
      <c r="Y1998" s="23">
        <v>2</v>
      </c>
      <c r="Z1998" s="35">
        <v>45356</v>
      </c>
      <c r="AA1998" s="35">
        <v>45357</v>
      </c>
      <c r="AB1998" s="42">
        <v>1641.8</v>
      </c>
    </row>
    <row r="1999" spans="1:28" x14ac:dyDescent="0.2">
      <c r="A1999" s="69" t="s">
        <v>1189</v>
      </c>
      <c r="B1999" s="3" t="s">
        <v>6770</v>
      </c>
      <c r="C1999" s="3" t="s">
        <v>6711</v>
      </c>
      <c r="D1999" s="62" t="s">
        <v>6449</v>
      </c>
      <c r="E1999" s="92"/>
      <c r="F1999" s="64" t="str">
        <f t="shared" si="204"/>
        <v>The Ring</v>
      </c>
      <c r="G1999" s="92"/>
      <c r="H1999" s="65" t="str">
        <f t="shared" si="205"/>
        <v>Level 00</v>
      </c>
      <c r="I1999" s="92"/>
      <c r="J1999" s="67" t="str">
        <f t="shared" si="201"/>
        <v>Zone R1</v>
      </c>
      <c r="K1999" s="92"/>
      <c r="L1999" s="68" t="str">
        <f t="shared" si="202"/>
        <v>R1 / N0</v>
      </c>
      <c r="M1999" s="69" t="s">
        <v>1189</v>
      </c>
      <c r="N1999" s="69" t="str">
        <f t="shared" si="206"/>
        <v>S. K. L. - 2</v>
      </c>
      <c r="O1999" s="92"/>
      <c r="P1999" s="70" t="str">
        <f t="shared" si="207"/>
        <v>R2 / J1</v>
      </c>
      <c r="Q1999" s="92"/>
      <c r="R1999" s="92"/>
      <c r="S1999" s="3" t="s">
        <v>6711</v>
      </c>
      <c r="T1999" s="3" t="s">
        <v>6711</v>
      </c>
      <c r="U1999" s="3" t="s">
        <v>6711</v>
      </c>
      <c r="V1999" s="59" t="s">
        <v>1189</v>
      </c>
      <c r="W1999" s="59" t="str">
        <f t="shared" si="203"/>
        <v>Construction            S. K. L. - 2</v>
      </c>
      <c r="X1999" s="3"/>
      <c r="Y1999" s="49">
        <v>5</v>
      </c>
      <c r="Z1999" s="50">
        <v>45356</v>
      </c>
      <c r="AA1999" s="50">
        <v>45361</v>
      </c>
      <c r="AB1999" s="52">
        <v>13134.4</v>
      </c>
    </row>
    <row r="2000" spans="1:28" ht="25.5" x14ac:dyDescent="0.2">
      <c r="A2000" s="66" t="s">
        <v>3184</v>
      </c>
      <c r="B2000" s="11" t="s">
        <v>6416</v>
      </c>
      <c r="C2000" s="11" t="s">
        <v>6416</v>
      </c>
      <c r="D2000" s="62" t="s">
        <v>6449</v>
      </c>
      <c r="E2000" s="66"/>
      <c r="F2000" s="64" t="str">
        <f t="shared" si="204"/>
        <v>The Ring</v>
      </c>
      <c r="G2000" s="66"/>
      <c r="H2000" s="65" t="str">
        <f t="shared" si="205"/>
        <v>Level 00</v>
      </c>
      <c r="I2000" s="66"/>
      <c r="J2000" s="67" t="str">
        <f t="shared" si="201"/>
        <v>Zone R1</v>
      </c>
      <c r="K2000" s="66"/>
      <c r="L2000" s="68" t="str">
        <f t="shared" si="202"/>
        <v>R1 / N0</v>
      </c>
      <c r="M2000" s="66"/>
      <c r="N2000" s="69" t="str">
        <f t="shared" si="206"/>
        <v>S. K. L. - 2</v>
      </c>
      <c r="O2000" s="66"/>
      <c r="P2000" s="70" t="str">
        <f t="shared" si="207"/>
        <v>R2 / J1</v>
      </c>
      <c r="Q2000" s="66"/>
      <c r="R2000" s="66"/>
      <c r="S2000" s="11" t="s">
        <v>6711</v>
      </c>
      <c r="T2000" s="11" t="s">
        <v>6711</v>
      </c>
      <c r="U2000" s="11" t="s">
        <v>6416</v>
      </c>
      <c r="V2000" s="59" t="s">
        <v>6416</v>
      </c>
      <c r="W2000" s="59" t="str">
        <f t="shared" si="203"/>
        <v>Construction</v>
      </c>
      <c r="X2000" s="11" t="s">
        <v>3185</v>
      </c>
      <c r="Y2000" s="32">
        <v>3</v>
      </c>
      <c r="Z2000" s="39">
        <v>45356</v>
      </c>
      <c r="AA2000" s="39">
        <v>45358</v>
      </c>
      <c r="AB2000" s="48">
        <v>6995.08</v>
      </c>
    </row>
    <row r="2001" spans="1:28" x14ac:dyDescent="0.2">
      <c r="A2001" s="66" t="s">
        <v>3186</v>
      </c>
      <c r="B2001" s="11" t="s">
        <v>6416</v>
      </c>
      <c r="C2001" s="11" t="s">
        <v>6416</v>
      </c>
      <c r="D2001" s="62" t="s">
        <v>6449</v>
      </c>
      <c r="E2001" s="66"/>
      <c r="F2001" s="64" t="str">
        <f t="shared" si="204"/>
        <v>The Ring</v>
      </c>
      <c r="G2001" s="66"/>
      <c r="H2001" s="65" t="str">
        <f t="shared" si="205"/>
        <v>Level 00</v>
      </c>
      <c r="I2001" s="66"/>
      <c r="J2001" s="67" t="str">
        <f t="shared" si="201"/>
        <v>Zone R1</v>
      </c>
      <c r="K2001" s="66"/>
      <c r="L2001" s="68" t="str">
        <f t="shared" si="202"/>
        <v>R1 / N0</v>
      </c>
      <c r="M2001" s="66"/>
      <c r="N2001" s="69" t="str">
        <f t="shared" si="206"/>
        <v>S. K. L. - 2</v>
      </c>
      <c r="O2001" s="66"/>
      <c r="P2001" s="70" t="str">
        <f t="shared" si="207"/>
        <v>R2 / J1</v>
      </c>
      <c r="Q2001" s="66"/>
      <c r="R2001" s="66"/>
      <c r="S2001" s="11" t="s">
        <v>6711</v>
      </c>
      <c r="T2001" s="11" t="s">
        <v>6711</v>
      </c>
      <c r="U2001" s="11" t="s">
        <v>6416</v>
      </c>
      <c r="V2001" s="59" t="s">
        <v>6416</v>
      </c>
      <c r="W2001" s="59" t="str">
        <f t="shared" si="203"/>
        <v>Construction</v>
      </c>
      <c r="X2001" s="11" t="s">
        <v>3187</v>
      </c>
      <c r="Y2001" s="32">
        <v>3</v>
      </c>
      <c r="Z2001" s="39">
        <v>45356</v>
      </c>
      <c r="AA2001" s="39">
        <v>45358</v>
      </c>
      <c r="AB2001" s="48">
        <v>3118.49</v>
      </c>
    </row>
    <row r="2002" spans="1:28" x14ac:dyDescent="0.2">
      <c r="A2002" s="66" t="s">
        <v>3188</v>
      </c>
      <c r="B2002" s="11" t="s">
        <v>6416</v>
      </c>
      <c r="C2002" s="11" t="s">
        <v>6416</v>
      </c>
      <c r="D2002" s="62" t="s">
        <v>6449</v>
      </c>
      <c r="E2002" s="66"/>
      <c r="F2002" s="64" t="str">
        <f t="shared" si="204"/>
        <v>The Ring</v>
      </c>
      <c r="G2002" s="66"/>
      <c r="H2002" s="65" t="str">
        <f t="shared" si="205"/>
        <v>Level 00</v>
      </c>
      <c r="I2002" s="66"/>
      <c r="J2002" s="67" t="str">
        <f t="shared" si="201"/>
        <v>Zone R1</v>
      </c>
      <c r="K2002" s="66"/>
      <c r="L2002" s="68" t="str">
        <f t="shared" si="202"/>
        <v>R1 / N0</v>
      </c>
      <c r="M2002" s="66"/>
      <c r="N2002" s="69" t="str">
        <f t="shared" si="206"/>
        <v>S. K. L. - 2</v>
      </c>
      <c r="O2002" s="66"/>
      <c r="P2002" s="70" t="str">
        <f t="shared" si="207"/>
        <v>R2 / J1</v>
      </c>
      <c r="Q2002" s="66"/>
      <c r="R2002" s="66"/>
      <c r="S2002" s="11" t="s">
        <v>6711</v>
      </c>
      <c r="T2002" s="11" t="s">
        <v>6711</v>
      </c>
      <c r="U2002" s="11" t="s">
        <v>6416</v>
      </c>
      <c r="V2002" s="59" t="s">
        <v>6416</v>
      </c>
      <c r="W2002" s="59" t="str">
        <f t="shared" si="203"/>
        <v>Construction</v>
      </c>
      <c r="X2002" s="11" t="s">
        <v>3189</v>
      </c>
      <c r="Y2002" s="32">
        <v>2</v>
      </c>
      <c r="Z2002" s="39">
        <v>45357</v>
      </c>
      <c r="AA2002" s="39">
        <v>45358</v>
      </c>
      <c r="AB2002" s="34">
        <v>795.57</v>
      </c>
    </row>
    <row r="2003" spans="1:28" x14ac:dyDescent="0.2">
      <c r="A2003" s="66" t="s">
        <v>3190</v>
      </c>
      <c r="B2003" s="11" t="s">
        <v>6416</v>
      </c>
      <c r="C2003" s="11" t="s">
        <v>6416</v>
      </c>
      <c r="D2003" s="62" t="s">
        <v>6449</v>
      </c>
      <c r="E2003" s="66"/>
      <c r="F2003" s="64" t="str">
        <f t="shared" si="204"/>
        <v>The Ring</v>
      </c>
      <c r="G2003" s="66"/>
      <c r="H2003" s="65" t="str">
        <f t="shared" si="205"/>
        <v>Level 00</v>
      </c>
      <c r="I2003" s="66"/>
      <c r="J2003" s="67" t="str">
        <f t="shared" si="201"/>
        <v>Zone R1</v>
      </c>
      <c r="K2003" s="66"/>
      <c r="L2003" s="68" t="str">
        <f t="shared" si="202"/>
        <v>R1 / N0</v>
      </c>
      <c r="M2003" s="66"/>
      <c r="N2003" s="69" t="str">
        <f t="shared" si="206"/>
        <v>S. K. L. - 2</v>
      </c>
      <c r="O2003" s="66"/>
      <c r="P2003" s="70" t="str">
        <f t="shared" si="207"/>
        <v>R2 / J1</v>
      </c>
      <c r="Q2003" s="66"/>
      <c r="R2003" s="66"/>
      <c r="S2003" s="11" t="s">
        <v>6711</v>
      </c>
      <c r="T2003" s="11" t="s">
        <v>6711</v>
      </c>
      <c r="U2003" s="11" t="s">
        <v>6416</v>
      </c>
      <c r="V2003" s="59" t="s">
        <v>6416</v>
      </c>
      <c r="W2003" s="59" t="str">
        <f t="shared" si="203"/>
        <v>Construction</v>
      </c>
      <c r="X2003" s="11" t="s">
        <v>3191</v>
      </c>
      <c r="Y2003" s="32">
        <v>2</v>
      </c>
      <c r="Z2003" s="39">
        <v>45357</v>
      </c>
      <c r="AA2003" s="39">
        <v>45358</v>
      </c>
      <c r="AB2003" s="34">
        <v>583.46</v>
      </c>
    </row>
    <row r="2004" spans="1:28" x14ac:dyDescent="0.2">
      <c r="A2004" s="63" t="s">
        <v>3192</v>
      </c>
      <c r="B2004" s="8" t="s">
        <v>6416</v>
      </c>
      <c r="C2004" s="8" t="s">
        <v>6416</v>
      </c>
      <c r="D2004" s="62" t="s">
        <v>6449</v>
      </c>
      <c r="E2004" s="63"/>
      <c r="F2004" s="64" t="str">
        <f t="shared" si="204"/>
        <v>The Ring</v>
      </c>
      <c r="G2004" s="63"/>
      <c r="H2004" s="65" t="str">
        <f t="shared" si="205"/>
        <v>Level 00</v>
      </c>
      <c r="I2004" s="63"/>
      <c r="J2004" s="67" t="str">
        <f t="shared" si="201"/>
        <v>Zone R1</v>
      </c>
      <c r="K2004" s="63"/>
      <c r="L2004" s="68" t="str">
        <f t="shared" si="202"/>
        <v>R1 / N0</v>
      </c>
      <c r="M2004" s="63"/>
      <c r="N2004" s="69" t="str">
        <f t="shared" si="206"/>
        <v>S. K. L. - 2</v>
      </c>
      <c r="O2004" s="63"/>
      <c r="P2004" s="70" t="str">
        <f t="shared" si="207"/>
        <v>R2 / J1</v>
      </c>
      <c r="Q2004" s="63"/>
      <c r="R2004" s="63"/>
      <c r="S2004" s="8" t="s">
        <v>6711</v>
      </c>
      <c r="T2004" s="8" t="s">
        <v>6711</v>
      </c>
      <c r="U2004" s="8" t="s">
        <v>6416</v>
      </c>
      <c r="V2004" s="59" t="s">
        <v>6416</v>
      </c>
      <c r="W2004" s="59" t="str">
        <f t="shared" si="203"/>
        <v>Construction</v>
      </c>
      <c r="X2004" s="8" t="s">
        <v>3193</v>
      </c>
      <c r="Y2004" s="23">
        <v>2</v>
      </c>
      <c r="Z2004" s="35">
        <v>45360</v>
      </c>
      <c r="AA2004" s="35">
        <v>45361</v>
      </c>
      <c r="AB2004" s="42">
        <v>1641.8</v>
      </c>
    </row>
    <row r="2005" spans="1:28" x14ac:dyDescent="0.2">
      <c r="A2005" s="69" t="s">
        <v>2027</v>
      </c>
      <c r="B2005" s="3" t="s">
        <v>6770</v>
      </c>
      <c r="C2005" s="3" t="s">
        <v>6741</v>
      </c>
      <c r="D2005" s="62" t="s">
        <v>6449</v>
      </c>
      <c r="E2005" s="92"/>
      <c r="F2005" s="64" t="str">
        <f t="shared" si="204"/>
        <v>The Ring</v>
      </c>
      <c r="G2005" s="92"/>
      <c r="H2005" s="65" t="str">
        <f t="shared" si="205"/>
        <v>Level 00</v>
      </c>
      <c r="I2005" s="92"/>
      <c r="J2005" s="67" t="str">
        <f t="shared" si="201"/>
        <v>Zone R1</v>
      </c>
      <c r="K2005" s="92"/>
      <c r="L2005" s="68" t="str">
        <f t="shared" si="202"/>
        <v>R1 / N0</v>
      </c>
      <c r="M2005" s="69" t="s">
        <v>2027</v>
      </c>
      <c r="N2005" s="69" t="str">
        <f t="shared" si="206"/>
        <v>S. K. L. - 3</v>
      </c>
      <c r="O2005" s="92"/>
      <c r="P2005" s="70" t="str">
        <f t="shared" si="207"/>
        <v>R2 / J1</v>
      </c>
      <c r="Q2005" s="92"/>
      <c r="R2005" s="92"/>
      <c r="S2005" s="3" t="s">
        <v>6741</v>
      </c>
      <c r="T2005" s="3" t="s">
        <v>6741</v>
      </c>
      <c r="U2005" s="3" t="s">
        <v>6741</v>
      </c>
      <c r="V2005" s="59" t="s">
        <v>2027</v>
      </c>
      <c r="W2005" s="59" t="str">
        <f t="shared" si="203"/>
        <v>Construction            S. K. L. - 3</v>
      </c>
      <c r="X2005" s="3"/>
      <c r="Y2005" s="49">
        <v>5</v>
      </c>
      <c r="Z2005" s="50">
        <v>45360</v>
      </c>
      <c r="AA2005" s="50">
        <v>45364</v>
      </c>
      <c r="AB2005" s="52">
        <v>13134.4</v>
      </c>
    </row>
    <row r="2006" spans="1:28" ht="25.5" x14ac:dyDescent="0.2">
      <c r="A2006" s="66" t="s">
        <v>3194</v>
      </c>
      <c r="B2006" s="11" t="s">
        <v>6416</v>
      </c>
      <c r="C2006" s="11" t="s">
        <v>6416</v>
      </c>
      <c r="D2006" s="62" t="s">
        <v>6449</v>
      </c>
      <c r="E2006" s="66"/>
      <c r="F2006" s="64" t="str">
        <f t="shared" si="204"/>
        <v>The Ring</v>
      </c>
      <c r="G2006" s="66"/>
      <c r="H2006" s="65" t="str">
        <f t="shared" si="205"/>
        <v>Level 00</v>
      </c>
      <c r="I2006" s="66"/>
      <c r="J2006" s="67" t="str">
        <f t="shared" si="201"/>
        <v>Zone R1</v>
      </c>
      <c r="K2006" s="66"/>
      <c r="L2006" s="68" t="str">
        <f t="shared" si="202"/>
        <v>R1 / N0</v>
      </c>
      <c r="M2006" s="66"/>
      <c r="N2006" s="69" t="str">
        <f t="shared" si="206"/>
        <v>S. K. L. - 3</v>
      </c>
      <c r="O2006" s="66"/>
      <c r="P2006" s="70" t="str">
        <f t="shared" si="207"/>
        <v>R2 / J1</v>
      </c>
      <c r="Q2006" s="66"/>
      <c r="R2006" s="66"/>
      <c r="S2006" s="11" t="s">
        <v>6741</v>
      </c>
      <c r="T2006" s="11" t="s">
        <v>6741</v>
      </c>
      <c r="U2006" s="11" t="s">
        <v>6416</v>
      </c>
      <c r="V2006" s="59" t="s">
        <v>6416</v>
      </c>
      <c r="W2006" s="59" t="str">
        <f t="shared" si="203"/>
        <v>Construction</v>
      </c>
      <c r="X2006" s="11" t="s">
        <v>3195</v>
      </c>
      <c r="Y2006" s="32">
        <v>3</v>
      </c>
      <c r="Z2006" s="39">
        <v>45360</v>
      </c>
      <c r="AA2006" s="39">
        <v>45362</v>
      </c>
      <c r="AB2006" s="48">
        <v>6995.08</v>
      </c>
    </row>
    <row r="2007" spans="1:28" x14ac:dyDescent="0.2">
      <c r="A2007" s="66" t="s">
        <v>3196</v>
      </c>
      <c r="B2007" s="11" t="s">
        <v>6416</v>
      </c>
      <c r="C2007" s="11" t="s">
        <v>6416</v>
      </c>
      <c r="D2007" s="62" t="s">
        <v>6449</v>
      </c>
      <c r="E2007" s="66"/>
      <c r="F2007" s="64" t="str">
        <f t="shared" si="204"/>
        <v>The Ring</v>
      </c>
      <c r="G2007" s="66"/>
      <c r="H2007" s="65" t="str">
        <f t="shared" si="205"/>
        <v>Level 00</v>
      </c>
      <c r="I2007" s="66"/>
      <c r="J2007" s="67" t="str">
        <f t="shared" si="201"/>
        <v>Zone R1</v>
      </c>
      <c r="K2007" s="66"/>
      <c r="L2007" s="68" t="str">
        <f t="shared" si="202"/>
        <v>R1 / N0</v>
      </c>
      <c r="M2007" s="66"/>
      <c r="N2007" s="69" t="str">
        <f t="shared" si="206"/>
        <v>S. K. L. - 3</v>
      </c>
      <c r="O2007" s="66"/>
      <c r="P2007" s="70" t="str">
        <f t="shared" si="207"/>
        <v>R2 / J1</v>
      </c>
      <c r="Q2007" s="66"/>
      <c r="R2007" s="66"/>
      <c r="S2007" s="11" t="s">
        <v>6741</v>
      </c>
      <c r="T2007" s="11" t="s">
        <v>6741</v>
      </c>
      <c r="U2007" s="11" t="s">
        <v>6416</v>
      </c>
      <c r="V2007" s="59" t="s">
        <v>6416</v>
      </c>
      <c r="W2007" s="59" t="str">
        <f t="shared" si="203"/>
        <v>Construction</v>
      </c>
      <c r="X2007" s="11" t="s">
        <v>3197</v>
      </c>
      <c r="Y2007" s="32">
        <v>3</v>
      </c>
      <c r="Z2007" s="39">
        <v>45360</v>
      </c>
      <c r="AA2007" s="39">
        <v>45362</v>
      </c>
      <c r="AB2007" s="48">
        <v>3118.49</v>
      </c>
    </row>
    <row r="2008" spans="1:28" x14ac:dyDescent="0.2">
      <c r="A2008" s="66" t="s">
        <v>3198</v>
      </c>
      <c r="B2008" s="11" t="s">
        <v>6416</v>
      </c>
      <c r="C2008" s="11" t="s">
        <v>6416</v>
      </c>
      <c r="D2008" s="62" t="s">
        <v>6449</v>
      </c>
      <c r="E2008" s="66"/>
      <c r="F2008" s="64" t="str">
        <f t="shared" si="204"/>
        <v>The Ring</v>
      </c>
      <c r="G2008" s="66"/>
      <c r="H2008" s="65" t="str">
        <f t="shared" si="205"/>
        <v>Level 00</v>
      </c>
      <c r="I2008" s="66"/>
      <c r="J2008" s="67" t="str">
        <f t="shared" si="201"/>
        <v>Zone R1</v>
      </c>
      <c r="K2008" s="66"/>
      <c r="L2008" s="68" t="str">
        <f t="shared" si="202"/>
        <v>R1 / N0</v>
      </c>
      <c r="M2008" s="66"/>
      <c r="N2008" s="69" t="str">
        <f t="shared" si="206"/>
        <v>S. K. L. - 3</v>
      </c>
      <c r="O2008" s="66"/>
      <c r="P2008" s="70" t="str">
        <f t="shared" si="207"/>
        <v>R2 / J1</v>
      </c>
      <c r="Q2008" s="66"/>
      <c r="R2008" s="66"/>
      <c r="S2008" s="11" t="s">
        <v>6741</v>
      </c>
      <c r="T2008" s="11" t="s">
        <v>6741</v>
      </c>
      <c r="U2008" s="11" t="s">
        <v>6416</v>
      </c>
      <c r="V2008" s="59" t="s">
        <v>6416</v>
      </c>
      <c r="W2008" s="59" t="str">
        <f t="shared" si="203"/>
        <v>Construction</v>
      </c>
      <c r="X2008" s="11" t="s">
        <v>3199</v>
      </c>
      <c r="Y2008" s="32">
        <v>2</v>
      </c>
      <c r="Z2008" s="39">
        <v>45361</v>
      </c>
      <c r="AA2008" s="39">
        <v>45362</v>
      </c>
      <c r="AB2008" s="34">
        <v>795.57</v>
      </c>
    </row>
    <row r="2009" spans="1:28" x14ac:dyDescent="0.2">
      <c r="A2009" s="66" t="s">
        <v>3200</v>
      </c>
      <c r="B2009" s="11" t="s">
        <v>6416</v>
      </c>
      <c r="C2009" s="11" t="s">
        <v>6416</v>
      </c>
      <c r="D2009" s="62" t="s">
        <v>6449</v>
      </c>
      <c r="E2009" s="66"/>
      <c r="F2009" s="64" t="str">
        <f t="shared" si="204"/>
        <v>The Ring</v>
      </c>
      <c r="G2009" s="66"/>
      <c r="H2009" s="65" t="str">
        <f t="shared" si="205"/>
        <v>Level 00</v>
      </c>
      <c r="I2009" s="66"/>
      <c r="J2009" s="67" t="str">
        <f t="shared" si="201"/>
        <v>Zone R1</v>
      </c>
      <c r="K2009" s="66"/>
      <c r="L2009" s="68" t="str">
        <f t="shared" si="202"/>
        <v>R1 / N0</v>
      </c>
      <c r="M2009" s="66"/>
      <c r="N2009" s="69" t="str">
        <f t="shared" si="206"/>
        <v>S. K. L. - 3</v>
      </c>
      <c r="O2009" s="66"/>
      <c r="P2009" s="70" t="str">
        <f t="shared" si="207"/>
        <v>R2 / J1</v>
      </c>
      <c r="Q2009" s="66"/>
      <c r="R2009" s="66"/>
      <c r="S2009" s="11" t="s">
        <v>6741</v>
      </c>
      <c r="T2009" s="11" t="s">
        <v>6741</v>
      </c>
      <c r="U2009" s="11" t="s">
        <v>6416</v>
      </c>
      <c r="V2009" s="59" t="s">
        <v>6416</v>
      </c>
      <c r="W2009" s="59" t="str">
        <f t="shared" si="203"/>
        <v>Construction</v>
      </c>
      <c r="X2009" s="11" t="s">
        <v>3201</v>
      </c>
      <c r="Y2009" s="32">
        <v>2</v>
      </c>
      <c r="Z2009" s="39">
        <v>45361</v>
      </c>
      <c r="AA2009" s="39">
        <v>45362</v>
      </c>
      <c r="AB2009" s="34">
        <v>583.46</v>
      </c>
    </row>
    <row r="2010" spans="1:28" x14ac:dyDescent="0.2">
      <c r="A2010" s="63" t="s">
        <v>3202</v>
      </c>
      <c r="B2010" s="8" t="s">
        <v>6416</v>
      </c>
      <c r="C2010" s="8" t="s">
        <v>6416</v>
      </c>
      <c r="D2010" s="62" t="s">
        <v>6449</v>
      </c>
      <c r="E2010" s="63"/>
      <c r="F2010" s="64" t="str">
        <f t="shared" si="204"/>
        <v>The Ring</v>
      </c>
      <c r="G2010" s="63"/>
      <c r="H2010" s="65" t="str">
        <f t="shared" si="205"/>
        <v>Level 00</v>
      </c>
      <c r="I2010" s="63"/>
      <c r="J2010" s="67" t="str">
        <f t="shared" si="201"/>
        <v>Zone R1</v>
      </c>
      <c r="K2010" s="63"/>
      <c r="L2010" s="68" t="str">
        <f t="shared" si="202"/>
        <v>R1 / N0</v>
      </c>
      <c r="M2010" s="63"/>
      <c r="N2010" s="69" t="str">
        <f t="shared" si="206"/>
        <v>S. K. L. - 3</v>
      </c>
      <c r="O2010" s="63"/>
      <c r="P2010" s="70" t="str">
        <f t="shared" si="207"/>
        <v>R2 / J1</v>
      </c>
      <c r="Q2010" s="63"/>
      <c r="R2010" s="63"/>
      <c r="S2010" s="8" t="s">
        <v>6741</v>
      </c>
      <c r="T2010" s="8" t="s">
        <v>6741</v>
      </c>
      <c r="U2010" s="8" t="s">
        <v>6416</v>
      </c>
      <c r="V2010" s="59" t="s">
        <v>6416</v>
      </c>
      <c r="W2010" s="59" t="str">
        <f t="shared" si="203"/>
        <v>Construction</v>
      </c>
      <c r="X2010" s="8" t="s">
        <v>3203</v>
      </c>
      <c r="Y2010" s="23">
        <v>2</v>
      </c>
      <c r="Z2010" s="35">
        <v>45363</v>
      </c>
      <c r="AA2010" s="35">
        <v>45364</v>
      </c>
      <c r="AB2010" s="42">
        <v>1641.8</v>
      </c>
    </row>
    <row r="2011" spans="1:28" x14ac:dyDescent="0.2">
      <c r="A2011" s="69" t="s">
        <v>1569</v>
      </c>
      <c r="B2011" s="3" t="s">
        <v>6770</v>
      </c>
      <c r="C2011" s="3" t="s">
        <v>6730</v>
      </c>
      <c r="D2011" s="62" t="s">
        <v>6449</v>
      </c>
      <c r="E2011" s="92"/>
      <c r="F2011" s="64" t="str">
        <f t="shared" si="204"/>
        <v>The Ring</v>
      </c>
      <c r="G2011" s="92"/>
      <c r="H2011" s="65" t="str">
        <f t="shared" si="205"/>
        <v>Level 00</v>
      </c>
      <c r="I2011" s="92"/>
      <c r="J2011" s="67" t="str">
        <f t="shared" si="201"/>
        <v>Zone R1</v>
      </c>
      <c r="K2011" s="92"/>
      <c r="L2011" s="68" t="str">
        <f t="shared" si="202"/>
        <v>R1 / N0</v>
      </c>
      <c r="M2011" s="69" t="s">
        <v>1569</v>
      </c>
      <c r="N2011" s="69" t="str">
        <f t="shared" si="206"/>
        <v>S. K. R. - 1</v>
      </c>
      <c r="O2011" s="92"/>
      <c r="P2011" s="70" t="str">
        <f t="shared" si="207"/>
        <v>R2 / J1</v>
      </c>
      <c r="Q2011" s="92"/>
      <c r="R2011" s="92"/>
      <c r="S2011" s="3" t="s">
        <v>6730</v>
      </c>
      <c r="T2011" s="3" t="s">
        <v>6730</v>
      </c>
      <c r="U2011" s="3" t="s">
        <v>6730</v>
      </c>
      <c r="V2011" s="59" t="s">
        <v>1569</v>
      </c>
      <c r="W2011" s="59" t="str">
        <f t="shared" si="203"/>
        <v>Construction            S. K. R. - 1</v>
      </c>
      <c r="X2011" s="3"/>
      <c r="Y2011" s="49">
        <v>5</v>
      </c>
      <c r="Z2011" s="50">
        <v>45363</v>
      </c>
      <c r="AA2011" s="50">
        <v>45368</v>
      </c>
      <c r="AB2011" s="52">
        <v>13134.4</v>
      </c>
    </row>
    <row r="2012" spans="1:28" ht="25.5" x14ac:dyDescent="0.2">
      <c r="A2012" s="66" t="s">
        <v>3204</v>
      </c>
      <c r="B2012" s="11" t="s">
        <v>6416</v>
      </c>
      <c r="C2012" s="11" t="s">
        <v>6416</v>
      </c>
      <c r="D2012" s="62" t="s">
        <v>6449</v>
      </c>
      <c r="E2012" s="66"/>
      <c r="F2012" s="64" t="str">
        <f t="shared" si="204"/>
        <v>The Ring</v>
      </c>
      <c r="G2012" s="66"/>
      <c r="H2012" s="65" t="str">
        <f t="shared" si="205"/>
        <v>Level 00</v>
      </c>
      <c r="I2012" s="66"/>
      <c r="J2012" s="67" t="str">
        <f t="shared" si="201"/>
        <v>Zone R1</v>
      </c>
      <c r="K2012" s="66"/>
      <c r="L2012" s="68" t="str">
        <f t="shared" si="202"/>
        <v>R1 / N0</v>
      </c>
      <c r="M2012" s="66"/>
      <c r="N2012" s="69" t="str">
        <f t="shared" si="206"/>
        <v>S. K. R. - 1</v>
      </c>
      <c r="O2012" s="66"/>
      <c r="P2012" s="70" t="str">
        <f t="shared" si="207"/>
        <v>R2 / J1</v>
      </c>
      <c r="Q2012" s="66"/>
      <c r="R2012" s="66"/>
      <c r="S2012" s="11" t="s">
        <v>6730</v>
      </c>
      <c r="T2012" s="11" t="s">
        <v>6730</v>
      </c>
      <c r="U2012" s="11" t="s">
        <v>6416</v>
      </c>
      <c r="V2012" s="59" t="s">
        <v>6416</v>
      </c>
      <c r="W2012" s="59" t="str">
        <f t="shared" si="203"/>
        <v>Construction</v>
      </c>
      <c r="X2012" s="11" t="s">
        <v>3205</v>
      </c>
      <c r="Y2012" s="32">
        <v>3</v>
      </c>
      <c r="Z2012" s="39">
        <v>45363</v>
      </c>
      <c r="AA2012" s="39">
        <v>45365</v>
      </c>
      <c r="AB2012" s="48">
        <v>6995.08</v>
      </c>
    </row>
    <row r="2013" spans="1:28" x14ac:dyDescent="0.2">
      <c r="A2013" s="66" t="s">
        <v>3206</v>
      </c>
      <c r="B2013" s="11" t="s">
        <v>6416</v>
      </c>
      <c r="C2013" s="11" t="s">
        <v>6416</v>
      </c>
      <c r="D2013" s="62" t="s">
        <v>6449</v>
      </c>
      <c r="E2013" s="66"/>
      <c r="F2013" s="64" t="str">
        <f t="shared" si="204"/>
        <v>The Ring</v>
      </c>
      <c r="G2013" s="66"/>
      <c r="H2013" s="65" t="str">
        <f t="shared" si="205"/>
        <v>Level 00</v>
      </c>
      <c r="I2013" s="66"/>
      <c r="J2013" s="67" t="str">
        <f t="shared" si="201"/>
        <v>Zone R1</v>
      </c>
      <c r="K2013" s="66"/>
      <c r="L2013" s="68" t="str">
        <f t="shared" si="202"/>
        <v>R1 / N0</v>
      </c>
      <c r="M2013" s="66"/>
      <c r="N2013" s="69" t="str">
        <f t="shared" si="206"/>
        <v>S. K. R. - 1</v>
      </c>
      <c r="O2013" s="66"/>
      <c r="P2013" s="70" t="str">
        <f t="shared" si="207"/>
        <v>R2 / J1</v>
      </c>
      <c r="Q2013" s="66"/>
      <c r="R2013" s="66"/>
      <c r="S2013" s="11" t="s">
        <v>6730</v>
      </c>
      <c r="T2013" s="11" t="s">
        <v>6730</v>
      </c>
      <c r="U2013" s="11" t="s">
        <v>6416</v>
      </c>
      <c r="V2013" s="59" t="s">
        <v>6416</v>
      </c>
      <c r="W2013" s="59" t="str">
        <f t="shared" si="203"/>
        <v>Construction</v>
      </c>
      <c r="X2013" s="11" t="s">
        <v>3207</v>
      </c>
      <c r="Y2013" s="32">
        <v>3</v>
      </c>
      <c r="Z2013" s="39">
        <v>45363</v>
      </c>
      <c r="AA2013" s="39">
        <v>45365</v>
      </c>
      <c r="AB2013" s="48">
        <v>3118.49</v>
      </c>
    </row>
    <row r="2014" spans="1:28" x14ac:dyDescent="0.2">
      <c r="A2014" s="66" t="s">
        <v>3208</v>
      </c>
      <c r="B2014" s="11" t="s">
        <v>6416</v>
      </c>
      <c r="C2014" s="11" t="s">
        <v>6416</v>
      </c>
      <c r="D2014" s="62" t="s">
        <v>6449</v>
      </c>
      <c r="E2014" s="66"/>
      <c r="F2014" s="64" t="str">
        <f t="shared" si="204"/>
        <v>The Ring</v>
      </c>
      <c r="G2014" s="66"/>
      <c r="H2014" s="65" t="str">
        <f t="shared" si="205"/>
        <v>Level 00</v>
      </c>
      <c r="I2014" s="66"/>
      <c r="J2014" s="67" t="str">
        <f t="shared" si="201"/>
        <v>Zone R1</v>
      </c>
      <c r="K2014" s="66"/>
      <c r="L2014" s="68" t="str">
        <f t="shared" si="202"/>
        <v>R1 / N0</v>
      </c>
      <c r="M2014" s="66"/>
      <c r="N2014" s="69" t="str">
        <f t="shared" si="206"/>
        <v>S. K. R. - 1</v>
      </c>
      <c r="O2014" s="66"/>
      <c r="P2014" s="70" t="str">
        <f t="shared" si="207"/>
        <v>R2 / J1</v>
      </c>
      <c r="Q2014" s="66"/>
      <c r="R2014" s="66"/>
      <c r="S2014" s="11" t="s">
        <v>6730</v>
      </c>
      <c r="T2014" s="11" t="s">
        <v>6730</v>
      </c>
      <c r="U2014" s="11" t="s">
        <v>6416</v>
      </c>
      <c r="V2014" s="59" t="s">
        <v>6416</v>
      </c>
      <c r="W2014" s="59" t="str">
        <f t="shared" si="203"/>
        <v>Construction</v>
      </c>
      <c r="X2014" s="11" t="s">
        <v>3209</v>
      </c>
      <c r="Y2014" s="32">
        <v>2</v>
      </c>
      <c r="Z2014" s="39">
        <v>45364</v>
      </c>
      <c r="AA2014" s="39">
        <v>45365</v>
      </c>
      <c r="AB2014" s="34">
        <v>795.57</v>
      </c>
    </row>
    <row r="2015" spans="1:28" x14ac:dyDescent="0.2">
      <c r="A2015" s="66" t="s">
        <v>3210</v>
      </c>
      <c r="B2015" s="11" t="s">
        <v>6416</v>
      </c>
      <c r="C2015" s="11" t="s">
        <v>6416</v>
      </c>
      <c r="D2015" s="62" t="s">
        <v>6449</v>
      </c>
      <c r="E2015" s="66"/>
      <c r="F2015" s="64" t="str">
        <f t="shared" si="204"/>
        <v>The Ring</v>
      </c>
      <c r="G2015" s="66"/>
      <c r="H2015" s="65" t="str">
        <f t="shared" si="205"/>
        <v>Level 00</v>
      </c>
      <c r="I2015" s="66"/>
      <c r="J2015" s="67" t="str">
        <f t="shared" si="201"/>
        <v>Zone R1</v>
      </c>
      <c r="K2015" s="66"/>
      <c r="L2015" s="68" t="str">
        <f t="shared" si="202"/>
        <v>R1 / N0</v>
      </c>
      <c r="M2015" s="66"/>
      <c r="N2015" s="69" t="str">
        <f t="shared" si="206"/>
        <v>S. K. R. - 1</v>
      </c>
      <c r="O2015" s="66"/>
      <c r="P2015" s="70" t="str">
        <f t="shared" si="207"/>
        <v>R2 / J1</v>
      </c>
      <c r="Q2015" s="66"/>
      <c r="R2015" s="66"/>
      <c r="S2015" s="11" t="s">
        <v>6730</v>
      </c>
      <c r="T2015" s="11" t="s">
        <v>6730</v>
      </c>
      <c r="U2015" s="11" t="s">
        <v>6416</v>
      </c>
      <c r="V2015" s="59" t="s">
        <v>6416</v>
      </c>
      <c r="W2015" s="59" t="str">
        <f t="shared" si="203"/>
        <v>Construction</v>
      </c>
      <c r="X2015" s="11" t="s">
        <v>3211</v>
      </c>
      <c r="Y2015" s="32">
        <v>2</v>
      </c>
      <c r="Z2015" s="39">
        <v>45364</v>
      </c>
      <c r="AA2015" s="39">
        <v>45365</v>
      </c>
      <c r="AB2015" s="34">
        <v>583.46</v>
      </c>
    </row>
    <row r="2016" spans="1:28" x14ac:dyDescent="0.2">
      <c r="A2016" s="63" t="s">
        <v>3212</v>
      </c>
      <c r="B2016" s="8" t="s">
        <v>6416</v>
      </c>
      <c r="C2016" s="8" t="s">
        <v>6416</v>
      </c>
      <c r="D2016" s="62" t="s">
        <v>6449</v>
      </c>
      <c r="E2016" s="63"/>
      <c r="F2016" s="64" t="str">
        <f t="shared" si="204"/>
        <v>The Ring</v>
      </c>
      <c r="G2016" s="63"/>
      <c r="H2016" s="65" t="str">
        <f t="shared" si="205"/>
        <v>Level 00</v>
      </c>
      <c r="I2016" s="63"/>
      <c r="J2016" s="67" t="str">
        <f t="shared" si="201"/>
        <v>Zone R1</v>
      </c>
      <c r="K2016" s="63"/>
      <c r="L2016" s="68" t="str">
        <f t="shared" si="202"/>
        <v>R1 / N0</v>
      </c>
      <c r="M2016" s="63"/>
      <c r="N2016" s="69" t="str">
        <f t="shared" si="206"/>
        <v>S. K. R. - 1</v>
      </c>
      <c r="O2016" s="63"/>
      <c r="P2016" s="70" t="str">
        <f t="shared" si="207"/>
        <v>R2 / J1</v>
      </c>
      <c r="Q2016" s="63"/>
      <c r="R2016" s="63"/>
      <c r="S2016" s="8" t="s">
        <v>6730</v>
      </c>
      <c r="T2016" s="8" t="s">
        <v>6730</v>
      </c>
      <c r="U2016" s="8" t="s">
        <v>6416</v>
      </c>
      <c r="V2016" s="59" t="s">
        <v>6416</v>
      </c>
      <c r="W2016" s="59" t="str">
        <f t="shared" si="203"/>
        <v>Construction</v>
      </c>
      <c r="X2016" s="8" t="s">
        <v>3213</v>
      </c>
      <c r="Y2016" s="23">
        <v>2</v>
      </c>
      <c r="Z2016" s="35">
        <v>45367</v>
      </c>
      <c r="AA2016" s="35">
        <v>45368</v>
      </c>
      <c r="AB2016" s="42">
        <v>1641.8</v>
      </c>
    </row>
    <row r="2017" spans="1:28" x14ac:dyDescent="0.2">
      <c r="A2017" s="69" t="s">
        <v>1580</v>
      </c>
      <c r="B2017" s="3" t="s">
        <v>6770</v>
      </c>
      <c r="C2017" s="3" t="s">
        <v>6731</v>
      </c>
      <c r="D2017" s="62" t="s">
        <v>6449</v>
      </c>
      <c r="E2017" s="92"/>
      <c r="F2017" s="64" t="str">
        <f t="shared" si="204"/>
        <v>The Ring</v>
      </c>
      <c r="G2017" s="92"/>
      <c r="H2017" s="65" t="str">
        <f t="shared" si="205"/>
        <v>Level 00</v>
      </c>
      <c r="I2017" s="92"/>
      <c r="J2017" s="67" t="str">
        <f t="shared" si="201"/>
        <v>Zone R1</v>
      </c>
      <c r="K2017" s="92"/>
      <c r="L2017" s="68" t="str">
        <f t="shared" si="202"/>
        <v>R1 / N0</v>
      </c>
      <c r="M2017" s="69" t="s">
        <v>1580</v>
      </c>
      <c r="N2017" s="69" t="str">
        <f t="shared" si="206"/>
        <v>S. K. R. - 2</v>
      </c>
      <c r="O2017" s="92"/>
      <c r="P2017" s="70" t="str">
        <f t="shared" si="207"/>
        <v>R2 / J1</v>
      </c>
      <c r="Q2017" s="92"/>
      <c r="R2017" s="92"/>
      <c r="S2017" s="3" t="s">
        <v>6731</v>
      </c>
      <c r="T2017" s="3" t="s">
        <v>6731</v>
      </c>
      <c r="U2017" s="3" t="s">
        <v>6731</v>
      </c>
      <c r="V2017" s="59" t="s">
        <v>1580</v>
      </c>
      <c r="W2017" s="59" t="str">
        <f t="shared" si="203"/>
        <v>Construction            S. K. R. - 2</v>
      </c>
      <c r="X2017" s="3"/>
      <c r="Y2017" s="49">
        <v>5</v>
      </c>
      <c r="Z2017" s="50">
        <v>45367</v>
      </c>
      <c r="AA2017" s="50">
        <v>45371</v>
      </c>
      <c r="AB2017" s="52">
        <v>13134.4</v>
      </c>
    </row>
    <row r="2018" spans="1:28" ht="25.5" x14ac:dyDescent="0.2">
      <c r="A2018" s="66" t="s">
        <v>3214</v>
      </c>
      <c r="B2018" s="11" t="s">
        <v>6416</v>
      </c>
      <c r="C2018" s="11" t="s">
        <v>6416</v>
      </c>
      <c r="D2018" s="62" t="s">
        <v>6449</v>
      </c>
      <c r="E2018" s="66"/>
      <c r="F2018" s="64" t="str">
        <f t="shared" si="204"/>
        <v>The Ring</v>
      </c>
      <c r="G2018" s="66"/>
      <c r="H2018" s="65" t="str">
        <f t="shared" si="205"/>
        <v>Level 00</v>
      </c>
      <c r="I2018" s="66"/>
      <c r="J2018" s="67" t="str">
        <f t="shared" ref="J2018:J2081" si="208">IF(I2018="",J2017,TRIM(I2018))</f>
        <v>Zone R1</v>
      </c>
      <c r="K2018" s="66"/>
      <c r="L2018" s="68" t="str">
        <f t="shared" si="202"/>
        <v>R1 / N0</v>
      </c>
      <c r="M2018" s="66"/>
      <c r="N2018" s="69" t="str">
        <f t="shared" si="206"/>
        <v>S. K. R. - 2</v>
      </c>
      <c r="O2018" s="66"/>
      <c r="P2018" s="70" t="str">
        <f t="shared" si="207"/>
        <v>R2 / J1</v>
      </c>
      <c r="Q2018" s="66"/>
      <c r="R2018" s="66"/>
      <c r="S2018" s="11" t="s">
        <v>6731</v>
      </c>
      <c r="T2018" s="11" t="s">
        <v>6731</v>
      </c>
      <c r="U2018" s="11" t="s">
        <v>6416</v>
      </c>
      <c r="V2018" s="59" t="s">
        <v>6416</v>
      </c>
      <c r="W2018" s="59" t="str">
        <f t="shared" si="203"/>
        <v>Construction</v>
      </c>
      <c r="X2018" s="11" t="s">
        <v>3215</v>
      </c>
      <c r="Y2018" s="32">
        <v>3</v>
      </c>
      <c r="Z2018" s="39">
        <v>45367</v>
      </c>
      <c r="AA2018" s="39">
        <v>45369</v>
      </c>
      <c r="AB2018" s="48">
        <v>6995.08</v>
      </c>
    </row>
    <row r="2019" spans="1:28" x14ac:dyDescent="0.2">
      <c r="A2019" s="66" t="s">
        <v>3216</v>
      </c>
      <c r="B2019" s="11" t="s">
        <v>6416</v>
      </c>
      <c r="C2019" s="11" t="s">
        <v>6416</v>
      </c>
      <c r="D2019" s="62" t="s">
        <v>6449</v>
      </c>
      <c r="E2019" s="66"/>
      <c r="F2019" s="64" t="str">
        <f t="shared" si="204"/>
        <v>The Ring</v>
      </c>
      <c r="G2019" s="66"/>
      <c r="H2019" s="65" t="str">
        <f t="shared" si="205"/>
        <v>Level 00</v>
      </c>
      <c r="I2019" s="66"/>
      <c r="J2019" s="67" t="str">
        <f t="shared" si="208"/>
        <v>Zone R1</v>
      </c>
      <c r="K2019" s="66"/>
      <c r="L2019" s="68" t="str">
        <f t="shared" si="202"/>
        <v>R1 / N0</v>
      </c>
      <c r="M2019" s="66"/>
      <c r="N2019" s="69" t="str">
        <f t="shared" si="206"/>
        <v>S. K. R. - 2</v>
      </c>
      <c r="O2019" s="66"/>
      <c r="P2019" s="70" t="str">
        <f t="shared" si="207"/>
        <v>R2 / J1</v>
      </c>
      <c r="Q2019" s="66"/>
      <c r="R2019" s="66"/>
      <c r="S2019" s="11" t="s">
        <v>6731</v>
      </c>
      <c r="T2019" s="11" t="s">
        <v>6731</v>
      </c>
      <c r="U2019" s="11" t="s">
        <v>6416</v>
      </c>
      <c r="V2019" s="59" t="s">
        <v>6416</v>
      </c>
      <c r="W2019" s="59" t="str">
        <f t="shared" si="203"/>
        <v>Construction</v>
      </c>
      <c r="X2019" s="11" t="s">
        <v>3217</v>
      </c>
      <c r="Y2019" s="32">
        <v>3</v>
      </c>
      <c r="Z2019" s="39">
        <v>45367</v>
      </c>
      <c r="AA2019" s="39">
        <v>45369</v>
      </c>
      <c r="AB2019" s="48">
        <v>3118.49</v>
      </c>
    </row>
    <row r="2020" spans="1:28" x14ac:dyDescent="0.2">
      <c r="A2020" s="66" t="s">
        <v>3218</v>
      </c>
      <c r="B2020" s="11" t="s">
        <v>6416</v>
      </c>
      <c r="C2020" s="11" t="s">
        <v>6416</v>
      </c>
      <c r="D2020" s="62" t="s">
        <v>6449</v>
      </c>
      <c r="E2020" s="66"/>
      <c r="F2020" s="64" t="str">
        <f t="shared" si="204"/>
        <v>The Ring</v>
      </c>
      <c r="G2020" s="66"/>
      <c r="H2020" s="65" t="str">
        <f t="shared" si="205"/>
        <v>Level 00</v>
      </c>
      <c r="I2020" s="66"/>
      <c r="J2020" s="67" t="str">
        <f t="shared" si="208"/>
        <v>Zone R1</v>
      </c>
      <c r="K2020" s="66"/>
      <c r="L2020" s="68" t="str">
        <f t="shared" ref="L2020:L2083" si="209">IF(K2020="",L2019,TRIM(K2020))</f>
        <v>R1 / N0</v>
      </c>
      <c r="M2020" s="66"/>
      <c r="N2020" s="69" t="str">
        <f t="shared" si="206"/>
        <v>S. K. R. - 2</v>
      </c>
      <c r="O2020" s="66"/>
      <c r="P2020" s="70" t="str">
        <f t="shared" si="207"/>
        <v>R2 / J1</v>
      </c>
      <c r="Q2020" s="66"/>
      <c r="R2020" s="66"/>
      <c r="S2020" s="11" t="s">
        <v>6731</v>
      </c>
      <c r="T2020" s="11" t="s">
        <v>6731</v>
      </c>
      <c r="U2020" s="11" t="s">
        <v>6416</v>
      </c>
      <c r="V2020" s="59" t="s">
        <v>6416</v>
      </c>
      <c r="W2020" s="59" t="str">
        <f t="shared" si="203"/>
        <v>Construction</v>
      </c>
      <c r="X2020" s="11" t="s">
        <v>3219</v>
      </c>
      <c r="Y2020" s="32">
        <v>2</v>
      </c>
      <c r="Z2020" s="39">
        <v>45368</v>
      </c>
      <c r="AA2020" s="39">
        <v>45369</v>
      </c>
      <c r="AB2020" s="34">
        <v>795.57</v>
      </c>
    </row>
    <row r="2021" spans="1:28" x14ac:dyDescent="0.2">
      <c r="A2021" s="66" t="s">
        <v>3220</v>
      </c>
      <c r="B2021" s="11" t="s">
        <v>6416</v>
      </c>
      <c r="C2021" s="11" t="s">
        <v>6416</v>
      </c>
      <c r="D2021" s="62" t="s">
        <v>6449</v>
      </c>
      <c r="E2021" s="66"/>
      <c r="F2021" s="64" t="str">
        <f t="shared" si="204"/>
        <v>The Ring</v>
      </c>
      <c r="G2021" s="66"/>
      <c r="H2021" s="65" t="str">
        <f t="shared" si="205"/>
        <v>Level 00</v>
      </c>
      <c r="I2021" s="66"/>
      <c r="J2021" s="67" t="str">
        <f t="shared" si="208"/>
        <v>Zone R1</v>
      </c>
      <c r="K2021" s="66"/>
      <c r="L2021" s="68" t="str">
        <f t="shared" si="209"/>
        <v>R1 / N0</v>
      </c>
      <c r="M2021" s="66"/>
      <c r="N2021" s="69" t="str">
        <f t="shared" si="206"/>
        <v>S. K. R. - 2</v>
      </c>
      <c r="O2021" s="66"/>
      <c r="P2021" s="70" t="str">
        <f t="shared" si="207"/>
        <v>R2 / J1</v>
      </c>
      <c r="Q2021" s="66"/>
      <c r="R2021" s="66"/>
      <c r="S2021" s="11" t="s">
        <v>6731</v>
      </c>
      <c r="T2021" s="11" t="s">
        <v>6731</v>
      </c>
      <c r="U2021" s="11" t="s">
        <v>6416</v>
      </c>
      <c r="V2021" s="59" t="s">
        <v>6416</v>
      </c>
      <c r="W2021" s="59" t="str">
        <f t="shared" si="203"/>
        <v>Construction</v>
      </c>
      <c r="X2021" s="11" t="s">
        <v>3221</v>
      </c>
      <c r="Y2021" s="32">
        <v>2</v>
      </c>
      <c r="Z2021" s="39">
        <v>45368</v>
      </c>
      <c r="AA2021" s="39">
        <v>45369</v>
      </c>
      <c r="AB2021" s="34">
        <v>583.46</v>
      </c>
    </row>
    <row r="2022" spans="1:28" x14ac:dyDescent="0.2">
      <c r="A2022" s="63" t="s">
        <v>3222</v>
      </c>
      <c r="B2022" s="8" t="s">
        <v>6416</v>
      </c>
      <c r="C2022" s="8" t="s">
        <v>6416</v>
      </c>
      <c r="D2022" s="62" t="s">
        <v>6449</v>
      </c>
      <c r="E2022" s="63"/>
      <c r="F2022" s="64" t="str">
        <f t="shared" si="204"/>
        <v>The Ring</v>
      </c>
      <c r="G2022" s="63"/>
      <c r="H2022" s="65" t="str">
        <f t="shared" si="205"/>
        <v>Level 00</v>
      </c>
      <c r="I2022" s="63"/>
      <c r="J2022" s="67" t="str">
        <f t="shared" si="208"/>
        <v>Zone R1</v>
      </c>
      <c r="K2022" s="63"/>
      <c r="L2022" s="68" t="str">
        <f t="shared" si="209"/>
        <v>R1 / N0</v>
      </c>
      <c r="M2022" s="63"/>
      <c r="N2022" s="69" t="str">
        <f t="shared" si="206"/>
        <v>S. K. R. - 2</v>
      </c>
      <c r="O2022" s="63"/>
      <c r="P2022" s="70" t="str">
        <f t="shared" si="207"/>
        <v>R2 / J1</v>
      </c>
      <c r="Q2022" s="63"/>
      <c r="R2022" s="63"/>
      <c r="S2022" s="8" t="s">
        <v>6731</v>
      </c>
      <c r="T2022" s="8" t="s">
        <v>6731</v>
      </c>
      <c r="U2022" s="8" t="s">
        <v>6416</v>
      </c>
      <c r="V2022" s="59" t="s">
        <v>6416</v>
      </c>
      <c r="W2022" s="59" t="str">
        <f t="shared" si="203"/>
        <v>Construction</v>
      </c>
      <c r="X2022" s="8" t="s">
        <v>3223</v>
      </c>
      <c r="Y2022" s="23">
        <v>2</v>
      </c>
      <c r="Z2022" s="35">
        <v>45370</v>
      </c>
      <c r="AA2022" s="35">
        <v>45371</v>
      </c>
      <c r="AB2022" s="42">
        <v>1641.8</v>
      </c>
    </row>
    <row r="2023" spans="1:28" x14ac:dyDescent="0.2">
      <c r="A2023" s="69" t="s">
        <v>1277</v>
      </c>
      <c r="B2023" s="3" t="s">
        <v>6770</v>
      </c>
      <c r="C2023" s="3" t="s">
        <v>6719</v>
      </c>
      <c r="D2023" s="62" t="s">
        <v>6449</v>
      </c>
      <c r="E2023" s="92"/>
      <c r="F2023" s="64" t="str">
        <f t="shared" si="204"/>
        <v>The Ring</v>
      </c>
      <c r="G2023" s="92"/>
      <c r="H2023" s="65" t="str">
        <f t="shared" si="205"/>
        <v>Level 00</v>
      </c>
      <c r="I2023" s="92"/>
      <c r="J2023" s="67" t="str">
        <f t="shared" si="208"/>
        <v>Zone R1</v>
      </c>
      <c r="K2023" s="92"/>
      <c r="L2023" s="68" t="str">
        <f t="shared" si="209"/>
        <v>R1 / N0</v>
      </c>
      <c r="M2023" s="69" t="s">
        <v>1277</v>
      </c>
      <c r="N2023" s="69" t="str">
        <f t="shared" si="206"/>
        <v>S. K. CL.</v>
      </c>
      <c r="O2023" s="92"/>
      <c r="P2023" s="70" t="str">
        <f t="shared" si="207"/>
        <v>R2 / J1</v>
      </c>
      <c r="Q2023" s="92"/>
      <c r="R2023" s="92"/>
      <c r="S2023" s="3" t="s">
        <v>6719</v>
      </c>
      <c r="T2023" s="3" t="s">
        <v>6719</v>
      </c>
      <c r="U2023" s="3" t="s">
        <v>6719</v>
      </c>
      <c r="V2023" s="59" t="s">
        <v>1277</v>
      </c>
      <c r="W2023" s="59" t="str">
        <f t="shared" si="203"/>
        <v>Construction            S. K. CL.</v>
      </c>
      <c r="X2023" s="3"/>
      <c r="Y2023" s="49">
        <v>5</v>
      </c>
      <c r="Z2023" s="50">
        <v>45370</v>
      </c>
      <c r="AA2023" s="50">
        <v>45375</v>
      </c>
      <c r="AB2023" s="52">
        <v>13134.4</v>
      </c>
    </row>
    <row r="2024" spans="1:28" ht="25.5" x14ac:dyDescent="0.2">
      <c r="A2024" s="66" t="s">
        <v>3224</v>
      </c>
      <c r="B2024" s="11" t="s">
        <v>6416</v>
      </c>
      <c r="C2024" s="11" t="s">
        <v>6416</v>
      </c>
      <c r="D2024" s="62" t="s">
        <v>6449</v>
      </c>
      <c r="E2024" s="66"/>
      <c r="F2024" s="64" t="str">
        <f t="shared" si="204"/>
        <v>The Ring</v>
      </c>
      <c r="G2024" s="66"/>
      <c r="H2024" s="65" t="str">
        <f t="shared" si="205"/>
        <v>Level 00</v>
      </c>
      <c r="I2024" s="66"/>
      <c r="J2024" s="67" t="str">
        <f t="shared" si="208"/>
        <v>Zone R1</v>
      </c>
      <c r="K2024" s="66"/>
      <c r="L2024" s="68" t="str">
        <f t="shared" si="209"/>
        <v>R1 / N0</v>
      </c>
      <c r="M2024" s="66"/>
      <c r="N2024" s="69" t="str">
        <f t="shared" si="206"/>
        <v>S. K. CL.</v>
      </c>
      <c r="O2024" s="66"/>
      <c r="P2024" s="70" t="str">
        <f t="shared" si="207"/>
        <v>R2 / J1</v>
      </c>
      <c r="Q2024" s="66"/>
      <c r="R2024" s="66"/>
      <c r="S2024" s="11" t="s">
        <v>6719</v>
      </c>
      <c r="T2024" s="11" t="s">
        <v>6719</v>
      </c>
      <c r="U2024" s="11" t="s">
        <v>6416</v>
      </c>
      <c r="V2024" s="59" t="s">
        <v>6416</v>
      </c>
      <c r="W2024" s="59" t="str">
        <f t="shared" si="203"/>
        <v>Construction</v>
      </c>
      <c r="X2024" s="11" t="s">
        <v>3225</v>
      </c>
      <c r="Y2024" s="32">
        <v>3</v>
      </c>
      <c r="Z2024" s="39">
        <v>45370</v>
      </c>
      <c r="AA2024" s="39">
        <v>45372</v>
      </c>
      <c r="AB2024" s="48">
        <v>6995.08</v>
      </c>
    </row>
    <row r="2025" spans="1:28" x14ac:dyDescent="0.2">
      <c r="A2025" s="66" t="s">
        <v>3226</v>
      </c>
      <c r="B2025" s="11" t="s">
        <v>6416</v>
      </c>
      <c r="C2025" s="11" t="s">
        <v>6416</v>
      </c>
      <c r="D2025" s="62" t="s">
        <v>6449</v>
      </c>
      <c r="E2025" s="66"/>
      <c r="F2025" s="64" t="str">
        <f t="shared" si="204"/>
        <v>The Ring</v>
      </c>
      <c r="G2025" s="66"/>
      <c r="H2025" s="65" t="str">
        <f t="shared" si="205"/>
        <v>Level 00</v>
      </c>
      <c r="I2025" s="66"/>
      <c r="J2025" s="67" t="str">
        <f t="shared" si="208"/>
        <v>Zone R1</v>
      </c>
      <c r="K2025" s="66"/>
      <c r="L2025" s="68" t="str">
        <f t="shared" si="209"/>
        <v>R1 / N0</v>
      </c>
      <c r="M2025" s="66"/>
      <c r="N2025" s="69" t="str">
        <f t="shared" si="206"/>
        <v>S. K. CL.</v>
      </c>
      <c r="O2025" s="66"/>
      <c r="P2025" s="70" t="str">
        <f t="shared" si="207"/>
        <v>R2 / J1</v>
      </c>
      <c r="Q2025" s="66"/>
      <c r="R2025" s="66"/>
      <c r="S2025" s="11" t="s">
        <v>6719</v>
      </c>
      <c r="T2025" s="11" t="s">
        <v>6719</v>
      </c>
      <c r="U2025" s="11" t="s">
        <v>6416</v>
      </c>
      <c r="V2025" s="59" t="s">
        <v>6416</v>
      </c>
      <c r="W2025" s="59" t="str">
        <f t="shared" si="203"/>
        <v>Construction</v>
      </c>
      <c r="X2025" s="11" t="s">
        <v>3227</v>
      </c>
      <c r="Y2025" s="32">
        <v>3</v>
      </c>
      <c r="Z2025" s="39">
        <v>45370</v>
      </c>
      <c r="AA2025" s="39">
        <v>45372</v>
      </c>
      <c r="AB2025" s="48">
        <v>3118.49</v>
      </c>
    </row>
    <row r="2026" spans="1:28" x14ac:dyDescent="0.2">
      <c r="A2026" s="66" t="s">
        <v>3228</v>
      </c>
      <c r="B2026" s="11" t="s">
        <v>6416</v>
      </c>
      <c r="C2026" s="11" t="s">
        <v>6416</v>
      </c>
      <c r="D2026" s="62" t="s">
        <v>6449</v>
      </c>
      <c r="E2026" s="66"/>
      <c r="F2026" s="64" t="str">
        <f t="shared" si="204"/>
        <v>The Ring</v>
      </c>
      <c r="G2026" s="66"/>
      <c r="H2026" s="65" t="str">
        <f t="shared" si="205"/>
        <v>Level 00</v>
      </c>
      <c r="I2026" s="66"/>
      <c r="J2026" s="67" t="str">
        <f t="shared" si="208"/>
        <v>Zone R1</v>
      </c>
      <c r="K2026" s="66"/>
      <c r="L2026" s="68" t="str">
        <f t="shared" si="209"/>
        <v>R1 / N0</v>
      </c>
      <c r="M2026" s="66"/>
      <c r="N2026" s="69" t="str">
        <f t="shared" si="206"/>
        <v>S. K. CL.</v>
      </c>
      <c r="O2026" s="66"/>
      <c r="P2026" s="70" t="str">
        <f t="shared" si="207"/>
        <v>R2 / J1</v>
      </c>
      <c r="Q2026" s="66"/>
      <c r="R2026" s="66"/>
      <c r="S2026" s="11" t="s">
        <v>6719</v>
      </c>
      <c r="T2026" s="11" t="s">
        <v>6719</v>
      </c>
      <c r="U2026" s="11" t="s">
        <v>6416</v>
      </c>
      <c r="V2026" s="59" t="s">
        <v>6416</v>
      </c>
      <c r="W2026" s="59" t="str">
        <f t="shared" si="203"/>
        <v>Construction</v>
      </c>
      <c r="X2026" s="11" t="s">
        <v>3229</v>
      </c>
      <c r="Y2026" s="32">
        <v>2</v>
      </c>
      <c r="Z2026" s="39">
        <v>45371</v>
      </c>
      <c r="AA2026" s="39">
        <v>45372</v>
      </c>
      <c r="AB2026" s="34">
        <v>795.57</v>
      </c>
    </row>
    <row r="2027" spans="1:28" x14ac:dyDescent="0.2">
      <c r="A2027" s="66" t="s">
        <v>3230</v>
      </c>
      <c r="B2027" s="11" t="s">
        <v>6416</v>
      </c>
      <c r="C2027" s="11" t="s">
        <v>6416</v>
      </c>
      <c r="D2027" s="62" t="s">
        <v>6449</v>
      </c>
      <c r="E2027" s="66"/>
      <c r="F2027" s="64" t="str">
        <f t="shared" si="204"/>
        <v>The Ring</v>
      </c>
      <c r="G2027" s="66"/>
      <c r="H2027" s="65" t="str">
        <f t="shared" si="205"/>
        <v>Level 00</v>
      </c>
      <c r="I2027" s="66"/>
      <c r="J2027" s="67" t="str">
        <f t="shared" si="208"/>
        <v>Zone R1</v>
      </c>
      <c r="K2027" s="66"/>
      <c r="L2027" s="68" t="str">
        <f t="shared" si="209"/>
        <v>R1 / N0</v>
      </c>
      <c r="M2027" s="66"/>
      <c r="N2027" s="69" t="str">
        <f t="shared" si="206"/>
        <v>S. K. CL.</v>
      </c>
      <c r="O2027" s="66"/>
      <c r="P2027" s="70" t="str">
        <f t="shared" si="207"/>
        <v>R2 / J1</v>
      </c>
      <c r="Q2027" s="66"/>
      <c r="R2027" s="66"/>
      <c r="S2027" s="11" t="s">
        <v>6719</v>
      </c>
      <c r="T2027" s="11" t="s">
        <v>6719</v>
      </c>
      <c r="U2027" s="11" t="s">
        <v>6416</v>
      </c>
      <c r="V2027" s="59" t="s">
        <v>6416</v>
      </c>
      <c r="W2027" s="59" t="str">
        <f t="shared" si="203"/>
        <v>Construction</v>
      </c>
      <c r="X2027" s="11" t="s">
        <v>3231</v>
      </c>
      <c r="Y2027" s="32">
        <v>2</v>
      </c>
      <c r="Z2027" s="39">
        <v>45371</v>
      </c>
      <c r="AA2027" s="39">
        <v>45372</v>
      </c>
      <c r="AB2027" s="34">
        <v>583.46</v>
      </c>
    </row>
    <row r="2028" spans="1:28" x14ac:dyDescent="0.2">
      <c r="A2028" s="63" t="s">
        <v>3232</v>
      </c>
      <c r="B2028" s="8" t="s">
        <v>6416</v>
      </c>
      <c r="C2028" s="8" t="s">
        <v>6416</v>
      </c>
      <c r="D2028" s="62" t="s">
        <v>6449</v>
      </c>
      <c r="E2028" s="63"/>
      <c r="F2028" s="64" t="str">
        <f t="shared" si="204"/>
        <v>The Ring</v>
      </c>
      <c r="G2028" s="63"/>
      <c r="H2028" s="65" t="str">
        <f t="shared" si="205"/>
        <v>Level 00</v>
      </c>
      <c r="I2028" s="63"/>
      <c r="J2028" s="67" t="str">
        <f t="shared" si="208"/>
        <v>Zone R1</v>
      </c>
      <c r="K2028" s="63"/>
      <c r="L2028" s="68" t="str">
        <f t="shared" si="209"/>
        <v>R1 / N0</v>
      </c>
      <c r="M2028" s="63"/>
      <c r="N2028" s="69" t="str">
        <f t="shared" si="206"/>
        <v>S. K. CL.</v>
      </c>
      <c r="O2028" s="63"/>
      <c r="P2028" s="70" t="str">
        <f t="shared" si="207"/>
        <v>R2 / J1</v>
      </c>
      <c r="Q2028" s="63"/>
      <c r="R2028" s="63"/>
      <c r="S2028" s="8" t="s">
        <v>6719</v>
      </c>
      <c r="T2028" s="8" t="s">
        <v>6719</v>
      </c>
      <c r="U2028" s="8" t="s">
        <v>6416</v>
      </c>
      <c r="V2028" s="59" t="s">
        <v>6416</v>
      </c>
      <c r="W2028" s="59" t="str">
        <f t="shared" si="203"/>
        <v>Construction</v>
      </c>
      <c r="X2028" s="8" t="s">
        <v>3233</v>
      </c>
      <c r="Y2028" s="23">
        <v>2</v>
      </c>
      <c r="Z2028" s="35">
        <v>45374</v>
      </c>
      <c r="AA2028" s="35">
        <v>45375</v>
      </c>
      <c r="AB2028" s="42">
        <v>1641.8</v>
      </c>
    </row>
    <row r="2029" spans="1:28" x14ac:dyDescent="0.2">
      <c r="A2029" s="69" t="s">
        <v>1288</v>
      </c>
      <c r="B2029" s="3" t="s">
        <v>6770</v>
      </c>
      <c r="C2029" s="3" t="s">
        <v>6720</v>
      </c>
      <c r="D2029" s="62" t="s">
        <v>6449</v>
      </c>
      <c r="E2029" s="92"/>
      <c r="F2029" s="64" t="str">
        <f t="shared" si="204"/>
        <v>The Ring</v>
      </c>
      <c r="G2029" s="92"/>
      <c r="H2029" s="65" t="str">
        <f t="shared" si="205"/>
        <v>Level 00</v>
      </c>
      <c r="I2029" s="92"/>
      <c r="J2029" s="67" t="str">
        <f t="shared" si="208"/>
        <v>Zone R1</v>
      </c>
      <c r="K2029" s="92"/>
      <c r="L2029" s="68" t="str">
        <f t="shared" si="209"/>
        <v>R1 / N0</v>
      </c>
      <c r="M2029" s="69" t="s">
        <v>1288</v>
      </c>
      <c r="N2029" s="69" t="str">
        <f t="shared" si="206"/>
        <v>S. K. CR.</v>
      </c>
      <c r="O2029" s="92"/>
      <c r="P2029" s="70" t="str">
        <f t="shared" si="207"/>
        <v>R2 / J1</v>
      </c>
      <c r="Q2029" s="92"/>
      <c r="R2029" s="92"/>
      <c r="S2029" s="3" t="s">
        <v>6720</v>
      </c>
      <c r="T2029" s="3" t="s">
        <v>6720</v>
      </c>
      <c r="U2029" s="3" t="s">
        <v>6720</v>
      </c>
      <c r="V2029" s="59" t="s">
        <v>1288</v>
      </c>
      <c r="W2029" s="59" t="str">
        <f t="shared" si="203"/>
        <v>Construction            S. K. CR.</v>
      </c>
      <c r="X2029" s="3"/>
      <c r="Y2029" s="49">
        <v>5</v>
      </c>
      <c r="Z2029" s="50">
        <v>45374</v>
      </c>
      <c r="AA2029" s="50">
        <v>45378</v>
      </c>
      <c r="AB2029" s="52">
        <v>13134.4</v>
      </c>
    </row>
    <row r="2030" spans="1:28" ht="25.5" x14ac:dyDescent="0.2">
      <c r="A2030" s="66" t="s">
        <v>3234</v>
      </c>
      <c r="B2030" s="11" t="s">
        <v>6416</v>
      </c>
      <c r="C2030" s="11" t="s">
        <v>6416</v>
      </c>
      <c r="D2030" s="62" t="s">
        <v>6449</v>
      </c>
      <c r="E2030" s="66"/>
      <c r="F2030" s="64" t="str">
        <f t="shared" si="204"/>
        <v>The Ring</v>
      </c>
      <c r="G2030" s="66"/>
      <c r="H2030" s="65" t="str">
        <f t="shared" si="205"/>
        <v>Level 00</v>
      </c>
      <c r="I2030" s="66"/>
      <c r="J2030" s="67" t="str">
        <f t="shared" si="208"/>
        <v>Zone R1</v>
      </c>
      <c r="K2030" s="66"/>
      <c r="L2030" s="68" t="str">
        <f t="shared" si="209"/>
        <v>R1 / N0</v>
      </c>
      <c r="M2030" s="66"/>
      <c r="N2030" s="69" t="str">
        <f t="shared" si="206"/>
        <v>S. K. CR.</v>
      </c>
      <c r="O2030" s="66"/>
      <c r="P2030" s="70" t="str">
        <f t="shared" si="207"/>
        <v>R2 / J1</v>
      </c>
      <c r="Q2030" s="66"/>
      <c r="R2030" s="66"/>
      <c r="S2030" s="11" t="s">
        <v>6720</v>
      </c>
      <c r="T2030" s="11" t="s">
        <v>6720</v>
      </c>
      <c r="U2030" s="11" t="s">
        <v>6416</v>
      </c>
      <c r="V2030" s="59" t="s">
        <v>6416</v>
      </c>
      <c r="W2030" s="59" t="str">
        <f t="shared" si="203"/>
        <v>Construction</v>
      </c>
      <c r="X2030" s="11" t="s">
        <v>3235</v>
      </c>
      <c r="Y2030" s="32">
        <v>3</v>
      </c>
      <c r="Z2030" s="39">
        <v>45374</v>
      </c>
      <c r="AA2030" s="39">
        <v>45376</v>
      </c>
      <c r="AB2030" s="48">
        <v>6995.08</v>
      </c>
    </row>
    <row r="2031" spans="1:28" x14ac:dyDescent="0.2">
      <c r="A2031" s="66" t="s">
        <v>3236</v>
      </c>
      <c r="B2031" s="11" t="s">
        <v>6416</v>
      </c>
      <c r="C2031" s="11" t="s">
        <v>6416</v>
      </c>
      <c r="D2031" s="62" t="s">
        <v>6449</v>
      </c>
      <c r="E2031" s="66"/>
      <c r="F2031" s="64" t="str">
        <f t="shared" si="204"/>
        <v>The Ring</v>
      </c>
      <c r="G2031" s="66"/>
      <c r="H2031" s="65" t="str">
        <f t="shared" si="205"/>
        <v>Level 00</v>
      </c>
      <c r="I2031" s="66"/>
      <c r="J2031" s="67" t="str">
        <f t="shared" si="208"/>
        <v>Zone R1</v>
      </c>
      <c r="K2031" s="66"/>
      <c r="L2031" s="68" t="str">
        <f t="shared" si="209"/>
        <v>R1 / N0</v>
      </c>
      <c r="M2031" s="66"/>
      <c r="N2031" s="69" t="str">
        <f t="shared" si="206"/>
        <v>S. K. CR.</v>
      </c>
      <c r="O2031" s="66"/>
      <c r="P2031" s="70" t="str">
        <f t="shared" si="207"/>
        <v>R2 / J1</v>
      </c>
      <c r="Q2031" s="66"/>
      <c r="R2031" s="66"/>
      <c r="S2031" s="11" t="s">
        <v>6720</v>
      </c>
      <c r="T2031" s="11" t="s">
        <v>6720</v>
      </c>
      <c r="U2031" s="11" t="s">
        <v>6416</v>
      </c>
      <c r="V2031" s="59" t="s">
        <v>6416</v>
      </c>
      <c r="W2031" s="59" t="str">
        <f t="shared" si="203"/>
        <v>Construction</v>
      </c>
      <c r="X2031" s="11" t="s">
        <v>3237</v>
      </c>
      <c r="Y2031" s="32">
        <v>3</v>
      </c>
      <c r="Z2031" s="39">
        <v>45374</v>
      </c>
      <c r="AA2031" s="39">
        <v>45376</v>
      </c>
      <c r="AB2031" s="48">
        <v>3118.49</v>
      </c>
    </row>
    <row r="2032" spans="1:28" x14ac:dyDescent="0.2">
      <c r="A2032" s="66" t="s">
        <v>3238</v>
      </c>
      <c r="B2032" s="11" t="s">
        <v>6416</v>
      </c>
      <c r="C2032" s="11" t="s">
        <v>6416</v>
      </c>
      <c r="D2032" s="62" t="s">
        <v>6449</v>
      </c>
      <c r="E2032" s="66"/>
      <c r="F2032" s="64" t="str">
        <f t="shared" si="204"/>
        <v>The Ring</v>
      </c>
      <c r="G2032" s="66"/>
      <c r="H2032" s="65" t="str">
        <f t="shared" si="205"/>
        <v>Level 00</v>
      </c>
      <c r="I2032" s="66"/>
      <c r="J2032" s="67" t="str">
        <f t="shared" si="208"/>
        <v>Zone R1</v>
      </c>
      <c r="K2032" s="66"/>
      <c r="L2032" s="68" t="str">
        <f t="shared" si="209"/>
        <v>R1 / N0</v>
      </c>
      <c r="M2032" s="66"/>
      <c r="N2032" s="69" t="str">
        <f t="shared" si="206"/>
        <v>S. K. CR.</v>
      </c>
      <c r="O2032" s="66"/>
      <c r="P2032" s="70" t="str">
        <f t="shared" si="207"/>
        <v>R2 / J1</v>
      </c>
      <c r="Q2032" s="66"/>
      <c r="R2032" s="66"/>
      <c r="S2032" s="11" t="s">
        <v>6720</v>
      </c>
      <c r="T2032" s="11" t="s">
        <v>6720</v>
      </c>
      <c r="U2032" s="11" t="s">
        <v>6416</v>
      </c>
      <c r="V2032" s="59" t="s">
        <v>6416</v>
      </c>
      <c r="W2032" s="59" t="str">
        <f t="shared" si="203"/>
        <v>Construction</v>
      </c>
      <c r="X2032" s="11" t="s">
        <v>3239</v>
      </c>
      <c r="Y2032" s="32">
        <v>2</v>
      </c>
      <c r="Z2032" s="39">
        <v>45375</v>
      </c>
      <c r="AA2032" s="39">
        <v>45376</v>
      </c>
      <c r="AB2032" s="34">
        <v>795.57</v>
      </c>
    </row>
    <row r="2033" spans="1:28" x14ac:dyDescent="0.2">
      <c r="A2033" s="66" t="s">
        <v>3240</v>
      </c>
      <c r="B2033" s="11" t="s">
        <v>6416</v>
      </c>
      <c r="C2033" s="11" t="s">
        <v>6416</v>
      </c>
      <c r="D2033" s="62" t="s">
        <v>6449</v>
      </c>
      <c r="E2033" s="66"/>
      <c r="F2033" s="64" t="str">
        <f t="shared" si="204"/>
        <v>The Ring</v>
      </c>
      <c r="G2033" s="66"/>
      <c r="H2033" s="65" t="str">
        <f t="shared" si="205"/>
        <v>Level 00</v>
      </c>
      <c r="I2033" s="66"/>
      <c r="J2033" s="67" t="str">
        <f t="shared" si="208"/>
        <v>Zone R1</v>
      </c>
      <c r="K2033" s="66"/>
      <c r="L2033" s="68" t="str">
        <f t="shared" si="209"/>
        <v>R1 / N0</v>
      </c>
      <c r="M2033" s="66"/>
      <c r="N2033" s="69" t="str">
        <f t="shared" si="206"/>
        <v>S. K. CR.</v>
      </c>
      <c r="O2033" s="66"/>
      <c r="P2033" s="70" t="str">
        <f t="shared" si="207"/>
        <v>R2 / J1</v>
      </c>
      <c r="Q2033" s="66"/>
      <c r="R2033" s="66"/>
      <c r="S2033" s="11" t="s">
        <v>6720</v>
      </c>
      <c r="T2033" s="11" t="s">
        <v>6720</v>
      </c>
      <c r="U2033" s="11" t="s">
        <v>6416</v>
      </c>
      <c r="V2033" s="59" t="s">
        <v>6416</v>
      </c>
      <c r="W2033" s="59" t="str">
        <f t="shared" si="203"/>
        <v>Construction</v>
      </c>
      <c r="X2033" s="11" t="s">
        <v>3241</v>
      </c>
      <c r="Y2033" s="32">
        <v>2</v>
      </c>
      <c r="Z2033" s="39">
        <v>45375</v>
      </c>
      <c r="AA2033" s="39">
        <v>45376</v>
      </c>
      <c r="AB2033" s="34">
        <v>583.46</v>
      </c>
    </row>
    <row r="2034" spans="1:28" x14ac:dyDescent="0.2">
      <c r="A2034" s="63" t="s">
        <v>3242</v>
      </c>
      <c r="B2034" s="8" t="s">
        <v>6416</v>
      </c>
      <c r="C2034" s="8" t="s">
        <v>6416</v>
      </c>
      <c r="D2034" s="62" t="s">
        <v>6449</v>
      </c>
      <c r="E2034" s="63"/>
      <c r="F2034" s="64" t="str">
        <f t="shared" si="204"/>
        <v>The Ring</v>
      </c>
      <c r="G2034" s="63"/>
      <c r="H2034" s="65" t="str">
        <f t="shared" si="205"/>
        <v>Level 00</v>
      </c>
      <c r="I2034" s="63"/>
      <c r="J2034" s="67" t="str">
        <f t="shared" si="208"/>
        <v>Zone R1</v>
      </c>
      <c r="K2034" s="63"/>
      <c r="L2034" s="68" t="str">
        <f t="shared" si="209"/>
        <v>R1 / N0</v>
      </c>
      <c r="M2034" s="63"/>
      <c r="N2034" s="69" t="str">
        <f t="shared" si="206"/>
        <v>S. K. CR.</v>
      </c>
      <c r="O2034" s="63"/>
      <c r="P2034" s="70" t="str">
        <f t="shared" si="207"/>
        <v>R2 / J1</v>
      </c>
      <c r="Q2034" s="63"/>
      <c r="R2034" s="63"/>
      <c r="S2034" s="8" t="s">
        <v>6720</v>
      </c>
      <c r="T2034" s="8" t="s">
        <v>6720</v>
      </c>
      <c r="U2034" s="8" t="s">
        <v>6416</v>
      </c>
      <c r="V2034" s="59" t="s">
        <v>6416</v>
      </c>
      <c r="W2034" s="59" t="str">
        <f t="shared" si="203"/>
        <v>Construction</v>
      </c>
      <c r="X2034" s="8" t="s">
        <v>3243</v>
      </c>
      <c r="Y2034" s="23">
        <v>2</v>
      </c>
      <c r="Z2034" s="35">
        <v>45377</v>
      </c>
      <c r="AA2034" s="35">
        <v>45378</v>
      </c>
      <c r="AB2034" s="42">
        <v>1641.8</v>
      </c>
    </row>
    <row r="2035" spans="1:28" x14ac:dyDescent="0.2">
      <c r="A2035" s="69" t="s">
        <v>1222</v>
      </c>
      <c r="B2035" s="3" t="s">
        <v>6770</v>
      </c>
      <c r="C2035" s="3" t="s">
        <v>6714</v>
      </c>
      <c r="D2035" s="62" t="s">
        <v>6449</v>
      </c>
      <c r="E2035" s="92"/>
      <c r="F2035" s="64" t="str">
        <f t="shared" si="204"/>
        <v>The Ring</v>
      </c>
      <c r="G2035" s="92"/>
      <c r="H2035" s="65" t="str">
        <f t="shared" si="205"/>
        <v>Level 00</v>
      </c>
      <c r="I2035" s="92"/>
      <c r="J2035" s="67" t="str">
        <f t="shared" si="208"/>
        <v>Zone R1</v>
      </c>
      <c r="K2035" s="92"/>
      <c r="L2035" s="68" t="str">
        <f t="shared" si="209"/>
        <v>R1 / N0</v>
      </c>
      <c r="M2035" s="69" t="s">
        <v>1222</v>
      </c>
      <c r="N2035" s="69" t="str">
        <f t="shared" si="206"/>
        <v>S. DQ. R.</v>
      </c>
      <c r="O2035" s="92"/>
      <c r="P2035" s="70" t="str">
        <f t="shared" si="207"/>
        <v>R2 / J1</v>
      </c>
      <c r="Q2035" s="92"/>
      <c r="R2035" s="92"/>
      <c r="S2035" s="3" t="s">
        <v>6714</v>
      </c>
      <c r="T2035" s="3" t="s">
        <v>6714</v>
      </c>
      <c r="U2035" s="3" t="s">
        <v>6714</v>
      </c>
      <c r="V2035" s="59" t="s">
        <v>1222</v>
      </c>
      <c r="W2035" s="59" t="str">
        <f t="shared" si="203"/>
        <v>Construction            S. DQ. R.</v>
      </c>
      <c r="X2035" s="3"/>
      <c r="Y2035" s="49">
        <v>5</v>
      </c>
      <c r="Z2035" s="50">
        <v>45377</v>
      </c>
      <c r="AA2035" s="50">
        <v>45382</v>
      </c>
      <c r="AB2035" s="52">
        <v>13134.4</v>
      </c>
    </row>
    <row r="2036" spans="1:28" ht="25.5" x14ac:dyDescent="0.2">
      <c r="A2036" s="66" t="s">
        <v>3244</v>
      </c>
      <c r="B2036" s="11" t="s">
        <v>6416</v>
      </c>
      <c r="C2036" s="11" t="s">
        <v>6416</v>
      </c>
      <c r="D2036" s="62" t="s">
        <v>6449</v>
      </c>
      <c r="E2036" s="66"/>
      <c r="F2036" s="64" t="str">
        <f t="shared" si="204"/>
        <v>The Ring</v>
      </c>
      <c r="G2036" s="66"/>
      <c r="H2036" s="65" t="str">
        <f t="shared" si="205"/>
        <v>Level 00</v>
      </c>
      <c r="I2036" s="66"/>
      <c r="J2036" s="67" t="str">
        <f t="shared" si="208"/>
        <v>Zone R1</v>
      </c>
      <c r="K2036" s="66"/>
      <c r="L2036" s="68" t="str">
        <f t="shared" si="209"/>
        <v>R1 / N0</v>
      </c>
      <c r="M2036" s="66"/>
      <c r="N2036" s="69" t="str">
        <f t="shared" si="206"/>
        <v>S. DQ. R.</v>
      </c>
      <c r="O2036" s="66"/>
      <c r="P2036" s="70" t="str">
        <f t="shared" si="207"/>
        <v>R2 / J1</v>
      </c>
      <c r="Q2036" s="66"/>
      <c r="R2036" s="66"/>
      <c r="S2036" s="11" t="s">
        <v>6714</v>
      </c>
      <c r="T2036" s="11" t="s">
        <v>6714</v>
      </c>
      <c r="U2036" s="11" t="s">
        <v>6416</v>
      </c>
      <c r="V2036" s="59" t="s">
        <v>6416</v>
      </c>
      <c r="W2036" s="59" t="str">
        <f t="shared" si="203"/>
        <v>Construction</v>
      </c>
      <c r="X2036" s="11" t="s">
        <v>3245</v>
      </c>
      <c r="Y2036" s="32">
        <v>3</v>
      </c>
      <c r="Z2036" s="39">
        <v>45377</v>
      </c>
      <c r="AA2036" s="39">
        <v>45379</v>
      </c>
      <c r="AB2036" s="48">
        <v>6995.08</v>
      </c>
    </row>
    <row r="2037" spans="1:28" x14ac:dyDescent="0.2">
      <c r="A2037" s="66" t="s">
        <v>3246</v>
      </c>
      <c r="B2037" s="11" t="s">
        <v>6416</v>
      </c>
      <c r="C2037" s="11" t="s">
        <v>6416</v>
      </c>
      <c r="D2037" s="62" t="s">
        <v>6449</v>
      </c>
      <c r="E2037" s="66"/>
      <c r="F2037" s="64" t="str">
        <f t="shared" si="204"/>
        <v>The Ring</v>
      </c>
      <c r="G2037" s="66"/>
      <c r="H2037" s="65" t="str">
        <f t="shared" si="205"/>
        <v>Level 00</v>
      </c>
      <c r="I2037" s="66"/>
      <c r="J2037" s="67" t="str">
        <f t="shared" si="208"/>
        <v>Zone R1</v>
      </c>
      <c r="K2037" s="66"/>
      <c r="L2037" s="68" t="str">
        <f t="shared" si="209"/>
        <v>R1 / N0</v>
      </c>
      <c r="M2037" s="66"/>
      <c r="N2037" s="69" t="str">
        <f t="shared" si="206"/>
        <v>S. DQ. R.</v>
      </c>
      <c r="O2037" s="66"/>
      <c r="P2037" s="70" t="str">
        <f t="shared" si="207"/>
        <v>R2 / J1</v>
      </c>
      <c r="Q2037" s="66"/>
      <c r="R2037" s="66"/>
      <c r="S2037" s="11" t="s">
        <v>6714</v>
      </c>
      <c r="T2037" s="11" t="s">
        <v>6714</v>
      </c>
      <c r="U2037" s="11" t="s">
        <v>6416</v>
      </c>
      <c r="V2037" s="59" t="s">
        <v>6416</v>
      </c>
      <c r="W2037" s="59" t="str">
        <f t="shared" si="203"/>
        <v>Construction</v>
      </c>
      <c r="X2037" s="11" t="s">
        <v>3247</v>
      </c>
      <c r="Y2037" s="32">
        <v>3</v>
      </c>
      <c r="Z2037" s="39">
        <v>45377</v>
      </c>
      <c r="AA2037" s="39">
        <v>45379</v>
      </c>
      <c r="AB2037" s="48">
        <v>3118.49</v>
      </c>
    </row>
    <row r="2038" spans="1:28" x14ac:dyDescent="0.2">
      <c r="A2038" s="66" t="s">
        <v>3248</v>
      </c>
      <c r="B2038" s="11" t="s">
        <v>6416</v>
      </c>
      <c r="C2038" s="11" t="s">
        <v>6416</v>
      </c>
      <c r="D2038" s="62" t="s">
        <v>6449</v>
      </c>
      <c r="E2038" s="66"/>
      <c r="F2038" s="64" t="str">
        <f t="shared" si="204"/>
        <v>The Ring</v>
      </c>
      <c r="G2038" s="66"/>
      <c r="H2038" s="65" t="str">
        <f t="shared" si="205"/>
        <v>Level 00</v>
      </c>
      <c r="I2038" s="66"/>
      <c r="J2038" s="67" t="str">
        <f t="shared" si="208"/>
        <v>Zone R1</v>
      </c>
      <c r="K2038" s="66"/>
      <c r="L2038" s="68" t="str">
        <f t="shared" si="209"/>
        <v>R1 / N0</v>
      </c>
      <c r="M2038" s="66"/>
      <c r="N2038" s="69" t="str">
        <f t="shared" si="206"/>
        <v>S. DQ. R.</v>
      </c>
      <c r="O2038" s="66"/>
      <c r="P2038" s="70" t="str">
        <f t="shared" si="207"/>
        <v>R2 / J1</v>
      </c>
      <c r="Q2038" s="66"/>
      <c r="R2038" s="66"/>
      <c r="S2038" s="11" t="s">
        <v>6714</v>
      </c>
      <c r="T2038" s="11" t="s">
        <v>6714</v>
      </c>
      <c r="U2038" s="11" t="s">
        <v>6416</v>
      </c>
      <c r="V2038" s="59" t="s">
        <v>6416</v>
      </c>
      <c r="W2038" s="59" t="str">
        <f t="shared" si="203"/>
        <v>Construction</v>
      </c>
      <c r="X2038" s="11" t="s">
        <v>3249</v>
      </c>
      <c r="Y2038" s="32">
        <v>2</v>
      </c>
      <c r="Z2038" s="39">
        <v>45378</v>
      </c>
      <c r="AA2038" s="39">
        <v>45379</v>
      </c>
      <c r="AB2038" s="34">
        <v>795.57</v>
      </c>
    </row>
    <row r="2039" spans="1:28" x14ac:dyDescent="0.2">
      <c r="A2039" s="66" t="s">
        <v>3250</v>
      </c>
      <c r="B2039" s="11" t="s">
        <v>6416</v>
      </c>
      <c r="C2039" s="11" t="s">
        <v>6416</v>
      </c>
      <c r="D2039" s="62" t="s">
        <v>6449</v>
      </c>
      <c r="E2039" s="66"/>
      <c r="F2039" s="64" t="str">
        <f t="shared" si="204"/>
        <v>The Ring</v>
      </c>
      <c r="G2039" s="66"/>
      <c r="H2039" s="65" t="str">
        <f t="shared" si="205"/>
        <v>Level 00</v>
      </c>
      <c r="I2039" s="66"/>
      <c r="J2039" s="67" t="str">
        <f t="shared" si="208"/>
        <v>Zone R1</v>
      </c>
      <c r="K2039" s="66"/>
      <c r="L2039" s="68" t="str">
        <f t="shared" si="209"/>
        <v>R1 / N0</v>
      </c>
      <c r="M2039" s="66"/>
      <c r="N2039" s="69" t="str">
        <f t="shared" si="206"/>
        <v>S. DQ. R.</v>
      </c>
      <c r="O2039" s="66"/>
      <c r="P2039" s="70" t="str">
        <f t="shared" si="207"/>
        <v>R2 / J1</v>
      </c>
      <c r="Q2039" s="66"/>
      <c r="R2039" s="66"/>
      <c r="S2039" s="11" t="s">
        <v>6714</v>
      </c>
      <c r="T2039" s="11" t="s">
        <v>6714</v>
      </c>
      <c r="U2039" s="11" t="s">
        <v>6416</v>
      </c>
      <c r="V2039" s="59" t="s">
        <v>6416</v>
      </c>
      <c r="W2039" s="59" t="str">
        <f t="shared" si="203"/>
        <v>Construction</v>
      </c>
      <c r="X2039" s="11" t="s">
        <v>3251</v>
      </c>
      <c r="Y2039" s="32">
        <v>2</v>
      </c>
      <c r="Z2039" s="39">
        <v>45378</v>
      </c>
      <c r="AA2039" s="39">
        <v>45379</v>
      </c>
      <c r="AB2039" s="34">
        <v>583.46</v>
      </c>
    </row>
    <row r="2040" spans="1:28" x14ac:dyDescent="0.2">
      <c r="A2040" s="63" t="s">
        <v>3252</v>
      </c>
      <c r="B2040" s="8" t="s">
        <v>6416</v>
      </c>
      <c r="C2040" s="8" t="s">
        <v>6416</v>
      </c>
      <c r="D2040" s="62" t="s">
        <v>6449</v>
      </c>
      <c r="E2040" s="63"/>
      <c r="F2040" s="64" t="str">
        <f t="shared" si="204"/>
        <v>The Ring</v>
      </c>
      <c r="G2040" s="63"/>
      <c r="H2040" s="65" t="str">
        <f t="shared" si="205"/>
        <v>Level 00</v>
      </c>
      <c r="I2040" s="63"/>
      <c r="J2040" s="67" t="str">
        <f t="shared" si="208"/>
        <v>Zone R1</v>
      </c>
      <c r="K2040" s="63"/>
      <c r="L2040" s="68" t="str">
        <f t="shared" si="209"/>
        <v>R1 / N0</v>
      </c>
      <c r="M2040" s="63"/>
      <c r="N2040" s="69" t="str">
        <f t="shared" si="206"/>
        <v>S. DQ. R.</v>
      </c>
      <c r="O2040" s="63"/>
      <c r="P2040" s="70" t="str">
        <f t="shared" si="207"/>
        <v>R2 / J1</v>
      </c>
      <c r="Q2040" s="63"/>
      <c r="R2040" s="63"/>
      <c r="S2040" s="8" t="s">
        <v>6714</v>
      </c>
      <c r="T2040" s="8" t="s">
        <v>6714</v>
      </c>
      <c r="U2040" s="8" t="s">
        <v>6416</v>
      </c>
      <c r="V2040" s="59" t="s">
        <v>6416</v>
      </c>
      <c r="W2040" s="59" t="str">
        <f t="shared" si="203"/>
        <v>Construction</v>
      </c>
      <c r="X2040" s="8" t="s">
        <v>3253</v>
      </c>
      <c r="Y2040" s="23">
        <v>2</v>
      </c>
      <c r="Z2040" s="35">
        <v>45381</v>
      </c>
      <c r="AA2040" s="35">
        <v>45382</v>
      </c>
      <c r="AB2040" s="42">
        <v>1641.8</v>
      </c>
    </row>
    <row r="2041" spans="1:28" x14ac:dyDescent="0.2">
      <c r="A2041" s="68" t="s">
        <v>3254</v>
      </c>
      <c r="B2041" s="2" t="s">
        <v>6681</v>
      </c>
      <c r="C2041" s="2" t="s">
        <v>6771</v>
      </c>
      <c r="D2041" s="62" t="s">
        <v>6449</v>
      </c>
      <c r="E2041" s="92"/>
      <c r="F2041" s="64" t="str">
        <f t="shared" si="204"/>
        <v>The Ring</v>
      </c>
      <c r="G2041" s="92"/>
      <c r="H2041" s="65" t="str">
        <f t="shared" si="205"/>
        <v>Level 00</v>
      </c>
      <c r="I2041" s="92"/>
      <c r="J2041" s="67" t="str">
        <f t="shared" si="208"/>
        <v>Zone R1</v>
      </c>
      <c r="K2041" s="68" t="s">
        <v>3254</v>
      </c>
      <c r="L2041" s="68" t="str">
        <f t="shared" si="209"/>
        <v>R1 / O0</v>
      </c>
      <c r="M2041" s="92"/>
      <c r="N2041" s="69" t="str">
        <f t="shared" si="206"/>
        <v>S. DQ. R.</v>
      </c>
      <c r="O2041" s="92"/>
      <c r="P2041" s="70" t="str">
        <f t="shared" si="207"/>
        <v>R2 / J1</v>
      </c>
      <c r="Q2041" s="92"/>
      <c r="R2041" s="92"/>
      <c r="S2041" s="2" t="s">
        <v>6771</v>
      </c>
      <c r="T2041" s="2" t="s">
        <v>6771</v>
      </c>
      <c r="U2041" s="2" t="s">
        <v>6771</v>
      </c>
      <c r="V2041" s="59" t="s">
        <v>3254</v>
      </c>
      <c r="W2041" s="59" t="str">
        <f t="shared" si="203"/>
        <v>Construction          R1 / O0</v>
      </c>
      <c r="X2041" s="2"/>
      <c r="Y2041" s="43">
        <v>11</v>
      </c>
      <c r="Z2041" s="44">
        <v>45383</v>
      </c>
      <c r="AA2041" s="44">
        <v>45398</v>
      </c>
      <c r="AB2041" s="47">
        <v>78806.42</v>
      </c>
    </row>
    <row r="2042" spans="1:28" x14ac:dyDescent="0.2">
      <c r="A2042" s="69" t="s">
        <v>1256</v>
      </c>
      <c r="B2042" s="3" t="s">
        <v>6771</v>
      </c>
      <c r="C2042" s="3" t="s">
        <v>6718</v>
      </c>
      <c r="D2042" s="62" t="s">
        <v>6449</v>
      </c>
      <c r="E2042" s="92"/>
      <c r="F2042" s="64" t="str">
        <f t="shared" si="204"/>
        <v>The Ring</v>
      </c>
      <c r="G2042" s="92"/>
      <c r="H2042" s="65" t="str">
        <f t="shared" si="205"/>
        <v>Level 00</v>
      </c>
      <c r="I2042" s="92"/>
      <c r="J2042" s="67" t="str">
        <f t="shared" si="208"/>
        <v>Zone R1</v>
      </c>
      <c r="K2042" s="92"/>
      <c r="L2042" s="68" t="str">
        <f t="shared" si="209"/>
        <v>R1 / O0</v>
      </c>
      <c r="M2042" s="69" t="s">
        <v>1256</v>
      </c>
      <c r="N2042" s="69" t="str">
        <f t="shared" si="206"/>
        <v>S. K. L.</v>
      </c>
      <c r="O2042" s="92"/>
      <c r="P2042" s="70" t="str">
        <f t="shared" si="207"/>
        <v>R2 / J1</v>
      </c>
      <c r="Q2042" s="92"/>
      <c r="R2042" s="92"/>
      <c r="S2042" s="3" t="s">
        <v>6718</v>
      </c>
      <c r="T2042" s="3" t="s">
        <v>6718</v>
      </c>
      <c r="U2042" s="3" t="s">
        <v>6718</v>
      </c>
      <c r="V2042" s="59" t="s">
        <v>1256</v>
      </c>
      <c r="W2042" s="59" t="str">
        <f t="shared" si="203"/>
        <v>Construction            S. K. L.</v>
      </c>
      <c r="X2042" s="3"/>
      <c r="Y2042" s="49">
        <v>5</v>
      </c>
      <c r="Z2042" s="50">
        <v>45383</v>
      </c>
      <c r="AA2042" s="50">
        <v>45388</v>
      </c>
      <c r="AB2042" s="52">
        <v>13134.4</v>
      </c>
    </row>
    <row r="2043" spans="1:28" ht="25.5" x14ac:dyDescent="0.2">
      <c r="A2043" s="66" t="s">
        <v>3255</v>
      </c>
      <c r="B2043" s="11" t="s">
        <v>6416</v>
      </c>
      <c r="C2043" s="11" t="s">
        <v>6416</v>
      </c>
      <c r="D2043" s="62" t="s">
        <v>6449</v>
      </c>
      <c r="E2043" s="66"/>
      <c r="F2043" s="64" t="str">
        <f t="shared" si="204"/>
        <v>The Ring</v>
      </c>
      <c r="G2043" s="66"/>
      <c r="H2043" s="65" t="str">
        <f t="shared" si="205"/>
        <v>Level 00</v>
      </c>
      <c r="I2043" s="66"/>
      <c r="J2043" s="67" t="str">
        <f t="shared" si="208"/>
        <v>Zone R1</v>
      </c>
      <c r="K2043" s="66"/>
      <c r="L2043" s="68" t="str">
        <f t="shared" si="209"/>
        <v>R1 / O0</v>
      </c>
      <c r="M2043" s="66"/>
      <c r="N2043" s="69" t="str">
        <f t="shared" si="206"/>
        <v>S. K. L.</v>
      </c>
      <c r="O2043" s="66"/>
      <c r="P2043" s="70" t="str">
        <f t="shared" si="207"/>
        <v>R2 / J1</v>
      </c>
      <c r="Q2043" s="66"/>
      <c r="R2043" s="66"/>
      <c r="S2043" s="11" t="s">
        <v>6718</v>
      </c>
      <c r="T2043" s="11" t="s">
        <v>6718</v>
      </c>
      <c r="U2043" s="11" t="s">
        <v>6416</v>
      </c>
      <c r="V2043" s="59" t="s">
        <v>6416</v>
      </c>
      <c r="W2043" s="59" t="str">
        <f t="shared" si="203"/>
        <v>Construction</v>
      </c>
      <c r="X2043" s="11" t="s">
        <v>3256</v>
      </c>
      <c r="Y2043" s="32">
        <v>3</v>
      </c>
      <c r="Z2043" s="39">
        <v>45383</v>
      </c>
      <c r="AA2043" s="39">
        <v>45385</v>
      </c>
      <c r="AB2043" s="48">
        <v>6995.08</v>
      </c>
    </row>
    <row r="2044" spans="1:28" x14ac:dyDescent="0.2">
      <c r="A2044" s="66" t="s">
        <v>3257</v>
      </c>
      <c r="B2044" s="11" t="s">
        <v>6416</v>
      </c>
      <c r="C2044" s="11" t="s">
        <v>6416</v>
      </c>
      <c r="D2044" s="62" t="s">
        <v>6449</v>
      </c>
      <c r="E2044" s="66"/>
      <c r="F2044" s="64" t="str">
        <f t="shared" si="204"/>
        <v>The Ring</v>
      </c>
      <c r="G2044" s="66"/>
      <c r="H2044" s="65" t="str">
        <f t="shared" si="205"/>
        <v>Level 00</v>
      </c>
      <c r="I2044" s="66"/>
      <c r="J2044" s="67" t="str">
        <f t="shared" si="208"/>
        <v>Zone R1</v>
      </c>
      <c r="K2044" s="66"/>
      <c r="L2044" s="68" t="str">
        <f t="shared" si="209"/>
        <v>R1 / O0</v>
      </c>
      <c r="M2044" s="66"/>
      <c r="N2044" s="69" t="str">
        <f t="shared" si="206"/>
        <v>S. K. L.</v>
      </c>
      <c r="O2044" s="66"/>
      <c r="P2044" s="70" t="str">
        <f t="shared" si="207"/>
        <v>R2 / J1</v>
      </c>
      <c r="Q2044" s="66"/>
      <c r="R2044" s="66"/>
      <c r="S2044" s="11" t="s">
        <v>6718</v>
      </c>
      <c r="T2044" s="11" t="s">
        <v>6718</v>
      </c>
      <c r="U2044" s="11" t="s">
        <v>6416</v>
      </c>
      <c r="V2044" s="59" t="s">
        <v>6416</v>
      </c>
      <c r="W2044" s="59" t="str">
        <f t="shared" si="203"/>
        <v>Construction</v>
      </c>
      <c r="X2044" s="11" t="s">
        <v>3258</v>
      </c>
      <c r="Y2044" s="32">
        <v>3</v>
      </c>
      <c r="Z2044" s="39">
        <v>45383</v>
      </c>
      <c r="AA2044" s="39">
        <v>45385</v>
      </c>
      <c r="AB2044" s="48">
        <v>3118.49</v>
      </c>
    </row>
    <row r="2045" spans="1:28" x14ac:dyDescent="0.2">
      <c r="A2045" s="66" t="s">
        <v>3259</v>
      </c>
      <c r="B2045" s="11" t="s">
        <v>6416</v>
      </c>
      <c r="C2045" s="11" t="s">
        <v>6416</v>
      </c>
      <c r="D2045" s="62" t="s">
        <v>6449</v>
      </c>
      <c r="E2045" s="66"/>
      <c r="F2045" s="64" t="str">
        <f t="shared" si="204"/>
        <v>The Ring</v>
      </c>
      <c r="G2045" s="66"/>
      <c r="H2045" s="65" t="str">
        <f t="shared" si="205"/>
        <v>Level 00</v>
      </c>
      <c r="I2045" s="66"/>
      <c r="J2045" s="67" t="str">
        <f t="shared" si="208"/>
        <v>Zone R1</v>
      </c>
      <c r="K2045" s="66"/>
      <c r="L2045" s="68" t="str">
        <f t="shared" si="209"/>
        <v>R1 / O0</v>
      </c>
      <c r="M2045" s="66"/>
      <c r="N2045" s="69" t="str">
        <f t="shared" si="206"/>
        <v>S. K. L.</v>
      </c>
      <c r="O2045" s="66"/>
      <c r="P2045" s="70" t="str">
        <f t="shared" si="207"/>
        <v>R2 / J1</v>
      </c>
      <c r="Q2045" s="66"/>
      <c r="R2045" s="66"/>
      <c r="S2045" s="11" t="s">
        <v>6718</v>
      </c>
      <c r="T2045" s="11" t="s">
        <v>6718</v>
      </c>
      <c r="U2045" s="11" t="s">
        <v>6416</v>
      </c>
      <c r="V2045" s="59" t="s">
        <v>6416</v>
      </c>
      <c r="W2045" s="59" t="str">
        <f t="shared" si="203"/>
        <v>Construction</v>
      </c>
      <c r="X2045" s="11" t="s">
        <v>3260</v>
      </c>
      <c r="Y2045" s="32">
        <v>2</v>
      </c>
      <c r="Z2045" s="39">
        <v>45384</v>
      </c>
      <c r="AA2045" s="39">
        <v>45385</v>
      </c>
      <c r="AB2045" s="34">
        <v>795.57</v>
      </c>
    </row>
    <row r="2046" spans="1:28" x14ac:dyDescent="0.2">
      <c r="A2046" s="66" t="s">
        <v>3261</v>
      </c>
      <c r="B2046" s="11" t="s">
        <v>6416</v>
      </c>
      <c r="C2046" s="11" t="s">
        <v>6416</v>
      </c>
      <c r="D2046" s="62" t="s">
        <v>6449</v>
      </c>
      <c r="E2046" s="66"/>
      <c r="F2046" s="64" t="str">
        <f t="shared" si="204"/>
        <v>The Ring</v>
      </c>
      <c r="G2046" s="66"/>
      <c r="H2046" s="65" t="str">
        <f t="shared" si="205"/>
        <v>Level 00</v>
      </c>
      <c r="I2046" s="66"/>
      <c r="J2046" s="67" t="str">
        <f t="shared" si="208"/>
        <v>Zone R1</v>
      </c>
      <c r="K2046" s="66"/>
      <c r="L2046" s="68" t="str">
        <f t="shared" si="209"/>
        <v>R1 / O0</v>
      </c>
      <c r="M2046" s="66"/>
      <c r="N2046" s="69" t="str">
        <f t="shared" si="206"/>
        <v>S. K. L.</v>
      </c>
      <c r="O2046" s="66"/>
      <c r="P2046" s="70" t="str">
        <f t="shared" si="207"/>
        <v>R2 / J1</v>
      </c>
      <c r="Q2046" s="66"/>
      <c r="R2046" s="66"/>
      <c r="S2046" s="11" t="s">
        <v>6718</v>
      </c>
      <c r="T2046" s="11" t="s">
        <v>6718</v>
      </c>
      <c r="U2046" s="11" t="s">
        <v>6416</v>
      </c>
      <c r="V2046" s="59" t="s">
        <v>6416</v>
      </c>
      <c r="W2046" s="59" t="str">
        <f t="shared" si="203"/>
        <v>Construction</v>
      </c>
      <c r="X2046" s="11" t="s">
        <v>3262</v>
      </c>
      <c r="Y2046" s="32">
        <v>2</v>
      </c>
      <c r="Z2046" s="39">
        <v>45384</v>
      </c>
      <c r="AA2046" s="39">
        <v>45385</v>
      </c>
      <c r="AB2046" s="34">
        <v>583.46</v>
      </c>
    </row>
    <row r="2047" spans="1:28" x14ac:dyDescent="0.2">
      <c r="A2047" s="63" t="s">
        <v>3263</v>
      </c>
      <c r="B2047" s="8" t="s">
        <v>6416</v>
      </c>
      <c r="C2047" s="8" t="s">
        <v>6416</v>
      </c>
      <c r="D2047" s="62" t="s">
        <v>6449</v>
      </c>
      <c r="E2047" s="63"/>
      <c r="F2047" s="64" t="str">
        <f t="shared" si="204"/>
        <v>The Ring</v>
      </c>
      <c r="G2047" s="63"/>
      <c r="H2047" s="65" t="str">
        <f t="shared" si="205"/>
        <v>Level 00</v>
      </c>
      <c r="I2047" s="63"/>
      <c r="J2047" s="67" t="str">
        <f t="shared" si="208"/>
        <v>Zone R1</v>
      </c>
      <c r="K2047" s="63"/>
      <c r="L2047" s="68" t="str">
        <f t="shared" si="209"/>
        <v>R1 / O0</v>
      </c>
      <c r="M2047" s="63"/>
      <c r="N2047" s="69" t="str">
        <f t="shared" si="206"/>
        <v>S. K. L.</v>
      </c>
      <c r="O2047" s="63"/>
      <c r="P2047" s="70" t="str">
        <f t="shared" si="207"/>
        <v>R2 / J1</v>
      </c>
      <c r="Q2047" s="63"/>
      <c r="R2047" s="63"/>
      <c r="S2047" s="8" t="s">
        <v>6718</v>
      </c>
      <c r="T2047" s="8" t="s">
        <v>6718</v>
      </c>
      <c r="U2047" s="8" t="s">
        <v>6416</v>
      </c>
      <c r="V2047" s="59" t="s">
        <v>6416</v>
      </c>
      <c r="W2047" s="59" t="str">
        <f t="shared" si="203"/>
        <v>Construction</v>
      </c>
      <c r="X2047" s="8" t="s">
        <v>3264</v>
      </c>
      <c r="Y2047" s="23">
        <v>2</v>
      </c>
      <c r="Z2047" s="35">
        <v>45386</v>
      </c>
      <c r="AA2047" s="35">
        <v>45388</v>
      </c>
      <c r="AB2047" s="42">
        <v>1641.8</v>
      </c>
    </row>
    <row r="2048" spans="1:28" x14ac:dyDescent="0.2">
      <c r="A2048" s="69" t="s">
        <v>1569</v>
      </c>
      <c r="B2048" s="3" t="s">
        <v>6771</v>
      </c>
      <c r="C2048" s="3" t="s">
        <v>6730</v>
      </c>
      <c r="D2048" s="62" t="s">
        <v>6449</v>
      </c>
      <c r="E2048" s="92"/>
      <c r="F2048" s="64" t="str">
        <f t="shared" si="204"/>
        <v>The Ring</v>
      </c>
      <c r="G2048" s="92"/>
      <c r="H2048" s="65" t="str">
        <f t="shared" si="205"/>
        <v>Level 00</v>
      </c>
      <c r="I2048" s="92"/>
      <c r="J2048" s="67" t="str">
        <f t="shared" si="208"/>
        <v>Zone R1</v>
      </c>
      <c r="K2048" s="92"/>
      <c r="L2048" s="68" t="str">
        <f t="shared" si="209"/>
        <v>R1 / O0</v>
      </c>
      <c r="M2048" s="69" t="s">
        <v>1569</v>
      </c>
      <c r="N2048" s="69" t="str">
        <f t="shared" si="206"/>
        <v>S. K. R. - 1</v>
      </c>
      <c r="O2048" s="92"/>
      <c r="P2048" s="70" t="str">
        <f t="shared" si="207"/>
        <v>R2 / J1</v>
      </c>
      <c r="Q2048" s="92"/>
      <c r="R2048" s="92"/>
      <c r="S2048" s="3" t="s">
        <v>6730</v>
      </c>
      <c r="T2048" s="3" t="s">
        <v>6730</v>
      </c>
      <c r="U2048" s="3" t="s">
        <v>6730</v>
      </c>
      <c r="V2048" s="59" t="s">
        <v>1569</v>
      </c>
      <c r="W2048" s="59" t="str">
        <f t="shared" si="203"/>
        <v>Construction            S. K. R. - 1</v>
      </c>
      <c r="X2048" s="3"/>
      <c r="Y2048" s="49">
        <v>5</v>
      </c>
      <c r="Z2048" s="50">
        <v>45383</v>
      </c>
      <c r="AA2048" s="50">
        <v>45388</v>
      </c>
      <c r="AB2048" s="52">
        <v>13134.4</v>
      </c>
    </row>
    <row r="2049" spans="1:28" ht="25.5" x14ac:dyDescent="0.2">
      <c r="A2049" s="66" t="s">
        <v>3265</v>
      </c>
      <c r="B2049" s="11" t="s">
        <v>6416</v>
      </c>
      <c r="C2049" s="11" t="s">
        <v>6416</v>
      </c>
      <c r="D2049" s="62" t="s">
        <v>6449</v>
      </c>
      <c r="E2049" s="66"/>
      <c r="F2049" s="64" t="str">
        <f t="shared" si="204"/>
        <v>The Ring</v>
      </c>
      <c r="G2049" s="66"/>
      <c r="H2049" s="65" t="str">
        <f t="shared" si="205"/>
        <v>Level 00</v>
      </c>
      <c r="I2049" s="66"/>
      <c r="J2049" s="67" t="str">
        <f t="shared" si="208"/>
        <v>Zone R1</v>
      </c>
      <c r="K2049" s="66"/>
      <c r="L2049" s="68" t="str">
        <f t="shared" si="209"/>
        <v>R1 / O0</v>
      </c>
      <c r="M2049" s="66"/>
      <c r="N2049" s="69" t="str">
        <f t="shared" si="206"/>
        <v>S. K. R. - 1</v>
      </c>
      <c r="O2049" s="66"/>
      <c r="P2049" s="70" t="str">
        <f t="shared" si="207"/>
        <v>R2 / J1</v>
      </c>
      <c r="Q2049" s="66"/>
      <c r="R2049" s="66"/>
      <c r="S2049" s="11" t="s">
        <v>6730</v>
      </c>
      <c r="T2049" s="11" t="s">
        <v>6730</v>
      </c>
      <c r="U2049" s="11" t="s">
        <v>6416</v>
      </c>
      <c r="V2049" s="59" t="s">
        <v>6416</v>
      </c>
      <c r="W2049" s="59" t="str">
        <f t="shared" si="203"/>
        <v>Construction</v>
      </c>
      <c r="X2049" s="11" t="s">
        <v>3266</v>
      </c>
      <c r="Y2049" s="32">
        <v>3</v>
      </c>
      <c r="Z2049" s="39">
        <v>45383</v>
      </c>
      <c r="AA2049" s="39">
        <v>45385</v>
      </c>
      <c r="AB2049" s="48">
        <v>6995.08</v>
      </c>
    </row>
    <row r="2050" spans="1:28" x14ac:dyDescent="0.2">
      <c r="A2050" s="66" t="s">
        <v>3267</v>
      </c>
      <c r="B2050" s="11" t="s">
        <v>6416</v>
      </c>
      <c r="C2050" s="11" t="s">
        <v>6416</v>
      </c>
      <c r="D2050" s="62" t="s">
        <v>6449</v>
      </c>
      <c r="E2050" s="66"/>
      <c r="F2050" s="64" t="str">
        <f t="shared" si="204"/>
        <v>The Ring</v>
      </c>
      <c r="G2050" s="66"/>
      <c r="H2050" s="65" t="str">
        <f t="shared" si="205"/>
        <v>Level 00</v>
      </c>
      <c r="I2050" s="66"/>
      <c r="J2050" s="67" t="str">
        <f t="shared" si="208"/>
        <v>Zone R1</v>
      </c>
      <c r="K2050" s="66"/>
      <c r="L2050" s="68" t="str">
        <f t="shared" si="209"/>
        <v>R1 / O0</v>
      </c>
      <c r="M2050" s="66"/>
      <c r="N2050" s="69" t="str">
        <f t="shared" si="206"/>
        <v>S. K. R. - 1</v>
      </c>
      <c r="O2050" s="66"/>
      <c r="P2050" s="70" t="str">
        <f t="shared" si="207"/>
        <v>R2 / J1</v>
      </c>
      <c r="Q2050" s="66"/>
      <c r="R2050" s="66"/>
      <c r="S2050" s="11" t="s">
        <v>6730</v>
      </c>
      <c r="T2050" s="11" t="s">
        <v>6730</v>
      </c>
      <c r="U2050" s="11" t="s">
        <v>6416</v>
      </c>
      <c r="V2050" s="59" t="s">
        <v>6416</v>
      </c>
      <c r="W2050" s="59" t="str">
        <f t="shared" si="203"/>
        <v>Construction</v>
      </c>
      <c r="X2050" s="11" t="s">
        <v>3268</v>
      </c>
      <c r="Y2050" s="32">
        <v>3</v>
      </c>
      <c r="Z2050" s="39">
        <v>45383</v>
      </c>
      <c r="AA2050" s="39">
        <v>45385</v>
      </c>
      <c r="AB2050" s="48">
        <v>3118.49</v>
      </c>
    </row>
    <row r="2051" spans="1:28" x14ac:dyDescent="0.2">
      <c r="A2051" s="66" t="s">
        <v>3269</v>
      </c>
      <c r="B2051" s="11" t="s">
        <v>6416</v>
      </c>
      <c r="C2051" s="11" t="s">
        <v>6416</v>
      </c>
      <c r="D2051" s="62" t="s">
        <v>6449</v>
      </c>
      <c r="E2051" s="66"/>
      <c r="F2051" s="64" t="str">
        <f t="shared" si="204"/>
        <v>The Ring</v>
      </c>
      <c r="G2051" s="66"/>
      <c r="H2051" s="65" t="str">
        <f t="shared" si="205"/>
        <v>Level 00</v>
      </c>
      <c r="I2051" s="66"/>
      <c r="J2051" s="67" t="str">
        <f t="shared" si="208"/>
        <v>Zone R1</v>
      </c>
      <c r="K2051" s="66"/>
      <c r="L2051" s="68" t="str">
        <f t="shared" si="209"/>
        <v>R1 / O0</v>
      </c>
      <c r="M2051" s="66"/>
      <c r="N2051" s="69" t="str">
        <f t="shared" si="206"/>
        <v>S. K. R. - 1</v>
      </c>
      <c r="O2051" s="66"/>
      <c r="P2051" s="70" t="str">
        <f t="shared" si="207"/>
        <v>R2 / J1</v>
      </c>
      <c r="Q2051" s="66"/>
      <c r="R2051" s="66"/>
      <c r="S2051" s="11" t="s">
        <v>6730</v>
      </c>
      <c r="T2051" s="11" t="s">
        <v>6730</v>
      </c>
      <c r="U2051" s="11" t="s">
        <v>6416</v>
      </c>
      <c r="V2051" s="59" t="s">
        <v>6416</v>
      </c>
      <c r="W2051" s="59" t="str">
        <f t="shared" si="203"/>
        <v>Construction</v>
      </c>
      <c r="X2051" s="11" t="s">
        <v>3270</v>
      </c>
      <c r="Y2051" s="32">
        <v>2</v>
      </c>
      <c r="Z2051" s="39">
        <v>45384</v>
      </c>
      <c r="AA2051" s="39">
        <v>45385</v>
      </c>
      <c r="AB2051" s="34">
        <v>795.57</v>
      </c>
    </row>
    <row r="2052" spans="1:28" x14ac:dyDescent="0.2">
      <c r="A2052" s="66" t="s">
        <v>3271</v>
      </c>
      <c r="B2052" s="11" t="s">
        <v>6416</v>
      </c>
      <c r="C2052" s="11" t="s">
        <v>6416</v>
      </c>
      <c r="D2052" s="62" t="s">
        <v>6449</v>
      </c>
      <c r="E2052" s="66"/>
      <c r="F2052" s="64" t="str">
        <f t="shared" si="204"/>
        <v>The Ring</v>
      </c>
      <c r="G2052" s="66"/>
      <c r="H2052" s="65" t="str">
        <f t="shared" si="205"/>
        <v>Level 00</v>
      </c>
      <c r="I2052" s="66"/>
      <c r="J2052" s="67" t="str">
        <f t="shared" si="208"/>
        <v>Zone R1</v>
      </c>
      <c r="K2052" s="66"/>
      <c r="L2052" s="68" t="str">
        <f t="shared" si="209"/>
        <v>R1 / O0</v>
      </c>
      <c r="M2052" s="66"/>
      <c r="N2052" s="69" t="str">
        <f t="shared" si="206"/>
        <v>S. K. R. - 1</v>
      </c>
      <c r="O2052" s="66"/>
      <c r="P2052" s="70" t="str">
        <f t="shared" si="207"/>
        <v>R2 / J1</v>
      </c>
      <c r="Q2052" s="66"/>
      <c r="R2052" s="66"/>
      <c r="S2052" s="11" t="s">
        <v>6730</v>
      </c>
      <c r="T2052" s="11" t="s">
        <v>6730</v>
      </c>
      <c r="U2052" s="11" t="s">
        <v>6416</v>
      </c>
      <c r="V2052" s="59" t="s">
        <v>6416</v>
      </c>
      <c r="W2052" s="59" t="str">
        <f t="shared" si="203"/>
        <v>Construction</v>
      </c>
      <c r="X2052" s="11" t="s">
        <v>3272</v>
      </c>
      <c r="Y2052" s="32">
        <v>2</v>
      </c>
      <c r="Z2052" s="39">
        <v>45384</v>
      </c>
      <c r="AA2052" s="39">
        <v>45385</v>
      </c>
      <c r="AB2052" s="34">
        <v>583.46</v>
      </c>
    </row>
    <row r="2053" spans="1:28" x14ac:dyDescent="0.2">
      <c r="A2053" s="63" t="s">
        <v>3273</v>
      </c>
      <c r="B2053" s="8" t="s">
        <v>6416</v>
      </c>
      <c r="C2053" s="8" t="s">
        <v>6416</v>
      </c>
      <c r="D2053" s="62" t="s">
        <v>6449</v>
      </c>
      <c r="E2053" s="63"/>
      <c r="F2053" s="64" t="str">
        <f t="shared" si="204"/>
        <v>The Ring</v>
      </c>
      <c r="G2053" s="63"/>
      <c r="H2053" s="65" t="str">
        <f t="shared" si="205"/>
        <v>Level 00</v>
      </c>
      <c r="I2053" s="63"/>
      <c r="J2053" s="67" t="str">
        <f t="shared" si="208"/>
        <v>Zone R1</v>
      </c>
      <c r="K2053" s="63"/>
      <c r="L2053" s="68" t="str">
        <f t="shared" si="209"/>
        <v>R1 / O0</v>
      </c>
      <c r="M2053" s="63"/>
      <c r="N2053" s="69" t="str">
        <f t="shared" si="206"/>
        <v>S. K. R. - 1</v>
      </c>
      <c r="O2053" s="63"/>
      <c r="P2053" s="70" t="str">
        <f t="shared" si="207"/>
        <v>R2 / J1</v>
      </c>
      <c r="Q2053" s="63"/>
      <c r="R2053" s="63"/>
      <c r="S2053" s="8" t="s">
        <v>6730</v>
      </c>
      <c r="T2053" s="8" t="s">
        <v>6730</v>
      </c>
      <c r="U2053" s="8" t="s">
        <v>6416</v>
      </c>
      <c r="V2053" s="59" t="s">
        <v>6416</v>
      </c>
      <c r="W2053" s="59" t="str">
        <f t="shared" ref="W2053:W2116" si="210">CONCATENATE(D2053,E2053,G2053,I2053,K2053,M2053,O2053,Q2053)</f>
        <v>Construction</v>
      </c>
      <c r="X2053" s="8" t="s">
        <v>3274</v>
      </c>
      <c r="Y2053" s="23">
        <v>2</v>
      </c>
      <c r="Z2053" s="35">
        <v>45386</v>
      </c>
      <c r="AA2053" s="35">
        <v>45388</v>
      </c>
      <c r="AB2053" s="42">
        <v>1641.8</v>
      </c>
    </row>
    <row r="2054" spans="1:28" x14ac:dyDescent="0.2">
      <c r="A2054" s="69" t="s">
        <v>1580</v>
      </c>
      <c r="B2054" s="3" t="s">
        <v>6771</v>
      </c>
      <c r="C2054" s="3" t="s">
        <v>6731</v>
      </c>
      <c r="D2054" s="62" t="s">
        <v>6449</v>
      </c>
      <c r="E2054" s="92"/>
      <c r="F2054" s="64" t="str">
        <f t="shared" si="204"/>
        <v>The Ring</v>
      </c>
      <c r="G2054" s="92"/>
      <c r="H2054" s="65" t="str">
        <f t="shared" si="205"/>
        <v>Level 00</v>
      </c>
      <c r="I2054" s="92"/>
      <c r="J2054" s="67" t="str">
        <f t="shared" si="208"/>
        <v>Zone R1</v>
      </c>
      <c r="K2054" s="92"/>
      <c r="L2054" s="68" t="str">
        <f t="shared" si="209"/>
        <v>R1 / O0</v>
      </c>
      <c r="M2054" s="69" t="s">
        <v>1580</v>
      </c>
      <c r="N2054" s="69" t="str">
        <f t="shared" si="206"/>
        <v>S. K. R. - 2</v>
      </c>
      <c r="O2054" s="92"/>
      <c r="P2054" s="70" t="str">
        <f t="shared" si="207"/>
        <v>R2 / J1</v>
      </c>
      <c r="Q2054" s="92"/>
      <c r="R2054" s="92"/>
      <c r="S2054" s="3" t="s">
        <v>6731</v>
      </c>
      <c r="T2054" s="3" t="s">
        <v>6731</v>
      </c>
      <c r="U2054" s="3" t="s">
        <v>6731</v>
      </c>
      <c r="V2054" s="59" t="s">
        <v>1580</v>
      </c>
      <c r="W2054" s="59" t="str">
        <f t="shared" si="210"/>
        <v>Construction            S. K. R. - 2</v>
      </c>
      <c r="X2054" s="3"/>
      <c r="Y2054" s="49">
        <v>5</v>
      </c>
      <c r="Z2054" s="50">
        <v>45386</v>
      </c>
      <c r="AA2054" s="50">
        <v>45391</v>
      </c>
      <c r="AB2054" s="52">
        <v>13134.4</v>
      </c>
    </row>
    <row r="2055" spans="1:28" ht="25.5" x14ac:dyDescent="0.2">
      <c r="A2055" s="66" t="s">
        <v>3275</v>
      </c>
      <c r="B2055" s="11" t="s">
        <v>6416</v>
      </c>
      <c r="C2055" s="11" t="s">
        <v>6416</v>
      </c>
      <c r="D2055" s="62" t="s">
        <v>6449</v>
      </c>
      <c r="E2055" s="66"/>
      <c r="F2055" s="64" t="str">
        <f t="shared" si="204"/>
        <v>The Ring</v>
      </c>
      <c r="G2055" s="66"/>
      <c r="H2055" s="65" t="str">
        <f t="shared" si="205"/>
        <v>Level 00</v>
      </c>
      <c r="I2055" s="66"/>
      <c r="J2055" s="67" t="str">
        <f t="shared" si="208"/>
        <v>Zone R1</v>
      </c>
      <c r="K2055" s="66"/>
      <c r="L2055" s="68" t="str">
        <f t="shared" si="209"/>
        <v>R1 / O0</v>
      </c>
      <c r="M2055" s="66"/>
      <c r="N2055" s="69" t="str">
        <f t="shared" si="206"/>
        <v>S. K. R. - 2</v>
      </c>
      <c r="O2055" s="66"/>
      <c r="P2055" s="70" t="str">
        <f t="shared" si="207"/>
        <v>R2 / J1</v>
      </c>
      <c r="Q2055" s="66"/>
      <c r="R2055" s="66"/>
      <c r="S2055" s="11" t="s">
        <v>6731</v>
      </c>
      <c r="T2055" s="11" t="s">
        <v>6731</v>
      </c>
      <c r="U2055" s="11" t="s">
        <v>6416</v>
      </c>
      <c r="V2055" s="59" t="s">
        <v>6416</v>
      </c>
      <c r="W2055" s="59" t="str">
        <f t="shared" si="210"/>
        <v>Construction</v>
      </c>
      <c r="X2055" s="11" t="s">
        <v>3276</v>
      </c>
      <c r="Y2055" s="32">
        <v>3</v>
      </c>
      <c r="Z2055" s="39">
        <v>45386</v>
      </c>
      <c r="AA2055" s="39">
        <v>45389</v>
      </c>
      <c r="AB2055" s="48">
        <v>6995.08</v>
      </c>
    </row>
    <row r="2056" spans="1:28" x14ac:dyDescent="0.2">
      <c r="A2056" s="66" t="s">
        <v>3277</v>
      </c>
      <c r="B2056" s="11" t="s">
        <v>6416</v>
      </c>
      <c r="C2056" s="11" t="s">
        <v>6416</v>
      </c>
      <c r="D2056" s="62" t="s">
        <v>6449</v>
      </c>
      <c r="E2056" s="66"/>
      <c r="F2056" s="64" t="str">
        <f t="shared" ref="F2056:F2119" si="211">IF(E2056="",F2055,TRIM(E2056))</f>
        <v>The Ring</v>
      </c>
      <c r="G2056" s="66"/>
      <c r="H2056" s="65" t="str">
        <f t="shared" si="205"/>
        <v>Level 00</v>
      </c>
      <c r="I2056" s="66"/>
      <c r="J2056" s="67" t="str">
        <f t="shared" si="208"/>
        <v>Zone R1</v>
      </c>
      <c r="K2056" s="66"/>
      <c r="L2056" s="68" t="str">
        <f t="shared" si="209"/>
        <v>R1 / O0</v>
      </c>
      <c r="M2056" s="66"/>
      <c r="N2056" s="69" t="str">
        <f t="shared" si="206"/>
        <v>S. K. R. - 2</v>
      </c>
      <c r="O2056" s="66"/>
      <c r="P2056" s="70" t="str">
        <f t="shared" si="207"/>
        <v>R2 / J1</v>
      </c>
      <c r="Q2056" s="66"/>
      <c r="R2056" s="66"/>
      <c r="S2056" s="11" t="s">
        <v>6731</v>
      </c>
      <c r="T2056" s="11" t="s">
        <v>6731</v>
      </c>
      <c r="U2056" s="11" t="s">
        <v>6416</v>
      </c>
      <c r="V2056" s="59" t="s">
        <v>6416</v>
      </c>
      <c r="W2056" s="59" t="str">
        <f t="shared" si="210"/>
        <v>Construction</v>
      </c>
      <c r="X2056" s="11" t="s">
        <v>3278</v>
      </c>
      <c r="Y2056" s="32">
        <v>3</v>
      </c>
      <c r="Z2056" s="39">
        <v>45386</v>
      </c>
      <c r="AA2056" s="39">
        <v>45389</v>
      </c>
      <c r="AB2056" s="48">
        <v>3118.49</v>
      </c>
    </row>
    <row r="2057" spans="1:28" x14ac:dyDescent="0.2">
      <c r="A2057" s="66" t="s">
        <v>3279</v>
      </c>
      <c r="B2057" s="11" t="s">
        <v>6416</v>
      </c>
      <c r="C2057" s="11" t="s">
        <v>6416</v>
      </c>
      <c r="D2057" s="62" t="s">
        <v>6449</v>
      </c>
      <c r="E2057" s="66"/>
      <c r="F2057" s="64" t="str">
        <f t="shared" si="211"/>
        <v>The Ring</v>
      </c>
      <c r="G2057" s="66"/>
      <c r="H2057" s="65" t="str">
        <f t="shared" si="205"/>
        <v>Level 00</v>
      </c>
      <c r="I2057" s="66"/>
      <c r="J2057" s="67" t="str">
        <f t="shared" si="208"/>
        <v>Zone R1</v>
      </c>
      <c r="K2057" s="66"/>
      <c r="L2057" s="68" t="str">
        <f t="shared" si="209"/>
        <v>R1 / O0</v>
      </c>
      <c r="M2057" s="66"/>
      <c r="N2057" s="69" t="str">
        <f t="shared" si="206"/>
        <v>S. K. R. - 2</v>
      </c>
      <c r="O2057" s="66"/>
      <c r="P2057" s="70" t="str">
        <f t="shared" si="207"/>
        <v>R2 / J1</v>
      </c>
      <c r="Q2057" s="66"/>
      <c r="R2057" s="66"/>
      <c r="S2057" s="11" t="s">
        <v>6731</v>
      </c>
      <c r="T2057" s="11" t="s">
        <v>6731</v>
      </c>
      <c r="U2057" s="11" t="s">
        <v>6416</v>
      </c>
      <c r="V2057" s="59" t="s">
        <v>6416</v>
      </c>
      <c r="W2057" s="59" t="str">
        <f t="shared" si="210"/>
        <v>Construction</v>
      </c>
      <c r="X2057" s="11" t="s">
        <v>3280</v>
      </c>
      <c r="Y2057" s="32">
        <v>2</v>
      </c>
      <c r="Z2057" s="39">
        <v>45388</v>
      </c>
      <c r="AA2057" s="39">
        <v>45389</v>
      </c>
      <c r="AB2057" s="34">
        <v>795.57</v>
      </c>
    </row>
    <row r="2058" spans="1:28" x14ac:dyDescent="0.2">
      <c r="A2058" s="66" t="s">
        <v>3281</v>
      </c>
      <c r="B2058" s="11" t="s">
        <v>6416</v>
      </c>
      <c r="C2058" s="11" t="s">
        <v>6416</v>
      </c>
      <c r="D2058" s="62" t="s">
        <v>6449</v>
      </c>
      <c r="E2058" s="66"/>
      <c r="F2058" s="64" t="str">
        <f t="shared" si="211"/>
        <v>The Ring</v>
      </c>
      <c r="G2058" s="66"/>
      <c r="H2058" s="65" t="str">
        <f t="shared" si="205"/>
        <v>Level 00</v>
      </c>
      <c r="I2058" s="66"/>
      <c r="J2058" s="67" t="str">
        <f t="shared" si="208"/>
        <v>Zone R1</v>
      </c>
      <c r="K2058" s="66"/>
      <c r="L2058" s="68" t="str">
        <f t="shared" si="209"/>
        <v>R1 / O0</v>
      </c>
      <c r="M2058" s="66"/>
      <c r="N2058" s="69" t="str">
        <f t="shared" si="206"/>
        <v>S. K. R. - 2</v>
      </c>
      <c r="O2058" s="66"/>
      <c r="P2058" s="70" t="str">
        <f t="shared" si="207"/>
        <v>R2 / J1</v>
      </c>
      <c r="Q2058" s="66"/>
      <c r="R2058" s="66"/>
      <c r="S2058" s="11" t="s">
        <v>6731</v>
      </c>
      <c r="T2058" s="11" t="s">
        <v>6731</v>
      </c>
      <c r="U2058" s="11" t="s">
        <v>6416</v>
      </c>
      <c r="V2058" s="59" t="s">
        <v>6416</v>
      </c>
      <c r="W2058" s="59" t="str">
        <f t="shared" si="210"/>
        <v>Construction</v>
      </c>
      <c r="X2058" s="11" t="s">
        <v>3282</v>
      </c>
      <c r="Y2058" s="32">
        <v>2</v>
      </c>
      <c r="Z2058" s="39">
        <v>45388</v>
      </c>
      <c r="AA2058" s="39">
        <v>45389</v>
      </c>
      <c r="AB2058" s="34">
        <v>583.46</v>
      </c>
    </row>
    <row r="2059" spans="1:28" x14ac:dyDescent="0.2">
      <c r="A2059" s="63" t="s">
        <v>3283</v>
      </c>
      <c r="B2059" s="8" t="s">
        <v>6416</v>
      </c>
      <c r="C2059" s="8" t="s">
        <v>6416</v>
      </c>
      <c r="D2059" s="62" t="s">
        <v>6449</v>
      </c>
      <c r="E2059" s="63"/>
      <c r="F2059" s="64" t="str">
        <f t="shared" si="211"/>
        <v>The Ring</v>
      </c>
      <c r="G2059" s="63"/>
      <c r="H2059" s="65" t="str">
        <f t="shared" ref="H2059:H2122" si="212">IF(G2059="",H2058,TRIM(G2059))</f>
        <v>Level 00</v>
      </c>
      <c r="I2059" s="63"/>
      <c r="J2059" s="67" t="str">
        <f t="shared" si="208"/>
        <v>Zone R1</v>
      </c>
      <c r="K2059" s="63"/>
      <c r="L2059" s="68" t="str">
        <f t="shared" si="209"/>
        <v>R1 / O0</v>
      </c>
      <c r="M2059" s="63"/>
      <c r="N2059" s="69" t="str">
        <f t="shared" si="206"/>
        <v>S. K. R. - 2</v>
      </c>
      <c r="O2059" s="63"/>
      <c r="P2059" s="70" t="str">
        <f t="shared" si="207"/>
        <v>R2 / J1</v>
      </c>
      <c r="Q2059" s="63"/>
      <c r="R2059" s="63"/>
      <c r="S2059" s="8" t="s">
        <v>6731</v>
      </c>
      <c r="T2059" s="8" t="s">
        <v>6731</v>
      </c>
      <c r="U2059" s="8" t="s">
        <v>6416</v>
      </c>
      <c r="V2059" s="59" t="s">
        <v>6416</v>
      </c>
      <c r="W2059" s="59" t="str">
        <f t="shared" si="210"/>
        <v>Construction</v>
      </c>
      <c r="X2059" s="8" t="s">
        <v>3284</v>
      </c>
      <c r="Y2059" s="23">
        <v>2</v>
      </c>
      <c r="Z2059" s="35">
        <v>45390</v>
      </c>
      <c r="AA2059" s="35">
        <v>45391</v>
      </c>
      <c r="AB2059" s="42">
        <v>1641.8</v>
      </c>
    </row>
    <row r="2060" spans="1:28" x14ac:dyDescent="0.2">
      <c r="A2060" s="69" t="s">
        <v>1277</v>
      </c>
      <c r="B2060" s="3" t="s">
        <v>6771</v>
      </c>
      <c r="C2060" s="3" t="s">
        <v>6719</v>
      </c>
      <c r="D2060" s="62" t="s">
        <v>6449</v>
      </c>
      <c r="E2060" s="92"/>
      <c r="F2060" s="64" t="str">
        <f t="shared" si="211"/>
        <v>The Ring</v>
      </c>
      <c r="G2060" s="92"/>
      <c r="H2060" s="65" t="str">
        <f t="shared" si="212"/>
        <v>Level 00</v>
      </c>
      <c r="I2060" s="92"/>
      <c r="J2060" s="67" t="str">
        <f t="shared" si="208"/>
        <v>Zone R1</v>
      </c>
      <c r="K2060" s="92"/>
      <c r="L2060" s="68" t="str">
        <f t="shared" si="209"/>
        <v>R1 / O0</v>
      </c>
      <c r="M2060" s="69" t="s">
        <v>1277</v>
      </c>
      <c r="N2060" s="69" t="str">
        <f t="shared" si="206"/>
        <v>S. K. CL.</v>
      </c>
      <c r="O2060" s="92"/>
      <c r="P2060" s="70" t="str">
        <f t="shared" si="207"/>
        <v>R2 / J1</v>
      </c>
      <c r="Q2060" s="92"/>
      <c r="R2060" s="92"/>
      <c r="S2060" s="3" t="s">
        <v>6719</v>
      </c>
      <c r="T2060" s="3" t="s">
        <v>6719</v>
      </c>
      <c r="U2060" s="3" t="s">
        <v>6719</v>
      </c>
      <c r="V2060" s="59" t="s">
        <v>1277</v>
      </c>
      <c r="W2060" s="59" t="str">
        <f t="shared" si="210"/>
        <v>Construction            S. K. CL.</v>
      </c>
      <c r="X2060" s="3"/>
      <c r="Y2060" s="49">
        <v>5</v>
      </c>
      <c r="Z2060" s="50">
        <v>45390</v>
      </c>
      <c r="AA2060" s="50">
        <v>45398</v>
      </c>
      <c r="AB2060" s="52">
        <v>13134.4</v>
      </c>
    </row>
    <row r="2061" spans="1:28" ht="25.5" x14ac:dyDescent="0.2">
      <c r="A2061" s="66" t="s">
        <v>3285</v>
      </c>
      <c r="B2061" s="11" t="s">
        <v>6416</v>
      </c>
      <c r="C2061" s="11" t="s">
        <v>6416</v>
      </c>
      <c r="D2061" s="62" t="s">
        <v>6449</v>
      </c>
      <c r="E2061" s="66"/>
      <c r="F2061" s="64" t="str">
        <f t="shared" si="211"/>
        <v>The Ring</v>
      </c>
      <c r="G2061" s="66"/>
      <c r="H2061" s="65" t="str">
        <f t="shared" si="212"/>
        <v>Level 00</v>
      </c>
      <c r="I2061" s="66"/>
      <c r="J2061" s="67" t="str">
        <f t="shared" si="208"/>
        <v>Zone R1</v>
      </c>
      <c r="K2061" s="66"/>
      <c r="L2061" s="68" t="str">
        <f t="shared" si="209"/>
        <v>R1 / O0</v>
      </c>
      <c r="M2061" s="66"/>
      <c r="N2061" s="69" t="str">
        <f t="shared" ref="N2061:N2124" si="213">IF(M2061="",N2060,TRIM(M2061))</f>
        <v>S. K. CL.</v>
      </c>
      <c r="O2061" s="66"/>
      <c r="P2061" s="70" t="str">
        <f t="shared" si="207"/>
        <v>R2 / J1</v>
      </c>
      <c r="Q2061" s="66"/>
      <c r="R2061" s="66"/>
      <c r="S2061" s="11" t="s">
        <v>6719</v>
      </c>
      <c r="T2061" s="11" t="s">
        <v>6719</v>
      </c>
      <c r="U2061" s="11" t="s">
        <v>6416</v>
      </c>
      <c r="V2061" s="59" t="s">
        <v>6416</v>
      </c>
      <c r="W2061" s="59" t="str">
        <f t="shared" si="210"/>
        <v>Construction</v>
      </c>
      <c r="X2061" s="11" t="s">
        <v>3286</v>
      </c>
      <c r="Y2061" s="32">
        <v>3</v>
      </c>
      <c r="Z2061" s="39">
        <v>45390</v>
      </c>
      <c r="AA2061" s="39">
        <v>45396</v>
      </c>
      <c r="AB2061" s="48">
        <v>6995.08</v>
      </c>
    </row>
    <row r="2062" spans="1:28" x14ac:dyDescent="0.2">
      <c r="A2062" s="66" t="s">
        <v>3287</v>
      </c>
      <c r="B2062" s="11" t="s">
        <v>6416</v>
      </c>
      <c r="C2062" s="11" t="s">
        <v>6416</v>
      </c>
      <c r="D2062" s="62" t="s">
        <v>6449</v>
      </c>
      <c r="E2062" s="66"/>
      <c r="F2062" s="64" t="str">
        <f t="shared" si="211"/>
        <v>The Ring</v>
      </c>
      <c r="G2062" s="66"/>
      <c r="H2062" s="65" t="str">
        <f t="shared" si="212"/>
        <v>Level 00</v>
      </c>
      <c r="I2062" s="66"/>
      <c r="J2062" s="67" t="str">
        <f t="shared" si="208"/>
        <v>Zone R1</v>
      </c>
      <c r="K2062" s="66"/>
      <c r="L2062" s="68" t="str">
        <f t="shared" si="209"/>
        <v>R1 / O0</v>
      </c>
      <c r="M2062" s="66"/>
      <c r="N2062" s="69" t="str">
        <f t="shared" si="213"/>
        <v>S. K. CL.</v>
      </c>
      <c r="O2062" s="66"/>
      <c r="P2062" s="70" t="str">
        <f t="shared" ref="P2062:P2125" si="214">IF(O2062="",P2061,TRIM(O2062))</f>
        <v>R2 / J1</v>
      </c>
      <c r="Q2062" s="66"/>
      <c r="R2062" s="66"/>
      <c r="S2062" s="11" t="s">
        <v>6719</v>
      </c>
      <c r="T2062" s="11" t="s">
        <v>6719</v>
      </c>
      <c r="U2062" s="11" t="s">
        <v>6416</v>
      </c>
      <c r="V2062" s="59" t="s">
        <v>6416</v>
      </c>
      <c r="W2062" s="59" t="str">
        <f t="shared" si="210"/>
        <v>Construction</v>
      </c>
      <c r="X2062" s="11" t="s">
        <v>3288</v>
      </c>
      <c r="Y2062" s="32">
        <v>3</v>
      </c>
      <c r="Z2062" s="39">
        <v>45390</v>
      </c>
      <c r="AA2062" s="39">
        <v>45396</v>
      </c>
      <c r="AB2062" s="48">
        <v>3118.49</v>
      </c>
    </row>
    <row r="2063" spans="1:28" x14ac:dyDescent="0.2">
      <c r="A2063" s="66" t="s">
        <v>3289</v>
      </c>
      <c r="B2063" s="11" t="s">
        <v>6416</v>
      </c>
      <c r="C2063" s="11" t="s">
        <v>6416</v>
      </c>
      <c r="D2063" s="62" t="s">
        <v>6449</v>
      </c>
      <c r="E2063" s="66"/>
      <c r="F2063" s="64" t="str">
        <f t="shared" si="211"/>
        <v>The Ring</v>
      </c>
      <c r="G2063" s="66"/>
      <c r="H2063" s="65" t="str">
        <f t="shared" si="212"/>
        <v>Level 00</v>
      </c>
      <c r="I2063" s="66"/>
      <c r="J2063" s="67" t="str">
        <f t="shared" si="208"/>
        <v>Zone R1</v>
      </c>
      <c r="K2063" s="66"/>
      <c r="L2063" s="68" t="str">
        <f t="shared" si="209"/>
        <v>R1 / O0</v>
      </c>
      <c r="M2063" s="66"/>
      <c r="N2063" s="69" t="str">
        <f t="shared" si="213"/>
        <v>S. K. CL.</v>
      </c>
      <c r="O2063" s="66"/>
      <c r="P2063" s="70" t="str">
        <f t="shared" si="214"/>
        <v>R2 / J1</v>
      </c>
      <c r="Q2063" s="66"/>
      <c r="R2063" s="66"/>
      <c r="S2063" s="11" t="s">
        <v>6719</v>
      </c>
      <c r="T2063" s="11" t="s">
        <v>6719</v>
      </c>
      <c r="U2063" s="11" t="s">
        <v>6416</v>
      </c>
      <c r="V2063" s="59" t="s">
        <v>6416</v>
      </c>
      <c r="W2063" s="59" t="str">
        <f t="shared" si="210"/>
        <v>Construction</v>
      </c>
      <c r="X2063" s="11" t="s">
        <v>3290</v>
      </c>
      <c r="Y2063" s="32">
        <v>2</v>
      </c>
      <c r="Z2063" s="39">
        <v>45391</v>
      </c>
      <c r="AA2063" s="39">
        <v>45396</v>
      </c>
      <c r="AB2063" s="34">
        <v>795.57</v>
      </c>
    </row>
    <row r="2064" spans="1:28" x14ac:dyDescent="0.2">
      <c r="A2064" s="66" t="s">
        <v>3291</v>
      </c>
      <c r="B2064" s="11" t="s">
        <v>6416</v>
      </c>
      <c r="C2064" s="11" t="s">
        <v>6416</v>
      </c>
      <c r="D2064" s="62" t="s">
        <v>6449</v>
      </c>
      <c r="E2064" s="66"/>
      <c r="F2064" s="64" t="str">
        <f t="shared" si="211"/>
        <v>The Ring</v>
      </c>
      <c r="G2064" s="66"/>
      <c r="H2064" s="65" t="str">
        <f t="shared" si="212"/>
        <v>Level 00</v>
      </c>
      <c r="I2064" s="66"/>
      <c r="J2064" s="67" t="str">
        <f t="shared" si="208"/>
        <v>Zone R1</v>
      </c>
      <c r="K2064" s="66"/>
      <c r="L2064" s="68" t="str">
        <f t="shared" si="209"/>
        <v>R1 / O0</v>
      </c>
      <c r="M2064" s="66"/>
      <c r="N2064" s="69" t="str">
        <f t="shared" si="213"/>
        <v>S. K. CL.</v>
      </c>
      <c r="O2064" s="66"/>
      <c r="P2064" s="70" t="str">
        <f t="shared" si="214"/>
        <v>R2 / J1</v>
      </c>
      <c r="Q2064" s="66"/>
      <c r="R2064" s="66"/>
      <c r="S2064" s="11" t="s">
        <v>6719</v>
      </c>
      <c r="T2064" s="11" t="s">
        <v>6719</v>
      </c>
      <c r="U2064" s="11" t="s">
        <v>6416</v>
      </c>
      <c r="V2064" s="59" t="s">
        <v>6416</v>
      </c>
      <c r="W2064" s="59" t="str">
        <f t="shared" si="210"/>
        <v>Construction</v>
      </c>
      <c r="X2064" s="11" t="s">
        <v>3292</v>
      </c>
      <c r="Y2064" s="32">
        <v>2</v>
      </c>
      <c r="Z2064" s="39">
        <v>45391</v>
      </c>
      <c r="AA2064" s="39">
        <v>45396</v>
      </c>
      <c r="AB2064" s="34">
        <v>583.46</v>
      </c>
    </row>
    <row r="2065" spans="1:28" x14ac:dyDescent="0.2">
      <c r="A2065" s="63" t="s">
        <v>3293</v>
      </c>
      <c r="B2065" s="8" t="s">
        <v>6416</v>
      </c>
      <c r="C2065" s="8" t="s">
        <v>6416</v>
      </c>
      <c r="D2065" s="62" t="s">
        <v>6449</v>
      </c>
      <c r="E2065" s="63"/>
      <c r="F2065" s="64" t="str">
        <f t="shared" si="211"/>
        <v>The Ring</v>
      </c>
      <c r="G2065" s="63"/>
      <c r="H2065" s="65" t="str">
        <f t="shared" si="212"/>
        <v>Level 00</v>
      </c>
      <c r="I2065" s="63"/>
      <c r="J2065" s="67" t="str">
        <f t="shared" si="208"/>
        <v>Zone R1</v>
      </c>
      <c r="K2065" s="63"/>
      <c r="L2065" s="68" t="str">
        <f t="shared" si="209"/>
        <v>R1 / O0</v>
      </c>
      <c r="M2065" s="63"/>
      <c r="N2065" s="69" t="str">
        <f t="shared" si="213"/>
        <v>S. K. CL.</v>
      </c>
      <c r="O2065" s="63"/>
      <c r="P2065" s="70" t="str">
        <f t="shared" si="214"/>
        <v>R2 / J1</v>
      </c>
      <c r="Q2065" s="63"/>
      <c r="R2065" s="63"/>
      <c r="S2065" s="8" t="s">
        <v>6719</v>
      </c>
      <c r="T2065" s="8" t="s">
        <v>6719</v>
      </c>
      <c r="U2065" s="8" t="s">
        <v>6416</v>
      </c>
      <c r="V2065" s="59" t="s">
        <v>6416</v>
      </c>
      <c r="W2065" s="59" t="str">
        <f t="shared" si="210"/>
        <v>Construction</v>
      </c>
      <c r="X2065" s="8" t="s">
        <v>3294</v>
      </c>
      <c r="Y2065" s="23">
        <v>2</v>
      </c>
      <c r="Z2065" s="35">
        <v>45397</v>
      </c>
      <c r="AA2065" s="35">
        <v>45398</v>
      </c>
      <c r="AB2065" s="42">
        <v>1641.8</v>
      </c>
    </row>
    <row r="2066" spans="1:28" x14ac:dyDescent="0.2">
      <c r="A2066" s="69" t="s">
        <v>1288</v>
      </c>
      <c r="B2066" s="3" t="s">
        <v>6771</v>
      </c>
      <c r="C2066" s="3" t="s">
        <v>6720</v>
      </c>
      <c r="D2066" s="62" t="s">
        <v>6449</v>
      </c>
      <c r="E2066" s="92"/>
      <c r="F2066" s="64" t="str">
        <f t="shared" si="211"/>
        <v>The Ring</v>
      </c>
      <c r="G2066" s="92"/>
      <c r="H2066" s="65" t="str">
        <f t="shared" si="212"/>
        <v>Level 00</v>
      </c>
      <c r="I2066" s="92"/>
      <c r="J2066" s="67" t="str">
        <f t="shared" si="208"/>
        <v>Zone R1</v>
      </c>
      <c r="K2066" s="92"/>
      <c r="L2066" s="68" t="str">
        <f t="shared" si="209"/>
        <v>R1 / O0</v>
      </c>
      <c r="M2066" s="69" t="s">
        <v>1288</v>
      </c>
      <c r="N2066" s="69" t="str">
        <f t="shared" si="213"/>
        <v>S. K. CR.</v>
      </c>
      <c r="O2066" s="92"/>
      <c r="P2066" s="70" t="str">
        <f t="shared" si="214"/>
        <v>R2 / J1</v>
      </c>
      <c r="Q2066" s="92"/>
      <c r="R2066" s="92"/>
      <c r="S2066" s="3" t="s">
        <v>6720</v>
      </c>
      <c r="T2066" s="3" t="s">
        <v>6720</v>
      </c>
      <c r="U2066" s="3" t="s">
        <v>6720</v>
      </c>
      <c r="V2066" s="59" t="s">
        <v>1288</v>
      </c>
      <c r="W2066" s="59" t="str">
        <f t="shared" si="210"/>
        <v>Construction            S. K. CR.</v>
      </c>
      <c r="X2066" s="3"/>
      <c r="Y2066" s="49">
        <v>5</v>
      </c>
      <c r="Z2066" s="50">
        <v>45390</v>
      </c>
      <c r="AA2066" s="50">
        <v>45398</v>
      </c>
      <c r="AB2066" s="52">
        <v>13134.4</v>
      </c>
    </row>
    <row r="2067" spans="1:28" ht="25.5" x14ac:dyDescent="0.2">
      <c r="A2067" s="66" t="s">
        <v>3295</v>
      </c>
      <c r="B2067" s="11" t="s">
        <v>6416</v>
      </c>
      <c r="C2067" s="11" t="s">
        <v>6416</v>
      </c>
      <c r="D2067" s="62" t="s">
        <v>6449</v>
      </c>
      <c r="E2067" s="66"/>
      <c r="F2067" s="64" t="str">
        <f t="shared" si="211"/>
        <v>The Ring</v>
      </c>
      <c r="G2067" s="66"/>
      <c r="H2067" s="65" t="str">
        <f t="shared" si="212"/>
        <v>Level 00</v>
      </c>
      <c r="I2067" s="66"/>
      <c r="J2067" s="67" t="str">
        <f t="shared" si="208"/>
        <v>Zone R1</v>
      </c>
      <c r="K2067" s="66"/>
      <c r="L2067" s="68" t="str">
        <f t="shared" si="209"/>
        <v>R1 / O0</v>
      </c>
      <c r="M2067" s="66"/>
      <c r="N2067" s="69" t="str">
        <f t="shared" si="213"/>
        <v>S. K. CR.</v>
      </c>
      <c r="O2067" s="66"/>
      <c r="P2067" s="70" t="str">
        <f t="shared" si="214"/>
        <v>R2 / J1</v>
      </c>
      <c r="Q2067" s="66"/>
      <c r="R2067" s="66"/>
      <c r="S2067" s="11" t="s">
        <v>6720</v>
      </c>
      <c r="T2067" s="11" t="s">
        <v>6720</v>
      </c>
      <c r="U2067" s="11" t="s">
        <v>6416</v>
      </c>
      <c r="V2067" s="59" t="s">
        <v>6416</v>
      </c>
      <c r="W2067" s="59" t="str">
        <f t="shared" si="210"/>
        <v>Construction</v>
      </c>
      <c r="X2067" s="11" t="s">
        <v>3296</v>
      </c>
      <c r="Y2067" s="32">
        <v>3</v>
      </c>
      <c r="Z2067" s="39">
        <v>45390</v>
      </c>
      <c r="AA2067" s="39">
        <v>45396</v>
      </c>
      <c r="AB2067" s="48">
        <v>6995.08</v>
      </c>
    </row>
    <row r="2068" spans="1:28" x14ac:dyDescent="0.2">
      <c r="A2068" s="66" t="s">
        <v>3297</v>
      </c>
      <c r="B2068" s="11" t="s">
        <v>6416</v>
      </c>
      <c r="C2068" s="11" t="s">
        <v>6416</v>
      </c>
      <c r="D2068" s="62" t="s">
        <v>6449</v>
      </c>
      <c r="E2068" s="66"/>
      <c r="F2068" s="64" t="str">
        <f t="shared" si="211"/>
        <v>The Ring</v>
      </c>
      <c r="G2068" s="66"/>
      <c r="H2068" s="65" t="str">
        <f t="shared" si="212"/>
        <v>Level 00</v>
      </c>
      <c r="I2068" s="66"/>
      <c r="J2068" s="67" t="str">
        <f t="shared" si="208"/>
        <v>Zone R1</v>
      </c>
      <c r="K2068" s="66"/>
      <c r="L2068" s="68" t="str">
        <f t="shared" si="209"/>
        <v>R1 / O0</v>
      </c>
      <c r="M2068" s="66"/>
      <c r="N2068" s="69" t="str">
        <f t="shared" si="213"/>
        <v>S. K. CR.</v>
      </c>
      <c r="O2068" s="66"/>
      <c r="P2068" s="70" t="str">
        <f t="shared" si="214"/>
        <v>R2 / J1</v>
      </c>
      <c r="Q2068" s="66"/>
      <c r="R2068" s="66"/>
      <c r="S2068" s="11" t="s">
        <v>6720</v>
      </c>
      <c r="T2068" s="11" t="s">
        <v>6720</v>
      </c>
      <c r="U2068" s="11" t="s">
        <v>6416</v>
      </c>
      <c r="V2068" s="59" t="s">
        <v>6416</v>
      </c>
      <c r="W2068" s="59" t="str">
        <f t="shared" si="210"/>
        <v>Construction</v>
      </c>
      <c r="X2068" s="11" t="s">
        <v>3298</v>
      </c>
      <c r="Y2068" s="32">
        <v>3</v>
      </c>
      <c r="Z2068" s="39">
        <v>45390</v>
      </c>
      <c r="AA2068" s="39">
        <v>45396</v>
      </c>
      <c r="AB2068" s="48">
        <v>3118.49</v>
      </c>
    </row>
    <row r="2069" spans="1:28" x14ac:dyDescent="0.2">
      <c r="A2069" s="66" t="s">
        <v>3299</v>
      </c>
      <c r="B2069" s="11" t="s">
        <v>6416</v>
      </c>
      <c r="C2069" s="11" t="s">
        <v>6416</v>
      </c>
      <c r="D2069" s="62" t="s">
        <v>6449</v>
      </c>
      <c r="E2069" s="66"/>
      <c r="F2069" s="64" t="str">
        <f t="shared" si="211"/>
        <v>The Ring</v>
      </c>
      <c r="G2069" s="66"/>
      <c r="H2069" s="65" t="str">
        <f t="shared" si="212"/>
        <v>Level 00</v>
      </c>
      <c r="I2069" s="66"/>
      <c r="J2069" s="67" t="str">
        <f t="shared" si="208"/>
        <v>Zone R1</v>
      </c>
      <c r="K2069" s="66"/>
      <c r="L2069" s="68" t="str">
        <f t="shared" si="209"/>
        <v>R1 / O0</v>
      </c>
      <c r="M2069" s="66"/>
      <c r="N2069" s="69" t="str">
        <f t="shared" si="213"/>
        <v>S. K. CR.</v>
      </c>
      <c r="O2069" s="66"/>
      <c r="P2069" s="70" t="str">
        <f t="shared" si="214"/>
        <v>R2 / J1</v>
      </c>
      <c r="Q2069" s="66"/>
      <c r="R2069" s="66"/>
      <c r="S2069" s="11" t="s">
        <v>6720</v>
      </c>
      <c r="T2069" s="11" t="s">
        <v>6720</v>
      </c>
      <c r="U2069" s="11" t="s">
        <v>6416</v>
      </c>
      <c r="V2069" s="59" t="s">
        <v>6416</v>
      </c>
      <c r="W2069" s="59" t="str">
        <f t="shared" si="210"/>
        <v>Construction</v>
      </c>
      <c r="X2069" s="11" t="s">
        <v>3300</v>
      </c>
      <c r="Y2069" s="32">
        <v>2</v>
      </c>
      <c r="Z2069" s="39">
        <v>45391</v>
      </c>
      <c r="AA2069" s="39">
        <v>45396</v>
      </c>
      <c r="AB2069" s="34">
        <v>795.57</v>
      </c>
    </row>
    <row r="2070" spans="1:28" x14ac:dyDescent="0.2">
      <c r="A2070" s="66" t="s">
        <v>3301</v>
      </c>
      <c r="B2070" s="11" t="s">
        <v>6416</v>
      </c>
      <c r="C2070" s="11" t="s">
        <v>6416</v>
      </c>
      <c r="D2070" s="62" t="s">
        <v>6449</v>
      </c>
      <c r="E2070" s="66"/>
      <c r="F2070" s="64" t="str">
        <f t="shared" si="211"/>
        <v>The Ring</v>
      </c>
      <c r="G2070" s="66"/>
      <c r="H2070" s="65" t="str">
        <f t="shared" si="212"/>
        <v>Level 00</v>
      </c>
      <c r="I2070" s="66"/>
      <c r="J2070" s="67" t="str">
        <f t="shared" si="208"/>
        <v>Zone R1</v>
      </c>
      <c r="K2070" s="66"/>
      <c r="L2070" s="68" t="str">
        <f t="shared" si="209"/>
        <v>R1 / O0</v>
      </c>
      <c r="M2070" s="66"/>
      <c r="N2070" s="69" t="str">
        <f t="shared" si="213"/>
        <v>S. K. CR.</v>
      </c>
      <c r="O2070" s="66"/>
      <c r="P2070" s="70" t="str">
        <f t="shared" si="214"/>
        <v>R2 / J1</v>
      </c>
      <c r="Q2070" s="66"/>
      <c r="R2070" s="66"/>
      <c r="S2070" s="11" t="s">
        <v>6720</v>
      </c>
      <c r="T2070" s="11" t="s">
        <v>6720</v>
      </c>
      <c r="U2070" s="11" t="s">
        <v>6416</v>
      </c>
      <c r="V2070" s="59" t="s">
        <v>6416</v>
      </c>
      <c r="W2070" s="59" t="str">
        <f t="shared" si="210"/>
        <v>Construction</v>
      </c>
      <c r="X2070" s="11" t="s">
        <v>3302</v>
      </c>
      <c r="Y2070" s="32">
        <v>2</v>
      </c>
      <c r="Z2070" s="39">
        <v>45391</v>
      </c>
      <c r="AA2070" s="39">
        <v>45396</v>
      </c>
      <c r="AB2070" s="34">
        <v>583.46</v>
      </c>
    </row>
    <row r="2071" spans="1:28" x14ac:dyDescent="0.2">
      <c r="A2071" s="63" t="s">
        <v>3303</v>
      </c>
      <c r="B2071" s="8" t="s">
        <v>6416</v>
      </c>
      <c r="C2071" s="8" t="s">
        <v>6416</v>
      </c>
      <c r="D2071" s="62" t="s">
        <v>6449</v>
      </c>
      <c r="E2071" s="63"/>
      <c r="F2071" s="64" t="str">
        <f t="shared" si="211"/>
        <v>The Ring</v>
      </c>
      <c r="G2071" s="63"/>
      <c r="H2071" s="65" t="str">
        <f t="shared" si="212"/>
        <v>Level 00</v>
      </c>
      <c r="I2071" s="63"/>
      <c r="J2071" s="67" t="str">
        <f t="shared" si="208"/>
        <v>Zone R1</v>
      </c>
      <c r="K2071" s="63"/>
      <c r="L2071" s="68" t="str">
        <f t="shared" si="209"/>
        <v>R1 / O0</v>
      </c>
      <c r="M2071" s="63"/>
      <c r="N2071" s="69" t="str">
        <f t="shared" si="213"/>
        <v>S. K. CR.</v>
      </c>
      <c r="O2071" s="63"/>
      <c r="P2071" s="70" t="str">
        <f t="shared" si="214"/>
        <v>R2 / J1</v>
      </c>
      <c r="Q2071" s="63"/>
      <c r="R2071" s="63"/>
      <c r="S2071" s="8" t="s">
        <v>6720</v>
      </c>
      <c r="T2071" s="8" t="s">
        <v>6720</v>
      </c>
      <c r="U2071" s="8" t="s">
        <v>6416</v>
      </c>
      <c r="V2071" s="59" t="s">
        <v>6416</v>
      </c>
      <c r="W2071" s="59" t="str">
        <f t="shared" si="210"/>
        <v>Construction</v>
      </c>
      <c r="X2071" s="8" t="s">
        <v>3304</v>
      </c>
      <c r="Y2071" s="23">
        <v>2</v>
      </c>
      <c r="Z2071" s="35">
        <v>45397</v>
      </c>
      <c r="AA2071" s="35">
        <v>45398</v>
      </c>
      <c r="AB2071" s="42">
        <v>1641.8</v>
      </c>
    </row>
    <row r="2072" spans="1:28" x14ac:dyDescent="0.2">
      <c r="A2072" s="69" t="s">
        <v>1211</v>
      </c>
      <c r="B2072" s="3" t="s">
        <v>6771</v>
      </c>
      <c r="C2072" s="3" t="s">
        <v>6713</v>
      </c>
      <c r="D2072" s="62" t="s">
        <v>6449</v>
      </c>
      <c r="E2072" s="92"/>
      <c r="F2072" s="64" t="str">
        <f t="shared" si="211"/>
        <v>The Ring</v>
      </c>
      <c r="G2072" s="92"/>
      <c r="H2072" s="65" t="str">
        <f t="shared" si="212"/>
        <v>Level 00</v>
      </c>
      <c r="I2072" s="92"/>
      <c r="J2072" s="67" t="str">
        <f t="shared" si="208"/>
        <v>Zone R1</v>
      </c>
      <c r="K2072" s="92"/>
      <c r="L2072" s="68" t="str">
        <f t="shared" si="209"/>
        <v>R1 / O0</v>
      </c>
      <c r="M2072" s="69" t="s">
        <v>1211</v>
      </c>
      <c r="N2072" s="69" t="str">
        <f t="shared" si="213"/>
        <v>S. DQ. L.</v>
      </c>
      <c r="O2072" s="92"/>
      <c r="P2072" s="70" t="str">
        <f t="shared" si="214"/>
        <v>R2 / J1</v>
      </c>
      <c r="Q2072" s="92"/>
      <c r="R2072" s="92"/>
      <c r="S2072" s="3" t="s">
        <v>6713</v>
      </c>
      <c r="T2072" s="3" t="s">
        <v>6713</v>
      </c>
      <c r="U2072" s="3" t="s">
        <v>6713</v>
      </c>
      <c r="V2072" s="59" t="s">
        <v>1211</v>
      </c>
      <c r="W2072" s="59" t="str">
        <f t="shared" si="210"/>
        <v>Construction            S. DQ. L.</v>
      </c>
      <c r="X2072" s="3"/>
      <c r="Y2072" s="49">
        <v>5</v>
      </c>
      <c r="Z2072" s="50">
        <v>45390</v>
      </c>
      <c r="AA2072" s="50">
        <v>45398</v>
      </c>
      <c r="AB2072" s="52">
        <v>13134.4</v>
      </c>
    </row>
    <row r="2073" spans="1:28" ht="25.5" x14ac:dyDescent="0.2">
      <c r="A2073" s="66" t="s">
        <v>3305</v>
      </c>
      <c r="B2073" s="11" t="s">
        <v>6416</v>
      </c>
      <c r="C2073" s="11" t="s">
        <v>6416</v>
      </c>
      <c r="D2073" s="62" t="s">
        <v>6449</v>
      </c>
      <c r="E2073" s="66"/>
      <c r="F2073" s="64" t="str">
        <f t="shared" si="211"/>
        <v>The Ring</v>
      </c>
      <c r="G2073" s="66"/>
      <c r="H2073" s="65" t="str">
        <f t="shared" si="212"/>
        <v>Level 00</v>
      </c>
      <c r="I2073" s="66"/>
      <c r="J2073" s="67" t="str">
        <f t="shared" si="208"/>
        <v>Zone R1</v>
      </c>
      <c r="K2073" s="66"/>
      <c r="L2073" s="68" t="str">
        <f t="shared" si="209"/>
        <v>R1 / O0</v>
      </c>
      <c r="M2073" s="66"/>
      <c r="N2073" s="69" t="str">
        <f t="shared" si="213"/>
        <v>S. DQ. L.</v>
      </c>
      <c r="O2073" s="66"/>
      <c r="P2073" s="70" t="str">
        <f t="shared" si="214"/>
        <v>R2 / J1</v>
      </c>
      <c r="Q2073" s="66"/>
      <c r="R2073" s="66"/>
      <c r="S2073" s="11" t="s">
        <v>6713</v>
      </c>
      <c r="T2073" s="11" t="s">
        <v>6713</v>
      </c>
      <c r="U2073" s="11" t="s">
        <v>6416</v>
      </c>
      <c r="V2073" s="59" t="s">
        <v>6416</v>
      </c>
      <c r="W2073" s="59" t="str">
        <f t="shared" si="210"/>
        <v>Construction</v>
      </c>
      <c r="X2073" s="11" t="s">
        <v>3306</v>
      </c>
      <c r="Y2073" s="32">
        <v>3</v>
      </c>
      <c r="Z2073" s="39">
        <v>45390</v>
      </c>
      <c r="AA2073" s="39">
        <v>45396</v>
      </c>
      <c r="AB2073" s="48">
        <v>6995.08</v>
      </c>
    </row>
    <row r="2074" spans="1:28" x14ac:dyDescent="0.2">
      <c r="A2074" s="66" t="s">
        <v>3307</v>
      </c>
      <c r="B2074" s="11" t="s">
        <v>6416</v>
      </c>
      <c r="C2074" s="11" t="s">
        <v>6416</v>
      </c>
      <c r="D2074" s="62" t="s">
        <v>6449</v>
      </c>
      <c r="E2074" s="66"/>
      <c r="F2074" s="64" t="str">
        <f t="shared" si="211"/>
        <v>The Ring</v>
      </c>
      <c r="G2074" s="66"/>
      <c r="H2074" s="65" t="str">
        <f t="shared" si="212"/>
        <v>Level 00</v>
      </c>
      <c r="I2074" s="66"/>
      <c r="J2074" s="67" t="str">
        <f t="shared" si="208"/>
        <v>Zone R1</v>
      </c>
      <c r="K2074" s="66"/>
      <c r="L2074" s="68" t="str">
        <f t="shared" si="209"/>
        <v>R1 / O0</v>
      </c>
      <c r="M2074" s="66"/>
      <c r="N2074" s="69" t="str">
        <f t="shared" si="213"/>
        <v>S. DQ. L.</v>
      </c>
      <c r="O2074" s="66"/>
      <c r="P2074" s="70" t="str">
        <f t="shared" si="214"/>
        <v>R2 / J1</v>
      </c>
      <c r="Q2074" s="66"/>
      <c r="R2074" s="66"/>
      <c r="S2074" s="11" t="s">
        <v>6713</v>
      </c>
      <c r="T2074" s="11" t="s">
        <v>6713</v>
      </c>
      <c r="U2074" s="11" t="s">
        <v>6416</v>
      </c>
      <c r="V2074" s="59" t="s">
        <v>6416</v>
      </c>
      <c r="W2074" s="59" t="str">
        <f t="shared" si="210"/>
        <v>Construction</v>
      </c>
      <c r="X2074" s="11" t="s">
        <v>3308</v>
      </c>
      <c r="Y2074" s="32">
        <v>3</v>
      </c>
      <c r="Z2074" s="39">
        <v>45390</v>
      </c>
      <c r="AA2074" s="39">
        <v>45396</v>
      </c>
      <c r="AB2074" s="48">
        <v>3118.49</v>
      </c>
    </row>
    <row r="2075" spans="1:28" x14ac:dyDescent="0.2">
      <c r="A2075" s="66" t="s">
        <v>3309</v>
      </c>
      <c r="B2075" s="11" t="s">
        <v>6416</v>
      </c>
      <c r="C2075" s="11" t="s">
        <v>6416</v>
      </c>
      <c r="D2075" s="62" t="s">
        <v>6449</v>
      </c>
      <c r="E2075" s="66"/>
      <c r="F2075" s="64" t="str">
        <f t="shared" si="211"/>
        <v>The Ring</v>
      </c>
      <c r="G2075" s="66"/>
      <c r="H2075" s="65" t="str">
        <f t="shared" si="212"/>
        <v>Level 00</v>
      </c>
      <c r="I2075" s="66"/>
      <c r="J2075" s="67" t="str">
        <f t="shared" si="208"/>
        <v>Zone R1</v>
      </c>
      <c r="K2075" s="66"/>
      <c r="L2075" s="68" t="str">
        <f t="shared" si="209"/>
        <v>R1 / O0</v>
      </c>
      <c r="M2075" s="66"/>
      <c r="N2075" s="69" t="str">
        <f t="shared" si="213"/>
        <v>S. DQ. L.</v>
      </c>
      <c r="O2075" s="66"/>
      <c r="P2075" s="70" t="str">
        <f t="shared" si="214"/>
        <v>R2 / J1</v>
      </c>
      <c r="Q2075" s="66"/>
      <c r="R2075" s="66"/>
      <c r="S2075" s="11" t="s">
        <v>6713</v>
      </c>
      <c r="T2075" s="11" t="s">
        <v>6713</v>
      </c>
      <c r="U2075" s="11" t="s">
        <v>6416</v>
      </c>
      <c r="V2075" s="59" t="s">
        <v>6416</v>
      </c>
      <c r="W2075" s="59" t="str">
        <f t="shared" si="210"/>
        <v>Construction</v>
      </c>
      <c r="X2075" s="11" t="s">
        <v>3310</v>
      </c>
      <c r="Y2075" s="32">
        <v>2</v>
      </c>
      <c r="Z2075" s="39">
        <v>45391</v>
      </c>
      <c r="AA2075" s="39">
        <v>45396</v>
      </c>
      <c r="AB2075" s="34">
        <v>795.57</v>
      </c>
    </row>
    <row r="2076" spans="1:28" x14ac:dyDescent="0.2">
      <c r="A2076" s="66" t="s">
        <v>3311</v>
      </c>
      <c r="B2076" s="11" t="s">
        <v>6416</v>
      </c>
      <c r="C2076" s="11" t="s">
        <v>6416</v>
      </c>
      <c r="D2076" s="62" t="s">
        <v>6449</v>
      </c>
      <c r="E2076" s="66"/>
      <c r="F2076" s="64" t="str">
        <f t="shared" si="211"/>
        <v>The Ring</v>
      </c>
      <c r="G2076" s="66"/>
      <c r="H2076" s="65" t="str">
        <f t="shared" si="212"/>
        <v>Level 00</v>
      </c>
      <c r="I2076" s="66"/>
      <c r="J2076" s="67" t="str">
        <f t="shared" si="208"/>
        <v>Zone R1</v>
      </c>
      <c r="K2076" s="66"/>
      <c r="L2076" s="68" t="str">
        <f t="shared" si="209"/>
        <v>R1 / O0</v>
      </c>
      <c r="M2076" s="66"/>
      <c r="N2076" s="69" t="str">
        <f t="shared" si="213"/>
        <v>S. DQ. L.</v>
      </c>
      <c r="O2076" s="66"/>
      <c r="P2076" s="70" t="str">
        <f t="shared" si="214"/>
        <v>R2 / J1</v>
      </c>
      <c r="Q2076" s="66"/>
      <c r="R2076" s="66"/>
      <c r="S2076" s="11" t="s">
        <v>6713</v>
      </c>
      <c r="T2076" s="11" t="s">
        <v>6713</v>
      </c>
      <c r="U2076" s="11" t="s">
        <v>6416</v>
      </c>
      <c r="V2076" s="59" t="s">
        <v>6416</v>
      </c>
      <c r="W2076" s="59" t="str">
        <f t="shared" si="210"/>
        <v>Construction</v>
      </c>
      <c r="X2076" s="11" t="s">
        <v>3312</v>
      </c>
      <c r="Y2076" s="32">
        <v>2</v>
      </c>
      <c r="Z2076" s="39">
        <v>45391</v>
      </c>
      <c r="AA2076" s="39">
        <v>45396</v>
      </c>
      <c r="AB2076" s="34">
        <v>583.46</v>
      </c>
    </row>
    <row r="2077" spans="1:28" x14ac:dyDescent="0.2">
      <c r="A2077" s="63" t="s">
        <v>3313</v>
      </c>
      <c r="B2077" s="8" t="s">
        <v>6416</v>
      </c>
      <c r="C2077" s="8" t="s">
        <v>6416</v>
      </c>
      <c r="D2077" s="62" t="s">
        <v>6449</v>
      </c>
      <c r="E2077" s="63"/>
      <c r="F2077" s="64" t="str">
        <f t="shared" si="211"/>
        <v>The Ring</v>
      </c>
      <c r="G2077" s="63"/>
      <c r="H2077" s="65" t="str">
        <f t="shared" si="212"/>
        <v>Level 00</v>
      </c>
      <c r="I2077" s="63"/>
      <c r="J2077" s="67" t="str">
        <f t="shared" si="208"/>
        <v>Zone R1</v>
      </c>
      <c r="K2077" s="63"/>
      <c r="L2077" s="68" t="str">
        <f t="shared" si="209"/>
        <v>R1 / O0</v>
      </c>
      <c r="M2077" s="63"/>
      <c r="N2077" s="69" t="str">
        <f t="shared" si="213"/>
        <v>S. DQ. L.</v>
      </c>
      <c r="O2077" s="63"/>
      <c r="P2077" s="70" t="str">
        <f t="shared" si="214"/>
        <v>R2 / J1</v>
      </c>
      <c r="Q2077" s="63"/>
      <c r="R2077" s="63"/>
      <c r="S2077" s="8" t="s">
        <v>6713</v>
      </c>
      <c r="T2077" s="8" t="s">
        <v>6713</v>
      </c>
      <c r="U2077" s="8" t="s">
        <v>6416</v>
      </c>
      <c r="V2077" s="59" t="s">
        <v>6416</v>
      </c>
      <c r="W2077" s="59" t="str">
        <f t="shared" si="210"/>
        <v>Construction</v>
      </c>
      <c r="X2077" s="8" t="s">
        <v>3314</v>
      </c>
      <c r="Y2077" s="23">
        <v>2</v>
      </c>
      <c r="Z2077" s="35">
        <v>45397</v>
      </c>
      <c r="AA2077" s="35">
        <v>45398</v>
      </c>
      <c r="AB2077" s="42">
        <v>1641.8</v>
      </c>
    </row>
    <row r="2078" spans="1:28" x14ac:dyDescent="0.2">
      <c r="A2078" s="67" t="s">
        <v>3315</v>
      </c>
      <c r="B2078" s="12" t="s">
        <v>9886</v>
      </c>
      <c r="C2078" s="12" t="s">
        <v>6675</v>
      </c>
      <c r="D2078" s="62" t="s">
        <v>6449</v>
      </c>
      <c r="E2078" s="91"/>
      <c r="F2078" s="64" t="str">
        <f t="shared" si="211"/>
        <v>The Ring</v>
      </c>
      <c r="G2078" s="91"/>
      <c r="H2078" s="65" t="str">
        <f t="shared" si="212"/>
        <v>Level 00</v>
      </c>
      <c r="I2078" s="67" t="s">
        <v>3315</v>
      </c>
      <c r="J2078" s="67" t="str">
        <f t="shared" si="208"/>
        <v>Zone R2</v>
      </c>
      <c r="K2078" s="91"/>
      <c r="L2078" s="68" t="str">
        <f t="shared" si="209"/>
        <v>R1 / O0</v>
      </c>
      <c r="M2078" s="91"/>
      <c r="N2078" s="69" t="str">
        <f t="shared" si="213"/>
        <v>S. DQ. L.</v>
      </c>
      <c r="O2078" s="91"/>
      <c r="P2078" s="70" t="str">
        <f t="shared" si="214"/>
        <v>R2 / J1</v>
      </c>
      <c r="Q2078" s="91"/>
      <c r="R2078" s="91"/>
      <c r="S2078" s="12" t="s">
        <v>6675</v>
      </c>
      <c r="T2078" s="12" t="s">
        <v>6675</v>
      </c>
      <c r="U2078" s="12" t="s">
        <v>6675</v>
      </c>
      <c r="V2078" s="59" t="s">
        <v>3315</v>
      </c>
      <c r="W2078" s="59" t="str">
        <f t="shared" si="210"/>
        <v>Construction        Zone R2</v>
      </c>
      <c r="X2078" s="12"/>
      <c r="Y2078" s="36">
        <v>42</v>
      </c>
      <c r="Z2078" s="37">
        <v>45321</v>
      </c>
      <c r="AA2078" s="37">
        <v>45370</v>
      </c>
      <c r="AB2078" s="46">
        <v>206998.39</v>
      </c>
    </row>
    <row r="2079" spans="1:28" x14ac:dyDescent="0.2">
      <c r="A2079" s="68" t="s">
        <v>3316</v>
      </c>
      <c r="B2079" s="2" t="s">
        <v>6675</v>
      </c>
      <c r="C2079" s="2" t="s">
        <v>6772</v>
      </c>
      <c r="D2079" s="62" t="s">
        <v>6449</v>
      </c>
      <c r="E2079" s="92"/>
      <c r="F2079" s="64" t="str">
        <f t="shared" si="211"/>
        <v>The Ring</v>
      </c>
      <c r="G2079" s="92"/>
      <c r="H2079" s="65" t="str">
        <f t="shared" si="212"/>
        <v>Level 00</v>
      </c>
      <c r="I2079" s="92"/>
      <c r="J2079" s="67" t="str">
        <f t="shared" si="208"/>
        <v>Zone R2</v>
      </c>
      <c r="K2079" s="68" t="s">
        <v>3316</v>
      </c>
      <c r="L2079" s="68" t="str">
        <f t="shared" si="209"/>
        <v>R2 / I0</v>
      </c>
      <c r="M2079" s="92"/>
      <c r="N2079" s="69" t="str">
        <f t="shared" si="213"/>
        <v>S. DQ. L.</v>
      </c>
      <c r="O2079" s="92"/>
      <c r="P2079" s="70" t="str">
        <f t="shared" si="214"/>
        <v>R2 / J1</v>
      </c>
      <c r="Q2079" s="92"/>
      <c r="R2079" s="92"/>
      <c r="S2079" s="2" t="s">
        <v>6772</v>
      </c>
      <c r="T2079" s="2" t="s">
        <v>6772</v>
      </c>
      <c r="U2079" s="2" t="s">
        <v>6772</v>
      </c>
      <c r="V2079" s="59" t="s">
        <v>3316</v>
      </c>
      <c r="W2079" s="59" t="str">
        <f t="shared" si="210"/>
        <v>Construction          R2 / I0</v>
      </c>
      <c r="X2079" s="2"/>
      <c r="Y2079" s="43">
        <v>21</v>
      </c>
      <c r="Z2079" s="44">
        <v>45321</v>
      </c>
      <c r="AA2079" s="44">
        <v>45346</v>
      </c>
      <c r="AB2079" s="47">
        <v>103499.2</v>
      </c>
    </row>
    <row r="2080" spans="1:28" x14ac:dyDescent="0.2">
      <c r="A2080" s="69" t="s">
        <v>1256</v>
      </c>
      <c r="B2080" s="3" t="s">
        <v>6772</v>
      </c>
      <c r="C2080" s="3" t="s">
        <v>6718</v>
      </c>
      <c r="D2080" s="62" t="s">
        <v>6449</v>
      </c>
      <c r="E2080" s="92"/>
      <c r="F2080" s="64" t="str">
        <f t="shared" si="211"/>
        <v>The Ring</v>
      </c>
      <c r="G2080" s="92"/>
      <c r="H2080" s="65" t="str">
        <f t="shared" si="212"/>
        <v>Level 00</v>
      </c>
      <c r="I2080" s="92"/>
      <c r="J2080" s="67" t="str">
        <f t="shared" si="208"/>
        <v>Zone R2</v>
      </c>
      <c r="K2080" s="92"/>
      <c r="L2080" s="68" t="str">
        <f t="shared" si="209"/>
        <v>R2 / I0</v>
      </c>
      <c r="M2080" s="69" t="s">
        <v>1256</v>
      </c>
      <c r="N2080" s="69" t="str">
        <f t="shared" si="213"/>
        <v>S. K. L.</v>
      </c>
      <c r="O2080" s="92"/>
      <c r="P2080" s="70" t="str">
        <f t="shared" si="214"/>
        <v>R2 / J1</v>
      </c>
      <c r="Q2080" s="92"/>
      <c r="R2080" s="92"/>
      <c r="S2080" s="3" t="s">
        <v>6718</v>
      </c>
      <c r="T2080" s="3" t="s">
        <v>6718</v>
      </c>
      <c r="U2080" s="3" t="s">
        <v>6718</v>
      </c>
      <c r="V2080" s="59" t="s">
        <v>1256</v>
      </c>
      <c r="W2080" s="59" t="str">
        <f t="shared" si="210"/>
        <v>Construction            S. K. L.</v>
      </c>
      <c r="X2080" s="3"/>
      <c r="Y2080" s="49">
        <v>5</v>
      </c>
      <c r="Z2080" s="50">
        <v>45321</v>
      </c>
      <c r="AA2080" s="50">
        <v>45326</v>
      </c>
      <c r="AB2080" s="52">
        <v>17249.87</v>
      </c>
    </row>
    <row r="2081" spans="1:28" ht="25.5" x14ac:dyDescent="0.2">
      <c r="A2081" s="66" t="s">
        <v>3317</v>
      </c>
      <c r="B2081" s="11" t="s">
        <v>6416</v>
      </c>
      <c r="C2081" s="11" t="s">
        <v>6416</v>
      </c>
      <c r="D2081" s="62" t="s">
        <v>6449</v>
      </c>
      <c r="E2081" s="66"/>
      <c r="F2081" s="64" t="str">
        <f t="shared" si="211"/>
        <v>The Ring</v>
      </c>
      <c r="G2081" s="66"/>
      <c r="H2081" s="65" t="str">
        <f t="shared" si="212"/>
        <v>Level 00</v>
      </c>
      <c r="I2081" s="66"/>
      <c r="J2081" s="67" t="str">
        <f t="shared" si="208"/>
        <v>Zone R2</v>
      </c>
      <c r="K2081" s="66"/>
      <c r="L2081" s="68" t="str">
        <f t="shared" si="209"/>
        <v>R2 / I0</v>
      </c>
      <c r="M2081" s="66"/>
      <c r="N2081" s="69" t="str">
        <f t="shared" si="213"/>
        <v>S. K. L.</v>
      </c>
      <c r="O2081" s="66"/>
      <c r="P2081" s="70" t="str">
        <f t="shared" si="214"/>
        <v>R2 / J1</v>
      </c>
      <c r="Q2081" s="66"/>
      <c r="R2081" s="66"/>
      <c r="S2081" s="11" t="s">
        <v>6718</v>
      </c>
      <c r="T2081" s="11" t="s">
        <v>6718</v>
      </c>
      <c r="U2081" s="11" t="s">
        <v>6416</v>
      </c>
      <c r="V2081" s="59" t="s">
        <v>6416</v>
      </c>
      <c r="W2081" s="59" t="str">
        <f t="shared" si="210"/>
        <v>Construction</v>
      </c>
      <c r="X2081" s="11" t="s">
        <v>3318</v>
      </c>
      <c r="Y2081" s="32">
        <v>3</v>
      </c>
      <c r="Z2081" s="39">
        <v>45321</v>
      </c>
      <c r="AA2081" s="39">
        <v>45323</v>
      </c>
      <c r="AB2081" s="48">
        <v>9326.7800000000007</v>
      </c>
    </row>
    <row r="2082" spans="1:28" x14ac:dyDescent="0.2">
      <c r="A2082" s="66" t="s">
        <v>3319</v>
      </c>
      <c r="B2082" s="11" t="s">
        <v>6416</v>
      </c>
      <c r="C2082" s="11" t="s">
        <v>6416</v>
      </c>
      <c r="D2082" s="62" t="s">
        <v>6449</v>
      </c>
      <c r="E2082" s="66"/>
      <c r="F2082" s="64" t="str">
        <f t="shared" si="211"/>
        <v>The Ring</v>
      </c>
      <c r="G2082" s="66"/>
      <c r="H2082" s="65" t="str">
        <f t="shared" si="212"/>
        <v>Level 00</v>
      </c>
      <c r="I2082" s="66"/>
      <c r="J2082" s="67" t="str">
        <f t="shared" ref="J2082:J2145" si="215">IF(I2082="",J2081,TRIM(I2082))</f>
        <v>Zone R2</v>
      </c>
      <c r="K2082" s="66"/>
      <c r="L2082" s="68" t="str">
        <f t="shared" si="209"/>
        <v>R2 / I0</v>
      </c>
      <c r="M2082" s="66"/>
      <c r="N2082" s="69" t="str">
        <f t="shared" si="213"/>
        <v>S. K. L.</v>
      </c>
      <c r="O2082" s="66"/>
      <c r="P2082" s="70" t="str">
        <f t="shared" si="214"/>
        <v>R2 / J1</v>
      </c>
      <c r="Q2082" s="66"/>
      <c r="R2082" s="66"/>
      <c r="S2082" s="11" t="s">
        <v>6718</v>
      </c>
      <c r="T2082" s="11" t="s">
        <v>6718</v>
      </c>
      <c r="U2082" s="11" t="s">
        <v>6416</v>
      </c>
      <c r="V2082" s="59" t="s">
        <v>6416</v>
      </c>
      <c r="W2082" s="59" t="str">
        <f t="shared" si="210"/>
        <v>Construction</v>
      </c>
      <c r="X2082" s="11" t="s">
        <v>3320</v>
      </c>
      <c r="Y2082" s="32">
        <v>3</v>
      </c>
      <c r="Z2082" s="39">
        <v>45321</v>
      </c>
      <c r="AA2082" s="39">
        <v>45323</v>
      </c>
      <c r="AB2082" s="48">
        <v>4157.99</v>
      </c>
    </row>
    <row r="2083" spans="1:28" x14ac:dyDescent="0.2">
      <c r="A2083" s="66" t="s">
        <v>3321</v>
      </c>
      <c r="B2083" s="11" t="s">
        <v>6416</v>
      </c>
      <c r="C2083" s="11" t="s">
        <v>6416</v>
      </c>
      <c r="D2083" s="62" t="s">
        <v>6449</v>
      </c>
      <c r="E2083" s="66"/>
      <c r="F2083" s="64" t="str">
        <f t="shared" si="211"/>
        <v>The Ring</v>
      </c>
      <c r="G2083" s="66"/>
      <c r="H2083" s="65" t="str">
        <f t="shared" si="212"/>
        <v>Level 00</v>
      </c>
      <c r="I2083" s="66"/>
      <c r="J2083" s="67" t="str">
        <f t="shared" si="215"/>
        <v>Zone R2</v>
      </c>
      <c r="K2083" s="66"/>
      <c r="L2083" s="68" t="str">
        <f t="shared" si="209"/>
        <v>R2 / I0</v>
      </c>
      <c r="M2083" s="66"/>
      <c r="N2083" s="69" t="str">
        <f t="shared" si="213"/>
        <v>S. K. L.</v>
      </c>
      <c r="O2083" s="66"/>
      <c r="P2083" s="70" t="str">
        <f t="shared" si="214"/>
        <v>R2 / J1</v>
      </c>
      <c r="Q2083" s="66"/>
      <c r="R2083" s="66"/>
      <c r="S2083" s="11" t="s">
        <v>6718</v>
      </c>
      <c r="T2083" s="11" t="s">
        <v>6718</v>
      </c>
      <c r="U2083" s="11" t="s">
        <v>6416</v>
      </c>
      <c r="V2083" s="59" t="s">
        <v>6416</v>
      </c>
      <c r="W2083" s="59" t="str">
        <f t="shared" si="210"/>
        <v>Construction</v>
      </c>
      <c r="X2083" s="11" t="s">
        <v>3322</v>
      </c>
      <c r="Y2083" s="32">
        <v>2</v>
      </c>
      <c r="Z2083" s="39">
        <v>45322</v>
      </c>
      <c r="AA2083" s="39">
        <v>45323</v>
      </c>
      <c r="AB2083" s="34">
        <v>928.16</v>
      </c>
    </row>
    <row r="2084" spans="1:28" x14ac:dyDescent="0.2">
      <c r="A2084" s="66" t="s">
        <v>3323</v>
      </c>
      <c r="B2084" s="11" t="s">
        <v>6416</v>
      </c>
      <c r="C2084" s="11" t="s">
        <v>6416</v>
      </c>
      <c r="D2084" s="62" t="s">
        <v>6449</v>
      </c>
      <c r="E2084" s="66"/>
      <c r="F2084" s="64" t="str">
        <f t="shared" si="211"/>
        <v>The Ring</v>
      </c>
      <c r="G2084" s="66"/>
      <c r="H2084" s="65" t="str">
        <f t="shared" si="212"/>
        <v>Level 00</v>
      </c>
      <c r="I2084" s="66"/>
      <c r="J2084" s="67" t="str">
        <f t="shared" si="215"/>
        <v>Zone R2</v>
      </c>
      <c r="K2084" s="66"/>
      <c r="L2084" s="68" t="str">
        <f t="shared" ref="L2084:L2147" si="216">IF(K2084="",L2083,TRIM(K2084))</f>
        <v>R2 / I0</v>
      </c>
      <c r="M2084" s="66"/>
      <c r="N2084" s="69" t="str">
        <f t="shared" si="213"/>
        <v>S. K. L.</v>
      </c>
      <c r="O2084" s="66"/>
      <c r="P2084" s="70" t="str">
        <f t="shared" si="214"/>
        <v>R2 / J1</v>
      </c>
      <c r="Q2084" s="66"/>
      <c r="R2084" s="66"/>
      <c r="S2084" s="11" t="s">
        <v>6718</v>
      </c>
      <c r="T2084" s="11" t="s">
        <v>6718</v>
      </c>
      <c r="U2084" s="11" t="s">
        <v>6416</v>
      </c>
      <c r="V2084" s="59" t="s">
        <v>6416</v>
      </c>
      <c r="W2084" s="59" t="str">
        <f t="shared" si="210"/>
        <v>Construction</v>
      </c>
      <c r="X2084" s="11" t="s">
        <v>3324</v>
      </c>
      <c r="Y2084" s="32">
        <v>2</v>
      </c>
      <c r="Z2084" s="39">
        <v>45322</v>
      </c>
      <c r="AA2084" s="39">
        <v>45323</v>
      </c>
      <c r="AB2084" s="34">
        <v>680.7</v>
      </c>
    </row>
    <row r="2085" spans="1:28" x14ac:dyDescent="0.2">
      <c r="A2085" s="63" t="s">
        <v>3325</v>
      </c>
      <c r="B2085" s="8" t="s">
        <v>6416</v>
      </c>
      <c r="C2085" s="8" t="s">
        <v>6416</v>
      </c>
      <c r="D2085" s="62" t="s">
        <v>6449</v>
      </c>
      <c r="E2085" s="63"/>
      <c r="F2085" s="64" t="str">
        <f t="shared" si="211"/>
        <v>The Ring</v>
      </c>
      <c r="G2085" s="63"/>
      <c r="H2085" s="65" t="str">
        <f t="shared" si="212"/>
        <v>Level 00</v>
      </c>
      <c r="I2085" s="63"/>
      <c r="J2085" s="67" t="str">
        <f t="shared" si="215"/>
        <v>Zone R2</v>
      </c>
      <c r="K2085" s="63"/>
      <c r="L2085" s="68" t="str">
        <f t="shared" si="216"/>
        <v>R2 / I0</v>
      </c>
      <c r="M2085" s="63"/>
      <c r="N2085" s="69" t="str">
        <f t="shared" si="213"/>
        <v>S. K. L.</v>
      </c>
      <c r="O2085" s="63"/>
      <c r="P2085" s="70" t="str">
        <f t="shared" si="214"/>
        <v>R2 / J1</v>
      </c>
      <c r="Q2085" s="63"/>
      <c r="R2085" s="63"/>
      <c r="S2085" s="8" t="s">
        <v>6718</v>
      </c>
      <c r="T2085" s="8" t="s">
        <v>6718</v>
      </c>
      <c r="U2085" s="8" t="s">
        <v>6416</v>
      </c>
      <c r="V2085" s="59" t="s">
        <v>6416</v>
      </c>
      <c r="W2085" s="59" t="str">
        <f t="shared" si="210"/>
        <v>Construction</v>
      </c>
      <c r="X2085" s="8" t="s">
        <v>3326</v>
      </c>
      <c r="Y2085" s="23">
        <v>2</v>
      </c>
      <c r="Z2085" s="35">
        <v>45325</v>
      </c>
      <c r="AA2085" s="35">
        <v>45326</v>
      </c>
      <c r="AB2085" s="42">
        <v>2156.23</v>
      </c>
    </row>
    <row r="2086" spans="1:28" x14ac:dyDescent="0.2">
      <c r="A2086" s="69" t="s">
        <v>1200</v>
      </c>
      <c r="B2086" s="3" t="s">
        <v>6772</v>
      </c>
      <c r="C2086" s="3" t="s">
        <v>6712</v>
      </c>
      <c r="D2086" s="62" t="s">
        <v>6449</v>
      </c>
      <c r="E2086" s="92"/>
      <c r="F2086" s="64" t="str">
        <f t="shared" si="211"/>
        <v>The Ring</v>
      </c>
      <c r="G2086" s="92"/>
      <c r="H2086" s="65" t="str">
        <f t="shared" si="212"/>
        <v>Level 00</v>
      </c>
      <c r="I2086" s="92"/>
      <c r="J2086" s="67" t="str">
        <f t="shared" si="215"/>
        <v>Zone R2</v>
      </c>
      <c r="K2086" s="92"/>
      <c r="L2086" s="68" t="str">
        <f t="shared" si="216"/>
        <v>R2 / I0</v>
      </c>
      <c r="M2086" s="69" t="s">
        <v>1200</v>
      </c>
      <c r="N2086" s="69" t="str">
        <f t="shared" si="213"/>
        <v>S. K. R.</v>
      </c>
      <c r="O2086" s="92"/>
      <c r="P2086" s="70" t="str">
        <f t="shared" si="214"/>
        <v>R2 / J1</v>
      </c>
      <c r="Q2086" s="92"/>
      <c r="R2086" s="92"/>
      <c r="S2086" s="3" t="s">
        <v>6712</v>
      </c>
      <c r="T2086" s="3" t="s">
        <v>6712</v>
      </c>
      <c r="U2086" s="3" t="s">
        <v>6712</v>
      </c>
      <c r="V2086" s="59" t="s">
        <v>1200</v>
      </c>
      <c r="W2086" s="59" t="str">
        <f t="shared" si="210"/>
        <v>Construction            S. K. R.</v>
      </c>
      <c r="X2086" s="3"/>
      <c r="Y2086" s="49">
        <v>5</v>
      </c>
      <c r="Z2086" s="50">
        <v>45325</v>
      </c>
      <c r="AA2086" s="50">
        <v>45329</v>
      </c>
      <c r="AB2086" s="52">
        <v>17249.87</v>
      </c>
    </row>
    <row r="2087" spans="1:28" ht="25.5" x14ac:dyDescent="0.2">
      <c r="A2087" s="66" t="s">
        <v>3327</v>
      </c>
      <c r="B2087" s="11" t="s">
        <v>6416</v>
      </c>
      <c r="C2087" s="11" t="s">
        <v>6416</v>
      </c>
      <c r="D2087" s="62" t="s">
        <v>6449</v>
      </c>
      <c r="E2087" s="66"/>
      <c r="F2087" s="64" t="str">
        <f t="shared" si="211"/>
        <v>The Ring</v>
      </c>
      <c r="G2087" s="66"/>
      <c r="H2087" s="65" t="str">
        <f t="shared" si="212"/>
        <v>Level 00</v>
      </c>
      <c r="I2087" s="66"/>
      <c r="J2087" s="67" t="str">
        <f t="shared" si="215"/>
        <v>Zone R2</v>
      </c>
      <c r="K2087" s="66"/>
      <c r="L2087" s="68" t="str">
        <f t="shared" si="216"/>
        <v>R2 / I0</v>
      </c>
      <c r="M2087" s="66"/>
      <c r="N2087" s="69" t="str">
        <f t="shared" si="213"/>
        <v>S. K. R.</v>
      </c>
      <c r="O2087" s="66"/>
      <c r="P2087" s="70" t="str">
        <f t="shared" si="214"/>
        <v>R2 / J1</v>
      </c>
      <c r="Q2087" s="66"/>
      <c r="R2087" s="66"/>
      <c r="S2087" s="11" t="s">
        <v>6712</v>
      </c>
      <c r="T2087" s="11" t="s">
        <v>6712</v>
      </c>
      <c r="U2087" s="11" t="s">
        <v>6416</v>
      </c>
      <c r="V2087" s="59" t="s">
        <v>6416</v>
      </c>
      <c r="W2087" s="59" t="str">
        <f t="shared" si="210"/>
        <v>Construction</v>
      </c>
      <c r="X2087" s="11" t="s">
        <v>3328</v>
      </c>
      <c r="Y2087" s="32">
        <v>3</v>
      </c>
      <c r="Z2087" s="39">
        <v>45325</v>
      </c>
      <c r="AA2087" s="39">
        <v>45327</v>
      </c>
      <c r="AB2087" s="48">
        <v>9326.7800000000007</v>
      </c>
    </row>
    <row r="2088" spans="1:28" x14ac:dyDescent="0.2">
      <c r="A2088" s="66" t="s">
        <v>3329</v>
      </c>
      <c r="B2088" s="11" t="s">
        <v>6416</v>
      </c>
      <c r="C2088" s="11" t="s">
        <v>6416</v>
      </c>
      <c r="D2088" s="62" t="s">
        <v>6449</v>
      </c>
      <c r="E2088" s="66"/>
      <c r="F2088" s="64" t="str">
        <f t="shared" si="211"/>
        <v>The Ring</v>
      </c>
      <c r="G2088" s="66"/>
      <c r="H2088" s="65" t="str">
        <f t="shared" si="212"/>
        <v>Level 00</v>
      </c>
      <c r="I2088" s="66"/>
      <c r="J2088" s="67" t="str">
        <f t="shared" si="215"/>
        <v>Zone R2</v>
      </c>
      <c r="K2088" s="66"/>
      <c r="L2088" s="68" t="str">
        <f t="shared" si="216"/>
        <v>R2 / I0</v>
      </c>
      <c r="M2088" s="66"/>
      <c r="N2088" s="69" t="str">
        <f t="shared" si="213"/>
        <v>S. K. R.</v>
      </c>
      <c r="O2088" s="66"/>
      <c r="P2088" s="70" t="str">
        <f t="shared" si="214"/>
        <v>R2 / J1</v>
      </c>
      <c r="Q2088" s="66"/>
      <c r="R2088" s="66"/>
      <c r="S2088" s="11" t="s">
        <v>6712</v>
      </c>
      <c r="T2088" s="11" t="s">
        <v>6712</v>
      </c>
      <c r="U2088" s="11" t="s">
        <v>6416</v>
      </c>
      <c r="V2088" s="59" t="s">
        <v>6416</v>
      </c>
      <c r="W2088" s="59" t="str">
        <f t="shared" si="210"/>
        <v>Construction</v>
      </c>
      <c r="X2088" s="11" t="s">
        <v>3330</v>
      </c>
      <c r="Y2088" s="32">
        <v>3</v>
      </c>
      <c r="Z2088" s="39">
        <v>45325</v>
      </c>
      <c r="AA2088" s="39">
        <v>45327</v>
      </c>
      <c r="AB2088" s="48">
        <v>4157.99</v>
      </c>
    </row>
    <row r="2089" spans="1:28" x14ac:dyDescent="0.2">
      <c r="A2089" s="66" t="s">
        <v>3331</v>
      </c>
      <c r="B2089" s="11" t="s">
        <v>6416</v>
      </c>
      <c r="C2089" s="11" t="s">
        <v>6416</v>
      </c>
      <c r="D2089" s="62" t="s">
        <v>6449</v>
      </c>
      <c r="E2089" s="66"/>
      <c r="F2089" s="64" t="str">
        <f t="shared" si="211"/>
        <v>The Ring</v>
      </c>
      <c r="G2089" s="66"/>
      <c r="H2089" s="65" t="str">
        <f t="shared" si="212"/>
        <v>Level 00</v>
      </c>
      <c r="I2089" s="66"/>
      <c r="J2089" s="67" t="str">
        <f t="shared" si="215"/>
        <v>Zone R2</v>
      </c>
      <c r="K2089" s="66"/>
      <c r="L2089" s="68" t="str">
        <f t="shared" si="216"/>
        <v>R2 / I0</v>
      </c>
      <c r="M2089" s="66"/>
      <c r="N2089" s="69" t="str">
        <f t="shared" si="213"/>
        <v>S. K. R.</v>
      </c>
      <c r="O2089" s="66"/>
      <c r="P2089" s="70" t="str">
        <f t="shared" si="214"/>
        <v>R2 / J1</v>
      </c>
      <c r="Q2089" s="66"/>
      <c r="R2089" s="66"/>
      <c r="S2089" s="11" t="s">
        <v>6712</v>
      </c>
      <c r="T2089" s="11" t="s">
        <v>6712</v>
      </c>
      <c r="U2089" s="11" t="s">
        <v>6416</v>
      </c>
      <c r="V2089" s="59" t="s">
        <v>6416</v>
      </c>
      <c r="W2089" s="59" t="str">
        <f t="shared" si="210"/>
        <v>Construction</v>
      </c>
      <c r="X2089" s="11" t="s">
        <v>3332</v>
      </c>
      <c r="Y2089" s="32">
        <v>2</v>
      </c>
      <c r="Z2089" s="39">
        <v>45326</v>
      </c>
      <c r="AA2089" s="39">
        <v>45327</v>
      </c>
      <c r="AB2089" s="34">
        <v>928.16</v>
      </c>
    </row>
    <row r="2090" spans="1:28" x14ac:dyDescent="0.2">
      <c r="A2090" s="66" t="s">
        <v>3333</v>
      </c>
      <c r="B2090" s="11" t="s">
        <v>6416</v>
      </c>
      <c r="C2090" s="11" t="s">
        <v>6416</v>
      </c>
      <c r="D2090" s="62" t="s">
        <v>6449</v>
      </c>
      <c r="E2090" s="66"/>
      <c r="F2090" s="64" t="str">
        <f t="shared" si="211"/>
        <v>The Ring</v>
      </c>
      <c r="G2090" s="66"/>
      <c r="H2090" s="65" t="str">
        <f t="shared" si="212"/>
        <v>Level 00</v>
      </c>
      <c r="I2090" s="66"/>
      <c r="J2090" s="67" t="str">
        <f t="shared" si="215"/>
        <v>Zone R2</v>
      </c>
      <c r="K2090" s="66"/>
      <c r="L2090" s="68" t="str">
        <f t="shared" si="216"/>
        <v>R2 / I0</v>
      </c>
      <c r="M2090" s="66"/>
      <c r="N2090" s="69" t="str">
        <f t="shared" si="213"/>
        <v>S. K. R.</v>
      </c>
      <c r="O2090" s="66"/>
      <c r="P2090" s="70" t="str">
        <f t="shared" si="214"/>
        <v>R2 / J1</v>
      </c>
      <c r="Q2090" s="66"/>
      <c r="R2090" s="66"/>
      <c r="S2090" s="11" t="s">
        <v>6712</v>
      </c>
      <c r="T2090" s="11" t="s">
        <v>6712</v>
      </c>
      <c r="U2090" s="11" t="s">
        <v>6416</v>
      </c>
      <c r="V2090" s="59" t="s">
        <v>6416</v>
      </c>
      <c r="W2090" s="59" t="str">
        <f t="shared" si="210"/>
        <v>Construction</v>
      </c>
      <c r="X2090" s="11" t="s">
        <v>3334</v>
      </c>
      <c r="Y2090" s="32">
        <v>2</v>
      </c>
      <c r="Z2090" s="39">
        <v>45326</v>
      </c>
      <c r="AA2090" s="39">
        <v>45327</v>
      </c>
      <c r="AB2090" s="34">
        <v>680.7</v>
      </c>
    </row>
    <row r="2091" spans="1:28" x14ac:dyDescent="0.2">
      <c r="A2091" s="63" t="s">
        <v>3335</v>
      </c>
      <c r="B2091" s="8" t="s">
        <v>6416</v>
      </c>
      <c r="C2091" s="8" t="s">
        <v>6416</v>
      </c>
      <c r="D2091" s="62" t="s">
        <v>6449</v>
      </c>
      <c r="E2091" s="63"/>
      <c r="F2091" s="64" t="str">
        <f t="shared" si="211"/>
        <v>The Ring</v>
      </c>
      <c r="G2091" s="63"/>
      <c r="H2091" s="65" t="str">
        <f t="shared" si="212"/>
        <v>Level 00</v>
      </c>
      <c r="I2091" s="63"/>
      <c r="J2091" s="67" t="str">
        <f t="shared" si="215"/>
        <v>Zone R2</v>
      </c>
      <c r="K2091" s="63"/>
      <c r="L2091" s="68" t="str">
        <f t="shared" si="216"/>
        <v>R2 / I0</v>
      </c>
      <c r="M2091" s="63"/>
      <c r="N2091" s="69" t="str">
        <f t="shared" si="213"/>
        <v>S. K. R.</v>
      </c>
      <c r="O2091" s="63"/>
      <c r="P2091" s="70" t="str">
        <f t="shared" si="214"/>
        <v>R2 / J1</v>
      </c>
      <c r="Q2091" s="63"/>
      <c r="R2091" s="63"/>
      <c r="S2091" s="8" t="s">
        <v>6712</v>
      </c>
      <c r="T2091" s="8" t="s">
        <v>6712</v>
      </c>
      <c r="U2091" s="8" t="s">
        <v>6416</v>
      </c>
      <c r="V2091" s="59" t="s">
        <v>6416</v>
      </c>
      <c r="W2091" s="59" t="str">
        <f t="shared" si="210"/>
        <v>Construction</v>
      </c>
      <c r="X2091" s="8" t="s">
        <v>3336</v>
      </c>
      <c r="Y2091" s="23">
        <v>2</v>
      </c>
      <c r="Z2091" s="35">
        <v>45328</v>
      </c>
      <c r="AA2091" s="35">
        <v>45329</v>
      </c>
      <c r="AB2091" s="42">
        <v>2156.23</v>
      </c>
    </row>
    <row r="2092" spans="1:28" x14ac:dyDescent="0.2">
      <c r="A2092" s="69" t="s">
        <v>1288</v>
      </c>
      <c r="B2092" s="3" t="s">
        <v>6772</v>
      </c>
      <c r="C2092" s="3" t="s">
        <v>6720</v>
      </c>
      <c r="D2092" s="62" t="s">
        <v>6449</v>
      </c>
      <c r="E2092" s="92"/>
      <c r="F2092" s="64" t="str">
        <f t="shared" si="211"/>
        <v>The Ring</v>
      </c>
      <c r="G2092" s="92"/>
      <c r="H2092" s="65" t="str">
        <f t="shared" si="212"/>
        <v>Level 00</v>
      </c>
      <c r="I2092" s="92"/>
      <c r="J2092" s="67" t="str">
        <f t="shared" si="215"/>
        <v>Zone R2</v>
      </c>
      <c r="K2092" s="92"/>
      <c r="L2092" s="68" t="str">
        <f t="shared" si="216"/>
        <v>R2 / I0</v>
      </c>
      <c r="M2092" s="69" t="s">
        <v>1288</v>
      </c>
      <c r="N2092" s="69" t="str">
        <f t="shared" si="213"/>
        <v>S. K. CR.</v>
      </c>
      <c r="O2092" s="92"/>
      <c r="P2092" s="70" t="str">
        <f t="shared" si="214"/>
        <v>R2 / J1</v>
      </c>
      <c r="Q2092" s="92"/>
      <c r="R2092" s="92"/>
      <c r="S2092" s="3" t="s">
        <v>6720</v>
      </c>
      <c r="T2092" s="3" t="s">
        <v>6720</v>
      </c>
      <c r="U2092" s="3" t="s">
        <v>6720</v>
      </c>
      <c r="V2092" s="59" t="s">
        <v>1288</v>
      </c>
      <c r="W2092" s="59" t="str">
        <f t="shared" si="210"/>
        <v>Construction            S. K. CR.</v>
      </c>
      <c r="X2092" s="3"/>
      <c r="Y2092" s="49">
        <v>5</v>
      </c>
      <c r="Z2092" s="50">
        <v>45328</v>
      </c>
      <c r="AA2092" s="50">
        <v>45333</v>
      </c>
      <c r="AB2092" s="52">
        <v>17249.87</v>
      </c>
    </row>
    <row r="2093" spans="1:28" ht="25.5" x14ac:dyDescent="0.2">
      <c r="A2093" s="66" t="s">
        <v>3337</v>
      </c>
      <c r="B2093" s="11" t="s">
        <v>6416</v>
      </c>
      <c r="C2093" s="11" t="s">
        <v>6416</v>
      </c>
      <c r="D2093" s="62" t="s">
        <v>6449</v>
      </c>
      <c r="E2093" s="66"/>
      <c r="F2093" s="64" t="str">
        <f t="shared" si="211"/>
        <v>The Ring</v>
      </c>
      <c r="G2093" s="66"/>
      <c r="H2093" s="65" t="str">
        <f t="shared" si="212"/>
        <v>Level 00</v>
      </c>
      <c r="I2093" s="66"/>
      <c r="J2093" s="67" t="str">
        <f t="shared" si="215"/>
        <v>Zone R2</v>
      </c>
      <c r="K2093" s="66"/>
      <c r="L2093" s="68" t="str">
        <f t="shared" si="216"/>
        <v>R2 / I0</v>
      </c>
      <c r="M2093" s="66"/>
      <c r="N2093" s="69" t="str">
        <f t="shared" si="213"/>
        <v>S. K. CR.</v>
      </c>
      <c r="O2093" s="66"/>
      <c r="P2093" s="70" t="str">
        <f t="shared" si="214"/>
        <v>R2 / J1</v>
      </c>
      <c r="Q2093" s="66"/>
      <c r="R2093" s="66"/>
      <c r="S2093" s="11" t="s">
        <v>6720</v>
      </c>
      <c r="T2093" s="11" t="s">
        <v>6720</v>
      </c>
      <c r="U2093" s="11" t="s">
        <v>6416</v>
      </c>
      <c r="V2093" s="59" t="s">
        <v>6416</v>
      </c>
      <c r="W2093" s="59" t="str">
        <f t="shared" si="210"/>
        <v>Construction</v>
      </c>
      <c r="X2093" s="11" t="s">
        <v>3338</v>
      </c>
      <c r="Y2093" s="32">
        <v>3</v>
      </c>
      <c r="Z2093" s="39">
        <v>45328</v>
      </c>
      <c r="AA2093" s="39">
        <v>45330</v>
      </c>
      <c r="AB2093" s="48">
        <v>9326.7800000000007</v>
      </c>
    </row>
    <row r="2094" spans="1:28" x14ac:dyDescent="0.2">
      <c r="A2094" s="66" t="s">
        <v>3339</v>
      </c>
      <c r="B2094" s="11" t="s">
        <v>6416</v>
      </c>
      <c r="C2094" s="11" t="s">
        <v>6416</v>
      </c>
      <c r="D2094" s="62" t="s">
        <v>6449</v>
      </c>
      <c r="E2094" s="66"/>
      <c r="F2094" s="64" t="str">
        <f t="shared" si="211"/>
        <v>The Ring</v>
      </c>
      <c r="G2094" s="66"/>
      <c r="H2094" s="65" t="str">
        <f t="shared" si="212"/>
        <v>Level 00</v>
      </c>
      <c r="I2094" s="66"/>
      <c r="J2094" s="67" t="str">
        <f t="shared" si="215"/>
        <v>Zone R2</v>
      </c>
      <c r="K2094" s="66"/>
      <c r="L2094" s="68" t="str">
        <f t="shared" si="216"/>
        <v>R2 / I0</v>
      </c>
      <c r="M2094" s="66"/>
      <c r="N2094" s="69" t="str">
        <f t="shared" si="213"/>
        <v>S. K. CR.</v>
      </c>
      <c r="O2094" s="66"/>
      <c r="P2094" s="70" t="str">
        <f t="shared" si="214"/>
        <v>R2 / J1</v>
      </c>
      <c r="Q2094" s="66"/>
      <c r="R2094" s="66"/>
      <c r="S2094" s="11" t="s">
        <v>6720</v>
      </c>
      <c r="T2094" s="11" t="s">
        <v>6720</v>
      </c>
      <c r="U2094" s="11" t="s">
        <v>6416</v>
      </c>
      <c r="V2094" s="59" t="s">
        <v>6416</v>
      </c>
      <c r="W2094" s="59" t="str">
        <f t="shared" si="210"/>
        <v>Construction</v>
      </c>
      <c r="X2094" s="11" t="s">
        <v>3340</v>
      </c>
      <c r="Y2094" s="32">
        <v>3</v>
      </c>
      <c r="Z2094" s="39">
        <v>45328</v>
      </c>
      <c r="AA2094" s="39">
        <v>45330</v>
      </c>
      <c r="AB2094" s="48">
        <v>4157.99</v>
      </c>
    </row>
    <row r="2095" spans="1:28" x14ac:dyDescent="0.2">
      <c r="A2095" s="66" t="s">
        <v>3341</v>
      </c>
      <c r="B2095" s="11" t="s">
        <v>6416</v>
      </c>
      <c r="C2095" s="11" t="s">
        <v>6416</v>
      </c>
      <c r="D2095" s="62" t="s">
        <v>6449</v>
      </c>
      <c r="E2095" s="66"/>
      <c r="F2095" s="64" t="str">
        <f t="shared" si="211"/>
        <v>The Ring</v>
      </c>
      <c r="G2095" s="66"/>
      <c r="H2095" s="65" t="str">
        <f t="shared" si="212"/>
        <v>Level 00</v>
      </c>
      <c r="I2095" s="66"/>
      <c r="J2095" s="67" t="str">
        <f t="shared" si="215"/>
        <v>Zone R2</v>
      </c>
      <c r="K2095" s="66"/>
      <c r="L2095" s="68" t="str">
        <f t="shared" si="216"/>
        <v>R2 / I0</v>
      </c>
      <c r="M2095" s="66"/>
      <c r="N2095" s="69" t="str">
        <f t="shared" si="213"/>
        <v>S. K. CR.</v>
      </c>
      <c r="O2095" s="66"/>
      <c r="P2095" s="70" t="str">
        <f t="shared" si="214"/>
        <v>R2 / J1</v>
      </c>
      <c r="Q2095" s="66"/>
      <c r="R2095" s="66"/>
      <c r="S2095" s="11" t="s">
        <v>6720</v>
      </c>
      <c r="T2095" s="11" t="s">
        <v>6720</v>
      </c>
      <c r="U2095" s="11" t="s">
        <v>6416</v>
      </c>
      <c r="V2095" s="59" t="s">
        <v>6416</v>
      </c>
      <c r="W2095" s="59" t="str">
        <f t="shared" si="210"/>
        <v>Construction</v>
      </c>
      <c r="X2095" s="11" t="s">
        <v>3342</v>
      </c>
      <c r="Y2095" s="32">
        <v>2</v>
      </c>
      <c r="Z2095" s="39">
        <v>45329</v>
      </c>
      <c r="AA2095" s="39">
        <v>45330</v>
      </c>
      <c r="AB2095" s="34">
        <v>928.16</v>
      </c>
    </row>
    <row r="2096" spans="1:28" x14ac:dyDescent="0.2">
      <c r="A2096" s="66" t="s">
        <v>3343</v>
      </c>
      <c r="B2096" s="11" t="s">
        <v>6416</v>
      </c>
      <c r="C2096" s="11" t="s">
        <v>6416</v>
      </c>
      <c r="D2096" s="62" t="s">
        <v>6449</v>
      </c>
      <c r="E2096" s="66"/>
      <c r="F2096" s="64" t="str">
        <f t="shared" si="211"/>
        <v>The Ring</v>
      </c>
      <c r="G2096" s="66"/>
      <c r="H2096" s="65" t="str">
        <f t="shared" si="212"/>
        <v>Level 00</v>
      </c>
      <c r="I2096" s="66"/>
      <c r="J2096" s="67" t="str">
        <f t="shared" si="215"/>
        <v>Zone R2</v>
      </c>
      <c r="K2096" s="66"/>
      <c r="L2096" s="68" t="str">
        <f t="shared" si="216"/>
        <v>R2 / I0</v>
      </c>
      <c r="M2096" s="66"/>
      <c r="N2096" s="69" t="str">
        <f t="shared" si="213"/>
        <v>S. K. CR.</v>
      </c>
      <c r="O2096" s="66"/>
      <c r="P2096" s="70" t="str">
        <f t="shared" si="214"/>
        <v>R2 / J1</v>
      </c>
      <c r="Q2096" s="66"/>
      <c r="R2096" s="66"/>
      <c r="S2096" s="11" t="s">
        <v>6720</v>
      </c>
      <c r="T2096" s="11" t="s">
        <v>6720</v>
      </c>
      <c r="U2096" s="11" t="s">
        <v>6416</v>
      </c>
      <c r="V2096" s="59" t="s">
        <v>6416</v>
      </c>
      <c r="W2096" s="59" t="str">
        <f t="shared" si="210"/>
        <v>Construction</v>
      </c>
      <c r="X2096" s="11" t="s">
        <v>3344</v>
      </c>
      <c r="Y2096" s="32">
        <v>2</v>
      </c>
      <c r="Z2096" s="39">
        <v>45329</v>
      </c>
      <c r="AA2096" s="39">
        <v>45330</v>
      </c>
      <c r="AB2096" s="34">
        <v>680.7</v>
      </c>
    </row>
    <row r="2097" spans="1:28" x14ac:dyDescent="0.2">
      <c r="A2097" s="63" t="s">
        <v>3345</v>
      </c>
      <c r="B2097" s="8" t="s">
        <v>6416</v>
      </c>
      <c r="C2097" s="8" t="s">
        <v>6416</v>
      </c>
      <c r="D2097" s="62" t="s">
        <v>6449</v>
      </c>
      <c r="E2097" s="63"/>
      <c r="F2097" s="64" t="str">
        <f t="shared" si="211"/>
        <v>The Ring</v>
      </c>
      <c r="G2097" s="63"/>
      <c r="H2097" s="65" t="str">
        <f t="shared" si="212"/>
        <v>Level 00</v>
      </c>
      <c r="I2097" s="63"/>
      <c r="J2097" s="67" t="str">
        <f t="shared" si="215"/>
        <v>Zone R2</v>
      </c>
      <c r="K2097" s="63"/>
      <c r="L2097" s="68" t="str">
        <f t="shared" si="216"/>
        <v>R2 / I0</v>
      </c>
      <c r="M2097" s="63"/>
      <c r="N2097" s="69" t="str">
        <f t="shared" si="213"/>
        <v>S. K. CR.</v>
      </c>
      <c r="O2097" s="63"/>
      <c r="P2097" s="70" t="str">
        <f t="shared" si="214"/>
        <v>R2 / J1</v>
      </c>
      <c r="Q2097" s="63"/>
      <c r="R2097" s="63"/>
      <c r="S2097" s="8" t="s">
        <v>6720</v>
      </c>
      <c r="T2097" s="8" t="s">
        <v>6720</v>
      </c>
      <c r="U2097" s="8" t="s">
        <v>6416</v>
      </c>
      <c r="V2097" s="59" t="s">
        <v>6416</v>
      </c>
      <c r="W2097" s="59" t="str">
        <f t="shared" si="210"/>
        <v>Construction</v>
      </c>
      <c r="X2097" s="8" t="s">
        <v>3346</v>
      </c>
      <c r="Y2097" s="23">
        <v>2</v>
      </c>
      <c r="Z2097" s="35">
        <v>45332</v>
      </c>
      <c r="AA2097" s="35">
        <v>45333</v>
      </c>
      <c r="AB2097" s="42">
        <v>2156.23</v>
      </c>
    </row>
    <row r="2098" spans="1:28" x14ac:dyDescent="0.2">
      <c r="A2098" s="69" t="s">
        <v>2129</v>
      </c>
      <c r="B2098" s="3" t="s">
        <v>6772</v>
      </c>
      <c r="C2098" s="3" t="s">
        <v>6743</v>
      </c>
      <c r="D2098" s="62" t="s">
        <v>6449</v>
      </c>
      <c r="E2098" s="92"/>
      <c r="F2098" s="64" t="str">
        <f t="shared" si="211"/>
        <v>The Ring</v>
      </c>
      <c r="G2098" s="92"/>
      <c r="H2098" s="65" t="str">
        <f t="shared" si="212"/>
        <v>Level 00</v>
      </c>
      <c r="I2098" s="92"/>
      <c r="J2098" s="67" t="str">
        <f t="shared" si="215"/>
        <v>Zone R2</v>
      </c>
      <c r="K2098" s="92"/>
      <c r="L2098" s="68" t="str">
        <f t="shared" si="216"/>
        <v>R2 / I0</v>
      </c>
      <c r="M2098" s="69" t="s">
        <v>2129</v>
      </c>
      <c r="N2098" s="69" t="str">
        <f t="shared" si="213"/>
        <v>S. DQ. L. - 1</v>
      </c>
      <c r="O2098" s="92"/>
      <c r="P2098" s="70" t="str">
        <f t="shared" si="214"/>
        <v>R2 / J1</v>
      </c>
      <c r="Q2098" s="92"/>
      <c r="R2098" s="92"/>
      <c r="S2098" s="3" t="s">
        <v>6743</v>
      </c>
      <c r="T2098" s="3" t="s">
        <v>6743</v>
      </c>
      <c r="U2098" s="3" t="s">
        <v>6743</v>
      </c>
      <c r="V2098" s="59" t="s">
        <v>2129</v>
      </c>
      <c r="W2098" s="59" t="str">
        <f t="shared" si="210"/>
        <v>Construction            S. DQ. L. - 1</v>
      </c>
      <c r="X2098" s="3"/>
      <c r="Y2098" s="49">
        <v>5</v>
      </c>
      <c r="Z2098" s="50">
        <v>45332</v>
      </c>
      <c r="AA2098" s="50">
        <v>45336</v>
      </c>
      <c r="AB2098" s="52">
        <v>17249.87</v>
      </c>
    </row>
    <row r="2099" spans="1:28" ht="25.5" x14ac:dyDescent="0.2">
      <c r="A2099" s="66" t="s">
        <v>3347</v>
      </c>
      <c r="B2099" s="11" t="s">
        <v>6416</v>
      </c>
      <c r="C2099" s="11" t="s">
        <v>6416</v>
      </c>
      <c r="D2099" s="62" t="s">
        <v>6449</v>
      </c>
      <c r="E2099" s="66"/>
      <c r="F2099" s="64" t="str">
        <f t="shared" si="211"/>
        <v>The Ring</v>
      </c>
      <c r="G2099" s="66"/>
      <c r="H2099" s="65" t="str">
        <f t="shared" si="212"/>
        <v>Level 00</v>
      </c>
      <c r="I2099" s="66"/>
      <c r="J2099" s="67" t="str">
        <f t="shared" si="215"/>
        <v>Zone R2</v>
      </c>
      <c r="K2099" s="66"/>
      <c r="L2099" s="68" t="str">
        <f t="shared" si="216"/>
        <v>R2 / I0</v>
      </c>
      <c r="M2099" s="66"/>
      <c r="N2099" s="69" t="str">
        <f t="shared" si="213"/>
        <v>S. DQ. L. - 1</v>
      </c>
      <c r="O2099" s="66"/>
      <c r="P2099" s="70" t="str">
        <f t="shared" si="214"/>
        <v>R2 / J1</v>
      </c>
      <c r="Q2099" s="66"/>
      <c r="R2099" s="66"/>
      <c r="S2099" s="11" t="s">
        <v>6743</v>
      </c>
      <c r="T2099" s="11" t="s">
        <v>6743</v>
      </c>
      <c r="U2099" s="11" t="s">
        <v>6416</v>
      </c>
      <c r="V2099" s="59" t="s">
        <v>6416</v>
      </c>
      <c r="W2099" s="59" t="str">
        <f t="shared" si="210"/>
        <v>Construction</v>
      </c>
      <c r="X2099" s="11" t="s">
        <v>3348</v>
      </c>
      <c r="Y2099" s="32">
        <v>3</v>
      </c>
      <c r="Z2099" s="39">
        <v>45332</v>
      </c>
      <c r="AA2099" s="39">
        <v>45334</v>
      </c>
      <c r="AB2099" s="48">
        <v>9326.7800000000007</v>
      </c>
    </row>
    <row r="2100" spans="1:28" x14ac:dyDescent="0.2">
      <c r="A2100" s="66" t="s">
        <v>3349</v>
      </c>
      <c r="B2100" s="11" t="s">
        <v>6416</v>
      </c>
      <c r="C2100" s="11" t="s">
        <v>6416</v>
      </c>
      <c r="D2100" s="62" t="s">
        <v>6449</v>
      </c>
      <c r="E2100" s="66"/>
      <c r="F2100" s="64" t="str">
        <f t="shared" si="211"/>
        <v>The Ring</v>
      </c>
      <c r="G2100" s="66"/>
      <c r="H2100" s="65" t="str">
        <f t="shared" si="212"/>
        <v>Level 00</v>
      </c>
      <c r="I2100" s="66"/>
      <c r="J2100" s="67" t="str">
        <f t="shared" si="215"/>
        <v>Zone R2</v>
      </c>
      <c r="K2100" s="66"/>
      <c r="L2100" s="68" t="str">
        <f t="shared" si="216"/>
        <v>R2 / I0</v>
      </c>
      <c r="M2100" s="66"/>
      <c r="N2100" s="69" t="str">
        <f t="shared" si="213"/>
        <v>S. DQ. L. - 1</v>
      </c>
      <c r="O2100" s="66"/>
      <c r="P2100" s="70" t="str">
        <f t="shared" si="214"/>
        <v>R2 / J1</v>
      </c>
      <c r="Q2100" s="66"/>
      <c r="R2100" s="66"/>
      <c r="S2100" s="11" t="s">
        <v>6743</v>
      </c>
      <c r="T2100" s="11" t="s">
        <v>6743</v>
      </c>
      <c r="U2100" s="11" t="s">
        <v>6416</v>
      </c>
      <c r="V2100" s="59" t="s">
        <v>6416</v>
      </c>
      <c r="W2100" s="59" t="str">
        <f t="shared" si="210"/>
        <v>Construction</v>
      </c>
      <c r="X2100" s="11" t="s">
        <v>3350</v>
      </c>
      <c r="Y2100" s="32">
        <v>3</v>
      </c>
      <c r="Z2100" s="39">
        <v>45332</v>
      </c>
      <c r="AA2100" s="39">
        <v>45334</v>
      </c>
      <c r="AB2100" s="48">
        <v>4157.99</v>
      </c>
    </row>
    <row r="2101" spans="1:28" x14ac:dyDescent="0.2">
      <c r="A2101" s="66" t="s">
        <v>3351</v>
      </c>
      <c r="B2101" s="11" t="s">
        <v>6416</v>
      </c>
      <c r="C2101" s="11" t="s">
        <v>6416</v>
      </c>
      <c r="D2101" s="62" t="s">
        <v>6449</v>
      </c>
      <c r="E2101" s="66"/>
      <c r="F2101" s="64" t="str">
        <f t="shared" si="211"/>
        <v>The Ring</v>
      </c>
      <c r="G2101" s="66"/>
      <c r="H2101" s="65" t="str">
        <f t="shared" si="212"/>
        <v>Level 00</v>
      </c>
      <c r="I2101" s="66"/>
      <c r="J2101" s="67" t="str">
        <f t="shared" si="215"/>
        <v>Zone R2</v>
      </c>
      <c r="K2101" s="66"/>
      <c r="L2101" s="68" t="str">
        <f t="shared" si="216"/>
        <v>R2 / I0</v>
      </c>
      <c r="M2101" s="66"/>
      <c r="N2101" s="69" t="str">
        <f t="shared" si="213"/>
        <v>S. DQ. L. - 1</v>
      </c>
      <c r="O2101" s="66"/>
      <c r="P2101" s="70" t="str">
        <f t="shared" si="214"/>
        <v>R2 / J1</v>
      </c>
      <c r="Q2101" s="66"/>
      <c r="R2101" s="66"/>
      <c r="S2101" s="11" t="s">
        <v>6743</v>
      </c>
      <c r="T2101" s="11" t="s">
        <v>6743</v>
      </c>
      <c r="U2101" s="11" t="s">
        <v>6416</v>
      </c>
      <c r="V2101" s="59" t="s">
        <v>6416</v>
      </c>
      <c r="W2101" s="59" t="str">
        <f t="shared" si="210"/>
        <v>Construction</v>
      </c>
      <c r="X2101" s="11" t="s">
        <v>3352</v>
      </c>
      <c r="Y2101" s="32">
        <v>2</v>
      </c>
      <c r="Z2101" s="39">
        <v>45333</v>
      </c>
      <c r="AA2101" s="39">
        <v>45334</v>
      </c>
      <c r="AB2101" s="34">
        <v>928.16</v>
      </c>
    </row>
    <row r="2102" spans="1:28" x14ac:dyDescent="0.2">
      <c r="A2102" s="66" t="s">
        <v>3353</v>
      </c>
      <c r="B2102" s="11" t="s">
        <v>6416</v>
      </c>
      <c r="C2102" s="11" t="s">
        <v>6416</v>
      </c>
      <c r="D2102" s="62" t="s">
        <v>6449</v>
      </c>
      <c r="E2102" s="66"/>
      <c r="F2102" s="64" t="str">
        <f t="shared" si="211"/>
        <v>The Ring</v>
      </c>
      <c r="G2102" s="66"/>
      <c r="H2102" s="65" t="str">
        <f t="shared" si="212"/>
        <v>Level 00</v>
      </c>
      <c r="I2102" s="66"/>
      <c r="J2102" s="67" t="str">
        <f t="shared" si="215"/>
        <v>Zone R2</v>
      </c>
      <c r="K2102" s="66"/>
      <c r="L2102" s="68" t="str">
        <f t="shared" si="216"/>
        <v>R2 / I0</v>
      </c>
      <c r="M2102" s="66"/>
      <c r="N2102" s="69" t="str">
        <f t="shared" si="213"/>
        <v>S. DQ. L. - 1</v>
      </c>
      <c r="O2102" s="66"/>
      <c r="P2102" s="70" t="str">
        <f t="shared" si="214"/>
        <v>R2 / J1</v>
      </c>
      <c r="Q2102" s="66"/>
      <c r="R2102" s="66"/>
      <c r="S2102" s="11" t="s">
        <v>6743</v>
      </c>
      <c r="T2102" s="11" t="s">
        <v>6743</v>
      </c>
      <c r="U2102" s="11" t="s">
        <v>6416</v>
      </c>
      <c r="V2102" s="59" t="s">
        <v>6416</v>
      </c>
      <c r="W2102" s="59" t="str">
        <f t="shared" si="210"/>
        <v>Construction</v>
      </c>
      <c r="X2102" s="11" t="s">
        <v>3354</v>
      </c>
      <c r="Y2102" s="32">
        <v>2</v>
      </c>
      <c r="Z2102" s="39">
        <v>45333</v>
      </c>
      <c r="AA2102" s="39">
        <v>45334</v>
      </c>
      <c r="AB2102" s="34">
        <v>680.7</v>
      </c>
    </row>
    <row r="2103" spans="1:28" x14ac:dyDescent="0.2">
      <c r="A2103" s="63" t="s">
        <v>3355</v>
      </c>
      <c r="B2103" s="8" t="s">
        <v>6416</v>
      </c>
      <c r="C2103" s="8" t="s">
        <v>6416</v>
      </c>
      <c r="D2103" s="62" t="s">
        <v>6449</v>
      </c>
      <c r="E2103" s="63"/>
      <c r="F2103" s="64" t="str">
        <f t="shared" si="211"/>
        <v>The Ring</v>
      </c>
      <c r="G2103" s="63"/>
      <c r="H2103" s="65" t="str">
        <f t="shared" si="212"/>
        <v>Level 00</v>
      </c>
      <c r="I2103" s="63"/>
      <c r="J2103" s="67" t="str">
        <f t="shared" si="215"/>
        <v>Zone R2</v>
      </c>
      <c r="K2103" s="63"/>
      <c r="L2103" s="68" t="str">
        <f t="shared" si="216"/>
        <v>R2 / I0</v>
      </c>
      <c r="M2103" s="63"/>
      <c r="N2103" s="69" t="str">
        <f t="shared" si="213"/>
        <v>S. DQ. L. - 1</v>
      </c>
      <c r="O2103" s="63"/>
      <c r="P2103" s="70" t="str">
        <f t="shared" si="214"/>
        <v>R2 / J1</v>
      </c>
      <c r="Q2103" s="63"/>
      <c r="R2103" s="63"/>
      <c r="S2103" s="8" t="s">
        <v>6743</v>
      </c>
      <c r="T2103" s="8" t="s">
        <v>6743</v>
      </c>
      <c r="U2103" s="8" t="s">
        <v>6416</v>
      </c>
      <c r="V2103" s="59" t="s">
        <v>6416</v>
      </c>
      <c r="W2103" s="59" t="str">
        <f t="shared" si="210"/>
        <v>Construction</v>
      </c>
      <c r="X2103" s="8" t="s">
        <v>3356</v>
      </c>
      <c r="Y2103" s="23">
        <v>2</v>
      </c>
      <c r="Z2103" s="35">
        <v>45335</v>
      </c>
      <c r="AA2103" s="35">
        <v>45336</v>
      </c>
      <c r="AB2103" s="42">
        <v>2156.23</v>
      </c>
    </row>
    <row r="2104" spans="1:28" x14ac:dyDescent="0.2">
      <c r="A2104" s="69" t="s">
        <v>2140</v>
      </c>
      <c r="B2104" s="3" t="s">
        <v>6772</v>
      </c>
      <c r="C2104" s="3" t="s">
        <v>6744</v>
      </c>
      <c r="D2104" s="62" t="s">
        <v>6449</v>
      </c>
      <c r="E2104" s="92"/>
      <c r="F2104" s="64" t="str">
        <f t="shared" si="211"/>
        <v>The Ring</v>
      </c>
      <c r="G2104" s="92"/>
      <c r="H2104" s="65" t="str">
        <f t="shared" si="212"/>
        <v>Level 00</v>
      </c>
      <c r="I2104" s="92"/>
      <c r="J2104" s="67" t="str">
        <f t="shared" si="215"/>
        <v>Zone R2</v>
      </c>
      <c r="K2104" s="92"/>
      <c r="L2104" s="68" t="str">
        <f t="shared" si="216"/>
        <v>R2 / I0</v>
      </c>
      <c r="M2104" s="69" t="s">
        <v>2140</v>
      </c>
      <c r="N2104" s="69" t="str">
        <f t="shared" si="213"/>
        <v>S. DQ. L. - 2</v>
      </c>
      <c r="O2104" s="92"/>
      <c r="P2104" s="70" t="str">
        <f t="shared" si="214"/>
        <v>R2 / J1</v>
      </c>
      <c r="Q2104" s="92"/>
      <c r="R2104" s="92"/>
      <c r="S2104" s="3" t="s">
        <v>6744</v>
      </c>
      <c r="T2104" s="3" t="s">
        <v>6744</v>
      </c>
      <c r="U2104" s="3" t="s">
        <v>6744</v>
      </c>
      <c r="V2104" s="59" t="s">
        <v>2140</v>
      </c>
      <c r="W2104" s="59" t="str">
        <f t="shared" si="210"/>
        <v>Construction            S. DQ. L. - 2</v>
      </c>
      <c r="X2104" s="3"/>
      <c r="Y2104" s="49">
        <v>5</v>
      </c>
      <c r="Z2104" s="50">
        <v>45335</v>
      </c>
      <c r="AA2104" s="50">
        <v>45340</v>
      </c>
      <c r="AB2104" s="52">
        <v>17249.87</v>
      </c>
    </row>
    <row r="2105" spans="1:28" ht="25.5" x14ac:dyDescent="0.2">
      <c r="A2105" s="66" t="s">
        <v>3357</v>
      </c>
      <c r="B2105" s="11" t="s">
        <v>6416</v>
      </c>
      <c r="C2105" s="11" t="s">
        <v>6416</v>
      </c>
      <c r="D2105" s="62" t="s">
        <v>6449</v>
      </c>
      <c r="E2105" s="66"/>
      <c r="F2105" s="64" t="str">
        <f t="shared" si="211"/>
        <v>The Ring</v>
      </c>
      <c r="G2105" s="66"/>
      <c r="H2105" s="65" t="str">
        <f t="shared" si="212"/>
        <v>Level 00</v>
      </c>
      <c r="I2105" s="66"/>
      <c r="J2105" s="67" t="str">
        <f t="shared" si="215"/>
        <v>Zone R2</v>
      </c>
      <c r="K2105" s="66"/>
      <c r="L2105" s="68" t="str">
        <f t="shared" si="216"/>
        <v>R2 / I0</v>
      </c>
      <c r="M2105" s="66"/>
      <c r="N2105" s="69" t="str">
        <f t="shared" si="213"/>
        <v>S. DQ. L. - 2</v>
      </c>
      <c r="O2105" s="66"/>
      <c r="P2105" s="70" t="str">
        <f t="shared" si="214"/>
        <v>R2 / J1</v>
      </c>
      <c r="Q2105" s="66"/>
      <c r="R2105" s="66"/>
      <c r="S2105" s="11" t="s">
        <v>6744</v>
      </c>
      <c r="T2105" s="11" t="s">
        <v>6744</v>
      </c>
      <c r="U2105" s="11" t="s">
        <v>6416</v>
      </c>
      <c r="V2105" s="59" t="s">
        <v>6416</v>
      </c>
      <c r="W2105" s="59" t="str">
        <f t="shared" si="210"/>
        <v>Construction</v>
      </c>
      <c r="X2105" s="11" t="s">
        <v>3358</v>
      </c>
      <c r="Y2105" s="32">
        <v>3</v>
      </c>
      <c r="Z2105" s="39">
        <v>45335</v>
      </c>
      <c r="AA2105" s="39">
        <v>45337</v>
      </c>
      <c r="AB2105" s="48">
        <v>9326.7800000000007</v>
      </c>
    </row>
    <row r="2106" spans="1:28" x14ac:dyDescent="0.2">
      <c r="A2106" s="66" t="s">
        <v>3359</v>
      </c>
      <c r="B2106" s="11" t="s">
        <v>6416</v>
      </c>
      <c r="C2106" s="11" t="s">
        <v>6416</v>
      </c>
      <c r="D2106" s="62" t="s">
        <v>6449</v>
      </c>
      <c r="E2106" s="66"/>
      <c r="F2106" s="64" t="str">
        <f t="shared" si="211"/>
        <v>The Ring</v>
      </c>
      <c r="G2106" s="66"/>
      <c r="H2106" s="65" t="str">
        <f t="shared" si="212"/>
        <v>Level 00</v>
      </c>
      <c r="I2106" s="66"/>
      <c r="J2106" s="67" t="str">
        <f t="shared" si="215"/>
        <v>Zone R2</v>
      </c>
      <c r="K2106" s="66"/>
      <c r="L2106" s="68" t="str">
        <f t="shared" si="216"/>
        <v>R2 / I0</v>
      </c>
      <c r="M2106" s="66"/>
      <c r="N2106" s="69" t="str">
        <f t="shared" si="213"/>
        <v>S. DQ. L. - 2</v>
      </c>
      <c r="O2106" s="66"/>
      <c r="P2106" s="70" t="str">
        <f t="shared" si="214"/>
        <v>R2 / J1</v>
      </c>
      <c r="Q2106" s="66"/>
      <c r="R2106" s="66"/>
      <c r="S2106" s="11" t="s">
        <v>6744</v>
      </c>
      <c r="T2106" s="11" t="s">
        <v>6744</v>
      </c>
      <c r="U2106" s="11" t="s">
        <v>6416</v>
      </c>
      <c r="V2106" s="59" t="s">
        <v>6416</v>
      </c>
      <c r="W2106" s="59" t="str">
        <f t="shared" si="210"/>
        <v>Construction</v>
      </c>
      <c r="X2106" s="11" t="s">
        <v>3360</v>
      </c>
      <c r="Y2106" s="32">
        <v>3</v>
      </c>
      <c r="Z2106" s="39">
        <v>45335</v>
      </c>
      <c r="AA2106" s="39">
        <v>45337</v>
      </c>
      <c r="AB2106" s="48">
        <v>4157.99</v>
      </c>
    </row>
    <row r="2107" spans="1:28" x14ac:dyDescent="0.2">
      <c r="A2107" s="66" t="s">
        <v>3361</v>
      </c>
      <c r="B2107" s="11" t="s">
        <v>6416</v>
      </c>
      <c r="C2107" s="11" t="s">
        <v>6416</v>
      </c>
      <c r="D2107" s="62" t="s">
        <v>6449</v>
      </c>
      <c r="E2107" s="66"/>
      <c r="F2107" s="64" t="str">
        <f t="shared" si="211"/>
        <v>The Ring</v>
      </c>
      <c r="G2107" s="66"/>
      <c r="H2107" s="65" t="str">
        <f t="shared" si="212"/>
        <v>Level 00</v>
      </c>
      <c r="I2107" s="66"/>
      <c r="J2107" s="67" t="str">
        <f t="shared" si="215"/>
        <v>Zone R2</v>
      </c>
      <c r="K2107" s="66"/>
      <c r="L2107" s="68" t="str">
        <f t="shared" si="216"/>
        <v>R2 / I0</v>
      </c>
      <c r="M2107" s="66"/>
      <c r="N2107" s="69" t="str">
        <f t="shared" si="213"/>
        <v>S. DQ. L. - 2</v>
      </c>
      <c r="O2107" s="66"/>
      <c r="P2107" s="70" t="str">
        <f t="shared" si="214"/>
        <v>R2 / J1</v>
      </c>
      <c r="Q2107" s="66"/>
      <c r="R2107" s="66"/>
      <c r="S2107" s="11" t="s">
        <v>6744</v>
      </c>
      <c r="T2107" s="11" t="s">
        <v>6744</v>
      </c>
      <c r="U2107" s="11" t="s">
        <v>6416</v>
      </c>
      <c r="V2107" s="59" t="s">
        <v>6416</v>
      </c>
      <c r="W2107" s="59" t="str">
        <f t="shared" si="210"/>
        <v>Construction</v>
      </c>
      <c r="X2107" s="11" t="s">
        <v>3362</v>
      </c>
      <c r="Y2107" s="32">
        <v>2</v>
      </c>
      <c r="Z2107" s="39">
        <v>45336</v>
      </c>
      <c r="AA2107" s="39">
        <v>45337</v>
      </c>
      <c r="AB2107" s="34">
        <v>928.16</v>
      </c>
    </row>
    <row r="2108" spans="1:28" x14ac:dyDescent="0.2">
      <c r="A2108" s="66" t="s">
        <v>3363</v>
      </c>
      <c r="B2108" s="11" t="s">
        <v>6416</v>
      </c>
      <c r="C2108" s="11" t="s">
        <v>6416</v>
      </c>
      <c r="D2108" s="62" t="s">
        <v>6449</v>
      </c>
      <c r="E2108" s="66"/>
      <c r="F2108" s="64" t="str">
        <f t="shared" si="211"/>
        <v>The Ring</v>
      </c>
      <c r="G2108" s="66"/>
      <c r="H2108" s="65" t="str">
        <f t="shared" si="212"/>
        <v>Level 00</v>
      </c>
      <c r="I2108" s="66"/>
      <c r="J2108" s="67" t="str">
        <f t="shared" si="215"/>
        <v>Zone R2</v>
      </c>
      <c r="K2108" s="66"/>
      <c r="L2108" s="68" t="str">
        <f t="shared" si="216"/>
        <v>R2 / I0</v>
      </c>
      <c r="M2108" s="66"/>
      <c r="N2108" s="69" t="str">
        <f t="shared" si="213"/>
        <v>S. DQ. L. - 2</v>
      </c>
      <c r="O2108" s="66"/>
      <c r="P2108" s="70" t="str">
        <f t="shared" si="214"/>
        <v>R2 / J1</v>
      </c>
      <c r="Q2108" s="66"/>
      <c r="R2108" s="66"/>
      <c r="S2108" s="11" t="s">
        <v>6744</v>
      </c>
      <c r="T2108" s="11" t="s">
        <v>6744</v>
      </c>
      <c r="U2108" s="11" t="s">
        <v>6416</v>
      </c>
      <c r="V2108" s="59" t="s">
        <v>6416</v>
      </c>
      <c r="W2108" s="59" t="str">
        <f t="shared" si="210"/>
        <v>Construction</v>
      </c>
      <c r="X2108" s="11" t="s">
        <v>3364</v>
      </c>
      <c r="Y2108" s="32">
        <v>2</v>
      </c>
      <c r="Z2108" s="39">
        <v>45336</v>
      </c>
      <c r="AA2108" s="39">
        <v>45337</v>
      </c>
      <c r="AB2108" s="34">
        <v>680.7</v>
      </c>
    </row>
    <row r="2109" spans="1:28" x14ac:dyDescent="0.2">
      <c r="A2109" s="63" t="s">
        <v>3365</v>
      </c>
      <c r="B2109" s="8" t="s">
        <v>6416</v>
      </c>
      <c r="C2109" s="8" t="s">
        <v>6416</v>
      </c>
      <c r="D2109" s="62" t="s">
        <v>6449</v>
      </c>
      <c r="E2109" s="63"/>
      <c r="F2109" s="64" t="str">
        <f t="shared" si="211"/>
        <v>The Ring</v>
      </c>
      <c r="G2109" s="63"/>
      <c r="H2109" s="65" t="str">
        <f t="shared" si="212"/>
        <v>Level 00</v>
      </c>
      <c r="I2109" s="63"/>
      <c r="J2109" s="67" t="str">
        <f t="shared" si="215"/>
        <v>Zone R2</v>
      </c>
      <c r="K2109" s="63"/>
      <c r="L2109" s="68" t="str">
        <f t="shared" si="216"/>
        <v>R2 / I0</v>
      </c>
      <c r="M2109" s="63"/>
      <c r="N2109" s="69" t="str">
        <f t="shared" si="213"/>
        <v>S. DQ. L. - 2</v>
      </c>
      <c r="O2109" s="63"/>
      <c r="P2109" s="70" t="str">
        <f t="shared" si="214"/>
        <v>R2 / J1</v>
      </c>
      <c r="Q2109" s="63"/>
      <c r="R2109" s="63"/>
      <c r="S2109" s="8" t="s">
        <v>6744</v>
      </c>
      <c r="T2109" s="8" t="s">
        <v>6744</v>
      </c>
      <c r="U2109" s="8" t="s">
        <v>6416</v>
      </c>
      <c r="V2109" s="59" t="s">
        <v>6416</v>
      </c>
      <c r="W2109" s="59" t="str">
        <f t="shared" si="210"/>
        <v>Construction</v>
      </c>
      <c r="X2109" s="8" t="s">
        <v>3366</v>
      </c>
      <c r="Y2109" s="23">
        <v>2</v>
      </c>
      <c r="Z2109" s="35">
        <v>45339</v>
      </c>
      <c r="AA2109" s="35">
        <v>45340</v>
      </c>
      <c r="AB2109" s="42">
        <v>2156.23</v>
      </c>
    </row>
    <row r="2110" spans="1:28" x14ac:dyDescent="0.2">
      <c r="A2110" s="69" t="s">
        <v>3367</v>
      </c>
      <c r="B2110" s="3" t="s">
        <v>6772</v>
      </c>
      <c r="C2110" s="3" t="s">
        <v>6571</v>
      </c>
      <c r="D2110" s="62" t="s">
        <v>6449</v>
      </c>
      <c r="E2110" s="92"/>
      <c r="F2110" s="64" t="str">
        <f t="shared" si="211"/>
        <v>The Ring</v>
      </c>
      <c r="G2110" s="92"/>
      <c r="H2110" s="65" t="str">
        <f t="shared" si="212"/>
        <v>Level 00</v>
      </c>
      <c r="I2110" s="92"/>
      <c r="J2110" s="67" t="str">
        <f t="shared" si="215"/>
        <v>Zone R2</v>
      </c>
      <c r="K2110" s="92"/>
      <c r="L2110" s="68" t="str">
        <f t="shared" si="216"/>
        <v>R2 / I0</v>
      </c>
      <c r="M2110" s="69" t="s">
        <v>3367</v>
      </c>
      <c r="N2110" s="69" t="str">
        <f t="shared" si="213"/>
        <v>2BS</v>
      </c>
      <c r="O2110" s="92"/>
      <c r="P2110" s="70" t="str">
        <f t="shared" si="214"/>
        <v>R2 / J1</v>
      </c>
      <c r="Q2110" s="92"/>
      <c r="R2110" s="92"/>
      <c r="S2110" s="3" t="s">
        <v>6571</v>
      </c>
      <c r="T2110" s="3" t="s">
        <v>6571</v>
      </c>
      <c r="U2110" s="3" t="s">
        <v>6571</v>
      </c>
      <c r="V2110" s="59" t="s">
        <v>3367</v>
      </c>
      <c r="W2110" s="59" t="str">
        <f t="shared" si="210"/>
        <v>Construction            2BS</v>
      </c>
      <c r="X2110" s="3"/>
      <c r="Y2110" s="49">
        <v>6</v>
      </c>
      <c r="Z2110" s="50">
        <v>45339</v>
      </c>
      <c r="AA2110" s="50">
        <v>45346</v>
      </c>
      <c r="AB2110" s="52">
        <v>17249.87</v>
      </c>
    </row>
    <row r="2111" spans="1:28" ht="25.5" x14ac:dyDescent="0.2">
      <c r="A2111" s="66" t="s">
        <v>3368</v>
      </c>
      <c r="B2111" s="11" t="s">
        <v>6416</v>
      </c>
      <c r="C2111" s="11" t="s">
        <v>6416</v>
      </c>
      <c r="D2111" s="62" t="s">
        <v>6449</v>
      </c>
      <c r="E2111" s="66"/>
      <c r="F2111" s="64" t="str">
        <f t="shared" si="211"/>
        <v>The Ring</v>
      </c>
      <c r="G2111" s="66"/>
      <c r="H2111" s="65" t="str">
        <f t="shared" si="212"/>
        <v>Level 00</v>
      </c>
      <c r="I2111" s="66"/>
      <c r="J2111" s="67" t="str">
        <f t="shared" si="215"/>
        <v>Zone R2</v>
      </c>
      <c r="K2111" s="66"/>
      <c r="L2111" s="68" t="str">
        <f t="shared" si="216"/>
        <v>R2 / I0</v>
      </c>
      <c r="M2111" s="66"/>
      <c r="N2111" s="69" t="str">
        <f t="shared" si="213"/>
        <v>2BS</v>
      </c>
      <c r="O2111" s="66"/>
      <c r="P2111" s="70" t="str">
        <f t="shared" si="214"/>
        <v>R2 / J1</v>
      </c>
      <c r="Q2111" s="66"/>
      <c r="R2111" s="66"/>
      <c r="S2111" s="11" t="s">
        <v>6571</v>
      </c>
      <c r="T2111" s="11" t="s">
        <v>6571</v>
      </c>
      <c r="U2111" s="11" t="s">
        <v>6416</v>
      </c>
      <c r="V2111" s="59" t="s">
        <v>6416</v>
      </c>
      <c r="W2111" s="59" t="str">
        <f t="shared" si="210"/>
        <v>Construction</v>
      </c>
      <c r="X2111" s="11" t="s">
        <v>3369</v>
      </c>
      <c r="Y2111" s="32">
        <v>4</v>
      </c>
      <c r="Z2111" s="39">
        <v>45339</v>
      </c>
      <c r="AA2111" s="39">
        <v>45342</v>
      </c>
      <c r="AB2111" s="48">
        <v>9326.7800000000007</v>
      </c>
    </row>
    <row r="2112" spans="1:28" x14ac:dyDescent="0.2">
      <c r="A2112" s="66" t="s">
        <v>3370</v>
      </c>
      <c r="B2112" s="11" t="s">
        <v>6416</v>
      </c>
      <c r="C2112" s="11" t="s">
        <v>6416</v>
      </c>
      <c r="D2112" s="62" t="s">
        <v>6449</v>
      </c>
      <c r="E2112" s="66"/>
      <c r="F2112" s="64" t="str">
        <f t="shared" si="211"/>
        <v>The Ring</v>
      </c>
      <c r="G2112" s="66"/>
      <c r="H2112" s="65" t="str">
        <f t="shared" si="212"/>
        <v>Level 00</v>
      </c>
      <c r="I2112" s="66"/>
      <c r="J2112" s="67" t="str">
        <f t="shared" si="215"/>
        <v>Zone R2</v>
      </c>
      <c r="K2112" s="66"/>
      <c r="L2112" s="68" t="str">
        <f t="shared" si="216"/>
        <v>R2 / I0</v>
      </c>
      <c r="M2112" s="66"/>
      <c r="N2112" s="69" t="str">
        <f t="shared" si="213"/>
        <v>2BS</v>
      </c>
      <c r="O2112" s="66"/>
      <c r="P2112" s="70" t="str">
        <f t="shared" si="214"/>
        <v>R2 / J1</v>
      </c>
      <c r="Q2112" s="66"/>
      <c r="R2112" s="66"/>
      <c r="S2112" s="11" t="s">
        <v>6571</v>
      </c>
      <c r="T2112" s="11" t="s">
        <v>6571</v>
      </c>
      <c r="U2112" s="11" t="s">
        <v>6416</v>
      </c>
      <c r="V2112" s="59" t="s">
        <v>6416</v>
      </c>
      <c r="W2112" s="59" t="str">
        <f t="shared" si="210"/>
        <v>Construction</v>
      </c>
      <c r="X2112" s="11" t="s">
        <v>3371</v>
      </c>
      <c r="Y2112" s="32">
        <v>4</v>
      </c>
      <c r="Z2112" s="39">
        <v>45339</v>
      </c>
      <c r="AA2112" s="39">
        <v>45342</v>
      </c>
      <c r="AB2112" s="48">
        <v>4157.99</v>
      </c>
    </row>
    <row r="2113" spans="1:28" x14ac:dyDescent="0.2">
      <c r="A2113" s="66" t="s">
        <v>3372</v>
      </c>
      <c r="B2113" s="11" t="s">
        <v>6416</v>
      </c>
      <c r="C2113" s="11" t="s">
        <v>6416</v>
      </c>
      <c r="D2113" s="62" t="s">
        <v>6449</v>
      </c>
      <c r="E2113" s="66"/>
      <c r="F2113" s="64" t="str">
        <f t="shared" si="211"/>
        <v>The Ring</v>
      </c>
      <c r="G2113" s="66"/>
      <c r="H2113" s="65" t="str">
        <f t="shared" si="212"/>
        <v>Level 00</v>
      </c>
      <c r="I2113" s="66"/>
      <c r="J2113" s="67" t="str">
        <f t="shared" si="215"/>
        <v>Zone R2</v>
      </c>
      <c r="K2113" s="66"/>
      <c r="L2113" s="68" t="str">
        <f t="shared" si="216"/>
        <v>R2 / I0</v>
      </c>
      <c r="M2113" s="66"/>
      <c r="N2113" s="69" t="str">
        <f t="shared" si="213"/>
        <v>2BS</v>
      </c>
      <c r="O2113" s="66"/>
      <c r="P2113" s="70" t="str">
        <f t="shared" si="214"/>
        <v>R2 / J1</v>
      </c>
      <c r="Q2113" s="66"/>
      <c r="R2113" s="66"/>
      <c r="S2113" s="11" t="s">
        <v>6571</v>
      </c>
      <c r="T2113" s="11" t="s">
        <v>6571</v>
      </c>
      <c r="U2113" s="11" t="s">
        <v>6416</v>
      </c>
      <c r="V2113" s="59" t="s">
        <v>6416</v>
      </c>
      <c r="W2113" s="59" t="str">
        <f t="shared" si="210"/>
        <v>Construction</v>
      </c>
      <c r="X2113" s="11" t="s">
        <v>3373</v>
      </c>
      <c r="Y2113" s="32">
        <v>2</v>
      </c>
      <c r="Z2113" s="39">
        <v>45341</v>
      </c>
      <c r="AA2113" s="39">
        <v>45342</v>
      </c>
      <c r="AB2113" s="34">
        <v>928.16</v>
      </c>
    </row>
    <row r="2114" spans="1:28" x14ac:dyDescent="0.2">
      <c r="A2114" s="66" t="s">
        <v>3374</v>
      </c>
      <c r="B2114" s="11" t="s">
        <v>6416</v>
      </c>
      <c r="C2114" s="11" t="s">
        <v>6416</v>
      </c>
      <c r="D2114" s="62" t="s">
        <v>6449</v>
      </c>
      <c r="E2114" s="66"/>
      <c r="F2114" s="64" t="str">
        <f t="shared" si="211"/>
        <v>The Ring</v>
      </c>
      <c r="G2114" s="66"/>
      <c r="H2114" s="65" t="str">
        <f t="shared" si="212"/>
        <v>Level 00</v>
      </c>
      <c r="I2114" s="66"/>
      <c r="J2114" s="67" t="str">
        <f t="shared" si="215"/>
        <v>Zone R2</v>
      </c>
      <c r="K2114" s="66"/>
      <c r="L2114" s="68" t="str">
        <f t="shared" si="216"/>
        <v>R2 / I0</v>
      </c>
      <c r="M2114" s="66"/>
      <c r="N2114" s="69" t="str">
        <f t="shared" si="213"/>
        <v>2BS</v>
      </c>
      <c r="O2114" s="66"/>
      <c r="P2114" s="70" t="str">
        <f t="shared" si="214"/>
        <v>R2 / J1</v>
      </c>
      <c r="Q2114" s="66"/>
      <c r="R2114" s="66"/>
      <c r="S2114" s="11" t="s">
        <v>6571</v>
      </c>
      <c r="T2114" s="11" t="s">
        <v>6571</v>
      </c>
      <c r="U2114" s="11" t="s">
        <v>6416</v>
      </c>
      <c r="V2114" s="59" t="s">
        <v>6416</v>
      </c>
      <c r="W2114" s="59" t="str">
        <f t="shared" si="210"/>
        <v>Construction</v>
      </c>
      <c r="X2114" s="11" t="s">
        <v>3375</v>
      </c>
      <c r="Y2114" s="32">
        <v>2</v>
      </c>
      <c r="Z2114" s="39">
        <v>45341</v>
      </c>
      <c r="AA2114" s="39">
        <v>45342</v>
      </c>
      <c r="AB2114" s="34">
        <v>680.7</v>
      </c>
    </row>
    <row r="2115" spans="1:28" x14ac:dyDescent="0.2">
      <c r="A2115" s="63" t="s">
        <v>3376</v>
      </c>
      <c r="B2115" s="8" t="s">
        <v>6416</v>
      </c>
      <c r="C2115" s="8" t="s">
        <v>6416</v>
      </c>
      <c r="D2115" s="62" t="s">
        <v>6449</v>
      </c>
      <c r="E2115" s="63"/>
      <c r="F2115" s="64" t="str">
        <f t="shared" si="211"/>
        <v>The Ring</v>
      </c>
      <c r="G2115" s="63"/>
      <c r="H2115" s="65" t="str">
        <f t="shared" si="212"/>
        <v>Level 00</v>
      </c>
      <c r="I2115" s="63"/>
      <c r="J2115" s="67" t="str">
        <f t="shared" si="215"/>
        <v>Zone R2</v>
      </c>
      <c r="K2115" s="63"/>
      <c r="L2115" s="68" t="str">
        <f t="shared" si="216"/>
        <v>R2 / I0</v>
      </c>
      <c r="M2115" s="63"/>
      <c r="N2115" s="69" t="str">
        <f t="shared" si="213"/>
        <v>2BS</v>
      </c>
      <c r="O2115" s="63"/>
      <c r="P2115" s="70" t="str">
        <f t="shared" si="214"/>
        <v>R2 / J1</v>
      </c>
      <c r="Q2115" s="63"/>
      <c r="R2115" s="63"/>
      <c r="S2115" s="8" t="s">
        <v>6571</v>
      </c>
      <c r="T2115" s="8" t="s">
        <v>6571</v>
      </c>
      <c r="U2115" s="8" t="s">
        <v>6416</v>
      </c>
      <c r="V2115" s="59" t="s">
        <v>6416</v>
      </c>
      <c r="W2115" s="59" t="str">
        <f t="shared" si="210"/>
        <v>Construction</v>
      </c>
      <c r="X2115" s="8" t="s">
        <v>3377</v>
      </c>
      <c r="Y2115" s="23">
        <v>2</v>
      </c>
      <c r="Z2115" s="35">
        <v>45343</v>
      </c>
      <c r="AA2115" s="35">
        <v>45346</v>
      </c>
      <c r="AB2115" s="42">
        <v>2156.23</v>
      </c>
    </row>
    <row r="2116" spans="1:28" x14ac:dyDescent="0.2">
      <c r="A2116" s="68" t="s">
        <v>3378</v>
      </c>
      <c r="B2116" s="2" t="s">
        <v>6675</v>
      </c>
      <c r="C2116" s="2" t="s">
        <v>6773</v>
      </c>
      <c r="D2116" s="62" t="s">
        <v>6449</v>
      </c>
      <c r="E2116" s="92"/>
      <c r="F2116" s="64" t="str">
        <f t="shared" si="211"/>
        <v>The Ring</v>
      </c>
      <c r="G2116" s="92"/>
      <c r="H2116" s="65" t="str">
        <f t="shared" si="212"/>
        <v>Level 00</v>
      </c>
      <c r="I2116" s="92"/>
      <c r="J2116" s="67" t="str">
        <f t="shared" si="215"/>
        <v>Zone R2</v>
      </c>
      <c r="K2116" s="68" t="s">
        <v>3378</v>
      </c>
      <c r="L2116" s="68" t="str">
        <f t="shared" si="216"/>
        <v>R2 / L0</v>
      </c>
      <c r="M2116" s="92"/>
      <c r="N2116" s="69" t="str">
        <f t="shared" si="213"/>
        <v>2BS</v>
      </c>
      <c r="O2116" s="92"/>
      <c r="P2116" s="70" t="str">
        <f t="shared" si="214"/>
        <v>R2 / J1</v>
      </c>
      <c r="Q2116" s="92"/>
      <c r="R2116" s="92"/>
      <c r="S2116" s="2" t="s">
        <v>6773</v>
      </c>
      <c r="T2116" s="2" t="s">
        <v>6773</v>
      </c>
      <c r="U2116" s="2" t="s">
        <v>6773</v>
      </c>
      <c r="V2116" s="59" t="s">
        <v>3378</v>
      </c>
      <c r="W2116" s="59" t="str">
        <f t="shared" si="210"/>
        <v>Construction          R2 / L0</v>
      </c>
      <c r="X2116" s="2"/>
      <c r="Y2116" s="43">
        <v>21</v>
      </c>
      <c r="Z2116" s="44">
        <v>45347</v>
      </c>
      <c r="AA2116" s="44">
        <v>45370</v>
      </c>
      <c r="AB2116" s="47">
        <v>103499.2</v>
      </c>
    </row>
    <row r="2117" spans="1:28" x14ac:dyDescent="0.2">
      <c r="A2117" s="69" t="s">
        <v>1178</v>
      </c>
      <c r="B2117" s="3" t="s">
        <v>6773</v>
      </c>
      <c r="C2117" s="3" t="s">
        <v>6710</v>
      </c>
      <c r="D2117" s="62" t="s">
        <v>6449</v>
      </c>
      <c r="E2117" s="92"/>
      <c r="F2117" s="64" t="str">
        <f t="shared" si="211"/>
        <v>The Ring</v>
      </c>
      <c r="G2117" s="92"/>
      <c r="H2117" s="65" t="str">
        <f t="shared" si="212"/>
        <v>Level 00</v>
      </c>
      <c r="I2117" s="92"/>
      <c r="J2117" s="67" t="str">
        <f t="shared" si="215"/>
        <v>Zone R2</v>
      </c>
      <c r="K2117" s="92"/>
      <c r="L2117" s="68" t="str">
        <f t="shared" si="216"/>
        <v>R2 / L0</v>
      </c>
      <c r="M2117" s="69" t="s">
        <v>1178</v>
      </c>
      <c r="N2117" s="69" t="str">
        <f t="shared" si="213"/>
        <v>S. K. L. - 1</v>
      </c>
      <c r="O2117" s="92"/>
      <c r="P2117" s="70" t="str">
        <f t="shared" si="214"/>
        <v>R2 / J1</v>
      </c>
      <c r="Q2117" s="92"/>
      <c r="R2117" s="92"/>
      <c r="S2117" s="3" t="s">
        <v>6710</v>
      </c>
      <c r="T2117" s="3" t="s">
        <v>6710</v>
      </c>
      <c r="U2117" s="3" t="s">
        <v>6710</v>
      </c>
      <c r="V2117" s="59" t="s">
        <v>1178</v>
      </c>
      <c r="W2117" s="59" t="str">
        <f t="shared" ref="W2117:W2180" si="217">CONCATENATE(D2117,E2117,G2117,I2117,K2117,M2117,O2117,Q2117)</f>
        <v>Construction            S. K. L. - 1</v>
      </c>
      <c r="X2117" s="3"/>
      <c r="Y2117" s="49">
        <v>5</v>
      </c>
      <c r="Z2117" s="50">
        <v>45347</v>
      </c>
      <c r="AA2117" s="50">
        <v>45351</v>
      </c>
      <c r="AB2117" s="52">
        <v>17249.87</v>
      </c>
    </row>
    <row r="2118" spans="1:28" ht="25.5" x14ac:dyDescent="0.2">
      <c r="A2118" s="66" t="s">
        <v>3379</v>
      </c>
      <c r="B2118" s="11" t="s">
        <v>6416</v>
      </c>
      <c r="C2118" s="11" t="s">
        <v>6416</v>
      </c>
      <c r="D2118" s="62" t="s">
        <v>6449</v>
      </c>
      <c r="E2118" s="66"/>
      <c r="F2118" s="64" t="str">
        <f t="shared" si="211"/>
        <v>The Ring</v>
      </c>
      <c r="G2118" s="66"/>
      <c r="H2118" s="65" t="str">
        <f t="shared" si="212"/>
        <v>Level 00</v>
      </c>
      <c r="I2118" s="66"/>
      <c r="J2118" s="67" t="str">
        <f t="shared" si="215"/>
        <v>Zone R2</v>
      </c>
      <c r="K2118" s="66"/>
      <c r="L2118" s="68" t="str">
        <f t="shared" si="216"/>
        <v>R2 / L0</v>
      </c>
      <c r="M2118" s="66"/>
      <c r="N2118" s="69" t="str">
        <f t="shared" si="213"/>
        <v>S. K. L. - 1</v>
      </c>
      <c r="O2118" s="66"/>
      <c r="P2118" s="70" t="str">
        <f t="shared" si="214"/>
        <v>R2 / J1</v>
      </c>
      <c r="Q2118" s="66"/>
      <c r="R2118" s="66"/>
      <c r="S2118" s="11" t="s">
        <v>6710</v>
      </c>
      <c r="T2118" s="11" t="s">
        <v>6710</v>
      </c>
      <c r="U2118" s="11" t="s">
        <v>6416</v>
      </c>
      <c r="V2118" s="59" t="s">
        <v>6416</v>
      </c>
      <c r="W2118" s="59" t="str">
        <f t="shared" si="217"/>
        <v>Construction</v>
      </c>
      <c r="X2118" s="11" t="s">
        <v>3380</v>
      </c>
      <c r="Y2118" s="32">
        <v>3</v>
      </c>
      <c r="Z2118" s="39">
        <v>45347</v>
      </c>
      <c r="AA2118" s="39">
        <v>45349</v>
      </c>
      <c r="AB2118" s="48">
        <v>9326.7800000000007</v>
      </c>
    </row>
    <row r="2119" spans="1:28" x14ac:dyDescent="0.2">
      <c r="A2119" s="66" t="s">
        <v>3381</v>
      </c>
      <c r="B2119" s="11" t="s">
        <v>6416</v>
      </c>
      <c r="C2119" s="11" t="s">
        <v>6416</v>
      </c>
      <c r="D2119" s="62" t="s">
        <v>6449</v>
      </c>
      <c r="E2119" s="66"/>
      <c r="F2119" s="64" t="str">
        <f t="shared" si="211"/>
        <v>The Ring</v>
      </c>
      <c r="G2119" s="66"/>
      <c r="H2119" s="65" t="str">
        <f t="shared" si="212"/>
        <v>Level 00</v>
      </c>
      <c r="I2119" s="66"/>
      <c r="J2119" s="67" t="str">
        <f t="shared" si="215"/>
        <v>Zone R2</v>
      </c>
      <c r="K2119" s="66"/>
      <c r="L2119" s="68" t="str">
        <f t="shared" si="216"/>
        <v>R2 / L0</v>
      </c>
      <c r="M2119" s="66"/>
      <c r="N2119" s="69" t="str">
        <f t="shared" si="213"/>
        <v>S. K. L. - 1</v>
      </c>
      <c r="O2119" s="66"/>
      <c r="P2119" s="70" t="str">
        <f t="shared" si="214"/>
        <v>R2 / J1</v>
      </c>
      <c r="Q2119" s="66"/>
      <c r="R2119" s="66"/>
      <c r="S2119" s="11" t="s">
        <v>6710</v>
      </c>
      <c r="T2119" s="11" t="s">
        <v>6710</v>
      </c>
      <c r="U2119" s="11" t="s">
        <v>6416</v>
      </c>
      <c r="V2119" s="59" t="s">
        <v>6416</v>
      </c>
      <c r="W2119" s="59" t="str">
        <f t="shared" si="217"/>
        <v>Construction</v>
      </c>
      <c r="X2119" s="11" t="s">
        <v>3382</v>
      </c>
      <c r="Y2119" s="32">
        <v>3</v>
      </c>
      <c r="Z2119" s="39">
        <v>45347</v>
      </c>
      <c r="AA2119" s="39">
        <v>45349</v>
      </c>
      <c r="AB2119" s="48">
        <v>4157.99</v>
      </c>
    </row>
    <row r="2120" spans="1:28" x14ac:dyDescent="0.2">
      <c r="A2120" s="66" t="s">
        <v>3383</v>
      </c>
      <c r="B2120" s="11" t="s">
        <v>6416</v>
      </c>
      <c r="C2120" s="11" t="s">
        <v>6416</v>
      </c>
      <c r="D2120" s="62" t="s">
        <v>6449</v>
      </c>
      <c r="E2120" s="66"/>
      <c r="F2120" s="64" t="str">
        <f t="shared" ref="F2120:F2183" si="218">IF(E2120="",F2119,TRIM(E2120))</f>
        <v>The Ring</v>
      </c>
      <c r="G2120" s="66"/>
      <c r="H2120" s="65" t="str">
        <f t="shared" si="212"/>
        <v>Level 00</v>
      </c>
      <c r="I2120" s="66"/>
      <c r="J2120" s="67" t="str">
        <f t="shared" si="215"/>
        <v>Zone R2</v>
      </c>
      <c r="K2120" s="66"/>
      <c r="L2120" s="68" t="str">
        <f t="shared" si="216"/>
        <v>R2 / L0</v>
      </c>
      <c r="M2120" s="66"/>
      <c r="N2120" s="69" t="str">
        <f t="shared" si="213"/>
        <v>S. K. L. - 1</v>
      </c>
      <c r="O2120" s="66"/>
      <c r="P2120" s="70" t="str">
        <f t="shared" si="214"/>
        <v>R2 / J1</v>
      </c>
      <c r="Q2120" s="66"/>
      <c r="R2120" s="66"/>
      <c r="S2120" s="11" t="s">
        <v>6710</v>
      </c>
      <c r="T2120" s="11" t="s">
        <v>6710</v>
      </c>
      <c r="U2120" s="11" t="s">
        <v>6416</v>
      </c>
      <c r="V2120" s="59" t="s">
        <v>6416</v>
      </c>
      <c r="W2120" s="59" t="str">
        <f t="shared" si="217"/>
        <v>Construction</v>
      </c>
      <c r="X2120" s="11" t="s">
        <v>3384</v>
      </c>
      <c r="Y2120" s="32">
        <v>2</v>
      </c>
      <c r="Z2120" s="39">
        <v>45348</v>
      </c>
      <c r="AA2120" s="39">
        <v>45349</v>
      </c>
      <c r="AB2120" s="34">
        <v>928.16</v>
      </c>
    </row>
    <row r="2121" spans="1:28" x14ac:dyDescent="0.2">
      <c r="A2121" s="66" t="s">
        <v>3385</v>
      </c>
      <c r="B2121" s="11" t="s">
        <v>6416</v>
      </c>
      <c r="C2121" s="11" t="s">
        <v>6416</v>
      </c>
      <c r="D2121" s="62" t="s">
        <v>6449</v>
      </c>
      <c r="E2121" s="66"/>
      <c r="F2121" s="64" t="str">
        <f t="shared" si="218"/>
        <v>The Ring</v>
      </c>
      <c r="G2121" s="66"/>
      <c r="H2121" s="65" t="str">
        <f t="shared" si="212"/>
        <v>Level 00</v>
      </c>
      <c r="I2121" s="66"/>
      <c r="J2121" s="67" t="str">
        <f t="shared" si="215"/>
        <v>Zone R2</v>
      </c>
      <c r="K2121" s="66"/>
      <c r="L2121" s="68" t="str">
        <f t="shared" si="216"/>
        <v>R2 / L0</v>
      </c>
      <c r="M2121" s="66"/>
      <c r="N2121" s="69" t="str">
        <f t="shared" si="213"/>
        <v>S. K. L. - 1</v>
      </c>
      <c r="O2121" s="66"/>
      <c r="P2121" s="70" t="str">
        <f t="shared" si="214"/>
        <v>R2 / J1</v>
      </c>
      <c r="Q2121" s="66"/>
      <c r="R2121" s="66"/>
      <c r="S2121" s="11" t="s">
        <v>6710</v>
      </c>
      <c r="T2121" s="11" t="s">
        <v>6710</v>
      </c>
      <c r="U2121" s="11" t="s">
        <v>6416</v>
      </c>
      <c r="V2121" s="59" t="s">
        <v>6416</v>
      </c>
      <c r="W2121" s="59" t="str">
        <f t="shared" si="217"/>
        <v>Construction</v>
      </c>
      <c r="X2121" s="11" t="s">
        <v>3386</v>
      </c>
      <c r="Y2121" s="32">
        <v>2</v>
      </c>
      <c r="Z2121" s="39">
        <v>45348</v>
      </c>
      <c r="AA2121" s="39">
        <v>45349</v>
      </c>
      <c r="AB2121" s="34">
        <v>680.7</v>
      </c>
    </row>
    <row r="2122" spans="1:28" x14ac:dyDescent="0.2">
      <c r="A2122" s="63" t="s">
        <v>3387</v>
      </c>
      <c r="B2122" s="8" t="s">
        <v>6416</v>
      </c>
      <c r="C2122" s="8" t="s">
        <v>6416</v>
      </c>
      <c r="D2122" s="62" t="s">
        <v>6449</v>
      </c>
      <c r="E2122" s="63"/>
      <c r="F2122" s="64" t="str">
        <f t="shared" si="218"/>
        <v>The Ring</v>
      </c>
      <c r="G2122" s="63"/>
      <c r="H2122" s="65" t="str">
        <f t="shared" si="212"/>
        <v>Level 00</v>
      </c>
      <c r="I2122" s="63"/>
      <c r="J2122" s="67" t="str">
        <f t="shared" si="215"/>
        <v>Zone R2</v>
      </c>
      <c r="K2122" s="63"/>
      <c r="L2122" s="68" t="str">
        <f t="shared" si="216"/>
        <v>R2 / L0</v>
      </c>
      <c r="M2122" s="63"/>
      <c r="N2122" s="69" t="str">
        <f t="shared" si="213"/>
        <v>S. K. L. - 1</v>
      </c>
      <c r="O2122" s="63"/>
      <c r="P2122" s="70" t="str">
        <f t="shared" si="214"/>
        <v>R2 / J1</v>
      </c>
      <c r="Q2122" s="63"/>
      <c r="R2122" s="63"/>
      <c r="S2122" s="8" t="s">
        <v>6710</v>
      </c>
      <c r="T2122" s="8" t="s">
        <v>6710</v>
      </c>
      <c r="U2122" s="8" t="s">
        <v>6416</v>
      </c>
      <c r="V2122" s="59" t="s">
        <v>6416</v>
      </c>
      <c r="W2122" s="59" t="str">
        <f t="shared" si="217"/>
        <v>Construction</v>
      </c>
      <c r="X2122" s="8" t="s">
        <v>3388</v>
      </c>
      <c r="Y2122" s="23">
        <v>2</v>
      </c>
      <c r="Z2122" s="35">
        <v>45350</v>
      </c>
      <c r="AA2122" s="35">
        <v>45351</v>
      </c>
      <c r="AB2122" s="42">
        <v>2156.23</v>
      </c>
    </row>
    <row r="2123" spans="1:28" x14ac:dyDescent="0.2">
      <c r="A2123" s="69" t="s">
        <v>1189</v>
      </c>
      <c r="B2123" s="3" t="s">
        <v>6773</v>
      </c>
      <c r="C2123" s="3" t="s">
        <v>6711</v>
      </c>
      <c r="D2123" s="62" t="s">
        <v>6449</v>
      </c>
      <c r="E2123" s="92"/>
      <c r="F2123" s="64" t="str">
        <f t="shared" si="218"/>
        <v>The Ring</v>
      </c>
      <c r="G2123" s="92"/>
      <c r="H2123" s="65" t="str">
        <f t="shared" ref="H2123:H2186" si="219">IF(G2123="",H2122,TRIM(G2123))</f>
        <v>Level 00</v>
      </c>
      <c r="I2123" s="92"/>
      <c r="J2123" s="67" t="str">
        <f t="shared" si="215"/>
        <v>Zone R2</v>
      </c>
      <c r="K2123" s="92"/>
      <c r="L2123" s="68" t="str">
        <f t="shared" si="216"/>
        <v>R2 / L0</v>
      </c>
      <c r="M2123" s="69" t="s">
        <v>1189</v>
      </c>
      <c r="N2123" s="69" t="str">
        <f t="shared" si="213"/>
        <v>S. K. L. - 2</v>
      </c>
      <c r="O2123" s="92"/>
      <c r="P2123" s="70" t="str">
        <f t="shared" si="214"/>
        <v>R2 / J1</v>
      </c>
      <c r="Q2123" s="92"/>
      <c r="R2123" s="92"/>
      <c r="S2123" s="3" t="s">
        <v>6711</v>
      </c>
      <c r="T2123" s="3" t="s">
        <v>6711</v>
      </c>
      <c r="U2123" s="3" t="s">
        <v>6711</v>
      </c>
      <c r="V2123" s="59" t="s">
        <v>1189</v>
      </c>
      <c r="W2123" s="59" t="str">
        <f t="shared" si="217"/>
        <v>Construction            S. K. L. - 2</v>
      </c>
      <c r="X2123" s="3"/>
      <c r="Y2123" s="49">
        <v>5</v>
      </c>
      <c r="Z2123" s="50">
        <v>45350</v>
      </c>
      <c r="AA2123" s="50">
        <v>45355</v>
      </c>
      <c r="AB2123" s="52">
        <v>17249.87</v>
      </c>
    </row>
    <row r="2124" spans="1:28" ht="25.5" x14ac:dyDescent="0.2">
      <c r="A2124" s="66" t="s">
        <v>3389</v>
      </c>
      <c r="B2124" s="11" t="s">
        <v>6416</v>
      </c>
      <c r="C2124" s="11" t="s">
        <v>6416</v>
      </c>
      <c r="D2124" s="62" t="s">
        <v>6449</v>
      </c>
      <c r="E2124" s="66"/>
      <c r="F2124" s="64" t="str">
        <f t="shared" si="218"/>
        <v>The Ring</v>
      </c>
      <c r="G2124" s="66"/>
      <c r="H2124" s="65" t="str">
        <f t="shared" si="219"/>
        <v>Level 00</v>
      </c>
      <c r="I2124" s="66"/>
      <c r="J2124" s="67" t="str">
        <f t="shared" si="215"/>
        <v>Zone R2</v>
      </c>
      <c r="K2124" s="66"/>
      <c r="L2124" s="68" t="str">
        <f t="shared" si="216"/>
        <v>R2 / L0</v>
      </c>
      <c r="M2124" s="66"/>
      <c r="N2124" s="69" t="str">
        <f t="shared" si="213"/>
        <v>S. K. L. - 2</v>
      </c>
      <c r="O2124" s="66"/>
      <c r="P2124" s="70" t="str">
        <f t="shared" si="214"/>
        <v>R2 / J1</v>
      </c>
      <c r="Q2124" s="66"/>
      <c r="R2124" s="66"/>
      <c r="S2124" s="11" t="s">
        <v>6711</v>
      </c>
      <c r="T2124" s="11" t="s">
        <v>6711</v>
      </c>
      <c r="U2124" s="11" t="s">
        <v>6416</v>
      </c>
      <c r="V2124" s="59" t="s">
        <v>6416</v>
      </c>
      <c r="W2124" s="59" t="str">
        <f t="shared" si="217"/>
        <v>Construction</v>
      </c>
      <c r="X2124" s="11" t="s">
        <v>3390</v>
      </c>
      <c r="Y2124" s="32">
        <v>3</v>
      </c>
      <c r="Z2124" s="39">
        <v>45350</v>
      </c>
      <c r="AA2124" s="39">
        <v>45353</v>
      </c>
      <c r="AB2124" s="48">
        <v>9326.7800000000007</v>
      </c>
    </row>
    <row r="2125" spans="1:28" x14ac:dyDescent="0.2">
      <c r="A2125" s="66" t="s">
        <v>3391</v>
      </c>
      <c r="B2125" s="11" t="s">
        <v>6416</v>
      </c>
      <c r="C2125" s="11" t="s">
        <v>6416</v>
      </c>
      <c r="D2125" s="62" t="s">
        <v>6449</v>
      </c>
      <c r="E2125" s="66"/>
      <c r="F2125" s="64" t="str">
        <f t="shared" si="218"/>
        <v>The Ring</v>
      </c>
      <c r="G2125" s="66"/>
      <c r="H2125" s="65" t="str">
        <f t="shared" si="219"/>
        <v>Level 00</v>
      </c>
      <c r="I2125" s="66"/>
      <c r="J2125" s="67" t="str">
        <f t="shared" si="215"/>
        <v>Zone R2</v>
      </c>
      <c r="K2125" s="66"/>
      <c r="L2125" s="68" t="str">
        <f t="shared" si="216"/>
        <v>R2 / L0</v>
      </c>
      <c r="M2125" s="66"/>
      <c r="N2125" s="69" t="str">
        <f t="shared" ref="N2125:N2188" si="220">IF(M2125="",N2124,TRIM(M2125))</f>
        <v>S. K. L. - 2</v>
      </c>
      <c r="O2125" s="66"/>
      <c r="P2125" s="70" t="str">
        <f t="shared" si="214"/>
        <v>R2 / J1</v>
      </c>
      <c r="Q2125" s="66"/>
      <c r="R2125" s="66"/>
      <c r="S2125" s="11" t="s">
        <v>6711</v>
      </c>
      <c r="T2125" s="11" t="s">
        <v>6711</v>
      </c>
      <c r="U2125" s="11" t="s">
        <v>6416</v>
      </c>
      <c r="V2125" s="59" t="s">
        <v>6416</v>
      </c>
      <c r="W2125" s="59" t="str">
        <f t="shared" si="217"/>
        <v>Construction</v>
      </c>
      <c r="X2125" s="11" t="s">
        <v>3392</v>
      </c>
      <c r="Y2125" s="32">
        <v>3</v>
      </c>
      <c r="Z2125" s="39">
        <v>45350</v>
      </c>
      <c r="AA2125" s="39">
        <v>45353</v>
      </c>
      <c r="AB2125" s="48">
        <v>4157.99</v>
      </c>
    </row>
    <row r="2126" spans="1:28" x14ac:dyDescent="0.2">
      <c r="A2126" s="66" t="s">
        <v>3393</v>
      </c>
      <c r="B2126" s="11" t="s">
        <v>6416</v>
      </c>
      <c r="C2126" s="11" t="s">
        <v>6416</v>
      </c>
      <c r="D2126" s="62" t="s">
        <v>6449</v>
      </c>
      <c r="E2126" s="66"/>
      <c r="F2126" s="64" t="str">
        <f t="shared" si="218"/>
        <v>The Ring</v>
      </c>
      <c r="G2126" s="66"/>
      <c r="H2126" s="65" t="str">
        <f t="shared" si="219"/>
        <v>Level 00</v>
      </c>
      <c r="I2126" s="66"/>
      <c r="J2126" s="67" t="str">
        <f t="shared" si="215"/>
        <v>Zone R2</v>
      </c>
      <c r="K2126" s="66"/>
      <c r="L2126" s="68" t="str">
        <f t="shared" si="216"/>
        <v>R2 / L0</v>
      </c>
      <c r="M2126" s="66"/>
      <c r="N2126" s="69" t="str">
        <f t="shared" si="220"/>
        <v>S. K. L. - 2</v>
      </c>
      <c r="O2126" s="66"/>
      <c r="P2126" s="70" t="str">
        <f t="shared" ref="P2126:P2189" si="221">IF(O2126="",P2125,TRIM(O2126))</f>
        <v>R2 / J1</v>
      </c>
      <c r="Q2126" s="66"/>
      <c r="R2126" s="66"/>
      <c r="S2126" s="11" t="s">
        <v>6711</v>
      </c>
      <c r="T2126" s="11" t="s">
        <v>6711</v>
      </c>
      <c r="U2126" s="11" t="s">
        <v>6416</v>
      </c>
      <c r="V2126" s="59" t="s">
        <v>6416</v>
      </c>
      <c r="W2126" s="59" t="str">
        <f t="shared" si="217"/>
        <v>Construction</v>
      </c>
      <c r="X2126" s="11" t="s">
        <v>3394</v>
      </c>
      <c r="Y2126" s="32">
        <v>2</v>
      </c>
      <c r="Z2126" s="39">
        <v>45351</v>
      </c>
      <c r="AA2126" s="39">
        <v>45353</v>
      </c>
      <c r="AB2126" s="34">
        <v>928.16</v>
      </c>
    </row>
    <row r="2127" spans="1:28" x14ac:dyDescent="0.2">
      <c r="A2127" s="66" t="s">
        <v>3395</v>
      </c>
      <c r="B2127" s="11" t="s">
        <v>6416</v>
      </c>
      <c r="C2127" s="11" t="s">
        <v>6416</v>
      </c>
      <c r="D2127" s="62" t="s">
        <v>6449</v>
      </c>
      <c r="E2127" s="66"/>
      <c r="F2127" s="64" t="str">
        <f t="shared" si="218"/>
        <v>The Ring</v>
      </c>
      <c r="G2127" s="66"/>
      <c r="H2127" s="65" t="str">
        <f t="shared" si="219"/>
        <v>Level 00</v>
      </c>
      <c r="I2127" s="66"/>
      <c r="J2127" s="67" t="str">
        <f t="shared" si="215"/>
        <v>Zone R2</v>
      </c>
      <c r="K2127" s="66"/>
      <c r="L2127" s="68" t="str">
        <f t="shared" si="216"/>
        <v>R2 / L0</v>
      </c>
      <c r="M2127" s="66"/>
      <c r="N2127" s="69" t="str">
        <f t="shared" si="220"/>
        <v>S. K. L. - 2</v>
      </c>
      <c r="O2127" s="66"/>
      <c r="P2127" s="70" t="str">
        <f t="shared" si="221"/>
        <v>R2 / J1</v>
      </c>
      <c r="Q2127" s="66"/>
      <c r="R2127" s="66"/>
      <c r="S2127" s="11" t="s">
        <v>6711</v>
      </c>
      <c r="T2127" s="11" t="s">
        <v>6711</v>
      </c>
      <c r="U2127" s="11" t="s">
        <v>6416</v>
      </c>
      <c r="V2127" s="59" t="s">
        <v>6416</v>
      </c>
      <c r="W2127" s="59" t="str">
        <f t="shared" si="217"/>
        <v>Construction</v>
      </c>
      <c r="X2127" s="11" t="s">
        <v>3396</v>
      </c>
      <c r="Y2127" s="32">
        <v>2</v>
      </c>
      <c r="Z2127" s="39">
        <v>45351</v>
      </c>
      <c r="AA2127" s="39">
        <v>45353</v>
      </c>
      <c r="AB2127" s="34">
        <v>680.7</v>
      </c>
    </row>
    <row r="2128" spans="1:28" x14ac:dyDescent="0.2">
      <c r="A2128" s="63" t="s">
        <v>3397</v>
      </c>
      <c r="B2128" s="8" t="s">
        <v>6416</v>
      </c>
      <c r="C2128" s="8" t="s">
        <v>6416</v>
      </c>
      <c r="D2128" s="62" t="s">
        <v>6449</v>
      </c>
      <c r="E2128" s="63"/>
      <c r="F2128" s="64" t="str">
        <f t="shared" si="218"/>
        <v>The Ring</v>
      </c>
      <c r="G2128" s="63"/>
      <c r="H2128" s="65" t="str">
        <f t="shared" si="219"/>
        <v>Level 00</v>
      </c>
      <c r="I2128" s="63"/>
      <c r="J2128" s="67" t="str">
        <f t="shared" si="215"/>
        <v>Zone R2</v>
      </c>
      <c r="K2128" s="63"/>
      <c r="L2128" s="68" t="str">
        <f t="shared" si="216"/>
        <v>R2 / L0</v>
      </c>
      <c r="M2128" s="63"/>
      <c r="N2128" s="69" t="str">
        <f t="shared" si="220"/>
        <v>S. K. L. - 2</v>
      </c>
      <c r="O2128" s="63"/>
      <c r="P2128" s="70" t="str">
        <f t="shared" si="221"/>
        <v>R2 / J1</v>
      </c>
      <c r="Q2128" s="63"/>
      <c r="R2128" s="63"/>
      <c r="S2128" s="8" t="s">
        <v>6711</v>
      </c>
      <c r="T2128" s="8" t="s">
        <v>6711</v>
      </c>
      <c r="U2128" s="8" t="s">
        <v>6416</v>
      </c>
      <c r="V2128" s="59" t="s">
        <v>6416</v>
      </c>
      <c r="W2128" s="59" t="str">
        <f t="shared" si="217"/>
        <v>Construction</v>
      </c>
      <c r="X2128" s="8" t="s">
        <v>3398</v>
      </c>
      <c r="Y2128" s="23">
        <v>2</v>
      </c>
      <c r="Z2128" s="35">
        <v>45354</v>
      </c>
      <c r="AA2128" s="35">
        <v>45355</v>
      </c>
      <c r="AB2128" s="42">
        <v>2156.23</v>
      </c>
    </row>
    <row r="2129" spans="1:28" x14ac:dyDescent="0.2">
      <c r="A2129" s="69" t="s">
        <v>1200</v>
      </c>
      <c r="B2129" s="3" t="s">
        <v>6773</v>
      </c>
      <c r="C2129" s="3" t="s">
        <v>6712</v>
      </c>
      <c r="D2129" s="62" t="s">
        <v>6449</v>
      </c>
      <c r="E2129" s="92"/>
      <c r="F2129" s="64" t="str">
        <f t="shared" si="218"/>
        <v>The Ring</v>
      </c>
      <c r="G2129" s="92"/>
      <c r="H2129" s="65" t="str">
        <f t="shared" si="219"/>
        <v>Level 00</v>
      </c>
      <c r="I2129" s="92"/>
      <c r="J2129" s="67" t="str">
        <f t="shared" si="215"/>
        <v>Zone R2</v>
      </c>
      <c r="K2129" s="92"/>
      <c r="L2129" s="68" t="str">
        <f t="shared" si="216"/>
        <v>R2 / L0</v>
      </c>
      <c r="M2129" s="69" t="s">
        <v>1200</v>
      </c>
      <c r="N2129" s="69" t="str">
        <f t="shared" si="220"/>
        <v>S. K. R.</v>
      </c>
      <c r="O2129" s="92"/>
      <c r="P2129" s="70" t="str">
        <f t="shared" si="221"/>
        <v>R2 / J1</v>
      </c>
      <c r="Q2129" s="92"/>
      <c r="R2129" s="92"/>
      <c r="S2129" s="3" t="s">
        <v>6712</v>
      </c>
      <c r="T2129" s="3" t="s">
        <v>6712</v>
      </c>
      <c r="U2129" s="3" t="s">
        <v>6712</v>
      </c>
      <c r="V2129" s="59" t="s">
        <v>1200</v>
      </c>
      <c r="W2129" s="59" t="str">
        <f t="shared" si="217"/>
        <v>Construction            S. K. R.</v>
      </c>
      <c r="X2129" s="3"/>
      <c r="Y2129" s="49">
        <v>5</v>
      </c>
      <c r="Z2129" s="50">
        <v>45354</v>
      </c>
      <c r="AA2129" s="50">
        <v>45358</v>
      </c>
      <c r="AB2129" s="52">
        <v>17249.87</v>
      </c>
    </row>
    <row r="2130" spans="1:28" ht="25.5" x14ac:dyDescent="0.2">
      <c r="A2130" s="66" t="s">
        <v>3399</v>
      </c>
      <c r="B2130" s="11" t="s">
        <v>6416</v>
      </c>
      <c r="C2130" s="11" t="s">
        <v>6416</v>
      </c>
      <c r="D2130" s="62" t="s">
        <v>6449</v>
      </c>
      <c r="E2130" s="66"/>
      <c r="F2130" s="64" t="str">
        <f t="shared" si="218"/>
        <v>The Ring</v>
      </c>
      <c r="G2130" s="66"/>
      <c r="H2130" s="65" t="str">
        <f t="shared" si="219"/>
        <v>Level 00</v>
      </c>
      <c r="I2130" s="66"/>
      <c r="J2130" s="67" t="str">
        <f t="shared" si="215"/>
        <v>Zone R2</v>
      </c>
      <c r="K2130" s="66"/>
      <c r="L2130" s="68" t="str">
        <f t="shared" si="216"/>
        <v>R2 / L0</v>
      </c>
      <c r="M2130" s="66"/>
      <c r="N2130" s="69" t="str">
        <f t="shared" si="220"/>
        <v>S. K. R.</v>
      </c>
      <c r="O2130" s="66"/>
      <c r="P2130" s="70" t="str">
        <f t="shared" si="221"/>
        <v>R2 / J1</v>
      </c>
      <c r="Q2130" s="66"/>
      <c r="R2130" s="66"/>
      <c r="S2130" s="11" t="s">
        <v>6712</v>
      </c>
      <c r="T2130" s="11" t="s">
        <v>6712</v>
      </c>
      <c r="U2130" s="11" t="s">
        <v>6416</v>
      </c>
      <c r="V2130" s="59" t="s">
        <v>6416</v>
      </c>
      <c r="W2130" s="59" t="str">
        <f t="shared" si="217"/>
        <v>Construction</v>
      </c>
      <c r="X2130" s="11" t="s">
        <v>3400</v>
      </c>
      <c r="Y2130" s="32">
        <v>3</v>
      </c>
      <c r="Z2130" s="39">
        <v>45354</v>
      </c>
      <c r="AA2130" s="39">
        <v>45356</v>
      </c>
      <c r="AB2130" s="48">
        <v>9326.7800000000007</v>
      </c>
    </row>
    <row r="2131" spans="1:28" x14ac:dyDescent="0.2">
      <c r="A2131" s="66" t="s">
        <v>3401</v>
      </c>
      <c r="B2131" s="11" t="s">
        <v>6416</v>
      </c>
      <c r="C2131" s="11" t="s">
        <v>6416</v>
      </c>
      <c r="D2131" s="62" t="s">
        <v>6449</v>
      </c>
      <c r="E2131" s="66"/>
      <c r="F2131" s="64" t="str">
        <f t="shared" si="218"/>
        <v>The Ring</v>
      </c>
      <c r="G2131" s="66"/>
      <c r="H2131" s="65" t="str">
        <f t="shared" si="219"/>
        <v>Level 00</v>
      </c>
      <c r="I2131" s="66"/>
      <c r="J2131" s="67" t="str">
        <f t="shared" si="215"/>
        <v>Zone R2</v>
      </c>
      <c r="K2131" s="66"/>
      <c r="L2131" s="68" t="str">
        <f t="shared" si="216"/>
        <v>R2 / L0</v>
      </c>
      <c r="M2131" s="66"/>
      <c r="N2131" s="69" t="str">
        <f t="shared" si="220"/>
        <v>S. K. R.</v>
      </c>
      <c r="O2131" s="66"/>
      <c r="P2131" s="70" t="str">
        <f t="shared" si="221"/>
        <v>R2 / J1</v>
      </c>
      <c r="Q2131" s="66"/>
      <c r="R2131" s="66"/>
      <c r="S2131" s="11" t="s">
        <v>6712</v>
      </c>
      <c r="T2131" s="11" t="s">
        <v>6712</v>
      </c>
      <c r="U2131" s="11" t="s">
        <v>6416</v>
      </c>
      <c r="V2131" s="59" t="s">
        <v>6416</v>
      </c>
      <c r="W2131" s="59" t="str">
        <f t="shared" si="217"/>
        <v>Construction</v>
      </c>
      <c r="X2131" s="11" t="s">
        <v>3402</v>
      </c>
      <c r="Y2131" s="32">
        <v>3</v>
      </c>
      <c r="Z2131" s="39">
        <v>45354</v>
      </c>
      <c r="AA2131" s="39">
        <v>45356</v>
      </c>
      <c r="AB2131" s="48">
        <v>4157.99</v>
      </c>
    </row>
    <row r="2132" spans="1:28" x14ac:dyDescent="0.2">
      <c r="A2132" s="66" t="s">
        <v>3403</v>
      </c>
      <c r="B2132" s="11" t="s">
        <v>6416</v>
      </c>
      <c r="C2132" s="11" t="s">
        <v>6416</v>
      </c>
      <c r="D2132" s="62" t="s">
        <v>6449</v>
      </c>
      <c r="E2132" s="66"/>
      <c r="F2132" s="64" t="str">
        <f t="shared" si="218"/>
        <v>The Ring</v>
      </c>
      <c r="G2132" s="66"/>
      <c r="H2132" s="65" t="str">
        <f t="shared" si="219"/>
        <v>Level 00</v>
      </c>
      <c r="I2132" s="66"/>
      <c r="J2132" s="67" t="str">
        <f t="shared" si="215"/>
        <v>Zone R2</v>
      </c>
      <c r="K2132" s="66"/>
      <c r="L2132" s="68" t="str">
        <f t="shared" si="216"/>
        <v>R2 / L0</v>
      </c>
      <c r="M2132" s="66"/>
      <c r="N2132" s="69" t="str">
        <f t="shared" si="220"/>
        <v>S. K. R.</v>
      </c>
      <c r="O2132" s="66"/>
      <c r="P2132" s="70" t="str">
        <f t="shared" si="221"/>
        <v>R2 / J1</v>
      </c>
      <c r="Q2132" s="66"/>
      <c r="R2132" s="66"/>
      <c r="S2132" s="11" t="s">
        <v>6712</v>
      </c>
      <c r="T2132" s="11" t="s">
        <v>6712</v>
      </c>
      <c r="U2132" s="11" t="s">
        <v>6416</v>
      </c>
      <c r="V2132" s="59" t="s">
        <v>6416</v>
      </c>
      <c r="W2132" s="59" t="str">
        <f t="shared" si="217"/>
        <v>Construction</v>
      </c>
      <c r="X2132" s="11" t="s">
        <v>3404</v>
      </c>
      <c r="Y2132" s="32">
        <v>2</v>
      </c>
      <c r="Z2132" s="39">
        <v>45355</v>
      </c>
      <c r="AA2132" s="39">
        <v>45356</v>
      </c>
      <c r="AB2132" s="34">
        <v>928.16</v>
      </c>
    </row>
    <row r="2133" spans="1:28" x14ac:dyDescent="0.2">
      <c r="A2133" s="66" t="s">
        <v>3405</v>
      </c>
      <c r="B2133" s="11" t="s">
        <v>6416</v>
      </c>
      <c r="C2133" s="11" t="s">
        <v>6416</v>
      </c>
      <c r="D2133" s="62" t="s">
        <v>6449</v>
      </c>
      <c r="E2133" s="66"/>
      <c r="F2133" s="64" t="str">
        <f t="shared" si="218"/>
        <v>The Ring</v>
      </c>
      <c r="G2133" s="66"/>
      <c r="H2133" s="65" t="str">
        <f t="shared" si="219"/>
        <v>Level 00</v>
      </c>
      <c r="I2133" s="66"/>
      <c r="J2133" s="67" t="str">
        <f t="shared" si="215"/>
        <v>Zone R2</v>
      </c>
      <c r="K2133" s="66"/>
      <c r="L2133" s="68" t="str">
        <f t="shared" si="216"/>
        <v>R2 / L0</v>
      </c>
      <c r="M2133" s="66"/>
      <c r="N2133" s="69" t="str">
        <f t="shared" si="220"/>
        <v>S. K. R.</v>
      </c>
      <c r="O2133" s="66"/>
      <c r="P2133" s="70" t="str">
        <f t="shared" si="221"/>
        <v>R2 / J1</v>
      </c>
      <c r="Q2133" s="66"/>
      <c r="R2133" s="66"/>
      <c r="S2133" s="11" t="s">
        <v>6712</v>
      </c>
      <c r="T2133" s="11" t="s">
        <v>6712</v>
      </c>
      <c r="U2133" s="11" t="s">
        <v>6416</v>
      </c>
      <c r="V2133" s="59" t="s">
        <v>6416</v>
      </c>
      <c r="W2133" s="59" t="str">
        <f t="shared" si="217"/>
        <v>Construction</v>
      </c>
      <c r="X2133" s="11" t="s">
        <v>3406</v>
      </c>
      <c r="Y2133" s="32">
        <v>2</v>
      </c>
      <c r="Z2133" s="39">
        <v>45355</v>
      </c>
      <c r="AA2133" s="39">
        <v>45356</v>
      </c>
      <c r="AB2133" s="34">
        <v>680.7</v>
      </c>
    </row>
    <row r="2134" spans="1:28" x14ac:dyDescent="0.2">
      <c r="A2134" s="63" t="s">
        <v>3407</v>
      </c>
      <c r="B2134" s="8" t="s">
        <v>6416</v>
      </c>
      <c r="C2134" s="8" t="s">
        <v>6416</v>
      </c>
      <c r="D2134" s="62" t="s">
        <v>6449</v>
      </c>
      <c r="E2134" s="63"/>
      <c r="F2134" s="64" t="str">
        <f t="shared" si="218"/>
        <v>The Ring</v>
      </c>
      <c r="G2134" s="63"/>
      <c r="H2134" s="65" t="str">
        <f t="shared" si="219"/>
        <v>Level 00</v>
      </c>
      <c r="I2134" s="63"/>
      <c r="J2134" s="67" t="str">
        <f t="shared" si="215"/>
        <v>Zone R2</v>
      </c>
      <c r="K2134" s="63"/>
      <c r="L2134" s="68" t="str">
        <f t="shared" si="216"/>
        <v>R2 / L0</v>
      </c>
      <c r="M2134" s="63"/>
      <c r="N2134" s="69" t="str">
        <f t="shared" si="220"/>
        <v>S. K. R.</v>
      </c>
      <c r="O2134" s="63"/>
      <c r="P2134" s="70" t="str">
        <f t="shared" si="221"/>
        <v>R2 / J1</v>
      </c>
      <c r="Q2134" s="63"/>
      <c r="R2134" s="63"/>
      <c r="S2134" s="8" t="s">
        <v>6712</v>
      </c>
      <c r="T2134" s="8" t="s">
        <v>6712</v>
      </c>
      <c r="U2134" s="8" t="s">
        <v>6416</v>
      </c>
      <c r="V2134" s="59" t="s">
        <v>6416</v>
      </c>
      <c r="W2134" s="59" t="str">
        <f t="shared" si="217"/>
        <v>Construction</v>
      </c>
      <c r="X2134" s="8" t="s">
        <v>3408</v>
      </c>
      <c r="Y2134" s="23">
        <v>2</v>
      </c>
      <c r="Z2134" s="35">
        <v>45357</v>
      </c>
      <c r="AA2134" s="35">
        <v>45358</v>
      </c>
      <c r="AB2134" s="42">
        <v>2156.23</v>
      </c>
    </row>
    <row r="2135" spans="1:28" x14ac:dyDescent="0.2">
      <c r="A2135" s="69" t="s">
        <v>1288</v>
      </c>
      <c r="B2135" s="3" t="s">
        <v>6773</v>
      </c>
      <c r="C2135" s="3" t="s">
        <v>6720</v>
      </c>
      <c r="D2135" s="62" t="s">
        <v>6449</v>
      </c>
      <c r="E2135" s="92"/>
      <c r="F2135" s="64" t="str">
        <f t="shared" si="218"/>
        <v>The Ring</v>
      </c>
      <c r="G2135" s="92"/>
      <c r="H2135" s="65" t="str">
        <f t="shared" si="219"/>
        <v>Level 00</v>
      </c>
      <c r="I2135" s="92"/>
      <c r="J2135" s="67" t="str">
        <f t="shared" si="215"/>
        <v>Zone R2</v>
      </c>
      <c r="K2135" s="92"/>
      <c r="L2135" s="68" t="str">
        <f t="shared" si="216"/>
        <v>R2 / L0</v>
      </c>
      <c r="M2135" s="69" t="s">
        <v>1288</v>
      </c>
      <c r="N2135" s="69" t="str">
        <f t="shared" si="220"/>
        <v>S. K. CR.</v>
      </c>
      <c r="O2135" s="92"/>
      <c r="P2135" s="70" t="str">
        <f t="shared" si="221"/>
        <v>R2 / J1</v>
      </c>
      <c r="Q2135" s="92"/>
      <c r="R2135" s="92"/>
      <c r="S2135" s="3" t="s">
        <v>6720</v>
      </c>
      <c r="T2135" s="3" t="s">
        <v>6720</v>
      </c>
      <c r="U2135" s="3" t="s">
        <v>6720</v>
      </c>
      <c r="V2135" s="59" t="s">
        <v>1288</v>
      </c>
      <c r="W2135" s="59" t="str">
        <f t="shared" si="217"/>
        <v>Construction            S. K. CR.</v>
      </c>
      <c r="X2135" s="3"/>
      <c r="Y2135" s="49">
        <v>5</v>
      </c>
      <c r="Z2135" s="50">
        <v>45357</v>
      </c>
      <c r="AA2135" s="50">
        <v>45362</v>
      </c>
      <c r="AB2135" s="52">
        <v>17249.87</v>
      </c>
    </row>
    <row r="2136" spans="1:28" ht="25.5" x14ac:dyDescent="0.2">
      <c r="A2136" s="66" t="s">
        <v>3409</v>
      </c>
      <c r="B2136" s="11" t="s">
        <v>6416</v>
      </c>
      <c r="C2136" s="11" t="s">
        <v>6416</v>
      </c>
      <c r="D2136" s="62" t="s">
        <v>6449</v>
      </c>
      <c r="E2136" s="66"/>
      <c r="F2136" s="64" t="str">
        <f t="shared" si="218"/>
        <v>The Ring</v>
      </c>
      <c r="G2136" s="66"/>
      <c r="H2136" s="65" t="str">
        <f t="shared" si="219"/>
        <v>Level 00</v>
      </c>
      <c r="I2136" s="66"/>
      <c r="J2136" s="67" t="str">
        <f t="shared" si="215"/>
        <v>Zone R2</v>
      </c>
      <c r="K2136" s="66"/>
      <c r="L2136" s="68" t="str">
        <f t="shared" si="216"/>
        <v>R2 / L0</v>
      </c>
      <c r="M2136" s="66"/>
      <c r="N2136" s="69" t="str">
        <f t="shared" si="220"/>
        <v>S. K. CR.</v>
      </c>
      <c r="O2136" s="66"/>
      <c r="P2136" s="70" t="str">
        <f t="shared" si="221"/>
        <v>R2 / J1</v>
      </c>
      <c r="Q2136" s="66"/>
      <c r="R2136" s="66"/>
      <c r="S2136" s="11" t="s">
        <v>6720</v>
      </c>
      <c r="T2136" s="11" t="s">
        <v>6720</v>
      </c>
      <c r="U2136" s="11" t="s">
        <v>6416</v>
      </c>
      <c r="V2136" s="59" t="s">
        <v>6416</v>
      </c>
      <c r="W2136" s="59" t="str">
        <f t="shared" si="217"/>
        <v>Construction</v>
      </c>
      <c r="X2136" s="11" t="s">
        <v>3410</v>
      </c>
      <c r="Y2136" s="32">
        <v>3</v>
      </c>
      <c r="Z2136" s="39">
        <v>45357</v>
      </c>
      <c r="AA2136" s="39">
        <v>45360</v>
      </c>
      <c r="AB2136" s="48">
        <v>9326.7800000000007</v>
      </c>
    </row>
    <row r="2137" spans="1:28" x14ac:dyDescent="0.2">
      <c r="A2137" s="66" t="s">
        <v>3411</v>
      </c>
      <c r="B2137" s="11" t="s">
        <v>6416</v>
      </c>
      <c r="C2137" s="11" t="s">
        <v>6416</v>
      </c>
      <c r="D2137" s="62" t="s">
        <v>6449</v>
      </c>
      <c r="E2137" s="66"/>
      <c r="F2137" s="64" t="str">
        <f t="shared" si="218"/>
        <v>The Ring</v>
      </c>
      <c r="G2137" s="66"/>
      <c r="H2137" s="65" t="str">
        <f t="shared" si="219"/>
        <v>Level 00</v>
      </c>
      <c r="I2137" s="66"/>
      <c r="J2137" s="67" t="str">
        <f t="shared" si="215"/>
        <v>Zone R2</v>
      </c>
      <c r="K2137" s="66"/>
      <c r="L2137" s="68" t="str">
        <f t="shared" si="216"/>
        <v>R2 / L0</v>
      </c>
      <c r="M2137" s="66"/>
      <c r="N2137" s="69" t="str">
        <f t="shared" si="220"/>
        <v>S. K. CR.</v>
      </c>
      <c r="O2137" s="66"/>
      <c r="P2137" s="70" t="str">
        <f t="shared" si="221"/>
        <v>R2 / J1</v>
      </c>
      <c r="Q2137" s="66"/>
      <c r="R2137" s="66"/>
      <c r="S2137" s="11" t="s">
        <v>6720</v>
      </c>
      <c r="T2137" s="11" t="s">
        <v>6720</v>
      </c>
      <c r="U2137" s="11" t="s">
        <v>6416</v>
      </c>
      <c r="V2137" s="59" t="s">
        <v>6416</v>
      </c>
      <c r="W2137" s="59" t="str">
        <f t="shared" si="217"/>
        <v>Construction</v>
      </c>
      <c r="X2137" s="11" t="s">
        <v>3412</v>
      </c>
      <c r="Y2137" s="32">
        <v>3</v>
      </c>
      <c r="Z2137" s="39">
        <v>45357</v>
      </c>
      <c r="AA2137" s="39">
        <v>45360</v>
      </c>
      <c r="AB2137" s="48">
        <v>4157.99</v>
      </c>
    </row>
    <row r="2138" spans="1:28" x14ac:dyDescent="0.2">
      <c r="A2138" s="66" t="s">
        <v>3413</v>
      </c>
      <c r="B2138" s="11" t="s">
        <v>6416</v>
      </c>
      <c r="C2138" s="11" t="s">
        <v>6416</v>
      </c>
      <c r="D2138" s="62" t="s">
        <v>6449</v>
      </c>
      <c r="E2138" s="66"/>
      <c r="F2138" s="64" t="str">
        <f t="shared" si="218"/>
        <v>The Ring</v>
      </c>
      <c r="G2138" s="66"/>
      <c r="H2138" s="65" t="str">
        <f t="shared" si="219"/>
        <v>Level 00</v>
      </c>
      <c r="I2138" s="66"/>
      <c r="J2138" s="67" t="str">
        <f t="shared" si="215"/>
        <v>Zone R2</v>
      </c>
      <c r="K2138" s="66"/>
      <c r="L2138" s="68" t="str">
        <f t="shared" si="216"/>
        <v>R2 / L0</v>
      </c>
      <c r="M2138" s="66"/>
      <c r="N2138" s="69" t="str">
        <f t="shared" si="220"/>
        <v>S. K. CR.</v>
      </c>
      <c r="O2138" s="66"/>
      <c r="P2138" s="70" t="str">
        <f t="shared" si="221"/>
        <v>R2 / J1</v>
      </c>
      <c r="Q2138" s="66"/>
      <c r="R2138" s="66"/>
      <c r="S2138" s="11" t="s">
        <v>6720</v>
      </c>
      <c r="T2138" s="11" t="s">
        <v>6720</v>
      </c>
      <c r="U2138" s="11" t="s">
        <v>6416</v>
      </c>
      <c r="V2138" s="59" t="s">
        <v>6416</v>
      </c>
      <c r="W2138" s="59" t="str">
        <f t="shared" si="217"/>
        <v>Construction</v>
      </c>
      <c r="X2138" s="11" t="s">
        <v>3414</v>
      </c>
      <c r="Y2138" s="32">
        <v>2</v>
      </c>
      <c r="Z2138" s="39">
        <v>45358</v>
      </c>
      <c r="AA2138" s="39">
        <v>45360</v>
      </c>
      <c r="AB2138" s="34">
        <v>928.16</v>
      </c>
    </row>
    <row r="2139" spans="1:28" x14ac:dyDescent="0.2">
      <c r="A2139" s="66" t="s">
        <v>3415</v>
      </c>
      <c r="B2139" s="11" t="s">
        <v>6416</v>
      </c>
      <c r="C2139" s="11" t="s">
        <v>6416</v>
      </c>
      <c r="D2139" s="62" t="s">
        <v>6449</v>
      </c>
      <c r="E2139" s="66"/>
      <c r="F2139" s="64" t="str">
        <f t="shared" si="218"/>
        <v>The Ring</v>
      </c>
      <c r="G2139" s="66"/>
      <c r="H2139" s="65" t="str">
        <f t="shared" si="219"/>
        <v>Level 00</v>
      </c>
      <c r="I2139" s="66"/>
      <c r="J2139" s="67" t="str">
        <f t="shared" si="215"/>
        <v>Zone R2</v>
      </c>
      <c r="K2139" s="66"/>
      <c r="L2139" s="68" t="str">
        <f t="shared" si="216"/>
        <v>R2 / L0</v>
      </c>
      <c r="M2139" s="66"/>
      <c r="N2139" s="69" t="str">
        <f t="shared" si="220"/>
        <v>S. K. CR.</v>
      </c>
      <c r="O2139" s="66"/>
      <c r="P2139" s="70" t="str">
        <f t="shared" si="221"/>
        <v>R2 / J1</v>
      </c>
      <c r="Q2139" s="66"/>
      <c r="R2139" s="66"/>
      <c r="S2139" s="11" t="s">
        <v>6720</v>
      </c>
      <c r="T2139" s="11" t="s">
        <v>6720</v>
      </c>
      <c r="U2139" s="11" t="s">
        <v>6416</v>
      </c>
      <c r="V2139" s="59" t="s">
        <v>6416</v>
      </c>
      <c r="W2139" s="59" t="str">
        <f t="shared" si="217"/>
        <v>Construction</v>
      </c>
      <c r="X2139" s="11" t="s">
        <v>3416</v>
      </c>
      <c r="Y2139" s="32">
        <v>2</v>
      </c>
      <c r="Z2139" s="39">
        <v>45358</v>
      </c>
      <c r="AA2139" s="39">
        <v>45360</v>
      </c>
      <c r="AB2139" s="34">
        <v>680.7</v>
      </c>
    </row>
    <row r="2140" spans="1:28" x14ac:dyDescent="0.2">
      <c r="A2140" s="63" t="s">
        <v>3417</v>
      </c>
      <c r="B2140" s="8" t="s">
        <v>6416</v>
      </c>
      <c r="C2140" s="8" t="s">
        <v>6416</v>
      </c>
      <c r="D2140" s="62" t="s">
        <v>6449</v>
      </c>
      <c r="E2140" s="63"/>
      <c r="F2140" s="64" t="str">
        <f t="shared" si="218"/>
        <v>The Ring</v>
      </c>
      <c r="G2140" s="63"/>
      <c r="H2140" s="65" t="str">
        <f t="shared" si="219"/>
        <v>Level 00</v>
      </c>
      <c r="I2140" s="63"/>
      <c r="J2140" s="67" t="str">
        <f t="shared" si="215"/>
        <v>Zone R2</v>
      </c>
      <c r="K2140" s="63"/>
      <c r="L2140" s="68" t="str">
        <f t="shared" si="216"/>
        <v>R2 / L0</v>
      </c>
      <c r="M2140" s="63"/>
      <c r="N2140" s="69" t="str">
        <f t="shared" si="220"/>
        <v>S. K. CR.</v>
      </c>
      <c r="O2140" s="63"/>
      <c r="P2140" s="70" t="str">
        <f t="shared" si="221"/>
        <v>R2 / J1</v>
      </c>
      <c r="Q2140" s="63"/>
      <c r="R2140" s="63"/>
      <c r="S2140" s="8" t="s">
        <v>6720</v>
      </c>
      <c r="T2140" s="8" t="s">
        <v>6720</v>
      </c>
      <c r="U2140" s="8" t="s">
        <v>6416</v>
      </c>
      <c r="V2140" s="59" t="s">
        <v>6416</v>
      </c>
      <c r="W2140" s="59" t="str">
        <f t="shared" si="217"/>
        <v>Construction</v>
      </c>
      <c r="X2140" s="8" t="s">
        <v>3418</v>
      </c>
      <c r="Y2140" s="23">
        <v>2</v>
      </c>
      <c r="Z2140" s="35">
        <v>45361</v>
      </c>
      <c r="AA2140" s="35">
        <v>45362</v>
      </c>
      <c r="AB2140" s="42">
        <v>2156.23</v>
      </c>
    </row>
    <row r="2141" spans="1:28" x14ac:dyDescent="0.2">
      <c r="A2141" s="69" t="s">
        <v>1211</v>
      </c>
      <c r="B2141" s="3" t="s">
        <v>6773</v>
      </c>
      <c r="C2141" s="3" t="s">
        <v>6713</v>
      </c>
      <c r="D2141" s="62" t="s">
        <v>6449</v>
      </c>
      <c r="E2141" s="92"/>
      <c r="F2141" s="64" t="str">
        <f t="shared" si="218"/>
        <v>The Ring</v>
      </c>
      <c r="G2141" s="92"/>
      <c r="H2141" s="65" t="str">
        <f t="shared" si="219"/>
        <v>Level 00</v>
      </c>
      <c r="I2141" s="92"/>
      <c r="J2141" s="67" t="str">
        <f t="shared" si="215"/>
        <v>Zone R2</v>
      </c>
      <c r="K2141" s="92"/>
      <c r="L2141" s="68" t="str">
        <f t="shared" si="216"/>
        <v>R2 / L0</v>
      </c>
      <c r="M2141" s="69" t="s">
        <v>1211</v>
      </c>
      <c r="N2141" s="69" t="str">
        <f t="shared" si="220"/>
        <v>S. DQ. L.</v>
      </c>
      <c r="O2141" s="92"/>
      <c r="P2141" s="70" t="str">
        <f t="shared" si="221"/>
        <v>R2 / J1</v>
      </c>
      <c r="Q2141" s="92"/>
      <c r="R2141" s="92"/>
      <c r="S2141" s="3" t="s">
        <v>6713</v>
      </c>
      <c r="T2141" s="3" t="s">
        <v>6713</v>
      </c>
      <c r="U2141" s="3" t="s">
        <v>6713</v>
      </c>
      <c r="V2141" s="59" t="s">
        <v>1211</v>
      </c>
      <c r="W2141" s="59" t="str">
        <f t="shared" si="217"/>
        <v>Construction            S. DQ. L.</v>
      </c>
      <c r="X2141" s="3"/>
      <c r="Y2141" s="49">
        <v>5</v>
      </c>
      <c r="Z2141" s="50">
        <v>45361</v>
      </c>
      <c r="AA2141" s="50">
        <v>45365</v>
      </c>
      <c r="AB2141" s="52">
        <v>17249.87</v>
      </c>
    </row>
    <row r="2142" spans="1:28" ht="25.5" x14ac:dyDescent="0.2">
      <c r="A2142" s="66" t="s">
        <v>3419</v>
      </c>
      <c r="B2142" s="11" t="s">
        <v>6416</v>
      </c>
      <c r="C2142" s="11" t="s">
        <v>6416</v>
      </c>
      <c r="D2142" s="62" t="s">
        <v>6449</v>
      </c>
      <c r="E2142" s="66"/>
      <c r="F2142" s="64" t="str">
        <f t="shared" si="218"/>
        <v>The Ring</v>
      </c>
      <c r="G2142" s="66"/>
      <c r="H2142" s="65" t="str">
        <f t="shared" si="219"/>
        <v>Level 00</v>
      </c>
      <c r="I2142" s="66"/>
      <c r="J2142" s="67" t="str">
        <f t="shared" si="215"/>
        <v>Zone R2</v>
      </c>
      <c r="K2142" s="66"/>
      <c r="L2142" s="68" t="str">
        <f t="shared" si="216"/>
        <v>R2 / L0</v>
      </c>
      <c r="M2142" s="66"/>
      <c r="N2142" s="69" t="str">
        <f t="shared" si="220"/>
        <v>S. DQ. L.</v>
      </c>
      <c r="O2142" s="66"/>
      <c r="P2142" s="70" t="str">
        <f t="shared" si="221"/>
        <v>R2 / J1</v>
      </c>
      <c r="Q2142" s="66"/>
      <c r="R2142" s="66"/>
      <c r="S2142" s="11" t="s">
        <v>6713</v>
      </c>
      <c r="T2142" s="11" t="s">
        <v>6713</v>
      </c>
      <c r="U2142" s="11" t="s">
        <v>6416</v>
      </c>
      <c r="V2142" s="59" t="s">
        <v>6416</v>
      </c>
      <c r="W2142" s="59" t="str">
        <f t="shared" si="217"/>
        <v>Construction</v>
      </c>
      <c r="X2142" s="11" t="s">
        <v>3420</v>
      </c>
      <c r="Y2142" s="32">
        <v>3</v>
      </c>
      <c r="Z2142" s="39">
        <v>45361</v>
      </c>
      <c r="AA2142" s="39">
        <v>45363</v>
      </c>
      <c r="AB2142" s="48">
        <v>9326.7800000000007</v>
      </c>
    </row>
    <row r="2143" spans="1:28" x14ac:dyDescent="0.2">
      <c r="A2143" s="66" t="s">
        <v>3421</v>
      </c>
      <c r="B2143" s="11" t="s">
        <v>6416</v>
      </c>
      <c r="C2143" s="11" t="s">
        <v>6416</v>
      </c>
      <c r="D2143" s="62" t="s">
        <v>6449</v>
      </c>
      <c r="E2143" s="66"/>
      <c r="F2143" s="64" t="str">
        <f t="shared" si="218"/>
        <v>The Ring</v>
      </c>
      <c r="G2143" s="66"/>
      <c r="H2143" s="65" t="str">
        <f t="shared" si="219"/>
        <v>Level 00</v>
      </c>
      <c r="I2143" s="66"/>
      <c r="J2143" s="67" t="str">
        <f t="shared" si="215"/>
        <v>Zone R2</v>
      </c>
      <c r="K2143" s="66"/>
      <c r="L2143" s="68" t="str">
        <f t="shared" si="216"/>
        <v>R2 / L0</v>
      </c>
      <c r="M2143" s="66"/>
      <c r="N2143" s="69" t="str">
        <f t="shared" si="220"/>
        <v>S. DQ. L.</v>
      </c>
      <c r="O2143" s="66"/>
      <c r="P2143" s="70" t="str">
        <f t="shared" si="221"/>
        <v>R2 / J1</v>
      </c>
      <c r="Q2143" s="66"/>
      <c r="R2143" s="66"/>
      <c r="S2143" s="11" t="s">
        <v>6713</v>
      </c>
      <c r="T2143" s="11" t="s">
        <v>6713</v>
      </c>
      <c r="U2143" s="11" t="s">
        <v>6416</v>
      </c>
      <c r="V2143" s="59" t="s">
        <v>6416</v>
      </c>
      <c r="W2143" s="59" t="str">
        <f t="shared" si="217"/>
        <v>Construction</v>
      </c>
      <c r="X2143" s="11" t="s">
        <v>3422</v>
      </c>
      <c r="Y2143" s="32">
        <v>3</v>
      </c>
      <c r="Z2143" s="39">
        <v>45361</v>
      </c>
      <c r="AA2143" s="39">
        <v>45363</v>
      </c>
      <c r="AB2143" s="48">
        <v>4157.99</v>
      </c>
    </row>
    <row r="2144" spans="1:28" x14ac:dyDescent="0.2">
      <c r="A2144" s="66" t="s">
        <v>3423</v>
      </c>
      <c r="B2144" s="11" t="s">
        <v>6416</v>
      </c>
      <c r="C2144" s="11" t="s">
        <v>6416</v>
      </c>
      <c r="D2144" s="62" t="s">
        <v>6449</v>
      </c>
      <c r="E2144" s="66"/>
      <c r="F2144" s="64" t="str">
        <f t="shared" si="218"/>
        <v>The Ring</v>
      </c>
      <c r="G2144" s="66"/>
      <c r="H2144" s="65" t="str">
        <f t="shared" si="219"/>
        <v>Level 00</v>
      </c>
      <c r="I2144" s="66"/>
      <c r="J2144" s="67" t="str">
        <f t="shared" si="215"/>
        <v>Zone R2</v>
      </c>
      <c r="K2144" s="66"/>
      <c r="L2144" s="68" t="str">
        <f t="shared" si="216"/>
        <v>R2 / L0</v>
      </c>
      <c r="M2144" s="66"/>
      <c r="N2144" s="69" t="str">
        <f t="shared" si="220"/>
        <v>S. DQ. L.</v>
      </c>
      <c r="O2144" s="66"/>
      <c r="P2144" s="70" t="str">
        <f t="shared" si="221"/>
        <v>R2 / J1</v>
      </c>
      <c r="Q2144" s="66"/>
      <c r="R2144" s="66"/>
      <c r="S2144" s="11" t="s">
        <v>6713</v>
      </c>
      <c r="T2144" s="11" t="s">
        <v>6713</v>
      </c>
      <c r="U2144" s="11" t="s">
        <v>6416</v>
      </c>
      <c r="V2144" s="59" t="s">
        <v>6416</v>
      </c>
      <c r="W2144" s="59" t="str">
        <f t="shared" si="217"/>
        <v>Construction</v>
      </c>
      <c r="X2144" s="11" t="s">
        <v>3424</v>
      </c>
      <c r="Y2144" s="32">
        <v>2</v>
      </c>
      <c r="Z2144" s="39">
        <v>45362</v>
      </c>
      <c r="AA2144" s="39">
        <v>45363</v>
      </c>
      <c r="AB2144" s="34">
        <v>928.16</v>
      </c>
    </row>
    <row r="2145" spans="1:28" x14ac:dyDescent="0.2">
      <c r="A2145" s="66" t="s">
        <v>3425</v>
      </c>
      <c r="B2145" s="11" t="s">
        <v>6416</v>
      </c>
      <c r="C2145" s="11" t="s">
        <v>6416</v>
      </c>
      <c r="D2145" s="62" t="s">
        <v>6449</v>
      </c>
      <c r="E2145" s="66"/>
      <c r="F2145" s="64" t="str">
        <f t="shared" si="218"/>
        <v>The Ring</v>
      </c>
      <c r="G2145" s="66"/>
      <c r="H2145" s="65" t="str">
        <f t="shared" si="219"/>
        <v>Level 00</v>
      </c>
      <c r="I2145" s="66"/>
      <c r="J2145" s="67" t="str">
        <f t="shared" si="215"/>
        <v>Zone R2</v>
      </c>
      <c r="K2145" s="66"/>
      <c r="L2145" s="68" t="str">
        <f t="shared" si="216"/>
        <v>R2 / L0</v>
      </c>
      <c r="M2145" s="66"/>
      <c r="N2145" s="69" t="str">
        <f t="shared" si="220"/>
        <v>S. DQ. L.</v>
      </c>
      <c r="O2145" s="66"/>
      <c r="P2145" s="70" t="str">
        <f t="shared" si="221"/>
        <v>R2 / J1</v>
      </c>
      <c r="Q2145" s="66"/>
      <c r="R2145" s="66"/>
      <c r="S2145" s="11" t="s">
        <v>6713</v>
      </c>
      <c r="T2145" s="11" t="s">
        <v>6713</v>
      </c>
      <c r="U2145" s="11" t="s">
        <v>6416</v>
      </c>
      <c r="V2145" s="59" t="s">
        <v>6416</v>
      </c>
      <c r="W2145" s="59" t="str">
        <f t="shared" si="217"/>
        <v>Construction</v>
      </c>
      <c r="X2145" s="11" t="s">
        <v>3426</v>
      </c>
      <c r="Y2145" s="32">
        <v>2</v>
      </c>
      <c r="Z2145" s="39">
        <v>45362</v>
      </c>
      <c r="AA2145" s="39">
        <v>45363</v>
      </c>
      <c r="AB2145" s="34">
        <v>680.7</v>
      </c>
    </row>
    <row r="2146" spans="1:28" x14ac:dyDescent="0.2">
      <c r="A2146" s="63" t="s">
        <v>3427</v>
      </c>
      <c r="B2146" s="8" t="s">
        <v>6416</v>
      </c>
      <c r="C2146" s="8" t="s">
        <v>6416</v>
      </c>
      <c r="D2146" s="62" t="s">
        <v>6449</v>
      </c>
      <c r="E2146" s="63"/>
      <c r="F2146" s="64" t="str">
        <f t="shared" si="218"/>
        <v>The Ring</v>
      </c>
      <c r="G2146" s="63"/>
      <c r="H2146" s="65" t="str">
        <f t="shared" si="219"/>
        <v>Level 00</v>
      </c>
      <c r="I2146" s="63"/>
      <c r="J2146" s="67" t="str">
        <f t="shared" ref="J2146:J2209" si="222">IF(I2146="",J2145,TRIM(I2146))</f>
        <v>Zone R2</v>
      </c>
      <c r="K2146" s="63"/>
      <c r="L2146" s="68" t="str">
        <f t="shared" si="216"/>
        <v>R2 / L0</v>
      </c>
      <c r="M2146" s="63"/>
      <c r="N2146" s="69" t="str">
        <f t="shared" si="220"/>
        <v>S. DQ. L.</v>
      </c>
      <c r="O2146" s="63"/>
      <c r="P2146" s="70" t="str">
        <f t="shared" si="221"/>
        <v>R2 / J1</v>
      </c>
      <c r="Q2146" s="63"/>
      <c r="R2146" s="63"/>
      <c r="S2146" s="8" t="s">
        <v>6713</v>
      </c>
      <c r="T2146" s="8" t="s">
        <v>6713</v>
      </c>
      <c r="U2146" s="8" t="s">
        <v>6416</v>
      </c>
      <c r="V2146" s="59" t="s">
        <v>6416</v>
      </c>
      <c r="W2146" s="59" t="str">
        <f t="shared" si="217"/>
        <v>Construction</v>
      </c>
      <c r="X2146" s="8" t="s">
        <v>3428</v>
      </c>
      <c r="Y2146" s="23">
        <v>2</v>
      </c>
      <c r="Z2146" s="35">
        <v>45364</v>
      </c>
      <c r="AA2146" s="35">
        <v>45365</v>
      </c>
      <c r="AB2146" s="42">
        <v>2156.23</v>
      </c>
    </row>
    <row r="2147" spans="1:28" x14ac:dyDescent="0.2">
      <c r="A2147" s="69" t="s">
        <v>3367</v>
      </c>
      <c r="B2147" s="3" t="s">
        <v>6773</v>
      </c>
      <c r="C2147" s="3" t="s">
        <v>6571</v>
      </c>
      <c r="D2147" s="62" t="s">
        <v>6449</v>
      </c>
      <c r="E2147" s="92"/>
      <c r="F2147" s="64" t="str">
        <f t="shared" si="218"/>
        <v>The Ring</v>
      </c>
      <c r="G2147" s="92"/>
      <c r="H2147" s="65" t="str">
        <f t="shared" si="219"/>
        <v>Level 00</v>
      </c>
      <c r="I2147" s="92"/>
      <c r="J2147" s="67" t="str">
        <f t="shared" si="222"/>
        <v>Zone R2</v>
      </c>
      <c r="K2147" s="92"/>
      <c r="L2147" s="68" t="str">
        <f t="shared" si="216"/>
        <v>R2 / L0</v>
      </c>
      <c r="M2147" s="69" t="s">
        <v>3367</v>
      </c>
      <c r="N2147" s="69" t="str">
        <f t="shared" si="220"/>
        <v>2BS</v>
      </c>
      <c r="O2147" s="92"/>
      <c r="P2147" s="70" t="str">
        <f t="shared" si="221"/>
        <v>R2 / J1</v>
      </c>
      <c r="Q2147" s="92"/>
      <c r="R2147" s="92"/>
      <c r="S2147" s="3" t="s">
        <v>6571</v>
      </c>
      <c r="T2147" s="3" t="s">
        <v>6571</v>
      </c>
      <c r="U2147" s="3" t="s">
        <v>6571</v>
      </c>
      <c r="V2147" s="59" t="s">
        <v>3367</v>
      </c>
      <c r="W2147" s="59" t="str">
        <f t="shared" si="217"/>
        <v>Construction            2BS</v>
      </c>
      <c r="X2147" s="3"/>
      <c r="Y2147" s="49">
        <v>6</v>
      </c>
      <c r="Z2147" s="50">
        <v>45364</v>
      </c>
      <c r="AA2147" s="50">
        <v>45370</v>
      </c>
      <c r="AB2147" s="52">
        <v>17249.87</v>
      </c>
    </row>
    <row r="2148" spans="1:28" ht="25.5" x14ac:dyDescent="0.2">
      <c r="A2148" s="66" t="s">
        <v>3429</v>
      </c>
      <c r="B2148" s="11" t="s">
        <v>6416</v>
      </c>
      <c r="C2148" s="11" t="s">
        <v>6416</v>
      </c>
      <c r="D2148" s="62" t="s">
        <v>6449</v>
      </c>
      <c r="E2148" s="66"/>
      <c r="F2148" s="64" t="str">
        <f t="shared" si="218"/>
        <v>The Ring</v>
      </c>
      <c r="G2148" s="66"/>
      <c r="H2148" s="65" t="str">
        <f t="shared" si="219"/>
        <v>Level 00</v>
      </c>
      <c r="I2148" s="66"/>
      <c r="J2148" s="67" t="str">
        <f t="shared" si="222"/>
        <v>Zone R2</v>
      </c>
      <c r="K2148" s="66"/>
      <c r="L2148" s="68" t="str">
        <f t="shared" ref="L2148:L2211" si="223">IF(K2148="",L2147,TRIM(K2148))</f>
        <v>R2 / L0</v>
      </c>
      <c r="M2148" s="66"/>
      <c r="N2148" s="69" t="str">
        <f t="shared" si="220"/>
        <v>2BS</v>
      </c>
      <c r="O2148" s="66"/>
      <c r="P2148" s="70" t="str">
        <f t="shared" si="221"/>
        <v>R2 / J1</v>
      </c>
      <c r="Q2148" s="66"/>
      <c r="R2148" s="66"/>
      <c r="S2148" s="11" t="s">
        <v>6571</v>
      </c>
      <c r="T2148" s="11" t="s">
        <v>6571</v>
      </c>
      <c r="U2148" s="11" t="s">
        <v>6416</v>
      </c>
      <c r="V2148" s="59" t="s">
        <v>6416</v>
      </c>
      <c r="W2148" s="59" t="str">
        <f t="shared" si="217"/>
        <v>Construction</v>
      </c>
      <c r="X2148" s="11" t="s">
        <v>3430</v>
      </c>
      <c r="Y2148" s="32">
        <v>4</v>
      </c>
      <c r="Z2148" s="39">
        <v>45364</v>
      </c>
      <c r="AA2148" s="39">
        <v>45368</v>
      </c>
      <c r="AB2148" s="48">
        <v>9326.7800000000007</v>
      </c>
    </row>
    <row r="2149" spans="1:28" x14ac:dyDescent="0.2">
      <c r="A2149" s="66" t="s">
        <v>3431</v>
      </c>
      <c r="B2149" s="11" t="s">
        <v>6416</v>
      </c>
      <c r="C2149" s="11" t="s">
        <v>6416</v>
      </c>
      <c r="D2149" s="62" t="s">
        <v>6449</v>
      </c>
      <c r="E2149" s="66"/>
      <c r="F2149" s="64" t="str">
        <f t="shared" si="218"/>
        <v>The Ring</v>
      </c>
      <c r="G2149" s="66"/>
      <c r="H2149" s="65" t="str">
        <f t="shared" si="219"/>
        <v>Level 00</v>
      </c>
      <c r="I2149" s="66"/>
      <c r="J2149" s="67" t="str">
        <f t="shared" si="222"/>
        <v>Zone R2</v>
      </c>
      <c r="K2149" s="66"/>
      <c r="L2149" s="68" t="str">
        <f t="shared" si="223"/>
        <v>R2 / L0</v>
      </c>
      <c r="M2149" s="66"/>
      <c r="N2149" s="69" t="str">
        <f t="shared" si="220"/>
        <v>2BS</v>
      </c>
      <c r="O2149" s="66"/>
      <c r="P2149" s="70" t="str">
        <f t="shared" si="221"/>
        <v>R2 / J1</v>
      </c>
      <c r="Q2149" s="66"/>
      <c r="R2149" s="66"/>
      <c r="S2149" s="11" t="s">
        <v>6571</v>
      </c>
      <c r="T2149" s="11" t="s">
        <v>6571</v>
      </c>
      <c r="U2149" s="11" t="s">
        <v>6416</v>
      </c>
      <c r="V2149" s="59" t="s">
        <v>6416</v>
      </c>
      <c r="W2149" s="59" t="str">
        <f t="shared" si="217"/>
        <v>Construction</v>
      </c>
      <c r="X2149" s="11" t="s">
        <v>3432</v>
      </c>
      <c r="Y2149" s="32">
        <v>4</v>
      </c>
      <c r="Z2149" s="39">
        <v>45364</v>
      </c>
      <c r="AA2149" s="39">
        <v>45368</v>
      </c>
      <c r="AB2149" s="48">
        <v>4157.99</v>
      </c>
    </row>
    <row r="2150" spans="1:28" x14ac:dyDescent="0.2">
      <c r="A2150" s="66" t="s">
        <v>3433</v>
      </c>
      <c r="B2150" s="11" t="s">
        <v>6416</v>
      </c>
      <c r="C2150" s="11" t="s">
        <v>6416</v>
      </c>
      <c r="D2150" s="62" t="s">
        <v>6449</v>
      </c>
      <c r="E2150" s="66"/>
      <c r="F2150" s="64" t="str">
        <f t="shared" si="218"/>
        <v>The Ring</v>
      </c>
      <c r="G2150" s="66"/>
      <c r="H2150" s="65" t="str">
        <f t="shared" si="219"/>
        <v>Level 00</v>
      </c>
      <c r="I2150" s="66"/>
      <c r="J2150" s="67" t="str">
        <f t="shared" si="222"/>
        <v>Zone R2</v>
      </c>
      <c r="K2150" s="66"/>
      <c r="L2150" s="68" t="str">
        <f t="shared" si="223"/>
        <v>R2 / L0</v>
      </c>
      <c r="M2150" s="66"/>
      <c r="N2150" s="69" t="str">
        <f t="shared" si="220"/>
        <v>2BS</v>
      </c>
      <c r="O2150" s="66"/>
      <c r="P2150" s="70" t="str">
        <f t="shared" si="221"/>
        <v>R2 / J1</v>
      </c>
      <c r="Q2150" s="66"/>
      <c r="R2150" s="66"/>
      <c r="S2150" s="11" t="s">
        <v>6571</v>
      </c>
      <c r="T2150" s="11" t="s">
        <v>6571</v>
      </c>
      <c r="U2150" s="11" t="s">
        <v>6416</v>
      </c>
      <c r="V2150" s="59" t="s">
        <v>6416</v>
      </c>
      <c r="W2150" s="59" t="str">
        <f t="shared" si="217"/>
        <v>Construction</v>
      </c>
      <c r="X2150" s="11" t="s">
        <v>3434</v>
      </c>
      <c r="Y2150" s="32">
        <v>2</v>
      </c>
      <c r="Z2150" s="39">
        <v>45367</v>
      </c>
      <c r="AA2150" s="39">
        <v>45368</v>
      </c>
      <c r="AB2150" s="34">
        <v>928.16</v>
      </c>
    </row>
    <row r="2151" spans="1:28" x14ac:dyDescent="0.2">
      <c r="A2151" s="66" t="s">
        <v>3435</v>
      </c>
      <c r="B2151" s="11" t="s">
        <v>6416</v>
      </c>
      <c r="C2151" s="11" t="s">
        <v>6416</v>
      </c>
      <c r="D2151" s="62" t="s">
        <v>6449</v>
      </c>
      <c r="E2151" s="66"/>
      <c r="F2151" s="64" t="str">
        <f t="shared" si="218"/>
        <v>The Ring</v>
      </c>
      <c r="G2151" s="66"/>
      <c r="H2151" s="65" t="str">
        <f t="shared" si="219"/>
        <v>Level 00</v>
      </c>
      <c r="I2151" s="66"/>
      <c r="J2151" s="67" t="str">
        <f t="shared" si="222"/>
        <v>Zone R2</v>
      </c>
      <c r="K2151" s="66"/>
      <c r="L2151" s="68" t="str">
        <f t="shared" si="223"/>
        <v>R2 / L0</v>
      </c>
      <c r="M2151" s="66"/>
      <c r="N2151" s="69" t="str">
        <f t="shared" si="220"/>
        <v>2BS</v>
      </c>
      <c r="O2151" s="66"/>
      <c r="P2151" s="70" t="str">
        <f t="shared" si="221"/>
        <v>R2 / J1</v>
      </c>
      <c r="Q2151" s="66"/>
      <c r="R2151" s="66"/>
      <c r="S2151" s="11" t="s">
        <v>6571</v>
      </c>
      <c r="T2151" s="11" t="s">
        <v>6571</v>
      </c>
      <c r="U2151" s="11" t="s">
        <v>6416</v>
      </c>
      <c r="V2151" s="59" t="s">
        <v>6416</v>
      </c>
      <c r="W2151" s="59" t="str">
        <f t="shared" si="217"/>
        <v>Construction</v>
      </c>
      <c r="X2151" s="11" t="s">
        <v>3436</v>
      </c>
      <c r="Y2151" s="32">
        <v>2</v>
      </c>
      <c r="Z2151" s="39">
        <v>45367</v>
      </c>
      <c r="AA2151" s="39">
        <v>45368</v>
      </c>
      <c r="AB2151" s="34">
        <v>680.7</v>
      </c>
    </row>
    <row r="2152" spans="1:28" x14ac:dyDescent="0.2">
      <c r="A2152" s="63" t="s">
        <v>3437</v>
      </c>
      <c r="B2152" s="8" t="s">
        <v>6416</v>
      </c>
      <c r="C2152" s="8" t="s">
        <v>6416</v>
      </c>
      <c r="D2152" s="62" t="s">
        <v>6449</v>
      </c>
      <c r="E2152" s="63"/>
      <c r="F2152" s="64" t="str">
        <f t="shared" si="218"/>
        <v>The Ring</v>
      </c>
      <c r="G2152" s="63"/>
      <c r="H2152" s="65" t="str">
        <f t="shared" si="219"/>
        <v>Level 00</v>
      </c>
      <c r="I2152" s="63"/>
      <c r="J2152" s="67" t="str">
        <f t="shared" si="222"/>
        <v>Zone R2</v>
      </c>
      <c r="K2152" s="63"/>
      <c r="L2152" s="68" t="str">
        <f t="shared" si="223"/>
        <v>R2 / L0</v>
      </c>
      <c r="M2152" s="63"/>
      <c r="N2152" s="69" t="str">
        <f t="shared" si="220"/>
        <v>2BS</v>
      </c>
      <c r="O2152" s="63"/>
      <c r="P2152" s="70" t="str">
        <f t="shared" si="221"/>
        <v>R2 / J1</v>
      </c>
      <c r="Q2152" s="63"/>
      <c r="R2152" s="63"/>
      <c r="S2152" s="8" t="s">
        <v>6571</v>
      </c>
      <c r="T2152" s="8" t="s">
        <v>6571</v>
      </c>
      <c r="U2152" s="8" t="s">
        <v>6416</v>
      </c>
      <c r="V2152" s="59" t="s">
        <v>6416</v>
      </c>
      <c r="W2152" s="59" t="str">
        <f t="shared" si="217"/>
        <v>Construction</v>
      </c>
      <c r="X2152" s="8" t="s">
        <v>3438</v>
      </c>
      <c r="Y2152" s="23">
        <v>2</v>
      </c>
      <c r="Z2152" s="35">
        <v>45369</v>
      </c>
      <c r="AA2152" s="35">
        <v>45370</v>
      </c>
      <c r="AB2152" s="42">
        <v>2156.23</v>
      </c>
    </row>
    <row r="2153" spans="1:28" x14ac:dyDescent="0.2">
      <c r="A2153" s="67" t="s">
        <v>3439</v>
      </c>
      <c r="B2153" s="12" t="s">
        <v>9886</v>
      </c>
      <c r="C2153" s="12" t="s">
        <v>6694</v>
      </c>
      <c r="D2153" s="62" t="s">
        <v>6449</v>
      </c>
      <c r="E2153" s="91"/>
      <c r="F2153" s="64" t="str">
        <f t="shared" si="218"/>
        <v>The Ring</v>
      </c>
      <c r="G2153" s="91"/>
      <c r="H2153" s="65" t="str">
        <f t="shared" si="219"/>
        <v>Level 00</v>
      </c>
      <c r="I2153" s="67" t="s">
        <v>3439</v>
      </c>
      <c r="J2153" s="67" t="str">
        <f t="shared" si="222"/>
        <v>Zone R2 (Leave out Area)</v>
      </c>
      <c r="K2153" s="91"/>
      <c r="L2153" s="68" t="str">
        <f t="shared" si="223"/>
        <v>R2 / L0</v>
      </c>
      <c r="M2153" s="91"/>
      <c r="N2153" s="69" t="str">
        <f t="shared" si="220"/>
        <v>2BS</v>
      </c>
      <c r="O2153" s="91"/>
      <c r="P2153" s="70" t="str">
        <f t="shared" si="221"/>
        <v>R2 / J1</v>
      </c>
      <c r="Q2153" s="91"/>
      <c r="R2153" s="91"/>
      <c r="S2153" s="12" t="s">
        <v>6694</v>
      </c>
      <c r="T2153" s="12" t="s">
        <v>6694</v>
      </c>
      <c r="U2153" s="12" t="s">
        <v>6694</v>
      </c>
      <c r="V2153" s="59" t="s">
        <v>3439</v>
      </c>
      <c r="W2153" s="59" t="str">
        <f t="shared" si="217"/>
        <v>Construction        Zone R2 (Leave out Area)</v>
      </c>
      <c r="X2153" s="12"/>
      <c r="Y2153" s="36">
        <v>34</v>
      </c>
      <c r="Z2153" s="37">
        <v>45636</v>
      </c>
      <c r="AA2153" s="37">
        <v>45675</v>
      </c>
      <c r="AB2153" s="46">
        <v>131344.03</v>
      </c>
    </row>
    <row r="2154" spans="1:28" x14ac:dyDescent="0.2">
      <c r="A2154" s="68" t="s">
        <v>3440</v>
      </c>
      <c r="B2154" s="2" t="s">
        <v>6694</v>
      </c>
      <c r="C2154" s="2" t="s">
        <v>6774</v>
      </c>
      <c r="D2154" s="62" t="s">
        <v>6449</v>
      </c>
      <c r="E2154" s="92"/>
      <c r="F2154" s="64" t="str">
        <f t="shared" si="218"/>
        <v>The Ring</v>
      </c>
      <c r="G2154" s="92"/>
      <c r="H2154" s="65" t="str">
        <f t="shared" si="219"/>
        <v>Level 00</v>
      </c>
      <c r="I2154" s="92"/>
      <c r="J2154" s="67" t="str">
        <f t="shared" si="222"/>
        <v>Zone R2 (Leave out Area)</v>
      </c>
      <c r="K2154" s="68" t="s">
        <v>3440</v>
      </c>
      <c r="L2154" s="68" t="str">
        <f t="shared" si="223"/>
        <v>R2 / H0</v>
      </c>
      <c r="M2154" s="92"/>
      <c r="N2154" s="69" t="str">
        <f t="shared" si="220"/>
        <v>2BS</v>
      </c>
      <c r="O2154" s="92"/>
      <c r="P2154" s="70" t="str">
        <f t="shared" si="221"/>
        <v>R2 / J1</v>
      </c>
      <c r="Q2154" s="92"/>
      <c r="R2154" s="92"/>
      <c r="S2154" s="2" t="s">
        <v>6774</v>
      </c>
      <c r="T2154" s="2" t="s">
        <v>6774</v>
      </c>
      <c r="U2154" s="2" t="s">
        <v>6774</v>
      </c>
      <c r="V2154" s="59" t="s">
        <v>3440</v>
      </c>
      <c r="W2154" s="59" t="str">
        <f t="shared" si="217"/>
        <v>Construction          R2 / H0</v>
      </c>
      <c r="X2154" s="2"/>
      <c r="Y2154" s="43">
        <v>20</v>
      </c>
      <c r="Z2154" s="44">
        <v>45636</v>
      </c>
      <c r="AA2154" s="44">
        <v>45658</v>
      </c>
      <c r="AB2154" s="47">
        <v>78806.42</v>
      </c>
    </row>
    <row r="2155" spans="1:28" x14ac:dyDescent="0.2">
      <c r="A2155" s="69" t="s">
        <v>1256</v>
      </c>
      <c r="B2155" s="3" t="s">
        <v>6774</v>
      </c>
      <c r="C2155" s="3" t="s">
        <v>6718</v>
      </c>
      <c r="D2155" s="62" t="s">
        <v>6449</v>
      </c>
      <c r="E2155" s="92"/>
      <c r="F2155" s="64" t="str">
        <f t="shared" si="218"/>
        <v>The Ring</v>
      </c>
      <c r="G2155" s="92"/>
      <c r="H2155" s="65" t="str">
        <f t="shared" si="219"/>
        <v>Level 00</v>
      </c>
      <c r="I2155" s="92"/>
      <c r="J2155" s="67" t="str">
        <f t="shared" si="222"/>
        <v>Zone R2 (Leave out Area)</v>
      </c>
      <c r="K2155" s="92"/>
      <c r="L2155" s="68" t="str">
        <f t="shared" si="223"/>
        <v>R2 / H0</v>
      </c>
      <c r="M2155" s="69" t="s">
        <v>1256</v>
      </c>
      <c r="N2155" s="69" t="str">
        <f t="shared" si="220"/>
        <v>S. K. L.</v>
      </c>
      <c r="O2155" s="92"/>
      <c r="P2155" s="70" t="str">
        <f t="shared" si="221"/>
        <v>R2 / J1</v>
      </c>
      <c r="Q2155" s="92"/>
      <c r="R2155" s="92"/>
      <c r="S2155" s="3" t="s">
        <v>6718</v>
      </c>
      <c r="T2155" s="3" t="s">
        <v>6718</v>
      </c>
      <c r="U2155" s="3" t="s">
        <v>6718</v>
      </c>
      <c r="V2155" s="59" t="s">
        <v>1256</v>
      </c>
      <c r="W2155" s="59" t="str">
        <f t="shared" si="217"/>
        <v>Construction            S. K. L.</v>
      </c>
      <c r="X2155" s="3"/>
      <c r="Y2155" s="49">
        <v>7</v>
      </c>
      <c r="Z2155" s="50">
        <v>45636</v>
      </c>
      <c r="AA2155" s="50">
        <v>45643</v>
      </c>
      <c r="AB2155" s="52">
        <v>13134.4</v>
      </c>
    </row>
    <row r="2156" spans="1:28" ht="25.5" x14ac:dyDescent="0.2">
      <c r="A2156" s="66" t="s">
        <v>3441</v>
      </c>
      <c r="B2156" s="11" t="s">
        <v>6416</v>
      </c>
      <c r="C2156" s="11" t="s">
        <v>6416</v>
      </c>
      <c r="D2156" s="62" t="s">
        <v>6449</v>
      </c>
      <c r="E2156" s="66"/>
      <c r="F2156" s="64" t="str">
        <f t="shared" si="218"/>
        <v>The Ring</v>
      </c>
      <c r="G2156" s="66"/>
      <c r="H2156" s="65" t="str">
        <f t="shared" si="219"/>
        <v>Level 00</v>
      </c>
      <c r="I2156" s="66"/>
      <c r="J2156" s="67" t="str">
        <f t="shared" si="222"/>
        <v>Zone R2 (Leave out Area)</v>
      </c>
      <c r="K2156" s="66"/>
      <c r="L2156" s="68" t="str">
        <f t="shared" si="223"/>
        <v>R2 / H0</v>
      </c>
      <c r="M2156" s="66"/>
      <c r="N2156" s="69" t="str">
        <f t="shared" si="220"/>
        <v>S. K. L.</v>
      </c>
      <c r="O2156" s="66"/>
      <c r="P2156" s="70" t="str">
        <f t="shared" si="221"/>
        <v>R2 / J1</v>
      </c>
      <c r="Q2156" s="66"/>
      <c r="R2156" s="66"/>
      <c r="S2156" s="11" t="s">
        <v>6718</v>
      </c>
      <c r="T2156" s="11" t="s">
        <v>6718</v>
      </c>
      <c r="U2156" s="11" t="s">
        <v>6416</v>
      </c>
      <c r="V2156" s="59" t="s">
        <v>6416</v>
      </c>
      <c r="W2156" s="59" t="str">
        <f t="shared" si="217"/>
        <v>Construction</v>
      </c>
      <c r="X2156" s="11" t="s">
        <v>3442</v>
      </c>
      <c r="Y2156" s="32">
        <v>3</v>
      </c>
      <c r="Z2156" s="39">
        <v>45636</v>
      </c>
      <c r="AA2156" s="39">
        <v>45638</v>
      </c>
      <c r="AB2156" s="48">
        <v>6995.08</v>
      </c>
    </row>
    <row r="2157" spans="1:28" x14ac:dyDescent="0.2">
      <c r="A2157" s="66" t="s">
        <v>3443</v>
      </c>
      <c r="B2157" s="11" t="s">
        <v>6416</v>
      </c>
      <c r="C2157" s="11" t="s">
        <v>6416</v>
      </c>
      <c r="D2157" s="62" t="s">
        <v>6449</v>
      </c>
      <c r="E2157" s="66"/>
      <c r="F2157" s="64" t="str">
        <f t="shared" si="218"/>
        <v>The Ring</v>
      </c>
      <c r="G2157" s="66"/>
      <c r="H2157" s="65" t="str">
        <f t="shared" si="219"/>
        <v>Level 00</v>
      </c>
      <c r="I2157" s="66"/>
      <c r="J2157" s="67" t="str">
        <f t="shared" si="222"/>
        <v>Zone R2 (Leave out Area)</v>
      </c>
      <c r="K2157" s="66"/>
      <c r="L2157" s="68" t="str">
        <f t="shared" si="223"/>
        <v>R2 / H0</v>
      </c>
      <c r="M2157" s="66"/>
      <c r="N2157" s="69" t="str">
        <f t="shared" si="220"/>
        <v>S. K. L.</v>
      </c>
      <c r="O2157" s="66"/>
      <c r="P2157" s="70" t="str">
        <f t="shared" si="221"/>
        <v>R2 / J1</v>
      </c>
      <c r="Q2157" s="66"/>
      <c r="R2157" s="66"/>
      <c r="S2157" s="11" t="s">
        <v>6718</v>
      </c>
      <c r="T2157" s="11" t="s">
        <v>6718</v>
      </c>
      <c r="U2157" s="11" t="s">
        <v>6416</v>
      </c>
      <c r="V2157" s="59" t="s">
        <v>6416</v>
      </c>
      <c r="W2157" s="59" t="str">
        <f t="shared" si="217"/>
        <v>Construction</v>
      </c>
      <c r="X2157" s="11" t="s">
        <v>3444</v>
      </c>
      <c r="Y2157" s="32">
        <v>3</v>
      </c>
      <c r="Z2157" s="39">
        <v>45636</v>
      </c>
      <c r="AA2157" s="39">
        <v>45638</v>
      </c>
      <c r="AB2157" s="48">
        <v>3118.49</v>
      </c>
    </row>
    <row r="2158" spans="1:28" x14ac:dyDescent="0.2">
      <c r="A2158" s="66" t="s">
        <v>3445</v>
      </c>
      <c r="B2158" s="11" t="s">
        <v>6416</v>
      </c>
      <c r="C2158" s="11" t="s">
        <v>6416</v>
      </c>
      <c r="D2158" s="62" t="s">
        <v>6449</v>
      </c>
      <c r="E2158" s="66"/>
      <c r="F2158" s="64" t="str">
        <f t="shared" si="218"/>
        <v>The Ring</v>
      </c>
      <c r="G2158" s="66"/>
      <c r="H2158" s="65" t="str">
        <f t="shared" si="219"/>
        <v>Level 00</v>
      </c>
      <c r="I2158" s="66"/>
      <c r="J2158" s="67" t="str">
        <f t="shared" si="222"/>
        <v>Zone R2 (Leave out Area)</v>
      </c>
      <c r="K2158" s="66"/>
      <c r="L2158" s="68" t="str">
        <f t="shared" si="223"/>
        <v>R2 / H0</v>
      </c>
      <c r="M2158" s="66"/>
      <c r="N2158" s="69" t="str">
        <f t="shared" si="220"/>
        <v>S. K. L.</v>
      </c>
      <c r="O2158" s="66"/>
      <c r="P2158" s="70" t="str">
        <f t="shared" si="221"/>
        <v>R2 / J1</v>
      </c>
      <c r="Q2158" s="66"/>
      <c r="R2158" s="66"/>
      <c r="S2158" s="11" t="s">
        <v>6718</v>
      </c>
      <c r="T2158" s="11" t="s">
        <v>6718</v>
      </c>
      <c r="U2158" s="11" t="s">
        <v>6416</v>
      </c>
      <c r="V2158" s="59" t="s">
        <v>6416</v>
      </c>
      <c r="W2158" s="59" t="str">
        <f t="shared" si="217"/>
        <v>Construction</v>
      </c>
      <c r="X2158" s="11" t="s">
        <v>3446</v>
      </c>
      <c r="Y2158" s="32">
        <v>2</v>
      </c>
      <c r="Z2158" s="39">
        <v>45640</v>
      </c>
      <c r="AA2158" s="39">
        <v>45641</v>
      </c>
      <c r="AB2158" s="34">
        <v>795.57</v>
      </c>
    </row>
    <row r="2159" spans="1:28" x14ac:dyDescent="0.2">
      <c r="A2159" s="66" t="s">
        <v>3447</v>
      </c>
      <c r="B2159" s="11" t="s">
        <v>6416</v>
      </c>
      <c r="C2159" s="11" t="s">
        <v>6416</v>
      </c>
      <c r="D2159" s="62" t="s">
        <v>6449</v>
      </c>
      <c r="E2159" s="66"/>
      <c r="F2159" s="64" t="str">
        <f t="shared" si="218"/>
        <v>The Ring</v>
      </c>
      <c r="G2159" s="66"/>
      <c r="H2159" s="65" t="str">
        <f t="shared" si="219"/>
        <v>Level 00</v>
      </c>
      <c r="I2159" s="66"/>
      <c r="J2159" s="67" t="str">
        <f t="shared" si="222"/>
        <v>Zone R2 (Leave out Area)</v>
      </c>
      <c r="K2159" s="66"/>
      <c r="L2159" s="68" t="str">
        <f t="shared" si="223"/>
        <v>R2 / H0</v>
      </c>
      <c r="M2159" s="66"/>
      <c r="N2159" s="69" t="str">
        <f t="shared" si="220"/>
        <v>S. K. L.</v>
      </c>
      <c r="O2159" s="66"/>
      <c r="P2159" s="70" t="str">
        <f t="shared" si="221"/>
        <v>R2 / J1</v>
      </c>
      <c r="Q2159" s="66"/>
      <c r="R2159" s="66"/>
      <c r="S2159" s="11" t="s">
        <v>6718</v>
      </c>
      <c r="T2159" s="11" t="s">
        <v>6718</v>
      </c>
      <c r="U2159" s="11" t="s">
        <v>6416</v>
      </c>
      <c r="V2159" s="59" t="s">
        <v>6416</v>
      </c>
      <c r="W2159" s="59" t="str">
        <f t="shared" si="217"/>
        <v>Construction</v>
      </c>
      <c r="X2159" s="11" t="s">
        <v>3448</v>
      </c>
      <c r="Y2159" s="32">
        <v>2</v>
      </c>
      <c r="Z2159" s="39">
        <v>45640</v>
      </c>
      <c r="AA2159" s="39">
        <v>45641</v>
      </c>
      <c r="AB2159" s="34">
        <v>583.46</v>
      </c>
    </row>
    <row r="2160" spans="1:28" x14ac:dyDescent="0.2">
      <c r="A2160" s="63" t="s">
        <v>3449</v>
      </c>
      <c r="B2160" s="8" t="s">
        <v>6416</v>
      </c>
      <c r="C2160" s="8" t="s">
        <v>6416</v>
      </c>
      <c r="D2160" s="62" t="s">
        <v>6449</v>
      </c>
      <c r="E2160" s="63"/>
      <c r="F2160" s="64" t="str">
        <f t="shared" si="218"/>
        <v>The Ring</v>
      </c>
      <c r="G2160" s="63"/>
      <c r="H2160" s="65" t="str">
        <f t="shared" si="219"/>
        <v>Level 00</v>
      </c>
      <c r="I2160" s="63"/>
      <c r="J2160" s="67" t="str">
        <f t="shared" si="222"/>
        <v>Zone R2 (Leave out Area)</v>
      </c>
      <c r="K2160" s="63"/>
      <c r="L2160" s="68" t="str">
        <f t="shared" si="223"/>
        <v>R2 / H0</v>
      </c>
      <c r="M2160" s="63"/>
      <c r="N2160" s="69" t="str">
        <f t="shared" si="220"/>
        <v>S. K. L.</v>
      </c>
      <c r="O2160" s="63"/>
      <c r="P2160" s="70" t="str">
        <f t="shared" si="221"/>
        <v>R2 / J1</v>
      </c>
      <c r="Q2160" s="63"/>
      <c r="R2160" s="63"/>
      <c r="S2160" s="8" t="s">
        <v>6718</v>
      </c>
      <c r="T2160" s="8" t="s">
        <v>6718</v>
      </c>
      <c r="U2160" s="8" t="s">
        <v>6416</v>
      </c>
      <c r="V2160" s="59" t="s">
        <v>6416</v>
      </c>
      <c r="W2160" s="59" t="str">
        <f t="shared" si="217"/>
        <v>Construction</v>
      </c>
      <c r="X2160" s="8" t="s">
        <v>3450</v>
      </c>
      <c r="Y2160" s="23">
        <v>2</v>
      </c>
      <c r="Z2160" s="35">
        <v>45642</v>
      </c>
      <c r="AA2160" s="35">
        <v>45643</v>
      </c>
      <c r="AB2160" s="42">
        <v>1641.8</v>
      </c>
    </row>
    <row r="2161" spans="1:28" x14ac:dyDescent="0.2">
      <c r="A2161" s="69" t="s">
        <v>1200</v>
      </c>
      <c r="B2161" s="3" t="s">
        <v>6774</v>
      </c>
      <c r="C2161" s="3" t="s">
        <v>6712</v>
      </c>
      <c r="D2161" s="62" t="s">
        <v>6449</v>
      </c>
      <c r="E2161" s="92"/>
      <c r="F2161" s="64" t="str">
        <f t="shared" si="218"/>
        <v>The Ring</v>
      </c>
      <c r="G2161" s="92"/>
      <c r="H2161" s="65" t="str">
        <f t="shared" si="219"/>
        <v>Level 00</v>
      </c>
      <c r="I2161" s="92"/>
      <c r="J2161" s="67" t="str">
        <f t="shared" si="222"/>
        <v>Zone R2 (Leave out Area)</v>
      </c>
      <c r="K2161" s="92"/>
      <c r="L2161" s="68" t="str">
        <f t="shared" si="223"/>
        <v>R2 / H0</v>
      </c>
      <c r="M2161" s="69" t="s">
        <v>1200</v>
      </c>
      <c r="N2161" s="69" t="str">
        <f t="shared" si="220"/>
        <v>S. K. R.</v>
      </c>
      <c r="O2161" s="92"/>
      <c r="P2161" s="70" t="str">
        <f t="shared" si="221"/>
        <v>R2 / J1</v>
      </c>
      <c r="Q2161" s="92"/>
      <c r="R2161" s="92"/>
      <c r="S2161" s="3" t="s">
        <v>6712</v>
      </c>
      <c r="T2161" s="3" t="s">
        <v>6712</v>
      </c>
      <c r="U2161" s="3" t="s">
        <v>6712</v>
      </c>
      <c r="V2161" s="59" t="s">
        <v>1200</v>
      </c>
      <c r="W2161" s="59" t="str">
        <f t="shared" si="217"/>
        <v>Construction            S. K. R.</v>
      </c>
      <c r="X2161" s="3"/>
      <c r="Y2161" s="49">
        <v>5</v>
      </c>
      <c r="Z2161" s="50">
        <v>45640</v>
      </c>
      <c r="AA2161" s="50">
        <v>45644</v>
      </c>
      <c r="AB2161" s="52">
        <v>13134.4</v>
      </c>
    </row>
    <row r="2162" spans="1:28" ht="25.5" x14ac:dyDescent="0.2">
      <c r="A2162" s="66" t="s">
        <v>3451</v>
      </c>
      <c r="B2162" s="11" t="s">
        <v>6416</v>
      </c>
      <c r="C2162" s="11" t="s">
        <v>6416</v>
      </c>
      <c r="D2162" s="62" t="s">
        <v>6449</v>
      </c>
      <c r="E2162" s="66"/>
      <c r="F2162" s="64" t="str">
        <f t="shared" si="218"/>
        <v>The Ring</v>
      </c>
      <c r="G2162" s="66"/>
      <c r="H2162" s="65" t="str">
        <f t="shared" si="219"/>
        <v>Level 00</v>
      </c>
      <c r="I2162" s="66"/>
      <c r="J2162" s="67" t="str">
        <f t="shared" si="222"/>
        <v>Zone R2 (Leave out Area)</v>
      </c>
      <c r="K2162" s="66"/>
      <c r="L2162" s="68" t="str">
        <f t="shared" si="223"/>
        <v>R2 / H0</v>
      </c>
      <c r="M2162" s="66"/>
      <c r="N2162" s="69" t="str">
        <f t="shared" si="220"/>
        <v>S. K. R.</v>
      </c>
      <c r="O2162" s="66"/>
      <c r="P2162" s="70" t="str">
        <f t="shared" si="221"/>
        <v>R2 / J1</v>
      </c>
      <c r="Q2162" s="66"/>
      <c r="R2162" s="66"/>
      <c r="S2162" s="11" t="s">
        <v>6712</v>
      </c>
      <c r="T2162" s="11" t="s">
        <v>6712</v>
      </c>
      <c r="U2162" s="11" t="s">
        <v>6416</v>
      </c>
      <c r="V2162" s="59" t="s">
        <v>6416</v>
      </c>
      <c r="W2162" s="59" t="str">
        <f t="shared" si="217"/>
        <v>Construction</v>
      </c>
      <c r="X2162" s="11" t="s">
        <v>3452</v>
      </c>
      <c r="Y2162" s="32">
        <v>3</v>
      </c>
      <c r="Z2162" s="39">
        <v>45640</v>
      </c>
      <c r="AA2162" s="39">
        <v>45642</v>
      </c>
      <c r="AB2162" s="48">
        <v>6995.08</v>
      </c>
    </row>
    <row r="2163" spans="1:28" x14ac:dyDescent="0.2">
      <c r="A2163" s="66" t="s">
        <v>3453</v>
      </c>
      <c r="B2163" s="11" t="s">
        <v>6416</v>
      </c>
      <c r="C2163" s="11" t="s">
        <v>6416</v>
      </c>
      <c r="D2163" s="62" t="s">
        <v>6449</v>
      </c>
      <c r="E2163" s="66"/>
      <c r="F2163" s="64" t="str">
        <f t="shared" si="218"/>
        <v>The Ring</v>
      </c>
      <c r="G2163" s="66"/>
      <c r="H2163" s="65" t="str">
        <f t="shared" si="219"/>
        <v>Level 00</v>
      </c>
      <c r="I2163" s="66"/>
      <c r="J2163" s="67" t="str">
        <f t="shared" si="222"/>
        <v>Zone R2 (Leave out Area)</v>
      </c>
      <c r="K2163" s="66"/>
      <c r="L2163" s="68" t="str">
        <f t="shared" si="223"/>
        <v>R2 / H0</v>
      </c>
      <c r="M2163" s="66"/>
      <c r="N2163" s="69" t="str">
        <f t="shared" si="220"/>
        <v>S. K. R.</v>
      </c>
      <c r="O2163" s="66"/>
      <c r="P2163" s="70" t="str">
        <f t="shared" si="221"/>
        <v>R2 / J1</v>
      </c>
      <c r="Q2163" s="66"/>
      <c r="R2163" s="66"/>
      <c r="S2163" s="11" t="s">
        <v>6712</v>
      </c>
      <c r="T2163" s="11" t="s">
        <v>6712</v>
      </c>
      <c r="U2163" s="11" t="s">
        <v>6416</v>
      </c>
      <c r="V2163" s="59" t="s">
        <v>6416</v>
      </c>
      <c r="W2163" s="59" t="str">
        <f t="shared" si="217"/>
        <v>Construction</v>
      </c>
      <c r="X2163" s="11" t="s">
        <v>3454</v>
      </c>
      <c r="Y2163" s="32">
        <v>3</v>
      </c>
      <c r="Z2163" s="39">
        <v>45640</v>
      </c>
      <c r="AA2163" s="39">
        <v>45642</v>
      </c>
      <c r="AB2163" s="48">
        <v>3118.49</v>
      </c>
    </row>
    <row r="2164" spans="1:28" x14ac:dyDescent="0.2">
      <c r="A2164" s="66" t="s">
        <v>3455</v>
      </c>
      <c r="B2164" s="11" t="s">
        <v>6416</v>
      </c>
      <c r="C2164" s="11" t="s">
        <v>6416</v>
      </c>
      <c r="D2164" s="62" t="s">
        <v>6449</v>
      </c>
      <c r="E2164" s="66"/>
      <c r="F2164" s="64" t="str">
        <f t="shared" si="218"/>
        <v>The Ring</v>
      </c>
      <c r="G2164" s="66"/>
      <c r="H2164" s="65" t="str">
        <f t="shared" si="219"/>
        <v>Level 00</v>
      </c>
      <c r="I2164" s="66"/>
      <c r="J2164" s="67" t="str">
        <f t="shared" si="222"/>
        <v>Zone R2 (Leave out Area)</v>
      </c>
      <c r="K2164" s="66"/>
      <c r="L2164" s="68" t="str">
        <f t="shared" si="223"/>
        <v>R2 / H0</v>
      </c>
      <c r="M2164" s="66"/>
      <c r="N2164" s="69" t="str">
        <f t="shared" si="220"/>
        <v>S. K. R.</v>
      </c>
      <c r="O2164" s="66"/>
      <c r="P2164" s="70" t="str">
        <f t="shared" si="221"/>
        <v>R2 / J1</v>
      </c>
      <c r="Q2164" s="66"/>
      <c r="R2164" s="66"/>
      <c r="S2164" s="11" t="s">
        <v>6712</v>
      </c>
      <c r="T2164" s="11" t="s">
        <v>6712</v>
      </c>
      <c r="U2164" s="11" t="s">
        <v>6416</v>
      </c>
      <c r="V2164" s="59" t="s">
        <v>6416</v>
      </c>
      <c r="W2164" s="59" t="str">
        <f t="shared" si="217"/>
        <v>Construction</v>
      </c>
      <c r="X2164" s="11" t="s">
        <v>3456</v>
      </c>
      <c r="Y2164" s="32">
        <v>2</v>
      </c>
      <c r="Z2164" s="39">
        <v>45641</v>
      </c>
      <c r="AA2164" s="39">
        <v>45642</v>
      </c>
      <c r="AB2164" s="34">
        <v>795.57</v>
      </c>
    </row>
    <row r="2165" spans="1:28" x14ac:dyDescent="0.2">
      <c r="A2165" s="66" t="s">
        <v>3457</v>
      </c>
      <c r="B2165" s="11" t="s">
        <v>6416</v>
      </c>
      <c r="C2165" s="11" t="s">
        <v>6416</v>
      </c>
      <c r="D2165" s="62" t="s">
        <v>6449</v>
      </c>
      <c r="E2165" s="66"/>
      <c r="F2165" s="64" t="str">
        <f t="shared" si="218"/>
        <v>The Ring</v>
      </c>
      <c r="G2165" s="66"/>
      <c r="H2165" s="65" t="str">
        <f t="shared" si="219"/>
        <v>Level 00</v>
      </c>
      <c r="I2165" s="66"/>
      <c r="J2165" s="67" t="str">
        <f t="shared" si="222"/>
        <v>Zone R2 (Leave out Area)</v>
      </c>
      <c r="K2165" s="66"/>
      <c r="L2165" s="68" t="str">
        <f t="shared" si="223"/>
        <v>R2 / H0</v>
      </c>
      <c r="M2165" s="66"/>
      <c r="N2165" s="69" t="str">
        <f t="shared" si="220"/>
        <v>S. K. R.</v>
      </c>
      <c r="O2165" s="66"/>
      <c r="P2165" s="70" t="str">
        <f t="shared" si="221"/>
        <v>R2 / J1</v>
      </c>
      <c r="Q2165" s="66"/>
      <c r="R2165" s="66"/>
      <c r="S2165" s="11" t="s">
        <v>6712</v>
      </c>
      <c r="T2165" s="11" t="s">
        <v>6712</v>
      </c>
      <c r="U2165" s="11" t="s">
        <v>6416</v>
      </c>
      <c r="V2165" s="59" t="s">
        <v>6416</v>
      </c>
      <c r="W2165" s="59" t="str">
        <f t="shared" si="217"/>
        <v>Construction</v>
      </c>
      <c r="X2165" s="11" t="s">
        <v>3458</v>
      </c>
      <c r="Y2165" s="32">
        <v>2</v>
      </c>
      <c r="Z2165" s="39">
        <v>45641</v>
      </c>
      <c r="AA2165" s="39">
        <v>45642</v>
      </c>
      <c r="AB2165" s="34">
        <v>583.46</v>
      </c>
    </row>
    <row r="2166" spans="1:28" x14ac:dyDescent="0.2">
      <c r="A2166" s="63" t="s">
        <v>3459</v>
      </c>
      <c r="B2166" s="8" t="s">
        <v>6416</v>
      </c>
      <c r="C2166" s="8" t="s">
        <v>6416</v>
      </c>
      <c r="D2166" s="62" t="s">
        <v>6449</v>
      </c>
      <c r="E2166" s="63"/>
      <c r="F2166" s="64" t="str">
        <f t="shared" si="218"/>
        <v>The Ring</v>
      </c>
      <c r="G2166" s="63"/>
      <c r="H2166" s="65" t="str">
        <f t="shared" si="219"/>
        <v>Level 00</v>
      </c>
      <c r="I2166" s="63"/>
      <c r="J2166" s="67" t="str">
        <f t="shared" si="222"/>
        <v>Zone R2 (Leave out Area)</v>
      </c>
      <c r="K2166" s="63"/>
      <c r="L2166" s="68" t="str">
        <f t="shared" si="223"/>
        <v>R2 / H0</v>
      </c>
      <c r="M2166" s="63"/>
      <c r="N2166" s="69" t="str">
        <f t="shared" si="220"/>
        <v>S. K. R.</v>
      </c>
      <c r="O2166" s="63"/>
      <c r="P2166" s="70" t="str">
        <f t="shared" si="221"/>
        <v>R2 / J1</v>
      </c>
      <c r="Q2166" s="63"/>
      <c r="R2166" s="63"/>
      <c r="S2166" s="8" t="s">
        <v>6712</v>
      </c>
      <c r="T2166" s="8" t="s">
        <v>6712</v>
      </c>
      <c r="U2166" s="8" t="s">
        <v>6416</v>
      </c>
      <c r="V2166" s="59" t="s">
        <v>6416</v>
      </c>
      <c r="W2166" s="59" t="str">
        <f t="shared" si="217"/>
        <v>Construction</v>
      </c>
      <c r="X2166" s="8" t="s">
        <v>3460</v>
      </c>
      <c r="Y2166" s="23">
        <v>2</v>
      </c>
      <c r="Z2166" s="35">
        <v>45643</v>
      </c>
      <c r="AA2166" s="35">
        <v>45644</v>
      </c>
      <c r="AB2166" s="42">
        <v>1641.8</v>
      </c>
    </row>
    <row r="2167" spans="1:28" x14ac:dyDescent="0.2">
      <c r="A2167" s="69" t="s">
        <v>1277</v>
      </c>
      <c r="B2167" s="3" t="s">
        <v>6774</v>
      </c>
      <c r="C2167" s="3" t="s">
        <v>6719</v>
      </c>
      <c r="D2167" s="62" t="s">
        <v>6449</v>
      </c>
      <c r="E2167" s="92"/>
      <c r="F2167" s="64" t="str">
        <f t="shared" si="218"/>
        <v>The Ring</v>
      </c>
      <c r="G2167" s="92"/>
      <c r="H2167" s="65" t="str">
        <f t="shared" si="219"/>
        <v>Level 00</v>
      </c>
      <c r="I2167" s="92"/>
      <c r="J2167" s="67" t="str">
        <f t="shared" si="222"/>
        <v>Zone R2 (Leave out Area)</v>
      </c>
      <c r="K2167" s="92"/>
      <c r="L2167" s="68" t="str">
        <f t="shared" si="223"/>
        <v>R2 / H0</v>
      </c>
      <c r="M2167" s="69" t="s">
        <v>1277</v>
      </c>
      <c r="N2167" s="69" t="str">
        <f t="shared" si="220"/>
        <v>S. K. CL.</v>
      </c>
      <c r="O2167" s="92"/>
      <c r="P2167" s="70" t="str">
        <f t="shared" si="221"/>
        <v>R2 / J1</v>
      </c>
      <c r="Q2167" s="92"/>
      <c r="R2167" s="92"/>
      <c r="S2167" s="3" t="s">
        <v>6719</v>
      </c>
      <c r="T2167" s="3" t="s">
        <v>6719</v>
      </c>
      <c r="U2167" s="3" t="s">
        <v>6719</v>
      </c>
      <c r="V2167" s="59" t="s">
        <v>1277</v>
      </c>
      <c r="W2167" s="59" t="str">
        <f t="shared" si="217"/>
        <v>Construction            S. K. CL.</v>
      </c>
      <c r="X2167" s="3"/>
      <c r="Y2167" s="49">
        <v>5</v>
      </c>
      <c r="Z2167" s="50">
        <v>45643</v>
      </c>
      <c r="AA2167" s="50">
        <v>45648</v>
      </c>
      <c r="AB2167" s="52">
        <v>13134.4</v>
      </c>
    </row>
    <row r="2168" spans="1:28" ht="25.5" x14ac:dyDescent="0.2">
      <c r="A2168" s="66" t="s">
        <v>3461</v>
      </c>
      <c r="B2168" s="11" t="s">
        <v>6416</v>
      </c>
      <c r="C2168" s="11" t="s">
        <v>6416</v>
      </c>
      <c r="D2168" s="62" t="s">
        <v>6449</v>
      </c>
      <c r="E2168" s="66"/>
      <c r="F2168" s="64" t="str">
        <f t="shared" si="218"/>
        <v>The Ring</v>
      </c>
      <c r="G2168" s="66"/>
      <c r="H2168" s="65" t="str">
        <f t="shared" si="219"/>
        <v>Level 00</v>
      </c>
      <c r="I2168" s="66"/>
      <c r="J2168" s="67" t="str">
        <f t="shared" si="222"/>
        <v>Zone R2 (Leave out Area)</v>
      </c>
      <c r="K2168" s="66"/>
      <c r="L2168" s="68" t="str">
        <f t="shared" si="223"/>
        <v>R2 / H0</v>
      </c>
      <c r="M2168" s="66"/>
      <c r="N2168" s="69" t="str">
        <f t="shared" si="220"/>
        <v>S. K. CL.</v>
      </c>
      <c r="O2168" s="66"/>
      <c r="P2168" s="70" t="str">
        <f t="shared" si="221"/>
        <v>R2 / J1</v>
      </c>
      <c r="Q2168" s="66"/>
      <c r="R2168" s="66"/>
      <c r="S2168" s="11" t="s">
        <v>6719</v>
      </c>
      <c r="T2168" s="11" t="s">
        <v>6719</v>
      </c>
      <c r="U2168" s="11" t="s">
        <v>6416</v>
      </c>
      <c r="V2168" s="59" t="s">
        <v>6416</v>
      </c>
      <c r="W2168" s="59" t="str">
        <f t="shared" si="217"/>
        <v>Construction</v>
      </c>
      <c r="X2168" s="11" t="s">
        <v>3462</v>
      </c>
      <c r="Y2168" s="32">
        <v>3</v>
      </c>
      <c r="Z2168" s="39">
        <v>45643</v>
      </c>
      <c r="AA2168" s="39">
        <v>45645</v>
      </c>
      <c r="AB2168" s="48">
        <v>6995.08</v>
      </c>
    </row>
    <row r="2169" spans="1:28" x14ac:dyDescent="0.2">
      <c r="A2169" s="66" t="s">
        <v>3463</v>
      </c>
      <c r="B2169" s="11" t="s">
        <v>6416</v>
      </c>
      <c r="C2169" s="11" t="s">
        <v>6416</v>
      </c>
      <c r="D2169" s="62" t="s">
        <v>6449</v>
      </c>
      <c r="E2169" s="66"/>
      <c r="F2169" s="64" t="str">
        <f t="shared" si="218"/>
        <v>The Ring</v>
      </c>
      <c r="G2169" s="66"/>
      <c r="H2169" s="65" t="str">
        <f t="shared" si="219"/>
        <v>Level 00</v>
      </c>
      <c r="I2169" s="66"/>
      <c r="J2169" s="67" t="str">
        <f t="shared" si="222"/>
        <v>Zone R2 (Leave out Area)</v>
      </c>
      <c r="K2169" s="66"/>
      <c r="L2169" s="68" t="str">
        <f t="shared" si="223"/>
        <v>R2 / H0</v>
      </c>
      <c r="M2169" s="66"/>
      <c r="N2169" s="69" t="str">
        <f t="shared" si="220"/>
        <v>S. K. CL.</v>
      </c>
      <c r="O2169" s="66"/>
      <c r="P2169" s="70" t="str">
        <f t="shared" si="221"/>
        <v>R2 / J1</v>
      </c>
      <c r="Q2169" s="66"/>
      <c r="R2169" s="66"/>
      <c r="S2169" s="11" t="s">
        <v>6719</v>
      </c>
      <c r="T2169" s="11" t="s">
        <v>6719</v>
      </c>
      <c r="U2169" s="11" t="s">
        <v>6416</v>
      </c>
      <c r="V2169" s="59" t="s">
        <v>6416</v>
      </c>
      <c r="W2169" s="59" t="str">
        <f t="shared" si="217"/>
        <v>Construction</v>
      </c>
      <c r="X2169" s="11" t="s">
        <v>3464</v>
      </c>
      <c r="Y2169" s="32">
        <v>3</v>
      </c>
      <c r="Z2169" s="39">
        <v>45643</v>
      </c>
      <c r="AA2169" s="39">
        <v>45645</v>
      </c>
      <c r="AB2169" s="48">
        <v>3118.49</v>
      </c>
    </row>
    <row r="2170" spans="1:28" x14ac:dyDescent="0.2">
      <c r="A2170" s="66" t="s">
        <v>3465</v>
      </c>
      <c r="B2170" s="11" t="s">
        <v>6416</v>
      </c>
      <c r="C2170" s="11" t="s">
        <v>6416</v>
      </c>
      <c r="D2170" s="62" t="s">
        <v>6449</v>
      </c>
      <c r="E2170" s="66"/>
      <c r="F2170" s="64" t="str">
        <f t="shared" si="218"/>
        <v>The Ring</v>
      </c>
      <c r="G2170" s="66"/>
      <c r="H2170" s="65" t="str">
        <f t="shared" si="219"/>
        <v>Level 00</v>
      </c>
      <c r="I2170" s="66"/>
      <c r="J2170" s="67" t="str">
        <f t="shared" si="222"/>
        <v>Zone R2 (Leave out Area)</v>
      </c>
      <c r="K2170" s="66"/>
      <c r="L2170" s="68" t="str">
        <f t="shared" si="223"/>
        <v>R2 / H0</v>
      </c>
      <c r="M2170" s="66"/>
      <c r="N2170" s="69" t="str">
        <f t="shared" si="220"/>
        <v>S. K. CL.</v>
      </c>
      <c r="O2170" s="66"/>
      <c r="P2170" s="70" t="str">
        <f t="shared" si="221"/>
        <v>R2 / J1</v>
      </c>
      <c r="Q2170" s="66"/>
      <c r="R2170" s="66"/>
      <c r="S2170" s="11" t="s">
        <v>6719</v>
      </c>
      <c r="T2170" s="11" t="s">
        <v>6719</v>
      </c>
      <c r="U2170" s="11" t="s">
        <v>6416</v>
      </c>
      <c r="V2170" s="59" t="s">
        <v>6416</v>
      </c>
      <c r="W2170" s="59" t="str">
        <f t="shared" si="217"/>
        <v>Construction</v>
      </c>
      <c r="X2170" s="11" t="s">
        <v>3466</v>
      </c>
      <c r="Y2170" s="32">
        <v>2</v>
      </c>
      <c r="Z2170" s="39">
        <v>45644</v>
      </c>
      <c r="AA2170" s="39">
        <v>45645</v>
      </c>
      <c r="AB2170" s="34">
        <v>795.57</v>
      </c>
    </row>
    <row r="2171" spans="1:28" x14ac:dyDescent="0.2">
      <c r="A2171" s="66" t="s">
        <v>3467</v>
      </c>
      <c r="B2171" s="11" t="s">
        <v>6416</v>
      </c>
      <c r="C2171" s="11" t="s">
        <v>6416</v>
      </c>
      <c r="D2171" s="62" t="s">
        <v>6449</v>
      </c>
      <c r="E2171" s="66"/>
      <c r="F2171" s="64" t="str">
        <f t="shared" si="218"/>
        <v>The Ring</v>
      </c>
      <c r="G2171" s="66"/>
      <c r="H2171" s="65" t="str">
        <f t="shared" si="219"/>
        <v>Level 00</v>
      </c>
      <c r="I2171" s="66"/>
      <c r="J2171" s="67" t="str">
        <f t="shared" si="222"/>
        <v>Zone R2 (Leave out Area)</v>
      </c>
      <c r="K2171" s="66"/>
      <c r="L2171" s="68" t="str">
        <f t="shared" si="223"/>
        <v>R2 / H0</v>
      </c>
      <c r="M2171" s="66"/>
      <c r="N2171" s="69" t="str">
        <f t="shared" si="220"/>
        <v>S. K. CL.</v>
      </c>
      <c r="O2171" s="66"/>
      <c r="P2171" s="70" t="str">
        <f t="shared" si="221"/>
        <v>R2 / J1</v>
      </c>
      <c r="Q2171" s="66"/>
      <c r="R2171" s="66"/>
      <c r="S2171" s="11" t="s">
        <v>6719</v>
      </c>
      <c r="T2171" s="11" t="s">
        <v>6719</v>
      </c>
      <c r="U2171" s="11" t="s">
        <v>6416</v>
      </c>
      <c r="V2171" s="59" t="s">
        <v>6416</v>
      </c>
      <c r="W2171" s="59" t="str">
        <f t="shared" si="217"/>
        <v>Construction</v>
      </c>
      <c r="X2171" s="11" t="s">
        <v>3468</v>
      </c>
      <c r="Y2171" s="32">
        <v>2</v>
      </c>
      <c r="Z2171" s="39">
        <v>45644</v>
      </c>
      <c r="AA2171" s="39">
        <v>45645</v>
      </c>
      <c r="AB2171" s="34">
        <v>583.46</v>
      </c>
    </row>
    <row r="2172" spans="1:28" x14ac:dyDescent="0.2">
      <c r="A2172" s="63" t="s">
        <v>3469</v>
      </c>
      <c r="B2172" s="8" t="s">
        <v>6416</v>
      </c>
      <c r="C2172" s="8" t="s">
        <v>6416</v>
      </c>
      <c r="D2172" s="62" t="s">
        <v>6449</v>
      </c>
      <c r="E2172" s="63"/>
      <c r="F2172" s="64" t="str">
        <f t="shared" si="218"/>
        <v>The Ring</v>
      </c>
      <c r="G2172" s="63"/>
      <c r="H2172" s="65" t="str">
        <f t="shared" si="219"/>
        <v>Level 00</v>
      </c>
      <c r="I2172" s="63"/>
      <c r="J2172" s="67" t="str">
        <f t="shared" si="222"/>
        <v>Zone R2 (Leave out Area)</v>
      </c>
      <c r="K2172" s="63"/>
      <c r="L2172" s="68" t="str">
        <f t="shared" si="223"/>
        <v>R2 / H0</v>
      </c>
      <c r="M2172" s="63"/>
      <c r="N2172" s="69" t="str">
        <f t="shared" si="220"/>
        <v>S. K. CL.</v>
      </c>
      <c r="O2172" s="63"/>
      <c r="P2172" s="70" t="str">
        <f t="shared" si="221"/>
        <v>R2 / J1</v>
      </c>
      <c r="Q2172" s="63"/>
      <c r="R2172" s="63"/>
      <c r="S2172" s="8" t="s">
        <v>6719</v>
      </c>
      <c r="T2172" s="8" t="s">
        <v>6719</v>
      </c>
      <c r="U2172" s="8" t="s">
        <v>6416</v>
      </c>
      <c r="V2172" s="59" t="s">
        <v>6416</v>
      </c>
      <c r="W2172" s="59" t="str">
        <f t="shared" si="217"/>
        <v>Construction</v>
      </c>
      <c r="X2172" s="8" t="s">
        <v>3470</v>
      </c>
      <c r="Y2172" s="23">
        <v>2</v>
      </c>
      <c r="Z2172" s="35">
        <v>45647</v>
      </c>
      <c r="AA2172" s="35">
        <v>45648</v>
      </c>
      <c r="AB2172" s="42">
        <v>1641.8</v>
      </c>
    </row>
    <row r="2173" spans="1:28" x14ac:dyDescent="0.2">
      <c r="A2173" s="69" t="s">
        <v>1288</v>
      </c>
      <c r="B2173" s="3" t="s">
        <v>6774</v>
      </c>
      <c r="C2173" s="3" t="s">
        <v>6720</v>
      </c>
      <c r="D2173" s="62" t="s">
        <v>6449</v>
      </c>
      <c r="E2173" s="92"/>
      <c r="F2173" s="64" t="str">
        <f t="shared" si="218"/>
        <v>The Ring</v>
      </c>
      <c r="G2173" s="92"/>
      <c r="H2173" s="65" t="str">
        <f t="shared" si="219"/>
        <v>Level 00</v>
      </c>
      <c r="I2173" s="92"/>
      <c r="J2173" s="67" t="str">
        <f t="shared" si="222"/>
        <v>Zone R2 (Leave out Area)</v>
      </c>
      <c r="K2173" s="92"/>
      <c r="L2173" s="68" t="str">
        <f t="shared" si="223"/>
        <v>R2 / H0</v>
      </c>
      <c r="M2173" s="69" t="s">
        <v>1288</v>
      </c>
      <c r="N2173" s="69" t="str">
        <f t="shared" si="220"/>
        <v>S. K. CR.</v>
      </c>
      <c r="O2173" s="92"/>
      <c r="P2173" s="70" t="str">
        <f t="shared" si="221"/>
        <v>R2 / J1</v>
      </c>
      <c r="Q2173" s="92"/>
      <c r="R2173" s="92"/>
      <c r="S2173" s="3" t="s">
        <v>6720</v>
      </c>
      <c r="T2173" s="3" t="s">
        <v>6720</v>
      </c>
      <c r="U2173" s="3" t="s">
        <v>6720</v>
      </c>
      <c r="V2173" s="59" t="s">
        <v>1288</v>
      </c>
      <c r="W2173" s="59" t="str">
        <f t="shared" si="217"/>
        <v>Construction            S. K. CR.</v>
      </c>
      <c r="X2173" s="3"/>
      <c r="Y2173" s="49">
        <v>5</v>
      </c>
      <c r="Z2173" s="50">
        <v>45647</v>
      </c>
      <c r="AA2173" s="50">
        <v>45651</v>
      </c>
      <c r="AB2173" s="52">
        <v>13134.4</v>
      </c>
    </row>
    <row r="2174" spans="1:28" ht="25.5" x14ac:dyDescent="0.2">
      <c r="A2174" s="66" t="s">
        <v>3471</v>
      </c>
      <c r="B2174" s="11" t="s">
        <v>6416</v>
      </c>
      <c r="C2174" s="11" t="s">
        <v>6416</v>
      </c>
      <c r="D2174" s="62" t="s">
        <v>6449</v>
      </c>
      <c r="E2174" s="66"/>
      <c r="F2174" s="64" t="str">
        <f t="shared" si="218"/>
        <v>The Ring</v>
      </c>
      <c r="G2174" s="66"/>
      <c r="H2174" s="65" t="str">
        <f t="shared" si="219"/>
        <v>Level 00</v>
      </c>
      <c r="I2174" s="66"/>
      <c r="J2174" s="67" t="str">
        <f t="shared" si="222"/>
        <v>Zone R2 (Leave out Area)</v>
      </c>
      <c r="K2174" s="66"/>
      <c r="L2174" s="68" t="str">
        <f t="shared" si="223"/>
        <v>R2 / H0</v>
      </c>
      <c r="M2174" s="66"/>
      <c r="N2174" s="69" t="str">
        <f t="shared" si="220"/>
        <v>S. K. CR.</v>
      </c>
      <c r="O2174" s="66"/>
      <c r="P2174" s="70" t="str">
        <f t="shared" si="221"/>
        <v>R2 / J1</v>
      </c>
      <c r="Q2174" s="66"/>
      <c r="R2174" s="66"/>
      <c r="S2174" s="11" t="s">
        <v>6720</v>
      </c>
      <c r="T2174" s="11" t="s">
        <v>6720</v>
      </c>
      <c r="U2174" s="11" t="s">
        <v>6416</v>
      </c>
      <c r="V2174" s="59" t="s">
        <v>6416</v>
      </c>
      <c r="W2174" s="59" t="str">
        <f t="shared" si="217"/>
        <v>Construction</v>
      </c>
      <c r="X2174" s="11" t="s">
        <v>3472</v>
      </c>
      <c r="Y2174" s="32">
        <v>3</v>
      </c>
      <c r="Z2174" s="39">
        <v>45647</v>
      </c>
      <c r="AA2174" s="39">
        <v>45649</v>
      </c>
      <c r="AB2174" s="48">
        <v>6995.08</v>
      </c>
    </row>
    <row r="2175" spans="1:28" x14ac:dyDescent="0.2">
      <c r="A2175" s="66" t="s">
        <v>3473</v>
      </c>
      <c r="B2175" s="11" t="s">
        <v>6416</v>
      </c>
      <c r="C2175" s="11" t="s">
        <v>6416</v>
      </c>
      <c r="D2175" s="62" t="s">
        <v>6449</v>
      </c>
      <c r="E2175" s="66"/>
      <c r="F2175" s="64" t="str">
        <f t="shared" si="218"/>
        <v>The Ring</v>
      </c>
      <c r="G2175" s="66"/>
      <c r="H2175" s="65" t="str">
        <f t="shared" si="219"/>
        <v>Level 00</v>
      </c>
      <c r="I2175" s="66"/>
      <c r="J2175" s="67" t="str">
        <f t="shared" si="222"/>
        <v>Zone R2 (Leave out Area)</v>
      </c>
      <c r="K2175" s="66"/>
      <c r="L2175" s="68" t="str">
        <f t="shared" si="223"/>
        <v>R2 / H0</v>
      </c>
      <c r="M2175" s="66"/>
      <c r="N2175" s="69" t="str">
        <f t="shared" si="220"/>
        <v>S. K. CR.</v>
      </c>
      <c r="O2175" s="66"/>
      <c r="P2175" s="70" t="str">
        <f t="shared" si="221"/>
        <v>R2 / J1</v>
      </c>
      <c r="Q2175" s="66"/>
      <c r="R2175" s="66"/>
      <c r="S2175" s="11" t="s">
        <v>6720</v>
      </c>
      <c r="T2175" s="11" t="s">
        <v>6720</v>
      </c>
      <c r="U2175" s="11" t="s">
        <v>6416</v>
      </c>
      <c r="V2175" s="59" t="s">
        <v>6416</v>
      </c>
      <c r="W2175" s="59" t="str">
        <f t="shared" si="217"/>
        <v>Construction</v>
      </c>
      <c r="X2175" s="11" t="s">
        <v>3474</v>
      </c>
      <c r="Y2175" s="32">
        <v>3</v>
      </c>
      <c r="Z2175" s="39">
        <v>45647</v>
      </c>
      <c r="AA2175" s="39">
        <v>45649</v>
      </c>
      <c r="AB2175" s="48">
        <v>3118.49</v>
      </c>
    </row>
    <row r="2176" spans="1:28" x14ac:dyDescent="0.2">
      <c r="A2176" s="66" t="s">
        <v>3475</v>
      </c>
      <c r="B2176" s="11" t="s">
        <v>6416</v>
      </c>
      <c r="C2176" s="11" t="s">
        <v>6416</v>
      </c>
      <c r="D2176" s="62" t="s">
        <v>6449</v>
      </c>
      <c r="E2176" s="66"/>
      <c r="F2176" s="64" t="str">
        <f t="shared" si="218"/>
        <v>The Ring</v>
      </c>
      <c r="G2176" s="66"/>
      <c r="H2176" s="65" t="str">
        <f t="shared" si="219"/>
        <v>Level 00</v>
      </c>
      <c r="I2176" s="66"/>
      <c r="J2176" s="67" t="str">
        <f t="shared" si="222"/>
        <v>Zone R2 (Leave out Area)</v>
      </c>
      <c r="K2176" s="66"/>
      <c r="L2176" s="68" t="str">
        <f t="shared" si="223"/>
        <v>R2 / H0</v>
      </c>
      <c r="M2176" s="66"/>
      <c r="N2176" s="69" t="str">
        <f t="shared" si="220"/>
        <v>S. K. CR.</v>
      </c>
      <c r="O2176" s="66"/>
      <c r="P2176" s="70" t="str">
        <f t="shared" si="221"/>
        <v>R2 / J1</v>
      </c>
      <c r="Q2176" s="66"/>
      <c r="R2176" s="66"/>
      <c r="S2176" s="11" t="s">
        <v>6720</v>
      </c>
      <c r="T2176" s="11" t="s">
        <v>6720</v>
      </c>
      <c r="U2176" s="11" t="s">
        <v>6416</v>
      </c>
      <c r="V2176" s="59" t="s">
        <v>6416</v>
      </c>
      <c r="W2176" s="59" t="str">
        <f t="shared" si="217"/>
        <v>Construction</v>
      </c>
      <c r="X2176" s="11" t="s">
        <v>3476</v>
      </c>
      <c r="Y2176" s="32">
        <v>2</v>
      </c>
      <c r="Z2176" s="39">
        <v>45648</v>
      </c>
      <c r="AA2176" s="39">
        <v>45649</v>
      </c>
      <c r="AB2176" s="34">
        <v>795.57</v>
      </c>
    </row>
    <row r="2177" spans="1:28" x14ac:dyDescent="0.2">
      <c r="A2177" s="66" t="s">
        <v>3477</v>
      </c>
      <c r="B2177" s="11" t="s">
        <v>6416</v>
      </c>
      <c r="C2177" s="11" t="s">
        <v>6416</v>
      </c>
      <c r="D2177" s="62" t="s">
        <v>6449</v>
      </c>
      <c r="E2177" s="66"/>
      <c r="F2177" s="64" t="str">
        <f t="shared" si="218"/>
        <v>The Ring</v>
      </c>
      <c r="G2177" s="66"/>
      <c r="H2177" s="65" t="str">
        <f t="shared" si="219"/>
        <v>Level 00</v>
      </c>
      <c r="I2177" s="66"/>
      <c r="J2177" s="67" t="str">
        <f t="shared" si="222"/>
        <v>Zone R2 (Leave out Area)</v>
      </c>
      <c r="K2177" s="66"/>
      <c r="L2177" s="68" t="str">
        <f t="shared" si="223"/>
        <v>R2 / H0</v>
      </c>
      <c r="M2177" s="66"/>
      <c r="N2177" s="69" t="str">
        <f t="shared" si="220"/>
        <v>S. K. CR.</v>
      </c>
      <c r="O2177" s="66"/>
      <c r="P2177" s="70" t="str">
        <f t="shared" si="221"/>
        <v>R2 / J1</v>
      </c>
      <c r="Q2177" s="66"/>
      <c r="R2177" s="66"/>
      <c r="S2177" s="11" t="s">
        <v>6720</v>
      </c>
      <c r="T2177" s="11" t="s">
        <v>6720</v>
      </c>
      <c r="U2177" s="11" t="s">
        <v>6416</v>
      </c>
      <c r="V2177" s="59" t="s">
        <v>6416</v>
      </c>
      <c r="W2177" s="59" t="str">
        <f t="shared" si="217"/>
        <v>Construction</v>
      </c>
      <c r="X2177" s="11" t="s">
        <v>3478</v>
      </c>
      <c r="Y2177" s="32">
        <v>2</v>
      </c>
      <c r="Z2177" s="39">
        <v>45648</v>
      </c>
      <c r="AA2177" s="39">
        <v>45649</v>
      </c>
      <c r="AB2177" s="34">
        <v>583.46</v>
      </c>
    </row>
    <row r="2178" spans="1:28" x14ac:dyDescent="0.2">
      <c r="A2178" s="63" t="s">
        <v>3479</v>
      </c>
      <c r="B2178" s="8" t="s">
        <v>6416</v>
      </c>
      <c r="C2178" s="8" t="s">
        <v>6416</v>
      </c>
      <c r="D2178" s="62" t="s">
        <v>6449</v>
      </c>
      <c r="E2178" s="63"/>
      <c r="F2178" s="64" t="str">
        <f t="shared" si="218"/>
        <v>The Ring</v>
      </c>
      <c r="G2178" s="63"/>
      <c r="H2178" s="65" t="str">
        <f t="shared" si="219"/>
        <v>Level 00</v>
      </c>
      <c r="I2178" s="63"/>
      <c r="J2178" s="67" t="str">
        <f t="shared" si="222"/>
        <v>Zone R2 (Leave out Area)</v>
      </c>
      <c r="K2178" s="63"/>
      <c r="L2178" s="68" t="str">
        <f t="shared" si="223"/>
        <v>R2 / H0</v>
      </c>
      <c r="M2178" s="63"/>
      <c r="N2178" s="69" t="str">
        <f t="shared" si="220"/>
        <v>S. K. CR.</v>
      </c>
      <c r="O2178" s="63"/>
      <c r="P2178" s="70" t="str">
        <f t="shared" si="221"/>
        <v>R2 / J1</v>
      </c>
      <c r="Q2178" s="63"/>
      <c r="R2178" s="63"/>
      <c r="S2178" s="8" t="s">
        <v>6720</v>
      </c>
      <c r="T2178" s="8" t="s">
        <v>6720</v>
      </c>
      <c r="U2178" s="8" t="s">
        <v>6416</v>
      </c>
      <c r="V2178" s="59" t="s">
        <v>6416</v>
      </c>
      <c r="W2178" s="59" t="str">
        <f t="shared" si="217"/>
        <v>Construction</v>
      </c>
      <c r="X2178" s="8" t="s">
        <v>3480</v>
      </c>
      <c r="Y2178" s="23">
        <v>2</v>
      </c>
      <c r="Z2178" s="35">
        <v>45650</v>
      </c>
      <c r="AA2178" s="35">
        <v>45651</v>
      </c>
      <c r="AB2178" s="42">
        <v>1641.8</v>
      </c>
    </row>
    <row r="2179" spans="1:28" x14ac:dyDescent="0.2">
      <c r="A2179" s="69" t="s">
        <v>1211</v>
      </c>
      <c r="B2179" s="3" t="s">
        <v>6774</v>
      </c>
      <c r="C2179" s="3" t="s">
        <v>6713</v>
      </c>
      <c r="D2179" s="62" t="s">
        <v>6449</v>
      </c>
      <c r="E2179" s="92"/>
      <c r="F2179" s="64" t="str">
        <f t="shared" si="218"/>
        <v>The Ring</v>
      </c>
      <c r="G2179" s="92"/>
      <c r="H2179" s="65" t="str">
        <f t="shared" si="219"/>
        <v>Level 00</v>
      </c>
      <c r="I2179" s="92"/>
      <c r="J2179" s="67" t="str">
        <f t="shared" si="222"/>
        <v>Zone R2 (Leave out Area)</v>
      </c>
      <c r="K2179" s="92"/>
      <c r="L2179" s="68" t="str">
        <f t="shared" si="223"/>
        <v>R2 / H0</v>
      </c>
      <c r="M2179" s="69" t="s">
        <v>1211</v>
      </c>
      <c r="N2179" s="69" t="str">
        <f t="shared" si="220"/>
        <v>S. DQ. L.</v>
      </c>
      <c r="O2179" s="92"/>
      <c r="P2179" s="70" t="str">
        <f t="shared" si="221"/>
        <v>R2 / J1</v>
      </c>
      <c r="Q2179" s="92"/>
      <c r="R2179" s="92"/>
      <c r="S2179" s="3" t="s">
        <v>6713</v>
      </c>
      <c r="T2179" s="3" t="s">
        <v>6713</v>
      </c>
      <c r="U2179" s="3" t="s">
        <v>6713</v>
      </c>
      <c r="V2179" s="59" t="s">
        <v>1211</v>
      </c>
      <c r="W2179" s="59" t="str">
        <f t="shared" si="217"/>
        <v>Construction            S. DQ. L.</v>
      </c>
      <c r="X2179" s="3"/>
      <c r="Y2179" s="49">
        <v>5</v>
      </c>
      <c r="Z2179" s="50">
        <v>45650</v>
      </c>
      <c r="AA2179" s="50">
        <v>45655</v>
      </c>
      <c r="AB2179" s="52">
        <v>13134.4</v>
      </c>
    </row>
    <row r="2180" spans="1:28" ht="25.5" x14ac:dyDescent="0.2">
      <c r="A2180" s="66" t="s">
        <v>3481</v>
      </c>
      <c r="B2180" s="11" t="s">
        <v>6416</v>
      </c>
      <c r="C2180" s="11" t="s">
        <v>6416</v>
      </c>
      <c r="D2180" s="62" t="s">
        <v>6449</v>
      </c>
      <c r="E2180" s="66"/>
      <c r="F2180" s="64" t="str">
        <f t="shared" si="218"/>
        <v>The Ring</v>
      </c>
      <c r="G2180" s="66"/>
      <c r="H2180" s="65" t="str">
        <f t="shared" si="219"/>
        <v>Level 00</v>
      </c>
      <c r="I2180" s="66"/>
      <c r="J2180" s="67" t="str">
        <f t="shared" si="222"/>
        <v>Zone R2 (Leave out Area)</v>
      </c>
      <c r="K2180" s="66"/>
      <c r="L2180" s="68" t="str">
        <f t="shared" si="223"/>
        <v>R2 / H0</v>
      </c>
      <c r="M2180" s="66"/>
      <c r="N2180" s="69" t="str">
        <f t="shared" si="220"/>
        <v>S. DQ. L.</v>
      </c>
      <c r="O2180" s="66"/>
      <c r="P2180" s="70" t="str">
        <f t="shared" si="221"/>
        <v>R2 / J1</v>
      </c>
      <c r="Q2180" s="66"/>
      <c r="R2180" s="66"/>
      <c r="S2180" s="11" t="s">
        <v>6713</v>
      </c>
      <c r="T2180" s="11" t="s">
        <v>6713</v>
      </c>
      <c r="U2180" s="11" t="s">
        <v>6416</v>
      </c>
      <c r="V2180" s="59" t="s">
        <v>6416</v>
      </c>
      <c r="W2180" s="59" t="str">
        <f t="shared" si="217"/>
        <v>Construction</v>
      </c>
      <c r="X2180" s="11" t="s">
        <v>3482</v>
      </c>
      <c r="Y2180" s="32">
        <v>3</v>
      </c>
      <c r="Z2180" s="39">
        <v>45650</v>
      </c>
      <c r="AA2180" s="39">
        <v>45652</v>
      </c>
      <c r="AB2180" s="48">
        <v>6995.08</v>
      </c>
    </row>
    <row r="2181" spans="1:28" x14ac:dyDescent="0.2">
      <c r="A2181" s="66" t="s">
        <v>3483</v>
      </c>
      <c r="B2181" s="11" t="s">
        <v>6416</v>
      </c>
      <c r="C2181" s="11" t="s">
        <v>6416</v>
      </c>
      <c r="D2181" s="62" t="s">
        <v>6449</v>
      </c>
      <c r="E2181" s="66"/>
      <c r="F2181" s="64" t="str">
        <f t="shared" si="218"/>
        <v>The Ring</v>
      </c>
      <c r="G2181" s="66"/>
      <c r="H2181" s="65" t="str">
        <f t="shared" si="219"/>
        <v>Level 00</v>
      </c>
      <c r="I2181" s="66"/>
      <c r="J2181" s="67" t="str">
        <f t="shared" si="222"/>
        <v>Zone R2 (Leave out Area)</v>
      </c>
      <c r="K2181" s="66"/>
      <c r="L2181" s="68" t="str">
        <f t="shared" si="223"/>
        <v>R2 / H0</v>
      </c>
      <c r="M2181" s="66"/>
      <c r="N2181" s="69" t="str">
        <f t="shared" si="220"/>
        <v>S. DQ. L.</v>
      </c>
      <c r="O2181" s="66"/>
      <c r="P2181" s="70" t="str">
        <f t="shared" si="221"/>
        <v>R2 / J1</v>
      </c>
      <c r="Q2181" s="66"/>
      <c r="R2181" s="66"/>
      <c r="S2181" s="11" t="s">
        <v>6713</v>
      </c>
      <c r="T2181" s="11" t="s">
        <v>6713</v>
      </c>
      <c r="U2181" s="11" t="s">
        <v>6416</v>
      </c>
      <c r="V2181" s="59" t="s">
        <v>6416</v>
      </c>
      <c r="W2181" s="59" t="str">
        <f t="shared" ref="W2181:W2244" si="224">CONCATENATE(D2181,E2181,G2181,I2181,K2181,M2181,O2181,Q2181)</f>
        <v>Construction</v>
      </c>
      <c r="X2181" s="11" t="s">
        <v>3484</v>
      </c>
      <c r="Y2181" s="32">
        <v>3</v>
      </c>
      <c r="Z2181" s="39">
        <v>45650</v>
      </c>
      <c r="AA2181" s="39">
        <v>45652</v>
      </c>
      <c r="AB2181" s="48">
        <v>3118.49</v>
      </c>
    </row>
    <row r="2182" spans="1:28" x14ac:dyDescent="0.2">
      <c r="A2182" s="66" t="s">
        <v>3485</v>
      </c>
      <c r="B2182" s="11" t="s">
        <v>6416</v>
      </c>
      <c r="C2182" s="11" t="s">
        <v>6416</v>
      </c>
      <c r="D2182" s="62" t="s">
        <v>6449</v>
      </c>
      <c r="E2182" s="66"/>
      <c r="F2182" s="64" t="str">
        <f t="shared" si="218"/>
        <v>The Ring</v>
      </c>
      <c r="G2182" s="66"/>
      <c r="H2182" s="65" t="str">
        <f t="shared" si="219"/>
        <v>Level 00</v>
      </c>
      <c r="I2182" s="66"/>
      <c r="J2182" s="67" t="str">
        <f t="shared" si="222"/>
        <v>Zone R2 (Leave out Area)</v>
      </c>
      <c r="K2182" s="66"/>
      <c r="L2182" s="68" t="str">
        <f t="shared" si="223"/>
        <v>R2 / H0</v>
      </c>
      <c r="M2182" s="66"/>
      <c r="N2182" s="69" t="str">
        <f t="shared" si="220"/>
        <v>S. DQ. L.</v>
      </c>
      <c r="O2182" s="66"/>
      <c r="P2182" s="70" t="str">
        <f t="shared" si="221"/>
        <v>R2 / J1</v>
      </c>
      <c r="Q2182" s="66"/>
      <c r="R2182" s="66"/>
      <c r="S2182" s="11" t="s">
        <v>6713</v>
      </c>
      <c r="T2182" s="11" t="s">
        <v>6713</v>
      </c>
      <c r="U2182" s="11" t="s">
        <v>6416</v>
      </c>
      <c r="V2182" s="59" t="s">
        <v>6416</v>
      </c>
      <c r="W2182" s="59" t="str">
        <f t="shared" si="224"/>
        <v>Construction</v>
      </c>
      <c r="X2182" s="11" t="s">
        <v>3486</v>
      </c>
      <c r="Y2182" s="32">
        <v>2</v>
      </c>
      <c r="Z2182" s="39">
        <v>45651</v>
      </c>
      <c r="AA2182" s="39">
        <v>45652</v>
      </c>
      <c r="AB2182" s="34">
        <v>795.57</v>
      </c>
    </row>
    <row r="2183" spans="1:28" x14ac:dyDescent="0.2">
      <c r="A2183" s="66" t="s">
        <v>3487</v>
      </c>
      <c r="B2183" s="11" t="s">
        <v>6416</v>
      </c>
      <c r="C2183" s="11" t="s">
        <v>6416</v>
      </c>
      <c r="D2183" s="62" t="s">
        <v>6449</v>
      </c>
      <c r="E2183" s="66"/>
      <c r="F2183" s="64" t="str">
        <f t="shared" si="218"/>
        <v>The Ring</v>
      </c>
      <c r="G2183" s="66"/>
      <c r="H2183" s="65" t="str">
        <f t="shared" si="219"/>
        <v>Level 00</v>
      </c>
      <c r="I2183" s="66"/>
      <c r="J2183" s="67" t="str">
        <f t="shared" si="222"/>
        <v>Zone R2 (Leave out Area)</v>
      </c>
      <c r="K2183" s="66"/>
      <c r="L2183" s="68" t="str">
        <f t="shared" si="223"/>
        <v>R2 / H0</v>
      </c>
      <c r="M2183" s="66"/>
      <c r="N2183" s="69" t="str">
        <f t="shared" si="220"/>
        <v>S. DQ. L.</v>
      </c>
      <c r="O2183" s="66"/>
      <c r="P2183" s="70" t="str">
        <f t="shared" si="221"/>
        <v>R2 / J1</v>
      </c>
      <c r="Q2183" s="66"/>
      <c r="R2183" s="66"/>
      <c r="S2183" s="11" t="s">
        <v>6713</v>
      </c>
      <c r="T2183" s="11" t="s">
        <v>6713</v>
      </c>
      <c r="U2183" s="11" t="s">
        <v>6416</v>
      </c>
      <c r="V2183" s="59" t="s">
        <v>6416</v>
      </c>
      <c r="W2183" s="59" t="str">
        <f t="shared" si="224"/>
        <v>Construction</v>
      </c>
      <c r="X2183" s="11" t="s">
        <v>3488</v>
      </c>
      <c r="Y2183" s="32">
        <v>2</v>
      </c>
      <c r="Z2183" s="39">
        <v>45651</v>
      </c>
      <c r="AA2183" s="39">
        <v>45652</v>
      </c>
      <c r="AB2183" s="34">
        <v>583.46</v>
      </c>
    </row>
    <row r="2184" spans="1:28" x14ac:dyDescent="0.2">
      <c r="A2184" s="63" t="s">
        <v>3489</v>
      </c>
      <c r="B2184" s="8" t="s">
        <v>6416</v>
      </c>
      <c r="C2184" s="8" t="s">
        <v>6416</v>
      </c>
      <c r="D2184" s="62" t="s">
        <v>6449</v>
      </c>
      <c r="E2184" s="63"/>
      <c r="F2184" s="64" t="str">
        <f t="shared" ref="F2184:F2247" si="225">IF(E2184="",F2183,TRIM(E2184))</f>
        <v>The Ring</v>
      </c>
      <c r="G2184" s="63"/>
      <c r="H2184" s="65" t="str">
        <f t="shared" si="219"/>
        <v>Level 00</v>
      </c>
      <c r="I2184" s="63"/>
      <c r="J2184" s="67" t="str">
        <f t="shared" si="222"/>
        <v>Zone R2 (Leave out Area)</v>
      </c>
      <c r="K2184" s="63"/>
      <c r="L2184" s="68" t="str">
        <f t="shared" si="223"/>
        <v>R2 / H0</v>
      </c>
      <c r="M2184" s="63"/>
      <c r="N2184" s="69" t="str">
        <f t="shared" si="220"/>
        <v>S. DQ. L.</v>
      </c>
      <c r="O2184" s="63"/>
      <c r="P2184" s="70" t="str">
        <f t="shared" si="221"/>
        <v>R2 / J1</v>
      </c>
      <c r="Q2184" s="63"/>
      <c r="R2184" s="63"/>
      <c r="S2184" s="8" t="s">
        <v>6713</v>
      </c>
      <c r="T2184" s="8" t="s">
        <v>6713</v>
      </c>
      <c r="U2184" s="8" t="s">
        <v>6416</v>
      </c>
      <c r="V2184" s="59" t="s">
        <v>6416</v>
      </c>
      <c r="W2184" s="59" t="str">
        <f t="shared" si="224"/>
        <v>Construction</v>
      </c>
      <c r="X2184" s="8" t="s">
        <v>3490</v>
      </c>
      <c r="Y2184" s="23">
        <v>2</v>
      </c>
      <c r="Z2184" s="35">
        <v>45654</v>
      </c>
      <c r="AA2184" s="35">
        <v>45655</v>
      </c>
      <c r="AB2184" s="42">
        <v>1641.8</v>
      </c>
    </row>
    <row r="2185" spans="1:28" x14ac:dyDescent="0.2">
      <c r="A2185" s="69" t="s">
        <v>1222</v>
      </c>
      <c r="B2185" s="3" t="s">
        <v>6774</v>
      </c>
      <c r="C2185" s="3" t="s">
        <v>6714</v>
      </c>
      <c r="D2185" s="62" t="s">
        <v>6449</v>
      </c>
      <c r="E2185" s="92"/>
      <c r="F2185" s="64" t="str">
        <f t="shared" si="225"/>
        <v>The Ring</v>
      </c>
      <c r="G2185" s="92"/>
      <c r="H2185" s="65" t="str">
        <f t="shared" si="219"/>
        <v>Level 00</v>
      </c>
      <c r="I2185" s="92"/>
      <c r="J2185" s="67" t="str">
        <f t="shared" si="222"/>
        <v>Zone R2 (Leave out Area)</v>
      </c>
      <c r="K2185" s="92"/>
      <c r="L2185" s="68" t="str">
        <f t="shared" si="223"/>
        <v>R2 / H0</v>
      </c>
      <c r="M2185" s="69" t="s">
        <v>1222</v>
      </c>
      <c r="N2185" s="69" t="str">
        <f t="shared" si="220"/>
        <v>S. DQ. R.</v>
      </c>
      <c r="O2185" s="92"/>
      <c r="P2185" s="70" t="str">
        <f t="shared" si="221"/>
        <v>R2 / J1</v>
      </c>
      <c r="Q2185" s="92"/>
      <c r="R2185" s="92"/>
      <c r="S2185" s="3" t="s">
        <v>6714</v>
      </c>
      <c r="T2185" s="3" t="s">
        <v>6714</v>
      </c>
      <c r="U2185" s="3" t="s">
        <v>6714</v>
      </c>
      <c r="V2185" s="59" t="s">
        <v>1222</v>
      </c>
      <c r="W2185" s="59" t="str">
        <f t="shared" si="224"/>
        <v>Construction            S. DQ. R.</v>
      </c>
      <c r="X2185" s="3"/>
      <c r="Y2185" s="49">
        <v>5</v>
      </c>
      <c r="Z2185" s="50">
        <v>45654</v>
      </c>
      <c r="AA2185" s="50">
        <v>45658</v>
      </c>
      <c r="AB2185" s="52">
        <v>13134.4</v>
      </c>
    </row>
    <row r="2186" spans="1:28" ht="25.5" x14ac:dyDescent="0.2">
      <c r="A2186" s="66" t="s">
        <v>3491</v>
      </c>
      <c r="B2186" s="11" t="s">
        <v>6416</v>
      </c>
      <c r="C2186" s="11" t="s">
        <v>6416</v>
      </c>
      <c r="D2186" s="62" t="s">
        <v>6449</v>
      </c>
      <c r="E2186" s="66"/>
      <c r="F2186" s="64" t="str">
        <f t="shared" si="225"/>
        <v>The Ring</v>
      </c>
      <c r="G2186" s="66"/>
      <c r="H2186" s="65" t="str">
        <f t="shared" si="219"/>
        <v>Level 00</v>
      </c>
      <c r="I2186" s="66"/>
      <c r="J2186" s="67" t="str">
        <f t="shared" si="222"/>
        <v>Zone R2 (Leave out Area)</v>
      </c>
      <c r="K2186" s="66"/>
      <c r="L2186" s="68" t="str">
        <f t="shared" si="223"/>
        <v>R2 / H0</v>
      </c>
      <c r="M2186" s="66"/>
      <c r="N2186" s="69" t="str">
        <f t="shared" si="220"/>
        <v>S. DQ. R.</v>
      </c>
      <c r="O2186" s="66"/>
      <c r="P2186" s="70" t="str">
        <f t="shared" si="221"/>
        <v>R2 / J1</v>
      </c>
      <c r="Q2186" s="66"/>
      <c r="R2186" s="66"/>
      <c r="S2186" s="11" t="s">
        <v>6714</v>
      </c>
      <c r="T2186" s="11" t="s">
        <v>6714</v>
      </c>
      <c r="U2186" s="11" t="s">
        <v>6416</v>
      </c>
      <c r="V2186" s="59" t="s">
        <v>6416</v>
      </c>
      <c r="W2186" s="59" t="str">
        <f t="shared" si="224"/>
        <v>Construction</v>
      </c>
      <c r="X2186" s="11" t="s">
        <v>3492</v>
      </c>
      <c r="Y2186" s="32">
        <v>3</v>
      </c>
      <c r="Z2186" s="39">
        <v>45654</v>
      </c>
      <c r="AA2186" s="39">
        <v>45656</v>
      </c>
      <c r="AB2186" s="48">
        <v>6995.08</v>
      </c>
    </row>
    <row r="2187" spans="1:28" x14ac:dyDescent="0.2">
      <c r="A2187" s="66" t="s">
        <v>3493</v>
      </c>
      <c r="B2187" s="11" t="s">
        <v>6416</v>
      </c>
      <c r="C2187" s="11" t="s">
        <v>6416</v>
      </c>
      <c r="D2187" s="62" t="s">
        <v>6449</v>
      </c>
      <c r="E2187" s="66"/>
      <c r="F2187" s="64" t="str">
        <f t="shared" si="225"/>
        <v>The Ring</v>
      </c>
      <c r="G2187" s="66"/>
      <c r="H2187" s="65" t="str">
        <f t="shared" ref="H2187:H2250" si="226">IF(G2187="",H2186,TRIM(G2187))</f>
        <v>Level 00</v>
      </c>
      <c r="I2187" s="66"/>
      <c r="J2187" s="67" t="str">
        <f t="shared" si="222"/>
        <v>Zone R2 (Leave out Area)</v>
      </c>
      <c r="K2187" s="66"/>
      <c r="L2187" s="68" t="str">
        <f t="shared" si="223"/>
        <v>R2 / H0</v>
      </c>
      <c r="M2187" s="66"/>
      <c r="N2187" s="69" t="str">
        <f t="shared" si="220"/>
        <v>S. DQ. R.</v>
      </c>
      <c r="O2187" s="66"/>
      <c r="P2187" s="70" t="str">
        <f t="shared" si="221"/>
        <v>R2 / J1</v>
      </c>
      <c r="Q2187" s="66"/>
      <c r="R2187" s="66"/>
      <c r="S2187" s="11" t="s">
        <v>6714</v>
      </c>
      <c r="T2187" s="11" t="s">
        <v>6714</v>
      </c>
      <c r="U2187" s="11" t="s">
        <v>6416</v>
      </c>
      <c r="V2187" s="59" t="s">
        <v>6416</v>
      </c>
      <c r="W2187" s="59" t="str">
        <f t="shared" si="224"/>
        <v>Construction</v>
      </c>
      <c r="X2187" s="11" t="s">
        <v>3494</v>
      </c>
      <c r="Y2187" s="32">
        <v>3</v>
      </c>
      <c r="Z2187" s="39">
        <v>45654</v>
      </c>
      <c r="AA2187" s="39">
        <v>45656</v>
      </c>
      <c r="AB2187" s="48">
        <v>3118.49</v>
      </c>
    </row>
    <row r="2188" spans="1:28" x14ac:dyDescent="0.2">
      <c r="A2188" s="66" t="s">
        <v>3495</v>
      </c>
      <c r="B2188" s="11" t="s">
        <v>6416</v>
      </c>
      <c r="C2188" s="11" t="s">
        <v>6416</v>
      </c>
      <c r="D2188" s="62" t="s">
        <v>6449</v>
      </c>
      <c r="E2188" s="66"/>
      <c r="F2188" s="64" t="str">
        <f t="shared" si="225"/>
        <v>The Ring</v>
      </c>
      <c r="G2188" s="66"/>
      <c r="H2188" s="65" t="str">
        <f t="shared" si="226"/>
        <v>Level 00</v>
      </c>
      <c r="I2188" s="66"/>
      <c r="J2188" s="67" t="str">
        <f t="shared" si="222"/>
        <v>Zone R2 (Leave out Area)</v>
      </c>
      <c r="K2188" s="66"/>
      <c r="L2188" s="68" t="str">
        <f t="shared" si="223"/>
        <v>R2 / H0</v>
      </c>
      <c r="M2188" s="66"/>
      <c r="N2188" s="69" t="str">
        <f t="shared" si="220"/>
        <v>S. DQ. R.</v>
      </c>
      <c r="O2188" s="66"/>
      <c r="P2188" s="70" t="str">
        <f t="shared" si="221"/>
        <v>R2 / J1</v>
      </c>
      <c r="Q2188" s="66"/>
      <c r="R2188" s="66"/>
      <c r="S2188" s="11" t="s">
        <v>6714</v>
      </c>
      <c r="T2188" s="11" t="s">
        <v>6714</v>
      </c>
      <c r="U2188" s="11" t="s">
        <v>6416</v>
      </c>
      <c r="V2188" s="59" t="s">
        <v>6416</v>
      </c>
      <c r="W2188" s="59" t="str">
        <f t="shared" si="224"/>
        <v>Construction</v>
      </c>
      <c r="X2188" s="11" t="s">
        <v>3496</v>
      </c>
      <c r="Y2188" s="32">
        <v>2</v>
      </c>
      <c r="Z2188" s="39">
        <v>45655</v>
      </c>
      <c r="AA2188" s="39">
        <v>45656</v>
      </c>
      <c r="AB2188" s="34">
        <v>795.57</v>
      </c>
    </row>
    <row r="2189" spans="1:28" x14ac:dyDescent="0.2">
      <c r="A2189" s="66" t="s">
        <v>3497</v>
      </c>
      <c r="B2189" s="11" t="s">
        <v>6416</v>
      </c>
      <c r="C2189" s="11" t="s">
        <v>6416</v>
      </c>
      <c r="D2189" s="62" t="s">
        <v>6449</v>
      </c>
      <c r="E2189" s="66"/>
      <c r="F2189" s="64" t="str">
        <f t="shared" si="225"/>
        <v>The Ring</v>
      </c>
      <c r="G2189" s="66"/>
      <c r="H2189" s="65" t="str">
        <f t="shared" si="226"/>
        <v>Level 00</v>
      </c>
      <c r="I2189" s="66"/>
      <c r="J2189" s="67" t="str">
        <f t="shared" si="222"/>
        <v>Zone R2 (Leave out Area)</v>
      </c>
      <c r="K2189" s="66"/>
      <c r="L2189" s="68" t="str">
        <f t="shared" si="223"/>
        <v>R2 / H0</v>
      </c>
      <c r="M2189" s="66"/>
      <c r="N2189" s="69" t="str">
        <f t="shared" ref="N2189:N2252" si="227">IF(M2189="",N2188,TRIM(M2189))</f>
        <v>S. DQ. R.</v>
      </c>
      <c r="O2189" s="66"/>
      <c r="P2189" s="70" t="str">
        <f t="shared" si="221"/>
        <v>R2 / J1</v>
      </c>
      <c r="Q2189" s="66"/>
      <c r="R2189" s="66"/>
      <c r="S2189" s="11" t="s">
        <v>6714</v>
      </c>
      <c r="T2189" s="11" t="s">
        <v>6714</v>
      </c>
      <c r="U2189" s="11" t="s">
        <v>6416</v>
      </c>
      <c r="V2189" s="59" t="s">
        <v>6416</v>
      </c>
      <c r="W2189" s="59" t="str">
        <f t="shared" si="224"/>
        <v>Construction</v>
      </c>
      <c r="X2189" s="11" t="s">
        <v>3498</v>
      </c>
      <c r="Y2189" s="32">
        <v>2</v>
      </c>
      <c r="Z2189" s="39">
        <v>45655</v>
      </c>
      <c r="AA2189" s="39">
        <v>45656</v>
      </c>
      <c r="AB2189" s="34">
        <v>583.46</v>
      </c>
    </row>
    <row r="2190" spans="1:28" x14ac:dyDescent="0.2">
      <c r="A2190" s="63" t="s">
        <v>3499</v>
      </c>
      <c r="B2190" s="8" t="s">
        <v>6416</v>
      </c>
      <c r="C2190" s="8" t="s">
        <v>6416</v>
      </c>
      <c r="D2190" s="62" t="s">
        <v>6449</v>
      </c>
      <c r="E2190" s="63"/>
      <c r="F2190" s="64" t="str">
        <f t="shared" si="225"/>
        <v>The Ring</v>
      </c>
      <c r="G2190" s="63"/>
      <c r="H2190" s="65" t="str">
        <f t="shared" si="226"/>
        <v>Level 00</v>
      </c>
      <c r="I2190" s="63"/>
      <c r="J2190" s="67" t="str">
        <f t="shared" si="222"/>
        <v>Zone R2 (Leave out Area)</v>
      </c>
      <c r="K2190" s="63"/>
      <c r="L2190" s="68" t="str">
        <f t="shared" si="223"/>
        <v>R2 / H0</v>
      </c>
      <c r="M2190" s="63"/>
      <c r="N2190" s="69" t="str">
        <f t="shared" si="227"/>
        <v>S. DQ. R.</v>
      </c>
      <c r="O2190" s="63"/>
      <c r="P2190" s="70" t="str">
        <f t="shared" ref="P2190:P2253" si="228">IF(O2190="",P2189,TRIM(O2190))</f>
        <v>R2 / J1</v>
      </c>
      <c r="Q2190" s="63"/>
      <c r="R2190" s="63"/>
      <c r="S2190" s="8" t="s">
        <v>6714</v>
      </c>
      <c r="T2190" s="8" t="s">
        <v>6714</v>
      </c>
      <c r="U2190" s="8" t="s">
        <v>6416</v>
      </c>
      <c r="V2190" s="59" t="s">
        <v>6416</v>
      </c>
      <c r="W2190" s="59" t="str">
        <f t="shared" si="224"/>
        <v>Construction</v>
      </c>
      <c r="X2190" s="8" t="s">
        <v>3500</v>
      </c>
      <c r="Y2190" s="23">
        <v>2</v>
      </c>
      <c r="Z2190" s="35">
        <v>45657</v>
      </c>
      <c r="AA2190" s="35">
        <v>45658</v>
      </c>
      <c r="AB2190" s="42">
        <v>1641.8</v>
      </c>
    </row>
    <row r="2191" spans="1:28" x14ac:dyDescent="0.2">
      <c r="A2191" s="68" t="s">
        <v>3501</v>
      </c>
      <c r="B2191" s="2" t="s">
        <v>6694</v>
      </c>
      <c r="C2191" s="2" t="s">
        <v>6775</v>
      </c>
      <c r="D2191" s="62" t="s">
        <v>6449</v>
      </c>
      <c r="E2191" s="92"/>
      <c r="F2191" s="64" t="str">
        <f t="shared" si="225"/>
        <v>The Ring</v>
      </c>
      <c r="G2191" s="92"/>
      <c r="H2191" s="65" t="str">
        <f t="shared" si="226"/>
        <v>Level 00</v>
      </c>
      <c r="I2191" s="92"/>
      <c r="J2191" s="67" t="str">
        <f t="shared" si="222"/>
        <v>Zone R2 (Leave out Area)</v>
      </c>
      <c r="K2191" s="68" t="s">
        <v>3501</v>
      </c>
      <c r="L2191" s="68" t="str">
        <f t="shared" si="223"/>
        <v>R2 / K0</v>
      </c>
      <c r="M2191" s="92"/>
      <c r="N2191" s="69" t="str">
        <f t="shared" si="227"/>
        <v>S. DQ. R.</v>
      </c>
      <c r="O2191" s="92"/>
      <c r="P2191" s="70" t="str">
        <f t="shared" si="228"/>
        <v>R2 / J1</v>
      </c>
      <c r="Q2191" s="92"/>
      <c r="R2191" s="92"/>
      <c r="S2191" s="2" t="s">
        <v>6775</v>
      </c>
      <c r="T2191" s="2" t="s">
        <v>6775</v>
      </c>
      <c r="U2191" s="2" t="s">
        <v>6775</v>
      </c>
      <c r="V2191" s="59" t="s">
        <v>3501</v>
      </c>
      <c r="W2191" s="59" t="str">
        <f t="shared" si="224"/>
        <v>Construction          R2 / K0</v>
      </c>
      <c r="X2191" s="2"/>
      <c r="Y2191" s="43">
        <v>14</v>
      </c>
      <c r="Z2191" s="44">
        <v>45659</v>
      </c>
      <c r="AA2191" s="44">
        <v>45675</v>
      </c>
      <c r="AB2191" s="47">
        <v>52537.61</v>
      </c>
    </row>
    <row r="2192" spans="1:28" x14ac:dyDescent="0.2">
      <c r="A2192" s="69" t="s">
        <v>1277</v>
      </c>
      <c r="B2192" s="3" t="s">
        <v>6775</v>
      </c>
      <c r="C2192" s="3" t="s">
        <v>6719</v>
      </c>
      <c r="D2192" s="62" t="s">
        <v>6449</v>
      </c>
      <c r="E2192" s="92"/>
      <c r="F2192" s="64" t="str">
        <f t="shared" si="225"/>
        <v>The Ring</v>
      </c>
      <c r="G2192" s="92"/>
      <c r="H2192" s="65" t="str">
        <f t="shared" si="226"/>
        <v>Level 00</v>
      </c>
      <c r="I2192" s="92"/>
      <c r="J2192" s="67" t="str">
        <f t="shared" si="222"/>
        <v>Zone R2 (Leave out Area)</v>
      </c>
      <c r="K2192" s="92"/>
      <c r="L2192" s="68" t="str">
        <f t="shared" si="223"/>
        <v>R2 / K0</v>
      </c>
      <c r="M2192" s="69" t="s">
        <v>1277</v>
      </c>
      <c r="N2192" s="69" t="str">
        <f t="shared" si="227"/>
        <v>S. K. CL.</v>
      </c>
      <c r="O2192" s="92"/>
      <c r="P2192" s="70" t="str">
        <f t="shared" si="228"/>
        <v>R2 / J1</v>
      </c>
      <c r="Q2192" s="92"/>
      <c r="R2192" s="92"/>
      <c r="S2192" s="3" t="s">
        <v>6719</v>
      </c>
      <c r="T2192" s="3" t="s">
        <v>6719</v>
      </c>
      <c r="U2192" s="3" t="s">
        <v>6719</v>
      </c>
      <c r="V2192" s="59" t="s">
        <v>1277</v>
      </c>
      <c r="W2192" s="59" t="str">
        <f t="shared" si="224"/>
        <v>Construction            S. K. CL.</v>
      </c>
      <c r="X2192" s="3"/>
      <c r="Y2192" s="49">
        <v>5</v>
      </c>
      <c r="Z2192" s="50">
        <v>45659</v>
      </c>
      <c r="AA2192" s="50">
        <v>45664</v>
      </c>
      <c r="AB2192" s="52">
        <v>13134.4</v>
      </c>
    </row>
    <row r="2193" spans="1:28" ht="25.5" x14ac:dyDescent="0.2">
      <c r="A2193" s="66" t="s">
        <v>3502</v>
      </c>
      <c r="B2193" s="11" t="s">
        <v>6416</v>
      </c>
      <c r="C2193" s="11" t="s">
        <v>6416</v>
      </c>
      <c r="D2193" s="62" t="s">
        <v>6449</v>
      </c>
      <c r="E2193" s="66"/>
      <c r="F2193" s="64" t="str">
        <f t="shared" si="225"/>
        <v>The Ring</v>
      </c>
      <c r="G2193" s="66"/>
      <c r="H2193" s="65" t="str">
        <f t="shared" si="226"/>
        <v>Level 00</v>
      </c>
      <c r="I2193" s="66"/>
      <c r="J2193" s="67" t="str">
        <f t="shared" si="222"/>
        <v>Zone R2 (Leave out Area)</v>
      </c>
      <c r="K2193" s="66"/>
      <c r="L2193" s="68" t="str">
        <f t="shared" si="223"/>
        <v>R2 / K0</v>
      </c>
      <c r="M2193" s="66"/>
      <c r="N2193" s="69" t="str">
        <f t="shared" si="227"/>
        <v>S. K. CL.</v>
      </c>
      <c r="O2193" s="66"/>
      <c r="P2193" s="70" t="str">
        <f t="shared" si="228"/>
        <v>R2 / J1</v>
      </c>
      <c r="Q2193" s="66"/>
      <c r="R2193" s="66"/>
      <c r="S2193" s="11" t="s">
        <v>6719</v>
      </c>
      <c r="T2193" s="11" t="s">
        <v>6719</v>
      </c>
      <c r="U2193" s="11" t="s">
        <v>6416</v>
      </c>
      <c r="V2193" s="59" t="s">
        <v>6416</v>
      </c>
      <c r="W2193" s="59" t="str">
        <f t="shared" si="224"/>
        <v>Construction</v>
      </c>
      <c r="X2193" s="11" t="s">
        <v>3503</v>
      </c>
      <c r="Y2193" s="32">
        <v>3</v>
      </c>
      <c r="Z2193" s="39">
        <v>45659</v>
      </c>
      <c r="AA2193" s="39">
        <v>45662</v>
      </c>
      <c r="AB2193" s="48">
        <v>6995.08</v>
      </c>
    </row>
    <row r="2194" spans="1:28" x14ac:dyDescent="0.2">
      <c r="A2194" s="66" t="s">
        <v>3504</v>
      </c>
      <c r="B2194" s="11" t="s">
        <v>6416</v>
      </c>
      <c r="C2194" s="11" t="s">
        <v>6416</v>
      </c>
      <c r="D2194" s="62" t="s">
        <v>6449</v>
      </c>
      <c r="E2194" s="66"/>
      <c r="F2194" s="64" t="str">
        <f t="shared" si="225"/>
        <v>The Ring</v>
      </c>
      <c r="G2194" s="66"/>
      <c r="H2194" s="65" t="str">
        <f t="shared" si="226"/>
        <v>Level 00</v>
      </c>
      <c r="I2194" s="66"/>
      <c r="J2194" s="67" t="str">
        <f t="shared" si="222"/>
        <v>Zone R2 (Leave out Area)</v>
      </c>
      <c r="K2194" s="66"/>
      <c r="L2194" s="68" t="str">
        <f t="shared" si="223"/>
        <v>R2 / K0</v>
      </c>
      <c r="M2194" s="66"/>
      <c r="N2194" s="69" t="str">
        <f t="shared" si="227"/>
        <v>S. K. CL.</v>
      </c>
      <c r="O2194" s="66"/>
      <c r="P2194" s="70" t="str">
        <f t="shared" si="228"/>
        <v>R2 / J1</v>
      </c>
      <c r="Q2194" s="66"/>
      <c r="R2194" s="66"/>
      <c r="S2194" s="11" t="s">
        <v>6719</v>
      </c>
      <c r="T2194" s="11" t="s">
        <v>6719</v>
      </c>
      <c r="U2194" s="11" t="s">
        <v>6416</v>
      </c>
      <c r="V2194" s="59" t="s">
        <v>6416</v>
      </c>
      <c r="W2194" s="59" t="str">
        <f t="shared" si="224"/>
        <v>Construction</v>
      </c>
      <c r="X2194" s="11" t="s">
        <v>3505</v>
      </c>
      <c r="Y2194" s="32">
        <v>3</v>
      </c>
      <c r="Z2194" s="39">
        <v>45659</v>
      </c>
      <c r="AA2194" s="39">
        <v>45662</v>
      </c>
      <c r="AB2194" s="48">
        <v>3118.49</v>
      </c>
    </row>
    <row r="2195" spans="1:28" x14ac:dyDescent="0.2">
      <c r="A2195" s="66" t="s">
        <v>3506</v>
      </c>
      <c r="B2195" s="11" t="s">
        <v>6416</v>
      </c>
      <c r="C2195" s="11" t="s">
        <v>6416</v>
      </c>
      <c r="D2195" s="62" t="s">
        <v>6449</v>
      </c>
      <c r="E2195" s="66"/>
      <c r="F2195" s="64" t="str">
        <f t="shared" si="225"/>
        <v>The Ring</v>
      </c>
      <c r="G2195" s="66"/>
      <c r="H2195" s="65" t="str">
        <f t="shared" si="226"/>
        <v>Level 00</v>
      </c>
      <c r="I2195" s="66"/>
      <c r="J2195" s="67" t="str">
        <f t="shared" si="222"/>
        <v>Zone R2 (Leave out Area)</v>
      </c>
      <c r="K2195" s="66"/>
      <c r="L2195" s="68" t="str">
        <f t="shared" si="223"/>
        <v>R2 / K0</v>
      </c>
      <c r="M2195" s="66"/>
      <c r="N2195" s="69" t="str">
        <f t="shared" si="227"/>
        <v>S. K. CL.</v>
      </c>
      <c r="O2195" s="66"/>
      <c r="P2195" s="70" t="str">
        <f t="shared" si="228"/>
        <v>R2 / J1</v>
      </c>
      <c r="Q2195" s="66"/>
      <c r="R2195" s="66"/>
      <c r="S2195" s="11" t="s">
        <v>6719</v>
      </c>
      <c r="T2195" s="11" t="s">
        <v>6719</v>
      </c>
      <c r="U2195" s="11" t="s">
        <v>6416</v>
      </c>
      <c r="V2195" s="59" t="s">
        <v>6416</v>
      </c>
      <c r="W2195" s="59" t="str">
        <f t="shared" si="224"/>
        <v>Construction</v>
      </c>
      <c r="X2195" s="11" t="s">
        <v>3507</v>
      </c>
      <c r="Y2195" s="32">
        <v>2</v>
      </c>
      <c r="Z2195" s="39">
        <v>45661</v>
      </c>
      <c r="AA2195" s="39">
        <v>45662</v>
      </c>
      <c r="AB2195" s="34">
        <v>795.57</v>
      </c>
    </row>
    <row r="2196" spans="1:28" x14ac:dyDescent="0.2">
      <c r="A2196" s="66" t="s">
        <v>3508</v>
      </c>
      <c r="B2196" s="11" t="s">
        <v>6416</v>
      </c>
      <c r="C2196" s="11" t="s">
        <v>6416</v>
      </c>
      <c r="D2196" s="62" t="s">
        <v>6449</v>
      </c>
      <c r="E2196" s="66"/>
      <c r="F2196" s="64" t="str">
        <f t="shared" si="225"/>
        <v>The Ring</v>
      </c>
      <c r="G2196" s="66"/>
      <c r="H2196" s="65" t="str">
        <f t="shared" si="226"/>
        <v>Level 00</v>
      </c>
      <c r="I2196" s="66"/>
      <c r="J2196" s="67" t="str">
        <f t="shared" si="222"/>
        <v>Zone R2 (Leave out Area)</v>
      </c>
      <c r="K2196" s="66"/>
      <c r="L2196" s="68" t="str">
        <f t="shared" si="223"/>
        <v>R2 / K0</v>
      </c>
      <c r="M2196" s="66"/>
      <c r="N2196" s="69" t="str">
        <f t="shared" si="227"/>
        <v>S. K. CL.</v>
      </c>
      <c r="O2196" s="66"/>
      <c r="P2196" s="70" t="str">
        <f t="shared" si="228"/>
        <v>R2 / J1</v>
      </c>
      <c r="Q2196" s="66"/>
      <c r="R2196" s="66"/>
      <c r="S2196" s="11" t="s">
        <v>6719</v>
      </c>
      <c r="T2196" s="11" t="s">
        <v>6719</v>
      </c>
      <c r="U2196" s="11" t="s">
        <v>6416</v>
      </c>
      <c r="V2196" s="59" t="s">
        <v>6416</v>
      </c>
      <c r="W2196" s="59" t="str">
        <f t="shared" si="224"/>
        <v>Construction</v>
      </c>
      <c r="X2196" s="11" t="s">
        <v>3509</v>
      </c>
      <c r="Y2196" s="32">
        <v>2</v>
      </c>
      <c r="Z2196" s="39">
        <v>45661</v>
      </c>
      <c r="AA2196" s="39">
        <v>45662</v>
      </c>
      <c r="AB2196" s="34">
        <v>583.46</v>
      </c>
    </row>
    <row r="2197" spans="1:28" x14ac:dyDescent="0.2">
      <c r="A2197" s="63" t="s">
        <v>3510</v>
      </c>
      <c r="B2197" s="8" t="s">
        <v>6416</v>
      </c>
      <c r="C2197" s="8" t="s">
        <v>6416</v>
      </c>
      <c r="D2197" s="62" t="s">
        <v>6449</v>
      </c>
      <c r="E2197" s="63"/>
      <c r="F2197" s="64" t="str">
        <f t="shared" si="225"/>
        <v>The Ring</v>
      </c>
      <c r="G2197" s="63"/>
      <c r="H2197" s="65" t="str">
        <f t="shared" si="226"/>
        <v>Level 00</v>
      </c>
      <c r="I2197" s="63"/>
      <c r="J2197" s="67" t="str">
        <f t="shared" si="222"/>
        <v>Zone R2 (Leave out Area)</v>
      </c>
      <c r="K2197" s="63"/>
      <c r="L2197" s="68" t="str">
        <f t="shared" si="223"/>
        <v>R2 / K0</v>
      </c>
      <c r="M2197" s="63"/>
      <c r="N2197" s="69" t="str">
        <f t="shared" si="227"/>
        <v>S. K. CL.</v>
      </c>
      <c r="O2197" s="63"/>
      <c r="P2197" s="70" t="str">
        <f t="shared" si="228"/>
        <v>R2 / J1</v>
      </c>
      <c r="Q2197" s="63"/>
      <c r="R2197" s="63"/>
      <c r="S2197" s="8" t="s">
        <v>6719</v>
      </c>
      <c r="T2197" s="8" t="s">
        <v>6719</v>
      </c>
      <c r="U2197" s="8" t="s">
        <v>6416</v>
      </c>
      <c r="V2197" s="59" t="s">
        <v>6416</v>
      </c>
      <c r="W2197" s="59" t="str">
        <f t="shared" si="224"/>
        <v>Construction</v>
      </c>
      <c r="X2197" s="8" t="s">
        <v>3511</v>
      </c>
      <c r="Y2197" s="23">
        <v>2</v>
      </c>
      <c r="Z2197" s="35">
        <v>45663</v>
      </c>
      <c r="AA2197" s="35">
        <v>45664</v>
      </c>
      <c r="AB2197" s="42">
        <v>1641.8</v>
      </c>
    </row>
    <row r="2198" spans="1:28" x14ac:dyDescent="0.2">
      <c r="A2198" s="69" t="s">
        <v>1288</v>
      </c>
      <c r="B2198" s="3" t="s">
        <v>6775</v>
      </c>
      <c r="C2198" s="3" t="s">
        <v>6720</v>
      </c>
      <c r="D2198" s="62" t="s">
        <v>6449</v>
      </c>
      <c r="E2198" s="92"/>
      <c r="F2198" s="64" t="str">
        <f t="shared" si="225"/>
        <v>The Ring</v>
      </c>
      <c r="G2198" s="92"/>
      <c r="H2198" s="65" t="str">
        <f t="shared" si="226"/>
        <v>Level 00</v>
      </c>
      <c r="I2198" s="92"/>
      <c r="J2198" s="67" t="str">
        <f t="shared" si="222"/>
        <v>Zone R2 (Leave out Area)</v>
      </c>
      <c r="K2198" s="92"/>
      <c r="L2198" s="68" t="str">
        <f t="shared" si="223"/>
        <v>R2 / K0</v>
      </c>
      <c r="M2198" s="69" t="s">
        <v>1288</v>
      </c>
      <c r="N2198" s="69" t="str">
        <f t="shared" si="227"/>
        <v>S. K. CR.</v>
      </c>
      <c r="O2198" s="92"/>
      <c r="P2198" s="70" t="str">
        <f t="shared" si="228"/>
        <v>R2 / J1</v>
      </c>
      <c r="Q2198" s="92"/>
      <c r="R2198" s="92"/>
      <c r="S2198" s="3" t="s">
        <v>6720</v>
      </c>
      <c r="T2198" s="3" t="s">
        <v>6720</v>
      </c>
      <c r="U2198" s="3" t="s">
        <v>6720</v>
      </c>
      <c r="V2198" s="59" t="s">
        <v>1288</v>
      </c>
      <c r="W2198" s="59" t="str">
        <f t="shared" si="224"/>
        <v>Construction            S. K. CR.</v>
      </c>
      <c r="X2198" s="3"/>
      <c r="Y2198" s="49">
        <v>5</v>
      </c>
      <c r="Z2198" s="50">
        <v>45663</v>
      </c>
      <c r="AA2198" s="50">
        <v>45668</v>
      </c>
      <c r="AB2198" s="52">
        <v>13134.4</v>
      </c>
    </row>
    <row r="2199" spans="1:28" ht="25.5" x14ac:dyDescent="0.2">
      <c r="A2199" s="66" t="s">
        <v>3512</v>
      </c>
      <c r="B2199" s="11" t="s">
        <v>6416</v>
      </c>
      <c r="C2199" s="11" t="s">
        <v>6416</v>
      </c>
      <c r="D2199" s="62" t="s">
        <v>6449</v>
      </c>
      <c r="E2199" s="66"/>
      <c r="F2199" s="64" t="str">
        <f t="shared" si="225"/>
        <v>The Ring</v>
      </c>
      <c r="G2199" s="66"/>
      <c r="H2199" s="65" t="str">
        <f t="shared" si="226"/>
        <v>Level 00</v>
      </c>
      <c r="I2199" s="66"/>
      <c r="J2199" s="67" t="str">
        <f t="shared" si="222"/>
        <v>Zone R2 (Leave out Area)</v>
      </c>
      <c r="K2199" s="66"/>
      <c r="L2199" s="68" t="str">
        <f t="shared" si="223"/>
        <v>R2 / K0</v>
      </c>
      <c r="M2199" s="66"/>
      <c r="N2199" s="69" t="str">
        <f t="shared" si="227"/>
        <v>S. K. CR.</v>
      </c>
      <c r="O2199" s="66"/>
      <c r="P2199" s="70" t="str">
        <f t="shared" si="228"/>
        <v>R2 / J1</v>
      </c>
      <c r="Q2199" s="66"/>
      <c r="R2199" s="66"/>
      <c r="S2199" s="11" t="s">
        <v>6720</v>
      </c>
      <c r="T2199" s="11" t="s">
        <v>6720</v>
      </c>
      <c r="U2199" s="11" t="s">
        <v>6416</v>
      </c>
      <c r="V2199" s="59" t="s">
        <v>6416</v>
      </c>
      <c r="W2199" s="59" t="str">
        <f t="shared" si="224"/>
        <v>Construction</v>
      </c>
      <c r="X2199" s="11" t="s">
        <v>3513</v>
      </c>
      <c r="Y2199" s="32">
        <v>3</v>
      </c>
      <c r="Z2199" s="39">
        <v>45663</v>
      </c>
      <c r="AA2199" s="39">
        <v>45665</v>
      </c>
      <c r="AB2199" s="48">
        <v>6995.08</v>
      </c>
    </row>
    <row r="2200" spans="1:28" x14ac:dyDescent="0.2">
      <c r="A2200" s="66" t="s">
        <v>3514</v>
      </c>
      <c r="B2200" s="11" t="s">
        <v>6416</v>
      </c>
      <c r="C2200" s="11" t="s">
        <v>6416</v>
      </c>
      <c r="D2200" s="62" t="s">
        <v>6449</v>
      </c>
      <c r="E2200" s="66"/>
      <c r="F2200" s="64" t="str">
        <f t="shared" si="225"/>
        <v>The Ring</v>
      </c>
      <c r="G2200" s="66"/>
      <c r="H2200" s="65" t="str">
        <f t="shared" si="226"/>
        <v>Level 00</v>
      </c>
      <c r="I2200" s="66"/>
      <c r="J2200" s="67" t="str">
        <f t="shared" si="222"/>
        <v>Zone R2 (Leave out Area)</v>
      </c>
      <c r="K2200" s="66"/>
      <c r="L2200" s="68" t="str">
        <f t="shared" si="223"/>
        <v>R2 / K0</v>
      </c>
      <c r="M2200" s="66"/>
      <c r="N2200" s="69" t="str">
        <f t="shared" si="227"/>
        <v>S. K. CR.</v>
      </c>
      <c r="O2200" s="66"/>
      <c r="P2200" s="70" t="str">
        <f t="shared" si="228"/>
        <v>R2 / J1</v>
      </c>
      <c r="Q2200" s="66"/>
      <c r="R2200" s="66"/>
      <c r="S2200" s="11" t="s">
        <v>6720</v>
      </c>
      <c r="T2200" s="11" t="s">
        <v>6720</v>
      </c>
      <c r="U2200" s="11" t="s">
        <v>6416</v>
      </c>
      <c r="V2200" s="59" t="s">
        <v>6416</v>
      </c>
      <c r="W2200" s="59" t="str">
        <f t="shared" si="224"/>
        <v>Construction</v>
      </c>
      <c r="X2200" s="11" t="s">
        <v>3515</v>
      </c>
      <c r="Y2200" s="32">
        <v>3</v>
      </c>
      <c r="Z2200" s="39">
        <v>45663</v>
      </c>
      <c r="AA2200" s="39">
        <v>45665</v>
      </c>
      <c r="AB2200" s="48">
        <v>3118.49</v>
      </c>
    </row>
    <row r="2201" spans="1:28" x14ac:dyDescent="0.2">
      <c r="A2201" s="66" t="s">
        <v>3516</v>
      </c>
      <c r="B2201" s="11" t="s">
        <v>6416</v>
      </c>
      <c r="C2201" s="11" t="s">
        <v>6416</v>
      </c>
      <c r="D2201" s="62" t="s">
        <v>6449</v>
      </c>
      <c r="E2201" s="66"/>
      <c r="F2201" s="64" t="str">
        <f t="shared" si="225"/>
        <v>The Ring</v>
      </c>
      <c r="G2201" s="66"/>
      <c r="H2201" s="65" t="str">
        <f t="shared" si="226"/>
        <v>Level 00</v>
      </c>
      <c r="I2201" s="66"/>
      <c r="J2201" s="67" t="str">
        <f t="shared" si="222"/>
        <v>Zone R2 (Leave out Area)</v>
      </c>
      <c r="K2201" s="66"/>
      <c r="L2201" s="68" t="str">
        <f t="shared" si="223"/>
        <v>R2 / K0</v>
      </c>
      <c r="M2201" s="66"/>
      <c r="N2201" s="69" t="str">
        <f t="shared" si="227"/>
        <v>S. K. CR.</v>
      </c>
      <c r="O2201" s="66"/>
      <c r="P2201" s="70" t="str">
        <f t="shared" si="228"/>
        <v>R2 / J1</v>
      </c>
      <c r="Q2201" s="66"/>
      <c r="R2201" s="66"/>
      <c r="S2201" s="11" t="s">
        <v>6720</v>
      </c>
      <c r="T2201" s="11" t="s">
        <v>6720</v>
      </c>
      <c r="U2201" s="11" t="s">
        <v>6416</v>
      </c>
      <c r="V2201" s="59" t="s">
        <v>6416</v>
      </c>
      <c r="W2201" s="59" t="str">
        <f t="shared" si="224"/>
        <v>Construction</v>
      </c>
      <c r="X2201" s="11" t="s">
        <v>3517</v>
      </c>
      <c r="Y2201" s="32">
        <v>2</v>
      </c>
      <c r="Z2201" s="39">
        <v>45664</v>
      </c>
      <c r="AA2201" s="39">
        <v>45665</v>
      </c>
      <c r="AB2201" s="34">
        <v>795.57</v>
      </c>
    </row>
    <row r="2202" spans="1:28" x14ac:dyDescent="0.2">
      <c r="A2202" s="66" t="s">
        <v>3518</v>
      </c>
      <c r="B2202" s="11" t="s">
        <v>6416</v>
      </c>
      <c r="C2202" s="11" t="s">
        <v>6416</v>
      </c>
      <c r="D2202" s="62" t="s">
        <v>6449</v>
      </c>
      <c r="E2202" s="66"/>
      <c r="F2202" s="64" t="str">
        <f t="shared" si="225"/>
        <v>The Ring</v>
      </c>
      <c r="G2202" s="66"/>
      <c r="H2202" s="65" t="str">
        <f t="shared" si="226"/>
        <v>Level 00</v>
      </c>
      <c r="I2202" s="66"/>
      <c r="J2202" s="67" t="str">
        <f t="shared" si="222"/>
        <v>Zone R2 (Leave out Area)</v>
      </c>
      <c r="K2202" s="66"/>
      <c r="L2202" s="68" t="str">
        <f t="shared" si="223"/>
        <v>R2 / K0</v>
      </c>
      <c r="M2202" s="66"/>
      <c r="N2202" s="69" t="str">
        <f t="shared" si="227"/>
        <v>S. K. CR.</v>
      </c>
      <c r="O2202" s="66"/>
      <c r="P2202" s="70" t="str">
        <f t="shared" si="228"/>
        <v>R2 / J1</v>
      </c>
      <c r="Q2202" s="66"/>
      <c r="R2202" s="66"/>
      <c r="S2202" s="11" t="s">
        <v>6720</v>
      </c>
      <c r="T2202" s="11" t="s">
        <v>6720</v>
      </c>
      <c r="U2202" s="11" t="s">
        <v>6416</v>
      </c>
      <c r="V2202" s="59" t="s">
        <v>6416</v>
      </c>
      <c r="W2202" s="59" t="str">
        <f t="shared" si="224"/>
        <v>Construction</v>
      </c>
      <c r="X2202" s="11" t="s">
        <v>3519</v>
      </c>
      <c r="Y2202" s="32">
        <v>2</v>
      </c>
      <c r="Z2202" s="39">
        <v>45664</v>
      </c>
      <c r="AA2202" s="39">
        <v>45665</v>
      </c>
      <c r="AB2202" s="34">
        <v>583.46</v>
      </c>
    </row>
    <row r="2203" spans="1:28" x14ac:dyDescent="0.2">
      <c r="A2203" s="63" t="s">
        <v>3520</v>
      </c>
      <c r="B2203" s="8" t="s">
        <v>6416</v>
      </c>
      <c r="C2203" s="8" t="s">
        <v>6416</v>
      </c>
      <c r="D2203" s="62" t="s">
        <v>6449</v>
      </c>
      <c r="E2203" s="63"/>
      <c r="F2203" s="64" t="str">
        <f t="shared" si="225"/>
        <v>The Ring</v>
      </c>
      <c r="G2203" s="63"/>
      <c r="H2203" s="65" t="str">
        <f t="shared" si="226"/>
        <v>Level 00</v>
      </c>
      <c r="I2203" s="63"/>
      <c r="J2203" s="67" t="str">
        <f t="shared" si="222"/>
        <v>Zone R2 (Leave out Area)</v>
      </c>
      <c r="K2203" s="63"/>
      <c r="L2203" s="68" t="str">
        <f t="shared" si="223"/>
        <v>R2 / K0</v>
      </c>
      <c r="M2203" s="63"/>
      <c r="N2203" s="69" t="str">
        <f t="shared" si="227"/>
        <v>S. K. CR.</v>
      </c>
      <c r="O2203" s="63"/>
      <c r="P2203" s="70" t="str">
        <f t="shared" si="228"/>
        <v>R2 / J1</v>
      </c>
      <c r="Q2203" s="63"/>
      <c r="R2203" s="63"/>
      <c r="S2203" s="8" t="s">
        <v>6720</v>
      </c>
      <c r="T2203" s="8" t="s">
        <v>6720</v>
      </c>
      <c r="U2203" s="8" t="s">
        <v>6416</v>
      </c>
      <c r="V2203" s="59" t="s">
        <v>6416</v>
      </c>
      <c r="W2203" s="59" t="str">
        <f t="shared" si="224"/>
        <v>Construction</v>
      </c>
      <c r="X2203" s="8" t="s">
        <v>3521</v>
      </c>
      <c r="Y2203" s="23">
        <v>2</v>
      </c>
      <c r="Z2203" s="35">
        <v>45666</v>
      </c>
      <c r="AA2203" s="35">
        <v>45668</v>
      </c>
      <c r="AB2203" s="42">
        <v>1641.8</v>
      </c>
    </row>
    <row r="2204" spans="1:28" x14ac:dyDescent="0.2">
      <c r="A2204" s="69" t="s">
        <v>1211</v>
      </c>
      <c r="B2204" s="3" t="s">
        <v>6775</v>
      </c>
      <c r="C2204" s="3" t="s">
        <v>6713</v>
      </c>
      <c r="D2204" s="62" t="s">
        <v>6449</v>
      </c>
      <c r="E2204" s="92"/>
      <c r="F2204" s="64" t="str">
        <f t="shared" si="225"/>
        <v>The Ring</v>
      </c>
      <c r="G2204" s="92"/>
      <c r="H2204" s="65" t="str">
        <f t="shared" si="226"/>
        <v>Level 00</v>
      </c>
      <c r="I2204" s="92"/>
      <c r="J2204" s="67" t="str">
        <f t="shared" si="222"/>
        <v>Zone R2 (Leave out Area)</v>
      </c>
      <c r="K2204" s="92"/>
      <c r="L2204" s="68" t="str">
        <f t="shared" si="223"/>
        <v>R2 / K0</v>
      </c>
      <c r="M2204" s="69" t="s">
        <v>1211</v>
      </c>
      <c r="N2204" s="69" t="str">
        <f t="shared" si="227"/>
        <v>S. DQ. L.</v>
      </c>
      <c r="O2204" s="92"/>
      <c r="P2204" s="70" t="str">
        <f t="shared" si="228"/>
        <v>R2 / J1</v>
      </c>
      <c r="Q2204" s="92"/>
      <c r="R2204" s="92"/>
      <c r="S2204" s="3" t="s">
        <v>6713</v>
      </c>
      <c r="T2204" s="3" t="s">
        <v>6713</v>
      </c>
      <c r="U2204" s="3" t="s">
        <v>6713</v>
      </c>
      <c r="V2204" s="59" t="s">
        <v>1211</v>
      </c>
      <c r="W2204" s="59" t="str">
        <f t="shared" si="224"/>
        <v>Construction            S. DQ. L.</v>
      </c>
      <c r="X2204" s="3"/>
      <c r="Y2204" s="49">
        <v>5</v>
      </c>
      <c r="Z2204" s="50">
        <v>45666</v>
      </c>
      <c r="AA2204" s="50">
        <v>45671</v>
      </c>
      <c r="AB2204" s="52">
        <v>13134.4</v>
      </c>
    </row>
    <row r="2205" spans="1:28" ht="25.5" x14ac:dyDescent="0.2">
      <c r="A2205" s="66" t="s">
        <v>3522</v>
      </c>
      <c r="B2205" s="11" t="s">
        <v>6416</v>
      </c>
      <c r="C2205" s="11" t="s">
        <v>6416</v>
      </c>
      <c r="D2205" s="62" t="s">
        <v>6449</v>
      </c>
      <c r="E2205" s="66"/>
      <c r="F2205" s="64" t="str">
        <f t="shared" si="225"/>
        <v>The Ring</v>
      </c>
      <c r="G2205" s="66"/>
      <c r="H2205" s="65" t="str">
        <f t="shared" si="226"/>
        <v>Level 00</v>
      </c>
      <c r="I2205" s="66"/>
      <c r="J2205" s="67" t="str">
        <f t="shared" si="222"/>
        <v>Zone R2 (Leave out Area)</v>
      </c>
      <c r="K2205" s="66"/>
      <c r="L2205" s="68" t="str">
        <f t="shared" si="223"/>
        <v>R2 / K0</v>
      </c>
      <c r="M2205" s="66"/>
      <c r="N2205" s="69" t="str">
        <f t="shared" si="227"/>
        <v>S. DQ. L.</v>
      </c>
      <c r="O2205" s="66"/>
      <c r="P2205" s="70" t="str">
        <f t="shared" si="228"/>
        <v>R2 / J1</v>
      </c>
      <c r="Q2205" s="66"/>
      <c r="R2205" s="66"/>
      <c r="S2205" s="11" t="s">
        <v>6713</v>
      </c>
      <c r="T2205" s="11" t="s">
        <v>6713</v>
      </c>
      <c r="U2205" s="11" t="s">
        <v>6416</v>
      </c>
      <c r="V2205" s="59" t="s">
        <v>6416</v>
      </c>
      <c r="W2205" s="59" t="str">
        <f t="shared" si="224"/>
        <v>Construction</v>
      </c>
      <c r="X2205" s="11" t="s">
        <v>3523</v>
      </c>
      <c r="Y2205" s="32">
        <v>3</v>
      </c>
      <c r="Z2205" s="39">
        <v>45666</v>
      </c>
      <c r="AA2205" s="39">
        <v>45669</v>
      </c>
      <c r="AB2205" s="48">
        <v>6995.08</v>
      </c>
    </row>
    <row r="2206" spans="1:28" x14ac:dyDescent="0.2">
      <c r="A2206" s="66" t="s">
        <v>3524</v>
      </c>
      <c r="B2206" s="11" t="s">
        <v>6416</v>
      </c>
      <c r="C2206" s="11" t="s">
        <v>6416</v>
      </c>
      <c r="D2206" s="62" t="s">
        <v>6449</v>
      </c>
      <c r="E2206" s="66"/>
      <c r="F2206" s="64" t="str">
        <f t="shared" si="225"/>
        <v>The Ring</v>
      </c>
      <c r="G2206" s="66"/>
      <c r="H2206" s="65" t="str">
        <f t="shared" si="226"/>
        <v>Level 00</v>
      </c>
      <c r="I2206" s="66"/>
      <c r="J2206" s="67" t="str">
        <f t="shared" si="222"/>
        <v>Zone R2 (Leave out Area)</v>
      </c>
      <c r="K2206" s="66"/>
      <c r="L2206" s="68" t="str">
        <f t="shared" si="223"/>
        <v>R2 / K0</v>
      </c>
      <c r="M2206" s="66"/>
      <c r="N2206" s="69" t="str">
        <f t="shared" si="227"/>
        <v>S. DQ. L.</v>
      </c>
      <c r="O2206" s="66"/>
      <c r="P2206" s="70" t="str">
        <f t="shared" si="228"/>
        <v>R2 / J1</v>
      </c>
      <c r="Q2206" s="66"/>
      <c r="R2206" s="66"/>
      <c r="S2206" s="11" t="s">
        <v>6713</v>
      </c>
      <c r="T2206" s="11" t="s">
        <v>6713</v>
      </c>
      <c r="U2206" s="11" t="s">
        <v>6416</v>
      </c>
      <c r="V2206" s="59" t="s">
        <v>6416</v>
      </c>
      <c r="W2206" s="59" t="str">
        <f t="shared" si="224"/>
        <v>Construction</v>
      </c>
      <c r="X2206" s="11" t="s">
        <v>3525</v>
      </c>
      <c r="Y2206" s="32">
        <v>3</v>
      </c>
      <c r="Z2206" s="39">
        <v>45666</v>
      </c>
      <c r="AA2206" s="39">
        <v>45669</v>
      </c>
      <c r="AB2206" s="48">
        <v>3118.49</v>
      </c>
    </row>
    <row r="2207" spans="1:28" x14ac:dyDescent="0.2">
      <c r="A2207" s="66" t="s">
        <v>3526</v>
      </c>
      <c r="B2207" s="11" t="s">
        <v>6416</v>
      </c>
      <c r="C2207" s="11" t="s">
        <v>6416</v>
      </c>
      <c r="D2207" s="62" t="s">
        <v>6449</v>
      </c>
      <c r="E2207" s="66"/>
      <c r="F2207" s="64" t="str">
        <f t="shared" si="225"/>
        <v>The Ring</v>
      </c>
      <c r="G2207" s="66"/>
      <c r="H2207" s="65" t="str">
        <f t="shared" si="226"/>
        <v>Level 00</v>
      </c>
      <c r="I2207" s="66"/>
      <c r="J2207" s="67" t="str">
        <f t="shared" si="222"/>
        <v>Zone R2 (Leave out Area)</v>
      </c>
      <c r="K2207" s="66"/>
      <c r="L2207" s="68" t="str">
        <f t="shared" si="223"/>
        <v>R2 / K0</v>
      </c>
      <c r="M2207" s="66"/>
      <c r="N2207" s="69" t="str">
        <f t="shared" si="227"/>
        <v>S. DQ. L.</v>
      </c>
      <c r="O2207" s="66"/>
      <c r="P2207" s="70" t="str">
        <f t="shared" si="228"/>
        <v>R2 / J1</v>
      </c>
      <c r="Q2207" s="66"/>
      <c r="R2207" s="66"/>
      <c r="S2207" s="11" t="s">
        <v>6713</v>
      </c>
      <c r="T2207" s="11" t="s">
        <v>6713</v>
      </c>
      <c r="U2207" s="11" t="s">
        <v>6416</v>
      </c>
      <c r="V2207" s="59" t="s">
        <v>6416</v>
      </c>
      <c r="W2207" s="59" t="str">
        <f t="shared" si="224"/>
        <v>Construction</v>
      </c>
      <c r="X2207" s="11" t="s">
        <v>3527</v>
      </c>
      <c r="Y2207" s="32">
        <v>2</v>
      </c>
      <c r="Z2207" s="39">
        <v>45668</v>
      </c>
      <c r="AA2207" s="39">
        <v>45669</v>
      </c>
      <c r="AB2207" s="34">
        <v>795.57</v>
      </c>
    </row>
    <row r="2208" spans="1:28" x14ac:dyDescent="0.2">
      <c r="A2208" s="66" t="s">
        <v>3528</v>
      </c>
      <c r="B2208" s="11" t="s">
        <v>6416</v>
      </c>
      <c r="C2208" s="11" t="s">
        <v>6416</v>
      </c>
      <c r="D2208" s="62" t="s">
        <v>6449</v>
      </c>
      <c r="E2208" s="66"/>
      <c r="F2208" s="64" t="str">
        <f t="shared" si="225"/>
        <v>The Ring</v>
      </c>
      <c r="G2208" s="66"/>
      <c r="H2208" s="65" t="str">
        <f t="shared" si="226"/>
        <v>Level 00</v>
      </c>
      <c r="I2208" s="66"/>
      <c r="J2208" s="67" t="str">
        <f t="shared" si="222"/>
        <v>Zone R2 (Leave out Area)</v>
      </c>
      <c r="K2208" s="66"/>
      <c r="L2208" s="68" t="str">
        <f t="shared" si="223"/>
        <v>R2 / K0</v>
      </c>
      <c r="M2208" s="66"/>
      <c r="N2208" s="69" t="str">
        <f t="shared" si="227"/>
        <v>S. DQ. L.</v>
      </c>
      <c r="O2208" s="66"/>
      <c r="P2208" s="70" t="str">
        <f t="shared" si="228"/>
        <v>R2 / J1</v>
      </c>
      <c r="Q2208" s="66"/>
      <c r="R2208" s="66"/>
      <c r="S2208" s="11" t="s">
        <v>6713</v>
      </c>
      <c r="T2208" s="11" t="s">
        <v>6713</v>
      </c>
      <c r="U2208" s="11" t="s">
        <v>6416</v>
      </c>
      <c r="V2208" s="59" t="s">
        <v>6416</v>
      </c>
      <c r="W2208" s="59" t="str">
        <f t="shared" si="224"/>
        <v>Construction</v>
      </c>
      <c r="X2208" s="11" t="s">
        <v>3529</v>
      </c>
      <c r="Y2208" s="32">
        <v>2</v>
      </c>
      <c r="Z2208" s="39">
        <v>45668</v>
      </c>
      <c r="AA2208" s="39">
        <v>45669</v>
      </c>
      <c r="AB2208" s="34">
        <v>583.46</v>
      </c>
    </row>
    <row r="2209" spans="1:28" x14ac:dyDescent="0.2">
      <c r="A2209" s="63" t="s">
        <v>3530</v>
      </c>
      <c r="B2209" s="8" t="s">
        <v>6416</v>
      </c>
      <c r="C2209" s="8" t="s">
        <v>6416</v>
      </c>
      <c r="D2209" s="62" t="s">
        <v>6449</v>
      </c>
      <c r="E2209" s="63"/>
      <c r="F2209" s="64" t="str">
        <f t="shared" si="225"/>
        <v>The Ring</v>
      </c>
      <c r="G2209" s="63"/>
      <c r="H2209" s="65" t="str">
        <f t="shared" si="226"/>
        <v>Level 00</v>
      </c>
      <c r="I2209" s="63"/>
      <c r="J2209" s="67" t="str">
        <f t="shared" si="222"/>
        <v>Zone R2 (Leave out Area)</v>
      </c>
      <c r="K2209" s="63"/>
      <c r="L2209" s="68" t="str">
        <f t="shared" si="223"/>
        <v>R2 / K0</v>
      </c>
      <c r="M2209" s="63"/>
      <c r="N2209" s="69" t="str">
        <f t="shared" si="227"/>
        <v>S. DQ. L.</v>
      </c>
      <c r="O2209" s="63"/>
      <c r="P2209" s="70" t="str">
        <f t="shared" si="228"/>
        <v>R2 / J1</v>
      </c>
      <c r="Q2209" s="63"/>
      <c r="R2209" s="63"/>
      <c r="S2209" s="8" t="s">
        <v>6713</v>
      </c>
      <c r="T2209" s="8" t="s">
        <v>6713</v>
      </c>
      <c r="U2209" s="8" t="s">
        <v>6416</v>
      </c>
      <c r="V2209" s="59" t="s">
        <v>6416</v>
      </c>
      <c r="W2209" s="59" t="str">
        <f t="shared" si="224"/>
        <v>Construction</v>
      </c>
      <c r="X2209" s="8" t="s">
        <v>3531</v>
      </c>
      <c r="Y2209" s="23">
        <v>2</v>
      </c>
      <c r="Z2209" s="35">
        <v>45670</v>
      </c>
      <c r="AA2209" s="35">
        <v>45671</v>
      </c>
      <c r="AB2209" s="42">
        <v>1641.8</v>
      </c>
    </row>
    <row r="2210" spans="1:28" x14ac:dyDescent="0.2">
      <c r="A2210" s="69" t="s">
        <v>1222</v>
      </c>
      <c r="B2210" s="3" t="s">
        <v>6775</v>
      </c>
      <c r="C2210" s="3" t="s">
        <v>6714</v>
      </c>
      <c r="D2210" s="62" t="s">
        <v>6449</v>
      </c>
      <c r="E2210" s="92"/>
      <c r="F2210" s="64" t="str">
        <f t="shared" si="225"/>
        <v>The Ring</v>
      </c>
      <c r="G2210" s="92"/>
      <c r="H2210" s="65" t="str">
        <f t="shared" si="226"/>
        <v>Level 00</v>
      </c>
      <c r="I2210" s="92"/>
      <c r="J2210" s="67" t="str">
        <f t="shared" ref="J2210:J2273" si="229">IF(I2210="",J2209,TRIM(I2210))</f>
        <v>Zone R2 (Leave out Area)</v>
      </c>
      <c r="K2210" s="92"/>
      <c r="L2210" s="68" t="str">
        <f t="shared" si="223"/>
        <v>R2 / K0</v>
      </c>
      <c r="M2210" s="69" t="s">
        <v>1222</v>
      </c>
      <c r="N2210" s="69" t="str">
        <f t="shared" si="227"/>
        <v>S. DQ. R.</v>
      </c>
      <c r="O2210" s="92"/>
      <c r="P2210" s="70" t="str">
        <f t="shared" si="228"/>
        <v>R2 / J1</v>
      </c>
      <c r="Q2210" s="92"/>
      <c r="R2210" s="92"/>
      <c r="S2210" s="3" t="s">
        <v>6714</v>
      </c>
      <c r="T2210" s="3" t="s">
        <v>6714</v>
      </c>
      <c r="U2210" s="3" t="s">
        <v>6714</v>
      </c>
      <c r="V2210" s="59" t="s">
        <v>1222</v>
      </c>
      <c r="W2210" s="59" t="str">
        <f t="shared" si="224"/>
        <v>Construction            S. DQ. R.</v>
      </c>
      <c r="X2210" s="3"/>
      <c r="Y2210" s="49">
        <v>5</v>
      </c>
      <c r="Z2210" s="50">
        <v>45670</v>
      </c>
      <c r="AA2210" s="50">
        <v>45675</v>
      </c>
      <c r="AB2210" s="52">
        <v>13134.4</v>
      </c>
    </row>
    <row r="2211" spans="1:28" ht="25.5" x14ac:dyDescent="0.2">
      <c r="A2211" s="66" t="s">
        <v>3532</v>
      </c>
      <c r="B2211" s="11" t="s">
        <v>6416</v>
      </c>
      <c r="C2211" s="11" t="s">
        <v>6416</v>
      </c>
      <c r="D2211" s="62" t="s">
        <v>6449</v>
      </c>
      <c r="E2211" s="66"/>
      <c r="F2211" s="64" t="str">
        <f t="shared" si="225"/>
        <v>The Ring</v>
      </c>
      <c r="G2211" s="66"/>
      <c r="H2211" s="65" t="str">
        <f t="shared" si="226"/>
        <v>Level 00</v>
      </c>
      <c r="I2211" s="66"/>
      <c r="J2211" s="67" t="str">
        <f t="shared" si="229"/>
        <v>Zone R2 (Leave out Area)</v>
      </c>
      <c r="K2211" s="66"/>
      <c r="L2211" s="68" t="str">
        <f t="shared" si="223"/>
        <v>R2 / K0</v>
      </c>
      <c r="M2211" s="66"/>
      <c r="N2211" s="69" t="str">
        <f t="shared" si="227"/>
        <v>S. DQ. R.</v>
      </c>
      <c r="O2211" s="66"/>
      <c r="P2211" s="70" t="str">
        <f t="shared" si="228"/>
        <v>R2 / J1</v>
      </c>
      <c r="Q2211" s="66"/>
      <c r="R2211" s="66"/>
      <c r="S2211" s="11" t="s">
        <v>6714</v>
      </c>
      <c r="T2211" s="11" t="s">
        <v>6714</v>
      </c>
      <c r="U2211" s="11" t="s">
        <v>6416</v>
      </c>
      <c r="V2211" s="59" t="s">
        <v>6416</v>
      </c>
      <c r="W2211" s="59" t="str">
        <f t="shared" si="224"/>
        <v>Construction</v>
      </c>
      <c r="X2211" s="11" t="s">
        <v>3533</v>
      </c>
      <c r="Y2211" s="32">
        <v>3</v>
      </c>
      <c r="Z2211" s="39">
        <v>45670</v>
      </c>
      <c r="AA2211" s="39">
        <v>45672</v>
      </c>
      <c r="AB2211" s="48">
        <v>6995.08</v>
      </c>
    </row>
    <row r="2212" spans="1:28" x14ac:dyDescent="0.2">
      <c r="A2212" s="66" t="s">
        <v>3534</v>
      </c>
      <c r="B2212" s="11" t="s">
        <v>6416</v>
      </c>
      <c r="C2212" s="11" t="s">
        <v>6416</v>
      </c>
      <c r="D2212" s="62" t="s">
        <v>6449</v>
      </c>
      <c r="E2212" s="66"/>
      <c r="F2212" s="64" t="str">
        <f t="shared" si="225"/>
        <v>The Ring</v>
      </c>
      <c r="G2212" s="66"/>
      <c r="H2212" s="65" t="str">
        <f t="shared" si="226"/>
        <v>Level 00</v>
      </c>
      <c r="I2212" s="66"/>
      <c r="J2212" s="67" t="str">
        <f t="shared" si="229"/>
        <v>Zone R2 (Leave out Area)</v>
      </c>
      <c r="K2212" s="66"/>
      <c r="L2212" s="68" t="str">
        <f t="shared" ref="L2212:L2275" si="230">IF(K2212="",L2211,TRIM(K2212))</f>
        <v>R2 / K0</v>
      </c>
      <c r="M2212" s="66"/>
      <c r="N2212" s="69" t="str">
        <f t="shared" si="227"/>
        <v>S. DQ. R.</v>
      </c>
      <c r="O2212" s="66"/>
      <c r="P2212" s="70" t="str">
        <f t="shared" si="228"/>
        <v>R2 / J1</v>
      </c>
      <c r="Q2212" s="66"/>
      <c r="R2212" s="66"/>
      <c r="S2212" s="11" t="s">
        <v>6714</v>
      </c>
      <c r="T2212" s="11" t="s">
        <v>6714</v>
      </c>
      <c r="U2212" s="11" t="s">
        <v>6416</v>
      </c>
      <c r="V2212" s="59" t="s">
        <v>6416</v>
      </c>
      <c r="W2212" s="59" t="str">
        <f t="shared" si="224"/>
        <v>Construction</v>
      </c>
      <c r="X2212" s="11" t="s">
        <v>3535</v>
      </c>
      <c r="Y2212" s="32">
        <v>3</v>
      </c>
      <c r="Z2212" s="39">
        <v>45670</v>
      </c>
      <c r="AA2212" s="39">
        <v>45672</v>
      </c>
      <c r="AB2212" s="48">
        <v>3118.49</v>
      </c>
    </row>
    <row r="2213" spans="1:28" x14ac:dyDescent="0.2">
      <c r="A2213" s="66" t="s">
        <v>3536</v>
      </c>
      <c r="B2213" s="11" t="s">
        <v>6416</v>
      </c>
      <c r="C2213" s="11" t="s">
        <v>6416</v>
      </c>
      <c r="D2213" s="62" t="s">
        <v>6449</v>
      </c>
      <c r="E2213" s="66"/>
      <c r="F2213" s="64" t="str">
        <f t="shared" si="225"/>
        <v>The Ring</v>
      </c>
      <c r="G2213" s="66"/>
      <c r="H2213" s="65" t="str">
        <f t="shared" si="226"/>
        <v>Level 00</v>
      </c>
      <c r="I2213" s="66"/>
      <c r="J2213" s="67" t="str">
        <f t="shared" si="229"/>
        <v>Zone R2 (Leave out Area)</v>
      </c>
      <c r="K2213" s="66"/>
      <c r="L2213" s="68" t="str">
        <f t="shared" si="230"/>
        <v>R2 / K0</v>
      </c>
      <c r="M2213" s="66"/>
      <c r="N2213" s="69" t="str">
        <f t="shared" si="227"/>
        <v>S. DQ. R.</v>
      </c>
      <c r="O2213" s="66"/>
      <c r="P2213" s="70" t="str">
        <f t="shared" si="228"/>
        <v>R2 / J1</v>
      </c>
      <c r="Q2213" s="66"/>
      <c r="R2213" s="66"/>
      <c r="S2213" s="11" t="s">
        <v>6714</v>
      </c>
      <c r="T2213" s="11" t="s">
        <v>6714</v>
      </c>
      <c r="U2213" s="11" t="s">
        <v>6416</v>
      </c>
      <c r="V2213" s="59" t="s">
        <v>6416</v>
      </c>
      <c r="W2213" s="59" t="str">
        <f t="shared" si="224"/>
        <v>Construction</v>
      </c>
      <c r="X2213" s="11" t="s">
        <v>3537</v>
      </c>
      <c r="Y2213" s="32">
        <v>2</v>
      </c>
      <c r="Z2213" s="39">
        <v>45671</v>
      </c>
      <c r="AA2213" s="39">
        <v>45672</v>
      </c>
      <c r="AB2213" s="34">
        <v>795.57</v>
      </c>
    </row>
    <row r="2214" spans="1:28" x14ac:dyDescent="0.2">
      <c r="A2214" s="66" t="s">
        <v>3538</v>
      </c>
      <c r="B2214" s="11" t="s">
        <v>6416</v>
      </c>
      <c r="C2214" s="11" t="s">
        <v>6416</v>
      </c>
      <c r="D2214" s="62" t="s">
        <v>6449</v>
      </c>
      <c r="E2214" s="66"/>
      <c r="F2214" s="64" t="str">
        <f t="shared" si="225"/>
        <v>The Ring</v>
      </c>
      <c r="G2214" s="66"/>
      <c r="H2214" s="65" t="str">
        <f t="shared" si="226"/>
        <v>Level 00</v>
      </c>
      <c r="I2214" s="66"/>
      <c r="J2214" s="67" t="str">
        <f t="shared" si="229"/>
        <v>Zone R2 (Leave out Area)</v>
      </c>
      <c r="K2214" s="66"/>
      <c r="L2214" s="68" t="str">
        <f t="shared" si="230"/>
        <v>R2 / K0</v>
      </c>
      <c r="M2214" s="66"/>
      <c r="N2214" s="69" t="str">
        <f t="shared" si="227"/>
        <v>S. DQ. R.</v>
      </c>
      <c r="O2214" s="66"/>
      <c r="P2214" s="70" t="str">
        <f t="shared" si="228"/>
        <v>R2 / J1</v>
      </c>
      <c r="Q2214" s="66"/>
      <c r="R2214" s="66"/>
      <c r="S2214" s="11" t="s">
        <v>6714</v>
      </c>
      <c r="T2214" s="11" t="s">
        <v>6714</v>
      </c>
      <c r="U2214" s="11" t="s">
        <v>6416</v>
      </c>
      <c r="V2214" s="59" t="s">
        <v>6416</v>
      </c>
      <c r="W2214" s="59" t="str">
        <f t="shared" si="224"/>
        <v>Construction</v>
      </c>
      <c r="X2214" s="11" t="s">
        <v>3539</v>
      </c>
      <c r="Y2214" s="32">
        <v>2</v>
      </c>
      <c r="Z2214" s="39">
        <v>45671</v>
      </c>
      <c r="AA2214" s="39">
        <v>45672</v>
      </c>
      <c r="AB2214" s="34">
        <v>583.46</v>
      </c>
    </row>
    <row r="2215" spans="1:28" x14ac:dyDescent="0.2">
      <c r="A2215" s="63" t="s">
        <v>3540</v>
      </c>
      <c r="B2215" s="8" t="s">
        <v>6416</v>
      </c>
      <c r="C2215" s="8" t="s">
        <v>6416</v>
      </c>
      <c r="D2215" s="62" t="s">
        <v>6449</v>
      </c>
      <c r="E2215" s="63"/>
      <c r="F2215" s="64" t="str">
        <f t="shared" si="225"/>
        <v>The Ring</v>
      </c>
      <c r="G2215" s="63"/>
      <c r="H2215" s="65" t="str">
        <f t="shared" si="226"/>
        <v>Level 00</v>
      </c>
      <c r="I2215" s="63"/>
      <c r="J2215" s="67" t="str">
        <f t="shared" si="229"/>
        <v>Zone R2 (Leave out Area)</v>
      </c>
      <c r="K2215" s="63"/>
      <c r="L2215" s="68" t="str">
        <f t="shared" si="230"/>
        <v>R2 / K0</v>
      </c>
      <c r="M2215" s="63"/>
      <c r="N2215" s="69" t="str">
        <f t="shared" si="227"/>
        <v>S. DQ. R.</v>
      </c>
      <c r="O2215" s="63"/>
      <c r="P2215" s="70" t="str">
        <f t="shared" si="228"/>
        <v>R2 / J1</v>
      </c>
      <c r="Q2215" s="63"/>
      <c r="R2215" s="63"/>
      <c r="S2215" s="8" t="s">
        <v>6714</v>
      </c>
      <c r="T2215" s="8" t="s">
        <v>6714</v>
      </c>
      <c r="U2215" s="8" t="s">
        <v>6416</v>
      </c>
      <c r="V2215" s="59" t="s">
        <v>6416</v>
      </c>
      <c r="W2215" s="59" t="str">
        <f t="shared" si="224"/>
        <v>Construction</v>
      </c>
      <c r="X2215" s="8" t="s">
        <v>3541</v>
      </c>
      <c r="Y2215" s="23">
        <v>2</v>
      </c>
      <c r="Z2215" s="35">
        <v>45673</v>
      </c>
      <c r="AA2215" s="35">
        <v>45675</v>
      </c>
      <c r="AB2215" s="42">
        <v>1641.8</v>
      </c>
    </row>
    <row r="2216" spans="1:28" x14ac:dyDescent="0.2">
      <c r="A2216" s="67" t="s">
        <v>3542</v>
      </c>
      <c r="B2216" s="12" t="s">
        <v>9886</v>
      </c>
      <c r="C2216" s="12" t="s">
        <v>6682</v>
      </c>
      <c r="D2216" s="62" t="s">
        <v>6449</v>
      </c>
      <c r="E2216" s="91"/>
      <c r="F2216" s="64" t="str">
        <f t="shared" si="225"/>
        <v>The Ring</v>
      </c>
      <c r="G2216" s="91"/>
      <c r="H2216" s="65" t="str">
        <f t="shared" si="226"/>
        <v>Level 00</v>
      </c>
      <c r="I2216" s="67" t="s">
        <v>3542</v>
      </c>
      <c r="J2216" s="67" t="str">
        <f t="shared" si="229"/>
        <v>Zone R3</v>
      </c>
      <c r="K2216" s="91"/>
      <c r="L2216" s="68" t="str">
        <f t="shared" si="230"/>
        <v>R2 / K0</v>
      </c>
      <c r="M2216" s="91"/>
      <c r="N2216" s="69" t="str">
        <f t="shared" si="227"/>
        <v>S. DQ. R.</v>
      </c>
      <c r="O2216" s="91"/>
      <c r="P2216" s="70" t="str">
        <f t="shared" si="228"/>
        <v>R2 / J1</v>
      </c>
      <c r="Q2216" s="91"/>
      <c r="R2216" s="91"/>
      <c r="S2216" s="12" t="s">
        <v>6682</v>
      </c>
      <c r="T2216" s="12" t="s">
        <v>6682</v>
      </c>
      <c r="U2216" s="12" t="s">
        <v>6682</v>
      </c>
      <c r="V2216" s="59" t="s">
        <v>3542</v>
      </c>
      <c r="W2216" s="59" t="str">
        <f t="shared" si="224"/>
        <v>Construction        Zone R3</v>
      </c>
      <c r="X2216" s="12"/>
      <c r="Y2216" s="36">
        <v>61</v>
      </c>
      <c r="Z2216" s="37">
        <v>45321</v>
      </c>
      <c r="AA2216" s="37">
        <v>45396</v>
      </c>
      <c r="AB2216" s="46">
        <v>417134.06</v>
      </c>
    </row>
    <row r="2217" spans="1:28" x14ac:dyDescent="0.2">
      <c r="A2217" s="68" t="s">
        <v>3543</v>
      </c>
      <c r="B2217" s="2" t="s">
        <v>6682</v>
      </c>
      <c r="C2217" s="2" t="s">
        <v>6776</v>
      </c>
      <c r="D2217" s="62" t="s">
        <v>6449</v>
      </c>
      <c r="E2217" s="92"/>
      <c r="F2217" s="64" t="str">
        <f t="shared" si="225"/>
        <v>The Ring</v>
      </c>
      <c r="G2217" s="92"/>
      <c r="H2217" s="65" t="str">
        <f t="shared" si="226"/>
        <v>Level 00</v>
      </c>
      <c r="I2217" s="92"/>
      <c r="J2217" s="67" t="str">
        <f t="shared" si="229"/>
        <v>Zone R3</v>
      </c>
      <c r="K2217" s="68" t="s">
        <v>3543</v>
      </c>
      <c r="L2217" s="68" t="str">
        <f t="shared" si="230"/>
        <v>R3 / E0</v>
      </c>
      <c r="M2217" s="92"/>
      <c r="N2217" s="69" t="str">
        <f t="shared" si="227"/>
        <v>S. DQ. R.</v>
      </c>
      <c r="O2217" s="92"/>
      <c r="P2217" s="70" t="str">
        <f t="shared" si="228"/>
        <v>R2 / J1</v>
      </c>
      <c r="Q2217" s="92"/>
      <c r="R2217" s="92"/>
      <c r="S2217" s="2" t="s">
        <v>6776</v>
      </c>
      <c r="T2217" s="2" t="s">
        <v>6776</v>
      </c>
      <c r="U2217" s="2" t="s">
        <v>6776</v>
      </c>
      <c r="V2217" s="59" t="s">
        <v>3543</v>
      </c>
      <c r="W2217" s="59" t="str">
        <f t="shared" si="224"/>
        <v>Construction          R3 / E0</v>
      </c>
      <c r="X2217" s="2"/>
      <c r="Y2217" s="43">
        <v>26</v>
      </c>
      <c r="Z2217" s="44">
        <v>45321</v>
      </c>
      <c r="AA2217" s="44">
        <v>45351</v>
      </c>
      <c r="AB2217" s="47">
        <v>119300.92</v>
      </c>
    </row>
    <row r="2218" spans="1:28" x14ac:dyDescent="0.2">
      <c r="A2218" s="69" t="s">
        <v>1178</v>
      </c>
      <c r="B2218" s="3" t="s">
        <v>6776</v>
      </c>
      <c r="C2218" s="3" t="s">
        <v>6710</v>
      </c>
      <c r="D2218" s="62" t="s">
        <v>6449</v>
      </c>
      <c r="E2218" s="92"/>
      <c r="F2218" s="64" t="str">
        <f t="shared" si="225"/>
        <v>The Ring</v>
      </c>
      <c r="G2218" s="92"/>
      <c r="H2218" s="65" t="str">
        <f t="shared" si="226"/>
        <v>Level 00</v>
      </c>
      <c r="I2218" s="92"/>
      <c r="J2218" s="67" t="str">
        <f t="shared" si="229"/>
        <v>Zone R3</v>
      </c>
      <c r="K2218" s="92"/>
      <c r="L2218" s="68" t="str">
        <f t="shared" si="230"/>
        <v>R3 / E0</v>
      </c>
      <c r="M2218" s="69" t="s">
        <v>1178</v>
      </c>
      <c r="N2218" s="69" t="str">
        <f t="shared" si="227"/>
        <v>S. K. L. - 1</v>
      </c>
      <c r="O2218" s="92"/>
      <c r="P2218" s="70" t="str">
        <f t="shared" si="228"/>
        <v>R2 / J1</v>
      </c>
      <c r="Q2218" s="92"/>
      <c r="R2218" s="92"/>
      <c r="S2218" s="3" t="s">
        <v>6710</v>
      </c>
      <c r="T2218" s="3" t="s">
        <v>6710</v>
      </c>
      <c r="U2218" s="3" t="s">
        <v>6710</v>
      </c>
      <c r="V2218" s="59" t="s">
        <v>1178</v>
      </c>
      <c r="W2218" s="59" t="str">
        <f t="shared" si="224"/>
        <v>Construction            S. K. L. - 1</v>
      </c>
      <c r="X2218" s="3"/>
      <c r="Y2218" s="49">
        <v>5</v>
      </c>
      <c r="Z2218" s="50">
        <v>45321</v>
      </c>
      <c r="AA2218" s="50">
        <v>45326</v>
      </c>
      <c r="AB2218" s="52">
        <v>14912.61</v>
      </c>
    </row>
    <row r="2219" spans="1:28" ht="25.5" x14ac:dyDescent="0.2">
      <c r="A2219" s="66" t="s">
        <v>3544</v>
      </c>
      <c r="B2219" s="11" t="s">
        <v>6416</v>
      </c>
      <c r="C2219" s="11" t="s">
        <v>6416</v>
      </c>
      <c r="D2219" s="62" t="s">
        <v>6449</v>
      </c>
      <c r="E2219" s="66"/>
      <c r="F2219" s="64" t="str">
        <f t="shared" si="225"/>
        <v>The Ring</v>
      </c>
      <c r="G2219" s="66"/>
      <c r="H2219" s="65" t="str">
        <f t="shared" si="226"/>
        <v>Level 00</v>
      </c>
      <c r="I2219" s="66"/>
      <c r="J2219" s="67" t="str">
        <f t="shared" si="229"/>
        <v>Zone R3</v>
      </c>
      <c r="K2219" s="66"/>
      <c r="L2219" s="68" t="str">
        <f t="shared" si="230"/>
        <v>R3 / E0</v>
      </c>
      <c r="M2219" s="66"/>
      <c r="N2219" s="69" t="str">
        <f t="shared" si="227"/>
        <v>S. K. L. - 1</v>
      </c>
      <c r="O2219" s="66"/>
      <c r="P2219" s="70" t="str">
        <f t="shared" si="228"/>
        <v>R2 / J1</v>
      </c>
      <c r="Q2219" s="66"/>
      <c r="R2219" s="66"/>
      <c r="S2219" s="11" t="s">
        <v>6710</v>
      </c>
      <c r="T2219" s="11" t="s">
        <v>6710</v>
      </c>
      <c r="U2219" s="11" t="s">
        <v>6416</v>
      </c>
      <c r="V2219" s="59" t="s">
        <v>6416</v>
      </c>
      <c r="W2219" s="59" t="str">
        <f t="shared" si="224"/>
        <v>Construction</v>
      </c>
      <c r="X2219" s="11" t="s">
        <v>3545</v>
      </c>
      <c r="Y2219" s="32">
        <v>3</v>
      </c>
      <c r="Z2219" s="39">
        <v>45321</v>
      </c>
      <c r="AA2219" s="39">
        <v>45323</v>
      </c>
      <c r="AB2219" s="48">
        <v>8071.25</v>
      </c>
    </row>
    <row r="2220" spans="1:28" x14ac:dyDescent="0.2">
      <c r="A2220" s="66" t="s">
        <v>3546</v>
      </c>
      <c r="B2220" s="11" t="s">
        <v>6416</v>
      </c>
      <c r="C2220" s="11" t="s">
        <v>6416</v>
      </c>
      <c r="D2220" s="62" t="s">
        <v>6449</v>
      </c>
      <c r="E2220" s="66"/>
      <c r="F2220" s="64" t="str">
        <f t="shared" si="225"/>
        <v>The Ring</v>
      </c>
      <c r="G2220" s="66"/>
      <c r="H2220" s="65" t="str">
        <f t="shared" si="226"/>
        <v>Level 00</v>
      </c>
      <c r="I2220" s="66"/>
      <c r="J2220" s="67" t="str">
        <f t="shared" si="229"/>
        <v>Zone R3</v>
      </c>
      <c r="K2220" s="66"/>
      <c r="L2220" s="68" t="str">
        <f t="shared" si="230"/>
        <v>R3 / E0</v>
      </c>
      <c r="M2220" s="66"/>
      <c r="N2220" s="69" t="str">
        <f t="shared" si="227"/>
        <v>S. K. L. - 1</v>
      </c>
      <c r="O2220" s="66"/>
      <c r="P2220" s="70" t="str">
        <f t="shared" si="228"/>
        <v>R2 / J1</v>
      </c>
      <c r="Q2220" s="66"/>
      <c r="R2220" s="66"/>
      <c r="S2220" s="11" t="s">
        <v>6710</v>
      </c>
      <c r="T2220" s="11" t="s">
        <v>6710</v>
      </c>
      <c r="U2220" s="11" t="s">
        <v>6416</v>
      </c>
      <c r="V2220" s="59" t="s">
        <v>6416</v>
      </c>
      <c r="W2220" s="59" t="str">
        <f t="shared" si="224"/>
        <v>Construction</v>
      </c>
      <c r="X2220" s="11" t="s">
        <v>3547</v>
      </c>
      <c r="Y2220" s="32">
        <v>3</v>
      </c>
      <c r="Z2220" s="39">
        <v>45321</v>
      </c>
      <c r="AA2220" s="39">
        <v>45323</v>
      </c>
      <c r="AB2220" s="48">
        <v>3598.26</v>
      </c>
    </row>
    <row r="2221" spans="1:28" x14ac:dyDescent="0.2">
      <c r="A2221" s="66" t="s">
        <v>3548</v>
      </c>
      <c r="B2221" s="11" t="s">
        <v>6416</v>
      </c>
      <c r="C2221" s="11" t="s">
        <v>6416</v>
      </c>
      <c r="D2221" s="62" t="s">
        <v>6449</v>
      </c>
      <c r="E2221" s="66"/>
      <c r="F2221" s="64" t="str">
        <f t="shared" si="225"/>
        <v>The Ring</v>
      </c>
      <c r="G2221" s="66"/>
      <c r="H2221" s="65" t="str">
        <f t="shared" si="226"/>
        <v>Level 00</v>
      </c>
      <c r="I2221" s="66"/>
      <c r="J2221" s="67" t="str">
        <f t="shared" si="229"/>
        <v>Zone R3</v>
      </c>
      <c r="K2221" s="66"/>
      <c r="L2221" s="68" t="str">
        <f t="shared" si="230"/>
        <v>R3 / E0</v>
      </c>
      <c r="M2221" s="66"/>
      <c r="N2221" s="69" t="str">
        <f t="shared" si="227"/>
        <v>S. K. L. - 1</v>
      </c>
      <c r="O2221" s="66"/>
      <c r="P2221" s="70" t="str">
        <f t="shared" si="228"/>
        <v>R2 / J1</v>
      </c>
      <c r="Q2221" s="66"/>
      <c r="R2221" s="66"/>
      <c r="S2221" s="11" t="s">
        <v>6710</v>
      </c>
      <c r="T2221" s="11" t="s">
        <v>6710</v>
      </c>
      <c r="U2221" s="11" t="s">
        <v>6416</v>
      </c>
      <c r="V2221" s="59" t="s">
        <v>6416</v>
      </c>
      <c r="W2221" s="59" t="str">
        <f t="shared" si="224"/>
        <v>Construction</v>
      </c>
      <c r="X2221" s="11" t="s">
        <v>3549</v>
      </c>
      <c r="Y2221" s="32">
        <v>2</v>
      </c>
      <c r="Z2221" s="39">
        <v>45322</v>
      </c>
      <c r="AA2221" s="39">
        <v>45323</v>
      </c>
      <c r="AB2221" s="34">
        <v>795.57</v>
      </c>
    </row>
    <row r="2222" spans="1:28" x14ac:dyDescent="0.2">
      <c r="A2222" s="66" t="s">
        <v>3550</v>
      </c>
      <c r="B2222" s="11" t="s">
        <v>6416</v>
      </c>
      <c r="C2222" s="11" t="s">
        <v>6416</v>
      </c>
      <c r="D2222" s="62" t="s">
        <v>6449</v>
      </c>
      <c r="E2222" s="66"/>
      <c r="F2222" s="64" t="str">
        <f t="shared" si="225"/>
        <v>The Ring</v>
      </c>
      <c r="G2222" s="66"/>
      <c r="H2222" s="65" t="str">
        <f t="shared" si="226"/>
        <v>Level 00</v>
      </c>
      <c r="I2222" s="66"/>
      <c r="J2222" s="67" t="str">
        <f t="shared" si="229"/>
        <v>Zone R3</v>
      </c>
      <c r="K2222" s="66"/>
      <c r="L2222" s="68" t="str">
        <f t="shared" si="230"/>
        <v>R3 / E0</v>
      </c>
      <c r="M2222" s="66"/>
      <c r="N2222" s="69" t="str">
        <f t="shared" si="227"/>
        <v>S. K. L. - 1</v>
      </c>
      <c r="O2222" s="66"/>
      <c r="P2222" s="70" t="str">
        <f t="shared" si="228"/>
        <v>R2 / J1</v>
      </c>
      <c r="Q2222" s="66"/>
      <c r="R2222" s="66"/>
      <c r="S2222" s="11" t="s">
        <v>6710</v>
      </c>
      <c r="T2222" s="11" t="s">
        <v>6710</v>
      </c>
      <c r="U2222" s="11" t="s">
        <v>6416</v>
      </c>
      <c r="V2222" s="59" t="s">
        <v>6416</v>
      </c>
      <c r="W2222" s="59" t="str">
        <f t="shared" si="224"/>
        <v>Construction</v>
      </c>
      <c r="X2222" s="11" t="s">
        <v>3551</v>
      </c>
      <c r="Y2222" s="32">
        <v>2</v>
      </c>
      <c r="Z2222" s="39">
        <v>45322</v>
      </c>
      <c r="AA2222" s="39">
        <v>45323</v>
      </c>
      <c r="AB2222" s="34">
        <v>583.46</v>
      </c>
    </row>
    <row r="2223" spans="1:28" x14ac:dyDescent="0.2">
      <c r="A2223" s="63" t="s">
        <v>3552</v>
      </c>
      <c r="B2223" s="8" t="s">
        <v>6416</v>
      </c>
      <c r="C2223" s="8" t="s">
        <v>6416</v>
      </c>
      <c r="D2223" s="62" t="s">
        <v>6449</v>
      </c>
      <c r="E2223" s="63"/>
      <c r="F2223" s="64" t="str">
        <f t="shared" si="225"/>
        <v>The Ring</v>
      </c>
      <c r="G2223" s="63"/>
      <c r="H2223" s="65" t="str">
        <f t="shared" si="226"/>
        <v>Level 00</v>
      </c>
      <c r="I2223" s="63"/>
      <c r="J2223" s="67" t="str">
        <f t="shared" si="229"/>
        <v>Zone R3</v>
      </c>
      <c r="K2223" s="63"/>
      <c r="L2223" s="68" t="str">
        <f t="shared" si="230"/>
        <v>R3 / E0</v>
      </c>
      <c r="M2223" s="63"/>
      <c r="N2223" s="69" t="str">
        <f t="shared" si="227"/>
        <v>S. K. L. - 1</v>
      </c>
      <c r="O2223" s="63"/>
      <c r="P2223" s="70" t="str">
        <f t="shared" si="228"/>
        <v>R2 / J1</v>
      </c>
      <c r="Q2223" s="63"/>
      <c r="R2223" s="63"/>
      <c r="S2223" s="8" t="s">
        <v>6710</v>
      </c>
      <c r="T2223" s="8" t="s">
        <v>6710</v>
      </c>
      <c r="U2223" s="8" t="s">
        <v>6416</v>
      </c>
      <c r="V2223" s="59" t="s">
        <v>6416</v>
      </c>
      <c r="W2223" s="59" t="str">
        <f t="shared" si="224"/>
        <v>Construction</v>
      </c>
      <c r="X2223" s="8" t="s">
        <v>3553</v>
      </c>
      <c r="Y2223" s="23">
        <v>2</v>
      </c>
      <c r="Z2223" s="35">
        <v>45325</v>
      </c>
      <c r="AA2223" s="35">
        <v>45326</v>
      </c>
      <c r="AB2223" s="42">
        <v>1864.08</v>
      </c>
    </row>
    <row r="2224" spans="1:28" x14ac:dyDescent="0.2">
      <c r="A2224" s="69" t="s">
        <v>1189</v>
      </c>
      <c r="B2224" s="3" t="s">
        <v>6776</v>
      </c>
      <c r="C2224" s="3" t="s">
        <v>6711</v>
      </c>
      <c r="D2224" s="62" t="s">
        <v>6449</v>
      </c>
      <c r="E2224" s="92"/>
      <c r="F2224" s="64" t="str">
        <f t="shared" si="225"/>
        <v>The Ring</v>
      </c>
      <c r="G2224" s="92"/>
      <c r="H2224" s="65" t="str">
        <f t="shared" si="226"/>
        <v>Level 00</v>
      </c>
      <c r="I2224" s="92"/>
      <c r="J2224" s="67" t="str">
        <f t="shared" si="229"/>
        <v>Zone R3</v>
      </c>
      <c r="K2224" s="92"/>
      <c r="L2224" s="68" t="str">
        <f t="shared" si="230"/>
        <v>R3 / E0</v>
      </c>
      <c r="M2224" s="69" t="s">
        <v>1189</v>
      </c>
      <c r="N2224" s="69" t="str">
        <f t="shared" si="227"/>
        <v>S. K. L. - 2</v>
      </c>
      <c r="O2224" s="92"/>
      <c r="P2224" s="70" t="str">
        <f t="shared" si="228"/>
        <v>R2 / J1</v>
      </c>
      <c r="Q2224" s="92"/>
      <c r="R2224" s="92"/>
      <c r="S2224" s="3" t="s">
        <v>6711</v>
      </c>
      <c r="T2224" s="3" t="s">
        <v>6711</v>
      </c>
      <c r="U2224" s="3" t="s">
        <v>6711</v>
      </c>
      <c r="V2224" s="59" t="s">
        <v>1189</v>
      </c>
      <c r="W2224" s="59" t="str">
        <f t="shared" si="224"/>
        <v>Construction            S. K. L. - 2</v>
      </c>
      <c r="X2224" s="3"/>
      <c r="Y2224" s="49">
        <v>5</v>
      </c>
      <c r="Z2224" s="50">
        <v>45325</v>
      </c>
      <c r="AA2224" s="50">
        <v>45329</v>
      </c>
      <c r="AB2224" s="52">
        <v>14912.61</v>
      </c>
    </row>
    <row r="2225" spans="1:28" ht="25.5" x14ac:dyDescent="0.2">
      <c r="A2225" s="66" t="s">
        <v>3554</v>
      </c>
      <c r="B2225" s="11" t="s">
        <v>6416</v>
      </c>
      <c r="C2225" s="11" t="s">
        <v>6416</v>
      </c>
      <c r="D2225" s="62" t="s">
        <v>6449</v>
      </c>
      <c r="E2225" s="66"/>
      <c r="F2225" s="64" t="str">
        <f t="shared" si="225"/>
        <v>The Ring</v>
      </c>
      <c r="G2225" s="66"/>
      <c r="H2225" s="65" t="str">
        <f t="shared" si="226"/>
        <v>Level 00</v>
      </c>
      <c r="I2225" s="66"/>
      <c r="J2225" s="67" t="str">
        <f t="shared" si="229"/>
        <v>Zone R3</v>
      </c>
      <c r="K2225" s="66"/>
      <c r="L2225" s="68" t="str">
        <f t="shared" si="230"/>
        <v>R3 / E0</v>
      </c>
      <c r="M2225" s="66"/>
      <c r="N2225" s="69" t="str">
        <f t="shared" si="227"/>
        <v>S. K. L. - 2</v>
      </c>
      <c r="O2225" s="66"/>
      <c r="P2225" s="70" t="str">
        <f t="shared" si="228"/>
        <v>R2 / J1</v>
      </c>
      <c r="Q2225" s="66"/>
      <c r="R2225" s="66"/>
      <c r="S2225" s="11" t="s">
        <v>6711</v>
      </c>
      <c r="T2225" s="11" t="s">
        <v>6711</v>
      </c>
      <c r="U2225" s="11" t="s">
        <v>6416</v>
      </c>
      <c r="V2225" s="59" t="s">
        <v>6416</v>
      </c>
      <c r="W2225" s="59" t="str">
        <f t="shared" si="224"/>
        <v>Construction</v>
      </c>
      <c r="X2225" s="11" t="s">
        <v>3555</v>
      </c>
      <c r="Y2225" s="32">
        <v>3</v>
      </c>
      <c r="Z2225" s="39">
        <v>45325</v>
      </c>
      <c r="AA2225" s="39">
        <v>45327</v>
      </c>
      <c r="AB2225" s="48">
        <v>8071.25</v>
      </c>
    </row>
    <row r="2226" spans="1:28" x14ac:dyDescent="0.2">
      <c r="A2226" s="66" t="s">
        <v>3556</v>
      </c>
      <c r="B2226" s="11" t="s">
        <v>6416</v>
      </c>
      <c r="C2226" s="11" t="s">
        <v>6416</v>
      </c>
      <c r="D2226" s="62" t="s">
        <v>6449</v>
      </c>
      <c r="E2226" s="66"/>
      <c r="F2226" s="64" t="str">
        <f t="shared" si="225"/>
        <v>The Ring</v>
      </c>
      <c r="G2226" s="66"/>
      <c r="H2226" s="65" t="str">
        <f t="shared" si="226"/>
        <v>Level 00</v>
      </c>
      <c r="I2226" s="66"/>
      <c r="J2226" s="67" t="str">
        <f t="shared" si="229"/>
        <v>Zone R3</v>
      </c>
      <c r="K2226" s="66"/>
      <c r="L2226" s="68" t="str">
        <f t="shared" si="230"/>
        <v>R3 / E0</v>
      </c>
      <c r="M2226" s="66"/>
      <c r="N2226" s="69" t="str">
        <f t="shared" si="227"/>
        <v>S. K. L. - 2</v>
      </c>
      <c r="O2226" s="66"/>
      <c r="P2226" s="70" t="str">
        <f t="shared" si="228"/>
        <v>R2 / J1</v>
      </c>
      <c r="Q2226" s="66"/>
      <c r="R2226" s="66"/>
      <c r="S2226" s="11" t="s">
        <v>6711</v>
      </c>
      <c r="T2226" s="11" t="s">
        <v>6711</v>
      </c>
      <c r="U2226" s="11" t="s">
        <v>6416</v>
      </c>
      <c r="V2226" s="59" t="s">
        <v>6416</v>
      </c>
      <c r="W2226" s="59" t="str">
        <f t="shared" si="224"/>
        <v>Construction</v>
      </c>
      <c r="X2226" s="11" t="s">
        <v>3557</v>
      </c>
      <c r="Y2226" s="32">
        <v>3</v>
      </c>
      <c r="Z2226" s="39">
        <v>45325</v>
      </c>
      <c r="AA2226" s="39">
        <v>45327</v>
      </c>
      <c r="AB2226" s="48">
        <v>3598.26</v>
      </c>
    </row>
    <row r="2227" spans="1:28" x14ac:dyDescent="0.2">
      <c r="A2227" s="66" t="s">
        <v>3558</v>
      </c>
      <c r="B2227" s="11" t="s">
        <v>6416</v>
      </c>
      <c r="C2227" s="11" t="s">
        <v>6416</v>
      </c>
      <c r="D2227" s="62" t="s">
        <v>6449</v>
      </c>
      <c r="E2227" s="66"/>
      <c r="F2227" s="64" t="str">
        <f t="shared" si="225"/>
        <v>The Ring</v>
      </c>
      <c r="G2227" s="66"/>
      <c r="H2227" s="65" t="str">
        <f t="shared" si="226"/>
        <v>Level 00</v>
      </c>
      <c r="I2227" s="66"/>
      <c r="J2227" s="67" t="str">
        <f t="shared" si="229"/>
        <v>Zone R3</v>
      </c>
      <c r="K2227" s="66"/>
      <c r="L2227" s="68" t="str">
        <f t="shared" si="230"/>
        <v>R3 / E0</v>
      </c>
      <c r="M2227" s="66"/>
      <c r="N2227" s="69" t="str">
        <f t="shared" si="227"/>
        <v>S. K. L. - 2</v>
      </c>
      <c r="O2227" s="66"/>
      <c r="P2227" s="70" t="str">
        <f t="shared" si="228"/>
        <v>R2 / J1</v>
      </c>
      <c r="Q2227" s="66"/>
      <c r="R2227" s="66"/>
      <c r="S2227" s="11" t="s">
        <v>6711</v>
      </c>
      <c r="T2227" s="11" t="s">
        <v>6711</v>
      </c>
      <c r="U2227" s="11" t="s">
        <v>6416</v>
      </c>
      <c r="V2227" s="59" t="s">
        <v>6416</v>
      </c>
      <c r="W2227" s="59" t="str">
        <f t="shared" si="224"/>
        <v>Construction</v>
      </c>
      <c r="X2227" s="11" t="s">
        <v>3559</v>
      </c>
      <c r="Y2227" s="32">
        <v>2</v>
      </c>
      <c r="Z2227" s="39">
        <v>45326</v>
      </c>
      <c r="AA2227" s="39">
        <v>45327</v>
      </c>
      <c r="AB2227" s="34">
        <v>795.57</v>
      </c>
    </row>
    <row r="2228" spans="1:28" x14ac:dyDescent="0.2">
      <c r="A2228" s="66" t="s">
        <v>3560</v>
      </c>
      <c r="B2228" s="11" t="s">
        <v>6416</v>
      </c>
      <c r="C2228" s="11" t="s">
        <v>6416</v>
      </c>
      <c r="D2228" s="62" t="s">
        <v>6449</v>
      </c>
      <c r="E2228" s="66"/>
      <c r="F2228" s="64" t="str">
        <f t="shared" si="225"/>
        <v>The Ring</v>
      </c>
      <c r="G2228" s="66"/>
      <c r="H2228" s="65" t="str">
        <f t="shared" si="226"/>
        <v>Level 00</v>
      </c>
      <c r="I2228" s="66"/>
      <c r="J2228" s="67" t="str">
        <f t="shared" si="229"/>
        <v>Zone R3</v>
      </c>
      <c r="K2228" s="66"/>
      <c r="L2228" s="68" t="str">
        <f t="shared" si="230"/>
        <v>R3 / E0</v>
      </c>
      <c r="M2228" s="66"/>
      <c r="N2228" s="69" t="str">
        <f t="shared" si="227"/>
        <v>S. K. L. - 2</v>
      </c>
      <c r="O2228" s="66"/>
      <c r="P2228" s="70" t="str">
        <f t="shared" si="228"/>
        <v>R2 / J1</v>
      </c>
      <c r="Q2228" s="66"/>
      <c r="R2228" s="66"/>
      <c r="S2228" s="11" t="s">
        <v>6711</v>
      </c>
      <c r="T2228" s="11" t="s">
        <v>6711</v>
      </c>
      <c r="U2228" s="11" t="s">
        <v>6416</v>
      </c>
      <c r="V2228" s="59" t="s">
        <v>6416</v>
      </c>
      <c r="W2228" s="59" t="str">
        <f t="shared" si="224"/>
        <v>Construction</v>
      </c>
      <c r="X2228" s="11" t="s">
        <v>3561</v>
      </c>
      <c r="Y2228" s="32">
        <v>2</v>
      </c>
      <c r="Z2228" s="39">
        <v>45326</v>
      </c>
      <c r="AA2228" s="39">
        <v>45327</v>
      </c>
      <c r="AB2228" s="34">
        <v>583.46</v>
      </c>
    </row>
    <row r="2229" spans="1:28" x14ac:dyDescent="0.2">
      <c r="A2229" s="63" t="s">
        <v>3562</v>
      </c>
      <c r="B2229" s="8" t="s">
        <v>6416</v>
      </c>
      <c r="C2229" s="8" t="s">
        <v>6416</v>
      </c>
      <c r="D2229" s="62" t="s">
        <v>6449</v>
      </c>
      <c r="E2229" s="63"/>
      <c r="F2229" s="64" t="str">
        <f t="shared" si="225"/>
        <v>The Ring</v>
      </c>
      <c r="G2229" s="63"/>
      <c r="H2229" s="65" t="str">
        <f t="shared" si="226"/>
        <v>Level 00</v>
      </c>
      <c r="I2229" s="63"/>
      <c r="J2229" s="67" t="str">
        <f t="shared" si="229"/>
        <v>Zone R3</v>
      </c>
      <c r="K2229" s="63"/>
      <c r="L2229" s="68" t="str">
        <f t="shared" si="230"/>
        <v>R3 / E0</v>
      </c>
      <c r="M2229" s="63"/>
      <c r="N2229" s="69" t="str">
        <f t="shared" si="227"/>
        <v>S. K. L. - 2</v>
      </c>
      <c r="O2229" s="63"/>
      <c r="P2229" s="70" t="str">
        <f t="shared" si="228"/>
        <v>R2 / J1</v>
      </c>
      <c r="Q2229" s="63"/>
      <c r="R2229" s="63"/>
      <c r="S2229" s="8" t="s">
        <v>6711</v>
      </c>
      <c r="T2229" s="8" t="s">
        <v>6711</v>
      </c>
      <c r="U2229" s="8" t="s">
        <v>6416</v>
      </c>
      <c r="V2229" s="59" t="s">
        <v>6416</v>
      </c>
      <c r="W2229" s="59" t="str">
        <f t="shared" si="224"/>
        <v>Construction</v>
      </c>
      <c r="X2229" s="8" t="s">
        <v>3563</v>
      </c>
      <c r="Y2229" s="23">
        <v>2</v>
      </c>
      <c r="Z2229" s="35">
        <v>45328</v>
      </c>
      <c r="AA2229" s="35">
        <v>45329</v>
      </c>
      <c r="AB2229" s="42">
        <v>1864.08</v>
      </c>
    </row>
    <row r="2230" spans="1:28" x14ac:dyDescent="0.2">
      <c r="A2230" s="69" t="s">
        <v>2027</v>
      </c>
      <c r="B2230" s="3" t="s">
        <v>6776</v>
      </c>
      <c r="C2230" s="3" t="s">
        <v>6741</v>
      </c>
      <c r="D2230" s="62" t="s">
        <v>6449</v>
      </c>
      <c r="E2230" s="92"/>
      <c r="F2230" s="64" t="str">
        <f t="shared" si="225"/>
        <v>The Ring</v>
      </c>
      <c r="G2230" s="92"/>
      <c r="H2230" s="65" t="str">
        <f t="shared" si="226"/>
        <v>Level 00</v>
      </c>
      <c r="I2230" s="92"/>
      <c r="J2230" s="67" t="str">
        <f t="shared" si="229"/>
        <v>Zone R3</v>
      </c>
      <c r="K2230" s="92"/>
      <c r="L2230" s="68" t="str">
        <f t="shared" si="230"/>
        <v>R3 / E0</v>
      </c>
      <c r="M2230" s="69" t="s">
        <v>2027</v>
      </c>
      <c r="N2230" s="69" t="str">
        <f t="shared" si="227"/>
        <v>S. K. L. - 3</v>
      </c>
      <c r="O2230" s="92"/>
      <c r="P2230" s="70" t="str">
        <f t="shared" si="228"/>
        <v>R2 / J1</v>
      </c>
      <c r="Q2230" s="92"/>
      <c r="R2230" s="92"/>
      <c r="S2230" s="3" t="s">
        <v>6741</v>
      </c>
      <c r="T2230" s="3" t="s">
        <v>6741</v>
      </c>
      <c r="U2230" s="3" t="s">
        <v>6741</v>
      </c>
      <c r="V2230" s="59" t="s">
        <v>2027</v>
      </c>
      <c r="W2230" s="59" t="str">
        <f t="shared" si="224"/>
        <v>Construction            S. K. L. - 3</v>
      </c>
      <c r="X2230" s="3"/>
      <c r="Y2230" s="49">
        <v>5</v>
      </c>
      <c r="Z2230" s="50">
        <v>45328</v>
      </c>
      <c r="AA2230" s="50">
        <v>45333</v>
      </c>
      <c r="AB2230" s="52">
        <v>14912.61</v>
      </c>
    </row>
    <row r="2231" spans="1:28" ht="25.5" x14ac:dyDescent="0.2">
      <c r="A2231" s="66" t="s">
        <v>3564</v>
      </c>
      <c r="B2231" s="11" t="s">
        <v>6416</v>
      </c>
      <c r="C2231" s="11" t="s">
        <v>6416</v>
      </c>
      <c r="D2231" s="62" t="s">
        <v>6449</v>
      </c>
      <c r="E2231" s="66"/>
      <c r="F2231" s="64" t="str">
        <f t="shared" si="225"/>
        <v>The Ring</v>
      </c>
      <c r="G2231" s="66"/>
      <c r="H2231" s="65" t="str">
        <f t="shared" si="226"/>
        <v>Level 00</v>
      </c>
      <c r="I2231" s="66"/>
      <c r="J2231" s="67" t="str">
        <f t="shared" si="229"/>
        <v>Zone R3</v>
      </c>
      <c r="K2231" s="66"/>
      <c r="L2231" s="68" t="str">
        <f t="shared" si="230"/>
        <v>R3 / E0</v>
      </c>
      <c r="M2231" s="66"/>
      <c r="N2231" s="69" t="str">
        <f t="shared" si="227"/>
        <v>S. K. L. - 3</v>
      </c>
      <c r="O2231" s="66"/>
      <c r="P2231" s="70" t="str">
        <f t="shared" si="228"/>
        <v>R2 / J1</v>
      </c>
      <c r="Q2231" s="66"/>
      <c r="R2231" s="66"/>
      <c r="S2231" s="11" t="s">
        <v>6741</v>
      </c>
      <c r="T2231" s="11" t="s">
        <v>6741</v>
      </c>
      <c r="U2231" s="11" t="s">
        <v>6416</v>
      </c>
      <c r="V2231" s="59" t="s">
        <v>6416</v>
      </c>
      <c r="W2231" s="59" t="str">
        <f t="shared" si="224"/>
        <v>Construction</v>
      </c>
      <c r="X2231" s="11" t="s">
        <v>3565</v>
      </c>
      <c r="Y2231" s="32">
        <v>3</v>
      </c>
      <c r="Z2231" s="39">
        <v>45328</v>
      </c>
      <c r="AA2231" s="39">
        <v>45330</v>
      </c>
      <c r="AB2231" s="48">
        <v>8071.25</v>
      </c>
    </row>
    <row r="2232" spans="1:28" x14ac:dyDescent="0.2">
      <c r="A2232" s="66" t="s">
        <v>3566</v>
      </c>
      <c r="B2232" s="11" t="s">
        <v>6416</v>
      </c>
      <c r="C2232" s="11" t="s">
        <v>6416</v>
      </c>
      <c r="D2232" s="62" t="s">
        <v>6449</v>
      </c>
      <c r="E2232" s="66"/>
      <c r="F2232" s="64" t="str">
        <f t="shared" si="225"/>
        <v>The Ring</v>
      </c>
      <c r="G2232" s="66"/>
      <c r="H2232" s="65" t="str">
        <f t="shared" si="226"/>
        <v>Level 00</v>
      </c>
      <c r="I2232" s="66"/>
      <c r="J2232" s="67" t="str">
        <f t="shared" si="229"/>
        <v>Zone R3</v>
      </c>
      <c r="K2232" s="66"/>
      <c r="L2232" s="68" t="str">
        <f t="shared" si="230"/>
        <v>R3 / E0</v>
      </c>
      <c r="M2232" s="66"/>
      <c r="N2232" s="69" t="str">
        <f t="shared" si="227"/>
        <v>S. K. L. - 3</v>
      </c>
      <c r="O2232" s="66"/>
      <c r="P2232" s="70" t="str">
        <f t="shared" si="228"/>
        <v>R2 / J1</v>
      </c>
      <c r="Q2232" s="66"/>
      <c r="R2232" s="66"/>
      <c r="S2232" s="11" t="s">
        <v>6741</v>
      </c>
      <c r="T2232" s="11" t="s">
        <v>6741</v>
      </c>
      <c r="U2232" s="11" t="s">
        <v>6416</v>
      </c>
      <c r="V2232" s="59" t="s">
        <v>6416</v>
      </c>
      <c r="W2232" s="59" t="str">
        <f t="shared" si="224"/>
        <v>Construction</v>
      </c>
      <c r="X2232" s="11" t="s">
        <v>3567</v>
      </c>
      <c r="Y2232" s="32">
        <v>3</v>
      </c>
      <c r="Z2232" s="39">
        <v>45328</v>
      </c>
      <c r="AA2232" s="39">
        <v>45330</v>
      </c>
      <c r="AB2232" s="48">
        <v>3598.26</v>
      </c>
    </row>
    <row r="2233" spans="1:28" x14ac:dyDescent="0.2">
      <c r="A2233" s="66" t="s">
        <v>3568</v>
      </c>
      <c r="B2233" s="11" t="s">
        <v>6416</v>
      </c>
      <c r="C2233" s="11" t="s">
        <v>6416</v>
      </c>
      <c r="D2233" s="62" t="s">
        <v>6449</v>
      </c>
      <c r="E2233" s="66"/>
      <c r="F2233" s="64" t="str">
        <f t="shared" si="225"/>
        <v>The Ring</v>
      </c>
      <c r="G2233" s="66"/>
      <c r="H2233" s="65" t="str">
        <f t="shared" si="226"/>
        <v>Level 00</v>
      </c>
      <c r="I2233" s="66"/>
      <c r="J2233" s="67" t="str">
        <f t="shared" si="229"/>
        <v>Zone R3</v>
      </c>
      <c r="K2233" s="66"/>
      <c r="L2233" s="68" t="str">
        <f t="shared" si="230"/>
        <v>R3 / E0</v>
      </c>
      <c r="M2233" s="66"/>
      <c r="N2233" s="69" t="str">
        <f t="shared" si="227"/>
        <v>S. K. L. - 3</v>
      </c>
      <c r="O2233" s="66"/>
      <c r="P2233" s="70" t="str">
        <f t="shared" si="228"/>
        <v>R2 / J1</v>
      </c>
      <c r="Q2233" s="66"/>
      <c r="R2233" s="66"/>
      <c r="S2233" s="11" t="s">
        <v>6741</v>
      </c>
      <c r="T2233" s="11" t="s">
        <v>6741</v>
      </c>
      <c r="U2233" s="11" t="s">
        <v>6416</v>
      </c>
      <c r="V2233" s="59" t="s">
        <v>6416</v>
      </c>
      <c r="W2233" s="59" t="str">
        <f t="shared" si="224"/>
        <v>Construction</v>
      </c>
      <c r="X2233" s="11" t="s">
        <v>3569</v>
      </c>
      <c r="Y2233" s="32">
        <v>2</v>
      </c>
      <c r="Z2233" s="39">
        <v>45329</v>
      </c>
      <c r="AA2233" s="39">
        <v>45330</v>
      </c>
      <c r="AB2233" s="34">
        <v>795.57</v>
      </c>
    </row>
    <row r="2234" spans="1:28" x14ac:dyDescent="0.2">
      <c r="A2234" s="66" t="s">
        <v>3570</v>
      </c>
      <c r="B2234" s="11" t="s">
        <v>6416</v>
      </c>
      <c r="C2234" s="11" t="s">
        <v>6416</v>
      </c>
      <c r="D2234" s="62" t="s">
        <v>6449</v>
      </c>
      <c r="E2234" s="66"/>
      <c r="F2234" s="64" t="str">
        <f t="shared" si="225"/>
        <v>The Ring</v>
      </c>
      <c r="G2234" s="66"/>
      <c r="H2234" s="65" t="str">
        <f t="shared" si="226"/>
        <v>Level 00</v>
      </c>
      <c r="I2234" s="66"/>
      <c r="J2234" s="67" t="str">
        <f t="shared" si="229"/>
        <v>Zone R3</v>
      </c>
      <c r="K2234" s="66"/>
      <c r="L2234" s="68" t="str">
        <f t="shared" si="230"/>
        <v>R3 / E0</v>
      </c>
      <c r="M2234" s="66"/>
      <c r="N2234" s="69" t="str">
        <f t="shared" si="227"/>
        <v>S. K. L. - 3</v>
      </c>
      <c r="O2234" s="66"/>
      <c r="P2234" s="70" t="str">
        <f t="shared" si="228"/>
        <v>R2 / J1</v>
      </c>
      <c r="Q2234" s="66"/>
      <c r="R2234" s="66"/>
      <c r="S2234" s="11" t="s">
        <v>6741</v>
      </c>
      <c r="T2234" s="11" t="s">
        <v>6741</v>
      </c>
      <c r="U2234" s="11" t="s">
        <v>6416</v>
      </c>
      <c r="V2234" s="59" t="s">
        <v>6416</v>
      </c>
      <c r="W2234" s="59" t="str">
        <f t="shared" si="224"/>
        <v>Construction</v>
      </c>
      <c r="X2234" s="11" t="s">
        <v>3571</v>
      </c>
      <c r="Y2234" s="32">
        <v>2</v>
      </c>
      <c r="Z2234" s="39">
        <v>45329</v>
      </c>
      <c r="AA2234" s="39">
        <v>45330</v>
      </c>
      <c r="AB2234" s="34">
        <v>583.46</v>
      </c>
    </row>
    <row r="2235" spans="1:28" x14ac:dyDescent="0.2">
      <c r="A2235" s="63" t="s">
        <v>3572</v>
      </c>
      <c r="B2235" s="8" t="s">
        <v>6416</v>
      </c>
      <c r="C2235" s="8" t="s">
        <v>6416</v>
      </c>
      <c r="D2235" s="62" t="s">
        <v>6449</v>
      </c>
      <c r="E2235" s="63"/>
      <c r="F2235" s="64" t="str">
        <f t="shared" si="225"/>
        <v>The Ring</v>
      </c>
      <c r="G2235" s="63"/>
      <c r="H2235" s="65" t="str">
        <f t="shared" si="226"/>
        <v>Level 00</v>
      </c>
      <c r="I2235" s="63"/>
      <c r="J2235" s="67" t="str">
        <f t="shared" si="229"/>
        <v>Zone R3</v>
      </c>
      <c r="K2235" s="63"/>
      <c r="L2235" s="68" t="str">
        <f t="shared" si="230"/>
        <v>R3 / E0</v>
      </c>
      <c r="M2235" s="63"/>
      <c r="N2235" s="69" t="str">
        <f t="shared" si="227"/>
        <v>S. K. L. - 3</v>
      </c>
      <c r="O2235" s="63"/>
      <c r="P2235" s="70" t="str">
        <f t="shared" si="228"/>
        <v>R2 / J1</v>
      </c>
      <c r="Q2235" s="63"/>
      <c r="R2235" s="63"/>
      <c r="S2235" s="8" t="s">
        <v>6741</v>
      </c>
      <c r="T2235" s="8" t="s">
        <v>6741</v>
      </c>
      <c r="U2235" s="8" t="s">
        <v>6416</v>
      </c>
      <c r="V2235" s="59" t="s">
        <v>6416</v>
      </c>
      <c r="W2235" s="59" t="str">
        <f t="shared" si="224"/>
        <v>Construction</v>
      </c>
      <c r="X2235" s="8" t="s">
        <v>3573</v>
      </c>
      <c r="Y2235" s="23">
        <v>2</v>
      </c>
      <c r="Z2235" s="35">
        <v>45332</v>
      </c>
      <c r="AA2235" s="35">
        <v>45333</v>
      </c>
      <c r="AB2235" s="42">
        <v>1864.08</v>
      </c>
    </row>
    <row r="2236" spans="1:28" x14ac:dyDescent="0.2">
      <c r="A2236" s="69" t="s">
        <v>1569</v>
      </c>
      <c r="B2236" s="3" t="s">
        <v>6776</v>
      </c>
      <c r="C2236" s="3" t="s">
        <v>6730</v>
      </c>
      <c r="D2236" s="62" t="s">
        <v>6449</v>
      </c>
      <c r="E2236" s="92"/>
      <c r="F2236" s="64" t="str">
        <f t="shared" si="225"/>
        <v>The Ring</v>
      </c>
      <c r="G2236" s="92"/>
      <c r="H2236" s="65" t="str">
        <f t="shared" si="226"/>
        <v>Level 00</v>
      </c>
      <c r="I2236" s="92"/>
      <c r="J2236" s="67" t="str">
        <f t="shared" si="229"/>
        <v>Zone R3</v>
      </c>
      <c r="K2236" s="92"/>
      <c r="L2236" s="68" t="str">
        <f t="shared" si="230"/>
        <v>R3 / E0</v>
      </c>
      <c r="M2236" s="69" t="s">
        <v>1569</v>
      </c>
      <c r="N2236" s="69" t="str">
        <f t="shared" si="227"/>
        <v>S. K. R. - 1</v>
      </c>
      <c r="O2236" s="92"/>
      <c r="P2236" s="70" t="str">
        <f t="shared" si="228"/>
        <v>R2 / J1</v>
      </c>
      <c r="Q2236" s="92"/>
      <c r="R2236" s="92"/>
      <c r="S2236" s="3" t="s">
        <v>6730</v>
      </c>
      <c r="T2236" s="3" t="s">
        <v>6730</v>
      </c>
      <c r="U2236" s="3" t="s">
        <v>6730</v>
      </c>
      <c r="V2236" s="59" t="s">
        <v>1569</v>
      </c>
      <c r="W2236" s="59" t="str">
        <f t="shared" si="224"/>
        <v>Construction            S. K. R. - 1</v>
      </c>
      <c r="X2236" s="3"/>
      <c r="Y2236" s="49">
        <v>5</v>
      </c>
      <c r="Z2236" s="50">
        <v>45332</v>
      </c>
      <c r="AA2236" s="50">
        <v>45336</v>
      </c>
      <c r="AB2236" s="52">
        <v>14912.61</v>
      </c>
    </row>
    <row r="2237" spans="1:28" ht="25.5" x14ac:dyDescent="0.2">
      <c r="A2237" s="66" t="s">
        <v>3574</v>
      </c>
      <c r="B2237" s="11" t="s">
        <v>6416</v>
      </c>
      <c r="C2237" s="11" t="s">
        <v>6416</v>
      </c>
      <c r="D2237" s="62" t="s">
        <v>6449</v>
      </c>
      <c r="E2237" s="66"/>
      <c r="F2237" s="64" t="str">
        <f t="shared" si="225"/>
        <v>The Ring</v>
      </c>
      <c r="G2237" s="66"/>
      <c r="H2237" s="65" t="str">
        <f t="shared" si="226"/>
        <v>Level 00</v>
      </c>
      <c r="I2237" s="66"/>
      <c r="J2237" s="67" t="str">
        <f t="shared" si="229"/>
        <v>Zone R3</v>
      </c>
      <c r="K2237" s="66"/>
      <c r="L2237" s="68" t="str">
        <f t="shared" si="230"/>
        <v>R3 / E0</v>
      </c>
      <c r="M2237" s="66"/>
      <c r="N2237" s="69" t="str">
        <f t="shared" si="227"/>
        <v>S. K. R. - 1</v>
      </c>
      <c r="O2237" s="66"/>
      <c r="P2237" s="70" t="str">
        <f t="shared" si="228"/>
        <v>R2 / J1</v>
      </c>
      <c r="Q2237" s="66"/>
      <c r="R2237" s="66"/>
      <c r="S2237" s="11" t="s">
        <v>6730</v>
      </c>
      <c r="T2237" s="11" t="s">
        <v>6730</v>
      </c>
      <c r="U2237" s="11" t="s">
        <v>6416</v>
      </c>
      <c r="V2237" s="59" t="s">
        <v>6416</v>
      </c>
      <c r="W2237" s="59" t="str">
        <f t="shared" si="224"/>
        <v>Construction</v>
      </c>
      <c r="X2237" s="11" t="s">
        <v>3575</v>
      </c>
      <c r="Y2237" s="32">
        <v>3</v>
      </c>
      <c r="Z2237" s="39">
        <v>45332</v>
      </c>
      <c r="AA2237" s="39">
        <v>45334</v>
      </c>
      <c r="AB2237" s="48">
        <v>8071.25</v>
      </c>
    </row>
    <row r="2238" spans="1:28" x14ac:dyDescent="0.2">
      <c r="A2238" s="66" t="s">
        <v>3576</v>
      </c>
      <c r="B2238" s="11" t="s">
        <v>6416</v>
      </c>
      <c r="C2238" s="11" t="s">
        <v>6416</v>
      </c>
      <c r="D2238" s="62" t="s">
        <v>6449</v>
      </c>
      <c r="E2238" s="66"/>
      <c r="F2238" s="64" t="str">
        <f t="shared" si="225"/>
        <v>The Ring</v>
      </c>
      <c r="G2238" s="66"/>
      <c r="H2238" s="65" t="str">
        <f t="shared" si="226"/>
        <v>Level 00</v>
      </c>
      <c r="I2238" s="66"/>
      <c r="J2238" s="67" t="str">
        <f t="shared" si="229"/>
        <v>Zone R3</v>
      </c>
      <c r="K2238" s="66"/>
      <c r="L2238" s="68" t="str">
        <f t="shared" si="230"/>
        <v>R3 / E0</v>
      </c>
      <c r="M2238" s="66"/>
      <c r="N2238" s="69" t="str">
        <f t="shared" si="227"/>
        <v>S. K. R. - 1</v>
      </c>
      <c r="O2238" s="66"/>
      <c r="P2238" s="70" t="str">
        <f t="shared" si="228"/>
        <v>R2 / J1</v>
      </c>
      <c r="Q2238" s="66"/>
      <c r="R2238" s="66"/>
      <c r="S2238" s="11" t="s">
        <v>6730</v>
      </c>
      <c r="T2238" s="11" t="s">
        <v>6730</v>
      </c>
      <c r="U2238" s="11" t="s">
        <v>6416</v>
      </c>
      <c r="V2238" s="59" t="s">
        <v>6416</v>
      </c>
      <c r="W2238" s="59" t="str">
        <f t="shared" si="224"/>
        <v>Construction</v>
      </c>
      <c r="X2238" s="11" t="s">
        <v>3577</v>
      </c>
      <c r="Y2238" s="32">
        <v>3</v>
      </c>
      <c r="Z2238" s="39">
        <v>45332</v>
      </c>
      <c r="AA2238" s="39">
        <v>45334</v>
      </c>
      <c r="AB2238" s="48">
        <v>3598.26</v>
      </c>
    </row>
    <row r="2239" spans="1:28" x14ac:dyDescent="0.2">
      <c r="A2239" s="66" t="s">
        <v>3578</v>
      </c>
      <c r="B2239" s="11" t="s">
        <v>6416</v>
      </c>
      <c r="C2239" s="11" t="s">
        <v>6416</v>
      </c>
      <c r="D2239" s="62" t="s">
        <v>6449</v>
      </c>
      <c r="E2239" s="66"/>
      <c r="F2239" s="64" t="str">
        <f t="shared" si="225"/>
        <v>The Ring</v>
      </c>
      <c r="G2239" s="66"/>
      <c r="H2239" s="65" t="str">
        <f t="shared" si="226"/>
        <v>Level 00</v>
      </c>
      <c r="I2239" s="66"/>
      <c r="J2239" s="67" t="str">
        <f t="shared" si="229"/>
        <v>Zone R3</v>
      </c>
      <c r="K2239" s="66"/>
      <c r="L2239" s="68" t="str">
        <f t="shared" si="230"/>
        <v>R3 / E0</v>
      </c>
      <c r="M2239" s="66"/>
      <c r="N2239" s="69" t="str">
        <f t="shared" si="227"/>
        <v>S. K. R. - 1</v>
      </c>
      <c r="O2239" s="66"/>
      <c r="P2239" s="70" t="str">
        <f t="shared" si="228"/>
        <v>R2 / J1</v>
      </c>
      <c r="Q2239" s="66"/>
      <c r="R2239" s="66"/>
      <c r="S2239" s="11" t="s">
        <v>6730</v>
      </c>
      <c r="T2239" s="11" t="s">
        <v>6730</v>
      </c>
      <c r="U2239" s="11" t="s">
        <v>6416</v>
      </c>
      <c r="V2239" s="59" t="s">
        <v>6416</v>
      </c>
      <c r="W2239" s="59" t="str">
        <f t="shared" si="224"/>
        <v>Construction</v>
      </c>
      <c r="X2239" s="11" t="s">
        <v>3579</v>
      </c>
      <c r="Y2239" s="32">
        <v>2</v>
      </c>
      <c r="Z2239" s="39">
        <v>45333</v>
      </c>
      <c r="AA2239" s="39">
        <v>45334</v>
      </c>
      <c r="AB2239" s="34">
        <v>795.57</v>
      </c>
    </row>
    <row r="2240" spans="1:28" x14ac:dyDescent="0.2">
      <c r="A2240" s="66" t="s">
        <v>3580</v>
      </c>
      <c r="B2240" s="11" t="s">
        <v>6416</v>
      </c>
      <c r="C2240" s="11" t="s">
        <v>6416</v>
      </c>
      <c r="D2240" s="62" t="s">
        <v>6449</v>
      </c>
      <c r="E2240" s="66"/>
      <c r="F2240" s="64" t="str">
        <f t="shared" si="225"/>
        <v>The Ring</v>
      </c>
      <c r="G2240" s="66"/>
      <c r="H2240" s="65" t="str">
        <f t="shared" si="226"/>
        <v>Level 00</v>
      </c>
      <c r="I2240" s="66"/>
      <c r="J2240" s="67" t="str">
        <f t="shared" si="229"/>
        <v>Zone R3</v>
      </c>
      <c r="K2240" s="66"/>
      <c r="L2240" s="68" t="str">
        <f t="shared" si="230"/>
        <v>R3 / E0</v>
      </c>
      <c r="M2240" s="66"/>
      <c r="N2240" s="69" t="str">
        <f t="shared" si="227"/>
        <v>S. K. R. - 1</v>
      </c>
      <c r="O2240" s="66"/>
      <c r="P2240" s="70" t="str">
        <f t="shared" si="228"/>
        <v>R2 / J1</v>
      </c>
      <c r="Q2240" s="66"/>
      <c r="R2240" s="66"/>
      <c r="S2240" s="11" t="s">
        <v>6730</v>
      </c>
      <c r="T2240" s="11" t="s">
        <v>6730</v>
      </c>
      <c r="U2240" s="11" t="s">
        <v>6416</v>
      </c>
      <c r="V2240" s="59" t="s">
        <v>6416</v>
      </c>
      <c r="W2240" s="59" t="str">
        <f t="shared" si="224"/>
        <v>Construction</v>
      </c>
      <c r="X2240" s="11" t="s">
        <v>3581</v>
      </c>
      <c r="Y2240" s="32">
        <v>2</v>
      </c>
      <c r="Z2240" s="39">
        <v>45333</v>
      </c>
      <c r="AA2240" s="39">
        <v>45334</v>
      </c>
      <c r="AB2240" s="34">
        <v>583.46</v>
      </c>
    </row>
    <row r="2241" spans="1:28" x14ac:dyDescent="0.2">
      <c r="A2241" s="63" t="s">
        <v>3582</v>
      </c>
      <c r="B2241" s="8" t="s">
        <v>6416</v>
      </c>
      <c r="C2241" s="8" t="s">
        <v>6416</v>
      </c>
      <c r="D2241" s="62" t="s">
        <v>6449</v>
      </c>
      <c r="E2241" s="63"/>
      <c r="F2241" s="64" t="str">
        <f t="shared" si="225"/>
        <v>The Ring</v>
      </c>
      <c r="G2241" s="63"/>
      <c r="H2241" s="65" t="str">
        <f t="shared" si="226"/>
        <v>Level 00</v>
      </c>
      <c r="I2241" s="63"/>
      <c r="J2241" s="67" t="str">
        <f t="shared" si="229"/>
        <v>Zone R3</v>
      </c>
      <c r="K2241" s="63"/>
      <c r="L2241" s="68" t="str">
        <f t="shared" si="230"/>
        <v>R3 / E0</v>
      </c>
      <c r="M2241" s="63"/>
      <c r="N2241" s="69" t="str">
        <f t="shared" si="227"/>
        <v>S. K. R. - 1</v>
      </c>
      <c r="O2241" s="63"/>
      <c r="P2241" s="70" t="str">
        <f t="shared" si="228"/>
        <v>R2 / J1</v>
      </c>
      <c r="Q2241" s="63"/>
      <c r="R2241" s="63"/>
      <c r="S2241" s="8" t="s">
        <v>6730</v>
      </c>
      <c r="T2241" s="8" t="s">
        <v>6730</v>
      </c>
      <c r="U2241" s="8" t="s">
        <v>6416</v>
      </c>
      <c r="V2241" s="59" t="s">
        <v>6416</v>
      </c>
      <c r="W2241" s="59" t="str">
        <f t="shared" si="224"/>
        <v>Construction</v>
      </c>
      <c r="X2241" s="8" t="s">
        <v>3583</v>
      </c>
      <c r="Y2241" s="23">
        <v>2</v>
      </c>
      <c r="Z2241" s="35">
        <v>45335</v>
      </c>
      <c r="AA2241" s="35">
        <v>45336</v>
      </c>
      <c r="AB2241" s="42">
        <v>1864.08</v>
      </c>
    </row>
    <row r="2242" spans="1:28" x14ac:dyDescent="0.2">
      <c r="A2242" s="69" t="s">
        <v>1580</v>
      </c>
      <c r="B2242" s="3" t="s">
        <v>6776</v>
      </c>
      <c r="C2242" s="3" t="s">
        <v>6731</v>
      </c>
      <c r="D2242" s="62" t="s">
        <v>6449</v>
      </c>
      <c r="E2242" s="92"/>
      <c r="F2242" s="64" t="str">
        <f t="shared" si="225"/>
        <v>The Ring</v>
      </c>
      <c r="G2242" s="92"/>
      <c r="H2242" s="65" t="str">
        <f t="shared" si="226"/>
        <v>Level 00</v>
      </c>
      <c r="I2242" s="92"/>
      <c r="J2242" s="67" t="str">
        <f t="shared" si="229"/>
        <v>Zone R3</v>
      </c>
      <c r="K2242" s="92"/>
      <c r="L2242" s="68" t="str">
        <f t="shared" si="230"/>
        <v>R3 / E0</v>
      </c>
      <c r="M2242" s="69" t="s">
        <v>1580</v>
      </c>
      <c r="N2242" s="69" t="str">
        <f t="shared" si="227"/>
        <v>S. K. R. - 2</v>
      </c>
      <c r="O2242" s="92"/>
      <c r="P2242" s="70" t="str">
        <f t="shared" si="228"/>
        <v>R2 / J1</v>
      </c>
      <c r="Q2242" s="92"/>
      <c r="R2242" s="92"/>
      <c r="S2242" s="3" t="s">
        <v>6731</v>
      </c>
      <c r="T2242" s="3" t="s">
        <v>6731</v>
      </c>
      <c r="U2242" s="3" t="s">
        <v>6731</v>
      </c>
      <c r="V2242" s="59" t="s">
        <v>1580</v>
      </c>
      <c r="W2242" s="59" t="str">
        <f t="shared" si="224"/>
        <v>Construction            S. K. R. - 2</v>
      </c>
      <c r="X2242" s="3"/>
      <c r="Y2242" s="49">
        <v>5</v>
      </c>
      <c r="Z2242" s="50">
        <v>45335</v>
      </c>
      <c r="AA2242" s="50">
        <v>45340</v>
      </c>
      <c r="AB2242" s="52">
        <v>14912.61</v>
      </c>
    </row>
    <row r="2243" spans="1:28" ht="25.5" x14ac:dyDescent="0.2">
      <c r="A2243" s="66" t="s">
        <v>3584</v>
      </c>
      <c r="B2243" s="11" t="s">
        <v>6416</v>
      </c>
      <c r="C2243" s="11" t="s">
        <v>6416</v>
      </c>
      <c r="D2243" s="62" t="s">
        <v>6449</v>
      </c>
      <c r="E2243" s="66"/>
      <c r="F2243" s="64" t="str">
        <f t="shared" si="225"/>
        <v>The Ring</v>
      </c>
      <c r="G2243" s="66"/>
      <c r="H2243" s="65" t="str">
        <f t="shared" si="226"/>
        <v>Level 00</v>
      </c>
      <c r="I2243" s="66"/>
      <c r="J2243" s="67" t="str">
        <f t="shared" si="229"/>
        <v>Zone R3</v>
      </c>
      <c r="K2243" s="66"/>
      <c r="L2243" s="68" t="str">
        <f t="shared" si="230"/>
        <v>R3 / E0</v>
      </c>
      <c r="M2243" s="66"/>
      <c r="N2243" s="69" t="str">
        <f t="shared" si="227"/>
        <v>S. K. R. - 2</v>
      </c>
      <c r="O2243" s="66"/>
      <c r="P2243" s="70" t="str">
        <f t="shared" si="228"/>
        <v>R2 / J1</v>
      </c>
      <c r="Q2243" s="66"/>
      <c r="R2243" s="66"/>
      <c r="S2243" s="11" t="s">
        <v>6731</v>
      </c>
      <c r="T2243" s="11" t="s">
        <v>6731</v>
      </c>
      <c r="U2243" s="11" t="s">
        <v>6416</v>
      </c>
      <c r="V2243" s="59" t="s">
        <v>6416</v>
      </c>
      <c r="W2243" s="59" t="str">
        <f t="shared" si="224"/>
        <v>Construction</v>
      </c>
      <c r="X2243" s="11" t="s">
        <v>3585</v>
      </c>
      <c r="Y2243" s="32">
        <v>3</v>
      </c>
      <c r="Z2243" s="39">
        <v>45335</v>
      </c>
      <c r="AA2243" s="39">
        <v>45337</v>
      </c>
      <c r="AB2243" s="48">
        <v>8071.25</v>
      </c>
    </row>
    <row r="2244" spans="1:28" x14ac:dyDescent="0.2">
      <c r="A2244" s="66" t="s">
        <v>3586</v>
      </c>
      <c r="B2244" s="11" t="s">
        <v>6416</v>
      </c>
      <c r="C2244" s="11" t="s">
        <v>6416</v>
      </c>
      <c r="D2244" s="62" t="s">
        <v>6449</v>
      </c>
      <c r="E2244" s="66"/>
      <c r="F2244" s="64" t="str">
        <f t="shared" si="225"/>
        <v>The Ring</v>
      </c>
      <c r="G2244" s="66"/>
      <c r="H2244" s="65" t="str">
        <f t="shared" si="226"/>
        <v>Level 00</v>
      </c>
      <c r="I2244" s="66"/>
      <c r="J2244" s="67" t="str">
        <f t="shared" si="229"/>
        <v>Zone R3</v>
      </c>
      <c r="K2244" s="66"/>
      <c r="L2244" s="68" t="str">
        <f t="shared" si="230"/>
        <v>R3 / E0</v>
      </c>
      <c r="M2244" s="66"/>
      <c r="N2244" s="69" t="str">
        <f t="shared" si="227"/>
        <v>S. K. R. - 2</v>
      </c>
      <c r="O2244" s="66"/>
      <c r="P2244" s="70" t="str">
        <f t="shared" si="228"/>
        <v>R2 / J1</v>
      </c>
      <c r="Q2244" s="66"/>
      <c r="R2244" s="66"/>
      <c r="S2244" s="11" t="s">
        <v>6731</v>
      </c>
      <c r="T2244" s="11" t="s">
        <v>6731</v>
      </c>
      <c r="U2244" s="11" t="s">
        <v>6416</v>
      </c>
      <c r="V2244" s="59" t="s">
        <v>6416</v>
      </c>
      <c r="W2244" s="59" t="str">
        <f t="shared" si="224"/>
        <v>Construction</v>
      </c>
      <c r="X2244" s="11" t="s">
        <v>3587</v>
      </c>
      <c r="Y2244" s="32">
        <v>3</v>
      </c>
      <c r="Z2244" s="39">
        <v>45335</v>
      </c>
      <c r="AA2244" s="39">
        <v>45337</v>
      </c>
      <c r="AB2244" s="48">
        <v>3598.26</v>
      </c>
    </row>
    <row r="2245" spans="1:28" x14ac:dyDescent="0.2">
      <c r="A2245" s="66" t="s">
        <v>3588</v>
      </c>
      <c r="B2245" s="11" t="s">
        <v>6416</v>
      </c>
      <c r="C2245" s="11" t="s">
        <v>6416</v>
      </c>
      <c r="D2245" s="62" t="s">
        <v>6449</v>
      </c>
      <c r="E2245" s="66"/>
      <c r="F2245" s="64" t="str">
        <f t="shared" si="225"/>
        <v>The Ring</v>
      </c>
      <c r="G2245" s="66"/>
      <c r="H2245" s="65" t="str">
        <f t="shared" si="226"/>
        <v>Level 00</v>
      </c>
      <c r="I2245" s="66"/>
      <c r="J2245" s="67" t="str">
        <f t="shared" si="229"/>
        <v>Zone R3</v>
      </c>
      <c r="K2245" s="66"/>
      <c r="L2245" s="68" t="str">
        <f t="shared" si="230"/>
        <v>R3 / E0</v>
      </c>
      <c r="M2245" s="66"/>
      <c r="N2245" s="69" t="str">
        <f t="shared" si="227"/>
        <v>S. K. R. - 2</v>
      </c>
      <c r="O2245" s="66"/>
      <c r="P2245" s="70" t="str">
        <f t="shared" si="228"/>
        <v>R2 / J1</v>
      </c>
      <c r="Q2245" s="66"/>
      <c r="R2245" s="66"/>
      <c r="S2245" s="11" t="s">
        <v>6731</v>
      </c>
      <c r="T2245" s="11" t="s">
        <v>6731</v>
      </c>
      <c r="U2245" s="11" t="s">
        <v>6416</v>
      </c>
      <c r="V2245" s="59" t="s">
        <v>6416</v>
      </c>
      <c r="W2245" s="59" t="str">
        <f t="shared" ref="W2245:W2308" si="231">CONCATENATE(D2245,E2245,G2245,I2245,K2245,M2245,O2245,Q2245)</f>
        <v>Construction</v>
      </c>
      <c r="X2245" s="11" t="s">
        <v>3589</v>
      </c>
      <c r="Y2245" s="32">
        <v>2</v>
      </c>
      <c r="Z2245" s="39">
        <v>45336</v>
      </c>
      <c r="AA2245" s="39">
        <v>45337</v>
      </c>
      <c r="AB2245" s="34">
        <v>795.57</v>
      </c>
    </row>
    <row r="2246" spans="1:28" x14ac:dyDescent="0.2">
      <c r="A2246" s="66" t="s">
        <v>3590</v>
      </c>
      <c r="B2246" s="11" t="s">
        <v>6416</v>
      </c>
      <c r="C2246" s="11" t="s">
        <v>6416</v>
      </c>
      <c r="D2246" s="62" t="s">
        <v>6449</v>
      </c>
      <c r="E2246" s="66"/>
      <c r="F2246" s="64" t="str">
        <f t="shared" si="225"/>
        <v>The Ring</v>
      </c>
      <c r="G2246" s="66"/>
      <c r="H2246" s="65" t="str">
        <f t="shared" si="226"/>
        <v>Level 00</v>
      </c>
      <c r="I2246" s="66"/>
      <c r="J2246" s="67" t="str">
        <f t="shared" si="229"/>
        <v>Zone R3</v>
      </c>
      <c r="K2246" s="66"/>
      <c r="L2246" s="68" t="str">
        <f t="shared" si="230"/>
        <v>R3 / E0</v>
      </c>
      <c r="M2246" s="66"/>
      <c r="N2246" s="69" t="str">
        <f t="shared" si="227"/>
        <v>S. K. R. - 2</v>
      </c>
      <c r="O2246" s="66"/>
      <c r="P2246" s="70" t="str">
        <f t="shared" si="228"/>
        <v>R2 / J1</v>
      </c>
      <c r="Q2246" s="66"/>
      <c r="R2246" s="66"/>
      <c r="S2246" s="11" t="s">
        <v>6731</v>
      </c>
      <c r="T2246" s="11" t="s">
        <v>6731</v>
      </c>
      <c r="U2246" s="11" t="s">
        <v>6416</v>
      </c>
      <c r="V2246" s="59" t="s">
        <v>6416</v>
      </c>
      <c r="W2246" s="59" t="str">
        <f t="shared" si="231"/>
        <v>Construction</v>
      </c>
      <c r="X2246" s="11" t="s">
        <v>3591</v>
      </c>
      <c r="Y2246" s="32">
        <v>2</v>
      </c>
      <c r="Z2246" s="39">
        <v>45336</v>
      </c>
      <c r="AA2246" s="39">
        <v>45337</v>
      </c>
      <c r="AB2246" s="34">
        <v>583.46</v>
      </c>
    </row>
    <row r="2247" spans="1:28" x14ac:dyDescent="0.2">
      <c r="A2247" s="63" t="s">
        <v>3592</v>
      </c>
      <c r="B2247" s="8" t="s">
        <v>6416</v>
      </c>
      <c r="C2247" s="8" t="s">
        <v>6416</v>
      </c>
      <c r="D2247" s="62" t="s">
        <v>6449</v>
      </c>
      <c r="E2247" s="63"/>
      <c r="F2247" s="64" t="str">
        <f t="shared" si="225"/>
        <v>The Ring</v>
      </c>
      <c r="G2247" s="63"/>
      <c r="H2247" s="65" t="str">
        <f t="shared" si="226"/>
        <v>Level 00</v>
      </c>
      <c r="I2247" s="63"/>
      <c r="J2247" s="67" t="str">
        <f t="shared" si="229"/>
        <v>Zone R3</v>
      </c>
      <c r="K2247" s="63"/>
      <c r="L2247" s="68" t="str">
        <f t="shared" si="230"/>
        <v>R3 / E0</v>
      </c>
      <c r="M2247" s="63"/>
      <c r="N2247" s="69" t="str">
        <f t="shared" si="227"/>
        <v>S. K. R. - 2</v>
      </c>
      <c r="O2247" s="63"/>
      <c r="P2247" s="70" t="str">
        <f t="shared" si="228"/>
        <v>R2 / J1</v>
      </c>
      <c r="Q2247" s="63"/>
      <c r="R2247" s="63"/>
      <c r="S2247" s="8" t="s">
        <v>6731</v>
      </c>
      <c r="T2247" s="8" t="s">
        <v>6731</v>
      </c>
      <c r="U2247" s="8" t="s">
        <v>6416</v>
      </c>
      <c r="V2247" s="59" t="s">
        <v>6416</v>
      </c>
      <c r="W2247" s="59" t="str">
        <f t="shared" si="231"/>
        <v>Construction</v>
      </c>
      <c r="X2247" s="8" t="s">
        <v>3593</v>
      </c>
      <c r="Y2247" s="23">
        <v>2</v>
      </c>
      <c r="Z2247" s="35">
        <v>45339</v>
      </c>
      <c r="AA2247" s="35">
        <v>45340</v>
      </c>
      <c r="AB2247" s="42">
        <v>1864.08</v>
      </c>
    </row>
    <row r="2248" spans="1:28" x14ac:dyDescent="0.2">
      <c r="A2248" s="69" t="s">
        <v>1277</v>
      </c>
      <c r="B2248" s="3" t="s">
        <v>6776</v>
      </c>
      <c r="C2248" s="3" t="s">
        <v>6719</v>
      </c>
      <c r="D2248" s="62" t="s">
        <v>6449</v>
      </c>
      <c r="E2248" s="92"/>
      <c r="F2248" s="64" t="str">
        <f t="shared" ref="F2248:F2311" si="232">IF(E2248="",F2247,TRIM(E2248))</f>
        <v>The Ring</v>
      </c>
      <c r="G2248" s="92"/>
      <c r="H2248" s="65" t="str">
        <f t="shared" si="226"/>
        <v>Level 00</v>
      </c>
      <c r="I2248" s="92"/>
      <c r="J2248" s="67" t="str">
        <f t="shared" si="229"/>
        <v>Zone R3</v>
      </c>
      <c r="K2248" s="92"/>
      <c r="L2248" s="68" t="str">
        <f t="shared" si="230"/>
        <v>R3 / E0</v>
      </c>
      <c r="M2248" s="69" t="s">
        <v>1277</v>
      </c>
      <c r="N2248" s="69" t="str">
        <f t="shared" si="227"/>
        <v>S. K. CL.</v>
      </c>
      <c r="O2248" s="92"/>
      <c r="P2248" s="70" t="str">
        <f t="shared" si="228"/>
        <v>R2 / J1</v>
      </c>
      <c r="Q2248" s="92"/>
      <c r="R2248" s="92"/>
      <c r="S2248" s="3" t="s">
        <v>6719</v>
      </c>
      <c r="T2248" s="3" t="s">
        <v>6719</v>
      </c>
      <c r="U2248" s="3" t="s">
        <v>6719</v>
      </c>
      <c r="V2248" s="59" t="s">
        <v>1277</v>
      </c>
      <c r="W2248" s="59" t="str">
        <f t="shared" si="231"/>
        <v>Construction            S. K. CL.</v>
      </c>
      <c r="X2248" s="3"/>
      <c r="Y2248" s="49">
        <v>5</v>
      </c>
      <c r="Z2248" s="50">
        <v>45339</v>
      </c>
      <c r="AA2248" s="50">
        <v>45343</v>
      </c>
      <c r="AB2248" s="52">
        <v>14912.61</v>
      </c>
    </row>
    <row r="2249" spans="1:28" ht="25.5" x14ac:dyDescent="0.2">
      <c r="A2249" s="66" t="s">
        <v>3594</v>
      </c>
      <c r="B2249" s="11" t="s">
        <v>6416</v>
      </c>
      <c r="C2249" s="11" t="s">
        <v>6416</v>
      </c>
      <c r="D2249" s="62" t="s">
        <v>6449</v>
      </c>
      <c r="E2249" s="66"/>
      <c r="F2249" s="64" t="str">
        <f t="shared" si="232"/>
        <v>The Ring</v>
      </c>
      <c r="G2249" s="66"/>
      <c r="H2249" s="65" t="str">
        <f t="shared" si="226"/>
        <v>Level 00</v>
      </c>
      <c r="I2249" s="66"/>
      <c r="J2249" s="67" t="str">
        <f t="shared" si="229"/>
        <v>Zone R3</v>
      </c>
      <c r="K2249" s="66"/>
      <c r="L2249" s="68" t="str">
        <f t="shared" si="230"/>
        <v>R3 / E0</v>
      </c>
      <c r="M2249" s="66"/>
      <c r="N2249" s="69" t="str">
        <f t="shared" si="227"/>
        <v>S. K. CL.</v>
      </c>
      <c r="O2249" s="66"/>
      <c r="P2249" s="70" t="str">
        <f t="shared" si="228"/>
        <v>R2 / J1</v>
      </c>
      <c r="Q2249" s="66"/>
      <c r="R2249" s="66"/>
      <c r="S2249" s="11" t="s">
        <v>6719</v>
      </c>
      <c r="T2249" s="11" t="s">
        <v>6719</v>
      </c>
      <c r="U2249" s="11" t="s">
        <v>6416</v>
      </c>
      <c r="V2249" s="59" t="s">
        <v>6416</v>
      </c>
      <c r="W2249" s="59" t="str">
        <f t="shared" si="231"/>
        <v>Construction</v>
      </c>
      <c r="X2249" s="11" t="s">
        <v>3595</v>
      </c>
      <c r="Y2249" s="32">
        <v>3</v>
      </c>
      <c r="Z2249" s="39">
        <v>45339</v>
      </c>
      <c r="AA2249" s="39">
        <v>45341</v>
      </c>
      <c r="AB2249" s="48">
        <v>8071.25</v>
      </c>
    </row>
    <row r="2250" spans="1:28" x14ac:dyDescent="0.2">
      <c r="A2250" s="66" t="s">
        <v>3596</v>
      </c>
      <c r="B2250" s="11" t="s">
        <v>6416</v>
      </c>
      <c r="C2250" s="11" t="s">
        <v>6416</v>
      </c>
      <c r="D2250" s="62" t="s">
        <v>6449</v>
      </c>
      <c r="E2250" s="66"/>
      <c r="F2250" s="64" t="str">
        <f t="shared" si="232"/>
        <v>The Ring</v>
      </c>
      <c r="G2250" s="66"/>
      <c r="H2250" s="65" t="str">
        <f t="shared" si="226"/>
        <v>Level 00</v>
      </c>
      <c r="I2250" s="66"/>
      <c r="J2250" s="67" t="str">
        <f t="shared" si="229"/>
        <v>Zone R3</v>
      </c>
      <c r="K2250" s="66"/>
      <c r="L2250" s="68" t="str">
        <f t="shared" si="230"/>
        <v>R3 / E0</v>
      </c>
      <c r="M2250" s="66"/>
      <c r="N2250" s="69" t="str">
        <f t="shared" si="227"/>
        <v>S. K. CL.</v>
      </c>
      <c r="O2250" s="66"/>
      <c r="P2250" s="70" t="str">
        <f t="shared" si="228"/>
        <v>R2 / J1</v>
      </c>
      <c r="Q2250" s="66"/>
      <c r="R2250" s="66"/>
      <c r="S2250" s="11" t="s">
        <v>6719</v>
      </c>
      <c r="T2250" s="11" t="s">
        <v>6719</v>
      </c>
      <c r="U2250" s="11" t="s">
        <v>6416</v>
      </c>
      <c r="V2250" s="59" t="s">
        <v>6416</v>
      </c>
      <c r="W2250" s="59" t="str">
        <f t="shared" si="231"/>
        <v>Construction</v>
      </c>
      <c r="X2250" s="11" t="s">
        <v>3597</v>
      </c>
      <c r="Y2250" s="32">
        <v>3</v>
      </c>
      <c r="Z2250" s="39">
        <v>45339</v>
      </c>
      <c r="AA2250" s="39">
        <v>45341</v>
      </c>
      <c r="AB2250" s="48">
        <v>3598.26</v>
      </c>
    </row>
    <row r="2251" spans="1:28" x14ac:dyDescent="0.2">
      <c r="A2251" s="66" t="s">
        <v>3598</v>
      </c>
      <c r="B2251" s="11" t="s">
        <v>6416</v>
      </c>
      <c r="C2251" s="11" t="s">
        <v>6416</v>
      </c>
      <c r="D2251" s="62" t="s">
        <v>6449</v>
      </c>
      <c r="E2251" s="66"/>
      <c r="F2251" s="64" t="str">
        <f t="shared" si="232"/>
        <v>The Ring</v>
      </c>
      <c r="G2251" s="66"/>
      <c r="H2251" s="65" t="str">
        <f t="shared" ref="H2251:H2314" si="233">IF(G2251="",H2250,TRIM(G2251))</f>
        <v>Level 00</v>
      </c>
      <c r="I2251" s="66"/>
      <c r="J2251" s="67" t="str">
        <f t="shared" si="229"/>
        <v>Zone R3</v>
      </c>
      <c r="K2251" s="66"/>
      <c r="L2251" s="68" t="str">
        <f t="shared" si="230"/>
        <v>R3 / E0</v>
      </c>
      <c r="M2251" s="66"/>
      <c r="N2251" s="69" t="str">
        <f t="shared" si="227"/>
        <v>S. K. CL.</v>
      </c>
      <c r="O2251" s="66"/>
      <c r="P2251" s="70" t="str">
        <f t="shared" si="228"/>
        <v>R2 / J1</v>
      </c>
      <c r="Q2251" s="66"/>
      <c r="R2251" s="66"/>
      <c r="S2251" s="11" t="s">
        <v>6719</v>
      </c>
      <c r="T2251" s="11" t="s">
        <v>6719</v>
      </c>
      <c r="U2251" s="11" t="s">
        <v>6416</v>
      </c>
      <c r="V2251" s="59" t="s">
        <v>6416</v>
      </c>
      <c r="W2251" s="59" t="str">
        <f t="shared" si="231"/>
        <v>Construction</v>
      </c>
      <c r="X2251" s="11" t="s">
        <v>3599</v>
      </c>
      <c r="Y2251" s="32">
        <v>2</v>
      </c>
      <c r="Z2251" s="39">
        <v>45340</v>
      </c>
      <c r="AA2251" s="39">
        <v>45341</v>
      </c>
      <c r="AB2251" s="34">
        <v>795.57</v>
      </c>
    </row>
    <row r="2252" spans="1:28" x14ac:dyDescent="0.2">
      <c r="A2252" s="66" t="s">
        <v>3600</v>
      </c>
      <c r="B2252" s="11" t="s">
        <v>6416</v>
      </c>
      <c r="C2252" s="11" t="s">
        <v>6416</v>
      </c>
      <c r="D2252" s="62" t="s">
        <v>6449</v>
      </c>
      <c r="E2252" s="66"/>
      <c r="F2252" s="64" t="str">
        <f t="shared" si="232"/>
        <v>The Ring</v>
      </c>
      <c r="G2252" s="66"/>
      <c r="H2252" s="65" t="str">
        <f t="shared" si="233"/>
        <v>Level 00</v>
      </c>
      <c r="I2252" s="66"/>
      <c r="J2252" s="67" t="str">
        <f t="shared" si="229"/>
        <v>Zone R3</v>
      </c>
      <c r="K2252" s="66"/>
      <c r="L2252" s="68" t="str">
        <f t="shared" si="230"/>
        <v>R3 / E0</v>
      </c>
      <c r="M2252" s="66"/>
      <c r="N2252" s="69" t="str">
        <f t="shared" si="227"/>
        <v>S. K. CL.</v>
      </c>
      <c r="O2252" s="66"/>
      <c r="P2252" s="70" t="str">
        <f t="shared" si="228"/>
        <v>R2 / J1</v>
      </c>
      <c r="Q2252" s="66"/>
      <c r="R2252" s="66"/>
      <c r="S2252" s="11" t="s">
        <v>6719</v>
      </c>
      <c r="T2252" s="11" t="s">
        <v>6719</v>
      </c>
      <c r="U2252" s="11" t="s">
        <v>6416</v>
      </c>
      <c r="V2252" s="59" t="s">
        <v>6416</v>
      </c>
      <c r="W2252" s="59" t="str">
        <f t="shared" si="231"/>
        <v>Construction</v>
      </c>
      <c r="X2252" s="11" t="s">
        <v>3601</v>
      </c>
      <c r="Y2252" s="32">
        <v>2</v>
      </c>
      <c r="Z2252" s="39">
        <v>45340</v>
      </c>
      <c r="AA2252" s="39">
        <v>45341</v>
      </c>
      <c r="AB2252" s="34">
        <v>583.46</v>
      </c>
    </row>
    <row r="2253" spans="1:28" x14ac:dyDescent="0.2">
      <c r="A2253" s="63" t="s">
        <v>3602</v>
      </c>
      <c r="B2253" s="8" t="s">
        <v>6416</v>
      </c>
      <c r="C2253" s="8" t="s">
        <v>6416</v>
      </c>
      <c r="D2253" s="62" t="s">
        <v>6449</v>
      </c>
      <c r="E2253" s="63"/>
      <c r="F2253" s="64" t="str">
        <f t="shared" si="232"/>
        <v>The Ring</v>
      </c>
      <c r="G2253" s="63"/>
      <c r="H2253" s="65" t="str">
        <f t="shared" si="233"/>
        <v>Level 00</v>
      </c>
      <c r="I2253" s="63"/>
      <c r="J2253" s="67" t="str">
        <f t="shared" si="229"/>
        <v>Zone R3</v>
      </c>
      <c r="K2253" s="63"/>
      <c r="L2253" s="68" t="str">
        <f t="shared" si="230"/>
        <v>R3 / E0</v>
      </c>
      <c r="M2253" s="63"/>
      <c r="N2253" s="69" t="str">
        <f t="shared" ref="N2253:N2316" si="234">IF(M2253="",N2252,TRIM(M2253))</f>
        <v>S. K. CL.</v>
      </c>
      <c r="O2253" s="63"/>
      <c r="P2253" s="70" t="str">
        <f t="shared" si="228"/>
        <v>R2 / J1</v>
      </c>
      <c r="Q2253" s="63"/>
      <c r="R2253" s="63"/>
      <c r="S2253" s="8" t="s">
        <v>6719</v>
      </c>
      <c r="T2253" s="8" t="s">
        <v>6719</v>
      </c>
      <c r="U2253" s="8" t="s">
        <v>6416</v>
      </c>
      <c r="V2253" s="59" t="s">
        <v>6416</v>
      </c>
      <c r="W2253" s="59" t="str">
        <f t="shared" si="231"/>
        <v>Construction</v>
      </c>
      <c r="X2253" s="8" t="s">
        <v>3603</v>
      </c>
      <c r="Y2253" s="23">
        <v>2</v>
      </c>
      <c r="Z2253" s="35">
        <v>45342</v>
      </c>
      <c r="AA2253" s="35">
        <v>45343</v>
      </c>
      <c r="AB2253" s="42">
        <v>1864.08</v>
      </c>
    </row>
    <row r="2254" spans="1:28" x14ac:dyDescent="0.2">
      <c r="A2254" s="69" t="s">
        <v>1288</v>
      </c>
      <c r="B2254" s="3" t="s">
        <v>6776</v>
      </c>
      <c r="C2254" s="3" t="s">
        <v>6720</v>
      </c>
      <c r="D2254" s="62" t="s">
        <v>6449</v>
      </c>
      <c r="E2254" s="92"/>
      <c r="F2254" s="64" t="str">
        <f t="shared" si="232"/>
        <v>The Ring</v>
      </c>
      <c r="G2254" s="92"/>
      <c r="H2254" s="65" t="str">
        <f t="shared" si="233"/>
        <v>Level 00</v>
      </c>
      <c r="I2254" s="92"/>
      <c r="J2254" s="67" t="str">
        <f t="shared" si="229"/>
        <v>Zone R3</v>
      </c>
      <c r="K2254" s="92"/>
      <c r="L2254" s="68" t="str">
        <f t="shared" si="230"/>
        <v>R3 / E0</v>
      </c>
      <c r="M2254" s="69" t="s">
        <v>1288</v>
      </c>
      <c r="N2254" s="69" t="str">
        <f t="shared" si="234"/>
        <v>S. K. CR.</v>
      </c>
      <c r="O2254" s="92"/>
      <c r="P2254" s="70" t="str">
        <f t="shared" ref="P2254:P2317" si="235">IF(O2254="",P2253,TRIM(O2254))</f>
        <v>R2 / J1</v>
      </c>
      <c r="Q2254" s="92"/>
      <c r="R2254" s="92"/>
      <c r="S2254" s="3" t="s">
        <v>6720</v>
      </c>
      <c r="T2254" s="3" t="s">
        <v>6720</v>
      </c>
      <c r="U2254" s="3" t="s">
        <v>6720</v>
      </c>
      <c r="V2254" s="59" t="s">
        <v>1288</v>
      </c>
      <c r="W2254" s="59" t="str">
        <f t="shared" si="231"/>
        <v>Construction            S. K. CR.</v>
      </c>
      <c r="X2254" s="3"/>
      <c r="Y2254" s="49">
        <v>5</v>
      </c>
      <c r="Z2254" s="50">
        <v>45342</v>
      </c>
      <c r="AA2254" s="50">
        <v>45348</v>
      </c>
      <c r="AB2254" s="52">
        <v>14912.61</v>
      </c>
    </row>
    <row r="2255" spans="1:28" ht="25.5" x14ac:dyDescent="0.2">
      <c r="A2255" s="66" t="s">
        <v>3604</v>
      </c>
      <c r="B2255" s="11" t="s">
        <v>6416</v>
      </c>
      <c r="C2255" s="11" t="s">
        <v>6416</v>
      </c>
      <c r="D2255" s="62" t="s">
        <v>6449</v>
      </c>
      <c r="E2255" s="66"/>
      <c r="F2255" s="64" t="str">
        <f t="shared" si="232"/>
        <v>The Ring</v>
      </c>
      <c r="G2255" s="66"/>
      <c r="H2255" s="65" t="str">
        <f t="shared" si="233"/>
        <v>Level 00</v>
      </c>
      <c r="I2255" s="66"/>
      <c r="J2255" s="67" t="str">
        <f t="shared" si="229"/>
        <v>Zone R3</v>
      </c>
      <c r="K2255" s="66"/>
      <c r="L2255" s="68" t="str">
        <f t="shared" si="230"/>
        <v>R3 / E0</v>
      </c>
      <c r="M2255" s="66"/>
      <c r="N2255" s="69" t="str">
        <f t="shared" si="234"/>
        <v>S. K. CR.</v>
      </c>
      <c r="O2255" s="66"/>
      <c r="P2255" s="70" t="str">
        <f t="shared" si="235"/>
        <v>R2 / J1</v>
      </c>
      <c r="Q2255" s="66"/>
      <c r="R2255" s="66"/>
      <c r="S2255" s="11" t="s">
        <v>6720</v>
      </c>
      <c r="T2255" s="11" t="s">
        <v>6720</v>
      </c>
      <c r="U2255" s="11" t="s">
        <v>6416</v>
      </c>
      <c r="V2255" s="59" t="s">
        <v>6416</v>
      </c>
      <c r="W2255" s="59" t="str">
        <f t="shared" si="231"/>
        <v>Construction</v>
      </c>
      <c r="X2255" s="11" t="s">
        <v>3605</v>
      </c>
      <c r="Y2255" s="32">
        <v>3</v>
      </c>
      <c r="Z2255" s="39">
        <v>45342</v>
      </c>
      <c r="AA2255" s="39">
        <v>45346</v>
      </c>
      <c r="AB2255" s="48">
        <v>8071.25</v>
      </c>
    </row>
    <row r="2256" spans="1:28" x14ac:dyDescent="0.2">
      <c r="A2256" s="66" t="s">
        <v>3606</v>
      </c>
      <c r="B2256" s="11" t="s">
        <v>6416</v>
      </c>
      <c r="C2256" s="11" t="s">
        <v>6416</v>
      </c>
      <c r="D2256" s="62" t="s">
        <v>6449</v>
      </c>
      <c r="E2256" s="66"/>
      <c r="F2256" s="64" t="str">
        <f t="shared" si="232"/>
        <v>The Ring</v>
      </c>
      <c r="G2256" s="66"/>
      <c r="H2256" s="65" t="str">
        <f t="shared" si="233"/>
        <v>Level 00</v>
      </c>
      <c r="I2256" s="66"/>
      <c r="J2256" s="67" t="str">
        <f t="shared" si="229"/>
        <v>Zone R3</v>
      </c>
      <c r="K2256" s="66"/>
      <c r="L2256" s="68" t="str">
        <f t="shared" si="230"/>
        <v>R3 / E0</v>
      </c>
      <c r="M2256" s="66"/>
      <c r="N2256" s="69" t="str">
        <f t="shared" si="234"/>
        <v>S. K. CR.</v>
      </c>
      <c r="O2256" s="66"/>
      <c r="P2256" s="70" t="str">
        <f t="shared" si="235"/>
        <v>R2 / J1</v>
      </c>
      <c r="Q2256" s="66"/>
      <c r="R2256" s="66"/>
      <c r="S2256" s="11" t="s">
        <v>6720</v>
      </c>
      <c r="T2256" s="11" t="s">
        <v>6720</v>
      </c>
      <c r="U2256" s="11" t="s">
        <v>6416</v>
      </c>
      <c r="V2256" s="59" t="s">
        <v>6416</v>
      </c>
      <c r="W2256" s="59" t="str">
        <f t="shared" si="231"/>
        <v>Construction</v>
      </c>
      <c r="X2256" s="11" t="s">
        <v>3607</v>
      </c>
      <c r="Y2256" s="32">
        <v>3</v>
      </c>
      <c r="Z2256" s="39">
        <v>45342</v>
      </c>
      <c r="AA2256" s="39">
        <v>45346</v>
      </c>
      <c r="AB2256" s="48">
        <v>3598.26</v>
      </c>
    </row>
    <row r="2257" spans="1:28" x14ac:dyDescent="0.2">
      <c r="A2257" s="66" t="s">
        <v>3608</v>
      </c>
      <c r="B2257" s="11" t="s">
        <v>6416</v>
      </c>
      <c r="C2257" s="11" t="s">
        <v>6416</v>
      </c>
      <c r="D2257" s="62" t="s">
        <v>6449</v>
      </c>
      <c r="E2257" s="66"/>
      <c r="F2257" s="64" t="str">
        <f t="shared" si="232"/>
        <v>The Ring</v>
      </c>
      <c r="G2257" s="66"/>
      <c r="H2257" s="65" t="str">
        <f t="shared" si="233"/>
        <v>Level 00</v>
      </c>
      <c r="I2257" s="66"/>
      <c r="J2257" s="67" t="str">
        <f t="shared" si="229"/>
        <v>Zone R3</v>
      </c>
      <c r="K2257" s="66"/>
      <c r="L2257" s="68" t="str">
        <f t="shared" si="230"/>
        <v>R3 / E0</v>
      </c>
      <c r="M2257" s="66"/>
      <c r="N2257" s="69" t="str">
        <f t="shared" si="234"/>
        <v>S. K. CR.</v>
      </c>
      <c r="O2257" s="66"/>
      <c r="P2257" s="70" t="str">
        <f t="shared" si="235"/>
        <v>R2 / J1</v>
      </c>
      <c r="Q2257" s="66"/>
      <c r="R2257" s="66"/>
      <c r="S2257" s="11" t="s">
        <v>6720</v>
      </c>
      <c r="T2257" s="11" t="s">
        <v>6720</v>
      </c>
      <c r="U2257" s="11" t="s">
        <v>6416</v>
      </c>
      <c r="V2257" s="59" t="s">
        <v>6416</v>
      </c>
      <c r="W2257" s="59" t="str">
        <f t="shared" si="231"/>
        <v>Construction</v>
      </c>
      <c r="X2257" s="11" t="s">
        <v>3609</v>
      </c>
      <c r="Y2257" s="32">
        <v>2</v>
      </c>
      <c r="Z2257" s="39">
        <v>45343</v>
      </c>
      <c r="AA2257" s="39">
        <v>45346</v>
      </c>
      <c r="AB2257" s="34">
        <v>795.57</v>
      </c>
    </row>
    <row r="2258" spans="1:28" x14ac:dyDescent="0.2">
      <c r="A2258" s="66" t="s">
        <v>3610</v>
      </c>
      <c r="B2258" s="11" t="s">
        <v>6416</v>
      </c>
      <c r="C2258" s="11" t="s">
        <v>6416</v>
      </c>
      <c r="D2258" s="62" t="s">
        <v>6449</v>
      </c>
      <c r="E2258" s="66"/>
      <c r="F2258" s="64" t="str">
        <f t="shared" si="232"/>
        <v>The Ring</v>
      </c>
      <c r="G2258" s="66"/>
      <c r="H2258" s="65" t="str">
        <f t="shared" si="233"/>
        <v>Level 00</v>
      </c>
      <c r="I2258" s="66"/>
      <c r="J2258" s="67" t="str">
        <f t="shared" si="229"/>
        <v>Zone R3</v>
      </c>
      <c r="K2258" s="66"/>
      <c r="L2258" s="68" t="str">
        <f t="shared" si="230"/>
        <v>R3 / E0</v>
      </c>
      <c r="M2258" s="66"/>
      <c r="N2258" s="69" t="str">
        <f t="shared" si="234"/>
        <v>S. K. CR.</v>
      </c>
      <c r="O2258" s="66"/>
      <c r="P2258" s="70" t="str">
        <f t="shared" si="235"/>
        <v>R2 / J1</v>
      </c>
      <c r="Q2258" s="66"/>
      <c r="R2258" s="66"/>
      <c r="S2258" s="11" t="s">
        <v>6720</v>
      </c>
      <c r="T2258" s="11" t="s">
        <v>6720</v>
      </c>
      <c r="U2258" s="11" t="s">
        <v>6416</v>
      </c>
      <c r="V2258" s="59" t="s">
        <v>6416</v>
      </c>
      <c r="W2258" s="59" t="str">
        <f t="shared" si="231"/>
        <v>Construction</v>
      </c>
      <c r="X2258" s="11" t="s">
        <v>3611</v>
      </c>
      <c r="Y2258" s="32">
        <v>2</v>
      </c>
      <c r="Z2258" s="39">
        <v>45343</v>
      </c>
      <c r="AA2258" s="39">
        <v>45346</v>
      </c>
      <c r="AB2258" s="34">
        <v>583.46</v>
      </c>
    </row>
    <row r="2259" spans="1:28" x14ac:dyDescent="0.2">
      <c r="A2259" s="63" t="s">
        <v>3612</v>
      </c>
      <c r="B2259" s="8" t="s">
        <v>6416</v>
      </c>
      <c r="C2259" s="8" t="s">
        <v>6416</v>
      </c>
      <c r="D2259" s="62" t="s">
        <v>6449</v>
      </c>
      <c r="E2259" s="63"/>
      <c r="F2259" s="64" t="str">
        <f t="shared" si="232"/>
        <v>The Ring</v>
      </c>
      <c r="G2259" s="63"/>
      <c r="H2259" s="65" t="str">
        <f t="shared" si="233"/>
        <v>Level 00</v>
      </c>
      <c r="I2259" s="63"/>
      <c r="J2259" s="67" t="str">
        <f t="shared" si="229"/>
        <v>Zone R3</v>
      </c>
      <c r="K2259" s="63"/>
      <c r="L2259" s="68" t="str">
        <f t="shared" si="230"/>
        <v>R3 / E0</v>
      </c>
      <c r="M2259" s="63"/>
      <c r="N2259" s="69" t="str">
        <f t="shared" si="234"/>
        <v>S. K. CR.</v>
      </c>
      <c r="O2259" s="63"/>
      <c r="P2259" s="70" t="str">
        <f t="shared" si="235"/>
        <v>R2 / J1</v>
      </c>
      <c r="Q2259" s="63"/>
      <c r="R2259" s="63"/>
      <c r="S2259" s="8" t="s">
        <v>6720</v>
      </c>
      <c r="T2259" s="8" t="s">
        <v>6720</v>
      </c>
      <c r="U2259" s="8" t="s">
        <v>6416</v>
      </c>
      <c r="V2259" s="59" t="s">
        <v>6416</v>
      </c>
      <c r="W2259" s="59" t="str">
        <f t="shared" si="231"/>
        <v>Construction</v>
      </c>
      <c r="X2259" s="8" t="s">
        <v>3613</v>
      </c>
      <c r="Y2259" s="23">
        <v>2</v>
      </c>
      <c r="Z2259" s="35">
        <v>45347</v>
      </c>
      <c r="AA2259" s="35">
        <v>45348</v>
      </c>
      <c r="AB2259" s="42">
        <v>1864.08</v>
      </c>
    </row>
    <row r="2260" spans="1:28" x14ac:dyDescent="0.2">
      <c r="A2260" s="69" t="s">
        <v>1222</v>
      </c>
      <c r="B2260" s="3" t="s">
        <v>6776</v>
      </c>
      <c r="C2260" s="3" t="s">
        <v>6714</v>
      </c>
      <c r="D2260" s="62" t="s">
        <v>6449</v>
      </c>
      <c r="E2260" s="92"/>
      <c r="F2260" s="64" t="str">
        <f t="shared" si="232"/>
        <v>The Ring</v>
      </c>
      <c r="G2260" s="92"/>
      <c r="H2260" s="65" t="str">
        <f t="shared" si="233"/>
        <v>Level 00</v>
      </c>
      <c r="I2260" s="92"/>
      <c r="J2260" s="67" t="str">
        <f t="shared" si="229"/>
        <v>Zone R3</v>
      </c>
      <c r="K2260" s="92"/>
      <c r="L2260" s="68" t="str">
        <f t="shared" si="230"/>
        <v>R3 / E0</v>
      </c>
      <c r="M2260" s="69" t="s">
        <v>1222</v>
      </c>
      <c r="N2260" s="69" t="str">
        <f t="shared" si="234"/>
        <v>S. DQ. R.</v>
      </c>
      <c r="O2260" s="92"/>
      <c r="P2260" s="70" t="str">
        <f t="shared" si="235"/>
        <v>R2 / J1</v>
      </c>
      <c r="Q2260" s="92"/>
      <c r="R2260" s="92"/>
      <c r="S2260" s="3" t="s">
        <v>6714</v>
      </c>
      <c r="T2260" s="3" t="s">
        <v>6714</v>
      </c>
      <c r="U2260" s="3" t="s">
        <v>6714</v>
      </c>
      <c r="V2260" s="59" t="s">
        <v>1222</v>
      </c>
      <c r="W2260" s="59" t="str">
        <f t="shared" si="231"/>
        <v>Construction            S. DQ. R.</v>
      </c>
      <c r="X2260" s="3"/>
      <c r="Y2260" s="49">
        <v>5</v>
      </c>
      <c r="Z2260" s="50">
        <v>45347</v>
      </c>
      <c r="AA2260" s="50">
        <v>45351</v>
      </c>
      <c r="AB2260" s="52">
        <v>14912.61</v>
      </c>
    </row>
    <row r="2261" spans="1:28" ht="25.5" x14ac:dyDescent="0.2">
      <c r="A2261" s="66" t="s">
        <v>3614</v>
      </c>
      <c r="B2261" s="11" t="s">
        <v>6416</v>
      </c>
      <c r="C2261" s="11" t="s">
        <v>6416</v>
      </c>
      <c r="D2261" s="62" t="s">
        <v>6449</v>
      </c>
      <c r="E2261" s="66"/>
      <c r="F2261" s="64" t="str">
        <f t="shared" si="232"/>
        <v>The Ring</v>
      </c>
      <c r="G2261" s="66"/>
      <c r="H2261" s="65" t="str">
        <f t="shared" si="233"/>
        <v>Level 00</v>
      </c>
      <c r="I2261" s="66"/>
      <c r="J2261" s="67" t="str">
        <f t="shared" si="229"/>
        <v>Zone R3</v>
      </c>
      <c r="K2261" s="66"/>
      <c r="L2261" s="68" t="str">
        <f t="shared" si="230"/>
        <v>R3 / E0</v>
      </c>
      <c r="M2261" s="66"/>
      <c r="N2261" s="69" t="str">
        <f t="shared" si="234"/>
        <v>S. DQ. R.</v>
      </c>
      <c r="O2261" s="66"/>
      <c r="P2261" s="70" t="str">
        <f t="shared" si="235"/>
        <v>R2 / J1</v>
      </c>
      <c r="Q2261" s="66"/>
      <c r="R2261" s="66"/>
      <c r="S2261" s="11" t="s">
        <v>6714</v>
      </c>
      <c r="T2261" s="11" t="s">
        <v>6714</v>
      </c>
      <c r="U2261" s="11" t="s">
        <v>6416</v>
      </c>
      <c r="V2261" s="59" t="s">
        <v>6416</v>
      </c>
      <c r="W2261" s="59" t="str">
        <f t="shared" si="231"/>
        <v>Construction</v>
      </c>
      <c r="X2261" s="11" t="s">
        <v>3615</v>
      </c>
      <c r="Y2261" s="32">
        <v>3</v>
      </c>
      <c r="Z2261" s="39">
        <v>45347</v>
      </c>
      <c r="AA2261" s="39">
        <v>45349</v>
      </c>
      <c r="AB2261" s="48">
        <v>8071.25</v>
      </c>
    </row>
    <row r="2262" spans="1:28" x14ac:dyDescent="0.2">
      <c r="A2262" s="66" t="s">
        <v>3616</v>
      </c>
      <c r="B2262" s="11" t="s">
        <v>6416</v>
      </c>
      <c r="C2262" s="11" t="s">
        <v>6416</v>
      </c>
      <c r="D2262" s="62" t="s">
        <v>6449</v>
      </c>
      <c r="E2262" s="66"/>
      <c r="F2262" s="64" t="str">
        <f t="shared" si="232"/>
        <v>The Ring</v>
      </c>
      <c r="G2262" s="66"/>
      <c r="H2262" s="65" t="str">
        <f t="shared" si="233"/>
        <v>Level 00</v>
      </c>
      <c r="I2262" s="66"/>
      <c r="J2262" s="67" t="str">
        <f t="shared" si="229"/>
        <v>Zone R3</v>
      </c>
      <c r="K2262" s="66"/>
      <c r="L2262" s="68" t="str">
        <f t="shared" si="230"/>
        <v>R3 / E0</v>
      </c>
      <c r="M2262" s="66"/>
      <c r="N2262" s="69" t="str">
        <f t="shared" si="234"/>
        <v>S. DQ. R.</v>
      </c>
      <c r="O2262" s="66"/>
      <c r="P2262" s="70" t="str">
        <f t="shared" si="235"/>
        <v>R2 / J1</v>
      </c>
      <c r="Q2262" s="66"/>
      <c r="R2262" s="66"/>
      <c r="S2262" s="11" t="s">
        <v>6714</v>
      </c>
      <c r="T2262" s="11" t="s">
        <v>6714</v>
      </c>
      <c r="U2262" s="11" t="s">
        <v>6416</v>
      </c>
      <c r="V2262" s="59" t="s">
        <v>6416</v>
      </c>
      <c r="W2262" s="59" t="str">
        <f t="shared" si="231"/>
        <v>Construction</v>
      </c>
      <c r="X2262" s="11" t="s">
        <v>3617</v>
      </c>
      <c r="Y2262" s="32">
        <v>3</v>
      </c>
      <c r="Z2262" s="39">
        <v>45347</v>
      </c>
      <c r="AA2262" s="39">
        <v>45349</v>
      </c>
      <c r="AB2262" s="48">
        <v>3598.26</v>
      </c>
    </row>
    <row r="2263" spans="1:28" x14ac:dyDescent="0.2">
      <c r="A2263" s="66" t="s">
        <v>3618</v>
      </c>
      <c r="B2263" s="11" t="s">
        <v>6416</v>
      </c>
      <c r="C2263" s="11" t="s">
        <v>6416</v>
      </c>
      <c r="D2263" s="62" t="s">
        <v>6449</v>
      </c>
      <c r="E2263" s="66"/>
      <c r="F2263" s="64" t="str">
        <f t="shared" si="232"/>
        <v>The Ring</v>
      </c>
      <c r="G2263" s="66"/>
      <c r="H2263" s="65" t="str">
        <f t="shared" si="233"/>
        <v>Level 00</v>
      </c>
      <c r="I2263" s="66"/>
      <c r="J2263" s="67" t="str">
        <f t="shared" si="229"/>
        <v>Zone R3</v>
      </c>
      <c r="K2263" s="66"/>
      <c r="L2263" s="68" t="str">
        <f t="shared" si="230"/>
        <v>R3 / E0</v>
      </c>
      <c r="M2263" s="66"/>
      <c r="N2263" s="69" t="str">
        <f t="shared" si="234"/>
        <v>S. DQ. R.</v>
      </c>
      <c r="O2263" s="66"/>
      <c r="P2263" s="70" t="str">
        <f t="shared" si="235"/>
        <v>R2 / J1</v>
      </c>
      <c r="Q2263" s="66"/>
      <c r="R2263" s="66"/>
      <c r="S2263" s="11" t="s">
        <v>6714</v>
      </c>
      <c r="T2263" s="11" t="s">
        <v>6714</v>
      </c>
      <c r="U2263" s="11" t="s">
        <v>6416</v>
      </c>
      <c r="V2263" s="59" t="s">
        <v>6416</v>
      </c>
      <c r="W2263" s="59" t="str">
        <f t="shared" si="231"/>
        <v>Construction</v>
      </c>
      <c r="X2263" s="11" t="s">
        <v>3619</v>
      </c>
      <c r="Y2263" s="32">
        <v>2</v>
      </c>
      <c r="Z2263" s="39">
        <v>45348</v>
      </c>
      <c r="AA2263" s="39">
        <v>45349</v>
      </c>
      <c r="AB2263" s="34">
        <v>795.57</v>
      </c>
    </row>
    <row r="2264" spans="1:28" x14ac:dyDescent="0.2">
      <c r="A2264" s="66" t="s">
        <v>3620</v>
      </c>
      <c r="B2264" s="11" t="s">
        <v>6416</v>
      </c>
      <c r="C2264" s="11" t="s">
        <v>6416</v>
      </c>
      <c r="D2264" s="62" t="s">
        <v>6449</v>
      </c>
      <c r="E2264" s="66"/>
      <c r="F2264" s="64" t="str">
        <f t="shared" si="232"/>
        <v>The Ring</v>
      </c>
      <c r="G2264" s="66"/>
      <c r="H2264" s="65" t="str">
        <f t="shared" si="233"/>
        <v>Level 00</v>
      </c>
      <c r="I2264" s="66"/>
      <c r="J2264" s="67" t="str">
        <f t="shared" si="229"/>
        <v>Zone R3</v>
      </c>
      <c r="K2264" s="66"/>
      <c r="L2264" s="68" t="str">
        <f t="shared" si="230"/>
        <v>R3 / E0</v>
      </c>
      <c r="M2264" s="66"/>
      <c r="N2264" s="69" t="str">
        <f t="shared" si="234"/>
        <v>S. DQ. R.</v>
      </c>
      <c r="O2264" s="66"/>
      <c r="P2264" s="70" t="str">
        <f t="shared" si="235"/>
        <v>R2 / J1</v>
      </c>
      <c r="Q2264" s="66"/>
      <c r="R2264" s="66"/>
      <c r="S2264" s="11" t="s">
        <v>6714</v>
      </c>
      <c r="T2264" s="11" t="s">
        <v>6714</v>
      </c>
      <c r="U2264" s="11" t="s">
        <v>6416</v>
      </c>
      <c r="V2264" s="59" t="s">
        <v>6416</v>
      </c>
      <c r="W2264" s="59" t="str">
        <f t="shared" si="231"/>
        <v>Construction</v>
      </c>
      <c r="X2264" s="11" t="s">
        <v>3621</v>
      </c>
      <c r="Y2264" s="32">
        <v>2</v>
      </c>
      <c r="Z2264" s="39">
        <v>45348</v>
      </c>
      <c r="AA2264" s="39">
        <v>45349</v>
      </c>
      <c r="AB2264" s="34">
        <v>583.46</v>
      </c>
    </row>
    <row r="2265" spans="1:28" x14ac:dyDescent="0.2">
      <c r="A2265" s="63" t="s">
        <v>3622</v>
      </c>
      <c r="B2265" s="8" t="s">
        <v>6416</v>
      </c>
      <c r="C2265" s="8" t="s">
        <v>6416</v>
      </c>
      <c r="D2265" s="62" t="s">
        <v>6449</v>
      </c>
      <c r="E2265" s="63"/>
      <c r="F2265" s="64" t="str">
        <f t="shared" si="232"/>
        <v>The Ring</v>
      </c>
      <c r="G2265" s="63"/>
      <c r="H2265" s="65" t="str">
        <f t="shared" si="233"/>
        <v>Level 00</v>
      </c>
      <c r="I2265" s="63"/>
      <c r="J2265" s="67" t="str">
        <f t="shared" si="229"/>
        <v>Zone R3</v>
      </c>
      <c r="K2265" s="63"/>
      <c r="L2265" s="68" t="str">
        <f t="shared" si="230"/>
        <v>R3 / E0</v>
      </c>
      <c r="M2265" s="63"/>
      <c r="N2265" s="69" t="str">
        <f t="shared" si="234"/>
        <v>S. DQ. R.</v>
      </c>
      <c r="O2265" s="63"/>
      <c r="P2265" s="70" t="str">
        <f t="shared" si="235"/>
        <v>R2 / J1</v>
      </c>
      <c r="Q2265" s="63"/>
      <c r="R2265" s="63"/>
      <c r="S2265" s="8" t="s">
        <v>6714</v>
      </c>
      <c r="T2265" s="8" t="s">
        <v>6714</v>
      </c>
      <c r="U2265" s="8" t="s">
        <v>6416</v>
      </c>
      <c r="V2265" s="59" t="s">
        <v>6416</v>
      </c>
      <c r="W2265" s="59" t="str">
        <f t="shared" si="231"/>
        <v>Construction</v>
      </c>
      <c r="X2265" s="8" t="s">
        <v>3623</v>
      </c>
      <c r="Y2265" s="23">
        <v>2</v>
      </c>
      <c r="Z2265" s="35">
        <v>45350</v>
      </c>
      <c r="AA2265" s="35">
        <v>45351</v>
      </c>
      <c r="AB2265" s="42">
        <v>1864.08</v>
      </c>
    </row>
    <row r="2266" spans="1:28" x14ac:dyDescent="0.2">
      <c r="A2266" s="68" t="s">
        <v>3624</v>
      </c>
      <c r="B2266" s="2" t="s">
        <v>6682</v>
      </c>
      <c r="C2266" s="2" t="s">
        <v>6777</v>
      </c>
      <c r="D2266" s="62" t="s">
        <v>6449</v>
      </c>
      <c r="E2266" s="92"/>
      <c r="F2266" s="64" t="str">
        <f t="shared" si="232"/>
        <v>The Ring</v>
      </c>
      <c r="G2266" s="92"/>
      <c r="H2266" s="65" t="str">
        <f t="shared" si="233"/>
        <v>Level 00</v>
      </c>
      <c r="I2266" s="92"/>
      <c r="J2266" s="67" t="str">
        <f t="shared" si="229"/>
        <v>Zone R3</v>
      </c>
      <c r="K2266" s="68" t="s">
        <v>3624</v>
      </c>
      <c r="L2266" s="68" t="str">
        <f t="shared" si="230"/>
        <v>R3 / F0</v>
      </c>
      <c r="M2266" s="92"/>
      <c r="N2266" s="69" t="str">
        <f t="shared" si="234"/>
        <v>S. DQ. R.</v>
      </c>
      <c r="O2266" s="92"/>
      <c r="P2266" s="70" t="str">
        <f t="shared" si="235"/>
        <v>R2 / J1</v>
      </c>
      <c r="Q2266" s="92"/>
      <c r="R2266" s="92"/>
      <c r="S2266" s="2" t="s">
        <v>6777</v>
      </c>
      <c r="T2266" s="2" t="s">
        <v>6777</v>
      </c>
      <c r="U2266" s="2" t="s">
        <v>6777</v>
      </c>
      <c r="V2266" s="59" t="s">
        <v>3624</v>
      </c>
      <c r="W2266" s="59" t="str">
        <f t="shared" si="231"/>
        <v>Construction          R3 / F0</v>
      </c>
      <c r="X2266" s="2"/>
      <c r="Y2266" s="43">
        <v>19</v>
      </c>
      <c r="Z2266" s="44">
        <v>45353</v>
      </c>
      <c r="AA2266" s="44">
        <v>45374</v>
      </c>
      <c r="AB2266" s="47">
        <v>74563.070000000007</v>
      </c>
    </row>
    <row r="2267" spans="1:28" x14ac:dyDescent="0.2">
      <c r="A2267" s="69" t="s">
        <v>1200</v>
      </c>
      <c r="B2267" s="3" t="s">
        <v>6777</v>
      </c>
      <c r="C2267" s="3" t="s">
        <v>6712</v>
      </c>
      <c r="D2267" s="62" t="s">
        <v>6449</v>
      </c>
      <c r="E2267" s="92"/>
      <c r="F2267" s="64" t="str">
        <f t="shared" si="232"/>
        <v>The Ring</v>
      </c>
      <c r="G2267" s="92"/>
      <c r="H2267" s="65" t="str">
        <f t="shared" si="233"/>
        <v>Level 00</v>
      </c>
      <c r="I2267" s="92"/>
      <c r="J2267" s="67" t="str">
        <f t="shared" si="229"/>
        <v>Zone R3</v>
      </c>
      <c r="K2267" s="92"/>
      <c r="L2267" s="68" t="str">
        <f t="shared" si="230"/>
        <v>R3 / F0</v>
      </c>
      <c r="M2267" s="69" t="s">
        <v>1200</v>
      </c>
      <c r="N2267" s="69" t="str">
        <f t="shared" si="234"/>
        <v>S. K. R.</v>
      </c>
      <c r="O2267" s="92"/>
      <c r="P2267" s="70" t="str">
        <f t="shared" si="235"/>
        <v>R2 / J1</v>
      </c>
      <c r="Q2267" s="92"/>
      <c r="R2267" s="92"/>
      <c r="S2267" s="3" t="s">
        <v>6712</v>
      </c>
      <c r="T2267" s="3" t="s">
        <v>6712</v>
      </c>
      <c r="U2267" s="3" t="s">
        <v>6712</v>
      </c>
      <c r="V2267" s="59" t="s">
        <v>1200</v>
      </c>
      <c r="W2267" s="59" t="str">
        <f t="shared" si="231"/>
        <v>Construction            S. K. R.</v>
      </c>
      <c r="X2267" s="3"/>
      <c r="Y2267" s="49">
        <v>5</v>
      </c>
      <c r="Z2267" s="50">
        <v>45353</v>
      </c>
      <c r="AA2267" s="50">
        <v>45357</v>
      </c>
      <c r="AB2267" s="52">
        <v>14912.61</v>
      </c>
    </row>
    <row r="2268" spans="1:28" ht="25.5" x14ac:dyDescent="0.2">
      <c r="A2268" s="66" t="s">
        <v>3625</v>
      </c>
      <c r="B2268" s="11" t="s">
        <v>6416</v>
      </c>
      <c r="C2268" s="11" t="s">
        <v>6416</v>
      </c>
      <c r="D2268" s="62" t="s">
        <v>6449</v>
      </c>
      <c r="E2268" s="66"/>
      <c r="F2268" s="64" t="str">
        <f t="shared" si="232"/>
        <v>The Ring</v>
      </c>
      <c r="G2268" s="66"/>
      <c r="H2268" s="65" t="str">
        <f t="shared" si="233"/>
        <v>Level 00</v>
      </c>
      <c r="I2268" s="66"/>
      <c r="J2268" s="67" t="str">
        <f t="shared" si="229"/>
        <v>Zone R3</v>
      </c>
      <c r="K2268" s="66"/>
      <c r="L2268" s="68" t="str">
        <f t="shared" si="230"/>
        <v>R3 / F0</v>
      </c>
      <c r="M2268" s="66"/>
      <c r="N2268" s="69" t="str">
        <f t="shared" si="234"/>
        <v>S. K. R.</v>
      </c>
      <c r="O2268" s="66"/>
      <c r="P2268" s="70" t="str">
        <f t="shared" si="235"/>
        <v>R2 / J1</v>
      </c>
      <c r="Q2268" s="66"/>
      <c r="R2268" s="66"/>
      <c r="S2268" s="11" t="s">
        <v>6712</v>
      </c>
      <c r="T2268" s="11" t="s">
        <v>6712</v>
      </c>
      <c r="U2268" s="11" t="s">
        <v>6416</v>
      </c>
      <c r="V2268" s="59" t="s">
        <v>6416</v>
      </c>
      <c r="W2268" s="59" t="str">
        <f t="shared" si="231"/>
        <v>Construction</v>
      </c>
      <c r="X2268" s="11" t="s">
        <v>3626</v>
      </c>
      <c r="Y2268" s="32">
        <v>3</v>
      </c>
      <c r="Z2268" s="39">
        <v>45353</v>
      </c>
      <c r="AA2268" s="39">
        <v>45355</v>
      </c>
      <c r="AB2268" s="48">
        <v>8071.25</v>
      </c>
    </row>
    <row r="2269" spans="1:28" x14ac:dyDescent="0.2">
      <c r="A2269" s="66" t="s">
        <v>3627</v>
      </c>
      <c r="B2269" s="11" t="s">
        <v>6416</v>
      </c>
      <c r="C2269" s="11" t="s">
        <v>6416</v>
      </c>
      <c r="D2269" s="62" t="s">
        <v>6449</v>
      </c>
      <c r="E2269" s="66"/>
      <c r="F2269" s="64" t="str">
        <f t="shared" si="232"/>
        <v>The Ring</v>
      </c>
      <c r="G2269" s="66"/>
      <c r="H2269" s="65" t="str">
        <f t="shared" si="233"/>
        <v>Level 00</v>
      </c>
      <c r="I2269" s="66"/>
      <c r="J2269" s="67" t="str">
        <f t="shared" si="229"/>
        <v>Zone R3</v>
      </c>
      <c r="K2269" s="66"/>
      <c r="L2269" s="68" t="str">
        <f t="shared" si="230"/>
        <v>R3 / F0</v>
      </c>
      <c r="M2269" s="66"/>
      <c r="N2269" s="69" t="str">
        <f t="shared" si="234"/>
        <v>S. K. R.</v>
      </c>
      <c r="O2269" s="66"/>
      <c r="P2269" s="70" t="str">
        <f t="shared" si="235"/>
        <v>R2 / J1</v>
      </c>
      <c r="Q2269" s="66"/>
      <c r="R2269" s="66"/>
      <c r="S2269" s="11" t="s">
        <v>6712</v>
      </c>
      <c r="T2269" s="11" t="s">
        <v>6712</v>
      </c>
      <c r="U2269" s="11" t="s">
        <v>6416</v>
      </c>
      <c r="V2269" s="59" t="s">
        <v>6416</v>
      </c>
      <c r="W2269" s="59" t="str">
        <f t="shared" si="231"/>
        <v>Construction</v>
      </c>
      <c r="X2269" s="11" t="s">
        <v>3628</v>
      </c>
      <c r="Y2269" s="32">
        <v>3</v>
      </c>
      <c r="Z2269" s="39">
        <v>45353</v>
      </c>
      <c r="AA2269" s="39">
        <v>45355</v>
      </c>
      <c r="AB2269" s="48">
        <v>3598.26</v>
      </c>
    </row>
    <row r="2270" spans="1:28" x14ac:dyDescent="0.2">
      <c r="A2270" s="66" t="s">
        <v>3629</v>
      </c>
      <c r="B2270" s="11" t="s">
        <v>6416</v>
      </c>
      <c r="C2270" s="11" t="s">
        <v>6416</v>
      </c>
      <c r="D2270" s="62" t="s">
        <v>6449</v>
      </c>
      <c r="E2270" s="66"/>
      <c r="F2270" s="64" t="str">
        <f t="shared" si="232"/>
        <v>The Ring</v>
      </c>
      <c r="G2270" s="66"/>
      <c r="H2270" s="65" t="str">
        <f t="shared" si="233"/>
        <v>Level 00</v>
      </c>
      <c r="I2270" s="66"/>
      <c r="J2270" s="67" t="str">
        <f t="shared" si="229"/>
        <v>Zone R3</v>
      </c>
      <c r="K2270" s="66"/>
      <c r="L2270" s="68" t="str">
        <f t="shared" si="230"/>
        <v>R3 / F0</v>
      </c>
      <c r="M2270" s="66"/>
      <c r="N2270" s="69" t="str">
        <f t="shared" si="234"/>
        <v>S. K. R.</v>
      </c>
      <c r="O2270" s="66"/>
      <c r="P2270" s="70" t="str">
        <f t="shared" si="235"/>
        <v>R2 / J1</v>
      </c>
      <c r="Q2270" s="66"/>
      <c r="R2270" s="66"/>
      <c r="S2270" s="11" t="s">
        <v>6712</v>
      </c>
      <c r="T2270" s="11" t="s">
        <v>6712</v>
      </c>
      <c r="U2270" s="11" t="s">
        <v>6416</v>
      </c>
      <c r="V2270" s="59" t="s">
        <v>6416</v>
      </c>
      <c r="W2270" s="59" t="str">
        <f t="shared" si="231"/>
        <v>Construction</v>
      </c>
      <c r="X2270" s="11" t="s">
        <v>3630</v>
      </c>
      <c r="Y2270" s="32">
        <v>2</v>
      </c>
      <c r="Z2270" s="39">
        <v>45354</v>
      </c>
      <c r="AA2270" s="39">
        <v>45355</v>
      </c>
      <c r="AB2270" s="34">
        <v>795.57</v>
      </c>
    </row>
    <row r="2271" spans="1:28" x14ac:dyDescent="0.2">
      <c r="A2271" s="66" t="s">
        <v>3631</v>
      </c>
      <c r="B2271" s="11" t="s">
        <v>6416</v>
      </c>
      <c r="C2271" s="11" t="s">
        <v>6416</v>
      </c>
      <c r="D2271" s="62" t="s">
        <v>6449</v>
      </c>
      <c r="E2271" s="66"/>
      <c r="F2271" s="64" t="str">
        <f t="shared" si="232"/>
        <v>The Ring</v>
      </c>
      <c r="G2271" s="66"/>
      <c r="H2271" s="65" t="str">
        <f t="shared" si="233"/>
        <v>Level 00</v>
      </c>
      <c r="I2271" s="66"/>
      <c r="J2271" s="67" t="str">
        <f t="shared" si="229"/>
        <v>Zone R3</v>
      </c>
      <c r="K2271" s="66"/>
      <c r="L2271" s="68" t="str">
        <f t="shared" si="230"/>
        <v>R3 / F0</v>
      </c>
      <c r="M2271" s="66"/>
      <c r="N2271" s="69" t="str">
        <f t="shared" si="234"/>
        <v>S. K. R.</v>
      </c>
      <c r="O2271" s="66"/>
      <c r="P2271" s="70" t="str">
        <f t="shared" si="235"/>
        <v>R2 / J1</v>
      </c>
      <c r="Q2271" s="66"/>
      <c r="R2271" s="66"/>
      <c r="S2271" s="11" t="s">
        <v>6712</v>
      </c>
      <c r="T2271" s="11" t="s">
        <v>6712</v>
      </c>
      <c r="U2271" s="11" t="s">
        <v>6416</v>
      </c>
      <c r="V2271" s="59" t="s">
        <v>6416</v>
      </c>
      <c r="W2271" s="59" t="str">
        <f t="shared" si="231"/>
        <v>Construction</v>
      </c>
      <c r="X2271" s="11" t="s">
        <v>3632</v>
      </c>
      <c r="Y2271" s="32">
        <v>2</v>
      </c>
      <c r="Z2271" s="39">
        <v>45354</v>
      </c>
      <c r="AA2271" s="39">
        <v>45355</v>
      </c>
      <c r="AB2271" s="34">
        <v>583.46</v>
      </c>
    </row>
    <row r="2272" spans="1:28" x14ac:dyDescent="0.2">
      <c r="A2272" s="63" t="s">
        <v>3633</v>
      </c>
      <c r="B2272" s="8" t="s">
        <v>6416</v>
      </c>
      <c r="C2272" s="8" t="s">
        <v>6416</v>
      </c>
      <c r="D2272" s="62" t="s">
        <v>6449</v>
      </c>
      <c r="E2272" s="63"/>
      <c r="F2272" s="64" t="str">
        <f t="shared" si="232"/>
        <v>The Ring</v>
      </c>
      <c r="G2272" s="63"/>
      <c r="H2272" s="65" t="str">
        <f t="shared" si="233"/>
        <v>Level 00</v>
      </c>
      <c r="I2272" s="63"/>
      <c r="J2272" s="67" t="str">
        <f t="shared" si="229"/>
        <v>Zone R3</v>
      </c>
      <c r="K2272" s="63"/>
      <c r="L2272" s="68" t="str">
        <f t="shared" si="230"/>
        <v>R3 / F0</v>
      </c>
      <c r="M2272" s="63"/>
      <c r="N2272" s="69" t="str">
        <f t="shared" si="234"/>
        <v>S. K. R.</v>
      </c>
      <c r="O2272" s="63"/>
      <c r="P2272" s="70" t="str">
        <f t="shared" si="235"/>
        <v>R2 / J1</v>
      </c>
      <c r="Q2272" s="63"/>
      <c r="R2272" s="63"/>
      <c r="S2272" s="8" t="s">
        <v>6712</v>
      </c>
      <c r="T2272" s="8" t="s">
        <v>6712</v>
      </c>
      <c r="U2272" s="8" t="s">
        <v>6416</v>
      </c>
      <c r="V2272" s="59" t="s">
        <v>6416</v>
      </c>
      <c r="W2272" s="59" t="str">
        <f t="shared" si="231"/>
        <v>Construction</v>
      </c>
      <c r="X2272" s="8" t="s">
        <v>3634</v>
      </c>
      <c r="Y2272" s="23">
        <v>2</v>
      </c>
      <c r="Z2272" s="35">
        <v>45356</v>
      </c>
      <c r="AA2272" s="35">
        <v>45357</v>
      </c>
      <c r="AB2272" s="42">
        <v>1864.08</v>
      </c>
    </row>
    <row r="2273" spans="1:28" x14ac:dyDescent="0.2">
      <c r="A2273" s="69" t="s">
        <v>1211</v>
      </c>
      <c r="B2273" s="3" t="s">
        <v>6777</v>
      </c>
      <c r="C2273" s="3" t="s">
        <v>6713</v>
      </c>
      <c r="D2273" s="62" t="s">
        <v>6449</v>
      </c>
      <c r="E2273" s="92"/>
      <c r="F2273" s="64" t="str">
        <f t="shared" si="232"/>
        <v>The Ring</v>
      </c>
      <c r="G2273" s="92"/>
      <c r="H2273" s="65" t="str">
        <f t="shared" si="233"/>
        <v>Level 00</v>
      </c>
      <c r="I2273" s="92"/>
      <c r="J2273" s="67" t="str">
        <f t="shared" si="229"/>
        <v>Zone R3</v>
      </c>
      <c r="K2273" s="92"/>
      <c r="L2273" s="68" t="str">
        <f t="shared" si="230"/>
        <v>R3 / F0</v>
      </c>
      <c r="M2273" s="69" t="s">
        <v>1211</v>
      </c>
      <c r="N2273" s="69" t="str">
        <f t="shared" si="234"/>
        <v>S. DQ. L.</v>
      </c>
      <c r="O2273" s="92"/>
      <c r="P2273" s="70" t="str">
        <f t="shared" si="235"/>
        <v>R2 / J1</v>
      </c>
      <c r="Q2273" s="92"/>
      <c r="R2273" s="92"/>
      <c r="S2273" s="3" t="s">
        <v>6713</v>
      </c>
      <c r="T2273" s="3" t="s">
        <v>6713</v>
      </c>
      <c r="U2273" s="3" t="s">
        <v>6713</v>
      </c>
      <c r="V2273" s="59" t="s">
        <v>1211</v>
      </c>
      <c r="W2273" s="59" t="str">
        <f t="shared" si="231"/>
        <v>Construction            S. DQ. L.</v>
      </c>
      <c r="X2273" s="3"/>
      <c r="Y2273" s="49">
        <v>5</v>
      </c>
      <c r="Z2273" s="50">
        <v>45356</v>
      </c>
      <c r="AA2273" s="50">
        <v>45361</v>
      </c>
      <c r="AB2273" s="52">
        <v>14912.61</v>
      </c>
    </row>
    <row r="2274" spans="1:28" ht="25.5" x14ac:dyDescent="0.2">
      <c r="A2274" s="66" t="s">
        <v>3635</v>
      </c>
      <c r="B2274" s="11" t="s">
        <v>6416</v>
      </c>
      <c r="C2274" s="11" t="s">
        <v>6416</v>
      </c>
      <c r="D2274" s="62" t="s">
        <v>6449</v>
      </c>
      <c r="E2274" s="66"/>
      <c r="F2274" s="64" t="str">
        <f t="shared" si="232"/>
        <v>The Ring</v>
      </c>
      <c r="G2274" s="66"/>
      <c r="H2274" s="65" t="str">
        <f t="shared" si="233"/>
        <v>Level 00</v>
      </c>
      <c r="I2274" s="66"/>
      <c r="J2274" s="67" t="str">
        <f t="shared" ref="J2274:J2337" si="236">IF(I2274="",J2273,TRIM(I2274))</f>
        <v>Zone R3</v>
      </c>
      <c r="K2274" s="66"/>
      <c r="L2274" s="68" t="str">
        <f t="shared" si="230"/>
        <v>R3 / F0</v>
      </c>
      <c r="M2274" s="66"/>
      <c r="N2274" s="69" t="str">
        <f t="shared" si="234"/>
        <v>S. DQ. L.</v>
      </c>
      <c r="O2274" s="66"/>
      <c r="P2274" s="70" t="str">
        <f t="shared" si="235"/>
        <v>R2 / J1</v>
      </c>
      <c r="Q2274" s="66"/>
      <c r="R2274" s="66"/>
      <c r="S2274" s="11" t="s">
        <v>6713</v>
      </c>
      <c r="T2274" s="11" t="s">
        <v>6713</v>
      </c>
      <c r="U2274" s="11" t="s">
        <v>6416</v>
      </c>
      <c r="V2274" s="59" t="s">
        <v>6416</v>
      </c>
      <c r="W2274" s="59" t="str">
        <f t="shared" si="231"/>
        <v>Construction</v>
      </c>
      <c r="X2274" s="11" t="s">
        <v>3636</v>
      </c>
      <c r="Y2274" s="32">
        <v>3</v>
      </c>
      <c r="Z2274" s="39">
        <v>45356</v>
      </c>
      <c r="AA2274" s="39">
        <v>45358</v>
      </c>
      <c r="AB2274" s="48">
        <v>8071.25</v>
      </c>
    </row>
    <row r="2275" spans="1:28" x14ac:dyDescent="0.2">
      <c r="A2275" s="66" t="s">
        <v>3637</v>
      </c>
      <c r="B2275" s="11" t="s">
        <v>6416</v>
      </c>
      <c r="C2275" s="11" t="s">
        <v>6416</v>
      </c>
      <c r="D2275" s="62" t="s">
        <v>6449</v>
      </c>
      <c r="E2275" s="66"/>
      <c r="F2275" s="64" t="str">
        <f t="shared" si="232"/>
        <v>The Ring</v>
      </c>
      <c r="G2275" s="66"/>
      <c r="H2275" s="65" t="str">
        <f t="shared" si="233"/>
        <v>Level 00</v>
      </c>
      <c r="I2275" s="66"/>
      <c r="J2275" s="67" t="str">
        <f t="shared" si="236"/>
        <v>Zone R3</v>
      </c>
      <c r="K2275" s="66"/>
      <c r="L2275" s="68" t="str">
        <f t="shared" si="230"/>
        <v>R3 / F0</v>
      </c>
      <c r="M2275" s="66"/>
      <c r="N2275" s="69" t="str">
        <f t="shared" si="234"/>
        <v>S. DQ. L.</v>
      </c>
      <c r="O2275" s="66"/>
      <c r="P2275" s="70" t="str">
        <f t="shared" si="235"/>
        <v>R2 / J1</v>
      </c>
      <c r="Q2275" s="66"/>
      <c r="R2275" s="66"/>
      <c r="S2275" s="11" t="s">
        <v>6713</v>
      </c>
      <c r="T2275" s="11" t="s">
        <v>6713</v>
      </c>
      <c r="U2275" s="11" t="s">
        <v>6416</v>
      </c>
      <c r="V2275" s="59" t="s">
        <v>6416</v>
      </c>
      <c r="W2275" s="59" t="str">
        <f t="shared" si="231"/>
        <v>Construction</v>
      </c>
      <c r="X2275" s="11" t="s">
        <v>3638</v>
      </c>
      <c r="Y2275" s="32">
        <v>3</v>
      </c>
      <c r="Z2275" s="39">
        <v>45356</v>
      </c>
      <c r="AA2275" s="39">
        <v>45358</v>
      </c>
      <c r="AB2275" s="48">
        <v>3598.26</v>
      </c>
    </row>
    <row r="2276" spans="1:28" x14ac:dyDescent="0.2">
      <c r="A2276" s="66" t="s">
        <v>3639</v>
      </c>
      <c r="B2276" s="11" t="s">
        <v>6416</v>
      </c>
      <c r="C2276" s="11" t="s">
        <v>6416</v>
      </c>
      <c r="D2276" s="62" t="s">
        <v>6449</v>
      </c>
      <c r="E2276" s="66"/>
      <c r="F2276" s="64" t="str">
        <f t="shared" si="232"/>
        <v>The Ring</v>
      </c>
      <c r="G2276" s="66"/>
      <c r="H2276" s="65" t="str">
        <f t="shared" si="233"/>
        <v>Level 00</v>
      </c>
      <c r="I2276" s="66"/>
      <c r="J2276" s="67" t="str">
        <f t="shared" si="236"/>
        <v>Zone R3</v>
      </c>
      <c r="K2276" s="66"/>
      <c r="L2276" s="68" t="str">
        <f t="shared" ref="L2276:L2339" si="237">IF(K2276="",L2275,TRIM(K2276))</f>
        <v>R3 / F0</v>
      </c>
      <c r="M2276" s="66"/>
      <c r="N2276" s="69" t="str">
        <f t="shared" si="234"/>
        <v>S. DQ. L.</v>
      </c>
      <c r="O2276" s="66"/>
      <c r="P2276" s="70" t="str">
        <f t="shared" si="235"/>
        <v>R2 / J1</v>
      </c>
      <c r="Q2276" s="66"/>
      <c r="R2276" s="66"/>
      <c r="S2276" s="11" t="s">
        <v>6713</v>
      </c>
      <c r="T2276" s="11" t="s">
        <v>6713</v>
      </c>
      <c r="U2276" s="11" t="s">
        <v>6416</v>
      </c>
      <c r="V2276" s="59" t="s">
        <v>6416</v>
      </c>
      <c r="W2276" s="59" t="str">
        <f t="shared" si="231"/>
        <v>Construction</v>
      </c>
      <c r="X2276" s="11" t="s">
        <v>3640</v>
      </c>
      <c r="Y2276" s="32">
        <v>2</v>
      </c>
      <c r="Z2276" s="39">
        <v>45357</v>
      </c>
      <c r="AA2276" s="39">
        <v>45358</v>
      </c>
      <c r="AB2276" s="34">
        <v>795.57</v>
      </c>
    </row>
    <row r="2277" spans="1:28" x14ac:dyDescent="0.2">
      <c r="A2277" s="66" t="s">
        <v>3641</v>
      </c>
      <c r="B2277" s="11" t="s">
        <v>6416</v>
      </c>
      <c r="C2277" s="11" t="s">
        <v>6416</v>
      </c>
      <c r="D2277" s="62" t="s">
        <v>6449</v>
      </c>
      <c r="E2277" s="66"/>
      <c r="F2277" s="64" t="str">
        <f t="shared" si="232"/>
        <v>The Ring</v>
      </c>
      <c r="G2277" s="66"/>
      <c r="H2277" s="65" t="str">
        <f t="shared" si="233"/>
        <v>Level 00</v>
      </c>
      <c r="I2277" s="66"/>
      <c r="J2277" s="67" t="str">
        <f t="shared" si="236"/>
        <v>Zone R3</v>
      </c>
      <c r="K2277" s="66"/>
      <c r="L2277" s="68" t="str">
        <f t="shared" si="237"/>
        <v>R3 / F0</v>
      </c>
      <c r="M2277" s="66"/>
      <c r="N2277" s="69" t="str">
        <f t="shared" si="234"/>
        <v>S. DQ. L.</v>
      </c>
      <c r="O2277" s="66"/>
      <c r="P2277" s="70" t="str">
        <f t="shared" si="235"/>
        <v>R2 / J1</v>
      </c>
      <c r="Q2277" s="66"/>
      <c r="R2277" s="66"/>
      <c r="S2277" s="11" t="s">
        <v>6713</v>
      </c>
      <c r="T2277" s="11" t="s">
        <v>6713</v>
      </c>
      <c r="U2277" s="11" t="s">
        <v>6416</v>
      </c>
      <c r="V2277" s="59" t="s">
        <v>6416</v>
      </c>
      <c r="W2277" s="59" t="str">
        <f t="shared" si="231"/>
        <v>Construction</v>
      </c>
      <c r="X2277" s="11" t="s">
        <v>3642</v>
      </c>
      <c r="Y2277" s="32">
        <v>2</v>
      </c>
      <c r="Z2277" s="39">
        <v>45357</v>
      </c>
      <c r="AA2277" s="39">
        <v>45358</v>
      </c>
      <c r="AB2277" s="34">
        <v>583.46</v>
      </c>
    </row>
    <row r="2278" spans="1:28" x14ac:dyDescent="0.2">
      <c r="A2278" s="63" t="s">
        <v>3643</v>
      </c>
      <c r="B2278" s="8" t="s">
        <v>6416</v>
      </c>
      <c r="C2278" s="8" t="s">
        <v>6416</v>
      </c>
      <c r="D2278" s="62" t="s">
        <v>6449</v>
      </c>
      <c r="E2278" s="63"/>
      <c r="F2278" s="64" t="str">
        <f t="shared" si="232"/>
        <v>The Ring</v>
      </c>
      <c r="G2278" s="63"/>
      <c r="H2278" s="65" t="str">
        <f t="shared" si="233"/>
        <v>Level 00</v>
      </c>
      <c r="I2278" s="63"/>
      <c r="J2278" s="67" t="str">
        <f t="shared" si="236"/>
        <v>Zone R3</v>
      </c>
      <c r="K2278" s="63"/>
      <c r="L2278" s="68" t="str">
        <f t="shared" si="237"/>
        <v>R3 / F0</v>
      </c>
      <c r="M2278" s="63"/>
      <c r="N2278" s="69" t="str">
        <f t="shared" si="234"/>
        <v>S. DQ. L.</v>
      </c>
      <c r="O2278" s="63"/>
      <c r="P2278" s="70" t="str">
        <f t="shared" si="235"/>
        <v>R2 / J1</v>
      </c>
      <c r="Q2278" s="63"/>
      <c r="R2278" s="63"/>
      <c r="S2278" s="8" t="s">
        <v>6713</v>
      </c>
      <c r="T2278" s="8" t="s">
        <v>6713</v>
      </c>
      <c r="U2278" s="8" t="s">
        <v>6416</v>
      </c>
      <c r="V2278" s="59" t="s">
        <v>6416</v>
      </c>
      <c r="W2278" s="59" t="str">
        <f t="shared" si="231"/>
        <v>Construction</v>
      </c>
      <c r="X2278" s="8" t="s">
        <v>3644</v>
      </c>
      <c r="Y2278" s="23">
        <v>2</v>
      </c>
      <c r="Z2278" s="35">
        <v>45360</v>
      </c>
      <c r="AA2278" s="35">
        <v>45361</v>
      </c>
      <c r="AB2278" s="42">
        <v>1864.08</v>
      </c>
    </row>
    <row r="2279" spans="1:28" x14ac:dyDescent="0.2">
      <c r="A2279" s="69" t="s">
        <v>1222</v>
      </c>
      <c r="B2279" s="3" t="s">
        <v>6777</v>
      </c>
      <c r="C2279" s="3" t="s">
        <v>6714</v>
      </c>
      <c r="D2279" s="62" t="s">
        <v>6449</v>
      </c>
      <c r="E2279" s="92"/>
      <c r="F2279" s="64" t="str">
        <f t="shared" si="232"/>
        <v>The Ring</v>
      </c>
      <c r="G2279" s="92"/>
      <c r="H2279" s="65" t="str">
        <f t="shared" si="233"/>
        <v>Level 00</v>
      </c>
      <c r="I2279" s="92"/>
      <c r="J2279" s="67" t="str">
        <f t="shared" si="236"/>
        <v>Zone R3</v>
      </c>
      <c r="K2279" s="92"/>
      <c r="L2279" s="68" t="str">
        <f t="shared" si="237"/>
        <v>R3 / F0</v>
      </c>
      <c r="M2279" s="69" t="s">
        <v>1222</v>
      </c>
      <c r="N2279" s="69" t="str">
        <f t="shared" si="234"/>
        <v>S. DQ. R.</v>
      </c>
      <c r="O2279" s="92"/>
      <c r="P2279" s="70" t="str">
        <f t="shared" si="235"/>
        <v>R2 / J1</v>
      </c>
      <c r="Q2279" s="92"/>
      <c r="R2279" s="92"/>
      <c r="S2279" s="3" t="s">
        <v>6714</v>
      </c>
      <c r="T2279" s="3" t="s">
        <v>6714</v>
      </c>
      <c r="U2279" s="3" t="s">
        <v>6714</v>
      </c>
      <c r="V2279" s="59" t="s">
        <v>1222</v>
      </c>
      <c r="W2279" s="59" t="str">
        <f t="shared" si="231"/>
        <v>Construction            S. DQ. R.</v>
      </c>
      <c r="X2279" s="3"/>
      <c r="Y2279" s="49">
        <v>5</v>
      </c>
      <c r="Z2279" s="50">
        <v>45360</v>
      </c>
      <c r="AA2279" s="50">
        <v>45364</v>
      </c>
      <c r="AB2279" s="52">
        <v>14912.61</v>
      </c>
    </row>
    <row r="2280" spans="1:28" ht="25.5" x14ac:dyDescent="0.2">
      <c r="A2280" s="66" t="s">
        <v>3645</v>
      </c>
      <c r="B2280" s="11" t="s">
        <v>6416</v>
      </c>
      <c r="C2280" s="11" t="s">
        <v>6416</v>
      </c>
      <c r="D2280" s="62" t="s">
        <v>6449</v>
      </c>
      <c r="E2280" s="66"/>
      <c r="F2280" s="64" t="str">
        <f t="shared" si="232"/>
        <v>The Ring</v>
      </c>
      <c r="G2280" s="66"/>
      <c r="H2280" s="65" t="str">
        <f t="shared" si="233"/>
        <v>Level 00</v>
      </c>
      <c r="I2280" s="66"/>
      <c r="J2280" s="67" t="str">
        <f t="shared" si="236"/>
        <v>Zone R3</v>
      </c>
      <c r="K2280" s="66"/>
      <c r="L2280" s="68" t="str">
        <f t="shared" si="237"/>
        <v>R3 / F0</v>
      </c>
      <c r="M2280" s="66"/>
      <c r="N2280" s="69" t="str">
        <f t="shared" si="234"/>
        <v>S. DQ. R.</v>
      </c>
      <c r="O2280" s="66"/>
      <c r="P2280" s="70" t="str">
        <f t="shared" si="235"/>
        <v>R2 / J1</v>
      </c>
      <c r="Q2280" s="66"/>
      <c r="R2280" s="66"/>
      <c r="S2280" s="11" t="s">
        <v>6714</v>
      </c>
      <c r="T2280" s="11" t="s">
        <v>6714</v>
      </c>
      <c r="U2280" s="11" t="s">
        <v>6416</v>
      </c>
      <c r="V2280" s="59" t="s">
        <v>6416</v>
      </c>
      <c r="W2280" s="59" t="str">
        <f t="shared" si="231"/>
        <v>Construction</v>
      </c>
      <c r="X2280" s="11" t="s">
        <v>3646</v>
      </c>
      <c r="Y2280" s="32">
        <v>3</v>
      </c>
      <c r="Z2280" s="39">
        <v>45360</v>
      </c>
      <c r="AA2280" s="39">
        <v>45362</v>
      </c>
      <c r="AB2280" s="48">
        <v>8071.25</v>
      </c>
    </row>
    <row r="2281" spans="1:28" x14ac:dyDescent="0.2">
      <c r="A2281" s="66" t="s">
        <v>3647</v>
      </c>
      <c r="B2281" s="11" t="s">
        <v>6416</v>
      </c>
      <c r="C2281" s="11" t="s">
        <v>6416</v>
      </c>
      <c r="D2281" s="62" t="s">
        <v>6449</v>
      </c>
      <c r="E2281" s="66"/>
      <c r="F2281" s="64" t="str">
        <f t="shared" si="232"/>
        <v>The Ring</v>
      </c>
      <c r="G2281" s="66"/>
      <c r="H2281" s="65" t="str">
        <f t="shared" si="233"/>
        <v>Level 00</v>
      </c>
      <c r="I2281" s="66"/>
      <c r="J2281" s="67" t="str">
        <f t="shared" si="236"/>
        <v>Zone R3</v>
      </c>
      <c r="K2281" s="66"/>
      <c r="L2281" s="68" t="str">
        <f t="shared" si="237"/>
        <v>R3 / F0</v>
      </c>
      <c r="M2281" s="66"/>
      <c r="N2281" s="69" t="str">
        <f t="shared" si="234"/>
        <v>S. DQ. R.</v>
      </c>
      <c r="O2281" s="66"/>
      <c r="P2281" s="70" t="str">
        <f t="shared" si="235"/>
        <v>R2 / J1</v>
      </c>
      <c r="Q2281" s="66"/>
      <c r="R2281" s="66"/>
      <c r="S2281" s="11" t="s">
        <v>6714</v>
      </c>
      <c r="T2281" s="11" t="s">
        <v>6714</v>
      </c>
      <c r="U2281" s="11" t="s">
        <v>6416</v>
      </c>
      <c r="V2281" s="59" t="s">
        <v>6416</v>
      </c>
      <c r="W2281" s="59" t="str">
        <f t="shared" si="231"/>
        <v>Construction</v>
      </c>
      <c r="X2281" s="11" t="s">
        <v>3648</v>
      </c>
      <c r="Y2281" s="32">
        <v>3</v>
      </c>
      <c r="Z2281" s="39">
        <v>45360</v>
      </c>
      <c r="AA2281" s="39">
        <v>45362</v>
      </c>
      <c r="AB2281" s="48">
        <v>3598.26</v>
      </c>
    </row>
    <row r="2282" spans="1:28" x14ac:dyDescent="0.2">
      <c r="A2282" s="66" t="s">
        <v>3649</v>
      </c>
      <c r="B2282" s="11" t="s">
        <v>6416</v>
      </c>
      <c r="C2282" s="11" t="s">
        <v>6416</v>
      </c>
      <c r="D2282" s="62" t="s">
        <v>6449</v>
      </c>
      <c r="E2282" s="66"/>
      <c r="F2282" s="64" t="str">
        <f t="shared" si="232"/>
        <v>The Ring</v>
      </c>
      <c r="G2282" s="66"/>
      <c r="H2282" s="65" t="str">
        <f t="shared" si="233"/>
        <v>Level 00</v>
      </c>
      <c r="I2282" s="66"/>
      <c r="J2282" s="67" t="str">
        <f t="shared" si="236"/>
        <v>Zone R3</v>
      </c>
      <c r="K2282" s="66"/>
      <c r="L2282" s="68" t="str">
        <f t="shared" si="237"/>
        <v>R3 / F0</v>
      </c>
      <c r="M2282" s="66"/>
      <c r="N2282" s="69" t="str">
        <f t="shared" si="234"/>
        <v>S. DQ. R.</v>
      </c>
      <c r="O2282" s="66"/>
      <c r="P2282" s="70" t="str">
        <f t="shared" si="235"/>
        <v>R2 / J1</v>
      </c>
      <c r="Q2282" s="66"/>
      <c r="R2282" s="66"/>
      <c r="S2282" s="11" t="s">
        <v>6714</v>
      </c>
      <c r="T2282" s="11" t="s">
        <v>6714</v>
      </c>
      <c r="U2282" s="11" t="s">
        <v>6416</v>
      </c>
      <c r="V2282" s="59" t="s">
        <v>6416</v>
      </c>
      <c r="W2282" s="59" t="str">
        <f t="shared" si="231"/>
        <v>Construction</v>
      </c>
      <c r="X2282" s="11" t="s">
        <v>3650</v>
      </c>
      <c r="Y2282" s="32">
        <v>2</v>
      </c>
      <c r="Z2282" s="39">
        <v>45361</v>
      </c>
      <c r="AA2282" s="39">
        <v>45362</v>
      </c>
      <c r="AB2282" s="34">
        <v>795.57</v>
      </c>
    </row>
    <row r="2283" spans="1:28" x14ac:dyDescent="0.2">
      <c r="A2283" s="66" t="s">
        <v>3651</v>
      </c>
      <c r="B2283" s="11" t="s">
        <v>6416</v>
      </c>
      <c r="C2283" s="11" t="s">
        <v>6416</v>
      </c>
      <c r="D2283" s="62" t="s">
        <v>6449</v>
      </c>
      <c r="E2283" s="66"/>
      <c r="F2283" s="64" t="str">
        <f t="shared" si="232"/>
        <v>The Ring</v>
      </c>
      <c r="G2283" s="66"/>
      <c r="H2283" s="65" t="str">
        <f t="shared" si="233"/>
        <v>Level 00</v>
      </c>
      <c r="I2283" s="66"/>
      <c r="J2283" s="67" t="str">
        <f t="shared" si="236"/>
        <v>Zone R3</v>
      </c>
      <c r="K2283" s="66"/>
      <c r="L2283" s="68" t="str">
        <f t="shared" si="237"/>
        <v>R3 / F0</v>
      </c>
      <c r="M2283" s="66"/>
      <c r="N2283" s="69" t="str">
        <f t="shared" si="234"/>
        <v>S. DQ. R.</v>
      </c>
      <c r="O2283" s="66"/>
      <c r="P2283" s="70" t="str">
        <f t="shared" si="235"/>
        <v>R2 / J1</v>
      </c>
      <c r="Q2283" s="66"/>
      <c r="R2283" s="66"/>
      <c r="S2283" s="11" t="s">
        <v>6714</v>
      </c>
      <c r="T2283" s="11" t="s">
        <v>6714</v>
      </c>
      <c r="U2283" s="11" t="s">
        <v>6416</v>
      </c>
      <c r="V2283" s="59" t="s">
        <v>6416</v>
      </c>
      <c r="W2283" s="59" t="str">
        <f t="shared" si="231"/>
        <v>Construction</v>
      </c>
      <c r="X2283" s="11" t="s">
        <v>3652</v>
      </c>
      <c r="Y2283" s="32">
        <v>2</v>
      </c>
      <c r="Z2283" s="39">
        <v>45361</v>
      </c>
      <c r="AA2283" s="39">
        <v>45362</v>
      </c>
      <c r="AB2283" s="34">
        <v>583.46</v>
      </c>
    </row>
    <row r="2284" spans="1:28" x14ac:dyDescent="0.2">
      <c r="A2284" s="63" t="s">
        <v>3653</v>
      </c>
      <c r="B2284" s="8" t="s">
        <v>6416</v>
      </c>
      <c r="C2284" s="8" t="s">
        <v>6416</v>
      </c>
      <c r="D2284" s="62" t="s">
        <v>6449</v>
      </c>
      <c r="E2284" s="63"/>
      <c r="F2284" s="64" t="str">
        <f t="shared" si="232"/>
        <v>The Ring</v>
      </c>
      <c r="G2284" s="63"/>
      <c r="H2284" s="65" t="str">
        <f t="shared" si="233"/>
        <v>Level 00</v>
      </c>
      <c r="I2284" s="63"/>
      <c r="J2284" s="67" t="str">
        <f t="shared" si="236"/>
        <v>Zone R3</v>
      </c>
      <c r="K2284" s="63"/>
      <c r="L2284" s="68" t="str">
        <f t="shared" si="237"/>
        <v>R3 / F0</v>
      </c>
      <c r="M2284" s="63"/>
      <c r="N2284" s="69" t="str">
        <f t="shared" si="234"/>
        <v>S. DQ. R.</v>
      </c>
      <c r="O2284" s="63"/>
      <c r="P2284" s="70" t="str">
        <f t="shared" si="235"/>
        <v>R2 / J1</v>
      </c>
      <c r="Q2284" s="63"/>
      <c r="R2284" s="63"/>
      <c r="S2284" s="8" t="s">
        <v>6714</v>
      </c>
      <c r="T2284" s="8" t="s">
        <v>6714</v>
      </c>
      <c r="U2284" s="8" t="s">
        <v>6416</v>
      </c>
      <c r="V2284" s="59" t="s">
        <v>6416</v>
      </c>
      <c r="W2284" s="59" t="str">
        <f t="shared" si="231"/>
        <v>Construction</v>
      </c>
      <c r="X2284" s="8" t="s">
        <v>3654</v>
      </c>
      <c r="Y2284" s="23">
        <v>2</v>
      </c>
      <c r="Z2284" s="35">
        <v>45363</v>
      </c>
      <c r="AA2284" s="35">
        <v>45364</v>
      </c>
      <c r="AB2284" s="42">
        <v>1864.08</v>
      </c>
    </row>
    <row r="2285" spans="1:28" x14ac:dyDescent="0.2">
      <c r="A2285" s="69" t="s">
        <v>1233</v>
      </c>
      <c r="B2285" s="3" t="s">
        <v>6777</v>
      </c>
      <c r="C2285" s="3" t="s">
        <v>6715</v>
      </c>
      <c r="D2285" s="62" t="s">
        <v>6449</v>
      </c>
      <c r="E2285" s="92"/>
      <c r="F2285" s="64" t="str">
        <f t="shared" si="232"/>
        <v>The Ring</v>
      </c>
      <c r="G2285" s="92"/>
      <c r="H2285" s="65" t="str">
        <f t="shared" si="233"/>
        <v>Level 00</v>
      </c>
      <c r="I2285" s="92"/>
      <c r="J2285" s="67" t="str">
        <f t="shared" si="236"/>
        <v>Zone R3</v>
      </c>
      <c r="K2285" s="92"/>
      <c r="L2285" s="68" t="str">
        <f t="shared" si="237"/>
        <v>R3 / F0</v>
      </c>
      <c r="M2285" s="69" t="s">
        <v>1233</v>
      </c>
      <c r="N2285" s="69" t="str">
        <f t="shared" si="234"/>
        <v>JS. L.</v>
      </c>
      <c r="O2285" s="92"/>
      <c r="P2285" s="70" t="str">
        <f t="shared" si="235"/>
        <v>R2 / J1</v>
      </c>
      <c r="Q2285" s="92"/>
      <c r="R2285" s="92"/>
      <c r="S2285" s="3" t="s">
        <v>6715</v>
      </c>
      <c r="T2285" s="3" t="s">
        <v>6715</v>
      </c>
      <c r="U2285" s="3" t="s">
        <v>6715</v>
      </c>
      <c r="V2285" s="59" t="s">
        <v>1233</v>
      </c>
      <c r="W2285" s="59" t="str">
        <f t="shared" si="231"/>
        <v>Construction            JS. L.</v>
      </c>
      <c r="X2285" s="3"/>
      <c r="Y2285" s="49">
        <v>6</v>
      </c>
      <c r="Z2285" s="50">
        <v>45363</v>
      </c>
      <c r="AA2285" s="50">
        <v>45369</v>
      </c>
      <c r="AB2285" s="52">
        <v>14912.61</v>
      </c>
    </row>
    <row r="2286" spans="1:28" ht="25.5" x14ac:dyDescent="0.2">
      <c r="A2286" s="66" t="s">
        <v>3655</v>
      </c>
      <c r="B2286" s="11" t="s">
        <v>6416</v>
      </c>
      <c r="C2286" s="11" t="s">
        <v>6416</v>
      </c>
      <c r="D2286" s="62" t="s">
        <v>6449</v>
      </c>
      <c r="E2286" s="66"/>
      <c r="F2286" s="64" t="str">
        <f t="shared" si="232"/>
        <v>The Ring</v>
      </c>
      <c r="G2286" s="66"/>
      <c r="H2286" s="65" t="str">
        <f t="shared" si="233"/>
        <v>Level 00</v>
      </c>
      <c r="I2286" s="66"/>
      <c r="J2286" s="67" t="str">
        <f t="shared" si="236"/>
        <v>Zone R3</v>
      </c>
      <c r="K2286" s="66"/>
      <c r="L2286" s="68" t="str">
        <f t="shared" si="237"/>
        <v>R3 / F0</v>
      </c>
      <c r="M2286" s="66"/>
      <c r="N2286" s="69" t="str">
        <f t="shared" si="234"/>
        <v>JS. L.</v>
      </c>
      <c r="O2286" s="66"/>
      <c r="P2286" s="70" t="str">
        <f t="shared" si="235"/>
        <v>R2 / J1</v>
      </c>
      <c r="Q2286" s="66"/>
      <c r="R2286" s="66"/>
      <c r="S2286" s="11" t="s">
        <v>6715</v>
      </c>
      <c r="T2286" s="11" t="s">
        <v>6715</v>
      </c>
      <c r="U2286" s="11" t="s">
        <v>6416</v>
      </c>
      <c r="V2286" s="59" t="s">
        <v>6416</v>
      </c>
      <c r="W2286" s="59" t="str">
        <f t="shared" si="231"/>
        <v>Construction</v>
      </c>
      <c r="X2286" s="11" t="s">
        <v>3656</v>
      </c>
      <c r="Y2286" s="32">
        <v>4</v>
      </c>
      <c r="Z2286" s="39">
        <v>45363</v>
      </c>
      <c r="AA2286" s="39">
        <v>45367</v>
      </c>
      <c r="AB2286" s="48">
        <v>8071.25</v>
      </c>
    </row>
    <row r="2287" spans="1:28" x14ac:dyDescent="0.2">
      <c r="A2287" s="66" t="s">
        <v>3657</v>
      </c>
      <c r="B2287" s="11" t="s">
        <v>6416</v>
      </c>
      <c r="C2287" s="11" t="s">
        <v>6416</v>
      </c>
      <c r="D2287" s="62" t="s">
        <v>6449</v>
      </c>
      <c r="E2287" s="66"/>
      <c r="F2287" s="64" t="str">
        <f t="shared" si="232"/>
        <v>The Ring</v>
      </c>
      <c r="G2287" s="66"/>
      <c r="H2287" s="65" t="str">
        <f t="shared" si="233"/>
        <v>Level 00</v>
      </c>
      <c r="I2287" s="66"/>
      <c r="J2287" s="67" t="str">
        <f t="shared" si="236"/>
        <v>Zone R3</v>
      </c>
      <c r="K2287" s="66"/>
      <c r="L2287" s="68" t="str">
        <f t="shared" si="237"/>
        <v>R3 / F0</v>
      </c>
      <c r="M2287" s="66"/>
      <c r="N2287" s="69" t="str">
        <f t="shared" si="234"/>
        <v>JS. L.</v>
      </c>
      <c r="O2287" s="66"/>
      <c r="P2287" s="70" t="str">
        <f t="shared" si="235"/>
        <v>R2 / J1</v>
      </c>
      <c r="Q2287" s="66"/>
      <c r="R2287" s="66"/>
      <c r="S2287" s="11" t="s">
        <v>6715</v>
      </c>
      <c r="T2287" s="11" t="s">
        <v>6715</v>
      </c>
      <c r="U2287" s="11" t="s">
        <v>6416</v>
      </c>
      <c r="V2287" s="59" t="s">
        <v>6416</v>
      </c>
      <c r="W2287" s="59" t="str">
        <f t="shared" si="231"/>
        <v>Construction</v>
      </c>
      <c r="X2287" s="11" t="s">
        <v>3658</v>
      </c>
      <c r="Y2287" s="32">
        <v>4</v>
      </c>
      <c r="Z2287" s="39">
        <v>45363</v>
      </c>
      <c r="AA2287" s="39">
        <v>45367</v>
      </c>
      <c r="AB2287" s="48">
        <v>3598.26</v>
      </c>
    </row>
    <row r="2288" spans="1:28" x14ac:dyDescent="0.2">
      <c r="A2288" s="66" t="s">
        <v>3659</v>
      </c>
      <c r="B2288" s="11" t="s">
        <v>6416</v>
      </c>
      <c r="C2288" s="11" t="s">
        <v>6416</v>
      </c>
      <c r="D2288" s="62" t="s">
        <v>6449</v>
      </c>
      <c r="E2288" s="66"/>
      <c r="F2288" s="64" t="str">
        <f t="shared" si="232"/>
        <v>The Ring</v>
      </c>
      <c r="G2288" s="66"/>
      <c r="H2288" s="65" t="str">
        <f t="shared" si="233"/>
        <v>Level 00</v>
      </c>
      <c r="I2288" s="66"/>
      <c r="J2288" s="67" t="str">
        <f t="shared" si="236"/>
        <v>Zone R3</v>
      </c>
      <c r="K2288" s="66"/>
      <c r="L2288" s="68" t="str">
        <f t="shared" si="237"/>
        <v>R3 / F0</v>
      </c>
      <c r="M2288" s="66"/>
      <c r="N2288" s="69" t="str">
        <f t="shared" si="234"/>
        <v>JS. L.</v>
      </c>
      <c r="O2288" s="66"/>
      <c r="P2288" s="70" t="str">
        <f t="shared" si="235"/>
        <v>R2 / J1</v>
      </c>
      <c r="Q2288" s="66"/>
      <c r="R2288" s="66"/>
      <c r="S2288" s="11" t="s">
        <v>6715</v>
      </c>
      <c r="T2288" s="11" t="s">
        <v>6715</v>
      </c>
      <c r="U2288" s="11" t="s">
        <v>6416</v>
      </c>
      <c r="V2288" s="59" t="s">
        <v>6416</v>
      </c>
      <c r="W2288" s="59" t="str">
        <f t="shared" si="231"/>
        <v>Construction</v>
      </c>
      <c r="X2288" s="11" t="s">
        <v>3660</v>
      </c>
      <c r="Y2288" s="32">
        <v>2</v>
      </c>
      <c r="Z2288" s="39">
        <v>45365</v>
      </c>
      <c r="AA2288" s="39">
        <v>45367</v>
      </c>
      <c r="AB2288" s="34">
        <v>795.57</v>
      </c>
    </row>
    <row r="2289" spans="1:28" x14ac:dyDescent="0.2">
      <c r="A2289" s="66" t="s">
        <v>3661</v>
      </c>
      <c r="B2289" s="11" t="s">
        <v>6416</v>
      </c>
      <c r="C2289" s="11" t="s">
        <v>6416</v>
      </c>
      <c r="D2289" s="62" t="s">
        <v>6449</v>
      </c>
      <c r="E2289" s="66"/>
      <c r="F2289" s="64" t="str">
        <f t="shared" si="232"/>
        <v>The Ring</v>
      </c>
      <c r="G2289" s="66"/>
      <c r="H2289" s="65" t="str">
        <f t="shared" si="233"/>
        <v>Level 00</v>
      </c>
      <c r="I2289" s="66"/>
      <c r="J2289" s="67" t="str">
        <f t="shared" si="236"/>
        <v>Zone R3</v>
      </c>
      <c r="K2289" s="66"/>
      <c r="L2289" s="68" t="str">
        <f t="shared" si="237"/>
        <v>R3 / F0</v>
      </c>
      <c r="M2289" s="66"/>
      <c r="N2289" s="69" t="str">
        <f t="shared" si="234"/>
        <v>JS. L.</v>
      </c>
      <c r="O2289" s="66"/>
      <c r="P2289" s="70" t="str">
        <f t="shared" si="235"/>
        <v>R2 / J1</v>
      </c>
      <c r="Q2289" s="66"/>
      <c r="R2289" s="66"/>
      <c r="S2289" s="11" t="s">
        <v>6715</v>
      </c>
      <c r="T2289" s="11" t="s">
        <v>6715</v>
      </c>
      <c r="U2289" s="11" t="s">
        <v>6416</v>
      </c>
      <c r="V2289" s="59" t="s">
        <v>6416</v>
      </c>
      <c r="W2289" s="59" t="str">
        <f t="shared" si="231"/>
        <v>Construction</v>
      </c>
      <c r="X2289" s="11" t="s">
        <v>3662</v>
      </c>
      <c r="Y2289" s="32">
        <v>2</v>
      </c>
      <c r="Z2289" s="39">
        <v>45365</v>
      </c>
      <c r="AA2289" s="39">
        <v>45367</v>
      </c>
      <c r="AB2289" s="34">
        <v>583.46</v>
      </c>
    </row>
    <row r="2290" spans="1:28" x14ac:dyDescent="0.2">
      <c r="A2290" s="63" t="s">
        <v>3663</v>
      </c>
      <c r="B2290" s="8" t="s">
        <v>6416</v>
      </c>
      <c r="C2290" s="8" t="s">
        <v>6416</v>
      </c>
      <c r="D2290" s="62" t="s">
        <v>6449</v>
      </c>
      <c r="E2290" s="63"/>
      <c r="F2290" s="64" t="str">
        <f t="shared" si="232"/>
        <v>The Ring</v>
      </c>
      <c r="G2290" s="63"/>
      <c r="H2290" s="65" t="str">
        <f t="shared" si="233"/>
        <v>Level 00</v>
      </c>
      <c r="I2290" s="63"/>
      <c r="J2290" s="67" t="str">
        <f t="shared" si="236"/>
        <v>Zone R3</v>
      </c>
      <c r="K2290" s="63"/>
      <c r="L2290" s="68" t="str">
        <f t="shared" si="237"/>
        <v>R3 / F0</v>
      </c>
      <c r="M2290" s="63"/>
      <c r="N2290" s="69" t="str">
        <f t="shared" si="234"/>
        <v>JS. L.</v>
      </c>
      <c r="O2290" s="63"/>
      <c r="P2290" s="70" t="str">
        <f t="shared" si="235"/>
        <v>R2 / J1</v>
      </c>
      <c r="Q2290" s="63"/>
      <c r="R2290" s="63"/>
      <c r="S2290" s="8" t="s">
        <v>6715</v>
      </c>
      <c r="T2290" s="8" t="s">
        <v>6715</v>
      </c>
      <c r="U2290" s="8" t="s">
        <v>6416</v>
      </c>
      <c r="V2290" s="59" t="s">
        <v>6416</v>
      </c>
      <c r="W2290" s="59" t="str">
        <f t="shared" si="231"/>
        <v>Construction</v>
      </c>
      <c r="X2290" s="8" t="s">
        <v>3664</v>
      </c>
      <c r="Y2290" s="23">
        <v>2</v>
      </c>
      <c r="Z2290" s="35">
        <v>45368</v>
      </c>
      <c r="AA2290" s="35">
        <v>45369</v>
      </c>
      <c r="AB2290" s="42">
        <v>1864.08</v>
      </c>
    </row>
    <row r="2291" spans="1:28" x14ac:dyDescent="0.2">
      <c r="A2291" s="69" t="s">
        <v>1244</v>
      </c>
      <c r="B2291" s="3" t="s">
        <v>6777</v>
      </c>
      <c r="C2291" s="3" t="s">
        <v>6716</v>
      </c>
      <c r="D2291" s="62" t="s">
        <v>6449</v>
      </c>
      <c r="E2291" s="92"/>
      <c r="F2291" s="64" t="str">
        <f t="shared" si="232"/>
        <v>The Ring</v>
      </c>
      <c r="G2291" s="92"/>
      <c r="H2291" s="65" t="str">
        <f t="shared" si="233"/>
        <v>Level 00</v>
      </c>
      <c r="I2291" s="92"/>
      <c r="J2291" s="67" t="str">
        <f t="shared" si="236"/>
        <v>Zone R3</v>
      </c>
      <c r="K2291" s="92"/>
      <c r="L2291" s="68" t="str">
        <f t="shared" si="237"/>
        <v>R3 / F0</v>
      </c>
      <c r="M2291" s="69" t="s">
        <v>1244</v>
      </c>
      <c r="N2291" s="69" t="str">
        <f t="shared" si="234"/>
        <v>JS. R.</v>
      </c>
      <c r="O2291" s="92"/>
      <c r="P2291" s="70" t="str">
        <f t="shared" si="235"/>
        <v>R2 / J1</v>
      </c>
      <c r="Q2291" s="92"/>
      <c r="R2291" s="92"/>
      <c r="S2291" s="3" t="s">
        <v>6716</v>
      </c>
      <c r="T2291" s="3" t="s">
        <v>6716</v>
      </c>
      <c r="U2291" s="3" t="s">
        <v>6716</v>
      </c>
      <c r="V2291" s="59" t="s">
        <v>1244</v>
      </c>
      <c r="W2291" s="59" t="str">
        <f t="shared" si="231"/>
        <v>Construction            JS. R.</v>
      </c>
      <c r="X2291" s="3"/>
      <c r="Y2291" s="49">
        <v>6</v>
      </c>
      <c r="Z2291" s="50">
        <v>45368</v>
      </c>
      <c r="AA2291" s="50">
        <v>45374</v>
      </c>
      <c r="AB2291" s="52">
        <v>14912.61</v>
      </c>
    </row>
    <row r="2292" spans="1:28" ht="25.5" x14ac:dyDescent="0.2">
      <c r="A2292" s="66" t="s">
        <v>3665</v>
      </c>
      <c r="B2292" s="11" t="s">
        <v>6416</v>
      </c>
      <c r="C2292" s="11" t="s">
        <v>6416</v>
      </c>
      <c r="D2292" s="62" t="s">
        <v>6449</v>
      </c>
      <c r="E2292" s="66"/>
      <c r="F2292" s="64" t="str">
        <f t="shared" si="232"/>
        <v>The Ring</v>
      </c>
      <c r="G2292" s="66"/>
      <c r="H2292" s="65" t="str">
        <f t="shared" si="233"/>
        <v>Level 00</v>
      </c>
      <c r="I2292" s="66"/>
      <c r="J2292" s="67" t="str">
        <f t="shared" si="236"/>
        <v>Zone R3</v>
      </c>
      <c r="K2292" s="66"/>
      <c r="L2292" s="68" t="str">
        <f t="shared" si="237"/>
        <v>R3 / F0</v>
      </c>
      <c r="M2292" s="66"/>
      <c r="N2292" s="69" t="str">
        <f t="shared" si="234"/>
        <v>JS. R.</v>
      </c>
      <c r="O2292" s="66"/>
      <c r="P2292" s="70" t="str">
        <f t="shared" si="235"/>
        <v>R2 / J1</v>
      </c>
      <c r="Q2292" s="66"/>
      <c r="R2292" s="66"/>
      <c r="S2292" s="11" t="s">
        <v>6716</v>
      </c>
      <c r="T2292" s="11" t="s">
        <v>6716</v>
      </c>
      <c r="U2292" s="11" t="s">
        <v>6416</v>
      </c>
      <c r="V2292" s="59" t="s">
        <v>6416</v>
      </c>
      <c r="W2292" s="59" t="str">
        <f t="shared" si="231"/>
        <v>Construction</v>
      </c>
      <c r="X2292" s="11" t="s">
        <v>3666</v>
      </c>
      <c r="Y2292" s="32">
        <v>4</v>
      </c>
      <c r="Z2292" s="39">
        <v>45368</v>
      </c>
      <c r="AA2292" s="39">
        <v>45371</v>
      </c>
      <c r="AB2292" s="48">
        <v>8071.25</v>
      </c>
    </row>
    <row r="2293" spans="1:28" x14ac:dyDescent="0.2">
      <c r="A2293" s="66" t="s">
        <v>3667</v>
      </c>
      <c r="B2293" s="11" t="s">
        <v>6416</v>
      </c>
      <c r="C2293" s="11" t="s">
        <v>6416</v>
      </c>
      <c r="D2293" s="62" t="s">
        <v>6449</v>
      </c>
      <c r="E2293" s="66"/>
      <c r="F2293" s="64" t="str">
        <f t="shared" si="232"/>
        <v>The Ring</v>
      </c>
      <c r="G2293" s="66"/>
      <c r="H2293" s="65" t="str">
        <f t="shared" si="233"/>
        <v>Level 00</v>
      </c>
      <c r="I2293" s="66"/>
      <c r="J2293" s="67" t="str">
        <f t="shared" si="236"/>
        <v>Zone R3</v>
      </c>
      <c r="K2293" s="66"/>
      <c r="L2293" s="68" t="str">
        <f t="shared" si="237"/>
        <v>R3 / F0</v>
      </c>
      <c r="M2293" s="66"/>
      <c r="N2293" s="69" t="str">
        <f t="shared" si="234"/>
        <v>JS. R.</v>
      </c>
      <c r="O2293" s="66"/>
      <c r="P2293" s="70" t="str">
        <f t="shared" si="235"/>
        <v>R2 / J1</v>
      </c>
      <c r="Q2293" s="66"/>
      <c r="R2293" s="66"/>
      <c r="S2293" s="11" t="s">
        <v>6716</v>
      </c>
      <c r="T2293" s="11" t="s">
        <v>6716</v>
      </c>
      <c r="U2293" s="11" t="s">
        <v>6416</v>
      </c>
      <c r="V2293" s="59" t="s">
        <v>6416</v>
      </c>
      <c r="W2293" s="59" t="str">
        <f t="shared" si="231"/>
        <v>Construction</v>
      </c>
      <c r="X2293" s="11" t="s">
        <v>3668</v>
      </c>
      <c r="Y2293" s="32">
        <v>4</v>
      </c>
      <c r="Z2293" s="39">
        <v>45368</v>
      </c>
      <c r="AA2293" s="39">
        <v>45371</v>
      </c>
      <c r="AB2293" s="48">
        <v>3598.26</v>
      </c>
    </row>
    <row r="2294" spans="1:28" x14ac:dyDescent="0.2">
      <c r="A2294" s="66" t="s">
        <v>3669</v>
      </c>
      <c r="B2294" s="11" t="s">
        <v>6416</v>
      </c>
      <c r="C2294" s="11" t="s">
        <v>6416</v>
      </c>
      <c r="D2294" s="62" t="s">
        <v>6449</v>
      </c>
      <c r="E2294" s="66"/>
      <c r="F2294" s="64" t="str">
        <f t="shared" si="232"/>
        <v>The Ring</v>
      </c>
      <c r="G2294" s="66"/>
      <c r="H2294" s="65" t="str">
        <f t="shared" si="233"/>
        <v>Level 00</v>
      </c>
      <c r="I2294" s="66"/>
      <c r="J2294" s="67" t="str">
        <f t="shared" si="236"/>
        <v>Zone R3</v>
      </c>
      <c r="K2294" s="66"/>
      <c r="L2294" s="68" t="str">
        <f t="shared" si="237"/>
        <v>R3 / F0</v>
      </c>
      <c r="M2294" s="66"/>
      <c r="N2294" s="69" t="str">
        <f t="shared" si="234"/>
        <v>JS. R.</v>
      </c>
      <c r="O2294" s="66"/>
      <c r="P2294" s="70" t="str">
        <f t="shared" si="235"/>
        <v>R2 / J1</v>
      </c>
      <c r="Q2294" s="66"/>
      <c r="R2294" s="66"/>
      <c r="S2294" s="11" t="s">
        <v>6716</v>
      </c>
      <c r="T2294" s="11" t="s">
        <v>6716</v>
      </c>
      <c r="U2294" s="11" t="s">
        <v>6416</v>
      </c>
      <c r="V2294" s="59" t="s">
        <v>6416</v>
      </c>
      <c r="W2294" s="59" t="str">
        <f t="shared" si="231"/>
        <v>Construction</v>
      </c>
      <c r="X2294" s="11" t="s">
        <v>3670</v>
      </c>
      <c r="Y2294" s="32">
        <v>2</v>
      </c>
      <c r="Z2294" s="39">
        <v>45370</v>
      </c>
      <c r="AA2294" s="39">
        <v>45371</v>
      </c>
      <c r="AB2294" s="34">
        <v>795.57</v>
      </c>
    </row>
    <row r="2295" spans="1:28" x14ac:dyDescent="0.2">
      <c r="A2295" s="66" t="s">
        <v>3671</v>
      </c>
      <c r="B2295" s="11" t="s">
        <v>6416</v>
      </c>
      <c r="C2295" s="11" t="s">
        <v>6416</v>
      </c>
      <c r="D2295" s="62" t="s">
        <v>6449</v>
      </c>
      <c r="E2295" s="66"/>
      <c r="F2295" s="64" t="str">
        <f t="shared" si="232"/>
        <v>The Ring</v>
      </c>
      <c r="G2295" s="66"/>
      <c r="H2295" s="65" t="str">
        <f t="shared" si="233"/>
        <v>Level 00</v>
      </c>
      <c r="I2295" s="66"/>
      <c r="J2295" s="67" t="str">
        <f t="shared" si="236"/>
        <v>Zone R3</v>
      </c>
      <c r="K2295" s="66"/>
      <c r="L2295" s="68" t="str">
        <f t="shared" si="237"/>
        <v>R3 / F0</v>
      </c>
      <c r="M2295" s="66"/>
      <c r="N2295" s="69" t="str">
        <f t="shared" si="234"/>
        <v>JS. R.</v>
      </c>
      <c r="O2295" s="66"/>
      <c r="P2295" s="70" t="str">
        <f t="shared" si="235"/>
        <v>R2 / J1</v>
      </c>
      <c r="Q2295" s="66"/>
      <c r="R2295" s="66"/>
      <c r="S2295" s="11" t="s">
        <v>6716</v>
      </c>
      <c r="T2295" s="11" t="s">
        <v>6716</v>
      </c>
      <c r="U2295" s="11" t="s">
        <v>6416</v>
      </c>
      <c r="V2295" s="59" t="s">
        <v>6416</v>
      </c>
      <c r="W2295" s="59" t="str">
        <f t="shared" si="231"/>
        <v>Construction</v>
      </c>
      <c r="X2295" s="11" t="s">
        <v>3672</v>
      </c>
      <c r="Y2295" s="32">
        <v>2</v>
      </c>
      <c r="Z2295" s="39">
        <v>45370</v>
      </c>
      <c r="AA2295" s="39">
        <v>45371</v>
      </c>
      <c r="AB2295" s="34">
        <v>583.46</v>
      </c>
    </row>
    <row r="2296" spans="1:28" x14ac:dyDescent="0.2">
      <c r="A2296" s="63" t="s">
        <v>3673</v>
      </c>
      <c r="B2296" s="8" t="s">
        <v>6416</v>
      </c>
      <c r="C2296" s="8" t="s">
        <v>6416</v>
      </c>
      <c r="D2296" s="62" t="s">
        <v>6449</v>
      </c>
      <c r="E2296" s="63"/>
      <c r="F2296" s="64" t="str">
        <f t="shared" si="232"/>
        <v>The Ring</v>
      </c>
      <c r="G2296" s="63"/>
      <c r="H2296" s="65" t="str">
        <f t="shared" si="233"/>
        <v>Level 00</v>
      </c>
      <c r="I2296" s="63"/>
      <c r="J2296" s="67" t="str">
        <f t="shared" si="236"/>
        <v>Zone R3</v>
      </c>
      <c r="K2296" s="63"/>
      <c r="L2296" s="68" t="str">
        <f t="shared" si="237"/>
        <v>R3 / F0</v>
      </c>
      <c r="M2296" s="63"/>
      <c r="N2296" s="69" t="str">
        <f t="shared" si="234"/>
        <v>JS. R.</v>
      </c>
      <c r="O2296" s="63"/>
      <c r="P2296" s="70" t="str">
        <f t="shared" si="235"/>
        <v>R2 / J1</v>
      </c>
      <c r="Q2296" s="63"/>
      <c r="R2296" s="63"/>
      <c r="S2296" s="8" t="s">
        <v>6716</v>
      </c>
      <c r="T2296" s="8" t="s">
        <v>6716</v>
      </c>
      <c r="U2296" s="8" t="s">
        <v>6416</v>
      </c>
      <c r="V2296" s="59" t="s">
        <v>6416</v>
      </c>
      <c r="W2296" s="59" t="str">
        <f t="shared" si="231"/>
        <v>Construction</v>
      </c>
      <c r="X2296" s="8" t="s">
        <v>3674</v>
      </c>
      <c r="Y2296" s="23">
        <v>2</v>
      </c>
      <c r="Z2296" s="35">
        <v>45372</v>
      </c>
      <c r="AA2296" s="35">
        <v>45374</v>
      </c>
      <c r="AB2296" s="42">
        <v>1864.08</v>
      </c>
    </row>
    <row r="2297" spans="1:28" x14ac:dyDescent="0.2">
      <c r="A2297" s="68" t="s">
        <v>3675</v>
      </c>
      <c r="B2297" s="2" t="s">
        <v>6682</v>
      </c>
      <c r="C2297" s="2" t="s">
        <v>6778</v>
      </c>
      <c r="D2297" s="62" t="s">
        <v>6449</v>
      </c>
      <c r="E2297" s="92"/>
      <c r="F2297" s="64" t="str">
        <f t="shared" si="232"/>
        <v>The Ring</v>
      </c>
      <c r="G2297" s="92"/>
      <c r="H2297" s="65" t="str">
        <f t="shared" si="233"/>
        <v>Level 00</v>
      </c>
      <c r="I2297" s="92"/>
      <c r="J2297" s="67" t="str">
        <f t="shared" si="236"/>
        <v>Zone R3</v>
      </c>
      <c r="K2297" s="68" t="s">
        <v>3675</v>
      </c>
      <c r="L2297" s="68" t="str">
        <f t="shared" si="237"/>
        <v>R3 / Speciality Restaurant</v>
      </c>
      <c r="M2297" s="92"/>
      <c r="N2297" s="69" t="str">
        <f t="shared" si="234"/>
        <v>JS. R.</v>
      </c>
      <c r="O2297" s="92"/>
      <c r="P2297" s="70" t="str">
        <f t="shared" si="235"/>
        <v>R2 / J1</v>
      </c>
      <c r="Q2297" s="92"/>
      <c r="R2297" s="92"/>
      <c r="S2297" s="2" t="s">
        <v>6778</v>
      </c>
      <c r="T2297" s="2" t="s">
        <v>6778</v>
      </c>
      <c r="U2297" s="2" t="s">
        <v>6778</v>
      </c>
      <c r="V2297" s="59" t="s">
        <v>3675</v>
      </c>
      <c r="W2297" s="59" t="str">
        <f t="shared" si="231"/>
        <v>Construction          R3 / Speciality Restaurant</v>
      </c>
      <c r="X2297" s="2"/>
      <c r="Y2297" s="43">
        <v>16</v>
      </c>
      <c r="Z2297" s="44">
        <v>45375</v>
      </c>
      <c r="AA2297" s="44">
        <v>45396</v>
      </c>
      <c r="AB2297" s="47">
        <v>223270.07</v>
      </c>
    </row>
    <row r="2298" spans="1:28" ht="25.5" x14ac:dyDescent="0.2">
      <c r="A2298" s="66" t="s">
        <v>3676</v>
      </c>
      <c r="B2298" s="11" t="s">
        <v>6416</v>
      </c>
      <c r="C2298" s="11" t="s">
        <v>6416</v>
      </c>
      <c r="D2298" s="62" t="s">
        <v>6449</v>
      </c>
      <c r="E2298" s="66"/>
      <c r="F2298" s="64" t="str">
        <f t="shared" si="232"/>
        <v>The Ring</v>
      </c>
      <c r="G2298" s="66"/>
      <c r="H2298" s="65" t="str">
        <f t="shared" si="233"/>
        <v>Level 00</v>
      </c>
      <c r="I2298" s="66"/>
      <c r="J2298" s="67" t="str">
        <f t="shared" si="236"/>
        <v>Zone R3</v>
      </c>
      <c r="K2298" s="66"/>
      <c r="L2298" s="68" t="str">
        <f t="shared" si="237"/>
        <v>R3 / Speciality Restaurant</v>
      </c>
      <c r="M2298" s="66"/>
      <c r="N2298" s="69" t="str">
        <f t="shared" si="234"/>
        <v>JS. R.</v>
      </c>
      <c r="O2298" s="66"/>
      <c r="P2298" s="70" t="str">
        <f t="shared" si="235"/>
        <v>R2 / J1</v>
      </c>
      <c r="Q2298" s="66"/>
      <c r="R2298" s="66"/>
      <c r="S2298" s="11" t="s">
        <v>6778</v>
      </c>
      <c r="T2298" s="11" t="s">
        <v>6778</v>
      </c>
      <c r="U2298" s="11" t="s">
        <v>6416</v>
      </c>
      <c r="V2298" s="59" t="s">
        <v>6416</v>
      </c>
      <c r="W2298" s="59" t="str">
        <f t="shared" si="231"/>
        <v>Construction</v>
      </c>
      <c r="X2298" s="11" t="s">
        <v>3677</v>
      </c>
      <c r="Y2298" s="32">
        <v>14</v>
      </c>
      <c r="Z2298" s="39">
        <v>45375</v>
      </c>
      <c r="AA2298" s="39">
        <v>45390</v>
      </c>
      <c r="AB2298" s="48">
        <v>172012.45</v>
      </c>
    </row>
    <row r="2299" spans="1:28" x14ac:dyDescent="0.2">
      <c r="A2299" s="66" t="s">
        <v>3678</v>
      </c>
      <c r="B2299" s="11" t="s">
        <v>6416</v>
      </c>
      <c r="C2299" s="11" t="s">
        <v>6416</v>
      </c>
      <c r="D2299" s="62" t="s">
        <v>6449</v>
      </c>
      <c r="E2299" s="66"/>
      <c r="F2299" s="64" t="str">
        <f t="shared" si="232"/>
        <v>The Ring</v>
      </c>
      <c r="G2299" s="66"/>
      <c r="H2299" s="65" t="str">
        <f t="shared" si="233"/>
        <v>Level 00</v>
      </c>
      <c r="I2299" s="66"/>
      <c r="J2299" s="67" t="str">
        <f t="shared" si="236"/>
        <v>Zone R3</v>
      </c>
      <c r="K2299" s="66"/>
      <c r="L2299" s="68" t="str">
        <f t="shared" si="237"/>
        <v>R3 / Speciality Restaurant</v>
      </c>
      <c r="M2299" s="66"/>
      <c r="N2299" s="69" t="str">
        <f t="shared" si="234"/>
        <v>JS. R.</v>
      </c>
      <c r="O2299" s="66"/>
      <c r="P2299" s="70" t="str">
        <f t="shared" si="235"/>
        <v>R2 / J1</v>
      </c>
      <c r="Q2299" s="66"/>
      <c r="R2299" s="66"/>
      <c r="S2299" s="11" t="s">
        <v>6778</v>
      </c>
      <c r="T2299" s="11" t="s">
        <v>6778</v>
      </c>
      <c r="U2299" s="11" t="s">
        <v>6416</v>
      </c>
      <c r="V2299" s="59" t="s">
        <v>6416</v>
      </c>
      <c r="W2299" s="59" t="str">
        <f t="shared" si="231"/>
        <v>Construction</v>
      </c>
      <c r="X2299" s="11" t="s">
        <v>3679</v>
      </c>
      <c r="Y2299" s="32">
        <v>5</v>
      </c>
      <c r="Z2299" s="39">
        <v>45385</v>
      </c>
      <c r="AA2299" s="39">
        <v>45390</v>
      </c>
      <c r="AB2299" s="48">
        <v>14258.35</v>
      </c>
    </row>
    <row r="2300" spans="1:28" x14ac:dyDescent="0.2">
      <c r="A2300" s="66" t="s">
        <v>3680</v>
      </c>
      <c r="B2300" s="11" t="s">
        <v>6416</v>
      </c>
      <c r="C2300" s="11" t="s">
        <v>6416</v>
      </c>
      <c r="D2300" s="62" t="s">
        <v>6449</v>
      </c>
      <c r="E2300" s="66"/>
      <c r="F2300" s="64" t="str">
        <f t="shared" si="232"/>
        <v>The Ring</v>
      </c>
      <c r="G2300" s="66"/>
      <c r="H2300" s="65" t="str">
        <f t="shared" si="233"/>
        <v>Level 00</v>
      </c>
      <c r="I2300" s="66"/>
      <c r="J2300" s="67" t="str">
        <f t="shared" si="236"/>
        <v>Zone R3</v>
      </c>
      <c r="K2300" s="66"/>
      <c r="L2300" s="68" t="str">
        <f t="shared" si="237"/>
        <v>R3 / Speciality Restaurant</v>
      </c>
      <c r="M2300" s="66"/>
      <c r="N2300" s="69" t="str">
        <f t="shared" si="234"/>
        <v>JS. R.</v>
      </c>
      <c r="O2300" s="66"/>
      <c r="P2300" s="70" t="str">
        <f t="shared" si="235"/>
        <v>R2 / J1</v>
      </c>
      <c r="Q2300" s="66"/>
      <c r="R2300" s="66"/>
      <c r="S2300" s="11" t="s">
        <v>6778</v>
      </c>
      <c r="T2300" s="11" t="s">
        <v>6778</v>
      </c>
      <c r="U2300" s="11" t="s">
        <v>6416</v>
      </c>
      <c r="V2300" s="59" t="s">
        <v>6416</v>
      </c>
      <c r="W2300" s="59" t="str">
        <f t="shared" si="231"/>
        <v>Construction</v>
      </c>
      <c r="X2300" s="11" t="s">
        <v>3681</v>
      </c>
      <c r="Y2300" s="32">
        <v>2</v>
      </c>
      <c r="Z2300" s="39">
        <v>45389</v>
      </c>
      <c r="AA2300" s="39">
        <v>45390</v>
      </c>
      <c r="AB2300" s="48">
        <v>7110.9</v>
      </c>
    </row>
    <row r="2301" spans="1:28" x14ac:dyDescent="0.2">
      <c r="A2301" s="66" t="s">
        <v>3682</v>
      </c>
      <c r="B2301" s="11" t="s">
        <v>6416</v>
      </c>
      <c r="C2301" s="11" t="s">
        <v>6416</v>
      </c>
      <c r="D2301" s="62" t="s">
        <v>6449</v>
      </c>
      <c r="E2301" s="66"/>
      <c r="F2301" s="64" t="str">
        <f t="shared" si="232"/>
        <v>The Ring</v>
      </c>
      <c r="G2301" s="66"/>
      <c r="H2301" s="65" t="str">
        <f t="shared" si="233"/>
        <v>Level 00</v>
      </c>
      <c r="I2301" s="66"/>
      <c r="J2301" s="67" t="str">
        <f t="shared" si="236"/>
        <v>Zone R3</v>
      </c>
      <c r="K2301" s="66"/>
      <c r="L2301" s="68" t="str">
        <f t="shared" si="237"/>
        <v>R3 / Speciality Restaurant</v>
      </c>
      <c r="M2301" s="66"/>
      <c r="N2301" s="69" t="str">
        <f t="shared" si="234"/>
        <v>JS. R.</v>
      </c>
      <c r="O2301" s="66"/>
      <c r="P2301" s="70" t="str">
        <f t="shared" si="235"/>
        <v>R2 / J1</v>
      </c>
      <c r="Q2301" s="66"/>
      <c r="R2301" s="66"/>
      <c r="S2301" s="11" t="s">
        <v>6778</v>
      </c>
      <c r="T2301" s="11" t="s">
        <v>6778</v>
      </c>
      <c r="U2301" s="11" t="s">
        <v>6416</v>
      </c>
      <c r="V2301" s="59" t="s">
        <v>6416</v>
      </c>
      <c r="W2301" s="59" t="str">
        <f t="shared" si="231"/>
        <v>Construction</v>
      </c>
      <c r="X2301" s="11" t="s">
        <v>3683</v>
      </c>
      <c r="Y2301" s="32">
        <v>2</v>
      </c>
      <c r="Z2301" s="39">
        <v>45389</v>
      </c>
      <c r="AA2301" s="39">
        <v>45390</v>
      </c>
      <c r="AB2301" s="48">
        <v>1979.61</v>
      </c>
    </row>
    <row r="2302" spans="1:28" x14ac:dyDescent="0.2">
      <c r="A2302" s="63" t="s">
        <v>3684</v>
      </c>
      <c r="B2302" s="8" t="s">
        <v>6416</v>
      </c>
      <c r="C2302" s="8" t="s">
        <v>6416</v>
      </c>
      <c r="D2302" s="62" t="s">
        <v>6449</v>
      </c>
      <c r="E2302" s="63"/>
      <c r="F2302" s="64" t="str">
        <f t="shared" si="232"/>
        <v>The Ring</v>
      </c>
      <c r="G2302" s="63"/>
      <c r="H2302" s="65" t="str">
        <f t="shared" si="233"/>
        <v>Level 00</v>
      </c>
      <c r="I2302" s="63"/>
      <c r="J2302" s="67" t="str">
        <f t="shared" si="236"/>
        <v>Zone R3</v>
      </c>
      <c r="K2302" s="63"/>
      <c r="L2302" s="68" t="str">
        <f t="shared" si="237"/>
        <v>R3 / Speciality Restaurant</v>
      </c>
      <c r="M2302" s="63"/>
      <c r="N2302" s="69" t="str">
        <f t="shared" si="234"/>
        <v>JS. R.</v>
      </c>
      <c r="O2302" s="63"/>
      <c r="P2302" s="70" t="str">
        <f t="shared" si="235"/>
        <v>R2 / J1</v>
      </c>
      <c r="Q2302" s="63"/>
      <c r="R2302" s="63"/>
      <c r="S2302" s="8" t="s">
        <v>6778</v>
      </c>
      <c r="T2302" s="8" t="s">
        <v>6778</v>
      </c>
      <c r="U2302" s="8" t="s">
        <v>6416</v>
      </c>
      <c r="V2302" s="59" t="s">
        <v>6416</v>
      </c>
      <c r="W2302" s="59" t="str">
        <f t="shared" si="231"/>
        <v>Construction</v>
      </c>
      <c r="X2302" s="8" t="s">
        <v>3685</v>
      </c>
      <c r="Y2302" s="23">
        <v>2</v>
      </c>
      <c r="Z2302" s="35">
        <v>45391</v>
      </c>
      <c r="AA2302" s="35">
        <v>45396</v>
      </c>
      <c r="AB2302" s="42">
        <v>27908.76</v>
      </c>
    </row>
    <row r="2303" spans="1:28" x14ac:dyDescent="0.2">
      <c r="A2303" s="67" t="s">
        <v>3686</v>
      </c>
      <c r="B2303" s="12" t="s">
        <v>9886</v>
      </c>
      <c r="C2303" s="12" t="s">
        <v>6695</v>
      </c>
      <c r="D2303" s="62" t="s">
        <v>6449</v>
      </c>
      <c r="E2303" s="91"/>
      <c r="F2303" s="64" t="str">
        <f t="shared" si="232"/>
        <v>The Ring</v>
      </c>
      <c r="G2303" s="91"/>
      <c r="H2303" s="65" t="str">
        <f t="shared" si="233"/>
        <v>Level 00</v>
      </c>
      <c r="I2303" s="67" t="s">
        <v>3686</v>
      </c>
      <c r="J2303" s="67" t="str">
        <f t="shared" si="236"/>
        <v>Zone R3 (Leave out Area)</v>
      </c>
      <c r="K2303" s="91"/>
      <c r="L2303" s="68" t="str">
        <f t="shared" si="237"/>
        <v>R3 / Speciality Restaurant</v>
      </c>
      <c r="M2303" s="91"/>
      <c r="N2303" s="69" t="str">
        <f t="shared" si="234"/>
        <v>JS. R.</v>
      </c>
      <c r="O2303" s="91"/>
      <c r="P2303" s="70" t="str">
        <f t="shared" si="235"/>
        <v>R2 / J1</v>
      </c>
      <c r="Q2303" s="91"/>
      <c r="R2303" s="91"/>
      <c r="S2303" s="12" t="s">
        <v>6695</v>
      </c>
      <c r="T2303" s="12" t="s">
        <v>6695</v>
      </c>
      <c r="U2303" s="12" t="s">
        <v>6695</v>
      </c>
      <c r="V2303" s="59" t="s">
        <v>3686</v>
      </c>
      <c r="W2303" s="59" t="str">
        <f t="shared" si="231"/>
        <v>Construction        Zone R3 (Leave out Area)</v>
      </c>
      <c r="X2303" s="12"/>
      <c r="Y2303" s="36">
        <v>25</v>
      </c>
      <c r="Z2303" s="37">
        <v>45636</v>
      </c>
      <c r="AA2303" s="37">
        <v>45664</v>
      </c>
      <c r="AB2303" s="46">
        <v>115057.57</v>
      </c>
    </row>
    <row r="2304" spans="1:28" x14ac:dyDescent="0.2">
      <c r="A2304" s="68" t="s">
        <v>3687</v>
      </c>
      <c r="B2304" s="2" t="s">
        <v>6695</v>
      </c>
      <c r="C2304" s="2" t="s">
        <v>6779</v>
      </c>
      <c r="D2304" s="62" t="s">
        <v>6449</v>
      </c>
      <c r="E2304" s="92"/>
      <c r="F2304" s="64" t="str">
        <f t="shared" si="232"/>
        <v>The Ring</v>
      </c>
      <c r="G2304" s="92"/>
      <c r="H2304" s="65" t="str">
        <f t="shared" si="233"/>
        <v>Level 00</v>
      </c>
      <c r="I2304" s="92"/>
      <c r="J2304" s="67" t="str">
        <f t="shared" si="236"/>
        <v>Zone R3 (Leave out Area)</v>
      </c>
      <c r="K2304" s="68" t="s">
        <v>3687</v>
      </c>
      <c r="L2304" s="68" t="str">
        <f t="shared" si="237"/>
        <v>R3 / D0</v>
      </c>
      <c r="M2304" s="92"/>
      <c r="N2304" s="69" t="str">
        <f t="shared" si="234"/>
        <v>JS. R.</v>
      </c>
      <c r="O2304" s="92"/>
      <c r="P2304" s="70" t="str">
        <f t="shared" si="235"/>
        <v>R2 / J1</v>
      </c>
      <c r="Q2304" s="92"/>
      <c r="R2304" s="92"/>
      <c r="S2304" s="2" t="s">
        <v>6779</v>
      </c>
      <c r="T2304" s="2" t="s">
        <v>6779</v>
      </c>
      <c r="U2304" s="2" t="s">
        <v>6779</v>
      </c>
      <c r="V2304" s="59" t="s">
        <v>3687</v>
      </c>
      <c r="W2304" s="59" t="str">
        <f t="shared" si="231"/>
        <v>Construction          R3 / D0</v>
      </c>
      <c r="X2304" s="2"/>
      <c r="Y2304" s="43">
        <v>25</v>
      </c>
      <c r="Z2304" s="44">
        <v>45636</v>
      </c>
      <c r="AA2304" s="44">
        <v>45664</v>
      </c>
      <c r="AB2304" s="47">
        <v>115057.57</v>
      </c>
    </row>
    <row r="2305" spans="1:28" x14ac:dyDescent="0.2">
      <c r="A2305" s="69" t="s">
        <v>1178</v>
      </c>
      <c r="B2305" s="3" t="s">
        <v>6779</v>
      </c>
      <c r="C2305" s="3" t="s">
        <v>6710</v>
      </c>
      <c r="D2305" s="62" t="s">
        <v>6449</v>
      </c>
      <c r="E2305" s="92"/>
      <c r="F2305" s="64" t="str">
        <f t="shared" si="232"/>
        <v>The Ring</v>
      </c>
      <c r="G2305" s="92"/>
      <c r="H2305" s="65" t="str">
        <f t="shared" si="233"/>
        <v>Level 00</v>
      </c>
      <c r="I2305" s="92"/>
      <c r="J2305" s="67" t="str">
        <f t="shared" si="236"/>
        <v>Zone R3 (Leave out Area)</v>
      </c>
      <c r="K2305" s="92"/>
      <c r="L2305" s="68" t="str">
        <f t="shared" si="237"/>
        <v>R3 / D0</v>
      </c>
      <c r="M2305" s="69" t="s">
        <v>1178</v>
      </c>
      <c r="N2305" s="69" t="str">
        <f t="shared" si="234"/>
        <v>S. K. L. - 1</v>
      </c>
      <c r="O2305" s="92"/>
      <c r="P2305" s="70" t="str">
        <f t="shared" si="235"/>
        <v>R2 / J1</v>
      </c>
      <c r="Q2305" s="92"/>
      <c r="R2305" s="92"/>
      <c r="S2305" s="3" t="s">
        <v>6710</v>
      </c>
      <c r="T2305" s="3" t="s">
        <v>6710</v>
      </c>
      <c r="U2305" s="3" t="s">
        <v>6710</v>
      </c>
      <c r="V2305" s="59" t="s">
        <v>1178</v>
      </c>
      <c r="W2305" s="59" t="str">
        <f t="shared" si="231"/>
        <v>Construction            S. K. L. - 1</v>
      </c>
      <c r="X2305" s="3"/>
      <c r="Y2305" s="49">
        <v>5</v>
      </c>
      <c r="Z2305" s="50">
        <v>45636</v>
      </c>
      <c r="AA2305" s="50">
        <v>45641</v>
      </c>
      <c r="AB2305" s="52">
        <v>16436.8</v>
      </c>
    </row>
    <row r="2306" spans="1:28" ht="25.5" x14ac:dyDescent="0.2">
      <c r="A2306" s="66" t="s">
        <v>3688</v>
      </c>
      <c r="B2306" s="11" t="s">
        <v>6416</v>
      </c>
      <c r="C2306" s="11" t="s">
        <v>6416</v>
      </c>
      <c r="D2306" s="62" t="s">
        <v>6449</v>
      </c>
      <c r="E2306" s="66"/>
      <c r="F2306" s="64" t="str">
        <f t="shared" si="232"/>
        <v>The Ring</v>
      </c>
      <c r="G2306" s="66"/>
      <c r="H2306" s="65" t="str">
        <f t="shared" si="233"/>
        <v>Level 00</v>
      </c>
      <c r="I2306" s="66"/>
      <c r="J2306" s="67" t="str">
        <f t="shared" si="236"/>
        <v>Zone R3 (Leave out Area)</v>
      </c>
      <c r="K2306" s="66"/>
      <c r="L2306" s="68" t="str">
        <f t="shared" si="237"/>
        <v>R3 / D0</v>
      </c>
      <c r="M2306" s="66"/>
      <c r="N2306" s="69" t="str">
        <f t="shared" si="234"/>
        <v>S. K. L. - 1</v>
      </c>
      <c r="O2306" s="66"/>
      <c r="P2306" s="70" t="str">
        <f t="shared" si="235"/>
        <v>R2 / J1</v>
      </c>
      <c r="Q2306" s="66"/>
      <c r="R2306" s="66"/>
      <c r="S2306" s="11" t="s">
        <v>6710</v>
      </c>
      <c r="T2306" s="11" t="s">
        <v>6710</v>
      </c>
      <c r="U2306" s="11" t="s">
        <v>6416</v>
      </c>
      <c r="V2306" s="59" t="s">
        <v>6416</v>
      </c>
      <c r="W2306" s="59" t="str">
        <f t="shared" si="231"/>
        <v>Construction</v>
      </c>
      <c r="X2306" s="11" t="s">
        <v>3689</v>
      </c>
      <c r="Y2306" s="32">
        <v>3</v>
      </c>
      <c r="Z2306" s="39">
        <v>45636</v>
      </c>
      <c r="AA2306" s="39">
        <v>45638</v>
      </c>
      <c r="AB2306" s="48">
        <v>8993.68</v>
      </c>
    </row>
    <row r="2307" spans="1:28" x14ac:dyDescent="0.2">
      <c r="A2307" s="66" t="s">
        <v>3690</v>
      </c>
      <c r="B2307" s="11" t="s">
        <v>6416</v>
      </c>
      <c r="C2307" s="11" t="s">
        <v>6416</v>
      </c>
      <c r="D2307" s="62" t="s">
        <v>6449</v>
      </c>
      <c r="E2307" s="66"/>
      <c r="F2307" s="64" t="str">
        <f t="shared" si="232"/>
        <v>The Ring</v>
      </c>
      <c r="G2307" s="66"/>
      <c r="H2307" s="65" t="str">
        <f t="shared" si="233"/>
        <v>Level 00</v>
      </c>
      <c r="I2307" s="66"/>
      <c r="J2307" s="67" t="str">
        <f t="shared" si="236"/>
        <v>Zone R3 (Leave out Area)</v>
      </c>
      <c r="K2307" s="66"/>
      <c r="L2307" s="68" t="str">
        <f t="shared" si="237"/>
        <v>R3 / D0</v>
      </c>
      <c r="M2307" s="66"/>
      <c r="N2307" s="69" t="str">
        <f t="shared" si="234"/>
        <v>S. K. L. - 1</v>
      </c>
      <c r="O2307" s="66"/>
      <c r="P2307" s="70" t="str">
        <f t="shared" si="235"/>
        <v>R2 / J1</v>
      </c>
      <c r="Q2307" s="66"/>
      <c r="R2307" s="66"/>
      <c r="S2307" s="11" t="s">
        <v>6710</v>
      </c>
      <c r="T2307" s="11" t="s">
        <v>6710</v>
      </c>
      <c r="U2307" s="11" t="s">
        <v>6416</v>
      </c>
      <c r="V2307" s="59" t="s">
        <v>6416</v>
      </c>
      <c r="W2307" s="59" t="str">
        <f t="shared" si="231"/>
        <v>Construction</v>
      </c>
      <c r="X2307" s="11" t="s">
        <v>3691</v>
      </c>
      <c r="Y2307" s="32">
        <v>3</v>
      </c>
      <c r="Z2307" s="39">
        <v>45636</v>
      </c>
      <c r="AA2307" s="39">
        <v>45638</v>
      </c>
      <c r="AB2307" s="48">
        <v>4009.49</v>
      </c>
    </row>
    <row r="2308" spans="1:28" x14ac:dyDescent="0.2">
      <c r="A2308" s="66" t="s">
        <v>3692</v>
      </c>
      <c r="B2308" s="11" t="s">
        <v>6416</v>
      </c>
      <c r="C2308" s="11" t="s">
        <v>6416</v>
      </c>
      <c r="D2308" s="62" t="s">
        <v>6449</v>
      </c>
      <c r="E2308" s="66"/>
      <c r="F2308" s="64" t="str">
        <f t="shared" si="232"/>
        <v>The Ring</v>
      </c>
      <c r="G2308" s="66"/>
      <c r="H2308" s="65" t="str">
        <f t="shared" si="233"/>
        <v>Level 00</v>
      </c>
      <c r="I2308" s="66"/>
      <c r="J2308" s="67" t="str">
        <f t="shared" si="236"/>
        <v>Zone R3 (Leave out Area)</v>
      </c>
      <c r="K2308" s="66"/>
      <c r="L2308" s="68" t="str">
        <f t="shared" si="237"/>
        <v>R3 / D0</v>
      </c>
      <c r="M2308" s="66"/>
      <c r="N2308" s="69" t="str">
        <f t="shared" si="234"/>
        <v>S. K. L. - 1</v>
      </c>
      <c r="O2308" s="66"/>
      <c r="P2308" s="70" t="str">
        <f t="shared" si="235"/>
        <v>R2 / J1</v>
      </c>
      <c r="Q2308" s="66"/>
      <c r="R2308" s="66"/>
      <c r="S2308" s="11" t="s">
        <v>6710</v>
      </c>
      <c r="T2308" s="11" t="s">
        <v>6710</v>
      </c>
      <c r="U2308" s="11" t="s">
        <v>6416</v>
      </c>
      <c r="V2308" s="59" t="s">
        <v>6416</v>
      </c>
      <c r="W2308" s="59" t="str">
        <f t="shared" si="231"/>
        <v>Construction</v>
      </c>
      <c r="X2308" s="11" t="s">
        <v>3693</v>
      </c>
      <c r="Y2308" s="32">
        <v>2</v>
      </c>
      <c r="Z2308" s="39">
        <v>45637</v>
      </c>
      <c r="AA2308" s="39">
        <v>45638</v>
      </c>
      <c r="AB2308" s="34">
        <v>795.57</v>
      </c>
    </row>
    <row r="2309" spans="1:28" x14ac:dyDescent="0.2">
      <c r="A2309" s="66" t="s">
        <v>3694</v>
      </c>
      <c r="B2309" s="11" t="s">
        <v>6416</v>
      </c>
      <c r="C2309" s="11" t="s">
        <v>6416</v>
      </c>
      <c r="D2309" s="62" t="s">
        <v>6449</v>
      </c>
      <c r="E2309" s="66"/>
      <c r="F2309" s="64" t="str">
        <f t="shared" si="232"/>
        <v>The Ring</v>
      </c>
      <c r="G2309" s="66"/>
      <c r="H2309" s="65" t="str">
        <f t="shared" si="233"/>
        <v>Level 00</v>
      </c>
      <c r="I2309" s="66"/>
      <c r="J2309" s="67" t="str">
        <f t="shared" si="236"/>
        <v>Zone R3 (Leave out Area)</v>
      </c>
      <c r="K2309" s="66"/>
      <c r="L2309" s="68" t="str">
        <f t="shared" si="237"/>
        <v>R3 / D0</v>
      </c>
      <c r="M2309" s="66"/>
      <c r="N2309" s="69" t="str">
        <f t="shared" si="234"/>
        <v>S. K. L. - 1</v>
      </c>
      <c r="O2309" s="66"/>
      <c r="P2309" s="70" t="str">
        <f t="shared" si="235"/>
        <v>R2 / J1</v>
      </c>
      <c r="Q2309" s="66"/>
      <c r="R2309" s="66"/>
      <c r="S2309" s="11" t="s">
        <v>6710</v>
      </c>
      <c r="T2309" s="11" t="s">
        <v>6710</v>
      </c>
      <c r="U2309" s="11" t="s">
        <v>6416</v>
      </c>
      <c r="V2309" s="59" t="s">
        <v>6416</v>
      </c>
      <c r="W2309" s="59" t="str">
        <f t="shared" ref="W2309:W2372" si="238">CONCATENATE(D2309,E2309,G2309,I2309,K2309,M2309,O2309,Q2309)</f>
        <v>Construction</v>
      </c>
      <c r="X2309" s="11" t="s">
        <v>3695</v>
      </c>
      <c r="Y2309" s="32">
        <v>2</v>
      </c>
      <c r="Z2309" s="39">
        <v>45637</v>
      </c>
      <c r="AA2309" s="39">
        <v>45638</v>
      </c>
      <c r="AB2309" s="34">
        <v>583.46</v>
      </c>
    </row>
    <row r="2310" spans="1:28" x14ac:dyDescent="0.2">
      <c r="A2310" s="63" t="s">
        <v>3696</v>
      </c>
      <c r="B2310" s="8" t="s">
        <v>6416</v>
      </c>
      <c r="C2310" s="8" t="s">
        <v>6416</v>
      </c>
      <c r="D2310" s="62" t="s">
        <v>6449</v>
      </c>
      <c r="E2310" s="63"/>
      <c r="F2310" s="64" t="str">
        <f t="shared" si="232"/>
        <v>The Ring</v>
      </c>
      <c r="G2310" s="63"/>
      <c r="H2310" s="65" t="str">
        <f t="shared" si="233"/>
        <v>Level 00</v>
      </c>
      <c r="I2310" s="63"/>
      <c r="J2310" s="67" t="str">
        <f t="shared" si="236"/>
        <v>Zone R3 (Leave out Area)</v>
      </c>
      <c r="K2310" s="63"/>
      <c r="L2310" s="68" t="str">
        <f t="shared" si="237"/>
        <v>R3 / D0</v>
      </c>
      <c r="M2310" s="63"/>
      <c r="N2310" s="69" t="str">
        <f t="shared" si="234"/>
        <v>S. K. L. - 1</v>
      </c>
      <c r="O2310" s="63"/>
      <c r="P2310" s="70" t="str">
        <f t="shared" si="235"/>
        <v>R2 / J1</v>
      </c>
      <c r="Q2310" s="63"/>
      <c r="R2310" s="63"/>
      <c r="S2310" s="8" t="s">
        <v>6710</v>
      </c>
      <c r="T2310" s="8" t="s">
        <v>6710</v>
      </c>
      <c r="U2310" s="8" t="s">
        <v>6416</v>
      </c>
      <c r="V2310" s="59" t="s">
        <v>6416</v>
      </c>
      <c r="W2310" s="59" t="str">
        <f t="shared" si="238"/>
        <v>Construction</v>
      </c>
      <c r="X2310" s="8" t="s">
        <v>3697</v>
      </c>
      <c r="Y2310" s="23">
        <v>2</v>
      </c>
      <c r="Z2310" s="35">
        <v>45640</v>
      </c>
      <c r="AA2310" s="35">
        <v>45641</v>
      </c>
      <c r="AB2310" s="42">
        <v>2054.6</v>
      </c>
    </row>
    <row r="2311" spans="1:28" x14ac:dyDescent="0.2">
      <c r="A2311" s="69" t="s">
        <v>1189</v>
      </c>
      <c r="B2311" s="3" t="s">
        <v>6779</v>
      </c>
      <c r="C2311" s="3" t="s">
        <v>6711</v>
      </c>
      <c r="D2311" s="62" t="s">
        <v>6449</v>
      </c>
      <c r="E2311" s="92"/>
      <c r="F2311" s="64" t="str">
        <f t="shared" si="232"/>
        <v>The Ring</v>
      </c>
      <c r="G2311" s="92"/>
      <c r="H2311" s="65" t="str">
        <f t="shared" si="233"/>
        <v>Level 00</v>
      </c>
      <c r="I2311" s="92"/>
      <c r="J2311" s="67" t="str">
        <f t="shared" si="236"/>
        <v>Zone R3 (Leave out Area)</v>
      </c>
      <c r="K2311" s="92"/>
      <c r="L2311" s="68" t="str">
        <f t="shared" si="237"/>
        <v>R3 / D0</v>
      </c>
      <c r="M2311" s="69" t="s">
        <v>1189</v>
      </c>
      <c r="N2311" s="69" t="str">
        <f t="shared" si="234"/>
        <v>S. K. L. - 2</v>
      </c>
      <c r="O2311" s="92"/>
      <c r="P2311" s="70" t="str">
        <f t="shared" si="235"/>
        <v>R2 / J1</v>
      </c>
      <c r="Q2311" s="92"/>
      <c r="R2311" s="92"/>
      <c r="S2311" s="3" t="s">
        <v>6711</v>
      </c>
      <c r="T2311" s="3" t="s">
        <v>6711</v>
      </c>
      <c r="U2311" s="3" t="s">
        <v>6711</v>
      </c>
      <c r="V2311" s="59" t="s">
        <v>1189</v>
      </c>
      <c r="W2311" s="59" t="str">
        <f t="shared" si="238"/>
        <v>Construction            S. K. L. - 2</v>
      </c>
      <c r="X2311" s="3"/>
      <c r="Y2311" s="49">
        <v>5</v>
      </c>
      <c r="Z2311" s="50">
        <v>45640</v>
      </c>
      <c r="AA2311" s="50">
        <v>45644</v>
      </c>
      <c r="AB2311" s="52">
        <v>16436.8</v>
      </c>
    </row>
    <row r="2312" spans="1:28" ht="25.5" x14ac:dyDescent="0.2">
      <c r="A2312" s="66" t="s">
        <v>3698</v>
      </c>
      <c r="B2312" s="11" t="s">
        <v>6416</v>
      </c>
      <c r="C2312" s="11" t="s">
        <v>6416</v>
      </c>
      <c r="D2312" s="62" t="s">
        <v>6449</v>
      </c>
      <c r="E2312" s="66"/>
      <c r="F2312" s="64" t="str">
        <f t="shared" ref="F2312:F2375" si="239">IF(E2312="",F2311,TRIM(E2312))</f>
        <v>The Ring</v>
      </c>
      <c r="G2312" s="66"/>
      <c r="H2312" s="65" t="str">
        <f t="shared" si="233"/>
        <v>Level 00</v>
      </c>
      <c r="I2312" s="66"/>
      <c r="J2312" s="67" t="str">
        <f t="shared" si="236"/>
        <v>Zone R3 (Leave out Area)</v>
      </c>
      <c r="K2312" s="66"/>
      <c r="L2312" s="68" t="str">
        <f t="shared" si="237"/>
        <v>R3 / D0</v>
      </c>
      <c r="M2312" s="66"/>
      <c r="N2312" s="69" t="str">
        <f t="shared" si="234"/>
        <v>S. K. L. - 2</v>
      </c>
      <c r="O2312" s="66"/>
      <c r="P2312" s="70" t="str">
        <f t="shared" si="235"/>
        <v>R2 / J1</v>
      </c>
      <c r="Q2312" s="66"/>
      <c r="R2312" s="66"/>
      <c r="S2312" s="11" t="s">
        <v>6711</v>
      </c>
      <c r="T2312" s="11" t="s">
        <v>6711</v>
      </c>
      <c r="U2312" s="11" t="s">
        <v>6416</v>
      </c>
      <c r="V2312" s="59" t="s">
        <v>6416</v>
      </c>
      <c r="W2312" s="59" t="str">
        <f t="shared" si="238"/>
        <v>Construction</v>
      </c>
      <c r="X2312" s="11" t="s">
        <v>3699</v>
      </c>
      <c r="Y2312" s="32">
        <v>3</v>
      </c>
      <c r="Z2312" s="39">
        <v>45640</v>
      </c>
      <c r="AA2312" s="39">
        <v>45642</v>
      </c>
      <c r="AB2312" s="48">
        <v>8993.68</v>
      </c>
    </row>
    <row r="2313" spans="1:28" x14ac:dyDescent="0.2">
      <c r="A2313" s="66" t="s">
        <v>3700</v>
      </c>
      <c r="B2313" s="11" t="s">
        <v>6416</v>
      </c>
      <c r="C2313" s="11" t="s">
        <v>6416</v>
      </c>
      <c r="D2313" s="62" t="s">
        <v>6449</v>
      </c>
      <c r="E2313" s="66"/>
      <c r="F2313" s="64" t="str">
        <f t="shared" si="239"/>
        <v>The Ring</v>
      </c>
      <c r="G2313" s="66"/>
      <c r="H2313" s="65" t="str">
        <f t="shared" si="233"/>
        <v>Level 00</v>
      </c>
      <c r="I2313" s="66"/>
      <c r="J2313" s="67" t="str">
        <f t="shared" si="236"/>
        <v>Zone R3 (Leave out Area)</v>
      </c>
      <c r="K2313" s="66"/>
      <c r="L2313" s="68" t="str">
        <f t="shared" si="237"/>
        <v>R3 / D0</v>
      </c>
      <c r="M2313" s="66"/>
      <c r="N2313" s="69" t="str">
        <f t="shared" si="234"/>
        <v>S. K. L. - 2</v>
      </c>
      <c r="O2313" s="66"/>
      <c r="P2313" s="70" t="str">
        <f t="shared" si="235"/>
        <v>R2 / J1</v>
      </c>
      <c r="Q2313" s="66"/>
      <c r="R2313" s="66"/>
      <c r="S2313" s="11" t="s">
        <v>6711</v>
      </c>
      <c r="T2313" s="11" t="s">
        <v>6711</v>
      </c>
      <c r="U2313" s="11" t="s">
        <v>6416</v>
      </c>
      <c r="V2313" s="59" t="s">
        <v>6416</v>
      </c>
      <c r="W2313" s="59" t="str">
        <f t="shared" si="238"/>
        <v>Construction</v>
      </c>
      <c r="X2313" s="11" t="s">
        <v>3701</v>
      </c>
      <c r="Y2313" s="32">
        <v>3</v>
      </c>
      <c r="Z2313" s="39">
        <v>45640</v>
      </c>
      <c r="AA2313" s="39">
        <v>45642</v>
      </c>
      <c r="AB2313" s="48">
        <v>4009.49</v>
      </c>
    </row>
    <row r="2314" spans="1:28" x14ac:dyDescent="0.2">
      <c r="A2314" s="66" t="s">
        <v>3702</v>
      </c>
      <c r="B2314" s="11" t="s">
        <v>6416</v>
      </c>
      <c r="C2314" s="11" t="s">
        <v>6416</v>
      </c>
      <c r="D2314" s="62" t="s">
        <v>6449</v>
      </c>
      <c r="E2314" s="66"/>
      <c r="F2314" s="64" t="str">
        <f t="shared" si="239"/>
        <v>The Ring</v>
      </c>
      <c r="G2314" s="66"/>
      <c r="H2314" s="65" t="str">
        <f t="shared" si="233"/>
        <v>Level 00</v>
      </c>
      <c r="I2314" s="66"/>
      <c r="J2314" s="67" t="str">
        <f t="shared" si="236"/>
        <v>Zone R3 (Leave out Area)</v>
      </c>
      <c r="K2314" s="66"/>
      <c r="L2314" s="68" t="str">
        <f t="shared" si="237"/>
        <v>R3 / D0</v>
      </c>
      <c r="M2314" s="66"/>
      <c r="N2314" s="69" t="str">
        <f t="shared" si="234"/>
        <v>S. K. L. - 2</v>
      </c>
      <c r="O2314" s="66"/>
      <c r="P2314" s="70" t="str">
        <f t="shared" si="235"/>
        <v>R2 / J1</v>
      </c>
      <c r="Q2314" s="66"/>
      <c r="R2314" s="66"/>
      <c r="S2314" s="11" t="s">
        <v>6711</v>
      </c>
      <c r="T2314" s="11" t="s">
        <v>6711</v>
      </c>
      <c r="U2314" s="11" t="s">
        <v>6416</v>
      </c>
      <c r="V2314" s="59" t="s">
        <v>6416</v>
      </c>
      <c r="W2314" s="59" t="str">
        <f t="shared" si="238"/>
        <v>Construction</v>
      </c>
      <c r="X2314" s="11" t="s">
        <v>3703</v>
      </c>
      <c r="Y2314" s="32">
        <v>2</v>
      </c>
      <c r="Z2314" s="39">
        <v>45641</v>
      </c>
      <c r="AA2314" s="39">
        <v>45642</v>
      </c>
      <c r="AB2314" s="34">
        <v>795.57</v>
      </c>
    </row>
    <row r="2315" spans="1:28" x14ac:dyDescent="0.2">
      <c r="A2315" s="66" t="s">
        <v>3704</v>
      </c>
      <c r="B2315" s="11" t="s">
        <v>6416</v>
      </c>
      <c r="C2315" s="11" t="s">
        <v>6416</v>
      </c>
      <c r="D2315" s="62" t="s">
        <v>6449</v>
      </c>
      <c r="E2315" s="66"/>
      <c r="F2315" s="64" t="str">
        <f t="shared" si="239"/>
        <v>The Ring</v>
      </c>
      <c r="G2315" s="66"/>
      <c r="H2315" s="65" t="str">
        <f t="shared" ref="H2315:H2378" si="240">IF(G2315="",H2314,TRIM(G2315))</f>
        <v>Level 00</v>
      </c>
      <c r="I2315" s="66"/>
      <c r="J2315" s="67" t="str">
        <f t="shared" si="236"/>
        <v>Zone R3 (Leave out Area)</v>
      </c>
      <c r="K2315" s="66"/>
      <c r="L2315" s="68" t="str">
        <f t="shared" si="237"/>
        <v>R3 / D0</v>
      </c>
      <c r="M2315" s="66"/>
      <c r="N2315" s="69" t="str">
        <f t="shared" si="234"/>
        <v>S. K. L. - 2</v>
      </c>
      <c r="O2315" s="66"/>
      <c r="P2315" s="70" t="str">
        <f t="shared" si="235"/>
        <v>R2 / J1</v>
      </c>
      <c r="Q2315" s="66"/>
      <c r="R2315" s="66"/>
      <c r="S2315" s="11" t="s">
        <v>6711</v>
      </c>
      <c r="T2315" s="11" t="s">
        <v>6711</v>
      </c>
      <c r="U2315" s="11" t="s">
        <v>6416</v>
      </c>
      <c r="V2315" s="59" t="s">
        <v>6416</v>
      </c>
      <c r="W2315" s="59" t="str">
        <f t="shared" si="238"/>
        <v>Construction</v>
      </c>
      <c r="X2315" s="11" t="s">
        <v>3705</v>
      </c>
      <c r="Y2315" s="32">
        <v>2</v>
      </c>
      <c r="Z2315" s="39">
        <v>45641</v>
      </c>
      <c r="AA2315" s="39">
        <v>45642</v>
      </c>
      <c r="AB2315" s="34">
        <v>583.46</v>
      </c>
    </row>
    <row r="2316" spans="1:28" x14ac:dyDescent="0.2">
      <c r="A2316" s="63" t="s">
        <v>3706</v>
      </c>
      <c r="B2316" s="8" t="s">
        <v>6416</v>
      </c>
      <c r="C2316" s="8" t="s">
        <v>6416</v>
      </c>
      <c r="D2316" s="62" t="s">
        <v>6449</v>
      </c>
      <c r="E2316" s="63"/>
      <c r="F2316" s="64" t="str">
        <f t="shared" si="239"/>
        <v>The Ring</v>
      </c>
      <c r="G2316" s="63"/>
      <c r="H2316" s="65" t="str">
        <f t="shared" si="240"/>
        <v>Level 00</v>
      </c>
      <c r="I2316" s="63"/>
      <c r="J2316" s="67" t="str">
        <f t="shared" si="236"/>
        <v>Zone R3 (Leave out Area)</v>
      </c>
      <c r="K2316" s="63"/>
      <c r="L2316" s="68" t="str">
        <f t="shared" si="237"/>
        <v>R3 / D0</v>
      </c>
      <c r="M2316" s="63"/>
      <c r="N2316" s="69" t="str">
        <f t="shared" si="234"/>
        <v>S. K. L. - 2</v>
      </c>
      <c r="O2316" s="63"/>
      <c r="P2316" s="70" t="str">
        <f t="shared" si="235"/>
        <v>R2 / J1</v>
      </c>
      <c r="Q2316" s="63"/>
      <c r="R2316" s="63"/>
      <c r="S2316" s="8" t="s">
        <v>6711</v>
      </c>
      <c r="T2316" s="8" t="s">
        <v>6711</v>
      </c>
      <c r="U2316" s="8" t="s">
        <v>6416</v>
      </c>
      <c r="V2316" s="59" t="s">
        <v>6416</v>
      </c>
      <c r="W2316" s="59" t="str">
        <f t="shared" si="238"/>
        <v>Construction</v>
      </c>
      <c r="X2316" s="8" t="s">
        <v>3707</v>
      </c>
      <c r="Y2316" s="23">
        <v>2</v>
      </c>
      <c r="Z2316" s="35">
        <v>45643</v>
      </c>
      <c r="AA2316" s="35">
        <v>45644</v>
      </c>
      <c r="AB2316" s="42">
        <v>2054.6</v>
      </c>
    </row>
    <row r="2317" spans="1:28" x14ac:dyDescent="0.2">
      <c r="A2317" s="69" t="s">
        <v>1200</v>
      </c>
      <c r="B2317" s="3" t="s">
        <v>6779</v>
      </c>
      <c r="C2317" s="3" t="s">
        <v>6712</v>
      </c>
      <c r="D2317" s="62" t="s">
        <v>6449</v>
      </c>
      <c r="E2317" s="92"/>
      <c r="F2317" s="64" t="str">
        <f t="shared" si="239"/>
        <v>The Ring</v>
      </c>
      <c r="G2317" s="92"/>
      <c r="H2317" s="65" t="str">
        <f t="shared" si="240"/>
        <v>Level 00</v>
      </c>
      <c r="I2317" s="92"/>
      <c r="J2317" s="67" t="str">
        <f t="shared" si="236"/>
        <v>Zone R3 (Leave out Area)</v>
      </c>
      <c r="K2317" s="92"/>
      <c r="L2317" s="68" t="str">
        <f t="shared" si="237"/>
        <v>R3 / D0</v>
      </c>
      <c r="M2317" s="69" t="s">
        <v>1200</v>
      </c>
      <c r="N2317" s="69" t="str">
        <f t="shared" ref="N2317:N2380" si="241">IF(M2317="",N2316,TRIM(M2317))</f>
        <v>S. K. R.</v>
      </c>
      <c r="O2317" s="92"/>
      <c r="P2317" s="70" t="str">
        <f t="shared" si="235"/>
        <v>R2 / J1</v>
      </c>
      <c r="Q2317" s="92"/>
      <c r="R2317" s="92"/>
      <c r="S2317" s="3" t="s">
        <v>6712</v>
      </c>
      <c r="T2317" s="3" t="s">
        <v>6712</v>
      </c>
      <c r="U2317" s="3" t="s">
        <v>6712</v>
      </c>
      <c r="V2317" s="59" t="s">
        <v>1200</v>
      </c>
      <c r="W2317" s="59" t="str">
        <f t="shared" si="238"/>
        <v>Construction            S. K. R.</v>
      </c>
      <c r="X2317" s="3"/>
      <c r="Y2317" s="49">
        <v>5</v>
      </c>
      <c r="Z2317" s="50">
        <v>45643</v>
      </c>
      <c r="AA2317" s="50">
        <v>45648</v>
      </c>
      <c r="AB2317" s="52">
        <v>16436.8</v>
      </c>
    </row>
    <row r="2318" spans="1:28" ht="25.5" x14ac:dyDescent="0.2">
      <c r="A2318" s="66" t="s">
        <v>3708</v>
      </c>
      <c r="B2318" s="11" t="s">
        <v>6416</v>
      </c>
      <c r="C2318" s="11" t="s">
        <v>6416</v>
      </c>
      <c r="D2318" s="62" t="s">
        <v>6449</v>
      </c>
      <c r="E2318" s="66"/>
      <c r="F2318" s="64" t="str">
        <f t="shared" si="239"/>
        <v>The Ring</v>
      </c>
      <c r="G2318" s="66"/>
      <c r="H2318" s="65" t="str">
        <f t="shared" si="240"/>
        <v>Level 00</v>
      </c>
      <c r="I2318" s="66"/>
      <c r="J2318" s="67" t="str">
        <f t="shared" si="236"/>
        <v>Zone R3 (Leave out Area)</v>
      </c>
      <c r="K2318" s="66"/>
      <c r="L2318" s="68" t="str">
        <f t="shared" si="237"/>
        <v>R3 / D0</v>
      </c>
      <c r="M2318" s="66"/>
      <c r="N2318" s="69" t="str">
        <f t="shared" si="241"/>
        <v>S. K. R.</v>
      </c>
      <c r="O2318" s="66"/>
      <c r="P2318" s="70" t="str">
        <f t="shared" ref="P2318:P2381" si="242">IF(O2318="",P2317,TRIM(O2318))</f>
        <v>R2 / J1</v>
      </c>
      <c r="Q2318" s="66"/>
      <c r="R2318" s="66"/>
      <c r="S2318" s="11" t="s">
        <v>6712</v>
      </c>
      <c r="T2318" s="11" t="s">
        <v>6712</v>
      </c>
      <c r="U2318" s="11" t="s">
        <v>6416</v>
      </c>
      <c r="V2318" s="59" t="s">
        <v>6416</v>
      </c>
      <c r="W2318" s="59" t="str">
        <f t="shared" si="238"/>
        <v>Construction</v>
      </c>
      <c r="X2318" s="11" t="s">
        <v>3709</v>
      </c>
      <c r="Y2318" s="32">
        <v>3</v>
      </c>
      <c r="Z2318" s="39">
        <v>45643</v>
      </c>
      <c r="AA2318" s="39">
        <v>45645</v>
      </c>
      <c r="AB2318" s="48">
        <v>8993.68</v>
      </c>
    </row>
    <row r="2319" spans="1:28" x14ac:dyDescent="0.2">
      <c r="A2319" s="66" t="s">
        <v>3710</v>
      </c>
      <c r="B2319" s="11" t="s">
        <v>6416</v>
      </c>
      <c r="C2319" s="11" t="s">
        <v>6416</v>
      </c>
      <c r="D2319" s="62" t="s">
        <v>6449</v>
      </c>
      <c r="E2319" s="66"/>
      <c r="F2319" s="64" t="str">
        <f t="shared" si="239"/>
        <v>The Ring</v>
      </c>
      <c r="G2319" s="66"/>
      <c r="H2319" s="65" t="str">
        <f t="shared" si="240"/>
        <v>Level 00</v>
      </c>
      <c r="I2319" s="66"/>
      <c r="J2319" s="67" t="str">
        <f t="shared" si="236"/>
        <v>Zone R3 (Leave out Area)</v>
      </c>
      <c r="K2319" s="66"/>
      <c r="L2319" s="68" t="str">
        <f t="shared" si="237"/>
        <v>R3 / D0</v>
      </c>
      <c r="M2319" s="66"/>
      <c r="N2319" s="69" t="str">
        <f t="shared" si="241"/>
        <v>S. K. R.</v>
      </c>
      <c r="O2319" s="66"/>
      <c r="P2319" s="70" t="str">
        <f t="shared" si="242"/>
        <v>R2 / J1</v>
      </c>
      <c r="Q2319" s="66"/>
      <c r="R2319" s="66"/>
      <c r="S2319" s="11" t="s">
        <v>6712</v>
      </c>
      <c r="T2319" s="11" t="s">
        <v>6712</v>
      </c>
      <c r="U2319" s="11" t="s">
        <v>6416</v>
      </c>
      <c r="V2319" s="59" t="s">
        <v>6416</v>
      </c>
      <c r="W2319" s="59" t="str">
        <f t="shared" si="238"/>
        <v>Construction</v>
      </c>
      <c r="X2319" s="11" t="s">
        <v>3711</v>
      </c>
      <c r="Y2319" s="32">
        <v>3</v>
      </c>
      <c r="Z2319" s="39">
        <v>45643</v>
      </c>
      <c r="AA2319" s="39">
        <v>45645</v>
      </c>
      <c r="AB2319" s="48">
        <v>4009.49</v>
      </c>
    </row>
    <row r="2320" spans="1:28" x14ac:dyDescent="0.2">
      <c r="A2320" s="66" t="s">
        <v>3712</v>
      </c>
      <c r="B2320" s="11" t="s">
        <v>6416</v>
      </c>
      <c r="C2320" s="11" t="s">
        <v>6416</v>
      </c>
      <c r="D2320" s="62" t="s">
        <v>6449</v>
      </c>
      <c r="E2320" s="66"/>
      <c r="F2320" s="64" t="str">
        <f t="shared" si="239"/>
        <v>The Ring</v>
      </c>
      <c r="G2320" s="66"/>
      <c r="H2320" s="65" t="str">
        <f t="shared" si="240"/>
        <v>Level 00</v>
      </c>
      <c r="I2320" s="66"/>
      <c r="J2320" s="67" t="str">
        <f t="shared" si="236"/>
        <v>Zone R3 (Leave out Area)</v>
      </c>
      <c r="K2320" s="66"/>
      <c r="L2320" s="68" t="str">
        <f t="shared" si="237"/>
        <v>R3 / D0</v>
      </c>
      <c r="M2320" s="66"/>
      <c r="N2320" s="69" t="str">
        <f t="shared" si="241"/>
        <v>S. K. R.</v>
      </c>
      <c r="O2320" s="66"/>
      <c r="P2320" s="70" t="str">
        <f t="shared" si="242"/>
        <v>R2 / J1</v>
      </c>
      <c r="Q2320" s="66"/>
      <c r="R2320" s="66"/>
      <c r="S2320" s="11" t="s">
        <v>6712</v>
      </c>
      <c r="T2320" s="11" t="s">
        <v>6712</v>
      </c>
      <c r="U2320" s="11" t="s">
        <v>6416</v>
      </c>
      <c r="V2320" s="59" t="s">
        <v>6416</v>
      </c>
      <c r="W2320" s="59" t="str">
        <f t="shared" si="238"/>
        <v>Construction</v>
      </c>
      <c r="X2320" s="11" t="s">
        <v>3713</v>
      </c>
      <c r="Y2320" s="32">
        <v>2</v>
      </c>
      <c r="Z2320" s="39">
        <v>45644</v>
      </c>
      <c r="AA2320" s="39">
        <v>45645</v>
      </c>
      <c r="AB2320" s="34">
        <v>795.57</v>
      </c>
    </row>
    <row r="2321" spans="1:28" x14ac:dyDescent="0.2">
      <c r="A2321" s="66" t="s">
        <v>3714</v>
      </c>
      <c r="B2321" s="11" t="s">
        <v>6416</v>
      </c>
      <c r="C2321" s="11" t="s">
        <v>6416</v>
      </c>
      <c r="D2321" s="62" t="s">
        <v>6449</v>
      </c>
      <c r="E2321" s="66"/>
      <c r="F2321" s="64" t="str">
        <f t="shared" si="239"/>
        <v>The Ring</v>
      </c>
      <c r="G2321" s="66"/>
      <c r="H2321" s="65" t="str">
        <f t="shared" si="240"/>
        <v>Level 00</v>
      </c>
      <c r="I2321" s="66"/>
      <c r="J2321" s="67" t="str">
        <f t="shared" si="236"/>
        <v>Zone R3 (Leave out Area)</v>
      </c>
      <c r="K2321" s="66"/>
      <c r="L2321" s="68" t="str">
        <f t="shared" si="237"/>
        <v>R3 / D0</v>
      </c>
      <c r="M2321" s="66"/>
      <c r="N2321" s="69" t="str">
        <f t="shared" si="241"/>
        <v>S. K. R.</v>
      </c>
      <c r="O2321" s="66"/>
      <c r="P2321" s="70" t="str">
        <f t="shared" si="242"/>
        <v>R2 / J1</v>
      </c>
      <c r="Q2321" s="66"/>
      <c r="R2321" s="66"/>
      <c r="S2321" s="11" t="s">
        <v>6712</v>
      </c>
      <c r="T2321" s="11" t="s">
        <v>6712</v>
      </c>
      <c r="U2321" s="11" t="s">
        <v>6416</v>
      </c>
      <c r="V2321" s="59" t="s">
        <v>6416</v>
      </c>
      <c r="W2321" s="59" t="str">
        <f t="shared" si="238"/>
        <v>Construction</v>
      </c>
      <c r="X2321" s="11" t="s">
        <v>3715</v>
      </c>
      <c r="Y2321" s="32">
        <v>2</v>
      </c>
      <c r="Z2321" s="39">
        <v>45644</v>
      </c>
      <c r="AA2321" s="39">
        <v>45645</v>
      </c>
      <c r="AB2321" s="34">
        <v>583.46</v>
      </c>
    </row>
    <row r="2322" spans="1:28" x14ac:dyDescent="0.2">
      <c r="A2322" s="63" t="s">
        <v>3716</v>
      </c>
      <c r="B2322" s="8" t="s">
        <v>6416</v>
      </c>
      <c r="C2322" s="8" t="s">
        <v>6416</v>
      </c>
      <c r="D2322" s="62" t="s">
        <v>6449</v>
      </c>
      <c r="E2322" s="63"/>
      <c r="F2322" s="64" t="str">
        <f t="shared" si="239"/>
        <v>The Ring</v>
      </c>
      <c r="G2322" s="63"/>
      <c r="H2322" s="65" t="str">
        <f t="shared" si="240"/>
        <v>Level 00</v>
      </c>
      <c r="I2322" s="63"/>
      <c r="J2322" s="67" t="str">
        <f t="shared" si="236"/>
        <v>Zone R3 (Leave out Area)</v>
      </c>
      <c r="K2322" s="63"/>
      <c r="L2322" s="68" t="str">
        <f t="shared" si="237"/>
        <v>R3 / D0</v>
      </c>
      <c r="M2322" s="63"/>
      <c r="N2322" s="69" t="str">
        <f t="shared" si="241"/>
        <v>S. K. R.</v>
      </c>
      <c r="O2322" s="63"/>
      <c r="P2322" s="70" t="str">
        <f t="shared" si="242"/>
        <v>R2 / J1</v>
      </c>
      <c r="Q2322" s="63"/>
      <c r="R2322" s="63"/>
      <c r="S2322" s="8" t="s">
        <v>6712</v>
      </c>
      <c r="T2322" s="8" t="s">
        <v>6712</v>
      </c>
      <c r="U2322" s="8" t="s">
        <v>6416</v>
      </c>
      <c r="V2322" s="59" t="s">
        <v>6416</v>
      </c>
      <c r="W2322" s="59" t="str">
        <f t="shared" si="238"/>
        <v>Construction</v>
      </c>
      <c r="X2322" s="8" t="s">
        <v>3717</v>
      </c>
      <c r="Y2322" s="23">
        <v>2</v>
      </c>
      <c r="Z2322" s="35">
        <v>45647</v>
      </c>
      <c r="AA2322" s="35">
        <v>45648</v>
      </c>
      <c r="AB2322" s="42">
        <v>2054.6</v>
      </c>
    </row>
    <row r="2323" spans="1:28" x14ac:dyDescent="0.2">
      <c r="A2323" s="69" t="s">
        <v>1211</v>
      </c>
      <c r="B2323" s="3" t="s">
        <v>6779</v>
      </c>
      <c r="C2323" s="3" t="s">
        <v>6713</v>
      </c>
      <c r="D2323" s="62" t="s">
        <v>6449</v>
      </c>
      <c r="E2323" s="92"/>
      <c r="F2323" s="64" t="str">
        <f t="shared" si="239"/>
        <v>The Ring</v>
      </c>
      <c r="G2323" s="92"/>
      <c r="H2323" s="65" t="str">
        <f t="shared" si="240"/>
        <v>Level 00</v>
      </c>
      <c r="I2323" s="92"/>
      <c r="J2323" s="67" t="str">
        <f t="shared" si="236"/>
        <v>Zone R3 (Leave out Area)</v>
      </c>
      <c r="K2323" s="92"/>
      <c r="L2323" s="68" t="str">
        <f t="shared" si="237"/>
        <v>R3 / D0</v>
      </c>
      <c r="M2323" s="69" t="s">
        <v>1211</v>
      </c>
      <c r="N2323" s="69" t="str">
        <f t="shared" si="241"/>
        <v>S. DQ. L.</v>
      </c>
      <c r="O2323" s="92"/>
      <c r="P2323" s="70" t="str">
        <f t="shared" si="242"/>
        <v>R2 / J1</v>
      </c>
      <c r="Q2323" s="92"/>
      <c r="R2323" s="92"/>
      <c r="S2323" s="3" t="s">
        <v>6713</v>
      </c>
      <c r="T2323" s="3" t="s">
        <v>6713</v>
      </c>
      <c r="U2323" s="3" t="s">
        <v>6713</v>
      </c>
      <c r="V2323" s="59" t="s">
        <v>1211</v>
      </c>
      <c r="W2323" s="59" t="str">
        <f t="shared" si="238"/>
        <v>Construction            S. DQ. L.</v>
      </c>
      <c r="X2323" s="3"/>
      <c r="Y2323" s="49">
        <v>5</v>
      </c>
      <c r="Z2323" s="50">
        <v>45647</v>
      </c>
      <c r="AA2323" s="50">
        <v>45651</v>
      </c>
      <c r="AB2323" s="52">
        <v>16436.8</v>
      </c>
    </row>
    <row r="2324" spans="1:28" ht="25.5" x14ac:dyDescent="0.2">
      <c r="A2324" s="66" t="s">
        <v>3718</v>
      </c>
      <c r="B2324" s="11" t="s">
        <v>6416</v>
      </c>
      <c r="C2324" s="11" t="s">
        <v>6416</v>
      </c>
      <c r="D2324" s="62" t="s">
        <v>6449</v>
      </c>
      <c r="E2324" s="66"/>
      <c r="F2324" s="64" t="str">
        <f t="shared" si="239"/>
        <v>The Ring</v>
      </c>
      <c r="G2324" s="66"/>
      <c r="H2324" s="65" t="str">
        <f t="shared" si="240"/>
        <v>Level 00</v>
      </c>
      <c r="I2324" s="66"/>
      <c r="J2324" s="67" t="str">
        <f t="shared" si="236"/>
        <v>Zone R3 (Leave out Area)</v>
      </c>
      <c r="K2324" s="66"/>
      <c r="L2324" s="68" t="str">
        <f t="shared" si="237"/>
        <v>R3 / D0</v>
      </c>
      <c r="M2324" s="66"/>
      <c r="N2324" s="69" t="str">
        <f t="shared" si="241"/>
        <v>S. DQ. L.</v>
      </c>
      <c r="O2324" s="66"/>
      <c r="P2324" s="70" t="str">
        <f t="shared" si="242"/>
        <v>R2 / J1</v>
      </c>
      <c r="Q2324" s="66"/>
      <c r="R2324" s="66"/>
      <c r="S2324" s="11" t="s">
        <v>6713</v>
      </c>
      <c r="T2324" s="11" t="s">
        <v>6713</v>
      </c>
      <c r="U2324" s="11" t="s">
        <v>6416</v>
      </c>
      <c r="V2324" s="59" t="s">
        <v>6416</v>
      </c>
      <c r="W2324" s="59" t="str">
        <f t="shared" si="238"/>
        <v>Construction</v>
      </c>
      <c r="X2324" s="11" t="s">
        <v>3719</v>
      </c>
      <c r="Y2324" s="32">
        <v>3</v>
      </c>
      <c r="Z2324" s="39">
        <v>45647</v>
      </c>
      <c r="AA2324" s="39">
        <v>45649</v>
      </c>
      <c r="AB2324" s="48">
        <v>8993.68</v>
      </c>
    </row>
    <row r="2325" spans="1:28" x14ac:dyDescent="0.2">
      <c r="A2325" s="66" t="s">
        <v>3720</v>
      </c>
      <c r="B2325" s="11" t="s">
        <v>6416</v>
      </c>
      <c r="C2325" s="11" t="s">
        <v>6416</v>
      </c>
      <c r="D2325" s="62" t="s">
        <v>6449</v>
      </c>
      <c r="E2325" s="66"/>
      <c r="F2325" s="64" t="str">
        <f t="shared" si="239"/>
        <v>The Ring</v>
      </c>
      <c r="G2325" s="66"/>
      <c r="H2325" s="65" t="str">
        <f t="shared" si="240"/>
        <v>Level 00</v>
      </c>
      <c r="I2325" s="66"/>
      <c r="J2325" s="67" t="str">
        <f t="shared" si="236"/>
        <v>Zone R3 (Leave out Area)</v>
      </c>
      <c r="K2325" s="66"/>
      <c r="L2325" s="68" t="str">
        <f t="shared" si="237"/>
        <v>R3 / D0</v>
      </c>
      <c r="M2325" s="66"/>
      <c r="N2325" s="69" t="str">
        <f t="shared" si="241"/>
        <v>S. DQ. L.</v>
      </c>
      <c r="O2325" s="66"/>
      <c r="P2325" s="70" t="str">
        <f t="shared" si="242"/>
        <v>R2 / J1</v>
      </c>
      <c r="Q2325" s="66"/>
      <c r="R2325" s="66"/>
      <c r="S2325" s="11" t="s">
        <v>6713</v>
      </c>
      <c r="T2325" s="11" t="s">
        <v>6713</v>
      </c>
      <c r="U2325" s="11" t="s">
        <v>6416</v>
      </c>
      <c r="V2325" s="59" t="s">
        <v>6416</v>
      </c>
      <c r="W2325" s="59" t="str">
        <f t="shared" si="238"/>
        <v>Construction</v>
      </c>
      <c r="X2325" s="11" t="s">
        <v>3721</v>
      </c>
      <c r="Y2325" s="32">
        <v>3</v>
      </c>
      <c r="Z2325" s="39">
        <v>45647</v>
      </c>
      <c r="AA2325" s="39">
        <v>45649</v>
      </c>
      <c r="AB2325" s="48">
        <v>4009.49</v>
      </c>
    </row>
    <row r="2326" spans="1:28" x14ac:dyDescent="0.2">
      <c r="A2326" s="66" t="s">
        <v>3722</v>
      </c>
      <c r="B2326" s="11" t="s">
        <v>6416</v>
      </c>
      <c r="C2326" s="11" t="s">
        <v>6416</v>
      </c>
      <c r="D2326" s="62" t="s">
        <v>6449</v>
      </c>
      <c r="E2326" s="66"/>
      <c r="F2326" s="64" t="str">
        <f t="shared" si="239"/>
        <v>The Ring</v>
      </c>
      <c r="G2326" s="66"/>
      <c r="H2326" s="65" t="str">
        <f t="shared" si="240"/>
        <v>Level 00</v>
      </c>
      <c r="I2326" s="66"/>
      <c r="J2326" s="67" t="str">
        <f t="shared" si="236"/>
        <v>Zone R3 (Leave out Area)</v>
      </c>
      <c r="K2326" s="66"/>
      <c r="L2326" s="68" t="str">
        <f t="shared" si="237"/>
        <v>R3 / D0</v>
      </c>
      <c r="M2326" s="66"/>
      <c r="N2326" s="69" t="str">
        <f t="shared" si="241"/>
        <v>S. DQ. L.</v>
      </c>
      <c r="O2326" s="66"/>
      <c r="P2326" s="70" t="str">
        <f t="shared" si="242"/>
        <v>R2 / J1</v>
      </c>
      <c r="Q2326" s="66"/>
      <c r="R2326" s="66"/>
      <c r="S2326" s="11" t="s">
        <v>6713</v>
      </c>
      <c r="T2326" s="11" t="s">
        <v>6713</v>
      </c>
      <c r="U2326" s="11" t="s">
        <v>6416</v>
      </c>
      <c r="V2326" s="59" t="s">
        <v>6416</v>
      </c>
      <c r="W2326" s="59" t="str">
        <f t="shared" si="238"/>
        <v>Construction</v>
      </c>
      <c r="X2326" s="11" t="s">
        <v>3723</v>
      </c>
      <c r="Y2326" s="32">
        <v>2</v>
      </c>
      <c r="Z2326" s="39">
        <v>45648</v>
      </c>
      <c r="AA2326" s="39">
        <v>45649</v>
      </c>
      <c r="AB2326" s="34">
        <v>795.57</v>
      </c>
    </row>
    <row r="2327" spans="1:28" x14ac:dyDescent="0.2">
      <c r="A2327" s="66" t="s">
        <v>3724</v>
      </c>
      <c r="B2327" s="11" t="s">
        <v>6416</v>
      </c>
      <c r="C2327" s="11" t="s">
        <v>6416</v>
      </c>
      <c r="D2327" s="62" t="s">
        <v>6449</v>
      </c>
      <c r="E2327" s="66"/>
      <c r="F2327" s="64" t="str">
        <f t="shared" si="239"/>
        <v>The Ring</v>
      </c>
      <c r="G2327" s="66"/>
      <c r="H2327" s="65" t="str">
        <f t="shared" si="240"/>
        <v>Level 00</v>
      </c>
      <c r="I2327" s="66"/>
      <c r="J2327" s="67" t="str">
        <f t="shared" si="236"/>
        <v>Zone R3 (Leave out Area)</v>
      </c>
      <c r="K2327" s="66"/>
      <c r="L2327" s="68" t="str">
        <f t="shared" si="237"/>
        <v>R3 / D0</v>
      </c>
      <c r="M2327" s="66"/>
      <c r="N2327" s="69" t="str">
        <f t="shared" si="241"/>
        <v>S. DQ. L.</v>
      </c>
      <c r="O2327" s="66"/>
      <c r="P2327" s="70" t="str">
        <f t="shared" si="242"/>
        <v>R2 / J1</v>
      </c>
      <c r="Q2327" s="66"/>
      <c r="R2327" s="66"/>
      <c r="S2327" s="11" t="s">
        <v>6713</v>
      </c>
      <c r="T2327" s="11" t="s">
        <v>6713</v>
      </c>
      <c r="U2327" s="11" t="s">
        <v>6416</v>
      </c>
      <c r="V2327" s="59" t="s">
        <v>6416</v>
      </c>
      <c r="W2327" s="59" t="str">
        <f t="shared" si="238"/>
        <v>Construction</v>
      </c>
      <c r="X2327" s="11" t="s">
        <v>3725</v>
      </c>
      <c r="Y2327" s="32">
        <v>2</v>
      </c>
      <c r="Z2327" s="39">
        <v>45648</v>
      </c>
      <c r="AA2327" s="39">
        <v>45649</v>
      </c>
      <c r="AB2327" s="34">
        <v>583.46</v>
      </c>
    </row>
    <row r="2328" spans="1:28" x14ac:dyDescent="0.2">
      <c r="A2328" s="63" t="s">
        <v>3726</v>
      </c>
      <c r="B2328" s="8" t="s">
        <v>6416</v>
      </c>
      <c r="C2328" s="8" t="s">
        <v>6416</v>
      </c>
      <c r="D2328" s="62" t="s">
        <v>6449</v>
      </c>
      <c r="E2328" s="63"/>
      <c r="F2328" s="64" t="str">
        <f t="shared" si="239"/>
        <v>The Ring</v>
      </c>
      <c r="G2328" s="63"/>
      <c r="H2328" s="65" t="str">
        <f t="shared" si="240"/>
        <v>Level 00</v>
      </c>
      <c r="I2328" s="63"/>
      <c r="J2328" s="67" t="str">
        <f t="shared" si="236"/>
        <v>Zone R3 (Leave out Area)</v>
      </c>
      <c r="K2328" s="63"/>
      <c r="L2328" s="68" t="str">
        <f t="shared" si="237"/>
        <v>R3 / D0</v>
      </c>
      <c r="M2328" s="63"/>
      <c r="N2328" s="69" t="str">
        <f t="shared" si="241"/>
        <v>S. DQ. L.</v>
      </c>
      <c r="O2328" s="63"/>
      <c r="P2328" s="70" t="str">
        <f t="shared" si="242"/>
        <v>R2 / J1</v>
      </c>
      <c r="Q2328" s="63"/>
      <c r="R2328" s="63"/>
      <c r="S2328" s="8" t="s">
        <v>6713</v>
      </c>
      <c r="T2328" s="8" t="s">
        <v>6713</v>
      </c>
      <c r="U2328" s="8" t="s">
        <v>6416</v>
      </c>
      <c r="V2328" s="59" t="s">
        <v>6416</v>
      </c>
      <c r="W2328" s="59" t="str">
        <f t="shared" si="238"/>
        <v>Construction</v>
      </c>
      <c r="X2328" s="8" t="s">
        <v>3727</v>
      </c>
      <c r="Y2328" s="23">
        <v>2</v>
      </c>
      <c r="Z2328" s="35">
        <v>45650</v>
      </c>
      <c r="AA2328" s="35">
        <v>45651</v>
      </c>
      <c r="AB2328" s="42">
        <v>2054.6</v>
      </c>
    </row>
    <row r="2329" spans="1:28" x14ac:dyDescent="0.2">
      <c r="A2329" s="69" t="s">
        <v>1222</v>
      </c>
      <c r="B2329" s="3" t="s">
        <v>6779</v>
      </c>
      <c r="C2329" s="3" t="s">
        <v>6714</v>
      </c>
      <c r="D2329" s="62" t="s">
        <v>6449</v>
      </c>
      <c r="E2329" s="92"/>
      <c r="F2329" s="64" t="str">
        <f t="shared" si="239"/>
        <v>The Ring</v>
      </c>
      <c r="G2329" s="92"/>
      <c r="H2329" s="65" t="str">
        <f t="shared" si="240"/>
        <v>Level 00</v>
      </c>
      <c r="I2329" s="92"/>
      <c r="J2329" s="67" t="str">
        <f t="shared" si="236"/>
        <v>Zone R3 (Leave out Area)</v>
      </c>
      <c r="K2329" s="92"/>
      <c r="L2329" s="68" t="str">
        <f t="shared" si="237"/>
        <v>R3 / D0</v>
      </c>
      <c r="M2329" s="69" t="s">
        <v>1222</v>
      </c>
      <c r="N2329" s="69" t="str">
        <f t="shared" si="241"/>
        <v>S. DQ. R.</v>
      </c>
      <c r="O2329" s="92"/>
      <c r="P2329" s="70" t="str">
        <f t="shared" si="242"/>
        <v>R2 / J1</v>
      </c>
      <c r="Q2329" s="92"/>
      <c r="R2329" s="92"/>
      <c r="S2329" s="3" t="s">
        <v>6714</v>
      </c>
      <c r="T2329" s="3" t="s">
        <v>6714</v>
      </c>
      <c r="U2329" s="3" t="s">
        <v>6714</v>
      </c>
      <c r="V2329" s="59" t="s">
        <v>1222</v>
      </c>
      <c r="W2329" s="59" t="str">
        <f t="shared" si="238"/>
        <v>Construction            S. DQ. R.</v>
      </c>
      <c r="X2329" s="3"/>
      <c r="Y2329" s="49">
        <v>5</v>
      </c>
      <c r="Z2329" s="50">
        <v>45650</v>
      </c>
      <c r="AA2329" s="50">
        <v>45655</v>
      </c>
      <c r="AB2329" s="52">
        <v>16436.8</v>
      </c>
    </row>
    <row r="2330" spans="1:28" ht="25.5" x14ac:dyDescent="0.2">
      <c r="A2330" s="66" t="s">
        <v>3728</v>
      </c>
      <c r="B2330" s="11" t="s">
        <v>6416</v>
      </c>
      <c r="C2330" s="11" t="s">
        <v>6416</v>
      </c>
      <c r="D2330" s="62" t="s">
        <v>6449</v>
      </c>
      <c r="E2330" s="66"/>
      <c r="F2330" s="64" t="str">
        <f t="shared" si="239"/>
        <v>The Ring</v>
      </c>
      <c r="G2330" s="66"/>
      <c r="H2330" s="65" t="str">
        <f t="shared" si="240"/>
        <v>Level 00</v>
      </c>
      <c r="I2330" s="66"/>
      <c r="J2330" s="67" t="str">
        <f t="shared" si="236"/>
        <v>Zone R3 (Leave out Area)</v>
      </c>
      <c r="K2330" s="66"/>
      <c r="L2330" s="68" t="str">
        <f t="shared" si="237"/>
        <v>R3 / D0</v>
      </c>
      <c r="M2330" s="66"/>
      <c r="N2330" s="69" t="str">
        <f t="shared" si="241"/>
        <v>S. DQ. R.</v>
      </c>
      <c r="O2330" s="66"/>
      <c r="P2330" s="70" t="str">
        <f t="shared" si="242"/>
        <v>R2 / J1</v>
      </c>
      <c r="Q2330" s="66"/>
      <c r="R2330" s="66"/>
      <c r="S2330" s="11" t="s">
        <v>6714</v>
      </c>
      <c r="T2330" s="11" t="s">
        <v>6714</v>
      </c>
      <c r="U2330" s="11" t="s">
        <v>6416</v>
      </c>
      <c r="V2330" s="59" t="s">
        <v>6416</v>
      </c>
      <c r="W2330" s="59" t="str">
        <f t="shared" si="238"/>
        <v>Construction</v>
      </c>
      <c r="X2330" s="11" t="s">
        <v>3729</v>
      </c>
      <c r="Y2330" s="32">
        <v>3</v>
      </c>
      <c r="Z2330" s="39">
        <v>45650</v>
      </c>
      <c r="AA2330" s="39">
        <v>45652</v>
      </c>
      <c r="AB2330" s="48">
        <v>8993.68</v>
      </c>
    </row>
    <row r="2331" spans="1:28" x14ac:dyDescent="0.2">
      <c r="A2331" s="66" t="s">
        <v>3730</v>
      </c>
      <c r="B2331" s="11" t="s">
        <v>6416</v>
      </c>
      <c r="C2331" s="11" t="s">
        <v>6416</v>
      </c>
      <c r="D2331" s="62" t="s">
        <v>6449</v>
      </c>
      <c r="E2331" s="66"/>
      <c r="F2331" s="64" t="str">
        <f t="shared" si="239"/>
        <v>The Ring</v>
      </c>
      <c r="G2331" s="66"/>
      <c r="H2331" s="65" t="str">
        <f t="shared" si="240"/>
        <v>Level 00</v>
      </c>
      <c r="I2331" s="66"/>
      <c r="J2331" s="67" t="str">
        <f t="shared" si="236"/>
        <v>Zone R3 (Leave out Area)</v>
      </c>
      <c r="K2331" s="66"/>
      <c r="L2331" s="68" t="str">
        <f t="shared" si="237"/>
        <v>R3 / D0</v>
      </c>
      <c r="M2331" s="66"/>
      <c r="N2331" s="69" t="str">
        <f t="shared" si="241"/>
        <v>S. DQ. R.</v>
      </c>
      <c r="O2331" s="66"/>
      <c r="P2331" s="70" t="str">
        <f t="shared" si="242"/>
        <v>R2 / J1</v>
      </c>
      <c r="Q2331" s="66"/>
      <c r="R2331" s="66"/>
      <c r="S2331" s="11" t="s">
        <v>6714</v>
      </c>
      <c r="T2331" s="11" t="s">
        <v>6714</v>
      </c>
      <c r="U2331" s="11" t="s">
        <v>6416</v>
      </c>
      <c r="V2331" s="59" t="s">
        <v>6416</v>
      </c>
      <c r="W2331" s="59" t="str">
        <f t="shared" si="238"/>
        <v>Construction</v>
      </c>
      <c r="X2331" s="11" t="s">
        <v>3731</v>
      </c>
      <c r="Y2331" s="32">
        <v>3</v>
      </c>
      <c r="Z2331" s="39">
        <v>45650</v>
      </c>
      <c r="AA2331" s="39">
        <v>45652</v>
      </c>
      <c r="AB2331" s="48">
        <v>4009.49</v>
      </c>
    </row>
    <row r="2332" spans="1:28" x14ac:dyDescent="0.2">
      <c r="A2332" s="66" t="s">
        <v>3732</v>
      </c>
      <c r="B2332" s="11" t="s">
        <v>6416</v>
      </c>
      <c r="C2332" s="11" t="s">
        <v>6416</v>
      </c>
      <c r="D2332" s="62" t="s">
        <v>6449</v>
      </c>
      <c r="E2332" s="66"/>
      <c r="F2332" s="64" t="str">
        <f t="shared" si="239"/>
        <v>The Ring</v>
      </c>
      <c r="G2332" s="66"/>
      <c r="H2332" s="65" t="str">
        <f t="shared" si="240"/>
        <v>Level 00</v>
      </c>
      <c r="I2332" s="66"/>
      <c r="J2332" s="67" t="str">
        <f t="shared" si="236"/>
        <v>Zone R3 (Leave out Area)</v>
      </c>
      <c r="K2332" s="66"/>
      <c r="L2332" s="68" t="str">
        <f t="shared" si="237"/>
        <v>R3 / D0</v>
      </c>
      <c r="M2332" s="66"/>
      <c r="N2332" s="69" t="str">
        <f t="shared" si="241"/>
        <v>S. DQ. R.</v>
      </c>
      <c r="O2332" s="66"/>
      <c r="P2332" s="70" t="str">
        <f t="shared" si="242"/>
        <v>R2 / J1</v>
      </c>
      <c r="Q2332" s="66"/>
      <c r="R2332" s="66"/>
      <c r="S2332" s="11" t="s">
        <v>6714</v>
      </c>
      <c r="T2332" s="11" t="s">
        <v>6714</v>
      </c>
      <c r="U2332" s="11" t="s">
        <v>6416</v>
      </c>
      <c r="V2332" s="59" t="s">
        <v>6416</v>
      </c>
      <c r="W2332" s="59" t="str">
        <f t="shared" si="238"/>
        <v>Construction</v>
      </c>
      <c r="X2332" s="11" t="s">
        <v>3733</v>
      </c>
      <c r="Y2332" s="32">
        <v>2</v>
      </c>
      <c r="Z2332" s="39">
        <v>45651</v>
      </c>
      <c r="AA2332" s="39">
        <v>45652</v>
      </c>
      <c r="AB2332" s="34">
        <v>795.57</v>
      </c>
    </row>
    <row r="2333" spans="1:28" x14ac:dyDescent="0.2">
      <c r="A2333" s="66" t="s">
        <v>3734</v>
      </c>
      <c r="B2333" s="11" t="s">
        <v>6416</v>
      </c>
      <c r="C2333" s="11" t="s">
        <v>6416</v>
      </c>
      <c r="D2333" s="62" t="s">
        <v>6449</v>
      </c>
      <c r="E2333" s="66"/>
      <c r="F2333" s="64" t="str">
        <f t="shared" si="239"/>
        <v>The Ring</v>
      </c>
      <c r="G2333" s="66"/>
      <c r="H2333" s="65" t="str">
        <f t="shared" si="240"/>
        <v>Level 00</v>
      </c>
      <c r="I2333" s="66"/>
      <c r="J2333" s="67" t="str">
        <f t="shared" si="236"/>
        <v>Zone R3 (Leave out Area)</v>
      </c>
      <c r="K2333" s="66"/>
      <c r="L2333" s="68" t="str">
        <f t="shared" si="237"/>
        <v>R3 / D0</v>
      </c>
      <c r="M2333" s="66"/>
      <c r="N2333" s="69" t="str">
        <f t="shared" si="241"/>
        <v>S. DQ. R.</v>
      </c>
      <c r="O2333" s="66"/>
      <c r="P2333" s="70" t="str">
        <f t="shared" si="242"/>
        <v>R2 / J1</v>
      </c>
      <c r="Q2333" s="66"/>
      <c r="R2333" s="66"/>
      <c r="S2333" s="11" t="s">
        <v>6714</v>
      </c>
      <c r="T2333" s="11" t="s">
        <v>6714</v>
      </c>
      <c r="U2333" s="11" t="s">
        <v>6416</v>
      </c>
      <c r="V2333" s="59" t="s">
        <v>6416</v>
      </c>
      <c r="W2333" s="59" t="str">
        <f t="shared" si="238"/>
        <v>Construction</v>
      </c>
      <c r="X2333" s="11" t="s">
        <v>3735</v>
      </c>
      <c r="Y2333" s="32">
        <v>2</v>
      </c>
      <c r="Z2333" s="39">
        <v>45651</v>
      </c>
      <c r="AA2333" s="39">
        <v>45652</v>
      </c>
      <c r="AB2333" s="34">
        <v>583.46</v>
      </c>
    </row>
    <row r="2334" spans="1:28" x14ac:dyDescent="0.2">
      <c r="A2334" s="63" t="s">
        <v>3736</v>
      </c>
      <c r="B2334" s="8" t="s">
        <v>6416</v>
      </c>
      <c r="C2334" s="8" t="s">
        <v>6416</v>
      </c>
      <c r="D2334" s="62" t="s">
        <v>6449</v>
      </c>
      <c r="E2334" s="63"/>
      <c r="F2334" s="64" t="str">
        <f t="shared" si="239"/>
        <v>The Ring</v>
      </c>
      <c r="G2334" s="63"/>
      <c r="H2334" s="65" t="str">
        <f t="shared" si="240"/>
        <v>Level 00</v>
      </c>
      <c r="I2334" s="63"/>
      <c r="J2334" s="67" t="str">
        <f t="shared" si="236"/>
        <v>Zone R3 (Leave out Area)</v>
      </c>
      <c r="K2334" s="63"/>
      <c r="L2334" s="68" t="str">
        <f t="shared" si="237"/>
        <v>R3 / D0</v>
      </c>
      <c r="M2334" s="63"/>
      <c r="N2334" s="69" t="str">
        <f t="shared" si="241"/>
        <v>S. DQ. R.</v>
      </c>
      <c r="O2334" s="63"/>
      <c r="P2334" s="70" t="str">
        <f t="shared" si="242"/>
        <v>R2 / J1</v>
      </c>
      <c r="Q2334" s="63"/>
      <c r="R2334" s="63"/>
      <c r="S2334" s="8" t="s">
        <v>6714</v>
      </c>
      <c r="T2334" s="8" t="s">
        <v>6714</v>
      </c>
      <c r="U2334" s="8" t="s">
        <v>6416</v>
      </c>
      <c r="V2334" s="59" t="s">
        <v>6416</v>
      </c>
      <c r="W2334" s="59" t="str">
        <f t="shared" si="238"/>
        <v>Construction</v>
      </c>
      <c r="X2334" s="8" t="s">
        <v>3737</v>
      </c>
      <c r="Y2334" s="23">
        <v>2</v>
      </c>
      <c r="Z2334" s="35">
        <v>45654</v>
      </c>
      <c r="AA2334" s="35">
        <v>45655</v>
      </c>
      <c r="AB2334" s="42">
        <v>2054.6</v>
      </c>
    </row>
    <row r="2335" spans="1:28" x14ac:dyDescent="0.2">
      <c r="A2335" s="69" t="s">
        <v>1233</v>
      </c>
      <c r="B2335" s="3" t="s">
        <v>6779</v>
      </c>
      <c r="C2335" s="3" t="s">
        <v>6715</v>
      </c>
      <c r="D2335" s="62" t="s">
        <v>6449</v>
      </c>
      <c r="E2335" s="92"/>
      <c r="F2335" s="64" t="str">
        <f t="shared" si="239"/>
        <v>The Ring</v>
      </c>
      <c r="G2335" s="92"/>
      <c r="H2335" s="65" t="str">
        <f t="shared" si="240"/>
        <v>Level 00</v>
      </c>
      <c r="I2335" s="92"/>
      <c r="J2335" s="67" t="str">
        <f t="shared" si="236"/>
        <v>Zone R3 (Leave out Area)</v>
      </c>
      <c r="K2335" s="92"/>
      <c r="L2335" s="68" t="str">
        <f t="shared" si="237"/>
        <v>R3 / D0</v>
      </c>
      <c r="M2335" s="69" t="s">
        <v>1233</v>
      </c>
      <c r="N2335" s="69" t="str">
        <f t="shared" si="241"/>
        <v>JS. L.</v>
      </c>
      <c r="O2335" s="92"/>
      <c r="P2335" s="70" t="str">
        <f t="shared" si="242"/>
        <v>R2 / J1</v>
      </c>
      <c r="Q2335" s="92"/>
      <c r="R2335" s="92"/>
      <c r="S2335" s="3" t="s">
        <v>6715</v>
      </c>
      <c r="T2335" s="3" t="s">
        <v>6715</v>
      </c>
      <c r="U2335" s="3" t="s">
        <v>6715</v>
      </c>
      <c r="V2335" s="59" t="s">
        <v>1233</v>
      </c>
      <c r="W2335" s="59" t="str">
        <f t="shared" si="238"/>
        <v>Construction            JS. L.</v>
      </c>
      <c r="X2335" s="3"/>
      <c r="Y2335" s="49">
        <v>6</v>
      </c>
      <c r="Z2335" s="50">
        <v>45654</v>
      </c>
      <c r="AA2335" s="50">
        <v>45659</v>
      </c>
      <c r="AB2335" s="52">
        <v>16436.8</v>
      </c>
    </row>
    <row r="2336" spans="1:28" ht="25.5" x14ac:dyDescent="0.2">
      <c r="A2336" s="66" t="s">
        <v>3738</v>
      </c>
      <c r="B2336" s="11" t="s">
        <v>6416</v>
      </c>
      <c r="C2336" s="11" t="s">
        <v>6416</v>
      </c>
      <c r="D2336" s="62" t="s">
        <v>6449</v>
      </c>
      <c r="E2336" s="66"/>
      <c r="F2336" s="64" t="str">
        <f t="shared" si="239"/>
        <v>The Ring</v>
      </c>
      <c r="G2336" s="66"/>
      <c r="H2336" s="65" t="str">
        <f t="shared" si="240"/>
        <v>Level 00</v>
      </c>
      <c r="I2336" s="66"/>
      <c r="J2336" s="67" t="str">
        <f t="shared" si="236"/>
        <v>Zone R3 (Leave out Area)</v>
      </c>
      <c r="K2336" s="66"/>
      <c r="L2336" s="68" t="str">
        <f t="shared" si="237"/>
        <v>R3 / D0</v>
      </c>
      <c r="M2336" s="66"/>
      <c r="N2336" s="69" t="str">
        <f t="shared" si="241"/>
        <v>JS. L.</v>
      </c>
      <c r="O2336" s="66"/>
      <c r="P2336" s="70" t="str">
        <f t="shared" si="242"/>
        <v>R2 / J1</v>
      </c>
      <c r="Q2336" s="66"/>
      <c r="R2336" s="66"/>
      <c r="S2336" s="11" t="s">
        <v>6715</v>
      </c>
      <c r="T2336" s="11" t="s">
        <v>6715</v>
      </c>
      <c r="U2336" s="11" t="s">
        <v>6416</v>
      </c>
      <c r="V2336" s="59" t="s">
        <v>6416</v>
      </c>
      <c r="W2336" s="59" t="str">
        <f t="shared" si="238"/>
        <v>Construction</v>
      </c>
      <c r="X2336" s="11" t="s">
        <v>3739</v>
      </c>
      <c r="Y2336" s="32">
        <v>4</v>
      </c>
      <c r="Z2336" s="39">
        <v>45654</v>
      </c>
      <c r="AA2336" s="39">
        <v>45657</v>
      </c>
      <c r="AB2336" s="48">
        <v>8993.68</v>
      </c>
    </row>
    <row r="2337" spans="1:28" x14ac:dyDescent="0.2">
      <c r="A2337" s="66" t="s">
        <v>3740</v>
      </c>
      <c r="B2337" s="11" t="s">
        <v>6416</v>
      </c>
      <c r="C2337" s="11" t="s">
        <v>6416</v>
      </c>
      <c r="D2337" s="62" t="s">
        <v>6449</v>
      </c>
      <c r="E2337" s="66"/>
      <c r="F2337" s="64" t="str">
        <f t="shared" si="239"/>
        <v>The Ring</v>
      </c>
      <c r="G2337" s="66"/>
      <c r="H2337" s="65" t="str">
        <f t="shared" si="240"/>
        <v>Level 00</v>
      </c>
      <c r="I2337" s="66"/>
      <c r="J2337" s="67" t="str">
        <f t="shared" si="236"/>
        <v>Zone R3 (Leave out Area)</v>
      </c>
      <c r="K2337" s="66"/>
      <c r="L2337" s="68" t="str">
        <f t="shared" si="237"/>
        <v>R3 / D0</v>
      </c>
      <c r="M2337" s="66"/>
      <c r="N2337" s="69" t="str">
        <f t="shared" si="241"/>
        <v>JS. L.</v>
      </c>
      <c r="O2337" s="66"/>
      <c r="P2337" s="70" t="str">
        <f t="shared" si="242"/>
        <v>R2 / J1</v>
      </c>
      <c r="Q2337" s="66"/>
      <c r="R2337" s="66"/>
      <c r="S2337" s="11" t="s">
        <v>6715</v>
      </c>
      <c r="T2337" s="11" t="s">
        <v>6715</v>
      </c>
      <c r="U2337" s="11" t="s">
        <v>6416</v>
      </c>
      <c r="V2337" s="59" t="s">
        <v>6416</v>
      </c>
      <c r="W2337" s="59" t="str">
        <f t="shared" si="238"/>
        <v>Construction</v>
      </c>
      <c r="X2337" s="11" t="s">
        <v>3741</v>
      </c>
      <c r="Y2337" s="32">
        <v>4</v>
      </c>
      <c r="Z2337" s="39">
        <v>45654</v>
      </c>
      <c r="AA2337" s="39">
        <v>45657</v>
      </c>
      <c r="AB2337" s="48">
        <v>4009.49</v>
      </c>
    </row>
    <row r="2338" spans="1:28" x14ac:dyDescent="0.2">
      <c r="A2338" s="66" t="s">
        <v>3742</v>
      </c>
      <c r="B2338" s="11" t="s">
        <v>6416</v>
      </c>
      <c r="C2338" s="11" t="s">
        <v>6416</v>
      </c>
      <c r="D2338" s="62" t="s">
        <v>6449</v>
      </c>
      <c r="E2338" s="66"/>
      <c r="F2338" s="64" t="str">
        <f t="shared" si="239"/>
        <v>The Ring</v>
      </c>
      <c r="G2338" s="66"/>
      <c r="H2338" s="65" t="str">
        <f t="shared" si="240"/>
        <v>Level 00</v>
      </c>
      <c r="I2338" s="66"/>
      <c r="J2338" s="67" t="str">
        <f t="shared" ref="J2338:J2401" si="243">IF(I2338="",J2337,TRIM(I2338))</f>
        <v>Zone R3 (Leave out Area)</v>
      </c>
      <c r="K2338" s="66"/>
      <c r="L2338" s="68" t="str">
        <f t="shared" si="237"/>
        <v>R3 / D0</v>
      </c>
      <c r="M2338" s="66"/>
      <c r="N2338" s="69" t="str">
        <f t="shared" si="241"/>
        <v>JS. L.</v>
      </c>
      <c r="O2338" s="66"/>
      <c r="P2338" s="70" t="str">
        <f t="shared" si="242"/>
        <v>R2 / J1</v>
      </c>
      <c r="Q2338" s="66"/>
      <c r="R2338" s="66"/>
      <c r="S2338" s="11" t="s">
        <v>6715</v>
      </c>
      <c r="T2338" s="11" t="s">
        <v>6715</v>
      </c>
      <c r="U2338" s="11" t="s">
        <v>6416</v>
      </c>
      <c r="V2338" s="59" t="s">
        <v>6416</v>
      </c>
      <c r="W2338" s="59" t="str">
        <f t="shared" si="238"/>
        <v>Construction</v>
      </c>
      <c r="X2338" s="11" t="s">
        <v>3743</v>
      </c>
      <c r="Y2338" s="32">
        <v>2</v>
      </c>
      <c r="Z2338" s="39">
        <v>45656</v>
      </c>
      <c r="AA2338" s="39">
        <v>45657</v>
      </c>
      <c r="AB2338" s="34">
        <v>795.57</v>
      </c>
    </row>
    <row r="2339" spans="1:28" x14ac:dyDescent="0.2">
      <c r="A2339" s="66" t="s">
        <v>3744</v>
      </c>
      <c r="B2339" s="11" t="s">
        <v>6416</v>
      </c>
      <c r="C2339" s="11" t="s">
        <v>6416</v>
      </c>
      <c r="D2339" s="62" t="s">
        <v>6449</v>
      </c>
      <c r="E2339" s="66"/>
      <c r="F2339" s="64" t="str">
        <f t="shared" si="239"/>
        <v>The Ring</v>
      </c>
      <c r="G2339" s="66"/>
      <c r="H2339" s="65" t="str">
        <f t="shared" si="240"/>
        <v>Level 00</v>
      </c>
      <c r="I2339" s="66"/>
      <c r="J2339" s="67" t="str">
        <f t="shared" si="243"/>
        <v>Zone R3 (Leave out Area)</v>
      </c>
      <c r="K2339" s="66"/>
      <c r="L2339" s="68" t="str">
        <f t="shared" si="237"/>
        <v>R3 / D0</v>
      </c>
      <c r="M2339" s="66"/>
      <c r="N2339" s="69" t="str">
        <f t="shared" si="241"/>
        <v>JS. L.</v>
      </c>
      <c r="O2339" s="66"/>
      <c r="P2339" s="70" t="str">
        <f t="shared" si="242"/>
        <v>R2 / J1</v>
      </c>
      <c r="Q2339" s="66"/>
      <c r="R2339" s="66"/>
      <c r="S2339" s="11" t="s">
        <v>6715</v>
      </c>
      <c r="T2339" s="11" t="s">
        <v>6715</v>
      </c>
      <c r="U2339" s="11" t="s">
        <v>6416</v>
      </c>
      <c r="V2339" s="59" t="s">
        <v>6416</v>
      </c>
      <c r="W2339" s="59" t="str">
        <f t="shared" si="238"/>
        <v>Construction</v>
      </c>
      <c r="X2339" s="11" t="s">
        <v>3745</v>
      </c>
      <c r="Y2339" s="32">
        <v>2</v>
      </c>
      <c r="Z2339" s="39">
        <v>45656</v>
      </c>
      <c r="AA2339" s="39">
        <v>45657</v>
      </c>
      <c r="AB2339" s="34">
        <v>583.46</v>
      </c>
    </row>
    <row r="2340" spans="1:28" x14ac:dyDescent="0.2">
      <c r="A2340" s="63" t="s">
        <v>3746</v>
      </c>
      <c r="B2340" s="8" t="s">
        <v>6416</v>
      </c>
      <c r="C2340" s="8" t="s">
        <v>6416</v>
      </c>
      <c r="D2340" s="62" t="s">
        <v>6449</v>
      </c>
      <c r="E2340" s="63"/>
      <c r="F2340" s="64" t="str">
        <f t="shared" si="239"/>
        <v>The Ring</v>
      </c>
      <c r="G2340" s="63"/>
      <c r="H2340" s="65" t="str">
        <f t="shared" si="240"/>
        <v>Level 00</v>
      </c>
      <c r="I2340" s="63"/>
      <c r="J2340" s="67" t="str">
        <f t="shared" si="243"/>
        <v>Zone R3 (Leave out Area)</v>
      </c>
      <c r="K2340" s="63"/>
      <c r="L2340" s="68" t="str">
        <f t="shared" ref="L2340:L2403" si="244">IF(K2340="",L2339,TRIM(K2340))</f>
        <v>R3 / D0</v>
      </c>
      <c r="M2340" s="63"/>
      <c r="N2340" s="69" t="str">
        <f t="shared" si="241"/>
        <v>JS. L.</v>
      </c>
      <c r="O2340" s="63"/>
      <c r="P2340" s="70" t="str">
        <f t="shared" si="242"/>
        <v>R2 / J1</v>
      </c>
      <c r="Q2340" s="63"/>
      <c r="R2340" s="63"/>
      <c r="S2340" s="8" t="s">
        <v>6715</v>
      </c>
      <c r="T2340" s="8" t="s">
        <v>6715</v>
      </c>
      <c r="U2340" s="8" t="s">
        <v>6416</v>
      </c>
      <c r="V2340" s="59" t="s">
        <v>6416</v>
      </c>
      <c r="W2340" s="59" t="str">
        <f t="shared" si="238"/>
        <v>Construction</v>
      </c>
      <c r="X2340" s="8" t="s">
        <v>3747</v>
      </c>
      <c r="Y2340" s="23">
        <v>2</v>
      </c>
      <c r="Z2340" s="35">
        <v>45658</v>
      </c>
      <c r="AA2340" s="35">
        <v>45659</v>
      </c>
      <c r="AB2340" s="42">
        <v>2054.6</v>
      </c>
    </row>
    <row r="2341" spans="1:28" x14ac:dyDescent="0.2">
      <c r="A2341" s="69" t="s">
        <v>1244</v>
      </c>
      <c r="B2341" s="3" t="s">
        <v>6779</v>
      </c>
      <c r="C2341" s="3" t="s">
        <v>6716</v>
      </c>
      <c r="D2341" s="62" t="s">
        <v>6449</v>
      </c>
      <c r="E2341" s="92"/>
      <c r="F2341" s="64" t="str">
        <f t="shared" si="239"/>
        <v>The Ring</v>
      </c>
      <c r="G2341" s="92"/>
      <c r="H2341" s="65" t="str">
        <f t="shared" si="240"/>
        <v>Level 00</v>
      </c>
      <c r="I2341" s="92"/>
      <c r="J2341" s="67" t="str">
        <f t="shared" si="243"/>
        <v>Zone R3 (Leave out Area)</v>
      </c>
      <c r="K2341" s="92"/>
      <c r="L2341" s="68" t="str">
        <f t="shared" si="244"/>
        <v>R3 / D0</v>
      </c>
      <c r="M2341" s="69" t="s">
        <v>1244</v>
      </c>
      <c r="N2341" s="69" t="str">
        <f t="shared" si="241"/>
        <v>JS. R.</v>
      </c>
      <c r="O2341" s="92"/>
      <c r="P2341" s="70" t="str">
        <f t="shared" si="242"/>
        <v>R2 / J1</v>
      </c>
      <c r="Q2341" s="92"/>
      <c r="R2341" s="92"/>
      <c r="S2341" s="3" t="s">
        <v>6716</v>
      </c>
      <c r="T2341" s="3" t="s">
        <v>6716</v>
      </c>
      <c r="U2341" s="3" t="s">
        <v>6716</v>
      </c>
      <c r="V2341" s="59" t="s">
        <v>1244</v>
      </c>
      <c r="W2341" s="59" t="str">
        <f t="shared" si="238"/>
        <v>Construction            JS. R.</v>
      </c>
      <c r="X2341" s="3"/>
      <c r="Y2341" s="49">
        <v>6</v>
      </c>
      <c r="Z2341" s="50">
        <v>45658</v>
      </c>
      <c r="AA2341" s="50">
        <v>45664</v>
      </c>
      <c r="AB2341" s="52">
        <v>16436.8</v>
      </c>
    </row>
    <row r="2342" spans="1:28" ht="25.5" x14ac:dyDescent="0.2">
      <c r="A2342" s="66" t="s">
        <v>3748</v>
      </c>
      <c r="B2342" s="11" t="s">
        <v>6416</v>
      </c>
      <c r="C2342" s="11" t="s">
        <v>6416</v>
      </c>
      <c r="D2342" s="62" t="s">
        <v>6449</v>
      </c>
      <c r="E2342" s="66"/>
      <c r="F2342" s="64" t="str">
        <f t="shared" si="239"/>
        <v>The Ring</v>
      </c>
      <c r="G2342" s="66"/>
      <c r="H2342" s="65" t="str">
        <f t="shared" si="240"/>
        <v>Level 00</v>
      </c>
      <c r="I2342" s="66"/>
      <c r="J2342" s="67" t="str">
        <f t="shared" si="243"/>
        <v>Zone R3 (Leave out Area)</v>
      </c>
      <c r="K2342" s="66"/>
      <c r="L2342" s="68" t="str">
        <f t="shared" si="244"/>
        <v>R3 / D0</v>
      </c>
      <c r="M2342" s="66"/>
      <c r="N2342" s="69" t="str">
        <f t="shared" si="241"/>
        <v>JS. R.</v>
      </c>
      <c r="O2342" s="66"/>
      <c r="P2342" s="70" t="str">
        <f t="shared" si="242"/>
        <v>R2 / J1</v>
      </c>
      <c r="Q2342" s="66"/>
      <c r="R2342" s="66"/>
      <c r="S2342" s="11" t="s">
        <v>6716</v>
      </c>
      <c r="T2342" s="11" t="s">
        <v>6716</v>
      </c>
      <c r="U2342" s="11" t="s">
        <v>6416</v>
      </c>
      <c r="V2342" s="59" t="s">
        <v>6416</v>
      </c>
      <c r="W2342" s="59" t="str">
        <f t="shared" si="238"/>
        <v>Construction</v>
      </c>
      <c r="X2342" s="11" t="s">
        <v>3749</v>
      </c>
      <c r="Y2342" s="32">
        <v>4</v>
      </c>
      <c r="Z2342" s="39">
        <v>45658</v>
      </c>
      <c r="AA2342" s="39">
        <v>45662</v>
      </c>
      <c r="AB2342" s="48">
        <v>8993.68</v>
      </c>
    </row>
    <row r="2343" spans="1:28" x14ac:dyDescent="0.2">
      <c r="A2343" s="66" t="s">
        <v>3750</v>
      </c>
      <c r="B2343" s="11" t="s">
        <v>6416</v>
      </c>
      <c r="C2343" s="11" t="s">
        <v>6416</v>
      </c>
      <c r="D2343" s="62" t="s">
        <v>6449</v>
      </c>
      <c r="E2343" s="66"/>
      <c r="F2343" s="64" t="str">
        <f t="shared" si="239"/>
        <v>The Ring</v>
      </c>
      <c r="G2343" s="66"/>
      <c r="H2343" s="65" t="str">
        <f t="shared" si="240"/>
        <v>Level 00</v>
      </c>
      <c r="I2343" s="66"/>
      <c r="J2343" s="67" t="str">
        <f t="shared" si="243"/>
        <v>Zone R3 (Leave out Area)</v>
      </c>
      <c r="K2343" s="66"/>
      <c r="L2343" s="68" t="str">
        <f t="shared" si="244"/>
        <v>R3 / D0</v>
      </c>
      <c r="M2343" s="66"/>
      <c r="N2343" s="69" t="str">
        <f t="shared" si="241"/>
        <v>JS. R.</v>
      </c>
      <c r="O2343" s="66"/>
      <c r="P2343" s="70" t="str">
        <f t="shared" si="242"/>
        <v>R2 / J1</v>
      </c>
      <c r="Q2343" s="66"/>
      <c r="R2343" s="66"/>
      <c r="S2343" s="11" t="s">
        <v>6716</v>
      </c>
      <c r="T2343" s="11" t="s">
        <v>6716</v>
      </c>
      <c r="U2343" s="11" t="s">
        <v>6416</v>
      </c>
      <c r="V2343" s="59" t="s">
        <v>6416</v>
      </c>
      <c r="W2343" s="59" t="str">
        <f t="shared" si="238"/>
        <v>Construction</v>
      </c>
      <c r="X2343" s="11" t="s">
        <v>3751</v>
      </c>
      <c r="Y2343" s="32">
        <v>4</v>
      </c>
      <c r="Z2343" s="39">
        <v>45658</v>
      </c>
      <c r="AA2343" s="39">
        <v>45662</v>
      </c>
      <c r="AB2343" s="48">
        <v>4009.49</v>
      </c>
    </row>
    <row r="2344" spans="1:28" x14ac:dyDescent="0.2">
      <c r="A2344" s="66" t="s">
        <v>3752</v>
      </c>
      <c r="B2344" s="11" t="s">
        <v>6416</v>
      </c>
      <c r="C2344" s="11" t="s">
        <v>6416</v>
      </c>
      <c r="D2344" s="62" t="s">
        <v>6449</v>
      </c>
      <c r="E2344" s="66"/>
      <c r="F2344" s="64" t="str">
        <f t="shared" si="239"/>
        <v>The Ring</v>
      </c>
      <c r="G2344" s="66"/>
      <c r="H2344" s="65" t="str">
        <f t="shared" si="240"/>
        <v>Level 00</v>
      </c>
      <c r="I2344" s="66"/>
      <c r="J2344" s="67" t="str">
        <f t="shared" si="243"/>
        <v>Zone R3 (Leave out Area)</v>
      </c>
      <c r="K2344" s="66"/>
      <c r="L2344" s="68" t="str">
        <f t="shared" si="244"/>
        <v>R3 / D0</v>
      </c>
      <c r="M2344" s="66"/>
      <c r="N2344" s="69" t="str">
        <f t="shared" si="241"/>
        <v>JS. R.</v>
      </c>
      <c r="O2344" s="66"/>
      <c r="P2344" s="70" t="str">
        <f t="shared" si="242"/>
        <v>R2 / J1</v>
      </c>
      <c r="Q2344" s="66"/>
      <c r="R2344" s="66"/>
      <c r="S2344" s="11" t="s">
        <v>6716</v>
      </c>
      <c r="T2344" s="11" t="s">
        <v>6716</v>
      </c>
      <c r="U2344" s="11" t="s">
        <v>6416</v>
      </c>
      <c r="V2344" s="59" t="s">
        <v>6416</v>
      </c>
      <c r="W2344" s="59" t="str">
        <f t="shared" si="238"/>
        <v>Construction</v>
      </c>
      <c r="X2344" s="11" t="s">
        <v>3753</v>
      </c>
      <c r="Y2344" s="32">
        <v>2</v>
      </c>
      <c r="Z2344" s="39">
        <v>45661</v>
      </c>
      <c r="AA2344" s="39">
        <v>45662</v>
      </c>
      <c r="AB2344" s="34">
        <v>795.57</v>
      </c>
    </row>
    <row r="2345" spans="1:28" x14ac:dyDescent="0.2">
      <c r="A2345" s="66" t="s">
        <v>3754</v>
      </c>
      <c r="B2345" s="11" t="s">
        <v>6416</v>
      </c>
      <c r="C2345" s="11" t="s">
        <v>6416</v>
      </c>
      <c r="D2345" s="62" t="s">
        <v>6449</v>
      </c>
      <c r="E2345" s="66"/>
      <c r="F2345" s="64" t="str">
        <f t="shared" si="239"/>
        <v>The Ring</v>
      </c>
      <c r="G2345" s="66"/>
      <c r="H2345" s="65" t="str">
        <f t="shared" si="240"/>
        <v>Level 00</v>
      </c>
      <c r="I2345" s="66"/>
      <c r="J2345" s="67" t="str">
        <f t="shared" si="243"/>
        <v>Zone R3 (Leave out Area)</v>
      </c>
      <c r="K2345" s="66"/>
      <c r="L2345" s="68" t="str">
        <f t="shared" si="244"/>
        <v>R3 / D0</v>
      </c>
      <c r="M2345" s="66"/>
      <c r="N2345" s="69" t="str">
        <f t="shared" si="241"/>
        <v>JS. R.</v>
      </c>
      <c r="O2345" s="66"/>
      <c r="P2345" s="70" t="str">
        <f t="shared" si="242"/>
        <v>R2 / J1</v>
      </c>
      <c r="Q2345" s="66"/>
      <c r="R2345" s="66"/>
      <c r="S2345" s="11" t="s">
        <v>6716</v>
      </c>
      <c r="T2345" s="11" t="s">
        <v>6716</v>
      </c>
      <c r="U2345" s="11" t="s">
        <v>6416</v>
      </c>
      <c r="V2345" s="59" t="s">
        <v>6416</v>
      </c>
      <c r="W2345" s="59" t="str">
        <f t="shared" si="238"/>
        <v>Construction</v>
      </c>
      <c r="X2345" s="11" t="s">
        <v>3755</v>
      </c>
      <c r="Y2345" s="32">
        <v>2</v>
      </c>
      <c r="Z2345" s="39">
        <v>45661</v>
      </c>
      <c r="AA2345" s="39">
        <v>45662</v>
      </c>
      <c r="AB2345" s="34">
        <v>583.46</v>
      </c>
    </row>
    <row r="2346" spans="1:28" x14ac:dyDescent="0.2">
      <c r="A2346" s="63" t="s">
        <v>3756</v>
      </c>
      <c r="B2346" s="8" t="s">
        <v>6416</v>
      </c>
      <c r="C2346" s="8" t="s">
        <v>6416</v>
      </c>
      <c r="D2346" s="62" t="s">
        <v>6449</v>
      </c>
      <c r="E2346" s="63"/>
      <c r="F2346" s="64" t="str">
        <f t="shared" si="239"/>
        <v>The Ring</v>
      </c>
      <c r="G2346" s="63"/>
      <c r="H2346" s="65" t="str">
        <f t="shared" si="240"/>
        <v>Level 00</v>
      </c>
      <c r="I2346" s="63"/>
      <c r="J2346" s="67" t="str">
        <f t="shared" si="243"/>
        <v>Zone R3 (Leave out Area)</v>
      </c>
      <c r="K2346" s="63"/>
      <c r="L2346" s="68" t="str">
        <f t="shared" si="244"/>
        <v>R3 / D0</v>
      </c>
      <c r="M2346" s="63"/>
      <c r="N2346" s="69" t="str">
        <f t="shared" si="241"/>
        <v>JS. R.</v>
      </c>
      <c r="O2346" s="63"/>
      <c r="P2346" s="70" t="str">
        <f t="shared" si="242"/>
        <v>R2 / J1</v>
      </c>
      <c r="Q2346" s="63"/>
      <c r="R2346" s="63"/>
      <c r="S2346" s="8" t="s">
        <v>6716</v>
      </c>
      <c r="T2346" s="8" t="s">
        <v>6716</v>
      </c>
      <c r="U2346" s="8" t="s">
        <v>6416</v>
      </c>
      <c r="V2346" s="59" t="s">
        <v>6416</v>
      </c>
      <c r="W2346" s="59" t="str">
        <f t="shared" si="238"/>
        <v>Construction</v>
      </c>
      <c r="X2346" s="8" t="s">
        <v>3757</v>
      </c>
      <c r="Y2346" s="23">
        <v>2</v>
      </c>
      <c r="Z2346" s="35">
        <v>45663</v>
      </c>
      <c r="AA2346" s="35">
        <v>45664</v>
      </c>
      <c r="AB2346" s="42">
        <v>2054.6</v>
      </c>
    </row>
    <row r="2347" spans="1:28" x14ac:dyDescent="0.2">
      <c r="A2347" s="67" t="s">
        <v>3758</v>
      </c>
      <c r="B2347" s="12" t="s">
        <v>9886</v>
      </c>
      <c r="C2347" s="12" t="s">
        <v>6683</v>
      </c>
      <c r="D2347" s="62" t="s">
        <v>6449</v>
      </c>
      <c r="E2347" s="91"/>
      <c r="F2347" s="64" t="str">
        <f t="shared" si="239"/>
        <v>The Ring</v>
      </c>
      <c r="G2347" s="91"/>
      <c r="H2347" s="65" t="str">
        <f t="shared" si="240"/>
        <v>Level 00</v>
      </c>
      <c r="I2347" s="67" t="s">
        <v>3758</v>
      </c>
      <c r="J2347" s="67" t="str">
        <f t="shared" si="243"/>
        <v>Zone R4</v>
      </c>
      <c r="K2347" s="91"/>
      <c r="L2347" s="68" t="str">
        <f t="shared" si="244"/>
        <v>R3 / D0</v>
      </c>
      <c r="M2347" s="91"/>
      <c r="N2347" s="69" t="str">
        <f t="shared" si="241"/>
        <v>JS. R.</v>
      </c>
      <c r="O2347" s="91"/>
      <c r="P2347" s="70" t="str">
        <f t="shared" si="242"/>
        <v>R2 / J1</v>
      </c>
      <c r="Q2347" s="91"/>
      <c r="R2347" s="91"/>
      <c r="S2347" s="12" t="s">
        <v>6683</v>
      </c>
      <c r="T2347" s="12" t="s">
        <v>6683</v>
      </c>
      <c r="U2347" s="12" t="s">
        <v>6683</v>
      </c>
      <c r="V2347" s="59" t="s">
        <v>3758</v>
      </c>
      <c r="W2347" s="59" t="str">
        <f t="shared" si="238"/>
        <v>Construction        Zone R4</v>
      </c>
      <c r="X2347" s="12"/>
      <c r="Y2347" s="36">
        <v>61</v>
      </c>
      <c r="Z2347" s="37">
        <v>45321</v>
      </c>
      <c r="AA2347" s="37">
        <v>45396</v>
      </c>
      <c r="AB2347" s="46">
        <v>261112.03</v>
      </c>
    </row>
    <row r="2348" spans="1:28" x14ac:dyDescent="0.2">
      <c r="A2348" s="68" t="s">
        <v>3759</v>
      </c>
      <c r="B2348" s="2" t="s">
        <v>6683</v>
      </c>
      <c r="C2348" s="2" t="s">
        <v>6780</v>
      </c>
      <c r="D2348" s="62" t="s">
        <v>6449</v>
      </c>
      <c r="E2348" s="92"/>
      <c r="F2348" s="64" t="str">
        <f t="shared" si="239"/>
        <v>The Ring</v>
      </c>
      <c r="G2348" s="92"/>
      <c r="H2348" s="65" t="str">
        <f t="shared" si="240"/>
        <v>Level 00</v>
      </c>
      <c r="I2348" s="92"/>
      <c r="J2348" s="67" t="str">
        <f t="shared" si="243"/>
        <v>Zone R4</v>
      </c>
      <c r="K2348" s="68" t="s">
        <v>3759</v>
      </c>
      <c r="L2348" s="68" t="str">
        <f t="shared" si="244"/>
        <v>R4 / A0</v>
      </c>
      <c r="M2348" s="92"/>
      <c r="N2348" s="69" t="str">
        <f t="shared" si="241"/>
        <v>JS. R.</v>
      </c>
      <c r="O2348" s="92"/>
      <c r="P2348" s="70" t="str">
        <f t="shared" si="242"/>
        <v>R2 / J1</v>
      </c>
      <c r="Q2348" s="92"/>
      <c r="R2348" s="92"/>
      <c r="S2348" s="2" t="s">
        <v>6780</v>
      </c>
      <c r="T2348" s="2" t="s">
        <v>6780</v>
      </c>
      <c r="U2348" s="2" t="s">
        <v>6780</v>
      </c>
      <c r="V2348" s="59" t="s">
        <v>3759</v>
      </c>
      <c r="W2348" s="59" t="str">
        <f t="shared" si="238"/>
        <v>Construction          R4 / A0</v>
      </c>
      <c r="X2348" s="2"/>
      <c r="Y2348" s="43">
        <v>14</v>
      </c>
      <c r="Z2348" s="44">
        <v>45321</v>
      </c>
      <c r="AA2348" s="44">
        <v>45336</v>
      </c>
      <c r="AB2348" s="47">
        <v>58024.9</v>
      </c>
    </row>
    <row r="2349" spans="1:28" x14ac:dyDescent="0.2">
      <c r="A2349" s="69" t="s">
        <v>1277</v>
      </c>
      <c r="B2349" s="3" t="s">
        <v>6780</v>
      </c>
      <c r="C2349" s="3" t="s">
        <v>6719</v>
      </c>
      <c r="D2349" s="62" t="s">
        <v>6449</v>
      </c>
      <c r="E2349" s="92"/>
      <c r="F2349" s="64" t="str">
        <f t="shared" si="239"/>
        <v>The Ring</v>
      </c>
      <c r="G2349" s="92"/>
      <c r="H2349" s="65" t="str">
        <f t="shared" si="240"/>
        <v>Level 00</v>
      </c>
      <c r="I2349" s="92"/>
      <c r="J2349" s="67" t="str">
        <f t="shared" si="243"/>
        <v>Zone R4</v>
      </c>
      <c r="K2349" s="92"/>
      <c r="L2349" s="68" t="str">
        <f t="shared" si="244"/>
        <v>R4 / A0</v>
      </c>
      <c r="M2349" s="69" t="s">
        <v>1277</v>
      </c>
      <c r="N2349" s="69" t="str">
        <f t="shared" si="241"/>
        <v>S. K. CL.</v>
      </c>
      <c r="O2349" s="92"/>
      <c r="P2349" s="70" t="str">
        <f t="shared" si="242"/>
        <v>R2 / J1</v>
      </c>
      <c r="Q2349" s="92"/>
      <c r="R2349" s="92"/>
      <c r="S2349" s="3" t="s">
        <v>6719</v>
      </c>
      <c r="T2349" s="3" t="s">
        <v>6719</v>
      </c>
      <c r="U2349" s="3" t="s">
        <v>6719</v>
      </c>
      <c r="V2349" s="59" t="s">
        <v>1277</v>
      </c>
      <c r="W2349" s="59" t="str">
        <f t="shared" si="238"/>
        <v>Construction            S. K. CL.</v>
      </c>
      <c r="X2349" s="3"/>
      <c r="Y2349" s="49">
        <v>5</v>
      </c>
      <c r="Z2349" s="50">
        <v>45321</v>
      </c>
      <c r="AA2349" s="50">
        <v>45326</v>
      </c>
      <c r="AB2349" s="52">
        <v>14506.22</v>
      </c>
    </row>
    <row r="2350" spans="1:28" ht="25.5" x14ac:dyDescent="0.2">
      <c r="A2350" s="66" t="s">
        <v>3760</v>
      </c>
      <c r="B2350" s="11" t="s">
        <v>6416</v>
      </c>
      <c r="C2350" s="11" t="s">
        <v>6416</v>
      </c>
      <c r="D2350" s="62" t="s">
        <v>6449</v>
      </c>
      <c r="E2350" s="66"/>
      <c r="F2350" s="64" t="str">
        <f t="shared" si="239"/>
        <v>The Ring</v>
      </c>
      <c r="G2350" s="66"/>
      <c r="H2350" s="65" t="str">
        <f t="shared" si="240"/>
        <v>Level 00</v>
      </c>
      <c r="I2350" s="66"/>
      <c r="J2350" s="67" t="str">
        <f t="shared" si="243"/>
        <v>Zone R4</v>
      </c>
      <c r="K2350" s="66"/>
      <c r="L2350" s="68" t="str">
        <f t="shared" si="244"/>
        <v>R4 / A0</v>
      </c>
      <c r="M2350" s="66"/>
      <c r="N2350" s="69" t="str">
        <f t="shared" si="241"/>
        <v>S. K. CL.</v>
      </c>
      <c r="O2350" s="66"/>
      <c r="P2350" s="70" t="str">
        <f t="shared" si="242"/>
        <v>R2 / J1</v>
      </c>
      <c r="Q2350" s="66"/>
      <c r="R2350" s="66"/>
      <c r="S2350" s="11" t="s">
        <v>6719</v>
      </c>
      <c r="T2350" s="11" t="s">
        <v>6719</v>
      </c>
      <c r="U2350" s="11" t="s">
        <v>6416</v>
      </c>
      <c r="V2350" s="59" t="s">
        <v>6416</v>
      </c>
      <c r="W2350" s="59" t="str">
        <f t="shared" si="238"/>
        <v>Construction</v>
      </c>
      <c r="X2350" s="11" t="s">
        <v>3761</v>
      </c>
      <c r="Y2350" s="32">
        <v>3</v>
      </c>
      <c r="Z2350" s="39">
        <v>45321</v>
      </c>
      <c r="AA2350" s="39">
        <v>45323</v>
      </c>
      <c r="AB2350" s="48">
        <v>7772.32</v>
      </c>
    </row>
    <row r="2351" spans="1:28" x14ac:dyDescent="0.2">
      <c r="A2351" s="66" t="s">
        <v>3762</v>
      </c>
      <c r="B2351" s="11" t="s">
        <v>6416</v>
      </c>
      <c r="C2351" s="11" t="s">
        <v>6416</v>
      </c>
      <c r="D2351" s="62" t="s">
        <v>6449</v>
      </c>
      <c r="E2351" s="66"/>
      <c r="F2351" s="64" t="str">
        <f t="shared" si="239"/>
        <v>The Ring</v>
      </c>
      <c r="G2351" s="66"/>
      <c r="H2351" s="65" t="str">
        <f t="shared" si="240"/>
        <v>Level 00</v>
      </c>
      <c r="I2351" s="66"/>
      <c r="J2351" s="67" t="str">
        <f t="shared" si="243"/>
        <v>Zone R4</v>
      </c>
      <c r="K2351" s="66"/>
      <c r="L2351" s="68" t="str">
        <f t="shared" si="244"/>
        <v>R4 / A0</v>
      </c>
      <c r="M2351" s="66"/>
      <c r="N2351" s="69" t="str">
        <f t="shared" si="241"/>
        <v>S. K. CL.</v>
      </c>
      <c r="O2351" s="66"/>
      <c r="P2351" s="70" t="str">
        <f t="shared" si="242"/>
        <v>R2 / J1</v>
      </c>
      <c r="Q2351" s="66"/>
      <c r="R2351" s="66"/>
      <c r="S2351" s="11" t="s">
        <v>6719</v>
      </c>
      <c r="T2351" s="11" t="s">
        <v>6719</v>
      </c>
      <c r="U2351" s="11" t="s">
        <v>6416</v>
      </c>
      <c r="V2351" s="59" t="s">
        <v>6416</v>
      </c>
      <c r="W2351" s="59" t="str">
        <f t="shared" si="238"/>
        <v>Construction</v>
      </c>
      <c r="X2351" s="11" t="s">
        <v>3763</v>
      </c>
      <c r="Y2351" s="32">
        <v>3</v>
      </c>
      <c r="Z2351" s="39">
        <v>45321</v>
      </c>
      <c r="AA2351" s="39">
        <v>45323</v>
      </c>
      <c r="AB2351" s="48">
        <v>3464.99</v>
      </c>
    </row>
    <row r="2352" spans="1:28" x14ac:dyDescent="0.2">
      <c r="A2352" s="66" t="s">
        <v>3764</v>
      </c>
      <c r="B2352" s="11" t="s">
        <v>6416</v>
      </c>
      <c r="C2352" s="11" t="s">
        <v>6416</v>
      </c>
      <c r="D2352" s="62" t="s">
        <v>6449</v>
      </c>
      <c r="E2352" s="66"/>
      <c r="F2352" s="64" t="str">
        <f t="shared" si="239"/>
        <v>The Ring</v>
      </c>
      <c r="G2352" s="66"/>
      <c r="H2352" s="65" t="str">
        <f t="shared" si="240"/>
        <v>Level 00</v>
      </c>
      <c r="I2352" s="66"/>
      <c r="J2352" s="67" t="str">
        <f t="shared" si="243"/>
        <v>Zone R4</v>
      </c>
      <c r="K2352" s="66"/>
      <c r="L2352" s="68" t="str">
        <f t="shared" si="244"/>
        <v>R4 / A0</v>
      </c>
      <c r="M2352" s="66"/>
      <c r="N2352" s="69" t="str">
        <f t="shared" si="241"/>
        <v>S. K. CL.</v>
      </c>
      <c r="O2352" s="66"/>
      <c r="P2352" s="70" t="str">
        <f t="shared" si="242"/>
        <v>R2 / J1</v>
      </c>
      <c r="Q2352" s="66"/>
      <c r="R2352" s="66"/>
      <c r="S2352" s="11" t="s">
        <v>6719</v>
      </c>
      <c r="T2352" s="11" t="s">
        <v>6719</v>
      </c>
      <c r="U2352" s="11" t="s">
        <v>6416</v>
      </c>
      <c r="V2352" s="59" t="s">
        <v>6416</v>
      </c>
      <c r="W2352" s="59" t="str">
        <f t="shared" si="238"/>
        <v>Construction</v>
      </c>
      <c r="X2352" s="11" t="s">
        <v>3765</v>
      </c>
      <c r="Y2352" s="32">
        <v>2</v>
      </c>
      <c r="Z2352" s="39">
        <v>45322</v>
      </c>
      <c r="AA2352" s="39">
        <v>45323</v>
      </c>
      <c r="AB2352" s="34">
        <v>839.77</v>
      </c>
    </row>
    <row r="2353" spans="1:28" x14ac:dyDescent="0.2">
      <c r="A2353" s="66" t="s">
        <v>3766</v>
      </c>
      <c r="B2353" s="11" t="s">
        <v>6416</v>
      </c>
      <c r="C2353" s="11" t="s">
        <v>6416</v>
      </c>
      <c r="D2353" s="62" t="s">
        <v>6449</v>
      </c>
      <c r="E2353" s="66"/>
      <c r="F2353" s="64" t="str">
        <f t="shared" si="239"/>
        <v>The Ring</v>
      </c>
      <c r="G2353" s="66"/>
      <c r="H2353" s="65" t="str">
        <f t="shared" si="240"/>
        <v>Level 00</v>
      </c>
      <c r="I2353" s="66"/>
      <c r="J2353" s="67" t="str">
        <f t="shared" si="243"/>
        <v>Zone R4</v>
      </c>
      <c r="K2353" s="66"/>
      <c r="L2353" s="68" t="str">
        <f t="shared" si="244"/>
        <v>R4 / A0</v>
      </c>
      <c r="M2353" s="66"/>
      <c r="N2353" s="69" t="str">
        <f t="shared" si="241"/>
        <v>S. K. CL.</v>
      </c>
      <c r="O2353" s="66"/>
      <c r="P2353" s="70" t="str">
        <f t="shared" si="242"/>
        <v>R2 / J1</v>
      </c>
      <c r="Q2353" s="66"/>
      <c r="R2353" s="66"/>
      <c r="S2353" s="11" t="s">
        <v>6719</v>
      </c>
      <c r="T2353" s="11" t="s">
        <v>6719</v>
      </c>
      <c r="U2353" s="11" t="s">
        <v>6416</v>
      </c>
      <c r="V2353" s="59" t="s">
        <v>6416</v>
      </c>
      <c r="W2353" s="59" t="str">
        <f t="shared" si="238"/>
        <v>Construction</v>
      </c>
      <c r="X2353" s="11" t="s">
        <v>3767</v>
      </c>
      <c r="Y2353" s="32">
        <v>2</v>
      </c>
      <c r="Z2353" s="39">
        <v>45322</v>
      </c>
      <c r="AA2353" s="39">
        <v>45323</v>
      </c>
      <c r="AB2353" s="34">
        <v>615.87</v>
      </c>
    </row>
    <row r="2354" spans="1:28" x14ac:dyDescent="0.2">
      <c r="A2354" s="63" t="s">
        <v>3768</v>
      </c>
      <c r="B2354" s="8" t="s">
        <v>6416</v>
      </c>
      <c r="C2354" s="8" t="s">
        <v>6416</v>
      </c>
      <c r="D2354" s="62" t="s">
        <v>6449</v>
      </c>
      <c r="E2354" s="63"/>
      <c r="F2354" s="64" t="str">
        <f t="shared" si="239"/>
        <v>The Ring</v>
      </c>
      <c r="G2354" s="63"/>
      <c r="H2354" s="65" t="str">
        <f t="shared" si="240"/>
        <v>Level 00</v>
      </c>
      <c r="I2354" s="63"/>
      <c r="J2354" s="67" t="str">
        <f t="shared" si="243"/>
        <v>Zone R4</v>
      </c>
      <c r="K2354" s="63"/>
      <c r="L2354" s="68" t="str">
        <f t="shared" si="244"/>
        <v>R4 / A0</v>
      </c>
      <c r="M2354" s="63"/>
      <c r="N2354" s="69" t="str">
        <f t="shared" si="241"/>
        <v>S. K. CL.</v>
      </c>
      <c r="O2354" s="63"/>
      <c r="P2354" s="70" t="str">
        <f t="shared" si="242"/>
        <v>R2 / J1</v>
      </c>
      <c r="Q2354" s="63"/>
      <c r="R2354" s="63"/>
      <c r="S2354" s="8" t="s">
        <v>6719</v>
      </c>
      <c r="T2354" s="8" t="s">
        <v>6719</v>
      </c>
      <c r="U2354" s="8" t="s">
        <v>6416</v>
      </c>
      <c r="V2354" s="59" t="s">
        <v>6416</v>
      </c>
      <c r="W2354" s="59" t="str">
        <f t="shared" si="238"/>
        <v>Construction</v>
      </c>
      <c r="X2354" s="8" t="s">
        <v>3769</v>
      </c>
      <c r="Y2354" s="23">
        <v>2</v>
      </c>
      <c r="Z2354" s="35">
        <v>45325</v>
      </c>
      <c r="AA2354" s="35">
        <v>45326</v>
      </c>
      <c r="AB2354" s="42">
        <v>1813.28</v>
      </c>
    </row>
    <row r="2355" spans="1:28" x14ac:dyDescent="0.2">
      <c r="A2355" s="69" t="s">
        <v>1288</v>
      </c>
      <c r="B2355" s="3" t="s">
        <v>6780</v>
      </c>
      <c r="C2355" s="3" t="s">
        <v>6720</v>
      </c>
      <c r="D2355" s="62" t="s">
        <v>6449</v>
      </c>
      <c r="E2355" s="92"/>
      <c r="F2355" s="64" t="str">
        <f t="shared" si="239"/>
        <v>The Ring</v>
      </c>
      <c r="G2355" s="92"/>
      <c r="H2355" s="65" t="str">
        <f t="shared" si="240"/>
        <v>Level 00</v>
      </c>
      <c r="I2355" s="92"/>
      <c r="J2355" s="67" t="str">
        <f t="shared" si="243"/>
        <v>Zone R4</v>
      </c>
      <c r="K2355" s="92"/>
      <c r="L2355" s="68" t="str">
        <f t="shared" si="244"/>
        <v>R4 / A0</v>
      </c>
      <c r="M2355" s="69" t="s">
        <v>1288</v>
      </c>
      <c r="N2355" s="69" t="str">
        <f t="shared" si="241"/>
        <v>S. K. CR.</v>
      </c>
      <c r="O2355" s="92"/>
      <c r="P2355" s="70" t="str">
        <f t="shared" si="242"/>
        <v>R2 / J1</v>
      </c>
      <c r="Q2355" s="92"/>
      <c r="R2355" s="92"/>
      <c r="S2355" s="3" t="s">
        <v>6720</v>
      </c>
      <c r="T2355" s="3" t="s">
        <v>6720</v>
      </c>
      <c r="U2355" s="3" t="s">
        <v>6720</v>
      </c>
      <c r="V2355" s="59" t="s">
        <v>1288</v>
      </c>
      <c r="W2355" s="59" t="str">
        <f t="shared" si="238"/>
        <v>Construction            S. K. CR.</v>
      </c>
      <c r="X2355" s="3"/>
      <c r="Y2355" s="49">
        <v>5</v>
      </c>
      <c r="Z2355" s="50">
        <v>45325</v>
      </c>
      <c r="AA2355" s="50">
        <v>45329</v>
      </c>
      <c r="AB2355" s="52">
        <v>14506.22</v>
      </c>
    </row>
    <row r="2356" spans="1:28" ht="25.5" x14ac:dyDescent="0.2">
      <c r="A2356" s="66" t="s">
        <v>3770</v>
      </c>
      <c r="B2356" s="11" t="s">
        <v>6416</v>
      </c>
      <c r="C2356" s="11" t="s">
        <v>6416</v>
      </c>
      <c r="D2356" s="62" t="s">
        <v>6449</v>
      </c>
      <c r="E2356" s="66"/>
      <c r="F2356" s="64" t="str">
        <f t="shared" si="239"/>
        <v>The Ring</v>
      </c>
      <c r="G2356" s="66"/>
      <c r="H2356" s="65" t="str">
        <f t="shared" si="240"/>
        <v>Level 00</v>
      </c>
      <c r="I2356" s="66"/>
      <c r="J2356" s="67" t="str">
        <f t="shared" si="243"/>
        <v>Zone R4</v>
      </c>
      <c r="K2356" s="66"/>
      <c r="L2356" s="68" t="str">
        <f t="shared" si="244"/>
        <v>R4 / A0</v>
      </c>
      <c r="M2356" s="66"/>
      <c r="N2356" s="69" t="str">
        <f t="shared" si="241"/>
        <v>S. K. CR.</v>
      </c>
      <c r="O2356" s="66"/>
      <c r="P2356" s="70" t="str">
        <f t="shared" si="242"/>
        <v>R2 / J1</v>
      </c>
      <c r="Q2356" s="66"/>
      <c r="R2356" s="66"/>
      <c r="S2356" s="11" t="s">
        <v>6720</v>
      </c>
      <c r="T2356" s="11" t="s">
        <v>6720</v>
      </c>
      <c r="U2356" s="11" t="s">
        <v>6416</v>
      </c>
      <c r="V2356" s="59" t="s">
        <v>6416</v>
      </c>
      <c r="W2356" s="59" t="str">
        <f t="shared" si="238"/>
        <v>Construction</v>
      </c>
      <c r="X2356" s="11" t="s">
        <v>3771</v>
      </c>
      <c r="Y2356" s="32">
        <v>3</v>
      </c>
      <c r="Z2356" s="39">
        <v>45325</v>
      </c>
      <c r="AA2356" s="39">
        <v>45327</v>
      </c>
      <c r="AB2356" s="48">
        <v>7772.32</v>
      </c>
    </row>
    <row r="2357" spans="1:28" x14ac:dyDescent="0.2">
      <c r="A2357" s="66" t="s">
        <v>3772</v>
      </c>
      <c r="B2357" s="11" t="s">
        <v>6416</v>
      </c>
      <c r="C2357" s="11" t="s">
        <v>6416</v>
      </c>
      <c r="D2357" s="62" t="s">
        <v>6449</v>
      </c>
      <c r="E2357" s="66"/>
      <c r="F2357" s="64" t="str">
        <f t="shared" si="239"/>
        <v>The Ring</v>
      </c>
      <c r="G2357" s="66"/>
      <c r="H2357" s="65" t="str">
        <f t="shared" si="240"/>
        <v>Level 00</v>
      </c>
      <c r="I2357" s="66"/>
      <c r="J2357" s="67" t="str">
        <f t="shared" si="243"/>
        <v>Zone R4</v>
      </c>
      <c r="K2357" s="66"/>
      <c r="L2357" s="68" t="str">
        <f t="shared" si="244"/>
        <v>R4 / A0</v>
      </c>
      <c r="M2357" s="66"/>
      <c r="N2357" s="69" t="str">
        <f t="shared" si="241"/>
        <v>S. K. CR.</v>
      </c>
      <c r="O2357" s="66"/>
      <c r="P2357" s="70" t="str">
        <f t="shared" si="242"/>
        <v>R2 / J1</v>
      </c>
      <c r="Q2357" s="66"/>
      <c r="R2357" s="66"/>
      <c r="S2357" s="11" t="s">
        <v>6720</v>
      </c>
      <c r="T2357" s="11" t="s">
        <v>6720</v>
      </c>
      <c r="U2357" s="11" t="s">
        <v>6416</v>
      </c>
      <c r="V2357" s="59" t="s">
        <v>6416</v>
      </c>
      <c r="W2357" s="59" t="str">
        <f t="shared" si="238"/>
        <v>Construction</v>
      </c>
      <c r="X2357" s="11" t="s">
        <v>3773</v>
      </c>
      <c r="Y2357" s="32">
        <v>3</v>
      </c>
      <c r="Z2357" s="39">
        <v>45325</v>
      </c>
      <c r="AA2357" s="39">
        <v>45327</v>
      </c>
      <c r="AB2357" s="48">
        <v>3464.99</v>
      </c>
    </row>
    <row r="2358" spans="1:28" x14ac:dyDescent="0.2">
      <c r="A2358" s="66" t="s">
        <v>3774</v>
      </c>
      <c r="B2358" s="11" t="s">
        <v>6416</v>
      </c>
      <c r="C2358" s="11" t="s">
        <v>6416</v>
      </c>
      <c r="D2358" s="62" t="s">
        <v>6449</v>
      </c>
      <c r="E2358" s="66"/>
      <c r="F2358" s="64" t="str">
        <f t="shared" si="239"/>
        <v>The Ring</v>
      </c>
      <c r="G2358" s="66"/>
      <c r="H2358" s="65" t="str">
        <f t="shared" si="240"/>
        <v>Level 00</v>
      </c>
      <c r="I2358" s="66"/>
      <c r="J2358" s="67" t="str">
        <f t="shared" si="243"/>
        <v>Zone R4</v>
      </c>
      <c r="K2358" s="66"/>
      <c r="L2358" s="68" t="str">
        <f t="shared" si="244"/>
        <v>R4 / A0</v>
      </c>
      <c r="M2358" s="66"/>
      <c r="N2358" s="69" t="str">
        <f t="shared" si="241"/>
        <v>S. K. CR.</v>
      </c>
      <c r="O2358" s="66"/>
      <c r="P2358" s="70" t="str">
        <f t="shared" si="242"/>
        <v>R2 / J1</v>
      </c>
      <c r="Q2358" s="66"/>
      <c r="R2358" s="66"/>
      <c r="S2358" s="11" t="s">
        <v>6720</v>
      </c>
      <c r="T2358" s="11" t="s">
        <v>6720</v>
      </c>
      <c r="U2358" s="11" t="s">
        <v>6416</v>
      </c>
      <c r="V2358" s="59" t="s">
        <v>6416</v>
      </c>
      <c r="W2358" s="59" t="str">
        <f t="shared" si="238"/>
        <v>Construction</v>
      </c>
      <c r="X2358" s="11" t="s">
        <v>3775</v>
      </c>
      <c r="Y2358" s="32">
        <v>2</v>
      </c>
      <c r="Z2358" s="39">
        <v>45326</v>
      </c>
      <c r="AA2358" s="39">
        <v>45327</v>
      </c>
      <c r="AB2358" s="34">
        <v>839.77</v>
      </c>
    </row>
    <row r="2359" spans="1:28" x14ac:dyDescent="0.2">
      <c r="A2359" s="66" t="s">
        <v>3776</v>
      </c>
      <c r="B2359" s="11" t="s">
        <v>6416</v>
      </c>
      <c r="C2359" s="11" t="s">
        <v>6416</v>
      </c>
      <c r="D2359" s="62" t="s">
        <v>6449</v>
      </c>
      <c r="E2359" s="66"/>
      <c r="F2359" s="64" t="str">
        <f t="shared" si="239"/>
        <v>The Ring</v>
      </c>
      <c r="G2359" s="66"/>
      <c r="H2359" s="65" t="str">
        <f t="shared" si="240"/>
        <v>Level 00</v>
      </c>
      <c r="I2359" s="66"/>
      <c r="J2359" s="67" t="str">
        <f t="shared" si="243"/>
        <v>Zone R4</v>
      </c>
      <c r="K2359" s="66"/>
      <c r="L2359" s="68" t="str">
        <f t="shared" si="244"/>
        <v>R4 / A0</v>
      </c>
      <c r="M2359" s="66"/>
      <c r="N2359" s="69" t="str">
        <f t="shared" si="241"/>
        <v>S. K. CR.</v>
      </c>
      <c r="O2359" s="66"/>
      <c r="P2359" s="70" t="str">
        <f t="shared" si="242"/>
        <v>R2 / J1</v>
      </c>
      <c r="Q2359" s="66"/>
      <c r="R2359" s="66"/>
      <c r="S2359" s="11" t="s">
        <v>6720</v>
      </c>
      <c r="T2359" s="11" t="s">
        <v>6720</v>
      </c>
      <c r="U2359" s="11" t="s">
        <v>6416</v>
      </c>
      <c r="V2359" s="59" t="s">
        <v>6416</v>
      </c>
      <c r="W2359" s="59" t="str">
        <f t="shared" si="238"/>
        <v>Construction</v>
      </c>
      <c r="X2359" s="11" t="s">
        <v>3777</v>
      </c>
      <c r="Y2359" s="32">
        <v>2</v>
      </c>
      <c r="Z2359" s="39">
        <v>45326</v>
      </c>
      <c r="AA2359" s="39">
        <v>45327</v>
      </c>
      <c r="AB2359" s="34">
        <v>615.87</v>
      </c>
    </row>
    <row r="2360" spans="1:28" x14ac:dyDescent="0.2">
      <c r="A2360" s="63" t="s">
        <v>3778</v>
      </c>
      <c r="B2360" s="8" t="s">
        <v>6416</v>
      </c>
      <c r="C2360" s="8" t="s">
        <v>6416</v>
      </c>
      <c r="D2360" s="62" t="s">
        <v>6449</v>
      </c>
      <c r="E2360" s="63"/>
      <c r="F2360" s="64" t="str">
        <f t="shared" si="239"/>
        <v>The Ring</v>
      </c>
      <c r="G2360" s="63"/>
      <c r="H2360" s="65" t="str">
        <f t="shared" si="240"/>
        <v>Level 00</v>
      </c>
      <c r="I2360" s="63"/>
      <c r="J2360" s="67" t="str">
        <f t="shared" si="243"/>
        <v>Zone R4</v>
      </c>
      <c r="K2360" s="63"/>
      <c r="L2360" s="68" t="str">
        <f t="shared" si="244"/>
        <v>R4 / A0</v>
      </c>
      <c r="M2360" s="63"/>
      <c r="N2360" s="69" t="str">
        <f t="shared" si="241"/>
        <v>S. K. CR.</v>
      </c>
      <c r="O2360" s="63"/>
      <c r="P2360" s="70" t="str">
        <f t="shared" si="242"/>
        <v>R2 / J1</v>
      </c>
      <c r="Q2360" s="63"/>
      <c r="R2360" s="63"/>
      <c r="S2360" s="8" t="s">
        <v>6720</v>
      </c>
      <c r="T2360" s="8" t="s">
        <v>6720</v>
      </c>
      <c r="U2360" s="8" t="s">
        <v>6416</v>
      </c>
      <c r="V2360" s="59" t="s">
        <v>6416</v>
      </c>
      <c r="W2360" s="59" t="str">
        <f t="shared" si="238"/>
        <v>Construction</v>
      </c>
      <c r="X2360" s="8" t="s">
        <v>3779</v>
      </c>
      <c r="Y2360" s="23">
        <v>2</v>
      </c>
      <c r="Z2360" s="35">
        <v>45328</v>
      </c>
      <c r="AA2360" s="35">
        <v>45329</v>
      </c>
      <c r="AB2360" s="42">
        <v>1813.28</v>
      </c>
    </row>
    <row r="2361" spans="1:28" x14ac:dyDescent="0.2">
      <c r="A2361" s="69" t="s">
        <v>1211</v>
      </c>
      <c r="B2361" s="3" t="s">
        <v>6780</v>
      </c>
      <c r="C2361" s="3" t="s">
        <v>6713</v>
      </c>
      <c r="D2361" s="62" t="s">
        <v>6449</v>
      </c>
      <c r="E2361" s="92"/>
      <c r="F2361" s="64" t="str">
        <f t="shared" si="239"/>
        <v>The Ring</v>
      </c>
      <c r="G2361" s="92"/>
      <c r="H2361" s="65" t="str">
        <f t="shared" si="240"/>
        <v>Level 00</v>
      </c>
      <c r="I2361" s="92"/>
      <c r="J2361" s="67" t="str">
        <f t="shared" si="243"/>
        <v>Zone R4</v>
      </c>
      <c r="K2361" s="92"/>
      <c r="L2361" s="68" t="str">
        <f t="shared" si="244"/>
        <v>R4 / A0</v>
      </c>
      <c r="M2361" s="69" t="s">
        <v>1211</v>
      </c>
      <c r="N2361" s="69" t="str">
        <f t="shared" si="241"/>
        <v>S. DQ. L.</v>
      </c>
      <c r="O2361" s="92"/>
      <c r="P2361" s="70" t="str">
        <f t="shared" si="242"/>
        <v>R2 / J1</v>
      </c>
      <c r="Q2361" s="92"/>
      <c r="R2361" s="92"/>
      <c r="S2361" s="3" t="s">
        <v>6713</v>
      </c>
      <c r="T2361" s="3" t="s">
        <v>6713</v>
      </c>
      <c r="U2361" s="3" t="s">
        <v>6713</v>
      </c>
      <c r="V2361" s="59" t="s">
        <v>1211</v>
      </c>
      <c r="W2361" s="59" t="str">
        <f t="shared" si="238"/>
        <v>Construction            S. DQ. L.</v>
      </c>
      <c r="X2361" s="3"/>
      <c r="Y2361" s="49">
        <v>5</v>
      </c>
      <c r="Z2361" s="50">
        <v>45328</v>
      </c>
      <c r="AA2361" s="50">
        <v>45333</v>
      </c>
      <c r="AB2361" s="52">
        <v>14506.22</v>
      </c>
    </row>
    <row r="2362" spans="1:28" ht="25.5" x14ac:dyDescent="0.2">
      <c r="A2362" s="66" t="s">
        <v>3780</v>
      </c>
      <c r="B2362" s="11" t="s">
        <v>6416</v>
      </c>
      <c r="C2362" s="11" t="s">
        <v>6416</v>
      </c>
      <c r="D2362" s="62" t="s">
        <v>6449</v>
      </c>
      <c r="E2362" s="66"/>
      <c r="F2362" s="64" t="str">
        <f t="shared" si="239"/>
        <v>The Ring</v>
      </c>
      <c r="G2362" s="66"/>
      <c r="H2362" s="65" t="str">
        <f t="shared" si="240"/>
        <v>Level 00</v>
      </c>
      <c r="I2362" s="66"/>
      <c r="J2362" s="67" t="str">
        <f t="shared" si="243"/>
        <v>Zone R4</v>
      </c>
      <c r="K2362" s="66"/>
      <c r="L2362" s="68" t="str">
        <f t="shared" si="244"/>
        <v>R4 / A0</v>
      </c>
      <c r="M2362" s="66"/>
      <c r="N2362" s="69" t="str">
        <f t="shared" si="241"/>
        <v>S. DQ. L.</v>
      </c>
      <c r="O2362" s="66"/>
      <c r="P2362" s="70" t="str">
        <f t="shared" si="242"/>
        <v>R2 / J1</v>
      </c>
      <c r="Q2362" s="66"/>
      <c r="R2362" s="66"/>
      <c r="S2362" s="11" t="s">
        <v>6713</v>
      </c>
      <c r="T2362" s="11" t="s">
        <v>6713</v>
      </c>
      <c r="U2362" s="11" t="s">
        <v>6416</v>
      </c>
      <c r="V2362" s="59" t="s">
        <v>6416</v>
      </c>
      <c r="W2362" s="59" t="str">
        <f t="shared" si="238"/>
        <v>Construction</v>
      </c>
      <c r="X2362" s="11" t="s">
        <v>3781</v>
      </c>
      <c r="Y2362" s="32">
        <v>3</v>
      </c>
      <c r="Z2362" s="39">
        <v>45328</v>
      </c>
      <c r="AA2362" s="39">
        <v>45330</v>
      </c>
      <c r="AB2362" s="48">
        <v>7772.32</v>
      </c>
    </row>
    <row r="2363" spans="1:28" x14ac:dyDescent="0.2">
      <c r="A2363" s="66" t="s">
        <v>3782</v>
      </c>
      <c r="B2363" s="11" t="s">
        <v>6416</v>
      </c>
      <c r="C2363" s="11" t="s">
        <v>6416</v>
      </c>
      <c r="D2363" s="62" t="s">
        <v>6449</v>
      </c>
      <c r="E2363" s="66"/>
      <c r="F2363" s="64" t="str">
        <f t="shared" si="239"/>
        <v>The Ring</v>
      </c>
      <c r="G2363" s="66"/>
      <c r="H2363" s="65" t="str">
        <f t="shared" si="240"/>
        <v>Level 00</v>
      </c>
      <c r="I2363" s="66"/>
      <c r="J2363" s="67" t="str">
        <f t="shared" si="243"/>
        <v>Zone R4</v>
      </c>
      <c r="K2363" s="66"/>
      <c r="L2363" s="68" t="str">
        <f t="shared" si="244"/>
        <v>R4 / A0</v>
      </c>
      <c r="M2363" s="66"/>
      <c r="N2363" s="69" t="str">
        <f t="shared" si="241"/>
        <v>S. DQ. L.</v>
      </c>
      <c r="O2363" s="66"/>
      <c r="P2363" s="70" t="str">
        <f t="shared" si="242"/>
        <v>R2 / J1</v>
      </c>
      <c r="Q2363" s="66"/>
      <c r="R2363" s="66"/>
      <c r="S2363" s="11" t="s">
        <v>6713</v>
      </c>
      <c r="T2363" s="11" t="s">
        <v>6713</v>
      </c>
      <c r="U2363" s="11" t="s">
        <v>6416</v>
      </c>
      <c r="V2363" s="59" t="s">
        <v>6416</v>
      </c>
      <c r="W2363" s="59" t="str">
        <f t="shared" si="238"/>
        <v>Construction</v>
      </c>
      <c r="X2363" s="11" t="s">
        <v>3783</v>
      </c>
      <c r="Y2363" s="32">
        <v>3</v>
      </c>
      <c r="Z2363" s="39">
        <v>45328</v>
      </c>
      <c r="AA2363" s="39">
        <v>45330</v>
      </c>
      <c r="AB2363" s="48">
        <v>3464.99</v>
      </c>
    </row>
    <row r="2364" spans="1:28" x14ac:dyDescent="0.2">
      <c r="A2364" s="66" t="s">
        <v>3784</v>
      </c>
      <c r="B2364" s="11" t="s">
        <v>6416</v>
      </c>
      <c r="C2364" s="11" t="s">
        <v>6416</v>
      </c>
      <c r="D2364" s="62" t="s">
        <v>6449</v>
      </c>
      <c r="E2364" s="66"/>
      <c r="F2364" s="64" t="str">
        <f t="shared" si="239"/>
        <v>The Ring</v>
      </c>
      <c r="G2364" s="66"/>
      <c r="H2364" s="65" t="str">
        <f t="shared" si="240"/>
        <v>Level 00</v>
      </c>
      <c r="I2364" s="66"/>
      <c r="J2364" s="67" t="str">
        <f t="shared" si="243"/>
        <v>Zone R4</v>
      </c>
      <c r="K2364" s="66"/>
      <c r="L2364" s="68" t="str">
        <f t="shared" si="244"/>
        <v>R4 / A0</v>
      </c>
      <c r="M2364" s="66"/>
      <c r="N2364" s="69" t="str">
        <f t="shared" si="241"/>
        <v>S. DQ. L.</v>
      </c>
      <c r="O2364" s="66"/>
      <c r="P2364" s="70" t="str">
        <f t="shared" si="242"/>
        <v>R2 / J1</v>
      </c>
      <c r="Q2364" s="66"/>
      <c r="R2364" s="66"/>
      <c r="S2364" s="11" t="s">
        <v>6713</v>
      </c>
      <c r="T2364" s="11" t="s">
        <v>6713</v>
      </c>
      <c r="U2364" s="11" t="s">
        <v>6416</v>
      </c>
      <c r="V2364" s="59" t="s">
        <v>6416</v>
      </c>
      <c r="W2364" s="59" t="str">
        <f t="shared" si="238"/>
        <v>Construction</v>
      </c>
      <c r="X2364" s="11" t="s">
        <v>3785</v>
      </c>
      <c r="Y2364" s="32">
        <v>2</v>
      </c>
      <c r="Z2364" s="39">
        <v>45329</v>
      </c>
      <c r="AA2364" s="39">
        <v>45330</v>
      </c>
      <c r="AB2364" s="34">
        <v>839.77</v>
      </c>
    </row>
    <row r="2365" spans="1:28" x14ac:dyDescent="0.2">
      <c r="A2365" s="66" t="s">
        <v>3786</v>
      </c>
      <c r="B2365" s="11" t="s">
        <v>6416</v>
      </c>
      <c r="C2365" s="11" t="s">
        <v>6416</v>
      </c>
      <c r="D2365" s="62" t="s">
        <v>6449</v>
      </c>
      <c r="E2365" s="66"/>
      <c r="F2365" s="64" t="str">
        <f t="shared" si="239"/>
        <v>The Ring</v>
      </c>
      <c r="G2365" s="66"/>
      <c r="H2365" s="65" t="str">
        <f t="shared" si="240"/>
        <v>Level 00</v>
      </c>
      <c r="I2365" s="66"/>
      <c r="J2365" s="67" t="str">
        <f t="shared" si="243"/>
        <v>Zone R4</v>
      </c>
      <c r="K2365" s="66"/>
      <c r="L2365" s="68" t="str">
        <f t="shared" si="244"/>
        <v>R4 / A0</v>
      </c>
      <c r="M2365" s="66"/>
      <c r="N2365" s="69" t="str">
        <f t="shared" si="241"/>
        <v>S. DQ. L.</v>
      </c>
      <c r="O2365" s="66"/>
      <c r="P2365" s="70" t="str">
        <f t="shared" si="242"/>
        <v>R2 / J1</v>
      </c>
      <c r="Q2365" s="66"/>
      <c r="R2365" s="66"/>
      <c r="S2365" s="11" t="s">
        <v>6713</v>
      </c>
      <c r="T2365" s="11" t="s">
        <v>6713</v>
      </c>
      <c r="U2365" s="11" t="s">
        <v>6416</v>
      </c>
      <c r="V2365" s="59" t="s">
        <v>6416</v>
      </c>
      <c r="W2365" s="59" t="str">
        <f t="shared" si="238"/>
        <v>Construction</v>
      </c>
      <c r="X2365" s="11" t="s">
        <v>3787</v>
      </c>
      <c r="Y2365" s="32">
        <v>2</v>
      </c>
      <c r="Z2365" s="39">
        <v>45329</v>
      </c>
      <c r="AA2365" s="39">
        <v>45330</v>
      </c>
      <c r="AB2365" s="34">
        <v>615.87</v>
      </c>
    </row>
    <row r="2366" spans="1:28" x14ac:dyDescent="0.2">
      <c r="A2366" s="63" t="s">
        <v>3788</v>
      </c>
      <c r="B2366" s="8" t="s">
        <v>6416</v>
      </c>
      <c r="C2366" s="8" t="s">
        <v>6416</v>
      </c>
      <c r="D2366" s="62" t="s">
        <v>6449</v>
      </c>
      <c r="E2366" s="63"/>
      <c r="F2366" s="64" t="str">
        <f t="shared" si="239"/>
        <v>The Ring</v>
      </c>
      <c r="G2366" s="63"/>
      <c r="H2366" s="65" t="str">
        <f t="shared" si="240"/>
        <v>Level 00</v>
      </c>
      <c r="I2366" s="63"/>
      <c r="J2366" s="67" t="str">
        <f t="shared" si="243"/>
        <v>Zone R4</v>
      </c>
      <c r="K2366" s="63"/>
      <c r="L2366" s="68" t="str">
        <f t="shared" si="244"/>
        <v>R4 / A0</v>
      </c>
      <c r="M2366" s="63"/>
      <c r="N2366" s="69" t="str">
        <f t="shared" si="241"/>
        <v>S. DQ. L.</v>
      </c>
      <c r="O2366" s="63"/>
      <c r="P2366" s="70" t="str">
        <f t="shared" si="242"/>
        <v>R2 / J1</v>
      </c>
      <c r="Q2366" s="63"/>
      <c r="R2366" s="63"/>
      <c r="S2366" s="8" t="s">
        <v>6713</v>
      </c>
      <c r="T2366" s="8" t="s">
        <v>6713</v>
      </c>
      <c r="U2366" s="8" t="s">
        <v>6416</v>
      </c>
      <c r="V2366" s="59" t="s">
        <v>6416</v>
      </c>
      <c r="W2366" s="59" t="str">
        <f t="shared" si="238"/>
        <v>Construction</v>
      </c>
      <c r="X2366" s="8" t="s">
        <v>3789</v>
      </c>
      <c r="Y2366" s="23">
        <v>2</v>
      </c>
      <c r="Z2366" s="35">
        <v>45332</v>
      </c>
      <c r="AA2366" s="35">
        <v>45333</v>
      </c>
      <c r="AB2366" s="42">
        <v>1813.28</v>
      </c>
    </row>
    <row r="2367" spans="1:28" x14ac:dyDescent="0.2">
      <c r="A2367" s="69" t="s">
        <v>1222</v>
      </c>
      <c r="B2367" s="3" t="s">
        <v>6780</v>
      </c>
      <c r="C2367" s="3" t="s">
        <v>6714</v>
      </c>
      <c r="D2367" s="62" t="s">
        <v>6449</v>
      </c>
      <c r="E2367" s="92"/>
      <c r="F2367" s="64" t="str">
        <f t="shared" si="239"/>
        <v>The Ring</v>
      </c>
      <c r="G2367" s="92"/>
      <c r="H2367" s="65" t="str">
        <f t="shared" si="240"/>
        <v>Level 00</v>
      </c>
      <c r="I2367" s="92"/>
      <c r="J2367" s="67" t="str">
        <f t="shared" si="243"/>
        <v>Zone R4</v>
      </c>
      <c r="K2367" s="92"/>
      <c r="L2367" s="68" t="str">
        <f t="shared" si="244"/>
        <v>R4 / A0</v>
      </c>
      <c r="M2367" s="69" t="s">
        <v>1222</v>
      </c>
      <c r="N2367" s="69" t="str">
        <f t="shared" si="241"/>
        <v>S. DQ. R.</v>
      </c>
      <c r="O2367" s="92"/>
      <c r="P2367" s="70" t="str">
        <f t="shared" si="242"/>
        <v>R2 / J1</v>
      </c>
      <c r="Q2367" s="92"/>
      <c r="R2367" s="92"/>
      <c r="S2367" s="3" t="s">
        <v>6714</v>
      </c>
      <c r="T2367" s="3" t="s">
        <v>6714</v>
      </c>
      <c r="U2367" s="3" t="s">
        <v>6714</v>
      </c>
      <c r="V2367" s="59" t="s">
        <v>1222</v>
      </c>
      <c r="W2367" s="59" t="str">
        <f t="shared" si="238"/>
        <v>Construction            S. DQ. R.</v>
      </c>
      <c r="X2367" s="3"/>
      <c r="Y2367" s="49">
        <v>5</v>
      </c>
      <c r="Z2367" s="50">
        <v>45332</v>
      </c>
      <c r="AA2367" s="50">
        <v>45336</v>
      </c>
      <c r="AB2367" s="52">
        <v>14506.22</v>
      </c>
    </row>
    <row r="2368" spans="1:28" ht="25.5" x14ac:dyDescent="0.2">
      <c r="A2368" s="66" t="s">
        <v>3790</v>
      </c>
      <c r="B2368" s="11" t="s">
        <v>6416</v>
      </c>
      <c r="C2368" s="11" t="s">
        <v>6416</v>
      </c>
      <c r="D2368" s="62" t="s">
        <v>6449</v>
      </c>
      <c r="E2368" s="66"/>
      <c r="F2368" s="64" t="str">
        <f t="shared" si="239"/>
        <v>The Ring</v>
      </c>
      <c r="G2368" s="66"/>
      <c r="H2368" s="65" t="str">
        <f t="shared" si="240"/>
        <v>Level 00</v>
      </c>
      <c r="I2368" s="66"/>
      <c r="J2368" s="67" t="str">
        <f t="shared" si="243"/>
        <v>Zone R4</v>
      </c>
      <c r="K2368" s="66"/>
      <c r="L2368" s="68" t="str">
        <f t="shared" si="244"/>
        <v>R4 / A0</v>
      </c>
      <c r="M2368" s="66"/>
      <c r="N2368" s="69" t="str">
        <f t="shared" si="241"/>
        <v>S. DQ. R.</v>
      </c>
      <c r="O2368" s="66"/>
      <c r="P2368" s="70" t="str">
        <f t="shared" si="242"/>
        <v>R2 / J1</v>
      </c>
      <c r="Q2368" s="66"/>
      <c r="R2368" s="66"/>
      <c r="S2368" s="11" t="s">
        <v>6714</v>
      </c>
      <c r="T2368" s="11" t="s">
        <v>6714</v>
      </c>
      <c r="U2368" s="11" t="s">
        <v>6416</v>
      </c>
      <c r="V2368" s="59" t="s">
        <v>6416</v>
      </c>
      <c r="W2368" s="59" t="str">
        <f t="shared" si="238"/>
        <v>Construction</v>
      </c>
      <c r="X2368" s="11" t="s">
        <v>3791</v>
      </c>
      <c r="Y2368" s="32">
        <v>3</v>
      </c>
      <c r="Z2368" s="39">
        <v>45332</v>
      </c>
      <c r="AA2368" s="39">
        <v>45334</v>
      </c>
      <c r="AB2368" s="48">
        <v>7772.32</v>
      </c>
    </row>
    <row r="2369" spans="1:28" x14ac:dyDescent="0.2">
      <c r="A2369" s="66" t="s">
        <v>3792</v>
      </c>
      <c r="B2369" s="11" t="s">
        <v>6416</v>
      </c>
      <c r="C2369" s="11" t="s">
        <v>6416</v>
      </c>
      <c r="D2369" s="62" t="s">
        <v>6449</v>
      </c>
      <c r="E2369" s="66"/>
      <c r="F2369" s="64" t="str">
        <f t="shared" si="239"/>
        <v>The Ring</v>
      </c>
      <c r="G2369" s="66"/>
      <c r="H2369" s="65" t="str">
        <f t="shared" si="240"/>
        <v>Level 00</v>
      </c>
      <c r="I2369" s="66"/>
      <c r="J2369" s="67" t="str">
        <f t="shared" si="243"/>
        <v>Zone R4</v>
      </c>
      <c r="K2369" s="66"/>
      <c r="L2369" s="68" t="str">
        <f t="shared" si="244"/>
        <v>R4 / A0</v>
      </c>
      <c r="M2369" s="66"/>
      <c r="N2369" s="69" t="str">
        <f t="shared" si="241"/>
        <v>S. DQ. R.</v>
      </c>
      <c r="O2369" s="66"/>
      <c r="P2369" s="70" t="str">
        <f t="shared" si="242"/>
        <v>R2 / J1</v>
      </c>
      <c r="Q2369" s="66"/>
      <c r="R2369" s="66"/>
      <c r="S2369" s="11" t="s">
        <v>6714</v>
      </c>
      <c r="T2369" s="11" t="s">
        <v>6714</v>
      </c>
      <c r="U2369" s="11" t="s">
        <v>6416</v>
      </c>
      <c r="V2369" s="59" t="s">
        <v>6416</v>
      </c>
      <c r="W2369" s="59" t="str">
        <f t="shared" si="238"/>
        <v>Construction</v>
      </c>
      <c r="X2369" s="11" t="s">
        <v>3793</v>
      </c>
      <c r="Y2369" s="32">
        <v>3</v>
      </c>
      <c r="Z2369" s="39">
        <v>45332</v>
      </c>
      <c r="AA2369" s="39">
        <v>45334</v>
      </c>
      <c r="AB2369" s="48">
        <v>3464.99</v>
      </c>
    </row>
    <row r="2370" spans="1:28" x14ac:dyDescent="0.2">
      <c r="A2370" s="66" t="s">
        <v>3794</v>
      </c>
      <c r="B2370" s="11" t="s">
        <v>6416</v>
      </c>
      <c r="C2370" s="11" t="s">
        <v>6416</v>
      </c>
      <c r="D2370" s="62" t="s">
        <v>6449</v>
      </c>
      <c r="E2370" s="66"/>
      <c r="F2370" s="64" t="str">
        <f t="shared" si="239"/>
        <v>The Ring</v>
      </c>
      <c r="G2370" s="66"/>
      <c r="H2370" s="65" t="str">
        <f t="shared" si="240"/>
        <v>Level 00</v>
      </c>
      <c r="I2370" s="66"/>
      <c r="J2370" s="67" t="str">
        <f t="shared" si="243"/>
        <v>Zone R4</v>
      </c>
      <c r="K2370" s="66"/>
      <c r="L2370" s="68" t="str">
        <f t="shared" si="244"/>
        <v>R4 / A0</v>
      </c>
      <c r="M2370" s="66"/>
      <c r="N2370" s="69" t="str">
        <f t="shared" si="241"/>
        <v>S. DQ. R.</v>
      </c>
      <c r="O2370" s="66"/>
      <c r="P2370" s="70" t="str">
        <f t="shared" si="242"/>
        <v>R2 / J1</v>
      </c>
      <c r="Q2370" s="66"/>
      <c r="R2370" s="66"/>
      <c r="S2370" s="11" t="s">
        <v>6714</v>
      </c>
      <c r="T2370" s="11" t="s">
        <v>6714</v>
      </c>
      <c r="U2370" s="11" t="s">
        <v>6416</v>
      </c>
      <c r="V2370" s="59" t="s">
        <v>6416</v>
      </c>
      <c r="W2370" s="59" t="str">
        <f t="shared" si="238"/>
        <v>Construction</v>
      </c>
      <c r="X2370" s="11" t="s">
        <v>3795</v>
      </c>
      <c r="Y2370" s="32">
        <v>2</v>
      </c>
      <c r="Z2370" s="39">
        <v>45333</v>
      </c>
      <c r="AA2370" s="39">
        <v>45334</v>
      </c>
      <c r="AB2370" s="34">
        <v>839.77</v>
      </c>
    </row>
    <row r="2371" spans="1:28" x14ac:dyDescent="0.2">
      <c r="A2371" s="66" t="s">
        <v>3796</v>
      </c>
      <c r="B2371" s="11" t="s">
        <v>6416</v>
      </c>
      <c r="C2371" s="11" t="s">
        <v>6416</v>
      </c>
      <c r="D2371" s="62" t="s">
        <v>6449</v>
      </c>
      <c r="E2371" s="66"/>
      <c r="F2371" s="64" t="str">
        <f t="shared" si="239"/>
        <v>The Ring</v>
      </c>
      <c r="G2371" s="66"/>
      <c r="H2371" s="65" t="str">
        <f t="shared" si="240"/>
        <v>Level 00</v>
      </c>
      <c r="I2371" s="66"/>
      <c r="J2371" s="67" t="str">
        <f t="shared" si="243"/>
        <v>Zone R4</v>
      </c>
      <c r="K2371" s="66"/>
      <c r="L2371" s="68" t="str">
        <f t="shared" si="244"/>
        <v>R4 / A0</v>
      </c>
      <c r="M2371" s="66"/>
      <c r="N2371" s="69" t="str">
        <f t="shared" si="241"/>
        <v>S. DQ. R.</v>
      </c>
      <c r="O2371" s="66"/>
      <c r="P2371" s="70" t="str">
        <f t="shared" si="242"/>
        <v>R2 / J1</v>
      </c>
      <c r="Q2371" s="66"/>
      <c r="R2371" s="66"/>
      <c r="S2371" s="11" t="s">
        <v>6714</v>
      </c>
      <c r="T2371" s="11" t="s">
        <v>6714</v>
      </c>
      <c r="U2371" s="11" t="s">
        <v>6416</v>
      </c>
      <c r="V2371" s="59" t="s">
        <v>6416</v>
      </c>
      <c r="W2371" s="59" t="str">
        <f t="shared" si="238"/>
        <v>Construction</v>
      </c>
      <c r="X2371" s="11" t="s">
        <v>3797</v>
      </c>
      <c r="Y2371" s="32">
        <v>2</v>
      </c>
      <c r="Z2371" s="39">
        <v>45333</v>
      </c>
      <c r="AA2371" s="39">
        <v>45334</v>
      </c>
      <c r="AB2371" s="34">
        <v>615.87</v>
      </c>
    </row>
    <row r="2372" spans="1:28" x14ac:dyDescent="0.2">
      <c r="A2372" s="63" t="s">
        <v>3798</v>
      </c>
      <c r="B2372" s="8" t="s">
        <v>6416</v>
      </c>
      <c r="C2372" s="8" t="s">
        <v>6416</v>
      </c>
      <c r="D2372" s="62" t="s">
        <v>6449</v>
      </c>
      <c r="E2372" s="63"/>
      <c r="F2372" s="64" t="str">
        <f t="shared" si="239"/>
        <v>The Ring</v>
      </c>
      <c r="G2372" s="63"/>
      <c r="H2372" s="65" t="str">
        <f t="shared" si="240"/>
        <v>Level 00</v>
      </c>
      <c r="I2372" s="63"/>
      <c r="J2372" s="67" t="str">
        <f t="shared" si="243"/>
        <v>Zone R4</v>
      </c>
      <c r="K2372" s="63"/>
      <c r="L2372" s="68" t="str">
        <f t="shared" si="244"/>
        <v>R4 / A0</v>
      </c>
      <c r="M2372" s="63"/>
      <c r="N2372" s="69" t="str">
        <f t="shared" si="241"/>
        <v>S. DQ. R.</v>
      </c>
      <c r="O2372" s="63"/>
      <c r="P2372" s="70" t="str">
        <f t="shared" si="242"/>
        <v>R2 / J1</v>
      </c>
      <c r="Q2372" s="63"/>
      <c r="R2372" s="63"/>
      <c r="S2372" s="8" t="s">
        <v>6714</v>
      </c>
      <c r="T2372" s="8" t="s">
        <v>6714</v>
      </c>
      <c r="U2372" s="8" t="s">
        <v>6416</v>
      </c>
      <c r="V2372" s="59" t="s">
        <v>6416</v>
      </c>
      <c r="W2372" s="59" t="str">
        <f t="shared" si="238"/>
        <v>Construction</v>
      </c>
      <c r="X2372" s="8" t="s">
        <v>3799</v>
      </c>
      <c r="Y2372" s="23">
        <v>2</v>
      </c>
      <c r="Z2372" s="35">
        <v>45335</v>
      </c>
      <c r="AA2372" s="35">
        <v>45336</v>
      </c>
      <c r="AB2372" s="42">
        <v>1813.28</v>
      </c>
    </row>
    <row r="2373" spans="1:28" x14ac:dyDescent="0.2">
      <c r="A2373" s="68" t="s">
        <v>3800</v>
      </c>
      <c r="B2373" s="2" t="s">
        <v>6683</v>
      </c>
      <c r="C2373" s="2" t="s">
        <v>6781</v>
      </c>
      <c r="D2373" s="62" t="s">
        <v>6449</v>
      </c>
      <c r="E2373" s="92"/>
      <c r="F2373" s="64" t="str">
        <f t="shared" si="239"/>
        <v>The Ring</v>
      </c>
      <c r="G2373" s="92"/>
      <c r="H2373" s="65" t="str">
        <f t="shared" si="240"/>
        <v>Level 00</v>
      </c>
      <c r="I2373" s="92"/>
      <c r="J2373" s="67" t="str">
        <f t="shared" si="243"/>
        <v>Zone R4</v>
      </c>
      <c r="K2373" s="68" t="s">
        <v>3800</v>
      </c>
      <c r="L2373" s="68" t="str">
        <f t="shared" si="244"/>
        <v>R4 / B0</v>
      </c>
      <c r="M2373" s="92"/>
      <c r="N2373" s="69" t="str">
        <f t="shared" si="241"/>
        <v>S. DQ. R.</v>
      </c>
      <c r="O2373" s="92"/>
      <c r="P2373" s="70" t="str">
        <f t="shared" si="242"/>
        <v>R2 / J1</v>
      </c>
      <c r="Q2373" s="92"/>
      <c r="R2373" s="92"/>
      <c r="S2373" s="2" t="s">
        <v>6781</v>
      </c>
      <c r="T2373" s="2" t="s">
        <v>6781</v>
      </c>
      <c r="U2373" s="2" t="s">
        <v>6781</v>
      </c>
      <c r="V2373" s="59" t="s">
        <v>3800</v>
      </c>
      <c r="W2373" s="59" t="str">
        <f t="shared" ref="W2373:W2436" si="245">CONCATENATE(D2373,E2373,G2373,I2373,K2373,M2373,O2373,Q2373)</f>
        <v>Construction          R4 / B0</v>
      </c>
      <c r="X2373" s="2"/>
      <c r="Y2373" s="43">
        <v>26</v>
      </c>
      <c r="Z2373" s="44">
        <v>45337</v>
      </c>
      <c r="AA2373" s="44">
        <v>45368</v>
      </c>
      <c r="AB2373" s="47">
        <v>116049.79</v>
      </c>
    </row>
    <row r="2374" spans="1:28" x14ac:dyDescent="0.2">
      <c r="A2374" s="69" t="s">
        <v>1178</v>
      </c>
      <c r="B2374" s="3" t="s">
        <v>6781</v>
      </c>
      <c r="C2374" s="3" t="s">
        <v>6710</v>
      </c>
      <c r="D2374" s="62" t="s">
        <v>6449</v>
      </c>
      <c r="E2374" s="92"/>
      <c r="F2374" s="64" t="str">
        <f t="shared" si="239"/>
        <v>The Ring</v>
      </c>
      <c r="G2374" s="92"/>
      <c r="H2374" s="65" t="str">
        <f t="shared" si="240"/>
        <v>Level 00</v>
      </c>
      <c r="I2374" s="92"/>
      <c r="J2374" s="67" t="str">
        <f t="shared" si="243"/>
        <v>Zone R4</v>
      </c>
      <c r="K2374" s="92"/>
      <c r="L2374" s="68" t="str">
        <f t="shared" si="244"/>
        <v>R4 / B0</v>
      </c>
      <c r="M2374" s="69" t="s">
        <v>1178</v>
      </c>
      <c r="N2374" s="69" t="str">
        <f t="shared" si="241"/>
        <v>S. K. L. - 1</v>
      </c>
      <c r="O2374" s="92"/>
      <c r="P2374" s="70" t="str">
        <f t="shared" si="242"/>
        <v>R2 / J1</v>
      </c>
      <c r="Q2374" s="92"/>
      <c r="R2374" s="92"/>
      <c r="S2374" s="3" t="s">
        <v>6710</v>
      </c>
      <c r="T2374" s="3" t="s">
        <v>6710</v>
      </c>
      <c r="U2374" s="3" t="s">
        <v>6710</v>
      </c>
      <c r="V2374" s="59" t="s">
        <v>1178</v>
      </c>
      <c r="W2374" s="59" t="str">
        <f t="shared" si="245"/>
        <v>Construction            S. K. L. - 1</v>
      </c>
      <c r="X2374" s="3"/>
      <c r="Y2374" s="49">
        <v>5</v>
      </c>
      <c r="Z2374" s="50">
        <v>45337</v>
      </c>
      <c r="AA2374" s="50">
        <v>45342</v>
      </c>
      <c r="AB2374" s="52">
        <v>14506.22</v>
      </c>
    </row>
    <row r="2375" spans="1:28" ht="25.5" x14ac:dyDescent="0.2">
      <c r="A2375" s="66" t="s">
        <v>3801</v>
      </c>
      <c r="B2375" s="11" t="s">
        <v>6416</v>
      </c>
      <c r="C2375" s="11" t="s">
        <v>6416</v>
      </c>
      <c r="D2375" s="62" t="s">
        <v>6449</v>
      </c>
      <c r="E2375" s="66"/>
      <c r="F2375" s="64" t="str">
        <f t="shared" si="239"/>
        <v>The Ring</v>
      </c>
      <c r="G2375" s="66"/>
      <c r="H2375" s="65" t="str">
        <f t="shared" si="240"/>
        <v>Level 00</v>
      </c>
      <c r="I2375" s="66"/>
      <c r="J2375" s="67" t="str">
        <f t="shared" si="243"/>
        <v>Zone R4</v>
      </c>
      <c r="K2375" s="66"/>
      <c r="L2375" s="68" t="str">
        <f t="shared" si="244"/>
        <v>R4 / B0</v>
      </c>
      <c r="M2375" s="66"/>
      <c r="N2375" s="69" t="str">
        <f t="shared" si="241"/>
        <v>S. K. L. - 1</v>
      </c>
      <c r="O2375" s="66"/>
      <c r="P2375" s="70" t="str">
        <f t="shared" si="242"/>
        <v>R2 / J1</v>
      </c>
      <c r="Q2375" s="66"/>
      <c r="R2375" s="66"/>
      <c r="S2375" s="11" t="s">
        <v>6710</v>
      </c>
      <c r="T2375" s="11" t="s">
        <v>6710</v>
      </c>
      <c r="U2375" s="11" t="s">
        <v>6416</v>
      </c>
      <c r="V2375" s="59" t="s">
        <v>6416</v>
      </c>
      <c r="W2375" s="59" t="str">
        <f t="shared" si="245"/>
        <v>Construction</v>
      </c>
      <c r="X2375" s="11" t="s">
        <v>3802</v>
      </c>
      <c r="Y2375" s="32">
        <v>3</v>
      </c>
      <c r="Z2375" s="39">
        <v>45337</v>
      </c>
      <c r="AA2375" s="39">
        <v>45340</v>
      </c>
      <c r="AB2375" s="48">
        <v>7772.32</v>
      </c>
    </row>
    <row r="2376" spans="1:28" x14ac:dyDescent="0.2">
      <c r="A2376" s="66" t="s">
        <v>3803</v>
      </c>
      <c r="B2376" s="11" t="s">
        <v>6416</v>
      </c>
      <c r="C2376" s="11" t="s">
        <v>6416</v>
      </c>
      <c r="D2376" s="62" t="s">
        <v>6449</v>
      </c>
      <c r="E2376" s="66"/>
      <c r="F2376" s="64" t="str">
        <f t="shared" ref="F2376:F2439" si="246">IF(E2376="",F2375,TRIM(E2376))</f>
        <v>The Ring</v>
      </c>
      <c r="G2376" s="66"/>
      <c r="H2376" s="65" t="str">
        <f t="shared" si="240"/>
        <v>Level 00</v>
      </c>
      <c r="I2376" s="66"/>
      <c r="J2376" s="67" t="str">
        <f t="shared" si="243"/>
        <v>Zone R4</v>
      </c>
      <c r="K2376" s="66"/>
      <c r="L2376" s="68" t="str">
        <f t="shared" si="244"/>
        <v>R4 / B0</v>
      </c>
      <c r="M2376" s="66"/>
      <c r="N2376" s="69" t="str">
        <f t="shared" si="241"/>
        <v>S. K. L. - 1</v>
      </c>
      <c r="O2376" s="66"/>
      <c r="P2376" s="70" t="str">
        <f t="shared" si="242"/>
        <v>R2 / J1</v>
      </c>
      <c r="Q2376" s="66"/>
      <c r="R2376" s="66"/>
      <c r="S2376" s="11" t="s">
        <v>6710</v>
      </c>
      <c r="T2376" s="11" t="s">
        <v>6710</v>
      </c>
      <c r="U2376" s="11" t="s">
        <v>6416</v>
      </c>
      <c r="V2376" s="59" t="s">
        <v>6416</v>
      </c>
      <c r="W2376" s="59" t="str">
        <f t="shared" si="245"/>
        <v>Construction</v>
      </c>
      <c r="X2376" s="11" t="s">
        <v>3804</v>
      </c>
      <c r="Y2376" s="32">
        <v>3</v>
      </c>
      <c r="Z2376" s="39">
        <v>45337</v>
      </c>
      <c r="AA2376" s="39">
        <v>45340</v>
      </c>
      <c r="AB2376" s="48">
        <v>3464.99</v>
      </c>
    </row>
    <row r="2377" spans="1:28" x14ac:dyDescent="0.2">
      <c r="A2377" s="66" t="s">
        <v>3805</v>
      </c>
      <c r="B2377" s="11" t="s">
        <v>6416</v>
      </c>
      <c r="C2377" s="11" t="s">
        <v>6416</v>
      </c>
      <c r="D2377" s="62" t="s">
        <v>6449</v>
      </c>
      <c r="E2377" s="66"/>
      <c r="F2377" s="64" t="str">
        <f t="shared" si="246"/>
        <v>The Ring</v>
      </c>
      <c r="G2377" s="66"/>
      <c r="H2377" s="65" t="str">
        <f t="shared" si="240"/>
        <v>Level 00</v>
      </c>
      <c r="I2377" s="66"/>
      <c r="J2377" s="67" t="str">
        <f t="shared" si="243"/>
        <v>Zone R4</v>
      </c>
      <c r="K2377" s="66"/>
      <c r="L2377" s="68" t="str">
        <f t="shared" si="244"/>
        <v>R4 / B0</v>
      </c>
      <c r="M2377" s="66"/>
      <c r="N2377" s="69" t="str">
        <f t="shared" si="241"/>
        <v>S. K. L. - 1</v>
      </c>
      <c r="O2377" s="66"/>
      <c r="P2377" s="70" t="str">
        <f t="shared" si="242"/>
        <v>R2 / J1</v>
      </c>
      <c r="Q2377" s="66"/>
      <c r="R2377" s="66"/>
      <c r="S2377" s="11" t="s">
        <v>6710</v>
      </c>
      <c r="T2377" s="11" t="s">
        <v>6710</v>
      </c>
      <c r="U2377" s="11" t="s">
        <v>6416</v>
      </c>
      <c r="V2377" s="59" t="s">
        <v>6416</v>
      </c>
      <c r="W2377" s="59" t="str">
        <f t="shared" si="245"/>
        <v>Construction</v>
      </c>
      <c r="X2377" s="11" t="s">
        <v>3806</v>
      </c>
      <c r="Y2377" s="32">
        <v>2</v>
      </c>
      <c r="Z2377" s="39">
        <v>45339</v>
      </c>
      <c r="AA2377" s="39">
        <v>45340</v>
      </c>
      <c r="AB2377" s="34">
        <v>839.77</v>
      </c>
    </row>
    <row r="2378" spans="1:28" x14ac:dyDescent="0.2">
      <c r="A2378" s="66" t="s">
        <v>3807</v>
      </c>
      <c r="B2378" s="11" t="s">
        <v>6416</v>
      </c>
      <c r="C2378" s="11" t="s">
        <v>6416</v>
      </c>
      <c r="D2378" s="62" t="s">
        <v>6449</v>
      </c>
      <c r="E2378" s="66"/>
      <c r="F2378" s="64" t="str">
        <f t="shared" si="246"/>
        <v>The Ring</v>
      </c>
      <c r="G2378" s="66"/>
      <c r="H2378" s="65" t="str">
        <f t="shared" si="240"/>
        <v>Level 00</v>
      </c>
      <c r="I2378" s="66"/>
      <c r="J2378" s="67" t="str">
        <f t="shared" si="243"/>
        <v>Zone R4</v>
      </c>
      <c r="K2378" s="66"/>
      <c r="L2378" s="68" t="str">
        <f t="shared" si="244"/>
        <v>R4 / B0</v>
      </c>
      <c r="M2378" s="66"/>
      <c r="N2378" s="69" t="str">
        <f t="shared" si="241"/>
        <v>S. K. L. - 1</v>
      </c>
      <c r="O2378" s="66"/>
      <c r="P2378" s="70" t="str">
        <f t="shared" si="242"/>
        <v>R2 / J1</v>
      </c>
      <c r="Q2378" s="66"/>
      <c r="R2378" s="66"/>
      <c r="S2378" s="11" t="s">
        <v>6710</v>
      </c>
      <c r="T2378" s="11" t="s">
        <v>6710</v>
      </c>
      <c r="U2378" s="11" t="s">
        <v>6416</v>
      </c>
      <c r="V2378" s="59" t="s">
        <v>6416</v>
      </c>
      <c r="W2378" s="59" t="str">
        <f t="shared" si="245"/>
        <v>Construction</v>
      </c>
      <c r="X2378" s="11" t="s">
        <v>3808</v>
      </c>
      <c r="Y2378" s="32">
        <v>2</v>
      </c>
      <c r="Z2378" s="39">
        <v>45339</v>
      </c>
      <c r="AA2378" s="39">
        <v>45340</v>
      </c>
      <c r="AB2378" s="34">
        <v>615.87</v>
      </c>
    </row>
    <row r="2379" spans="1:28" x14ac:dyDescent="0.2">
      <c r="A2379" s="63" t="s">
        <v>3809</v>
      </c>
      <c r="B2379" s="8" t="s">
        <v>6416</v>
      </c>
      <c r="C2379" s="8" t="s">
        <v>6416</v>
      </c>
      <c r="D2379" s="62" t="s">
        <v>6449</v>
      </c>
      <c r="E2379" s="63"/>
      <c r="F2379" s="64" t="str">
        <f t="shared" si="246"/>
        <v>The Ring</v>
      </c>
      <c r="G2379" s="63"/>
      <c r="H2379" s="65" t="str">
        <f t="shared" ref="H2379:H2442" si="247">IF(G2379="",H2378,TRIM(G2379))</f>
        <v>Level 00</v>
      </c>
      <c r="I2379" s="63"/>
      <c r="J2379" s="67" t="str">
        <f t="shared" si="243"/>
        <v>Zone R4</v>
      </c>
      <c r="K2379" s="63"/>
      <c r="L2379" s="68" t="str">
        <f t="shared" si="244"/>
        <v>R4 / B0</v>
      </c>
      <c r="M2379" s="63"/>
      <c r="N2379" s="69" t="str">
        <f t="shared" si="241"/>
        <v>S. K. L. - 1</v>
      </c>
      <c r="O2379" s="63"/>
      <c r="P2379" s="70" t="str">
        <f t="shared" si="242"/>
        <v>R2 / J1</v>
      </c>
      <c r="Q2379" s="63"/>
      <c r="R2379" s="63"/>
      <c r="S2379" s="8" t="s">
        <v>6710</v>
      </c>
      <c r="T2379" s="8" t="s">
        <v>6710</v>
      </c>
      <c r="U2379" s="8" t="s">
        <v>6416</v>
      </c>
      <c r="V2379" s="59" t="s">
        <v>6416</v>
      </c>
      <c r="W2379" s="59" t="str">
        <f t="shared" si="245"/>
        <v>Construction</v>
      </c>
      <c r="X2379" s="8" t="s">
        <v>3810</v>
      </c>
      <c r="Y2379" s="23">
        <v>2</v>
      </c>
      <c r="Z2379" s="35">
        <v>45341</v>
      </c>
      <c r="AA2379" s="35">
        <v>45342</v>
      </c>
      <c r="AB2379" s="42">
        <v>1813.28</v>
      </c>
    </row>
    <row r="2380" spans="1:28" x14ac:dyDescent="0.2">
      <c r="A2380" s="69" t="s">
        <v>1189</v>
      </c>
      <c r="B2380" s="3" t="s">
        <v>6781</v>
      </c>
      <c r="C2380" s="3" t="s">
        <v>6711</v>
      </c>
      <c r="D2380" s="62" t="s">
        <v>6449</v>
      </c>
      <c r="E2380" s="92"/>
      <c r="F2380" s="64" t="str">
        <f t="shared" si="246"/>
        <v>The Ring</v>
      </c>
      <c r="G2380" s="92"/>
      <c r="H2380" s="65" t="str">
        <f t="shared" si="247"/>
        <v>Level 00</v>
      </c>
      <c r="I2380" s="92"/>
      <c r="J2380" s="67" t="str">
        <f t="shared" si="243"/>
        <v>Zone R4</v>
      </c>
      <c r="K2380" s="92"/>
      <c r="L2380" s="68" t="str">
        <f t="shared" si="244"/>
        <v>R4 / B0</v>
      </c>
      <c r="M2380" s="69" t="s">
        <v>1189</v>
      </c>
      <c r="N2380" s="69" t="str">
        <f t="shared" si="241"/>
        <v>S. K. L. - 2</v>
      </c>
      <c r="O2380" s="92"/>
      <c r="P2380" s="70" t="str">
        <f t="shared" si="242"/>
        <v>R2 / J1</v>
      </c>
      <c r="Q2380" s="92"/>
      <c r="R2380" s="92"/>
      <c r="S2380" s="3" t="s">
        <v>6711</v>
      </c>
      <c r="T2380" s="3" t="s">
        <v>6711</v>
      </c>
      <c r="U2380" s="3" t="s">
        <v>6711</v>
      </c>
      <c r="V2380" s="59" t="s">
        <v>1189</v>
      </c>
      <c r="W2380" s="59" t="str">
        <f t="shared" si="245"/>
        <v>Construction            S. K. L. - 2</v>
      </c>
      <c r="X2380" s="3"/>
      <c r="Y2380" s="49">
        <v>5</v>
      </c>
      <c r="Z2380" s="50">
        <v>45341</v>
      </c>
      <c r="AA2380" s="50">
        <v>45347</v>
      </c>
      <c r="AB2380" s="52">
        <v>14506.22</v>
      </c>
    </row>
    <row r="2381" spans="1:28" ht="25.5" x14ac:dyDescent="0.2">
      <c r="A2381" s="66" t="s">
        <v>3811</v>
      </c>
      <c r="B2381" s="11" t="s">
        <v>6416</v>
      </c>
      <c r="C2381" s="11" t="s">
        <v>6416</v>
      </c>
      <c r="D2381" s="62" t="s">
        <v>6449</v>
      </c>
      <c r="E2381" s="66"/>
      <c r="F2381" s="64" t="str">
        <f t="shared" si="246"/>
        <v>The Ring</v>
      </c>
      <c r="G2381" s="66"/>
      <c r="H2381" s="65" t="str">
        <f t="shared" si="247"/>
        <v>Level 00</v>
      </c>
      <c r="I2381" s="66"/>
      <c r="J2381" s="67" t="str">
        <f t="shared" si="243"/>
        <v>Zone R4</v>
      </c>
      <c r="K2381" s="66"/>
      <c r="L2381" s="68" t="str">
        <f t="shared" si="244"/>
        <v>R4 / B0</v>
      </c>
      <c r="M2381" s="66"/>
      <c r="N2381" s="69" t="str">
        <f t="shared" ref="N2381:N2444" si="248">IF(M2381="",N2380,TRIM(M2381))</f>
        <v>S. K. L. - 2</v>
      </c>
      <c r="O2381" s="66"/>
      <c r="P2381" s="70" t="str">
        <f t="shared" si="242"/>
        <v>R2 / J1</v>
      </c>
      <c r="Q2381" s="66"/>
      <c r="R2381" s="66"/>
      <c r="S2381" s="11" t="s">
        <v>6711</v>
      </c>
      <c r="T2381" s="11" t="s">
        <v>6711</v>
      </c>
      <c r="U2381" s="11" t="s">
        <v>6416</v>
      </c>
      <c r="V2381" s="59" t="s">
        <v>6416</v>
      </c>
      <c r="W2381" s="59" t="str">
        <f t="shared" si="245"/>
        <v>Construction</v>
      </c>
      <c r="X2381" s="11" t="s">
        <v>3812</v>
      </c>
      <c r="Y2381" s="32">
        <v>3</v>
      </c>
      <c r="Z2381" s="39">
        <v>45341</v>
      </c>
      <c r="AA2381" s="39">
        <v>45343</v>
      </c>
      <c r="AB2381" s="48">
        <v>7772.32</v>
      </c>
    </row>
    <row r="2382" spans="1:28" x14ac:dyDescent="0.2">
      <c r="A2382" s="66" t="s">
        <v>3813</v>
      </c>
      <c r="B2382" s="11" t="s">
        <v>6416</v>
      </c>
      <c r="C2382" s="11" t="s">
        <v>6416</v>
      </c>
      <c r="D2382" s="62" t="s">
        <v>6449</v>
      </c>
      <c r="E2382" s="66"/>
      <c r="F2382" s="64" t="str">
        <f t="shared" si="246"/>
        <v>The Ring</v>
      </c>
      <c r="G2382" s="66"/>
      <c r="H2382" s="65" t="str">
        <f t="shared" si="247"/>
        <v>Level 00</v>
      </c>
      <c r="I2382" s="66"/>
      <c r="J2382" s="67" t="str">
        <f t="shared" si="243"/>
        <v>Zone R4</v>
      </c>
      <c r="K2382" s="66"/>
      <c r="L2382" s="68" t="str">
        <f t="shared" si="244"/>
        <v>R4 / B0</v>
      </c>
      <c r="M2382" s="66"/>
      <c r="N2382" s="69" t="str">
        <f t="shared" si="248"/>
        <v>S. K. L. - 2</v>
      </c>
      <c r="O2382" s="66"/>
      <c r="P2382" s="70" t="str">
        <f t="shared" ref="P2382:P2445" si="249">IF(O2382="",P2381,TRIM(O2382))</f>
        <v>R2 / J1</v>
      </c>
      <c r="Q2382" s="66"/>
      <c r="R2382" s="66"/>
      <c r="S2382" s="11" t="s">
        <v>6711</v>
      </c>
      <c r="T2382" s="11" t="s">
        <v>6711</v>
      </c>
      <c r="U2382" s="11" t="s">
        <v>6416</v>
      </c>
      <c r="V2382" s="59" t="s">
        <v>6416</v>
      </c>
      <c r="W2382" s="59" t="str">
        <f t="shared" si="245"/>
        <v>Construction</v>
      </c>
      <c r="X2382" s="11" t="s">
        <v>3814</v>
      </c>
      <c r="Y2382" s="32">
        <v>3</v>
      </c>
      <c r="Z2382" s="39">
        <v>45341</v>
      </c>
      <c r="AA2382" s="39">
        <v>45343</v>
      </c>
      <c r="AB2382" s="48">
        <v>3464.99</v>
      </c>
    </row>
    <row r="2383" spans="1:28" x14ac:dyDescent="0.2">
      <c r="A2383" s="66" t="s">
        <v>3815</v>
      </c>
      <c r="B2383" s="11" t="s">
        <v>6416</v>
      </c>
      <c r="C2383" s="11" t="s">
        <v>6416</v>
      </c>
      <c r="D2383" s="62" t="s">
        <v>6449</v>
      </c>
      <c r="E2383" s="66"/>
      <c r="F2383" s="64" t="str">
        <f t="shared" si="246"/>
        <v>The Ring</v>
      </c>
      <c r="G2383" s="66"/>
      <c r="H2383" s="65" t="str">
        <f t="shared" si="247"/>
        <v>Level 00</v>
      </c>
      <c r="I2383" s="66"/>
      <c r="J2383" s="67" t="str">
        <f t="shared" si="243"/>
        <v>Zone R4</v>
      </c>
      <c r="K2383" s="66"/>
      <c r="L2383" s="68" t="str">
        <f t="shared" si="244"/>
        <v>R4 / B0</v>
      </c>
      <c r="M2383" s="66"/>
      <c r="N2383" s="69" t="str">
        <f t="shared" si="248"/>
        <v>S. K. L. - 2</v>
      </c>
      <c r="O2383" s="66"/>
      <c r="P2383" s="70" t="str">
        <f t="shared" si="249"/>
        <v>R2 / J1</v>
      </c>
      <c r="Q2383" s="66"/>
      <c r="R2383" s="66"/>
      <c r="S2383" s="11" t="s">
        <v>6711</v>
      </c>
      <c r="T2383" s="11" t="s">
        <v>6711</v>
      </c>
      <c r="U2383" s="11" t="s">
        <v>6416</v>
      </c>
      <c r="V2383" s="59" t="s">
        <v>6416</v>
      </c>
      <c r="W2383" s="59" t="str">
        <f t="shared" si="245"/>
        <v>Construction</v>
      </c>
      <c r="X2383" s="11" t="s">
        <v>3816</v>
      </c>
      <c r="Y2383" s="32">
        <v>2</v>
      </c>
      <c r="Z2383" s="39">
        <v>45342</v>
      </c>
      <c r="AA2383" s="39">
        <v>45343</v>
      </c>
      <c r="AB2383" s="34">
        <v>839.77</v>
      </c>
    </row>
    <row r="2384" spans="1:28" x14ac:dyDescent="0.2">
      <c r="A2384" s="66" t="s">
        <v>3817</v>
      </c>
      <c r="B2384" s="11" t="s">
        <v>6416</v>
      </c>
      <c r="C2384" s="11" t="s">
        <v>6416</v>
      </c>
      <c r="D2384" s="62" t="s">
        <v>6449</v>
      </c>
      <c r="E2384" s="66"/>
      <c r="F2384" s="64" t="str">
        <f t="shared" si="246"/>
        <v>The Ring</v>
      </c>
      <c r="G2384" s="66"/>
      <c r="H2384" s="65" t="str">
        <f t="shared" si="247"/>
        <v>Level 00</v>
      </c>
      <c r="I2384" s="66"/>
      <c r="J2384" s="67" t="str">
        <f t="shared" si="243"/>
        <v>Zone R4</v>
      </c>
      <c r="K2384" s="66"/>
      <c r="L2384" s="68" t="str">
        <f t="shared" si="244"/>
        <v>R4 / B0</v>
      </c>
      <c r="M2384" s="66"/>
      <c r="N2384" s="69" t="str">
        <f t="shared" si="248"/>
        <v>S. K. L. - 2</v>
      </c>
      <c r="O2384" s="66"/>
      <c r="P2384" s="70" t="str">
        <f t="shared" si="249"/>
        <v>R2 / J1</v>
      </c>
      <c r="Q2384" s="66"/>
      <c r="R2384" s="66"/>
      <c r="S2384" s="11" t="s">
        <v>6711</v>
      </c>
      <c r="T2384" s="11" t="s">
        <v>6711</v>
      </c>
      <c r="U2384" s="11" t="s">
        <v>6416</v>
      </c>
      <c r="V2384" s="59" t="s">
        <v>6416</v>
      </c>
      <c r="W2384" s="59" t="str">
        <f t="shared" si="245"/>
        <v>Construction</v>
      </c>
      <c r="X2384" s="11" t="s">
        <v>3818</v>
      </c>
      <c r="Y2384" s="32">
        <v>2</v>
      </c>
      <c r="Z2384" s="39">
        <v>45342</v>
      </c>
      <c r="AA2384" s="39">
        <v>45343</v>
      </c>
      <c r="AB2384" s="34">
        <v>615.87</v>
      </c>
    </row>
    <row r="2385" spans="1:28" x14ac:dyDescent="0.2">
      <c r="A2385" s="63" t="s">
        <v>3819</v>
      </c>
      <c r="B2385" s="8" t="s">
        <v>6416</v>
      </c>
      <c r="C2385" s="8" t="s">
        <v>6416</v>
      </c>
      <c r="D2385" s="62" t="s">
        <v>6449</v>
      </c>
      <c r="E2385" s="63"/>
      <c r="F2385" s="64" t="str">
        <f t="shared" si="246"/>
        <v>The Ring</v>
      </c>
      <c r="G2385" s="63"/>
      <c r="H2385" s="65" t="str">
        <f t="shared" si="247"/>
        <v>Level 00</v>
      </c>
      <c r="I2385" s="63"/>
      <c r="J2385" s="67" t="str">
        <f t="shared" si="243"/>
        <v>Zone R4</v>
      </c>
      <c r="K2385" s="63"/>
      <c r="L2385" s="68" t="str">
        <f t="shared" si="244"/>
        <v>R4 / B0</v>
      </c>
      <c r="M2385" s="63"/>
      <c r="N2385" s="69" t="str">
        <f t="shared" si="248"/>
        <v>S. K. L. - 2</v>
      </c>
      <c r="O2385" s="63"/>
      <c r="P2385" s="70" t="str">
        <f t="shared" si="249"/>
        <v>R2 / J1</v>
      </c>
      <c r="Q2385" s="63"/>
      <c r="R2385" s="63"/>
      <c r="S2385" s="8" t="s">
        <v>6711</v>
      </c>
      <c r="T2385" s="8" t="s">
        <v>6711</v>
      </c>
      <c r="U2385" s="8" t="s">
        <v>6416</v>
      </c>
      <c r="V2385" s="59" t="s">
        <v>6416</v>
      </c>
      <c r="W2385" s="59" t="str">
        <f t="shared" si="245"/>
        <v>Construction</v>
      </c>
      <c r="X2385" s="8" t="s">
        <v>3820</v>
      </c>
      <c r="Y2385" s="23">
        <v>2</v>
      </c>
      <c r="Z2385" s="35">
        <v>45346</v>
      </c>
      <c r="AA2385" s="35">
        <v>45347</v>
      </c>
      <c r="AB2385" s="42">
        <v>1813.28</v>
      </c>
    </row>
    <row r="2386" spans="1:28" x14ac:dyDescent="0.2">
      <c r="A2386" s="69" t="s">
        <v>2027</v>
      </c>
      <c r="B2386" s="3" t="s">
        <v>6781</v>
      </c>
      <c r="C2386" s="3" t="s">
        <v>6741</v>
      </c>
      <c r="D2386" s="62" t="s">
        <v>6449</v>
      </c>
      <c r="E2386" s="92"/>
      <c r="F2386" s="64" t="str">
        <f t="shared" si="246"/>
        <v>The Ring</v>
      </c>
      <c r="G2386" s="92"/>
      <c r="H2386" s="65" t="str">
        <f t="shared" si="247"/>
        <v>Level 00</v>
      </c>
      <c r="I2386" s="92"/>
      <c r="J2386" s="67" t="str">
        <f t="shared" si="243"/>
        <v>Zone R4</v>
      </c>
      <c r="K2386" s="92"/>
      <c r="L2386" s="68" t="str">
        <f t="shared" si="244"/>
        <v>R4 / B0</v>
      </c>
      <c r="M2386" s="69" t="s">
        <v>2027</v>
      </c>
      <c r="N2386" s="69" t="str">
        <f t="shared" si="248"/>
        <v>S. K. L. - 3</v>
      </c>
      <c r="O2386" s="92"/>
      <c r="P2386" s="70" t="str">
        <f t="shared" si="249"/>
        <v>R2 / J1</v>
      </c>
      <c r="Q2386" s="92"/>
      <c r="R2386" s="92"/>
      <c r="S2386" s="3" t="s">
        <v>6741</v>
      </c>
      <c r="T2386" s="3" t="s">
        <v>6741</v>
      </c>
      <c r="U2386" s="3" t="s">
        <v>6741</v>
      </c>
      <c r="V2386" s="59" t="s">
        <v>2027</v>
      </c>
      <c r="W2386" s="59" t="str">
        <f t="shared" si="245"/>
        <v>Construction            S. K. L. - 3</v>
      </c>
      <c r="X2386" s="3"/>
      <c r="Y2386" s="49">
        <v>5</v>
      </c>
      <c r="Z2386" s="50">
        <v>45346</v>
      </c>
      <c r="AA2386" s="50">
        <v>45350</v>
      </c>
      <c r="AB2386" s="52">
        <v>14506.22</v>
      </c>
    </row>
    <row r="2387" spans="1:28" ht="25.5" x14ac:dyDescent="0.2">
      <c r="A2387" s="66" t="s">
        <v>3821</v>
      </c>
      <c r="B2387" s="11" t="s">
        <v>6416</v>
      </c>
      <c r="C2387" s="11" t="s">
        <v>6416</v>
      </c>
      <c r="D2387" s="62" t="s">
        <v>6449</v>
      </c>
      <c r="E2387" s="66"/>
      <c r="F2387" s="64" t="str">
        <f t="shared" si="246"/>
        <v>The Ring</v>
      </c>
      <c r="G2387" s="66"/>
      <c r="H2387" s="65" t="str">
        <f t="shared" si="247"/>
        <v>Level 00</v>
      </c>
      <c r="I2387" s="66"/>
      <c r="J2387" s="67" t="str">
        <f t="shared" si="243"/>
        <v>Zone R4</v>
      </c>
      <c r="K2387" s="66"/>
      <c r="L2387" s="68" t="str">
        <f t="shared" si="244"/>
        <v>R4 / B0</v>
      </c>
      <c r="M2387" s="66"/>
      <c r="N2387" s="69" t="str">
        <f t="shared" si="248"/>
        <v>S. K. L. - 3</v>
      </c>
      <c r="O2387" s="66"/>
      <c r="P2387" s="70" t="str">
        <f t="shared" si="249"/>
        <v>R2 / J1</v>
      </c>
      <c r="Q2387" s="66"/>
      <c r="R2387" s="66"/>
      <c r="S2387" s="11" t="s">
        <v>6741</v>
      </c>
      <c r="T2387" s="11" t="s">
        <v>6741</v>
      </c>
      <c r="U2387" s="11" t="s">
        <v>6416</v>
      </c>
      <c r="V2387" s="59" t="s">
        <v>6416</v>
      </c>
      <c r="W2387" s="59" t="str">
        <f t="shared" si="245"/>
        <v>Construction</v>
      </c>
      <c r="X2387" s="11" t="s">
        <v>3822</v>
      </c>
      <c r="Y2387" s="32">
        <v>3</v>
      </c>
      <c r="Z2387" s="39">
        <v>45346</v>
      </c>
      <c r="AA2387" s="39">
        <v>45348</v>
      </c>
      <c r="AB2387" s="48">
        <v>7772.32</v>
      </c>
    </row>
    <row r="2388" spans="1:28" x14ac:dyDescent="0.2">
      <c r="A2388" s="66" t="s">
        <v>3823</v>
      </c>
      <c r="B2388" s="11" t="s">
        <v>6416</v>
      </c>
      <c r="C2388" s="11" t="s">
        <v>6416</v>
      </c>
      <c r="D2388" s="62" t="s">
        <v>6449</v>
      </c>
      <c r="E2388" s="66"/>
      <c r="F2388" s="64" t="str">
        <f t="shared" si="246"/>
        <v>The Ring</v>
      </c>
      <c r="G2388" s="66"/>
      <c r="H2388" s="65" t="str">
        <f t="shared" si="247"/>
        <v>Level 00</v>
      </c>
      <c r="I2388" s="66"/>
      <c r="J2388" s="67" t="str">
        <f t="shared" si="243"/>
        <v>Zone R4</v>
      </c>
      <c r="K2388" s="66"/>
      <c r="L2388" s="68" t="str">
        <f t="shared" si="244"/>
        <v>R4 / B0</v>
      </c>
      <c r="M2388" s="66"/>
      <c r="N2388" s="69" t="str">
        <f t="shared" si="248"/>
        <v>S. K. L. - 3</v>
      </c>
      <c r="O2388" s="66"/>
      <c r="P2388" s="70" t="str">
        <f t="shared" si="249"/>
        <v>R2 / J1</v>
      </c>
      <c r="Q2388" s="66"/>
      <c r="R2388" s="66"/>
      <c r="S2388" s="11" t="s">
        <v>6741</v>
      </c>
      <c r="T2388" s="11" t="s">
        <v>6741</v>
      </c>
      <c r="U2388" s="11" t="s">
        <v>6416</v>
      </c>
      <c r="V2388" s="59" t="s">
        <v>6416</v>
      </c>
      <c r="W2388" s="59" t="str">
        <f t="shared" si="245"/>
        <v>Construction</v>
      </c>
      <c r="X2388" s="11" t="s">
        <v>3824</v>
      </c>
      <c r="Y2388" s="32">
        <v>3</v>
      </c>
      <c r="Z2388" s="39">
        <v>45346</v>
      </c>
      <c r="AA2388" s="39">
        <v>45348</v>
      </c>
      <c r="AB2388" s="48">
        <v>3464.99</v>
      </c>
    </row>
    <row r="2389" spans="1:28" x14ac:dyDescent="0.2">
      <c r="A2389" s="66" t="s">
        <v>3825</v>
      </c>
      <c r="B2389" s="11" t="s">
        <v>6416</v>
      </c>
      <c r="C2389" s="11" t="s">
        <v>6416</v>
      </c>
      <c r="D2389" s="62" t="s">
        <v>6449</v>
      </c>
      <c r="E2389" s="66"/>
      <c r="F2389" s="64" t="str">
        <f t="shared" si="246"/>
        <v>The Ring</v>
      </c>
      <c r="G2389" s="66"/>
      <c r="H2389" s="65" t="str">
        <f t="shared" si="247"/>
        <v>Level 00</v>
      </c>
      <c r="I2389" s="66"/>
      <c r="J2389" s="67" t="str">
        <f t="shared" si="243"/>
        <v>Zone R4</v>
      </c>
      <c r="K2389" s="66"/>
      <c r="L2389" s="68" t="str">
        <f t="shared" si="244"/>
        <v>R4 / B0</v>
      </c>
      <c r="M2389" s="66"/>
      <c r="N2389" s="69" t="str">
        <f t="shared" si="248"/>
        <v>S. K. L. - 3</v>
      </c>
      <c r="O2389" s="66"/>
      <c r="P2389" s="70" t="str">
        <f t="shared" si="249"/>
        <v>R2 / J1</v>
      </c>
      <c r="Q2389" s="66"/>
      <c r="R2389" s="66"/>
      <c r="S2389" s="11" t="s">
        <v>6741</v>
      </c>
      <c r="T2389" s="11" t="s">
        <v>6741</v>
      </c>
      <c r="U2389" s="11" t="s">
        <v>6416</v>
      </c>
      <c r="V2389" s="59" t="s">
        <v>6416</v>
      </c>
      <c r="W2389" s="59" t="str">
        <f t="shared" si="245"/>
        <v>Construction</v>
      </c>
      <c r="X2389" s="11" t="s">
        <v>3826</v>
      </c>
      <c r="Y2389" s="32">
        <v>2</v>
      </c>
      <c r="Z2389" s="39">
        <v>45347</v>
      </c>
      <c r="AA2389" s="39">
        <v>45348</v>
      </c>
      <c r="AB2389" s="34">
        <v>839.77</v>
      </c>
    </row>
    <row r="2390" spans="1:28" x14ac:dyDescent="0.2">
      <c r="A2390" s="66" t="s">
        <v>3827</v>
      </c>
      <c r="B2390" s="11" t="s">
        <v>6416</v>
      </c>
      <c r="C2390" s="11" t="s">
        <v>6416</v>
      </c>
      <c r="D2390" s="62" t="s">
        <v>6449</v>
      </c>
      <c r="E2390" s="66"/>
      <c r="F2390" s="64" t="str">
        <f t="shared" si="246"/>
        <v>The Ring</v>
      </c>
      <c r="G2390" s="66"/>
      <c r="H2390" s="65" t="str">
        <f t="shared" si="247"/>
        <v>Level 00</v>
      </c>
      <c r="I2390" s="66"/>
      <c r="J2390" s="67" t="str">
        <f t="shared" si="243"/>
        <v>Zone R4</v>
      </c>
      <c r="K2390" s="66"/>
      <c r="L2390" s="68" t="str">
        <f t="shared" si="244"/>
        <v>R4 / B0</v>
      </c>
      <c r="M2390" s="66"/>
      <c r="N2390" s="69" t="str">
        <f t="shared" si="248"/>
        <v>S. K. L. - 3</v>
      </c>
      <c r="O2390" s="66"/>
      <c r="P2390" s="70" t="str">
        <f t="shared" si="249"/>
        <v>R2 / J1</v>
      </c>
      <c r="Q2390" s="66"/>
      <c r="R2390" s="66"/>
      <c r="S2390" s="11" t="s">
        <v>6741</v>
      </c>
      <c r="T2390" s="11" t="s">
        <v>6741</v>
      </c>
      <c r="U2390" s="11" t="s">
        <v>6416</v>
      </c>
      <c r="V2390" s="59" t="s">
        <v>6416</v>
      </c>
      <c r="W2390" s="59" t="str">
        <f t="shared" si="245"/>
        <v>Construction</v>
      </c>
      <c r="X2390" s="11" t="s">
        <v>3828</v>
      </c>
      <c r="Y2390" s="32">
        <v>2</v>
      </c>
      <c r="Z2390" s="39">
        <v>45347</v>
      </c>
      <c r="AA2390" s="39">
        <v>45348</v>
      </c>
      <c r="AB2390" s="34">
        <v>615.87</v>
      </c>
    </row>
    <row r="2391" spans="1:28" x14ac:dyDescent="0.2">
      <c r="A2391" s="63" t="s">
        <v>3829</v>
      </c>
      <c r="B2391" s="8" t="s">
        <v>6416</v>
      </c>
      <c r="C2391" s="8" t="s">
        <v>6416</v>
      </c>
      <c r="D2391" s="62" t="s">
        <v>6449</v>
      </c>
      <c r="E2391" s="63"/>
      <c r="F2391" s="64" t="str">
        <f t="shared" si="246"/>
        <v>The Ring</v>
      </c>
      <c r="G2391" s="63"/>
      <c r="H2391" s="65" t="str">
        <f t="shared" si="247"/>
        <v>Level 00</v>
      </c>
      <c r="I2391" s="63"/>
      <c r="J2391" s="67" t="str">
        <f t="shared" si="243"/>
        <v>Zone R4</v>
      </c>
      <c r="K2391" s="63"/>
      <c r="L2391" s="68" t="str">
        <f t="shared" si="244"/>
        <v>R4 / B0</v>
      </c>
      <c r="M2391" s="63"/>
      <c r="N2391" s="69" t="str">
        <f t="shared" si="248"/>
        <v>S. K. L. - 3</v>
      </c>
      <c r="O2391" s="63"/>
      <c r="P2391" s="70" t="str">
        <f t="shared" si="249"/>
        <v>R2 / J1</v>
      </c>
      <c r="Q2391" s="63"/>
      <c r="R2391" s="63"/>
      <c r="S2391" s="8" t="s">
        <v>6741</v>
      </c>
      <c r="T2391" s="8" t="s">
        <v>6741</v>
      </c>
      <c r="U2391" s="8" t="s">
        <v>6416</v>
      </c>
      <c r="V2391" s="59" t="s">
        <v>6416</v>
      </c>
      <c r="W2391" s="59" t="str">
        <f t="shared" si="245"/>
        <v>Construction</v>
      </c>
      <c r="X2391" s="8" t="s">
        <v>3830</v>
      </c>
      <c r="Y2391" s="23">
        <v>2</v>
      </c>
      <c r="Z2391" s="35">
        <v>45349</v>
      </c>
      <c r="AA2391" s="35">
        <v>45350</v>
      </c>
      <c r="AB2391" s="42">
        <v>1813.28</v>
      </c>
    </row>
    <row r="2392" spans="1:28" x14ac:dyDescent="0.2">
      <c r="A2392" s="69" t="s">
        <v>1569</v>
      </c>
      <c r="B2392" s="3" t="s">
        <v>6781</v>
      </c>
      <c r="C2392" s="3" t="s">
        <v>6730</v>
      </c>
      <c r="D2392" s="62" t="s">
        <v>6449</v>
      </c>
      <c r="E2392" s="92"/>
      <c r="F2392" s="64" t="str">
        <f t="shared" si="246"/>
        <v>The Ring</v>
      </c>
      <c r="G2392" s="92"/>
      <c r="H2392" s="65" t="str">
        <f t="shared" si="247"/>
        <v>Level 00</v>
      </c>
      <c r="I2392" s="92"/>
      <c r="J2392" s="67" t="str">
        <f t="shared" si="243"/>
        <v>Zone R4</v>
      </c>
      <c r="K2392" s="92"/>
      <c r="L2392" s="68" t="str">
        <f t="shared" si="244"/>
        <v>R4 / B0</v>
      </c>
      <c r="M2392" s="69" t="s">
        <v>1569</v>
      </c>
      <c r="N2392" s="69" t="str">
        <f t="shared" si="248"/>
        <v>S. K. R. - 1</v>
      </c>
      <c r="O2392" s="92"/>
      <c r="P2392" s="70" t="str">
        <f t="shared" si="249"/>
        <v>R2 / J1</v>
      </c>
      <c r="Q2392" s="92"/>
      <c r="R2392" s="92"/>
      <c r="S2392" s="3" t="s">
        <v>6730</v>
      </c>
      <c r="T2392" s="3" t="s">
        <v>6730</v>
      </c>
      <c r="U2392" s="3" t="s">
        <v>6730</v>
      </c>
      <c r="V2392" s="59" t="s">
        <v>1569</v>
      </c>
      <c r="W2392" s="59" t="str">
        <f t="shared" si="245"/>
        <v>Construction            S. K. R. - 1</v>
      </c>
      <c r="X2392" s="3"/>
      <c r="Y2392" s="49">
        <v>5</v>
      </c>
      <c r="Z2392" s="50">
        <v>45349</v>
      </c>
      <c r="AA2392" s="50">
        <v>45354</v>
      </c>
      <c r="AB2392" s="52">
        <v>14506.22</v>
      </c>
    </row>
    <row r="2393" spans="1:28" ht="25.5" x14ac:dyDescent="0.2">
      <c r="A2393" s="66" t="s">
        <v>3831</v>
      </c>
      <c r="B2393" s="11" t="s">
        <v>6416</v>
      </c>
      <c r="C2393" s="11" t="s">
        <v>6416</v>
      </c>
      <c r="D2393" s="62" t="s">
        <v>6449</v>
      </c>
      <c r="E2393" s="66"/>
      <c r="F2393" s="64" t="str">
        <f t="shared" si="246"/>
        <v>The Ring</v>
      </c>
      <c r="G2393" s="66"/>
      <c r="H2393" s="65" t="str">
        <f t="shared" si="247"/>
        <v>Level 00</v>
      </c>
      <c r="I2393" s="66"/>
      <c r="J2393" s="67" t="str">
        <f t="shared" si="243"/>
        <v>Zone R4</v>
      </c>
      <c r="K2393" s="66"/>
      <c r="L2393" s="68" t="str">
        <f t="shared" si="244"/>
        <v>R4 / B0</v>
      </c>
      <c r="M2393" s="66"/>
      <c r="N2393" s="69" t="str">
        <f t="shared" si="248"/>
        <v>S. K. R. - 1</v>
      </c>
      <c r="O2393" s="66"/>
      <c r="P2393" s="70" t="str">
        <f t="shared" si="249"/>
        <v>R2 / J1</v>
      </c>
      <c r="Q2393" s="66"/>
      <c r="R2393" s="66"/>
      <c r="S2393" s="11" t="s">
        <v>6730</v>
      </c>
      <c r="T2393" s="11" t="s">
        <v>6730</v>
      </c>
      <c r="U2393" s="11" t="s">
        <v>6416</v>
      </c>
      <c r="V2393" s="59" t="s">
        <v>6416</v>
      </c>
      <c r="W2393" s="59" t="str">
        <f t="shared" si="245"/>
        <v>Construction</v>
      </c>
      <c r="X2393" s="11" t="s">
        <v>3832</v>
      </c>
      <c r="Y2393" s="32">
        <v>3</v>
      </c>
      <c r="Z2393" s="39">
        <v>45349</v>
      </c>
      <c r="AA2393" s="39">
        <v>45351</v>
      </c>
      <c r="AB2393" s="48">
        <v>7772.32</v>
      </c>
    </row>
    <row r="2394" spans="1:28" x14ac:dyDescent="0.2">
      <c r="A2394" s="66" t="s">
        <v>3833</v>
      </c>
      <c r="B2394" s="11" t="s">
        <v>6416</v>
      </c>
      <c r="C2394" s="11" t="s">
        <v>6416</v>
      </c>
      <c r="D2394" s="62" t="s">
        <v>6449</v>
      </c>
      <c r="E2394" s="66"/>
      <c r="F2394" s="64" t="str">
        <f t="shared" si="246"/>
        <v>The Ring</v>
      </c>
      <c r="G2394" s="66"/>
      <c r="H2394" s="65" t="str">
        <f t="shared" si="247"/>
        <v>Level 00</v>
      </c>
      <c r="I2394" s="66"/>
      <c r="J2394" s="67" t="str">
        <f t="shared" si="243"/>
        <v>Zone R4</v>
      </c>
      <c r="K2394" s="66"/>
      <c r="L2394" s="68" t="str">
        <f t="shared" si="244"/>
        <v>R4 / B0</v>
      </c>
      <c r="M2394" s="66"/>
      <c r="N2394" s="69" t="str">
        <f t="shared" si="248"/>
        <v>S. K. R. - 1</v>
      </c>
      <c r="O2394" s="66"/>
      <c r="P2394" s="70" t="str">
        <f t="shared" si="249"/>
        <v>R2 / J1</v>
      </c>
      <c r="Q2394" s="66"/>
      <c r="R2394" s="66"/>
      <c r="S2394" s="11" t="s">
        <v>6730</v>
      </c>
      <c r="T2394" s="11" t="s">
        <v>6730</v>
      </c>
      <c r="U2394" s="11" t="s">
        <v>6416</v>
      </c>
      <c r="V2394" s="59" t="s">
        <v>6416</v>
      </c>
      <c r="W2394" s="59" t="str">
        <f t="shared" si="245"/>
        <v>Construction</v>
      </c>
      <c r="X2394" s="11" t="s">
        <v>3834</v>
      </c>
      <c r="Y2394" s="32">
        <v>3</v>
      </c>
      <c r="Z2394" s="39">
        <v>45349</v>
      </c>
      <c r="AA2394" s="39">
        <v>45351</v>
      </c>
      <c r="AB2394" s="48">
        <v>3464.99</v>
      </c>
    </row>
    <row r="2395" spans="1:28" x14ac:dyDescent="0.2">
      <c r="A2395" s="66" t="s">
        <v>3835</v>
      </c>
      <c r="B2395" s="11" t="s">
        <v>6416</v>
      </c>
      <c r="C2395" s="11" t="s">
        <v>6416</v>
      </c>
      <c r="D2395" s="62" t="s">
        <v>6449</v>
      </c>
      <c r="E2395" s="66"/>
      <c r="F2395" s="64" t="str">
        <f t="shared" si="246"/>
        <v>The Ring</v>
      </c>
      <c r="G2395" s="66"/>
      <c r="H2395" s="65" t="str">
        <f t="shared" si="247"/>
        <v>Level 00</v>
      </c>
      <c r="I2395" s="66"/>
      <c r="J2395" s="67" t="str">
        <f t="shared" si="243"/>
        <v>Zone R4</v>
      </c>
      <c r="K2395" s="66"/>
      <c r="L2395" s="68" t="str">
        <f t="shared" si="244"/>
        <v>R4 / B0</v>
      </c>
      <c r="M2395" s="66"/>
      <c r="N2395" s="69" t="str">
        <f t="shared" si="248"/>
        <v>S. K. R. - 1</v>
      </c>
      <c r="O2395" s="66"/>
      <c r="P2395" s="70" t="str">
        <f t="shared" si="249"/>
        <v>R2 / J1</v>
      </c>
      <c r="Q2395" s="66"/>
      <c r="R2395" s="66"/>
      <c r="S2395" s="11" t="s">
        <v>6730</v>
      </c>
      <c r="T2395" s="11" t="s">
        <v>6730</v>
      </c>
      <c r="U2395" s="11" t="s">
        <v>6416</v>
      </c>
      <c r="V2395" s="59" t="s">
        <v>6416</v>
      </c>
      <c r="W2395" s="59" t="str">
        <f t="shared" si="245"/>
        <v>Construction</v>
      </c>
      <c r="X2395" s="11" t="s">
        <v>3836</v>
      </c>
      <c r="Y2395" s="32">
        <v>2</v>
      </c>
      <c r="Z2395" s="39">
        <v>45350</v>
      </c>
      <c r="AA2395" s="39">
        <v>45351</v>
      </c>
      <c r="AB2395" s="34">
        <v>839.77</v>
      </c>
    </row>
    <row r="2396" spans="1:28" x14ac:dyDescent="0.2">
      <c r="A2396" s="66" t="s">
        <v>3837</v>
      </c>
      <c r="B2396" s="11" t="s">
        <v>6416</v>
      </c>
      <c r="C2396" s="11" t="s">
        <v>6416</v>
      </c>
      <c r="D2396" s="62" t="s">
        <v>6449</v>
      </c>
      <c r="E2396" s="66"/>
      <c r="F2396" s="64" t="str">
        <f t="shared" si="246"/>
        <v>The Ring</v>
      </c>
      <c r="G2396" s="66"/>
      <c r="H2396" s="65" t="str">
        <f t="shared" si="247"/>
        <v>Level 00</v>
      </c>
      <c r="I2396" s="66"/>
      <c r="J2396" s="67" t="str">
        <f t="shared" si="243"/>
        <v>Zone R4</v>
      </c>
      <c r="K2396" s="66"/>
      <c r="L2396" s="68" t="str">
        <f t="shared" si="244"/>
        <v>R4 / B0</v>
      </c>
      <c r="M2396" s="66"/>
      <c r="N2396" s="69" t="str">
        <f t="shared" si="248"/>
        <v>S. K. R. - 1</v>
      </c>
      <c r="O2396" s="66"/>
      <c r="P2396" s="70" t="str">
        <f t="shared" si="249"/>
        <v>R2 / J1</v>
      </c>
      <c r="Q2396" s="66"/>
      <c r="R2396" s="66"/>
      <c r="S2396" s="11" t="s">
        <v>6730</v>
      </c>
      <c r="T2396" s="11" t="s">
        <v>6730</v>
      </c>
      <c r="U2396" s="11" t="s">
        <v>6416</v>
      </c>
      <c r="V2396" s="59" t="s">
        <v>6416</v>
      </c>
      <c r="W2396" s="59" t="str">
        <f t="shared" si="245"/>
        <v>Construction</v>
      </c>
      <c r="X2396" s="11" t="s">
        <v>3838</v>
      </c>
      <c r="Y2396" s="32">
        <v>2</v>
      </c>
      <c r="Z2396" s="39">
        <v>45350</v>
      </c>
      <c r="AA2396" s="39">
        <v>45351</v>
      </c>
      <c r="AB2396" s="34">
        <v>615.87</v>
      </c>
    </row>
    <row r="2397" spans="1:28" x14ac:dyDescent="0.2">
      <c r="A2397" s="63" t="s">
        <v>3839</v>
      </c>
      <c r="B2397" s="8" t="s">
        <v>6416</v>
      </c>
      <c r="C2397" s="8" t="s">
        <v>6416</v>
      </c>
      <c r="D2397" s="62" t="s">
        <v>6449</v>
      </c>
      <c r="E2397" s="63"/>
      <c r="F2397" s="64" t="str">
        <f t="shared" si="246"/>
        <v>The Ring</v>
      </c>
      <c r="G2397" s="63"/>
      <c r="H2397" s="65" t="str">
        <f t="shared" si="247"/>
        <v>Level 00</v>
      </c>
      <c r="I2397" s="63"/>
      <c r="J2397" s="67" t="str">
        <f t="shared" si="243"/>
        <v>Zone R4</v>
      </c>
      <c r="K2397" s="63"/>
      <c r="L2397" s="68" t="str">
        <f t="shared" si="244"/>
        <v>R4 / B0</v>
      </c>
      <c r="M2397" s="63"/>
      <c r="N2397" s="69" t="str">
        <f t="shared" si="248"/>
        <v>S. K. R. - 1</v>
      </c>
      <c r="O2397" s="63"/>
      <c r="P2397" s="70" t="str">
        <f t="shared" si="249"/>
        <v>R2 / J1</v>
      </c>
      <c r="Q2397" s="63"/>
      <c r="R2397" s="63"/>
      <c r="S2397" s="8" t="s">
        <v>6730</v>
      </c>
      <c r="T2397" s="8" t="s">
        <v>6730</v>
      </c>
      <c r="U2397" s="8" t="s">
        <v>6416</v>
      </c>
      <c r="V2397" s="59" t="s">
        <v>6416</v>
      </c>
      <c r="W2397" s="59" t="str">
        <f t="shared" si="245"/>
        <v>Construction</v>
      </c>
      <c r="X2397" s="8" t="s">
        <v>3840</v>
      </c>
      <c r="Y2397" s="23">
        <v>2</v>
      </c>
      <c r="Z2397" s="35">
        <v>45353</v>
      </c>
      <c r="AA2397" s="35">
        <v>45354</v>
      </c>
      <c r="AB2397" s="42">
        <v>1813.28</v>
      </c>
    </row>
    <row r="2398" spans="1:28" x14ac:dyDescent="0.2">
      <c r="A2398" s="69" t="s">
        <v>1580</v>
      </c>
      <c r="B2398" s="3" t="s">
        <v>6781</v>
      </c>
      <c r="C2398" s="3" t="s">
        <v>6731</v>
      </c>
      <c r="D2398" s="62" t="s">
        <v>6449</v>
      </c>
      <c r="E2398" s="92"/>
      <c r="F2398" s="64" t="str">
        <f t="shared" si="246"/>
        <v>The Ring</v>
      </c>
      <c r="G2398" s="92"/>
      <c r="H2398" s="65" t="str">
        <f t="shared" si="247"/>
        <v>Level 00</v>
      </c>
      <c r="I2398" s="92"/>
      <c r="J2398" s="67" t="str">
        <f t="shared" si="243"/>
        <v>Zone R4</v>
      </c>
      <c r="K2398" s="92"/>
      <c r="L2398" s="68" t="str">
        <f t="shared" si="244"/>
        <v>R4 / B0</v>
      </c>
      <c r="M2398" s="69" t="s">
        <v>1580</v>
      </c>
      <c r="N2398" s="69" t="str">
        <f t="shared" si="248"/>
        <v>S. K. R. - 2</v>
      </c>
      <c r="O2398" s="92"/>
      <c r="P2398" s="70" t="str">
        <f t="shared" si="249"/>
        <v>R2 / J1</v>
      </c>
      <c r="Q2398" s="92"/>
      <c r="R2398" s="92"/>
      <c r="S2398" s="3" t="s">
        <v>6731</v>
      </c>
      <c r="T2398" s="3" t="s">
        <v>6731</v>
      </c>
      <c r="U2398" s="3" t="s">
        <v>6731</v>
      </c>
      <c r="V2398" s="59" t="s">
        <v>1580</v>
      </c>
      <c r="W2398" s="59" t="str">
        <f t="shared" si="245"/>
        <v>Construction            S. K. R. - 2</v>
      </c>
      <c r="X2398" s="3"/>
      <c r="Y2398" s="49">
        <v>5</v>
      </c>
      <c r="Z2398" s="50">
        <v>45353</v>
      </c>
      <c r="AA2398" s="50">
        <v>45357</v>
      </c>
      <c r="AB2398" s="52">
        <v>14506.22</v>
      </c>
    </row>
    <row r="2399" spans="1:28" ht="25.5" x14ac:dyDescent="0.2">
      <c r="A2399" s="66" t="s">
        <v>3841</v>
      </c>
      <c r="B2399" s="11" t="s">
        <v>6416</v>
      </c>
      <c r="C2399" s="11" t="s">
        <v>6416</v>
      </c>
      <c r="D2399" s="62" t="s">
        <v>6449</v>
      </c>
      <c r="E2399" s="66"/>
      <c r="F2399" s="64" t="str">
        <f t="shared" si="246"/>
        <v>The Ring</v>
      </c>
      <c r="G2399" s="66"/>
      <c r="H2399" s="65" t="str">
        <f t="shared" si="247"/>
        <v>Level 00</v>
      </c>
      <c r="I2399" s="66"/>
      <c r="J2399" s="67" t="str">
        <f t="shared" si="243"/>
        <v>Zone R4</v>
      </c>
      <c r="K2399" s="66"/>
      <c r="L2399" s="68" t="str">
        <f t="shared" si="244"/>
        <v>R4 / B0</v>
      </c>
      <c r="M2399" s="66"/>
      <c r="N2399" s="69" t="str">
        <f t="shared" si="248"/>
        <v>S. K. R. - 2</v>
      </c>
      <c r="O2399" s="66"/>
      <c r="P2399" s="70" t="str">
        <f t="shared" si="249"/>
        <v>R2 / J1</v>
      </c>
      <c r="Q2399" s="66"/>
      <c r="R2399" s="66"/>
      <c r="S2399" s="11" t="s">
        <v>6731</v>
      </c>
      <c r="T2399" s="11" t="s">
        <v>6731</v>
      </c>
      <c r="U2399" s="11" t="s">
        <v>6416</v>
      </c>
      <c r="V2399" s="59" t="s">
        <v>6416</v>
      </c>
      <c r="W2399" s="59" t="str">
        <f t="shared" si="245"/>
        <v>Construction</v>
      </c>
      <c r="X2399" s="11" t="s">
        <v>3842</v>
      </c>
      <c r="Y2399" s="32">
        <v>3</v>
      </c>
      <c r="Z2399" s="39">
        <v>45353</v>
      </c>
      <c r="AA2399" s="39">
        <v>45355</v>
      </c>
      <c r="AB2399" s="48">
        <v>7772.32</v>
      </c>
    </row>
    <row r="2400" spans="1:28" x14ac:dyDescent="0.2">
      <c r="A2400" s="66" t="s">
        <v>3843</v>
      </c>
      <c r="B2400" s="11" t="s">
        <v>6416</v>
      </c>
      <c r="C2400" s="11" t="s">
        <v>6416</v>
      </c>
      <c r="D2400" s="62" t="s">
        <v>6449</v>
      </c>
      <c r="E2400" s="66"/>
      <c r="F2400" s="64" t="str">
        <f t="shared" si="246"/>
        <v>The Ring</v>
      </c>
      <c r="G2400" s="66"/>
      <c r="H2400" s="65" t="str">
        <f t="shared" si="247"/>
        <v>Level 00</v>
      </c>
      <c r="I2400" s="66"/>
      <c r="J2400" s="67" t="str">
        <f t="shared" si="243"/>
        <v>Zone R4</v>
      </c>
      <c r="K2400" s="66"/>
      <c r="L2400" s="68" t="str">
        <f t="shared" si="244"/>
        <v>R4 / B0</v>
      </c>
      <c r="M2400" s="66"/>
      <c r="N2400" s="69" t="str">
        <f t="shared" si="248"/>
        <v>S. K. R. - 2</v>
      </c>
      <c r="O2400" s="66"/>
      <c r="P2400" s="70" t="str">
        <f t="shared" si="249"/>
        <v>R2 / J1</v>
      </c>
      <c r="Q2400" s="66"/>
      <c r="R2400" s="66"/>
      <c r="S2400" s="11" t="s">
        <v>6731</v>
      </c>
      <c r="T2400" s="11" t="s">
        <v>6731</v>
      </c>
      <c r="U2400" s="11" t="s">
        <v>6416</v>
      </c>
      <c r="V2400" s="59" t="s">
        <v>6416</v>
      </c>
      <c r="W2400" s="59" t="str">
        <f t="shared" si="245"/>
        <v>Construction</v>
      </c>
      <c r="X2400" s="11" t="s">
        <v>3844</v>
      </c>
      <c r="Y2400" s="32">
        <v>3</v>
      </c>
      <c r="Z2400" s="39">
        <v>45353</v>
      </c>
      <c r="AA2400" s="39">
        <v>45355</v>
      </c>
      <c r="AB2400" s="48">
        <v>3464.99</v>
      </c>
    </row>
    <row r="2401" spans="1:28" x14ac:dyDescent="0.2">
      <c r="A2401" s="66" t="s">
        <v>3845</v>
      </c>
      <c r="B2401" s="11" t="s">
        <v>6416</v>
      </c>
      <c r="C2401" s="11" t="s">
        <v>6416</v>
      </c>
      <c r="D2401" s="62" t="s">
        <v>6449</v>
      </c>
      <c r="E2401" s="66"/>
      <c r="F2401" s="64" t="str">
        <f t="shared" si="246"/>
        <v>The Ring</v>
      </c>
      <c r="G2401" s="66"/>
      <c r="H2401" s="65" t="str">
        <f t="shared" si="247"/>
        <v>Level 00</v>
      </c>
      <c r="I2401" s="66"/>
      <c r="J2401" s="67" t="str">
        <f t="shared" si="243"/>
        <v>Zone R4</v>
      </c>
      <c r="K2401" s="66"/>
      <c r="L2401" s="68" t="str">
        <f t="shared" si="244"/>
        <v>R4 / B0</v>
      </c>
      <c r="M2401" s="66"/>
      <c r="N2401" s="69" t="str">
        <f t="shared" si="248"/>
        <v>S. K. R. - 2</v>
      </c>
      <c r="O2401" s="66"/>
      <c r="P2401" s="70" t="str">
        <f t="shared" si="249"/>
        <v>R2 / J1</v>
      </c>
      <c r="Q2401" s="66"/>
      <c r="R2401" s="66"/>
      <c r="S2401" s="11" t="s">
        <v>6731</v>
      </c>
      <c r="T2401" s="11" t="s">
        <v>6731</v>
      </c>
      <c r="U2401" s="11" t="s">
        <v>6416</v>
      </c>
      <c r="V2401" s="59" t="s">
        <v>6416</v>
      </c>
      <c r="W2401" s="59" t="str">
        <f t="shared" si="245"/>
        <v>Construction</v>
      </c>
      <c r="X2401" s="11" t="s">
        <v>3846</v>
      </c>
      <c r="Y2401" s="32">
        <v>2</v>
      </c>
      <c r="Z2401" s="39">
        <v>45354</v>
      </c>
      <c r="AA2401" s="39">
        <v>45355</v>
      </c>
      <c r="AB2401" s="34">
        <v>839.77</v>
      </c>
    </row>
    <row r="2402" spans="1:28" x14ac:dyDescent="0.2">
      <c r="A2402" s="66" t="s">
        <v>3847</v>
      </c>
      <c r="B2402" s="11" t="s">
        <v>6416</v>
      </c>
      <c r="C2402" s="11" t="s">
        <v>6416</v>
      </c>
      <c r="D2402" s="62" t="s">
        <v>6449</v>
      </c>
      <c r="E2402" s="66"/>
      <c r="F2402" s="64" t="str">
        <f t="shared" si="246"/>
        <v>The Ring</v>
      </c>
      <c r="G2402" s="66"/>
      <c r="H2402" s="65" t="str">
        <f t="shared" si="247"/>
        <v>Level 00</v>
      </c>
      <c r="I2402" s="66"/>
      <c r="J2402" s="67" t="str">
        <f t="shared" ref="J2402:J2465" si="250">IF(I2402="",J2401,TRIM(I2402))</f>
        <v>Zone R4</v>
      </c>
      <c r="K2402" s="66"/>
      <c r="L2402" s="68" t="str">
        <f t="shared" si="244"/>
        <v>R4 / B0</v>
      </c>
      <c r="M2402" s="66"/>
      <c r="N2402" s="69" t="str">
        <f t="shared" si="248"/>
        <v>S. K. R. - 2</v>
      </c>
      <c r="O2402" s="66"/>
      <c r="P2402" s="70" t="str">
        <f t="shared" si="249"/>
        <v>R2 / J1</v>
      </c>
      <c r="Q2402" s="66"/>
      <c r="R2402" s="66"/>
      <c r="S2402" s="11" t="s">
        <v>6731</v>
      </c>
      <c r="T2402" s="11" t="s">
        <v>6731</v>
      </c>
      <c r="U2402" s="11" t="s">
        <v>6416</v>
      </c>
      <c r="V2402" s="59" t="s">
        <v>6416</v>
      </c>
      <c r="W2402" s="59" t="str">
        <f t="shared" si="245"/>
        <v>Construction</v>
      </c>
      <c r="X2402" s="11" t="s">
        <v>3848</v>
      </c>
      <c r="Y2402" s="32">
        <v>2</v>
      </c>
      <c r="Z2402" s="39">
        <v>45354</v>
      </c>
      <c r="AA2402" s="39">
        <v>45355</v>
      </c>
      <c r="AB2402" s="34">
        <v>615.87</v>
      </c>
    </row>
    <row r="2403" spans="1:28" x14ac:dyDescent="0.2">
      <c r="A2403" s="63" t="s">
        <v>3849</v>
      </c>
      <c r="B2403" s="8" t="s">
        <v>6416</v>
      </c>
      <c r="C2403" s="8" t="s">
        <v>6416</v>
      </c>
      <c r="D2403" s="62" t="s">
        <v>6449</v>
      </c>
      <c r="E2403" s="63"/>
      <c r="F2403" s="64" t="str">
        <f t="shared" si="246"/>
        <v>The Ring</v>
      </c>
      <c r="G2403" s="63"/>
      <c r="H2403" s="65" t="str">
        <f t="shared" si="247"/>
        <v>Level 00</v>
      </c>
      <c r="I2403" s="63"/>
      <c r="J2403" s="67" t="str">
        <f t="shared" si="250"/>
        <v>Zone R4</v>
      </c>
      <c r="K2403" s="63"/>
      <c r="L2403" s="68" t="str">
        <f t="shared" si="244"/>
        <v>R4 / B0</v>
      </c>
      <c r="M2403" s="63"/>
      <c r="N2403" s="69" t="str">
        <f t="shared" si="248"/>
        <v>S. K. R. - 2</v>
      </c>
      <c r="O2403" s="63"/>
      <c r="P2403" s="70" t="str">
        <f t="shared" si="249"/>
        <v>R2 / J1</v>
      </c>
      <c r="Q2403" s="63"/>
      <c r="R2403" s="63"/>
      <c r="S2403" s="8" t="s">
        <v>6731</v>
      </c>
      <c r="T2403" s="8" t="s">
        <v>6731</v>
      </c>
      <c r="U2403" s="8" t="s">
        <v>6416</v>
      </c>
      <c r="V2403" s="59" t="s">
        <v>6416</v>
      </c>
      <c r="W2403" s="59" t="str">
        <f t="shared" si="245"/>
        <v>Construction</v>
      </c>
      <c r="X2403" s="8" t="s">
        <v>3850</v>
      </c>
      <c r="Y2403" s="23">
        <v>2</v>
      </c>
      <c r="Z2403" s="35">
        <v>45356</v>
      </c>
      <c r="AA2403" s="35">
        <v>45357</v>
      </c>
      <c r="AB2403" s="42">
        <v>1813.28</v>
      </c>
    </row>
    <row r="2404" spans="1:28" x14ac:dyDescent="0.2">
      <c r="A2404" s="69" t="s">
        <v>1277</v>
      </c>
      <c r="B2404" s="3" t="s">
        <v>6781</v>
      </c>
      <c r="C2404" s="3" t="s">
        <v>6719</v>
      </c>
      <c r="D2404" s="62" t="s">
        <v>6449</v>
      </c>
      <c r="E2404" s="92"/>
      <c r="F2404" s="64" t="str">
        <f t="shared" si="246"/>
        <v>The Ring</v>
      </c>
      <c r="G2404" s="92"/>
      <c r="H2404" s="65" t="str">
        <f t="shared" si="247"/>
        <v>Level 00</v>
      </c>
      <c r="I2404" s="92"/>
      <c r="J2404" s="67" t="str">
        <f t="shared" si="250"/>
        <v>Zone R4</v>
      </c>
      <c r="K2404" s="92"/>
      <c r="L2404" s="68" t="str">
        <f t="shared" ref="L2404:L2467" si="251">IF(K2404="",L2403,TRIM(K2404))</f>
        <v>R4 / B0</v>
      </c>
      <c r="M2404" s="69" t="s">
        <v>1277</v>
      </c>
      <c r="N2404" s="69" t="str">
        <f t="shared" si="248"/>
        <v>S. K. CL.</v>
      </c>
      <c r="O2404" s="92"/>
      <c r="P2404" s="70" t="str">
        <f t="shared" si="249"/>
        <v>R2 / J1</v>
      </c>
      <c r="Q2404" s="92"/>
      <c r="R2404" s="92"/>
      <c r="S2404" s="3" t="s">
        <v>6719</v>
      </c>
      <c r="T2404" s="3" t="s">
        <v>6719</v>
      </c>
      <c r="U2404" s="3" t="s">
        <v>6719</v>
      </c>
      <c r="V2404" s="59" t="s">
        <v>1277</v>
      </c>
      <c r="W2404" s="59" t="str">
        <f t="shared" si="245"/>
        <v>Construction            S. K. CL.</v>
      </c>
      <c r="X2404" s="3"/>
      <c r="Y2404" s="49">
        <v>5</v>
      </c>
      <c r="Z2404" s="50">
        <v>45356</v>
      </c>
      <c r="AA2404" s="50">
        <v>45361</v>
      </c>
      <c r="AB2404" s="52">
        <v>14506.22</v>
      </c>
    </row>
    <row r="2405" spans="1:28" ht="25.5" x14ac:dyDescent="0.2">
      <c r="A2405" s="66" t="s">
        <v>3851</v>
      </c>
      <c r="B2405" s="11" t="s">
        <v>6416</v>
      </c>
      <c r="C2405" s="11" t="s">
        <v>6416</v>
      </c>
      <c r="D2405" s="62" t="s">
        <v>6449</v>
      </c>
      <c r="E2405" s="66"/>
      <c r="F2405" s="64" t="str">
        <f t="shared" si="246"/>
        <v>The Ring</v>
      </c>
      <c r="G2405" s="66"/>
      <c r="H2405" s="65" t="str">
        <f t="shared" si="247"/>
        <v>Level 00</v>
      </c>
      <c r="I2405" s="66"/>
      <c r="J2405" s="67" t="str">
        <f t="shared" si="250"/>
        <v>Zone R4</v>
      </c>
      <c r="K2405" s="66"/>
      <c r="L2405" s="68" t="str">
        <f t="shared" si="251"/>
        <v>R4 / B0</v>
      </c>
      <c r="M2405" s="66"/>
      <c r="N2405" s="69" t="str">
        <f t="shared" si="248"/>
        <v>S. K. CL.</v>
      </c>
      <c r="O2405" s="66"/>
      <c r="P2405" s="70" t="str">
        <f t="shared" si="249"/>
        <v>R2 / J1</v>
      </c>
      <c r="Q2405" s="66"/>
      <c r="R2405" s="66"/>
      <c r="S2405" s="11" t="s">
        <v>6719</v>
      </c>
      <c r="T2405" s="11" t="s">
        <v>6719</v>
      </c>
      <c r="U2405" s="11" t="s">
        <v>6416</v>
      </c>
      <c r="V2405" s="59" t="s">
        <v>6416</v>
      </c>
      <c r="W2405" s="59" t="str">
        <f t="shared" si="245"/>
        <v>Construction</v>
      </c>
      <c r="X2405" s="11" t="s">
        <v>3852</v>
      </c>
      <c r="Y2405" s="32">
        <v>3</v>
      </c>
      <c r="Z2405" s="39">
        <v>45356</v>
      </c>
      <c r="AA2405" s="39">
        <v>45358</v>
      </c>
      <c r="AB2405" s="48">
        <v>7772.32</v>
      </c>
    </row>
    <row r="2406" spans="1:28" x14ac:dyDescent="0.2">
      <c r="A2406" s="66" t="s">
        <v>3853</v>
      </c>
      <c r="B2406" s="11" t="s">
        <v>6416</v>
      </c>
      <c r="C2406" s="11" t="s">
        <v>6416</v>
      </c>
      <c r="D2406" s="62" t="s">
        <v>6449</v>
      </c>
      <c r="E2406" s="66"/>
      <c r="F2406" s="64" t="str">
        <f t="shared" si="246"/>
        <v>The Ring</v>
      </c>
      <c r="G2406" s="66"/>
      <c r="H2406" s="65" t="str">
        <f t="shared" si="247"/>
        <v>Level 00</v>
      </c>
      <c r="I2406" s="66"/>
      <c r="J2406" s="67" t="str">
        <f t="shared" si="250"/>
        <v>Zone R4</v>
      </c>
      <c r="K2406" s="66"/>
      <c r="L2406" s="68" t="str">
        <f t="shared" si="251"/>
        <v>R4 / B0</v>
      </c>
      <c r="M2406" s="66"/>
      <c r="N2406" s="69" t="str">
        <f t="shared" si="248"/>
        <v>S. K. CL.</v>
      </c>
      <c r="O2406" s="66"/>
      <c r="P2406" s="70" t="str">
        <f t="shared" si="249"/>
        <v>R2 / J1</v>
      </c>
      <c r="Q2406" s="66"/>
      <c r="R2406" s="66"/>
      <c r="S2406" s="11" t="s">
        <v>6719</v>
      </c>
      <c r="T2406" s="11" t="s">
        <v>6719</v>
      </c>
      <c r="U2406" s="11" t="s">
        <v>6416</v>
      </c>
      <c r="V2406" s="59" t="s">
        <v>6416</v>
      </c>
      <c r="W2406" s="59" t="str">
        <f t="shared" si="245"/>
        <v>Construction</v>
      </c>
      <c r="X2406" s="11" t="s">
        <v>3854</v>
      </c>
      <c r="Y2406" s="32">
        <v>3</v>
      </c>
      <c r="Z2406" s="39">
        <v>45356</v>
      </c>
      <c r="AA2406" s="39">
        <v>45358</v>
      </c>
      <c r="AB2406" s="48">
        <v>3464.99</v>
      </c>
    </row>
    <row r="2407" spans="1:28" x14ac:dyDescent="0.2">
      <c r="A2407" s="66" t="s">
        <v>3855</v>
      </c>
      <c r="B2407" s="11" t="s">
        <v>6416</v>
      </c>
      <c r="C2407" s="11" t="s">
        <v>6416</v>
      </c>
      <c r="D2407" s="62" t="s">
        <v>6449</v>
      </c>
      <c r="E2407" s="66"/>
      <c r="F2407" s="64" t="str">
        <f t="shared" si="246"/>
        <v>The Ring</v>
      </c>
      <c r="G2407" s="66"/>
      <c r="H2407" s="65" t="str">
        <f t="shared" si="247"/>
        <v>Level 00</v>
      </c>
      <c r="I2407" s="66"/>
      <c r="J2407" s="67" t="str">
        <f t="shared" si="250"/>
        <v>Zone R4</v>
      </c>
      <c r="K2407" s="66"/>
      <c r="L2407" s="68" t="str">
        <f t="shared" si="251"/>
        <v>R4 / B0</v>
      </c>
      <c r="M2407" s="66"/>
      <c r="N2407" s="69" t="str">
        <f t="shared" si="248"/>
        <v>S. K. CL.</v>
      </c>
      <c r="O2407" s="66"/>
      <c r="P2407" s="70" t="str">
        <f t="shared" si="249"/>
        <v>R2 / J1</v>
      </c>
      <c r="Q2407" s="66"/>
      <c r="R2407" s="66"/>
      <c r="S2407" s="11" t="s">
        <v>6719</v>
      </c>
      <c r="T2407" s="11" t="s">
        <v>6719</v>
      </c>
      <c r="U2407" s="11" t="s">
        <v>6416</v>
      </c>
      <c r="V2407" s="59" t="s">
        <v>6416</v>
      </c>
      <c r="W2407" s="59" t="str">
        <f t="shared" si="245"/>
        <v>Construction</v>
      </c>
      <c r="X2407" s="11" t="s">
        <v>3856</v>
      </c>
      <c r="Y2407" s="32">
        <v>2</v>
      </c>
      <c r="Z2407" s="39">
        <v>45357</v>
      </c>
      <c r="AA2407" s="39">
        <v>45358</v>
      </c>
      <c r="AB2407" s="34">
        <v>839.77</v>
      </c>
    </row>
    <row r="2408" spans="1:28" x14ac:dyDescent="0.2">
      <c r="A2408" s="66" t="s">
        <v>3857</v>
      </c>
      <c r="B2408" s="11" t="s">
        <v>6416</v>
      </c>
      <c r="C2408" s="11" t="s">
        <v>6416</v>
      </c>
      <c r="D2408" s="62" t="s">
        <v>6449</v>
      </c>
      <c r="E2408" s="66"/>
      <c r="F2408" s="64" t="str">
        <f t="shared" si="246"/>
        <v>The Ring</v>
      </c>
      <c r="G2408" s="66"/>
      <c r="H2408" s="65" t="str">
        <f t="shared" si="247"/>
        <v>Level 00</v>
      </c>
      <c r="I2408" s="66"/>
      <c r="J2408" s="67" t="str">
        <f t="shared" si="250"/>
        <v>Zone R4</v>
      </c>
      <c r="K2408" s="66"/>
      <c r="L2408" s="68" t="str">
        <f t="shared" si="251"/>
        <v>R4 / B0</v>
      </c>
      <c r="M2408" s="66"/>
      <c r="N2408" s="69" t="str">
        <f t="shared" si="248"/>
        <v>S. K. CL.</v>
      </c>
      <c r="O2408" s="66"/>
      <c r="P2408" s="70" t="str">
        <f t="shared" si="249"/>
        <v>R2 / J1</v>
      </c>
      <c r="Q2408" s="66"/>
      <c r="R2408" s="66"/>
      <c r="S2408" s="11" t="s">
        <v>6719</v>
      </c>
      <c r="T2408" s="11" t="s">
        <v>6719</v>
      </c>
      <c r="U2408" s="11" t="s">
        <v>6416</v>
      </c>
      <c r="V2408" s="59" t="s">
        <v>6416</v>
      </c>
      <c r="W2408" s="59" t="str">
        <f t="shared" si="245"/>
        <v>Construction</v>
      </c>
      <c r="X2408" s="11" t="s">
        <v>3858</v>
      </c>
      <c r="Y2408" s="32">
        <v>2</v>
      </c>
      <c r="Z2408" s="39">
        <v>45357</v>
      </c>
      <c r="AA2408" s="39">
        <v>45358</v>
      </c>
      <c r="AB2408" s="34">
        <v>615.87</v>
      </c>
    </row>
    <row r="2409" spans="1:28" x14ac:dyDescent="0.2">
      <c r="A2409" s="63" t="s">
        <v>3859</v>
      </c>
      <c r="B2409" s="8" t="s">
        <v>6416</v>
      </c>
      <c r="C2409" s="8" t="s">
        <v>6416</v>
      </c>
      <c r="D2409" s="62" t="s">
        <v>6449</v>
      </c>
      <c r="E2409" s="63"/>
      <c r="F2409" s="64" t="str">
        <f t="shared" si="246"/>
        <v>The Ring</v>
      </c>
      <c r="G2409" s="63"/>
      <c r="H2409" s="65" t="str">
        <f t="shared" si="247"/>
        <v>Level 00</v>
      </c>
      <c r="I2409" s="63"/>
      <c r="J2409" s="67" t="str">
        <f t="shared" si="250"/>
        <v>Zone R4</v>
      </c>
      <c r="K2409" s="63"/>
      <c r="L2409" s="68" t="str">
        <f t="shared" si="251"/>
        <v>R4 / B0</v>
      </c>
      <c r="M2409" s="63"/>
      <c r="N2409" s="69" t="str">
        <f t="shared" si="248"/>
        <v>S. K. CL.</v>
      </c>
      <c r="O2409" s="63"/>
      <c r="P2409" s="70" t="str">
        <f t="shared" si="249"/>
        <v>R2 / J1</v>
      </c>
      <c r="Q2409" s="63"/>
      <c r="R2409" s="63"/>
      <c r="S2409" s="8" t="s">
        <v>6719</v>
      </c>
      <c r="T2409" s="8" t="s">
        <v>6719</v>
      </c>
      <c r="U2409" s="8" t="s">
        <v>6416</v>
      </c>
      <c r="V2409" s="59" t="s">
        <v>6416</v>
      </c>
      <c r="W2409" s="59" t="str">
        <f t="shared" si="245"/>
        <v>Construction</v>
      </c>
      <c r="X2409" s="8" t="s">
        <v>3860</v>
      </c>
      <c r="Y2409" s="23">
        <v>2</v>
      </c>
      <c r="Z2409" s="35">
        <v>45360</v>
      </c>
      <c r="AA2409" s="35">
        <v>45361</v>
      </c>
      <c r="AB2409" s="42">
        <v>1813.28</v>
      </c>
    </row>
    <row r="2410" spans="1:28" x14ac:dyDescent="0.2">
      <c r="A2410" s="69" t="s">
        <v>1288</v>
      </c>
      <c r="B2410" s="3" t="s">
        <v>6781</v>
      </c>
      <c r="C2410" s="3" t="s">
        <v>6720</v>
      </c>
      <c r="D2410" s="62" t="s">
        <v>6449</v>
      </c>
      <c r="E2410" s="92"/>
      <c r="F2410" s="64" t="str">
        <f t="shared" si="246"/>
        <v>The Ring</v>
      </c>
      <c r="G2410" s="92"/>
      <c r="H2410" s="65" t="str">
        <f t="shared" si="247"/>
        <v>Level 00</v>
      </c>
      <c r="I2410" s="92"/>
      <c r="J2410" s="67" t="str">
        <f t="shared" si="250"/>
        <v>Zone R4</v>
      </c>
      <c r="K2410" s="92"/>
      <c r="L2410" s="68" t="str">
        <f t="shared" si="251"/>
        <v>R4 / B0</v>
      </c>
      <c r="M2410" s="69" t="s">
        <v>1288</v>
      </c>
      <c r="N2410" s="69" t="str">
        <f t="shared" si="248"/>
        <v>S. K. CR.</v>
      </c>
      <c r="O2410" s="92"/>
      <c r="P2410" s="70" t="str">
        <f t="shared" si="249"/>
        <v>R2 / J1</v>
      </c>
      <c r="Q2410" s="92"/>
      <c r="R2410" s="92"/>
      <c r="S2410" s="3" t="s">
        <v>6720</v>
      </c>
      <c r="T2410" s="3" t="s">
        <v>6720</v>
      </c>
      <c r="U2410" s="3" t="s">
        <v>6720</v>
      </c>
      <c r="V2410" s="59" t="s">
        <v>1288</v>
      </c>
      <c r="W2410" s="59" t="str">
        <f t="shared" si="245"/>
        <v>Construction            S. K. CR.</v>
      </c>
      <c r="X2410" s="3"/>
      <c r="Y2410" s="49">
        <v>5</v>
      </c>
      <c r="Z2410" s="50">
        <v>45360</v>
      </c>
      <c r="AA2410" s="50">
        <v>45364</v>
      </c>
      <c r="AB2410" s="52">
        <v>14506.22</v>
      </c>
    </row>
    <row r="2411" spans="1:28" ht="25.5" x14ac:dyDescent="0.2">
      <c r="A2411" s="66" t="s">
        <v>3861</v>
      </c>
      <c r="B2411" s="11" t="s">
        <v>6416</v>
      </c>
      <c r="C2411" s="11" t="s">
        <v>6416</v>
      </c>
      <c r="D2411" s="62" t="s">
        <v>6449</v>
      </c>
      <c r="E2411" s="66"/>
      <c r="F2411" s="64" t="str">
        <f t="shared" si="246"/>
        <v>The Ring</v>
      </c>
      <c r="G2411" s="66"/>
      <c r="H2411" s="65" t="str">
        <f t="shared" si="247"/>
        <v>Level 00</v>
      </c>
      <c r="I2411" s="66"/>
      <c r="J2411" s="67" t="str">
        <f t="shared" si="250"/>
        <v>Zone R4</v>
      </c>
      <c r="K2411" s="66"/>
      <c r="L2411" s="68" t="str">
        <f t="shared" si="251"/>
        <v>R4 / B0</v>
      </c>
      <c r="M2411" s="66"/>
      <c r="N2411" s="69" t="str">
        <f t="shared" si="248"/>
        <v>S. K. CR.</v>
      </c>
      <c r="O2411" s="66"/>
      <c r="P2411" s="70" t="str">
        <f t="shared" si="249"/>
        <v>R2 / J1</v>
      </c>
      <c r="Q2411" s="66"/>
      <c r="R2411" s="66"/>
      <c r="S2411" s="11" t="s">
        <v>6720</v>
      </c>
      <c r="T2411" s="11" t="s">
        <v>6720</v>
      </c>
      <c r="U2411" s="11" t="s">
        <v>6416</v>
      </c>
      <c r="V2411" s="59" t="s">
        <v>6416</v>
      </c>
      <c r="W2411" s="59" t="str">
        <f t="shared" si="245"/>
        <v>Construction</v>
      </c>
      <c r="X2411" s="11" t="s">
        <v>3862</v>
      </c>
      <c r="Y2411" s="32">
        <v>3</v>
      </c>
      <c r="Z2411" s="39">
        <v>45360</v>
      </c>
      <c r="AA2411" s="39">
        <v>45362</v>
      </c>
      <c r="AB2411" s="48">
        <v>7772.32</v>
      </c>
    </row>
    <row r="2412" spans="1:28" x14ac:dyDescent="0.2">
      <c r="A2412" s="66" t="s">
        <v>3863</v>
      </c>
      <c r="B2412" s="11" t="s">
        <v>6416</v>
      </c>
      <c r="C2412" s="11" t="s">
        <v>6416</v>
      </c>
      <c r="D2412" s="62" t="s">
        <v>6449</v>
      </c>
      <c r="E2412" s="66"/>
      <c r="F2412" s="64" t="str">
        <f t="shared" si="246"/>
        <v>The Ring</v>
      </c>
      <c r="G2412" s="66"/>
      <c r="H2412" s="65" t="str">
        <f t="shared" si="247"/>
        <v>Level 00</v>
      </c>
      <c r="I2412" s="66"/>
      <c r="J2412" s="67" t="str">
        <f t="shared" si="250"/>
        <v>Zone R4</v>
      </c>
      <c r="K2412" s="66"/>
      <c r="L2412" s="68" t="str">
        <f t="shared" si="251"/>
        <v>R4 / B0</v>
      </c>
      <c r="M2412" s="66"/>
      <c r="N2412" s="69" t="str">
        <f t="shared" si="248"/>
        <v>S. K. CR.</v>
      </c>
      <c r="O2412" s="66"/>
      <c r="P2412" s="70" t="str">
        <f t="shared" si="249"/>
        <v>R2 / J1</v>
      </c>
      <c r="Q2412" s="66"/>
      <c r="R2412" s="66"/>
      <c r="S2412" s="11" t="s">
        <v>6720</v>
      </c>
      <c r="T2412" s="11" t="s">
        <v>6720</v>
      </c>
      <c r="U2412" s="11" t="s">
        <v>6416</v>
      </c>
      <c r="V2412" s="59" t="s">
        <v>6416</v>
      </c>
      <c r="W2412" s="59" t="str">
        <f t="shared" si="245"/>
        <v>Construction</v>
      </c>
      <c r="X2412" s="11" t="s">
        <v>3864</v>
      </c>
      <c r="Y2412" s="32">
        <v>3</v>
      </c>
      <c r="Z2412" s="39">
        <v>45360</v>
      </c>
      <c r="AA2412" s="39">
        <v>45362</v>
      </c>
      <c r="AB2412" s="48">
        <v>3464.99</v>
      </c>
    </row>
    <row r="2413" spans="1:28" x14ac:dyDescent="0.2">
      <c r="A2413" s="66" t="s">
        <v>3865</v>
      </c>
      <c r="B2413" s="11" t="s">
        <v>6416</v>
      </c>
      <c r="C2413" s="11" t="s">
        <v>6416</v>
      </c>
      <c r="D2413" s="62" t="s">
        <v>6449</v>
      </c>
      <c r="E2413" s="66"/>
      <c r="F2413" s="64" t="str">
        <f t="shared" si="246"/>
        <v>The Ring</v>
      </c>
      <c r="G2413" s="66"/>
      <c r="H2413" s="65" t="str">
        <f t="shared" si="247"/>
        <v>Level 00</v>
      </c>
      <c r="I2413" s="66"/>
      <c r="J2413" s="67" t="str">
        <f t="shared" si="250"/>
        <v>Zone R4</v>
      </c>
      <c r="K2413" s="66"/>
      <c r="L2413" s="68" t="str">
        <f t="shared" si="251"/>
        <v>R4 / B0</v>
      </c>
      <c r="M2413" s="66"/>
      <c r="N2413" s="69" t="str">
        <f t="shared" si="248"/>
        <v>S. K. CR.</v>
      </c>
      <c r="O2413" s="66"/>
      <c r="P2413" s="70" t="str">
        <f t="shared" si="249"/>
        <v>R2 / J1</v>
      </c>
      <c r="Q2413" s="66"/>
      <c r="R2413" s="66"/>
      <c r="S2413" s="11" t="s">
        <v>6720</v>
      </c>
      <c r="T2413" s="11" t="s">
        <v>6720</v>
      </c>
      <c r="U2413" s="11" t="s">
        <v>6416</v>
      </c>
      <c r="V2413" s="59" t="s">
        <v>6416</v>
      </c>
      <c r="W2413" s="59" t="str">
        <f t="shared" si="245"/>
        <v>Construction</v>
      </c>
      <c r="X2413" s="11" t="s">
        <v>3866</v>
      </c>
      <c r="Y2413" s="32">
        <v>2</v>
      </c>
      <c r="Z2413" s="39">
        <v>45361</v>
      </c>
      <c r="AA2413" s="39">
        <v>45362</v>
      </c>
      <c r="AB2413" s="34">
        <v>839.77</v>
      </c>
    </row>
    <row r="2414" spans="1:28" x14ac:dyDescent="0.2">
      <c r="A2414" s="66" t="s">
        <v>3867</v>
      </c>
      <c r="B2414" s="11" t="s">
        <v>6416</v>
      </c>
      <c r="C2414" s="11" t="s">
        <v>6416</v>
      </c>
      <c r="D2414" s="62" t="s">
        <v>6449</v>
      </c>
      <c r="E2414" s="66"/>
      <c r="F2414" s="64" t="str">
        <f t="shared" si="246"/>
        <v>The Ring</v>
      </c>
      <c r="G2414" s="66"/>
      <c r="H2414" s="65" t="str">
        <f t="shared" si="247"/>
        <v>Level 00</v>
      </c>
      <c r="I2414" s="66"/>
      <c r="J2414" s="67" t="str">
        <f t="shared" si="250"/>
        <v>Zone R4</v>
      </c>
      <c r="K2414" s="66"/>
      <c r="L2414" s="68" t="str">
        <f t="shared" si="251"/>
        <v>R4 / B0</v>
      </c>
      <c r="M2414" s="66"/>
      <c r="N2414" s="69" t="str">
        <f t="shared" si="248"/>
        <v>S. K. CR.</v>
      </c>
      <c r="O2414" s="66"/>
      <c r="P2414" s="70" t="str">
        <f t="shared" si="249"/>
        <v>R2 / J1</v>
      </c>
      <c r="Q2414" s="66"/>
      <c r="R2414" s="66"/>
      <c r="S2414" s="11" t="s">
        <v>6720</v>
      </c>
      <c r="T2414" s="11" t="s">
        <v>6720</v>
      </c>
      <c r="U2414" s="11" t="s">
        <v>6416</v>
      </c>
      <c r="V2414" s="59" t="s">
        <v>6416</v>
      </c>
      <c r="W2414" s="59" t="str">
        <f t="shared" si="245"/>
        <v>Construction</v>
      </c>
      <c r="X2414" s="11" t="s">
        <v>3868</v>
      </c>
      <c r="Y2414" s="32">
        <v>2</v>
      </c>
      <c r="Z2414" s="39">
        <v>45361</v>
      </c>
      <c r="AA2414" s="39">
        <v>45362</v>
      </c>
      <c r="AB2414" s="34">
        <v>615.87</v>
      </c>
    </row>
    <row r="2415" spans="1:28" x14ac:dyDescent="0.2">
      <c r="A2415" s="63" t="s">
        <v>3869</v>
      </c>
      <c r="B2415" s="8" t="s">
        <v>6416</v>
      </c>
      <c r="C2415" s="8" t="s">
        <v>6416</v>
      </c>
      <c r="D2415" s="62" t="s">
        <v>6449</v>
      </c>
      <c r="E2415" s="63"/>
      <c r="F2415" s="64" t="str">
        <f t="shared" si="246"/>
        <v>The Ring</v>
      </c>
      <c r="G2415" s="63"/>
      <c r="H2415" s="65" t="str">
        <f t="shared" si="247"/>
        <v>Level 00</v>
      </c>
      <c r="I2415" s="63"/>
      <c r="J2415" s="67" t="str">
        <f t="shared" si="250"/>
        <v>Zone R4</v>
      </c>
      <c r="K2415" s="63"/>
      <c r="L2415" s="68" t="str">
        <f t="shared" si="251"/>
        <v>R4 / B0</v>
      </c>
      <c r="M2415" s="63"/>
      <c r="N2415" s="69" t="str">
        <f t="shared" si="248"/>
        <v>S. K. CR.</v>
      </c>
      <c r="O2415" s="63"/>
      <c r="P2415" s="70" t="str">
        <f t="shared" si="249"/>
        <v>R2 / J1</v>
      </c>
      <c r="Q2415" s="63"/>
      <c r="R2415" s="63"/>
      <c r="S2415" s="8" t="s">
        <v>6720</v>
      </c>
      <c r="T2415" s="8" t="s">
        <v>6720</v>
      </c>
      <c r="U2415" s="8" t="s">
        <v>6416</v>
      </c>
      <c r="V2415" s="59" t="s">
        <v>6416</v>
      </c>
      <c r="W2415" s="59" t="str">
        <f t="shared" si="245"/>
        <v>Construction</v>
      </c>
      <c r="X2415" s="8" t="s">
        <v>3870</v>
      </c>
      <c r="Y2415" s="23">
        <v>2</v>
      </c>
      <c r="Z2415" s="35">
        <v>45363</v>
      </c>
      <c r="AA2415" s="35">
        <v>45364</v>
      </c>
      <c r="AB2415" s="42">
        <v>1813.28</v>
      </c>
    </row>
    <row r="2416" spans="1:28" x14ac:dyDescent="0.2">
      <c r="A2416" s="69" t="s">
        <v>1222</v>
      </c>
      <c r="B2416" s="3" t="s">
        <v>6781</v>
      </c>
      <c r="C2416" s="3" t="s">
        <v>6714</v>
      </c>
      <c r="D2416" s="62" t="s">
        <v>6449</v>
      </c>
      <c r="E2416" s="92"/>
      <c r="F2416" s="64" t="str">
        <f t="shared" si="246"/>
        <v>The Ring</v>
      </c>
      <c r="G2416" s="92"/>
      <c r="H2416" s="65" t="str">
        <f t="shared" si="247"/>
        <v>Level 00</v>
      </c>
      <c r="I2416" s="92"/>
      <c r="J2416" s="67" t="str">
        <f t="shared" si="250"/>
        <v>Zone R4</v>
      </c>
      <c r="K2416" s="92"/>
      <c r="L2416" s="68" t="str">
        <f t="shared" si="251"/>
        <v>R4 / B0</v>
      </c>
      <c r="M2416" s="69" t="s">
        <v>1222</v>
      </c>
      <c r="N2416" s="69" t="str">
        <f t="shared" si="248"/>
        <v>S. DQ. R.</v>
      </c>
      <c r="O2416" s="92"/>
      <c r="P2416" s="70" t="str">
        <f t="shared" si="249"/>
        <v>R2 / J1</v>
      </c>
      <c r="Q2416" s="92"/>
      <c r="R2416" s="92"/>
      <c r="S2416" s="3" t="s">
        <v>6714</v>
      </c>
      <c r="T2416" s="3" t="s">
        <v>6714</v>
      </c>
      <c r="U2416" s="3" t="s">
        <v>6714</v>
      </c>
      <c r="V2416" s="59" t="s">
        <v>1222</v>
      </c>
      <c r="W2416" s="59" t="str">
        <f t="shared" si="245"/>
        <v>Construction            S. DQ. R.</v>
      </c>
      <c r="X2416" s="3"/>
      <c r="Y2416" s="49">
        <v>5</v>
      </c>
      <c r="Z2416" s="50">
        <v>45363</v>
      </c>
      <c r="AA2416" s="50">
        <v>45368</v>
      </c>
      <c r="AB2416" s="52">
        <v>14506.22</v>
      </c>
    </row>
    <row r="2417" spans="1:28" ht="25.5" x14ac:dyDescent="0.2">
      <c r="A2417" s="66" t="s">
        <v>3871</v>
      </c>
      <c r="B2417" s="11" t="s">
        <v>6416</v>
      </c>
      <c r="C2417" s="11" t="s">
        <v>6416</v>
      </c>
      <c r="D2417" s="62" t="s">
        <v>6449</v>
      </c>
      <c r="E2417" s="66"/>
      <c r="F2417" s="64" t="str">
        <f t="shared" si="246"/>
        <v>The Ring</v>
      </c>
      <c r="G2417" s="66"/>
      <c r="H2417" s="65" t="str">
        <f t="shared" si="247"/>
        <v>Level 00</v>
      </c>
      <c r="I2417" s="66"/>
      <c r="J2417" s="67" t="str">
        <f t="shared" si="250"/>
        <v>Zone R4</v>
      </c>
      <c r="K2417" s="66"/>
      <c r="L2417" s="68" t="str">
        <f t="shared" si="251"/>
        <v>R4 / B0</v>
      </c>
      <c r="M2417" s="66"/>
      <c r="N2417" s="69" t="str">
        <f t="shared" si="248"/>
        <v>S. DQ. R.</v>
      </c>
      <c r="O2417" s="66"/>
      <c r="P2417" s="70" t="str">
        <f t="shared" si="249"/>
        <v>R2 / J1</v>
      </c>
      <c r="Q2417" s="66"/>
      <c r="R2417" s="66"/>
      <c r="S2417" s="11" t="s">
        <v>6714</v>
      </c>
      <c r="T2417" s="11" t="s">
        <v>6714</v>
      </c>
      <c r="U2417" s="11" t="s">
        <v>6416</v>
      </c>
      <c r="V2417" s="59" t="s">
        <v>6416</v>
      </c>
      <c r="W2417" s="59" t="str">
        <f t="shared" si="245"/>
        <v>Construction</v>
      </c>
      <c r="X2417" s="11" t="s">
        <v>3872</v>
      </c>
      <c r="Y2417" s="32">
        <v>3</v>
      </c>
      <c r="Z2417" s="39">
        <v>45363</v>
      </c>
      <c r="AA2417" s="39">
        <v>45365</v>
      </c>
      <c r="AB2417" s="48">
        <v>7772.32</v>
      </c>
    </row>
    <row r="2418" spans="1:28" x14ac:dyDescent="0.2">
      <c r="A2418" s="66" t="s">
        <v>3873</v>
      </c>
      <c r="B2418" s="11" t="s">
        <v>6416</v>
      </c>
      <c r="C2418" s="11" t="s">
        <v>6416</v>
      </c>
      <c r="D2418" s="62" t="s">
        <v>6449</v>
      </c>
      <c r="E2418" s="66"/>
      <c r="F2418" s="64" t="str">
        <f t="shared" si="246"/>
        <v>The Ring</v>
      </c>
      <c r="G2418" s="66"/>
      <c r="H2418" s="65" t="str">
        <f t="shared" si="247"/>
        <v>Level 00</v>
      </c>
      <c r="I2418" s="66"/>
      <c r="J2418" s="67" t="str">
        <f t="shared" si="250"/>
        <v>Zone R4</v>
      </c>
      <c r="K2418" s="66"/>
      <c r="L2418" s="68" t="str">
        <f t="shared" si="251"/>
        <v>R4 / B0</v>
      </c>
      <c r="M2418" s="66"/>
      <c r="N2418" s="69" t="str">
        <f t="shared" si="248"/>
        <v>S. DQ. R.</v>
      </c>
      <c r="O2418" s="66"/>
      <c r="P2418" s="70" t="str">
        <f t="shared" si="249"/>
        <v>R2 / J1</v>
      </c>
      <c r="Q2418" s="66"/>
      <c r="R2418" s="66"/>
      <c r="S2418" s="11" t="s">
        <v>6714</v>
      </c>
      <c r="T2418" s="11" t="s">
        <v>6714</v>
      </c>
      <c r="U2418" s="11" t="s">
        <v>6416</v>
      </c>
      <c r="V2418" s="59" t="s">
        <v>6416</v>
      </c>
      <c r="W2418" s="59" t="str">
        <f t="shared" si="245"/>
        <v>Construction</v>
      </c>
      <c r="X2418" s="11" t="s">
        <v>3874</v>
      </c>
      <c r="Y2418" s="32">
        <v>3</v>
      </c>
      <c r="Z2418" s="39">
        <v>45363</v>
      </c>
      <c r="AA2418" s="39">
        <v>45365</v>
      </c>
      <c r="AB2418" s="48">
        <v>3464.99</v>
      </c>
    </row>
    <row r="2419" spans="1:28" x14ac:dyDescent="0.2">
      <c r="A2419" s="66" t="s">
        <v>3875</v>
      </c>
      <c r="B2419" s="11" t="s">
        <v>6416</v>
      </c>
      <c r="C2419" s="11" t="s">
        <v>6416</v>
      </c>
      <c r="D2419" s="62" t="s">
        <v>6449</v>
      </c>
      <c r="E2419" s="66"/>
      <c r="F2419" s="64" t="str">
        <f t="shared" si="246"/>
        <v>The Ring</v>
      </c>
      <c r="G2419" s="66"/>
      <c r="H2419" s="65" t="str">
        <f t="shared" si="247"/>
        <v>Level 00</v>
      </c>
      <c r="I2419" s="66"/>
      <c r="J2419" s="67" t="str">
        <f t="shared" si="250"/>
        <v>Zone R4</v>
      </c>
      <c r="K2419" s="66"/>
      <c r="L2419" s="68" t="str">
        <f t="shared" si="251"/>
        <v>R4 / B0</v>
      </c>
      <c r="M2419" s="66"/>
      <c r="N2419" s="69" t="str">
        <f t="shared" si="248"/>
        <v>S. DQ. R.</v>
      </c>
      <c r="O2419" s="66"/>
      <c r="P2419" s="70" t="str">
        <f t="shared" si="249"/>
        <v>R2 / J1</v>
      </c>
      <c r="Q2419" s="66"/>
      <c r="R2419" s="66"/>
      <c r="S2419" s="11" t="s">
        <v>6714</v>
      </c>
      <c r="T2419" s="11" t="s">
        <v>6714</v>
      </c>
      <c r="U2419" s="11" t="s">
        <v>6416</v>
      </c>
      <c r="V2419" s="59" t="s">
        <v>6416</v>
      </c>
      <c r="W2419" s="59" t="str">
        <f t="shared" si="245"/>
        <v>Construction</v>
      </c>
      <c r="X2419" s="11" t="s">
        <v>3876</v>
      </c>
      <c r="Y2419" s="32">
        <v>2</v>
      </c>
      <c r="Z2419" s="39">
        <v>45364</v>
      </c>
      <c r="AA2419" s="39">
        <v>45365</v>
      </c>
      <c r="AB2419" s="34">
        <v>839.77</v>
      </c>
    </row>
    <row r="2420" spans="1:28" x14ac:dyDescent="0.2">
      <c r="A2420" s="66" t="s">
        <v>3877</v>
      </c>
      <c r="B2420" s="11" t="s">
        <v>6416</v>
      </c>
      <c r="C2420" s="11" t="s">
        <v>6416</v>
      </c>
      <c r="D2420" s="62" t="s">
        <v>6449</v>
      </c>
      <c r="E2420" s="66"/>
      <c r="F2420" s="64" t="str">
        <f t="shared" si="246"/>
        <v>The Ring</v>
      </c>
      <c r="G2420" s="66"/>
      <c r="H2420" s="65" t="str">
        <f t="shared" si="247"/>
        <v>Level 00</v>
      </c>
      <c r="I2420" s="66"/>
      <c r="J2420" s="67" t="str">
        <f t="shared" si="250"/>
        <v>Zone R4</v>
      </c>
      <c r="K2420" s="66"/>
      <c r="L2420" s="68" t="str">
        <f t="shared" si="251"/>
        <v>R4 / B0</v>
      </c>
      <c r="M2420" s="66"/>
      <c r="N2420" s="69" t="str">
        <f t="shared" si="248"/>
        <v>S. DQ. R.</v>
      </c>
      <c r="O2420" s="66"/>
      <c r="P2420" s="70" t="str">
        <f t="shared" si="249"/>
        <v>R2 / J1</v>
      </c>
      <c r="Q2420" s="66"/>
      <c r="R2420" s="66"/>
      <c r="S2420" s="11" t="s">
        <v>6714</v>
      </c>
      <c r="T2420" s="11" t="s">
        <v>6714</v>
      </c>
      <c r="U2420" s="11" t="s">
        <v>6416</v>
      </c>
      <c r="V2420" s="59" t="s">
        <v>6416</v>
      </c>
      <c r="W2420" s="59" t="str">
        <f t="shared" si="245"/>
        <v>Construction</v>
      </c>
      <c r="X2420" s="11" t="s">
        <v>3878</v>
      </c>
      <c r="Y2420" s="32">
        <v>2</v>
      </c>
      <c r="Z2420" s="39">
        <v>45364</v>
      </c>
      <c r="AA2420" s="39">
        <v>45365</v>
      </c>
      <c r="AB2420" s="34">
        <v>615.87</v>
      </c>
    </row>
    <row r="2421" spans="1:28" x14ac:dyDescent="0.2">
      <c r="A2421" s="63" t="s">
        <v>3879</v>
      </c>
      <c r="B2421" s="8" t="s">
        <v>6416</v>
      </c>
      <c r="C2421" s="8" t="s">
        <v>6416</v>
      </c>
      <c r="D2421" s="62" t="s">
        <v>6449</v>
      </c>
      <c r="E2421" s="63"/>
      <c r="F2421" s="64" t="str">
        <f t="shared" si="246"/>
        <v>The Ring</v>
      </c>
      <c r="G2421" s="63"/>
      <c r="H2421" s="65" t="str">
        <f t="shared" si="247"/>
        <v>Level 00</v>
      </c>
      <c r="I2421" s="63"/>
      <c r="J2421" s="67" t="str">
        <f t="shared" si="250"/>
        <v>Zone R4</v>
      </c>
      <c r="K2421" s="63"/>
      <c r="L2421" s="68" t="str">
        <f t="shared" si="251"/>
        <v>R4 / B0</v>
      </c>
      <c r="M2421" s="63"/>
      <c r="N2421" s="69" t="str">
        <f t="shared" si="248"/>
        <v>S. DQ. R.</v>
      </c>
      <c r="O2421" s="63"/>
      <c r="P2421" s="70" t="str">
        <f t="shared" si="249"/>
        <v>R2 / J1</v>
      </c>
      <c r="Q2421" s="63"/>
      <c r="R2421" s="63"/>
      <c r="S2421" s="8" t="s">
        <v>6714</v>
      </c>
      <c r="T2421" s="8" t="s">
        <v>6714</v>
      </c>
      <c r="U2421" s="8" t="s">
        <v>6416</v>
      </c>
      <c r="V2421" s="59" t="s">
        <v>6416</v>
      </c>
      <c r="W2421" s="59" t="str">
        <f t="shared" si="245"/>
        <v>Construction</v>
      </c>
      <c r="X2421" s="8" t="s">
        <v>3880</v>
      </c>
      <c r="Y2421" s="23">
        <v>2</v>
      </c>
      <c r="Z2421" s="35">
        <v>45367</v>
      </c>
      <c r="AA2421" s="35">
        <v>45368</v>
      </c>
      <c r="AB2421" s="42">
        <v>1813.28</v>
      </c>
    </row>
    <row r="2422" spans="1:28" x14ac:dyDescent="0.2">
      <c r="A2422" s="68" t="s">
        <v>3881</v>
      </c>
      <c r="B2422" s="2" t="s">
        <v>6683</v>
      </c>
      <c r="C2422" s="2" t="s">
        <v>6782</v>
      </c>
      <c r="D2422" s="62" t="s">
        <v>6449</v>
      </c>
      <c r="E2422" s="92"/>
      <c r="F2422" s="64" t="str">
        <f t="shared" si="246"/>
        <v>The Ring</v>
      </c>
      <c r="G2422" s="92"/>
      <c r="H2422" s="65" t="str">
        <f t="shared" si="247"/>
        <v>Level 00</v>
      </c>
      <c r="I2422" s="92"/>
      <c r="J2422" s="67" t="str">
        <f t="shared" si="250"/>
        <v>Zone R4</v>
      </c>
      <c r="K2422" s="68" t="s">
        <v>3881</v>
      </c>
      <c r="L2422" s="68" t="str">
        <f t="shared" si="251"/>
        <v>R4 / C0</v>
      </c>
      <c r="M2422" s="92"/>
      <c r="N2422" s="69" t="str">
        <f t="shared" si="248"/>
        <v>S. DQ. R.</v>
      </c>
      <c r="O2422" s="92"/>
      <c r="P2422" s="70" t="str">
        <f t="shared" si="249"/>
        <v>R2 / J1</v>
      </c>
      <c r="Q2422" s="92"/>
      <c r="R2422" s="92"/>
      <c r="S2422" s="2" t="s">
        <v>6782</v>
      </c>
      <c r="T2422" s="2" t="s">
        <v>6782</v>
      </c>
      <c r="U2422" s="2" t="s">
        <v>6782</v>
      </c>
      <c r="V2422" s="59" t="s">
        <v>3881</v>
      </c>
      <c r="W2422" s="59" t="str">
        <f t="shared" si="245"/>
        <v>Construction          R4 / C0</v>
      </c>
      <c r="X2422" s="2"/>
      <c r="Y2422" s="43">
        <v>21</v>
      </c>
      <c r="Z2422" s="44">
        <v>45369</v>
      </c>
      <c r="AA2422" s="44">
        <v>45396</v>
      </c>
      <c r="AB2422" s="47">
        <v>87037.34</v>
      </c>
    </row>
    <row r="2423" spans="1:28" x14ac:dyDescent="0.2">
      <c r="A2423" s="69" t="s">
        <v>1256</v>
      </c>
      <c r="B2423" s="3" t="s">
        <v>6782</v>
      </c>
      <c r="C2423" s="3" t="s">
        <v>6718</v>
      </c>
      <c r="D2423" s="62" t="s">
        <v>6449</v>
      </c>
      <c r="E2423" s="92"/>
      <c r="F2423" s="64" t="str">
        <f t="shared" si="246"/>
        <v>The Ring</v>
      </c>
      <c r="G2423" s="92"/>
      <c r="H2423" s="65" t="str">
        <f t="shared" si="247"/>
        <v>Level 00</v>
      </c>
      <c r="I2423" s="92"/>
      <c r="J2423" s="67" t="str">
        <f t="shared" si="250"/>
        <v>Zone R4</v>
      </c>
      <c r="K2423" s="92"/>
      <c r="L2423" s="68" t="str">
        <f t="shared" si="251"/>
        <v>R4 / C0</v>
      </c>
      <c r="M2423" s="69" t="s">
        <v>1256</v>
      </c>
      <c r="N2423" s="69" t="str">
        <f t="shared" si="248"/>
        <v>S. K. L.</v>
      </c>
      <c r="O2423" s="92"/>
      <c r="P2423" s="70" t="str">
        <f t="shared" si="249"/>
        <v>R2 / J1</v>
      </c>
      <c r="Q2423" s="92"/>
      <c r="R2423" s="92"/>
      <c r="S2423" s="3" t="s">
        <v>6718</v>
      </c>
      <c r="T2423" s="3" t="s">
        <v>6718</v>
      </c>
      <c r="U2423" s="3" t="s">
        <v>6718</v>
      </c>
      <c r="V2423" s="59" t="s">
        <v>1256</v>
      </c>
      <c r="W2423" s="59" t="str">
        <f t="shared" si="245"/>
        <v>Construction            S. K. L.</v>
      </c>
      <c r="X2423" s="3"/>
      <c r="Y2423" s="49">
        <v>5</v>
      </c>
      <c r="Z2423" s="50">
        <v>45369</v>
      </c>
      <c r="AA2423" s="50">
        <v>45374</v>
      </c>
      <c r="AB2423" s="52">
        <v>14506.22</v>
      </c>
    </row>
    <row r="2424" spans="1:28" ht="25.5" x14ac:dyDescent="0.2">
      <c r="A2424" s="66" t="s">
        <v>3882</v>
      </c>
      <c r="B2424" s="11" t="s">
        <v>6416</v>
      </c>
      <c r="C2424" s="11" t="s">
        <v>6416</v>
      </c>
      <c r="D2424" s="62" t="s">
        <v>6449</v>
      </c>
      <c r="E2424" s="66"/>
      <c r="F2424" s="64" t="str">
        <f t="shared" si="246"/>
        <v>The Ring</v>
      </c>
      <c r="G2424" s="66"/>
      <c r="H2424" s="65" t="str">
        <f t="shared" si="247"/>
        <v>Level 00</v>
      </c>
      <c r="I2424" s="66"/>
      <c r="J2424" s="67" t="str">
        <f t="shared" si="250"/>
        <v>Zone R4</v>
      </c>
      <c r="K2424" s="66"/>
      <c r="L2424" s="68" t="str">
        <f t="shared" si="251"/>
        <v>R4 / C0</v>
      </c>
      <c r="M2424" s="66"/>
      <c r="N2424" s="69" t="str">
        <f t="shared" si="248"/>
        <v>S. K. L.</v>
      </c>
      <c r="O2424" s="66"/>
      <c r="P2424" s="70" t="str">
        <f t="shared" si="249"/>
        <v>R2 / J1</v>
      </c>
      <c r="Q2424" s="66"/>
      <c r="R2424" s="66"/>
      <c r="S2424" s="11" t="s">
        <v>6718</v>
      </c>
      <c r="T2424" s="11" t="s">
        <v>6718</v>
      </c>
      <c r="U2424" s="11" t="s">
        <v>6416</v>
      </c>
      <c r="V2424" s="59" t="s">
        <v>6416</v>
      </c>
      <c r="W2424" s="59" t="str">
        <f t="shared" si="245"/>
        <v>Construction</v>
      </c>
      <c r="X2424" s="11" t="s">
        <v>3883</v>
      </c>
      <c r="Y2424" s="32">
        <v>3</v>
      </c>
      <c r="Z2424" s="39">
        <v>45369</v>
      </c>
      <c r="AA2424" s="39">
        <v>45371</v>
      </c>
      <c r="AB2424" s="48">
        <v>7772.32</v>
      </c>
    </row>
    <row r="2425" spans="1:28" x14ac:dyDescent="0.2">
      <c r="A2425" s="66" t="s">
        <v>3884</v>
      </c>
      <c r="B2425" s="11" t="s">
        <v>6416</v>
      </c>
      <c r="C2425" s="11" t="s">
        <v>6416</v>
      </c>
      <c r="D2425" s="62" t="s">
        <v>6449</v>
      </c>
      <c r="E2425" s="66"/>
      <c r="F2425" s="64" t="str">
        <f t="shared" si="246"/>
        <v>The Ring</v>
      </c>
      <c r="G2425" s="66"/>
      <c r="H2425" s="65" t="str">
        <f t="shared" si="247"/>
        <v>Level 00</v>
      </c>
      <c r="I2425" s="66"/>
      <c r="J2425" s="67" t="str">
        <f t="shared" si="250"/>
        <v>Zone R4</v>
      </c>
      <c r="K2425" s="66"/>
      <c r="L2425" s="68" t="str">
        <f t="shared" si="251"/>
        <v>R4 / C0</v>
      </c>
      <c r="M2425" s="66"/>
      <c r="N2425" s="69" t="str">
        <f t="shared" si="248"/>
        <v>S. K. L.</v>
      </c>
      <c r="O2425" s="66"/>
      <c r="P2425" s="70" t="str">
        <f t="shared" si="249"/>
        <v>R2 / J1</v>
      </c>
      <c r="Q2425" s="66"/>
      <c r="R2425" s="66"/>
      <c r="S2425" s="11" t="s">
        <v>6718</v>
      </c>
      <c r="T2425" s="11" t="s">
        <v>6718</v>
      </c>
      <c r="U2425" s="11" t="s">
        <v>6416</v>
      </c>
      <c r="V2425" s="59" t="s">
        <v>6416</v>
      </c>
      <c r="W2425" s="59" t="str">
        <f t="shared" si="245"/>
        <v>Construction</v>
      </c>
      <c r="X2425" s="11" t="s">
        <v>3885</v>
      </c>
      <c r="Y2425" s="32">
        <v>3</v>
      </c>
      <c r="Z2425" s="39">
        <v>45369</v>
      </c>
      <c r="AA2425" s="39">
        <v>45371</v>
      </c>
      <c r="AB2425" s="48">
        <v>3464.99</v>
      </c>
    </row>
    <row r="2426" spans="1:28" x14ac:dyDescent="0.2">
      <c r="A2426" s="66" t="s">
        <v>3886</v>
      </c>
      <c r="B2426" s="11" t="s">
        <v>6416</v>
      </c>
      <c r="C2426" s="11" t="s">
        <v>6416</v>
      </c>
      <c r="D2426" s="62" t="s">
        <v>6449</v>
      </c>
      <c r="E2426" s="66"/>
      <c r="F2426" s="64" t="str">
        <f t="shared" si="246"/>
        <v>The Ring</v>
      </c>
      <c r="G2426" s="66"/>
      <c r="H2426" s="65" t="str">
        <f t="shared" si="247"/>
        <v>Level 00</v>
      </c>
      <c r="I2426" s="66"/>
      <c r="J2426" s="67" t="str">
        <f t="shared" si="250"/>
        <v>Zone R4</v>
      </c>
      <c r="K2426" s="66"/>
      <c r="L2426" s="68" t="str">
        <f t="shared" si="251"/>
        <v>R4 / C0</v>
      </c>
      <c r="M2426" s="66"/>
      <c r="N2426" s="69" t="str">
        <f t="shared" si="248"/>
        <v>S. K. L.</v>
      </c>
      <c r="O2426" s="66"/>
      <c r="P2426" s="70" t="str">
        <f t="shared" si="249"/>
        <v>R2 / J1</v>
      </c>
      <c r="Q2426" s="66"/>
      <c r="R2426" s="66"/>
      <c r="S2426" s="11" t="s">
        <v>6718</v>
      </c>
      <c r="T2426" s="11" t="s">
        <v>6718</v>
      </c>
      <c r="U2426" s="11" t="s">
        <v>6416</v>
      </c>
      <c r="V2426" s="59" t="s">
        <v>6416</v>
      </c>
      <c r="W2426" s="59" t="str">
        <f t="shared" si="245"/>
        <v>Construction</v>
      </c>
      <c r="X2426" s="11" t="s">
        <v>3887</v>
      </c>
      <c r="Y2426" s="32">
        <v>2</v>
      </c>
      <c r="Z2426" s="39">
        <v>45370</v>
      </c>
      <c r="AA2426" s="39">
        <v>45371</v>
      </c>
      <c r="AB2426" s="34">
        <v>839.77</v>
      </c>
    </row>
    <row r="2427" spans="1:28" x14ac:dyDescent="0.2">
      <c r="A2427" s="66" t="s">
        <v>3888</v>
      </c>
      <c r="B2427" s="11" t="s">
        <v>6416</v>
      </c>
      <c r="C2427" s="11" t="s">
        <v>6416</v>
      </c>
      <c r="D2427" s="62" t="s">
        <v>6449</v>
      </c>
      <c r="E2427" s="66"/>
      <c r="F2427" s="64" t="str">
        <f t="shared" si="246"/>
        <v>The Ring</v>
      </c>
      <c r="G2427" s="66"/>
      <c r="H2427" s="65" t="str">
        <f t="shared" si="247"/>
        <v>Level 00</v>
      </c>
      <c r="I2427" s="66"/>
      <c r="J2427" s="67" t="str">
        <f t="shared" si="250"/>
        <v>Zone R4</v>
      </c>
      <c r="K2427" s="66"/>
      <c r="L2427" s="68" t="str">
        <f t="shared" si="251"/>
        <v>R4 / C0</v>
      </c>
      <c r="M2427" s="66"/>
      <c r="N2427" s="69" t="str">
        <f t="shared" si="248"/>
        <v>S. K. L.</v>
      </c>
      <c r="O2427" s="66"/>
      <c r="P2427" s="70" t="str">
        <f t="shared" si="249"/>
        <v>R2 / J1</v>
      </c>
      <c r="Q2427" s="66"/>
      <c r="R2427" s="66"/>
      <c r="S2427" s="11" t="s">
        <v>6718</v>
      </c>
      <c r="T2427" s="11" t="s">
        <v>6718</v>
      </c>
      <c r="U2427" s="11" t="s">
        <v>6416</v>
      </c>
      <c r="V2427" s="59" t="s">
        <v>6416</v>
      </c>
      <c r="W2427" s="59" t="str">
        <f t="shared" si="245"/>
        <v>Construction</v>
      </c>
      <c r="X2427" s="11" t="s">
        <v>3889</v>
      </c>
      <c r="Y2427" s="32">
        <v>2</v>
      </c>
      <c r="Z2427" s="39">
        <v>45370</v>
      </c>
      <c r="AA2427" s="39">
        <v>45371</v>
      </c>
      <c r="AB2427" s="34">
        <v>615.87</v>
      </c>
    </row>
    <row r="2428" spans="1:28" x14ac:dyDescent="0.2">
      <c r="A2428" s="63" t="s">
        <v>3890</v>
      </c>
      <c r="B2428" s="8" t="s">
        <v>6416</v>
      </c>
      <c r="C2428" s="8" t="s">
        <v>6416</v>
      </c>
      <c r="D2428" s="62" t="s">
        <v>6449</v>
      </c>
      <c r="E2428" s="63"/>
      <c r="F2428" s="64" t="str">
        <f t="shared" si="246"/>
        <v>The Ring</v>
      </c>
      <c r="G2428" s="63"/>
      <c r="H2428" s="65" t="str">
        <f t="shared" si="247"/>
        <v>Level 00</v>
      </c>
      <c r="I2428" s="63"/>
      <c r="J2428" s="67" t="str">
        <f t="shared" si="250"/>
        <v>Zone R4</v>
      </c>
      <c r="K2428" s="63"/>
      <c r="L2428" s="68" t="str">
        <f t="shared" si="251"/>
        <v>R4 / C0</v>
      </c>
      <c r="M2428" s="63"/>
      <c r="N2428" s="69" t="str">
        <f t="shared" si="248"/>
        <v>S. K. L.</v>
      </c>
      <c r="O2428" s="63"/>
      <c r="P2428" s="70" t="str">
        <f t="shared" si="249"/>
        <v>R2 / J1</v>
      </c>
      <c r="Q2428" s="63"/>
      <c r="R2428" s="63"/>
      <c r="S2428" s="8" t="s">
        <v>6718</v>
      </c>
      <c r="T2428" s="8" t="s">
        <v>6718</v>
      </c>
      <c r="U2428" s="8" t="s">
        <v>6416</v>
      </c>
      <c r="V2428" s="59" t="s">
        <v>6416</v>
      </c>
      <c r="W2428" s="59" t="str">
        <f t="shared" si="245"/>
        <v>Construction</v>
      </c>
      <c r="X2428" s="8" t="s">
        <v>3891</v>
      </c>
      <c r="Y2428" s="23">
        <v>2</v>
      </c>
      <c r="Z2428" s="35">
        <v>45372</v>
      </c>
      <c r="AA2428" s="35">
        <v>45374</v>
      </c>
      <c r="AB2428" s="42">
        <v>1813.28</v>
      </c>
    </row>
    <row r="2429" spans="1:28" x14ac:dyDescent="0.2">
      <c r="A2429" s="69" t="s">
        <v>1200</v>
      </c>
      <c r="B2429" s="3" t="s">
        <v>6782</v>
      </c>
      <c r="C2429" s="3" t="s">
        <v>6712</v>
      </c>
      <c r="D2429" s="62" t="s">
        <v>6449</v>
      </c>
      <c r="E2429" s="92"/>
      <c r="F2429" s="64" t="str">
        <f t="shared" si="246"/>
        <v>The Ring</v>
      </c>
      <c r="G2429" s="92"/>
      <c r="H2429" s="65" t="str">
        <f t="shared" si="247"/>
        <v>Level 00</v>
      </c>
      <c r="I2429" s="92"/>
      <c r="J2429" s="67" t="str">
        <f t="shared" si="250"/>
        <v>Zone R4</v>
      </c>
      <c r="K2429" s="92"/>
      <c r="L2429" s="68" t="str">
        <f t="shared" si="251"/>
        <v>R4 / C0</v>
      </c>
      <c r="M2429" s="69" t="s">
        <v>1200</v>
      </c>
      <c r="N2429" s="69" t="str">
        <f t="shared" si="248"/>
        <v>S. K. R.</v>
      </c>
      <c r="O2429" s="92"/>
      <c r="P2429" s="70" t="str">
        <f t="shared" si="249"/>
        <v>R2 / J1</v>
      </c>
      <c r="Q2429" s="92"/>
      <c r="R2429" s="92"/>
      <c r="S2429" s="3" t="s">
        <v>6712</v>
      </c>
      <c r="T2429" s="3" t="s">
        <v>6712</v>
      </c>
      <c r="U2429" s="3" t="s">
        <v>6712</v>
      </c>
      <c r="V2429" s="59" t="s">
        <v>1200</v>
      </c>
      <c r="W2429" s="59" t="str">
        <f t="shared" si="245"/>
        <v>Construction            S. K. R.</v>
      </c>
      <c r="X2429" s="3"/>
      <c r="Y2429" s="49">
        <v>5</v>
      </c>
      <c r="Z2429" s="50">
        <v>45372</v>
      </c>
      <c r="AA2429" s="50">
        <v>45377</v>
      </c>
      <c r="AB2429" s="52">
        <v>14506.22</v>
      </c>
    </row>
    <row r="2430" spans="1:28" ht="25.5" x14ac:dyDescent="0.2">
      <c r="A2430" s="66" t="s">
        <v>3892</v>
      </c>
      <c r="B2430" s="11" t="s">
        <v>6416</v>
      </c>
      <c r="C2430" s="11" t="s">
        <v>6416</v>
      </c>
      <c r="D2430" s="62" t="s">
        <v>6449</v>
      </c>
      <c r="E2430" s="66"/>
      <c r="F2430" s="64" t="str">
        <f t="shared" si="246"/>
        <v>The Ring</v>
      </c>
      <c r="G2430" s="66"/>
      <c r="H2430" s="65" t="str">
        <f t="shared" si="247"/>
        <v>Level 00</v>
      </c>
      <c r="I2430" s="66"/>
      <c r="J2430" s="67" t="str">
        <f t="shared" si="250"/>
        <v>Zone R4</v>
      </c>
      <c r="K2430" s="66"/>
      <c r="L2430" s="68" t="str">
        <f t="shared" si="251"/>
        <v>R4 / C0</v>
      </c>
      <c r="M2430" s="66"/>
      <c r="N2430" s="69" t="str">
        <f t="shared" si="248"/>
        <v>S. K. R.</v>
      </c>
      <c r="O2430" s="66"/>
      <c r="P2430" s="70" t="str">
        <f t="shared" si="249"/>
        <v>R2 / J1</v>
      </c>
      <c r="Q2430" s="66"/>
      <c r="R2430" s="66"/>
      <c r="S2430" s="11" t="s">
        <v>6712</v>
      </c>
      <c r="T2430" s="11" t="s">
        <v>6712</v>
      </c>
      <c r="U2430" s="11" t="s">
        <v>6416</v>
      </c>
      <c r="V2430" s="59" t="s">
        <v>6416</v>
      </c>
      <c r="W2430" s="59" t="str">
        <f t="shared" si="245"/>
        <v>Construction</v>
      </c>
      <c r="X2430" s="11" t="s">
        <v>3893</v>
      </c>
      <c r="Y2430" s="32">
        <v>3</v>
      </c>
      <c r="Z2430" s="39">
        <v>45372</v>
      </c>
      <c r="AA2430" s="39">
        <v>45375</v>
      </c>
      <c r="AB2430" s="48">
        <v>7772.32</v>
      </c>
    </row>
    <row r="2431" spans="1:28" x14ac:dyDescent="0.2">
      <c r="A2431" s="66" t="s">
        <v>3894</v>
      </c>
      <c r="B2431" s="11" t="s">
        <v>6416</v>
      </c>
      <c r="C2431" s="11" t="s">
        <v>6416</v>
      </c>
      <c r="D2431" s="62" t="s">
        <v>6449</v>
      </c>
      <c r="E2431" s="66"/>
      <c r="F2431" s="64" t="str">
        <f t="shared" si="246"/>
        <v>The Ring</v>
      </c>
      <c r="G2431" s="66"/>
      <c r="H2431" s="65" t="str">
        <f t="shared" si="247"/>
        <v>Level 00</v>
      </c>
      <c r="I2431" s="66"/>
      <c r="J2431" s="67" t="str">
        <f t="shared" si="250"/>
        <v>Zone R4</v>
      </c>
      <c r="K2431" s="66"/>
      <c r="L2431" s="68" t="str">
        <f t="shared" si="251"/>
        <v>R4 / C0</v>
      </c>
      <c r="M2431" s="66"/>
      <c r="N2431" s="69" t="str">
        <f t="shared" si="248"/>
        <v>S. K. R.</v>
      </c>
      <c r="O2431" s="66"/>
      <c r="P2431" s="70" t="str">
        <f t="shared" si="249"/>
        <v>R2 / J1</v>
      </c>
      <c r="Q2431" s="66"/>
      <c r="R2431" s="66"/>
      <c r="S2431" s="11" t="s">
        <v>6712</v>
      </c>
      <c r="T2431" s="11" t="s">
        <v>6712</v>
      </c>
      <c r="U2431" s="11" t="s">
        <v>6416</v>
      </c>
      <c r="V2431" s="59" t="s">
        <v>6416</v>
      </c>
      <c r="W2431" s="59" t="str">
        <f t="shared" si="245"/>
        <v>Construction</v>
      </c>
      <c r="X2431" s="11" t="s">
        <v>3895</v>
      </c>
      <c r="Y2431" s="32">
        <v>3</v>
      </c>
      <c r="Z2431" s="39">
        <v>45372</v>
      </c>
      <c r="AA2431" s="39">
        <v>45375</v>
      </c>
      <c r="AB2431" s="48">
        <v>3464.99</v>
      </c>
    </row>
    <row r="2432" spans="1:28" x14ac:dyDescent="0.2">
      <c r="A2432" s="66" t="s">
        <v>3896</v>
      </c>
      <c r="B2432" s="11" t="s">
        <v>6416</v>
      </c>
      <c r="C2432" s="11" t="s">
        <v>6416</v>
      </c>
      <c r="D2432" s="62" t="s">
        <v>6449</v>
      </c>
      <c r="E2432" s="66"/>
      <c r="F2432" s="64" t="str">
        <f t="shared" si="246"/>
        <v>The Ring</v>
      </c>
      <c r="G2432" s="66"/>
      <c r="H2432" s="65" t="str">
        <f t="shared" si="247"/>
        <v>Level 00</v>
      </c>
      <c r="I2432" s="66"/>
      <c r="J2432" s="67" t="str">
        <f t="shared" si="250"/>
        <v>Zone R4</v>
      </c>
      <c r="K2432" s="66"/>
      <c r="L2432" s="68" t="str">
        <f t="shared" si="251"/>
        <v>R4 / C0</v>
      </c>
      <c r="M2432" s="66"/>
      <c r="N2432" s="69" t="str">
        <f t="shared" si="248"/>
        <v>S. K. R.</v>
      </c>
      <c r="O2432" s="66"/>
      <c r="P2432" s="70" t="str">
        <f t="shared" si="249"/>
        <v>R2 / J1</v>
      </c>
      <c r="Q2432" s="66"/>
      <c r="R2432" s="66"/>
      <c r="S2432" s="11" t="s">
        <v>6712</v>
      </c>
      <c r="T2432" s="11" t="s">
        <v>6712</v>
      </c>
      <c r="U2432" s="11" t="s">
        <v>6416</v>
      </c>
      <c r="V2432" s="59" t="s">
        <v>6416</v>
      </c>
      <c r="W2432" s="59" t="str">
        <f t="shared" si="245"/>
        <v>Construction</v>
      </c>
      <c r="X2432" s="11" t="s">
        <v>3897</v>
      </c>
      <c r="Y2432" s="32">
        <v>2</v>
      </c>
      <c r="Z2432" s="39">
        <v>45374</v>
      </c>
      <c r="AA2432" s="39">
        <v>45375</v>
      </c>
      <c r="AB2432" s="34">
        <v>839.77</v>
      </c>
    </row>
    <row r="2433" spans="1:28" x14ac:dyDescent="0.2">
      <c r="A2433" s="66" t="s">
        <v>3898</v>
      </c>
      <c r="B2433" s="11" t="s">
        <v>6416</v>
      </c>
      <c r="C2433" s="11" t="s">
        <v>6416</v>
      </c>
      <c r="D2433" s="62" t="s">
        <v>6449</v>
      </c>
      <c r="E2433" s="66"/>
      <c r="F2433" s="64" t="str">
        <f t="shared" si="246"/>
        <v>The Ring</v>
      </c>
      <c r="G2433" s="66"/>
      <c r="H2433" s="65" t="str">
        <f t="shared" si="247"/>
        <v>Level 00</v>
      </c>
      <c r="I2433" s="66"/>
      <c r="J2433" s="67" t="str">
        <f t="shared" si="250"/>
        <v>Zone R4</v>
      </c>
      <c r="K2433" s="66"/>
      <c r="L2433" s="68" t="str">
        <f t="shared" si="251"/>
        <v>R4 / C0</v>
      </c>
      <c r="M2433" s="66"/>
      <c r="N2433" s="69" t="str">
        <f t="shared" si="248"/>
        <v>S. K. R.</v>
      </c>
      <c r="O2433" s="66"/>
      <c r="P2433" s="70" t="str">
        <f t="shared" si="249"/>
        <v>R2 / J1</v>
      </c>
      <c r="Q2433" s="66"/>
      <c r="R2433" s="66"/>
      <c r="S2433" s="11" t="s">
        <v>6712</v>
      </c>
      <c r="T2433" s="11" t="s">
        <v>6712</v>
      </c>
      <c r="U2433" s="11" t="s">
        <v>6416</v>
      </c>
      <c r="V2433" s="59" t="s">
        <v>6416</v>
      </c>
      <c r="W2433" s="59" t="str">
        <f t="shared" si="245"/>
        <v>Construction</v>
      </c>
      <c r="X2433" s="11" t="s">
        <v>3899</v>
      </c>
      <c r="Y2433" s="32">
        <v>2</v>
      </c>
      <c r="Z2433" s="39">
        <v>45374</v>
      </c>
      <c r="AA2433" s="39">
        <v>45375</v>
      </c>
      <c r="AB2433" s="34">
        <v>615.87</v>
      </c>
    </row>
    <row r="2434" spans="1:28" x14ac:dyDescent="0.2">
      <c r="A2434" s="63" t="s">
        <v>3900</v>
      </c>
      <c r="B2434" s="8" t="s">
        <v>6416</v>
      </c>
      <c r="C2434" s="8" t="s">
        <v>6416</v>
      </c>
      <c r="D2434" s="62" t="s">
        <v>6449</v>
      </c>
      <c r="E2434" s="63"/>
      <c r="F2434" s="64" t="str">
        <f t="shared" si="246"/>
        <v>The Ring</v>
      </c>
      <c r="G2434" s="63"/>
      <c r="H2434" s="65" t="str">
        <f t="shared" si="247"/>
        <v>Level 00</v>
      </c>
      <c r="I2434" s="63"/>
      <c r="J2434" s="67" t="str">
        <f t="shared" si="250"/>
        <v>Zone R4</v>
      </c>
      <c r="K2434" s="63"/>
      <c r="L2434" s="68" t="str">
        <f t="shared" si="251"/>
        <v>R4 / C0</v>
      </c>
      <c r="M2434" s="63"/>
      <c r="N2434" s="69" t="str">
        <f t="shared" si="248"/>
        <v>S. K. R.</v>
      </c>
      <c r="O2434" s="63"/>
      <c r="P2434" s="70" t="str">
        <f t="shared" si="249"/>
        <v>R2 / J1</v>
      </c>
      <c r="Q2434" s="63"/>
      <c r="R2434" s="63"/>
      <c r="S2434" s="8" t="s">
        <v>6712</v>
      </c>
      <c r="T2434" s="8" t="s">
        <v>6712</v>
      </c>
      <c r="U2434" s="8" t="s">
        <v>6416</v>
      </c>
      <c r="V2434" s="59" t="s">
        <v>6416</v>
      </c>
      <c r="W2434" s="59" t="str">
        <f t="shared" si="245"/>
        <v>Construction</v>
      </c>
      <c r="X2434" s="8" t="s">
        <v>3901</v>
      </c>
      <c r="Y2434" s="23">
        <v>2</v>
      </c>
      <c r="Z2434" s="35">
        <v>45376</v>
      </c>
      <c r="AA2434" s="35">
        <v>45377</v>
      </c>
      <c r="AB2434" s="42">
        <v>1813.28</v>
      </c>
    </row>
    <row r="2435" spans="1:28" x14ac:dyDescent="0.2">
      <c r="A2435" s="69" t="s">
        <v>1288</v>
      </c>
      <c r="B2435" s="3" t="s">
        <v>6782</v>
      </c>
      <c r="C2435" s="3" t="s">
        <v>6720</v>
      </c>
      <c r="D2435" s="62" t="s">
        <v>6449</v>
      </c>
      <c r="E2435" s="92"/>
      <c r="F2435" s="64" t="str">
        <f t="shared" si="246"/>
        <v>The Ring</v>
      </c>
      <c r="G2435" s="92"/>
      <c r="H2435" s="65" t="str">
        <f t="shared" si="247"/>
        <v>Level 00</v>
      </c>
      <c r="I2435" s="92"/>
      <c r="J2435" s="67" t="str">
        <f t="shared" si="250"/>
        <v>Zone R4</v>
      </c>
      <c r="K2435" s="92"/>
      <c r="L2435" s="68" t="str">
        <f t="shared" si="251"/>
        <v>R4 / C0</v>
      </c>
      <c r="M2435" s="69" t="s">
        <v>1288</v>
      </c>
      <c r="N2435" s="69" t="str">
        <f t="shared" si="248"/>
        <v>S. K. CR.</v>
      </c>
      <c r="O2435" s="92"/>
      <c r="P2435" s="70" t="str">
        <f t="shared" si="249"/>
        <v>R2 / J1</v>
      </c>
      <c r="Q2435" s="92"/>
      <c r="R2435" s="92"/>
      <c r="S2435" s="3" t="s">
        <v>6720</v>
      </c>
      <c r="T2435" s="3" t="s">
        <v>6720</v>
      </c>
      <c r="U2435" s="3" t="s">
        <v>6720</v>
      </c>
      <c r="V2435" s="59" t="s">
        <v>1288</v>
      </c>
      <c r="W2435" s="59" t="str">
        <f t="shared" si="245"/>
        <v>Construction            S. K. CR.</v>
      </c>
      <c r="X2435" s="3"/>
      <c r="Y2435" s="49">
        <v>5</v>
      </c>
      <c r="Z2435" s="50">
        <v>45376</v>
      </c>
      <c r="AA2435" s="50">
        <v>45381</v>
      </c>
      <c r="AB2435" s="52">
        <v>14506.22</v>
      </c>
    </row>
    <row r="2436" spans="1:28" ht="25.5" x14ac:dyDescent="0.2">
      <c r="A2436" s="66" t="s">
        <v>3902</v>
      </c>
      <c r="B2436" s="11" t="s">
        <v>6416</v>
      </c>
      <c r="C2436" s="11" t="s">
        <v>6416</v>
      </c>
      <c r="D2436" s="62" t="s">
        <v>6449</v>
      </c>
      <c r="E2436" s="66"/>
      <c r="F2436" s="64" t="str">
        <f t="shared" si="246"/>
        <v>The Ring</v>
      </c>
      <c r="G2436" s="66"/>
      <c r="H2436" s="65" t="str">
        <f t="shared" si="247"/>
        <v>Level 00</v>
      </c>
      <c r="I2436" s="66"/>
      <c r="J2436" s="67" t="str">
        <f t="shared" si="250"/>
        <v>Zone R4</v>
      </c>
      <c r="K2436" s="66"/>
      <c r="L2436" s="68" t="str">
        <f t="shared" si="251"/>
        <v>R4 / C0</v>
      </c>
      <c r="M2436" s="66"/>
      <c r="N2436" s="69" t="str">
        <f t="shared" si="248"/>
        <v>S. K. CR.</v>
      </c>
      <c r="O2436" s="66"/>
      <c r="P2436" s="70" t="str">
        <f t="shared" si="249"/>
        <v>R2 / J1</v>
      </c>
      <c r="Q2436" s="66"/>
      <c r="R2436" s="66"/>
      <c r="S2436" s="11" t="s">
        <v>6720</v>
      </c>
      <c r="T2436" s="11" t="s">
        <v>6720</v>
      </c>
      <c r="U2436" s="11" t="s">
        <v>6416</v>
      </c>
      <c r="V2436" s="59" t="s">
        <v>6416</v>
      </c>
      <c r="W2436" s="59" t="str">
        <f t="shared" si="245"/>
        <v>Construction</v>
      </c>
      <c r="X2436" s="11" t="s">
        <v>3903</v>
      </c>
      <c r="Y2436" s="32">
        <v>3</v>
      </c>
      <c r="Z2436" s="39">
        <v>45376</v>
      </c>
      <c r="AA2436" s="39">
        <v>45378</v>
      </c>
      <c r="AB2436" s="48">
        <v>7772.32</v>
      </c>
    </row>
    <row r="2437" spans="1:28" x14ac:dyDescent="0.2">
      <c r="A2437" s="66" t="s">
        <v>3904</v>
      </c>
      <c r="B2437" s="11" t="s">
        <v>6416</v>
      </c>
      <c r="C2437" s="11" t="s">
        <v>6416</v>
      </c>
      <c r="D2437" s="62" t="s">
        <v>6449</v>
      </c>
      <c r="E2437" s="66"/>
      <c r="F2437" s="64" t="str">
        <f t="shared" si="246"/>
        <v>The Ring</v>
      </c>
      <c r="G2437" s="66"/>
      <c r="H2437" s="65" t="str">
        <f t="shared" si="247"/>
        <v>Level 00</v>
      </c>
      <c r="I2437" s="66"/>
      <c r="J2437" s="67" t="str">
        <f t="shared" si="250"/>
        <v>Zone R4</v>
      </c>
      <c r="K2437" s="66"/>
      <c r="L2437" s="68" t="str">
        <f t="shared" si="251"/>
        <v>R4 / C0</v>
      </c>
      <c r="M2437" s="66"/>
      <c r="N2437" s="69" t="str">
        <f t="shared" si="248"/>
        <v>S. K. CR.</v>
      </c>
      <c r="O2437" s="66"/>
      <c r="P2437" s="70" t="str">
        <f t="shared" si="249"/>
        <v>R2 / J1</v>
      </c>
      <c r="Q2437" s="66"/>
      <c r="R2437" s="66"/>
      <c r="S2437" s="11" t="s">
        <v>6720</v>
      </c>
      <c r="T2437" s="11" t="s">
        <v>6720</v>
      </c>
      <c r="U2437" s="11" t="s">
        <v>6416</v>
      </c>
      <c r="V2437" s="59" t="s">
        <v>6416</v>
      </c>
      <c r="W2437" s="59" t="str">
        <f t="shared" ref="W2437:W2500" si="252">CONCATENATE(D2437,E2437,G2437,I2437,K2437,M2437,O2437,Q2437)</f>
        <v>Construction</v>
      </c>
      <c r="X2437" s="11" t="s">
        <v>3905</v>
      </c>
      <c r="Y2437" s="32">
        <v>3</v>
      </c>
      <c r="Z2437" s="39">
        <v>45376</v>
      </c>
      <c r="AA2437" s="39">
        <v>45378</v>
      </c>
      <c r="AB2437" s="48">
        <v>3464.99</v>
      </c>
    </row>
    <row r="2438" spans="1:28" x14ac:dyDescent="0.2">
      <c r="A2438" s="66" t="s">
        <v>3906</v>
      </c>
      <c r="B2438" s="11" t="s">
        <v>6416</v>
      </c>
      <c r="C2438" s="11" t="s">
        <v>6416</v>
      </c>
      <c r="D2438" s="62" t="s">
        <v>6449</v>
      </c>
      <c r="E2438" s="66"/>
      <c r="F2438" s="64" t="str">
        <f t="shared" si="246"/>
        <v>The Ring</v>
      </c>
      <c r="G2438" s="66"/>
      <c r="H2438" s="65" t="str">
        <f t="shared" si="247"/>
        <v>Level 00</v>
      </c>
      <c r="I2438" s="66"/>
      <c r="J2438" s="67" t="str">
        <f t="shared" si="250"/>
        <v>Zone R4</v>
      </c>
      <c r="K2438" s="66"/>
      <c r="L2438" s="68" t="str">
        <f t="shared" si="251"/>
        <v>R4 / C0</v>
      </c>
      <c r="M2438" s="66"/>
      <c r="N2438" s="69" t="str">
        <f t="shared" si="248"/>
        <v>S. K. CR.</v>
      </c>
      <c r="O2438" s="66"/>
      <c r="P2438" s="70" t="str">
        <f t="shared" si="249"/>
        <v>R2 / J1</v>
      </c>
      <c r="Q2438" s="66"/>
      <c r="R2438" s="66"/>
      <c r="S2438" s="11" t="s">
        <v>6720</v>
      </c>
      <c r="T2438" s="11" t="s">
        <v>6720</v>
      </c>
      <c r="U2438" s="11" t="s">
        <v>6416</v>
      </c>
      <c r="V2438" s="59" t="s">
        <v>6416</v>
      </c>
      <c r="W2438" s="59" t="str">
        <f t="shared" si="252"/>
        <v>Construction</v>
      </c>
      <c r="X2438" s="11" t="s">
        <v>3907</v>
      </c>
      <c r="Y2438" s="32">
        <v>2</v>
      </c>
      <c r="Z2438" s="39">
        <v>45377</v>
      </c>
      <c r="AA2438" s="39">
        <v>45378</v>
      </c>
      <c r="AB2438" s="34">
        <v>839.77</v>
      </c>
    </row>
    <row r="2439" spans="1:28" x14ac:dyDescent="0.2">
      <c r="A2439" s="66" t="s">
        <v>3908</v>
      </c>
      <c r="B2439" s="11" t="s">
        <v>6416</v>
      </c>
      <c r="C2439" s="11" t="s">
        <v>6416</v>
      </c>
      <c r="D2439" s="62" t="s">
        <v>6449</v>
      </c>
      <c r="E2439" s="66"/>
      <c r="F2439" s="64" t="str">
        <f t="shared" si="246"/>
        <v>The Ring</v>
      </c>
      <c r="G2439" s="66"/>
      <c r="H2439" s="65" t="str">
        <f t="shared" si="247"/>
        <v>Level 00</v>
      </c>
      <c r="I2439" s="66"/>
      <c r="J2439" s="67" t="str">
        <f t="shared" si="250"/>
        <v>Zone R4</v>
      </c>
      <c r="K2439" s="66"/>
      <c r="L2439" s="68" t="str">
        <f t="shared" si="251"/>
        <v>R4 / C0</v>
      </c>
      <c r="M2439" s="66"/>
      <c r="N2439" s="69" t="str">
        <f t="shared" si="248"/>
        <v>S. K. CR.</v>
      </c>
      <c r="O2439" s="66"/>
      <c r="P2439" s="70" t="str">
        <f t="shared" si="249"/>
        <v>R2 / J1</v>
      </c>
      <c r="Q2439" s="66"/>
      <c r="R2439" s="66"/>
      <c r="S2439" s="11" t="s">
        <v>6720</v>
      </c>
      <c r="T2439" s="11" t="s">
        <v>6720</v>
      </c>
      <c r="U2439" s="11" t="s">
        <v>6416</v>
      </c>
      <c r="V2439" s="59" t="s">
        <v>6416</v>
      </c>
      <c r="W2439" s="59" t="str">
        <f t="shared" si="252"/>
        <v>Construction</v>
      </c>
      <c r="X2439" s="11" t="s">
        <v>3909</v>
      </c>
      <c r="Y2439" s="32">
        <v>2</v>
      </c>
      <c r="Z2439" s="39">
        <v>45377</v>
      </c>
      <c r="AA2439" s="39">
        <v>45378</v>
      </c>
      <c r="AB2439" s="34">
        <v>615.87</v>
      </c>
    </row>
    <row r="2440" spans="1:28" x14ac:dyDescent="0.2">
      <c r="A2440" s="63" t="s">
        <v>3910</v>
      </c>
      <c r="B2440" s="8" t="s">
        <v>6416</v>
      </c>
      <c r="C2440" s="8" t="s">
        <v>6416</v>
      </c>
      <c r="D2440" s="62" t="s">
        <v>6449</v>
      </c>
      <c r="E2440" s="63"/>
      <c r="F2440" s="64" t="str">
        <f t="shared" ref="F2440:F2503" si="253">IF(E2440="",F2439,TRIM(E2440))</f>
        <v>The Ring</v>
      </c>
      <c r="G2440" s="63"/>
      <c r="H2440" s="65" t="str">
        <f t="shared" si="247"/>
        <v>Level 00</v>
      </c>
      <c r="I2440" s="63"/>
      <c r="J2440" s="67" t="str">
        <f t="shared" si="250"/>
        <v>Zone R4</v>
      </c>
      <c r="K2440" s="63"/>
      <c r="L2440" s="68" t="str">
        <f t="shared" si="251"/>
        <v>R4 / C0</v>
      </c>
      <c r="M2440" s="63"/>
      <c r="N2440" s="69" t="str">
        <f t="shared" si="248"/>
        <v>S. K. CR.</v>
      </c>
      <c r="O2440" s="63"/>
      <c r="P2440" s="70" t="str">
        <f t="shared" si="249"/>
        <v>R2 / J1</v>
      </c>
      <c r="Q2440" s="63"/>
      <c r="R2440" s="63"/>
      <c r="S2440" s="8" t="s">
        <v>6720</v>
      </c>
      <c r="T2440" s="8" t="s">
        <v>6720</v>
      </c>
      <c r="U2440" s="8" t="s">
        <v>6416</v>
      </c>
      <c r="V2440" s="59" t="s">
        <v>6416</v>
      </c>
      <c r="W2440" s="59" t="str">
        <f t="shared" si="252"/>
        <v>Construction</v>
      </c>
      <c r="X2440" s="8" t="s">
        <v>3911</v>
      </c>
      <c r="Y2440" s="23">
        <v>2</v>
      </c>
      <c r="Z2440" s="35">
        <v>45379</v>
      </c>
      <c r="AA2440" s="35">
        <v>45381</v>
      </c>
      <c r="AB2440" s="42">
        <v>1813.28</v>
      </c>
    </row>
    <row r="2441" spans="1:28" x14ac:dyDescent="0.2">
      <c r="A2441" s="69" t="s">
        <v>2129</v>
      </c>
      <c r="B2441" s="3" t="s">
        <v>6782</v>
      </c>
      <c r="C2441" s="3" t="s">
        <v>6743</v>
      </c>
      <c r="D2441" s="62" t="s">
        <v>6449</v>
      </c>
      <c r="E2441" s="92"/>
      <c r="F2441" s="64" t="str">
        <f t="shared" si="253"/>
        <v>The Ring</v>
      </c>
      <c r="G2441" s="92"/>
      <c r="H2441" s="65" t="str">
        <f t="shared" si="247"/>
        <v>Level 00</v>
      </c>
      <c r="I2441" s="92"/>
      <c r="J2441" s="67" t="str">
        <f t="shared" si="250"/>
        <v>Zone R4</v>
      </c>
      <c r="K2441" s="92"/>
      <c r="L2441" s="68" t="str">
        <f t="shared" si="251"/>
        <v>R4 / C0</v>
      </c>
      <c r="M2441" s="69" t="s">
        <v>2129</v>
      </c>
      <c r="N2441" s="69" t="str">
        <f t="shared" si="248"/>
        <v>S. DQ. L. - 1</v>
      </c>
      <c r="O2441" s="92"/>
      <c r="P2441" s="70" t="str">
        <f t="shared" si="249"/>
        <v>R2 / J1</v>
      </c>
      <c r="Q2441" s="92"/>
      <c r="R2441" s="92"/>
      <c r="S2441" s="3" t="s">
        <v>6743</v>
      </c>
      <c r="T2441" s="3" t="s">
        <v>6743</v>
      </c>
      <c r="U2441" s="3" t="s">
        <v>6743</v>
      </c>
      <c r="V2441" s="59" t="s">
        <v>2129</v>
      </c>
      <c r="W2441" s="59" t="str">
        <f t="shared" si="252"/>
        <v>Construction            S. DQ. L. - 1</v>
      </c>
      <c r="X2441" s="3"/>
      <c r="Y2441" s="49">
        <v>5</v>
      </c>
      <c r="Z2441" s="50">
        <v>45379</v>
      </c>
      <c r="AA2441" s="50">
        <v>45384</v>
      </c>
      <c r="AB2441" s="52">
        <v>14506.22</v>
      </c>
    </row>
    <row r="2442" spans="1:28" ht="25.5" x14ac:dyDescent="0.2">
      <c r="A2442" s="66" t="s">
        <v>3912</v>
      </c>
      <c r="B2442" s="11" t="s">
        <v>6416</v>
      </c>
      <c r="C2442" s="11" t="s">
        <v>6416</v>
      </c>
      <c r="D2442" s="62" t="s">
        <v>6449</v>
      </c>
      <c r="E2442" s="66"/>
      <c r="F2442" s="64" t="str">
        <f t="shared" si="253"/>
        <v>The Ring</v>
      </c>
      <c r="G2442" s="66"/>
      <c r="H2442" s="65" t="str">
        <f t="shared" si="247"/>
        <v>Level 00</v>
      </c>
      <c r="I2442" s="66"/>
      <c r="J2442" s="67" t="str">
        <f t="shared" si="250"/>
        <v>Zone R4</v>
      </c>
      <c r="K2442" s="66"/>
      <c r="L2442" s="68" t="str">
        <f t="shared" si="251"/>
        <v>R4 / C0</v>
      </c>
      <c r="M2442" s="66"/>
      <c r="N2442" s="69" t="str">
        <f t="shared" si="248"/>
        <v>S. DQ. L. - 1</v>
      </c>
      <c r="O2442" s="66"/>
      <c r="P2442" s="70" t="str">
        <f t="shared" si="249"/>
        <v>R2 / J1</v>
      </c>
      <c r="Q2442" s="66"/>
      <c r="R2442" s="66"/>
      <c r="S2442" s="11" t="s">
        <v>6743</v>
      </c>
      <c r="T2442" s="11" t="s">
        <v>6743</v>
      </c>
      <c r="U2442" s="11" t="s">
        <v>6416</v>
      </c>
      <c r="V2442" s="59" t="s">
        <v>6416</v>
      </c>
      <c r="W2442" s="59" t="str">
        <f t="shared" si="252"/>
        <v>Construction</v>
      </c>
      <c r="X2442" s="11" t="s">
        <v>3913</v>
      </c>
      <c r="Y2442" s="32">
        <v>3</v>
      </c>
      <c r="Z2442" s="39">
        <v>45379</v>
      </c>
      <c r="AA2442" s="39">
        <v>45382</v>
      </c>
      <c r="AB2442" s="48">
        <v>7772.32</v>
      </c>
    </row>
    <row r="2443" spans="1:28" x14ac:dyDescent="0.2">
      <c r="A2443" s="66" t="s">
        <v>3914</v>
      </c>
      <c r="B2443" s="11" t="s">
        <v>6416</v>
      </c>
      <c r="C2443" s="11" t="s">
        <v>6416</v>
      </c>
      <c r="D2443" s="62" t="s">
        <v>6449</v>
      </c>
      <c r="E2443" s="66"/>
      <c r="F2443" s="64" t="str">
        <f t="shared" si="253"/>
        <v>The Ring</v>
      </c>
      <c r="G2443" s="66"/>
      <c r="H2443" s="65" t="str">
        <f t="shared" ref="H2443:H2506" si="254">IF(G2443="",H2442,TRIM(G2443))</f>
        <v>Level 00</v>
      </c>
      <c r="I2443" s="66"/>
      <c r="J2443" s="67" t="str">
        <f t="shared" si="250"/>
        <v>Zone R4</v>
      </c>
      <c r="K2443" s="66"/>
      <c r="L2443" s="68" t="str">
        <f t="shared" si="251"/>
        <v>R4 / C0</v>
      </c>
      <c r="M2443" s="66"/>
      <c r="N2443" s="69" t="str">
        <f t="shared" si="248"/>
        <v>S. DQ. L. - 1</v>
      </c>
      <c r="O2443" s="66"/>
      <c r="P2443" s="70" t="str">
        <f t="shared" si="249"/>
        <v>R2 / J1</v>
      </c>
      <c r="Q2443" s="66"/>
      <c r="R2443" s="66"/>
      <c r="S2443" s="11" t="s">
        <v>6743</v>
      </c>
      <c r="T2443" s="11" t="s">
        <v>6743</v>
      </c>
      <c r="U2443" s="11" t="s">
        <v>6416</v>
      </c>
      <c r="V2443" s="59" t="s">
        <v>6416</v>
      </c>
      <c r="W2443" s="59" t="str">
        <f t="shared" si="252"/>
        <v>Construction</v>
      </c>
      <c r="X2443" s="11" t="s">
        <v>3915</v>
      </c>
      <c r="Y2443" s="32">
        <v>3</v>
      </c>
      <c r="Z2443" s="39">
        <v>45379</v>
      </c>
      <c r="AA2443" s="39">
        <v>45382</v>
      </c>
      <c r="AB2443" s="48">
        <v>3464.99</v>
      </c>
    </row>
    <row r="2444" spans="1:28" x14ac:dyDescent="0.2">
      <c r="A2444" s="66" t="s">
        <v>3916</v>
      </c>
      <c r="B2444" s="11" t="s">
        <v>6416</v>
      </c>
      <c r="C2444" s="11" t="s">
        <v>6416</v>
      </c>
      <c r="D2444" s="62" t="s">
        <v>6449</v>
      </c>
      <c r="E2444" s="66"/>
      <c r="F2444" s="64" t="str">
        <f t="shared" si="253"/>
        <v>The Ring</v>
      </c>
      <c r="G2444" s="66"/>
      <c r="H2444" s="65" t="str">
        <f t="shared" si="254"/>
        <v>Level 00</v>
      </c>
      <c r="I2444" s="66"/>
      <c r="J2444" s="67" t="str">
        <f t="shared" si="250"/>
        <v>Zone R4</v>
      </c>
      <c r="K2444" s="66"/>
      <c r="L2444" s="68" t="str">
        <f t="shared" si="251"/>
        <v>R4 / C0</v>
      </c>
      <c r="M2444" s="66"/>
      <c r="N2444" s="69" t="str">
        <f t="shared" si="248"/>
        <v>S. DQ. L. - 1</v>
      </c>
      <c r="O2444" s="66"/>
      <c r="P2444" s="70" t="str">
        <f t="shared" si="249"/>
        <v>R2 / J1</v>
      </c>
      <c r="Q2444" s="66"/>
      <c r="R2444" s="66"/>
      <c r="S2444" s="11" t="s">
        <v>6743</v>
      </c>
      <c r="T2444" s="11" t="s">
        <v>6743</v>
      </c>
      <c r="U2444" s="11" t="s">
        <v>6416</v>
      </c>
      <c r="V2444" s="59" t="s">
        <v>6416</v>
      </c>
      <c r="W2444" s="59" t="str">
        <f t="shared" si="252"/>
        <v>Construction</v>
      </c>
      <c r="X2444" s="11" t="s">
        <v>3917</v>
      </c>
      <c r="Y2444" s="32">
        <v>2</v>
      </c>
      <c r="Z2444" s="39">
        <v>45381</v>
      </c>
      <c r="AA2444" s="39">
        <v>45382</v>
      </c>
      <c r="AB2444" s="34">
        <v>839.77</v>
      </c>
    </row>
    <row r="2445" spans="1:28" x14ac:dyDescent="0.2">
      <c r="A2445" s="66" t="s">
        <v>3918</v>
      </c>
      <c r="B2445" s="11" t="s">
        <v>6416</v>
      </c>
      <c r="C2445" s="11" t="s">
        <v>6416</v>
      </c>
      <c r="D2445" s="62" t="s">
        <v>6449</v>
      </c>
      <c r="E2445" s="66"/>
      <c r="F2445" s="64" t="str">
        <f t="shared" si="253"/>
        <v>The Ring</v>
      </c>
      <c r="G2445" s="66"/>
      <c r="H2445" s="65" t="str">
        <f t="shared" si="254"/>
        <v>Level 00</v>
      </c>
      <c r="I2445" s="66"/>
      <c r="J2445" s="67" t="str">
        <f t="shared" si="250"/>
        <v>Zone R4</v>
      </c>
      <c r="K2445" s="66"/>
      <c r="L2445" s="68" t="str">
        <f t="shared" si="251"/>
        <v>R4 / C0</v>
      </c>
      <c r="M2445" s="66"/>
      <c r="N2445" s="69" t="str">
        <f t="shared" ref="N2445:N2508" si="255">IF(M2445="",N2444,TRIM(M2445))</f>
        <v>S. DQ. L. - 1</v>
      </c>
      <c r="O2445" s="66"/>
      <c r="P2445" s="70" t="str">
        <f t="shared" si="249"/>
        <v>R2 / J1</v>
      </c>
      <c r="Q2445" s="66"/>
      <c r="R2445" s="66"/>
      <c r="S2445" s="11" t="s">
        <v>6743</v>
      </c>
      <c r="T2445" s="11" t="s">
        <v>6743</v>
      </c>
      <c r="U2445" s="11" t="s">
        <v>6416</v>
      </c>
      <c r="V2445" s="59" t="s">
        <v>6416</v>
      </c>
      <c r="W2445" s="59" t="str">
        <f t="shared" si="252"/>
        <v>Construction</v>
      </c>
      <c r="X2445" s="11" t="s">
        <v>3919</v>
      </c>
      <c r="Y2445" s="32">
        <v>2</v>
      </c>
      <c r="Z2445" s="39">
        <v>45381</v>
      </c>
      <c r="AA2445" s="39">
        <v>45382</v>
      </c>
      <c r="AB2445" s="34">
        <v>615.87</v>
      </c>
    </row>
    <row r="2446" spans="1:28" x14ac:dyDescent="0.2">
      <c r="A2446" s="63" t="s">
        <v>3920</v>
      </c>
      <c r="B2446" s="8" t="s">
        <v>6416</v>
      </c>
      <c r="C2446" s="8" t="s">
        <v>6416</v>
      </c>
      <c r="D2446" s="62" t="s">
        <v>6449</v>
      </c>
      <c r="E2446" s="63"/>
      <c r="F2446" s="64" t="str">
        <f t="shared" si="253"/>
        <v>The Ring</v>
      </c>
      <c r="G2446" s="63"/>
      <c r="H2446" s="65" t="str">
        <f t="shared" si="254"/>
        <v>Level 00</v>
      </c>
      <c r="I2446" s="63"/>
      <c r="J2446" s="67" t="str">
        <f t="shared" si="250"/>
        <v>Zone R4</v>
      </c>
      <c r="K2446" s="63"/>
      <c r="L2446" s="68" t="str">
        <f t="shared" si="251"/>
        <v>R4 / C0</v>
      </c>
      <c r="M2446" s="63"/>
      <c r="N2446" s="69" t="str">
        <f t="shared" si="255"/>
        <v>S. DQ. L. - 1</v>
      </c>
      <c r="O2446" s="63"/>
      <c r="P2446" s="70" t="str">
        <f t="shared" ref="P2446:P2509" si="256">IF(O2446="",P2445,TRIM(O2446))</f>
        <v>R2 / J1</v>
      </c>
      <c r="Q2446" s="63"/>
      <c r="R2446" s="63"/>
      <c r="S2446" s="8" t="s">
        <v>6743</v>
      </c>
      <c r="T2446" s="8" t="s">
        <v>6743</v>
      </c>
      <c r="U2446" s="8" t="s">
        <v>6416</v>
      </c>
      <c r="V2446" s="59" t="s">
        <v>6416</v>
      </c>
      <c r="W2446" s="59" t="str">
        <f t="shared" si="252"/>
        <v>Construction</v>
      </c>
      <c r="X2446" s="8" t="s">
        <v>3921</v>
      </c>
      <c r="Y2446" s="23">
        <v>2</v>
      </c>
      <c r="Z2446" s="35">
        <v>45383</v>
      </c>
      <c r="AA2446" s="35">
        <v>45384</v>
      </c>
      <c r="AB2446" s="42">
        <v>1813.28</v>
      </c>
    </row>
    <row r="2447" spans="1:28" x14ac:dyDescent="0.2">
      <c r="A2447" s="69" t="s">
        <v>2140</v>
      </c>
      <c r="B2447" s="3" t="s">
        <v>6782</v>
      </c>
      <c r="C2447" s="3" t="s">
        <v>6744</v>
      </c>
      <c r="D2447" s="62" t="s">
        <v>6449</v>
      </c>
      <c r="E2447" s="92"/>
      <c r="F2447" s="64" t="str">
        <f t="shared" si="253"/>
        <v>The Ring</v>
      </c>
      <c r="G2447" s="92"/>
      <c r="H2447" s="65" t="str">
        <f t="shared" si="254"/>
        <v>Level 00</v>
      </c>
      <c r="I2447" s="92"/>
      <c r="J2447" s="67" t="str">
        <f t="shared" si="250"/>
        <v>Zone R4</v>
      </c>
      <c r="K2447" s="92"/>
      <c r="L2447" s="68" t="str">
        <f t="shared" si="251"/>
        <v>R4 / C0</v>
      </c>
      <c r="M2447" s="69" t="s">
        <v>2140</v>
      </c>
      <c r="N2447" s="69" t="str">
        <f t="shared" si="255"/>
        <v>S. DQ. L. - 2</v>
      </c>
      <c r="O2447" s="92"/>
      <c r="P2447" s="70" t="str">
        <f t="shared" si="256"/>
        <v>R2 / J1</v>
      </c>
      <c r="Q2447" s="92"/>
      <c r="R2447" s="92"/>
      <c r="S2447" s="3" t="s">
        <v>6744</v>
      </c>
      <c r="T2447" s="3" t="s">
        <v>6744</v>
      </c>
      <c r="U2447" s="3" t="s">
        <v>6744</v>
      </c>
      <c r="V2447" s="59" t="s">
        <v>2140</v>
      </c>
      <c r="W2447" s="59" t="str">
        <f t="shared" si="252"/>
        <v>Construction            S. DQ. L. - 2</v>
      </c>
      <c r="X2447" s="3"/>
      <c r="Y2447" s="49">
        <v>5</v>
      </c>
      <c r="Z2447" s="50">
        <v>45383</v>
      </c>
      <c r="AA2447" s="50">
        <v>45388</v>
      </c>
      <c r="AB2447" s="52">
        <v>14506.22</v>
      </c>
    </row>
    <row r="2448" spans="1:28" ht="25.5" x14ac:dyDescent="0.2">
      <c r="A2448" s="66" t="s">
        <v>3922</v>
      </c>
      <c r="B2448" s="11" t="s">
        <v>6416</v>
      </c>
      <c r="C2448" s="11" t="s">
        <v>6416</v>
      </c>
      <c r="D2448" s="62" t="s">
        <v>6449</v>
      </c>
      <c r="E2448" s="66"/>
      <c r="F2448" s="64" t="str">
        <f t="shared" si="253"/>
        <v>The Ring</v>
      </c>
      <c r="G2448" s="66"/>
      <c r="H2448" s="65" t="str">
        <f t="shared" si="254"/>
        <v>Level 00</v>
      </c>
      <c r="I2448" s="66"/>
      <c r="J2448" s="67" t="str">
        <f t="shared" si="250"/>
        <v>Zone R4</v>
      </c>
      <c r="K2448" s="66"/>
      <c r="L2448" s="68" t="str">
        <f t="shared" si="251"/>
        <v>R4 / C0</v>
      </c>
      <c r="M2448" s="66"/>
      <c r="N2448" s="69" t="str">
        <f t="shared" si="255"/>
        <v>S. DQ. L. - 2</v>
      </c>
      <c r="O2448" s="66"/>
      <c r="P2448" s="70" t="str">
        <f t="shared" si="256"/>
        <v>R2 / J1</v>
      </c>
      <c r="Q2448" s="66"/>
      <c r="R2448" s="66"/>
      <c r="S2448" s="11" t="s">
        <v>6744</v>
      </c>
      <c r="T2448" s="11" t="s">
        <v>6744</v>
      </c>
      <c r="U2448" s="11" t="s">
        <v>6416</v>
      </c>
      <c r="V2448" s="59" t="s">
        <v>6416</v>
      </c>
      <c r="W2448" s="59" t="str">
        <f t="shared" si="252"/>
        <v>Construction</v>
      </c>
      <c r="X2448" s="11" t="s">
        <v>3923</v>
      </c>
      <c r="Y2448" s="32">
        <v>3</v>
      </c>
      <c r="Z2448" s="39">
        <v>45383</v>
      </c>
      <c r="AA2448" s="39">
        <v>45385</v>
      </c>
      <c r="AB2448" s="48">
        <v>7772.32</v>
      </c>
    </row>
    <row r="2449" spans="1:28" x14ac:dyDescent="0.2">
      <c r="A2449" s="66" t="s">
        <v>3924</v>
      </c>
      <c r="B2449" s="11" t="s">
        <v>6416</v>
      </c>
      <c r="C2449" s="11" t="s">
        <v>6416</v>
      </c>
      <c r="D2449" s="62" t="s">
        <v>6449</v>
      </c>
      <c r="E2449" s="66"/>
      <c r="F2449" s="64" t="str">
        <f t="shared" si="253"/>
        <v>The Ring</v>
      </c>
      <c r="G2449" s="66"/>
      <c r="H2449" s="65" t="str">
        <f t="shared" si="254"/>
        <v>Level 00</v>
      </c>
      <c r="I2449" s="66"/>
      <c r="J2449" s="67" t="str">
        <f t="shared" si="250"/>
        <v>Zone R4</v>
      </c>
      <c r="K2449" s="66"/>
      <c r="L2449" s="68" t="str">
        <f t="shared" si="251"/>
        <v>R4 / C0</v>
      </c>
      <c r="M2449" s="66"/>
      <c r="N2449" s="69" t="str">
        <f t="shared" si="255"/>
        <v>S. DQ. L. - 2</v>
      </c>
      <c r="O2449" s="66"/>
      <c r="P2449" s="70" t="str">
        <f t="shared" si="256"/>
        <v>R2 / J1</v>
      </c>
      <c r="Q2449" s="66"/>
      <c r="R2449" s="66"/>
      <c r="S2449" s="11" t="s">
        <v>6744</v>
      </c>
      <c r="T2449" s="11" t="s">
        <v>6744</v>
      </c>
      <c r="U2449" s="11" t="s">
        <v>6416</v>
      </c>
      <c r="V2449" s="59" t="s">
        <v>6416</v>
      </c>
      <c r="W2449" s="59" t="str">
        <f t="shared" si="252"/>
        <v>Construction</v>
      </c>
      <c r="X2449" s="11" t="s">
        <v>3925</v>
      </c>
      <c r="Y2449" s="32">
        <v>3</v>
      </c>
      <c r="Z2449" s="39">
        <v>45383</v>
      </c>
      <c r="AA2449" s="39">
        <v>45385</v>
      </c>
      <c r="AB2449" s="48">
        <v>3464.99</v>
      </c>
    </row>
    <row r="2450" spans="1:28" x14ac:dyDescent="0.2">
      <c r="A2450" s="66" t="s">
        <v>3926</v>
      </c>
      <c r="B2450" s="11" t="s">
        <v>6416</v>
      </c>
      <c r="C2450" s="11" t="s">
        <v>6416</v>
      </c>
      <c r="D2450" s="62" t="s">
        <v>6449</v>
      </c>
      <c r="E2450" s="66"/>
      <c r="F2450" s="64" t="str">
        <f t="shared" si="253"/>
        <v>The Ring</v>
      </c>
      <c r="G2450" s="66"/>
      <c r="H2450" s="65" t="str">
        <f t="shared" si="254"/>
        <v>Level 00</v>
      </c>
      <c r="I2450" s="66"/>
      <c r="J2450" s="67" t="str">
        <f t="shared" si="250"/>
        <v>Zone R4</v>
      </c>
      <c r="K2450" s="66"/>
      <c r="L2450" s="68" t="str">
        <f t="shared" si="251"/>
        <v>R4 / C0</v>
      </c>
      <c r="M2450" s="66"/>
      <c r="N2450" s="69" t="str">
        <f t="shared" si="255"/>
        <v>S. DQ. L. - 2</v>
      </c>
      <c r="O2450" s="66"/>
      <c r="P2450" s="70" t="str">
        <f t="shared" si="256"/>
        <v>R2 / J1</v>
      </c>
      <c r="Q2450" s="66"/>
      <c r="R2450" s="66"/>
      <c r="S2450" s="11" t="s">
        <v>6744</v>
      </c>
      <c r="T2450" s="11" t="s">
        <v>6744</v>
      </c>
      <c r="U2450" s="11" t="s">
        <v>6416</v>
      </c>
      <c r="V2450" s="59" t="s">
        <v>6416</v>
      </c>
      <c r="W2450" s="59" t="str">
        <f t="shared" si="252"/>
        <v>Construction</v>
      </c>
      <c r="X2450" s="11" t="s">
        <v>3927</v>
      </c>
      <c r="Y2450" s="32">
        <v>2</v>
      </c>
      <c r="Z2450" s="39">
        <v>45384</v>
      </c>
      <c r="AA2450" s="39">
        <v>45385</v>
      </c>
      <c r="AB2450" s="34">
        <v>839.77</v>
      </c>
    </row>
    <row r="2451" spans="1:28" x14ac:dyDescent="0.2">
      <c r="A2451" s="66" t="s">
        <v>3928</v>
      </c>
      <c r="B2451" s="11" t="s">
        <v>6416</v>
      </c>
      <c r="C2451" s="11" t="s">
        <v>6416</v>
      </c>
      <c r="D2451" s="62" t="s">
        <v>6449</v>
      </c>
      <c r="E2451" s="66"/>
      <c r="F2451" s="64" t="str">
        <f t="shared" si="253"/>
        <v>The Ring</v>
      </c>
      <c r="G2451" s="66"/>
      <c r="H2451" s="65" t="str">
        <f t="shared" si="254"/>
        <v>Level 00</v>
      </c>
      <c r="I2451" s="66"/>
      <c r="J2451" s="67" t="str">
        <f t="shared" si="250"/>
        <v>Zone R4</v>
      </c>
      <c r="K2451" s="66"/>
      <c r="L2451" s="68" t="str">
        <f t="shared" si="251"/>
        <v>R4 / C0</v>
      </c>
      <c r="M2451" s="66"/>
      <c r="N2451" s="69" t="str">
        <f t="shared" si="255"/>
        <v>S. DQ. L. - 2</v>
      </c>
      <c r="O2451" s="66"/>
      <c r="P2451" s="70" t="str">
        <f t="shared" si="256"/>
        <v>R2 / J1</v>
      </c>
      <c r="Q2451" s="66"/>
      <c r="R2451" s="66"/>
      <c r="S2451" s="11" t="s">
        <v>6744</v>
      </c>
      <c r="T2451" s="11" t="s">
        <v>6744</v>
      </c>
      <c r="U2451" s="11" t="s">
        <v>6416</v>
      </c>
      <c r="V2451" s="59" t="s">
        <v>6416</v>
      </c>
      <c r="W2451" s="59" t="str">
        <f t="shared" si="252"/>
        <v>Construction</v>
      </c>
      <c r="X2451" s="11" t="s">
        <v>3929</v>
      </c>
      <c r="Y2451" s="32">
        <v>2</v>
      </c>
      <c r="Z2451" s="39">
        <v>45384</v>
      </c>
      <c r="AA2451" s="39">
        <v>45385</v>
      </c>
      <c r="AB2451" s="34">
        <v>615.87</v>
      </c>
    </row>
    <row r="2452" spans="1:28" x14ac:dyDescent="0.2">
      <c r="A2452" s="63" t="s">
        <v>3930</v>
      </c>
      <c r="B2452" s="8" t="s">
        <v>6416</v>
      </c>
      <c r="C2452" s="8" t="s">
        <v>6416</v>
      </c>
      <c r="D2452" s="62" t="s">
        <v>6449</v>
      </c>
      <c r="E2452" s="63"/>
      <c r="F2452" s="64" t="str">
        <f t="shared" si="253"/>
        <v>The Ring</v>
      </c>
      <c r="G2452" s="63"/>
      <c r="H2452" s="65" t="str">
        <f t="shared" si="254"/>
        <v>Level 00</v>
      </c>
      <c r="I2452" s="63"/>
      <c r="J2452" s="67" t="str">
        <f t="shared" si="250"/>
        <v>Zone R4</v>
      </c>
      <c r="K2452" s="63"/>
      <c r="L2452" s="68" t="str">
        <f t="shared" si="251"/>
        <v>R4 / C0</v>
      </c>
      <c r="M2452" s="63"/>
      <c r="N2452" s="69" t="str">
        <f t="shared" si="255"/>
        <v>S. DQ. L. - 2</v>
      </c>
      <c r="O2452" s="63"/>
      <c r="P2452" s="70" t="str">
        <f t="shared" si="256"/>
        <v>R2 / J1</v>
      </c>
      <c r="Q2452" s="63"/>
      <c r="R2452" s="63"/>
      <c r="S2452" s="8" t="s">
        <v>6744</v>
      </c>
      <c r="T2452" s="8" t="s">
        <v>6744</v>
      </c>
      <c r="U2452" s="8" t="s">
        <v>6416</v>
      </c>
      <c r="V2452" s="59" t="s">
        <v>6416</v>
      </c>
      <c r="W2452" s="59" t="str">
        <f t="shared" si="252"/>
        <v>Construction</v>
      </c>
      <c r="X2452" s="8" t="s">
        <v>3931</v>
      </c>
      <c r="Y2452" s="23">
        <v>2</v>
      </c>
      <c r="Z2452" s="35">
        <v>45386</v>
      </c>
      <c r="AA2452" s="35">
        <v>45388</v>
      </c>
      <c r="AB2452" s="42">
        <v>1813.28</v>
      </c>
    </row>
    <row r="2453" spans="1:28" x14ac:dyDescent="0.2">
      <c r="A2453" s="69" t="s">
        <v>3367</v>
      </c>
      <c r="B2453" s="3" t="s">
        <v>6782</v>
      </c>
      <c r="C2453" s="3" t="s">
        <v>6571</v>
      </c>
      <c r="D2453" s="62" t="s">
        <v>6449</v>
      </c>
      <c r="E2453" s="92"/>
      <c r="F2453" s="64" t="str">
        <f t="shared" si="253"/>
        <v>The Ring</v>
      </c>
      <c r="G2453" s="92"/>
      <c r="H2453" s="65" t="str">
        <f t="shared" si="254"/>
        <v>Level 00</v>
      </c>
      <c r="I2453" s="92"/>
      <c r="J2453" s="67" t="str">
        <f t="shared" si="250"/>
        <v>Zone R4</v>
      </c>
      <c r="K2453" s="92"/>
      <c r="L2453" s="68" t="str">
        <f t="shared" si="251"/>
        <v>R4 / C0</v>
      </c>
      <c r="M2453" s="69" t="s">
        <v>3367</v>
      </c>
      <c r="N2453" s="69" t="str">
        <f t="shared" si="255"/>
        <v>2BS</v>
      </c>
      <c r="O2453" s="92"/>
      <c r="P2453" s="70" t="str">
        <f t="shared" si="256"/>
        <v>R2 / J1</v>
      </c>
      <c r="Q2453" s="92"/>
      <c r="R2453" s="92"/>
      <c r="S2453" s="3" t="s">
        <v>6571</v>
      </c>
      <c r="T2453" s="3" t="s">
        <v>6571</v>
      </c>
      <c r="U2453" s="3" t="s">
        <v>6571</v>
      </c>
      <c r="V2453" s="59" t="s">
        <v>3367</v>
      </c>
      <c r="W2453" s="59" t="str">
        <f t="shared" si="252"/>
        <v>Construction            2BS</v>
      </c>
      <c r="X2453" s="3"/>
      <c r="Y2453" s="49">
        <v>6</v>
      </c>
      <c r="Z2453" s="50">
        <v>45386</v>
      </c>
      <c r="AA2453" s="50">
        <v>45396</v>
      </c>
      <c r="AB2453" s="52">
        <v>14506.22</v>
      </c>
    </row>
    <row r="2454" spans="1:28" ht="25.5" x14ac:dyDescent="0.2">
      <c r="A2454" s="66" t="s">
        <v>3932</v>
      </c>
      <c r="B2454" s="11" t="s">
        <v>6416</v>
      </c>
      <c r="C2454" s="11" t="s">
        <v>6416</v>
      </c>
      <c r="D2454" s="62" t="s">
        <v>6449</v>
      </c>
      <c r="E2454" s="66"/>
      <c r="F2454" s="64" t="str">
        <f t="shared" si="253"/>
        <v>The Ring</v>
      </c>
      <c r="G2454" s="66"/>
      <c r="H2454" s="65" t="str">
        <f t="shared" si="254"/>
        <v>Level 00</v>
      </c>
      <c r="I2454" s="66"/>
      <c r="J2454" s="67" t="str">
        <f t="shared" si="250"/>
        <v>Zone R4</v>
      </c>
      <c r="K2454" s="66"/>
      <c r="L2454" s="68" t="str">
        <f t="shared" si="251"/>
        <v>R4 / C0</v>
      </c>
      <c r="M2454" s="66"/>
      <c r="N2454" s="69" t="str">
        <f t="shared" si="255"/>
        <v>2BS</v>
      </c>
      <c r="O2454" s="66"/>
      <c r="P2454" s="70" t="str">
        <f t="shared" si="256"/>
        <v>R2 / J1</v>
      </c>
      <c r="Q2454" s="66"/>
      <c r="R2454" s="66"/>
      <c r="S2454" s="11" t="s">
        <v>6571</v>
      </c>
      <c r="T2454" s="11" t="s">
        <v>6571</v>
      </c>
      <c r="U2454" s="11" t="s">
        <v>6416</v>
      </c>
      <c r="V2454" s="59" t="s">
        <v>6416</v>
      </c>
      <c r="W2454" s="59" t="str">
        <f t="shared" si="252"/>
        <v>Construction</v>
      </c>
      <c r="X2454" s="11" t="s">
        <v>3933</v>
      </c>
      <c r="Y2454" s="32">
        <v>4</v>
      </c>
      <c r="Z2454" s="39">
        <v>45386</v>
      </c>
      <c r="AA2454" s="39">
        <v>45390</v>
      </c>
      <c r="AB2454" s="48">
        <v>7772.32</v>
      </c>
    </row>
    <row r="2455" spans="1:28" x14ac:dyDescent="0.2">
      <c r="A2455" s="66" t="s">
        <v>3934</v>
      </c>
      <c r="B2455" s="11" t="s">
        <v>6416</v>
      </c>
      <c r="C2455" s="11" t="s">
        <v>6416</v>
      </c>
      <c r="D2455" s="62" t="s">
        <v>6449</v>
      </c>
      <c r="E2455" s="66"/>
      <c r="F2455" s="64" t="str">
        <f t="shared" si="253"/>
        <v>The Ring</v>
      </c>
      <c r="G2455" s="66"/>
      <c r="H2455" s="65" t="str">
        <f t="shared" si="254"/>
        <v>Level 00</v>
      </c>
      <c r="I2455" s="66"/>
      <c r="J2455" s="67" t="str">
        <f t="shared" si="250"/>
        <v>Zone R4</v>
      </c>
      <c r="K2455" s="66"/>
      <c r="L2455" s="68" t="str">
        <f t="shared" si="251"/>
        <v>R4 / C0</v>
      </c>
      <c r="M2455" s="66"/>
      <c r="N2455" s="69" t="str">
        <f t="shared" si="255"/>
        <v>2BS</v>
      </c>
      <c r="O2455" s="66"/>
      <c r="P2455" s="70" t="str">
        <f t="shared" si="256"/>
        <v>R2 / J1</v>
      </c>
      <c r="Q2455" s="66"/>
      <c r="R2455" s="66"/>
      <c r="S2455" s="11" t="s">
        <v>6571</v>
      </c>
      <c r="T2455" s="11" t="s">
        <v>6571</v>
      </c>
      <c r="U2455" s="11" t="s">
        <v>6416</v>
      </c>
      <c r="V2455" s="59" t="s">
        <v>6416</v>
      </c>
      <c r="W2455" s="59" t="str">
        <f t="shared" si="252"/>
        <v>Construction</v>
      </c>
      <c r="X2455" s="11" t="s">
        <v>3935</v>
      </c>
      <c r="Y2455" s="32">
        <v>4</v>
      </c>
      <c r="Z2455" s="39">
        <v>45386</v>
      </c>
      <c r="AA2455" s="39">
        <v>45390</v>
      </c>
      <c r="AB2455" s="48">
        <v>3464.99</v>
      </c>
    </row>
    <row r="2456" spans="1:28" x14ac:dyDescent="0.2">
      <c r="A2456" s="66" t="s">
        <v>3936</v>
      </c>
      <c r="B2456" s="11" t="s">
        <v>6416</v>
      </c>
      <c r="C2456" s="11" t="s">
        <v>6416</v>
      </c>
      <c r="D2456" s="62" t="s">
        <v>6449</v>
      </c>
      <c r="E2456" s="66"/>
      <c r="F2456" s="64" t="str">
        <f t="shared" si="253"/>
        <v>The Ring</v>
      </c>
      <c r="G2456" s="66"/>
      <c r="H2456" s="65" t="str">
        <f t="shared" si="254"/>
        <v>Level 00</v>
      </c>
      <c r="I2456" s="66"/>
      <c r="J2456" s="67" t="str">
        <f t="shared" si="250"/>
        <v>Zone R4</v>
      </c>
      <c r="K2456" s="66"/>
      <c r="L2456" s="68" t="str">
        <f t="shared" si="251"/>
        <v>R4 / C0</v>
      </c>
      <c r="M2456" s="66"/>
      <c r="N2456" s="69" t="str">
        <f t="shared" si="255"/>
        <v>2BS</v>
      </c>
      <c r="O2456" s="66"/>
      <c r="P2456" s="70" t="str">
        <f t="shared" si="256"/>
        <v>R2 / J1</v>
      </c>
      <c r="Q2456" s="66"/>
      <c r="R2456" s="66"/>
      <c r="S2456" s="11" t="s">
        <v>6571</v>
      </c>
      <c r="T2456" s="11" t="s">
        <v>6571</v>
      </c>
      <c r="U2456" s="11" t="s">
        <v>6416</v>
      </c>
      <c r="V2456" s="59" t="s">
        <v>6416</v>
      </c>
      <c r="W2456" s="59" t="str">
        <f t="shared" si="252"/>
        <v>Construction</v>
      </c>
      <c r="X2456" s="11" t="s">
        <v>3937</v>
      </c>
      <c r="Y2456" s="32">
        <v>2</v>
      </c>
      <c r="Z2456" s="39">
        <v>45389</v>
      </c>
      <c r="AA2456" s="39">
        <v>45390</v>
      </c>
      <c r="AB2456" s="34">
        <v>839.77</v>
      </c>
    </row>
    <row r="2457" spans="1:28" x14ac:dyDescent="0.2">
      <c r="A2457" s="66" t="s">
        <v>3938</v>
      </c>
      <c r="B2457" s="11" t="s">
        <v>6416</v>
      </c>
      <c r="C2457" s="11" t="s">
        <v>6416</v>
      </c>
      <c r="D2457" s="62" t="s">
        <v>6449</v>
      </c>
      <c r="E2457" s="66"/>
      <c r="F2457" s="64" t="str">
        <f t="shared" si="253"/>
        <v>The Ring</v>
      </c>
      <c r="G2457" s="66"/>
      <c r="H2457" s="65" t="str">
        <f t="shared" si="254"/>
        <v>Level 00</v>
      </c>
      <c r="I2457" s="66"/>
      <c r="J2457" s="67" t="str">
        <f t="shared" si="250"/>
        <v>Zone R4</v>
      </c>
      <c r="K2457" s="66"/>
      <c r="L2457" s="68" t="str">
        <f t="shared" si="251"/>
        <v>R4 / C0</v>
      </c>
      <c r="M2457" s="66"/>
      <c r="N2457" s="69" t="str">
        <f t="shared" si="255"/>
        <v>2BS</v>
      </c>
      <c r="O2457" s="66"/>
      <c r="P2457" s="70" t="str">
        <f t="shared" si="256"/>
        <v>R2 / J1</v>
      </c>
      <c r="Q2457" s="66"/>
      <c r="R2457" s="66"/>
      <c r="S2457" s="11" t="s">
        <v>6571</v>
      </c>
      <c r="T2457" s="11" t="s">
        <v>6571</v>
      </c>
      <c r="U2457" s="11" t="s">
        <v>6416</v>
      </c>
      <c r="V2457" s="59" t="s">
        <v>6416</v>
      </c>
      <c r="W2457" s="59" t="str">
        <f t="shared" si="252"/>
        <v>Construction</v>
      </c>
      <c r="X2457" s="11" t="s">
        <v>3939</v>
      </c>
      <c r="Y2457" s="32">
        <v>2</v>
      </c>
      <c r="Z2457" s="39">
        <v>45389</v>
      </c>
      <c r="AA2457" s="39">
        <v>45390</v>
      </c>
      <c r="AB2457" s="34">
        <v>615.87</v>
      </c>
    </row>
    <row r="2458" spans="1:28" x14ac:dyDescent="0.2">
      <c r="A2458" s="63" t="s">
        <v>3940</v>
      </c>
      <c r="B2458" s="8" t="s">
        <v>6416</v>
      </c>
      <c r="C2458" s="8" t="s">
        <v>6416</v>
      </c>
      <c r="D2458" s="62" t="s">
        <v>6449</v>
      </c>
      <c r="E2458" s="63"/>
      <c r="F2458" s="64" t="str">
        <f t="shared" si="253"/>
        <v>The Ring</v>
      </c>
      <c r="G2458" s="63"/>
      <c r="H2458" s="65" t="str">
        <f t="shared" si="254"/>
        <v>Level 00</v>
      </c>
      <c r="I2458" s="63"/>
      <c r="J2458" s="67" t="str">
        <f t="shared" si="250"/>
        <v>Zone R4</v>
      </c>
      <c r="K2458" s="63"/>
      <c r="L2458" s="68" t="str">
        <f t="shared" si="251"/>
        <v>R4 / C0</v>
      </c>
      <c r="M2458" s="63"/>
      <c r="N2458" s="69" t="str">
        <f t="shared" si="255"/>
        <v>2BS</v>
      </c>
      <c r="O2458" s="63"/>
      <c r="P2458" s="70" t="str">
        <f t="shared" si="256"/>
        <v>R2 / J1</v>
      </c>
      <c r="Q2458" s="63"/>
      <c r="R2458" s="63"/>
      <c r="S2458" s="8" t="s">
        <v>6571</v>
      </c>
      <c r="T2458" s="8" t="s">
        <v>6571</v>
      </c>
      <c r="U2458" s="8" t="s">
        <v>6416</v>
      </c>
      <c r="V2458" s="59" t="s">
        <v>6416</v>
      </c>
      <c r="W2458" s="59" t="str">
        <f t="shared" si="252"/>
        <v>Construction</v>
      </c>
      <c r="X2458" s="8" t="s">
        <v>3941</v>
      </c>
      <c r="Y2458" s="23">
        <v>2</v>
      </c>
      <c r="Z2458" s="35">
        <v>45391</v>
      </c>
      <c r="AA2458" s="35">
        <v>45396</v>
      </c>
      <c r="AB2458" s="42">
        <v>1813.28</v>
      </c>
    </row>
    <row r="2459" spans="1:28" x14ac:dyDescent="0.2">
      <c r="A2459" s="65" t="s">
        <v>1158</v>
      </c>
      <c r="B2459" s="10" t="s">
        <v>6644</v>
      </c>
      <c r="C2459" s="10" t="s">
        <v>6649</v>
      </c>
      <c r="D2459" s="62" t="s">
        <v>6449</v>
      </c>
      <c r="E2459" s="92"/>
      <c r="F2459" s="64" t="str">
        <f t="shared" si="253"/>
        <v>The Ring</v>
      </c>
      <c r="G2459" s="65" t="s">
        <v>1158</v>
      </c>
      <c r="H2459" s="65" t="str">
        <f t="shared" si="254"/>
        <v>Level 01</v>
      </c>
      <c r="I2459" s="92"/>
      <c r="J2459" s="67" t="str">
        <f t="shared" si="250"/>
        <v>Zone R4</v>
      </c>
      <c r="K2459" s="92"/>
      <c r="L2459" s="68" t="str">
        <f t="shared" si="251"/>
        <v>R4 / C0</v>
      </c>
      <c r="M2459" s="92"/>
      <c r="N2459" s="69" t="str">
        <f t="shared" si="255"/>
        <v>2BS</v>
      </c>
      <c r="O2459" s="92"/>
      <c r="P2459" s="70" t="str">
        <f t="shared" si="256"/>
        <v>R2 / J1</v>
      </c>
      <c r="Q2459" s="92"/>
      <c r="R2459" s="92"/>
      <c r="S2459" s="10" t="s">
        <v>6649</v>
      </c>
      <c r="T2459" s="10" t="s">
        <v>6649</v>
      </c>
      <c r="U2459" s="10" t="s">
        <v>6649</v>
      </c>
      <c r="V2459" s="59" t="s">
        <v>1158</v>
      </c>
      <c r="W2459" s="59" t="str">
        <f t="shared" si="252"/>
        <v>Construction      Level 01</v>
      </c>
      <c r="X2459" s="10"/>
      <c r="Y2459" s="29">
        <v>359</v>
      </c>
      <c r="Z2459" s="30">
        <v>45279</v>
      </c>
      <c r="AA2459" s="30">
        <v>45707</v>
      </c>
      <c r="AB2459" s="41">
        <v>1378062.46</v>
      </c>
    </row>
    <row r="2460" spans="1:28" x14ac:dyDescent="0.2">
      <c r="A2460" s="67" t="s">
        <v>3009</v>
      </c>
      <c r="B2460" s="12" t="s">
        <v>9887</v>
      </c>
      <c r="C2460" s="12" t="s">
        <v>6768</v>
      </c>
      <c r="D2460" s="62" t="s">
        <v>6449</v>
      </c>
      <c r="E2460" s="91"/>
      <c r="F2460" s="64" t="str">
        <f t="shared" si="253"/>
        <v>The Ring</v>
      </c>
      <c r="G2460" s="91"/>
      <c r="H2460" s="65" t="str">
        <f t="shared" si="254"/>
        <v>Level 01</v>
      </c>
      <c r="I2460" s="67" t="s">
        <v>3009</v>
      </c>
      <c r="J2460" s="67" t="str">
        <f t="shared" si="250"/>
        <v>Zone R2 (Mackup / Benchmark)</v>
      </c>
      <c r="K2460" s="91"/>
      <c r="L2460" s="68" t="str">
        <f t="shared" si="251"/>
        <v>R4 / C0</v>
      </c>
      <c r="M2460" s="91"/>
      <c r="N2460" s="69" t="str">
        <f t="shared" si="255"/>
        <v>2BS</v>
      </c>
      <c r="O2460" s="91"/>
      <c r="P2460" s="70" t="str">
        <f t="shared" si="256"/>
        <v>R2 / J1</v>
      </c>
      <c r="Q2460" s="91"/>
      <c r="R2460" s="91"/>
      <c r="S2460" s="12" t="s">
        <v>6768</v>
      </c>
      <c r="T2460" s="12" t="s">
        <v>6768</v>
      </c>
      <c r="U2460" s="12" t="s">
        <v>6768</v>
      </c>
      <c r="V2460" s="59" t="s">
        <v>3009</v>
      </c>
      <c r="W2460" s="59" t="str">
        <f t="shared" si="252"/>
        <v>Construction        Zone R2 (Mackup / Benchmark)</v>
      </c>
      <c r="X2460" s="12"/>
      <c r="Y2460" s="36">
        <v>14</v>
      </c>
      <c r="Z2460" s="37">
        <v>45279</v>
      </c>
      <c r="AA2460" s="37">
        <v>45294</v>
      </c>
      <c r="AB2460" s="46">
        <v>105075.22</v>
      </c>
    </row>
    <row r="2461" spans="1:28" x14ac:dyDescent="0.2">
      <c r="A2461" s="68" t="s">
        <v>3942</v>
      </c>
      <c r="B2461" s="2" t="s">
        <v>6768</v>
      </c>
      <c r="C2461" s="2" t="s">
        <v>6677</v>
      </c>
      <c r="D2461" s="62" t="s">
        <v>6449</v>
      </c>
      <c r="E2461" s="92"/>
      <c r="F2461" s="64" t="str">
        <f t="shared" si="253"/>
        <v>The Ring</v>
      </c>
      <c r="G2461" s="92"/>
      <c r="H2461" s="65" t="str">
        <f t="shared" si="254"/>
        <v>Level 01</v>
      </c>
      <c r="I2461" s="92"/>
      <c r="J2461" s="67" t="str">
        <f t="shared" si="250"/>
        <v>Zone R2 (Mackup / Benchmark)</v>
      </c>
      <c r="K2461" s="68" t="s">
        <v>3942</v>
      </c>
      <c r="L2461" s="68" t="str">
        <f t="shared" si="251"/>
        <v>R2 / J1</v>
      </c>
      <c r="M2461" s="92"/>
      <c r="N2461" s="69" t="str">
        <f t="shared" si="255"/>
        <v>2BS</v>
      </c>
      <c r="O2461" s="92"/>
      <c r="P2461" s="70" t="str">
        <f t="shared" si="256"/>
        <v>R2 / J1</v>
      </c>
      <c r="Q2461" s="92"/>
      <c r="R2461" s="92"/>
      <c r="S2461" s="2" t="s">
        <v>6677</v>
      </c>
      <c r="T2461" s="2" t="s">
        <v>6677</v>
      </c>
      <c r="U2461" s="2" t="s">
        <v>6677</v>
      </c>
      <c r="V2461" s="59" t="s">
        <v>3942</v>
      </c>
      <c r="W2461" s="59" t="str">
        <f t="shared" si="252"/>
        <v>Construction          R2 / J1</v>
      </c>
      <c r="X2461" s="2"/>
      <c r="Y2461" s="43">
        <v>14</v>
      </c>
      <c r="Z2461" s="44">
        <v>45279</v>
      </c>
      <c r="AA2461" s="44">
        <v>45294</v>
      </c>
      <c r="AB2461" s="47">
        <v>105075.22</v>
      </c>
    </row>
    <row r="2462" spans="1:28" x14ac:dyDescent="0.2">
      <c r="A2462" s="69" t="s">
        <v>1178</v>
      </c>
      <c r="B2462" s="3" t="s">
        <v>6677</v>
      </c>
      <c r="C2462" s="3" t="s">
        <v>6710</v>
      </c>
      <c r="D2462" s="62" t="s">
        <v>6449</v>
      </c>
      <c r="E2462" s="92"/>
      <c r="F2462" s="64" t="str">
        <f t="shared" si="253"/>
        <v>The Ring</v>
      </c>
      <c r="G2462" s="92"/>
      <c r="H2462" s="65" t="str">
        <f t="shared" si="254"/>
        <v>Level 01</v>
      </c>
      <c r="I2462" s="92"/>
      <c r="J2462" s="67" t="str">
        <f t="shared" si="250"/>
        <v>Zone R2 (Mackup / Benchmark)</v>
      </c>
      <c r="K2462" s="92"/>
      <c r="L2462" s="68" t="str">
        <f t="shared" si="251"/>
        <v>R2 / J1</v>
      </c>
      <c r="M2462" s="69" t="s">
        <v>1178</v>
      </c>
      <c r="N2462" s="69" t="str">
        <f t="shared" si="255"/>
        <v>S. K. L. - 1</v>
      </c>
      <c r="O2462" s="92"/>
      <c r="P2462" s="70" t="str">
        <f t="shared" si="256"/>
        <v>R2 / J1</v>
      </c>
      <c r="Q2462" s="92"/>
      <c r="R2462" s="92"/>
      <c r="S2462" s="3" t="s">
        <v>6710</v>
      </c>
      <c r="T2462" s="3" t="s">
        <v>6710</v>
      </c>
      <c r="U2462" s="3" t="s">
        <v>6710</v>
      </c>
      <c r="V2462" s="59" t="s">
        <v>1178</v>
      </c>
      <c r="W2462" s="59" t="str">
        <f t="shared" si="252"/>
        <v>Construction            S. K. L. - 1</v>
      </c>
      <c r="X2462" s="3"/>
      <c r="Y2462" s="49">
        <v>14</v>
      </c>
      <c r="Z2462" s="50">
        <v>45279</v>
      </c>
      <c r="AA2462" s="50">
        <v>45294</v>
      </c>
      <c r="AB2462" s="52">
        <v>13134.4</v>
      </c>
    </row>
    <row r="2463" spans="1:28" ht="25.5" x14ac:dyDescent="0.2">
      <c r="A2463" s="66" t="s">
        <v>3943</v>
      </c>
      <c r="B2463" s="11" t="s">
        <v>6416</v>
      </c>
      <c r="C2463" s="11" t="s">
        <v>6416</v>
      </c>
      <c r="D2463" s="62" t="s">
        <v>6449</v>
      </c>
      <c r="E2463" s="66"/>
      <c r="F2463" s="64" t="str">
        <f t="shared" si="253"/>
        <v>The Ring</v>
      </c>
      <c r="G2463" s="66"/>
      <c r="H2463" s="65" t="str">
        <f t="shared" si="254"/>
        <v>Level 01</v>
      </c>
      <c r="I2463" s="66"/>
      <c r="J2463" s="67" t="str">
        <f t="shared" si="250"/>
        <v>Zone R2 (Mackup / Benchmark)</v>
      </c>
      <c r="K2463" s="66"/>
      <c r="L2463" s="68" t="str">
        <f t="shared" si="251"/>
        <v>R2 / J1</v>
      </c>
      <c r="M2463" s="66"/>
      <c r="N2463" s="69" t="str">
        <f t="shared" si="255"/>
        <v>S. K. L. - 1</v>
      </c>
      <c r="O2463" s="66"/>
      <c r="P2463" s="70" t="str">
        <f t="shared" si="256"/>
        <v>R2 / J1</v>
      </c>
      <c r="Q2463" s="66"/>
      <c r="R2463" s="66"/>
      <c r="S2463" s="11" t="s">
        <v>6710</v>
      </c>
      <c r="T2463" s="11" t="s">
        <v>6710</v>
      </c>
      <c r="U2463" s="11" t="s">
        <v>6416</v>
      </c>
      <c r="V2463" s="59" t="s">
        <v>6416</v>
      </c>
      <c r="W2463" s="59" t="str">
        <f t="shared" si="252"/>
        <v>Construction</v>
      </c>
      <c r="X2463" s="11" t="s">
        <v>3944</v>
      </c>
      <c r="Y2463" s="32">
        <v>10</v>
      </c>
      <c r="Z2463" s="39">
        <v>45279</v>
      </c>
      <c r="AA2463" s="39">
        <v>45290</v>
      </c>
      <c r="AB2463" s="48">
        <v>6995.08</v>
      </c>
    </row>
    <row r="2464" spans="1:28" x14ac:dyDescent="0.2">
      <c r="A2464" s="66" t="s">
        <v>3945</v>
      </c>
      <c r="B2464" s="11" t="s">
        <v>6416</v>
      </c>
      <c r="C2464" s="11" t="s">
        <v>6416</v>
      </c>
      <c r="D2464" s="62" t="s">
        <v>6449</v>
      </c>
      <c r="E2464" s="66"/>
      <c r="F2464" s="64" t="str">
        <f t="shared" si="253"/>
        <v>The Ring</v>
      </c>
      <c r="G2464" s="66"/>
      <c r="H2464" s="65" t="str">
        <f t="shared" si="254"/>
        <v>Level 01</v>
      </c>
      <c r="I2464" s="66"/>
      <c r="J2464" s="67" t="str">
        <f t="shared" si="250"/>
        <v>Zone R2 (Mackup / Benchmark)</v>
      </c>
      <c r="K2464" s="66"/>
      <c r="L2464" s="68" t="str">
        <f t="shared" si="251"/>
        <v>R2 / J1</v>
      </c>
      <c r="M2464" s="66"/>
      <c r="N2464" s="69" t="str">
        <f t="shared" si="255"/>
        <v>S. K. L. - 1</v>
      </c>
      <c r="O2464" s="66"/>
      <c r="P2464" s="70" t="str">
        <f t="shared" si="256"/>
        <v>R2 / J1</v>
      </c>
      <c r="Q2464" s="66"/>
      <c r="R2464" s="66"/>
      <c r="S2464" s="11" t="s">
        <v>6710</v>
      </c>
      <c r="T2464" s="11" t="s">
        <v>6710</v>
      </c>
      <c r="U2464" s="11" t="s">
        <v>6416</v>
      </c>
      <c r="V2464" s="59" t="s">
        <v>6416</v>
      </c>
      <c r="W2464" s="59" t="str">
        <f t="shared" si="252"/>
        <v>Construction</v>
      </c>
      <c r="X2464" s="11" t="s">
        <v>3946</v>
      </c>
      <c r="Y2464" s="32">
        <v>10</v>
      </c>
      <c r="Z2464" s="39">
        <v>45279</v>
      </c>
      <c r="AA2464" s="39">
        <v>45290</v>
      </c>
      <c r="AB2464" s="48">
        <v>3118.49</v>
      </c>
    </row>
    <row r="2465" spans="1:28" x14ac:dyDescent="0.2">
      <c r="A2465" s="66" t="s">
        <v>3947</v>
      </c>
      <c r="B2465" s="11" t="s">
        <v>6416</v>
      </c>
      <c r="C2465" s="11" t="s">
        <v>6416</v>
      </c>
      <c r="D2465" s="62" t="s">
        <v>6449</v>
      </c>
      <c r="E2465" s="66"/>
      <c r="F2465" s="64" t="str">
        <f t="shared" si="253"/>
        <v>The Ring</v>
      </c>
      <c r="G2465" s="66"/>
      <c r="H2465" s="65" t="str">
        <f t="shared" si="254"/>
        <v>Level 01</v>
      </c>
      <c r="I2465" s="66"/>
      <c r="J2465" s="67" t="str">
        <f t="shared" si="250"/>
        <v>Zone R2 (Mackup / Benchmark)</v>
      </c>
      <c r="K2465" s="66"/>
      <c r="L2465" s="68" t="str">
        <f t="shared" si="251"/>
        <v>R2 / J1</v>
      </c>
      <c r="M2465" s="66"/>
      <c r="N2465" s="69" t="str">
        <f t="shared" si="255"/>
        <v>S. K. L. - 1</v>
      </c>
      <c r="O2465" s="66"/>
      <c r="P2465" s="70" t="str">
        <f t="shared" si="256"/>
        <v>R2 / J1</v>
      </c>
      <c r="Q2465" s="66"/>
      <c r="R2465" s="66"/>
      <c r="S2465" s="11" t="s">
        <v>6710</v>
      </c>
      <c r="T2465" s="11" t="s">
        <v>6710</v>
      </c>
      <c r="U2465" s="11" t="s">
        <v>6416</v>
      </c>
      <c r="V2465" s="59" t="s">
        <v>6416</v>
      </c>
      <c r="W2465" s="59" t="str">
        <f t="shared" si="252"/>
        <v>Construction</v>
      </c>
      <c r="X2465" s="11" t="s">
        <v>3948</v>
      </c>
      <c r="Y2465" s="32">
        <v>10</v>
      </c>
      <c r="Z2465" s="39">
        <v>45279</v>
      </c>
      <c r="AA2465" s="39">
        <v>45290</v>
      </c>
      <c r="AB2465" s="34">
        <v>795.57</v>
      </c>
    </row>
    <row r="2466" spans="1:28" x14ac:dyDescent="0.2">
      <c r="A2466" s="66" t="s">
        <v>3949</v>
      </c>
      <c r="B2466" s="11" t="s">
        <v>6416</v>
      </c>
      <c r="C2466" s="11" t="s">
        <v>6416</v>
      </c>
      <c r="D2466" s="62" t="s">
        <v>6449</v>
      </c>
      <c r="E2466" s="66"/>
      <c r="F2466" s="64" t="str">
        <f t="shared" si="253"/>
        <v>The Ring</v>
      </c>
      <c r="G2466" s="66"/>
      <c r="H2466" s="65" t="str">
        <f t="shared" si="254"/>
        <v>Level 01</v>
      </c>
      <c r="I2466" s="66"/>
      <c r="J2466" s="67" t="str">
        <f t="shared" ref="J2466:J2529" si="257">IF(I2466="",J2465,TRIM(I2466))</f>
        <v>Zone R2 (Mackup / Benchmark)</v>
      </c>
      <c r="K2466" s="66"/>
      <c r="L2466" s="68" t="str">
        <f t="shared" si="251"/>
        <v>R2 / J1</v>
      </c>
      <c r="M2466" s="66"/>
      <c r="N2466" s="69" t="str">
        <f t="shared" si="255"/>
        <v>S. K. L. - 1</v>
      </c>
      <c r="O2466" s="66"/>
      <c r="P2466" s="70" t="str">
        <f t="shared" si="256"/>
        <v>R2 / J1</v>
      </c>
      <c r="Q2466" s="66"/>
      <c r="R2466" s="66"/>
      <c r="S2466" s="11" t="s">
        <v>6710</v>
      </c>
      <c r="T2466" s="11" t="s">
        <v>6710</v>
      </c>
      <c r="U2466" s="11" t="s">
        <v>6416</v>
      </c>
      <c r="V2466" s="59" t="s">
        <v>6416</v>
      </c>
      <c r="W2466" s="59" t="str">
        <f t="shared" si="252"/>
        <v>Construction</v>
      </c>
      <c r="X2466" s="11" t="s">
        <v>3950</v>
      </c>
      <c r="Y2466" s="32">
        <v>10</v>
      </c>
      <c r="Z2466" s="39">
        <v>45279</v>
      </c>
      <c r="AA2466" s="39">
        <v>45290</v>
      </c>
      <c r="AB2466" s="34">
        <v>583.46</v>
      </c>
    </row>
    <row r="2467" spans="1:28" x14ac:dyDescent="0.2">
      <c r="A2467" s="63" t="s">
        <v>3951</v>
      </c>
      <c r="B2467" s="8" t="s">
        <v>6416</v>
      </c>
      <c r="C2467" s="8" t="s">
        <v>6416</v>
      </c>
      <c r="D2467" s="62" t="s">
        <v>6449</v>
      </c>
      <c r="E2467" s="63"/>
      <c r="F2467" s="64" t="str">
        <f t="shared" si="253"/>
        <v>The Ring</v>
      </c>
      <c r="G2467" s="63"/>
      <c r="H2467" s="65" t="str">
        <f t="shared" si="254"/>
        <v>Level 01</v>
      </c>
      <c r="I2467" s="63"/>
      <c r="J2467" s="67" t="str">
        <f t="shared" si="257"/>
        <v>Zone R2 (Mackup / Benchmark)</v>
      </c>
      <c r="K2467" s="63"/>
      <c r="L2467" s="68" t="str">
        <f t="shared" si="251"/>
        <v>R2 / J1</v>
      </c>
      <c r="M2467" s="63"/>
      <c r="N2467" s="69" t="str">
        <f t="shared" si="255"/>
        <v>S. K. L. - 1</v>
      </c>
      <c r="O2467" s="63"/>
      <c r="P2467" s="70" t="str">
        <f t="shared" si="256"/>
        <v>R2 / J1</v>
      </c>
      <c r="Q2467" s="63"/>
      <c r="R2467" s="63"/>
      <c r="S2467" s="8" t="s">
        <v>6710</v>
      </c>
      <c r="T2467" s="8" t="s">
        <v>6710</v>
      </c>
      <c r="U2467" s="8" t="s">
        <v>6416</v>
      </c>
      <c r="V2467" s="59" t="s">
        <v>6416</v>
      </c>
      <c r="W2467" s="59" t="str">
        <f t="shared" si="252"/>
        <v>Construction</v>
      </c>
      <c r="X2467" s="8" t="s">
        <v>3952</v>
      </c>
      <c r="Y2467" s="23">
        <v>4</v>
      </c>
      <c r="Z2467" s="35">
        <v>45291</v>
      </c>
      <c r="AA2467" s="35">
        <v>45294</v>
      </c>
      <c r="AB2467" s="42">
        <v>1641.8</v>
      </c>
    </row>
    <row r="2468" spans="1:28" x14ac:dyDescent="0.2">
      <c r="A2468" s="69" t="s">
        <v>1189</v>
      </c>
      <c r="B2468" s="3" t="s">
        <v>6677</v>
      </c>
      <c r="C2468" s="3" t="s">
        <v>6711</v>
      </c>
      <c r="D2468" s="62" t="s">
        <v>6449</v>
      </c>
      <c r="E2468" s="92"/>
      <c r="F2468" s="64" t="str">
        <f t="shared" si="253"/>
        <v>The Ring</v>
      </c>
      <c r="G2468" s="92"/>
      <c r="H2468" s="65" t="str">
        <f t="shared" si="254"/>
        <v>Level 01</v>
      </c>
      <c r="I2468" s="92"/>
      <c r="J2468" s="67" t="str">
        <f t="shared" si="257"/>
        <v>Zone R2 (Mackup / Benchmark)</v>
      </c>
      <c r="K2468" s="92"/>
      <c r="L2468" s="68" t="str">
        <f t="shared" ref="L2468:L2531" si="258">IF(K2468="",L2467,TRIM(K2468))</f>
        <v>R2 / J1</v>
      </c>
      <c r="M2468" s="69" t="s">
        <v>1189</v>
      </c>
      <c r="N2468" s="69" t="str">
        <f t="shared" si="255"/>
        <v>S. K. L. - 2</v>
      </c>
      <c r="O2468" s="92"/>
      <c r="P2468" s="70" t="str">
        <f t="shared" si="256"/>
        <v>R2 / J1</v>
      </c>
      <c r="Q2468" s="92"/>
      <c r="R2468" s="92"/>
      <c r="S2468" s="3" t="s">
        <v>6711</v>
      </c>
      <c r="T2468" s="3" t="s">
        <v>6711</v>
      </c>
      <c r="U2468" s="3" t="s">
        <v>6711</v>
      </c>
      <c r="V2468" s="59" t="s">
        <v>1189</v>
      </c>
      <c r="W2468" s="59" t="str">
        <f t="shared" si="252"/>
        <v>Construction            S. K. L. - 2</v>
      </c>
      <c r="X2468" s="3"/>
      <c r="Y2468" s="49">
        <v>14</v>
      </c>
      <c r="Z2468" s="50">
        <v>45279</v>
      </c>
      <c r="AA2468" s="50">
        <v>45294</v>
      </c>
      <c r="AB2468" s="52">
        <v>13134.4</v>
      </c>
    </row>
    <row r="2469" spans="1:28" ht="25.5" x14ac:dyDescent="0.2">
      <c r="A2469" s="66" t="s">
        <v>3953</v>
      </c>
      <c r="B2469" s="11" t="s">
        <v>6416</v>
      </c>
      <c r="C2469" s="11" t="s">
        <v>6416</v>
      </c>
      <c r="D2469" s="62" t="s">
        <v>6449</v>
      </c>
      <c r="E2469" s="66"/>
      <c r="F2469" s="64" t="str">
        <f t="shared" si="253"/>
        <v>The Ring</v>
      </c>
      <c r="G2469" s="66"/>
      <c r="H2469" s="65" t="str">
        <f t="shared" si="254"/>
        <v>Level 01</v>
      </c>
      <c r="I2469" s="66"/>
      <c r="J2469" s="67" t="str">
        <f t="shared" si="257"/>
        <v>Zone R2 (Mackup / Benchmark)</v>
      </c>
      <c r="K2469" s="66"/>
      <c r="L2469" s="68" t="str">
        <f t="shared" si="258"/>
        <v>R2 / J1</v>
      </c>
      <c r="M2469" s="66"/>
      <c r="N2469" s="69" t="str">
        <f t="shared" si="255"/>
        <v>S. K. L. - 2</v>
      </c>
      <c r="O2469" s="66"/>
      <c r="P2469" s="70" t="str">
        <f t="shared" si="256"/>
        <v>R2 / J1</v>
      </c>
      <c r="Q2469" s="66"/>
      <c r="R2469" s="66"/>
      <c r="S2469" s="11" t="s">
        <v>6711</v>
      </c>
      <c r="T2469" s="11" t="s">
        <v>6711</v>
      </c>
      <c r="U2469" s="11" t="s">
        <v>6416</v>
      </c>
      <c r="V2469" s="59" t="s">
        <v>6416</v>
      </c>
      <c r="W2469" s="59" t="str">
        <f t="shared" si="252"/>
        <v>Construction</v>
      </c>
      <c r="X2469" s="11" t="s">
        <v>3954</v>
      </c>
      <c r="Y2469" s="32">
        <v>10</v>
      </c>
      <c r="Z2469" s="39">
        <v>45279</v>
      </c>
      <c r="AA2469" s="39">
        <v>45290</v>
      </c>
      <c r="AB2469" s="48">
        <v>6995.08</v>
      </c>
    </row>
    <row r="2470" spans="1:28" x14ac:dyDescent="0.2">
      <c r="A2470" s="66" t="s">
        <v>3955</v>
      </c>
      <c r="B2470" s="11" t="s">
        <v>6416</v>
      </c>
      <c r="C2470" s="11" t="s">
        <v>6416</v>
      </c>
      <c r="D2470" s="62" t="s">
        <v>6449</v>
      </c>
      <c r="E2470" s="66"/>
      <c r="F2470" s="64" t="str">
        <f t="shared" si="253"/>
        <v>The Ring</v>
      </c>
      <c r="G2470" s="66"/>
      <c r="H2470" s="65" t="str">
        <f t="shared" si="254"/>
        <v>Level 01</v>
      </c>
      <c r="I2470" s="66"/>
      <c r="J2470" s="67" t="str">
        <f t="shared" si="257"/>
        <v>Zone R2 (Mackup / Benchmark)</v>
      </c>
      <c r="K2470" s="66"/>
      <c r="L2470" s="68" t="str">
        <f t="shared" si="258"/>
        <v>R2 / J1</v>
      </c>
      <c r="M2470" s="66"/>
      <c r="N2470" s="69" t="str">
        <f t="shared" si="255"/>
        <v>S. K. L. - 2</v>
      </c>
      <c r="O2470" s="66"/>
      <c r="P2470" s="70" t="str">
        <f t="shared" si="256"/>
        <v>R2 / J1</v>
      </c>
      <c r="Q2470" s="66"/>
      <c r="R2470" s="66"/>
      <c r="S2470" s="11" t="s">
        <v>6711</v>
      </c>
      <c r="T2470" s="11" t="s">
        <v>6711</v>
      </c>
      <c r="U2470" s="11" t="s">
        <v>6416</v>
      </c>
      <c r="V2470" s="59" t="s">
        <v>6416</v>
      </c>
      <c r="W2470" s="59" t="str">
        <f t="shared" si="252"/>
        <v>Construction</v>
      </c>
      <c r="X2470" s="11" t="s">
        <v>3956</v>
      </c>
      <c r="Y2470" s="32">
        <v>10</v>
      </c>
      <c r="Z2470" s="39">
        <v>45279</v>
      </c>
      <c r="AA2470" s="39">
        <v>45290</v>
      </c>
      <c r="AB2470" s="48">
        <v>3118.49</v>
      </c>
    </row>
    <row r="2471" spans="1:28" x14ac:dyDescent="0.2">
      <c r="A2471" s="66" t="s">
        <v>3957</v>
      </c>
      <c r="B2471" s="11" t="s">
        <v>6416</v>
      </c>
      <c r="C2471" s="11" t="s">
        <v>6416</v>
      </c>
      <c r="D2471" s="62" t="s">
        <v>6449</v>
      </c>
      <c r="E2471" s="66"/>
      <c r="F2471" s="64" t="str">
        <f t="shared" si="253"/>
        <v>The Ring</v>
      </c>
      <c r="G2471" s="66"/>
      <c r="H2471" s="65" t="str">
        <f t="shared" si="254"/>
        <v>Level 01</v>
      </c>
      <c r="I2471" s="66"/>
      <c r="J2471" s="67" t="str">
        <f t="shared" si="257"/>
        <v>Zone R2 (Mackup / Benchmark)</v>
      </c>
      <c r="K2471" s="66"/>
      <c r="L2471" s="68" t="str">
        <f t="shared" si="258"/>
        <v>R2 / J1</v>
      </c>
      <c r="M2471" s="66"/>
      <c r="N2471" s="69" t="str">
        <f t="shared" si="255"/>
        <v>S. K. L. - 2</v>
      </c>
      <c r="O2471" s="66"/>
      <c r="P2471" s="70" t="str">
        <f t="shared" si="256"/>
        <v>R2 / J1</v>
      </c>
      <c r="Q2471" s="66"/>
      <c r="R2471" s="66"/>
      <c r="S2471" s="11" t="s">
        <v>6711</v>
      </c>
      <c r="T2471" s="11" t="s">
        <v>6711</v>
      </c>
      <c r="U2471" s="11" t="s">
        <v>6416</v>
      </c>
      <c r="V2471" s="59" t="s">
        <v>6416</v>
      </c>
      <c r="W2471" s="59" t="str">
        <f t="shared" si="252"/>
        <v>Construction</v>
      </c>
      <c r="X2471" s="11" t="s">
        <v>3958</v>
      </c>
      <c r="Y2471" s="32">
        <v>10</v>
      </c>
      <c r="Z2471" s="39">
        <v>45279</v>
      </c>
      <c r="AA2471" s="39">
        <v>45290</v>
      </c>
      <c r="AB2471" s="34">
        <v>795.57</v>
      </c>
    </row>
    <row r="2472" spans="1:28" x14ac:dyDescent="0.2">
      <c r="A2472" s="66" t="s">
        <v>3959</v>
      </c>
      <c r="B2472" s="11" t="s">
        <v>6416</v>
      </c>
      <c r="C2472" s="11" t="s">
        <v>6416</v>
      </c>
      <c r="D2472" s="62" t="s">
        <v>6449</v>
      </c>
      <c r="E2472" s="66"/>
      <c r="F2472" s="64" t="str">
        <f t="shared" si="253"/>
        <v>The Ring</v>
      </c>
      <c r="G2472" s="66"/>
      <c r="H2472" s="65" t="str">
        <f t="shared" si="254"/>
        <v>Level 01</v>
      </c>
      <c r="I2472" s="66"/>
      <c r="J2472" s="67" t="str">
        <f t="shared" si="257"/>
        <v>Zone R2 (Mackup / Benchmark)</v>
      </c>
      <c r="K2472" s="66"/>
      <c r="L2472" s="68" t="str">
        <f t="shared" si="258"/>
        <v>R2 / J1</v>
      </c>
      <c r="M2472" s="66"/>
      <c r="N2472" s="69" t="str">
        <f t="shared" si="255"/>
        <v>S. K. L. - 2</v>
      </c>
      <c r="O2472" s="66"/>
      <c r="P2472" s="70" t="str">
        <f t="shared" si="256"/>
        <v>R2 / J1</v>
      </c>
      <c r="Q2472" s="66"/>
      <c r="R2472" s="66"/>
      <c r="S2472" s="11" t="s">
        <v>6711</v>
      </c>
      <c r="T2472" s="11" t="s">
        <v>6711</v>
      </c>
      <c r="U2472" s="11" t="s">
        <v>6416</v>
      </c>
      <c r="V2472" s="59" t="s">
        <v>6416</v>
      </c>
      <c r="W2472" s="59" t="str">
        <f t="shared" si="252"/>
        <v>Construction</v>
      </c>
      <c r="X2472" s="11" t="s">
        <v>3960</v>
      </c>
      <c r="Y2472" s="32">
        <v>10</v>
      </c>
      <c r="Z2472" s="39">
        <v>45279</v>
      </c>
      <c r="AA2472" s="39">
        <v>45290</v>
      </c>
      <c r="AB2472" s="34">
        <v>583.46</v>
      </c>
    </row>
    <row r="2473" spans="1:28" x14ac:dyDescent="0.2">
      <c r="A2473" s="63" t="s">
        <v>3961</v>
      </c>
      <c r="B2473" s="8" t="s">
        <v>6416</v>
      </c>
      <c r="C2473" s="8" t="s">
        <v>6416</v>
      </c>
      <c r="D2473" s="62" t="s">
        <v>6449</v>
      </c>
      <c r="E2473" s="63"/>
      <c r="F2473" s="64" t="str">
        <f t="shared" si="253"/>
        <v>The Ring</v>
      </c>
      <c r="G2473" s="63"/>
      <c r="H2473" s="65" t="str">
        <f t="shared" si="254"/>
        <v>Level 01</v>
      </c>
      <c r="I2473" s="63"/>
      <c r="J2473" s="67" t="str">
        <f t="shared" si="257"/>
        <v>Zone R2 (Mackup / Benchmark)</v>
      </c>
      <c r="K2473" s="63"/>
      <c r="L2473" s="68" t="str">
        <f t="shared" si="258"/>
        <v>R2 / J1</v>
      </c>
      <c r="M2473" s="63"/>
      <c r="N2473" s="69" t="str">
        <f t="shared" si="255"/>
        <v>S. K. L. - 2</v>
      </c>
      <c r="O2473" s="63"/>
      <c r="P2473" s="70" t="str">
        <f t="shared" si="256"/>
        <v>R2 / J1</v>
      </c>
      <c r="Q2473" s="63"/>
      <c r="R2473" s="63"/>
      <c r="S2473" s="8" t="s">
        <v>6711</v>
      </c>
      <c r="T2473" s="8" t="s">
        <v>6711</v>
      </c>
      <c r="U2473" s="8" t="s">
        <v>6416</v>
      </c>
      <c r="V2473" s="59" t="s">
        <v>6416</v>
      </c>
      <c r="W2473" s="59" t="str">
        <f t="shared" si="252"/>
        <v>Construction</v>
      </c>
      <c r="X2473" s="8" t="s">
        <v>3962</v>
      </c>
      <c r="Y2473" s="23">
        <v>4</v>
      </c>
      <c r="Z2473" s="35">
        <v>45291</v>
      </c>
      <c r="AA2473" s="35">
        <v>45294</v>
      </c>
      <c r="AB2473" s="42">
        <v>1641.8</v>
      </c>
    </row>
    <row r="2474" spans="1:28" x14ac:dyDescent="0.2">
      <c r="A2474" s="69" t="s">
        <v>2027</v>
      </c>
      <c r="B2474" s="3" t="s">
        <v>6677</v>
      </c>
      <c r="C2474" s="3" t="s">
        <v>6741</v>
      </c>
      <c r="D2474" s="62" t="s">
        <v>6449</v>
      </c>
      <c r="E2474" s="92"/>
      <c r="F2474" s="64" t="str">
        <f t="shared" si="253"/>
        <v>The Ring</v>
      </c>
      <c r="G2474" s="92"/>
      <c r="H2474" s="65" t="str">
        <f t="shared" si="254"/>
        <v>Level 01</v>
      </c>
      <c r="I2474" s="92"/>
      <c r="J2474" s="67" t="str">
        <f t="shared" si="257"/>
        <v>Zone R2 (Mackup / Benchmark)</v>
      </c>
      <c r="K2474" s="92"/>
      <c r="L2474" s="68" t="str">
        <f t="shared" si="258"/>
        <v>R2 / J1</v>
      </c>
      <c r="M2474" s="69" t="s">
        <v>2027</v>
      </c>
      <c r="N2474" s="69" t="str">
        <f t="shared" si="255"/>
        <v>S. K. L. - 3</v>
      </c>
      <c r="O2474" s="92"/>
      <c r="P2474" s="70" t="str">
        <f t="shared" si="256"/>
        <v>R2 / J1</v>
      </c>
      <c r="Q2474" s="92"/>
      <c r="R2474" s="92"/>
      <c r="S2474" s="3" t="s">
        <v>6741</v>
      </c>
      <c r="T2474" s="3" t="s">
        <v>6741</v>
      </c>
      <c r="U2474" s="3" t="s">
        <v>6741</v>
      </c>
      <c r="V2474" s="59" t="s">
        <v>2027</v>
      </c>
      <c r="W2474" s="59" t="str">
        <f t="shared" si="252"/>
        <v>Construction            S. K. L. - 3</v>
      </c>
      <c r="X2474" s="3"/>
      <c r="Y2474" s="49">
        <v>14</v>
      </c>
      <c r="Z2474" s="50">
        <v>45279</v>
      </c>
      <c r="AA2474" s="50">
        <v>45294</v>
      </c>
      <c r="AB2474" s="52">
        <v>13134.4</v>
      </c>
    </row>
    <row r="2475" spans="1:28" ht="25.5" x14ac:dyDescent="0.2">
      <c r="A2475" s="66" t="s">
        <v>3963</v>
      </c>
      <c r="B2475" s="11" t="s">
        <v>6416</v>
      </c>
      <c r="C2475" s="11" t="s">
        <v>6416</v>
      </c>
      <c r="D2475" s="62" t="s">
        <v>6449</v>
      </c>
      <c r="E2475" s="66"/>
      <c r="F2475" s="64" t="str">
        <f t="shared" si="253"/>
        <v>The Ring</v>
      </c>
      <c r="G2475" s="66"/>
      <c r="H2475" s="65" t="str">
        <f t="shared" si="254"/>
        <v>Level 01</v>
      </c>
      <c r="I2475" s="66"/>
      <c r="J2475" s="67" t="str">
        <f t="shared" si="257"/>
        <v>Zone R2 (Mackup / Benchmark)</v>
      </c>
      <c r="K2475" s="66"/>
      <c r="L2475" s="68" t="str">
        <f t="shared" si="258"/>
        <v>R2 / J1</v>
      </c>
      <c r="M2475" s="66"/>
      <c r="N2475" s="69" t="str">
        <f t="shared" si="255"/>
        <v>S. K. L. - 3</v>
      </c>
      <c r="O2475" s="66"/>
      <c r="P2475" s="70" t="str">
        <f t="shared" si="256"/>
        <v>R2 / J1</v>
      </c>
      <c r="Q2475" s="66"/>
      <c r="R2475" s="66"/>
      <c r="S2475" s="11" t="s">
        <v>6741</v>
      </c>
      <c r="T2475" s="11" t="s">
        <v>6741</v>
      </c>
      <c r="U2475" s="11" t="s">
        <v>6416</v>
      </c>
      <c r="V2475" s="59" t="s">
        <v>6416</v>
      </c>
      <c r="W2475" s="59" t="str">
        <f t="shared" si="252"/>
        <v>Construction</v>
      </c>
      <c r="X2475" s="11" t="s">
        <v>3964</v>
      </c>
      <c r="Y2475" s="32">
        <v>10</v>
      </c>
      <c r="Z2475" s="39">
        <v>45279</v>
      </c>
      <c r="AA2475" s="39">
        <v>45290</v>
      </c>
      <c r="AB2475" s="48">
        <v>6995.08</v>
      </c>
    </row>
    <row r="2476" spans="1:28" x14ac:dyDescent="0.2">
      <c r="A2476" s="66" t="s">
        <v>3965</v>
      </c>
      <c r="B2476" s="11" t="s">
        <v>6416</v>
      </c>
      <c r="C2476" s="11" t="s">
        <v>6416</v>
      </c>
      <c r="D2476" s="62" t="s">
        <v>6449</v>
      </c>
      <c r="E2476" s="66"/>
      <c r="F2476" s="64" t="str">
        <f t="shared" si="253"/>
        <v>The Ring</v>
      </c>
      <c r="G2476" s="66"/>
      <c r="H2476" s="65" t="str">
        <f t="shared" si="254"/>
        <v>Level 01</v>
      </c>
      <c r="I2476" s="66"/>
      <c r="J2476" s="67" t="str">
        <f t="shared" si="257"/>
        <v>Zone R2 (Mackup / Benchmark)</v>
      </c>
      <c r="K2476" s="66"/>
      <c r="L2476" s="68" t="str">
        <f t="shared" si="258"/>
        <v>R2 / J1</v>
      </c>
      <c r="M2476" s="66"/>
      <c r="N2476" s="69" t="str">
        <f t="shared" si="255"/>
        <v>S. K. L. - 3</v>
      </c>
      <c r="O2476" s="66"/>
      <c r="P2476" s="70" t="str">
        <f t="shared" si="256"/>
        <v>R2 / J1</v>
      </c>
      <c r="Q2476" s="66"/>
      <c r="R2476" s="66"/>
      <c r="S2476" s="11" t="s">
        <v>6741</v>
      </c>
      <c r="T2476" s="11" t="s">
        <v>6741</v>
      </c>
      <c r="U2476" s="11" t="s">
        <v>6416</v>
      </c>
      <c r="V2476" s="59" t="s">
        <v>6416</v>
      </c>
      <c r="W2476" s="59" t="str">
        <f t="shared" si="252"/>
        <v>Construction</v>
      </c>
      <c r="X2476" s="11" t="s">
        <v>3966</v>
      </c>
      <c r="Y2476" s="32">
        <v>10</v>
      </c>
      <c r="Z2476" s="39">
        <v>45279</v>
      </c>
      <c r="AA2476" s="39">
        <v>45290</v>
      </c>
      <c r="AB2476" s="48">
        <v>3118.49</v>
      </c>
    </row>
    <row r="2477" spans="1:28" x14ac:dyDescent="0.2">
      <c r="A2477" s="66" t="s">
        <v>3967</v>
      </c>
      <c r="B2477" s="11" t="s">
        <v>6416</v>
      </c>
      <c r="C2477" s="11" t="s">
        <v>6416</v>
      </c>
      <c r="D2477" s="62" t="s">
        <v>6449</v>
      </c>
      <c r="E2477" s="66"/>
      <c r="F2477" s="64" t="str">
        <f t="shared" si="253"/>
        <v>The Ring</v>
      </c>
      <c r="G2477" s="66"/>
      <c r="H2477" s="65" t="str">
        <f t="shared" si="254"/>
        <v>Level 01</v>
      </c>
      <c r="I2477" s="66"/>
      <c r="J2477" s="67" t="str">
        <f t="shared" si="257"/>
        <v>Zone R2 (Mackup / Benchmark)</v>
      </c>
      <c r="K2477" s="66"/>
      <c r="L2477" s="68" t="str">
        <f t="shared" si="258"/>
        <v>R2 / J1</v>
      </c>
      <c r="M2477" s="66"/>
      <c r="N2477" s="69" t="str">
        <f t="shared" si="255"/>
        <v>S. K. L. - 3</v>
      </c>
      <c r="O2477" s="66"/>
      <c r="P2477" s="70" t="str">
        <f t="shared" si="256"/>
        <v>R2 / J1</v>
      </c>
      <c r="Q2477" s="66"/>
      <c r="R2477" s="66"/>
      <c r="S2477" s="11" t="s">
        <v>6741</v>
      </c>
      <c r="T2477" s="11" t="s">
        <v>6741</v>
      </c>
      <c r="U2477" s="11" t="s">
        <v>6416</v>
      </c>
      <c r="V2477" s="59" t="s">
        <v>6416</v>
      </c>
      <c r="W2477" s="59" t="str">
        <f t="shared" si="252"/>
        <v>Construction</v>
      </c>
      <c r="X2477" s="11" t="s">
        <v>3968</v>
      </c>
      <c r="Y2477" s="32">
        <v>10</v>
      </c>
      <c r="Z2477" s="39">
        <v>45279</v>
      </c>
      <c r="AA2477" s="39">
        <v>45290</v>
      </c>
      <c r="AB2477" s="34">
        <v>795.57</v>
      </c>
    </row>
    <row r="2478" spans="1:28" x14ac:dyDescent="0.2">
      <c r="A2478" s="66" t="s">
        <v>3969</v>
      </c>
      <c r="B2478" s="11" t="s">
        <v>6416</v>
      </c>
      <c r="C2478" s="11" t="s">
        <v>6416</v>
      </c>
      <c r="D2478" s="62" t="s">
        <v>6449</v>
      </c>
      <c r="E2478" s="66"/>
      <c r="F2478" s="64" t="str">
        <f t="shared" si="253"/>
        <v>The Ring</v>
      </c>
      <c r="G2478" s="66"/>
      <c r="H2478" s="65" t="str">
        <f t="shared" si="254"/>
        <v>Level 01</v>
      </c>
      <c r="I2478" s="66"/>
      <c r="J2478" s="67" t="str">
        <f t="shared" si="257"/>
        <v>Zone R2 (Mackup / Benchmark)</v>
      </c>
      <c r="K2478" s="66"/>
      <c r="L2478" s="68" t="str">
        <f t="shared" si="258"/>
        <v>R2 / J1</v>
      </c>
      <c r="M2478" s="66"/>
      <c r="N2478" s="69" t="str">
        <f t="shared" si="255"/>
        <v>S. K. L. - 3</v>
      </c>
      <c r="O2478" s="66"/>
      <c r="P2478" s="70" t="str">
        <f t="shared" si="256"/>
        <v>R2 / J1</v>
      </c>
      <c r="Q2478" s="66"/>
      <c r="R2478" s="66"/>
      <c r="S2478" s="11" t="s">
        <v>6741</v>
      </c>
      <c r="T2478" s="11" t="s">
        <v>6741</v>
      </c>
      <c r="U2478" s="11" t="s">
        <v>6416</v>
      </c>
      <c r="V2478" s="59" t="s">
        <v>6416</v>
      </c>
      <c r="W2478" s="59" t="str">
        <f t="shared" si="252"/>
        <v>Construction</v>
      </c>
      <c r="X2478" s="11" t="s">
        <v>3970</v>
      </c>
      <c r="Y2478" s="32">
        <v>10</v>
      </c>
      <c r="Z2478" s="39">
        <v>45279</v>
      </c>
      <c r="AA2478" s="39">
        <v>45290</v>
      </c>
      <c r="AB2478" s="34">
        <v>583.46</v>
      </c>
    </row>
    <row r="2479" spans="1:28" x14ac:dyDescent="0.2">
      <c r="A2479" s="63" t="s">
        <v>3971</v>
      </c>
      <c r="B2479" s="8" t="s">
        <v>6416</v>
      </c>
      <c r="C2479" s="8" t="s">
        <v>6416</v>
      </c>
      <c r="D2479" s="62" t="s">
        <v>6449</v>
      </c>
      <c r="E2479" s="63"/>
      <c r="F2479" s="64" t="str">
        <f t="shared" si="253"/>
        <v>The Ring</v>
      </c>
      <c r="G2479" s="63"/>
      <c r="H2479" s="65" t="str">
        <f t="shared" si="254"/>
        <v>Level 01</v>
      </c>
      <c r="I2479" s="63"/>
      <c r="J2479" s="67" t="str">
        <f t="shared" si="257"/>
        <v>Zone R2 (Mackup / Benchmark)</v>
      </c>
      <c r="K2479" s="63"/>
      <c r="L2479" s="68" t="str">
        <f t="shared" si="258"/>
        <v>R2 / J1</v>
      </c>
      <c r="M2479" s="63"/>
      <c r="N2479" s="69" t="str">
        <f t="shared" si="255"/>
        <v>S. K. L. - 3</v>
      </c>
      <c r="O2479" s="63"/>
      <c r="P2479" s="70" t="str">
        <f t="shared" si="256"/>
        <v>R2 / J1</v>
      </c>
      <c r="Q2479" s="63"/>
      <c r="R2479" s="63"/>
      <c r="S2479" s="8" t="s">
        <v>6741</v>
      </c>
      <c r="T2479" s="8" t="s">
        <v>6741</v>
      </c>
      <c r="U2479" s="8" t="s">
        <v>6416</v>
      </c>
      <c r="V2479" s="59" t="s">
        <v>6416</v>
      </c>
      <c r="W2479" s="59" t="str">
        <f t="shared" si="252"/>
        <v>Construction</v>
      </c>
      <c r="X2479" s="8" t="s">
        <v>3972</v>
      </c>
      <c r="Y2479" s="23">
        <v>4</v>
      </c>
      <c r="Z2479" s="35">
        <v>45291</v>
      </c>
      <c r="AA2479" s="35">
        <v>45294</v>
      </c>
      <c r="AB2479" s="42">
        <v>1641.8</v>
      </c>
    </row>
    <row r="2480" spans="1:28" x14ac:dyDescent="0.2">
      <c r="A2480" s="69" t="s">
        <v>1569</v>
      </c>
      <c r="B2480" s="3" t="s">
        <v>6677</v>
      </c>
      <c r="C2480" s="3" t="s">
        <v>6730</v>
      </c>
      <c r="D2480" s="62" t="s">
        <v>6449</v>
      </c>
      <c r="E2480" s="92"/>
      <c r="F2480" s="64" t="str">
        <f t="shared" si="253"/>
        <v>The Ring</v>
      </c>
      <c r="G2480" s="92"/>
      <c r="H2480" s="65" t="str">
        <f t="shared" si="254"/>
        <v>Level 01</v>
      </c>
      <c r="I2480" s="92"/>
      <c r="J2480" s="67" t="str">
        <f t="shared" si="257"/>
        <v>Zone R2 (Mackup / Benchmark)</v>
      </c>
      <c r="K2480" s="92"/>
      <c r="L2480" s="68" t="str">
        <f t="shared" si="258"/>
        <v>R2 / J1</v>
      </c>
      <c r="M2480" s="69" t="s">
        <v>1569</v>
      </c>
      <c r="N2480" s="69" t="str">
        <f t="shared" si="255"/>
        <v>S. K. R. - 1</v>
      </c>
      <c r="O2480" s="92"/>
      <c r="P2480" s="70" t="str">
        <f t="shared" si="256"/>
        <v>R2 / J1</v>
      </c>
      <c r="Q2480" s="92"/>
      <c r="R2480" s="92"/>
      <c r="S2480" s="3" t="s">
        <v>6730</v>
      </c>
      <c r="T2480" s="3" t="s">
        <v>6730</v>
      </c>
      <c r="U2480" s="3" t="s">
        <v>6730</v>
      </c>
      <c r="V2480" s="59" t="s">
        <v>1569</v>
      </c>
      <c r="W2480" s="59" t="str">
        <f t="shared" si="252"/>
        <v>Construction            S. K. R. - 1</v>
      </c>
      <c r="X2480" s="3"/>
      <c r="Y2480" s="49">
        <v>14</v>
      </c>
      <c r="Z2480" s="50">
        <v>45279</v>
      </c>
      <c r="AA2480" s="50">
        <v>45294</v>
      </c>
      <c r="AB2480" s="52">
        <v>13134.4</v>
      </c>
    </row>
    <row r="2481" spans="1:28" ht="25.5" x14ac:dyDescent="0.2">
      <c r="A2481" s="66" t="s">
        <v>3973</v>
      </c>
      <c r="B2481" s="11" t="s">
        <v>6416</v>
      </c>
      <c r="C2481" s="11" t="s">
        <v>6416</v>
      </c>
      <c r="D2481" s="62" t="s">
        <v>6449</v>
      </c>
      <c r="E2481" s="66"/>
      <c r="F2481" s="64" t="str">
        <f t="shared" si="253"/>
        <v>The Ring</v>
      </c>
      <c r="G2481" s="66"/>
      <c r="H2481" s="65" t="str">
        <f t="shared" si="254"/>
        <v>Level 01</v>
      </c>
      <c r="I2481" s="66"/>
      <c r="J2481" s="67" t="str">
        <f t="shared" si="257"/>
        <v>Zone R2 (Mackup / Benchmark)</v>
      </c>
      <c r="K2481" s="66"/>
      <c r="L2481" s="68" t="str">
        <f t="shared" si="258"/>
        <v>R2 / J1</v>
      </c>
      <c r="M2481" s="66"/>
      <c r="N2481" s="69" t="str">
        <f t="shared" si="255"/>
        <v>S. K. R. - 1</v>
      </c>
      <c r="O2481" s="66"/>
      <c r="P2481" s="70" t="str">
        <f t="shared" si="256"/>
        <v>R2 / J1</v>
      </c>
      <c r="Q2481" s="66"/>
      <c r="R2481" s="66"/>
      <c r="S2481" s="11" t="s">
        <v>6730</v>
      </c>
      <c r="T2481" s="11" t="s">
        <v>6730</v>
      </c>
      <c r="U2481" s="11" t="s">
        <v>6416</v>
      </c>
      <c r="V2481" s="59" t="s">
        <v>6416</v>
      </c>
      <c r="W2481" s="59" t="str">
        <f t="shared" si="252"/>
        <v>Construction</v>
      </c>
      <c r="X2481" s="11" t="s">
        <v>3974</v>
      </c>
      <c r="Y2481" s="32">
        <v>10</v>
      </c>
      <c r="Z2481" s="39">
        <v>45279</v>
      </c>
      <c r="AA2481" s="39">
        <v>45290</v>
      </c>
      <c r="AB2481" s="48">
        <v>6995.08</v>
      </c>
    </row>
    <row r="2482" spans="1:28" x14ac:dyDescent="0.2">
      <c r="A2482" s="66" t="s">
        <v>3975</v>
      </c>
      <c r="B2482" s="11" t="s">
        <v>6416</v>
      </c>
      <c r="C2482" s="11" t="s">
        <v>6416</v>
      </c>
      <c r="D2482" s="62" t="s">
        <v>6449</v>
      </c>
      <c r="E2482" s="66"/>
      <c r="F2482" s="64" t="str">
        <f t="shared" si="253"/>
        <v>The Ring</v>
      </c>
      <c r="G2482" s="66"/>
      <c r="H2482" s="65" t="str">
        <f t="shared" si="254"/>
        <v>Level 01</v>
      </c>
      <c r="I2482" s="66"/>
      <c r="J2482" s="67" t="str">
        <f t="shared" si="257"/>
        <v>Zone R2 (Mackup / Benchmark)</v>
      </c>
      <c r="K2482" s="66"/>
      <c r="L2482" s="68" t="str">
        <f t="shared" si="258"/>
        <v>R2 / J1</v>
      </c>
      <c r="M2482" s="66"/>
      <c r="N2482" s="69" t="str">
        <f t="shared" si="255"/>
        <v>S. K. R. - 1</v>
      </c>
      <c r="O2482" s="66"/>
      <c r="P2482" s="70" t="str">
        <f t="shared" si="256"/>
        <v>R2 / J1</v>
      </c>
      <c r="Q2482" s="66"/>
      <c r="R2482" s="66"/>
      <c r="S2482" s="11" t="s">
        <v>6730</v>
      </c>
      <c r="T2482" s="11" t="s">
        <v>6730</v>
      </c>
      <c r="U2482" s="11" t="s">
        <v>6416</v>
      </c>
      <c r="V2482" s="59" t="s">
        <v>6416</v>
      </c>
      <c r="W2482" s="59" t="str">
        <f t="shared" si="252"/>
        <v>Construction</v>
      </c>
      <c r="X2482" s="11" t="s">
        <v>3976</v>
      </c>
      <c r="Y2482" s="32">
        <v>10</v>
      </c>
      <c r="Z2482" s="39">
        <v>45279</v>
      </c>
      <c r="AA2482" s="39">
        <v>45290</v>
      </c>
      <c r="AB2482" s="48">
        <v>3118.49</v>
      </c>
    </row>
    <row r="2483" spans="1:28" x14ac:dyDescent="0.2">
      <c r="A2483" s="66" t="s">
        <v>3977</v>
      </c>
      <c r="B2483" s="11" t="s">
        <v>6416</v>
      </c>
      <c r="C2483" s="11" t="s">
        <v>6416</v>
      </c>
      <c r="D2483" s="62" t="s">
        <v>6449</v>
      </c>
      <c r="E2483" s="66"/>
      <c r="F2483" s="64" t="str">
        <f t="shared" si="253"/>
        <v>The Ring</v>
      </c>
      <c r="G2483" s="66"/>
      <c r="H2483" s="65" t="str">
        <f t="shared" si="254"/>
        <v>Level 01</v>
      </c>
      <c r="I2483" s="66"/>
      <c r="J2483" s="67" t="str">
        <f t="shared" si="257"/>
        <v>Zone R2 (Mackup / Benchmark)</v>
      </c>
      <c r="K2483" s="66"/>
      <c r="L2483" s="68" t="str">
        <f t="shared" si="258"/>
        <v>R2 / J1</v>
      </c>
      <c r="M2483" s="66"/>
      <c r="N2483" s="69" t="str">
        <f t="shared" si="255"/>
        <v>S. K. R. - 1</v>
      </c>
      <c r="O2483" s="66"/>
      <c r="P2483" s="70" t="str">
        <f t="shared" si="256"/>
        <v>R2 / J1</v>
      </c>
      <c r="Q2483" s="66"/>
      <c r="R2483" s="66"/>
      <c r="S2483" s="11" t="s">
        <v>6730</v>
      </c>
      <c r="T2483" s="11" t="s">
        <v>6730</v>
      </c>
      <c r="U2483" s="11" t="s">
        <v>6416</v>
      </c>
      <c r="V2483" s="59" t="s">
        <v>6416</v>
      </c>
      <c r="W2483" s="59" t="str">
        <f t="shared" si="252"/>
        <v>Construction</v>
      </c>
      <c r="X2483" s="11" t="s">
        <v>3978</v>
      </c>
      <c r="Y2483" s="32">
        <v>10</v>
      </c>
      <c r="Z2483" s="39">
        <v>45279</v>
      </c>
      <c r="AA2483" s="39">
        <v>45290</v>
      </c>
      <c r="AB2483" s="34">
        <v>795.57</v>
      </c>
    </row>
    <row r="2484" spans="1:28" x14ac:dyDescent="0.2">
      <c r="A2484" s="66" t="s">
        <v>3979</v>
      </c>
      <c r="B2484" s="11" t="s">
        <v>6416</v>
      </c>
      <c r="C2484" s="11" t="s">
        <v>6416</v>
      </c>
      <c r="D2484" s="62" t="s">
        <v>6449</v>
      </c>
      <c r="E2484" s="66"/>
      <c r="F2484" s="64" t="str">
        <f t="shared" si="253"/>
        <v>The Ring</v>
      </c>
      <c r="G2484" s="66"/>
      <c r="H2484" s="65" t="str">
        <f t="shared" si="254"/>
        <v>Level 01</v>
      </c>
      <c r="I2484" s="66"/>
      <c r="J2484" s="67" t="str">
        <f t="shared" si="257"/>
        <v>Zone R2 (Mackup / Benchmark)</v>
      </c>
      <c r="K2484" s="66"/>
      <c r="L2484" s="68" t="str">
        <f t="shared" si="258"/>
        <v>R2 / J1</v>
      </c>
      <c r="M2484" s="66"/>
      <c r="N2484" s="69" t="str">
        <f t="shared" si="255"/>
        <v>S. K. R. - 1</v>
      </c>
      <c r="O2484" s="66"/>
      <c r="P2484" s="70" t="str">
        <f t="shared" si="256"/>
        <v>R2 / J1</v>
      </c>
      <c r="Q2484" s="66"/>
      <c r="R2484" s="66"/>
      <c r="S2484" s="11" t="s">
        <v>6730</v>
      </c>
      <c r="T2484" s="11" t="s">
        <v>6730</v>
      </c>
      <c r="U2484" s="11" t="s">
        <v>6416</v>
      </c>
      <c r="V2484" s="59" t="s">
        <v>6416</v>
      </c>
      <c r="W2484" s="59" t="str">
        <f t="shared" si="252"/>
        <v>Construction</v>
      </c>
      <c r="X2484" s="11" t="s">
        <v>3980</v>
      </c>
      <c r="Y2484" s="32">
        <v>10</v>
      </c>
      <c r="Z2484" s="39">
        <v>45279</v>
      </c>
      <c r="AA2484" s="39">
        <v>45290</v>
      </c>
      <c r="AB2484" s="34">
        <v>583.46</v>
      </c>
    </row>
    <row r="2485" spans="1:28" x14ac:dyDescent="0.2">
      <c r="A2485" s="63" t="s">
        <v>3981</v>
      </c>
      <c r="B2485" s="8" t="s">
        <v>6416</v>
      </c>
      <c r="C2485" s="8" t="s">
        <v>6416</v>
      </c>
      <c r="D2485" s="62" t="s">
        <v>6449</v>
      </c>
      <c r="E2485" s="63"/>
      <c r="F2485" s="64" t="str">
        <f t="shared" si="253"/>
        <v>The Ring</v>
      </c>
      <c r="G2485" s="63"/>
      <c r="H2485" s="65" t="str">
        <f t="shared" si="254"/>
        <v>Level 01</v>
      </c>
      <c r="I2485" s="63"/>
      <c r="J2485" s="67" t="str">
        <f t="shared" si="257"/>
        <v>Zone R2 (Mackup / Benchmark)</v>
      </c>
      <c r="K2485" s="63"/>
      <c r="L2485" s="68" t="str">
        <f t="shared" si="258"/>
        <v>R2 / J1</v>
      </c>
      <c r="M2485" s="63"/>
      <c r="N2485" s="69" t="str">
        <f t="shared" si="255"/>
        <v>S. K. R. - 1</v>
      </c>
      <c r="O2485" s="63"/>
      <c r="P2485" s="70" t="str">
        <f t="shared" si="256"/>
        <v>R2 / J1</v>
      </c>
      <c r="Q2485" s="63"/>
      <c r="R2485" s="63"/>
      <c r="S2485" s="8" t="s">
        <v>6730</v>
      </c>
      <c r="T2485" s="8" t="s">
        <v>6730</v>
      </c>
      <c r="U2485" s="8" t="s">
        <v>6416</v>
      </c>
      <c r="V2485" s="59" t="s">
        <v>6416</v>
      </c>
      <c r="W2485" s="59" t="str">
        <f t="shared" si="252"/>
        <v>Construction</v>
      </c>
      <c r="X2485" s="8" t="s">
        <v>3982</v>
      </c>
      <c r="Y2485" s="23">
        <v>4</v>
      </c>
      <c r="Z2485" s="35">
        <v>45291</v>
      </c>
      <c r="AA2485" s="35">
        <v>45294</v>
      </c>
      <c r="AB2485" s="42">
        <v>1641.8</v>
      </c>
    </row>
    <row r="2486" spans="1:28" x14ac:dyDescent="0.2">
      <c r="A2486" s="69" t="s">
        <v>1580</v>
      </c>
      <c r="B2486" s="3" t="s">
        <v>6677</v>
      </c>
      <c r="C2486" s="3" t="s">
        <v>6731</v>
      </c>
      <c r="D2486" s="62" t="s">
        <v>6449</v>
      </c>
      <c r="E2486" s="92"/>
      <c r="F2486" s="64" t="str">
        <f t="shared" si="253"/>
        <v>The Ring</v>
      </c>
      <c r="G2486" s="92"/>
      <c r="H2486" s="65" t="str">
        <f t="shared" si="254"/>
        <v>Level 01</v>
      </c>
      <c r="I2486" s="92"/>
      <c r="J2486" s="67" t="str">
        <f t="shared" si="257"/>
        <v>Zone R2 (Mackup / Benchmark)</v>
      </c>
      <c r="K2486" s="92"/>
      <c r="L2486" s="68" t="str">
        <f t="shared" si="258"/>
        <v>R2 / J1</v>
      </c>
      <c r="M2486" s="69" t="s">
        <v>1580</v>
      </c>
      <c r="N2486" s="69" t="str">
        <f t="shared" si="255"/>
        <v>S. K. R. - 2</v>
      </c>
      <c r="O2486" s="92"/>
      <c r="P2486" s="70" t="str">
        <f t="shared" si="256"/>
        <v>R2 / J1</v>
      </c>
      <c r="Q2486" s="92"/>
      <c r="R2486" s="92"/>
      <c r="S2486" s="3" t="s">
        <v>6731</v>
      </c>
      <c r="T2486" s="3" t="s">
        <v>6731</v>
      </c>
      <c r="U2486" s="3" t="s">
        <v>6731</v>
      </c>
      <c r="V2486" s="59" t="s">
        <v>1580</v>
      </c>
      <c r="W2486" s="59" t="str">
        <f t="shared" si="252"/>
        <v>Construction            S. K. R. - 2</v>
      </c>
      <c r="X2486" s="3"/>
      <c r="Y2486" s="49">
        <v>14</v>
      </c>
      <c r="Z2486" s="50">
        <v>45279</v>
      </c>
      <c r="AA2486" s="50">
        <v>45294</v>
      </c>
      <c r="AB2486" s="52">
        <v>13134.4</v>
      </c>
    </row>
    <row r="2487" spans="1:28" ht="25.5" x14ac:dyDescent="0.2">
      <c r="A2487" s="66" t="s">
        <v>3983</v>
      </c>
      <c r="B2487" s="11" t="s">
        <v>6416</v>
      </c>
      <c r="C2487" s="11" t="s">
        <v>6416</v>
      </c>
      <c r="D2487" s="62" t="s">
        <v>6449</v>
      </c>
      <c r="E2487" s="66"/>
      <c r="F2487" s="64" t="str">
        <f t="shared" si="253"/>
        <v>The Ring</v>
      </c>
      <c r="G2487" s="66"/>
      <c r="H2487" s="65" t="str">
        <f t="shared" si="254"/>
        <v>Level 01</v>
      </c>
      <c r="I2487" s="66"/>
      <c r="J2487" s="67" t="str">
        <f t="shared" si="257"/>
        <v>Zone R2 (Mackup / Benchmark)</v>
      </c>
      <c r="K2487" s="66"/>
      <c r="L2487" s="68" t="str">
        <f t="shared" si="258"/>
        <v>R2 / J1</v>
      </c>
      <c r="M2487" s="66"/>
      <c r="N2487" s="69" t="str">
        <f t="shared" si="255"/>
        <v>S. K. R. - 2</v>
      </c>
      <c r="O2487" s="66"/>
      <c r="P2487" s="70" t="str">
        <f t="shared" si="256"/>
        <v>R2 / J1</v>
      </c>
      <c r="Q2487" s="66"/>
      <c r="R2487" s="66"/>
      <c r="S2487" s="11" t="s">
        <v>6731</v>
      </c>
      <c r="T2487" s="11" t="s">
        <v>6731</v>
      </c>
      <c r="U2487" s="11" t="s">
        <v>6416</v>
      </c>
      <c r="V2487" s="59" t="s">
        <v>6416</v>
      </c>
      <c r="W2487" s="59" t="str">
        <f t="shared" si="252"/>
        <v>Construction</v>
      </c>
      <c r="X2487" s="11" t="s">
        <v>3984</v>
      </c>
      <c r="Y2487" s="32">
        <v>10</v>
      </c>
      <c r="Z2487" s="39">
        <v>45279</v>
      </c>
      <c r="AA2487" s="39">
        <v>45290</v>
      </c>
      <c r="AB2487" s="48">
        <v>6995.08</v>
      </c>
    </row>
    <row r="2488" spans="1:28" x14ac:dyDescent="0.2">
      <c r="A2488" s="66" t="s">
        <v>3985</v>
      </c>
      <c r="B2488" s="11" t="s">
        <v>6416</v>
      </c>
      <c r="C2488" s="11" t="s">
        <v>6416</v>
      </c>
      <c r="D2488" s="62" t="s">
        <v>6449</v>
      </c>
      <c r="E2488" s="66"/>
      <c r="F2488" s="64" t="str">
        <f t="shared" si="253"/>
        <v>The Ring</v>
      </c>
      <c r="G2488" s="66"/>
      <c r="H2488" s="65" t="str">
        <f t="shared" si="254"/>
        <v>Level 01</v>
      </c>
      <c r="I2488" s="66"/>
      <c r="J2488" s="67" t="str">
        <f t="shared" si="257"/>
        <v>Zone R2 (Mackup / Benchmark)</v>
      </c>
      <c r="K2488" s="66"/>
      <c r="L2488" s="68" t="str">
        <f t="shared" si="258"/>
        <v>R2 / J1</v>
      </c>
      <c r="M2488" s="66"/>
      <c r="N2488" s="69" t="str">
        <f t="shared" si="255"/>
        <v>S. K. R. - 2</v>
      </c>
      <c r="O2488" s="66"/>
      <c r="P2488" s="70" t="str">
        <f t="shared" si="256"/>
        <v>R2 / J1</v>
      </c>
      <c r="Q2488" s="66"/>
      <c r="R2488" s="66"/>
      <c r="S2488" s="11" t="s">
        <v>6731</v>
      </c>
      <c r="T2488" s="11" t="s">
        <v>6731</v>
      </c>
      <c r="U2488" s="11" t="s">
        <v>6416</v>
      </c>
      <c r="V2488" s="59" t="s">
        <v>6416</v>
      </c>
      <c r="W2488" s="59" t="str">
        <f t="shared" si="252"/>
        <v>Construction</v>
      </c>
      <c r="X2488" s="11" t="s">
        <v>3986</v>
      </c>
      <c r="Y2488" s="32">
        <v>10</v>
      </c>
      <c r="Z2488" s="39">
        <v>45279</v>
      </c>
      <c r="AA2488" s="39">
        <v>45290</v>
      </c>
      <c r="AB2488" s="48">
        <v>3118.49</v>
      </c>
    </row>
    <row r="2489" spans="1:28" x14ac:dyDescent="0.2">
      <c r="A2489" s="66" t="s">
        <v>3987</v>
      </c>
      <c r="B2489" s="11" t="s">
        <v>6416</v>
      </c>
      <c r="C2489" s="11" t="s">
        <v>6416</v>
      </c>
      <c r="D2489" s="62" t="s">
        <v>6449</v>
      </c>
      <c r="E2489" s="66"/>
      <c r="F2489" s="64" t="str">
        <f t="shared" si="253"/>
        <v>The Ring</v>
      </c>
      <c r="G2489" s="66"/>
      <c r="H2489" s="65" t="str">
        <f t="shared" si="254"/>
        <v>Level 01</v>
      </c>
      <c r="I2489" s="66"/>
      <c r="J2489" s="67" t="str">
        <f t="shared" si="257"/>
        <v>Zone R2 (Mackup / Benchmark)</v>
      </c>
      <c r="K2489" s="66"/>
      <c r="L2489" s="68" t="str">
        <f t="shared" si="258"/>
        <v>R2 / J1</v>
      </c>
      <c r="M2489" s="66"/>
      <c r="N2489" s="69" t="str">
        <f t="shared" si="255"/>
        <v>S. K. R. - 2</v>
      </c>
      <c r="O2489" s="66"/>
      <c r="P2489" s="70" t="str">
        <f t="shared" si="256"/>
        <v>R2 / J1</v>
      </c>
      <c r="Q2489" s="66"/>
      <c r="R2489" s="66"/>
      <c r="S2489" s="11" t="s">
        <v>6731</v>
      </c>
      <c r="T2489" s="11" t="s">
        <v>6731</v>
      </c>
      <c r="U2489" s="11" t="s">
        <v>6416</v>
      </c>
      <c r="V2489" s="59" t="s">
        <v>6416</v>
      </c>
      <c r="W2489" s="59" t="str">
        <f t="shared" si="252"/>
        <v>Construction</v>
      </c>
      <c r="X2489" s="11" t="s">
        <v>3988</v>
      </c>
      <c r="Y2489" s="32">
        <v>10</v>
      </c>
      <c r="Z2489" s="39">
        <v>45279</v>
      </c>
      <c r="AA2489" s="39">
        <v>45290</v>
      </c>
      <c r="AB2489" s="34">
        <v>795.57</v>
      </c>
    </row>
    <row r="2490" spans="1:28" x14ac:dyDescent="0.2">
      <c r="A2490" s="66" t="s">
        <v>3989</v>
      </c>
      <c r="B2490" s="11" t="s">
        <v>6416</v>
      </c>
      <c r="C2490" s="11" t="s">
        <v>6416</v>
      </c>
      <c r="D2490" s="62" t="s">
        <v>6449</v>
      </c>
      <c r="E2490" s="66"/>
      <c r="F2490" s="64" t="str">
        <f t="shared" si="253"/>
        <v>The Ring</v>
      </c>
      <c r="G2490" s="66"/>
      <c r="H2490" s="65" t="str">
        <f t="shared" si="254"/>
        <v>Level 01</v>
      </c>
      <c r="I2490" s="66"/>
      <c r="J2490" s="67" t="str">
        <f t="shared" si="257"/>
        <v>Zone R2 (Mackup / Benchmark)</v>
      </c>
      <c r="K2490" s="66"/>
      <c r="L2490" s="68" t="str">
        <f t="shared" si="258"/>
        <v>R2 / J1</v>
      </c>
      <c r="M2490" s="66"/>
      <c r="N2490" s="69" t="str">
        <f t="shared" si="255"/>
        <v>S. K. R. - 2</v>
      </c>
      <c r="O2490" s="66"/>
      <c r="P2490" s="70" t="str">
        <f t="shared" si="256"/>
        <v>R2 / J1</v>
      </c>
      <c r="Q2490" s="66"/>
      <c r="R2490" s="66"/>
      <c r="S2490" s="11" t="s">
        <v>6731</v>
      </c>
      <c r="T2490" s="11" t="s">
        <v>6731</v>
      </c>
      <c r="U2490" s="11" t="s">
        <v>6416</v>
      </c>
      <c r="V2490" s="59" t="s">
        <v>6416</v>
      </c>
      <c r="W2490" s="59" t="str">
        <f t="shared" si="252"/>
        <v>Construction</v>
      </c>
      <c r="X2490" s="11" t="s">
        <v>3990</v>
      </c>
      <c r="Y2490" s="32">
        <v>10</v>
      </c>
      <c r="Z2490" s="39">
        <v>45279</v>
      </c>
      <c r="AA2490" s="39">
        <v>45290</v>
      </c>
      <c r="AB2490" s="34">
        <v>583.46</v>
      </c>
    </row>
    <row r="2491" spans="1:28" x14ac:dyDescent="0.2">
      <c r="A2491" s="63" t="s">
        <v>3991</v>
      </c>
      <c r="B2491" s="8" t="s">
        <v>6416</v>
      </c>
      <c r="C2491" s="8" t="s">
        <v>6416</v>
      </c>
      <c r="D2491" s="62" t="s">
        <v>6449</v>
      </c>
      <c r="E2491" s="63"/>
      <c r="F2491" s="64" t="str">
        <f t="shared" si="253"/>
        <v>The Ring</v>
      </c>
      <c r="G2491" s="63"/>
      <c r="H2491" s="65" t="str">
        <f t="shared" si="254"/>
        <v>Level 01</v>
      </c>
      <c r="I2491" s="63"/>
      <c r="J2491" s="67" t="str">
        <f t="shared" si="257"/>
        <v>Zone R2 (Mackup / Benchmark)</v>
      </c>
      <c r="K2491" s="63"/>
      <c r="L2491" s="68" t="str">
        <f t="shared" si="258"/>
        <v>R2 / J1</v>
      </c>
      <c r="M2491" s="63"/>
      <c r="N2491" s="69" t="str">
        <f t="shared" si="255"/>
        <v>S. K. R. - 2</v>
      </c>
      <c r="O2491" s="63"/>
      <c r="P2491" s="70" t="str">
        <f t="shared" si="256"/>
        <v>R2 / J1</v>
      </c>
      <c r="Q2491" s="63"/>
      <c r="R2491" s="63"/>
      <c r="S2491" s="8" t="s">
        <v>6731</v>
      </c>
      <c r="T2491" s="8" t="s">
        <v>6731</v>
      </c>
      <c r="U2491" s="8" t="s">
        <v>6416</v>
      </c>
      <c r="V2491" s="59" t="s">
        <v>6416</v>
      </c>
      <c r="W2491" s="59" t="str">
        <f t="shared" si="252"/>
        <v>Construction</v>
      </c>
      <c r="X2491" s="8" t="s">
        <v>3992</v>
      </c>
      <c r="Y2491" s="23">
        <v>4</v>
      </c>
      <c r="Z2491" s="35">
        <v>45291</v>
      </c>
      <c r="AA2491" s="35">
        <v>45294</v>
      </c>
      <c r="AB2491" s="42">
        <v>1641.8</v>
      </c>
    </row>
    <row r="2492" spans="1:28" x14ac:dyDescent="0.2">
      <c r="A2492" s="69" t="s">
        <v>1277</v>
      </c>
      <c r="B2492" s="3" t="s">
        <v>6677</v>
      </c>
      <c r="C2492" s="3" t="s">
        <v>6719</v>
      </c>
      <c r="D2492" s="62" t="s">
        <v>6449</v>
      </c>
      <c r="E2492" s="92"/>
      <c r="F2492" s="64" t="str">
        <f t="shared" si="253"/>
        <v>The Ring</v>
      </c>
      <c r="G2492" s="92"/>
      <c r="H2492" s="65" t="str">
        <f t="shared" si="254"/>
        <v>Level 01</v>
      </c>
      <c r="I2492" s="92"/>
      <c r="J2492" s="67" t="str">
        <f t="shared" si="257"/>
        <v>Zone R2 (Mackup / Benchmark)</v>
      </c>
      <c r="K2492" s="92"/>
      <c r="L2492" s="68" t="str">
        <f t="shared" si="258"/>
        <v>R2 / J1</v>
      </c>
      <c r="M2492" s="69" t="s">
        <v>1277</v>
      </c>
      <c r="N2492" s="69" t="str">
        <f t="shared" si="255"/>
        <v>S. K. CL.</v>
      </c>
      <c r="O2492" s="92"/>
      <c r="P2492" s="70" t="str">
        <f t="shared" si="256"/>
        <v>R2 / J1</v>
      </c>
      <c r="Q2492" s="92"/>
      <c r="R2492" s="92"/>
      <c r="S2492" s="3" t="s">
        <v>6719</v>
      </c>
      <c r="T2492" s="3" t="s">
        <v>6719</v>
      </c>
      <c r="U2492" s="3" t="s">
        <v>6719</v>
      </c>
      <c r="V2492" s="59" t="s">
        <v>1277</v>
      </c>
      <c r="W2492" s="59" t="str">
        <f t="shared" si="252"/>
        <v>Construction            S. K. CL.</v>
      </c>
      <c r="X2492" s="3"/>
      <c r="Y2492" s="49">
        <v>14</v>
      </c>
      <c r="Z2492" s="50">
        <v>45279</v>
      </c>
      <c r="AA2492" s="50">
        <v>45294</v>
      </c>
      <c r="AB2492" s="52">
        <v>13134.4</v>
      </c>
    </row>
    <row r="2493" spans="1:28" ht="25.5" x14ac:dyDescent="0.2">
      <c r="A2493" s="66" t="s">
        <v>3993</v>
      </c>
      <c r="B2493" s="11" t="s">
        <v>6416</v>
      </c>
      <c r="C2493" s="11" t="s">
        <v>6416</v>
      </c>
      <c r="D2493" s="62" t="s">
        <v>6449</v>
      </c>
      <c r="E2493" s="66"/>
      <c r="F2493" s="64" t="str">
        <f t="shared" si="253"/>
        <v>The Ring</v>
      </c>
      <c r="G2493" s="66"/>
      <c r="H2493" s="65" t="str">
        <f t="shared" si="254"/>
        <v>Level 01</v>
      </c>
      <c r="I2493" s="66"/>
      <c r="J2493" s="67" t="str">
        <f t="shared" si="257"/>
        <v>Zone R2 (Mackup / Benchmark)</v>
      </c>
      <c r="K2493" s="66"/>
      <c r="L2493" s="68" t="str">
        <f t="shared" si="258"/>
        <v>R2 / J1</v>
      </c>
      <c r="M2493" s="66"/>
      <c r="N2493" s="69" t="str">
        <f t="shared" si="255"/>
        <v>S. K. CL.</v>
      </c>
      <c r="O2493" s="66"/>
      <c r="P2493" s="70" t="str">
        <f t="shared" si="256"/>
        <v>R2 / J1</v>
      </c>
      <c r="Q2493" s="66"/>
      <c r="R2493" s="66"/>
      <c r="S2493" s="11" t="s">
        <v>6719</v>
      </c>
      <c r="T2493" s="11" t="s">
        <v>6719</v>
      </c>
      <c r="U2493" s="11" t="s">
        <v>6416</v>
      </c>
      <c r="V2493" s="59" t="s">
        <v>6416</v>
      </c>
      <c r="W2493" s="59" t="str">
        <f t="shared" si="252"/>
        <v>Construction</v>
      </c>
      <c r="X2493" s="11" t="s">
        <v>3994</v>
      </c>
      <c r="Y2493" s="32">
        <v>10</v>
      </c>
      <c r="Z2493" s="39">
        <v>45279</v>
      </c>
      <c r="AA2493" s="39">
        <v>45290</v>
      </c>
      <c r="AB2493" s="48">
        <v>6995.08</v>
      </c>
    </row>
    <row r="2494" spans="1:28" x14ac:dyDescent="0.2">
      <c r="A2494" s="66" t="s">
        <v>3995</v>
      </c>
      <c r="B2494" s="11" t="s">
        <v>6416</v>
      </c>
      <c r="C2494" s="11" t="s">
        <v>6416</v>
      </c>
      <c r="D2494" s="62" t="s">
        <v>6449</v>
      </c>
      <c r="E2494" s="66"/>
      <c r="F2494" s="64" t="str">
        <f t="shared" si="253"/>
        <v>The Ring</v>
      </c>
      <c r="G2494" s="66"/>
      <c r="H2494" s="65" t="str">
        <f t="shared" si="254"/>
        <v>Level 01</v>
      </c>
      <c r="I2494" s="66"/>
      <c r="J2494" s="67" t="str">
        <f t="shared" si="257"/>
        <v>Zone R2 (Mackup / Benchmark)</v>
      </c>
      <c r="K2494" s="66"/>
      <c r="L2494" s="68" t="str">
        <f t="shared" si="258"/>
        <v>R2 / J1</v>
      </c>
      <c r="M2494" s="66"/>
      <c r="N2494" s="69" t="str">
        <f t="shared" si="255"/>
        <v>S. K. CL.</v>
      </c>
      <c r="O2494" s="66"/>
      <c r="P2494" s="70" t="str">
        <f t="shared" si="256"/>
        <v>R2 / J1</v>
      </c>
      <c r="Q2494" s="66"/>
      <c r="R2494" s="66"/>
      <c r="S2494" s="11" t="s">
        <v>6719</v>
      </c>
      <c r="T2494" s="11" t="s">
        <v>6719</v>
      </c>
      <c r="U2494" s="11" t="s">
        <v>6416</v>
      </c>
      <c r="V2494" s="59" t="s">
        <v>6416</v>
      </c>
      <c r="W2494" s="59" t="str">
        <f t="shared" si="252"/>
        <v>Construction</v>
      </c>
      <c r="X2494" s="11" t="s">
        <v>3996</v>
      </c>
      <c r="Y2494" s="32">
        <v>10</v>
      </c>
      <c r="Z2494" s="39">
        <v>45279</v>
      </c>
      <c r="AA2494" s="39">
        <v>45290</v>
      </c>
      <c r="AB2494" s="48">
        <v>3118.49</v>
      </c>
    </row>
    <row r="2495" spans="1:28" x14ac:dyDescent="0.2">
      <c r="A2495" s="66" t="s">
        <v>3997</v>
      </c>
      <c r="B2495" s="11" t="s">
        <v>6416</v>
      </c>
      <c r="C2495" s="11" t="s">
        <v>6416</v>
      </c>
      <c r="D2495" s="62" t="s">
        <v>6449</v>
      </c>
      <c r="E2495" s="66"/>
      <c r="F2495" s="64" t="str">
        <f t="shared" si="253"/>
        <v>The Ring</v>
      </c>
      <c r="G2495" s="66"/>
      <c r="H2495" s="65" t="str">
        <f t="shared" si="254"/>
        <v>Level 01</v>
      </c>
      <c r="I2495" s="66"/>
      <c r="J2495" s="67" t="str">
        <f t="shared" si="257"/>
        <v>Zone R2 (Mackup / Benchmark)</v>
      </c>
      <c r="K2495" s="66"/>
      <c r="L2495" s="68" t="str">
        <f t="shared" si="258"/>
        <v>R2 / J1</v>
      </c>
      <c r="M2495" s="66"/>
      <c r="N2495" s="69" t="str">
        <f t="shared" si="255"/>
        <v>S. K. CL.</v>
      </c>
      <c r="O2495" s="66"/>
      <c r="P2495" s="70" t="str">
        <f t="shared" si="256"/>
        <v>R2 / J1</v>
      </c>
      <c r="Q2495" s="66"/>
      <c r="R2495" s="66"/>
      <c r="S2495" s="11" t="s">
        <v>6719</v>
      </c>
      <c r="T2495" s="11" t="s">
        <v>6719</v>
      </c>
      <c r="U2495" s="11" t="s">
        <v>6416</v>
      </c>
      <c r="V2495" s="59" t="s">
        <v>6416</v>
      </c>
      <c r="W2495" s="59" t="str">
        <f t="shared" si="252"/>
        <v>Construction</v>
      </c>
      <c r="X2495" s="11" t="s">
        <v>3998</v>
      </c>
      <c r="Y2495" s="32">
        <v>10</v>
      </c>
      <c r="Z2495" s="39">
        <v>45279</v>
      </c>
      <c r="AA2495" s="39">
        <v>45290</v>
      </c>
      <c r="AB2495" s="34">
        <v>795.57</v>
      </c>
    </row>
    <row r="2496" spans="1:28" x14ac:dyDescent="0.2">
      <c r="A2496" s="66" t="s">
        <v>3999</v>
      </c>
      <c r="B2496" s="11" t="s">
        <v>6416</v>
      </c>
      <c r="C2496" s="11" t="s">
        <v>6416</v>
      </c>
      <c r="D2496" s="62" t="s">
        <v>6449</v>
      </c>
      <c r="E2496" s="66"/>
      <c r="F2496" s="64" t="str">
        <f t="shared" si="253"/>
        <v>The Ring</v>
      </c>
      <c r="G2496" s="66"/>
      <c r="H2496" s="65" t="str">
        <f t="shared" si="254"/>
        <v>Level 01</v>
      </c>
      <c r="I2496" s="66"/>
      <c r="J2496" s="67" t="str">
        <f t="shared" si="257"/>
        <v>Zone R2 (Mackup / Benchmark)</v>
      </c>
      <c r="K2496" s="66"/>
      <c r="L2496" s="68" t="str">
        <f t="shared" si="258"/>
        <v>R2 / J1</v>
      </c>
      <c r="M2496" s="66"/>
      <c r="N2496" s="69" t="str">
        <f t="shared" si="255"/>
        <v>S. K. CL.</v>
      </c>
      <c r="O2496" s="66"/>
      <c r="P2496" s="70" t="str">
        <f t="shared" si="256"/>
        <v>R2 / J1</v>
      </c>
      <c r="Q2496" s="66"/>
      <c r="R2496" s="66"/>
      <c r="S2496" s="11" t="s">
        <v>6719</v>
      </c>
      <c r="T2496" s="11" t="s">
        <v>6719</v>
      </c>
      <c r="U2496" s="11" t="s">
        <v>6416</v>
      </c>
      <c r="V2496" s="59" t="s">
        <v>6416</v>
      </c>
      <c r="W2496" s="59" t="str">
        <f t="shared" si="252"/>
        <v>Construction</v>
      </c>
      <c r="X2496" s="11" t="s">
        <v>4000</v>
      </c>
      <c r="Y2496" s="32">
        <v>10</v>
      </c>
      <c r="Z2496" s="39">
        <v>45279</v>
      </c>
      <c r="AA2496" s="39">
        <v>45290</v>
      </c>
      <c r="AB2496" s="34">
        <v>583.46</v>
      </c>
    </row>
    <row r="2497" spans="1:28" x14ac:dyDescent="0.2">
      <c r="A2497" s="63" t="s">
        <v>4001</v>
      </c>
      <c r="B2497" s="8" t="s">
        <v>6416</v>
      </c>
      <c r="C2497" s="8" t="s">
        <v>6416</v>
      </c>
      <c r="D2497" s="62" t="s">
        <v>6449</v>
      </c>
      <c r="E2497" s="63"/>
      <c r="F2497" s="64" t="str">
        <f t="shared" si="253"/>
        <v>The Ring</v>
      </c>
      <c r="G2497" s="63"/>
      <c r="H2497" s="65" t="str">
        <f t="shared" si="254"/>
        <v>Level 01</v>
      </c>
      <c r="I2497" s="63"/>
      <c r="J2497" s="67" t="str">
        <f t="shared" si="257"/>
        <v>Zone R2 (Mackup / Benchmark)</v>
      </c>
      <c r="K2497" s="63"/>
      <c r="L2497" s="68" t="str">
        <f t="shared" si="258"/>
        <v>R2 / J1</v>
      </c>
      <c r="M2497" s="63"/>
      <c r="N2497" s="69" t="str">
        <f t="shared" si="255"/>
        <v>S. K. CL.</v>
      </c>
      <c r="O2497" s="63"/>
      <c r="P2497" s="70" t="str">
        <f t="shared" si="256"/>
        <v>R2 / J1</v>
      </c>
      <c r="Q2497" s="63"/>
      <c r="R2497" s="63"/>
      <c r="S2497" s="8" t="s">
        <v>6719</v>
      </c>
      <c r="T2497" s="8" t="s">
        <v>6719</v>
      </c>
      <c r="U2497" s="8" t="s">
        <v>6416</v>
      </c>
      <c r="V2497" s="59" t="s">
        <v>6416</v>
      </c>
      <c r="W2497" s="59" t="str">
        <f t="shared" si="252"/>
        <v>Construction</v>
      </c>
      <c r="X2497" s="8" t="s">
        <v>4002</v>
      </c>
      <c r="Y2497" s="23">
        <v>4</v>
      </c>
      <c r="Z2497" s="35">
        <v>45291</v>
      </c>
      <c r="AA2497" s="35">
        <v>45294</v>
      </c>
      <c r="AB2497" s="42">
        <v>1641.8</v>
      </c>
    </row>
    <row r="2498" spans="1:28" x14ac:dyDescent="0.2">
      <c r="A2498" s="69" t="s">
        <v>1288</v>
      </c>
      <c r="B2498" s="3" t="s">
        <v>6677</v>
      </c>
      <c r="C2498" s="3" t="s">
        <v>6720</v>
      </c>
      <c r="D2498" s="62" t="s">
        <v>6449</v>
      </c>
      <c r="E2498" s="92"/>
      <c r="F2498" s="64" t="str">
        <f t="shared" si="253"/>
        <v>The Ring</v>
      </c>
      <c r="G2498" s="92"/>
      <c r="H2498" s="65" t="str">
        <f t="shared" si="254"/>
        <v>Level 01</v>
      </c>
      <c r="I2498" s="92"/>
      <c r="J2498" s="67" t="str">
        <f t="shared" si="257"/>
        <v>Zone R2 (Mackup / Benchmark)</v>
      </c>
      <c r="K2498" s="92"/>
      <c r="L2498" s="68" t="str">
        <f t="shared" si="258"/>
        <v>R2 / J1</v>
      </c>
      <c r="M2498" s="69" t="s">
        <v>1288</v>
      </c>
      <c r="N2498" s="69" t="str">
        <f t="shared" si="255"/>
        <v>S. K. CR.</v>
      </c>
      <c r="O2498" s="92"/>
      <c r="P2498" s="70" t="str">
        <f t="shared" si="256"/>
        <v>R2 / J1</v>
      </c>
      <c r="Q2498" s="92"/>
      <c r="R2498" s="92"/>
      <c r="S2498" s="3" t="s">
        <v>6720</v>
      </c>
      <c r="T2498" s="3" t="s">
        <v>6720</v>
      </c>
      <c r="U2498" s="3" t="s">
        <v>6720</v>
      </c>
      <c r="V2498" s="59" t="s">
        <v>1288</v>
      </c>
      <c r="W2498" s="59" t="str">
        <f t="shared" si="252"/>
        <v>Construction            S. K. CR.</v>
      </c>
      <c r="X2498" s="3"/>
      <c r="Y2498" s="49">
        <v>14</v>
      </c>
      <c r="Z2498" s="50">
        <v>45279</v>
      </c>
      <c r="AA2498" s="50">
        <v>45294</v>
      </c>
      <c r="AB2498" s="52">
        <v>13134.4</v>
      </c>
    </row>
    <row r="2499" spans="1:28" ht="25.5" x14ac:dyDescent="0.2">
      <c r="A2499" s="66" t="s">
        <v>4003</v>
      </c>
      <c r="B2499" s="11" t="s">
        <v>6416</v>
      </c>
      <c r="C2499" s="11" t="s">
        <v>6416</v>
      </c>
      <c r="D2499" s="62" t="s">
        <v>6449</v>
      </c>
      <c r="E2499" s="66"/>
      <c r="F2499" s="64" t="str">
        <f t="shared" si="253"/>
        <v>The Ring</v>
      </c>
      <c r="G2499" s="66"/>
      <c r="H2499" s="65" t="str">
        <f t="shared" si="254"/>
        <v>Level 01</v>
      </c>
      <c r="I2499" s="66"/>
      <c r="J2499" s="67" t="str">
        <f t="shared" si="257"/>
        <v>Zone R2 (Mackup / Benchmark)</v>
      </c>
      <c r="K2499" s="66"/>
      <c r="L2499" s="68" t="str">
        <f t="shared" si="258"/>
        <v>R2 / J1</v>
      </c>
      <c r="M2499" s="66"/>
      <c r="N2499" s="69" t="str">
        <f t="shared" si="255"/>
        <v>S. K. CR.</v>
      </c>
      <c r="O2499" s="66"/>
      <c r="P2499" s="70" t="str">
        <f t="shared" si="256"/>
        <v>R2 / J1</v>
      </c>
      <c r="Q2499" s="66"/>
      <c r="R2499" s="66"/>
      <c r="S2499" s="11" t="s">
        <v>6720</v>
      </c>
      <c r="T2499" s="11" t="s">
        <v>6720</v>
      </c>
      <c r="U2499" s="11" t="s">
        <v>6416</v>
      </c>
      <c r="V2499" s="59" t="s">
        <v>6416</v>
      </c>
      <c r="W2499" s="59" t="str">
        <f t="shared" si="252"/>
        <v>Construction</v>
      </c>
      <c r="X2499" s="11" t="s">
        <v>4004</v>
      </c>
      <c r="Y2499" s="32">
        <v>10</v>
      </c>
      <c r="Z2499" s="39">
        <v>45279</v>
      </c>
      <c r="AA2499" s="39">
        <v>45290</v>
      </c>
      <c r="AB2499" s="48">
        <v>6995.08</v>
      </c>
    </row>
    <row r="2500" spans="1:28" x14ac:dyDescent="0.2">
      <c r="A2500" s="66" t="s">
        <v>4005</v>
      </c>
      <c r="B2500" s="11" t="s">
        <v>6416</v>
      </c>
      <c r="C2500" s="11" t="s">
        <v>6416</v>
      </c>
      <c r="D2500" s="62" t="s">
        <v>6449</v>
      </c>
      <c r="E2500" s="66"/>
      <c r="F2500" s="64" t="str">
        <f t="shared" si="253"/>
        <v>The Ring</v>
      </c>
      <c r="G2500" s="66"/>
      <c r="H2500" s="65" t="str">
        <f t="shared" si="254"/>
        <v>Level 01</v>
      </c>
      <c r="I2500" s="66"/>
      <c r="J2500" s="67" t="str">
        <f t="shared" si="257"/>
        <v>Zone R2 (Mackup / Benchmark)</v>
      </c>
      <c r="K2500" s="66"/>
      <c r="L2500" s="68" t="str">
        <f t="shared" si="258"/>
        <v>R2 / J1</v>
      </c>
      <c r="M2500" s="66"/>
      <c r="N2500" s="69" t="str">
        <f t="shared" si="255"/>
        <v>S. K. CR.</v>
      </c>
      <c r="O2500" s="66"/>
      <c r="P2500" s="70" t="str">
        <f t="shared" si="256"/>
        <v>R2 / J1</v>
      </c>
      <c r="Q2500" s="66"/>
      <c r="R2500" s="66"/>
      <c r="S2500" s="11" t="s">
        <v>6720</v>
      </c>
      <c r="T2500" s="11" t="s">
        <v>6720</v>
      </c>
      <c r="U2500" s="11" t="s">
        <v>6416</v>
      </c>
      <c r="V2500" s="59" t="s">
        <v>6416</v>
      </c>
      <c r="W2500" s="59" t="str">
        <f t="shared" si="252"/>
        <v>Construction</v>
      </c>
      <c r="X2500" s="11" t="s">
        <v>4006</v>
      </c>
      <c r="Y2500" s="32">
        <v>10</v>
      </c>
      <c r="Z2500" s="39">
        <v>45279</v>
      </c>
      <c r="AA2500" s="39">
        <v>45290</v>
      </c>
      <c r="AB2500" s="48">
        <v>3118.49</v>
      </c>
    </row>
    <row r="2501" spans="1:28" x14ac:dyDescent="0.2">
      <c r="A2501" s="66" t="s">
        <v>4007</v>
      </c>
      <c r="B2501" s="11" t="s">
        <v>6416</v>
      </c>
      <c r="C2501" s="11" t="s">
        <v>6416</v>
      </c>
      <c r="D2501" s="62" t="s">
        <v>6449</v>
      </c>
      <c r="E2501" s="66"/>
      <c r="F2501" s="64" t="str">
        <f t="shared" si="253"/>
        <v>The Ring</v>
      </c>
      <c r="G2501" s="66"/>
      <c r="H2501" s="65" t="str">
        <f t="shared" si="254"/>
        <v>Level 01</v>
      </c>
      <c r="I2501" s="66"/>
      <c r="J2501" s="67" t="str">
        <f t="shared" si="257"/>
        <v>Zone R2 (Mackup / Benchmark)</v>
      </c>
      <c r="K2501" s="66"/>
      <c r="L2501" s="68" t="str">
        <f t="shared" si="258"/>
        <v>R2 / J1</v>
      </c>
      <c r="M2501" s="66"/>
      <c r="N2501" s="69" t="str">
        <f t="shared" si="255"/>
        <v>S. K. CR.</v>
      </c>
      <c r="O2501" s="66"/>
      <c r="P2501" s="70" t="str">
        <f t="shared" si="256"/>
        <v>R2 / J1</v>
      </c>
      <c r="Q2501" s="66"/>
      <c r="R2501" s="66"/>
      <c r="S2501" s="11" t="s">
        <v>6720</v>
      </c>
      <c r="T2501" s="11" t="s">
        <v>6720</v>
      </c>
      <c r="U2501" s="11" t="s">
        <v>6416</v>
      </c>
      <c r="V2501" s="59" t="s">
        <v>6416</v>
      </c>
      <c r="W2501" s="59" t="str">
        <f t="shared" ref="W2501:W2564" si="259">CONCATENATE(D2501,E2501,G2501,I2501,K2501,M2501,O2501,Q2501)</f>
        <v>Construction</v>
      </c>
      <c r="X2501" s="11" t="s">
        <v>4008</v>
      </c>
      <c r="Y2501" s="32">
        <v>10</v>
      </c>
      <c r="Z2501" s="39">
        <v>45279</v>
      </c>
      <c r="AA2501" s="39">
        <v>45290</v>
      </c>
      <c r="AB2501" s="34">
        <v>795.57</v>
      </c>
    </row>
    <row r="2502" spans="1:28" x14ac:dyDescent="0.2">
      <c r="A2502" s="66" t="s">
        <v>4009</v>
      </c>
      <c r="B2502" s="11" t="s">
        <v>6416</v>
      </c>
      <c r="C2502" s="11" t="s">
        <v>6416</v>
      </c>
      <c r="D2502" s="62" t="s">
        <v>6449</v>
      </c>
      <c r="E2502" s="66"/>
      <c r="F2502" s="64" t="str">
        <f t="shared" si="253"/>
        <v>The Ring</v>
      </c>
      <c r="G2502" s="66"/>
      <c r="H2502" s="65" t="str">
        <f t="shared" si="254"/>
        <v>Level 01</v>
      </c>
      <c r="I2502" s="66"/>
      <c r="J2502" s="67" t="str">
        <f t="shared" si="257"/>
        <v>Zone R2 (Mackup / Benchmark)</v>
      </c>
      <c r="K2502" s="66"/>
      <c r="L2502" s="68" t="str">
        <f t="shared" si="258"/>
        <v>R2 / J1</v>
      </c>
      <c r="M2502" s="66"/>
      <c r="N2502" s="69" t="str">
        <f t="shared" si="255"/>
        <v>S. K. CR.</v>
      </c>
      <c r="O2502" s="66"/>
      <c r="P2502" s="70" t="str">
        <f t="shared" si="256"/>
        <v>R2 / J1</v>
      </c>
      <c r="Q2502" s="66"/>
      <c r="R2502" s="66"/>
      <c r="S2502" s="11" t="s">
        <v>6720</v>
      </c>
      <c r="T2502" s="11" t="s">
        <v>6720</v>
      </c>
      <c r="U2502" s="11" t="s">
        <v>6416</v>
      </c>
      <c r="V2502" s="59" t="s">
        <v>6416</v>
      </c>
      <c r="W2502" s="59" t="str">
        <f t="shared" si="259"/>
        <v>Construction</v>
      </c>
      <c r="X2502" s="11" t="s">
        <v>4010</v>
      </c>
      <c r="Y2502" s="32">
        <v>10</v>
      </c>
      <c r="Z2502" s="39">
        <v>45279</v>
      </c>
      <c r="AA2502" s="39">
        <v>45290</v>
      </c>
      <c r="AB2502" s="34">
        <v>583.46</v>
      </c>
    </row>
    <row r="2503" spans="1:28" x14ac:dyDescent="0.2">
      <c r="A2503" s="63" t="s">
        <v>4011</v>
      </c>
      <c r="B2503" s="8" t="s">
        <v>6416</v>
      </c>
      <c r="C2503" s="8" t="s">
        <v>6416</v>
      </c>
      <c r="D2503" s="62" t="s">
        <v>6449</v>
      </c>
      <c r="E2503" s="63"/>
      <c r="F2503" s="64" t="str">
        <f t="shared" si="253"/>
        <v>The Ring</v>
      </c>
      <c r="G2503" s="63"/>
      <c r="H2503" s="65" t="str">
        <f t="shared" si="254"/>
        <v>Level 01</v>
      </c>
      <c r="I2503" s="63"/>
      <c r="J2503" s="67" t="str">
        <f t="shared" si="257"/>
        <v>Zone R2 (Mackup / Benchmark)</v>
      </c>
      <c r="K2503" s="63"/>
      <c r="L2503" s="68" t="str">
        <f t="shared" si="258"/>
        <v>R2 / J1</v>
      </c>
      <c r="M2503" s="63"/>
      <c r="N2503" s="69" t="str">
        <f t="shared" si="255"/>
        <v>S. K. CR.</v>
      </c>
      <c r="O2503" s="63"/>
      <c r="P2503" s="70" t="str">
        <f t="shared" si="256"/>
        <v>R2 / J1</v>
      </c>
      <c r="Q2503" s="63"/>
      <c r="R2503" s="63"/>
      <c r="S2503" s="8" t="s">
        <v>6720</v>
      </c>
      <c r="T2503" s="8" t="s">
        <v>6720</v>
      </c>
      <c r="U2503" s="8" t="s">
        <v>6416</v>
      </c>
      <c r="V2503" s="59" t="s">
        <v>6416</v>
      </c>
      <c r="W2503" s="59" t="str">
        <f t="shared" si="259"/>
        <v>Construction</v>
      </c>
      <c r="X2503" s="8" t="s">
        <v>4012</v>
      </c>
      <c r="Y2503" s="23">
        <v>4</v>
      </c>
      <c r="Z2503" s="35">
        <v>45291</v>
      </c>
      <c r="AA2503" s="35">
        <v>45294</v>
      </c>
      <c r="AB2503" s="42">
        <v>1641.8</v>
      </c>
    </row>
    <row r="2504" spans="1:28" x14ac:dyDescent="0.2">
      <c r="A2504" s="69" t="s">
        <v>1222</v>
      </c>
      <c r="B2504" s="3" t="s">
        <v>6677</v>
      </c>
      <c r="C2504" s="3" t="s">
        <v>6714</v>
      </c>
      <c r="D2504" s="62" t="s">
        <v>6449</v>
      </c>
      <c r="E2504" s="92"/>
      <c r="F2504" s="64" t="str">
        <f t="shared" ref="F2504:F2567" si="260">IF(E2504="",F2503,TRIM(E2504))</f>
        <v>The Ring</v>
      </c>
      <c r="G2504" s="92"/>
      <c r="H2504" s="65" t="str">
        <f t="shared" si="254"/>
        <v>Level 01</v>
      </c>
      <c r="I2504" s="92"/>
      <c r="J2504" s="67" t="str">
        <f t="shared" si="257"/>
        <v>Zone R2 (Mackup / Benchmark)</v>
      </c>
      <c r="K2504" s="92"/>
      <c r="L2504" s="68" t="str">
        <f t="shared" si="258"/>
        <v>R2 / J1</v>
      </c>
      <c r="M2504" s="69" t="s">
        <v>1222</v>
      </c>
      <c r="N2504" s="69" t="str">
        <f t="shared" si="255"/>
        <v>S. DQ. R.</v>
      </c>
      <c r="O2504" s="92"/>
      <c r="P2504" s="70" t="str">
        <f t="shared" si="256"/>
        <v>R2 / J1</v>
      </c>
      <c r="Q2504" s="92"/>
      <c r="R2504" s="92"/>
      <c r="S2504" s="3" t="s">
        <v>6714</v>
      </c>
      <c r="T2504" s="3" t="s">
        <v>6714</v>
      </c>
      <c r="U2504" s="3" t="s">
        <v>6714</v>
      </c>
      <c r="V2504" s="59" t="s">
        <v>1222</v>
      </c>
      <c r="W2504" s="59" t="str">
        <f t="shared" si="259"/>
        <v>Construction            S. DQ. R.</v>
      </c>
      <c r="X2504" s="3"/>
      <c r="Y2504" s="49">
        <v>14</v>
      </c>
      <c r="Z2504" s="50">
        <v>45279</v>
      </c>
      <c r="AA2504" s="50">
        <v>45294</v>
      </c>
      <c r="AB2504" s="52">
        <v>13134.4</v>
      </c>
    </row>
    <row r="2505" spans="1:28" ht="25.5" x14ac:dyDescent="0.2">
      <c r="A2505" s="66" t="s">
        <v>4013</v>
      </c>
      <c r="B2505" s="11" t="s">
        <v>6416</v>
      </c>
      <c r="C2505" s="11" t="s">
        <v>6416</v>
      </c>
      <c r="D2505" s="62" t="s">
        <v>6449</v>
      </c>
      <c r="E2505" s="66"/>
      <c r="F2505" s="64" t="str">
        <f t="shared" si="260"/>
        <v>The Ring</v>
      </c>
      <c r="G2505" s="66"/>
      <c r="H2505" s="65" t="str">
        <f t="shared" si="254"/>
        <v>Level 01</v>
      </c>
      <c r="I2505" s="66"/>
      <c r="J2505" s="67" t="str">
        <f t="shared" si="257"/>
        <v>Zone R2 (Mackup / Benchmark)</v>
      </c>
      <c r="K2505" s="66"/>
      <c r="L2505" s="68" t="str">
        <f t="shared" si="258"/>
        <v>R2 / J1</v>
      </c>
      <c r="M2505" s="66"/>
      <c r="N2505" s="69" t="str">
        <f t="shared" si="255"/>
        <v>S. DQ. R.</v>
      </c>
      <c r="O2505" s="66"/>
      <c r="P2505" s="70" t="str">
        <f t="shared" si="256"/>
        <v>R2 / J1</v>
      </c>
      <c r="Q2505" s="66"/>
      <c r="R2505" s="66"/>
      <c r="S2505" s="11" t="s">
        <v>6714</v>
      </c>
      <c r="T2505" s="11" t="s">
        <v>6714</v>
      </c>
      <c r="U2505" s="11" t="s">
        <v>6416</v>
      </c>
      <c r="V2505" s="59" t="s">
        <v>6416</v>
      </c>
      <c r="W2505" s="59" t="str">
        <f t="shared" si="259"/>
        <v>Construction</v>
      </c>
      <c r="X2505" s="11" t="s">
        <v>4014</v>
      </c>
      <c r="Y2505" s="32">
        <v>10</v>
      </c>
      <c r="Z2505" s="39">
        <v>45279</v>
      </c>
      <c r="AA2505" s="39">
        <v>45290</v>
      </c>
      <c r="AB2505" s="48">
        <v>6995.08</v>
      </c>
    </row>
    <row r="2506" spans="1:28" x14ac:dyDescent="0.2">
      <c r="A2506" s="66" t="s">
        <v>4015</v>
      </c>
      <c r="B2506" s="11" t="s">
        <v>6416</v>
      </c>
      <c r="C2506" s="11" t="s">
        <v>6416</v>
      </c>
      <c r="D2506" s="62" t="s">
        <v>6449</v>
      </c>
      <c r="E2506" s="66"/>
      <c r="F2506" s="64" t="str">
        <f t="shared" si="260"/>
        <v>The Ring</v>
      </c>
      <c r="G2506" s="66"/>
      <c r="H2506" s="65" t="str">
        <f t="shared" si="254"/>
        <v>Level 01</v>
      </c>
      <c r="I2506" s="66"/>
      <c r="J2506" s="67" t="str">
        <f t="shared" si="257"/>
        <v>Zone R2 (Mackup / Benchmark)</v>
      </c>
      <c r="K2506" s="66"/>
      <c r="L2506" s="68" t="str">
        <f t="shared" si="258"/>
        <v>R2 / J1</v>
      </c>
      <c r="M2506" s="66"/>
      <c r="N2506" s="69" t="str">
        <f t="shared" si="255"/>
        <v>S. DQ. R.</v>
      </c>
      <c r="O2506" s="66"/>
      <c r="P2506" s="70" t="str">
        <f t="shared" si="256"/>
        <v>R2 / J1</v>
      </c>
      <c r="Q2506" s="66"/>
      <c r="R2506" s="66"/>
      <c r="S2506" s="11" t="s">
        <v>6714</v>
      </c>
      <c r="T2506" s="11" t="s">
        <v>6714</v>
      </c>
      <c r="U2506" s="11" t="s">
        <v>6416</v>
      </c>
      <c r="V2506" s="59" t="s">
        <v>6416</v>
      </c>
      <c r="W2506" s="59" t="str">
        <f t="shared" si="259"/>
        <v>Construction</v>
      </c>
      <c r="X2506" s="11" t="s">
        <v>4016</v>
      </c>
      <c r="Y2506" s="32">
        <v>10</v>
      </c>
      <c r="Z2506" s="39">
        <v>45279</v>
      </c>
      <c r="AA2506" s="39">
        <v>45290</v>
      </c>
      <c r="AB2506" s="48">
        <v>3118.49</v>
      </c>
    </row>
    <row r="2507" spans="1:28" x14ac:dyDescent="0.2">
      <c r="A2507" s="66" t="s">
        <v>4017</v>
      </c>
      <c r="B2507" s="11" t="s">
        <v>6416</v>
      </c>
      <c r="C2507" s="11" t="s">
        <v>6416</v>
      </c>
      <c r="D2507" s="62" t="s">
        <v>6449</v>
      </c>
      <c r="E2507" s="66"/>
      <c r="F2507" s="64" t="str">
        <f t="shared" si="260"/>
        <v>The Ring</v>
      </c>
      <c r="G2507" s="66"/>
      <c r="H2507" s="65" t="str">
        <f t="shared" ref="H2507:H2570" si="261">IF(G2507="",H2506,TRIM(G2507))</f>
        <v>Level 01</v>
      </c>
      <c r="I2507" s="66"/>
      <c r="J2507" s="67" t="str">
        <f t="shared" si="257"/>
        <v>Zone R2 (Mackup / Benchmark)</v>
      </c>
      <c r="K2507" s="66"/>
      <c r="L2507" s="68" t="str">
        <f t="shared" si="258"/>
        <v>R2 / J1</v>
      </c>
      <c r="M2507" s="66"/>
      <c r="N2507" s="69" t="str">
        <f t="shared" si="255"/>
        <v>S. DQ. R.</v>
      </c>
      <c r="O2507" s="66"/>
      <c r="P2507" s="70" t="str">
        <f t="shared" si="256"/>
        <v>R2 / J1</v>
      </c>
      <c r="Q2507" s="66"/>
      <c r="R2507" s="66"/>
      <c r="S2507" s="11" t="s">
        <v>6714</v>
      </c>
      <c r="T2507" s="11" t="s">
        <v>6714</v>
      </c>
      <c r="U2507" s="11" t="s">
        <v>6416</v>
      </c>
      <c r="V2507" s="59" t="s">
        <v>6416</v>
      </c>
      <c r="W2507" s="59" t="str">
        <f t="shared" si="259"/>
        <v>Construction</v>
      </c>
      <c r="X2507" s="11" t="s">
        <v>4018</v>
      </c>
      <c r="Y2507" s="32">
        <v>10</v>
      </c>
      <c r="Z2507" s="39">
        <v>45279</v>
      </c>
      <c r="AA2507" s="39">
        <v>45290</v>
      </c>
      <c r="AB2507" s="34">
        <v>795.57</v>
      </c>
    </row>
    <row r="2508" spans="1:28" x14ac:dyDescent="0.2">
      <c r="A2508" s="66" t="s">
        <v>4019</v>
      </c>
      <c r="B2508" s="11" t="s">
        <v>6416</v>
      </c>
      <c r="C2508" s="11" t="s">
        <v>6416</v>
      </c>
      <c r="D2508" s="62" t="s">
        <v>6449</v>
      </c>
      <c r="E2508" s="66"/>
      <c r="F2508" s="64" t="str">
        <f t="shared" si="260"/>
        <v>The Ring</v>
      </c>
      <c r="G2508" s="66"/>
      <c r="H2508" s="65" t="str">
        <f t="shared" si="261"/>
        <v>Level 01</v>
      </c>
      <c r="I2508" s="66"/>
      <c r="J2508" s="67" t="str">
        <f t="shared" si="257"/>
        <v>Zone R2 (Mackup / Benchmark)</v>
      </c>
      <c r="K2508" s="66"/>
      <c r="L2508" s="68" t="str">
        <f t="shared" si="258"/>
        <v>R2 / J1</v>
      </c>
      <c r="M2508" s="66"/>
      <c r="N2508" s="69" t="str">
        <f t="shared" si="255"/>
        <v>S. DQ. R.</v>
      </c>
      <c r="O2508" s="66"/>
      <c r="P2508" s="70" t="str">
        <f t="shared" si="256"/>
        <v>R2 / J1</v>
      </c>
      <c r="Q2508" s="66"/>
      <c r="R2508" s="66"/>
      <c r="S2508" s="11" t="s">
        <v>6714</v>
      </c>
      <c r="T2508" s="11" t="s">
        <v>6714</v>
      </c>
      <c r="U2508" s="11" t="s">
        <v>6416</v>
      </c>
      <c r="V2508" s="59" t="s">
        <v>6416</v>
      </c>
      <c r="W2508" s="59" t="str">
        <f t="shared" si="259"/>
        <v>Construction</v>
      </c>
      <c r="X2508" s="11" t="s">
        <v>4020</v>
      </c>
      <c r="Y2508" s="32">
        <v>10</v>
      </c>
      <c r="Z2508" s="39">
        <v>45279</v>
      </c>
      <c r="AA2508" s="39">
        <v>45290</v>
      </c>
      <c r="AB2508" s="34">
        <v>583.46</v>
      </c>
    </row>
    <row r="2509" spans="1:28" x14ac:dyDescent="0.2">
      <c r="A2509" s="63" t="s">
        <v>4021</v>
      </c>
      <c r="B2509" s="8" t="s">
        <v>6416</v>
      </c>
      <c r="C2509" s="8" t="s">
        <v>6416</v>
      </c>
      <c r="D2509" s="62" t="s">
        <v>6449</v>
      </c>
      <c r="E2509" s="63"/>
      <c r="F2509" s="64" t="str">
        <f t="shared" si="260"/>
        <v>The Ring</v>
      </c>
      <c r="G2509" s="63"/>
      <c r="H2509" s="65" t="str">
        <f t="shared" si="261"/>
        <v>Level 01</v>
      </c>
      <c r="I2509" s="63"/>
      <c r="J2509" s="67" t="str">
        <f t="shared" si="257"/>
        <v>Zone R2 (Mackup / Benchmark)</v>
      </c>
      <c r="K2509" s="63"/>
      <c r="L2509" s="68" t="str">
        <f t="shared" si="258"/>
        <v>R2 / J1</v>
      </c>
      <c r="M2509" s="63"/>
      <c r="N2509" s="69" t="str">
        <f t="shared" ref="N2509:N2572" si="262">IF(M2509="",N2508,TRIM(M2509))</f>
        <v>S. DQ. R.</v>
      </c>
      <c r="O2509" s="63"/>
      <c r="P2509" s="70" t="str">
        <f t="shared" si="256"/>
        <v>R2 / J1</v>
      </c>
      <c r="Q2509" s="63"/>
      <c r="R2509" s="63"/>
      <c r="S2509" s="8" t="s">
        <v>6714</v>
      </c>
      <c r="T2509" s="8" t="s">
        <v>6714</v>
      </c>
      <c r="U2509" s="8" t="s">
        <v>6416</v>
      </c>
      <c r="V2509" s="59" t="s">
        <v>6416</v>
      </c>
      <c r="W2509" s="59" t="str">
        <f t="shared" si="259"/>
        <v>Construction</v>
      </c>
      <c r="X2509" s="8" t="s">
        <v>4022</v>
      </c>
      <c r="Y2509" s="23">
        <v>4</v>
      </c>
      <c r="Z2509" s="35">
        <v>45291</v>
      </c>
      <c r="AA2509" s="35">
        <v>45294</v>
      </c>
      <c r="AB2509" s="42">
        <v>1641.8</v>
      </c>
    </row>
    <row r="2510" spans="1:28" x14ac:dyDescent="0.2">
      <c r="A2510" s="67" t="s">
        <v>3091</v>
      </c>
      <c r="B2510" s="12" t="s">
        <v>9887</v>
      </c>
      <c r="C2510" s="12" t="s">
        <v>6681</v>
      </c>
      <c r="D2510" s="62" t="s">
        <v>6449</v>
      </c>
      <c r="E2510" s="91"/>
      <c r="F2510" s="64" t="str">
        <f t="shared" si="260"/>
        <v>The Ring</v>
      </c>
      <c r="G2510" s="91"/>
      <c r="H2510" s="65" t="str">
        <f t="shared" si="261"/>
        <v>Level 01</v>
      </c>
      <c r="I2510" s="67" t="s">
        <v>3091</v>
      </c>
      <c r="J2510" s="67" t="str">
        <f t="shared" si="257"/>
        <v>Zone R1</v>
      </c>
      <c r="K2510" s="91"/>
      <c r="L2510" s="68" t="str">
        <f t="shared" si="258"/>
        <v>R2 / J1</v>
      </c>
      <c r="M2510" s="91"/>
      <c r="N2510" s="69" t="str">
        <f t="shared" si="262"/>
        <v>S. DQ. R.</v>
      </c>
      <c r="O2510" s="91"/>
      <c r="P2510" s="70" t="str">
        <f t="shared" ref="P2510:P2573" si="263">IF(O2510="",P2509,TRIM(O2510))</f>
        <v>R2 / J1</v>
      </c>
      <c r="Q2510" s="91"/>
      <c r="R2510" s="91"/>
      <c r="S2510" s="12" t="s">
        <v>6681</v>
      </c>
      <c r="T2510" s="12" t="s">
        <v>6681</v>
      </c>
      <c r="U2510" s="12" t="s">
        <v>6681</v>
      </c>
      <c r="V2510" s="59" t="s">
        <v>3091</v>
      </c>
      <c r="W2510" s="59" t="str">
        <f t="shared" si="259"/>
        <v>Construction        Zone R1</v>
      </c>
      <c r="X2510" s="12"/>
      <c r="Y2510" s="36">
        <v>65</v>
      </c>
      <c r="Z2510" s="37">
        <v>45334</v>
      </c>
      <c r="AA2510" s="37">
        <v>45413</v>
      </c>
      <c r="AB2510" s="46">
        <v>288956.86</v>
      </c>
    </row>
    <row r="2511" spans="1:28" x14ac:dyDescent="0.2">
      <c r="A2511" s="68" t="s">
        <v>4023</v>
      </c>
      <c r="B2511" s="2" t="s">
        <v>6681</v>
      </c>
      <c r="C2511" s="2" t="s">
        <v>6783</v>
      </c>
      <c r="D2511" s="62" t="s">
        <v>6449</v>
      </c>
      <c r="E2511" s="92"/>
      <c r="F2511" s="64" t="str">
        <f t="shared" si="260"/>
        <v>The Ring</v>
      </c>
      <c r="G2511" s="92"/>
      <c r="H2511" s="65" t="str">
        <f t="shared" si="261"/>
        <v>Level 01</v>
      </c>
      <c r="I2511" s="92"/>
      <c r="J2511" s="67" t="str">
        <f t="shared" si="257"/>
        <v>Zone R1</v>
      </c>
      <c r="K2511" s="68" t="s">
        <v>4023</v>
      </c>
      <c r="L2511" s="68" t="str">
        <f t="shared" si="258"/>
        <v>R1 / M1</v>
      </c>
      <c r="M2511" s="92"/>
      <c r="N2511" s="69" t="str">
        <f t="shared" si="262"/>
        <v>S. DQ. R.</v>
      </c>
      <c r="O2511" s="92"/>
      <c r="P2511" s="70" t="str">
        <f t="shared" si="263"/>
        <v>R2 / J1</v>
      </c>
      <c r="Q2511" s="92"/>
      <c r="R2511" s="92"/>
      <c r="S2511" s="2" t="s">
        <v>6783</v>
      </c>
      <c r="T2511" s="2" t="s">
        <v>6783</v>
      </c>
      <c r="U2511" s="2" t="s">
        <v>6783</v>
      </c>
      <c r="V2511" s="59" t="s">
        <v>4023</v>
      </c>
      <c r="W2511" s="59" t="str">
        <f t="shared" si="259"/>
        <v>Construction          R1 / M1</v>
      </c>
      <c r="X2511" s="2"/>
      <c r="Y2511" s="43">
        <v>32</v>
      </c>
      <c r="Z2511" s="44">
        <v>45334</v>
      </c>
      <c r="AA2511" s="44">
        <v>45371</v>
      </c>
      <c r="AB2511" s="47">
        <v>105075.22</v>
      </c>
    </row>
    <row r="2512" spans="1:28" x14ac:dyDescent="0.2">
      <c r="A2512" s="69" t="s">
        <v>1178</v>
      </c>
      <c r="B2512" s="3" t="s">
        <v>6783</v>
      </c>
      <c r="C2512" s="3" t="s">
        <v>6710</v>
      </c>
      <c r="D2512" s="62" t="s">
        <v>6449</v>
      </c>
      <c r="E2512" s="92"/>
      <c r="F2512" s="64" t="str">
        <f t="shared" si="260"/>
        <v>The Ring</v>
      </c>
      <c r="G2512" s="92"/>
      <c r="H2512" s="65" t="str">
        <f t="shared" si="261"/>
        <v>Level 01</v>
      </c>
      <c r="I2512" s="92"/>
      <c r="J2512" s="67" t="str">
        <f t="shared" si="257"/>
        <v>Zone R1</v>
      </c>
      <c r="K2512" s="92"/>
      <c r="L2512" s="68" t="str">
        <f t="shared" si="258"/>
        <v>R1 / M1</v>
      </c>
      <c r="M2512" s="69" t="s">
        <v>1178</v>
      </c>
      <c r="N2512" s="69" t="str">
        <f t="shared" si="262"/>
        <v>S. K. L. - 1</v>
      </c>
      <c r="O2512" s="92"/>
      <c r="P2512" s="70" t="str">
        <f t="shared" si="263"/>
        <v>R2 / J1</v>
      </c>
      <c r="Q2512" s="92"/>
      <c r="R2512" s="92"/>
      <c r="S2512" s="3" t="s">
        <v>6710</v>
      </c>
      <c r="T2512" s="3" t="s">
        <v>6710</v>
      </c>
      <c r="U2512" s="3" t="s">
        <v>6710</v>
      </c>
      <c r="V2512" s="59" t="s">
        <v>1178</v>
      </c>
      <c r="W2512" s="59" t="str">
        <f t="shared" si="259"/>
        <v>Construction            S. K. L. - 1</v>
      </c>
      <c r="X2512" s="3"/>
      <c r="Y2512" s="49">
        <v>9</v>
      </c>
      <c r="Z2512" s="50">
        <v>45334</v>
      </c>
      <c r="AA2512" s="50">
        <v>45343</v>
      </c>
      <c r="AB2512" s="52">
        <v>13134.4</v>
      </c>
    </row>
    <row r="2513" spans="1:28" ht="25.5" x14ac:dyDescent="0.2">
      <c r="A2513" s="66" t="s">
        <v>4024</v>
      </c>
      <c r="B2513" s="11" t="s">
        <v>6416</v>
      </c>
      <c r="C2513" s="11" t="s">
        <v>6416</v>
      </c>
      <c r="D2513" s="62" t="s">
        <v>6449</v>
      </c>
      <c r="E2513" s="66"/>
      <c r="F2513" s="64" t="str">
        <f t="shared" si="260"/>
        <v>The Ring</v>
      </c>
      <c r="G2513" s="66"/>
      <c r="H2513" s="65" t="str">
        <f t="shared" si="261"/>
        <v>Level 01</v>
      </c>
      <c r="I2513" s="66"/>
      <c r="J2513" s="67" t="str">
        <f t="shared" si="257"/>
        <v>Zone R1</v>
      </c>
      <c r="K2513" s="66"/>
      <c r="L2513" s="68" t="str">
        <f t="shared" si="258"/>
        <v>R1 / M1</v>
      </c>
      <c r="M2513" s="66"/>
      <c r="N2513" s="69" t="str">
        <f t="shared" si="262"/>
        <v>S. K. L. - 1</v>
      </c>
      <c r="O2513" s="66"/>
      <c r="P2513" s="70" t="str">
        <f t="shared" si="263"/>
        <v>R2 / J1</v>
      </c>
      <c r="Q2513" s="66"/>
      <c r="R2513" s="66"/>
      <c r="S2513" s="11" t="s">
        <v>6710</v>
      </c>
      <c r="T2513" s="11" t="s">
        <v>6710</v>
      </c>
      <c r="U2513" s="11" t="s">
        <v>6416</v>
      </c>
      <c r="V2513" s="59" t="s">
        <v>6416</v>
      </c>
      <c r="W2513" s="59" t="str">
        <f t="shared" si="259"/>
        <v>Construction</v>
      </c>
      <c r="X2513" s="11" t="s">
        <v>4025</v>
      </c>
      <c r="Y2513" s="32">
        <v>3</v>
      </c>
      <c r="Z2513" s="39">
        <v>45334</v>
      </c>
      <c r="AA2513" s="39">
        <v>45336</v>
      </c>
      <c r="AB2513" s="48">
        <v>6995.08</v>
      </c>
    </row>
    <row r="2514" spans="1:28" x14ac:dyDescent="0.2">
      <c r="A2514" s="66" t="s">
        <v>4026</v>
      </c>
      <c r="B2514" s="11" t="s">
        <v>6416</v>
      </c>
      <c r="C2514" s="11" t="s">
        <v>6416</v>
      </c>
      <c r="D2514" s="62" t="s">
        <v>6449</v>
      </c>
      <c r="E2514" s="66"/>
      <c r="F2514" s="64" t="str">
        <f t="shared" si="260"/>
        <v>The Ring</v>
      </c>
      <c r="G2514" s="66"/>
      <c r="H2514" s="65" t="str">
        <f t="shared" si="261"/>
        <v>Level 01</v>
      </c>
      <c r="I2514" s="66"/>
      <c r="J2514" s="67" t="str">
        <f t="shared" si="257"/>
        <v>Zone R1</v>
      </c>
      <c r="K2514" s="66"/>
      <c r="L2514" s="68" t="str">
        <f t="shared" si="258"/>
        <v>R1 / M1</v>
      </c>
      <c r="M2514" s="66"/>
      <c r="N2514" s="69" t="str">
        <f t="shared" si="262"/>
        <v>S. K. L. - 1</v>
      </c>
      <c r="O2514" s="66"/>
      <c r="P2514" s="70" t="str">
        <f t="shared" si="263"/>
        <v>R2 / J1</v>
      </c>
      <c r="Q2514" s="66"/>
      <c r="R2514" s="66"/>
      <c r="S2514" s="11" t="s">
        <v>6710</v>
      </c>
      <c r="T2514" s="11" t="s">
        <v>6710</v>
      </c>
      <c r="U2514" s="11" t="s">
        <v>6416</v>
      </c>
      <c r="V2514" s="59" t="s">
        <v>6416</v>
      </c>
      <c r="W2514" s="59" t="str">
        <f t="shared" si="259"/>
        <v>Construction</v>
      </c>
      <c r="X2514" s="11" t="s">
        <v>4027</v>
      </c>
      <c r="Y2514" s="32">
        <v>3</v>
      </c>
      <c r="Z2514" s="39">
        <v>45334</v>
      </c>
      <c r="AA2514" s="39">
        <v>45336</v>
      </c>
      <c r="AB2514" s="48">
        <v>3118.49</v>
      </c>
    </row>
    <row r="2515" spans="1:28" x14ac:dyDescent="0.2">
      <c r="A2515" s="66" t="s">
        <v>4028</v>
      </c>
      <c r="B2515" s="11" t="s">
        <v>6416</v>
      </c>
      <c r="C2515" s="11" t="s">
        <v>6416</v>
      </c>
      <c r="D2515" s="62" t="s">
        <v>6449</v>
      </c>
      <c r="E2515" s="66"/>
      <c r="F2515" s="64" t="str">
        <f t="shared" si="260"/>
        <v>The Ring</v>
      </c>
      <c r="G2515" s="66"/>
      <c r="H2515" s="65" t="str">
        <f t="shared" si="261"/>
        <v>Level 01</v>
      </c>
      <c r="I2515" s="66"/>
      <c r="J2515" s="67" t="str">
        <f t="shared" si="257"/>
        <v>Zone R1</v>
      </c>
      <c r="K2515" s="66"/>
      <c r="L2515" s="68" t="str">
        <f t="shared" si="258"/>
        <v>R1 / M1</v>
      </c>
      <c r="M2515" s="66"/>
      <c r="N2515" s="69" t="str">
        <f t="shared" si="262"/>
        <v>S. K. L. - 1</v>
      </c>
      <c r="O2515" s="66"/>
      <c r="P2515" s="70" t="str">
        <f t="shared" si="263"/>
        <v>R2 / J1</v>
      </c>
      <c r="Q2515" s="66"/>
      <c r="R2515" s="66"/>
      <c r="S2515" s="11" t="s">
        <v>6710</v>
      </c>
      <c r="T2515" s="11" t="s">
        <v>6710</v>
      </c>
      <c r="U2515" s="11" t="s">
        <v>6416</v>
      </c>
      <c r="V2515" s="59" t="s">
        <v>6416</v>
      </c>
      <c r="W2515" s="59" t="str">
        <f t="shared" si="259"/>
        <v>Construction</v>
      </c>
      <c r="X2515" s="11" t="s">
        <v>4029</v>
      </c>
      <c r="Y2515" s="32">
        <v>2</v>
      </c>
      <c r="Z2515" s="39">
        <v>45340</v>
      </c>
      <c r="AA2515" s="39">
        <v>45341</v>
      </c>
      <c r="AB2515" s="34">
        <v>795.57</v>
      </c>
    </row>
    <row r="2516" spans="1:28" x14ac:dyDescent="0.2">
      <c r="A2516" s="66" t="s">
        <v>4030</v>
      </c>
      <c r="B2516" s="11" t="s">
        <v>6416</v>
      </c>
      <c r="C2516" s="11" t="s">
        <v>6416</v>
      </c>
      <c r="D2516" s="62" t="s">
        <v>6449</v>
      </c>
      <c r="E2516" s="66"/>
      <c r="F2516" s="64" t="str">
        <f t="shared" si="260"/>
        <v>The Ring</v>
      </c>
      <c r="G2516" s="66"/>
      <c r="H2516" s="65" t="str">
        <f t="shared" si="261"/>
        <v>Level 01</v>
      </c>
      <c r="I2516" s="66"/>
      <c r="J2516" s="67" t="str">
        <f t="shared" si="257"/>
        <v>Zone R1</v>
      </c>
      <c r="K2516" s="66"/>
      <c r="L2516" s="68" t="str">
        <f t="shared" si="258"/>
        <v>R1 / M1</v>
      </c>
      <c r="M2516" s="66"/>
      <c r="N2516" s="69" t="str">
        <f t="shared" si="262"/>
        <v>S. K. L. - 1</v>
      </c>
      <c r="O2516" s="66"/>
      <c r="P2516" s="70" t="str">
        <f t="shared" si="263"/>
        <v>R2 / J1</v>
      </c>
      <c r="Q2516" s="66"/>
      <c r="R2516" s="66"/>
      <c r="S2516" s="11" t="s">
        <v>6710</v>
      </c>
      <c r="T2516" s="11" t="s">
        <v>6710</v>
      </c>
      <c r="U2516" s="11" t="s">
        <v>6416</v>
      </c>
      <c r="V2516" s="59" t="s">
        <v>6416</v>
      </c>
      <c r="W2516" s="59" t="str">
        <f t="shared" si="259"/>
        <v>Construction</v>
      </c>
      <c r="X2516" s="11" t="s">
        <v>4031</v>
      </c>
      <c r="Y2516" s="32">
        <v>2</v>
      </c>
      <c r="Z2516" s="39">
        <v>45340</v>
      </c>
      <c r="AA2516" s="39">
        <v>45341</v>
      </c>
      <c r="AB2516" s="34">
        <v>583.46</v>
      </c>
    </row>
    <row r="2517" spans="1:28" x14ac:dyDescent="0.2">
      <c r="A2517" s="63" t="s">
        <v>4032</v>
      </c>
      <c r="B2517" s="8" t="s">
        <v>6416</v>
      </c>
      <c r="C2517" s="8" t="s">
        <v>6416</v>
      </c>
      <c r="D2517" s="62" t="s">
        <v>6449</v>
      </c>
      <c r="E2517" s="63"/>
      <c r="F2517" s="64" t="str">
        <f t="shared" si="260"/>
        <v>The Ring</v>
      </c>
      <c r="G2517" s="63"/>
      <c r="H2517" s="65" t="str">
        <f t="shared" si="261"/>
        <v>Level 01</v>
      </c>
      <c r="I2517" s="63"/>
      <c r="J2517" s="67" t="str">
        <f t="shared" si="257"/>
        <v>Zone R1</v>
      </c>
      <c r="K2517" s="63"/>
      <c r="L2517" s="68" t="str">
        <f t="shared" si="258"/>
        <v>R1 / M1</v>
      </c>
      <c r="M2517" s="63"/>
      <c r="N2517" s="69" t="str">
        <f t="shared" si="262"/>
        <v>S. K. L. - 1</v>
      </c>
      <c r="O2517" s="63"/>
      <c r="P2517" s="70" t="str">
        <f t="shared" si="263"/>
        <v>R2 / J1</v>
      </c>
      <c r="Q2517" s="63"/>
      <c r="R2517" s="63"/>
      <c r="S2517" s="8" t="s">
        <v>6710</v>
      </c>
      <c r="T2517" s="8" t="s">
        <v>6710</v>
      </c>
      <c r="U2517" s="8" t="s">
        <v>6416</v>
      </c>
      <c r="V2517" s="59" t="s">
        <v>6416</v>
      </c>
      <c r="W2517" s="59" t="str">
        <f t="shared" si="259"/>
        <v>Construction</v>
      </c>
      <c r="X2517" s="8" t="s">
        <v>4033</v>
      </c>
      <c r="Y2517" s="23">
        <v>2</v>
      </c>
      <c r="Z2517" s="35">
        <v>45342</v>
      </c>
      <c r="AA2517" s="35">
        <v>45343</v>
      </c>
      <c r="AB2517" s="42">
        <v>1641.8</v>
      </c>
    </row>
    <row r="2518" spans="1:28" x14ac:dyDescent="0.2">
      <c r="A2518" s="69" t="s">
        <v>1189</v>
      </c>
      <c r="B2518" s="3" t="s">
        <v>6783</v>
      </c>
      <c r="C2518" s="3" t="s">
        <v>6711</v>
      </c>
      <c r="D2518" s="62" t="s">
        <v>6449</v>
      </c>
      <c r="E2518" s="92"/>
      <c r="F2518" s="64" t="str">
        <f t="shared" si="260"/>
        <v>The Ring</v>
      </c>
      <c r="G2518" s="92"/>
      <c r="H2518" s="65" t="str">
        <f t="shared" si="261"/>
        <v>Level 01</v>
      </c>
      <c r="I2518" s="92"/>
      <c r="J2518" s="67" t="str">
        <f t="shared" si="257"/>
        <v>Zone R1</v>
      </c>
      <c r="K2518" s="92"/>
      <c r="L2518" s="68" t="str">
        <f t="shared" si="258"/>
        <v>R1 / M1</v>
      </c>
      <c r="M2518" s="69" t="s">
        <v>1189</v>
      </c>
      <c r="N2518" s="69" t="str">
        <f t="shared" si="262"/>
        <v>S. K. L. - 2</v>
      </c>
      <c r="O2518" s="92"/>
      <c r="P2518" s="70" t="str">
        <f t="shared" si="263"/>
        <v>R2 / J1</v>
      </c>
      <c r="Q2518" s="92"/>
      <c r="R2518" s="92"/>
      <c r="S2518" s="3" t="s">
        <v>6711</v>
      </c>
      <c r="T2518" s="3" t="s">
        <v>6711</v>
      </c>
      <c r="U2518" s="3" t="s">
        <v>6711</v>
      </c>
      <c r="V2518" s="59" t="s">
        <v>1189</v>
      </c>
      <c r="W2518" s="59" t="str">
        <f t="shared" si="259"/>
        <v>Construction            S. K. L. - 2</v>
      </c>
      <c r="X2518" s="3"/>
      <c r="Y2518" s="49">
        <v>6</v>
      </c>
      <c r="Z2518" s="50">
        <v>45337</v>
      </c>
      <c r="AA2518" s="50">
        <v>45343</v>
      </c>
      <c r="AB2518" s="52">
        <v>13134.4</v>
      </c>
    </row>
    <row r="2519" spans="1:28" ht="25.5" x14ac:dyDescent="0.2">
      <c r="A2519" s="66" t="s">
        <v>4034</v>
      </c>
      <c r="B2519" s="11" t="s">
        <v>6416</v>
      </c>
      <c r="C2519" s="11" t="s">
        <v>6416</v>
      </c>
      <c r="D2519" s="62" t="s">
        <v>6449</v>
      </c>
      <c r="E2519" s="66"/>
      <c r="F2519" s="64" t="str">
        <f t="shared" si="260"/>
        <v>The Ring</v>
      </c>
      <c r="G2519" s="66"/>
      <c r="H2519" s="65" t="str">
        <f t="shared" si="261"/>
        <v>Level 01</v>
      </c>
      <c r="I2519" s="66"/>
      <c r="J2519" s="67" t="str">
        <f t="shared" si="257"/>
        <v>Zone R1</v>
      </c>
      <c r="K2519" s="66"/>
      <c r="L2519" s="68" t="str">
        <f t="shared" si="258"/>
        <v>R1 / M1</v>
      </c>
      <c r="M2519" s="66"/>
      <c r="N2519" s="69" t="str">
        <f t="shared" si="262"/>
        <v>S. K. L. - 2</v>
      </c>
      <c r="O2519" s="66"/>
      <c r="P2519" s="70" t="str">
        <f t="shared" si="263"/>
        <v>R2 / J1</v>
      </c>
      <c r="Q2519" s="66"/>
      <c r="R2519" s="66"/>
      <c r="S2519" s="11" t="s">
        <v>6711</v>
      </c>
      <c r="T2519" s="11" t="s">
        <v>6711</v>
      </c>
      <c r="U2519" s="11" t="s">
        <v>6416</v>
      </c>
      <c r="V2519" s="59" t="s">
        <v>6416</v>
      </c>
      <c r="W2519" s="59" t="str">
        <f t="shared" si="259"/>
        <v>Construction</v>
      </c>
      <c r="X2519" s="11" t="s">
        <v>4035</v>
      </c>
      <c r="Y2519" s="32">
        <v>3</v>
      </c>
      <c r="Z2519" s="39">
        <v>45337</v>
      </c>
      <c r="AA2519" s="39">
        <v>45340</v>
      </c>
      <c r="AB2519" s="48">
        <v>6995.08</v>
      </c>
    </row>
    <row r="2520" spans="1:28" x14ac:dyDescent="0.2">
      <c r="A2520" s="66" t="s">
        <v>4036</v>
      </c>
      <c r="B2520" s="11" t="s">
        <v>6416</v>
      </c>
      <c r="C2520" s="11" t="s">
        <v>6416</v>
      </c>
      <c r="D2520" s="62" t="s">
        <v>6449</v>
      </c>
      <c r="E2520" s="66"/>
      <c r="F2520" s="64" t="str">
        <f t="shared" si="260"/>
        <v>The Ring</v>
      </c>
      <c r="G2520" s="66"/>
      <c r="H2520" s="65" t="str">
        <f t="shared" si="261"/>
        <v>Level 01</v>
      </c>
      <c r="I2520" s="66"/>
      <c r="J2520" s="67" t="str">
        <f t="shared" si="257"/>
        <v>Zone R1</v>
      </c>
      <c r="K2520" s="66"/>
      <c r="L2520" s="68" t="str">
        <f t="shared" si="258"/>
        <v>R1 / M1</v>
      </c>
      <c r="M2520" s="66"/>
      <c r="N2520" s="69" t="str">
        <f t="shared" si="262"/>
        <v>S. K. L. - 2</v>
      </c>
      <c r="O2520" s="66"/>
      <c r="P2520" s="70" t="str">
        <f t="shared" si="263"/>
        <v>R2 / J1</v>
      </c>
      <c r="Q2520" s="66"/>
      <c r="R2520" s="66"/>
      <c r="S2520" s="11" t="s">
        <v>6711</v>
      </c>
      <c r="T2520" s="11" t="s">
        <v>6711</v>
      </c>
      <c r="U2520" s="11" t="s">
        <v>6416</v>
      </c>
      <c r="V2520" s="59" t="s">
        <v>6416</v>
      </c>
      <c r="W2520" s="59" t="str">
        <f t="shared" si="259"/>
        <v>Construction</v>
      </c>
      <c r="X2520" s="11" t="s">
        <v>4037</v>
      </c>
      <c r="Y2520" s="32">
        <v>3</v>
      </c>
      <c r="Z2520" s="39">
        <v>45337</v>
      </c>
      <c r="AA2520" s="39">
        <v>45340</v>
      </c>
      <c r="AB2520" s="48">
        <v>3118.49</v>
      </c>
    </row>
    <row r="2521" spans="1:28" x14ac:dyDescent="0.2">
      <c r="A2521" s="66" t="s">
        <v>4038</v>
      </c>
      <c r="B2521" s="11" t="s">
        <v>6416</v>
      </c>
      <c r="C2521" s="11" t="s">
        <v>6416</v>
      </c>
      <c r="D2521" s="62" t="s">
        <v>6449</v>
      </c>
      <c r="E2521" s="66"/>
      <c r="F2521" s="64" t="str">
        <f t="shared" si="260"/>
        <v>The Ring</v>
      </c>
      <c r="G2521" s="66"/>
      <c r="H2521" s="65" t="str">
        <f t="shared" si="261"/>
        <v>Level 01</v>
      </c>
      <c r="I2521" s="66"/>
      <c r="J2521" s="67" t="str">
        <f t="shared" si="257"/>
        <v>Zone R1</v>
      </c>
      <c r="K2521" s="66"/>
      <c r="L2521" s="68" t="str">
        <f t="shared" si="258"/>
        <v>R1 / M1</v>
      </c>
      <c r="M2521" s="66"/>
      <c r="N2521" s="69" t="str">
        <f t="shared" si="262"/>
        <v>S. K. L. - 2</v>
      </c>
      <c r="O2521" s="66"/>
      <c r="P2521" s="70" t="str">
        <f t="shared" si="263"/>
        <v>R2 / J1</v>
      </c>
      <c r="Q2521" s="66"/>
      <c r="R2521" s="66"/>
      <c r="S2521" s="11" t="s">
        <v>6711</v>
      </c>
      <c r="T2521" s="11" t="s">
        <v>6711</v>
      </c>
      <c r="U2521" s="11" t="s">
        <v>6416</v>
      </c>
      <c r="V2521" s="59" t="s">
        <v>6416</v>
      </c>
      <c r="W2521" s="59" t="str">
        <f t="shared" si="259"/>
        <v>Construction</v>
      </c>
      <c r="X2521" s="11" t="s">
        <v>4039</v>
      </c>
      <c r="Y2521" s="32">
        <v>2</v>
      </c>
      <c r="Z2521" s="39">
        <v>45340</v>
      </c>
      <c r="AA2521" s="39">
        <v>45341</v>
      </c>
      <c r="AB2521" s="34">
        <v>795.57</v>
      </c>
    </row>
    <row r="2522" spans="1:28" x14ac:dyDescent="0.2">
      <c r="A2522" s="66" t="s">
        <v>4040</v>
      </c>
      <c r="B2522" s="11" t="s">
        <v>6416</v>
      </c>
      <c r="C2522" s="11" t="s">
        <v>6416</v>
      </c>
      <c r="D2522" s="62" t="s">
        <v>6449</v>
      </c>
      <c r="E2522" s="66"/>
      <c r="F2522" s="64" t="str">
        <f t="shared" si="260"/>
        <v>The Ring</v>
      </c>
      <c r="G2522" s="66"/>
      <c r="H2522" s="65" t="str">
        <f t="shared" si="261"/>
        <v>Level 01</v>
      </c>
      <c r="I2522" s="66"/>
      <c r="J2522" s="67" t="str">
        <f t="shared" si="257"/>
        <v>Zone R1</v>
      </c>
      <c r="K2522" s="66"/>
      <c r="L2522" s="68" t="str">
        <f t="shared" si="258"/>
        <v>R1 / M1</v>
      </c>
      <c r="M2522" s="66"/>
      <c r="N2522" s="69" t="str">
        <f t="shared" si="262"/>
        <v>S. K. L. - 2</v>
      </c>
      <c r="O2522" s="66"/>
      <c r="P2522" s="70" t="str">
        <f t="shared" si="263"/>
        <v>R2 / J1</v>
      </c>
      <c r="Q2522" s="66"/>
      <c r="R2522" s="66"/>
      <c r="S2522" s="11" t="s">
        <v>6711</v>
      </c>
      <c r="T2522" s="11" t="s">
        <v>6711</v>
      </c>
      <c r="U2522" s="11" t="s">
        <v>6416</v>
      </c>
      <c r="V2522" s="59" t="s">
        <v>6416</v>
      </c>
      <c r="W2522" s="59" t="str">
        <f t="shared" si="259"/>
        <v>Construction</v>
      </c>
      <c r="X2522" s="11" t="s">
        <v>4041</v>
      </c>
      <c r="Y2522" s="32">
        <v>2</v>
      </c>
      <c r="Z2522" s="39">
        <v>45340</v>
      </c>
      <c r="AA2522" s="39">
        <v>45341</v>
      </c>
      <c r="AB2522" s="34">
        <v>583.46</v>
      </c>
    </row>
    <row r="2523" spans="1:28" x14ac:dyDescent="0.2">
      <c r="A2523" s="63" t="s">
        <v>4042</v>
      </c>
      <c r="B2523" s="8" t="s">
        <v>6416</v>
      </c>
      <c r="C2523" s="8" t="s">
        <v>6416</v>
      </c>
      <c r="D2523" s="62" t="s">
        <v>6449</v>
      </c>
      <c r="E2523" s="63"/>
      <c r="F2523" s="64" t="str">
        <f t="shared" si="260"/>
        <v>The Ring</v>
      </c>
      <c r="G2523" s="63"/>
      <c r="H2523" s="65" t="str">
        <f t="shared" si="261"/>
        <v>Level 01</v>
      </c>
      <c r="I2523" s="63"/>
      <c r="J2523" s="67" t="str">
        <f t="shared" si="257"/>
        <v>Zone R1</v>
      </c>
      <c r="K2523" s="63"/>
      <c r="L2523" s="68" t="str">
        <f t="shared" si="258"/>
        <v>R1 / M1</v>
      </c>
      <c r="M2523" s="63"/>
      <c r="N2523" s="69" t="str">
        <f t="shared" si="262"/>
        <v>S. K. L. - 2</v>
      </c>
      <c r="O2523" s="63"/>
      <c r="P2523" s="70" t="str">
        <f t="shared" si="263"/>
        <v>R2 / J1</v>
      </c>
      <c r="Q2523" s="63"/>
      <c r="R2523" s="63"/>
      <c r="S2523" s="8" t="s">
        <v>6711</v>
      </c>
      <c r="T2523" s="8" t="s">
        <v>6711</v>
      </c>
      <c r="U2523" s="8" t="s">
        <v>6416</v>
      </c>
      <c r="V2523" s="59" t="s">
        <v>6416</v>
      </c>
      <c r="W2523" s="59" t="str">
        <f t="shared" si="259"/>
        <v>Construction</v>
      </c>
      <c r="X2523" s="8" t="s">
        <v>4043</v>
      </c>
      <c r="Y2523" s="23">
        <v>2</v>
      </c>
      <c r="Z2523" s="35">
        <v>45342</v>
      </c>
      <c r="AA2523" s="35">
        <v>45343</v>
      </c>
      <c r="AB2523" s="42">
        <v>1641.8</v>
      </c>
    </row>
    <row r="2524" spans="1:28" x14ac:dyDescent="0.2">
      <c r="A2524" s="69" t="s">
        <v>2027</v>
      </c>
      <c r="B2524" s="3" t="s">
        <v>6783</v>
      </c>
      <c r="C2524" s="3" t="s">
        <v>6741</v>
      </c>
      <c r="D2524" s="62" t="s">
        <v>6449</v>
      </c>
      <c r="E2524" s="92"/>
      <c r="F2524" s="64" t="str">
        <f t="shared" si="260"/>
        <v>The Ring</v>
      </c>
      <c r="G2524" s="92"/>
      <c r="H2524" s="65" t="str">
        <f t="shared" si="261"/>
        <v>Level 01</v>
      </c>
      <c r="I2524" s="92"/>
      <c r="J2524" s="67" t="str">
        <f t="shared" si="257"/>
        <v>Zone R1</v>
      </c>
      <c r="K2524" s="92"/>
      <c r="L2524" s="68" t="str">
        <f t="shared" si="258"/>
        <v>R1 / M1</v>
      </c>
      <c r="M2524" s="69" t="s">
        <v>2027</v>
      </c>
      <c r="N2524" s="69" t="str">
        <f t="shared" si="262"/>
        <v>S. K. L. - 3</v>
      </c>
      <c r="O2524" s="92"/>
      <c r="P2524" s="70" t="str">
        <f t="shared" si="263"/>
        <v>R2 / J1</v>
      </c>
      <c r="Q2524" s="92"/>
      <c r="R2524" s="92"/>
      <c r="S2524" s="3" t="s">
        <v>6741</v>
      </c>
      <c r="T2524" s="3" t="s">
        <v>6741</v>
      </c>
      <c r="U2524" s="3" t="s">
        <v>6741</v>
      </c>
      <c r="V2524" s="59" t="s">
        <v>2027</v>
      </c>
      <c r="W2524" s="59" t="str">
        <f t="shared" si="259"/>
        <v>Construction            S. K. L. - 3</v>
      </c>
      <c r="X2524" s="3"/>
      <c r="Y2524" s="49">
        <v>5</v>
      </c>
      <c r="Z2524" s="50">
        <v>45341</v>
      </c>
      <c r="AA2524" s="50">
        <v>45347</v>
      </c>
      <c r="AB2524" s="52">
        <v>13134.4</v>
      </c>
    </row>
    <row r="2525" spans="1:28" ht="25.5" x14ac:dyDescent="0.2">
      <c r="A2525" s="66" t="s">
        <v>4044</v>
      </c>
      <c r="B2525" s="11" t="s">
        <v>6416</v>
      </c>
      <c r="C2525" s="11" t="s">
        <v>6416</v>
      </c>
      <c r="D2525" s="62" t="s">
        <v>6449</v>
      </c>
      <c r="E2525" s="66"/>
      <c r="F2525" s="64" t="str">
        <f t="shared" si="260"/>
        <v>The Ring</v>
      </c>
      <c r="G2525" s="66"/>
      <c r="H2525" s="65" t="str">
        <f t="shared" si="261"/>
        <v>Level 01</v>
      </c>
      <c r="I2525" s="66"/>
      <c r="J2525" s="67" t="str">
        <f t="shared" si="257"/>
        <v>Zone R1</v>
      </c>
      <c r="K2525" s="66"/>
      <c r="L2525" s="68" t="str">
        <f t="shared" si="258"/>
        <v>R1 / M1</v>
      </c>
      <c r="M2525" s="66"/>
      <c r="N2525" s="69" t="str">
        <f t="shared" si="262"/>
        <v>S. K. L. - 3</v>
      </c>
      <c r="O2525" s="66"/>
      <c r="P2525" s="70" t="str">
        <f t="shared" si="263"/>
        <v>R2 / J1</v>
      </c>
      <c r="Q2525" s="66"/>
      <c r="R2525" s="66"/>
      <c r="S2525" s="11" t="s">
        <v>6741</v>
      </c>
      <c r="T2525" s="11" t="s">
        <v>6741</v>
      </c>
      <c r="U2525" s="11" t="s">
        <v>6416</v>
      </c>
      <c r="V2525" s="59" t="s">
        <v>6416</v>
      </c>
      <c r="W2525" s="59" t="str">
        <f t="shared" si="259"/>
        <v>Construction</v>
      </c>
      <c r="X2525" s="11" t="s">
        <v>4045</v>
      </c>
      <c r="Y2525" s="32">
        <v>3</v>
      </c>
      <c r="Z2525" s="39">
        <v>45341</v>
      </c>
      <c r="AA2525" s="39">
        <v>45343</v>
      </c>
      <c r="AB2525" s="48">
        <v>6995.08</v>
      </c>
    </row>
    <row r="2526" spans="1:28" x14ac:dyDescent="0.2">
      <c r="A2526" s="66" t="s">
        <v>4046</v>
      </c>
      <c r="B2526" s="11" t="s">
        <v>6416</v>
      </c>
      <c r="C2526" s="11" t="s">
        <v>6416</v>
      </c>
      <c r="D2526" s="62" t="s">
        <v>6449</v>
      </c>
      <c r="E2526" s="66"/>
      <c r="F2526" s="64" t="str">
        <f t="shared" si="260"/>
        <v>The Ring</v>
      </c>
      <c r="G2526" s="66"/>
      <c r="H2526" s="65" t="str">
        <f t="shared" si="261"/>
        <v>Level 01</v>
      </c>
      <c r="I2526" s="66"/>
      <c r="J2526" s="67" t="str">
        <f t="shared" si="257"/>
        <v>Zone R1</v>
      </c>
      <c r="K2526" s="66"/>
      <c r="L2526" s="68" t="str">
        <f t="shared" si="258"/>
        <v>R1 / M1</v>
      </c>
      <c r="M2526" s="66"/>
      <c r="N2526" s="69" t="str">
        <f t="shared" si="262"/>
        <v>S. K. L. - 3</v>
      </c>
      <c r="O2526" s="66"/>
      <c r="P2526" s="70" t="str">
        <f t="shared" si="263"/>
        <v>R2 / J1</v>
      </c>
      <c r="Q2526" s="66"/>
      <c r="R2526" s="66"/>
      <c r="S2526" s="11" t="s">
        <v>6741</v>
      </c>
      <c r="T2526" s="11" t="s">
        <v>6741</v>
      </c>
      <c r="U2526" s="11" t="s">
        <v>6416</v>
      </c>
      <c r="V2526" s="59" t="s">
        <v>6416</v>
      </c>
      <c r="W2526" s="59" t="str">
        <f t="shared" si="259"/>
        <v>Construction</v>
      </c>
      <c r="X2526" s="11" t="s">
        <v>4047</v>
      </c>
      <c r="Y2526" s="32">
        <v>3</v>
      </c>
      <c r="Z2526" s="39">
        <v>45341</v>
      </c>
      <c r="AA2526" s="39">
        <v>45343</v>
      </c>
      <c r="AB2526" s="48">
        <v>3118.49</v>
      </c>
    </row>
    <row r="2527" spans="1:28" x14ac:dyDescent="0.2">
      <c r="A2527" s="66" t="s">
        <v>4048</v>
      </c>
      <c r="B2527" s="11" t="s">
        <v>6416</v>
      </c>
      <c r="C2527" s="11" t="s">
        <v>6416</v>
      </c>
      <c r="D2527" s="62" t="s">
        <v>6449</v>
      </c>
      <c r="E2527" s="66"/>
      <c r="F2527" s="64" t="str">
        <f t="shared" si="260"/>
        <v>The Ring</v>
      </c>
      <c r="G2527" s="66"/>
      <c r="H2527" s="65" t="str">
        <f t="shared" si="261"/>
        <v>Level 01</v>
      </c>
      <c r="I2527" s="66"/>
      <c r="J2527" s="67" t="str">
        <f t="shared" si="257"/>
        <v>Zone R1</v>
      </c>
      <c r="K2527" s="66"/>
      <c r="L2527" s="68" t="str">
        <f t="shared" si="258"/>
        <v>R1 / M1</v>
      </c>
      <c r="M2527" s="66"/>
      <c r="N2527" s="69" t="str">
        <f t="shared" si="262"/>
        <v>S. K. L. - 3</v>
      </c>
      <c r="O2527" s="66"/>
      <c r="P2527" s="70" t="str">
        <f t="shared" si="263"/>
        <v>R2 / J1</v>
      </c>
      <c r="Q2527" s="66"/>
      <c r="R2527" s="66"/>
      <c r="S2527" s="11" t="s">
        <v>6741</v>
      </c>
      <c r="T2527" s="11" t="s">
        <v>6741</v>
      </c>
      <c r="U2527" s="11" t="s">
        <v>6416</v>
      </c>
      <c r="V2527" s="59" t="s">
        <v>6416</v>
      </c>
      <c r="W2527" s="59" t="str">
        <f t="shared" si="259"/>
        <v>Construction</v>
      </c>
      <c r="X2527" s="11" t="s">
        <v>4049</v>
      </c>
      <c r="Y2527" s="32">
        <v>2</v>
      </c>
      <c r="Z2527" s="39">
        <v>45342</v>
      </c>
      <c r="AA2527" s="39">
        <v>45343</v>
      </c>
      <c r="AB2527" s="34">
        <v>795.57</v>
      </c>
    </row>
    <row r="2528" spans="1:28" x14ac:dyDescent="0.2">
      <c r="A2528" s="66" t="s">
        <v>4050</v>
      </c>
      <c r="B2528" s="11" t="s">
        <v>6416</v>
      </c>
      <c r="C2528" s="11" t="s">
        <v>6416</v>
      </c>
      <c r="D2528" s="62" t="s">
        <v>6449</v>
      </c>
      <c r="E2528" s="66"/>
      <c r="F2528" s="64" t="str">
        <f t="shared" si="260"/>
        <v>The Ring</v>
      </c>
      <c r="G2528" s="66"/>
      <c r="H2528" s="65" t="str">
        <f t="shared" si="261"/>
        <v>Level 01</v>
      </c>
      <c r="I2528" s="66"/>
      <c r="J2528" s="67" t="str">
        <f t="shared" si="257"/>
        <v>Zone R1</v>
      </c>
      <c r="K2528" s="66"/>
      <c r="L2528" s="68" t="str">
        <f t="shared" si="258"/>
        <v>R1 / M1</v>
      </c>
      <c r="M2528" s="66"/>
      <c r="N2528" s="69" t="str">
        <f t="shared" si="262"/>
        <v>S. K. L. - 3</v>
      </c>
      <c r="O2528" s="66"/>
      <c r="P2528" s="70" t="str">
        <f t="shared" si="263"/>
        <v>R2 / J1</v>
      </c>
      <c r="Q2528" s="66"/>
      <c r="R2528" s="66"/>
      <c r="S2528" s="11" t="s">
        <v>6741</v>
      </c>
      <c r="T2528" s="11" t="s">
        <v>6741</v>
      </c>
      <c r="U2528" s="11" t="s">
        <v>6416</v>
      </c>
      <c r="V2528" s="59" t="s">
        <v>6416</v>
      </c>
      <c r="W2528" s="59" t="str">
        <f t="shared" si="259"/>
        <v>Construction</v>
      </c>
      <c r="X2528" s="11" t="s">
        <v>4051</v>
      </c>
      <c r="Y2528" s="32">
        <v>2</v>
      </c>
      <c r="Z2528" s="39">
        <v>45342</v>
      </c>
      <c r="AA2528" s="39">
        <v>45343</v>
      </c>
      <c r="AB2528" s="34">
        <v>583.46</v>
      </c>
    </row>
    <row r="2529" spans="1:28" x14ac:dyDescent="0.2">
      <c r="A2529" s="63" t="s">
        <v>4052</v>
      </c>
      <c r="B2529" s="8" t="s">
        <v>6416</v>
      </c>
      <c r="C2529" s="8" t="s">
        <v>6416</v>
      </c>
      <c r="D2529" s="62" t="s">
        <v>6449</v>
      </c>
      <c r="E2529" s="63"/>
      <c r="F2529" s="64" t="str">
        <f t="shared" si="260"/>
        <v>The Ring</v>
      </c>
      <c r="G2529" s="63"/>
      <c r="H2529" s="65" t="str">
        <f t="shared" si="261"/>
        <v>Level 01</v>
      </c>
      <c r="I2529" s="63"/>
      <c r="J2529" s="67" t="str">
        <f t="shared" si="257"/>
        <v>Zone R1</v>
      </c>
      <c r="K2529" s="63"/>
      <c r="L2529" s="68" t="str">
        <f t="shared" si="258"/>
        <v>R1 / M1</v>
      </c>
      <c r="M2529" s="63"/>
      <c r="N2529" s="69" t="str">
        <f t="shared" si="262"/>
        <v>S. K. L. - 3</v>
      </c>
      <c r="O2529" s="63"/>
      <c r="P2529" s="70" t="str">
        <f t="shared" si="263"/>
        <v>R2 / J1</v>
      </c>
      <c r="Q2529" s="63"/>
      <c r="R2529" s="63"/>
      <c r="S2529" s="8" t="s">
        <v>6741</v>
      </c>
      <c r="T2529" s="8" t="s">
        <v>6741</v>
      </c>
      <c r="U2529" s="8" t="s">
        <v>6416</v>
      </c>
      <c r="V2529" s="59" t="s">
        <v>6416</v>
      </c>
      <c r="W2529" s="59" t="str">
        <f t="shared" si="259"/>
        <v>Construction</v>
      </c>
      <c r="X2529" s="8" t="s">
        <v>4053</v>
      </c>
      <c r="Y2529" s="23">
        <v>2</v>
      </c>
      <c r="Z2529" s="35">
        <v>45346</v>
      </c>
      <c r="AA2529" s="35">
        <v>45347</v>
      </c>
      <c r="AB2529" s="42">
        <v>1641.8</v>
      </c>
    </row>
    <row r="2530" spans="1:28" x14ac:dyDescent="0.2">
      <c r="A2530" s="69" t="s">
        <v>1569</v>
      </c>
      <c r="B2530" s="3" t="s">
        <v>6783</v>
      </c>
      <c r="C2530" s="3" t="s">
        <v>6730</v>
      </c>
      <c r="D2530" s="62" t="s">
        <v>6449</v>
      </c>
      <c r="E2530" s="92"/>
      <c r="F2530" s="64" t="str">
        <f t="shared" si="260"/>
        <v>The Ring</v>
      </c>
      <c r="G2530" s="92"/>
      <c r="H2530" s="65" t="str">
        <f t="shared" si="261"/>
        <v>Level 01</v>
      </c>
      <c r="I2530" s="92"/>
      <c r="J2530" s="67" t="str">
        <f t="shared" ref="J2530:J2593" si="264">IF(I2530="",J2529,TRIM(I2530))</f>
        <v>Zone R1</v>
      </c>
      <c r="K2530" s="92"/>
      <c r="L2530" s="68" t="str">
        <f t="shared" si="258"/>
        <v>R1 / M1</v>
      </c>
      <c r="M2530" s="69" t="s">
        <v>1569</v>
      </c>
      <c r="N2530" s="69" t="str">
        <f t="shared" si="262"/>
        <v>S. K. R. - 1</v>
      </c>
      <c r="O2530" s="92"/>
      <c r="P2530" s="70" t="str">
        <f t="shared" si="263"/>
        <v>R2 / J1</v>
      </c>
      <c r="Q2530" s="92"/>
      <c r="R2530" s="92"/>
      <c r="S2530" s="3" t="s">
        <v>6730</v>
      </c>
      <c r="T2530" s="3" t="s">
        <v>6730</v>
      </c>
      <c r="U2530" s="3" t="s">
        <v>6730</v>
      </c>
      <c r="V2530" s="59" t="s">
        <v>1569</v>
      </c>
      <c r="W2530" s="59" t="str">
        <f t="shared" si="259"/>
        <v>Construction            S. K. R. - 1</v>
      </c>
      <c r="X2530" s="3"/>
      <c r="Y2530" s="49">
        <v>5</v>
      </c>
      <c r="Z2530" s="50">
        <v>45348</v>
      </c>
      <c r="AA2530" s="50">
        <v>45353</v>
      </c>
      <c r="AB2530" s="52">
        <v>13134.4</v>
      </c>
    </row>
    <row r="2531" spans="1:28" ht="25.5" x14ac:dyDescent="0.2">
      <c r="A2531" s="66" t="s">
        <v>4054</v>
      </c>
      <c r="B2531" s="11" t="s">
        <v>6416</v>
      </c>
      <c r="C2531" s="11" t="s">
        <v>6416</v>
      </c>
      <c r="D2531" s="62" t="s">
        <v>6449</v>
      </c>
      <c r="E2531" s="66"/>
      <c r="F2531" s="64" t="str">
        <f t="shared" si="260"/>
        <v>The Ring</v>
      </c>
      <c r="G2531" s="66"/>
      <c r="H2531" s="65" t="str">
        <f t="shared" si="261"/>
        <v>Level 01</v>
      </c>
      <c r="I2531" s="66"/>
      <c r="J2531" s="67" t="str">
        <f t="shared" si="264"/>
        <v>Zone R1</v>
      </c>
      <c r="K2531" s="66"/>
      <c r="L2531" s="68" t="str">
        <f t="shared" si="258"/>
        <v>R1 / M1</v>
      </c>
      <c r="M2531" s="66"/>
      <c r="N2531" s="69" t="str">
        <f t="shared" si="262"/>
        <v>S. K. R. - 1</v>
      </c>
      <c r="O2531" s="66"/>
      <c r="P2531" s="70" t="str">
        <f t="shared" si="263"/>
        <v>R2 / J1</v>
      </c>
      <c r="Q2531" s="66"/>
      <c r="R2531" s="66"/>
      <c r="S2531" s="11" t="s">
        <v>6730</v>
      </c>
      <c r="T2531" s="11" t="s">
        <v>6730</v>
      </c>
      <c r="U2531" s="11" t="s">
        <v>6416</v>
      </c>
      <c r="V2531" s="59" t="s">
        <v>6416</v>
      </c>
      <c r="W2531" s="59" t="str">
        <f t="shared" si="259"/>
        <v>Construction</v>
      </c>
      <c r="X2531" s="11" t="s">
        <v>4055</v>
      </c>
      <c r="Y2531" s="32">
        <v>3</v>
      </c>
      <c r="Z2531" s="39">
        <v>45348</v>
      </c>
      <c r="AA2531" s="39">
        <v>45350</v>
      </c>
      <c r="AB2531" s="48">
        <v>6995.08</v>
      </c>
    </row>
    <row r="2532" spans="1:28" x14ac:dyDescent="0.2">
      <c r="A2532" s="66" t="s">
        <v>4056</v>
      </c>
      <c r="B2532" s="11" t="s">
        <v>6416</v>
      </c>
      <c r="C2532" s="11" t="s">
        <v>6416</v>
      </c>
      <c r="D2532" s="62" t="s">
        <v>6449</v>
      </c>
      <c r="E2532" s="66"/>
      <c r="F2532" s="64" t="str">
        <f t="shared" si="260"/>
        <v>The Ring</v>
      </c>
      <c r="G2532" s="66"/>
      <c r="H2532" s="65" t="str">
        <f t="shared" si="261"/>
        <v>Level 01</v>
      </c>
      <c r="I2532" s="66"/>
      <c r="J2532" s="67" t="str">
        <f t="shared" si="264"/>
        <v>Zone R1</v>
      </c>
      <c r="K2532" s="66"/>
      <c r="L2532" s="68" t="str">
        <f t="shared" ref="L2532:L2595" si="265">IF(K2532="",L2531,TRIM(K2532))</f>
        <v>R1 / M1</v>
      </c>
      <c r="M2532" s="66"/>
      <c r="N2532" s="69" t="str">
        <f t="shared" si="262"/>
        <v>S. K. R. - 1</v>
      </c>
      <c r="O2532" s="66"/>
      <c r="P2532" s="70" t="str">
        <f t="shared" si="263"/>
        <v>R2 / J1</v>
      </c>
      <c r="Q2532" s="66"/>
      <c r="R2532" s="66"/>
      <c r="S2532" s="11" t="s">
        <v>6730</v>
      </c>
      <c r="T2532" s="11" t="s">
        <v>6730</v>
      </c>
      <c r="U2532" s="11" t="s">
        <v>6416</v>
      </c>
      <c r="V2532" s="59" t="s">
        <v>6416</v>
      </c>
      <c r="W2532" s="59" t="str">
        <f t="shared" si="259"/>
        <v>Construction</v>
      </c>
      <c r="X2532" s="11" t="s">
        <v>4057</v>
      </c>
      <c r="Y2532" s="32">
        <v>3</v>
      </c>
      <c r="Z2532" s="39">
        <v>45348</v>
      </c>
      <c r="AA2532" s="39">
        <v>45350</v>
      </c>
      <c r="AB2532" s="48">
        <v>3118.49</v>
      </c>
    </row>
    <row r="2533" spans="1:28" x14ac:dyDescent="0.2">
      <c r="A2533" s="66" t="s">
        <v>4058</v>
      </c>
      <c r="B2533" s="11" t="s">
        <v>6416</v>
      </c>
      <c r="C2533" s="11" t="s">
        <v>6416</v>
      </c>
      <c r="D2533" s="62" t="s">
        <v>6449</v>
      </c>
      <c r="E2533" s="66"/>
      <c r="F2533" s="64" t="str">
        <f t="shared" si="260"/>
        <v>The Ring</v>
      </c>
      <c r="G2533" s="66"/>
      <c r="H2533" s="65" t="str">
        <f t="shared" si="261"/>
        <v>Level 01</v>
      </c>
      <c r="I2533" s="66"/>
      <c r="J2533" s="67" t="str">
        <f t="shared" si="264"/>
        <v>Zone R1</v>
      </c>
      <c r="K2533" s="66"/>
      <c r="L2533" s="68" t="str">
        <f t="shared" si="265"/>
        <v>R1 / M1</v>
      </c>
      <c r="M2533" s="66"/>
      <c r="N2533" s="69" t="str">
        <f t="shared" si="262"/>
        <v>S. K. R. - 1</v>
      </c>
      <c r="O2533" s="66"/>
      <c r="P2533" s="70" t="str">
        <f t="shared" si="263"/>
        <v>R2 / J1</v>
      </c>
      <c r="Q2533" s="66"/>
      <c r="R2533" s="66"/>
      <c r="S2533" s="11" t="s">
        <v>6730</v>
      </c>
      <c r="T2533" s="11" t="s">
        <v>6730</v>
      </c>
      <c r="U2533" s="11" t="s">
        <v>6416</v>
      </c>
      <c r="V2533" s="59" t="s">
        <v>6416</v>
      </c>
      <c r="W2533" s="59" t="str">
        <f t="shared" si="259"/>
        <v>Construction</v>
      </c>
      <c r="X2533" s="11" t="s">
        <v>4059</v>
      </c>
      <c r="Y2533" s="32">
        <v>2</v>
      </c>
      <c r="Z2533" s="39">
        <v>45349</v>
      </c>
      <c r="AA2533" s="39">
        <v>45350</v>
      </c>
      <c r="AB2533" s="34">
        <v>795.57</v>
      </c>
    </row>
    <row r="2534" spans="1:28" x14ac:dyDescent="0.2">
      <c r="A2534" s="66" t="s">
        <v>4060</v>
      </c>
      <c r="B2534" s="11" t="s">
        <v>6416</v>
      </c>
      <c r="C2534" s="11" t="s">
        <v>6416</v>
      </c>
      <c r="D2534" s="62" t="s">
        <v>6449</v>
      </c>
      <c r="E2534" s="66"/>
      <c r="F2534" s="64" t="str">
        <f t="shared" si="260"/>
        <v>The Ring</v>
      </c>
      <c r="G2534" s="66"/>
      <c r="H2534" s="65" t="str">
        <f t="shared" si="261"/>
        <v>Level 01</v>
      </c>
      <c r="I2534" s="66"/>
      <c r="J2534" s="67" t="str">
        <f t="shared" si="264"/>
        <v>Zone R1</v>
      </c>
      <c r="K2534" s="66"/>
      <c r="L2534" s="68" t="str">
        <f t="shared" si="265"/>
        <v>R1 / M1</v>
      </c>
      <c r="M2534" s="66"/>
      <c r="N2534" s="69" t="str">
        <f t="shared" si="262"/>
        <v>S. K. R. - 1</v>
      </c>
      <c r="O2534" s="66"/>
      <c r="P2534" s="70" t="str">
        <f t="shared" si="263"/>
        <v>R2 / J1</v>
      </c>
      <c r="Q2534" s="66"/>
      <c r="R2534" s="66"/>
      <c r="S2534" s="11" t="s">
        <v>6730</v>
      </c>
      <c r="T2534" s="11" t="s">
        <v>6730</v>
      </c>
      <c r="U2534" s="11" t="s">
        <v>6416</v>
      </c>
      <c r="V2534" s="59" t="s">
        <v>6416</v>
      </c>
      <c r="W2534" s="59" t="str">
        <f t="shared" si="259"/>
        <v>Construction</v>
      </c>
      <c r="X2534" s="11" t="s">
        <v>4061</v>
      </c>
      <c r="Y2534" s="32">
        <v>2</v>
      </c>
      <c r="Z2534" s="39">
        <v>45349</v>
      </c>
      <c r="AA2534" s="39">
        <v>45350</v>
      </c>
      <c r="AB2534" s="34">
        <v>583.46</v>
      </c>
    </row>
    <row r="2535" spans="1:28" x14ac:dyDescent="0.2">
      <c r="A2535" s="63" t="s">
        <v>4062</v>
      </c>
      <c r="B2535" s="8" t="s">
        <v>6416</v>
      </c>
      <c r="C2535" s="8" t="s">
        <v>6416</v>
      </c>
      <c r="D2535" s="62" t="s">
        <v>6449</v>
      </c>
      <c r="E2535" s="63"/>
      <c r="F2535" s="64" t="str">
        <f t="shared" si="260"/>
        <v>The Ring</v>
      </c>
      <c r="G2535" s="63"/>
      <c r="H2535" s="65" t="str">
        <f t="shared" si="261"/>
        <v>Level 01</v>
      </c>
      <c r="I2535" s="63"/>
      <c r="J2535" s="67" t="str">
        <f t="shared" si="264"/>
        <v>Zone R1</v>
      </c>
      <c r="K2535" s="63"/>
      <c r="L2535" s="68" t="str">
        <f t="shared" si="265"/>
        <v>R1 / M1</v>
      </c>
      <c r="M2535" s="63"/>
      <c r="N2535" s="69" t="str">
        <f t="shared" si="262"/>
        <v>S. K. R. - 1</v>
      </c>
      <c r="O2535" s="63"/>
      <c r="P2535" s="70" t="str">
        <f t="shared" si="263"/>
        <v>R2 / J1</v>
      </c>
      <c r="Q2535" s="63"/>
      <c r="R2535" s="63"/>
      <c r="S2535" s="8" t="s">
        <v>6730</v>
      </c>
      <c r="T2535" s="8" t="s">
        <v>6730</v>
      </c>
      <c r="U2535" s="8" t="s">
        <v>6416</v>
      </c>
      <c r="V2535" s="59" t="s">
        <v>6416</v>
      </c>
      <c r="W2535" s="59" t="str">
        <f t="shared" si="259"/>
        <v>Construction</v>
      </c>
      <c r="X2535" s="8" t="s">
        <v>4063</v>
      </c>
      <c r="Y2535" s="23">
        <v>2</v>
      </c>
      <c r="Z2535" s="35">
        <v>45351</v>
      </c>
      <c r="AA2535" s="35">
        <v>45353</v>
      </c>
      <c r="AB2535" s="42">
        <v>1641.8</v>
      </c>
    </row>
    <row r="2536" spans="1:28" x14ac:dyDescent="0.2">
      <c r="A2536" s="69" t="s">
        <v>1580</v>
      </c>
      <c r="B2536" s="3" t="s">
        <v>6783</v>
      </c>
      <c r="C2536" s="3" t="s">
        <v>6731</v>
      </c>
      <c r="D2536" s="62" t="s">
        <v>6449</v>
      </c>
      <c r="E2536" s="92"/>
      <c r="F2536" s="64" t="str">
        <f t="shared" si="260"/>
        <v>The Ring</v>
      </c>
      <c r="G2536" s="92"/>
      <c r="H2536" s="65" t="str">
        <f t="shared" si="261"/>
        <v>Level 01</v>
      </c>
      <c r="I2536" s="92"/>
      <c r="J2536" s="67" t="str">
        <f t="shared" si="264"/>
        <v>Zone R1</v>
      </c>
      <c r="K2536" s="92"/>
      <c r="L2536" s="68" t="str">
        <f t="shared" si="265"/>
        <v>R1 / M1</v>
      </c>
      <c r="M2536" s="69" t="s">
        <v>1580</v>
      </c>
      <c r="N2536" s="69" t="str">
        <f t="shared" si="262"/>
        <v>S. K. R. - 2</v>
      </c>
      <c r="O2536" s="92"/>
      <c r="P2536" s="70" t="str">
        <f t="shared" si="263"/>
        <v>R2 / J1</v>
      </c>
      <c r="Q2536" s="92"/>
      <c r="R2536" s="92"/>
      <c r="S2536" s="3" t="s">
        <v>6731</v>
      </c>
      <c r="T2536" s="3" t="s">
        <v>6731</v>
      </c>
      <c r="U2536" s="3" t="s">
        <v>6731</v>
      </c>
      <c r="V2536" s="59" t="s">
        <v>1580</v>
      </c>
      <c r="W2536" s="59" t="str">
        <f t="shared" si="259"/>
        <v>Construction            S. K. R. - 2</v>
      </c>
      <c r="X2536" s="3"/>
      <c r="Y2536" s="49">
        <v>5</v>
      </c>
      <c r="Z2536" s="50">
        <v>45351</v>
      </c>
      <c r="AA2536" s="50">
        <v>45356</v>
      </c>
      <c r="AB2536" s="52">
        <v>13134.4</v>
      </c>
    </row>
    <row r="2537" spans="1:28" ht="25.5" x14ac:dyDescent="0.2">
      <c r="A2537" s="66" t="s">
        <v>4064</v>
      </c>
      <c r="B2537" s="11" t="s">
        <v>6416</v>
      </c>
      <c r="C2537" s="11" t="s">
        <v>6416</v>
      </c>
      <c r="D2537" s="62" t="s">
        <v>6449</v>
      </c>
      <c r="E2537" s="66"/>
      <c r="F2537" s="64" t="str">
        <f t="shared" si="260"/>
        <v>The Ring</v>
      </c>
      <c r="G2537" s="66"/>
      <c r="H2537" s="65" t="str">
        <f t="shared" si="261"/>
        <v>Level 01</v>
      </c>
      <c r="I2537" s="66"/>
      <c r="J2537" s="67" t="str">
        <f t="shared" si="264"/>
        <v>Zone R1</v>
      </c>
      <c r="K2537" s="66"/>
      <c r="L2537" s="68" t="str">
        <f t="shared" si="265"/>
        <v>R1 / M1</v>
      </c>
      <c r="M2537" s="66"/>
      <c r="N2537" s="69" t="str">
        <f t="shared" si="262"/>
        <v>S. K. R. - 2</v>
      </c>
      <c r="O2537" s="66"/>
      <c r="P2537" s="70" t="str">
        <f t="shared" si="263"/>
        <v>R2 / J1</v>
      </c>
      <c r="Q2537" s="66"/>
      <c r="R2537" s="66"/>
      <c r="S2537" s="11" t="s">
        <v>6731</v>
      </c>
      <c r="T2537" s="11" t="s">
        <v>6731</v>
      </c>
      <c r="U2537" s="11" t="s">
        <v>6416</v>
      </c>
      <c r="V2537" s="59" t="s">
        <v>6416</v>
      </c>
      <c r="W2537" s="59" t="str">
        <f t="shared" si="259"/>
        <v>Construction</v>
      </c>
      <c r="X2537" s="11" t="s">
        <v>4065</v>
      </c>
      <c r="Y2537" s="32">
        <v>3</v>
      </c>
      <c r="Z2537" s="39">
        <v>45351</v>
      </c>
      <c r="AA2537" s="39">
        <v>45354</v>
      </c>
      <c r="AB2537" s="48">
        <v>6995.08</v>
      </c>
    </row>
    <row r="2538" spans="1:28" x14ac:dyDescent="0.2">
      <c r="A2538" s="66" t="s">
        <v>4066</v>
      </c>
      <c r="B2538" s="11" t="s">
        <v>6416</v>
      </c>
      <c r="C2538" s="11" t="s">
        <v>6416</v>
      </c>
      <c r="D2538" s="62" t="s">
        <v>6449</v>
      </c>
      <c r="E2538" s="66"/>
      <c r="F2538" s="64" t="str">
        <f t="shared" si="260"/>
        <v>The Ring</v>
      </c>
      <c r="G2538" s="66"/>
      <c r="H2538" s="65" t="str">
        <f t="shared" si="261"/>
        <v>Level 01</v>
      </c>
      <c r="I2538" s="66"/>
      <c r="J2538" s="67" t="str">
        <f t="shared" si="264"/>
        <v>Zone R1</v>
      </c>
      <c r="K2538" s="66"/>
      <c r="L2538" s="68" t="str">
        <f t="shared" si="265"/>
        <v>R1 / M1</v>
      </c>
      <c r="M2538" s="66"/>
      <c r="N2538" s="69" t="str">
        <f t="shared" si="262"/>
        <v>S. K. R. - 2</v>
      </c>
      <c r="O2538" s="66"/>
      <c r="P2538" s="70" t="str">
        <f t="shared" si="263"/>
        <v>R2 / J1</v>
      </c>
      <c r="Q2538" s="66"/>
      <c r="R2538" s="66"/>
      <c r="S2538" s="11" t="s">
        <v>6731</v>
      </c>
      <c r="T2538" s="11" t="s">
        <v>6731</v>
      </c>
      <c r="U2538" s="11" t="s">
        <v>6416</v>
      </c>
      <c r="V2538" s="59" t="s">
        <v>6416</v>
      </c>
      <c r="W2538" s="59" t="str">
        <f t="shared" si="259"/>
        <v>Construction</v>
      </c>
      <c r="X2538" s="11" t="s">
        <v>4067</v>
      </c>
      <c r="Y2538" s="32">
        <v>3</v>
      </c>
      <c r="Z2538" s="39">
        <v>45351</v>
      </c>
      <c r="AA2538" s="39">
        <v>45354</v>
      </c>
      <c r="AB2538" s="48">
        <v>3118.49</v>
      </c>
    </row>
    <row r="2539" spans="1:28" x14ac:dyDescent="0.2">
      <c r="A2539" s="66" t="s">
        <v>4068</v>
      </c>
      <c r="B2539" s="11" t="s">
        <v>6416</v>
      </c>
      <c r="C2539" s="11" t="s">
        <v>6416</v>
      </c>
      <c r="D2539" s="62" t="s">
        <v>6449</v>
      </c>
      <c r="E2539" s="66"/>
      <c r="F2539" s="64" t="str">
        <f t="shared" si="260"/>
        <v>The Ring</v>
      </c>
      <c r="G2539" s="66"/>
      <c r="H2539" s="65" t="str">
        <f t="shared" si="261"/>
        <v>Level 01</v>
      </c>
      <c r="I2539" s="66"/>
      <c r="J2539" s="67" t="str">
        <f t="shared" si="264"/>
        <v>Zone R1</v>
      </c>
      <c r="K2539" s="66"/>
      <c r="L2539" s="68" t="str">
        <f t="shared" si="265"/>
        <v>R1 / M1</v>
      </c>
      <c r="M2539" s="66"/>
      <c r="N2539" s="69" t="str">
        <f t="shared" si="262"/>
        <v>S. K. R. - 2</v>
      </c>
      <c r="O2539" s="66"/>
      <c r="P2539" s="70" t="str">
        <f t="shared" si="263"/>
        <v>R2 / J1</v>
      </c>
      <c r="Q2539" s="66"/>
      <c r="R2539" s="66"/>
      <c r="S2539" s="11" t="s">
        <v>6731</v>
      </c>
      <c r="T2539" s="11" t="s">
        <v>6731</v>
      </c>
      <c r="U2539" s="11" t="s">
        <v>6416</v>
      </c>
      <c r="V2539" s="59" t="s">
        <v>6416</v>
      </c>
      <c r="W2539" s="59" t="str">
        <f t="shared" si="259"/>
        <v>Construction</v>
      </c>
      <c r="X2539" s="11" t="s">
        <v>4069</v>
      </c>
      <c r="Y2539" s="32">
        <v>2</v>
      </c>
      <c r="Z2539" s="39">
        <v>45353</v>
      </c>
      <c r="AA2539" s="39">
        <v>45354</v>
      </c>
      <c r="AB2539" s="34">
        <v>795.57</v>
      </c>
    </row>
    <row r="2540" spans="1:28" x14ac:dyDescent="0.2">
      <c r="A2540" s="66" t="s">
        <v>4070</v>
      </c>
      <c r="B2540" s="11" t="s">
        <v>6416</v>
      </c>
      <c r="C2540" s="11" t="s">
        <v>6416</v>
      </c>
      <c r="D2540" s="62" t="s">
        <v>6449</v>
      </c>
      <c r="E2540" s="66"/>
      <c r="F2540" s="64" t="str">
        <f t="shared" si="260"/>
        <v>The Ring</v>
      </c>
      <c r="G2540" s="66"/>
      <c r="H2540" s="65" t="str">
        <f t="shared" si="261"/>
        <v>Level 01</v>
      </c>
      <c r="I2540" s="66"/>
      <c r="J2540" s="67" t="str">
        <f t="shared" si="264"/>
        <v>Zone R1</v>
      </c>
      <c r="K2540" s="66"/>
      <c r="L2540" s="68" t="str">
        <f t="shared" si="265"/>
        <v>R1 / M1</v>
      </c>
      <c r="M2540" s="66"/>
      <c r="N2540" s="69" t="str">
        <f t="shared" si="262"/>
        <v>S. K. R. - 2</v>
      </c>
      <c r="O2540" s="66"/>
      <c r="P2540" s="70" t="str">
        <f t="shared" si="263"/>
        <v>R2 / J1</v>
      </c>
      <c r="Q2540" s="66"/>
      <c r="R2540" s="66"/>
      <c r="S2540" s="11" t="s">
        <v>6731</v>
      </c>
      <c r="T2540" s="11" t="s">
        <v>6731</v>
      </c>
      <c r="U2540" s="11" t="s">
        <v>6416</v>
      </c>
      <c r="V2540" s="59" t="s">
        <v>6416</v>
      </c>
      <c r="W2540" s="59" t="str">
        <f t="shared" si="259"/>
        <v>Construction</v>
      </c>
      <c r="X2540" s="11" t="s">
        <v>4071</v>
      </c>
      <c r="Y2540" s="32">
        <v>2</v>
      </c>
      <c r="Z2540" s="39">
        <v>45353</v>
      </c>
      <c r="AA2540" s="39">
        <v>45354</v>
      </c>
      <c r="AB2540" s="34">
        <v>583.46</v>
      </c>
    </row>
    <row r="2541" spans="1:28" x14ac:dyDescent="0.2">
      <c r="A2541" s="63" t="s">
        <v>4072</v>
      </c>
      <c r="B2541" s="8" t="s">
        <v>6416</v>
      </c>
      <c r="C2541" s="8" t="s">
        <v>6416</v>
      </c>
      <c r="D2541" s="62" t="s">
        <v>6449</v>
      </c>
      <c r="E2541" s="63"/>
      <c r="F2541" s="64" t="str">
        <f t="shared" si="260"/>
        <v>The Ring</v>
      </c>
      <c r="G2541" s="63"/>
      <c r="H2541" s="65" t="str">
        <f t="shared" si="261"/>
        <v>Level 01</v>
      </c>
      <c r="I2541" s="63"/>
      <c r="J2541" s="67" t="str">
        <f t="shared" si="264"/>
        <v>Zone R1</v>
      </c>
      <c r="K2541" s="63"/>
      <c r="L2541" s="68" t="str">
        <f t="shared" si="265"/>
        <v>R1 / M1</v>
      </c>
      <c r="M2541" s="63"/>
      <c r="N2541" s="69" t="str">
        <f t="shared" si="262"/>
        <v>S. K. R. - 2</v>
      </c>
      <c r="O2541" s="63"/>
      <c r="P2541" s="70" t="str">
        <f t="shared" si="263"/>
        <v>R2 / J1</v>
      </c>
      <c r="Q2541" s="63"/>
      <c r="R2541" s="63"/>
      <c r="S2541" s="8" t="s">
        <v>6731</v>
      </c>
      <c r="T2541" s="8" t="s">
        <v>6731</v>
      </c>
      <c r="U2541" s="8" t="s">
        <v>6416</v>
      </c>
      <c r="V2541" s="59" t="s">
        <v>6416</v>
      </c>
      <c r="W2541" s="59" t="str">
        <f t="shared" si="259"/>
        <v>Construction</v>
      </c>
      <c r="X2541" s="8" t="s">
        <v>4073</v>
      </c>
      <c r="Y2541" s="23">
        <v>2</v>
      </c>
      <c r="Z2541" s="35">
        <v>45355</v>
      </c>
      <c r="AA2541" s="35">
        <v>45356</v>
      </c>
      <c r="AB2541" s="42">
        <v>1641.8</v>
      </c>
    </row>
    <row r="2542" spans="1:28" x14ac:dyDescent="0.2">
      <c r="A2542" s="69" t="s">
        <v>1277</v>
      </c>
      <c r="B2542" s="3" t="s">
        <v>6783</v>
      </c>
      <c r="C2542" s="3" t="s">
        <v>6719</v>
      </c>
      <c r="D2542" s="62" t="s">
        <v>6449</v>
      </c>
      <c r="E2542" s="92"/>
      <c r="F2542" s="64" t="str">
        <f t="shared" si="260"/>
        <v>The Ring</v>
      </c>
      <c r="G2542" s="92"/>
      <c r="H2542" s="65" t="str">
        <f t="shared" si="261"/>
        <v>Level 01</v>
      </c>
      <c r="I2542" s="92"/>
      <c r="J2542" s="67" t="str">
        <f t="shared" si="264"/>
        <v>Zone R1</v>
      </c>
      <c r="K2542" s="92"/>
      <c r="L2542" s="68" t="str">
        <f t="shared" si="265"/>
        <v>R1 / M1</v>
      </c>
      <c r="M2542" s="69" t="s">
        <v>1277</v>
      </c>
      <c r="N2542" s="69" t="str">
        <f t="shared" si="262"/>
        <v>S. K. CL.</v>
      </c>
      <c r="O2542" s="92"/>
      <c r="P2542" s="70" t="str">
        <f t="shared" si="263"/>
        <v>R2 / J1</v>
      </c>
      <c r="Q2542" s="92"/>
      <c r="R2542" s="92"/>
      <c r="S2542" s="3" t="s">
        <v>6719</v>
      </c>
      <c r="T2542" s="3" t="s">
        <v>6719</v>
      </c>
      <c r="U2542" s="3" t="s">
        <v>6719</v>
      </c>
      <c r="V2542" s="59" t="s">
        <v>1277</v>
      </c>
      <c r="W2542" s="59" t="str">
        <f t="shared" si="259"/>
        <v>Construction            S. K. CL.</v>
      </c>
      <c r="X2542" s="3"/>
      <c r="Y2542" s="49">
        <v>5</v>
      </c>
      <c r="Z2542" s="50">
        <v>45357</v>
      </c>
      <c r="AA2542" s="50">
        <v>45362</v>
      </c>
      <c r="AB2542" s="52">
        <v>13134.4</v>
      </c>
    </row>
    <row r="2543" spans="1:28" ht="25.5" x14ac:dyDescent="0.2">
      <c r="A2543" s="66" t="s">
        <v>4074</v>
      </c>
      <c r="B2543" s="11" t="s">
        <v>6416</v>
      </c>
      <c r="C2543" s="11" t="s">
        <v>6416</v>
      </c>
      <c r="D2543" s="62" t="s">
        <v>6449</v>
      </c>
      <c r="E2543" s="66"/>
      <c r="F2543" s="64" t="str">
        <f t="shared" si="260"/>
        <v>The Ring</v>
      </c>
      <c r="G2543" s="66"/>
      <c r="H2543" s="65" t="str">
        <f t="shared" si="261"/>
        <v>Level 01</v>
      </c>
      <c r="I2543" s="66"/>
      <c r="J2543" s="67" t="str">
        <f t="shared" si="264"/>
        <v>Zone R1</v>
      </c>
      <c r="K2543" s="66"/>
      <c r="L2543" s="68" t="str">
        <f t="shared" si="265"/>
        <v>R1 / M1</v>
      </c>
      <c r="M2543" s="66"/>
      <c r="N2543" s="69" t="str">
        <f t="shared" si="262"/>
        <v>S. K. CL.</v>
      </c>
      <c r="O2543" s="66"/>
      <c r="P2543" s="70" t="str">
        <f t="shared" si="263"/>
        <v>R2 / J1</v>
      </c>
      <c r="Q2543" s="66"/>
      <c r="R2543" s="66"/>
      <c r="S2543" s="11" t="s">
        <v>6719</v>
      </c>
      <c r="T2543" s="11" t="s">
        <v>6719</v>
      </c>
      <c r="U2543" s="11" t="s">
        <v>6416</v>
      </c>
      <c r="V2543" s="59" t="s">
        <v>6416</v>
      </c>
      <c r="W2543" s="59" t="str">
        <f t="shared" si="259"/>
        <v>Construction</v>
      </c>
      <c r="X2543" s="11" t="s">
        <v>4075</v>
      </c>
      <c r="Y2543" s="32">
        <v>3</v>
      </c>
      <c r="Z2543" s="39">
        <v>45357</v>
      </c>
      <c r="AA2543" s="39">
        <v>45360</v>
      </c>
      <c r="AB2543" s="48">
        <v>6995.08</v>
      </c>
    </row>
    <row r="2544" spans="1:28" x14ac:dyDescent="0.2">
      <c r="A2544" s="66" t="s">
        <v>4076</v>
      </c>
      <c r="B2544" s="11" t="s">
        <v>6416</v>
      </c>
      <c r="C2544" s="11" t="s">
        <v>6416</v>
      </c>
      <c r="D2544" s="62" t="s">
        <v>6449</v>
      </c>
      <c r="E2544" s="66"/>
      <c r="F2544" s="64" t="str">
        <f t="shared" si="260"/>
        <v>The Ring</v>
      </c>
      <c r="G2544" s="66"/>
      <c r="H2544" s="65" t="str">
        <f t="shared" si="261"/>
        <v>Level 01</v>
      </c>
      <c r="I2544" s="66"/>
      <c r="J2544" s="67" t="str">
        <f t="shared" si="264"/>
        <v>Zone R1</v>
      </c>
      <c r="K2544" s="66"/>
      <c r="L2544" s="68" t="str">
        <f t="shared" si="265"/>
        <v>R1 / M1</v>
      </c>
      <c r="M2544" s="66"/>
      <c r="N2544" s="69" t="str">
        <f t="shared" si="262"/>
        <v>S. K. CL.</v>
      </c>
      <c r="O2544" s="66"/>
      <c r="P2544" s="70" t="str">
        <f t="shared" si="263"/>
        <v>R2 / J1</v>
      </c>
      <c r="Q2544" s="66"/>
      <c r="R2544" s="66"/>
      <c r="S2544" s="11" t="s">
        <v>6719</v>
      </c>
      <c r="T2544" s="11" t="s">
        <v>6719</v>
      </c>
      <c r="U2544" s="11" t="s">
        <v>6416</v>
      </c>
      <c r="V2544" s="59" t="s">
        <v>6416</v>
      </c>
      <c r="W2544" s="59" t="str">
        <f t="shared" si="259"/>
        <v>Construction</v>
      </c>
      <c r="X2544" s="11" t="s">
        <v>4077</v>
      </c>
      <c r="Y2544" s="32">
        <v>3</v>
      </c>
      <c r="Z2544" s="39">
        <v>45357</v>
      </c>
      <c r="AA2544" s="39">
        <v>45360</v>
      </c>
      <c r="AB2544" s="48">
        <v>3118.49</v>
      </c>
    </row>
    <row r="2545" spans="1:28" x14ac:dyDescent="0.2">
      <c r="A2545" s="66" t="s">
        <v>4078</v>
      </c>
      <c r="B2545" s="11" t="s">
        <v>6416</v>
      </c>
      <c r="C2545" s="11" t="s">
        <v>6416</v>
      </c>
      <c r="D2545" s="62" t="s">
        <v>6449</v>
      </c>
      <c r="E2545" s="66"/>
      <c r="F2545" s="64" t="str">
        <f t="shared" si="260"/>
        <v>The Ring</v>
      </c>
      <c r="G2545" s="66"/>
      <c r="H2545" s="65" t="str">
        <f t="shared" si="261"/>
        <v>Level 01</v>
      </c>
      <c r="I2545" s="66"/>
      <c r="J2545" s="67" t="str">
        <f t="shared" si="264"/>
        <v>Zone R1</v>
      </c>
      <c r="K2545" s="66"/>
      <c r="L2545" s="68" t="str">
        <f t="shared" si="265"/>
        <v>R1 / M1</v>
      </c>
      <c r="M2545" s="66"/>
      <c r="N2545" s="69" t="str">
        <f t="shared" si="262"/>
        <v>S. K. CL.</v>
      </c>
      <c r="O2545" s="66"/>
      <c r="P2545" s="70" t="str">
        <f t="shared" si="263"/>
        <v>R2 / J1</v>
      </c>
      <c r="Q2545" s="66"/>
      <c r="R2545" s="66"/>
      <c r="S2545" s="11" t="s">
        <v>6719</v>
      </c>
      <c r="T2545" s="11" t="s">
        <v>6719</v>
      </c>
      <c r="U2545" s="11" t="s">
        <v>6416</v>
      </c>
      <c r="V2545" s="59" t="s">
        <v>6416</v>
      </c>
      <c r="W2545" s="59" t="str">
        <f t="shared" si="259"/>
        <v>Construction</v>
      </c>
      <c r="X2545" s="11" t="s">
        <v>4079</v>
      </c>
      <c r="Y2545" s="32">
        <v>2</v>
      </c>
      <c r="Z2545" s="39">
        <v>45358</v>
      </c>
      <c r="AA2545" s="39">
        <v>45360</v>
      </c>
      <c r="AB2545" s="34">
        <v>795.57</v>
      </c>
    </row>
    <row r="2546" spans="1:28" x14ac:dyDescent="0.2">
      <c r="A2546" s="66" t="s">
        <v>4080</v>
      </c>
      <c r="B2546" s="11" t="s">
        <v>6416</v>
      </c>
      <c r="C2546" s="11" t="s">
        <v>6416</v>
      </c>
      <c r="D2546" s="62" t="s">
        <v>6449</v>
      </c>
      <c r="E2546" s="66"/>
      <c r="F2546" s="64" t="str">
        <f t="shared" si="260"/>
        <v>The Ring</v>
      </c>
      <c r="G2546" s="66"/>
      <c r="H2546" s="65" t="str">
        <f t="shared" si="261"/>
        <v>Level 01</v>
      </c>
      <c r="I2546" s="66"/>
      <c r="J2546" s="67" t="str">
        <f t="shared" si="264"/>
        <v>Zone R1</v>
      </c>
      <c r="K2546" s="66"/>
      <c r="L2546" s="68" t="str">
        <f t="shared" si="265"/>
        <v>R1 / M1</v>
      </c>
      <c r="M2546" s="66"/>
      <c r="N2546" s="69" t="str">
        <f t="shared" si="262"/>
        <v>S. K. CL.</v>
      </c>
      <c r="O2546" s="66"/>
      <c r="P2546" s="70" t="str">
        <f t="shared" si="263"/>
        <v>R2 / J1</v>
      </c>
      <c r="Q2546" s="66"/>
      <c r="R2546" s="66"/>
      <c r="S2546" s="11" t="s">
        <v>6719</v>
      </c>
      <c r="T2546" s="11" t="s">
        <v>6719</v>
      </c>
      <c r="U2546" s="11" t="s">
        <v>6416</v>
      </c>
      <c r="V2546" s="59" t="s">
        <v>6416</v>
      </c>
      <c r="W2546" s="59" t="str">
        <f t="shared" si="259"/>
        <v>Construction</v>
      </c>
      <c r="X2546" s="11" t="s">
        <v>4081</v>
      </c>
      <c r="Y2546" s="32">
        <v>2</v>
      </c>
      <c r="Z2546" s="39">
        <v>45358</v>
      </c>
      <c r="AA2546" s="39">
        <v>45360</v>
      </c>
      <c r="AB2546" s="34">
        <v>583.46</v>
      </c>
    </row>
    <row r="2547" spans="1:28" x14ac:dyDescent="0.2">
      <c r="A2547" s="63" t="s">
        <v>4082</v>
      </c>
      <c r="B2547" s="8" t="s">
        <v>6416</v>
      </c>
      <c r="C2547" s="8" t="s">
        <v>6416</v>
      </c>
      <c r="D2547" s="62" t="s">
        <v>6449</v>
      </c>
      <c r="E2547" s="63"/>
      <c r="F2547" s="64" t="str">
        <f t="shared" si="260"/>
        <v>The Ring</v>
      </c>
      <c r="G2547" s="63"/>
      <c r="H2547" s="65" t="str">
        <f t="shared" si="261"/>
        <v>Level 01</v>
      </c>
      <c r="I2547" s="63"/>
      <c r="J2547" s="67" t="str">
        <f t="shared" si="264"/>
        <v>Zone R1</v>
      </c>
      <c r="K2547" s="63"/>
      <c r="L2547" s="68" t="str">
        <f t="shared" si="265"/>
        <v>R1 / M1</v>
      </c>
      <c r="M2547" s="63"/>
      <c r="N2547" s="69" t="str">
        <f t="shared" si="262"/>
        <v>S. K. CL.</v>
      </c>
      <c r="O2547" s="63"/>
      <c r="P2547" s="70" t="str">
        <f t="shared" si="263"/>
        <v>R2 / J1</v>
      </c>
      <c r="Q2547" s="63"/>
      <c r="R2547" s="63"/>
      <c r="S2547" s="8" t="s">
        <v>6719</v>
      </c>
      <c r="T2547" s="8" t="s">
        <v>6719</v>
      </c>
      <c r="U2547" s="8" t="s">
        <v>6416</v>
      </c>
      <c r="V2547" s="59" t="s">
        <v>6416</v>
      </c>
      <c r="W2547" s="59" t="str">
        <f t="shared" si="259"/>
        <v>Construction</v>
      </c>
      <c r="X2547" s="8" t="s">
        <v>4083</v>
      </c>
      <c r="Y2547" s="23">
        <v>2</v>
      </c>
      <c r="Z2547" s="35">
        <v>45361</v>
      </c>
      <c r="AA2547" s="35">
        <v>45362</v>
      </c>
      <c r="AB2547" s="42">
        <v>1641.8</v>
      </c>
    </row>
    <row r="2548" spans="1:28" x14ac:dyDescent="0.2">
      <c r="A2548" s="69" t="s">
        <v>1288</v>
      </c>
      <c r="B2548" s="3" t="s">
        <v>6783</v>
      </c>
      <c r="C2548" s="3" t="s">
        <v>6720</v>
      </c>
      <c r="D2548" s="62" t="s">
        <v>6449</v>
      </c>
      <c r="E2548" s="92"/>
      <c r="F2548" s="64" t="str">
        <f t="shared" si="260"/>
        <v>The Ring</v>
      </c>
      <c r="G2548" s="92"/>
      <c r="H2548" s="65" t="str">
        <f t="shared" si="261"/>
        <v>Level 01</v>
      </c>
      <c r="I2548" s="92"/>
      <c r="J2548" s="67" t="str">
        <f t="shared" si="264"/>
        <v>Zone R1</v>
      </c>
      <c r="K2548" s="92"/>
      <c r="L2548" s="68" t="str">
        <f t="shared" si="265"/>
        <v>R1 / M1</v>
      </c>
      <c r="M2548" s="69" t="s">
        <v>1288</v>
      </c>
      <c r="N2548" s="69" t="str">
        <f t="shared" si="262"/>
        <v>S. K. CR.</v>
      </c>
      <c r="O2548" s="92"/>
      <c r="P2548" s="70" t="str">
        <f t="shared" si="263"/>
        <v>R2 / J1</v>
      </c>
      <c r="Q2548" s="92"/>
      <c r="R2548" s="92"/>
      <c r="S2548" s="3" t="s">
        <v>6720</v>
      </c>
      <c r="T2548" s="3" t="s">
        <v>6720</v>
      </c>
      <c r="U2548" s="3" t="s">
        <v>6720</v>
      </c>
      <c r="V2548" s="59" t="s">
        <v>1288</v>
      </c>
      <c r="W2548" s="59" t="str">
        <f t="shared" si="259"/>
        <v>Construction            S. K. CR.</v>
      </c>
      <c r="X2548" s="3"/>
      <c r="Y2548" s="49">
        <v>5</v>
      </c>
      <c r="Z2548" s="50">
        <v>45361</v>
      </c>
      <c r="AA2548" s="50">
        <v>45365</v>
      </c>
      <c r="AB2548" s="52">
        <v>13134.4</v>
      </c>
    </row>
    <row r="2549" spans="1:28" ht="25.5" x14ac:dyDescent="0.2">
      <c r="A2549" s="66" t="s">
        <v>4084</v>
      </c>
      <c r="B2549" s="11" t="s">
        <v>6416</v>
      </c>
      <c r="C2549" s="11" t="s">
        <v>6416</v>
      </c>
      <c r="D2549" s="62" t="s">
        <v>6449</v>
      </c>
      <c r="E2549" s="66"/>
      <c r="F2549" s="64" t="str">
        <f t="shared" si="260"/>
        <v>The Ring</v>
      </c>
      <c r="G2549" s="66"/>
      <c r="H2549" s="65" t="str">
        <f t="shared" si="261"/>
        <v>Level 01</v>
      </c>
      <c r="I2549" s="66"/>
      <c r="J2549" s="67" t="str">
        <f t="shared" si="264"/>
        <v>Zone R1</v>
      </c>
      <c r="K2549" s="66"/>
      <c r="L2549" s="68" t="str">
        <f t="shared" si="265"/>
        <v>R1 / M1</v>
      </c>
      <c r="M2549" s="66"/>
      <c r="N2549" s="69" t="str">
        <f t="shared" si="262"/>
        <v>S. K. CR.</v>
      </c>
      <c r="O2549" s="66"/>
      <c r="P2549" s="70" t="str">
        <f t="shared" si="263"/>
        <v>R2 / J1</v>
      </c>
      <c r="Q2549" s="66"/>
      <c r="R2549" s="66"/>
      <c r="S2549" s="11" t="s">
        <v>6720</v>
      </c>
      <c r="T2549" s="11" t="s">
        <v>6720</v>
      </c>
      <c r="U2549" s="11" t="s">
        <v>6416</v>
      </c>
      <c r="V2549" s="59" t="s">
        <v>6416</v>
      </c>
      <c r="W2549" s="59" t="str">
        <f t="shared" si="259"/>
        <v>Construction</v>
      </c>
      <c r="X2549" s="11" t="s">
        <v>4085</v>
      </c>
      <c r="Y2549" s="32">
        <v>3</v>
      </c>
      <c r="Z2549" s="39">
        <v>45361</v>
      </c>
      <c r="AA2549" s="39">
        <v>45363</v>
      </c>
      <c r="AB2549" s="48">
        <v>6995.08</v>
      </c>
    </row>
    <row r="2550" spans="1:28" x14ac:dyDescent="0.2">
      <c r="A2550" s="66" t="s">
        <v>4086</v>
      </c>
      <c r="B2550" s="11" t="s">
        <v>6416</v>
      </c>
      <c r="C2550" s="11" t="s">
        <v>6416</v>
      </c>
      <c r="D2550" s="62" t="s">
        <v>6449</v>
      </c>
      <c r="E2550" s="66"/>
      <c r="F2550" s="64" t="str">
        <f t="shared" si="260"/>
        <v>The Ring</v>
      </c>
      <c r="G2550" s="66"/>
      <c r="H2550" s="65" t="str">
        <f t="shared" si="261"/>
        <v>Level 01</v>
      </c>
      <c r="I2550" s="66"/>
      <c r="J2550" s="67" t="str">
        <f t="shared" si="264"/>
        <v>Zone R1</v>
      </c>
      <c r="K2550" s="66"/>
      <c r="L2550" s="68" t="str">
        <f t="shared" si="265"/>
        <v>R1 / M1</v>
      </c>
      <c r="M2550" s="66"/>
      <c r="N2550" s="69" t="str">
        <f t="shared" si="262"/>
        <v>S. K. CR.</v>
      </c>
      <c r="O2550" s="66"/>
      <c r="P2550" s="70" t="str">
        <f t="shared" si="263"/>
        <v>R2 / J1</v>
      </c>
      <c r="Q2550" s="66"/>
      <c r="R2550" s="66"/>
      <c r="S2550" s="11" t="s">
        <v>6720</v>
      </c>
      <c r="T2550" s="11" t="s">
        <v>6720</v>
      </c>
      <c r="U2550" s="11" t="s">
        <v>6416</v>
      </c>
      <c r="V2550" s="59" t="s">
        <v>6416</v>
      </c>
      <c r="W2550" s="59" t="str">
        <f t="shared" si="259"/>
        <v>Construction</v>
      </c>
      <c r="X2550" s="11" t="s">
        <v>4087</v>
      </c>
      <c r="Y2550" s="32">
        <v>3</v>
      </c>
      <c r="Z2550" s="39">
        <v>45361</v>
      </c>
      <c r="AA2550" s="39">
        <v>45363</v>
      </c>
      <c r="AB2550" s="48">
        <v>3118.49</v>
      </c>
    </row>
    <row r="2551" spans="1:28" x14ac:dyDescent="0.2">
      <c r="A2551" s="66" t="s">
        <v>4088</v>
      </c>
      <c r="B2551" s="11" t="s">
        <v>6416</v>
      </c>
      <c r="C2551" s="11" t="s">
        <v>6416</v>
      </c>
      <c r="D2551" s="62" t="s">
        <v>6449</v>
      </c>
      <c r="E2551" s="66"/>
      <c r="F2551" s="64" t="str">
        <f t="shared" si="260"/>
        <v>The Ring</v>
      </c>
      <c r="G2551" s="66"/>
      <c r="H2551" s="65" t="str">
        <f t="shared" si="261"/>
        <v>Level 01</v>
      </c>
      <c r="I2551" s="66"/>
      <c r="J2551" s="67" t="str">
        <f t="shared" si="264"/>
        <v>Zone R1</v>
      </c>
      <c r="K2551" s="66"/>
      <c r="L2551" s="68" t="str">
        <f t="shared" si="265"/>
        <v>R1 / M1</v>
      </c>
      <c r="M2551" s="66"/>
      <c r="N2551" s="69" t="str">
        <f t="shared" si="262"/>
        <v>S. K. CR.</v>
      </c>
      <c r="O2551" s="66"/>
      <c r="P2551" s="70" t="str">
        <f t="shared" si="263"/>
        <v>R2 / J1</v>
      </c>
      <c r="Q2551" s="66"/>
      <c r="R2551" s="66"/>
      <c r="S2551" s="11" t="s">
        <v>6720</v>
      </c>
      <c r="T2551" s="11" t="s">
        <v>6720</v>
      </c>
      <c r="U2551" s="11" t="s">
        <v>6416</v>
      </c>
      <c r="V2551" s="59" t="s">
        <v>6416</v>
      </c>
      <c r="W2551" s="59" t="str">
        <f t="shared" si="259"/>
        <v>Construction</v>
      </c>
      <c r="X2551" s="11" t="s">
        <v>4089</v>
      </c>
      <c r="Y2551" s="32">
        <v>2</v>
      </c>
      <c r="Z2551" s="39">
        <v>45362</v>
      </c>
      <c r="AA2551" s="39">
        <v>45363</v>
      </c>
      <c r="AB2551" s="34">
        <v>795.57</v>
      </c>
    </row>
    <row r="2552" spans="1:28" x14ac:dyDescent="0.2">
      <c r="A2552" s="66" t="s">
        <v>4090</v>
      </c>
      <c r="B2552" s="11" t="s">
        <v>6416</v>
      </c>
      <c r="C2552" s="11" t="s">
        <v>6416</v>
      </c>
      <c r="D2552" s="62" t="s">
        <v>6449</v>
      </c>
      <c r="E2552" s="66"/>
      <c r="F2552" s="64" t="str">
        <f t="shared" si="260"/>
        <v>The Ring</v>
      </c>
      <c r="G2552" s="66"/>
      <c r="H2552" s="65" t="str">
        <f t="shared" si="261"/>
        <v>Level 01</v>
      </c>
      <c r="I2552" s="66"/>
      <c r="J2552" s="67" t="str">
        <f t="shared" si="264"/>
        <v>Zone R1</v>
      </c>
      <c r="K2552" s="66"/>
      <c r="L2552" s="68" t="str">
        <f t="shared" si="265"/>
        <v>R1 / M1</v>
      </c>
      <c r="M2552" s="66"/>
      <c r="N2552" s="69" t="str">
        <f t="shared" si="262"/>
        <v>S. K. CR.</v>
      </c>
      <c r="O2552" s="66"/>
      <c r="P2552" s="70" t="str">
        <f t="shared" si="263"/>
        <v>R2 / J1</v>
      </c>
      <c r="Q2552" s="66"/>
      <c r="R2552" s="66"/>
      <c r="S2552" s="11" t="s">
        <v>6720</v>
      </c>
      <c r="T2552" s="11" t="s">
        <v>6720</v>
      </c>
      <c r="U2552" s="11" t="s">
        <v>6416</v>
      </c>
      <c r="V2552" s="59" t="s">
        <v>6416</v>
      </c>
      <c r="W2552" s="59" t="str">
        <f t="shared" si="259"/>
        <v>Construction</v>
      </c>
      <c r="X2552" s="11" t="s">
        <v>4091</v>
      </c>
      <c r="Y2552" s="32">
        <v>2</v>
      </c>
      <c r="Z2552" s="39">
        <v>45362</v>
      </c>
      <c r="AA2552" s="39">
        <v>45363</v>
      </c>
      <c r="AB2552" s="34">
        <v>583.46</v>
      </c>
    </row>
    <row r="2553" spans="1:28" x14ac:dyDescent="0.2">
      <c r="A2553" s="63" t="s">
        <v>4092</v>
      </c>
      <c r="B2553" s="8" t="s">
        <v>6416</v>
      </c>
      <c r="C2553" s="8" t="s">
        <v>6416</v>
      </c>
      <c r="D2553" s="62" t="s">
        <v>6449</v>
      </c>
      <c r="E2553" s="63"/>
      <c r="F2553" s="64" t="str">
        <f t="shared" si="260"/>
        <v>The Ring</v>
      </c>
      <c r="G2553" s="63"/>
      <c r="H2553" s="65" t="str">
        <f t="shared" si="261"/>
        <v>Level 01</v>
      </c>
      <c r="I2553" s="63"/>
      <c r="J2553" s="67" t="str">
        <f t="shared" si="264"/>
        <v>Zone R1</v>
      </c>
      <c r="K2553" s="63"/>
      <c r="L2553" s="68" t="str">
        <f t="shared" si="265"/>
        <v>R1 / M1</v>
      </c>
      <c r="M2553" s="63"/>
      <c r="N2553" s="69" t="str">
        <f t="shared" si="262"/>
        <v>S. K. CR.</v>
      </c>
      <c r="O2553" s="63"/>
      <c r="P2553" s="70" t="str">
        <f t="shared" si="263"/>
        <v>R2 / J1</v>
      </c>
      <c r="Q2553" s="63"/>
      <c r="R2553" s="63"/>
      <c r="S2553" s="8" t="s">
        <v>6720</v>
      </c>
      <c r="T2553" s="8" t="s">
        <v>6720</v>
      </c>
      <c r="U2553" s="8" t="s">
        <v>6416</v>
      </c>
      <c r="V2553" s="59" t="s">
        <v>6416</v>
      </c>
      <c r="W2553" s="59" t="str">
        <f t="shared" si="259"/>
        <v>Construction</v>
      </c>
      <c r="X2553" s="8" t="s">
        <v>4093</v>
      </c>
      <c r="Y2553" s="23">
        <v>2</v>
      </c>
      <c r="Z2553" s="35">
        <v>45364</v>
      </c>
      <c r="AA2553" s="35">
        <v>45365</v>
      </c>
      <c r="AB2553" s="42">
        <v>1641.8</v>
      </c>
    </row>
    <row r="2554" spans="1:28" x14ac:dyDescent="0.2">
      <c r="A2554" s="69" t="s">
        <v>1222</v>
      </c>
      <c r="B2554" s="3" t="s">
        <v>6783</v>
      </c>
      <c r="C2554" s="3" t="s">
        <v>6714</v>
      </c>
      <c r="D2554" s="62" t="s">
        <v>6449</v>
      </c>
      <c r="E2554" s="92"/>
      <c r="F2554" s="64" t="str">
        <f t="shared" si="260"/>
        <v>The Ring</v>
      </c>
      <c r="G2554" s="92"/>
      <c r="H2554" s="65" t="str">
        <f t="shared" si="261"/>
        <v>Level 01</v>
      </c>
      <c r="I2554" s="92"/>
      <c r="J2554" s="67" t="str">
        <f t="shared" si="264"/>
        <v>Zone R1</v>
      </c>
      <c r="K2554" s="92"/>
      <c r="L2554" s="68" t="str">
        <f t="shared" si="265"/>
        <v>R1 / M1</v>
      </c>
      <c r="M2554" s="69" t="s">
        <v>1222</v>
      </c>
      <c r="N2554" s="69" t="str">
        <f t="shared" si="262"/>
        <v>S. DQ. R.</v>
      </c>
      <c r="O2554" s="92"/>
      <c r="P2554" s="70" t="str">
        <f t="shared" si="263"/>
        <v>R2 / J1</v>
      </c>
      <c r="Q2554" s="92"/>
      <c r="R2554" s="92"/>
      <c r="S2554" s="3" t="s">
        <v>6714</v>
      </c>
      <c r="T2554" s="3" t="s">
        <v>6714</v>
      </c>
      <c r="U2554" s="3" t="s">
        <v>6714</v>
      </c>
      <c r="V2554" s="59" t="s">
        <v>1222</v>
      </c>
      <c r="W2554" s="59" t="str">
        <f t="shared" si="259"/>
        <v>Construction            S. DQ. R.</v>
      </c>
      <c r="X2554" s="3"/>
      <c r="Y2554" s="49">
        <v>5</v>
      </c>
      <c r="Z2554" s="50">
        <v>45367</v>
      </c>
      <c r="AA2554" s="50">
        <v>45371</v>
      </c>
      <c r="AB2554" s="52">
        <v>13134.4</v>
      </c>
    </row>
    <row r="2555" spans="1:28" ht="25.5" x14ac:dyDescent="0.2">
      <c r="A2555" s="66" t="s">
        <v>4094</v>
      </c>
      <c r="B2555" s="11" t="s">
        <v>6416</v>
      </c>
      <c r="C2555" s="11" t="s">
        <v>6416</v>
      </c>
      <c r="D2555" s="62" t="s">
        <v>6449</v>
      </c>
      <c r="E2555" s="66"/>
      <c r="F2555" s="64" t="str">
        <f t="shared" si="260"/>
        <v>The Ring</v>
      </c>
      <c r="G2555" s="66"/>
      <c r="H2555" s="65" t="str">
        <f t="shared" si="261"/>
        <v>Level 01</v>
      </c>
      <c r="I2555" s="66"/>
      <c r="J2555" s="67" t="str">
        <f t="shared" si="264"/>
        <v>Zone R1</v>
      </c>
      <c r="K2555" s="66"/>
      <c r="L2555" s="68" t="str">
        <f t="shared" si="265"/>
        <v>R1 / M1</v>
      </c>
      <c r="M2555" s="66"/>
      <c r="N2555" s="69" t="str">
        <f t="shared" si="262"/>
        <v>S. DQ. R.</v>
      </c>
      <c r="O2555" s="66"/>
      <c r="P2555" s="70" t="str">
        <f t="shared" si="263"/>
        <v>R2 / J1</v>
      </c>
      <c r="Q2555" s="66"/>
      <c r="R2555" s="66"/>
      <c r="S2555" s="11" t="s">
        <v>6714</v>
      </c>
      <c r="T2555" s="11" t="s">
        <v>6714</v>
      </c>
      <c r="U2555" s="11" t="s">
        <v>6416</v>
      </c>
      <c r="V2555" s="59" t="s">
        <v>6416</v>
      </c>
      <c r="W2555" s="59" t="str">
        <f t="shared" si="259"/>
        <v>Construction</v>
      </c>
      <c r="X2555" s="11" t="s">
        <v>4095</v>
      </c>
      <c r="Y2555" s="32">
        <v>3</v>
      </c>
      <c r="Z2555" s="39">
        <v>45367</v>
      </c>
      <c r="AA2555" s="39">
        <v>45369</v>
      </c>
      <c r="AB2555" s="48">
        <v>6995.08</v>
      </c>
    </row>
    <row r="2556" spans="1:28" x14ac:dyDescent="0.2">
      <c r="A2556" s="66" t="s">
        <v>4096</v>
      </c>
      <c r="B2556" s="11" t="s">
        <v>6416</v>
      </c>
      <c r="C2556" s="11" t="s">
        <v>6416</v>
      </c>
      <c r="D2556" s="62" t="s">
        <v>6449</v>
      </c>
      <c r="E2556" s="66"/>
      <c r="F2556" s="64" t="str">
        <f t="shared" si="260"/>
        <v>The Ring</v>
      </c>
      <c r="G2556" s="66"/>
      <c r="H2556" s="65" t="str">
        <f t="shared" si="261"/>
        <v>Level 01</v>
      </c>
      <c r="I2556" s="66"/>
      <c r="J2556" s="67" t="str">
        <f t="shared" si="264"/>
        <v>Zone R1</v>
      </c>
      <c r="K2556" s="66"/>
      <c r="L2556" s="68" t="str">
        <f t="shared" si="265"/>
        <v>R1 / M1</v>
      </c>
      <c r="M2556" s="66"/>
      <c r="N2556" s="69" t="str">
        <f t="shared" si="262"/>
        <v>S. DQ. R.</v>
      </c>
      <c r="O2556" s="66"/>
      <c r="P2556" s="70" t="str">
        <f t="shared" si="263"/>
        <v>R2 / J1</v>
      </c>
      <c r="Q2556" s="66"/>
      <c r="R2556" s="66"/>
      <c r="S2556" s="11" t="s">
        <v>6714</v>
      </c>
      <c r="T2556" s="11" t="s">
        <v>6714</v>
      </c>
      <c r="U2556" s="11" t="s">
        <v>6416</v>
      </c>
      <c r="V2556" s="59" t="s">
        <v>6416</v>
      </c>
      <c r="W2556" s="59" t="str">
        <f t="shared" si="259"/>
        <v>Construction</v>
      </c>
      <c r="X2556" s="11" t="s">
        <v>4097</v>
      </c>
      <c r="Y2556" s="32">
        <v>3</v>
      </c>
      <c r="Z2556" s="39">
        <v>45367</v>
      </c>
      <c r="AA2556" s="39">
        <v>45369</v>
      </c>
      <c r="AB2556" s="48">
        <v>3118.49</v>
      </c>
    </row>
    <row r="2557" spans="1:28" x14ac:dyDescent="0.2">
      <c r="A2557" s="66" t="s">
        <v>4098</v>
      </c>
      <c r="B2557" s="11" t="s">
        <v>6416</v>
      </c>
      <c r="C2557" s="11" t="s">
        <v>6416</v>
      </c>
      <c r="D2557" s="62" t="s">
        <v>6449</v>
      </c>
      <c r="E2557" s="66"/>
      <c r="F2557" s="64" t="str">
        <f t="shared" si="260"/>
        <v>The Ring</v>
      </c>
      <c r="G2557" s="66"/>
      <c r="H2557" s="65" t="str">
        <f t="shared" si="261"/>
        <v>Level 01</v>
      </c>
      <c r="I2557" s="66"/>
      <c r="J2557" s="67" t="str">
        <f t="shared" si="264"/>
        <v>Zone R1</v>
      </c>
      <c r="K2557" s="66"/>
      <c r="L2557" s="68" t="str">
        <f t="shared" si="265"/>
        <v>R1 / M1</v>
      </c>
      <c r="M2557" s="66"/>
      <c r="N2557" s="69" t="str">
        <f t="shared" si="262"/>
        <v>S. DQ. R.</v>
      </c>
      <c r="O2557" s="66"/>
      <c r="P2557" s="70" t="str">
        <f t="shared" si="263"/>
        <v>R2 / J1</v>
      </c>
      <c r="Q2557" s="66"/>
      <c r="R2557" s="66"/>
      <c r="S2557" s="11" t="s">
        <v>6714</v>
      </c>
      <c r="T2557" s="11" t="s">
        <v>6714</v>
      </c>
      <c r="U2557" s="11" t="s">
        <v>6416</v>
      </c>
      <c r="V2557" s="59" t="s">
        <v>6416</v>
      </c>
      <c r="W2557" s="59" t="str">
        <f t="shared" si="259"/>
        <v>Construction</v>
      </c>
      <c r="X2557" s="11" t="s">
        <v>4099</v>
      </c>
      <c r="Y2557" s="32">
        <v>2</v>
      </c>
      <c r="Z2557" s="39">
        <v>45368</v>
      </c>
      <c r="AA2557" s="39">
        <v>45369</v>
      </c>
      <c r="AB2557" s="34">
        <v>795.57</v>
      </c>
    </row>
    <row r="2558" spans="1:28" x14ac:dyDescent="0.2">
      <c r="A2558" s="66" t="s">
        <v>4100</v>
      </c>
      <c r="B2558" s="11" t="s">
        <v>6416</v>
      </c>
      <c r="C2558" s="11" t="s">
        <v>6416</v>
      </c>
      <c r="D2558" s="62" t="s">
        <v>6449</v>
      </c>
      <c r="E2558" s="66"/>
      <c r="F2558" s="64" t="str">
        <f t="shared" si="260"/>
        <v>The Ring</v>
      </c>
      <c r="G2558" s="66"/>
      <c r="H2558" s="65" t="str">
        <f t="shared" si="261"/>
        <v>Level 01</v>
      </c>
      <c r="I2558" s="66"/>
      <c r="J2558" s="67" t="str">
        <f t="shared" si="264"/>
        <v>Zone R1</v>
      </c>
      <c r="K2558" s="66"/>
      <c r="L2558" s="68" t="str">
        <f t="shared" si="265"/>
        <v>R1 / M1</v>
      </c>
      <c r="M2558" s="66"/>
      <c r="N2558" s="69" t="str">
        <f t="shared" si="262"/>
        <v>S. DQ. R.</v>
      </c>
      <c r="O2558" s="66"/>
      <c r="P2558" s="70" t="str">
        <f t="shared" si="263"/>
        <v>R2 / J1</v>
      </c>
      <c r="Q2558" s="66"/>
      <c r="R2558" s="66"/>
      <c r="S2558" s="11" t="s">
        <v>6714</v>
      </c>
      <c r="T2558" s="11" t="s">
        <v>6714</v>
      </c>
      <c r="U2558" s="11" t="s">
        <v>6416</v>
      </c>
      <c r="V2558" s="59" t="s">
        <v>6416</v>
      </c>
      <c r="W2558" s="59" t="str">
        <f t="shared" si="259"/>
        <v>Construction</v>
      </c>
      <c r="X2558" s="11" t="s">
        <v>4101</v>
      </c>
      <c r="Y2558" s="32">
        <v>2</v>
      </c>
      <c r="Z2558" s="39">
        <v>45368</v>
      </c>
      <c r="AA2558" s="39">
        <v>45369</v>
      </c>
      <c r="AB2558" s="34">
        <v>583.46</v>
      </c>
    </row>
    <row r="2559" spans="1:28" x14ac:dyDescent="0.2">
      <c r="A2559" s="63" t="s">
        <v>4102</v>
      </c>
      <c r="B2559" s="8" t="s">
        <v>6416</v>
      </c>
      <c r="C2559" s="8" t="s">
        <v>6416</v>
      </c>
      <c r="D2559" s="62" t="s">
        <v>6449</v>
      </c>
      <c r="E2559" s="63"/>
      <c r="F2559" s="64" t="str">
        <f t="shared" si="260"/>
        <v>The Ring</v>
      </c>
      <c r="G2559" s="63"/>
      <c r="H2559" s="65" t="str">
        <f t="shared" si="261"/>
        <v>Level 01</v>
      </c>
      <c r="I2559" s="63"/>
      <c r="J2559" s="67" t="str">
        <f t="shared" si="264"/>
        <v>Zone R1</v>
      </c>
      <c r="K2559" s="63"/>
      <c r="L2559" s="68" t="str">
        <f t="shared" si="265"/>
        <v>R1 / M1</v>
      </c>
      <c r="M2559" s="63"/>
      <c r="N2559" s="69" t="str">
        <f t="shared" si="262"/>
        <v>S. DQ. R.</v>
      </c>
      <c r="O2559" s="63"/>
      <c r="P2559" s="70" t="str">
        <f t="shared" si="263"/>
        <v>R2 / J1</v>
      </c>
      <c r="Q2559" s="63"/>
      <c r="R2559" s="63"/>
      <c r="S2559" s="8" t="s">
        <v>6714</v>
      </c>
      <c r="T2559" s="8" t="s">
        <v>6714</v>
      </c>
      <c r="U2559" s="8" t="s">
        <v>6416</v>
      </c>
      <c r="V2559" s="59" t="s">
        <v>6416</v>
      </c>
      <c r="W2559" s="59" t="str">
        <f t="shared" si="259"/>
        <v>Construction</v>
      </c>
      <c r="X2559" s="8" t="s">
        <v>4103</v>
      </c>
      <c r="Y2559" s="23">
        <v>2</v>
      </c>
      <c r="Z2559" s="35">
        <v>45370</v>
      </c>
      <c r="AA2559" s="35">
        <v>45371</v>
      </c>
      <c r="AB2559" s="42">
        <v>1641.8</v>
      </c>
    </row>
    <row r="2560" spans="1:28" x14ac:dyDescent="0.2">
      <c r="A2560" s="68" t="s">
        <v>4104</v>
      </c>
      <c r="B2560" s="2" t="s">
        <v>6681</v>
      </c>
      <c r="C2560" s="2" t="s">
        <v>6784</v>
      </c>
      <c r="D2560" s="62" t="s">
        <v>6449</v>
      </c>
      <c r="E2560" s="92"/>
      <c r="F2560" s="64" t="str">
        <f t="shared" si="260"/>
        <v>The Ring</v>
      </c>
      <c r="G2560" s="92"/>
      <c r="H2560" s="65" t="str">
        <f t="shared" si="261"/>
        <v>Level 01</v>
      </c>
      <c r="I2560" s="92"/>
      <c r="J2560" s="67" t="str">
        <f t="shared" si="264"/>
        <v>Zone R1</v>
      </c>
      <c r="K2560" s="68" t="s">
        <v>4104</v>
      </c>
      <c r="L2560" s="68" t="str">
        <f t="shared" si="265"/>
        <v>R1 / N1</v>
      </c>
      <c r="M2560" s="92"/>
      <c r="N2560" s="69" t="str">
        <f t="shared" si="262"/>
        <v>S. DQ. R.</v>
      </c>
      <c r="O2560" s="92"/>
      <c r="P2560" s="70" t="str">
        <f t="shared" si="263"/>
        <v>R2 / J1</v>
      </c>
      <c r="Q2560" s="92"/>
      <c r="R2560" s="92"/>
      <c r="S2560" s="2" t="s">
        <v>6784</v>
      </c>
      <c r="T2560" s="2" t="s">
        <v>6784</v>
      </c>
      <c r="U2560" s="2" t="s">
        <v>6784</v>
      </c>
      <c r="V2560" s="59" t="s">
        <v>4104</v>
      </c>
      <c r="W2560" s="59" t="str">
        <f t="shared" si="259"/>
        <v>Construction          R1 / N1</v>
      </c>
      <c r="X2560" s="2"/>
      <c r="Y2560" s="43">
        <v>23</v>
      </c>
      <c r="Z2560" s="44">
        <v>45372</v>
      </c>
      <c r="AA2560" s="44">
        <v>45402</v>
      </c>
      <c r="AB2560" s="47">
        <v>105075.22</v>
      </c>
    </row>
    <row r="2561" spans="1:28" x14ac:dyDescent="0.2">
      <c r="A2561" s="69" t="s">
        <v>1178</v>
      </c>
      <c r="B2561" s="3" t="s">
        <v>6784</v>
      </c>
      <c r="C2561" s="3" t="s">
        <v>6710</v>
      </c>
      <c r="D2561" s="62" t="s">
        <v>6449</v>
      </c>
      <c r="E2561" s="92"/>
      <c r="F2561" s="64" t="str">
        <f t="shared" si="260"/>
        <v>The Ring</v>
      </c>
      <c r="G2561" s="92"/>
      <c r="H2561" s="65" t="str">
        <f t="shared" si="261"/>
        <v>Level 01</v>
      </c>
      <c r="I2561" s="92"/>
      <c r="J2561" s="67" t="str">
        <f t="shared" si="264"/>
        <v>Zone R1</v>
      </c>
      <c r="K2561" s="92"/>
      <c r="L2561" s="68" t="str">
        <f t="shared" si="265"/>
        <v>R1 / N1</v>
      </c>
      <c r="M2561" s="69" t="s">
        <v>1178</v>
      </c>
      <c r="N2561" s="69" t="str">
        <f t="shared" si="262"/>
        <v>S. K. L. - 1</v>
      </c>
      <c r="O2561" s="92"/>
      <c r="P2561" s="70" t="str">
        <f t="shared" si="263"/>
        <v>R2 / J1</v>
      </c>
      <c r="Q2561" s="92"/>
      <c r="R2561" s="92"/>
      <c r="S2561" s="3" t="s">
        <v>6710</v>
      </c>
      <c r="T2561" s="3" t="s">
        <v>6710</v>
      </c>
      <c r="U2561" s="3" t="s">
        <v>6710</v>
      </c>
      <c r="V2561" s="59" t="s">
        <v>1178</v>
      </c>
      <c r="W2561" s="59" t="str">
        <f t="shared" si="259"/>
        <v>Construction            S. K. L. - 1</v>
      </c>
      <c r="X2561" s="3"/>
      <c r="Y2561" s="49">
        <v>5</v>
      </c>
      <c r="Z2561" s="50">
        <v>45372</v>
      </c>
      <c r="AA2561" s="50">
        <v>45377</v>
      </c>
      <c r="AB2561" s="52">
        <v>13134.4</v>
      </c>
    </row>
    <row r="2562" spans="1:28" ht="25.5" x14ac:dyDescent="0.2">
      <c r="A2562" s="66" t="s">
        <v>4105</v>
      </c>
      <c r="B2562" s="11" t="s">
        <v>6416</v>
      </c>
      <c r="C2562" s="11" t="s">
        <v>6416</v>
      </c>
      <c r="D2562" s="62" t="s">
        <v>6449</v>
      </c>
      <c r="E2562" s="66"/>
      <c r="F2562" s="64" t="str">
        <f t="shared" si="260"/>
        <v>The Ring</v>
      </c>
      <c r="G2562" s="66"/>
      <c r="H2562" s="65" t="str">
        <f t="shared" si="261"/>
        <v>Level 01</v>
      </c>
      <c r="I2562" s="66"/>
      <c r="J2562" s="67" t="str">
        <f t="shared" si="264"/>
        <v>Zone R1</v>
      </c>
      <c r="K2562" s="66"/>
      <c r="L2562" s="68" t="str">
        <f t="shared" si="265"/>
        <v>R1 / N1</v>
      </c>
      <c r="M2562" s="66"/>
      <c r="N2562" s="69" t="str">
        <f t="shared" si="262"/>
        <v>S. K. L. - 1</v>
      </c>
      <c r="O2562" s="66"/>
      <c r="P2562" s="70" t="str">
        <f t="shared" si="263"/>
        <v>R2 / J1</v>
      </c>
      <c r="Q2562" s="66"/>
      <c r="R2562" s="66"/>
      <c r="S2562" s="11" t="s">
        <v>6710</v>
      </c>
      <c r="T2562" s="11" t="s">
        <v>6710</v>
      </c>
      <c r="U2562" s="11" t="s">
        <v>6416</v>
      </c>
      <c r="V2562" s="59" t="s">
        <v>6416</v>
      </c>
      <c r="W2562" s="59" t="str">
        <f t="shared" si="259"/>
        <v>Construction</v>
      </c>
      <c r="X2562" s="11" t="s">
        <v>4106</v>
      </c>
      <c r="Y2562" s="32">
        <v>3</v>
      </c>
      <c r="Z2562" s="39">
        <v>45372</v>
      </c>
      <c r="AA2562" s="39">
        <v>45375</v>
      </c>
      <c r="AB2562" s="48">
        <v>6995.08</v>
      </c>
    </row>
    <row r="2563" spans="1:28" x14ac:dyDescent="0.2">
      <c r="A2563" s="66" t="s">
        <v>4107</v>
      </c>
      <c r="B2563" s="11" t="s">
        <v>6416</v>
      </c>
      <c r="C2563" s="11" t="s">
        <v>6416</v>
      </c>
      <c r="D2563" s="62" t="s">
        <v>6449</v>
      </c>
      <c r="E2563" s="66"/>
      <c r="F2563" s="64" t="str">
        <f t="shared" si="260"/>
        <v>The Ring</v>
      </c>
      <c r="G2563" s="66"/>
      <c r="H2563" s="65" t="str">
        <f t="shared" si="261"/>
        <v>Level 01</v>
      </c>
      <c r="I2563" s="66"/>
      <c r="J2563" s="67" t="str">
        <f t="shared" si="264"/>
        <v>Zone R1</v>
      </c>
      <c r="K2563" s="66"/>
      <c r="L2563" s="68" t="str">
        <f t="shared" si="265"/>
        <v>R1 / N1</v>
      </c>
      <c r="M2563" s="66"/>
      <c r="N2563" s="69" t="str">
        <f t="shared" si="262"/>
        <v>S. K. L. - 1</v>
      </c>
      <c r="O2563" s="66"/>
      <c r="P2563" s="70" t="str">
        <f t="shared" si="263"/>
        <v>R2 / J1</v>
      </c>
      <c r="Q2563" s="66"/>
      <c r="R2563" s="66"/>
      <c r="S2563" s="11" t="s">
        <v>6710</v>
      </c>
      <c r="T2563" s="11" t="s">
        <v>6710</v>
      </c>
      <c r="U2563" s="11" t="s">
        <v>6416</v>
      </c>
      <c r="V2563" s="59" t="s">
        <v>6416</v>
      </c>
      <c r="W2563" s="59" t="str">
        <f t="shared" si="259"/>
        <v>Construction</v>
      </c>
      <c r="X2563" s="11" t="s">
        <v>4108</v>
      </c>
      <c r="Y2563" s="32">
        <v>3</v>
      </c>
      <c r="Z2563" s="39">
        <v>45372</v>
      </c>
      <c r="AA2563" s="39">
        <v>45375</v>
      </c>
      <c r="AB2563" s="48">
        <v>3118.49</v>
      </c>
    </row>
    <row r="2564" spans="1:28" x14ac:dyDescent="0.2">
      <c r="A2564" s="66" t="s">
        <v>4109</v>
      </c>
      <c r="B2564" s="11" t="s">
        <v>6416</v>
      </c>
      <c r="C2564" s="11" t="s">
        <v>6416</v>
      </c>
      <c r="D2564" s="62" t="s">
        <v>6449</v>
      </c>
      <c r="E2564" s="66"/>
      <c r="F2564" s="64" t="str">
        <f t="shared" si="260"/>
        <v>The Ring</v>
      </c>
      <c r="G2564" s="66"/>
      <c r="H2564" s="65" t="str">
        <f t="shared" si="261"/>
        <v>Level 01</v>
      </c>
      <c r="I2564" s="66"/>
      <c r="J2564" s="67" t="str">
        <f t="shared" si="264"/>
        <v>Zone R1</v>
      </c>
      <c r="K2564" s="66"/>
      <c r="L2564" s="68" t="str">
        <f t="shared" si="265"/>
        <v>R1 / N1</v>
      </c>
      <c r="M2564" s="66"/>
      <c r="N2564" s="69" t="str">
        <f t="shared" si="262"/>
        <v>S. K. L. - 1</v>
      </c>
      <c r="O2564" s="66"/>
      <c r="P2564" s="70" t="str">
        <f t="shared" si="263"/>
        <v>R2 / J1</v>
      </c>
      <c r="Q2564" s="66"/>
      <c r="R2564" s="66"/>
      <c r="S2564" s="11" t="s">
        <v>6710</v>
      </c>
      <c r="T2564" s="11" t="s">
        <v>6710</v>
      </c>
      <c r="U2564" s="11" t="s">
        <v>6416</v>
      </c>
      <c r="V2564" s="59" t="s">
        <v>6416</v>
      </c>
      <c r="W2564" s="59" t="str">
        <f t="shared" si="259"/>
        <v>Construction</v>
      </c>
      <c r="X2564" s="11" t="s">
        <v>4110</v>
      </c>
      <c r="Y2564" s="32">
        <v>2</v>
      </c>
      <c r="Z2564" s="39">
        <v>45374</v>
      </c>
      <c r="AA2564" s="39">
        <v>45375</v>
      </c>
      <c r="AB2564" s="34">
        <v>795.57</v>
      </c>
    </row>
    <row r="2565" spans="1:28" x14ac:dyDescent="0.2">
      <c r="A2565" s="66" t="s">
        <v>4111</v>
      </c>
      <c r="B2565" s="11" t="s">
        <v>6416</v>
      </c>
      <c r="C2565" s="11" t="s">
        <v>6416</v>
      </c>
      <c r="D2565" s="62" t="s">
        <v>6449</v>
      </c>
      <c r="E2565" s="66"/>
      <c r="F2565" s="64" t="str">
        <f t="shared" si="260"/>
        <v>The Ring</v>
      </c>
      <c r="G2565" s="66"/>
      <c r="H2565" s="65" t="str">
        <f t="shared" si="261"/>
        <v>Level 01</v>
      </c>
      <c r="I2565" s="66"/>
      <c r="J2565" s="67" t="str">
        <f t="shared" si="264"/>
        <v>Zone R1</v>
      </c>
      <c r="K2565" s="66"/>
      <c r="L2565" s="68" t="str">
        <f t="shared" si="265"/>
        <v>R1 / N1</v>
      </c>
      <c r="M2565" s="66"/>
      <c r="N2565" s="69" t="str">
        <f t="shared" si="262"/>
        <v>S. K. L. - 1</v>
      </c>
      <c r="O2565" s="66"/>
      <c r="P2565" s="70" t="str">
        <f t="shared" si="263"/>
        <v>R2 / J1</v>
      </c>
      <c r="Q2565" s="66"/>
      <c r="R2565" s="66"/>
      <c r="S2565" s="11" t="s">
        <v>6710</v>
      </c>
      <c r="T2565" s="11" t="s">
        <v>6710</v>
      </c>
      <c r="U2565" s="11" t="s">
        <v>6416</v>
      </c>
      <c r="V2565" s="59" t="s">
        <v>6416</v>
      </c>
      <c r="W2565" s="59" t="str">
        <f t="shared" ref="W2565:W2628" si="266">CONCATENATE(D2565,E2565,G2565,I2565,K2565,M2565,O2565,Q2565)</f>
        <v>Construction</v>
      </c>
      <c r="X2565" s="11" t="s">
        <v>4112</v>
      </c>
      <c r="Y2565" s="32">
        <v>2</v>
      </c>
      <c r="Z2565" s="39">
        <v>45374</v>
      </c>
      <c r="AA2565" s="39">
        <v>45375</v>
      </c>
      <c r="AB2565" s="34">
        <v>583.46</v>
      </c>
    </row>
    <row r="2566" spans="1:28" x14ac:dyDescent="0.2">
      <c r="A2566" s="63" t="s">
        <v>4113</v>
      </c>
      <c r="B2566" s="8" t="s">
        <v>6416</v>
      </c>
      <c r="C2566" s="8" t="s">
        <v>6416</v>
      </c>
      <c r="D2566" s="62" t="s">
        <v>6449</v>
      </c>
      <c r="E2566" s="63"/>
      <c r="F2566" s="64" t="str">
        <f t="shared" si="260"/>
        <v>The Ring</v>
      </c>
      <c r="G2566" s="63"/>
      <c r="H2566" s="65" t="str">
        <f t="shared" si="261"/>
        <v>Level 01</v>
      </c>
      <c r="I2566" s="63"/>
      <c r="J2566" s="67" t="str">
        <f t="shared" si="264"/>
        <v>Zone R1</v>
      </c>
      <c r="K2566" s="63"/>
      <c r="L2566" s="68" t="str">
        <f t="shared" si="265"/>
        <v>R1 / N1</v>
      </c>
      <c r="M2566" s="63"/>
      <c r="N2566" s="69" t="str">
        <f t="shared" si="262"/>
        <v>S. K. L. - 1</v>
      </c>
      <c r="O2566" s="63"/>
      <c r="P2566" s="70" t="str">
        <f t="shared" si="263"/>
        <v>R2 / J1</v>
      </c>
      <c r="Q2566" s="63"/>
      <c r="R2566" s="63"/>
      <c r="S2566" s="8" t="s">
        <v>6710</v>
      </c>
      <c r="T2566" s="8" t="s">
        <v>6710</v>
      </c>
      <c r="U2566" s="8" t="s">
        <v>6416</v>
      </c>
      <c r="V2566" s="59" t="s">
        <v>6416</v>
      </c>
      <c r="W2566" s="59" t="str">
        <f t="shared" si="266"/>
        <v>Construction</v>
      </c>
      <c r="X2566" s="8" t="s">
        <v>4114</v>
      </c>
      <c r="Y2566" s="23">
        <v>2</v>
      </c>
      <c r="Z2566" s="35">
        <v>45376</v>
      </c>
      <c r="AA2566" s="35">
        <v>45377</v>
      </c>
      <c r="AB2566" s="42">
        <v>1641.8</v>
      </c>
    </row>
    <row r="2567" spans="1:28" x14ac:dyDescent="0.2">
      <c r="A2567" s="69" t="s">
        <v>1189</v>
      </c>
      <c r="B2567" s="3" t="s">
        <v>6784</v>
      </c>
      <c r="C2567" s="3" t="s">
        <v>6711</v>
      </c>
      <c r="D2567" s="62" t="s">
        <v>6449</v>
      </c>
      <c r="E2567" s="92"/>
      <c r="F2567" s="64" t="str">
        <f t="shared" si="260"/>
        <v>The Ring</v>
      </c>
      <c r="G2567" s="92"/>
      <c r="H2567" s="65" t="str">
        <f t="shared" si="261"/>
        <v>Level 01</v>
      </c>
      <c r="I2567" s="92"/>
      <c r="J2567" s="67" t="str">
        <f t="shared" si="264"/>
        <v>Zone R1</v>
      </c>
      <c r="K2567" s="92"/>
      <c r="L2567" s="68" t="str">
        <f t="shared" si="265"/>
        <v>R1 / N1</v>
      </c>
      <c r="M2567" s="69" t="s">
        <v>1189</v>
      </c>
      <c r="N2567" s="69" t="str">
        <f t="shared" si="262"/>
        <v>S. K. L. - 2</v>
      </c>
      <c r="O2567" s="92"/>
      <c r="P2567" s="70" t="str">
        <f t="shared" si="263"/>
        <v>R2 / J1</v>
      </c>
      <c r="Q2567" s="92"/>
      <c r="R2567" s="92"/>
      <c r="S2567" s="3" t="s">
        <v>6711</v>
      </c>
      <c r="T2567" s="3" t="s">
        <v>6711</v>
      </c>
      <c r="U2567" s="3" t="s">
        <v>6711</v>
      </c>
      <c r="V2567" s="59" t="s">
        <v>1189</v>
      </c>
      <c r="W2567" s="59" t="str">
        <f t="shared" si="266"/>
        <v>Construction            S. K. L. - 2</v>
      </c>
      <c r="X2567" s="3"/>
      <c r="Y2567" s="49">
        <v>5</v>
      </c>
      <c r="Z2567" s="50">
        <v>45372</v>
      </c>
      <c r="AA2567" s="50">
        <v>45377</v>
      </c>
      <c r="AB2567" s="52">
        <v>13134.4</v>
      </c>
    </row>
    <row r="2568" spans="1:28" ht="25.5" x14ac:dyDescent="0.2">
      <c r="A2568" s="66" t="s">
        <v>4115</v>
      </c>
      <c r="B2568" s="11" t="s">
        <v>6416</v>
      </c>
      <c r="C2568" s="11" t="s">
        <v>6416</v>
      </c>
      <c r="D2568" s="62" t="s">
        <v>6449</v>
      </c>
      <c r="E2568" s="66"/>
      <c r="F2568" s="64" t="str">
        <f t="shared" ref="F2568:F2631" si="267">IF(E2568="",F2567,TRIM(E2568))</f>
        <v>The Ring</v>
      </c>
      <c r="G2568" s="66"/>
      <c r="H2568" s="65" t="str">
        <f t="shared" si="261"/>
        <v>Level 01</v>
      </c>
      <c r="I2568" s="66"/>
      <c r="J2568" s="67" t="str">
        <f t="shared" si="264"/>
        <v>Zone R1</v>
      </c>
      <c r="K2568" s="66"/>
      <c r="L2568" s="68" t="str">
        <f t="shared" si="265"/>
        <v>R1 / N1</v>
      </c>
      <c r="M2568" s="66"/>
      <c r="N2568" s="69" t="str">
        <f t="shared" si="262"/>
        <v>S. K. L. - 2</v>
      </c>
      <c r="O2568" s="66"/>
      <c r="P2568" s="70" t="str">
        <f t="shared" si="263"/>
        <v>R2 / J1</v>
      </c>
      <c r="Q2568" s="66"/>
      <c r="R2568" s="66"/>
      <c r="S2568" s="11" t="s">
        <v>6711</v>
      </c>
      <c r="T2568" s="11" t="s">
        <v>6711</v>
      </c>
      <c r="U2568" s="11" t="s">
        <v>6416</v>
      </c>
      <c r="V2568" s="59" t="s">
        <v>6416</v>
      </c>
      <c r="W2568" s="59" t="str">
        <f t="shared" si="266"/>
        <v>Construction</v>
      </c>
      <c r="X2568" s="11" t="s">
        <v>4116</v>
      </c>
      <c r="Y2568" s="32">
        <v>3</v>
      </c>
      <c r="Z2568" s="39">
        <v>45372</v>
      </c>
      <c r="AA2568" s="39">
        <v>45375</v>
      </c>
      <c r="AB2568" s="48">
        <v>6995.08</v>
      </c>
    </row>
    <row r="2569" spans="1:28" x14ac:dyDescent="0.2">
      <c r="A2569" s="66" t="s">
        <v>4117</v>
      </c>
      <c r="B2569" s="11" t="s">
        <v>6416</v>
      </c>
      <c r="C2569" s="11" t="s">
        <v>6416</v>
      </c>
      <c r="D2569" s="62" t="s">
        <v>6449</v>
      </c>
      <c r="E2569" s="66"/>
      <c r="F2569" s="64" t="str">
        <f t="shared" si="267"/>
        <v>The Ring</v>
      </c>
      <c r="G2569" s="66"/>
      <c r="H2569" s="65" t="str">
        <f t="shared" si="261"/>
        <v>Level 01</v>
      </c>
      <c r="I2569" s="66"/>
      <c r="J2569" s="67" t="str">
        <f t="shared" si="264"/>
        <v>Zone R1</v>
      </c>
      <c r="K2569" s="66"/>
      <c r="L2569" s="68" t="str">
        <f t="shared" si="265"/>
        <v>R1 / N1</v>
      </c>
      <c r="M2569" s="66"/>
      <c r="N2569" s="69" t="str">
        <f t="shared" si="262"/>
        <v>S. K. L. - 2</v>
      </c>
      <c r="O2569" s="66"/>
      <c r="P2569" s="70" t="str">
        <f t="shared" si="263"/>
        <v>R2 / J1</v>
      </c>
      <c r="Q2569" s="66"/>
      <c r="R2569" s="66"/>
      <c r="S2569" s="11" t="s">
        <v>6711</v>
      </c>
      <c r="T2569" s="11" t="s">
        <v>6711</v>
      </c>
      <c r="U2569" s="11" t="s">
        <v>6416</v>
      </c>
      <c r="V2569" s="59" t="s">
        <v>6416</v>
      </c>
      <c r="W2569" s="59" t="str">
        <f t="shared" si="266"/>
        <v>Construction</v>
      </c>
      <c r="X2569" s="11" t="s">
        <v>4118</v>
      </c>
      <c r="Y2569" s="32">
        <v>3</v>
      </c>
      <c r="Z2569" s="39">
        <v>45372</v>
      </c>
      <c r="AA2569" s="39">
        <v>45375</v>
      </c>
      <c r="AB2569" s="48">
        <v>3118.49</v>
      </c>
    </row>
    <row r="2570" spans="1:28" x14ac:dyDescent="0.2">
      <c r="A2570" s="66" t="s">
        <v>4119</v>
      </c>
      <c r="B2570" s="11" t="s">
        <v>6416</v>
      </c>
      <c r="C2570" s="11" t="s">
        <v>6416</v>
      </c>
      <c r="D2570" s="62" t="s">
        <v>6449</v>
      </c>
      <c r="E2570" s="66"/>
      <c r="F2570" s="64" t="str">
        <f t="shared" si="267"/>
        <v>The Ring</v>
      </c>
      <c r="G2570" s="66"/>
      <c r="H2570" s="65" t="str">
        <f t="shared" si="261"/>
        <v>Level 01</v>
      </c>
      <c r="I2570" s="66"/>
      <c r="J2570" s="67" t="str">
        <f t="shared" si="264"/>
        <v>Zone R1</v>
      </c>
      <c r="K2570" s="66"/>
      <c r="L2570" s="68" t="str">
        <f t="shared" si="265"/>
        <v>R1 / N1</v>
      </c>
      <c r="M2570" s="66"/>
      <c r="N2570" s="69" t="str">
        <f t="shared" si="262"/>
        <v>S. K. L. - 2</v>
      </c>
      <c r="O2570" s="66"/>
      <c r="P2570" s="70" t="str">
        <f t="shared" si="263"/>
        <v>R2 / J1</v>
      </c>
      <c r="Q2570" s="66"/>
      <c r="R2570" s="66"/>
      <c r="S2570" s="11" t="s">
        <v>6711</v>
      </c>
      <c r="T2570" s="11" t="s">
        <v>6711</v>
      </c>
      <c r="U2570" s="11" t="s">
        <v>6416</v>
      </c>
      <c r="V2570" s="59" t="s">
        <v>6416</v>
      </c>
      <c r="W2570" s="59" t="str">
        <f t="shared" si="266"/>
        <v>Construction</v>
      </c>
      <c r="X2570" s="11" t="s">
        <v>4120</v>
      </c>
      <c r="Y2570" s="32">
        <v>2</v>
      </c>
      <c r="Z2570" s="39">
        <v>45374</v>
      </c>
      <c r="AA2570" s="39">
        <v>45375</v>
      </c>
      <c r="AB2570" s="34">
        <v>795.57</v>
      </c>
    </row>
    <row r="2571" spans="1:28" x14ac:dyDescent="0.2">
      <c r="A2571" s="66" t="s">
        <v>4121</v>
      </c>
      <c r="B2571" s="11" t="s">
        <v>6416</v>
      </c>
      <c r="C2571" s="11" t="s">
        <v>6416</v>
      </c>
      <c r="D2571" s="62" t="s">
        <v>6449</v>
      </c>
      <c r="E2571" s="66"/>
      <c r="F2571" s="64" t="str">
        <f t="shared" si="267"/>
        <v>The Ring</v>
      </c>
      <c r="G2571" s="66"/>
      <c r="H2571" s="65" t="str">
        <f t="shared" ref="H2571:H2634" si="268">IF(G2571="",H2570,TRIM(G2571))</f>
        <v>Level 01</v>
      </c>
      <c r="I2571" s="66"/>
      <c r="J2571" s="67" t="str">
        <f t="shared" si="264"/>
        <v>Zone R1</v>
      </c>
      <c r="K2571" s="66"/>
      <c r="L2571" s="68" t="str">
        <f t="shared" si="265"/>
        <v>R1 / N1</v>
      </c>
      <c r="M2571" s="66"/>
      <c r="N2571" s="69" t="str">
        <f t="shared" si="262"/>
        <v>S. K. L. - 2</v>
      </c>
      <c r="O2571" s="66"/>
      <c r="P2571" s="70" t="str">
        <f t="shared" si="263"/>
        <v>R2 / J1</v>
      </c>
      <c r="Q2571" s="66"/>
      <c r="R2571" s="66"/>
      <c r="S2571" s="11" t="s">
        <v>6711</v>
      </c>
      <c r="T2571" s="11" t="s">
        <v>6711</v>
      </c>
      <c r="U2571" s="11" t="s">
        <v>6416</v>
      </c>
      <c r="V2571" s="59" t="s">
        <v>6416</v>
      </c>
      <c r="W2571" s="59" t="str">
        <f t="shared" si="266"/>
        <v>Construction</v>
      </c>
      <c r="X2571" s="11" t="s">
        <v>4122</v>
      </c>
      <c r="Y2571" s="32">
        <v>2</v>
      </c>
      <c r="Z2571" s="39">
        <v>45374</v>
      </c>
      <c r="AA2571" s="39">
        <v>45375</v>
      </c>
      <c r="AB2571" s="34">
        <v>583.46</v>
      </c>
    </row>
    <row r="2572" spans="1:28" x14ac:dyDescent="0.2">
      <c r="A2572" s="63" t="s">
        <v>4123</v>
      </c>
      <c r="B2572" s="8" t="s">
        <v>6416</v>
      </c>
      <c r="C2572" s="8" t="s">
        <v>6416</v>
      </c>
      <c r="D2572" s="62" t="s">
        <v>6449</v>
      </c>
      <c r="E2572" s="63"/>
      <c r="F2572" s="64" t="str">
        <f t="shared" si="267"/>
        <v>The Ring</v>
      </c>
      <c r="G2572" s="63"/>
      <c r="H2572" s="65" t="str">
        <f t="shared" si="268"/>
        <v>Level 01</v>
      </c>
      <c r="I2572" s="63"/>
      <c r="J2572" s="67" t="str">
        <f t="shared" si="264"/>
        <v>Zone R1</v>
      </c>
      <c r="K2572" s="63"/>
      <c r="L2572" s="68" t="str">
        <f t="shared" si="265"/>
        <v>R1 / N1</v>
      </c>
      <c r="M2572" s="63"/>
      <c r="N2572" s="69" t="str">
        <f t="shared" si="262"/>
        <v>S. K. L. - 2</v>
      </c>
      <c r="O2572" s="63"/>
      <c r="P2572" s="70" t="str">
        <f t="shared" si="263"/>
        <v>R2 / J1</v>
      </c>
      <c r="Q2572" s="63"/>
      <c r="R2572" s="63"/>
      <c r="S2572" s="8" t="s">
        <v>6711</v>
      </c>
      <c r="T2572" s="8" t="s">
        <v>6711</v>
      </c>
      <c r="U2572" s="8" t="s">
        <v>6416</v>
      </c>
      <c r="V2572" s="59" t="s">
        <v>6416</v>
      </c>
      <c r="W2572" s="59" t="str">
        <f t="shared" si="266"/>
        <v>Construction</v>
      </c>
      <c r="X2572" s="8" t="s">
        <v>4124</v>
      </c>
      <c r="Y2572" s="23">
        <v>2</v>
      </c>
      <c r="Z2572" s="35">
        <v>45376</v>
      </c>
      <c r="AA2572" s="35">
        <v>45377</v>
      </c>
      <c r="AB2572" s="42">
        <v>1641.8</v>
      </c>
    </row>
    <row r="2573" spans="1:28" x14ac:dyDescent="0.2">
      <c r="A2573" s="69" t="s">
        <v>2027</v>
      </c>
      <c r="B2573" s="3" t="s">
        <v>6784</v>
      </c>
      <c r="C2573" s="3" t="s">
        <v>6741</v>
      </c>
      <c r="D2573" s="62" t="s">
        <v>6449</v>
      </c>
      <c r="E2573" s="92"/>
      <c r="F2573" s="64" t="str">
        <f t="shared" si="267"/>
        <v>The Ring</v>
      </c>
      <c r="G2573" s="92"/>
      <c r="H2573" s="65" t="str">
        <f t="shared" si="268"/>
        <v>Level 01</v>
      </c>
      <c r="I2573" s="92"/>
      <c r="J2573" s="67" t="str">
        <f t="shared" si="264"/>
        <v>Zone R1</v>
      </c>
      <c r="K2573" s="92"/>
      <c r="L2573" s="68" t="str">
        <f t="shared" si="265"/>
        <v>R1 / N1</v>
      </c>
      <c r="M2573" s="69" t="s">
        <v>2027</v>
      </c>
      <c r="N2573" s="69" t="str">
        <f t="shared" ref="N2573:N2636" si="269">IF(M2573="",N2572,TRIM(M2573))</f>
        <v>S. K. L. - 3</v>
      </c>
      <c r="O2573" s="92"/>
      <c r="P2573" s="70" t="str">
        <f t="shared" si="263"/>
        <v>R2 / J1</v>
      </c>
      <c r="Q2573" s="92"/>
      <c r="R2573" s="92"/>
      <c r="S2573" s="3" t="s">
        <v>6741</v>
      </c>
      <c r="T2573" s="3" t="s">
        <v>6741</v>
      </c>
      <c r="U2573" s="3" t="s">
        <v>6741</v>
      </c>
      <c r="V2573" s="59" t="s">
        <v>2027</v>
      </c>
      <c r="W2573" s="59" t="str">
        <f t="shared" si="266"/>
        <v>Construction            S. K. L. - 3</v>
      </c>
      <c r="X2573" s="3"/>
      <c r="Y2573" s="49">
        <v>5</v>
      </c>
      <c r="Z2573" s="50">
        <v>45376</v>
      </c>
      <c r="AA2573" s="50">
        <v>45381</v>
      </c>
      <c r="AB2573" s="52">
        <v>13134.4</v>
      </c>
    </row>
    <row r="2574" spans="1:28" ht="25.5" x14ac:dyDescent="0.2">
      <c r="A2574" s="66" t="s">
        <v>4125</v>
      </c>
      <c r="B2574" s="11" t="s">
        <v>6416</v>
      </c>
      <c r="C2574" s="11" t="s">
        <v>6416</v>
      </c>
      <c r="D2574" s="62" t="s">
        <v>6449</v>
      </c>
      <c r="E2574" s="66"/>
      <c r="F2574" s="64" t="str">
        <f t="shared" si="267"/>
        <v>The Ring</v>
      </c>
      <c r="G2574" s="66"/>
      <c r="H2574" s="65" t="str">
        <f t="shared" si="268"/>
        <v>Level 01</v>
      </c>
      <c r="I2574" s="66"/>
      <c r="J2574" s="67" t="str">
        <f t="shared" si="264"/>
        <v>Zone R1</v>
      </c>
      <c r="K2574" s="66"/>
      <c r="L2574" s="68" t="str">
        <f t="shared" si="265"/>
        <v>R1 / N1</v>
      </c>
      <c r="M2574" s="66"/>
      <c r="N2574" s="69" t="str">
        <f t="shared" si="269"/>
        <v>S. K. L. - 3</v>
      </c>
      <c r="O2574" s="66"/>
      <c r="P2574" s="70" t="str">
        <f t="shared" ref="P2574:P2637" si="270">IF(O2574="",P2573,TRIM(O2574))</f>
        <v>R2 / J1</v>
      </c>
      <c r="Q2574" s="66"/>
      <c r="R2574" s="66"/>
      <c r="S2574" s="11" t="s">
        <v>6741</v>
      </c>
      <c r="T2574" s="11" t="s">
        <v>6741</v>
      </c>
      <c r="U2574" s="11" t="s">
        <v>6416</v>
      </c>
      <c r="V2574" s="59" t="s">
        <v>6416</v>
      </c>
      <c r="W2574" s="59" t="str">
        <f t="shared" si="266"/>
        <v>Construction</v>
      </c>
      <c r="X2574" s="11" t="s">
        <v>4126</v>
      </c>
      <c r="Y2574" s="32">
        <v>3</v>
      </c>
      <c r="Z2574" s="39">
        <v>45376</v>
      </c>
      <c r="AA2574" s="39">
        <v>45378</v>
      </c>
      <c r="AB2574" s="48">
        <v>6995.08</v>
      </c>
    </row>
    <row r="2575" spans="1:28" x14ac:dyDescent="0.2">
      <c r="A2575" s="66" t="s">
        <v>4127</v>
      </c>
      <c r="B2575" s="11" t="s">
        <v>6416</v>
      </c>
      <c r="C2575" s="11" t="s">
        <v>6416</v>
      </c>
      <c r="D2575" s="62" t="s">
        <v>6449</v>
      </c>
      <c r="E2575" s="66"/>
      <c r="F2575" s="64" t="str">
        <f t="shared" si="267"/>
        <v>The Ring</v>
      </c>
      <c r="G2575" s="66"/>
      <c r="H2575" s="65" t="str">
        <f t="shared" si="268"/>
        <v>Level 01</v>
      </c>
      <c r="I2575" s="66"/>
      <c r="J2575" s="67" t="str">
        <f t="shared" si="264"/>
        <v>Zone R1</v>
      </c>
      <c r="K2575" s="66"/>
      <c r="L2575" s="68" t="str">
        <f t="shared" si="265"/>
        <v>R1 / N1</v>
      </c>
      <c r="M2575" s="66"/>
      <c r="N2575" s="69" t="str">
        <f t="shared" si="269"/>
        <v>S. K. L. - 3</v>
      </c>
      <c r="O2575" s="66"/>
      <c r="P2575" s="70" t="str">
        <f t="shared" si="270"/>
        <v>R2 / J1</v>
      </c>
      <c r="Q2575" s="66"/>
      <c r="R2575" s="66"/>
      <c r="S2575" s="11" t="s">
        <v>6741</v>
      </c>
      <c r="T2575" s="11" t="s">
        <v>6741</v>
      </c>
      <c r="U2575" s="11" t="s">
        <v>6416</v>
      </c>
      <c r="V2575" s="59" t="s">
        <v>6416</v>
      </c>
      <c r="W2575" s="59" t="str">
        <f t="shared" si="266"/>
        <v>Construction</v>
      </c>
      <c r="X2575" s="11" t="s">
        <v>4128</v>
      </c>
      <c r="Y2575" s="32">
        <v>3</v>
      </c>
      <c r="Z2575" s="39">
        <v>45376</v>
      </c>
      <c r="AA2575" s="39">
        <v>45378</v>
      </c>
      <c r="AB2575" s="48">
        <v>3118.49</v>
      </c>
    </row>
    <row r="2576" spans="1:28" x14ac:dyDescent="0.2">
      <c r="A2576" s="66" t="s">
        <v>4129</v>
      </c>
      <c r="B2576" s="11" t="s">
        <v>6416</v>
      </c>
      <c r="C2576" s="11" t="s">
        <v>6416</v>
      </c>
      <c r="D2576" s="62" t="s">
        <v>6449</v>
      </c>
      <c r="E2576" s="66"/>
      <c r="F2576" s="64" t="str">
        <f t="shared" si="267"/>
        <v>The Ring</v>
      </c>
      <c r="G2576" s="66"/>
      <c r="H2576" s="65" t="str">
        <f t="shared" si="268"/>
        <v>Level 01</v>
      </c>
      <c r="I2576" s="66"/>
      <c r="J2576" s="67" t="str">
        <f t="shared" si="264"/>
        <v>Zone R1</v>
      </c>
      <c r="K2576" s="66"/>
      <c r="L2576" s="68" t="str">
        <f t="shared" si="265"/>
        <v>R1 / N1</v>
      </c>
      <c r="M2576" s="66"/>
      <c r="N2576" s="69" t="str">
        <f t="shared" si="269"/>
        <v>S. K. L. - 3</v>
      </c>
      <c r="O2576" s="66"/>
      <c r="P2576" s="70" t="str">
        <f t="shared" si="270"/>
        <v>R2 / J1</v>
      </c>
      <c r="Q2576" s="66"/>
      <c r="R2576" s="66"/>
      <c r="S2576" s="11" t="s">
        <v>6741</v>
      </c>
      <c r="T2576" s="11" t="s">
        <v>6741</v>
      </c>
      <c r="U2576" s="11" t="s">
        <v>6416</v>
      </c>
      <c r="V2576" s="59" t="s">
        <v>6416</v>
      </c>
      <c r="W2576" s="59" t="str">
        <f t="shared" si="266"/>
        <v>Construction</v>
      </c>
      <c r="X2576" s="11" t="s">
        <v>4130</v>
      </c>
      <c r="Y2576" s="32">
        <v>2</v>
      </c>
      <c r="Z2576" s="39">
        <v>45377</v>
      </c>
      <c r="AA2576" s="39">
        <v>45378</v>
      </c>
      <c r="AB2576" s="34">
        <v>795.57</v>
      </c>
    </row>
    <row r="2577" spans="1:28" x14ac:dyDescent="0.2">
      <c r="A2577" s="66" t="s">
        <v>4131</v>
      </c>
      <c r="B2577" s="11" t="s">
        <v>6416</v>
      </c>
      <c r="C2577" s="11" t="s">
        <v>6416</v>
      </c>
      <c r="D2577" s="62" t="s">
        <v>6449</v>
      </c>
      <c r="E2577" s="66"/>
      <c r="F2577" s="64" t="str">
        <f t="shared" si="267"/>
        <v>The Ring</v>
      </c>
      <c r="G2577" s="66"/>
      <c r="H2577" s="65" t="str">
        <f t="shared" si="268"/>
        <v>Level 01</v>
      </c>
      <c r="I2577" s="66"/>
      <c r="J2577" s="67" t="str">
        <f t="shared" si="264"/>
        <v>Zone R1</v>
      </c>
      <c r="K2577" s="66"/>
      <c r="L2577" s="68" t="str">
        <f t="shared" si="265"/>
        <v>R1 / N1</v>
      </c>
      <c r="M2577" s="66"/>
      <c r="N2577" s="69" t="str">
        <f t="shared" si="269"/>
        <v>S. K. L. - 3</v>
      </c>
      <c r="O2577" s="66"/>
      <c r="P2577" s="70" t="str">
        <f t="shared" si="270"/>
        <v>R2 / J1</v>
      </c>
      <c r="Q2577" s="66"/>
      <c r="R2577" s="66"/>
      <c r="S2577" s="11" t="s">
        <v>6741</v>
      </c>
      <c r="T2577" s="11" t="s">
        <v>6741</v>
      </c>
      <c r="U2577" s="11" t="s">
        <v>6416</v>
      </c>
      <c r="V2577" s="59" t="s">
        <v>6416</v>
      </c>
      <c r="W2577" s="59" t="str">
        <f t="shared" si="266"/>
        <v>Construction</v>
      </c>
      <c r="X2577" s="11" t="s">
        <v>4132</v>
      </c>
      <c r="Y2577" s="32">
        <v>2</v>
      </c>
      <c r="Z2577" s="39">
        <v>45377</v>
      </c>
      <c r="AA2577" s="39">
        <v>45378</v>
      </c>
      <c r="AB2577" s="34">
        <v>583.46</v>
      </c>
    </row>
    <row r="2578" spans="1:28" x14ac:dyDescent="0.2">
      <c r="A2578" s="63" t="s">
        <v>4133</v>
      </c>
      <c r="B2578" s="8" t="s">
        <v>6416</v>
      </c>
      <c r="C2578" s="8" t="s">
        <v>6416</v>
      </c>
      <c r="D2578" s="62" t="s">
        <v>6449</v>
      </c>
      <c r="E2578" s="63"/>
      <c r="F2578" s="64" t="str">
        <f t="shared" si="267"/>
        <v>The Ring</v>
      </c>
      <c r="G2578" s="63"/>
      <c r="H2578" s="65" t="str">
        <f t="shared" si="268"/>
        <v>Level 01</v>
      </c>
      <c r="I2578" s="63"/>
      <c r="J2578" s="67" t="str">
        <f t="shared" si="264"/>
        <v>Zone R1</v>
      </c>
      <c r="K2578" s="63"/>
      <c r="L2578" s="68" t="str">
        <f t="shared" si="265"/>
        <v>R1 / N1</v>
      </c>
      <c r="M2578" s="63"/>
      <c r="N2578" s="69" t="str">
        <f t="shared" si="269"/>
        <v>S. K. L. - 3</v>
      </c>
      <c r="O2578" s="63"/>
      <c r="P2578" s="70" t="str">
        <f t="shared" si="270"/>
        <v>R2 / J1</v>
      </c>
      <c r="Q2578" s="63"/>
      <c r="R2578" s="63"/>
      <c r="S2578" s="8" t="s">
        <v>6741</v>
      </c>
      <c r="T2578" s="8" t="s">
        <v>6741</v>
      </c>
      <c r="U2578" s="8" t="s">
        <v>6416</v>
      </c>
      <c r="V2578" s="59" t="s">
        <v>6416</v>
      </c>
      <c r="W2578" s="59" t="str">
        <f t="shared" si="266"/>
        <v>Construction</v>
      </c>
      <c r="X2578" s="8" t="s">
        <v>4134</v>
      </c>
      <c r="Y2578" s="23">
        <v>2</v>
      </c>
      <c r="Z2578" s="35">
        <v>45379</v>
      </c>
      <c r="AA2578" s="35">
        <v>45381</v>
      </c>
      <c r="AB2578" s="42">
        <v>1641.8</v>
      </c>
    </row>
    <row r="2579" spans="1:28" x14ac:dyDescent="0.2">
      <c r="A2579" s="69" t="s">
        <v>1569</v>
      </c>
      <c r="B2579" s="3" t="s">
        <v>6784</v>
      </c>
      <c r="C2579" s="3" t="s">
        <v>6730</v>
      </c>
      <c r="D2579" s="62" t="s">
        <v>6449</v>
      </c>
      <c r="E2579" s="92"/>
      <c r="F2579" s="64" t="str">
        <f t="shared" si="267"/>
        <v>The Ring</v>
      </c>
      <c r="G2579" s="92"/>
      <c r="H2579" s="65" t="str">
        <f t="shared" si="268"/>
        <v>Level 01</v>
      </c>
      <c r="I2579" s="92"/>
      <c r="J2579" s="67" t="str">
        <f t="shared" si="264"/>
        <v>Zone R1</v>
      </c>
      <c r="K2579" s="92"/>
      <c r="L2579" s="68" t="str">
        <f t="shared" si="265"/>
        <v>R1 / N1</v>
      </c>
      <c r="M2579" s="69" t="s">
        <v>1569</v>
      </c>
      <c r="N2579" s="69" t="str">
        <f t="shared" si="269"/>
        <v>S. K. R. - 1</v>
      </c>
      <c r="O2579" s="92"/>
      <c r="P2579" s="70" t="str">
        <f t="shared" si="270"/>
        <v>R2 / J1</v>
      </c>
      <c r="Q2579" s="92"/>
      <c r="R2579" s="92"/>
      <c r="S2579" s="3" t="s">
        <v>6730</v>
      </c>
      <c r="T2579" s="3" t="s">
        <v>6730</v>
      </c>
      <c r="U2579" s="3" t="s">
        <v>6730</v>
      </c>
      <c r="V2579" s="59" t="s">
        <v>1569</v>
      </c>
      <c r="W2579" s="59" t="str">
        <f t="shared" si="266"/>
        <v>Construction            S. K. R. - 1</v>
      </c>
      <c r="X2579" s="3"/>
      <c r="Y2579" s="49">
        <v>5</v>
      </c>
      <c r="Z2579" s="50">
        <v>45382</v>
      </c>
      <c r="AA2579" s="50">
        <v>45386</v>
      </c>
      <c r="AB2579" s="52">
        <v>13134.4</v>
      </c>
    </row>
    <row r="2580" spans="1:28" ht="25.5" x14ac:dyDescent="0.2">
      <c r="A2580" s="66" t="s">
        <v>4135</v>
      </c>
      <c r="B2580" s="11" t="s">
        <v>6416</v>
      </c>
      <c r="C2580" s="11" t="s">
        <v>6416</v>
      </c>
      <c r="D2580" s="62" t="s">
        <v>6449</v>
      </c>
      <c r="E2580" s="66"/>
      <c r="F2580" s="64" t="str">
        <f t="shared" si="267"/>
        <v>The Ring</v>
      </c>
      <c r="G2580" s="66"/>
      <c r="H2580" s="65" t="str">
        <f t="shared" si="268"/>
        <v>Level 01</v>
      </c>
      <c r="I2580" s="66"/>
      <c r="J2580" s="67" t="str">
        <f t="shared" si="264"/>
        <v>Zone R1</v>
      </c>
      <c r="K2580" s="66"/>
      <c r="L2580" s="68" t="str">
        <f t="shared" si="265"/>
        <v>R1 / N1</v>
      </c>
      <c r="M2580" s="66"/>
      <c r="N2580" s="69" t="str">
        <f t="shared" si="269"/>
        <v>S. K. R. - 1</v>
      </c>
      <c r="O2580" s="66"/>
      <c r="P2580" s="70" t="str">
        <f t="shared" si="270"/>
        <v>R2 / J1</v>
      </c>
      <c r="Q2580" s="66"/>
      <c r="R2580" s="66"/>
      <c r="S2580" s="11" t="s">
        <v>6730</v>
      </c>
      <c r="T2580" s="11" t="s">
        <v>6730</v>
      </c>
      <c r="U2580" s="11" t="s">
        <v>6416</v>
      </c>
      <c r="V2580" s="59" t="s">
        <v>6416</v>
      </c>
      <c r="W2580" s="59" t="str">
        <f t="shared" si="266"/>
        <v>Construction</v>
      </c>
      <c r="X2580" s="11" t="s">
        <v>4136</v>
      </c>
      <c r="Y2580" s="32">
        <v>3</v>
      </c>
      <c r="Z2580" s="39">
        <v>45382</v>
      </c>
      <c r="AA2580" s="39">
        <v>45384</v>
      </c>
      <c r="AB2580" s="48">
        <v>6995.08</v>
      </c>
    </row>
    <row r="2581" spans="1:28" x14ac:dyDescent="0.2">
      <c r="A2581" s="66" t="s">
        <v>4137</v>
      </c>
      <c r="B2581" s="11" t="s">
        <v>6416</v>
      </c>
      <c r="C2581" s="11" t="s">
        <v>6416</v>
      </c>
      <c r="D2581" s="62" t="s">
        <v>6449</v>
      </c>
      <c r="E2581" s="66"/>
      <c r="F2581" s="64" t="str">
        <f t="shared" si="267"/>
        <v>The Ring</v>
      </c>
      <c r="G2581" s="66"/>
      <c r="H2581" s="65" t="str">
        <f t="shared" si="268"/>
        <v>Level 01</v>
      </c>
      <c r="I2581" s="66"/>
      <c r="J2581" s="67" t="str">
        <f t="shared" si="264"/>
        <v>Zone R1</v>
      </c>
      <c r="K2581" s="66"/>
      <c r="L2581" s="68" t="str">
        <f t="shared" si="265"/>
        <v>R1 / N1</v>
      </c>
      <c r="M2581" s="66"/>
      <c r="N2581" s="69" t="str">
        <f t="shared" si="269"/>
        <v>S. K. R. - 1</v>
      </c>
      <c r="O2581" s="66"/>
      <c r="P2581" s="70" t="str">
        <f t="shared" si="270"/>
        <v>R2 / J1</v>
      </c>
      <c r="Q2581" s="66"/>
      <c r="R2581" s="66"/>
      <c r="S2581" s="11" t="s">
        <v>6730</v>
      </c>
      <c r="T2581" s="11" t="s">
        <v>6730</v>
      </c>
      <c r="U2581" s="11" t="s">
        <v>6416</v>
      </c>
      <c r="V2581" s="59" t="s">
        <v>6416</v>
      </c>
      <c r="W2581" s="59" t="str">
        <f t="shared" si="266"/>
        <v>Construction</v>
      </c>
      <c r="X2581" s="11" t="s">
        <v>4138</v>
      </c>
      <c r="Y2581" s="32">
        <v>3</v>
      </c>
      <c r="Z2581" s="39">
        <v>45382</v>
      </c>
      <c r="AA2581" s="39">
        <v>45384</v>
      </c>
      <c r="AB2581" s="48">
        <v>3118.49</v>
      </c>
    </row>
    <row r="2582" spans="1:28" x14ac:dyDescent="0.2">
      <c r="A2582" s="66" t="s">
        <v>4139</v>
      </c>
      <c r="B2582" s="11" t="s">
        <v>6416</v>
      </c>
      <c r="C2582" s="11" t="s">
        <v>6416</v>
      </c>
      <c r="D2582" s="62" t="s">
        <v>6449</v>
      </c>
      <c r="E2582" s="66"/>
      <c r="F2582" s="64" t="str">
        <f t="shared" si="267"/>
        <v>The Ring</v>
      </c>
      <c r="G2582" s="66"/>
      <c r="H2582" s="65" t="str">
        <f t="shared" si="268"/>
        <v>Level 01</v>
      </c>
      <c r="I2582" s="66"/>
      <c r="J2582" s="67" t="str">
        <f t="shared" si="264"/>
        <v>Zone R1</v>
      </c>
      <c r="K2582" s="66"/>
      <c r="L2582" s="68" t="str">
        <f t="shared" si="265"/>
        <v>R1 / N1</v>
      </c>
      <c r="M2582" s="66"/>
      <c r="N2582" s="69" t="str">
        <f t="shared" si="269"/>
        <v>S. K. R. - 1</v>
      </c>
      <c r="O2582" s="66"/>
      <c r="P2582" s="70" t="str">
        <f t="shared" si="270"/>
        <v>R2 / J1</v>
      </c>
      <c r="Q2582" s="66"/>
      <c r="R2582" s="66"/>
      <c r="S2582" s="11" t="s">
        <v>6730</v>
      </c>
      <c r="T2582" s="11" t="s">
        <v>6730</v>
      </c>
      <c r="U2582" s="11" t="s">
        <v>6416</v>
      </c>
      <c r="V2582" s="59" t="s">
        <v>6416</v>
      </c>
      <c r="W2582" s="59" t="str">
        <f t="shared" si="266"/>
        <v>Construction</v>
      </c>
      <c r="X2582" s="11" t="s">
        <v>4140</v>
      </c>
      <c r="Y2582" s="32">
        <v>2</v>
      </c>
      <c r="Z2582" s="39">
        <v>45383</v>
      </c>
      <c r="AA2582" s="39">
        <v>45384</v>
      </c>
      <c r="AB2582" s="34">
        <v>795.57</v>
      </c>
    </row>
    <row r="2583" spans="1:28" x14ac:dyDescent="0.2">
      <c r="A2583" s="66" t="s">
        <v>4141</v>
      </c>
      <c r="B2583" s="11" t="s">
        <v>6416</v>
      </c>
      <c r="C2583" s="11" t="s">
        <v>6416</v>
      </c>
      <c r="D2583" s="62" t="s">
        <v>6449</v>
      </c>
      <c r="E2583" s="66"/>
      <c r="F2583" s="64" t="str">
        <f t="shared" si="267"/>
        <v>The Ring</v>
      </c>
      <c r="G2583" s="66"/>
      <c r="H2583" s="65" t="str">
        <f t="shared" si="268"/>
        <v>Level 01</v>
      </c>
      <c r="I2583" s="66"/>
      <c r="J2583" s="67" t="str">
        <f t="shared" si="264"/>
        <v>Zone R1</v>
      </c>
      <c r="K2583" s="66"/>
      <c r="L2583" s="68" t="str">
        <f t="shared" si="265"/>
        <v>R1 / N1</v>
      </c>
      <c r="M2583" s="66"/>
      <c r="N2583" s="69" t="str">
        <f t="shared" si="269"/>
        <v>S. K. R. - 1</v>
      </c>
      <c r="O2583" s="66"/>
      <c r="P2583" s="70" t="str">
        <f t="shared" si="270"/>
        <v>R2 / J1</v>
      </c>
      <c r="Q2583" s="66"/>
      <c r="R2583" s="66"/>
      <c r="S2583" s="11" t="s">
        <v>6730</v>
      </c>
      <c r="T2583" s="11" t="s">
        <v>6730</v>
      </c>
      <c r="U2583" s="11" t="s">
        <v>6416</v>
      </c>
      <c r="V2583" s="59" t="s">
        <v>6416</v>
      </c>
      <c r="W2583" s="59" t="str">
        <f t="shared" si="266"/>
        <v>Construction</v>
      </c>
      <c r="X2583" s="11" t="s">
        <v>4142</v>
      </c>
      <c r="Y2583" s="32">
        <v>2</v>
      </c>
      <c r="Z2583" s="39">
        <v>45383</v>
      </c>
      <c r="AA2583" s="39">
        <v>45384</v>
      </c>
      <c r="AB2583" s="34">
        <v>583.46</v>
      </c>
    </row>
    <row r="2584" spans="1:28" x14ac:dyDescent="0.2">
      <c r="A2584" s="63" t="s">
        <v>4143</v>
      </c>
      <c r="B2584" s="8" t="s">
        <v>6416</v>
      </c>
      <c r="C2584" s="8" t="s">
        <v>6416</v>
      </c>
      <c r="D2584" s="62" t="s">
        <v>6449</v>
      </c>
      <c r="E2584" s="63"/>
      <c r="F2584" s="64" t="str">
        <f t="shared" si="267"/>
        <v>The Ring</v>
      </c>
      <c r="G2584" s="63"/>
      <c r="H2584" s="65" t="str">
        <f t="shared" si="268"/>
        <v>Level 01</v>
      </c>
      <c r="I2584" s="63"/>
      <c r="J2584" s="67" t="str">
        <f t="shared" si="264"/>
        <v>Zone R1</v>
      </c>
      <c r="K2584" s="63"/>
      <c r="L2584" s="68" t="str">
        <f t="shared" si="265"/>
        <v>R1 / N1</v>
      </c>
      <c r="M2584" s="63"/>
      <c r="N2584" s="69" t="str">
        <f t="shared" si="269"/>
        <v>S. K. R. - 1</v>
      </c>
      <c r="O2584" s="63"/>
      <c r="P2584" s="70" t="str">
        <f t="shared" si="270"/>
        <v>R2 / J1</v>
      </c>
      <c r="Q2584" s="63"/>
      <c r="R2584" s="63"/>
      <c r="S2584" s="8" t="s">
        <v>6730</v>
      </c>
      <c r="T2584" s="8" t="s">
        <v>6730</v>
      </c>
      <c r="U2584" s="8" t="s">
        <v>6416</v>
      </c>
      <c r="V2584" s="59" t="s">
        <v>6416</v>
      </c>
      <c r="W2584" s="59" t="str">
        <f t="shared" si="266"/>
        <v>Construction</v>
      </c>
      <c r="X2584" s="8" t="s">
        <v>4144</v>
      </c>
      <c r="Y2584" s="23">
        <v>2</v>
      </c>
      <c r="Z2584" s="35">
        <v>45385</v>
      </c>
      <c r="AA2584" s="35">
        <v>45386</v>
      </c>
      <c r="AB2584" s="42">
        <v>1641.8</v>
      </c>
    </row>
    <row r="2585" spans="1:28" x14ac:dyDescent="0.2">
      <c r="A2585" s="69" t="s">
        <v>1580</v>
      </c>
      <c r="B2585" s="3" t="s">
        <v>6784</v>
      </c>
      <c r="C2585" s="3" t="s">
        <v>6731</v>
      </c>
      <c r="D2585" s="62" t="s">
        <v>6449</v>
      </c>
      <c r="E2585" s="92"/>
      <c r="F2585" s="64" t="str">
        <f t="shared" si="267"/>
        <v>The Ring</v>
      </c>
      <c r="G2585" s="92"/>
      <c r="H2585" s="65" t="str">
        <f t="shared" si="268"/>
        <v>Level 01</v>
      </c>
      <c r="I2585" s="92"/>
      <c r="J2585" s="67" t="str">
        <f t="shared" si="264"/>
        <v>Zone R1</v>
      </c>
      <c r="K2585" s="92"/>
      <c r="L2585" s="68" t="str">
        <f t="shared" si="265"/>
        <v>R1 / N1</v>
      </c>
      <c r="M2585" s="69" t="s">
        <v>1580</v>
      </c>
      <c r="N2585" s="69" t="str">
        <f t="shared" si="269"/>
        <v>S. K. R. - 2</v>
      </c>
      <c r="O2585" s="92"/>
      <c r="P2585" s="70" t="str">
        <f t="shared" si="270"/>
        <v>R2 / J1</v>
      </c>
      <c r="Q2585" s="92"/>
      <c r="R2585" s="92"/>
      <c r="S2585" s="3" t="s">
        <v>6731</v>
      </c>
      <c r="T2585" s="3" t="s">
        <v>6731</v>
      </c>
      <c r="U2585" s="3" t="s">
        <v>6731</v>
      </c>
      <c r="V2585" s="59" t="s">
        <v>1580</v>
      </c>
      <c r="W2585" s="59" t="str">
        <f t="shared" si="266"/>
        <v>Construction            S. K. R. - 2</v>
      </c>
      <c r="X2585" s="3"/>
      <c r="Y2585" s="49">
        <v>5</v>
      </c>
      <c r="Z2585" s="50">
        <v>45382</v>
      </c>
      <c r="AA2585" s="50">
        <v>45386</v>
      </c>
      <c r="AB2585" s="52">
        <v>13134.4</v>
      </c>
    </row>
    <row r="2586" spans="1:28" ht="25.5" x14ac:dyDescent="0.2">
      <c r="A2586" s="66" t="s">
        <v>4145</v>
      </c>
      <c r="B2586" s="11" t="s">
        <v>6416</v>
      </c>
      <c r="C2586" s="11" t="s">
        <v>6416</v>
      </c>
      <c r="D2586" s="62" t="s">
        <v>6449</v>
      </c>
      <c r="E2586" s="66"/>
      <c r="F2586" s="64" t="str">
        <f t="shared" si="267"/>
        <v>The Ring</v>
      </c>
      <c r="G2586" s="66"/>
      <c r="H2586" s="65" t="str">
        <f t="shared" si="268"/>
        <v>Level 01</v>
      </c>
      <c r="I2586" s="66"/>
      <c r="J2586" s="67" t="str">
        <f t="shared" si="264"/>
        <v>Zone R1</v>
      </c>
      <c r="K2586" s="66"/>
      <c r="L2586" s="68" t="str">
        <f t="shared" si="265"/>
        <v>R1 / N1</v>
      </c>
      <c r="M2586" s="66"/>
      <c r="N2586" s="69" t="str">
        <f t="shared" si="269"/>
        <v>S. K. R. - 2</v>
      </c>
      <c r="O2586" s="66"/>
      <c r="P2586" s="70" t="str">
        <f t="shared" si="270"/>
        <v>R2 / J1</v>
      </c>
      <c r="Q2586" s="66"/>
      <c r="R2586" s="66"/>
      <c r="S2586" s="11" t="s">
        <v>6731</v>
      </c>
      <c r="T2586" s="11" t="s">
        <v>6731</v>
      </c>
      <c r="U2586" s="11" t="s">
        <v>6416</v>
      </c>
      <c r="V2586" s="59" t="s">
        <v>6416</v>
      </c>
      <c r="W2586" s="59" t="str">
        <f t="shared" si="266"/>
        <v>Construction</v>
      </c>
      <c r="X2586" s="11" t="s">
        <v>4146</v>
      </c>
      <c r="Y2586" s="32">
        <v>3</v>
      </c>
      <c r="Z2586" s="39">
        <v>45382</v>
      </c>
      <c r="AA2586" s="39">
        <v>45384</v>
      </c>
      <c r="AB2586" s="48">
        <v>6995.08</v>
      </c>
    </row>
    <row r="2587" spans="1:28" x14ac:dyDescent="0.2">
      <c r="A2587" s="66" t="s">
        <v>4147</v>
      </c>
      <c r="B2587" s="11" t="s">
        <v>6416</v>
      </c>
      <c r="C2587" s="11" t="s">
        <v>6416</v>
      </c>
      <c r="D2587" s="62" t="s">
        <v>6449</v>
      </c>
      <c r="E2587" s="66"/>
      <c r="F2587" s="64" t="str">
        <f t="shared" si="267"/>
        <v>The Ring</v>
      </c>
      <c r="G2587" s="66"/>
      <c r="H2587" s="65" t="str">
        <f t="shared" si="268"/>
        <v>Level 01</v>
      </c>
      <c r="I2587" s="66"/>
      <c r="J2587" s="67" t="str">
        <f t="shared" si="264"/>
        <v>Zone R1</v>
      </c>
      <c r="K2587" s="66"/>
      <c r="L2587" s="68" t="str">
        <f t="shared" si="265"/>
        <v>R1 / N1</v>
      </c>
      <c r="M2587" s="66"/>
      <c r="N2587" s="69" t="str">
        <f t="shared" si="269"/>
        <v>S. K. R. - 2</v>
      </c>
      <c r="O2587" s="66"/>
      <c r="P2587" s="70" t="str">
        <f t="shared" si="270"/>
        <v>R2 / J1</v>
      </c>
      <c r="Q2587" s="66"/>
      <c r="R2587" s="66"/>
      <c r="S2587" s="11" t="s">
        <v>6731</v>
      </c>
      <c r="T2587" s="11" t="s">
        <v>6731</v>
      </c>
      <c r="U2587" s="11" t="s">
        <v>6416</v>
      </c>
      <c r="V2587" s="59" t="s">
        <v>6416</v>
      </c>
      <c r="W2587" s="59" t="str">
        <f t="shared" si="266"/>
        <v>Construction</v>
      </c>
      <c r="X2587" s="11" t="s">
        <v>4148</v>
      </c>
      <c r="Y2587" s="32">
        <v>3</v>
      </c>
      <c r="Z2587" s="39">
        <v>45382</v>
      </c>
      <c r="AA2587" s="39">
        <v>45384</v>
      </c>
      <c r="AB2587" s="48">
        <v>3118.49</v>
      </c>
    </row>
    <row r="2588" spans="1:28" x14ac:dyDescent="0.2">
      <c r="A2588" s="66" t="s">
        <v>4149</v>
      </c>
      <c r="B2588" s="11" t="s">
        <v>6416</v>
      </c>
      <c r="C2588" s="11" t="s">
        <v>6416</v>
      </c>
      <c r="D2588" s="62" t="s">
        <v>6449</v>
      </c>
      <c r="E2588" s="66"/>
      <c r="F2588" s="64" t="str">
        <f t="shared" si="267"/>
        <v>The Ring</v>
      </c>
      <c r="G2588" s="66"/>
      <c r="H2588" s="65" t="str">
        <f t="shared" si="268"/>
        <v>Level 01</v>
      </c>
      <c r="I2588" s="66"/>
      <c r="J2588" s="67" t="str">
        <f t="shared" si="264"/>
        <v>Zone R1</v>
      </c>
      <c r="K2588" s="66"/>
      <c r="L2588" s="68" t="str">
        <f t="shared" si="265"/>
        <v>R1 / N1</v>
      </c>
      <c r="M2588" s="66"/>
      <c r="N2588" s="69" t="str">
        <f t="shared" si="269"/>
        <v>S. K. R. - 2</v>
      </c>
      <c r="O2588" s="66"/>
      <c r="P2588" s="70" t="str">
        <f t="shared" si="270"/>
        <v>R2 / J1</v>
      </c>
      <c r="Q2588" s="66"/>
      <c r="R2588" s="66"/>
      <c r="S2588" s="11" t="s">
        <v>6731</v>
      </c>
      <c r="T2588" s="11" t="s">
        <v>6731</v>
      </c>
      <c r="U2588" s="11" t="s">
        <v>6416</v>
      </c>
      <c r="V2588" s="59" t="s">
        <v>6416</v>
      </c>
      <c r="W2588" s="59" t="str">
        <f t="shared" si="266"/>
        <v>Construction</v>
      </c>
      <c r="X2588" s="11" t="s">
        <v>4150</v>
      </c>
      <c r="Y2588" s="32">
        <v>2</v>
      </c>
      <c r="Z2588" s="39">
        <v>45383</v>
      </c>
      <c r="AA2588" s="39">
        <v>45384</v>
      </c>
      <c r="AB2588" s="34">
        <v>795.57</v>
      </c>
    </row>
    <row r="2589" spans="1:28" x14ac:dyDescent="0.2">
      <c r="A2589" s="66" t="s">
        <v>4151</v>
      </c>
      <c r="B2589" s="11" t="s">
        <v>6416</v>
      </c>
      <c r="C2589" s="11" t="s">
        <v>6416</v>
      </c>
      <c r="D2589" s="62" t="s">
        <v>6449</v>
      </c>
      <c r="E2589" s="66"/>
      <c r="F2589" s="64" t="str">
        <f t="shared" si="267"/>
        <v>The Ring</v>
      </c>
      <c r="G2589" s="66"/>
      <c r="H2589" s="65" t="str">
        <f t="shared" si="268"/>
        <v>Level 01</v>
      </c>
      <c r="I2589" s="66"/>
      <c r="J2589" s="67" t="str">
        <f t="shared" si="264"/>
        <v>Zone R1</v>
      </c>
      <c r="K2589" s="66"/>
      <c r="L2589" s="68" t="str">
        <f t="shared" si="265"/>
        <v>R1 / N1</v>
      </c>
      <c r="M2589" s="66"/>
      <c r="N2589" s="69" t="str">
        <f t="shared" si="269"/>
        <v>S. K. R. - 2</v>
      </c>
      <c r="O2589" s="66"/>
      <c r="P2589" s="70" t="str">
        <f t="shared" si="270"/>
        <v>R2 / J1</v>
      </c>
      <c r="Q2589" s="66"/>
      <c r="R2589" s="66"/>
      <c r="S2589" s="11" t="s">
        <v>6731</v>
      </c>
      <c r="T2589" s="11" t="s">
        <v>6731</v>
      </c>
      <c r="U2589" s="11" t="s">
        <v>6416</v>
      </c>
      <c r="V2589" s="59" t="s">
        <v>6416</v>
      </c>
      <c r="W2589" s="59" t="str">
        <f t="shared" si="266"/>
        <v>Construction</v>
      </c>
      <c r="X2589" s="11" t="s">
        <v>4152</v>
      </c>
      <c r="Y2589" s="32">
        <v>2</v>
      </c>
      <c r="Z2589" s="39">
        <v>45383</v>
      </c>
      <c r="AA2589" s="39">
        <v>45384</v>
      </c>
      <c r="AB2589" s="34">
        <v>583.46</v>
      </c>
    </row>
    <row r="2590" spans="1:28" x14ac:dyDescent="0.2">
      <c r="A2590" s="63" t="s">
        <v>4153</v>
      </c>
      <c r="B2590" s="8" t="s">
        <v>6416</v>
      </c>
      <c r="C2590" s="8" t="s">
        <v>6416</v>
      </c>
      <c r="D2590" s="62" t="s">
        <v>6449</v>
      </c>
      <c r="E2590" s="63"/>
      <c r="F2590" s="64" t="str">
        <f t="shared" si="267"/>
        <v>The Ring</v>
      </c>
      <c r="G2590" s="63"/>
      <c r="H2590" s="65" t="str">
        <f t="shared" si="268"/>
        <v>Level 01</v>
      </c>
      <c r="I2590" s="63"/>
      <c r="J2590" s="67" t="str">
        <f t="shared" si="264"/>
        <v>Zone R1</v>
      </c>
      <c r="K2590" s="63"/>
      <c r="L2590" s="68" t="str">
        <f t="shared" si="265"/>
        <v>R1 / N1</v>
      </c>
      <c r="M2590" s="63"/>
      <c r="N2590" s="69" t="str">
        <f t="shared" si="269"/>
        <v>S. K. R. - 2</v>
      </c>
      <c r="O2590" s="63"/>
      <c r="P2590" s="70" t="str">
        <f t="shared" si="270"/>
        <v>R2 / J1</v>
      </c>
      <c r="Q2590" s="63"/>
      <c r="R2590" s="63"/>
      <c r="S2590" s="8" t="s">
        <v>6731</v>
      </c>
      <c r="T2590" s="8" t="s">
        <v>6731</v>
      </c>
      <c r="U2590" s="8" t="s">
        <v>6416</v>
      </c>
      <c r="V2590" s="59" t="s">
        <v>6416</v>
      </c>
      <c r="W2590" s="59" t="str">
        <f t="shared" si="266"/>
        <v>Construction</v>
      </c>
      <c r="X2590" s="8" t="s">
        <v>4154</v>
      </c>
      <c r="Y2590" s="23">
        <v>2</v>
      </c>
      <c r="Z2590" s="35">
        <v>45385</v>
      </c>
      <c r="AA2590" s="35">
        <v>45386</v>
      </c>
      <c r="AB2590" s="42">
        <v>1641.8</v>
      </c>
    </row>
    <row r="2591" spans="1:28" x14ac:dyDescent="0.2">
      <c r="A2591" s="69" t="s">
        <v>1277</v>
      </c>
      <c r="B2591" s="3" t="s">
        <v>6784</v>
      </c>
      <c r="C2591" s="3" t="s">
        <v>6719</v>
      </c>
      <c r="D2591" s="62" t="s">
        <v>6449</v>
      </c>
      <c r="E2591" s="92"/>
      <c r="F2591" s="64" t="str">
        <f t="shared" si="267"/>
        <v>The Ring</v>
      </c>
      <c r="G2591" s="92"/>
      <c r="H2591" s="65" t="str">
        <f t="shared" si="268"/>
        <v>Level 01</v>
      </c>
      <c r="I2591" s="92"/>
      <c r="J2591" s="67" t="str">
        <f t="shared" si="264"/>
        <v>Zone R1</v>
      </c>
      <c r="K2591" s="92"/>
      <c r="L2591" s="68" t="str">
        <f t="shared" si="265"/>
        <v>R1 / N1</v>
      </c>
      <c r="M2591" s="69" t="s">
        <v>1277</v>
      </c>
      <c r="N2591" s="69" t="str">
        <f t="shared" si="269"/>
        <v>S. K. CL.</v>
      </c>
      <c r="O2591" s="92"/>
      <c r="P2591" s="70" t="str">
        <f t="shared" si="270"/>
        <v>R2 / J1</v>
      </c>
      <c r="Q2591" s="92"/>
      <c r="R2591" s="92"/>
      <c r="S2591" s="3" t="s">
        <v>6719</v>
      </c>
      <c r="T2591" s="3" t="s">
        <v>6719</v>
      </c>
      <c r="U2591" s="3" t="s">
        <v>6719</v>
      </c>
      <c r="V2591" s="59" t="s">
        <v>1277</v>
      </c>
      <c r="W2591" s="59" t="str">
        <f t="shared" si="266"/>
        <v>Construction            S. K. CL.</v>
      </c>
      <c r="X2591" s="3"/>
      <c r="Y2591" s="49">
        <v>5</v>
      </c>
      <c r="Z2591" s="50">
        <v>45388</v>
      </c>
      <c r="AA2591" s="50">
        <v>45396</v>
      </c>
      <c r="AB2591" s="52">
        <v>13134.4</v>
      </c>
    </row>
    <row r="2592" spans="1:28" ht="25.5" x14ac:dyDescent="0.2">
      <c r="A2592" s="66" t="s">
        <v>4155</v>
      </c>
      <c r="B2592" s="11" t="s">
        <v>6416</v>
      </c>
      <c r="C2592" s="11" t="s">
        <v>6416</v>
      </c>
      <c r="D2592" s="62" t="s">
        <v>6449</v>
      </c>
      <c r="E2592" s="66"/>
      <c r="F2592" s="64" t="str">
        <f t="shared" si="267"/>
        <v>The Ring</v>
      </c>
      <c r="G2592" s="66"/>
      <c r="H2592" s="65" t="str">
        <f t="shared" si="268"/>
        <v>Level 01</v>
      </c>
      <c r="I2592" s="66"/>
      <c r="J2592" s="67" t="str">
        <f t="shared" si="264"/>
        <v>Zone R1</v>
      </c>
      <c r="K2592" s="66"/>
      <c r="L2592" s="68" t="str">
        <f t="shared" si="265"/>
        <v>R1 / N1</v>
      </c>
      <c r="M2592" s="66"/>
      <c r="N2592" s="69" t="str">
        <f t="shared" si="269"/>
        <v>S. K. CL.</v>
      </c>
      <c r="O2592" s="66"/>
      <c r="P2592" s="70" t="str">
        <f t="shared" si="270"/>
        <v>R2 / J1</v>
      </c>
      <c r="Q2592" s="66"/>
      <c r="R2592" s="66"/>
      <c r="S2592" s="11" t="s">
        <v>6719</v>
      </c>
      <c r="T2592" s="11" t="s">
        <v>6719</v>
      </c>
      <c r="U2592" s="11" t="s">
        <v>6416</v>
      </c>
      <c r="V2592" s="59" t="s">
        <v>6416</v>
      </c>
      <c r="W2592" s="59" t="str">
        <f t="shared" si="266"/>
        <v>Construction</v>
      </c>
      <c r="X2592" s="11" t="s">
        <v>4156</v>
      </c>
      <c r="Y2592" s="32">
        <v>3</v>
      </c>
      <c r="Z2592" s="39">
        <v>45388</v>
      </c>
      <c r="AA2592" s="39">
        <v>45390</v>
      </c>
      <c r="AB2592" s="48">
        <v>6995.08</v>
      </c>
    </row>
    <row r="2593" spans="1:28" x14ac:dyDescent="0.2">
      <c r="A2593" s="66" t="s">
        <v>4157</v>
      </c>
      <c r="B2593" s="11" t="s">
        <v>6416</v>
      </c>
      <c r="C2593" s="11" t="s">
        <v>6416</v>
      </c>
      <c r="D2593" s="62" t="s">
        <v>6449</v>
      </c>
      <c r="E2593" s="66"/>
      <c r="F2593" s="64" t="str">
        <f t="shared" si="267"/>
        <v>The Ring</v>
      </c>
      <c r="G2593" s="66"/>
      <c r="H2593" s="65" t="str">
        <f t="shared" si="268"/>
        <v>Level 01</v>
      </c>
      <c r="I2593" s="66"/>
      <c r="J2593" s="67" t="str">
        <f t="shared" si="264"/>
        <v>Zone R1</v>
      </c>
      <c r="K2593" s="66"/>
      <c r="L2593" s="68" t="str">
        <f t="shared" si="265"/>
        <v>R1 / N1</v>
      </c>
      <c r="M2593" s="66"/>
      <c r="N2593" s="69" t="str">
        <f t="shared" si="269"/>
        <v>S. K. CL.</v>
      </c>
      <c r="O2593" s="66"/>
      <c r="P2593" s="70" t="str">
        <f t="shared" si="270"/>
        <v>R2 / J1</v>
      </c>
      <c r="Q2593" s="66"/>
      <c r="R2593" s="66"/>
      <c r="S2593" s="11" t="s">
        <v>6719</v>
      </c>
      <c r="T2593" s="11" t="s">
        <v>6719</v>
      </c>
      <c r="U2593" s="11" t="s">
        <v>6416</v>
      </c>
      <c r="V2593" s="59" t="s">
        <v>6416</v>
      </c>
      <c r="W2593" s="59" t="str">
        <f t="shared" si="266"/>
        <v>Construction</v>
      </c>
      <c r="X2593" s="11" t="s">
        <v>4158</v>
      </c>
      <c r="Y2593" s="32">
        <v>3</v>
      </c>
      <c r="Z2593" s="39">
        <v>45388</v>
      </c>
      <c r="AA2593" s="39">
        <v>45390</v>
      </c>
      <c r="AB2593" s="48">
        <v>3118.49</v>
      </c>
    </row>
    <row r="2594" spans="1:28" x14ac:dyDescent="0.2">
      <c r="A2594" s="66" t="s">
        <v>4159</v>
      </c>
      <c r="B2594" s="11" t="s">
        <v>6416</v>
      </c>
      <c r="C2594" s="11" t="s">
        <v>6416</v>
      </c>
      <c r="D2594" s="62" t="s">
        <v>6449</v>
      </c>
      <c r="E2594" s="66"/>
      <c r="F2594" s="64" t="str">
        <f t="shared" si="267"/>
        <v>The Ring</v>
      </c>
      <c r="G2594" s="66"/>
      <c r="H2594" s="65" t="str">
        <f t="shared" si="268"/>
        <v>Level 01</v>
      </c>
      <c r="I2594" s="66"/>
      <c r="J2594" s="67" t="str">
        <f t="shared" ref="J2594:J2657" si="271">IF(I2594="",J2593,TRIM(I2594))</f>
        <v>Zone R1</v>
      </c>
      <c r="K2594" s="66"/>
      <c r="L2594" s="68" t="str">
        <f t="shared" si="265"/>
        <v>R1 / N1</v>
      </c>
      <c r="M2594" s="66"/>
      <c r="N2594" s="69" t="str">
        <f t="shared" si="269"/>
        <v>S. K. CL.</v>
      </c>
      <c r="O2594" s="66"/>
      <c r="P2594" s="70" t="str">
        <f t="shared" si="270"/>
        <v>R2 / J1</v>
      </c>
      <c r="Q2594" s="66"/>
      <c r="R2594" s="66"/>
      <c r="S2594" s="11" t="s">
        <v>6719</v>
      </c>
      <c r="T2594" s="11" t="s">
        <v>6719</v>
      </c>
      <c r="U2594" s="11" t="s">
        <v>6416</v>
      </c>
      <c r="V2594" s="59" t="s">
        <v>6416</v>
      </c>
      <c r="W2594" s="59" t="str">
        <f t="shared" si="266"/>
        <v>Construction</v>
      </c>
      <c r="X2594" s="11" t="s">
        <v>4160</v>
      </c>
      <c r="Y2594" s="32">
        <v>2</v>
      </c>
      <c r="Z2594" s="39">
        <v>45389</v>
      </c>
      <c r="AA2594" s="39">
        <v>45390</v>
      </c>
      <c r="AB2594" s="34">
        <v>795.57</v>
      </c>
    </row>
    <row r="2595" spans="1:28" x14ac:dyDescent="0.2">
      <c r="A2595" s="66" t="s">
        <v>4161</v>
      </c>
      <c r="B2595" s="11" t="s">
        <v>6416</v>
      </c>
      <c r="C2595" s="11" t="s">
        <v>6416</v>
      </c>
      <c r="D2595" s="62" t="s">
        <v>6449</v>
      </c>
      <c r="E2595" s="66"/>
      <c r="F2595" s="64" t="str">
        <f t="shared" si="267"/>
        <v>The Ring</v>
      </c>
      <c r="G2595" s="66"/>
      <c r="H2595" s="65" t="str">
        <f t="shared" si="268"/>
        <v>Level 01</v>
      </c>
      <c r="I2595" s="66"/>
      <c r="J2595" s="67" t="str">
        <f t="shared" si="271"/>
        <v>Zone R1</v>
      </c>
      <c r="K2595" s="66"/>
      <c r="L2595" s="68" t="str">
        <f t="shared" si="265"/>
        <v>R1 / N1</v>
      </c>
      <c r="M2595" s="66"/>
      <c r="N2595" s="69" t="str">
        <f t="shared" si="269"/>
        <v>S. K. CL.</v>
      </c>
      <c r="O2595" s="66"/>
      <c r="P2595" s="70" t="str">
        <f t="shared" si="270"/>
        <v>R2 / J1</v>
      </c>
      <c r="Q2595" s="66"/>
      <c r="R2595" s="66"/>
      <c r="S2595" s="11" t="s">
        <v>6719</v>
      </c>
      <c r="T2595" s="11" t="s">
        <v>6719</v>
      </c>
      <c r="U2595" s="11" t="s">
        <v>6416</v>
      </c>
      <c r="V2595" s="59" t="s">
        <v>6416</v>
      </c>
      <c r="W2595" s="59" t="str">
        <f t="shared" si="266"/>
        <v>Construction</v>
      </c>
      <c r="X2595" s="11" t="s">
        <v>4162</v>
      </c>
      <c r="Y2595" s="32">
        <v>2</v>
      </c>
      <c r="Z2595" s="39">
        <v>45389</v>
      </c>
      <c r="AA2595" s="39">
        <v>45390</v>
      </c>
      <c r="AB2595" s="34">
        <v>583.46</v>
      </c>
    </row>
    <row r="2596" spans="1:28" x14ac:dyDescent="0.2">
      <c r="A2596" s="63" t="s">
        <v>4163</v>
      </c>
      <c r="B2596" s="8" t="s">
        <v>6416</v>
      </c>
      <c r="C2596" s="8" t="s">
        <v>6416</v>
      </c>
      <c r="D2596" s="62" t="s">
        <v>6449</v>
      </c>
      <c r="E2596" s="63"/>
      <c r="F2596" s="64" t="str">
        <f t="shared" si="267"/>
        <v>The Ring</v>
      </c>
      <c r="G2596" s="63"/>
      <c r="H2596" s="65" t="str">
        <f t="shared" si="268"/>
        <v>Level 01</v>
      </c>
      <c r="I2596" s="63"/>
      <c r="J2596" s="67" t="str">
        <f t="shared" si="271"/>
        <v>Zone R1</v>
      </c>
      <c r="K2596" s="63"/>
      <c r="L2596" s="68" t="str">
        <f t="shared" ref="L2596:L2659" si="272">IF(K2596="",L2595,TRIM(K2596))</f>
        <v>R1 / N1</v>
      </c>
      <c r="M2596" s="63"/>
      <c r="N2596" s="69" t="str">
        <f t="shared" si="269"/>
        <v>S. K. CL.</v>
      </c>
      <c r="O2596" s="63"/>
      <c r="P2596" s="70" t="str">
        <f t="shared" si="270"/>
        <v>R2 / J1</v>
      </c>
      <c r="Q2596" s="63"/>
      <c r="R2596" s="63"/>
      <c r="S2596" s="8" t="s">
        <v>6719</v>
      </c>
      <c r="T2596" s="8" t="s">
        <v>6719</v>
      </c>
      <c r="U2596" s="8" t="s">
        <v>6416</v>
      </c>
      <c r="V2596" s="59" t="s">
        <v>6416</v>
      </c>
      <c r="W2596" s="59" t="str">
        <f t="shared" si="266"/>
        <v>Construction</v>
      </c>
      <c r="X2596" s="8" t="s">
        <v>4164</v>
      </c>
      <c r="Y2596" s="23">
        <v>2</v>
      </c>
      <c r="Z2596" s="35">
        <v>45391</v>
      </c>
      <c r="AA2596" s="35">
        <v>45396</v>
      </c>
      <c r="AB2596" s="42">
        <v>1641.8</v>
      </c>
    </row>
    <row r="2597" spans="1:28" x14ac:dyDescent="0.2">
      <c r="A2597" s="69" t="s">
        <v>1288</v>
      </c>
      <c r="B2597" s="3" t="s">
        <v>6784</v>
      </c>
      <c r="C2597" s="3" t="s">
        <v>6720</v>
      </c>
      <c r="D2597" s="62" t="s">
        <v>6449</v>
      </c>
      <c r="E2597" s="92"/>
      <c r="F2597" s="64" t="str">
        <f t="shared" si="267"/>
        <v>The Ring</v>
      </c>
      <c r="G2597" s="92"/>
      <c r="H2597" s="65" t="str">
        <f t="shared" si="268"/>
        <v>Level 01</v>
      </c>
      <c r="I2597" s="92"/>
      <c r="J2597" s="67" t="str">
        <f t="shared" si="271"/>
        <v>Zone R1</v>
      </c>
      <c r="K2597" s="92"/>
      <c r="L2597" s="68" t="str">
        <f t="shared" si="272"/>
        <v>R1 / N1</v>
      </c>
      <c r="M2597" s="69" t="s">
        <v>1288</v>
      </c>
      <c r="N2597" s="69" t="str">
        <f t="shared" si="269"/>
        <v>S. K. CR.</v>
      </c>
      <c r="O2597" s="92"/>
      <c r="P2597" s="70" t="str">
        <f t="shared" si="270"/>
        <v>R2 / J1</v>
      </c>
      <c r="Q2597" s="92"/>
      <c r="R2597" s="92"/>
      <c r="S2597" s="3" t="s">
        <v>6720</v>
      </c>
      <c r="T2597" s="3" t="s">
        <v>6720</v>
      </c>
      <c r="U2597" s="3" t="s">
        <v>6720</v>
      </c>
      <c r="V2597" s="59" t="s">
        <v>1288</v>
      </c>
      <c r="W2597" s="59" t="str">
        <f t="shared" si="266"/>
        <v>Construction            S. K. CR.</v>
      </c>
      <c r="X2597" s="3"/>
      <c r="Y2597" s="49">
        <v>5</v>
      </c>
      <c r="Z2597" s="50">
        <v>45388</v>
      </c>
      <c r="AA2597" s="50">
        <v>45396</v>
      </c>
      <c r="AB2597" s="52">
        <v>13134.4</v>
      </c>
    </row>
    <row r="2598" spans="1:28" ht="25.5" x14ac:dyDescent="0.2">
      <c r="A2598" s="66" t="s">
        <v>4165</v>
      </c>
      <c r="B2598" s="11" t="s">
        <v>6416</v>
      </c>
      <c r="C2598" s="11" t="s">
        <v>6416</v>
      </c>
      <c r="D2598" s="62" t="s">
        <v>6449</v>
      </c>
      <c r="E2598" s="66"/>
      <c r="F2598" s="64" t="str">
        <f t="shared" si="267"/>
        <v>The Ring</v>
      </c>
      <c r="G2598" s="66"/>
      <c r="H2598" s="65" t="str">
        <f t="shared" si="268"/>
        <v>Level 01</v>
      </c>
      <c r="I2598" s="66"/>
      <c r="J2598" s="67" t="str">
        <f t="shared" si="271"/>
        <v>Zone R1</v>
      </c>
      <c r="K2598" s="66"/>
      <c r="L2598" s="68" t="str">
        <f t="shared" si="272"/>
        <v>R1 / N1</v>
      </c>
      <c r="M2598" s="66"/>
      <c r="N2598" s="69" t="str">
        <f t="shared" si="269"/>
        <v>S. K. CR.</v>
      </c>
      <c r="O2598" s="66"/>
      <c r="P2598" s="70" t="str">
        <f t="shared" si="270"/>
        <v>R2 / J1</v>
      </c>
      <c r="Q2598" s="66"/>
      <c r="R2598" s="66"/>
      <c r="S2598" s="11" t="s">
        <v>6720</v>
      </c>
      <c r="T2598" s="11" t="s">
        <v>6720</v>
      </c>
      <c r="U2598" s="11" t="s">
        <v>6416</v>
      </c>
      <c r="V2598" s="59" t="s">
        <v>6416</v>
      </c>
      <c r="W2598" s="59" t="str">
        <f t="shared" si="266"/>
        <v>Construction</v>
      </c>
      <c r="X2598" s="11" t="s">
        <v>4166</v>
      </c>
      <c r="Y2598" s="32">
        <v>3</v>
      </c>
      <c r="Z2598" s="39">
        <v>45388</v>
      </c>
      <c r="AA2598" s="39">
        <v>45390</v>
      </c>
      <c r="AB2598" s="48">
        <v>6995.08</v>
      </c>
    </row>
    <row r="2599" spans="1:28" x14ac:dyDescent="0.2">
      <c r="A2599" s="66" t="s">
        <v>4167</v>
      </c>
      <c r="B2599" s="11" t="s">
        <v>6416</v>
      </c>
      <c r="C2599" s="11" t="s">
        <v>6416</v>
      </c>
      <c r="D2599" s="62" t="s">
        <v>6449</v>
      </c>
      <c r="E2599" s="66"/>
      <c r="F2599" s="64" t="str">
        <f t="shared" si="267"/>
        <v>The Ring</v>
      </c>
      <c r="G2599" s="66"/>
      <c r="H2599" s="65" t="str">
        <f t="shared" si="268"/>
        <v>Level 01</v>
      </c>
      <c r="I2599" s="66"/>
      <c r="J2599" s="67" t="str">
        <f t="shared" si="271"/>
        <v>Zone R1</v>
      </c>
      <c r="K2599" s="66"/>
      <c r="L2599" s="68" t="str">
        <f t="shared" si="272"/>
        <v>R1 / N1</v>
      </c>
      <c r="M2599" s="66"/>
      <c r="N2599" s="69" t="str">
        <f t="shared" si="269"/>
        <v>S. K. CR.</v>
      </c>
      <c r="O2599" s="66"/>
      <c r="P2599" s="70" t="str">
        <f t="shared" si="270"/>
        <v>R2 / J1</v>
      </c>
      <c r="Q2599" s="66"/>
      <c r="R2599" s="66"/>
      <c r="S2599" s="11" t="s">
        <v>6720</v>
      </c>
      <c r="T2599" s="11" t="s">
        <v>6720</v>
      </c>
      <c r="U2599" s="11" t="s">
        <v>6416</v>
      </c>
      <c r="V2599" s="59" t="s">
        <v>6416</v>
      </c>
      <c r="W2599" s="59" t="str">
        <f t="shared" si="266"/>
        <v>Construction</v>
      </c>
      <c r="X2599" s="11" t="s">
        <v>4168</v>
      </c>
      <c r="Y2599" s="32">
        <v>3</v>
      </c>
      <c r="Z2599" s="39">
        <v>45388</v>
      </c>
      <c r="AA2599" s="39">
        <v>45390</v>
      </c>
      <c r="AB2599" s="48">
        <v>3118.49</v>
      </c>
    </row>
    <row r="2600" spans="1:28" x14ac:dyDescent="0.2">
      <c r="A2600" s="66" t="s">
        <v>4169</v>
      </c>
      <c r="B2600" s="11" t="s">
        <v>6416</v>
      </c>
      <c r="C2600" s="11" t="s">
        <v>6416</v>
      </c>
      <c r="D2600" s="62" t="s">
        <v>6449</v>
      </c>
      <c r="E2600" s="66"/>
      <c r="F2600" s="64" t="str">
        <f t="shared" si="267"/>
        <v>The Ring</v>
      </c>
      <c r="G2600" s="66"/>
      <c r="H2600" s="65" t="str">
        <f t="shared" si="268"/>
        <v>Level 01</v>
      </c>
      <c r="I2600" s="66"/>
      <c r="J2600" s="67" t="str">
        <f t="shared" si="271"/>
        <v>Zone R1</v>
      </c>
      <c r="K2600" s="66"/>
      <c r="L2600" s="68" t="str">
        <f t="shared" si="272"/>
        <v>R1 / N1</v>
      </c>
      <c r="M2600" s="66"/>
      <c r="N2600" s="69" t="str">
        <f t="shared" si="269"/>
        <v>S. K. CR.</v>
      </c>
      <c r="O2600" s="66"/>
      <c r="P2600" s="70" t="str">
        <f t="shared" si="270"/>
        <v>R2 / J1</v>
      </c>
      <c r="Q2600" s="66"/>
      <c r="R2600" s="66"/>
      <c r="S2600" s="11" t="s">
        <v>6720</v>
      </c>
      <c r="T2600" s="11" t="s">
        <v>6720</v>
      </c>
      <c r="U2600" s="11" t="s">
        <v>6416</v>
      </c>
      <c r="V2600" s="59" t="s">
        <v>6416</v>
      </c>
      <c r="W2600" s="59" t="str">
        <f t="shared" si="266"/>
        <v>Construction</v>
      </c>
      <c r="X2600" s="11" t="s">
        <v>4170</v>
      </c>
      <c r="Y2600" s="32">
        <v>2</v>
      </c>
      <c r="Z2600" s="39">
        <v>45389</v>
      </c>
      <c r="AA2600" s="39">
        <v>45390</v>
      </c>
      <c r="AB2600" s="34">
        <v>795.57</v>
      </c>
    </row>
    <row r="2601" spans="1:28" x14ac:dyDescent="0.2">
      <c r="A2601" s="66" t="s">
        <v>4171</v>
      </c>
      <c r="B2601" s="11" t="s">
        <v>6416</v>
      </c>
      <c r="C2601" s="11" t="s">
        <v>6416</v>
      </c>
      <c r="D2601" s="62" t="s">
        <v>6449</v>
      </c>
      <c r="E2601" s="66"/>
      <c r="F2601" s="64" t="str">
        <f t="shared" si="267"/>
        <v>The Ring</v>
      </c>
      <c r="G2601" s="66"/>
      <c r="H2601" s="65" t="str">
        <f t="shared" si="268"/>
        <v>Level 01</v>
      </c>
      <c r="I2601" s="66"/>
      <c r="J2601" s="67" t="str">
        <f t="shared" si="271"/>
        <v>Zone R1</v>
      </c>
      <c r="K2601" s="66"/>
      <c r="L2601" s="68" t="str">
        <f t="shared" si="272"/>
        <v>R1 / N1</v>
      </c>
      <c r="M2601" s="66"/>
      <c r="N2601" s="69" t="str">
        <f t="shared" si="269"/>
        <v>S. K. CR.</v>
      </c>
      <c r="O2601" s="66"/>
      <c r="P2601" s="70" t="str">
        <f t="shared" si="270"/>
        <v>R2 / J1</v>
      </c>
      <c r="Q2601" s="66"/>
      <c r="R2601" s="66"/>
      <c r="S2601" s="11" t="s">
        <v>6720</v>
      </c>
      <c r="T2601" s="11" t="s">
        <v>6720</v>
      </c>
      <c r="U2601" s="11" t="s">
        <v>6416</v>
      </c>
      <c r="V2601" s="59" t="s">
        <v>6416</v>
      </c>
      <c r="W2601" s="59" t="str">
        <f t="shared" si="266"/>
        <v>Construction</v>
      </c>
      <c r="X2601" s="11" t="s">
        <v>4172</v>
      </c>
      <c r="Y2601" s="32">
        <v>2</v>
      </c>
      <c r="Z2601" s="39">
        <v>45389</v>
      </c>
      <c r="AA2601" s="39">
        <v>45390</v>
      </c>
      <c r="AB2601" s="34">
        <v>583.46</v>
      </c>
    </row>
    <row r="2602" spans="1:28" x14ac:dyDescent="0.2">
      <c r="A2602" s="63" t="s">
        <v>4173</v>
      </c>
      <c r="B2602" s="8" t="s">
        <v>6416</v>
      </c>
      <c r="C2602" s="8" t="s">
        <v>6416</v>
      </c>
      <c r="D2602" s="62" t="s">
        <v>6449</v>
      </c>
      <c r="E2602" s="63"/>
      <c r="F2602" s="64" t="str">
        <f t="shared" si="267"/>
        <v>The Ring</v>
      </c>
      <c r="G2602" s="63"/>
      <c r="H2602" s="65" t="str">
        <f t="shared" si="268"/>
        <v>Level 01</v>
      </c>
      <c r="I2602" s="63"/>
      <c r="J2602" s="67" t="str">
        <f t="shared" si="271"/>
        <v>Zone R1</v>
      </c>
      <c r="K2602" s="63"/>
      <c r="L2602" s="68" t="str">
        <f t="shared" si="272"/>
        <v>R1 / N1</v>
      </c>
      <c r="M2602" s="63"/>
      <c r="N2602" s="69" t="str">
        <f t="shared" si="269"/>
        <v>S. K. CR.</v>
      </c>
      <c r="O2602" s="63"/>
      <c r="P2602" s="70" t="str">
        <f t="shared" si="270"/>
        <v>R2 / J1</v>
      </c>
      <c r="Q2602" s="63"/>
      <c r="R2602" s="63"/>
      <c r="S2602" s="8" t="s">
        <v>6720</v>
      </c>
      <c r="T2602" s="8" t="s">
        <v>6720</v>
      </c>
      <c r="U2602" s="8" t="s">
        <v>6416</v>
      </c>
      <c r="V2602" s="59" t="s">
        <v>6416</v>
      </c>
      <c r="W2602" s="59" t="str">
        <f t="shared" si="266"/>
        <v>Construction</v>
      </c>
      <c r="X2602" s="8" t="s">
        <v>4174</v>
      </c>
      <c r="Y2602" s="23">
        <v>2</v>
      </c>
      <c r="Z2602" s="35">
        <v>45391</v>
      </c>
      <c r="AA2602" s="35">
        <v>45396</v>
      </c>
      <c r="AB2602" s="42">
        <v>1641.8</v>
      </c>
    </row>
    <row r="2603" spans="1:28" x14ac:dyDescent="0.2">
      <c r="A2603" s="69" t="s">
        <v>1222</v>
      </c>
      <c r="B2603" s="3" t="s">
        <v>6784</v>
      </c>
      <c r="C2603" s="3" t="s">
        <v>6714</v>
      </c>
      <c r="D2603" s="62" t="s">
        <v>6449</v>
      </c>
      <c r="E2603" s="92"/>
      <c r="F2603" s="64" t="str">
        <f t="shared" si="267"/>
        <v>The Ring</v>
      </c>
      <c r="G2603" s="92"/>
      <c r="H2603" s="65" t="str">
        <f t="shared" si="268"/>
        <v>Level 01</v>
      </c>
      <c r="I2603" s="92"/>
      <c r="J2603" s="67" t="str">
        <f t="shared" si="271"/>
        <v>Zone R1</v>
      </c>
      <c r="K2603" s="92"/>
      <c r="L2603" s="68" t="str">
        <f t="shared" si="272"/>
        <v>R1 / N1</v>
      </c>
      <c r="M2603" s="69" t="s">
        <v>1222</v>
      </c>
      <c r="N2603" s="69" t="str">
        <f t="shared" si="269"/>
        <v>S. DQ. R.</v>
      </c>
      <c r="O2603" s="92"/>
      <c r="P2603" s="70" t="str">
        <f t="shared" si="270"/>
        <v>R2 / J1</v>
      </c>
      <c r="Q2603" s="92"/>
      <c r="R2603" s="92"/>
      <c r="S2603" s="3" t="s">
        <v>6714</v>
      </c>
      <c r="T2603" s="3" t="s">
        <v>6714</v>
      </c>
      <c r="U2603" s="3" t="s">
        <v>6714</v>
      </c>
      <c r="V2603" s="59" t="s">
        <v>1222</v>
      </c>
      <c r="W2603" s="59" t="str">
        <f t="shared" si="266"/>
        <v>Construction            S. DQ. R.</v>
      </c>
      <c r="X2603" s="3"/>
      <c r="Y2603" s="49">
        <v>5</v>
      </c>
      <c r="Z2603" s="50">
        <v>45397</v>
      </c>
      <c r="AA2603" s="50">
        <v>45402</v>
      </c>
      <c r="AB2603" s="52">
        <v>13134.4</v>
      </c>
    </row>
    <row r="2604" spans="1:28" ht="25.5" x14ac:dyDescent="0.2">
      <c r="A2604" s="66" t="s">
        <v>4175</v>
      </c>
      <c r="B2604" s="11" t="s">
        <v>6416</v>
      </c>
      <c r="C2604" s="11" t="s">
        <v>6416</v>
      </c>
      <c r="D2604" s="62" t="s">
        <v>6449</v>
      </c>
      <c r="E2604" s="66"/>
      <c r="F2604" s="64" t="str">
        <f t="shared" si="267"/>
        <v>The Ring</v>
      </c>
      <c r="G2604" s="66"/>
      <c r="H2604" s="65" t="str">
        <f t="shared" si="268"/>
        <v>Level 01</v>
      </c>
      <c r="I2604" s="66"/>
      <c r="J2604" s="67" t="str">
        <f t="shared" si="271"/>
        <v>Zone R1</v>
      </c>
      <c r="K2604" s="66"/>
      <c r="L2604" s="68" t="str">
        <f t="shared" si="272"/>
        <v>R1 / N1</v>
      </c>
      <c r="M2604" s="66"/>
      <c r="N2604" s="69" t="str">
        <f t="shared" si="269"/>
        <v>S. DQ. R.</v>
      </c>
      <c r="O2604" s="66"/>
      <c r="P2604" s="70" t="str">
        <f t="shared" si="270"/>
        <v>R2 / J1</v>
      </c>
      <c r="Q2604" s="66"/>
      <c r="R2604" s="66"/>
      <c r="S2604" s="11" t="s">
        <v>6714</v>
      </c>
      <c r="T2604" s="11" t="s">
        <v>6714</v>
      </c>
      <c r="U2604" s="11" t="s">
        <v>6416</v>
      </c>
      <c r="V2604" s="59" t="s">
        <v>6416</v>
      </c>
      <c r="W2604" s="59" t="str">
        <f t="shared" si="266"/>
        <v>Construction</v>
      </c>
      <c r="X2604" s="11" t="s">
        <v>4176</v>
      </c>
      <c r="Y2604" s="32">
        <v>3</v>
      </c>
      <c r="Z2604" s="39">
        <v>45397</v>
      </c>
      <c r="AA2604" s="39">
        <v>45399</v>
      </c>
      <c r="AB2604" s="48">
        <v>6995.08</v>
      </c>
    </row>
    <row r="2605" spans="1:28" x14ac:dyDescent="0.2">
      <c r="A2605" s="66" t="s">
        <v>4177</v>
      </c>
      <c r="B2605" s="11" t="s">
        <v>6416</v>
      </c>
      <c r="C2605" s="11" t="s">
        <v>6416</v>
      </c>
      <c r="D2605" s="62" t="s">
        <v>6449</v>
      </c>
      <c r="E2605" s="66"/>
      <c r="F2605" s="64" t="str">
        <f t="shared" si="267"/>
        <v>The Ring</v>
      </c>
      <c r="G2605" s="66"/>
      <c r="H2605" s="65" t="str">
        <f t="shared" si="268"/>
        <v>Level 01</v>
      </c>
      <c r="I2605" s="66"/>
      <c r="J2605" s="67" t="str">
        <f t="shared" si="271"/>
        <v>Zone R1</v>
      </c>
      <c r="K2605" s="66"/>
      <c r="L2605" s="68" t="str">
        <f t="shared" si="272"/>
        <v>R1 / N1</v>
      </c>
      <c r="M2605" s="66"/>
      <c r="N2605" s="69" t="str">
        <f t="shared" si="269"/>
        <v>S. DQ. R.</v>
      </c>
      <c r="O2605" s="66"/>
      <c r="P2605" s="70" t="str">
        <f t="shared" si="270"/>
        <v>R2 / J1</v>
      </c>
      <c r="Q2605" s="66"/>
      <c r="R2605" s="66"/>
      <c r="S2605" s="11" t="s">
        <v>6714</v>
      </c>
      <c r="T2605" s="11" t="s">
        <v>6714</v>
      </c>
      <c r="U2605" s="11" t="s">
        <v>6416</v>
      </c>
      <c r="V2605" s="59" t="s">
        <v>6416</v>
      </c>
      <c r="W2605" s="59" t="str">
        <f t="shared" si="266"/>
        <v>Construction</v>
      </c>
      <c r="X2605" s="11" t="s">
        <v>4178</v>
      </c>
      <c r="Y2605" s="32">
        <v>3</v>
      </c>
      <c r="Z2605" s="39">
        <v>45397</v>
      </c>
      <c r="AA2605" s="39">
        <v>45399</v>
      </c>
      <c r="AB2605" s="48">
        <v>3118.49</v>
      </c>
    </row>
    <row r="2606" spans="1:28" x14ac:dyDescent="0.2">
      <c r="A2606" s="66" t="s">
        <v>4179</v>
      </c>
      <c r="B2606" s="11" t="s">
        <v>6416</v>
      </c>
      <c r="C2606" s="11" t="s">
        <v>6416</v>
      </c>
      <c r="D2606" s="62" t="s">
        <v>6449</v>
      </c>
      <c r="E2606" s="66"/>
      <c r="F2606" s="64" t="str">
        <f t="shared" si="267"/>
        <v>The Ring</v>
      </c>
      <c r="G2606" s="66"/>
      <c r="H2606" s="65" t="str">
        <f t="shared" si="268"/>
        <v>Level 01</v>
      </c>
      <c r="I2606" s="66"/>
      <c r="J2606" s="67" t="str">
        <f t="shared" si="271"/>
        <v>Zone R1</v>
      </c>
      <c r="K2606" s="66"/>
      <c r="L2606" s="68" t="str">
        <f t="shared" si="272"/>
        <v>R1 / N1</v>
      </c>
      <c r="M2606" s="66"/>
      <c r="N2606" s="69" t="str">
        <f t="shared" si="269"/>
        <v>S. DQ. R.</v>
      </c>
      <c r="O2606" s="66"/>
      <c r="P2606" s="70" t="str">
        <f t="shared" si="270"/>
        <v>R2 / J1</v>
      </c>
      <c r="Q2606" s="66"/>
      <c r="R2606" s="66"/>
      <c r="S2606" s="11" t="s">
        <v>6714</v>
      </c>
      <c r="T2606" s="11" t="s">
        <v>6714</v>
      </c>
      <c r="U2606" s="11" t="s">
        <v>6416</v>
      </c>
      <c r="V2606" s="59" t="s">
        <v>6416</v>
      </c>
      <c r="W2606" s="59" t="str">
        <f t="shared" si="266"/>
        <v>Construction</v>
      </c>
      <c r="X2606" s="11" t="s">
        <v>4180</v>
      </c>
      <c r="Y2606" s="32">
        <v>2</v>
      </c>
      <c r="Z2606" s="39">
        <v>45398</v>
      </c>
      <c r="AA2606" s="39">
        <v>45399</v>
      </c>
      <c r="AB2606" s="34">
        <v>795.57</v>
      </c>
    </row>
    <row r="2607" spans="1:28" x14ac:dyDescent="0.2">
      <c r="A2607" s="66" t="s">
        <v>4181</v>
      </c>
      <c r="B2607" s="11" t="s">
        <v>6416</v>
      </c>
      <c r="C2607" s="11" t="s">
        <v>6416</v>
      </c>
      <c r="D2607" s="62" t="s">
        <v>6449</v>
      </c>
      <c r="E2607" s="66"/>
      <c r="F2607" s="64" t="str">
        <f t="shared" si="267"/>
        <v>The Ring</v>
      </c>
      <c r="G2607" s="66"/>
      <c r="H2607" s="65" t="str">
        <f t="shared" si="268"/>
        <v>Level 01</v>
      </c>
      <c r="I2607" s="66"/>
      <c r="J2607" s="67" t="str">
        <f t="shared" si="271"/>
        <v>Zone R1</v>
      </c>
      <c r="K2607" s="66"/>
      <c r="L2607" s="68" t="str">
        <f t="shared" si="272"/>
        <v>R1 / N1</v>
      </c>
      <c r="M2607" s="66"/>
      <c r="N2607" s="69" t="str">
        <f t="shared" si="269"/>
        <v>S. DQ. R.</v>
      </c>
      <c r="O2607" s="66"/>
      <c r="P2607" s="70" t="str">
        <f t="shared" si="270"/>
        <v>R2 / J1</v>
      </c>
      <c r="Q2607" s="66"/>
      <c r="R2607" s="66"/>
      <c r="S2607" s="11" t="s">
        <v>6714</v>
      </c>
      <c r="T2607" s="11" t="s">
        <v>6714</v>
      </c>
      <c r="U2607" s="11" t="s">
        <v>6416</v>
      </c>
      <c r="V2607" s="59" t="s">
        <v>6416</v>
      </c>
      <c r="W2607" s="59" t="str">
        <f t="shared" si="266"/>
        <v>Construction</v>
      </c>
      <c r="X2607" s="11" t="s">
        <v>4182</v>
      </c>
      <c r="Y2607" s="32">
        <v>2</v>
      </c>
      <c r="Z2607" s="39">
        <v>45398</v>
      </c>
      <c r="AA2607" s="39">
        <v>45399</v>
      </c>
      <c r="AB2607" s="34">
        <v>583.46</v>
      </c>
    </row>
    <row r="2608" spans="1:28" x14ac:dyDescent="0.2">
      <c r="A2608" s="63" t="s">
        <v>4183</v>
      </c>
      <c r="B2608" s="8" t="s">
        <v>6416</v>
      </c>
      <c r="C2608" s="8" t="s">
        <v>6416</v>
      </c>
      <c r="D2608" s="62" t="s">
        <v>6449</v>
      </c>
      <c r="E2608" s="63"/>
      <c r="F2608" s="64" t="str">
        <f t="shared" si="267"/>
        <v>The Ring</v>
      </c>
      <c r="G2608" s="63"/>
      <c r="H2608" s="65" t="str">
        <f t="shared" si="268"/>
        <v>Level 01</v>
      </c>
      <c r="I2608" s="63"/>
      <c r="J2608" s="67" t="str">
        <f t="shared" si="271"/>
        <v>Zone R1</v>
      </c>
      <c r="K2608" s="63"/>
      <c r="L2608" s="68" t="str">
        <f t="shared" si="272"/>
        <v>R1 / N1</v>
      </c>
      <c r="M2608" s="63"/>
      <c r="N2608" s="69" t="str">
        <f t="shared" si="269"/>
        <v>S. DQ. R.</v>
      </c>
      <c r="O2608" s="63"/>
      <c r="P2608" s="70" t="str">
        <f t="shared" si="270"/>
        <v>R2 / J1</v>
      </c>
      <c r="Q2608" s="63"/>
      <c r="R2608" s="63"/>
      <c r="S2608" s="8" t="s">
        <v>6714</v>
      </c>
      <c r="T2608" s="8" t="s">
        <v>6714</v>
      </c>
      <c r="U2608" s="8" t="s">
        <v>6416</v>
      </c>
      <c r="V2608" s="59" t="s">
        <v>6416</v>
      </c>
      <c r="W2608" s="59" t="str">
        <f t="shared" si="266"/>
        <v>Construction</v>
      </c>
      <c r="X2608" s="8" t="s">
        <v>4184</v>
      </c>
      <c r="Y2608" s="23">
        <v>2</v>
      </c>
      <c r="Z2608" s="35">
        <v>45400</v>
      </c>
      <c r="AA2608" s="35">
        <v>45402</v>
      </c>
      <c r="AB2608" s="42">
        <v>1641.8</v>
      </c>
    </row>
    <row r="2609" spans="1:28" x14ac:dyDescent="0.2">
      <c r="A2609" s="68" t="s">
        <v>4185</v>
      </c>
      <c r="B2609" s="2" t="s">
        <v>6681</v>
      </c>
      <c r="C2609" s="2" t="s">
        <v>6785</v>
      </c>
      <c r="D2609" s="62" t="s">
        <v>6449</v>
      </c>
      <c r="E2609" s="92"/>
      <c r="F2609" s="64" t="str">
        <f t="shared" si="267"/>
        <v>The Ring</v>
      </c>
      <c r="G2609" s="92"/>
      <c r="H2609" s="65" t="str">
        <f t="shared" si="268"/>
        <v>Level 01</v>
      </c>
      <c r="I2609" s="92"/>
      <c r="J2609" s="67" t="str">
        <f t="shared" si="271"/>
        <v>Zone R1</v>
      </c>
      <c r="K2609" s="68" t="s">
        <v>4185</v>
      </c>
      <c r="L2609" s="68" t="str">
        <f t="shared" si="272"/>
        <v>R1 / O1</v>
      </c>
      <c r="M2609" s="92"/>
      <c r="N2609" s="69" t="str">
        <f t="shared" si="269"/>
        <v>S. DQ. R.</v>
      </c>
      <c r="O2609" s="92"/>
      <c r="P2609" s="70" t="str">
        <f t="shared" si="270"/>
        <v>R2 / J1</v>
      </c>
      <c r="Q2609" s="92"/>
      <c r="R2609" s="92"/>
      <c r="S2609" s="2" t="s">
        <v>6785</v>
      </c>
      <c r="T2609" s="2" t="s">
        <v>6785</v>
      </c>
      <c r="U2609" s="2" t="s">
        <v>6785</v>
      </c>
      <c r="V2609" s="59" t="s">
        <v>4185</v>
      </c>
      <c r="W2609" s="59" t="str">
        <f t="shared" si="266"/>
        <v>Construction          R1 / O1</v>
      </c>
      <c r="X2609" s="2"/>
      <c r="Y2609" s="43">
        <v>10</v>
      </c>
      <c r="Z2609" s="44">
        <v>45403</v>
      </c>
      <c r="AA2609" s="44">
        <v>45413</v>
      </c>
      <c r="AB2609" s="47">
        <v>78806.42</v>
      </c>
    </row>
    <row r="2610" spans="1:28" x14ac:dyDescent="0.2">
      <c r="A2610" s="69" t="s">
        <v>1256</v>
      </c>
      <c r="B2610" s="3" t="s">
        <v>6785</v>
      </c>
      <c r="C2610" s="3" t="s">
        <v>6718</v>
      </c>
      <c r="D2610" s="62" t="s">
        <v>6449</v>
      </c>
      <c r="E2610" s="92"/>
      <c r="F2610" s="64" t="str">
        <f t="shared" si="267"/>
        <v>The Ring</v>
      </c>
      <c r="G2610" s="92"/>
      <c r="H2610" s="65" t="str">
        <f t="shared" si="268"/>
        <v>Level 01</v>
      </c>
      <c r="I2610" s="92"/>
      <c r="J2610" s="67" t="str">
        <f t="shared" si="271"/>
        <v>Zone R1</v>
      </c>
      <c r="K2610" s="92"/>
      <c r="L2610" s="68" t="str">
        <f t="shared" si="272"/>
        <v>R1 / O1</v>
      </c>
      <c r="M2610" s="69" t="s">
        <v>1256</v>
      </c>
      <c r="N2610" s="69" t="str">
        <f t="shared" si="269"/>
        <v>S. K. L.</v>
      </c>
      <c r="O2610" s="92"/>
      <c r="P2610" s="70" t="str">
        <f t="shared" si="270"/>
        <v>R2 / J1</v>
      </c>
      <c r="Q2610" s="92"/>
      <c r="R2610" s="92"/>
      <c r="S2610" s="3" t="s">
        <v>6718</v>
      </c>
      <c r="T2610" s="3" t="s">
        <v>6718</v>
      </c>
      <c r="U2610" s="3" t="s">
        <v>6718</v>
      </c>
      <c r="V2610" s="59" t="s">
        <v>1256</v>
      </c>
      <c r="W2610" s="59" t="str">
        <f t="shared" si="266"/>
        <v>Construction            S. K. L.</v>
      </c>
      <c r="X2610" s="3"/>
      <c r="Y2610" s="49">
        <v>5</v>
      </c>
      <c r="Z2610" s="50">
        <v>45403</v>
      </c>
      <c r="AA2610" s="50">
        <v>45407</v>
      </c>
      <c r="AB2610" s="52">
        <v>13134.4</v>
      </c>
    </row>
    <row r="2611" spans="1:28" ht="25.5" x14ac:dyDescent="0.2">
      <c r="A2611" s="66" t="s">
        <v>4186</v>
      </c>
      <c r="B2611" s="11" t="s">
        <v>6416</v>
      </c>
      <c r="C2611" s="11" t="s">
        <v>6416</v>
      </c>
      <c r="D2611" s="62" t="s">
        <v>6449</v>
      </c>
      <c r="E2611" s="66"/>
      <c r="F2611" s="64" t="str">
        <f t="shared" si="267"/>
        <v>The Ring</v>
      </c>
      <c r="G2611" s="66"/>
      <c r="H2611" s="65" t="str">
        <f t="shared" si="268"/>
        <v>Level 01</v>
      </c>
      <c r="I2611" s="66"/>
      <c r="J2611" s="67" t="str">
        <f t="shared" si="271"/>
        <v>Zone R1</v>
      </c>
      <c r="K2611" s="66"/>
      <c r="L2611" s="68" t="str">
        <f t="shared" si="272"/>
        <v>R1 / O1</v>
      </c>
      <c r="M2611" s="66"/>
      <c r="N2611" s="69" t="str">
        <f t="shared" si="269"/>
        <v>S. K. L.</v>
      </c>
      <c r="O2611" s="66"/>
      <c r="P2611" s="70" t="str">
        <f t="shared" si="270"/>
        <v>R2 / J1</v>
      </c>
      <c r="Q2611" s="66"/>
      <c r="R2611" s="66"/>
      <c r="S2611" s="11" t="s">
        <v>6718</v>
      </c>
      <c r="T2611" s="11" t="s">
        <v>6718</v>
      </c>
      <c r="U2611" s="11" t="s">
        <v>6416</v>
      </c>
      <c r="V2611" s="59" t="s">
        <v>6416</v>
      </c>
      <c r="W2611" s="59" t="str">
        <f t="shared" si="266"/>
        <v>Construction</v>
      </c>
      <c r="X2611" s="11" t="s">
        <v>4187</v>
      </c>
      <c r="Y2611" s="32">
        <v>3</v>
      </c>
      <c r="Z2611" s="39">
        <v>45403</v>
      </c>
      <c r="AA2611" s="39">
        <v>45405</v>
      </c>
      <c r="AB2611" s="48">
        <v>6995.08</v>
      </c>
    </row>
    <row r="2612" spans="1:28" x14ac:dyDescent="0.2">
      <c r="A2612" s="66" t="s">
        <v>4188</v>
      </c>
      <c r="B2612" s="11" t="s">
        <v>6416</v>
      </c>
      <c r="C2612" s="11" t="s">
        <v>6416</v>
      </c>
      <c r="D2612" s="62" t="s">
        <v>6449</v>
      </c>
      <c r="E2612" s="66"/>
      <c r="F2612" s="64" t="str">
        <f t="shared" si="267"/>
        <v>The Ring</v>
      </c>
      <c r="G2612" s="66"/>
      <c r="H2612" s="65" t="str">
        <f t="shared" si="268"/>
        <v>Level 01</v>
      </c>
      <c r="I2612" s="66"/>
      <c r="J2612" s="67" t="str">
        <f t="shared" si="271"/>
        <v>Zone R1</v>
      </c>
      <c r="K2612" s="66"/>
      <c r="L2612" s="68" t="str">
        <f t="shared" si="272"/>
        <v>R1 / O1</v>
      </c>
      <c r="M2612" s="66"/>
      <c r="N2612" s="69" t="str">
        <f t="shared" si="269"/>
        <v>S. K. L.</v>
      </c>
      <c r="O2612" s="66"/>
      <c r="P2612" s="70" t="str">
        <f t="shared" si="270"/>
        <v>R2 / J1</v>
      </c>
      <c r="Q2612" s="66"/>
      <c r="R2612" s="66"/>
      <c r="S2612" s="11" t="s">
        <v>6718</v>
      </c>
      <c r="T2612" s="11" t="s">
        <v>6718</v>
      </c>
      <c r="U2612" s="11" t="s">
        <v>6416</v>
      </c>
      <c r="V2612" s="59" t="s">
        <v>6416</v>
      </c>
      <c r="W2612" s="59" t="str">
        <f t="shared" si="266"/>
        <v>Construction</v>
      </c>
      <c r="X2612" s="11" t="s">
        <v>4189</v>
      </c>
      <c r="Y2612" s="32">
        <v>3</v>
      </c>
      <c r="Z2612" s="39">
        <v>45403</v>
      </c>
      <c r="AA2612" s="39">
        <v>45405</v>
      </c>
      <c r="AB2612" s="48">
        <v>3118.49</v>
      </c>
    </row>
    <row r="2613" spans="1:28" x14ac:dyDescent="0.2">
      <c r="A2613" s="66" t="s">
        <v>4190</v>
      </c>
      <c r="B2613" s="11" t="s">
        <v>6416</v>
      </c>
      <c r="C2613" s="11" t="s">
        <v>6416</v>
      </c>
      <c r="D2613" s="62" t="s">
        <v>6449</v>
      </c>
      <c r="E2613" s="66"/>
      <c r="F2613" s="64" t="str">
        <f t="shared" si="267"/>
        <v>The Ring</v>
      </c>
      <c r="G2613" s="66"/>
      <c r="H2613" s="65" t="str">
        <f t="shared" si="268"/>
        <v>Level 01</v>
      </c>
      <c r="I2613" s="66"/>
      <c r="J2613" s="67" t="str">
        <f t="shared" si="271"/>
        <v>Zone R1</v>
      </c>
      <c r="K2613" s="66"/>
      <c r="L2613" s="68" t="str">
        <f t="shared" si="272"/>
        <v>R1 / O1</v>
      </c>
      <c r="M2613" s="66"/>
      <c r="N2613" s="69" t="str">
        <f t="shared" si="269"/>
        <v>S. K. L.</v>
      </c>
      <c r="O2613" s="66"/>
      <c r="P2613" s="70" t="str">
        <f t="shared" si="270"/>
        <v>R2 / J1</v>
      </c>
      <c r="Q2613" s="66"/>
      <c r="R2613" s="66"/>
      <c r="S2613" s="11" t="s">
        <v>6718</v>
      </c>
      <c r="T2613" s="11" t="s">
        <v>6718</v>
      </c>
      <c r="U2613" s="11" t="s">
        <v>6416</v>
      </c>
      <c r="V2613" s="59" t="s">
        <v>6416</v>
      </c>
      <c r="W2613" s="59" t="str">
        <f t="shared" si="266"/>
        <v>Construction</v>
      </c>
      <c r="X2613" s="11" t="s">
        <v>4191</v>
      </c>
      <c r="Y2613" s="32">
        <v>2</v>
      </c>
      <c r="Z2613" s="39">
        <v>45404</v>
      </c>
      <c r="AA2613" s="39">
        <v>45405</v>
      </c>
      <c r="AB2613" s="34">
        <v>795.57</v>
      </c>
    </row>
    <row r="2614" spans="1:28" x14ac:dyDescent="0.2">
      <c r="A2614" s="66" t="s">
        <v>4192</v>
      </c>
      <c r="B2614" s="11" t="s">
        <v>6416</v>
      </c>
      <c r="C2614" s="11" t="s">
        <v>6416</v>
      </c>
      <c r="D2614" s="62" t="s">
        <v>6449</v>
      </c>
      <c r="E2614" s="66"/>
      <c r="F2614" s="64" t="str">
        <f t="shared" si="267"/>
        <v>The Ring</v>
      </c>
      <c r="G2614" s="66"/>
      <c r="H2614" s="65" t="str">
        <f t="shared" si="268"/>
        <v>Level 01</v>
      </c>
      <c r="I2614" s="66"/>
      <c r="J2614" s="67" t="str">
        <f t="shared" si="271"/>
        <v>Zone R1</v>
      </c>
      <c r="K2614" s="66"/>
      <c r="L2614" s="68" t="str">
        <f t="shared" si="272"/>
        <v>R1 / O1</v>
      </c>
      <c r="M2614" s="66"/>
      <c r="N2614" s="69" t="str">
        <f t="shared" si="269"/>
        <v>S. K. L.</v>
      </c>
      <c r="O2614" s="66"/>
      <c r="P2614" s="70" t="str">
        <f t="shared" si="270"/>
        <v>R2 / J1</v>
      </c>
      <c r="Q2614" s="66"/>
      <c r="R2614" s="66"/>
      <c r="S2614" s="11" t="s">
        <v>6718</v>
      </c>
      <c r="T2614" s="11" t="s">
        <v>6718</v>
      </c>
      <c r="U2614" s="11" t="s">
        <v>6416</v>
      </c>
      <c r="V2614" s="59" t="s">
        <v>6416</v>
      </c>
      <c r="W2614" s="59" t="str">
        <f t="shared" si="266"/>
        <v>Construction</v>
      </c>
      <c r="X2614" s="11" t="s">
        <v>4193</v>
      </c>
      <c r="Y2614" s="32">
        <v>2</v>
      </c>
      <c r="Z2614" s="39">
        <v>45404</v>
      </c>
      <c r="AA2614" s="39">
        <v>45405</v>
      </c>
      <c r="AB2614" s="34">
        <v>583.46</v>
      </c>
    </row>
    <row r="2615" spans="1:28" x14ac:dyDescent="0.2">
      <c r="A2615" s="63" t="s">
        <v>4194</v>
      </c>
      <c r="B2615" s="8" t="s">
        <v>6416</v>
      </c>
      <c r="C2615" s="8" t="s">
        <v>6416</v>
      </c>
      <c r="D2615" s="62" t="s">
        <v>6449</v>
      </c>
      <c r="E2615" s="63"/>
      <c r="F2615" s="64" t="str">
        <f t="shared" si="267"/>
        <v>The Ring</v>
      </c>
      <c r="G2615" s="63"/>
      <c r="H2615" s="65" t="str">
        <f t="shared" si="268"/>
        <v>Level 01</v>
      </c>
      <c r="I2615" s="63"/>
      <c r="J2615" s="67" t="str">
        <f t="shared" si="271"/>
        <v>Zone R1</v>
      </c>
      <c r="K2615" s="63"/>
      <c r="L2615" s="68" t="str">
        <f t="shared" si="272"/>
        <v>R1 / O1</v>
      </c>
      <c r="M2615" s="63"/>
      <c r="N2615" s="69" t="str">
        <f t="shared" si="269"/>
        <v>S. K. L.</v>
      </c>
      <c r="O2615" s="63"/>
      <c r="P2615" s="70" t="str">
        <f t="shared" si="270"/>
        <v>R2 / J1</v>
      </c>
      <c r="Q2615" s="63"/>
      <c r="R2615" s="63"/>
      <c r="S2615" s="8" t="s">
        <v>6718</v>
      </c>
      <c r="T2615" s="8" t="s">
        <v>6718</v>
      </c>
      <c r="U2615" s="8" t="s">
        <v>6416</v>
      </c>
      <c r="V2615" s="59" t="s">
        <v>6416</v>
      </c>
      <c r="W2615" s="59" t="str">
        <f t="shared" si="266"/>
        <v>Construction</v>
      </c>
      <c r="X2615" s="8" t="s">
        <v>4195</v>
      </c>
      <c r="Y2615" s="23">
        <v>2</v>
      </c>
      <c r="Z2615" s="35">
        <v>45406</v>
      </c>
      <c r="AA2615" s="35">
        <v>45407</v>
      </c>
      <c r="AB2615" s="42">
        <v>1641.8</v>
      </c>
    </row>
    <row r="2616" spans="1:28" x14ac:dyDescent="0.2">
      <c r="A2616" s="69" t="s">
        <v>1569</v>
      </c>
      <c r="B2616" s="3" t="s">
        <v>6785</v>
      </c>
      <c r="C2616" s="3" t="s">
        <v>6730</v>
      </c>
      <c r="D2616" s="62" t="s">
        <v>6449</v>
      </c>
      <c r="E2616" s="92"/>
      <c r="F2616" s="64" t="str">
        <f t="shared" si="267"/>
        <v>The Ring</v>
      </c>
      <c r="G2616" s="92"/>
      <c r="H2616" s="65" t="str">
        <f t="shared" si="268"/>
        <v>Level 01</v>
      </c>
      <c r="I2616" s="92"/>
      <c r="J2616" s="67" t="str">
        <f t="shared" si="271"/>
        <v>Zone R1</v>
      </c>
      <c r="K2616" s="92"/>
      <c r="L2616" s="68" t="str">
        <f t="shared" si="272"/>
        <v>R1 / O1</v>
      </c>
      <c r="M2616" s="69" t="s">
        <v>1569</v>
      </c>
      <c r="N2616" s="69" t="str">
        <f t="shared" si="269"/>
        <v>S. K. R. - 1</v>
      </c>
      <c r="O2616" s="92"/>
      <c r="P2616" s="70" t="str">
        <f t="shared" si="270"/>
        <v>R2 / J1</v>
      </c>
      <c r="Q2616" s="92"/>
      <c r="R2616" s="92"/>
      <c r="S2616" s="3" t="s">
        <v>6730</v>
      </c>
      <c r="T2616" s="3" t="s">
        <v>6730</v>
      </c>
      <c r="U2616" s="3" t="s">
        <v>6730</v>
      </c>
      <c r="V2616" s="59" t="s">
        <v>1569</v>
      </c>
      <c r="W2616" s="59" t="str">
        <f t="shared" si="266"/>
        <v>Construction            S. K. R. - 1</v>
      </c>
      <c r="X2616" s="3"/>
      <c r="Y2616" s="49">
        <v>5</v>
      </c>
      <c r="Z2616" s="50">
        <v>45403</v>
      </c>
      <c r="AA2616" s="50">
        <v>45407</v>
      </c>
      <c r="AB2616" s="52">
        <v>13134.4</v>
      </c>
    </row>
    <row r="2617" spans="1:28" ht="25.5" x14ac:dyDescent="0.2">
      <c r="A2617" s="66" t="s">
        <v>4196</v>
      </c>
      <c r="B2617" s="11" t="s">
        <v>6416</v>
      </c>
      <c r="C2617" s="11" t="s">
        <v>6416</v>
      </c>
      <c r="D2617" s="62" t="s">
        <v>6449</v>
      </c>
      <c r="E2617" s="66"/>
      <c r="F2617" s="64" t="str">
        <f t="shared" si="267"/>
        <v>The Ring</v>
      </c>
      <c r="G2617" s="66"/>
      <c r="H2617" s="65" t="str">
        <f t="shared" si="268"/>
        <v>Level 01</v>
      </c>
      <c r="I2617" s="66"/>
      <c r="J2617" s="67" t="str">
        <f t="shared" si="271"/>
        <v>Zone R1</v>
      </c>
      <c r="K2617" s="66"/>
      <c r="L2617" s="68" t="str">
        <f t="shared" si="272"/>
        <v>R1 / O1</v>
      </c>
      <c r="M2617" s="66"/>
      <c r="N2617" s="69" t="str">
        <f t="shared" si="269"/>
        <v>S. K. R. - 1</v>
      </c>
      <c r="O2617" s="66"/>
      <c r="P2617" s="70" t="str">
        <f t="shared" si="270"/>
        <v>R2 / J1</v>
      </c>
      <c r="Q2617" s="66"/>
      <c r="R2617" s="66"/>
      <c r="S2617" s="11" t="s">
        <v>6730</v>
      </c>
      <c r="T2617" s="11" t="s">
        <v>6730</v>
      </c>
      <c r="U2617" s="11" t="s">
        <v>6416</v>
      </c>
      <c r="V2617" s="59" t="s">
        <v>6416</v>
      </c>
      <c r="W2617" s="59" t="str">
        <f t="shared" si="266"/>
        <v>Construction</v>
      </c>
      <c r="X2617" s="11" t="s">
        <v>4197</v>
      </c>
      <c r="Y2617" s="32">
        <v>3</v>
      </c>
      <c r="Z2617" s="39">
        <v>45403</v>
      </c>
      <c r="AA2617" s="39">
        <v>45405</v>
      </c>
      <c r="AB2617" s="48">
        <v>6995.08</v>
      </c>
    </row>
    <row r="2618" spans="1:28" x14ac:dyDescent="0.2">
      <c r="A2618" s="66" t="s">
        <v>4198</v>
      </c>
      <c r="B2618" s="11" t="s">
        <v>6416</v>
      </c>
      <c r="C2618" s="11" t="s">
        <v>6416</v>
      </c>
      <c r="D2618" s="62" t="s">
        <v>6449</v>
      </c>
      <c r="E2618" s="66"/>
      <c r="F2618" s="64" t="str">
        <f t="shared" si="267"/>
        <v>The Ring</v>
      </c>
      <c r="G2618" s="66"/>
      <c r="H2618" s="65" t="str">
        <f t="shared" si="268"/>
        <v>Level 01</v>
      </c>
      <c r="I2618" s="66"/>
      <c r="J2618" s="67" t="str">
        <f t="shared" si="271"/>
        <v>Zone R1</v>
      </c>
      <c r="K2618" s="66"/>
      <c r="L2618" s="68" t="str">
        <f t="shared" si="272"/>
        <v>R1 / O1</v>
      </c>
      <c r="M2618" s="66"/>
      <c r="N2618" s="69" t="str">
        <f t="shared" si="269"/>
        <v>S. K. R. - 1</v>
      </c>
      <c r="O2618" s="66"/>
      <c r="P2618" s="70" t="str">
        <f t="shared" si="270"/>
        <v>R2 / J1</v>
      </c>
      <c r="Q2618" s="66"/>
      <c r="R2618" s="66"/>
      <c r="S2618" s="11" t="s">
        <v>6730</v>
      </c>
      <c r="T2618" s="11" t="s">
        <v>6730</v>
      </c>
      <c r="U2618" s="11" t="s">
        <v>6416</v>
      </c>
      <c r="V2618" s="59" t="s">
        <v>6416</v>
      </c>
      <c r="W2618" s="59" t="str">
        <f t="shared" si="266"/>
        <v>Construction</v>
      </c>
      <c r="X2618" s="11" t="s">
        <v>4199</v>
      </c>
      <c r="Y2618" s="32">
        <v>3</v>
      </c>
      <c r="Z2618" s="39">
        <v>45403</v>
      </c>
      <c r="AA2618" s="39">
        <v>45405</v>
      </c>
      <c r="AB2618" s="48">
        <v>3118.49</v>
      </c>
    </row>
    <row r="2619" spans="1:28" x14ac:dyDescent="0.2">
      <c r="A2619" s="66" t="s">
        <v>4200</v>
      </c>
      <c r="B2619" s="11" t="s">
        <v>6416</v>
      </c>
      <c r="C2619" s="11" t="s">
        <v>6416</v>
      </c>
      <c r="D2619" s="62" t="s">
        <v>6449</v>
      </c>
      <c r="E2619" s="66"/>
      <c r="F2619" s="64" t="str">
        <f t="shared" si="267"/>
        <v>The Ring</v>
      </c>
      <c r="G2619" s="66"/>
      <c r="H2619" s="65" t="str">
        <f t="shared" si="268"/>
        <v>Level 01</v>
      </c>
      <c r="I2619" s="66"/>
      <c r="J2619" s="67" t="str">
        <f t="shared" si="271"/>
        <v>Zone R1</v>
      </c>
      <c r="K2619" s="66"/>
      <c r="L2619" s="68" t="str">
        <f t="shared" si="272"/>
        <v>R1 / O1</v>
      </c>
      <c r="M2619" s="66"/>
      <c r="N2619" s="69" t="str">
        <f t="shared" si="269"/>
        <v>S. K. R. - 1</v>
      </c>
      <c r="O2619" s="66"/>
      <c r="P2619" s="70" t="str">
        <f t="shared" si="270"/>
        <v>R2 / J1</v>
      </c>
      <c r="Q2619" s="66"/>
      <c r="R2619" s="66"/>
      <c r="S2619" s="11" t="s">
        <v>6730</v>
      </c>
      <c r="T2619" s="11" t="s">
        <v>6730</v>
      </c>
      <c r="U2619" s="11" t="s">
        <v>6416</v>
      </c>
      <c r="V2619" s="59" t="s">
        <v>6416</v>
      </c>
      <c r="W2619" s="59" t="str">
        <f t="shared" si="266"/>
        <v>Construction</v>
      </c>
      <c r="X2619" s="11" t="s">
        <v>4201</v>
      </c>
      <c r="Y2619" s="32">
        <v>2</v>
      </c>
      <c r="Z2619" s="39">
        <v>45404</v>
      </c>
      <c r="AA2619" s="39">
        <v>45405</v>
      </c>
      <c r="AB2619" s="34">
        <v>795.57</v>
      </c>
    </row>
    <row r="2620" spans="1:28" x14ac:dyDescent="0.2">
      <c r="A2620" s="66" t="s">
        <v>4202</v>
      </c>
      <c r="B2620" s="11" t="s">
        <v>6416</v>
      </c>
      <c r="C2620" s="11" t="s">
        <v>6416</v>
      </c>
      <c r="D2620" s="62" t="s">
        <v>6449</v>
      </c>
      <c r="E2620" s="66"/>
      <c r="F2620" s="64" t="str">
        <f t="shared" si="267"/>
        <v>The Ring</v>
      </c>
      <c r="G2620" s="66"/>
      <c r="H2620" s="65" t="str">
        <f t="shared" si="268"/>
        <v>Level 01</v>
      </c>
      <c r="I2620" s="66"/>
      <c r="J2620" s="67" t="str">
        <f t="shared" si="271"/>
        <v>Zone R1</v>
      </c>
      <c r="K2620" s="66"/>
      <c r="L2620" s="68" t="str">
        <f t="shared" si="272"/>
        <v>R1 / O1</v>
      </c>
      <c r="M2620" s="66"/>
      <c r="N2620" s="69" t="str">
        <f t="shared" si="269"/>
        <v>S. K. R. - 1</v>
      </c>
      <c r="O2620" s="66"/>
      <c r="P2620" s="70" t="str">
        <f t="shared" si="270"/>
        <v>R2 / J1</v>
      </c>
      <c r="Q2620" s="66"/>
      <c r="R2620" s="66"/>
      <c r="S2620" s="11" t="s">
        <v>6730</v>
      </c>
      <c r="T2620" s="11" t="s">
        <v>6730</v>
      </c>
      <c r="U2620" s="11" t="s">
        <v>6416</v>
      </c>
      <c r="V2620" s="59" t="s">
        <v>6416</v>
      </c>
      <c r="W2620" s="59" t="str">
        <f t="shared" si="266"/>
        <v>Construction</v>
      </c>
      <c r="X2620" s="11" t="s">
        <v>4203</v>
      </c>
      <c r="Y2620" s="32">
        <v>2</v>
      </c>
      <c r="Z2620" s="39">
        <v>45404</v>
      </c>
      <c r="AA2620" s="39">
        <v>45405</v>
      </c>
      <c r="AB2620" s="34">
        <v>583.46</v>
      </c>
    </row>
    <row r="2621" spans="1:28" x14ac:dyDescent="0.2">
      <c r="A2621" s="63" t="s">
        <v>4204</v>
      </c>
      <c r="B2621" s="8" t="s">
        <v>6416</v>
      </c>
      <c r="C2621" s="8" t="s">
        <v>6416</v>
      </c>
      <c r="D2621" s="62" t="s">
        <v>6449</v>
      </c>
      <c r="E2621" s="63"/>
      <c r="F2621" s="64" t="str">
        <f t="shared" si="267"/>
        <v>The Ring</v>
      </c>
      <c r="G2621" s="63"/>
      <c r="H2621" s="65" t="str">
        <f t="shared" si="268"/>
        <v>Level 01</v>
      </c>
      <c r="I2621" s="63"/>
      <c r="J2621" s="67" t="str">
        <f t="shared" si="271"/>
        <v>Zone R1</v>
      </c>
      <c r="K2621" s="63"/>
      <c r="L2621" s="68" t="str">
        <f t="shared" si="272"/>
        <v>R1 / O1</v>
      </c>
      <c r="M2621" s="63"/>
      <c r="N2621" s="69" t="str">
        <f t="shared" si="269"/>
        <v>S. K. R. - 1</v>
      </c>
      <c r="O2621" s="63"/>
      <c r="P2621" s="70" t="str">
        <f t="shared" si="270"/>
        <v>R2 / J1</v>
      </c>
      <c r="Q2621" s="63"/>
      <c r="R2621" s="63"/>
      <c r="S2621" s="8" t="s">
        <v>6730</v>
      </c>
      <c r="T2621" s="8" t="s">
        <v>6730</v>
      </c>
      <c r="U2621" s="8" t="s">
        <v>6416</v>
      </c>
      <c r="V2621" s="59" t="s">
        <v>6416</v>
      </c>
      <c r="W2621" s="59" t="str">
        <f t="shared" si="266"/>
        <v>Construction</v>
      </c>
      <c r="X2621" s="8" t="s">
        <v>4205</v>
      </c>
      <c r="Y2621" s="23">
        <v>2</v>
      </c>
      <c r="Z2621" s="35">
        <v>45406</v>
      </c>
      <c r="AA2621" s="35">
        <v>45407</v>
      </c>
      <c r="AB2621" s="42">
        <v>1641.8</v>
      </c>
    </row>
    <row r="2622" spans="1:28" x14ac:dyDescent="0.2">
      <c r="A2622" s="69" t="s">
        <v>1580</v>
      </c>
      <c r="B2622" s="3" t="s">
        <v>6785</v>
      </c>
      <c r="C2622" s="3" t="s">
        <v>6731</v>
      </c>
      <c r="D2622" s="62" t="s">
        <v>6449</v>
      </c>
      <c r="E2622" s="92"/>
      <c r="F2622" s="64" t="str">
        <f t="shared" si="267"/>
        <v>The Ring</v>
      </c>
      <c r="G2622" s="92"/>
      <c r="H2622" s="65" t="str">
        <f t="shared" si="268"/>
        <v>Level 01</v>
      </c>
      <c r="I2622" s="92"/>
      <c r="J2622" s="67" t="str">
        <f t="shared" si="271"/>
        <v>Zone R1</v>
      </c>
      <c r="K2622" s="92"/>
      <c r="L2622" s="68" t="str">
        <f t="shared" si="272"/>
        <v>R1 / O1</v>
      </c>
      <c r="M2622" s="69" t="s">
        <v>1580</v>
      </c>
      <c r="N2622" s="69" t="str">
        <f t="shared" si="269"/>
        <v>S. K. R. - 2</v>
      </c>
      <c r="O2622" s="92"/>
      <c r="P2622" s="70" t="str">
        <f t="shared" si="270"/>
        <v>R2 / J1</v>
      </c>
      <c r="Q2622" s="92"/>
      <c r="R2622" s="92"/>
      <c r="S2622" s="3" t="s">
        <v>6731</v>
      </c>
      <c r="T2622" s="3" t="s">
        <v>6731</v>
      </c>
      <c r="U2622" s="3" t="s">
        <v>6731</v>
      </c>
      <c r="V2622" s="59" t="s">
        <v>1580</v>
      </c>
      <c r="W2622" s="59" t="str">
        <f t="shared" si="266"/>
        <v>Construction            S. K. R. - 2</v>
      </c>
      <c r="X2622" s="3"/>
      <c r="Y2622" s="49">
        <v>5</v>
      </c>
      <c r="Z2622" s="50">
        <v>45406</v>
      </c>
      <c r="AA2622" s="50">
        <v>45411</v>
      </c>
      <c r="AB2622" s="52">
        <v>13134.4</v>
      </c>
    </row>
    <row r="2623" spans="1:28" ht="25.5" x14ac:dyDescent="0.2">
      <c r="A2623" s="66" t="s">
        <v>4206</v>
      </c>
      <c r="B2623" s="11" t="s">
        <v>6416</v>
      </c>
      <c r="C2623" s="11" t="s">
        <v>6416</v>
      </c>
      <c r="D2623" s="62" t="s">
        <v>6449</v>
      </c>
      <c r="E2623" s="66"/>
      <c r="F2623" s="64" t="str">
        <f t="shared" si="267"/>
        <v>The Ring</v>
      </c>
      <c r="G2623" s="66"/>
      <c r="H2623" s="65" t="str">
        <f t="shared" si="268"/>
        <v>Level 01</v>
      </c>
      <c r="I2623" s="66"/>
      <c r="J2623" s="67" t="str">
        <f t="shared" si="271"/>
        <v>Zone R1</v>
      </c>
      <c r="K2623" s="66"/>
      <c r="L2623" s="68" t="str">
        <f t="shared" si="272"/>
        <v>R1 / O1</v>
      </c>
      <c r="M2623" s="66"/>
      <c r="N2623" s="69" t="str">
        <f t="shared" si="269"/>
        <v>S. K. R. - 2</v>
      </c>
      <c r="O2623" s="66"/>
      <c r="P2623" s="70" t="str">
        <f t="shared" si="270"/>
        <v>R2 / J1</v>
      </c>
      <c r="Q2623" s="66"/>
      <c r="R2623" s="66"/>
      <c r="S2623" s="11" t="s">
        <v>6731</v>
      </c>
      <c r="T2623" s="11" t="s">
        <v>6731</v>
      </c>
      <c r="U2623" s="11" t="s">
        <v>6416</v>
      </c>
      <c r="V2623" s="59" t="s">
        <v>6416</v>
      </c>
      <c r="W2623" s="59" t="str">
        <f t="shared" si="266"/>
        <v>Construction</v>
      </c>
      <c r="X2623" s="11" t="s">
        <v>4207</v>
      </c>
      <c r="Y2623" s="32">
        <v>3</v>
      </c>
      <c r="Z2623" s="39">
        <v>45406</v>
      </c>
      <c r="AA2623" s="39">
        <v>45409</v>
      </c>
      <c r="AB2623" s="48">
        <v>6995.08</v>
      </c>
    </row>
    <row r="2624" spans="1:28" x14ac:dyDescent="0.2">
      <c r="A2624" s="66" t="s">
        <v>4208</v>
      </c>
      <c r="B2624" s="11" t="s">
        <v>6416</v>
      </c>
      <c r="C2624" s="11" t="s">
        <v>6416</v>
      </c>
      <c r="D2624" s="62" t="s">
        <v>6449</v>
      </c>
      <c r="E2624" s="66"/>
      <c r="F2624" s="64" t="str">
        <f t="shared" si="267"/>
        <v>The Ring</v>
      </c>
      <c r="G2624" s="66"/>
      <c r="H2624" s="65" t="str">
        <f t="shared" si="268"/>
        <v>Level 01</v>
      </c>
      <c r="I2624" s="66"/>
      <c r="J2624" s="67" t="str">
        <f t="shared" si="271"/>
        <v>Zone R1</v>
      </c>
      <c r="K2624" s="66"/>
      <c r="L2624" s="68" t="str">
        <f t="shared" si="272"/>
        <v>R1 / O1</v>
      </c>
      <c r="M2624" s="66"/>
      <c r="N2624" s="69" t="str">
        <f t="shared" si="269"/>
        <v>S. K. R. - 2</v>
      </c>
      <c r="O2624" s="66"/>
      <c r="P2624" s="70" t="str">
        <f t="shared" si="270"/>
        <v>R2 / J1</v>
      </c>
      <c r="Q2624" s="66"/>
      <c r="R2624" s="66"/>
      <c r="S2624" s="11" t="s">
        <v>6731</v>
      </c>
      <c r="T2624" s="11" t="s">
        <v>6731</v>
      </c>
      <c r="U2624" s="11" t="s">
        <v>6416</v>
      </c>
      <c r="V2624" s="59" t="s">
        <v>6416</v>
      </c>
      <c r="W2624" s="59" t="str">
        <f t="shared" si="266"/>
        <v>Construction</v>
      </c>
      <c r="X2624" s="11" t="s">
        <v>4209</v>
      </c>
      <c r="Y2624" s="32">
        <v>3</v>
      </c>
      <c r="Z2624" s="39">
        <v>45406</v>
      </c>
      <c r="AA2624" s="39">
        <v>45409</v>
      </c>
      <c r="AB2624" s="48">
        <v>3118.49</v>
      </c>
    </row>
    <row r="2625" spans="1:28" x14ac:dyDescent="0.2">
      <c r="A2625" s="66" t="s">
        <v>4210</v>
      </c>
      <c r="B2625" s="11" t="s">
        <v>6416</v>
      </c>
      <c r="C2625" s="11" t="s">
        <v>6416</v>
      </c>
      <c r="D2625" s="62" t="s">
        <v>6449</v>
      </c>
      <c r="E2625" s="66"/>
      <c r="F2625" s="64" t="str">
        <f t="shared" si="267"/>
        <v>The Ring</v>
      </c>
      <c r="G2625" s="66"/>
      <c r="H2625" s="65" t="str">
        <f t="shared" si="268"/>
        <v>Level 01</v>
      </c>
      <c r="I2625" s="66"/>
      <c r="J2625" s="67" t="str">
        <f t="shared" si="271"/>
        <v>Zone R1</v>
      </c>
      <c r="K2625" s="66"/>
      <c r="L2625" s="68" t="str">
        <f t="shared" si="272"/>
        <v>R1 / O1</v>
      </c>
      <c r="M2625" s="66"/>
      <c r="N2625" s="69" t="str">
        <f t="shared" si="269"/>
        <v>S. K. R. - 2</v>
      </c>
      <c r="O2625" s="66"/>
      <c r="P2625" s="70" t="str">
        <f t="shared" si="270"/>
        <v>R2 / J1</v>
      </c>
      <c r="Q2625" s="66"/>
      <c r="R2625" s="66"/>
      <c r="S2625" s="11" t="s">
        <v>6731</v>
      </c>
      <c r="T2625" s="11" t="s">
        <v>6731</v>
      </c>
      <c r="U2625" s="11" t="s">
        <v>6416</v>
      </c>
      <c r="V2625" s="59" t="s">
        <v>6416</v>
      </c>
      <c r="W2625" s="59" t="str">
        <f t="shared" si="266"/>
        <v>Construction</v>
      </c>
      <c r="X2625" s="11" t="s">
        <v>4211</v>
      </c>
      <c r="Y2625" s="32">
        <v>2</v>
      </c>
      <c r="Z2625" s="39">
        <v>45407</v>
      </c>
      <c r="AA2625" s="39">
        <v>45409</v>
      </c>
      <c r="AB2625" s="34">
        <v>795.57</v>
      </c>
    </row>
    <row r="2626" spans="1:28" x14ac:dyDescent="0.2">
      <c r="A2626" s="66" t="s">
        <v>4212</v>
      </c>
      <c r="B2626" s="11" t="s">
        <v>6416</v>
      </c>
      <c r="C2626" s="11" t="s">
        <v>6416</v>
      </c>
      <c r="D2626" s="62" t="s">
        <v>6449</v>
      </c>
      <c r="E2626" s="66"/>
      <c r="F2626" s="64" t="str">
        <f t="shared" si="267"/>
        <v>The Ring</v>
      </c>
      <c r="G2626" s="66"/>
      <c r="H2626" s="65" t="str">
        <f t="shared" si="268"/>
        <v>Level 01</v>
      </c>
      <c r="I2626" s="66"/>
      <c r="J2626" s="67" t="str">
        <f t="shared" si="271"/>
        <v>Zone R1</v>
      </c>
      <c r="K2626" s="66"/>
      <c r="L2626" s="68" t="str">
        <f t="shared" si="272"/>
        <v>R1 / O1</v>
      </c>
      <c r="M2626" s="66"/>
      <c r="N2626" s="69" t="str">
        <f t="shared" si="269"/>
        <v>S. K. R. - 2</v>
      </c>
      <c r="O2626" s="66"/>
      <c r="P2626" s="70" t="str">
        <f t="shared" si="270"/>
        <v>R2 / J1</v>
      </c>
      <c r="Q2626" s="66"/>
      <c r="R2626" s="66"/>
      <c r="S2626" s="11" t="s">
        <v>6731</v>
      </c>
      <c r="T2626" s="11" t="s">
        <v>6731</v>
      </c>
      <c r="U2626" s="11" t="s">
        <v>6416</v>
      </c>
      <c r="V2626" s="59" t="s">
        <v>6416</v>
      </c>
      <c r="W2626" s="59" t="str">
        <f t="shared" si="266"/>
        <v>Construction</v>
      </c>
      <c r="X2626" s="11" t="s">
        <v>4213</v>
      </c>
      <c r="Y2626" s="32">
        <v>2</v>
      </c>
      <c r="Z2626" s="39">
        <v>45407</v>
      </c>
      <c r="AA2626" s="39">
        <v>45409</v>
      </c>
      <c r="AB2626" s="34">
        <v>583.46</v>
      </c>
    </row>
    <row r="2627" spans="1:28" x14ac:dyDescent="0.2">
      <c r="A2627" s="63" t="s">
        <v>4214</v>
      </c>
      <c r="B2627" s="8" t="s">
        <v>6416</v>
      </c>
      <c r="C2627" s="8" t="s">
        <v>6416</v>
      </c>
      <c r="D2627" s="62" t="s">
        <v>6449</v>
      </c>
      <c r="E2627" s="63"/>
      <c r="F2627" s="64" t="str">
        <f t="shared" si="267"/>
        <v>The Ring</v>
      </c>
      <c r="G2627" s="63"/>
      <c r="H2627" s="65" t="str">
        <f t="shared" si="268"/>
        <v>Level 01</v>
      </c>
      <c r="I2627" s="63"/>
      <c r="J2627" s="67" t="str">
        <f t="shared" si="271"/>
        <v>Zone R1</v>
      </c>
      <c r="K2627" s="63"/>
      <c r="L2627" s="68" t="str">
        <f t="shared" si="272"/>
        <v>R1 / O1</v>
      </c>
      <c r="M2627" s="63"/>
      <c r="N2627" s="69" t="str">
        <f t="shared" si="269"/>
        <v>S. K. R. - 2</v>
      </c>
      <c r="O2627" s="63"/>
      <c r="P2627" s="70" t="str">
        <f t="shared" si="270"/>
        <v>R2 / J1</v>
      </c>
      <c r="Q2627" s="63"/>
      <c r="R2627" s="63"/>
      <c r="S2627" s="8" t="s">
        <v>6731</v>
      </c>
      <c r="T2627" s="8" t="s">
        <v>6731</v>
      </c>
      <c r="U2627" s="8" t="s">
        <v>6416</v>
      </c>
      <c r="V2627" s="59" t="s">
        <v>6416</v>
      </c>
      <c r="W2627" s="59" t="str">
        <f t="shared" si="266"/>
        <v>Construction</v>
      </c>
      <c r="X2627" s="8" t="s">
        <v>4215</v>
      </c>
      <c r="Y2627" s="23">
        <v>2</v>
      </c>
      <c r="Z2627" s="35">
        <v>45410</v>
      </c>
      <c r="AA2627" s="35">
        <v>45411</v>
      </c>
      <c r="AB2627" s="42">
        <v>1641.8</v>
      </c>
    </row>
    <row r="2628" spans="1:28" x14ac:dyDescent="0.2">
      <c r="A2628" s="69" t="s">
        <v>1277</v>
      </c>
      <c r="B2628" s="3" t="s">
        <v>6785</v>
      </c>
      <c r="C2628" s="3" t="s">
        <v>6719</v>
      </c>
      <c r="D2628" s="62" t="s">
        <v>6449</v>
      </c>
      <c r="E2628" s="92"/>
      <c r="F2628" s="64" t="str">
        <f t="shared" si="267"/>
        <v>The Ring</v>
      </c>
      <c r="G2628" s="92"/>
      <c r="H2628" s="65" t="str">
        <f t="shared" si="268"/>
        <v>Level 01</v>
      </c>
      <c r="I2628" s="92"/>
      <c r="J2628" s="67" t="str">
        <f t="shared" si="271"/>
        <v>Zone R1</v>
      </c>
      <c r="K2628" s="92"/>
      <c r="L2628" s="68" t="str">
        <f t="shared" si="272"/>
        <v>R1 / O1</v>
      </c>
      <c r="M2628" s="69" t="s">
        <v>1277</v>
      </c>
      <c r="N2628" s="69" t="str">
        <f t="shared" si="269"/>
        <v>S. K. CL.</v>
      </c>
      <c r="O2628" s="92"/>
      <c r="P2628" s="70" t="str">
        <f t="shared" si="270"/>
        <v>R2 / J1</v>
      </c>
      <c r="Q2628" s="92"/>
      <c r="R2628" s="92"/>
      <c r="S2628" s="3" t="s">
        <v>6719</v>
      </c>
      <c r="T2628" s="3" t="s">
        <v>6719</v>
      </c>
      <c r="U2628" s="3" t="s">
        <v>6719</v>
      </c>
      <c r="V2628" s="59" t="s">
        <v>1277</v>
      </c>
      <c r="W2628" s="59" t="str">
        <f t="shared" si="266"/>
        <v>Construction            S. K. CL.</v>
      </c>
      <c r="X2628" s="3"/>
      <c r="Y2628" s="49">
        <v>7</v>
      </c>
      <c r="Z2628" s="50">
        <v>45406</v>
      </c>
      <c r="AA2628" s="50">
        <v>45413</v>
      </c>
      <c r="AB2628" s="52">
        <v>13134.4</v>
      </c>
    </row>
    <row r="2629" spans="1:28" ht="25.5" x14ac:dyDescent="0.2">
      <c r="A2629" s="66" t="s">
        <v>4216</v>
      </c>
      <c r="B2629" s="11" t="s">
        <v>6416</v>
      </c>
      <c r="C2629" s="11" t="s">
        <v>6416</v>
      </c>
      <c r="D2629" s="62" t="s">
        <v>6449</v>
      </c>
      <c r="E2629" s="66"/>
      <c r="F2629" s="64" t="str">
        <f t="shared" si="267"/>
        <v>The Ring</v>
      </c>
      <c r="G2629" s="66"/>
      <c r="H2629" s="65" t="str">
        <f t="shared" si="268"/>
        <v>Level 01</v>
      </c>
      <c r="I2629" s="66"/>
      <c r="J2629" s="67" t="str">
        <f t="shared" si="271"/>
        <v>Zone R1</v>
      </c>
      <c r="K2629" s="66"/>
      <c r="L2629" s="68" t="str">
        <f t="shared" si="272"/>
        <v>R1 / O1</v>
      </c>
      <c r="M2629" s="66"/>
      <c r="N2629" s="69" t="str">
        <f t="shared" si="269"/>
        <v>S. K. CL.</v>
      </c>
      <c r="O2629" s="66"/>
      <c r="P2629" s="70" t="str">
        <f t="shared" si="270"/>
        <v>R2 / J1</v>
      </c>
      <c r="Q2629" s="66"/>
      <c r="R2629" s="66"/>
      <c r="S2629" s="11" t="s">
        <v>6719</v>
      </c>
      <c r="T2629" s="11" t="s">
        <v>6719</v>
      </c>
      <c r="U2629" s="11" t="s">
        <v>6416</v>
      </c>
      <c r="V2629" s="59" t="s">
        <v>6416</v>
      </c>
      <c r="W2629" s="59" t="str">
        <f t="shared" ref="W2629:W2692" si="273">CONCATENATE(D2629,E2629,G2629,I2629,K2629,M2629,O2629,Q2629)</f>
        <v>Construction</v>
      </c>
      <c r="X2629" s="11" t="s">
        <v>4217</v>
      </c>
      <c r="Y2629" s="32">
        <v>3</v>
      </c>
      <c r="Z2629" s="39">
        <v>45406</v>
      </c>
      <c r="AA2629" s="39">
        <v>45409</v>
      </c>
      <c r="AB2629" s="48">
        <v>6995.08</v>
      </c>
    </row>
    <row r="2630" spans="1:28" x14ac:dyDescent="0.2">
      <c r="A2630" s="66" t="s">
        <v>4218</v>
      </c>
      <c r="B2630" s="11" t="s">
        <v>6416</v>
      </c>
      <c r="C2630" s="11" t="s">
        <v>6416</v>
      </c>
      <c r="D2630" s="62" t="s">
        <v>6449</v>
      </c>
      <c r="E2630" s="66"/>
      <c r="F2630" s="64" t="str">
        <f t="shared" si="267"/>
        <v>The Ring</v>
      </c>
      <c r="G2630" s="66"/>
      <c r="H2630" s="65" t="str">
        <f t="shared" si="268"/>
        <v>Level 01</v>
      </c>
      <c r="I2630" s="66"/>
      <c r="J2630" s="67" t="str">
        <f t="shared" si="271"/>
        <v>Zone R1</v>
      </c>
      <c r="K2630" s="66"/>
      <c r="L2630" s="68" t="str">
        <f t="shared" si="272"/>
        <v>R1 / O1</v>
      </c>
      <c r="M2630" s="66"/>
      <c r="N2630" s="69" t="str">
        <f t="shared" si="269"/>
        <v>S. K. CL.</v>
      </c>
      <c r="O2630" s="66"/>
      <c r="P2630" s="70" t="str">
        <f t="shared" si="270"/>
        <v>R2 / J1</v>
      </c>
      <c r="Q2630" s="66"/>
      <c r="R2630" s="66"/>
      <c r="S2630" s="11" t="s">
        <v>6719</v>
      </c>
      <c r="T2630" s="11" t="s">
        <v>6719</v>
      </c>
      <c r="U2630" s="11" t="s">
        <v>6416</v>
      </c>
      <c r="V2630" s="59" t="s">
        <v>6416</v>
      </c>
      <c r="W2630" s="59" t="str">
        <f t="shared" si="273"/>
        <v>Construction</v>
      </c>
      <c r="X2630" s="11" t="s">
        <v>4219</v>
      </c>
      <c r="Y2630" s="32">
        <v>3</v>
      </c>
      <c r="Z2630" s="39">
        <v>45406</v>
      </c>
      <c r="AA2630" s="39">
        <v>45409</v>
      </c>
      <c r="AB2630" s="48">
        <v>3118.49</v>
      </c>
    </row>
    <row r="2631" spans="1:28" x14ac:dyDescent="0.2">
      <c r="A2631" s="66" t="s">
        <v>4220</v>
      </c>
      <c r="B2631" s="11" t="s">
        <v>6416</v>
      </c>
      <c r="C2631" s="11" t="s">
        <v>6416</v>
      </c>
      <c r="D2631" s="62" t="s">
        <v>6449</v>
      </c>
      <c r="E2631" s="66"/>
      <c r="F2631" s="64" t="str">
        <f t="shared" si="267"/>
        <v>The Ring</v>
      </c>
      <c r="G2631" s="66"/>
      <c r="H2631" s="65" t="str">
        <f t="shared" si="268"/>
        <v>Level 01</v>
      </c>
      <c r="I2631" s="66"/>
      <c r="J2631" s="67" t="str">
        <f t="shared" si="271"/>
        <v>Zone R1</v>
      </c>
      <c r="K2631" s="66"/>
      <c r="L2631" s="68" t="str">
        <f t="shared" si="272"/>
        <v>R1 / O1</v>
      </c>
      <c r="M2631" s="66"/>
      <c r="N2631" s="69" t="str">
        <f t="shared" si="269"/>
        <v>S. K. CL.</v>
      </c>
      <c r="O2631" s="66"/>
      <c r="P2631" s="70" t="str">
        <f t="shared" si="270"/>
        <v>R2 / J1</v>
      </c>
      <c r="Q2631" s="66"/>
      <c r="R2631" s="66"/>
      <c r="S2631" s="11" t="s">
        <v>6719</v>
      </c>
      <c r="T2631" s="11" t="s">
        <v>6719</v>
      </c>
      <c r="U2631" s="11" t="s">
        <v>6416</v>
      </c>
      <c r="V2631" s="59" t="s">
        <v>6416</v>
      </c>
      <c r="W2631" s="59" t="str">
        <f t="shared" si="273"/>
        <v>Construction</v>
      </c>
      <c r="X2631" s="11" t="s">
        <v>4221</v>
      </c>
      <c r="Y2631" s="32">
        <v>2</v>
      </c>
      <c r="Z2631" s="39">
        <v>45407</v>
      </c>
      <c r="AA2631" s="39">
        <v>45409</v>
      </c>
      <c r="AB2631" s="34">
        <v>795.57</v>
      </c>
    </row>
    <row r="2632" spans="1:28" x14ac:dyDescent="0.2">
      <c r="A2632" s="66" t="s">
        <v>4222</v>
      </c>
      <c r="B2632" s="11" t="s">
        <v>6416</v>
      </c>
      <c r="C2632" s="11" t="s">
        <v>6416</v>
      </c>
      <c r="D2632" s="62" t="s">
        <v>6449</v>
      </c>
      <c r="E2632" s="66"/>
      <c r="F2632" s="64" t="str">
        <f t="shared" ref="F2632:F2695" si="274">IF(E2632="",F2631,TRIM(E2632))</f>
        <v>The Ring</v>
      </c>
      <c r="G2632" s="66"/>
      <c r="H2632" s="65" t="str">
        <f t="shared" si="268"/>
        <v>Level 01</v>
      </c>
      <c r="I2632" s="66"/>
      <c r="J2632" s="67" t="str">
        <f t="shared" si="271"/>
        <v>Zone R1</v>
      </c>
      <c r="K2632" s="66"/>
      <c r="L2632" s="68" t="str">
        <f t="shared" si="272"/>
        <v>R1 / O1</v>
      </c>
      <c r="M2632" s="66"/>
      <c r="N2632" s="69" t="str">
        <f t="shared" si="269"/>
        <v>S. K. CL.</v>
      </c>
      <c r="O2632" s="66"/>
      <c r="P2632" s="70" t="str">
        <f t="shared" si="270"/>
        <v>R2 / J1</v>
      </c>
      <c r="Q2632" s="66"/>
      <c r="R2632" s="66"/>
      <c r="S2632" s="11" t="s">
        <v>6719</v>
      </c>
      <c r="T2632" s="11" t="s">
        <v>6719</v>
      </c>
      <c r="U2632" s="11" t="s">
        <v>6416</v>
      </c>
      <c r="V2632" s="59" t="s">
        <v>6416</v>
      </c>
      <c r="W2632" s="59" t="str">
        <f t="shared" si="273"/>
        <v>Construction</v>
      </c>
      <c r="X2632" s="11" t="s">
        <v>4223</v>
      </c>
      <c r="Y2632" s="32">
        <v>2</v>
      </c>
      <c r="Z2632" s="39">
        <v>45407</v>
      </c>
      <c r="AA2632" s="39">
        <v>45409</v>
      </c>
      <c r="AB2632" s="34">
        <v>583.46</v>
      </c>
    </row>
    <row r="2633" spans="1:28" x14ac:dyDescent="0.2">
      <c r="A2633" s="63" t="s">
        <v>4224</v>
      </c>
      <c r="B2633" s="8" t="s">
        <v>6416</v>
      </c>
      <c r="C2633" s="8" t="s">
        <v>6416</v>
      </c>
      <c r="D2633" s="62" t="s">
        <v>6449</v>
      </c>
      <c r="E2633" s="63"/>
      <c r="F2633" s="64" t="str">
        <f t="shared" si="274"/>
        <v>The Ring</v>
      </c>
      <c r="G2633" s="63"/>
      <c r="H2633" s="65" t="str">
        <f t="shared" si="268"/>
        <v>Level 01</v>
      </c>
      <c r="I2633" s="63"/>
      <c r="J2633" s="67" t="str">
        <f t="shared" si="271"/>
        <v>Zone R1</v>
      </c>
      <c r="K2633" s="63"/>
      <c r="L2633" s="68" t="str">
        <f t="shared" si="272"/>
        <v>R1 / O1</v>
      </c>
      <c r="M2633" s="63"/>
      <c r="N2633" s="69" t="str">
        <f t="shared" si="269"/>
        <v>S. K. CL.</v>
      </c>
      <c r="O2633" s="63"/>
      <c r="P2633" s="70" t="str">
        <f t="shared" si="270"/>
        <v>R2 / J1</v>
      </c>
      <c r="Q2633" s="63"/>
      <c r="R2633" s="63"/>
      <c r="S2633" s="8" t="s">
        <v>6719</v>
      </c>
      <c r="T2633" s="8" t="s">
        <v>6719</v>
      </c>
      <c r="U2633" s="8" t="s">
        <v>6416</v>
      </c>
      <c r="V2633" s="59" t="s">
        <v>6416</v>
      </c>
      <c r="W2633" s="59" t="str">
        <f t="shared" si="273"/>
        <v>Construction</v>
      </c>
      <c r="X2633" s="8" t="s">
        <v>4225</v>
      </c>
      <c r="Y2633" s="23">
        <v>2</v>
      </c>
      <c r="Z2633" s="35">
        <v>45412</v>
      </c>
      <c r="AA2633" s="35">
        <v>45413</v>
      </c>
      <c r="AB2633" s="42">
        <v>1641.8</v>
      </c>
    </row>
    <row r="2634" spans="1:28" x14ac:dyDescent="0.2">
      <c r="A2634" s="69" t="s">
        <v>1288</v>
      </c>
      <c r="B2634" s="3" t="s">
        <v>6785</v>
      </c>
      <c r="C2634" s="3" t="s">
        <v>6720</v>
      </c>
      <c r="D2634" s="62" t="s">
        <v>6449</v>
      </c>
      <c r="E2634" s="92"/>
      <c r="F2634" s="64" t="str">
        <f t="shared" si="274"/>
        <v>The Ring</v>
      </c>
      <c r="G2634" s="92"/>
      <c r="H2634" s="65" t="str">
        <f t="shared" si="268"/>
        <v>Level 01</v>
      </c>
      <c r="I2634" s="92"/>
      <c r="J2634" s="67" t="str">
        <f t="shared" si="271"/>
        <v>Zone R1</v>
      </c>
      <c r="K2634" s="92"/>
      <c r="L2634" s="68" t="str">
        <f t="shared" si="272"/>
        <v>R1 / O1</v>
      </c>
      <c r="M2634" s="69" t="s">
        <v>1288</v>
      </c>
      <c r="N2634" s="69" t="str">
        <f t="shared" si="269"/>
        <v>S. K. CR.</v>
      </c>
      <c r="O2634" s="92"/>
      <c r="P2634" s="70" t="str">
        <f t="shared" si="270"/>
        <v>R2 / J1</v>
      </c>
      <c r="Q2634" s="92"/>
      <c r="R2634" s="92"/>
      <c r="S2634" s="3" t="s">
        <v>6720</v>
      </c>
      <c r="T2634" s="3" t="s">
        <v>6720</v>
      </c>
      <c r="U2634" s="3" t="s">
        <v>6720</v>
      </c>
      <c r="V2634" s="59" t="s">
        <v>1288</v>
      </c>
      <c r="W2634" s="59" t="str">
        <f t="shared" si="273"/>
        <v>Construction            S. K. CR.</v>
      </c>
      <c r="X2634" s="3"/>
      <c r="Y2634" s="49">
        <v>7</v>
      </c>
      <c r="Z2634" s="50">
        <v>45406</v>
      </c>
      <c r="AA2634" s="50">
        <v>45413</v>
      </c>
      <c r="AB2634" s="52">
        <v>13134.4</v>
      </c>
    </row>
    <row r="2635" spans="1:28" ht="25.5" x14ac:dyDescent="0.2">
      <c r="A2635" s="66" t="s">
        <v>4226</v>
      </c>
      <c r="B2635" s="11" t="s">
        <v>6416</v>
      </c>
      <c r="C2635" s="11" t="s">
        <v>6416</v>
      </c>
      <c r="D2635" s="62" t="s">
        <v>6449</v>
      </c>
      <c r="E2635" s="66"/>
      <c r="F2635" s="64" t="str">
        <f t="shared" si="274"/>
        <v>The Ring</v>
      </c>
      <c r="G2635" s="66"/>
      <c r="H2635" s="65" t="str">
        <f t="shared" ref="H2635:H2698" si="275">IF(G2635="",H2634,TRIM(G2635))</f>
        <v>Level 01</v>
      </c>
      <c r="I2635" s="66"/>
      <c r="J2635" s="67" t="str">
        <f t="shared" si="271"/>
        <v>Zone R1</v>
      </c>
      <c r="K2635" s="66"/>
      <c r="L2635" s="68" t="str">
        <f t="shared" si="272"/>
        <v>R1 / O1</v>
      </c>
      <c r="M2635" s="66"/>
      <c r="N2635" s="69" t="str">
        <f t="shared" si="269"/>
        <v>S. K. CR.</v>
      </c>
      <c r="O2635" s="66"/>
      <c r="P2635" s="70" t="str">
        <f t="shared" si="270"/>
        <v>R2 / J1</v>
      </c>
      <c r="Q2635" s="66"/>
      <c r="R2635" s="66"/>
      <c r="S2635" s="11" t="s">
        <v>6720</v>
      </c>
      <c r="T2635" s="11" t="s">
        <v>6720</v>
      </c>
      <c r="U2635" s="11" t="s">
        <v>6416</v>
      </c>
      <c r="V2635" s="59" t="s">
        <v>6416</v>
      </c>
      <c r="W2635" s="59" t="str">
        <f t="shared" si="273"/>
        <v>Construction</v>
      </c>
      <c r="X2635" s="11" t="s">
        <v>4227</v>
      </c>
      <c r="Y2635" s="32">
        <v>3</v>
      </c>
      <c r="Z2635" s="39">
        <v>45406</v>
      </c>
      <c r="AA2635" s="39">
        <v>45409</v>
      </c>
      <c r="AB2635" s="48">
        <v>6995.08</v>
      </c>
    </row>
    <row r="2636" spans="1:28" x14ac:dyDescent="0.2">
      <c r="A2636" s="66" t="s">
        <v>4228</v>
      </c>
      <c r="B2636" s="11" t="s">
        <v>6416</v>
      </c>
      <c r="C2636" s="11" t="s">
        <v>6416</v>
      </c>
      <c r="D2636" s="62" t="s">
        <v>6449</v>
      </c>
      <c r="E2636" s="66"/>
      <c r="F2636" s="64" t="str">
        <f t="shared" si="274"/>
        <v>The Ring</v>
      </c>
      <c r="G2636" s="66"/>
      <c r="H2636" s="65" t="str">
        <f t="shared" si="275"/>
        <v>Level 01</v>
      </c>
      <c r="I2636" s="66"/>
      <c r="J2636" s="67" t="str">
        <f t="shared" si="271"/>
        <v>Zone R1</v>
      </c>
      <c r="K2636" s="66"/>
      <c r="L2636" s="68" t="str">
        <f t="shared" si="272"/>
        <v>R1 / O1</v>
      </c>
      <c r="M2636" s="66"/>
      <c r="N2636" s="69" t="str">
        <f t="shared" si="269"/>
        <v>S. K. CR.</v>
      </c>
      <c r="O2636" s="66"/>
      <c r="P2636" s="70" t="str">
        <f t="shared" si="270"/>
        <v>R2 / J1</v>
      </c>
      <c r="Q2636" s="66"/>
      <c r="R2636" s="66"/>
      <c r="S2636" s="11" t="s">
        <v>6720</v>
      </c>
      <c r="T2636" s="11" t="s">
        <v>6720</v>
      </c>
      <c r="U2636" s="11" t="s">
        <v>6416</v>
      </c>
      <c r="V2636" s="59" t="s">
        <v>6416</v>
      </c>
      <c r="W2636" s="59" t="str">
        <f t="shared" si="273"/>
        <v>Construction</v>
      </c>
      <c r="X2636" s="11" t="s">
        <v>4229</v>
      </c>
      <c r="Y2636" s="32">
        <v>3</v>
      </c>
      <c r="Z2636" s="39">
        <v>45406</v>
      </c>
      <c r="AA2636" s="39">
        <v>45409</v>
      </c>
      <c r="AB2636" s="48">
        <v>3118.49</v>
      </c>
    </row>
    <row r="2637" spans="1:28" x14ac:dyDescent="0.2">
      <c r="A2637" s="66" t="s">
        <v>4230</v>
      </c>
      <c r="B2637" s="11" t="s">
        <v>6416</v>
      </c>
      <c r="C2637" s="11" t="s">
        <v>6416</v>
      </c>
      <c r="D2637" s="62" t="s">
        <v>6449</v>
      </c>
      <c r="E2637" s="66"/>
      <c r="F2637" s="64" t="str">
        <f t="shared" si="274"/>
        <v>The Ring</v>
      </c>
      <c r="G2637" s="66"/>
      <c r="H2637" s="65" t="str">
        <f t="shared" si="275"/>
        <v>Level 01</v>
      </c>
      <c r="I2637" s="66"/>
      <c r="J2637" s="67" t="str">
        <f t="shared" si="271"/>
        <v>Zone R1</v>
      </c>
      <c r="K2637" s="66"/>
      <c r="L2637" s="68" t="str">
        <f t="shared" si="272"/>
        <v>R1 / O1</v>
      </c>
      <c r="M2637" s="66"/>
      <c r="N2637" s="69" t="str">
        <f t="shared" ref="N2637:N2700" si="276">IF(M2637="",N2636,TRIM(M2637))</f>
        <v>S. K. CR.</v>
      </c>
      <c r="O2637" s="66"/>
      <c r="P2637" s="70" t="str">
        <f t="shared" si="270"/>
        <v>R2 / J1</v>
      </c>
      <c r="Q2637" s="66"/>
      <c r="R2637" s="66"/>
      <c r="S2637" s="11" t="s">
        <v>6720</v>
      </c>
      <c r="T2637" s="11" t="s">
        <v>6720</v>
      </c>
      <c r="U2637" s="11" t="s">
        <v>6416</v>
      </c>
      <c r="V2637" s="59" t="s">
        <v>6416</v>
      </c>
      <c r="W2637" s="59" t="str">
        <f t="shared" si="273"/>
        <v>Construction</v>
      </c>
      <c r="X2637" s="11" t="s">
        <v>4231</v>
      </c>
      <c r="Y2637" s="32">
        <v>2</v>
      </c>
      <c r="Z2637" s="39">
        <v>45407</v>
      </c>
      <c r="AA2637" s="39">
        <v>45409</v>
      </c>
      <c r="AB2637" s="34">
        <v>795.57</v>
      </c>
    </row>
    <row r="2638" spans="1:28" x14ac:dyDescent="0.2">
      <c r="A2638" s="66" t="s">
        <v>4232</v>
      </c>
      <c r="B2638" s="11" t="s">
        <v>6416</v>
      </c>
      <c r="C2638" s="11" t="s">
        <v>6416</v>
      </c>
      <c r="D2638" s="62" t="s">
        <v>6449</v>
      </c>
      <c r="E2638" s="66"/>
      <c r="F2638" s="64" t="str">
        <f t="shared" si="274"/>
        <v>The Ring</v>
      </c>
      <c r="G2638" s="66"/>
      <c r="H2638" s="65" t="str">
        <f t="shared" si="275"/>
        <v>Level 01</v>
      </c>
      <c r="I2638" s="66"/>
      <c r="J2638" s="67" t="str">
        <f t="shared" si="271"/>
        <v>Zone R1</v>
      </c>
      <c r="K2638" s="66"/>
      <c r="L2638" s="68" t="str">
        <f t="shared" si="272"/>
        <v>R1 / O1</v>
      </c>
      <c r="M2638" s="66"/>
      <c r="N2638" s="69" t="str">
        <f t="shared" si="276"/>
        <v>S. K. CR.</v>
      </c>
      <c r="O2638" s="66"/>
      <c r="P2638" s="70" t="str">
        <f t="shared" ref="P2638:P2701" si="277">IF(O2638="",P2637,TRIM(O2638))</f>
        <v>R2 / J1</v>
      </c>
      <c r="Q2638" s="66"/>
      <c r="R2638" s="66"/>
      <c r="S2638" s="11" t="s">
        <v>6720</v>
      </c>
      <c r="T2638" s="11" t="s">
        <v>6720</v>
      </c>
      <c r="U2638" s="11" t="s">
        <v>6416</v>
      </c>
      <c r="V2638" s="59" t="s">
        <v>6416</v>
      </c>
      <c r="W2638" s="59" t="str">
        <f t="shared" si="273"/>
        <v>Construction</v>
      </c>
      <c r="X2638" s="11" t="s">
        <v>4233</v>
      </c>
      <c r="Y2638" s="32">
        <v>2</v>
      </c>
      <c r="Z2638" s="39">
        <v>45407</v>
      </c>
      <c r="AA2638" s="39">
        <v>45409</v>
      </c>
      <c r="AB2638" s="34">
        <v>583.46</v>
      </c>
    </row>
    <row r="2639" spans="1:28" x14ac:dyDescent="0.2">
      <c r="A2639" s="63" t="s">
        <v>4234</v>
      </c>
      <c r="B2639" s="8" t="s">
        <v>6416</v>
      </c>
      <c r="C2639" s="8" t="s">
        <v>6416</v>
      </c>
      <c r="D2639" s="62" t="s">
        <v>6449</v>
      </c>
      <c r="E2639" s="63"/>
      <c r="F2639" s="64" t="str">
        <f t="shared" si="274"/>
        <v>The Ring</v>
      </c>
      <c r="G2639" s="63"/>
      <c r="H2639" s="65" t="str">
        <f t="shared" si="275"/>
        <v>Level 01</v>
      </c>
      <c r="I2639" s="63"/>
      <c r="J2639" s="67" t="str">
        <f t="shared" si="271"/>
        <v>Zone R1</v>
      </c>
      <c r="K2639" s="63"/>
      <c r="L2639" s="68" t="str">
        <f t="shared" si="272"/>
        <v>R1 / O1</v>
      </c>
      <c r="M2639" s="63"/>
      <c r="N2639" s="69" t="str">
        <f t="shared" si="276"/>
        <v>S. K. CR.</v>
      </c>
      <c r="O2639" s="63"/>
      <c r="P2639" s="70" t="str">
        <f t="shared" si="277"/>
        <v>R2 / J1</v>
      </c>
      <c r="Q2639" s="63"/>
      <c r="R2639" s="63"/>
      <c r="S2639" s="8" t="s">
        <v>6720</v>
      </c>
      <c r="T2639" s="8" t="s">
        <v>6720</v>
      </c>
      <c r="U2639" s="8" t="s">
        <v>6416</v>
      </c>
      <c r="V2639" s="59" t="s">
        <v>6416</v>
      </c>
      <c r="W2639" s="59" t="str">
        <f t="shared" si="273"/>
        <v>Construction</v>
      </c>
      <c r="X2639" s="8" t="s">
        <v>4235</v>
      </c>
      <c r="Y2639" s="23">
        <v>2</v>
      </c>
      <c r="Z2639" s="35">
        <v>45412</v>
      </c>
      <c r="AA2639" s="35">
        <v>45413</v>
      </c>
      <c r="AB2639" s="42">
        <v>1641.8</v>
      </c>
    </row>
    <row r="2640" spans="1:28" x14ac:dyDescent="0.2">
      <c r="A2640" s="69" t="s">
        <v>1211</v>
      </c>
      <c r="B2640" s="3" t="s">
        <v>6785</v>
      </c>
      <c r="C2640" s="3" t="s">
        <v>6713</v>
      </c>
      <c r="D2640" s="62" t="s">
        <v>6449</v>
      </c>
      <c r="E2640" s="92"/>
      <c r="F2640" s="64" t="str">
        <f t="shared" si="274"/>
        <v>The Ring</v>
      </c>
      <c r="G2640" s="92"/>
      <c r="H2640" s="65" t="str">
        <f t="shared" si="275"/>
        <v>Level 01</v>
      </c>
      <c r="I2640" s="92"/>
      <c r="J2640" s="67" t="str">
        <f t="shared" si="271"/>
        <v>Zone R1</v>
      </c>
      <c r="K2640" s="92"/>
      <c r="L2640" s="68" t="str">
        <f t="shared" si="272"/>
        <v>R1 / O1</v>
      </c>
      <c r="M2640" s="69" t="s">
        <v>1211</v>
      </c>
      <c r="N2640" s="69" t="str">
        <f t="shared" si="276"/>
        <v>S. DQ. L.</v>
      </c>
      <c r="O2640" s="92"/>
      <c r="P2640" s="70" t="str">
        <f t="shared" si="277"/>
        <v>R2 / J1</v>
      </c>
      <c r="Q2640" s="92"/>
      <c r="R2640" s="92"/>
      <c r="S2640" s="3" t="s">
        <v>6713</v>
      </c>
      <c r="T2640" s="3" t="s">
        <v>6713</v>
      </c>
      <c r="U2640" s="3" t="s">
        <v>6713</v>
      </c>
      <c r="V2640" s="59" t="s">
        <v>1211</v>
      </c>
      <c r="W2640" s="59" t="str">
        <f t="shared" si="273"/>
        <v>Construction            S. DQ. L.</v>
      </c>
      <c r="X2640" s="3"/>
      <c r="Y2640" s="49">
        <v>7</v>
      </c>
      <c r="Z2640" s="50">
        <v>45406</v>
      </c>
      <c r="AA2640" s="50">
        <v>45413</v>
      </c>
      <c r="AB2640" s="52">
        <v>13134.4</v>
      </c>
    </row>
    <row r="2641" spans="1:28" ht="25.5" x14ac:dyDescent="0.2">
      <c r="A2641" s="66" t="s">
        <v>4236</v>
      </c>
      <c r="B2641" s="11" t="s">
        <v>6416</v>
      </c>
      <c r="C2641" s="11" t="s">
        <v>6416</v>
      </c>
      <c r="D2641" s="62" t="s">
        <v>6449</v>
      </c>
      <c r="E2641" s="66"/>
      <c r="F2641" s="64" t="str">
        <f t="shared" si="274"/>
        <v>The Ring</v>
      </c>
      <c r="G2641" s="66"/>
      <c r="H2641" s="65" t="str">
        <f t="shared" si="275"/>
        <v>Level 01</v>
      </c>
      <c r="I2641" s="66"/>
      <c r="J2641" s="67" t="str">
        <f t="shared" si="271"/>
        <v>Zone R1</v>
      </c>
      <c r="K2641" s="66"/>
      <c r="L2641" s="68" t="str">
        <f t="shared" si="272"/>
        <v>R1 / O1</v>
      </c>
      <c r="M2641" s="66"/>
      <c r="N2641" s="69" t="str">
        <f t="shared" si="276"/>
        <v>S. DQ. L.</v>
      </c>
      <c r="O2641" s="66"/>
      <c r="P2641" s="70" t="str">
        <f t="shared" si="277"/>
        <v>R2 / J1</v>
      </c>
      <c r="Q2641" s="66"/>
      <c r="R2641" s="66"/>
      <c r="S2641" s="11" t="s">
        <v>6713</v>
      </c>
      <c r="T2641" s="11" t="s">
        <v>6713</v>
      </c>
      <c r="U2641" s="11" t="s">
        <v>6416</v>
      </c>
      <c r="V2641" s="59" t="s">
        <v>6416</v>
      </c>
      <c r="W2641" s="59" t="str">
        <f t="shared" si="273"/>
        <v>Construction</v>
      </c>
      <c r="X2641" s="11" t="s">
        <v>4237</v>
      </c>
      <c r="Y2641" s="32">
        <v>3</v>
      </c>
      <c r="Z2641" s="39">
        <v>45406</v>
      </c>
      <c r="AA2641" s="39">
        <v>45409</v>
      </c>
      <c r="AB2641" s="48">
        <v>6995.08</v>
      </c>
    </row>
    <row r="2642" spans="1:28" x14ac:dyDescent="0.2">
      <c r="A2642" s="66" t="s">
        <v>4238</v>
      </c>
      <c r="B2642" s="11" t="s">
        <v>6416</v>
      </c>
      <c r="C2642" s="11" t="s">
        <v>6416</v>
      </c>
      <c r="D2642" s="62" t="s">
        <v>6449</v>
      </c>
      <c r="E2642" s="66"/>
      <c r="F2642" s="64" t="str">
        <f t="shared" si="274"/>
        <v>The Ring</v>
      </c>
      <c r="G2642" s="66"/>
      <c r="H2642" s="65" t="str">
        <f t="shared" si="275"/>
        <v>Level 01</v>
      </c>
      <c r="I2642" s="66"/>
      <c r="J2642" s="67" t="str">
        <f t="shared" si="271"/>
        <v>Zone R1</v>
      </c>
      <c r="K2642" s="66"/>
      <c r="L2642" s="68" t="str">
        <f t="shared" si="272"/>
        <v>R1 / O1</v>
      </c>
      <c r="M2642" s="66"/>
      <c r="N2642" s="69" t="str">
        <f t="shared" si="276"/>
        <v>S. DQ. L.</v>
      </c>
      <c r="O2642" s="66"/>
      <c r="P2642" s="70" t="str">
        <f t="shared" si="277"/>
        <v>R2 / J1</v>
      </c>
      <c r="Q2642" s="66"/>
      <c r="R2642" s="66"/>
      <c r="S2642" s="11" t="s">
        <v>6713</v>
      </c>
      <c r="T2642" s="11" t="s">
        <v>6713</v>
      </c>
      <c r="U2642" s="11" t="s">
        <v>6416</v>
      </c>
      <c r="V2642" s="59" t="s">
        <v>6416</v>
      </c>
      <c r="W2642" s="59" t="str">
        <f t="shared" si="273"/>
        <v>Construction</v>
      </c>
      <c r="X2642" s="11" t="s">
        <v>4239</v>
      </c>
      <c r="Y2642" s="32">
        <v>3</v>
      </c>
      <c r="Z2642" s="39">
        <v>45406</v>
      </c>
      <c r="AA2642" s="39">
        <v>45409</v>
      </c>
      <c r="AB2642" s="48">
        <v>3118.49</v>
      </c>
    </row>
    <row r="2643" spans="1:28" x14ac:dyDescent="0.2">
      <c r="A2643" s="66" t="s">
        <v>4240</v>
      </c>
      <c r="B2643" s="11" t="s">
        <v>6416</v>
      </c>
      <c r="C2643" s="11" t="s">
        <v>6416</v>
      </c>
      <c r="D2643" s="62" t="s">
        <v>6449</v>
      </c>
      <c r="E2643" s="66"/>
      <c r="F2643" s="64" t="str">
        <f t="shared" si="274"/>
        <v>The Ring</v>
      </c>
      <c r="G2643" s="66"/>
      <c r="H2643" s="65" t="str">
        <f t="shared" si="275"/>
        <v>Level 01</v>
      </c>
      <c r="I2643" s="66"/>
      <c r="J2643" s="67" t="str">
        <f t="shared" si="271"/>
        <v>Zone R1</v>
      </c>
      <c r="K2643" s="66"/>
      <c r="L2643" s="68" t="str">
        <f t="shared" si="272"/>
        <v>R1 / O1</v>
      </c>
      <c r="M2643" s="66"/>
      <c r="N2643" s="69" t="str">
        <f t="shared" si="276"/>
        <v>S. DQ. L.</v>
      </c>
      <c r="O2643" s="66"/>
      <c r="P2643" s="70" t="str">
        <f t="shared" si="277"/>
        <v>R2 / J1</v>
      </c>
      <c r="Q2643" s="66"/>
      <c r="R2643" s="66"/>
      <c r="S2643" s="11" t="s">
        <v>6713</v>
      </c>
      <c r="T2643" s="11" t="s">
        <v>6713</v>
      </c>
      <c r="U2643" s="11" t="s">
        <v>6416</v>
      </c>
      <c r="V2643" s="59" t="s">
        <v>6416</v>
      </c>
      <c r="W2643" s="59" t="str">
        <f t="shared" si="273"/>
        <v>Construction</v>
      </c>
      <c r="X2643" s="11" t="s">
        <v>4241</v>
      </c>
      <c r="Y2643" s="32">
        <v>2</v>
      </c>
      <c r="Z2643" s="39">
        <v>45407</v>
      </c>
      <c r="AA2643" s="39">
        <v>45409</v>
      </c>
      <c r="AB2643" s="34">
        <v>795.57</v>
      </c>
    </row>
    <row r="2644" spans="1:28" x14ac:dyDescent="0.2">
      <c r="A2644" s="66" t="s">
        <v>4242</v>
      </c>
      <c r="B2644" s="11" t="s">
        <v>6416</v>
      </c>
      <c r="C2644" s="11" t="s">
        <v>6416</v>
      </c>
      <c r="D2644" s="62" t="s">
        <v>6449</v>
      </c>
      <c r="E2644" s="66"/>
      <c r="F2644" s="64" t="str">
        <f t="shared" si="274"/>
        <v>The Ring</v>
      </c>
      <c r="G2644" s="66"/>
      <c r="H2644" s="65" t="str">
        <f t="shared" si="275"/>
        <v>Level 01</v>
      </c>
      <c r="I2644" s="66"/>
      <c r="J2644" s="67" t="str">
        <f t="shared" si="271"/>
        <v>Zone R1</v>
      </c>
      <c r="K2644" s="66"/>
      <c r="L2644" s="68" t="str">
        <f t="shared" si="272"/>
        <v>R1 / O1</v>
      </c>
      <c r="M2644" s="66"/>
      <c r="N2644" s="69" t="str">
        <f t="shared" si="276"/>
        <v>S. DQ. L.</v>
      </c>
      <c r="O2644" s="66"/>
      <c r="P2644" s="70" t="str">
        <f t="shared" si="277"/>
        <v>R2 / J1</v>
      </c>
      <c r="Q2644" s="66"/>
      <c r="R2644" s="66"/>
      <c r="S2644" s="11" t="s">
        <v>6713</v>
      </c>
      <c r="T2644" s="11" t="s">
        <v>6713</v>
      </c>
      <c r="U2644" s="11" t="s">
        <v>6416</v>
      </c>
      <c r="V2644" s="59" t="s">
        <v>6416</v>
      </c>
      <c r="W2644" s="59" t="str">
        <f t="shared" si="273"/>
        <v>Construction</v>
      </c>
      <c r="X2644" s="11" t="s">
        <v>4243</v>
      </c>
      <c r="Y2644" s="32">
        <v>2</v>
      </c>
      <c r="Z2644" s="39">
        <v>45407</v>
      </c>
      <c r="AA2644" s="39">
        <v>45409</v>
      </c>
      <c r="AB2644" s="34">
        <v>583.46</v>
      </c>
    </row>
    <row r="2645" spans="1:28" x14ac:dyDescent="0.2">
      <c r="A2645" s="63" t="s">
        <v>4244</v>
      </c>
      <c r="B2645" s="8" t="s">
        <v>6416</v>
      </c>
      <c r="C2645" s="8" t="s">
        <v>6416</v>
      </c>
      <c r="D2645" s="62" t="s">
        <v>6449</v>
      </c>
      <c r="E2645" s="63"/>
      <c r="F2645" s="64" t="str">
        <f t="shared" si="274"/>
        <v>The Ring</v>
      </c>
      <c r="G2645" s="63"/>
      <c r="H2645" s="65" t="str">
        <f t="shared" si="275"/>
        <v>Level 01</v>
      </c>
      <c r="I2645" s="63"/>
      <c r="J2645" s="67" t="str">
        <f t="shared" si="271"/>
        <v>Zone R1</v>
      </c>
      <c r="K2645" s="63"/>
      <c r="L2645" s="68" t="str">
        <f t="shared" si="272"/>
        <v>R1 / O1</v>
      </c>
      <c r="M2645" s="63"/>
      <c r="N2645" s="69" t="str">
        <f t="shared" si="276"/>
        <v>S. DQ. L.</v>
      </c>
      <c r="O2645" s="63"/>
      <c r="P2645" s="70" t="str">
        <f t="shared" si="277"/>
        <v>R2 / J1</v>
      </c>
      <c r="Q2645" s="63"/>
      <c r="R2645" s="63"/>
      <c r="S2645" s="8" t="s">
        <v>6713</v>
      </c>
      <c r="T2645" s="8" t="s">
        <v>6713</v>
      </c>
      <c r="U2645" s="8" t="s">
        <v>6416</v>
      </c>
      <c r="V2645" s="59" t="s">
        <v>6416</v>
      </c>
      <c r="W2645" s="59" t="str">
        <f t="shared" si="273"/>
        <v>Construction</v>
      </c>
      <c r="X2645" s="8" t="s">
        <v>4245</v>
      </c>
      <c r="Y2645" s="23">
        <v>2</v>
      </c>
      <c r="Z2645" s="35">
        <v>45412</v>
      </c>
      <c r="AA2645" s="35">
        <v>45413</v>
      </c>
      <c r="AB2645" s="42">
        <v>1641.8</v>
      </c>
    </row>
    <row r="2646" spans="1:28" x14ac:dyDescent="0.2">
      <c r="A2646" s="67" t="s">
        <v>3315</v>
      </c>
      <c r="B2646" s="12" t="s">
        <v>9887</v>
      </c>
      <c r="C2646" s="12" t="s">
        <v>6675</v>
      </c>
      <c r="D2646" s="62" t="s">
        <v>6449</v>
      </c>
      <c r="E2646" s="91"/>
      <c r="F2646" s="64" t="str">
        <f t="shared" si="274"/>
        <v>The Ring</v>
      </c>
      <c r="G2646" s="91"/>
      <c r="H2646" s="65" t="str">
        <f t="shared" si="275"/>
        <v>Level 01</v>
      </c>
      <c r="I2646" s="67" t="s">
        <v>3315</v>
      </c>
      <c r="J2646" s="67" t="str">
        <f t="shared" si="271"/>
        <v>Zone R2</v>
      </c>
      <c r="K2646" s="91"/>
      <c r="L2646" s="68" t="str">
        <f t="shared" si="272"/>
        <v>R1 / O1</v>
      </c>
      <c r="M2646" s="91"/>
      <c r="N2646" s="69" t="str">
        <f t="shared" si="276"/>
        <v>S. DQ. L.</v>
      </c>
      <c r="O2646" s="91"/>
      <c r="P2646" s="70" t="str">
        <f t="shared" si="277"/>
        <v>R2 / J1</v>
      </c>
      <c r="Q2646" s="91"/>
      <c r="R2646" s="91"/>
      <c r="S2646" s="12" t="s">
        <v>6675</v>
      </c>
      <c r="T2646" s="12" t="s">
        <v>6675</v>
      </c>
      <c r="U2646" s="12" t="s">
        <v>6675</v>
      </c>
      <c r="V2646" s="59" t="s">
        <v>3315</v>
      </c>
      <c r="W2646" s="59" t="str">
        <f t="shared" si="273"/>
        <v>Construction        Zone R2</v>
      </c>
      <c r="X2646" s="12"/>
      <c r="Y2646" s="36">
        <v>39</v>
      </c>
      <c r="Z2646" s="37">
        <v>45321</v>
      </c>
      <c r="AA2646" s="37">
        <v>45367</v>
      </c>
      <c r="AB2646" s="46">
        <v>206998.39</v>
      </c>
    </row>
    <row r="2647" spans="1:28" x14ac:dyDescent="0.2">
      <c r="A2647" s="68" t="s">
        <v>4246</v>
      </c>
      <c r="B2647" s="2" t="s">
        <v>6675</v>
      </c>
      <c r="C2647" s="2" t="s">
        <v>6786</v>
      </c>
      <c r="D2647" s="62" t="s">
        <v>6449</v>
      </c>
      <c r="E2647" s="92"/>
      <c r="F2647" s="64" t="str">
        <f t="shared" si="274"/>
        <v>The Ring</v>
      </c>
      <c r="G2647" s="92"/>
      <c r="H2647" s="65" t="str">
        <f t="shared" si="275"/>
        <v>Level 01</v>
      </c>
      <c r="I2647" s="92"/>
      <c r="J2647" s="67" t="str">
        <f t="shared" si="271"/>
        <v>Zone R2</v>
      </c>
      <c r="K2647" s="68" t="s">
        <v>4246</v>
      </c>
      <c r="L2647" s="68" t="str">
        <f t="shared" si="272"/>
        <v>R2 / I1</v>
      </c>
      <c r="M2647" s="92"/>
      <c r="N2647" s="69" t="str">
        <f t="shared" si="276"/>
        <v>S. DQ. L.</v>
      </c>
      <c r="O2647" s="92"/>
      <c r="P2647" s="70" t="str">
        <f t="shared" si="277"/>
        <v>R2 / J1</v>
      </c>
      <c r="Q2647" s="92"/>
      <c r="R2647" s="92"/>
      <c r="S2647" s="2" t="s">
        <v>6786</v>
      </c>
      <c r="T2647" s="2" t="s">
        <v>6786</v>
      </c>
      <c r="U2647" s="2" t="s">
        <v>6786</v>
      </c>
      <c r="V2647" s="59" t="s">
        <v>4246</v>
      </c>
      <c r="W2647" s="59" t="str">
        <f t="shared" si="273"/>
        <v>Construction          R2 / I1</v>
      </c>
      <c r="X2647" s="2"/>
      <c r="Y2647" s="43">
        <v>20</v>
      </c>
      <c r="Z2647" s="44">
        <v>45321</v>
      </c>
      <c r="AA2647" s="44">
        <v>45343</v>
      </c>
      <c r="AB2647" s="47">
        <v>103499.2</v>
      </c>
    </row>
    <row r="2648" spans="1:28" x14ac:dyDescent="0.2">
      <c r="A2648" s="69" t="s">
        <v>1256</v>
      </c>
      <c r="B2648" s="3" t="s">
        <v>6786</v>
      </c>
      <c r="C2648" s="3" t="s">
        <v>6718</v>
      </c>
      <c r="D2648" s="62" t="s">
        <v>6449</v>
      </c>
      <c r="E2648" s="92"/>
      <c r="F2648" s="64" t="str">
        <f t="shared" si="274"/>
        <v>The Ring</v>
      </c>
      <c r="G2648" s="92"/>
      <c r="H2648" s="65" t="str">
        <f t="shared" si="275"/>
        <v>Level 01</v>
      </c>
      <c r="I2648" s="92"/>
      <c r="J2648" s="67" t="str">
        <f t="shared" si="271"/>
        <v>Zone R2</v>
      </c>
      <c r="K2648" s="92"/>
      <c r="L2648" s="68" t="str">
        <f t="shared" si="272"/>
        <v>R2 / I1</v>
      </c>
      <c r="M2648" s="69" t="s">
        <v>1256</v>
      </c>
      <c r="N2648" s="69" t="str">
        <f t="shared" si="276"/>
        <v>S. K. L.</v>
      </c>
      <c r="O2648" s="92"/>
      <c r="P2648" s="70" t="str">
        <f t="shared" si="277"/>
        <v>R2 / J1</v>
      </c>
      <c r="Q2648" s="92"/>
      <c r="R2648" s="92"/>
      <c r="S2648" s="3" t="s">
        <v>6718</v>
      </c>
      <c r="T2648" s="3" t="s">
        <v>6718</v>
      </c>
      <c r="U2648" s="3" t="s">
        <v>6718</v>
      </c>
      <c r="V2648" s="59" t="s">
        <v>1256</v>
      </c>
      <c r="W2648" s="59" t="str">
        <f t="shared" si="273"/>
        <v>Construction            S. K. L.</v>
      </c>
      <c r="X2648" s="3"/>
      <c r="Y2648" s="49">
        <v>5</v>
      </c>
      <c r="Z2648" s="50">
        <v>45321</v>
      </c>
      <c r="AA2648" s="50">
        <v>45326</v>
      </c>
      <c r="AB2648" s="52">
        <v>17249.87</v>
      </c>
    </row>
    <row r="2649" spans="1:28" ht="25.5" x14ac:dyDescent="0.2">
      <c r="A2649" s="66" t="s">
        <v>4247</v>
      </c>
      <c r="B2649" s="11" t="s">
        <v>6416</v>
      </c>
      <c r="C2649" s="11" t="s">
        <v>6416</v>
      </c>
      <c r="D2649" s="62" t="s">
        <v>6449</v>
      </c>
      <c r="E2649" s="66"/>
      <c r="F2649" s="64" t="str">
        <f t="shared" si="274"/>
        <v>The Ring</v>
      </c>
      <c r="G2649" s="66"/>
      <c r="H2649" s="65" t="str">
        <f t="shared" si="275"/>
        <v>Level 01</v>
      </c>
      <c r="I2649" s="66"/>
      <c r="J2649" s="67" t="str">
        <f t="shared" si="271"/>
        <v>Zone R2</v>
      </c>
      <c r="K2649" s="66"/>
      <c r="L2649" s="68" t="str">
        <f t="shared" si="272"/>
        <v>R2 / I1</v>
      </c>
      <c r="M2649" s="66"/>
      <c r="N2649" s="69" t="str">
        <f t="shared" si="276"/>
        <v>S. K. L.</v>
      </c>
      <c r="O2649" s="66"/>
      <c r="P2649" s="70" t="str">
        <f t="shared" si="277"/>
        <v>R2 / J1</v>
      </c>
      <c r="Q2649" s="66"/>
      <c r="R2649" s="66"/>
      <c r="S2649" s="11" t="s">
        <v>6718</v>
      </c>
      <c r="T2649" s="11" t="s">
        <v>6718</v>
      </c>
      <c r="U2649" s="11" t="s">
        <v>6416</v>
      </c>
      <c r="V2649" s="59" t="s">
        <v>6416</v>
      </c>
      <c r="W2649" s="59" t="str">
        <f t="shared" si="273"/>
        <v>Construction</v>
      </c>
      <c r="X2649" s="11" t="s">
        <v>4248</v>
      </c>
      <c r="Y2649" s="32">
        <v>3</v>
      </c>
      <c r="Z2649" s="39">
        <v>45321</v>
      </c>
      <c r="AA2649" s="39">
        <v>45323</v>
      </c>
      <c r="AB2649" s="48">
        <v>9326.7800000000007</v>
      </c>
    </row>
    <row r="2650" spans="1:28" x14ac:dyDescent="0.2">
      <c r="A2650" s="66" t="s">
        <v>4249</v>
      </c>
      <c r="B2650" s="11" t="s">
        <v>6416</v>
      </c>
      <c r="C2650" s="11" t="s">
        <v>6416</v>
      </c>
      <c r="D2650" s="62" t="s">
        <v>6449</v>
      </c>
      <c r="E2650" s="66"/>
      <c r="F2650" s="64" t="str">
        <f t="shared" si="274"/>
        <v>The Ring</v>
      </c>
      <c r="G2650" s="66"/>
      <c r="H2650" s="65" t="str">
        <f t="shared" si="275"/>
        <v>Level 01</v>
      </c>
      <c r="I2650" s="66"/>
      <c r="J2650" s="67" t="str">
        <f t="shared" si="271"/>
        <v>Zone R2</v>
      </c>
      <c r="K2650" s="66"/>
      <c r="L2650" s="68" t="str">
        <f t="shared" si="272"/>
        <v>R2 / I1</v>
      </c>
      <c r="M2650" s="66"/>
      <c r="N2650" s="69" t="str">
        <f t="shared" si="276"/>
        <v>S. K. L.</v>
      </c>
      <c r="O2650" s="66"/>
      <c r="P2650" s="70" t="str">
        <f t="shared" si="277"/>
        <v>R2 / J1</v>
      </c>
      <c r="Q2650" s="66"/>
      <c r="R2650" s="66"/>
      <c r="S2650" s="11" t="s">
        <v>6718</v>
      </c>
      <c r="T2650" s="11" t="s">
        <v>6718</v>
      </c>
      <c r="U2650" s="11" t="s">
        <v>6416</v>
      </c>
      <c r="V2650" s="59" t="s">
        <v>6416</v>
      </c>
      <c r="W2650" s="59" t="str">
        <f t="shared" si="273"/>
        <v>Construction</v>
      </c>
      <c r="X2650" s="11" t="s">
        <v>4250</v>
      </c>
      <c r="Y2650" s="32">
        <v>3</v>
      </c>
      <c r="Z2650" s="39">
        <v>45321</v>
      </c>
      <c r="AA2650" s="39">
        <v>45323</v>
      </c>
      <c r="AB2650" s="48">
        <v>4157.99</v>
      </c>
    </row>
    <row r="2651" spans="1:28" x14ac:dyDescent="0.2">
      <c r="A2651" s="66" t="s">
        <v>4251</v>
      </c>
      <c r="B2651" s="11" t="s">
        <v>6416</v>
      </c>
      <c r="C2651" s="11" t="s">
        <v>6416</v>
      </c>
      <c r="D2651" s="62" t="s">
        <v>6449</v>
      </c>
      <c r="E2651" s="66"/>
      <c r="F2651" s="64" t="str">
        <f t="shared" si="274"/>
        <v>The Ring</v>
      </c>
      <c r="G2651" s="66"/>
      <c r="H2651" s="65" t="str">
        <f t="shared" si="275"/>
        <v>Level 01</v>
      </c>
      <c r="I2651" s="66"/>
      <c r="J2651" s="67" t="str">
        <f t="shared" si="271"/>
        <v>Zone R2</v>
      </c>
      <c r="K2651" s="66"/>
      <c r="L2651" s="68" t="str">
        <f t="shared" si="272"/>
        <v>R2 / I1</v>
      </c>
      <c r="M2651" s="66"/>
      <c r="N2651" s="69" t="str">
        <f t="shared" si="276"/>
        <v>S. K. L.</v>
      </c>
      <c r="O2651" s="66"/>
      <c r="P2651" s="70" t="str">
        <f t="shared" si="277"/>
        <v>R2 / J1</v>
      </c>
      <c r="Q2651" s="66"/>
      <c r="R2651" s="66"/>
      <c r="S2651" s="11" t="s">
        <v>6718</v>
      </c>
      <c r="T2651" s="11" t="s">
        <v>6718</v>
      </c>
      <c r="U2651" s="11" t="s">
        <v>6416</v>
      </c>
      <c r="V2651" s="59" t="s">
        <v>6416</v>
      </c>
      <c r="W2651" s="59" t="str">
        <f t="shared" si="273"/>
        <v>Construction</v>
      </c>
      <c r="X2651" s="11" t="s">
        <v>4252</v>
      </c>
      <c r="Y2651" s="32">
        <v>2</v>
      </c>
      <c r="Z2651" s="39">
        <v>45322</v>
      </c>
      <c r="AA2651" s="39">
        <v>45323</v>
      </c>
      <c r="AB2651" s="34">
        <v>928.16</v>
      </c>
    </row>
    <row r="2652" spans="1:28" x14ac:dyDescent="0.2">
      <c r="A2652" s="66" t="s">
        <v>4253</v>
      </c>
      <c r="B2652" s="11" t="s">
        <v>6416</v>
      </c>
      <c r="C2652" s="11" t="s">
        <v>6416</v>
      </c>
      <c r="D2652" s="62" t="s">
        <v>6449</v>
      </c>
      <c r="E2652" s="66"/>
      <c r="F2652" s="64" t="str">
        <f t="shared" si="274"/>
        <v>The Ring</v>
      </c>
      <c r="G2652" s="66"/>
      <c r="H2652" s="65" t="str">
        <f t="shared" si="275"/>
        <v>Level 01</v>
      </c>
      <c r="I2652" s="66"/>
      <c r="J2652" s="67" t="str">
        <f t="shared" si="271"/>
        <v>Zone R2</v>
      </c>
      <c r="K2652" s="66"/>
      <c r="L2652" s="68" t="str">
        <f t="shared" si="272"/>
        <v>R2 / I1</v>
      </c>
      <c r="M2652" s="66"/>
      <c r="N2652" s="69" t="str">
        <f t="shared" si="276"/>
        <v>S. K. L.</v>
      </c>
      <c r="O2652" s="66"/>
      <c r="P2652" s="70" t="str">
        <f t="shared" si="277"/>
        <v>R2 / J1</v>
      </c>
      <c r="Q2652" s="66"/>
      <c r="R2652" s="66"/>
      <c r="S2652" s="11" t="s">
        <v>6718</v>
      </c>
      <c r="T2652" s="11" t="s">
        <v>6718</v>
      </c>
      <c r="U2652" s="11" t="s">
        <v>6416</v>
      </c>
      <c r="V2652" s="59" t="s">
        <v>6416</v>
      </c>
      <c r="W2652" s="59" t="str">
        <f t="shared" si="273"/>
        <v>Construction</v>
      </c>
      <c r="X2652" s="11" t="s">
        <v>4254</v>
      </c>
      <c r="Y2652" s="32">
        <v>2</v>
      </c>
      <c r="Z2652" s="39">
        <v>45322</v>
      </c>
      <c r="AA2652" s="39">
        <v>45323</v>
      </c>
      <c r="AB2652" s="34">
        <v>680.7</v>
      </c>
    </row>
    <row r="2653" spans="1:28" x14ac:dyDescent="0.2">
      <c r="A2653" s="63" t="s">
        <v>4255</v>
      </c>
      <c r="B2653" s="8" t="s">
        <v>6416</v>
      </c>
      <c r="C2653" s="8" t="s">
        <v>6416</v>
      </c>
      <c r="D2653" s="62" t="s">
        <v>6449</v>
      </c>
      <c r="E2653" s="63"/>
      <c r="F2653" s="64" t="str">
        <f t="shared" si="274"/>
        <v>The Ring</v>
      </c>
      <c r="G2653" s="63"/>
      <c r="H2653" s="65" t="str">
        <f t="shared" si="275"/>
        <v>Level 01</v>
      </c>
      <c r="I2653" s="63"/>
      <c r="J2653" s="67" t="str">
        <f t="shared" si="271"/>
        <v>Zone R2</v>
      </c>
      <c r="K2653" s="63"/>
      <c r="L2653" s="68" t="str">
        <f t="shared" si="272"/>
        <v>R2 / I1</v>
      </c>
      <c r="M2653" s="63"/>
      <c r="N2653" s="69" t="str">
        <f t="shared" si="276"/>
        <v>S. K. L.</v>
      </c>
      <c r="O2653" s="63"/>
      <c r="P2653" s="70" t="str">
        <f t="shared" si="277"/>
        <v>R2 / J1</v>
      </c>
      <c r="Q2653" s="63"/>
      <c r="R2653" s="63"/>
      <c r="S2653" s="8" t="s">
        <v>6718</v>
      </c>
      <c r="T2653" s="8" t="s">
        <v>6718</v>
      </c>
      <c r="U2653" s="8" t="s">
        <v>6416</v>
      </c>
      <c r="V2653" s="59" t="s">
        <v>6416</v>
      </c>
      <c r="W2653" s="59" t="str">
        <f t="shared" si="273"/>
        <v>Construction</v>
      </c>
      <c r="X2653" s="8" t="s">
        <v>4256</v>
      </c>
      <c r="Y2653" s="23">
        <v>2</v>
      </c>
      <c r="Z2653" s="35">
        <v>45325</v>
      </c>
      <c r="AA2653" s="35">
        <v>45326</v>
      </c>
      <c r="AB2653" s="42">
        <v>2156.23</v>
      </c>
    </row>
    <row r="2654" spans="1:28" x14ac:dyDescent="0.2">
      <c r="A2654" s="69" t="s">
        <v>1200</v>
      </c>
      <c r="B2654" s="3" t="s">
        <v>6786</v>
      </c>
      <c r="C2654" s="3" t="s">
        <v>6712</v>
      </c>
      <c r="D2654" s="62" t="s">
        <v>6449</v>
      </c>
      <c r="E2654" s="92"/>
      <c r="F2654" s="64" t="str">
        <f t="shared" si="274"/>
        <v>The Ring</v>
      </c>
      <c r="G2654" s="92"/>
      <c r="H2654" s="65" t="str">
        <f t="shared" si="275"/>
        <v>Level 01</v>
      </c>
      <c r="I2654" s="92"/>
      <c r="J2654" s="67" t="str">
        <f t="shared" si="271"/>
        <v>Zone R2</v>
      </c>
      <c r="K2654" s="92"/>
      <c r="L2654" s="68" t="str">
        <f t="shared" si="272"/>
        <v>R2 / I1</v>
      </c>
      <c r="M2654" s="69" t="s">
        <v>1200</v>
      </c>
      <c r="N2654" s="69" t="str">
        <f t="shared" si="276"/>
        <v>S. K. R.</v>
      </c>
      <c r="O2654" s="92"/>
      <c r="P2654" s="70" t="str">
        <f t="shared" si="277"/>
        <v>R2 / J1</v>
      </c>
      <c r="Q2654" s="92"/>
      <c r="R2654" s="92"/>
      <c r="S2654" s="3" t="s">
        <v>6712</v>
      </c>
      <c r="T2654" s="3" t="s">
        <v>6712</v>
      </c>
      <c r="U2654" s="3" t="s">
        <v>6712</v>
      </c>
      <c r="V2654" s="59" t="s">
        <v>1200</v>
      </c>
      <c r="W2654" s="59" t="str">
        <f t="shared" si="273"/>
        <v>Construction            S. K. R.</v>
      </c>
      <c r="X2654" s="3"/>
      <c r="Y2654" s="49">
        <v>5</v>
      </c>
      <c r="Z2654" s="50">
        <v>45325</v>
      </c>
      <c r="AA2654" s="50">
        <v>45329</v>
      </c>
      <c r="AB2654" s="52">
        <v>17249.87</v>
      </c>
    </row>
    <row r="2655" spans="1:28" ht="25.5" x14ac:dyDescent="0.2">
      <c r="A2655" s="66" t="s">
        <v>4257</v>
      </c>
      <c r="B2655" s="11" t="s">
        <v>6416</v>
      </c>
      <c r="C2655" s="11" t="s">
        <v>6416</v>
      </c>
      <c r="D2655" s="62" t="s">
        <v>6449</v>
      </c>
      <c r="E2655" s="66"/>
      <c r="F2655" s="64" t="str">
        <f t="shared" si="274"/>
        <v>The Ring</v>
      </c>
      <c r="G2655" s="66"/>
      <c r="H2655" s="65" t="str">
        <f t="shared" si="275"/>
        <v>Level 01</v>
      </c>
      <c r="I2655" s="66"/>
      <c r="J2655" s="67" t="str">
        <f t="shared" si="271"/>
        <v>Zone R2</v>
      </c>
      <c r="K2655" s="66"/>
      <c r="L2655" s="68" t="str">
        <f t="shared" si="272"/>
        <v>R2 / I1</v>
      </c>
      <c r="M2655" s="66"/>
      <c r="N2655" s="69" t="str">
        <f t="shared" si="276"/>
        <v>S. K. R.</v>
      </c>
      <c r="O2655" s="66"/>
      <c r="P2655" s="70" t="str">
        <f t="shared" si="277"/>
        <v>R2 / J1</v>
      </c>
      <c r="Q2655" s="66"/>
      <c r="R2655" s="66"/>
      <c r="S2655" s="11" t="s">
        <v>6712</v>
      </c>
      <c r="T2655" s="11" t="s">
        <v>6712</v>
      </c>
      <c r="U2655" s="11" t="s">
        <v>6416</v>
      </c>
      <c r="V2655" s="59" t="s">
        <v>6416</v>
      </c>
      <c r="W2655" s="59" t="str">
        <f t="shared" si="273"/>
        <v>Construction</v>
      </c>
      <c r="X2655" s="11" t="s">
        <v>4258</v>
      </c>
      <c r="Y2655" s="32">
        <v>3</v>
      </c>
      <c r="Z2655" s="39">
        <v>45325</v>
      </c>
      <c r="AA2655" s="39">
        <v>45327</v>
      </c>
      <c r="AB2655" s="48">
        <v>9326.7800000000007</v>
      </c>
    </row>
    <row r="2656" spans="1:28" x14ac:dyDescent="0.2">
      <c r="A2656" s="66" t="s">
        <v>4259</v>
      </c>
      <c r="B2656" s="11" t="s">
        <v>6416</v>
      </c>
      <c r="C2656" s="11" t="s">
        <v>6416</v>
      </c>
      <c r="D2656" s="62" t="s">
        <v>6449</v>
      </c>
      <c r="E2656" s="66"/>
      <c r="F2656" s="64" t="str">
        <f t="shared" si="274"/>
        <v>The Ring</v>
      </c>
      <c r="G2656" s="66"/>
      <c r="H2656" s="65" t="str">
        <f t="shared" si="275"/>
        <v>Level 01</v>
      </c>
      <c r="I2656" s="66"/>
      <c r="J2656" s="67" t="str">
        <f t="shared" si="271"/>
        <v>Zone R2</v>
      </c>
      <c r="K2656" s="66"/>
      <c r="L2656" s="68" t="str">
        <f t="shared" si="272"/>
        <v>R2 / I1</v>
      </c>
      <c r="M2656" s="66"/>
      <c r="N2656" s="69" t="str">
        <f t="shared" si="276"/>
        <v>S. K. R.</v>
      </c>
      <c r="O2656" s="66"/>
      <c r="P2656" s="70" t="str">
        <f t="shared" si="277"/>
        <v>R2 / J1</v>
      </c>
      <c r="Q2656" s="66"/>
      <c r="R2656" s="66"/>
      <c r="S2656" s="11" t="s">
        <v>6712</v>
      </c>
      <c r="T2656" s="11" t="s">
        <v>6712</v>
      </c>
      <c r="U2656" s="11" t="s">
        <v>6416</v>
      </c>
      <c r="V2656" s="59" t="s">
        <v>6416</v>
      </c>
      <c r="W2656" s="59" t="str">
        <f t="shared" si="273"/>
        <v>Construction</v>
      </c>
      <c r="X2656" s="11" t="s">
        <v>4260</v>
      </c>
      <c r="Y2656" s="32">
        <v>3</v>
      </c>
      <c r="Z2656" s="39">
        <v>45325</v>
      </c>
      <c r="AA2656" s="39">
        <v>45327</v>
      </c>
      <c r="AB2656" s="48">
        <v>4157.99</v>
      </c>
    </row>
    <row r="2657" spans="1:28" x14ac:dyDescent="0.2">
      <c r="A2657" s="66" t="s">
        <v>4261</v>
      </c>
      <c r="B2657" s="11" t="s">
        <v>6416</v>
      </c>
      <c r="C2657" s="11" t="s">
        <v>6416</v>
      </c>
      <c r="D2657" s="62" t="s">
        <v>6449</v>
      </c>
      <c r="E2657" s="66"/>
      <c r="F2657" s="64" t="str">
        <f t="shared" si="274"/>
        <v>The Ring</v>
      </c>
      <c r="G2657" s="66"/>
      <c r="H2657" s="65" t="str">
        <f t="shared" si="275"/>
        <v>Level 01</v>
      </c>
      <c r="I2657" s="66"/>
      <c r="J2657" s="67" t="str">
        <f t="shared" si="271"/>
        <v>Zone R2</v>
      </c>
      <c r="K2657" s="66"/>
      <c r="L2657" s="68" t="str">
        <f t="shared" si="272"/>
        <v>R2 / I1</v>
      </c>
      <c r="M2657" s="66"/>
      <c r="N2657" s="69" t="str">
        <f t="shared" si="276"/>
        <v>S. K. R.</v>
      </c>
      <c r="O2657" s="66"/>
      <c r="P2657" s="70" t="str">
        <f t="shared" si="277"/>
        <v>R2 / J1</v>
      </c>
      <c r="Q2657" s="66"/>
      <c r="R2657" s="66"/>
      <c r="S2657" s="11" t="s">
        <v>6712</v>
      </c>
      <c r="T2657" s="11" t="s">
        <v>6712</v>
      </c>
      <c r="U2657" s="11" t="s">
        <v>6416</v>
      </c>
      <c r="V2657" s="59" t="s">
        <v>6416</v>
      </c>
      <c r="W2657" s="59" t="str">
        <f t="shared" si="273"/>
        <v>Construction</v>
      </c>
      <c r="X2657" s="11" t="s">
        <v>4262</v>
      </c>
      <c r="Y2657" s="32">
        <v>2</v>
      </c>
      <c r="Z2657" s="39">
        <v>45326</v>
      </c>
      <c r="AA2657" s="39">
        <v>45327</v>
      </c>
      <c r="AB2657" s="34">
        <v>928.16</v>
      </c>
    </row>
    <row r="2658" spans="1:28" x14ac:dyDescent="0.2">
      <c r="A2658" s="66" t="s">
        <v>4263</v>
      </c>
      <c r="B2658" s="11" t="s">
        <v>6416</v>
      </c>
      <c r="C2658" s="11" t="s">
        <v>6416</v>
      </c>
      <c r="D2658" s="62" t="s">
        <v>6449</v>
      </c>
      <c r="E2658" s="66"/>
      <c r="F2658" s="64" t="str">
        <f t="shared" si="274"/>
        <v>The Ring</v>
      </c>
      <c r="G2658" s="66"/>
      <c r="H2658" s="65" t="str">
        <f t="shared" si="275"/>
        <v>Level 01</v>
      </c>
      <c r="I2658" s="66"/>
      <c r="J2658" s="67" t="str">
        <f t="shared" ref="J2658:J2721" si="278">IF(I2658="",J2657,TRIM(I2658))</f>
        <v>Zone R2</v>
      </c>
      <c r="K2658" s="66"/>
      <c r="L2658" s="68" t="str">
        <f t="shared" si="272"/>
        <v>R2 / I1</v>
      </c>
      <c r="M2658" s="66"/>
      <c r="N2658" s="69" t="str">
        <f t="shared" si="276"/>
        <v>S. K. R.</v>
      </c>
      <c r="O2658" s="66"/>
      <c r="P2658" s="70" t="str">
        <f t="shared" si="277"/>
        <v>R2 / J1</v>
      </c>
      <c r="Q2658" s="66"/>
      <c r="R2658" s="66"/>
      <c r="S2658" s="11" t="s">
        <v>6712</v>
      </c>
      <c r="T2658" s="11" t="s">
        <v>6712</v>
      </c>
      <c r="U2658" s="11" t="s">
        <v>6416</v>
      </c>
      <c r="V2658" s="59" t="s">
        <v>6416</v>
      </c>
      <c r="W2658" s="59" t="str">
        <f t="shared" si="273"/>
        <v>Construction</v>
      </c>
      <c r="X2658" s="11" t="s">
        <v>4264</v>
      </c>
      <c r="Y2658" s="32">
        <v>2</v>
      </c>
      <c r="Z2658" s="39">
        <v>45326</v>
      </c>
      <c r="AA2658" s="39">
        <v>45327</v>
      </c>
      <c r="AB2658" s="34">
        <v>680.7</v>
      </c>
    </row>
    <row r="2659" spans="1:28" x14ac:dyDescent="0.2">
      <c r="A2659" s="63" t="s">
        <v>4265</v>
      </c>
      <c r="B2659" s="8" t="s">
        <v>6416</v>
      </c>
      <c r="C2659" s="8" t="s">
        <v>6416</v>
      </c>
      <c r="D2659" s="62" t="s">
        <v>6449</v>
      </c>
      <c r="E2659" s="63"/>
      <c r="F2659" s="64" t="str">
        <f t="shared" si="274"/>
        <v>The Ring</v>
      </c>
      <c r="G2659" s="63"/>
      <c r="H2659" s="65" t="str">
        <f t="shared" si="275"/>
        <v>Level 01</v>
      </c>
      <c r="I2659" s="63"/>
      <c r="J2659" s="67" t="str">
        <f t="shared" si="278"/>
        <v>Zone R2</v>
      </c>
      <c r="K2659" s="63"/>
      <c r="L2659" s="68" t="str">
        <f t="shared" si="272"/>
        <v>R2 / I1</v>
      </c>
      <c r="M2659" s="63"/>
      <c r="N2659" s="69" t="str">
        <f t="shared" si="276"/>
        <v>S. K. R.</v>
      </c>
      <c r="O2659" s="63"/>
      <c r="P2659" s="70" t="str">
        <f t="shared" si="277"/>
        <v>R2 / J1</v>
      </c>
      <c r="Q2659" s="63"/>
      <c r="R2659" s="63"/>
      <c r="S2659" s="8" t="s">
        <v>6712</v>
      </c>
      <c r="T2659" s="8" t="s">
        <v>6712</v>
      </c>
      <c r="U2659" s="8" t="s">
        <v>6416</v>
      </c>
      <c r="V2659" s="59" t="s">
        <v>6416</v>
      </c>
      <c r="W2659" s="59" t="str">
        <f t="shared" si="273"/>
        <v>Construction</v>
      </c>
      <c r="X2659" s="8" t="s">
        <v>4266</v>
      </c>
      <c r="Y2659" s="23">
        <v>2</v>
      </c>
      <c r="Z2659" s="35">
        <v>45328</v>
      </c>
      <c r="AA2659" s="35">
        <v>45329</v>
      </c>
      <c r="AB2659" s="42">
        <v>2156.23</v>
      </c>
    </row>
    <row r="2660" spans="1:28" x14ac:dyDescent="0.2">
      <c r="A2660" s="69" t="s">
        <v>1288</v>
      </c>
      <c r="B2660" s="3" t="s">
        <v>6786</v>
      </c>
      <c r="C2660" s="3" t="s">
        <v>6720</v>
      </c>
      <c r="D2660" s="62" t="s">
        <v>6449</v>
      </c>
      <c r="E2660" s="92"/>
      <c r="F2660" s="64" t="str">
        <f t="shared" si="274"/>
        <v>The Ring</v>
      </c>
      <c r="G2660" s="92"/>
      <c r="H2660" s="65" t="str">
        <f t="shared" si="275"/>
        <v>Level 01</v>
      </c>
      <c r="I2660" s="92"/>
      <c r="J2660" s="67" t="str">
        <f t="shared" si="278"/>
        <v>Zone R2</v>
      </c>
      <c r="K2660" s="92"/>
      <c r="L2660" s="68" t="str">
        <f t="shared" ref="L2660:L2723" si="279">IF(K2660="",L2659,TRIM(K2660))</f>
        <v>R2 / I1</v>
      </c>
      <c r="M2660" s="69" t="s">
        <v>1288</v>
      </c>
      <c r="N2660" s="69" t="str">
        <f t="shared" si="276"/>
        <v>S. K. CR.</v>
      </c>
      <c r="O2660" s="92"/>
      <c r="P2660" s="70" t="str">
        <f t="shared" si="277"/>
        <v>R2 / J1</v>
      </c>
      <c r="Q2660" s="92"/>
      <c r="R2660" s="92"/>
      <c r="S2660" s="3" t="s">
        <v>6720</v>
      </c>
      <c r="T2660" s="3" t="s">
        <v>6720</v>
      </c>
      <c r="U2660" s="3" t="s">
        <v>6720</v>
      </c>
      <c r="V2660" s="59" t="s">
        <v>1288</v>
      </c>
      <c r="W2660" s="59" t="str">
        <f t="shared" si="273"/>
        <v>Construction            S. K. CR.</v>
      </c>
      <c r="X2660" s="3"/>
      <c r="Y2660" s="49">
        <v>5</v>
      </c>
      <c r="Z2660" s="50">
        <v>45328</v>
      </c>
      <c r="AA2660" s="50">
        <v>45333</v>
      </c>
      <c r="AB2660" s="52">
        <v>17249.87</v>
      </c>
    </row>
    <row r="2661" spans="1:28" ht="25.5" x14ac:dyDescent="0.2">
      <c r="A2661" s="66" t="s">
        <v>4267</v>
      </c>
      <c r="B2661" s="11" t="s">
        <v>6416</v>
      </c>
      <c r="C2661" s="11" t="s">
        <v>6416</v>
      </c>
      <c r="D2661" s="62" t="s">
        <v>6449</v>
      </c>
      <c r="E2661" s="66"/>
      <c r="F2661" s="64" t="str">
        <f t="shared" si="274"/>
        <v>The Ring</v>
      </c>
      <c r="G2661" s="66"/>
      <c r="H2661" s="65" t="str">
        <f t="shared" si="275"/>
        <v>Level 01</v>
      </c>
      <c r="I2661" s="66"/>
      <c r="J2661" s="67" t="str">
        <f t="shared" si="278"/>
        <v>Zone R2</v>
      </c>
      <c r="K2661" s="66"/>
      <c r="L2661" s="68" t="str">
        <f t="shared" si="279"/>
        <v>R2 / I1</v>
      </c>
      <c r="M2661" s="66"/>
      <c r="N2661" s="69" t="str">
        <f t="shared" si="276"/>
        <v>S. K. CR.</v>
      </c>
      <c r="O2661" s="66"/>
      <c r="P2661" s="70" t="str">
        <f t="shared" si="277"/>
        <v>R2 / J1</v>
      </c>
      <c r="Q2661" s="66"/>
      <c r="R2661" s="66"/>
      <c r="S2661" s="11" t="s">
        <v>6720</v>
      </c>
      <c r="T2661" s="11" t="s">
        <v>6720</v>
      </c>
      <c r="U2661" s="11" t="s">
        <v>6416</v>
      </c>
      <c r="V2661" s="59" t="s">
        <v>6416</v>
      </c>
      <c r="W2661" s="59" t="str">
        <f t="shared" si="273"/>
        <v>Construction</v>
      </c>
      <c r="X2661" s="11" t="s">
        <v>4268</v>
      </c>
      <c r="Y2661" s="32">
        <v>3</v>
      </c>
      <c r="Z2661" s="39">
        <v>45328</v>
      </c>
      <c r="AA2661" s="39">
        <v>45330</v>
      </c>
      <c r="AB2661" s="48">
        <v>9326.7800000000007</v>
      </c>
    </row>
    <row r="2662" spans="1:28" x14ac:dyDescent="0.2">
      <c r="A2662" s="66" t="s">
        <v>4269</v>
      </c>
      <c r="B2662" s="11" t="s">
        <v>6416</v>
      </c>
      <c r="C2662" s="11" t="s">
        <v>6416</v>
      </c>
      <c r="D2662" s="62" t="s">
        <v>6449</v>
      </c>
      <c r="E2662" s="66"/>
      <c r="F2662" s="64" t="str">
        <f t="shared" si="274"/>
        <v>The Ring</v>
      </c>
      <c r="G2662" s="66"/>
      <c r="H2662" s="65" t="str">
        <f t="shared" si="275"/>
        <v>Level 01</v>
      </c>
      <c r="I2662" s="66"/>
      <c r="J2662" s="67" t="str">
        <f t="shared" si="278"/>
        <v>Zone R2</v>
      </c>
      <c r="K2662" s="66"/>
      <c r="L2662" s="68" t="str">
        <f t="shared" si="279"/>
        <v>R2 / I1</v>
      </c>
      <c r="M2662" s="66"/>
      <c r="N2662" s="69" t="str">
        <f t="shared" si="276"/>
        <v>S. K. CR.</v>
      </c>
      <c r="O2662" s="66"/>
      <c r="P2662" s="70" t="str">
        <f t="shared" si="277"/>
        <v>R2 / J1</v>
      </c>
      <c r="Q2662" s="66"/>
      <c r="R2662" s="66"/>
      <c r="S2662" s="11" t="s">
        <v>6720</v>
      </c>
      <c r="T2662" s="11" t="s">
        <v>6720</v>
      </c>
      <c r="U2662" s="11" t="s">
        <v>6416</v>
      </c>
      <c r="V2662" s="59" t="s">
        <v>6416</v>
      </c>
      <c r="W2662" s="59" t="str">
        <f t="shared" si="273"/>
        <v>Construction</v>
      </c>
      <c r="X2662" s="11" t="s">
        <v>4270</v>
      </c>
      <c r="Y2662" s="32">
        <v>3</v>
      </c>
      <c r="Z2662" s="39">
        <v>45328</v>
      </c>
      <c r="AA2662" s="39">
        <v>45330</v>
      </c>
      <c r="AB2662" s="48">
        <v>4157.99</v>
      </c>
    </row>
    <row r="2663" spans="1:28" x14ac:dyDescent="0.2">
      <c r="A2663" s="66" t="s">
        <v>4271</v>
      </c>
      <c r="B2663" s="11" t="s">
        <v>6416</v>
      </c>
      <c r="C2663" s="11" t="s">
        <v>6416</v>
      </c>
      <c r="D2663" s="62" t="s">
        <v>6449</v>
      </c>
      <c r="E2663" s="66"/>
      <c r="F2663" s="64" t="str">
        <f t="shared" si="274"/>
        <v>The Ring</v>
      </c>
      <c r="G2663" s="66"/>
      <c r="H2663" s="65" t="str">
        <f t="shared" si="275"/>
        <v>Level 01</v>
      </c>
      <c r="I2663" s="66"/>
      <c r="J2663" s="67" t="str">
        <f t="shared" si="278"/>
        <v>Zone R2</v>
      </c>
      <c r="K2663" s="66"/>
      <c r="L2663" s="68" t="str">
        <f t="shared" si="279"/>
        <v>R2 / I1</v>
      </c>
      <c r="M2663" s="66"/>
      <c r="N2663" s="69" t="str">
        <f t="shared" si="276"/>
        <v>S. K. CR.</v>
      </c>
      <c r="O2663" s="66"/>
      <c r="P2663" s="70" t="str">
        <f t="shared" si="277"/>
        <v>R2 / J1</v>
      </c>
      <c r="Q2663" s="66"/>
      <c r="R2663" s="66"/>
      <c r="S2663" s="11" t="s">
        <v>6720</v>
      </c>
      <c r="T2663" s="11" t="s">
        <v>6720</v>
      </c>
      <c r="U2663" s="11" t="s">
        <v>6416</v>
      </c>
      <c r="V2663" s="59" t="s">
        <v>6416</v>
      </c>
      <c r="W2663" s="59" t="str">
        <f t="shared" si="273"/>
        <v>Construction</v>
      </c>
      <c r="X2663" s="11" t="s">
        <v>4272</v>
      </c>
      <c r="Y2663" s="32">
        <v>2</v>
      </c>
      <c r="Z2663" s="39">
        <v>45329</v>
      </c>
      <c r="AA2663" s="39">
        <v>45330</v>
      </c>
      <c r="AB2663" s="34">
        <v>928.16</v>
      </c>
    </row>
    <row r="2664" spans="1:28" x14ac:dyDescent="0.2">
      <c r="A2664" s="66" t="s">
        <v>4273</v>
      </c>
      <c r="B2664" s="11" t="s">
        <v>6416</v>
      </c>
      <c r="C2664" s="11" t="s">
        <v>6416</v>
      </c>
      <c r="D2664" s="62" t="s">
        <v>6449</v>
      </c>
      <c r="E2664" s="66"/>
      <c r="F2664" s="64" t="str">
        <f t="shared" si="274"/>
        <v>The Ring</v>
      </c>
      <c r="G2664" s="66"/>
      <c r="H2664" s="65" t="str">
        <f t="shared" si="275"/>
        <v>Level 01</v>
      </c>
      <c r="I2664" s="66"/>
      <c r="J2664" s="67" t="str">
        <f t="shared" si="278"/>
        <v>Zone R2</v>
      </c>
      <c r="K2664" s="66"/>
      <c r="L2664" s="68" t="str">
        <f t="shared" si="279"/>
        <v>R2 / I1</v>
      </c>
      <c r="M2664" s="66"/>
      <c r="N2664" s="69" t="str">
        <f t="shared" si="276"/>
        <v>S. K. CR.</v>
      </c>
      <c r="O2664" s="66"/>
      <c r="P2664" s="70" t="str">
        <f t="shared" si="277"/>
        <v>R2 / J1</v>
      </c>
      <c r="Q2664" s="66"/>
      <c r="R2664" s="66"/>
      <c r="S2664" s="11" t="s">
        <v>6720</v>
      </c>
      <c r="T2664" s="11" t="s">
        <v>6720</v>
      </c>
      <c r="U2664" s="11" t="s">
        <v>6416</v>
      </c>
      <c r="V2664" s="59" t="s">
        <v>6416</v>
      </c>
      <c r="W2664" s="59" t="str">
        <f t="shared" si="273"/>
        <v>Construction</v>
      </c>
      <c r="X2664" s="11" t="s">
        <v>4274</v>
      </c>
      <c r="Y2664" s="32">
        <v>2</v>
      </c>
      <c r="Z2664" s="39">
        <v>45329</v>
      </c>
      <c r="AA2664" s="39">
        <v>45330</v>
      </c>
      <c r="AB2664" s="34">
        <v>680.7</v>
      </c>
    </row>
    <row r="2665" spans="1:28" x14ac:dyDescent="0.2">
      <c r="A2665" s="63" t="s">
        <v>4275</v>
      </c>
      <c r="B2665" s="8" t="s">
        <v>6416</v>
      </c>
      <c r="C2665" s="8" t="s">
        <v>6416</v>
      </c>
      <c r="D2665" s="62" t="s">
        <v>6449</v>
      </c>
      <c r="E2665" s="63"/>
      <c r="F2665" s="64" t="str">
        <f t="shared" si="274"/>
        <v>The Ring</v>
      </c>
      <c r="G2665" s="63"/>
      <c r="H2665" s="65" t="str">
        <f t="shared" si="275"/>
        <v>Level 01</v>
      </c>
      <c r="I2665" s="63"/>
      <c r="J2665" s="67" t="str">
        <f t="shared" si="278"/>
        <v>Zone R2</v>
      </c>
      <c r="K2665" s="63"/>
      <c r="L2665" s="68" t="str">
        <f t="shared" si="279"/>
        <v>R2 / I1</v>
      </c>
      <c r="M2665" s="63"/>
      <c r="N2665" s="69" t="str">
        <f t="shared" si="276"/>
        <v>S. K. CR.</v>
      </c>
      <c r="O2665" s="63"/>
      <c r="P2665" s="70" t="str">
        <f t="shared" si="277"/>
        <v>R2 / J1</v>
      </c>
      <c r="Q2665" s="63"/>
      <c r="R2665" s="63"/>
      <c r="S2665" s="8" t="s">
        <v>6720</v>
      </c>
      <c r="T2665" s="8" t="s">
        <v>6720</v>
      </c>
      <c r="U2665" s="8" t="s">
        <v>6416</v>
      </c>
      <c r="V2665" s="59" t="s">
        <v>6416</v>
      </c>
      <c r="W2665" s="59" t="str">
        <f t="shared" si="273"/>
        <v>Construction</v>
      </c>
      <c r="X2665" s="8" t="s">
        <v>4276</v>
      </c>
      <c r="Y2665" s="23">
        <v>2</v>
      </c>
      <c r="Z2665" s="35">
        <v>45332</v>
      </c>
      <c r="AA2665" s="35">
        <v>45333</v>
      </c>
      <c r="AB2665" s="42">
        <v>2156.23</v>
      </c>
    </row>
    <row r="2666" spans="1:28" x14ac:dyDescent="0.2">
      <c r="A2666" s="69" t="s">
        <v>2129</v>
      </c>
      <c r="B2666" s="3" t="s">
        <v>6786</v>
      </c>
      <c r="C2666" s="3" t="s">
        <v>6743</v>
      </c>
      <c r="D2666" s="62" t="s">
        <v>6449</v>
      </c>
      <c r="E2666" s="92"/>
      <c r="F2666" s="64" t="str">
        <f t="shared" si="274"/>
        <v>The Ring</v>
      </c>
      <c r="G2666" s="92"/>
      <c r="H2666" s="65" t="str">
        <f t="shared" si="275"/>
        <v>Level 01</v>
      </c>
      <c r="I2666" s="92"/>
      <c r="J2666" s="67" t="str">
        <f t="shared" si="278"/>
        <v>Zone R2</v>
      </c>
      <c r="K2666" s="92"/>
      <c r="L2666" s="68" t="str">
        <f t="shared" si="279"/>
        <v>R2 / I1</v>
      </c>
      <c r="M2666" s="69" t="s">
        <v>2129</v>
      </c>
      <c r="N2666" s="69" t="str">
        <f t="shared" si="276"/>
        <v>S. DQ. L. - 1</v>
      </c>
      <c r="O2666" s="92"/>
      <c r="P2666" s="70" t="str">
        <f t="shared" si="277"/>
        <v>R2 / J1</v>
      </c>
      <c r="Q2666" s="92"/>
      <c r="R2666" s="92"/>
      <c r="S2666" s="3" t="s">
        <v>6743</v>
      </c>
      <c r="T2666" s="3" t="s">
        <v>6743</v>
      </c>
      <c r="U2666" s="3" t="s">
        <v>6743</v>
      </c>
      <c r="V2666" s="59" t="s">
        <v>2129</v>
      </c>
      <c r="W2666" s="59" t="str">
        <f t="shared" si="273"/>
        <v>Construction            S. DQ. L. - 1</v>
      </c>
      <c r="X2666" s="3"/>
      <c r="Y2666" s="49">
        <v>5</v>
      </c>
      <c r="Z2666" s="50">
        <v>45328</v>
      </c>
      <c r="AA2666" s="50">
        <v>45333</v>
      </c>
      <c r="AB2666" s="52">
        <v>17249.87</v>
      </c>
    </row>
    <row r="2667" spans="1:28" ht="25.5" x14ac:dyDescent="0.2">
      <c r="A2667" s="66" t="s">
        <v>4277</v>
      </c>
      <c r="B2667" s="11" t="s">
        <v>6416</v>
      </c>
      <c r="C2667" s="11" t="s">
        <v>6416</v>
      </c>
      <c r="D2667" s="62" t="s">
        <v>6449</v>
      </c>
      <c r="E2667" s="66"/>
      <c r="F2667" s="64" t="str">
        <f t="shared" si="274"/>
        <v>The Ring</v>
      </c>
      <c r="G2667" s="66"/>
      <c r="H2667" s="65" t="str">
        <f t="shared" si="275"/>
        <v>Level 01</v>
      </c>
      <c r="I2667" s="66"/>
      <c r="J2667" s="67" t="str">
        <f t="shared" si="278"/>
        <v>Zone R2</v>
      </c>
      <c r="K2667" s="66"/>
      <c r="L2667" s="68" t="str">
        <f t="shared" si="279"/>
        <v>R2 / I1</v>
      </c>
      <c r="M2667" s="66"/>
      <c r="N2667" s="69" t="str">
        <f t="shared" si="276"/>
        <v>S. DQ. L. - 1</v>
      </c>
      <c r="O2667" s="66"/>
      <c r="P2667" s="70" t="str">
        <f t="shared" si="277"/>
        <v>R2 / J1</v>
      </c>
      <c r="Q2667" s="66"/>
      <c r="R2667" s="66"/>
      <c r="S2667" s="11" t="s">
        <v>6743</v>
      </c>
      <c r="T2667" s="11" t="s">
        <v>6743</v>
      </c>
      <c r="U2667" s="11" t="s">
        <v>6416</v>
      </c>
      <c r="V2667" s="59" t="s">
        <v>6416</v>
      </c>
      <c r="W2667" s="59" t="str">
        <f t="shared" si="273"/>
        <v>Construction</v>
      </c>
      <c r="X2667" s="11" t="s">
        <v>4278</v>
      </c>
      <c r="Y2667" s="32">
        <v>3</v>
      </c>
      <c r="Z2667" s="39">
        <v>45328</v>
      </c>
      <c r="AA2667" s="39">
        <v>45330</v>
      </c>
      <c r="AB2667" s="48">
        <v>9326.7800000000007</v>
      </c>
    </row>
    <row r="2668" spans="1:28" x14ac:dyDescent="0.2">
      <c r="A2668" s="66" t="s">
        <v>4279</v>
      </c>
      <c r="B2668" s="11" t="s">
        <v>6416</v>
      </c>
      <c r="C2668" s="11" t="s">
        <v>6416</v>
      </c>
      <c r="D2668" s="62" t="s">
        <v>6449</v>
      </c>
      <c r="E2668" s="66"/>
      <c r="F2668" s="64" t="str">
        <f t="shared" si="274"/>
        <v>The Ring</v>
      </c>
      <c r="G2668" s="66"/>
      <c r="H2668" s="65" t="str">
        <f t="shared" si="275"/>
        <v>Level 01</v>
      </c>
      <c r="I2668" s="66"/>
      <c r="J2668" s="67" t="str">
        <f t="shared" si="278"/>
        <v>Zone R2</v>
      </c>
      <c r="K2668" s="66"/>
      <c r="L2668" s="68" t="str">
        <f t="shared" si="279"/>
        <v>R2 / I1</v>
      </c>
      <c r="M2668" s="66"/>
      <c r="N2668" s="69" t="str">
        <f t="shared" si="276"/>
        <v>S. DQ. L. - 1</v>
      </c>
      <c r="O2668" s="66"/>
      <c r="P2668" s="70" t="str">
        <f t="shared" si="277"/>
        <v>R2 / J1</v>
      </c>
      <c r="Q2668" s="66"/>
      <c r="R2668" s="66"/>
      <c r="S2668" s="11" t="s">
        <v>6743</v>
      </c>
      <c r="T2668" s="11" t="s">
        <v>6743</v>
      </c>
      <c r="U2668" s="11" t="s">
        <v>6416</v>
      </c>
      <c r="V2668" s="59" t="s">
        <v>6416</v>
      </c>
      <c r="W2668" s="59" t="str">
        <f t="shared" si="273"/>
        <v>Construction</v>
      </c>
      <c r="X2668" s="11" t="s">
        <v>4280</v>
      </c>
      <c r="Y2668" s="32">
        <v>3</v>
      </c>
      <c r="Z2668" s="39">
        <v>45328</v>
      </c>
      <c r="AA2668" s="39">
        <v>45330</v>
      </c>
      <c r="AB2668" s="48">
        <v>4157.99</v>
      </c>
    </row>
    <row r="2669" spans="1:28" x14ac:dyDescent="0.2">
      <c r="A2669" s="66" t="s">
        <v>4281</v>
      </c>
      <c r="B2669" s="11" t="s">
        <v>6416</v>
      </c>
      <c r="C2669" s="11" t="s">
        <v>6416</v>
      </c>
      <c r="D2669" s="62" t="s">
        <v>6449</v>
      </c>
      <c r="E2669" s="66"/>
      <c r="F2669" s="64" t="str">
        <f t="shared" si="274"/>
        <v>The Ring</v>
      </c>
      <c r="G2669" s="66"/>
      <c r="H2669" s="65" t="str">
        <f t="shared" si="275"/>
        <v>Level 01</v>
      </c>
      <c r="I2669" s="66"/>
      <c r="J2669" s="67" t="str">
        <f t="shared" si="278"/>
        <v>Zone R2</v>
      </c>
      <c r="K2669" s="66"/>
      <c r="L2669" s="68" t="str">
        <f t="shared" si="279"/>
        <v>R2 / I1</v>
      </c>
      <c r="M2669" s="66"/>
      <c r="N2669" s="69" t="str">
        <f t="shared" si="276"/>
        <v>S. DQ. L. - 1</v>
      </c>
      <c r="O2669" s="66"/>
      <c r="P2669" s="70" t="str">
        <f t="shared" si="277"/>
        <v>R2 / J1</v>
      </c>
      <c r="Q2669" s="66"/>
      <c r="R2669" s="66"/>
      <c r="S2669" s="11" t="s">
        <v>6743</v>
      </c>
      <c r="T2669" s="11" t="s">
        <v>6743</v>
      </c>
      <c r="U2669" s="11" t="s">
        <v>6416</v>
      </c>
      <c r="V2669" s="59" t="s">
        <v>6416</v>
      </c>
      <c r="W2669" s="59" t="str">
        <f t="shared" si="273"/>
        <v>Construction</v>
      </c>
      <c r="X2669" s="11" t="s">
        <v>4282</v>
      </c>
      <c r="Y2669" s="32">
        <v>2</v>
      </c>
      <c r="Z2669" s="39">
        <v>45329</v>
      </c>
      <c r="AA2669" s="39">
        <v>45330</v>
      </c>
      <c r="AB2669" s="34">
        <v>928.16</v>
      </c>
    </row>
    <row r="2670" spans="1:28" x14ac:dyDescent="0.2">
      <c r="A2670" s="66" t="s">
        <v>4283</v>
      </c>
      <c r="B2670" s="11" t="s">
        <v>6416</v>
      </c>
      <c r="C2670" s="11" t="s">
        <v>6416</v>
      </c>
      <c r="D2670" s="62" t="s">
        <v>6449</v>
      </c>
      <c r="E2670" s="66"/>
      <c r="F2670" s="64" t="str">
        <f t="shared" si="274"/>
        <v>The Ring</v>
      </c>
      <c r="G2670" s="66"/>
      <c r="H2670" s="65" t="str">
        <f t="shared" si="275"/>
        <v>Level 01</v>
      </c>
      <c r="I2670" s="66"/>
      <c r="J2670" s="67" t="str">
        <f t="shared" si="278"/>
        <v>Zone R2</v>
      </c>
      <c r="K2670" s="66"/>
      <c r="L2670" s="68" t="str">
        <f t="shared" si="279"/>
        <v>R2 / I1</v>
      </c>
      <c r="M2670" s="66"/>
      <c r="N2670" s="69" t="str">
        <f t="shared" si="276"/>
        <v>S. DQ. L. - 1</v>
      </c>
      <c r="O2670" s="66"/>
      <c r="P2670" s="70" t="str">
        <f t="shared" si="277"/>
        <v>R2 / J1</v>
      </c>
      <c r="Q2670" s="66"/>
      <c r="R2670" s="66"/>
      <c r="S2670" s="11" t="s">
        <v>6743</v>
      </c>
      <c r="T2670" s="11" t="s">
        <v>6743</v>
      </c>
      <c r="U2670" s="11" t="s">
        <v>6416</v>
      </c>
      <c r="V2670" s="59" t="s">
        <v>6416</v>
      </c>
      <c r="W2670" s="59" t="str">
        <f t="shared" si="273"/>
        <v>Construction</v>
      </c>
      <c r="X2670" s="11" t="s">
        <v>4284</v>
      </c>
      <c r="Y2670" s="32">
        <v>2</v>
      </c>
      <c r="Z2670" s="39">
        <v>45329</v>
      </c>
      <c r="AA2670" s="39">
        <v>45330</v>
      </c>
      <c r="AB2670" s="34">
        <v>680.7</v>
      </c>
    </row>
    <row r="2671" spans="1:28" x14ac:dyDescent="0.2">
      <c r="A2671" s="63" t="s">
        <v>4285</v>
      </c>
      <c r="B2671" s="8" t="s">
        <v>6416</v>
      </c>
      <c r="C2671" s="8" t="s">
        <v>6416</v>
      </c>
      <c r="D2671" s="62" t="s">
        <v>6449</v>
      </c>
      <c r="E2671" s="63"/>
      <c r="F2671" s="64" t="str">
        <f t="shared" si="274"/>
        <v>The Ring</v>
      </c>
      <c r="G2671" s="63"/>
      <c r="H2671" s="65" t="str">
        <f t="shared" si="275"/>
        <v>Level 01</v>
      </c>
      <c r="I2671" s="63"/>
      <c r="J2671" s="67" t="str">
        <f t="shared" si="278"/>
        <v>Zone R2</v>
      </c>
      <c r="K2671" s="63"/>
      <c r="L2671" s="68" t="str">
        <f t="shared" si="279"/>
        <v>R2 / I1</v>
      </c>
      <c r="M2671" s="63"/>
      <c r="N2671" s="69" t="str">
        <f t="shared" si="276"/>
        <v>S. DQ. L. - 1</v>
      </c>
      <c r="O2671" s="63"/>
      <c r="P2671" s="70" t="str">
        <f t="shared" si="277"/>
        <v>R2 / J1</v>
      </c>
      <c r="Q2671" s="63"/>
      <c r="R2671" s="63"/>
      <c r="S2671" s="8" t="s">
        <v>6743</v>
      </c>
      <c r="T2671" s="8" t="s">
        <v>6743</v>
      </c>
      <c r="U2671" s="8" t="s">
        <v>6416</v>
      </c>
      <c r="V2671" s="59" t="s">
        <v>6416</v>
      </c>
      <c r="W2671" s="59" t="str">
        <f t="shared" si="273"/>
        <v>Construction</v>
      </c>
      <c r="X2671" s="8" t="s">
        <v>4286</v>
      </c>
      <c r="Y2671" s="23">
        <v>2</v>
      </c>
      <c r="Z2671" s="35">
        <v>45332</v>
      </c>
      <c r="AA2671" s="35">
        <v>45333</v>
      </c>
      <c r="AB2671" s="42">
        <v>2156.23</v>
      </c>
    </row>
    <row r="2672" spans="1:28" x14ac:dyDescent="0.2">
      <c r="A2672" s="69" t="s">
        <v>2140</v>
      </c>
      <c r="B2672" s="3" t="s">
        <v>6786</v>
      </c>
      <c r="C2672" s="3" t="s">
        <v>6744</v>
      </c>
      <c r="D2672" s="62" t="s">
        <v>6449</v>
      </c>
      <c r="E2672" s="92"/>
      <c r="F2672" s="64" t="str">
        <f t="shared" si="274"/>
        <v>The Ring</v>
      </c>
      <c r="G2672" s="92"/>
      <c r="H2672" s="65" t="str">
        <f t="shared" si="275"/>
        <v>Level 01</v>
      </c>
      <c r="I2672" s="92"/>
      <c r="J2672" s="67" t="str">
        <f t="shared" si="278"/>
        <v>Zone R2</v>
      </c>
      <c r="K2672" s="92"/>
      <c r="L2672" s="68" t="str">
        <f t="shared" si="279"/>
        <v>R2 / I1</v>
      </c>
      <c r="M2672" s="69" t="s">
        <v>2140</v>
      </c>
      <c r="N2672" s="69" t="str">
        <f t="shared" si="276"/>
        <v>S. DQ. L. - 2</v>
      </c>
      <c r="O2672" s="92"/>
      <c r="P2672" s="70" t="str">
        <f t="shared" si="277"/>
        <v>R2 / J1</v>
      </c>
      <c r="Q2672" s="92"/>
      <c r="R2672" s="92"/>
      <c r="S2672" s="3" t="s">
        <v>6744</v>
      </c>
      <c r="T2672" s="3" t="s">
        <v>6744</v>
      </c>
      <c r="U2672" s="3" t="s">
        <v>6744</v>
      </c>
      <c r="V2672" s="59" t="s">
        <v>2140</v>
      </c>
      <c r="W2672" s="59" t="str">
        <f t="shared" si="273"/>
        <v>Construction            S. DQ. L. - 2</v>
      </c>
      <c r="X2672" s="3"/>
      <c r="Y2672" s="49">
        <v>5</v>
      </c>
      <c r="Z2672" s="50">
        <v>45332</v>
      </c>
      <c r="AA2672" s="50">
        <v>45336</v>
      </c>
      <c r="AB2672" s="52">
        <v>17249.87</v>
      </c>
    </row>
    <row r="2673" spans="1:28" ht="25.5" x14ac:dyDescent="0.2">
      <c r="A2673" s="66" t="s">
        <v>4287</v>
      </c>
      <c r="B2673" s="11" t="s">
        <v>6416</v>
      </c>
      <c r="C2673" s="11" t="s">
        <v>6416</v>
      </c>
      <c r="D2673" s="62" t="s">
        <v>6449</v>
      </c>
      <c r="E2673" s="66"/>
      <c r="F2673" s="64" t="str">
        <f t="shared" si="274"/>
        <v>The Ring</v>
      </c>
      <c r="G2673" s="66"/>
      <c r="H2673" s="65" t="str">
        <f t="shared" si="275"/>
        <v>Level 01</v>
      </c>
      <c r="I2673" s="66"/>
      <c r="J2673" s="67" t="str">
        <f t="shared" si="278"/>
        <v>Zone R2</v>
      </c>
      <c r="K2673" s="66"/>
      <c r="L2673" s="68" t="str">
        <f t="shared" si="279"/>
        <v>R2 / I1</v>
      </c>
      <c r="M2673" s="66"/>
      <c r="N2673" s="69" t="str">
        <f t="shared" si="276"/>
        <v>S. DQ. L. - 2</v>
      </c>
      <c r="O2673" s="66"/>
      <c r="P2673" s="70" t="str">
        <f t="shared" si="277"/>
        <v>R2 / J1</v>
      </c>
      <c r="Q2673" s="66"/>
      <c r="R2673" s="66"/>
      <c r="S2673" s="11" t="s">
        <v>6744</v>
      </c>
      <c r="T2673" s="11" t="s">
        <v>6744</v>
      </c>
      <c r="U2673" s="11" t="s">
        <v>6416</v>
      </c>
      <c r="V2673" s="59" t="s">
        <v>6416</v>
      </c>
      <c r="W2673" s="59" t="str">
        <f t="shared" si="273"/>
        <v>Construction</v>
      </c>
      <c r="X2673" s="11" t="s">
        <v>4288</v>
      </c>
      <c r="Y2673" s="32">
        <v>3</v>
      </c>
      <c r="Z2673" s="39">
        <v>45332</v>
      </c>
      <c r="AA2673" s="39">
        <v>45334</v>
      </c>
      <c r="AB2673" s="48">
        <v>9326.7800000000007</v>
      </c>
    </row>
    <row r="2674" spans="1:28" x14ac:dyDescent="0.2">
      <c r="A2674" s="66" t="s">
        <v>4289</v>
      </c>
      <c r="B2674" s="11" t="s">
        <v>6416</v>
      </c>
      <c r="C2674" s="11" t="s">
        <v>6416</v>
      </c>
      <c r="D2674" s="62" t="s">
        <v>6449</v>
      </c>
      <c r="E2674" s="66"/>
      <c r="F2674" s="64" t="str">
        <f t="shared" si="274"/>
        <v>The Ring</v>
      </c>
      <c r="G2674" s="66"/>
      <c r="H2674" s="65" t="str">
        <f t="shared" si="275"/>
        <v>Level 01</v>
      </c>
      <c r="I2674" s="66"/>
      <c r="J2674" s="67" t="str">
        <f t="shared" si="278"/>
        <v>Zone R2</v>
      </c>
      <c r="K2674" s="66"/>
      <c r="L2674" s="68" t="str">
        <f t="shared" si="279"/>
        <v>R2 / I1</v>
      </c>
      <c r="M2674" s="66"/>
      <c r="N2674" s="69" t="str">
        <f t="shared" si="276"/>
        <v>S. DQ. L. - 2</v>
      </c>
      <c r="O2674" s="66"/>
      <c r="P2674" s="70" t="str">
        <f t="shared" si="277"/>
        <v>R2 / J1</v>
      </c>
      <c r="Q2674" s="66"/>
      <c r="R2674" s="66"/>
      <c r="S2674" s="11" t="s">
        <v>6744</v>
      </c>
      <c r="T2674" s="11" t="s">
        <v>6744</v>
      </c>
      <c r="U2674" s="11" t="s">
        <v>6416</v>
      </c>
      <c r="V2674" s="59" t="s">
        <v>6416</v>
      </c>
      <c r="W2674" s="59" t="str">
        <f t="shared" si="273"/>
        <v>Construction</v>
      </c>
      <c r="X2674" s="11" t="s">
        <v>4290</v>
      </c>
      <c r="Y2674" s="32">
        <v>3</v>
      </c>
      <c r="Z2674" s="39">
        <v>45332</v>
      </c>
      <c r="AA2674" s="39">
        <v>45334</v>
      </c>
      <c r="AB2674" s="48">
        <v>4157.99</v>
      </c>
    </row>
    <row r="2675" spans="1:28" x14ac:dyDescent="0.2">
      <c r="A2675" s="66" t="s">
        <v>4291</v>
      </c>
      <c r="B2675" s="11" t="s">
        <v>6416</v>
      </c>
      <c r="C2675" s="11" t="s">
        <v>6416</v>
      </c>
      <c r="D2675" s="62" t="s">
        <v>6449</v>
      </c>
      <c r="E2675" s="66"/>
      <c r="F2675" s="64" t="str">
        <f t="shared" si="274"/>
        <v>The Ring</v>
      </c>
      <c r="G2675" s="66"/>
      <c r="H2675" s="65" t="str">
        <f t="shared" si="275"/>
        <v>Level 01</v>
      </c>
      <c r="I2675" s="66"/>
      <c r="J2675" s="67" t="str">
        <f t="shared" si="278"/>
        <v>Zone R2</v>
      </c>
      <c r="K2675" s="66"/>
      <c r="L2675" s="68" t="str">
        <f t="shared" si="279"/>
        <v>R2 / I1</v>
      </c>
      <c r="M2675" s="66"/>
      <c r="N2675" s="69" t="str">
        <f t="shared" si="276"/>
        <v>S. DQ. L. - 2</v>
      </c>
      <c r="O2675" s="66"/>
      <c r="P2675" s="70" t="str">
        <f t="shared" si="277"/>
        <v>R2 / J1</v>
      </c>
      <c r="Q2675" s="66"/>
      <c r="R2675" s="66"/>
      <c r="S2675" s="11" t="s">
        <v>6744</v>
      </c>
      <c r="T2675" s="11" t="s">
        <v>6744</v>
      </c>
      <c r="U2675" s="11" t="s">
        <v>6416</v>
      </c>
      <c r="V2675" s="59" t="s">
        <v>6416</v>
      </c>
      <c r="W2675" s="59" t="str">
        <f t="shared" si="273"/>
        <v>Construction</v>
      </c>
      <c r="X2675" s="11" t="s">
        <v>4292</v>
      </c>
      <c r="Y2675" s="32">
        <v>2</v>
      </c>
      <c r="Z2675" s="39">
        <v>45333</v>
      </c>
      <c r="AA2675" s="39">
        <v>45334</v>
      </c>
      <c r="AB2675" s="34">
        <v>928.16</v>
      </c>
    </row>
    <row r="2676" spans="1:28" x14ac:dyDescent="0.2">
      <c r="A2676" s="66" t="s">
        <v>4293</v>
      </c>
      <c r="B2676" s="11" t="s">
        <v>6416</v>
      </c>
      <c r="C2676" s="11" t="s">
        <v>6416</v>
      </c>
      <c r="D2676" s="62" t="s">
        <v>6449</v>
      </c>
      <c r="E2676" s="66"/>
      <c r="F2676" s="64" t="str">
        <f t="shared" si="274"/>
        <v>The Ring</v>
      </c>
      <c r="G2676" s="66"/>
      <c r="H2676" s="65" t="str">
        <f t="shared" si="275"/>
        <v>Level 01</v>
      </c>
      <c r="I2676" s="66"/>
      <c r="J2676" s="67" t="str">
        <f t="shared" si="278"/>
        <v>Zone R2</v>
      </c>
      <c r="K2676" s="66"/>
      <c r="L2676" s="68" t="str">
        <f t="shared" si="279"/>
        <v>R2 / I1</v>
      </c>
      <c r="M2676" s="66"/>
      <c r="N2676" s="69" t="str">
        <f t="shared" si="276"/>
        <v>S. DQ. L. - 2</v>
      </c>
      <c r="O2676" s="66"/>
      <c r="P2676" s="70" t="str">
        <f t="shared" si="277"/>
        <v>R2 / J1</v>
      </c>
      <c r="Q2676" s="66"/>
      <c r="R2676" s="66"/>
      <c r="S2676" s="11" t="s">
        <v>6744</v>
      </c>
      <c r="T2676" s="11" t="s">
        <v>6744</v>
      </c>
      <c r="U2676" s="11" t="s">
        <v>6416</v>
      </c>
      <c r="V2676" s="59" t="s">
        <v>6416</v>
      </c>
      <c r="W2676" s="59" t="str">
        <f t="shared" si="273"/>
        <v>Construction</v>
      </c>
      <c r="X2676" s="11" t="s">
        <v>4294</v>
      </c>
      <c r="Y2676" s="32">
        <v>2</v>
      </c>
      <c r="Z2676" s="39">
        <v>45333</v>
      </c>
      <c r="AA2676" s="39">
        <v>45334</v>
      </c>
      <c r="AB2676" s="34">
        <v>680.7</v>
      </c>
    </row>
    <row r="2677" spans="1:28" x14ac:dyDescent="0.2">
      <c r="A2677" s="63" t="s">
        <v>4295</v>
      </c>
      <c r="B2677" s="8" t="s">
        <v>6416</v>
      </c>
      <c r="C2677" s="8" t="s">
        <v>6416</v>
      </c>
      <c r="D2677" s="62" t="s">
        <v>6449</v>
      </c>
      <c r="E2677" s="63"/>
      <c r="F2677" s="64" t="str">
        <f t="shared" si="274"/>
        <v>The Ring</v>
      </c>
      <c r="G2677" s="63"/>
      <c r="H2677" s="65" t="str">
        <f t="shared" si="275"/>
        <v>Level 01</v>
      </c>
      <c r="I2677" s="63"/>
      <c r="J2677" s="67" t="str">
        <f t="shared" si="278"/>
        <v>Zone R2</v>
      </c>
      <c r="K2677" s="63"/>
      <c r="L2677" s="68" t="str">
        <f t="shared" si="279"/>
        <v>R2 / I1</v>
      </c>
      <c r="M2677" s="63"/>
      <c r="N2677" s="69" t="str">
        <f t="shared" si="276"/>
        <v>S. DQ. L. - 2</v>
      </c>
      <c r="O2677" s="63"/>
      <c r="P2677" s="70" t="str">
        <f t="shared" si="277"/>
        <v>R2 / J1</v>
      </c>
      <c r="Q2677" s="63"/>
      <c r="R2677" s="63"/>
      <c r="S2677" s="8" t="s">
        <v>6744</v>
      </c>
      <c r="T2677" s="8" t="s">
        <v>6744</v>
      </c>
      <c r="U2677" s="8" t="s">
        <v>6416</v>
      </c>
      <c r="V2677" s="59" t="s">
        <v>6416</v>
      </c>
      <c r="W2677" s="59" t="str">
        <f t="shared" si="273"/>
        <v>Construction</v>
      </c>
      <c r="X2677" s="8" t="s">
        <v>4296</v>
      </c>
      <c r="Y2677" s="23">
        <v>2</v>
      </c>
      <c r="Z2677" s="35">
        <v>45335</v>
      </c>
      <c r="AA2677" s="35">
        <v>45336</v>
      </c>
      <c r="AB2677" s="42">
        <v>2156.23</v>
      </c>
    </row>
    <row r="2678" spans="1:28" x14ac:dyDescent="0.2">
      <c r="A2678" s="69" t="s">
        <v>3367</v>
      </c>
      <c r="B2678" s="3" t="s">
        <v>6786</v>
      </c>
      <c r="C2678" s="3" t="s">
        <v>6571</v>
      </c>
      <c r="D2678" s="62" t="s">
        <v>6449</v>
      </c>
      <c r="E2678" s="92"/>
      <c r="F2678" s="64" t="str">
        <f t="shared" si="274"/>
        <v>The Ring</v>
      </c>
      <c r="G2678" s="92"/>
      <c r="H2678" s="65" t="str">
        <f t="shared" si="275"/>
        <v>Level 01</v>
      </c>
      <c r="I2678" s="92"/>
      <c r="J2678" s="67" t="str">
        <f t="shared" si="278"/>
        <v>Zone R2</v>
      </c>
      <c r="K2678" s="92"/>
      <c r="L2678" s="68" t="str">
        <f t="shared" si="279"/>
        <v>R2 / I1</v>
      </c>
      <c r="M2678" s="69" t="s">
        <v>3367</v>
      </c>
      <c r="N2678" s="69" t="str">
        <f t="shared" si="276"/>
        <v>2BS</v>
      </c>
      <c r="O2678" s="92"/>
      <c r="P2678" s="70" t="str">
        <f t="shared" si="277"/>
        <v>R2 / J1</v>
      </c>
      <c r="Q2678" s="92"/>
      <c r="R2678" s="92"/>
      <c r="S2678" s="3" t="s">
        <v>6571</v>
      </c>
      <c r="T2678" s="3" t="s">
        <v>6571</v>
      </c>
      <c r="U2678" s="3" t="s">
        <v>6571</v>
      </c>
      <c r="V2678" s="59" t="s">
        <v>3367</v>
      </c>
      <c r="W2678" s="59" t="str">
        <f t="shared" si="273"/>
        <v>Construction            2BS</v>
      </c>
      <c r="X2678" s="3"/>
      <c r="Y2678" s="49">
        <v>6</v>
      </c>
      <c r="Z2678" s="50">
        <v>45337</v>
      </c>
      <c r="AA2678" s="50">
        <v>45343</v>
      </c>
      <c r="AB2678" s="52">
        <v>17249.87</v>
      </c>
    </row>
    <row r="2679" spans="1:28" ht="25.5" x14ac:dyDescent="0.2">
      <c r="A2679" s="66" t="s">
        <v>4297</v>
      </c>
      <c r="B2679" s="11" t="s">
        <v>6416</v>
      </c>
      <c r="C2679" s="11" t="s">
        <v>6416</v>
      </c>
      <c r="D2679" s="62" t="s">
        <v>6449</v>
      </c>
      <c r="E2679" s="66"/>
      <c r="F2679" s="64" t="str">
        <f t="shared" si="274"/>
        <v>The Ring</v>
      </c>
      <c r="G2679" s="66"/>
      <c r="H2679" s="65" t="str">
        <f t="shared" si="275"/>
        <v>Level 01</v>
      </c>
      <c r="I2679" s="66"/>
      <c r="J2679" s="67" t="str">
        <f t="shared" si="278"/>
        <v>Zone R2</v>
      </c>
      <c r="K2679" s="66"/>
      <c r="L2679" s="68" t="str">
        <f t="shared" si="279"/>
        <v>R2 / I1</v>
      </c>
      <c r="M2679" s="66"/>
      <c r="N2679" s="69" t="str">
        <f t="shared" si="276"/>
        <v>2BS</v>
      </c>
      <c r="O2679" s="66"/>
      <c r="P2679" s="70" t="str">
        <f t="shared" si="277"/>
        <v>R2 / J1</v>
      </c>
      <c r="Q2679" s="66"/>
      <c r="R2679" s="66"/>
      <c r="S2679" s="11" t="s">
        <v>6571</v>
      </c>
      <c r="T2679" s="11" t="s">
        <v>6571</v>
      </c>
      <c r="U2679" s="11" t="s">
        <v>6416</v>
      </c>
      <c r="V2679" s="59" t="s">
        <v>6416</v>
      </c>
      <c r="W2679" s="59" t="str">
        <f t="shared" si="273"/>
        <v>Construction</v>
      </c>
      <c r="X2679" s="11" t="s">
        <v>4298</v>
      </c>
      <c r="Y2679" s="32">
        <v>4</v>
      </c>
      <c r="Z2679" s="39">
        <v>45337</v>
      </c>
      <c r="AA2679" s="39">
        <v>45341</v>
      </c>
      <c r="AB2679" s="48">
        <v>9326.7800000000007</v>
      </c>
    </row>
    <row r="2680" spans="1:28" x14ac:dyDescent="0.2">
      <c r="A2680" s="66" t="s">
        <v>4299</v>
      </c>
      <c r="B2680" s="11" t="s">
        <v>6416</v>
      </c>
      <c r="C2680" s="11" t="s">
        <v>6416</v>
      </c>
      <c r="D2680" s="62" t="s">
        <v>6449</v>
      </c>
      <c r="E2680" s="66"/>
      <c r="F2680" s="64" t="str">
        <f t="shared" si="274"/>
        <v>The Ring</v>
      </c>
      <c r="G2680" s="66"/>
      <c r="H2680" s="65" t="str">
        <f t="shared" si="275"/>
        <v>Level 01</v>
      </c>
      <c r="I2680" s="66"/>
      <c r="J2680" s="67" t="str">
        <f t="shared" si="278"/>
        <v>Zone R2</v>
      </c>
      <c r="K2680" s="66"/>
      <c r="L2680" s="68" t="str">
        <f t="shared" si="279"/>
        <v>R2 / I1</v>
      </c>
      <c r="M2680" s="66"/>
      <c r="N2680" s="69" t="str">
        <f t="shared" si="276"/>
        <v>2BS</v>
      </c>
      <c r="O2680" s="66"/>
      <c r="P2680" s="70" t="str">
        <f t="shared" si="277"/>
        <v>R2 / J1</v>
      </c>
      <c r="Q2680" s="66"/>
      <c r="R2680" s="66"/>
      <c r="S2680" s="11" t="s">
        <v>6571</v>
      </c>
      <c r="T2680" s="11" t="s">
        <v>6571</v>
      </c>
      <c r="U2680" s="11" t="s">
        <v>6416</v>
      </c>
      <c r="V2680" s="59" t="s">
        <v>6416</v>
      </c>
      <c r="W2680" s="59" t="str">
        <f t="shared" si="273"/>
        <v>Construction</v>
      </c>
      <c r="X2680" s="11" t="s">
        <v>4300</v>
      </c>
      <c r="Y2680" s="32">
        <v>4</v>
      </c>
      <c r="Z2680" s="39">
        <v>45337</v>
      </c>
      <c r="AA2680" s="39">
        <v>45341</v>
      </c>
      <c r="AB2680" s="48">
        <v>4157.99</v>
      </c>
    </row>
    <row r="2681" spans="1:28" x14ac:dyDescent="0.2">
      <c r="A2681" s="66" t="s">
        <v>4301</v>
      </c>
      <c r="B2681" s="11" t="s">
        <v>6416</v>
      </c>
      <c r="C2681" s="11" t="s">
        <v>6416</v>
      </c>
      <c r="D2681" s="62" t="s">
        <v>6449</v>
      </c>
      <c r="E2681" s="66"/>
      <c r="F2681" s="64" t="str">
        <f t="shared" si="274"/>
        <v>The Ring</v>
      </c>
      <c r="G2681" s="66"/>
      <c r="H2681" s="65" t="str">
        <f t="shared" si="275"/>
        <v>Level 01</v>
      </c>
      <c r="I2681" s="66"/>
      <c r="J2681" s="67" t="str">
        <f t="shared" si="278"/>
        <v>Zone R2</v>
      </c>
      <c r="K2681" s="66"/>
      <c r="L2681" s="68" t="str">
        <f t="shared" si="279"/>
        <v>R2 / I1</v>
      </c>
      <c r="M2681" s="66"/>
      <c r="N2681" s="69" t="str">
        <f t="shared" si="276"/>
        <v>2BS</v>
      </c>
      <c r="O2681" s="66"/>
      <c r="P2681" s="70" t="str">
        <f t="shared" si="277"/>
        <v>R2 / J1</v>
      </c>
      <c r="Q2681" s="66"/>
      <c r="R2681" s="66"/>
      <c r="S2681" s="11" t="s">
        <v>6571</v>
      </c>
      <c r="T2681" s="11" t="s">
        <v>6571</v>
      </c>
      <c r="U2681" s="11" t="s">
        <v>6416</v>
      </c>
      <c r="V2681" s="59" t="s">
        <v>6416</v>
      </c>
      <c r="W2681" s="59" t="str">
        <f t="shared" si="273"/>
        <v>Construction</v>
      </c>
      <c r="X2681" s="11" t="s">
        <v>4302</v>
      </c>
      <c r="Y2681" s="32">
        <v>2</v>
      </c>
      <c r="Z2681" s="39">
        <v>45340</v>
      </c>
      <c r="AA2681" s="39">
        <v>45341</v>
      </c>
      <c r="AB2681" s="34">
        <v>928.16</v>
      </c>
    </row>
    <row r="2682" spans="1:28" x14ac:dyDescent="0.2">
      <c r="A2682" s="66" t="s">
        <v>4303</v>
      </c>
      <c r="B2682" s="11" t="s">
        <v>6416</v>
      </c>
      <c r="C2682" s="11" t="s">
        <v>6416</v>
      </c>
      <c r="D2682" s="62" t="s">
        <v>6449</v>
      </c>
      <c r="E2682" s="66"/>
      <c r="F2682" s="64" t="str">
        <f t="shared" si="274"/>
        <v>The Ring</v>
      </c>
      <c r="G2682" s="66"/>
      <c r="H2682" s="65" t="str">
        <f t="shared" si="275"/>
        <v>Level 01</v>
      </c>
      <c r="I2682" s="66"/>
      <c r="J2682" s="67" t="str">
        <f t="shared" si="278"/>
        <v>Zone R2</v>
      </c>
      <c r="K2682" s="66"/>
      <c r="L2682" s="68" t="str">
        <f t="shared" si="279"/>
        <v>R2 / I1</v>
      </c>
      <c r="M2682" s="66"/>
      <c r="N2682" s="69" t="str">
        <f t="shared" si="276"/>
        <v>2BS</v>
      </c>
      <c r="O2682" s="66"/>
      <c r="P2682" s="70" t="str">
        <f t="shared" si="277"/>
        <v>R2 / J1</v>
      </c>
      <c r="Q2682" s="66"/>
      <c r="R2682" s="66"/>
      <c r="S2682" s="11" t="s">
        <v>6571</v>
      </c>
      <c r="T2682" s="11" t="s">
        <v>6571</v>
      </c>
      <c r="U2682" s="11" t="s">
        <v>6416</v>
      </c>
      <c r="V2682" s="59" t="s">
        <v>6416</v>
      </c>
      <c r="W2682" s="59" t="str">
        <f t="shared" si="273"/>
        <v>Construction</v>
      </c>
      <c r="X2682" s="11" t="s">
        <v>4304</v>
      </c>
      <c r="Y2682" s="32">
        <v>2</v>
      </c>
      <c r="Z2682" s="39">
        <v>45340</v>
      </c>
      <c r="AA2682" s="39">
        <v>45341</v>
      </c>
      <c r="AB2682" s="34">
        <v>680.7</v>
      </c>
    </row>
    <row r="2683" spans="1:28" x14ac:dyDescent="0.2">
      <c r="A2683" s="63" t="s">
        <v>4305</v>
      </c>
      <c r="B2683" s="8" t="s">
        <v>6416</v>
      </c>
      <c r="C2683" s="8" t="s">
        <v>6416</v>
      </c>
      <c r="D2683" s="62" t="s">
        <v>6449</v>
      </c>
      <c r="E2683" s="63"/>
      <c r="F2683" s="64" t="str">
        <f t="shared" si="274"/>
        <v>The Ring</v>
      </c>
      <c r="G2683" s="63"/>
      <c r="H2683" s="65" t="str">
        <f t="shared" si="275"/>
        <v>Level 01</v>
      </c>
      <c r="I2683" s="63"/>
      <c r="J2683" s="67" t="str">
        <f t="shared" si="278"/>
        <v>Zone R2</v>
      </c>
      <c r="K2683" s="63"/>
      <c r="L2683" s="68" t="str">
        <f t="shared" si="279"/>
        <v>R2 / I1</v>
      </c>
      <c r="M2683" s="63"/>
      <c r="N2683" s="69" t="str">
        <f t="shared" si="276"/>
        <v>2BS</v>
      </c>
      <c r="O2683" s="63"/>
      <c r="P2683" s="70" t="str">
        <f t="shared" si="277"/>
        <v>R2 / J1</v>
      </c>
      <c r="Q2683" s="63"/>
      <c r="R2683" s="63"/>
      <c r="S2683" s="8" t="s">
        <v>6571</v>
      </c>
      <c r="T2683" s="8" t="s">
        <v>6571</v>
      </c>
      <c r="U2683" s="8" t="s">
        <v>6416</v>
      </c>
      <c r="V2683" s="59" t="s">
        <v>6416</v>
      </c>
      <c r="W2683" s="59" t="str">
        <f t="shared" si="273"/>
        <v>Construction</v>
      </c>
      <c r="X2683" s="8" t="s">
        <v>4306</v>
      </c>
      <c r="Y2683" s="23">
        <v>2</v>
      </c>
      <c r="Z2683" s="35">
        <v>45342</v>
      </c>
      <c r="AA2683" s="35">
        <v>45343</v>
      </c>
      <c r="AB2683" s="42">
        <v>2156.23</v>
      </c>
    </row>
    <row r="2684" spans="1:28" x14ac:dyDescent="0.2">
      <c r="A2684" s="68" t="s">
        <v>4307</v>
      </c>
      <c r="B2684" s="2" t="s">
        <v>6675</v>
      </c>
      <c r="C2684" s="2" t="s">
        <v>6787</v>
      </c>
      <c r="D2684" s="62" t="s">
        <v>6449</v>
      </c>
      <c r="E2684" s="92"/>
      <c r="F2684" s="64" t="str">
        <f t="shared" si="274"/>
        <v>The Ring</v>
      </c>
      <c r="G2684" s="92"/>
      <c r="H2684" s="65" t="str">
        <f t="shared" si="275"/>
        <v>Level 01</v>
      </c>
      <c r="I2684" s="92"/>
      <c r="J2684" s="67" t="str">
        <f t="shared" si="278"/>
        <v>Zone R2</v>
      </c>
      <c r="K2684" s="68" t="s">
        <v>4307</v>
      </c>
      <c r="L2684" s="68" t="str">
        <f t="shared" si="279"/>
        <v>R2 / L1</v>
      </c>
      <c r="M2684" s="92"/>
      <c r="N2684" s="69" t="str">
        <f t="shared" si="276"/>
        <v>2BS</v>
      </c>
      <c r="O2684" s="92"/>
      <c r="P2684" s="70" t="str">
        <f t="shared" si="277"/>
        <v>R2 / J1</v>
      </c>
      <c r="Q2684" s="92"/>
      <c r="R2684" s="92"/>
      <c r="S2684" s="2" t="s">
        <v>6787</v>
      </c>
      <c r="T2684" s="2" t="s">
        <v>6787</v>
      </c>
      <c r="U2684" s="2" t="s">
        <v>6787</v>
      </c>
      <c r="V2684" s="59" t="s">
        <v>4307</v>
      </c>
      <c r="W2684" s="59" t="str">
        <f t="shared" si="273"/>
        <v>Construction          R2 / L1</v>
      </c>
      <c r="X2684" s="2"/>
      <c r="Y2684" s="43">
        <v>19</v>
      </c>
      <c r="Z2684" s="44">
        <v>45346</v>
      </c>
      <c r="AA2684" s="44">
        <v>45367</v>
      </c>
      <c r="AB2684" s="47">
        <v>103499.2</v>
      </c>
    </row>
    <row r="2685" spans="1:28" x14ac:dyDescent="0.2">
      <c r="A2685" s="69" t="s">
        <v>1178</v>
      </c>
      <c r="B2685" s="3" t="s">
        <v>6787</v>
      </c>
      <c r="C2685" s="3" t="s">
        <v>6710</v>
      </c>
      <c r="D2685" s="62" t="s">
        <v>6449</v>
      </c>
      <c r="E2685" s="92"/>
      <c r="F2685" s="64" t="str">
        <f t="shared" si="274"/>
        <v>The Ring</v>
      </c>
      <c r="G2685" s="92"/>
      <c r="H2685" s="65" t="str">
        <f t="shared" si="275"/>
        <v>Level 01</v>
      </c>
      <c r="I2685" s="92"/>
      <c r="J2685" s="67" t="str">
        <f t="shared" si="278"/>
        <v>Zone R2</v>
      </c>
      <c r="K2685" s="92"/>
      <c r="L2685" s="68" t="str">
        <f t="shared" si="279"/>
        <v>R2 / L1</v>
      </c>
      <c r="M2685" s="69" t="s">
        <v>1178</v>
      </c>
      <c r="N2685" s="69" t="str">
        <f t="shared" si="276"/>
        <v>S. K. L. - 1</v>
      </c>
      <c r="O2685" s="92"/>
      <c r="P2685" s="70" t="str">
        <f t="shared" si="277"/>
        <v>R2 / J1</v>
      </c>
      <c r="Q2685" s="92"/>
      <c r="R2685" s="92"/>
      <c r="S2685" s="3" t="s">
        <v>6710</v>
      </c>
      <c r="T2685" s="3" t="s">
        <v>6710</v>
      </c>
      <c r="U2685" s="3" t="s">
        <v>6710</v>
      </c>
      <c r="V2685" s="59" t="s">
        <v>1178</v>
      </c>
      <c r="W2685" s="59" t="str">
        <f t="shared" si="273"/>
        <v>Construction            S. K. L. - 1</v>
      </c>
      <c r="X2685" s="3"/>
      <c r="Y2685" s="49">
        <v>5</v>
      </c>
      <c r="Z2685" s="50">
        <v>45346</v>
      </c>
      <c r="AA2685" s="50">
        <v>45350</v>
      </c>
      <c r="AB2685" s="52">
        <v>17249.87</v>
      </c>
    </row>
    <row r="2686" spans="1:28" ht="25.5" x14ac:dyDescent="0.2">
      <c r="A2686" s="66" t="s">
        <v>4308</v>
      </c>
      <c r="B2686" s="11" t="s">
        <v>6416</v>
      </c>
      <c r="C2686" s="11" t="s">
        <v>6416</v>
      </c>
      <c r="D2686" s="62" t="s">
        <v>6449</v>
      </c>
      <c r="E2686" s="66"/>
      <c r="F2686" s="64" t="str">
        <f t="shared" si="274"/>
        <v>The Ring</v>
      </c>
      <c r="G2686" s="66"/>
      <c r="H2686" s="65" t="str">
        <f t="shared" si="275"/>
        <v>Level 01</v>
      </c>
      <c r="I2686" s="66"/>
      <c r="J2686" s="67" t="str">
        <f t="shared" si="278"/>
        <v>Zone R2</v>
      </c>
      <c r="K2686" s="66"/>
      <c r="L2686" s="68" t="str">
        <f t="shared" si="279"/>
        <v>R2 / L1</v>
      </c>
      <c r="M2686" s="66"/>
      <c r="N2686" s="69" t="str">
        <f t="shared" si="276"/>
        <v>S. K. L. - 1</v>
      </c>
      <c r="O2686" s="66"/>
      <c r="P2686" s="70" t="str">
        <f t="shared" si="277"/>
        <v>R2 / J1</v>
      </c>
      <c r="Q2686" s="66"/>
      <c r="R2686" s="66"/>
      <c r="S2686" s="11" t="s">
        <v>6710</v>
      </c>
      <c r="T2686" s="11" t="s">
        <v>6710</v>
      </c>
      <c r="U2686" s="11" t="s">
        <v>6416</v>
      </c>
      <c r="V2686" s="59" t="s">
        <v>6416</v>
      </c>
      <c r="W2686" s="59" t="str">
        <f t="shared" si="273"/>
        <v>Construction</v>
      </c>
      <c r="X2686" s="11" t="s">
        <v>4309</v>
      </c>
      <c r="Y2686" s="32">
        <v>3</v>
      </c>
      <c r="Z2686" s="39">
        <v>45346</v>
      </c>
      <c r="AA2686" s="39">
        <v>45348</v>
      </c>
      <c r="AB2686" s="48">
        <v>9326.7800000000007</v>
      </c>
    </row>
    <row r="2687" spans="1:28" x14ac:dyDescent="0.2">
      <c r="A2687" s="66" t="s">
        <v>4310</v>
      </c>
      <c r="B2687" s="11" t="s">
        <v>6416</v>
      </c>
      <c r="C2687" s="11" t="s">
        <v>6416</v>
      </c>
      <c r="D2687" s="62" t="s">
        <v>6449</v>
      </c>
      <c r="E2687" s="66"/>
      <c r="F2687" s="64" t="str">
        <f t="shared" si="274"/>
        <v>The Ring</v>
      </c>
      <c r="G2687" s="66"/>
      <c r="H2687" s="65" t="str">
        <f t="shared" si="275"/>
        <v>Level 01</v>
      </c>
      <c r="I2687" s="66"/>
      <c r="J2687" s="67" t="str">
        <f t="shared" si="278"/>
        <v>Zone R2</v>
      </c>
      <c r="K2687" s="66"/>
      <c r="L2687" s="68" t="str">
        <f t="shared" si="279"/>
        <v>R2 / L1</v>
      </c>
      <c r="M2687" s="66"/>
      <c r="N2687" s="69" t="str">
        <f t="shared" si="276"/>
        <v>S. K. L. - 1</v>
      </c>
      <c r="O2687" s="66"/>
      <c r="P2687" s="70" t="str">
        <f t="shared" si="277"/>
        <v>R2 / J1</v>
      </c>
      <c r="Q2687" s="66"/>
      <c r="R2687" s="66"/>
      <c r="S2687" s="11" t="s">
        <v>6710</v>
      </c>
      <c r="T2687" s="11" t="s">
        <v>6710</v>
      </c>
      <c r="U2687" s="11" t="s">
        <v>6416</v>
      </c>
      <c r="V2687" s="59" t="s">
        <v>6416</v>
      </c>
      <c r="W2687" s="59" t="str">
        <f t="shared" si="273"/>
        <v>Construction</v>
      </c>
      <c r="X2687" s="11" t="s">
        <v>4311</v>
      </c>
      <c r="Y2687" s="32">
        <v>3</v>
      </c>
      <c r="Z2687" s="39">
        <v>45346</v>
      </c>
      <c r="AA2687" s="39">
        <v>45348</v>
      </c>
      <c r="AB2687" s="48">
        <v>4157.99</v>
      </c>
    </row>
    <row r="2688" spans="1:28" x14ac:dyDescent="0.2">
      <c r="A2688" s="66" t="s">
        <v>4312</v>
      </c>
      <c r="B2688" s="11" t="s">
        <v>6416</v>
      </c>
      <c r="C2688" s="11" t="s">
        <v>6416</v>
      </c>
      <c r="D2688" s="62" t="s">
        <v>6449</v>
      </c>
      <c r="E2688" s="66"/>
      <c r="F2688" s="64" t="str">
        <f t="shared" si="274"/>
        <v>The Ring</v>
      </c>
      <c r="G2688" s="66"/>
      <c r="H2688" s="65" t="str">
        <f t="shared" si="275"/>
        <v>Level 01</v>
      </c>
      <c r="I2688" s="66"/>
      <c r="J2688" s="67" t="str">
        <f t="shared" si="278"/>
        <v>Zone R2</v>
      </c>
      <c r="K2688" s="66"/>
      <c r="L2688" s="68" t="str">
        <f t="shared" si="279"/>
        <v>R2 / L1</v>
      </c>
      <c r="M2688" s="66"/>
      <c r="N2688" s="69" t="str">
        <f t="shared" si="276"/>
        <v>S. K. L. - 1</v>
      </c>
      <c r="O2688" s="66"/>
      <c r="P2688" s="70" t="str">
        <f t="shared" si="277"/>
        <v>R2 / J1</v>
      </c>
      <c r="Q2688" s="66"/>
      <c r="R2688" s="66"/>
      <c r="S2688" s="11" t="s">
        <v>6710</v>
      </c>
      <c r="T2688" s="11" t="s">
        <v>6710</v>
      </c>
      <c r="U2688" s="11" t="s">
        <v>6416</v>
      </c>
      <c r="V2688" s="59" t="s">
        <v>6416</v>
      </c>
      <c r="W2688" s="59" t="str">
        <f t="shared" si="273"/>
        <v>Construction</v>
      </c>
      <c r="X2688" s="11" t="s">
        <v>4313</v>
      </c>
      <c r="Y2688" s="32">
        <v>2</v>
      </c>
      <c r="Z2688" s="39">
        <v>45347</v>
      </c>
      <c r="AA2688" s="39">
        <v>45348</v>
      </c>
      <c r="AB2688" s="34">
        <v>928.16</v>
      </c>
    </row>
    <row r="2689" spans="1:28" x14ac:dyDescent="0.2">
      <c r="A2689" s="66" t="s">
        <v>4314</v>
      </c>
      <c r="B2689" s="11" t="s">
        <v>6416</v>
      </c>
      <c r="C2689" s="11" t="s">
        <v>6416</v>
      </c>
      <c r="D2689" s="62" t="s">
        <v>6449</v>
      </c>
      <c r="E2689" s="66"/>
      <c r="F2689" s="64" t="str">
        <f t="shared" si="274"/>
        <v>The Ring</v>
      </c>
      <c r="G2689" s="66"/>
      <c r="H2689" s="65" t="str">
        <f t="shared" si="275"/>
        <v>Level 01</v>
      </c>
      <c r="I2689" s="66"/>
      <c r="J2689" s="67" t="str">
        <f t="shared" si="278"/>
        <v>Zone R2</v>
      </c>
      <c r="K2689" s="66"/>
      <c r="L2689" s="68" t="str">
        <f t="shared" si="279"/>
        <v>R2 / L1</v>
      </c>
      <c r="M2689" s="66"/>
      <c r="N2689" s="69" t="str">
        <f t="shared" si="276"/>
        <v>S. K. L. - 1</v>
      </c>
      <c r="O2689" s="66"/>
      <c r="P2689" s="70" t="str">
        <f t="shared" si="277"/>
        <v>R2 / J1</v>
      </c>
      <c r="Q2689" s="66"/>
      <c r="R2689" s="66"/>
      <c r="S2689" s="11" t="s">
        <v>6710</v>
      </c>
      <c r="T2689" s="11" t="s">
        <v>6710</v>
      </c>
      <c r="U2689" s="11" t="s">
        <v>6416</v>
      </c>
      <c r="V2689" s="59" t="s">
        <v>6416</v>
      </c>
      <c r="W2689" s="59" t="str">
        <f t="shared" si="273"/>
        <v>Construction</v>
      </c>
      <c r="X2689" s="11" t="s">
        <v>4315</v>
      </c>
      <c r="Y2689" s="32">
        <v>2</v>
      </c>
      <c r="Z2689" s="39">
        <v>45347</v>
      </c>
      <c r="AA2689" s="39">
        <v>45348</v>
      </c>
      <c r="AB2689" s="34">
        <v>680.7</v>
      </c>
    </row>
    <row r="2690" spans="1:28" x14ac:dyDescent="0.2">
      <c r="A2690" s="63" t="s">
        <v>4316</v>
      </c>
      <c r="B2690" s="8" t="s">
        <v>6416</v>
      </c>
      <c r="C2690" s="8" t="s">
        <v>6416</v>
      </c>
      <c r="D2690" s="62" t="s">
        <v>6449</v>
      </c>
      <c r="E2690" s="63"/>
      <c r="F2690" s="64" t="str">
        <f t="shared" si="274"/>
        <v>The Ring</v>
      </c>
      <c r="G2690" s="63"/>
      <c r="H2690" s="65" t="str">
        <f t="shared" si="275"/>
        <v>Level 01</v>
      </c>
      <c r="I2690" s="63"/>
      <c r="J2690" s="67" t="str">
        <f t="shared" si="278"/>
        <v>Zone R2</v>
      </c>
      <c r="K2690" s="63"/>
      <c r="L2690" s="68" t="str">
        <f t="shared" si="279"/>
        <v>R2 / L1</v>
      </c>
      <c r="M2690" s="63"/>
      <c r="N2690" s="69" t="str">
        <f t="shared" si="276"/>
        <v>S. K. L. - 1</v>
      </c>
      <c r="O2690" s="63"/>
      <c r="P2690" s="70" t="str">
        <f t="shared" si="277"/>
        <v>R2 / J1</v>
      </c>
      <c r="Q2690" s="63"/>
      <c r="R2690" s="63"/>
      <c r="S2690" s="8" t="s">
        <v>6710</v>
      </c>
      <c r="T2690" s="8" t="s">
        <v>6710</v>
      </c>
      <c r="U2690" s="8" t="s">
        <v>6416</v>
      </c>
      <c r="V2690" s="59" t="s">
        <v>6416</v>
      </c>
      <c r="W2690" s="59" t="str">
        <f t="shared" si="273"/>
        <v>Construction</v>
      </c>
      <c r="X2690" s="8" t="s">
        <v>4317</v>
      </c>
      <c r="Y2690" s="23">
        <v>2</v>
      </c>
      <c r="Z2690" s="35">
        <v>45349</v>
      </c>
      <c r="AA2690" s="35">
        <v>45350</v>
      </c>
      <c r="AB2690" s="42">
        <v>2156.23</v>
      </c>
    </row>
    <row r="2691" spans="1:28" x14ac:dyDescent="0.2">
      <c r="A2691" s="69" t="s">
        <v>1189</v>
      </c>
      <c r="B2691" s="3" t="s">
        <v>6787</v>
      </c>
      <c r="C2691" s="3" t="s">
        <v>6711</v>
      </c>
      <c r="D2691" s="62" t="s">
        <v>6449</v>
      </c>
      <c r="E2691" s="92"/>
      <c r="F2691" s="64" t="str">
        <f t="shared" si="274"/>
        <v>The Ring</v>
      </c>
      <c r="G2691" s="92"/>
      <c r="H2691" s="65" t="str">
        <f t="shared" si="275"/>
        <v>Level 01</v>
      </c>
      <c r="I2691" s="92"/>
      <c r="J2691" s="67" t="str">
        <f t="shared" si="278"/>
        <v>Zone R2</v>
      </c>
      <c r="K2691" s="92"/>
      <c r="L2691" s="68" t="str">
        <f t="shared" si="279"/>
        <v>R2 / L1</v>
      </c>
      <c r="M2691" s="69" t="s">
        <v>1189</v>
      </c>
      <c r="N2691" s="69" t="str">
        <f t="shared" si="276"/>
        <v>S. K. L. - 2</v>
      </c>
      <c r="O2691" s="92"/>
      <c r="P2691" s="70" t="str">
        <f t="shared" si="277"/>
        <v>R2 / J1</v>
      </c>
      <c r="Q2691" s="92"/>
      <c r="R2691" s="92"/>
      <c r="S2691" s="3" t="s">
        <v>6711</v>
      </c>
      <c r="T2691" s="3" t="s">
        <v>6711</v>
      </c>
      <c r="U2691" s="3" t="s">
        <v>6711</v>
      </c>
      <c r="V2691" s="59" t="s">
        <v>1189</v>
      </c>
      <c r="W2691" s="59" t="str">
        <f t="shared" si="273"/>
        <v>Construction            S. K. L. - 2</v>
      </c>
      <c r="X2691" s="3"/>
      <c r="Y2691" s="49">
        <v>5</v>
      </c>
      <c r="Z2691" s="50">
        <v>45346</v>
      </c>
      <c r="AA2691" s="50">
        <v>45350</v>
      </c>
      <c r="AB2691" s="52">
        <v>17249.87</v>
      </c>
    </row>
    <row r="2692" spans="1:28" ht="25.5" x14ac:dyDescent="0.2">
      <c r="A2692" s="66" t="s">
        <v>4318</v>
      </c>
      <c r="B2692" s="11" t="s">
        <v>6416</v>
      </c>
      <c r="C2692" s="11" t="s">
        <v>6416</v>
      </c>
      <c r="D2692" s="62" t="s">
        <v>6449</v>
      </c>
      <c r="E2692" s="66"/>
      <c r="F2692" s="64" t="str">
        <f t="shared" si="274"/>
        <v>The Ring</v>
      </c>
      <c r="G2692" s="66"/>
      <c r="H2692" s="65" t="str">
        <f t="shared" si="275"/>
        <v>Level 01</v>
      </c>
      <c r="I2692" s="66"/>
      <c r="J2692" s="67" t="str">
        <f t="shared" si="278"/>
        <v>Zone R2</v>
      </c>
      <c r="K2692" s="66"/>
      <c r="L2692" s="68" t="str">
        <f t="shared" si="279"/>
        <v>R2 / L1</v>
      </c>
      <c r="M2692" s="66"/>
      <c r="N2692" s="69" t="str">
        <f t="shared" si="276"/>
        <v>S. K. L. - 2</v>
      </c>
      <c r="O2692" s="66"/>
      <c r="P2692" s="70" t="str">
        <f t="shared" si="277"/>
        <v>R2 / J1</v>
      </c>
      <c r="Q2692" s="66"/>
      <c r="R2692" s="66"/>
      <c r="S2692" s="11" t="s">
        <v>6711</v>
      </c>
      <c r="T2692" s="11" t="s">
        <v>6711</v>
      </c>
      <c r="U2692" s="11" t="s">
        <v>6416</v>
      </c>
      <c r="V2692" s="59" t="s">
        <v>6416</v>
      </c>
      <c r="W2692" s="59" t="str">
        <f t="shared" si="273"/>
        <v>Construction</v>
      </c>
      <c r="X2692" s="11" t="s">
        <v>4319</v>
      </c>
      <c r="Y2692" s="32">
        <v>3</v>
      </c>
      <c r="Z2692" s="39">
        <v>45346</v>
      </c>
      <c r="AA2692" s="39">
        <v>45348</v>
      </c>
      <c r="AB2692" s="48">
        <v>9326.7800000000007</v>
      </c>
    </row>
    <row r="2693" spans="1:28" x14ac:dyDescent="0.2">
      <c r="A2693" s="66" t="s">
        <v>4320</v>
      </c>
      <c r="B2693" s="11" t="s">
        <v>6416</v>
      </c>
      <c r="C2693" s="11" t="s">
        <v>6416</v>
      </c>
      <c r="D2693" s="62" t="s">
        <v>6449</v>
      </c>
      <c r="E2693" s="66"/>
      <c r="F2693" s="64" t="str">
        <f t="shared" si="274"/>
        <v>The Ring</v>
      </c>
      <c r="G2693" s="66"/>
      <c r="H2693" s="65" t="str">
        <f t="shared" si="275"/>
        <v>Level 01</v>
      </c>
      <c r="I2693" s="66"/>
      <c r="J2693" s="67" t="str">
        <f t="shared" si="278"/>
        <v>Zone R2</v>
      </c>
      <c r="K2693" s="66"/>
      <c r="L2693" s="68" t="str">
        <f t="shared" si="279"/>
        <v>R2 / L1</v>
      </c>
      <c r="M2693" s="66"/>
      <c r="N2693" s="69" t="str">
        <f t="shared" si="276"/>
        <v>S. K. L. - 2</v>
      </c>
      <c r="O2693" s="66"/>
      <c r="P2693" s="70" t="str">
        <f t="shared" si="277"/>
        <v>R2 / J1</v>
      </c>
      <c r="Q2693" s="66"/>
      <c r="R2693" s="66"/>
      <c r="S2693" s="11" t="s">
        <v>6711</v>
      </c>
      <c r="T2693" s="11" t="s">
        <v>6711</v>
      </c>
      <c r="U2693" s="11" t="s">
        <v>6416</v>
      </c>
      <c r="V2693" s="59" t="s">
        <v>6416</v>
      </c>
      <c r="W2693" s="59" t="str">
        <f t="shared" ref="W2693:W2756" si="280">CONCATENATE(D2693,E2693,G2693,I2693,K2693,M2693,O2693,Q2693)</f>
        <v>Construction</v>
      </c>
      <c r="X2693" s="11" t="s">
        <v>4321</v>
      </c>
      <c r="Y2693" s="32">
        <v>3</v>
      </c>
      <c r="Z2693" s="39">
        <v>45346</v>
      </c>
      <c r="AA2693" s="39">
        <v>45348</v>
      </c>
      <c r="AB2693" s="48">
        <v>4157.99</v>
      </c>
    </row>
    <row r="2694" spans="1:28" x14ac:dyDescent="0.2">
      <c r="A2694" s="66" t="s">
        <v>4322</v>
      </c>
      <c r="B2694" s="11" t="s">
        <v>6416</v>
      </c>
      <c r="C2694" s="11" t="s">
        <v>6416</v>
      </c>
      <c r="D2694" s="62" t="s">
        <v>6449</v>
      </c>
      <c r="E2694" s="66"/>
      <c r="F2694" s="64" t="str">
        <f t="shared" si="274"/>
        <v>The Ring</v>
      </c>
      <c r="G2694" s="66"/>
      <c r="H2694" s="65" t="str">
        <f t="shared" si="275"/>
        <v>Level 01</v>
      </c>
      <c r="I2694" s="66"/>
      <c r="J2694" s="67" t="str">
        <f t="shared" si="278"/>
        <v>Zone R2</v>
      </c>
      <c r="K2694" s="66"/>
      <c r="L2694" s="68" t="str">
        <f t="shared" si="279"/>
        <v>R2 / L1</v>
      </c>
      <c r="M2694" s="66"/>
      <c r="N2694" s="69" t="str">
        <f t="shared" si="276"/>
        <v>S. K. L. - 2</v>
      </c>
      <c r="O2694" s="66"/>
      <c r="P2694" s="70" t="str">
        <f t="shared" si="277"/>
        <v>R2 / J1</v>
      </c>
      <c r="Q2694" s="66"/>
      <c r="R2694" s="66"/>
      <c r="S2694" s="11" t="s">
        <v>6711</v>
      </c>
      <c r="T2694" s="11" t="s">
        <v>6711</v>
      </c>
      <c r="U2694" s="11" t="s">
        <v>6416</v>
      </c>
      <c r="V2694" s="59" t="s">
        <v>6416</v>
      </c>
      <c r="W2694" s="59" t="str">
        <f t="shared" si="280"/>
        <v>Construction</v>
      </c>
      <c r="X2694" s="11" t="s">
        <v>4323</v>
      </c>
      <c r="Y2694" s="32">
        <v>2</v>
      </c>
      <c r="Z2694" s="39">
        <v>45347</v>
      </c>
      <c r="AA2694" s="39">
        <v>45348</v>
      </c>
      <c r="AB2694" s="34">
        <v>928.16</v>
      </c>
    </row>
    <row r="2695" spans="1:28" x14ac:dyDescent="0.2">
      <c r="A2695" s="66" t="s">
        <v>4324</v>
      </c>
      <c r="B2695" s="11" t="s">
        <v>6416</v>
      </c>
      <c r="C2695" s="11" t="s">
        <v>6416</v>
      </c>
      <c r="D2695" s="62" t="s">
        <v>6449</v>
      </c>
      <c r="E2695" s="66"/>
      <c r="F2695" s="64" t="str">
        <f t="shared" si="274"/>
        <v>The Ring</v>
      </c>
      <c r="G2695" s="66"/>
      <c r="H2695" s="65" t="str">
        <f t="shared" si="275"/>
        <v>Level 01</v>
      </c>
      <c r="I2695" s="66"/>
      <c r="J2695" s="67" t="str">
        <f t="shared" si="278"/>
        <v>Zone R2</v>
      </c>
      <c r="K2695" s="66"/>
      <c r="L2695" s="68" t="str">
        <f t="shared" si="279"/>
        <v>R2 / L1</v>
      </c>
      <c r="M2695" s="66"/>
      <c r="N2695" s="69" t="str">
        <f t="shared" si="276"/>
        <v>S. K. L. - 2</v>
      </c>
      <c r="O2695" s="66"/>
      <c r="P2695" s="70" t="str">
        <f t="shared" si="277"/>
        <v>R2 / J1</v>
      </c>
      <c r="Q2695" s="66"/>
      <c r="R2695" s="66"/>
      <c r="S2695" s="11" t="s">
        <v>6711</v>
      </c>
      <c r="T2695" s="11" t="s">
        <v>6711</v>
      </c>
      <c r="U2695" s="11" t="s">
        <v>6416</v>
      </c>
      <c r="V2695" s="59" t="s">
        <v>6416</v>
      </c>
      <c r="W2695" s="59" t="str">
        <f t="shared" si="280"/>
        <v>Construction</v>
      </c>
      <c r="X2695" s="11" t="s">
        <v>4325</v>
      </c>
      <c r="Y2695" s="32">
        <v>2</v>
      </c>
      <c r="Z2695" s="39">
        <v>45347</v>
      </c>
      <c r="AA2695" s="39">
        <v>45348</v>
      </c>
      <c r="AB2695" s="34">
        <v>680.7</v>
      </c>
    </row>
    <row r="2696" spans="1:28" x14ac:dyDescent="0.2">
      <c r="A2696" s="63" t="s">
        <v>4326</v>
      </c>
      <c r="B2696" s="8" t="s">
        <v>6416</v>
      </c>
      <c r="C2696" s="8" t="s">
        <v>6416</v>
      </c>
      <c r="D2696" s="62" t="s">
        <v>6449</v>
      </c>
      <c r="E2696" s="63"/>
      <c r="F2696" s="64" t="str">
        <f t="shared" ref="F2696:F2759" si="281">IF(E2696="",F2695,TRIM(E2696))</f>
        <v>The Ring</v>
      </c>
      <c r="G2696" s="63"/>
      <c r="H2696" s="65" t="str">
        <f t="shared" si="275"/>
        <v>Level 01</v>
      </c>
      <c r="I2696" s="63"/>
      <c r="J2696" s="67" t="str">
        <f t="shared" si="278"/>
        <v>Zone R2</v>
      </c>
      <c r="K2696" s="63"/>
      <c r="L2696" s="68" t="str">
        <f t="shared" si="279"/>
        <v>R2 / L1</v>
      </c>
      <c r="M2696" s="63"/>
      <c r="N2696" s="69" t="str">
        <f t="shared" si="276"/>
        <v>S. K. L. - 2</v>
      </c>
      <c r="O2696" s="63"/>
      <c r="P2696" s="70" t="str">
        <f t="shared" si="277"/>
        <v>R2 / J1</v>
      </c>
      <c r="Q2696" s="63"/>
      <c r="R2696" s="63"/>
      <c r="S2696" s="8" t="s">
        <v>6711</v>
      </c>
      <c r="T2696" s="8" t="s">
        <v>6711</v>
      </c>
      <c r="U2696" s="8" t="s">
        <v>6416</v>
      </c>
      <c r="V2696" s="59" t="s">
        <v>6416</v>
      </c>
      <c r="W2696" s="59" t="str">
        <f t="shared" si="280"/>
        <v>Construction</v>
      </c>
      <c r="X2696" s="8" t="s">
        <v>4327</v>
      </c>
      <c r="Y2696" s="23">
        <v>2</v>
      </c>
      <c r="Z2696" s="35">
        <v>45349</v>
      </c>
      <c r="AA2696" s="35">
        <v>45350</v>
      </c>
      <c r="AB2696" s="42">
        <v>2156.23</v>
      </c>
    </row>
    <row r="2697" spans="1:28" x14ac:dyDescent="0.2">
      <c r="A2697" s="69" t="s">
        <v>1200</v>
      </c>
      <c r="B2697" s="3" t="s">
        <v>6787</v>
      </c>
      <c r="C2697" s="3" t="s">
        <v>6712</v>
      </c>
      <c r="D2697" s="62" t="s">
        <v>6449</v>
      </c>
      <c r="E2697" s="92"/>
      <c r="F2697" s="64" t="str">
        <f t="shared" si="281"/>
        <v>The Ring</v>
      </c>
      <c r="G2697" s="92"/>
      <c r="H2697" s="65" t="str">
        <f t="shared" si="275"/>
        <v>Level 01</v>
      </c>
      <c r="I2697" s="92"/>
      <c r="J2697" s="67" t="str">
        <f t="shared" si="278"/>
        <v>Zone R2</v>
      </c>
      <c r="K2697" s="92"/>
      <c r="L2697" s="68" t="str">
        <f t="shared" si="279"/>
        <v>R2 / L1</v>
      </c>
      <c r="M2697" s="69" t="s">
        <v>1200</v>
      </c>
      <c r="N2697" s="69" t="str">
        <f t="shared" si="276"/>
        <v>S. K. R.</v>
      </c>
      <c r="O2697" s="92"/>
      <c r="P2697" s="70" t="str">
        <f t="shared" si="277"/>
        <v>R2 / J1</v>
      </c>
      <c r="Q2697" s="92"/>
      <c r="R2697" s="92"/>
      <c r="S2697" s="3" t="s">
        <v>6712</v>
      </c>
      <c r="T2697" s="3" t="s">
        <v>6712</v>
      </c>
      <c r="U2697" s="3" t="s">
        <v>6712</v>
      </c>
      <c r="V2697" s="59" t="s">
        <v>1200</v>
      </c>
      <c r="W2697" s="59" t="str">
        <f t="shared" si="280"/>
        <v>Construction            S. K. R.</v>
      </c>
      <c r="X2697" s="3"/>
      <c r="Y2697" s="49">
        <v>5</v>
      </c>
      <c r="Z2697" s="50">
        <v>45349</v>
      </c>
      <c r="AA2697" s="50">
        <v>45354</v>
      </c>
      <c r="AB2697" s="52">
        <v>17249.87</v>
      </c>
    </row>
    <row r="2698" spans="1:28" ht="25.5" x14ac:dyDescent="0.2">
      <c r="A2698" s="66" t="s">
        <v>4328</v>
      </c>
      <c r="B2698" s="11" t="s">
        <v>6416</v>
      </c>
      <c r="C2698" s="11" t="s">
        <v>6416</v>
      </c>
      <c r="D2698" s="62" t="s">
        <v>6449</v>
      </c>
      <c r="E2698" s="66"/>
      <c r="F2698" s="64" t="str">
        <f t="shared" si="281"/>
        <v>The Ring</v>
      </c>
      <c r="G2698" s="66"/>
      <c r="H2698" s="65" t="str">
        <f t="shared" si="275"/>
        <v>Level 01</v>
      </c>
      <c r="I2698" s="66"/>
      <c r="J2698" s="67" t="str">
        <f t="shared" si="278"/>
        <v>Zone R2</v>
      </c>
      <c r="K2698" s="66"/>
      <c r="L2698" s="68" t="str">
        <f t="shared" si="279"/>
        <v>R2 / L1</v>
      </c>
      <c r="M2698" s="66"/>
      <c r="N2698" s="69" t="str">
        <f t="shared" si="276"/>
        <v>S. K. R.</v>
      </c>
      <c r="O2698" s="66"/>
      <c r="P2698" s="70" t="str">
        <f t="shared" si="277"/>
        <v>R2 / J1</v>
      </c>
      <c r="Q2698" s="66"/>
      <c r="R2698" s="66"/>
      <c r="S2698" s="11" t="s">
        <v>6712</v>
      </c>
      <c r="T2698" s="11" t="s">
        <v>6712</v>
      </c>
      <c r="U2698" s="11" t="s">
        <v>6416</v>
      </c>
      <c r="V2698" s="59" t="s">
        <v>6416</v>
      </c>
      <c r="W2698" s="59" t="str">
        <f t="shared" si="280"/>
        <v>Construction</v>
      </c>
      <c r="X2698" s="11" t="s">
        <v>4329</v>
      </c>
      <c r="Y2698" s="32">
        <v>3</v>
      </c>
      <c r="Z2698" s="39">
        <v>45349</v>
      </c>
      <c r="AA2698" s="39">
        <v>45351</v>
      </c>
      <c r="AB2698" s="48">
        <v>9326.7800000000007</v>
      </c>
    </row>
    <row r="2699" spans="1:28" x14ac:dyDescent="0.2">
      <c r="A2699" s="66" t="s">
        <v>4330</v>
      </c>
      <c r="B2699" s="11" t="s">
        <v>6416</v>
      </c>
      <c r="C2699" s="11" t="s">
        <v>6416</v>
      </c>
      <c r="D2699" s="62" t="s">
        <v>6449</v>
      </c>
      <c r="E2699" s="66"/>
      <c r="F2699" s="64" t="str">
        <f t="shared" si="281"/>
        <v>The Ring</v>
      </c>
      <c r="G2699" s="66"/>
      <c r="H2699" s="65" t="str">
        <f t="shared" ref="H2699:H2762" si="282">IF(G2699="",H2698,TRIM(G2699))</f>
        <v>Level 01</v>
      </c>
      <c r="I2699" s="66"/>
      <c r="J2699" s="67" t="str">
        <f t="shared" si="278"/>
        <v>Zone R2</v>
      </c>
      <c r="K2699" s="66"/>
      <c r="L2699" s="68" t="str">
        <f t="shared" si="279"/>
        <v>R2 / L1</v>
      </c>
      <c r="M2699" s="66"/>
      <c r="N2699" s="69" t="str">
        <f t="shared" si="276"/>
        <v>S. K. R.</v>
      </c>
      <c r="O2699" s="66"/>
      <c r="P2699" s="70" t="str">
        <f t="shared" si="277"/>
        <v>R2 / J1</v>
      </c>
      <c r="Q2699" s="66"/>
      <c r="R2699" s="66"/>
      <c r="S2699" s="11" t="s">
        <v>6712</v>
      </c>
      <c r="T2699" s="11" t="s">
        <v>6712</v>
      </c>
      <c r="U2699" s="11" t="s">
        <v>6416</v>
      </c>
      <c r="V2699" s="59" t="s">
        <v>6416</v>
      </c>
      <c r="W2699" s="59" t="str">
        <f t="shared" si="280"/>
        <v>Construction</v>
      </c>
      <c r="X2699" s="11" t="s">
        <v>4331</v>
      </c>
      <c r="Y2699" s="32">
        <v>3</v>
      </c>
      <c r="Z2699" s="39">
        <v>45349</v>
      </c>
      <c r="AA2699" s="39">
        <v>45351</v>
      </c>
      <c r="AB2699" s="48">
        <v>4157.99</v>
      </c>
    </row>
    <row r="2700" spans="1:28" x14ac:dyDescent="0.2">
      <c r="A2700" s="66" t="s">
        <v>4332</v>
      </c>
      <c r="B2700" s="11" t="s">
        <v>6416</v>
      </c>
      <c r="C2700" s="11" t="s">
        <v>6416</v>
      </c>
      <c r="D2700" s="62" t="s">
        <v>6449</v>
      </c>
      <c r="E2700" s="66"/>
      <c r="F2700" s="64" t="str">
        <f t="shared" si="281"/>
        <v>The Ring</v>
      </c>
      <c r="G2700" s="66"/>
      <c r="H2700" s="65" t="str">
        <f t="shared" si="282"/>
        <v>Level 01</v>
      </c>
      <c r="I2700" s="66"/>
      <c r="J2700" s="67" t="str">
        <f t="shared" si="278"/>
        <v>Zone R2</v>
      </c>
      <c r="K2700" s="66"/>
      <c r="L2700" s="68" t="str">
        <f t="shared" si="279"/>
        <v>R2 / L1</v>
      </c>
      <c r="M2700" s="66"/>
      <c r="N2700" s="69" t="str">
        <f t="shared" si="276"/>
        <v>S. K. R.</v>
      </c>
      <c r="O2700" s="66"/>
      <c r="P2700" s="70" t="str">
        <f t="shared" si="277"/>
        <v>R2 / J1</v>
      </c>
      <c r="Q2700" s="66"/>
      <c r="R2700" s="66"/>
      <c r="S2700" s="11" t="s">
        <v>6712</v>
      </c>
      <c r="T2700" s="11" t="s">
        <v>6712</v>
      </c>
      <c r="U2700" s="11" t="s">
        <v>6416</v>
      </c>
      <c r="V2700" s="59" t="s">
        <v>6416</v>
      </c>
      <c r="W2700" s="59" t="str">
        <f t="shared" si="280"/>
        <v>Construction</v>
      </c>
      <c r="X2700" s="11" t="s">
        <v>4333</v>
      </c>
      <c r="Y2700" s="32">
        <v>2</v>
      </c>
      <c r="Z2700" s="39">
        <v>45350</v>
      </c>
      <c r="AA2700" s="39">
        <v>45351</v>
      </c>
      <c r="AB2700" s="34">
        <v>928.16</v>
      </c>
    </row>
    <row r="2701" spans="1:28" x14ac:dyDescent="0.2">
      <c r="A2701" s="66" t="s">
        <v>4334</v>
      </c>
      <c r="B2701" s="11" t="s">
        <v>6416</v>
      </c>
      <c r="C2701" s="11" t="s">
        <v>6416</v>
      </c>
      <c r="D2701" s="62" t="s">
        <v>6449</v>
      </c>
      <c r="E2701" s="66"/>
      <c r="F2701" s="64" t="str">
        <f t="shared" si="281"/>
        <v>The Ring</v>
      </c>
      <c r="G2701" s="66"/>
      <c r="H2701" s="65" t="str">
        <f t="shared" si="282"/>
        <v>Level 01</v>
      </c>
      <c r="I2701" s="66"/>
      <c r="J2701" s="67" t="str">
        <f t="shared" si="278"/>
        <v>Zone R2</v>
      </c>
      <c r="K2701" s="66"/>
      <c r="L2701" s="68" t="str">
        <f t="shared" si="279"/>
        <v>R2 / L1</v>
      </c>
      <c r="M2701" s="66"/>
      <c r="N2701" s="69" t="str">
        <f t="shared" ref="N2701:N2764" si="283">IF(M2701="",N2700,TRIM(M2701))</f>
        <v>S. K. R.</v>
      </c>
      <c r="O2701" s="66"/>
      <c r="P2701" s="70" t="str">
        <f t="shared" si="277"/>
        <v>R2 / J1</v>
      </c>
      <c r="Q2701" s="66"/>
      <c r="R2701" s="66"/>
      <c r="S2701" s="11" t="s">
        <v>6712</v>
      </c>
      <c r="T2701" s="11" t="s">
        <v>6712</v>
      </c>
      <c r="U2701" s="11" t="s">
        <v>6416</v>
      </c>
      <c r="V2701" s="59" t="s">
        <v>6416</v>
      </c>
      <c r="W2701" s="59" t="str">
        <f t="shared" si="280"/>
        <v>Construction</v>
      </c>
      <c r="X2701" s="11" t="s">
        <v>4335</v>
      </c>
      <c r="Y2701" s="32">
        <v>2</v>
      </c>
      <c r="Z2701" s="39">
        <v>45350</v>
      </c>
      <c r="AA2701" s="39">
        <v>45351</v>
      </c>
      <c r="AB2701" s="34">
        <v>680.7</v>
      </c>
    </row>
    <row r="2702" spans="1:28" x14ac:dyDescent="0.2">
      <c r="A2702" s="63" t="s">
        <v>4336</v>
      </c>
      <c r="B2702" s="8" t="s">
        <v>6416</v>
      </c>
      <c r="C2702" s="8" t="s">
        <v>6416</v>
      </c>
      <c r="D2702" s="62" t="s">
        <v>6449</v>
      </c>
      <c r="E2702" s="63"/>
      <c r="F2702" s="64" t="str">
        <f t="shared" si="281"/>
        <v>The Ring</v>
      </c>
      <c r="G2702" s="63"/>
      <c r="H2702" s="65" t="str">
        <f t="shared" si="282"/>
        <v>Level 01</v>
      </c>
      <c r="I2702" s="63"/>
      <c r="J2702" s="67" t="str">
        <f t="shared" si="278"/>
        <v>Zone R2</v>
      </c>
      <c r="K2702" s="63"/>
      <c r="L2702" s="68" t="str">
        <f t="shared" si="279"/>
        <v>R2 / L1</v>
      </c>
      <c r="M2702" s="63"/>
      <c r="N2702" s="69" t="str">
        <f t="shared" si="283"/>
        <v>S. K. R.</v>
      </c>
      <c r="O2702" s="63"/>
      <c r="P2702" s="70" t="str">
        <f t="shared" ref="P2702:P2765" si="284">IF(O2702="",P2701,TRIM(O2702))</f>
        <v>R2 / J1</v>
      </c>
      <c r="Q2702" s="63"/>
      <c r="R2702" s="63"/>
      <c r="S2702" s="8" t="s">
        <v>6712</v>
      </c>
      <c r="T2702" s="8" t="s">
        <v>6712</v>
      </c>
      <c r="U2702" s="8" t="s">
        <v>6416</v>
      </c>
      <c r="V2702" s="59" t="s">
        <v>6416</v>
      </c>
      <c r="W2702" s="59" t="str">
        <f t="shared" si="280"/>
        <v>Construction</v>
      </c>
      <c r="X2702" s="8" t="s">
        <v>4337</v>
      </c>
      <c r="Y2702" s="23">
        <v>2</v>
      </c>
      <c r="Z2702" s="35">
        <v>45353</v>
      </c>
      <c r="AA2702" s="35">
        <v>45354</v>
      </c>
      <c r="AB2702" s="42">
        <v>2156.23</v>
      </c>
    </row>
    <row r="2703" spans="1:28" x14ac:dyDescent="0.2">
      <c r="A2703" s="69" t="s">
        <v>1288</v>
      </c>
      <c r="B2703" s="3" t="s">
        <v>6787</v>
      </c>
      <c r="C2703" s="3" t="s">
        <v>6720</v>
      </c>
      <c r="D2703" s="62" t="s">
        <v>6449</v>
      </c>
      <c r="E2703" s="92"/>
      <c r="F2703" s="64" t="str">
        <f t="shared" si="281"/>
        <v>The Ring</v>
      </c>
      <c r="G2703" s="92"/>
      <c r="H2703" s="65" t="str">
        <f t="shared" si="282"/>
        <v>Level 01</v>
      </c>
      <c r="I2703" s="92"/>
      <c r="J2703" s="67" t="str">
        <f t="shared" si="278"/>
        <v>Zone R2</v>
      </c>
      <c r="K2703" s="92"/>
      <c r="L2703" s="68" t="str">
        <f t="shared" si="279"/>
        <v>R2 / L1</v>
      </c>
      <c r="M2703" s="69" t="s">
        <v>1288</v>
      </c>
      <c r="N2703" s="69" t="str">
        <f t="shared" si="283"/>
        <v>S. K. CR.</v>
      </c>
      <c r="O2703" s="92"/>
      <c r="P2703" s="70" t="str">
        <f t="shared" si="284"/>
        <v>R2 / J1</v>
      </c>
      <c r="Q2703" s="92"/>
      <c r="R2703" s="92"/>
      <c r="S2703" s="3" t="s">
        <v>6720</v>
      </c>
      <c r="T2703" s="3" t="s">
        <v>6720</v>
      </c>
      <c r="U2703" s="3" t="s">
        <v>6720</v>
      </c>
      <c r="V2703" s="59" t="s">
        <v>1288</v>
      </c>
      <c r="W2703" s="59" t="str">
        <f t="shared" si="280"/>
        <v>Construction            S. K. CR.</v>
      </c>
      <c r="X2703" s="3"/>
      <c r="Y2703" s="49">
        <v>5</v>
      </c>
      <c r="Z2703" s="50">
        <v>45355</v>
      </c>
      <c r="AA2703" s="50">
        <v>45360</v>
      </c>
      <c r="AB2703" s="52">
        <v>17249.87</v>
      </c>
    </row>
    <row r="2704" spans="1:28" ht="25.5" x14ac:dyDescent="0.2">
      <c r="A2704" s="66" t="s">
        <v>4338</v>
      </c>
      <c r="B2704" s="11" t="s">
        <v>6416</v>
      </c>
      <c r="C2704" s="11" t="s">
        <v>6416</v>
      </c>
      <c r="D2704" s="62" t="s">
        <v>6449</v>
      </c>
      <c r="E2704" s="66"/>
      <c r="F2704" s="64" t="str">
        <f t="shared" si="281"/>
        <v>The Ring</v>
      </c>
      <c r="G2704" s="66"/>
      <c r="H2704" s="65" t="str">
        <f t="shared" si="282"/>
        <v>Level 01</v>
      </c>
      <c r="I2704" s="66"/>
      <c r="J2704" s="67" t="str">
        <f t="shared" si="278"/>
        <v>Zone R2</v>
      </c>
      <c r="K2704" s="66"/>
      <c r="L2704" s="68" t="str">
        <f t="shared" si="279"/>
        <v>R2 / L1</v>
      </c>
      <c r="M2704" s="66"/>
      <c r="N2704" s="69" t="str">
        <f t="shared" si="283"/>
        <v>S. K. CR.</v>
      </c>
      <c r="O2704" s="66"/>
      <c r="P2704" s="70" t="str">
        <f t="shared" si="284"/>
        <v>R2 / J1</v>
      </c>
      <c r="Q2704" s="66"/>
      <c r="R2704" s="66"/>
      <c r="S2704" s="11" t="s">
        <v>6720</v>
      </c>
      <c r="T2704" s="11" t="s">
        <v>6720</v>
      </c>
      <c r="U2704" s="11" t="s">
        <v>6416</v>
      </c>
      <c r="V2704" s="59" t="s">
        <v>6416</v>
      </c>
      <c r="W2704" s="59" t="str">
        <f t="shared" si="280"/>
        <v>Construction</v>
      </c>
      <c r="X2704" s="11" t="s">
        <v>4339</v>
      </c>
      <c r="Y2704" s="32">
        <v>3</v>
      </c>
      <c r="Z2704" s="39">
        <v>45355</v>
      </c>
      <c r="AA2704" s="39">
        <v>45357</v>
      </c>
      <c r="AB2704" s="48">
        <v>9326.7800000000007</v>
      </c>
    </row>
    <row r="2705" spans="1:28" x14ac:dyDescent="0.2">
      <c r="A2705" s="66" t="s">
        <v>4340</v>
      </c>
      <c r="B2705" s="11" t="s">
        <v>6416</v>
      </c>
      <c r="C2705" s="11" t="s">
        <v>6416</v>
      </c>
      <c r="D2705" s="62" t="s">
        <v>6449</v>
      </c>
      <c r="E2705" s="66"/>
      <c r="F2705" s="64" t="str">
        <f t="shared" si="281"/>
        <v>The Ring</v>
      </c>
      <c r="G2705" s="66"/>
      <c r="H2705" s="65" t="str">
        <f t="shared" si="282"/>
        <v>Level 01</v>
      </c>
      <c r="I2705" s="66"/>
      <c r="J2705" s="67" t="str">
        <f t="shared" si="278"/>
        <v>Zone R2</v>
      </c>
      <c r="K2705" s="66"/>
      <c r="L2705" s="68" t="str">
        <f t="shared" si="279"/>
        <v>R2 / L1</v>
      </c>
      <c r="M2705" s="66"/>
      <c r="N2705" s="69" t="str">
        <f t="shared" si="283"/>
        <v>S. K. CR.</v>
      </c>
      <c r="O2705" s="66"/>
      <c r="P2705" s="70" t="str">
        <f t="shared" si="284"/>
        <v>R2 / J1</v>
      </c>
      <c r="Q2705" s="66"/>
      <c r="R2705" s="66"/>
      <c r="S2705" s="11" t="s">
        <v>6720</v>
      </c>
      <c r="T2705" s="11" t="s">
        <v>6720</v>
      </c>
      <c r="U2705" s="11" t="s">
        <v>6416</v>
      </c>
      <c r="V2705" s="59" t="s">
        <v>6416</v>
      </c>
      <c r="W2705" s="59" t="str">
        <f t="shared" si="280"/>
        <v>Construction</v>
      </c>
      <c r="X2705" s="11" t="s">
        <v>4341</v>
      </c>
      <c r="Y2705" s="32">
        <v>3</v>
      </c>
      <c r="Z2705" s="39">
        <v>45355</v>
      </c>
      <c r="AA2705" s="39">
        <v>45357</v>
      </c>
      <c r="AB2705" s="48">
        <v>4157.99</v>
      </c>
    </row>
    <row r="2706" spans="1:28" x14ac:dyDescent="0.2">
      <c r="A2706" s="66" t="s">
        <v>4342</v>
      </c>
      <c r="B2706" s="11" t="s">
        <v>6416</v>
      </c>
      <c r="C2706" s="11" t="s">
        <v>6416</v>
      </c>
      <c r="D2706" s="62" t="s">
        <v>6449</v>
      </c>
      <c r="E2706" s="66"/>
      <c r="F2706" s="64" t="str">
        <f t="shared" si="281"/>
        <v>The Ring</v>
      </c>
      <c r="G2706" s="66"/>
      <c r="H2706" s="65" t="str">
        <f t="shared" si="282"/>
        <v>Level 01</v>
      </c>
      <c r="I2706" s="66"/>
      <c r="J2706" s="67" t="str">
        <f t="shared" si="278"/>
        <v>Zone R2</v>
      </c>
      <c r="K2706" s="66"/>
      <c r="L2706" s="68" t="str">
        <f t="shared" si="279"/>
        <v>R2 / L1</v>
      </c>
      <c r="M2706" s="66"/>
      <c r="N2706" s="69" t="str">
        <f t="shared" si="283"/>
        <v>S. K. CR.</v>
      </c>
      <c r="O2706" s="66"/>
      <c r="P2706" s="70" t="str">
        <f t="shared" si="284"/>
        <v>R2 / J1</v>
      </c>
      <c r="Q2706" s="66"/>
      <c r="R2706" s="66"/>
      <c r="S2706" s="11" t="s">
        <v>6720</v>
      </c>
      <c r="T2706" s="11" t="s">
        <v>6720</v>
      </c>
      <c r="U2706" s="11" t="s">
        <v>6416</v>
      </c>
      <c r="V2706" s="59" t="s">
        <v>6416</v>
      </c>
      <c r="W2706" s="59" t="str">
        <f t="shared" si="280"/>
        <v>Construction</v>
      </c>
      <c r="X2706" s="11" t="s">
        <v>4343</v>
      </c>
      <c r="Y2706" s="32">
        <v>2</v>
      </c>
      <c r="Z2706" s="39">
        <v>45356</v>
      </c>
      <c r="AA2706" s="39">
        <v>45357</v>
      </c>
      <c r="AB2706" s="34">
        <v>928.16</v>
      </c>
    </row>
    <row r="2707" spans="1:28" x14ac:dyDescent="0.2">
      <c r="A2707" s="66" t="s">
        <v>4344</v>
      </c>
      <c r="B2707" s="11" t="s">
        <v>6416</v>
      </c>
      <c r="C2707" s="11" t="s">
        <v>6416</v>
      </c>
      <c r="D2707" s="62" t="s">
        <v>6449</v>
      </c>
      <c r="E2707" s="66"/>
      <c r="F2707" s="64" t="str">
        <f t="shared" si="281"/>
        <v>The Ring</v>
      </c>
      <c r="G2707" s="66"/>
      <c r="H2707" s="65" t="str">
        <f t="shared" si="282"/>
        <v>Level 01</v>
      </c>
      <c r="I2707" s="66"/>
      <c r="J2707" s="67" t="str">
        <f t="shared" si="278"/>
        <v>Zone R2</v>
      </c>
      <c r="K2707" s="66"/>
      <c r="L2707" s="68" t="str">
        <f t="shared" si="279"/>
        <v>R2 / L1</v>
      </c>
      <c r="M2707" s="66"/>
      <c r="N2707" s="69" t="str">
        <f t="shared" si="283"/>
        <v>S. K. CR.</v>
      </c>
      <c r="O2707" s="66"/>
      <c r="P2707" s="70" t="str">
        <f t="shared" si="284"/>
        <v>R2 / J1</v>
      </c>
      <c r="Q2707" s="66"/>
      <c r="R2707" s="66"/>
      <c r="S2707" s="11" t="s">
        <v>6720</v>
      </c>
      <c r="T2707" s="11" t="s">
        <v>6720</v>
      </c>
      <c r="U2707" s="11" t="s">
        <v>6416</v>
      </c>
      <c r="V2707" s="59" t="s">
        <v>6416</v>
      </c>
      <c r="W2707" s="59" t="str">
        <f t="shared" si="280"/>
        <v>Construction</v>
      </c>
      <c r="X2707" s="11" t="s">
        <v>4345</v>
      </c>
      <c r="Y2707" s="32">
        <v>2</v>
      </c>
      <c r="Z2707" s="39">
        <v>45356</v>
      </c>
      <c r="AA2707" s="39">
        <v>45357</v>
      </c>
      <c r="AB2707" s="34">
        <v>680.7</v>
      </c>
    </row>
    <row r="2708" spans="1:28" x14ac:dyDescent="0.2">
      <c r="A2708" s="63" t="s">
        <v>4346</v>
      </c>
      <c r="B2708" s="8" t="s">
        <v>6416</v>
      </c>
      <c r="C2708" s="8" t="s">
        <v>6416</v>
      </c>
      <c r="D2708" s="62" t="s">
        <v>6449</v>
      </c>
      <c r="E2708" s="63"/>
      <c r="F2708" s="64" t="str">
        <f t="shared" si="281"/>
        <v>The Ring</v>
      </c>
      <c r="G2708" s="63"/>
      <c r="H2708" s="65" t="str">
        <f t="shared" si="282"/>
        <v>Level 01</v>
      </c>
      <c r="I2708" s="63"/>
      <c r="J2708" s="67" t="str">
        <f t="shared" si="278"/>
        <v>Zone R2</v>
      </c>
      <c r="K2708" s="63"/>
      <c r="L2708" s="68" t="str">
        <f t="shared" si="279"/>
        <v>R2 / L1</v>
      </c>
      <c r="M2708" s="63"/>
      <c r="N2708" s="69" t="str">
        <f t="shared" si="283"/>
        <v>S. K. CR.</v>
      </c>
      <c r="O2708" s="63"/>
      <c r="P2708" s="70" t="str">
        <f t="shared" si="284"/>
        <v>R2 / J1</v>
      </c>
      <c r="Q2708" s="63"/>
      <c r="R2708" s="63"/>
      <c r="S2708" s="8" t="s">
        <v>6720</v>
      </c>
      <c r="T2708" s="8" t="s">
        <v>6720</v>
      </c>
      <c r="U2708" s="8" t="s">
        <v>6416</v>
      </c>
      <c r="V2708" s="59" t="s">
        <v>6416</v>
      </c>
      <c r="W2708" s="59" t="str">
        <f t="shared" si="280"/>
        <v>Construction</v>
      </c>
      <c r="X2708" s="8" t="s">
        <v>4347</v>
      </c>
      <c r="Y2708" s="23">
        <v>2</v>
      </c>
      <c r="Z2708" s="35">
        <v>45358</v>
      </c>
      <c r="AA2708" s="35">
        <v>45360</v>
      </c>
      <c r="AB2708" s="42">
        <v>2156.23</v>
      </c>
    </row>
    <row r="2709" spans="1:28" x14ac:dyDescent="0.2">
      <c r="A2709" s="69" t="s">
        <v>1211</v>
      </c>
      <c r="B2709" s="3" t="s">
        <v>6787</v>
      </c>
      <c r="C2709" s="3" t="s">
        <v>6713</v>
      </c>
      <c r="D2709" s="62" t="s">
        <v>6449</v>
      </c>
      <c r="E2709" s="92"/>
      <c r="F2709" s="64" t="str">
        <f t="shared" si="281"/>
        <v>The Ring</v>
      </c>
      <c r="G2709" s="92"/>
      <c r="H2709" s="65" t="str">
        <f t="shared" si="282"/>
        <v>Level 01</v>
      </c>
      <c r="I2709" s="92"/>
      <c r="J2709" s="67" t="str">
        <f t="shared" si="278"/>
        <v>Zone R2</v>
      </c>
      <c r="K2709" s="92"/>
      <c r="L2709" s="68" t="str">
        <f t="shared" si="279"/>
        <v>R2 / L1</v>
      </c>
      <c r="M2709" s="69" t="s">
        <v>1211</v>
      </c>
      <c r="N2709" s="69" t="str">
        <f t="shared" si="283"/>
        <v>S. DQ. L.</v>
      </c>
      <c r="O2709" s="92"/>
      <c r="P2709" s="70" t="str">
        <f t="shared" si="284"/>
        <v>R2 / J1</v>
      </c>
      <c r="Q2709" s="92"/>
      <c r="R2709" s="92"/>
      <c r="S2709" s="3" t="s">
        <v>6713</v>
      </c>
      <c r="T2709" s="3" t="s">
        <v>6713</v>
      </c>
      <c r="U2709" s="3" t="s">
        <v>6713</v>
      </c>
      <c r="V2709" s="59" t="s">
        <v>1211</v>
      </c>
      <c r="W2709" s="59" t="str">
        <f t="shared" si="280"/>
        <v>Construction            S. DQ. L.</v>
      </c>
      <c r="X2709" s="3"/>
      <c r="Y2709" s="49">
        <v>5</v>
      </c>
      <c r="Z2709" s="50">
        <v>45355</v>
      </c>
      <c r="AA2709" s="50">
        <v>45360</v>
      </c>
      <c r="AB2709" s="52">
        <v>17249.87</v>
      </c>
    </row>
    <row r="2710" spans="1:28" ht="25.5" x14ac:dyDescent="0.2">
      <c r="A2710" s="66" t="s">
        <v>4348</v>
      </c>
      <c r="B2710" s="11" t="s">
        <v>6416</v>
      </c>
      <c r="C2710" s="11" t="s">
        <v>6416</v>
      </c>
      <c r="D2710" s="62" t="s">
        <v>6449</v>
      </c>
      <c r="E2710" s="66"/>
      <c r="F2710" s="64" t="str">
        <f t="shared" si="281"/>
        <v>The Ring</v>
      </c>
      <c r="G2710" s="66"/>
      <c r="H2710" s="65" t="str">
        <f t="shared" si="282"/>
        <v>Level 01</v>
      </c>
      <c r="I2710" s="66"/>
      <c r="J2710" s="67" t="str">
        <f t="shared" si="278"/>
        <v>Zone R2</v>
      </c>
      <c r="K2710" s="66"/>
      <c r="L2710" s="68" t="str">
        <f t="shared" si="279"/>
        <v>R2 / L1</v>
      </c>
      <c r="M2710" s="66"/>
      <c r="N2710" s="69" t="str">
        <f t="shared" si="283"/>
        <v>S. DQ. L.</v>
      </c>
      <c r="O2710" s="66"/>
      <c r="P2710" s="70" t="str">
        <f t="shared" si="284"/>
        <v>R2 / J1</v>
      </c>
      <c r="Q2710" s="66"/>
      <c r="R2710" s="66"/>
      <c r="S2710" s="11" t="s">
        <v>6713</v>
      </c>
      <c r="T2710" s="11" t="s">
        <v>6713</v>
      </c>
      <c r="U2710" s="11" t="s">
        <v>6416</v>
      </c>
      <c r="V2710" s="59" t="s">
        <v>6416</v>
      </c>
      <c r="W2710" s="59" t="str">
        <f t="shared" si="280"/>
        <v>Construction</v>
      </c>
      <c r="X2710" s="11" t="s">
        <v>4349</v>
      </c>
      <c r="Y2710" s="32">
        <v>3</v>
      </c>
      <c r="Z2710" s="39">
        <v>45355</v>
      </c>
      <c r="AA2710" s="39">
        <v>45357</v>
      </c>
      <c r="AB2710" s="48">
        <v>9326.7800000000007</v>
      </c>
    </row>
    <row r="2711" spans="1:28" x14ac:dyDescent="0.2">
      <c r="A2711" s="66" t="s">
        <v>4350</v>
      </c>
      <c r="B2711" s="11" t="s">
        <v>6416</v>
      </c>
      <c r="C2711" s="11" t="s">
        <v>6416</v>
      </c>
      <c r="D2711" s="62" t="s">
        <v>6449</v>
      </c>
      <c r="E2711" s="66"/>
      <c r="F2711" s="64" t="str">
        <f t="shared" si="281"/>
        <v>The Ring</v>
      </c>
      <c r="G2711" s="66"/>
      <c r="H2711" s="65" t="str">
        <f t="shared" si="282"/>
        <v>Level 01</v>
      </c>
      <c r="I2711" s="66"/>
      <c r="J2711" s="67" t="str">
        <f t="shared" si="278"/>
        <v>Zone R2</v>
      </c>
      <c r="K2711" s="66"/>
      <c r="L2711" s="68" t="str">
        <f t="shared" si="279"/>
        <v>R2 / L1</v>
      </c>
      <c r="M2711" s="66"/>
      <c r="N2711" s="69" t="str">
        <f t="shared" si="283"/>
        <v>S. DQ. L.</v>
      </c>
      <c r="O2711" s="66"/>
      <c r="P2711" s="70" t="str">
        <f t="shared" si="284"/>
        <v>R2 / J1</v>
      </c>
      <c r="Q2711" s="66"/>
      <c r="R2711" s="66"/>
      <c r="S2711" s="11" t="s">
        <v>6713</v>
      </c>
      <c r="T2711" s="11" t="s">
        <v>6713</v>
      </c>
      <c r="U2711" s="11" t="s">
        <v>6416</v>
      </c>
      <c r="V2711" s="59" t="s">
        <v>6416</v>
      </c>
      <c r="W2711" s="59" t="str">
        <f t="shared" si="280"/>
        <v>Construction</v>
      </c>
      <c r="X2711" s="11" t="s">
        <v>4351</v>
      </c>
      <c r="Y2711" s="32">
        <v>3</v>
      </c>
      <c r="Z2711" s="39">
        <v>45355</v>
      </c>
      <c r="AA2711" s="39">
        <v>45357</v>
      </c>
      <c r="AB2711" s="48">
        <v>4157.99</v>
      </c>
    </row>
    <row r="2712" spans="1:28" x14ac:dyDescent="0.2">
      <c r="A2712" s="66" t="s">
        <v>4352</v>
      </c>
      <c r="B2712" s="11" t="s">
        <v>6416</v>
      </c>
      <c r="C2712" s="11" t="s">
        <v>6416</v>
      </c>
      <c r="D2712" s="62" t="s">
        <v>6449</v>
      </c>
      <c r="E2712" s="66"/>
      <c r="F2712" s="64" t="str">
        <f t="shared" si="281"/>
        <v>The Ring</v>
      </c>
      <c r="G2712" s="66"/>
      <c r="H2712" s="65" t="str">
        <f t="shared" si="282"/>
        <v>Level 01</v>
      </c>
      <c r="I2712" s="66"/>
      <c r="J2712" s="67" t="str">
        <f t="shared" si="278"/>
        <v>Zone R2</v>
      </c>
      <c r="K2712" s="66"/>
      <c r="L2712" s="68" t="str">
        <f t="shared" si="279"/>
        <v>R2 / L1</v>
      </c>
      <c r="M2712" s="66"/>
      <c r="N2712" s="69" t="str">
        <f t="shared" si="283"/>
        <v>S. DQ. L.</v>
      </c>
      <c r="O2712" s="66"/>
      <c r="P2712" s="70" t="str">
        <f t="shared" si="284"/>
        <v>R2 / J1</v>
      </c>
      <c r="Q2712" s="66"/>
      <c r="R2712" s="66"/>
      <c r="S2712" s="11" t="s">
        <v>6713</v>
      </c>
      <c r="T2712" s="11" t="s">
        <v>6713</v>
      </c>
      <c r="U2712" s="11" t="s">
        <v>6416</v>
      </c>
      <c r="V2712" s="59" t="s">
        <v>6416</v>
      </c>
      <c r="W2712" s="59" t="str">
        <f t="shared" si="280"/>
        <v>Construction</v>
      </c>
      <c r="X2712" s="11" t="s">
        <v>4353</v>
      </c>
      <c r="Y2712" s="32">
        <v>2</v>
      </c>
      <c r="Z2712" s="39">
        <v>45356</v>
      </c>
      <c r="AA2712" s="39">
        <v>45357</v>
      </c>
      <c r="AB2712" s="34">
        <v>928.16</v>
      </c>
    </row>
    <row r="2713" spans="1:28" x14ac:dyDescent="0.2">
      <c r="A2713" s="66" t="s">
        <v>4354</v>
      </c>
      <c r="B2713" s="11" t="s">
        <v>6416</v>
      </c>
      <c r="C2713" s="11" t="s">
        <v>6416</v>
      </c>
      <c r="D2713" s="62" t="s">
        <v>6449</v>
      </c>
      <c r="E2713" s="66"/>
      <c r="F2713" s="64" t="str">
        <f t="shared" si="281"/>
        <v>The Ring</v>
      </c>
      <c r="G2713" s="66"/>
      <c r="H2713" s="65" t="str">
        <f t="shared" si="282"/>
        <v>Level 01</v>
      </c>
      <c r="I2713" s="66"/>
      <c r="J2713" s="67" t="str">
        <f t="shared" si="278"/>
        <v>Zone R2</v>
      </c>
      <c r="K2713" s="66"/>
      <c r="L2713" s="68" t="str">
        <f t="shared" si="279"/>
        <v>R2 / L1</v>
      </c>
      <c r="M2713" s="66"/>
      <c r="N2713" s="69" t="str">
        <f t="shared" si="283"/>
        <v>S. DQ. L.</v>
      </c>
      <c r="O2713" s="66"/>
      <c r="P2713" s="70" t="str">
        <f t="shared" si="284"/>
        <v>R2 / J1</v>
      </c>
      <c r="Q2713" s="66"/>
      <c r="R2713" s="66"/>
      <c r="S2713" s="11" t="s">
        <v>6713</v>
      </c>
      <c r="T2713" s="11" t="s">
        <v>6713</v>
      </c>
      <c r="U2713" s="11" t="s">
        <v>6416</v>
      </c>
      <c r="V2713" s="59" t="s">
        <v>6416</v>
      </c>
      <c r="W2713" s="59" t="str">
        <f t="shared" si="280"/>
        <v>Construction</v>
      </c>
      <c r="X2713" s="11" t="s">
        <v>4355</v>
      </c>
      <c r="Y2713" s="32">
        <v>2</v>
      </c>
      <c r="Z2713" s="39">
        <v>45356</v>
      </c>
      <c r="AA2713" s="39">
        <v>45357</v>
      </c>
      <c r="AB2713" s="34">
        <v>680.7</v>
      </c>
    </row>
    <row r="2714" spans="1:28" x14ac:dyDescent="0.2">
      <c r="A2714" s="63" t="s">
        <v>4356</v>
      </c>
      <c r="B2714" s="8" t="s">
        <v>6416</v>
      </c>
      <c r="C2714" s="8" t="s">
        <v>6416</v>
      </c>
      <c r="D2714" s="62" t="s">
        <v>6449</v>
      </c>
      <c r="E2714" s="63"/>
      <c r="F2714" s="64" t="str">
        <f t="shared" si="281"/>
        <v>The Ring</v>
      </c>
      <c r="G2714" s="63"/>
      <c r="H2714" s="65" t="str">
        <f t="shared" si="282"/>
        <v>Level 01</v>
      </c>
      <c r="I2714" s="63"/>
      <c r="J2714" s="67" t="str">
        <f t="shared" si="278"/>
        <v>Zone R2</v>
      </c>
      <c r="K2714" s="63"/>
      <c r="L2714" s="68" t="str">
        <f t="shared" si="279"/>
        <v>R2 / L1</v>
      </c>
      <c r="M2714" s="63"/>
      <c r="N2714" s="69" t="str">
        <f t="shared" si="283"/>
        <v>S. DQ. L.</v>
      </c>
      <c r="O2714" s="63"/>
      <c r="P2714" s="70" t="str">
        <f t="shared" si="284"/>
        <v>R2 / J1</v>
      </c>
      <c r="Q2714" s="63"/>
      <c r="R2714" s="63"/>
      <c r="S2714" s="8" t="s">
        <v>6713</v>
      </c>
      <c r="T2714" s="8" t="s">
        <v>6713</v>
      </c>
      <c r="U2714" s="8" t="s">
        <v>6416</v>
      </c>
      <c r="V2714" s="59" t="s">
        <v>6416</v>
      </c>
      <c r="W2714" s="59" t="str">
        <f t="shared" si="280"/>
        <v>Construction</v>
      </c>
      <c r="X2714" s="8" t="s">
        <v>4357</v>
      </c>
      <c r="Y2714" s="23">
        <v>2</v>
      </c>
      <c r="Z2714" s="35">
        <v>45358</v>
      </c>
      <c r="AA2714" s="35">
        <v>45360</v>
      </c>
      <c r="AB2714" s="42">
        <v>2156.23</v>
      </c>
    </row>
    <row r="2715" spans="1:28" x14ac:dyDescent="0.2">
      <c r="A2715" s="69" t="s">
        <v>3367</v>
      </c>
      <c r="B2715" s="3" t="s">
        <v>6787</v>
      </c>
      <c r="C2715" s="3" t="s">
        <v>6571</v>
      </c>
      <c r="D2715" s="62" t="s">
        <v>6449</v>
      </c>
      <c r="E2715" s="92"/>
      <c r="F2715" s="64" t="str">
        <f t="shared" si="281"/>
        <v>The Ring</v>
      </c>
      <c r="G2715" s="92"/>
      <c r="H2715" s="65" t="str">
        <f t="shared" si="282"/>
        <v>Level 01</v>
      </c>
      <c r="I2715" s="92"/>
      <c r="J2715" s="67" t="str">
        <f t="shared" si="278"/>
        <v>Zone R2</v>
      </c>
      <c r="K2715" s="92"/>
      <c r="L2715" s="68" t="str">
        <f t="shared" si="279"/>
        <v>R2 / L1</v>
      </c>
      <c r="M2715" s="69" t="s">
        <v>3367</v>
      </c>
      <c r="N2715" s="69" t="str">
        <f t="shared" si="283"/>
        <v>2BS</v>
      </c>
      <c r="O2715" s="92"/>
      <c r="P2715" s="70" t="str">
        <f t="shared" si="284"/>
        <v>R2 / J1</v>
      </c>
      <c r="Q2715" s="92"/>
      <c r="R2715" s="92"/>
      <c r="S2715" s="3" t="s">
        <v>6571</v>
      </c>
      <c r="T2715" s="3" t="s">
        <v>6571</v>
      </c>
      <c r="U2715" s="3" t="s">
        <v>6571</v>
      </c>
      <c r="V2715" s="59" t="s">
        <v>3367</v>
      </c>
      <c r="W2715" s="59" t="str">
        <f t="shared" si="280"/>
        <v>Construction            2BS</v>
      </c>
      <c r="X2715" s="3"/>
      <c r="Y2715" s="49">
        <v>6</v>
      </c>
      <c r="Z2715" s="50">
        <v>45361</v>
      </c>
      <c r="AA2715" s="50">
        <v>45367</v>
      </c>
      <c r="AB2715" s="52">
        <v>17249.87</v>
      </c>
    </row>
    <row r="2716" spans="1:28" ht="25.5" x14ac:dyDescent="0.2">
      <c r="A2716" s="66" t="s">
        <v>4358</v>
      </c>
      <c r="B2716" s="11" t="s">
        <v>6416</v>
      </c>
      <c r="C2716" s="11" t="s">
        <v>6416</v>
      </c>
      <c r="D2716" s="62" t="s">
        <v>6449</v>
      </c>
      <c r="E2716" s="66"/>
      <c r="F2716" s="64" t="str">
        <f t="shared" si="281"/>
        <v>The Ring</v>
      </c>
      <c r="G2716" s="66"/>
      <c r="H2716" s="65" t="str">
        <f t="shared" si="282"/>
        <v>Level 01</v>
      </c>
      <c r="I2716" s="66"/>
      <c r="J2716" s="67" t="str">
        <f t="shared" si="278"/>
        <v>Zone R2</v>
      </c>
      <c r="K2716" s="66"/>
      <c r="L2716" s="68" t="str">
        <f t="shared" si="279"/>
        <v>R2 / L1</v>
      </c>
      <c r="M2716" s="66"/>
      <c r="N2716" s="69" t="str">
        <f t="shared" si="283"/>
        <v>2BS</v>
      </c>
      <c r="O2716" s="66"/>
      <c r="P2716" s="70" t="str">
        <f t="shared" si="284"/>
        <v>R2 / J1</v>
      </c>
      <c r="Q2716" s="66"/>
      <c r="R2716" s="66"/>
      <c r="S2716" s="11" t="s">
        <v>6571</v>
      </c>
      <c r="T2716" s="11" t="s">
        <v>6571</v>
      </c>
      <c r="U2716" s="11" t="s">
        <v>6416</v>
      </c>
      <c r="V2716" s="59" t="s">
        <v>6416</v>
      </c>
      <c r="W2716" s="59" t="str">
        <f t="shared" si="280"/>
        <v>Construction</v>
      </c>
      <c r="X2716" s="11" t="s">
        <v>4359</v>
      </c>
      <c r="Y2716" s="32">
        <v>4</v>
      </c>
      <c r="Z2716" s="39">
        <v>45361</v>
      </c>
      <c r="AA2716" s="39">
        <v>45364</v>
      </c>
      <c r="AB2716" s="48">
        <v>9326.7800000000007</v>
      </c>
    </row>
    <row r="2717" spans="1:28" x14ac:dyDescent="0.2">
      <c r="A2717" s="66" t="s">
        <v>4360</v>
      </c>
      <c r="B2717" s="11" t="s">
        <v>6416</v>
      </c>
      <c r="C2717" s="11" t="s">
        <v>6416</v>
      </c>
      <c r="D2717" s="62" t="s">
        <v>6449</v>
      </c>
      <c r="E2717" s="66"/>
      <c r="F2717" s="64" t="str">
        <f t="shared" si="281"/>
        <v>The Ring</v>
      </c>
      <c r="G2717" s="66"/>
      <c r="H2717" s="65" t="str">
        <f t="shared" si="282"/>
        <v>Level 01</v>
      </c>
      <c r="I2717" s="66"/>
      <c r="J2717" s="67" t="str">
        <f t="shared" si="278"/>
        <v>Zone R2</v>
      </c>
      <c r="K2717" s="66"/>
      <c r="L2717" s="68" t="str">
        <f t="shared" si="279"/>
        <v>R2 / L1</v>
      </c>
      <c r="M2717" s="66"/>
      <c r="N2717" s="69" t="str">
        <f t="shared" si="283"/>
        <v>2BS</v>
      </c>
      <c r="O2717" s="66"/>
      <c r="P2717" s="70" t="str">
        <f t="shared" si="284"/>
        <v>R2 / J1</v>
      </c>
      <c r="Q2717" s="66"/>
      <c r="R2717" s="66"/>
      <c r="S2717" s="11" t="s">
        <v>6571</v>
      </c>
      <c r="T2717" s="11" t="s">
        <v>6571</v>
      </c>
      <c r="U2717" s="11" t="s">
        <v>6416</v>
      </c>
      <c r="V2717" s="59" t="s">
        <v>6416</v>
      </c>
      <c r="W2717" s="59" t="str">
        <f t="shared" si="280"/>
        <v>Construction</v>
      </c>
      <c r="X2717" s="11" t="s">
        <v>4361</v>
      </c>
      <c r="Y2717" s="32">
        <v>4</v>
      </c>
      <c r="Z2717" s="39">
        <v>45361</v>
      </c>
      <c r="AA2717" s="39">
        <v>45364</v>
      </c>
      <c r="AB2717" s="48">
        <v>4157.99</v>
      </c>
    </row>
    <row r="2718" spans="1:28" x14ac:dyDescent="0.2">
      <c r="A2718" s="66" t="s">
        <v>4362</v>
      </c>
      <c r="B2718" s="11" t="s">
        <v>6416</v>
      </c>
      <c r="C2718" s="11" t="s">
        <v>6416</v>
      </c>
      <c r="D2718" s="62" t="s">
        <v>6449</v>
      </c>
      <c r="E2718" s="66"/>
      <c r="F2718" s="64" t="str">
        <f t="shared" si="281"/>
        <v>The Ring</v>
      </c>
      <c r="G2718" s="66"/>
      <c r="H2718" s="65" t="str">
        <f t="shared" si="282"/>
        <v>Level 01</v>
      </c>
      <c r="I2718" s="66"/>
      <c r="J2718" s="67" t="str">
        <f t="shared" si="278"/>
        <v>Zone R2</v>
      </c>
      <c r="K2718" s="66"/>
      <c r="L2718" s="68" t="str">
        <f t="shared" si="279"/>
        <v>R2 / L1</v>
      </c>
      <c r="M2718" s="66"/>
      <c r="N2718" s="69" t="str">
        <f t="shared" si="283"/>
        <v>2BS</v>
      </c>
      <c r="O2718" s="66"/>
      <c r="P2718" s="70" t="str">
        <f t="shared" si="284"/>
        <v>R2 / J1</v>
      </c>
      <c r="Q2718" s="66"/>
      <c r="R2718" s="66"/>
      <c r="S2718" s="11" t="s">
        <v>6571</v>
      </c>
      <c r="T2718" s="11" t="s">
        <v>6571</v>
      </c>
      <c r="U2718" s="11" t="s">
        <v>6416</v>
      </c>
      <c r="V2718" s="59" t="s">
        <v>6416</v>
      </c>
      <c r="W2718" s="59" t="str">
        <f t="shared" si="280"/>
        <v>Construction</v>
      </c>
      <c r="X2718" s="11" t="s">
        <v>4363</v>
      </c>
      <c r="Y2718" s="32">
        <v>2</v>
      </c>
      <c r="Z2718" s="39">
        <v>45363</v>
      </c>
      <c r="AA2718" s="39">
        <v>45364</v>
      </c>
      <c r="AB2718" s="34">
        <v>928.16</v>
      </c>
    </row>
    <row r="2719" spans="1:28" x14ac:dyDescent="0.2">
      <c r="A2719" s="66" t="s">
        <v>4364</v>
      </c>
      <c r="B2719" s="11" t="s">
        <v>6416</v>
      </c>
      <c r="C2719" s="11" t="s">
        <v>6416</v>
      </c>
      <c r="D2719" s="62" t="s">
        <v>6449</v>
      </c>
      <c r="E2719" s="66"/>
      <c r="F2719" s="64" t="str">
        <f t="shared" si="281"/>
        <v>The Ring</v>
      </c>
      <c r="G2719" s="66"/>
      <c r="H2719" s="65" t="str">
        <f t="shared" si="282"/>
        <v>Level 01</v>
      </c>
      <c r="I2719" s="66"/>
      <c r="J2719" s="67" t="str">
        <f t="shared" si="278"/>
        <v>Zone R2</v>
      </c>
      <c r="K2719" s="66"/>
      <c r="L2719" s="68" t="str">
        <f t="shared" si="279"/>
        <v>R2 / L1</v>
      </c>
      <c r="M2719" s="66"/>
      <c r="N2719" s="69" t="str">
        <f t="shared" si="283"/>
        <v>2BS</v>
      </c>
      <c r="O2719" s="66"/>
      <c r="P2719" s="70" t="str">
        <f t="shared" si="284"/>
        <v>R2 / J1</v>
      </c>
      <c r="Q2719" s="66"/>
      <c r="R2719" s="66"/>
      <c r="S2719" s="11" t="s">
        <v>6571</v>
      </c>
      <c r="T2719" s="11" t="s">
        <v>6571</v>
      </c>
      <c r="U2719" s="11" t="s">
        <v>6416</v>
      </c>
      <c r="V2719" s="59" t="s">
        <v>6416</v>
      </c>
      <c r="W2719" s="59" t="str">
        <f t="shared" si="280"/>
        <v>Construction</v>
      </c>
      <c r="X2719" s="11" t="s">
        <v>4365</v>
      </c>
      <c r="Y2719" s="32">
        <v>2</v>
      </c>
      <c r="Z2719" s="39">
        <v>45363</v>
      </c>
      <c r="AA2719" s="39">
        <v>45364</v>
      </c>
      <c r="AB2719" s="34">
        <v>680.7</v>
      </c>
    </row>
    <row r="2720" spans="1:28" x14ac:dyDescent="0.2">
      <c r="A2720" s="63" t="s">
        <v>4366</v>
      </c>
      <c r="B2720" s="8" t="s">
        <v>6416</v>
      </c>
      <c r="C2720" s="8" t="s">
        <v>6416</v>
      </c>
      <c r="D2720" s="62" t="s">
        <v>6449</v>
      </c>
      <c r="E2720" s="63"/>
      <c r="F2720" s="64" t="str">
        <f t="shared" si="281"/>
        <v>The Ring</v>
      </c>
      <c r="G2720" s="63"/>
      <c r="H2720" s="65" t="str">
        <f t="shared" si="282"/>
        <v>Level 01</v>
      </c>
      <c r="I2720" s="63"/>
      <c r="J2720" s="67" t="str">
        <f t="shared" si="278"/>
        <v>Zone R2</v>
      </c>
      <c r="K2720" s="63"/>
      <c r="L2720" s="68" t="str">
        <f t="shared" si="279"/>
        <v>R2 / L1</v>
      </c>
      <c r="M2720" s="63"/>
      <c r="N2720" s="69" t="str">
        <f t="shared" si="283"/>
        <v>2BS</v>
      </c>
      <c r="O2720" s="63"/>
      <c r="P2720" s="70" t="str">
        <f t="shared" si="284"/>
        <v>R2 / J1</v>
      </c>
      <c r="Q2720" s="63"/>
      <c r="R2720" s="63"/>
      <c r="S2720" s="8" t="s">
        <v>6571</v>
      </c>
      <c r="T2720" s="8" t="s">
        <v>6571</v>
      </c>
      <c r="U2720" s="8" t="s">
        <v>6416</v>
      </c>
      <c r="V2720" s="59" t="s">
        <v>6416</v>
      </c>
      <c r="W2720" s="59" t="str">
        <f t="shared" si="280"/>
        <v>Construction</v>
      </c>
      <c r="X2720" s="8" t="s">
        <v>4367</v>
      </c>
      <c r="Y2720" s="23">
        <v>2</v>
      </c>
      <c r="Z2720" s="35">
        <v>45365</v>
      </c>
      <c r="AA2720" s="35">
        <v>45367</v>
      </c>
      <c r="AB2720" s="42">
        <v>2156.23</v>
      </c>
    </row>
    <row r="2721" spans="1:28" x14ac:dyDescent="0.2">
      <c r="A2721" s="67" t="s">
        <v>3439</v>
      </c>
      <c r="B2721" s="12" t="s">
        <v>9887</v>
      </c>
      <c r="C2721" s="12" t="s">
        <v>6694</v>
      </c>
      <c r="D2721" s="62" t="s">
        <v>6449</v>
      </c>
      <c r="E2721" s="91"/>
      <c r="F2721" s="64" t="str">
        <f t="shared" si="281"/>
        <v>The Ring</v>
      </c>
      <c r="G2721" s="91"/>
      <c r="H2721" s="65" t="str">
        <f t="shared" si="282"/>
        <v>Level 01</v>
      </c>
      <c r="I2721" s="67" t="s">
        <v>3439</v>
      </c>
      <c r="J2721" s="67" t="str">
        <f t="shared" si="278"/>
        <v>Zone R2 (Leave out Area)</v>
      </c>
      <c r="K2721" s="91"/>
      <c r="L2721" s="68" t="str">
        <f t="shared" si="279"/>
        <v>R2 / L1</v>
      </c>
      <c r="M2721" s="91"/>
      <c r="N2721" s="69" t="str">
        <f t="shared" si="283"/>
        <v>2BS</v>
      </c>
      <c r="O2721" s="91"/>
      <c r="P2721" s="70" t="str">
        <f t="shared" si="284"/>
        <v>R2 / J1</v>
      </c>
      <c r="Q2721" s="91"/>
      <c r="R2721" s="91"/>
      <c r="S2721" s="12" t="s">
        <v>6694</v>
      </c>
      <c r="T2721" s="12" t="s">
        <v>6694</v>
      </c>
      <c r="U2721" s="12" t="s">
        <v>6694</v>
      </c>
      <c r="V2721" s="59" t="s">
        <v>3439</v>
      </c>
      <c r="W2721" s="59" t="str">
        <f t="shared" si="280"/>
        <v>Construction        Zone R2 (Leave out Area)</v>
      </c>
      <c r="X2721" s="12"/>
      <c r="Y2721" s="36">
        <v>50</v>
      </c>
      <c r="Z2721" s="37">
        <v>45650</v>
      </c>
      <c r="AA2721" s="37">
        <v>45707</v>
      </c>
      <c r="AB2721" s="46">
        <v>131344.03</v>
      </c>
    </row>
    <row r="2722" spans="1:28" x14ac:dyDescent="0.2">
      <c r="A2722" s="68" t="s">
        <v>4368</v>
      </c>
      <c r="B2722" s="2" t="s">
        <v>6694</v>
      </c>
      <c r="C2722" s="2" t="s">
        <v>6788</v>
      </c>
      <c r="D2722" s="62" t="s">
        <v>6449</v>
      </c>
      <c r="E2722" s="92"/>
      <c r="F2722" s="64" t="str">
        <f t="shared" si="281"/>
        <v>The Ring</v>
      </c>
      <c r="G2722" s="92"/>
      <c r="H2722" s="65" t="str">
        <f t="shared" si="282"/>
        <v>Level 01</v>
      </c>
      <c r="I2722" s="92"/>
      <c r="J2722" s="67" t="str">
        <f t="shared" ref="J2722:J2785" si="285">IF(I2722="",J2721,TRIM(I2722))</f>
        <v>Zone R2 (Leave out Area)</v>
      </c>
      <c r="K2722" s="68" t="s">
        <v>4368</v>
      </c>
      <c r="L2722" s="68" t="str">
        <f t="shared" si="279"/>
        <v>R2 / H1</v>
      </c>
      <c r="M2722" s="92"/>
      <c r="N2722" s="69" t="str">
        <f t="shared" si="283"/>
        <v>2BS</v>
      </c>
      <c r="O2722" s="92"/>
      <c r="P2722" s="70" t="str">
        <f t="shared" si="284"/>
        <v>R2 / J1</v>
      </c>
      <c r="Q2722" s="92"/>
      <c r="R2722" s="92"/>
      <c r="S2722" s="2" t="s">
        <v>6788</v>
      </c>
      <c r="T2722" s="2" t="s">
        <v>6788</v>
      </c>
      <c r="U2722" s="2" t="s">
        <v>6788</v>
      </c>
      <c r="V2722" s="59" t="s">
        <v>4368</v>
      </c>
      <c r="W2722" s="59" t="str">
        <f t="shared" si="280"/>
        <v>Construction          R2 / H1</v>
      </c>
      <c r="X2722" s="2"/>
      <c r="Y2722" s="43">
        <v>30</v>
      </c>
      <c r="Z2722" s="44">
        <v>45650</v>
      </c>
      <c r="AA2722" s="44">
        <v>45684</v>
      </c>
      <c r="AB2722" s="47">
        <v>78806.42</v>
      </c>
    </row>
    <row r="2723" spans="1:28" x14ac:dyDescent="0.2">
      <c r="A2723" s="69" t="s">
        <v>1256</v>
      </c>
      <c r="B2723" s="3" t="s">
        <v>6788</v>
      </c>
      <c r="C2723" s="3" t="s">
        <v>6718</v>
      </c>
      <c r="D2723" s="62" t="s">
        <v>6449</v>
      </c>
      <c r="E2723" s="92"/>
      <c r="F2723" s="64" t="str">
        <f t="shared" si="281"/>
        <v>The Ring</v>
      </c>
      <c r="G2723" s="92"/>
      <c r="H2723" s="65" t="str">
        <f t="shared" si="282"/>
        <v>Level 01</v>
      </c>
      <c r="I2723" s="92"/>
      <c r="J2723" s="67" t="str">
        <f t="shared" si="285"/>
        <v>Zone R2 (Leave out Area)</v>
      </c>
      <c r="K2723" s="92"/>
      <c r="L2723" s="68" t="str">
        <f t="shared" si="279"/>
        <v>R2 / H1</v>
      </c>
      <c r="M2723" s="69" t="s">
        <v>1256</v>
      </c>
      <c r="N2723" s="69" t="str">
        <f t="shared" si="283"/>
        <v>S. K. L.</v>
      </c>
      <c r="O2723" s="92"/>
      <c r="P2723" s="70" t="str">
        <f t="shared" si="284"/>
        <v>R2 / J1</v>
      </c>
      <c r="Q2723" s="92"/>
      <c r="R2723" s="92"/>
      <c r="S2723" s="3" t="s">
        <v>6718</v>
      </c>
      <c r="T2723" s="3" t="s">
        <v>6718</v>
      </c>
      <c r="U2723" s="3" t="s">
        <v>6718</v>
      </c>
      <c r="V2723" s="59" t="s">
        <v>1256</v>
      </c>
      <c r="W2723" s="59" t="str">
        <f t="shared" si="280"/>
        <v>Construction            S. K. L.</v>
      </c>
      <c r="X2723" s="3"/>
      <c r="Y2723" s="49">
        <v>5</v>
      </c>
      <c r="Z2723" s="50">
        <v>45650</v>
      </c>
      <c r="AA2723" s="50">
        <v>45655</v>
      </c>
      <c r="AB2723" s="52">
        <v>13134.4</v>
      </c>
    </row>
    <row r="2724" spans="1:28" ht="25.5" x14ac:dyDescent="0.2">
      <c r="A2724" s="66" t="s">
        <v>4369</v>
      </c>
      <c r="B2724" s="11" t="s">
        <v>6416</v>
      </c>
      <c r="C2724" s="11" t="s">
        <v>6416</v>
      </c>
      <c r="D2724" s="62" t="s">
        <v>6449</v>
      </c>
      <c r="E2724" s="66"/>
      <c r="F2724" s="64" t="str">
        <f t="shared" si="281"/>
        <v>The Ring</v>
      </c>
      <c r="G2724" s="66"/>
      <c r="H2724" s="65" t="str">
        <f t="shared" si="282"/>
        <v>Level 01</v>
      </c>
      <c r="I2724" s="66"/>
      <c r="J2724" s="67" t="str">
        <f t="shared" si="285"/>
        <v>Zone R2 (Leave out Area)</v>
      </c>
      <c r="K2724" s="66"/>
      <c r="L2724" s="68" t="str">
        <f t="shared" ref="L2724:L2787" si="286">IF(K2724="",L2723,TRIM(K2724))</f>
        <v>R2 / H1</v>
      </c>
      <c r="M2724" s="66"/>
      <c r="N2724" s="69" t="str">
        <f t="shared" si="283"/>
        <v>S. K. L.</v>
      </c>
      <c r="O2724" s="66"/>
      <c r="P2724" s="70" t="str">
        <f t="shared" si="284"/>
        <v>R2 / J1</v>
      </c>
      <c r="Q2724" s="66"/>
      <c r="R2724" s="66"/>
      <c r="S2724" s="11" t="s">
        <v>6718</v>
      </c>
      <c r="T2724" s="11" t="s">
        <v>6718</v>
      </c>
      <c r="U2724" s="11" t="s">
        <v>6416</v>
      </c>
      <c r="V2724" s="59" t="s">
        <v>6416</v>
      </c>
      <c r="W2724" s="59" t="str">
        <f t="shared" si="280"/>
        <v>Construction</v>
      </c>
      <c r="X2724" s="11" t="s">
        <v>4370</v>
      </c>
      <c r="Y2724" s="32">
        <v>3</v>
      </c>
      <c r="Z2724" s="39">
        <v>45650</v>
      </c>
      <c r="AA2724" s="39">
        <v>45652</v>
      </c>
      <c r="AB2724" s="48">
        <v>6995.08</v>
      </c>
    </row>
    <row r="2725" spans="1:28" x14ac:dyDescent="0.2">
      <c r="A2725" s="66" t="s">
        <v>4371</v>
      </c>
      <c r="B2725" s="11" t="s">
        <v>6416</v>
      </c>
      <c r="C2725" s="11" t="s">
        <v>6416</v>
      </c>
      <c r="D2725" s="62" t="s">
        <v>6449</v>
      </c>
      <c r="E2725" s="66"/>
      <c r="F2725" s="64" t="str">
        <f t="shared" si="281"/>
        <v>The Ring</v>
      </c>
      <c r="G2725" s="66"/>
      <c r="H2725" s="65" t="str">
        <f t="shared" si="282"/>
        <v>Level 01</v>
      </c>
      <c r="I2725" s="66"/>
      <c r="J2725" s="67" t="str">
        <f t="shared" si="285"/>
        <v>Zone R2 (Leave out Area)</v>
      </c>
      <c r="K2725" s="66"/>
      <c r="L2725" s="68" t="str">
        <f t="shared" si="286"/>
        <v>R2 / H1</v>
      </c>
      <c r="M2725" s="66"/>
      <c r="N2725" s="69" t="str">
        <f t="shared" si="283"/>
        <v>S. K. L.</v>
      </c>
      <c r="O2725" s="66"/>
      <c r="P2725" s="70" t="str">
        <f t="shared" si="284"/>
        <v>R2 / J1</v>
      </c>
      <c r="Q2725" s="66"/>
      <c r="R2725" s="66"/>
      <c r="S2725" s="11" t="s">
        <v>6718</v>
      </c>
      <c r="T2725" s="11" t="s">
        <v>6718</v>
      </c>
      <c r="U2725" s="11" t="s">
        <v>6416</v>
      </c>
      <c r="V2725" s="59" t="s">
        <v>6416</v>
      </c>
      <c r="W2725" s="59" t="str">
        <f t="shared" si="280"/>
        <v>Construction</v>
      </c>
      <c r="X2725" s="11" t="s">
        <v>4372</v>
      </c>
      <c r="Y2725" s="32">
        <v>3</v>
      </c>
      <c r="Z2725" s="39">
        <v>45650</v>
      </c>
      <c r="AA2725" s="39">
        <v>45652</v>
      </c>
      <c r="AB2725" s="48">
        <v>3118.49</v>
      </c>
    </row>
    <row r="2726" spans="1:28" x14ac:dyDescent="0.2">
      <c r="A2726" s="66" t="s">
        <v>4373</v>
      </c>
      <c r="B2726" s="11" t="s">
        <v>6416</v>
      </c>
      <c r="C2726" s="11" t="s">
        <v>6416</v>
      </c>
      <c r="D2726" s="62" t="s">
        <v>6449</v>
      </c>
      <c r="E2726" s="66"/>
      <c r="F2726" s="64" t="str">
        <f t="shared" si="281"/>
        <v>The Ring</v>
      </c>
      <c r="G2726" s="66"/>
      <c r="H2726" s="65" t="str">
        <f t="shared" si="282"/>
        <v>Level 01</v>
      </c>
      <c r="I2726" s="66"/>
      <c r="J2726" s="67" t="str">
        <f t="shared" si="285"/>
        <v>Zone R2 (Leave out Area)</v>
      </c>
      <c r="K2726" s="66"/>
      <c r="L2726" s="68" t="str">
        <f t="shared" si="286"/>
        <v>R2 / H1</v>
      </c>
      <c r="M2726" s="66"/>
      <c r="N2726" s="69" t="str">
        <f t="shared" si="283"/>
        <v>S. K. L.</v>
      </c>
      <c r="O2726" s="66"/>
      <c r="P2726" s="70" t="str">
        <f t="shared" si="284"/>
        <v>R2 / J1</v>
      </c>
      <c r="Q2726" s="66"/>
      <c r="R2726" s="66"/>
      <c r="S2726" s="11" t="s">
        <v>6718</v>
      </c>
      <c r="T2726" s="11" t="s">
        <v>6718</v>
      </c>
      <c r="U2726" s="11" t="s">
        <v>6416</v>
      </c>
      <c r="V2726" s="59" t="s">
        <v>6416</v>
      </c>
      <c r="W2726" s="59" t="str">
        <f t="shared" si="280"/>
        <v>Construction</v>
      </c>
      <c r="X2726" s="11" t="s">
        <v>4374</v>
      </c>
      <c r="Y2726" s="32">
        <v>2</v>
      </c>
      <c r="Z2726" s="39">
        <v>45651</v>
      </c>
      <c r="AA2726" s="39">
        <v>45652</v>
      </c>
      <c r="AB2726" s="34">
        <v>795.57</v>
      </c>
    </row>
    <row r="2727" spans="1:28" x14ac:dyDescent="0.2">
      <c r="A2727" s="66" t="s">
        <v>4375</v>
      </c>
      <c r="B2727" s="11" t="s">
        <v>6416</v>
      </c>
      <c r="C2727" s="11" t="s">
        <v>6416</v>
      </c>
      <c r="D2727" s="62" t="s">
        <v>6449</v>
      </c>
      <c r="E2727" s="66"/>
      <c r="F2727" s="64" t="str">
        <f t="shared" si="281"/>
        <v>The Ring</v>
      </c>
      <c r="G2727" s="66"/>
      <c r="H2727" s="65" t="str">
        <f t="shared" si="282"/>
        <v>Level 01</v>
      </c>
      <c r="I2727" s="66"/>
      <c r="J2727" s="67" t="str">
        <f t="shared" si="285"/>
        <v>Zone R2 (Leave out Area)</v>
      </c>
      <c r="K2727" s="66"/>
      <c r="L2727" s="68" t="str">
        <f t="shared" si="286"/>
        <v>R2 / H1</v>
      </c>
      <c r="M2727" s="66"/>
      <c r="N2727" s="69" t="str">
        <f t="shared" si="283"/>
        <v>S. K. L.</v>
      </c>
      <c r="O2727" s="66"/>
      <c r="P2727" s="70" t="str">
        <f t="shared" si="284"/>
        <v>R2 / J1</v>
      </c>
      <c r="Q2727" s="66"/>
      <c r="R2727" s="66"/>
      <c r="S2727" s="11" t="s">
        <v>6718</v>
      </c>
      <c r="T2727" s="11" t="s">
        <v>6718</v>
      </c>
      <c r="U2727" s="11" t="s">
        <v>6416</v>
      </c>
      <c r="V2727" s="59" t="s">
        <v>6416</v>
      </c>
      <c r="W2727" s="59" t="str">
        <f t="shared" si="280"/>
        <v>Construction</v>
      </c>
      <c r="X2727" s="11" t="s">
        <v>4376</v>
      </c>
      <c r="Y2727" s="32">
        <v>2</v>
      </c>
      <c r="Z2727" s="39">
        <v>45651</v>
      </c>
      <c r="AA2727" s="39">
        <v>45652</v>
      </c>
      <c r="AB2727" s="34">
        <v>583.46</v>
      </c>
    </row>
    <row r="2728" spans="1:28" x14ac:dyDescent="0.2">
      <c r="A2728" s="63" t="s">
        <v>4377</v>
      </c>
      <c r="B2728" s="8" t="s">
        <v>6416</v>
      </c>
      <c r="C2728" s="8" t="s">
        <v>6416</v>
      </c>
      <c r="D2728" s="62" t="s">
        <v>6449</v>
      </c>
      <c r="E2728" s="63"/>
      <c r="F2728" s="64" t="str">
        <f t="shared" si="281"/>
        <v>The Ring</v>
      </c>
      <c r="G2728" s="63"/>
      <c r="H2728" s="65" t="str">
        <f t="shared" si="282"/>
        <v>Level 01</v>
      </c>
      <c r="I2728" s="63"/>
      <c r="J2728" s="67" t="str">
        <f t="shared" si="285"/>
        <v>Zone R2 (Leave out Area)</v>
      </c>
      <c r="K2728" s="63"/>
      <c r="L2728" s="68" t="str">
        <f t="shared" si="286"/>
        <v>R2 / H1</v>
      </c>
      <c r="M2728" s="63"/>
      <c r="N2728" s="69" t="str">
        <f t="shared" si="283"/>
        <v>S. K. L.</v>
      </c>
      <c r="O2728" s="63"/>
      <c r="P2728" s="70" t="str">
        <f t="shared" si="284"/>
        <v>R2 / J1</v>
      </c>
      <c r="Q2728" s="63"/>
      <c r="R2728" s="63"/>
      <c r="S2728" s="8" t="s">
        <v>6718</v>
      </c>
      <c r="T2728" s="8" t="s">
        <v>6718</v>
      </c>
      <c r="U2728" s="8" t="s">
        <v>6416</v>
      </c>
      <c r="V2728" s="59" t="s">
        <v>6416</v>
      </c>
      <c r="W2728" s="59" t="str">
        <f t="shared" si="280"/>
        <v>Construction</v>
      </c>
      <c r="X2728" s="8" t="s">
        <v>4378</v>
      </c>
      <c r="Y2728" s="23">
        <v>2</v>
      </c>
      <c r="Z2728" s="35">
        <v>45654</v>
      </c>
      <c r="AA2728" s="35">
        <v>45655</v>
      </c>
      <c r="AB2728" s="42">
        <v>1641.8</v>
      </c>
    </row>
    <row r="2729" spans="1:28" x14ac:dyDescent="0.2">
      <c r="A2729" s="69" t="s">
        <v>1200</v>
      </c>
      <c r="B2729" s="3" t="s">
        <v>6788</v>
      </c>
      <c r="C2729" s="3" t="s">
        <v>6712</v>
      </c>
      <c r="D2729" s="62" t="s">
        <v>6449</v>
      </c>
      <c r="E2729" s="92"/>
      <c r="F2729" s="64" t="str">
        <f t="shared" si="281"/>
        <v>The Ring</v>
      </c>
      <c r="G2729" s="92"/>
      <c r="H2729" s="65" t="str">
        <f t="shared" si="282"/>
        <v>Level 01</v>
      </c>
      <c r="I2729" s="92"/>
      <c r="J2729" s="67" t="str">
        <f t="shared" si="285"/>
        <v>Zone R2 (Leave out Area)</v>
      </c>
      <c r="K2729" s="92"/>
      <c r="L2729" s="68" t="str">
        <f t="shared" si="286"/>
        <v>R2 / H1</v>
      </c>
      <c r="M2729" s="69" t="s">
        <v>1200</v>
      </c>
      <c r="N2729" s="69" t="str">
        <f t="shared" si="283"/>
        <v>S. K. R.</v>
      </c>
      <c r="O2729" s="92"/>
      <c r="P2729" s="70" t="str">
        <f t="shared" si="284"/>
        <v>R2 / J1</v>
      </c>
      <c r="Q2729" s="92"/>
      <c r="R2729" s="92"/>
      <c r="S2729" s="3" t="s">
        <v>6712</v>
      </c>
      <c r="T2729" s="3" t="s">
        <v>6712</v>
      </c>
      <c r="U2729" s="3" t="s">
        <v>6712</v>
      </c>
      <c r="V2729" s="59" t="s">
        <v>1200</v>
      </c>
      <c r="W2729" s="59" t="str">
        <f t="shared" si="280"/>
        <v>Construction            S. K. R.</v>
      </c>
      <c r="X2729" s="3"/>
      <c r="Y2729" s="49">
        <v>5</v>
      </c>
      <c r="Z2729" s="50">
        <v>45656</v>
      </c>
      <c r="AA2729" s="50">
        <v>45661</v>
      </c>
      <c r="AB2729" s="52">
        <v>13134.4</v>
      </c>
    </row>
    <row r="2730" spans="1:28" ht="25.5" x14ac:dyDescent="0.2">
      <c r="A2730" s="66" t="s">
        <v>4379</v>
      </c>
      <c r="B2730" s="11" t="s">
        <v>6416</v>
      </c>
      <c r="C2730" s="11" t="s">
        <v>6416</v>
      </c>
      <c r="D2730" s="62" t="s">
        <v>6449</v>
      </c>
      <c r="E2730" s="66"/>
      <c r="F2730" s="64" t="str">
        <f t="shared" si="281"/>
        <v>The Ring</v>
      </c>
      <c r="G2730" s="66"/>
      <c r="H2730" s="65" t="str">
        <f t="shared" si="282"/>
        <v>Level 01</v>
      </c>
      <c r="I2730" s="66"/>
      <c r="J2730" s="67" t="str">
        <f t="shared" si="285"/>
        <v>Zone R2 (Leave out Area)</v>
      </c>
      <c r="K2730" s="66"/>
      <c r="L2730" s="68" t="str">
        <f t="shared" si="286"/>
        <v>R2 / H1</v>
      </c>
      <c r="M2730" s="66"/>
      <c r="N2730" s="69" t="str">
        <f t="shared" si="283"/>
        <v>S. K. R.</v>
      </c>
      <c r="O2730" s="66"/>
      <c r="P2730" s="70" t="str">
        <f t="shared" si="284"/>
        <v>R2 / J1</v>
      </c>
      <c r="Q2730" s="66"/>
      <c r="R2730" s="66"/>
      <c r="S2730" s="11" t="s">
        <v>6712</v>
      </c>
      <c r="T2730" s="11" t="s">
        <v>6712</v>
      </c>
      <c r="U2730" s="11" t="s">
        <v>6416</v>
      </c>
      <c r="V2730" s="59" t="s">
        <v>6416</v>
      </c>
      <c r="W2730" s="59" t="str">
        <f t="shared" si="280"/>
        <v>Construction</v>
      </c>
      <c r="X2730" s="11" t="s">
        <v>4380</v>
      </c>
      <c r="Y2730" s="32">
        <v>3</v>
      </c>
      <c r="Z2730" s="39">
        <v>45656</v>
      </c>
      <c r="AA2730" s="39">
        <v>45658</v>
      </c>
      <c r="AB2730" s="48">
        <v>6995.08</v>
      </c>
    </row>
    <row r="2731" spans="1:28" x14ac:dyDescent="0.2">
      <c r="A2731" s="66" t="s">
        <v>4381</v>
      </c>
      <c r="B2731" s="11" t="s">
        <v>6416</v>
      </c>
      <c r="C2731" s="11" t="s">
        <v>6416</v>
      </c>
      <c r="D2731" s="62" t="s">
        <v>6449</v>
      </c>
      <c r="E2731" s="66"/>
      <c r="F2731" s="64" t="str">
        <f t="shared" si="281"/>
        <v>The Ring</v>
      </c>
      <c r="G2731" s="66"/>
      <c r="H2731" s="65" t="str">
        <f t="shared" si="282"/>
        <v>Level 01</v>
      </c>
      <c r="I2731" s="66"/>
      <c r="J2731" s="67" t="str">
        <f t="shared" si="285"/>
        <v>Zone R2 (Leave out Area)</v>
      </c>
      <c r="K2731" s="66"/>
      <c r="L2731" s="68" t="str">
        <f t="shared" si="286"/>
        <v>R2 / H1</v>
      </c>
      <c r="M2731" s="66"/>
      <c r="N2731" s="69" t="str">
        <f t="shared" si="283"/>
        <v>S. K. R.</v>
      </c>
      <c r="O2731" s="66"/>
      <c r="P2731" s="70" t="str">
        <f t="shared" si="284"/>
        <v>R2 / J1</v>
      </c>
      <c r="Q2731" s="66"/>
      <c r="R2731" s="66"/>
      <c r="S2731" s="11" t="s">
        <v>6712</v>
      </c>
      <c r="T2731" s="11" t="s">
        <v>6712</v>
      </c>
      <c r="U2731" s="11" t="s">
        <v>6416</v>
      </c>
      <c r="V2731" s="59" t="s">
        <v>6416</v>
      </c>
      <c r="W2731" s="59" t="str">
        <f t="shared" si="280"/>
        <v>Construction</v>
      </c>
      <c r="X2731" s="11" t="s">
        <v>4382</v>
      </c>
      <c r="Y2731" s="32">
        <v>3</v>
      </c>
      <c r="Z2731" s="39">
        <v>45656</v>
      </c>
      <c r="AA2731" s="39">
        <v>45658</v>
      </c>
      <c r="AB2731" s="48">
        <v>3118.49</v>
      </c>
    </row>
    <row r="2732" spans="1:28" x14ac:dyDescent="0.2">
      <c r="A2732" s="66" t="s">
        <v>4383</v>
      </c>
      <c r="B2732" s="11" t="s">
        <v>6416</v>
      </c>
      <c r="C2732" s="11" t="s">
        <v>6416</v>
      </c>
      <c r="D2732" s="62" t="s">
        <v>6449</v>
      </c>
      <c r="E2732" s="66"/>
      <c r="F2732" s="64" t="str">
        <f t="shared" si="281"/>
        <v>The Ring</v>
      </c>
      <c r="G2732" s="66"/>
      <c r="H2732" s="65" t="str">
        <f t="shared" si="282"/>
        <v>Level 01</v>
      </c>
      <c r="I2732" s="66"/>
      <c r="J2732" s="67" t="str">
        <f t="shared" si="285"/>
        <v>Zone R2 (Leave out Area)</v>
      </c>
      <c r="K2732" s="66"/>
      <c r="L2732" s="68" t="str">
        <f t="shared" si="286"/>
        <v>R2 / H1</v>
      </c>
      <c r="M2732" s="66"/>
      <c r="N2732" s="69" t="str">
        <f t="shared" si="283"/>
        <v>S. K. R.</v>
      </c>
      <c r="O2732" s="66"/>
      <c r="P2732" s="70" t="str">
        <f t="shared" si="284"/>
        <v>R2 / J1</v>
      </c>
      <c r="Q2732" s="66"/>
      <c r="R2732" s="66"/>
      <c r="S2732" s="11" t="s">
        <v>6712</v>
      </c>
      <c r="T2732" s="11" t="s">
        <v>6712</v>
      </c>
      <c r="U2732" s="11" t="s">
        <v>6416</v>
      </c>
      <c r="V2732" s="59" t="s">
        <v>6416</v>
      </c>
      <c r="W2732" s="59" t="str">
        <f t="shared" si="280"/>
        <v>Construction</v>
      </c>
      <c r="X2732" s="11" t="s">
        <v>4384</v>
      </c>
      <c r="Y2732" s="32">
        <v>2</v>
      </c>
      <c r="Z2732" s="39">
        <v>45657</v>
      </c>
      <c r="AA2732" s="39">
        <v>45658</v>
      </c>
      <c r="AB2732" s="34">
        <v>795.57</v>
      </c>
    </row>
    <row r="2733" spans="1:28" x14ac:dyDescent="0.2">
      <c r="A2733" s="66" t="s">
        <v>4385</v>
      </c>
      <c r="B2733" s="11" t="s">
        <v>6416</v>
      </c>
      <c r="C2733" s="11" t="s">
        <v>6416</v>
      </c>
      <c r="D2733" s="62" t="s">
        <v>6449</v>
      </c>
      <c r="E2733" s="66"/>
      <c r="F2733" s="64" t="str">
        <f t="shared" si="281"/>
        <v>The Ring</v>
      </c>
      <c r="G2733" s="66"/>
      <c r="H2733" s="65" t="str">
        <f t="shared" si="282"/>
        <v>Level 01</v>
      </c>
      <c r="I2733" s="66"/>
      <c r="J2733" s="67" t="str">
        <f t="shared" si="285"/>
        <v>Zone R2 (Leave out Area)</v>
      </c>
      <c r="K2733" s="66"/>
      <c r="L2733" s="68" t="str">
        <f t="shared" si="286"/>
        <v>R2 / H1</v>
      </c>
      <c r="M2733" s="66"/>
      <c r="N2733" s="69" t="str">
        <f t="shared" si="283"/>
        <v>S. K. R.</v>
      </c>
      <c r="O2733" s="66"/>
      <c r="P2733" s="70" t="str">
        <f t="shared" si="284"/>
        <v>R2 / J1</v>
      </c>
      <c r="Q2733" s="66"/>
      <c r="R2733" s="66"/>
      <c r="S2733" s="11" t="s">
        <v>6712</v>
      </c>
      <c r="T2733" s="11" t="s">
        <v>6712</v>
      </c>
      <c r="U2733" s="11" t="s">
        <v>6416</v>
      </c>
      <c r="V2733" s="59" t="s">
        <v>6416</v>
      </c>
      <c r="W2733" s="59" t="str">
        <f t="shared" si="280"/>
        <v>Construction</v>
      </c>
      <c r="X2733" s="11" t="s">
        <v>4386</v>
      </c>
      <c r="Y2733" s="32">
        <v>2</v>
      </c>
      <c r="Z2733" s="39">
        <v>45657</v>
      </c>
      <c r="AA2733" s="39">
        <v>45658</v>
      </c>
      <c r="AB2733" s="34">
        <v>583.46</v>
      </c>
    </row>
    <row r="2734" spans="1:28" x14ac:dyDescent="0.2">
      <c r="A2734" s="63" t="s">
        <v>4387</v>
      </c>
      <c r="B2734" s="8" t="s">
        <v>6416</v>
      </c>
      <c r="C2734" s="8" t="s">
        <v>6416</v>
      </c>
      <c r="D2734" s="62" t="s">
        <v>6449</v>
      </c>
      <c r="E2734" s="63"/>
      <c r="F2734" s="64" t="str">
        <f t="shared" si="281"/>
        <v>The Ring</v>
      </c>
      <c r="G2734" s="63"/>
      <c r="H2734" s="65" t="str">
        <f t="shared" si="282"/>
        <v>Level 01</v>
      </c>
      <c r="I2734" s="63"/>
      <c r="J2734" s="67" t="str">
        <f t="shared" si="285"/>
        <v>Zone R2 (Leave out Area)</v>
      </c>
      <c r="K2734" s="63"/>
      <c r="L2734" s="68" t="str">
        <f t="shared" si="286"/>
        <v>R2 / H1</v>
      </c>
      <c r="M2734" s="63"/>
      <c r="N2734" s="69" t="str">
        <f t="shared" si="283"/>
        <v>S. K. R.</v>
      </c>
      <c r="O2734" s="63"/>
      <c r="P2734" s="70" t="str">
        <f t="shared" si="284"/>
        <v>R2 / J1</v>
      </c>
      <c r="Q2734" s="63"/>
      <c r="R2734" s="63"/>
      <c r="S2734" s="8" t="s">
        <v>6712</v>
      </c>
      <c r="T2734" s="8" t="s">
        <v>6712</v>
      </c>
      <c r="U2734" s="8" t="s">
        <v>6416</v>
      </c>
      <c r="V2734" s="59" t="s">
        <v>6416</v>
      </c>
      <c r="W2734" s="59" t="str">
        <f t="shared" si="280"/>
        <v>Construction</v>
      </c>
      <c r="X2734" s="8" t="s">
        <v>4388</v>
      </c>
      <c r="Y2734" s="23">
        <v>2</v>
      </c>
      <c r="Z2734" s="35">
        <v>45659</v>
      </c>
      <c r="AA2734" s="35">
        <v>45661</v>
      </c>
      <c r="AB2734" s="42">
        <v>1641.8</v>
      </c>
    </row>
    <row r="2735" spans="1:28" x14ac:dyDescent="0.2">
      <c r="A2735" s="69" t="s">
        <v>1277</v>
      </c>
      <c r="B2735" s="3" t="s">
        <v>6788</v>
      </c>
      <c r="C2735" s="3" t="s">
        <v>6719</v>
      </c>
      <c r="D2735" s="62" t="s">
        <v>6449</v>
      </c>
      <c r="E2735" s="92"/>
      <c r="F2735" s="64" t="str">
        <f t="shared" si="281"/>
        <v>The Ring</v>
      </c>
      <c r="G2735" s="92"/>
      <c r="H2735" s="65" t="str">
        <f t="shared" si="282"/>
        <v>Level 01</v>
      </c>
      <c r="I2735" s="92"/>
      <c r="J2735" s="67" t="str">
        <f t="shared" si="285"/>
        <v>Zone R2 (Leave out Area)</v>
      </c>
      <c r="K2735" s="92"/>
      <c r="L2735" s="68" t="str">
        <f t="shared" si="286"/>
        <v>R2 / H1</v>
      </c>
      <c r="M2735" s="69" t="s">
        <v>1277</v>
      </c>
      <c r="N2735" s="69" t="str">
        <f t="shared" si="283"/>
        <v>S. K. CL.</v>
      </c>
      <c r="O2735" s="92"/>
      <c r="P2735" s="70" t="str">
        <f t="shared" si="284"/>
        <v>R2 / J1</v>
      </c>
      <c r="Q2735" s="92"/>
      <c r="R2735" s="92"/>
      <c r="S2735" s="3" t="s">
        <v>6719</v>
      </c>
      <c r="T2735" s="3" t="s">
        <v>6719</v>
      </c>
      <c r="U2735" s="3" t="s">
        <v>6719</v>
      </c>
      <c r="V2735" s="59" t="s">
        <v>1277</v>
      </c>
      <c r="W2735" s="59" t="str">
        <f t="shared" si="280"/>
        <v>Construction            S. K. CL.</v>
      </c>
      <c r="X2735" s="3"/>
      <c r="Y2735" s="49">
        <v>5</v>
      </c>
      <c r="Z2735" s="50">
        <v>45662</v>
      </c>
      <c r="AA2735" s="50">
        <v>45666</v>
      </c>
      <c r="AB2735" s="52">
        <v>13134.4</v>
      </c>
    </row>
    <row r="2736" spans="1:28" ht="25.5" x14ac:dyDescent="0.2">
      <c r="A2736" s="66" t="s">
        <v>4389</v>
      </c>
      <c r="B2736" s="11" t="s">
        <v>6416</v>
      </c>
      <c r="C2736" s="11" t="s">
        <v>6416</v>
      </c>
      <c r="D2736" s="62" t="s">
        <v>6449</v>
      </c>
      <c r="E2736" s="66"/>
      <c r="F2736" s="64" t="str">
        <f t="shared" si="281"/>
        <v>The Ring</v>
      </c>
      <c r="G2736" s="66"/>
      <c r="H2736" s="65" t="str">
        <f t="shared" si="282"/>
        <v>Level 01</v>
      </c>
      <c r="I2736" s="66"/>
      <c r="J2736" s="67" t="str">
        <f t="shared" si="285"/>
        <v>Zone R2 (Leave out Area)</v>
      </c>
      <c r="K2736" s="66"/>
      <c r="L2736" s="68" t="str">
        <f t="shared" si="286"/>
        <v>R2 / H1</v>
      </c>
      <c r="M2736" s="66"/>
      <c r="N2736" s="69" t="str">
        <f t="shared" si="283"/>
        <v>S. K. CL.</v>
      </c>
      <c r="O2736" s="66"/>
      <c r="P2736" s="70" t="str">
        <f t="shared" si="284"/>
        <v>R2 / J1</v>
      </c>
      <c r="Q2736" s="66"/>
      <c r="R2736" s="66"/>
      <c r="S2736" s="11" t="s">
        <v>6719</v>
      </c>
      <c r="T2736" s="11" t="s">
        <v>6719</v>
      </c>
      <c r="U2736" s="11" t="s">
        <v>6416</v>
      </c>
      <c r="V2736" s="59" t="s">
        <v>6416</v>
      </c>
      <c r="W2736" s="59" t="str">
        <f t="shared" si="280"/>
        <v>Construction</v>
      </c>
      <c r="X2736" s="11" t="s">
        <v>4390</v>
      </c>
      <c r="Y2736" s="32">
        <v>3</v>
      </c>
      <c r="Z2736" s="39">
        <v>45662</v>
      </c>
      <c r="AA2736" s="39">
        <v>45664</v>
      </c>
      <c r="AB2736" s="48">
        <v>6995.08</v>
      </c>
    </row>
    <row r="2737" spans="1:28" x14ac:dyDescent="0.2">
      <c r="A2737" s="66" t="s">
        <v>4391</v>
      </c>
      <c r="B2737" s="11" t="s">
        <v>6416</v>
      </c>
      <c r="C2737" s="11" t="s">
        <v>6416</v>
      </c>
      <c r="D2737" s="62" t="s">
        <v>6449</v>
      </c>
      <c r="E2737" s="66"/>
      <c r="F2737" s="64" t="str">
        <f t="shared" si="281"/>
        <v>The Ring</v>
      </c>
      <c r="G2737" s="66"/>
      <c r="H2737" s="65" t="str">
        <f t="shared" si="282"/>
        <v>Level 01</v>
      </c>
      <c r="I2737" s="66"/>
      <c r="J2737" s="67" t="str">
        <f t="shared" si="285"/>
        <v>Zone R2 (Leave out Area)</v>
      </c>
      <c r="K2737" s="66"/>
      <c r="L2737" s="68" t="str">
        <f t="shared" si="286"/>
        <v>R2 / H1</v>
      </c>
      <c r="M2737" s="66"/>
      <c r="N2737" s="69" t="str">
        <f t="shared" si="283"/>
        <v>S. K. CL.</v>
      </c>
      <c r="O2737" s="66"/>
      <c r="P2737" s="70" t="str">
        <f t="shared" si="284"/>
        <v>R2 / J1</v>
      </c>
      <c r="Q2737" s="66"/>
      <c r="R2737" s="66"/>
      <c r="S2737" s="11" t="s">
        <v>6719</v>
      </c>
      <c r="T2737" s="11" t="s">
        <v>6719</v>
      </c>
      <c r="U2737" s="11" t="s">
        <v>6416</v>
      </c>
      <c r="V2737" s="59" t="s">
        <v>6416</v>
      </c>
      <c r="W2737" s="59" t="str">
        <f t="shared" si="280"/>
        <v>Construction</v>
      </c>
      <c r="X2737" s="11" t="s">
        <v>4392</v>
      </c>
      <c r="Y2737" s="32">
        <v>3</v>
      </c>
      <c r="Z2737" s="39">
        <v>45662</v>
      </c>
      <c r="AA2737" s="39">
        <v>45664</v>
      </c>
      <c r="AB2737" s="48">
        <v>3118.49</v>
      </c>
    </row>
    <row r="2738" spans="1:28" x14ac:dyDescent="0.2">
      <c r="A2738" s="66" t="s">
        <v>4393</v>
      </c>
      <c r="B2738" s="11" t="s">
        <v>6416</v>
      </c>
      <c r="C2738" s="11" t="s">
        <v>6416</v>
      </c>
      <c r="D2738" s="62" t="s">
        <v>6449</v>
      </c>
      <c r="E2738" s="66"/>
      <c r="F2738" s="64" t="str">
        <f t="shared" si="281"/>
        <v>The Ring</v>
      </c>
      <c r="G2738" s="66"/>
      <c r="H2738" s="65" t="str">
        <f t="shared" si="282"/>
        <v>Level 01</v>
      </c>
      <c r="I2738" s="66"/>
      <c r="J2738" s="67" t="str">
        <f t="shared" si="285"/>
        <v>Zone R2 (Leave out Area)</v>
      </c>
      <c r="K2738" s="66"/>
      <c r="L2738" s="68" t="str">
        <f t="shared" si="286"/>
        <v>R2 / H1</v>
      </c>
      <c r="M2738" s="66"/>
      <c r="N2738" s="69" t="str">
        <f t="shared" si="283"/>
        <v>S. K. CL.</v>
      </c>
      <c r="O2738" s="66"/>
      <c r="P2738" s="70" t="str">
        <f t="shared" si="284"/>
        <v>R2 / J1</v>
      </c>
      <c r="Q2738" s="66"/>
      <c r="R2738" s="66"/>
      <c r="S2738" s="11" t="s">
        <v>6719</v>
      </c>
      <c r="T2738" s="11" t="s">
        <v>6719</v>
      </c>
      <c r="U2738" s="11" t="s">
        <v>6416</v>
      </c>
      <c r="V2738" s="59" t="s">
        <v>6416</v>
      </c>
      <c r="W2738" s="59" t="str">
        <f t="shared" si="280"/>
        <v>Construction</v>
      </c>
      <c r="X2738" s="11" t="s">
        <v>4394</v>
      </c>
      <c r="Y2738" s="32">
        <v>2</v>
      </c>
      <c r="Z2738" s="39">
        <v>45663</v>
      </c>
      <c r="AA2738" s="39">
        <v>45664</v>
      </c>
      <c r="AB2738" s="34">
        <v>795.57</v>
      </c>
    </row>
    <row r="2739" spans="1:28" x14ac:dyDescent="0.2">
      <c r="A2739" s="66" t="s">
        <v>4395</v>
      </c>
      <c r="B2739" s="11" t="s">
        <v>6416</v>
      </c>
      <c r="C2739" s="11" t="s">
        <v>6416</v>
      </c>
      <c r="D2739" s="62" t="s">
        <v>6449</v>
      </c>
      <c r="E2739" s="66"/>
      <c r="F2739" s="64" t="str">
        <f t="shared" si="281"/>
        <v>The Ring</v>
      </c>
      <c r="G2739" s="66"/>
      <c r="H2739" s="65" t="str">
        <f t="shared" si="282"/>
        <v>Level 01</v>
      </c>
      <c r="I2739" s="66"/>
      <c r="J2739" s="67" t="str">
        <f t="shared" si="285"/>
        <v>Zone R2 (Leave out Area)</v>
      </c>
      <c r="K2739" s="66"/>
      <c r="L2739" s="68" t="str">
        <f t="shared" si="286"/>
        <v>R2 / H1</v>
      </c>
      <c r="M2739" s="66"/>
      <c r="N2739" s="69" t="str">
        <f t="shared" si="283"/>
        <v>S. K. CL.</v>
      </c>
      <c r="O2739" s="66"/>
      <c r="P2739" s="70" t="str">
        <f t="shared" si="284"/>
        <v>R2 / J1</v>
      </c>
      <c r="Q2739" s="66"/>
      <c r="R2739" s="66"/>
      <c r="S2739" s="11" t="s">
        <v>6719</v>
      </c>
      <c r="T2739" s="11" t="s">
        <v>6719</v>
      </c>
      <c r="U2739" s="11" t="s">
        <v>6416</v>
      </c>
      <c r="V2739" s="59" t="s">
        <v>6416</v>
      </c>
      <c r="W2739" s="59" t="str">
        <f t="shared" si="280"/>
        <v>Construction</v>
      </c>
      <c r="X2739" s="11" t="s">
        <v>4396</v>
      </c>
      <c r="Y2739" s="32">
        <v>2</v>
      </c>
      <c r="Z2739" s="39">
        <v>45663</v>
      </c>
      <c r="AA2739" s="39">
        <v>45664</v>
      </c>
      <c r="AB2739" s="34">
        <v>583.46</v>
      </c>
    </row>
    <row r="2740" spans="1:28" x14ac:dyDescent="0.2">
      <c r="A2740" s="63" t="s">
        <v>4397</v>
      </c>
      <c r="B2740" s="8" t="s">
        <v>6416</v>
      </c>
      <c r="C2740" s="8" t="s">
        <v>6416</v>
      </c>
      <c r="D2740" s="62" t="s">
        <v>6449</v>
      </c>
      <c r="E2740" s="63"/>
      <c r="F2740" s="64" t="str">
        <f t="shared" si="281"/>
        <v>The Ring</v>
      </c>
      <c r="G2740" s="63"/>
      <c r="H2740" s="65" t="str">
        <f t="shared" si="282"/>
        <v>Level 01</v>
      </c>
      <c r="I2740" s="63"/>
      <c r="J2740" s="67" t="str">
        <f t="shared" si="285"/>
        <v>Zone R2 (Leave out Area)</v>
      </c>
      <c r="K2740" s="63"/>
      <c r="L2740" s="68" t="str">
        <f t="shared" si="286"/>
        <v>R2 / H1</v>
      </c>
      <c r="M2740" s="63"/>
      <c r="N2740" s="69" t="str">
        <f t="shared" si="283"/>
        <v>S. K. CL.</v>
      </c>
      <c r="O2740" s="63"/>
      <c r="P2740" s="70" t="str">
        <f t="shared" si="284"/>
        <v>R2 / J1</v>
      </c>
      <c r="Q2740" s="63"/>
      <c r="R2740" s="63"/>
      <c r="S2740" s="8" t="s">
        <v>6719</v>
      </c>
      <c r="T2740" s="8" t="s">
        <v>6719</v>
      </c>
      <c r="U2740" s="8" t="s">
        <v>6416</v>
      </c>
      <c r="V2740" s="59" t="s">
        <v>6416</v>
      </c>
      <c r="W2740" s="59" t="str">
        <f t="shared" si="280"/>
        <v>Construction</v>
      </c>
      <c r="X2740" s="8" t="s">
        <v>4398</v>
      </c>
      <c r="Y2740" s="23">
        <v>2</v>
      </c>
      <c r="Z2740" s="35">
        <v>45665</v>
      </c>
      <c r="AA2740" s="35">
        <v>45666</v>
      </c>
      <c r="AB2740" s="42">
        <v>1641.8</v>
      </c>
    </row>
    <row r="2741" spans="1:28" x14ac:dyDescent="0.2">
      <c r="A2741" s="69" t="s">
        <v>1288</v>
      </c>
      <c r="B2741" s="3" t="s">
        <v>6788</v>
      </c>
      <c r="C2741" s="3" t="s">
        <v>6720</v>
      </c>
      <c r="D2741" s="62" t="s">
        <v>6449</v>
      </c>
      <c r="E2741" s="92"/>
      <c r="F2741" s="64" t="str">
        <f t="shared" si="281"/>
        <v>The Ring</v>
      </c>
      <c r="G2741" s="92"/>
      <c r="H2741" s="65" t="str">
        <f t="shared" si="282"/>
        <v>Level 01</v>
      </c>
      <c r="I2741" s="92"/>
      <c r="J2741" s="67" t="str">
        <f t="shared" si="285"/>
        <v>Zone R2 (Leave out Area)</v>
      </c>
      <c r="K2741" s="92"/>
      <c r="L2741" s="68" t="str">
        <f t="shared" si="286"/>
        <v>R2 / H1</v>
      </c>
      <c r="M2741" s="69" t="s">
        <v>1288</v>
      </c>
      <c r="N2741" s="69" t="str">
        <f t="shared" si="283"/>
        <v>S. K. CR.</v>
      </c>
      <c r="O2741" s="92"/>
      <c r="P2741" s="70" t="str">
        <f t="shared" si="284"/>
        <v>R2 / J1</v>
      </c>
      <c r="Q2741" s="92"/>
      <c r="R2741" s="92"/>
      <c r="S2741" s="3" t="s">
        <v>6720</v>
      </c>
      <c r="T2741" s="3" t="s">
        <v>6720</v>
      </c>
      <c r="U2741" s="3" t="s">
        <v>6720</v>
      </c>
      <c r="V2741" s="59" t="s">
        <v>1288</v>
      </c>
      <c r="W2741" s="59" t="str">
        <f t="shared" si="280"/>
        <v>Construction            S. K. CR.</v>
      </c>
      <c r="X2741" s="3"/>
      <c r="Y2741" s="49">
        <v>5</v>
      </c>
      <c r="Z2741" s="50">
        <v>45668</v>
      </c>
      <c r="AA2741" s="50">
        <v>45672</v>
      </c>
      <c r="AB2741" s="52">
        <v>13134.4</v>
      </c>
    </row>
    <row r="2742" spans="1:28" ht="25.5" x14ac:dyDescent="0.2">
      <c r="A2742" s="66" t="s">
        <v>4399</v>
      </c>
      <c r="B2742" s="11" t="s">
        <v>6416</v>
      </c>
      <c r="C2742" s="11" t="s">
        <v>6416</v>
      </c>
      <c r="D2742" s="62" t="s">
        <v>6449</v>
      </c>
      <c r="E2742" s="66"/>
      <c r="F2742" s="64" t="str">
        <f t="shared" si="281"/>
        <v>The Ring</v>
      </c>
      <c r="G2742" s="66"/>
      <c r="H2742" s="65" t="str">
        <f t="shared" si="282"/>
        <v>Level 01</v>
      </c>
      <c r="I2742" s="66"/>
      <c r="J2742" s="67" t="str">
        <f t="shared" si="285"/>
        <v>Zone R2 (Leave out Area)</v>
      </c>
      <c r="K2742" s="66"/>
      <c r="L2742" s="68" t="str">
        <f t="shared" si="286"/>
        <v>R2 / H1</v>
      </c>
      <c r="M2742" s="66"/>
      <c r="N2742" s="69" t="str">
        <f t="shared" si="283"/>
        <v>S. K. CR.</v>
      </c>
      <c r="O2742" s="66"/>
      <c r="P2742" s="70" t="str">
        <f t="shared" si="284"/>
        <v>R2 / J1</v>
      </c>
      <c r="Q2742" s="66"/>
      <c r="R2742" s="66"/>
      <c r="S2742" s="11" t="s">
        <v>6720</v>
      </c>
      <c r="T2742" s="11" t="s">
        <v>6720</v>
      </c>
      <c r="U2742" s="11" t="s">
        <v>6416</v>
      </c>
      <c r="V2742" s="59" t="s">
        <v>6416</v>
      </c>
      <c r="W2742" s="59" t="str">
        <f t="shared" si="280"/>
        <v>Construction</v>
      </c>
      <c r="X2742" s="11" t="s">
        <v>4400</v>
      </c>
      <c r="Y2742" s="32">
        <v>3</v>
      </c>
      <c r="Z2742" s="39">
        <v>45668</v>
      </c>
      <c r="AA2742" s="39">
        <v>45670</v>
      </c>
      <c r="AB2742" s="48">
        <v>6995.08</v>
      </c>
    </row>
    <row r="2743" spans="1:28" x14ac:dyDescent="0.2">
      <c r="A2743" s="66" t="s">
        <v>4401</v>
      </c>
      <c r="B2743" s="11" t="s">
        <v>6416</v>
      </c>
      <c r="C2743" s="11" t="s">
        <v>6416</v>
      </c>
      <c r="D2743" s="62" t="s">
        <v>6449</v>
      </c>
      <c r="E2743" s="66"/>
      <c r="F2743" s="64" t="str">
        <f t="shared" si="281"/>
        <v>The Ring</v>
      </c>
      <c r="G2743" s="66"/>
      <c r="H2743" s="65" t="str">
        <f t="shared" si="282"/>
        <v>Level 01</v>
      </c>
      <c r="I2743" s="66"/>
      <c r="J2743" s="67" t="str">
        <f t="shared" si="285"/>
        <v>Zone R2 (Leave out Area)</v>
      </c>
      <c r="K2743" s="66"/>
      <c r="L2743" s="68" t="str">
        <f t="shared" si="286"/>
        <v>R2 / H1</v>
      </c>
      <c r="M2743" s="66"/>
      <c r="N2743" s="69" t="str">
        <f t="shared" si="283"/>
        <v>S. K. CR.</v>
      </c>
      <c r="O2743" s="66"/>
      <c r="P2743" s="70" t="str">
        <f t="shared" si="284"/>
        <v>R2 / J1</v>
      </c>
      <c r="Q2743" s="66"/>
      <c r="R2743" s="66"/>
      <c r="S2743" s="11" t="s">
        <v>6720</v>
      </c>
      <c r="T2743" s="11" t="s">
        <v>6720</v>
      </c>
      <c r="U2743" s="11" t="s">
        <v>6416</v>
      </c>
      <c r="V2743" s="59" t="s">
        <v>6416</v>
      </c>
      <c r="W2743" s="59" t="str">
        <f t="shared" si="280"/>
        <v>Construction</v>
      </c>
      <c r="X2743" s="11" t="s">
        <v>4402</v>
      </c>
      <c r="Y2743" s="32">
        <v>3</v>
      </c>
      <c r="Z2743" s="39">
        <v>45668</v>
      </c>
      <c r="AA2743" s="39">
        <v>45670</v>
      </c>
      <c r="AB2743" s="48">
        <v>3118.49</v>
      </c>
    </row>
    <row r="2744" spans="1:28" x14ac:dyDescent="0.2">
      <c r="A2744" s="66" t="s">
        <v>4403</v>
      </c>
      <c r="B2744" s="11" t="s">
        <v>6416</v>
      </c>
      <c r="C2744" s="11" t="s">
        <v>6416</v>
      </c>
      <c r="D2744" s="62" t="s">
        <v>6449</v>
      </c>
      <c r="E2744" s="66"/>
      <c r="F2744" s="64" t="str">
        <f t="shared" si="281"/>
        <v>The Ring</v>
      </c>
      <c r="G2744" s="66"/>
      <c r="H2744" s="65" t="str">
        <f t="shared" si="282"/>
        <v>Level 01</v>
      </c>
      <c r="I2744" s="66"/>
      <c r="J2744" s="67" t="str">
        <f t="shared" si="285"/>
        <v>Zone R2 (Leave out Area)</v>
      </c>
      <c r="K2744" s="66"/>
      <c r="L2744" s="68" t="str">
        <f t="shared" si="286"/>
        <v>R2 / H1</v>
      </c>
      <c r="M2744" s="66"/>
      <c r="N2744" s="69" t="str">
        <f t="shared" si="283"/>
        <v>S. K. CR.</v>
      </c>
      <c r="O2744" s="66"/>
      <c r="P2744" s="70" t="str">
        <f t="shared" si="284"/>
        <v>R2 / J1</v>
      </c>
      <c r="Q2744" s="66"/>
      <c r="R2744" s="66"/>
      <c r="S2744" s="11" t="s">
        <v>6720</v>
      </c>
      <c r="T2744" s="11" t="s">
        <v>6720</v>
      </c>
      <c r="U2744" s="11" t="s">
        <v>6416</v>
      </c>
      <c r="V2744" s="59" t="s">
        <v>6416</v>
      </c>
      <c r="W2744" s="59" t="str">
        <f t="shared" si="280"/>
        <v>Construction</v>
      </c>
      <c r="X2744" s="11" t="s">
        <v>4404</v>
      </c>
      <c r="Y2744" s="32">
        <v>2</v>
      </c>
      <c r="Z2744" s="39">
        <v>45669</v>
      </c>
      <c r="AA2744" s="39">
        <v>45670</v>
      </c>
      <c r="AB2744" s="34">
        <v>795.57</v>
      </c>
    </row>
    <row r="2745" spans="1:28" x14ac:dyDescent="0.2">
      <c r="A2745" s="66" t="s">
        <v>4405</v>
      </c>
      <c r="B2745" s="11" t="s">
        <v>6416</v>
      </c>
      <c r="C2745" s="11" t="s">
        <v>6416</v>
      </c>
      <c r="D2745" s="62" t="s">
        <v>6449</v>
      </c>
      <c r="E2745" s="66"/>
      <c r="F2745" s="64" t="str">
        <f t="shared" si="281"/>
        <v>The Ring</v>
      </c>
      <c r="G2745" s="66"/>
      <c r="H2745" s="65" t="str">
        <f t="shared" si="282"/>
        <v>Level 01</v>
      </c>
      <c r="I2745" s="66"/>
      <c r="J2745" s="67" t="str">
        <f t="shared" si="285"/>
        <v>Zone R2 (Leave out Area)</v>
      </c>
      <c r="K2745" s="66"/>
      <c r="L2745" s="68" t="str">
        <f t="shared" si="286"/>
        <v>R2 / H1</v>
      </c>
      <c r="M2745" s="66"/>
      <c r="N2745" s="69" t="str">
        <f t="shared" si="283"/>
        <v>S. K. CR.</v>
      </c>
      <c r="O2745" s="66"/>
      <c r="P2745" s="70" t="str">
        <f t="shared" si="284"/>
        <v>R2 / J1</v>
      </c>
      <c r="Q2745" s="66"/>
      <c r="R2745" s="66"/>
      <c r="S2745" s="11" t="s">
        <v>6720</v>
      </c>
      <c r="T2745" s="11" t="s">
        <v>6720</v>
      </c>
      <c r="U2745" s="11" t="s">
        <v>6416</v>
      </c>
      <c r="V2745" s="59" t="s">
        <v>6416</v>
      </c>
      <c r="W2745" s="59" t="str">
        <f t="shared" si="280"/>
        <v>Construction</v>
      </c>
      <c r="X2745" s="11" t="s">
        <v>4406</v>
      </c>
      <c r="Y2745" s="32">
        <v>2</v>
      </c>
      <c r="Z2745" s="39">
        <v>45669</v>
      </c>
      <c r="AA2745" s="39">
        <v>45670</v>
      </c>
      <c r="AB2745" s="34">
        <v>583.46</v>
      </c>
    </row>
    <row r="2746" spans="1:28" x14ac:dyDescent="0.2">
      <c r="A2746" s="63" t="s">
        <v>4407</v>
      </c>
      <c r="B2746" s="8" t="s">
        <v>6416</v>
      </c>
      <c r="C2746" s="8" t="s">
        <v>6416</v>
      </c>
      <c r="D2746" s="62" t="s">
        <v>6449</v>
      </c>
      <c r="E2746" s="63"/>
      <c r="F2746" s="64" t="str">
        <f t="shared" si="281"/>
        <v>The Ring</v>
      </c>
      <c r="G2746" s="63"/>
      <c r="H2746" s="65" t="str">
        <f t="shared" si="282"/>
        <v>Level 01</v>
      </c>
      <c r="I2746" s="63"/>
      <c r="J2746" s="67" t="str">
        <f t="shared" si="285"/>
        <v>Zone R2 (Leave out Area)</v>
      </c>
      <c r="K2746" s="63"/>
      <c r="L2746" s="68" t="str">
        <f t="shared" si="286"/>
        <v>R2 / H1</v>
      </c>
      <c r="M2746" s="63"/>
      <c r="N2746" s="69" t="str">
        <f t="shared" si="283"/>
        <v>S. K. CR.</v>
      </c>
      <c r="O2746" s="63"/>
      <c r="P2746" s="70" t="str">
        <f t="shared" si="284"/>
        <v>R2 / J1</v>
      </c>
      <c r="Q2746" s="63"/>
      <c r="R2746" s="63"/>
      <c r="S2746" s="8" t="s">
        <v>6720</v>
      </c>
      <c r="T2746" s="8" t="s">
        <v>6720</v>
      </c>
      <c r="U2746" s="8" t="s">
        <v>6416</v>
      </c>
      <c r="V2746" s="59" t="s">
        <v>6416</v>
      </c>
      <c r="W2746" s="59" t="str">
        <f t="shared" si="280"/>
        <v>Construction</v>
      </c>
      <c r="X2746" s="8" t="s">
        <v>4408</v>
      </c>
      <c r="Y2746" s="23">
        <v>2</v>
      </c>
      <c r="Z2746" s="35">
        <v>45671</v>
      </c>
      <c r="AA2746" s="35">
        <v>45672</v>
      </c>
      <c r="AB2746" s="42">
        <v>1641.8</v>
      </c>
    </row>
    <row r="2747" spans="1:28" x14ac:dyDescent="0.2">
      <c r="A2747" s="69" t="s">
        <v>1211</v>
      </c>
      <c r="B2747" s="3" t="s">
        <v>6788</v>
      </c>
      <c r="C2747" s="3" t="s">
        <v>6713</v>
      </c>
      <c r="D2747" s="62" t="s">
        <v>6449</v>
      </c>
      <c r="E2747" s="92"/>
      <c r="F2747" s="64" t="str">
        <f t="shared" si="281"/>
        <v>The Ring</v>
      </c>
      <c r="G2747" s="92"/>
      <c r="H2747" s="65" t="str">
        <f t="shared" si="282"/>
        <v>Level 01</v>
      </c>
      <c r="I2747" s="92"/>
      <c r="J2747" s="67" t="str">
        <f t="shared" si="285"/>
        <v>Zone R2 (Leave out Area)</v>
      </c>
      <c r="K2747" s="92"/>
      <c r="L2747" s="68" t="str">
        <f t="shared" si="286"/>
        <v>R2 / H1</v>
      </c>
      <c r="M2747" s="69" t="s">
        <v>1211</v>
      </c>
      <c r="N2747" s="69" t="str">
        <f t="shared" si="283"/>
        <v>S. DQ. L.</v>
      </c>
      <c r="O2747" s="92"/>
      <c r="P2747" s="70" t="str">
        <f t="shared" si="284"/>
        <v>R2 / J1</v>
      </c>
      <c r="Q2747" s="92"/>
      <c r="R2747" s="92"/>
      <c r="S2747" s="3" t="s">
        <v>6713</v>
      </c>
      <c r="T2747" s="3" t="s">
        <v>6713</v>
      </c>
      <c r="U2747" s="3" t="s">
        <v>6713</v>
      </c>
      <c r="V2747" s="59" t="s">
        <v>1211</v>
      </c>
      <c r="W2747" s="59" t="str">
        <f t="shared" si="280"/>
        <v>Construction            S. DQ. L.</v>
      </c>
      <c r="X2747" s="3"/>
      <c r="Y2747" s="49">
        <v>5</v>
      </c>
      <c r="Z2747" s="50">
        <v>45673</v>
      </c>
      <c r="AA2747" s="50">
        <v>45678</v>
      </c>
      <c r="AB2747" s="52">
        <v>13134.4</v>
      </c>
    </row>
    <row r="2748" spans="1:28" ht="25.5" x14ac:dyDescent="0.2">
      <c r="A2748" s="66" t="s">
        <v>4409</v>
      </c>
      <c r="B2748" s="11" t="s">
        <v>6416</v>
      </c>
      <c r="C2748" s="11" t="s">
        <v>6416</v>
      </c>
      <c r="D2748" s="62" t="s">
        <v>6449</v>
      </c>
      <c r="E2748" s="66"/>
      <c r="F2748" s="64" t="str">
        <f t="shared" si="281"/>
        <v>The Ring</v>
      </c>
      <c r="G2748" s="66"/>
      <c r="H2748" s="65" t="str">
        <f t="shared" si="282"/>
        <v>Level 01</v>
      </c>
      <c r="I2748" s="66"/>
      <c r="J2748" s="67" t="str">
        <f t="shared" si="285"/>
        <v>Zone R2 (Leave out Area)</v>
      </c>
      <c r="K2748" s="66"/>
      <c r="L2748" s="68" t="str">
        <f t="shared" si="286"/>
        <v>R2 / H1</v>
      </c>
      <c r="M2748" s="66"/>
      <c r="N2748" s="69" t="str">
        <f t="shared" si="283"/>
        <v>S. DQ. L.</v>
      </c>
      <c r="O2748" s="66"/>
      <c r="P2748" s="70" t="str">
        <f t="shared" si="284"/>
        <v>R2 / J1</v>
      </c>
      <c r="Q2748" s="66"/>
      <c r="R2748" s="66"/>
      <c r="S2748" s="11" t="s">
        <v>6713</v>
      </c>
      <c r="T2748" s="11" t="s">
        <v>6713</v>
      </c>
      <c r="U2748" s="11" t="s">
        <v>6416</v>
      </c>
      <c r="V2748" s="59" t="s">
        <v>6416</v>
      </c>
      <c r="W2748" s="59" t="str">
        <f t="shared" si="280"/>
        <v>Construction</v>
      </c>
      <c r="X2748" s="11" t="s">
        <v>4410</v>
      </c>
      <c r="Y2748" s="32">
        <v>3</v>
      </c>
      <c r="Z2748" s="39">
        <v>45673</v>
      </c>
      <c r="AA2748" s="39">
        <v>45676</v>
      </c>
      <c r="AB2748" s="48">
        <v>6995.08</v>
      </c>
    </row>
    <row r="2749" spans="1:28" x14ac:dyDescent="0.2">
      <c r="A2749" s="66" t="s">
        <v>4411</v>
      </c>
      <c r="B2749" s="11" t="s">
        <v>6416</v>
      </c>
      <c r="C2749" s="11" t="s">
        <v>6416</v>
      </c>
      <c r="D2749" s="62" t="s">
        <v>6449</v>
      </c>
      <c r="E2749" s="66"/>
      <c r="F2749" s="64" t="str">
        <f t="shared" si="281"/>
        <v>The Ring</v>
      </c>
      <c r="G2749" s="66"/>
      <c r="H2749" s="65" t="str">
        <f t="shared" si="282"/>
        <v>Level 01</v>
      </c>
      <c r="I2749" s="66"/>
      <c r="J2749" s="67" t="str">
        <f t="shared" si="285"/>
        <v>Zone R2 (Leave out Area)</v>
      </c>
      <c r="K2749" s="66"/>
      <c r="L2749" s="68" t="str">
        <f t="shared" si="286"/>
        <v>R2 / H1</v>
      </c>
      <c r="M2749" s="66"/>
      <c r="N2749" s="69" t="str">
        <f t="shared" si="283"/>
        <v>S. DQ. L.</v>
      </c>
      <c r="O2749" s="66"/>
      <c r="P2749" s="70" t="str">
        <f t="shared" si="284"/>
        <v>R2 / J1</v>
      </c>
      <c r="Q2749" s="66"/>
      <c r="R2749" s="66"/>
      <c r="S2749" s="11" t="s">
        <v>6713</v>
      </c>
      <c r="T2749" s="11" t="s">
        <v>6713</v>
      </c>
      <c r="U2749" s="11" t="s">
        <v>6416</v>
      </c>
      <c r="V2749" s="59" t="s">
        <v>6416</v>
      </c>
      <c r="W2749" s="59" t="str">
        <f t="shared" si="280"/>
        <v>Construction</v>
      </c>
      <c r="X2749" s="11" t="s">
        <v>4412</v>
      </c>
      <c r="Y2749" s="32">
        <v>3</v>
      </c>
      <c r="Z2749" s="39">
        <v>45673</v>
      </c>
      <c r="AA2749" s="39">
        <v>45676</v>
      </c>
      <c r="AB2749" s="48">
        <v>3118.49</v>
      </c>
    </row>
    <row r="2750" spans="1:28" x14ac:dyDescent="0.2">
      <c r="A2750" s="66" t="s">
        <v>4413</v>
      </c>
      <c r="B2750" s="11" t="s">
        <v>6416</v>
      </c>
      <c r="C2750" s="11" t="s">
        <v>6416</v>
      </c>
      <c r="D2750" s="62" t="s">
        <v>6449</v>
      </c>
      <c r="E2750" s="66"/>
      <c r="F2750" s="64" t="str">
        <f t="shared" si="281"/>
        <v>The Ring</v>
      </c>
      <c r="G2750" s="66"/>
      <c r="H2750" s="65" t="str">
        <f t="shared" si="282"/>
        <v>Level 01</v>
      </c>
      <c r="I2750" s="66"/>
      <c r="J2750" s="67" t="str">
        <f t="shared" si="285"/>
        <v>Zone R2 (Leave out Area)</v>
      </c>
      <c r="K2750" s="66"/>
      <c r="L2750" s="68" t="str">
        <f t="shared" si="286"/>
        <v>R2 / H1</v>
      </c>
      <c r="M2750" s="66"/>
      <c r="N2750" s="69" t="str">
        <f t="shared" si="283"/>
        <v>S. DQ. L.</v>
      </c>
      <c r="O2750" s="66"/>
      <c r="P2750" s="70" t="str">
        <f t="shared" si="284"/>
        <v>R2 / J1</v>
      </c>
      <c r="Q2750" s="66"/>
      <c r="R2750" s="66"/>
      <c r="S2750" s="11" t="s">
        <v>6713</v>
      </c>
      <c r="T2750" s="11" t="s">
        <v>6713</v>
      </c>
      <c r="U2750" s="11" t="s">
        <v>6416</v>
      </c>
      <c r="V2750" s="59" t="s">
        <v>6416</v>
      </c>
      <c r="W2750" s="59" t="str">
        <f t="shared" si="280"/>
        <v>Construction</v>
      </c>
      <c r="X2750" s="11" t="s">
        <v>4414</v>
      </c>
      <c r="Y2750" s="32">
        <v>2</v>
      </c>
      <c r="Z2750" s="39">
        <v>45675</v>
      </c>
      <c r="AA2750" s="39">
        <v>45676</v>
      </c>
      <c r="AB2750" s="34">
        <v>795.57</v>
      </c>
    </row>
    <row r="2751" spans="1:28" x14ac:dyDescent="0.2">
      <c r="A2751" s="66" t="s">
        <v>4415</v>
      </c>
      <c r="B2751" s="11" t="s">
        <v>6416</v>
      </c>
      <c r="C2751" s="11" t="s">
        <v>6416</v>
      </c>
      <c r="D2751" s="62" t="s">
        <v>6449</v>
      </c>
      <c r="E2751" s="66"/>
      <c r="F2751" s="64" t="str">
        <f t="shared" si="281"/>
        <v>The Ring</v>
      </c>
      <c r="G2751" s="66"/>
      <c r="H2751" s="65" t="str">
        <f t="shared" si="282"/>
        <v>Level 01</v>
      </c>
      <c r="I2751" s="66"/>
      <c r="J2751" s="67" t="str">
        <f t="shared" si="285"/>
        <v>Zone R2 (Leave out Area)</v>
      </c>
      <c r="K2751" s="66"/>
      <c r="L2751" s="68" t="str">
        <f t="shared" si="286"/>
        <v>R2 / H1</v>
      </c>
      <c r="M2751" s="66"/>
      <c r="N2751" s="69" t="str">
        <f t="shared" si="283"/>
        <v>S. DQ. L.</v>
      </c>
      <c r="O2751" s="66"/>
      <c r="P2751" s="70" t="str">
        <f t="shared" si="284"/>
        <v>R2 / J1</v>
      </c>
      <c r="Q2751" s="66"/>
      <c r="R2751" s="66"/>
      <c r="S2751" s="11" t="s">
        <v>6713</v>
      </c>
      <c r="T2751" s="11" t="s">
        <v>6713</v>
      </c>
      <c r="U2751" s="11" t="s">
        <v>6416</v>
      </c>
      <c r="V2751" s="59" t="s">
        <v>6416</v>
      </c>
      <c r="W2751" s="59" t="str">
        <f t="shared" si="280"/>
        <v>Construction</v>
      </c>
      <c r="X2751" s="11" t="s">
        <v>4416</v>
      </c>
      <c r="Y2751" s="32">
        <v>2</v>
      </c>
      <c r="Z2751" s="39">
        <v>45675</v>
      </c>
      <c r="AA2751" s="39">
        <v>45676</v>
      </c>
      <c r="AB2751" s="34">
        <v>583.46</v>
      </c>
    </row>
    <row r="2752" spans="1:28" x14ac:dyDescent="0.2">
      <c r="A2752" s="63" t="s">
        <v>4417</v>
      </c>
      <c r="B2752" s="8" t="s">
        <v>6416</v>
      </c>
      <c r="C2752" s="8" t="s">
        <v>6416</v>
      </c>
      <c r="D2752" s="62" t="s">
        <v>6449</v>
      </c>
      <c r="E2752" s="63"/>
      <c r="F2752" s="64" t="str">
        <f t="shared" si="281"/>
        <v>The Ring</v>
      </c>
      <c r="G2752" s="63"/>
      <c r="H2752" s="65" t="str">
        <f t="shared" si="282"/>
        <v>Level 01</v>
      </c>
      <c r="I2752" s="63"/>
      <c r="J2752" s="67" t="str">
        <f t="shared" si="285"/>
        <v>Zone R2 (Leave out Area)</v>
      </c>
      <c r="K2752" s="63"/>
      <c r="L2752" s="68" t="str">
        <f t="shared" si="286"/>
        <v>R2 / H1</v>
      </c>
      <c r="M2752" s="63"/>
      <c r="N2752" s="69" t="str">
        <f t="shared" si="283"/>
        <v>S. DQ. L.</v>
      </c>
      <c r="O2752" s="63"/>
      <c r="P2752" s="70" t="str">
        <f t="shared" si="284"/>
        <v>R2 / J1</v>
      </c>
      <c r="Q2752" s="63"/>
      <c r="R2752" s="63"/>
      <c r="S2752" s="8" t="s">
        <v>6713</v>
      </c>
      <c r="T2752" s="8" t="s">
        <v>6713</v>
      </c>
      <c r="U2752" s="8" t="s">
        <v>6416</v>
      </c>
      <c r="V2752" s="59" t="s">
        <v>6416</v>
      </c>
      <c r="W2752" s="59" t="str">
        <f t="shared" si="280"/>
        <v>Construction</v>
      </c>
      <c r="X2752" s="8" t="s">
        <v>4418</v>
      </c>
      <c r="Y2752" s="23">
        <v>2</v>
      </c>
      <c r="Z2752" s="35">
        <v>45677</v>
      </c>
      <c r="AA2752" s="35">
        <v>45678</v>
      </c>
      <c r="AB2752" s="42">
        <v>1641.8</v>
      </c>
    </row>
    <row r="2753" spans="1:28" x14ac:dyDescent="0.2">
      <c r="A2753" s="69" t="s">
        <v>1222</v>
      </c>
      <c r="B2753" s="3" t="s">
        <v>6788</v>
      </c>
      <c r="C2753" s="3" t="s">
        <v>6714</v>
      </c>
      <c r="D2753" s="62" t="s">
        <v>6449</v>
      </c>
      <c r="E2753" s="92"/>
      <c r="F2753" s="64" t="str">
        <f t="shared" si="281"/>
        <v>The Ring</v>
      </c>
      <c r="G2753" s="92"/>
      <c r="H2753" s="65" t="str">
        <f t="shared" si="282"/>
        <v>Level 01</v>
      </c>
      <c r="I2753" s="92"/>
      <c r="J2753" s="67" t="str">
        <f t="shared" si="285"/>
        <v>Zone R2 (Leave out Area)</v>
      </c>
      <c r="K2753" s="92"/>
      <c r="L2753" s="68" t="str">
        <f t="shared" si="286"/>
        <v>R2 / H1</v>
      </c>
      <c r="M2753" s="69" t="s">
        <v>1222</v>
      </c>
      <c r="N2753" s="69" t="str">
        <f t="shared" si="283"/>
        <v>S. DQ. R.</v>
      </c>
      <c r="O2753" s="92"/>
      <c r="P2753" s="70" t="str">
        <f t="shared" si="284"/>
        <v>R2 / J1</v>
      </c>
      <c r="Q2753" s="92"/>
      <c r="R2753" s="92"/>
      <c r="S2753" s="3" t="s">
        <v>6714</v>
      </c>
      <c r="T2753" s="3" t="s">
        <v>6714</v>
      </c>
      <c r="U2753" s="3" t="s">
        <v>6714</v>
      </c>
      <c r="V2753" s="59" t="s">
        <v>1222</v>
      </c>
      <c r="W2753" s="59" t="str">
        <f t="shared" si="280"/>
        <v>Construction            S. DQ. R.</v>
      </c>
      <c r="X2753" s="3"/>
      <c r="Y2753" s="49">
        <v>5</v>
      </c>
      <c r="Z2753" s="50">
        <v>45679</v>
      </c>
      <c r="AA2753" s="50">
        <v>45684</v>
      </c>
      <c r="AB2753" s="52">
        <v>13134.4</v>
      </c>
    </row>
    <row r="2754" spans="1:28" ht="25.5" x14ac:dyDescent="0.2">
      <c r="A2754" s="66" t="s">
        <v>4419</v>
      </c>
      <c r="B2754" s="11" t="s">
        <v>6416</v>
      </c>
      <c r="C2754" s="11" t="s">
        <v>6416</v>
      </c>
      <c r="D2754" s="62" t="s">
        <v>6449</v>
      </c>
      <c r="E2754" s="66"/>
      <c r="F2754" s="64" t="str">
        <f t="shared" si="281"/>
        <v>The Ring</v>
      </c>
      <c r="G2754" s="66"/>
      <c r="H2754" s="65" t="str">
        <f t="shared" si="282"/>
        <v>Level 01</v>
      </c>
      <c r="I2754" s="66"/>
      <c r="J2754" s="67" t="str">
        <f t="shared" si="285"/>
        <v>Zone R2 (Leave out Area)</v>
      </c>
      <c r="K2754" s="66"/>
      <c r="L2754" s="68" t="str">
        <f t="shared" si="286"/>
        <v>R2 / H1</v>
      </c>
      <c r="M2754" s="66"/>
      <c r="N2754" s="69" t="str">
        <f t="shared" si="283"/>
        <v>S. DQ. R.</v>
      </c>
      <c r="O2754" s="66"/>
      <c r="P2754" s="70" t="str">
        <f t="shared" si="284"/>
        <v>R2 / J1</v>
      </c>
      <c r="Q2754" s="66"/>
      <c r="R2754" s="66"/>
      <c r="S2754" s="11" t="s">
        <v>6714</v>
      </c>
      <c r="T2754" s="11" t="s">
        <v>6714</v>
      </c>
      <c r="U2754" s="11" t="s">
        <v>6416</v>
      </c>
      <c r="V2754" s="59" t="s">
        <v>6416</v>
      </c>
      <c r="W2754" s="59" t="str">
        <f t="shared" si="280"/>
        <v>Construction</v>
      </c>
      <c r="X2754" s="11" t="s">
        <v>4420</v>
      </c>
      <c r="Y2754" s="32">
        <v>3</v>
      </c>
      <c r="Z2754" s="39">
        <v>45679</v>
      </c>
      <c r="AA2754" s="39">
        <v>45682</v>
      </c>
      <c r="AB2754" s="48">
        <v>6995.08</v>
      </c>
    </row>
    <row r="2755" spans="1:28" x14ac:dyDescent="0.2">
      <c r="A2755" s="66" t="s">
        <v>4421</v>
      </c>
      <c r="B2755" s="11" t="s">
        <v>6416</v>
      </c>
      <c r="C2755" s="11" t="s">
        <v>6416</v>
      </c>
      <c r="D2755" s="62" t="s">
        <v>6449</v>
      </c>
      <c r="E2755" s="66"/>
      <c r="F2755" s="64" t="str">
        <f t="shared" si="281"/>
        <v>The Ring</v>
      </c>
      <c r="G2755" s="66"/>
      <c r="H2755" s="65" t="str">
        <f t="shared" si="282"/>
        <v>Level 01</v>
      </c>
      <c r="I2755" s="66"/>
      <c r="J2755" s="67" t="str">
        <f t="shared" si="285"/>
        <v>Zone R2 (Leave out Area)</v>
      </c>
      <c r="K2755" s="66"/>
      <c r="L2755" s="68" t="str">
        <f t="shared" si="286"/>
        <v>R2 / H1</v>
      </c>
      <c r="M2755" s="66"/>
      <c r="N2755" s="69" t="str">
        <f t="shared" si="283"/>
        <v>S. DQ. R.</v>
      </c>
      <c r="O2755" s="66"/>
      <c r="P2755" s="70" t="str">
        <f t="shared" si="284"/>
        <v>R2 / J1</v>
      </c>
      <c r="Q2755" s="66"/>
      <c r="R2755" s="66"/>
      <c r="S2755" s="11" t="s">
        <v>6714</v>
      </c>
      <c r="T2755" s="11" t="s">
        <v>6714</v>
      </c>
      <c r="U2755" s="11" t="s">
        <v>6416</v>
      </c>
      <c r="V2755" s="59" t="s">
        <v>6416</v>
      </c>
      <c r="W2755" s="59" t="str">
        <f t="shared" si="280"/>
        <v>Construction</v>
      </c>
      <c r="X2755" s="11" t="s">
        <v>4422</v>
      </c>
      <c r="Y2755" s="32">
        <v>3</v>
      </c>
      <c r="Z2755" s="39">
        <v>45679</v>
      </c>
      <c r="AA2755" s="39">
        <v>45682</v>
      </c>
      <c r="AB2755" s="48">
        <v>3118.49</v>
      </c>
    </row>
    <row r="2756" spans="1:28" x14ac:dyDescent="0.2">
      <c r="A2756" s="66" t="s">
        <v>4423</v>
      </c>
      <c r="B2756" s="11" t="s">
        <v>6416</v>
      </c>
      <c r="C2756" s="11" t="s">
        <v>6416</v>
      </c>
      <c r="D2756" s="62" t="s">
        <v>6449</v>
      </c>
      <c r="E2756" s="66"/>
      <c r="F2756" s="64" t="str">
        <f t="shared" si="281"/>
        <v>The Ring</v>
      </c>
      <c r="G2756" s="66"/>
      <c r="H2756" s="65" t="str">
        <f t="shared" si="282"/>
        <v>Level 01</v>
      </c>
      <c r="I2756" s="66"/>
      <c r="J2756" s="67" t="str">
        <f t="shared" si="285"/>
        <v>Zone R2 (Leave out Area)</v>
      </c>
      <c r="K2756" s="66"/>
      <c r="L2756" s="68" t="str">
        <f t="shared" si="286"/>
        <v>R2 / H1</v>
      </c>
      <c r="M2756" s="66"/>
      <c r="N2756" s="69" t="str">
        <f t="shared" si="283"/>
        <v>S. DQ. R.</v>
      </c>
      <c r="O2756" s="66"/>
      <c r="P2756" s="70" t="str">
        <f t="shared" si="284"/>
        <v>R2 / J1</v>
      </c>
      <c r="Q2756" s="66"/>
      <c r="R2756" s="66"/>
      <c r="S2756" s="11" t="s">
        <v>6714</v>
      </c>
      <c r="T2756" s="11" t="s">
        <v>6714</v>
      </c>
      <c r="U2756" s="11" t="s">
        <v>6416</v>
      </c>
      <c r="V2756" s="59" t="s">
        <v>6416</v>
      </c>
      <c r="W2756" s="59" t="str">
        <f t="shared" si="280"/>
        <v>Construction</v>
      </c>
      <c r="X2756" s="11" t="s">
        <v>4424</v>
      </c>
      <c r="Y2756" s="32">
        <v>2</v>
      </c>
      <c r="Z2756" s="39">
        <v>45680</v>
      </c>
      <c r="AA2756" s="39">
        <v>45682</v>
      </c>
      <c r="AB2756" s="34">
        <v>795.57</v>
      </c>
    </row>
    <row r="2757" spans="1:28" x14ac:dyDescent="0.2">
      <c r="A2757" s="66" t="s">
        <v>4425</v>
      </c>
      <c r="B2757" s="11" t="s">
        <v>6416</v>
      </c>
      <c r="C2757" s="11" t="s">
        <v>6416</v>
      </c>
      <c r="D2757" s="62" t="s">
        <v>6449</v>
      </c>
      <c r="E2757" s="66"/>
      <c r="F2757" s="64" t="str">
        <f t="shared" si="281"/>
        <v>The Ring</v>
      </c>
      <c r="G2757" s="66"/>
      <c r="H2757" s="65" t="str">
        <f t="shared" si="282"/>
        <v>Level 01</v>
      </c>
      <c r="I2757" s="66"/>
      <c r="J2757" s="67" t="str">
        <f t="shared" si="285"/>
        <v>Zone R2 (Leave out Area)</v>
      </c>
      <c r="K2757" s="66"/>
      <c r="L2757" s="68" t="str">
        <f t="shared" si="286"/>
        <v>R2 / H1</v>
      </c>
      <c r="M2757" s="66"/>
      <c r="N2757" s="69" t="str">
        <f t="shared" si="283"/>
        <v>S. DQ. R.</v>
      </c>
      <c r="O2757" s="66"/>
      <c r="P2757" s="70" t="str">
        <f t="shared" si="284"/>
        <v>R2 / J1</v>
      </c>
      <c r="Q2757" s="66"/>
      <c r="R2757" s="66"/>
      <c r="S2757" s="11" t="s">
        <v>6714</v>
      </c>
      <c r="T2757" s="11" t="s">
        <v>6714</v>
      </c>
      <c r="U2757" s="11" t="s">
        <v>6416</v>
      </c>
      <c r="V2757" s="59" t="s">
        <v>6416</v>
      </c>
      <c r="W2757" s="59" t="str">
        <f t="shared" ref="W2757:W2820" si="287">CONCATENATE(D2757,E2757,G2757,I2757,K2757,M2757,O2757,Q2757)</f>
        <v>Construction</v>
      </c>
      <c r="X2757" s="11" t="s">
        <v>4426</v>
      </c>
      <c r="Y2757" s="32">
        <v>2</v>
      </c>
      <c r="Z2757" s="39">
        <v>45680</v>
      </c>
      <c r="AA2757" s="39">
        <v>45682</v>
      </c>
      <c r="AB2757" s="34">
        <v>583.46</v>
      </c>
    </row>
    <row r="2758" spans="1:28" x14ac:dyDescent="0.2">
      <c r="A2758" s="63" t="s">
        <v>4427</v>
      </c>
      <c r="B2758" s="8" t="s">
        <v>6416</v>
      </c>
      <c r="C2758" s="8" t="s">
        <v>6416</v>
      </c>
      <c r="D2758" s="62" t="s">
        <v>6449</v>
      </c>
      <c r="E2758" s="63"/>
      <c r="F2758" s="64" t="str">
        <f t="shared" si="281"/>
        <v>The Ring</v>
      </c>
      <c r="G2758" s="63"/>
      <c r="H2758" s="65" t="str">
        <f t="shared" si="282"/>
        <v>Level 01</v>
      </c>
      <c r="I2758" s="63"/>
      <c r="J2758" s="67" t="str">
        <f t="shared" si="285"/>
        <v>Zone R2 (Leave out Area)</v>
      </c>
      <c r="K2758" s="63"/>
      <c r="L2758" s="68" t="str">
        <f t="shared" si="286"/>
        <v>R2 / H1</v>
      </c>
      <c r="M2758" s="63"/>
      <c r="N2758" s="69" t="str">
        <f t="shared" si="283"/>
        <v>S. DQ. R.</v>
      </c>
      <c r="O2758" s="63"/>
      <c r="P2758" s="70" t="str">
        <f t="shared" si="284"/>
        <v>R2 / J1</v>
      </c>
      <c r="Q2758" s="63"/>
      <c r="R2758" s="63"/>
      <c r="S2758" s="8" t="s">
        <v>6714</v>
      </c>
      <c r="T2758" s="8" t="s">
        <v>6714</v>
      </c>
      <c r="U2758" s="8" t="s">
        <v>6416</v>
      </c>
      <c r="V2758" s="59" t="s">
        <v>6416</v>
      </c>
      <c r="W2758" s="59" t="str">
        <f t="shared" si="287"/>
        <v>Construction</v>
      </c>
      <c r="X2758" s="8" t="s">
        <v>4428</v>
      </c>
      <c r="Y2758" s="23">
        <v>2</v>
      </c>
      <c r="Z2758" s="35">
        <v>45683</v>
      </c>
      <c r="AA2758" s="35">
        <v>45684</v>
      </c>
      <c r="AB2758" s="42">
        <v>1641.8</v>
      </c>
    </row>
    <row r="2759" spans="1:28" x14ac:dyDescent="0.2">
      <c r="A2759" s="68" t="s">
        <v>4429</v>
      </c>
      <c r="B2759" s="2" t="s">
        <v>6694</v>
      </c>
      <c r="C2759" s="2" t="s">
        <v>6789</v>
      </c>
      <c r="D2759" s="62" t="s">
        <v>6449</v>
      </c>
      <c r="E2759" s="92"/>
      <c r="F2759" s="64" t="str">
        <f t="shared" si="281"/>
        <v>The Ring</v>
      </c>
      <c r="G2759" s="92"/>
      <c r="H2759" s="65" t="str">
        <f t="shared" si="282"/>
        <v>Level 01</v>
      </c>
      <c r="I2759" s="92"/>
      <c r="J2759" s="67" t="str">
        <f t="shared" si="285"/>
        <v>Zone R2 (Leave out Area)</v>
      </c>
      <c r="K2759" s="68" t="s">
        <v>4429</v>
      </c>
      <c r="L2759" s="68" t="str">
        <f t="shared" si="286"/>
        <v>R2 / K1</v>
      </c>
      <c r="M2759" s="92"/>
      <c r="N2759" s="69" t="str">
        <f t="shared" si="283"/>
        <v>S. DQ. R.</v>
      </c>
      <c r="O2759" s="92"/>
      <c r="P2759" s="70" t="str">
        <f t="shared" si="284"/>
        <v>R2 / J1</v>
      </c>
      <c r="Q2759" s="92"/>
      <c r="R2759" s="92"/>
      <c r="S2759" s="2" t="s">
        <v>6789</v>
      </c>
      <c r="T2759" s="2" t="s">
        <v>6789</v>
      </c>
      <c r="U2759" s="2" t="s">
        <v>6789</v>
      </c>
      <c r="V2759" s="59" t="s">
        <v>4429</v>
      </c>
      <c r="W2759" s="59" t="str">
        <f t="shared" si="287"/>
        <v>Construction          R2 / K1</v>
      </c>
      <c r="X2759" s="2"/>
      <c r="Y2759" s="43">
        <v>20</v>
      </c>
      <c r="Z2759" s="44">
        <v>45685</v>
      </c>
      <c r="AA2759" s="44">
        <v>45707</v>
      </c>
      <c r="AB2759" s="47">
        <v>52537.61</v>
      </c>
    </row>
    <row r="2760" spans="1:28" x14ac:dyDescent="0.2">
      <c r="A2760" s="69" t="s">
        <v>1277</v>
      </c>
      <c r="B2760" s="3" t="s">
        <v>6789</v>
      </c>
      <c r="C2760" s="3" t="s">
        <v>6719</v>
      </c>
      <c r="D2760" s="62" t="s">
        <v>6449</v>
      </c>
      <c r="E2760" s="92"/>
      <c r="F2760" s="64" t="str">
        <f t="shared" ref="F2760:F2823" si="288">IF(E2760="",F2759,TRIM(E2760))</f>
        <v>The Ring</v>
      </c>
      <c r="G2760" s="92"/>
      <c r="H2760" s="65" t="str">
        <f t="shared" si="282"/>
        <v>Level 01</v>
      </c>
      <c r="I2760" s="92"/>
      <c r="J2760" s="67" t="str">
        <f t="shared" si="285"/>
        <v>Zone R2 (Leave out Area)</v>
      </c>
      <c r="K2760" s="92"/>
      <c r="L2760" s="68" t="str">
        <f t="shared" si="286"/>
        <v>R2 / K1</v>
      </c>
      <c r="M2760" s="69" t="s">
        <v>1277</v>
      </c>
      <c r="N2760" s="69" t="str">
        <f t="shared" si="283"/>
        <v>S. K. CL.</v>
      </c>
      <c r="O2760" s="92"/>
      <c r="P2760" s="70" t="str">
        <f t="shared" si="284"/>
        <v>R2 / J1</v>
      </c>
      <c r="Q2760" s="92"/>
      <c r="R2760" s="92"/>
      <c r="S2760" s="3" t="s">
        <v>6719</v>
      </c>
      <c r="T2760" s="3" t="s">
        <v>6719</v>
      </c>
      <c r="U2760" s="3" t="s">
        <v>6719</v>
      </c>
      <c r="V2760" s="59" t="s">
        <v>1277</v>
      </c>
      <c r="W2760" s="59" t="str">
        <f t="shared" si="287"/>
        <v>Construction            S. K. CL.</v>
      </c>
      <c r="X2760" s="3"/>
      <c r="Y2760" s="49">
        <v>5</v>
      </c>
      <c r="Z2760" s="50">
        <v>45685</v>
      </c>
      <c r="AA2760" s="50">
        <v>45690</v>
      </c>
      <c r="AB2760" s="52">
        <v>13134.4</v>
      </c>
    </row>
    <row r="2761" spans="1:28" ht="25.5" x14ac:dyDescent="0.2">
      <c r="A2761" s="66" t="s">
        <v>4430</v>
      </c>
      <c r="B2761" s="11" t="s">
        <v>6416</v>
      </c>
      <c r="C2761" s="11" t="s">
        <v>6416</v>
      </c>
      <c r="D2761" s="62" t="s">
        <v>6449</v>
      </c>
      <c r="E2761" s="66"/>
      <c r="F2761" s="64" t="str">
        <f t="shared" si="288"/>
        <v>The Ring</v>
      </c>
      <c r="G2761" s="66"/>
      <c r="H2761" s="65" t="str">
        <f t="shared" si="282"/>
        <v>Level 01</v>
      </c>
      <c r="I2761" s="66"/>
      <c r="J2761" s="67" t="str">
        <f t="shared" si="285"/>
        <v>Zone R2 (Leave out Area)</v>
      </c>
      <c r="K2761" s="66"/>
      <c r="L2761" s="68" t="str">
        <f t="shared" si="286"/>
        <v>R2 / K1</v>
      </c>
      <c r="M2761" s="66"/>
      <c r="N2761" s="69" t="str">
        <f t="shared" si="283"/>
        <v>S. K. CL.</v>
      </c>
      <c r="O2761" s="66"/>
      <c r="P2761" s="70" t="str">
        <f t="shared" si="284"/>
        <v>R2 / J1</v>
      </c>
      <c r="Q2761" s="66"/>
      <c r="R2761" s="66"/>
      <c r="S2761" s="11" t="s">
        <v>6719</v>
      </c>
      <c r="T2761" s="11" t="s">
        <v>6719</v>
      </c>
      <c r="U2761" s="11" t="s">
        <v>6416</v>
      </c>
      <c r="V2761" s="59" t="s">
        <v>6416</v>
      </c>
      <c r="W2761" s="59" t="str">
        <f t="shared" si="287"/>
        <v>Construction</v>
      </c>
      <c r="X2761" s="11" t="s">
        <v>4431</v>
      </c>
      <c r="Y2761" s="32">
        <v>3</v>
      </c>
      <c r="Z2761" s="39">
        <v>45685</v>
      </c>
      <c r="AA2761" s="39">
        <v>45687</v>
      </c>
      <c r="AB2761" s="48">
        <v>6995.08</v>
      </c>
    </row>
    <row r="2762" spans="1:28" x14ac:dyDescent="0.2">
      <c r="A2762" s="66" t="s">
        <v>4432</v>
      </c>
      <c r="B2762" s="11" t="s">
        <v>6416</v>
      </c>
      <c r="C2762" s="11" t="s">
        <v>6416</v>
      </c>
      <c r="D2762" s="62" t="s">
        <v>6449</v>
      </c>
      <c r="E2762" s="66"/>
      <c r="F2762" s="64" t="str">
        <f t="shared" si="288"/>
        <v>The Ring</v>
      </c>
      <c r="G2762" s="66"/>
      <c r="H2762" s="65" t="str">
        <f t="shared" si="282"/>
        <v>Level 01</v>
      </c>
      <c r="I2762" s="66"/>
      <c r="J2762" s="67" t="str">
        <f t="shared" si="285"/>
        <v>Zone R2 (Leave out Area)</v>
      </c>
      <c r="K2762" s="66"/>
      <c r="L2762" s="68" t="str">
        <f t="shared" si="286"/>
        <v>R2 / K1</v>
      </c>
      <c r="M2762" s="66"/>
      <c r="N2762" s="69" t="str">
        <f t="shared" si="283"/>
        <v>S. K. CL.</v>
      </c>
      <c r="O2762" s="66"/>
      <c r="P2762" s="70" t="str">
        <f t="shared" si="284"/>
        <v>R2 / J1</v>
      </c>
      <c r="Q2762" s="66"/>
      <c r="R2762" s="66"/>
      <c r="S2762" s="11" t="s">
        <v>6719</v>
      </c>
      <c r="T2762" s="11" t="s">
        <v>6719</v>
      </c>
      <c r="U2762" s="11" t="s">
        <v>6416</v>
      </c>
      <c r="V2762" s="59" t="s">
        <v>6416</v>
      </c>
      <c r="W2762" s="59" t="str">
        <f t="shared" si="287"/>
        <v>Construction</v>
      </c>
      <c r="X2762" s="11" t="s">
        <v>4433</v>
      </c>
      <c r="Y2762" s="32">
        <v>3</v>
      </c>
      <c r="Z2762" s="39">
        <v>45685</v>
      </c>
      <c r="AA2762" s="39">
        <v>45687</v>
      </c>
      <c r="AB2762" s="48">
        <v>3118.49</v>
      </c>
    </row>
    <row r="2763" spans="1:28" x14ac:dyDescent="0.2">
      <c r="A2763" s="66" t="s">
        <v>4434</v>
      </c>
      <c r="B2763" s="11" t="s">
        <v>6416</v>
      </c>
      <c r="C2763" s="11" t="s">
        <v>6416</v>
      </c>
      <c r="D2763" s="62" t="s">
        <v>6449</v>
      </c>
      <c r="E2763" s="66"/>
      <c r="F2763" s="64" t="str">
        <f t="shared" si="288"/>
        <v>The Ring</v>
      </c>
      <c r="G2763" s="66"/>
      <c r="H2763" s="65" t="str">
        <f t="shared" ref="H2763:H2826" si="289">IF(G2763="",H2762,TRIM(G2763))</f>
        <v>Level 01</v>
      </c>
      <c r="I2763" s="66"/>
      <c r="J2763" s="67" t="str">
        <f t="shared" si="285"/>
        <v>Zone R2 (Leave out Area)</v>
      </c>
      <c r="K2763" s="66"/>
      <c r="L2763" s="68" t="str">
        <f t="shared" si="286"/>
        <v>R2 / K1</v>
      </c>
      <c r="M2763" s="66"/>
      <c r="N2763" s="69" t="str">
        <f t="shared" si="283"/>
        <v>S. K. CL.</v>
      </c>
      <c r="O2763" s="66"/>
      <c r="P2763" s="70" t="str">
        <f t="shared" si="284"/>
        <v>R2 / J1</v>
      </c>
      <c r="Q2763" s="66"/>
      <c r="R2763" s="66"/>
      <c r="S2763" s="11" t="s">
        <v>6719</v>
      </c>
      <c r="T2763" s="11" t="s">
        <v>6719</v>
      </c>
      <c r="U2763" s="11" t="s">
        <v>6416</v>
      </c>
      <c r="V2763" s="59" t="s">
        <v>6416</v>
      </c>
      <c r="W2763" s="59" t="str">
        <f t="shared" si="287"/>
        <v>Construction</v>
      </c>
      <c r="X2763" s="11" t="s">
        <v>4435</v>
      </c>
      <c r="Y2763" s="32">
        <v>2</v>
      </c>
      <c r="Z2763" s="39">
        <v>45686</v>
      </c>
      <c r="AA2763" s="39">
        <v>45687</v>
      </c>
      <c r="AB2763" s="34">
        <v>795.57</v>
      </c>
    </row>
    <row r="2764" spans="1:28" x14ac:dyDescent="0.2">
      <c r="A2764" s="66" t="s">
        <v>4436</v>
      </c>
      <c r="B2764" s="11" t="s">
        <v>6416</v>
      </c>
      <c r="C2764" s="11" t="s">
        <v>6416</v>
      </c>
      <c r="D2764" s="62" t="s">
        <v>6449</v>
      </c>
      <c r="E2764" s="66"/>
      <c r="F2764" s="64" t="str">
        <f t="shared" si="288"/>
        <v>The Ring</v>
      </c>
      <c r="G2764" s="66"/>
      <c r="H2764" s="65" t="str">
        <f t="shared" si="289"/>
        <v>Level 01</v>
      </c>
      <c r="I2764" s="66"/>
      <c r="J2764" s="67" t="str">
        <f t="shared" si="285"/>
        <v>Zone R2 (Leave out Area)</v>
      </c>
      <c r="K2764" s="66"/>
      <c r="L2764" s="68" t="str">
        <f t="shared" si="286"/>
        <v>R2 / K1</v>
      </c>
      <c r="M2764" s="66"/>
      <c r="N2764" s="69" t="str">
        <f t="shared" si="283"/>
        <v>S. K. CL.</v>
      </c>
      <c r="O2764" s="66"/>
      <c r="P2764" s="70" t="str">
        <f t="shared" si="284"/>
        <v>R2 / J1</v>
      </c>
      <c r="Q2764" s="66"/>
      <c r="R2764" s="66"/>
      <c r="S2764" s="11" t="s">
        <v>6719</v>
      </c>
      <c r="T2764" s="11" t="s">
        <v>6719</v>
      </c>
      <c r="U2764" s="11" t="s">
        <v>6416</v>
      </c>
      <c r="V2764" s="59" t="s">
        <v>6416</v>
      </c>
      <c r="W2764" s="59" t="str">
        <f t="shared" si="287"/>
        <v>Construction</v>
      </c>
      <c r="X2764" s="11" t="s">
        <v>4437</v>
      </c>
      <c r="Y2764" s="32">
        <v>2</v>
      </c>
      <c r="Z2764" s="39">
        <v>45686</v>
      </c>
      <c r="AA2764" s="39">
        <v>45687</v>
      </c>
      <c r="AB2764" s="34">
        <v>583.46</v>
      </c>
    </row>
    <row r="2765" spans="1:28" x14ac:dyDescent="0.2">
      <c r="A2765" s="63" t="s">
        <v>4438</v>
      </c>
      <c r="B2765" s="8" t="s">
        <v>6416</v>
      </c>
      <c r="C2765" s="8" t="s">
        <v>6416</v>
      </c>
      <c r="D2765" s="62" t="s">
        <v>6449</v>
      </c>
      <c r="E2765" s="63"/>
      <c r="F2765" s="64" t="str">
        <f t="shared" si="288"/>
        <v>The Ring</v>
      </c>
      <c r="G2765" s="63"/>
      <c r="H2765" s="65" t="str">
        <f t="shared" si="289"/>
        <v>Level 01</v>
      </c>
      <c r="I2765" s="63"/>
      <c r="J2765" s="67" t="str">
        <f t="shared" si="285"/>
        <v>Zone R2 (Leave out Area)</v>
      </c>
      <c r="K2765" s="63"/>
      <c r="L2765" s="68" t="str">
        <f t="shared" si="286"/>
        <v>R2 / K1</v>
      </c>
      <c r="M2765" s="63"/>
      <c r="N2765" s="69" t="str">
        <f t="shared" ref="N2765:N2828" si="290">IF(M2765="",N2764,TRIM(M2765))</f>
        <v>S. K. CL.</v>
      </c>
      <c r="O2765" s="63"/>
      <c r="P2765" s="70" t="str">
        <f t="shared" si="284"/>
        <v>R2 / J1</v>
      </c>
      <c r="Q2765" s="63"/>
      <c r="R2765" s="63"/>
      <c r="S2765" s="8" t="s">
        <v>6719</v>
      </c>
      <c r="T2765" s="8" t="s">
        <v>6719</v>
      </c>
      <c r="U2765" s="8" t="s">
        <v>6416</v>
      </c>
      <c r="V2765" s="59" t="s">
        <v>6416</v>
      </c>
      <c r="W2765" s="59" t="str">
        <f t="shared" si="287"/>
        <v>Construction</v>
      </c>
      <c r="X2765" s="8" t="s">
        <v>4439</v>
      </c>
      <c r="Y2765" s="23">
        <v>2</v>
      </c>
      <c r="Z2765" s="35">
        <v>45689</v>
      </c>
      <c r="AA2765" s="35">
        <v>45690</v>
      </c>
      <c r="AB2765" s="42">
        <v>1641.8</v>
      </c>
    </row>
    <row r="2766" spans="1:28" x14ac:dyDescent="0.2">
      <c r="A2766" s="69" t="s">
        <v>1288</v>
      </c>
      <c r="B2766" s="3" t="s">
        <v>6789</v>
      </c>
      <c r="C2766" s="3" t="s">
        <v>6720</v>
      </c>
      <c r="D2766" s="62" t="s">
        <v>6449</v>
      </c>
      <c r="E2766" s="92"/>
      <c r="F2766" s="64" t="str">
        <f t="shared" si="288"/>
        <v>The Ring</v>
      </c>
      <c r="G2766" s="92"/>
      <c r="H2766" s="65" t="str">
        <f t="shared" si="289"/>
        <v>Level 01</v>
      </c>
      <c r="I2766" s="92"/>
      <c r="J2766" s="67" t="str">
        <f t="shared" si="285"/>
        <v>Zone R2 (Leave out Area)</v>
      </c>
      <c r="K2766" s="92"/>
      <c r="L2766" s="68" t="str">
        <f t="shared" si="286"/>
        <v>R2 / K1</v>
      </c>
      <c r="M2766" s="69" t="s">
        <v>1288</v>
      </c>
      <c r="N2766" s="69" t="str">
        <f t="shared" si="290"/>
        <v>S. K. CR.</v>
      </c>
      <c r="O2766" s="92"/>
      <c r="P2766" s="70" t="str">
        <f t="shared" ref="P2766:P2829" si="291">IF(O2766="",P2765,TRIM(O2766))</f>
        <v>R2 / J1</v>
      </c>
      <c r="Q2766" s="92"/>
      <c r="R2766" s="92"/>
      <c r="S2766" s="3" t="s">
        <v>6720</v>
      </c>
      <c r="T2766" s="3" t="s">
        <v>6720</v>
      </c>
      <c r="U2766" s="3" t="s">
        <v>6720</v>
      </c>
      <c r="V2766" s="59" t="s">
        <v>1288</v>
      </c>
      <c r="W2766" s="59" t="str">
        <f t="shared" si="287"/>
        <v>Construction            S. K. CR.</v>
      </c>
      <c r="X2766" s="3"/>
      <c r="Y2766" s="49">
        <v>5</v>
      </c>
      <c r="Z2766" s="50">
        <v>45691</v>
      </c>
      <c r="AA2766" s="50">
        <v>45696</v>
      </c>
      <c r="AB2766" s="52">
        <v>13134.4</v>
      </c>
    </row>
    <row r="2767" spans="1:28" ht="25.5" x14ac:dyDescent="0.2">
      <c r="A2767" s="66" t="s">
        <v>4440</v>
      </c>
      <c r="B2767" s="11" t="s">
        <v>6416</v>
      </c>
      <c r="C2767" s="11" t="s">
        <v>6416</v>
      </c>
      <c r="D2767" s="62" t="s">
        <v>6449</v>
      </c>
      <c r="E2767" s="66"/>
      <c r="F2767" s="64" t="str">
        <f t="shared" si="288"/>
        <v>The Ring</v>
      </c>
      <c r="G2767" s="66"/>
      <c r="H2767" s="65" t="str">
        <f t="shared" si="289"/>
        <v>Level 01</v>
      </c>
      <c r="I2767" s="66"/>
      <c r="J2767" s="67" t="str">
        <f t="shared" si="285"/>
        <v>Zone R2 (Leave out Area)</v>
      </c>
      <c r="K2767" s="66"/>
      <c r="L2767" s="68" t="str">
        <f t="shared" si="286"/>
        <v>R2 / K1</v>
      </c>
      <c r="M2767" s="66"/>
      <c r="N2767" s="69" t="str">
        <f t="shared" si="290"/>
        <v>S. K. CR.</v>
      </c>
      <c r="O2767" s="66"/>
      <c r="P2767" s="70" t="str">
        <f t="shared" si="291"/>
        <v>R2 / J1</v>
      </c>
      <c r="Q2767" s="66"/>
      <c r="R2767" s="66"/>
      <c r="S2767" s="11" t="s">
        <v>6720</v>
      </c>
      <c r="T2767" s="11" t="s">
        <v>6720</v>
      </c>
      <c r="U2767" s="11" t="s">
        <v>6416</v>
      </c>
      <c r="V2767" s="59" t="s">
        <v>6416</v>
      </c>
      <c r="W2767" s="59" t="str">
        <f t="shared" si="287"/>
        <v>Construction</v>
      </c>
      <c r="X2767" s="11" t="s">
        <v>4441</v>
      </c>
      <c r="Y2767" s="32">
        <v>3</v>
      </c>
      <c r="Z2767" s="39">
        <v>45691</v>
      </c>
      <c r="AA2767" s="39">
        <v>45693</v>
      </c>
      <c r="AB2767" s="48">
        <v>6995.08</v>
      </c>
    </row>
    <row r="2768" spans="1:28" x14ac:dyDescent="0.2">
      <c r="A2768" s="66" t="s">
        <v>4442</v>
      </c>
      <c r="B2768" s="11" t="s">
        <v>6416</v>
      </c>
      <c r="C2768" s="11" t="s">
        <v>6416</v>
      </c>
      <c r="D2768" s="62" t="s">
        <v>6449</v>
      </c>
      <c r="E2768" s="66"/>
      <c r="F2768" s="64" t="str">
        <f t="shared" si="288"/>
        <v>The Ring</v>
      </c>
      <c r="G2768" s="66"/>
      <c r="H2768" s="65" t="str">
        <f t="shared" si="289"/>
        <v>Level 01</v>
      </c>
      <c r="I2768" s="66"/>
      <c r="J2768" s="67" t="str">
        <f t="shared" si="285"/>
        <v>Zone R2 (Leave out Area)</v>
      </c>
      <c r="K2768" s="66"/>
      <c r="L2768" s="68" t="str">
        <f t="shared" si="286"/>
        <v>R2 / K1</v>
      </c>
      <c r="M2768" s="66"/>
      <c r="N2768" s="69" t="str">
        <f t="shared" si="290"/>
        <v>S. K. CR.</v>
      </c>
      <c r="O2768" s="66"/>
      <c r="P2768" s="70" t="str">
        <f t="shared" si="291"/>
        <v>R2 / J1</v>
      </c>
      <c r="Q2768" s="66"/>
      <c r="R2768" s="66"/>
      <c r="S2768" s="11" t="s">
        <v>6720</v>
      </c>
      <c r="T2768" s="11" t="s">
        <v>6720</v>
      </c>
      <c r="U2768" s="11" t="s">
        <v>6416</v>
      </c>
      <c r="V2768" s="59" t="s">
        <v>6416</v>
      </c>
      <c r="W2768" s="59" t="str">
        <f t="shared" si="287"/>
        <v>Construction</v>
      </c>
      <c r="X2768" s="11" t="s">
        <v>4443</v>
      </c>
      <c r="Y2768" s="32">
        <v>3</v>
      </c>
      <c r="Z2768" s="39">
        <v>45691</v>
      </c>
      <c r="AA2768" s="39">
        <v>45693</v>
      </c>
      <c r="AB2768" s="48">
        <v>3118.49</v>
      </c>
    </row>
    <row r="2769" spans="1:28" x14ac:dyDescent="0.2">
      <c r="A2769" s="66" t="s">
        <v>4444</v>
      </c>
      <c r="B2769" s="11" t="s">
        <v>6416</v>
      </c>
      <c r="C2769" s="11" t="s">
        <v>6416</v>
      </c>
      <c r="D2769" s="62" t="s">
        <v>6449</v>
      </c>
      <c r="E2769" s="66"/>
      <c r="F2769" s="64" t="str">
        <f t="shared" si="288"/>
        <v>The Ring</v>
      </c>
      <c r="G2769" s="66"/>
      <c r="H2769" s="65" t="str">
        <f t="shared" si="289"/>
        <v>Level 01</v>
      </c>
      <c r="I2769" s="66"/>
      <c r="J2769" s="67" t="str">
        <f t="shared" si="285"/>
        <v>Zone R2 (Leave out Area)</v>
      </c>
      <c r="K2769" s="66"/>
      <c r="L2769" s="68" t="str">
        <f t="shared" si="286"/>
        <v>R2 / K1</v>
      </c>
      <c r="M2769" s="66"/>
      <c r="N2769" s="69" t="str">
        <f t="shared" si="290"/>
        <v>S. K. CR.</v>
      </c>
      <c r="O2769" s="66"/>
      <c r="P2769" s="70" t="str">
        <f t="shared" si="291"/>
        <v>R2 / J1</v>
      </c>
      <c r="Q2769" s="66"/>
      <c r="R2769" s="66"/>
      <c r="S2769" s="11" t="s">
        <v>6720</v>
      </c>
      <c r="T2769" s="11" t="s">
        <v>6720</v>
      </c>
      <c r="U2769" s="11" t="s">
        <v>6416</v>
      </c>
      <c r="V2769" s="59" t="s">
        <v>6416</v>
      </c>
      <c r="W2769" s="59" t="str">
        <f t="shared" si="287"/>
        <v>Construction</v>
      </c>
      <c r="X2769" s="11" t="s">
        <v>4445</v>
      </c>
      <c r="Y2769" s="32">
        <v>2</v>
      </c>
      <c r="Z2769" s="39">
        <v>45692</v>
      </c>
      <c r="AA2769" s="39">
        <v>45693</v>
      </c>
      <c r="AB2769" s="34">
        <v>795.57</v>
      </c>
    </row>
    <row r="2770" spans="1:28" x14ac:dyDescent="0.2">
      <c r="A2770" s="66" t="s">
        <v>4446</v>
      </c>
      <c r="B2770" s="11" t="s">
        <v>6416</v>
      </c>
      <c r="C2770" s="11" t="s">
        <v>6416</v>
      </c>
      <c r="D2770" s="62" t="s">
        <v>6449</v>
      </c>
      <c r="E2770" s="66"/>
      <c r="F2770" s="64" t="str">
        <f t="shared" si="288"/>
        <v>The Ring</v>
      </c>
      <c r="G2770" s="66"/>
      <c r="H2770" s="65" t="str">
        <f t="shared" si="289"/>
        <v>Level 01</v>
      </c>
      <c r="I2770" s="66"/>
      <c r="J2770" s="67" t="str">
        <f t="shared" si="285"/>
        <v>Zone R2 (Leave out Area)</v>
      </c>
      <c r="K2770" s="66"/>
      <c r="L2770" s="68" t="str">
        <f t="shared" si="286"/>
        <v>R2 / K1</v>
      </c>
      <c r="M2770" s="66"/>
      <c r="N2770" s="69" t="str">
        <f t="shared" si="290"/>
        <v>S. K. CR.</v>
      </c>
      <c r="O2770" s="66"/>
      <c r="P2770" s="70" t="str">
        <f t="shared" si="291"/>
        <v>R2 / J1</v>
      </c>
      <c r="Q2770" s="66"/>
      <c r="R2770" s="66"/>
      <c r="S2770" s="11" t="s">
        <v>6720</v>
      </c>
      <c r="T2770" s="11" t="s">
        <v>6720</v>
      </c>
      <c r="U2770" s="11" t="s">
        <v>6416</v>
      </c>
      <c r="V2770" s="59" t="s">
        <v>6416</v>
      </c>
      <c r="W2770" s="59" t="str">
        <f t="shared" si="287"/>
        <v>Construction</v>
      </c>
      <c r="X2770" s="11" t="s">
        <v>4447</v>
      </c>
      <c r="Y2770" s="32">
        <v>2</v>
      </c>
      <c r="Z2770" s="39">
        <v>45692</v>
      </c>
      <c r="AA2770" s="39">
        <v>45693</v>
      </c>
      <c r="AB2770" s="34">
        <v>583.46</v>
      </c>
    </row>
    <row r="2771" spans="1:28" x14ac:dyDescent="0.2">
      <c r="A2771" s="63" t="s">
        <v>4448</v>
      </c>
      <c r="B2771" s="8" t="s">
        <v>6416</v>
      </c>
      <c r="C2771" s="8" t="s">
        <v>6416</v>
      </c>
      <c r="D2771" s="62" t="s">
        <v>6449</v>
      </c>
      <c r="E2771" s="63"/>
      <c r="F2771" s="64" t="str">
        <f t="shared" si="288"/>
        <v>The Ring</v>
      </c>
      <c r="G2771" s="63"/>
      <c r="H2771" s="65" t="str">
        <f t="shared" si="289"/>
        <v>Level 01</v>
      </c>
      <c r="I2771" s="63"/>
      <c r="J2771" s="67" t="str">
        <f t="shared" si="285"/>
        <v>Zone R2 (Leave out Area)</v>
      </c>
      <c r="K2771" s="63"/>
      <c r="L2771" s="68" t="str">
        <f t="shared" si="286"/>
        <v>R2 / K1</v>
      </c>
      <c r="M2771" s="63"/>
      <c r="N2771" s="69" t="str">
        <f t="shared" si="290"/>
        <v>S. K. CR.</v>
      </c>
      <c r="O2771" s="63"/>
      <c r="P2771" s="70" t="str">
        <f t="shared" si="291"/>
        <v>R2 / J1</v>
      </c>
      <c r="Q2771" s="63"/>
      <c r="R2771" s="63"/>
      <c r="S2771" s="8" t="s">
        <v>6720</v>
      </c>
      <c r="T2771" s="8" t="s">
        <v>6720</v>
      </c>
      <c r="U2771" s="8" t="s">
        <v>6416</v>
      </c>
      <c r="V2771" s="59" t="s">
        <v>6416</v>
      </c>
      <c r="W2771" s="59" t="str">
        <f t="shared" si="287"/>
        <v>Construction</v>
      </c>
      <c r="X2771" s="8" t="s">
        <v>4449</v>
      </c>
      <c r="Y2771" s="23">
        <v>2</v>
      </c>
      <c r="Z2771" s="35">
        <v>45694</v>
      </c>
      <c r="AA2771" s="35">
        <v>45696</v>
      </c>
      <c r="AB2771" s="42">
        <v>1641.8</v>
      </c>
    </row>
    <row r="2772" spans="1:28" x14ac:dyDescent="0.2">
      <c r="A2772" s="69" t="s">
        <v>1211</v>
      </c>
      <c r="B2772" s="3" t="s">
        <v>6789</v>
      </c>
      <c r="C2772" s="3" t="s">
        <v>6713</v>
      </c>
      <c r="D2772" s="62" t="s">
        <v>6449</v>
      </c>
      <c r="E2772" s="92"/>
      <c r="F2772" s="64" t="str">
        <f t="shared" si="288"/>
        <v>The Ring</v>
      </c>
      <c r="G2772" s="92"/>
      <c r="H2772" s="65" t="str">
        <f t="shared" si="289"/>
        <v>Level 01</v>
      </c>
      <c r="I2772" s="92"/>
      <c r="J2772" s="67" t="str">
        <f t="shared" si="285"/>
        <v>Zone R2 (Leave out Area)</v>
      </c>
      <c r="K2772" s="92"/>
      <c r="L2772" s="68" t="str">
        <f t="shared" si="286"/>
        <v>R2 / K1</v>
      </c>
      <c r="M2772" s="69" t="s">
        <v>1211</v>
      </c>
      <c r="N2772" s="69" t="str">
        <f t="shared" si="290"/>
        <v>S. DQ. L.</v>
      </c>
      <c r="O2772" s="92"/>
      <c r="P2772" s="70" t="str">
        <f t="shared" si="291"/>
        <v>R2 / J1</v>
      </c>
      <c r="Q2772" s="92"/>
      <c r="R2772" s="92"/>
      <c r="S2772" s="3" t="s">
        <v>6713</v>
      </c>
      <c r="T2772" s="3" t="s">
        <v>6713</v>
      </c>
      <c r="U2772" s="3" t="s">
        <v>6713</v>
      </c>
      <c r="V2772" s="59" t="s">
        <v>1211</v>
      </c>
      <c r="W2772" s="59" t="str">
        <f t="shared" si="287"/>
        <v>Construction            S. DQ. L.</v>
      </c>
      <c r="X2772" s="3"/>
      <c r="Y2772" s="49">
        <v>5</v>
      </c>
      <c r="Z2772" s="50">
        <v>45697</v>
      </c>
      <c r="AA2772" s="50">
        <v>45701</v>
      </c>
      <c r="AB2772" s="52">
        <v>13134.4</v>
      </c>
    </row>
    <row r="2773" spans="1:28" ht="25.5" x14ac:dyDescent="0.2">
      <c r="A2773" s="66" t="s">
        <v>4450</v>
      </c>
      <c r="B2773" s="11" t="s">
        <v>6416</v>
      </c>
      <c r="C2773" s="11" t="s">
        <v>6416</v>
      </c>
      <c r="D2773" s="62" t="s">
        <v>6449</v>
      </c>
      <c r="E2773" s="66"/>
      <c r="F2773" s="64" t="str">
        <f t="shared" si="288"/>
        <v>The Ring</v>
      </c>
      <c r="G2773" s="66"/>
      <c r="H2773" s="65" t="str">
        <f t="shared" si="289"/>
        <v>Level 01</v>
      </c>
      <c r="I2773" s="66"/>
      <c r="J2773" s="67" t="str">
        <f t="shared" si="285"/>
        <v>Zone R2 (Leave out Area)</v>
      </c>
      <c r="K2773" s="66"/>
      <c r="L2773" s="68" t="str">
        <f t="shared" si="286"/>
        <v>R2 / K1</v>
      </c>
      <c r="M2773" s="66"/>
      <c r="N2773" s="69" t="str">
        <f t="shared" si="290"/>
        <v>S. DQ. L.</v>
      </c>
      <c r="O2773" s="66"/>
      <c r="P2773" s="70" t="str">
        <f t="shared" si="291"/>
        <v>R2 / J1</v>
      </c>
      <c r="Q2773" s="66"/>
      <c r="R2773" s="66"/>
      <c r="S2773" s="11" t="s">
        <v>6713</v>
      </c>
      <c r="T2773" s="11" t="s">
        <v>6713</v>
      </c>
      <c r="U2773" s="11" t="s">
        <v>6416</v>
      </c>
      <c r="V2773" s="59" t="s">
        <v>6416</v>
      </c>
      <c r="W2773" s="59" t="str">
        <f t="shared" si="287"/>
        <v>Construction</v>
      </c>
      <c r="X2773" s="11" t="s">
        <v>4451</v>
      </c>
      <c r="Y2773" s="32">
        <v>3</v>
      </c>
      <c r="Z2773" s="39">
        <v>45697</v>
      </c>
      <c r="AA2773" s="39">
        <v>45699</v>
      </c>
      <c r="AB2773" s="48">
        <v>6995.08</v>
      </c>
    </row>
    <row r="2774" spans="1:28" x14ac:dyDescent="0.2">
      <c r="A2774" s="66" t="s">
        <v>4452</v>
      </c>
      <c r="B2774" s="11" t="s">
        <v>6416</v>
      </c>
      <c r="C2774" s="11" t="s">
        <v>6416</v>
      </c>
      <c r="D2774" s="62" t="s">
        <v>6449</v>
      </c>
      <c r="E2774" s="66"/>
      <c r="F2774" s="64" t="str">
        <f t="shared" si="288"/>
        <v>The Ring</v>
      </c>
      <c r="G2774" s="66"/>
      <c r="H2774" s="65" t="str">
        <f t="shared" si="289"/>
        <v>Level 01</v>
      </c>
      <c r="I2774" s="66"/>
      <c r="J2774" s="67" t="str">
        <f t="shared" si="285"/>
        <v>Zone R2 (Leave out Area)</v>
      </c>
      <c r="K2774" s="66"/>
      <c r="L2774" s="68" t="str">
        <f t="shared" si="286"/>
        <v>R2 / K1</v>
      </c>
      <c r="M2774" s="66"/>
      <c r="N2774" s="69" t="str">
        <f t="shared" si="290"/>
        <v>S. DQ. L.</v>
      </c>
      <c r="O2774" s="66"/>
      <c r="P2774" s="70" t="str">
        <f t="shared" si="291"/>
        <v>R2 / J1</v>
      </c>
      <c r="Q2774" s="66"/>
      <c r="R2774" s="66"/>
      <c r="S2774" s="11" t="s">
        <v>6713</v>
      </c>
      <c r="T2774" s="11" t="s">
        <v>6713</v>
      </c>
      <c r="U2774" s="11" t="s">
        <v>6416</v>
      </c>
      <c r="V2774" s="59" t="s">
        <v>6416</v>
      </c>
      <c r="W2774" s="59" t="str">
        <f t="shared" si="287"/>
        <v>Construction</v>
      </c>
      <c r="X2774" s="11" t="s">
        <v>4453</v>
      </c>
      <c r="Y2774" s="32">
        <v>3</v>
      </c>
      <c r="Z2774" s="39">
        <v>45697</v>
      </c>
      <c r="AA2774" s="39">
        <v>45699</v>
      </c>
      <c r="AB2774" s="48">
        <v>3118.49</v>
      </c>
    </row>
    <row r="2775" spans="1:28" x14ac:dyDescent="0.2">
      <c r="A2775" s="66" t="s">
        <v>4454</v>
      </c>
      <c r="B2775" s="11" t="s">
        <v>6416</v>
      </c>
      <c r="C2775" s="11" t="s">
        <v>6416</v>
      </c>
      <c r="D2775" s="62" t="s">
        <v>6449</v>
      </c>
      <c r="E2775" s="66"/>
      <c r="F2775" s="64" t="str">
        <f t="shared" si="288"/>
        <v>The Ring</v>
      </c>
      <c r="G2775" s="66"/>
      <c r="H2775" s="65" t="str">
        <f t="shared" si="289"/>
        <v>Level 01</v>
      </c>
      <c r="I2775" s="66"/>
      <c r="J2775" s="67" t="str">
        <f t="shared" si="285"/>
        <v>Zone R2 (Leave out Area)</v>
      </c>
      <c r="K2775" s="66"/>
      <c r="L2775" s="68" t="str">
        <f t="shared" si="286"/>
        <v>R2 / K1</v>
      </c>
      <c r="M2775" s="66"/>
      <c r="N2775" s="69" t="str">
        <f t="shared" si="290"/>
        <v>S. DQ. L.</v>
      </c>
      <c r="O2775" s="66"/>
      <c r="P2775" s="70" t="str">
        <f t="shared" si="291"/>
        <v>R2 / J1</v>
      </c>
      <c r="Q2775" s="66"/>
      <c r="R2775" s="66"/>
      <c r="S2775" s="11" t="s">
        <v>6713</v>
      </c>
      <c r="T2775" s="11" t="s">
        <v>6713</v>
      </c>
      <c r="U2775" s="11" t="s">
        <v>6416</v>
      </c>
      <c r="V2775" s="59" t="s">
        <v>6416</v>
      </c>
      <c r="W2775" s="59" t="str">
        <f t="shared" si="287"/>
        <v>Construction</v>
      </c>
      <c r="X2775" s="11" t="s">
        <v>4455</v>
      </c>
      <c r="Y2775" s="32">
        <v>2</v>
      </c>
      <c r="Z2775" s="39">
        <v>45698</v>
      </c>
      <c r="AA2775" s="39">
        <v>45699</v>
      </c>
      <c r="AB2775" s="34">
        <v>795.57</v>
      </c>
    </row>
    <row r="2776" spans="1:28" x14ac:dyDescent="0.2">
      <c r="A2776" s="66" t="s">
        <v>4456</v>
      </c>
      <c r="B2776" s="11" t="s">
        <v>6416</v>
      </c>
      <c r="C2776" s="11" t="s">
        <v>6416</v>
      </c>
      <c r="D2776" s="62" t="s">
        <v>6449</v>
      </c>
      <c r="E2776" s="66"/>
      <c r="F2776" s="64" t="str">
        <f t="shared" si="288"/>
        <v>The Ring</v>
      </c>
      <c r="G2776" s="66"/>
      <c r="H2776" s="65" t="str">
        <f t="shared" si="289"/>
        <v>Level 01</v>
      </c>
      <c r="I2776" s="66"/>
      <c r="J2776" s="67" t="str">
        <f t="shared" si="285"/>
        <v>Zone R2 (Leave out Area)</v>
      </c>
      <c r="K2776" s="66"/>
      <c r="L2776" s="68" t="str">
        <f t="shared" si="286"/>
        <v>R2 / K1</v>
      </c>
      <c r="M2776" s="66"/>
      <c r="N2776" s="69" t="str">
        <f t="shared" si="290"/>
        <v>S. DQ. L.</v>
      </c>
      <c r="O2776" s="66"/>
      <c r="P2776" s="70" t="str">
        <f t="shared" si="291"/>
        <v>R2 / J1</v>
      </c>
      <c r="Q2776" s="66"/>
      <c r="R2776" s="66"/>
      <c r="S2776" s="11" t="s">
        <v>6713</v>
      </c>
      <c r="T2776" s="11" t="s">
        <v>6713</v>
      </c>
      <c r="U2776" s="11" t="s">
        <v>6416</v>
      </c>
      <c r="V2776" s="59" t="s">
        <v>6416</v>
      </c>
      <c r="W2776" s="59" t="str">
        <f t="shared" si="287"/>
        <v>Construction</v>
      </c>
      <c r="X2776" s="11" t="s">
        <v>4457</v>
      </c>
      <c r="Y2776" s="32">
        <v>2</v>
      </c>
      <c r="Z2776" s="39">
        <v>45698</v>
      </c>
      <c r="AA2776" s="39">
        <v>45699</v>
      </c>
      <c r="AB2776" s="34">
        <v>583.46</v>
      </c>
    </row>
    <row r="2777" spans="1:28" x14ac:dyDescent="0.2">
      <c r="A2777" s="63" t="s">
        <v>4458</v>
      </c>
      <c r="B2777" s="8" t="s">
        <v>6416</v>
      </c>
      <c r="C2777" s="8" t="s">
        <v>6416</v>
      </c>
      <c r="D2777" s="62" t="s">
        <v>6449</v>
      </c>
      <c r="E2777" s="63"/>
      <c r="F2777" s="64" t="str">
        <f t="shared" si="288"/>
        <v>The Ring</v>
      </c>
      <c r="G2777" s="63"/>
      <c r="H2777" s="65" t="str">
        <f t="shared" si="289"/>
        <v>Level 01</v>
      </c>
      <c r="I2777" s="63"/>
      <c r="J2777" s="67" t="str">
        <f t="shared" si="285"/>
        <v>Zone R2 (Leave out Area)</v>
      </c>
      <c r="K2777" s="63"/>
      <c r="L2777" s="68" t="str">
        <f t="shared" si="286"/>
        <v>R2 / K1</v>
      </c>
      <c r="M2777" s="63"/>
      <c r="N2777" s="69" t="str">
        <f t="shared" si="290"/>
        <v>S. DQ. L.</v>
      </c>
      <c r="O2777" s="63"/>
      <c r="P2777" s="70" t="str">
        <f t="shared" si="291"/>
        <v>R2 / J1</v>
      </c>
      <c r="Q2777" s="63"/>
      <c r="R2777" s="63"/>
      <c r="S2777" s="8" t="s">
        <v>6713</v>
      </c>
      <c r="T2777" s="8" t="s">
        <v>6713</v>
      </c>
      <c r="U2777" s="8" t="s">
        <v>6416</v>
      </c>
      <c r="V2777" s="59" t="s">
        <v>6416</v>
      </c>
      <c r="W2777" s="59" t="str">
        <f t="shared" si="287"/>
        <v>Construction</v>
      </c>
      <c r="X2777" s="8" t="s">
        <v>4459</v>
      </c>
      <c r="Y2777" s="23">
        <v>2</v>
      </c>
      <c r="Z2777" s="35">
        <v>45700</v>
      </c>
      <c r="AA2777" s="35">
        <v>45701</v>
      </c>
      <c r="AB2777" s="42">
        <v>1641.8</v>
      </c>
    </row>
    <row r="2778" spans="1:28" x14ac:dyDescent="0.2">
      <c r="A2778" s="69" t="s">
        <v>1222</v>
      </c>
      <c r="B2778" s="3" t="s">
        <v>6789</v>
      </c>
      <c r="C2778" s="3" t="s">
        <v>6714</v>
      </c>
      <c r="D2778" s="62" t="s">
        <v>6449</v>
      </c>
      <c r="E2778" s="92"/>
      <c r="F2778" s="64" t="str">
        <f t="shared" si="288"/>
        <v>The Ring</v>
      </c>
      <c r="G2778" s="92"/>
      <c r="H2778" s="65" t="str">
        <f t="shared" si="289"/>
        <v>Level 01</v>
      </c>
      <c r="I2778" s="92"/>
      <c r="J2778" s="67" t="str">
        <f t="shared" si="285"/>
        <v>Zone R2 (Leave out Area)</v>
      </c>
      <c r="K2778" s="92"/>
      <c r="L2778" s="68" t="str">
        <f t="shared" si="286"/>
        <v>R2 / K1</v>
      </c>
      <c r="M2778" s="69" t="s">
        <v>1222</v>
      </c>
      <c r="N2778" s="69" t="str">
        <f t="shared" si="290"/>
        <v>S. DQ. R.</v>
      </c>
      <c r="O2778" s="92"/>
      <c r="P2778" s="70" t="str">
        <f t="shared" si="291"/>
        <v>R2 / J1</v>
      </c>
      <c r="Q2778" s="92"/>
      <c r="R2778" s="92"/>
      <c r="S2778" s="3" t="s">
        <v>6714</v>
      </c>
      <c r="T2778" s="3" t="s">
        <v>6714</v>
      </c>
      <c r="U2778" s="3" t="s">
        <v>6714</v>
      </c>
      <c r="V2778" s="59" t="s">
        <v>1222</v>
      </c>
      <c r="W2778" s="59" t="str">
        <f t="shared" si="287"/>
        <v>Construction            S. DQ. R.</v>
      </c>
      <c r="X2778" s="3"/>
      <c r="Y2778" s="49">
        <v>5</v>
      </c>
      <c r="Z2778" s="50">
        <v>45703</v>
      </c>
      <c r="AA2778" s="50">
        <v>45707</v>
      </c>
      <c r="AB2778" s="52">
        <v>13134.4</v>
      </c>
    </row>
    <row r="2779" spans="1:28" ht="25.5" x14ac:dyDescent="0.2">
      <c r="A2779" s="66" t="s">
        <v>4460</v>
      </c>
      <c r="B2779" s="11" t="s">
        <v>6416</v>
      </c>
      <c r="C2779" s="11" t="s">
        <v>6416</v>
      </c>
      <c r="D2779" s="62" t="s">
        <v>6449</v>
      </c>
      <c r="E2779" s="66"/>
      <c r="F2779" s="64" t="str">
        <f t="shared" si="288"/>
        <v>The Ring</v>
      </c>
      <c r="G2779" s="66"/>
      <c r="H2779" s="65" t="str">
        <f t="shared" si="289"/>
        <v>Level 01</v>
      </c>
      <c r="I2779" s="66"/>
      <c r="J2779" s="67" t="str">
        <f t="shared" si="285"/>
        <v>Zone R2 (Leave out Area)</v>
      </c>
      <c r="K2779" s="66"/>
      <c r="L2779" s="68" t="str">
        <f t="shared" si="286"/>
        <v>R2 / K1</v>
      </c>
      <c r="M2779" s="66"/>
      <c r="N2779" s="69" t="str">
        <f t="shared" si="290"/>
        <v>S. DQ. R.</v>
      </c>
      <c r="O2779" s="66"/>
      <c r="P2779" s="70" t="str">
        <f t="shared" si="291"/>
        <v>R2 / J1</v>
      </c>
      <c r="Q2779" s="66"/>
      <c r="R2779" s="66"/>
      <c r="S2779" s="11" t="s">
        <v>6714</v>
      </c>
      <c r="T2779" s="11" t="s">
        <v>6714</v>
      </c>
      <c r="U2779" s="11" t="s">
        <v>6416</v>
      </c>
      <c r="V2779" s="59" t="s">
        <v>6416</v>
      </c>
      <c r="W2779" s="59" t="str">
        <f t="shared" si="287"/>
        <v>Construction</v>
      </c>
      <c r="X2779" s="11" t="s">
        <v>4461</v>
      </c>
      <c r="Y2779" s="32">
        <v>3</v>
      </c>
      <c r="Z2779" s="39">
        <v>45703</v>
      </c>
      <c r="AA2779" s="39">
        <v>45705</v>
      </c>
      <c r="AB2779" s="48">
        <v>6995.08</v>
      </c>
    </row>
    <row r="2780" spans="1:28" x14ac:dyDescent="0.2">
      <c r="A2780" s="66" t="s">
        <v>4462</v>
      </c>
      <c r="B2780" s="11" t="s">
        <v>6416</v>
      </c>
      <c r="C2780" s="11" t="s">
        <v>6416</v>
      </c>
      <c r="D2780" s="62" t="s">
        <v>6449</v>
      </c>
      <c r="E2780" s="66"/>
      <c r="F2780" s="64" t="str">
        <f t="shared" si="288"/>
        <v>The Ring</v>
      </c>
      <c r="G2780" s="66"/>
      <c r="H2780" s="65" t="str">
        <f t="shared" si="289"/>
        <v>Level 01</v>
      </c>
      <c r="I2780" s="66"/>
      <c r="J2780" s="67" t="str">
        <f t="shared" si="285"/>
        <v>Zone R2 (Leave out Area)</v>
      </c>
      <c r="K2780" s="66"/>
      <c r="L2780" s="68" t="str">
        <f t="shared" si="286"/>
        <v>R2 / K1</v>
      </c>
      <c r="M2780" s="66"/>
      <c r="N2780" s="69" t="str">
        <f t="shared" si="290"/>
        <v>S. DQ. R.</v>
      </c>
      <c r="O2780" s="66"/>
      <c r="P2780" s="70" t="str">
        <f t="shared" si="291"/>
        <v>R2 / J1</v>
      </c>
      <c r="Q2780" s="66"/>
      <c r="R2780" s="66"/>
      <c r="S2780" s="11" t="s">
        <v>6714</v>
      </c>
      <c r="T2780" s="11" t="s">
        <v>6714</v>
      </c>
      <c r="U2780" s="11" t="s">
        <v>6416</v>
      </c>
      <c r="V2780" s="59" t="s">
        <v>6416</v>
      </c>
      <c r="W2780" s="59" t="str">
        <f t="shared" si="287"/>
        <v>Construction</v>
      </c>
      <c r="X2780" s="11" t="s">
        <v>4463</v>
      </c>
      <c r="Y2780" s="32">
        <v>3</v>
      </c>
      <c r="Z2780" s="39">
        <v>45703</v>
      </c>
      <c r="AA2780" s="39">
        <v>45705</v>
      </c>
      <c r="AB2780" s="48">
        <v>3118.49</v>
      </c>
    </row>
    <row r="2781" spans="1:28" x14ac:dyDescent="0.2">
      <c r="A2781" s="66" t="s">
        <v>4464</v>
      </c>
      <c r="B2781" s="11" t="s">
        <v>6416</v>
      </c>
      <c r="C2781" s="11" t="s">
        <v>6416</v>
      </c>
      <c r="D2781" s="62" t="s">
        <v>6449</v>
      </c>
      <c r="E2781" s="66"/>
      <c r="F2781" s="64" t="str">
        <f t="shared" si="288"/>
        <v>The Ring</v>
      </c>
      <c r="G2781" s="66"/>
      <c r="H2781" s="65" t="str">
        <f t="shared" si="289"/>
        <v>Level 01</v>
      </c>
      <c r="I2781" s="66"/>
      <c r="J2781" s="67" t="str">
        <f t="shared" si="285"/>
        <v>Zone R2 (Leave out Area)</v>
      </c>
      <c r="K2781" s="66"/>
      <c r="L2781" s="68" t="str">
        <f t="shared" si="286"/>
        <v>R2 / K1</v>
      </c>
      <c r="M2781" s="66"/>
      <c r="N2781" s="69" t="str">
        <f t="shared" si="290"/>
        <v>S. DQ. R.</v>
      </c>
      <c r="O2781" s="66"/>
      <c r="P2781" s="70" t="str">
        <f t="shared" si="291"/>
        <v>R2 / J1</v>
      </c>
      <c r="Q2781" s="66"/>
      <c r="R2781" s="66"/>
      <c r="S2781" s="11" t="s">
        <v>6714</v>
      </c>
      <c r="T2781" s="11" t="s">
        <v>6714</v>
      </c>
      <c r="U2781" s="11" t="s">
        <v>6416</v>
      </c>
      <c r="V2781" s="59" t="s">
        <v>6416</v>
      </c>
      <c r="W2781" s="59" t="str">
        <f t="shared" si="287"/>
        <v>Construction</v>
      </c>
      <c r="X2781" s="11" t="s">
        <v>4465</v>
      </c>
      <c r="Y2781" s="32">
        <v>2</v>
      </c>
      <c r="Z2781" s="39">
        <v>45704</v>
      </c>
      <c r="AA2781" s="39">
        <v>45705</v>
      </c>
      <c r="AB2781" s="34">
        <v>795.57</v>
      </c>
    </row>
    <row r="2782" spans="1:28" x14ac:dyDescent="0.2">
      <c r="A2782" s="66" t="s">
        <v>4466</v>
      </c>
      <c r="B2782" s="11" t="s">
        <v>6416</v>
      </c>
      <c r="C2782" s="11" t="s">
        <v>6416</v>
      </c>
      <c r="D2782" s="62" t="s">
        <v>6449</v>
      </c>
      <c r="E2782" s="66"/>
      <c r="F2782" s="64" t="str">
        <f t="shared" si="288"/>
        <v>The Ring</v>
      </c>
      <c r="G2782" s="66"/>
      <c r="H2782" s="65" t="str">
        <f t="shared" si="289"/>
        <v>Level 01</v>
      </c>
      <c r="I2782" s="66"/>
      <c r="J2782" s="67" t="str">
        <f t="shared" si="285"/>
        <v>Zone R2 (Leave out Area)</v>
      </c>
      <c r="K2782" s="66"/>
      <c r="L2782" s="68" t="str">
        <f t="shared" si="286"/>
        <v>R2 / K1</v>
      </c>
      <c r="M2782" s="66"/>
      <c r="N2782" s="69" t="str">
        <f t="shared" si="290"/>
        <v>S. DQ. R.</v>
      </c>
      <c r="O2782" s="66"/>
      <c r="P2782" s="70" t="str">
        <f t="shared" si="291"/>
        <v>R2 / J1</v>
      </c>
      <c r="Q2782" s="66"/>
      <c r="R2782" s="66"/>
      <c r="S2782" s="11" t="s">
        <v>6714</v>
      </c>
      <c r="T2782" s="11" t="s">
        <v>6714</v>
      </c>
      <c r="U2782" s="11" t="s">
        <v>6416</v>
      </c>
      <c r="V2782" s="59" t="s">
        <v>6416</v>
      </c>
      <c r="W2782" s="59" t="str">
        <f t="shared" si="287"/>
        <v>Construction</v>
      </c>
      <c r="X2782" s="11" t="s">
        <v>4467</v>
      </c>
      <c r="Y2782" s="32">
        <v>2</v>
      </c>
      <c r="Z2782" s="39">
        <v>45704</v>
      </c>
      <c r="AA2782" s="39">
        <v>45705</v>
      </c>
      <c r="AB2782" s="34">
        <v>583.46</v>
      </c>
    </row>
    <row r="2783" spans="1:28" x14ac:dyDescent="0.2">
      <c r="A2783" s="63" t="s">
        <v>4468</v>
      </c>
      <c r="B2783" s="8" t="s">
        <v>6416</v>
      </c>
      <c r="C2783" s="8" t="s">
        <v>6416</v>
      </c>
      <c r="D2783" s="62" t="s">
        <v>6449</v>
      </c>
      <c r="E2783" s="63"/>
      <c r="F2783" s="64" t="str">
        <f t="shared" si="288"/>
        <v>The Ring</v>
      </c>
      <c r="G2783" s="63"/>
      <c r="H2783" s="65" t="str">
        <f t="shared" si="289"/>
        <v>Level 01</v>
      </c>
      <c r="I2783" s="63"/>
      <c r="J2783" s="67" t="str">
        <f t="shared" si="285"/>
        <v>Zone R2 (Leave out Area)</v>
      </c>
      <c r="K2783" s="63"/>
      <c r="L2783" s="68" t="str">
        <f t="shared" si="286"/>
        <v>R2 / K1</v>
      </c>
      <c r="M2783" s="63"/>
      <c r="N2783" s="69" t="str">
        <f t="shared" si="290"/>
        <v>S. DQ. R.</v>
      </c>
      <c r="O2783" s="63"/>
      <c r="P2783" s="70" t="str">
        <f t="shared" si="291"/>
        <v>R2 / J1</v>
      </c>
      <c r="Q2783" s="63"/>
      <c r="R2783" s="63"/>
      <c r="S2783" s="8" t="s">
        <v>6714</v>
      </c>
      <c r="T2783" s="8" t="s">
        <v>6714</v>
      </c>
      <c r="U2783" s="8" t="s">
        <v>6416</v>
      </c>
      <c r="V2783" s="59" t="s">
        <v>6416</v>
      </c>
      <c r="W2783" s="59" t="str">
        <f t="shared" si="287"/>
        <v>Construction</v>
      </c>
      <c r="X2783" s="8" t="s">
        <v>4469</v>
      </c>
      <c r="Y2783" s="23">
        <v>2</v>
      </c>
      <c r="Z2783" s="35">
        <v>45706</v>
      </c>
      <c r="AA2783" s="35">
        <v>45707</v>
      </c>
      <c r="AB2783" s="42">
        <v>1641.8</v>
      </c>
    </row>
    <row r="2784" spans="1:28" x14ac:dyDescent="0.2">
      <c r="A2784" s="67" t="s">
        <v>3542</v>
      </c>
      <c r="B2784" s="12" t="s">
        <v>9887</v>
      </c>
      <c r="C2784" s="12" t="s">
        <v>6682</v>
      </c>
      <c r="D2784" s="62" t="s">
        <v>6449</v>
      </c>
      <c r="E2784" s="91"/>
      <c r="F2784" s="64" t="str">
        <f t="shared" si="288"/>
        <v>The Ring</v>
      </c>
      <c r="G2784" s="91"/>
      <c r="H2784" s="65" t="str">
        <f t="shared" si="289"/>
        <v>Level 01</v>
      </c>
      <c r="I2784" s="67" t="s">
        <v>3542</v>
      </c>
      <c r="J2784" s="67" t="str">
        <f t="shared" si="285"/>
        <v>Zone R3</v>
      </c>
      <c r="K2784" s="91"/>
      <c r="L2784" s="68" t="str">
        <f t="shared" si="286"/>
        <v>R2 / K1</v>
      </c>
      <c r="M2784" s="91"/>
      <c r="N2784" s="69" t="str">
        <f t="shared" si="290"/>
        <v>S. DQ. R.</v>
      </c>
      <c r="O2784" s="91"/>
      <c r="P2784" s="70" t="str">
        <f t="shared" si="291"/>
        <v>R2 / J1</v>
      </c>
      <c r="Q2784" s="91"/>
      <c r="R2784" s="91"/>
      <c r="S2784" s="12" t="s">
        <v>6682</v>
      </c>
      <c r="T2784" s="12" t="s">
        <v>6682</v>
      </c>
      <c r="U2784" s="12" t="s">
        <v>6682</v>
      </c>
      <c r="V2784" s="59" t="s">
        <v>3542</v>
      </c>
      <c r="W2784" s="59" t="str">
        <f t="shared" si="287"/>
        <v>Construction        Zone R3</v>
      </c>
      <c r="X2784" s="12"/>
      <c r="Y2784" s="36">
        <v>66</v>
      </c>
      <c r="Z2784" s="37">
        <v>45334</v>
      </c>
      <c r="AA2784" s="37">
        <v>45414</v>
      </c>
      <c r="AB2784" s="46">
        <v>269518.34999999998</v>
      </c>
    </row>
    <row r="2785" spans="1:28" x14ac:dyDescent="0.2">
      <c r="A2785" s="68" t="s">
        <v>4470</v>
      </c>
      <c r="B2785" s="2" t="s">
        <v>6682</v>
      </c>
      <c r="C2785" s="2" t="s">
        <v>6790</v>
      </c>
      <c r="D2785" s="62" t="s">
        <v>6449</v>
      </c>
      <c r="E2785" s="92"/>
      <c r="F2785" s="64" t="str">
        <f t="shared" si="288"/>
        <v>The Ring</v>
      </c>
      <c r="G2785" s="92"/>
      <c r="H2785" s="65" t="str">
        <f t="shared" si="289"/>
        <v>Level 01</v>
      </c>
      <c r="I2785" s="92"/>
      <c r="J2785" s="67" t="str">
        <f t="shared" si="285"/>
        <v>Zone R3</v>
      </c>
      <c r="K2785" s="68" t="s">
        <v>4470</v>
      </c>
      <c r="L2785" s="68" t="str">
        <f t="shared" si="286"/>
        <v>R3 / E1</v>
      </c>
      <c r="M2785" s="92"/>
      <c r="N2785" s="69" t="str">
        <f t="shared" si="290"/>
        <v>S. DQ. R.</v>
      </c>
      <c r="O2785" s="92"/>
      <c r="P2785" s="70" t="str">
        <f t="shared" si="291"/>
        <v>R2 / J1</v>
      </c>
      <c r="Q2785" s="92"/>
      <c r="R2785" s="92"/>
      <c r="S2785" s="2" t="s">
        <v>6790</v>
      </c>
      <c r="T2785" s="2" t="s">
        <v>6790</v>
      </c>
      <c r="U2785" s="2" t="s">
        <v>6790</v>
      </c>
      <c r="V2785" s="59" t="s">
        <v>4470</v>
      </c>
      <c r="W2785" s="59" t="str">
        <f t="shared" si="287"/>
        <v>Construction          R3 / E1</v>
      </c>
      <c r="X2785" s="2"/>
      <c r="Y2785" s="43">
        <v>23</v>
      </c>
      <c r="Z2785" s="44">
        <v>45334</v>
      </c>
      <c r="AA2785" s="44">
        <v>45361</v>
      </c>
      <c r="AB2785" s="47">
        <v>126832.17</v>
      </c>
    </row>
    <row r="2786" spans="1:28" x14ac:dyDescent="0.2">
      <c r="A2786" s="69" t="s">
        <v>1178</v>
      </c>
      <c r="B2786" s="3" t="s">
        <v>6790</v>
      </c>
      <c r="C2786" s="3" t="s">
        <v>6710</v>
      </c>
      <c r="D2786" s="62" t="s">
        <v>6449</v>
      </c>
      <c r="E2786" s="92"/>
      <c r="F2786" s="64" t="str">
        <f t="shared" si="288"/>
        <v>The Ring</v>
      </c>
      <c r="G2786" s="92"/>
      <c r="H2786" s="65" t="str">
        <f t="shared" si="289"/>
        <v>Level 01</v>
      </c>
      <c r="I2786" s="92"/>
      <c r="J2786" s="67" t="str">
        <f t="shared" ref="J2786:J2849" si="292">IF(I2786="",J2785,TRIM(I2786))</f>
        <v>Zone R3</v>
      </c>
      <c r="K2786" s="92"/>
      <c r="L2786" s="68" t="str">
        <f t="shared" si="286"/>
        <v>R3 / E1</v>
      </c>
      <c r="M2786" s="69" t="s">
        <v>1178</v>
      </c>
      <c r="N2786" s="69" t="str">
        <f t="shared" si="290"/>
        <v>S. K. L. - 1</v>
      </c>
      <c r="O2786" s="92"/>
      <c r="P2786" s="70" t="str">
        <f t="shared" si="291"/>
        <v>R2 / J1</v>
      </c>
      <c r="Q2786" s="92"/>
      <c r="R2786" s="92"/>
      <c r="S2786" s="3" t="s">
        <v>6710</v>
      </c>
      <c r="T2786" s="3" t="s">
        <v>6710</v>
      </c>
      <c r="U2786" s="3" t="s">
        <v>6710</v>
      </c>
      <c r="V2786" s="59" t="s">
        <v>1178</v>
      </c>
      <c r="W2786" s="59" t="str">
        <f t="shared" si="287"/>
        <v>Construction            S. K. L. - 1</v>
      </c>
      <c r="X2786" s="3"/>
      <c r="Y2786" s="49">
        <v>8</v>
      </c>
      <c r="Z2786" s="50">
        <v>45334</v>
      </c>
      <c r="AA2786" s="50">
        <v>45342</v>
      </c>
      <c r="AB2786" s="52">
        <v>15854.02</v>
      </c>
    </row>
    <row r="2787" spans="1:28" ht="25.5" x14ac:dyDescent="0.2">
      <c r="A2787" s="66" t="s">
        <v>4471</v>
      </c>
      <c r="B2787" s="11" t="s">
        <v>6416</v>
      </c>
      <c r="C2787" s="11" t="s">
        <v>6416</v>
      </c>
      <c r="D2787" s="62" t="s">
        <v>6449</v>
      </c>
      <c r="E2787" s="66"/>
      <c r="F2787" s="64" t="str">
        <f t="shared" si="288"/>
        <v>The Ring</v>
      </c>
      <c r="G2787" s="66"/>
      <c r="H2787" s="65" t="str">
        <f t="shared" si="289"/>
        <v>Level 01</v>
      </c>
      <c r="I2787" s="66"/>
      <c r="J2787" s="67" t="str">
        <f t="shared" si="292"/>
        <v>Zone R3</v>
      </c>
      <c r="K2787" s="66"/>
      <c r="L2787" s="68" t="str">
        <f t="shared" si="286"/>
        <v>R3 / E1</v>
      </c>
      <c r="M2787" s="66"/>
      <c r="N2787" s="69" t="str">
        <f t="shared" si="290"/>
        <v>S. K. L. - 1</v>
      </c>
      <c r="O2787" s="66"/>
      <c r="P2787" s="70" t="str">
        <f t="shared" si="291"/>
        <v>R2 / J1</v>
      </c>
      <c r="Q2787" s="66"/>
      <c r="R2787" s="66"/>
      <c r="S2787" s="11" t="s">
        <v>6710</v>
      </c>
      <c r="T2787" s="11" t="s">
        <v>6710</v>
      </c>
      <c r="U2787" s="11" t="s">
        <v>6416</v>
      </c>
      <c r="V2787" s="59" t="s">
        <v>6416</v>
      </c>
      <c r="W2787" s="59" t="str">
        <f t="shared" si="287"/>
        <v>Construction</v>
      </c>
      <c r="X2787" s="11" t="s">
        <v>4472</v>
      </c>
      <c r="Y2787" s="32">
        <v>3</v>
      </c>
      <c r="Z2787" s="39">
        <v>45334</v>
      </c>
      <c r="AA2787" s="39">
        <v>45336</v>
      </c>
      <c r="AB2787" s="48">
        <v>8640.99</v>
      </c>
    </row>
    <row r="2788" spans="1:28" x14ac:dyDescent="0.2">
      <c r="A2788" s="66" t="s">
        <v>4473</v>
      </c>
      <c r="B2788" s="11" t="s">
        <v>6416</v>
      </c>
      <c r="C2788" s="11" t="s">
        <v>6416</v>
      </c>
      <c r="D2788" s="62" t="s">
        <v>6449</v>
      </c>
      <c r="E2788" s="66"/>
      <c r="F2788" s="64" t="str">
        <f t="shared" si="288"/>
        <v>The Ring</v>
      </c>
      <c r="G2788" s="66"/>
      <c r="H2788" s="65" t="str">
        <f t="shared" si="289"/>
        <v>Level 01</v>
      </c>
      <c r="I2788" s="66"/>
      <c r="J2788" s="67" t="str">
        <f t="shared" si="292"/>
        <v>Zone R3</v>
      </c>
      <c r="K2788" s="66"/>
      <c r="L2788" s="68" t="str">
        <f t="shared" ref="L2788:L2851" si="293">IF(K2788="",L2787,TRIM(K2788))</f>
        <v>R3 / E1</v>
      </c>
      <c r="M2788" s="66"/>
      <c r="N2788" s="69" t="str">
        <f t="shared" si="290"/>
        <v>S. K. L. - 1</v>
      </c>
      <c r="O2788" s="66"/>
      <c r="P2788" s="70" t="str">
        <f t="shared" si="291"/>
        <v>R2 / J1</v>
      </c>
      <c r="Q2788" s="66"/>
      <c r="R2788" s="66"/>
      <c r="S2788" s="11" t="s">
        <v>6710</v>
      </c>
      <c r="T2788" s="11" t="s">
        <v>6710</v>
      </c>
      <c r="U2788" s="11" t="s">
        <v>6416</v>
      </c>
      <c r="V2788" s="59" t="s">
        <v>6416</v>
      </c>
      <c r="W2788" s="59" t="str">
        <f t="shared" si="287"/>
        <v>Construction</v>
      </c>
      <c r="X2788" s="11" t="s">
        <v>4474</v>
      </c>
      <c r="Y2788" s="32">
        <v>3</v>
      </c>
      <c r="Z2788" s="39">
        <v>45334</v>
      </c>
      <c r="AA2788" s="39">
        <v>45336</v>
      </c>
      <c r="AB2788" s="48">
        <v>3852.26</v>
      </c>
    </row>
    <row r="2789" spans="1:28" x14ac:dyDescent="0.2">
      <c r="A2789" s="66" t="s">
        <v>4475</v>
      </c>
      <c r="B2789" s="11" t="s">
        <v>6416</v>
      </c>
      <c r="C2789" s="11" t="s">
        <v>6416</v>
      </c>
      <c r="D2789" s="62" t="s">
        <v>6449</v>
      </c>
      <c r="E2789" s="66"/>
      <c r="F2789" s="64" t="str">
        <f t="shared" si="288"/>
        <v>The Ring</v>
      </c>
      <c r="G2789" s="66"/>
      <c r="H2789" s="65" t="str">
        <f t="shared" si="289"/>
        <v>Level 01</v>
      </c>
      <c r="I2789" s="66"/>
      <c r="J2789" s="67" t="str">
        <f t="shared" si="292"/>
        <v>Zone R3</v>
      </c>
      <c r="K2789" s="66"/>
      <c r="L2789" s="68" t="str">
        <f t="shared" si="293"/>
        <v>R3 / E1</v>
      </c>
      <c r="M2789" s="66"/>
      <c r="N2789" s="69" t="str">
        <f t="shared" si="290"/>
        <v>S. K. L. - 1</v>
      </c>
      <c r="O2789" s="66"/>
      <c r="P2789" s="70" t="str">
        <f t="shared" si="291"/>
        <v>R2 / J1</v>
      </c>
      <c r="Q2789" s="66"/>
      <c r="R2789" s="66"/>
      <c r="S2789" s="11" t="s">
        <v>6710</v>
      </c>
      <c r="T2789" s="11" t="s">
        <v>6710</v>
      </c>
      <c r="U2789" s="11" t="s">
        <v>6416</v>
      </c>
      <c r="V2789" s="59" t="s">
        <v>6416</v>
      </c>
      <c r="W2789" s="59" t="str">
        <f t="shared" si="287"/>
        <v>Construction</v>
      </c>
      <c r="X2789" s="11" t="s">
        <v>4476</v>
      </c>
      <c r="Y2789" s="32">
        <v>2</v>
      </c>
      <c r="Z2789" s="39">
        <v>45339</v>
      </c>
      <c r="AA2789" s="39">
        <v>45340</v>
      </c>
      <c r="AB2789" s="34">
        <v>795.57</v>
      </c>
    </row>
    <row r="2790" spans="1:28" x14ac:dyDescent="0.2">
      <c r="A2790" s="66" t="s">
        <v>4477</v>
      </c>
      <c r="B2790" s="11" t="s">
        <v>6416</v>
      </c>
      <c r="C2790" s="11" t="s">
        <v>6416</v>
      </c>
      <c r="D2790" s="62" t="s">
        <v>6449</v>
      </c>
      <c r="E2790" s="66"/>
      <c r="F2790" s="64" t="str">
        <f t="shared" si="288"/>
        <v>The Ring</v>
      </c>
      <c r="G2790" s="66"/>
      <c r="H2790" s="65" t="str">
        <f t="shared" si="289"/>
        <v>Level 01</v>
      </c>
      <c r="I2790" s="66"/>
      <c r="J2790" s="67" t="str">
        <f t="shared" si="292"/>
        <v>Zone R3</v>
      </c>
      <c r="K2790" s="66"/>
      <c r="L2790" s="68" t="str">
        <f t="shared" si="293"/>
        <v>R3 / E1</v>
      </c>
      <c r="M2790" s="66"/>
      <c r="N2790" s="69" t="str">
        <f t="shared" si="290"/>
        <v>S. K. L. - 1</v>
      </c>
      <c r="O2790" s="66"/>
      <c r="P2790" s="70" t="str">
        <f t="shared" si="291"/>
        <v>R2 / J1</v>
      </c>
      <c r="Q2790" s="66"/>
      <c r="R2790" s="66"/>
      <c r="S2790" s="11" t="s">
        <v>6710</v>
      </c>
      <c r="T2790" s="11" t="s">
        <v>6710</v>
      </c>
      <c r="U2790" s="11" t="s">
        <v>6416</v>
      </c>
      <c r="V2790" s="59" t="s">
        <v>6416</v>
      </c>
      <c r="W2790" s="59" t="str">
        <f t="shared" si="287"/>
        <v>Construction</v>
      </c>
      <c r="X2790" s="11" t="s">
        <v>4478</v>
      </c>
      <c r="Y2790" s="32">
        <v>2</v>
      </c>
      <c r="Z2790" s="39">
        <v>45339</v>
      </c>
      <c r="AA2790" s="39">
        <v>45340</v>
      </c>
      <c r="AB2790" s="34">
        <v>583.46</v>
      </c>
    </row>
    <row r="2791" spans="1:28" x14ac:dyDescent="0.2">
      <c r="A2791" s="63" t="s">
        <v>4479</v>
      </c>
      <c r="B2791" s="8" t="s">
        <v>6416</v>
      </c>
      <c r="C2791" s="8" t="s">
        <v>6416</v>
      </c>
      <c r="D2791" s="62" t="s">
        <v>6449</v>
      </c>
      <c r="E2791" s="63"/>
      <c r="F2791" s="64" t="str">
        <f t="shared" si="288"/>
        <v>The Ring</v>
      </c>
      <c r="G2791" s="63"/>
      <c r="H2791" s="65" t="str">
        <f t="shared" si="289"/>
        <v>Level 01</v>
      </c>
      <c r="I2791" s="63"/>
      <c r="J2791" s="67" t="str">
        <f t="shared" si="292"/>
        <v>Zone R3</v>
      </c>
      <c r="K2791" s="63"/>
      <c r="L2791" s="68" t="str">
        <f t="shared" si="293"/>
        <v>R3 / E1</v>
      </c>
      <c r="M2791" s="63"/>
      <c r="N2791" s="69" t="str">
        <f t="shared" si="290"/>
        <v>S. K. L. - 1</v>
      </c>
      <c r="O2791" s="63"/>
      <c r="P2791" s="70" t="str">
        <f t="shared" si="291"/>
        <v>R2 / J1</v>
      </c>
      <c r="Q2791" s="63"/>
      <c r="R2791" s="63"/>
      <c r="S2791" s="8" t="s">
        <v>6710</v>
      </c>
      <c r="T2791" s="8" t="s">
        <v>6710</v>
      </c>
      <c r="U2791" s="8" t="s">
        <v>6416</v>
      </c>
      <c r="V2791" s="59" t="s">
        <v>6416</v>
      </c>
      <c r="W2791" s="59" t="str">
        <f t="shared" si="287"/>
        <v>Construction</v>
      </c>
      <c r="X2791" s="8" t="s">
        <v>4480</v>
      </c>
      <c r="Y2791" s="23">
        <v>2</v>
      </c>
      <c r="Z2791" s="35">
        <v>45341</v>
      </c>
      <c r="AA2791" s="35">
        <v>45342</v>
      </c>
      <c r="AB2791" s="42">
        <v>1981.75</v>
      </c>
    </row>
    <row r="2792" spans="1:28" x14ac:dyDescent="0.2">
      <c r="A2792" s="69" t="s">
        <v>1189</v>
      </c>
      <c r="B2792" s="3" t="s">
        <v>6790</v>
      </c>
      <c r="C2792" s="3" t="s">
        <v>6711</v>
      </c>
      <c r="D2792" s="62" t="s">
        <v>6449</v>
      </c>
      <c r="E2792" s="92"/>
      <c r="F2792" s="64" t="str">
        <f t="shared" si="288"/>
        <v>The Ring</v>
      </c>
      <c r="G2792" s="92"/>
      <c r="H2792" s="65" t="str">
        <f t="shared" si="289"/>
        <v>Level 01</v>
      </c>
      <c r="I2792" s="92"/>
      <c r="J2792" s="67" t="str">
        <f t="shared" si="292"/>
        <v>Zone R3</v>
      </c>
      <c r="K2792" s="92"/>
      <c r="L2792" s="68" t="str">
        <f t="shared" si="293"/>
        <v>R3 / E1</v>
      </c>
      <c r="M2792" s="69" t="s">
        <v>1189</v>
      </c>
      <c r="N2792" s="69" t="str">
        <f t="shared" si="290"/>
        <v>S. K. L. - 2</v>
      </c>
      <c r="O2792" s="92"/>
      <c r="P2792" s="70" t="str">
        <f t="shared" si="291"/>
        <v>R2 / J1</v>
      </c>
      <c r="Q2792" s="92"/>
      <c r="R2792" s="92"/>
      <c r="S2792" s="3" t="s">
        <v>6711</v>
      </c>
      <c r="T2792" s="3" t="s">
        <v>6711</v>
      </c>
      <c r="U2792" s="3" t="s">
        <v>6711</v>
      </c>
      <c r="V2792" s="59" t="s">
        <v>1189</v>
      </c>
      <c r="W2792" s="59" t="str">
        <f t="shared" si="287"/>
        <v>Construction            S. K. L. - 2</v>
      </c>
      <c r="X2792" s="3"/>
      <c r="Y2792" s="49">
        <v>8</v>
      </c>
      <c r="Z2792" s="50">
        <v>45334</v>
      </c>
      <c r="AA2792" s="50">
        <v>45342</v>
      </c>
      <c r="AB2792" s="52">
        <v>15854.02</v>
      </c>
    </row>
    <row r="2793" spans="1:28" ht="25.5" x14ac:dyDescent="0.2">
      <c r="A2793" s="66" t="s">
        <v>4481</v>
      </c>
      <c r="B2793" s="11" t="s">
        <v>6416</v>
      </c>
      <c r="C2793" s="11" t="s">
        <v>6416</v>
      </c>
      <c r="D2793" s="62" t="s">
        <v>6449</v>
      </c>
      <c r="E2793" s="66"/>
      <c r="F2793" s="64" t="str">
        <f t="shared" si="288"/>
        <v>The Ring</v>
      </c>
      <c r="G2793" s="66"/>
      <c r="H2793" s="65" t="str">
        <f t="shared" si="289"/>
        <v>Level 01</v>
      </c>
      <c r="I2793" s="66"/>
      <c r="J2793" s="67" t="str">
        <f t="shared" si="292"/>
        <v>Zone R3</v>
      </c>
      <c r="K2793" s="66"/>
      <c r="L2793" s="68" t="str">
        <f t="shared" si="293"/>
        <v>R3 / E1</v>
      </c>
      <c r="M2793" s="66"/>
      <c r="N2793" s="69" t="str">
        <f t="shared" si="290"/>
        <v>S. K. L. - 2</v>
      </c>
      <c r="O2793" s="66"/>
      <c r="P2793" s="70" t="str">
        <f t="shared" si="291"/>
        <v>R2 / J1</v>
      </c>
      <c r="Q2793" s="66"/>
      <c r="R2793" s="66"/>
      <c r="S2793" s="11" t="s">
        <v>6711</v>
      </c>
      <c r="T2793" s="11" t="s">
        <v>6711</v>
      </c>
      <c r="U2793" s="11" t="s">
        <v>6416</v>
      </c>
      <c r="V2793" s="59" t="s">
        <v>6416</v>
      </c>
      <c r="W2793" s="59" t="str">
        <f t="shared" si="287"/>
        <v>Construction</v>
      </c>
      <c r="X2793" s="11" t="s">
        <v>4482</v>
      </c>
      <c r="Y2793" s="32">
        <v>3</v>
      </c>
      <c r="Z2793" s="39">
        <v>45334</v>
      </c>
      <c r="AA2793" s="39">
        <v>45336</v>
      </c>
      <c r="AB2793" s="48">
        <v>8640.99</v>
      </c>
    </row>
    <row r="2794" spans="1:28" x14ac:dyDescent="0.2">
      <c r="A2794" s="66" t="s">
        <v>4483</v>
      </c>
      <c r="B2794" s="11" t="s">
        <v>6416</v>
      </c>
      <c r="C2794" s="11" t="s">
        <v>6416</v>
      </c>
      <c r="D2794" s="62" t="s">
        <v>6449</v>
      </c>
      <c r="E2794" s="66"/>
      <c r="F2794" s="64" t="str">
        <f t="shared" si="288"/>
        <v>The Ring</v>
      </c>
      <c r="G2794" s="66"/>
      <c r="H2794" s="65" t="str">
        <f t="shared" si="289"/>
        <v>Level 01</v>
      </c>
      <c r="I2794" s="66"/>
      <c r="J2794" s="67" t="str">
        <f t="shared" si="292"/>
        <v>Zone R3</v>
      </c>
      <c r="K2794" s="66"/>
      <c r="L2794" s="68" t="str">
        <f t="shared" si="293"/>
        <v>R3 / E1</v>
      </c>
      <c r="M2794" s="66"/>
      <c r="N2794" s="69" t="str">
        <f t="shared" si="290"/>
        <v>S. K. L. - 2</v>
      </c>
      <c r="O2794" s="66"/>
      <c r="P2794" s="70" t="str">
        <f t="shared" si="291"/>
        <v>R2 / J1</v>
      </c>
      <c r="Q2794" s="66"/>
      <c r="R2794" s="66"/>
      <c r="S2794" s="11" t="s">
        <v>6711</v>
      </c>
      <c r="T2794" s="11" t="s">
        <v>6711</v>
      </c>
      <c r="U2794" s="11" t="s">
        <v>6416</v>
      </c>
      <c r="V2794" s="59" t="s">
        <v>6416</v>
      </c>
      <c r="W2794" s="59" t="str">
        <f t="shared" si="287"/>
        <v>Construction</v>
      </c>
      <c r="X2794" s="11" t="s">
        <v>4484</v>
      </c>
      <c r="Y2794" s="32">
        <v>3</v>
      </c>
      <c r="Z2794" s="39">
        <v>45334</v>
      </c>
      <c r="AA2794" s="39">
        <v>45336</v>
      </c>
      <c r="AB2794" s="48">
        <v>3852.26</v>
      </c>
    </row>
    <row r="2795" spans="1:28" x14ac:dyDescent="0.2">
      <c r="A2795" s="66" t="s">
        <v>4485</v>
      </c>
      <c r="B2795" s="11" t="s">
        <v>6416</v>
      </c>
      <c r="C2795" s="11" t="s">
        <v>6416</v>
      </c>
      <c r="D2795" s="62" t="s">
        <v>6449</v>
      </c>
      <c r="E2795" s="66"/>
      <c r="F2795" s="64" t="str">
        <f t="shared" si="288"/>
        <v>The Ring</v>
      </c>
      <c r="G2795" s="66"/>
      <c r="H2795" s="65" t="str">
        <f t="shared" si="289"/>
        <v>Level 01</v>
      </c>
      <c r="I2795" s="66"/>
      <c r="J2795" s="67" t="str">
        <f t="shared" si="292"/>
        <v>Zone R3</v>
      </c>
      <c r="K2795" s="66"/>
      <c r="L2795" s="68" t="str">
        <f t="shared" si="293"/>
        <v>R3 / E1</v>
      </c>
      <c r="M2795" s="66"/>
      <c r="N2795" s="69" t="str">
        <f t="shared" si="290"/>
        <v>S. K. L. - 2</v>
      </c>
      <c r="O2795" s="66"/>
      <c r="P2795" s="70" t="str">
        <f t="shared" si="291"/>
        <v>R2 / J1</v>
      </c>
      <c r="Q2795" s="66"/>
      <c r="R2795" s="66"/>
      <c r="S2795" s="11" t="s">
        <v>6711</v>
      </c>
      <c r="T2795" s="11" t="s">
        <v>6711</v>
      </c>
      <c r="U2795" s="11" t="s">
        <v>6416</v>
      </c>
      <c r="V2795" s="59" t="s">
        <v>6416</v>
      </c>
      <c r="W2795" s="59" t="str">
        <f t="shared" si="287"/>
        <v>Construction</v>
      </c>
      <c r="X2795" s="11" t="s">
        <v>4486</v>
      </c>
      <c r="Y2795" s="32">
        <v>2</v>
      </c>
      <c r="Z2795" s="39">
        <v>45339</v>
      </c>
      <c r="AA2795" s="39">
        <v>45340</v>
      </c>
      <c r="AB2795" s="34">
        <v>795.57</v>
      </c>
    </row>
    <row r="2796" spans="1:28" x14ac:dyDescent="0.2">
      <c r="A2796" s="66" t="s">
        <v>4487</v>
      </c>
      <c r="B2796" s="11" t="s">
        <v>6416</v>
      </c>
      <c r="C2796" s="11" t="s">
        <v>6416</v>
      </c>
      <c r="D2796" s="62" t="s">
        <v>6449</v>
      </c>
      <c r="E2796" s="66"/>
      <c r="F2796" s="64" t="str">
        <f t="shared" si="288"/>
        <v>The Ring</v>
      </c>
      <c r="G2796" s="66"/>
      <c r="H2796" s="65" t="str">
        <f t="shared" si="289"/>
        <v>Level 01</v>
      </c>
      <c r="I2796" s="66"/>
      <c r="J2796" s="67" t="str">
        <f t="shared" si="292"/>
        <v>Zone R3</v>
      </c>
      <c r="K2796" s="66"/>
      <c r="L2796" s="68" t="str">
        <f t="shared" si="293"/>
        <v>R3 / E1</v>
      </c>
      <c r="M2796" s="66"/>
      <c r="N2796" s="69" t="str">
        <f t="shared" si="290"/>
        <v>S. K. L. - 2</v>
      </c>
      <c r="O2796" s="66"/>
      <c r="P2796" s="70" t="str">
        <f t="shared" si="291"/>
        <v>R2 / J1</v>
      </c>
      <c r="Q2796" s="66"/>
      <c r="R2796" s="66"/>
      <c r="S2796" s="11" t="s">
        <v>6711</v>
      </c>
      <c r="T2796" s="11" t="s">
        <v>6711</v>
      </c>
      <c r="U2796" s="11" t="s">
        <v>6416</v>
      </c>
      <c r="V2796" s="59" t="s">
        <v>6416</v>
      </c>
      <c r="W2796" s="59" t="str">
        <f t="shared" si="287"/>
        <v>Construction</v>
      </c>
      <c r="X2796" s="11" t="s">
        <v>4488</v>
      </c>
      <c r="Y2796" s="32">
        <v>2</v>
      </c>
      <c r="Z2796" s="39">
        <v>45339</v>
      </c>
      <c r="AA2796" s="39">
        <v>45340</v>
      </c>
      <c r="AB2796" s="34">
        <v>583.46</v>
      </c>
    </row>
    <row r="2797" spans="1:28" x14ac:dyDescent="0.2">
      <c r="A2797" s="63" t="s">
        <v>4489</v>
      </c>
      <c r="B2797" s="8" t="s">
        <v>6416</v>
      </c>
      <c r="C2797" s="8" t="s">
        <v>6416</v>
      </c>
      <c r="D2797" s="62" t="s">
        <v>6449</v>
      </c>
      <c r="E2797" s="63"/>
      <c r="F2797" s="64" t="str">
        <f t="shared" si="288"/>
        <v>The Ring</v>
      </c>
      <c r="G2797" s="63"/>
      <c r="H2797" s="65" t="str">
        <f t="shared" si="289"/>
        <v>Level 01</v>
      </c>
      <c r="I2797" s="63"/>
      <c r="J2797" s="67" t="str">
        <f t="shared" si="292"/>
        <v>Zone R3</v>
      </c>
      <c r="K2797" s="63"/>
      <c r="L2797" s="68" t="str">
        <f t="shared" si="293"/>
        <v>R3 / E1</v>
      </c>
      <c r="M2797" s="63"/>
      <c r="N2797" s="69" t="str">
        <f t="shared" si="290"/>
        <v>S. K. L. - 2</v>
      </c>
      <c r="O2797" s="63"/>
      <c r="P2797" s="70" t="str">
        <f t="shared" si="291"/>
        <v>R2 / J1</v>
      </c>
      <c r="Q2797" s="63"/>
      <c r="R2797" s="63"/>
      <c r="S2797" s="8" t="s">
        <v>6711</v>
      </c>
      <c r="T2797" s="8" t="s">
        <v>6711</v>
      </c>
      <c r="U2797" s="8" t="s">
        <v>6416</v>
      </c>
      <c r="V2797" s="59" t="s">
        <v>6416</v>
      </c>
      <c r="W2797" s="59" t="str">
        <f t="shared" si="287"/>
        <v>Construction</v>
      </c>
      <c r="X2797" s="8" t="s">
        <v>4490</v>
      </c>
      <c r="Y2797" s="23">
        <v>2</v>
      </c>
      <c r="Z2797" s="35">
        <v>45341</v>
      </c>
      <c r="AA2797" s="35">
        <v>45342</v>
      </c>
      <c r="AB2797" s="42">
        <v>1981.75</v>
      </c>
    </row>
    <row r="2798" spans="1:28" x14ac:dyDescent="0.2">
      <c r="A2798" s="69" t="s">
        <v>2027</v>
      </c>
      <c r="B2798" s="3" t="s">
        <v>6790</v>
      </c>
      <c r="C2798" s="3" t="s">
        <v>6741</v>
      </c>
      <c r="D2798" s="62" t="s">
        <v>6449</v>
      </c>
      <c r="E2798" s="92"/>
      <c r="F2798" s="64" t="str">
        <f t="shared" si="288"/>
        <v>The Ring</v>
      </c>
      <c r="G2798" s="92"/>
      <c r="H2798" s="65" t="str">
        <f t="shared" si="289"/>
        <v>Level 01</v>
      </c>
      <c r="I2798" s="92"/>
      <c r="J2798" s="67" t="str">
        <f t="shared" si="292"/>
        <v>Zone R3</v>
      </c>
      <c r="K2798" s="92"/>
      <c r="L2798" s="68" t="str">
        <f t="shared" si="293"/>
        <v>R3 / E1</v>
      </c>
      <c r="M2798" s="69" t="s">
        <v>2027</v>
      </c>
      <c r="N2798" s="69" t="str">
        <f t="shared" si="290"/>
        <v>S. K. L. - 3</v>
      </c>
      <c r="O2798" s="92"/>
      <c r="P2798" s="70" t="str">
        <f t="shared" si="291"/>
        <v>R2 / J1</v>
      </c>
      <c r="Q2798" s="92"/>
      <c r="R2798" s="92"/>
      <c r="S2798" s="3" t="s">
        <v>6741</v>
      </c>
      <c r="T2798" s="3" t="s">
        <v>6741</v>
      </c>
      <c r="U2798" s="3" t="s">
        <v>6741</v>
      </c>
      <c r="V2798" s="59" t="s">
        <v>2027</v>
      </c>
      <c r="W2798" s="59" t="str">
        <f t="shared" si="287"/>
        <v>Construction            S. K. L. - 3</v>
      </c>
      <c r="X2798" s="3"/>
      <c r="Y2798" s="49">
        <v>8</v>
      </c>
      <c r="Z2798" s="50">
        <v>45334</v>
      </c>
      <c r="AA2798" s="50">
        <v>45342</v>
      </c>
      <c r="AB2798" s="52">
        <v>15854.02</v>
      </c>
    </row>
    <row r="2799" spans="1:28" ht="25.5" x14ac:dyDescent="0.2">
      <c r="A2799" s="66" t="s">
        <v>4491</v>
      </c>
      <c r="B2799" s="11" t="s">
        <v>6416</v>
      </c>
      <c r="C2799" s="11" t="s">
        <v>6416</v>
      </c>
      <c r="D2799" s="62" t="s">
        <v>6449</v>
      </c>
      <c r="E2799" s="66"/>
      <c r="F2799" s="64" t="str">
        <f t="shared" si="288"/>
        <v>The Ring</v>
      </c>
      <c r="G2799" s="66"/>
      <c r="H2799" s="65" t="str">
        <f t="shared" si="289"/>
        <v>Level 01</v>
      </c>
      <c r="I2799" s="66"/>
      <c r="J2799" s="67" t="str">
        <f t="shared" si="292"/>
        <v>Zone R3</v>
      </c>
      <c r="K2799" s="66"/>
      <c r="L2799" s="68" t="str">
        <f t="shared" si="293"/>
        <v>R3 / E1</v>
      </c>
      <c r="M2799" s="66"/>
      <c r="N2799" s="69" t="str">
        <f t="shared" si="290"/>
        <v>S. K. L. - 3</v>
      </c>
      <c r="O2799" s="66"/>
      <c r="P2799" s="70" t="str">
        <f t="shared" si="291"/>
        <v>R2 / J1</v>
      </c>
      <c r="Q2799" s="66"/>
      <c r="R2799" s="66"/>
      <c r="S2799" s="11" t="s">
        <v>6741</v>
      </c>
      <c r="T2799" s="11" t="s">
        <v>6741</v>
      </c>
      <c r="U2799" s="11" t="s">
        <v>6416</v>
      </c>
      <c r="V2799" s="59" t="s">
        <v>6416</v>
      </c>
      <c r="W2799" s="59" t="str">
        <f t="shared" si="287"/>
        <v>Construction</v>
      </c>
      <c r="X2799" s="11" t="s">
        <v>4492</v>
      </c>
      <c r="Y2799" s="32">
        <v>3</v>
      </c>
      <c r="Z2799" s="39">
        <v>45334</v>
      </c>
      <c r="AA2799" s="39">
        <v>45336</v>
      </c>
      <c r="AB2799" s="48">
        <v>8640.99</v>
      </c>
    </row>
    <row r="2800" spans="1:28" x14ac:dyDescent="0.2">
      <c r="A2800" s="66" t="s">
        <v>4493</v>
      </c>
      <c r="B2800" s="11" t="s">
        <v>6416</v>
      </c>
      <c r="C2800" s="11" t="s">
        <v>6416</v>
      </c>
      <c r="D2800" s="62" t="s">
        <v>6449</v>
      </c>
      <c r="E2800" s="66"/>
      <c r="F2800" s="64" t="str">
        <f t="shared" si="288"/>
        <v>The Ring</v>
      </c>
      <c r="G2800" s="66"/>
      <c r="H2800" s="65" t="str">
        <f t="shared" si="289"/>
        <v>Level 01</v>
      </c>
      <c r="I2800" s="66"/>
      <c r="J2800" s="67" t="str">
        <f t="shared" si="292"/>
        <v>Zone R3</v>
      </c>
      <c r="K2800" s="66"/>
      <c r="L2800" s="68" t="str">
        <f t="shared" si="293"/>
        <v>R3 / E1</v>
      </c>
      <c r="M2800" s="66"/>
      <c r="N2800" s="69" t="str">
        <f t="shared" si="290"/>
        <v>S. K. L. - 3</v>
      </c>
      <c r="O2800" s="66"/>
      <c r="P2800" s="70" t="str">
        <f t="shared" si="291"/>
        <v>R2 / J1</v>
      </c>
      <c r="Q2800" s="66"/>
      <c r="R2800" s="66"/>
      <c r="S2800" s="11" t="s">
        <v>6741</v>
      </c>
      <c r="T2800" s="11" t="s">
        <v>6741</v>
      </c>
      <c r="U2800" s="11" t="s">
        <v>6416</v>
      </c>
      <c r="V2800" s="59" t="s">
        <v>6416</v>
      </c>
      <c r="W2800" s="59" t="str">
        <f t="shared" si="287"/>
        <v>Construction</v>
      </c>
      <c r="X2800" s="11" t="s">
        <v>4494</v>
      </c>
      <c r="Y2800" s="32">
        <v>3</v>
      </c>
      <c r="Z2800" s="39">
        <v>45334</v>
      </c>
      <c r="AA2800" s="39">
        <v>45336</v>
      </c>
      <c r="AB2800" s="48">
        <v>3852.26</v>
      </c>
    </row>
    <row r="2801" spans="1:28" x14ac:dyDescent="0.2">
      <c r="A2801" s="66" t="s">
        <v>4495</v>
      </c>
      <c r="B2801" s="11" t="s">
        <v>6416</v>
      </c>
      <c r="C2801" s="11" t="s">
        <v>6416</v>
      </c>
      <c r="D2801" s="62" t="s">
        <v>6449</v>
      </c>
      <c r="E2801" s="66"/>
      <c r="F2801" s="64" t="str">
        <f t="shared" si="288"/>
        <v>The Ring</v>
      </c>
      <c r="G2801" s="66"/>
      <c r="H2801" s="65" t="str">
        <f t="shared" si="289"/>
        <v>Level 01</v>
      </c>
      <c r="I2801" s="66"/>
      <c r="J2801" s="67" t="str">
        <f t="shared" si="292"/>
        <v>Zone R3</v>
      </c>
      <c r="K2801" s="66"/>
      <c r="L2801" s="68" t="str">
        <f t="shared" si="293"/>
        <v>R3 / E1</v>
      </c>
      <c r="M2801" s="66"/>
      <c r="N2801" s="69" t="str">
        <f t="shared" si="290"/>
        <v>S. K. L. - 3</v>
      </c>
      <c r="O2801" s="66"/>
      <c r="P2801" s="70" t="str">
        <f t="shared" si="291"/>
        <v>R2 / J1</v>
      </c>
      <c r="Q2801" s="66"/>
      <c r="R2801" s="66"/>
      <c r="S2801" s="11" t="s">
        <v>6741</v>
      </c>
      <c r="T2801" s="11" t="s">
        <v>6741</v>
      </c>
      <c r="U2801" s="11" t="s">
        <v>6416</v>
      </c>
      <c r="V2801" s="59" t="s">
        <v>6416</v>
      </c>
      <c r="W2801" s="59" t="str">
        <f t="shared" si="287"/>
        <v>Construction</v>
      </c>
      <c r="X2801" s="11" t="s">
        <v>4496</v>
      </c>
      <c r="Y2801" s="32">
        <v>2</v>
      </c>
      <c r="Z2801" s="39">
        <v>45339</v>
      </c>
      <c r="AA2801" s="39">
        <v>45340</v>
      </c>
      <c r="AB2801" s="34">
        <v>795.57</v>
      </c>
    </row>
    <row r="2802" spans="1:28" x14ac:dyDescent="0.2">
      <c r="A2802" s="66" t="s">
        <v>4497</v>
      </c>
      <c r="B2802" s="11" t="s">
        <v>6416</v>
      </c>
      <c r="C2802" s="11" t="s">
        <v>6416</v>
      </c>
      <c r="D2802" s="62" t="s">
        <v>6449</v>
      </c>
      <c r="E2802" s="66"/>
      <c r="F2802" s="64" t="str">
        <f t="shared" si="288"/>
        <v>The Ring</v>
      </c>
      <c r="G2802" s="66"/>
      <c r="H2802" s="65" t="str">
        <f t="shared" si="289"/>
        <v>Level 01</v>
      </c>
      <c r="I2802" s="66"/>
      <c r="J2802" s="67" t="str">
        <f t="shared" si="292"/>
        <v>Zone R3</v>
      </c>
      <c r="K2802" s="66"/>
      <c r="L2802" s="68" t="str">
        <f t="shared" si="293"/>
        <v>R3 / E1</v>
      </c>
      <c r="M2802" s="66"/>
      <c r="N2802" s="69" t="str">
        <f t="shared" si="290"/>
        <v>S. K. L. - 3</v>
      </c>
      <c r="O2802" s="66"/>
      <c r="P2802" s="70" t="str">
        <f t="shared" si="291"/>
        <v>R2 / J1</v>
      </c>
      <c r="Q2802" s="66"/>
      <c r="R2802" s="66"/>
      <c r="S2802" s="11" t="s">
        <v>6741</v>
      </c>
      <c r="T2802" s="11" t="s">
        <v>6741</v>
      </c>
      <c r="U2802" s="11" t="s">
        <v>6416</v>
      </c>
      <c r="V2802" s="59" t="s">
        <v>6416</v>
      </c>
      <c r="W2802" s="59" t="str">
        <f t="shared" si="287"/>
        <v>Construction</v>
      </c>
      <c r="X2802" s="11" t="s">
        <v>4498</v>
      </c>
      <c r="Y2802" s="32">
        <v>2</v>
      </c>
      <c r="Z2802" s="39">
        <v>45339</v>
      </c>
      <c r="AA2802" s="39">
        <v>45340</v>
      </c>
      <c r="AB2802" s="34">
        <v>583.46</v>
      </c>
    </row>
    <row r="2803" spans="1:28" x14ac:dyDescent="0.2">
      <c r="A2803" s="63" t="s">
        <v>4499</v>
      </c>
      <c r="B2803" s="8" t="s">
        <v>6416</v>
      </c>
      <c r="C2803" s="8" t="s">
        <v>6416</v>
      </c>
      <c r="D2803" s="62" t="s">
        <v>6449</v>
      </c>
      <c r="E2803" s="63"/>
      <c r="F2803" s="64" t="str">
        <f t="shared" si="288"/>
        <v>The Ring</v>
      </c>
      <c r="G2803" s="63"/>
      <c r="H2803" s="65" t="str">
        <f t="shared" si="289"/>
        <v>Level 01</v>
      </c>
      <c r="I2803" s="63"/>
      <c r="J2803" s="67" t="str">
        <f t="shared" si="292"/>
        <v>Zone R3</v>
      </c>
      <c r="K2803" s="63"/>
      <c r="L2803" s="68" t="str">
        <f t="shared" si="293"/>
        <v>R3 / E1</v>
      </c>
      <c r="M2803" s="63"/>
      <c r="N2803" s="69" t="str">
        <f t="shared" si="290"/>
        <v>S. K. L. - 3</v>
      </c>
      <c r="O2803" s="63"/>
      <c r="P2803" s="70" t="str">
        <f t="shared" si="291"/>
        <v>R2 / J1</v>
      </c>
      <c r="Q2803" s="63"/>
      <c r="R2803" s="63"/>
      <c r="S2803" s="8" t="s">
        <v>6741</v>
      </c>
      <c r="T2803" s="8" t="s">
        <v>6741</v>
      </c>
      <c r="U2803" s="8" t="s">
        <v>6416</v>
      </c>
      <c r="V2803" s="59" t="s">
        <v>6416</v>
      </c>
      <c r="W2803" s="59" t="str">
        <f t="shared" si="287"/>
        <v>Construction</v>
      </c>
      <c r="X2803" s="8" t="s">
        <v>4500</v>
      </c>
      <c r="Y2803" s="23">
        <v>2</v>
      </c>
      <c r="Z2803" s="35">
        <v>45341</v>
      </c>
      <c r="AA2803" s="35">
        <v>45342</v>
      </c>
      <c r="AB2803" s="42">
        <v>1981.75</v>
      </c>
    </row>
    <row r="2804" spans="1:28" x14ac:dyDescent="0.2">
      <c r="A2804" s="69" t="s">
        <v>1569</v>
      </c>
      <c r="B2804" s="3" t="s">
        <v>6790</v>
      </c>
      <c r="C2804" s="3" t="s">
        <v>6730</v>
      </c>
      <c r="D2804" s="62" t="s">
        <v>6449</v>
      </c>
      <c r="E2804" s="92"/>
      <c r="F2804" s="64" t="str">
        <f t="shared" si="288"/>
        <v>The Ring</v>
      </c>
      <c r="G2804" s="92"/>
      <c r="H2804" s="65" t="str">
        <f t="shared" si="289"/>
        <v>Level 01</v>
      </c>
      <c r="I2804" s="92"/>
      <c r="J2804" s="67" t="str">
        <f t="shared" si="292"/>
        <v>Zone R3</v>
      </c>
      <c r="K2804" s="92"/>
      <c r="L2804" s="68" t="str">
        <f t="shared" si="293"/>
        <v>R3 / E1</v>
      </c>
      <c r="M2804" s="69" t="s">
        <v>1569</v>
      </c>
      <c r="N2804" s="69" t="str">
        <f t="shared" si="290"/>
        <v>S. K. R. - 1</v>
      </c>
      <c r="O2804" s="92"/>
      <c r="P2804" s="70" t="str">
        <f t="shared" si="291"/>
        <v>R2 / J1</v>
      </c>
      <c r="Q2804" s="92"/>
      <c r="R2804" s="92"/>
      <c r="S2804" s="3" t="s">
        <v>6730</v>
      </c>
      <c r="T2804" s="3" t="s">
        <v>6730</v>
      </c>
      <c r="U2804" s="3" t="s">
        <v>6730</v>
      </c>
      <c r="V2804" s="59" t="s">
        <v>1569</v>
      </c>
      <c r="W2804" s="59" t="str">
        <f t="shared" si="287"/>
        <v>Construction            S. K. R. - 1</v>
      </c>
      <c r="X2804" s="3"/>
      <c r="Y2804" s="49">
        <v>5</v>
      </c>
      <c r="Z2804" s="50">
        <v>45343</v>
      </c>
      <c r="AA2804" s="50">
        <v>45349</v>
      </c>
      <c r="AB2804" s="52">
        <v>15854.02</v>
      </c>
    </row>
    <row r="2805" spans="1:28" ht="25.5" x14ac:dyDescent="0.2">
      <c r="A2805" s="66" t="s">
        <v>4501</v>
      </c>
      <c r="B2805" s="11" t="s">
        <v>6416</v>
      </c>
      <c r="C2805" s="11" t="s">
        <v>6416</v>
      </c>
      <c r="D2805" s="62" t="s">
        <v>6449</v>
      </c>
      <c r="E2805" s="66"/>
      <c r="F2805" s="64" t="str">
        <f t="shared" si="288"/>
        <v>The Ring</v>
      </c>
      <c r="G2805" s="66"/>
      <c r="H2805" s="65" t="str">
        <f t="shared" si="289"/>
        <v>Level 01</v>
      </c>
      <c r="I2805" s="66"/>
      <c r="J2805" s="67" t="str">
        <f t="shared" si="292"/>
        <v>Zone R3</v>
      </c>
      <c r="K2805" s="66"/>
      <c r="L2805" s="68" t="str">
        <f t="shared" si="293"/>
        <v>R3 / E1</v>
      </c>
      <c r="M2805" s="66"/>
      <c r="N2805" s="69" t="str">
        <f t="shared" si="290"/>
        <v>S. K. R. - 1</v>
      </c>
      <c r="O2805" s="66"/>
      <c r="P2805" s="70" t="str">
        <f t="shared" si="291"/>
        <v>R2 / J1</v>
      </c>
      <c r="Q2805" s="66"/>
      <c r="R2805" s="66"/>
      <c r="S2805" s="11" t="s">
        <v>6730</v>
      </c>
      <c r="T2805" s="11" t="s">
        <v>6730</v>
      </c>
      <c r="U2805" s="11" t="s">
        <v>6416</v>
      </c>
      <c r="V2805" s="59" t="s">
        <v>6416</v>
      </c>
      <c r="W2805" s="59" t="str">
        <f t="shared" si="287"/>
        <v>Construction</v>
      </c>
      <c r="X2805" s="11" t="s">
        <v>4502</v>
      </c>
      <c r="Y2805" s="32">
        <v>3</v>
      </c>
      <c r="Z2805" s="39">
        <v>45343</v>
      </c>
      <c r="AA2805" s="39">
        <v>45347</v>
      </c>
      <c r="AB2805" s="48">
        <v>8640.99</v>
      </c>
    </row>
    <row r="2806" spans="1:28" x14ac:dyDescent="0.2">
      <c r="A2806" s="66" t="s">
        <v>4503</v>
      </c>
      <c r="B2806" s="11" t="s">
        <v>6416</v>
      </c>
      <c r="C2806" s="11" t="s">
        <v>6416</v>
      </c>
      <c r="D2806" s="62" t="s">
        <v>6449</v>
      </c>
      <c r="E2806" s="66"/>
      <c r="F2806" s="64" t="str">
        <f t="shared" si="288"/>
        <v>The Ring</v>
      </c>
      <c r="G2806" s="66"/>
      <c r="H2806" s="65" t="str">
        <f t="shared" si="289"/>
        <v>Level 01</v>
      </c>
      <c r="I2806" s="66"/>
      <c r="J2806" s="67" t="str">
        <f t="shared" si="292"/>
        <v>Zone R3</v>
      </c>
      <c r="K2806" s="66"/>
      <c r="L2806" s="68" t="str">
        <f t="shared" si="293"/>
        <v>R3 / E1</v>
      </c>
      <c r="M2806" s="66"/>
      <c r="N2806" s="69" t="str">
        <f t="shared" si="290"/>
        <v>S. K. R. - 1</v>
      </c>
      <c r="O2806" s="66"/>
      <c r="P2806" s="70" t="str">
        <f t="shared" si="291"/>
        <v>R2 / J1</v>
      </c>
      <c r="Q2806" s="66"/>
      <c r="R2806" s="66"/>
      <c r="S2806" s="11" t="s">
        <v>6730</v>
      </c>
      <c r="T2806" s="11" t="s">
        <v>6730</v>
      </c>
      <c r="U2806" s="11" t="s">
        <v>6416</v>
      </c>
      <c r="V2806" s="59" t="s">
        <v>6416</v>
      </c>
      <c r="W2806" s="59" t="str">
        <f t="shared" si="287"/>
        <v>Construction</v>
      </c>
      <c r="X2806" s="11" t="s">
        <v>4504</v>
      </c>
      <c r="Y2806" s="32">
        <v>3</v>
      </c>
      <c r="Z2806" s="39">
        <v>45343</v>
      </c>
      <c r="AA2806" s="39">
        <v>45347</v>
      </c>
      <c r="AB2806" s="48">
        <v>3852.26</v>
      </c>
    </row>
    <row r="2807" spans="1:28" x14ac:dyDescent="0.2">
      <c r="A2807" s="66" t="s">
        <v>4505</v>
      </c>
      <c r="B2807" s="11" t="s">
        <v>6416</v>
      </c>
      <c r="C2807" s="11" t="s">
        <v>6416</v>
      </c>
      <c r="D2807" s="62" t="s">
        <v>6449</v>
      </c>
      <c r="E2807" s="66"/>
      <c r="F2807" s="64" t="str">
        <f t="shared" si="288"/>
        <v>The Ring</v>
      </c>
      <c r="G2807" s="66"/>
      <c r="H2807" s="65" t="str">
        <f t="shared" si="289"/>
        <v>Level 01</v>
      </c>
      <c r="I2807" s="66"/>
      <c r="J2807" s="67" t="str">
        <f t="shared" si="292"/>
        <v>Zone R3</v>
      </c>
      <c r="K2807" s="66"/>
      <c r="L2807" s="68" t="str">
        <f t="shared" si="293"/>
        <v>R3 / E1</v>
      </c>
      <c r="M2807" s="66"/>
      <c r="N2807" s="69" t="str">
        <f t="shared" si="290"/>
        <v>S. K. R. - 1</v>
      </c>
      <c r="O2807" s="66"/>
      <c r="P2807" s="70" t="str">
        <f t="shared" si="291"/>
        <v>R2 / J1</v>
      </c>
      <c r="Q2807" s="66"/>
      <c r="R2807" s="66"/>
      <c r="S2807" s="11" t="s">
        <v>6730</v>
      </c>
      <c r="T2807" s="11" t="s">
        <v>6730</v>
      </c>
      <c r="U2807" s="11" t="s">
        <v>6416</v>
      </c>
      <c r="V2807" s="59" t="s">
        <v>6416</v>
      </c>
      <c r="W2807" s="59" t="str">
        <f t="shared" si="287"/>
        <v>Construction</v>
      </c>
      <c r="X2807" s="11" t="s">
        <v>4506</v>
      </c>
      <c r="Y2807" s="32">
        <v>2</v>
      </c>
      <c r="Z2807" s="39">
        <v>45346</v>
      </c>
      <c r="AA2807" s="39">
        <v>45347</v>
      </c>
      <c r="AB2807" s="34">
        <v>795.57</v>
      </c>
    </row>
    <row r="2808" spans="1:28" x14ac:dyDescent="0.2">
      <c r="A2808" s="66" t="s">
        <v>4507</v>
      </c>
      <c r="B2808" s="11" t="s">
        <v>6416</v>
      </c>
      <c r="C2808" s="11" t="s">
        <v>6416</v>
      </c>
      <c r="D2808" s="62" t="s">
        <v>6449</v>
      </c>
      <c r="E2808" s="66"/>
      <c r="F2808" s="64" t="str">
        <f t="shared" si="288"/>
        <v>The Ring</v>
      </c>
      <c r="G2808" s="66"/>
      <c r="H2808" s="65" t="str">
        <f t="shared" si="289"/>
        <v>Level 01</v>
      </c>
      <c r="I2808" s="66"/>
      <c r="J2808" s="67" t="str">
        <f t="shared" si="292"/>
        <v>Zone R3</v>
      </c>
      <c r="K2808" s="66"/>
      <c r="L2808" s="68" t="str">
        <f t="shared" si="293"/>
        <v>R3 / E1</v>
      </c>
      <c r="M2808" s="66"/>
      <c r="N2808" s="69" t="str">
        <f t="shared" si="290"/>
        <v>S. K. R. - 1</v>
      </c>
      <c r="O2808" s="66"/>
      <c r="P2808" s="70" t="str">
        <f t="shared" si="291"/>
        <v>R2 / J1</v>
      </c>
      <c r="Q2808" s="66"/>
      <c r="R2808" s="66"/>
      <c r="S2808" s="11" t="s">
        <v>6730</v>
      </c>
      <c r="T2808" s="11" t="s">
        <v>6730</v>
      </c>
      <c r="U2808" s="11" t="s">
        <v>6416</v>
      </c>
      <c r="V2808" s="59" t="s">
        <v>6416</v>
      </c>
      <c r="W2808" s="59" t="str">
        <f t="shared" si="287"/>
        <v>Construction</v>
      </c>
      <c r="X2808" s="11" t="s">
        <v>4508</v>
      </c>
      <c r="Y2808" s="32">
        <v>2</v>
      </c>
      <c r="Z2808" s="39">
        <v>45346</v>
      </c>
      <c r="AA2808" s="39">
        <v>45347</v>
      </c>
      <c r="AB2808" s="34">
        <v>583.46</v>
      </c>
    </row>
    <row r="2809" spans="1:28" x14ac:dyDescent="0.2">
      <c r="A2809" s="63" t="s">
        <v>4509</v>
      </c>
      <c r="B2809" s="8" t="s">
        <v>6416</v>
      </c>
      <c r="C2809" s="8" t="s">
        <v>6416</v>
      </c>
      <c r="D2809" s="62" t="s">
        <v>6449</v>
      </c>
      <c r="E2809" s="63"/>
      <c r="F2809" s="64" t="str">
        <f t="shared" si="288"/>
        <v>The Ring</v>
      </c>
      <c r="G2809" s="63"/>
      <c r="H2809" s="65" t="str">
        <f t="shared" si="289"/>
        <v>Level 01</v>
      </c>
      <c r="I2809" s="63"/>
      <c r="J2809" s="67" t="str">
        <f t="shared" si="292"/>
        <v>Zone R3</v>
      </c>
      <c r="K2809" s="63"/>
      <c r="L2809" s="68" t="str">
        <f t="shared" si="293"/>
        <v>R3 / E1</v>
      </c>
      <c r="M2809" s="63"/>
      <c r="N2809" s="69" t="str">
        <f t="shared" si="290"/>
        <v>S. K. R. - 1</v>
      </c>
      <c r="O2809" s="63"/>
      <c r="P2809" s="70" t="str">
        <f t="shared" si="291"/>
        <v>R2 / J1</v>
      </c>
      <c r="Q2809" s="63"/>
      <c r="R2809" s="63"/>
      <c r="S2809" s="8" t="s">
        <v>6730</v>
      </c>
      <c r="T2809" s="8" t="s">
        <v>6730</v>
      </c>
      <c r="U2809" s="8" t="s">
        <v>6416</v>
      </c>
      <c r="V2809" s="59" t="s">
        <v>6416</v>
      </c>
      <c r="W2809" s="59" t="str">
        <f t="shared" si="287"/>
        <v>Construction</v>
      </c>
      <c r="X2809" s="8" t="s">
        <v>4510</v>
      </c>
      <c r="Y2809" s="23">
        <v>2</v>
      </c>
      <c r="Z2809" s="35">
        <v>45348</v>
      </c>
      <c r="AA2809" s="35">
        <v>45349</v>
      </c>
      <c r="AB2809" s="42">
        <v>1981.75</v>
      </c>
    </row>
    <row r="2810" spans="1:28" x14ac:dyDescent="0.2">
      <c r="A2810" s="69" t="s">
        <v>1580</v>
      </c>
      <c r="B2810" s="3" t="s">
        <v>6790</v>
      </c>
      <c r="C2810" s="3" t="s">
        <v>6731</v>
      </c>
      <c r="D2810" s="62" t="s">
        <v>6449</v>
      </c>
      <c r="E2810" s="92"/>
      <c r="F2810" s="64" t="str">
        <f t="shared" si="288"/>
        <v>The Ring</v>
      </c>
      <c r="G2810" s="92"/>
      <c r="H2810" s="65" t="str">
        <f t="shared" si="289"/>
        <v>Level 01</v>
      </c>
      <c r="I2810" s="92"/>
      <c r="J2810" s="67" t="str">
        <f t="shared" si="292"/>
        <v>Zone R3</v>
      </c>
      <c r="K2810" s="92"/>
      <c r="L2810" s="68" t="str">
        <f t="shared" si="293"/>
        <v>R3 / E1</v>
      </c>
      <c r="M2810" s="69" t="s">
        <v>1580</v>
      </c>
      <c r="N2810" s="69" t="str">
        <f t="shared" si="290"/>
        <v>S. K. R. - 2</v>
      </c>
      <c r="O2810" s="92"/>
      <c r="P2810" s="70" t="str">
        <f t="shared" si="291"/>
        <v>R2 / J1</v>
      </c>
      <c r="Q2810" s="92"/>
      <c r="R2810" s="92"/>
      <c r="S2810" s="3" t="s">
        <v>6731</v>
      </c>
      <c r="T2810" s="3" t="s">
        <v>6731</v>
      </c>
      <c r="U2810" s="3" t="s">
        <v>6731</v>
      </c>
      <c r="V2810" s="59" t="s">
        <v>1580</v>
      </c>
      <c r="W2810" s="59" t="str">
        <f t="shared" si="287"/>
        <v>Construction            S. K. R. - 2</v>
      </c>
      <c r="X2810" s="3"/>
      <c r="Y2810" s="49">
        <v>5</v>
      </c>
      <c r="Z2810" s="50">
        <v>45343</v>
      </c>
      <c r="AA2810" s="50">
        <v>45349</v>
      </c>
      <c r="AB2810" s="52">
        <v>15854.02</v>
      </c>
    </row>
    <row r="2811" spans="1:28" ht="25.5" x14ac:dyDescent="0.2">
      <c r="A2811" s="66" t="s">
        <v>4511</v>
      </c>
      <c r="B2811" s="11" t="s">
        <v>6416</v>
      </c>
      <c r="C2811" s="11" t="s">
        <v>6416</v>
      </c>
      <c r="D2811" s="62" t="s">
        <v>6449</v>
      </c>
      <c r="E2811" s="66"/>
      <c r="F2811" s="64" t="str">
        <f t="shared" si="288"/>
        <v>The Ring</v>
      </c>
      <c r="G2811" s="66"/>
      <c r="H2811" s="65" t="str">
        <f t="shared" si="289"/>
        <v>Level 01</v>
      </c>
      <c r="I2811" s="66"/>
      <c r="J2811" s="67" t="str">
        <f t="shared" si="292"/>
        <v>Zone R3</v>
      </c>
      <c r="K2811" s="66"/>
      <c r="L2811" s="68" t="str">
        <f t="shared" si="293"/>
        <v>R3 / E1</v>
      </c>
      <c r="M2811" s="66"/>
      <c r="N2811" s="69" t="str">
        <f t="shared" si="290"/>
        <v>S. K. R. - 2</v>
      </c>
      <c r="O2811" s="66"/>
      <c r="P2811" s="70" t="str">
        <f t="shared" si="291"/>
        <v>R2 / J1</v>
      </c>
      <c r="Q2811" s="66"/>
      <c r="R2811" s="66"/>
      <c r="S2811" s="11" t="s">
        <v>6731</v>
      </c>
      <c r="T2811" s="11" t="s">
        <v>6731</v>
      </c>
      <c r="U2811" s="11" t="s">
        <v>6416</v>
      </c>
      <c r="V2811" s="59" t="s">
        <v>6416</v>
      </c>
      <c r="W2811" s="59" t="str">
        <f t="shared" si="287"/>
        <v>Construction</v>
      </c>
      <c r="X2811" s="11" t="s">
        <v>4512</v>
      </c>
      <c r="Y2811" s="32">
        <v>3</v>
      </c>
      <c r="Z2811" s="39">
        <v>45343</v>
      </c>
      <c r="AA2811" s="39">
        <v>45347</v>
      </c>
      <c r="AB2811" s="48">
        <v>8640.99</v>
      </c>
    </row>
    <row r="2812" spans="1:28" x14ac:dyDescent="0.2">
      <c r="A2812" s="66" t="s">
        <v>4513</v>
      </c>
      <c r="B2812" s="11" t="s">
        <v>6416</v>
      </c>
      <c r="C2812" s="11" t="s">
        <v>6416</v>
      </c>
      <c r="D2812" s="62" t="s">
        <v>6449</v>
      </c>
      <c r="E2812" s="66"/>
      <c r="F2812" s="64" t="str">
        <f t="shared" si="288"/>
        <v>The Ring</v>
      </c>
      <c r="G2812" s="66"/>
      <c r="H2812" s="65" t="str">
        <f t="shared" si="289"/>
        <v>Level 01</v>
      </c>
      <c r="I2812" s="66"/>
      <c r="J2812" s="67" t="str">
        <f t="shared" si="292"/>
        <v>Zone R3</v>
      </c>
      <c r="K2812" s="66"/>
      <c r="L2812" s="68" t="str">
        <f t="shared" si="293"/>
        <v>R3 / E1</v>
      </c>
      <c r="M2812" s="66"/>
      <c r="N2812" s="69" t="str">
        <f t="shared" si="290"/>
        <v>S. K. R. - 2</v>
      </c>
      <c r="O2812" s="66"/>
      <c r="P2812" s="70" t="str">
        <f t="shared" si="291"/>
        <v>R2 / J1</v>
      </c>
      <c r="Q2812" s="66"/>
      <c r="R2812" s="66"/>
      <c r="S2812" s="11" t="s">
        <v>6731</v>
      </c>
      <c r="T2812" s="11" t="s">
        <v>6731</v>
      </c>
      <c r="U2812" s="11" t="s">
        <v>6416</v>
      </c>
      <c r="V2812" s="59" t="s">
        <v>6416</v>
      </c>
      <c r="W2812" s="59" t="str">
        <f t="shared" si="287"/>
        <v>Construction</v>
      </c>
      <c r="X2812" s="11" t="s">
        <v>4514</v>
      </c>
      <c r="Y2812" s="32">
        <v>3</v>
      </c>
      <c r="Z2812" s="39">
        <v>45343</v>
      </c>
      <c r="AA2812" s="39">
        <v>45347</v>
      </c>
      <c r="AB2812" s="48">
        <v>3852.26</v>
      </c>
    </row>
    <row r="2813" spans="1:28" x14ac:dyDescent="0.2">
      <c r="A2813" s="66" t="s">
        <v>4515</v>
      </c>
      <c r="B2813" s="11" t="s">
        <v>6416</v>
      </c>
      <c r="C2813" s="11" t="s">
        <v>6416</v>
      </c>
      <c r="D2813" s="62" t="s">
        <v>6449</v>
      </c>
      <c r="E2813" s="66"/>
      <c r="F2813" s="64" t="str">
        <f t="shared" si="288"/>
        <v>The Ring</v>
      </c>
      <c r="G2813" s="66"/>
      <c r="H2813" s="65" t="str">
        <f t="shared" si="289"/>
        <v>Level 01</v>
      </c>
      <c r="I2813" s="66"/>
      <c r="J2813" s="67" t="str">
        <f t="shared" si="292"/>
        <v>Zone R3</v>
      </c>
      <c r="K2813" s="66"/>
      <c r="L2813" s="68" t="str">
        <f t="shared" si="293"/>
        <v>R3 / E1</v>
      </c>
      <c r="M2813" s="66"/>
      <c r="N2813" s="69" t="str">
        <f t="shared" si="290"/>
        <v>S. K. R. - 2</v>
      </c>
      <c r="O2813" s="66"/>
      <c r="P2813" s="70" t="str">
        <f t="shared" si="291"/>
        <v>R2 / J1</v>
      </c>
      <c r="Q2813" s="66"/>
      <c r="R2813" s="66"/>
      <c r="S2813" s="11" t="s">
        <v>6731</v>
      </c>
      <c r="T2813" s="11" t="s">
        <v>6731</v>
      </c>
      <c r="U2813" s="11" t="s">
        <v>6416</v>
      </c>
      <c r="V2813" s="59" t="s">
        <v>6416</v>
      </c>
      <c r="W2813" s="59" t="str">
        <f t="shared" si="287"/>
        <v>Construction</v>
      </c>
      <c r="X2813" s="11" t="s">
        <v>4516</v>
      </c>
      <c r="Y2813" s="32">
        <v>2</v>
      </c>
      <c r="Z2813" s="39">
        <v>45346</v>
      </c>
      <c r="AA2813" s="39">
        <v>45347</v>
      </c>
      <c r="AB2813" s="34">
        <v>795.57</v>
      </c>
    </row>
    <row r="2814" spans="1:28" x14ac:dyDescent="0.2">
      <c r="A2814" s="66" t="s">
        <v>4517</v>
      </c>
      <c r="B2814" s="11" t="s">
        <v>6416</v>
      </c>
      <c r="C2814" s="11" t="s">
        <v>6416</v>
      </c>
      <c r="D2814" s="62" t="s">
        <v>6449</v>
      </c>
      <c r="E2814" s="66"/>
      <c r="F2814" s="64" t="str">
        <f t="shared" si="288"/>
        <v>The Ring</v>
      </c>
      <c r="G2814" s="66"/>
      <c r="H2814" s="65" t="str">
        <f t="shared" si="289"/>
        <v>Level 01</v>
      </c>
      <c r="I2814" s="66"/>
      <c r="J2814" s="67" t="str">
        <f t="shared" si="292"/>
        <v>Zone R3</v>
      </c>
      <c r="K2814" s="66"/>
      <c r="L2814" s="68" t="str">
        <f t="shared" si="293"/>
        <v>R3 / E1</v>
      </c>
      <c r="M2814" s="66"/>
      <c r="N2814" s="69" t="str">
        <f t="shared" si="290"/>
        <v>S. K. R. - 2</v>
      </c>
      <c r="O2814" s="66"/>
      <c r="P2814" s="70" t="str">
        <f t="shared" si="291"/>
        <v>R2 / J1</v>
      </c>
      <c r="Q2814" s="66"/>
      <c r="R2814" s="66"/>
      <c r="S2814" s="11" t="s">
        <v>6731</v>
      </c>
      <c r="T2814" s="11" t="s">
        <v>6731</v>
      </c>
      <c r="U2814" s="11" t="s">
        <v>6416</v>
      </c>
      <c r="V2814" s="59" t="s">
        <v>6416</v>
      </c>
      <c r="W2814" s="59" t="str">
        <f t="shared" si="287"/>
        <v>Construction</v>
      </c>
      <c r="X2814" s="11" t="s">
        <v>4518</v>
      </c>
      <c r="Y2814" s="32">
        <v>2</v>
      </c>
      <c r="Z2814" s="39">
        <v>45346</v>
      </c>
      <c r="AA2814" s="39">
        <v>45347</v>
      </c>
      <c r="AB2814" s="34">
        <v>583.46</v>
      </c>
    </row>
    <row r="2815" spans="1:28" x14ac:dyDescent="0.2">
      <c r="A2815" s="63" t="s">
        <v>4519</v>
      </c>
      <c r="B2815" s="8" t="s">
        <v>6416</v>
      </c>
      <c r="C2815" s="8" t="s">
        <v>6416</v>
      </c>
      <c r="D2815" s="62" t="s">
        <v>6449</v>
      </c>
      <c r="E2815" s="63"/>
      <c r="F2815" s="64" t="str">
        <f t="shared" si="288"/>
        <v>The Ring</v>
      </c>
      <c r="G2815" s="63"/>
      <c r="H2815" s="65" t="str">
        <f t="shared" si="289"/>
        <v>Level 01</v>
      </c>
      <c r="I2815" s="63"/>
      <c r="J2815" s="67" t="str">
        <f t="shared" si="292"/>
        <v>Zone R3</v>
      </c>
      <c r="K2815" s="63"/>
      <c r="L2815" s="68" t="str">
        <f t="shared" si="293"/>
        <v>R3 / E1</v>
      </c>
      <c r="M2815" s="63"/>
      <c r="N2815" s="69" t="str">
        <f t="shared" si="290"/>
        <v>S. K. R. - 2</v>
      </c>
      <c r="O2815" s="63"/>
      <c r="P2815" s="70" t="str">
        <f t="shared" si="291"/>
        <v>R2 / J1</v>
      </c>
      <c r="Q2815" s="63"/>
      <c r="R2815" s="63"/>
      <c r="S2815" s="8" t="s">
        <v>6731</v>
      </c>
      <c r="T2815" s="8" t="s">
        <v>6731</v>
      </c>
      <c r="U2815" s="8" t="s">
        <v>6416</v>
      </c>
      <c r="V2815" s="59" t="s">
        <v>6416</v>
      </c>
      <c r="W2815" s="59" t="str">
        <f t="shared" si="287"/>
        <v>Construction</v>
      </c>
      <c r="X2815" s="8" t="s">
        <v>4520</v>
      </c>
      <c r="Y2815" s="23">
        <v>2</v>
      </c>
      <c r="Z2815" s="35">
        <v>45348</v>
      </c>
      <c r="AA2815" s="35">
        <v>45349</v>
      </c>
      <c r="AB2815" s="42">
        <v>1981.75</v>
      </c>
    </row>
    <row r="2816" spans="1:28" x14ac:dyDescent="0.2">
      <c r="A2816" s="69" t="s">
        <v>1277</v>
      </c>
      <c r="B2816" s="3" t="s">
        <v>6790</v>
      </c>
      <c r="C2816" s="3" t="s">
        <v>6719</v>
      </c>
      <c r="D2816" s="62" t="s">
        <v>6449</v>
      </c>
      <c r="E2816" s="92"/>
      <c r="F2816" s="64" t="str">
        <f t="shared" si="288"/>
        <v>The Ring</v>
      </c>
      <c r="G2816" s="92"/>
      <c r="H2816" s="65" t="str">
        <f t="shared" si="289"/>
        <v>Level 01</v>
      </c>
      <c r="I2816" s="92"/>
      <c r="J2816" s="67" t="str">
        <f t="shared" si="292"/>
        <v>Zone R3</v>
      </c>
      <c r="K2816" s="92"/>
      <c r="L2816" s="68" t="str">
        <f t="shared" si="293"/>
        <v>R3 / E1</v>
      </c>
      <c r="M2816" s="69" t="s">
        <v>1277</v>
      </c>
      <c r="N2816" s="69" t="str">
        <f t="shared" si="290"/>
        <v>S. K. CL.</v>
      </c>
      <c r="O2816" s="92"/>
      <c r="P2816" s="70" t="str">
        <f t="shared" si="291"/>
        <v>R2 / J1</v>
      </c>
      <c r="Q2816" s="92"/>
      <c r="R2816" s="92"/>
      <c r="S2816" s="3" t="s">
        <v>6719</v>
      </c>
      <c r="T2816" s="3" t="s">
        <v>6719</v>
      </c>
      <c r="U2816" s="3" t="s">
        <v>6719</v>
      </c>
      <c r="V2816" s="59" t="s">
        <v>1277</v>
      </c>
      <c r="W2816" s="59" t="str">
        <f t="shared" si="287"/>
        <v>Construction            S. K. CL.</v>
      </c>
      <c r="X2816" s="3"/>
      <c r="Y2816" s="49">
        <v>5</v>
      </c>
      <c r="Z2816" s="50">
        <v>45350</v>
      </c>
      <c r="AA2816" s="50">
        <v>45355</v>
      </c>
      <c r="AB2816" s="52">
        <v>15854.02</v>
      </c>
    </row>
    <row r="2817" spans="1:28" ht="25.5" x14ac:dyDescent="0.2">
      <c r="A2817" s="66" t="s">
        <v>4521</v>
      </c>
      <c r="B2817" s="11" t="s">
        <v>6416</v>
      </c>
      <c r="C2817" s="11" t="s">
        <v>6416</v>
      </c>
      <c r="D2817" s="62" t="s">
        <v>6449</v>
      </c>
      <c r="E2817" s="66"/>
      <c r="F2817" s="64" t="str">
        <f t="shared" si="288"/>
        <v>The Ring</v>
      </c>
      <c r="G2817" s="66"/>
      <c r="H2817" s="65" t="str">
        <f t="shared" si="289"/>
        <v>Level 01</v>
      </c>
      <c r="I2817" s="66"/>
      <c r="J2817" s="67" t="str">
        <f t="shared" si="292"/>
        <v>Zone R3</v>
      </c>
      <c r="K2817" s="66"/>
      <c r="L2817" s="68" t="str">
        <f t="shared" si="293"/>
        <v>R3 / E1</v>
      </c>
      <c r="M2817" s="66"/>
      <c r="N2817" s="69" t="str">
        <f t="shared" si="290"/>
        <v>S. K. CL.</v>
      </c>
      <c r="O2817" s="66"/>
      <c r="P2817" s="70" t="str">
        <f t="shared" si="291"/>
        <v>R2 / J1</v>
      </c>
      <c r="Q2817" s="66"/>
      <c r="R2817" s="66"/>
      <c r="S2817" s="11" t="s">
        <v>6719</v>
      </c>
      <c r="T2817" s="11" t="s">
        <v>6719</v>
      </c>
      <c r="U2817" s="11" t="s">
        <v>6416</v>
      </c>
      <c r="V2817" s="59" t="s">
        <v>6416</v>
      </c>
      <c r="W2817" s="59" t="str">
        <f t="shared" si="287"/>
        <v>Construction</v>
      </c>
      <c r="X2817" s="11" t="s">
        <v>4522</v>
      </c>
      <c r="Y2817" s="32">
        <v>3</v>
      </c>
      <c r="Z2817" s="39">
        <v>45350</v>
      </c>
      <c r="AA2817" s="39">
        <v>45353</v>
      </c>
      <c r="AB2817" s="48">
        <v>8640.99</v>
      </c>
    </row>
    <row r="2818" spans="1:28" x14ac:dyDescent="0.2">
      <c r="A2818" s="66" t="s">
        <v>4523</v>
      </c>
      <c r="B2818" s="11" t="s">
        <v>6416</v>
      </c>
      <c r="C2818" s="11" t="s">
        <v>6416</v>
      </c>
      <c r="D2818" s="62" t="s">
        <v>6449</v>
      </c>
      <c r="E2818" s="66"/>
      <c r="F2818" s="64" t="str">
        <f t="shared" si="288"/>
        <v>The Ring</v>
      </c>
      <c r="G2818" s="66"/>
      <c r="H2818" s="65" t="str">
        <f t="shared" si="289"/>
        <v>Level 01</v>
      </c>
      <c r="I2818" s="66"/>
      <c r="J2818" s="67" t="str">
        <f t="shared" si="292"/>
        <v>Zone R3</v>
      </c>
      <c r="K2818" s="66"/>
      <c r="L2818" s="68" t="str">
        <f t="shared" si="293"/>
        <v>R3 / E1</v>
      </c>
      <c r="M2818" s="66"/>
      <c r="N2818" s="69" t="str">
        <f t="shared" si="290"/>
        <v>S. K. CL.</v>
      </c>
      <c r="O2818" s="66"/>
      <c r="P2818" s="70" t="str">
        <f t="shared" si="291"/>
        <v>R2 / J1</v>
      </c>
      <c r="Q2818" s="66"/>
      <c r="R2818" s="66"/>
      <c r="S2818" s="11" t="s">
        <v>6719</v>
      </c>
      <c r="T2818" s="11" t="s">
        <v>6719</v>
      </c>
      <c r="U2818" s="11" t="s">
        <v>6416</v>
      </c>
      <c r="V2818" s="59" t="s">
        <v>6416</v>
      </c>
      <c r="W2818" s="59" t="str">
        <f t="shared" si="287"/>
        <v>Construction</v>
      </c>
      <c r="X2818" s="11" t="s">
        <v>4524</v>
      </c>
      <c r="Y2818" s="32">
        <v>3</v>
      </c>
      <c r="Z2818" s="39">
        <v>45350</v>
      </c>
      <c r="AA2818" s="39">
        <v>45353</v>
      </c>
      <c r="AB2818" s="48">
        <v>3852.26</v>
      </c>
    </row>
    <row r="2819" spans="1:28" x14ac:dyDescent="0.2">
      <c r="A2819" s="66" t="s">
        <v>4525</v>
      </c>
      <c r="B2819" s="11" t="s">
        <v>6416</v>
      </c>
      <c r="C2819" s="11" t="s">
        <v>6416</v>
      </c>
      <c r="D2819" s="62" t="s">
        <v>6449</v>
      </c>
      <c r="E2819" s="66"/>
      <c r="F2819" s="64" t="str">
        <f t="shared" si="288"/>
        <v>The Ring</v>
      </c>
      <c r="G2819" s="66"/>
      <c r="H2819" s="65" t="str">
        <f t="shared" si="289"/>
        <v>Level 01</v>
      </c>
      <c r="I2819" s="66"/>
      <c r="J2819" s="67" t="str">
        <f t="shared" si="292"/>
        <v>Zone R3</v>
      </c>
      <c r="K2819" s="66"/>
      <c r="L2819" s="68" t="str">
        <f t="shared" si="293"/>
        <v>R3 / E1</v>
      </c>
      <c r="M2819" s="66"/>
      <c r="N2819" s="69" t="str">
        <f t="shared" si="290"/>
        <v>S. K. CL.</v>
      </c>
      <c r="O2819" s="66"/>
      <c r="P2819" s="70" t="str">
        <f t="shared" si="291"/>
        <v>R2 / J1</v>
      </c>
      <c r="Q2819" s="66"/>
      <c r="R2819" s="66"/>
      <c r="S2819" s="11" t="s">
        <v>6719</v>
      </c>
      <c r="T2819" s="11" t="s">
        <v>6719</v>
      </c>
      <c r="U2819" s="11" t="s">
        <v>6416</v>
      </c>
      <c r="V2819" s="59" t="s">
        <v>6416</v>
      </c>
      <c r="W2819" s="59" t="str">
        <f t="shared" si="287"/>
        <v>Construction</v>
      </c>
      <c r="X2819" s="11" t="s">
        <v>4526</v>
      </c>
      <c r="Y2819" s="32">
        <v>2</v>
      </c>
      <c r="Z2819" s="39">
        <v>45351</v>
      </c>
      <c r="AA2819" s="39">
        <v>45353</v>
      </c>
      <c r="AB2819" s="34">
        <v>795.57</v>
      </c>
    </row>
    <row r="2820" spans="1:28" x14ac:dyDescent="0.2">
      <c r="A2820" s="66" t="s">
        <v>4527</v>
      </c>
      <c r="B2820" s="11" t="s">
        <v>6416</v>
      </c>
      <c r="C2820" s="11" t="s">
        <v>6416</v>
      </c>
      <c r="D2820" s="62" t="s">
        <v>6449</v>
      </c>
      <c r="E2820" s="66"/>
      <c r="F2820" s="64" t="str">
        <f t="shared" si="288"/>
        <v>The Ring</v>
      </c>
      <c r="G2820" s="66"/>
      <c r="H2820" s="65" t="str">
        <f t="shared" si="289"/>
        <v>Level 01</v>
      </c>
      <c r="I2820" s="66"/>
      <c r="J2820" s="67" t="str">
        <f t="shared" si="292"/>
        <v>Zone R3</v>
      </c>
      <c r="K2820" s="66"/>
      <c r="L2820" s="68" t="str">
        <f t="shared" si="293"/>
        <v>R3 / E1</v>
      </c>
      <c r="M2820" s="66"/>
      <c r="N2820" s="69" t="str">
        <f t="shared" si="290"/>
        <v>S. K. CL.</v>
      </c>
      <c r="O2820" s="66"/>
      <c r="P2820" s="70" t="str">
        <f t="shared" si="291"/>
        <v>R2 / J1</v>
      </c>
      <c r="Q2820" s="66"/>
      <c r="R2820" s="66"/>
      <c r="S2820" s="11" t="s">
        <v>6719</v>
      </c>
      <c r="T2820" s="11" t="s">
        <v>6719</v>
      </c>
      <c r="U2820" s="11" t="s">
        <v>6416</v>
      </c>
      <c r="V2820" s="59" t="s">
        <v>6416</v>
      </c>
      <c r="W2820" s="59" t="str">
        <f t="shared" si="287"/>
        <v>Construction</v>
      </c>
      <c r="X2820" s="11" t="s">
        <v>4528</v>
      </c>
      <c r="Y2820" s="32">
        <v>2</v>
      </c>
      <c r="Z2820" s="39">
        <v>45351</v>
      </c>
      <c r="AA2820" s="39">
        <v>45353</v>
      </c>
      <c r="AB2820" s="34">
        <v>583.46</v>
      </c>
    </row>
    <row r="2821" spans="1:28" x14ac:dyDescent="0.2">
      <c r="A2821" s="63" t="s">
        <v>4529</v>
      </c>
      <c r="B2821" s="8" t="s">
        <v>6416</v>
      </c>
      <c r="C2821" s="8" t="s">
        <v>6416</v>
      </c>
      <c r="D2821" s="62" t="s">
        <v>6449</v>
      </c>
      <c r="E2821" s="63"/>
      <c r="F2821" s="64" t="str">
        <f t="shared" si="288"/>
        <v>The Ring</v>
      </c>
      <c r="G2821" s="63"/>
      <c r="H2821" s="65" t="str">
        <f t="shared" si="289"/>
        <v>Level 01</v>
      </c>
      <c r="I2821" s="63"/>
      <c r="J2821" s="67" t="str">
        <f t="shared" si="292"/>
        <v>Zone R3</v>
      </c>
      <c r="K2821" s="63"/>
      <c r="L2821" s="68" t="str">
        <f t="shared" si="293"/>
        <v>R3 / E1</v>
      </c>
      <c r="M2821" s="63"/>
      <c r="N2821" s="69" t="str">
        <f t="shared" si="290"/>
        <v>S. K. CL.</v>
      </c>
      <c r="O2821" s="63"/>
      <c r="P2821" s="70" t="str">
        <f t="shared" si="291"/>
        <v>R2 / J1</v>
      </c>
      <c r="Q2821" s="63"/>
      <c r="R2821" s="63"/>
      <c r="S2821" s="8" t="s">
        <v>6719</v>
      </c>
      <c r="T2821" s="8" t="s">
        <v>6719</v>
      </c>
      <c r="U2821" s="8" t="s">
        <v>6416</v>
      </c>
      <c r="V2821" s="59" t="s">
        <v>6416</v>
      </c>
      <c r="W2821" s="59" t="str">
        <f t="shared" ref="W2821:W2884" si="294">CONCATENATE(D2821,E2821,G2821,I2821,K2821,M2821,O2821,Q2821)</f>
        <v>Construction</v>
      </c>
      <c r="X2821" s="8" t="s">
        <v>4530</v>
      </c>
      <c r="Y2821" s="23">
        <v>2</v>
      </c>
      <c r="Z2821" s="35">
        <v>45354</v>
      </c>
      <c r="AA2821" s="35">
        <v>45355</v>
      </c>
      <c r="AB2821" s="42">
        <v>1981.75</v>
      </c>
    </row>
    <row r="2822" spans="1:28" x14ac:dyDescent="0.2">
      <c r="A2822" s="69" t="s">
        <v>1288</v>
      </c>
      <c r="B2822" s="3" t="s">
        <v>6790</v>
      </c>
      <c r="C2822" s="3" t="s">
        <v>6720</v>
      </c>
      <c r="D2822" s="62" t="s">
        <v>6449</v>
      </c>
      <c r="E2822" s="92"/>
      <c r="F2822" s="64" t="str">
        <f t="shared" si="288"/>
        <v>The Ring</v>
      </c>
      <c r="G2822" s="92"/>
      <c r="H2822" s="65" t="str">
        <f t="shared" si="289"/>
        <v>Level 01</v>
      </c>
      <c r="I2822" s="92"/>
      <c r="J2822" s="67" t="str">
        <f t="shared" si="292"/>
        <v>Zone R3</v>
      </c>
      <c r="K2822" s="92"/>
      <c r="L2822" s="68" t="str">
        <f t="shared" si="293"/>
        <v>R3 / E1</v>
      </c>
      <c r="M2822" s="69" t="s">
        <v>1288</v>
      </c>
      <c r="N2822" s="69" t="str">
        <f t="shared" si="290"/>
        <v>S. K. CR.</v>
      </c>
      <c r="O2822" s="92"/>
      <c r="P2822" s="70" t="str">
        <f t="shared" si="291"/>
        <v>R2 / J1</v>
      </c>
      <c r="Q2822" s="92"/>
      <c r="R2822" s="92"/>
      <c r="S2822" s="3" t="s">
        <v>6720</v>
      </c>
      <c r="T2822" s="3" t="s">
        <v>6720</v>
      </c>
      <c r="U2822" s="3" t="s">
        <v>6720</v>
      </c>
      <c r="V2822" s="59" t="s">
        <v>1288</v>
      </c>
      <c r="W2822" s="59" t="str">
        <f t="shared" si="294"/>
        <v>Construction            S. K. CR.</v>
      </c>
      <c r="X2822" s="3"/>
      <c r="Y2822" s="49">
        <v>5</v>
      </c>
      <c r="Z2822" s="50">
        <v>45350</v>
      </c>
      <c r="AA2822" s="50">
        <v>45355</v>
      </c>
      <c r="AB2822" s="52">
        <v>15854.02</v>
      </c>
    </row>
    <row r="2823" spans="1:28" ht="25.5" x14ac:dyDescent="0.2">
      <c r="A2823" s="66" t="s">
        <v>4531</v>
      </c>
      <c r="B2823" s="11" t="s">
        <v>6416</v>
      </c>
      <c r="C2823" s="11" t="s">
        <v>6416</v>
      </c>
      <c r="D2823" s="62" t="s">
        <v>6449</v>
      </c>
      <c r="E2823" s="66"/>
      <c r="F2823" s="64" t="str">
        <f t="shared" si="288"/>
        <v>The Ring</v>
      </c>
      <c r="G2823" s="66"/>
      <c r="H2823" s="65" t="str">
        <f t="shared" si="289"/>
        <v>Level 01</v>
      </c>
      <c r="I2823" s="66"/>
      <c r="J2823" s="67" t="str">
        <f t="shared" si="292"/>
        <v>Zone R3</v>
      </c>
      <c r="K2823" s="66"/>
      <c r="L2823" s="68" t="str">
        <f t="shared" si="293"/>
        <v>R3 / E1</v>
      </c>
      <c r="M2823" s="66"/>
      <c r="N2823" s="69" t="str">
        <f t="shared" si="290"/>
        <v>S. K. CR.</v>
      </c>
      <c r="O2823" s="66"/>
      <c r="P2823" s="70" t="str">
        <f t="shared" si="291"/>
        <v>R2 / J1</v>
      </c>
      <c r="Q2823" s="66"/>
      <c r="R2823" s="66"/>
      <c r="S2823" s="11" t="s">
        <v>6720</v>
      </c>
      <c r="T2823" s="11" t="s">
        <v>6720</v>
      </c>
      <c r="U2823" s="11" t="s">
        <v>6416</v>
      </c>
      <c r="V2823" s="59" t="s">
        <v>6416</v>
      </c>
      <c r="W2823" s="59" t="str">
        <f t="shared" si="294"/>
        <v>Construction</v>
      </c>
      <c r="X2823" s="11" t="s">
        <v>4532</v>
      </c>
      <c r="Y2823" s="32">
        <v>3</v>
      </c>
      <c r="Z2823" s="39">
        <v>45350</v>
      </c>
      <c r="AA2823" s="39">
        <v>45353</v>
      </c>
      <c r="AB2823" s="48">
        <v>8640.99</v>
      </c>
    </row>
    <row r="2824" spans="1:28" x14ac:dyDescent="0.2">
      <c r="A2824" s="66" t="s">
        <v>4533</v>
      </c>
      <c r="B2824" s="11" t="s">
        <v>6416</v>
      </c>
      <c r="C2824" s="11" t="s">
        <v>6416</v>
      </c>
      <c r="D2824" s="62" t="s">
        <v>6449</v>
      </c>
      <c r="E2824" s="66"/>
      <c r="F2824" s="64" t="str">
        <f t="shared" ref="F2824:F2887" si="295">IF(E2824="",F2823,TRIM(E2824))</f>
        <v>The Ring</v>
      </c>
      <c r="G2824" s="66"/>
      <c r="H2824" s="65" t="str">
        <f t="shared" si="289"/>
        <v>Level 01</v>
      </c>
      <c r="I2824" s="66"/>
      <c r="J2824" s="67" t="str">
        <f t="shared" si="292"/>
        <v>Zone R3</v>
      </c>
      <c r="K2824" s="66"/>
      <c r="L2824" s="68" t="str">
        <f t="shared" si="293"/>
        <v>R3 / E1</v>
      </c>
      <c r="M2824" s="66"/>
      <c r="N2824" s="69" t="str">
        <f t="shared" si="290"/>
        <v>S. K. CR.</v>
      </c>
      <c r="O2824" s="66"/>
      <c r="P2824" s="70" t="str">
        <f t="shared" si="291"/>
        <v>R2 / J1</v>
      </c>
      <c r="Q2824" s="66"/>
      <c r="R2824" s="66"/>
      <c r="S2824" s="11" t="s">
        <v>6720</v>
      </c>
      <c r="T2824" s="11" t="s">
        <v>6720</v>
      </c>
      <c r="U2824" s="11" t="s">
        <v>6416</v>
      </c>
      <c r="V2824" s="59" t="s">
        <v>6416</v>
      </c>
      <c r="W2824" s="59" t="str">
        <f t="shared" si="294"/>
        <v>Construction</v>
      </c>
      <c r="X2824" s="11" t="s">
        <v>4534</v>
      </c>
      <c r="Y2824" s="32">
        <v>3</v>
      </c>
      <c r="Z2824" s="39">
        <v>45350</v>
      </c>
      <c r="AA2824" s="39">
        <v>45353</v>
      </c>
      <c r="AB2824" s="48">
        <v>3852.26</v>
      </c>
    </row>
    <row r="2825" spans="1:28" x14ac:dyDescent="0.2">
      <c r="A2825" s="66" t="s">
        <v>4535</v>
      </c>
      <c r="B2825" s="11" t="s">
        <v>6416</v>
      </c>
      <c r="C2825" s="11" t="s">
        <v>6416</v>
      </c>
      <c r="D2825" s="62" t="s">
        <v>6449</v>
      </c>
      <c r="E2825" s="66"/>
      <c r="F2825" s="64" t="str">
        <f t="shared" si="295"/>
        <v>The Ring</v>
      </c>
      <c r="G2825" s="66"/>
      <c r="H2825" s="65" t="str">
        <f t="shared" si="289"/>
        <v>Level 01</v>
      </c>
      <c r="I2825" s="66"/>
      <c r="J2825" s="67" t="str">
        <f t="shared" si="292"/>
        <v>Zone R3</v>
      </c>
      <c r="K2825" s="66"/>
      <c r="L2825" s="68" t="str">
        <f t="shared" si="293"/>
        <v>R3 / E1</v>
      </c>
      <c r="M2825" s="66"/>
      <c r="N2825" s="69" t="str">
        <f t="shared" si="290"/>
        <v>S. K. CR.</v>
      </c>
      <c r="O2825" s="66"/>
      <c r="P2825" s="70" t="str">
        <f t="shared" si="291"/>
        <v>R2 / J1</v>
      </c>
      <c r="Q2825" s="66"/>
      <c r="R2825" s="66"/>
      <c r="S2825" s="11" t="s">
        <v>6720</v>
      </c>
      <c r="T2825" s="11" t="s">
        <v>6720</v>
      </c>
      <c r="U2825" s="11" t="s">
        <v>6416</v>
      </c>
      <c r="V2825" s="59" t="s">
        <v>6416</v>
      </c>
      <c r="W2825" s="59" t="str">
        <f t="shared" si="294"/>
        <v>Construction</v>
      </c>
      <c r="X2825" s="11" t="s">
        <v>4536</v>
      </c>
      <c r="Y2825" s="32">
        <v>2</v>
      </c>
      <c r="Z2825" s="39">
        <v>45351</v>
      </c>
      <c r="AA2825" s="39">
        <v>45353</v>
      </c>
      <c r="AB2825" s="34">
        <v>795.57</v>
      </c>
    </row>
    <row r="2826" spans="1:28" x14ac:dyDescent="0.2">
      <c r="A2826" s="66" t="s">
        <v>4537</v>
      </c>
      <c r="B2826" s="11" t="s">
        <v>6416</v>
      </c>
      <c r="C2826" s="11" t="s">
        <v>6416</v>
      </c>
      <c r="D2826" s="62" t="s">
        <v>6449</v>
      </c>
      <c r="E2826" s="66"/>
      <c r="F2826" s="64" t="str">
        <f t="shared" si="295"/>
        <v>The Ring</v>
      </c>
      <c r="G2826" s="66"/>
      <c r="H2826" s="65" t="str">
        <f t="shared" si="289"/>
        <v>Level 01</v>
      </c>
      <c r="I2826" s="66"/>
      <c r="J2826" s="67" t="str">
        <f t="shared" si="292"/>
        <v>Zone R3</v>
      </c>
      <c r="K2826" s="66"/>
      <c r="L2826" s="68" t="str">
        <f t="shared" si="293"/>
        <v>R3 / E1</v>
      </c>
      <c r="M2826" s="66"/>
      <c r="N2826" s="69" t="str">
        <f t="shared" si="290"/>
        <v>S. K. CR.</v>
      </c>
      <c r="O2826" s="66"/>
      <c r="P2826" s="70" t="str">
        <f t="shared" si="291"/>
        <v>R2 / J1</v>
      </c>
      <c r="Q2826" s="66"/>
      <c r="R2826" s="66"/>
      <c r="S2826" s="11" t="s">
        <v>6720</v>
      </c>
      <c r="T2826" s="11" t="s">
        <v>6720</v>
      </c>
      <c r="U2826" s="11" t="s">
        <v>6416</v>
      </c>
      <c r="V2826" s="59" t="s">
        <v>6416</v>
      </c>
      <c r="W2826" s="59" t="str">
        <f t="shared" si="294"/>
        <v>Construction</v>
      </c>
      <c r="X2826" s="11" t="s">
        <v>4538</v>
      </c>
      <c r="Y2826" s="32">
        <v>2</v>
      </c>
      <c r="Z2826" s="39">
        <v>45351</v>
      </c>
      <c r="AA2826" s="39">
        <v>45353</v>
      </c>
      <c r="AB2826" s="34">
        <v>583.46</v>
      </c>
    </row>
    <row r="2827" spans="1:28" x14ac:dyDescent="0.2">
      <c r="A2827" s="63" t="s">
        <v>4539</v>
      </c>
      <c r="B2827" s="8" t="s">
        <v>6416</v>
      </c>
      <c r="C2827" s="8" t="s">
        <v>6416</v>
      </c>
      <c r="D2827" s="62" t="s">
        <v>6449</v>
      </c>
      <c r="E2827" s="63"/>
      <c r="F2827" s="64" t="str">
        <f t="shared" si="295"/>
        <v>The Ring</v>
      </c>
      <c r="G2827" s="63"/>
      <c r="H2827" s="65" t="str">
        <f t="shared" ref="H2827:H2890" si="296">IF(G2827="",H2826,TRIM(G2827))</f>
        <v>Level 01</v>
      </c>
      <c r="I2827" s="63"/>
      <c r="J2827" s="67" t="str">
        <f t="shared" si="292"/>
        <v>Zone R3</v>
      </c>
      <c r="K2827" s="63"/>
      <c r="L2827" s="68" t="str">
        <f t="shared" si="293"/>
        <v>R3 / E1</v>
      </c>
      <c r="M2827" s="63"/>
      <c r="N2827" s="69" t="str">
        <f t="shared" si="290"/>
        <v>S. K. CR.</v>
      </c>
      <c r="O2827" s="63"/>
      <c r="P2827" s="70" t="str">
        <f t="shared" si="291"/>
        <v>R2 / J1</v>
      </c>
      <c r="Q2827" s="63"/>
      <c r="R2827" s="63"/>
      <c r="S2827" s="8" t="s">
        <v>6720</v>
      </c>
      <c r="T2827" s="8" t="s">
        <v>6720</v>
      </c>
      <c r="U2827" s="8" t="s">
        <v>6416</v>
      </c>
      <c r="V2827" s="59" t="s">
        <v>6416</v>
      </c>
      <c r="W2827" s="59" t="str">
        <f t="shared" si="294"/>
        <v>Construction</v>
      </c>
      <c r="X2827" s="8" t="s">
        <v>4540</v>
      </c>
      <c r="Y2827" s="23">
        <v>2</v>
      </c>
      <c r="Z2827" s="35">
        <v>45354</v>
      </c>
      <c r="AA2827" s="35">
        <v>45355</v>
      </c>
      <c r="AB2827" s="42">
        <v>1981.75</v>
      </c>
    </row>
    <row r="2828" spans="1:28" x14ac:dyDescent="0.2">
      <c r="A2828" s="69" t="s">
        <v>1222</v>
      </c>
      <c r="B2828" s="3" t="s">
        <v>6790</v>
      </c>
      <c r="C2828" s="3" t="s">
        <v>6714</v>
      </c>
      <c r="D2828" s="62" t="s">
        <v>6449</v>
      </c>
      <c r="E2828" s="92"/>
      <c r="F2828" s="64" t="str">
        <f t="shared" si="295"/>
        <v>The Ring</v>
      </c>
      <c r="G2828" s="92"/>
      <c r="H2828" s="65" t="str">
        <f t="shared" si="296"/>
        <v>Level 01</v>
      </c>
      <c r="I2828" s="92"/>
      <c r="J2828" s="67" t="str">
        <f t="shared" si="292"/>
        <v>Zone R3</v>
      </c>
      <c r="K2828" s="92"/>
      <c r="L2828" s="68" t="str">
        <f t="shared" si="293"/>
        <v>R3 / E1</v>
      </c>
      <c r="M2828" s="69" t="s">
        <v>1222</v>
      </c>
      <c r="N2828" s="69" t="str">
        <f t="shared" si="290"/>
        <v>S. DQ. R.</v>
      </c>
      <c r="O2828" s="92"/>
      <c r="P2828" s="70" t="str">
        <f t="shared" si="291"/>
        <v>R2 / J1</v>
      </c>
      <c r="Q2828" s="92"/>
      <c r="R2828" s="92"/>
      <c r="S2828" s="3" t="s">
        <v>6714</v>
      </c>
      <c r="T2828" s="3" t="s">
        <v>6714</v>
      </c>
      <c r="U2828" s="3" t="s">
        <v>6714</v>
      </c>
      <c r="V2828" s="59" t="s">
        <v>1222</v>
      </c>
      <c r="W2828" s="59" t="str">
        <f t="shared" si="294"/>
        <v>Construction            S. DQ. R.</v>
      </c>
      <c r="X2828" s="3"/>
      <c r="Y2828" s="49">
        <v>5</v>
      </c>
      <c r="Z2828" s="50">
        <v>45356</v>
      </c>
      <c r="AA2828" s="50">
        <v>45361</v>
      </c>
      <c r="AB2828" s="52">
        <v>15854.02</v>
      </c>
    </row>
    <row r="2829" spans="1:28" ht="25.5" x14ac:dyDescent="0.2">
      <c r="A2829" s="66" t="s">
        <v>4541</v>
      </c>
      <c r="B2829" s="11" t="s">
        <v>6416</v>
      </c>
      <c r="C2829" s="11" t="s">
        <v>6416</v>
      </c>
      <c r="D2829" s="62" t="s">
        <v>6449</v>
      </c>
      <c r="E2829" s="66"/>
      <c r="F2829" s="64" t="str">
        <f t="shared" si="295"/>
        <v>The Ring</v>
      </c>
      <c r="G2829" s="66"/>
      <c r="H2829" s="65" t="str">
        <f t="shared" si="296"/>
        <v>Level 01</v>
      </c>
      <c r="I2829" s="66"/>
      <c r="J2829" s="67" t="str">
        <f t="shared" si="292"/>
        <v>Zone R3</v>
      </c>
      <c r="K2829" s="66"/>
      <c r="L2829" s="68" t="str">
        <f t="shared" si="293"/>
        <v>R3 / E1</v>
      </c>
      <c r="M2829" s="66"/>
      <c r="N2829" s="69" t="str">
        <f t="shared" ref="N2829:N2892" si="297">IF(M2829="",N2828,TRIM(M2829))</f>
        <v>S. DQ. R.</v>
      </c>
      <c r="O2829" s="66"/>
      <c r="P2829" s="70" t="str">
        <f t="shared" si="291"/>
        <v>R2 / J1</v>
      </c>
      <c r="Q2829" s="66"/>
      <c r="R2829" s="66"/>
      <c r="S2829" s="11" t="s">
        <v>6714</v>
      </c>
      <c r="T2829" s="11" t="s">
        <v>6714</v>
      </c>
      <c r="U2829" s="11" t="s">
        <v>6416</v>
      </c>
      <c r="V2829" s="59" t="s">
        <v>6416</v>
      </c>
      <c r="W2829" s="59" t="str">
        <f t="shared" si="294"/>
        <v>Construction</v>
      </c>
      <c r="X2829" s="11" t="s">
        <v>4542</v>
      </c>
      <c r="Y2829" s="32">
        <v>3</v>
      </c>
      <c r="Z2829" s="39">
        <v>45356</v>
      </c>
      <c r="AA2829" s="39">
        <v>45358</v>
      </c>
      <c r="AB2829" s="48">
        <v>8640.99</v>
      </c>
    </row>
    <row r="2830" spans="1:28" x14ac:dyDescent="0.2">
      <c r="A2830" s="66" t="s">
        <v>4543</v>
      </c>
      <c r="B2830" s="11" t="s">
        <v>6416</v>
      </c>
      <c r="C2830" s="11" t="s">
        <v>6416</v>
      </c>
      <c r="D2830" s="62" t="s">
        <v>6449</v>
      </c>
      <c r="E2830" s="66"/>
      <c r="F2830" s="64" t="str">
        <f t="shared" si="295"/>
        <v>The Ring</v>
      </c>
      <c r="G2830" s="66"/>
      <c r="H2830" s="65" t="str">
        <f t="shared" si="296"/>
        <v>Level 01</v>
      </c>
      <c r="I2830" s="66"/>
      <c r="J2830" s="67" t="str">
        <f t="shared" si="292"/>
        <v>Zone R3</v>
      </c>
      <c r="K2830" s="66"/>
      <c r="L2830" s="68" t="str">
        <f t="shared" si="293"/>
        <v>R3 / E1</v>
      </c>
      <c r="M2830" s="66"/>
      <c r="N2830" s="69" t="str">
        <f t="shared" si="297"/>
        <v>S. DQ. R.</v>
      </c>
      <c r="O2830" s="66"/>
      <c r="P2830" s="70" t="str">
        <f t="shared" ref="P2830:P2893" si="298">IF(O2830="",P2829,TRIM(O2830))</f>
        <v>R2 / J1</v>
      </c>
      <c r="Q2830" s="66"/>
      <c r="R2830" s="66"/>
      <c r="S2830" s="11" t="s">
        <v>6714</v>
      </c>
      <c r="T2830" s="11" t="s">
        <v>6714</v>
      </c>
      <c r="U2830" s="11" t="s">
        <v>6416</v>
      </c>
      <c r="V2830" s="59" t="s">
        <v>6416</v>
      </c>
      <c r="W2830" s="59" t="str">
        <f t="shared" si="294"/>
        <v>Construction</v>
      </c>
      <c r="X2830" s="11" t="s">
        <v>4544</v>
      </c>
      <c r="Y2830" s="32">
        <v>3</v>
      </c>
      <c r="Z2830" s="39">
        <v>45356</v>
      </c>
      <c r="AA2830" s="39">
        <v>45358</v>
      </c>
      <c r="AB2830" s="48">
        <v>3852.26</v>
      </c>
    </row>
    <row r="2831" spans="1:28" x14ac:dyDescent="0.2">
      <c r="A2831" s="66" t="s">
        <v>4545</v>
      </c>
      <c r="B2831" s="11" t="s">
        <v>6416</v>
      </c>
      <c r="C2831" s="11" t="s">
        <v>6416</v>
      </c>
      <c r="D2831" s="62" t="s">
        <v>6449</v>
      </c>
      <c r="E2831" s="66"/>
      <c r="F2831" s="64" t="str">
        <f t="shared" si="295"/>
        <v>The Ring</v>
      </c>
      <c r="G2831" s="66"/>
      <c r="H2831" s="65" t="str">
        <f t="shared" si="296"/>
        <v>Level 01</v>
      </c>
      <c r="I2831" s="66"/>
      <c r="J2831" s="67" t="str">
        <f t="shared" si="292"/>
        <v>Zone R3</v>
      </c>
      <c r="K2831" s="66"/>
      <c r="L2831" s="68" t="str">
        <f t="shared" si="293"/>
        <v>R3 / E1</v>
      </c>
      <c r="M2831" s="66"/>
      <c r="N2831" s="69" t="str">
        <f t="shared" si="297"/>
        <v>S. DQ. R.</v>
      </c>
      <c r="O2831" s="66"/>
      <c r="P2831" s="70" t="str">
        <f t="shared" si="298"/>
        <v>R2 / J1</v>
      </c>
      <c r="Q2831" s="66"/>
      <c r="R2831" s="66"/>
      <c r="S2831" s="11" t="s">
        <v>6714</v>
      </c>
      <c r="T2831" s="11" t="s">
        <v>6714</v>
      </c>
      <c r="U2831" s="11" t="s">
        <v>6416</v>
      </c>
      <c r="V2831" s="59" t="s">
        <v>6416</v>
      </c>
      <c r="W2831" s="59" t="str">
        <f t="shared" si="294"/>
        <v>Construction</v>
      </c>
      <c r="X2831" s="11" t="s">
        <v>4546</v>
      </c>
      <c r="Y2831" s="32">
        <v>2</v>
      </c>
      <c r="Z2831" s="39">
        <v>45357</v>
      </c>
      <c r="AA2831" s="39">
        <v>45358</v>
      </c>
      <c r="AB2831" s="34">
        <v>795.57</v>
      </c>
    </row>
    <row r="2832" spans="1:28" x14ac:dyDescent="0.2">
      <c r="A2832" s="66" t="s">
        <v>4547</v>
      </c>
      <c r="B2832" s="11" t="s">
        <v>6416</v>
      </c>
      <c r="C2832" s="11" t="s">
        <v>6416</v>
      </c>
      <c r="D2832" s="62" t="s">
        <v>6449</v>
      </c>
      <c r="E2832" s="66"/>
      <c r="F2832" s="64" t="str">
        <f t="shared" si="295"/>
        <v>The Ring</v>
      </c>
      <c r="G2832" s="66"/>
      <c r="H2832" s="65" t="str">
        <f t="shared" si="296"/>
        <v>Level 01</v>
      </c>
      <c r="I2832" s="66"/>
      <c r="J2832" s="67" t="str">
        <f t="shared" si="292"/>
        <v>Zone R3</v>
      </c>
      <c r="K2832" s="66"/>
      <c r="L2832" s="68" t="str">
        <f t="shared" si="293"/>
        <v>R3 / E1</v>
      </c>
      <c r="M2832" s="66"/>
      <c r="N2832" s="69" t="str">
        <f t="shared" si="297"/>
        <v>S. DQ. R.</v>
      </c>
      <c r="O2832" s="66"/>
      <c r="P2832" s="70" t="str">
        <f t="shared" si="298"/>
        <v>R2 / J1</v>
      </c>
      <c r="Q2832" s="66"/>
      <c r="R2832" s="66"/>
      <c r="S2832" s="11" t="s">
        <v>6714</v>
      </c>
      <c r="T2832" s="11" t="s">
        <v>6714</v>
      </c>
      <c r="U2832" s="11" t="s">
        <v>6416</v>
      </c>
      <c r="V2832" s="59" t="s">
        <v>6416</v>
      </c>
      <c r="W2832" s="59" t="str">
        <f t="shared" si="294"/>
        <v>Construction</v>
      </c>
      <c r="X2832" s="11" t="s">
        <v>4548</v>
      </c>
      <c r="Y2832" s="32">
        <v>2</v>
      </c>
      <c r="Z2832" s="39">
        <v>45357</v>
      </c>
      <c r="AA2832" s="39">
        <v>45358</v>
      </c>
      <c r="AB2832" s="34">
        <v>583.46</v>
      </c>
    </row>
    <row r="2833" spans="1:28" x14ac:dyDescent="0.2">
      <c r="A2833" s="63" t="s">
        <v>4549</v>
      </c>
      <c r="B2833" s="8" t="s">
        <v>6416</v>
      </c>
      <c r="C2833" s="8" t="s">
        <v>6416</v>
      </c>
      <c r="D2833" s="62" t="s">
        <v>6449</v>
      </c>
      <c r="E2833" s="63"/>
      <c r="F2833" s="64" t="str">
        <f t="shared" si="295"/>
        <v>The Ring</v>
      </c>
      <c r="G2833" s="63"/>
      <c r="H2833" s="65" t="str">
        <f t="shared" si="296"/>
        <v>Level 01</v>
      </c>
      <c r="I2833" s="63"/>
      <c r="J2833" s="67" t="str">
        <f t="shared" si="292"/>
        <v>Zone R3</v>
      </c>
      <c r="K2833" s="63"/>
      <c r="L2833" s="68" t="str">
        <f t="shared" si="293"/>
        <v>R3 / E1</v>
      </c>
      <c r="M2833" s="63"/>
      <c r="N2833" s="69" t="str">
        <f t="shared" si="297"/>
        <v>S. DQ. R.</v>
      </c>
      <c r="O2833" s="63"/>
      <c r="P2833" s="70" t="str">
        <f t="shared" si="298"/>
        <v>R2 / J1</v>
      </c>
      <c r="Q2833" s="63"/>
      <c r="R2833" s="63"/>
      <c r="S2833" s="8" t="s">
        <v>6714</v>
      </c>
      <c r="T2833" s="8" t="s">
        <v>6714</v>
      </c>
      <c r="U2833" s="8" t="s">
        <v>6416</v>
      </c>
      <c r="V2833" s="59" t="s">
        <v>6416</v>
      </c>
      <c r="W2833" s="59" t="str">
        <f t="shared" si="294"/>
        <v>Construction</v>
      </c>
      <c r="X2833" s="8" t="s">
        <v>4550</v>
      </c>
      <c r="Y2833" s="23">
        <v>2</v>
      </c>
      <c r="Z2833" s="35">
        <v>45360</v>
      </c>
      <c r="AA2833" s="35">
        <v>45361</v>
      </c>
      <c r="AB2833" s="42">
        <v>1981.75</v>
      </c>
    </row>
    <row r="2834" spans="1:28" x14ac:dyDescent="0.2">
      <c r="A2834" s="68" t="s">
        <v>4551</v>
      </c>
      <c r="B2834" s="2" t="s">
        <v>6682</v>
      </c>
      <c r="C2834" s="2" t="s">
        <v>6791</v>
      </c>
      <c r="D2834" s="62" t="s">
        <v>6449</v>
      </c>
      <c r="E2834" s="92"/>
      <c r="F2834" s="64" t="str">
        <f t="shared" si="295"/>
        <v>The Ring</v>
      </c>
      <c r="G2834" s="92"/>
      <c r="H2834" s="65" t="str">
        <f t="shared" si="296"/>
        <v>Level 01</v>
      </c>
      <c r="I2834" s="92"/>
      <c r="J2834" s="67" t="str">
        <f t="shared" si="292"/>
        <v>Zone R3</v>
      </c>
      <c r="K2834" s="68" t="s">
        <v>4551</v>
      </c>
      <c r="L2834" s="68" t="str">
        <f t="shared" si="293"/>
        <v>R3 / F1</v>
      </c>
      <c r="M2834" s="92"/>
      <c r="N2834" s="69" t="str">
        <f t="shared" si="297"/>
        <v>S. DQ. R.</v>
      </c>
      <c r="O2834" s="92"/>
      <c r="P2834" s="70" t="str">
        <f t="shared" si="298"/>
        <v>R2 / J1</v>
      </c>
      <c r="Q2834" s="92"/>
      <c r="R2834" s="92"/>
      <c r="S2834" s="2" t="s">
        <v>6791</v>
      </c>
      <c r="T2834" s="2" t="s">
        <v>6791</v>
      </c>
      <c r="U2834" s="2" t="s">
        <v>6791</v>
      </c>
      <c r="V2834" s="59" t="s">
        <v>4551</v>
      </c>
      <c r="W2834" s="59" t="str">
        <f t="shared" si="294"/>
        <v>Construction          R3 / F1</v>
      </c>
      <c r="X2834" s="2"/>
      <c r="Y2834" s="43">
        <v>27</v>
      </c>
      <c r="Z2834" s="44">
        <v>45362</v>
      </c>
      <c r="AA2834" s="44">
        <v>45396</v>
      </c>
      <c r="AB2834" s="47">
        <v>79270.100000000006</v>
      </c>
    </row>
    <row r="2835" spans="1:28" x14ac:dyDescent="0.2">
      <c r="A2835" s="69" t="s">
        <v>1200</v>
      </c>
      <c r="B2835" s="3" t="s">
        <v>6791</v>
      </c>
      <c r="C2835" s="3" t="s">
        <v>6712</v>
      </c>
      <c r="D2835" s="62" t="s">
        <v>6449</v>
      </c>
      <c r="E2835" s="92"/>
      <c r="F2835" s="64" t="str">
        <f t="shared" si="295"/>
        <v>The Ring</v>
      </c>
      <c r="G2835" s="92"/>
      <c r="H2835" s="65" t="str">
        <f t="shared" si="296"/>
        <v>Level 01</v>
      </c>
      <c r="I2835" s="92"/>
      <c r="J2835" s="67" t="str">
        <f t="shared" si="292"/>
        <v>Zone R3</v>
      </c>
      <c r="K2835" s="92"/>
      <c r="L2835" s="68" t="str">
        <f t="shared" si="293"/>
        <v>R3 / F1</v>
      </c>
      <c r="M2835" s="69" t="s">
        <v>1200</v>
      </c>
      <c r="N2835" s="69" t="str">
        <f t="shared" si="297"/>
        <v>S. K. R.</v>
      </c>
      <c r="O2835" s="92"/>
      <c r="P2835" s="70" t="str">
        <f t="shared" si="298"/>
        <v>R2 / J1</v>
      </c>
      <c r="Q2835" s="92"/>
      <c r="R2835" s="92"/>
      <c r="S2835" s="3" t="s">
        <v>6712</v>
      </c>
      <c r="T2835" s="3" t="s">
        <v>6712</v>
      </c>
      <c r="U2835" s="3" t="s">
        <v>6712</v>
      </c>
      <c r="V2835" s="59" t="s">
        <v>1200</v>
      </c>
      <c r="W2835" s="59" t="str">
        <f t="shared" si="294"/>
        <v>Construction            S. K. R.</v>
      </c>
      <c r="X2835" s="3"/>
      <c r="Y2835" s="49">
        <v>5</v>
      </c>
      <c r="Z2835" s="50">
        <v>45362</v>
      </c>
      <c r="AA2835" s="50">
        <v>45367</v>
      </c>
      <c r="AB2835" s="52">
        <v>15854.02</v>
      </c>
    </row>
    <row r="2836" spans="1:28" ht="25.5" x14ac:dyDescent="0.2">
      <c r="A2836" s="66" t="s">
        <v>4552</v>
      </c>
      <c r="B2836" s="11" t="s">
        <v>6416</v>
      </c>
      <c r="C2836" s="11" t="s">
        <v>6416</v>
      </c>
      <c r="D2836" s="62" t="s">
        <v>6449</v>
      </c>
      <c r="E2836" s="66"/>
      <c r="F2836" s="64" t="str">
        <f t="shared" si="295"/>
        <v>The Ring</v>
      </c>
      <c r="G2836" s="66"/>
      <c r="H2836" s="65" t="str">
        <f t="shared" si="296"/>
        <v>Level 01</v>
      </c>
      <c r="I2836" s="66"/>
      <c r="J2836" s="67" t="str">
        <f t="shared" si="292"/>
        <v>Zone R3</v>
      </c>
      <c r="K2836" s="66"/>
      <c r="L2836" s="68" t="str">
        <f t="shared" si="293"/>
        <v>R3 / F1</v>
      </c>
      <c r="M2836" s="66"/>
      <c r="N2836" s="69" t="str">
        <f t="shared" si="297"/>
        <v>S. K. R.</v>
      </c>
      <c r="O2836" s="66"/>
      <c r="P2836" s="70" t="str">
        <f t="shared" si="298"/>
        <v>R2 / J1</v>
      </c>
      <c r="Q2836" s="66"/>
      <c r="R2836" s="66"/>
      <c r="S2836" s="11" t="s">
        <v>6712</v>
      </c>
      <c r="T2836" s="11" t="s">
        <v>6712</v>
      </c>
      <c r="U2836" s="11" t="s">
        <v>6416</v>
      </c>
      <c r="V2836" s="59" t="s">
        <v>6416</v>
      </c>
      <c r="W2836" s="59" t="str">
        <f t="shared" si="294"/>
        <v>Construction</v>
      </c>
      <c r="X2836" s="11" t="s">
        <v>4553</v>
      </c>
      <c r="Y2836" s="32">
        <v>3</v>
      </c>
      <c r="Z2836" s="39">
        <v>45362</v>
      </c>
      <c r="AA2836" s="39">
        <v>45364</v>
      </c>
      <c r="AB2836" s="48">
        <v>8640.99</v>
      </c>
    </row>
    <row r="2837" spans="1:28" x14ac:dyDescent="0.2">
      <c r="A2837" s="66" t="s">
        <v>4554</v>
      </c>
      <c r="B2837" s="11" t="s">
        <v>6416</v>
      </c>
      <c r="C2837" s="11" t="s">
        <v>6416</v>
      </c>
      <c r="D2837" s="62" t="s">
        <v>6449</v>
      </c>
      <c r="E2837" s="66"/>
      <c r="F2837" s="64" t="str">
        <f t="shared" si="295"/>
        <v>The Ring</v>
      </c>
      <c r="G2837" s="66"/>
      <c r="H2837" s="65" t="str">
        <f t="shared" si="296"/>
        <v>Level 01</v>
      </c>
      <c r="I2837" s="66"/>
      <c r="J2837" s="67" t="str">
        <f t="shared" si="292"/>
        <v>Zone R3</v>
      </c>
      <c r="K2837" s="66"/>
      <c r="L2837" s="68" t="str">
        <f t="shared" si="293"/>
        <v>R3 / F1</v>
      </c>
      <c r="M2837" s="66"/>
      <c r="N2837" s="69" t="str">
        <f t="shared" si="297"/>
        <v>S. K. R.</v>
      </c>
      <c r="O2837" s="66"/>
      <c r="P2837" s="70" t="str">
        <f t="shared" si="298"/>
        <v>R2 / J1</v>
      </c>
      <c r="Q2837" s="66"/>
      <c r="R2837" s="66"/>
      <c r="S2837" s="11" t="s">
        <v>6712</v>
      </c>
      <c r="T2837" s="11" t="s">
        <v>6712</v>
      </c>
      <c r="U2837" s="11" t="s">
        <v>6416</v>
      </c>
      <c r="V2837" s="59" t="s">
        <v>6416</v>
      </c>
      <c r="W2837" s="59" t="str">
        <f t="shared" si="294"/>
        <v>Construction</v>
      </c>
      <c r="X2837" s="11" t="s">
        <v>4555</v>
      </c>
      <c r="Y2837" s="32">
        <v>3</v>
      </c>
      <c r="Z2837" s="39">
        <v>45362</v>
      </c>
      <c r="AA2837" s="39">
        <v>45364</v>
      </c>
      <c r="AB2837" s="48">
        <v>3852.26</v>
      </c>
    </row>
    <row r="2838" spans="1:28" x14ac:dyDescent="0.2">
      <c r="A2838" s="66" t="s">
        <v>4556</v>
      </c>
      <c r="B2838" s="11" t="s">
        <v>6416</v>
      </c>
      <c r="C2838" s="11" t="s">
        <v>6416</v>
      </c>
      <c r="D2838" s="62" t="s">
        <v>6449</v>
      </c>
      <c r="E2838" s="66"/>
      <c r="F2838" s="64" t="str">
        <f t="shared" si="295"/>
        <v>The Ring</v>
      </c>
      <c r="G2838" s="66"/>
      <c r="H2838" s="65" t="str">
        <f t="shared" si="296"/>
        <v>Level 01</v>
      </c>
      <c r="I2838" s="66"/>
      <c r="J2838" s="67" t="str">
        <f t="shared" si="292"/>
        <v>Zone R3</v>
      </c>
      <c r="K2838" s="66"/>
      <c r="L2838" s="68" t="str">
        <f t="shared" si="293"/>
        <v>R3 / F1</v>
      </c>
      <c r="M2838" s="66"/>
      <c r="N2838" s="69" t="str">
        <f t="shared" si="297"/>
        <v>S. K. R.</v>
      </c>
      <c r="O2838" s="66"/>
      <c r="P2838" s="70" t="str">
        <f t="shared" si="298"/>
        <v>R2 / J1</v>
      </c>
      <c r="Q2838" s="66"/>
      <c r="R2838" s="66"/>
      <c r="S2838" s="11" t="s">
        <v>6712</v>
      </c>
      <c r="T2838" s="11" t="s">
        <v>6712</v>
      </c>
      <c r="U2838" s="11" t="s">
        <v>6416</v>
      </c>
      <c r="V2838" s="59" t="s">
        <v>6416</v>
      </c>
      <c r="W2838" s="59" t="str">
        <f t="shared" si="294"/>
        <v>Construction</v>
      </c>
      <c r="X2838" s="11" t="s">
        <v>4557</v>
      </c>
      <c r="Y2838" s="32">
        <v>2</v>
      </c>
      <c r="Z2838" s="39">
        <v>45363</v>
      </c>
      <c r="AA2838" s="39">
        <v>45364</v>
      </c>
      <c r="AB2838" s="34">
        <v>795.57</v>
      </c>
    </row>
    <row r="2839" spans="1:28" x14ac:dyDescent="0.2">
      <c r="A2839" s="66" t="s">
        <v>4558</v>
      </c>
      <c r="B2839" s="11" t="s">
        <v>6416</v>
      </c>
      <c r="C2839" s="11" t="s">
        <v>6416</v>
      </c>
      <c r="D2839" s="62" t="s">
        <v>6449</v>
      </c>
      <c r="E2839" s="66"/>
      <c r="F2839" s="64" t="str">
        <f t="shared" si="295"/>
        <v>The Ring</v>
      </c>
      <c r="G2839" s="66"/>
      <c r="H2839" s="65" t="str">
        <f t="shared" si="296"/>
        <v>Level 01</v>
      </c>
      <c r="I2839" s="66"/>
      <c r="J2839" s="67" t="str">
        <f t="shared" si="292"/>
        <v>Zone R3</v>
      </c>
      <c r="K2839" s="66"/>
      <c r="L2839" s="68" t="str">
        <f t="shared" si="293"/>
        <v>R3 / F1</v>
      </c>
      <c r="M2839" s="66"/>
      <c r="N2839" s="69" t="str">
        <f t="shared" si="297"/>
        <v>S. K. R.</v>
      </c>
      <c r="O2839" s="66"/>
      <c r="P2839" s="70" t="str">
        <f t="shared" si="298"/>
        <v>R2 / J1</v>
      </c>
      <c r="Q2839" s="66"/>
      <c r="R2839" s="66"/>
      <c r="S2839" s="11" t="s">
        <v>6712</v>
      </c>
      <c r="T2839" s="11" t="s">
        <v>6712</v>
      </c>
      <c r="U2839" s="11" t="s">
        <v>6416</v>
      </c>
      <c r="V2839" s="59" t="s">
        <v>6416</v>
      </c>
      <c r="W2839" s="59" t="str">
        <f t="shared" si="294"/>
        <v>Construction</v>
      </c>
      <c r="X2839" s="11" t="s">
        <v>4559</v>
      </c>
      <c r="Y2839" s="32">
        <v>2</v>
      </c>
      <c r="Z2839" s="39">
        <v>45363</v>
      </c>
      <c r="AA2839" s="39">
        <v>45364</v>
      </c>
      <c r="AB2839" s="34">
        <v>583.46</v>
      </c>
    </row>
    <row r="2840" spans="1:28" x14ac:dyDescent="0.2">
      <c r="A2840" s="63" t="s">
        <v>4560</v>
      </c>
      <c r="B2840" s="8" t="s">
        <v>6416</v>
      </c>
      <c r="C2840" s="8" t="s">
        <v>6416</v>
      </c>
      <c r="D2840" s="62" t="s">
        <v>6449</v>
      </c>
      <c r="E2840" s="63"/>
      <c r="F2840" s="64" t="str">
        <f t="shared" si="295"/>
        <v>The Ring</v>
      </c>
      <c r="G2840" s="63"/>
      <c r="H2840" s="65" t="str">
        <f t="shared" si="296"/>
        <v>Level 01</v>
      </c>
      <c r="I2840" s="63"/>
      <c r="J2840" s="67" t="str">
        <f t="shared" si="292"/>
        <v>Zone R3</v>
      </c>
      <c r="K2840" s="63"/>
      <c r="L2840" s="68" t="str">
        <f t="shared" si="293"/>
        <v>R3 / F1</v>
      </c>
      <c r="M2840" s="63"/>
      <c r="N2840" s="69" t="str">
        <f t="shared" si="297"/>
        <v>S. K. R.</v>
      </c>
      <c r="O2840" s="63"/>
      <c r="P2840" s="70" t="str">
        <f t="shared" si="298"/>
        <v>R2 / J1</v>
      </c>
      <c r="Q2840" s="63"/>
      <c r="R2840" s="63"/>
      <c r="S2840" s="8" t="s">
        <v>6712</v>
      </c>
      <c r="T2840" s="8" t="s">
        <v>6712</v>
      </c>
      <c r="U2840" s="8" t="s">
        <v>6416</v>
      </c>
      <c r="V2840" s="59" t="s">
        <v>6416</v>
      </c>
      <c r="W2840" s="59" t="str">
        <f t="shared" si="294"/>
        <v>Construction</v>
      </c>
      <c r="X2840" s="8" t="s">
        <v>4561</v>
      </c>
      <c r="Y2840" s="23">
        <v>2</v>
      </c>
      <c r="Z2840" s="35">
        <v>45365</v>
      </c>
      <c r="AA2840" s="35">
        <v>45367</v>
      </c>
      <c r="AB2840" s="42">
        <v>1981.75</v>
      </c>
    </row>
    <row r="2841" spans="1:28" x14ac:dyDescent="0.2">
      <c r="A2841" s="69" t="s">
        <v>1211</v>
      </c>
      <c r="B2841" s="3" t="s">
        <v>6791</v>
      </c>
      <c r="C2841" s="3" t="s">
        <v>6713</v>
      </c>
      <c r="D2841" s="62" t="s">
        <v>6449</v>
      </c>
      <c r="E2841" s="92"/>
      <c r="F2841" s="64" t="str">
        <f t="shared" si="295"/>
        <v>The Ring</v>
      </c>
      <c r="G2841" s="92"/>
      <c r="H2841" s="65" t="str">
        <f t="shared" si="296"/>
        <v>Level 01</v>
      </c>
      <c r="I2841" s="92"/>
      <c r="J2841" s="67" t="str">
        <f t="shared" si="292"/>
        <v>Zone R3</v>
      </c>
      <c r="K2841" s="92"/>
      <c r="L2841" s="68" t="str">
        <f t="shared" si="293"/>
        <v>R3 / F1</v>
      </c>
      <c r="M2841" s="69" t="s">
        <v>1211</v>
      </c>
      <c r="N2841" s="69" t="str">
        <f t="shared" si="297"/>
        <v>S. DQ. L.</v>
      </c>
      <c r="O2841" s="92"/>
      <c r="P2841" s="70" t="str">
        <f t="shared" si="298"/>
        <v>R2 / J1</v>
      </c>
      <c r="Q2841" s="92"/>
      <c r="R2841" s="92"/>
      <c r="S2841" s="3" t="s">
        <v>6713</v>
      </c>
      <c r="T2841" s="3" t="s">
        <v>6713</v>
      </c>
      <c r="U2841" s="3" t="s">
        <v>6713</v>
      </c>
      <c r="V2841" s="59" t="s">
        <v>1211</v>
      </c>
      <c r="W2841" s="59" t="str">
        <f t="shared" si="294"/>
        <v>Construction            S. DQ. L.</v>
      </c>
      <c r="X2841" s="3"/>
      <c r="Y2841" s="49">
        <v>5</v>
      </c>
      <c r="Z2841" s="50">
        <v>45368</v>
      </c>
      <c r="AA2841" s="50">
        <v>45372</v>
      </c>
      <c r="AB2841" s="52">
        <v>15854.02</v>
      </c>
    </row>
    <row r="2842" spans="1:28" ht="25.5" x14ac:dyDescent="0.2">
      <c r="A2842" s="66" t="s">
        <v>4562</v>
      </c>
      <c r="B2842" s="11" t="s">
        <v>6416</v>
      </c>
      <c r="C2842" s="11" t="s">
        <v>6416</v>
      </c>
      <c r="D2842" s="62" t="s">
        <v>6449</v>
      </c>
      <c r="E2842" s="66"/>
      <c r="F2842" s="64" t="str">
        <f t="shared" si="295"/>
        <v>The Ring</v>
      </c>
      <c r="G2842" s="66"/>
      <c r="H2842" s="65" t="str">
        <f t="shared" si="296"/>
        <v>Level 01</v>
      </c>
      <c r="I2842" s="66"/>
      <c r="J2842" s="67" t="str">
        <f t="shared" si="292"/>
        <v>Zone R3</v>
      </c>
      <c r="K2842" s="66"/>
      <c r="L2842" s="68" t="str">
        <f t="shared" si="293"/>
        <v>R3 / F1</v>
      </c>
      <c r="M2842" s="66"/>
      <c r="N2842" s="69" t="str">
        <f t="shared" si="297"/>
        <v>S. DQ. L.</v>
      </c>
      <c r="O2842" s="66"/>
      <c r="P2842" s="70" t="str">
        <f t="shared" si="298"/>
        <v>R2 / J1</v>
      </c>
      <c r="Q2842" s="66"/>
      <c r="R2842" s="66"/>
      <c r="S2842" s="11" t="s">
        <v>6713</v>
      </c>
      <c r="T2842" s="11" t="s">
        <v>6713</v>
      </c>
      <c r="U2842" s="11" t="s">
        <v>6416</v>
      </c>
      <c r="V2842" s="59" t="s">
        <v>6416</v>
      </c>
      <c r="W2842" s="59" t="str">
        <f t="shared" si="294"/>
        <v>Construction</v>
      </c>
      <c r="X2842" s="11" t="s">
        <v>4563</v>
      </c>
      <c r="Y2842" s="32">
        <v>3</v>
      </c>
      <c r="Z2842" s="39">
        <v>45368</v>
      </c>
      <c r="AA2842" s="39">
        <v>45370</v>
      </c>
      <c r="AB2842" s="48">
        <v>8640.99</v>
      </c>
    </row>
    <row r="2843" spans="1:28" x14ac:dyDescent="0.2">
      <c r="A2843" s="66" t="s">
        <v>4564</v>
      </c>
      <c r="B2843" s="11" t="s">
        <v>6416</v>
      </c>
      <c r="C2843" s="11" t="s">
        <v>6416</v>
      </c>
      <c r="D2843" s="62" t="s">
        <v>6449</v>
      </c>
      <c r="E2843" s="66"/>
      <c r="F2843" s="64" t="str">
        <f t="shared" si="295"/>
        <v>The Ring</v>
      </c>
      <c r="G2843" s="66"/>
      <c r="H2843" s="65" t="str">
        <f t="shared" si="296"/>
        <v>Level 01</v>
      </c>
      <c r="I2843" s="66"/>
      <c r="J2843" s="67" t="str">
        <f t="shared" si="292"/>
        <v>Zone R3</v>
      </c>
      <c r="K2843" s="66"/>
      <c r="L2843" s="68" t="str">
        <f t="shared" si="293"/>
        <v>R3 / F1</v>
      </c>
      <c r="M2843" s="66"/>
      <c r="N2843" s="69" t="str">
        <f t="shared" si="297"/>
        <v>S. DQ. L.</v>
      </c>
      <c r="O2843" s="66"/>
      <c r="P2843" s="70" t="str">
        <f t="shared" si="298"/>
        <v>R2 / J1</v>
      </c>
      <c r="Q2843" s="66"/>
      <c r="R2843" s="66"/>
      <c r="S2843" s="11" t="s">
        <v>6713</v>
      </c>
      <c r="T2843" s="11" t="s">
        <v>6713</v>
      </c>
      <c r="U2843" s="11" t="s">
        <v>6416</v>
      </c>
      <c r="V2843" s="59" t="s">
        <v>6416</v>
      </c>
      <c r="W2843" s="59" t="str">
        <f t="shared" si="294"/>
        <v>Construction</v>
      </c>
      <c r="X2843" s="11" t="s">
        <v>4565</v>
      </c>
      <c r="Y2843" s="32">
        <v>3</v>
      </c>
      <c r="Z2843" s="39">
        <v>45368</v>
      </c>
      <c r="AA2843" s="39">
        <v>45370</v>
      </c>
      <c r="AB2843" s="48">
        <v>3852.26</v>
      </c>
    </row>
    <row r="2844" spans="1:28" x14ac:dyDescent="0.2">
      <c r="A2844" s="66" t="s">
        <v>4566</v>
      </c>
      <c r="B2844" s="11" t="s">
        <v>6416</v>
      </c>
      <c r="C2844" s="11" t="s">
        <v>6416</v>
      </c>
      <c r="D2844" s="62" t="s">
        <v>6449</v>
      </c>
      <c r="E2844" s="66"/>
      <c r="F2844" s="64" t="str">
        <f t="shared" si="295"/>
        <v>The Ring</v>
      </c>
      <c r="G2844" s="66"/>
      <c r="H2844" s="65" t="str">
        <f t="shared" si="296"/>
        <v>Level 01</v>
      </c>
      <c r="I2844" s="66"/>
      <c r="J2844" s="67" t="str">
        <f t="shared" si="292"/>
        <v>Zone R3</v>
      </c>
      <c r="K2844" s="66"/>
      <c r="L2844" s="68" t="str">
        <f t="shared" si="293"/>
        <v>R3 / F1</v>
      </c>
      <c r="M2844" s="66"/>
      <c r="N2844" s="69" t="str">
        <f t="shared" si="297"/>
        <v>S. DQ. L.</v>
      </c>
      <c r="O2844" s="66"/>
      <c r="P2844" s="70" t="str">
        <f t="shared" si="298"/>
        <v>R2 / J1</v>
      </c>
      <c r="Q2844" s="66"/>
      <c r="R2844" s="66"/>
      <c r="S2844" s="11" t="s">
        <v>6713</v>
      </c>
      <c r="T2844" s="11" t="s">
        <v>6713</v>
      </c>
      <c r="U2844" s="11" t="s">
        <v>6416</v>
      </c>
      <c r="V2844" s="59" t="s">
        <v>6416</v>
      </c>
      <c r="W2844" s="59" t="str">
        <f t="shared" si="294"/>
        <v>Construction</v>
      </c>
      <c r="X2844" s="11" t="s">
        <v>4567</v>
      </c>
      <c r="Y2844" s="32">
        <v>2</v>
      </c>
      <c r="Z2844" s="39">
        <v>45369</v>
      </c>
      <c r="AA2844" s="39">
        <v>45370</v>
      </c>
      <c r="AB2844" s="34">
        <v>795.57</v>
      </c>
    </row>
    <row r="2845" spans="1:28" x14ac:dyDescent="0.2">
      <c r="A2845" s="66" t="s">
        <v>4568</v>
      </c>
      <c r="B2845" s="11" t="s">
        <v>6416</v>
      </c>
      <c r="C2845" s="11" t="s">
        <v>6416</v>
      </c>
      <c r="D2845" s="62" t="s">
        <v>6449</v>
      </c>
      <c r="E2845" s="66"/>
      <c r="F2845" s="64" t="str">
        <f t="shared" si="295"/>
        <v>The Ring</v>
      </c>
      <c r="G2845" s="66"/>
      <c r="H2845" s="65" t="str">
        <f t="shared" si="296"/>
        <v>Level 01</v>
      </c>
      <c r="I2845" s="66"/>
      <c r="J2845" s="67" t="str">
        <f t="shared" si="292"/>
        <v>Zone R3</v>
      </c>
      <c r="K2845" s="66"/>
      <c r="L2845" s="68" t="str">
        <f t="shared" si="293"/>
        <v>R3 / F1</v>
      </c>
      <c r="M2845" s="66"/>
      <c r="N2845" s="69" t="str">
        <f t="shared" si="297"/>
        <v>S. DQ. L.</v>
      </c>
      <c r="O2845" s="66"/>
      <c r="P2845" s="70" t="str">
        <f t="shared" si="298"/>
        <v>R2 / J1</v>
      </c>
      <c r="Q2845" s="66"/>
      <c r="R2845" s="66"/>
      <c r="S2845" s="11" t="s">
        <v>6713</v>
      </c>
      <c r="T2845" s="11" t="s">
        <v>6713</v>
      </c>
      <c r="U2845" s="11" t="s">
        <v>6416</v>
      </c>
      <c r="V2845" s="59" t="s">
        <v>6416</v>
      </c>
      <c r="W2845" s="59" t="str">
        <f t="shared" si="294"/>
        <v>Construction</v>
      </c>
      <c r="X2845" s="11" t="s">
        <v>4569</v>
      </c>
      <c r="Y2845" s="32">
        <v>2</v>
      </c>
      <c r="Z2845" s="39">
        <v>45369</v>
      </c>
      <c r="AA2845" s="39">
        <v>45370</v>
      </c>
      <c r="AB2845" s="34">
        <v>583.46</v>
      </c>
    </row>
    <row r="2846" spans="1:28" x14ac:dyDescent="0.2">
      <c r="A2846" s="63" t="s">
        <v>4570</v>
      </c>
      <c r="B2846" s="8" t="s">
        <v>6416</v>
      </c>
      <c r="C2846" s="8" t="s">
        <v>6416</v>
      </c>
      <c r="D2846" s="62" t="s">
        <v>6449</v>
      </c>
      <c r="E2846" s="63"/>
      <c r="F2846" s="64" t="str">
        <f t="shared" si="295"/>
        <v>The Ring</v>
      </c>
      <c r="G2846" s="63"/>
      <c r="H2846" s="65" t="str">
        <f t="shared" si="296"/>
        <v>Level 01</v>
      </c>
      <c r="I2846" s="63"/>
      <c r="J2846" s="67" t="str">
        <f t="shared" si="292"/>
        <v>Zone R3</v>
      </c>
      <c r="K2846" s="63"/>
      <c r="L2846" s="68" t="str">
        <f t="shared" si="293"/>
        <v>R3 / F1</v>
      </c>
      <c r="M2846" s="63"/>
      <c r="N2846" s="69" t="str">
        <f t="shared" si="297"/>
        <v>S. DQ. L.</v>
      </c>
      <c r="O2846" s="63"/>
      <c r="P2846" s="70" t="str">
        <f t="shared" si="298"/>
        <v>R2 / J1</v>
      </c>
      <c r="Q2846" s="63"/>
      <c r="R2846" s="63"/>
      <c r="S2846" s="8" t="s">
        <v>6713</v>
      </c>
      <c r="T2846" s="8" t="s">
        <v>6713</v>
      </c>
      <c r="U2846" s="8" t="s">
        <v>6416</v>
      </c>
      <c r="V2846" s="59" t="s">
        <v>6416</v>
      </c>
      <c r="W2846" s="59" t="str">
        <f t="shared" si="294"/>
        <v>Construction</v>
      </c>
      <c r="X2846" s="8" t="s">
        <v>4571</v>
      </c>
      <c r="Y2846" s="23">
        <v>2</v>
      </c>
      <c r="Z2846" s="35">
        <v>45371</v>
      </c>
      <c r="AA2846" s="35">
        <v>45372</v>
      </c>
      <c r="AB2846" s="42">
        <v>1981.75</v>
      </c>
    </row>
    <row r="2847" spans="1:28" x14ac:dyDescent="0.2">
      <c r="A2847" s="69" t="s">
        <v>1222</v>
      </c>
      <c r="B2847" s="3" t="s">
        <v>6791</v>
      </c>
      <c r="C2847" s="3" t="s">
        <v>6714</v>
      </c>
      <c r="D2847" s="62" t="s">
        <v>6449</v>
      </c>
      <c r="E2847" s="92"/>
      <c r="F2847" s="64" t="str">
        <f t="shared" si="295"/>
        <v>The Ring</v>
      </c>
      <c r="G2847" s="92"/>
      <c r="H2847" s="65" t="str">
        <f t="shared" si="296"/>
        <v>Level 01</v>
      </c>
      <c r="I2847" s="92"/>
      <c r="J2847" s="67" t="str">
        <f t="shared" si="292"/>
        <v>Zone R3</v>
      </c>
      <c r="K2847" s="92"/>
      <c r="L2847" s="68" t="str">
        <f t="shared" si="293"/>
        <v>R3 / F1</v>
      </c>
      <c r="M2847" s="69" t="s">
        <v>1222</v>
      </c>
      <c r="N2847" s="69" t="str">
        <f t="shared" si="297"/>
        <v>S. DQ. R.</v>
      </c>
      <c r="O2847" s="92"/>
      <c r="P2847" s="70" t="str">
        <f t="shared" si="298"/>
        <v>R2 / J1</v>
      </c>
      <c r="Q2847" s="92"/>
      <c r="R2847" s="92"/>
      <c r="S2847" s="3" t="s">
        <v>6714</v>
      </c>
      <c r="T2847" s="3" t="s">
        <v>6714</v>
      </c>
      <c r="U2847" s="3" t="s">
        <v>6714</v>
      </c>
      <c r="V2847" s="59" t="s">
        <v>1222</v>
      </c>
      <c r="W2847" s="59" t="str">
        <f t="shared" si="294"/>
        <v>Construction            S. DQ. R.</v>
      </c>
      <c r="X2847" s="3"/>
      <c r="Y2847" s="49">
        <v>5</v>
      </c>
      <c r="Z2847" s="50">
        <v>45374</v>
      </c>
      <c r="AA2847" s="50">
        <v>45378</v>
      </c>
      <c r="AB2847" s="52">
        <v>15854.02</v>
      </c>
    </row>
    <row r="2848" spans="1:28" ht="25.5" x14ac:dyDescent="0.2">
      <c r="A2848" s="66" t="s">
        <v>4572</v>
      </c>
      <c r="B2848" s="11" t="s">
        <v>6416</v>
      </c>
      <c r="C2848" s="11" t="s">
        <v>6416</v>
      </c>
      <c r="D2848" s="62" t="s">
        <v>6449</v>
      </c>
      <c r="E2848" s="66"/>
      <c r="F2848" s="64" t="str">
        <f t="shared" si="295"/>
        <v>The Ring</v>
      </c>
      <c r="G2848" s="66"/>
      <c r="H2848" s="65" t="str">
        <f t="shared" si="296"/>
        <v>Level 01</v>
      </c>
      <c r="I2848" s="66"/>
      <c r="J2848" s="67" t="str">
        <f t="shared" si="292"/>
        <v>Zone R3</v>
      </c>
      <c r="K2848" s="66"/>
      <c r="L2848" s="68" t="str">
        <f t="shared" si="293"/>
        <v>R3 / F1</v>
      </c>
      <c r="M2848" s="66"/>
      <c r="N2848" s="69" t="str">
        <f t="shared" si="297"/>
        <v>S. DQ. R.</v>
      </c>
      <c r="O2848" s="66"/>
      <c r="P2848" s="70" t="str">
        <f t="shared" si="298"/>
        <v>R2 / J1</v>
      </c>
      <c r="Q2848" s="66"/>
      <c r="R2848" s="66"/>
      <c r="S2848" s="11" t="s">
        <v>6714</v>
      </c>
      <c r="T2848" s="11" t="s">
        <v>6714</v>
      </c>
      <c r="U2848" s="11" t="s">
        <v>6416</v>
      </c>
      <c r="V2848" s="59" t="s">
        <v>6416</v>
      </c>
      <c r="W2848" s="59" t="str">
        <f t="shared" si="294"/>
        <v>Construction</v>
      </c>
      <c r="X2848" s="11" t="s">
        <v>4573</v>
      </c>
      <c r="Y2848" s="32">
        <v>3</v>
      </c>
      <c r="Z2848" s="39">
        <v>45374</v>
      </c>
      <c r="AA2848" s="39">
        <v>45376</v>
      </c>
      <c r="AB2848" s="48">
        <v>8640.99</v>
      </c>
    </row>
    <row r="2849" spans="1:28" x14ac:dyDescent="0.2">
      <c r="A2849" s="66" t="s">
        <v>4574</v>
      </c>
      <c r="B2849" s="11" t="s">
        <v>6416</v>
      </c>
      <c r="C2849" s="11" t="s">
        <v>6416</v>
      </c>
      <c r="D2849" s="62" t="s">
        <v>6449</v>
      </c>
      <c r="E2849" s="66"/>
      <c r="F2849" s="64" t="str">
        <f t="shared" si="295"/>
        <v>The Ring</v>
      </c>
      <c r="G2849" s="66"/>
      <c r="H2849" s="65" t="str">
        <f t="shared" si="296"/>
        <v>Level 01</v>
      </c>
      <c r="I2849" s="66"/>
      <c r="J2849" s="67" t="str">
        <f t="shared" si="292"/>
        <v>Zone R3</v>
      </c>
      <c r="K2849" s="66"/>
      <c r="L2849" s="68" t="str">
        <f t="shared" si="293"/>
        <v>R3 / F1</v>
      </c>
      <c r="M2849" s="66"/>
      <c r="N2849" s="69" t="str">
        <f t="shared" si="297"/>
        <v>S. DQ. R.</v>
      </c>
      <c r="O2849" s="66"/>
      <c r="P2849" s="70" t="str">
        <f t="shared" si="298"/>
        <v>R2 / J1</v>
      </c>
      <c r="Q2849" s="66"/>
      <c r="R2849" s="66"/>
      <c r="S2849" s="11" t="s">
        <v>6714</v>
      </c>
      <c r="T2849" s="11" t="s">
        <v>6714</v>
      </c>
      <c r="U2849" s="11" t="s">
        <v>6416</v>
      </c>
      <c r="V2849" s="59" t="s">
        <v>6416</v>
      </c>
      <c r="W2849" s="59" t="str">
        <f t="shared" si="294"/>
        <v>Construction</v>
      </c>
      <c r="X2849" s="11" t="s">
        <v>4575</v>
      </c>
      <c r="Y2849" s="32">
        <v>3</v>
      </c>
      <c r="Z2849" s="39">
        <v>45374</v>
      </c>
      <c r="AA2849" s="39">
        <v>45376</v>
      </c>
      <c r="AB2849" s="48">
        <v>3852.26</v>
      </c>
    </row>
    <row r="2850" spans="1:28" x14ac:dyDescent="0.2">
      <c r="A2850" s="66" t="s">
        <v>4576</v>
      </c>
      <c r="B2850" s="11" t="s">
        <v>6416</v>
      </c>
      <c r="C2850" s="11" t="s">
        <v>6416</v>
      </c>
      <c r="D2850" s="62" t="s">
        <v>6449</v>
      </c>
      <c r="E2850" s="66"/>
      <c r="F2850" s="64" t="str">
        <f t="shared" si="295"/>
        <v>The Ring</v>
      </c>
      <c r="G2850" s="66"/>
      <c r="H2850" s="65" t="str">
        <f t="shared" si="296"/>
        <v>Level 01</v>
      </c>
      <c r="I2850" s="66"/>
      <c r="J2850" s="67" t="str">
        <f t="shared" ref="J2850:J2913" si="299">IF(I2850="",J2849,TRIM(I2850))</f>
        <v>Zone R3</v>
      </c>
      <c r="K2850" s="66"/>
      <c r="L2850" s="68" t="str">
        <f t="shared" si="293"/>
        <v>R3 / F1</v>
      </c>
      <c r="M2850" s="66"/>
      <c r="N2850" s="69" t="str">
        <f t="shared" si="297"/>
        <v>S. DQ. R.</v>
      </c>
      <c r="O2850" s="66"/>
      <c r="P2850" s="70" t="str">
        <f t="shared" si="298"/>
        <v>R2 / J1</v>
      </c>
      <c r="Q2850" s="66"/>
      <c r="R2850" s="66"/>
      <c r="S2850" s="11" t="s">
        <v>6714</v>
      </c>
      <c r="T2850" s="11" t="s">
        <v>6714</v>
      </c>
      <c r="U2850" s="11" t="s">
        <v>6416</v>
      </c>
      <c r="V2850" s="59" t="s">
        <v>6416</v>
      </c>
      <c r="W2850" s="59" t="str">
        <f t="shared" si="294"/>
        <v>Construction</v>
      </c>
      <c r="X2850" s="11" t="s">
        <v>4577</v>
      </c>
      <c r="Y2850" s="32">
        <v>2</v>
      </c>
      <c r="Z2850" s="39">
        <v>45375</v>
      </c>
      <c r="AA2850" s="39">
        <v>45376</v>
      </c>
      <c r="AB2850" s="34">
        <v>795.57</v>
      </c>
    </row>
    <row r="2851" spans="1:28" x14ac:dyDescent="0.2">
      <c r="A2851" s="66" t="s">
        <v>4578</v>
      </c>
      <c r="B2851" s="11" t="s">
        <v>6416</v>
      </c>
      <c r="C2851" s="11" t="s">
        <v>6416</v>
      </c>
      <c r="D2851" s="62" t="s">
        <v>6449</v>
      </c>
      <c r="E2851" s="66"/>
      <c r="F2851" s="64" t="str">
        <f t="shared" si="295"/>
        <v>The Ring</v>
      </c>
      <c r="G2851" s="66"/>
      <c r="H2851" s="65" t="str">
        <f t="shared" si="296"/>
        <v>Level 01</v>
      </c>
      <c r="I2851" s="66"/>
      <c r="J2851" s="67" t="str">
        <f t="shared" si="299"/>
        <v>Zone R3</v>
      </c>
      <c r="K2851" s="66"/>
      <c r="L2851" s="68" t="str">
        <f t="shared" si="293"/>
        <v>R3 / F1</v>
      </c>
      <c r="M2851" s="66"/>
      <c r="N2851" s="69" t="str">
        <f t="shared" si="297"/>
        <v>S. DQ. R.</v>
      </c>
      <c r="O2851" s="66"/>
      <c r="P2851" s="70" t="str">
        <f t="shared" si="298"/>
        <v>R2 / J1</v>
      </c>
      <c r="Q2851" s="66"/>
      <c r="R2851" s="66"/>
      <c r="S2851" s="11" t="s">
        <v>6714</v>
      </c>
      <c r="T2851" s="11" t="s">
        <v>6714</v>
      </c>
      <c r="U2851" s="11" t="s">
        <v>6416</v>
      </c>
      <c r="V2851" s="59" t="s">
        <v>6416</v>
      </c>
      <c r="W2851" s="59" t="str">
        <f t="shared" si="294"/>
        <v>Construction</v>
      </c>
      <c r="X2851" s="11" t="s">
        <v>4579</v>
      </c>
      <c r="Y2851" s="32">
        <v>2</v>
      </c>
      <c r="Z2851" s="39">
        <v>45375</v>
      </c>
      <c r="AA2851" s="39">
        <v>45376</v>
      </c>
      <c r="AB2851" s="34">
        <v>583.46</v>
      </c>
    </row>
    <row r="2852" spans="1:28" x14ac:dyDescent="0.2">
      <c r="A2852" s="63" t="s">
        <v>4580</v>
      </c>
      <c r="B2852" s="8" t="s">
        <v>6416</v>
      </c>
      <c r="C2852" s="8" t="s">
        <v>6416</v>
      </c>
      <c r="D2852" s="62" t="s">
        <v>6449</v>
      </c>
      <c r="E2852" s="63"/>
      <c r="F2852" s="64" t="str">
        <f t="shared" si="295"/>
        <v>The Ring</v>
      </c>
      <c r="G2852" s="63"/>
      <c r="H2852" s="65" t="str">
        <f t="shared" si="296"/>
        <v>Level 01</v>
      </c>
      <c r="I2852" s="63"/>
      <c r="J2852" s="67" t="str">
        <f t="shared" si="299"/>
        <v>Zone R3</v>
      </c>
      <c r="K2852" s="63"/>
      <c r="L2852" s="68" t="str">
        <f t="shared" ref="L2852:L2915" si="300">IF(K2852="",L2851,TRIM(K2852))</f>
        <v>R3 / F1</v>
      </c>
      <c r="M2852" s="63"/>
      <c r="N2852" s="69" t="str">
        <f t="shared" si="297"/>
        <v>S. DQ. R.</v>
      </c>
      <c r="O2852" s="63"/>
      <c r="P2852" s="70" t="str">
        <f t="shared" si="298"/>
        <v>R2 / J1</v>
      </c>
      <c r="Q2852" s="63"/>
      <c r="R2852" s="63"/>
      <c r="S2852" s="8" t="s">
        <v>6714</v>
      </c>
      <c r="T2852" s="8" t="s">
        <v>6714</v>
      </c>
      <c r="U2852" s="8" t="s">
        <v>6416</v>
      </c>
      <c r="V2852" s="59" t="s">
        <v>6416</v>
      </c>
      <c r="W2852" s="59" t="str">
        <f t="shared" si="294"/>
        <v>Construction</v>
      </c>
      <c r="X2852" s="8" t="s">
        <v>4581</v>
      </c>
      <c r="Y2852" s="23">
        <v>2</v>
      </c>
      <c r="Z2852" s="35">
        <v>45377</v>
      </c>
      <c r="AA2852" s="35">
        <v>45378</v>
      </c>
      <c r="AB2852" s="42">
        <v>1981.75</v>
      </c>
    </row>
    <row r="2853" spans="1:28" x14ac:dyDescent="0.2">
      <c r="A2853" s="69" t="s">
        <v>1233</v>
      </c>
      <c r="B2853" s="3" t="s">
        <v>6791</v>
      </c>
      <c r="C2853" s="3" t="s">
        <v>6715</v>
      </c>
      <c r="D2853" s="62" t="s">
        <v>6449</v>
      </c>
      <c r="E2853" s="92"/>
      <c r="F2853" s="64" t="str">
        <f t="shared" si="295"/>
        <v>The Ring</v>
      </c>
      <c r="G2853" s="92"/>
      <c r="H2853" s="65" t="str">
        <f t="shared" si="296"/>
        <v>Level 01</v>
      </c>
      <c r="I2853" s="92"/>
      <c r="J2853" s="67" t="str">
        <f t="shared" si="299"/>
        <v>Zone R3</v>
      </c>
      <c r="K2853" s="92"/>
      <c r="L2853" s="68" t="str">
        <f t="shared" si="300"/>
        <v>R3 / F1</v>
      </c>
      <c r="M2853" s="69" t="s">
        <v>1233</v>
      </c>
      <c r="N2853" s="69" t="str">
        <f t="shared" si="297"/>
        <v>JS. L.</v>
      </c>
      <c r="O2853" s="92"/>
      <c r="P2853" s="70" t="str">
        <f t="shared" si="298"/>
        <v>R2 / J1</v>
      </c>
      <c r="Q2853" s="92"/>
      <c r="R2853" s="92"/>
      <c r="S2853" s="3" t="s">
        <v>6715</v>
      </c>
      <c r="T2853" s="3" t="s">
        <v>6715</v>
      </c>
      <c r="U2853" s="3" t="s">
        <v>6715</v>
      </c>
      <c r="V2853" s="59" t="s">
        <v>1233</v>
      </c>
      <c r="W2853" s="59" t="str">
        <f t="shared" si="294"/>
        <v>Construction            JS. L.</v>
      </c>
      <c r="X2853" s="3"/>
      <c r="Y2853" s="49">
        <v>6</v>
      </c>
      <c r="Z2853" s="50">
        <v>45379</v>
      </c>
      <c r="AA2853" s="50">
        <v>45385</v>
      </c>
      <c r="AB2853" s="52">
        <v>15854.02</v>
      </c>
    </row>
    <row r="2854" spans="1:28" ht="25.5" x14ac:dyDescent="0.2">
      <c r="A2854" s="66" t="s">
        <v>4582</v>
      </c>
      <c r="B2854" s="11" t="s">
        <v>6416</v>
      </c>
      <c r="C2854" s="11" t="s">
        <v>6416</v>
      </c>
      <c r="D2854" s="62" t="s">
        <v>6449</v>
      </c>
      <c r="E2854" s="66"/>
      <c r="F2854" s="64" t="str">
        <f t="shared" si="295"/>
        <v>The Ring</v>
      </c>
      <c r="G2854" s="66"/>
      <c r="H2854" s="65" t="str">
        <f t="shared" si="296"/>
        <v>Level 01</v>
      </c>
      <c r="I2854" s="66"/>
      <c r="J2854" s="67" t="str">
        <f t="shared" si="299"/>
        <v>Zone R3</v>
      </c>
      <c r="K2854" s="66"/>
      <c r="L2854" s="68" t="str">
        <f t="shared" si="300"/>
        <v>R3 / F1</v>
      </c>
      <c r="M2854" s="66"/>
      <c r="N2854" s="69" t="str">
        <f t="shared" si="297"/>
        <v>JS. L.</v>
      </c>
      <c r="O2854" s="66"/>
      <c r="P2854" s="70" t="str">
        <f t="shared" si="298"/>
        <v>R2 / J1</v>
      </c>
      <c r="Q2854" s="66"/>
      <c r="R2854" s="66"/>
      <c r="S2854" s="11" t="s">
        <v>6715</v>
      </c>
      <c r="T2854" s="11" t="s">
        <v>6715</v>
      </c>
      <c r="U2854" s="11" t="s">
        <v>6416</v>
      </c>
      <c r="V2854" s="59" t="s">
        <v>6416</v>
      </c>
      <c r="W2854" s="59" t="str">
        <f t="shared" si="294"/>
        <v>Construction</v>
      </c>
      <c r="X2854" s="11" t="s">
        <v>4583</v>
      </c>
      <c r="Y2854" s="32">
        <v>4</v>
      </c>
      <c r="Z2854" s="39">
        <v>45379</v>
      </c>
      <c r="AA2854" s="39">
        <v>45383</v>
      </c>
      <c r="AB2854" s="48">
        <v>8640.99</v>
      </c>
    </row>
    <row r="2855" spans="1:28" x14ac:dyDescent="0.2">
      <c r="A2855" s="66" t="s">
        <v>4584</v>
      </c>
      <c r="B2855" s="11" t="s">
        <v>6416</v>
      </c>
      <c r="C2855" s="11" t="s">
        <v>6416</v>
      </c>
      <c r="D2855" s="62" t="s">
        <v>6449</v>
      </c>
      <c r="E2855" s="66"/>
      <c r="F2855" s="64" t="str">
        <f t="shared" si="295"/>
        <v>The Ring</v>
      </c>
      <c r="G2855" s="66"/>
      <c r="H2855" s="65" t="str">
        <f t="shared" si="296"/>
        <v>Level 01</v>
      </c>
      <c r="I2855" s="66"/>
      <c r="J2855" s="67" t="str">
        <f t="shared" si="299"/>
        <v>Zone R3</v>
      </c>
      <c r="K2855" s="66"/>
      <c r="L2855" s="68" t="str">
        <f t="shared" si="300"/>
        <v>R3 / F1</v>
      </c>
      <c r="M2855" s="66"/>
      <c r="N2855" s="69" t="str">
        <f t="shared" si="297"/>
        <v>JS. L.</v>
      </c>
      <c r="O2855" s="66"/>
      <c r="P2855" s="70" t="str">
        <f t="shared" si="298"/>
        <v>R2 / J1</v>
      </c>
      <c r="Q2855" s="66"/>
      <c r="R2855" s="66"/>
      <c r="S2855" s="11" t="s">
        <v>6715</v>
      </c>
      <c r="T2855" s="11" t="s">
        <v>6715</v>
      </c>
      <c r="U2855" s="11" t="s">
        <v>6416</v>
      </c>
      <c r="V2855" s="59" t="s">
        <v>6416</v>
      </c>
      <c r="W2855" s="59" t="str">
        <f t="shared" si="294"/>
        <v>Construction</v>
      </c>
      <c r="X2855" s="11" t="s">
        <v>4585</v>
      </c>
      <c r="Y2855" s="32">
        <v>4</v>
      </c>
      <c r="Z2855" s="39">
        <v>45379</v>
      </c>
      <c r="AA2855" s="39">
        <v>45383</v>
      </c>
      <c r="AB2855" s="48">
        <v>3852.26</v>
      </c>
    </row>
    <row r="2856" spans="1:28" x14ac:dyDescent="0.2">
      <c r="A2856" s="66" t="s">
        <v>4586</v>
      </c>
      <c r="B2856" s="11" t="s">
        <v>6416</v>
      </c>
      <c r="C2856" s="11" t="s">
        <v>6416</v>
      </c>
      <c r="D2856" s="62" t="s">
        <v>6449</v>
      </c>
      <c r="E2856" s="66"/>
      <c r="F2856" s="64" t="str">
        <f t="shared" si="295"/>
        <v>The Ring</v>
      </c>
      <c r="G2856" s="66"/>
      <c r="H2856" s="65" t="str">
        <f t="shared" si="296"/>
        <v>Level 01</v>
      </c>
      <c r="I2856" s="66"/>
      <c r="J2856" s="67" t="str">
        <f t="shared" si="299"/>
        <v>Zone R3</v>
      </c>
      <c r="K2856" s="66"/>
      <c r="L2856" s="68" t="str">
        <f t="shared" si="300"/>
        <v>R3 / F1</v>
      </c>
      <c r="M2856" s="66"/>
      <c r="N2856" s="69" t="str">
        <f t="shared" si="297"/>
        <v>JS. L.</v>
      </c>
      <c r="O2856" s="66"/>
      <c r="P2856" s="70" t="str">
        <f t="shared" si="298"/>
        <v>R2 / J1</v>
      </c>
      <c r="Q2856" s="66"/>
      <c r="R2856" s="66"/>
      <c r="S2856" s="11" t="s">
        <v>6715</v>
      </c>
      <c r="T2856" s="11" t="s">
        <v>6715</v>
      </c>
      <c r="U2856" s="11" t="s">
        <v>6416</v>
      </c>
      <c r="V2856" s="59" t="s">
        <v>6416</v>
      </c>
      <c r="W2856" s="59" t="str">
        <f t="shared" si="294"/>
        <v>Construction</v>
      </c>
      <c r="X2856" s="11" t="s">
        <v>4587</v>
      </c>
      <c r="Y2856" s="32">
        <v>2</v>
      </c>
      <c r="Z2856" s="39">
        <v>45382</v>
      </c>
      <c r="AA2856" s="39">
        <v>45383</v>
      </c>
      <c r="AB2856" s="34">
        <v>795.57</v>
      </c>
    </row>
    <row r="2857" spans="1:28" x14ac:dyDescent="0.2">
      <c r="A2857" s="66" t="s">
        <v>4588</v>
      </c>
      <c r="B2857" s="11" t="s">
        <v>6416</v>
      </c>
      <c r="C2857" s="11" t="s">
        <v>6416</v>
      </c>
      <c r="D2857" s="62" t="s">
        <v>6449</v>
      </c>
      <c r="E2857" s="66"/>
      <c r="F2857" s="64" t="str">
        <f t="shared" si="295"/>
        <v>The Ring</v>
      </c>
      <c r="G2857" s="66"/>
      <c r="H2857" s="65" t="str">
        <f t="shared" si="296"/>
        <v>Level 01</v>
      </c>
      <c r="I2857" s="66"/>
      <c r="J2857" s="67" t="str">
        <f t="shared" si="299"/>
        <v>Zone R3</v>
      </c>
      <c r="K2857" s="66"/>
      <c r="L2857" s="68" t="str">
        <f t="shared" si="300"/>
        <v>R3 / F1</v>
      </c>
      <c r="M2857" s="66"/>
      <c r="N2857" s="69" t="str">
        <f t="shared" si="297"/>
        <v>JS. L.</v>
      </c>
      <c r="O2857" s="66"/>
      <c r="P2857" s="70" t="str">
        <f t="shared" si="298"/>
        <v>R2 / J1</v>
      </c>
      <c r="Q2857" s="66"/>
      <c r="R2857" s="66"/>
      <c r="S2857" s="11" t="s">
        <v>6715</v>
      </c>
      <c r="T2857" s="11" t="s">
        <v>6715</v>
      </c>
      <c r="U2857" s="11" t="s">
        <v>6416</v>
      </c>
      <c r="V2857" s="59" t="s">
        <v>6416</v>
      </c>
      <c r="W2857" s="59" t="str">
        <f t="shared" si="294"/>
        <v>Construction</v>
      </c>
      <c r="X2857" s="11" t="s">
        <v>4589</v>
      </c>
      <c r="Y2857" s="32">
        <v>2</v>
      </c>
      <c r="Z2857" s="39">
        <v>45382</v>
      </c>
      <c r="AA2857" s="39">
        <v>45383</v>
      </c>
      <c r="AB2857" s="34">
        <v>583.46</v>
      </c>
    </row>
    <row r="2858" spans="1:28" x14ac:dyDescent="0.2">
      <c r="A2858" s="63" t="s">
        <v>4590</v>
      </c>
      <c r="B2858" s="8" t="s">
        <v>6416</v>
      </c>
      <c r="C2858" s="8" t="s">
        <v>6416</v>
      </c>
      <c r="D2858" s="62" t="s">
        <v>6449</v>
      </c>
      <c r="E2858" s="63"/>
      <c r="F2858" s="64" t="str">
        <f t="shared" si="295"/>
        <v>The Ring</v>
      </c>
      <c r="G2858" s="63"/>
      <c r="H2858" s="65" t="str">
        <f t="shared" si="296"/>
        <v>Level 01</v>
      </c>
      <c r="I2858" s="63"/>
      <c r="J2858" s="67" t="str">
        <f t="shared" si="299"/>
        <v>Zone R3</v>
      </c>
      <c r="K2858" s="63"/>
      <c r="L2858" s="68" t="str">
        <f t="shared" si="300"/>
        <v>R3 / F1</v>
      </c>
      <c r="M2858" s="63"/>
      <c r="N2858" s="69" t="str">
        <f t="shared" si="297"/>
        <v>JS. L.</v>
      </c>
      <c r="O2858" s="63"/>
      <c r="P2858" s="70" t="str">
        <f t="shared" si="298"/>
        <v>R2 / J1</v>
      </c>
      <c r="Q2858" s="63"/>
      <c r="R2858" s="63"/>
      <c r="S2858" s="8" t="s">
        <v>6715</v>
      </c>
      <c r="T2858" s="8" t="s">
        <v>6715</v>
      </c>
      <c r="U2858" s="8" t="s">
        <v>6416</v>
      </c>
      <c r="V2858" s="59" t="s">
        <v>6416</v>
      </c>
      <c r="W2858" s="59" t="str">
        <f t="shared" si="294"/>
        <v>Construction</v>
      </c>
      <c r="X2858" s="8" t="s">
        <v>4591</v>
      </c>
      <c r="Y2858" s="23">
        <v>2</v>
      </c>
      <c r="Z2858" s="35">
        <v>45384</v>
      </c>
      <c r="AA2858" s="35">
        <v>45385</v>
      </c>
      <c r="AB2858" s="42">
        <v>1981.75</v>
      </c>
    </row>
    <row r="2859" spans="1:28" x14ac:dyDescent="0.2">
      <c r="A2859" s="69" t="s">
        <v>1244</v>
      </c>
      <c r="B2859" s="3" t="s">
        <v>6791</v>
      </c>
      <c r="C2859" s="3" t="s">
        <v>6716</v>
      </c>
      <c r="D2859" s="62" t="s">
        <v>6449</v>
      </c>
      <c r="E2859" s="92"/>
      <c r="F2859" s="64" t="str">
        <f t="shared" si="295"/>
        <v>The Ring</v>
      </c>
      <c r="G2859" s="92"/>
      <c r="H2859" s="65" t="str">
        <f t="shared" si="296"/>
        <v>Level 01</v>
      </c>
      <c r="I2859" s="92"/>
      <c r="J2859" s="67" t="str">
        <f t="shared" si="299"/>
        <v>Zone R3</v>
      </c>
      <c r="K2859" s="92"/>
      <c r="L2859" s="68" t="str">
        <f t="shared" si="300"/>
        <v>R3 / F1</v>
      </c>
      <c r="M2859" s="69" t="s">
        <v>1244</v>
      </c>
      <c r="N2859" s="69" t="str">
        <f t="shared" si="297"/>
        <v>JS. R.</v>
      </c>
      <c r="O2859" s="92"/>
      <c r="P2859" s="70" t="str">
        <f t="shared" si="298"/>
        <v>R2 / J1</v>
      </c>
      <c r="Q2859" s="92"/>
      <c r="R2859" s="92"/>
      <c r="S2859" s="3" t="s">
        <v>6716</v>
      </c>
      <c r="T2859" s="3" t="s">
        <v>6716</v>
      </c>
      <c r="U2859" s="3" t="s">
        <v>6716</v>
      </c>
      <c r="V2859" s="59" t="s">
        <v>1244</v>
      </c>
      <c r="W2859" s="59" t="str">
        <f t="shared" si="294"/>
        <v>Construction            JS. R.</v>
      </c>
      <c r="X2859" s="3"/>
      <c r="Y2859" s="49">
        <v>6</v>
      </c>
      <c r="Z2859" s="50">
        <v>45386</v>
      </c>
      <c r="AA2859" s="50">
        <v>45396</v>
      </c>
      <c r="AB2859" s="52">
        <v>15854.02</v>
      </c>
    </row>
    <row r="2860" spans="1:28" ht="25.5" x14ac:dyDescent="0.2">
      <c r="A2860" s="66" t="s">
        <v>4592</v>
      </c>
      <c r="B2860" s="11" t="s">
        <v>6416</v>
      </c>
      <c r="C2860" s="11" t="s">
        <v>6416</v>
      </c>
      <c r="D2860" s="62" t="s">
        <v>6449</v>
      </c>
      <c r="E2860" s="66"/>
      <c r="F2860" s="64" t="str">
        <f t="shared" si="295"/>
        <v>The Ring</v>
      </c>
      <c r="G2860" s="66"/>
      <c r="H2860" s="65" t="str">
        <f t="shared" si="296"/>
        <v>Level 01</v>
      </c>
      <c r="I2860" s="66"/>
      <c r="J2860" s="67" t="str">
        <f t="shared" si="299"/>
        <v>Zone R3</v>
      </c>
      <c r="K2860" s="66"/>
      <c r="L2860" s="68" t="str">
        <f t="shared" si="300"/>
        <v>R3 / F1</v>
      </c>
      <c r="M2860" s="66"/>
      <c r="N2860" s="69" t="str">
        <f t="shared" si="297"/>
        <v>JS. R.</v>
      </c>
      <c r="O2860" s="66"/>
      <c r="P2860" s="70" t="str">
        <f t="shared" si="298"/>
        <v>R2 / J1</v>
      </c>
      <c r="Q2860" s="66"/>
      <c r="R2860" s="66"/>
      <c r="S2860" s="11" t="s">
        <v>6716</v>
      </c>
      <c r="T2860" s="11" t="s">
        <v>6716</v>
      </c>
      <c r="U2860" s="11" t="s">
        <v>6416</v>
      </c>
      <c r="V2860" s="59" t="s">
        <v>6416</v>
      </c>
      <c r="W2860" s="59" t="str">
        <f t="shared" si="294"/>
        <v>Construction</v>
      </c>
      <c r="X2860" s="11" t="s">
        <v>4593</v>
      </c>
      <c r="Y2860" s="32">
        <v>4</v>
      </c>
      <c r="Z2860" s="39">
        <v>45386</v>
      </c>
      <c r="AA2860" s="39">
        <v>45390</v>
      </c>
      <c r="AB2860" s="48">
        <v>8640.99</v>
      </c>
    </row>
    <row r="2861" spans="1:28" x14ac:dyDescent="0.2">
      <c r="A2861" s="66" t="s">
        <v>4594</v>
      </c>
      <c r="B2861" s="11" t="s">
        <v>6416</v>
      </c>
      <c r="C2861" s="11" t="s">
        <v>6416</v>
      </c>
      <c r="D2861" s="62" t="s">
        <v>6449</v>
      </c>
      <c r="E2861" s="66"/>
      <c r="F2861" s="64" t="str">
        <f t="shared" si="295"/>
        <v>The Ring</v>
      </c>
      <c r="G2861" s="66"/>
      <c r="H2861" s="65" t="str">
        <f t="shared" si="296"/>
        <v>Level 01</v>
      </c>
      <c r="I2861" s="66"/>
      <c r="J2861" s="67" t="str">
        <f t="shared" si="299"/>
        <v>Zone R3</v>
      </c>
      <c r="K2861" s="66"/>
      <c r="L2861" s="68" t="str">
        <f t="shared" si="300"/>
        <v>R3 / F1</v>
      </c>
      <c r="M2861" s="66"/>
      <c r="N2861" s="69" t="str">
        <f t="shared" si="297"/>
        <v>JS. R.</v>
      </c>
      <c r="O2861" s="66"/>
      <c r="P2861" s="70" t="str">
        <f t="shared" si="298"/>
        <v>R2 / J1</v>
      </c>
      <c r="Q2861" s="66"/>
      <c r="R2861" s="66"/>
      <c r="S2861" s="11" t="s">
        <v>6716</v>
      </c>
      <c r="T2861" s="11" t="s">
        <v>6716</v>
      </c>
      <c r="U2861" s="11" t="s">
        <v>6416</v>
      </c>
      <c r="V2861" s="59" t="s">
        <v>6416</v>
      </c>
      <c r="W2861" s="59" t="str">
        <f t="shared" si="294"/>
        <v>Construction</v>
      </c>
      <c r="X2861" s="11" t="s">
        <v>4595</v>
      </c>
      <c r="Y2861" s="32">
        <v>4</v>
      </c>
      <c r="Z2861" s="39">
        <v>45386</v>
      </c>
      <c r="AA2861" s="39">
        <v>45390</v>
      </c>
      <c r="AB2861" s="48">
        <v>3852.26</v>
      </c>
    </row>
    <row r="2862" spans="1:28" x14ac:dyDescent="0.2">
      <c r="A2862" s="66" t="s">
        <v>4596</v>
      </c>
      <c r="B2862" s="11" t="s">
        <v>6416</v>
      </c>
      <c r="C2862" s="11" t="s">
        <v>6416</v>
      </c>
      <c r="D2862" s="62" t="s">
        <v>6449</v>
      </c>
      <c r="E2862" s="66"/>
      <c r="F2862" s="64" t="str">
        <f t="shared" si="295"/>
        <v>The Ring</v>
      </c>
      <c r="G2862" s="66"/>
      <c r="H2862" s="65" t="str">
        <f t="shared" si="296"/>
        <v>Level 01</v>
      </c>
      <c r="I2862" s="66"/>
      <c r="J2862" s="67" t="str">
        <f t="shared" si="299"/>
        <v>Zone R3</v>
      </c>
      <c r="K2862" s="66"/>
      <c r="L2862" s="68" t="str">
        <f t="shared" si="300"/>
        <v>R3 / F1</v>
      </c>
      <c r="M2862" s="66"/>
      <c r="N2862" s="69" t="str">
        <f t="shared" si="297"/>
        <v>JS. R.</v>
      </c>
      <c r="O2862" s="66"/>
      <c r="P2862" s="70" t="str">
        <f t="shared" si="298"/>
        <v>R2 / J1</v>
      </c>
      <c r="Q2862" s="66"/>
      <c r="R2862" s="66"/>
      <c r="S2862" s="11" t="s">
        <v>6716</v>
      </c>
      <c r="T2862" s="11" t="s">
        <v>6716</v>
      </c>
      <c r="U2862" s="11" t="s">
        <v>6416</v>
      </c>
      <c r="V2862" s="59" t="s">
        <v>6416</v>
      </c>
      <c r="W2862" s="59" t="str">
        <f t="shared" si="294"/>
        <v>Construction</v>
      </c>
      <c r="X2862" s="11" t="s">
        <v>4597</v>
      </c>
      <c r="Y2862" s="32">
        <v>2</v>
      </c>
      <c r="Z2862" s="39">
        <v>45389</v>
      </c>
      <c r="AA2862" s="39">
        <v>45390</v>
      </c>
      <c r="AB2862" s="34">
        <v>795.57</v>
      </c>
    </row>
    <row r="2863" spans="1:28" x14ac:dyDescent="0.2">
      <c r="A2863" s="66" t="s">
        <v>4598</v>
      </c>
      <c r="B2863" s="11" t="s">
        <v>6416</v>
      </c>
      <c r="C2863" s="11" t="s">
        <v>6416</v>
      </c>
      <c r="D2863" s="62" t="s">
        <v>6449</v>
      </c>
      <c r="E2863" s="66"/>
      <c r="F2863" s="64" t="str">
        <f t="shared" si="295"/>
        <v>The Ring</v>
      </c>
      <c r="G2863" s="66"/>
      <c r="H2863" s="65" t="str">
        <f t="shared" si="296"/>
        <v>Level 01</v>
      </c>
      <c r="I2863" s="66"/>
      <c r="J2863" s="67" t="str">
        <f t="shared" si="299"/>
        <v>Zone R3</v>
      </c>
      <c r="K2863" s="66"/>
      <c r="L2863" s="68" t="str">
        <f t="shared" si="300"/>
        <v>R3 / F1</v>
      </c>
      <c r="M2863" s="66"/>
      <c r="N2863" s="69" t="str">
        <f t="shared" si="297"/>
        <v>JS. R.</v>
      </c>
      <c r="O2863" s="66"/>
      <c r="P2863" s="70" t="str">
        <f t="shared" si="298"/>
        <v>R2 / J1</v>
      </c>
      <c r="Q2863" s="66"/>
      <c r="R2863" s="66"/>
      <c r="S2863" s="11" t="s">
        <v>6716</v>
      </c>
      <c r="T2863" s="11" t="s">
        <v>6716</v>
      </c>
      <c r="U2863" s="11" t="s">
        <v>6416</v>
      </c>
      <c r="V2863" s="59" t="s">
        <v>6416</v>
      </c>
      <c r="W2863" s="59" t="str">
        <f t="shared" si="294"/>
        <v>Construction</v>
      </c>
      <c r="X2863" s="11" t="s">
        <v>4599</v>
      </c>
      <c r="Y2863" s="32">
        <v>2</v>
      </c>
      <c r="Z2863" s="39">
        <v>45389</v>
      </c>
      <c r="AA2863" s="39">
        <v>45390</v>
      </c>
      <c r="AB2863" s="34">
        <v>583.46</v>
      </c>
    </row>
    <row r="2864" spans="1:28" x14ac:dyDescent="0.2">
      <c r="A2864" s="63" t="s">
        <v>4600</v>
      </c>
      <c r="B2864" s="8" t="s">
        <v>6416</v>
      </c>
      <c r="C2864" s="8" t="s">
        <v>6416</v>
      </c>
      <c r="D2864" s="62" t="s">
        <v>6449</v>
      </c>
      <c r="E2864" s="63"/>
      <c r="F2864" s="64" t="str">
        <f t="shared" si="295"/>
        <v>The Ring</v>
      </c>
      <c r="G2864" s="63"/>
      <c r="H2864" s="65" t="str">
        <f t="shared" si="296"/>
        <v>Level 01</v>
      </c>
      <c r="I2864" s="63"/>
      <c r="J2864" s="67" t="str">
        <f t="shared" si="299"/>
        <v>Zone R3</v>
      </c>
      <c r="K2864" s="63"/>
      <c r="L2864" s="68" t="str">
        <f t="shared" si="300"/>
        <v>R3 / F1</v>
      </c>
      <c r="M2864" s="63"/>
      <c r="N2864" s="69" t="str">
        <f t="shared" si="297"/>
        <v>JS. R.</v>
      </c>
      <c r="O2864" s="63"/>
      <c r="P2864" s="70" t="str">
        <f t="shared" si="298"/>
        <v>R2 / J1</v>
      </c>
      <c r="Q2864" s="63"/>
      <c r="R2864" s="63"/>
      <c r="S2864" s="8" t="s">
        <v>6716</v>
      </c>
      <c r="T2864" s="8" t="s">
        <v>6716</v>
      </c>
      <c r="U2864" s="8" t="s">
        <v>6416</v>
      </c>
      <c r="V2864" s="59" t="s">
        <v>6416</v>
      </c>
      <c r="W2864" s="59" t="str">
        <f t="shared" si="294"/>
        <v>Construction</v>
      </c>
      <c r="X2864" s="8" t="s">
        <v>4601</v>
      </c>
      <c r="Y2864" s="23">
        <v>2</v>
      </c>
      <c r="Z2864" s="35">
        <v>45391</v>
      </c>
      <c r="AA2864" s="35">
        <v>45396</v>
      </c>
      <c r="AB2864" s="42">
        <v>1981.75</v>
      </c>
    </row>
    <row r="2865" spans="1:28" x14ac:dyDescent="0.2">
      <c r="A2865" s="68" t="s">
        <v>4602</v>
      </c>
      <c r="B2865" s="2" t="s">
        <v>6682</v>
      </c>
      <c r="C2865" s="2" t="s">
        <v>6792</v>
      </c>
      <c r="D2865" s="62" t="s">
        <v>6449</v>
      </c>
      <c r="E2865" s="92"/>
      <c r="F2865" s="64" t="str">
        <f t="shared" si="295"/>
        <v>The Ring</v>
      </c>
      <c r="G2865" s="92"/>
      <c r="H2865" s="65" t="str">
        <f t="shared" si="296"/>
        <v>Level 01</v>
      </c>
      <c r="I2865" s="92"/>
      <c r="J2865" s="67" t="str">
        <f t="shared" si="299"/>
        <v>Zone R3</v>
      </c>
      <c r="K2865" s="68" t="s">
        <v>4602</v>
      </c>
      <c r="L2865" s="68" t="str">
        <f t="shared" si="300"/>
        <v>R3 / G1</v>
      </c>
      <c r="M2865" s="92"/>
      <c r="N2865" s="69" t="str">
        <f t="shared" si="297"/>
        <v>JS. R.</v>
      </c>
      <c r="O2865" s="92"/>
      <c r="P2865" s="70" t="str">
        <f t="shared" si="298"/>
        <v>R2 / J1</v>
      </c>
      <c r="Q2865" s="92"/>
      <c r="R2865" s="92"/>
      <c r="S2865" s="2" t="s">
        <v>6792</v>
      </c>
      <c r="T2865" s="2" t="s">
        <v>6792</v>
      </c>
      <c r="U2865" s="2" t="s">
        <v>6792</v>
      </c>
      <c r="V2865" s="59" t="s">
        <v>4602</v>
      </c>
      <c r="W2865" s="59" t="str">
        <f t="shared" si="294"/>
        <v>Construction          R3 / G1</v>
      </c>
      <c r="X2865" s="2"/>
      <c r="Y2865" s="43">
        <v>16</v>
      </c>
      <c r="Z2865" s="44">
        <v>45397</v>
      </c>
      <c r="AA2865" s="44">
        <v>45414</v>
      </c>
      <c r="AB2865" s="47">
        <v>63416.08</v>
      </c>
    </row>
    <row r="2866" spans="1:28" x14ac:dyDescent="0.2">
      <c r="A2866" s="69" t="s">
        <v>1256</v>
      </c>
      <c r="B2866" s="3" t="s">
        <v>6792</v>
      </c>
      <c r="C2866" s="3" t="s">
        <v>6718</v>
      </c>
      <c r="D2866" s="62" t="s">
        <v>6449</v>
      </c>
      <c r="E2866" s="92"/>
      <c r="F2866" s="64" t="str">
        <f t="shared" si="295"/>
        <v>The Ring</v>
      </c>
      <c r="G2866" s="92"/>
      <c r="H2866" s="65" t="str">
        <f t="shared" si="296"/>
        <v>Level 01</v>
      </c>
      <c r="I2866" s="92"/>
      <c r="J2866" s="67" t="str">
        <f t="shared" si="299"/>
        <v>Zone R3</v>
      </c>
      <c r="K2866" s="92"/>
      <c r="L2866" s="68" t="str">
        <f t="shared" si="300"/>
        <v>R3 / G1</v>
      </c>
      <c r="M2866" s="69" t="s">
        <v>1256</v>
      </c>
      <c r="N2866" s="69" t="str">
        <f t="shared" si="297"/>
        <v>S. K. L.</v>
      </c>
      <c r="O2866" s="92"/>
      <c r="P2866" s="70" t="str">
        <f t="shared" si="298"/>
        <v>R2 / J1</v>
      </c>
      <c r="Q2866" s="92"/>
      <c r="R2866" s="92"/>
      <c r="S2866" s="3" t="s">
        <v>6718</v>
      </c>
      <c r="T2866" s="3" t="s">
        <v>6718</v>
      </c>
      <c r="U2866" s="3" t="s">
        <v>6718</v>
      </c>
      <c r="V2866" s="59" t="s">
        <v>1256</v>
      </c>
      <c r="W2866" s="59" t="str">
        <f t="shared" si="294"/>
        <v>Construction            S. K. L.</v>
      </c>
      <c r="X2866" s="3"/>
      <c r="Y2866" s="49">
        <v>5</v>
      </c>
      <c r="Z2866" s="50">
        <v>45397</v>
      </c>
      <c r="AA2866" s="50">
        <v>45402</v>
      </c>
      <c r="AB2866" s="52">
        <v>15854.02</v>
      </c>
    </row>
    <row r="2867" spans="1:28" ht="25.5" x14ac:dyDescent="0.2">
      <c r="A2867" s="66" t="s">
        <v>4603</v>
      </c>
      <c r="B2867" s="11" t="s">
        <v>6416</v>
      </c>
      <c r="C2867" s="11" t="s">
        <v>6416</v>
      </c>
      <c r="D2867" s="62" t="s">
        <v>6449</v>
      </c>
      <c r="E2867" s="66"/>
      <c r="F2867" s="64" t="str">
        <f t="shared" si="295"/>
        <v>The Ring</v>
      </c>
      <c r="G2867" s="66"/>
      <c r="H2867" s="65" t="str">
        <f t="shared" si="296"/>
        <v>Level 01</v>
      </c>
      <c r="I2867" s="66"/>
      <c r="J2867" s="67" t="str">
        <f t="shared" si="299"/>
        <v>Zone R3</v>
      </c>
      <c r="K2867" s="66"/>
      <c r="L2867" s="68" t="str">
        <f t="shared" si="300"/>
        <v>R3 / G1</v>
      </c>
      <c r="M2867" s="66"/>
      <c r="N2867" s="69" t="str">
        <f t="shared" si="297"/>
        <v>S. K. L.</v>
      </c>
      <c r="O2867" s="66"/>
      <c r="P2867" s="70" t="str">
        <f t="shared" si="298"/>
        <v>R2 / J1</v>
      </c>
      <c r="Q2867" s="66"/>
      <c r="R2867" s="66"/>
      <c r="S2867" s="11" t="s">
        <v>6718</v>
      </c>
      <c r="T2867" s="11" t="s">
        <v>6718</v>
      </c>
      <c r="U2867" s="11" t="s">
        <v>6416</v>
      </c>
      <c r="V2867" s="59" t="s">
        <v>6416</v>
      </c>
      <c r="W2867" s="59" t="str">
        <f t="shared" si="294"/>
        <v>Construction</v>
      </c>
      <c r="X2867" s="11" t="s">
        <v>4604</v>
      </c>
      <c r="Y2867" s="32">
        <v>3</v>
      </c>
      <c r="Z2867" s="39">
        <v>45397</v>
      </c>
      <c r="AA2867" s="39">
        <v>45399</v>
      </c>
      <c r="AB2867" s="48">
        <v>8640.99</v>
      </c>
    </row>
    <row r="2868" spans="1:28" x14ac:dyDescent="0.2">
      <c r="A2868" s="66" t="s">
        <v>4605</v>
      </c>
      <c r="B2868" s="11" t="s">
        <v>6416</v>
      </c>
      <c r="C2868" s="11" t="s">
        <v>6416</v>
      </c>
      <c r="D2868" s="62" t="s">
        <v>6449</v>
      </c>
      <c r="E2868" s="66"/>
      <c r="F2868" s="64" t="str">
        <f t="shared" si="295"/>
        <v>The Ring</v>
      </c>
      <c r="G2868" s="66"/>
      <c r="H2868" s="65" t="str">
        <f t="shared" si="296"/>
        <v>Level 01</v>
      </c>
      <c r="I2868" s="66"/>
      <c r="J2868" s="67" t="str">
        <f t="shared" si="299"/>
        <v>Zone R3</v>
      </c>
      <c r="K2868" s="66"/>
      <c r="L2868" s="68" t="str">
        <f t="shared" si="300"/>
        <v>R3 / G1</v>
      </c>
      <c r="M2868" s="66"/>
      <c r="N2868" s="69" t="str">
        <f t="shared" si="297"/>
        <v>S. K. L.</v>
      </c>
      <c r="O2868" s="66"/>
      <c r="P2868" s="70" t="str">
        <f t="shared" si="298"/>
        <v>R2 / J1</v>
      </c>
      <c r="Q2868" s="66"/>
      <c r="R2868" s="66"/>
      <c r="S2868" s="11" t="s">
        <v>6718</v>
      </c>
      <c r="T2868" s="11" t="s">
        <v>6718</v>
      </c>
      <c r="U2868" s="11" t="s">
        <v>6416</v>
      </c>
      <c r="V2868" s="59" t="s">
        <v>6416</v>
      </c>
      <c r="W2868" s="59" t="str">
        <f t="shared" si="294"/>
        <v>Construction</v>
      </c>
      <c r="X2868" s="11" t="s">
        <v>4606</v>
      </c>
      <c r="Y2868" s="32">
        <v>3</v>
      </c>
      <c r="Z2868" s="39">
        <v>45397</v>
      </c>
      <c r="AA2868" s="39">
        <v>45399</v>
      </c>
      <c r="AB2868" s="48">
        <v>3852.26</v>
      </c>
    </row>
    <row r="2869" spans="1:28" x14ac:dyDescent="0.2">
      <c r="A2869" s="66" t="s">
        <v>4607</v>
      </c>
      <c r="B2869" s="11" t="s">
        <v>6416</v>
      </c>
      <c r="C2869" s="11" t="s">
        <v>6416</v>
      </c>
      <c r="D2869" s="62" t="s">
        <v>6449</v>
      </c>
      <c r="E2869" s="66"/>
      <c r="F2869" s="64" t="str">
        <f t="shared" si="295"/>
        <v>The Ring</v>
      </c>
      <c r="G2869" s="66"/>
      <c r="H2869" s="65" t="str">
        <f t="shared" si="296"/>
        <v>Level 01</v>
      </c>
      <c r="I2869" s="66"/>
      <c r="J2869" s="67" t="str">
        <f t="shared" si="299"/>
        <v>Zone R3</v>
      </c>
      <c r="K2869" s="66"/>
      <c r="L2869" s="68" t="str">
        <f t="shared" si="300"/>
        <v>R3 / G1</v>
      </c>
      <c r="M2869" s="66"/>
      <c r="N2869" s="69" t="str">
        <f t="shared" si="297"/>
        <v>S. K. L.</v>
      </c>
      <c r="O2869" s="66"/>
      <c r="P2869" s="70" t="str">
        <f t="shared" si="298"/>
        <v>R2 / J1</v>
      </c>
      <c r="Q2869" s="66"/>
      <c r="R2869" s="66"/>
      <c r="S2869" s="11" t="s">
        <v>6718</v>
      </c>
      <c r="T2869" s="11" t="s">
        <v>6718</v>
      </c>
      <c r="U2869" s="11" t="s">
        <v>6416</v>
      </c>
      <c r="V2869" s="59" t="s">
        <v>6416</v>
      </c>
      <c r="W2869" s="59" t="str">
        <f t="shared" si="294"/>
        <v>Construction</v>
      </c>
      <c r="X2869" s="11" t="s">
        <v>4608</v>
      </c>
      <c r="Y2869" s="32">
        <v>2</v>
      </c>
      <c r="Z2869" s="39">
        <v>45398</v>
      </c>
      <c r="AA2869" s="39">
        <v>45399</v>
      </c>
      <c r="AB2869" s="34">
        <v>795.57</v>
      </c>
    </row>
    <row r="2870" spans="1:28" x14ac:dyDescent="0.2">
      <c r="A2870" s="66" t="s">
        <v>4609</v>
      </c>
      <c r="B2870" s="11" t="s">
        <v>6416</v>
      </c>
      <c r="C2870" s="11" t="s">
        <v>6416</v>
      </c>
      <c r="D2870" s="62" t="s">
        <v>6449</v>
      </c>
      <c r="E2870" s="66"/>
      <c r="F2870" s="64" t="str">
        <f t="shared" si="295"/>
        <v>The Ring</v>
      </c>
      <c r="G2870" s="66"/>
      <c r="H2870" s="65" t="str">
        <f t="shared" si="296"/>
        <v>Level 01</v>
      </c>
      <c r="I2870" s="66"/>
      <c r="J2870" s="67" t="str">
        <f t="shared" si="299"/>
        <v>Zone R3</v>
      </c>
      <c r="K2870" s="66"/>
      <c r="L2870" s="68" t="str">
        <f t="shared" si="300"/>
        <v>R3 / G1</v>
      </c>
      <c r="M2870" s="66"/>
      <c r="N2870" s="69" t="str">
        <f t="shared" si="297"/>
        <v>S. K. L.</v>
      </c>
      <c r="O2870" s="66"/>
      <c r="P2870" s="70" t="str">
        <f t="shared" si="298"/>
        <v>R2 / J1</v>
      </c>
      <c r="Q2870" s="66"/>
      <c r="R2870" s="66"/>
      <c r="S2870" s="11" t="s">
        <v>6718</v>
      </c>
      <c r="T2870" s="11" t="s">
        <v>6718</v>
      </c>
      <c r="U2870" s="11" t="s">
        <v>6416</v>
      </c>
      <c r="V2870" s="59" t="s">
        <v>6416</v>
      </c>
      <c r="W2870" s="59" t="str">
        <f t="shared" si="294"/>
        <v>Construction</v>
      </c>
      <c r="X2870" s="11" t="s">
        <v>4610</v>
      </c>
      <c r="Y2870" s="32">
        <v>2</v>
      </c>
      <c r="Z2870" s="39">
        <v>45398</v>
      </c>
      <c r="AA2870" s="39">
        <v>45399</v>
      </c>
      <c r="AB2870" s="34">
        <v>583.46</v>
      </c>
    </row>
    <row r="2871" spans="1:28" x14ac:dyDescent="0.2">
      <c r="A2871" s="63" t="s">
        <v>4611</v>
      </c>
      <c r="B2871" s="8" t="s">
        <v>6416</v>
      </c>
      <c r="C2871" s="8" t="s">
        <v>6416</v>
      </c>
      <c r="D2871" s="62" t="s">
        <v>6449</v>
      </c>
      <c r="E2871" s="63"/>
      <c r="F2871" s="64" t="str">
        <f t="shared" si="295"/>
        <v>The Ring</v>
      </c>
      <c r="G2871" s="63"/>
      <c r="H2871" s="65" t="str">
        <f t="shared" si="296"/>
        <v>Level 01</v>
      </c>
      <c r="I2871" s="63"/>
      <c r="J2871" s="67" t="str">
        <f t="shared" si="299"/>
        <v>Zone R3</v>
      </c>
      <c r="K2871" s="63"/>
      <c r="L2871" s="68" t="str">
        <f t="shared" si="300"/>
        <v>R3 / G1</v>
      </c>
      <c r="M2871" s="63"/>
      <c r="N2871" s="69" t="str">
        <f t="shared" si="297"/>
        <v>S. K. L.</v>
      </c>
      <c r="O2871" s="63"/>
      <c r="P2871" s="70" t="str">
        <f t="shared" si="298"/>
        <v>R2 / J1</v>
      </c>
      <c r="Q2871" s="63"/>
      <c r="R2871" s="63"/>
      <c r="S2871" s="8" t="s">
        <v>6718</v>
      </c>
      <c r="T2871" s="8" t="s">
        <v>6718</v>
      </c>
      <c r="U2871" s="8" t="s">
        <v>6416</v>
      </c>
      <c r="V2871" s="59" t="s">
        <v>6416</v>
      </c>
      <c r="W2871" s="59" t="str">
        <f t="shared" si="294"/>
        <v>Construction</v>
      </c>
      <c r="X2871" s="8" t="s">
        <v>4612</v>
      </c>
      <c r="Y2871" s="23">
        <v>2</v>
      </c>
      <c r="Z2871" s="35">
        <v>45400</v>
      </c>
      <c r="AA2871" s="35">
        <v>45402</v>
      </c>
      <c r="AB2871" s="42">
        <v>1981.75</v>
      </c>
    </row>
    <row r="2872" spans="1:28" x14ac:dyDescent="0.2">
      <c r="A2872" s="69" t="s">
        <v>1222</v>
      </c>
      <c r="B2872" s="3" t="s">
        <v>6792</v>
      </c>
      <c r="C2872" s="3" t="s">
        <v>6714</v>
      </c>
      <c r="D2872" s="62" t="s">
        <v>6449</v>
      </c>
      <c r="E2872" s="92"/>
      <c r="F2872" s="64" t="str">
        <f t="shared" si="295"/>
        <v>The Ring</v>
      </c>
      <c r="G2872" s="92"/>
      <c r="H2872" s="65" t="str">
        <f t="shared" si="296"/>
        <v>Level 01</v>
      </c>
      <c r="I2872" s="92"/>
      <c r="J2872" s="67" t="str">
        <f t="shared" si="299"/>
        <v>Zone R3</v>
      </c>
      <c r="K2872" s="92"/>
      <c r="L2872" s="68" t="str">
        <f t="shared" si="300"/>
        <v>R3 / G1</v>
      </c>
      <c r="M2872" s="69" t="s">
        <v>1222</v>
      </c>
      <c r="N2872" s="69" t="str">
        <f t="shared" si="297"/>
        <v>S. DQ. R.</v>
      </c>
      <c r="O2872" s="92"/>
      <c r="P2872" s="70" t="str">
        <f t="shared" si="298"/>
        <v>R2 / J1</v>
      </c>
      <c r="Q2872" s="92"/>
      <c r="R2872" s="92"/>
      <c r="S2872" s="3" t="s">
        <v>6714</v>
      </c>
      <c r="T2872" s="3" t="s">
        <v>6714</v>
      </c>
      <c r="U2872" s="3" t="s">
        <v>6714</v>
      </c>
      <c r="V2872" s="59" t="s">
        <v>1222</v>
      </c>
      <c r="W2872" s="59" t="str">
        <f t="shared" si="294"/>
        <v>Construction            S. DQ. R.</v>
      </c>
      <c r="X2872" s="3"/>
      <c r="Y2872" s="49">
        <v>5</v>
      </c>
      <c r="Z2872" s="50">
        <v>45403</v>
      </c>
      <c r="AA2872" s="50">
        <v>45407</v>
      </c>
      <c r="AB2872" s="52">
        <v>15854.02</v>
      </c>
    </row>
    <row r="2873" spans="1:28" ht="25.5" x14ac:dyDescent="0.2">
      <c r="A2873" s="66" t="s">
        <v>4613</v>
      </c>
      <c r="B2873" s="11" t="s">
        <v>6416</v>
      </c>
      <c r="C2873" s="11" t="s">
        <v>6416</v>
      </c>
      <c r="D2873" s="62" t="s">
        <v>6449</v>
      </c>
      <c r="E2873" s="66"/>
      <c r="F2873" s="64" t="str">
        <f t="shared" si="295"/>
        <v>The Ring</v>
      </c>
      <c r="G2873" s="66"/>
      <c r="H2873" s="65" t="str">
        <f t="shared" si="296"/>
        <v>Level 01</v>
      </c>
      <c r="I2873" s="66"/>
      <c r="J2873" s="67" t="str">
        <f t="shared" si="299"/>
        <v>Zone R3</v>
      </c>
      <c r="K2873" s="66"/>
      <c r="L2873" s="68" t="str">
        <f t="shared" si="300"/>
        <v>R3 / G1</v>
      </c>
      <c r="M2873" s="66"/>
      <c r="N2873" s="69" t="str">
        <f t="shared" si="297"/>
        <v>S. DQ. R.</v>
      </c>
      <c r="O2873" s="66"/>
      <c r="P2873" s="70" t="str">
        <f t="shared" si="298"/>
        <v>R2 / J1</v>
      </c>
      <c r="Q2873" s="66"/>
      <c r="R2873" s="66"/>
      <c r="S2873" s="11" t="s">
        <v>6714</v>
      </c>
      <c r="T2873" s="11" t="s">
        <v>6714</v>
      </c>
      <c r="U2873" s="11" t="s">
        <v>6416</v>
      </c>
      <c r="V2873" s="59" t="s">
        <v>6416</v>
      </c>
      <c r="W2873" s="59" t="str">
        <f t="shared" si="294"/>
        <v>Construction</v>
      </c>
      <c r="X2873" s="11" t="s">
        <v>4614</v>
      </c>
      <c r="Y2873" s="32">
        <v>3</v>
      </c>
      <c r="Z2873" s="39">
        <v>45403</v>
      </c>
      <c r="AA2873" s="39">
        <v>45405</v>
      </c>
      <c r="AB2873" s="48">
        <v>8640.99</v>
      </c>
    </row>
    <row r="2874" spans="1:28" x14ac:dyDescent="0.2">
      <c r="A2874" s="66" t="s">
        <v>4615</v>
      </c>
      <c r="B2874" s="11" t="s">
        <v>6416</v>
      </c>
      <c r="C2874" s="11" t="s">
        <v>6416</v>
      </c>
      <c r="D2874" s="62" t="s">
        <v>6449</v>
      </c>
      <c r="E2874" s="66"/>
      <c r="F2874" s="64" t="str">
        <f t="shared" si="295"/>
        <v>The Ring</v>
      </c>
      <c r="G2874" s="66"/>
      <c r="H2874" s="65" t="str">
        <f t="shared" si="296"/>
        <v>Level 01</v>
      </c>
      <c r="I2874" s="66"/>
      <c r="J2874" s="67" t="str">
        <f t="shared" si="299"/>
        <v>Zone R3</v>
      </c>
      <c r="K2874" s="66"/>
      <c r="L2874" s="68" t="str">
        <f t="shared" si="300"/>
        <v>R3 / G1</v>
      </c>
      <c r="M2874" s="66"/>
      <c r="N2874" s="69" t="str">
        <f t="shared" si="297"/>
        <v>S. DQ. R.</v>
      </c>
      <c r="O2874" s="66"/>
      <c r="P2874" s="70" t="str">
        <f t="shared" si="298"/>
        <v>R2 / J1</v>
      </c>
      <c r="Q2874" s="66"/>
      <c r="R2874" s="66"/>
      <c r="S2874" s="11" t="s">
        <v>6714</v>
      </c>
      <c r="T2874" s="11" t="s">
        <v>6714</v>
      </c>
      <c r="U2874" s="11" t="s">
        <v>6416</v>
      </c>
      <c r="V2874" s="59" t="s">
        <v>6416</v>
      </c>
      <c r="W2874" s="59" t="str">
        <f t="shared" si="294"/>
        <v>Construction</v>
      </c>
      <c r="X2874" s="11" t="s">
        <v>4616</v>
      </c>
      <c r="Y2874" s="32">
        <v>3</v>
      </c>
      <c r="Z2874" s="39">
        <v>45403</v>
      </c>
      <c r="AA2874" s="39">
        <v>45405</v>
      </c>
      <c r="AB2874" s="48">
        <v>3852.26</v>
      </c>
    </row>
    <row r="2875" spans="1:28" x14ac:dyDescent="0.2">
      <c r="A2875" s="66" t="s">
        <v>4617</v>
      </c>
      <c r="B2875" s="11" t="s">
        <v>6416</v>
      </c>
      <c r="C2875" s="11" t="s">
        <v>6416</v>
      </c>
      <c r="D2875" s="62" t="s">
        <v>6449</v>
      </c>
      <c r="E2875" s="66"/>
      <c r="F2875" s="64" t="str">
        <f t="shared" si="295"/>
        <v>The Ring</v>
      </c>
      <c r="G2875" s="66"/>
      <c r="H2875" s="65" t="str">
        <f t="shared" si="296"/>
        <v>Level 01</v>
      </c>
      <c r="I2875" s="66"/>
      <c r="J2875" s="67" t="str">
        <f t="shared" si="299"/>
        <v>Zone R3</v>
      </c>
      <c r="K2875" s="66"/>
      <c r="L2875" s="68" t="str">
        <f t="shared" si="300"/>
        <v>R3 / G1</v>
      </c>
      <c r="M2875" s="66"/>
      <c r="N2875" s="69" t="str">
        <f t="shared" si="297"/>
        <v>S. DQ. R.</v>
      </c>
      <c r="O2875" s="66"/>
      <c r="P2875" s="70" t="str">
        <f t="shared" si="298"/>
        <v>R2 / J1</v>
      </c>
      <c r="Q2875" s="66"/>
      <c r="R2875" s="66"/>
      <c r="S2875" s="11" t="s">
        <v>6714</v>
      </c>
      <c r="T2875" s="11" t="s">
        <v>6714</v>
      </c>
      <c r="U2875" s="11" t="s">
        <v>6416</v>
      </c>
      <c r="V2875" s="59" t="s">
        <v>6416</v>
      </c>
      <c r="W2875" s="59" t="str">
        <f t="shared" si="294"/>
        <v>Construction</v>
      </c>
      <c r="X2875" s="11" t="s">
        <v>4618</v>
      </c>
      <c r="Y2875" s="32">
        <v>2</v>
      </c>
      <c r="Z2875" s="39">
        <v>45404</v>
      </c>
      <c r="AA2875" s="39">
        <v>45405</v>
      </c>
      <c r="AB2875" s="34">
        <v>795.57</v>
      </c>
    </row>
    <row r="2876" spans="1:28" x14ac:dyDescent="0.2">
      <c r="A2876" s="66" t="s">
        <v>4619</v>
      </c>
      <c r="B2876" s="11" t="s">
        <v>6416</v>
      </c>
      <c r="C2876" s="11" t="s">
        <v>6416</v>
      </c>
      <c r="D2876" s="62" t="s">
        <v>6449</v>
      </c>
      <c r="E2876" s="66"/>
      <c r="F2876" s="64" t="str">
        <f t="shared" si="295"/>
        <v>The Ring</v>
      </c>
      <c r="G2876" s="66"/>
      <c r="H2876" s="65" t="str">
        <f t="shared" si="296"/>
        <v>Level 01</v>
      </c>
      <c r="I2876" s="66"/>
      <c r="J2876" s="67" t="str">
        <f t="shared" si="299"/>
        <v>Zone R3</v>
      </c>
      <c r="K2876" s="66"/>
      <c r="L2876" s="68" t="str">
        <f t="shared" si="300"/>
        <v>R3 / G1</v>
      </c>
      <c r="M2876" s="66"/>
      <c r="N2876" s="69" t="str">
        <f t="shared" si="297"/>
        <v>S. DQ. R.</v>
      </c>
      <c r="O2876" s="66"/>
      <c r="P2876" s="70" t="str">
        <f t="shared" si="298"/>
        <v>R2 / J1</v>
      </c>
      <c r="Q2876" s="66"/>
      <c r="R2876" s="66"/>
      <c r="S2876" s="11" t="s">
        <v>6714</v>
      </c>
      <c r="T2876" s="11" t="s">
        <v>6714</v>
      </c>
      <c r="U2876" s="11" t="s">
        <v>6416</v>
      </c>
      <c r="V2876" s="59" t="s">
        <v>6416</v>
      </c>
      <c r="W2876" s="59" t="str">
        <f t="shared" si="294"/>
        <v>Construction</v>
      </c>
      <c r="X2876" s="11" t="s">
        <v>4620</v>
      </c>
      <c r="Y2876" s="32">
        <v>2</v>
      </c>
      <c r="Z2876" s="39">
        <v>45404</v>
      </c>
      <c r="AA2876" s="39">
        <v>45405</v>
      </c>
      <c r="AB2876" s="34">
        <v>583.46</v>
      </c>
    </row>
    <row r="2877" spans="1:28" x14ac:dyDescent="0.2">
      <c r="A2877" s="63" t="s">
        <v>4621</v>
      </c>
      <c r="B2877" s="8" t="s">
        <v>6416</v>
      </c>
      <c r="C2877" s="8" t="s">
        <v>6416</v>
      </c>
      <c r="D2877" s="62" t="s">
        <v>6449</v>
      </c>
      <c r="E2877" s="63"/>
      <c r="F2877" s="64" t="str">
        <f t="shared" si="295"/>
        <v>The Ring</v>
      </c>
      <c r="G2877" s="63"/>
      <c r="H2877" s="65" t="str">
        <f t="shared" si="296"/>
        <v>Level 01</v>
      </c>
      <c r="I2877" s="63"/>
      <c r="J2877" s="67" t="str">
        <f t="shared" si="299"/>
        <v>Zone R3</v>
      </c>
      <c r="K2877" s="63"/>
      <c r="L2877" s="68" t="str">
        <f t="shared" si="300"/>
        <v>R3 / G1</v>
      </c>
      <c r="M2877" s="63"/>
      <c r="N2877" s="69" t="str">
        <f t="shared" si="297"/>
        <v>S. DQ. R.</v>
      </c>
      <c r="O2877" s="63"/>
      <c r="P2877" s="70" t="str">
        <f t="shared" si="298"/>
        <v>R2 / J1</v>
      </c>
      <c r="Q2877" s="63"/>
      <c r="R2877" s="63"/>
      <c r="S2877" s="8" t="s">
        <v>6714</v>
      </c>
      <c r="T2877" s="8" t="s">
        <v>6714</v>
      </c>
      <c r="U2877" s="8" t="s">
        <v>6416</v>
      </c>
      <c r="V2877" s="59" t="s">
        <v>6416</v>
      </c>
      <c r="W2877" s="59" t="str">
        <f t="shared" si="294"/>
        <v>Construction</v>
      </c>
      <c r="X2877" s="8" t="s">
        <v>4622</v>
      </c>
      <c r="Y2877" s="23">
        <v>2</v>
      </c>
      <c r="Z2877" s="35">
        <v>45406</v>
      </c>
      <c r="AA2877" s="35">
        <v>45407</v>
      </c>
      <c r="AB2877" s="42">
        <v>1981.75</v>
      </c>
    </row>
    <row r="2878" spans="1:28" x14ac:dyDescent="0.2">
      <c r="A2878" s="69" t="s">
        <v>1526</v>
      </c>
      <c r="B2878" s="3" t="s">
        <v>6792</v>
      </c>
      <c r="C2878" s="3" t="s">
        <v>6727</v>
      </c>
      <c r="D2878" s="62" t="s">
        <v>6449</v>
      </c>
      <c r="E2878" s="92"/>
      <c r="F2878" s="64" t="str">
        <f t="shared" si="295"/>
        <v>The Ring</v>
      </c>
      <c r="G2878" s="92"/>
      <c r="H2878" s="65" t="str">
        <f t="shared" si="296"/>
        <v>Level 01</v>
      </c>
      <c r="I2878" s="92"/>
      <c r="J2878" s="67" t="str">
        <f t="shared" si="299"/>
        <v>Zone R3</v>
      </c>
      <c r="K2878" s="92"/>
      <c r="L2878" s="68" t="str">
        <f t="shared" si="300"/>
        <v>R3 / G1</v>
      </c>
      <c r="M2878" s="69" t="s">
        <v>1526</v>
      </c>
      <c r="N2878" s="69" t="str">
        <f t="shared" si="297"/>
        <v>1BS. CL. 1</v>
      </c>
      <c r="O2878" s="92"/>
      <c r="P2878" s="70" t="str">
        <f t="shared" si="298"/>
        <v>R2 / J1</v>
      </c>
      <c r="Q2878" s="92"/>
      <c r="R2878" s="92"/>
      <c r="S2878" s="3" t="s">
        <v>6727</v>
      </c>
      <c r="T2878" s="3" t="s">
        <v>6727</v>
      </c>
      <c r="U2878" s="3" t="s">
        <v>6727</v>
      </c>
      <c r="V2878" s="59" t="s">
        <v>1526</v>
      </c>
      <c r="W2878" s="59" t="str">
        <f t="shared" si="294"/>
        <v>Construction            1BS. CL. 1</v>
      </c>
      <c r="X2878" s="3"/>
      <c r="Y2878" s="49">
        <v>6</v>
      </c>
      <c r="Z2878" s="50">
        <v>45409</v>
      </c>
      <c r="AA2878" s="50">
        <v>45414</v>
      </c>
      <c r="AB2878" s="52">
        <v>15854.02</v>
      </c>
    </row>
    <row r="2879" spans="1:28" ht="25.5" x14ac:dyDescent="0.2">
      <c r="A2879" s="66" t="s">
        <v>4623</v>
      </c>
      <c r="B2879" s="11" t="s">
        <v>6416</v>
      </c>
      <c r="C2879" s="11" t="s">
        <v>6416</v>
      </c>
      <c r="D2879" s="62" t="s">
        <v>6449</v>
      </c>
      <c r="E2879" s="66"/>
      <c r="F2879" s="64" t="str">
        <f t="shared" si="295"/>
        <v>The Ring</v>
      </c>
      <c r="G2879" s="66"/>
      <c r="H2879" s="65" t="str">
        <f t="shared" si="296"/>
        <v>Level 01</v>
      </c>
      <c r="I2879" s="66"/>
      <c r="J2879" s="67" t="str">
        <f t="shared" si="299"/>
        <v>Zone R3</v>
      </c>
      <c r="K2879" s="66"/>
      <c r="L2879" s="68" t="str">
        <f t="shared" si="300"/>
        <v>R3 / G1</v>
      </c>
      <c r="M2879" s="66"/>
      <c r="N2879" s="69" t="str">
        <f t="shared" si="297"/>
        <v>1BS. CL. 1</v>
      </c>
      <c r="O2879" s="66"/>
      <c r="P2879" s="70" t="str">
        <f t="shared" si="298"/>
        <v>R2 / J1</v>
      </c>
      <c r="Q2879" s="66"/>
      <c r="R2879" s="66"/>
      <c r="S2879" s="11" t="s">
        <v>6727</v>
      </c>
      <c r="T2879" s="11" t="s">
        <v>6727</v>
      </c>
      <c r="U2879" s="11" t="s">
        <v>6416</v>
      </c>
      <c r="V2879" s="59" t="s">
        <v>6416</v>
      </c>
      <c r="W2879" s="59" t="str">
        <f t="shared" si="294"/>
        <v>Construction</v>
      </c>
      <c r="X2879" s="11" t="s">
        <v>4624</v>
      </c>
      <c r="Y2879" s="32">
        <v>4</v>
      </c>
      <c r="Z2879" s="39">
        <v>45409</v>
      </c>
      <c r="AA2879" s="39">
        <v>45412</v>
      </c>
      <c r="AB2879" s="48">
        <v>8640.99</v>
      </c>
    </row>
    <row r="2880" spans="1:28" x14ac:dyDescent="0.2">
      <c r="A2880" s="66" t="s">
        <v>4625</v>
      </c>
      <c r="B2880" s="11" t="s">
        <v>6416</v>
      </c>
      <c r="C2880" s="11" t="s">
        <v>6416</v>
      </c>
      <c r="D2880" s="62" t="s">
        <v>6449</v>
      </c>
      <c r="E2880" s="66"/>
      <c r="F2880" s="64" t="str">
        <f t="shared" si="295"/>
        <v>The Ring</v>
      </c>
      <c r="G2880" s="66"/>
      <c r="H2880" s="65" t="str">
        <f t="shared" si="296"/>
        <v>Level 01</v>
      </c>
      <c r="I2880" s="66"/>
      <c r="J2880" s="67" t="str">
        <f t="shared" si="299"/>
        <v>Zone R3</v>
      </c>
      <c r="K2880" s="66"/>
      <c r="L2880" s="68" t="str">
        <f t="shared" si="300"/>
        <v>R3 / G1</v>
      </c>
      <c r="M2880" s="66"/>
      <c r="N2880" s="69" t="str">
        <f t="shared" si="297"/>
        <v>1BS. CL. 1</v>
      </c>
      <c r="O2880" s="66"/>
      <c r="P2880" s="70" t="str">
        <f t="shared" si="298"/>
        <v>R2 / J1</v>
      </c>
      <c r="Q2880" s="66"/>
      <c r="R2880" s="66"/>
      <c r="S2880" s="11" t="s">
        <v>6727</v>
      </c>
      <c r="T2880" s="11" t="s">
        <v>6727</v>
      </c>
      <c r="U2880" s="11" t="s">
        <v>6416</v>
      </c>
      <c r="V2880" s="59" t="s">
        <v>6416</v>
      </c>
      <c r="W2880" s="59" t="str">
        <f t="shared" si="294"/>
        <v>Construction</v>
      </c>
      <c r="X2880" s="11" t="s">
        <v>4626</v>
      </c>
      <c r="Y2880" s="32">
        <v>4</v>
      </c>
      <c r="Z2880" s="39">
        <v>45409</v>
      </c>
      <c r="AA2880" s="39">
        <v>45412</v>
      </c>
      <c r="AB2880" s="48">
        <v>3852.26</v>
      </c>
    </row>
    <row r="2881" spans="1:28" x14ac:dyDescent="0.2">
      <c r="A2881" s="66" t="s">
        <v>4627</v>
      </c>
      <c r="B2881" s="11" t="s">
        <v>6416</v>
      </c>
      <c r="C2881" s="11" t="s">
        <v>6416</v>
      </c>
      <c r="D2881" s="62" t="s">
        <v>6449</v>
      </c>
      <c r="E2881" s="66"/>
      <c r="F2881" s="64" t="str">
        <f t="shared" si="295"/>
        <v>The Ring</v>
      </c>
      <c r="G2881" s="66"/>
      <c r="H2881" s="65" t="str">
        <f t="shared" si="296"/>
        <v>Level 01</v>
      </c>
      <c r="I2881" s="66"/>
      <c r="J2881" s="67" t="str">
        <f t="shared" si="299"/>
        <v>Zone R3</v>
      </c>
      <c r="K2881" s="66"/>
      <c r="L2881" s="68" t="str">
        <f t="shared" si="300"/>
        <v>R3 / G1</v>
      </c>
      <c r="M2881" s="66"/>
      <c r="N2881" s="69" t="str">
        <f t="shared" si="297"/>
        <v>1BS. CL. 1</v>
      </c>
      <c r="O2881" s="66"/>
      <c r="P2881" s="70" t="str">
        <f t="shared" si="298"/>
        <v>R2 / J1</v>
      </c>
      <c r="Q2881" s="66"/>
      <c r="R2881" s="66"/>
      <c r="S2881" s="11" t="s">
        <v>6727</v>
      </c>
      <c r="T2881" s="11" t="s">
        <v>6727</v>
      </c>
      <c r="U2881" s="11" t="s">
        <v>6416</v>
      </c>
      <c r="V2881" s="59" t="s">
        <v>6416</v>
      </c>
      <c r="W2881" s="59" t="str">
        <f t="shared" si="294"/>
        <v>Construction</v>
      </c>
      <c r="X2881" s="11" t="s">
        <v>4628</v>
      </c>
      <c r="Y2881" s="32">
        <v>2</v>
      </c>
      <c r="Z2881" s="39">
        <v>45411</v>
      </c>
      <c r="AA2881" s="39">
        <v>45412</v>
      </c>
      <c r="AB2881" s="34">
        <v>795.57</v>
      </c>
    </row>
    <row r="2882" spans="1:28" x14ac:dyDescent="0.2">
      <c r="A2882" s="66" t="s">
        <v>4629</v>
      </c>
      <c r="B2882" s="11" t="s">
        <v>6416</v>
      </c>
      <c r="C2882" s="11" t="s">
        <v>6416</v>
      </c>
      <c r="D2882" s="62" t="s">
        <v>6449</v>
      </c>
      <c r="E2882" s="66"/>
      <c r="F2882" s="64" t="str">
        <f t="shared" si="295"/>
        <v>The Ring</v>
      </c>
      <c r="G2882" s="66"/>
      <c r="H2882" s="65" t="str">
        <f t="shared" si="296"/>
        <v>Level 01</v>
      </c>
      <c r="I2882" s="66"/>
      <c r="J2882" s="67" t="str">
        <f t="shared" si="299"/>
        <v>Zone R3</v>
      </c>
      <c r="K2882" s="66"/>
      <c r="L2882" s="68" t="str">
        <f t="shared" si="300"/>
        <v>R3 / G1</v>
      </c>
      <c r="M2882" s="66"/>
      <c r="N2882" s="69" t="str">
        <f t="shared" si="297"/>
        <v>1BS. CL. 1</v>
      </c>
      <c r="O2882" s="66"/>
      <c r="P2882" s="70" t="str">
        <f t="shared" si="298"/>
        <v>R2 / J1</v>
      </c>
      <c r="Q2882" s="66"/>
      <c r="R2882" s="66"/>
      <c r="S2882" s="11" t="s">
        <v>6727</v>
      </c>
      <c r="T2882" s="11" t="s">
        <v>6727</v>
      </c>
      <c r="U2882" s="11" t="s">
        <v>6416</v>
      </c>
      <c r="V2882" s="59" t="s">
        <v>6416</v>
      </c>
      <c r="W2882" s="59" t="str">
        <f t="shared" si="294"/>
        <v>Construction</v>
      </c>
      <c r="X2882" s="11" t="s">
        <v>4630</v>
      </c>
      <c r="Y2882" s="32">
        <v>2</v>
      </c>
      <c r="Z2882" s="39">
        <v>45411</v>
      </c>
      <c r="AA2882" s="39">
        <v>45412</v>
      </c>
      <c r="AB2882" s="34">
        <v>583.46</v>
      </c>
    </row>
    <row r="2883" spans="1:28" x14ac:dyDescent="0.2">
      <c r="A2883" s="63" t="s">
        <v>4631</v>
      </c>
      <c r="B2883" s="8" t="s">
        <v>6416</v>
      </c>
      <c r="C2883" s="8" t="s">
        <v>6416</v>
      </c>
      <c r="D2883" s="62" t="s">
        <v>6449</v>
      </c>
      <c r="E2883" s="63"/>
      <c r="F2883" s="64" t="str">
        <f t="shared" si="295"/>
        <v>The Ring</v>
      </c>
      <c r="G2883" s="63"/>
      <c r="H2883" s="65" t="str">
        <f t="shared" si="296"/>
        <v>Level 01</v>
      </c>
      <c r="I2883" s="63"/>
      <c r="J2883" s="67" t="str">
        <f t="shared" si="299"/>
        <v>Zone R3</v>
      </c>
      <c r="K2883" s="63"/>
      <c r="L2883" s="68" t="str">
        <f t="shared" si="300"/>
        <v>R3 / G1</v>
      </c>
      <c r="M2883" s="63"/>
      <c r="N2883" s="69" t="str">
        <f t="shared" si="297"/>
        <v>1BS. CL. 1</v>
      </c>
      <c r="O2883" s="63"/>
      <c r="P2883" s="70" t="str">
        <f t="shared" si="298"/>
        <v>R2 / J1</v>
      </c>
      <c r="Q2883" s="63"/>
      <c r="R2883" s="63"/>
      <c r="S2883" s="8" t="s">
        <v>6727</v>
      </c>
      <c r="T2883" s="8" t="s">
        <v>6727</v>
      </c>
      <c r="U2883" s="8" t="s">
        <v>6416</v>
      </c>
      <c r="V2883" s="59" t="s">
        <v>6416</v>
      </c>
      <c r="W2883" s="59" t="str">
        <f t="shared" si="294"/>
        <v>Construction</v>
      </c>
      <c r="X2883" s="8" t="s">
        <v>4632</v>
      </c>
      <c r="Y2883" s="23">
        <v>2</v>
      </c>
      <c r="Z2883" s="35">
        <v>45413</v>
      </c>
      <c r="AA2883" s="35">
        <v>45414</v>
      </c>
      <c r="AB2883" s="42">
        <v>1981.75</v>
      </c>
    </row>
    <row r="2884" spans="1:28" x14ac:dyDescent="0.2">
      <c r="A2884" s="69" t="s">
        <v>1537</v>
      </c>
      <c r="B2884" s="3" t="s">
        <v>6792</v>
      </c>
      <c r="C2884" s="3" t="s">
        <v>6728</v>
      </c>
      <c r="D2884" s="62" t="s">
        <v>6449</v>
      </c>
      <c r="E2884" s="92"/>
      <c r="F2884" s="64" t="str">
        <f t="shared" si="295"/>
        <v>The Ring</v>
      </c>
      <c r="G2884" s="92"/>
      <c r="H2884" s="65" t="str">
        <f t="shared" si="296"/>
        <v>Level 01</v>
      </c>
      <c r="I2884" s="92"/>
      <c r="J2884" s="67" t="str">
        <f t="shared" si="299"/>
        <v>Zone R3</v>
      </c>
      <c r="K2884" s="92"/>
      <c r="L2884" s="68" t="str">
        <f t="shared" si="300"/>
        <v>R3 / G1</v>
      </c>
      <c r="M2884" s="69" t="s">
        <v>1537</v>
      </c>
      <c r="N2884" s="69" t="str">
        <f t="shared" si="297"/>
        <v>1BS. CR. 1</v>
      </c>
      <c r="O2884" s="92"/>
      <c r="P2884" s="70" t="str">
        <f t="shared" si="298"/>
        <v>R2 / J1</v>
      </c>
      <c r="Q2884" s="92"/>
      <c r="R2884" s="92"/>
      <c r="S2884" s="3" t="s">
        <v>6728</v>
      </c>
      <c r="T2884" s="3" t="s">
        <v>6728</v>
      </c>
      <c r="U2884" s="3" t="s">
        <v>6728</v>
      </c>
      <c r="V2884" s="59" t="s">
        <v>1537</v>
      </c>
      <c r="W2884" s="59" t="str">
        <f t="shared" si="294"/>
        <v>Construction            1BS. CR. 1</v>
      </c>
      <c r="X2884" s="3"/>
      <c r="Y2884" s="49">
        <v>6</v>
      </c>
      <c r="Z2884" s="50">
        <v>45409</v>
      </c>
      <c r="AA2884" s="50">
        <v>45414</v>
      </c>
      <c r="AB2884" s="52">
        <v>15854.02</v>
      </c>
    </row>
    <row r="2885" spans="1:28" ht="25.5" x14ac:dyDescent="0.2">
      <c r="A2885" s="66" t="s">
        <v>4633</v>
      </c>
      <c r="B2885" s="11" t="s">
        <v>6416</v>
      </c>
      <c r="C2885" s="11" t="s">
        <v>6416</v>
      </c>
      <c r="D2885" s="62" t="s">
        <v>6449</v>
      </c>
      <c r="E2885" s="66"/>
      <c r="F2885" s="64" t="str">
        <f t="shared" si="295"/>
        <v>The Ring</v>
      </c>
      <c r="G2885" s="66"/>
      <c r="H2885" s="65" t="str">
        <f t="shared" si="296"/>
        <v>Level 01</v>
      </c>
      <c r="I2885" s="66"/>
      <c r="J2885" s="67" t="str">
        <f t="shared" si="299"/>
        <v>Zone R3</v>
      </c>
      <c r="K2885" s="66"/>
      <c r="L2885" s="68" t="str">
        <f t="shared" si="300"/>
        <v>R3 / G1</v>
      </c>
      <c r="M2885" s="66"/>
      <c r="N2885" s="69" t="str">
        <f t="shared" si="297"/>
        <v>1BS. CR. 1</v>
      </c>
      <c r="O2885" s="66"/>
      <c r="P2885" s="70" t="str">
        <f t="shared" si="298"/>
        <v>R2 / J1</v>
      </c>
      <c r="Q2885" s="66"/>
      <c r="R2885" s="66"/>
      <c r="S2885" s="11" t="s">
        <v>6728</v>
      </c>
      <c r="T2885" s="11" t="s">
        <v>6728</v>
      </c>
      <c r="U2885" s="11" t="s">
        <v>6416</v>
      </c>
      <c r="V2885" s="59" t="s">
        <v>6416</v>
      </c>
      <c r="W2885" s="59" t="str">
        <f t="shared" ref="W2885:W2948" si="301">CONCATENATE(D2885,E2885,G2885,I2885,K2885,M2885,O2885,Q2885)</f>
        <v>Construction</v>
      </c>
      <c r="X2885" s="11" t="s">
        <v>4634</v>
      </c>
      <c r="Y2885" s="32">
        <v>4</v>
      </c>
      <c r="Z2885" s="39">
        <v>45409</v>
      </c>
      <c r="AA2885" s="39">
        <v>45412</v>
      </c>
      <c r="AB2885" s="48">
        <v>8640.99</v>
      </c>
    </row>
    <row r="2886" spans="1:28" x14ac:dyDescent="0.2">
      <c r="A2886" s="66" t="s">
        <v>4635</v>
      </c>
      <c r="B2886" s="11" t="s">
        <v>6416</v>
      </c>
      <c r="C2886" s="11" t="s">
        <v>6416</v>
      </c>
      <c r="D2886" s="62" t="s">
        <v>6449</v>
      </c>
      <c r="E2886" s="66"/>
      <c r="F2886" s="64" t="str">
        <f t="shared" si="295"/>
        <v>The Ring</v>
      </c>
      <c r="G2886" s="66"/>
      <c r="H2886" s="65" t="str">
        <f t="shared" si="296"/>
        <v>Level 01</v>
      </c>
      <c r="I2886" s="66"/>
      <c r="J2886" s="67" t="str">
        <f t="shared" si="299"/>
        <v>Zone R3</v>
      </c>
      <c r="K2886" s="66"/>
      <c r="L2886" s="68" t="str">
        <f t="shared" si="300"/>
        <v>R3 / G1</v>
      </c>
      <c r="M2886" s="66"/>
      <c r="N2886" s="69" t="str">
        <f t="shared" si="297"/>
        <v>1BS. CR. 1</v>
      </c>
      <c r="O2886" s="66"/>
      <c r="P2886" s="70" t="str">
        <f t="shared" si="298"/>
        <v>R2 / J1</v>
      </c>
      <c r="Q2886" s="66"/>
      <c r="R2886" s="66"/>
      <c r="S2886" s="11" t="s">
        <v>6728</v>
      </c>
      <c r="T2886" s="11" t="s">
        <v>6728</v>
      </c>
      <c r="U2886" s="11" t="s">
        <v>6416</v>
      </c>
      <c r="V2886" s="59" t="s">
        <v>6416</v>
      </c>
      <c r="W2886" s="59" t="str">
        <f t="shared" si="301"/>
        <v>Construction</v>
      </c>
      <c r="X2886" s="11" t="s">
        <v>4636</v>
      </c>
      <c r="Y2886" s="32">
        <v>4</v>
      </c>
      <c r="Z2886" s="39">
        <v>45409</v>
      </c>
      <c r="AA2886" s="39">
        <v>45412</v>
      </c>
      <c r="AB2886" s="48">
        <v>3852.26</v>
      </c>
    </row>
    <row r="2887" spans="1:28" x14ac:dyDescent="0.2">
      <c r="A2887" s="66" t="s">
        <v>4637</v>
      </c>
      <c r="B2887" s="11" t="s">
        <v>6416</v>
      </c>
      <c r="C2887" s="11" t="s">
        <v>6416</v>
      </c>
      <c r="D2887" s="62" t="s">
        <v>6449</v>
      </c>
      <c r="E2887" s="66"/>
      <c r="F2887" s="64" t="str">
        <f t="shared" si="295"/>
        <v>The Ring</v>
      </c>
      <c r="G2887" s="66"/>
      <c r="H2887" s="65" t="str">
        <f t="shared" si="296"/>
        <v>Level 01</v>
      </c>
      <c r="I2887" s="66"/>
      <c r="J2887" s="67" t="str">
        <f t="shared" si="299"/>
        <v>Zone R3</v>
      </c>
      <c r="K2887" s="66"/>
      <c r="L2887" s="68" t="str">
        <f t="shared" si="300"/>
        <v>R3 / G1</v>
      </c>
      <c r="M2887" s="66"/>
      <c r="N2887" s="69" t="str">
        <f t="shared" si="297"/>
        <v>1BS. CR. 1</v>
      </c>
      <c r="O2887" s="66"/>
      <c r="P2887" s="70" t="str">
        <f t="shared" si="298"/>
        <v>R2 / J1</v>
      </c>
      <c r="Q2887" s="66"/>
      <c r="R2887" s="66"/>
      <c r="S2887" s="11" t="s">
        <v>6728</v>
      </c>
      <c r="T2887" s="11" t="s">
        <v>6728</v>
      </c>
      <c r="U2887" s="11" t="s">
        <v>6416</v>
      </c>
      <c r="V2887" s="59" t="s">
        <v>6416</v>
      </c>
      <c r="W2887" s="59" t="str">
        <f t="shared" si="301"/>
        <v>Construction</v>
      </c>
      <c r="X2887" s="11" t="s">
        <v>4638</v>
      </c>
      <c r="Y2887" s="32">
        <v>2</v>
      </c>
      <c r="Z2887" s="39">
        <v>45411</v>
      </c>
      <c r="AA2887" s="39">
        <v>45412</v>
      </c>
      <c r="AB2887" s="34">
        <v>795.57</v>
      </c>
    </row>
    <row r="2888" spans="1:28" x14ac:dyDescent="0.2">
      <c r="A2888" s="66" t="s">
        <v>4639</v>
      </c>
      <c r="B2888" s="11" t="s">
        <v>6416</v>
      </c>
      <c r="C2888" s="11" t="s">
        <v>6416</v>
      </c>
      <c r="D2888" s="62" t="s">
        <v>6449</v>
      </c>
      <c r="E2888" s="66"/>
      <c r="F2888" s="64" t="str">
        <f t="shared" ref="F2888:F2951" si="302">IF(E2888="",F2887,TRIM(E2888))</f>
        <v>The Ring</v>
      </c>
      <c r="G2888" s="66"/>
      <c r="H2888" s="65" t="str">
        <f t="shared" si="296"/>
        <v>Level 01</v>
      </c>
      <c r="I2888" s="66"/>
      <c r="J2888" s="67" t="str">
        <f t="shared" si="299"/>
        <v>Zone R3</v>
      </c>
      <c r="K2888" s="66"/>
      <c r="L2888" s="68" t="str">
        <f t="shared" si="300"/>
        <v>R3 / G1</v>
      </c>
      <c r="M2888" s="66"/>
      <c r="N2888" s="69" t="str">
        <f t="shared" si="297"/>
        <v>1BS. CR. 1</v>
      </c>
      <c r="O2888" s="66"/>
      <c r="P2888" s="70" t="str">
        <f t="shared" si="298"/>
        <v>R2 / J1</v>
      </c>
      <c r="Q2888" s="66"/>
      <c r="R2888" s="66"/>
      <c r="S2888" s="11" t="s">
        <v>6728</v>
      </c>
      <c r="T2888" s="11" t="s">
        <v>6728</v>
      </c>
      <c r="U2888" s="11" t="s">
        <v>6416</v>
      </c>
      <c r="V2888" s="59" t="s">
        <v>6416</v>
      </c>
      <c r="W2888" s="59" t="str">
        <f t="shared" si="301"/>
        <v>Construction</v>
      </c>
      <c r="X2888" s="11" t="s">
        <v>4640</v>
      </c>
      <c r="Y2888" s="32">
        <v>2</v>
      </c>
      <c r="Z2888" s="39">
        <v>45411</v>
      </c>
      <c r="AA2888" s="39">
        <v>45412</v>
      </c>
      <c r="AB2888" s="34">
        <v>583.46</v>
      </c>
    </row>
    <row r="2889" spans="1:28" x14ac:dyDescent="0.2">
      <c r="A2889" s="63" t="s">
        <v>4641</v>
      </c>
      <c r="B2889" s="8" t="s">
        <v>6416</v>
      </c>
      <c r="C2889" s="8" t="s">
        <v>6416</v>
      </c>
      <c r="D2889" s="62" t="s">
        <v>6449</v>
      </c>
      <c r="E2889" s="63"/>
      <c r="F2889" s="64" t="str">
        <f t="shared" si="302"/>
        <v>The Ring</v>
      </c>
      <c r="G2889" s="63"/>
      <c r="H2889" s="65" t="str">
        <f t="shared" si="296"/>
        <v>Level 01</v>
      </c>
      <c r="I2889" s="63"/>
      <c r="J2889" s="67" t="str">
        <f t="shared" si="299"/>
        <v>Zone R3</v>
      </c>
      <c r="K2889" s="63"/>
      <c r="L2889" s="68" t="str">
        <f t="shared" si="300"/>
        <v>R3 / G1</v>
      </c>
      <c r="M2889" s="63"/>
      <c r="N2889" s="69" t="str">
        <f t="shared" si="297"/>
        <v>1BS. CR. 1</v>
      </c>
      <c r="O2889" s="63"/>
      <c r="P2889" s="70" t="str">
        <f t="shared" si="298"/>
        <v>R2 / J1</v>
      </c>
      <c r="Q2889" s="63"/>
      <c r="R2889" s="63"/>
      <c r="S2889" s="8" t="s">
        <v>6728</v>
      </c>
      <c r="T2889" s="8" t="s">
        <v>6728</v>
      </c>
      <c r="U2889" s="8" t="s">
        <v>6416</v>
      </c>
      <c r="V2889" s="59" t="s">
        <v>6416</v>
      </c>
      <c r="W2889" s="59" t="str">
        <f t="shared" si="301"/>
        <v>Construction</v>
      </c>
      <c r="X2889" s="8" t="s">
        <v>4642</v>
      </c>
      <c r="Y2889" s="23">
        <v>2</v>
      </c>
      <c r="Z2889" s="35">
        <v>45413</v>
      </c>
      <c r="AA2889" s="35">
        <v>45414</v>
      </c>
      <c r="AB2889" s="42">
        <v>1981.75</v>
      </c>
    </row>
    <row r="2890" spans="1:28" x14ac:dyDescent="0.2">
      <c r="A2890" s="67" t="s">
        <v>3686</v>
      </c>
      <c r="B2890" s="12" t="s">
        <v>9887</v>
      </c>
      <c r="C2890" s="12" t="s">
        <v>6695</v>
      </c>
      <c r="D2890" s="62" t="s">
        <v>6449</v>
      </c>
      <c r="E2890" s="91"/>
      <c r="F2890" s="64" t="str">
        <f t="shared" si="302"/>
        <v>The Ring</v>
      </c>
      <c r="G2890" s="91"/>
      <c r="H2890" s="65" t="str">
        <f t="shared" si="296"/>
        <v>Level 01</v>
      </c>
      <c r="I2890" s="67" t="s">
        <v>3686</v>
      </c>
      <c r="J2890" s="67" t="str">
        <f t="shared" si="299"/>
        <v>Zone R3 (Leave out Area)</v>
      </c>
      <c r="K2890" s="91"/>
      <c r="L2890" s="68" t="str">
        <f t="shared" si="300"/>
        <v>R3 / G1</v>
      </c>
      <c r="M2890" s="91"/>
      <c r="N2890" s="69" t="str">
        <f t="shared" si="297"/>
        <v>1BS. CR. 1</v>
      </c>
      <c r="O2890" s="91"/>
      <c r="P2890" s="70" t="str">
        <f t="shared" si="298"/>
        <v>R2 / J1</v>
      </c>
      <c r="Q2890" s="91"/>
      <c r="R2890" s="91"/>
      <c r="S2890" s="12" t="s">
        <v>6695</v>
      </c>
      <c r="T2890" s="12" t="s">
        <v>6695</v>
      </c>
      <c r="U2890" s="12" t="s">
        <v>6695</v>
      </c>
      <c r="V2890" s="59" t="s">
        <v>3686</v>
      </c>
      <c r="W2890" s="59" t="str">
        <f t="shared" si="301"/>
        <v>Construction        Zone R3 (Leave out Area)</v>
      </c>
      <c r="X2890" s="12"/>
      <c r="Y2890" s="36">
        <v>32</v>
      </c>
      <c r="Z2890" s="37">
        <v>45650</v>
      </c>
      <c r="AA2890" s="37">
        <v>45686</v>
      </c>
      <c r="AB2890" s="46">
        <v>115057.57</v>
      </c>
    </row>
    <row r="2891" spans="1:28" x14ac:dyDescent="0.2">
      <c r="A2891" s="68" t="s">
        <v>4643</v>
      </c>
      <c r="B2891" s="2" t="s">
        <v>6695</v>
      </c>
      <c r="C2891" s="2" t="s">
        <v>6793</v>
      </c>
      <c r="D2891" s="62" t="s">
        <v>6449</v>
      </c>
      <c r="E2891" s="92"/>
      <c r="F2891" s="64" t="str">
        <f t="shared" si="302"/>
        <v>The Ring</v>
      </c>
      <c r="G2891" s="92"/>
      <c r="H2891" s="65" t="str">
        <f t="shared" ref="H2891:H2954" si="303">IF(G2891="",H2890,TRIM(G2891))</f>
        <v>Level 01</v>
      </c>
      <c r="I2891" s="92"/>
      <c r="J2891" s="67" t="str">
        <f t="shared" si="299"/>
        <v>Zone R3 (Leave out Area)</v>
      </c>
      <c r="K2891" s="68" t="s">
        <v>4643</v>
      </c>
      <c r="L2891" s="68" t="str">
        <f t="shared" si="300"/>
        <v>R3 / D1</v>
      </c>
      <c r="M2891" s="92"/>
      <c r="N2891" s="69" t="str">
        <f t="shared" si="297"/>
        <v>1BS. CR. 1</v>
      </c>
      <c r="O2891" s="92"/>
      <c r="P2891" s="70" t="str">
        <f t="shared" si="298"/>
        <v>R2 / J1</v>
      </c>
      <c r="Q2891" s="92"/>
      <c r="R2891" s="92"/>
      <c r="S2891" s="2" t="s">
        <v>6793</v>
      </c>
      <c r="T2891" s="2" t="s">
        <v>6793</v>
      </c>
      <c r="U2891" s="2" t="s">
        <v>6793</v>
      </c>
      <c r="V2891" s="59" t="s">
        <v>4643</v>
      </c>
      <c r="W2891" s="59" t="str">
        <f t="shared" si="301"/>
        <v>Construction          R3 / D1</v>
      </c>
      <c r="X2891" s="2"/>
      <c r="Y2891" s="43">
        <v>32</v>
      </c>
      <c r="Z2891" s="44">
        <v>45650</v>
      </c>
      <c r="AA2891" s="44">
        <v>45686</v>
      </c>
      <c r="AB2891" s="47">
        <v>115057.57</v>
      </c>
    </row>
    <row r="2892" spans="1:28" x14ac:dyDescent="0.2">
      <c r="A2892" s="69" t="s">
        <v>1178</v>
      </c>
      <c r="B2892" s="3" t="s">
        <v>6793</v>
      </c>
      <c r="C2892" s="3" t="s">
        <v>6710</v>
      </c>
      <c r="D2892" s="62" t="s">
        <v>6449</v>
      </c>
      <c r="E2892" s="92"/>
      <c r="F2892" s="64" t="str">
        <f t="shared" si="302"/>
        <v>The Ring</v>
      </c>
      <c r="G2892" s="92"/>
      <c r="H2892" s="65" t="str">
        <f t="shared" si="303"/>
        <v>Level 01</v>
      </c>
      <c r="I2892" s="92"/>
      <c r="J2892" s="67" t="str">
        <f t="shared" si="299"/>
        <v>Zone R3 (Leave out Area)</v>
      </c>
      <c r="K2892" s="92"/>
      <c r="L2892" s="68" t="str">
        <f t="shared" si="300"/>
        <v>R3 / D1</v>
      </c>
      <c r="M2892" s="69" t="s">
        <v>1178</v>
      </c>
      <c r="N2892" s="69" t="str">
        <f t="shared" si="297"/>
        <v>S. K. L. - 1</v>
      </c>
      <c r="O2892" s="92"/>
      <c r="P2892" s="70" t="str">
        <f t="shared" si="298"/>
        <v>R2 / J1</v>
      </c>
      <c r="Q2892" s="92"/>
      <c r="R2892" s="92"/>
      <c r="S2892" s="3" t="s">
        <v>6710</v>
      </c>
      <c r="T2892" s="3" t="s">
        <v>6710</v>
      </c>
      <c r="U2892" s="3" t="s">
        <v>6710</v>
      </c>
      <c r="V2892" s="59" t="s">
        <v>1178</v>
      </c>
      <c r="W2892" s="59" t="str">
        <f t="shared" si="301"/>
        <v>Construction            S. K. L. - 1</v>
      </c>
      <c r="X2892" s="3"/>
      <c r="Y2892" s="49">
        <v>5</v>
      </c>
      <c r="Z2892" s="50">
        <v>45650</v>
      </c>
      <c r="AA2892" s="50">
        <v>45655</v>
      </c>
      <c r="AB2892" s="52">
        <v>16436.8</v>
      </c>
    </row>
    <row r="2893" spans="1:28" ht="25.5" x14ac:dyDescent="0.2">
      <c r="A2893" s="66" t="s">
        <v>4644</v>
      </c>
      <c r="B2893" s="11" t="s">
        <v>6416</v>
      </c>
      <c r="C2893" s="11" t="s">
        <v>6416</v>
      </c>
      <c r="D2893" s="62" t="s">
        <v>6449</v>
      </c>
      <c r="E2893" s="66"/>
      <c r="F2893" s="64" t="str">
        <f t="shared" si="302"/>
        <v>The Ring</v>
      </c>
      <c r="G2893" s="66"/>
      <c r="H2893" s="65" t="str">
        <f t="shared" si="303"/>
        <v>Level 01</v>
      </c>
      <c r="I2893" s="66"/>
      <c r="J2893" s="67" t="str">
        <f t="shared" si="299"/>
        <v>Zone R3 (Leave out Area)</v>
      </c>
      <c r="K2893" s="66"/>
      <c r="L2893" s="68" t="str">
        <f t="shared" si="300"/>
        <v>R3 / D1</v>
      </c>
      <c r="M2893" s="66"/>
      <c r="N2893" s="69" t="str">
        <f t="shared" ref="N2893:N2956" si="304">IF(M2893="",N2892,TRIM(M2893))</f>
        <v>S. K. L. - 1</v>
      </c>
      <c r="O2893" s="66"/>
      <c r="P2893" s="70" t="str">
        <f t="shared" si="298"/>
        <v>R2 / J1</v>
      </c>
      <c r="Q2893" s="66"/>
      <c r="R2893" s="66"/>
      <c r="S2893" s="11" t="s">
        <v>6710</v>
      </c>
      <c r="T2893" s="11" t="s">
        <v>6710</v>
      </c>
      <c r="U2893" s="11" t="s">
        <v>6416</v>
      </c>
      <c r="V2893" s="59" t="s">
        <v>6416</v>
      </c>
      <c r="W2893" s="59" t="str">
        <f t="shared" si="301"/>
        <v>Construction</v>
      </c>
      <c r="X2893" s="11" t="s">
        <v>4645</v>
      </c>
      <c r="Y2893" s="32">
        <v>3</v>
      </c>
      <c r="Z2893" s="39">
        <v>45650</v>
      </c>
      <c r="AA2893" s="39">
        <v>45652</v>
      </c>
      <c r="AB2893" s="48">
        <v>8993.68</v>
      </c>
    </row>
    <row r="2894" spans="1:28" x14ac:dyDescent="0.2">
      <c r="A2894" s="66" t="s">
        <v>4646</v>
      </c>
      <c r="B2894" s="11" t="s">
        <v>6416</v>
      </c>
      <c r="C2894" s="11" t="s">
        <v>6416</v>
      </c>
      <c r="D2894" s="62" t="s">
        <v>6449</v>
      </c>
      <c r="E2894" s="66"/>
      <c r="F2894" s="64" t="str">
        <f t="shared" si="302"/>
        <v>The Ring</v>
      </c>
      <c r="G2894" s="66"/>
      <c r="H2894" s="65" t="str">
        <f t="shared" si="303"/>
        <v>Level 01</v>
      </c>
      <c r="I2894" s="66"/>
      <c r="J2894" s="67" t="str">
        <f t="shared" si="299"/>
        <v>Zone R3 (Leave out Area)</v>
      </c>
      <c r="K2894" s="66"/>
      <c r="L2894" s="68" t="str">
        <f t="shared" si="300"/>
        <v>R3 / D1</v>
      </c>
      <c r="M2894" s="66"/>
      <c r="N2894" s="69" t="str">
        <f t="shared" si="304"/>
        <v>S. K. L. - 1</v>
      </c>
      <c r="O2894" s="66"/>
      <c r="P2894" s="70" t="str">
        <f t="shared" ref="P2894:P2957" si="305">IF(O2894="",P2893,TRIM(O2894))</f>
        <v>R2 / J1</v>
      </c>
      <c r="Q2894" s="66"/>
      <c r="R2894" s="66"/>
      <c r="S2894" s="11" t="s">
        <v>6710</v>
      </c>
      <c r="T2894" s="11" t="s">
        <v>6710</v>
      </c>
      <c r="U2894" s="11" t="s">
        <v>6416</v>
      </c>
      <c r="V2894" s="59" t="s">
        <v>6416</v>
      </c>
      <c r="W2894" s="59" t="str">
        <f t="shared" si="301"/>
        <v>Construction</v>
      </c>
      <c r="X2894" s="11" t="s">
        <v>4647</v>
      </c>
      <c r="Y2894" s="32">
        <v>3</v>
      </c>
      <c r="Z2894" s="39">
        <v>45650</v>
      </c>
      <c r="AA2894" s="39">
        <v>45652</v>
      </c>
      <c r="AB2894" s="48">
        <v>4009.49</v>
      </c>
    </row>
    <row r="2895" spans="1:28" x14ac:dyDescent="0.2">
      <c r="A2895" s="66" t="s">
        <v>4648</v>
      </c>
      <c r="B2895" s="11" t="s">
        <v>6416</v>
      </c>
      <c r="C2895" s="11" t="s">
        <v>6416</v>
      </c>
      <c r="D2895" s="62" t="s">
        <v>6449</v>
      </c>
      <c r="E2895" s="66"/>
      <c r="F2895" s="64" t="str">
        <f t="shared" si="302"/>
        <v>The Ring</v>
      </c>
      <c r="G2895" s="66"/>
      <c r="H2895" s="65" t="str">
        <f t="shared" si="303"/>
        <v>Level 01</v>
      </c>
      <c r="I2895" s="66"/>
      <c r="J2895" s="67" t="str">
        <f t="shared" si="299"/>
        <v>Zone R3 (Leave out Area)</v>
      </c>
      <c r="K2895" s="66"/>
      <c r="L2895" s="68" t="str">
        <f t="shared" si="300"/>
        <v>R3 / D1</v>
      </c>
      <c r="M2895" s="66"/>
      <c r="N2895" s="69" t="str">
        <f t="shared" si="304"/>
        <v>S. K. L. - 1</v>
      </c>
      <c r="O2895" s="66"/>
      <c r="P2895" s="70" t="str">
        <f t="shared" si="305"/>
        <v>R2 / J1</v>
      </c>
      <c r="Q2895" s="66"/>
      <c r="R2895" s="66"/>
      <c r="S2895" s="11" t="s">
        <v>6710</v>
      </c>
      <c r="T2895" s="11" t="s">
        <v>6710</v>
      </c>
      <c r="U2895" s="11" t="s">
        <v>6416</v>
      </c>
      <c r="V2895" s="59" t="s">
        <v>6416</v>
      </c>
      <c r="W2895" s="59" t="str">
        <f t="shared" si="301"/>
        <v>Construction</v>
      </c>
      <c r="X2895" s="11" t="s">
        <v>4649</v>
      </c>
      <c r="Y2895" s="32">
        <v>2</v>
      </c>
      <c r="Z2895" s="39">
        <v>45651</v>
      </c>
      <c r="AA2895" s="39">
        <v>45652</v>
      </c>
      <c r="AB2895" s="34">
        <v>795.57</v>
      </c>
    </row>
    <row r="2896" spans="1:28" x14ac:dyDescent="0.2">
      <c r="A2896" s="66" t="s">
        <v>4650</v>
      </c>
      <c r="B2896" s="11" t="s">
        <v>6416</v>
      </c>
      <c r="C2896" s="11" t="s">
        <v>6416</v>
      </c>
      <c r="D2896" s="62" t="s">
        <v>6449</v>
      </c>
      <c r="E2896" s="66"/>
      <c r="F2896" s="64" t="str">
        <f t="shared" si="302"/>
        <v>The Ring</v>
      </c>
      <c r="G2896" s="66"/>
      <c r="H2896" s="65" t="str">
        <f t="shared" si="303"/>
        <v>Level 01</v>
      </c>
      <c r="I2896" s="66"/>
      <c r="J2896" s="67" t="str">
        <f t="shared" si="299"/>
        <v>Zone R3 (Leave out Area)</v>
      </c>
      <c r="K2896" s="66"/>
      <c r="L2896" s="68" t="str">
        <f t="shared" si="300"/>
        <v>R3 / D1</v>
      </c>
      <c r="M2896" s="66"/>
      <c r="N2896" s="69" t="str">
        <f t="shared" si="304"/>
        <v>S. K. L. - 1</v>
      </c>
      <c r="O2896" s="66"/>
      <c r="P2896" s="70" t="str">
        <f t="shared" si="305"/>
        <v>R2 / J1</v>
      </c>
      <c r="Q2896" s="66"/>
      <c r="R2896" s="66"/>
      <c r="S2896" s="11" t="s">
        <v>6710</v>
      </c>
      <c r="T2896" s="11" t="s">
        <v>6710</v>
      </c>
      <c r="U2896" s="11" t="s">
        <v>6416</v>
      </c>
      <c r="V2896" s="59" t="s">
        <v>6416</v>
      </c>
      <c r="W2896" s="59" t="str">
        <f t="shared" si="301"/>
        <v>Construction</v>
      </c>
      <c r="X2896" s="11" t="s">
        <v>4651</v>
      </c>
      <c r="Y2896" s="32">
        <v>2</v>
      </c>
      <c r="Z2896" s="39">
        <v>45651</v>
      </c>
      <c r="AA2896" s="39">
        <v>45652</v>
      </c>
      <c r="AB2896" s="34">
        <v>583.46</v>
      </c>
    </row>
    <row r="2897" spans="1:28" x14ac:dyDescent="0.2">
      <c r="A2897" s="63" t="s">
        <v>4652</v>
      </c>
      <c r="B2897" s="8" t="s">
        <v>6416</v>
      </c>
      <c r="C2897" s="8" t="s">
        <v>6416</v>
      </c>
      <c r="D2897" s="62" t="s">
        <v>6449</v>
      </c>
      <c r="E2897" s="63"/>
      <c r="F2897" s="64" t="str">
        <f t="shared" si="302"/>
        <v>The Ring</v>
      </c>
      <c r="G2897" s="63"/>
      <c r="H2897" s="65" t="str">
        <f t="shared" si="303"/>
        <v>Level 01</v>
      </c>
      <c r="I2897" s="63"/>
      <c r="J2897" s="67" t="str">
        <f t="shared" si="299"/>
        <v>Zone R3 (Leave out Area)</v>
      </c>
      <c r="K2897" s="63"/>
      <c r="L2897" s="68" t="str">
        <f t="shared" si="300"/>
        <v>R3 / D1</v>
      </c>
      <c r="M2897" s="63"/>
      <c r="N2897" s="69" t="str">
        <f t="shared" si="304"/>
        <v>S. K. L. - 1</v>
      </c>
      <c r="O2897" s="63"/>
      <c r="P2897" s="70" t="str">
        <f t="shared" si="305"/>
        <v>R2 / J1</v>
      </c>
      <c r="Q2897" s="63"/>
      <c r="R2897" s="63"/>
      <c r="S2897" s="8" t="s">
        <v>6710</v>
      </c>
      <c r="T2897" s="8" t="s">
        <v>6710</v>
      </c>
      <c r="U2897" s="8" t="s">
        <v>6416</v>
      </c>
      <c r="V2897" s="59" t="s">
        <v>6416</v>
      </c>
      <c r="W2897" s="59" t="str">
        <f t="shared" si="301"/>
        <v>Construction</v>
      </c>
      <c r="X2897" s="8" t="s">
        <v>4653</v>
      </c>
      <c r="Y2897" s="23">
        <v>2</v>
      </c>
      <c r="Z2897" s="35">
        <v>45654</v>
      </c>
      <c r="AA2897" s="35">
        <v>45655</v>
      </c>
      <c r="AB2897" s="42">
        <v>2054.6</v>
      </c>
    </row>
    <row r="2898" spans="1:28" x14ac:dyDescent="0.2">
      <c r="A2898" s="69" t="s">
        <v>1189</v>
      </c>
      <c r="B2898" s="3" t="s">
        <v>6793</v>
      </c>
      <c r="C2898" s="3" t="s">
        <v>6711</v>
      </c>
      <c r="D2898" s="62" t="s">
        <v>6449</v>
      </c>
      <c r="E2898" s="92"/>
      <c r="F2898" s="64" t="str">
        <f t="shared" si="302"/>
        <v>The Ring</v>
      </c>
      <c r="G2898" s="92"/>
      <c r="H2898" s="65" t="str">
        <f t="shared" si="303"/>
        <v>Level 01</v>
      </c>
      <c r="I2898" s="92"/>
      <c r="J2898" s="67" t="str">
        <f t="shared" si="299"/>
        <v>Zone R3 (Leave out Area)</v>
      </c>
      <c r="K2898" s="92"/>
      <c r="L2898" s="68" t="str">
        <f t="shared" si="300"/>
        <v>R3 / D1</v>
      </c>
      <c r="M2898" s="69" t="s">
        <v>1189</v>
      </c>
      <c r="N2898" s="69" t="str">
        <f t="shared" si="304"/>
        <v>S. K. L. - 2</v>
      </c>
      <c r="O2898" s="92"/>
      <c r="P2898" s="70" t="str">
        <f t="shared" si="305"/>
        <v>R2 / J1</v>
      </c>
      <c r="Q2898" s="92"/>
      <c r="R2898" s="92"/>
      <c r="S2898" s="3" t="s">
        <v>6711</v>
      </c>
      <c r="T2898" s="3" t="s">
        <v>6711</v>
      </c>
      <c r="U2898" s="3" t="s">
        <v>6711</v>
      </c>
      <c r="V2898" s="59" t="s">
        <v>1189</v>
      </c>
      <c r="W2898" s="59" t="str">
        <f t="shared" si="301"/>
        <v>Construction            S. K. L. - 2</v>
      </c>
      <c r="X2898" s="3"/>
      <c r="Y2898" s="49">
        <v>5</v>
      </c>
      <c r="Z2898" s="50">
        <v>45650</v>
      </c>
      <c r="AA2898" s="50">
        <v>45655</v>
      </c>
      <c r="AB2898" s="52">
        <v>16436.8</v>
      </c>
    </row>
    <row r="2899" spans="1:28" ht="25.5" x14ac:dyDescent="0.2">
      <c r="A2899" s="66" t="s">
        <v>4654</v>
      </c>
      <c r="B2899" s="11" t="s">
        <v>6416</v>
      </c>
      <c r="C2899" s="11" t="s">
        <v>6416</v>
      </c>
      <c r="D2899" s="62" t="s">
        <v>6449</v>
      </c>
      <c r="E2899" s="66"/>
      <c r="F2899" s="64" t="str">
        <f t="shared" si="302"/>
        <v>The Ring</v>
      </c>
      <c r="G2899" s="66"/>
      <c r="H2899" s="65" t="str">
        <f t="shared" si="303"/>
        <v>Level 01</v>
      </c>
      <c r="I2899" s="66"/>
      <c r="J2899" s="67" t="str">
        <f t="shared" si="299"/>
        <v>Zone R3 (Leave out Area)</v>
      </c>
      <c r="K2899" s="66"/>
      <c r="L2899" s="68" t="str">
        <f t="shared" si="300"/>
        <v>R3 / D1</v>
      </c>
      <c r="M2899" s="66"/>
      <c r="N2899" s="69" t="str">
        <f t="shared" si="304"/>
        <v>S. K. L. - 2</v>
      </c>
      <c r="O2899" s="66"/>
      <c r="P2899" s="70" t="str">
        <f t="shared" si="305"/>
        <v>R2 / J1</v>
      </c>
      <c r="Q2899" s="66"/>
      <c r="R2899" s="66"/>
      <c r="S2899" s="11" t="s">
        <v>6711</v>
      </c>
      <c r="T2899" s="11" t="s">
        <v>6711</v>
      </c>
      <c r="U2899" s="11" t="s">
        <v>6416</v>
      </c>
      <c r="V2899" s="59" t="s">
        <v>6416</v>
      </c>
      <c r="W2899" s="59" t="str">
        <f t="shared" si="301"/>
        <v>Construction</v>
      </c>
      <c r="X2899" s="11" t="s">
        <v>4655</v>
      </c>
      <c r="Y2899" s="32">
        <v>3</v>
      </c>
      <c r="Z2899" s="39">
        <v>45650</v>
      </c>
      <c r="AA2899" s="39">
        <v>45652</v>
      </c>
      <c r="AB2899" s="48">
        <v>8993.68</v>
      </c>
    </row>
    <row r="2900" spans="1:28" x14ac:dyDescent="0.2">
      <c r="A2900" s="66" t="s">
        <v>4656</v>
      </c>
      <c r="B2900" s="11" t="s">
        <v>6416</v>
      </c>
      <c r="C2900" s="11" t="s">
        <v>6416</v>
      </c>
      <c r="D2900" s="62" t="s">
        <v>6449</v>
      </c>
      <c r="E2900" s="66"/>
      <c r="F2900" s="64" t="str">
        <f t="shared" si="302"/>
        <v>The Ring</v>
      </c>
      <c r="G2900" s="66"/>
      <c r="H2900" s="65" t="str">
        <f t="shared" si="303"/>
        <v>Level 01</v>
      </c>
      <c r="I2900" s="66"/>
      <c r="J2900" s="67" t="str">
        <f t="shared" si="299"/>
        <v>Zone R3 (Leave out Area)</v>
      </c>
      <c r="K2900" s="66"/>
      <c r="L2900" s="68" t="str">
        <f t="shared" si="300"/>
        <v>R3 / D1</v>
      </c>
      <c r="M2900" s="66"/>
      <c r="N2900" s="69" t="str">
        <f t="shared" si="304"/>
        <v>S. K. L. - 2</v>
      </c>
      <c r="O2900" s="66"/>
      <c r="P2900" s="70" t="str">
        <f t="shared" si="305"/>
        <v>R2 / J1</v>
      </c>
      <c r="Q2900" s="66"/>
      <c r="R2900" s="66"/>
      <c r="S2900" s="11" t="s">
        <v>6711</v>
      </c>
      <c r="T2900" s="11" t="s">
        <v>6711</v>
      </c>
      <c r="U2900" s="11" t="s">
        <v>6416</v>
      </c>
      <c r="V2900" s="59" t="s">
        <v>6416</v>
      </c>
      <c r="W2900" s="59" t="str">
        <f t="shared" si="301"/>
        <v>Construction</v>
      </c>
      <c r="X2900" s="11" t="s">
        <v>4657</v>
      </c>
      <c r="Y2900" s="32">
        <v>3</v>
      </c>
      <c r="Z2900" s="39">
        <v>45650</v>
      </c>
      <c r="AA2900" s="39">
        <v>45652</v>
      </c>
      <c r="AB2900" s="48">
        <v>4009.49</v>
      </c>
    </row>
    <row r="2901" spans="1:28" x14ac:dyDescent="0.2">
      <c r="A2901" s="66" t="s">
        <v>4658</v>
      </c>
      <c r="B2901" s="11" t="s">
        <v>6416</v>
      </c>
      <c r="C2901" s="11" t="s">
        <v>6416</v>
      </c>
      <c r="D2901" s="62" t="s">
        <v>6449</v>
      </c>
      <c r="E2901" s="66"/>
      <c r="F2901" s="64" t="str">
        <f t="shared" si="302"/>
        <v>The Ring</v>
      </c>
      <c r="G2901" s="66"/>
      <c r="H2901" s="65" t="str">
        <f t="shared" si="303"/>
        <v>Level 01</v>
      </c>
      <c r="I2901" s="66"/>
      <c r="J2901" s="67" t="str">
        <f t="shared" si="299"/>
        <v>Zone R3 (Leave out Area)</v>
      </c>
      <c r="K2901" s="66"/>
      <c r="L2901" s="68" t="str">
        <f t="shared" si="300"/>
        <v>R3 / D1</v>
      </c>
      <c r="M2901" s="66"/>
      <c r="N2901" s="69" t="str">
        <f t="shared" si="304"/>
        <v>S. K. L. - 2</v>
      </c>
      <c r="O2901" s="66"/>
      <c r="P2901" s="70" t="str">
        <f t="shared" si="305"/>
        <v>R2 / J1</v>
      </c>
      <c r="Q2901" s="66"/>
      <c r="R2901" s="66"/>
      <c r="S2901" s="11" t="s">
        <v>6711</v>
      </c>
      <c r="T2901" s="11" t="s">
        <v>6711</v>
      </c>
      <c r="U2901" s="11" t="s">
        <v>6416</v>
      </c>
      <c r="V2901" s="59" t="s">
        <v>6416</v>
      </c>
      <c r="W2901" s="59" t="str">
        <f t="shared" si="301"/>
        <v>Construction</v>
      </c>
      <c r="X2901" s="11" t="s">
        <v>4659</v>
      </c>
      <c r="Y2901" s="32">
        <v>2</v>
      </c>
      <c r="Z2901" s="39">
        <v>45651</v>
      </c>
      <c r="AA2901" s="39">
        <v>45652</v>
      </c>
      <c r="AB2901" s="34">
        <v>795.57</v>
      </c>
    </row>
    <row r="2902" spans="1:28" x14ac:dyDescent="0.2">
      <c r="A2902" s="66" t="s">
        <v>4660</v>
      </c>
      <c r="B2902" s="11" t="s">
        <v>6416</v>
      </c>
      <c r="C2902" s="11" t="s">
        <v>6416</v>
      </c>
      <c r="D2902" s="62" t="s">
        <v>6449</v>
      </c>
      <c r="E2902" s="66"/>
      <c r="F2902" s="64" t="str">
        <f t="shared" si="302"/>
        <v>The Ring</v>
      </c>
      <c r="G2902" s="66"/>
      <c r="H2902" s="65" t="str">
        <f t="shared" si="303"/>
        <v>Level 01</v>
      </c>
      <c r="I2902" s="66"/>
      <c r="J2902" s="67" t="str">
        <f t="shared" si="299"/>
        <v>Zone R3 (Leave out Area)</v>
      </c>
      <c r="K2902" s="66"/>
      <c r="L2902" s="68" t="str">
        <f t="shared" si="300"/>
        <v>R3 / D1</v>
      </c>
      <c r="M2902" s="66"/>
      <c r="N2902" s="69" t="str">
        <f t="shared" si="304"/>
        <v>S. K. L. - 2</v>
      </c>
      <c r="O2902" s="66"/>
      <c r="P2902" s="70" t="str">
        <f t="shared" si="305"/>
        <v>R2 / J1</v>
      </c>
      <c r="Q2902" s="66"/>
      <c r="R2902" s="66"/>
      <c r="S2902" s="11" t="s">
        <v>6711</v>
      </c>
      <c r="T2902" s="11" t="s">
        <v>6711</v>
      </c>
      <c r="U2902" s="11" t="s">
        <v>6416</v>
      </c>
      <c r="V2902" s="59" t="s">
        <v>6416</v>
      </c>
      <c r="W2902" s="59" t="str">
        <f t="shared" si="301"/>
        <v>Construction</v>
      </c>
      <c r="X2902" s="11" t="s">
        <v>4661</v>
      </c>
      <c r="Y2902" s="32">
        <v>2</v>
      </c>
      <c r="Z2902" s="39">
        <v>45651</v>
      </c>
      <c r="AA2902" s="39">
        <v>45652</v>
      </c>
      <c r="AB2902" s="34">
        <v>583.46</v>
      </c>
    </row>
    <row r="2903" spans="1:28" x14ac:dyDescent="0.2">
      <c r="A2903" s="63" t="s">
        <v>4662</v>
      </c>
      <c r="B2903" s="8" t="s">
        <v>6416</v>
      </c>
      <c r="C2903" s="8" t="s">
        <v>6416</v>
      </c>
      <c r="D2903" s="62" t="s">
        <v>6449</v>
      </c>
      <c r="E2903" s="63"/>
      <c r="F2903" s="64" t="str">
        <f t="shared" si="302"/>
        <v>The Ring</v>
      </c>
      <c r="G2903" s="63"/>
      <c r="H2903" s="65" t="str">
        <f t="shared" si="303"/>
        <v>Level 01</v>
      </c>
      <c r="I2903" s="63"/>
      <c r="J2903" s="67" t="str">
        <f t="shared" si="299"/>
        <v>Zone R3 (Leave out Area)</v>
      </c>
      <c r="K2903" s="63"/>
      <c r="L2903" s="68" t="str">
        <f t="shared" si="300"/>
        <v>R3 / D1</v>
      </c>
      <c r="M2903" s="63"/>
      <c r="N2903" s="69" t="str">
        <f t="shared" si="304"/>
        <v>S. K. L. - 2</v>
      </c>
      <c r="O2903" s="63"/>
      <c r="P2903" s="70" t="str">
        <f t="shared" si="305"/>
        <v>R2 / J1</v>
      </c>
      <c r="Q2903" s="63"/>
      <c r="R2903" s="63"/>
      <c r="S2903" s="8" t="s">
        <v>6711</v>
      </c>
      <c r="T2903" s="8" t="s">
        <v>6711</v>
      </c>
      <c r="U2903" s="8" t="s">
        <v>6416</v>
      </c>
      <c r="V2903" s="59" t="s">
        <v>6416</v>
      </c>
      <c r="W2903" s="59" t="str">
        <f t="shared" si="301"/>
        <v>Construction</v>
      </c>
      <c r="X2903" s="8" t="s">
        <v>4663</v>
      </c>
      <c r="Y2903" s="23">
        <v>2</v>
      </c>
      <c r="Z2903" s="35">
        <v>45654</v>
      </c>
      <c r="AA2903" s="35">
        <v>45655</v>
      </c>
      <c r="AB2903" s="42">
        <v>2054.6</v>
      </c>
    </row>
    <row r="2904" spans="1:28" x14ac:dyDescent="0.2">
      <c r="A2904" s="69" t="s">
        <v>1200</v>
      </c>
      <c r="B2904" s="3" t="s">
        <v>6793</v>
      </c>
      <c r="C2904" s="3" t="s">
        <v>6712</v>
      </c>
      <c r="D2904" s="62" t="s">
        <v>6449</v>
      </c>
      <c r="E2904" s="92"/>
      <c r="F2904" s="64" t="str">
        <f t="shared" si="302"/>
        <v>The Ring</v>
      </c>
      <c r="G2904" s="92"/>
      <c r="H2904" s="65" t="str">
        <f t="shared" si="303"/>
        <v>Level 01</v>
      </c>
      <c r="I2904" s="92"/>
      <c r="J2904" s="67" t="str">
        <f t="shared" si="299"/>
        <v>Zone R3 (Leave out Area)</v>
      </c>
      <c r="K2904" s="92"/>
      <c r="L2904" s="68" t="str">
        <f t="shared" si="300"/>
        <v>R3 / D1</v>
      </c>
      <c r="M2904" s="69" t="s">
        <v>1200</v>
      </c>
      <c r="N2904" s="69" t="str">
        <f t="shared" si="304"/>
        <v>S. K. R.</v>
      </c>
      <c r="O2904" s="92"/>
      <c r="P2904" s="70" t="str">
        <f t="shared" si="305"/>
        <v>R2 / J1</v>
      </c>
      <c r="Q2904" s="92"/>
      <c r="R2904" s="92"/>
      <c r="S2904" s="3" t="s">
        <v>6712</v>
      </c>
      <c r="T2904" s="3" t="s">
        <v>6712</v>
      </c>
      <c r="U2904" s="3" t="s">
        <v>6712</v>
      </c>
      <c r="V2904" s="59" t="s">
        <v>1200</v>
      </c>
      <c r="W2904" s="59" t="str">
        <f t="shared" si="301"/>
        <v>Construction            S. K. R.</v>
      </c>
      <c r="X2904" s="3"/>
      <c r="Y2904" s="49">
        <v>5</v>
      </c>
      <c r="Z2904" s="50">
        <v>45656</v>
      </c>
      <c r="AA2904" s="50">
        <v>45661</v>
      </c>
      <c r="AB2904" s="52">
        <v>16436.8</v>
      </c>
    </row>
    <row r="2905" spans="1:28" ht="25.5" x14ac:dyDescent="0.2">
      <c r="A2905" s="66" t="s">
        <v>4664</v>
      </c>
      <c r="B2905" s="11" t="s">
        <v>6416</v>
      </c>
      <c r="C2905" s="11" t="s">
        <v>6416</v>
      </c>
      <c r="D2905" s="62" t="s">
        <v>6449</v>
      </c>
      <c r="E2905" s="66"/>
      <c r="F2905" s="64" t="str">
        <f t="shared" si="302"/>
        <v>The Ring</v>
      </c>
      <c r="G2905" s="66"/>
      <c r="H2905" s="65" t="str">
        <f t="shared" si="303"/>
        <v>Level 01</v>
      </c>
      <c r="I2905" s="66"/>
      <c r="J2905" s="67" t="str">
        <f t="shared" si="299"/>
        <v>Zone R3 (Leave out Area)</v>
      </c>
      <c r="K2905" s="66"/>
      <c r="L2905" s="68" t="str">
        <f t="shared" si="300"/>
        <v>R3 / D1</v>
      </c>
      <c r="M2905" s="66"/>
      <c r="N2905" s="69" t="str">
        <f t="shared" si="304"/>
        <v>S. K. R.</v>
      </c>
      <c r="O2905" s="66"/>
      <c r="P2905" s="70" t="str">
        <f t="shared" si="305"/>
        <v>R2 / J1</v>
      </c>
      <c r="Q2905" s="66"/>
      <c r="R2905" s="66"/>
      <c r="S2905" s="11" t="s">
        <v>6712</v>
      </c>
      <c r="T2905" s="11" t="s">
        <v>6712</v>
      </c>
      <c r="U2905" s="11" t="s">
        <v>6416</v>
      </c>
      <c r="V2905" s="59" t="s">
        <v>6416</v>
      </c>
      <c r="W2905" s="59" t="str">
        <f t="shared" si="301"/>
        <v>Construction</v>
      </c>
      <c r="X2905" s="11" t="s">
        <v>4665</v>
      </c>
      <c r="Y2905" s="32">
        <v>3</v>
      </c>
      <c r="Z2905" s="39">
        <v>45656</v>
      </c>
      <c r="AA2905" s="39">
        <v>45658</v>
      </c>
      <c r="AB2905" s="48">
        <v>8993.68</v>
      </c>
    </row>
    <row r="2906" spans="1:28" x14ac:dyDescent="0.2">
      <c r="A2906" s="66" t="s">
        <v>4666</v>
      </c>
      <c r="B2906" s="11" t="s">
        <v>6416</v>
      </c>
      <c r="C2906" s="11" t="s">
        <v>6416</v>
      </c>
      <c r="D2906" s="62" t="s">
        <v>6449</v>
      </c>
      <c r="E2906" s="66"/>
      <c r="F2906" s="64" t="str">
        <f t="shared" si="302"/>
        <v>The Ring</v>
      </c>
      <c r="G2906" s="66"/>
      <c r="H2906" s="65" t="str">
        <f t="shared" si="303"/>
        <v>Level 01</v>
      </c>
      <c r="I2906" s="66"/>
      <c r="J2906" s="67" t="str">
        <f t="shared" si="299"/>
        <v>Zone R3 (Leave out Area)</v>
      </c>
      <c r="K2906" s="66"/>
      <c r="L2906" s="68" t="str">
        <f t="shared" si="300"/>
        <v>R3 / D1</v>
      </c>
      <c r="M2906" s="66"/>
      <c r="N2906" s="69" t="str">
        <f t="shared" si="304"/>
        <v>S. K. R.</v>
      </c>
      <c r="O2906" s="66"/>
      <c r="P2906" s="70" t="str">
        <f t="shared" si="305"/>
        <v>R2 / J1</v>
      </c>
      <c r="Q2906" s="66"/>
      <c r="R2906" s="66"/>
      <c r="S2906" s="11" t="s">
        <v>6712</v>
      </c>
      <c r="T2906" s="11" t="s">
        <v>6712</v>
      </c>
      <c r="U2906" s="11" t="s">
        <v>6416</v>
      </c>
      <c r="V2906" s="59" t="s">
        <v>6416</v>
      </c>
      <c r="W2906" s="59" t="str">
        <f t="shared" si="301"/>
        <v>Construction</v>
      </c>
      <c r="X2906" s="11" t="s">
        <v>4667</v>
      </c>
      <c r="Y2906" s="32">
        <v>3</v>
      </c>
      <c r="Z2906" s="39">
        <v>45656</v>
      </c>
      <c r="AA2906" s="39">
        <v>45658</v>
      </c>
      <c r="AB2906" s="48">
        <v>4009.49</v>
      </c>
    </row>
    <row r="2907" spans="1:28" x14ac:dyDescent="0.2">
      <c r="A2907" s="66" t="s">
        <v>4668</v>
      </c>
      <c r="B2907" s="11" t="s">
        <v>6416</v>
      </c>
      <c r="C2907" s="11" t="s">
        <v>6416</v>
      </c>
      <c r="D2907" s="62" t="s">
        <v>6449</v>
      </c>
      <c r="E2907" s="66"/>
      <c r="F2907" s="64" t="str">
        <f t="shared" si="302"/>
        <v>The Ring</v>
      </c>
      <c r="G2907" s="66"/>
      <c r="H2907" s="65" t="str">
        <f t="shared" si="303"/>
        <v>Level 01</v>
      </c>
      <c r="I2907" s="66"/>
      <c r="J2907" s="67" t="str">
        <f t="shared" si="299"/>
        <v>Zone R3 (Leave out Area)</v>
      </c>
      <c r="K2907" s="66"/>
      <c r="L2907" s="68" t="str">
        <f t="shared" si="300"/>
        <v>R3 / D1</v>
      </c>
      <c r="M2907" s="66"/>
      <c r="N2907" s="69" t="str">
        <f t="shared" si="304"/>
        <v>S. K. R.</v>
      </c>
      <c r="O2907" s="66"/>
      <c r="P2907" s="70" t="str">
        <f t="shared" si="305"/>
        <v>R2 / J1</v>
      </c>
      <c r="Q2907" s="66"/>
      <c r="R2907" s="66"/>
      <c r="S2907" s="11" t="s">
        <v>6712</v>
      </c>
      <c r="T2907" s="11" t="s">
        <v>6712</v>
      </c>
      <c r="U2907" s="11" t="s">
        <v>6416</v>
      </c>
      <c r="V2907" s="59" t="s">
        <v>6416</v>
      </c>
      <c r="W2907" s="59" t="str">
        <f t="shared" si="301"/>
        <v>Construction</v>
      </c>
      <c r="X2907" s="11" t="s">
        <v>4669</v>
      </c>
      <c r="Y2907" s="32">
        <v>2</v>
      </c>
      <c r="Z2907" s="39">
        <v>45657</v>
      </c>
      <c r="AA2907" s="39">
        <v>45658</v>
      </c>
      <c r="AB2907" s="34">
        <v>795.57</v>
      </c>
    </row>
    <row r="2908" spans="1:28" x14ac:dyDescent="0.2">
      <c r="A2908" s="66" t="s">
        <v>4670</v>
      </c>
      <c r="B2908" s="11" t="s">
        <v>6416</v>
      </c>
      <c r="C2908" s="11" t="s">
        <v>6416</v>
      </c>
      <c r="D2908" s="62" t="s">
        <v>6449</v>
      </c>
      <c r="E2908" s="66"/>
      <c r="F2908" s="64" t="str">
        <f t="shared" si="302"/>
        <v>The Ring</v>
      </c>
      <c r="G2908" s="66"/>
      <c r="H2908" s="65" t="str">
        <f t="shared" si="303"/>
        <v>Level 01</v>
      </c>
      <c r="I2908" s="66"/>
      <c r="J2908" s="67" t="str">
        <f t="shared" si="299"/>
        <v>Zone R3 (Leave out Area)</v>
      </c>
      <c r="K2908" s="66"/>
      <c r="L2908" s="68" t="str">
        <f t="shared" si="300"/>
        <v>R3 / D1</v>
      </c>
      <c r="M2908" s="66"/>
      <c r="N2908" s="69" t="str">
        <f t="shared" si="304"/>
        <v>S. K. R.</v>
      </c>
      <c r="O2908" s="66"/>
      <c r="P2908" s="70" t="str">
        <f t="shared" si="305"/>
        <v>R2 / J1</v>
      </c>
      <c r="Q2908" s="66"/>
      <c r="R2908" s="66"/>
      <c r="S2908" s="11" t="s">
        <v>6712</v>
      </c>
      <c r="T2908" s="11" t="s">
        <v>6712</v>
      </c>
      <c r="U2908" s="11" t="s">
        <v>6416</v>
      </c>
      <c r="V2908" s="59" t="s">
        <v>6416</v>
      </c>
      <c r="W2908" s="59" t="str">
        <f t="shared" si="301"/>
        <v>Construction</v>
      </c>
      <c r="X2908" s="11" t="s">
        <v>4671</v>
      </c>
      <c r="Y2908" s="32">
        <v>2</v>
      </c>
      <c r="Z2908" s="39">
        <v>45657</v>
      </c>
      <c r="AA2908" s="39">
        <v>45658</v>
      </c>
      <c r="AB2908" s="34">
        <v>583.46</v>
      </c>
    </row>
    <row r="2909" spans="1:28" x14ac:dyDescent="0.2">
      <c r="A2909" s="63" t="s">
        <v>4672</v>
      </c>
      <c r="B2909" s="8" t="s">
        <v>6416</v>
      </c>
      <c r="C2909" s="8" t="s">
        <v>6416</v>
      </c>
      <c r="D2909" s="62" t="s">
        <v>6449</v>
      </c>
      <c r="E2909" s="63"/>
      <c r="F2909" s="64" t="str">
        <f t="shared" si="302"/>
        <v>The Ring</v>
      </c>
      <c r="G2909" s="63"/>
      <c r="H2909" s="65" t="str">
        <f t="shared" si="303"/>
        <v>Level 01</v>
      </c>
      <c r="I2909" s="63"/>
      <c r="J2909" s="67" t="str">
        <f t="shared" si="299"/>
        <v>Zone R3 (Leave out Area)</v>
      </c>
      <c r="K2909" s="63"/>
      <c r="L2909" s="68" t="str">
        <f t="shared" si="300"/>
        <v>R3 / D1</v>
      </c>
      <c r="M2909" s="63"/>
      <c r="N2909" s="69" t="str">
        <f t="shared" si="304"/>
        <v>S. K. R.</v>
      </c>
      <c r="O2909" s="63"/>
      <c r="P2909" s="70" t="str">
        <f t="shared" si="305"/>
        <v>R2 / J1</v>
      </c>
      <c r="Q2909" s="63"/>
      <c r="R2909" s="63"/>
      <c r="S2909" s="8" t="s">
        <v>6712</v>
      </c>
      <c r="T2909" s="8" t="s">
        <v>6712</v>
      </c>
      <c r="U2909" s="8" t="s">
        <v>6416</v>
      </c>
      <c r="V2909" s="59" t="s">
        <v>6416</v>
      </c>
      <c r="W2909" s="59" t="str">
        <f t="shared" si="301"/>
        <v>Construction</v>
      </c>
      <c r="X2909" s="8" t="s">
        <v>4673</v>
      </c>
      <c r="Y2909" s="23">
        <v>2</v>
      </c>
      <c r="Z2909" s="35">
        <v>45659</v>
      </c>
      <c r="AA2909" s="35">
        <v>45661</v>
      </c>
      <c r="AB2909" s="42">
        <v>2054.6</v>
      </c>
    </row>
    <row r="2910" spans="1:28" x14ac:dyDescent="0.2">
      <c r="A2910" s="69" t="s">
        <v>1211</v>
      </c>
      <c r="B2910" s="3" t="s">
        <v>6793</v>
      </c>
      <c r="C2910" s="3" t="s">
        <v>6713</v>
      </c>
      <c r="D2910" s="62" t="s">
        <v>6449</v>
      </c>
      <c r="E2910" s="92"/>
      <c r="F2910" s="64" t="str">
        <f t="shared" si="302"/>
        <v>The Ring</v>
      </c>
      <c r="G2910" s="92"/>
      <c r="H2910" s="65" t="str">
        <f t="shared" si="303"/>
        <v>Level 01</v>
      </c>
      <c r="I2910" s="92"/>
      <c r="J2910" s="67" t="str">
        <f t="shared" si="299"/>
        <v>Zone R3 (Leave out Area)</v>
      </c>
      <c r="K2910" s="92"/>
      <c r="L2910" s="68" t="str">
        <f t="shared" si="300"/>
        <v>R3 / D1</v>
      </c>
      <c r="M2910" s="69" t="s">
        <v>1211</v>
      </c>
      <c r="N2910" s="69" t="str">
        <f t="shared" si="304"/>
        <v>S. DQ. L.</v>
      </c>
      <c r="O2910" s="92"/>
      <c r="P2910" s="70" t="str">
        <f t="shared" si="305"/>
        <v>R2 / J1</v>
      </c>
      <c r="Q2910" s="92"/>
      <c r="R2910" s="92"/>
      <c r="S2910" s="3" t="s">
        <v>6713</v>
      </c>
      <c r="T2910" s="3" t="s">
        <v>6713</v>
      </c>
      <c r="U2910" s="3" t="s">
        <v>6713</v>
      </c>
      <c r="V2910" s="59" t="s">
        <v>1211</v>
      </c>
      <c r="W2910" s="59" t="str">
        <f t="shared" si="301"/>
        <v>Construction            S. DQ. L.</v>
      </c>
      <c r="X2910" s="3"/>
      <c r="Y2910" s="49">
        <v>5</v>
      </c>
      <c r="Z2910" s="50">
        <v>45662</v>
      </c>
      <c r="AA2910" s="50">
        <v>45666</v>
      </c>
      <c r="AB2910" s="52">
        <v>16436.8</v>
      </c>
    </row>
    <row r="2911" spans="1:28" ht="25.5" x14ac:dyDescent="0.2">
      <c r="A2911" s="66" t="s">
        <v>4674</v>
      </c>
      <c r="B2911" s="11" t="s">
        <v>6416</v>
      </c>
      <c r="C2911" s="11" t="s">
        <v>6416</v>
      </c>
      <c r="D2911" s="62" t="s">
        <v>6449</v>
      </c>
      <c r="E2911" s="66"/>
      <c r="F2911" s="64" t="str">
        <f t="shared" si="302"/>
        <v>The Ring</v>
      </c>
      <c r="G2911" s="66"/>
      <c r="H2911" s="65" t="str">
        <f t="shared" si="303"/>
        <v>Level 01</v>
      </c>
      <c r="I2911" s="66"/>
      <c r="J2911" s="67" t="str">
        <f t="shared" si="299"/>
        <v>Zone R3 (Leave out Area)</v>
      </c>
      <c r="K2911" s="66"/>
      <c r="L2911" s="68" t="str">
        <f t="shared" si="300"/>
        <v>R3 / D1</v>
      </c>
      <c r="M2911" s="66"/>
      <c r="N2911" s="69" t="str">
        <f t="shared" si="304"/>
        <v>S. DQ. L.</v>
      </c>
      <c r="O2911" s="66"/>
      <c r="P2911" s="70" t="str">
        <f t="shared" si="305"/>
        <v>R2 / J1</v>
      </c>
      <c r="Q2911" s="66"/>
      <c r="R2911" s="66"/>
      <c r="S2911" s="11" t="s">
        <v>6713</v>
      </c>
      <c r="T2911" s="11" t="s">
        <v>6713</v>
      </c>
      <c r="U2911" s="11" t="s">
        <v>6416</v>
      </c>
      <c r="V2911" s="59" t="s">
        <v>6416</v>
      </c>
      <c r="W2911" s="59" t="str">
        <f t="shared" si="301"/>
        <v>Construction</v>
      </c>
      <c r="X2911" s="11" t="s">
        <v>4675</v>
      </c>
      <c r="Y2911" s="32">
        <v>3</v>
      </c>
      <c r="Z2911" s="39">
        <v>45662</v>
      </c>
      <c r="AA2911" s="39">
        <v>45664</v>
      </c>
      <c r="AB2911" s="48">
        <v>8993.68</v>
      </c>
    </row>
    <row r="2912" spans="1:28" x14ac:dyDescent="0.2">
      <c r="A2912" s="66" t="s">
        <v>4676</v>
      </c>
      <c r="B2912" s="11" t="s">
        <v>6416</v>
      </c>
      <c r="C2912" s="11" t="s">
        <v>6416</v>
      </c>
      <c r="D2912" s="62" t="s">
        <v>6449</v>
      </c>
      <c r="E2912" s="66"/>
      <c r="F2912" s="64" t="str">
        <f t="shared" si="302"/>
        <v>The Ring</v>
      </c>
      <c r="G2912" s="66"/>
      <c r="H2912" s="65" t="str">
        <f t="shared" si="303"/>
        <v>Level 01</v>
      </c>
      <c r="I2912" s="66"/>
      <c r="J2912" s="67" t="str">
        <f t="shared" si="299"/>
        <v>Zone R3 (Leave out Area)</v>
      </c>
      <c r="K2912" s="66"/>
      <c r="L2912" s="68" t="str">
        <f t="shared" si="300"/>
        <v>R3 / D1</v>
      </c>
      <c r="M2912" s="66"/>
      <c r="N2912" s="69" t="str">
        <f t="shared" si="304"/>
        <v>S. DQ. L.</v>
      </c>
      <c r="O2912" s="66"/>
      <c r="P2912" s="70" t="str">
        <f t="shared" si="305"/>
        <v>R2 / J1</v>
      </c>
      <c r="Q2912" s="66"/>
      <c r="R2912" s="66"/>
      <c r="S2912" s="11" t="s">
        <v>6713</v>
      </c>
      <c r="T2912" s="11" t="s">
        <v>6713</v>
      </c>
      <c r="U2912" s="11" t="s">
        <v>6416</v>
      </c>
      <c r="V2912" s="59" t="s">
        <v>6416</v>
      </c>
      <c r="W2912" s="59" t="str">
        <f t="shared" si="301"/>
        <v>Construction</v>
      </c>
      <c r="X2912" s="11" t="s">
        <v>4677</v>
      </c>
      <c r="Y2912" s="32">
        <v>3</v>
      </c>
      <c r="Z2912" s="39">
        <v>45662</v>
      </c>
      <c r="AA2912" s="39">
        <v>45664</v>
      </c>
      <c r="AB2912" s="48">
        <v>4009.49</v>
      </c>
    </row>
    <row r="2913" spans="1:28" x14ac:dyDescent="0.2">
      <c r="A2913" s="66" t="s">
        <v>4678</v>
      </c>
      <c r="B2913" s="11" t="s">
        <v>6416</v>
      </c>
      <c r="C2913" s="11" t="s">
        <v>6416</v>
      </c>
      <c r="D2913" s="62" t="s">
        <v>6449</v>
      </c>
      <c r="E2913" s="66"/>
      <c r="F2913" s="64" t="str">
        <f t="shared" si="302"/>
        <v>The Ring</v>
      </c>
      <c r="G2913" s="66"/>
      <c r="H2913" s="65" t="str">
        <f t="shared" si="303"/>
        <v>Level 01</v>
      </c>
      <c r="I2913" s="66"/>
      <c r="J2913" s="67" t="str">
        <f t="shared" si="299"/>
        <v>Zone R3 (Leave out Area)</v>
      </c>
      <c r="K2913" s="66"/>
      <c r="L2913" s="68" t="str">
        <f t="shared" si="300"/>
        <v>R3 / D1</v>
      </c>
      <c r="M2913" s="66"/>
      <c r="N2913" s="69" t="str">
        <f t="shared" si="304"/>
        <v>S. DQ. L.</v>
      </c>
      <c r="O2913" s="66"/>
      <c r="P2913" s="70" t="str">
        <f t="shared" si="305"/>
        <v>R2 / J1</v>
      </c>
      <c r="Q2913" s="66"/>
      <c r="R2913" s="66"/>
      <c r="S2913" s="11" t="s">
        <v>6713</v>
      </c>
      <c r="T2913" s="11" t="s">
        <v>6713</v>
      </c>
      <c r="U2913" s="11" t="s">
        <v>6416</v>
      </c>
      <c r="V2913" s="59" t="s">
        <v>6416</v>
      </c>
      <c r="W2913" s="59" t="str">
        <f t="shared" si="301"/>
        <v>Construction</v>
      </c>
      <c r="X2913" s="11" t="s">
        <v>4679</v>
      </c>
      <c r="Y2913" s="32">
        <v>2</v>
      </c>
      <c r="Z2913" s="39">
        <v>45663</v>
      </c>
      <c r="AA2913" s="39">
        <v>45664</v>
      </c>
      <c r="AB2913" s="34">
        <v>795.57</v>
      </c>
    </row>
    <row r="2914" spans="1:28" x14ac:dyDescent="0.2">
      <c r="A2914" s="66" t="s">
        <v>4680</v>
      </c>
      <c r="B2914" s="11" t="s">
        <v>6416</v>
      </c>
      <c r="C2914" s="11" t="s">
        <v>6416</v>
      </c>
      <c r="D2914" s="62" t="s">
        <v>6449</v>
      </c>
      <c r="E2914" s="66"/>
      <c r="F2914" s="64" t="str">
        <f t="shared" si="302"/>
        <v>The Ring</v>
      </c>
      <c r="G2914" s="66"/>
      <c r="H2914" s="65" t="str">
        <f t="shared" si="303"/>
        <v>Level 01</v>
      </c>
      <c r="I2914" s="66"/>
      <c r="J2914" s="67" t="str">
        <f t="shared" ref="J2914:J2977" si="306">IF(I2914="",J2913,TRIM(I2914))</f>
        <v>Zone R3 (Leave out Area)</v>
      </c>
      <c r="K2914" s="66"/>
      <c r="L2914" s="68" t="str">
        <f t="shared" si="300"/>
        <v>R3 / D1</v>
      </c>
      <c r="M2914" s="66"/>
      <c r="N2914" s="69" t="str">
        <f t="shared" si="304"/>
        <v>S. DQ. L.</v>
      </c>
      <c r="O2914" s="66"/>
      <c r="P2914" s="70" t="str">
        <f t="shared" si="305"/>
        <v>R2 / J1</v>
      </c>
      <c r="Q2914" s="66"/>
      <c r="R2914" s="66"/>
      <c r="S2914" s="11" t="s">
        <v>6713</v>
      </c>
      <c r="T2914" s="11" t="s">
        <v>6713</v>
      </c>
      <c r="U2914" s="11" t="s">
        <v>6416</v>
      </c>
      <c r="V2914" s="59" t="s">
        <v>6416</v>
      </c>
      <c r="W2914" s="59" t="str">
        <f t="shared" si="301"/>
        <v>Construction</v>
      </c>
      <c r="X2914" s="11" t="s">
        <v>4681</v>
      </c>
      <c r="Y2914" s="32">
        <v>2</v>
      </c>
      <c r="Z2914" s="39">
        <v>45663</v>
      </c>
      <c r="AA2914" s="39">
        <v>45664</v>
      </c>
      <c r="AB2914" s="34">
        <v>583.46</v>
      </c>
    </row>
    <row r="2915" spans="1:28" x14ac:dyDescent="0.2">
      <c r="A2915" s="63" t="s">
        <v>4682</v>
      </c>
      <c r="B2915" s="8" t="s">
        <v>6416</v>
      </c>
      <c r="C2915" s="8" t="s">
        <v>6416</v>
      </c>
      <c r="D2915" s="62" t="s">
        <v>6449</v>
      </c>
      <c r="E2915" s="63"/>
      <c r="F2915" s="64" t="str">
        <f t="shared" si="302"/>
        <v>The Ring</v>
      </c>
      <c r="G2915" s="63"/>
      <c r="H2915" s="65" t="str">
        <f t="shared" si="303"/>
        <v>Level 01</v>
      </c>
      <c r="I2915" s="63"/>
      <c r="J2915" s="67" t="str">
        <f t="shared" si="306"/>
        <v>Zone R3 (Leave out Area)</v>
      </c>
      <c r="K2915" s="63"/>
      <c r="L2915" s="68" t="str">
        <f t="shared" si="300"/>
        <v>R3 / D1</v>
      </c>
      <c r="M2915" s="63"/>
      <c r="N2915" s="69" t="str">
        <f t="shared" si="304"/>
        <v>S. DQ. L.</v>
      </c>
      <c r="O2915" s="63"/>
      <c r="P2915" s="70" t="str">
        <f t="shared" si="305"/>
        <v>R2 / J1</v>
      </c>
      <c r="Q2915" s="63"/>
      <c r="R2915" s="63"/>
      <c r="S2915" s="8" t="s">
        <v>6713</v>
      </c>
      <c r="T2915" s="8" t="s">
        <v>6713</v>
      </c>
      <c r="U2915" s="8" t="s">
        <v>6416</v>
      </c>
      <c r="V2915" s="59" t="s">
        <v>6416</v>
      </c>
      <c r="W2915" s="59" t="str">
        <f t="shared" si="301"/>
        <v>Construction</v>
      </c>
      <c r="X2915" s="8" t="s">
        <v>4683</v>
      </c>
      <c r="Y2915" s="23">
        <v>2</v>
      </c>
      <c r="Z2915" s="35">
        <v>45665</v>
      </c>
      <c r="AA2915" s="35">
        <v>45666</v>
      </c>
      <c r="AB2915" s="42">
        <v>2054.6</v>
      </c>
    </row>
    <row r="2916" spans="1:28" x14ac:dyDescent="0.2">
      <c r="A2916" s="69" t="s">
        <v>1222</v>
      </c>
      <c r="B2916" s="3" t="s">
        <v>6793</v>
      </c>
      <c r="C2916" s="3" t="s">
        <v>6714</v>
      </c>
      <c r="D2916" s="62" t="s">
        <v>6449</v>
      </c>
      <c r="E2916" s="92"/>
      <c r="F2916" s="64" t="str">
        <f t="shared" si="302"/>
        <v>The Ring</v>
      </c>
      <c r="G2916" s="92"/>
      <c r="H2916" s="65" t="str">
        <f t="shared" si="303"/>
        <v>Level 01</v>
      </c>
      <c r="I2916" s="92"/>
      <c r="J2916" s="67" t="str">
        <f t="shared" si="306"/>
        <v>Zone R3 (Leave out Area)</v>
      </c>
      <c r="K2916" s="92"/>
      <c r="L2916" s="68" t="str">
        <f t="shared" ref="L2916:L2979" si="307">IF(K2916="",L2915,TRIM(K2916))</f>
        <v>R3 / D1</v>
      </c>
      <c r="M2916" s="69" t="s">
        <v>1222</v>
      </c>
      <c r="N2916" s="69" t="str">
        <f t="shared" si="304"/>
        <v>S. DQ. R.</v>
      </c>
      <c r="O2916" s="92"/>
      <c r="P2916" s="70" t="str">
        <f t="shared" si="305"/>
        <v>R2 / J1</v>
      </c>
      <c r="Q2916" s="92"/>
      <c r="R2916" s="92"/>
      <c r="S2916" s="3" t="s">
        <v>6714</v>
      </c>
      <c r="T2916" s="3" t="s">
        <v>6714</v>
      </c>
      <c r="U2916" s="3" t="s">
        <v>6714</v>
      </c>
      <c r="V2916" s="59" t="s">
        <v>1222</v>
      </c>
      <c r="W2916" s="59" t="str">
        <f t="shared" si="301"/>
        <v>Construction            S. DQ. R.</v>
      </c>
      <c r="X2916" s="3"/>
      <c r="Y2916" s="49">
        <v>5</v>
      </c>
      <c r="Z2916" s="50">
        <v>45668</v>
      </c>
      <c r="AA2916" s="50">
        <v>45672</v>
      </c>
      <c r="AB2916" s="52">
        <v>16436.8</v>
      </c>
    </row>
    <row r="2917" spans="1:28" ht="25.5" x14ac:dyDescent="0.2">
      <c r="A2917" s="66" t="s">
        <v>4684</v>
      </c>
      <c r="B2917" s="11" t="s">
        <v>6416</v>
      </c>
      <c r="C2917" s="11" t="s">
        <v>6416</v>
      </c>
      <c r="D2917" s="62" t="s">
        <v>6449</v>
      </c>
      <c r="E2917" s="66"/>
      <c r="F2917" s="64" t="str">
        <f t="shared" si="302"/>
        <v>The Ring</v>
      </c>
      <c r="G2917" s="66"/>
      <c r="H2917" s="65" t="str">
        <f t="shared" si="303"/>
        <v>Level 01</v>
      </c>
      <c r="I2917" s="66"/>
      <c r="J2917" s="67" t="str">
        <f t="shared" si="306"/>
        <v>Zone R3 (Leave out Area)</v>
      </c>
      <c r="K2917" s="66"/>
      <c r="L2917" s="68" t="str">
        <f t="shared" si="307"/>
        <v>R3 / D1</v>
      </c>
      <c r="M2917" s="66"/>
      <c r="N2917" s="69" t="str">
        <f t="shared" si="304"/>
        <v>S. DQ. R.</v>
      </c>
      <c r="O2917" s="66"/>
      <c r="P2917" s="70" t="str">
        <f t="shared" si="305"/>
        <v>R2 / J1</v>
      </c>
      <c r="Q2917" s="66"/>
      <c r="R2917" s="66"/>
      <c r="S2917" s="11" t="s">
        <v>6714</v>
      </c>
      <c r="T2917" s="11" t="s">
        <v>6714</v>
      </c>
      <c r="U2917" s="11" t="s">
        <v>6416</v>
      </c>
      <c r="V2917" s="59" t="s">
        <v>6416</v>
      </c>
      <c r="W2917" s="59" t="str">
        <f t="shared" si="301"/>
        <v>Construction</v>
      </c>
      <c r="X2917" s="11" t="s">
        <v>4685</v>
      </c>
      <c r="Y2917" s="32">
        <v>3</v>
      </c>
      <c r="Z2917" s="39">
        <v>45668</v>
      </c>
      <c r="AA2917" s="39">
        <v>45670</v>
      </c>
      <c r="AB2917" s="48">
        <v>8993.68</v>
      </c>
    </row>
    <row r="2918" spans="1:28" x14ac:dyDescent="0.2">
      <c r="A2918" s="66" t="s">
        <v>4686</v>
      </c>
      <c r="B2918" s="11" t="s">
        <v>6416</v>
      </c>
      <c r="C2918" s="11" t="s">
        <v>6416</v>
      </c>
      <c r="D2918" s="62" t="s">
        <v>6449</v>
      </c>
      <c r="E2918" s="66"/>
      <c r="F2918" s="64" t="str">
        <f t="shared" si="302"/>
        <v>The Ring</v>
      </c>
      <c r="G2918" s="66"/>
      <c r="H2918" s="65" t="str">
        <f t="shared" si="303"/>
        <v>Level 01</v>
      </c>
      <c r="I2918" s="66"/>
      <c r="J2918" s="67" t="str">
        <f t="shared" si="306"/>
        <v>Zone R3 (Leave out Area)</v>
      </c>
      <c r="K2918" s="66"/>
      <c r="L2918" s="68" t="str">
        <f t="shared" si="307"/>
        <v>R3 / D1</v>
      </c>
      <c r="M2918" s="66"/>
      <c r="N2918" s="69" t="str">
        <f t="shared" si="304"/>
        <v>S. DQ. R.</v>
      </c>
      <c r="O2918" s="66"/>
      <c r="P2918" s="70" t="str">
        <f t="shared" si="305"/>
        <v>R2 / J1</v>
      </c>
      <c r="Q2918" s="66"/>
      <c r="R2918" s="66"/>
      <c r="S2918" s="11" t="s">
        <v>6714</v>
      </c>
      <c r="T2918" s="11" t="s">
        <v>6714</v>
      </c>
      <c r="U2918" s="11" t="s">
        <v>6416</v>
      </c>
      <c r="V2918" s="59" t="s">
        <v>6416</v>
      </c>
      <c r="W2918" s="59" t="str">
        <f t="shared" si="301"/>
        <v>Construction</v>
      </c>
      <c r="X2918" s="11" t="s">
        <v>4687</v>
      </c>
      <c r="Y2918" s="32">
        <v>3</v>
      </c>
      <c r="Z2918" s="39">
        <v>45668</v>
      </c>
      <c r="AA2918" s="39">
        <v>45670</v>
      </c>
      <c r="AB2918" s="48">
        <v>4009.49</v>
      </c>
    </row>
    <row r="2919" spans="1:28" x14ac:dyDescent="0.2">
      <c r="A2919" s="66" t="s">
        <v>4688</v>
      </c>
      <c r="B2919" s="11" t="s">
        <v>6416</v>
      </c>
      <c r="C2919" s="11" t="s">
        <v>6416</v>
      </c>
      <c r="D2919" s="62" t="s">
        <v>6449</v>
      </c>
      <c r="E2919" s="66"/>
      <c r="F2919" s="64" t="str">
        <f t="shared" si="302"/>
        <v>The Ring</v>
      </c>
      <c r="G2919" s="66"/>
      <c r="H2919" s="65" t="str">
        <f t="shared" si="303"/>
        <v>Level 01</v>
      </c>
      <c r="I2919" s="66"/>
      <c r="J2919" s="67" t="str">
        <f t="shared" si="306"/>
        <v>Zone R3 (Leave out Area)</v>
      </c>
      <c r="K2919" s="66"/>
      <c r="L2919" s="68" t="str">
        <f t="shared" si="307"/>
        <v>R3 / D1</v>
      </c>
      <c r="M2919" s="66"/>
      <c r="N2919" s="69" t="str">
        <f t="shared" si="304"/>
        <v>S. DQ. R.</v>
      </c>
      <c r="O2919" s="66"/>
      <c r="P2919" s="70" t="str">
        <f t="shared" si="305"/>
        <v>R2 / J1</v>
      </c>
      <c r="Q2919" s="66"/>
      <c r="R2919" s="66"/>
      <c r="S2919" s="11" t="s">
        <v>6714</v>
      </c>
      <c r="T2919" s="11" t="s">
        <v>6714</v>
      </c>
      <c r="U2919" s="11" t="s">
        <v>6416</v>
      </c>
      <c r="V2919" s="59" t="s">
        <v>6416</v>
      </c>
      <c r="W2919" s="59" t="str">
        <f t="shared" si="301"/>
        <v>Construction</v>
      </c>
      <c r="X2919" s="11" t="s">
        <v>4689</v>
      </c>
      <c r="Y2919" s="32">
        <v>2</v>
      </c>
      <c r="Z2919" s="39">
        <v>45669</v>
      </c>
      <c r="AA2919" s="39">
        <v>45670</v>
      </c>
      <c r="AB2919" s="34">
        <v>795.57</v>
      </c>
    </row>
    <row r="2920" spans="1:28" x14ac:dyDescent="0.2">
      <c r="A2920" s="66" t="s">
        <v>4690</v>
      </c>
      <c r="B2920" s="11" t="s">
        <v>6416</v>
      </c>
      <c r="C2920" s="11" t="s">
        <v>6416</v>
      </c>
      <c r="D2920" s="62" t="s">
        <v>6449</v>
      </c>
      <c r="E2920" s="66"/>
      <c r="F2920" s="64" t="str">
        <f t="shared" si="302"/>
        <v>The Ring</v>
      </c>
      <c r="G2920" s="66"/>
      <c r="H2920" s="65" t="str">
        <f t="shared" si="303"/>
        <v>Level 01</v>
      </c>
      <c r="I2920" s="66"/>
      <c r="J2920" s="67" t="str">
        <f t="shared" si="306"/>
        <v>Zone R3 (Leave out Area)</v>
      </c>
      <c r="K2920" s="66"/>
      <c r="L2920" s="68" t="str">
        <f t="shared" si="307"/>
        <v>R3 / D1</v>
      </c>
      <c r="M2920" s="66"/>
      <c r="N2920" s="69" t="str">
        <f t="shared" si="304"/>
        <v>S. DQ. R.</v>
      </c>
      <c r="O2920" s="66"/>
      <c r="P2920" s="70" t="str">
        <f t="shared" si="305"/>
        <v>R2 / J1</v>
      </c>
      <c r="Q2920" s="66"/>
      <c r="R2920" s="66"/>
      <c r="S2920" s="11" t="s">
        <v>6714</v>
      </c>
      <c r="T2920" s="11" t="s">
        <v>6714</v>
      </c>
      <c r="U2920" s="11" t="s">
        <v>6416</v>
      </c>
      <c r="V2920" s="59" t="s">
        <v>6416</v>
      </c>
      <c r="W2920" s="59" t="str">
        <f t="shared" si="301"/>
        <v>Construction</v>
      </c>
      <c r="X2920" s="11" t="s">
        <v>4691</v>
      </c>
      <c r="Y2920" s="32">
        <v>2</v>
      </c>
      <c r="Z2920" s="39">
        <v>45669</v>
      </c>
      <c r="AA2920" s="39">
        <v>45670</v>
      </c>
      <c r="AB2920" s="34">
        <v>583.46</v>
      </c>
    </row>
    <row r="2921" spans="1:28" x14ac:dyDescent="0.2">
      <c r="A2921" s="63" t="s">
        <v>4692</v>
      </c>
      <c r="B2921" s="8" t="s">
        <v>6416</v>
      </c>
      <c r="C2921" s="8" t="s">
        <v>6416</v>
      </c>
      <c r="D2921" s="62" t="s">
        <v>6449</v>
      </c>
      <c r="E2921" s="63"/>
      <c r="F2921" s="64" t="str">
        <f t="shared" si="302"/>
        <v>The Ring</v>
      </c>
      <c r="G2921" s="63"/>
      <c r="H2921" s="65" t="str">
        <f t="shared" si="303"/>
        <v>Level 01</v>
      </c>
      <c r="I2921" s="63"/>
      <c r="J2921" s="67" t="str">
        <f t="shared" si="306"/>
        <v>Zone R3 (Leave out Area)</v>
      </c>
      <c r="K2921" s="63"/>
      <c r="L2921" s="68" t="str">
        <f t="shared" si="307"/>
        <v>R3 / D1</v>
      </c>
      <c r="M2921" s="63"/>
      <c r="N2921" s="69" t="str">
        <f t="shared" si="304"/>
        <v>S. DQ. R.</v>
      </c>
      <c r="O2921" s="63"/>
      <c r="P2921" s="70" t="str">
        <f t="shared" si="305"/>
        <v>R2 / J1</v>
      </c>
      <c r="Q2921" s="63"/>
      <c r="R2921" s="63"/>
      <c r="S2921" s="8" t="s">
        <v>6714</v>
      </c>
      <c r="T2921" s="8" t="s">
        <v>6714</v>
      </c>
      <c r="U2921" s="8" t="s">
        <v>6416</v>
      </c>
      <c r="V2921" s="59" t="s">
        <v>6416</v>
      </c>
      <c r="W2921" s="59" t="str">
        <f t="shared" si="301"/>
        <v>Construction</v>
      </c>
      <c r="X2921" s="8" t="s">
        <v>4693</v>
      </c>
      <c r="Y2921" s="23">
        <v>2</v>
      </c>
      <c r="Z2921" s="35">
        <v>45671</v>
      </c>
      <c r="AA2921" s="35">
        <v>45672</v>
      </c>
      <c r="AB2921" s="42">
        <v>2054.6</v>
      </c>
    </row>
    <row r="2922" spans="1:28" x14ac:dyDescent="0.2">
      <c r="A2922" s="69" t="s">
        <v>1233</v>
      </c>
      <c r="B2922" s="3" t="s">
        <v>6793</v>
      </c>
      <c r="C2922" s="3" t="s">
        <v>6715</v>
      </c>
      <c r="D2922" s="62" t="s">
        <v>6449</v>
      </c>
      <c r="E2922" s="92"/>
      <c r="F2922" s="64" t="str">
        <f t="shared" si="302"/>
        <v>The Ring</v>
      </c>
      <c r="G2922" s="92"/>
      <c r="H2922" s="65" t="str">
        <f t="shared" si="303"/>
        <v>Level 01</v>
      </c>
      <c r="I2922" s="92"/>
      <c r="J2922" s="67" t="str">
        <f t="shared" si="306"/>
        <v>Zone R3 (Leave out Area)</v>
      </c>
      <c r="K2922" s="92"/>
      <c r="L2922" s="68" t="str">
        <f t="shared" si="307"/>
        <v>R3 / D1</v>
      </c>
      <c r="M2922" s="69" t="s">
        <v>1233</v>
      </c>
      <c r="N2922" s="69" t="str">
        <f t="shared" si="304"/>
        <v>JS. L.</v>
      </c>
      <c r="O2922" s="92"/>
      <c r="P2922" s="70" t="str">
        <f t="shared" si="305"/>
        <v>R2 / J1</v>
      </c>
      <c r="Q2922" s="92"/>
      <c r="R2922" s="92"/>
      <c r="S2922" s="3" t="s">
        <v>6715</v>
      </c>
      <c r="T2922" s="3" t="s">
        <v>6715</v>
      </c>
      <c r="U2922" s="3" t="s">
        <v>6715</v>
      </c>
      <c r="V2922" s="59" t="s">
        <v>1233</v>
      </c>
      <c r="W2922" s="59" t="str">
        <f t="shared" si="301"/>
        <v>Construction            JS. L.</v>
      </c>
      <c r="X2922" s="3"/>
      <c r="Y2922" s="49">
        <v>6</v>
      </c>
      <c r="Z2922" s="50">
        <v>45673</v>
      </c>
      <c r="AA2922" s="50">
        <v>45679</v>
      </c>
      <c r="AB2922" s="52">
        <v>16436.8</v>
      </c>
    </row>
    <row r="2923" spans="1:28" ht="25.5" x14ac:dyDescent="0.2">
      <c r="A2923" s="66" t="s">
        <v>4694</v>
      </c>
      <c r="B2923" s="11" t="s">
        <v>6416</v>
      </c>
      <c r="C2923" s="11" t="s">
        <v>6416</v>
      </c>
      <c r="D2923" s="62" t="s">
        <v>6449</v>
      </c>
      <c r="E2923" s="66"/>
      <c r="F2923" s="64" t="str">
        <f t="shared" si="302"/>
        <v>The Ring</v>
      </c>
      <c r="G2923" s="66"/>
      <c r="H2923" s="65" t="str">
        <f t="shared" si="303"/>
        <v>Level 01</v>
      </c>
      <c r="I2923" s="66"/>
      <c r="J2923" s="67" t="str">
        <f t="shared" si="306"/>
        <v>Zone R3 (Leave out Area)</v>
      </c>
      <c r="K2923" s="66"/>
      <c r="L2923" s="68" t="str">
        <f t="shared" si="307"/>
        <v>R3 / D1</v>
      </c>
      <c r="M2923" s="66"/>
      <c r="N2923" s="69" t="str">
        <f t="shared" si="304"/>
        <v>JS. L.</v>
      </c>
      <c r="O2923" s="66"/>
      <c r="P2923" s="70" t="str">
        <f t="shared" si="305"/>
        <v>R2 / J1</v>
      </c>
      <c r="Q2923" s="66"/>
      <c r="R2923" s="66"/>
      <c r="S2923" s="11" t="s">
        <v>6715</v>
      </c>
      <c r="T2923" s="11" t="s">
        <v>6715</v>
      </c>
      <c r="U2923" s="11" t="s">
        <v>6416</v>
      </c>
      <c r="V2923" s="59" t="s">
        <v>6416</v>
      </c>
      <c r="W2923" s="59" t="str">
        <f t="shared" si="301"/>
        <v>Construction</v>
      </c>
      <c r="X2923" s="11" t="s">
        <v>4695</v>
      </c>
      <c r="Y2923" s="32">
        <v>4</v>
      </c>
      <c r="Z2923" s="39">
        <v>45673</v>
      </c>
      <c r="AA2923" s="39">
        <v>45677</v>
      </c>
      <c r="AB2923" s="48">
        <v>8993.68</v>
      </c>
    </row>
    <row r="2924" spans="1:28" x14ac:dyDescent="0.2">
      <c r="A2924" s="66" t="s">
        <v>4696</v>
      </c>
      <c r="B2924" s="11" t="s">
        <v>6416</v>
      </c>
      <c r="C2924" s="11" t="s">
        <v>6416</v>
      </c>
      <c r="D2924" s="62" t="s">
        <v>6449</v>
      </c>
      <c r="E2924" s="66"/>
      <c r="F2924" s="64" t="str">
        <f t="shared" si="302"/>
        <v>The Ring</v>
      </c>
      <c r="G2924" s="66"/>
      <c r="H2924" s="65" t="str">
        <f t="shared" si="303"/>
        <v>Level 01</v>
      </c>
      <c r="I2924" s="66"/>
      <c r="J2924" s="67" t="str">
        <f t="shared" si="306"/>
        <v>Zone R3 (Leave out Area)</v>
      </c>
      <c r="K2924" s="66"/>
      <c r="L2924" s="68" t="str">
        <f t="shared" si="307"/>
        <v>R3 / D1</v>
      </c>
      <c r="M2924" s="66"/>
      <c r="N2924" s="69" t="str">
        <f t="shared" si="304"/>
        <v>JS. L.</v>
      </c>
      <c r="O2924" s="66"/>
      <c r="P2924" s="70" t="str">
        <f t="shared" si="305"/>
        <v>R2 / J1</v>
      </c>
      <c r="Q2924" s="66"/>
      <c r="R2924" s="66"/>
      <c r="S2924" s="11" t="s">
        <v>6715</v>
      </c>
      <c r="T2924" s="11" t="s">
        <v>6715</v>
      </c>
      <c r="U2924" s="11" t="s">
        <v>6416</v>
      </c>
      <c r="V2924" s="59" t="s">
        <v>6416</v>
      </c>
      <c r="W2924" s="59" t="str">
        <f t="shared" si="301"/>
        <v>Construction</v>
      </c>
      <c r="X2924" s="11" t="s">
        <v>4697</v>
      </c>
      <c r="Y2924" s="32">
        <v>4</v>
      </c>
      <c r="Z2924" s="39">
        <v>45673</v>
      </c>
      <c r="AA2924" s="39">
        <v>45677</v>
      </c>
      <c r="AB2924" s="48">
        <v>4009.49</v>
      </c>
    </row>
    <row r="2925" spans="1:28" x14ac:dyDescent="0.2">
      <c r="A2925" s="66" t="s">
        <v>4698</v>
      </c>
      <c r="B2925" s="11" t="s">
        <v>6416</v>
      </c>
      <c r="C2925" s="11" t="s">
        <v>6416</v>
      </c>
      <c r="D2925" s="62" t="s">
        <v>6449</v>
      </c>
      <c r="E2925" s="66"/>
      <c r="F2925" s="64" t="str">
        <f t="shared" si="302"/>
        <v>The Ring</v>
      </c>
      <c r="G2925" s="66"/>
      <c r="H2925" s="65" t="str">
        <f t="shared" si="303"/>
        <v>Level 01</v>
      </c>
      <c r="I2925" s="66"/>
      <c r="J2925" s="67" t="str">
        <f t="shared" si="306"/>
        <v>Zone R3 (Leave out Area)</v>
      </c>
      <c r="K2925" s="66"/>
      <c r="L2925" s="68" t="str">
        <f t="shared" si="307"/>
        <v>R3 / D1</v>
      </c>
      <c r="M2925" s="66"/>
      <c r="N2925" s="69" t="str">
        <f t="shared" si="304"/>
        <v>JS. L.</v>
      </c>
      <c r="O2925" s="66"/>
      <c r="P2925" s="70" t="str">
        <f t="shared" si="305"/>
        <v>R2 / J1</v>
      </c>
      <c r="Q2925" s="66"/>
      <c r="R2925" s="66"/>
      <c r="S2925" s="11" t="s">
        <v>6715</v>
      </c>
      <c r="T2925" s="11" t="s">
        <v>6715</v>
      </c>
      <c r="U2925" s="11" t="s">
        <v>6416</v>
      </c>
      <c r="V2925" s="59" t="s">
        <v>6416</v>
      </c>
      <c r="W2925" s="59" t="str">
        <f t="shared" si="301"/>
        <v>Construction</v>
      </c>
      <c r="X2925" s="11" t="s">
        <v>4699</v>
      </c>
      <c r="Y2925" s="32">
        <v>2</v>
      </c>
      <c r="Z2925" s="39">
        <v>45676</v>
      </c>
      <c r="AA2925" s="39">
        <v>45677</v>
      </c>
      <c r="AB2925" s="34">
        <v>795.57</v>
      </c>
    </row>
    <row r="2926" spans="1:28" x14ac:dyDescent="0.2">
      <c r="A2926" s="66" t="s">
        <v>4700</v>
      </c>
      <c r="B2926" s="11" t="s">
        <v>6416</v>
      </c>
      <c r="C2926" s="11" t="s">
        <v>6416</v>
      </c>
      <c r="D2926" s="62" t="s">
        <v>6449</v>
      </c>
      <c r="E2926" s="66"/>
      <c r="F2926" s="64" t="str">
        <f t="shared" si="302"/>
        <v>The Ring</v>
      </c>
      <c r="G2926" s="66"/>
      <c r="H2926" s="65" t="str">
        <f t="shared" si="303"/>
        <v>Level 01</v>
      </c>
      <c r="I2926" s="66"/>
      <c r="J2926" s="67" t="str">
        <f t="shared" si="306"/>
        <v>Zone R3 (Leave out Area)</v>
      </c>
      <c r="K2926" s="66"/>
      <c r="L2926" s="68" t="str">
        <f t="shared" si="307"/>
        <v>R3 / D1</v>
      </c>
      <c r="M2926" s="66"/>
      <c r="N2926" s="69" t="str">
        <f t="shared" si="304"/>
        <v>JS. L.</v>
      </c>
      <c r="O2926" s="66"/>
      <c r="P2926" s="70" t="str">
        <f t="shared" si="305"/>
        <v>R2 / J1</v>
      </c>
      <c r="Q2926" s="66"/>
      <c r="R2926" s="66"/>
      <c r="S2926" s="11" t="s">
        <v>6715</v>
      </c>
      <c r="T2926" s="11" t="s">
        <v>6715</v>
      </c>
      <c r="U2926" s="11" t="s">
        <v>6416</v>
      </c>
      <c r="V2926" s="59" t="s">
        <v>6416</v>
      </c>
      <c r="W2926" s="59" t="str">
        <f t="shared" si="301"/>
        <v>Construction</v>
      </c>
      <c r="X2926" s="11" t="s">
        <v>4701</v>
      </c>
      <c r="Y2926" s="32">
        <v>2</v>
      </c>
      <c r="Z2926" s="39">
        <v>45676</v>
      </c>
      <c r="AA2926" s="39">
        <v>45677</v>
      </c>
      <c r="AB2926" s="34">
        <v>583.46</v>
      </c>
    </row>
    <row r="2927" spans="1:28" x14ac:dyDescent="0.2">
      <c r="A2927" s="63" t="s">
        <v>4702</v>
      </c>
      <c r="B2927" s="8" t="s">
        <v>6416</v>
      </c>
      <c r="C2927" s="8" t="s">
        <v>6416</v>
      </c>
      <c r="D2927" s="62" t="s">
        <v>6449</v>
      </c>
      <c r="E2927" s="63"/>
      <c r="F2927" s="64" t="str">
        <f t="shared" si="302"/>
        <v>The Ring</v>
      </c>
      <c r="G2927" s="63"/>
      <c r="H2927" s="65" t="str">
        <f t="shared" si="303"/>
        <v>Level 01</v>
      </c>
      <c r="I2927" s="63"/>
      <c r="J2927" s="67" t="str">
        <f t="shared" si="306"/>
        <v>Zone R3 (Leave out Area)</v>
      </c>
      <c r="K2927" s="63"/>
      <c r="L2927" s="68" t="str">
        <f t="shared" si="307"/>
        <v>R3 / D1</v>
      </c>
      <c r="M2927" s="63"/>
      <c r="N2927" s="69" t="str">
        <f t="shared" si="304"/>
        <v>JS. L.</v>
      </c>
      <c r="O2927" s="63"/>
      <c r="P2927" s="70" t="str">
        <f t="shared" si="305"/>
        <v>R2 / J1</v>
      </c>
      <c r="Q2927" s="63"/>
      <c r="R2927" s="63"/>
      <c r="S2927" s="8" t="s">
        <v>6715</v>
      </c>
      <c r="T2927" s="8" t="s">
        <v>6715</v>
      </c>
      <c r="U2927" s="8" t="s">
        <v>6416</v>
      </c>
      <c r="V2927" s="59" t="s">
        <v>6416</v>
      </c>
      <c r="W2927" s="59" t="str">
        <f t="shared" si="301"/>
        <v>Construction</v>
      </c>
      <c r="X2927" s="8" t="s">
        <v>4703</v>
      </c>
      <c r="Y2927" s="23">
        <v>2</v>
      </c>
      <c r="Z2927" s="35">
        <v>45678</v>
      </c>
      <c r="AA2927" s="35">
        <v>45679</v>
      </c>
      <c r="AB2927" s="42">
        <v>2054.6</v>
      </c>
    </row>
    <row r="2928" spans="1:28" x14ac:dyDescent="0.2">
      <c r="A2928" s="69" t="s">
        <v>1244</v>
      </c>
      <c r="B2928" s="3" t="s">
        <v>6793</v>
      </c>
      <c r="C2928" s="3" t="s">
        <v>6716</v>
      </c>
      <c r="D2928" s="62" t="s">
        <v>6449</v>
      </c>
      <c r="E2928" s="92"/>
      <c r="F2928" s="64" t="str">
        <f t="shared" si="302"/>
        <v>The Ring</v>
      </c>
      <c r="G2928" s="92"/>
      <c r="H2928" s="65" t="str">
        <f t="shared" si="303"/>
        <v>Level 01</v>
      </c>
      <c r="I2928" s="92"/>
      <c r="J2928" s="67" t="str">
        <f t="shared" si="306"/>
        <v>Zone R3 (Leave out Area)</v>
      </c>
      <c r="K2928" s="92"/>
      <c r="L2928" s="68" t="str">
        <f t="shared" si="307"/>
        <v>R3 / D1</v>
      </c>
      <c r="M2928" s="69" t="s">
        <v>1244</v>
      </c>
      <c r="N2928" s="69" t="str">
        <f t="shared" si="304"/>
        <v>JS. R.</v>
      </c>
      <c r="O2928" s="92"/>
      <c r="P2928" s="70" t="str">
        <f t="shared" si="305"/>
        <v>R2 / J1</v>
      </c>
      <c r="Q2928" s="92"/>
      <c r="R2928" s="92"/>
      <c r="S2928" s="3" t="s">
        <v>6716</v>
      </c>
      <c r="T2928" s="3" t="s">
        <v>6716</v>
      </c>
      <c r="U2928" s="3" t="s">
        <v>6716</v>
      </c>
      <c r="V2928" s="59" t="s">
        <v>1244</v>
      </c>
      <c r="W2928" s="59" t="str">
        <f t="shared" si="301"/>
        <v>Construction            JS. R.</v>
      </c>
      <c r="X2928" s="3"/>
      <c r="Y2928" s="49">
        <v>6</v>
      </c>
      <c r="Z2928" s="50">
        <v>45680</v>
      </c>
      <c r="AA2928" s="50">
        <v>45686</v>
      </c>
      <c r="AB2928" s="52">
        <v>16436.8</v>
      </c>
    </row>
    <row r="2929" spans="1:28" ht="25.5" x14ac:dyDescent="0.2">
      <c r="A2929" s="66" t="s">
        <v>4704</v>
      </c>
      <c r="B2929" s="11" t="s">
        <v>6416</v>
      </c>
      <c r="C2929" s="11" t="s">
        <v>6416</v>
      </c>
      <c r="D2929" s="62" t="s">
        <v>6449</v>
      </c>
      <c r="E2929" s="66"/>
      <c r="F2929" s="64" t="str">
        <f t="shared" si="302"/>
        <v>The Ring</v>
      </c>
      <c r="G2929" s="66"/>
      <c r="H2929" s="65" t="str">
        <f t="shared" si="303"/>
        <v>Level 01</v>
      </c>
      <c r="I2929" s="66"/>
      <c r="J2929" s="67" t="str">
        <f t="shared" si="306"/>
        <v>Zone R3 (Leave out Area)</v>
      </c>
      <c r="K2929" s="66"/>
      <c r="L2929" s="68" t="str">
        <f t="shared" si="307"/>
        <v>R3 / D1</v>
      </c>
      <c r="M2929" s="66"/>
      <c r="N2929" s="69" t="str">
        <f t="shared" si="304"/>
        <v>JS. R.</v>
      </c>
      <c r="O2929" s="66"/>
      <c r="P2929" s="70" t="str">
        <f t="shared" si="305"/>
        <v>R2 / J1</v>
      </c>
      <c r="Q2929" s="66"/>
      <c r="R2929" s="66"/>
      <c r="S2929" s="11" t="s">
        <v>6716</v>
      </c>
      <c r="T2929" s="11" t="s">
        <v>6716</v>
      </c>
      <c r="U2929" s="11" t="s">
        <v>6416</v>
      </c>
      <c r="V2929" s="59" t="s">
        <v>6416</v>
      </c>
      <c r="W2929" s="59" t="str">
        <f t="shared" si="301"/>
        <v>Construction</v>
      </c>
      <c r="X2929" s="11" t="s">
        <v>4705</v>
      </c>
      <c r="Y2929" s="32">
        <v>4</v>
      </c>
      <c r="Z2929" s="39">
        <v>45680</v>
      </c>
      <c r="AA2929" s="39">
        <v>45684</v>
      </c>
      <c r="AB2929" s="48">
        <v>8993.68</v>
      </c>
    </row>
    <row r="2930" spans="1:28" x14ac:dyDescent="0.2">
      <c r="A2930" s="66" t="s">
        <v>4706</v>
      </c>
      <c r="B2930" s="11" t="s">
        <v>6416</v>
      </c>
      <c r="C2930" s="11" t="s">
        <v>6416</v>
      </c>
      <c r="D2930" s="62" t="s">
        <v>6449</v>
      </c>
      <c r="E2930" s="66"/>
      <c r="F2930" s="64" t="str">
        <f t="shared" si="302"/>
        <v>The Ring</v>
      </c>
      <c r="G2930" s="66"/>
      <c r="H2930" s="65" t="str">
        <f t="shared" si="303"/>
        <v>Level 01</v>
      </c>
      <c r="I2930" s="66"/>
      <c r="J2930" s="67" t="str">
        <f t="shared" si="306"/>
        <v>Zone R3 (Leave out Area)</v>
      </c>
      <c r="K2930" s="66"/>
      <c r="L2930" s="68" t="str">
        <f t="shared" si="307"/>
        <v>R3 / D1</v>
      </c>
      <c r="M2930" s="66"/>
      <c r="N2930" s="69" t="str">
        <f t="shared" si="304"/>
        <v>JS. R.</v>
      </c>
      <c r="O2930" s="66"/>
      <c r="P2930" s="70" t="str">
        <f t="shared" si="305"/>
        <v>R2 / J1</v>
      </c>
      <c r="Q2930" s="66"/>
      <c r="R2930" s="66"/>
      <c r="S2930" s="11" t="s">
        <v>6716</v>
      </c>
      <c r="T2930" s="11" t="s">
        <v>6716</v>
      </c>
      <c r="U2930" s="11" t="s">
        <v>6416</v>
      </c>
      <c r="V2930" s="59" t="s">
        <v>6416</v>
      </c>
      <c r="W2930" s="59" t="str">
        <f t="shared" si="301"/>
        <v>Construction</v>
      </c>
      <c r="X2930" s="11" t="s">
        <v>4707</v>
      </c>
      <c r="Y2930" s="32">
        <v>4</v>
      </c>
      <c r="Z2930" s="39">
        <v>45680</v>
      </c>
      <c r="AA2930" s="39">
        <v>45684</v>
      </c>
      <c r="AB2930" s="48">
        <v>4009.49</v>
      </c>
    </row>
    <row r="2931" spans="1:28" x14ac:dyDescent="0.2">
      <c r="A2931" s="66" t="s">
        <v>4708</v>
      </c>
      <c r="B2931" s="11" t="s">
        <v>6416</v>
      </c>
      <c r="C2931" s="11" t="s">
        <v>6416</v>
      </c>
      <c r="D2931" s="62" t="s">
        <v>6449</v>
      </c>
      <c r="E2931" s="66"/>
      <c r="F2931" s="64" t="str">
        <f t="shared" si="302"/>
        <v>The Ring</v>
      </c>
      <c r="G2931" s="66"/>
      <c r="H2931" s="65" t="str">
        <f t="shared" si="303"/>
        <v>Level 01</v>
      </c>
      <c r="I2931" s="66"/>
      <c r="J2931" s="67" t="str">
        <f t="shared" si="306"/>
        <v>Zone R3 (Leave out Area)</v>
      </c>
      <c r="K2931" s="66"/>
      <c r="L2931" s="68" t="str">
        <f t="shared" si="307"/>
        <v>R3 / D1</v>
      </c>
      <c r="M2931" s="66"/>
      <c r="N2931" s="69" t="str">
        <f t="shared" si="304"/>
        <v>JS. R.</v>
      </c>
      <c r="O2931" s="66"/>
      <c r="P2931" s="70" t="str">
        <f t="shared" si="305"/>
        <v>R2 / J1</v>
      </c>
      <c r="Q2931" s="66"/>
      <c r="R2931" s="66"/>
      <c r="S2931" s="11" t="s">
        <v>6716</v>
      </c>
      <c r="T2931" s="11" t="s">
        <v>6716</v>
      </c>
      <c r="U2931" s="11" t="s">
        <v>6416</v>
      </c>
      <c r="V2931" s="59" t="s">
        <v>6416</v>
      </c>
      <c r="W2931" s="59" t="str">
        <f t="shared" si="301"/>
        <v>Construction</v>
      </c>
      <c r="X2931" s="11" t="s">
        <v>4709</v>
      </c>
      <c r="Y2931" s="32">
        <v>2</v>
      </c>
      <c r="Z2931" s="39">
        <v>45683</v>
      </c>
      <c r="AA2931" s="39">
        <v>45684</v>
      </c>
      <c r="AB2931" s="34">
        <v>795.57</v>
      </c>
    </row>
    <row r="2932" spans="1:28" x14ac:dyDescent="0.2">
      <c r="A2932" s="66" t="s">
        <v>4710</v>
      </c>
      <c r="B2932" s="11" t="s">
        <v>6416</v>
      </c>
      <c r="C2932" s="11" t="s">
        <v>6416</v>
      </c>
      <c r="D2932" s="62" t="s">
        <v>6449</v>
      </c>
      <c r="E2932" s="66"/>
      <c r="F2932" s="64" t="str">
        <f t="shared" si="302"/>
        <v>The Ring</v>
      </c>
      <c r="G2932" s="66"/>
      <c r="H2932" s="65" t="str">
        <f t="shared" si="303"/>
        <v>Level 01</v>
      </c>
      <c r="I2932" s="66"/>
      <c r="J2932" s="67" t="str">
        <f t="shared" si="306"/>
        <v>Zone R3 (Leave out Area)</v>
      </c>
      <c r="K2932" s="66"/>
      <c r="L2932" s="68" t="str">
        <f t="shared" si="307"/>
        <v>R3 / D1</v>
      </c>
      <c r="M2932" s="66"/>
      <c r="N2932" s="69" t="str">
        <f t="shared" si="304"/>
        <v>JS. R.</v>
      </c>
      <c r="O2932" s="66"/>
      <c r="P2932" s="70" t="str">
        <f t="shared" si="305"/>
        <v>R2 / J1</v>
      </c>
      <c r="Q2932" s="66"/>
      <c r="R2932" s="66"/>
      <c r="S2932" s="11" t="s">
        <v>6716</v>
      </c>
      <c r="T2932" s="11" t="s">
        <v>6716</v>
      </c>
      <c r="U2932" s="11" t="s">
        <v>6416</v>
      </c>
      <c r="V2932" s="59" t="s">
        <v>6416</v>
      </c>
      <c r="W2932" s="59" t="str">
        <f t="shared" si="301"/>
        <v>Construction</v>
      </c>
      <c r="X2932" s="11" t="s">
        <v>4711</v>
      </c>
      <c r="Y2932" s="32">
        <v>2</v>
      </c>
      <c r="Z2932" s="39">
        <v>45683</v>
      </c>
      <c r="AA2932" s="39">
        <v>45684</v>
      </c>
      <c r="AB2932" s="34">
        <v>583.46</v>
      </c>
    </row>
    <row r="2933" spans="1:28" x14ac:dyDescent="0.2">
      <c r="A2933" s="63" t="s">
        <v>4712</v>
      </c>
      <c r="B2933" s="8" t="s">
        <v>6416</v>
      </c>
      <c r="C2933" s="8" t="s">
        <v>6416</v>
      </c>
      <c r="D2933" s="62" t="s">
        <v>6449</v>
      </c>
      <c r="E2933" s="63"/>
      <c r="F2933" s="64" t="str">
        <f t="shared" si="302"/>
        <v>The Ring</v>
      </c>
      <c r="G2933" s="63"/>
      <c r="H2933" s="65" t="str">
        <f t="shared" si="303"/>
        <v>Level 01</v>
      </c>
      <c r="I2933" s="63"/>
      <c r="J2933" s="67" t="str">
        <f t="shared" si="306"/>
        <v>Zone R3 (Leave out Area)</v>
      </c>
      <c r="K2933" s="63"/>
      <c r="L2933" s="68" t="str">
        <f t="shared" si="307"/>
        <v>R3 / D1</v>
      </c>
      <c r="M2933" s="63"/>
      <c r="N2933" s="69" t="str">
        <f t="shared" si="304"/>
        <v>JS. R.</v>
      </c>
      <c r="O2933" s="63"/>
      <c r="P2933" s="70" t="str">
        <f t="shared" si="305"/>
        <v>R2 / J1</v>
      </c>
      <c r="Q2933" s="63"/>
      <c r="R2933" s="63"/>
      <c r="S2933" s="8" t="s">
        <v>6716</v>
      </c>
      <c r="T2933" s="8" t="s">
        <v>6716</v>
      </c>
      <c r="U2933" s="8" t="s">
        <v>6416</v>
      </c>
      <c r="V2933" s="59" t="s">
        <v>6416</v>
      </c>
      <c r="W2933" s="59" t="str">
        <f t="shared" si="301"/>
        <v>Construction</v>
      </c>
      <c r="X2933" s="8" t="s">
        <v>4713</v>
      </c>
      <c r="Y2933" s="23">
        <v>2</v>
      </c>
      <c r="Z2933" s="35">
        <v>45685</v>
      </c>
      <c r="AA2933" s="35">
        <v>45686</v>
      </c>
      <c r="AB2933" s="42">
        <v>2054.6</v>
      </c>
    </row>
    <row r="2934" spans="1:28" x14ac:dyDescent="0.2">
      <c r="A2934" s="67" t="s">
        <v>3758</v>
      </c>
      <c r="B2934" s="12" t="s">
        <v>9887</v>
      </c>
      <c r="C2934" s="12" t="s">
        <v>6683</v>
      </c>
      <c r="D2934" s="62" t="s">
        <v>6449</v>
      </c>
      <c r="E2934" s="91"/>
      <c r="F2934" s="64" t="str">
        <f t="shared" si="302"/>
        <v>The Ring</v>
      </c>
      <c r="G2934" s="91"/>
      <c r="H2934" s="65" t="str">
        <f t="shared" si="303"/>
        <v>Level 01</v>
      </c>
      <c r="I2934" s="67" t="s">
        <v>3758</v>
      </c>
      <c r="J2934" s="67" t="str">
        <f t="shared" si="306"/>
        <v>Zone R4</v>
      </c>
      <c r="K2934" s="91"/>
      <c r="L2934" s="68" t="str">
        <f t="shared" si="307"/>
        <v>R3 / D1</v>
      </c>
      <c r="M2934" s="91"/>
      <c r="N2934" s="69" t="str">
        <f t="shared" si="304"/>
        <v>JS. R.</v>
      </c>
      <c r="O2934" s="91"/>
      <c r="P2934" s="70" t="str">
        <f t="shared" si="305"/>
        <v>R2 / J1</v>
      </c>
      <c r="Q2934" s="91"/>
      <c r="R2934" s="91"/>
      <c r="S2934" s="12" t="s">
        <v>6683</v>
      </c>
      <c r="T2934" s="12" t="s">
        <v>6683</v>
      </c>
      <c r="U2934" s="12" t="s">
        <v>6683</v>
      </c>
      <c r="V2934" s="59" t="s">
        <v>3758</v>
      </c>
      <c r="W2934" s="59" t="str">
        <f t="shared" si="301"/>
        <v>Construction        Zone R4</v>
      </c>
      <c r="X2934" s="12"/>
      <c r="Y2934" s="36">
        <v>67</v>
      </c>
      <c r="Z2934" s="37">
        <v>45334</v>
      </c>
      <c r="AA2934" s="37">
        <v>45416</v>
      </c>
      <c r="AB2934" s="46">
        <v>261112.03</v>
      </c>
    </row>
    <row r="2935" spans="1:28" x14ac:dyDescent="0.2">
      <c r="A2935" s="68" t="s">
        <v>4714</v>
      </c>
      <c r="B2935" s="2" t="s">
        <v>6683</v>
      </c>
      <c r="C2935" s="2" t="s">
        <v>6794</v>
      </c>
      <c r="D2935" s="62" t="s">
        <v>6449</v>
      </c>
      <c r="E2935" s="92"/>
      <c r="F2935" s="64" t="str">
        <f t="shared" si="302"/>
        <v>The Ring</v>
      </c>
      <c r="G2935" s="92"/>
      <c r="H2935" s="65" t="str">
        <f t="shared" si="303"/>
        <v>Level 01</v>
      </c>
      <c r="I2935" s="92"/>
      <c r="J2935" s="67" t="str">
        <f t="shared" si="306"/>
        <v>Zone R4</v>
      </c>
      <c r="K2935" s="68" t="s">
        <v>4714</v>
      </c>
      <c r="L2935" s="68" t="str">
        <f t="shared" si="307"/>
        <v>R4 / A1</v>
      </c>
      <c r="M2935" s="92"/>
      <c r="N2935" s="69" t="str">
        <f t="shared" si="304"/>
        <v>JS. R.</v>
      </c>
      <c r="O2935" s="92"/>
      <c r="P2935" s="70" t="str">
        <f t="shared" si="305"/>
        <v>R2 / J1</v>
      </c>
      <c r="Q2935" s="92"/>
      <c r="R2935" s="92"/>
      <c r="S2935" s="2" t="s">
        <v>6794</v>
      </c>
      <c r="T2935" s="2" t="s">
        <v>6794</v>
      </c>
      <c r="U2935" s="2" t="s">
        <v>6794</v>
      </c>
      <c r="V2935" s="59" t="s">
        <v>4714</v>
      </c>
      <c r="W2935" s="59" t="str">
        <f t="shared" si="301"/>
        <v>Construction          R4 / A1</v>
      </c>
      <c r="X2935" s="2"/>
      <c r="Y2935" s="43">
        <v>13</v>
      </c>
      <c r="Z2935" s="44">
        <v>45334</v>
      </c>
      <c r="AA2935" s="44">
        <v>45349</v>
      </c>
      <c r="AB2935" s="47">
        <v>58024.9</v>
      </c>
    </row>
    <row r="2936" spans="1:28" x14ac:dyDescent="0.2">
      <c r="A2936" s="69" t="s">
        <v>1277</v>
      </c>
      <c r="B2936" s="3" t="s">
        <v>6794</v>
      </c>
      <c r="C2936" s="3" t="s">
        <v>6719</v>
      </c>
      <c r="D2936" s="62" t="s">
        <v>6449</v>
      </c>
      <c r="E2936" s="92"/>
      <c r="F2936" s="64" t="str">
        <f t="shared" si="302"/>
        <v>The Ring</v>
      </c>
      <c r="G2936" s="92"/>
      <c r="H2936" s="65" t="str">
        <f t="shared" si="303"/>
        <v>Level 01</v>
      </c>
      <c r="I2936" s="92"/>
      <c r="J2936" s="67" t="str">
        <f t="shared" si="306"/>
        <v>Zone R4</v>
      </c>
      <c r="K2936" s="92"/>
      <c r="L2936" s="68" t="str">
        <f t="shared" si="307"/>
        <v>R4 / A1</v>
      </c>
      <c r="M2936" s="69" t="s">
        <v>1277</v>
      </c>
      <c r="N2936" s="69" t="str">
        <f t="shared" si="304"/>
        <v>S. K. CL.</v>
      </c>
      <c r="O2936" s="92"/>
      <c r="P2936" s="70" t="str">
        <f t="shared" si="305"/>
        <v>R2 / J1</v>
      </c>
      <c r="Q2936" s="92"/>
      <c r="R2936" s="92"/>
      <c r="S2936" s="3" t="s">
        <v>6719</v>
      </c>
      <c r="T2936" s="3" t="s">
        <v>6719</v>
      </c>
      <c r="U2936" s="3" t="s">
        <v>6719</v>
      </c>
      <c r="V2936" s="59" t="s">
        <v>1277</v>
      </c>
      <c r="W2936" s="59" t="str">
        <f t="shared" si="301"/>
        <v>Construction            S. K. CL.</v>
      </c>
      <c r="X2936" s="3"/>
      <c r="Y2936" s="49">
        <v>8</v>
      </c>
      <c r="Z2936" s="50">
        <v>45334</v>
      </c>
      <c r="AA2936" s="50">
        <v>45342</v>
      </c>
      <c r="AB2936" s="52">
        <v>14506.22</v>
      </c>
    </row>
    <row r="2937" spans="1:28" ht="25.5" x14ac:dyDescent="0.2">
      <c r="A2937" s="66" t="s">
        <v>4715</v>
      </c>
      <c r="B2937" s="11" t="s">
        <v>6416</v>
      </c>
      <c r="C2937" s="11" t="s">
        <v>6416</v>
      </c>
      <c r="D2937" s="62" t="s">
        <v>6449</v>
      </c>
      <c r="E2937" s="66"/>
      <c r="F2937" s="64" t="str">
        <f t="shared" si="302"/>
        <v>The Ring</v>
      </c>
      <c r="G2937" s="66"/>
      <c r="H2937" s="65" t="str">
        <f t="shared" si="303"/>
        <v>Level 01</v>
      </c>
      <c r="I2937" s="66"/>
      <c r="J2937" s="67" t="str">
        <f t="shared" si="306"/>
        <v>Zone R4</v>
      </c>
      <c r="K2937" s="66"/>
      <c r="L2937" s="68" t="str">
        <f t="shared" si="307"/>
        <v>R4 / A1</v>
      </c>
      <c r="M2937" s="66"/>
      <c r="N2937" s="69" t="str">
        <f t="shared" si="304"/>
        <v>S. K. CL.</v>
      </c>
      <c r="O2937" s="66"/>
      <c r="P2937" s="70" t="str">
        <f t="shared" si="305"/>
        <v>R2 / J1</v>
      </c>
      <c r="Q2937" s="66"/>
      <c r="R2937" s="66"/>
      <c r="S2937" s="11" t="s">
        <v>6719</v>
      </c>
      <c r="T2937" s="11" t="s">
        <v>6719</v>
      </c>
      <c r="U2937" s="11" t="s">
        <v>6416</v>
      </c>
      <c r="V2937" s="59" t="s">
        <v>6416</v>
      </c>
      <c r="W2937" s="59" t="str">
        <f t="shared" si="301"/>
        <v>Construction</v>
      </c>
      <c r="X2937" s="11" t="s">
        <v>4716</v>
      </c>
      <c r="Y2937" s="32">
        <v>3</v>
      </c>
      <c r="Z2937" s="39">
        <v>45334</v>
      </c>
      <c r="AA2937" s="39">
        <v>45336</v>
      </c>
      <c r="AB2937" s="48">
        <v>7772.32</v>
      </c>
    </row>
    <row r="2938" spans="1:28" x14ac:dyDescent="0.2">
      <c r="A2938" s="66" t="s">
        <v>4717</v>
      </c>
      <c r="B2938" s="11" t="s">
        <v>6416</v>
      </c>
      <c r="C2938" s="11" t="s">
        <v>6416</v>
      </c>
      <c r="D2938" s="62" t="s">
        <v>6449</v>
      </c>
      <c r="E2938" s="66"/>
      <c r="F2938" s="64" t="str">
        <f t="shared" si="302"/>
        <v>The Ring</v>
      </c>
      <c r="G2938" s="66"/>
      <c r="H2938" s="65" t="str">
        <f t="shared" si="303"/>
        <v>Level 01</v>
      </c>
      <c r="I2938" s="66"/>
      <c r="J2938" s="67" t="str">
        <f t="shared" si="306"/>
        <v>Zone R4</v>
      </c>
      <c r="K2938" s="66"/>
      <c r="L2938" s="68" t="str">
        <f t="shared" si="307"/>
        <v>R4 / A1</v>
      </c>
      <c r="M2938" s="66"/>
      <c r="N2938" s="69" t="str">
        <f t="shared" si="304"/>
        <v>S. K. CL.</v>
      </c>
      <c r="O2938" s="66"/>
      <c r="P2938" s="70" t="str">
        <f t="shared" si="305"/>
        <v>R2 / J1</v>
      </c>
      <c r="Q2938" s="66"/>
      <c r="R2938" s="66"/>
      <c r="S2938" s="11" t="s">
        <v>6719</v>
      </c>
      <c r="T2938" s="11" t="s">
        <v>6719</v>
      </c>
      <c r="U2938" s="11" t="s">
        <v>6416</v>
      </c>
      <c r="V2938" s="59" t="s">
        <v>6416</v>
      </c>
      <c r="W2938" s="59" t="str">
        <f t="shared" si="301"/>
        <v>Construction</v>
      </c>
      <c r="X2938" s="11" t="s">
        <v>4718</v>
      </c>
      <c r="Y2938" s="32">
        <v>3</v>
      </c>
      <c r="Z2938" s="39">
        <v>45334</v>
      </c>
      <c r="AA2938" s="39">
        <v>45336</v>
      </c>
      <c r="AB2938" s="48">
        <v>3464.99</v>
      </c>
    </row>
    <row r="2939" spans="1:28" x14ac:dyDescent="0.2">
      <c r="A2939" s="66" t="s">
        <v>4719</v>
      </c>
      <c r="B2939" s="11" t="s">
        <v>6416</v>
      </c>
      <c r="C2939" s="11" t="s">
        <v>6416</v>
      </c>
      <c r="D2939" s="62" t="s">
        <v>6449</v>
      </c>
      <c r="E2939" s="66"/>
      <c r="F2939" s="64" t="str">
        <f t="shared" si="302"/>
        <v>The Ring</v>
      </c>
      <c r="G2939" s="66"/>
      <c r="H2939" s="65" t="str">
        <f t="shared" si="303"/>
        <v>Level 01</v>
      </c>
      <c r="I2939" s="66"/>
      <c r="J2939" s="67" t="str">
        <f t="shared" si="306"/>
        <v>Zone R4</v>
      </c>
      <c r="K2939" s="66"/>
      <c r="L2939" s="68" t="str">
        <f t="shared" si="307"/>
        <v>R4 / A1</v>
      </c>
      <c r="M2939" s="66"/>
      <c r="N2939" s="69" t="str">
        <f t="shared" si="304"/>
        <v>S. K. CL.</v>
      </c>
      <c r="O2939" s="66"/>
      <c r="P2939" s="70" t="str">
        <f t="shared" si="305"/>
        <v>R2 / J1</v>
      </c>
      <c r="Q2939" s="66"/>
      <c r="R2939" s="66"/>
      <c r="S2939" s="11" t="s">
        <v>6719</v>
      </c>
      <c r="T2939" s="11" t="s">
        <v>6719</v>
      </c>
      <c r="U2939" s="11" t="s">
        <v>6416</v>
      </c>
      <c r="V2939" s="59" t="s">
        <v>6416</v>
      </c>
      <c r="W2939" s="59" t="str">
        <f t="shared" si="301"/>
        <v>Construction</v>
      </c>
      <c r="X2939" s="11" t="s">
        <v>4720</v>
      </c>
      <c r="Y2939" s="32">
        <v>2</v>
      </c>
      <c r="Z2939" s="39">
        <v>45339</v>
      </c>
      <c r="AA2939" s="39">
        <v>45340</v>
      </c>
      <c r="AB2939" s="34">
        <v>839.77</v>
      </c>
    </row>
    <row r="2940" spans="1:28" x14ac:dyDescent="0.2">
      <c r="A2940" s="66" t="s">
        <v>4721</v>
      </c>
      <c r="B2940" s="11" t="s">
        <v>6416</v>
      </c>
      <c r="C2940" s="11" t="s">
        <v>6416</v>
      </c>
      <c r="D2940" s="62" t="s">
        <v>6449</v>
      </c>
      <c r="E2940" s="66"/>
      <c r="F2940" s="64" t="str">
        <f t="shared" si="302"/>
        <v>The Ring</v>
      </c>
      <c r="G2940" s="66"/>
      <c r="H2940" s="65" t="str">
        <f t="shared" si="303"/>
        <v>Level 01</v>
      </c>
      <c r="I2940" s="66"/>
      <c r="J2940" s="67" t="str">
        <f t="shared" si="306"/>
        <v>Zone R4</v>
      </c>
      <c r="K2940" s="66"/>
      <c r="L2940" s="68" t="str">
        <f t="shared" si="307"/>
        <v>R4 / A1</v>
      </c>
      <c r="M2940" s="66"/>
      <c r="N2940" s="69" t="str">
        <f t="shared" si="304"/>
        <v>S. K. CL.</v>
      </c>
      <c r="O2940" s="66"/>
      <c r="P2940" s="70" t="str">
        <f t="shared" si="305"/>
        <v>R2 / J1</v>
      </c>
      <c r="Q2940" s="66"/>
      <c r="R2940" s="66"/>
      <c r="S2940" s="11" t="s">
        <v>6719</v>
      </c>
      <c r="T2940" s="11" t="s">
        <v>6719</v>
      </c>
      <c r="U2940" s="11" t="s">
        <v>6416</v>
      </c>
      <c r="V2940" s="59" t="s">
        <v>6416</v>
      </c>
      <c r="W2940" s="59" t="str">
        <f t="shared" si="301"/>
        <v>Construction</v>
      </c>
      <c r="X2940" s="11" t="s">
        <v>4722</v>
      </c>
      <c r="Y2940" s="32">
        <v>2</v>
      </c>
      <c r="Z2940" s="39">
        <v>45339</v>
      </c>
      <c r="AA2940" s="39">
        <v>45340</v>
      </c>
      <c r="AB2940" s="34">
        <v>615.87</v>
      </c>
    </row>
    <row r="2941" spans="1:28" x14ac:dyDescent="0.2">
      <c r="A2941" s="63" t="s">
        <v>4723</v>
      </c>
      <c r="B2941" s="8" t="s">
        <v>6416</v>
      </c>
      <c r="C2941" s="8" t="s">
        <v>6416</v>
      </c>
      <c r="D2941" s="62" t="s">
        <v>6449</v>
      </c>
      <c r="E2941" s="63"/>
      <c r="F2941" s="64" t="str">
        <f t="shared" si="302"/>
        <v>The Ring</v>
      </c>
      <c r="G2941" s="63"/>
      <c r="H2941" s="65" t="str">
        <f t="shared" si="303"/>
        <v>Level 01</v>
      </c>
      <c r="I2941" s="63"/>
      <c r="J2941" s="67" t="str">
        <f t="shared" si="306"/>
        <v>Zone R4</v>
      </c>
      <c r="K2941" s="63"/>
      <c r="L2941" s="68" t="str">
        <f t="shared" si="307"/>
        <v>R4 / A1</v>
      </c>
      <c r="M2941" s="63"/>
      <c r="N2941" s="69" t="str">
        <f t="shared" si="304"/>
        <v>S. K. CL.</v>
      </c>
      <c r="O2941" s="63"/>
      <c r="P2941" s="70" t="str">
        <f t="shared" si="305"/>
        <v>R2 / J1</v>
      </c>
      <c r="Q2941" s="63"/>
      <c r="R2941" s="63"/>
      <c r="S2941" s="8" t="s">
        <v>6719</v>
      </c>
      <c r="T2941" s="8" t="s">
        <v>6719</v>
      </c>
      <c r="U2941" s="8" t="s">
        <v>6416</v>
      </c>
      <c r="V2941" s="59" t="s">
        <v>6416</v>
      </c>
      <c r="W2941" s="59" t="str">
        <f t="shared" si="301"/>
        <v>Construction</v>
      </c>
      <c r="X2941" s="8" t="s">
        <v>4724</v>
      </c>
      <c r="Y2941" s="23">
        <v>2</v>
      </c>
      <c r="Z2941" s="35">
        <v>45341</v>
      </c>
      <c r="AA2941" s="35">
        <v>45342</v>
      </c>
      <c r="AB2941" s="42">
        <v>1813.28</v>
      </c>
    </row>
    <row r="2942" spans="1:28" x14ac:dyDescent="0.2">
      <c r="A2942" s="69" t="s">
        <v>1288</v>
      </c>
      <c r="B2942" s="3" t="s">
        <v>6794</v>
      </c>
      <c r="C2942" s="3" t="s">
        <v>6720</v>
      </c>
      <c r="D2942" s="62" t="s">
        <v>6449</v>
      </c>
      <c r="E2942" s="92"/>
      <c r="F2942" s="64" t="str">
        <f t="shared" si="302"/>
        <v>The Ring</v>
      </c>
      <c r="G2942" s="92"/>
      <c r="H2942" s="65" t="str">
        <f t="shared" si="303"/>
        <v>Level 01</v>
      </c>
      <c r="I2942" s="92"/>
      <c r="J2942" s="67" t="str">
        <f t="shared" si="306"/>
        <v>Zone R4</v>
      </c>
      <c r="K2942" s="92"/>
      <c r="L2942" s="68" t="str">
        <f t="shared" si="307"/>
        <v>R4 / A1</v>
      </c>
      <c r="M2942" s="69" t="s">
        <v>1288</v>
      </c>
      <c r="N2942" s="69" t="str">
        <f t="shared" si="304"/>
        <v>S. K. CR.</v>
      </c>
      <c r="O2942" s="92"/>
      <c r="P2942" s="70" t="str">
        <f t="shared" si="305"/>
        <v>R2 / J1</v>
      </c>
      <c r="Q2942" s="92"/>
      <c r="R2942" s="92"/>
      <c r="S2942" s="3" t="s">
        <v>6720</v>
      </c>
      <c r="T2942" s="3" t="s">
        <v>6720</v>
      </c>
      <c r="U2942" s="3" t="s">
        <v>6720</v>
      </c>
      <c r="V2942" s="59" t="s">
        <v>1288</v>
      </c>
      <c r="W2942" s="59" t="str">
        <f t="shared" si="301"/>
        <v>Construction            S. K. CR.</v>
      </c>
      <c r="X2942" s="3"/>
      <c r="Y2942" s="49">
        <v>8</v>
      </c>
      <c r="Z2942" s="50">
        <v>45334</v>
      </c>
      <c r="AA2942" s="50">
        <v>45342</v>
      </c>
      <c r="AB2942" s="52">
        <v>14506.22</v>
      </c>
    </row>
    <row r="2943" spans="1:28" ht="25.5" x14ac:dyDescent="0.2">
      <c r="A2943" s="66" t="s">
        <v>4725</v>
      </c>
      <c r="B2943" s="11" t="s">
        <v>6416</v>
      </c>
      <c r="C2943" s="11" t="s">
        <v>6416</v>
      </c>
      <c r="D2943" s="62" t="s">
        <v>6449</v>
      </c>
      <c r="E2943" s="66"/>
      <c r="F2943" s="64" t="str">
        <f t="shared" si="302"/>
        <v>The Ring</v>
      </c>
      <c r="G2943" s="66"/>
      <c r="H2943" s="65" t="str">
        <f t="shared" si="303"/>
        <v>Level 01</v>
      </c>
      <c r="I2943" s="66"/>
      <c r="J2943" s="67" t="str">
        <f t="shared" si="306"/>
        <v>Zone R4</v>
      </c>
      <c r="K2943" s="66"/>
      <c r="L2943" s="68" t="str">
        <f t="shared" si="307"/>
        <v>R4 / A1</v>
      </c>
      <c r="M2943" s="66"/>
      <c r="N2943" s="69" t="str">
        <f t="shared" si="304"/>
        <v>S. K. CR.</v>
      </c>
      <c r="O2943" s="66"/>
      <c r="P2943" s="70" t="str">
        <f t="shared" si="305"/>
        <v>R2 / J1</v>
      </c>
      <c r="Q2943" s="66"/>
      <c r="R2943" s="66"/>
      <c r="S2943" s="11" t="s">
        <v>6720</v>
      </c>
      <c r="T2943" s="11" t="s">
        <v>6720</v>
      </c>
      <c r="U2943" s="11" t="s">
        <v>6416</v>
      </c>
      <c r="V2943" s="59" t="s">
        <v>6416</v>
      </c>
      <c r="W2943" s="59" t="str">
        <f t="shared" si="301"/>
        <v>Construction</v>
      </c>
      <c r="X2943" s="11" t="s">
        <v>4726</v>
      </c>
      <c r="Y2943" s="32">
        <v>3</v>
      </c>
      <c r="Z2943" s="39">
        <v>45334</v>
      </c>
      <c r="AA2943" s="39">
        <v>45336</v>
      </c>
      <c r="AB2943" s="48">
        <v>7772.32</v>
      </c>
    </row>
    <row r="2944" spans="1:28" x14ac:dyDescent="0.2">
      <c r="A2944" s="66" t="s">
        <v>4727</v>
      </c>
      <c r="B2944" s="11" t="s">
        <v>6416</v>
      </c>
      <c r="C2944" s="11" t="s">
        <v>6416</v>
      </c>
      <c r="D2944" s="62" t="s">
        <v>6449</v>
      </c>
      <c r="E2944" s="66"/>
      <c r="F2944" s="64" t="str">
        <f t="shared" si="302"/>
        <v>The Ring</v>
      </c>
      <c r="G2944" s="66"/>
      <c r="H2944" s="65" t="str">
        <f t="shared" si="303"/>
        <v>Level 01</v>
      </c>
      <c r="I2944" s="66"/>
      <c r="J2944" s="67" t="str">
        <f t="shared" si="306"/>
        <v>Zone R4</v>
      </c>
      <c r="K2944" s="66"/>
      <c r="L2944" s="68" t="str">
        <f t="shared" si="307"/>
        <v>R4 / A1</v>
      </c>
      <c r="M2944" s="66"/>
      <c r="N2944" s="69" t="str">
        <f t="shared" si="304"/>
        <v>S. K. CR.</v>
      </c>
      <c r="O2944" s="66"/>
      <c r="P2944" s="70" t="str">
        <f t="shared" si="305"/>
        <v>R2 / J1</v>
      </c>
      <c r="Q2944" s="66"/>
      <c r="R2944" s="66"/>
      <c r="S2944" s="11" t="s">
        <v>6720</v>
      </c>
      <c r="T2944" s="11" t="s">
        <v>6720</v>
      </c>
      <c r="U2944" s="11" t="s">
        <v>6416</v>
      </c>
      <c r="V2944" s="59" t="s">
        <v>6416</v>
      </c>
      <c r="W2944" s="59" t="str">
        <f t="shared" si="301"/>
        <v>Construction</v>
      </c>
      <c r="X2944" s="11" t="s">
        <v>4728</v>
      </c>
      <c r="Y2944" s="32">
        <v>3</v>
      </c>
      <c r="Z2944" s="39">
        <v>45334</v>
      </c>
      <c r="AA2944" s="39">
        <v>45336</v>
      </c>
      <c r="AB2944" s="48">
        <v>3464.99</v>
      </c>
    </row>
    <row r="2945" spans="1:28" x14ac:dyDescent="0.2">
      <c r="A2945" s="66" t="s">
        <v>4729</v>
      </c>
      <c r="B2945" s="11" t="s">
        <v>6416</v>
      </c>
      <c r="C2945" s="11" t="s">
        <v>6416</v>
      </c>
      <c r="D2945" s="62" t="s">
        <v>6449</v>
      </c>
      <c r="E2945" s="66"/>
      <c r="F2945" s="64" t="str">
        <f t="shared" si="302"/>
        <v>The Ring</v>
      </c>
      <c r="G2945" s="66"/>
      <c r="H2945" s="65" t="str">
        <f t="shared" si="303"/>
        <v>Level 01</v>
      </c>
      <c r="I2945" s="66"/>
      <c r="J2945" s="67" t="str">
        <f t="shared" si="306"/>
        <v>Zone R4</v>
      </c>
      <c r="K2945" s="66"/>
      <c r="L2945" s="68" t="str">
        <f t="shared" si="307"/>
        <v>R4 / A1</v>
      </c>
      <c r="M2945" s="66"/>
      <c r="N2945" s="69" t="str">
        <f t="shared" si="304"/>
        <v>S. K. CR.</v>
      </c>
      <c r="O2945" s="66"/>
      <c r="P2945" s="70" t="str">
        <f t="shared" si="305"/>
        <v>R2 / J1</v>
      </c>
      <c r="Q2945" s="66"/>
      <c r="R2945" s="66"/>
      <c r="S2945" s="11" t="s">
        <v>6720</v>
      </c>
      <c r="T2945" s="11" t="s">
        <v>6720</v>
      </c>
      <c r="U2945" s="11" t="s">
        <v>6416</v>
      </c>
      <c r="V2945" s="59" t="s">
        <v>6416</v>
      </c>
      <c r="W2945" s="59" t="str">
        <f t="shared" si="301"/>
        <v>Construction</v>
      </c>
      <c r="X2945" s="11" t="s">
        <v>4730</v>
      </c>
      <c r="Y2945" s="32">
        <v>2</v>
      </c>
      <c r="Z2945" s="39">
        <v>45339</v>
      </c>
      <c r="AA2945" s="39">
        <v>45340</v>
      </c>
      <c r="AB2945" s="34">
        <v>839.77</v>
      </c>
    </row>
    <row r="2946" spans="1:28" x14ac:dyDescent="0.2">
      <c r="A2946" s="66" t="s">
        <v>4731</v>
      </c>
      <c r="B2946" s="11" t="s">
        <v>6416</v>
      </c>
      <c r="C2946" s="11" t="s">
        <v>6416</v>
      </c>
      <c r="D2946" s="62" t="s">
        <v>6449</v>
      </c>
      <c r="E2946" s="66"/>
      <c r="F2946" s="64" t="str">
        <f t="shared" si="302"/>
        <v>The Ring</v>
      </c>
      <c r="G2946" s="66"/>
      <c r="H2946" s="65" t="str">
        <f t="shared" si="303"/>
        <v>Level 01</v>
      </c>
      <c r="I2946" s="66"/>
      <c r="J2946" s="67" t="str">
        <f t="shared" si="306"/>
        <v>Zone R4</v>
      </c>
      <c r="K2946" s="66"/>
      <c r="L2946" s="68" t="str">
        <f t="shared" si="307"/>
        <v>R4 / A1</v>
      </c>
      <c r="M2946" s="66"/>
      <c r="N2946" s="69" t="str">
        <f t="shared" si="304"/>
        <v>S. K. CR.</v>
      </c>
      <c r="O2946" s="66"/>
      <c r="P2946" s="70" t="str">
        <f t="shared" si="305"/>
        <v>R2 / J1</v>
      </c>
      <c r="Q2946" s="66"/>
      <c r="R2946" s="66"/>
      <c r="S2946" s="11" t="s">
        <v>6720</v>
      </c>
      <c r="T2946" s="11" t="s">
        <v>6720</v>
      </c>
      <c r="U2946" s="11" t="s">
        <v>6416</v>
      </c>
      <c r="V2946" s="59" t="s">
        <v>6416</v>
      </c>
      <c r="W2946" s="59" t="str">
        <f t="shared" si="301"/>
        <v>Construction</v>
      </c>
      <c r="X2946" s="11" t="s">
        <v>4732</v>
      </c>
      <c r="Y2946" s="32">
        <v>2</v>
      </c>
      <c r="Z2946" s="39">
        <v>45339</v>
      </c>
      <c r="AA2946" s="39">
        <v>45340</v>
      </c>
      <c r="AB2946" s="34">
        <v>615.87</v>
      </c>
    </row>
    <row r="2947" spans="1:28" x14ac:dyDescent="0.2">
      <c r="A2947" s="63" t="s">
        <v>4733</v>
      </c>
      <c r="B2947" s="8" t="s">
        <v>6416</v>
      </c>
      <c r="C2947" s="8" t="s">
        <v>6416</v>
      </c>
      <c r="D2947" s="62" t="s">
        <v>6449</v>
      </c>
      <c r="E2947" s="63"/>
      <c r="F2947" s="64" t="str">
        <f t="shared" si="302"/>
        <v>The Ring</v>
      </c>
      <c r="G2947" s="63"/>
      <c r="H2947" s="65" t="str">
        <f t="shared" si="303"/>
        <v>Level 01</v>
      </c>
      <c r="I2947" s="63"/>
      <c r="J2947" s="67" t="str">
        <f t="shared" si="306"/>
        <v>Zone R4</v>
      </c>
      <c r="K2947" s="63"/>
      <c r="L2947" s="68" t="str">
        <f t="shared" si="307"/>
        <v>R4 / A1</v>
      </c>
      <c r="M2947" s="63"/>
      <c r="N2947" s="69" t="str">
        <f t="shared" si="304"/>
        <v>S. K. CR.</v>
      </c>
      <c r="O2947" s="63"/>
      <c r="P2947" s="70" t="str">
        <f t="shared" si="305"/>
        <v>R2 / J1</v>
      </c>
      <c r="Q2947" s="63"/>
      <c r="R2947" s="63"/>
      <c r="S2947" s="8" t="s">
        <v>6720</v>
      </c>
      <c r="T2947" s="8" t="s">
        <v>6720</v>
      </c>
      <c r="U2947" s="8" t="s">
        <v>6416</v>
      </c>
      <c r="V2947" s="59" t="s">
        <v>6416</v>
      </c>
      <c r="W2947" s="59" t="str">
        <f t="shared" si="301"/>
        <v>Construction</v>
      </c>
      <c r="X2947" s="8" t="s">
        <v>4734</v>
      </c>
      <c r="Y2947" s="23">
        <v>2</v>
      </c>
      <c r="Z2947" s="35">
        <v>45341</v>
      </c>
      <c r="AA2947" s="35">
        <v>45342</v>
      </c>
      <c r="AB2947" s="42">
        <v>1813.28</v>
      </c>
    </row>
    <row r="2948" spans="1:28" x14ac:dyDescent="0.2">
      <c r="A2948" s="69" t="s">
        <v>1211</v>
      </c>
      <c r="B2948" s="3" t="s">
        <v>6794</v>
      </c>
      <c r="C2948" s="3" t="s">
        <v>6713</v>
      </c>
      <c r="D2948" s="62" t="s">
        <v>6449</v>
      </c>
      <c r="E2948" s="92"/>
      <c r="F2948" s="64" t="str">
        <f t="shared" si="302"/>
        <v>The Ring</v>
      </c>
      <c r="G2948" s="92"/>
      <c r="H2948" s="65" t="str">
        <f t="shared" si="303"/>
        <v>Level 01</v>
      </c>
      <c r="I2948" s="92"/>
      <c r="J2948" s="67" t="str">
        <f t="shared" si="306"/>
        <v>Zone R4</v>
      </c>
      <c r="K2948" s="92"/>
      <c r="L2948" s="68" t="str">
        <f t="shared" si="307"/>
        <v>R4 / A1</v>
      </c>
      <c r="M2948" s="69" t="s">
        <v>1211</v>
      </c>
      <c r="N2948" s="69" t="str">
        <f t="shared" si="304"/>
        <v>S. DQ. L.</v>
      </c>
      <c r="O2948" s="92"/>
      <c r="P2948" s="70" t="str">
        <f t="shared" si="305"/>
        <v>R2 / J1</v>
      </c>
      <c r="Q2948" s="92"/>
      <c r="R2948" s="92"/>
      <c r="S2948" s="3" t="s">
        <v>6713</v>
      </c>
      <c r="T2948" s="3" t="s">
        <v>6713</v>
      </c>
      <c r="U2948" s="3" t="s">
        <v>6713</v>
      </c>
      <c r="V2948" s="59" t="s">
        <v>1211</v>
      </c>
      <c r="W2948" s="59" t="str">
        <f t="shared" si="301"/>
        <v>Construction            S. DQ. L.</v>
      </c>
      <c r="X2948" s="3"/>
      <c r="Y2948" s="49">
        <v>5</v>
      </c>
      <c r="Z2948" s="50">
        <v>45343</v>
      </c>
      <c r="AA2948" s="50">
        <v>45349</v>
      </c>
      <c r="AB2948" s="52">
        <v>14506.22</v>
      </c>
    </row>
    <row r="2949" spans="1:28" ht="25.5" x14ac:dyDescent="0.2">
      <c r="A2949" s="66" t="s">
        <v>4735</v>
      </c>
      <c r="B2949" s="11" t="s">
        <v>6416</v>
      </c>
      <c r="C2949" s="11" t="s">
        <v>6416</v>
      </c>
      <c r="D2949" s="62" t="s">
        <v>6449</v>
      </c>
      <c r="E2949" s="66"/>
      <c r="F2949" s="64" t="str">
        <f t="shared" si="302"/>
        <v>The Ring</v>
      </c>
      <c r="G2949" s="66"/>
      <c r="H2949" s="65" t="str">
        <f t="shared" si="303"/>
        <v>Level 01</v>
      </c>
      <c r="I2949" s="66"/>
      <c r="J2949" s="67" t="str">
        <f t="shared" si="306"/>
        <v>Zone R4</v>
      </c>
      <c r="K2949" s="66"/>
      <c r="L2949" s="68" t="str">
        <f t="shared" si="307"/>
        <v>R4 / A1</v>
      </c>
      <c r="M2949" s="66"/>
      <c r="N2949" s="69" t="str">
        <f t="shared" si="304"/>
        <v>S. DQ. L.</v>
      </c>
      <c r="O2949" s="66"/>
      <c r="P2949" s="70" t="str">
        <f t="shared" si="305"/>
        <v>R2 / J1</v>
      </c>
      <c r="Q2949" s="66"/>
      <c r="R2949" s="66"/>
      <c r="S2949" s="11" t="s">
        <v>6713</v>
      </c>
      <c r="T2949" s="11" t="s">
        <v>6713</v>
      </c>
      <c r="U2949" s="11" t="s">
        <v>6416</v>
      </c>
      <c r="V2949" s="59" t="s">
        <v>6416</v>
      </c>
      <c r="W2949" s="59" t="str">
        <f t="shared" ref="W2949:W3012" si="308">CONCATENATE(D2949,E2949,G2949,I2949,K2949,M2949,O2949,Q2949)</f>
        <v>Construction</v>
      </c>
      <c r="X2949" s="11" t="s">
        <v>4736</v>
      </c>
      <c r="Y2949" s="32">
        <v>3</v>
      </c>
      <c r="Z2949" s="39">
        <v>45343</v>
      </c>
      <c r="AA2949" s="39">
        <v>45347</v>
      </c>
      <c r="AB2949" s="48">
        <v>7772.32</v>
      </c>
    </row>
    <row r="2950" spans="1:28" x14ac:dyDescent="0.2">
      <c r="A2950" s="66" t="s">
        <v>4737</v>
      </c>
      <c r="B2950" s="11" t="s">
        <v>6416</v>
      </c>
      <c r="C2950" s="11" t="s">
        <v>6416</v>
      </c>
      <c r="D2950" s="62" t="s">
        <v>6449</v>
      </c>
      <c r="E2950" s="66"/>
      <c r="F2950" s="64" t="str">
        <f t="shared" si="302"/>
        <v>The Ring</v>
      </c>
      <c r="G2950" s="66"/>
      <c r="H2950" s="65" t="str">
        <f t="shared" si="303"/>
        <v>Level 01</v>
      </c>
      <c r="I2950" s="66"/>
      <c r="J2950" s="67" t="str">
        <f t="shared" si="306"/>
        <v>Zone R4</v>
      </c>
      <c r="K2950" s="66"/>
      <c r="L2950" s="68" t="str">
        <f t="shared" si="307"/>
        <v>R4 / A1</v>
      </c>
      <c r="M2950" s="66"/>
      <c r="N2950" s="69" t="str">
        <f t="shared" si="304"/>
        <v>S. DQ. L.</v>
      </c>
      <c r="O2950" s="66"/>
      <c r="P2950" s="70" t="str">
        <f t="shared" si="305"/>
        <v>R2 / J1</v>
      </c>
      <c r="Q2950" s="66"/>
      <c r="R2950" s="66"/>
      <c r="S2950" s="11" t="s">
        <v>6713</v>
      </c>
      <c r="T2950" s="11" t="s">
        <v>6713</v>
      </c>
      <c r="U2950" s="11" t="s">
        <v>6416</v>
      </c>
      <c r="V2950" s="59" t="s">
        <v>6416</v>
      </c>
      <c r="W2950" s="59" t="str">
        <f t="shared" si="308"/>
        <v>Construction</v>
      </c>
      <c r="X2950" s="11" t="s">
        <v>4738</v>
      </c>
      <c r="Y2950" s="32">
        <v>3</v>
      </c>
      <c r="Z2950" s="39">
        <v>45343</v>
      </c>
      <c r="AA2950" s="39">
        <v>45347</v>
      </c>
      <c r="AB2950" s="48">
        <v>3464.99</v>
      </c>
    </row>
    <row r="2951" spans="1:28" x14ac:dyDescent="0.2">
      <c r="A2951" s="66" t="s">
        <v>4739</v>
      </c>
      <c r="B2951" s="11" t="s">
        <v>6416</v>
      </c>
      <c r="C2951" s="11" t="s">
        <v>6416</v>
      </c>
      <c r="D2951" s="62" t="s">
        <v>6449</v>
      </c>
      <c r="E2951" s="66"/>
      <c r="F2951" s="64" t="str">
        <f t="shared" si="302"/>
        <v>The Ring</v>
      </c>
      <c r="G2951" s="66"/>
      <c r="H2951" s="65" t="str">
        <f t="shared" si="303"/>
        <v>Level 01</v>
      </c>
      <c r="I2951" s="66"/>
      <c r="J2951" s="67" t="str">
        <f t="shared" si="306"/>
        <v>Zone R4</v>
      </c>
      <c r="K2951" s="66"/>
      <c r="L2951" s="68" t="str">
        <f t="shared" si="307"/>
        <v>R4 / A1</v>
      </c>
      <c r="M2951" s="66"/>
      <c r="N2951" s="69" t="str">
        <f t="shared" si="304"/>
        <v>S. DQ. L.</v>
      </c>
      <c r="O2951" s="66"/>
      <c r="P2951" s="70" t="str">
        <f t="shared" si="305"/>
        <v>R2 / J1</v>
      </c>
      <c r="Q2951" s="66"/>
      <c r="R2951" s="66"/>
      <c r="S2951" s="11" t="s">
        <v>6713</v>
      </c>
      <c r="T2951" s="11" t="s">
        <v>6713</v>
      </c>
      <c r="U2951" s="11" t="s">
        <v>6416</v>
      </c>
      <c r="V2951" s="59" t="s">
        <v>6416</v>
      </c>
      <c r="W2951" s="59" t="str">
        <f t="shared" si="308"/>
        <v>Construction</v>
      </c>
      <c r="X2951" s="11" t="s">
        <v>4740</v>
      </c>
      <c r="Y2951" s="32">
        <v>2</v>
      </c>
      <c r="Z2951" s="39">
        <v>45346</v>
      </c>
      <c r="AA2951" s="39">
        <v>45347</v>
      </c>
      <c r="AB2951" s="34">
        <v>839.77</v>
      </c>
    </row>
    <row r="2952" spans="1:28" x14ac:dyDescent="0.2">
      <c r="A2952" s="66" t="s">
        <v>4741</v>
      </c>
      <c r="B2952" s="11" t="s">
        <v>6416</v>
      </c>
      <c r="C2952" s="11" t="s">
        <v>6416</v>
      </c>
      <c r="D2952" s="62" t="s">
        <v>6449</v>
      </c>
      <c r="E2952" s="66"/>
      <c r="F2952" s="64" t="str">
        <f t="shared" ref="F2952:F3015" si="309">IF(E2952="",F2951,TRIM(E2952))</f>
        <v>The Ring</v>
      </c>
      <c r="G2952" s="66"/>
      <c r="H2952" s="65" t="str">
        <f t="shared" si="303"/>
        <v>Level 01</v>
      </c>
      <c r="I2952" s="66"/>
      <c r="J2952" s="67" t="str">
        <f t="shared" si="306"/>
        <v>Zone R4</v>
      </c>
      <c r="K2952" s="66"/>
      <c r="L2952" s="68" t="str">
        <f t="shared" si="307"/>
        <v>R4 / A1</v>
      </c>
      <c r="M2952" s="66"/>
      <c r="N2952" s="69" t="str">
        <f t="shared" si="304"/>
        <v>S. DQ. L.</v>
      </c>
      <c r="O2952" s="66"/>
      <c r="P2952" s="70" t="str">
        <f t="shared" si="305"/>
        <v>R2 / J1</v>
      </c>
      <c r="Q2952" s="66"/>
      <c r="R2952" s="66"/>
      <c r="S2952" s="11" t="s">
        <v>6713</v>
      </c>
      <c r="T2952" s="11" t="s">
        <v>6713</v>
      </c>
      <c r="U2952" s="11" t="s">
        <v>6416</v>
      </c>
      <c r="V2952" s="59" t="s">
        <v>6416</v>
      </c>
      <c r="W2952" s="59" t="str">
        <f t="shared" si="308"/>
        <v>Construction</v>
      </c>
      <c r="X2952" s="11" t="s">
        <v>4742</v>
      </c>
      <c r="Y2952" s="32">
        <v>2</v>
      </c>
      <c r="Z2952" s="39">
        <v>45346</v>
      </c>
      <c r="AA2952" s="39">
        <v>45347</v>
      </c>
      <c r="AB2952" s="34">
        <v>615.87</v>
      </c>
    </row>
    <row r="2953" spans="1:28" x14ac:dyDescent="0.2">
      <c r="A2953" s="63" t="s">
        <v>4743</v>
      </c>
      <c r="B2953" s="8" t="s">
        <v>6416</v>
      </c>
      <c r="C2953" s="8" t="s">
        <v>6416</v>
      </c>
      <c r="D2953" s="62" t="s">
        <v>6449</v>
      </c>
      <c r="E2953" s="63"/>
      <c r="F2953" s="64" t="str">
        <f t="shared" si="309"/>
        <v>The Ring</v>
      </c>
      <c r="G2953" s="63"/>
      <c r="H2953" s="65" t="str">
        <f t="shared" si="303"/>
        <v>Level 01</v>
      </c>
      <c r="I2953" s="63"/>
      <c r="J2953" s="67" t="str">
        <f t="shared" si="306"/>
        <v>Zone R4</v>
      </c>
      <c r="K2953" s="63"/>
      <c r="L2953" s="68" t="str">
        <f t="shared" si="307"/>
        <v>R4 / A1</v>
      </c>
      <c r="M2953" s="63"/>
      <c r="N2953" s="69" t="str">
        <f t="shared" si="304"/>
        <v>S. DQ. L.</v>
      </c>
      <c r="O2953" s="63"/>
      <c r="P2953" s="70" t="str">
        <f t="shared" si="305"/>
        <v>R2 / J1</v>
      </c>
      <c r="Q2953" s="63"/>
      <c r="R2953" s="63"/>
      <c r="S2953" s="8" t="s">
        <v>6713</v>
      </c>
      <c r="T2953" s="8" t="s">
        <v>6713</v>
      </c>
      <c r="U2953" s="8" t="s">
        <v>6416</v>
      </c>
      <c r="V2953" s="59" t="s">
        <v>6416</v>
      </c>
      <c r="W2953" s="59" t="str">
        <f t="shared" si="308"/>
        <v>Construction</v>
      </c>
      <c r="X2953" s="8" t="s">
        <v>4744</v>
      </c>
      <c r="Y2953" s="23">
        <v>2</v>
      </c>
      <c r="Z2953" s="35">
        <v>45348</v>
      </c>
      <c r="AA2953" s="35">
        <v>45349</v>
      </c>
      <c r="AB2953" s="42">
        <v>1813.28</v>
      </c>
    </row>
    <row r="2954" spans="1:28" x14ac:dyDescent="0.2">
      <c r="A2954" s="69" t="s">
        <v>1222</v>
      </c>
      <c r="B2954" s="3" t="s">
        <v>6794</v>
      </c>
      <c r="C2954" s="3" t="s">
        <v>6714</v>
      </c>
      <c r="D2954" s="62" t="s">
        <v>6449</v>
      </c>
      <c r="E2954" s="92"/>
      <c r="F2954" s="64" t="str">
        <f t="shared" si="309"/>
        <v>The Ring</v>
      </c>
      <c r="G2954" s="92"/>
      <c r="H2954" s="65" t="str">
        <f t="shared" si="303"/>
        <v>Level 01</v>
      </c>
      <c r="I2954" s="92"/>
      <c r="J2954" s="67" t="str">
        <f t="shared" si="306"/>
        <v>Zone R4</v>
      </c>
      <c r="K2954" s="92"/>
      <c r="L2954" s="68" t="str">
        <f t="shared" si="307"/>
        <v>R4 / A1</v>
      </c>
      <c r="M2954" s="69" t="s">
        <v>1222</v>
      </c>
      <c r="N2954" s="69" t="str">
        <f t="shared" si="304"/>
        <v>S. DQ. R.</v>
      </c>
      <c r="O2954" s="92"/>
      <c r="P2954" s="70" t="str">
        <f t="shared" si="305"/>
        <v>R2 / J1</v>
      </c>
      <c r="Q2954" s="92"/>
      <c r="R2954" s="92"/>
      <c r="S2954" s="3" t="s">
        <v>6714</v>
      </c>
      <c r="T2954" s="3" t="s">
        <v>6714</v>
      </c>
      <c r="U2954" s="3" t="s">
        <v>6714</v>
      </c>
      <c r="V2954" s="59" t="s">
        <v>1222</v>
      </c>
      <c r="W2954" s="59" t="str">
        <f t="shared" si="308"/>
        <v>Construction            S. DQ. R.</v>
      </c>
      <c r="X2954" s="3"/>
      <c r="Y2954" s="49">
        <v>5</v>
      </c>
      <c r="Z2954" s="50">
        <v>45343</v>
      </c>
      <c r="AA2954" s="50">
        <v>45349</v>
      </c>
      <c r="AB2954" s="52">
        <v>14506.22</v>
      </c>
    </row>
    <row r="2955" spans="1:28" ht="25.5" x14ac:dyDescent="0.2">
      <c r="A2955" s="66" t="s">
        <v>4745</v>
      </c>
      <c r="B2955" s="11" t="s">
        <v>6416</v>
      </c>
      <c r="C2955" s="11" t="s">
        <v>6416</v>
      </c>
      <c r="D2955" s="62" t="s">
        <v>6449</v>
      </c>
      <c r="E2955" s="66"/>
      <c r="F2955" s="64" t="str">
        <f t="shared" si="309"/>
        <v>The Ring</v>
      </c>
      <c r="G2955" s="66"/>
      <c r="H2955" s="65" t="str">
        <f t="shared" ref="H2955:H3018" si="310">IF(G2955="",H2954,TRIM(G2955))</f>
        <v>Level 01</v>
      </c>
      <c r="I2955" s="66"/>
      <c r="J2955" s="67" t="str">
        <f t="shared" si="306"/>
        <v>Zone R4</v>
      </c>
      <c r="K2955" s="66"/>
      <c r="L2955" s="68" t="str">
        <f t="shared" si="307"/>
        <v>R4 / A1</v>
      </c>
      <c r="M2955" s="66"/>
      <c r="N2955" s="69" t="str">
        <f t="shared" si="304"/>
        <v>S. DQ. R.</v>
      </c>
      <c r="O2955" s="66"/>
      <c r="P2955" s="70" t="str">
        <f t="shared" si="305"/>
        <v>R2 / J1</v>
      </c>
      <c r="Q2955" s="66"/>
      <c r="R2955" s="66"/>
      <c r="S2955" s="11" t="s">
        <v>6714</v>
      </c>
      <c r="T2955" s="11" t="s">
        <v>6714</v>
      </c>
      <c r="U2955" s="11" t="s">
        <v>6416</v>
      </c>
      <c r="V2955" s="59" t="s">
        <v>6416</v>
      </c>
      <c r="W2955" s="59" t="str">
        <f t="shared" si="308"/>
        <v>Construction</v>
      </c>
      <c r="X2955" s="11" t="s">
        <v>4746</v>
      </c>
      <c r="Y2955" s="32">
        <v>3</v>
      </c>
      <c r="Z2955" s="39">
        <v>45343</v>
      </c>
      <c r="AA2955" s="39">
        <v>45347</v>
      </c>
      <c r="AB2955" s="48">
        <v>7772.32</v>
      </c>
    </row>
    <row r="2956" spans="1:28" x14ac:dyDescent="0.2">
      <c r="A2956" s="66" t="s">
        <v>4747</v>
      </c>
      <c r="B2956" s="11" t="s">
        <v>6416</v>
      </c>
      <c r="C2956" s="11" t="s">
        <v>6416</v>
      </c>
      <c r="D2956" s="62" t="s">
        <v>6449</v>
      </c>
      <c r="E2956" s="66"/>
      <c r="F2956" s="64" t="str">
        <f t="shared" si="309"/>
        <v>The Ring</v>
      </c>
      <c r="G2956" s="66"/>
      <c r="H2956" s="65" t="str">
        <f t="shared" si="310"/>
        <v>Level 01</v>
      </c>
      <c r="I2956" s="66"/>
      <c r="J2956" s="67" t="str">
        <f t="shared" si="306"/>
        <v>Zone R4</v>
      </c>
      <c r="K2956" s="66"/>
      <c r="L2956" s="68" t="str">
        <f t="shared" si="307"/>
        <v>R4 / A1</v>
      </c>
      <c r="M2956" s="66"/>
      <c r="N2956" s="69" t="str">
        <f t="shared" si="304"/>
        <v>S. DQ. R.</v>
      </c>
      <c r="O2956" s="66"/>
      <c r="P2956" s="70" t="str">
        <f t="shared" si="305"/>
        <v>R2 / J1</v>
      </c>
      <c r="Q2956" s="66"/>
      <c r="R2956" s="66"/>
      <c r="S2956" s="11" t="s">
        <v>6714</v>
      </c>
      <c r="T2956" s="11" t="s">
        <v>6714</v>
      </c>
      <c r="U2956" s="11" t="s">
        <v>6416</v>
      </c>
      <c r="V2956" s="59" t="s">
        <v>6416</v>
      </c>
      <c r="W2956" s="59" t="str">
        <f t="shared" si="308"/>
        <v>Construction</v>
      </c>
      <c r="X2956" s="11" t="s">
        <v>4748</v>
      </c>
      <c r="Y2956" s="32">
        <v>3</v>
      </c>
      <c r="Z2956" s="39">
        <v>45343</v>
      </c>
      <c r="AA2956" s="39">
        <v>45347</v>
      </c>
      <c r="AB2956" s="48">
        <v>3464.99</v>
      </c>
    </row>
    <row r="2957" spans="1:28" x14ac:dyDescent="0.2">
      <c r="A2957" s="66" t="s">
        <v>4749</v>
      </c>
      <c r="B2957" s="11" t="s">
        <v>6416</v>
      </c>
      <c r="C2957" s="11" t="s">
        <v>6416</v>
      </c>
      <c r="D2957" s="62" t="s">
        <v>6449</v>
      </c>
      <c r="E2957" s="66"/>
      <c r="F2957" s="64" t="str">
        <f t="shared" si="309"/>
        <v>The Ring</v>
      </c>
      <c r="G2957" s="66"/>
      <c r="H2957" s="65" t="str">
        <f t="shared" si="310"/>
        <v>Level 01</v>
      </c>
      <c r="I2957" s="66"/>
      <c r="J2957" s="67" t="str">
        <f t="shared" si="306"/>
        <v>Zone R4</v>
      </c>
      <c r="K2957" s="66"/>
      <c r="L2957" s="68" t="str">
        <f t="shared" si="307"/>
        <v>R4 / A1</v>
      </c>
      <c r="M2957" s="66"/>
      <c r="N2957" s="69" t="str">
        <f t="shared" ref="N2957:N3020" si="311">IF(M2957="",N2956,TRIM(M2957))</f>
        <v>S. DQ. R.</v>
      </c>
      <c r="O2957" s="66"/>
      <c r="P2957" s="70" t="str">
        <f t="shared" si="305"/>
        <v>R2 / J1</v>
      </c>
      <c r="Q2957" s="66"/>
      <c r="R2957" s="66"/>
      <c r="S2957" s="11" t="s">
        <v>6714</v>
      </c>
      <c r="T2957" s="11" t="s">
        <v>6714</v>
      </c>
      <c r="U2957" s="11" t="s">
        <v>6416</v>
      </c>
      <c r="V2957" s="59" t="s">
        <v>6416</v>
      </c>
      <c r="W2957" s="59" t="str">
        <f t="shared" si="308"/>
        <v>Construction</v>
      </c>
      <c r="X2957" s="11" t="s">
        <v>4750</v>
      </c>
      <c r="Y2957" s="32">
        <v>2</v>
      </c>
      <c r="Z2957" s="39">
        <v>45346</v>
      </c>
      <c r="AA2957" s="39">
        <v>45347</v>
      </c>
      <c r="AB2957" s="34">
        <v>839.77</v>
      </c>
    </row>
    <row r="2958" spans="1:28" x14ac:dyDescent="0.2">
      <c r="A2958" s="66" t="s">
        <v>4751</v>
      </c>
      <c r="B2958" s="11" t="s">
        <v>6416</v>
      </c>
      <c r="C2958" s="11" t="s">
        <v>6416</v>
      </c>
      <c r="D2958" s="62" t="s">
        <v>6449</v>
      </c>
      <c r="E2958" s="66"/>
      <c r="F2958" s="64" t="str">
        <f t="shared" si="309"/>
        <v>The Ring</v>
      </c>
      <c r="G2958" s="66"/>
      <c r="H2958" s="65" t="str">
        <f t="shared" si="310"/>
        <v>Level 01</v>
      </c>
      <c r="I2958" s="66"/>
      <c r="J2958" s="67" t="str">
        <f t="shared" si="306"/>
        <v>Zone R4</v>
      </c>
      <c r="K2958" s="66"/>
      <c r="L2958" s="68" t="str">
        <f t="shared" si="307"/>
        <v>R4 / A1</v>
      </c>
      <c r="M2958" s="66"/>
      <c r="N2958" s="69" t="str">
        <f t="shared" si="311"/>
        <v>S. DQ. R.</v>
      </c>
      <c r="O2958" s="66"/>
      <c r="P2958" s="70" t="str">
        <f t="shared" ref="P2958:P3021" si="312">IF(O2958="",P2957,TRIM(O2958))</f>
        <v>R2 / J1</v>
      </c>
      <c r="Q2958" s="66"/>
      <c r="R2958" s="66"/>
      <c r="S2958" s="11" t="s">
        <v>6714</v>
      </c>
      <c r="T2958" s="11" t="s">
        <v>6714</v>
      </c>
      <c r="U2958" s="11" t="s">
        <v>6416</v>
      </c>
      <c r="V2958" s="59" t="s">
        <v>6416</v>
      </c>
      <c r="W2958" s="59" t="str">
        <f t="shared" si="308"/>
        <v>Construction</v>
      </c>
      <c r="X2958" s="11" t="s">
        <v>4752</v>
      </c>
      <c r="Y2958" s="32">
        <v>2</v>
      </c>
      <c r="Z2958" s="39">
        <v>45346</v>
      </c>
      <c r="AA2958" s="39">
        <v>45347</v>
      </c>
      <c r="AB2958" s="34">
        <v>615.87</v>
      </c>
    </row>
    <row r="2959" spans="1:28" x14ac:dyDescent="0.2">
      <c r="A2959" s="63" t="s">
        <v>4753</v>
      </c>
      <c r="B2959" s="8" t="s">
        <v>6416</v>
      </c>
      <c r="C2959" s="8" t="s">
        <v>6416</v>
      </c>
      <c r="D2959" s="62" t="s">
        <v>6449</v>
      </c>
      <c r="E2959" s="63"/>
      <c r="F2959" s="64" t="str">
        <f t="shared" si="309"/>
        <v>The Ring</v>
      </c>
      <c r="G2959" s="63"/>
      <c r="H2959" s="65" t="str">
        <f t="shared" si="310"/>
        <v>Level 01</v>
      </c>
      <c r="I2959" s="63"/>
      <c r="J2959" s="67" t="str">
        <f t="shared" si="306"/>
        <v>Zone R4</v>
      </c>
      <c r="K2959" s="63"/>
      <c r="L2959" s="68" t="str">
        <f t="shared" si="307"/>
        <v>R4 / A1</v>
      </c>
      <c r="M2959" s="63"/>
      <c r="N2959" s="69" t="str">
        <f t="shared" si="311"/>
        <v>S. DQ. R.</v>
      </c>
      <c r="O2959" s="63"/>
      <c r="P2959" s="70" t="str">
        <f t="shared" si="312"/>
        <v>R2 / J1</v>
      </c>
      <c r="Q2959" s="63"/>
      <c r="R2959" s="63"/>
      <c r="S2959" s="8" t="s">
        <v>6714</v>
      </c>
      <c r="T2959" s="8" t="s">
        <v>6714</v>
      </c>
      <c r="U2959" s="8" t="s">
        <v>6416</v>
      </c>
      <c r="V2959" s="59" t="s">
        <v>6416</v>
      </c>
      <c r="W2959" s="59" t="str">
        <f t="shared" si="308"/>
        <v>Construction</v>
      </c>
      <c r="X2959" s="8" t="s">
        <v>4754</v>
      </c>
      <c r="Y2959" s="23">
        <v>2</v>
      </c>
      <c r="Z2959" s="35">
        <v>45348</v>
      </c>
      <c r="AA2959" s="35">
        <v>45349</v>
      </c>
      <c r="AB2959" s="42">
        <v>1813.28</v>
      </c>
    </row>
    <row r="2960" spans="1:28" x14ac:dyDescent="0.2">
      <c r="A2960" s="68" t="s">
        <v>4755</v>
      </c>
      <c r="B2960" s="2" t="s">
        <v>6683</v>
      </c>
      <c r="C2960" s="2" t="s">
        <v>6795</v>
      </c>
      <c r="D2960" s="62" t="s">
        <v>6449</v>
      </c>
      <c r="E2960" s="92"/>
      <c r="F2960" s="64" t="str">
        <f t="shared" si="309"/>
        <v>The Ring</v>
      </c>
      <c r="G2960" s="92"/>
      <c r="H2960" s="65" t="str">
        <f t="shared" si="310"/>
        <v>Level 01</v>
      </c>
      <c r="I2960" s="92"/>
      <c r="J2960" s="67" t="str">
        <f t="shared" si="306"/>
        <v>Zone R4</v>
      </c>
      <c r="K2960" s="68" t="s">
        <v>4755</v>
      </c>
      <c r="L2960" s="68" t="str">
        <f t="shared" si="307"/>
        <v>R4 / B1</v>
      </c>
      <c r="M2960" s="92"/>
      <c r="N2960" s="69" t="str">
        <f t="shared" si="311"/>
        <v>S. DQ. R.</v>
      </c>
      <c r="O2960" s="92"/>
      <c r="P2960" s="70" t="str">
        <f t="shared" si="312"/>
        <v>R2 / J1</v>
      </c>
      <c r="Q2960" s="92"/>
      <c r="R2960" s="92"/>
      <c r="S2960" s="2" t="s">
        <v>6795</v>
      </c>
      <c r="T2960" s="2" t="s">
        <v>6795</v>
      </c>
      <c r="U2960" s="2" t="s">
        <v>6795</v>
      </c>
      <c r="V2960" s="59" t="s">
        <v>4755</v>
      </c>
      <c r="W2960" s="59" t="str">
        <f t="shared" si="308"/>
        <v>Construction          R4 / B1</v>
      </c>
      <c r="X2960" s="2"/>
      <c r="Y2960" s="43">
        <v>28</v>
      </c>
      <c r="Z2960" s="44">
        <v>45350</v>
      </c>
      <c r="AA2960" s="44">
        <v>45382</v>
      </c>
      <c r="AB2960" s="47">
        <v>116049.79</v>
      </c>
    </row>
    <row r="2961" spans="1:28" x14ac:dyDescent="0.2">
      <c r="A2961" s="69" t="s">
        <v>1178</v>
      </c>
      <c r="B2961" s="3" t="s">
        <v>6795</v>
      </c>
      <c r="C2961" s="3" t="s">
        <v>6710</v>
      </c>
      <c r="D2961" s="62" t="s">
        <v>6449</v>
      </c>
      <c r="E2961" s="92"/>
      <c r="F2961" s="64" t="str">
        <f t="shared" si="309"/>
        <v>The Ring</v>
      </c>
      <c r="G2961" s="92"/>
      <c r="H2961" s="65" t="str">
        <f t="shared" si="310"/>
        <v>Level 01</v>
      </c>
      <c r="I2961" s="92"/>
      <c r="J2961" s="67" t="str">
        <f t="shared" si="306"/>
        <v>Zone R4</v>
      </c>
      <c r="K2961" s="92"/>
      <c r="L2961" s="68" t="str">
        <f t="shared" si="307"/>
        <v>R4 / B1</v>
      </c>
      <c r="M2961" s="69" t="s">
        <v>1178</v>
      </c>
      <c r="N2961" s="69" t="str">
        <f t="shared" si="311"/>
        <v>S. K. L. - 1</v>
      </c>
      <c r="O2961" s="92"/>
      <c r="P2961" s="70" t="str">
        <f t="shared" si="312"/>
        <v>R2 / J1</v>
      </c>
      <c r="Q2961" s="92"/>
      <c r="R2961" s="92"/>
      <c r="S2961" s="3" t="s">
        <v>6710</v>
      </c>
      <c r="T2961" s="3" t="s">
        <v>6710</v>
      </c>
      <c r="U2961" s="3" t="s">
        <v>6710</v>
      </c>
      <c r="V2961" s="59" t="s">
        <v>1178</v>
      </c>
      <c r="W2961" s="59" t="str">
        <f t="shared" si="308"/>
        <v>Construction            S. K. L. - 1</v>
      </c>
      <c r="X2961" s="3"/>
      <c r="Y2961" s="49">
        <v>5</v>
      </c>
      <c r="Z2961" s="50">
        <v>45350</v>
      </c>
      <c r="AA2961" s="50">
        <v>45355</v>
      </c>
      <c r="AB2961" s="52">
        <v>14506.22</v>
      </c>
    </row>
    <row r="2962" spans="1:28" ht="25.5" x14ac:dyDescent="0.2">
      <c r="A2962" s="66" t="s">
        <v>4756</v>
      </c>
      <c r="B2962" s="11" t="s">
        <v>6416</v>
      </c>
      <c r="C2962" s="11" t="s">
        <v>6416</v>
      </c>
      <c r="D2962" s="62" t="s">
        <v>6449</v>
      </c>
      <c r="E2962" s="66"/>
      <c r="F2962" s="64" t="str">
        <f t="shared" si="309"/>
        <v>The Ring</v>
      </c>
      <c r="G2962" s="66"/>
      <c r="H2962" s="65" t="str">
        <f t="shared" si="310"/>
        <v>Level 01</v>
      </c>
      <c r="I2962" s="66"/>
      <c r="J2962" s="67" t="str">
        <f t="shared" si="306"/>
        <v>Zone R4</v>
      </c>
      <c r="K2962" s="66"/>
      <c r="L2962" s="68" t="str">
        <f t="shared" si="307"/>
        <v>R4 / B1</v>
      </c>
      <c r="M2962" s="66"/>
      <c r="N2962" s="69" t="str">
        <f t="shared" si="311"/>
        <v>S. K. L. - 1</v>
      </c>
      <c r="O2962" s="66"/>
      <c r="P2962" s="70" t="str">
        <f t="shared" si="312"/>
        <v>R2 / J1</v>
      </c>
      <c r="Q2962" s="66"/>
      <c r="R2962" s="66"/>
      <c r="S2962" s="11" t="s">
        <v>6710</v>
      </c>
      <c r="T2962" s="11" t="s">
        <v>6710</v>
      </c>
      <c r="U2962" s="11" t="s">
        <v>6416</v>
      </c>
      <c r="V2962" s="59" t="s">
        <v>6416</v>
      </c>
      <c r="W2962" s="59" t="str">
        <f t="shared" si="308"/>
        <v>Construction</v>
      </c>
      <c r="X2962" s="11" t="s">
        <v>4757</v>
      </c>
      <c r="Y2962" s="32">
        <v>3</v>
      </c>
      <c r="Z2962" s="39">
        <v>45350</v>
      </c>
      <c r="AA2962" s="39">
        <v>45353</v>
      </c>
      <c r="AB2962" s="48">
        <v>7772.32</v>
      </c>
    </row>
    <row r="2963" spans="1:28" x14ac:dyDescent="0.2">
      <c r="A2963" s="66" t="s">
        <v>4758</v>
      </c>
      <c r="B2963" s="11" t="s">
        <v>6416</v>
      </c>
      <c r="C2963" s="11" t="s">
        <v>6416</v>
      </c>
      <c r="D2963" s="62" t="s">
        <v>6449</v>
      </c>
      <c r="E2963" s="66"/>
      <c r="F2963" s="64" t="str">
        <f t="shared" si="309"/>
        <v>The Ring</v>
      </c>
      <c r="G2963" s="66"/>
      <c r="H2963" s="65" t="str">
        <f t="shared" si="310"/>
        <v>Level 01</v>
      </c>
      <c r="I2963" s="66"/>
      <c r="J2963" s="67" t="str">
        <f t="shared" si="306"/>
        <v>Zone R4</v>
      </c>
      <c r="K2963" s="66"/>
      <c r="L2963" s="68" t="str">
        <f t="shared" si="307"/>
        <v>R4 / B1</v>
      </c>
      <c r="M2963" s="66"/>
      <c r="N2963" s="69" t="str">
        <f t="shared" si="311"/>
        <v>S. K. L. - 1</v>
      </c>
      <c r="O2963" s="66"/>
      <c r="P2963" s="70" t="str">
        <f t="shared" si="312"/>
        <v>R2 / J1</v>
      </c>
      <c r="Q2963" s="66"/>
      <c r="R2963" s="66"/>
      <c r="S2963" s="11" t="s">
        <v>6710</v>
      </c>
      <c r="T2963" s="11" t="s">
        <v>6710</v>
      </c>
      <c r="U2963" s="11" t="s">
        <v>6416</v>
      </c>
      <c r="V2963" s="59" t="s">
        <v>6416</v>
      </c>
      <c r="W2963" s="59" t="str">
        <f t="shared" si="308"/>
        <v>Construction</v>
      </c>
      <c r="X2963" s="11" t="s">
        <v>4759</v>
      </c>
      <c r="Y2963" s="32">
        <v>3</v>
      </c>
      <c r="Z2963" s="39">
        <v>45350</v>
      </c>
      <c r="AA2963" s="39">
        <v>45353</v>
      </c>
      <c r="AB2963" s="48">
        <v>3464.99</v>
      </c>
    </row>
    <row r="2964" spans="1:28" x14ac:dyDescent="0.2">
      <c r="A2964" s="66" t="s">
        <v>4760</v>
      </c>
      <c r="B2964" s="11" t="s">
        <v>6416</v>
      </c>
      <c r="C2964" s="11" t="s">
        <v>6416</v>
      </c>
      <c r="D2964" s="62" t="s">
        <v>6449</v>
      </c>
      <c r="E2964" s="66"/>
      <c r="F2964" s="64" t="str">
        <f t="shared" si="309"/>
        <v>The Ring</v>
      </c>
      <c r="G2964" s="66"/>
      <c r="H2964" s="65" t="str">
        <f t="shared" si="310"/>
        <v>Level 01</v>
      </c>
      <c r="I2964" s="66"/>
      <c r="J2964" s="67" t="str">
        <f t="shared" si="306"/>
        <v>Zone R4</v>
      </c>
      <c r="K2964" s="66"/>
      <c r="L2964" s="68" t="str">
        <f t="shared" si="307"/>
        <v>R4 / B1</v>
      </c>
      <c r="M2964" s="66"/>
      <c r="N2964" s="69" t="str">
        <f t="shared" si="311"/>
        <v>S. K. L. - 1</v>
      </c>
      <c r="O2964" s="66"/>
      <c r="P2964" s="70" t="str">
        <f t="shared" si="312"/>
        <v>R2 / J1</v>
      </c>
      <c r="Q2964" s="66"/>
      <c r="R2964" s="66"/>
      <c r="S2964" s="11" t="s">
        <v>6710</v>
      </c>
      <c r="T2964" s="11" t="s">
        <v>6710</v>
      </c>
      <c r="U2964" s="11" t="s">
        <v>6416</v>
      </c>
      <c r="V2964" s="59" t="s">
        <v>6416</v>
      </c>
      <c r="W2964" s="59" t="str">
        <f t="shared" si="308"/>
        <v>Construction</v>
      </c>
      <c r="X2964" s="11" t="s">
        <v>4761</v>
      </c>
      <c r="Y2964" s="32">
        <v>2</v>
      </c>
      <c r="Z2964" s="39">
        <v>45351</v>
      </c>
      <c r="AA2964" s="39">
        <v>45353</v>
      </c>
      <c r="AB2964" s="34">
        <v>839.77</v>
      </c>
    </row>
    <row r="2965" spans="1:28" x14ac:dyDescent="0.2">
      <c r="A2965" s="66" t="s">
        <v>4762</v>
      </c>
      <c r="B2965" s="11" t="s">
        <v>6416</v>
      </c>
      <c r="C2965" s="11" t="s">
        <v>6416</v>
      </c>
      <c r="D2965" s="62" t="s">
        <v>6449</v>
      </c>
      <c r="E2965" s="66"/>
      <c r="F2965" s="64" t="str">
        <f t="shared" si="309"/>
        <v>The Ring</v>
      </c>
      <c r="G2965" s="66"/>
      <c r="H2965" s="65" t="str">
        <f t="shared" si="310"/>
        <v>Level 01</v>
      </c>
      <c r="I2965" s="66"/>
      <c r="J2965" s="67" t="str">
        <f t="shared" si="306"/>
        <v>Zone R4</v>
      </c>
      <c r="K2965" s="66"/>
      <c r="L2965" s="68" t="str">
        <f t="shared" si="307"/>
        <v>R4 / B1</v>
      </c>
      <c r="M2965" s="66"/>
      <c r="N2965" s="69" t="str">
        <f t="shared" si="311"/>
        <v>S. K. L. - 1</v>
      </c>
      <c r="O2965" s="66"/>
      <c r="P2965" s="70" t="str">
        <f t="shared" si="312"/>
        <v>R2 / J1</v>
      </c>
      <c r="Q2965" s="66"/>
      <c r="R2965" s="66"/>
      <c r="S2965" s="11" t="s">
        <v>6710</v>
      </c>
      <c r="T2965" s="11" t="s">
        <v>6710</v>
      </c>
      <c r="U2965" s="11" t="s">
        <v>6416</v>
      </c>
      <c r="V2965" s="59" t="s">
        <v>6416</v>
      </c>
      <c r="W2965" s="59" t="str">
        <f t="shared" si="308"/>
        <v>Construction</v>
      </c>
      <c r="X2965" s="11" t="s">
        <v>4763</v>
      </c>
      <c r="Y2965" s="32">
        <v>2</v>
      </c>
      <c r="Z2965" s="39">
        <v>45351</v>
      </c>
      <c r="AA2965" s="39">
        <v>45353</v>
      </c>
      <c r="AB2965" s="34">
        <v>615.87</v>
      </c>
    </row>
    <row r="2966" spans="1:28" x14ac:dyDescent="0.2">
      <c r="A2966" s="63" t="s">
        <v>4764</v>
      </c>
      <c r="B2966" s="8" t="s">
        <v>6416</v>
      </c>
      <c r="C2966" s="8" t="s">
        <v>6416</v>
      </c>
      <c r="D2966" s="62" t="s">
        <v>6449</v>
      </c>
      <c r="E2966" s="63"/>
      <c r="F2966" s="64" t="str">
        <f t="shared" si="309"/>
        <v>The Ring</v>
      </c>
      <c r="G2966" s="63"/>
      <c r="H2966" s="65" t="str">
        <f t="shared" si="310"/>
        <v>Level 01</v>
      </c>
      <c r="I2966" s="63"/>
      <c r="J2966" s="67" t="str">
        <f t="shared" si="306"/>
        <v>Zone R4</v>
      </c>
      <c r="K2966" s="63"/>
      <c r="L2966" s="68" t="str">
        <f t="shared" si="307"/>
        <v>R4 / B1</v>
      </c>
      <c r="M2966" s="63"/>
      <c r="N2966" s="69" t="str">
        <f t="shared" si="311"/>
        <v>S. K. L. - 1</v>
      </c>
      <c r="O2966" s="63"/>
      <c r="P2966" s="70" t="str">
        <f t="shared" si="312"/>
        <v>R2 / J1</v>
      </c>
      <c r="Q2966" s="63"/>
      <c r="R2966" s="63"/>
      <c r="S2966" s="8" t="s">
        <v>6710</v>
      </c>
      <c r="T2966" s="8" t="s">
        <v>6710</v>
      </c>
      <c r="U2966" s="8" t="s">
        <v>6416</v>
      </c>
      <c r="V2966" s="59" t="s">
        <v>6416</v>
      </c>
      <c r="W2966" s="59" t="str">
        <f t="shared" si="308"/>
        <v>Construction</v>
      </c>
      <c r="X2966" s="8" t="s">
        <v>4765</v>
      </c>
      <c r="Y2966" s="23">
        <v>2</v>
      </c>
      <c r="Z2966" s="35">
        <v>45354</v>
      </c>
      <c r="AA2966" s="35">
        <v>45355</v>
      </c>
      <c r="AB2966" s="42">
        <v>1813.28</v>
      </c>
    </row>
    <row r="2967" spans="1:28" x14ac:dyDescent="0.2">
      <c r="A2967" s="69" t="s">
        <v>1189</v>
      </c>
      <c r="B2967" s="3" t="s">
        <v>6795</v>
      </c>
      <c r="C2967" s="3" t="s">
        <v>6711</v>
      </c>
      <c r="D2967" s="62" t="s">
        <v>6449</v>
      </c>
      <c r="E2967" s="92"/>
      <c r="F2967" s="64" t="str">
        <f t="shared" si="309"/>
        <v>The Ring</v>
      </c>
      <c r="G2967" s="92"/>
      <c r="H2967" s="65" t="str">
        <f t="shared" si="310"/>
        <v>Level 01</v>
      </c>
      <c r="I2967" s="92"/>
      <c r="J2967" s="67" t="str">
        <f t="shared" si="306"/>
        <v>Zone R4</v>
      </c>
      <c r="K2967" s="92"/>
      <c r="L2967" s="68" t="str">
        <f t="shared" si="307"/>
        <v>R4 / B1</v>
      </c>
      <c r="M2967" s="69" t="s">
        <v>1189</v>
      </c>
      <c r="N2967" s="69" t="str">
        <f t="shared" si="311"/>
        <v>S. K. L. - 2</v>
      </c>
      <c r="O2967" s="92"/>
      <c r="P2967" s="70" t="str">
        <f t="shared" si="312"/>
        <v>R2 / J1</v>
      </c>
      <c r="Q2967" s="92"/>
      <c r="R2967" s="92"/>
      <c r="S2967" s="3" t="s">
        <v>6711</v>
      </c>
      <c r="T2967" s="3" t="s">
        <v>6711</v>
      </c>
      <c r="U2967" s="3" t="s">
        <v>6711</v>
      </c>
      <c r="V2967" s="59" t="s">
        <v>1189</v>
      </c>
      <c r="W2967" s="59" t="str">
        <f t="shared" si="308"/>
        <v>Construction            S. K. L. - 2</v>
      </c>
      <c r="X2967" s="3"/>
      <c r="Y2967" s="49">
        <v>5</v>
      </c>
      <c r="Z2967" s="50">
        <v>45350</v>
      </c>
      <c r="AA2967" s="50">
        <v>45355</v>
      </c>
      <c r="AB2967" s="52">
        <v>14506.22</v>
      </c>
    </row>
    <row r="2968" spans="1:28" ht="25.5" x14ac:dyDescent="0.2">
      <c r="A2968" s="66" t="s">
        <v>4766</v>
      </c>
      <c r="B2968" s="11" t="s">
        <v>6416</v>
      </c>
      <c r="C2968" s="11" t="s">
        <v>6416</v>
      </c>
      <c r="D2968" s="62" t="s">
        <v>6449</v>
      </c>
      <c r="E2968" s="66"/>
      <c r="F2968" s="64" t="str">
        <f t="shared" si="309"/>
        <v>The Ring</v>
      </c>
      <c r="G2968" s="66"/>
      <c r="H2968" s="65" t="str">
        <f t="shared" si="310"/>
        <v>Level 01</v>
      </c>
      <c r="I2968" s="66"/>
      <c r="J2968" s="67" t="str">
        <f t="shared" si="306"/>
        <v>Zone R4</v>
      </c>
      <c r="K2968" s="66"/>
      <c r="L2968" s="68" t="str">
        <f t="shared" si="307"/>
        <v>R4 / B1</v>
      </c>
      <c r="M2968" s="66"/>
      <c r="N2968" s="69" t="str">
        <f t="shared" si="311"/>
        <v>S. K. L. - 2</v>
      </c>
      <c r="O2968" s="66"/>
      <c r="P2968" s="70" t="str">
        <f t="shared" si="312"/>
        <v>R2 / J1</v>
      </c>
      <c r="Q2968" s="66"/>
      <c r="R2968" s="66"/>
      <c r="S2968" s="11" t="s">
        <v>6711</v>
      </c>
      <c r="T2968" s="11" t="s">
        <v>6711</v>
      </c>
      <c r="U2968" s="11" t="s">
        <v>6416</v>
      </c>
      <c r="V2968" s="59" t="s">
        <v>6416</v>
      </c>
      <c r="W2968" s="59" t="str">
        <f t="shared" si="308"/>
        <v>Construction</v>
      </c>
      <c r="X2968" s="11" t="s">
        <v>4767</v>
      </c>
      <c r="Y2968" s="32">
        <v>3</v>
      </c>
      <c r="Z2968" s="39">
        <v>45350</v>
      </c>
      <c r="AA2968" s="39">
        <v>45353</v>
      </c>
      <c r="AB2968" s="48">
        <v>7772.32</v>
      </c>
    </row>
    <row r="2969" spans="1:28" x14ac:dyDescent="0.2">
      <c r="A2969" s="66" t="s">
        <v>4768</v>
      </c>
      <c r="B2969" s="11" t="s">
        <v>6416</v>
      </c>
      <c r="C2969" s="11" t="s">
        <v>6416</v>
      </c>
      <c r="D2969" s="62" t="s">
        <v>6449</v>
      </c>
      <c r="E2969" s="66"/>
      <c r="F2969" s="64" t="str">
        <f t="shared" si="309"/>
        <v>The Ring</v>
      </c>
      <c r="G2969" s="66"/>
      <c r="H2969" s="65" t="str">
        <f t="shared" si="310"/>
        <v>Level 01</v>
      </c>
      <c r="I2969" s="66"/>
      <c r="J2969" s="67" t="str">
        <f t="shared" si="306"/>
        <v>Zone R4</v>
      </c>
      <c r="K2969" s="66"/>
      <c r="L2969" s="68" t="str">
        <f t="shared" si="307"/>
        <v>R4 / B1</v>
      </c>
      <c r="M2969" s="66"/>
      <c r="N2969" s="69" t="str">
        <f t="shared" si="311"/>
        <v>S. K. L. - 2</v>
      </c>
      <c r="O2969" s="66"/>
      <c r="P2969" s="70" t="str">
        <f t="shared" si="312"/>
        <v>R2 / J1</v>
      </c>
      <c r="Q2969" s="66"/>
      <c r="R2969" s="66"/>
      <c r="S2969" s="11" t="s">
        <v>6711</v>
      </c>
      <c r="T2969" s="11" t="s">
        <v>6711</v>
      </c>
      <c r="U2969" s="11" t="s">
        <v>6416</v>
      </c>
      <c r="V2969" s="59" t="s">
        <v>6416</v>
      </c>
      <c r="W2969" s="59" t="str">
        <f t="shared" si="308"/>
        <v>Construction</v>
      </c>
      <c r="X2969" s="11" t="s">
        <v>4769</v>
      </c>
      <c r="Y2969" s="32">
        <v>3</v>
      </c>
      <c r="Z2969" s="39">
        <v>45350</v>
      </c>
      <c r="AA2969" s="39">
        <v>45353</v>
      </c>
      <c r="AB2969" s="48">
        <v>3464.99</v>
      </c>
    </row>
    <row r="2970" spans="1:28" x14ac:dyDescent="0.2">
      <c r="A2970" s="66" t="s">
        <v>4770</v>
      </c>
      <c r="B2970" s="11" t="s">
        <v>6416</v>
      </c>
      <c r="C2970" s="11" t="s">
        <v>6416</v>
      </c>
      <c r="D2970" s="62" t="s">
        <v>6449</v>
      </c>
      <c r="E2970" s="66"/>
      <c r="F2970" s="64" t="str">
        <f t="shared" si="309"/>
        <v>The Ring</v>
      </c>
      <c r="G2970" s="66"/>
      <c r="H2970" s="65" t="str">
        <f t="shared" si="310"/>
        <v>Level 01</v>
      </c>
      <c r="I2970" s="66"/>
      <c r="J2970" s="67" t="str">
        <f t="shared" si="306"/>
        <v>Zone R4</v>
      </c>
      <c r="K2970" s="66"/>
      <c r="L2970" s="68" t="str">
        <f t="shared" si="307"/>
        <v>R4 / B1</v>
      </c>
      <c r="M2970" s="66"/>
      <c r="N2970" s="69" t="str">
        <f t="shared" si="311"/>
        <v>S. K. L. - 2</v>
      </c>
      <c r="O2970" s="66"/>
      <c r="P2970" s="70" t="str">
        <f t="shared" si="312"/>
        <v>R2 / J1</v>
      </c>
      <c r="Q2970" s="66"/>
      <c r="R2970" s="66"/>
      <c r="S2970" s="11" t="s">
        <v>6711</v>
      </c>
      <c r="T2970" s="11" t="s">
        <v>6711</v>
      </c>
      <c r="U2970" s="11" t="s">
        <v>6416</v>
      </c>
      <c r="V2970" s="59" t="s">
        <v>6416</v>
      </c>
      <c r="W2970" s="59" t="str">
        <f t="shared" si="308"/>
        <v>Construction</v>
      </c>
      <c r="X2970" s="11" t="s">
        <v>4771</v>
      </c>
      <c r="Y2970" s="32">
        <v>2</v>
      </c>
      <c r="Z2970" s="39">
        <v>45351</v>
      </c>
      <c r="AA2970" s="39">
        <v>45353</v>
      </c>
      <c r="AB2970" s="34">
        <v>839.77</v>
      </c>
    </row>
    <row r="2971" spans="1:28" x14ac:dyDescent="0.2">
      <c r="A2971" s="66" t="s">
        <v>4772</v>
      </c>
      <c r="B2971" s="11" t="s">
        <v>6416</v>
      </c>
      <c r="C2971" s="11" t="s">
        <v>6416</v>
      </c>
      <c r="D2971" s="62" t="s">
        <v>6449</v>
      </c>
      <c r="E2971" s="66"/>
      <c r="F2971" s="64" t="str">
        <f t="shared" si="309"/>
        <v>The Ring</v>
      </c>
      <c r="G2971" s="66"/>
      <c r="H2971" s="65" t="str">
        <f t="shared" si="310"/>
        <v>Level 01</v>
      </c>
      <c r="I2971" s="66"/>
      <c r="J2971" s="67" t="str">
        <f t="shared" si="306"/>
        <v>Zone R4</v>
      </c>
      <c r="K2971" s="66"/>
      <c r="L2971" s="68" t="str">
        <f t="shared" si="307"/>
        <v>R4 / B1</v>
      </c>
      <c r="M2971" s="66"/>
      <c r="N2971" s="69" t="str">
        <f t="shared" si="311"/>
        <v>S. K. L. - 2</v>
      </c>
      <c r="O2971" s="66"/>
      <c r="P2971" s="70" t="str">
        <f t="shared" si="312"/>
        <v>R2 / J1</v>
      </c>
      <c r="Q2971" s="66"/>
      <c r="R2971" s="66"/>
      <c r="S2971" s="11" t="s">
        <v>6711</v>
      </c>
      <c r="T2971" s="11" t="s">
        <v>6711</v>
      </c>
      <c r="U2971" s="11" t="s">
        <v>6416</v>
      </c>
      <c r="V2971" s="59" t="s">
        <v>6416</v>
      </c>
      <c r="W2971" s="59" t="str">
        <f t="shared" si="308"/>
        <v>Construction</v>
      </c>
      <c r="X2971" s="11" t="s">
        <v>4773</v>
      </c>
      <c r="Y2971" s="32">
        <v>2</v>
      </c>
      <c r="Z2971" s="39">
        <v>45351</v>
      </c>
      <c r="AA2971" s="39">
        <v>45353</v>
      </c>
      <c r="AB2971" s="34">
        <v>615.87</v>
      </c>
    </row>
    <row r="2972" spans="1:28" x14ac:dyDescent="0.2">
      <c r="A2972" s="63" t="s">
        <v>4774</v>
      </c>
      <c r="B2972" s="8" t="s">
        <v>6416</v>
      </c>
      <c r="C2972" s="8" t="s">
        <v>6416</v>
      </c>
      <c r="D2972" s="62" t="s">
        <v>6449</v>
      </c>
      <c r="E2972" s="63"/>
      <c r="F2972" s="64" t="str">
        <f t="shared" si="309"/>
        <v>The Ring</v>
      </c>
      <c r="G2972" s="63"/>
      <c r="H2972" s="65" t="str">
        <f t="shared" si="310"/>
        <v>Level 01</v>
      </c>
      <c r="I2972" s="63"/>
      <c r="J2972" s="67" t="str">
        <f t="shared" si="306"/>
        <v>Zone R4</v>
      </c>
      <c r="K2972" s="63"/>
      <c r="L2972" s="68" t="str">
        <f t="shared" si="307"/>
        <v>R4 / B1</v>
      </c>
      <c r="M2972" s="63"/>
      <c r="N2972" s="69" t="str">
        <f t="shared" si="311"/>
        <v>S. K. L. - 2</v>
      </c>
      <c r="O2972" s="63"/>
      <c r="P2972" s="70" t="str">
        <f t="shared" si="312"/>
        <v>R2 / J1</v>
      </c>
      <c r="Q2972" s="63"/>
      <c r="R2972" s="63"/>
      <c r="S2972" s="8" t="s">
        <v>6711</v>
      </c>
      <c r="T2972" s="8" t="s">
        <v>6711</v>
      </c>
      <c r="U2972" s="8" t="s">
        <v>6416</v>
      </c>
      <c r="V2972" s="59" t="s">
        <v>6416</v>
      </c>
      <c r="W2972" s="59" t="str">
        <f t="shared" si="308"/>
        <v>Construction</v>
      </c>
      <c r="X2972" s="8" t="s">
        <v>4775</v>
      </c>
      <c r="Y2972" s="23">
        <v>2</v>
      </c>
      <c r="Z2972" s="35">
        <v>45354</v>
      </c>
      <c r="AA2972" s="35">
        <v>45355</v>
      </c>
      <c r="AB2972" s="42">
        <v>1813.28</v>
      </c>
    </row>
    <row r="2973" spans="1:28" x14ac:dyDescent="0.2">
      <c r="A2973" s="69" t="s">
        <v>2027</v>
      </c>
      <c r="B2973" s="3" t="s">
        <v>6795</v>
      </c>
      <c r="C2973" s="3" t="s">
        <v>6741</v>
      </c>
      <c r="D2973" s="62" t="s">
        <v>6449</v>
      </c>
      <c r="E2973" s="92"/>
      <c r="F2973" s="64" t="str">
        <f t="shared" si="309"/>
        <v>The Ring</v>
      </c>
      <c r="G2973" s="92"/>
      <c r="H2973" s="65" t="str">
        <f t="shared" si="310"/>
        <v>Level 01</v>
      </c>
      <c r="I2973" s="92"/>
      <c r="J2973" s="67" t="str">
        <f t="shared" si="306"/>
        <v>Zone R4</v>
      </c>
      <c r="K2973" s="92"/>
      <c r="L2973" s="68" t="str">
        <f t="shared" si="307"/>
        <v>R4 / B1</v>
      </c>
      <c r="M2973" s="69" t="s">
        <v>2027</v>
      </c>
      <c r="N2973" s="69" t="str">
        <f t="shared" si="311"/>
        <v>S. K. L. - 3</v>
      </c>
      <c r="O2973" s="92"/>
      <c r="P2973" s="70" t="str">
        <f t="shared" si="312"/>
        <v>R2 / J1</v>
      </c>
      <c r="Q2973" s="92"/>
      <c r="R2973" s="92"/>
      <c r="S2973" s="3" t="s">
        <v>6741</v>
      </c>
      <c r="T2973" s="3" t="s">
        <v>6741</v>
      </c>
      <c r="U2973" s="3" t="s">
        <v>6741</v>
      </c>
      <c r="V2973" s="59" t="s">
        <v>2027</v>
      </c>
      <c r="W2973" s="59" t="str">
        <f t="shared" si="308"/>
        <v>Construction            S. K. L. - 3</v>
      </c>
      <c r="X2973" s="3"/>
      <c r="Y2973" s="49">
        <v>5</v>
      </c>
      <c r="Z2973" s="50">
        <v>45354</v>
      </c>
      <c r="AA2973" s="50">
        <v>45358</v>
      </c>
      <c r="AB2973" s="52">
        <v>14506.22</v>
      </c>
    </row>
    <row r="2974" spans="1:28" ht="25.5" x14ac:dyDescent="0.2">
      <c r="A2974" s="66" t="s">
        <v>4776</v>
      </c>
      <c r="B2974" s="11" t="s">
        <v>6416</v>
      </c>
      <c r="C2974" s="11" t="s">
        <v>6416</v>
      </c>
      <c r="D2974" s="62" t="s">
        <v>6449</v>
      </c>
      <c r="E2974" s="66"/>
      <c r="F2974" s="64" t="str">
        <f t="shared" si="309"/>
        <v>The Ring</v>
      </c>
      <c r="G2974" s="66"/>
      <c r="H2974" s="65" t="str">
        <f t="shared" si="310"/>
        <v>Level 01</v>
      </c>
      <c r="I2974" s="66"/>
      <c r="J2974" s="67" t="str">
        <f t="shared" si="306"/>
        <v>Zone R4</v>
      </c>
      <c r="K2974" s="66"/>
      <c r="L2974" s="68" t="str">
        <f t="shared" si="307"/>
        <v>R4 / B1</v>
      </c>
      <c r="M2974" s="66"/>
      <c r="N2974" s="69" t="str">
        <f t="shared" si="311"/>
        <v>S. K. L. - 3</v>
      </c>
      <c r="O2974" s="66"/>
      <c r="P2974" s="70" t="str">
        <f t="shared" si="312"/>
        <v>R2 / J1</v>
      </c>
      <c r="Q2974" s="66"/>
      <c r="R2974" s="66"/>
      <c r="S2974" s="11" t="s">
        <v>6741</v>
      </c>
      <c r="T2974" s="11" t="s">
        <v>6741</v>
      </c>
      <c r="U2974" s="11" t="s">
        <v>6416</v>
      </c>
      <c r="V2974" s="59" t="s">
        <v>6416</v>
      </c>
      <c r="W2974" s="59" t="str">
        <f t="shared" si="308"/>
        <v>Construction</v>
      </c>
      <c r="X2974" s="11" t="s">
        <v>4777</v>
      </c>
      <c r="Y2974" s="32">
        <v>3</v>
      </c>
      <c r="Z2974" s="39">
        <v>45354</v>
      </c>
      <c r="AA2974" s="39">
        <v>45356</v>
      </c>
      <c r="AB2974" s="48">
        <v>7772.32</v>
      </c>
    </row>
    <row r="2975" spans="1:28" x14ac:dyDescent="0.2">
      <c r="A2975" s="66" t="s">
        <v>4778</v>
      </c>
      <c r="B2975" s="11" t="s">
        <v>6416</v>
      </c>
      <c r="C2975" s="11" t="s">
        <v>6416</v>
      </c>
      <c r="D2975" s="62" t="s">
        <v>6449</v>
      </c>
      <c r="E2975" s="66"/>
      <c r="F2975" s="64" t="str">
        <f t="shared" si="309"/>
        <v>The Ring</v>
      </c>
      <c r="G2975" s="66"/>
      <c r="H2975" s="65" t="str">
        <f t="shared" si="310"/>
        <v>Level 01</v>
      </c>
      <c r="I2975" s="66"/>
      <c r="J2975" s="67" t="str">
        <f t="shared" si="306"/>
        <v>Zone R4</v>
      </c>
      <c r="K2975" s="66"/>
      <c r="L2975" s="68" t="str">
        <f t="shared" si="307"/>
        <v>R4 / B1</v>
      </c>
      <c r="M2975" s="66"/>
      <c r="N2975" s="69" t="str">
        <f t="shared" si="311"/>
        <v>S. K. L. - 3</v>
      </c>
      <c r="O2975" s="66"/>
      <c r="P2975" s="70" t="str">
        <f t="shared" si="312"/>
        <v>R2 / J1</v>
      </c>
      <c r="Q2975" s="66"/>
      <c r="R2975" s="66"/>
      <c r="S2975" s="11" t="s">
        <v>6741</v>
      </c>
      <c r="T2975" s="11" t="s">
        <v>6741</v>
      </c>
      <c r="U2975" s="11" t="s">
        <v>6416</v>
      </c>
      <c r="V2975" s="59" t="s">
        <v>6416</v>
      </c>
      <c r="W2975" s="59" t="str">
        <f t="shared" si="308"/>
        <v>Construction</v>
      </c>
      <c r="X2975" s="11" t="s">
        <v>4779</v>
      </c>
      <c r="Y2975" s="32">
        <v>3</v>
      </c>
      <c r="Z2975" s="39">
        <v>45354</v>
      </c>
      <c r="AA2975" s="39">
        <v>45356</v>
      </c>
      <c r="AB2975" s="48">
        <v>3464.99</v>
      </c>
    </row>
    <row r="2976" spans="1:28" x14ac:dyDescent="0.2">
      <c r="A2976" s="66" t="s">
        <v>4780</v>
      </c>
      <c r="B2976" s="11" t="s">
        <v>6416</v>
      </c>
      <c r="C2976" s="11" t="s">
        <v>6416</v>
      </c>
      <c r="D2976" s="62" t="s">
        <v>6449</v>
      </c>
      <c r="E2976" s="66"/>
      <c r="F2976" s="64" t="str">
        <f t="shared" si="309"/>
        <v>The Ring</v>
      </c>
      <c r="G2976" s="66"/>
      <c r="H2976" s="65" t="str">
        <f t="shared" si="310"/>
        <v>Level 01</v>
      </c>
      <c r="I2976" s="66"/>
      <c r="J2976" s="67" t="str">
        <f t="shared" si="306"/>
        <v>Zone R4</v>
      </c>
      <c r="K2976" s="66"/>
      <c r="L2976" s="68" t="str">
        <f t="shared" si="307"/>
        <v>R4 / B1</v>
      </c>
      <c r="M2976" s="66"/>
      <c r="N2976" s="69" t="str">
        <f t="shared" si="311"/>
        <v>S. K. L. - 3</v>
      </c>
      <c r="O2976" s="66"/>
      <c r="P2976" s="70" t="str">
        <f t="shared" si="312"/>
        <v>R2 / J1</v>
      </c>
      <c r="Q2976" s="66"/>
      <c r="R2976" s="66"/>
      <c r="S2976" s="11" t="s">
        <v>6741</v>
      </c>
      <c r="T2976" s="11" t="s">
        <v>6741</v>
      </c>
      <c r="U2976" s="11" t="s">
        <v>6416</v>
      </c>
      <c r="V2976" s="59" t="s">
        <v>6416</v>
      </c>
      <c r="W2976" s="59" t="str">
        <f t="shared" si="308"/>
        <v>Construction</v>
      </c>
      <c r="X2976" s="11" t="s">
        <v>4781</v>
      </c>
      <c r="Y2976" s="32">
        <v>2</v>
      </c>
      <c r="Z2976" s="39">
        <v>45355</v>
      </c>
      <c r="AA2976" s="39">
        <v>45356</v>
      </c>
      <c r="AB2976" s="34">
        <v>839.77</v>
      </c>
    </row>
    <row r="2977" spans="1:28" x14ac:dyDescent="0.2">
      <c r="A2977" s="66" t="s">
        <v>4782</v>
      </c>
      <c r="B2977" s="11" t="s">
        <v>6416</v>
      </c>
      <c r="C2977" s="11" t="s">
        <v>6416</v>
      </c>
      <c r="D2977" s="62" t="s">
        <v>6449</v>
      </c>
      <c r="E2977" s="66"/>
      <c r="F2977" s="64" t="str">
        <f t="shared" si="309"/>
        <v>The Ring</v>
      </c>
      <c r="G2977" s="66"/>
      <c r="H2977" s="65" t="str">
        <f t="shared" si="310"/>
        <v>Level 01</v>
      </c>
      <c r="I2977" s="66"/>
      <c r="J2977" s="67" t="str">
        <f t="shared" si="306"/>
        <v>Zone R4</v>
      </c>
      <c r="K2977" s="66"/>
      <c r="L2977" s="68" t="str">
        <f t="shared" si="307"/>
        <v>R4 / B1</v>
      </c>
      <c r="M2977" s="66"/>
      <c r="N2977" s="69" t="str">
        <f t="shared" si="311"/>
        <v>S. K. L. - 3</v>
      </c>
      <c r="O2977" s="66"/>
      <c r="P2977" s="70" t="str">
        <f t="shared" si="312"/>
        <v>R2 / J1</v>
      </c>
      <c r="Q2977" s="66"/>
      <c r="R2977" s="66"/>
      <c r="S2977" s="11" t="s">
        <v>6741</v>
      </c>
      <c r="T2977" s="11" t="s">
        <v>6741</v>
      </c>
      <c r="U2977" s="11" t="s">
        <v>6416</v>
      </c>
      <c r="V2977" s="59" t="s">
        <v>6416</v>
      </c>
      <c r="W2977" s="59" t="str">
        <f t="shared" si="308"/>
        <v>Construction</v>
      </c>
      <c r="X2977" s="11" t="s">
        <v>4783</v>
      </c>
      <c r="Y2977" s="32">
        <v>2</v>
      </c>
      <c r="Z2977" s="39">
        <v>45355</v>
      </c>
      <c r="AA2977" s="39">
        <v>45356</v>
      </c>
      <c r="AB2977" s="34">
        <v>615.87</v>
      </c>
    </row>
    <row r="2978" spans="1:28" x14ac:dyDescent="0.2">
      <c r="A2978" s="63" t="s">
        <v>4784</v>
      </c>
      <c r="B2978" s="8" t="s">
        <v>6416</v>
      </c>
      <c r="C2978" s="8" t="s">
        <v>6416</v>
      </c>
      <c r="D2978" s="62" t="s">
        <v>6449</v>
      </c>
      <c r="E2978" s="63"/>
      <c r="F2978" s="64" t="str">
        <f t="shared" si="309"/>
        <v>The Ring</v>
      </c>
      <c r="G2978" s="63"/>
      <c r="H2978" s="65" t="str">
        <f t="shared" si="310"/>
        <v>Level 01</v>
      </c>
      <c r="I2978" s="63"/>
      <c r="J2978" s="67" t="str">
        <f t="shared" ref="J2978:J3041" si="313">IF(I2978="",J2977,TRIM(I2978))</f>
        <v>Zone R4</v>
      </c>
      <c r="K2978" s="63"/>
      <c r="L2978" s="68" t="str">
        <f t="shared" si="307"/>
        <v>R4 / B1</v>
      </c>
      <c r="M2978" s="63"/>
      <c r="N2978" s="69" t="str">
        <f t="shared" si="311"/>
        <v>S. K. L. - 3</v>
      </c>
      <c r="O2978" s="63"/>
      <c r="P2978" s="70" t="str">
        <f t="shared" si="312"/>
        <v>R2 / J1</v>
      </c>
      <c r="Q2978" s="63"/>
      <c r="R2978" s="63"/>
      <c r="S2978" s="8" t="s">
        <v>6741</v>
      </c>
      <c r="T2978" s="8" t="s">
        <v>6741</v>
      </c>
      <c r="U2978" s="8" t="s">
        <v>6416</v>
      </c>
      <c r="V2978" s="59" t="s">
        <v>6416</v>
      </c>
      <c r="W2978" s="59" t="str">
        <f t="shared" si="308"/>
        <v>Construction</v>
      </c>
      <c r="X2978" s="8" t="s">
        <v>4785</v>
      </c>
      <c r="Y2978" s="23">
        <v>2</v>
      </c>
      <c r="Z2978" s="35">
        <v>45357</v>
      </c>
      <c r="AA2978" s="35">
        <v>45358</v>
      </c>
      <c r="AB2978" s="42">
        <v>1813.28</v>
      </c>
    </row>
    <row r="2979" spans="1:28" x14ac:dyDescent="0.2">
      <c r="A2979" s="69" t="s">
        <v>1569</v>
      </c>
      <c r="B2979" s="3" t="s">
        <v>6795</v>
      </c>
      <c r="C2979" s="3" t="s">
        <v>6730</v>
      </c>
      <c r="D2979" s="62" t="s">
        <v>6449</v>
      </c>
      <c r="E2979" s="92"/>
      <c r="F2979" s="64" t="str">
        <f t="shared" si="309"/>
        <v>The Ring</v>
      </c>
      <c r="G2979" s="92"/>
      <c r="H2979" s="65" t="str">
        <f t="shared" si="310"/>
        <v>Level 01</v>
      </c>
      <c r="I2979" s="92"/>
      <c r="J2979" s="67" t="str">
        <f t="shared" si="313"/>
        <v>Zone R4</v>
      </c>
      <c r="K2979" s="92"/>
      <c r="L2979" s="68" t="str">
        <f t="shared" si="307"/>
        <v>R4 / B1</v>
      </c>
      <c r="M2979" s="69" t="s">
        <v>1569</v>
      </c>
      <c r="N2979" s="69" t="str">
        <f t="shared" si="311"/>
        <v>S. K. R. - 1</v>
      </c>
      <c r="O2979" s="92"/>
      <c r="P2979" s="70" t="str">
        <f t="shared" si="312"/>
        <v>R2 / J1</v>
      </c>
      <c r="Q2979" s="92"/>
      <c r="R2979" s="92"/>
      <c r="S2979" s="3" t="s">
        <v>6730</v>
      </c>
      <c r="T2979" s="3" t="s">
        <v>6730</v>
      </c>
      <c r="U2979" s="3" t="s">
        <v>6730</v>
      </c>
      <c r="V2979" s="59" t="s">
        <v>1569</v>
      </c>
      <c r="W2979" s="59" t="str">
        <f t="shared" si="308"/>
        <v>Construction            S. K. R. - 1</v>
      </c>
      <c r="X2979" s="3"/>
      <c r="Y2979" s="49">
        <v>5</v>
      </c>
      <c r="Z2979" s="50">
        <v>45360</v>
      </c>
      <c r="AA2979" s="50">
        <v>45364</v>
      </c>
      <c r="AB2979" s="52">
        <v>14506.22</v>
      </c>
    </row>
    <row r="2980" spans="1:28" ht="25.5" x14ac:dyDescent="0.2">
      <c r="A2980" s="66" t="s">
        <v>4786</v>
      </c>
      <c r="B2980" s="11" t="s">
        <v>6416</v>
      </c>
      <c r="C2980" s="11" t="s">
        <v>6416</v>
      </c>
      <c r="D2980" s="62" t="s">
        <v>6449</v>
      </c>
      <c r="E2980" s="66"/>
      <c r="F2980" s="64" t="str">
        <f t="shared" si="309"/>
        <v>The Ring</v>
      </c>
      <c r="G2980" s="66"/>
      <c r="H2980" s="65" t="str">
        <f t="shared" si="310"/>
        <v>Level 01</v>
      </c>
      <c r="I2980" s="66"/>
      <c r="J2980" s="67" t="str">
        <f t="shared" si="313"/>
        <v>Zone R4</v>
      </c>
      <c r="K2980" s="66"/>
      <c r="L2980" s="68" t="str">
        <f t="shared" ref="L2980:L3043" si="314">IF(K2980="",L2979,TRIM(K2980))</f>
        <v>R4 / B1</v>
      </c>
      <c r="M2980" s="66"/>
      <c r="N2980" s="69" t="str">
        <f t="shared" si="311"/>
        <v>S. K. R. - 1</v>
      </c>
      <c r="O2980" s="66"/>
      <c r="P2980" s="70" t="str">
        <f t="shared" si="312"/>
        <v>R2 / J1</v>
      </c>
      <c r="Q2980" s="66"/>
      <c r="R2980" s="66"/>
      <c r="S2980" s="11" t="s">
        <v>6730</v>
      </c>
      <c r="T2980" s="11" t="s">
        <v>6730</v>
      </c>
      <c r="U2980" s="11" t="s">
        <v>6416</v>
      </c>
      <c r="V2980" s="59" t="s">
        <v>6416</v>
      </c>
      <c r="W2980" s="59" t="str">
        <f t="shared" si="308"/>
        <v>Construction</v>
      </c>
      <c r="X2980" s="11" t="s">
        <v>4787</v>
      </c>
      <c r="Y2980" s="32">
        <v>3</v>
      </c>
      <c r="Z2980" s="39">
        <v>45360</v>
      </c>
      <c r="AA2980" s="39">
        <v>45362</v>
      </c>
      <c r="AB2980" s="48">
        <v>7772.32</v>
      </c>
    </row>
    <row r="2981" spans="1:28" x14ac:dyDescent="0.2">
      <c r="A2981" s="66" t="s">
        <v>4788</v>
      </c>
      <c r="B2981" s="11" t="s">
        <v>6416</v>
      </c>
      <c r="C2981" s="11" t="s">
        <v>6416</v>
      </c>
      <c r="D2981" s="62" t="s">
        <v>6449</v>
      </c>
      <c r="E2981" s="66"/>
      <c r="F2981" s="64" t="str">
        <f t="shared" si="309"/>
        <v>The Ring</v>
      </c>
      <c r="G2981" s="66"/>
      <c r="H2981" s="65" t="str">
        <f t="shared" si="310"/>
        <v>Level 01</v>
      </c>
      <c r="I2981" s="66"/>
      <c r="J2981" s="67" t="str">
        <f t="shared" si="313"/>
        <v>Zone R4</v>
      </c>
      <c r="K2981" s="66"/>
      <c r="L2981" s="68" t="str">
        <f t="shared" si="314"/>
        <v>R4 / B1</v>
      </c>
      <c r="M2981" s="66"/>
      <c r="N2981" s="69" t="str">
        <f t="shared" si="311"/>
        <v>S. K. R. - 1</v>
      </c>
      <c r="O2981" s="66"/>
      <c r="P2981" s="70" t="str">
        <f t="shared" si="312"/>
        <v>R2 / J1</v>
      </c>
      <c r="Q2981" s="66"/>
      <c r="R2981" s="66"/>
      <c r="S2981" s="11" t="s">
        <v>6730</v>
      </c>
      <c r="T2981" s="11" t="s">
        <v>6730</v>
      </c>
      <c r="U2981" s="11" t="s">
        <v>6416</v>
      </c>
      <c r="V2981" s="59" t="s">
        <v>6416</v>
      </c>
      <c r="W2981" s="59" t="str">
        <f t="shared" si="308"/>
        <v>Construction</v>
      </c>
      <c r="X2981" s="11" t="s">
        <v>4789</v>
      </c>
      <c r="Y2981" s="32">
        <v>3</v>
      </c>
      <c r="Z2981" s="39">
        <v>45360</v>
      </c>
      <c r="AA2981" s="39">
        <v>45362</v>
      </c>
      <c r="AB2981" s="48">
        <v>3464.99</v>
      </c>
    </row>
    <row r="2982" spans="1:28" x14ac:dyDescent="0.2">
      <c r="A2982" s="66" t="s">
        <v>4790</v>
      </c>
      <c r="B2982" s="11" t="s">
        <v>6416</v>
      </c>
      <c r="C2982" s="11" t="s">
        <v>6416</v>
      </c>
      <c r="D2982" s="62" t="s">
        <v>6449</v>
      </c>
      <c r="E2982" s="66"/>
      <c r="F2982" s="64" t="str">
        <f t="shared" si="309"/>
        <v>The Ring</v>
      </c>
      <c r="G2982" s="66"/>
      <c r="H2982" s="65" t="str">
        <f t="shared" si="310"/>
        <v>Level 01</v>
      </c>
      <c r="I2982" s="66"/>
      <c r="J2982" s="67" t="str">
        <f t="shared" si="313"/>
        <v>Zone R4</v>
      </c>
      <c r="K2982" s="66"/>
      <c r="L2982" s="68" t="str">
        <f t="shared" si="314"/>
        <v>R4 / B1</v>
      </c>
      <c r="M2982" s="66"/>
      <c r="N2982" s="69" t="str">
        <f t="shared" si="311"/>
        <v>S. K. R. - 1</v>
      </c>
      <c r="O2982" s="66"/>
      <c r="P2982" s="70" t="str">
        <f t="shared" si="312"/>
        <v>R2 / J1</v>
      </c>
      <c r="Q2982" s="66"/>
      <c r="R2982" s="66"/>
      <c r="S2982" s="11" t="s">
        <v>6730</v>
      </c>
      <c r="T2982" s="11" t="s">
        <v>6730</v>
      </c>
      <c r="U2982" s="11" t="s">
        <v>6416</v>
      </c>
      <c r="V2982" s="59" t="s">
        <v>6416</v>
      </c>
      <c r="W2982" s="59" t="str">
        <f t="shared" si="308"/>
        <v>Construction</v>
      </c>
      <c r="X2982" s="11" t="s">
        <v>4791</v>
      </c>
      <c r="Y2982" s="32">
        <v>2</v>
      </c>
      <c r="Z2982" s="39">
        <v>45361</v>
      </c>
      <c r="AA2982" s="39">
        <v>45362</v>
      </c>
      <c r="AB2982" s="34">
        <v>839.77</v>
      </c>
    </row>
    <row r="2983" spans="1:28" x14ac:dyDescent="0.2">
      <c r="A2983" s="66" t="s">
        <v>4792</v>
      </c>
      <c r="B2983" s="11" t="s">
        <v>6416</v>
      </c>
      <c r="C2983" s="11" t="s">
        <v>6416</v>
      </c>
      <c r="D2983" s="62" t="s">
        <v>6449</v>
      </c>
      <c r="E2983" s="66"/>
      <c r="F2983" s="64" t="str">
        <f t="shared" si="309"/>
        <v>The Ring</v>
      </c>
      <c r="G2983" s="66"/>
      <c r="H2983" s="65" t="str">
        <f t="shared" si="310"/>
        <v>Level 01</v>
      </c>
      <c r="I2983" s="66"/>
      <c r="J2983" s="67" t="str">
        <f t="shared" si="313"/>
        <v>Zone R4</v>
      </c>
      <c r="K2983" s="66"/>
      <c r="L2983" s="68" t="str">
        <f t="shared" si="314"/>
        <v>R4 / B1</v>
      </c>
      <c r="M2983" s="66"/>
      <c r="N2983" s="69" t="str">
        <f t="shared" si="311"/>
        <v>S. K. R. - 1</v>
      </c>
      <c r="O2983" s="66"/>
      <c r="P2983" s="70" t="str">
        <f t="shared" si="312"/>
        <v>R2 / J1</v>
      </c>
      <c r="Q2983" s="66"/>
      <c r="R2983" s="66"/>
      <c r="S2983" s="11" t="s">
        <v>6730</v>
      </c>
      <c r="T2983" s="11" t="s">
        <v>6730</v>
      </c>
      <c r="U2983" s="11" t="s">
        <v>6416</v>
      </c>
      <c r="V2983" s="59" t="s">
        <v>6416</v>
      </c>
      <c r="W2983" s="59" t="str">
        <f t="shared" si="308"/>
        <v>Construction</v>
      </c>
      <c r="X2983" s="11" t="s">
        <v>4793</v>
      </c>
      <c r="Y2983" s="32">
        <v>2</v>
      </c>
      <c r="Z2983" s="39">
        <v>45361</v>
      </c>
      <c r="AA2983" s="39">
        <v>45362</v>
      </c>
      <c r="AB2983" s="34">
        <v>615.87</v>
      </c>
    </row>
    <row r="2984" spans="1:28" x14ac:dyDescent="0.2">
      <c r="A2984" s="63" t="s">
        <v>4794</v>
      </c>
      <c r="B2984" s="8" t="s">
        <v>6416</v>
      </c>
      <c r="C2984" s="8" t="s">
        <v>6416</v>
      </c>
      <c r="D2984" s="62" t="s">
        <v>6449</v>
      </c>
      <c r="E2984" s="63"/>
      <c r="F2984" s="64" t="str">
        <f t="shared" si="309"/>
        <v>The Ring</v>
      </c>
      <c r="G2984" s="63"/>
      <c r="H2984" s="65" t="str">
        <f t="shared" si="310"/>
        <v>Level 01</v>
      </c>
      <c r="I2984" s="63"/>
      <c r="J2984" s="67" t="str">
        <f t="shared" si="313"/>
        <v>Zone R4</v>
      </c>
      <c r="K2984" s="63"/>
      <c r="L2984" s="68" t="str">
        <f t="shared" si="314"/>
        <v>R4 / B1</v>
      </c>
      <c r="M2984" s="63"/>
      <c r="N2984" s="69" t="str">
        <f t="shared" si="311"/>
        <v>S. K. R. - 1</v>
      </c>
      <c r="O2984" s="63"/>
      <c r="P2984" s="70" t="str">
        <f t="shared" si="312"/>
        <v>R2 / J1</v>
      </c>
      <c r="Q2984" s="63"/>
      <c r="R2984" s="63"/>
      <c r="S2984" s="8" t="s">
        <v>6730</v>
      </c>
      <c r="T2984" s="8" t="s">
        <v>6730</v>
      </c>
      <c r="U2984" s="8" t="s">
        <v>6416</v>
      </c>
      <c r="V2984" s="59" t="s">
        <v>6416</v>
      </c>
      <c r="W2984" s="59" t="str">
        <f t="shared" si="308"/>
        <v>Construction</v>
      </c>
      <c r="X2984" s="8" t="s">
        <v>4795</v>
      </c>
      <c r="Y2984" s="23">
        <v>2</v>
      </c>
      <c r="Z2984" s="35">
        <v>45363</v>
      </c>
      <c r="AA2984" s="35">
        <v>45364</v>
      </c>
      <c r="AB2984" s="42">
        <v>1813.28</v>
      </c>
    </row>
    <row r="2985" spans="1:28" x14ac:dyDescent="0.2">
      <c r="A2985" s="69" t="s">
        <v>1580</v>
      </c>
      <c r="B2985" s="3" t="s">
        <v>6795</v>
      </c>
      <c r="C2985" s="3" t="s">
        <v>6731</v>
      </c>
      <c r="D2985" s="62" t="s">
        <v>6449</v>
      </c>
      <c r="E2985" s="92"/>
      <c r="F2985" s="64" t="str">
        <f t="shared" si="309"/>
        <v>The Ring</v>
      </c>
      <c r="G2985" s="92"/>
      <c r="H2985" s="65" t="str">
        <f t="shared" si="310"/>
        <v>Level 01</v>
      </c>
      <c r="I2985" s="92"/>
      <c r="J2985" s="67" t="str">
        <f t="shared" si="313"/>
        <v>Zone R4</v>
      </c>
      <c r="K2985" s="92"/>
      <c r="L2985" s="68" t="str">
        <f t="shared" si="314"/>
        <v>R4 / B1</v>
      </c>
      <c r="M2985" s="69" t="s">
        <v>1580</v>
      </c>
      <c r="N2985" s="69" t="str">
        <f t="shared" si="311"/>
        <v>S. K. R. - 2</v>
      </c>
      <c r="O2985" s="92"/>
      <c r="P2985" s="70" t="str">
        <f t="shared" si="312"/>
        <v>R2 / J1</v>
      </c>
      <c r="Q2985" s="92"/>
      <c r="R2985" s="92"/>
      <c r="S2985" s="3" t="s">
        <v>6731</v>
      </c>
      <c r="T2985" s="3" t="s">
        <v>6731</v>
      </c>
      <c r="U2985" s="3" t="s">
        <v>6731</v>
      </c>
      <c r="V2985" s="59" t="s">
        <v>1580</v>
      </c>
      <c r="W2985" s="59" t="str">
        <f t="shared" si="308"/>
        <v>Construction            S. K. R. - 2</v>
      </c>
      <c r="X2985" s="3"/>
      <c r="Y2985" s="49">
        <v>5</v>
      </c>
      <c r="Z2985" s="50">
        <v>45360</v>
      </c>
      <c r="AA2985" s="50">
        <v>45364</v>
      </c>
      <c r="AB2985" s="52">
        <v>14506.22</v>
      </c>
    </row>
    <row r="2986" spans="1:28" ht="25.5" x14ac:dyDescent="0.2">
      <c r="A2986" s="66" t="s">
        <v>4796</v>
      </c>
      <c r="B2986" s="11" t="s">
        <v>6416</v>
      </c>
      <c r="C2986" s="11" t="s">
        <v>6416</v>
      </c>
      <c r="D2986" s="62" t="s">
        <v>6449</v>
      </c>
      <c r="E2986" s="66"/>
      <c r="F2986" s="64" t="str">
        <f t="shared" si="309"/>
        <v>The Ring</v>
      </c>
      <c r="G2986" s="66"/>
      <c r="H2986" s="65" t="str">
        <f t="shared" si="310"/>
        <v>Level 01</v>
      </c>
      <c r="I2986" s="66"/>
      <c r="J2986" s="67" t="str">
        <f t="shared" si="313"/>
        <v>Zone R4</v>
      </c>
      <c r="K2986" s="66"/>
      <c r="L2986" s="68" t="str">
        <f t="shared" si="314"/>
        <v>R4 / B1</v>
      </c>
      <c r="M2986" s="66"/>
      <c r="N2986" s="69" t="str">
        <f t="shared" si="311"/>
        <v>S. K. R. - 2</v>
      </c>
      <c r="O2986" s="66"/>
      <c r="P2986" s="70" t="str">
        <f t="shared" si="312"/>
        <v>R2 / J1</v>
      </c>
      <c r="Q2986" s="66"/>
      <c r="R2986" s="66"/>
      <c r="S2986" s="11" t="s">
        <v>6731</v>
      </c>
      <c r="T2986" s="11" t="s">
        <v>6731</v>
      </c>
      <c r="U2986" s="11" t="s">
        <v>6416</v>
      </c>
      <c r="V2986" s="59" t="s">
        <v>6416</v>
      </c>
      <c r="W2986" s="59" t="str">
        <f t="shared" si="308"/>
        <v>Construction</v>
      </c>
      <c r="X2986" s="11" t="s">
        <v>4797</v>
      </c>
      <c r="Y2986" s="32">
        <v>3</v>
      </c>
      <c r="Z2986" s="39">
        <v>45360</v>
      </c>
      <c r="AA2986" s="39">
        <v>45362</v>
      </c>
      <c r="AB2986" s="48">
        <v>7772.32</v>
      </c>
    </row>
    <row r="2987" spans="1:28" x14ac:dyDescent="0.2">
      <c r="A2987" s="66" t="s">
        <v>4798</v>
      </c>
      <c r="B2987" s="11" t="s">
        <v>6416</v>
      </c>
      <c r="C2987" s="11" t="s">
        <v>6416</v>
      </c>
      <c r="D2987" s="62" t="s">
        <v>6449</v>
      </c>
      <c r="E2987" s="66"/>
      <c r="F2987" s="64" t="str">
        <f t="shared" si="309"/>
        <v>The Ring</v>
      </c>
      <c r="G2987" s="66"/>
      <c r="H2987" s="65" t="str">
        <f t="shared" si="310"/>
        <v>Level 01</v>
      </c>
      <c r="I2987" s="66"/>
      <c r="J2987" s="67" t="str">
        <f t="shared" si="313"/>
        <v>Zone R4</v>
      </c>
      <c r="K2987" s="66"/>
      <c r="L2987" s="68" t="str">
        <f t="shared" si="314"/>
        <v>R4 / B1</v>
      </c>
      <c r="M2987" s="66"/>
      <c r="N2987" s="69" t="str">
        <f t="shared" si="311"/>
        <v>S. K. R. - 2</v>
      </c>
      <c r="O2987" s="66"/>
      <c r="P2987" s="70" t="str">
        <f t="shared" si="312"/>
        <v>R2 / J1</v>
      </c>
      <c r="Q2987" s="66"/>
      <c r="R2987" s="66"/>
      <c r="S2987" s="11" t="s">
        <v>6731</v>
      </c>
      <c r="T2987" s="11" t="s">
        <v>6731</v>
      </c>
      <c r="U2987" s="11" t="s">
        <v>6416</v>
      </c>
      <c r="V2987" s="59" t="s">
        <v>6416</v>
      </c>
      <c r="W2987" s="59" t="str">
        <f t="shared" si="308"/>
        <v>Construction</v>
      </c>
      <c r="X2987" s="11" t="s">
        <v>4799</v>
      </c>
      <c r="Y2987" s="32">
        <v>3</v>
      </c>
      <c r="Z2987" s="39">
        <v>45360</v>
      </c>
      <c r="AA2987" s="39">
        <v>45362</v>
      </c>
      <c r="AB2987" s="48">
        <v>3464.99</v>
      </c>
    </row>
    <row r="2988" spans="1:28" x14ac:dyDescent="0.2">
      <c r="A2988" s="66" t="s">
        <v>4800</v>
      </c>
      <c r="B2988" s="11" t="s">
        <v>6416</v>
      </c>
      <c r="C2988" s="11" t="s">
        <v>6416</v>
      </c>
      <c r="D2988" s="62" t="s">
        <v>6449</v>
      </c>
      <c r="E2988" s="66"/>
      <c r="F2988" s="64" t="str">
        <f t="shared" si="309"/>
        <v>The Ring</v>
      </c>
      <c r="G2988" s="66"/>
      <c r="H2988" s="65" t="str">
        <f t="shared" si="310"/>
        <v>Level 01</v>
      </c>
      <c r="I2988" s="66"/>
      <c r="J2988" s="67" t="str">
        <f t="shared" si="313"/>
        <v>Zone R4</v>
      </c>
      <c r="K2988" s="66"/>
      <c r="L2988" s="68" t="str">
        <f t="shared" si="314"/>
        <v>R4 / B1</v>
      </c>
      <c r="M2988" s="66"/>
      <c r="N2988" s="69" t="str">
        <f t="shared" si="311"/>
        <v>S. K. R. - 2</v>
      </c>
      <c r="O2988" s="66"/>
      <c r="P2988" s="70" t="str">
        <f t="shared" si="312"/>
        <v>R2 / J1</v>
      </c>
      <c r="Q2988" s="66"/>
      <c r="R2988" s="66"/>
      <c r="S2988" s="11" t="s">
        <v>6731</v>
      </c>
      <c r="T2988" s="11" t="s">
        <v>6731</v>
      </c>
      <c r="U2988" s="11" t="s">
        <v>6416</v>
      </c>
      <c r="V2988" s="59" t="s">
        <v>6416</v>
      </c>
      <c r="W2988" s="59" t="str">
        <f t="shared" si="308"/>
        <v>Construction</v>
      </c>
      <c r="X2988" s="11" t="s">
        <v>4801</v>
      </c>
      <c r="Y2988" s="32">
        <v>2</v>
      </c>
      <c r="Z2988" s="39">
        <v>45361</v>
      </c>
      <c r="AA2988" s="39">
        <v>45362</v>
      </c>
      <c r="AB2988" s="34">
        <v>839.77</v>
      </c>
    </row>
    <row r="2989" spans="1:28" x14ac:dyDescent="0.2">
      <c r="A2989" s="66" t="s">
        <v>4802</v>
      </c>
      <c r="B2989" s="11" t="s">
        <v>6416</v>
      </c>
      <c r="C2989" s="11" t="s">
        <v>6416</v>
      </c>
      <c r="D2989" s="62" t="s">
        <v>6449</v>
      </c>
      <c r="E2989" s="66"/>
      <c r="F2989" s="64" t="str">
        <f t="shared" si="309"/>
        <v>The Ring</v>
      </c>
      <c r="G2989" s="66"/>
      <c r="H2989" s="65" t="str">
        <f t="shared" si="310"/>
        <v>Level 01</v>
      </c>
      <c r="I2989" s="66"/>
      <c r="J2989" s="67" t="str">
        <f t="shared" si="313"/>
        <v>Zone R4</v>
      </c>
      <c r="K2989" s="66"/>
      <c r="L2989" s="68" t="str">
        <f t="shared" si="314"/>
        <v>R4 / B1</v>
      </c>
      <c r="M2989" s="66"/>
      <c r="N2989" s="69" t="str">
        <f t="shared" si="311"/>
        <v>S. K. R. - 2</v>
      </c>
      <c r="O2989" s="66"/>
      <c r="P2989" s="70" t="str">
        <f t="shared" si="312"/>
        <v>R2 / J1</v>
      </c>
      <c r="Q2989" s="66"/>
      <c r="R2989" s="66"/>
      <c r="S2989" s="11" t="s">
        <v>6731</v>
      </c>
      <c r="T2989" s="11" t="s">
        <v>6731</v>
      </c>
      <c r="U2989" s="11" t="s">
        <v>6416</v>
      </c>
      <c r="V2989" s="59" t="s">
        <v>6416</v>
      </c>
      <c r="W2989" s="59" t="str">
        <f t="shared" si="308"/>
        <v>Construction</v>
      </c>
      <c r="X2989" s="11" t="s">
        <v>4803</v>
      </c>
      <c r="Y2989" s="32">
        <v>2</v>
      </c>
      <c r="Z2989" s="39">
        <v>45361</v>
      </c>
      <c r="AA2989" s="39">
        <v>45362</v>
      </c>
      <c r="AB2989" s="34">
        <v>615.87</v>
      </c>
    </row>
    <row r="2990" spans="1:28" x14ac:dyDescent="0.2">
      <c r="A2990" s="63" t="s">
        <v>4804</v>
      </c>
      <c r="B2990" s="8" t="s">
        <v>6416</v>
      </c>
      <c r="C2990" s="8" t="s">
        <v>6416</v>
      </c>
      <c r="D2990" s="62" t="s">
        <v>6449</v>
      </c>
      <c r="E2990" s="63"/>
      <c r="F2990" s="64" t="str">
        <f t="shared" si="309"/>
        <v>The Ring</v>
      </c>
      <c r="G2990" s="63"/>
      <c r="H2990" s="65" t="str">
        <f t="shared" si="310"/>
        <v>Level 01</v>
      </c>
      <c r="I2990" s="63"/>
      <c r="J2990" s="67" t="str">
        <f t="shared" si="313"/>
        <v>Zone R4</v>
      </c>
      <c r="K2990" s="63"/>
      <c r="L2990" s="68" t="str">
        <f t="shared" si="314"/>
        <v>R4 / B1</v>
      </c>
      <c r="M2990" s="63"/>
      <c r="N2990" s="69" t="str">
        <f t="shared" si="311"/>
        <v>S. K. R. - 2</v>
      </c>
      <c r="O2990" s="63"/>
      <c r="P2990" s="70" t="str">
        <f t="shared" si="312"/>
        <v>R2 / J1</v>
      </c>
      <c r="Q2990" s="63"/>
      <c r="R2990" s="63"/>
      <c r="S2990" s="8" t="s">
        <v>6731</v>
      </c>
      <c r="T2990" s="8" t="s">
        <v>6731</v>
      </c>
      <c r="U2990" s="8" t="s">
        <v>6416</v>
      </c>
      <c r="V2990" s="59" t="s">
        <v>6416</v>
      </c>
      <c r="W2990" s="59" t="str">
        <f t="shared" si="308"/>
        <v>Construction</v>
      </c>
      <c r="X2990" s="8" t="s">
        <v>4805</v>
      </c>
      <c r="Y2990" s="23">
        <v>2</v>
      </c>
      <c r="Z2990" s="35">
        <v>45363</v>
      </c>
      <c r="AA2990" s="35">
        <v>45364</v>
      </c>
      <c r="AB2990" s="42">
        <v>1813.28</v>
      </c>
    </row>
    <row r="2991" spans="1:28" x14ac:dyDescent="0.2">
      <c r="A2991" s="69" t="s">
        <v>1277</v>
      </c>
      <c r="B2991" s="3" t="s">
        <v>6795</v>
      </c>
      <c r="C2991" s="3" t="s">
        <v>6719</v>
      </c>
      <c r="D2991" s="62" t="s">
        <v>6449</v>
      </c>
      <c r="E2991" s="92"/>
      <c r="F2991" s="64" t="str">
        <f t="shared" si="309"/>
        <v>The Ring</v>
      </c>
      <c r="G2991" s="92"/>
      <c r="H2991" s="65" t="str">
        <f t="shared" si="310"/>
        <v>Level 01</v>
      </c>
      <c r="I2991" s="92"/>
      <c r="J2991" s="67" t="str">
        <f t="shared" si="313"/>
        <v>Zone R4</v>
      </c>
      <c r="K2991" s="92"/>
      <c r="L2991" s="68" t="str">
        <f t="shared" si="314"/>
        <v>R4 / B1</v>
      </c>
      <c r="M2991" s="69" t="s">
        <v>1277</v>
      </c>
      <c r="N2991" s="69" t="str">
        <f t="shared" si="311"/>
        <v>S. K. CL.</v>
      </c>
      <c r="O2991" s="92"/>
      <c r="P2991" s="70" t="str">
        <f t="shared" si="312"/>
        <v>R2 / J1</v>
      </c>
      <c r="Q2991" s="92"/>
      <c r="R2991" s="92"/>
      <c r="S2991" s="3" t="s">
        <v>6719</v>
      </c>
      <c r="T2991" s="3" t="s">
        <v>6719</v>
      </c>
      <c r="U2991" s="3" t="s">
        <v>6719</v>
      </c>
      <c r="V2991" s="59" t="s">
        <v>1277</v>
      </c>
      <c r="W2991" s="59" t="str">
        <f t="shared" si="308"/>
        <v>Construction            S. K. CL.</v>
      </c>
      <c r="X2991" s="3"/>
      <c r="Y2991" s="49">
        <v>5</v>
      </c>
      <c r="Z2991" s="50">
        <v>45365</v>
      </c>
      <c r="AA2991" s="50">
        <v>45370</v>
      </c>
      <c r="AB2991" s="52">
        <v>14506.22</v>
      </c>
    </row>
    <row r="2992" spans="1:28" ht="25.5" x14ac:dyDescent="0.2">
      <c r="A2992" s="66" t="s">
        <v>4806</v>
      </c>
      <c r="B2992" s="11" t="s">
        <v>6416</v>
      </c>
      <c r="C2992" s="11" t="s">
        <v>6416</v>
      </c>
      <c r="D2992" s="62" t="s">
        <v>6449</v>
      </c>
      <c r="E2992" s="66"/>
      <c r="F2992" s="64" t="str">
        <f t="shared" si="309"/>
        <v>The Ring</v>
      </c>
      <c r="G2992" s="66"/>
      <c r="H2992" s="65" t="str">
        <f t="shared" si="310"/>
        <v>Level 01</v>
      </c>
      <c r="I2992" s="66"/>
      <c r="J2992" s="67" t="str">
        <f t="shared" si="313"/>
        <v>Zone R4</v>
      </c>
      <c r="K2992" s="66"/>
      <c r="L2992" s="68" t="str">
        <f t="shared" si="314"/>
        <v>R4 / B1</v>
      </c>
      <c r="M2992" s="66"/>
      <c r="N2992" s="69" t="str">
        <f t="shared" si="311"/>
        <v>S. K. CL.</v>
      </c>
      <c r="O2992" s="66"/>
      <c r="P2992" s="70" t="str">
        <f t="shared" si="312"/>
        <v>R2 / J1</v>
      </c>
      <c r="Q2992" s="66"/>
      <c r="R2992" s="66"/>
      <c r="S2992" s="11" t="s">
        <v>6719</v>
      </c>
      <c r="T2992" s="11" t="s">
        <v>6719</v>
      </c>
      <c r="U2992" s="11" t="s">
        <v>6416</v>
      </c>
      <c r="V2992" s="59" t="s">
        <v>6416</v>
      </c>
      <c r="W2992" s="59" t="str">
        <f t="shared" si="308"/>
        <v>Construction</v>
      </c>
      <c r="X2992" s="11" t="s">
        <v>4807</v>
      </c>
      <c r="Y2992" s="32">
        <v>3</v>
      </c>
      <c r="Z2992" s="39">
        <v>45365</v>
      </c>
      <c r="AA2992" s="39">
        <v>45368</v>
      </c>
      <c r="AB2992" s="48">
        <v>7772.32</v>
      </c>
    </row>
    <row r="2993" spans="1:28" x14ac:dyDescent="0.2">
      <c r="A2993" s="66" t="s">
        <v>4808</v>
      </c>
      <c r="B2993" s="11" t="s">
        <v>6416</v>
      </c>
      <c r="C2993" s="11" t="s">
        <v>6416</v>
      </c>
      <c r="D2993" s="62" t="s">
        <v>6449</v>
      </c>
      <c r="E2993" s="66"/>
      <c r="F2993" s="64" t="str">
        <f t="shared" si="309"/>
        <v>The Ring</v>
      </c>
      <c r="G2993" s="66"/>
      <c r="H2993" s="65" t="str">
        <f t="shared" si="310"/>
        <v>Level 01</v>
      </c>
      <c r="I2993" s="66"/>
      <c r="J2993" s="67" t="str">
        <f t="shared" si="313"/>
        <v>Zone R4</v>
      </c>
      <c r="K2993" s="66"/>
      <c r="L2993" s="68" t="str">
        <f t="shared" si="314"/>
        <v>R4 / B1</v>
      </c>
      <c r="M2993" s="66"/>
      <c r="N2993" s="69" t="str">
        <f t="shared" si="311"/>
        <v>S. K. CL.</v>
      </c>
      <c r="O2993" s="66"/>
      <c r="P2993" s="70" t="str">
        <f t="shared" si="312"/>
        <v>R2 / J1</v>
      </c>
      <c r="Q2993" s="66"/>
      <c r="R2993" s="66"/>
      <c r="S2993" s="11" t="s">
        <v>6719</v>
      </c>
      <c r="T2993" s="11" t="s">
        <v>6719</v>
      </c>
      <c r="U2993" s="11" t="s">
        <v>6416</v>
      </c>
      <c r="V2993" s="59" t="s">
        <v>6416</v>
      </c>
      <c r="W2993" s="59" t="str">
        <f t="shared" si="308"/>
        <v>Construction</v>
      </c>
      <c r="X2993" s="11" t="s">
        <v>4809</v>
      </c>
      <c r="Y2993" s="32">
        <v>3</v>
      </c>
      <c r="Z2993" s="39">
        <v>45365</v>
      </c>
      <c r="AA2993" s="39">
        <v>45368</v>
      </c>
      <c r="AB2993" s="48">
        <v>3464.99</v>
      </c>
    </row>
    <row r="2994" spans="1:28" x14ac:dyDescent="0.2">
      <c r="A2994" s="66" t="s">
        <v>4810</v>
      </c>
      <c r="B2994" s="11" t="s">
        <v>6416</v>
      </c>
      <c r="C2994" s="11" t="s">
        <v>6416</v>
      </c>
      <c r="D2994" s="62" t="s">
        <v>6449</v>
      </c>
      <c r="E2994" s="66"/>
      <c r="F2994" s="64" t="str">
        <f t="shared" si="309"/>
        <v>The Ring</v>
      </c>
      <c r="G2994" s="66"/>
      <c r="H2994" s="65" t="str">
        <f t="shared" si="310"/>
        <v>Level 01</v>
      </c>
      <c r="I2994" s="66"/>
      <c r="J2994" s="67" t="str">
        <f t="shared" si="313"/>
        <v>Zone R4</v>
      </c>
      <c r="K2994" s="66"/>
      <c r="L2994" s="68" t="str">
        <f t="shared" si="314"/>
        <v>R4 / B1</v>
      </c>
      <c r="M2994" s="66"/>
      <c r="N2994" s="69" t="str">
        <f t="shared" si="311"/>
        <v>S. K. CL.</v>
      </c>
      <c r="O2994" s="66"/>
      <c r="P2994" s="70" t="str">
        <f t="shared" si="312"/>
        <v>R2 / J1</v>
      </c>
      <c r="Q2994" s="66"/>
      <c r="R2994" s="66"/>
      <c r="S2994" s="11" t="s">
        <v>6719</v>
      </c>
      <c r="T2994" s="11" t="s">
        <v>6719</v>
      </c>
      <c r="U2994" s="11" t="s">
        <v>6416</v>
      </c>
      <c r="V2994" s="59" t="s">
        <v>6416</v>
      </c>
      <c r="W2994" s="59" t="str">
        <f t="shared" si="308"/>
        <v>Construction</v>
      </c>
      <c r="X2994" s="11" t="s">
        <v>4811</v>
      </c>
      <c r="Y2994" s="32">
        <v>2</v>
      </c>
      <c r="Z2994" s="39">
        <v>45367</v>
      </c>
      <c r="AA2994" s="39">
        <v>45368</v>
      </c>
      <c r="AB2994" s="34">
        <v>839.77</v>
      </c>
    </row>
    <row r="2995" spans="1:28" x14ac:dyDescent="0.2">
      <c r="A2995" s="66" t="s">
        <v>4812</v>
      </c>
      <c r="B2995" s="11" t="s">
        <v>6416</v>
      </c>
      <c r="C2995" s="11" t="s">
        <v>6416</v>
      </c>
      <c r="D2995" s="62" t="s">
        <v>6449</v>
      </c>
      <c r="E2995" s="66"/>
      <c r="F2995" s="64" t="str">
        <f t="shared" si="309"/>
        <v>The Ring</v>
      </c>
      <c r="G2995" s="66"/>
      <c r="H2995" s="65" t="str">
        <f t="shared" si="310"/>
        <v>Level 01</v>
      </c>
      <c r="I2995" s="66"/>
      <c r="J2995" s="67" t="str">
        <f t="shared" si="313"/>
        <v>Zone R4</v>
      </c>
      <c r="K2995" s="66"/>
      <c r="L2995" s="68" t="str">
        <f t="shared" si="314"/>
        <v>R4 / B1</v>
      </c>
      <c r="M2995" s="66"/>
      <c r="N2995" s="69" t="str">
        <f t="shared" si="311"/>
        <v>S. K. CL.</v>
      </c>
      <c r="O2995" s="66"/>
      <c r="P2995" s="70" t="str">
        <f t="shared" si="312"/>
        <v>R2 / J1</v>
      </c>
      <c r="Q2995" s="66"/>
      <c r="R2995" s="66"/>
      <c r="S2995" s="11" t="s">
        <v>6719</v>
      </c>
      <c r="T2995" s="11" t="s">
        <v>6719</v>
      </c>
      <c r="U2995" s="11" t="s">
        <v>6416</v>
      </c>
      <c r="V2995" s="59" t="s">
        <v>6416</v>
      </c>
      <c r="W2995" s="59" t="str">
        <f t="shared" si="308"/>
        <v>Construction</v>
      </c>
      <c r="X2995" s="11" t="s">
        <v>4813</v>
      </c>
      <c r="Y2995" s="32">
        <v>2</v>
      </c>
      <c r="Z2995" s="39">
        <v>45367</v>
      </c>
      <c r="AA2995" s="39">
        <v>45368</v>
      </c>
      <c r="AB2995" s="34">
        <v>615.87</v>
      </c>
    </row>
    <row r="2996" spans="1:28" x14ac:dyDescent="0.2">
      <c r="A2996" s="63" t="s">
        <v>4814</v>
      </c>
      <c r="B2996" s="8" t="s">
        <v>6416</v>
      </c>
      <c r="C2996" s="8" t="s">
        <v>6416</v>
      </c>
      <c r="D2996" s="62" t="s">
        <v>6449</v>
      </c>
      <c r="E2996" s="63"/>
      <c r="F2996" s="64" t="str">
        <f t="shared" si="309"/>
        <v>The Ring</v>
      </c>
      <c r="G2996" s="63"/>
      <c r="H2996" s="65" t="str">
        <f t="shared" si="310"/>
        <v>Level 01</v>
      </c>
      <c r="I2996" s="63"/>
      <c r="J2996" s="67" t="str">
        <f t="shared" si="313"/>
        <v>Zone R4</v>
      </c>
      <c r="K2996" s="63"/>
      <c r="L2996" s="68" t="str">
        <f t="shared" si="314"/>
        <v>R4 / B1</v>
      </c>
      <c r="M2996" s="63"/>
      <c r="N2996" s="69" t="str">
        <f t="shared" si="311"/>
        <v>S. K. CL.</v>
      </c>
      <c r="O2996" s="63"/>
      <c r="P2996" s="70" t="str">
        <f t="shared" si="312"/>
        <v>R2 / J1</v>
      </c>
      <c r="Q2996" s="63"/>
      <c r="R2996" s="63"/>
      <c r="S2996" s="8" t="s">
        <v>6719</v>
      </c>
      <c r="T2996" s="8" t="s">
        <v>6719</v>
      </c>
      <c r="U2996" s="8" t="s">
        <v>6416</v>
      </c>
      <c r="V2996" s="59" t="s">
        <v>6416</v>
      </c>
      <c r="W2996" s="59" t="str">
        <f t="shared" si="308"/>
        <v>Construction</v>
      </c>
      <c r="X2996" s="8" t="s">
        <v>4815</v>
      </c>
      <c r="Y2996" s="23">
        <v>2</v>
      </c>
      <c r="Z2996" s="35">
        <v>45369</v>
      </c>
      <c r="AA2996" s="35">
        <v>45370</v>
      </c>
      <c r="AB2996" s="42">
        <v>1813.28</v>
      </c>
    </row>
    <row r="2997" spans="1:28" x14ac:dyDescent="0.2">
      <c r="A2997" s="69" t="s">
        <v>1288</v>
      </c>
      <c r="B2997" s="3" t="s">
        <v>6795</v>
      </c>
      <c r="C2997" s="3" t="s">
        <v>6720</v>
      </c>
      <c r="D2997" s="62" t="s">
        <v>6449</v>
      </c>
      <c r="E2997" s="92"/>
      <c r="F2997" s="64" t="str">
        <f t="shared" si="309"/>
        <v>The Ring</v>
      </c>
      <c r="G2997" s="92"/>
      <c r="H2997" s="65" t="str">
        <f t="shared" si="310"/>
        <v>Level 01</v>
      </c>
      <c r="I2997" s="92"/>
      <c r="J2997" s="67" t="str">
        <f t="shared" si="313"/>
        <v>Zone R4</v>
      </c>
      <c r="K2997" s="92"/>
      <c r="L2997" s="68" t="str">
        <f t="shared" si="314"/>
        <v>R4 / B1</v>
      </c>
      <c r="M2997" s="69" t="s">
        <v>1288</v>
      </c>
      <c r="N2997" s="69" t="str">
        <f t="shared" si="311"/>
        <v>S. K. CR.</v>
      </c>
      <c r="O2997" s="92"/>
      <c r="P2997" s="70" t="str">
        <f t="shared" si="312"/>
        <v>R2 / J1</v>
      </c>
      <c r="Q2997" s="92"/>
      <c r="R2997" s="92"/>
      <c r="S2997" s="3" t="s">
        <v>6720</v>
      </c>
      <c r="T2997" s="3" t="s">
        <v>6720</v>
      </c>
      <c r="U2997" s="3" t="s">
        <v>6720</v>
      </c>
      <c r="V2997" s="59" t="s">
        <v>1288</v>
      </c>
      <c r="W2997" s="59" t="str">
        <f t="shared" si="308"/>
        <v>Construction            S. K. CR.</v>
      </c>
      <c r="X2997" s="3"/>
      <c r="Y2997" s="49">
        <v>5</v>
      </c>
      <c r="Z2997" s="50">
        <v>45371</v>
      </c>
      <c r="AA2997" s="50">
        <v>45376</v>
      </c>
      <c r="AB2997" s="52">
        <v>14506.22</v>
      </c>
    </row>
    <row r="2998" spans="1:28" ht="25.5" x14ac:dyDescent="0.2">
      <c r="A2998" s="66" t="s">
        <v>4816</v>
      </c>
      <c r="B2998" s="11" t="s">
        <v>6416</v>
      </c>
      <c r="C2998" s="11" t="s">
        <v>6416</v>
      </c>
      <c r="D2998" s="62" t="s">
        <v>6449</v>
      </c>
      <c r="E2998" s="66"/>
      <c r="F2998" s="64" t="str">
        <f t="shared" si="309"/>
        <v>The Ring</v>
      </c>
      <c r="G2998" s="66"/>
      <c r="H2998" s="65" t="str">
        <f t="shared" si="310"/>
        <v>Level 01</v>
      </c>
      <c r="I2998" s="66"/>
      <c r="J2998" s="67" t="str">
        <f t="shared" si="313"/>
        <v>Zone R4</v>
      </c>
      <c r="K2998" s="66"/>
      <c r="L2998" s="68" t="str">
        <f t="shared" si="314"/>
        <v>R4 / B1</v>
      </c>
      <c r="M2998" s="66"/>
      <c r="N2998" s="69" t="str">
        <f t="shared" si="311"/>
        <v>S. K. CR.</v>
      </c>
      <c r="O2998" s="66"/>
      <c r="P2998" s="70" t="str">
        <f t="shared" si="312"/>
        <v>R2 / J1</v>
      </c>
      <c r="Q2998" s="66"/>
      <c r="R2998" s="66"/>
      <c r="S2998" s="11" t="s">
        <v>6720</v>
      </c>
      <c r="T2998" s="11" t="s">
        <v>6720</v>
      </c>
      <c r="U2998" s="11" t="s">
        <v>6416</v>
      </c>
      <c r="V2998" s="59" t="s">
        <v>6416</v>
      </c>
      <c r="W2998" s="59" t="str">
        <f t="shared" si="308"/>
        <v>Construction</v>
      </c>
      <c r="X2998" s="11" t="s">
        <v>4817</v>
      </c>
      <c r="Y2998" s="32">
        <v>3</v>
      </c>
      <c r="Z2998" s="39">
        <v>45371</v>
      </c>
      <c r="AA2998" s="39">
        <v>45374</v>
      </c>
      <c r="AB2998" s="48">
        <v>7772.32</v>
      </c>
    </row>
    <row r="2999" spans="1:28" x14ac:dyDescent="0.2">
      <c r="A2999" s="66" t="s">
        <v>4818</v>
      </c>
      <c r="B2999" s="11" t="s">
        <v>6416</v>
      </c>
      <c r="C2999" s="11" t="s">
        <v>6416</v>
      </c>
      <c r="D2999" s="62" t="s">
        <v>6449</v>
      </c>
      <c r="E2999" s="66"/>
      <c r="F2999" s="64" t="str">
        <f t="shared" si="309"/>
        <v>The Ring</v>
      </c>
      <c r="G2999" s="66"/>
      <c r="H2999" s="65" t="str">
        <f t="shared" si="310"/>
        <v>Level 01</v>
      </c>
      <c r="I2999" s="66"/>
      <c r="J2999" s="67" t="str">
        <f t="shared" si="313"/>
        <v>Zone R4</v>
      </c>
      <c r="K2999" s="66"/>
      <c r="L2999" s="68" t="str">
        <f t="shared" si="314"/>
        <v>R4 / B1</v>
      </c>
      <c r="M2999" s="66"/>
      <c r="N2999" s="69" t="str">
        <f t="shared" si="311"/>
        <v>S. K. CR.</v>
      </c>
      <c r="O2999" s="66"/>
      <c r="P2999" s="70" t="str">
        <f t="shared" si="312"/>
        <v>R2 / J1</v>
      </c>
      <c r="Q2999" s="66"/>
      <c r="R2999" s="66"/>
      <c r="S2999" s="11" t="s">
        <v>6720</v>
      </c>
      <c r="T2999" s="11" t="s">
        <v>6720</v>
      </c>
      <c r="U2999" s="11" t="s">
        <v>6416</v>
      </c>
      <c r="V2999" s="59" t="s">
        <v>6416</v>
      </c>
      <c r="W2999" s="59" t="str">
        <f t="shared" si="308"/>
        <v>Construction</v>
      </c>
      <c r="X2999" s="11" t="s">
        <v>4819</v>
      </c>
      <c r="Y2999" s="32">
        <v>3</v>
      </c>
      <c r="Z2999" s="39">
        <v>45371</v>
      </c>
      <c r="AA2999" s="39">
        <v>45374</v>
      </c>
      <c r="AB2999" s="48">
        <v>3464.99</v>
      </c>
    </row>
    <row r="3000" spans="1:28" x14ac:dyDescent="0.2">
      <c r="A3000" s="66" t="s">
        <v>4820</v>
      </c>
      <c r="B3000" s="11" t="s">
        <v>6416</v>
      </c>
      <c r="C3000" s="11" t="s">
        <v>6416</v>
      </c>
      <c r="D3000" s="62" t="s">
        <v>6449</v>
      </c>
      <c r="E3000" s="66"/>
      <c r="F3000" s="64" t="str">
        <f t="shared" si="309"/>
        <v>The Ring</v>
      </c>
      <c r="G3000" s="66"/>
      <c r="H3000" s="65" t="str">
        <f t="shared" si="310"/>
        <v>Level 01</v>
      </c>
      <c r="I3000" s="66"/>
      <c r="J3000" s="67" t="str">
        <f t="shared" si="313"/>
        <v>Zone R4</v>
      </c>
      <c r="K3000" s="66"/>
      <c r="L3000" s="68" t="str">
        <f t="shared" si="314"/>
        <v>R4 / B1</v>
      </c>
      <c r="M3000" s="66"/>
      <c r="N3000" s="69" t="str">
        <f t="shared" si="311"/>
        <v>S. K. CR.</v>
      </c>
      <c r="O3000" s="66"/>
      <c r="P3000" s="70" t="str">
        <f t="shared" si="312"/>
        <v>R2 / J1</v>
      </c>
      <c r="Q3000" s="66"/>
      <c r="R3000" s="66"/>
      <c r="S3000" s="11" t="s">
        <v>6720</v>
      </c>
      <c r="T3000" s="11" t="s">
        <v>6720</v>
      </c>
      <c r="U3000" s="11" t="s">
        <v>6416</v>
      </c>
      <c r="V3000" s="59" t="s">
        <v>6416</v>
      </c>
      <c r="W3000" s="59" t="str">
        <f t="shared" si="308"/>
        <v>Construction</v>
      </c>
      <c r="X3000" s="11" t="s">
        <v>4821</v>
      </c>
      <c r="Y3000" s="32">
        <v>2</v>
      </c>
      <c r="Z3000" s="39">
        <v>45372</v>
      </c>
      <c r="AA3000" s="39">
        <v>45374</v>
      </c>
      <c r="AB3000" s="34">
        <v>839.77</v>
      </c>
    </row>
    <row r="3001" spans="1:28" x14ac:dyDescent="0.2">
      <c r="A3001" s="66" t="s">
        <v>4822</v>
      </c>
      <c r="B3001" s="11" t="s">
        <v>6416</v>
      </c>
      <c r="C3001" s="11" t="s">
        <v>6416</v>
      </c>
      <c r="D3001" s="62" t="s">
        <v>6449</v>
      </c>
      <c r="E3001" s="66"/>
      <c r="F3001" s="64" t="str">
        <f t="shared" si="309"/>
        <v>The Ring</v>
      </c>
      <c r="G3001" s="66"/>
      <c r="H3001" s="65" t="str">
        <f t="shared" si="310"/>
        <v>Level 01</v>
      </c>
      <c r="I3001" s="66"/>
      <c r="J3001" s="67" t="str">
        <f t="shared" si="313"/>
        <v>Zone R4</v>
      </c>
      <c r="K3001" s="66"/>
      <c r="L3001" s="68" t="str">
        <f t="shared" si="314"/>
        <v>R4 / B1</v>
      </c>
      <c r="M3001" s="66"/>
      <c r="N3001" s="69" t="str">
        <f t="shared" si="311"/>
        <v>S. K. CR.</v>
      </c>
      <c r="O3001" s="66"/>
      <c r="P3001" s="70" t="str">
        <f t="shared" si="312"/>
        <v>R2 / J1</v>
      </c>
      <c r="Q3001" s="66"/>
      <c r="R3001" s="66"/>
      <c r="S3001" s="11" t="s">
        <v>6720</v>
      </c>
      <c r="T3001" s="11" t="s">
        <v>6720</v>
      </c>
      <c r="U3001" s="11" t="s">
        <v>6416</v>
      </c>
      <c r="V3001" s="59" t="s">
        <v>6416</v>
      </c>
      <c r="W3001" s="59" t="str">
        <f t="shared" si="308"/>
        <v>Construction</v>
      </c>
      <c r="X3001" s="11" t="s">
        <v>4823</v>
      </c>
      <c r="Y3001" s="32">
        <v>2</v>
      </c>
      <c r="Z3001" s="39">
        <v>45372</v>
      </c>
      <c r="AA3001" s="39">
        <v>45374</v>
      </c>
      <c r="AB3001" s="34">
        <v>615.87</v>
      </c>
    </row>
    <row r="3002" spans="1:28" x14ac:dyDescent="0.2">
      <c r="A3002" s="63" t="s">
        <v>4824</v>
      </c>
      <c r="B3002" s="8" t="s">
        <v>6416</v>
      </c>
      <c r="C3002" s="8" t="s">
        <v>6416</v>
      </c>
      <c r="D3002" s="62" t="s">
        <v>6449</v>
      </c>
      <c r="E3002" s="63"/>
      <c r="F3002" s="64" t="str">
        <f t="shared" si="309"/>
        <v>The Ring</v>
      </c>
      <c r="G3002" s="63"/>
      <c r="H3002" s="65" t="str">
        <f t="shared" si="310"/>
        <v>Level 01</v>
      </c>
      <c r="I3002" s="63"/>
      <c r="J3002" s="67" t="str">
        <f t="shared" si="313"/>
        <v>Zone R4</v>
      </c>
      <c r="K3002" s="63"/>
      <c r="L3002" s="68" t="str">
        <f t="shared" si="314"/>
        <v>R4 / B1</v>
      </c>
      <c r="M3002" s="63"/>
      <c r="N3002" s="69" t="str">
        <f t="shared" si="311"/>
        <v>S. K. CR.</v>
      </c>
      <c r="O3002" s="63"/>
      <c r="P3002" s="70" t="str">
        <f t="shared" si="312"/>
        <v>R2 / J1</v>
      </c>
      <c r="Q3002" s="63"/>
      <c r="R3002" s="63"/>
      <c r="S3002" s="8" t="s">
        <v>6720</v>
      </c>
      <c r="T3002" s="8" t="s">
        <v>6720</v>
      </c>
      <c r="U3002" s="8" t="s">
        <v>6416</v>
      </c>
      <c r="V3002" s="59" t="s">
        <v>6416</v>
      </c>
      <c r="W3002" s="59" t="str">
        <f t="shared" si="308"/>
        <v>Construction</v>
      </c>
      <c r="X3002" s="8" t="s">
        <v>4825</v>
      </c>
      <c r="Y3002" s="23">
        <v>2</v>
      </c>
      <c r="Z3002" s="35">
        <v>45375</v>
      </c>
      <c r="AA3002" s="35">
        <v>45376</v>
      </c>
      <c r="AB3002" s="42">
        <v>1813.28</v>
      </c>
    </row>
    <row r="3003" spans="1:28" x14ac:dyDescent="0.2">
      <c r="A3003" s="69" t="s">
        <v>1222</v>
      </c>
      <c r="B3003" s="3" t="s">
        <v>6795</v>
      </c>
      <c r="C3003" s="3" t="s">
        <v>6714</v>
      </c>
      <c r="D3003" s="62" t="s">
        <v>6449</v>
      </c>
      <c r="E3003" s="92"/>
      <c r="F3003" s="64" t="str">
        <f t="shared" si="309"/>
        <v>The Ring</v>
      </c>
      <c r="G3003" s="92"/>
      <c r="H3003" s="65" t="str">
        <f t="shared" si="310"/>
        <v>Level 01</v>
      </c>
      <c r="I3003" s="92"/>
      <c r="J3003" s="67" t="str">
        <f t="shared" si="313"/>
        <v>Zone R4</v>
      </c>
      <c r="K3003" s="92"/>
      <c r="L3003" s="68" t="str">
        <f t="shared" si="314"/>
        <v>R4 / B1</v>
      </c>
      <c r="M3003" s="69" t="s">
        <v>1222</v>
      </c>
      <c r="N3003" s="69" t="str">
        <f t="shared" si="311"/>
        <v>S. DQ. R.</v>
      </c>
      <c r="O3003" s="92"/>
      <c r="P3003" s="70" t="str">
        <f t="shared" si="312"/>
        <v>R2 / J1</v>
      </c>
      <c r="Q3003" s="92"/>
      <c r="R3003" s="92"/>
      <c r="S3003" s="3" t="s">
        <v>6714</v>
      </c>
      <c r="T3003" s="3" t="s">
        <v>6714</v>
      </c>
      <c r="U3003" s="3" t="s">
        <v>6714</v>
      </c>
      <c r="V3003" s="59" t="s">
        <v>1222</v>
      </c>
      <c r="W3003" s="59" t="str">
        <f t="shared" si="308"/>
        <v>Construction            S. DQ. R.</v>
      </c>
      <c r="X3003" s="3"/>
      <c r="Y3003" s="49">
        <v>5</v>
      </c>
      <c r="Z3003" s="50">
        <v>45377</v>
      </c>
      <c r="AA3003" s="50">
        <v>45382</v>
      </c>
      <c r="AB3003" s="52">
        <v>14506.22</v>
      </c>
    </row>
    <row r="3004" spans="1:28" ht="25.5" x14ac:dyDescent="0.2">
      <c r="A3004" s="66" t="s">
        <v>4826</v>
      </c>
      <c r="B3004" s="11" t="s">
        <v>6416</v>
      </c>
      <c r="C3004" s="11" t="s">
        <v>6416</v>
      </c>
      <c r="D3004" s="62" t="s">
        <v>6449</v>
      </c>
      <c r="E3004" s="66"/>
      <c r="F3004" s="64" t="str">
        <f t="shared" si="309"/>
        <v>The Ring</v>
      </c>
      <c r="G3004" s="66"/>
      <c r="H3004" s="65" t="str">
        <f t="shared" si="310"/>
        <v>Level 01</v>
      </c>
      <c r="I3004" s="66"/>
      <c r="J3004" s="67" t="str">
        <f t="shared" si="313"/>
        <v>Zone R4</v>
      </c>
      <c r="K3004" s="66"/>
      <c r="L3004" s="68" t="str">
        <f t="shared" si="314"/>
        <v>R4 / B1</v>
      </c>
      <c r="M3004" s="66"/>
      <c r="N3004" s="69" t="str">
        <f t="shared" si="311"/>
        <v>S. DQ. R.</v>
      </c>
      <c r="O3004" s="66"/>
      <c r="P3004" s="70" t="str">
        <f t="shared" si="312"/>
        <v>R2 / J1</v>
      </c>
      <c r="Q3004" s="66"/>
      <c r="R3004" s="66"/>
      <c r="S3004" s="11" t="s">
        <v>6714</v>
      </c>
      <c r="T3004" s="11" t="s">
        <v>6714</v>
      </c>
      <c r="U3004" s="11" t="s">
        <v>6416</v>
      </c>
      <c r="V3004" s="59" t="s">
        <v>6416</v>
      </c>
      <c r="W3004" s="59" t="str">
        <f t="shared" si="308"/>
        <v>Construction</v>
      </c>
      <c r="X3004" s="11" t="s">
        <v>4827</v>
      </c>
      <c r="Y3004" s="32">
        <v>3</v>
      </c>
      <c r="Z3004" s="39">
        <v>45377</v>
      </c>
      <c r="AA3004" s="39">
        <v>45379</v>
      </c>
      <c r="AB3004" s="48">
        <v>7772.32</v>
      </c>
    </row>
    <row r="3005" spans="1:28" x14ac:dyDescent="0.2">
      <c r="A3005" s="66" t="s">
        <v>4828</v>
      </c>
      <c r="B3005" s="11" t="s">
        <v>6416</v>
      </c>
      <c r="C3005" s="11" t="s">
        <v>6416</v>
      </c>
      <c r="D3005" s="62" t="s">
        <v>6449</v>
      </c>
      <c r="E3005" s="66"/>
      <c r="F3005" s="64" t="str">
        <f t="shared" si="309"/>
        <v>The Ring</v>
      </c>
      <c r="G3005" s="66"/>
      <c r="H3005" s="65" t="str">
        <f t="shared" si="310"/>
        <v>Level 01</v>
      </c>
      <c r="I3005" s="66"/>
      <c r="J3005" s="67" t="str">
        <f t="shared" si="313"/>
        <v>Zone R4</v>
      </c>
      <c r="K3005" s="66"/>
      <c r="L3005" s="68" t="str">
        <f t="shared" si="314"/>
        <v>R4 / B1</v>
      </c>
      <c r="M3005" s="66"/>
      <c r="N3005" s="69" t="str">
        <f t="shared" si="311"/>
        <v>S. DQ. R.</v>
      </c>
      <c r="O3005" s="66"/>
      <c r="P3005" s="70" t="str">
        <f t="shared" si="312"/>
        <v>R2 / J1</v>
      </c>
      <c r="Q3005" s="66"/>
      <c r="R3005" s="66"/>
      <c r="S3005" s="11" t="s">
        <v>6714</v>
      </c>
      <c r="T3005" s="11" t="s">
        <v>6714</v>
      </c>
      <c r="U3005" s="11" t="s">
        <v>6416</v>
      </c>
      <c r="V3005" s="59" t="s">
        <v>6416</v>
      </c>
      <c r="W3005" s="59" t="str">
        <f t="shared" si="308"/>
        <v>Construction</v>
      </c>
      <c r="X3005" s="11" t="s">
        <v>4829</v>
      </c>
      <c r="Y3005" s="32">
        <v>3</v>
      </c>
      <c r="Z3005" s="39">
        <v>45377</v>
      </c>
      <c r="AA3005" s="39">
        <v>45379</v>
      </c>
      <c r="AB3005" s="48">
        <v>3464.99</v>
      </c>
    </row>
    <row r="3006" spans="1:28" x14ac:dyDescent="0.2">
      <c r="A3006" s="66" t="s">
        <v>4830</v>
      </c>
      <c r="B3006" s="11" t="s">
        <v>6416</v>
      </c>
      <c r="C3006" s="11" t="s">
        <v>6416</v>
      </c>
      <c r="D3006" s="62" t="s">
        <v>6449</v>
      </c>
      <c r="E3006" s="66"/>
      <c r="F3006" s="64" t="str">
        <f t="shared" si="309"/>
        <v>The Ring</v>
      </c>
      <c r="G3006" s="66"/>
      <c r="H3006" s="65" t="str">
        <f t="shared" si="310"/>
        <v>Level 01</v>
      </c>
      <c r="I3006" s="66"/>
      <c r="J3006" s="67" t="str">
        <f t="shared" si="313"/>
        <v>Zone R4</v>
      </c>
      <c r="K3006" s="66"/>
      <c r="L3006" s="68" t="str">
        <f t="shared" si="314"/>
        <v>R4 / B1</v>
      </c>
      <c r="M3006" s="66"/>
      <c r="N3006" s="69" t="str">
        <f t="shared" si="311"/>
        <v>S. DQ. R.</v>
      </c>
      <c r="O3006" s="66"/>
      <c r="P3006" s="70" t="str">
        <f t="shared" si="312"/>
        <v>R2 / J1</v>
      </c>
      <c r="Q3006" s="66"/>
      <c r="R3006" s="66"/>
      <c r="S3006" s="11" t="s">
        <v>6714</v>
      </c>
      <c r="T3006" s="11" t="s">
        <v>6714</v>
      </c>
      <c r="U3006" s="11" t="s">
        <v>6416</v>
      </c>
      <c r="V3006" s="59" t="s">
        <v>6416</v>
      </c>
      <c r="W3006" s="59" t="str">
        <f t="shared" si="308"/>
        <v>Construction</v>
      </c>
      <c r="X3006" s="11" t="s">
        <v>4831</v>
      </c>
      <c r="Y3006" s="32">
        <v>2</v>
      </c>
      <c r="Z3006" s="39">
        <v>45378</v>
      </c>
      <c r="AA3006" s="39">
        <v>45379</v>
      </c>
      <c r="AB3006" s="34">
        <v>839.77</v>
      </c>
    </row>
    <row r="3007" spans="1:28" x14ac:dyDescent="0.2">
      <c r="A3007" s="66" t="s">
        <v>4832</v>
      </c>
      <c r="B3007" s="11" t="s">
        <v>6416</v>
      </c>
      <c r="C3007" s="11" t="s">
        <v>6416</v>
      </c>
      <c r="D3007" s="62" t="s">
        <v>6449</v>
      </c>
      <c r="E3007" s="66"/>
      <c r="F3007" s="64" t="str">
        <f t="shared" si="309"/>
        <v>The Ring</v>
      </c>
      <c r="G3007" s="66"/>
      <c r="H3007" s="65" t="str">
        <f t="shared" si="310"/>
        <v>Level 01</v>
      </c>
      <c r="I3007" s="66"/>
      <c r="J3007" s="67" t="str">
        <f t="shared" si="313"/>
        <v>Zone R4</v>
      </c>
      <c r="K3007" s="66"/>
      <c r="L3007" s="68" t="str">
        <f t="shared" si="314"/>
        <v>R4 / B1</v>
      </c>
      <c r="M3007" s="66"/>
      <c r="N3007" s="69" t="str">
        <f t="shared" si="311"/>
        <v>S. DQ. R.</v>
      </c>
      <c r="O3007" s="66"/>
      <c r="P3007" s="70" t="str">
        <f t="shared" si="312"/>
        <v>R2 / J1</v>
      </c>
      <c r="Q3007" s="66"/>
      <c r="R3007" s="66"/>
      <c r="S3007" s="11" t="s">
        <v>6714</v>
      </c>
      <c r="T3007" s="11" t="s">
        <v>6714</v>
      </c>
      <c r="U3007" s="11" t="s">
        <v>6416</v>
      </c>
      <c r="V3007" s="59" t="s">
        <v>6416</v>
      </c>
      <c r="W3007" s="59" t="str">
        <f t="shared" si="308"/>
        <v>Construction</v>
      </c>
      <c r="X3007" s="11" t="s">
        <v>4833</v>
      </c>
      <c r="Y3007" s="32">
        <v>2</v>
      </c>
      <c r="Z3007" s="39">
        <v>45378</v>
      </c>
      <c r="AA3007" s="39">
        <v>45379</v>
      </c>
      <c r="AB3007" s="34">
        <v>615.87</v>
      </c>
    </row>
    <row r="3008" spans="1:28" x14ac:dyDescent="0.2">
      <c r="A3008" s="63" t="s">
        <v>4834</v>
      </c>
      <c r="B3008" s="8" t="s">
        <v>6416</v>
      </c>
      <c r="C3008" s="8" t="s">
        <v>6416</v>
      </c>
      <c r="D3008" s="62" t="s">
        <v>6449</v>
      </c>
      <c r="E3008" s="63"/>
      <c r="F3008" s="64" t="str">
        <f t="shared" si="309"/>
        <v>The Ring</v>
      </c>
      <c r="G3008" s="63"/>
      <c r="H3008" s="65" t="str">
        <f t="shared" si="310"/>
        <v>Level 01</v>
      </c>
      <c r="I3008" s="63"/>
      <c r="J3008" s="67" t="str">
        <f t="shared" si="313"/>
        <v>Zone R4</v>
      </c>
      <c r="K3008" s="63"/>
      <c r="L3008" s="68" t="str">
        <f t="shared" si="314"/>
        <v>R4 / B1</v>
      </c>
      <c r="M3008" s="63"/>
      <c r="N3008" s="69" t="str">
        <f t="shared" si="311"/>
        <v>S. DQ. R.</v>
      </c>
      <c r="O3008" s="63"/>
      <c r="P3008" s="70" t="str">
        <f t="shared" si="312"/>
        <v>R2 / J1</v>
      </c>
      <c r="Q3008" s="63"/>
      <c r="R3008" s="63"/>
      <c r="S3008" s="8" t="s">
        <v>6714</v>
      </c>
      <c r="T3008" s="8" t="s">
        <v>6714</v>
      </c>
      <c r="U3008" s="8" t="s">
        <v>6416</v>
      </c>
      <c r="V3008" s="59" t="s">
        <v>6416</v>
      </c>
      <c r="W3008" s="59" t="str">
        <f t="shared" si="308"/>
        <v>Construction</v>
      </c>
      <c r="X3008" s="8" t="s">
        <v>4835</v>
      </c>
      <c r="Y3008" s="23">
        <v>2</v>
      </c>
      <c r="Z3008" s="35">
        <v>45381</v>
      </c>
      <c r="AA3008" s="35">
        <v>45382</v>
      </c>
      <c r="AB3008" s="42">
        <v>1813.28</v>
      </c>
    </row>
    <row r="3009" spans="1:28" x14ac:dyDescent="0.2">
      <c r="A3009" s="68" t="s">
        <v>4836</v>
      </c>
      <c r="B3009" s="2" t="s">
        <v>6683</v>
      </c>
      <c r="C3009" s="2" t="s">
        <v>6796</v>
      </c>
      <c r="D3009" s="62" t="s">
        <v>6449</v>
      </c>
      <c r="E3009" s="92"/>
      <c r="F3009" s="64" t="str">
        <f t="shared" si="309"/>
        <v>The Ring</v>
      </c>
      <c r="G3009" s="92"/>
      <c r="H3009" s="65" t="str">
        <f t="shared" si="310"/>
        <v>Level 01</v>
      </c>
      <c r="I3009" s="92"/>
      <c r="J3009" s="67" t="str">
        <f t="shared" si="313"/>
        <v>Zone R4</v>
      </c>
      <c r="K3009" s="68" t="s">
        <v>4836</v>
      </c>
      <c r="L3009" s="68" t="str">
        <f t="shared" si="314"/>
        <v>R4 / C1</v>
      </c>
      <c r="M3009" s="92"/>
      <c r="N3009" s="69" t="str">
        <f t="shared" si="311"/>
        <v>S. DQ. R.</v>
      </c>
      <c r="O3009" s="92"/>
      <c r="P3009" s="70" t="str">
        <f t="shared" si="312"/>
        <v>R2 / J1</v>
      </c>
      <c r="Q3009" s="92"/>
      <c r="R3009" s="92"/>
      <c r="S3009" s="2" t="s">
        <v>6796</v>
      </c>
      <c r="T3009" s="2" t="s">
        <v>6796</v>
      </c>
      <c r="U3009" s="2" t="s">
        <v>6796</v>
      </c>
      <c r="V3009" s="59" t="s">
        <v>4836</v>
      </c>
      <c r="W3009" s="59" t="str">
        <f t="shared" si="308"/>
        <v>Construction          R4 / C1</v>
      </c>
      <c r="X3009" s="2"/>
      <c r="Y3009" s="43">
        <v>26</v>
      </c>
      <c r="Z3009" s="44">
        <v>45383</v>
      </c>
      <c r="AA3009" s="44">
        <v>45416</v>
      </c>
      <c r="AB3009" s="47">
        <v>87037.34</v>
      </c>
    </row>
    <row r="3010" spans="1:28" x14ac:dyDescent="0.2">
      <c r="A3010" s="69" t="s">
        <v>1256</v>
      </c>
      <c r="B3010" s="3" t="s">
        <v>6796</v>
      </c>
      <c r="C3010" s="3" t="s">
        <v>6718</v>
      </c>
      <c r="D3010" s="62" t="s">
        <v>6449</v>
      </c>
      <c r="E3010" s="92"/>
      <c r="F3010" s="64" t="str">
        <f t="shared" si="309"/>
        <v>The Ring</v>
      </c>
      <c r="G3010" s="92"/>
      <c r="H3010" s="65" t="str">
        <f t="shared" si="310"/>
        <v>Level 01</v>
      </c>
      <c r="I3010" s="92"/>
      <c r="J3010" s="67" t="str">
        <f t="shared" si="313"/>
        <v>Zone R4</v>
      </c>
      <c r="K3010" s="92"/>
      <c r="L3010" s="68" t="str">
        <f t="shared" si="314"/>
        <v>R4 / C1</v>
      </c>
      <c r="M3010" s="69" t="s">
        <v>1256</v>
      </c>
      <c r="N3010" s="69" t="str">
        <f t="shared" si="311"/>
        <v>S. K. L.</v>
      </c>
      <c r="O3010" s="92"/>
      <c r="P3010" s="70" t="str">
        <f t="shared" si="312"/>
        <v>R2 / J1</v>
      </c>
      <c r="Q3010" s="92"/>
      <c r="R3010" s="92"/>
      <c r="S3010" s="3" t="s">
        <v>6718</v>
      </c>
      <c r="T3010" s="3" t="s">
        <v>6718</v>
      </c>
      <c r="U3010" s="3" t="s">
        <v>6718</v>
      </c>
      <c r="V3010" s="59" t="s">
        <v>1256</v>
      </c>
      <c r="W3010" s="59" t="str">
        <f t="shared" si="308"/>
        <v>Construction            S. K. L.</v>
      </c>
      <c r="X3010" s="3"/>
      <c r="Y3010" s="49">
        <v>5</v>
      </c>
      <c r="Z3010" s="50">
        <v>45383</v>
      </c>
      <c r="AA3010" s="50">
        <v>45388</v>
      </c>
      <c r="AB3010" s="52">
        <v>14506.22</v>
      </c>
    </row>
    <row r="3011" spans="1:28" ht="25.5" x14ac:dyDescent="0.2">
      <c r="A3011" s="66" t="s">
        <v>4837</v>
      </c>
      <c r="B3011" s="11" t="s">
        <v>6416</v>
      </c>
      <c r="C3011" s="11" t="s">
        <v>6416</v>
      </c>
      <c r="D3011" s="62" t="s">
        <v>6449</v>
      </c>
      <c r="E3011" s="66"/>
      <c r="F3011" s="64" t="str">
        <f t="shared" si="309"/>
        <v>The Ring</v>
      </c>
      <c r="G3011" s="66"/>
      <c r="H3011" s="65" t="str">
        <f t="shared" si="310"/>
        <v>Level 01</v>
      </c>
      <c r="I3011" s="66"/>
      <c r="J3011" s="67" t="str">
        <f t="shared" si="313"/>
        <v>Zone R4</v>
      </c>
      <c r="K3011" s="66"/>
      <c r="L3011" s="68" t="str">
        <f t="shared" si="314"/>
        <v>R4 / C1</v>
      </c>
      <c r="M3011" s="66"/>
      <c r="N3011" s="69" t="str">
        <f t="shared" si="311"/>
        <v>S. K. L.</v>
      </c>
      <c r="O3011" s="66"/>
      <c r="P3011" s="70" t="str">
        <f t="shared" si="312"/>
        <v>R2 / J1</v>
      </c>
      <c r="Q3011" s="66"/>
      <c r="R3011" s="66"/>
      <c r="S3011" s="11" t="s">
        <v>6718</v>
      </c>
      <c r="T3011" s="11" t="s">
        <v>6718</v>
      </c>
      <c r="U3011" s="11" t="s">
        <v>6416</v>
      </c>
      <c r="V3011" s="59" t="s">
        <v>6416</v>
      </c>
      <c r="W3011" s="59" t="str">
        <f t="shared" si="308"/>
        <v>Construction</v>
      </c>
      <c r="X3011" s="11" t="s">
        <v>4838</v>
      </c>
      <c r="Y3011" s="32">
        <v>3</v>
      </c>
      <c r="Z3011" s="39">
        <v>45383</v>
      </c>
      <c r="AA3011" s="39">
        <v>45385</v>
      </c>
      <c r="AB3011" s="48">
        <v>7772.32</v>
      </c>
    </row>
    <row r="3012" spans="1:28" x14ac:dyDescent="0.2">
      <c r="A3012" s="66" t="s">
        <v>4839</v>
      </c>
      <c r="B3012" s="11" t="s">
        <v>6416</v>
      </c>
      <c r="C3012" s="11" t="s">
        <v>6416</v>
      </c>
      <c r="D3012" s="62" t="s">
        <v>6449</v>
      </c>
      <c r="E3012" s="66"/>
      <c r="F3012" s="64" t="str">
        <f t="shared" si="309"/>
        <v>The Ring</v>
      </c>
      <c r="G3012" s="66"/>
      <c r="H3012" s="65" t="str">
        <f t="shared" si="310"/>
        <v>Level 01</v>
      </c>
      <c r="I3012" s="66"/>
      <c r="J3012" s="67" t="str">
        <f t="shared" si="313"/>
        <v>Zone R4</v>
      </c>
      <c r="K3012" s="66"/>
      <c r="L3012" s="68" t="str">
        <f t="shared" si="314"/>
        <v>R4 / C1</v>
      </c>
      <c r="M3012" s="66"/>
      <c r="N3012" s="69" t="str">
        <f t="shared" si="311"/>
        <v>S. K. L.</v>
      </c>
      <c r="O3012" s="66"/>
      <c r="P3012" s="70" t="str">
        <f t="shared" si="312"/>
        <v>R2 / J1</v>
      </c>
      <c r="Q3012" s="66"/>
      <c r="R3012" s="66"/>
      <c r="S3012" s="11" t="s">
        <v>6718</v>
      </c>
      <c r="T3012" s="11" t="s">
        <v>6718</v>
      </c>
      <c r="U3012" s="11" t="s">
        <v>6416</v>
      </c>
      <c r="V3012" s="59" t="s">
        <v>6416</v>
      </c>
      <c r="W3012" s="59" t="str">
        <f t="shared" si="308"/>
        <v>Construction</v>
      </c>
      <c r="X3012" s="11" t="s">
        <v>4840</v>
      </c>
      <c r="Y3012" s="32">
        <v>3</v>
      </c>
      <c r="Z3012" s="39">
        <v>45383</v>
      </c>
      <c r="AA3012" s="39">
        <v>45385</v>
      </c>
      <c r="AB3012" s="48">
        <v>3464.99</v>
      </c>
    </row>
    <row r="3013" spans="1:28" x14ac:dyDescent="0.2">
      <c r="A3013" s="66" t="s">
        <v>4841</v>
      </c>
      <c r="B3013" s="11" t="s">
        <v>6416</v>
      </c>
      <c r="C3013" s="11" t="s">
        <v>6416</v>
      </c>
      <c r="D3013" s="62" t="s">
        <v>6449</v>
      </c>
      <c r="E3013" s="66"/>
      <c r="F3013" s="64" t="str">
        <f t="shared" si="309"/>
        <v>The Ring</v>
      </c>
      <c r="G3013" s="66"/>
      <c r="H3013" s="65" t="str">
        <f t="shared" si="310"/>
        <v>Level 01</v>
      </c>
      <c r="I3013" s="66"/>
      <c r="J3013" s="67" t="str">
        <f t="shared" si="313"/>
        <v>Zone R4</v>
      </c>
      <c r="K3013" s="66"/>
      <c r="L3013" s="68" t="str">
        <f t="shared" si="314"/>
        <v>R4 / C1</v>
      </c>
      <c r="M3013" s="66"/>
      <c r="N3013" s="69" t="str">
        <f t="shared" si="311"/>
        <v>S. K. L.</v>
      </c>
      <c r="O3013" s="66"/>
      <c r="P3013" s="70" t="str">
        <f t="shared" si="312"/>
        <v>R2 / J1</v>
      </c>
      <c r="Q3013" s="66"/>
      <c r="R3013" s="66"/>
      <c r="S3013" s="11" t="s">
        <v>6718</v>
      </c>
      <c r="T3013" s="11" t="s">
        <v>6718</v>
      </c>
      <c r="U3013" s="11" t="s">
        <v>6416</v>
      </c>
      <c r="V3013" s="59" t="s">
        <v>6416</v>
      </c>
      <c r="W3013" s="59" t="str">
        <f t="shared" ref="W3013:W3076" si="315">CONCATENATE(D3013,E3013,G3013,I3013,K3013,M3013,O3013,Q3013)</f>
        <v>Construction</v>
      </c>
      <c r="X3013" s="11" t="s">
        <v>4842</v>
      </c>
      <c r="Y3013" s="32">
        <v>2</v>
      </c>
      <c r="Z3013" s="39">
        <v>45384</v>
      </c>
      <c r="AA3013" s="39">
        <v>45385</v>
      </c>
      <c r="AB3013" s="34">
        <v>839.77</v>
      </c>
    </row>
    <row r="3014" spans="1:28" x14ac:dyDescent="0.2">
      <c r="A3014" s="66" t="s">
        <v>4843</v>
      </c>
      <c r="B3014" s="11" t="s">
        <v>6416</v>
      </c>
      <c r="C3014" s="11" t="s">
        <v>6416</v>
      </c>
      <c r="D3014" s="62" t="s">
        <v>6449</v>
      </c>
      <c r="E3014" s="66"/>
      <c r="F3014" s="64" t="str">
        <f t="shared" si="309"/>
        <v>The Ring</v>
      </c>
      <c r="G3014" s="66"/>
      <c r="H3014" s="65" t="str">
        <f t="shared" si="310"/>
        <v>Level 01</v>
      </c>
      <c r="I3014" s="66"/>
      <c r="J3014" s="67" t="str">
        <f t="shared" si="313"/>
        <v>Zone R4</v>
      </c>
      <c r="K3014" s="66"/>
      <c r="L3014" s="68" t="str">
        <f t="shared" si="314"/>
        <v>R4 / C1</v>
      </c>
      <c r="M3014" s="66"/>
      <c r="N3014" s="69" t="str">
        <f t="shared" si="311"/>
        <v>S. K. L.</v>
      </c>
      <c r="O3014" s="66"/>
      <c r="P3014" s="70" t="str">
        <f t="shared" si="312"/>
        <v>R2 / J1</v>
      </c>
      <c r="Q3014" s="66"/>
      <c r="R3014" s="66"/>
      <c r="S3014" s="11" t="s">
        <v>6718</v>
      </c>
      <c r="T3014" s="11" t="s">
        <v>6718</v>
      </c>
      <c r="U3014" s="11" t="s">
        <v>6416</v>
      </c>
      <c r="V3014" s="59" t="s">
        <v>6416</v>
      </c>
      <c r="W3014" s="59" t="str">
        <f t="shared" si="315"/>
        <v>Construction</v>
      </c>
      <c r="X3014" s="11" t="s">
        <v>4844</v>
      </c>
      <c r="Y3014" s="32">
        <v>2</v>
      </c>
      <c r="Z3014" s="39">
        <v>45384</v>
      </c>
      <c r="AA3014" s="39">
        <v>45385</v>
      </c>
      <c r="AB3014" s="34">
        <v>615.87</v>
      </c>
    </row>
    <row r="3015" spans="1:28" x14ac:dyDescent="0.2">
      <c r="A3015" s="63" t="s">
        <v>4845</v>
      </c>
      <c r="B3015" s="8" t="s">
        <v>6416</v>
      </c>
      <c r="C3015" s="8" t="s">
        <v>6416</v>
      </c>
      <c r="D3015" s="62" t="s">
        <v>6449</v>
      </c>
      <c r="E3015" s="63"/>
      <c r="F3015" s="64" t="str">
        <f t="shared" si="309"/>
        <v>The Ring</v>
      </c>
      <c r="G3015" s="63"/>
      <c r="H3015" s="65" t="str">
        <f t="shared" si="310"/>
        <v>Level 01</v>
      </c>
      <c r="I3015" s="63"/>
      <c r="J3015" s="67" t="str">
        <f t="shared" si="313"/>
        <v>Zone R4</v>
      </c>
      <c r="K3015" s="63"/>
      <c r="L3015" s="68" t="str">
        <f t="shared" si="314"/>
        <v>R4 / C1</v>
      </c>
      <c r="M3015" s="63"/>
      <c r="N3015" s="69" t="str">
        <f t="shared" si="311"/>
        <v>S. K. L.</v>
      </c>
      <c r="O3015" s="63"/>
      <c r="P3015" s="70" t="str">
        <f t="shared" si="312"/>
        <v>R2 / J1</v>
      </c>
      <c r="Q3015" s="63"/>
      <c r="R3015" s="63"/>
      <c r="S3015" s="8" t="s">
        <v>6718</v>
      </c>
      <c r="T3015" s="8" t="s">
        <v>6718</v>
      </c>
      <c r="U3015" s="8" t="s">
        <v>6416</v>
      </c>
      <c r="V3015" s="59" t="s">
        <v>6416</v>
      </c>
      <c r="W3015" s="59" t="str">
        <f t="shared" si="315"/>
        <v>Construction</v>
      </c>
      <c r="X3015" s="8" t="s">
        <v>4846</v>
      </c>
      <c r="Y3015" s="23">
        <v>2</v>
      </c>
      <c r="Z3015" s="35">
        <v>45386</v>
      </c>
      <c r="AA3015" s="35">
        <v>45388</v>
      </c>
      <c r="AB3015" s="42">
        <v>1813.28</v>
      </c>
    </row>
    <row r="3016" spans="1:28" x14ac:dyDescent="0.2">
      <c r="A3016" s="69" t="s">
        <v>1200</v>
      </c>
      <c r="B3016" s="3" t="s">
        <v>6796</v>
      </c>
      <c r="C3016" s="3" t="s">
        <v>6712</v>
      </c>
      <c r="D3016" s="62" t="s">
        <v>6449</v>
      </c>
      <c r="E3016" s="92"/>
      <c r="F3016" s="64" t="str">
        <f t="shared" ref="F3016:F3079" si="316">IF(E3016="",F3015,TRIM(E3016))</f>
        <v>The Ring</v>
      </c>
      <c r="G3016" s="92"/>
      <c r="H3016" s="65" t="str">
        <f t="shared" si="310"/>
        <v>Level 01</v>
      </c>
      <c r="I3016" s="92"/>
      <c r="J3016" s="67" t="str">
        <f t="shared" si="313"/>
        <v>Zone R4</v>
      </c>
      <c r="K3016" s="92"/>
      <c r="L3016" s="68" t="str">
        <f t="shared" si="314"/>
        <v>R4 / C1</v>
      </c>
      <c r="M3016" s="69" t="s">
        <v>1200</v>
      </c>
      <c r="N3016" s="69" t="str">
        <f t="shared" si="311"/>
        <v>S. K. R.</v>
      </c>
      <c r="O3016" s="92"/>
      <c r="P3016" s="70" t="str">
        <f t="shared" si="312"/>
        <v>R2 / J1</v>
      </c>
      <c r="Q3016" s="92"/>
      <c r="R3016" s="92"/>
      <c r="S3016" s="3" t="s">
        <v>6712</v>
      </c>
      <c r="T3016" s="3" t="s">
        <v>6712</v>
      </c>
      <c r="U3016" s="3" t="s">
        <v>6712</v>
      </c>
      <c r="V3016" s="59" t="s">
        <v>1200</v>
      </c>
      <c r="W3016" s="59" t="str">
        <f t="shared" si="315"/>
        <v>Construction            S. K. R.</v>
      </c>
      <c r="X3016" s="3"/>
      <c r="Y3016" s="49">
        <v>5</v>
      </c>
      <c r="Z3016" s="50">
        <v>45389</v>
      </c>
      <c r="AA3016" s="50">
        <v>45397</v>
      </c>
      <c r="AB3016" s="52">
        <v>14506.22</v>
      </c>
    </row>
    <row r="3017" spans="1:28" ht="25.5" x14ac:dyDescent="0.2">
      <c r="A3017" s="66" t="s">
        <v>4847</v>
      </c>
      <c r="B3017" s="11" t="s">
        <v>6416</v>
      </c>
      <c r="C3017" s="11" t="s">
        <v>6416</v>
      </c>
      <c r="D3017" s="62" t="s">
        <v>6449</v>
      </c>
      <c r="E3017" s="66"/>
      <c r="F3017" s="64" t="str">
        <f t="shared" si="316"/>
        <v>The Ring</v>
      </c>
      <c r="G3017" s="66"/>
      <c r="H3017" s="65" t="str">
        <f t="shared" si="310"/>
        <v>Level 01</v>
      </c>
      <c r="I3017" s="66"/>
      <c r="J3017" s="67" t="str">
        <f t="shared" si="313"/>
        <v>Zone R4</v>
      </c>
      <c r="K3017" s="66"/>
      <c r="L3017" s="68" t="str">
        <f t="shared" si="314"/>
        <v>R4 / C1</v>
      </c>
      <c r="M3017" s="66"/>
      <c r="N3017" s="69" t="str">
        <f t="shared" si="311"/>
        <v>S. K. R.</v>
      </c>
      <c r="O3017" s="66"/>
      <c r="P3017" s="70" t="str">
        <f t="shared" si="312"/>
        <v>R2 / J1</v>
      </c>
      <c r="Q3017" s="66"/>
      <c r="R3017" s="66"/>
      <c r="S3017" s="11" t="s">
        <v>6712</v>
      </c>
      <c r="T3017" s="11" t="s">
        <v>6712</v>
      </c>
      <c r="U3017" s="11" t="s">
        <v>6416</v>
      </c>
      <c r="V3017" s="59" t="s">
        <v>6416</v>
      </c>
      <c r="W3017" s="59" t="str">
        <f t="shared" si="315"/>
        <v>Construction</v>
      </c>
      <c r="X3017" s="11" t="s">
        <v>4848</v>
      </c>
      <c r="Y3017" s="32">
        <v>3</v>
      </c>
      <c r="Z3017" s="39">
        <v>45389</v>
      </c>
      <c r="AA3017" s="39">
        <v>45391</v>
      </c>
      <c r="AB3017" s="48">
        <v>7772.32</v>
      </c>
    </row>
    <row r="3018" spans="1:28" x14ac:dyDescent="0.2">
      <c r="A3018" s="66" t="s">
        <v>4849</v>
      </c>
      <c r="B3018" s="11" t="s">
        <v>6416</v>
      </c>
      <c r="C3018" s="11" t="s">
        <v>6416</v>
      </c>
      <c r="D3018" s="62" t="s">
        <v>6449</v>
      </c>
      <c r="E3018" s="66"/>
      <c r="F3018" s="64" t="str">
        <f t="shared" si="316"/>
        <v>The Ring</v>
      </c>
      <c r="G3018" s="66"/>
      <c r="H3018" s="65" t="str">
        <f t="shared" si="310"/>
        <v>Level 01</v>
      </c>
      <c r="I3018" s="66"/>
      <c r="J3018" s="67" t="str">
        <f t="shared" si="313"/>
        <v>Zone R4</v>
      </c>
      <c r="K3018" s="66"/>
      <c r="L3018" s="68" t="str">
        <f t="shared" si="314"/>
        <v>R4 / C1</v>
      </c>
      <c r="M3018" s="66"/>
      <c r="N3018" s="69" t="str">
        <f t="shared" si="311"/>
        <v>S. K. R.</v>
      </c>
      <c r="O3018" s="66"/>
      <c r="P3018" s="70" t="str">
        <f t="shared" si="312"/>
        <v>R2 / J1</v>
      </c>
      <c r="Q3018" s="66"/>
      <c r="R3018" s="66"/>
      <c r="S3018" s="11" t="s">
        <v>6712</v>
      </c>
      <c r="T3018" s="11" t="s">
        <v>6712</v>
      </c>
      <c r="U3018" s="11" t="s">
        <v>6416</v>
      </c>
      <c r="V3018" s="59" t="s">
        <v>6416</v>
      </c>
      <c r="W3018" s="59" t="str">
        <f t="shared" si="315"/>
        <v>Construction</v>
      </c>
      <c r="X3018" s="11" t="s">
        <v>4850</v>
      </c>
      <c r="Y3018" s="32">
        <v>3</v>
      </c>
      <c r="Z3018" s="39">
        <v>45389</v>
      </c>
      <c r="AA3018" s="39">
        <v>45391</v>
      </c>
      <c r="AB3018" s="48">
        <v>3464.99</v>
      </c>
    </row>
    <row r="3019" spans="1:28" x14ac:dyDescent="0.2">
      <c r="A3019" s="66" t="s">
        <v>4851</v>
      </c>
      <c r="B3019" s="11" t="s">
        <v>6416</v>
      </c>
      <c r="C3019" s="11" t="s">
        <v>6416</v>
      </c>
      <c r="D3019" s="62" t="s">
        <v>6449</v>
      </c>
      <c r="E3019" s="66"/>
      <c r="F3019" s="64" t="str">
        <f t="shared" si="316"/>
        <v>The Ring</v>
      </c>
      <c r="G3019" s="66"/>
      <c r="H3019" s="65" t="str">
        <f t="shared" ref="H3019:H3082" si="317">IF(G3019="",H3018,TRIM(G3019))</f>
        <v>Level 01</v>
      </c>
      <c r="I3019" s="66"/>
      <c r="J3019" s="67" t="str">
        <f t="shared" si="313"/>
        <v>Zone R4</v>
      </c>
      <c r="K3019" s="66"/>
      <c r="L3019" s="68" t="str">
        <f t="shared" si="314"/>
        <v>R4 / C1</v>
      </c>
      <c r="M3019" s="66"/>
      <c r="N3019" s="69" t="str">
        <f t="shared" si="311"/>
        <v>S. K. R.</v>
      </c>
      <c r="O3019" s="66"/>
      <c r="P3019" s="70" t="str">
        <f t="shared" si="312"/>
        <v>R2 / J1</v>
      </c>
      <c r="Q3019" s="66"/>
      <c r="R3019" s="66"/>
      <c r="S3019" s="11" t="s">
        <v>6712</v>
      </c>
      <c r="T3019" s="11" t="s">
        <v>6712</v>
      </c>
      <c r="U3019" s="11" t="s">
        <v>6416</v>
      </c>
      <c r="V3019" s="59" t="s">
        <v>6416</v>
      </c>
      <c r="W3019" s="59" t="str">
        <f t="shared" si="315"/>
        <v>Construction</v>
      </c>
      <c r="X3019" s="11" t="s">
        <v>4852</v>
      </c>
      <c r="Y3019" s="32">
        <v>2</v>
      </c>
      <c r="Z3019" s="39">
        <v>45390</v>
      </c>
      <c r="AA3019" s="39">
        <v>45391</v>
      </c>
      <c r="AB3019" s="34">
        <v>839.77</v>
      </c>
    </row>
    <row r="3020" spans="1:28" x14ac:dyDescent="0.2">
      <c r="A3020" s="66" t="s">
        <v>4853</v>
      </c>
      <c r="B3020" s="11" t="s">
        <v>6416</v>
      </c>
      <c r="C3020" s="11" t="s">
        <v>6416</v>
      </c>
      <c r="D3020" s="62" t="s">
        <v>6449</v>
      </c>
      <c r="E3020" s="66"/>
      <c r="F3020" s="64" t="str">
        <f t="shared" si="316"/>
        <v>The Ring</v>
      </c>
      <c r="G3020" s="66"/>
      <c r="H3020" s="65" t="str">
        <f t="shared" si="317"/>
        <v>Level 01</v>
      </c>
      <c r="I3020" s="66"/>
      <c r="J3020" s="67" t="str">
        <f t="shared" si="313"/>
        <v>Zone R4</v>
      </c>
      <c r="K3020" s="66"/>
      <c r="L3020" s="68" t="str">
        <f t="shared" si="314"/>
        <v>R4 / C1</v>
      </c>
      <c r="M3020" s="66"/>
      <c r="N3020" s="69" t="str">
        <f t="shared" si="311"/>
        <v>S. K. R.</v>
      </c>
      <c r="O3020" s="66"/>
      <c r="P3020" s="70" t="str">
        <f t="shared" si="312"/>
        <v>R2 / J1</v>
      </c>
      <c r="Q3020" s="66"/>
      <c r="R3020" s="66"/>
      <c r="S3020" s="11" t="s">
        <v>6712</v>
      </c>
      <c r="T3020" s="11" t="s">
        <v>6712</v>
      </c>
      <c r="U3020" s="11" t="s">
        <v>6416</v>
      </c>
      <c r="V3020" s="59" t="s">
        <v>6416</v>
      </c>
      <c r="W3020" s="59" t="str">
        <f t="shared" si="315"/>
        <v>Construction</v>
      </c>
      <c r="X3020" s="11" t="s">
        <v>4854</v>
      </c>
      <c r="Y3020" s="32">
        <v>2</v>
      </c>
      <c r="Z3020" s="39">
        <v>45390</v>
      </c>
      <c r="AA3020" s="39">
        <v>45391</v>
      </c>
      <c r="AB3020" s="34">
        <v>615.87</v>
      </c>
    </row>
    <row r="3021" spans="1:28" x14ac:dyDescent="0.2">
      <c r="A3021" s="63" t="s">
        <v>4855</v>
      </c>
      <c r="B3021" s="8" t="s">
        <v>6416</v>
      </c>
      <c r="C3021" s="8" t="s">
        <v>6416</v>
      </c>
      <c r="D3021" s="62" t="s">
        <v>6449</v>
      </c>
      <c r="E3021" s="63"/>
      <c r="F3021" s="64" t="str">
        <f t="shared" si="316"/>
        <v>The Ring</v>
      </c>
      <c r="G3021" s="63"/>
      <c r="H3021" s="65" t="str">
        <f t="shared" si="317"/>
        <v>Level 01</v>
      </c>
      <c r="I3021" s="63"/>
      <c r="J3021" s="67" t="str">
        <f t="shared" si="313"/>
        <v>Zone R4</v>
      </c>
      <c r="K3021" s="63"/>
      <c r="L3021" s="68" t="str">
        <f t="shared" si="314"/>
        <v>R4 / C1</v>
      </c>
      <c r="M3021" s="63"/>
      <c r="N3021" s="69" t="str">
        <f t="shared" ref="N3021:N3084" si="318">IF(M3021="",N3020,TRIM(M3021))</f>
        <v>S. K. R.</v>
      </c>
      <c r="O3021" s="63"/>
      <c r="P3021" s="70" t="str">
        <f t="shared" si="312"/>
        <v>R2 / J1</v>
      </c>
      <c r="Q3021" s="63"/>
      <c r="R3021" s="63"/>
      <c r="S3021" s="8" t="s">
        <v>6712</v>
      </c>
      <c r="T3021" s="8" t="s">
        <v>6712</v>
      </c>
      <c r="U3021" s="8" t="s">
        <v>6416</v>
      </c>
      <c r="V3021" s="59" t="s">
        <v>6416</v>
      </c>
      <c r="W3021" s="59" t="str">
        <f t="shared" si="315"/>
        <v>Construction</v>
      </c>
      <c r="X3021" s="8" t="s">
        <v>4856</v>
      </c>
      <c r="Y3021" s="23">
        <v>2</v>
      </c>
      <c r="Z3021" s="35">
        <v>45396</v>
      </c>
      <c r="AA3021" s="35">
        <v>45397</v>
      </c>
      <c r="AB3021" s="42">
        <v>1813.28</v>
      </c>
    </row>
    <row r="3022" spans="1:28" x14ac:dyDescent="0.2">
      <c r="A3022" s="69" t="s">
        <v>1288</v>
      </c>
      <c r="B3022" s="3" t="s">
        <v>6796</v>
      </c>
      <c r="C3022" s="3" t="s">
        <v>6720</v>
      </c>
      <c r="D3022" s="62" t="s">
        <v>6449</v>
      </c>
      <c r="E3022" s="92"/>
      <c r="F3022" s="64" t="str">
        <f t="shared" si="316"/>
        <v>The Ring</v>
      </c>
      <c r="G3022" s="92"/>
      <c r="H3022" s="65" t="str">
        <f t="shared" si="317"/>
        <v>Level 01</v>
      </c>
      <c r="I3022" s="92"/>
      <c r="J3022" s="67" t="str">
        <f t="shared" si="313"/>
        <v>Zone R4</v>
      </c>
      <c r="K3022" s="92"/>
      <c r="L3022" s="68" t="str">
        <f t="shared" si="314"/>
        <v>R4 / C1</v>
      </c>
      <c r="M3022" s="69" t="s">
        <v>1288</v>
      </c>
      <c r="N3022" s="69" t="str">
        <f t="shared" si="318"/>
        <v>S. K. CR.</v>
      </c>
      <c r="O3022" s="92"/>
      <c r="P3022" s="70" t="str">
        <f t="shared" ref="P3022:P3085" si="319">IF(O3022="",P3021,TRIM(O3022))</f>
        <v>R2 / J1</v>
      </c>
      <c r="Q3022" s="92"/>
      <c r="R3022" s="92"/>
      <c r="S3022" s="3" t="s">
        <v>6720</v>
      </c>
      <c r="T3022" s="3" t="s">
        <v>6720</v>
      </c>
      <c r="U3022" s="3" t="s">
        <v>6720</v>
      </c>
      <c r="V3022" s="59" t="s">
        <v>1288</v>
      </c>
      <c r="W3022" s="59" t="str">
        <f t="shared" si="315"/>
        <v>Construction            S. K. CR.</v>
      </c>
      <c r="X3022" s="3"/>
      <c r="Y3022" s="49">
        <v>5</v>
      </c>
      <c r="Z3022" s="50">
        <v>45398</v>
      </c>
      <c r="AA3022" s="50">
        <v>45403</v>
      </c>
      <c r="AB3022" s="52">
        <v>14506.22</v>
      </c>
    </row>
    <row r="3023" spans="1:28" ht="25.5" x14ac:dyDescent="0.2">
      <c r="A3023" s="66" t="s">
        <v>4857</v>
      </c>
      <c r="B3023" s="11" t="s">
        <v>6416</v>
      </c>
      <c r="C3023" s="11" t="s">
        <v>6416</v>
      </c>
      <c r="D3023" s="62" t="s">
        <v>6449</v>
      </c>
      <c r="E3023" s="66"/>
      <c r="F3023" s="64" t="str">
        <f t="shared" si="316"/>
        <v>The Ring</v>
      </c>
      <c r="G3023" s="66"/>
      <c r="H3023" s="65" t="str">
        <f t="shared" si="317"/>
        <v>Level 01</v>
      </c>
      <c r="I3023" s="66"/>
      <c r="J3023" s="67" t="str">
        <f t="shared" si="313"/>
        <v>Zone R4</v>
      </c>
      <c r="K3023" s="66"/>
      <c r="L3023" s="68" t="str">
        <f t="shared" si="314"/>
        <v>R4 / C1</v>
      </c>
      <c r="M3023" s="66"/>
      <c r="N3023" s="69" t="str">
        <f t="shared" si="318"/>
        <v>S. K. CR.</v>
      </c>
      <c r="O3023" s="66"/>
      <c r="P3023" s="70" t="str">
        <f t="shared" si="319"/>
        <v>R2 / J1</v>
      </c>
      <c r="Q3023" s="66"/>
      <c r="R3023" s="66"/>
      <c r="S3023" s="11" t="s">
        <v>6720</v>
      </c>
      <c r="T3023" s="11" t="s">
        <v>6720</v>
      </c>
      <c r="U3023" s="11" t="s">
        <v>6416</v>
      </c>
      <c r="V3023" s="59" t="s">
        <v>6416</v>
      </c>
      <c r="W3023" s="59" t="str">
        <f t="shared" si="315"/>
        <v>Construction</v>
      </c>
      <c r="X3023" s="11" t="s">
        <v>4858</v>
      </c>
      <c r="Y3023" s="32">
        <v>3</v>
      </c>
      <c r="Z3023" s="39">
        <v>45398</v>
      </c>
      <c r="AA3023" s="39">
        <v>45400</v>
      </c>
      <c r="AB3023" s="48">
        <v>7772.32</v>
      </c>
    </row>
    <row r="3024" spans="1:28" x14ac:dyDescent="0.2">
      <c r="A3024" s="66" t="s">
        <v>4859</v>
      </c>
      <c r="B3024" s="11" t="s">
        <v>6416</v>
      </c>
      <c r="C3024" s="11" t="s">
        <v>6416</v>
      </c>
      <c r="D3024" s="62" t="s">
        <v>6449</v>
      </c>
      <c r="E3024" s="66"/>
      <c r="F3024" s="64" t="str">
        <f t="shared" si="316"/>
        <v>The Ring</v>
      </c>
      <c r="G3024" s="66"/>
      <c r="H3024" s="65" t="str">
        <f t="shared" si="317"/>
        <v>Level 01</v>
      </c>
      <c r="I3024" s="66"/>
      <c r="J3024" s="67" t="str">
        <f t="shared" si="313"/>
        <v>Zone R4</v>
      </c>
      <c r="K3024" s="66"/>
      <c r="L3024" s="68" t="str">
        <f t="shared" si="314"/>
        <v>R4 / C1</v>
      </c>
      <c r="M3024" s="66"/>
      <c r="N3024" s="69" t="str">
        <f t="shared" si="318"/>
        <v>S. K. CR.</v>
      </c>
      <c r="O3024" s="66"/>
      <c r="P3024" s="70" t="str">
        <f t="shared" si="319"/>
        <v>R2 / J1</v>
      </c>
      <c r="Q3024" s="66"/>
      <c r="R3024" s="66"/>
      <c r="S3024" s="11" t="s">
        <v>6720</v>
      </c>
      <c r="T3024" s="11" t="s">
        <v>6720</v>
      </c>
      <c r="U3024" s="11" t="s">
        <v>6416</v>
      </c>
      <c r="V3024" s="59" t="s">
        <v>6416</v>
      </c>
      <c r="W3024" s="59" t="str">
        <f t="shared" si="315"/>
        <v>Construction</v>
      </c>
      <c r="X3024" s="11" t="s">
        <v>4860</v>
      </c>
      <c r="Y3024" s="32">
        <v>3</v>
      </c>
      <c r="Z3024" s="39">
        <v>45398</v>
      </c>
      <c r="AA3024" s="39">
        <v>45400</v>
      </c>
      <c r="AB3024" s="48">
        <v>3464.99</v>
      </c>
    </row>
    <row r="3025" spans="1:28" x14ac:dyDescent="0.2">
      <c r="A3025" s="66" t="s">
        <v>4861</v>
      </c>
      <c r="B3025" s="11" t="s">
        <v>6416</v>
      </c>
      <c r="C3025" s="11" t="s">
        <v>6416</v>
      </c>
      <c r="D3025" s="62" t="s">
        <v>6449</v>
      </c>
      <c r="E3025" s="66"/>
      <c r="F3025" s="64" t="str">
        <f t="shared" si="316"/>
        <v>The Ring</v>
      </c>
      <c r="G3025" s="66"/>
      <c r="H3025" s="65" t="str">
        <f t="shared" si="317"/>
        <v>Level 01</v>
      </c>
      <c r="I3025" s="66"/>
      <c r="J3025" s="67" t="str">
        <f t="shared" si="313"/>
        <v>Zone R4</v>
      </c>
      <c r="K3025" s="66"/>
      <c r="L3025" s="68" t="str">
        <f t="shared" si="314"/>
        <v>R4 / C1</v>
      </c>
      <c r="M3025" s="66"/>
      <c r="N3025" s="69" t="str">
        <f t="shared" si="318"/>
        <v>S. K. CR.</v>
      </c>
      <c r="O3025" s="66"/>
      <c r="P3025" s="70" t="str">
        <f t="shared" si="319"/>
        <v>R2 / J1</v>
      </c>
      <c r="Q3025" s="66"/>
      <c r="R3025" s="66"/>
      <c r="S3025" s="11" t="s">
        <v>6720</v>
      </c>
      <c r="T3025" s="11" t="s">
        <v>6720</v>
      </c>
      <c r="U3025" s="11" t="s">
        <v>6416</v>
      </c>
      <c r="V3025" s="59" t="s">
        <v>6416</v>
      </c>
      <c r="W3025" s="59" t="str">
        <f t="shared" si="315"/>
        <v>Construction</v>
      </c>
      <c r="X3025" s="11" t="s">
        <v>4862</v>
      </c>
      <c r="Y3025" s="32">
        <v>2</v>
      </c>
      <c r="Z3025" s="39">
        <v>45399</v>
      </c>
      <c r="AA3025" s="39">
        <v>45400</v>
      </c>
      <c r="AB3025" s="34">
        <v>839.77</v>
      </c>
    </row>
    <row r="3026" spans="1:28" x14ac:dyDescent="0.2">
      <c r="A3026" s="66" t="s">
        <v>4863</v>
      </c>
      <c r="B3026" s="11" t="s">
        <v>6416</v>
      </c>
      <c r="C3026" s="11" t="s">
        <v>6416</v>
      </c>
      <c r="D3026" s="62" t="s">
        <v>6449</v>
      </c>
      <c r="E3026" s="66"/>
      <c r="F3026" s="64" t="str">
        <f t="shared" si="316"/>
        <v>The Ring</v>
      </c>
      <c r="G3026" s="66"/>
      <c r="H3026" s="65" t="str">
        <f t="shared" si="317"/>
        <v>Level 01</v>
      </c>
      <c r="I3026" s="66"/>
      <c r="J3026" s="67" t="str">
        <f t="shared" si="313"/>
        <v>Zone R4</v>
      </c>
      <c r="K3026" s="66"/>
      <c r="L3026" s="68" t="str">
        <f t="shared" si="314"/>
        <v>R4 / C1</v>
      </c>
      <c r="M3026" s="66"/>
      <c r="N3026" s="69" t="str">
        <f t="shared" si="318"/>
        <v>S. K. CR.</v>
      </c>
      <c r="O3026" s="66"/>
      <c r="P3026" s="70" t="str">
        <f t="shared" si="319"/>
        <v>R2 / J1</v>
      </c>
      <c r="Q3026" s="66"/>
      <c r="R3026" s="66"/>
      <c r="S3026" s="11" t="s">
        <v>6720</v>
      </c>
      <c r="T3026" s="11" t="s">
        <v>6720</v>
      </c>
      <c r="U3026" s="11" t="s">
        <v>6416</v>
      </c>
      <c r="V3026" s="59" t="s">
        <v>6416</v>
      </c>
      <c r="W3026" s="59" t="str">
        <f t="shared" si="315"/>
        <v>Construction</v>
      </c>
      <c r="X3026" s="11" t="s">
        <v>4864</v>
      </c>
      <c r="Y3026" s="32">
        <v>2</v>
      </c>
      <c r="Z3026" s="39">
        <v>45399</v>
      </c>
      <c r="AA3026" s="39">
        <v>45400</v>
      </c>
      <c r="AB3026" s="34">
        <v>615.87</v>
      </c>
    </row>
    <row r="3027" spans="1:28" x14ac:dyDescent="0.2">
      <c r="A3027" s="63" t="s">
        <v>4865</v>
      </c>
      <c r="B3027" s="8" t="s">
        <v>6416</v>
      </c>
      <c r="C3027" s="8" t="s">
        <v>6416</v>
      </c>
      <c r="D3027" s="62" t="s">
        <v>6449</v>
      </c>
      <c r="E3027" s="63"/>
      <c r="F3027" s="64" t="str">
        <f t="shared" si="316"/>
        <v>The Ring</v>
      </c>
      <c r="G3027" s="63"/>
      <c r="H3027" s="65" t="str">
        <f t="shared" si="317"/>
        <v>Level 01</v>
      </c>
      <c r="I3027" s="63"/>
      <c r="J3027" s="67" t="str">
        <f t="shared" si="313"/>
        <v>Zone R4</v>
      </c>
      <c r="K3027" s="63"/>
      <c r="L3027" s="68" t="str">
        <f t="shared" si="314"/>
        <v>R4 / C1</v>
      </c>
      <c r="M3027" s="63"/>
      <c r="N3027" s="69" t="str">
        <f t="shared" si="318"/>
        <v>S. K. CR.</v>
      </c>
      <c r="O3027" s="63"/>
      <c r="P3027" s="70" t="str">
        <f t="shared" si="319"/>
        <v>R2 / J1</v>
      </c>
      <c r="Q3027" s="63"/>
      <c r="R3027" s="63"/>
      <c r="S3027" s="8" t="s">
        <v>6720</v>
      </c>
      <c r="T3027" s="8" t="s">
        <v>6720</v>
      </c>
      <c r="U3027" s="8" t="s">
        <v>6416</v>
      </c>
      <c r="V3027" s="59" t="s">
        <v>6416</v>
      </c>
      <c r="W3027" s="59" t="str">
        <f t="shared" si="315"/>
        <v>Construction</v>
      </c>
      <c r="X3027" s="8" t="s">
        <v>4866</v>
      </c>
      <c r="Y3027" s="23">
        <v>2</v>
      </c>
      <c r="Z3027" s="35">
        <v>45402</v>
      </c>
      <c r="AA3027" s="35">
        <v>45403</v>
      </c>
      <c r="AB3027" s="42">
        <v>1813.28</v>
      </c>
    </row>
    <row r="3028" spans="1:28" x14ac:dyDescent="0.2">
      <c r="A3028" s="69" t="s">
        <v>2129</v>
      </c>
      <c r="B3028" s="3" t="s">
        <v>6796</v>
      </c>
      <c r="C3028" s="3" t="s">
        <v>6743</v>
      </c>
      <c r="D3028" s="62" t="s">
        <v>6449</v>
      </c>
      <c r="E3028" s="92"/>
      <c r="F3028" s="64" t="str">
        <f t="shared" si="316"/>
        <v>The Ring</v>
      </c>
      <c r="G3028" s="92"/>
      <c r="H3028" s="65" t="str">
        <f t="shared" si="317"/>
        <v>Level 01</v>
      </c>
      <c r="I3028" s="92"/>
      <c r="J3028" s="67" t="str">
        <f t="shared" si="313"/>
        <v>Zone R4</v>
      </c>
      <c r="K3028" s="92"/>
      <c r="L3028" s="68" t="str">
        <f t="shared" si="314"/>
        <v>R4 / C1</v>
      </c>
      <c r="M3028" s="69" t="s">
        <v>2129</v>
      </c>
      <c r="N3028" s="69" t="str">
        <f t="shared" si="318"/>
        <v>S. DQ. L. - 1</v>
      </c>
      <c r="O3028" s="92"/>
      <c r="P3028" s="70" t="str">
        <f t="shared" si="319"/>
        <v>R2 / J1</v>
      </c>
      <c r="Q3028" s="92"/>
      <c r="R3028" s="92"/>
      <c r="S3028" s="3" t="s">
        <v>6743</v>
      </c>
      <c r="T3028" s="3" t="s">
        <v>6743</v>
      </c>
      <c r="U3028" s="3" t="s">
        <v>6743</v>
      </c>
      <c r="V3028" s="59" t="s">
        <v>2129</v>
      </c>
      <c r="W3028" s="59" t="str">
        <f t="shared" si="315"/>
        <v>Construction            S. DQ. L. - 1</v>
      </c>
      <c r="X3028" s="3"/>
      <c r="Y3028" s="49">
        <v>5</v>
      </c>
      <c r="Z3028" s="50">
        <v>45404</v>
      </c>
      <c r="AA3028" s="50">
        <v>45409</v>
      </c>
      <c r="AB3028" s="52">
        <v>14506.22</v>
      </c>
    </row>
    <row r="3029" spans="1:28" ht="25.5" x14ac:dyDescent="0.2">
      <c r="A3029" s="66" t="s">
        <v>4867</v>
      </c>
      <c r="B3029" s="11" t="s">
        <v>6416</v>
      </c>
      <c r="C3029" s="11" t="s">
        <v>6416</v>
      </c>
      <c r="D3029" s="62" t="s">
        <v>6449</v>
      </c>
      <c r="E3029" s="66"/>
      <c r="F3029" s="64" t="str">
        <f t="shared" si="316"/>
        <v>The Ring</v>
      </c>
      <c r="G3029" s="66"/>
      <c r="H3029" s="65" t="str">
        <f t="shared" si="317"/>
        <v>Level 01</v>
      </c>
      <c r="I3029" s="66"/>
      <c r="J3029" s="67" t="str">
        <f t="shared" si="313"/>
        <v>Zone R4</v>
      </c>
      <c r="K3029" s="66"/>
      <c r="L3029" s="68" t="str">
        <f t="shared" si="314"/>
        <v>R4 / C1</v>
      </c>
      <c r="M3029" s="66"/>
      <c r="N3029" s="69" t="str">
        <f t="shared" si="318"/>
        <v>S. DQ. L. - 1</v>
      </c>
      <c r="O3029" s="66"/>
      <c r="P3029" s="70" t="str">
        <f t="shared" si="319"/>
        <v>R2 / J1</v>
      </c>
      <c r="Q3029" s="66"/>
      <c r="R3029" s="66"/>
      <c r="S3029" s="11" t="s">
        <v>6743</v>
      </c>
      <c r="T3029" s="11" t="s">
        <v>6743</v>
      </c>
      <c r="U3029" s="11" t="s">
        <v>6416</v>
      </c>
      <c r="V3029" s="59" t="s">
        <v>6416</v>
      </c>
      <c r="W3029" s="59" t="str">
        <f t="shared" si="315"/>
        <v>Construction</v>
      </c>
      <c r="X3029" s="11" t="s">
        <v>4868</v>
      </c>
      <c r="Y3029" s="32">
        <v>3</v>
      </c>
      <c r="Z3029" s="39">
        <v>45404</v>
      </c>
      <c r="AA3029" s="39">
        <v>45406</v>
      </c>
      <c r="AB3029" s="48">
        <v>7772.32</v>
      </c>
    </row>
    <row r="3030" spans="1:28" x14ac:dyDescent="0.2">
      <c r="A3030" s="66" t="s">
        <v>4869</v>
      </c>
      <c r="B3030" s="11" t="s">
        <v>6416</v>
      </c>
      <c r="C3030" s="11" t="s">
        <v>6416</v>
      </c>
      <c r="D3030" s="62" t="s">
        <v>6449</v>
      </c>
      <c r="E3030" s="66"/>
      <c r="F3030" s="64" t="str">
        <f t="shared" si="316"/>
        <v>The Ring</v>
      </c>
      <c r="G3030" s="66"/>
      <c r="H3030" s="65" t="str">
        <f t="shared" si="317"/>
        <v>Level 01</v>
      </c>
      <c r="I3030" s="66"/>
      <c r="J3030" s="67" t="str">
        <f t="shared" si="313"/>
        <v>Zone R4</v>
      </c>
      <c r="K3030" s="66"/>
      <c r="L3030" s="68" t="str">
        <f t="shared" si="314"/>
        <v>R4 / C1</v>
      </c>
      <c r="M3030" s="66"/>
      <c r="N3030" s="69" t="str">
        <f t="shared" si="318"/>
        <v>S. DQ. L. - 1</v>
      </c>
      <c r="O3030" s="66"/>
      <c r="P3030" s="70" t="str">
        <f t="shared" si="319"/>
        <v>R2 / J1</v>
      </c>
      <c r="Q3030" s="66"/>
      <c r="R3030" s="66"/>
      <c r="S3030" s="11" t="s">
        <v>6743</v>
      </c>
      <c r="T3030" s="11" t="s">
        <v>6743</v>
      </c>
      <c r="U3030" s="11" t="s">
        <v>6416</v>
      </c>
      <c r="V3030" s="59" t="s">
        <v>6416</v>
      </c>
      <c r="W3030" s="59" t="str">
        <f t="shared" si="315"/>
        <v>Construction</v>
      </c>
      <c r="X3030" s="11" t="s">
        <v>4870</v>
      </c>
      <c r="Y3030" s="32">
        <v>3</v>
      </c>
      <c r="Z3030" s="39">
        <v>45404</v>
      </c>
      <c r="AA3030" s="39">
        <v>45406</v>
      </c>
      <c r="AB3030" s="48">
        <v>3464.99</v>
      </c>
    </row>
    <row r="3031" spans="1:28" x14ac:dyDescent="0.2">
      <c r="A3031" s="66" t="s">
        <v>4871</v>
      </c>
      <c r="B3031" s="11" t="s">
        <v>6416</v>
      </c>
      <c r="C3031" s="11" t="s">
        <v>6416</v>
      </c>
      <c r="D3031" s="62" t="s">
        <v>6449</v>
      </c>
      <c r="E3031" s="66"/>
      <c r="F3031" s="64" t="str">
        <f t="shared" si="316"/>
        <v>The Ring</v>
      </c>
      <c r="G3031" s="66"/>
      <c r="H3031" s="65" t="str">
        <f t="shared" si="317"/>
        <v>Level 01</v>
      </c>
      <c r="I3031" s="66"/>
      <c r="J3031" s="67" t="str">
        <f t="shared" si="313"/>
        <v>Zone R4</v>
      </c>
      <c r="K3031" s="66"/>
      <c r="L3031" s="68" t="str">
        <f t="shared" si="314"/>
        <v>R4 / C1</v>
      </c>
      <c r="M3031" s="66"/>
      <c r="N3031" s="69" t="str">
        <f t="shared" si="318"/>
        <v>S. DQ. L. - 1</v>
      </c>
      <c r="O3031" s="66"/>
      <c r="P3031" s="70" t="str">
        <f t="shared" si="319"/>
        <v>R2 / J1</v>
      </c>
      <c r="Q3031" s="66"/>
      <c r="R3031" s="66"/>
      <c r="S3031" s="11" t="s">
        <v>6743</v>
      </c>
      <c r="T3031" s="11" t="s">
        <v>6743</v>
      </c>
      <c r="U3031" s="11" t="s">
        <v>6416</v>
      </c>
      <c r="V3031" s="59" t="s">
        <v>6416</v>
      </c>
      <c r="W3031" s="59" t="str">
        <f t="shared" si="315"/>
        <v>Construction</v>
      </c>
      <c r="X3031" s="11" t="s">
        <v>4872</v>
      </c>
      <c r="Y3031" s="32">
        <v>2</v>
      </c>
      <c r="Z3031" s="39">
        <v>45405</v>
      </c>
      <c r="AA3031" s="39">
        <v>45406</v>
      </c>
      <c r="AB3031" s="34">
        <v>839.77</v>
      </c>
    </row>
    <row r="3032" spans="1:28" x14ac:dyDescent="0.2">
      <c r="A3032" s="66" t="s">
        <v>4873</v>
      </c>
      <c r="B3032" s="11" t="s">
        <v>6416</v>
      </c>
      <c r="C3032" s="11" t="s">
        <v>6416</v>
      </c>
      <c r="D3032" s="62" t="s">
        <v>6449</v>
      </c>
      <c r="E3032" s="66"/>
      <c r="F3032" s="64" t="str">
        <f t="shared" si="316"/>
        <v>The Ring</v>
      </c>
      <c r="G3032" s="66"/>
      <c r="H3032" s="65" t="str">
        <f t="shared" si="317"/>
        <v>Level 01</v>
      </c>
      <c r="I3032" s="66"/>
      <c r="J3032" s="67" t="str">
        <f t="shared" si="313"/>
        <v>Zone R4</v>
      </c>
      <c r="K3032" s="66"/>
      <c r="L3032" s="68" t="str">
        <f t="shared" si="314"/>
        <v>R4 / C1</v>
      </c>
      <c r="M3032" s="66"/>
      <c r="N3032" s="69" t="str">
        <f t="shared" si="318"/>
        <v>S. DQ. L. - 1</v>
      </c>
      <c r="O3032" s="66"/>
      <c r="P3032" s="70" t="str">
        <f t="shared" si="319"/>
        <v>R2 / J1</v>
      </c>
      <c r="Q3032" s="66"/>
      <c r="R3032" s="66"/>
      <c r="S3032" s="11" t="s">
        <v>6743</v>
      </c>
      <c r="T3032" s="11" t="s">
        <v>6743</v>
      </c>
      <c r="U3032" s="11" t="s">
        <v>6416</v>
      </c>
      <c r="V3032" s="59" t="s">
        <v>6416</v>
      </c>
      <c r="W3032" s="59" t="str">
        <f t="shared" si="315"/>
        <v>Construction</v>
      </c>
      <c r="X3032" s="11" t="s">
        <v>4874</v>
      </c>
      <c r="Y3032" s="32">
        <v>2</v>
      </c>
      <c r="Z3032" s="39">
        <v>45405</v>
      </c>
      <c r="AA3032" s="39">
        <v>45406</v>
      </c>
      <c r="AB3032" s="34">
        <v>615.87</v>
      </c>
    </row>
    <row r="3033" spans="1:28" x14ac:dyDescent="0.2">
      <c r="A3033" s="63" t="s">
        <v>4875</v>
      </c>
      <c r="B3033" s="8" t="s">
        <v>6416</v>
      </c>
      <c r="C3033" s="8" t="s">
        <v>6416</v>
      </c>
      <c r="D3033" s="62" t="s">
        <v>6449</v>
      </c>
      <c r="E3033" s="63"/>
      <c r="F3033" s="64" t="str">
        <f t="shared" si="316"/>
        <v>The Ring</v>
      </c>
      <c r="G3033" s="63"/>
      <c r="H3033" s="65" t="str">
        <f t="shared" si="317"/>
        <v>Level 01</v>
      </c>
      <c r="I3033" s="63"/>
      <c r="J3033" s="67" t="str">
        <f t="shared" si="313"/>
        <v>Zone R4</v>
      </c>
      <c r="K3033" s="63"/>
      <c r="L3033" s="68" t="str">
        <f t="shared" si="314"/>
        <v>R4 / C1</v>
      </c>
      <c r="M3033" s="63"/>
      <c r="N3033" s="69" t="str">
        <f t="shared" si="318"/>
        <v>S. DQ. L. - 1</v>
      </c>
      <c r="O3033" s="63"/>
      <c r="P3033" s="70" t="str">
        <f t="shared" si="319"/>
        <v>R2 / J1</v>
      </c>
      <c r="Q3033" s="63"/>
      <c r="R3033" s="63"/>
      <c r="S3033" s="8" t="s">
        <v>6743</v>
      </c>
      <c r="T3033" s="8" t="s">
        <v>6743</v>
      </c>
      <c r="U3033" s="8" t="s">
        <v>6416</v>
      </c>
      <c r="V3033" s="59" t="s">
        <v>6416</v>
      </c>
      <c r="W3033" s="59" t="str">
        <f t="shared" si="315"/>
        <v>Construction</v>
      </c>
      <c r="X3033" s="8" t="s">
        <v>4876</v>
      </c>
      <c r="Y3033" s="23">
        <v>2</v>
      </c>
      <c r="Z3033" s="35">
        <v>45407</v>
      </c>
      <c r="AA3033" s="35">
        <v>45409</v>
      </c>
      <c r="AB3033" s="42">
        <v>1813.28</v>
      </c>
    </row>
    <row r="3034" spans="1:28" x14ac:dyDescent="0.2">
      <c r="A3034" s="69" t="s">
        <v>2140</v>
      </c>
      <c r="B3034" s="3" t="s">
        <v>6796</v>
      </c>
      <c r="C3034" s="3" t="s">
        <v>6744</v>
      </c>
      <c r="D3034" s="62" t="s">
        <v>6449</v>
      </c>
      <c r="E3034" s="92"/>
      <c r="F3034" s="64" t="str">
        <f t="shared" si="316"/>
        <v>The Ring</v>
      </c>
      <c r="G3034" s="92"/>
      <c r="H3034" s="65" t="str">
        <f t="shared" si="317"/>
        <v>Level 01</v>
      </c>
      <c r="I3034" s="92"/>
      <c r="J3034" s="67" t="str">
        <f t="shared" si="313"/>
        <v>Zone R4</v>
      </c>
      <c r="K3034" s="92"/>
      <c r="L3034" s="68" t="str">
        <f t="shared" si="314"/>
        <v>R4 / C1</v>
      </c>
      <c r="M3034" s="69" t="s">
        <v>2140</v>
      </c>
      <c r="N3034" s="69" t="str">
        <f t="shared" si="318"/>
        <v>S. DQ. L. - 2</v>
      </c>
      <c r="O3034" s="92"/>
      <c r="P3034" s="70" t="str">
        <f t="shared" si="319"/>
        <v>R2 / J1</v>
      </c>
      <c r="Q3034" s="92"/>
      <c r="R3034" s="92"/>
      <c r="S3034" s="3" t="s">
        <v>6744</v>
      </c>
      <c r="T3034" s="3" t="s">
        <v>6744</v>
      </c>
      <c r="U3034" s="3" t="s">
        <v>6744</v>
      </c>
      <c r="V3034" s="59" t="s">
        <v>2140</v>
      </c>
      <c r="W3034" s="59" t="str">
        <f t="shared" si="315"/>
        <v>Construction            S. DQ. L. - 2</v>
      </c>
      <c r="X3034" s="3"/>
      <c r="Y3034" s="49">
        <v>5</v>
      </c>
      <c r="Z3034" s="50">
        <v>45410</v>
      </c>
      <c r="AA3034" s="50">
        <v>45414</v>
      </c>
      <c r="AB3034" s="52">
        <v>14506.22</v>
      </c>
    </row>
    <row r="3035" spans="1:28" ht="25.5" x14ac:dyDescent="0.2">
      <c r="A3035" s="66" t="s">
        <v>4877</v>
      </c>
      <c r="B3035" s="11" t="s">
        <v>6416</v>
      </c>
      <c r="C3035" s="11" t="s">
        <v>6416</v>
      </c>
      <c r="D3035" s="62" t="s">
        <v>6449</v>
      </c>
      <c r="E3035" s="66"/>
      <c r="F3035" s="64" t="str">
        <f t="shared" si="316"/>
        <v>The Ring</v>
      </c>
      <c r="G3035" s="66"/>
      <c r="H3035" s="65" t="str">
        <f t="shared" si="317"/>
        <v>Level 01</v>
      </c>
      <c r="I3035" s="66"/>
      <c r="J3035" s="67" t="str">
        <f t="shared" si="313"/>
        <v>Zone R4</v>
      </c>
      <c r="K3035" s="66"/>
      <c r="L3035" s="68" t="str">
        <f t="shared" si="314"/>
        <v>R4 / C1</v>
      </c>
      <c r="M3035" s="66"/>
      <c r="N3035" s="69" t="str">
        <f t="shared" si="318"/>
        <v>S. DQ. L. - 2</v>
      </c>
      <c r="O3035" s="66"/>
      <c r="P3035" s="70" t="str">
        <f t="shared" si="319"/>
        <v>R2 / J1</v>
      </c>
      <c r="Q3035" s="66"/>
      <c r="R3035" s="66"/>
      <c r="S3035" s="11" t="s">
        <v>6744</v>
      </c>
      <c r="T3035" s="11" t="s">
        <v>6744</v>
      </c>
      <c r="U3035" s="11" t="s">
        <v>6416</v>
      </c>
      <c r="V3035" s="59" t="s">
        <v>6416</v>
      </c>
      <c r="W3035" s="59" t="str">
        <f t="shared" si="315"/>
        <v>Construction</v>
      </c>
      <c r="X3035" s="11" t="s">
        <v>4878</v>
      </c>
      <c r="Y3035" s="32">
        <v>3</v>
      </c>
      <c r="Z3035" s="39">
        <v>45410</v>
      </c>
      <c r="AA3035" s="39">
        <v>45412</v>
      </c>
      <c r="AB3035" s="48">
        <v>7772.32</v>
      </c>
    </row>
    <row r="3036" spans="1:28" x14ac:dyDescent="0.2">
      <c r="A3036" s="66" t="s">
        <v>4879</v>
      </c>
      <c r="B3036" s="11" t="s">
        <v>6416</v>
      </c>
      <c r="C3036" s="11" t="s">
        <v>6416</v>
      </c>
      <c r="D3036" s="62" t="s">
        <v>6449</v>
      </c>
      <c r="E3036" s="66"/>
      <c r="F3036" s="64" t="str">
        <f t="shared" si="316"/>
        <v>The Ring</v>
      </c>
      <c r="G3036" s="66"/>
      <c r="H3036" s="65" t="str">
        <f t="shared" si="317"/>
        <v>Level 01</v>
      </c>
      <c r="I3036" s="66"/>
      <c r="J3036" s="67" t="str">
        <f t="shared" si="313"/>
        <v>Zone R4</v>
      </c>
      <c r="K3036" s="66"/>
      <c r="L3036" s="68" t="str">
        <f t="shared" si="314"/>
        <v>R4 / C1</v>
      </c>
      <c r="M3036" s="66"/>
      <c r="N3036" s="69" t="str">
        <f t="shared" si="318"/>
        <v>S. DQ. L. - 2</v>
      </c>
      <c r="O3036" s="66"/>
      <c r="P3036" s="70" t="str">
        <f t="shared" si="319"/>
        <v>R2 / J1</v>
      </c>
      <c r="Q3036" s="66"/>
      <c r="R3036" s="66"/>
      <c r="S3036" s="11" t="s">
        <v>6744</v>
      </c>
      <c r="T3036" s="11" t="s">
        <v>6744</v>
      </c>
      <c r="U3036" s="11" t="s">
        <v>6416</v>
      </c>
      <c r="V3036" s="59" t="s">
        <v>6416</v>
      </c>
      <c r="W3036" s="59" t="str">
        <f t="shared" si="315"/>
        <v>Construction</v>
      </c>
      <c r="X3036" s="11" t="s">
        <v>4880</v>
      </c>
      <c r="Y3036" s="32">
        <v>3</v>
      </c>
      <c r="Z3036" s="39">
        <v>45410</v>
      </c>
      <c r="AA3036" s="39">
        <v>45412</v>
      </c>
      <c r="AB3036" s="48">
        <v>3464.99</v>
      </c>
    </row>
    <row r="3037" spans="1:28" x14ac:dyDescent="0.2">
      <c r="A3037" s="66" t="s">
        <v>4881</v>
      </c>
      <c r="B3037" s="11" t="s">
        <v>6416</v>
      </c>
      <c r="C3037" s="11" t="s">
        <v>6416</v>
      </c>
      <c r="D3037" s="62" t="s">
        <v>6449</v>
      </c>
      <c r="E3037" s="66"/>
      <c r="F3037" s="64" t="str">
        <f t="shared" si="316"/>
        <v>The Ring</v>
      </c>
      <c r="G3037" s="66"/>
      <c r="H3037" s="65" t="str">
        <f t="shared" si="317"/>
        <v>Level 01</v>
      </c>
      <c r="I3037" s="66"/>
      <c r="J3037" s="67" t="str">
        <f t="shared" si="313"/>
        <v>Zone R4</v>
      </c>
      <c r="K3037" s="66"/>
      <c r="L3037" s="68" t="str">
        <f t="shared" si="314"/>
        <v>R4 / C1</v>
      </c>
      <c r="M3037" s="66"/>
      <c r="N3037" s="69" t="str">
        <f t="shared" si="318"/>
        <v>S. DQ. L. - 2</v>
      </c>
      <c r="O3037" s="66"/>
      <c r="P3037" s="70" t="str">
        <f t="shared" si="319"/>
        <v>R2 / J1</v>
      </c>
      <c r="Q3037" s="66"/>
      <c r="R3037" s="66"/>
      <c r="S3037" s="11" t="s">
        <v>6744</v>
      </c>
      <c r="T3037" s="11" t="s">
        <v>6744</v>
      </c>
      <c r="U3037" s="11" t="s">
        <v>6416</v>
      </c>
      <c r="V3037" s="59" t="s">
        <v>6416</v>
      </c>
      <c r="W3037" s="59" t="str">
        <f t="shared" si="315"/>
        <v>Construction</v>
      </c>
      <c r="X3037" s="11" t="s">
        <v>4882</v>
      </c>
      <c r="Y3037" s="32">
        <v>2</v>
      </c>
      <c r="Z3037" s="39">
        <v>45411</v>
      </c>
      <c r="AA3037" s="39">
        <v>45412</v>
      </c>
      <c r="AB3037" s="34">
        <v>839.77</v>
      </c>
    </row>
    <row r="3038" spans="1:28" x14ac:dyDescent="0.2">
      <c r="A3038" s="66" t="s">
        <v>4883</v>
      </c>
      <c r="B3038" s="11" t="s">
        <v>6416</v>
      </c>
      <c r="C3038" s="11" t="s">
        <v>6416</v>
      </c>
      <c r="D3038" s="62" t="s">
        <v>6449</v>
      </c>
      <c r="E3038" s="66"/>
      <c r="F3038" s="64" t="str">
        <f t="shared" si="316"/>
        <v>The Ring</v>
      </c>
      <c r="G3038" s="66"/>
      <c r="H3038" s="65" t="str">
        <f t="shared" si="317"/>
        <v>Level 01</v>
      </c>
      <c r="I3038" s="66"/>
      <c r="J3038" s="67" t="str">
        <f t="shared" si="313"/>
        <v>Zone R4</v>
      </c>
      <c r="K3038" s="66"/>
      <c r="L3038" s="68" t="str">
        <f t="shared" si="314"/>
        <v>R4 / C1</v>
      </c>
      <c r="M3038" s="66"/>
      <c r="N3038" s="69" t="str">
        <f t="shared" si="318"/>
        <v>S. DQ. L. - 2</v>
      </c>
      <c r="O3038" s="66"/>
      <c r="P3038" s="70" t="str">
        <f t="shared" si="319"/>
        <v>R2 / J1</v>
      </c>
      <c r="Q3038" s="66"/>
      <c r="R3038" s="66"/>
      <c r="S3038" s="11" t="s">
        <v>6744</v>
      </c>
      <c r="T3038" s="11" t="s">
        <v>6744</v>
      </c>
      <c r="U3038" s="11" t="s">
        <v>6416</v>
      </c>
      <c r="V3038" s="59" t="s">
        <v>6416</v>
      </c>
      <c r="W3038" s="59" t="str">
        <f t="shared" si="315"/>
        <v>Construction</v>
      </c>
      <c r="X3038" s="11" t="s">
        <v>4884</v>
      </c>
      <c r="Y3038" s="32">
        <v>2</v>
      </c>
      <c r="Z3038" s="39">
        <v>45411</v>
      </c>
      <c r="AA3038" s="39">
        <v>45412</v>
      </c>
      <c r="AB3038" s="34">
        <v>615.87</v>
      </c>
    </row>
    <row r="3039" spans="1:28" x14ac:dyDescent="0.2">
      <c r="A3039" s="63" t="s">
        <v>4885</v>
      </c>
      <c r="B3039" s="8" t="s">
        <v>6416</v>
      </c>
      <c r="C3039" s="8" t="s">
        <v>6416</v>
      </c>
      <c r="D3039" s="62" t="s">
        <v>6449</v>
      </c>
      <c r="E3039" s="63"/>
      <c r="F3039" s="64" t="str">
        <f t="shared" si="316"/>
        <v>The Ring</v>
      </c>
      <c r="G3039" s="63"/>
      <c r="H3039" s="65" t="str">
        <f t="shared" si="317"/>
        <v>Level 01</v>
      </c>
      <c r="I3039" s="63"/>
      <c r="J3039" s="67" t="str">
        <f t="shared" si="313"/>
        <v>Zone R4</v>
      </c>
      <c r="K3039" s="63"/>
      <c r="L3039" s="68" t="str">
        <f t="shared" si="314"/>
        <v>R4 / C1</v>
      </c>
      <c r="M3039" s="63"/>
      <c r="N3039" s="69" t="str">
        <f t="shared" si="318"/>
        <v>S. DQ. L. - 2</v>
      </c>
      <c r="O3039" s="63"/>
      <c r="P3039" s="70" t="str">
        <f t="shared" si="319"/>
        <v>R2 / J1</v>
      </c>
      <c r="Q3039" s="63"/>
      <c r="R3039" s="63"/>
      <c r="S3039" s="8" t="s">
        <v>6744</v>
      </c>
      <c r="T3039" s="8" t="s">
        <v>6744</v>
      </c>
      <c r="U3039" s="8" t="s">
        <v>6416</v>
      </c>
      <c r="V3039" s="59" t="s">
        <v>6416</v>
      </c>
      <c r="W3039" s="59" t="str">
        <f t="shared" si="315"/>
        <v>Construction</v>
      </c>
      <c r="X3039" s="8" t="s">
        <v>4886</v>
      </c>
      <c r="Y3039" s="23">
        <v>2</v>
      </c>
      <c r="Z3039" s="35">
        <v>45413</v>
      </c>
      <c r="AA3039" s="35">
        <v>45414</v>
      </c>
      <c r="AB3039" s="42">
        <v>1813.28</v>
      </c>
    </row>
    <row r="3040" spans="1:28" x14ac:dyDescent="0.2">
      <c r="A3040" s="69" t="s">
        <v>3367</v>
      </c>
      <c r="B3040" s="3" t="s">
        <v>6796</v>
      </c>
      <c r="C3040" s="3" t="s">
        <v>6571</v>
      </c>
      <c r="D3040" s="62" t="s">
        <v>6449</v>
      </c>
      <c r="E3040" s="92"/>
      <c r="F3040" s="64" t="str">
        <f t="shared" si="316"/>
        <v>The Ring</v>
      </c>
      <c r="G3040" s="92"/>
      <c r="H3040" s="65" t="str">
        <f t="shared" si="317"/>
        <v>Level 01</v>
      </c>
      <c r="I3040" s="92"/>
      <c r="J3040" s="67" t="str">
        <f t="shared" si="313"/>
        <v>Zone R4</v>
      </c>
      <c r="K3040" s="92"/>
      <c r="L3040" s="68" t="str">
        <f t="shared" si="314"/>
        <v>R4 / C1</v>
      </c>
      <c r="M3040" s="69" t="s">
        <v>3367</v>
      </c>
      <c r="N3040" s="69" t="str">
        <f t="shared" si="318"/>
        <v>2BS</v>
      </c>
      <c r="O3040" s="92"/>
      <c r="P3040" s="70" t="str">
        <f t="shared" si="319"/>
        <v>R2 / J1</v>
      </c>
      <c r="Q3040" s="92"/>
      <c r="R3040" s="92"/>
      <c r="S3040" s="3" t="s">
        <v>6571</v>
      </c>
      <c r="T3040" s="3" t="s">
        <v>6571</v>
      </c>
      <c r="U3040" s="3" t="s">
        <v>6571</v>
      </c>
      <c r="V3040" s="59" t="s">
        <v>3367</v>
      </c>
      <c r="W3040" s="59" t="str">
        <f t="shared" si="315"/>
        <v>Construction            2BS</v>
      </c>
      <c r="X3040" s="3"/>
      <c r="Y3040" s="49">
        <v>6</v>
      </c>
      <c r="Z3040" s="50">
        <v>45410</v>
      </c>
      <c r="AA3040" s="50">
        <v>45416</v>
      </c>
      <c r="AB3040" s="52">
        <v>14506.22</v>
      </c>
    </row>
    <row r="3041" spans="1:28" ht="25.5" x14ac:dyDescent="0.2">
      <c r="A3041" s="66" t="s">
        <v>4887</v>
      </c>
      <c r="B3041" s="11" t="s">
        <v>6416</v>
      </c>
      <c r="C3041" s="11" t="s">
        <v>6416</v>
      </c>
      <c r="D3041" s="62" t="s">
        <v>6449</v>
      </c>
      <c r="E3041" s="66"/>
      <c r="F3041" s="64" t="str">
        <f t="shared" si="316"/>
        <v>The Ring</v>
      </c>
      <c r="G3041" s="66"/>
      <c r="H3041" s="65" t="str">
        <f t="shared" si="317"/>
        <v>Level 01</v>
      </c>
      <c r="I3041" s="66"/>
      <c r="J3041" s="67" t="str">
        <f t="shared" si="313"/>
        <v>Zone R4</v>
      </c>
      <c r="K3041" s="66"/>
      <c r="L3041" s="68" t="str">
        <f t="shared" si="314"/>
        <v>R4 / C1</v>
      </c>
      <c r="M3041" s="66"/>
      <c r="N3041" s="69" t="str">
        <f t="shared" si="318"/>
        <v>2BS</v>
      </c>
      <c r="O3041" s="66"/>
      <c r="P3041" s="70" t="str">
        <f t="shared" si="319"/>
        <v>R2 / J1</v>
      </c>
      <c r="Q3041" s="66"/>
      <c r="R3041" s="66"/>
      <c r="S3041" s="11" t="s">
        <v>6571</v>
      </c>
      <c r="T3041" s="11" t="s">
        <v>6571</v>
      </c>
      <c r="U3041" s="11" t="s">
        <v>6416</v>
      </c>
      <c r="V3041" s="59" t="s">
        <v>6416</v>
      </c>
      <c r="W3041" s="59" t="str">
        <f t="shared" si="315"/>
        <v>Construction</v>
      </c>
      <c r="X3041" s="11" t="s">
        <v>4888</v>
      </c>
      <c r="Y3041" s="32">
        <v>4</v>
      </c>
      <c r="Z3041" s="39">
        <v>45410</v>
      </c>
      <c r="AA3041" s="39">
        <v>45413</v>
      </c>
      <c r="AB3041" s="48">
        <v>7772.32</v>
      </c>
    </row>
    <row r="3042" spans="1:28" x14ac:dyDescent="0.2">
      <c r="A3042" s="66" t="s">
        <v>4889</v>
      </c>
      <c r="B3042" s="11" t="s">
        <v>6416</v>
      </c>
      <c r="C3042" s="11" t="s">
        <v>6416</v>
      </c>
      <c r="D3042" s="62" t="s">
        <v>6449</v>
      </c>
      <c r="E3042" s="66"/>
      <c r="F3042" s="64" t="str">
        <f t="shared" si="316"/>
        <v>The Ring</v>
      </c>
      <c r="G3042" s="66"/>
      <c r="H3042" s="65" t="str">
        <f t="shared" si="317"/>
        <v>Level 01</v>
      </c>
      <c r="I3042" s="66"/>
      <c r="J3042" s="67" t="str">
        <f t="shared" ref="J3042:J3105" si="320">IF(I3042="",J3041,TRIM(I3042))</f>
        <v>Zone R4</v>
      </c>
      <c r="K3042" s="66"/>
      <c r="L3042" s="68" t="str">
        <f t="shared" si="314"/>
        <v>R4 / C1</v>
      </c>
      <c r="M3042" s="66"/>
      <c r="N3042" s="69" t="str">
        <f t="shared" si="318"/>
        <v>2BS</v>
      </c>
      <c r="O3042" s="66"/>
      <c r="P3042" s="70" t="str">
        <f t="shared" si="319"/>
        <v>R2 / J1</v>
      </c>
      <c r="Q3042" s="66"/>
      <c r="R3042" s="66"/>
      <c r="S3042" s="11" t="s">
        <v>6571</v>
      </c>
      <c r="T3042" s="11" t="s">
        <v>6571</v>
      </c>
      <c r="U3042" s="11" t="s">
        <v>6416</v>
      </c>
      <c r="V3042" s="59" t="s">
        <v>6416</v>
      </c>
      <c r="W3042" s="59" t="str">
        <f t="shared" si="315"/>
        <v>Construction</v>
      </c>
      <c r="X3042" s="11" t="s">
        <v>4890</v>
      </c>
      <c r="Y3042" s="32">
        <v>4</v>
      </c>
      <c r="Z3042" s="39">
        <v>45410</v>
      </c>
      <c r="AA3042" s="39">
        <v>45413</v>
      </c>
      <c r="AB3042" s="48">
        <v>3464.99</v>
      </c>
    </row>
    <row r="3043" spans="1:28" x14ac:dyDescent="0.2">
      <c r="A3043" s="66" t="s">
        <v>4891</v>
      </c>
      <c r="B3043" s="11" t="s">
        <v>6416</v>
      </c>
      <c r="C3043" s="11" t="s">
        <v>6416</v>
      </c>
      <c r="D3043" s="62" t="s">
        <v>6449</v>
      </c>
      <c r="E3043" s="66"/>
      <c r="F3043" s="64" t="str">
        <f t="shared" si="316"/>
        <v>The Ring</v>
      </c>
      <c r="G3043" s="66"/>
      <c r="H3043" s="65" t="str">
        <f t="shared" si="317"/>
        <v>Level 01</v>
      </c>
      <c r="I3043" s="66"/>
      <c r="J3043" s="67" t="str">
        <f t="shared" si="320"/>
        <v>Zone R4</v>
      </c>
      <c r="K3043" s="66"/>
      <c r="L3043" s="68" t="str">
        <f t="shared" si="314"/>
        <v>R4 / C1</v>
      </c>
      <c r="M3043" s="66"/>
      <c r="N3043" s="69" t="str">
        <f t="shared" si="318"/>
        <v>2BS</v>
      </c>
      <c r="O3043" s="66"/>
      <c r="P3043" s="70" t="str">
        <f t="shared" si="319"/>
        <v>R2 / J1</v>
      </c>
      <c r="Q3043" s="66"/>
      <c r="R3043" s="66"/>
      <c r="S3043" s="11" t="s">
        <v>6571</v>
      </c>
      <c r="T3043" s="11" t="s">
        <v>6571</v>
      </c>
      <c r="U3043" s="11" t="s">
        <v>6416</v>
      </c>
      <c r="V3043" s="59" t="s">
        <v>6416</v>
      </c>
      <c r="W3043" s="59" t="str">
        <f t="shared" si="315"/>
        <v>Construction</v>
      </c>
      <c r="X3043" s="11" t="s">
        <v>4892</v>
      </c>
      <c r="Y3043" s="32">
        <v>2</v>
      </c>
      <c r="Z3043" s="39">
        <v>45412</v>
      </c>
      <c r="AA3043" s="39">
        <v>45413</v>
      </c>
      <c r="AB3043" s="34">
        <v>839.77</v>
      </c>
    </row>
    <row r="3044" spans="1:28" x14ac:dyDescent="0.2">
      <c r="A3044" s="66" t="s">
        <v>4893</v>
      </c>
      <c r="B3044" s="11" t="s">
        <v>6416</v>
      </c>
      <c r="C3044" s="11" t="s">
        <v>6416</v>
      </c>
      <c r="D3044" s="62" t="s">
        <v>6449</v>
      </c>
      <c r="E3044" s="66"/>
      <c r="F3044" s="64" t="str">
        <f t="shared" si="316"/>
        <v>The Ring</v>
      </c>
      <c r="G3044" s="66"/>
      <c r="H3044" s="65" t="str">
        <f t="shared" si="317"/>
        <v>Level 01</v>
      </c>
      <c r="I3044" s="66"/>
      <c r="J3044" s="67" t="str">
        <f t="shared" si="320"/>
        <v>Zone R4</v>
      </c>
      <c r="K3044" s="66"/>
      <c r="L3044" s="68" t="str">
        <f t="shared" ref="L3044:L3107" si="321">IF(K3044="",L3043,TRIM(K3044))</f>
        <v>R4 / C1</v>
      </c>
      <c r="M3044" s="66"/>
      <c r="N3044" s="69" t="str">
        <f t="shared" si="318"/>
        <v>2BS</v>
      </c>
      <c r="O3044" s="66"/>
      <c r="P3044" s="70" t="str">
        <f t="shared" si="319"/>
        <v>R2 / J1</v>
      </c>
      <c r="Q3044" s="66"/>
      <c r="R3044" s="66"/>
      <c r="S3044" s="11" t="s">
        <v>6571</v>
      </c>
      <c r="T3044" s="11" t="s">
        <v>6571</v>
      </c>
      <c r="U3044" s="11" t="s">
        <v>6416</v>
      </c>
      <c r="V3044" s="59" t="s">
        <v>6416</v>
      </c>
      <c r="W3044" s="59" t="str">
        <f t="shared" si="315"/>
        <v>Construction</v>
      </c>
      <c r="X3044" s="11" t="s">
        <v>4894</v>
      </c>
      <c r="Y3044" s="32">
        <v>2</v>
      </c>
      <c r="Z3044" s="39">
        <v>45412</v>
      </c>
      <c r="AA3044" s="39">
        <v>45413</v>
      </c>
      <c r="AB3044" s="34">
        <v>615.87</v>
      </c>
    </row>
    <row r="3045" spans="1:28" x14ac:dyDescent="0.2">
      <c r="A3045" s="63" t="s">
        <v>4895</v>
      </c>
      <c r="B3045" s="8" t="s">
        <v>6416</v>
      </c>
      <c r="C3045" s="8" t="s">
        <v>6416</v>
      </c>
      <c r="D3045" s="62" t="s">
        <v>6449</v>
      </c>
      <c r="E3045" s="63"/>
      <c r="F3045" s="64" t="str">
        <f t="shared" si="316"/>
        <v>The Ring</v>
      </c>
      <c r="G3045" s="63"/>
      <c r="H3045" s="65" t="str">
        <f t="shared" si="317"/>
        <v>Level 01</v>
      </c>
      <c r="I3045" s="63"/>
      <c r="J3045" s="67" t="str">
        <f t="shared" si="320"/>
        <v>Zone R4</v>
      </c>
      <c r="K3045" s="63"/>
      <c r="L3045" s="68" t="str">
        <f t="shared" si="321"/>
        <v>R4 / C1</v>
      </c>
      <c r="M3045" s="63"/>
      <c r="N3045" s="69" t="str">
        <f t="shared" si="318"/>
        <v>2BS</v>
      </c>
      <c r="O3045" s="63"/>
      <c r="P3045" s="70" t="str">
        <f t="shared" si="319"/>
        <v>R2 / J1</v>
      </c>
      <c r="Q3045" s="63"/>
      <c r="R3045" s="63"/>
      <c r="S3045" s="8" t="s">
        <v>6571</v>
      </c>
      <c r="T3045" s="8" t="s">
        <v>6571</v>
      </c>
      <c r="U3045" s="8" t="s">
        <v>6416</v>
      </c>
      <c r="V3045" s="59" t="s">
        <v>6416</v>
      </c>
      <c r="W3045" s="59" t="str">
        <f t="shared" si="315"/>
        <v>Construction</v>
      </c>
      <c r="X3045" s="8" t="s">
        <v>4896</v>
      </c>
      <c r="Y3045" s="23">
        <v>2</v>
      </c>
      <c r="Z3045" s="35">
        <v>45414</v>
      </c>
      <c r="AA3045" s="35">
        <v>45416</v>
      </c>
      <c r="AB3045" s="42">
        <v>1813.28</v>
      </c>
    </row>
    <row r="3046" spans="1:28" x14ac:dyDescent="0.2">
      <c r="A3046" s="64" t="s">
        <v>4897</v>
      </c>
      <c r="B3046" s="9" t="s">
        <v>6449</v>
      </c>
      <c r="C3046" s="9" t="s">
        <v>6645</v>
      </c>
      <c r="D3046" s="62" t="s">
        <v>6449</v>
      </c>
      <c r="E3046" s="64" t="s">
        <v>4897</v>
      </c>
      <c r="F3046" s="64" t="str">
        <f t="shared" si="316"/>
        <v>The Beach</v>
      </c>
      <c r="G3046" s="92"/>
      <c r="H3046" s="65" t="str">
        <f t="shared" si="317"/>
        <v>Level 01</v>
      </c>
      <c r="I3046" s="92"/>
      <c r="J3046" s="67" t="str">
        <f t="shared" si="320"/>
        <v>Zone R4</v>
      </c>
      <c r="K3046" s="92"/>
      <c r="L3046" s="68" t="str">
        <f t="shared" si="321"/>
        <v>R4 / C1</v>
      </c>
      <c r="M3046" s="92"/>
      <c r="N3046" s="69" t="str">
        <f t="shared" si="318"/>
        <v>2BS</v>
      </c>
      <c r="O3046" s="92"/>
      <c r="P3046" s="70" t="str">
        <f t="shared" si="319"/>
        <v>R2 / J1</v>
      </c>
      <c r="Q3046" s="92"/>
      <c r="R3046" s="92"/>
      <c r="S3046" s="9" t="s">
        <v>6645</v>
      </c>
      <c r="T3046" s="9" t="s">
        <v>6645</v>
      </c>
      <c r="U3046" s="9" t="s">
        <v>6645</v>
      </c>
      <c r="V3046" s="59" t="s">
        <v>4897</v>
      </c>
      <c r="W3046" s="59" t="str">
        <f t="shared" si="315"/>
        <v>Construction    The Beach</v>
      </c>
      <c r="X3046" s="9"/>
      <c r="Y3046" s="26">
        <v>57</v>
      </c>
      <c r="Z3046" s="27">
        <v>45411</v>
      </c>
      <c r="AA3046" s="27">
        <v>45481</v>
      </c>
      <c r="AB3046" s="40">
        <v>1625802.51</v>
      </c>
    </row>
    <row r="3047" spans="1:28" x14ac:dyDescent="0.2">
      <c r="A3047" s="65" t="s">
        <v>3008</v>
      </c>
      <c r="B3047" s="10" t="s">
        <v>6645</v>
      </c>
      <c r="C3047" s="10" t="s">
        <v>6654</v>
      </c>
      <c r="D3047" s="62" t="s">
        <v>6449</v>
      </c>
      <c r="E3047" s="92"/>
      <c r="F3047" s="64" t="str">
        <f t="shared" si="316"/>
        <v>The Beach</v>
      </c>
      <c r="G3047" s="65" t="s">
        <v>3008</v>
      </c>
      <c r="H3047" s="65" t="str">
        <f t="shared" si="317"/>
        <v>Level 00</v>
      </c>
      <c r="I3047" s="92"/>
      <c r="J3047" s="67" t="str">
        <f t="shared" si="320"/>
        <v>Zone R4</v>
      </c>
      <c r="K3047" s="92"/>
      <c r="L3047" s="68" t="str">
        <f t="shared" si="321"/>
        <v>R4 / C1</v>
      </c>
      <c r="M3047" s="92"/>
      <c r="N3047" s="69" t="str">
        <f t="shared" si="318"/>
        <v>2BS</v>
      </c>
      <c r="O3047" s="92"/>
      <c r="P3047" s="70" t="str">
        <f t="shared" si="319"/>
        <v>R2 / J1</v>
      </c>
      <c r="Q3047" s="92"/>
      <c r="R3047" s="92"/>
      <c r="S3047" s="10" t="s">
        <v>6654</v>
      </c>
      <c r="T3047" s="10" t="s">
        <v>6654</v>
      </c>
      <c r="U3047" s="10" t="s">
        <v>6654</v>
      </c>
      <c r="V3047" s="59" t="s">
        <v>3008</v>
      </c>
      <c r="W3047" s="59" t="str">
        <f t="shared" si="315"/>
        <v>Construction      Level 00</v>
      </c>
      <c r="X3047" s="10"/>
      <c r="Y3047" s="29">
        <v>57</v>
      </c>
      <c r="Z3047" s="30">
        <v>45411</v>
      </c>
      <c r="AA3047" s="30">
        <v>45481</v>
      </c>
      <c r="AB3047" s="41">
        <v>1625802.51</v>
      </c>
    </row>
    <row r="3048" spans="1:28" x14ac:dyDescent="0.2">
      <c r="A3048" s="67" t="s">
        <v>4898</v>
      </c>
      <c r="B3048" s="12" t="s">
        <v>9886</v>
      </c>
      <c r="C3048" s="12" t="s">
        <v>6687</v>
      </c>
      <c r="D3048" s="62" t="s">
        <v>6449</v>
      </c>
      <c r="E3048" s="91"/>
      <c r="F3048" s="64" t="str">
        <f t="shared" si="316"/>
        <v>The Beach</v>
      </c>
      <c r="G3048" s="91"/>
      <c r="H3048" s="65" t="str">
        <f t="shared" si="317"/>
        <v>Level 00</v>
      </c>
      <c r="I3048" s="67" t="s">
        <v>4898</v>
      </c>
      <c r="J3048" s="67" t="str">
        <f t="shared" si="320"/>
        <v>Zone B1</v>
      </c>
      <c r="K3048" s="91"/>
      <c r="L3048" s="68" t="str">
        <f t="shared" si="321"/>
        <v>R4 / C1</v>
      </c>
      <c r="M3048" s="91"/>
      <c r="N3048" s="69" t="str">
        <f t="shared" si="318"/>
        <v>2BS</v>
      </c>
      <c r="O3048" s="91"/>
      <c r="P3048" s="70" t="str">
        <f t="shared" si="319"/>
        <v>R2 / J1</v>
      </c>
      <c r="Q3048" s="91"/>
      <c r="R3048" s="91"/>
      <c r="S3048" s="12" t="s">
        <v>6687</v>
      </c>
      <c r="T3048" s="12" t="s">
        <v>6687</v>
      </c>
      <c r="U3048" s="12" t="s">
        <v>6687</v>
      </c>
      <c r="V3048" s="59" t="s">
        <v>4898</v>
      </c>
      <c r="W3048" s="59" t="str">
        <f t="shared" si="315"/>
        <v>Construction        Zone B1</v>
      </c>
      <c r="X3048" s="12"/>
      <c r="Y3048" s="36">
        <v>12</v>
      </c>
      <c r="Z3048" s="37">
        <v>45411</v>
      </c>
      <c r="AA3048" s="37">
        <v>45424</v>
      </c>
      <c r="AB3048" s="46">
        <v>83854.78</v>
      </c>
    </row>
    <row r="3049" spans="1:28" x14ac:dyDescent="0.2">
      <c r="A3049" s="68" t="s">
        <v>4899</v>
      </c>
      <c r="B3049" s="2" t="s">
        <v>6687</v>
      </c>
      <c r="C3049" s="2" t="s">
        <v>6797</v>
      </c>
      <c r="D3049" s="62" t="s">
        <v>6449</v>
      </c>
      <c r="E3049" s="92"/>
      <c r="F3049" s="64" t="str">
        <f t="shared" si="316"/>
        <v>The Beach</v>
      </c>
      <c r="G3049" s="92"/>
      <c r="H3049" s="65" t="str">
        <f t="shared" si="317"/>
        <v>Level 00</v>
      </c>
      <c r="I3049" s="92"/>
      <c r="J3049" s="67" t="str">
        <f t="shared" si="320"/>
        <v>Zone B1</v>
      </c>
      <c r="K3049" s="68" t="s">
        <v>4899</v>
      </c>
      <c r="L3049" s="68" t="str">
        <f t="shared" si="321"/>
        <v>B1 / GB</v>
      </c>
      <c r="M3049" s="92"/>
      <c r="N3049" s="69" t="str">
        <f t="shared" si="318"/>
        <v>2BS</v>
      </c>
      <c r="O3049" s="92"/>
      <c r="P3049" s="70" t="str">
        <f t="shared" si="319"/>
        <v>R2 / J1</v>
      </c>
      <c r="Q3049" s="92"/>
      <c r="R3049" s="92"/>
      <c r="S3049" s="2" t="s">
        <v>6797</v>
      </c>
      <c r="T3049" s="2" t="s">
        <v>6797</v>
      </c>
      <c r="U3049" s="2" t="s">
        <v>6797</v>
      </c>
      <c r="V3049" s="59" t="s">
        <v>4899</v>
      </c>
      <c r="W3049" s="59" t="str">
        <f t="shared" si="315"/>
        <v>Construction          B1 / GB</v>
      </c>
      <c r="X3049" s="2"/>
      <c r="Y3049" s="43">
        <v>12</v>
      </c>
      <c r="Z3049" s="44">
        <v>45411</v>
      </c>
      <c r="AA3049" s="44">
        <v>45424</v>
      </c>
      <c r="AB3049" s="47">
        <v>83854.78</v>
      </c>
    </row>
    <row r="3050" spans="1:28" x14ac:dyDescent="0.2">
      <c r="A3050" s="69" t="s">
        <v>4900</v>
      </c>
      <c r="B3050" s="3" t="s">
        <v>6797</v>
      </c>
      <c r="C3050" s="3" t="s">
        <v>6798</v>
      </c>
      <c r="D3050" s="62" t="s">
        <v>6449</v>
      </c>
      <c r="E3050" s="92"/>
      <c r="F3050" s="64" t="str">
        <f t="shared" si="316"/>
        <v>The Beach</v>
      </c>
      <c r="G3050" s="92"/>
      <c r="H3050" s="65" t="str">
        <f t="shared" si="317"/>
        <v>Level 00</v>
      </c>
      <c r="I3050" s="92"/>
      <c r="J3050" s="67" t="str">
        <f t="shared" si="320"/>
        <v>Zone B1</v>
      </c>
      <c r="K3050" s="92"/>
      <c r="L3050" s="68" t="str">
        <f t="shared" si="321"/>
        <v>B1 / GB</v>
      </c>
      <c r="M3050" s="69" t="s">
        <v>4900</v>
      </c>
      <c r="N3050" s="69" t="str">
        <f t="shared" si="318"/>
        <v>1BS. BL</v>
      </c>
      <c r="O3050" s="92"/>
      <c r="P3050" s="70" t="str">
        <f t="shared" si="319"/>
        <v>R2 / J1</v>
      </c>
      <c r="Q3050" s="92"/>
      <c r="R3050" s="92"/>
      <c r="S3050" s="3" t="s">
        <v>6798</v>
      </c>
      <c r="T3050" s="3" t="s">
        <v>6798</v>
      </c>
      <c r="U3050" s="3" t="s">
        <v>6798</v>
      </c>
      <c r="V3050" s="59" t="s">
        <v>4900</v>
      </c>
      <c r="W3050" s="59" t="str">
        <f t="shared" si="315"/>
        <v>Construction            1BS. BL</v>
      </c>
      <c r="X3050" s="3"/>
      <c r="Y3050" s="49">
        <v>7</v>
      </c>
      <c r="Z3050" s="50">
        <v>45411</v>
      </c>
      <c r="AA3050" s="50">
        <v>45418</v>
      </c>
      <c r="AB3050" s="52">
        <v>41927.39</v>
      </c>
    </row>
    <row r="3051" spans="1:28" ht="25.5" x14ac:dyDescent="0.2">
      <c r="A3051" s="66" t="s">
        <v>4901</v>
      </c>
      <c r="B3051" s="11" t="s">
        <v>6416</v>
      </c>
      <c r="C3051" s="11" t="s">
        <v>6416</v>
      </c>
      <c r="D3051" s="62" t="s">
        <v>6449</v>
      </c>
      <c r="E3051" s="66"/>
      <c r="F3051" s="64" t="str">
        <f t="shared" si="316"/>
        <v>The Beach</v>
      </c>
      <c r="G3051" s="66"/>
      <c r="H3051" s="65" t="str">
        <f t="shared" si="317"/>
        <v>Level 00</v>
      </c>
      <c r="I3051" s="66"/>
      <c r="J3051" s="67" t="str">
        <f t="shared" si="320"/>
        <v>Zone B1</v>
      </c>
      <c r="K3051" s="66"/>
      <c r="L3051" s="68" t="str">
        <f t="shared" si="321"/>
        <v>B1 / GB</v>
      </c>
      <c r="M3051" s="66"/>
      <c r="N3051" s="69" t="str">
        <f t="shared" si="318"/>
        <v>1BS. BL</v>
      </c>
      <c r="O3051" s="66"/>
      <c r="P3051" s="70" t="str">
        <f t="shared" si="319"/>
        <v>R2 / J1</v>
      </c>
      <c r="Q3051" s="66"/>
      <c r="R3051" s="66"/>
      <c r="S3051" s="11" t="s">
        <v>6798</v>
      </c>
      <c r="T3051" s="11" t="s">
        <v>6798</v>
      </c>
      <c r="U3051" s="11" t="s">
        <v>6416</v>
      </c>
      <c r="V3051" s="59" t="s">
        <v>6416</v>
      </c>
      <c r="W3051" s="59" t="str">
        <f t="shared" si="315"/>
        <v>Construction</v>
      </c>
      <c r="X3051" s="11" t="s">
        <v>4902</v>
      </c>
      <c r="Y3051" s="32">
        <v>5</v>
      </c>
      <c r="Z3051" s="39">
        <v>45411</v>
      </c>
      <c r="AA3051" s="39">
        <v>45416</v>
      </c>
      <c r="AB3051" s="48">
        <v>32188.95</v>
      </c>
    </row>
    <row r="3052" spans="1:28" x14ac:dyDescent="0.2">
      <c r="A3052" s="66" t="s">
        <v>4903</v>
      </c>
      <c r="B3052" s="11" t="s">
        <v>6416</v>
      </c>
      <c r="C3052" s="11" t="s">
        <v>6416</v>
      </c>
      <c r="D3052" s="62" t="s">
        <v>6449</v>
      </c>
      <c r="E3052" s="66"/>
      <c r="F3052" s="64" t="str">
        <f t="shared" si="316"/>
        <v>The Beach</v>
      </c>
      <c r="G3052" s="66"/>
      <c r="H3052" s="65" t="str">
        <f t="shared" si="317"/>
        <v>Level 00</v>
      </c>
      <c r="I3052" s="66"/>
      <c r="J3052" s="67" t="str">
        <f t="shared" si="320"/>
        <v>Zone B1</v>
      </c>
      <c r="K3052" s="66"/>
      <c r="L3052" s="68" t="str">
        <f t="shared" si="321"/>
        <v>B1 / GB</v>
      </c>
      <c r="M3052" s="66"/>
      <c r="N3052" s="69" t="str">
        <f t="shared" si="318"/>
        <v>1BS. BL</v>
      </c>
      <c r="O3052" s="66"/>
      <c r="P3052" s="70" t="str">
        <f t="shared" si="319"/>
        <v>R2 / J1</v>
      </c>
      <c r="Q3052" s="66"/>
      <c r="R3052" s="66"/>
      <c r="S3052" s="11" t="s">
        <v>6798</v>
      </c>
      <c r="T3052" s="11" t="s">
        <v>6798</v>
      </c>
      <c r="U3052" s="11" t="s">
        <v>6416</v>
      </c>
      <c r="V3052" s="59" t="s">
        <v>6416</v>
      </c>
      <c r="W3052" s="59" t="str">
        <f t="shared" si="315"/>
        <v>Construction</v>
      </c>
      <c r="X3052" s="11" t="s">
        <v>4904</v>
      </c>
      <c r="Y3052" s="32">
        <v>5</v>
      </c>
      <c r="Z3052" s="39">
        <v>45411</v>
      </c>
      <c r="AA3052" s="39">
        <v>45416</v>
      </c>
      <c r="AB3052" s="48">
        <v>3118.49</v>
      </c>
    </row>
    <row r="3053" spans="1:28" x14ac:dyDescent="0.2">
      <c r="A3053" s="66" t="s">
        <v>4905</v>
      </c>
      <c r="B3053" s="11" t="s">
        <v>6416</v>
      </c>
      <c r="C3053" s="11" t="s">
        <v>6416</v>
      </c>
      <c r="D3053" s="62" t="s">
        <v>6449</v>
      </c>
      <c r="E3053" s="66"/>
      <c r="F3053" s="64" t="str">
        <f t="shared" si="316"/>
        <v>The Beach</v>
      </c>
      <c r="G3053" s="66"/>
      <c r="H3053" s="65" t="str">
        <f t="shared" si="317"/>
        <v>Level 00</v>
      </c>
      <c r="I3053" s="66"/>
      <c r="J3053" s="67" t="str">
        <f t="shared" si="320"/>
        <v>Zone B1</v>
      </c>
      <c r="K3053" s="66"/>
      <c r="L3053" s="68" t="str">
        <f t="shared" si="321"/>
        <v>B1 / GB</v>
      </c>
      <c r="M3053" s="66"/>
      <c r="N3053" s="69" t="str">
        <f t="shared" si="318"/>
        <v>1BS. BL</v>
      </c>
      <c r="O3053" s="66"/>
      <c r="P3053" s="70" t="str">
        <f t="shared" si="319"/>
        <v>R2 / J1</v>
      </c>
      <c r="Q3053" s="66"/>
      <c r="R3053" s="66"/>
      <c r="S3053" s="11" t="s">
        <v>6798</v>
      </c>
      <c r="T3053" s="11" t="s">
        <v>6798</v>
      </c>
      <c r="U3053" s="11" t="s">
        <v>6416</v>
      </c>
      <c r="V3053" s="59" t="s">
        <v>6416</v>
      </c>
      <c r="W3053" s="59" t="str">
        <f t="shared" si="315"/>
        <v>Construction</v>
      </c>
      <c r="X3053" s="11" t="s">
        <v>4906</v>
      </c>
      <c r="Y3053" s="32">
        <v>2</v>
      </c>
      <c r="Z3053" s="39">
        <v>45414</v>
      </c>
      <c r="AA3053" s="39">
        <v>45416</v>
      </c>
      <c r="AB3053" s="34">
        <v>795.57</v>
      </c>
    </row>
    <row r="3054" spans="1:28" x14ac:dyDescent="0.2">
      <c r="A3054" s="66" t="s">
        <v>4907</v>
      </c>
      <c r="B3054" s="11" t="s">
        <v>6416</v>
      </c>
      <c r="C3054" s="11" t="s">
        <v>6416</v>
      </c>
      <c r="D3054" s="62" t="s">
        <v>6449</v>
      </c>
      <c r="E3054" s="66"/>
      <c r="F3054" s="64" t="str">
        <f t="shared" si="316"/>
        <v>The Beach</v>
      </c>
      <c r="G3054" s="66"/>
      <c r="H3054" s="65" t="str">
        <f t="shared" si="317"/>
        <v>Level 00</v>
      </c>
      <c r="I3054" s="66"/>
      <c r="J3054" s="67" t="str">
        <f t="shared" si="320"/>
        <v>Zone B1</v>
      </c>
      <c r="K3054" s="66"/>
      <c r="L3054" s="68" t="str">
        <f t="shared" si="321"/>
        <v>B1 / GB</v>
      </c>
      <c r="M3054" s="66"/>
      <c r="N3054" s="69" t="str">
        <f t="shared" si="318"/>
        <v>1BS. BL</v>
      </c>
      <c r="O3054" s="66"/>
      <c r="P3054" s="70" t="str">
        <f t="shared" si="319"/>
        <v>R2 / J1</v>
      </c>
      <c r="Q3054" s="66"/>
      <c r="R3054" s="66"/>
      <c r="S3054" s="11" t="s">
        <v>6798</v>
      </c>
      <c r="T3054" s="11" t="s">
        <v>6798</v>
      </c>
      <c r="U3054" s="11" t="s">
        <v>6416</v>
      </c>
      <c r="V3054" s="59" t="s">
        <v>6416</v>
      </c>
      <c r="W3054" s="59" t="str">
        <f t="shared" si="315"/>
        <v>Construction</v>
      </c>
      <c r="X3054" s="11" t="s">
        <v>4908</v>
      </c>
      <c r="Y3054" s="32">
        <v>2</v>
      </c>
      <c r="Z3054" s="39">
        <v>45414</v>
      </c>
      <c r="AA3054" s="39">
        <v>45416</v>
      </c>
      <c r="AB3054" s="34">
        <v>583.46</v>
      </c>
    </row>
    <row r="3055" spans="1:28" x14ac:dyDescent="0.2">
      <c r="A3055" s="63" t="s">
        <v>4909</v>
      </c>
      <c r="B3055" s="8" t="s">
        <v>6416</v>
      </c>
      <c r="C3055" s="8" t="s">
        <v>6416</v>
      </c>
      <c r="D3055" s="62" t="s">
        <v>6449</v>
      </c>
      <c r="E3055" s="63"/>
      <c r="F3055" s="64" t="str">
        <f t="shared" si="316"/>
        <v>The Beach</v>
      </c>
      <c r="G3055" s="63"/>
      <c r="H3055" s="65" t="str">
        <f t="shared" si="317"/>
        <v>Level 00</v>
      </c>
      <c r="I3055" s="63"/>
      <c r="J3055" s="67" t="str">
        <f t="shared" si="320"/>
        <v>Zone B1</v>
      </c>
      <c r="K3055" s="63"/>
      <c r="L3055" s="68" t="str">
        <f t="shared" si="321"/>
        <v>B1 / GB</v>
      </c>
      <c r="M3055" s="63"/>
      <c r="N3055" s="69" t="str">
        <f t="shared" si="318"/>
        <v>1BS. BL</v>
      </c>
      <c r="O3055" s="63"/>
      <c r="P3055" s="70" t="str">
        <f t="shared" si="319"/>
        <v>R2 / J1</v>
      </c>
      <c r="Q3055" s="63"/>
      <c r="R3055" s="63"/>
      <c r="S3055" s="8" t="s">
        <v>6798</v>
      </c>
      <c r="T3055" s="8" t="s">
        <v>6798</v>
      </c>
      <c r="U3055" s="8" t="s">
        <v>6416</v>
      </c>
      <c r="V3055" s="59" t="s">
        <v>6416</v>
      </c>
      <c r="W3055" s="59" t="str">
        <f t="shared" si="315"/>
        <v>Construction</v>
      </c>
      <c r="X3055" s="8" t="s">
        <v>4910</v>
      </c>
      <c r="Y3055" s="23">
        <v>2</v>
      </c>
      <c r="Z3055" s="35">
        <v>45417</v>
      </c>
      <c r="AA3055" s="35">
        <v>45418</v>
      </c>
      <c r="AB3055" s="42">
        <v>5240.92</v>
      </c>
    </row>
    <row r="3056" spans="1:28" x14ac:dyDescent="0.2">
      <c r="A3056" s="69" t="s">
        <v>4911</v>
      </c>
      <c r="B3056" s="3" t="s">
        <v>6797</v>
      </c>
      <c r="C3056" s="3" t="s">
        <v>6799</v>
      </c>
      <c r="D3056" s="62" t="s">
        <v>6449</v>
      </c>
      <c r="E3056" s="92"/>
      <c r="F3056" s="64" t="str">
        <f t="shared" si="316"/>
        <v>The Beach</v>
      </c>
      <c r="G3056" s="92"/>
      <c r="H3056" s="65" t="str">
        <f t="shared" si="317"/>
        <v>Level 00</v>
      </c>
      <c r="I3056" s="92"/>
      <c r="J3056" s="67" t="str">
        <f t="shared" si="320"/>
        <v>Zone B1</v>
      </c>
      <c r="K3056" s="92"/>
      <c r="L3056" s="68" t="str">
        <f t="shared" si="321"/>
        <v>B1 / GB</v>
      </c>
      <c r="M3056" s="69" t="s">
        <v>4911</v>
      </c>
      <c r="N3056" s="69" t="str">
        <f t="shared" si="318"/>
        <v>1BS. BR</v>
      </c>
      <c r="O3056" s="92"/>
      <c r="P3056" s="70" t="str">
        <f t="shared" si="319"/>
        <v>R2 / J1</v>
      </c>
      <c r="Q3056" s="92"/>
      <c r="R3056" s="92"/>
      <c r="S3056" s="3" t="s">
        <v>6799</v>
      </c>
      <c r="T3056" s="3" t="s">
        <v>6799</v>
      </c>
      <c r="U3056" s="3" t="s">
        <v>6799</v>
      </c>
      <c r="V3056" s="59" t="s">
        <v>4911</v>
      </c>
      <c r="W3056" s="59" t="str">
        <f t="shared" si="315"/>
        <v>Construction            1BS. BR</v>
      </c>
      <c r="X3056" s="3"/>
      <c r="Y3056" s="49">
        <v>7</v>
      </c>
      <c r="Z3056" s="50">
        <v>45417</v>
      </c>
      <c r="AA3056" s="50">
        <v>45424</v>
      </c>
      <c r="AB3056" s="52">
        <v>41927.39</v>
      </c>
    </row>
    <row r="3057" spans="1:28" ht="25.5" x14ac:dyDescent="0.2">
      <c r="A3057" s="66" t="s">
        <v>4912</v>
      </c>
      <c r="B3057" s="11" t="s">
        <v>6416</v>
      </c>
      <c r="C3057" s="11" t="s">
        <v>6416</v>
      </c>
      <c r="D3057" s="62" t="s">
        <v>6449</v>
      </c>
      <c r="E3057" s="66"/>
      <c r="F3057" s="64" t="str">
        <f t="shared" si="316"/>
        <v>The Beach</v>
      </c>
      <c r="G3057" s="66"/>
      <c r="H3057" s="65" t="str">
        <f t="shared" si="317"/>
        <v>Level 00</v>
      </c>
      <c r="I3057" s="66"/>
      <c r="J3057" s="67" t="str">
        <f t="shared" si="320"/>
        <v>Zone B1</v>
      </c>
      <c r="K3057" s="66"/>
      <c r="L3057" s="68" t="str">
        <f t="shared" si="321"/>
        <v>B1 / GB</v>
      </c>
      <c r="M3057" s="66"/>
      <c r="N3057" s="69" t="str">
        <f t="shared" si="318"/>
        <v>1BS. BR</v>
      </c>
      <c r="O3057" s="66"/>
      <c r="P3057" s="70" t="str">
        <f t="shared" si="319"/>
        <v>R2 / J1</v>
      </c>
      <c r="Q3057" s="66"/>
      <c r="R3057" s="66"/>
      <c r="S3057" s="11" t="s">
        <v>6799</v>
      </c>
      <c r="T3057" s="11" t="s">
        <v>6799</v>
      </c>
      <c r="U3057" s="11" t="s">
        <v>6416</v>
      </c>
      <c r="V3057" s="59" t="s">
        <v>6416</v>
      </c>
      <c r="W3057" s="59" t="str">
        <f t="shared" si="315"/>
        <v>Construction</v>
      </c>
      <c r="X3057" s="11" t="s">
        <v>4913</v>
      </c>
      <c r="Y3057" s="32">
        <v>5</v>
      </c>
      <c r="Z3057" s="39">
        <v>45417</v>
      </c>
      <c r="AA3057" s="39">
        <v>45421</v>
      </c>
      <c r="AB3057" s="48">
        <v>32188.95</v>
      </c>
    </row>
    <row r="3058" spans="1:28" x14ac:dyDescent="0.2">
      <c r="A3058" s="66" t="s">
        <v>4914</v>
      </c>
      <c r="B3058" s="11" t="s">
        <v>6416</v>
      </c>
      <c r="C3058" s="11" t="s">
        <v>6416</v>
      </c>
      <c r="D3058" s="62" t="s">
        <v>6449</v>
      </c>
      <c r="E3058" s="66"/>
      <c r="F3058" s="64" t="str">
        <f t="shared" si="316"/>
        <v>The Beach</v>
      </c>
      <c r="G3058" s="66"/>
      <c r="H3058" s="65" t="str">
        <f t="shared" si="317"/>
        <v>Level 00</v>
      </c>
      <c r="I3058" s="66"/>
      <c r="J3058" s="67" t="str">
        <f t="shared" si="320"/>
        <v>Zone B1</v>
      </c>
      <c r="K3058" s="66"/>
      <c r="L3058" s="68" t="str">
        <f t="shared" si="321"/>
        <v>B1 / GB</v>
      </c>
      <c r="M3058" s="66"/>
      <c r="N3058" s="69" t="str">
        <f t="shared" si="318"/>
        <v>1BS. BR</v>
      </c>
      <c r="O3058" s="66"/>
      <c r="P3058" s="70" t="str">
        <f t="shared" si="319"/>
        <v>R2 / J1</v>
      </c>
      <c r="Q3058" s="66"/>
      <c r="R3058" s="66"/>
      <c r="S3058" s="11" t="s">
        <v>6799</v>
      </c>
      <c r="T3058" s="11" t="s">
        <v>6799</v>
      </c>
      <c r="U3058" s="11" t="s">
        <v>6416</v>
      </c>
      <c r="V3058" s="59" t="s">
        <v>6416</v>
      </c>
      <c r="W3058" s="59" t="str">
        <f t="shared" si="315"/>
        <v>Construction</v>
      </c>
      <c r="X3058" s="11" t="s">
        <v>4915</v>
      </c>
      <c r="Y3058" s="32">
        <v>5</v>
      </c>
      <c r="Z3058" s="39">
        <v>45417</v>
      </c>
      <c r="AA3058" s="39">
        <v>45421</v>
      </c>
      <c r="AB3058" s="48">
        <v>3118.49</v>
      </c>
    </row>
    <row r="3059" spans="1:28" x14ac:dyDescent="0.2">
      <c r="A3059" s="66" t="s">
        <v>4916</v>
      </c>
      <c r="B3059" s="11" t="s">
        <v>6416</v>
      </c>
      <c r="C3059" s="11" t="s">
        <v>6416</v>
      </c>
      <c r="D3059" s="62" t="s">
        <v>6449</v>
      </c>
      <c r="E3059" s="66"/>
      <c r="F3059" s="64" t="str">
        <f t="shared" si="316"/>
        <v>The Beach</v>
      </c>
      <c r="G3059" s="66"/>
      <c r="H3059" s="65" t="str">
        <f t="shared" si="317"/>
        <v>Level 00</v>
      </c>
      <c r="I3059" s="66"/>
      <c r="J3059" s="67" t="str">
        <f t="shared" si="320"/>
        <v>Zone B1</v>
      </c>
      <c r="K3059" s="66"/>
      <c r="L3059" s="68" t="str">
        <f t="shared" si="321"/>
        <v>B1 / GB</v>
      </c>
      <c r="M3059" s="66"/>
      <c r="N3059" s="69" t="str">
        <f t="shared" si="318"/>
        <v>1BS. BR</v>
      </c>
      <c r="O3059" s="66"/>
      <c r="P3059" s="70" t="str">
        <f t="shared" si="319"/>
        <v>R2 / J1</v>
      </c>
      <c r="Q3059" s="66"/>
      <c r="R3059" s="66"/>
      <c r="S3059" s="11" t="s">
        <v>6799</v>
      </c>
      <c r="T3059" s="11" t="s">
        <v>6799</v>
      </c>
      <c r="U3059" s="11" t="s">
        <v>6416</v>
      </c>
      <c r="V3059" s="59" t="s">
        <v>6416</v>
      </c>
      <c r="W3059" s="59" t="str">
        <f t="shared" si="315"/>
        <v>Construction</v>
      </c>
      <c r="X3059" s="11" t="s">
        <v>4917</v>
      </c>
      <c r="Y3059" s="32">
        <v>2</v>
      </c>
      <c r="Z3059" s="39">
        <v>45420</v>
      </c>
      <c r="AA3059" s="39">
        <v>45421</v>
      </c>
      <c r="AB3059" s="34">
        <v>795.57</v>
      </c>
    </row>
    <row r="3060" spans="1:28" x14ac:dyDescent="0.2">
      <c r="A3060" s="66" t="s">
        <v>4918</v>
      </c>
      <c r="B3060" s="11" t="s">
        <v>6416</v>
      </c>
      <c r="C3060" s="11" t="s">
        <v>6416</v>
      </c>
      <c r="D3060" s="62" t="s">
        <v>6449</v>
      </c>
      <c r="E3060" s="66"/>
      <c r="F3060" s="64" t="str">
        <f t="shared" si="316"/>
        <v>The Beach</v>
      </c>
      <c r="G3060" s="66"/>
      <c r="H3060" s="65" t="str">
        <f t="shared" si="317"/>
        <v>Level 00</v>
      </c>
      <c r="I3060" s="66"/>
      <c r="J3060" s="67" t="str">
        <f t="shared" si="320"/>
        <v>Zone B1</v>
      </c>
      <c r="K3060" s="66"/>
      <c r="L3060" s="68" t="str">
        <f t="shared" si="321"/>
        <v>B1 / GB</v>
      </c>
      <c r="M3060" s="66"/>
      <c r="N3060" s="69" t="str">
        <f t="shared" si="318"/>
        <v>1BS. BR</v>
      </c>
      <c r="O3060" s="66"/>
      <c r="P3060" s="70" t="str">
        <f t="shared" si="319"/>
        <v>R2 / J1</v>
      </c>
      <c r="Q3060" s="66"/>
      <c r="R3060" s="66"/>
      <c r="S3060" s="11" t="s">
        <v>6799</v>
      </c>
      <c r="T3060" s="11" t="s">
        <v>6799</v>
      </c>
      <c r="U3060" s="11" t="s">
        <v>6416</v>
      </c>
      <c r="V3060" s="59" t="s">
        <v>6416</v>
      </c>
      <c r="W3060" s="59" t="str">
        <f t="shared" si="315"/>
        <v>Construction</v>
      </c>
      <c r="X3060" s="11" t="s">
        <v>4919</v>
      </c>
      <c r="Y3060" s="32">
        <v>2</v>
      </c>
      <c r="Z3060" s="39">
        <v>45420</v>
      </c>
      <c r="AA3060" s="39">
        <v>45421</v>
      </c>
      <c r="AB3060" s="34">
        <v>583.46</v>
      </c>
    </row>
    <row r="3061" spans="1:28" x14ac:dyDescent="0.2">
      <c r="A3061" s="63" t="s">
        <v>4920</v>
      </c>
      <c r="B3061" s="8" t="s">
        <v>6416</v>
      </c>
      <c r="C3061" s="8" t="s">
        <v>6416</v>
      </c>
      <c r="D3061" s="62" t="s">
        <v>6449</v>
      </c>
      <c r="E3061" s="63"/>
      <c r="F3061" s="64" t="str">
        <f t="shared" si="316"/>
        <v>The Beach</v>
      </c>
      <c r="G3061" s="63"/>
      <c r="H3061" s="65" t="str">
        <f t="shared" si="317"/>
        <v>Level 00</v>
      </c>
      <c r="I3061" s="63"/>
      <c r="J3061" s="67" t="str">
        <f t="shared" si="320"/>
        <v>Zone B1</v>
      </c>
      <c r="K3061" s="63"/>
      <c r="L3061" s="68" t="str">
        <f t="shared" si="321"/>
        <v>B1 / GB</v>
      </c>
      <c r="M3061" s="63"/>
      <c r="N3061" s="69" t="str">
        <f t="shared" si="318"/>
        <v>1BS. BR</v>
      </c>
      <c r="O3061" s="63"/>
      <c r="P3061" s="70" t="str">
        <f t="shared" si="319"/>
        <v>R2 / J1</v>
      </c>
      <c r="Q3061" s="63"/>
      <c r="R3061" s="63"/>
      <c r="S3061" s="8" t="s">
        <v>6799</v>
      </c>
      <c r="T3061" s="8" t="s">
        <v>6799</v>
      </c>
      <c r="U3061" s="8" t="s">
        <v>6416</v>
      </c>
      <c r="V3061" s="59" t="s">
        <v>6416</v>
      </c>
      <c r="W3061" s="59" t="str">
        <f t="shared" si="315"/>
        <v>Construction</v>
      </c>
      <c r="X3061" s="8" t="s">
        <v>4921</v>
      </c>
      <c r="Y3061" s="23">
        <v>2</v>
      </c>
      <c r="Z3061" s="35">
        <v>45423</v>
      </c>
      <c r="AA3061" s="35">
        <v>45424</v>
      </c>
      <c r="AB3061" s="42">
        <v>5240.92</v>
      </c>
    </row>
    <row r="3062" spans="1:28" x14ac:dyDescent="0.2">
      <c r="A3062" s="67" t="s">
        <v>4922</v>
      </c>
      <c r="B3062" s="12" t="s">
        <v>9886</v>
      </c>
      <c r="C3062" s="12" t="s">
        <v>6688</v>
      </c>
      <c r="D3062" s="62" t="s">
        <v>6449</v>
      </c>
      <c r="E3062" s="91"/>
      <c r="F3062" s="64" t="str">
        <f t="shared" si="316"/>
        <v>The Beach</v>
      </c>
      <c r="G3062" s="91"/>
      <c r="H3062" s="65" t="str">
        <f t="shared" si="317"/>
        <v>Level 00</v>
      </c>
      <c r="I3062" s="67" t="s">
        <v>4922</v>
      </c>
      <c r="J3062" s="67" t="str">
        <f t="shared" si="320"/>
        <v>Zone B2</v>
      </c>
      <c r="K3062" s="91"/>
      <c r="L3062" s="68" t="str">
        <f t="shared" si="321"/>
        <v>B1 / GB</v>
      </c>
      <c r="M3062" s="91"/>
      <c r="N3062" s="69" t="str">
        <f t="shared" si="318"/>
        <v>1BS. BR</v>
      </c>
      <c r="O3062" s="91"/>
      <c r="P3062" s="70" t="str">
        <f t="shared" si="319"/>
        <v>R2 / J1</v>
      </c>
      <c r="Q3062" s="91"/>
      <c r="R3062" s="91"/>
      <c r="S3062" s="12" t="s">
        <v>6688</v>
      </c>
      <c r="T3062" s="12" t="s">
        <v>6688</v>
      </c>
      <c r="U3062" s="12" t="s">
        <v>6688</v>
      </c>
      <c r="V3062" s="59" t="s">
        <v>4922</v>
      </c>
      <c r="W3062" s="59" t="str">
        <f t="shared" si="315"/>
        <v>Construction        Zone B2</v>
      </c>
      <c r="X3062" s="12"/>
      <c r="Y3062" s="36">
        <v>31</v>
      </c>
      <c r="Z3062" s="37">
        <v>45411</v>
      </c>
      <c r="AA3062" s="37">
        <v>45446</v>
      </c>
      <c r="AB3062" s="46">
        <v>398524.2</v>
      </c>
    </row>
    <row r="3063" spans="1:28" x14ac:dyDescent="0.2">
      <c r="A3063" s="68" t="s">
        <v>4923</v>
      </c>
      <c r="B3063" s="2" t="s">
        <v>6688</v>
      </c>
      <c r="C3063" s="2" t="s">
        <v>6800</v>
      </c>
      <c r="D3063" s="62" t="s">
        <v>6449</v>
      </c>
      <c r="E3063" s="92"/>
      <c r="F3063" s="64" t="str">
        <f t="shared" si="316"/>
        <v>The Beach</v>
      </c>
      <c r="G3063" s="92"/>
      <c r="H3063" s="65" t="str">
        <f t="shared" si="317"/>
        <v>Level 00</v>
      </c>
      <c r="I3063" s="92"/>
      <c r="J3063" s="67" t="str">
        <f t="shared" si="320"/>
        <v>Zone B2</v>
      </c>
      <c r="K3063" s="68" t="s">
        <v>4923</v>
      </c>
      <c r="L3063" s="68" t="str">
        <f t="shared" si="321"/>
        <v>B1 / CB</v>
      </c>
      <c r="M3063" s="92"/>
      <c r="N3063" s="69" t="str">
        <f t="shared" si="318"/>
        <v>1BS. BR</v>
      </c>
      <c r="O3063" s="92"/>
      <c r="P3063" s="70" t="str">
        <f t="shared" si="319"/>
        <v>R2 / J1</v>
      </c>
      <c r="Q3063" s="92"/>
      <c r="R3063" s="92"/>
      <c r="S3063" s="2" t="s">
        <v>6800</v>
      </c>
      <c r="T3063" s="2" t="s">
        <v>6800</v>
      </c>
      <c r="U3063" s="2" t="s">
        <v>6800</v>
      </c>
      <c r="V3063" s="59" t="s">
        <v>4923</v>
      </c>
      <c r="W3063" s="59" t="str">
        <f t="shared" si="315"/>
        <v>Construction          B1 / CB</v>
      </c>
      <c r="X3063" s="2"/>
      <c r="Y3063" s="43">
        <v>7</v>
      </c>
      <c r="Z3063" s="44">
        <v>45411</v>
      </c>
      <c r="AA3063" s="44">
        <v>45418</v>
      </c>
      <c r="AB3063" s="47">
        <v>81065.52</v>
      </c>
    </row>
    <row r="3064" spans="1:28" x14ac:dyDescent="0.2">
      <c r="A3064" s="69" t="s">
        <v>4924</v>
      </c>
      <c r="B3064" s="3" t="s">
        <v>6800</v>
      </c>
      <c r="C3064" s="3" t="s">
        <v>6801</v>
      </c>
      <c r="D3064" s="62" t="s">
        <v>6449</v>
      </c>
      <c r="E3064" s="92"/>
      <c r="F3064" s="64" t="str">
        <f t="shared" si="316"/>
        <v>The Beach</v>
      </c>
      <c r="G3064" s="92"/>
      <c r="H3064" s="65" t="str">
        <f t="shared" si="317"/>
        <v>Level 00</v>
      </c>
      <c r="I3064" s="92"/>
      <c r="J3064" s="67" t="str">
        <f t="shared" si="320"/>
        <v>Zone B2</v>
      </c>
      <c r="K3064" s="92"/>
      <c r="L3064" s="68" t="str">
        <f t="shared" si="321"/>
        <v>B1 / CB</v>
      </c>
      <c r="M3064" s="69" t="s">
        <v>4924</v>
      </c>
      <c r="N3064" s="69" t="str">
        <f t="shared" si="318"/>
        <v>2BS. B</v>
      </c>
      <c r="O3064" s="92"/>
      <c r="P3064" s="70" t="str">
        <f t="shared" si="319"/>
        <v>R2 / J1</v>
      </c>
      <c r="Q3064" s="92"/>
      <c r="R3064" s="92"/>
      <c r="S3064" s="3" t="s">
        <v>6801</v>
      </c>
      <c r="T3064" s="3" t="s">
        <v>6801</v>
      </c>
      <c r="U3064" s="3" t="s">
        <v>6801</v>
      </c>
      <c r="V3064" s="59" t="s">
        <v>4924</v>
      </c>
      <c r="W3064" s="59" t="str">
        <f t="shared" si="315"/>
        <v>Construction            2BS. B</v>
      </c>
      <c r="X3064" s="3"/>
      <c r="Y3064" s="49">
        <v>7</v>
      </c>
      <c r="Z3064" s="50">
        <v>45411</v>
      </c>
      <c r="AA3064" s="50">
        <v>45418</v>
      </c>
      <c r="AB3064" s="52">
        <v>81065.52</v>
      </c>
    </row>
    <row r="3065" spans="1:28" ht="25.5" x14ac:dyDescent="0.2">
      <c r="A3065" s="66" t="s">
        <v>4925</v>
      </c>
      <c r="B3065" s="11" t="s">
        <v>6416</v>
      </c>
      <c r="C3065" s="11" t="s">
        <v>6416</v>
      </c>
      <c r="D3065" s="62" t="s">
        <v>6449</v>
      </c>
      <c r="E3065" s="66"/>
      <c r="F3065" s="64" t="str">
        <f t="shared" si="316"/>
        <v>The Beach</v>
      </c>
      <c r="G3065" s="66"/>
      <c r="H3065" s="65" t="str">
        <f t="shared" si="317"/>
        <v>Level 00</v>
      </c>
      <c r="I3065" s="66"/>
      <c r="J3065" s="67" t="str">
        <f t="shared" si="320"/>
        <v>Zone B2</v>
      </c>
      <c r="K3065" s="66"/>
      <c r="L3065" s="68" t="str">
        <f t="shared" si="321"/>
        <v>B1 / CB</v>
      </c>
      <c r="M3065" s="66"/>
      <c r="N3065" s="69" t="str">
        <f t="shared" si="318"/>
        <v>2BS. B</v>
      </c>
      <c r="O3065" s="66"/>
      <c r="P3065" s="70" t="str">
        <f t="shared" si="319"/>
        <v>R2 / J1</v>
      </c>
      <c r="Q3065" s="66"/>
      <c r="R3065" s="66"/>
      <c r="S3065" s="11" t="s">
        <v>6801</v>
      </c>
      <c r="T3065" s="11" t="s">
        <v>6801</v>
      </c>
      <c r="U3065" s="11" t="s">
        <v>6416</v>
      </c>
      <c r="V3065" s="59" t="s">
        <v>6416</v>
      </c>
      <c r="W3065" s="59" t="str">
        <f t="shared" si="315"/>
        <v>Construction</v>
      </c>
      <c r="X3065" s="11" t="s">
        <v>4926</v>
      </c>
      <c r="Y3065" s="32">
        <v>5</v>
      </c>
      <c r="Z3065" s="39">
        <v>45411</v>
      </c>
      <c r="AA3065" s="39">
        <v>45416</v>
      </c>
      <c r="AB3065" s="48">
        <v>65494.28</v>
      </c>
    </row>
    <row r="3066" spans="1:28" x14ac:dyDescent="0.2">
      <c r="A3066" s="66" t="s">
        <v>4927</v>
      </c>
      <c r="B3066" s="11" t="s">
        <v>6416</v>
      </c>
      <c r="C3066" s="11" t="s">
        <v>6416</v>
      </c>
      <c r="D3066" s="62" t="s">
        <v>6449</v>
      </c>
      <c r="E3066" s="66"/>
      <c r="F3066" s="64" t="str">
        <f t="shared" si="316"/>
        <v>The Beach</v>
      </c>
      <c r="G3066" s="66"/>
      <c r="H3066" s="65" t="str">
        <f t="shared" si="317"/>
        <v>Level 00</v>
      </c>
      <c r="I3066" s="66"/>
      <c r="J3066" s="67" t="str">
        <f t="shared" si="320"/>
        <v>Zone B2</v>
      </c>
      <c r="K3066" s="66"/>
      <c r="L3066" s="68" t="str">
        <f t="shared" si="321"/>
        <v>B1 / CB</v>
      </c>
      <c r="M3066" s="66"/>
      <c r="N3066" s="69" t="str">
        <f t="shared" si="318"/>
        <v>2BS. B</v>
      </c>
      <c r="O3066" s="66"/>
      <c r="P3066" s="70" t="str">
        <f t="shared" si="319"/>
        <v>R2 / J1</v>
      </c>
      <c r="Q3066" s="66"/>
      <c r="R3066" s="66"/>
      <c r="S3066" s="11" t="s">
        <v>6801</v>
      </c>
      <c r="T3066" s="11" t="s">
        <v>6801</v>
      </c>
      <c r="U3066" s="11" t="s">
        <v>6416</v>
      </c>
      <c r="V3066" s="59" t="s">
        <v>6416</v>
      </c>
      <c r="W3066" s="59" t="str">
        <f t="shared" si="315"/>
        <v>Construction</v>
      </c>
      <c r="X3066" s="11" t="s">
        <v>4928</v>
      </c>
      <c r="Y3066" s="32">
        <v>5</v>
      </c>
      <c r="Z3066" s="39">
        <v>45411</v>
      </c>
      <c r="AA3066" s="39">
        <v>45416</v>
      </c>
      <c r="AB3066" s="48">
        <v>3401.7</v>
      </c>
    </row>
    <row r="3067" spans="1:28" x14ac:dyDescent="0.2">
      <c r="A3067" s="66" t="s">
        <v>4929</v>
      </c>
      <c r="B3067" s="11" t="s">
        <v>6416</v>
      </c>
      <c r="C3067" s="11" t="s">
        <v>6416</v>
      </c>
      <c r="D3067" s="62" t="s">
        <v>6449</v>
      </c>
      <c r="E3067" s="66"/>
      <c r="F3067" s="64" t="str">
        <f t="shared" si="316"/>
        <v>The Beach</v>
      </c>
      <c r="G3067" s="66"/>
      <c r="H3067" s="65" t="str">
        <f t="shared" si="317"/>
        <v>Level 00</v>
      </c>
      <c r="I3067" s="66"/>
      <c r="J3067" s="67" t="str">
        <f t="shared" si="320"/>
        <v>Zone B2</v>
      </c>
      <c r="K3067" s="66"/>
      <c r="L3067" s="68" t="str">
        <f t="shared" si="321"/>
        <v>B1 / CB</v>
      </c>
      <c r="M3067" s="66"/>
      <c r="N3067" s="69" t="str">
        <f t="shared" si="318"/>
        <v>2BS. B</v>
      </c>
      <c r="O3067" s="66"/>
      <c r="P3067" s="70" t="str">
        <f t="shared" si="319"/>
        <v>R2 / J1</v>
      </c>
      <c r="Q3067" s="66"/>
      <c r="R3067" s="66"/>
      <c r="S3067" s="11" t="s">
        <v>6801</v>
      </c>
      <c r="T3067" s="11" t="s">
        <v>6801</v>
      </c>
      <c r="U3067" s="11" t="s">
        <v>6416</v>
      </c>
      <c r="V3067" s="59" t="s">
        <v>6416</v>
      </c>
      <c r="W3067" s="59" t="str">
        <f t="shared" si="315"/>
        <v>Construction</v>
      </c>
      <c r="X3067" s="11" t="s">
        <v>4930</v>
      </c>
      <c r="Y3067" s="32">
        <v>2</v>
      </c>
      <c r="Z3067" s="39">
        <v>45414</v>
      </c>
      <c r="AA3067" s="39">
        <v>45416</v>
      </c>
      <c r="AB3067" s="48">
        <v>1272.9100000000001</v>
      </c>
    </row>
    <row r="3068" spans="1:28" x14ac:dyDescent="0.2">
      <c r="A3068" s="66" t="s">
        <v>4931</v>
      </c>
      <c r="B3068" s="11" t="s">
        <v>6416</v>
      </c>
      <c r="C3068" s="11" t="s">
        <v>6416</v>
      </c>
      <c r="D3068" s="62" t="s">
        <v>6449</v>
      </c>
      <c r="E3068" s="66"/>
      <c r="F3068" s="64" t="str">
        <f t="shared" si="316"/>
        <v>The Beach</v>
      </c>
      <c r="G3068" s="66"/>
      <c r="H3068" s="65" t="str">
        <f t="shared" si="317"/>
        <v>Level 00</v>
      </c>
      <c r="I3068" s="66"/>
      <c r="J3068" s="67" t="str">
        <f t="shared" si="320"/>
        <v>Zone B2</v>
      </c>
      <c r="K3068" s="66"/>
      <c r="L3068" s="68" t="str">
        <f t="shared" si="321"/>
        <v>B1 / CB</v>
      </c>
      <c r="M3068" s="66"/>
      <c r="N3068" s="69" t="str">
        <f t="shared" si="318"/>
        <v>2BS. B</v>
      </c>
      <c r="O3068" s="66"/>
      <c r="P3068" s="70" t="str">
        <f t="shared" si="319"/>
        <v>R2 / J1</v>
      </c>
      <c r="Q3068" s="66"/>
      <c r="R3068" s="66"/>
      <c r="S3068" s="11" t="s">
        <v>6801</v>
      </c>
      <c r="T3068" s="11" t="s">
        <v>6801</v>
      </c>
      <c r="U3068" s="11" t="s">
        <v>6416</v>
      </c>
      <c r="V3068" s="59" t="s">
        <v>6416</v>
      </c>
      <c r="W3068" s="59" t="str">
        <f t="shared" si="315"/>
        <v>Construction</v>
      </c>
      <c r="X3068" s="11" t="s">
        <v>4932</v>
      </c>
      <c r="Y3068" s="32">
        <v>2</v>
      </c>
      <c r="Z3068" s="39">
        <v>45414</v>
      </c>
      <c r="AA3068" s="39">
        <v>45416</v>
      </c>
      <c r="AB3068" s="34">
        <v>933.53</v>
      </c>
    </row>
    <row r="3069" spans="1:28" x14ac:dyDescent="0.2">
      <c r="A3069" s="63" t="s">
        <v>4933</v>
      </c>
      <c r="B3069" s="8" t="s">
        <v>6416</v>
      </c>
      <c r="C3069" s="8" t="s">
        <v>6416</v>
      </c>
      <c r="D3069" s="62" t="s">
        <v>6449</v>
      </c>
      <c r="E3069" s="63"/>
      <c r="F3069" s="64" t="str">
        <f t="shared" si="316"/>
        <v>The Beach</v>
      </c>
      <c r="G3069" s="63"/>
      <c r="H3069" s="65" t="str">
        <f t="shared" si="317"/>
        <v>Level 00</v>
      </c>
      <c r="I3069" s="63"/>
      <c r="J3069" s="67" t="str">
        <f t="shared" si="320"/>
        <v>Zone B2</v>
      </c>
      <c r="K3069" s="63"/>
      <c r="L3069" s="68" t="str">
        <f t="shared" si="321"/>
        <v>B1 / CB</v>
      </c>
      <c r="M3069" s="63"/>
      <c r="N3069" s="69" t="str">
        <f t="shared" si="318"/>
        <v>2BS. B</v>
      </c>
      <c r="O3069" s="63"/>
      <c r="P3069" s="70" t="str">
        <f t="shared" si="319"/>
        <v>R2 / J1</v>
      </c>
      <c r="Q3069" s="63"/>
      <c r="R3069" s="63"/>
      <c r="S3069" s="8" t="s">
        <v>6801</v>
      </c>
      <c r="T3069" s="8" t="s">
        <v>6801</v>
      </c>
      <c r="U3069" s="8" t="s">
        <v>6416</v>
      </c>
      <c r="V3069" s="59" t="s">
        <v>6416</v>
      </c>
      <c r="W3069" s="59" t="str">
        <f t="shared" si="315"/>
        <v>Construction</v>
      </c>
      <c r="X3069" s="8" t="s">
        <v>4934</v>
      </c>
      <c r="Y3069" s="23">
        <v>2</v>
      </c>
      <c r="Z3069" s="35">
        <v>45417</v>
      </c>
      <c r="AA3069" s="35">
        <v>45418</v>
      </c>
      <c r="AB3069" s="42">
        <v>9963.11</v>
      </c>
    </row>
    <row r="3070" spans="1:28" x14ac:dyDescent="0.2">
      <c r="A3070" s="68" t="s">
        <v>4935</v>
      </c>
      <c r="B3070" s="2" t="s">
        <v>6688</v>
      </c>
      <c r="C3070" s="2" t="s">
        <v>6802</v>
      </c>
      <c r="D3070" s="62" t="s">
        <v>6449</v>
      </c>
      <c r="E3070" s="92"/>
      <c r="F3070" s="64" t="str">
        <f t="shared" si="316"/>
        <v>The Beach</v>
      </c>
      <c r="G3070" s="92"/>
      <c r="H3070" s="65" t="str">
        <f t="shared" si="317"/>
        <v>Level 00</v>
      </c>
      <c r="I3070" s="92"/>
      <c r="J3070" s="67" t="str">
        <f t="shared" si="320"/>
        <v>Zone B2</v>
      </c>
      <c r="K3070" s="68" t="s">
        <v>4935</v>
      </c>
      <c r="L3070" s="68" t="str">
        <f t="shared" si="321"/>
        <v>B1 / DB</v>
      </c>
      <c r="M3070" s="92"/>
      <c r="N3070" s="69" t="str">
        <f t="shared" si="318"/>
        <v>2BS. B</v>
      </c>
      <c r="O3070" s="92"/>
      <c r="P3070" s="70" t="str">
        <f t="shared" si="319"/>
        <v>R2 / J1</v>
      </c>
      <c r="Q3070" s="92"/>
      <c r="R3070" s="92"/>
      <c r="S3070" s="2" t="s">
        <v>6802</v>
      </c>
      <c r="T3070" s="2" t="s">
        <v>6802</v>
      </c>
      <c r="U3070" s="2" t="s">
        <v>6802</v>
      </c>
      <c r="V3070" s="59" t="s">
        <v>4935</v>
      </c>
      <c r="W3070" s="59" t="str">
        <f t="shared" si="315"/>
        <v>Construction          B1 / DB</v>
      </c>
      <c r="X3070" s="2"/>
      <c r="Y3070" s="43">
        <v>7</v>
      </c>
      <c r="Z3070" s="44">
        <v>45417</v>
      </c>
      <c r="AA3070" s="44">
        <v>45424</v>
      </c>
      <c r="AB3070" s="47">
        <v>81065.52</v>
      </c>
    </row>
    <row r="3071" spans="1:28" x14ac:dyDescent="0.2">
      <c r="A3071" s="69" t="s">
        <v>4936</v>
      </c>
      <c r="B3071" s="3" t="s">
        <v>6802</v>
      </c>
      <c r="C3071" s="3" t="s">
        <v>6803</v>
      </c>
      <c r="D3071" s="62" t="s">
        <v>6449</v>
      </c>
      <c r="E3071" s="92"/>
      <c r="F3071" s="64" t="str">
        <f t="shared" si="316"/>
        <v>The Beach</v>
      </c>
      <c r="G3071" s="92"/>
      <c r="H3071" s="65" t="str">
        <f t="shared" si="317"/>
        <v>Level 00</v>
      </c>
      <c r="I3071" s="92"/>
      <c r="J3071" s="67" t="str">
        <f t="shared" si="320"/>
        <v>Zone B2</v>
      </c>
      <c r="K3071" s="92"/>
      <c r="L3071" s="68" t="str">
        <f t="shared" si="321"/>
        <v>B1 / DB</v>
      </c>
      <c r="M3071" s="69" t="s">
        <v>4936</v>
      </c>
      <c r="N3071" s="69" t="str">
        <f t="shared" si="318"/>
        <v>3BS. B</v>
      </c>
      <c r="O3071" s="92"/>
      <c r="P3071" s="70" t="str">
        <f t="shared" si="319"/>
        <v>R2 / J1</v>
      </c>
      <c r="Q3071" s="92"/>
      <c r="R3071" s="92"/>
      <c r="S3071" s="3" t="s">
        <v>6803</v>
      </c>
      <c r="T3071" s="3" t="s">
        <v>6803</v>
      </c>
      <c r="U3071" s="3" t="s">
        <v>6803</v>
      </c>
      <c r="V3071" s="59" t="s">
        <v>4936</v>
      </c>
      <c r="W3071" s="59" t="str">
        <f t="shared" si="315"/>
        <v>Construction            3BS. B</v>
      </c>
      <c r="X3071" s="3"/>
      <c r="Y3071" s="49">
        <v>7</v>
      </c>
      <c r="Z3071" s="50">
        <v>45417</v>
      </c>
      <c r="AA3071" s="50">
        <v>45424</v>
      </c>
      <c r="AB3071" s="52">
        <v>81065.52</v>
      </c>
    </row>
    <row r="3072" spans="1:28" ht="25.5" x14ac:dyDescent="0.2">
      <c r="A3072" s="66" t="s">
        <v>4937</v>
      </c>
      <c r="B3072" s="11" t="s">
        <v>6416</v>
      </c>
      <c r="C3072" s="11" t="s">
        <v>6416</v>
      </c>
      <c r="D3072" s="62" t="s">
        <v>6449</v>
      </c>
      <c r="E3072" s="66"/>
      <c r="F3072" s="64" t="str">
        <f t="shared" si="316"/>
        <v>The Beach</v>
      </c>
      <c r="G3072" s="66"/>
      <c r="H3072" s="65" t="str">
        <f t="shared" si="317"/>
        <v>Level 00</v>
      </c>
      <c r="I3072" s="66"/>
      <c r="J3072" s="67" t="str">
        <f t="shared" si="320"/>
        <v>Zone B2</v>
      </c>
      <c r="K3072" s="66"/>
      <c r="L3072" s="68" t="str">
        <f t="shared" si="321"/>
        <v>B1 / DB</v>
      </c>
      <c r="M3072" s="66"/>
      <c r="N3072" s="69" t="str">
        <f t="shared" si="318"/>
        <v>3BS. B</v>
      </c>
      <c r="O3072" s="66"/>
      <c r="P3072" s="70" t="str">
        <f t="shared" si="319"/>
        <v>R2 / J1</v>
      </c>
      <c r="Q3072" s="66"/>
      <c r="R3072" s="66"/>
      <c r="S3072" s="11" t="s">
        <v>6803</v>
      </c>
      <c r="T3072" s="11" t="s">
        <v>6803</v>
      </c>
      <c r="U3072" s="11" t="s">
        <v>6416</v>
      </c>
      <c r="V3072" s="59" t="s">
        <v>6416</v>
      </c>
      <c r="W3072" s="59" t="str">
        <f t="shared" si="315"/>
        <v>Construction</v>
      </c>
      <c r="X3072" s="11" t="s">
        <v>4938</v>
      </c>
      <c r="Y3072" s="32">
        <v>5</v>
      </c>
      <c r="Z3072" s="39">
        <v>45417</v>
      </c>
      <c r="AA3072" s="39">
        <v>45421</v>
      </c>
      <c r="AB3072" s="48">
        <v>65494.28</v>
      </c>
    </row>
    <row r="3073" spans="1:28" x14ac:dyDescent="0.2">
      <c r="A3073" s="66" t="s">
        <v>4939</v>
      </c>
      <c r="B3073" s="11" t="s">
        <v>6416</v>
      </c>
      <c r="C3073" s="11" t="s">
        <v>6416</v>
      </c>
      <c r="D3073" s="62" t="s">
        <v>6449</v>
      </c>
      <c r="E3073" s="66"/>
      <c r="F3073" s="64" t="str">
        <f t="shared" si="316"/>
        <v>The Beach</v>
      </c>
      <c r="G3073" s="66"/>
      <c r="H3073" s="65" t="str">
        <f t="shared" si="317"/>
        <v>Level 00</v>
      </c>
      <c r="I3073" s="66"/>
      <c r="J3073" s="67" t="str">
        <f t="shared" si="320"/>
        <v>Zone B2</v>
      </c>
      <c r="K3073" s="66"/>
      <c r="L3073" s="68" t="str">
        <f t="shared" si="321"/>
        <v>B1 / DB</v>
      </c>
      <c r="M3073" s="66"/>
      <c r="N3073" s="69" t="str">
        <f t="shared" si="318"/>
        <v>3BS. B</v>
      </c>
      <c r="O3073" s="66"/>
      <c r="P3073" s="70" t="str">
        <f t="shared" si="319"/>
        <v>R2 / J1</v>
      </c>
      <c r="Q3073" s="66"/>
      <c r="R3073" s="66"/>
      <c r="S3073" s="11" t="s">
        <v>6803</v>
      </c>
      <c r="T3073" s="11" t="s">
        <v>6803</v>
      </c>
      <c r="U3073" s="11" t="s">
        <v>6416</v>
      </c>
      <c r="V3073" s="59" t="s">
        <v>6416</v>
      </c>
      <c r="W3073" s="59" t="str">
        <f t="shared" si="315"/>
        <v>Construction</v>
      </c>
      <c r="X3073" s="11" t="s">
        <v>4940</v>
      </c>
      <c r="Y3073" s="32">
        <v>5</v>
      </c>
      <c r="Z3073" s="39">
        <v>45417</v>
      </c>
      <c r="AA3073" s="39">
        <v>45421</v>
      </c>
      <c r="AB3073" s="48">
        <v>3401.7</v>
      </c>
    </row>
    <row r="3074" spans="1:28" x14ac:dyDescent="0.2">
      <c r="A3074" s="66" t="s">
        <v>4941</v>
      </c>
      <c r="B3074" s="11" t="s">
        <v>6416</v>
      </c>
      <c r="C3074" s="11" t="s">
        <v>6416</v>
      </c>
      <c r="D3074" s="62" t="s">
        <v>6449</v>
      </c>
      <c r="E3074" s="66"/>
      <c r="F3074" s="64" t="str">
        <f t="shared" si="316"/>
        <v>The Beach</v>
      </c>
      <c r="G3074" s="66"/>
      <c r="H3074" s="65" t="str">
        <f t="shared" si="317"/>
        <v>Level 00</v>
      </c>
      <c r="I3074" s="66"/>
      <c r="J3074" s="67" t="str">
        <f t="shared" si="320"/>
        <v>Zone B2</v>
      </c>
      <c r="K3074" s="66"/>
      <c r="L3074" s="68" t="str">
        <f t="shared" si="321"/>
        <v>B1 / DB</v>
      </c>
      <c r="M3074" s="66"/>
      <c r="N3074" s="69" t="str">
        <f t="shared" si="318"/>
        <v>3BS. B</v>
      </c>
      <c r="O3074" s="66"/>
      <c r="P3074" s="70" t="str">
        <f t="shared" si="319"/>
        <v>R2 / J1</v>
      </c>
      <c r="Q3074" s="66"/>
      <c r="R3074" s="66"/>
      <c r="S3074" s="11" t="s">
        <v>6803</v>
      </c>
      <c r="T3074" s="11" t="s">
        <v>6803</v>
      </c>
      <c r="U3074" s="11" t="s">
        <v>6416</v>
      </c>
      <c r="V3074" s="59" t="s">
        <v>6416</v>
      </c>
      <c r="W3074" s="59" t="str">
        <f t="shared" si="315"/>
        <v>Construction</v>
      </c>
      <c r="X3074" s="11" t="s">
        <v>4942</v>
      </c>
      <c r="Y3074" s="32">
        <v>2</v>
      </c>
      <c r="Z3074" s="39">
        <v>45420</v>
      </c>
      <c r="AA3074" s="39">
        <v>45421</v>
      </c>
      <c r="AB3074" s="48">
        <v>1272.9100000000001</v>
      </c>
    </row>
    <row r="3075" spans="1:28" x14ac:dyDescent="0.2">
      <c r="A3075" s="66" t="s">
        <v>4943</v>
      </c>
      <c r="B3075" s="11" t="s">
        <v>6416</v>
      </c>
      <c r="C3075" s="11" t="s">
        <v>6416</v>
      </c>
      <c r="D3075" s="62" t="s">
        <v>6449</v>
      </c>
      <c r="E3075" s="66"/>
      <c r="F3075" s="64" t="str">
        <f t="shared" si="316"/>
        <v>The Beach</v>
      </c>
      <c r="G3075" s="66"/>
      <c r="H3075" s="65" t="str">
        <f t="shared" si="317"/>
        <v>Level 00</v>
      </c>
      <c r="I3075" s="66"/>
      <c r="J3075" s="67" t="str">
        <f t="shared" si="320"/>
        <v>Zone B2</v>
      </c>
      <c r="K3075" s="66"/>
      <c r="L3075" s="68" t="str">
        <f t="shared" si="321"/>
        <v>B1 / DB</v>
      </c>
      <c r="M3075" s="66"/>
      <c r="N3075" s="69" t="str">
        <f t="shared" si="318"/>
        <v>3BS. B</v>
      </c>
      <c r="O3075" s="66"/>
      <c r="P3075" s="70" t="str">
        <f t="shared" si="319"/>
        <v>R2 / J1</v>
      </c>
      <c r="Q3075" s="66"/>
      <c r="R3075" s="66"/>
      <c r="S3075" s="11" t="s">
        <v>6803</v>
      </c>
      <c r="T3075" s="11" t="s">
        <v>6803</v>
      </c>
      <c r="U3075" s="11" t="s">
        <v>6416</v>
      </c>
      <c r="V3075" s="59" t="s">
        <v>6416</v>
      </c>
      <c r="W3075" s="59" t="str">
        <f t="shared" si="315"/>
        <v>Construction</v>
      </c>
      <c r="X3075" s="11" t="s">
        <v>4944</v>
      </c>
      <c r="Y3075" s="32">
        <v>2</v>
      </c>
      <c r="Z3075" s="39">
        <v>45420</v>
      </c>
      <c r="AA3075" s="39">
        <v>45421</v>
      </c>
      <c r="AB3075" s="34">
        <v>933.53</v>
      </c>
    </row>
    <row r="3076" spans="1:28" x14ac:dyDescent="0.2">
      <c r="A3076" s="63" t="s">
        <v>4945</v>
      </c>
      <c r="B3076" s="8" t="s">
        <v>6416</v>
      </c>
      <c r="C3076" s="8" t="s">
        <v>6416</v>
      </c>
      <c r="D3076" s="62" t="s">
        <v>6449</v>
      </c>
      <c r="E3076" s="63"/>
      <c r="F3076" s="64" t="str">
        <f t="shared" si="316"/>
        <v>The Beach</v>
      </c>
      <c r="G3076" s="63"/>
      <c r="H3076" s="65" t="str">
        <f t="shared" si="317"/>
        <v>Level 00</v>
      </c>
      <c r="I3076" s="63"/>
      <c r="J3076" s="67" t="str">
        <f t="shared" si="320"/>
        <v>Zone B2</v>
      </c>
      <c r="K3076" s="63"/>
      <c r="L3076" s="68" t="str">
        <f t="shared" si="321"/>
        <v>B1 / DB</v>
      </c>
      <c r="M3076" s="63"/>
      <c r="N3076" s="69" t="str">
        <f t="shared" si="318"/>
        <v>3BS. B</v>
      </c>
      <c r="O3076" s="63"/>
      <c r="P3076" s="70" t="str">
        <f t="shared" si="319"/>
        <v>R2 / J1</v>
      </c>
      <c r="Q3076" s="63"/>
      <c r="R3076" s="63"/>
      <c r="S3076" s="8" t="s">
        <v>6803</v>
      </c>
      <c r="T3076" s="8" t="s">
        <v>6803</v>
      </c>
      <c r="U3076" s="8" t="s">
        <v>6416</v>
      </c>
      <c r="V3076" s="59" t="s">
        <v>6416</v>
      </c>
      <c r="W3076" s="59" t="str">
        <f t="shared" si="315"/>
        <v>Construction</v>
      </c>
      <c r="X3076" s="8" t="s">
        <v>4946</v>
      </c>
      <c r="Y3076" s="23">
        <v>2</v>
      </c>
      <c r="Z3076" s="35">
        <v>45423</v>
      </c>
      <c r="AA3076" s="35">
        <v>45424</v>
      </c>
      <c r="AB3076" s="42">
        <v>9963.11</v>
      </c>
    </row>
    <row r="3077" spans="1:28" x14ac:dyDescent="0.2">
      <c r="A3077" s="68" t="s">
        <v>4947</v>
      </c>
      <c r="B3077" s="2" t="s">
        <v>6688</v>
      </c>
      <c r="C3077" s="2" t="s">
        <v>6804</v>
      </c>
      <c r="D3077" s="62" t="s">
        <v>6449</v>
      </c>
      <c r="E3077" s="92"/>
      <c r="F3077" s="64" t="str">
        <f t="shared" si="316"/>
        <v>The Beach</v>
      </c>
      <c r="G3077" s="92"/>
      <c r="H3077" s="65" t="str">
        <f t="shared" si="317"/>
        <v>Level 00</v>
      </c>
      <c r="I3077" s="92"/>
      <c r="J3077" s="67" t="str">
        <f t="shared" si="320"/>
        <v>Zone B2</v>
      </c>
      <c r="K3077" s="68" t="s">
        <v>4947</v>
      </c>
      <c r="L3077" s="68" t="str">
        <f t="shared" si="321"/>
        <v>B1 / EB</v>
      </c>
      <c r="M3077" s="92"/>
      <c r="N3077" s="69" t="str">
        <f t="shared" si="318"/>
        <v>3BS. B</v>
      </c>
      <c r="O3077" s="92"/>
      <c r="P3077" s="70" t="str">
        <f t="shared" si="319"/>
        <v>R2 / J1</v>
      </c>
      <c r="Q3077" s="92"/>
      <c r="R3077" s="92"/>
      <c r="S3077" s="2" t="s">
        <v>6804</v>
      </c>
      <c r="T3077" s="2" t="s">
        <v>6804</v>
      </c>
      <c r="U3077" s="2" t="s">
        <v>6804</v>
      </c>
      <c r="V3077" s="59" t="s">
        <v>4947</v>
      </c>
      <c r="W3077" s="59" t="str">
        <f t="shared" ref="W3077:W3140" si="322">CONCATENATE(D3077,E3077,G3077,I3077,K3077,M3077,O3077,Q3077)</f>
        <v>Construction          B1 / EB</v>
      </c>
      <c r="X3077" s="2"/>
      <c r="Y3077" s="43">
        <v>7</v>
      </c>
      <c r="Z3077" s="44">
        <v>45425</v>
      </c>
      <c r="AA3077" s="44">
        <v>45432</v>
      </c>
      <c r="AB3077" s="47">
        <v>81065.52</v>
      </c>
    </row>
    <row r="3078" spans="1:28" x14ac:dyDescent="0.2">
      <c r="A3078" s="69" t="s">
        <v>4936</v>
      </c>
      <c r="B3078" s="3" t="s">
        <v>6804</v>
      </c>
      <c r="C3078" s="3" t="s">
        <v>6803</v>
      </c>
      <c r="D3078" s="62" t="s">
        <v>6449</v>
      </c>
      <c r="E3078" s="92"/>
      <c r="F3078" s="64" t="str">
        <f t="shared" si="316"/>
        <v>The Beach</v>
      </c>
      <c r="G3078" s="92"/>
      <c r="H3078" s="65" t="str">
        <f t="shared" si="317"/>
        <v>Level 00</v>
      </c>
      <c r="I3078" s="92"/>
      <c r="J3078" s="67" t="str">
        <f t="shared" si="320"/>
        <v>Zone B2</v>
      </c>
      <c r="K3078" s="92"/>
      <c r="L3078" s="68" t="str">
        <f t="shared" si="321"/>
        <v>B1 / EB</v>
      </c>
      <c r="M3078" s="69" t="s">
        <v>4936</v>
      </c>
      <c r="N3078" s="69" t="str">
        <f t="shared" si="318"/>
        <v>3BS. B</v>
      </c>
      <c r="O3078" s="92"/>
      <c r="P3078" s="70" t="str">
        <f t="shared" si="319"/>
        <v>R2 / J1</v>
      </c>
      <c r="Q3078" s="92"/>
      <c r="R3078" s="92"/>
      <c r="S3078" s="3" t="s">
        <v>6803</v>
      </c>
      <c r="T3078" s="3" t="s">
        <v>6803</v>
      </c>
      <c r="U3078" s="3" t="s">
        <v>6803</v>
      </c>
      <c r="V3078" s="59" t="s">
        <v>4936</v>
      </c>
      <c r="W3078" s="59" t="str">
        <f t="shared" si="322"/>
        <v>Construction            3BS. B</v>
      </c>
      <c r="X3078" s="3"/>
      <c r="Y3078" s="49">
        <v>7</v>
      </c>
      <c r="Z3078" s="50">
        <v>45425</v>
      </c>
      <c r="AA3078" s="50">
        <v>45432</v>
      </c>
      <c r="AB3078" s="52">
        <v>81065.52</v>
      </c>
    </row>
    <row r="3079" spans="1:28" ht="25.5" x14ac:dyDescent="0.2">
      <c r="A3079" s="66" t="s">
        <v>4948</v>
      </c>
      <c r="B3079" s="11" t="s">
        <v>6416</v>
      </c>
      <c r="C3079" s="11" t="s">
        <v>6416</v>
      </c>
      <c r="D3079" s="62" t="s">
        <v>6449</v>
      </c>
      <c r="E3079" s="66"/>
      <c r="F3079" s="64" t="str">
        <f t="shared" si="316"/>
        <v>The Beach</v>
      </c>
      <c r="G3079" s="66"/>
      <c r="H3079" s="65" t="str">
        <f t="shared" si="317"/>
        <v>Level 00</v>
      </c>
      <c r="I3079" s="66"/>
      <c r="J3079" s="67" t="str">
        <f t="shared" si="320"/>
        <v>Zone B2</v>
      </c>
      <c r="K3079" s="66"/>
      <c r="L3079" s="68" t="str">
        <f t="shared" si="321"/>
        <v>B1 / EB</v>
      </c>
      <c r="M3079" s="66"/>
      <c r="N3079" s="69" t="str">
        <f t="shared" si="318"/>
        <v>3BS. B</v>
      </c>
      <c r="O3079" s="66"/>
      <c r="P3079" s="70" t="str">
        <f t="shared" si="319"/>
        <v>R2 / J1</v>
      </c>
      <c r="Q3079" s="66"/>
      <c r="R3079" s="66"/>
      <c r="S3079" s="11" t="s">
        <v>6803</v>
      </c>
      <c r="T3079" s="11" t="s">
        <v>6803</v>
      </c>
      <c r="U3079" s="11" t="s">
        <v>6416</v>
      </c>
      <c r="V3079" s="59" t="s">
        <v>6416</v>
      </c>
      <c r="W3079" s="59" t="str">
        <f t="shared" si="322"/>
        <v>Construction</v>
      </c>
      <c r="X3079" s="11" t="s">
        <v>4949</v>
      </c>
      <c r="Y3079" s="32">
        <v>5</v>
      </c>
      <c r="Z3079" s="39">
        <v>45425</v>
      </c>
      <c r="AA3079" s="39">
        <v>45430</v>
      </c>
      <c r="AB3079" s="48">
        <v>65494.28</v>
      </c>
    </row>
    <row r="3080" spans="1:28" x14ac:dyDescent="0.2">
      <c r="A3080" s="66" t="s">
        <v>4950</v>
      </c>
      <c r="B3080" s="11" t="s">
        <v>6416</v>
      </c>
      <c r="C3080" s="11" t="s">
        <v>6416</v>
      </c>
      <c r="D3080" s="62" t="s">
        <v>6449</v>
      </c>
      <c r="E3080" s="66"/>
      <c r="F3080" s="64" t="str">
        <f t="shared" ref="F3080:F3143" si="323">IF(E3080="",F3079,TRIM(E3080))</f>
        <v>The Beach</v>
      </c>
      <c r="G3080" s="66"/>
      <c r="H3080" s="65" t="str">
        <f t="shared" si="317"/>
        <v>Level 00</v>
      </c>
      <c r="I3080" s="66"/>
      <c r="J3080" s="67" t="str">
        <f t="shared" si="320"/>
        <v>Zone B2</v>
      </c>
      <c r="K3080" s="66"/>
      <c r="L3080" s="68" t="str">
        <f t="shared" si="321"/>
        <v>B1 / EB</v>
      </c>
      <c r="M3080" s="66"/>
      <c r="N3080" s="69" t="str">
        <f t="shared" si="318"/>
        <v>3BS. B</v>
      </c>
      <c r="O3080" s="66"/>
      <c r="P3080" s="70" t="str">
        <f t="shared" si="319"/>
        <v>R2 / J1</v>
      </c>
      <c r="Q3080" s="66"/>
      <c r="R3080" s="66"/>
      <c r="S3080" s="11" t="s">
        <v>6803</v>
      </c>
      <c r="T3080" s="11" t="s">
        <v>6803</v>
      </c>
      <c r="U3080" s="11" t="s">
        <v>6416</v>
      </c>
      <c r="V3080" s="59" t="s">
        <v>6416</v>
      </c>
      <c r="W3080" s="59" t="str">
        <f t="shared" si="322"/>
        <v>Construction</v>
      </c>
      <c r="X3080" s="11" t="s">
        <v>4951</v>
      </c>
      <c r="Y3080" s="32">
        <v>5</v>
      </c>
      <c r="Z3080" s="39">
        <v>45425</v>
      </c>
      <c r="AA3080" s="39">
        <v>45430</v>
      </c>
      <c r="AB3080" s="48">
        <v>3401.7</v>
      </c>
    </row>
    <row r="3081" spans="1:28" x14ac:dyDescent="0.2">
      <c r="A3081" s="66" t="s">
        <v>4952</v>
      </c>
      <c r="B3081" s="11" t="s">
        <v>6416</v>
      </c>
      <c r="C3081" s="11" t="s">
        <v>6416</v>
      </c>
      <c r="D3081" s="62" t="s">
        <v>6449</v>
      </c>
      <c r="E3081" s="66"/>
      <c r="F3081" s="64" t="str">
        <f t="shared" si="323"/>
        <v>The Beach</v>
      </c>
      <c r="G3081" s="66"/>
      <c r="H3081" s="65" t="str">
        <f t="shared" si="317"/>
        <v>Level 00</v>
      </c>
      <c r="I3081" s="66"/>
      <c r="J3081" s="67" t="str">
        <f t="shared" si="320"/>
        <v>Zone B2</v>
      </c>
      <c r="K3081" s="66"/>
      <c r="L3081" s="68" t="str">
        <f t="shared" si="321"/>
        <v>B1 / EB</v>
      </c>
      <c r="M3081" s="66"/>
      <c r="N3081" s="69" t="str">
        <f t="shared" si="318"/>
        <v>3BS. B</v>
      </c>
      <c r="O3081" s="66"/>
      <c r="P3081" s="70" t="str">
        <f t="shared" si="319"/>
        <v>R2 / J1</v>
      </c>
      <c r="Q3081" s="66"/>
      <c r="R3081" s="66"/>
      <c r="S3081" s="11" t="s">
        <v>6803</v>
      </c>
      <c r="T3081" s="11" t="s">
        <v>6803</v>
      </c>
      <c r="U3081" s="11" t="s">
        <v>6416</v>
      </c>
      <c r="V3081" s="59" t="s">
        <v>6416</v>
      </c>
      <c r="W3081" s="59" t="str">
        <f t="shared" si="322"/>
        <v>Construction</v>
      </c>
      <c r="X3081" s="11" t="s">
        <v>4953</v>
      </c>
      <c r="Y3081" s="32">
        <v>2</v>
      </c>
      <c r="Z3081" s="39">
        <v>45428</v>
      </c>
      <c r="AA3081" s="39">
        <v>45430</v>
      </c>
      <c r="AB3081" s="48">
        <v>1272.9100000000001</v>
      </c>
    </row>
    <row r="3082" spans="1:28" x14ac:dyDescent="0.2">
      <c r="A3082" s="66" t="s">
        <v>4954</v>
      </c>
      <c r="B3082" s="11" t="s">
        <v>6416</v>
      </c>
      <c r="C3082" s="11" t="s">
        <v>6416</v>
      </c>
      <c r="D3082" s="62" t="s">
        <v>6449</v>
      </c>
      <c r="E3082" s="66"/>
      <c r="F3082" s="64" t="str">
        <f t="shared" si="323"/>
        <v>The Beach</v>
      </c>
      <c r="G3082" s="66"/>
      <c r="H3082" s="65" t="str">
        <f t="shared" si="317"/>
        <v>Level 00</v>
      </c>
      <c r="I3082" s="66"/>
      <c r="J3082" s="67" t="str">
        <f t="shared" si="320"/>
        <v>Zone B2</v>
      </c>
      <c r="K3082" s="66"/>
      <c r="L3082" s="68" t="str">
        <f t="shared" si="321"/>
        <v>B1 / EB</v>
      </c>
      <c r="M3082" s="66"/>
      <c r="N3082" s="69" t="str">
        <f t="shared" si="318"/>
        <v>3BS. B</v>
      </c>
      <c r="O3082" s="66"/>
      <c r="P3082" s="70" t="str">
        <f t="shared" si="319"/>
        <v>R2 / J1</v>
      </c>
      <c r="Q3082" s="66"/>
      <c r="R3082" s="66"/>
      <c r="S3082" s="11" t="s">
        <v>6803</v>
      </c>
      <c r="T3082" s="11" t="s">
        <v>6803</v>
      </c>
      <c r="U3082" s="11" t="s">
        <v>6416</v>
      </c>
      <c r="V3082" s="59" t="s">
        <v>6416</v>
      </c>
      <c r="W3082" s="59" t="str">
        <f t="shared" si="322"/>
        <v>Construction</v>
      </c>
      <c r="X3082" s="11" t="s">
        <v>4955</v>
      </c>
      <c r="Y3082" s="32">
        <v>2</v>
      </c>
      <c r="Z3082" s="39">
        <v>45428</v>
      </c>
      <c r="AA3082" s="39">
        <v>45430</v>
      </c>
      <c r="AB3082" s="34">
        <v>933.53</v>
      </c>
    </row>
    <row r="3083" spans="1:28" x14ac:dyDescent="0.2">
      <c r="A3083" s="63" t="s">
        <v>4956</v>
      </c>
      <c r="B3083" s="8" t="s">
        <v>6416</v>
      </c>
      <c r="C3083" s="8" t="s">
        <v>6416</v>
      </c>
      <c r="D3083" s="62" t="s">
        <v>6449</v>
      </c>
      <c r="E3083" s="63"/>
      <c r="F3083" s="64" t="str">
        <f t="shared" si="323"/>
        <v>The Beach</v>
      </c>
      <c r="G3083" s="63"/>
      <c r="H3083" s="65" t="str">
        <f t="shared" ref="H3083:H3146" si="324">IF(G3083="",H3082,TRIM(G3083))</f>
        <v>Level 00</v>
      </c>
      <c r="I3083" s="63"/>
      <c r="J3083" s="67" t="str">
        <f t="shared" si="320"/>
        <v>Zone B2</v>
      </c>
      <c r="K3083" s="63"/>
      <c r="L3083" s="68" t="str">
        <f t="shared" si="321"/>
        <v>B1 / EB</v>
      </c>
      <c r="M3083" s="63"/>
      <c r="N3083" s="69" t="str">
        <f t="shared" si="318"/>
        <v>3BS. B</v>
      </c>
      <c r="O3083" s="63"/>
      <c r="P3083" s="70" t="str">
        <f t="shared" si="319"/>
        <v>R2 / J1</v>
      </c>
      <c r="Q3083" s="63"/>
      <c r="R3083" s="63"/>
      <c r="S3083" s="8" t="s">
        <v>6803</v>
      </c>
      <c r="T3083" s="8" t="s">
        <v>6803</v>
      </c>
      <c r="U3083" s="8" t="s">
        <v>6416</v>
      </c>
      <c r="V3083" s="59" t="s">
        <v>6416</v>
      </c>
      <c r="W3083" s="59" t="str">
        <f t="shared" si="322"/>
        <v>Construction</v>
      </c>
      <c r="X3083" s="8" t="s">
        <v>4957</v>
      </c>
      <c r="Y3083" s="23">
        <v>2</v>
      </c>
      <c r="Z3083" s="35">
        <v>45431</v>
      </c>
      <c r="AA3083" s="35">
        <v>45432</v>
      </c>
      <c r="AB3083" s="42">
        <v>9963.11</v>
      </c>
    </row>
    <row r="3084" spans="1:28" x14ac:dyDescent="0.2">
      <c r="A3084" s="68" t="s">
        <v>4958</v>
      </c>
      <c r="B3084" s="2" t="s">
        <v>6688</v>
      </c>
      <c r="C3084" s="2" t="s">
        <v>6805</v>
      </c>
      <c r="D3084" s="62" t="s">
        <v>6449</v>
      </c>
      <c r="E3084" s="92"/>
      <c r="F3084" s="64" t="str">
        <f t="shared" si="323"/>
        <v>The Beach</v>
      </c>
      <c r="G3084" s="92"/>
      <c r="H3084" s="65" t="str">
        <f t="shared" si="324"/>
        <v>Level 00</v>
      </c>
      <c r="I3084" s="92"/>
      <c r="J3084" s="67" t="str">
        <f t="shared" si="320"/>
        <v>Zone B2</v>
      </c>
      <c r="K3084" s="68" t="s">
        <v>4958</v>
      </c>
      <c r="L3084" s="68" t="str">
        <f t="shared" si="321"/>
        <v>B1 / FB</v>
      </c>
      <c r="M3084" s="92"/>
      <c r="N3084" s="69" t="str">
        <f t="shared" si="318"/>
        <v>3BS. B</v>
      </c>
      <c r="O3084" s="92"/>
      <c r="P3084" s="70" t="str">
        <f t="shared" si="319"/>
        <v>R2 / J1</v>
      </c>
      <c r="Q3084" s="92"/>
      <c r="R3084" s="92"/>
      <c r="S3084" s="2" t="s">
        <v>6805</v>
      </c>
      <c r="T3084" s="2" t="s">
        <v>6805</v>
      </c>
      <c r="U3084" s="2" t="s">
        <v>6805</v>
      </c>
      <c r="V3084" s="59" t="s">
        <v>4958</v>
      </c>
      <c r="W3084" s="59" t="str">
        <f t="shared" si="322"/>
        <v>Construction          B1 / FB</v>
      </c>
      <c r="X3084" s="2"/>
      <c r="Y3084" s="43">
        <v>12</v>
      </c>
      <c r="Z3084" s="44">
        <v>45433</v>
      </c>
      <c r="AA3084" s="44">
        <v>45446</v>
      </c>
      <c r="AB3084" s="47">
        <v>155327.64000000001</v>
      </c>
    </row>
    <row r="3085" spans="1:28" x14ac:dyDescent="0.2">
      <c r="A3085" s="69" t="s">
        <v>4959</v>
      </c>
      <c r="B3085" s="3" t="s">
        <v>6805</v>
      </c>
      <c r="C3085" s="3" t="s">
        <v>6806</v>
      </c>
      <c r="D3085" s="62" t="s">
        <v>6449</v>
      </c>
      <c r="E3085" s="92"/>
      <c r="F3085" s="64" t="str">
        <f t="shared" si="323"/>
        <v>The Beach</v>
      </c>
      <c r="G3085" s="92"/>
      <c r="H3085" s="65" t="str">
        <f t="shared" si="324"/>
        <v>Level 00</v>
      </c>
      <c r="I3085" s="92"/>
      <c r="J3085" s="67" t="str">
        <f t="shared" si="320"/>
        <v>Zone B2</v>
      </c>
      <c r="K3085" s="92"/>
      <c r="L3085" s="68" t="str">
        <f t="shared" si="321"/>
        <v>B1 / FB</v>
      </c>
      <c r="M3085" s="69" t="s">
        <v>4959</v>
      </c>
      <c r="N3085" s="69" t="str">
        <f t="shared" ref="N3085:N3148" si="325">IF(M3085="",N3084,TRIM(M3085))</f>
        <v>J. S. BL.</v>
      </c>
      <c r="O3085" s="92"/>
      <c r="P3085" s="70" t="str">
        <f t="shared" si="319"/>
        <v>R2 / J1</v>
      </c>
      <c r="Q3085" s="92"/>
      <c r="R3085" s="92"/>
      <c r="S3085" s="3" t="s">
        <v>6806</v>
      </c>
      <c r="T3085" s="3" t="s">
        <v>6806</v>
      </c>
      <c r="U3085" s="3" t="s">
        <v>6806</v>
      </c>
      <c r="V3085" s="59" t="s">
        <v>4959</v>
      </c>
      <c r="W3085" s="59" t="str">
        <f t="shared" si="322"/>
        <v>Construction            J. S. BL.</v>
      </c>
      <c r="X3085" s="3"/>
      <c r="Y3085" s="49">
        <v>7</v>
      </c>
      <c r="Z3085" s="50">
        <v>45433</v>
      </c>
      <c r="AA3085" s="50">
        <v>45440</v>
      </c>
      <c r="AB3085" s="52">
        <v>77663.820000000007</v>
      </c>
    </row>
    <row r="3086" spans="1:28" ht="25.5" x14ac:dyDescent="0.2">
      <c r="A3086" s="66" t="s">
        <v>4960</v>
      </c>
      <c r="B3086" s="11" t="s">
        <v>6416</v>
      </c>
      <c r="C3086" s="11" t="s">
        <v>6416</v>
      </c>
      <c r="D3086" s="62" t="s">
        <v>6449</v>
      </c>
      <c r="E3086" s="66"/>
      <c r="F3086" s="64" t="str">
        <f t="shared" si="323"/>
        <v>The Beach</v>
      </c>
      <c r="G3086" s="66"/>
      <c r="H3086" s="65" t="str">
        <f t="shared" si="324"/>
        <v>Level 00</v>
      </c>
      <c r="I3086" s="66"/>
      <c r="J3086" s="67" t="str">
        <f t="shared" si="320"/>
        <v>Zone B2</v>
      </c>
      <c r="K3086" s="66"/>
      <c r="L3086" s="68" t="str">
        <f t="shared" si="321"/>
        <v>B1 / FB</v>
      </c>
      <c r="M3086" s="66"/>
      <c r="N3086" s="69" t="str">
        <f t="shared" si="325"/>
        <v>J. S. BL.</v>
      </c>
      <c r="O3086" s="66"/>
      <c r="P3086" s="70" t="str">
        <f t="shared" ref="P3086:P3149" si="326">IF(O3086="",P3085,TRIM(O3086))</f>
        <v>R2 / J1</v>
      </c>
      <c r="Q3086" s="66"/>
      <c r="R3086" s="66"/>
      <c r="S3086" s="11" t="s">
        <v>6806</v>
      </c>
      <c r="T3086" s="11" t="s">
        <v>6806</v>
      </c>
      <c r="U3086" s="11" t="s">
        <v>6416</v>
      </c>
      <c r="V3086" s="59" t="s">
        <v>6416</v>
      </c>
      <c r="W3086" s="59" t="str">
        <f t="shared" si="322"/>
        <v>Construction</v>
      </c>
      <c r="X3086" s="11" t="s">
        <v>4961</v>
      </c>
      <c r="Y3086" s="32">
        <v>5</v>
      </c>
      <c r="Z3086" s="39">
        <v>45433</v>
      </c>
      <c r="AA3086" s="39">
        <v>45438</v>
      </c>
      <c r="AB3086" s="48">
        <v>65494.28</v>
      </c>
    </row>
    <row r="3087" spans="1:28" x14ac:dyDescent="0.2">
      <c r="A3087" s="66" t="s">
        <v>4962</v>
      </c>
      <c r="B3087" s="11" t="s">
        <v>6416</v>
      </c>
      <c r="C3087" s="11" t="s">
        <v>6416</v>
      </c>
      <c r="D3087" s="62" t="s">
        <v>6449</v>
      </c>
      <c r="E3087" s="66"/>
      <c r="F3087" s="64" t="str">
        <f t="shared" si="323"/>
        <v>The Beach</v>
      </c>
      <c r="G3087" s="66"/>
      <c r="H3087" s="65" t="str">
        <f t="shared" si="324"/>
        <v>Level 00</v>
      </c>
      <c r="I3087" s="66"/>
      <c r="J3087" s="67" t="str">
        <f t="shared" si="320"/>
        <v>Zone B2</v>
      </c>
      <c r="K3087" s="66"/>
      <c r="L3087" s="68" t="str">
        <f t="shared" si="321"/>
        <v>B1 / FB</v>
      </c>
      <c r="M3087" s="66"/>
      <c r="N3087" s="69" t="str">
        <f t="shared" si="325"/>
        <v>J. S. BL.</v>
      </c>
      <c r="O3087" s="66"/>
      <c r="P3087" s="70" t="str">
        <f t="shared" si="326"/>
        <v>R2 / J1</v>
      </c>
      <c r="Q3087" s="66"/>
      <c r="R3087" s="66"/>
      <c r="S3087" s="11" t="s">
        <v>6806</v>
      </c>
      <c r="T3087" s="11" t="s">
        <v>6806</v>
      </c>
      <c r="U3087" s="11" t="s">
        <v>6416</v>
      </c>
      <c r="V3087" s="59" t="s">
        <v>6416</v>
      </c>
      <c r="W3087" s="59" t="str">
        <f t="shared" si="322"/>
        <v>Construction</v>
      </c>
      <c r="X3087" s="11" t="s">
        <v>4963</v>
      </c>
      <c r="Y3087" s="32">
        <v>3</v>
      </c>
      <c r="Z3087" s="39">
        <v>45435</v>
      </c>
      <c r="AA3087" s="39">
        <v>45438</v>
      </c>
      <c r="AB3087" s="48">
        <v>1272.9100000000001</v>
      </c>
    </row>
    <row r="3088" spans="1:28" x14ac:dyDescent="0.2">
      <c r="A3088" s="66" t="s">
        <v>4964</v>
      </c>
      <c r="B3088" s="11" t="s">
        <v>6416</v>
      </c>
      <c r="C3088" s="11" t="s">
        <v>6416</v>
      </c>
      <c r="D3088" s="62" t="s">
        <v>6449</v>
      </c>
      <c r="E3088" s="66"/>
      <c r="F3088" s="64" t="str">
        <f t="shared" si="323"/>
        <v>The Beach</v>
      </c>
      <c r="G3088" s="66"/>
      <c r="H3088" s="65" t="str">
        <f t="shared" si="324"/>
        <v>Level 00</v>
      </c>
      <c r="I3088" s="66"/>
      <c r="J3088" s="67" t="str">
        <f t="shared" si="320"/>
        <v>Zone B2</v>
      </c>
      <c r="K3088" s="66"/>
      <c r="L3088" s="68" t="str">
        <f t="shared" si="321"/>
        <v>B1 / FB</v>
      </c>
      <c r="M3088" s="66"/>
      <c r="N3088" s="69" t="str">
        <f t="shared" si="325"/>
        <v>J. S. BL.</v>
      </c>
      <c r="O3088" s="66"/>
      <c r="P3088" s="70" t="str">
        <f t="shared" si="326"/>
        <v>R2 / J1</v>
      </c>
      <c r="Q3088" s="66"/>
      <c r="R3088" s="66"/>
      <c r="S3088" s="11" t="s">
        <v>6806</v>
      </c>
      <c r="T3088" s="11" t="s">
        <v>6806</v>
      </c>
      <c r="U3088" s="11" t="s">
        <v>6416</v>
      </c>
      <c r="V3088" s="59" t="s">
        <v>6416</v>
      </c>
      <c r="W3088" s="59" t="str">
        <f t="shared" si="322"/>
        <v>Construction</v>
      </c>
      <c r="X3088" s="11" t="s">
        <v>4965</v>
      </c>
      <c r="Y3088" s="32">
        <v>3</v>
      </c>
      <c r="Z3088" s="39">
        <v>45435</v>
      </c>
      <c r="AA3088" s="39">
        <v>45438</v>
      </c>
      <c r="AB3088" s="34">
        <v>933.53</v>
      </c>
    </row>
    <row r="3089" spans="1:28" x14ac:dyDescent="0.2">
      <c r="A3089" s="63" t="s">
        <v>4966</v>
      </c>
      <c r="B3089" s="8" t="s">
        <v>6416</v>
      </c>
      <c r="C3089" s="8" t="s">
        <v>6416</v>
      </c>
      <c r="D3089" s="62" t="s">
        <v>6449</v>
      </c>
      <c r="E3089" s="63"/>
      <c r="F3089" s="64" t="str">
        <f t="shared" si="323"/>
        <v>The Beach</v>
      </c>
      <c r="G3089" s="63"/>
      <c r="H3089" s="65" t="str">
        <f t="shared" si="324"/>
        <v>Level 00</v>
      </c>
      <c r="I3089" s="63"/>
      <c r="J3089" s="67" t="str">
        <f t="shared" si="320"/>
        <v>Zone B2</v>
      </c>
      <c r="K3089" s="63"/>
      <c r="L3089" s="68" t="str">
        <f t="shared" si="321"/>
        <v>B1 / FB</v>
      </c>
      <c r="M3089" s="63"/>
      <c r="N3089" s="69" t="str">
        <f t="shared" si="325"/>
        <v>J. S. BL.</v>
      </c>
      <c r="O3089" s="63"/>
      <c r="P3089" s="70" t="str">
        <f t="shared" si="326"/>
        <v>R2 / J1</v>
      </c>
      <c r="Q3089" s="63"/>
      <c r="R3089" s="63"/>
      <c r="S3089" s="8" t="s">
        <v>6806</v>
      </c>
      <c r="T3089" s="8" t="s">
        <v>6806</v>
      </c>
      <c r="U3089" s="8" t="s">
        <v>6416</v>
      </c>
      <c r="V3089" s="59" t="s">
        <v>6416</v>
      </c>
      <c r="W3089" s="59" t="str">
        <f t="shared" si="322"/>
        <v>Construction</v>
      </c>
      <c r="X3089" s="8" t="s">
        <v>4967</v>
      </c>
      <c r="Y3089" s="23">
        <v>2</v>
      </c>
      <c r="Z3089" s="35">
        <v>45439</v>
      </c>
      <c r="AA3089" s="35">
        <v>45440</v>
      </c>
      <c r="AB3089" s="42">
        <v>9963.11</v>
      </c>
    </row>
    <row r="3090" spans="1:28" x14ac:dyDescent="0.2">
      <c r="A3090" s="69" t="s">
        <v>4968</v>
      </c>
      <c r="B3090" s="3" t="s">
        <v>6805</v>
      </c>
      <c r="C3090" s="3" t="s">
        <v>6807</v>
      </c>
      <c r="D3090" s="62" t="s">
        <v>6449</v>
      </c>
      <c r="E3090" s="92"/>
      <c r="F3090" s="64" t="str">
        <f t="shared" si="323"/>
        <v>The Beach</v>
      </c>
      <c r="G3090" s="92"/>
      <c r="H3090" s="65" t="str">
        <f t="shared" si="324"/>
        <v>Level 00</v>
      </c>
      <c r="I3090" s="92"/>
      <c r="J3090" s="67" t="str">
        <f t="shared" si="320"/>
        <v>Zone B2</v>
      </c>
      <c r="K3090" s="92"/>
      <c r="L3090" s="68" t="str">
        <f t="shared" si="321"/>
        <v>B1 / FB</v>
      </c>
      <c r="M3090" s="69" t="s">
        <v>4968</v>
      </c>
      <c r="N3090" s="69" t="str">
        <f t="shared" si="325"/>
        <v>J. S. BR.</v>
      </c>
      <c r="O3090" s="92"/>
      <c r="P3090" s="70" t="str">
        <f t="shared" si="326"/>
        <v>R2 / J1</v>
      </c>
      <c r="Q3090" s="92"/>
      <c r="R3090" s="92"/>
      <c r="S3090" s="3" t="s">
        <v>6807</v>
      </c>
      <c r="T3090" s="3" t="s">
        <v>6807</v>
      </c>
      <c r="U3090" s="3" t="s">
        <v>6807</v>
      </c>
      <c r="V3090" s="59" t="s">
        <v>4968</v>
      </c>
      <c r="W3090" s="59" t="str">
        <f t="shared" si="322"/>
        <v>Construction            J. S. BR.</v>
      </c>
      <c r="X3090" s="3"/>
      <c r="Y3090" s="49">
        <v>7</v>
      </c>
      <c r="Z3090" s="50">
        <v>45439</v>
      </c>
      <c r="AA3090" s="50">
        <v>45446</v>
      </c>
      <c r="AB3090" s="52">
        <v>77663.820000000007</v>
      </c>
    </row>
    <row r="3091" spans="1:28" ht="25.5" x14ac:dyDescent="0.2">
      <c r="A3091" s="66" t="s">
        <v>4969</v>
      </c>
      <c r="B3091" s="11" t="s">
        <v>6416</v>
      </c>
      <c r="C3091" s="11" t="s">
        <v>6416</v>
      </c>
      <c r="D3091" s="62" t="s">
        <v>6449</v>
      </c>
      <c r="E3091" s="66"/>
      <c r="F3091" s="64" t="str">
        <f t="shared" si="323"/>
        <v>The Beach</v>
      </c>
      <c r="G3091" s="66"/>
      <c r="H3091" s="65" t="str">
        <f t="shared" si="324"/>
        <v>Level 00</v>
      </c>
      <c r="I3091" s="66"/>
      <c r="J3091" s="67" t="str">
        <f t="shared" si="320"/>
        <v>Zone B2</v>
      </c>
      <c r="K3091" s="66"/>
      <c r="L3091" s="68" t="str">
        <f t="shared" si="321"/>
        <v>B1 / FB</v>
      </c>
      <c r="M3091" s="66"/>
      <c r="N3091" s="69" t="str">
        <f t="shared" si="325"/>
        <v>J. S. BR.</v>
      </c>
      <c r="O3091" s="66"/>
      <c r="P3091" s="70" t="str">
        <f t="shared" si="326"/>
        <v>R2 / J1</v>
      </c>
      <c r="Q3091" s="66"/>
      <c r="R3091" s="66"/>
      <c r="S3091" s="11" t="s">
        <v>6807</v>
      </c>
      <c r="T3091" s="11" t="s">
        <v>6807</v>
      </c>
      <c r="U3091" s="11" t="s">
        <v>6416</v>
      </c>
      <c r="V3091" s="59" t="s">
        <v>6416</v>
      </c>
      <c r="W3091" s="59" t="str">
        <f t="shared" si="322"/>
        <v>Construction</v>
      </c>
      <c r="X3091" s="11" t="s">
        <v>4970</v>
      </c>
      <c r="Y3091" s="32">
        <v>5</v>
      </c>
      <c r="Z3091" s="39">
        <v>45439</v>
      </c>
      <c r="AA3091" s="39">
        <v>45444</v>
      </c>
      <c r="AB3091" s="48">
        <v>65494.28</v>
      </c>
    </row>
    <row r="3092" spans="1:28" x14ac:dyDescent="0.2">
      <c r="A3092" s="66" t="s">
        <v>4971</v>
      </c>
      <c r="B3092" s="11" t="s">
        <v>6416</v>
      </c>
      <c r="C3092" s="11" t="s">
        <v>6416</v>
      </c>
      <c r="D3092" s="62" t="s">
        <v>6449</v>
      </c>
      <c r="E3092" s="66"/>
      <c r="F3092" s="64" t="str">
        <f t="shared" si="323"/>
        <v>The Beach</v>
      </c>
      <c r="G3092" s="66"/>
      <c r="H3092" s="65" t="str">
        <f t="shared" si="324"/>
        <v>Level 00</v>
      </c>
      <c r="I3092" s="66"/>
      <c r="J3092" s="67" t="str">
        <f t="shared" si="320"/>
        <v>Zone B2</v>
      </c>
      <c r="K3092" s="66"/>
      <c r="L3092" s="68" t="str">
        <f t="shared" si="321"/>
        <v>B1 / FB</v>
      </c>
      <c r="M3092" s="66"/>
      <c r="N3092" s="69" t="str">
        <f t="shared" si="325"/>
        <v>J. S. BR.</v>
      </c>
      <c r="O3092" s="66"/>
      <c r="P3092" s="70" t="str">
        <f t="shared" si="326"/>
        <v>R2 / J1</v>
      </c>
      <c r="Q3092" s="66"/>
      <c r="R3092" s="66"/>
      <c r="S3092" s="11" t="s">
        <v>6807</v>
      </c>
      <c r="T3092" s="11" t="s">
        <v>6807</v>
      </c>
      <c r="U3092" s="11" t="s">
        <v>6416</v>
      </c>
      <c r="V3092" s="59" t="s">
        <v>6416</v>
      </c>
      <c r="W3092" s="59" t="str">
        <f t="shared" si="322"/>
        <v>Construction</v>
      </c>
      <c r="X3092" s="11" t="s">
        <v>4972</v>
      </c>
      <c r="Y3092" s="32">
        <v>3</v>
      </c>
      <c r="Z3092" s="39">
        <v>45441</v>
      </c>
      <c r="AA3092" s="39">
        <v>45444</v>
      </c>
      <c r="AB3092" s="48">
        <v>1272.9100000000001</v>
      </c>
    </row>
    <row r="3093" spans="1:28" x14ac:dyDescent="0.2">
      <c r="A3093" s="66" t="s">
        <v>4973</v>
      </c>
      <c r="B3093" s="11" t="s">
        <v>6416</v>
      </c>
      <c r="C3093" s="11" t="s">
        <v>6416</v>
      </c>
      <c r="D3093" s="62" t="s">
        <v>6449</v>
      </c>
      <c r="E3093" s="66"/>
      <c r="F3093" s="64" t="str">
        <f t="shared" si="323"/>
        <v>The Beach</v>
      </c>
      <c r="G3093" s="66"/>
      <c r="H3093" s="65" t="str">
        <f t="shared" si="324"/>
        <v>Level 00</v>
      </c>
      <c r="I3093" s="66"/>
      <c r="J3093" s="67" t="str">
        <f t="shared" si="320"/>
        <v>Zone B2</v>
      </c>
      <c r="K3093" s="66"/>
      <c r="L3093" s="68" t="str">
        <f t="shared" si="321"/>
        <v>B1 / FB</v>
      </c>
      <c r="M3093" s="66"/>
      <c r="N3093" s="69" t="str">
        <f t="shared" si="325"/>
        <v>J. S. BR.</v>
      </c>
      <c r="O3093" s="66"/>
      <c r="P3093" s="70" t="str">
        <f t="shared" si="326"/>
        <v>R2 / J1</v>
      </c>
      <c r="Q3093" s="66"/>
      <c r="R3093" s="66"/>
      <c r="S3093" s="11" t="s">
        <v>6807</v>
      </c>
      <c r="T3093" s="11" t="s">
        <v>6807</v>
      </c>
      <c r="U3093" s="11" t="s">
        <v>6416</v>
      </c>
      <c r="V3093" s="59" t="s">
        <v>6416</v>
      </c>
      <c r="W3093" s="59" t="str">
        <f t="shared" si="322"/>
        <v>Construction</v>
      </c>
      <c r="X3093" s="11" t="s">
        <v>4974</v>
      </c>
      <c r="Y3093" s="32">
        <v>3</v>
      </c>
      <c r="Z3093" s="39">
        <v>45441</v>
      </c>
      <c r="AA3093" s="39">
        <v>45444</v>
      </c>
      <c r="AB3093" s="34">
        <v>933.53</v>
      </c>
    </row>
    <row r="3094" spans="1:28" x14ac:dyDescent="0.2">
      <c r="A3094" s="63" t="s">
        <v>4975</v>
      </c>
      <c r="B3094" s="8" t="s">
        <v>6416</v>
      </c>
      <c r="C3094" s="8" t="s">
        <v>6416</v>
      </c>
      <c r="D3094" s="62" t="s">
        <v>6449</v>
      </c>
      <c r="E3094" s="63"/>
      <c r="F3094" s="64" t="str">
        <f t="shared" si="323"/>
        <v>The Beach</v>
      </c>
      <c r="G3094" s="63"/>
      <c r="H3094" s="65" t="str">
        <f t="shared" si="324"/>
        <v>Level 00</v>
      </c>
      <c r="I3094" s="63"/>
      <c r="J3094" s="67" t="str">
        <f t="shared" si="320"/>
        <v>Zone B2</v>
      </c>
      <c r="K3094" s="63"/>
      <c r="L3094" s="68" t="str">
        <f t="shared" si="321"/>
        <v>B1 / FB</v>
      </c>
      <c r="M3094" s="63"/>
      <c r="N3094" s="69" t="str">
        <f t="shared" si="325"/>
        <v>J. S. BR.</v>
      </c>
      <c r="O3094" s="63"/>
      <c r="P3094" s="70" t="str">
        <f t="shared" si="326"/>
        <v>R2 / J1</v>
      </c>
      <c r="Q3094" s="63"/>
      <c r="R3094" s="63"/>
      <c r="S3094" s="8" t="s">
        <v>6807</v>
      </c>
      <c r="T3094" s="8" t="s">
        <v>6807</v>
      </c>
      <c r="U3094" s="8" t="s">
        <v>6416</v>
      </c>
      <c r="V3094" s="59" t="s">
        <v>6416</v>
      </c>
      <c r="W3094" s="59" t="str">
        <f t="shared" si="322"/>
        <v>Construction</v>
      </c>
      <c r="X3094" s="8" t="s">
        <v>4976</v>
      </c>
      <c r="Y3094" s="23">
        <v>2</v>
      </c>
      <c r="Z3094" s="35">
        <v>45445</v>
      </c>
      <c r="AA3094" s="35">
        <v>45446</v>
      </c>
      <c r="AB3094" s="42">
        <v>9963.11</v>
      </c>
    </row>
    <row r="3095" spans="1:28" x14ac:dyDescent="0.2">
      <c r="A3095" s="67" t="s">
        <v>4977</v>
      </c>
      <c r="B3095" s="12" t="s">
        <v>9886</v>
      </c>
      <c r="C3095" s="12" t="s">
        <v>6689</v>
      </c>
      <c r="D3095" s="62" t="s">
        <v>6449</v>
      </c>
      <c r="E3095" s="91"/>
      <c r="F3095" s="64" t="str">
        <f t="shared" si="323"/>
        <v>The Beach</v>
      </c>
      <c r="G3095" s="91"/>
      <c r="H3095" s="65" t="str">
        <f t="shared" si="324"/>
        <v>Level 00</v>
      </c>
      <c r="I3095" s="67" t="s">
        <v>4977</v>
      </c>
      <c r="J3095" s="67" t="str">
        <f t="shared" si="320"/>
        <v>Zone B3</v>
      </c>
      <c r="K3095" s="91"/>
      <c r="L3095" s="68" t="str">
        <f t="shared" si="321"/>
        <v>B1 / FB</v>
      </c>
      <c r="M3095" s="91"/>
      <c r="N3095" s="69" t="str">
        <f t="shared" si="325"/>
        <v>J. S. BR.</v>
      </c>
      <c r="O3095" s="91"/>
      <c r="P3095" s="70" t="str">
        <f t="shared" si="326"/>
        <v>R2 / J1</v>
      </c>
      <c r="Q3095" s="91"/>
      <c r="R3095" s="91"/>
      <c r="S3095" s="12" t="s">
        <v>6689</v>
      </c>
      <c r="T3095" s="12" t="s">
        <v>6689</v>
      </c>
      <c r="U3095" s="12" t="s">
        <v>6689</v>
      </c>
      <c r="V3095" s="59" t="s">
        <v>4977</v>
      </c>
      <c r="W3095" s="59" t="str">
        <f t="shared" si="322"/>
        <v>Construction        Zone B3</v>
      </c>
      <c r="X3095" s="12"/>
      <c r="Y3095" s="36">
        <v>25</v>
      </c>
      <c r="Z3095" s="37">
        <v>45447</v>
      </c>
      <c r="AA3095" s="37">
        <v>45480</v>
      </c>
      <c r="AB3095" s="46">
        <v>198888.99</v>
      </c>
    </row>
    <row r="3096" spans="1:28" x14ac:dyDescent="0.2">
      <c r="A3096" s="68" t="s">
        <v>4978</v>
      </c>
      <c r="B3096" s="2" t="s">
        <v>6689</v>
      </c>
      <c r="C3096" s="2" t="s">
        <v>6808</v>
      </c>
      <c r="D3096" s="62" t="s">
        <v>6449</v>
      </c>
      <c r="E3096" s="92"/>
      <c r="F3096" s="64" t="str">
        <f t="shared" si="323"/>
        <v>The Beach</v>
      </c>
      <c r="G3096" s="92"/>
      <c r="H3096" s="65" t="str">
        <f t="shared" si="324"/>
        <v>Level 00</v>
      </c>
      <c r="I3096" s="92"/>
      <c r="J3096" s="67" t="str">
        <f t="shared" si="320"/>
        <v>Zone B3</v>
      </c>
      <c r="K3096" s="68" t="s">
        <v>4978</v>
      </c>
      <c r="L3096" s="68" t="str">
        <f t="shared" si="321"/>
        <v>B3 / AB</v>
      </c>
      <c r="M3096" s="92"/>
      <c r="N3096" s="69" t="str">
        <f t="shared" si="325"/>
        <v>J. S. BR.</v>
      </c>
      <c r="O3096" s="92"/>
      <c r="P3096" s="70" t="str">
        <f t="shared" si="326"/>
        <v>R2 / J1</v>
      </c>
      <c r="Q3096" s="92"/>
      <c r="R3096" s="92"/>
      <c r="S3096" s="2" t="s">
        <v>6808</v>
      </c>
      <c r="T3096" s="2" t="s">
        <v>6808</v>
      </c>
      <c r="U3096" s="2" t="s">
        <v>6808</v>
      </c>
      <c r="V3096" s="59" t="s">
        <v>4978</v>
      </c>
      <c r="W3096" s="59" t="str">
        <f t="shared" si="322"/>
        <v>Construction          B3 / AB</v>
      </c>
      <c r="X3096" s="2"/>
      <c r="Y3096" s="43">
        <v>12</v>
      </c>
      <c r="Z3096" s="44">
        <v>45447</v>
      </c>
      <c r="AA3096" s="44">
        <v>45465</v>
      </c>
      <c r="AB3096" s="47">
        <v>111726.11</v>
      </c>
    </row>
    <row r="3097" spans="1:28" x14ac:dyDescent="0.2">
      <c r="A3097" s="69" t="s">
        <v>4959</v>
      </c>
      <c r="B3097" s="3" t="s">
        <v>6808</v>
      </c>
      <c r="C3097" s="3" t="s">
        <v>6806</v>
      </c>
      <c r="D3097" s="62" t="s">
        <v>6449</v>
      </c>
      <c r="E3097" s="92"/>
      <c r="F3097" s="64" t="str">
        <f t="shared" si="323"/>
        <v>The Beach</v>
      </c>
      <c r="G3097" s="92"/>
      <c r="H3097" s="65" t="str">
        <f t="shared" si="324"/>
        <v>Level 00</v>
      </c>
      <c r="I3097" s="92"/>
      <c r="J3097" s="67" t="str">
        <f t="shared" si="320"/>
        <v>Zone B3</v>
      </c>
      <c r="K3097" s="92"/>
      <c r="L3097" s="68" t="str">
        <f t="shared" si="321"/>
        <v>B3 / AB</v>
      </c>
      <c r="M3097" s="69" t="s">
        <v>4959</v>
      </c>
      <c r="N3097" s="69" t="str">
        <f t="shared" si="325"/>
        <v>J. S. BL.</v>
      </c>
      <c r="O3097" s="92"/>
      <c r="P3097" s="70" t="str">
        <f t="shared" si="326"/>
        <v>R2 / J1</v>
      </c>
      <c r="Q3097" s="92"/>
      <c r="R3097" s="92"/>
      <c r="S3097" s="3" t="s">
        <v>6806</v>
      </c>
      <c r="T3097" s="3" t="s">
        <v>6806</v>
      </c>
      <c r="U3097" s="3" t="s">
        <v>6806</v>
      </c>
      <c r="V3097" s="59" t="s">
        <v>4959</v>
      </c>
      <c r="W3097" s="59" t="str">
        <f t="shared" si="322"/>
        <v>Construction            J. S. BL.</v>
      </c>
      <c r="X3097" s="3"/>
      <c r="Y3097" s="49">
        <v>7</v>
      </c>
      <c r="Z3097" s="50">
        <v>45447</v>
      </c>
      <c r="AA3097" s="50">
        <v>45454</v>
      </c>
      <c r="AB3097" s="52">
        <v>55863.06</v>
      </c>
    </row>
    <row r="3098" spans="1:28" ht="25.5" x14ac:dyDescent="0.2">
      <c r="A3098" s="66" t="s">
        <v>4979</v>
      </c>
      <c r="B3098" s="11" t="s">
        <v>6416</v>
      </c>
      <c r="C3098" s="11" t="s">
        <v>6416</v>
      </c>
      <c r="D3098" s="62" t="s">
        <v>6449</v>
      </c>
      <c r="E3098" s="66"/>
      <c r="F3098" s="64" t="str">
        <f t="shared" si="323"/>
        <v>The Beach</v>
      </c>
      <c r="G3098" s="66"/>
      <c r="H3098" s="65" t="str">
        <f t="shared" si="324"/>
        <v>Level 00</v>
      </c>
      <c r="I3098" s="66"/>
      <c r="J3098" s="67" t="str">
        <f t="shared" si="320"/>
        <v>Zone B3</v>
      </c>
      <c r="K3098" s="66"/>
      <c r="L3098" s="68" t="str">
        <f t="shared" si="321"/>
        <v>B3 / AB</v>
      </c>
      <c r="M3098" s="66"/>
      <c r="N3098" s="69" t="str">
        <f t="shared" si="325"/>
        <v>J. S. BL.</v>
      </c>
      <c r="O3098" s="66"/>
      <c r="P3098" s="70" t="str">
        <f t="shared" si="326"/>
        <v>R2 / J1</v>
      </c>
      <c r="Q3098" s="66"/>
      <c r="R3098" s="66"/>
      <c r="S3098" s="11" t="s">
        <v>6806</v>
      </c>
      <c r="T3098" s="11" t="s">
        <v>6806</v>
      </c>
      <c r="U3098" s="11" t="s">
        <v>6416</v>
      </c>
      <c r="V3098" s="59" t="s">
        <v>6416</v>
      </c>
      <c r="W3098" s="59" t="str">
        <f t="shared" si="322"/>
        <v>Construction</v>
      </c>
      <c r="X3098" s="11" t="s">
        <v>4980</v>
      </c>
      <c r="Y3098" s="32">
        <v>5</v>
      </c>
      <c r="Z3098" s="39">
        <v>45447</v>
      </c>
      <c r="AA3098" s="39">
        <v>45452</v>
      </c>
      <c r="AB3098" s="48">
        <v>37032.050000000003</v>
      </c>
    </row>
    <row r="3099" spans="1:28" x14ac:dyDescent="0.2">
      <c r="A3099" s="66" t="s">
        <v>4981</v>
      </c>
      <c r="B3099" s="11" t="s">
        <v>6416</v>
      </c>
      <c r="C3099" s="11" t="s">
        <v>6416</v>
      </c>
      <c r="D3099" s="62" t="s">
        <v>6449</v>
      </c>
      <c r="E3099" s="66"/>
      <c r="F3099" s="64" t="str">
        <f t="shared" si="323"/>
        <v>The Beach</v>
      </c>
      <c r="G3099" s="66"/>
      <c r="H3099" s="65" t="str">
        <f t="shared" si="324"/>
        <v>Level 00</v>
      </c>
      <c r="I3099" s="66"/>
      <c r="J3099" s="67" t="str">
        <f t="shared" si="320"/>
        <v>Zone B3</v>
      </c>
      <c r="K3099" s="66"/>
      <c r="L3099" s="68" t="str">
        <f t="shared" si="321"/>
        <v>B3 / AB</v>
      </c>
      <c r="M3099" s="66"/>
      <c r="N3099" s="69" t="str">
        <f t="shared" si="325"/>
        <v>J. S. BL.</v>
      </c>
      <c r="O3099" s="66"/>
      <c r="P3099" s="70" t="str">
        <f t="shared" si="326"/>
        <v>R2 / J1</v>
      </c>
      <c r="Q3099" s="66"/>
      <c r="R3099" s="66"/>
      <c r="S3099" s="11" t="s">
        <v>6806</v>
      </c>
      <c r="T3099" s="11" t="s">
        <v>6806</v>
      </c>
      <c r="U3099" s="11" t="s">
        <v>6416</v>
      </c>
      <c r="V3099" s="59" t="s">
        <v>6416</v>
      </c>
      <c r="W3099" s="59" t="str">
        <f t="shared" si="322"/>
        <v>Construction</v>
      </c>
      <c r="X3099" s="11" t="s">
        <v>4982</v>
      </c>
      <c r="Y3099" s="32">
        <v>5</v>
      </c>
      <c r="Z3099" s="39">
        <v>45447</v>
      </c>
      <c r="AA3099" s="39">
        <v>45452</v>
      </c>
      <c r="AB3099" s="48">
        <v>9607.81</v>
      </c>
    </row>
    <row r="3100" spans="1:28" x14ac:dyDescent="0.2">
      <c r="A3100" s="66" t="s">
        <v>4983</v>
      </c>
      <c r="B3100" s="11" t="s">
        <v>6416</v>
      </c>
      <c r="C3100" s="11" t="s">
        <v>6416</v>
      </c>
      <c r="D3100" s="62" t="s">
        <v>6449</v>
      </c>
      <c r="E3100" s="66"/>
      <c r="F3100" s="64" t="str">
        <f t="shared" si="323"/>
        <v>The Beach</v>
      </c>
      <c r="G3100" s="66"/>
      <c r="H3100" s="65" t="str">
        <f t="shared" si="324"/>
        <v>Level 00</v>
      </c>
      <c r="I3100" s="66"/>
      <c r="J3100" s="67" t="str">
        <f t="shared" si="320"/>
        <v>Zone B3</v>
      </c>
      <c r="K3100" s="66"/>
      <c r="L3100" s="68" t="str">
        <f t="shared" si="321"/>
        <v>B3 / AB</v>
      </c>
      <c r="M3100" s="66"/>
      <c r="N3100" s="69" t="str">
        <f t="shared" si="325"/>
        <v>J. S. BL.</v>
      </c>
      <c r="O3100" s="66"/>
      <c r="P3100" s="70" t="str">
        <f t="shared" si="326"/>
        <v>R2 / J1</v>
      </c>
      <c r="Q3100" s="66"/>
      <c r="R3100" s="66"/>
      <c r="S3100" s="11" t="s">
        <v>6806</v>
      </c>
      <c r="T3100" s="11" t="s">
        <v>6806</v>
      </c>
      <c r="U3100" s="11" t="s">
        <v>6416</v>
      </c>
      <c r="V3100" s="59" t="s">
        <v>6416</v>
      </c>
      <c r="W3100" s="59" t="str">
        <f t="shared" si="322"/>
        <v>Construction</v>
      </c>
      <c r="X3100" s="11" t="s">
        <v>4984</v>
      </c>
      <c r="Y3100" s="32">
        <v>3</v>
      </c>
      <c r="Z3100" s="39">
        <v>45449</v>
      </c>
      <c r="AA3100" s="39">
        <v>45452</v>
      </c>
      <c r="AB3100" s="48">
        <v>1060.76</v>
      </c>
    </row>
    <row r="3101" spans="1:28" x14ac:dyDescent="0.2">
      <c r="A3101" s="66" t="s">
        <v>4985</v>
      </c>
      <c r="B3101" s="11" t="s">
        <v>6416</v>
      </c>
      <c r="C3101" s="11" t="s">
        <v>6416</v>
      </c>
      <c r="D3101" s="62" t="s">
        <v>6449</v>
      </c>
      <c r="E3101" s="66"/>
      <c r="F3101" s="64" t="str">
        <f t="shared" si="323"/>
        <v>The Beach</v>
      </c>
      <c r="G3101" s="66"/>
      <c r="H3101" s="65" t="str">
        <f t="shared" si="324"/>
        <v>Level 00</v>
      </c>
      <c r="I3101" s="66"/>
      <c r="J3101" s="67" t="str">
        <f t="shared" si="320"/>
        <v>Zone B3</v>
      </c>
      <c r="K3101" s="66"/>
      <c r="L3101" s="68" t="str">
        <f t="shared" si="321"/>
        <v>B3 / AB</v>
      </c>
      <c r="M3101" s="66"/>
      <c r="N3101" s="69" t="str">
        <f t="shared" si="325"/>
        <v>J. S. BL.</v>
      </c>
      <c r="O3101" s="66"/>
      <c r="P3101" s="70" t="str">
        <f t="shared" si="326"/>
        <v>R2 / J1</v>
      </c>
      <c r="Q3101" s="66"/>
      <c r="R3101" s="66"/>
      <c r="S3101" s="11" t="s">
        <v>6806</v>
      </c>
      <c r="T3101" s="11" t="s">
        <v>6806</v>
      </c>
      <c r="U3101" s="11" t="s">
        <v>6416</v>
      </c>
      <c r="V3101" s="59" t="s">
        <v>6416</v>
      </c>
      <c r="W3101" s="59" t="str">
        <f t="shared" si="322"/>
        <v>Construction</v>
      </c>
      <c r="X3101" s="11" t="s">
        <v>4986</v>
      </c>
      <c r="Y3101" s="32">
        <v>3</v>
      </c>
      <c r="Z3101" s="39">
        <v>45449</v>
      </c>
      <c r="AA3101" s="39">
        <v>45452</v>
      </c>
      <c r="AB3101" s="34">
        <v>777.94</v>
      </c>
    </row>
    <row r="3102" spans="1:28" x14ac:dyDescent="0.2">
      <c r="A3102" s="63" t="s">
        <v>4987</v>
      </c>
      <c r="B3102" s="8" t="s">
        <v>6416</v>
      </c>
      <c r="C3102" s="8" t="s">
        <v>6416</v>
      </c>
      <c r="D3102" s="62" t="s">
        <v>6449</v>
      </c>
      <c r="E3102" s="63"/>
      <c r="F3102" s="64" t="str">
        <f t="shared" si="323"/>
        <v>The Beach</v>
      </c>
      <c r="G3102" s="63"/>
      <c r="H3102" s="65" t="str">
        <f t="shared" si="324"/>
        <v>Level 00</v>
      </c>
      <c r="I3102" s="63"/>
      <c r="J3102" s="67" t="str">
        <f t="shared" si="320"/>
        <v>Zone B3</v>
      </c>
      <c r="K3102" s="63"/>
      <c r="L3102" s="68" t="str">
        <f t="shared" si="321"/>
        <v>B3 / AB</v>
      </c>
      <c r="M3102" s="63"/>
      <c r="N3102" s="69" t="str">
        <f t="shared" si="325"/>
        <v>J. S. BL.</v>
      </c>
      <c r="O3102" s="63"/>
      <c r="P3102" s="70" t="str">
        <f t="shared" si="326"/>
        <v>R2 / J1</v>
      </c>
      <c r="Q3102" s="63"/>
      <c r="R3102" s="63"/>
      <c r="S3102" s="8" t="s">
        <v>6806</v>
      </c>
      <c r="T3102" s="8" t="s">
        <v>6806</v>
      </c>
      <c r="U3102" s="8" t="s">
        <v>6416</v>
      </c>
      <c r="V3102" s="59" t="s">
        <v>6416</v>
      </c>
      <c r="W3102" s="59" t="str">
        <f t="shared" si="322"/>
        <v>Construction</v>
      </c>
      <c r="X3102" s="8" t="s">
        <v>4988</v>
      </c>
      <c r="Y3102" s="23">
        <v>2</v>
      </c>
      <c r="Z3102" s="35">
        <v>45453</v>
      </c>
      <c r="AA3102" s="35">
        <v>45454</v>
      </c>
      <c r="AB3102" s="42">
        <v>7384.49</v>
      </c>
    </row>
    <row r="3103" spans="1:28" x14ac:dyDescent="0.2">
      <c r="A3103" s="69" t="s">
        <v>4968</v>
      </c>
      <c r="B3103" s="3" t="s">
        <v>6808</v>
      </c>
      <c r="C3103" s="3" t="s">
        <v>6807</v>
      </c>
      <c r="D3103" s="62" t="s">
        <v>6449</v>
      </c>
      <c r="E3103" s="92"/>
      <c r="F3103" s="64" t="str">
        <f t="shared" si="323"/>
        <v>The Beach</v>
      </c>
      <c r="G3103" s="92"/>
      <c r="H3103" s="65" t="str">
        <f t="shared" si="324"/>
        <v>Level 00</v>
      </c>
      <c r="I3103" s="92"/>
      <c r="J3103" s="67" t="str">
        <f t="shared" si="320"/>
        <v>Zone B3</v>
      </c>
      <c r="K3103" s="92"/>
      <c r="L3103" s="68" t="str">
        <f t="shared" si="321"/>
        <v>B3 / AB</v>
      </c>
      <c r="M3103" s="69" t="s">
        <v>4968</v>
      </c>
      <c r="N3103" s="69" t="str">
        <f t="shared" si="325"/>
        <v>J. S. BR.</v>
      </c>
      <c r="O3103" s="92"/>
      <c r="P3103" s="70" t="str">
        <f t="shared" si="326"/>
        <v>R2 / J1</v>
      </c>
      <c r="Q3103" s="92"/>
      <c r="R3103" s="92"/>
      <c r="S3103" s="3" t="s">
        <v>6807</v>
      </c>
      <c r="T3103" s="3" t="s">
        <v>6807</v>
      </c>
      <c r="U3103" s="3" t="s">
        <v>6807</v>
      </c>
      <c r="V3103" s="59" t="s">
        <v>4968</v>
      </c>
      <c r="W3103" s="59" t="str">
        <f t="shared" si="322"/>
        <v>Construction            J. S. BR.</v>
      </c>
      <c r="X3103" s="3"/>
      <c r="Y3103" s="49">
        <v>7</v>
      </c>
      <c r="Z3103" s="50">
        <v>45453</v>
      </c>
      <c r="AA3103" s="50">
        <v>45465</v>
      </c>
      <c r="AB3103" s="52">
        <v>55863.06</v>
      </c>
    </row>
    <row r="3104" spans="1:28" ht="25.5" x14ac:dyDescent="0.2">
      <c r="A3104" s="66" t="s">
        <v>4989</v>
      </c>
      <c r="B3104" s="11" t="s">
        <v>6416</v>
      </c>
      <c r="C3104" s="11" t="s">
        <v>6416</v>
      </c>
      <c r="D3104" s="62" t="s">
        <v>6449</v>
      </c>
      <c r="E3104" s="66"/>
      <c r="F3104" s="64" t="str">
        <f t="shared" si="323"/>
        <v>The Beach</v>
      </c>
      <c r="G3104" s="66"/>
      <c r="H3104" s="65" t="str">
        <f t="shared" si="324"/>
        <v>Level 00</v>
      </c>
      <c r="I3104" s="66"/>
      <c r="J3104" s="67" t="str">
        <f t="shared" si="320"/>
        <v>Zone B3</v>
      </c>
      <c r="K3104" s="66"/>
      <c r="L3104" s="68" t="str">
        <f t="shared" si="321"/>
        <v>B3 / AB</v>
      </c>
      <c r="M3104" s="66"/>
      <c r="N3104" s="69" t="str">
        <f t="shared" si="325"/>
        <v>J. S. BR.</v>
      </c>
      <c r="O3104" s="66"/>
      <c r="P3104" s="70" t="str">
        <f t="shared" si="326"/>
        <v>R2 / J1</v>
      </c>
      <c r="Q3104" s="66"/>
      <c r="R3104" s="66"/>
      <c r="S3104" s="11" t="s">
        <v>6807</v>
      </c>
      <c r="T3104" s="11" t="s">
        <v>6807</v>
      </c>
      <c r="U3104" s="11" t="s">
        <v>6416</v>
      </c>
      <c r="V3104" s="59" t="s">
        <v>6416</v>
      </c>
      <c r="W3104" s="59" t="str">
        <f t="shared" si="322"/>
        <v>Construction</v>
      </c>
      <c r="X3104" s="11" t="s">
        <v>4990</v>
      </c>
      <c r="Y3104" s="32">
        <v>5</v>
      </c>
      <c r="Z3104" s="39">
        <v>45453</v>
      </c>
      <c r="AA3104" s="39">
        <v>45462</v>
      </c>
      <c r="AB3104" s="48">
        <v>37032.050000000003</v>
      </c>
    </row>
    <row r="3105" spans="1:28" x14ac:dyDescent="0.2">
      <c r="A3105" s="66" t="s">
        <v>4991</v>
      </c>
      <c r="B3105" s="11" t="s">
        <v>6416</v>
      </c>
      <c r="C3105" s="11" t="s">
        <v>6416</v>
      </c>
      <c r="D3105" s="62" t="s">
        <v>6449</v>
      </c>
      <c r="E3105" s="66"/>
      <c r="F3105" s="64" t="str">
        <f t="shared" si="323"/>
        <v>The Beach</v>
      </c>
      <c r="G3105" s="66"/>
      <c r="H3105" s="65" t="str">
        <f t="shared" si="324"/>
        <v>Level 00</v>
      </c>
      <c r="I3105" s="66"/>
      <c r="J3105" s="67" t="str">
        <f t="shared" si="320"/>
        <v>Zone B3</v>
      </c>
      <c r="K3105" s="66"/>
      <c r="L3105" s="68" t="str">
        <f t="shared" si="321"/>
        <v>B3 / AB</v>
      </c>
      <c r="M3105" s="66"/>
      <c r="N3105" s="69" t="str">
        <f t="shared" si="325"/>
        <v>J. S. BR.</v>
      </c>
      <c r="O3105" s="66"/>
      <c r="P3105" s="70" t="str">
        <f t="shared" si="326"/>
        <v>R2 / J1</v>
      </c>
      <c r="Q3105" s="66"/>
      <c r="R3105" s="66"/>
      <c r="S3105" s="11" t="s">
        <v>6807</v>
      </c>
      <c r="T3105" s="11" t="s">
        <v>6807</v>
      </c>
      <c r="U3105" s="11" t="s">
        <v>6416</v>
      </c>
      <c r="V3105" s="59" t="s">
        <v>6416</v>
      </c>
      <c r="W3105" s="59" t="str">
        <f t="shared" si="322"/>
        <v>Construction</v>
      </c>
      <c r="X3105" s="11" t="s">
        <v>4982</v>
      </c>
      <c r="Y3105" s="32">
        <v>5</v>
      </c>
      <c r="Z3105" s="39">
        <v>45453</v>
      </c>
      <c r="AA3105" s="39">
        <v>45462</v>
      </c>
      <c r="AB3105" s="48">
        <v>9607.81</v>
      </c>
    </row>
    <row r="3106" spans="1:28" x14ac:dyDescent="0.2">
      <c r="A3106" s="66" t="s">
        <v>4992</v>
      </c>
      <c r="B3106" s="11" t="s">
        <v>6416</v>
      </c>
      <c r="C3106" s="11" t="s">
        <v>6416</v>
      </c>
      <c r="D3106" s="62" t="s">
        <v>6449</v>
      </c>
      <c r="E3106" s="66"/>
      <c r="F3106" s="64" t="str">
        <f t="shared" si="323"/>
        <v>The Beach</v>
      </c>
      <c r="G3106" s="66"/>
      <c r="H3106" s="65" t="str">
        <f t="shared" si="324"/>
        <v>Level 00</v>
      </c>
      <c r="I3106" s="66"/>
      <c r="J3106" s="67" t="str">
        <f t="shared" ref="J3106:J3169" si="327">IF(I3106="",J3105,TRIM(I3106))</f>
        <v>Zone B3</v>
      </c>
      <c r="K3106" s="66"/>
      <c r="L3106" s="68" t="str">
        <f t="shared" si="321"/>
        <v>B3 / AB</v>
      </c>
      <c r="M3106" s="66"/>
      <c r="N3106" s="69" t="str">
        <f t="shared" si="325"/>
        <v>J. S. BR.</v>
      </c>
      <c r="O3106" s="66"/>
      <c r="P3106" s="70" t="str">
        <f t="shared" si="326"/>
        <v>R2 / J1</v>
      </c>
      <c r="Q3106" s="66"/>
      <c r="R3106" s="66"/>
      <c r="S3106" s="11" t="s">
        <v>6807</v>
      </c>
      <c r="T3106" s="11" t="s">
        <v>6807</v>
      </c>
      <c r="U3106" s="11" t="s">
        <v>6416</v>
      </c>
      <c r="V3106" s="59" t="s">
        <v>6416</v>
      </c>
      <c r="W3106" s="59" t="str">
        <f t="shared" si="322"/>
        <v>Construction</v>
      </c>
      <c r="X3106" s="11" t="s">
        <v>4993</v>
      </c>
      <c r="Y3106" s="32">
        <v>3</v>
      </c>
      <c r="Z3106" s="39">
        <v>45455</v>
      </c>
      <c r="AA3106" s="39">
        <v>45462</v>
      </c>
      <c r="AB3106" s="48">
        <v>1060.76</v>
      </c>
    </row>
    <row r="3107" spans="1:28" x14ac:dyDescent="0.2">
      <c r="A3107" s="66" t="s">
        <v>4994</v>
      </c>
      <c r="B3107" s="11" t="s">
        <v>6416</v>
      </c>
      <c r="C3107" s="11" t="s">
        <v>6416</v>
      </c>
      <c r="D3107" s="62" t="s">
        <v>6449</v>
      </c>
      <c r="E3107" s="66"/>
      <c r="F3107" s="64" t="str">
        <f t="shared" si="323"/>
        <v>The Beach</v>
      </c>
      <c r="G3107" s="66"/>
      <c r="H3107" s="65" t="str">
        <f t="shared" si="324"/>
        <v>Level 00</v>
      </c>
      <c r="I3107" s="66"/>
      <c r="J3107" s="67" t="str">
        <f t="shared" si="327"/>
        <v>Zone B3</v>
      </c>
      <c r="K3107" s="66"/>
      <c r="L3107" s="68" t="str">
        <f t="shared" si="321"/>
        <v>B3 / AB</v>
      </c>
      <c r="M3107" s="66"/>
      <c r="N3107" s="69" t="str">
        <f t="shared" si="325"/>
        <v>J. S. BR.</v>
      </c>
      <c r="O3107" s="66"/>
      <c r="P3107" s="70" t="str">
        <f t="shared" si="326"/>
        <v>R2 / J1</v>
      </c>
      <c r="Q3107" s="66"/>
      <c r="R3107" s="66"/>
      <c r="S3107" s="11" t="s">
        <v>6807</v>
      </c>
      <c r="T3107" s="11" t="s">
        <v>6807</v>
      </c>
      <c r="U3107" s="11" t="s">
        <v>6416</v>
      </c>
      <c r="V3107" s="59" t="s">
        <v>6416</v>
      </c>
      <c r="W3107" s="59" t="str">
        <f t="shared" si="322"/>
        <v>Construction</v>
      </c>
      <c r="X3107" s="11" t="s">
        <v>4995</v>
      </c>
      <c r="Y3107" s="32">
        <v>3</v>
      </c>
      <c r="Z3107" s="39">
        <v>45455</v>
      </c>
      <c r="AA3107" s="39">
        <v>45462</v>
      </c>
      <c r="AB3107" s="34">
        <v>777.94</v>
      </c>
    </row>
    <row r="3108" spans="1:28" x14ac:dyDescent="0.2">
      <c r="A3108" s="63" t="s">
        <v>4996</v>
      </c>
      <c r="B3108" s="8" t="s">
        <v>6416</v>
      </c>
      <c r="C3108" s="8" t="s">
        <v>6416</v>
      </c>
      <c r="D3108" s="62" t="s">
        <v>6449</v>
      </c>
      <c r="E3108" s="63"/>
      <c r="F3108" s="64" t="str">
        <f t="shared" si="323"/>
        <v>The Beach</v>
      </c>
      <c r="G3108" s="63"/>
      <c r="H3108" s="65" t="str">
        <f t="shared" si="324"/>
        <v>Level 00</v>
      </c>
      <c r="I3108" s="63"/>
      <c r="J3108" s="67" t="str">
        <f t="shared" si="327"/>
        <v>Zone B3</v>
      </c>
      <c r="K3108" s="63"/>
      <c r="L3108" s="68" t="str">
        <f t="shared" ref="L3108:L3171" si="328">IF(K3108="",L3107,TRIM(K3108))</f>
        <v>B3 / AB</v>
      </c>
      <c r="M3108" s="63"/>
      <c r="N3108" s="69" t="str">
        <f t="shared" si="325"/>
        <v>J. S. BR.</v>
      </c>
      <c r="O3108" s="63"/>
      <c r="P3108" s="70" t="str">
        <f t="shared" si="326"/>
        <v>R2 / J1</v>
      </c>
      <c r="Q3108" s="63"/>
      <c r="R3108" s="63"/>
      <c r="S3108" s="8" t="s">
        <v>6807</v>
      </c>
      <c r="T3108" s="8" t="s">
        <v>6807</v>
      </c>
      <c r="U3108" s="8" t="s">
        <v>6416</v>
      </c>
      <c r="V3108" s="59" t="s">
        <v>6416</v>
      </c>
      <c r="W3108" s="59" t="str">
        <f t="shared" si="322"/>
        <v>Construction</v>
      </c>
      <c r="X3108" s="8" t="s">
        <v>4997</v>
      </c>
      <c r="Y3108" s="23">
        <v>2</v>
      </c>
      <c r="Z3108" s="35">
        <v>45463</v>
      </c>
      <c r="AA3108" s="35">
        <v>45465</v>
      </c>
      <c r="AB3108" s="42">
        <v>7384.49</v>
      </c>
    </row>
    <row r="3109" spans="1:28" x14ac:dyDescent="0.2">
      <c r="A3109" s="68" t="s">
        <v>4998</v>
      </c>
      <c r="B3109" s="2" t="s">
        <v>6689</v>
      </c>
      <c r="C3109" s="2" t="s">
        <v>6809</v>
      </c>
      <c r="D3109" s="62" t="s">
        <v>6449</v>
      </c>
      <c r="E3109" s="92"/>
      <c r="F3109" s="64" t="str">
        <f t="shared" si="323"/>
        <v>The Beach</v>
      </c>
      <c r="G3109" s="92"/>
      <c r="H3109" s="65" t="str">
        <f t="shared" si="324"/>
        <v>Level 00</v>
      </c>
      <c r="I3109" s="92"/>
      <c r="J3109" s="67" t="str">
        <f t="shared" si="327"/>
        <v>Zone B3</v>
      </c>
      <c r="K3109" s="68" t="s">
        <v>4998</v>
      </c>
      <c r="L3109" s="68" t="str">
        <f t="shared" si="328"/>
        <v>B3 / BB</v>
      </c>
      <c r="M3109" s="92"/>
      <c r="N3109" s="69" t="str">
        <f t="shared" si="325"/>
        <v>J. S. BR.</v>
      </c>
      <c r="O3109" s="92"/>
      <c r="P3109" s="70" t="str">
        <f t="shared" si="326"/>
        <v>R2 / J1</v>
      </c>
      <c r="Q3109" s="92"/>
      <c r="R3109" s="92"/>
      <c r="S3109" s="2" t="s">
        <v>6809</v>
      </c>
      <c r="T3109" s="2" t="s">
        <v>6809</v>
      </c>
      <c r="U3109" s="2" t="s">
        <v>6809</v>
      </c>
      <c r="V3109" s="59" t="s">
        <v>4998</v>
      </c>
      <c r="W3109" s="59" t="str">
        <f t="shared" si="322"/>
        <v>Construction          B3 / BB</v>
      </c>
      <c r="X3109" s="2"/>
      <c r="Y3109" s="43">
        <v>7</v>
      </c>
      <c r="Z3109" s="44">
        <v>45466</v>
      </c>
      <c r="AA3109" s="44">
        <v>45473</v>
      </c>
      <c r="AB3109" s="47">
        <v>65501.75</v>
      </c>
    </row>
    <row r="3110" spans="1:28" x14ac:dyDescent="0.2">
      <c r="A3110" s="69" t="s">
        <v>4924</v>
      </c>
      <c r="B3110" s="3" t="s">
        <v>6809</v>
      </c>
      <c r="C3110" s="3" t="s">
        <v>6801</v>
      </c>
      <c r="D3110" s="62" t="s">
        <v>6449</v>
      </c>
      <c r="E3110" s="92"/>
      <c r="F3110" s="64" t="str">
        <f t="shared" si="323"/>
        <v>The Beach</v>
      </c>
      <c r="G3110" s="92"/>
      <c r="H3110" s="65" t="str">
        <f t="shared" si="324"/>
        <v>Level 00</v>
      </c>
      <c r="I3110" s="92"/>
      <c r="J3110" s="67" t="str">
        <f t="shared" si="327"/>
        <v>Zone B3</v>
      </c>
      <c r="K3110" s="92"/>
      <c r="L3110" s="68" t="str">
        <f t="shared" si="328"/>
        <v>B3 / BB</v>
      </c>
      <c r="M3110" s="69" t="s">
        <v>4924</v>
      </c>
      <c r="N3110" s="69" t="str">
        <f t="shared" si="325"/>
        <v>2BS. B</v>
      </c>
      <c r="O3110" s="92"/>
      <c r="P3110" s="70" t="str">
        <f t="shared" si="326"/>
        <v>R2 / J1</v>
      </c>
      <c r="Q3110" s="92"/>
      <c r="R3110" s="92"/>
      <c r="S3110" s="3" t="s">
        <v>6801</v>
      </c>
      <c r="T3110" s="3" t="s">
        <v>6801</v>
      </c>
      <c r="U3110" s="3" t="s">
        <v>6801</v>
      </c>
      <c r="V3110" s="59" t="s">
        <v>4924</v>
      </c>
      <c r="W3110" s="59" t="str">
        <f t="shared" si="322"/>
        <v>Construction            2BS. B</v>
      </c>
      <c r="X3110" s="3"/>
      <c r="Y3110" s="49">
        <v>7</v>
      </c>
      <c r="Z3110" s="50">
        <v>45466</v>
      </c>
      <c r="AA3110" s="50">
        <v>45473</v>
      </c>
      <c r="AB3110" s="52">
        <v>65501.75</v>
      </c>
    </row>
    <row r="3111" spans="1:28" ht="25.5" x14ac:dyDescent="0.2">
      <c r="A3111" s="66" t="s">
        <v>4999</v>
      </c>
      <c r="B3111" s="11" t="s">
        <v>6416</v>
      </c>
      <c r="C3111" s="11" t="s">
        <v>6416</v>
      </c>
      <c r="D3111" s="62" t="s">
        <v>6449</v>
      </c>
      <c r="E3111" s="66"/>
      <c r="F3111" s="64" t="str">
        <f t="shared" si="323"/>
        <v>The Beach</v>
      </c>
      <c r="G3111" s="66"/>
      <c r="H3111" s="65" t="str">
        <f t="shared" si="324"/>
        <v>Level 00</v>
      </c>
      <c r="I3111" s="66"/>
      <c r="J3111" s="67" t="str">
        <f t="shared" si="327"/>
        <v>Zone B3</v>
      </c>
      <c r="K3111" s="66"/>
      <c r="L3111" s="68" t="str">
        <f t="shared" si="328"/>
        <v>B3 / BB</v>
      </c>
      <c r="M3111" s="66"/>
      <c r="N3111" s="69" t="str">
        <f t="shared" si="325"/>
        <v>2BS. B</v>
      </c>
      <c r="O3111" s="66"/>
      <c r="P3111" s="70" t="str">
        <f t="shared" si="326"/>
        <v>R2 / J1</v>
      </c>
      <c r="Q3111" s="66"/>
      <c r="R3111" s="66"/>
      <c r="S3111" s="11" t="s">
        <v>6801</v>
      </c>
      <c r="T3111" s="11" t="s">
        <v>6801</v>
      </c>
      <c r="U3111" s="11" t="s">
        <v>6416</v>
      </c>
      <c r="V3111" s="59" t="s">
        <v>6416</v>
      </c>
      <c r="W3111" s="59" t="str">
        <f t="shared" si="322"/>
        <v>Construction</v>
      </c>
      <c r="X3111" s="11" t="s">
        <v>5000</v>
      </c>
      <c r="Y3111" s="32">
        <v>5</v>
      </c>
      <c r="Z3111" s="39">
        <v>45466</v>
      </c>
      <c r="AA3111" s="39">
        <v>45470</v>
      </c>
      <c r="AB3111" s="48">
        <v>46639.86</v>
      </c>
    </row>
    <row r="3112" spans="1:28" x14ac:dyDescent="0.2">
      <c r="A3112" s="66" t="s">
        <v>5001</v>
      </c>
      <c r="B3112" s="11" t="s">
        <v>6416</v>
      </c>
      <c r="C3112" s="11" t="s">
        <v>6416</v>
      </c>
      <c r="D3112" s="62" t="s">
        <v>6449</v>
      </c>
      <c r="E3112" s="66"/>
      <c r="F3112" s="64" t="str">
        <f t="shared" si="323"/>
        <v>The Beach</v>
      </c>
      <c r="G3112" s="66"/>
      <c r="H3112" s="65" t="str">
        <f t="shared" si="324"/>
        <v>Level 00</v>
      </c>
      <c r="I3112" s="66"/>
      <c r="J3112" s="67" t="str">
        <f t="shared" si="327"/>
        <v>Zone B3</v>
      </c>
      <c r="K3112" s="66"/>
      <c r="L3112" s="68" t="str">
        <f t="shared" si="328"/>
        <v>B3 / BB</v>
      </c>
      <c r="M3112" s="66"/>
      <c r="N3112" s="69" t="str">
        <f t="shared" si="325"/>
        <v>2BS. B</v>
      </c>
      <c r="O3112" s="66"/>
      <c r="P3112" s="70" t="str">
        <f t="shared" si="326"/>
        <v>R2 / J1</v>
      </c>
      <c r="Q3112" s="66"/>
      <c r="R3112" s="66"/>
      <c r="S3112" s="11" t="s">
        <v>6801</v>
      </c>
      <c r="T3112" s="11" t="s">
        <v>6801</v>
      </c>
      <c r="U3112" s="11" t="s">
        <v>6416</v>
      </c>
      <c r="V3112" s="59" t="s">
        <v>6416</v>
      </c>
      <c r="W3112" s="59" t="str">
        <f t="shared" si="322"/>
        <v>Construction</v>
      </c>
      <c r="X3112" s="11" t="s">
        <v>5002</v>
      </c>
      <c r="Y3112" s="32">
        <v>5</v>
      </c>
      <c r="Z3112" s="39">
        <v>45466</v>
      </c>
      <c r="AA3112" s="39">
        <v>45470</v>
      </c>
      <c r="AB3112" s="48">
        <v>9638.69</v>
      </c>
    </row>
    <row r="3113" spans="1:28" x14ac:dyDescent="0.2">
      <c r="A3113" s="66" t="s">
        <v>5003</v>
      </c>
      <c r="B3113" s="11" t="s">
        <v>6416</v>
      </c>
      <c r="C3113" s="11" t="s">
        <v>6416</v>
      </c>
      <c r="D3113" s="62" t="s">
        <v>6449</v>
      </c>
      <c r="E3113" s="66"/>
      <c r="F3113" s="64" t="str">
        <f t="shared" si="323"/>
        <v>The Beach</v>
      </c>
      <c r="G3113" s="66"/>
      <c r="H3113" s="65" t="str">
        <f t="shared" si="324"/>
        <v>Level 00</v>
      </c>
      <c r="I3113" s="66"/>
      <c r="J3113" s="67" t="str">
        <f t="shared" si="327"/>
        <v>Zone B3</v>
      </c>
      <c r="K3113" s="66"/>
      <c r="L3113" s="68" t="str">
        <f t="shared" si="328"/>
        <v>B3 / BB</v>
      </c>
      <c r="M3113" s="66"/>
      <c r="N3113" s="69" t="str">
        <f t="shared" si="325"/>
        <v>2BS. B</v>
      </c>
      <c r="O3113" s="66"/>
      <c r="P3113" s="70" t="str">
        <f t="shared" si="326"/>
        <v>R2 / J1</v>
      </c>
      <c r="Q3113" s="66"/>
      <c r="R3113" s="66"/>
      <c r="S3113" s="11" t="s">
        <v>6801</v>
      </c>
      <c r="T3113" s="11" t="s">
        <v>6801</v>
      </c>
      <c r="U3113" s="11" t="s">
        <v>6416</v>
      </c>
      <c r="V3113" s="59" t="s">
        <v>6416</v>
      </c>
      <c r="W3113" s="59" t="str">
        <f t="shared" si="322"/>
        <v>Construction</v>
      </c>
      <c r="X3113" s="11" t="s">
        <v>5004</v>
      </c>
      <c r="Y3113" s="32">
        <v>2</v>
      </c>
      <c r="Z3113" s="39">
        <v>45469</v>
      </c>
      <c r="AA3113" s="39">
        <v>45470</v>
      </c>
      <c r="AB3113" s="48">
        <v>1060.76</v>
      </c>
    </row>
    <row r="3114" spans="1:28" x14ac:dyDescent="0.2">
      <c r="A3114" s="66" t="s">
        <v>5005</v>
      </c>
      <c r="B3114" s="11" t="s">
        <v>6416</v>
      </c>
      <c r="C3114" s="11" t="s">
        <v>6416</v>
      </c>
      <c r="D3114" s="62" t="s">
        <v>6449</v>
      </c>
      <c r="E3114" s="66"/>
      <c r="F3114" s="64" t="str">
        <f t="shared" si="323"/>
        <v>The Beach</v>
      </c>
      <c r="G3114" s="66"/>
      <c r="H3114" s="65" t="str">
        <f t="shared" si="324"/>
        <v>Level 00</v>
      </c>
      <c r="I3114" s="66"/>
      <c r="J3114" s="67" t="str">
        <f t="shared" si="327"/>
        <v>Zone B3</v>
      </c>
      <c r="K3114" s="66"/>
      <c r="L3114" s="68" t="str">
        <f t="shared" si="328"/>
        <v>B3 / BB</v>
      </c>
      <c r="M3114" s="66"/>
      <c r="N3114" s="69" t="str">
        <f t="shared" si="325"/>
        <v>2BS. B</v>
      </c>
      <c r="O3114" s="66"/>
      <c r="P3114" s="70" t="str">
        <f t="shared" si="326"/>
        <v>R2 / J1</v>
      </c>
      <c r="Q3114" s="66"/>
      <c r="R3114" s="66"/>
      <c r="S3114" s="11" t="s">
        <v>6801</v>
      </c>
      <c r="T3114" s="11" t="s">
        <v>6801</v>
      </c>
      <c r="U3114" s="11" t="s">
        <v>6416</v>
      </c>
      <c r="V3114" s="59" t="s">
        <v>6416</v>
      </c>
      <c r="W3114" s="59" t="str">
        <f t="shared" si="322"/>
        <v>Construction</v>
      </c>
      <c r="X3114" s="11" t="s">
        <v>5006</v>
      </c>
      <c r="Y3114" s="32">
        <v>2</v>
      </c>
      <c r="Z3114" s="39">
        <v>45469</v>
      </c>
      <c r="AA3114" s="39">
        <v>45470</v>
      </c>
      <c r="AB3114" s="34">
        <v>777.94</v>
      </c>
    </row>
    <row r="3115" spans="1:28" x14ac:dyDescent="0.2">
      <c r="A3115" s="63" t="s">
        <v>5007</v>
      </c>
      <c r="B3115" s="8" t="s">
        <v>6416</v>
      </c>
      <c r="C3115" s="8" t="s">
        <v>6416</v>
      </c>
      <c r="D3115" s="62" t="s">
        <v>6449</v>
      </c>
      <c r="E3115" s="63"/>
      <c r="F3115" s="64" t="str">
        <f t="shared" si="323"/>
        <v>The Beach</v>
      </c>
      <c r="G3115" s="63"/>
      <c r="H3115" s="65" t="str">
        <f t="shared" si="324"/>
        <v>Level 00</v>
      </c>
      <c r="I3115" s="63"/>
      <c r="J3115" s="67" t="str">
        <f t="shared" si="327"/>
        <v>Zone B3</v>
      </c>
      <c r="K3115" s="63"/>
      <c r="L3115" s="68" t="str">
        <f t="shared" si="328"/>
        <v>B3 / BB</v>
      </c>
      <c r="M3115" s="63"/>
      <c r="N3115" s="69" t="str">
        <f t="shared" si="325"/>
        <v>2BS. B</v>
      </c>
      <c r="O3115" s="63"/>
      <c r="P3115" s="70" t="str">
        <f t="shared" si="326"/>
        <v>R2 / J1</v>
      </c>
      <c r="Q3115" s="63"/>
      <c r="R3115" s="63"/>
      <c r="S3115" s="8" t="s">
        <v>6801</v>
      </c>
      <c r="T3115" s="8" t="s">
        <v>6801</v>
      </c>
      <c r="U3115" s="8" t="s">
        <v>6416</v>
      </c>
      <c r="V3115" s="59" t="s">
        <v>6416</v>
      </c>
      <c r="W3115" s="59" t="str">
        <f t="shared" si="322"/>
        <v>Construction</v>
      </c>
      <c r="X3115" s="8" t="s">
        <v>5008</v>
      </c>
      <c r="Y3115" s="23">
        <v>2</v>
      </c>
      <c r="Z3115" s="35">
        <v>45472</v>
      </c>
      <c r="AA3115" s="35">
        <v>45473</v>
      </c>
      <c r="AB3115" s="42">
        <v>7384.49</v>
      </c>
    </row>
    <row r="3116" spans="1:28" x14ac:dyDescent="0.2">
      <c r="A3116" s="68" t="s">
        <v>5009</v>
      </c>
      <c r="B3116" s="2" t="s">
        <v>6689</v>
      </c>
      <c r="C3116" s="2" t="s">
        <v>6810</v>
      </c>
      <c r="D3116" s="62" t="s">
        <v>6449</v>
      </c>
      <c r="E3116" s="92"/>
      <c r="F3116" s="64" t="str">
        <f t="shared" si="323"/>
        <v>The Beach</v>
      </c>
      <c r="G3116" s="92"/>
      <c r="H3116" s="65" t="str">
        <f t="shared" si="324"/>
        <v>Level 00</v>
      </c>
      <c r="I3116" s="92"/>
      <c r="J3116" s="67" t="str">
        <f t="shared" si="327"/>
        <v>Zone B3</v>
      </c>
      <c r="K3116" s="68" t="s">
        <v>5009</v>
      </c>
      <c r="L3116" s="68" t="str">
        <f t="shared" si="328"/>
        <v>B3 / Beach Bar &amp; Pool Change</v>
      </c>
      <c r="M3116" s="92"/>
      <c r="N3116" s="69" t="str">
        <f t="shared" si="325"/>
        <v>2BS. B</v>
      </c>
      <c r="O3116" s="92"/>
      <c r="P3116" s="70" t="str">
        <f t="shared" si="326"/>
        <v>R2 / J1</v>
      </c>
      <c r="Q3116" s="92"/>
      <c r="R3116" s="92"/>
      <c r="S3116" s="2" t="s">
        <v>6810</v>
      </c>
      <c r="T3116" s="2" t="s">
        <v>6810</v>
      </c>
      <c r="U3116" s="2" t="s">
        <v>6810</v>
      </c>
      <c r="V3116" s="59" t="s">
        <v>5009</v>
      </c>
      <c r="W3116" s="59" t="str">
        <f t="shared" si="322"/>
        <v>Construction          B3 / Beach Bar &amp; Pool Change</v>
      </c>
      <c r="X3116" s="2"/>
      <c r="Y3116" s="43">
        <v>6</v>
      </c>
      <c r="Z3116" s="44">
        <v>45474</v>
      </c>
      <c r="AA3116" s="44">
        <v>45480</v>
      </c>
      <c r="AB3116" s="47">
        <v>21661.13</v>
      </c>
    </row>
    <row r="3117" spans="1:28" x14ac:dyDescent="0.2">
      <c r="A3117" s="66" t="s">
        <v>5010</v>
      </c>
      <c r="B3117" s="11" t="s">
        <v>6416</v>
      </c>
      <c r="C3117" s="11" t="s">
        <v>6416</v>
      </c>
      <c r="D3117" s="62" t="s">
        <v>6449</v>
      </c>
      <c r="E3117" s="66"/>
      <c r="F3117" s="64" t="str">
        <f t="shared" si="323"/>
        <v>The Beach</v>
      </c>
      <c r="G3117" s="66"/>
      <c r="H3117" s="65" t="str">
        <f t="shared" si="324"/>
        <v>Level 00</v>
      </c>
      <c r="I3117" s="66"/>
      <c r="J3117" s="67" t="str">
        <f t="shared" si="327"/>
        <v>Zone B3</v>
      </c>
      <c r="K3117" s="66"/>
      <c r="L3117" s="68" t="str">
        <f t="shared" si="328"/>
        <v>B3 / Beach Bar &amp; Pool Change</v>
      </c>
      <c r="M3117" s="66"/>
      <c r="N3117" s="69" t="str">
        <f t="shared" si="325"/>
        <v>2BS. B</v>
      </c>
      <c r="O3117" s="66"/>
      <c r="P3117" s="70" t="str">
        <f t="shared" si="326"/>
        <v>R2 / J1</v>
      </c>
      <c r="Q3117" s="66"/>
      <c r="R3117" s="66"/>
      <c r="S3117" s="11" t="s">
        <v>6810</v>
      </c>
      <c r="T3117" s="11" t="s">
        <v>6810</v>
      </c>
      <c r="U3117" s="11" t="s">
        <v>6416</v>
      </c>
      <c r="V3117" s="59" t="s">
        <v>6416</v>
      </c>
      <c r="W3117" s="59" t="str">
        <f t="shared" si="322"/>
        <v>Construction</v>
      </c>
      <c r="X3117" s="11" t="s">
        <v>5011</v>
      </c>
      <c r="Y3117" s="32">
        <v>3</v>
      </c>
      <c r="Z3117" s="39">
        <v>45474</v>
      </c>
      <c r="AA3117" s="39">
        <v>45476</v>
      </c>
      <c r="AB3117" s="48">
        <v>3684.05</v>
      </c>
    </row>
    <row r="3118" spans="1:28" x14ac:dyDescent="0.2">
      <c r="A3118" s="66" t="s">
        <v>5012</v>
      </c>
      <c r="B3118" s="11" t="s">
        <v>6416</v>
      </c>
      <c r="C3118" s="11" t="s">
        <v>6416</v>
      </c>
      <c r="D3118" s="62" t="s">
        <v>6449</v>
      </c>
      <c r="E3118" s="66"/>
      <c r="F3118" s="64" t="str">
        <f t="shared" si="323"/>
        <v>The Beach</v>
      </c>
      <c r="G3118" s="66"/>
      <c r="H3118" s="65" t="str">
        <f t="shared" si="324"/>
        <v>Level 00</v>
      </c>
      <c r="I3118" s="66"/>
      <c r="J3118" s="67" t="str">
        <f t="shared" si="327"/>
        <v>Zone B3</v>
      </c>
      <c r="K3118" s="66"/>
      <c r="L3118" s="68" t="str">
        <f t="shared" si="328"/>
        <v>B3 / Beach Bar &amp; Pool Change</v>
      </c>
      <c r="M3118" s="66"/>
      <c r="N3118" s="69" t="str">
        <f t="shared" si="325"/>
        <v>2BS. B</v>
      </c>
      <c r="O3118" s="66"/>
      <c r="P3118" s="70" t="str">
        <f t="shared" si="326"/>
        <v>R2 / J1</v>
      </c>
      <c r="Q3118" s="66"/>
      <c r="R3118" s="66"/>
      <c r="S3118" s="11" t="s">
        <v>6810</v>
      </c>
      <c r="T3118" s="11" t="s">
        <v>6810</v>
      </c>
      <c r="U3118" s="11" t="s">
        <v>6416</v>
      </c>
      <c r="V3118" s="59" t="s">
        <v>6416</v>
      </c>
      <c r="W3118" s="59" t="str">
        <f t="shared" si="322"/>
        <v>Construction</v>
      </c>
      <c r="X3118" s="11" t="s">
        <v>5013</v>
      </c>
      <c r="Y3118" s="32">
        <v>3</v>
      </c>
      <c r="Z3118" s="39">
        <v>45474</v>
      </c>
      <c r="AA3118" s="39">
        <v>45476</v>
      </c>
      <c r="AB3118" s="48">
        <v>2755.9</v>
      </c>
    </row>
    <row r="3119" spans="1:28" x14ac:dyDescent="0.2">
      <c r="A3119" s="66" t="s">
        <v>5014</v>
      </c>
      <c r="B3119" s="11" t="s">
        <v>6416</v>
      </c>
      <c r="C3119" s="11" t="s">
        <v>6416</v>
      </c>
      <c r="D3119" s="62" t="s">
        <v>6449</v>
      </c>
      <c r="E3119" s="66"/>
      <c r="F3119" s="64" t="str">
        <f t="shared" si="323"/>
        <v>The Beach</v>
      </c>
      <c r="G3119" s="66"/>
      <c r="H3119" s="65" t="str">
        <f t="shared" si="324"/>
        <v>Level 00</v>
      </c>
      <c r="I3119" s="66"/>
      <c r="J3119" s="67" t="str">
        <f t="shared" si="327"/>
        <v>Zone B3</v>
      </c>
      <c r="K3119" s="66"/>
      <c r="L3119" s="68" t="str">
        <f t="shared" si="328"/>
        <v>B3 / Beach Bar &amp; Pool Change</v>
      </c>
      <c r="M3119" s="66"/>
      <c r="N3119" s="69" t="str">
        <f t="shared" si="325"/>
        <v>2BS. B</v>
      </c>
      <c r="O3119" s="66"/>
      <c r="P3119" s="70" t="str">
        <f t="shared" si="326"/>
        <v>R2 / J1</v>
      </c>
      <c r="Q3119" s="66"/>
      <c r="R3119" s="66"/>
      <c r="S3119" s="11" t="s">
        <v>6810</v>
      </c>
      <c r="T3119" s="11" t="s">
        <v>6810</v>
      </c>
      <c r="U3119" s="11" t="s">
        <v>6416</v>
      </c>
      <c r="V3119" s="59" t="s">
        <v>6416</v>
      </c>
      <c r="W3119" s="59" t="str">
        <f t="shared" si="322"/>
        <v>Construction</v>
      </c>
      <c r="X3119" s="11" t="s">
        <v>5015</v>
      </c>
      <c r="Y3119" s="32">
        <v>3</v>
      </c>
      <c r="Z3119" s="39">
        <v>45474</v>
      </c>
      <c r="AA3119" s="39">
        <v>45476</v>
      </c>
      <c r="AB3119" s="48">
        <v>1504.23</v>
      </c>
    </row>
    <row r="3120" spans="1:28" x14ac:dyDescent="0.2">
      <c r="A3120" s="66" t="s">
        <v>5016</v>
      </c>
      <c r="B3120" s="11" t="s">
        <v>6416</v>
      </c>
      <c r="C3120" s="11" t="s">
        <v>6416</v>
      </c>
      <c r="D3120" s="62" t="s">
        <v>6449</v>
      </c>
      <c r="E3120" s="66"/>
      <c r="F3120" s="64" t="str">
        <f t="shared" si="323"/>
        <v>The Beach</v>
      </c>
      <c r="G3120" s="66"/>
      <c r="H3120" s="65" t="str">
        <f t="shared" si="324"/>
        <v>Level 00</v>
      </c>
      <c r="I3120" s="66"/>
      <c r="J3120" s="67" t="str">
        <f t="shared" si="327"/>
        <v>Zone B3</v>
      </c>
      <c r="K3120" s="66"/>
      <c r="L3120" s="68" t="str">
        <f t="shared" si="328"/>
        <v>B3 / Beach Bar &amp; Pool Change</v>
      </c>
      <c r="M3120" s="66"/>
      <c r="N3120" s="69" t="str">
        <f t="shared" si="325"/>
        <v>2BS. B</v>
      </c>
      <c r="O3120" s="66"/>
      <c r="P3120" s="70" t="str">
        <f t="shared" si="326"/>
        <v>R2 / J1</v>
      </c>
      <c r="Q3120" s="66"/>
      <c r="R3120" s="66"/>
      <c r="S3120" s="11" t="s">
        <v>6810</v>
      </c>
      <c r="T3120" s="11" t="s">
        <v>6810</v>
      </c>
      <c r="U3120" s="11" t="s">
        <v>6416</v>
      </c>
      <c r="V3120" s="59" t="s">
        <v>6416</v>
      </c>
      <c r="W3120" s="59" t="str">
        <f t="shared" si="322"/>
        <v>Construction</v>
      </c>
      <c r="X3120" s="11" t="s">
        <v>5017</v>
      </c>
      <c r="Y3120" s="32">
        <v>3</v>
      </c>
      <c r="Z3120" s="39">
        <v>45474</v>
      </c>
      <c r="AA3120" s="39">
        <v>45476</v>
      </c>
      <c r="AB3120" s="48">
        <v>11009.3</v>
      </c>
    </row>
    <row r="3121" spans="1:28" x14ac:dyDescent="0.2">
      <c r="A3121" s="63" t="s">
        <v>5018</v>
      </c>
      <c r="B3121" s="8" t="s">
        <v>6416</v>
      </c>
      <c r="C3121" s="8" t="s">
        <v>6416</v>
      </c>
      <c r="D3121" s="62" t="s">
        <v>6449</v>
      </c>
      <c r="E3121" s="63"/>
      <c r="F3121" s="64" t="str">
        <f t="shared" si="323"/>
        <v>The Beach</v>
      </c>
      <c r="G3121" s="63"/>
      <c r="H3121" s="65" t="str">
        <f t="shared" si="324"/>
        <v>Level 00</v>
      </c>
      <c r="I3121" s="63"/>
      <c r="J3121" s="67" t="str">
        <f t="shared" si="327"/>
        <v>Zone B3</v>
      </c>
      <c r="K3121" s="63"/>
      <c r="L3121" s="68" t="str">
        <f t="shared" si="328"/>
        <v>B3 / Beach Bar &amp; Pool Change</v>
      </c>
      <c r="M3121" s="63"/>
      <c r="N3121" s="69" t="str">
        <f t="shared" si="325"/>
        <v>2BS. B</v>
      </c>
      <c r="O3121" s="63"/>
      <c r="P3121" s="70" t="str">
        <f t="shared" si="326"/>
        <v>R2 / J1</v>
      </c>
      <c r="Q3121" s="63"/>
      <c r="R3121" s="63"/>
      <c r="S3121" s="8" t="s">
        <v>6810</v>
      </c>
      <c r="T3121" s="8" t="s">
        <v>6810</v>
      </c>
      <c r="U3121" s="8" t="s">
        <v>6416</v>
      </c>
      <c r="V3121" s="59" t="s">
        <v>6416</v>
      </c>
      <c r="W3121" s="59" t="str">
        <f t="shared" si="322"/>
        <v>Construction</v>
      </c>
      <c r="X3121" s="8" t="s">
        <v>5019</v>
      </c>
      <c r="Y3121" s="23">
        <v>3</v>
      </c>
      <c r="Z3121" s="35">
        <v>45477</v>
      </c>
      <c r="AA3121" s="35">
        <v>45480</v>
      </c>
      <c r="AB3121" s="42">
        <v>2707.64</v>
      </c>
    </row>
    <row r="3122" spans="1:28" x14ac:dyDescent="0.2">
      <c r="A3122" s="67" t="s">
        <v>5020</v>
      </c>
      <c r="B3122" s="12" t="s">
        <v>9886</v>
      </c>
      <c r="C3122" s="12" t="s">
        <v>6692</v>
      </c>
      <c r="D3122" s="62" t="s">
        <v>6449</v>
      </c>
      <c r="E3122" s="91"/>
      <c r="F3122" s="64" t="str">
        <f t="shared" si="323"/>
        <v>The Beach</v>
      </c>
      <c r="G3122" s="91"/>
      <c r="H3122" s="65" t="str">
        <f t="shared" si="324"/>
        <v>Level 00</v>
      </c>
      <c r="I3122" s="67" t="s">
        <v>5020</v>
      </c>
      <c r="J3122" s="67" t="str">
        <f t="shared" si="327"/>
        <v>Zone B4</v>
      </c>
      <c r="K3122" s="91"/>
      <c r="L3122" s="68" t="str">
        <f t="shared" si="328"/>
        <v>B3 / Beach Bar &amp; Pool Change</v>
      </c>
      <c r="M3122" s="91"/>
      <c r="N3122" s="69" t="str">
        <f t="shared" si="325"/>
        <v>2BS. B</v>
      </c>
      <c r="O3122" s="91"/>
      <c r="P3122" s="70" t="str">
        <f t="shared" si="326"/>
        <v>R2 / J1</v>
      </c>
      <c r="Q3122" s="91"/>
      <c r="R3122" s="91"/>
      <c r="S3122" s="12" t="s">
        <v>6692</v>
      </c>
      <c r="T3122" s="12" t="s">
        <v>6692</v>
      </c>
      <c r="U3122" s="12" t="s">
        <v>6692</v>
      </c>
      <c r="V3122" s="59" t="s">
        <v>5020</v>
      </c>
      <c r="W3122" s="59" t="str">
        <f t="shared" si="322"/>
        <v>Construction        Zone B4</v>
      </c>
      <c r="X3122" s="12"/>
      <c r="Y3122" s="36">
        <v>22</v>
      </c>
      <c r="Z3122" s="37">
        <v>45452</v>
      </c>
      <c r="AA3122" s="37">
        <v>45481</v>
      </c>
      <c r="AB3122" s="46">
        <v>674629.08</v>
      </c>
    </row>
    <row r="3123" spans="1:28" x14ac:dyDescent="0.2">
      <c r="A3123" s="68" t="s">
        <v>5021</v>
      </c>
      <c r="B3123" s="2" t="s">
        <v>6692</v>
      </c>
      <c r="C3123" s="2" t="s">
        <v>6811</v>
      </c>
      <c r="D3123" s="62" t="s">
        <v>6449</v>
      </c>
      <c r="E3123" s="92"/>
      <c r="F3123" s="64" t="str">
        <f t="shared" si="323"/>
        <v>The Beach</v>
      </c>
      <c r="G3123" s="92"/>
      <c r="H3123" s="65" t="str">
        <f t="shared" si="324"/>
        <v>Level 00</v>
      </c>
      <c r="I3123" s="92"/>
      <c r="J3123" s="67" t="str">
        <f t="shared" si="327"/>
        <v>Zone B4</v>
      </c>
      <c r="K3123" s="68" t="s">
        <v>5021</v>
      </c>
      <c r="L3123" s="68" t="str">
        <f t="shared" si="328"/>
        <v>B4 / Pool Bar</v>
      </c>
      <c r="M3123" s="92"/>
      <c r="N3123" s="69" t="str">
        <f t="shared" si="325"/>
        <v>2BS. B</v>
      </c>
      <c r="O3123" s="92"/>
      <c r="P3123" s="70" t="str">
        <f t="shared" si="326"/>
        <v>R2 / J1</v>
      </c>
      <c r="Q3123" s="92"/>
      <c r="R3123" s="92"/>
      <c r="S3123" s="2" t="s">
        <v>6811</v>
      </c>
      <c r="T3123" s="2" t="s">
        <v>6811</v>
      </c>
      <c r="U3123" s="2" t="s">
        <v>6811</v>
      </c>
      <c r="V3123" s="59" t="s">
        <v>5021</v>
      </c>
      <c r="W3123" s="59" t="str">
        <f t="shared" si="322"/>
        <v>Construction          B4 / Pool Bar</v>
      </c>
      <c r="X3123" s="2"/>
      <c r="Y3123" s="43">
        <v>19</v>
      </c>
      <c r="Z3123" s="44">
        <v>45452</v>
      </c>
      <c r="AA3123" s="44">
        <v>45477</v>
      </c>
      <c r="AB3123" s="47">
        <v>229558.79</v>
      </c>
    </row>
    <row r="3124" spans="1:28" ht="25.5" x14ac:dyDescent="0.2">
      <c r="A3124" s="66" t="s">
        <v>5022</v>
      </c>
      <c r="B3124" s="11" t="s">
        <v>6416</v>
      </c>
      <c r="C3124" s="11" t="s">
        <v>6416</v>
      </c>
      <c r="D3124" s="62" t="s">
        <v>6449</v>
      </c>
      <c r="E3124" s="66"/>
      <c r="F3124" s="64" t="str">
        <f t="shared" si="323"/>
        <v>The Beach</v>
      </c>
      <c r="G3124" s="66"/>
      <c r="H3124" s="65" t="str">
        <f t="shared" si="324"/>
        <v>Level 00</v>
      </c>
      <c r="I3124" s="66"/>
      <c r="J3124" s="67" t="str">
        <f t="shared" si="327"/>
        <v>Zone B4</v>
      </c>
      <c r="K3124" s="66"/>
      <c r="L3124" s="68" t="str">
        <f t="shared" si="328"/>
        <v>B4 / Pool Bar</v>
      </c>
      <c r="M3124" s="66"/>
      <c r="N3124" s="69" t="str">
        <f t="shared" si="325"/>
        <v>2BS. B</v>
      </c>
      <c r="O3124" s="66"/>
      <c r="P3124" s="70" t="str">
        <f t="shared" si="326"/>
        <v>R2 / J1</v>
      </c>
      <c r="Q3124" s="66"/>
      <c r="R3124" s="66"/>
      <c r="S3124" s="11" t="s">
        <v>6811</v>
      </c>
      <c r="T3124" s="11" t="s">
        <v>6811</v>
      </c>
      <c r="U3124" s="11" t="s">
        <v>6416</v>
      </c>
      <c r="V3124" s="59" t="s">
        <v>6416</v>
      </c>
      <c r="W3124" s="59" t="str">
        <f t="shared" si="322"/>
        <v>Construction</v>
      </c>
      <c r="X3124" s="11" t="s">
        <v>5023</v>
      </c>
      <c r="Y3124" s="32">
        <v>10</v>
      </c>
      <c r="Z3124" s="39">
        <v>45452</v>
      </c>
      <c r="AA3124" s="39">
        <v>45467</v>
      </c>
      <c r="AB3124" s="48">
        <v>140473.48000000001</v>
      </c>
    </row>
    <row r="3125" spans="1:28" x14ac:dyDescent="0.2">
      <c r="A3125" s="66" t="s">
        <v>5024</v>
      </c>
      <c r="B3125" s="11" t="s">
        <v>6416</v>
      </c>
      <c r="C3125" s="11" t="s">
        <v>6416</v>
      </c>
      <c r="D3125" s="62" t="s">
        <v>6449</v>
      </c>
      <c r="E3125" s="66"/>
      <c r="F3125" s="64" t="str">
        <f t="shared" si="323"/>
        <v>The Beach</v>
      </c>
      <c r="G3125" s="66"/>
      <c r="H3125" s="65" t="str">
        <f t="shared" si="324"/>
        <v>Level 00</v>
      </c>
      <c r="I3125" s="66"/>
      <c r="J3125" s="67" t="str">
        <f t="shared" si="327"/>
        <v>Zone B4</v>
      </c>
      <c r="K3125" s="66"/>
      <c r="L3125" s="68" t="str">
        <f t="shared" si="328"/>
        <v>B4 / Pool Bar</v>
      </c>
      <c r="M3125" s="66"/>
      <c r="N3125" s="69" t="str">
        <f t="shared" si="325"/>
        <v>2BS. B</v>
      </c>
      <c r="O3125" s="66"/>
      <c r="P3125" s="70" t="str">
        <f t="shared" si="326"/>
        <v>R2 / J1</v>
      </c>
      <c r="Q3125" s="66"/>
      <c r="R3125" s="66"/>
      <c r="S3125" s="11" t="s">
        <v>6811</v>
      </c>
      <c r="T3125" s="11" t="s">
        <v>6811</v>
      </c>
      <c r="U3125" s="11" t="s">
        <v>6416</v>
      </c>
      <c r="V3125" s="59" t="s">
        <v>6416</v>
      </c>
      <c r="W3125" s="59" t="str">
        <f t="shared" si="322"/>
        <v>Construction</v>
      </c>
      <c r="X3125" s="11" t="s">
        <v>5025</v>
      </c>
      <c r="Y3125" s="32">
        <v>10</v>
      </c>
      <c r="Z3125" s="39">
        <v>45452</v>
      </c>
      <c r="AA3125" s="39">
        <v>45467</v>
      </c>
      <c r="AB3125" s="48">
        <v>26492.99</v>
      </c>
    </row>
    <row r="3126" spans="1:28" x14ac:dyDescent="0.2">
      <c r="A3126" s="66" t="s">
        <v>5026</v>
      </c>
      <c r="B3126" s="11" t="s">
        <v>6416</v>
      </c>
      <c r="C3126" s="11" t="s">
        <v>6416</v>
      </c>
      <c r="D3126" s="62" t="s">
        <v>6449</v>
      </c>
      <c r="E3126" s="66"/>
      <c r="F3126" s="64" t="str">
        <f t="shared" si="323"/>
        <v>The Beach</v>
      </c>
      <c r="G3126" s="66"/>
      <c r="H3126" s="65" t="str">
        <f t="shared" si="324"/>
        <v>Level 00</v>
      </c>
      <c r="I3126" s="66"/>
      <c r="J3126" s="67" t="str">
        <f t="shared" si="327"/>
        <v>Zone B4</v>
      </c>
      <c r="K3126" s="66"/>
      <c r="L3126" s="68" t="str">
        <f t="shared" si="328"/>
        <v>B4 / Pool Bar</v>
      </c>
      <c r="M3126" s="66"/>
      <c r="N3126" s="69" t="str">
        <f t="shared" si="325"/>
        <v>2BS. B</v>
      </c>
      <c r="O3126" s="66"/>
      <c r="P3126" s="70" t="str">
        <f t="shared" si="326"/>
        <v>R2 / J1</v>
      </c>
      <c r="Q3126" s="66"/>
      <c r="R3126" s="66"/>
      <c r="S3126" s="11" t="s">
        <v>6811</v>
      </c>
      <c r="T3126" s="11" t="s">
        <v>6811</v>
      </c>
      <c r="U3126" s="11" t="s">
        <v>6416</v>
      </c>
      <c r="V3126" s="59" t="s">
        <v>6416</v>
      </c>
      <c r="W3126" s="59" t="str">
        <f t="shared" si="322"/>
        <v>Construction</v>
      </c>
      <c r="X3126" s="11" t="s">
        <v>5027</v>
      </c>
      <c r="Y3126" s="32">
        <v>7</v>
      </c>
      <c r="Z3126" s="39">
        <v>45462</v>
      </c>
      <c r="AA3126" s="39">
        <v>45469</v>
      </c>
      <c r="AB3126" s="48">
        <v>33897.46</v>
      </c>
    </row>
    <row r="3127" spans="1:28" x14ac:dyDescent="0.2">
      <c r="A3127" s="63" t="s">
        <v>5028</v>
      </c>
      <c r="B3127" s="8" t="s">
        <v>6416</v>
      </c>
      <c r="C3127" s="8" t="s">
        <v>6416</v>
      </c>
      <c r="D3127" s="62" t="s">
        <v>6449</v>
      </c>
      <c r="E3127" s="63"/>
      <c r="F3127" s="64" t="str">
        <f t="shared" si="323"/>
        <v>The Beach</v>
      </c>
      <c r="G3127" s="63"/>
      <c r="H3127" s="65" t="str">
        <f t="shared" si="324"/>
        <v>Level 00</v>
      </c>
      <c r="I3127" s="63"/>
      <c r="J3127" s="67" t="str">
        <f t="shared" si="327"/>
        <v>Zone B4</v>
      </c>
      <c r="K3127" s="63"/>
      <c r="L3127" s="68" t="str">
        <f t="shared" si="328"/>
        <v>B4 / Pool Bar</v>
      </c>
      <c r="M3127" s="63"/>
      <c r="N3127" s="69" t="str">
        <f t="shared" si="325"/>
        <v>2BS. B</v>
      </c>
      <c r="O3127" s="63"/>
      <c r="P3127" s="70" t="str">
        <f t="shared" si="326"/>
        <v>R2 / J1</v>
      </c>
      <c r="Q3127" s="63"/>
      <c r="R3127" s="63"/>
      <c r="S3127" s="8" t="s">
        <v>6811</v>
      </c>
      <c r="T3127" s="8" t="s">
        <v>6811</v>
      </c>
      <c r="U3127" s="8" t="s">
        <v>6416</v>
      </c>
      <c r="V3127" s="59" t="s">
        <v>6416</v>
      </c>
      <c r="W3127" s="59" t="str">
        <f t="shared" si="322"/>
        <v>Construction</v>
      </c>
      <c r="X3127" s="8" t="s">
        <v>5029</v>
      </c>
      <c r="Y3127" s="23">
        <v>7</v>
      </c>
      <c r="Z3127" s="35">
        <v>45470</v>
      </c>
      <c r="AA3127" s="35">
        <v>45477</v>
      </c>
      <c r="AB3127" s="42">
        <v>28694.85</v>
      </c>
    </row>
    <row r="3128" spans="1:28" x14ac:dyDescent="0.2">
      <c r="A3128" s="68" t="s">
        <v>5030</v>
      </c>
      <c r="B3128" s="2" t="s">
        <v>6692</v>
      </c>
      <c r="C3128" s="2" t="s">
        <v>6812</v>
      </c>
      <c r="D3128" s="62" t="s">
        <v>6449</v>
      </c>
      <c r="E3128" s="92"/>
      <c r="F3128" s="64" t="str">
        <f t="shared" si="323"/>
        <v>The Beach</v>
      </c>
      <c r="G3128" s="92"/>
      <c r="H3128" s="65" t="str">
        <f t="shared" si="324"/>
        <v>Level 00</v>
      </c>
      <c r="I3128" s="92"/>
      <c r="J3128" s="67" t="str">
        <f t="shared" si="327"/>
        <v>Zone B4</v>
      </c>
      <c r="K3128" s="68" t="s">
        <v>5030</v>
      </c>
      <c r="L3128" s="68" t="str">
        <f t="shared" si="328"/>
        <v>B4 / Teen &amp; Children Recreation</v>
      </c>
      <c r="M3128" s="92"/>
      <c r="N3128" s="69" t="str">
        <f t="shared" si="325"/>
        <v>2BS. B</v>
      </c>
      <c r="O3128" s="92"/>
      <c r="P3128" s="70" t="str">
        <f t="shared" si="326"/>
        <v>R2 / J1</v>
      </c>
      <c r="Q3128" s="92"/>
      <c r="R3128" s="92"/>
      <c r="S3128" s="2" t="s">
        <v>6812</v>
      </c>
      <c r="T3128" s="2" t="s">
        <v>6812</v>
      </c>
      <c r="U3128" s="2" t="s">
        <v>6812</v>
      </c>
      <c r="V3128" s="59" t="s">
        <v>5030</v>
      </c>
      <c r="W3128" s="59" t="str">
        <f t="shared" si="322"/>
        <v>Construction          B4 / Teen &amp; Children Recreation</v>
      </c>
      <c r="X3128" s="2"/>
      <c r="Y3128" s="43">
        <v>22</v>
      </c>
      <c r="Z3128" s="44">
        <v>45452</v>
      </c>
      <c r="AA3128" s="44">
        <v>45481</v>
      </c>
      <c r="AB3128" s="47">
        <v>445070.29</v>
      </c>
    </row>
    <row r="3129" spans="1:28" ht="25.5" x14ac:dyDescent="0.2">
      <c r="A3129" s="66" t="s">
        <v>5031</v>
      </c>
      <c r="B3129" s="11" t="s">
        <v>6416</v>
      </c>
      <c r="C3129" s="11" t="s">
        <v>6416</v>
      </c>
      <c r="D3129" s="62" t="s">
        <v>6449</v>
      </c>
      <c r="E3129" s="66"/>
      <c r="F3129" s="64" t="str">
        <f t="shared" si="323"/>
        <v>The Beach</v>
      </c>
      <c r="G3129" s="66"/>
      <c r="H3129" s="65" t="str">
        <f t="shared" si="324"/>
        <v>Level 00</v>
      </c>
      <c r="I3129" s="66"/>
      <c r="J3129" s="67" t="str">
        <f t="shared" si="327"/>
        <v>Zone B4</v>
      </c>
      <c r="K3129" s="66"/>
      <c r="L3129" s="68" t="str">
        <f t="shared" si="328"/>
        <v>B4 / Teen &amp; Children Recreation</v>
      </c>
      <c r="M3129" s="66"/>
      <c r="N3129" s="69" t="str">
        <f t="shared" si="325"/>
        <v>2BS. B</v>
      </c>
      <c r="O3129" s="66"/>
      <c r="P3129" s="70" t="str">
        <f t="shared" si="326"/>
        <v>R2 / J1</v>
      </c>
      <c r="Q3129" s="66"/>
      <c r="R3129" s="66"/>
      <c r="S3129" s="11" t="s">
        <v>6812</v>
      </c>
      <c r="T3129" s="11" t="s">
        <v>6812</v>
      </c>
      <c r="U3129" s="11" t="s">
        <v>6416</v>
      </c>
      <c r="V3129" s="59" t="s">
        <v>6416</v>
      </c>
      <c r="W3129" s="59" t="str">
        <f t="shared" si="322"/>
        <v>Construction</v>
      </c>
      <c r="X3129" s="11" t="s">
        <v>5032</v>
      </c>
      <c r="Y3129" s="32">
        <v>10</v>
      </c>
      <c r="Z3129" s="39">
        <v>45452</v>
      </c>
      <c r="AA3129" s="39">
        <v>45467</v>
      </c>
      <c r="AB3129" s="48">
        <v>346306.41</v>
      </c>
    </row>
    <row r="3130" spans="1:28" ht="25.5" x14ac:dyDescent="0.2">
      <c r="A3130" s="66" t="s">
        <v>5033</v>
      </c>
      <c r="B3130" s="11" t="s">
        <v>6416</v>
      </c>
      <c r="C3130" s="11" t="s">
        <v>6416</v>
      </c>
      <c r="D3130" s="62" t="s">
        <v>6449</v>
      </c>
      <c r="E3130" s="66"/>
      <c r="F3130" s="64" t="str">
        <f t="shared" si="323"/>
        <v>The Beach</v>
      </c>
      <c r="G3130" s="66"/>
      <c r="H3130" s="65" t="str">
        <f t="shared" si="324"/>
        <v>Level 00</v>
      </c>
      <c r="I3130" s="66"/>
      <c r="J3130" s="67" t="str">
        <f t="shared" si="327"/>
        <v>Zone B4</v>
      </c>
      <c r="K3130" s="66"/>
      <c r="L3130" s="68" t="str">
        <f t="shared" si="328"/>
        <v>B4 / Teen &amp; Children Recreation</v>
      </c>
      <c r="M3130" s="66"/>
      <c r="N3130" s="69" t="str">
        <f t="shared" si="325"/>
        <v>2BS. B</v>
      </c>
      <c r="O3130" s="66"/>
      <c r="P3130" s="70" t="str">
        <f t="shared" si="326"/>
        <v>R2 / J1</v>
      </c>
      <c r="Q3130" s="66"/>
      <c r="R3130" s="66"/>
      <c r="S3130" s="11" t="s">
        <v>6812</v>
      </c>
      <c r="T3130" s="11" t="s">
        <v>6812</v>
      </c>
      <c r="U3130" s="11" t="s">
        <v>6416</v>
      </c>
      <c r="V3130" s="59" t="s">
        <v>6416</v>
      </c>
      <c r="W3130" s="59" t="str">
        <f t="shared" si="322"/>
        <v>Construction</v>
      </c>
      <c r="X3130" s="11" t="s">
        <v>5034</v>
      </c>
      <c r="Y3130" s="32">
        <v>10</v>
      </c>
      <c r="Z3130" s="39">
        <v>45452</v>
      </c>
      <c r="AA3130" s="39">
        <v>45467</v>
      </c>
      <c r="AB3130" s="48">
        <v>18877.48</v>
      </c>
    </row>
    <row r="3131" spans="1:28" x14ac:dyDescent="0.2">
      <c r="A3131" s="66" t="s">
        <v>5035</v>
      </c>
      <c r="B3131" s="11" t="s">
        <v>6416</v>
      </c>
      <c r="C3131" s="11" t="s">
        <v>6416</v>
      </c>
      <c r="D3131" s="62" t="s">
        <v>6449</v>
      </c>
      <c r="E3131" s="66"/>
      <c r="F3131" s="64" t="str">
        <f t="shared" si="323"/>
        <v>The Beach</v>
      </c>
      <c r="G3131" s="66"/>
      <c r="H3131" s="65" t="str">
        <f t="shared" si="324"/>
        <v>Level 00</v>
      </c>
      <c r="I3131" s="66"/>
      <c r="J3131" s="67" t="str">
        <f t="shared" si="327"/>
        <v>Zone B4</v>
      </c>
      <c r="K3131" s="66"/>
      <c r="L3131" s="68" t="str">
        <f t="shared" si="328"/>
        <v>B4 / Teen &amp; Children Recreation</v>
      </c>
      <c r="M3131" s="66"/>
      <c r="N3131" s="69" t="str">
        <f t="shared" si="325"/>
        <v>2BS. B</v>
      </c>
      <c r="O3131" s="66"/>
      <c r="P3131" s="70" t="str">
        <f t="shared" si="326"/>
        <v>R2 / J1</v>
      </c>
      <c r="Q3131" s="66"/>
      <c r="R3131" s="66"/>
      <c r="S3131" s="11" t="s">
        <v>6812</v>
      </c>
      <c r="T3131" s="11" t="s">
        <v>6812</v>
      </c>
      <c r="U3131" s="11" t="s">
        <v>6416</v>
      </c>
      <c r="V3131" s="59" t="s">
        <v>6416</v>
      </c>
      <c r="W3131" s="59" t="str">
        <f t="shared" si="322"/>
        <v>Construction</v>
      </c>
      <c r="X3131" s="11" t="s">
        <v>5036</v>
      </c>
      <c r="Y3131" s="32">
        <v>10</v>
      </c>
      <c r="Z3131" s="39">
        <v>45462</v>
      </c>
      <c r="AA3131" s="39">
        <v>45473</v>
      </c>
      <c r="AB3131" s="48">
        <v>17817.68</v>
      </c>
    </row>
    <row r="3132" spans="1:28" x14ac:dyDescent="0.2">
      <c r="A3132" s="66" t="s">
        <v>5037</v>
      </c>
      <c r="B3132" s="11" t="s">
        <v>6416</v>
      </c>
      <c r="C3132" s="11" t="s">
        <v>6416</v>
      </c>
      <c r="D3132" s="62" t="s">
        <v>6449</v>
      </c>
      <c r="E3132" s="66"/>
      <c r="F3132" s="64" t="str">
        <f t="shared" si="323"/>
        <v>The Beach</v>
      </c>
      <c r="G3132" s="66"/>
      <c r="H3132" s="65" t="str">
        <f t="shared" si="324"/>
        <v>Level 00</v>
      </c>
      <c r="I3132" s="66"/>
      <c r="J3132" s="67" t="str">
        <f t="shared" si="327"/>
        <v>Zone B4</v>
      </c>
      <c r="K3132" s="66"/>
      <c r="L3132" s="68" t="str">
        <f t="shared" si="328"/>
        <v>B4 / Teen &amp; Children Recreation</v>
      </c>
      <c r="M3132" s="66"/>
      <c r="N3132" s="69" t="str">
        <f t="shared" si="325"/>
        <v>2BS. B</v>
      </c>
      <c r="O3132" s="66"/>
      <c r="P3132" s="70" t="str">
        <f t="shared" si="326"/>
        <v>R2 / J1</v>
      </c>
      <c r="Q3132" s="66"/>
      <c r="R3132" s="66"/>
      <c r="S3132" s="11" t="s">
        <v>6812</v>
      </c>
      <c r="T3132" s="11" t="s">
        <v>6812</v>
      </c>
      <c r="U3132" s="11" t="s">
        <v>6416</v>
      </c>
      <c r="V3132" s="59" t="s">
        <v>6416</v>
      </c>
      <c r="W3132" s="59" t="str">
        <f t="shared" si="322"/>
        <v>Construction</v>
      </c>
      <c r="X3132" s="11" t="s">
        <v>5038</v>
      </c>
      <c r="Y3132" s="32">
        <v>4</v>
      </c>
      <c r="Z3132" s="39">
        <v>45468</v>
      </c>
      <c r="AA3132" s="39">
        <v>45472</v>
      </c>
      <c r="AB3132" s="48">
        <v>3438.45</v>
      </c>
    </row>
    <row r="3133" spans="1:28" x14ac:dyDescent="0.2">
      <c r="A3133" s="66" t="s">
        <v>5039</v>
      </c>
      <c r="B3133" s="11" t="s">
        <v>6416</v>
      </c>
      <c r="C3133" s="11" t="s">
        <v>6416</v>
      </c>
      <c r="D3133" s="62" t="s">
        <v>6449</v>
      </c>
      <c r="E3133" s="66"/>
      <c r="F3133" s="64" t="str">
        <f t="shared" si="323"/>
        <v>The Beach</v>
      </c>
      <c r="G3133" s="66"/>
      <c r="H3133" s="65" t="str">
        <f t="shared" si="324"/>
        <v>Level 00</v>
      </c>
      <c r="I3133" s="66"/>
      <c r="J3133" s="67" t="str">
        <f t="shared" si="327"/>
        <v>Zone B4</v>
      </c>
      <c r="K3133" s="66"/>
      <c r="L3133" s="68" t="str">
        <f t="shared" si="328"/>
        <v>B4 / Teen &amp; Children Recreation</v>
      </c>
      <c r="M3133" s="66"/>
      <c r="N3133" s="69" t="str">
        <f t="shared" si="325"/>
        <v>2BS. B</v>
      </c>
      <c r="O3133" s="66"/>
      <c r="P3133" s="70" t="str">
        <f t="shared" si="326"/>
        <v>R2 / J1</v>
      </c>
      <c r="Q3133" s="66"/>
      <c r="R3133" s="66"/>
      <c r="S3133" s="11" t="s">
        <v>6812</v>
      </c>
      <c r="T3133" s="11" t="s">
        <v>6812</v>
      </c>
      <c r="U3133" s="11" t="s">
        <v>6416</v>
      </c>
      <c r="V3133" s="59" t="s">
        <v>6416</v>
      </c>
      <c r="W3133" s="59" t="str">
        <f t="shared" si="322"/>
        <v>Construction</v>
      </c>
      <c r="X3133" s="11" t="s">
        <v>5040</v>
      </c>
      <c r="Y3133" s="32">
        <v>3</v>
      </c>
      <c r="Z3133" s="39">
        <v>45469</v>
      </c>
      <c r="AA3133" s="39">
        <v>45472</v>
      </c>
      <c r="AB3133" s="48">
        <v>1183.1600000000001</v>
      </c>
    </row>
    <row r="3134" spans="1:28" x14ac:dyDescent="0.2">
      <c r="A3134" s="66" t="s">
        <v>5041</v>
      </c>
      <c r="B3134" s="11" t="s">
        <v>6416</v>
      </c>
      <c r="C3134" s="11" t="s">
        <v>6416</v>
      </c>
      <c r="D3134" s="62" t="s">
        <v>6449</v>
      </c>
      <c r="E3134" s="66"/>
      <c r="F3134" s="64" t="str">
        <f t="shared" si="323"/>
        <v>The Beach</v>
      </c>
      <c r="G3134" s="66"/>
      <c r="H3134" s="65" t="str">
        <f t="shared" si="324"/>
        <v>Level 00</v>
      </c>
      <c r="I3134" s="66"/>
      <c r="J3134" s="67" t="str">
        <f t="shared" si="327"/>
        <v>Zone B4</v>
      </c>
      <c r="K3134" s="66"/>
      <c r="L3134" s="68" t="str">
        <f t="shared" si="328"/>
        <v>B4 / Teen &amp; Children Recreation</v>
      </c>
      <c r="M3134" s="66"/>
      <c r="N3134" s="69" t="str">
        <f t="shared" si="325"/>
        <v>2BS. B</v>
      </c>
      <c r="O3134" s="66"/>
      <c r="P3134" s="70" t="str">
        <f t="shared" si="326"/>
        <v>R2 / J1</v>
      </c>
      <c r="Q3134" s="66"/>
      <c r="R3134" s="66"/>
      <c r="S3134" s="11" t="s">
        <v>6812</v>
      </c>
      <c r="T3134" s="11" t="s">
        <v>6812</v>
      </c>
      <c r="U3134" s="11" t="s">
        <v>6416</v>
      </c>
      <c r="V3134" s="59" t="s">
        <v>6416</v>
      </c>
      <c r="W3134" s="59" t="str">
        <f t="shared" si="322"/>
        <v>Construction</v>
      </c>
      <c r="X3134" s="11" t="s">
        <v>5042</v>
      </c>
      <c r="Y3134" s="32">
        <v>3</v>
      </c>
      <c r="Z3134" s="39">
        <v>45469</v>
      </c>
      <c r="AA3134" s="39">
        <v>45472</v>
      </c>
      <c r="AB3134" s="48">
        <v>1813.32</v>
      </c>
    </row>
    <row r="3135" spans="1:28" x14ac:dyDescent="0.2">
      <c r="A3135" s="63" t="s">
        <v>5043</v>
      </c>
      <c r="B3135" s="8" t="s">
        <v>6416</v>
      </c>
      <c r="C3135" s="8" t="s">
        <v>6416</v>
      </c>
      <c r="D3135" s="62" t="s">
        <v>6449</v>
      </c>
      <c r="E3135" s="63"/>
      <c r="F3135" s="64" t="str">
        <f t="shared" si="323"/>
        <v>The Beach</v>
      </c>
      <c r="G3135" s="63"/>
      <c r="H3135" s="65" t="str">
        <f t="shared" si="324"/>
        <v>Level 00</v>
      </c>
      <c r="I3135" s="63"/>
      <c r="J3135" s="67" t="str">
        <f t="shared" si="327"/>
        <v>Zone B4</v>
      </c>
      <c r="K3135" s="63"/>
      <c r="L3135" s="68" t="str">
        <f t="shared" si="328"/>
        <v>B4 / Teen &amp; Children Recreation</v>
      </c>
      <c r="M3135" s="63"/>
      <c r="N3135" s="69" t="str">
        <f t="shared" si="325"/>
        <v>2BS. B</v>
      </c>
      <c r="O3135" s="63"/>
      <c r="P3135" s="70" t="str">
        <f t="shared" si="326"/>
        <v>R2 / J1</v>
      </c>
      <c r="Q3135" s="63"/>
      <c r="R3135" s="63"/>
      <c r="S3135" s="8" t="s">
        <v>6812</v>
      </c>
      <c r="T3135" s="8" t="s">
        <v>6812</v>
      </c>
      <c r="U3135" s="8" t="s">
        <v>6416</v>
      </c>
      <c r="V3135" s="59" t="s">
        <v>6416</v>
      </c>
      <c r="W3135" s="59" t="str">
        <f t="shared" si="322"/>
        <v>Construction</v>
      </c>
      <c r="X3135" s="8" t="s">
        <v>5044</v>
      </c>
      <c r="Y3135" s="23">
        <v>7</v>
      </c>
      <c r="Z3135" s="35">
        <v>45474</v>
      </c>
      <c r="AA3135" s="35">
        <v>45481</v>
      </c>
      <c r="AB3135" s="42">
        <v>55633.79</v>
      </c>
    </row>
    <row r="3136" spans="1:28" x14ac:dyDescent="0.2">
      <c r="A3136" s="67" t="s">
        <v>5045</v>
      </c>
      <c r="B3136" s="12" t="s">
        <v>9886</v>
      </c>
      <c r="C3136" s="12" t="s">
        <v>6690</v>
      </c>
      <c r="D3136" s="62" t="s">
        <v>6449</v>
      </c>
      <c r="E3136" s="91"/>
      <c r="F3136" s="64" t="str">
        <f t="shared" si="323"/>
        <v>The Beach</v>
      </c>
      <c r="G3136" s="91"/>
      <c r="H3136" s="65" t="str">
        <f t="shared" si="324"/>
        <v>Level 00</v>
      </c>
      <c r="I3136" s="67" t="s">
        <v>5045</v>
      </c>
      <c r="J3136" s="67" t="str">
        <f t="shared" si="327"/>
        <v>Zone B5</v>
      </c>
      <c r="K3136" s="91"/>
      <c r="L3136" s="68" t="str">
        <f t="shared" si="328"/>
        <v>B4 / Teen &amp; Children Recreation</v>
      </c>
      <c r="M3136" s="91"/>
      <c r="N3136" s="69" t="str">
        <f t="shared" si="325"/>
        <v>2BS. B</v>
      </c>
      <c r="O3136" s="91"/>
      <c r="P3136" s="70" t="str">
        <f t="shared" si="326"/>
        <v>R2 / J1</v>
      </c>
      <c r="Q3136" s="91"/>
      <c r="R3136" s="91"/>
      <c r="S3136" s="12" t="s">
        <v>6690</v>
      </c>
      <c r="T3136" s="12" t="s">
        <v>6690</v>
      </c>
      <c r="U3136" s="12" t="s">
        <v>6690</v>
      </c>
      <c r="V3136" s="59" t="s">
        <v>5045</v>
      </c>
      <c r="W3136" s="59" t="str">
        <f t="shared" si="322"/>
        <v>Construction        Zone B5</v>
      </c>
      <c r="X3136" s="12"/>
      <c r="Y3136" s="36">
        <v>50</v>
      </c>
      <c r="Z3136" s="37">
        <v>45411</v>
      </c>
      <c r="AA3136" s="37">
        <v>45473</v>
      </c>
      <c r="AB3136" s="46">
        <v>269905.46999999997</v>
      </c>
    </row>
    <row r="3137" spans="1:28" x14ac:dyDescent="0.2">
      <c r="A3137" s="68" t="s">
        <v>5046</v>
      </c>
      <c r="B3137" s="2" t="s">
        <v>6690</v>
      </c>
      <c r="C3137" s="2" t="s">
        <v>6813</v>
      </c>
      <c r="D3137" s="62" t="s">
        <v>6449</v>
      </c>
      <c r="E3137" s="92"/>
      <c r="F3137" s="64" t="str">
        <f t="shared" si="323"/>
        <v>The Beach</v>
      </c>
      <c r="G3137" s="92"/>
      <c r="H3137" s="65" t="str">
        <f t="shared" si="324"/>
        <v>Level 00</v>
      </c>
      <c r="I3137" s="92"/>
      <c r="J3137" s="67" t="str">
        <f t="shared" si="327"/>
        <v>Zone B5</v>
      </c>
      <c r="K3137" s="68" t="s">
        <v>5046</v>
      </c>
      <c r="L3137" s="68" t="str">
        <f t="shared" si="328"/>
        <v>B5 / Mice</v>
      </c>
      <c r="M3137" s="92"/>
      <c r="N3137" s="69" t="str">
        <f t="shared" si="325"/>
        <v>2BS. B</v>
      </c>
      <c r="O3137" s="92"/>
      <c r="P3137" s="70" t="str">
        <f t="shared" si="326"/>
        <v>R2 / J1</v>
      </c>
      <c r="Q3137" s="92"/>
      <c r="R3137" s="92"/>
      <c r="S3137" s="2" t="s">
        <v>6813</v>
      </c>
      <c r="T3137" s="2" t="s">
        <v>6813</v>
      </c>
      <c r="U3137" s="2" t="s">
        <v>6813</v>
      </c>
      <c r="V3137" s="59" t="s">
        <v>5046</v>
      </c>
      <c r="W3137" s="59" t="str">
        <f t="shared" si="322"/>
        <v>Construction          B5 / Mice</v>
      </c>
      <c r="X3137" s="2"/>
      <c r="Y3137" s="43">
        <v>50</v>
      </c>
      <c r="Z3137" s="44">
        <v>45411</v>
      </c>
      <c r="AA3137" s="44">
        <v>45473</v>
      </c>
      <c r="AB3137" s="47">
        <v>269905.46999999997</v>
      </c>
    </row>
    <row r="3138" spans="1:28" x14ac:dyDescent="0.2">
      <c r="A3138" s="66" t="s">
        <v>5047</v>
      </c>
      <c r="B3138" s="11" t="s">
        <v>6416</v>
      </c>
      <c r="C3138" s="11" t="s">
        <v>6416</v>
      </c>
      <c r="D3138" s="62" t="s">
        <v>6449</v>
      </c>
      <c r="E3138" s="66"/>
      <c r="F3138" s="64" t="str">
        <f t="shared" si="323"/>
        <v>The Beach</v>
      </c>
      <c r="G3138" s="66"/>
      <c r="H3138" s="65" t="str">
        <f t="shared" si="324"/>
        <v>Level 00</v>
      </c>
      <c r="I3138" s="66"/>
      <c r="J3138" s="67" t="str">
        <f t="shared" si="327"/>
        <v>Zone B5</v>
      </c>
      <c r="K3138" s="66"/>
      <c r="L3138" s="68" t="str">
        <f t="shared" si="328"/>
        <v>B5 / Mice</v>
      </c>
      <c r="M3138" s="66"/>
      <c r="N3138" s="69" t="str">
        <f t="shared" si="325"/>
        <v>2BS. B</v>
      </c>
      <c r="O3138" s="66"/>
      <c r="P3138" s="70" t="str">
        <f t="shared" si="326"/>
        <v>R2 / J1</v>
      </c>
      <c r="Q3138" s="66"/>
      <c r="R3138" s="66"/>
      <c r="S3138" s="11" t="s">
        <v>6813</v>
      </c>
      <c r="T3138" s="11" t="s">
        <v>6813</v>
      </c>
      <c r="U3138" s="11" t="s">
        <v>6416</v>
      </c>
      <c r="V3138" s="59" t="s">
        <v>6416</v>
      </c>
      <c r="W3138" s="59" t="str">
        <f t="shared" si="322"/>
        <v>Construction</v>
      </c>
      <c r="X3138" s="11" t="s">
        <v>5048</v>
      </c>
      <c r="Y3138" s="32">
        <v>20</v>
      </c>
      <c r="Z3138" s="39">
        <v>45411</v>
      </c>
      <c r="AA3138" s="39">
        <v>45433</v>
      </c>
      <c r="AB3138" s="48">
        <v>52982.45</v>
      </c>
    </row>
    <row r="3139" spans="1:28" x14ac:dyDescent="0.2">
      <c r="A3139" s="66" t="s">
        <v>5049</v>
      </c>
      <c r="B3139" s="11" t="s">
        <v>6416</v>
      </c>
      <c r="C3139" s="11" t="s">
        <v>6416</v>
      </c>
      <c r="D3139" s="62" t="s">
        <v>6449</v>
      </c>
      <c r="E3139" s="66"/>
      <c r="F3139" s="64" t="str">
        <f t="shared" si="323"/>
        <v>The Beach</v>
      </c>
      <c r="G3139" s="66"/>
      <c r="H3139" s="65" t="str">
        <f t="shared" si="324"/>
        <v>Level 00</v>
      </c>
      <c r="I3139" s="66"/>
      <c r="J3139" s="67" t="str">
        <f t="shared" si="327"/>
        <v>Zone B5</v>
      </c>
      <c r="K3139" s="66"/>
      <c r="L3139" s="68" t="str">
        <f t="shared" si="328"/>
        <v>B5 / Mice</v>
      </c>
      <c r="M3139" s="66"/>
      <c r="N3139" s="69" t="str">
        <f t="shared" si="325"/>
        <v>2BS. B</v>
      </c>
      <c r="O3139" s="66"/>
      <c r="P3139" s="70" t="str">
        <f t="shared" si="326"/>
        <v>R2 / J1</v>
      </c>
      <c r="Q3139" s="66"/>
      <c r="R3139" s="66"/>
      <c r="S3139" s="11" t="s">
        <v>6813</v>
      </c>
      <c r="T3139" s="11" t="s">
        <v>6813</v>
      </c>
      <c r="U3139" s="11" t="s">
        <v>6416</v>
      </c>
      <c r="V3139" s="59" t="s">
        <v>6416</v>
      </c>
      <c r="W3139" s="59" t="str">
        <f t="shared" si="322"/>
        <v>Construction</v>
      </c>
      <c r="X3139" s="11" t="s">
        <v>5050</v>
      </c>
      <c r="Y3139" s="32">
        <v>20</v>
      </c>
      <c r="Z3139" s="39">
        <v>45411</v>
      </c>
      <c r="AA3139" s="39">
        <v>45433</v>
      </c>
      <c r="AB3139" s="48">
        <v>82777.789999999994</v>
      </c>
    </row>
    <row r="3140" spans="1:28" x14ac:dyDescent="0.2">
      <c r="A3140" s="66" t="s">
        <v>5051</v>
      </c>
      <c r="B3140" s="11" t="s">
        <v>6416</v>
      </c>
      <c r="C3140" s="11" t="s">
        <v>6416</v>
      </c>
      <c r="D3140" s="62" t="s">
        <v>6449</v>
      </c>
      <c r="E3140" s="66"/>
      <c r="F3140" s="64" t="str">
        <f t="shared" si="323"/>
        <v>The Beach</v>
      </c>
      <c r="G3140" s="66"/>
      <c r="H3140" s="65" t="str">
        <f t="shared" si="324"/>
        <v>Level 00</v>
      </c>
      <c r="I3140" s="66"/>
      <c r="J3140" s="67" t="str">
        <f t="shared" si="327"/>
        <v>Zone B5</v>
      </c>
      <c r="K3140" s="66"/>
      <c r="L3140" s="68" t="str">
        <f t="shared" si="328"/>
        <v>B5 / Mice</v>
      </c>
      <c r="M3140" s="66"/>
      <c r="N3140" s="69" t="str">
        <f t="shared" si="325"/>
        <v>2BS. B</v>
      </c>
      <c r="O3140" s="66"/>
      <c r="P3140" s="70" t="str">
        <f t="shared" si="326"/>
        <v>R2 / J1</v>
      </c>
      <c r="Q3140" s="66"/>
      <c r="R3140" s="66"/>
      <c r="S3140" s="11" t="s">
        <v>6813</v>
      </c>
      <c r="T3140" s="11" t="s">
        <v>6813</v>
      </c>
      <c r="U3140" s="11" t="s">
        <v>6416</v>
      </c>
      <c r="V3140" s="59" t="s">
        <v>6416</v>
      </c>
      <c r="W3140" s="59" t="str">
        <f t="shared" si="322"/>
        <v>Construction</v>
      </c>
      <c r="X3140" s="11" t="s">
        <v>5052</v>
      </c>
      <c r="Y3140" s="32">
        <v>15</v>
      </c>
      <c r="Z3140" s="39">
        <v>45434</v>
      </c>
      <c r="AA3140" s="39">
        <v>45451</v>
      </c>
      <c r="AB3140" s="48">
        <v>100407.03999999999</v>
      </c>
    </row>
    <row r="3141" spans="1:28" x14ac:dyDescent="0.2">
      <c r="A3141" s="63" t="s">
        <v>5053</v>
      </c>
      <c r="B3141" s="8" t="s">
        <v>6416</v>
      </c>
      <c r="C3141" s="8" t="s">
        <v>6416</v>
      </c>
      <c r="D3141" s="62" t="s">
        <v>6449</v>
      </c>
      <c r="E3141" s="63"/>
      <c r="F3141" s="64" t="str">
        <f t="shared" si="323"/>
        <v>The Beach</v>
      </c>
      <c r="G3141" s="63"/>
      <c r="H3141" s="65" t="str">
        <f t="shared" si="324"/>
        <v>Level 00</v>
      </c>
      <c r="I3141" s="63"/>
      <c r="J3141" s="67" t="str">
        <f t="shared" si="327"/>
        <v>Zone B5</v>
      </c>
      <c r="K3141" s="63"/>
      <c r="L3141" s="68" t="str">
        <f t="shared" si="328"/>
        <v>B5 / Mice</v>
      </c>
      <c r="M3141" s="63"/>
      <c r="N3141" s="69" t="str">
        <f t="shared" si="325"/>
        <v>2BS. B</v>
      </c>
      <c r="O3141" s="63"/>
      <c r="P3141" s="70" t="str">
        <f t="shared" si="326"/>
        <v>R2 / J1</v>
      </c>
      <c r="Q3141" s="63"/>
      <c r="R3141" s="63"/>
      <c r="S3141" s="8" t="s">
        <v>6813</v>
      </c>
      <c r="T3141" s="8" t="s">
        <v>6813</v>
      </c>
      <c r="U3141" s="8" t="s">
        <v>6416</v>
      </c>
      <c r="V3141" s="59" t="s">
        <v>6416</v>
      </c>
      <c r="W3141" s="59" t="str">
        <f t="shared" ref="W3141:W3204" si="329">CONCATENATE(D3141,E3141,G3141,I3141,K3141,M3141,O3141,Q3141)</f>
        <v>Construction</v>
      </c>
      <c r="X3141" s="8" t="s">
        <v>5054</v>
      </c>
      <c r="Y3141" s="23">
        <v>15</v>
      </c>
      <c r="Z3141" s="35">
        <v>45452</v>
      </c>
      <c r="AA3141" s="35">
        <v>45473</v>
      </c>
      <c r="AB3141" s="42">
        <v>33738.18</v>
      </c>
    </row>
    <row r="3142" spans="1:28" x14ac:dyDescent="0.2">
      <c r="A3142" s="64" t="s">
        <v>5055</v>
      </c>
      <c r="B3142" s="9" t="s">
        <v>6449</v>
      </c>
      <c r="C3142" s="9" t="s">
        <v>6646</v>
      </c>
      <c r="D3142" s="62" t="s">
        <v>6449</v>
      </c>
      <c r="E3142" s="64" t="s">
        <v>5055</v>
      </c>
      <c r="F3142" s="64" t="str">
        <f t="shared" si="323"/>
        <v>The Tail</v>
      </c>
      <c r="G3142" s="92"/>
      <c r="H3142" s="65" t="str">
        <f t="shared" si="324"/>
        <v>Level 00</v>
      </c>
      <c r="I3142" s="92"/>
      <c r="J3142" s="67" t="str">
        <f t="shared" si="327"/>
        <v>Zone B5</v>
      </c>
      <c r="K3142" s="92"/>
      <c r="L3142" s="68" t="str">
        <f t="shared" si="328"/>
        <v>B5 / Mice</v>
      </c>
      <c r="M3142" s="92"/>
      <c r="N3142" s="69" t="str">
        <f t="shared" si="325"/>
        <v>2BS. B</v>
      </c>
      <c r="O3142" s="92"/>
      <c r="P3142" s="70" t="str">
        <f t="shared" si="326"/>
        <v>R2 / J1</v>
      </c>
      <c r="Q3142" s="92"/>
      <c r="R3142" s="92"/>
      <c r="S3142" s="9" t="s">
        <v>6646</v>
      </c>
      <c r="T3142" s="9" t="s">
        <v>6646</v>
      </c>
      <c r="U3142" s="9" t="s">
        <v>6646</v>
      </c>
      <c r="V3142" s="59" t="s">
        <v>5055</v>
      </c>
      <c r="W3142" s="59" t="str">
        <f t="shared" si="329"/>
        <v>Construction    The Tail</v>
      </c>
      <c r="X3142" s="9"/>
      <c r="Y3142" s="26">
        <v>59</v>
      </c>
      <c r="Z3142" s="27">
        <v>45672</v>
      </c>
      <c r="AA3142" s="27">
        <v>45741</v>
      </c>
      <c r="AB3142" s="40">
        <v>1134274.52</v>
      </c>
    </row>
    <row r="3143" spans="1:28" x14ac:dyDescent="0.2">
      <c r="A3143" s="65" t="s">
        <v>5056</v>
      </c>
      <c r="B3143" s="10" t="s">
        <v>6646</v>
      </c>
      <c r="C3143" s="10" t="s">
        <v>6814</v>
      </c>
      <c r="D3143" s="62" t="s">
        <v>6449</v>
      </c>
      <c r="E3143" s="92"/>
      <c r="F3143" s="64" t="str">
        <f t="shared" si="323"/>
        <v>The Tail</v>
      </c>
      <c r="G3143" s="65" t="s">
        <v>5056</v>
      </c>
      <c r="H3143" s="65" t="str">
        <f t="shared" si="324"/>
        <v>Zone T1 Guestrooms (M03)</v>
      </c>
      <c r="I3143" s="92"/>
      <c r="J3143" s="67" t="str">
        <f t="shared" si="327"/>
        <v>Zone B5</v>
      </c>
      <c r="K3143" s="92"/>
      <c r="L3143" s="68" t="str">
        <f t="shared" si="328"/>
        <v>B5 / Mice</v>
      </c>
      <c r="M3143" s="92"/>
      <c r="N3143" s="69" t="str">
        <f t="shared" si="325"/>
        <v>2BS. B</v>
      </c>
      <c r="O3143" s="92"/>
      <c r="P3143" s="70" t="str">
        <f t="shared" si="326"/>
        <v>R2 / J1</v>
      </c>
      <c r="Q3143" s="92"/>
      <c r="R3143" s="92"/>
      <c r="S3143" s="10" t="s">
        <v>6814</v>
      </c>
      <c r="T3143" s="10" t="s">
        <v>6814</v>
      </c>
      <c r="U3143" s="10" t="s">
        <v>6814</v>
      </c>
      <c r="V3143" s="59" t="s">
        <v>5056</v>
      </c>
      <c r="W3143" s="59" t="str">
        <f t="shared" si="329"/>
        <v>Construction      Zone T1 Guestrooms (M03)</v>
      </c>
      <c r="X3143" s="10"/>
      <c r="Y3143" s="29">
        <v>59</v>
      </c>
      <c r="Z3143" s="30">
        <v>45672</v>
      </c>
      <c r="AA3143" s="30">
        <v>45741</v>
      </c>
      <c r="AB3143" s="41">
        <v>1134274.52</v>
      </c>
    </row>
    <row r="3144" spans="1:28" x14ac:dyDescent="0.2">
      <c r="A3144" s="67" t="s">
        <v>62</v>
      </c>
      <c r="B3144" s="12" t="s">
        <v>6814</v>
      </c>
      <c r="C3144" s="12" t="s">
        <v>6649</v>
      </c>
      <c r="D3144" s="62" t="s">
        <v>6449</v>
      </c>
      <c r="E3144" s="91"/>
      <c r="F3144" s="64" t="str">
        <f t="shared" ref="F3144:F3207" si="330">IF(E3144="",F3143,TRIM(E3144))</f>
        <v>The Tail</v>
      </c>
      <c r="G3144" s="91"/>
      <c r="H3144" s="65" t="str">
        <f t="shared" si="324"/>
        <v>Zone T1 Guestrooms (M03)</v>
      </c>
      <c r="I3144" s="67" t="s">
        <v>62</v>
      </c>
      <c r="J3144" s="67" t="str">
        <f t="shared" si="327"/>
        <v>Level 01</v>
      </c>
      <c r="K3144" s="91"/>
      <c r="L3144" s="68" t="str">
        <f t="shared" si="328"/>
        <v>B5 / Mice</v>
      </c>
      <c r="M3144" s="91"/>
      <c r="N3144" s="69" t="str">
        <f t="shared" si="325"/>
        <v>2BS. B</v>
      </c>
      <c r="O3144" s="91"/>
      <c r="P3144" s="70" t="str">
        <f t="shared" si="326"/>
        <v>R2 / J1</v>
      </c>
      <c r="Q3144" s="91"/>
      <c r="R3144" s="91"/>
      <c r="S3144" s="12" t="s">
        <v>6649</v>
      </c>
      <c r="T3144" s="12" t="s">
        <v>6649</v>
      </c>
      <c r="U3144" s="12" t="s">
        <v>6649</v>
      </c>
      <c r="V3144" s="59" t="s">
        <v>62</v>
      </c>
      <c r="W3144" s="59" t="str">
        <f t="shared" si="329"/>
        <v>Construction        Level 01</v>
      </c>
      <c r="X3144" s="12"/>
      <c r="Y3144" s="36">
        <v>52</v>
      </c>
      <c r="Z3144" s="37">
        <v>45672</v>
      </c>
      <c r="AA3144" s="37">
        <v>45733</v>
      </c>
      <c r="AB3144" s="46">
        <v>541175.75</v>
      </c>
    </row>
    <row r="3145" spans="1:28" x14ac:dyDescent="0.2">
      <c r="A3145" s="68" t="s">
        <v>5057</v>
      </c>
      <c r="B3145" s="2" t="s">
        <v>9887</v>
      </c>
      <c r="C3145" s="2" t="s">
        <v>6696</v>
      </c>
      <c r="D3145" s="62" t="s">
        <v>6449</v>
      </c>
      <c r="E3145" s="92"/>
      <c r="F3145" s="64" t="str">
        <f t="shared" si="330"/>
        <v>The Tail</v>
      </c>
      <c r="G3145" s="92"/>
      <c r="H3145" s="65" t="str">
        <f t="shared" si="324"/>
        <v>Zone T1 Guestrooms (M03)</v>
      </c>
      <c r="I3145" s="92"/>
      <c r="J3145" s="67" t="str">
        <f t="shared" si="327"/>
        <v>Level 01</v>
      </c>
      <c r="K3145" s="68" t="s">
        <v>5057</v>
      </c>
      <c r="L3145" s="68" t="str">
        <f t="shared" si="328"/>
        <v>Zone T1</v>
      </c>
      <c r="M3145" s="92"/>
      <c r="N3145" s="69" t="str">
        <f t="shared" si="325"/>
        <v>2BS. B</v>
      </c>
      <c r="O3145" s="92"/>
      <c r="P3145" s="70" t="str">
        <f t="shared" si="326"/>
        <v>R2 / J1</v>
      </c>
      <c r="Q3145" s="92"/>
      <c r="R3145" s="92"/>
      <c r="S3145" s="2" t="s">
        <v>6696</v>
      </c>
      <c r="T3145" s="2" t="s">
        <v>6696</v>
      </c>
      <c r="U3145" s="2" t="s">
        <v>6696</v>
      </c>
      <c r="V3145" s="59" t="s">
        <v>5057</v>
      </c>
      <c r="W3145" s="59" t="str">
        <f t="shared" si="329"/>
        <v>Construction          Zone T1</v>
      </c>
      <c r="X3145" s="2"/>
      <c r="Y3145" s="43">
        <v>52</v>
      </c>
      <c r="Z3145" s="44">
        <v>45672</v>
      </c>
      <c r="AA3145" s="44">
        <v>45733</v>
      </c>
      <c r="AB3145" s="47">
        <v>541175.75</v>
      </c>
    </row>
    <row r="3146" spans="1:28" x14ac:dyDescent="0.2">
      <c r="A3146" s="69" t="s">
        <v>5058</v>
      </c>
      <c r="B3146" s="3" t="s">
        <v>6696</v>
      </c>
      <c r="C3146" s="3" t="s">
        <v>6815</v>
      </c>
      <c r="D3146" s="62" t="s">
        <v>6449</v>
      </c>
      <c r="E3146" s="92"/>
      <c r="F3146" s="64" t="str">
        <f t="shared" si="330"/>
        <v>The Tail</v>
      </c>
      <c r="G3146" s="92"/>
      <c r="H3146" s="65" t="str">
        <f t="shared" si="324"/>
        <v>Zone T1 Guestrooms (M03)</v>
      </c>
      <c r="I3146" s="92"/>
      <c r="J3146" s="67" t="str">
        <f t="shared" si="327"/>
        <v>Level 01</v>
      </c>
      <c r="K3146" s="92"/>
      <c r="L3146" s="68" t="str">
        <f t="shared" si="328"/>
        <v>Zone T1</v>
      </c>
      <c r="M3146" s="69" t="s">
        <v>5058</v>
      </c>
      <c r="N3146" s="69" t="str">
        <f t="shared" si="325"/>
        <v>T1 / P1</v>
      </c>
      <c r="O3146" s="92"/>
      <c r="P3146" s="70" t="str">
        <f t="shared" si="326"/>
        <v>R2 / J1</v>
      </c>
      <c r="Q3146" s="92"/>
      <c r="R3146" s="92"/>
      <c r="S3146" s="3" t="s">
        <v>6815</v>
      </c>
      <c r="T3146" s="3" t="s">
        <v>6815</v>
      </c>
      <c r="U3146" s="3" t="s">
        <v>6815</v>
      </c>
      <c r="V3146" s="59" t="s">
        <v>5058</v>
      </c>
      <c r="W3146" s="59" t="str">
        <f t="shared" si="329"/>
        <v>Construction            T1 / P1</v>
      </c>
      <c r="X3146" s="3"/>
      <c r="Y3146" s="49">
        <v>14</v>
      </c>
      <c r="Z3146" s="50">
        <v>45672</v>
      </c>
      <c r="AA3146" s="50">
        <v>45687</v>
      </c>
      <c r="AB3146" s="52">
        <v>87758.23</v>
      </c>
    </row>
    <row r="3147" spans="1:28" x14ac:dyDescent="0.2">
      <c r="A3147" s="70" t="s">
        <v>5059</v>
      </c>
      <c r="B3147" s="13" t="s">
        <v>6815</v>
      </c>
      <c r="C3147" s="13" t="s">
        <v>6718</v>
      </c>
      <c r="D3147" s="62" t="s">
        <v>6449</v>
      </c>
      <c r="E3147" s="92"/>
      <c r="F3147" s="64" t="str">
        <f t="shared" si="330"/>
        <v>The Tail</v>
      </c>
      <c r="G3147" s="92"/>
      <c r="H3147" s="65" t="str">
        <f t="shared" ref="H3147:H3210" si="331">IF(G3147="",H3146,TRIM(G3147))</f>
        <v>Zone T1 Guestrooms (M03)</v>
      </c>
      <c r="I3147" s="92"/>
      <c r="J3147" s="67" t="str">
        <f t="shared" si="327"/>
        <v>Level 01</v>
      </c>
      <c r="K3147" s="92"/>
      <c r="L3147" s="68" t="str">
        <f t="shared" si="328"/>
        <v>Zone T1</v>
      </c>
      <c r="M3147" s="92"/>
      <c r="N3147" s="69" t="str">
        <f t="shared" si="325"/>
        <v>T1 / P1</v>
      </c>
      <c r="O3147" s="70" t="s">
        <v>5059</v>
      </c>
      <c r="P3147" s="70" t="str">
        <f t="shared" si="326"/>
        <v>S. K. L.</v>
      </c>
      <c r="Q3147" s="92"/>
      <c r="R3147" s="92"/>
      <c r="S3147" s="13" t="s">
        <v>6718</v>
      </c>
      <c r="T3147" s="13" t="s">
        <v>6718</v>
      </c>
      <c r="U3147" s="13" t="s">
        <v>6718</v>
      </c>
      <c r="V3147" s="59" t="s">
        <v>5059</v>
      </c>
      <c r="W3147" s="59" t="str">
        <f t="shared" si="329"/>
        <v>Construction              S. K. L.</v>
      </c>
      <c r="X3147" s="13"/>
      <c r="Y3147" s="53">
        <v>5</v>
      </c>
      <c r="Z3147" s="54">
        <v>45672</v>
      </c>
      <c r="AA3147" s="54">
        <v>45677</v>
      </c>
      <c r="AB3147" s="55">
        <v>14626.37</v>
      </c>
    </row>
    <row r="3148" spans="1:28" ht="25.5" x14ac:dyDescent="0.2">
      <c r="A3148" s="66" t="s">
        <v>5060</v>
      </c>
      <c r="B3148" s="11" t="s">
        <v>6416</v>
      </c>
      <c r="C3148" s="11" t="s">
        <v>6416</v>
      </c>
      <c r="D3148" s="62" t="s">
        <v>6449</v>
      </c>
      <c r="E3148" s="66"/>
      <c r="F3148" s="64" t="str">
        <f t="shared" si="330"/>
        <v>The Tail</v>
      </c>
      <c r="G3148" s="66"/>
      <c r="H3148" s="65" t="str">
        <f t="shared" si="331"/>
        <v>Zone T1 Guestrooms (M03)</v>
      </c>
      <c r="I3148" s="66"/>
      <c r="J3148" s="67" t="str">
        <f t="shared" si="327"/>
        <v>Level 01</v>
      </c>
      <c r="K3148" s="66"/>
      <c r="L3148" s="68" t="str">
        <f t="shared" si="328"/>
        <v>Zone T1</v>
      </c>
      <c r="M3148" s="66"/>
      <c r="N3148" s="69" t="str">
        <f t="shared" si="325"/>
        <v>T1 / P1</v>
      </c>
      <c r="O3148" s="66"/>
      <c r="P3148" s="70" t="str">
        <f t="shared" si="326"/>
        <v>S. K. L.</v>
      </c>
      <c r="Q3148" s="66"/>
      <c r="R3148" s="66"/>
      <c r="S3148" s="11" t="s">
        <v>6718</v>
      </c>
      <c r="T3148" s="11" t="s">
        <v>6718</v>
      </c>
      <c r="U3148" s="11" t="s">
        <v>6416</v>
      </c>
      <c r="V3148" s="59" t="s">
        <v>6416</v>
      </c>
      <c r="W3148" s="59" t="str">
        <f t="shared" si="329"/>
        <v>Construction</v>
      </c>
      <c r="X3148" s="11" t="s">
        <v>5061</v>
      </c>
      <c r="Y3148" s="32">
        <v>3</v>
      </c>
      <c r="Z3148" s="39">
        <v>45672</v>
      </c>
      <c r="AA3148" s="39">
        <v>45675</v>
      </c>
      <c r="AB3148" s="48">
        <v>7751.31</v>
      </c>
    </row>
    <row r="3149" spans="1:28" x14ac:dyDescent="0.2">
      <c r="A3149" s="66" t="s">
        <v>5062</v>
      </c>
      <c r="B3149" s="11" t="s">
        <v>6416</v>
      </c>
      <c r="C3149" s="11" t="s">
        <v>6416</v>
      </c>
      <c r="D3149" s="62" t="s">
        <v>6449</v>
      </c>
      <c r="E3149" s="66"/>
      <c r="F3149" s="64" t="str">
        <f t="shared" si="330"/>
        <v>The Tail</v>
      </c>
      <c r="G3149" s="66"/>
      <c r="H3149" s="65" t="str">
        <f t="shared" si="331"/>
        <v>Zone T1 Guestrooms (M03)</v>
      </c>
      <c r="I3149" s="66"/>
      <c r="J3149" s="67" t="str">
        <f t="shared" si="327"/>
        <v>Level 01</v>
      </c>
      <c r="K3149" s="66"/>
      <c r="L3149" s="68" t="str">
        <f t="shared" si="328"/>
        <v>Zone T1</v>
      </c>
      <c r="M3149" s="66"/>
      <c r="N3149" s="69" t="str">
        <f t="shared" ref="N3149:N3212" si="332">IF(M3149="",N3148,TRIM(M3149))</f>
        <v>T1 / P1</v>
      </c>
      <c r="O3149" s="66"/>
      <c r="P3149" s="70" t="str">
        <f t="shared" si="326"/>
        <v>S. K. L.</v>
      </c>
      <c r="Q3149" s="66"/>
      <c r="R3149" s="66"/>
      <c r="S3149" s="11" t="s">
        <v>6718</v>
      </c>
      <c r="T3149" s="11" t="s">
        <v>6718</v>
      </c>
      <c r="U3149" s="11" t="s">
        <v>6416</v>
      </c>
      <c r="V3149" s="59" t="s">
        <v>6416</v>
      </c>
      <c r="W3149" s="59" t="str">
        <f t="shared" si="329"/>
        <v>Construction</v>
      </c>
      <c r="X3149" s="11" t="s">
        <v>5063</v>
      </c>
      <c r="Y3149" s="32">
        <v>3</v>
      </c>
      <c r="Z3149" s="39">
        <v>45672</v>
      </c>
      <c r="AA3149" s="39">
        <v>45675</v>
      </c>
      <c r="AB3149" s="48">
        <v>3455.63</v>
      </c>
    </row>
    <row r="3150" spans="1:28" x14ac:dyDescent="0.2">
      <c r="A3150" s="66" t="s">
        <v>5064</v>
      </c>
      <c r="B3150" s="11" t="s">
        <v>6416</v>
      </c>
      <c r="C3150" s="11" t="s">
        <v>6416</v>
      </c>
      <c r="D3150" s="62" t="s">
        <v>6449</v>
      </c>
      <c r="E3150" s="66"/>
      <c r="F3150" s="64" t="str">
        <f t="shared" si="330"/>
        <v>The Tail</v>
      </c>
      <c r="G3150" s="66"/>
      <c r="H3150" s="65" t="str">
        <f t="shared" si="331"/>
        <v>Zone T1 Guestrooms (M03)</v>
      </c>
      <c r="I3150" s="66"/>
      <c r="J3150" s="67" t="str">
        <f t="shared" si="327"/>
        <v>Level 01</v>
      </c>
      <c r="K3150" s="66"/>
      <c r="L3150" s="68" t="str">
        <f t="shared" si="328"/>
        <v>Zone T1</v>
      </c>
      <c r="M3150" s="66"/>
      <c r="N3150" s="69" t="str">
        <f t="shared" si="332"/>
        <v>T1 / P1</v>
      </c>
      <c r="O3150" s="66"/>
      <c r="P3150" s="70" t="str">
        <f t="shared" ref="P3150:P3213" si="333">IF(O3150="",P3149,TRIM(O3150))</f>
        <v>S. K. L.</v>
      </c>
      <c r="Q3150" s="66"/>
      <c r="R3150" s="66"/>
      <c r="S3150" s="11" t="s">
        <v>6718</v>
      </c>
      <c r="T3150" s="11" t="s">
        <v>6718</v>
      </c>
      <c r="U3150" s="11" t="s">
        <v>6416</v>
      </c>
      <c r="V3150" s="59" t="s">
        <v>6416</v>
      </c>
      <c r="W3150" s="59" t="str">
        <f t="shared" si="329"/>
        <v>Construction</v>
      </c>
      <c r="X3150" s="11" t="s">
        <v>5065</v>
      </c>
      <c r="Y3150" s="32">
        <v>2</v>
      </c>
      <c r="Z3150" s="39">
        <v>45673</v>
      </c>
      <c r="AA3150" s="39">
        <v>45675</v>
      </c>
      <c r="AB3150" s="48">
        <v>1591.14</v>
      </c>
    </row>
    <row r="3151" spans="1:28" x14ac:dyDescent="0.2">
      <c r="A3151" s="63" t="s">
        <v>5066</v>
      </c>
      <c r="B3151" s="8" t="s">
        <v>6416</v>
      </c>
      <c r="C3151" s="8" t="s">
        <v>6416</v>
      </c>
      <c r="D3151" s="62" t="s">
        <v>6449</v>
      </c>
      <c r="E3151" s="63"/>
      <c r="F3151" s="64" t="str">
        <f t="shared" si="330"/>
        <v>The Tail</v>
      </c>
      <c r="G3151" s="63"/>
      <c r="H3151" s="65" t="str">
        <f t="shared" si="331"/>
        <v>Zone T1 Guestrooms (M03)</v>
      </c>
      <c r="I3151" s="63"/>
      <c r="J3151" s="67" t="str">
        <f t="shared" si="327"/>
        <v>Level 01</v>
      </c>
      <c r="K3151" s="63"/>
      <c r="L3151" s="68" t="str">
        <f t="shared" si="328"/>
        <v>Zone T1</v>
      </c>
      <c r="M3151" s="63"/>
      <c r="N3151" s="69" t="str">
        <f t="shared" si="332"/>
        <v>T1 / P1</v>
      </c>
      <c r="O3151" s="63"/>
      <c r="P3151" s="70" t="str">
        <f t="shared" si="333"/>
        <v>S. K. L.</v>
      </c>
      <c r="Q3151" s="63"/>
      <c r="R3151" s="63"/>
      <c r="S3151" s="8" t="s">
        <v>6718</v>
      </c>
      <c r="T3151" s="8" t="s">
        <v>6718</v>
      </c>
      <c r="U3151" s="8" t="s">
        <v>6416</v>
      </c>
      <c r="V3151" s="59" t="s">
        <v>6416</v>
      </c>
      <c r="W3151" s="59" t="str">
        <f t="shared" si="329"/>
        <v>Construction</v>
      </c>
      <c r="X3151" s="8" t="s">
        <v>5067</v>
      </c>
      <c r="Y3151" s="23">
        <v>2</v>
      </c>
      <c r="Z3151" s="35">
        <v>45676</v>
      </c>
      <c r="AA3151" s="35">
        <v>45677</v>
      </c>
      <c r="AB3151" s="42">
        <v>1828.3</v>
      </c>
    </row>
    <row r="3152" spans="1:28" x14ac:dyDescent="0.2">
      <c r="A3152" s="70" t="s">
        <v>5068</v>
      </c>
      <c r="B3152" s="13" t="s">
        <v>6815</v>
      </c>
      <c r="C3152" s="13" t="s">
        <v>6730</v>
      </c>
      <c r="D3152" s="62" t="s">
        <v>6449</v>
      </c>
      <c r="E3152" s="92"/>
      <c r="F3152" s="64" t="str">
        <f t="shared" si="330"/>
        <v>The Tail</v>
      </c>
      <c r="G3152" s="92"/>
      <c r="H3152" s="65" t="str">
        <f t="shared" si="331"/>
        <v>Zone T1 Guestrooms (M03)</v>
      </c>
      <c r="I3152" s="92"/>
      <c r="J3152" s="67" t="str">
        <f t="shared" si="327"/>
        <v>Level 01</v>
      </c>
      <c r="K3152" s="92"/>
      <c r="L3152" s="68" t="str">
        <f t="shared" si="328"/>
        <v>Zone T1</v>
      </c>
      <c r="M3152" s="92"/>
      <c r="N3152" s="69" t="str">
        <f t="shared" si="332"/>
        <v>T1 / P1</v>
      </c>
      <c r="O3152" s="70" t="s">
        <v>5068</v>
      </c>
      <c r="P3152" s="70" t="str">
        <f t="shared" si="333"/>
        <v>S. K. R. - 1</v>
      </c>
      <c r="Q3152" s="92"/>
      <c r="R3152" s="92"/>
      <c r="S3152" s="13" t="s">
        <v>6730</v>
      </c>
      <c r="T3152" s="13" t="s">
        <v>6730</v>
      </c>
      <c r="U3152" s="13" t="s">
        <v>6730</v>
      </c>
      <c r="V3152" s="59" t="s">
        <v>5068</v>
      </c>
      <c r="W3152" s="59" t="str">
        <f t="shared" si="329"/>
        <v>Construction              S. K. R. - 1</v>
      </c>
      <c r="X3152" s="13"/>
      <c r="Y3152" s="53">
        <v>5</v>
      </c>
      <c r="Z3152" s="54">
        <v>45676</v>
      </c>
      <c r="AA3152" s="54">
        <v>45680</v>
      </c>
      <c r="AB3152" s="55">
        <v>14626.37</v>
      </c>
    </row>
    <row r="3153" spans="1:28" ht="25.5" x14ac:dyDescent="0.2">
      <c r="A3153" s="66" t="s">
        <v>5069</v>
      </c>
      <c r="B3153" s="11" t="s">
        <v>6416</v>
      </c>
      <c r="C3153" s="11" t="s">
        <v>6416</v>
      </c>
      <c r="D3153" s="62" t="s">
        <v>6449</v>
      </c>
      <c r="E3153" s="66"/>
      <c r="F3153" s="64" t="str">
        <f t="shared" si="330"/>
        <v>The Tail</v>
      </c>
      <c r="G3153" s="66"/>
      <c r="H3153" s="65" t="str">
        <f t="shared" si="331"/>
        <v>Zone T1 Guestrooms (M03)</v>
      </c>
      <c r="I3153" s="66"/>
      <c r="J3153" s="67" t="str">
        <f t="shared" si="327"/>
        <v>Level 01</v>
      </c>
      <c r="K3153" s="66"/>
      <c r="L3153" s="68" t="str">
        <f t="shared" si="328"/>
        <v>Zone T1</v>
      </c>
      <c r="M3153" s="66"/>
      <c r="N3153" s="69" t="str">
        <f t="shared" si="332"/>
        <v>T1 / P1</v>
      </c>
      <c r="O3153" s="66"/>
      <c r="P3153" s="70" t="str">
        <f t="shared" si="333"/>
        <v>S. K. R. - 1</v>
      </c>
      <c r="Q3153" s="66"/>
      <c r="R3153" s="66"/>
      <c r="S3153" s="11" t="s">
        <v>6730</v>
      </c>
      <c r="T3153" s="11" t="s">
        <v>6730</v>
      </c>
      <c r="U3153" s="11" t="s">
        <v>6416</v>
      </c>
      <c r="V3153" s="59" t="s">
        <v>6416</v>
      </c>
      <c r="W3153" s="59" t="str">
        <f t="shared" si="329"/>
        <v>Construction</v>
      </c>
      <c r="X3153" s="11" t="s">
        <v>5070</v>
      </c>
      <c r="Y3153" s="32">
        <v>3</v>
      </c>
      <c r="Z3153" s="39">
        <v>45676</v>
      </c>
      <c r="AA3153" s="39">
        <v>45678</v>
      </c>
      <c r="AB3153" s="48">
        <v>7751.31</v>
      </c>
    </row>
    <row r="3154" spans="1:28" x14ac:dyDescent="0.2">
      <c r="A3154" s="66" t="s">
        <v>5071</v>
      </c>
      <c r="B3154" s="11" t="s">
        <v>6416</v>
      </c>
      <c r="C3154" s="11" t="s">
        <v>6416</v>
      </c>
      <c r="D3154" s="62" t="s">
        <v>6449</v>
      </c>
      <c r="E3154" s="66"/>
      <c r="F3154" s="64" t="str">
        <f t="shared" si="330"/>
        <v>The Tail</v>
      </c>
      <c r="G3154" s="66"/>
      <c r="H3154" s="65" t="str">
        <f t="shared" si="331"/>
        <v>Zone T1 Guestrooms (M03)</v>
      </c>
      <c r="I3154" s="66"/>
      <c r="J3154" s="67" t="str">
        <f t="shared" si="327"/>
        <v>Level 01</v>
      </c>
      <c r="K3154" s="66"/>
      <c r="L3154" s="68" t="str">
        <f t="shared" si="328"/>
        <v>Zone T1</v>
      </c>
      <c r="M3154" s="66"/>
      <c r="N3154" s="69" t="str">
        <f t="shared" si="332"/>
        <v>T1 / P1</v>
      </c>
      <c r="O3154" s="66"/>
      <c r="P3154" s="70" t="str">
        <f t="shared" si="333"/>
        <v>S. K. R. - 1</v>
      </c>
      <c r="Q3154" s="66"/>
      <c r="R3154" s="66"/>
      <c r="S3154" s="11" t="s">
        <v>6730</v>
      </c>
      <c r="T3154" s="11" t="s">
        <v>6730</v>
      </c>
      <c r="U3154" s="11" t="s">
        <v>6416</v>
      </c>
      <c r="V3154" s="59" t="s">
        <v>6416</v>
      </c>
      <c r="W3154" s="59" t="str">
        <f t="shared" si="329"/>
        <v>Construction</v>
      </c>
      <c r="X3154" s="11" t="s">
        <v>5072</v>
      </c>
      <c r="Y3154" s="32">
        <v>3</v>
      </c>
      <c r="Z3154" s="39">
        <v>45676</v>
      </c>
      <c r="AA3154" s="39">
        <v>45678</v>
      </c>
      <c r="AB3154" s="48">
        <v>3455.63</v>
      </c>
    </row>
    <row r="3155" spans="1:28" x14ac:dyDescent="0.2">
      <c r="A3155" s="66" t="s">
        <v>5073</v>
      </c>
      <c r="B3155" s="11" t="s">
        <v>6416</v>
      </c>
      <c r="C3155" s="11" t="s">
        <v>6416</v>
      </c>
      <c r="D3155" s="62" t="s">
        <v>6449</v>
      </c>
      <c r="E3155" s="66"/>
      <c r="F3155" s="64" t="str">
        <f t="shared" si="330"/>
        <v>The Tail</v>
      </c>
      <c r="G3155" s="66"/>
      <c r="H3155" s="65" t="str">
        <f t="shared" si="331"/>
        <v>Zone T1 Guestrooms (M03)</v>
      </c>
      <c r="I3155" s="66"/>
      <c r="J3155" s="67" t="str">
        <f t="shared" si="327"/>
        <v>Level 01</v>
      </c>
      <c r="K3155" s="66"/>
      <c r="L3155" s="68" t="str">
        <f t="shared" si="328"/>
        <v>Zone T1</v>
      </c>
      <c r="M3155" s="66"/>
      <c r="N3155" s="69" t="str">
        <f t="shared" si="332"/>
        <v>T1 / P1</v>
      </c>
      <c r="O3155" s="66"/>
      <c r="P3155" s="70" t="str">
        <f t="shared" si="333"/>
        <v>S. K. R. - 1</v>
      </c>
      <c r="Q3155" s="66"/>
      <c r="R3155" s="66"/>
      <c r="S3155" s="11" t="s">
        <v>6730</v>
      </c>
      <c r="T3155" s="11" t="s">
        <v>6730</v>
      </c>
      <c r="U3155" s="11" t="s">
        <v>6416</v>
      </c>
      <c r="V3155" s="59" t="s">
        <v>6416</v>
      </c>
      <c r="W3155" s="59" t="str">
        <f t="shared" si="329"/>
        <v>Construction</v>
      </c>
      <c r="X3155" s="11" t="s">
        <v>5074</v>
      </c>
      <c r="Y3155" s="32">
        <v>2</v>
      </c>
      <c r="Z3155" s="39">
        <v>45677</v>
      </c>
      <c r="AA3155" s="39">
        <v>45678</v>
      </c>
      <c r="AB3155" s="48">
        <v>1591.14</v>
      </c>
    </row>
    <row r="3156" spans="1:28" x14ac:dyDescent="0.2">
      <c r="A3156" s="63" t="s">
        <v>5075</v>
      </c>
      <c r="B3156" s="8" t="s">
        <v>6416</v>
      </c>
      <c r="C3156" s="8" t="s">
        <v>6416</v>
      </c>
      <c r="D3156" s="62" t="s">
        <v>6449</v>
      </c>
      <c r="E3156" s="63"/>
      <c r="F3156" s="64" t="str">
        <f t="shared" si="330"/>
        <v>The Tail</v>
      </c>
      <c r="G3156" s="63"/>
      <c r="H3156" s="65" t="str">
        <f t="shared" si="331"/>
        <v>Zone T1 Guestrooms (M03)</v>
      </c>
      <c r="I3156" s="63"/>
      <c r="J3156" s="67" t="str">
        <f t="shared" si="327"/>
        <v>Level 01</v>
      </c>
      <c r="K3156" s="63"/>
      <c r="L3156" s="68" t="str">
        <f t="shared" si="328"/>
        <v>Zone T1</v>
      </c>
      <c r="M3156" s="63"/>
      <c r="N3156" s="69" t="str">
        <f t="shared" si="332"/>
        <v>T1 / P1</v>
      </c>
      <c r="O3156" s="63"/>
      <c r="P3156" s="70" t="str">
        <f t="shared" si="333"/>
        <v>S. K. R. - 1</v>
      </c>
      <c r="Q3156" s="63"/>
      <c r="R3156" s="63"/>
      <c r="S3156" s="8" t="s">
        <v>6730</v>
      </c>
      <c r="T3156" s="8" t="s">
        <v>6730</v>
      </c>
      <c r="U3156" s="8" t="s">
        <v>6416</v>
      </c>
      <c r="V3156" s="59" t="s">
        <v>6416</v>
      </c>
      <c r="W3156" s="59" t="str">
        <f t="shared" si="329"/>
        <v>Construction</v>
      </c>
      <c r="X3156" s="8" t="s">
        <v>5076</v>
      </c>
      <c r="Y3156" s="23">
        <v>2</v>
      </c>
      <c r="Z3156" s="35">
        <v>45679</v>
      </c>
      <c r="AA3156" s="35">
        <v>45680</v>
      </c>
      <c r="AB3156" s="42">
        <v>1828.3</v>
      </c>
    </row>
    <row r="3157" spans="1:28" x14ac:dyDescent="0.2">
      <c r="A3157" s="70" t="s">
        <v>5077</v>
      </c>
      <c r="B3157" s="13" t="s">
        <v>6815</v>
      </c>
      <c r="C3157" s="13" t="s">
        <v>6731</v>
      </c>
      <c r="D3157" s="62" t="s">
        <v>6449</v>
      </c>
      <c r="E3157" s="92"/>
      <c r="F3157" s="64" t="str">
        <f t="shared" si="330"/>
        <v>The Tail</v>
      </c>
      <c r="G3157" s="92"/>
      <c r="H3157" s="65" t="str">
        <f t="shared" si="331"/>
        <v>Zone T1 Guestrooms (M03)</v>
      </c>
      <c r="I3157" s="92"/>
      <c r="J3157" s="67" t="str">
        <f t="shared" si="327"/>
        <v>Level 01</v>
      </c>
      <c r="K3157" s="92"/>
      <c r="L3157" s="68" t="str">
        <f t="shared" si="328"/>
        <v>Zone T1</v>
      </c>
      <c r="M3157" s="92"/>
      <c r="N3157" s="69" t="str">
        <f t="shared" si="332"/>
        <v>T1 / P1</v>
      </c>
      <c r="O3157" s="70" t="s">
        <v>5077</v>
      </c>
      <c r="P3157" s="70" t="str">
        <f t="shared" si="333"/>
        <v>S. K. R. - 2</v>
      </c>
      <c r="Q3157" s="92"/>
      <c r="R3157" s="92"/>
      <c r="S3157" s="13" t="s">
        <v>6731</v>
      </c>
      <c r="T3157" s="13" t="s">
        <v>6731</v>
      </c>
      <c r="U3157" s="13" t="s">
        <v>6731</v>
      </c>
      <c r="V3157" s="59" t="s">
        <v>5077</v>
      </c>
      <c r="W3157" s="59" t="str">
        <f t="shared" si="329"/>
        <v>Construction              S. K. R. - 2</v>
      </c>
      <c r="X3157" s="13"/>
      <c r="Y3157" s="53">
        <v>5</v>
      </c>
      <c r="Z3157" s="54">
        <v>45679</v>
      </c>
      <c r="AA3157" s="54">
        <v>45684</v>
      </c>
      <c r="AB3157" s="55">
        <v>14626.37</v>
      </c>
    </row>
    <row r="3158" spans="1:28" ht="25.5" x14ac:dyDescent="0.2">
      <c r="A3158" s="66" t="s">
        <v>5078</v>
      </c>
      <c r="B3158" s="11" t="s">
        <v>6416</v>
      </c>
      <c r="C3158" s="11" t="s">
        <v>6416</v>
      </c>
      <c r="D3158" s="62" t="s">
        <v>6449</v>
      </c>
      <c r="E3158" s="66"/>
      <c r="F3158" s="64" t="str">
        <f t="shared" si="330"/>
        <v>The Tail</v>
      </c>
      <c r="G3158" s="66"/>
      <c r="H3158" s="65" t="str">
        <f t="shared" si="331"/>
        <v>Zone T1 Guestrooms (M03)</v>
      </c>
      <c r="I3158" s="66"/>
      <c r="J3158" s="67" t="str">
        <f t="shared" si="327"/>
        <v>Level 01</v>
      </c>
      <c r="K3158" s="66"/>
      <c r="L3158" s="68" t="str">
        <f t="shared" si="328"/>
        <v>Zone T1</v>
      </c>
      <c r="M3158" s="66"/>
      <c r="N3158" s="69" t="str">
        <f t="shared" si="332"/>
        <v>T1 / P1</v>
      </c>
      <c r="O3158" s="66"/>
      <c r="P3158" s="70" t="str">
        <f t="shared" si="333"/>
        <v>S. K. R. - 2</v>
      </c>
      <c r="Q3158" s="66"/>
      <c r="R3158" s="66"/>
      <c r="S3158" s="11" t="s">
        <v>6731</v>
      </c>
      <c r="T3158" s="11" t="s">
        <v>6731</v>
      </c>
      <c r="U3158" s="11" t="s">
        <v>6416</v>
      </c>
      <c r="V3158" s="59" t="s">
        <v>6416</v>
      </c>
      <c r="W3158" s="59" t="str">
        <f t="shared" si="329"/>
        <v>Construction</v>
      </c>
      <c r="X3158" s="11" t="s">
        <v>5079</v>
      </c>
      <c r="Y3158" s="32">
        <v>3</v>
      </c>
      <c r="Z3158" s="39">
        <v>45679</v>
      </c>
      <c r="AA3158" s="39">
        <v>45682</v>
      </c>
      <c r="AB3158" s="48">
        <v>7751.31</v>
      </c>
    </row>
    <row r="3159" spans="1:28" x14ac:dyDescent="0.2">
      <c r="A3159" s="66" t="s">
        <v>5080</v>
      </c>
      <c r="B3159" s="11" t="s">
        <v>6416</v>
      </c>
      <c r="C3159" s="11" t="s">
        <v>6416</v>
      </c>
      <c r="D3159" s="62" t="s">
        <v>6449</v>
      </c>
      <c r="E3159" s="66"/>
      <c r="F3159" s="64" t="str">
        <f t="shared" si="330"/>
        <v>The Tail</v>
      </c>
      <c r="G3159" s="66"/>
      <c r="H3159" s="65" t="str">
        <f t="shared" si="331"/>
        <v>Zone T1 Guestrooms (M03)</v>
      </c>
      <c r="I3159" s="66"/>
      <c r="J3159" s="67" t="str">
        <f t="shared" si="327"/>
        <v>Level 01</v>
      </c>
      <c r="K3159" s="66"/>
      <c r="L3159" s="68" t="str">
        <f t="shared" si="328"/>
        <v>Zone T1</v>
      </c>
      <c r="M3159" s="66"/>
      <c r="N3159" s="69" t="str">
        <f t="shared" si="332"/>
        <v>T1 / P1</v>
      </c>
      <c r="O3159" s="66"/>
      <c r="P3159" s="70" t="str">
        <f t="shared" si="333"/>
        <v>S. K. R. - 2</v>
      </c>
      <c r="Q3159" s="66"/>
      <c r="R3159" s="66"/>
      <c r="S3159" s="11" t="s">
        <v>6731</v>
      </c>
      <c r="T3159" s="11" t="s">
        <v>6731</v>
      </c>
      <c r="U3159" s="11" t="s">
        <v>6416</v>
      </c>
      <c r="V3159" s="59" t="s">
        <v>6416</v>
      </c>
      <c r="W3159" s="59" t="str">
        <f t="shared" si="329"/>
        <v>Construction</v>
      </c>
      <c r="X3159" s="11" t="s">
        <v>5081</v>
      </c>
      <c r="Y3159" s="32">
        <v>3</v>
      </c>
      <c r="Z3159" s="39">
        <v>45679</v>
      </c>
      <c r="AA3159" s="39">
        <v>45682</v>
      </c>
      <c r="AB3159" s="48">
        <v>3455.63</v>
      </c>
    </row>
    <row r="3160" spans="1:28" x14ac:dyDescent="0.2">
      <c r="A3160" s="66" t="s">
        <v>5082</v>
      </c>
      <c r="B3160" s="11" t="s">
        <v>6416</v>
      </c>
      <c r="C3160" s="11" t="s">
        <v>6416</v>
      </c>
      <c r="D3160" s="62" t="s">
        <v>6449</v>
      </c>
      <c r="E3160" s="66"/>
      <c r="F3160" s="64" t="str">
        <f t="shared" si="330"/>
        <v>The Tail</v>
      </c>
      <c r="G3160" s="66"/>
      <c r="H3160" s="65" t="str">
        <f t="shared" si="331"/>
        <v>Zone T1 Guestrooms (M03)</v>
      </c>
      <c r="I3160" s="66"/>
      <c r="J3160" s="67" t="str">
        <f t="shared" si="327"/>
        <v>Level 01</v>
      </c>
      <c r="K3160" s="66"/>
      <c r="L3160" s="68" t="str">
        <f t="shared" si="328"/>
        <v>Zone T1</v>
      </c>
      <c r="M3160" s="66"/>
      <c r="N3160" s="69" t="str">
        <f t="shared" si="332"/>
        <v>T1 / P1</v>
      </c>
      <c r="O3160" s="66"/>
      <c r="P3160" s="70" t="str">
        <f t="shared" si="333"/>
        <v>S. K. R. - 2</v>
      </c>
      <c r="Q3160" s="66"/>
      <c r="R3160" s="66"/>
      <c r="S3160" s="11" t="s">
        <v>6731</v>
      </c>
      <c r="T3160" s="11" t="s">
        <v>6731</v>
      </c>
      <c r="U3160" s="11" t="s">
        <v>6416</v>
      </c>
      <c r="V3160" s="59" t="s">
        <v>6416</v>
      </c>
      <c r="W3160" s="59" t="str">
        <f t="shared" si="329"/>
        <v>Construction</v>
      </c>
      <c r="X3160" s="11" t="s">
        <v>5083</v>
      </c>
      <c r="Y3160" s="32">
        <v>2</v>
      </c>
      <c r="Z3160" s="39">
        <v>45680</v>
      </c>
      <c r="AA3160" s="39">
        <v>45682</v>
      </c>
      <c r="AB3160" s="48">
        <v>1591.14</v>
      </c>
    </row>
    <row r="3161" spans="1:28" x14ac:dyDescent="0.2">
      <c r="A3161" s="63" t="s">
        <v>5084</v>
      </c>
      <c r="B3161" s="8" t="s">
        <v>6416</v>
      </c>
      <c r="C3161" s="8" t="s">
        <v>6416</v>
      </c>
      <c r="D3161" s="62" t="s">
        <v>6449</v>
      </c>
      <c r="E3161" s="63"/>
      <c r="F3161" s="64" t="str">
        <f t="shared" si="330"/>
        <v>The Tail</v>
      </c>
      <c r="G3161" s="63"/>
      <c r="H3161" s="65" t="str">
        <f t="shared" si="331"/>
        <v>Zone T1 Guestrooms (M03)</v>
      </c>
      <c r="I3161" s="63"/>
      <c r="J3161" s="67" t="str">
        <f t="shared" si="327"/>
        <v>Level 01</v>
      </c>
      <c r="K3161" s="63"/>
      <c r="L3161" s="68" t="str">
        <f t="shared" si="328"/>
        <v>Zone T1</v>
      </c>
      <c r="M3161" s="63"/>
      <c r="N3161" s="69" t="str">
        <f t="shared" si="332"/>
        <v>T1 / P1</v>
      </c>
      <c r="O3161" s="63"/>
      <c r="P3161" s="70" t="str">
        <f t="shared" si="333"/>
        <v>S. K. R. - 2</v>
      </c>
      <c r="Q3161" s="63"/>
      <c r="R3161" s="63"/>
      <c r="S3161" s="8" t="s">
        <v>6731</v>
      </c>
      <c r="T3161" s="8" t="s">
        <v>6731</v>
      </c>
      <c r="U3161" s="8" t="s">
        <v>6416</v>
      </c>
      <c r="V3161" s="59" t="s">
        <v>6416</v>
      </c>
      <c r="W3161" s="59" t="str">
        <f t="shared" si="329"/>
        <v>Construction</v>
      </c>
      <c r="X3161" s="8" t="s">
        <v>5085</v>
      </c>
      <c r="Y3161" s="23">
        <v>2</v>
      </c>
      <c r="Z3161" s="35">
        <v>45683</v>
      </c>
      <c r="AA3161" s="35">
        <v>45684</v>
      </c>
      <c r="AB3161" s="42">
        <v>1828.3</v>
      </c>
    </row>
    <row r="3162" spans="1:28" x14ac:dyDescent="0.2">
      <c r="A3162" s="70" t="s">
        <v>5086</v>
      </c>
      <c r="B3162" s="13" t="s">
        <v>6815</v>
      </c>
      <c r="C3162" s="13" t="s">
        <v>6762</v>
      </c>
      <c r="D3162" s="62" t="s">
        <v>6449</v>
      </c>
      <c r="E3162" s="92"/>
      <c r="F3162" s="64" t="str">
        <f t="shared" si="330"/>
        <v>The Tail</v>
      </c>
      <c r="G3162" s="92"/>
      <c r="H3162" s="65" t="str">
        <f t="shared" si="331"/>
        <v>Zone T1 Guestrooms (M03)</v>
      </c>
      <c r="I3162" s="92"/>
      <c r="J3162" s="67" t="str">
        <f t="shared" si="327"/>
        <v>Level 01</v>
      </c>
      <c r="K3162" s="92"/>
      <c r="L3162" s="68" t="str">
        <f t="shared" si="328"/>
        <v>Zone T1</v>
      </c>
      <c r="M3162" s="92"/>
      <c r="N3162" s="69" t="str">
        <f t="shared" si="332"/>
        <v>T1 / P1</v>
      </c>
      <c r="O3162" s="70" t="s">
        <v>5086</v>
      </c>
      <c r="P3162" s="70" t="str">
        <f t="shared" si="333"/>
        <v>S. K. R. - 3</v>
      </c>
      <c r="Q3162" s="92"/>
      <c r="R3162" s="92"/>
      <c r="S3162" s="13" t="s">
        <v>6762</v>
      </c>
      <c r="T3162" s="13" t="s">
        <v>6762</v>
      </c>
      <c r="U3162" s="13" t="s">
        <v>6762</v>
      </c>
      <c r="V3162" s="59" t="s">
        <v>5086</v>
      </c>
      <c r="W3162" s="59" t="str">
        <f t="shared" si="329"/>
        <v>Construction              S. K. R. - 3</v>
      </c>
      <c r="X3162" s="13"/>
      <c r="Y3162" s="53">
        <v>5</v>
      </c>
      <c r="Z3162" s="54">
        <v>45683</v>
      </c>
      <c r="AA3162" s="54">
        <v>45687</v>
      </c>
      <c r="AB3162" s="55">
        <v>14626.37</v>
      </c>
    </row>
    <row r="3163" spans="1:28" ht="25.5" x14ac:dyDescent="0.2">
      <c r="A3163" s="66" t="s">
        <v>5087</v>
      </c>
      <c r="B3163" s="11" t="s">
        <v>6416</v>
      </c>
      <c r="C3163" s="11" t="s">
        <v>6416</v>
      </c>
      <c r="D3163" s="62" t="s">
        <v>6449</v>
      </c>
      <c r="E3163" s="66"/>
      <c r="F3163" s="64" t="str">
        <f t="shared" si="330"/>
        <v>The Tail</v>
      </c>
      <c r="G3163" s="66"/>
      <c r="H3163" s="65" t="str">
        <f t="shared" si="331"/>
        <v>Zone T1 Guestrooms (M03)</v>
      </c>
      <c r="I3163" s="66"/>
      <c r="J3163" s="67" t="str">
        <f t="shared" si="327"/>
        <v>Level 01</v>
      </c>
      <c r="K3163" s="66"/>
      <c r="L3163" s="68" t="str">
        <f t="shared" si="328"/>
        <v>Zone T1</v>
      </c>
      <c r="M3163" s="66"/>
      <c r="N3163" s="69" t="str">
        <f t="shared" si="332"/>
        <v>T1 / P1</v>
      </c>
      <c r="O3163" s="66"/>
      <c r="P3163" s="70" t="str">
        <f t="shared" si="333"/>
        <v>S. K. R. - 3</v>
      </c>
      <c r="Q3163" s="66"/>
      <c r="R3163" s="66"/>
      <c r="S3163" s="11" t="s">
        <v>6762</v>
      </c>
      <c r="T3163" s="11" t="s">
        <v>6762</v>
      </c>
      <c r="U3163" s="11" t="s">
        <v>6416</v>
      </c>
      <c r="V3163" s="59" t="s">
        <v>6416</v>
      </c>
      <c r="W3163" s="59" t="str">
        <f t="shared" si="329"/>
        <v>Construction</v>
      </c>
      <c r="X3163" s="11" t="s">
        <v>5088</v>
      </c>
      <c r="Y3163" s="32">
        <v>3</v>
      </c>
      <c r="Z3163" s="39">
        <v>45683</v>
      </c>
      <c r="AA3163" s="39">
        <v>45685</v>
      </c>
      <c r="AB3163" s="48">
        <v>7751.31</v>
      </c>
    </row>
    <row r="3164" spans="1:28" x14ac:dyDescent="0.2">
      <c r="A3164" s="66" t="s">
        <v>5089</v>
      </c>
      <c r="B3164" s="11" t="s">
        <v>6416</v>
      </c>
      <c r="C3164" s="11" t="s">
        <v>6416</v>
      </c>
      <c r="D3164" s="62" t="s">
        <v>6449</v>
      </c>
      <c r="E3164" s="66"/>
      <c r="F3164" s="64" t="str">
        <f t="shared" si="330"/>
        <v>The Tail</v>
      </c>
      <c r="G3164" s="66"/>
      <c r="H3164" s="65" t="str">
        <f t="shared" si="331"/>
        <v>Zone T1 Guestrooms (M03)</v>
      </c>
      <c r="I3164" s="66"/>
      <c r="J3164" s="67" t="str">
        <f t="shared" si="327"/>
        <v>Level 01</v>
      </c>
      <c r="K3164" s="66"/>
      <c r="L3164" s="68" t="str">
        <f t="shared" si="328"/>
        <v>Zone T1</v>
      </c>
      <c r="M3164" s="66"/>
      <c r="N3164" s="69" t="str">
        <f t="shared" si="332"/>
        <v>T1 / P1</v>
      </c>
      <c r="O3164" s="66"/>
      <c r="P3164" s="70" t="str">
        <f t="shared" si="333"/>
        <v>S. K. R. - 3</v>
      </c>
      <c r="Q3164" s="66"/>
      <c r="R3164" s="66"/>
      <c r="S3164" s="11" t="s">
        <v>6762</v>
      </c>
      <c r="T3164" s="11" t="s">
        <v>6762</v>
      </c>
      <c r="U3164" s="11" t="s">
        <v>6416</v>
      </c>
      <c r="V3164" s="59" t="s">
        <v>6416</v>
      </c>
      <c r="W3164" s="59" t="str">
        <f t="shared" si="329"/>
        <v>Construction</v>
      </c>
      <c r="X3164" s="11" t="s">
        <v>5090</v>
      </c>
      <c r="Y3164" s="32">
        <v>3</v>
      </c>
      <c r="Z3164" s="39">
        <v>45683</v>
      </c>
      <c r="AA3164" s="39">
        <v>45685</v>
      </c>
      <c r="AB3164" s="48">
        <v>3455.63</v>
      </c>
    </row>
    <row r="3165" spans="1:28" x14ac:dyDescent="0.2">
      <c r="A3165" s="66" t="s">
        <v>5091</v>
      </c>
      <c r="B3165" s="11" t="s">
        <v>6416</v>
      </c>
      <c r="C3165" s="11" t="s">
        <v>6416</v>
      </c>
      <c r="D3165" s="62" t="s">
        <v>6449</v>
      </c>
      <c r="E3165" s="66"/>
      <c r="F3165" s="64" t="str">
        <f t="shared" si="330"/>
        <v>The Tail</v>
      </c>
      <c r="G3165" s="66"/>
      <c r="H3165" s="65" t="str">
        <f t="shared" si="331"/>
        <v>Zone T1 Guestrooms (M03)</v>
      </c>
      <c r="I3165" s="66"/>
      <c r="J3165" s="67" t="str">
        <f t="shared" si="327"/>
        <v>Level 01</v>
      </c>
      <c r="K3165" s="66"/>
      <c r="L3165" s="68" t="str">
        <f t="shared" si="328"/>
        <v>Zone T1</v>
      </c>
      <c r="M3165" s="66"/>
      <c r="N3165" s="69" t="str">
        <f t="shared" si="332"/>
        <v>T1 / P1</v>
      </c>
      <c r="O3165" s="66"/>
      <c r="P3165" s="70" t="str">
        <f t="shared" si="333"/>
        <v>S. K. R. - 3</v>
      </c>
      <c r="Q3165" s="66"/>
      <c r="R3165" s="66"/>
      <c r="S3165" s="11" t="s">
        <v>6762</v>
      </c>
      <c r="T3165" s="11" t="s">
        <v>6762</v>
      </c>
      <c r="U3165" s="11" t="s">
        <v>6416</v>
      </c>
      <c r="V3165" s="59" t="s">
        <v>6416</v>
      </c>
      <c r="W3165" s="59" t="str">
        <f t="shared" si="329"/>
        <v>Construction</v>
      </c>
      <c r="X3165" s="11" t="s">
        <v>5092</v>
      </c>
      <c r="Y3165" s="32">
        <v>2</v>
      </c>
      <c r="Z3165" s="39">
        <v>45684</v>
      </c>
      <c r="AA3165" s="39">
        <v>45685</v>
      </c>
      <c r="AB3165" s="48">
        <v>1591.14</v>
      </c>
    </row>
    <row r="3166" spans="1:28" x14ac:dyDescent="0.2">
      <c r="A3166" s="63" t="s">
        <v>5093</v>
      </c>
      <c r="B3166" s="8" t="s">
        <v>6416</v>
      </c>
      <c r="C3166" s="8" t="s">
        <v>6416</v>
      </c>
      <c r="D3166" s="62" t="s">
        <v>6449</v>
      </c>
      <c r="E3166" s="63"/>
      <c r="F3166" s="64" t="str">
        <f t="shared" si="330"/>
        <v>The Tail</v>
      </c>
      <c r="G3166" s="63"/>
      <c r="H3166" s="65" t="str">
        <f t="shared" si="331"/>
        <v>Zone T1 Guestrooms (M03)</v>
      </c>
      <c r="I3166" s="63"/>
      <c r="J3166" s="67" t="str">
        <f t="shared" si="327"/>
        <v>Level 01</v>
      </c>
      <c r="K3166" s="63"/>
      <c r="L3166" s="68" t="str">
        <f t="shared" si="328"/>
        <v>Zone T1</v>
      </c>
      <c r="M3166" s="63"/>
      <c r="N3166" s="69" t="str">
        <f t="shared" si="332"/>
        <v>T1 / P1</v>
      </c>
      <c r="O3166" s="63"/>
      <c r="P3166" s="70" t="str">
        <f t="shared" si="333"/>
        <v>S. K. R. - 3</v>
      </c>
      <c r="Q3166" s="63"/>
      <c r="R3166" s="63"/>
      <c r="S3166" s="8" t="s">
        <v>6762</v>
      </c>
      <c r="T3166" s="8" t="s">
        <v>6762</v>
      </c>
      <c r="U3166" s="8" t="s">
        <v>6416</v>
      </c>
      <c r="V3166" s="59" t="s">
        <v>6416</v>
      </c>
      <c r="W3166" s="59" t="str">
        <f t="shared" si="329"/>
        <v>Construction</v>
      </c>
      <c r="X3166" s="8" t="s">
        <v>5094</v>
      </c>
      <c r="Y3166" s="23">
        <v>2</v>
      </c>
      <c r="Z3166" s="35">
        <v>45686</v>
      </c>
      <c r="AA3166" s="35">
        <v>45687</v>
      </c>
      <c r="AB3166" s="42">
        <v>1828.3</v>
      </c>
    </row>
    <row r="3167" spans="1:28" x14ac:dyDescent="0.2">
      <c r="A3167" s="70" t="s">
        <v>5095</v>
      </c>
      <c r="B3167" s="13" t="s">
        <v>6815</v>
      </c>
      <c r="C3167" s="13" t="s">
        <v>6816</v>
      </c>
      <c r="D3167" s="62" t="s">
        <v>6449</v>
      </c>
      <c r="E3167" s="92"/>
      <c r="F3167" s="64" t="str">
        <f t="shared" si="330"/>
        <v>The Tail</v>
      </c>
      <c r="G3167" s="92"/>
      <c r="H3167" s="65" t="str">
        <f t="shared" si="331"/>
        <v>Zone T1 Guestrooms (M03)</v>
      </c>
      <c r="I3167" s="92"/>
      <c r="J3167" s="67" t="str">
        <f t="shared" si="327"/>
        <v>Level 01</v>
      </c>
      <c r="K3167" s="92"/>
      <c r="L3167" s="68" t="str">
        <f t="shared" si="328"/>
        <v>Zone T1</v>
      </c>
      <c r="M3167" s="92"/>
      <c r="N3167" s="69" t="str">
        <f t="shared" si="332"/>
        <v>T1 / P1</v>
      </c>
      <c r="O3167" s="70" t="s">
        <v>5095</v>
      </c>
      <c r="P3167" s="70" t="str">
        <f t="shared" si="333"/>
        <v>S. K. R. - 4</v>
      </c>
      <c r="Q3167" s="92"/>
      <c r="R3167" s="92"/>
      <c r="S3167" s="13" t="s">
        <v>6816</v>
      </c>
      <c r="T3167" s="13" t="s">
        <v>6816</v>
      </c>
      <c r="U3167" s="13" t="s">
        <v>6816</v>
      </c>
      <c r="V3167" s="59" t="s">
        <v>5095</v>
      </c>
      <c r="W3167" s="59" t="str">
        <f t="shared" si="329"/>
        <v>Construction              S. K. R. - 4</v>
      </c>
      <c r="X3167" s="13"/>
      <c r="Y3167" s="53">
        <v>5</v>
      </c>
      <c r="Z3167" s="54">
        <v>45683</v>
      </c>
      <c r="AA3167" s="54">
        <v>45687</v>
      </c>
      <c r="AB3167" s="55">
        <v>14626.37</v>
      </c>
    </row>
    <row r="3168" spans="1:28" ht="25.5" x14ac:dyDescent="0.2">
      <c r="A3168" s="66" t="s">
        <v>5096</v>
      </c>
      <c r="B3168" s="11" t="s">
        <v>6416</v>
      </c>
      <c r="C3168" s="11" t="s">
        <v>6416</v>
      </c>
      <c r="D3168" s="62" t="s">
        <v>6449</v>
      </c>
      <c r="E3168" s="66"/>
      <c r="F3168" s="64" t="str">
        <f t="shared" si="330"/>
        <v>The Tail</v>
      </c>
      <c r="G3168" s="66"/>
      <c r="H3168" s="65" t="str">
        <f t="shared" si="331"/>
        <v>Zone T1 Guestrooms (M03)</v>
      </c>
      <c r="I3168" s="66"/>
      <c r="J3168" s="67" t="str">
        <f t="shared" si="327"/>
        <v>Level 01</v>
      </c>
      <c r="K3168" s="66"/>
      <c r="L3168" s="68" t="str">
        <f t="shared" si="328"/>
        <v>Zone T1</v>
      </c>
      <c r="M3168" s="66"/>
      <c r="N3168" s="69" t="str">
        <f t="shared" si="332"/>
        <v>T1 / P1</v>
      </c>
      <c r="O3168" s="66"/>
      <c r="P3168" s="70" t="str">
        <f t="shared" si="333"/>
        <v>S. K. R. - 4</v>
      </c>
      <c r="Q3168" s="66"/>
      <c r="R3168" s="66"/>
      <c r="S3168" s="11" t="s">
        <v>6816</v>
      </c>
      <c r="T3168" s="11" t="s">
        <v>6816</v>
      </c>
      <c r="U3168" s="11" t="s">
        <v>6416</v>
      </c>
      <c r="V3168" s="59" t="s">
        <v>6416</v>
      </c>
      <c r="W3168" s="59" t="str">
        <f t="shared" si="329"/>
        <v>Construction</v>
      </c>
      <c r="X3168" s="11" t="s">
        <v>5097</v>
      </c>
      <c r="Y3168" s="32">
        <v>3</v>
      </c>
      <c r="Z3168" s="39">
        <v>45683</v>
      </c>
      <c r="AA3168" s="39">
        <v>45685</v>
      </c>
      <c r="AB3168" s="48">
        <v>7751.31</v>
      </c>
    </row>
    <row r="3169" spans="1:28" x14ac:dyDescent="0.2">
      <c r="A3169" s="66" t="s">
        <v>5098</v>
      </c>
      <c r="B3169" s="11" t="s">
        <v>6416</v>
      </c>
      <c r="C3169" s="11" t="s">
        <v>6416</v>
      </c>
      <c r="D3169" s="62" t="s">
        <v>6449</v>
      </c>
      <c r="E3169" s="66"/>
      <c r="F3169" s="64" t="str">
        <f t="shared" si="330"/>
        <v>The Tail</v>
      </c>
      <c r="G3169" s="66"/>
      <c r="H3169" s="65" t="str">
        <f t="shared" si="331"/>
        <v>Zone T1 Guestrooms (M03)</v>
      </c>
      <c r="I3169" s="66"/>
      <c r="J3169" s="67" t="str">
        <f t="shared" si="327"/>
        <v>Level 01</v>
      </c>
      <c r="K3169" s="66"/>
      <c r="L3169" s="68" t="str">
        <f t="shared" si="328"/>
        <v>Zone T1</v>
      </c>
      <c r="M3169" s="66"/>
      <c r="N3169" s="69" t="str">
        <f t="shared" si="332"/>
        <v>T1 / P1</v>
      </c>
      <c r="O3169" s="66"/>
      <c r="P3169" s="70" t="str">
        <f t="shared" si="333"/>
        <v>S. K. R. - 4</v>
      </c>
      <c r="Q3169" s="66"/>
      <c r="R3169" s="66"/>
      <c r="S3169" s="11" t="s">
        <v>6816</v>
      </c>
      <c r="T3169" s="11" t="s">
        <v>6816</v>
      </c>
      <c r="U3169" s="11" t="s">
        <v>6416</v>
      </c>
      <c r="V3169" s="59" t="s">
        <v>6416</v>
      </c>
      <c r="W3169" s="59" t="str">
        <f t="shared" si="329"/>
        <v>Construction</v>
      </c>
      <c r="X3169" s="11" t="s">
        <v>5099</v>
      </c>
      <c r="Y3169" s="32">
        <v>3</v>
      </c>
      <c r="Z3169" s="39">
        <v>45683</v>
      </c>
      <c r="AA3169" s="39">
        <v>45685</v>
      </c>
      <c r="AB3169" s="48">
        <v>3455.63</v>
      </c>
    </row>
    <row r="3170" spans="1:28" x14ac:dyDescent="0.2">
      <c r="A3170" s="66" t="s">
        <v>5100</v>
      </c>
      <c r="B3170" s="11" t="s">
        <v>6416</v>
      </c>
      <c r="C3170" s="11" t="s">
        <v>6416</v>
      </c>
      <c r="D3170" s="62" t="s">
        <v>6449</v>
      </c>
      <c r="E3170" s="66"/>
      <c r="F3170" s="64" t="str">
        <f t="shared" si="330"/>
        <v>The Tail</v>
      </c>
      <c r="G3170" s="66"/>
      <c r="H3170" s="65" t="str">
        <f t="shared" si="331"/>
        <v>Zone T1 Guestrooms (M03)</v>
      </c>
      <c r="I3170" s="66"/>
      <c r="J3170" s="67" t="str">
        <f t="shared" ref="J3170:J3233" si="334">IF(I3170="",J3169,TRIM(I3170))</f>
        <v>Level 01</v>
      </c>
      <c r="K3170" s="66"/>
      <c r="L3170" s="68" t="str">
        <f t="shared" si="328"/>
        <v>Zone T1</v>
      </c>
      <c r="M3170" s="66"/>
      <c r="N3170" s="69" t="str">
        <f t="shared" si="332"/>
        <v>T1 / P1</v>
      </c>
      <c r="O3170" s="66"/>
      <c r="P3170" s="70" t="str">
        <f t="shared" si="333"/>
        <v>S. K. R. - 4</v>
      </c>
      <c r="Q3170" s="66"/>
      <c r="R3170" s="66"/>
      <c r="S3170" s="11" t="s">
        <v>6816</v>
      </c>
      <c r="T3170" s="11" t="s">
        <v>6816</v>
      </c>
      <c r="U3170" s="11" t="s">
        <v>6416</v>
      </c>
      <c r="V3170" s="59" t="s">
        <v>6416</v>
      </c>
      <c r="W3170" s="59" t="str">
        <f t="shared" si="329"/>
        <v>Construction</v>
      </c>
      <c r="X3170" s="11" t="s">
        <v>5101</v>
      </c>
      <c r="Y3170" s="32">
        <v>2</v>
      </c>
      <c r="Z3170" s="39">
        <v>45684</v>
      </c>
      <c r="AA3170" s="39">
        <v>45685</v>
      </c>
      <c r="AB3170" s="48">
        <v>1591.14</v>
      </c>
    </row>
    <row r="3171" spans="1:28" x14ac:dyDescent="0.2">
      <c r="A3171" s="63" t="s">
        <v>5102</v>
      </c>
      <c r="B3171" s="8" t="s">
        <v>6416</v>
      </c>
      <c r="C3171" s="8" t="s">
        <v>6416</v>
      </c>
      <c r="D3171" s="62" t="s">
        <v>6449</v>
      </c>
      <c r="E3171" s="63"/>
      <c r="F3171" s="64" t="str">
        <f t="shared" si="330"/>
        <v>The Tail</v>
      </c>
      <c r="G3171" s="63"/>
      <c r="H3171" s="65" t="str">
        <f t="shared" si="331"/>
        <v>Zone T1 Guestrooms (M03)</v>
      </c>
      <c r="I3171" s="63"/>
      <c r="J3171" s="67" t="str">
        <f t="shared" si="334"/>
        <v>Level 01</v>
      </c>
      <c r="K3171" s="63"/>
      <c r="L3171" s="68" t="str">
        <f t="shared" si="328"/>
        <v>Zone T1</v>
      </c>
      <c r="M3171" s="63"/>
      <c r="N3171" s="69" t="str">
        <f t="shared" si="332"/>
        <v>T1 / P1</v>
      </c>
      <c r="O3171" s="63"/>
      <c r="P3171" s="70" t="str">
        <f t="shared" si="333"/>
        <v>S. K. R. - 4</v>
      </c>
      <c r="Q3171" s="63"/>
      <c r="R3171" s="63"/>
      <c r="S3171" s="8" t="s">
        <v>6816</v>
      </c>
      <c r="T3171" s="8" t="s">
        <v>6816</v>
      </c>
      <c r="U3171" s="8" t="s">
        <v>6416</v>
      </c>
      <c r="V3171" s="59" t="s">
        <v>6416</v>
      </c>
      <c r="W3171" s="59" t="str">
        <f t="shared" si="329"/>
        <v>Construction</v>
      </c>
      <c r="X3171" s="8" t="s">
        <v>5103</v>
      </c>
      <c r="Y3171" s="23">
        <v>2</v>
      </c>
      <c r="Z3171" s="35">
        <v>45686</v>
      </c>
      <c r="AA3171" s="35">
        <v>45687</v>
      </c>
      <c r="AB3171" s="42">
        <v>1828.3</v>
      </c>
    </row>
    <row r="3172" spans="1:28" x14ac:dyDescent="0.2">
      <c r="A3172" s="70" t="s">
        <v>5104</v>
      </c>
      <c r="B3172" s="13" t="s">
        <v>6815</v>
      </c>
      <c r="C3172" s="13" t="s">
        <v>6715</v>
      </c>
      <c r="D3172" s="62" t="s">
        <v>6449</v>
      </c>
      <c r="E3172" s="92"/>
      <c r="F3172" s="64" t="str">
        <f t="shared" si="330"/>
        <v>The Tail</v>
      </c>
      <c r="G3172" s="92"/>
      <c r="H3172" s="65" t="str">
        <f t="shared" si="331"/>
        <v>Zone T1 Guestrooms (M03)</v>
      </c>
      <c r="I3172" s="92"/>
      <c r="J3172" s="67" t="str">
        <f t="shared" si="334"/>
        <v>Level 01</v>
      </c>
      <c r="K3172" s="92"/>
      <c r="L3172" s="68" t="str">
        <f t="shared" ref="L3172:L3235" si="335">IF(K3172="",L3171,TRIM(K3172))</f>
        <v>Zone T1</v>
      </c>
      <c r="M3172" s="92"/>
      <c r="N3172" s="69" t="str">
        <f t="shared" si="332"/>
        <v>T1 / P1</v>
      </c>
      <c r="O3172" s="70" t="s">
        <v>5104</v>
      </c>
      <c r="P3172" s="70" t="str">
        <f t="shared" si="333"/>
        <v>JS. L.</v>
      </c>
      <c r="Q3172" s="92"/>
      <c r="R3172" s="92"/>
      <c r="S3172" s="13" t="s">
        <v>6715</v>
      </c>
      <c r="T3172" s="13" t="s">
        <v>6715</v>
      </c>
      <c r="U3172" s="13" t="s">
        <v>6715</v>
      </c>
      <c r="V3172" s="59" t="s">
        <v>5104</v>
      </c>
      <c r="W3172" s="59" t="str">
        <f t="shared" si="329"/>
        <v>Construction              JS. L.</v>
      </c>
      <c r="X3172" s="13"/>
      <c r="Y3172" s="53">
        <v>5</v>
      </c>
      <c r="Z3172" s="54">
        <v>45683</v>
      </c>
      <c r="AA3172" s="54">
        <v>45687</v>
      </c>
      <c r="AB3172" s="55">
        <v>14626.37</v>
      </c>
    </row>
    <row r="3173" spans="1:28" ht="25.5" x14ac:dyDescent="0.2">
      <c r="A3173" s="66" t="s">
        <v>5105</v>
      </c>
      <c r="B3173" s="11" t="s">
        <v>6416</v>
      </c>
      <c r="C3173" s="11" t="s">
        <v>6416</v>
      </c>
      <c r="D3173" s="62" t="s">
        <v>6449</v>
      </c>
      <c r="E3173" s="66"/>
      <c r="F3173" s="64" t="str">
        <f t="shared" si="330"/>
        <v>The Tail</v>
      </c>
      <c r="G3173" s="66"/>
      <c r="H3173" s="65" t="str">
        <f t="shared" si="331"/>
        <v>Zone T1 Guestrooms (M03)</v>
      </c>
      <c r="I3173" s="66"/>
      <c r="J3173" s="67" t="str">
        <f t="shared" si="334"/>
        <v>Level 01</v>
      </c>
      <c r="K3173" s="66"/>
      <c r="L3173" s="68" t="str">
        <f t="shared" si="335"/>
        <v>Zone T1</v>
      </c>
      <c r="M3173" s="66"/>
      <c r="N3173" s="69" t="str">
        <f t="shared" si="332"/>
        <v>T1 / P1</v>
      </c>
      <c r="O3173" s="66"/>
      <c r="P3173" s="70" t="str">
        <f t="shared" si="333"/>
        <v>JS. L.</v>
      </c>
      <c r="Q3173" s="66"/>
      <c r="R3173" s="66"/>
      <c r="S3173" s="11" t="s">
        <v>6715</v>
      </c>
      <c r="T3173" s="11" t="s">
        <v>6715</v>
      </c>
      <c r="U3173" s="11" t="s">
        <v>6416</v>
      </c>
      <c r="V3173" s="59" t="s">
        <v>6416</v>
      </c>
      <c r="W3173" s="59" t="str">
        <f t="shared" si="329"/>
        <v>Construction</v>
      </c>
      <c r="X3173" s="11" t="s">
        <v>5106</v>
      </c>
      <c r="Y3173" s="32">
        <v>3</v>
      </c>
      <c r="Z3173" s="39">
        <v>45683</v>
      </c>
      <c r="AA3173" s="39">
        <v>45685</v>
      </c>
      <c r="AB3173" s="48">
        <v>7751.31</v>
      </c>
    </row>
    <row r="3174" spans="1:28" x14ac:dyDescent="0.2">
      <c r="A3174" s="66" t="s">
        <v>5107</v>
      </c>
      <c r="B3174" s="11" t="s">
        <v>6416</v>
      </c>
      <c r="C3174" s="11" t="s">
        <v>6416</v>
      </c>
      <c r="D3174" s="62" t="s">
        <v>6449</v>
      </c>
      <c r="E3174" s="66"/>
      <c r="F3174" s="64" t="str">
        <f t="shared" si="330"/>
        <v>The Tail</v>
      </c>
      <c r="G3174" s="66"/>
      <c r="H3174" s="65" t="str">
        <f t="shared" si="331"/>
        <v>Zone T1 Guestrooms (M03)</v>
      </c>
      <c r="I3174" s="66"/>
      <c r="J3174" s="67" t="str">
        <f t="shared" si="334"/>
        <v>Level 01</v>
      </c>
      <c r="K3174" s="66"/>
      <c r="L3174" s="68" t="str">
        <f t="shared" si="335"/>
        <v>Zone T1</v>
      </c>
      <c r="M3174" s="66"/>
      <c r="N3174" s="69" t="str">
        <f t="shared" si="332"/>
        <v>T1 / P1</v>
      </c>
      <c r="O3174" s="66"/>
      <c r="P3174" s="70" t="str">
        <f t="shared" si="333"/>
        <v>JS. L.</v>
      </c>
      <c r="Q3174" s="66"/>
      <c r="R3174" s="66"/>
      <c r="S3174" s="11" t="s">
        <v>6715</v>
      </c>
      <c r="T3174" s="11" t="s">
        <v>6715</v>
      </c>
      <c r="U3174" s="11" t="s">
        <v>6416</v>
      </c>
      <c r="V3174" s="59" t="s">
        <v>6416</v>
      </c>
      <c r="W3174" s="59" t="str">
        <f t="shared" si="329"/>
        <v>Construction</v>
      </c>
      <c r="X3174" s="11" t="s">
        <v>5108</v>
      </c>
      <c r="Y3174" s="32">
        <v>3</v>
      </c>
      <c r="Z3174" s="39">
        <v>45683</v>
      </c>
      <c r="AA3174" s="39">
        <v>45685</v>
      </c>
      <c r="AB3174" s="48">
        <v>3455.63</v>
      </c>
    </row>
    <row r="3175" spans="1:28" x14ac:dyDescent="0.2">
      <c r="A3175" s="66" t="s">
        <v>5109</v>
      </c>
      <c r="B3175" s="11" t="s">
        <v>6416</v>
      </c>
      <c r="C3175" s="11" t="s">
        <v>6416</v>
      </c>
      <c r="D3175" s="62" t="s">
        <v>6449</v>
      </c>
      <c r="E3175" s="66"/>
      <c r="F3175" s="64" t="str">
        <f t="shared" si="330"/>
        <v>The Tail</v>
      </c>
      <c r="G3175" s="66"/>
      <c r="H3175" s="65" t="str">
        <f t="shared" si="331"/>
        <v>Zone T1 Guestrooms (M03)</v>
      </c>
      <c r="I3175" s="66"/>
      <c r="J3175" s="67" t="str">
        <f t="shared" si="334"/>
        <v>Level 01</v>
      </c>
      <c r="K3175" s="66"/>
      <c r="L3175" s="68" t="str">
        <f t="shared" si="335"/>
        <v>Zone T1</v>
      </c>
      <c r="M3175" s="66"/>
      <c r="N3175" s="69" t="str">
        <f t="shared" si="332"/>
        <v>T1 / P1</v>
      </c>
      <c r="O3175" s="66"/>
      <c r="P3175" s="70" t="str">
        <f t="shared" si="333"/>
        <v>JS. L.</v>
      </c>
      <c r="Q3175" s="66"/>
      <c r="R3175" s="66"/>
      <c r="S3175" s="11" t="s">
        <v>6715</v>
      </c>
      <c r="T3175" s="11" t="s">
        <v>6715</v>
      </c>
      <c r="U3175" s="11" t="s">
        <v>6416</v>
      </c>
      <c r="V3175" s="59" t="s">
        <v>6416</v>
      </c>
      <c r="W3175" s="59" t="str">
        <f t="shared" si="329"/>
        <v>Construction</v>
      </c>
      <c r="X3175" s="11" t="s">
        <v>5110</v>
      </c>
      <c r="Y3175" s="32">
        <v>2</v>
      </c>
      <c r="Z3175" s="39">
        <v>45684</v>
      </c>
      <c r="AA3175" s="39">
        <v>45685</v>
      </c>
      <c r="AB3175" s="48">
        <v>1591.14</v>
      </c>
    </row>
    <row r="3176" spans="1:28" x14ac:dyDescent="0.2">
      <c r="A3176" s="63" t="s">
        <v>5111</v>
      </c>
      <c r="B3176" s="8" t="s">
        <v>6416</v>
      </c>
      <c r="C3176" s="8" t="s">
        <v>6416</v>
      </c>
      <c r="D3176" s="62" t="s">
        <v>6449</v>
      </c>
      <c r="E3176" s="63"/>
      <c r="F3176" s="64" t="str">
        <f t="shared" si="330"/>
        <v>The Tail</v>
      </c>
      <c r="G3176" s="63"/>
      <c r="H3176" s="65" t="str">
        <f t="shared" si="331"/>
        <v>Zone T1 Guestrooms (M03)</v>
      </c>
      <c r="I3176" s="63"/>
      <c r="J3176" s="67" t="str">
        <f t="shared" si="334"/>
        <v>Level 01</v>
      </c>
      <c r="K3176" s="63"/>
      <c r="L3176" s="68" t="str">
        <f t="shared" si="335"/>
        <v>Zone T1</v>
      </c>
      <c r="M3176" s="63"/>
      <c r="N3176" s="69" t="str">
        <f t="shared" si="332"/>
        <v>T1 / P1</v>
      </c>
      <c r="O3176" s="63"/>
      <c r="P3176" s="70" t="str">
        <f t="shared" si="333"/>
        <v>JS. L.</v>
      </c>
      <c r="Q3176" s="63"/>
      <c r="R3176" s="63"/>
      <c r="S3176" s="8" t="s">
        <v>6715</v>
      </c>
      <c r="T3176" s="8" t="s">
        <v>6715</v>
      </c>
      <c r="U3176" s="8" t="s">
        <v>6416</v>
      </c>
      <c r="V3176" s="59" t="s">
        <v>6416</v>
      </c>
      <c r="W3176" s="59" t="str">
        <f t="shared" si="329"/>
        <v>Construction</v>
      </c>
      <c r="X3176" s="8" t="s">
        <v>5112</v>
      </c>
      <c r="Y3176" s="23">
        <v>2</v>
      </c>
      <c r="Z3176" s="35">
        <v>45686</v>
      </c>
      <c r="AA3176" s="35">
        <v>45687</v>
      </c>
      <c r="AB3176" s="42">
        <v>1828.3</v>
      </c>
    </row>
    <row r="3177" spans="1:28" x14ac:dyDescent="0.2">
      <c r="A3177" s="69" t="s">
        <v>5113</v>
      </c>
      <c r="B3177" s="3" t="s">
        <v>6696</v>
      </c>
      <c r="C3177" s="3" t="s">
        <v>6817</v>
      </c>
      <c r="D3177" s="62" t="s">
        <v>6449</v>
      </c>
      <c r="E3177" s="92"/>
      <c r="F3177" s="64" t="str">
        <f t="shared" si="330"/>
        <v>The Tail</v>
      </c>
      <c r="G3177" s="92"/>
      <c r="H3177" s="65" t="str">
        <f t="shared" si="331"/>
        <v>Zone T1 Guestrooms (M03)</v>
      </c>
      <c r="I3177" s="92"/>
      <c r="J3177" s="67" t="str">
        <f t="shared" si="334"/>
        <v>Level 01</v>
      </c>
      <c r="K3177" s="92"/>
      <c r="L3177" s="68" t="str">
        <f t="shared" si="335"/>
        <v>Zone T1</v>
      </c>
      <c r="M3177" s="69" t="s">
        <v>5113</v>
      </c>
      <c r="N3177" s="69" t="str">
        <f t="shared" si="332"/>
        <v>T1 / Q1</v>
      </c>
      <c r="O3177" s="92"/>
      <c r="P3177" s="70" t="str">
        <f t="shared" si="333"/>
        <v>JS. L.</v>
      </c>
      <c r="Q3177" s="92"/>
      <c r="R3177" s="92"/>
      <c r="S3177" s="3" t="s">
        <v>6817</v>
      </c>
      <c r="T3177" s="3" t="s">
        <v>6817</v>
      </c>
      <c r="U3177" s="3" t="s">
        <v>6817</v>
      </c>
      <c r="V3177" s="59" t="s">
        <v>5113</v>
      </c>
      <c r="W3177" s="59" t="str">
        <f t="shared" si="329"/>
        <v>Construction            T1 / Q1</v>
      </c>
      <c r="X3177" s="3"/>
      <c r="Y3177" s="49">
        <v>6</v>
      </c>
      <c r="Z3177" s="50">
        <v>45689</v>
      </c>
      <c r="AA3177" s="50">
        <v>45694</v>
      </c>
      <c r="AB3177" s="52">
        <v>29252.74</v>
      </c>
    </row>
    <row r="3178" spans="1:28" x14ac:dyDescent="0.2">
      <c r="A3178" s="70" t="s">
        <v>5059</v>
      </c>
      <c r="B3178" s="13" t="s">
        <v>6817</v>
      </c>
      <c r="C3178" s="13" t="s">
        <v>6718</v>
      </c>
      <c r="D3178" s="62" t="s">
        <v>6449</v>
      </c>
      <c r="E3178" s="92"/>
      <c r="F3178" s="64" t="str">
        <f t="shared" si="330"/>
        <v>The Tail</v>
      </c>
      <c r="G3178" s="92"/>
      <c r="H3178" s="65" t="str">
        <f t="shared" si="331"/>
        <v>Zone T1 Guestrooms (M03)</v>
      </c>
      <c r="I3178" s="92"/>
      <c r="J3178" s="67" t="str">
        <f t="shared" si="334"/>
        <v>Level 01</v>
      </c>
      <c r="K3178" s="92"/>
      <c r="L3178" s="68" t="str">
        <f t="shared" si="335"/>
        <v>Zone T1</v>
      </c>
      <c r="M3178" s="92"/>
      <c r="N3178" s="69" t="str">
        <f t="shared" si="332"/>
        <v>T1 / Q1</v>
      </c>
      <c r="O3178" s="70" t="s">
        <v>5059</v>
      </c>
      <c r="P3178" s="70" t="str">
        <f t="shared" si="333"/>
        <v>S. K. L.</v>
      </c>
      <c r="Q3178" s="92"/>
      <c r="R3178" s="92"/>
      <c r="S3178" s="13" t="s">
        <v>6718</v>
      </c>
      <c r="T3178" s="13" t="s">
        <v>6718</v>
      </c>
      <c r="U3178" s="13" t="s">
        <v>6718</v>
      </c>
      <c r="V3178" s="59" t="s">
        <v>5059</v>
      </c>
      <c r="W3178" s="59" t="str">
        <f t="shared" si="329"/>
        <v>Construction              S. K. L.</v>
      </c>
      <c r="X3178" s="13"/>
      <c r="Y3178" s="53">
        <v>5</v>
      </c>
      <c r="Z3178" s="54">
        <v>45689</v>
      </c>
      <c r="AA3178" s="54">
        <v>45693</v>
      </c>
      <c r="AB3178" s="55">
        <v>14626.37</v>
      </c>
    </row>
    <row r="3179" spans="1:28" ht="25.5" x14ac:dyDescent="0.2">
      <c r="A3179" s="66" t="s">
        <v>5114</v>
      </c>
      <c r="B3179" s="11" t="s">
        <v>6416</v>
      </c>
      <c r="C3179" s="11" t="s">
        <v>6416</v>
      </c>
      <c r="D3179" s="62" t="s">
        <v>6449</v>
      </c>
      <c r="E3179" s="66"/>
      <c r="F3179" s="64" t="str">
        <f t="shared" si="330"/>
        <v>The Tail</v>
      </c>
      <c r="G3179" s="66"/>
      <c r="H3179" s="65" t="str">
        <f t="shared" si="331"/>
        <v>Zone T1 Guestrooms (M03)</v>
      </c>
      <c r="I3179" s="66"/>
      <c r="J3179" s="67" t="str">
        <f t="shared" si="334"/>
        <v>Level 01</v>
      </c>
      <c r="K3179" s="66"/>
      <c r="L3179" s="68" t="str">
        <f t="shared" si="335"/>
        <v>Zone T1</v>
      </c>
      <c r="M3179" s="66"/>
      <c r="N3179" s="69" t="str">
        <f t="shared" si="332"/>
        <v>T1 / Q1</v>
      </c>
      <c r="O3179" s="66"/>
      <c r="P3179" s="70" t="str">
        <f t="shared" si="333"/>
        <v>S. K. L.</v>
      </c>
      <c r="Q3179" s="66"/>
      <c r="R3179" s="66"/>
      <c r="S3179" s="11" t="s">
        <v>6718</v>
      </c>
      <c r="T3179" s="11" t="s">
        <v>6718</v>
      </c>
      <c r="U3179" s="11" t="s">
        <v>6416</v>
      </c>
      <c r="V3179" s="59" t="s">
        <v>6416</v>
      </c>
      <c r="W3179" s="59" t="str">
        <f t="shared" si="329"/>
        <v>Construction</v>
      </c>
      <c r="X3179" s="11" t="s">
        <v>5115</v>
      </c>
      <c r="Y3179" s="32">
        <v>3</v>
      </c>
      <c r="Z3179" s="39">
        <v>45689</v>
      </c>
      <c r="AA3179" s="39">
        <v>45691</v>
      </c>
      <c r="AB3179" s="48">
        <v>7751.31</v>
      </c>
    </row>
    <row r="3180" spans="1:28" x14ac:dyDescent="0.2">
      <c r="A3180" s="66" t="s">
        <v>5116</v>
      </c>
      <c r="B3180" s="11" t="s">
        <v>6416</v>
      </c>
      <c r="C3180" s="11" t="s">
        <v>6416</v>
      </c>
      <c r="D3180" s="62" t="s">
        <v>6449</v>
      </c>
      <c r="E3180" s="66"/>
      <c r="F3180" s="64" t="str">
        <f t="shared" si="330"/>
        <v>The Tail</v>
      </c>
      <c r="G3180" s="66"/>
      <c r="H3180" s="65" t="str">
        <f t="shared" si="331"/>
        <v>Zone T1 Guestrooms (M03)</v>
      </c>
      <c r="I3180" s="66"/>
      <c r="J3180" s="67" t="str">
        <f t="shared" si="334"/>
        <v>Level 01</v>
      </c>
      <c r="K3180" s="66"/>
      <c r="L3180" s="68" t="str">
        <f t="shared" si="335"/>
        <v>Zone T1</v>
      </c>
      <c r="M3180" s="66"/>
      <c r="N3180" s="69" t="str">
        <f t="shared" si="332"/>
        <v>T1 / Q1</v>
      </c>
      <c r="O3180" s="66"/>
      <c r="P3180" s="70" t="str">
        <f t="shared" si="333"/>
        <v>S. K. L.</v>
      </c>
      <c r="Q3180" s="66"/>
      <c r="R3180" s="66"/>
      <c r="S3180" s="11" t="s">
        <v>6718</v>
      </c>
      <c r="T3180" s="11" t="s">
        <v>6718</v>
      </c>
      <c r="U3180" s="11" t="s">
        <v>6416</v>
      </c>
      <c r="V3180" s="59" t="s">
        <v>6416</v>
      </c>
      <c r="W3180" s="59" t="str">
        <f t="shared" si="329"/>
        <v>Construction</v>
      </c>
      <c r="X3180" s="11" t="s">
        <v>5117</v>
      </c>
      <c r="Y3180" s="32">
        <v>3</v>
      </c>
      <c r="Z3180" s="39">
        <v>45689</v>
      </c>
      <c r="AA3180" s="39">
        <v>45691</v>
      </c>
      <c r="AB3180" s="48">
        <v>3455.63</v>
      </c>
    </row>
    <row r="3181" spans="1:28" x14ac:dyDescent="0.2">
      <c r="A3181" s="66" t="s">
        <v>5118</v>
      </c>
      <c r="B3181" s="11" t="s">
        <v>6416</v>
      </c>
      <c r="C3181" s="11" t="s">
        <v>6416</v>
      </c>
      <c r="D3181" s="62" t="s">
        <v>6449</v>
      </c>
      <c r="E3181" s="66"/>
      <c r="F3181" s="64" t="str">
        <f t="shared" si="330"/>
        <v>The Tail</v>
      </c>
      <c r="G3181" s="66"/>
      <c r="H3181" s="65" t="str">
        <f t="shared" si="331"/>
        <v>Zone T1 Guestrooms (M03)</v>
      </c>
      <c r="I3181" s="66"/>
      <c r="J3181" s="67" t="str">
        <f t="shared" si="334"/>
        <v>Level 01</v>
      </c>
      <c r="K3181" s="66"/>
      <c r="L3181" s="68" t="str">
        <f t="shared" si="335"/>
        <v>Zone T1</v>
      </c>
      <c r="M3181" s="66"/>
      <c r="N3181" s="69" t="str">
        <f t="shared" si="332"/>
        <v>T1 / Q1</v>
      </c>
      <c r="O3181" s="66"/>
      <c r="P3181" s="70" t="str">
        <f t="shared" si="333"/>
        <v>S. K. L.</v>
      </c>
      <c r="Q3181" s="66"/>
      <c r="R3181" s="66"/>
      <c r="S3181" s="11" t="s">
        <v>6718</v>
      </c>
      <c r="T3181" s="11" t="s">
        <v>6718</v>
      </c>
      <c r="U3181" s="11" t="s">
        <v>6416</v>
      </c>
      <c r="V3181" s="59" t="s">
        <v>6416</v>
      </c>
      <c r="W3181" s="59" t="str">
        <f t="shared" si="329"/>
        <v>Construction</v>
      </c>
      <c r="X3181" s="11" t="s">
        <v>5119</v>
      </c>
      <c r="Y3181" s="32">
        <v>2</v>
      </c>
      <c r="Z3181" s="39">
        <v>45690</v>
      </c>
      <c r="AA3181" s="39">
        <v>45691</v>
      </c>
      <c r="AB3181" s="48">
        <v>1591.14</v>
      </c>
    </row>
    <row r="3182" spans="1:28" x14ac:dyDescent="0.2">
      <c r="A3182" s="63" t="s">
        <v>5120</v>
      </c>
      <c r="B3182" s="8" t="s">
        <v>6416</v>
      </c>
      <c r="C3182" s="8" t="s">
        <v>6416</v>
      </c>
      <c r="D3182" s="62" t="s">
        <v>6449</v>
      </c>
      <c r="E3182" s="63"/>
      <c r="F3182" s="64" t="str">
        <f t="shared" si="330"/>
        <v>The Tail</v>
      </c>
      <c r="G3182" s="63"/>
      <c r="H3182" s="65" t="str">
        <f t="shared" si="331"/>
        <v>Zone T1 Guestrooms (M03)</v>
      </c>
      <c r="I3182" s="63"/>
      <c r="J3182" s="67" t="str">
        <f t="shared" si="334"/>
        <v>Level 01</v>
      </c>
      <c r="K3182" s="63"/>
      <c r="L3182" s="68" t="str">
        <f t="shared" si="335"/>
        <v>Zone T1</v>
      </c>
      <c r="M3182" s="63"/>
      <c r="N3182" s="69" t="str">
        <f t="shared" si="332"/>
        <v>T1 / Q1</v>
      </c>
      <c r="O3182" s="63"/>
      <c r="P3182" s="70" t="str">
        <f t="shared" si="333"/>
        <v>S. K. L.</v>
      </c>
      <c r="Q3182" s="63"/>
      <c r="R3182" s="63"/>
      <c r="S3182" s="8" t="s">
        <v>6718</v>
      </c>
      <c r="T3182" s="8" t="s">
        <v>6718</v>
      </c>
      <c r="U3182" s="8" t="s">
        <v>6416</v>
      </c>
      <c r="V3182" s="59" t="s">
        <v>6416</v>
      </c>
      <c r="W3182" s="59" t="str">
        <f t="shared" si="329"/>
        <v>Construction</v>
      </c>
      <c r="X3182" s="8" t="s">
        <v>5121</v>
      </c>
      <c r="Y3182" s="23">
        <v>2</v>
      </c>
      <c r="Z3182" s="35">
        <v>45692</v>
      </c>
      <c r="AA3182" s="35">
        <v>45693</v>
      </c>
      <c r="AB3182" s="42">
        <v>1828.3</v>
      </c>
    </row>
    <row r="3183" spans="1:28" x14ac:dyDescent="0.2">
      <c r="A3183" s="70" t="s">
        <v>5122</v>
      </c>
      <c r="B3183" s="13" t="s">
        <v>6817</v>
      </c>
      <c r="C3183" s="13" t="s">
        <v>6716</v>
      </c>
      <c r="D3183" s="62" t="s">
        <v>6449</v>
      </c>
      <c r="E3183" s="92"/>
      <c r="F3183" s="64" t="str">
        <f t="shared" si="330"/>
        <v>The Tail</v>
      </c>
      <c r="G3183" s="92"/>
      <c r="H3183" s="65" t="str">
        <f t="shared" si="331"/>
        <v>Zone T1 Guestrooms (M03)</v>
      </c>
      <c r="I3183" s="92"/>
      <c r="J3183" s="67" t="str">
        <f t="shared" si="334"/>
        <v>Level 01</v>
      </c>
      <c r="K3183" s="92"/>
      <c r="L3183" s="68" t="str">
        <f t="shared" si="335"/>
        <v>Zone T1</v>
      </c>
      <c r="M3183" s="92"/>
      <c r="N3183" s="69" t="str">
        <f t="shared" si="332"/>
        <v>T1 / Q1</v>
      </c>
      <c r="O3183" s="70" t="s">
        <v>5122</v>
      </c>
      <c r="P3183" s="70" t="str">
        <f t="shared" si="333"/>
        <v>JS. R.</v>
      </c>
      <c r="Q3183" s="92"/>
      <c r="R3183" s="92"/>
      <c r="S3183" s="13" t="s">
        <v>6716</v>
      </c>
      <c r="T3183" s="13" t="s">
        <v>6716</v>
      </c>
      <c r="U3183" s="13" t="s">
        <v>6716</v>
      </c>
      <c r="V3183" s="59" t="s">
        <v>5122</v>
      </c>
      <c r="W3183" s="59" t="str">
        <f t="shared" si="329"/>
        <v>Construction              JS. R.</v>
      </c>
      <c r="X3183" s="13"/>
      <c r="Y3183" s="53">
        <v>6</v>
      </c>
      <c r="Z3183" s="54">
        <v>45689</v>
      </c>
      <c r="AA3183" s="54">
        <v>45694</v>
      </c>
      <c r="AB3183" s="55">
        <v>14626.37</v>
      </c>
    </row>
    <row r="3184" spans="1:28" ht="25.5" x14ac:dyDescent="0.2">
      <c r="A3184" s="66" t="s">
        <v>5123</v>
      </c>
      <c r="B3184" s="11" t="s">
        <v>6416</v>
      </c>
      <c r="C3184" s="11" t="s">
        <v>6416</v>
      </c>
      <c r="D3184" s="62" t="s">
        <v>6449</v>
      </c>
      <c r="E3184" s="66"/>
      <c r="F3184" s="64" t="str">
        <f t="shared" si="330"/>
        <v>The Tail</v>
      </c>
      <c r="G3184" s="66"/>
      <c r="H3184" s="65" t="str">
        <f t="shared" si="331"/>
        <v>Zone T1 Guestrooms (M03)</v>
      </c>
      <c r="I3184" s="66"/>
      <c r="J3184" s="67" t="str">
        <f t="shared" si="334"/>
        <v>Level 01</v>
      </c>
      <c r="K3184" s="66"/>
      <c r="L3184" s="68" t="str">
        <f t="shared" si="335"/>
        <v>Zone T1</v>
      </c>
      <c r="M3184" s="66"/>
      <c r="N3184" s="69" t="str">
        <f t="shared" si="332"/>
        <v>T1 / Q1</v>
      </c>
      <c r="O3184" s="66"/>
      <c r="P3184" s="70" t="str">
        <f t="shared" si="333"/>
        <v>JS. R.</v>
      </c>
      <c r="Q3184" s="66"/>
      <c r="R3184" s="66"/>
      <c r="S3184" s="11" t="s">
        <v>6716</v>
      </c>
      <c r="T3184" s="11" t="s">
        <v>6716</v>
      </c>
      <c r="U3184" s="11" t="s">
        <v>6416</v>
      </c>
      <c r="V3184" s="59" t="s">
        <v>6416</v>
      </c>
      <c r="W3184" s="59" t="str">
        <f t="shared" si="329"/>
        <v>Construction</v>
      </c>
      <c r="X3184" s="11" t="s">
        <v>5124</v>
      </c>
      <c r="Y3184" s="32">
        <v>4</v>
      </c>
      <c r="Z3184" s="39">
        <v>45689</v>
      </c>
      <c r="AA3184" s="39">
        <v>45692</v>
      </c>
      <c r="AB3184" s="48">
        <v>7751.31</v>
      </c>
    </row>
    <row r="3185" spans="1:28" x14ac:dyDescent="0.2">
      <c r="A3185" s="66" t="s">
        <v>5125</v>
      </c>
      <c r="B3185" s="11" t="s">
        <v>6416</v>
      </c>
      <c r="C3185" s="11" t="s">
        <v>6416</v>
      </c>
      <c r="D3185" s="62" t="s">
        <v>6449</v>
      </c>
      <c r="E3185" s="66"/>
      <c r="F3185" s="64" t="str">
        <f t="shared" si="330"/>
        <v>The Tail</v>
      </c>
      <c r="G3185" s="66"/>
      <c r="H3185" s="65" t="str">
        <f t="shared" si="331"/>
        <v>Zone T1 Guestrooms (M03)</v>
      </c>
      <c r="I3185" s="66"/>
      <c r="J3185" s="67" t="str">
        <f t="shared" si="334"/>
        <v>Level 01</v>
      </c>
      <c r="K3185" s="66"/>
      <c r="L3185" s="68" t="str">
        <f t="shared" si="335"/>
        <v>Zone T1</v>
      </c>
      <c r="M3185" s="66"/>
      <c r="N3185" s="69" t="str">
        <f t="shared" si="332"/>
        <v>T1 / Q1</v>
      </c>
      <c r="O3185" s="66"/>
      <c r="P3185" s="70" t="str">
        <f t="shared" si="333"/>
        <v>JS. R.</v>
      </c>
      <c r="Q3185" s="66"/>
      <c r="R3185" s="66"/>
      <c r="S3185" s="11" t="s">
        <v>6716</v>
      </c>
      <c r="T3185" s="11" t="s">
        <v>6716</v>
      </c>
      <c r="U3185" s="11" t="s">
        <v>6416</v>
      </c>
      <c r="V3185" s="59" t="s">
        <v>6416</v>
      </c>
      <c r="W3185" s="59" t="str">
        <f t="shared" si="329"/>
        <v>Construction</v>
      </c>
      <c r="X3185" s="11" t="s">
        <v>5126</v>
      </c>
      <c r="Y3185" s="32">
        <v>4</v>
      </c>
      <c r="Z3185" s="39">
        <v>45689</v>
      </c>
      <c r="AA3185" s="39">
        <v>45692</v>
      </c>
      <c r="AB3185" s="48">
        <v>3455.63</v>
      </c>
    </row>
    <row r="3186" spans="1:28" x14ac:dyDescent="0.2">
      <c r="A3186" s="66" t="s">
        <v>5127</v>
      </c>
      <c r="B3186" s="11" t="s">
        <v>6416</v>
      </c>
      <c r="C3186" s="11" t="s">
        <v>6416</v>
      </c>
      <c r="D3186" s="62" t="s">
        <v>6449</v>
      </c>
      <c r="E3186" s="66"/>
      <c r="F3186" s="64" t="str">
        <f t="shared" si="330"/>
        <v>The Tail</v>
      </c>
      <c r="G3186" s="66"/>
      <c r="H3186" s="65" t="str">
        <f t="shared" si="331"/>
        <v>Zone T1 Guestrooms (M03)</v>
      </c>
      <c r="I3186" s="66"/>
      <c r="J3186" s="67" t="str">
        <f t="shared" si="334"/>
        <v>Level 01</v>
      </c>
      <c r="K3186" s="66"/>
      <c r="L3186" s="68" t="str">
        <f t="shared" si="335"/>
        <v>Zone T1</v>
      </c>
      <c r="M3186" s="66"/>
      <c r="N3186" s="69" t="str">
        <f t="shared" si="332"/>
        <v>T1 / Q1</v>
      </c>
      <c r="O3186" s="66"/>
      <c r="P3186" s="70" t="str">
        <f t="shared" si="333"/>
        <v>JS. R.</v>
      </c>
      <c r="Q3186" s="66"/>
      <c r="R3186" s="66"/>
      <c r="S3186" s="11" t="s">
        <v>6716</v>
      </c>
      <c r="T3186" s="11" t="s">
        <v>6716</v>
      </c>
      <c r="U3186" s="11" t="s">
        <v>6416</v>
      </c>
      <c r="V3186" s="59" t="s">
        <v>6416</v>
      </c>
      <c r="W3186" s="59" t="str">
        <f t="shared" si="329"/>
        <v>Construction</v>
      </c>
      <c r="X3186" s="11" t="s">
        <v>5128</v>
      </c>
      <c r="Y3186" s="32">
        <v>2</v>
      </c>
      <c r="Z3186" s="39">
        <v>45691</v>
      </c>
      <c r="AA3186" s="39">
        <v>45692</v>
      </c>
      <c r="AB3186" s="48">
        <v>1591.14</v>
      </c>
    </row>
    <row r="3187" spans="1:28" x14ac:dyDescent="0.2">
      <c r="A3187" s="63" t="s">
        <v>5129</v>
      </c>
      <c r="B3187" s="8" t="s">
        <v>6416</v>
      </c>
      <c r="C3187" s="8" t="s">
        <v>6416</v>
      </c>
      <c r="D3187" s="62" t="s">
        <v>6449</v>
      </c>
      <c r="E3187" s="63"/>
      <c r="F3187" s="64" t="str">
        <f t="shared" si="330"/>
        <v>The Tail</v>
      </c>
      <c r="G3187" s="63"/>
      <c r="H3187" s="65" t="str">
        <f t="shared" si="331"/>
        <v>Zone T1 Guestrooms (M03)</v>
      </c>
      <c r="I3187" s="63"/>
      <c r="J3187" s="67" t="str">
        <f t="shared" si="334"/>
        <v>Level 01</v>
      </c>
      <c r="K3187" s="63"/>
      <c r="L3187" s="68" t="str">
        <f t="shared" si="335"/>
        <v>Zone T1</v>
      </c>
      <c r="M3187" s="63"/>
      <c r="N3187" s="69" t="str">
        <f t="shared" si="332"/>
        <v>T1 / Q1</v>
      </c>
      <c r="O3187" s="63"/>
      <c r="P3187" s="70" t="str">
        <f t="shared" si="333"/>
        <v>JS. R.</v>
      </c>
      <c r="Q3187" s="63"/>
      <c r="R3187" s="63"/>
      <c r="S3187" s="8" t="s">
        <v>6716</v>
      </c>
      <c r="T3187" s="8" t="s">
        <v>6716</v>
      </c>
      <c r="U3187" s="8" t="s">
        <v>6416</v>
      </c>
      <c r="V3187" s="59" t="s">
        <v>6416</v>
      </c>
      <c r="W3187" s="59" t="str">
        <f t="shared" si="329"/>
        <v>Construction</v>
      </c>
      <c r="X3187" s="8" t="s">
        <v>5130</v>
      </c>
      <c r="Y3187" s="23">
        <v>2</v>
      </c>
      <c r="Z3187" s="35">
        <v>45693</v>
      </c>
      <c r="AA3187" s="35">
        <v>45694</v>
      </c>
      <c r="AB3187" s="42">
        <v>1828.3</v>
      </c>
    </row>
    <row r="3188" spans="1:28" x14ac:dyDescent="0.2">
      <c r="A3188" s="69" t="s">
        <v>5131</v>
      </c>
      <c r="B3188" s="3" t="s">
        <v>6696</v>
      </c>
      <c r="C3188" s="3" t="s">
        <v>6818</v>
      </c>
      <c r="D3188" s="62" t="s">
        <v>6449</v>
      </c>
      <c r="E3188" s="92"/>
      <c r="F3188" s="64" t="str">
        <f t="shared" si="330"/>
        <v>The Tail</v>
      </c>
      <c r="G3188" s="92"/>
      <c r="H3188" s="65" t="str">
        <f t="shared" si="331"/>
        <v>Zone T1 Guestrooms (M03)</v>
      </c>
      <c r="I3188" s="92"/>
      <c r="J3188" s="67" t="str">
        <f t="shared" si="334"/>
        <v>Level 01</v>
      </c>
      <c r="K3188" s="92"/>
      <c r="L3188" s="68" t="str">
        <f t="shared" si="335"/>
        <v>Zone T1</v>
      </c>
      <c r="M3188" s="69" t="s">
        <v>5131</v>
      </c>
      <c r="N3188" s="69" t="str">
        <f t="shared" si="332"/>
        <v>T1 / R1</v>
      </c>
      <c r="O3188" s="92"/>
      <c r="P3188" s="70" t="str">
        <f t="shared" si="333"/>
        <v>JS. R.</v>
      </c>
      <c r="Q3188" s="92"/>
      <c r="R3188" s="92"/>
      <c r="S3188" s="3" t="s">
        <v>6818</v>
      </c>
      <c r="T3188" s="3" t="s">
        <v>6818</v>
      </c>
      <c r="U3188" s="3" t="s">
        <v>6818</v>
      </c>
      <c r="V3188" s="59" t="s">
        <v>5131</v>
      </c>
      <c r="W3188" s="59" t="str">
        <f t="shared" si="329"/>
        <v>Construction            T1 / R1</v>
      </c>
      <c r="X3188" s="3"/>
      <c r="Y3188" s="49">
        <v>5</v>
      </c>
      <c r="Z3188" s="50">
        <v>45696</v>
      </c>
      <c r="AA3188" s="50">
        <v>45700</v>
      </c>
      <c r="AB3188" s="52">
        <v>43879.11</v>
      </c>
    </row>
    <row r="3189" spans="1:28" x14ac:dyDescent="0.2">
      <c r="A3189" s="70" t="s">
        <v>5059</v>
      </c>
      <c r="B3189" s="13" t="s">
        <v>6818</v>
      </c>
      <c r="C3189" s="13" t="s">
        <v>6718</v>
      </c>
      <c r="D3189" s="62" t="s">
        <v>6449</v>
      </c>
      <c r="E3189" s="92"/>
      <c r="F3189" s="64" t="str">
        <f t="shared" si="330"/>
        <v>The Tail</v>
      </c>
      <c r="G3189" s="92"/>
      <c r="H3189" s="65" t="str">
        <f t="shared" si="331"/>
        <v>Zone T1 Guestrooms (M03)</v>
      </c>
      <c r="I3189" s="92"/>
      <c r="J3189" s="67" t="str">
        <f t="shared" si="334"/>
        <v>Level 01</v>
      </c>
      <c r="K3189" s="92"/>
      <c r="L3189" s="68" t="str">
        <f t="shared" si="335"/>
        <v>Zone T1</v>
      </c>
      <c r="M3189" s="92"/>
      <c r="N3189" s="69" t="str">
        <f t="shared" si="332"/>
        <v>T1 / R1</v>
      </c>
      <c r="O3189" s="70" t="s">
        <v>5059</v>
      </c>
      <c r="P3189" s="70" t="str">
        <f t="shared" si="333"/>
        <v>S. K. L.</v>
      </c>
      <c r="Q3189" s="92"/>
      <c r="R3189" s="92"/>
      <c r="S3189" s="13" t="s">
        <v>6718</v>
      </c>
      <c r="T3189" s="13" t="s">
        <v>6718</v>
      </c>
      <c r="U3189" s="13" t="s">
        <v>6718</v>
      </c>
      <c r="V3189" s="59" t="s">
        <v>5059</v>
      </c>
      <c r="W3189" s="59" t="str">
        <f t="shared" si="329"/>
        <v>Construction              S. K. L.</v>
      </c>
      <c r="X3189" s="13"/>
      <c r="Y3189" s="53">
        <v>5</v>
      </c>
      <c r="Z3189" s="54">
        <v>45696</v>
      </c>
      <c r="AA3189" s="54">
        <v>45700</v>
      </c>
      <c r="AB3189" s="55">
        <v>14626.37</v>
      </c>
    </row>
    <row r="3190" spans="1:28" ht="25.5" x14ac:dyDescent="0.2">
      <c r="A3190" s="66" t="s">
        <v>5132</v>
      </c>
      <c r="B3190" s="11" t="s">
        <v>6416</v>
      </c>
      <c r="C3190" s="11" t="s">
        <v>6416</v>
      </c>
      <c r="D3190" s="62" t="s">
        <v>6449</v>
      </c>
      <c r="E3190" s="66"/>
      <c r="F3190" s="64" t="str">
        <f t="shared" si="330"/>
        <v>The Tail</v>
      </c>
      <c r="G3190" s="66"/>
      <c r="H3190" s="65" t="str">
        <f t="shared" si="331"/>
        <v>Zone T1 Guestrooms (M03)</v>
      </c>
      <c r="I3190" s="66"/>
      <c r="J3190" s="67" t="str">
        <f t="shared" si="334"/>
        <v>Level 01</v>
      </c>
      <c r="K3190" s="66"/>
      <c r="L3190" s="68" t="str">
        <f t="shared" si="335"/>
        <v>Zone T1</v>
      </c>
      <c r="M3190" s="66"/>
      <c r="N3190" s="69" t="str">
        <f t="shared" si="332"/>
        <v>T1 / R1</v>
      </c>
      <c r="O3190" s="66"/>
      <c r="P3190" s="70" t="str">
        <f t="shared" si="333"/>
        <v>S. K. L.</v>
      </c>
      <c r="Q3190" s="66"/>
      <c r="R3190" s="66"/>
      <c r="S3190" s="11" t="s">
        <v>6718</v>
      </c>
      <c r="T3190" s="11" t="s">
        <v>6718</v>
      </c>
      <c r="U3190" s="11" t="s">
        <v>6416</v>
      </c>
      <c r="V3190" s="59" t="s">
        <v>6416</v>
      </c>
      <c r="W3190" s="59" t="str">
        <f t="shared" si="329"/>
        <v>Construction</v>
      </c>
      <c r="X3190" s="11" t="s">
        <v>5133</v>
      </c>
      <c r="Y3190" s="32">
        <v>3</v>
      </c>
      <c r="Z3190" s="39">
        <v>45696</v>
      </c>
      <c r="AA3190" s="39">
        <v>45698</v>
      </c>
      <c r="AB3190" s="48">
        <v>7751.31</v>
      </c>
    </row>
    <row r="3191" spans="1:28" x14ac:dyDescent="0.2">
      <c r="A3191" s="66" t="s">
        <v>5134</v>
      </c>
      <c r="B3191" s="11" t="s">
        <v>6416</v>
      </c>
      <c r="C3191" s="11" t="s">
        <v>6416</v>
      </c>
      <c r="D3191" s="62" t="s">
        <v>6449</v>
      </c>
      <c r="E3191" s="66"/>
      <c r="F3191" s="64" t="str">
        <f t="shared" si="330"/>
        <v>The Tail</v>
      </c>
      <c r="G3191" s="66"/>
      <c r="H3191" s="65" t="str">
        <f t="shared" si="331"/>
        <v>Zone T1 Guestrooms (M03)</v>
      </c>
      <c r="I3191" s="66"/>
      <c r="J3191" s="67" t="str">
        <f t="shared" si="334"/>
        <v>Level 01</v>
      </c>
      <c r="K3191" s="66"/>
      <c r="L3191" s="68" t="str">
        <f t="shared" si="335"/>
        <v>Zone T1</v>
      </c>
      <c r="M3191" s="66"/>
      <c r="N3191" s="69" t="str">
        <f t="shared" si="332"/>
        <v>T1 / R1</v>
      </c>
      <c r="O3191" s="66"/>
      <c r="P3191" s="70" t="str">
        <f t="shared" si="333"/>
        <v>S. K. L.</v>
      </c>
      <c r="Q3191" s="66"/>
      <c r="R3191" s="66"/>
      <c r="S3191" s="11" t="s">
        <v>6718</v>
      </c>
      <c r="T3191" s="11" t="s">
        <v>6718</v>
      </c>
      <c r="U3191" s="11" t="s">
        <v>6416</v>
      </c>
      <c r="V3191" s="59" t="s">
        <v>6416</v>
      </c>
      <c r="W3191" s="59" t="str">
        <f t="shared" si="329"/>
        <v>Construction</v>
      </c>
      <c r="X3191" s="11" t="s">
        <v>5135</v>
      </c>
      <c r="Y3191" s="32">
        <v>3</v>
      </c>
      <c r="Z3191" s="39">
        <v>45696</v>
      </c>
      <c r="AA3191" s="39">
        <v>45698</v>
      </c>
      <c r="AB3191" s="48">
        <v>3455.63</v>
      </c>
    </row>
    <row r="3192" spans="1:28" x14ac:dyDescent="0.2">
      <c r="A3192" s="66" t="s">
        <v>5136</v>
      </c>
      <c r="B3192" s="11" t="s">
        <v>6416</v>
      </c>
      <c r="C3192" s="11" t="s">
        <v>6416</v>
      </c>
      <c r="D3192" s="62" t="s">
        <v>6449</v>
      </c>
      <c r="E3192" s="66"/>
      <c r="F3192" s="64" t="str">
        <f t="shared" si="330"/>
        <v>The Tail</v>
      </c>
      <c r="G3192" s="66"/>
      <c r="H3192" s="65" t="str">
        <f t="shared" si="331"/>
        <v>Zone T1 Guestrooms (M03)</v>
      </c>
      <c r="I3192" s="66"/>
      <c r="J3192" s="67" t="str">
        <f t="shared" si="334"/>
        <v>Level 01</v>
      </c>
      <c r="K3192" s="66"/>
      <c r="L3192" s="68" t="str">
        <f t="shared" si="335"/>
        <v>Zone T1</v>
      </c>
      <c r="M3192" s="66"/>
      <c r="N3192" s="69" t="str">
        <f t="shared" si="332"/>
        <v>T1 / R1</v>
      </c>
      <c r="O3192" s="66"/>
      <c r="P3192" s="70" t="str">
        <f t="shared" si="333"/>
        <v>S. K. L.</v>
      </c>
      <c r="Q3192" s="66"/>
      <c r="R3192" s="66"/>
      <c r="S3192" s="11" t="s">
        <v>6718</v>
      </c>
      <c r="T3192" s="11" t="s">
        <v>6718</v>
      </c>
      <c r="U3192" s="11" t="s">
        <v>6416</v>
      </c>
      <c r="V3192" s="59" t="s">
        <v>6416</v>
      </c>
      <c r="W3192" s="59" t="str">
        <f t="shared" si="329"/>
        <v>Construction</v>
      </c>
      <c r="X3192" s="11" t="s">
        <v>5137</v>
      </c>
      <c r="Y3192" s="32">
        <v>2</v>
      </c>
      <c r="Z3192" s="39">
        <v>45697</v>
      </c>
      <c r="AA3192" s="39">
        <v>45698</v>
      </c>
      <c r="AB3192" s="48">
        <v>1591.14</v>
      </c>
    </row>
    <row r="3193" spans="1:28" x14ac:dyDescent="0.2">
      <c r="A3193" s="63" t="s">
        <v>5138</v>
      </c>
      <c r="B3193" s="8" t="s">
        <v>6416</v>
      </c>
      <c r="C3193" s="8" t="s">
        <v>6416</v>
      </c>
      <c r="D3193" s="62" t="s">
        <v>6449</v>
      </c>
      <c r="E3193" s="63"/>
      <c r="F3193" s="64" t="str">
        <f t="shared" si="330"/>
        <v>The Tail</v>
      </c>
      <c r="G3193" s="63"/>
      <c r="H3193" s="65" t="str">
        <f t="shared" si="331"/>
        <v>Zone T1 Guestrooms (M03)</v>
      </c>
      <c r="I3193" s="63"/>
      <c r="J3193" s="67" t="str">
        <f t="shared" si="334"/>
        <v>Level 01</v>
      </c>
      <c r="K3193" s="63"/>
      <c r="L3193" s="68" t="str">
        <f t="shared" si="335"/>
        <v>Zone T1</v>
      </c>
      <c r="M3193" s="63"/>
      <c r="N3193" s="69" t="str">
        <f t="shared" si="332"/>
        <v>T1 / R1</v>
      </c>
      <c r="O3193" s="63"/>
      <c r="P3193" s="70" t="str">
        <f t="shared" si="333"/>
        <v>S. K. L.</v>
      </c>
      <c r="Q3193" s="63"/>
      <c r="R3193" s="63"/>
      <c r="S3193" s="8" t="s">
        <v>6718</v>
      </c>
      <c r="T3193" s="8" t="s">
        <v>6718</v>
      </c>
      <c r="U3193" s="8" t="s">
        <v>6416</v>
      </c>
      <c r="V3193" s="59" t="s">
        <v>6416</v>
      </c>
      <c r="W3193" s="59" t="str">
        <f t="shared" si="329"/>
        <v>Construction</v>
      </c>
      <c r="X3193" s="8" t="s">
        <v>5139</v>
      </c>
      <c r="Y3193" s="23">
        <v>2</v>
      </c>
      <c r="Z3193" s="35">
        <v>45699</v>
      </c>
      <c r="AA3193" s="35">
        <v>45700</v>
      </c>
      <c r="AB3193" s="42">
        <v>1828.3</v>
      </c>
    </row>
    <row r="3194" spans="1:28" x14ac:dyDescent="0.2">
      <c r="A3194" s="70" t="s">
        <v>5068</v>
      </c>
      <c r="B3194" s="13" t="s">
        <v>6818</v>
      </c>
      <c r="C3194" s="13" t="s">
        <v>6730</v>
      </c>
      <c r="D3194" s="62" t="s">
        <v>6449</v>
      </c>
      <c r="E3194" s="92"/>
      <c r="F3194" s="64" t="str">
        <f t="shared" si="330"/>
        <v>The Tail</v>
      </c>
      <c r="G3194" s="92"/>
      <c r="H3194" s="65" t="str">
        <f t="shared" si="331"/>
        <v>Zone T1 Guestrooms (M03)</v>
      </c>
      <c r="I3194" s="92"/>
      <c r="J3194" s="67" t="str">
        <f t="shared" si="334"/>
        <v>Level 01</v>
      </c>
      <c r="K3194" s="92"/>
      <c r="L3194" s="68" t="str">
        <f t="shared" si="335"/>
        <v>Zone T1</v>
      </c>
      <c r="M3194" s="92"/>
      <c r="N3194" s="69" t="str">
        <f t="shared" si="332"/>
        <v>T1 / R1</v>
      </c>
      <c r="O3194" s="70" t="s">
        <v>5068</v>
      </c>
      <c r="P3194" s="70" t="str">
        <f t="shared" si="333"/>
        <v>S. K. R. - 1</v>
      </c>
      <c r="Q3194" s="92"/>
      <c r="R3194" s="92"/>
      <c r="S3194" s="13" t="s">
        <v>6730</v>
      </c>
      <c r="T3194" s="13" t="s">
        <v>6730</v>
      </c>
      <c r="U3194" s="13" t="s">
        <v>6730</v>
      </c>
      <c r="V3194" s="59" t="s">
        <v>5068</v>
      </c>
      <c r="W3194" s="59" t="str">
        <f t="shared" si="329"/>
        <v>Construction              S. K. R. - 1</v>
      </c>
      <c r="X3194" s="13"/>
      <c r="Y3194" s="53">
        <v>5</v>
      </c>
      <c r="Z3194" s="54">
        <v>45696</v>
      </c>
      <c r="AA3194" s="54">
        <v>45700</v>
      </c>
      <c r="AB3194" s="55">
        <v>14626.37</v>
      </c>
    </row>
    <row r="3195" spans="1:28" ht="25.5" x14ac:dyDescent="0.2">
      <c r="A3195" s="66" t="s">
        <v>5140</v>
      </c>
      <c r="B3195" s="11" t="s">
        <v>6416</v>
      </c>
      <c r="C3195" s="11" t="s">
        <v>6416</v>
      </c>
      <c r="D3195" s="62" t="s">
        <v>6449</v>
      </c>
      <c r="E3195" s="66"/>
      <c r="F3195" s="64" t="str">
        <f t="shared" si="330"/>
        <v>The Tail</v>
      </c>
      <c r="G3195" s="66"/>
      <c r="H3195" s="65" t="str">
        <f t="shared" si="331"/>
        <v>Zone T1 Guestrooms (M03)</v>
      </c>
      <c r="I3195" s="66"/>
      <c r="J3195" s="67" t="str">
        <f t="shared" si="334"/>
        <v>Level 01</v>
      </c>
      <c r="K3195" s="66"/>
      <c r="L3195" s="68" t="str">
        <f t="shared" si="335"/>
        <v>Zone T1</v>
      </c>
      <c r="M3195" s="66"/>
      <c r="N3195" s="69" t="str">
        <f t="shared" si="332"/>
        <v>T1 / R1</v>
      </c>
      <c r="O3195" s="66"/>
      <c r="P3195" s="70" t="str">
        <f t="shared" si="333"/>
        <v>S. K. R. - 1</v>
      </c>
      <c r="Q3195" s="66"/>
      <c r="R3195" s="66"/>
      <c r="S3195" s="11" t="s">
        <v>6730</v>
      </c>
      <c r="T3195" s="11" t="s">
        <v>6730</v>
      </c>
      <c r="U3195" s="11" t="s">
        <v>6416</v>
      </c>
      <c r="V3195" s="59" t="s">
        <v>6416</v>
      </c>
      <c r="W3195" s="59" t="str">
        <f t="shared" si="329"/>
        <v>Construction</v>
      </c>
      <c r="X3195" s="11" t="s">
        <v>5141</v>
      </c>
      <c r="Y3195" s="32">
        <v>3</v>
      </c>
      <c r="Z3195" s="39">
        <v>45696</v>
      </c>
      <c r="AA3195" s="39">
        <v>45698</v>
      </c>
      <c r="AB3195" s="48">
        <v>7751.31</v>
      </c>
    </row>
    <row r="3196" spans="1:28" x14ac:dyDescent="0.2">
      <c r="A3196" s="66" t="s">
        <v>5142</v>
      </c>
      <c r="B3196" s="11" t="s">
        <v>6416</v>
      </c>
      <c r="C3196" s="11" t="s">
        <v>6416</v>
      </c>
      <c r="D3196" s="62" t="s">
        <v>6449</v>
      </c>
      <c r="E3196" s="66"/>
      <c r="F3196" s="64" t="str">
        <f t="shared" si="330"/>
        <v>The Tail</v>
      </c>
      <c r="G3196" s="66"/>
      <c r="H3196" s="65" t="str">
        <f t="shared" si="331"/>
        <v>Zone T1 Guestrooms (M03)</v>
      </c>
      <c r="I3196" s="66"/>
      <c r="J3196" s="67" t="str">
        <f t="shared" si="334"/>
        <v>Level 01</v>
      </c>
      <c r="K3196" s="66"/>
      <c r="L3196" s="68" t="str">
        <f t="shared" si="335"/>
        <v>Zone T1</v>
      </c>
      <c r="M3196" s="66"/>
      <c r="N3196" s="69" t="str">
        <f t="shared" si="332"/>
        <v>T1 / R1</v>
      </c>
      <c r="O3196" s="66"/>
      <c r="P3196" s="70" t="str">
        <f t="shared" si="333"/>
        <v>S. K. R. - 1</v>
      </c>
      <c r="Q3196" s="66"/>
      <c r="R3196" s="66"/>
      <c r="S3196" s="11" t="s">
        <v>6730</v>
      </c>
      <c r="T3196" s="11" t="s">
        <v>6730</v>
      </c>
      <c r="U3196" s="11" t="s">
        <v>6416</v>
      </c>
      <c r="V3196" s="59" t="s">
        <v>6416</v>
      </c>
      <c r="W3196" s="59" t="str">
        <f t="shared" si="329"/>
        <v>Construction</v>
      </c>
      <c r="X3196" s="11" t="s">
        <v>5143</v>
      </c>
      <c r="Y3196" s="32">
        <v>3</v>
      </c>
      <c r="Z3196" s="39">
        <v>45696</v>
      </c>
      <c r="AA3196" s="39">
        <v>45698</v>
      </c>
      <c r="AB3196" s="48">
        <v>3455.63</v>
      </c>
    </row>
    <row r="3197" spans="1:28" x14ac:dyDescent="0.2">
      <c r="A3197" s="66" t="s">
        <v>5144</v>
      </c>
      <c r="B3197" s="11" t="s">
        <v>6416</v>
      </c>
      <c r="C3197" s="11" t="s">
        <v>6416</v>
      </c>
      <c r="D3197" s="62" t="s">
        <v>6449</v>
      </c>
      <c r="E3197" s="66"/>
      <c r="F3197" s="64" t="str">
        <f t="shared" si="330"/>
        <v>The Tail</v>
      </c>
      <c r="G3197" s="66"/>
      <c r="H3197" s="65" t="str">
        <f t="shared" si="331"/>
        <v>Zone T1 Guestrooms (M03)</v>
      </c>
      <c r="I3197" s="66"/>
      <c r="J3197" s="67" t="str">
        <f t="shared" si="334"/>
        <v>Level 01</v>
      </c>
      <c r="K3197" s="66"/>
      <c r="L3197" s="68" t="str">
        <f t="shared" si="335"/>
        <v>Zone T1</v>
      </c>
      <c r="M3197" s="66"/>
      <c r="N3197" s="69" t="str">
        <f t="shared" si="332"/>
        <v>T1 / R1</v>
      </c>
      <c r="O3197" s="66"/>
      <c r="P3197" s="70" t="str">
        <f t="shared" si="333"/>
        <v>S. K. R. - 1</v>
      </c>
      <c r="Q3197" s="66"/>
      <c r="R3197" s="66"/>
      <c r="S3197" s="11" t="s">
        <v>6730</v>
      </c>
      <c r="T3197" s="11" t="s">
        <v>6730</v>
      </c>
      <c r="U3197" s="11" t="s">
        <v>6416</v>
      </c>
      <c r="V3197" s="59" t="s">
        <v>6416</v>
      </c>
      <c r="W3197" s="59" t="str">
        <f t="shared" si="329"/>
        <v>Construction</v>
      </c>
      <c r="X3197" s="11" t="s">
        <v>5145</v>
      </c>
      <c r="Y3197" s="32">
        <v>2</v>
      </c>
      <c r="Z3197" s="39">
        <v>45697</v>
      </c>
      <c r="AA3197" s="39">
        <v>45698</v>
      </c>
      <c r="AB3197" s="48">
        <v>1591.14</v>
      </c>
    </row>
    <row r="3198" spans="1:28" x14ac:dyDescent="0.2">
      <c r="A3198" s="63" t="s">
        <v>5146</v>
      </c>
      <c r="B3198" s="8" t="s">
        <v>6416</v>
      </c>
      <c r="C3198" s="8" t="s">
        <v>6416</v>
      </c>
      <c r="D3198" s="62" t="s">
        <v>6449</v>
      </c>
      <c r="E3198" s="63"/>
      <c r="F3198" s="64" t="str">
        <f t="shared" si="330"/>
        <v>The Tail</v>
      </c>
      <c r="G3198" s="63"/>
      <c r="H3198" s="65" t="str">
        <f t="shared" si="331"/>
        <v>Zone T1 Guestrooms (M03)</v>
      </c>
      <c r="I3198" s="63"/>
      <c r="J3198" s="67" t="str">
        <f t="shared" si="334"/>
        <v>Level 01</v>
      </c>
      <c r="K3198" s="63"/>
      <c r="L3198" s="68" t="str">
        <f t="shared" si="335"/>
        <v>Zone T1</v>
      </c>
      <c r="M3198" s="63"/>
      <c r="N3198" s="69" t="str">
        <f t="shared" si="332"/>
        <v>T1 / R1</v>
      </c>
      <c r="O3198" s="63"/>
      <c r="P3198" s="70" t="str">
        <f t="shared" si="333"/>
        <v>S. K. R. - 1</v>
      </c>
      <c r="Q3198" s="63"/>
      <c r="R3198" s="63"/>
      <c r="S3198" s="8" t="s">
        <v>6730</v>
      </c>
      <c r="T3198" s="8" t="s">
        <v>6730</v>
      </c>
      <c r="U3198" s="8" t="s">
        <v>6416</v>
      </c>
      <c r="V3198" s="59" t="s">
        <v>6416</v>
      </c>
      <c r="W3198" s="59" t="str">
        <f t="shared" si="329"/>
        <v>Construction</v>
      </c>
      <c r="X3198" s="8" t="s">
        <v>5147</v>
      </c>
      <c r="Y3198" s="23">
        <v>2</v>
      </c>
      <c r="Z3198" s="35">
        <v>45699</v>
      </c>
      <c r="AA3198" s="35">
        <v>45700</v>
      </c>
      <c r="AB3198" s="42">
        <v>1828.3</v>
      </c>
    </row>
    <row r="3199" spans="1:28" x14ac:dyDescent="0.2">
      <c r="A3199" s="70" t="s">
        <v>5077</v>
      </c>
      <c r="B3199" s="13" t="s">
        <v>6818</v>
      </c>
      <c r="C3199" s="13" t="s">
        <v>6731</v>
      </c>
      <c r="D3199" s="62" t="s">
        <v>6449</v>
      </c>
      <c r="E3199" s="92"/>
      <c r="F3199" s="64" t="str">
        <f t="shared" si="330"/>
        <v>The Tail</v>
      </c>
      <c r="G3199" s="92"/>
      <c r="H3199" s="65" t="str">
        <f t="shared" si="331"/>
        <v>Zone T1 Guestrooms (M03)</v>
      </c>
      <c r="I3199" s="92"/>
      <c r="J3199" s="67" t="str">
        <f t="shared" si="334"/>
        <v>Level 01</v>
      </c>
      <c r="K3199" s="92"/>
      <c r="L3199" s="68" t="str">
        <f t="shared" si="335"/>
        <v>Zone T1</v>
      </c>
      <c r="M3199" s="92"/>
      <c r="N3199" s="69" t="str">
        <f t="shared" si="332"/>
        <v>T1 / R1</v>
      </c>
      <c r="O3199" s="70" t="s">
        <v>5077</v>
      </c>
      <c r="P3199" s="70" t="str">
        <f t="shared" si="333"/>
        <v>S. K. R. - 2</v>
      </c>
      <c r="Q3199" s="92"/>
      <c r="R3199" s="92"/>
      <c r="S3199" s="13" t="s">
        <v>6731</v>
      </c>
      <c r="T3199" s="13" t="s">
        <v>6731</v>
      </c>
      <c r="U3199" s="13" t="s">
        <v>6731</v>
      </c>
      <c r="V3199" s="59" t="s">
        <v>5077</v>
      </c>
      <c r="W3199" s="59" t="str">
        <f t="shared" si="329"/>
        <v>Construction              S. K. R. - 2</v>
      </c>
      <c r="X3199" s="13"/>
      <c r="Y3199" s="53">
        <v>5</v>
      </c>
      <c r="Z3199" s="54">
        <v>45696</v>
      </c>
      <c r="AA3199" s="54">
        <v>45700</v>
      </c>
      <c r="AB3199" s="55">
        <v>14626.37</v>
      </c>
    </row>
    <row r="3200" spans="1:28" ht="25.5" x14ac:dyDescent="0.2">
      <c r="A3200" s="66" t="s">
        <v>5148</v>
      </c>
      <c r="B3200" s="11" t="s">
        <v>6416</v>
      </c>
      <c r="C3200" s="11" t="s">
        <v>6416</v>
      </c>
      <c r="D3200" s="62" t="s">
        <v>6449</v>
      </c>
      <c r="E3200" s="66"/>
      <c r="F3200" s="64" t="str">
        <f t="shared" si="330"/>
        <v>The Tail</v>
      </c>
      <c r="G3200" s="66"/>
      <c r="H3200" s="65" t="str">
        <f t="shared" si="331"/>
        <v>Zone T1 Guestrooms (M03)</v>
      </c>
      <c r="I3200" s="66"/>
      <c r="J3200" s="67" t="str">
        <f t="shared" si="334"/>
        <v>Level 01</v>
      </c>
      <c r="K3200" s="66"/>
      <c r="L3200" s="68" t="str">
        <f t="shared" si="335"/>
        <v>Zone T1</v>
      </c>
      <c r="M3200" s="66"/>
      <c r="N3200" s="69" t="str">
        <f t="shared" si="332"/>
        <v>T1 / R1</v>
      </c>
      <c r="O3200" s="66"/>
      <c r="P3200" s="70" t="str">
        <f t="shared" si="333"/>
        <v>S. K. R. - 2</v>
      </c>
      <c r="Q3200" s="66"/>
      <c r="R3200" s="66"/>
      <c r="S3200" s="11" t="s">
        <v>6731</v>
      </c>
      <c r="T3200" s="11" t="s">
        <v>6731</v>
      </c>
      <c r="U3200" s="11" t="s">
        <v>6416</v>
      </c>
      <c r="V3200" s="59" t="s">
        <v>6416</v>
      </c>
      <c r="W3200" s="59" t="str">
        <f t="shared" si="329"/>
        <v>Construction</v>
      </c>
      <c r="X3200" s="11" t="s">
        <v>5149</v>
      </c>
      <c r="Y3200" s="32">
        <v>3</v>
      </c>
      <c r="Z3200" s="39">
        <v>45696</v>
      </c>
      <c r="AA3200" s="39">
        <v>45698</v>
      </c>
      <c r="AB3200" s="48">
        <v>7751.31</v>
      </c>
    </row>
    <row r="3201" spans="1:28" x14ac:dyDescent="0.2">
      <c r="A3201" s="66" t="s">
        <v>5150</v>
      </c>
      <c r="B3201" s="11" t="s">
        <v>6416</v>
      </c>
      <c r="C3201" s="11" t="s">
        <v>6416</v>
      </c>
      <c r="D3201" s="62" t="s">
        <v>6449</v>
      </c>
      <c r="E3201" s="66"/>
      <c r="F3201" s="64" t="str">
        <f t="shared" si="330"/>
        <v>The Tail</v>
      </c>
      <c r="G3201" s="66"/>
      <c r="H3201" s="65" t="str">
        <f t="shared" si="331"/>
        <v>Zone T1 Guestrooms (M03)</v>
      </c>
      <c r="I3201" s="66"/>
      <c r="J3201" s="67" t="str">
        <f t="shared" si="334"/>
        <v>Level 01</v>
      </c>
      <c r="K3201" s="66"/>
      <c r="L3201" s="68" t="str">
        <f t="shared" si="335"/>
        <v>Zone T1</v>
      </c>
      <c r="M3201" s="66"/>
      <c r="N3201" s="69" t="str">
        <f t="shared" si="332"/>
        <v>T1 / R1</v>
      </c>
      <c r="O3201" s="66"/>
      <c r="P3201" s="70" t="str">
        <f t="shared" si="333"/>
        <v>S. K. R. - 2</v>
      </c>
      <c r="Q3201" s="66"/>
      <c r="R3201" s="66"/>
      <c r="S3201" s="11" t="s">
        <v>6731</v>
      </c>
      <c r="T3201" s="11" t="s">
        <v>6731</v>
      </c>
      <c r="U3201" s="11" t="s">
        <v>6416</v>
      </c>
      <c r="V3201" s="59" t="s">
        <v>6416</v>
      </c>
      <c r="W3201" s="59" t="str">
        <f t="shared" si="329"/>
        <v>Construction</v>
      </c>
      <c r="X3201" s="11" t="s">
        <v>5151</v>
      </c>
      <c r="Y3201" s="32">
        <v>3</v>
      </c>
      <c r="Z3201" s="39">
        <v>45696</v>
      </c>
      <c r="AA3201" s="39">
        <v>45698</v>
      </c>
      <c r="AB3201" s="48">
        <v>3455.63</v>
      </c>
    </row>
    <row r="3202" spans="1:28" x14ac:dyDescent="0.2">
      <c r="A3202" s="66" t="s">
        <v>5152</v>
      </c>
      <c r="B3202" s="11" t="s">
        <v>6416</v>
      </c>
      <c r="C3202" s="11" t="s">
        <v>6416</v>
      </c>
      <c r="D3202" s="62" t="s">
        <v>6449</v>
      </c>
      <c r="E3202" s="66"/>
      <c r="F3202" s="64" t="str">
        <f t="shared" si="330"/>
        <v>The Tail</v>
      </c>
      <c r="G3202" s="66"/>
      <c r="H3202" s="65" t="str">
        <f t="shared" si="331"/>
        <v>Zone T1 Guestrooms (M03)</v>
      </c>
      <c r="I3202" s="66"/>
      <c r="J3202" s="67" t="str">
        <f t="shared" si="334"/>
        <v>Level 01</v>
      </c>
      <c r="K3202" s="66"/>
      <c r="L3202" s="68" t="str">
        <f t="shared" si="335"/>
        <v>Zone T1</v>
      </c>
      <c r="M3202" s="66"/>
      <c r="N3202" s="69" t="str">
        <f t="shared" si="332"/>
        <v>T1 / R1</v>
      </c>
      <c r="O3202" s="66"/>
      <c r="P3202" s="70" t="str">
        <f t="shared" si="333"/>
        <v>S. K. R. - 2</v>
      </c>
      <c r="Q3202" s="66"/>
      <c r="R3202" s="66"/>
      <c r="S3202" s="11" t="s">
        <v>6731</v>
      </c>
      <c r="T3202" s="11" t="s">
        <v>6731</v>
      </c>
      <c r="U3202" s="11" t="s">
        <v>6416</v>
      </c>
      <c r="V3202" s="59" t="s">
        <v>6416</v>
      </c>
      <c r="W3202" s="59" t="str">
        <f t="shared" si="329"/>
        <v>Construction</v>
      </c>
      <c r="X3202" s="11" t="s">
        <v>5153</v>
      </c>
      <c r="Y3202" s="32">
        <v>2</v>
      </c>
      <c r="Z3202" s="39">
        <v>45697</v>
      </c>
      <c r="AA3202" s="39">
        <v>45698</v>
      </c>
      <c r="AB3202" s="48">
        <v>1591.14</v>
      </c>
    </row>
    <row r="3203" spans="1:28" x14ac:dyDescent="0.2">
      <c r="A3203" s="63" t="s">
        <v>5154</v>
      </c>
      <c r="B3203" s="8" t="s">
        <v>6416</v>
      </c>
      <c r="C3203" s="8" t="s">
        <v>6416</v>
      </c>
      <c r="D3203" s="62" t="s">
        <v>6449</v>
      </c>
      <c r="E3203" s="63"/>
      <c r="F3203" s="64" t="str">
        <f t="shared" si="330"/>
        <v>The Tail</v>
      </c>
      <c r="G3203" s="63"/>
      <c r="H3203" s="65" t="str">
        <f t="shared" si="331"/>
        <v>Zone T1 Guestrooms (M03)</v>
      </c>
      <c r="I3203" s="63"/>
      <c r="J3203" s="67" t="str">
        <f t="shared" si="334"/>
        <v>Level 01</v>
      </c>
      <c r="K3203" s="63"/>
      <c r="L3203" s="68" t="str">
        <f t="shared" si="335"/>
        <v>Zone T1</v>
      </c>
      <c r="M3203" s="63"/>
      <c r="N3203" s="69" t="str">
        <f t="shared" si="332"/>
        <v>T1 / R1</v>
      </c>
      <c r="O3203" s="63"/>
      <c r="P3203" s="70" t="str">
        <f t="shared" si="333"/>
        <v>S. K. R. - 2</v>
      </c>
      <c r="Q3203" s="63"/>
      <c r="R3203" s="63"/>
      <c r="S3203" s="8" t="s">
        <v>6731</v>
      </c>
      <c r="T3203" s="8" t="s">
        <v>6731</v>
      </c>
      <c r="U3203" s="8" t="s">
        <v>6416</v>
      </c>
      <c r="V3203" s="59" t="s">
        <v>6416</v>
      </c>
      <c r="W3203" s="59" t="str">
        <f t="shared" si="329"/>
        <v>Construction</v>
      </c>
      <c r="X3203" s="8" t="s">
        <v>5155</v>
      </c>
      <c r="Y3203" s="23">
        <v>2</v>
      </c>
      <c r="Z3203" s="35">
        <v>45699</v>
      </c>
      <c r="AA3203" s="35">
        <v>45700</v>
      </c>
      <c r="AB3203" s="42">
        <v>1828.3</v>
      </c>
    </row>
    <row r="3204" spans="1:28" x14ac:dyDescent="0.2">
      <c r="A3204" s="69" t="s">
        <v>5156</v>
      </c>
      <c r="B3204" s="3" t="s">
        <v>6696</v>
      </c>
      <c r="C3204" s="3" t="s">
        <v>6819</v>
      </c>
      <c r="D3204" s="62" t="s">
        <v>6449</v>
      </c>
      <c r="E3204" s="92"/>
      <c r="F3204" s="64" t="str">
        <f t="shared" si="330"/>
        <v>The Tail</v>
      </c>
      <c r="G3204" s="92"/>
      <c r="H3204" s="65" t="str">
        <f t="shared" si="331"/>
        <v>Zone T1 Guestrooms (M03)</v>
      </c>
      <c r="I3204" s="92"/>
      <c r="J3204" s="67" t="str">
        <f t="shared" si="334"/>
        <v>Level 01</v>
      </c>
      <c r="K3204" s="92"/>
      <c r="L3204" s="68" t="str">
        <f t="shared" si="335"/>
        <v>Zone T1</v>
      </c>
      <c r="M3204" s="69" t="s">
        <v>5156</v>
      </c>
      <c r="N3204" s="69" t="str">
        <f t="shared" si="332"/>
        <v>T1 / S1</v>
      </c>
      <c r="O3204" s="92"/>
      <c r="P3204" s="70" t="str">
        <f t="shared" si="333"/>
        <v>S. K. R. - 2</v>
      </c>
      <c r="Q3204" s="92"/>
      <c r="R3204" s="92"/>
      <c r="S3204" s="3" t="s">
        <v>6819</v>
      </c>
      <c r="T3204" s="3" t="s">
        <v>6819</v>
      </c>
      <c r="U3204" s="3" t="s">
        <v>6819</v>
      </c>
      <c r="V3204" s="59" t="s">
        <v>5156</v>
      </c>
      <c r="W3204" s="59" t="str">
        <f t="shared" si="329"/>
        <v>Construction            T1 / S1</v>
      </c>
      <c r="X3204" s="3"/>
      <c r="Y3204" s="49">
        <v>6</v>
      </c>
      <c r="Z3204" s="50">
        <v>45701</v>
      </c>
      <c r="AA3204" s="50">
        <v>45707</v>
      </c>
      <c r="AB3204" s="52">
        <v>58505.49</v>
      </c>
    </row>
    <row r="3205" spans="1:28" x14ac:dyDescent="0.2">
      <c r="A3205" s="70" t="s">
        <v>5157</v>
      </c>
      <c r="B3205" s="13" t="s">
        <v>6819</v>
      </c>
      <c r="C3205" s="13" t="s">
        <v>6710</v>
      </c>
      <c r="D3205" s="62" t="s">
        <v>6449</v>
      </c>
      <c r="E3205" s="92"/>
      <c r="F3205" s="64" t="str">
        <f t="shared" si="330"/>
        <v>The Tail</v>
      </c>
      <c r="G3205" s="92"/>
      <c r="H3205" s="65" t="str">
        <f t="shared" si="331"/>
        <v>Zone T1 Guestrooms (M03)</v>
      </c>
      <c r="I3205" s="92"/>
      <c r="J3205" s="67" t="str">
        <f t="shared" si="334"/>
        <v>Level 01</v>
      </c>
      <c r="K3205" s="92"/>
      <c r="L3205" s="68" t="str">
        <f t="shared" si="335"/>
        <v>Zone T1</v>
      </c>
      <c r="M3205" s="92"/>
      <c r="N3205" s="69" t="str">
        <f t="shared" si="332"/>
        <v>T1 / S1</v>
      </c>
      <c r="O3205" s="70" t="s">
        <v>5157</v>
      </c>
      <c r="P3205" s="70" t="str">
        <f t="shared" si="333"/>
        <v>S. K. L. - 1</v>
      </c>
      <c r="Q3205" s="92"/>
      <c r="R3205" s="92"/>
      <c r="S3205" s="13" t="s">
        <v>6710</v>
      </c>
      <c r="T3205" s="13" t="s">
        <v>6710</v>
      </c>
      <c r="U3205" s="13" t="s">
        <v>6710</v>
      </c>
      <c r="V3205" s="59" t="s">
        <v>5157</v>
      </c>
      <c r="W3205" s="59" t="str">
        <f t="shared" ref="W3205:W3268" si="336">CONCATENATE(D3205,E3205,G3205,I3205,K3205,M3205,O3205,Q3205)</f>
        <v>Construction              S. K. L. - 1</v>
      </c>
      <c r="X3205" s="13"/>
      <c r="Y3205" s="53">
        <v>5</v>
      </c>
      <c r="Z3205" s="54">
        <v>45701</v>
      </c>
      <c r="AA3205" s="54">
        <v>45706</v>
      </c>
      <c r="AB3205" s="55">
        <v>14626.37</v>
      </c>
    </row>
    <row r="3206" spans="1:28" ht="25.5" x14ac:dyDescent="0.2">
      <c r="A3206" s="66" t="s">
        <v>5158</v>
      </c>
      <c r="B3206" s="11" t="s">
        <v>6416</v>
      </c>
      <c r="C3206" s="11" t="s">
        <v>6416</v>
      </c>
      <c r="D3206" s="62" t="s">
        <v>6449</v>
      </c>
      <c r="E3206" s="66"/>
      <c r="F3206" s="64" t="str">
        <f t="shared" si="330"/>
        <v>The Tail</v>
      </c>
      <c r="G3206" s="66"/>
      <c r="H3206" s="65" t="str">
        <f t="shared" si="331"/>
        <v>Zone T1 Guestrooms (M03)</v>
      </c>
      <c r="I3206" s="66"/>
      <c r="J3206" s="67" t="str">
        <f t="shared" si="334"/>
        <v>Level 01</v>
      </c>
      <c r="K3206" s="66"/>
      <c r="L3206" s="68" t="str">
        <f t="shared" si="335"/>
        <v>Zone T1</v>
      </c>
      <c r="M3206" s="66"/>
      <c r="N3206" s="69" t="str">
        <f t="shared" si="332"/>
        <v>T1 / S1</v>
      </c>
      <c r="O3206" s="66"/>
      <c r="P3206" s="70" t="str">
        <f t="shared" si="333"/>
        <v>S. K. L. - 1</v>
      </c>
      <c r="Q3206" s="66"/>
      <c r="R3206" s="66"/>
      <c r="S3206" s="11" t="s">
        <v>6710</v>
      </c>
      <c r="T3206" s="11" t="s">
        <v>6710</v>
      </c>
      <c r="U3206" s="11" t="s">
        <v>6416</v>
      </c>
      <c r="V3206" s="59" t="s">
        <v>6416</v>
      </c>
      <c r="W3206" s="59" t="str">
        <f t="shared" si="336"/>
        <v>Construction</v>
      </c>
      <c r="X3206" s="11" t="s">
        <v>5159</v>
      </c>
      <c r="Y3206" s="32">
        <v>3</v>
      </c>
      <c r="Z3206" s="39">
        <v>45701</v>
      </c>
      <c r="AA3206" s="39">
        <v>45704</v>
      </c>
      <c r="AB3206" s="48">
        <v>7751.31</v>
      </c>
    </row>
    <row r="3207" spans="1:28" x14ac:dyDescent="0.2">
      <c r="A3207" s="66" t="s">
        <v>5160</v>
      </c>
      <c r="B3207" s="11" t="s">
        <v>6416</v>
      </c>
      <c r="C3207" s="11" t="s">
        <v>6416</v>
      </c>
      <c r="D3207" s="62" t="s">
        <v>6449</v>
      </c>
      <c r="E3207" s="66"/>
      <c r="F3207" s="64" t="str">
        <f t="shared" si="330"/>
        <v>The Tail</v>
      </c>
      <c r="G3207" s="66"/>
      <c r="H3207" s="65" t="str">
        <f t="shared" si="331"/>
        <v>Zone T1 Guestrooms (M03)</v>
      </c>
      <c r="I3207" s="66"/>
      <c r="J3207" s="67" t="str">
        <f t="shared" si="334"/>
        <v>Level 01</v>
      </c>
      <c r="K3207" s="66"/>
      <c r="L3207" s="68" t="str">
        <f t="shared" si="335"/>
        <v>Zone T1</v>
      </c>
      <c r="M3207" s="66"/>
      <c r="N3207" s="69" t="str">
        <f t="shared" si="332"/>
        <v>T1 / S1</v>
      </c>
      <c r="O3207" s="66"/>
      <c r="P3207" s="70" t="str">
        <f t="shared" si="333"/>
        <v>S. K. L. - 1</v>
      </c>
      <c r="Q3207" s="66"/>
      <c r="R3207" s="66"/>
      <c r="S3207" s="11" t="s">
        <v>6710</v>
      </c>
      <c r="T3207" s="11" t="s">
        <v>6710</v>
      </c>
      <c r="U3207" s="11" t="s">
        <v>6416</v>
      </c>
      <c r="V3207" s="59" t="s">
        <v>6416</v>
      </c>
      <c r="W3207" s="59" t="str">
        <f t="shared" si="336"/>
        <v>Construction</v>
      </c>
      <c r="X3207" s="11" t="s">
        <v>5161</v>
      </c>
      <c r="Y3207" s="32">
        <v>3</v>
      </c>
      <c r="Z3207" s="39">
        <v>45701</v>
      </c>
      <c r="AA3207" s="39">
        <v>45704</v>
      </c>
      <c r="AB3207" s="48">
        <v>3455.63</v>
      </c>
    </row>
    <row r="3208" spans="1:28" x14ac:dyDescent="0.2">
      <c r="A3208" s="66" t="s">
        <v>5162</v>
      </c>
      <c r="B3208" s="11" t="s">
        <v>6416</v>
      </c>
      <c r="C3208" s="11" t="s">
        <v>6416</v>
      </c>
      <c r="D3208" s="62" t="s">
        <v>6449</v>
      </c>
      <c r="E3208" s="66"/>
      <c r="F3208" s="64" t="str">
        <f t="shared" ref="F3208:F3271" si="337">IF(E3208="",F3207,TRIM(E3208))</f>
        <v>The Tail</v>
      </c>
      <c r="G3208" s="66"/>
      <c r="H3208" s="65" t="str">
        <f t="shared" si="331"/>
        <v>Zone T1 Guestrooms (M03)</v>
      </c>
      <c r="I3208" s="66"/>
      <c r="J3208" s="67" t="str">
        <f t="shared" si="334"/>
        <v>Level 01</v>
      </c>
      <c r="K3208" s="66"/>
      <c r="L3208" s="68" t="str">
        <f t="shared" si="335"/>
        <v>Zone T1</v>
      </c>
      <c r="M3208" s="66"/>
      <c r="N3208" s="69" t="str">
        <f t="shared" si="332"/>
        <v>T1 / S1</v>
      </c>
      <c r="O3208" s="66"/>
      <c r="P3208" s="70" t="str">
        <f t="shared" si="333"/>
        <v>S. K. L. - 1</v>
      </c>
      <c r="Q3208" s="66"/>
      <c r="R3208" s="66"/>
      <c r="S3208" s="11" t="s">
        <v>6710</v>
      </c>
      <c r="T3208" s="11" t="s">
        <v>6710</v>
      </c>
      <c r="U3208" s="11" t="s">
        <v>6416</v>
      </c>
      <c r="V3208" s="59" t="s">
        <v>6416</v>
      </c>
      <c r="W3208" s="59" t="str">
        <f t="shared" si="336"/>
        <v>Construction</v>
      </c>
      <c r="X3208" s="11" t="s">
        <v>5163</v>
      </c>
      <c r="Y3208" s="32">
        <v>2</v>
      </c>
      <c r="Z3208" s="39">
        <v>45703</v>
      </c>
      <c r="AA3208" s="39">
        <v>45704</v>
      </c>
      <c r="AB3208" s="48">
        <v>1591.14</v>
      </c>
    </row>
    <row r="3209" spans="1:28" x14ac:dyDescent="0.2">
      <c r="A3209" s="63" t="s">
        <v>5164</v>
      </c>
      <c r="B3209" s="8" t="s">
        <v>6416</v>
      </c>
      <c r="C3209" s="8" t="s">
        <v>6416</v>
      </c>
      <c r="D3209" s="62" t="s">
        <v>6449</v>
      </c>
      <c r="E3209" s="63"/>
      <c r="F3209" s="64" t="str">
        <f t="shared" si="337"/>
        <v>The Tail</v>
      </c>
      <c r="G3209" s="63"/>
      <c r="H3209" s="65" t="str">
        <f t="shared" si="331"/>
        <v>Zone T1 Guestrooms (M03)</v>
      </c>
      <c r="I3209" s="63"/>
      <c r="J3209" s="67" t="str">
        <f t="shared" si="334"/>
        <v>Level 01</v>
      </c>
      <c r="K3209" s="63"/>
      <c r="L3209" s="68" t="str">
        <f t="shared" si="335"/>
        <v>Zone T1</v>
      </c>
      <c r="M3209" s="63"/>
      <c r="N3209" s="69" t="str">
        <f t="shared" si="332"/>
        <v>T1 / S1</v>
      </c>
      <c r="O3209" s="63"/>
      <c r="P3209" s="70" t="str">
        <f t="shared" si="333"/>
        <v>S. K. L. - 1</v>
      </c>
      <c r="Q3209" s="63"/>
      <c r="R3209" s="63"/>
      <c r="S3209" s="8" t="s">
        <v>6710</v>
      </c>
      <c r="T3209" s="8" t="s">
        <v>6710</v>
      </c>
      <c r="U3209" s="8" t="s">
        <v>6416</v>
      </c>
      <c r="V3209" s="59" t="s">
        <v>6416</v>
      </c>
      <c r="W3209" s="59" t="str">
        <f t="shared" si="336"/>
        <v>Construction</v>
      </c>
      <c r="X3209" s="8" t="s">
        <v>5165</v>
      </c>
      <c r="Y3209" s="23">
        <v>2</v>
      </c>
      <c r="Z3209" s="35">
        <v>45705</v>
      </c>
      <c r="AA3209" s="35">
        <v>45706</v>
      </c>
      <c r="AB3209" s="42">
        <v>1828.3</v>
      </c>
    </row>
    <row r="3210" spans="1:28" x14ac:dyDescent="0.2">
      <c r="A3210" s="70" t="s">
        <v>5166</v>
      </c>
      <c r="B3210" s="13" t="s">
        <v>6819</v>
      </c>
      <c r="C3210" s="13" t="s">
        <v>6711</v>
      </c>
      <c r="D3210" s="62" t="s">
        <v>6449</v>
      </c>
      <c r="E3210" s="92"/>
      <c r="F3210" s="64" t="str">
        <f t="shared" si="337"/>
        <v>The Tail</v>
      </c>
      <c r="G3210" s="92"/>
      <c r="H3210" s="65" t="str">
        <f t="shared" si="331"/>
        <v>Zone T1 Guestrooms (M03)</v>
      </c>
      <c r="I3210" s="92"/>
      <c r="J3210" s="67" t="str">
        <f t="shared" si="334"/>
        <v>Level 01</v>
      </c>
      <c r="K3210" s="92"/>
      <c r="L3210" s="68" t="str">
        <f t="shared" si="335"/>
        <v>Zone T1</v>
      </c>
      <c r="M3210" s="92"/>
      <c r="N3210" s="69" t="str">
        <f t="shared" si="332"/>
        <v>T1 / S1</v>
      </c>
      <c r="O3210" s="70" t="s">
        <v>5166</v>
      </c>
      <c r="P3210" s="70" t="str">
        <f t="shared" si="333"/>
        <v>S. K. L. - 2</v>
      </c>
      <c r="Q3210" s="92"/>
      <c r="R3210" s="92"/>
      <c r="S3210" s="13" t="s">
        <v>6711</v>
      </c>
      <c r="T3210" s="13" t="s">
        <v>6711</v>
      </c>
      <c r="U3210" s="13" t="s">
        <v>6711</v>
      </c>
      <c r="V3210" s="59" t="s">
        <v>5166</v>
      </c>
      <c r="W3210" s="59" t="str">
        <f t="shared" si="336"/>
        <v>Construction              S. K. L. - 2</v>
      </c>
      <c r="X3210" s="13"/>
      <c r="Y3210" s="53">
        <v>5</v>
      </c>
      <c r="Z3210" s="54">
        <v>45701</v>
      </c>
      <c r="AA3210" s="54">
        <v>45706</v>
      </c>
      <c r="AB3210" s="55">
        <v>14626.37</v>
      </c>
    </row>
    <row r="3211" spans="1:28" ht="25.5" x14ac:dyDescent="0.2">
      <c r="A3211" s="66" t="s">
        <v>5167</v>
      </c>
      <c r="B3211" s="11" t="s">
        <v>6416</v>
      </c>
      <c r="C3211" s="11" t="s">
        <v>6416</v>
      </c>
      <c r="D3211" s="62" t="s">
        <v>6449</v>
      </c>
      <c r="E3211" s="66"/>
      <c r="F3211" s="64" t="str">
        <f t="shared" si="337"/>
        <v>The Tail</v>
      </c>
      <c r="G3211" s="66"/>
      <c r="H3211" s="65" t="str">
        <f t="shared" ref="H3211:H3274" si="338">IF(G3211="",H3210,TRIM(G3211))</f>
        <v>Zone T1 Guestrooms (M03)</v>
      </c>
      <c r="I3211" s="66"/>
      <c r="J3211" s="67" t="str">
        <f t="shared" si="334"/>
        <v>Level 01</v>
      </c>
      <c r="K3211" s="66"/>
      <c r="L3211" s="68" t="str">
        <f t="shared" si="335"/>
        <v>Zone T1</v>
      </c>
      <c r="M3211" s="66"/>
      <c r="N3211" s="69" t="str">
        <f t="shared" si="332"/>
        <v>T1 / S1</v>
      </c>
      <c r="O3211" s="66"/>
      <c r="P3211" s="70" t="str">
        <f t="shared" si="333"/>
        <v>S. K. L. - 2</v>
      </c>
      <c r="Q3211" s="66"/>
      <c r="R3211" s="66"/>
      <c r="S3211" s="11" t="s">
        <v>6711</v>
      </c>
      <c r="T3211" s="11" t="s">
        <v>6711</v>
      </c>
      <c r="U3211" s="11" t="s">
        <v>6416</v>
      </c>
      <c r="V3211" s="59" t="s">
        <v>6416</v>
      </c>
      <c r="W3211" s="59" t="str">
        <f t="shared" si="336"/>
        <v>Construction</v>
      </c>
      <c r="X3211" s="11" t="s">
        <v>5168</v>
      </c>
      <c r="Y3211" s="32">
        <v>3</v>
      </c>
      <c r="Z3211" s="39">
        <v>45701</v>
      </c>
      <c r="AA3211" s="39">
        <v>45704</v>
      </c>
      <c r="AB3211" s="48">
        <v>7751.31</v>
      </c>
    </row>
    <row r="3212" spans="1:28" x14ac:dyDescent="0.2">
      <c r="A3212" s="66" t="s">
        <v>5169</v>
      </c>
      <c r="B3212" s="11" t="s">
        <v>6416</v>
      </c>
      <c r="C3212" s="11" t="s">
        <v>6416</v>
      </c>
      <c r="D3212" s="62" t="s">
        <v>6449</v>
      </c>
      <c r="E3212" s="66"/>
      <c r="F3212" s="64" t="str">
        <f t="shared" si="337"/>
        <v>The Tail</v>
      </c>
      <c r="G3212" s="66"/>
      <c r="H3212" s="65" t="str">
        <f t="shared" si="338"/>
        <v>Zone T1 Guestrooms (M03)</v>
      </c>
      <c r="I3212" s="66"/>
      <c r="J3212" s="67" t="str">
        <f t="shared" si="334"/>
        <v>Level 01</v>
      </c>
      <c r="K3212" s="66"/>
      <c r="L3212" s="68" t="str">
        <f t="shared" si="335"/>
        <v>Zone T1</v>
      </c>
      <c r="M3212" s="66"/>
      <c r="N3212" s="69" t="str">
        <f t="shared" si="332"/>
        <v>T1 / S1</v>
      </c>
      <c r="O3212" s="66"/>
      <c r="P3212" s="70" t="str">
        <f t="shared" si="333"/>
        <v>S. K. L. - 2</v>
      </c>
      <c r="Q3212" s="66"/>
      <c r="R3212" s="66"/>
      <c r="S3212" s="11" t="s">
        <v>6711</v>
      </c>
      <c r="T3212" s="11" t="s">
        <v>6711</v>
      </c>
      <c r="U3212" s="11" t="s">
        <v>6416</v>
      </c>
      <c r="V3212" s="59" t="s">
        <v>6416</v>
      </c>
      <c r="W3212" s="59" t="str">
        <f t="shared" si="336"/>
        <v>Construction</v>
      </c>
      <c r="X3212" s="11" t="s">
        <v>5170</v>
      </c>
      <c r="Y3212" s="32">
        <v>3</v>
      </c>
      <c r="Z3212" s="39">
        <v>45701</v>
      </c>
      <c r="AA3212" s="39">
        <v>45704</v>
      </c>
      <c r="AB3212" s="48">
        <v>3455.63</v>
      </c>
    </row>
    <row r="3213" spans="1:28" x14ac:dyDescent="0.2">
      <c r="A3213" s="66" t="s">
        <v>5171</v>
      </c>
      <c r="B3213" s="11" t="s">
        <v>6416</v>
      </c>
      <c r="C3213" s="11" t="s">
        <v>6416</v>
      </c>
      <c r="D3213" s="62" t="s">
        <v>6449</v>
      </c>
      <c r="E3213" s="66"/>
      <c r="F3213" s="64" t="str">
        <f t="shared" si="337"/>
        <v>The Tail</v>
      </c>
      <c r="G3213" s="66"/>
      <c r="H3213" s="65" t="str">
        <f t="shared" si="338"/>
        <v>Zone T1 Guestrooms (M03)</v>
      </c>
      <c r="I3213" s="66"/>
      <c r="J3213" s="67" t="str">
        <f t="shared" si="334"/>
        <v>Level 01</v>
      </c>
      <c r="K3213" s="66"/>
      <c r="L3213" s="68" t="str">
        <f t="shared" si="335"/>
        <v>Zone T1</v>
      </c>
      <c r="M3213" s="66"/>
      <c r="N3213" s="69" t="str">
        <f t="shared" ref="N3213:N3276" si="339">IF(M3213="",N3212,TRIM(M3213))</f>
        <v>T1 / S1</v>
      </c>
      <c r="O3213" s="66"/>
      <c r="P3213" s="70" t="str">
        <f t="shared" si="333"/>
        <v>S. K. L. - 2</v>
      </c>
      <c r="Q3213" s="66"/>
      <c r="R3213" s="66"/>
      <c r="S3213" s="11" t="s">
        <v>6711</v>
      </c>
      <c r="T3213" s="11" t="s">
        <v>6711</v>
      </c>
      <c r="U3213" s="11" t="s">
        <v>6416</v>
      </c>
      <c r="V3213" s="59" t="s">
        <v>6416</v>
      </c>
      <c r="W3213" s="59" t="str">
        <f t="shared" si="336"/>
        <v>Construction</v>
      </c>
      <c r="X3213" s="11" t="s">
        <v>5172</v>
      </c>
      <c r="Y3213" s="32">
        <v>2</v>
      </c>
      <c r="Z3213" s="39">
        <v>45703</v>
      </c>
      <c r="AA3213" s="39">
        <v>45704</v>
      </c>
      <c r="AB3213" s="48">
        <v>1591.14</v>
      </c>
    </row>
    <row r="3214" spans="1:28" x14ac:dyDescent="0.2">
      <c r="A3214" s="63" t="s">
        <v>5173</v>
      </c>
      <c r="B3214" s="8" t="s">
        <v>6416</v>
      </c>
      <c r="C3214" s="8" t="s">
        <v>6416</v>
      </c>
      <c r="D3214" s="62" t="s">
        <v>6449</v>
      </c>
      <c r="E3214" s="63"/>
      <c r="F3214" s="64" t="str">
        <f t="shared" si="337"/>
        <v>The Tail</v>
      </c>
      <c r="G3214" s="63"/>
      <c r="H3214" s="65" t="str">
        <f t="shared" si="338"/>
        <v>Zone T1 Guestrooms (M03)</v>
      </c>
      <c r="I3214" s="63"/>
      <c r="J3214" s="67" t="str">
        <f t="shared" si="334"/>
        <v>Level 01</v>
      </c>
      <c r="K3214" s="63"/>
      <c r="L3214" s="68" t="str">
        <f t="shared" si="335"/>
        <v>Zone T1</v>
      </c>
      <c r="M3214" s="63"/>
      <c r="N3214" s="69" t="str">
        <f t="shared" si="339"/>
        <v>T1 / S1</v>
      </c>
      <c r="O3214" s="63"/>
      <c r="P3214" s="70" t="str">
        <f t="shared" ref="P3214:P3277" si="340">IF(O3214="",P3213,TRIM(O3214))</f>
        <v>S. K. L. - 2</v>
      </c>
      <c r="Q3214" s="63"/>
      <c r="R3214" s="63"/>
      <c r="S3214" s="8" t="s">
        <v>6711</v>
      </c>
      <c r="T3214" s="8" t="s">
        <v>6711</v>
      </c>
      <c r="U3214" s="8" t="s">
        <v>6416</v>
      </c>
      <c r="V3214" s="59" t="s">
        <v>6416</v>
      </c>
      <c r="W3214" s="59" t="str">
        <f t="shared" si="336"/>
        <v>Construction</v>
      </c>
      <c r="X3214" s="8" t="s">
        <v>5174</v>
      </c>
      <c r="Y3214" s="23">
        <v>2</v>
      </c>
      <c r="Z3214" s="35">
        <v>45705</v>
      </c>
      <c r="AA3214" s="35">
        <v>45706</v>
      </c>
      <c r="AB3214" s="42">
        <v>1828.3</v>
      </c>
    </row>
    <row r="3215" spans="1:28" x14ac:dyDescent="0.2">
      <c r="A3215" s="70" t="s">
        <v>5175</v>
      </c>
      <c r="B3215" s="13" t="s">
        <v>6819</v>
      </c>
      <c r="C3215" s="13" t="s">
        <v>6712</v>
      </c>
      <c r="D3215" s="62" t="s">
        <v>6449</v>
      </c>
      <c r="E3215" s="92"/>
      <c r="F3215" s="64" t="str">
        <f t="shared" si="337"/>
        <v>The Tail</v>
      </c>
      <c r="G3215" s="92"/>
      <c r="H3215" s="65" t="str">
        <f t="shared" si="338"/>
        <v>Zone T1 Guestrooms (M03)</v>
      </c>
      <c r="I3215" s="92"/>
      <c r="J3215" s="67" t="str">
        <f t="shared" si="334"/>
        <v>Level 01</v>
      </c>
      <c r="K3215" s="92"/>
      <c r="L3215" s="68" t="str">
        <f t="shared" si="335"/>
        <v>Zone T1</v>
      </c>
      <c r="M3215" s="92"/>
      <c r="N3215" s="69" t="str">
        <f t="shared" si="339"/>
        <v>T1 / S1</v>
      </c>
      <c r="O3215" s="70" t="s">
        <v>5175</v>
      </c>
      <c r="P3215" s="70" t="str">
        <f t="shared" si="340"/>
        <v>S. K. R.</v>
      </c>
      <c r="Q3215" s="92"/>
      <c r="R3215" s="92"/>
      <c r="S3215" s="13" t="s">
        <v>6712</v>
      </c>
      <c r="T3215" s="13" t="s">
        <v>6712</v>
      </c>
      <c r="U3215" s="13" t="s">
        <v>6712</v>
      </c>
      <c r="V3215" s="59" t="s">
        <v>5175</v>
      </c>
      <c r="W3215" s="59" t="str">
        <f t="shared" si="336"/>
        <v>Construction              S. K. R.</v>
      </c>
      <c r="X3215" s="13"/>
      <c r="Y3215" s="53">
        <v>5</v>
      </c>
      <c r="Z3215" s="54">
        <v>45701</v>
      </c>
      <c r="AA3215" s="54">
        <v>45706</v>
      </c>
      <c r="AB3215" s="55">
        <v>14626.37</v>
      </c>
    </row>
    <row r="3216" spans="1:28" ht="25.5" x14ac:dyDescent="0.2">
      <c r="A3216" s="66" t="s">
        <v>5176</v>
      </c>
      <c r="B3216" s="11" t="s">
        <v>6416</v>
      </c>
      <c r="C3216" s="11" t="s">
        <v>6416</v>
      </c>
      <c r="D3216" s="62" t="s">
        <v>6449</v>
      </c>
      <c r="E3216" s="66"/>
      <c r="F3216" s="64" t="str">
        <f t="shared" si="337"/>
        <v>The Tail</v>
      </c>
      <c r="G3216" s="66"/>
      <c r="H3216" s="65" t="str">
        <f t="shared" si="338"/>
        <v>Zone T1 Guestrooms (M03)</v>
      </c>
      <c r="I3216" s="66"/>
      <c r="J3216" s="67" t="str">
        <f t="shared" si="334"/>
        <v>Level 01</v>
      </c>
      <c r="K3216" s="66"/>
      <c r="L3216" s="68" t="str">
        <f t="shared" si="335"/>
        <v>Zone T1</v>
      </c>
      <c r="M3216" s="66"/>
      <c r="N3216" s="69" t="str">
        <f t="shared" si="339"/>
        <v>T1 / S1</v>
      </c>
      <c r="O3216" s="66"/>
      <c r="P3216" s="70" t="str">
        <f t="shared" si="340"/>
        <v>S. K. R.</v>
      </c>
      <c r="Q3216" s="66"/>
      <c r="R3216" s="66"/>
      <c r="S3216" s="11" t="s">
        <v>6712</v>
      </c>
      <c r="T3216" s="11" t="s">
        <v>6712</v>
      </c>
      <c r="U3216" s="11" t="s">
        <v>6416</v>
      </c>
      <c r="V3216" s="59" t="s">
        <v>6416</v>
      </c>
      <c r="W3216" s="59" t="str">
        <f t="shared" si="336"/>
        <v>Construction</v>
      </c>
      <c r="X3216" s="11" t="s">
        <v>5177</v>
      </c>
      <c r="Y3216" s="32">
        <v>3</v>
      </c>
      <c r="Z3216" s="39">
        <v>45701</v>
      </c>
      <c r="AA3216" s="39">
        <v>45704</v>
      </c>
      <c r="AB3216" s="48">
        <v>7751.31</v>
      </c>
    </row>
    <row r="3217" spans="1:28" x14ac:dyDescent="0.2">
      <c r="A3217" s="66" t="s">
        <v>5178</v>
      </c>
      <c r="B3217" s="11" t="s">
        <v>6416</v>
      </c>
      <c r="C3217" s="11" t="s">
        <v>6416</v>
      </c>
      <c r="D3217" s="62" t="s">
        <v>6449</v>
      </c>
      <c r="E3217" s="66"/>
      <c r="F3217" s="64" t="str">
        <f t="shared" si="337"/>
        <v>The Tail</v>
      </c>
      <c r="G3217" s="66"/>
      <c r="H3217" s="65" t="str">
        <f t="shared" si="338"/>
        <v>Zone T1 Guestrooms (M03)</v>
      </c>
      <c r="I3217" s="66"/>
      <c r="J3217" s="67" t="str">
        <f t="shared" si="334"/>
        <v>Level 01</v>
      </c>
      <c r="K3217" s="66"/>
      <c r="L3217" s="68" t="str">
        <f t="shared" si="335"/>
        <v>Zone T1</v>
      </c>
      <c r="M3217" s="66"/>
      <c r="N3217" s="69" t="str">
        <f t="shared" si="339"/>
        <v>T1 / S1</v>
      </c>
      <c r="O3217" s="66"/>
      <c r="P3217" s="70" t="str">
        <f t="shared" si="340"/>
        <v>S. K. R.</v>
      </c>
      <c r="Q3217" s="66"/>
      <c r="R3217" s="66"/>
      <c r="S3217" s="11" t="s">
        <v>6712</v>
      </c>
      <c r="T3217" s="11" t="s">
        <v>6712</v>
      </c>
      <c r="U3217" s="11" t="s">
        <v>6416</v>
      </c>
      <c r="V3217" s="59" t="s">
        <v>6416</v>
      </c>
      <c r="W3217" s="59" t="str">
        <f t="shared" si="336"/>
        <v>Construction</v>
      </c>
      <c r="X3217" s="11" t="s">
        <v>5179</v>
      </c>
      <c r="Y3217" s="32">
        <v>3</v>
      </c>
      <c r="Z3217" s="39">
        <v>45701</v>
      </c>
      <c r="AA3217" s="39">
        <v>45704</v>
      </c>
      <c r="AB3217" s="48">
        <v>3455.63</v>
      </c>
    </row>
    <row r="3218" spans="1:28" x14ac:dyDescent="0.2">
      <c r="A3218" s="66" t="s">
        <v>5180</v>
      </c>
      <c r="B3218" s="11" t="s">
        <v>6416</v>
      </c>
      <c r="C3218" s="11" t="s">
        <v>6416</v>
      </c>
      <c r="D3218" s="62" t="s">
        <v>6449</v>
      </c>
      <c r="E3218" s="66"/>
      <c r="F3218" s="64" t="str">
        <f t="shared" si="337"/>
        <v>The Tail</v>
      </c>
      <c r="G3218" s="66"/>
      <c r="H3218" s="65" t="str">
        <f t="shared" si="338"/>
        <v>Zone T1 Guestrooms (M03)</v>
      </c>
      <c r="I3218" s="66"/>
      <c r="J3218" s="67" t="str">
        <f t="shared" si="334"/>
        <v>Level 01</v>
      </c>
      <c r="K3218" s="66"/>
      <c r="L3218" s="68" t="str">
        <f t="shared" si="335"/>
        <v>Zone T1</v>
      </c>
      <c r="M3218" s="66"/>
      <c r="N3218" s="69" t="str">
        <f t="shared" si="339"/>
        <v>T1 / S1</v>
      </c>
      <c r="O3218" s="66"/>
      <c r="P3218" s="70" t="str">
        <f t="shared" si="340"/>
        <v>S. K. R.</v>
      </c>
      <c r="Q3218" s="66"/>
      <c r="R3218" s="66"/>
      <c r="S3218" s="11" t="s">
        <v>6712</v>
      </c>
      <c r="T3218" s="11" t="s">
        <v>6712</v>
      </c>
      <c r="U3218" s="11" t="s">
        <v>6416</v>
      </c>
      <c r="V3218" s="59" t="s">
        <v>6416</v>
      </c>
      <c r="W3218" s="59" t="str">
        <f t="shared" si="336"/>
        <v>Construction</v>
      </c>
      <c r="X3218" s="11" t="s">
        <v>5181</v>
      </c>
      <c r="Y3218" s="32">
        <v>2</v>
      </c>
      <c r="Z3218" s="39">
        <v>45703</v>
      </c>
      <c r="AA3218" s="39">
        <v>45704</v>
      </c>
      <c r="AB3218" s="48">
        <v>1591.14</v>
      </c>
    </row>
    <row r="3219" spans="1:28" x14ac:dyDescent="0.2">
      <c r="A3219" s="63" t="s">
        <v>5182</v>
      </c>
      <c r="B3219" s="8" t="s">
        <v>6416</v>
      </c>
      <c r="C3219" s="8" t="s">
        <v>6416</v>
      </c>
      <c r="D3219" s="62" t="s">
        <v>6449</v>
      </c>
      <c r="E3219" s="63"/>
      <c r="F3219" s="64" t="str">
        <f t="shared" si="337"/>
        <v>The Tail</v>
      </c>
      <c r="G3219" s="63"/>
      <c r="H3219" s="65" t="str">
        <f t="shared" si="338"/>
        <v>Zone T1 Guestrooms (M03)</v>
      </c>
      <c r="I3219" s="63"/>
      <c r="J3219" s="67" t="str">
        <f t="shared" si="334"/>
        <v>Level 01</v>
      </c>
      <c r="K3219" s="63"/>
      <c r="L3219" s="68" t="str">
        <f t="shared" si="335"/>
        <v>Zone T1</v>
      </c>
      <c r="M3219" s="63"/>
      <c r="N3219" s="69" t="str">
        <f t="shared" si="339"/>
        <v>T1 / S1</v>
      </c>
      <c r="O3219" s="63"/>
      <c r="P3219" s="70" t="str">
        <f t="shared" si="340"/>
        <v>S. K. R.</v>
      </c>
      <c r="Q3219" s="63"/>
      <c r="R3219" s="63"/>
      <c r="S3219" s="8" t="s">
        <v>6712</v>
      </c>
      <c r="T3219" s="8" t="s">
        <v>6712</v>
      </c>
      <c r="U3219" s="8" t="s">
        <v>6416</v>
      </c>
      <c r="V3219" s="59" t="s">
        <v>6416</v>
      </c>
      <c r="W3219" s="59" t="str">
        <f t="shared" si="336"/>
        <v>Construction</v>
      </c>
      <c r="X3219" s="8" t="s">
        <v>5183</v>
      </c>
      <c r="Y3219" s="23">
        <v>2</v>
      </c>
      <c r="Z3219" s="35">
        <v>45705</v>
      </c>
      <c r="AA3219" s="35">
        <v>45706</v>
      </c>
      <c r="AB3219" s="42">
        <v>1828.3</v>
      </c>
    </row>
    <row r="3220" spans="1:28" x14ac:dyDescent="0.2">
      <c r="A3220" s="70" t="s">
        <v>5122</v>
      </c>
      <c r="B3220" s="13" t="s">
        <v>6819</v>
      </c>
      <c r="C3220" s="13" t="s">
        <v>6716</v>
      </c>
      <c r="D3220" s="62" t="s">
        <v>6449</v>
      </c>
      <c r="E3220" s="92"/>
      <c r="F3220" s="64" t="str">
        <f t="shared" si="337"/>
        <v>The Tail</v>
      </c>
      <c r="G3220" s="92"/>
      <c r="H3220" s="65" t="str">
        <f t="shared" si="338"/>
        <v>Zone T1 Guestrooms (M03)</v>
      </c>
      <c r="I3220" s="92"/>
      <c r="J3220" s="67" t="str">
        <f t="shared" si="334"/>
        <v>Level 01</v>
      </c>
      <c r="K3220" s="92"/>
      <c r="L3220" s="68" t="str">
        <f t="shared" si="335"/>
        <v>Zone T1</v>
      </c>
      <c r="M3220" s="92"/>
      <c r="N3220" s="69" t="str">
        <f t="shared" si="339"/>
        <v>T1 / S1</v>
      </c>
      <c r="O3220" s="70" t="s">
        <v>5122</v>
      </c>
      <c r="P3220" s="70" t="str">
        <f t="shared" si="340"/>
        <v>JS. R.</v>
      </c>
      <c r="Q3220" s="92"/>
      <c r="R3220" s="92"/>
      <c r="S3220" s="13" t="s">
        <v>6716</v>
      </c>
      <c r="T3220" s="13" t="s">
        <v>6716</v>
      </c>
      <c r="U3220" s="13" t="s">
        <v>6716</v>
      </c>
      <c r="V3220" s="59" t="s">
        <v>5122</v>
      </c>
      <c r="W3220" s="59" t="str">
        <f t="shared" si="336"/>
        <v>Construction              JS. R.</v>
      </c>
      <c r="X3220" s="13"/>
      <c r="Y3220" s="53">
        <v>6</v>
      </c>
      <c r="Z3220" s="54">
        <v>45701</v>
      </c>
      <c r="AA3220" s="54">
        <v>45707</v>
      </c>
      <c r="AB3220" s="55">
        <v>14626.37</v>
      </c>
    </row>
    <row r="3221" spans="1:28" ht="25.5" x14ac:dyDescent="0.2">
      <c r="A3221" s="66" t="s">
        <v>5184</v>
      </c>
      <c r="B3221" s="11" t="s">
        <v>6416</v>
      </c>
      <c r="C3221" s="11" t="s">
        <v>6416</v>
      </c>
      <c r="D3221" s="62" t="s">
        <v>6449</v>
      </c>
      <c r="E3221" s="66"/>
      <c r="F3221" s="64" t="str">
        <f t="shared" si="337"/>
        <v>The Tail</v>
      </c>
      <c r="G3221" s="66"/>
      <c r="H3221" s="65" t="str">
        <f t="shared" si="338"/>
        <v>Zone T1 Guestrooms (M03)</v>
      </c>
      <c r="I3221" s="66"/>
      <c r="J3221" s="67" t="str">
        <f t="shared" si="334"/>
        <v>Level 01</v>
      </c>
      <c r="K3221" s="66"/>
      <c r="L3221" s="68" t="str">
        <f t="shared" si="335"/>
        <v>Zone T1</v>
      </c>
      <c r="M3221" s="66"/>
      <c r="N3221" s="69" t="str">
        <f t="shared" si="339"/>
        <v>T1 / S1</v>
      </c>
      <c r="O3221" s="66"/>
      <c r="P3221" s="70" t="str">
        <f t="shared" si="340"/>
        <v>JS. R.</v>
      </c>
      <c r="Q3221" s="66"/>
      <c r="R3221" s="66"/>
      <c r="S3221" s="11" t="s">
        <v>6716</v>
      </c>
      <c r="T3221" s="11" t="s">
        <v>6716</v>
      </c>
      <c r="U3221" s="11" t="s">
        <v>6416</v>
      </c>
      <c r="V3221" s="59" t="s">
        <v>6416</v>
      </c>
      <c r="W3221" s="59" t="str">
        <f t="shared" si="336"/>
        <v>Construction</v>
      </c>
      <c r="X3221" s="11" t="s">
        <v>5185</v>
      </c>
      <c r="Y3221" s="32">
        <v>4</v>
      </c>
      <c r="Z3221" s="39">
        <v>45701</v>
      </c>
      <c r="AA3221" s="39">
        <v>45705</v>
      </c>
      <c r="AB3221" s="48">
        <v>7751.31</v>
      </c>
    </row>
    <row r="3222" spans="1:28" x14ac:dyDescent="0.2">
      <c r="A3222" s="66" t="s">
        <v>5186</v>
      </c>
      <c r="B3222" s="11" t="s">
        <v>6416</v>
      </c>
      <c r="C3222" s="11" t="s">
        <v>6416</v>
      </c>
      <c r="D3222" s="62" t="s">
        <v>6449</v>
      </c>
      <c r="E3222" s="66"/>
      <c r="F3222" s="64" t="str">
        <f t="shared" si="337"/>
        <v>The Tail</v>
      </c>
      <c r="G3222" s="66"/>
      <c r="H3222" s="65" t="str">
        <f t="shared" si="338"/>
        <v>Zone T1 Guestrooms (M03)</v>
      </c>
      <c r="I3222" s="66"/>
      <c r="J3222" s="67" t="str">
        <f t="shared" si="334"/>
        <v>Level 01</v>
      </c>
      <c r="K3222" s="66"/>
      <c r="L3222" s="68" t="str">
        <f t="shared" si="335"/>
        <v>Zone T1</v>
      </c>
      <c r="M3222" s="66"/>
      <c r="N3222" s="69" t="str">
        <f t="shared" si="339"/>
        <v>T1 / S1</v>
      </c>
      <c r="O3222" s="66"/>
      <c r="P3222" s="70" t="str">
        <f t="shared" si="340"/>
        <v>JS. R.</v>
      </c>
      <c r="Q3222" s="66"/>
      <c r="R3222" s="66"/>
      <c r="S3222" s="11" t="s">
        <v>6716</v>
      </c>
      <c r="T3222" s="11" t="s">
        <v>6716</v>
      </c>
      <c r="U3222" s="11" t="s">
        <v>6416</v>
      </c>
      <c r="V3222" s="59" t="s">
        <v>6416</v>
      </c>
      <c r="W3222" s="59" t="str">
        <f t="shared" si="336"/>
        <v>Construction</v>
      </c>
      <c r="X3222" s="11" t="s">
        <v>5187</v>
      </c>
      <c r="Y3222" s="32">
        <v>4</v>
      </c>
      <c r="Z3222" s="39">
        <v>45701</v>
      </c>
      <c r="AA3222" s="39">
        <v>45705</v>
      </c>
      <c r="AB3222" s="48">
        <v>3455.63</v>
      </c>
    </row>
    <row r="3223" spans="1:28" x14ac:dyDescent="0.2">
      <c r="A3223" s="66" t="s">
        <v>5188</v>
      </c>
      <c r="B3223" s="11" t="s">
        <v>6416</v>
      </c>
      <c r="C3223" s="11" t="s">
        <v>6416</v>
      </c>
      <c r="D3223" s="62" t="s">
        <v>6449</v>
      </c>
      <c r="E3223" s="66"/>
      <c r="F3223" s="64" t="str">
        <f t="shared" si="337"/>
        <v>The Tail</v>
      </c>
      <c r="G3223" s="66"/>
      <c r="H3223" s="65" t="str">
        <f t="shared" si="338"/>
        <v>Zone T1 Guestrooms (M03)</v>
      </c>
      <c r="I3223" s="66"/>
      <c r="J3223" s="67" t="str">
        <f t="shared" si="334"/>
        <v>Level 01</v>
      </c>
      <c r="K3223" s="66"/>
      <c r="L3223" s="68" t="str">
        <f t="shared" si="335"/>
        <v>Zone T1</v>
      </c>
      <c r="M3223" s="66"/>
      <c r="N3223" s="69" t="str">
        <f t="shared" si="339"/>
        <v>T1 / S1</v>
      </c>
      <c r="O3223" s="66"/>
      <c r="P3223" s="70" t="str">
        <f t="shared" si="340"/>
        <v>JS. R.</v>
      </c>
      <c r="Q3223" s="66"/>
      <c r="R3223" s="66"/>
      <c r="S3223" s="11" t="s">
        <v>6716</v>
      </c>
      <c r="T3223" s="11" t="s">
        <v>6716</v>
      </c>
      <c r="U3223" s="11" t="s">
        <v>6416</v>
      </c>
      <c r="V3223" s="59" t="s">
        <v>6416</v>
      </c>
      <c r="W3223" s="59" t="str">
        <f t="shared" si="336"/>
        <v>Construction</v>
      </c>
      <c r="X3223" s="11" t="s">
        <v>5189</v>
      </c>
      <c r="Y3223" s="32">
        <v>2</v>
      </c>
      <c r="Z3223" s="39">
        <v>45704</v>
      </c>
      <c r="AA3223" s="39">
        <v>45705</v>
      </c>
      <c r="AB3223" s="48">
        <v>1591.14</v>
      </c>
    </row>
    <row r="3224" spans="1:28" x14ac:dyDescent="0.2">
      <c r="A3224" s="63" t="s">
        <v>5190</v>
      </c>
      <c r="B3224" s="8" t="s">
        <v>6416</v>
      </c>
      <c r="C3224" s="8" t="s">
        <v>6416</v>
      </c>
      <c r="D3224" s="62" t="s">
        <v>6449</v>
      </c>
      <c r="E3224" s="63"/>
      <c r="F3224" s="64" t="str">
        <f t="shared" si="337"/>
        <v>The Tail</v>
      </c>
      <c r="G3224" s="63"/>
      <c r="H3224" s="65" t="str">
        <f t="shared" si="338"/>
        <v>Zone T1 Guestrooms (M03)</v>
      </c>
      <c r="I3224" s="63"/>
      <c r="J3224" s="67" t="str">
        <f t="shared" si="334"/>
        <v>Level 01</v>
      </c>
      <c r="K3224" s="63"/>
      <c r="L3224" s="68" t="str">
        <f t="shared" si="335"/>
        <v>Zone T1</v>
      </c>
      <c r="M3224" s="63"/>
      <c r="N3224" s="69" t="str">
        <f t="shared" si="339"/>
        <v>T1 / S1</v>
      </c>
      <c r="O3224" s="63"/>
      <c r="P3224" s="70" t="str">
        <f t="shared" si="340"/>
        <v>JS. R.</v>
      </c>
      <c r="Q3224" s="63"/>
      <c r="R3224" s="63"/>
      <c r="S3224" s="8" t="s">
        <v>6716</v>
      </c>
      <c r="T3224" s="8" t="s">
        <v>6716</v>
      </c>
      <c r="U3224" s="8" t="s">
        <v>6416</v>
      </c>
      <c r="V3224" s="59" t="s">
        <v>6416</v>
      </c>
      <c r="W3224" s="59" t="str">
        <f t="shared" si="336"/>
        <v>Construction</v>
      </c>
      <c r="X3224" s="8" t="s">
        <v>5191</v>
      </c>
      <c r="Y3224" s="23">
        <v>2</v>
      </c>
      <c r="Z3224" s="35">
        <v>45706</v>
      </c>
      <c r="AA3224" s="35">
        <v>45707</v>
      </c>
      <c r="AB3224" s="42">
        <v>1828.3</v>
      </c>
    </row>
    <row r="3225" spans="1:28" x14ac:dyDescent="0.2">
      <c r="A3225" s="69" t="s">
        <v>5192</v>
      </c>
      <c r="B3225" s="3" t="s">
        <v>6696</v>
      </c>
      <c r="C3225" s="3" t="s">
        <v>6820</v>
      </c>
      <c r="D3225" s="62" t="s">
        <v>6449</v>
      </c>
      <c r="E3225" s="92"/>
      <c r="F3225" s="64" t="str">
        <f t="shared" si="337"/>
        <v>The Tail</v>
      </c>
      <c r="G3225" s="92"/>
      <c r="H3225" s="65" t="str">
        <f t="shared" si="338"/>
        <v>Zone T1 Guestrooms (M03)</v>
      </c>
      <c r="I3225" s="92"/>
      <c r="J3225" s="67" t="str">
        <f t="shared" si="334"/>
        <v>Level 01</v>
      </c>
      <c r="K3225" s="92"/>
      <c r="L3225" s="68" t="str">
        <f t="shared" si="335"/>
        <v>Zone T1</v>
      </c>
      <c r="M3225" s="69" t="s">
        <v>5192</v>
      </c>
      <c r="N3225" s="69" t="str">
        <f t="shared" si="339"/>
        <v>T1 / T1</v>
      </c>
      <c r="O3225" s="92"/>
      <c r="P3225" s="70" t="str">
        <f t="shared" si="340"/>
        <v>JS. R.</v>
      </c>
      <c r="Q3225" s="92"/>
      <c r="R3225" s="92"/>
      <c r="S3225" s="3" t="s">
        <v>6820</v>
      </c>
      <c r="T3225" s="3" t="s">
        <v>6820</v>
      </c>
      <c r="U3225" s="3" t="s">
        <v>6820</v>
      </c>
      <c r="V3225" s="59" t="s">
        <v>5192</v>
      </c>
      <c r="W3225" s="59" t="str">
        <f t="shared" si="336"/>
        <v>Construction            T1 / T1</v>
      </c>
      <c r="X3225" s="3"/>
      <c r="Y3225" s="49">
        <v>6</v>
      </c>
      <c r="Z3225" s="50">
        <v>45708</v>
      </c>
      <c r="AA3225" s="50">
        <v>45715</v>
      </c>
      <c r="AB3225" s="52">
        <v>73131.86</v>
      </c>
    </row>
    <row r="3226" spans="1:28" x14ac:dyDescent="0.2">
      <c r="A3226" s="70" t="s">
        <v>5068</v>
      </c>
      <c r="B3226" s="13" t="s">
        <v>6820</v>
      </c>
      <c r="C3226" s="13" t="s">
        <v>6730</v>
      </c>
      <c r="D3226" s="62" t="s">
        <v>6449</v>
      </c>
      <c r="E3226" s="92"/>
      <c r="F3226" s="64" t="str">
        <f t="shared" si="337"/>
        <v>The Tail</v>
      </c>
      <c r="G3226" s="92"/>
      <c r="H3226" s="65" t="str">
        <f t="shared" si="338"/>
        <v>Zone T1 Guestrooms (M03)</v>
      </c>
      <c r="I3226" s="92"/>
      <c r="J3226" s="67" t="str">
        <f t="shared" si="334"/>
        <v>Level 01</v>
      </c>
      <c r="K3226" s="92"/>
      <c r="L3226" s="68" t="str">
        <f t="shared" si="335"/>
        <v>Zone T1</v>
      </c>
      <c r="M3226" s="92"/>
      <c r="N3226" s="69" t="str">
        <f t="shared" si="339"/>
        <v>T1 / T1</v>
      </c>
      <c r="O3226" s="70" t="s">
        <v>5068</v>
      </c>
      <c r="P3226" s="70" t="str">
        <f t="shared" si="340"/>
        <v>S. K. R. - 1</v>
      </c>
      <c r="Q3226" s="92"/>
      <c r="R3226" s="92"/>
      <c r="S3226" s="13" t="s">
        <v>6730</v>
      </c>
      <c r="T3226" s="13" t="s">
        <v>6730</v>
      </c>
      <c r="U3226" s="13" t="s">
        <v>6730</v>
      </c>
      <c r="V3226" s="59" t="s">
        <v>5068</v>
      </c>
      <c r="W3226" s="59" t="str">
        <f t="shared" si="336"/>
        <v>Construction              S. K. R. - 1</v>
      </c>
      <c r="X3226" s="13"/>
      <c r="Y3226" s="53">
        <v>5</v>
      </c>
      <c r="Z3226" s="54">
        <v>45708</v>
      </c>
      <c r="AA3226" s="54">
        <v>45714</v>
      </c>
      <c r="AB3226" s="55">
        <v>14626.37</v>
      </c>
    </row>
    <row r="3227" spans="1:28" ht="25.5" x14ac:dyDescent="0.2">
      <c r="A3227" s="66" t="s">
        <v>5193</v>
      </c>
      <c r="B3227" s="11" t="s">
        <v>6416</v>
      </c>
      <c r="C3227" s="11" t="s">
        <v>6416</v>
      </c>
      <c r="D3227" s="62" t="s">
        <v>6449</v>
      </c>
      <c r="E3227" s="66"/>
      <c r="F3227" s="64" t="str">
        <f t="shared" si="337"/>
        <v>The Tail</v>
      </c>
      <c r="G3227" s="66"/>
      <c r="H3227" s="65" t="str">
        <f t="shared" si="338"/>
        <v>Zone T1 Guestrooms (M03)</v>
      </c>
      <c r="I3227" s="66"/>
      <c r="J3227" s="67" t="str">
        <f t="shared" si="334"/>
        <v>Level 01</v>
      </c>
      <c r="K3227" s="66"/>
      <c r="L3227" s="68" t="str">
        <f t="shared" si="335"/>
        <v>Zone T1</v>
      </c>
      <c r="M3227" s="66"/>
      <c r="N3227" s="69" t="str">
        <f t="shared" si="339"/>
        <v>T1 / T1</v>
      </c>
      <c r="O3227" s="66"/>
      <c r="P3227" s="70" t="str">
        <f t="shared" si="340"/>
        <v>S. K. R. - 1</v>
      </c>
      <c r="Q3227" s="66"/>
      <c r="R3227" s="66"/>
      <c r="S3227" s="11" t="s">
        <v>6730</v>
      </c>
      <c r="T3227" s="11" t="s">
        <v>6730</v>
      </c>
      <c r="U3227" s="11" t="s">
        <v>6416</v>
      </c>
      <c r="V3227" s="59" t="s">
        <v>6416</v>
      </c>
      <c r="W3227" s="59" t="str">
        <f t="shared" si="336"/>
        <v>Construction</v>
      </c>
      <c r="X3227" s="11" t="s">
        <v>5194</v>
      </c>
      <c r="Y3227" s="32">
        <v>3</v>
      </c>
      <c r="Z3227" s="39">
        <v>45708</v>
      </c>
      <c r="AA3227" s="39">
        <v>45712</v>
      </c>
      <c r="AB3227" s="48">
        <v>7751.31</v>
      </c>
    </row>
    <row r="3228" spans="1:28" x14ac:dyDescent="0.2">
      <c r="A3228" s="66" t="s">
        <v>5195</v>
      </c>
      <c r="B3228" s="11" t="s">
        <v>6416</v>
      </c>
      <c r="C3228" s="11" t="s">
        <v>6416</v>
      </c>
      <c r="D3228" s="62" t="s">
        <v>6449</v>
      </c>
      <c r="E3228" s="66"/>
      <c r="F3228" s="64" t="str">
        <f t="shared" si="337"/>
        <v>The Tail</v>
      </c>
      <c r="G3228" s="66"/>
      <c r="H3228" s="65" t="str">
        <f t="shared" si="338"/>
        <v>Zone T1 Guestrooms (M03)</v>
      </c>
      <c r="I3228" s="66"/>
      <c r="J3228" s="67" t="str">
        <f t="shared" si="334"/>
        <v>Level 01</v>
      </c>
      <c r="K3228" s="66"/>
      <c r="L3228" s="68" t="str">
        <f t="shared" si="335"/>
        <v>Zone T1</v>
      </c>
      <c r="M3228" s="66"/>
      <c r="N3228" s="69" t="str">
        <f t="shared" si="339"/>
        <v>T1 / T1</v>
      </c>
      <c r="O3228" s="66"/>
      <c r="P3228" s="70" t="str">
        <f t="shared" si="340"/>
        <v>S. K. R. - 1</v>
      </c>
      <c r="Q3228" s="66"/>
      <c r="R3228" s="66"/>
      <c r="S3228" s="11" t="s">
        <v>6730</v>
      </c>
      <c r="T3228" s="11" t="s">
        <v>6730</v>
      </c>
      <c r="U3228" s="11" t="s">
        <v>6416</v>
      </c>
      <c r="V3228" s="59" t="s">
        <v>6416</v>
      </c>
      <c r="W3228" s="59" t="str">
        <f t="shared" si="336"/>
        <v>Construction</v>
      </c>
      <c r="X3228" s="11" t="s">
        <v>5196</v>
      </c>
      <c r="Y3228" s="32">
        <v>3</v>
      </c>
      <c r="Z3228" s="39">
        <v>45708</v>
      </c>
      <c r="AA3228" s="39">
        <v>45712</v>
      </c>
      <c r="AB3228" s="48">
        <v>3455.63</v>
      </c>
    </row>
    <row r="3229" spans="1:28" x14ac:dyDescent="0.2">
      <c r="A3229" s="66" t="s">
        <v>5197</v>
      </c>
      <c r="B3229" s="11" t="s">
        <v>6416</v>
      </c>
      <c r="C3229" s="11" t="s">
        <v>6416</v>
      </c>
      <c r="D3229" s="62" t="s">
        <v>6449</v>
      </c>
      <c r="E3229" s="66"/>
      <c r="F3229" s="64" t="str">
        <f t="shared" si="337"/>
        <v>The Tail</v>
      </c>
      <c r="G3229" s="66"/>
      <c r="H3229" s="65" t="str">
        <f t="shared" si="338"/>
        <v>Zone T1 Guestrooms (M03)</v>
      </c>
      <c r="I3229" s="66"/>
      <c r="J3229" s="67" t="str">
        <f t="shared" si="334"/>
        <v>Level 01</v>
      </c>
      <c r="K3229" s="66"/>
      <c r="L3229" s="68" t="str">
        <f t="shared" si="335"/>
        <v>Zone T1</v>
      </c>
      <c r="M3229" s="66"/>
      <c r="N3229" s="69" t="str">
        <f t="shared" si="339"/>
        <v>T1 / T1</v>
      </c>
      <c r="O3229" s="66"/>
      <c r="P3229" s="70" t="str">
        <f t="shared" si="340"/>
        <v>S. K. R. - 1</v>
      </c>
      <c r="Q3229" s="66"/>
      <c r="R3229" s="66"/>
      <c r="S3229" s="11" t="s">
        <v>6730</v>
      </c>
      <c r="T3229" s="11" t="s">
        <v>6730</v>
      </c>
      <c r="U3229" s="11" t="s">
        <v>6416</v>
      </c>
      <c r="V3229" s="59" t="s">
        <v>6416</v>
      </c>
      <c r="W3229" s="59" t="str">
        <f t="shared" si="336"/>
        <v>Construction</v>
      </c>
      <c r="X3229" s="11" t="s">
        <v>5198</v>
      </c>
      <c r="Y3229" s="32">
        <v>2</v>
      </c>
      <c r="Z3229" s="39">
        <v>45711</v>
      </c>
      <c r="AA3229" s="39">
        <v>45712</v>
      </c>
      <c r="AB3229" s="48">
        <v>1591.14</v>
      </c>
    </row>
    <row r="3230" spans="1:28" x14ac:dyDescent="0.2">
      <c r="A3230" s="63" t="s">
        <v>5199</v>
      </c>
      <c r="B3230" s="8" t="s">
        <v>6416</v>
      </c>
      <c r="C3230" s="8" t="s">
        <v>6416</v>
      </c>
      <c r="D3230" s="62" t="s">
        <v>6449</v>
      </c>
      <c r="E3230" s="63"/>
      <c r="F3230" s="64" t="str">
        <f t="shared" si="337"/>
        <v>The Tail</v>
      </c>
      <c r="G3230" s="63"/>
      <c r="H3230" s="65" t="str">
        <f t="shared" si="338"/>
        <v>Zone T1 Guestrooms (M03)</v>
      </c>
      <c r="I3230" s="63"/>
      <c r="J3230" s="67" t="str">
        <f t="shared" si="334"/>
        <v>Level 01</v>
      </c>
      <c r="K3230" s="63"/>
      <c r="L3230" s="68" t="str">
        <f t="shared" si="335"/>
        <v>Zone T1</v>
      </c>
      <c r="M3230" s="63"/>
      <c r="N3230" s="69" t="str">
        <f t="shared" si="339"/>
        <v>T1 / T1</v>
      </c>
      <c r="O3230" s="63"/>
      <c r="P3230" s="70" t="str">
        <f t="shared" si="340"/>
        <v>S. K. R. - 1</v>
      </c>
      <c r="Q3230" s="63"/>
      <c r="R3230" s="63"/>
      <c r="S3230" s="8" t="s">
        <v>6730</v>
      </c>
      <c r="T3230" s="8" t="s">
        <v>6730</v>
      </c>
      <c r="U3230" s="8" t="s">
        <v>6416</v>
      </c>
      <c r="V3230" s="59" t="s">
        <v>6416</v>
      </c>
      <c r="W3230" s="59" t="str">
        <f t="shared" si="336"/>
        <v>Construction</v>
      </c>
      <c r="X3230" s="8" t="s">
        <v>5200</v>
      </c>
      <c r="Y3230" s="23">
        <v>2</v>
      </c>
      <c r="Z3230" s="35">
        <v>45713</v>
      </c>
      <c r="AA3230" s="35">
        <v>45714</v>
      </c>
      <c r="AB3230" s="42">
        <v>1828.3</v>
      </c>
    </row>
    <row r="3231" spans="1:28" x14ac:dyDescent="0.2">
      <c r="A3231" s="70" t="s">
        <v>5157</v>
      </c>
      <c r="B3231" s="13" t="s">
        <v>6820</v>
      </c>
      <c r="C3231" s="13" t="s">
        <v>6710</v>
      </c>
      <c r="D3231" s="62" t="s">
        <v>6449</v>
      </c>
      <c r="E3231" s="92"/>
      <c r="F3231" s="64" t="str">
        <f t="shared" si="337"/>
        <v>The Tail</v>
      </c>
      <c r="G3231" s="92"/>
      <c r="H3231" s="65" t="str">
        <f t="shared" si="338"/>
        <v>Zone T1 Guestrooms (M03)</v>
      </c>
      <c r="I3231" s="92"/>
      <c r="J3231" s="67" t="str">
        <f t="shared" si="334"/>
        <v>Level 01</v>
      </c>
      <c r="K3231" s="92"/>
      <c r="L3231" s="68" t="str">
        <f t="shared" si="335"/>
        <v>Zone T1</v>
      </c>
      <c r="M3231" s="92"/>
      <c r="N3231" s="69" t="str">
        <f t="shared" si="339"/>
        <v>T1 / T1</v>
      </c>
      <c r="O3231" s="70" t="s">
        <v>5157</v>
      </c>
      <c r="P3231" s="70" t="str">
        <f t="shared" si="340"/>
        <v>S. K. L. - 1</v>
      </c>
      <c r="Q3231" s="92"/>
      <c r="R3231" s="92"/>
      <c r="S3231" s="13" t="s">
        <v>6710</v>
      </c>
      <c r="T3231" s="13" t="s">
        <v>6710</v>
      </c>
      <c r="U3231" s="13" t="s">
        <v>6710</v>
      </c>
      <c r="V3231" s="59" t="s">
        <v>5157</v>
      </c>
      <c r="W3231" s="59" t="str">
        <f t="shared" si="336"/>
        <v>Construction              S. K. L. - 1</v>
      </c>
      <c r="X3231" s="13"/>
      <c r="Y3231" s="53">
        <v>5</v>
      </c>
      <c r="Z3231" s="54">
        <v>45708</v>
      </c>
      <c r="AA3231" s="54">
        <v>45714</v>
      </c>
      <c r="AB3231" s="55">
        <v>14626.37</v>
      </c>
    </row>
    <row r="3232" spans="1:28" ht="25.5" x14ac:dyDescent="0.2">
      <c r="A3232" s="66" t="s">
        <v>5201</v>
      </c>
      <c r="B3232" s="11" t="s">
        <v>6416</v>
      </c>
      <c r="C3232" s="11" t="s">
        <v>6416</v>
      </c>
      <c r="D3232" s="62" t="s">
        <v>6449</v>
      </c>
      <c r="E3232" s="66"/>
      <c r="F3232" s="64" t="str">
        <f t="shared" si="337"/>
        <v>The Tail</v>
      </c>
      <c r="G3232" s="66"/>
      <c r="H3232" s="65" t="str">
        <f t="shared" si="338"/>
        <v>Zone T1 Guestrooms (M03)</v>
      </c>
      <c r="I3232" s="66"/>
      <c r="J3232" s="67" t="str">
        <f t="shared" si="334"/>
        <v>Level 01</v>
      </c>
      <c r="K3232" s="66"/>
      <c r="L3232" s="68" t="str">
        <f t="shared" si="335"/>
        <v>Zone T1</v>
      </c>
      <c r="M3232" s="66"/>
      <c r="N3232" s="69" t="str">
        <f t="shared" si="339"/>
        <v>T1 / T1</v>
      </c>
      <c r="O3232" s="66"/>
      <c r="P3232" s="70" t="str">
        <f t="shared" si="340"/>
        <v>S. K. L. - 1</v>
      </c>
      <c r="Q3232" s="66"/>
      <c r="R3232" s="66"/>
      <c r="S3232" s="11" t="s">
        <v>6710</v>
      </c>
      <c r="T3232" s="11" t="s">
        <v>6710</v>
      </c>
      <c r="U3232" s="11" t="s">
        <v>6416</v>
      </c>
      <c r="V3232" s="59" t="s">
        <v>6416</v>
      </c>
      <c r="W3232" s="59" t="str">
        <f t="shared" si="336"/>
        <v>Construction</v>
      </c>
      <c r="X3232" s="11" t="s">
        <v>5202</v>
      </c>
      <c r="Y3232" s="32">
        <v>3</v>
      </c>
      <c r="Z3232" s="39">
        <v>45708</v>
      </c>
      <c r="AA3232" s="39">
        <v>45712</v>
      </c>
      <c r="AB3232" s="48">
        <v>7751.31</v>
      </c>
    </row>
    <row r="3233" spans="1:28" x14ac:dyDescent="0.2">
      <c r="A3233" s="66" t="s">
        <v>5203</v>
      </c>
      <c r="B3233" s="11" t="s">
        <v>6416</v>
      </c>
      <c r="C3233" s="11" t="s">
        <v>6416</v>
      </c>
      <c r="D3233" s="62" t="s">
        <v>6449</v>
      </c>
      <c r="E3233" s="66"/>
      <c r="F3233" s="64" t="str">
        <f t="shared" si="337"/>
        <v>The Tail</v>
      </c>
      <c r="G3233" s="66"/>
      <c r="H3233" s="65" t="str">
        <f t="shared" si="338"/>
        <v>Zone T1 Guestrooms (M03)</v>
      </c>
      <c r="I3233" s="66"/>
      <c r="J3233" s="67" t="str">
        <f t="shared" si="334"/>
        <v>Level 01</v>
      </c>
      <c r="K3233" s="66"/>
      <c r="L3233" s="68" t="str">
        <f t="shared" si="335"/>
        <v>Zone T1</v>
      </c>
      <c r="M3233" s="66"/>
      <c r="N3233" s="69" t="str">
        <f t="shared" si="339"/>
        <v>T1 / T1</v>
      </c>
      <c r="O3233" s="66"/>
      <c r="P3233" s="70" t="str">
        <f t="shared" si="340"/>
        <v>S. K. L. - 1</v>
      </c>
      <c r="Q3233" s="66"/>
      <c r="R3233" s="66"/>
      <c r="S3233" s="11" t="s">
        <v>6710</v>
      </c>
      <c r="T3233" s="11" t="s">
        <v>6710</v>
      </c>
      <c r="U3233" s="11" t="s">
        <v>6416</v>
      </c>
      <c r="V3233" s="59" t="s">
        <v>6416</v>
      </c>
      <c r="W3233" s="59" t="str">
        <f t="shared" si="336"/>
        <v>Construction</v>
      </c>
      <c r="X3233" s="11" t="s">
        <v>5204</v>
      </c>
      <c r="Y3233" s="32">
        <v>3</v>
      </c>
      <c r="Z3233" s="39">
        <v>45708</v>
      </c>
      <c r="AA3233" s="39">
        <v>45712</v>
      </c>
      <c r="AB3233" s="48">
        <v>3455.63</v>
      </c>
    </row>
    <row r="3234" spans="1:28" x14ac:dyDescent="0.2">
      <c r="A3234" s="66" t="s">
        <v>5205</v>
      </c>
      <c r="B3234" s="11" t="s">
        <v>6416</v>
      </c>
      <c r="C3234" s="11" t="s">
        <v>6416</v>
      </c>
      <c r="D3234" s="62" t="s">
        <v>6449</v>
      </c>
      <c r="E3234" s="66"/>
      <c r="F3234" s="64" t="str">
        <f t="shared" si="337"/>
        <v>The Tail</v>
      </c>
      <c r="G3234" s="66"/>
      <c r="H3234" s="65" t="str">
        <f t="shared" si="338"/>
        <v>Zone T1 Guestrooms (M03)</v>
      </c>
      <c r="I3234" s="66"/>
      <c r="J3234" s="67" t="str">
        <f t="shared" ref="J3234:J3297" si="341">IF(I3234="",J3233,TRIM(I3234))</f>
        <v>Level 01</v>
      </c>
      <c r="K3234" s="66"/>
      <c r="L3234" s="68" t="str">
        <f t="shared" si="335"/>
        <v>Zone T1</v>
      </c>
      <c r="M3234" s="66"/>
      <c r="N3234" s="69" t="str">
        <f t="shared" si="339"/>
        <v>T1 / T1</v>
      </c>
      <c r="O3234" s="66"/>
      <c r="P3234" s="70" t="str">
        <f t="shared" si="340"/>
        <v>S. K. L. - 1</v>
      </c>
      <c r="Q3234" s="66"/>
      <c r="R3234" s="66"/>
      <c r="S3234" s="11" t="s">
        <v>6710</v>
      </c>
      <c r="T3234" s="11" t="s">
        <v>6710</v>
      </c>
      <c r="U3234" s="11" t="s">
        <v>6416</v>
      </c>
      <c r="V3234" s="59" t="s">
        <v>6416</v>
      </c>
      <c r="W3234" s="59" t="str">
        <f t="shared" si="336"/>
        <v>Construction</v>
      </c>
      <c r="X3234" s="11" t="s">
        <v>5206</v>
      </c>
      <c r="Y3234" s="32">
        <v>2</v>
      </c>
      <c r="Z3234" s="39">
        <v>45711</v>
      </c>
      <c r="AA3234" s="39">
        <v>45712</v>
      </c>
      <c r="AB3234" s="48">
        <v>1591.14</v>
      </c>
    </row>
    <row r="3235" spans="1:28" x14ac:dyDescent="0.2">
      <c r="A3235" s="63" t="s">
        <v>5207</v>
      </c>
      <c r="B3235" s="8" t="s">
        <v>6416</v>
      </c>
      <c r="C3235" s="8" t="s">
        <v>6416</v>
      </c>
      <c r="D3235" s="62" t="s">
        <v>6449</v>
      </c>
      <c r="E3235" s="63"/>
      <c r="F3235" s="64" t="str">
        <f t="shared" si="337"/>
        <v>The Tail</v>
      </c>
      <c r="G3235" s="63"/>
      <c r="H3235" s="65" t="str">
        <f t="shared" si="338"/>
        <v>Zone T1 Guestrooms (M03)</v>
      </c>
      <c r="I3235" s="63"/>
      <c r="J3235" s="67" t="str">
        <f t="shared" si="341"/>
        <v>Level 01</v>
      </c>
      <c r="K3235" s="63"/>
      <c r="L3235" s="68" t="str">
        <f t="shared" si="335"/>
        <v>Zone T1</v>
      </c>
      <c r="M3235" s="63"/>
      <c r="N3235" s="69" t="str">
        <f t="shared" si="339"/>
        <v>T1 / T1</v>
      </c>
      <c r="O3235" s="63"/>
      <c r="P3235" s="70" t="str">
        <f t="shared" si="340"/>
        <v>S. K. L. - 1</v>
      </c>
      <c r="Q3235" s="63"/>
      <c r="R3235" s="63"/>
      <c r="S3235" s="8" t="s">
        <v>6710</v>
      </c>
      <c r="T3235" s="8" t="s">
        <v>6710</v>
      </c>
      <c r="U3235" s="8" t="s">
        <v>6416</v>
      </c>
      <c r="V3235" s="59" t="s">
        <v>6416</v>
      </c>
      <c r="W3235" s="59" t="str">
        <f t="shared" si="336"/>
        <v>Construction</v>
      </c>
      <c r="X3235" s="8" t="s">
        <v>5208</v>
      </c>
      <c r="Y3235" s="23">
        <v>2</v>
      </c>
      <c r="Z3235" s="35">
        <v>45713</v>
      </c>
      <c r="AA3235" s="35">
        <v>45714</v>
      </c>
      <c r="AB3235" s="42">
        <v>1828.3</v>
      </c>
    </row>
    <row r="3236" spans="1:28" x14ac:dyDescent="0.2">
      <c r="A3236" s="70" t="s">
        <v>5166</v>
      </c>
      <c r="B3236" s="13" t="s">
        <v>6820</v>
      </c>
      <c r="C3236" s="13" t="s">
        <v>6711</v>
      </c>
      <c r="D3236" s="62" t="s">
        <v>6449</v>
      </c>
      <c r="E3236" s="92"/>
      <c r="F3236" s="64" t="str">
        <f t="shared" si="337"/>
        <v>The Tail</v>
      </c>
      <c r="G3236" s="92"/>
      <c r="H3236" s="65" t="str">
        <f t="shared" si="338"/>
        <v>Zone T1 Guestrooms (M03)</v>
      </c>
      <c r="I3236" s="92"/>
      <c r="J3236" s="67" t="str">
        <f t="shared" si="341"/>
        <v>Level 01</v>
      </c>
      <c r="K3236" s="92"/>
      <c r="L3236" s="68" t="str">
        <f t="shared" ref="L3236:L3299" si="342">IF(K3236="",L3235,TRIM(K3236))</f>
        <v>Zone T1</v>
      </c>
      <c r="M3236" s="92"/>
      <c r="N3236" s="69" t="str">
        <f t="shared" si="339"/>
        <v>T1 / T1</v>
      </c>
      <c r="O3236" s="70" t="s">
        <v>5166</v>
      </c>
      <c r="P3236" s="70" t="str">
        <f t="shared" si="340"/>
        <v>S. K. L. - 2</v>
      </c>
      <c r="Q3236" s="92"/>
      <c r="R3236" s="92"/>
      <c r="S3236" s="13" t="s">
        <v>6711</v>
      </c>
      <c r="T3236" s="13" t="s">
        <v>6711</v>
      </c>
      <c r="U3236" s="13" t="s">
        <v>6711</v>
      </c>
      <c r="V3236" s="59" t="s">
        <v>5166</v>
      </c>
      <c r="W3236" s="59" t="str">
        <f t="shared" si="336"/>
        <v>Construction              S. K. L. - 2</v>
      </c>
      <c r="X3236" s="13"/>
      <c r="Y3236" s="53">
        <v>5</v>
      </c>
      <c r="Z3236" s="54">
        <v>45708</v>
      </c>
      <c r="AA3236" s="54">
        <v>45714</v>
      </c>
      <c r="AB3236" s="55">
        <v>14626.37</v>
      </c>
    </row>
    <row r="3237" spans="1:28" ht="25.5" x14ac:dyDescent="0.2">
      <c r="A3237" s="66" t="s">
        <v>5209</v>
      </c>
      <c r="B3237" s="11" t="s">
        <v>6416</v>
      </c>
      <c r="C3237" s="11" t="s">
        <v>6416</v>
      </c>
      <c r="D3237" s="62" t="s">
        <v>6449</v>
      </c>
      <c r="E3237" s="66"/>
      <c r="F3237" s="64" t="str">
        <f t="shared" si="337"/>
        <v>The Tail</v>
      </c>
      <c r="G3237" s="66"/>
      <c r="H3237" s="65" t="str">
        <f t="shared" si="338"/>
        <v>Zone T1 Guestrooms (M03)</v>
      </c>
      <c r="I3237" s="66"/>
      <c r="J3237" s="67" t="str">
        <f t="shared" si="341"/>
        <v>Level 01</v>
      </c>
      <c r="K3237" s="66"/>
      <c r="L3237" s="68" t="str">
        <f t="shared" si="342"/>
        <v>Zone T1</v>
      </c>
      <c r="M3237" s="66"/>
      <c r="N3237" s="69" t="str">
        <f t="shared" si="339"/>
        <v>T1 / T1</v>
      </c>
      <c r="O3237" s="66"/>
      <c r="P3237" s="70" t="str">
        <f t="shared" si="340"/>
        <v>S. K. L. - 2</v>
      </c>
      <c r="Q3237" s="66"/>
      <c r="R3237" s="66"/>
      <c r="S3237" s="11" t="s">
        <v>6711</v>
      </c>
      <c r="T3237" s="11" t="s">
        <v>6711</v>
      </c>
      <c r="U3237" s="11" t="s">
        <v>6416</v>
      </c>
      <c r="V3237" s="59" t="s">
        <v>6416</v>
      </c>
      <c r="W3237" s="59" t="str">
        <f t="shared" si="336"/>
        <v>Construction</v>
      </c>
      <c r="X3237" s="11" t="s">
        <v>5210</v>
      </c>
      <c r="Y3237" s="32">
        <v>3</v>
      </c>
      <c r="Z3237" s="39">
        <v>45708</v>
      </c>
      <c r="AA3237" s="39">
        <v>45712</v>
      </c>
      <c r="AB3237" s="48">
        <v>7751.31</v>
      </c>
    </row>
    <row r="3238" spans="1:28" x14ac:dyDescent="0.2">
      <c r="A3238" s="66" t="s">
        <v>5211</v>
      </c>
      <c r="B3238" s="11" t="s">
        <v>6416</v>
      </c>
      <c r="C3238" s="11" t="s">
        <v>6416</v>
      </c>
      <c r="D3238" s="62" t="s">
        <v>6449</v>
      </c>
      <c r="E3238" s="66"/>
      <c r="F3238" s="64" t="str">
        <f t="shared" si="337"/>
        <v>The Tail</v>
      </c>
      <c r="G3238" s="66"/>
      <c r="H3238" s="65" t="str">
        <f t="shared" si="338"/>
        <v>Zone T1 Guestrooms (M03)</v>
      </c>
      <c r="I3238" s="66"/>
      <c r="J3238" s="67" t="str">
        <f t="shared" si="341"/>
        <v>Level 01</v>
      </c>
      <c r="K3238" s="66"/>
      <c r="L3238" s="68" t="str">
        <f t="shared" si="342"/>
        <v>Zone T1</v>
      </c>
      <c r="M3238" s="66"/>
      <c r="N3238" s="69" t="str">
        <f t="shared" si="339"/>
        <v>T1 / T1</v>
      </c>
      <c r="O3238" s="66"/>
      <c r="P3238" s="70" t="str">
        <f t="shared" si="340"/>
        <v>S. K. L. - 2</v>
      </c>
      <c r="Q3238" s="66"/>
      <c r="R3238" s="66"/>
      <c r="S3238" s="11" t="s">
        <v>6711</v>
      </c>
      <c r="T3238" s="11" t="s">
        <v>6711</v>
      </c>
      <c r="U3238" s="11" t="s">
        <v>6416</v>
      </c>
      <c r="V3238" s="59" t="s">
        <v>6416</v>
      </c>
      <c r="W3238" s="59" t="str">
        <f t="shared" si="336"/>
        <v>Construction</v>
      </c>
      <c r="X3238" s="11" t="s">
        <v>5212</v>
      </c>
      <c r="Y3238" s="32">
        <v>3</v>
      </c>
      <c r="Z3238" s="39">
        <v>45708</v>
      </c>
      <c r="AA3238" s="39">
        <v>45712</v>
      </c>
      <c r="AB3238" s="48">
        <v>3455.63</v>
      </c>
    </row>
    <row r="3239" spans="1:28" x14ac:dyDescent="0.2">
      <c r="A3239" s="66" t="s">
        <v>5213</v>
      </c>
      <c r="B3239" s="11" t="s">
        <v>6416</v>
      </c>
      <c r="C3239" s="11" t="s">
        <v>6416</v>
      </c>
      <c r="D3239" s="62" t="s">
        <v>6449</v>
      </c>
      <c r="E3239" s="66"/>
      <c r="F3239" s="64" t="str">
        <f t="shared" si="337"/>
        <v>The Tail</v>
      </c>
      <c r="G3239" s="66"/>
      <c r="H3239" s="65" t="str">
        <f t="shared" si="338"/>
        <v>Zone T1 Guestrooms (M03)</v>
      </c>
      <c r="I3239" s="66"/>
      <c r="J3239" s="67" t="str">
        <f t="shared" si="341"/>
        <v>Level 01</v>
      </c>
      <c r="K3239" s="66"/>
      <c r="L3239" s="68" t="str">
        <f t="shared" si="342"/>
        <v>Zone T1</v>
      </c>
      <c r="M3239" s="66"/>
      <c r="N3239" s="69" t="str">
        <f t="shared" si="339"/>
        <v>T1 / T1</v>
      </c>
      <c r="O3239" s="66"/>
      <c r="P3239" s="70" t="str">
        <f t="shared" si="340"/>
        <v>S. K. L. - 2</v>
      </c>
      <c r="Q3239" s="66"/>
      <c r="R3239" s="66"/>
      <c r="S3239" s="11" t="s">
        <v>6711</v>
      </c>
      <c r="T3239" s="11" t="s">
        <v>6711</v>
      </c>
      <c r="U3239" s="11" t="s">
        <v>6416</v>
      </c>
      <c r="V3239" s="59" t="s">
        <v>6416</v>
      </c>
      <c r="W3239" s="59" t="str">
        <f t="shared" si="336"/>
        <v>Construction</v>
      </c>
      <c r="X3239" s="11" t="s">
        <v>5214</v>
      </c>
      <c r="Y3239" s="32">
        <v>2</v>
      </c>
      <c r="Z3239" s="39">
        <v>45711</v>
      </c>
      <c r="AA3239" s="39">
        <v>45712</v>
      </c>
      <c r="AB3239" s="48">
        <v>1591.14</v>
      </c>
    </row>
    <row r="3240" spans="1:28" x14ac:dyDescent="0.2">
      <c r="A3240" s="63" t="s">
        <v>5215</v>
      </c>
      <c r="B3240" s="8" t="s">
        <v>6416</v>
      </c>
      <c r="C3240" s="8" t="s">
        <v>6416</v>
      </c>
      <c r="D3240" s="62" t="s">
        <v>6449</v>
      </c>
      <c r="E3240" s="63"/>
      <c r="F3240" s="64" t="str">
        <f t="shared" si="337"/>
        <v>The Tail</v>
      </c>
      <c r="G3240" s="63"/>
      <c r="H3240" s="65" t="str">
        <f t="shared" si="338"/>
        <v>Zone T1 Guestrooms (M03)</v>
      </c>
      <c r="I3240" s="63"/>
      <c r="J3240" s="67" t="str">
        <f t="shared" si="341"/>
        <v>Level 01</v>
      </c>
      <c r="K3240" s="63"/>
      <c r="L3240" s="68" t="str">
        <f t="shared" si="342"/>
        <v>Zone T1</v>
      </c>
      <c r="M3240" s="63"/>
      <c r="N3240" s="69" t="str">
        <f t="shared" si="339"/>
        <v>T1 / T1</v>
      </c>
      <c r="O3240" s="63"/>
      <c r="P3240" s="70" t="str">
        <f t="shared" si="340"/>
        <v>S. K. L. - 2</v>
      </c>
      <c r="Q3240" s="63"/>
      <c r="R3240" s="63"/>
      <c r="S3240" s="8" t="s">
        <v>6711</v>
      </c>
      <c r="T3240" s="8" t="s">
        <v>6711</v>
      </c>
      <c r="U3240" s="8" t="s">
        <v>6416</v>
      </c>
      <c r="V3240" s="59" t="s">
        <v>6416</v>
      </c>
      <c r="W3240" s="59" t="str">
        <f t="shared" si="336"/>
        <v>Construction</v>
      </c>
      <c r="X3240" s="8" t="s">
        <v>5216</v>
      </c>
      <c r="Y3240" s="23">
        <v>2</v>
      </c>
      <c r="Z3240" s="35">
        <v>45713</v>
      </c>
      <c r="AA3240" s="35">
        <v>45714</v>
      </c>
      <c r="AB3240" s="42">
        <v>1828.3</v>
      </c>
    </row>
    <row r="3241" spans="1:28" x14ac:dyDescent="0.2">
      <c r="A3241" s="70" t="s">
        <v>5077</v>
      </c>
      <c r="B3241" s="13" t="s">
        <v>6820</v>
      </c>
      <c r="C3241" s="13" t="s">
        <v>6731</v>
      </c>
      <c r="D3241" s="62" t="s">
        <v>6449</v>
      </c>
      <c r="E3241" s="92"/>
      <c r="F3241" s="64" t="str">
        <f t="shared" si="337"/>
        <v>The Tail</v>
      </c>
      <c r="G3241" s="92"/>
      <c r="H3241" s="65" t="str">
        <f t="shared" si="338"/>
        <v>Zone T1 Guestrooms (M03)</v>
      </c>
      <c r="I3241" s="92"/>
      <c r="J3241" s="67" t="str">
        <f t="shared" si="341"/>
        <v>Level 01</v>
      </c>
      <c r="K3241" s="92"/>
      <c r="L3241" s="68" t="str">
        <f t="shared" si="342"/>
        <v>Zone T1</v>
      </c>
      <c r="M3241" s="92"/>
      <c r="N3241" s="69" t="str">
        <f t="shared" si="339"/>
        <v>T1 / T1</v>
      </c>
      <c r="O3241" s="70" t="s">
        <v>5077</v>
      </c>
      <c r="P3241" s="70" t="str">
        <f t="shared" si="340"/>
        <v>S. K. R. - 2</v>
      </c>
      <c r="Q3241" s="92"/>
      <c r="R3241" s="92"/>
      <c r="S3241" s="13" t="s">
        <v>6731</v>
      </c>
      <c r="T3241" s="13" t="s">
        <v>6731</v>
      </c>
      <c r="U3241" s="13" t="s">
        <v>6731</v>
      </c>
      <c r="V3241" s="59" t="s">
        <v>5077</v>
      </c>
      <c r="W3241" s="59" t="str">
        <f t="shared" si="336"/>
        <v>Construction              S. K. R. - 2</v>
      </c>
      <c r="X3241" s="13"/>
      <c r="Y3241" s="53">
        <v>5</v>
      </c>
      <c r="Z3241" s="54">
        <v>45708</v>
      </c>
      <c r="AA3241" s="54">
        <v>45714</v>
      </c>
      <c r="AB3241" s="55">
        <v>14626.37</v>
      </c>
    </row>
    <row r="3242" spans="1:28" ht="25.5" x14ac:dyDescent="0.2">
      <c r="A3242" s="66" t="s">
        <v>5217</v>
      </c>
      <c r="B3242" s="11" t="s">
        <v>6416</v>
      </c>
      <c r="C3242" s="11" t="s">
        <v>6416</v>
      </c>
      <c r="D3242" s="62" t="s">
        <v>6449</v>
      </c>
      <c r="E3242" s="66"/>
      <c r="F3242" s="64" t="str">
        <f t="shared" si="337"/>
        <v>The Tail</v>
      </c>
      <c r="G3242" s="66"/>
      <c r="H3242" s="65" t="str">
        <f t="shared" si="338"/>
        <v>Zone T1 Guestrooms (M03)</v>
      </c>
      <c r="I3242" s="66"/>
      <c r="J3242" s="67" t="str">
        <f t="shared" si="341"/>
        <v>Level 01</v>
      </c>
      <c r="K3242" s="66"/>
      <c r="L3242" s="68" t="str">
        <f t="shared" si="342"/>
        <v>Zone T1</v>
      </c>
      <c r="M3242" s="66"/>
      <c r="N3242" s="69" t="str">
        <f t="shared" si="339"/>
        <v>T1 / T1</v>
      </c>
      <c r="O3242" s="66"/>
      <c r="P3242" s="70" t="str">
        <f t="shared" si="340"/>
        <v>S. K. R. - 2</v>
      </c>
      <c r="Q3242" s="66"/>
      <c r="R3242" s="66"/>
      <c r="S3242" s="11" t="s">
        <v>6731</v>
      </c>
      <c r="T3242" s="11" t="s">
        <v>6731</v>
      </c>
      <c r="U3242" s="11" t="s">
        <v>6416</v>
      </c>
      <c r="V3242" s="59" t="s">
        <v>6416</v>
      </c>
      <c r="W3242" s="59" t="str">
        <f t="shared" si="336"/>
        <v>Construction</v>
      </c>
      <c r="X3242" s="11" t="s">
        <v>5218</v>
      </c>
      <c r="Y3242" s="32">
        <v>3</v>
      </c>
      <c r="Z3242" s="39">
        <v>45708</v>
      </c>
      <c r="AA3242" s="39">
        <v>45712</v>
      </c>
      <c r="AB3242" s="48">
        <v>7751.31</v>
      </c>
    </row>
    <row r="3243" spans="1:28" x14ac:dyDescent="0.2">
      <c r="A3243" s="66" t="s">
        <v>5219</v>
      </c>
      <c r="B3243" s="11" t="s">
        <v>6416</v>
      </c>
      <c r="C3243" s="11" t="s">
        <v>6416</v>
      </c>
      <c r="D3243" s="62" t="s">
        <v>6449</v>
      </c>
      <c r="E3243" s="66"/>
      <c r="F3243" s="64" t="str">
        <f t="shared" si="337"/>
        <v>The Tail</v>
      </c>
      <c r="G3243" s="66"/>
      <c r="H3243" s="65" t="str">
        <f t="shared" si="338"/>
        <v>Zone T1 Guestrooms (M03)</v>
      </c>
      <c r="I3243" s="66"/>
      <c r="J3243" s="67" t="str">
        <f t="shared" si="341"/>
        <v>Level 01</v>
      </c>
      <c r="K3243" s="66"/>
      <c r="L3243" s="68" t="str">
        <f t="shared" si="342"/>
        <v>Zone T1</v>
      </c>
      <c r="M3243" s="66"/>
      <c r="N3243" s="69" t="str">
        <f t="shared" si="339"/>
        <v>T1 / T1</v>
      </c>
      <c r="O3243" s="66"/>
      <c r="P3243" s="70" t="str">
        <f t="shared" si="340"/>
        <v>S. K. R. - 2</v>
      </c>
      <c r="Q3243" s="66"/>
      <c r="R3243" s="66"/>
      <c r="S3243" s="11" t="s">
        <v>6731</v>
      </c>
      <c r="T3243" s="11" t="s">
        <v>6731</v>
      </c>
      <c r="U3243" s="11" t="s">
        <v>6416</v>
      </c>
      <c r="V3243" s="59" t="s">
        <v>6416</v>
      </c>
      <c r="W3243" s="59" t="str">
        <f t="shared" si="336"/>
        <v>Construction</v>
      </c>
      <c r="X3243" s="11" t="s">
        <v>5220</v>
      </c>
      <c r="Y3243" s="32">
        <v>3</v>
      </c>
      <c r="Z3243" s="39">
        <v>45708</v>
      </c>
      <c r="AA3243" s="39">
        <v>45712</v>
      </c>
      <c r="AB3243" s="48">
        <v>3455.63</v>
      </c>
    </row>
    <row r="3244" spans="1:28" x14ac:dyDescent="0.2">
      <c r="A3244" s="66" t="s">
        <v>5221</v>
      </c>
      <c r="B3244" s="11" t="s">
        <v>6416</v>
      </c>
      <c r="C3244" s="11" t="s">
        <v>6416</v>
      </c>
      <c r="D3244" s="62" t="s">
        <v>6449</v>
      </c>
      <c r="E3244" s="66"/>
      <c r="F3244" s="64" t="str">
        <f t="shared" si="337"/>
        <v>The Tail</v>
      </c>
      <c r="G3244" s="66"/>
      <c r="H3244" s="65" t="str">
        <f t="shared" si="338"/>
        <v>Zone T1 Guestrooms (M03)</v>
      </c>
      <c r="I3244" s="66"/>
      <c r="J3244" s="67" t="str">
        <f t="shared" si="341"/>
        <v>Level 01</v>
      </c>
      <c r="K3244" s="66"/>
      <c r="L3244" s="68" t="str">
        <f t="shared" si="342"/>
        <v>Zone T1</v>
      </c>
      <c r="M3244" s="66"/>
      <c r="N3244" s="69" t="str">
        <f t="shared" si="339"/>
        <v>T1 / T1</v>
      </c>
      <c r="O3244" s="66"/>
      <c r="P3244" s="70" t="str">
        <f t="shared" si="340"/>
        <v>S. K. R. - 2</v>
      </c>
      <c r="Q3244" s="66"/>
      <c r="R3244" s="66"/>
      <c r="S3244" s="11" t="s">
        <v>6731</v>
      </c>
      <c r="T3244" s="11" t="s">
        <v>6731</v>
      </c>
      <c r="U3244" s="11" t="s">
        <v>6416</v>
      </c>
      <c r="V3244" s="59" t="s">
        <v>6416</v>
      </c>
      <c r="W3244" s="59" t="str">
        <f t="shared" si="336"/>
        <v>Construction</v>
      </c>
      <c r="X3244" s="11" t="s">
        <v>5222</v>
      </c>
      <c r="Y3244" s="32">
        <v>2</v>
      </c>
      <c r="Z3244" s="39">
        <v>45711</v>
      </c>
      <c r="AA3244" s="39">
        <v>45712</v>
      </c>
      <c r="AB3244" s="48">
        <v>1591.14</v>
      </c>
    </row>
    <row r="3245" spans="1:28" x14ac:dyDescent="0.2">
      <c r="A3245" s="63" t="s">
        <v>5223</v>
      </c>
      <c r="B3245" s="8" t="s">
        <v>6416</v>
      </c>
      <c r="C3245" s="8" t="s">
        <v>6416</v>
      </c>
      <c r="D3245" s="62" t="s">
        <v>6449</v>
      </c>
      <c r="E3245" s="63"/>
      <c r="F3245" s="64" t="str">
        <f t="shared" si="337"/>
        <v>The Tail</v>
      </c>
      <c r="G3245" s="63"/>
      <c r="H3245" s="65" t="str">
        <f t="shared" si="338"/>
        <v>Zone T1 Guestrooms (M03)</v>
      </c>
      <c r="I3245" s="63"/>
      <c r="J3245" s="67" t="str">
        <f t="shared" si="341"/>
        <v>Level 01</v>
      </c>
      <c r="K3245" s="63"/>
      <c r="L3245" s="68" t="str">
        <f t="shared" si="342"/>
        <v>Zone T1</v>
      </c>
      <c r="M3245" s="63"/>
      <c r="N3245" s="69" t="str">
        <f t="shared" si="339"/>
        <v>T1 / T1</v>
      </c>
      <c r="O3245" s="63"/>
      <c r="P3245" s="70" t="str">
        <f t="shared" si="340"/>
        <v>S. K. R. - 2</v>
      </c>
      <c r="Q3245" s="63"/>
      <c r="R3245" s="63"/>
      <c r="S3245" s="8" t="s">
        <v>6731</v>
      </c>
      <c r="T3245" s="8" t="s">
        <v>6731</v>
      </c>
      <c r="U3245" s="8" t="s">
        <v>6416</v>
      </c>
      <c r="V3245" s="59" t="s">
        <v>6416</v>
      </c>
      <c r="W3245" s="59" t="str">
        <f t="shared" si="336"/>
        <v>Construction</v>
      </c>
      <c r="X3245" s="8" t="s">
        <v>5224</v>
      </c>
      <c r="Y3245" s="23">
        <v>2</v>
      </c>
      <c r="Z3245" s="35">
        <v>45713</v>
      </c>
      <c r="AA3245" s="35">
        <v>45714</v>
      </c>
      <c r="AB3245" s="42">
        <v>1828.3</v>
      </c>
    </row>
    <row r="3246" spans="1:28" x14ac:dyDescent="0.2">
      <c r="A3246" s="70" t="s">
        <v>5122</v>
      </c>
      <c r="B3246" s="13" t="s">
        <v>6820</v>
      </c>
      <c r="C3246" s="13" t="s">
        <v>6716</v>
      </c>
      <c r="D3246" s="62" t="s">
        <v>6449</v>
      </c>
      <c r="E3246" s="92"/>
      <c r="F3246" s="64" t="str">
        <f t="shared" si="337"/>
        <v>The Tail</v>
      </c>
      <c r="G3246" s="92"/>
      <c r="H3246" s="65" t="str">
        <f t="shared" si="338"/>
        <v>Zone T1 Guestrooms (M03)</v>
      </c>
      <c r="I3246" s="92"/>
      <c r="J3246" s="67" t="str">
        <f t="shared" si="341"/>
        <v>Level 01</v>
      </c>
      <c r="K3246" s="92"/>
      <c r="L3246" s="68" t="str">
        <f t="shared" si="342"/>
        <v>Zone T1</v>
      </c>
      <c r="M3246" s="92"/>
      <c r="N3246" s="69" t="str">
        <f t="shared" si="339"/>
        <v>T1 / T1</v>
      </c>
      <c r="O3246" s="70" t="s">
        <v>5122</v>
      </c>
      <c r="P3246" s="70" t="str">
        <f t="shared" si="340"/>
        <v>JS. R.</v>
      </c>
      <c r="Q3246" s="92"/>
      <c r="R3246" s="92"/>
      <c r="S3246" s="13" t="s">
        <v>6716</v>
      </c>
      <c r="T3246" s="13" t="s">
        <v>6716</v>
      </c>
      <c r="U3246" s="13" t="s">
        <v>6716</v>
      </c>
      <c r="V3246" s="59" t="s">
        <v>5122</v>
      </c>
      <c r="W3246" s="59" t="str">
        <f t="shared" si="336"/>
        <v>Construction              JS. R.</v>
      </c>
      <c r="X3246" s="13"/>
      <c r="Y3246" s="53">
        <v>6</v>
      </c>
      <c r="Z3246" s="54">
        <v>45708</v>
      </c>
      <c r="AA3246" s="54">
        <v>45715</v>
      </c>
      <c r="AB3246" s="55">
        <v>14626.37</v>
      </c>
    </row>
    <row r="3247" spans="1:28" ht="25.5" x14ac:dyDescent="0.2">
      <c r="A3247" s="66" t="s">
        <v>5225</v>
      </c>
      <c r="B3247" s="11" t="s">
        <v>6416</v>
      </c>
      <c r="C3247" s="11" t="s">
        <v>6416</v>
      </c>
      <c r="D3247" s="62" t="s">
        <v>6449</v>
      </c>
      <c r="E3247" s="66"/>
      <c r="F3247" s="64" t="str">
        <f t="shared" si="337"/>
        <v>The Tail</v>
      </c>
      <c r="G3247" s="66"/>
      <c r="H3247" s="65" t="str">
        <f t="shared" si="338"/>
        <v>Zone T1 Guestrooms (M03)</v>
      </c>
      <c r="I3247" s="66"/>
      <c r="J3247" s="67" t="str">
        <f t="shared" si="341"/>
        <v>Level 01</v>
      </c>
      <c r="K3247" s="66"/>
      <c r="L3247" s="68" t="str">
        <f t="shared" si="342"/>
        <v>Zone T1</v>
      </c>
      <c r="M3247" s="66"/>
      <c r="N3247" s="69" t="str">
        <f t="shared" si="339"/>
        <v>T1 / T1</v>
      </c>
      <c r="O3247" s="66"/>
      <c r="P3247" s="70" t="str">
        <f t="shared" si="340"/>
        <v>JS. R.</v>
      </c>
      <c r="Q3247" s="66"/>
      <c r="R3247" s="66"/>
      <c r="S3247" s="11" t="s">
        <v>6716</v>
      </c>
      <c r="T3247" s="11" t="s">
        <v>6716</v>
      </c>
      <c r="U3247" s="11" t="s">
        <v>6416</v>
      </c>
      <c r="V3247" s="59" t="s">
        <v>6416</v>
      </c>
      <c r="W3247" s="59" t="str">
        <f t="shared" si="336"/>
        <v>Construction</v>
      </c>
      <c r="X3247" s="11" t="s">
        <v>5226</v>
      </c>
      <c r="Y3247" s="32">
        <v>4</v>
      </c>
      <c r="Z3247" s="39">
        <v>45708</v>
      </c>
      <c r="AA3247" s="39">
        <v>45713</v>
      </c>
      <c r="AB3247" s="48">
        <v>7751.31</v>
      </c>
    </row>
    <row r="3248" spans="1:28" x14ac:dyDescent="0.2">
      <c r="A3248" s="66" t="s">
        <v>5227</v>
      </c>
      <c r="B3248" s="11" t="s">
        <v>6416</v>
      </c>
      <c r="C3248" s="11" t="s">
        <v>6416</v>
      </c>
      <c r="D3248" s="62" t="s">
        <v>6449</v>
      </c>
      <c r="E3248" s="66"/>
      <c r="F3248" s="64" t="str">
        <f t="shared" si="337"/>
        <v>The Tail</v>
      </c>
      <c r="G3248" s="66"/>
      <c r="H3248" s="65" t="str">
        <f t="shared" si="338"/>
        <v>Zone T1 Guestrooms (M03)</v>
      </c>
      <c r="I3248" s="66"/>
      <c r="J3248" s="67" t="str">
        <f t="shared" si="341"/>
        <v>Level 01</v>
      </c>
      <c r="K3248" s="66"/>
      <c r="L3248" s="68" t="str">
        <f t="shared" si="342"/>
        <v>Zone T1</v>
      </c>
      <c r="M3248" s="66"/>
      <c r="N3248" s="69" t="str">
        <f t="shared" si="339"/>
        <v>T1 / T1</v>
      </c>
      <c r="O3248" s="66"/>
      <c r="P3248" s="70" t="str">
        <f t="shared" si="340"/>
        <v>JS. R.</v>
      </c>
      <c r="Q3248" s="66"/>
      <c r="R3248" s="66"/>
      <c r="S3248" s="11" t="s">
        <v>6716</v>
      </c>
      <c r="T3248" s="11" t="s">
        <v>6716</v>
      </c>
      <c r="U3248" s="11" t="s">
        <v>6416</v>
      </c>
      <c r="V3248" s="59" t="s">
        <v>6416</v>
      </c>
      <c r="W3248" s="59" t="str">
        <f t="shared" si="336"/>
        <v>Construction</v>
      </c>
      <c r="X3248" s="11" t="s">
        <v>5228</v>
      </c>
      <c r="Y3248" s="32">
        <v>4</v>
      </c>
      <c r="Z3248" s="39">
        <v>45708</v>
      </c>
      <c r="AA3248" s="39">
        <v>45713</v>
      </c>
      <c r="AB3248" s="48">
        <v>3455.63</v>
      </c>
    </row>
    <row r="3249" spans="1:28" x14ac:dyDescent="0.2">
      <c r="A3249" s="66" t="s">
        <v>5229</v>
      </c>
      <c r="B3249" s="11" t="s">
        <v>6416</v>
      </c>
      <c r="C3249" s="11" t="s">
        <v>6416</v>
      </c>
      <c r="D3249" s="62" t="s">
        <v>6449</v>
      </c>
      <c r="E3249" s="66"/>
      <c r="F3249" s="64" t="str">
        <f t="shared" si="337"/>
        <v>The Tail</v>
      </c>
      <c r="G3249" s="66"/>
      <c r="H3249" s="65" t="str">
        <f t="shared" si="338"/>
        <v>Zone T1 Guestrooms (M03)</v>
      </c>
      <c r="I3249" s="66"/>
      <c r="J3249" s="67" t="str">
        <f t="shared" si="341"/>
        <v>Level 01</v>
      </c>
      <c r="K3249" s="66"/>
      <c r="L3249" s="68" t="str">
        <f t="shared" si="342"/>
        <v>Zone T1</v>
      </c>
      <c r="M3249" s="66"/>
      <c r="N3249" s="69" t="str">
        <f t="shared" si="339"/>
        <v>T1 / T1</v>
      </c>
      <c r="O3249" s="66"/>
      <c r="P3249" s="70" t="str">
        <f t="shared" si="340"/>
        <v>JS. R.</v>
      </c>
      <c r="Q3249" s="66"/>
      <c r="R3249" s="66"/>
      <c r="S3249" s="11" t="s">
        <v>6716</v>
      </c>
      <c r="T3249" s="11" t="s">
        <v>6716</v>
      </c>
      <c r="U3249" s="11" t="s">
        <v>6416</v>
      </c>
      <c r="V3249" s="59" t="s">
        <v>6416</v>
      </c>
      <c r="W3249" s="59" t="str">
        <f t="shared" si="336"/>
        <v>Construction</v>
      </c>
      <c r="X3249" s="11" t="s">
        <v>5230</v>
      </c>
      <c r="Y3249" s="32">
        <v>2</v>
      </c>
      <c r="Z3249" s="39">
        <v>45712</v>
      </c>
      <c r="AA3249" s="39">
        <v>45713</v>
      </c>
      <c r="AB3249" s="48">
        <v>1591.14</v>
      </c>
    </row>
    <row r="3250" spans="1:28" x14ac:dyDescent="0.2">
      <c r="A3250" s="63" t="s">
        <v>5231</v>
      </c>
      <c r="B3250" s="8" t="s">
        <v>6416</v>
      </c>
      <c r="C3250" s="8" t="s">
        <v>6416</v>
      </c>
      <c r="D3250" s="62" t="s">
        <v>6449</v>
      </c>
      <c r="E3250" s="63"/>
      <c r="F3250" s="64" t="str">
        <f t="shared" si="337"/>
        <v>The Tail</v>
      </c>
      <c r="G3250" s="63"/>
      <c r="H3250" s="65" t="str">
        <f t="shared" si="338"/>
        <v>Zone T1 Guestrooms (M03)</v>
      </c>
      <c r="I3250" s="63"/>
      <c r="J3250" s="67" t="str">
        <f t="shared" si="341"/>
        <v>Level 01</v>
      </c>
      <c r="K3250" s="63"/>
      <c r="L3250" s="68" t="str">
        <f t="shared" si="342"/>
        <v>Zone T1</v>
      </c>
      <c r="M3250" s="63"/>
      <c r="N3250" s="69" t="str">
        <f t="shared" si="339"/>
        <v>T1 / T1</v>
      </c>
      <c r="O3250" s="63"/>
      <c r="P3250" s="70" t="str">
        <f t="shared" si="340"/>
        <v>JS. R.</v>
      </c>
      <c r="Q3250" s="63"/>
      <c r="R3250" s="63"/>
      <c r="S3250" s="8" t="s">
        <v>6716</v>
      </c>
      <c r="T3250" s="8" t="s">
        <v>6716</v>
      </c>
      <c r="U3250" s="8" t="s">
        <v>6416</v>
      </c>
      <c r="V3250" s="59" t="s">
        <v>6416</v>
      </c>
      <c r="W3250" s="59" t="str">
        <f t="shared" si="336"/>
        <v>Construction</v>
      </c>
      <c r="X3250" s="8" t="s">
        <v>5232</v>
      </c>
      <c r="Y3250" s="23">
        <v>2</v>
      </c>
      <c r="Z3250" s="35">
        <v>45714</v>
      </c>
      <c r="AA3250" s="35">
        <v>45715</v>
      </c>
      <c r="AB3250" s="42">
        <v>1828.3</v>
      </c>
    </row>
    <row r="3251" spans="1:28" x14ac:dyDescent="0.2">
      <c r="A3251" s="69" t="s">
        <v>5233</v>
      </c>
      <c r="B3251" s="3" t="s">
        <v>6696</v>
      </c>
      <c r="C3251" s="3" t="s">
        <v>6821</v>
      </c>
      <c r="D3251" s="62" t="s">
        <v>6449</v>
      </c>
      <c r="E3251" s="92"/>
      <c r="F3251" s="64" t="str">
        <f t="shared" si="337"/>
        <v>The Tail</v>
      </c>
      <c r="G3251" s="92"/>
      <c r="H3251" s="65" t="str">
        <f t="shared" si="338"/>
        <v>Zone T1 Guestrooms (M03)</v>
      </c>
      <c r="I3251" s="92"/>
      <c r="J3251" s="67" t="str">
        <f t="shared" si="341"/>
        <v>Level 01</v>
      </c>
      <c r="K3251" s="92"/>
      <c r="L3251" s="68" t="str">
        <f t="shared" si="342"/>
        <v>Zone T1</v>
      </c>
      <c r="M3251" s="69" t="s">
        <v>5233</v>
      </c>
      <c r="N3251" s="69" t="str">
        <f t="shared" si="339"/>
        <v>T1 / U1</v>
      </c>
      <c r="O3251" s="92"/>
      <c r="P3251" s="70" t="str">
        <f t="shared" si="340"/>
        <v>JS. R.</v>
      </c>
      <c r="Q3251" s="92"/>
      <c r="R3251" s="92"/>
      <c r="S3251" s="3" t="s">
        <v>6821</v>
      </c>
      <c r="T3251" s="3" t="s">
        <v>6821</v>
      </c>
      <c r="U3251" s="3" t="s">
        <v>6821</v>
      </c>
      <c r="V3251" s="59" t="s">
        <v>5233</v>
      </c>
      <c r="W3251" s="59" t="str">
        <f t="shared" si="336"/>
        <v>Construction            T1 / U1</v>
      </c>
      <c r="X3251" s="3"/>
      <c r="Y3251" s="49">
        <v>5</v>
      </c>
      <c r="Z3251" s="50">
        <v>45717</v>
      </c>
      <c r="AA3251" s="50">
        <v>45721</v>
      </c>
      <c r="AB3251" s="52">
        <v>117010.97</v>
      </c>
    </row>
    <row r="3252" spans="1:28" x14ac:dyDescent="0.2">
      <c r="A3252" s="70" t="s">
        <v>5157</v>
      </c>
      <c r="B3252" s="13" t="s">
        <v>6821</v>
      </c>
      <c r="C3252" s="13" t="s">
        <v>6710</v>
      </c>
      <c r="D3252" s="62" t="s">
        <v>6449</v>
      </c>
      <c r="E3252" s="92"/>
      <c r="F3252" s="64" t="str">
        <f t="shared" si="337"/>
        <v>The Tail</v>
      </c>
      <c r="G3252" s="92"/>
      <c r="H3252" s="65" t="str">
        <f t="shared" si="338"/>
        <v>Zone T1 Guestrooms (M03)</v>
      </c>
      <c r="I3252" s="92"/>
      <c r="J3252" s="67" t="str">
        <f t="shared" si="341"/>
        <v>Level 01</v>
      </c>
      <c r="K3252" s="92"/>
      <c r="L3252" s="68" t="str">
        <f t="shared" si="342"/>
        <v>Zone T1</v>
      </c>
      <c r="M3252" s="92"/>
      <c r="N3252" s="69" t="str">
        <f t="shared" si="339"/>
        <v>T1 / U1</v>
      </c>
      <c r="O3252" s="70" t="s">
        <v>5157</v>
      </c>
      <c r="P3252" s="70" t="str">
        <f t="shared" si="340"/>
        <v>S. K. L. - 1</v>
      </c>
      <c r="Q3252" s="92"/>
      <c r="R3252" s="92"/>
      <c r="S3252" s="13" t="s">
        <v>6710</v>
      </c>
      <c r="T3252" s="13" t="s">
        <v>6710</v>
      </c>
      <c r="U3252" s="13" t="s">
        <v>6710</v>
      </c>
      <c r="V3252" s="59" t="s">
        <v>5157</v>
      </c>
      <c r="W3252" s="59" t="str">
        <f t="shared" si="336"/>
        <v>Construction              S. K. L. - 1</v>
      </c>
      <c r="X3252" s="13"/>
      <c r="Y3252" s="53">
        <v>5</v>
      </c>
      <c r="Z3252" s="54">
        <v>45717</v>
      </c>
      <c r="AA3252" s="54">
        <v>45721</v>
      </c>
      <c r="AB3252" s="55">
        <v>14626.37</v>
      </c>
    </row>
    <row r="3253" spans="1:28" ht="25.5" x14ac:dyDescent="0.2">
      <c r="A3253" s="66" t="s">
        <v>5234</v>
      </c>
      <c r="B3253" s="11" t="s">
        <v>6416</v>
      </c>
      <c r="C3253" s="11" t="s">
        <v>6416</v>
      </c>
      <c r="D3253" s="62" t="s">
        <v>6449</v>
      </c>
      <c r="E3253" s="66"/>
      <c r="F3253" s="64" t="str">
        <f t="shared" si="337"/>
        <v>The Tail</v>
      </c>
      <c r="G3253" s="66"/>
      <c r="H3253" s="65" t="str">
        <f t="shared" si="338"/>
        <v>Zone T1 Guestrooms (M03)</v>
      </c>
      <c r="I3253" s="66"/>
      <c r="J3253" s="67" t="str">
        <f t="shared" si="341"/>
        <v>Level 01</v>
      </c>
      <c r="K3253" s="66"/>
      <c r="L3253" s="68" t="str">
        <f t="shared" si="342"/>
        <v>Zone T1</v>
      </c>
      <c r="M3253" s="66"/>
      <c r="N3253" s="69" t="str">
        <f t="shared" si="339"/>
        <v>T1 / U1</v>
      </c>
      <c r="O3253" s="66"/>
      <c r="P3253" s="70" t="str">
        <f t="shared" si="340"/>
        <v>S. K. L. - 1</v>
      </c>
      <c r="Q3253" s="66"/>
      <c r="R3253" s="66"/>
      <c r="S3253" s="11" t="s">
        <v>6710</v>
      </c>
      <c r="T3253" s="11" t="s">
        <v>6710</v>
      </c>
      <c r="U3253" s="11" t="s">
        <v>6416</v>
      </c>
      <c r="V3253" s="59" t="s">
        <v>6416</v>
      </c>
      <c r="W3253" s="59" t="str">
        <f t="shared" si="336"/>
        <v>Construction</v>
      </c>
      <c r="X3253" s="11" t="s">
        <v>5235</v>
      </c>
      <c r="Y3253" s="32">
        <v>3</v>
      </c>
      <c r="Z3253" s="39">
        <v>45717</v>
      </c>
      <c r="AA3253" s="39">
        <v>45719</v>
      </c>
      <c r="AB3253" s="48">
        <v>7751.31</v>
      </c>
    </row>
    <row r="3254" spans="1:28" x14ac:dyDescent="0.2">
      <c r="A3254" s="66" t="s">
        <v>5236</v>
      </c>
      <c r="B3254" s="11" t="s">
        <v>6416</v>
      </c>
      <c r="C3254" s="11" t="s">
        <v>6416</v>
      </c>
      <c r="D3254" s="62" t="s">
        <v>6449</v>
      </c>
      <c r="E3254" s="66"/>
      <c r="F3254" s="64" t="str">
        <f t="shared" si="337"/>
        <v>The Tail</v>
      </c>
      <c r="G3254" s="66"/>
      <c r="H3254" s="65" t="str">
        <f t="shared" si="338"/>
        <v>Zone T1 Guestrooms (M03)</v>
      </c>
      <c r="I3254" s="66"/>
      <c r="J3254" s="67" t="str">
        <f t="shared" si="341"/>
        <v>Level 01</v>
      </c>
      <c r="K3254" s="66"/>
      <c r="L3254" s="68" t="str">
        <f t="shared" si="342"/>
        <v>Zone T1</v>
      </c>
      <c r="M3254" s="66"/>
      <c r="N3254" s="69" t="str">
        <f t="shared" si="339"/>
        <v>T1 / U1</v>
      </c>
      <c r="O3254" s="66"/>
      <c r="P3254" s="70" t="str">
        <f t="shared" si="340"/>
        <v>S. K. L. - 1</v>
      </c>
      <c r="Q3254" s="66"/>
      <c r="R3254" s="66"/>
      <c r="S3254" s="11" t="s">
        <v>6710</v>
      </c>
      <c r="T3254" s="11" t="s">
        <v>6710</v>
      </c>
      <c r="U3254" s="11" t="s">
        <v>6416</v>
      </c>
      <c r="V3254" s="59" t="s">
        <v>6416</v>
      </c>
      <c r="W3254" s="59" t="str">
        <f t="shared" si="336"/>
        <v>Construction</v>
      </c>
      <c r="X3254" s="11" t="s">
        <v>5237</v>
      </c>
      <c r="Y3254" s="32">
        <v>3</v>
      </c>
      <c r="Z3254" s="39">
        <v>45717</v>
      </c>
      <c r="AA3254" s="39">
        <v>45719</v>
      </c>
      <c r="AB3254" s="48">
        <v>3455.63</v>
      </c>
    </row>
    <row r="3255" spans="1:28" x14ac:dyDescent="0.2">
      <c r="A3255" s="66" t="s">
        <v>5238</v>
      </c>
      <c r="B3255" s="11" t="s">
        <v>6416</v>
      </c>
      <c r="C3255" s="11" t="s">
        <v>6416</v>
      </c>
      <c r="D3255" s="62" t="s">
        <v>6449</v>
      </c>
      <c r="E3255" s="66"/>
      <c r="F3255" s="64" t="str">
        <f t="shared" si="337"/>
        <v>The Tail</v>
      </c>
      <c r="G3255" s="66"/>
      <c r="H3255" s="65" t="str">
        <f t="shared" si="338"/>
        <v>Zone T1 Guestrooms (M03)</v>
      </c>
      <c r="I3255" s="66"/>
      <c r="J3255" s="67" t="str">
        <f t="shared" si="341"/>
        <v>Level 01</v>
      </c>
      <c r="K3255" s="66"/>
      <c r="L3255" s="68" t="str">
        <f t="shared" si="342"/>
        <v>Zone T1</v>
      </c>
      <c r="M3255" s="66"/>
      <c r="N3255" s="69" t="str">
        <f t="shared" si="339"/>
        <v>T1 / U1</v>
      </c>
      <c r="O3255" s="66"/>
      <c r="P3255" s="70" t="str">
        <f t="shared" si="340"/>
        <v>S. K. L. - 1</v>
      </c>
      <c r="Q3255" s="66"/>
      <c r="R3255" s="66"/>
      <c r="S3255" s="11" t="s">
        <v>6710</v>
      </c>
      <c r="T3255" s="11" t="s">
        <v>6710</v>
      </c>
      <c r="U3255" s="11" t="s">
        <v>6416</v>
      </c>
      <c r="V3255" s="59" t="s">
        <v>6416</v>
      </c>
      <c r="W3255" s="59" t="str">
        <f t="shared" si="336"/>
        <v>Construction</v>
      </c>
      <c r="X3255" s="11" t="s">
        <v>5239</v>
      </c>
      <c r="Y3255" s="32">
        <v>2</v>
      </c>
      <c r="Z3255" s="39">
        <v>45718</v>
      </c>
      <c r="AA3255" s="39">
        <v>45719</v>
      </c>
      <c r="AB3255" s="48">
        <v>1591.14</v>
      </c>
    </row>
    <row r="3256" spans="1:28" x14ac:dyDescent="0.2">
      <c r="A3256" s="63" t="s">
        <v>5240</v>
      </c>
      <c r="B3256" s="8" t="s">
        <v>6416</v>
      </c>
      <c r="C3256" s="8" t="s">
        <v>6416</v>
      </c>
      <c r="D3256" s="62" t="s">
        <v>6449</v>
      </c>
      <c r="E3256" s="63"/>
      <c r="F3256" s="64" t="str">
        <f t="shared" si="337"/>
        <v>The Tail</v>
      </c>
      <c r="G3256" s="63"/>
      <c r="H3256" s="65" t="str">
        <f t="shared" si="338"/>
        <v>Zone T1 Guestrooms (M03)</v>
      </c>
      <c r="I3256" s="63"/>
      <c r="J3256" s="67" t="str">
        <f t="shared" si="341"/>
        <v>Level 01</v>
      </c>
      <c r="K3256" s="63"/>
      <c r="L3256" s="68" t="str">
        <f t="shared" si="342"/>
        <v>Zone T1</v>
      </c>
      <c r="M3256" s="63"/>
      <c r="N3256" s="69" t="str">
        <f t="shared" si="339"/>
        <v>T1 / U1</v>
      </c>
      <c r="O3256" s="63"/>
      <c r="P3256" s="70" t="str">
        <f t="shared" si="340"/>
        <v>S. K. L. - 1</v>
      </c>
      <c r="Q3256" s="63"/>
      <c r="R3256" s="63"/>
      <c r="S3256" s="8" t="s">
        <v>6710</v>
      </c>
      <c r="T3256" s="8" t="s">
        <v>6710</v>
      </c>
      <c r="U3256" s="8" t="s">
        <v>6416</v>
      </c>
      <c r="V3256" s="59" t="s">
        <v>6416</v>
      </c>
      <c r="W3256" s="59" t="str">
        <f t="shared" si="336"/>
        <v>Construction</v>
      </c>
      <c r="X3256" s="8" t="s">
        <v>5241</v>
      </c>
      <c r="Y3256" s="23">
        <v>2</v>
      </c>
      <c r="Z3256" s="35">
        <v>45720</v>
      </c>
      <c r="AA3256" s="35">
        <v>45721</v>
      </c>
      <c r="AB3256" s="42">
        <v>1828.3</v>
      </c>
    </row>
    <row r="3257" spans="1:28" x14ac:dyDescent="0.2">
      <c r="A3257" s="70" t="s">
        <v>5166</v>
      </c>
      <c r="B3257" s="13" t="s">
        <v>6821</v>
      </c>
      <c r="C3257" s="13" t="s">
        <v>6711</v>
      </c>
      <c r="D3257" s="62" t="s">
        <v>6449</v>
      </c>
      <c r="E3257" s="92"/>
      <c r="F3257" s="64" t="str">
        <f t="shared" si="337"/>
        <v>The Tail</v>
      </c>
      <c r="G3257" s="92"/>
      <c r="H3257" s="65" t="str">
        <f t="shared" si="338"/>
        <v>Zone T1 Guestrooms (M03)</v>
      </c>
      <c r="I3257" s="92"/>
      <c r="J3257" s="67" t="str">
        <f t="shared" si="341"/>
        <v>Level 01</v>
      </c>
      <c r="K3257" s="92"/>
      <c r="L3257" s="68" t="str">
        <f t="shared" si="342"/>
        <v>Zone T1</v>
      </c>
      <c r="M3257" s="92"/>
      <c r="N3257" s="69" t="str">
        <f t="shared" si="339"/>
        <v>T1 / U1</v>
      </c>
      <c r="O3257" s="70" t="s">
        <v>5166</v>
      </c>
      <c r="P3257" s="70" t="str">
        <f t="shared" si="340"/>
        <v>S. K. L. - 2</v>
      </c>
      <c r="Q3257" s="92"/>
      <c r="R3257" s="92"/>
      <c r="S3257" s="13" t="s">
        <v>6711</v>
      </c>
      <c r="T3257" s="13" t="s">
        <v>6711</v>
      </c>
      <c r="U3257" s="13" t="s">
        <v>6711</v>
      </c>
      <c r="V3257" s="59" t="s">
        <v>5166</v>
      </c>
      <c r="W3257" s="59" t="str">
        <f t="shared" si="336"/>
        <v>Construction              S. K. L. - 2</v>
      </c>
      <c r="X3257" s="13"/>
      <c r="Y3257" s="53">
        <v>5</v>
      </c>
      <c r="Z3257" s="54">
        <v>45717</v>
      </c>
      <c r="AA3257" s="54">
        <v>45721</v>
      </c>
      <c r="AB3257" s="55">
        <v>14626.37</v>
      </c>
    </row>
    <row r="3258" spans="1:28" ht="25.5" x14ac:dyDescent="0.2">
      <c r="A3258" s="66" t="s">
        <v>5242</v>
      </c>
      <c r="B3258" s="11" t="s">
        <v>6416</v>
      </c>
      <c r="C3258" s="11" t="s">
        <v>6416</v>
      </c>
      <c r="D3258" s="62" t="s">
        <v>6449</v>
      </c>
      <c r="E3258" s="66"/>
      <c r="F3258" s="64" t="str">
        <f t="shared" si="337"/>
        <v>The Tail</v>
      </c>
      <c r="G3258" s="66"/>
      <c r="H3258" s="65" t="str">
        <f t="shared" si="338"/>
        <v>Zone T1 Guestrooms (M03)</v>
      </c>
      <c r="I3258" s="66"/>
      <c r="J3258" s="67" t="str">
        <f t="shared" si="341"/>
        <v>Level 01</v>
      </c>
      <c r="K3258" s="66"/>
      <c r="L3258" s="68" t="str">
        <f t="shared" si="342"/>
        <v>Zone T1</v>
      </c>
      <c r="M3258" s="66"/>
      <c r="N3258" s="69" t="str">
        <f t="shared" si="339"/>
        <v>T1 / U1</v>
      </c>
      <c r="O3258" s="66"/>
      <c r="P3258" s="70" t="str">
        <f t="shared" si="340"/>
        <v>S. K. L. - 2</v>
      </c>
      <c r="Q3258" s="66"/>
      <c r="R3258" s="66"/>
      <c r="S3258" s="11" t="s">
        <v>6711</v>
      </c>
      <c r="T3258" s="11" t="s">
        <v>6711</v>
      </c>
      <c r="U3258" s="11" t="s">
        <v>6416</v>
      </c>
      <c r="V3258" s="59" t="s">
        <v>6416</v>
      </c>
      <c r="W3258" s="59" t="str">
        <f t="shared" si="336"/>
        <v>Construction</v>
      </c>
      <c r="X3258" s="11" t="s">
        <v>5243</v>
      </c>
      <c r="Y3258" s="32">
        <v>3</v>
      </c>
      <c r="Z3258" s="39">
        <v>45717</v>
      </c>
      <c r="AA3258" s="39">
        <v>45719</v>
      </c>
      <c r="AB3258" s="48">
        <v>7751.31</v>
      </c>
    </row>
    <row r="3259" spans="1:28" x14ac:dyDescent="0.2">
      <c r="A3259" s="66" t="s">
        <v>5244</v>
      </c>
      <c r="B3259" s="11" t="s">
        <v>6416</v>
      </c>
      <c r="C3259" s="11" t="s">
        <v>6416</v>
      </c>
      <c r="D3259" s="62" t="s">
        <v>6449</v>
      </c>
      <c r="E3259" s="66"/>
      <c r="F3259" s="64" t="str">
        <f t="shared" si="337"/>
        <v>The Tail</v>
      </c>
      <c r="G3259" s="66"/>
      <c r="H3259" s="65" t="str">
        <f t="shared" si="338"/>
        <v>Zone T1 Guestrooms (M03)</v>
      </c>
      <c r="I3259" s="66"/>
      <c r="J3259" s="67" t="str">
        <f t="shared" si="341"/>
        <v>Level 01</v>
      </c>
      <c r="K3259" s="66"/>
      <c r="L3259" s="68" t="str">
        <f t="shared" si="342"/>
        <v>Zone T1</v>
      </c>
      <c r="M3259" s="66"/>
      <c r="N3259" s="69" t="str">
        <f t="shared" si="339"/>
        <v>T1 / U1</v>
      </c>
      <c r="O3259" s="66"/>
      <c r="P3259" s="70" t="str">
        <f t="shared" si="340"/>
        <v>S. K. L. - 2</v>
      </c>
      <c r="Q3259" s="66"/>
      <c r="R3259" s="66"/>
      <c r="S3259" s="11" t="s">
        <v>6711</v>
      </c>
      <c r="T3259" s="11" t="s">
        <v>6711</v>
      </c>
      <c r="U3259" s="11" t="s">
        <v>6416</v>
      </c>
      <c r="V3259" s="59" t="s">
        <v>6416</v>
      </c>
      <c r="W3259" s="59" t="str">
        <f t="shared" si="336"/>
        <v>Construction</v>
      </c>
      <c r="X3259" s="11" t="s">
        <v>5245</v>
      </c>
      <c r="Y3259" s="32">
        <v>3</v>
      </c>
      <c r="Z3259" s="39">
        <v>45717</v>
      </c>
      <c r="AA3259" s="39">
        <v>45719</v>
      </c>
      <c r="AB3259" s="48">
        <v>3455.63</v>
      </c>
    </row>
    <row r="3260" spans="1:28" x14ac:dyDescent="0.2">
      <c r="A3260" s="66" t="s">
        <v>5246</v>
      </c>
      <c r="B3260" s="11" t="s">
        <v>6416</v>
      </c>
      <c r="C3260" s="11" t="s">
        <v>6416</v>
      </c>
      <c r="D3260" s="62" t="s">
        <v>6449</v>
      </c>
      <c r="E3260" s="66"/>
      <c r="F3260" s="64" t="str">
        <f t="shared" si="337"/>
        <v>The Tail</v>
      </c>
      <c r="G3260" s="66"/>
      <c r="H3260" s="65" t="str">
        <f t="shared" si="338"/>
        <v>Zone T1 Guestrooms (M03)</v>
      </c>
      <c r="I3260" s="66"/>
      <c r="J3260" s="67" t="str">
        <f t="shared" si="341"/>
        <v>Level 01</v>
      </c>
      <c r="K3260" s="66"/>
      <c r="L3260" s="68" t="str">
        <f t="shared" si="342"/>
        <v>Zone T1</v>
      </c>
      <c r="M3260" s="66"/>
      <c r="N3260" s="69" t="str">
        <f t="shared" si="339"/>
        <v>T1 / U1</v>
      </c>
      <c r="O3260" s="66"/>
      <c r="P3260" s="70" t="str">
        <f t="shared" si="340"/>
        <v>S. K. L. - 2</v>
      </c>
      <c r="Q3260" s="66"/>
      <c r="R3260" s="66"/>
      <c r="S3260" s="11" t="s">
        <v>6711</v>
      </c>
      <c r="T3260" s="11" t="s">
        <v>6711</v>
      </c>
      <c r="U3260" s="11" t="s">
        <v>6416</v>
      </c>
      <c r="V3260" s="59" t="s">
        <v>6416</v>
      </c>
      <c r="W3260" s="59" t="str">
        <f t="shared" si="336"/>
        <v>Construction</v>
      </c>
      <c r="X3260" s="11" t="s">
        <v>5247</v>
      </c>
      <c r="Y3260" s="32">
        <v>2</v>
      </c>
      <c r="Z3260" s="39">
        <v>45718</v>
      </c>
      <c r="AA3260" s="39">
        <v>45719</v>
      </c>
      <c r="AB3260" s="48">
        <v>1591.14</v>
      </c>
    </row>
    <row r="3261" spans="1:28" x14ac:dyDescent="0.2">
      <c r="A3261" s="63" t="s">
        <v>5248</v>
      </c>
      <c r="B3261" s="8" t="s">
        <v>6416</v>
      </c>
      <c r="C3261" s="8" t="s">
        <v>6416</v>
      </c>
      <c r="D3261" s="62" t="s">
        <v>6449</v>
      </c>
      <c r="E3261" s="63"/>
      <c r="F3261" s="64" t="str">
        <f t="shared" si="337"/>
        <v>The Tail</v>
      </c>
      <c r="G3261" s="63"/>
      <c r="H3261" s="65" t="str">
        <f t="shared" si="338"/>
        <v>Zone T1 Guestrooms (M03)</v>
      </c>
      <c r="I3261" s="63"/>
      <c r="J3261" s="67" t="str">
        <f t="shared" si="341"/>
        <v>Level 01</v>
      </c>
      <c r="K3261" s="63"/>
      <c r="L3261" s="68" t="str">
        <f t="shared" si="342"/>
        <v>Zone T1</v>
      </c>
      <c r="M3261" s="63"/>
      <c r="N3261" s="69" t="str">
        <f t="shared" si="339"/>
        <v>T1 / U1</v>
      </c>
      <c r="O3261" s="63"/>
      <c r="P3261" s="70" t="str">
        <f t="shared" si="340"/>
        <v>S. K. L. - 2</v>
      </c>
      <c r="Q3261" s="63"/>
      <c r="R3261" s="63"/>
      <c r="S3261" s="8" t="s">
        <v>6711</v>
      </c>
      <c r="T3261" s="8" t="s">
        <v>6711</v>
      </c>
      <c r="U3261" s="8" t="s">
        <v>6416</v>
      </c>
      <c r="V3261" s="59" t="s">
        <v>6416</v>
      </c>
      <c r="W3261" s="59" t="str">
        <f t="shared" si="336"/>
        <v>Construction</v>
      </c>
      <c r="X3261" s="8" t="s">
        <v>5249</v>
      </c>
      <c r="Y3261" s="23">
        <v>2</v>
      </c>
      <c r="Z3261" s="35">
        <v>45720</v>
      </c>
      <c r="AA3261" s="35">
        <v>45721</v>
      </c>
      <c r="AB3261" s="42">
        <v>1828.3</v>
      </c>
    </row>
    <row r="3262" spans="1:28" x14ac:dyDescent="0.2">
      <c r="A3262" s="70" t="s">
        <v>5250</v>
      </c>
      <c r="B3262" s="13" t="s">
        <v>6821</v>
      </c>
      <c r="C3262" s="13" t="s">
        <v>6741</v>
      </c>
      <c r="D3262" s="62" t="s">
        <v>6449</v>
      </c>
      <c r="E3262" s="92"/>
      <c r="F3262" s="64" t="str">
        <f t="shared" si="337"/>
        <v>The Tail</v>
      </c>
      <c r="G3262" s="92"/>
      <c r="H3262" s="65" t="str">
        <f t="shared" si="338"/>
        <v>Zone T1 Guestrooms (M03)</v>
      </c>
      <c r="I3262" s="92"/>
      <c r="J3262" s="67" t="str">
        <f t="shared" si="341"/>
        <v>Level 01</v>
      </c>
      <c r="K3262" s="92"/>
      <c r="L3262" s="68" t="str">
        <f t="shared" si="342"/>
        <v>Zone T1</v>
      </c>
      <c r="M3262" s="92"/>
      <c r="N3262" s="69" t="str">
        <f t="shared" si="339"/>
        <v>T1 / U1</v>
      </c>
      <c r="O3262" s="70" t="s">
        <v>5250</v>
      </c>
      <c r="P3262" s="70" t="str">
        <f t="shared" si="340"/>
        <v>S. K. L. - 3</v>
      </c>
      <c r="Q3262" s="92"/>
      <c r="R3262" s="92"/>
      <c r="S3262" s="13" t="s">
        <v>6741</v>
      </c>
      <c r="T3262" s="13" t="s">
        <v>6741</v>
      </c>
      <c r="U3262" s="13" t="s">
        <v>6741</v>
      </c>
      <c r="V3262" s="59" t="s">
        <v>5250</v>
      </c>
      <c r="W3262" s="59" t="str">
        <f t="shared" si="336"/>
        <v>Construction              S. K. L. - 3</v>
      </c>
      <c r="X3262" s="13"/>
      <c r="Y3262" s="53">
        <v>5</v>
      </c>
      <c r="Z3262" s="54">
        <v>45717</v>
      </c>
      <c r="AA3262" s="54">
        <v>45721</v>
      </c>
      <c r="AB3262" s="55">
        <v>14626.37</v>
      </c>
    </row>
    <row r="3263" spans="1:28" ht="25.5" x14ac:dyDescent="0.2">
      <c r="A3263" s="66" t="s">
        <v>5251</v>
      </c>
      <c r="B3263" s="11" t="s">
        <v>6416</v>
      </c>
      <c r="C3263" s="11" t="s">
        <v>6416</v>
      </c>
      <c r="D3263" s="62" t="s">
        <v>6449</v>
      </c>
      <c r="E3263" s="66"/>
      <c r="F3263" s="64" t="str">
        <f t="shared" si="337"/>
        <v>The Tail</v>
      </c>
      <c r="G3263" s="66"/>
      <c r="H3263" s="65" t="str">
        <f t="shared" si="338"/>
        <v>Zone T1 Guestrooms (M03)</v>
      </c>
      <c r="I3263" s="66"/>
      <c r="J3263" s="67" t="str">
        <f t="shared" si="341"/>
        <v>Level 01</v>
      </c>
      <c r="K3263" s="66"/>
      <c r="L3263" s="68" t="str">
        <f t="shared" si="342"/>
        <v>Zone T1</v>
      </c>
      <c r="M3263" s="66"/>
      <c r="N3263" s="69" t="str">
        <f t="shared" si="339"/>
        <v>T1 / U1</v>
      </c>
      <c r="O3263" s="66"/>
      <c r="P3263" s="70" t="str">
        <f t="shared" si="340"/>
        <v>S. K. L. - 3</v>
      </c>
      <c r="Q3263" s="66"/>
      <c r="R3263" s="66"/>
      <c r="S3263" s="11" t="s">
        <v>6741</v>
      </c>
      <c r="T3263" s="11" t="s">
        <v>6741</v>
      </c>
      <c r="U3263" s="11" t="s">
        <v>6416</v>
      </c>
      <c r="V3263" s="59" t="s">
        <v>6416</v>
      </c>
      <c r="W3263" s="59" t="str">
        <f t="shared" si="336"/>
        <v>Construction</v>
      </c>
      <c r="X3263" s="11" t="s">
        <v>5252</v>
      </c>
      <c r="Y3263" s="32">
        <v>3</v>
      </c>
      <c r="Z3263" s="39">
        <v>45717</v>
      </c>
      <c r="AA3263" s="39">
        <v>45719</v>
      </c>
      <c r="AB3263" s="48">
        <v>7751.31</v>
      </c>
    </row>
    <row r="3264" spans="1:28" x14ac:dyDescent="0.2">
      <c r="A3264" s="66" t="s">
        <v>5253</v>
      </c>
      <c r="B3264" s="11" t="s">
        <v>6416</v>
      </c>
      <c r="C3264" s="11" t="s">
        <v>6416</v>
      </c>
      <c r="D3264" s="62" t="s">
        <v>6449</v>
      </c>
      <c r="E3264" s="66"/>
      <c r="F3264" s="64" t="str">
        <f t="shared" si="337"/>
        <v>The Tail</v>
      </c>
      <c r="G3264" s="66"/>
      <c r="H3264" s="65" t="str">
        <f t="shared" si="338"/>
        <v>Zone T1 Guestrooms (M03)</v>
      </c>
      <c r="I3264" s="66"/>
      <c r="J3264" s="67" t="str">
        <f t="shared" si="341"/>
        <v>Level 01</v>
      </c>
      <c r="K3264" s="66"/>
      <c r="L3264" s="68" t="str">
        <f t="shared" si="342"/>
        <v>Zone T1</v>
      </c>
      <c r="M3264" s="66"/>
      <c r="N3264" s="69" t="str">
        <f t="shared" si="339"/>
        <v>T1 / U1</v>
      </c>
      <c r="O3264" s="66"/>
      <c r="P3264" s="70" t="str">
        <f t="shared" si="340"/>
        <v>S. K. L. - 3</v>
      </c>
      <c r="Q3264" s="66"/>
      <c r="R3264" s="66"/>
      <c r="S3264" s="11" t="s">
        <v>6741</v>
      </c>
      <c r="T3264" s="11" t="s">
        <v>6741</v>
      </c>
      <c r="U3264" s="11" t="s">
        <v>6416</v>
      </c>
      <c r="V3264" s="59" t="s">
        <v>6416</v>
      </c>
      <c r="W3264" s="59" t="str">
        <f t="shared" si="336"/>
        <v>Construction</v>
      </c>
      <c r="X3264" s="11" t="s">
        <v>5254</v>
      </c>
      <c r="Y3264" s="32">
        <v>3</v>
      </c>
      <c r="Z3264" s="39">
        <v>45717</v>
      </c>
      <c r="AA3264" s="39">
        <v>45719</v>
      </c>
      <c r="AB3264" s="48">
        <v>3455.63</v>
      </c>
    </row>
    <row r="3265" spans="1:28" x14ac:dyDescent="0.2">
      <c r="A3265" s="66" t="s">
        <v>5255</v>
      </c>
      <c r="B3265" s="11" t="s">
        <v>6416</v>
      </c>
      <c r="C3265" s="11" t="s">
        <v>6416</v>
      </c>
      <c r="D3265" s="62" t="s">
        <v>6449</v>
      </c>
      <c r="E3265" s="66"/>
      <c r="F3265" s="64" t="str">
        <f t="shared" si="337"/>
        <v>The Tail</v>
      </c>
      <c r="G3265" s="66"/>
      <c r="H3265" s="65" t="str">
        <f t="shared" si="338"/>
        <v>Zone T1 Guestrooms (M03)</v>
      </c>
      <c r="I3265" s="66"/>
      <c r="J3265" s="67" t="str">
        <f t="shared" si="341"/>
        <v>Level 01</v>
      </c>
      <c r="K3265" s="66"/>
      <c r="L3265" s="68" t="str">
        <f t="shared" si="342"/>
        <v>Zone T1</v>
      </c>
      <c r="M3265" s="66"/>
      <c r="N3265" s="69" t="str">
        <f t="shared" si="339"/>
        <v>T1 / U1</v>
      </c>
      <c r="O3265" s="66"/>
      <c r="P3265" s="70" t="str">
        <f t="shared" si="340"/>
        <v>S. K. L. - 3</v>
      </c>
      <c r="Q3265" s="66"/>
      <c r="R3265" s="66"/>
      <c r="S3265" s="11" t="s">
        <v>6741</v>
      </c>
      <c r="T3265" s="11" t="s">
        <v>6741</v>
      </c>
      <c r="U3265" s="11" t="s">
        <v>6416</v>
      </c>
      <c r="V3265" s="59" t="s">
        <v>6416</v>
      </c>
      <c r="W3265" s="59" t="str">
        <f t="shared" si="336"/>
        <v>Construction</v>
      </c>
      <c r="X3265" s="11" t="s">
        <v>5256</v>
      </c>
      <c r="Y3265" s="32">
        <v>2</v>
      </c>
      <c r="Z3265" s="39">
        <v>45718</v>
      </c>
      <c r="AA3265" s="39">
        <v>45719</v>
      </c>
      <c r="AB3265" s="48">
        <v>1591.14</v>
      </c>
    </row>
    <row r="3266" spans="1:28" x14ac:dyDescent="0.2">
      <c r="A3266" s="63" t="s">
        <v>5257</v>
      </c>
      <c r="B3266" s="8" t="s">
        <v>6416</v>
      </c>
      <c r="C3266" s="8" t="s">
        <v>6416</v>
      </c>
      <c r="D3266" s="62" t="s">
        <v>6449</v>
      </c>
      <c r="E3266" s="63"/>
      <c r="F3266" s="64" t="str">
        <f t="shared" si="337"/>
        <v>The Tail</v>
      </c>
      <c r="G3266" s="63"/>
      <c r="H3266" s="65" t="str">
        <f t="shared" si="338"/>
        <v>Zone T1 Guestrooms (M03)</v>
      </c>
      <c r="I3266" s="63"/>
      <c r="J3266" s="67" t="str">
        <f t="shared" si="341"/>
        <v>Level 01</v>
      </c>
      <c r="K3266" s="63"/>
      <c r="L3266" s="68" t="str">
        <f t="shared" si="342"/>
        <v>Zone T1</v>
      </c>
      <c r="M3266" s="63"/>
      <c r="N3266" s="69" t="str">
        <f t="shared" si="339"/>
        <v>T1 / U1</v>
      </c>
      <c r="O3266" s="63"/>
      <c r="P3266" s="70" t="str">
        <f t="shared" si="340"/>
        <v>S. K. L. - 3</v>
      </c>
      <c r="Q3266" s="63"/>
      <c r="R3266" s="63"/>
      <c r="S3266" s="8" t="s">
        <v>6741</v>
      </c>
      <c r="T3266" s="8" t="s">
        <v>6741</v>
      </c>
      <c r="U3266" s="8" t="s">
        <v>6416</v>
      </c>
      <c r="V3266" s="59" t="s">
        <v>6416</v>
      </c>
      <c r="W3266" s="59" t="str">
        <f t="shared" si="336"/>
        <v>Construction</v>
      </c>
      <c r="X3266" s="8" t="s">
        <v>5258</v>
      </c>
      <c r="Y3266" s="23">
        <v>2</v>
      </c>
      <c r="Z3266" s="35">
        <v>45720</v>
      </c>
      <c r="AA3266" s="35">
        <v>45721</v>
      </c>
      <c r="AB3266" s="42">
        <v>1828.3</v>
      </c>
    </row>
    <row r="3267" spans="1:28" x14ac:dyDescent="0.2">
      <c r="A3267" s="70" t="s">
        <v>5259</v>
      </c>
      <c r="B3267" s="13" t="s">
        <v>6821</v>
      </c>
      <c r="C3267" s="13" t="s">
        <v>6822</v>
      </c>
      <c r="D3267" s="62" t="s">
        <v>6449</v>
      </c>
      <c r="E3267" s="92"/>
      <c r="F3267" s="64" t="str">
        <f t="shared" si="337"/>
        <v>The Tail</v>
      </c>
      <c r="G3267" s="92"/>
      <c r="H3267" s="65" t="str">
        <f t="shared" si="338"/>
        <v>Zone T1 Guestrooms (M03)</v>
      </c>
      <c r="I3267" s="92"/>
      <c r="J3267" s="67" t="str">
        <f t="shared" si="341"/>
        <v>Level 01</v>
      </c>
      <c r="K3267" s="92"/>
      <c r="L3267" s="68" t="str">
        <f t="shared" si="342"/>
        <v>Zone T1</v>
      </c>
      <c r="M3267" s="92"/>
      <c r="N3267" s="69" t="str">
        <f t="shared" si="339"/>
        <v>T1 / U1</v>
      </c>
      <c r="O3267" s="70" t="s">
        <v>5259</v>
      </c>
      <c r="P3267" s="70" t="str">
        <f t="shared" si="340"/>
        <v>S. K. L. - 4</v>
      </c>
      <c r="Q3267" s="92"/>
      <c r="R3267" s="92"/>
      <c r="S3267" s="13" t="s">
        <v>6822</v>
      </c>
      <c r="T3267" s="13" t="s">
        <v>6822</v>
      </c>
      <c r="U3267" s="13" t="s">
        <v>6822</v>
      </c>
      <c r="V3267" s="59" t="s">
        <v>5259</v>
      </c>
      <c r="W3267" s="59" t="str">
        <f t="shared" si="336"/>
        <v>Construction              S. K. L. - 4</v>
      </c>
      <c r="X3267" s="13"/>
      <c r="Y3267" s="53">
        <v>5</v>
      </c>
      <c r="Z3267" s="54">
        <v>45717</v>
      </c>
      <c r="AA3267" s="54">
        <v>45721</v>
      </c>
      <c r="AB3267" s="55">
        <v>14626.37</v>
      </c>
    </row>
    <row r="3268" spans="1:28" ht="25.5" x14ac:dyDescent="0.2">
      <c r="A3268" s="66" t="s">
        <v>5260</v>
      </c>
      <c r="B3268" s="11" t="s">
        <v>6416</v>
      </c>
      <c r="C3268" s="11" t="s">
        <v>6416</v>
      </c>
      <c r="D3268" s="62" t="s">
        <v>6449</v>
      </c>
      <c r="E3268" s="66"/>
      <c r="F3268" s="64" t="str">
        <f t="shared" si="337"/>
        <v>The Tail</v>
      </c>
      <c r="G3268" s="66"/>
      <c r="H3268" s="65" t="str">
        <f t="shared" si="338"/>
        <v>Zone T1 Guestrooms (M03)</v>
      </c>
      <c r="I3268" s="66"/>
      <c r="J3268" s="67" t="str">
        <f t="shared" si="341"/>
        <v>Level 01</v>
      </c>
      <c r="K3268" s="66"/>
      <c r="L3268" s="68" t="str">
        <f t="shared" si="342"/>
        <v>Zone T1</v>
      </c>
      <c r="M3268" s="66"/>
      <c r="N3268" s="69" t="str">
        <f t="shared" si="339"/>
        <v>T1 / U1</v>
      </c>
      <c r="O3268" s="66"/>
      <c r="P3268" s="70" t="str">
        <f t="shared" si="340"/>
        <v>S. K. L. - 4</v>
      </c>
      <c r="Q3268" s="66"/>
      <c r="R3268" s="66"/>
      <c r="S3268" s="11" t="s">
        <v>6822</v>
      </c>
      <c r="T3268" s="11" t="s">
        <v>6822</v>
      </c>
      <c r="U3268" s="11" t="s">
        <v>6416</v>
      </c>
      <c r="V3268" s="59" t="s">
        <v>6416</v>
      </c>
      <c r="W3268" s="59" t="str">
        <f t="shared" si="336"/>
        <v>Construction</v>
      </c>
      <c r="X3268" s="11" t="s">
        <v>5261</v>
      </c>
      <c r="Y3268" s="32">
        <v>3</v>
      </c>
      <c r="Z3268" s="39">
        <v>45717</v>
      </c>
      <c r="AA3268" s="39">
        <v>45719</v>
      </c>
      <c r="AB3268" s="48">
        <v>7751.31</v>
      </c>
    </row>
    <row r="3269" spans="1:28" x14ac:dyDescent="0.2">
      <c r="A3269" s="66" t="s">
        <v>5262</v>
      </c>
      <c r="B3269" s="11" t="s">
        <v>6416</v>
      </c>
      <c r="C3269" s="11" t="s">
        <v>6416</v>
      </c>
      <c r="D3269" s="62" t="s">
        <v>6449</v>
      </c>
      <c r="E3269" s="66"/>
      <c r="F3269" s="64" t="str">
        <f t="shared" si="337"/>
        <v>The Tail</v>
      </c>
      <c r="G3269" s="66"/>
      <c r="H3269" s="65" t="str">
        <f t="shared" si="338"/>
        <v>Zone T1 Guestrooms (M03)</v>
      </c>
      <c r="I3269" s="66"/>
      <c r="J3269" s="67" t="str">
        <f t="shared" si="341"/>
        <v>Level 01</v>
      </c>
      <c r="K3269" s="66"/>
      <c r="L3269" s="68" t="str">
        <f t="shared" si="342"/>
        <v>Zone T1</v>
      </c>
      <c r="M3269" s="66"/>
      <c r="N3269" s="69" t="str">
        <f t="shared" si="339"/>
        <v>T1 / U1</v>
      </c>
      <c r="O3269" s="66"/>
      <c r="P3269" s="70" t="str">
        <f t="shared" si="340"/>
        <v>S. K. L. - 4</v>
      </c>
      <c r="Q3269" s="66"/>
      <c r="R3269" s="66"/>
      <c r="S3269" s="11" t="s">
        <v>6822</v>
      </c>
      <c r="T3269" s="11" t="s">
        <v>6822</v>
      </c>
      <c r="U3269" s="11" t="s">
        <v>6416</v>
      </c>
      <c r="V3269" s="59" t="s">
        <v>6416</v>
      </c>
      <c r="W3269" s="59" t="str">
        <f t="shared" ref="W3269:W3332" si="343">CONCATENATE(D3269,E3269,G3269,I3269,K3269,M3269,O3269,Q3269)</f>
        <v>Construction</v>
      </c>
      <c r="X3269" s="11" t="s">
        <v>5263</v>
      </c>
      <c r="Y3269" s="32">
        <v>3</v>
      </c>
      <c r="Z3269" s="39">
        <v>45717</v>
      </c>
      <c r="AA3269" s="39">
        <v>45719</v>
      </c>
      <c r="AB3269" s="48">
        <v>3455.63</v>
      </c>
    </row>
    <row r="3270" spans="1:28" x14ac:dyDescent="0.2">
      <c r="A3270" s="66" t="s">
        <v>5264</v>
      </c>
      <c r="B3270" s="11" t="s">
        <v>6416</v>
      </c>
      <c r="C3270" s="11" t="s">
        <v>6416</v>
      </c>
      <c r="D3270" s="62" t="s">
        <v>6449</v>
      </c>
      <c r="E3270" s="66"/>
      <c r="F3270" s="64" t="str">
        <f t="shared" si="337"/>
        <v>The Tail</v>
      </c>
      <c r="G3270" s="66"/>
      <c r="H3270" s="65" t="str">
        <f t="shared" si="338"/>
        <v>Zone T1 Guestrooms (M03)</v>
      </c>
      <c r="I3270" s="66"/>
      <c r="J3270" s="67" t="str">
        <f t="shared" si="341"/>
        <v>Level 01</v>
      </c>
      <c r="K3270" s="66"/>
      <c r="L3270" s="68" t="str">
        <f t="shared" si="342"/>
        <v>Zone T1</v>
      </c>
      <c r="M3270" s="66"/>
      <c r="N3270" s="69" t="str">
        <f t="shared" si="339"/>
        <v>T1 / U1</v>
      </c>
      <c r="O3270" s="66"/>
      <c r="P3270" s="70" t="str">
        <f t="shared" si="340"/>
        <v>S. K. L. - 4</v>
      </c>
      <c r="Q3270" s="66"/>
      <c r="R3270" s="66"/>
      <c r="S3270" s="11" t="s">
        <v>6822</v>
      </c>
      <c r="T3270" s="11" t="s">
        <v>6822</v>
      </c>
      <c r="U3270" s="11" t="s">
        <v>6416</v>
      </c>
      <c r="V3270" s="59" t="s">
        <v>6416</v>
      </c>
      <c r="W3270" s="59" t="str">
        <f t="shared" si="343"/>
        <v>Construction</v>
      </c>
      <c r="X3270" s="11" t="s">
        <v>5265</v>
      </c>
      <c r="Y3270" s="32">
        <v>2</v>
      </c>
      <c r="Z3270" s="39">
        <v>45718</v>
      </c>
      <c r="AA3270" s="39">
        <v>45719</v>
      </c>
      <c r="AB3270" s="48">
        <v>1591.14</v>
      </c>
    </row>
    <row r="3271" spans="1:28" x14ac:dyDescent="0.2">
      <c r="A3271" s="63" t="s">
        <v>5266</v>
      </c>
      <c r="B3271" s="8" t="s">
        <v>6416</v>
      </c>
      <c r="C3271" s="8" t="s">
        <v>6416</v>
      </c>
      <c r="D3271" s="62" t="s">
        <v>6449</v>
      </c>
      <c r="E3271" s="63"/>
      <c r="F3271" s="64" t="str">
        <f t="shared" si="337"/>
        <v>The Tail</v>
      </c>
      <c r="G3271" s="63"/>
      <c r="H3271" s="65" t="str">
        <f t="shared" si="338"/>
        <v>Zone T1 Guestrooms (M03)</v>
      </c>
      <c r="I3271" s="63"/>
      <c r="J3271" s="67" t="str">
        <f t="shared" si="341"/>
        <v>Level 01</v>
      </c>
      <c r="K3271" s="63"/>
      <c r="L3271" s="68" t="str">
        <f t="shared" si="342"/>
        <v>Zone T1</v>
      </c>
      <c r="M3271" s="63"/>
      <c r="N3271" s="69" t="str">
        <f t="shared" si="339"/>
        <v>T1 / U1</v>
      </c>
      <c r="O3271" s="63"/>
      <c r="P3271" s="70" t="str">
        <f t="shared" si="340"/>
        <v>S. K. L. - 4</v>
      </c>
      <c r="Q3271" s="63"/>
      <c r="R3271" s="63"/>
      <c r="S3271" s="8" t="s">
        <v>6822</v>
      </c>
      <c r="T3271" s="8" t="s">
        <v>6822</v>
      </c>
      <c r="U3271" s="8" t="s">
        <v>6416</v>
      </c>
      <c r="V3271" s="59" t="s">
        <v>6416</v>
      </c>
      <c r="W3271" s="59" t="str">
        <f t="shared" si="343"/>
        <v>Construction</v>
      </c>
      <c r="X3271" s="8" t="s">
        <v>5267</v>
      </c>
      <c r="Y3271" s="23">
        <v>2</v>
      </c>
      <c r="Z3271" s="35">
        <v>45720</v>
      </c>
      <c r="AA3271" s="35">
        <v>45721</v>
      </c>
      <c r="AB3271" s="42">
        <v>1828.3</v>
      </c>
    </row>
    <row r="3272" spans="1:28" x14ac:dyDescent="0.2">
      <c r="A3272" s="70" t="s">
        <v>5068</v>
      </c>
      <c r="B3272" s="13" t="s">
        <v>6821</v>
      </c>
      <c r="C3272" s="13" t="s">
        <v>6730</v>
      </c>
      <c r="D3272" s="62" t="s">
        <v>6449</v>
      </c>
      <c r="E3272" s="92"/>
      <c r="F3272" s="64" t="str">
        <f t="shared" ref="F3272:F3335" si="344">IF(E3272="",F3271,TRIM(E3272))</f>
        <v>The Tail</v>
      </c>
      <c r="G3272" s="92"/>
      <c r="H3272" s="65" t="str">
        <f t="shared" si="338"/>
        <v>Zone T1 Guestrooms (M03)</v>
      </c>
      <c r="I3272" s="92"/>
      <c r="J3272" s="67" t="str">
        <f t="shared" si="341"/>
        <v>Level 01</v>
      </c>
      <c r="K3272" s="92"/>
      <c r="L3272" s="68" t="str">
        <f t="shared" si="342"/>
        <v>Zone T1</v>
      </c>
      <c r="M3272" s="92"/>
      <c r="N3272" s="69" t="str">
        <f t="shared" si="339"/>
        <v>T1 / U1</v>
      </c>
      <c r="O3272" s="70" t="s">
        <v>5068</v>
      </c>
      <c r="P3272" s="70" t="str">
        <f t="shared" si="340"/>
        <v>S. K. R. - 1</v>
      </c>
      <c r="Q3272" s="92"/>
      <c r="R3272" s="92"/>
      <c r="S3272" s="13" t="s">
        <v>6730</v>
      </c>
      <c r="T3272" s="13" t="s">
        <v>6730</v>
      </c>
      <c r="U3272" s="13" t="s">
        <v>6730</v>
      </c>
      <c r="V3272" s="59" t="s">
        <v>5068</v>
      </c>
      <c r="W3272" s="59" t="str">
        <f t="shared" si="343"/>
        <v>Construction              S. K. R. - 1</v>
      </c>
      <c r="X3272" s="13"/>
      <c r="Y3272" s="53">
        <v>5</v>
      </c>
      <c r="Z3272" s="54">
        <v>45717</v>
      </c>
      <c r="AA3272" s="54">
        <v>45721</v>
      </c>
      <c r="AB3272" s="55">
        <v>14626.37</v>
      </c>
    </row>
    <row r="3273" spans="1:28" ht="25.5" x14ac:dyDescent="0.2">
      <c r="A3273" s="66" t="s">
        <v>5268</v>
      </c>
      <c r="B3273" s="11" t="s">
        <v>6416</v>
      </c>
      <c r="C3273" s="11" t="s">
        <v>6416</v>
      </c>
      <c r="D3273" s="62" t="s">
        <v>6449</v>
      </c>
      <c r="E3273" s="66"/>
      <c r="F3273" s="64" t="str">
        <f t="shared" si="344"/>
        <v>The Tail</v>
      </c>
      <c r="G3273" s="66"/>
      <c r="H3273" s="65" t="str">
        <f t="shared" si="338"/>
        <v>Zone T1 Guestrooms (M03)</v>
      </c>
      <c r="I3273" s="66"/>
      <c r="J3273" s="67" t="str">
        <f t="shared" si="341"/>
        <v>Level 01</v>
      </c>
      <c r="K3273" s="66"/>
      <c r="L3273" s="68" t="str">
        <f t="shared" si="342"/>
        <v>Zone T1</v>
      </c>
      <c r="M3273" s="66"/>
      <c r="N3273" s="69" t="str">
        <f t="shared" si="339"/>
        <v>T1 / U1</v>
      </c>
      <c r="O3273" s="66"/>
      <c r="P3273" s="70" t="str">
        <f t="shared" si="340"/>
        <v>S. K. R. - 1</v>
      </c>
      <c r="Q3273" s="66"/>
      <c r="R3273" s="66"/>
      <c r="S3273" s="11" t="s">
        <v>6730</v>
      </c>
      <c r="T3273" s="11" t="s">
        <v>6730</v>
      </c>
      <c r="U3273" s="11" t="s">
        <v>6416</v>
      </c>
      <c r="V3273" s="59" t="s">
        <v>6416</v>
      </c>
      <c r="W3273" s="59" t="str">
        <f t="shared" si="343"/>
        <v>Construction</v>
      </c>
      <c r="X3273" s="11" t="s">
        <v>5269</v>
      </c>
      <c r="Y3273" s="32">
        <v>3</v>
      </c>
      <c r="Z3273" s="39">
        <v>45717</v>
      </c>
      <c r="AA3273" s="39">
        <v>45719</v>
      </c>
      <c r="AB3273" s="48">
        <v>7751.31</v>
      </c>
    </row>
    <row r="3274" spans="1:28" x14ac:dyDescent="0.2">
      <c r="A3274" s="66" t="s">
        <v>5270</v>
      </c>
      <c r="B3274" s="11" t="s">
        <v>6416</v>
      </c>
      <c r="C3274" s="11" t="s">
        <v>6416</v>
      </c>
      <c r="D3274" s="62" t="s">
        <v>6449</v>
      </c>
      <c r="E3274" s="66"/>
      <c r="F3274" s="64" t="str">
        <f t="shared" si="344"/>
        <v>The Tail</v>
      </c>
      <c r="G3274" s="66"/>
      <c r="H3274" s="65" t="str">
        <f t="shared" si="338"/>
        <v>Zone T1 Guestrooms (M03)</v>
      </c>
      <c r="I3274" s="66"/>
      <c r="J3274" s="67" t="str">
        <f t="shared" si="341"/>
        <v>Level 01</v>
      </c>
      <c r="K3274" s="66"/>
      <c r="L3274" s="68" t="str">
        <f t="shared" si="342"/>
        <v>Zone T1</v>
      </c>
      <c r="M3274" s="66"/>
      <c r="N3274" s="69" t="str">
        <f t="shared" si="339"/>
        <v>T1 / U1</v>
      </c>
      <c r="O3274" s="66"/>
      <c r="P3274" s="70" t="str">
        <f t="shared" si="340"/>
        <v>S. K. R. - 1</v>
      </c>
      <c r="Q3274" s="66"/>
      <c r="R3274" s="66"/>
      <c r="S3274" s="11" t="s">
        <v>6730</v>
      </c>
      <c r="T3274" s="11" t="s">
        <v>6730</v>
      </c>
      <c r="U3274" s="11" t="s">
        <v>6416</v>
      </c>
      <c r="V3274" s="59" t="s">
        <v>6416</v>
      </c>
      <c r="W3274" s="59" t="str">
        <f t="shared" si="343"/>
        <v>Construction</v>
      </c>
      <c r="X3274" s="11" t="s">
        <v>5271</v>
      </c>
      <c r="Y3274" s="32">
        <v>3</v>
      </c>
      <c r="Z3274" s="39">
        <v>45717</v>
      </c>
      <c r="AA3274" s="39">
        <v>45719</v>
      </c>
      <c r="AB3274" s="48">
        <v>3455.63</v>
      </c>
    </row>
    <row r="3275" spans="1:28" x14ac:dyDescent="0.2">
      <c r="A3275" s="66" t="s">
        <v>5272</v>
      </c>
      <c r="B3275" s="11" t="s">
        <v>6416</v>
      </c>
      <c r="C3275" s="11" t="s">
        <v>6416</v>
      </c>
      <c r="D3275" s="62" t="s">
        <v>6449</v>
      </c>
      <c r="E3275" s="66"/>
      <c r="F3275" s="64" t="str">
        <f t="shared" si="344"/>
        <v>The Tail</v>
      </c>
      <c r="G3275" s="66"/>
      <c r="H3275" s="65" t="str">
        <f t="shared" ref="H3275:H3338" si="345">IF(G3275="",H3274,TRIM(G3275))</f>
        <v>Zone T1 Guestrooms (M03)</v>
      </c>
      <c r="I3275" s="66"/>
      <c r="J3275" s="67" t="str">
        <f t="shared" si="341"/>
        <v>Level 01</v>
      </c>
      <c r="K3275" s="66"/>
      <c r="L3275" s="68" t="str">
        <f t="shared" si="342"/>
        <v>Zone T1</v>
      </c>
      <c r="M3275" s="66"/>
      <c r="N3275" s="69" t="str">
        <f t="shared" si="339"/>
        <v>T1 / U1</v>
      </c>
      <c r="O3275" s="66"/>
      <c r="P3275" s="70" t="str">
        <f t="shared" si="340"/>
        <v>S. K. R. - 1</v>
      </c>
      <c r="Q3275" s="66"/>
      <c r="R3275" s="66"/>
      <c r="S3275" s="11" t="s">
        <v>6730</v>
      </c>
      <c r="T3275" s="11" t="s">
        <v>6730</v>
      </c>
      <c r="U3275" s="11" t="s">
        <v>6416</v>
      </c>
      <c r="V3275" s="59" t="s">
        <v>6416</v>
      </c>
      <c r="W3275" s="59" t="str">
        <f t="shared" si="343"/>
        <v>Construction</v>
      </c>
      <c r="X3275" s="11" t="s">
        <v>5273</v>
      </c>
      <c r="Y3275" s="32">
        <v>2</v>
      </c>
      <c r="Z3275" s="39">
        <v>45718</v>
      </c>
      <c r="AA3275" s="39">
        <v>45719</v>
      </c>
      <c r="AB3275" s="48">
        <v>1591.14</v>
      </c>
    </row>
    <row r="3276" spans="1:28" x14ac:dyDescent="0.2">
      <c r="A3276" s="63" t="s">
        <v>5274</v>
      </c>
      <c r="B3276" s="8" t="s">
        <v>6416</v>
      </c>
      <c r="C3276" s="8" t="s">
        <v>6416</v>
      </c>
      <c r="D3276" s="62" t="s">
        <v>6449</v>
      </c>
      <c r="E3276" s="63"/>
      <c r="F3276" s="64" t="str">
        <f t="shared" si="344"/>
        <v>The Tail</v>
      </c>
      <c r="G3276" s="63"/>
      <c r="H3276" s="65" t="str">
        <f t="shared" si="345"/>
        <v>Zone T1 Guestrooms (M03)</v>
      </c>
      <c r="I3276" s="63"/>
      <c r="J3276" s="67" t="str">
        <f t="shared" si="341"/>
        <v>Level 01</v>
      </c>
      <c r="K3276" s="63"/>
      <c r="L3276" s="68" t="str">
        <f t="shared" si="342"/>
        <v>Zone T1</v>
      </c>
      <c r="M3276" s="63"/>
      <c r="N3276" s="69" t="str">
        <f t="shared" si="339"/>
        <v>T1 / U1</v>
      </c>
      <c r="O3276" s="63"/>
      <c r="P3276" s="70" t="str">
        <f t="shared" si="340"/>
        <v>S. K. R. - 1</v>
      </c>
      <c r="Q3276" s="63"/>
      <c r="R3276" s="63"/>
      <c r="S3276" s="8" t="s">
        <v>6730</v>
      </c>
      <c r="T3276" s="8" t="s">
        <v>6730</v>
      </c>
      <c r="U3276" s="8" t="s">
        <v>6416</v>
      </c>
      <c r="V3276" s="59" t="s">
        <v>6416</v>
      </c>
      <c r="W3276" s="59" t="str">
        <f t="shared" si="343"/>
        <v>Construction</v>
      </c>
      <c r="X3276" s="8" t="s">
        <v>5275</v>
      </c>
      <c r="Y3276" s="23">
        <v>2</v>
      </c>
      <c r="Z3276" s="35">
        <v>45720</v>
      </c>
      <c r="AA3276" s="35">
        <v>45721</v>
      </c>
      <c r="AB3276" s="42">
        <v>1828.3</v>
      </c>
    </row>
    <row r="3277" spans="1:28" x14ac:dyDescent="0.2">
      <c r="A3277" s="70" t="s">
        <v>5077</v>
      </c>
      <c r="B3277" s="13" t="s">
        <v>6821</v>
      </c>
      <c r="C3277" s="13" t="s">
        <v>6731</v>
      </c>
      <c r="D3277" s="62" t="s">
        <v>6449</v>
      </c>
      <c r="E3277" s="92"/>
      <c r="F3277" s="64" t="str">
        <f t="shared" si="344"/>
        <v>The Tail</v>
      </c>
      <c r="G3277" s="92"/>
      <c r="H3277" s="65" t="str">
        <f t="shared" si="345"/>
        <v>Zone T1 Guestrooms (M03)</v>
      </c>
      <c r="I3277" s="92"/>
      <c r="J3277" s="67" t="str">
        <f t="shared" si="341"/>
        <v>Level 01</v>
      </c>
      <c r="K3277" s="92"/>
      <c r="L3277" s="68" t="str">
        <f t="shared" si="342"/>
        <v>Zone T1</v>
      </c>
      <c r="M3277" s="92"/>
      <c r="N3277" s="69" t="str">
        <f t="shared" ref="N3277:N3340" si="346">IF(M3277="",N3276,TRIM(M3277))</f>
        <v>T1 / U1</v>
      </c>
      <c r="O3277" s="70" t="s">
        <v>5077</v>
      </c>
      <c r="P3277" s="70" t="str">
        <f t="shared" si="340"/>
        <v>S. K. R. - 2</v>
      </c>
      <c r="Q3277" s="92"/>
      <c r="R3277" s="92"/>
      <c r="S3277" s="13" t="s">
        <v>6731</v>
      </c>
      <c r="T3277" s="13" t="s">
        <v>6731</v>
      </c>
      <c r="U3277" s="13" t="s">
        <v>6731</v>
      </c>
      <c r="V3277" s="59" t="s">
        <v>5077</v>
      </c>
      <c r="W3277" s="59" t="str">
        <f t="shared" si="343"/>
        <v>Construction              S. K. R. - 2</v>
      </c>
      <c r="X3277" s="13"/>
      <c r="Y3277" s="53">
        <v>5</v>
      </c>
      <c r="Z3277" s="54">
        <v>45717</v>
      </c>
      <c r="AA3277" s="54">
        <v>45721</v>
      </c>
      <c r="AB3277" s="55">
        <v>14626.37</v>
      </c>
    </row>
    <row r="3278" spans="1:28" ht="25.5" x14ac:dyDescent="0.2">
      <c r="A3278" s="66" t="s">
        <v>5276</v>
      </c>
      <c r="B3278" s="11" t="s">
        <v>6416</v>
      </c>
      <c r="C3278" s="11" t="s">
        <v>6416</v>
      </c>
      <c r="D3278" s="62" t="s">
        <v>6449</v>
      </c>
      <c r="E3278" s="66"/>
      <c r="F3278" s="64" t="str">
        <f t="shared" si="344"/>
        <v>The Tail</v>
      </c>
      <c r="G3278" s="66"/>
      <c r="H3278" s="65" t="str">
        <f t="shared" si="345"/>
        <v>Zone T1 Guestrooms (M03)</v>
      </c>
      <c r="I3278" s="66"/>
      <c r="J3278" s="67" t="str">
        <f t="shared" si="341"/>
        <v>Level 01</v>
      </c>
      <c r="K3278" s="66"/>
      <c r="L3278" s="68" t="str">
        <f t="shared" si="342"/>
        <v>Zone T1</v>
      </c>
      <c r="M3278" s="66"/>
      <c r="N3278" s="69" t="str">
        <f t="shared" si="346"/>
        <v>T1 / U1</v>
      </c>
      <c r="O3278" s="66"/>
      <c r="P3278" s="70" t="str">
        <f t="shared" ref="P3278:P3341" si="347">IF(O3278="",P3277,TRIM(O3278))</f>
        <v>S. K. R. - 2</v>
      </c>
      <c r="Q3278" s="66"/>
      <c r="R3278" s="66"/>
      <c r="S3278" s="11" t="s">
        <v>6731</v>
      </c>
      <c r="T3278" s="11" t="s">
        <v>6731</v>
      </c>
      <c r="U3278" s="11" t="s">
        <v>6416</v>
      </c>
      <c r="V3278" s="59" t="s">
        <v>6416</v>
      </c>
      <c r="W3278" s="59" t="str">
        <f t="shared" si="343"/>
        <v>Construction</v>
      </c>
      <c r="X3278" s="11" t="s">
        <v>5277</v>
      </c>
      <c r="Y3278" s="32">
        <v>3</v>
      </c>
      <c r="Z3278" s="39">
        <v>45717</v>
      </c>
      <c r="AA3278" s="39">
        <v>45719</v>
      </c>
      <c r="AB3278" s="48">
        <v>7751.31</v>
      </c>
    </row>
    <row r="3279" spans="1:28" x14ac:dyDescent="0.2">
      <c r="A3279" s="66" t="s">
        <v>5278</v>
      </c>
      <c r="B3279" s="11" t="s">
        <v>6416</v>
      </c>
      <c r="C3279" s="11" t="s">
        <v>6416</v>
      </c>
      <c r="D3279" s="62" t="s">
        <v>6449</v>
      </c>
      <c r="E3279" s="66"/>
      <c r="F3279" s="64" t="str">
        <f t="shared" si="344"/>
        <v>The Tail</v>
      </c>
      <c r="G3279" s="66"/>
      <c r="H3279" s="65" t="str">
        <f t="shared" si="345"/>
        <v>Zone T1 Guestrooms (M03)</v>
      </c>
      <c r="I3279" s="66"/>
      <c r="J3279" s="67" t="str">
        <f t="shared" si="341"/>
        <v>Level 01</v>
      </c>
      <c r="K3279" s="66"/>
      <c r="L3279" s="68" t="str">
        <f t="shared" si="342"/>
        <v>Zone T1</v>
      </c>
      <c r="M3279" s="66"/>
      <c r="N3279" s="69" t="str">
        <f t="shared" si="346"/>
        <v>T1 / U1</v>
      </c>
      <c r="O3279" s="66"/>
      <c r="P3279" s="70" t="str">
        <f t="shared" si="347"/>
        <v>S. K. R. - 2</v>
      </c>
      <c r="Q3279" s="66"/>
      <c r="R3279" s="66"/>
      <c r="S3279" s="11" t="s">
        <v>6731</v>
      </c>
      <c r="T3279" s="11" t="s">
        <v>6731</v>
      </c>
      <c r="U3279" s="11" t="s">
        <v>6416</v>
      </c>
      <c r="V3279" s="59" t="s">
        <v>6416</v>
      </c>
      <c r="W3279" s="59" t="str">
        <f t="shared" si="343"/>
        <v>Construction</v>
      </c>
      <c r="X3279" s="11" t="s">
        <v>5279</v>
      </c>
      <c r="Y3279" s="32">
        <v>3</v>
      </c>
      <c r="Z3279" s="39">
        <v>45717</v>
      </c>
      <c r="AA3279" s="39">
        <v>45719</v>
      </c>
      <c r="AB3279" s="48">
        <v>3455.63</v>
      </c>
    </row>
    <row r="3280" spans="1:28" x14ac:dyDescent="0.2">
      <c r="A3280" s="66" t="s">
        <v>5280</v>
      </c>
      <c r="B3280" s="11" t="s">
        <v>6416</v>
      </c>
      <c r="C3280" s="11" t="s">
        <v>6416</v>
      </c>
      <c r="D3280" s="62" t="s">
        <v>6449</v>
      </c>
      <c r="E3280" s="66"/>
      <c r="F3280" s="64" t="str">
        <f t="shared" si="344"/>
        <v>The Tail</v>
      </c>
      <c r="G3280" s="66"/>
      <c r="H3280" s="65" t="str">
        <f t="shared" si="345"/>
        <v>Zone T1 Guestrooms (M03)</v>
      </c>
      <c r="I3280" s="66"/>
      <c r="J3280" s="67" t="str">
        <f t="shared" si="341"/>
        <v>Level 01</v>
      </c>
      <c r="K3280" s="66"/>
      <c r="L3280" s="68" t="str">
        <f t="shared" si="342"/>
        <v>Zone T1</v>
      </c>
      <c r="M3280" s="66"/>
      <c r="N3280" s="69" t="str">
        <f t="shared" si="346"/>
        <v>T1 / U1</v>
      </c>
      <c r="O3280" s="66"/>
      <c r="P3280" s="70" t="str">
        <f t="shared" si="347"/>
        <v>S. K. R. - 2</v>
      </c>
      <c r="Q3280" s="66"/>
      <c r="R3280" s="66"/>
      <c r="S3280" s="11" t="s">
        <v>6731</v>
      </c>
      <c r="T3280" s="11" t="s">
        <v>6731</v>
      </c>
      <c r="U3280" s="11" t="s">
        <v>6416</v>
      </c>
      <c r="V3280" s="59" t="s">
        <v>6416</v>
      </c>
      <c r="W3280" s="59" t="str">
        <f t="shared" si="343"/>
        <v>Construction</v>
      </c>
      <c r="X3280" s="11" t="s">
        <v>5281</v>
      </c>
      <c r="Y3280" s="32">
        <v>2</v>
      </c>
      <c r="Z3280" s="39">
        <v>45718</v>
      </c>
      <c r="AA3280" s="39">
        <v>45719</v>
      </c>
      <c r="AB3280" s="48">
        <v>1591.14</v>
      </c>
    </row>
    <row r="3281" spans="1:28" x14ac:dyDescent="0.2">
      <c r="A3281" s="63" t="s">
        <v>5282</v>
      </c>
      <c r="B3281" s="8" t="s">
        <v>6416</v>
      </c>
      <c r="C3281" s="8" t="s">
        <v>6416</v>
      </c>
      <c r="D3281" s="62" t="s">
        <v>6449</v>
      </c>
      <c r="E3281" s="63"/>
      <c r="F3281" s="64" t="str">
        <f t="shared" si="344"/>
        <v>The Tail</v>
      </c>
      <c r="G3281" s="63"/>
      <c r="H3281" s="65" t="str">
        <f t="shared" si="345"/>
        <v>Zone T1 Guestrooms (M03)</v>
      </c>
      <c r="I3281" s="63"/>
      <c r="J3281" s="67" t="str">
        <f t="shared" si="341"/>
        <v>Level 01</v>
      </c>
      <c r="K3281" s="63"/>
      <c r="L3281" s="68" t="str">
        <f t="shared" si="342"/>
        <v>Zone T1</v>
      </c>
      <c r="M3281" s="63"/>
      <c r="N3281" s="69" t="str">
        <f t="shared" si="346"/>
        <v>T1 / U1</v>
      </c>
      <c r="O3281" s="63"/>
      <c r="P3281" s="70" t="str">
        <f t="shared" si="347"/>
        <v>S. K. R. - 2</v>
      </c>
      <c r="Q3281" s="63"/>
      <c r="R3281" s="63"/>
      <c r="S3281" s="8" t="s">
        <v>6731</v>
      </c>
      <c r="T3281" s="8" t="s">
        <v>6731</v>
      </c>
      <c r="U3281" s="8" t="s">
        <v>6416</v>
      </c>
      <c r="V3281" s="59" t="s">
        <v>6416</v>
      </c>
      <c r="W3281" s="59" t="str">
        <f t="shared" si="343"/>
        <v>Construction</v>
      </c>
      <c r="X3281" s="8" t="s">
        <v>5283</v>
      </c>
      <c r="Y3281" s="23">
        <v>2</v>
      </c>
      <c r="Z3281" s="35">
        <v>45720</v>
      </c>
      <c r="AA3281" s="35">
        <v>45721</v>
      </c>
      <c r="AB3281" s="42">
        <v>1828.3</v>
      </c>
    </row>
    <row r="3282" spans="1:28" x14ac:dyDescent="0.2">
      <c r="A3282" s="70" t="s">
        <v>5086</v>
      </c>
      <c r="B3282" s="13" t="s">
        <v>6821</v>
      </c>
      <c r="C3282" s="13" t="s">
        <v>6762</v>
      </c>
      <c r="D3282" s="62" t="s">
        <v>6449</v>
      </c>
      <c r="E3282" s="92"/>
      <c r="F3282" s="64" t="str">
        <f t="shared" si="344"/>
        <v>The Tail</v>
      </c>
      <c r="G3282" s="92"/>
      <c r="H3282" s="65" t="str">
        <f t="shared" si="345"/>
        <v>Zone T1 Guestrooms (M03)</v>
      </c>
      <c r="I3282" s="92"/>
      <c r="J3282" s="67" t="str">
        <f t="shared" si="341"/>
        <v>Level 01</v>
      </c>
      <c r="K3282" s="92"/>
      <c r="L3282" s="68" t="str">
        <f t="shared" si="342"/>
        <v>Zone T1</v>
      </c>
      <c r="M3282" s="92"/>
      <c r="N3282" s="69" t="str">
        <f t="shared" si="346"/>
        <v>T1 / U1</v>
      </c>
      <c r="O3282" s="70" t="s">
        <v>5086</v>
      </c>
      <c r="P3282" s="70" t="str">
        <f t="shared" si="347"/>
        <v>S. K. R. - 3</v>
      </c>
      <c r="Q3282" s="92"/>
      <c r="R3282" s="92"/>
      <c r="S3282" s="13" t="s">
        <v>6762</v>
      </c>
      <c r="T3282" s="13" t="s">
        <v>6762</v>
      </c>
      <c r="U3282" s="13" t="s">
        <v>6762</v>
      </c>
      <c r="V3282" s="59" t="s">
        <v>5086</v>
      </c>
      <c r="W3282" s="59" t="str">
        <f t="shared" si="343"/>
        <v>Construction              S. K. R. - 3</v>
      </c>
      <c r="X3282" s="13"/>
      <c r="Y3282" s="53">
        <v>5</v>
      </c>
      <c r="Z3282" s="54">
        <v>45717</v>
      </c>
      <c r="AA3282" s="54">
        <v>45721</v>
      </c>
      <c r="AB3282" s="55">
        <v>14626.37</v>
      </c>
    </row>
    <row r="3283" spans="1:28" ht="25.5" x14ac:dyDescent="0.2">
      <c r="A3283" s="66" t="s">
        <v>5284</v>
      </c>
      <c r="B3283" s="11" t="s">
        <v>6416</v>
      </c>
      <c r="C3283" s="11" t="s">
        <v>6416</v>
      </c>
      <c r="D3283" s="62" t="s">
        <v>6449</v>
      </c>
      <c r="E3283" s="66"/>
      <c r="F3283" s="64" t="str">
        <f t="shared" si="344"/>
        <v>The Tail</v>
      </c>
      <c r="G3283" s="66"/>
      <c r="H3283" s="65" t="str">
        <f t="shared" si="345"/>
        <v>Zone T1 Guestrooms (M03)</v>
      </c>
      <c r="I3283" s="66"/>
      <c r="J3283" s="67" t="str">
        <f t="shared" si="341"/>
        <v>Level 01</v>
      </c>
      <c r="K3283" s="66"/>
      <c r="L3283" s="68" t="str">
        <f t="shared" si="342"/>
        <v>Zone T1</v>
      </c>
      <c r="M3283" s="66"/>
      <c r="N3283" s="69" t="str">
        <f t="shared" si="346"/>
        <v>T1 / U1</v>
      </c>
      <c r="O3283" s="66"/>
      <c r="P3283" s="70" t="str">
        <f t="shared" si="347"/>
        <v>S. K. R. - 3</v>
      </c>
      <c r="Q3283" s="66"/>
      <c r="R3283" s="66"/>
      <c r="S3283" s="11" t="s">
        <v>6762</v>
      </c>
      <c r="T3283" s="11" t="s">
        <v>6762</v>
      </c>
      <c r="U3283" s="11" t="s">
        <v>6416</v>
      </c>
      <c r="V3283" s="59" t="s">
        <v>6416</v>
      </c>
      <c r="W3283" s="59" t="str">
        <f t="shared" si="343"/>
        <v>Construction</v>
      </c>
      <c r="X3283" s="11" t="s">
        <v>5285</v>
      </c>
      <c r="Y3283" s="32">
        <v>3</v>
      </c>
      <c r="Z3283" s="39">
        <v>45717</v>
      </c>
      <c r="AA3283" s="39">
        <v>45719</v>
      </c>
      <c r="AB3283" s="48">
        <v>7751.31</v>
      </c>
    </row>
    <row r="3284" spans="1:28" x14ac:dyDescent="0.2">
      <c r="A3284" s="66" t="s">
        <v>5286</v>
      </c>
      <c r="B3284" s="11" t="s">
        <v>6416</v>
      </c>
      <c r="C3284" s="11" t="s">
        <v>6416</v>
      </c>
      <c r="D3284" s="62" t="s">
        <v>6449</v>
      </c>
      <c r="E3284" s="66"/>
      <c r="F3284" s="64" t="str">
        <f t="shared" si="344"/>
        <v>The Tail</v>
      </c>
      <c r="G3284" s="66"/>
      <c r="H3284" s="65" t="str">
        <f t="shared" si="345"/>
        <v>Zone T1 Guestrooms (M03)</v>
      </c>
      <c r="I3284" s="66"/>
      <c r="J3284" s="67" t="str">
        <f t="shared" si="341"/>
        <v>Level 01</v>
      </c>
      <c r="K3284" s="66"/>
      <c r="L3284" s="68" t="str">
        <f t="shared" si="342"/>
        <v>Zone T1</v>
      </c>
      <c r="M3284" s="66"/>
      <c r="N3284" s="69" t="str">
        <f t="shared" si="346"/>
        <v>T1 / U1</v>
      </c>
      <c r="O3284" s="66"/>
      <c r="P3284" s="70" t="str">
        <f t="shared" si="347"/>
        <v>S. K. R. - 3</v>
      </c>
      <c r="Q3284" s="66"/>
      <c r="R3284" s="66"/>
      <c r="S3284" s="11" t="s">
        <v>6762</v>
      </c>
      <c r="T3284" s="11" t="s">
        <v>6762</v>
      </c>
      <c r="U3284" s="11" t="s">
        <v>6416</v>
      </c>
      <c r="V3284" s="59" t="s">
        <v>6416</v>
      </c>
      <c r="W3284" s="59" t="str">
        <f t="shared" si="343"/>
        <v>Construction</v>
      </c>
      <c r="X3284" s="11" t="s">
        <v>5287</v>
      </c>
      <c r="Y3284" s="32">
        <v>3</v>
      </c>
      <c r="Z3284" s="39">
        <v>45717</v>
      </c>
      <c r="AA3284" s="39">
        <v>45719</v>
      </c>
      <c r="AB3284" s="48">
        <v>3455.63</v>
      </c>
    </row>
    <row r="3285" spans="1:28" x14ac:dyDescent="0.2">
      <c r="A3285" s="66" t="s">
        <v>5288</v>
      </c>
      <c r="B3285" s="11" t="s">
        <v>6416</v>
      </c>
      <c r="C3285" s="11" t="s">
        <v>6416</v>
      </c>
      <c r="D3285" s="62" t="s">
        <v>6449</v>
      </c>
      <c r="E3285" s="66"/>
      <c r="F3285" s="64" t="str">
        <f t="shared" si="344"/>
        <v>The Tail</v>
      </c>
      <c r="G3285" s="66"/>
      <c r="H3285" s="65" t="str">
        <f t="shared" si="345"/>
        <v>Zone T1 Guestrooms (M03)</v>
      </c>
      <c r="I3285" s="66"/>
      <c r="J3285" s="67" t="str">
        <f t="shared" si="341"/>
        <v>Level 01</v>
      </c>
      <c r="K3285" s="66"/>
      <c r="L3285" s="68" t="str">
        <f t="shared" si="342"/>
        <v>Zone T1</v>
      </c>
      <c r="M3285" s="66"/>
      <c r="N3285" s="69" t="str">
        <f t="shared" si="346"/>
        <v>T1 / U1</v>
      </c>
      <c r="O3285" s="66"/>
      <c r="P3285" s="70" t="str">
        <f t="shared" si="347"/>
        <v>S. K. R. - 3</v>
      </c>
      <c r="Q3285" s="66"/>
      <c r="R3285" s="66"/>
      <c r="S3285" s="11" t="s">
        <v>6762</v>
      </c>
      <c r="T3285" s="11" t="s">
        <v>6762</v>
      </c>
      <c r="U3285" s="11" t="s">
        <v>6416</v>
      </c>
      <c r="V3285" s="59" t="s">
        <v>6416</v>
      </c>
      <c r="W3285" s="59" t="str">
        <f t="shared" si="343"/>
        <v>Construction</v>
      </c>
      <c r="X3285" s="11" t="s">
        <v>5289</v>
      </c>
      <c r="Y3285" s="32">
        <v>2</v>
      </c>
      <c r="Z3285" s="39">
        <v>45718</v>
      </c>
      <c r="AA3285" s="39">
        <v>45719</v>
      </c>
      <c r="AB3285" s="48">
        <v>1591.14</v>
      </c>
    </row>
    <row r="3286" spans="1:28" x14ac:dyDescent="0.2">
      <c r="A3286" s="63" t="s">
        <v>5290</v>
      </c>
      <c r="B3286" s="8" t="s">
        <v>6416</v>
      </c>
      <c r="C3286" s="8" t="s">
        <v>6416</v>
      </c>
      <c r="D3286" s="62" t="s">
        <v>6449</v>
      </c>
      <c r="E3286" s="63"/>
      <c r="F3286" s="64" t="str">
        <f t="shared" si="344"/>
        <v>The Tail</v>
      </c>
      <c r="G3286" s="63"/>
      <c r="H3286" s="65" t="str">
        <f t="shared" si="345"/>
        <v>Zone T1 Guestrooms (M03)</v>
      </c>
      <c r="I3286" s="63"/>
      <c r="J3286" s="67" t="str">
        <f t="shared" si="341"/>
        <v>Level 01</v>
      </c>
      <c r="K3286" s="63"/>
      <c r="L3286" s="68" t="str">
        <f t="shared" si="342"/>
        <v>Zone T1</v>
      </c>
      <c r="M3286" s="63"/>
      <c r="N3286" s="69" t="str">
        <f t="shared" si="346"/>
        <v>T1 / U1</v>
      </c>
      <c r="O3286" s="63"/>
      <c r="P3286" s="70" t="str">
        <f t="shared" si="347"/>
        <v>S. K. R. - 3</v>
      </c>
      <c r="Q3286" s="63"/>
      <c r="R3286" s="63"/>
      <c r="S3286" s="8" t="s">
        <v>6762</v>
      </c>
      <c r="T3286" s="8" t="s">
        <v>6762</v>
      </c>
      <c r="U3286" s="8" t="s">
        <v>6416</v>
      </c>
      <c r="V3286" s="59" t="s">
        <v>6416</v>
      </c>
      <c r="W3286" s="59" t="str">
        <f t="shared" si="343"/>
        <v>Construction</v>
      </c>
      <c r="X3286" s="8" t="s">
        <v>5291</v>
      </c>
      <c r="Y3286" s="23">
        <v>2</v>
      </c>
      <c r="Z3286" s="35">
        <v>45720</v>
      </c>
      <c r="AA3286" s="35">
        <v>45721</v>
      </c>
      <c r="AB3286" s="42">
        <v>1828.3</v>
      </c>
    </row>
    <row r="3287" spans="1:28" x14ac:dyDescent="0.2">
      <c r="A3287" s="70" t="s">
        <v>5095</v>
      </c>
      <c r="B3287" s="13" t="s">
        <v>6821</v>
      </c>
      <c r="C3287" s="13" t="s">
        <v>6816</v>
      </c>
      <c r="D3287" s="62" t="s">
        <v>6449</v>
      </c>
      <c r="E3287" s="92"/>
      <c r="F3287" s="64" t="str">
        <f t="shared" si="344"/>
        <v>The Tail</v>
      </c>
      <c r="G3287" s="92"/>
      <c r="H3287" s="65" t="str">
        <f t="shared" si="345"/>
        <v>Zone T1 Guestrooms (M03)</v>
      </c>
      <c r="I3287" s="92"/>
      <c r="J3287" s="67" t="str">
        <f t="shared" si="341"/>
        <v>Level 01</v>
      </c>
      <c r="K3287" s="92"/>
      <c r="L3287" s="68" t="str">
        <f t="shared" si="342"/>
        <v>Zone T1</v>
      </c>
      <c r="M3287" s="92"/>
      <c r="N3287" s="69" t="str">
        <f t="shared" si="346"/>
        <v>T1 / U1</v>
      </c>
      <c r="O3287" s="70" t="s">
        <v>5095</v>
      </c>
      <c r="P3287" s="70" t="str">
        <f t="shared" si="347"/>
        <v>S. K. R. - 4</v>
      </c>
      <c r="Q3287" s="92"/>
      <c r="R3287" s="92"/>
      <c r="S3287" s="13" t="s">
        <v>6816</v>
      </c>
      <c r="T3287" s="13" t="s">
        <v>6816</v>
      </c>
      <c r="U3287" s="13" t="s">
        <v>6816</v>
      </c>
      <c r="V3287" s="59" t="s">
        <v>5095</v>
      </c>
      <c r="W3287" s="59" t="str">
        <f t="shared" si="343"/>
        <v>Construction              S. K. R. - 4</v>
      </c>
      <c r="X3287" s="13"/>
      <c r="Y3287" s="53">
        <v>5</v>
      </c>
      <c r="Z3287" s="54">
        <v>45717</v>
      </c>
      <c r="AA3287" s="54">
        <v>45721</v>
      </c>
      <c r="AB3287" s="55">
        <v>14626.37</v>
      </c>
    </row>
    <row r="3288" spans="1:28" ht="25.5" x14ac:dyDescent="0.2">
      <c r="A3288" s="66" t="s">
        <v>5292</v>
      </c>
      <c r="B3288" s="11" t="s">
        <v>6416</v>
      </c>
      <c r="C3288" s="11" t="s">
        <v>6416</v>
      </c>
      <c r="D3288" s="62" t="s">
        <v>6449</v>
      </c>
      <c r="E3288" s="66"/>
      <c r="F3288" s="64" t="str">
        <f t="shared" si="344"/>
        <v>The Tail</v>
      </c>
      <c r="G3288" s="66"/>
      <c r="H3288" s="65" t="str">
        <f t="shared" si="345"/>
        <v>Zone T1 Guestrooms (M03)</v>
      </c>
      <c r="I3288" s="66"/>
      <c r="J3288" s="67" t="str">
        <f t="shared" si="341"/>
        <v>Level 01</v>
      </c>
      <c r="K3288" s="66"/>
      <c r="L3288" s="68" t="str">
        <f t="shared" si="342"/>
        <v>Zone T1</v>
      </c>
      <c r="M3288" s="66"/>
      <c r="N3288" s="69" t="str">
        <f t="shared" si="346"/>
        <v>T1 / U1</v>
      </c>
      <c r="O3288" s="66"/>
      <c r="P3288" s="70" t="str">
        <f t="shared" si="347"/>
        <v>S. K. R. - 4</v>
      </c>
      <c r="Q3288" s="66"/>
      <c r="R3288" s="66"/>
      <c r="S3288" s="11" t="s">
        <v>6816</v>
      </c>
      <c r="T3288" s="11" t="s">
        <v>6816</v>
      </c>
      <c r="U3288" s="11" t="s">
        <v>6416</v>
      </c>
      <c r="V3288" s="59" t="s">
        <v>6416</v>
      </c>
      <c r="W3288" s="59" t="str">
        <f t="shared" si="343"/>
        <v>Construction</v>
      </c>
      <c r="X3288" s="11" t="s">
        <v>5293</v>
      </c>
      <c r="Y3288" s="32">
        <v>3</v>
      </c>
      <c r="Z3288" s="39">
        <v>45717</v>
      </c>
      <c r="AA3288" s="39">
        <v>45719</v>
      </c>
      <c r="AB3288" s="48">
        <v>7751.31</v>
      </c>
    </row>
    <row r="3289" spans="1:28" x14ac:dyDescent="0.2">
      <c r="A3289" s="66" t="s">
        <v>5294</v>
      </c>
      <c r="B3289" s="11" t="s">
        <v>6416</v>
      </c>
      <c r="C3289" s="11" t="s">
        <v>6416</v>
      </c>
      <c r="D3289" s="62" t="s">
        <v>6449</v>
      </c>
      <c r="E3289" s="66"/>
      <c r="F3289" s="64" t="str">
        <f t="shared" si="344"/>
        <v>The Tail</v>
      </c>
      <c r="G3289" s="66"/>
      <c r="H3289" s="65" t="str">
        <f t="shared" si="345"/>
        <v>Zone T1 Guestrooms (M03)</v>
      </c>
      <c r="I3289" s="66"/>
      <c r="J3289" s="67" t="str">
        <f t="shared" si="341"/>
        <v>Level 01</v>
      </c>
      <c r="K3289" s="66"/>
      <c r="L3289" s="68" t="str">
        <f t="shared" si="342"/>
        <v>Zone T1</v>
      </c>
      <c r="M3289" s="66"/>
      <c r="N3289" s="69" t="str">
        <f t="shared" si="346"/>
        <v>T1 / U1</v>
      </c>
      <c r="O3289" s="66"/>
      <c r="P3289" s="70" t="str">
        <f t="shared" si="347"/>
        <v>S. K. R. - 4</v>
      </c>
      <c r="Q3289" s="66"/>
      <c r="R3289" s="66"/>
      <c r="S3289" s="11" t="s">
        <v>6816</v>
      </c>
      <c r="T3289" s="11" t="s">
        <v>6816</v>
      </c>
      <c r="U3289" s="11" t="s">
        <v>6416</v>
      </c>
      <c r="V3289" s="59" t="s">
        <v>6416</v>
      </c>
      <c r="W3289" s="59" t="str">
        <f t="shared" si="343"/>
        <v>Construction</v>
      </c>
      <c r="X3289" s="11" t="s">
        <v>5295</v>
      </c>
      <c r="Y3289" s="32">
        <v>3</v>
      </c>
      <c r="Z3289" s="39">
        <v>45717</v>
      </c>
      <c r="AA3289" s="39">
        <v>45719</v>
      </c>
      <c r="AB3289" s="48">
        <v>3455.63</v>
      </c>
    </row>
    <row r="3290" spans="1:28" x14ac:dyDescent="0.2">
      <c r="A3290" s="66" t="s">
        <v>5296</v>
      </c>
      <c r="B3290" s="11" t="s">
        <v>6416</v>
      </c>
      <c r="C3290" s="11" t="s">
        <v>6416</v>
      </c>
      <c r="D3290" s="62" t="s">
        <v>6449</v>
      </c>
      <c r="E3290" s="66"/>
      <c r="F3290" s="64" t="str">
        <f t="shared" si="344"/>
        <v>The Tail</v>
      </c>
      <c r="G3290" s="66"/>
      <c r="H3290" s="65" t="str">
        <f t="shared" si="345"/>
        <v>Zone T1 Guestrooms (M03)</v>
      </c>
      <c r="I3290" s="66"/>
      <c r="J3290" s="67" t="str">
        <f t="shared" si="341"/>
        <v>Level 01</v>
      </c>
      <c r="K3290" s="66"/>
      <c r="L3290" s="68" t="str">
        <f t="shared" si="342"/>
        <v>Zone T1</v>
      </c>
      <c r="M3290" s="66"/>
      <c r="N3290" s="69" t="str">
        <f t="shared" si="346"/>
        <v>T1 / U1</v>
      </c>
      <c r="O3290" s="66"/>
      <c r="P3290" s="70" t="str">
        <f t="shared" si="347"/>
        <v>S. K. R. - 4</v>
      </c>
      <c r="Q3290" s="66"/>
      <c r="R3290" s="66"/>
      <c r="S3290" s="11" t="s">
        <v>6816</v>
      </c>
      <c r="T3290" s="11" t="s">
        <v>6816</v>
      </c>
      <c r="U3290" s="11" t="s">
        <v>6416</v>
      </c>
      <c r="V3290" s="59" t="s">
        <v>6416</v>
      </c>
      <c r="W3290" s="59" t="str">
        <f t="shared" si="343"/>
        <v>Construction</v>
      </c>
      <c r="X3290" s="11" t="s">
        <v>5297</v>
      </c>
      <c r="Y3290" s="32">
        <v>2</v>
      </c>
      <c r="Z3290" s="39">
        <v>45718</v>
      </c>
      <c r="AA3290" s="39">
        <v>45719</v>
      </c>
      <c r="AB3290" s="48">
        <v>1591.14</v>
      </c>
    </row>
    <row r="3291" spans="1:28" x14ac:dyDescent="0.2">
      <c r="A3291" s="63" t="s">
        <v>5298</v>
      </c>
      <c r="B3291" s="8" t="s">
        <v>6416</v>
      </c>
      <c r="C3291" s="8" t="s">
        <v>6416</v>
      </c>
      <c r="D3291" s="62" t="s">
        <v>6449</v>
      </c>
      <c r="E3291" s="63"/>
      <c r="F3291" s="64" t="str">
        <f t="shared" si="344"/>
        <v>The Tail</v>
      </c>
      <c r="G3291" s="63"/>
      <c r="H3291" s="65" t="str">
        <f t="shared" si="345"/>
        <v>Zone T1 Guestrooms (M03)</v>
      </c>
      <c r="I3291" s="63"/>
      <c r="J3291" s="67" t="str">
        <f t="shared" si="341"/>
        <v>Level 01</v>
      </c>
      <c r="K3291" s="63"/>
      <c r="L3291" s="68" t="str">
        <f t="shared" si="342"/>
        <v>Zone T1</v>
      </c>
      <c r="M3291" s="63"/>
      <c r="N3291" s="69" t="str">
        <f t="shared" si="346"/>
        <v>T1 / U1</v>
      </c>
      <c r="O3291" s="63"/>
      <c r="P3291" s="70" t="str">
        <f t="shared" si="347"/>
        <v>S. K. R. - 4</v>
      </c>
      <c r="Q3291" s="63"/>
      <c r="R3291" s="63"/>
      <c r="S3291" s="8" t="s">
        <v>6816</v>
      </c>
      <c r="T3291" s="8" t="s">
        <v>6816</v>
      </c>
      <c r="U3291" s="8" t="s">
        <v>6416</v>
      </c>
      <c r="V3291" s="59" t="s">
        <v>6416</v>
      </c>
      <c r="W3291" s="59" t="str">
        <f t="shared" si="343"/>
        <v>Construction</v>
      </c>
      <c r="X3291" s="8" t="s">
        <v>5299</v>
      </c>
      <c r="Y3291" s="23">
        <v>2</v>
      </c>
      <c r="Z3291" s="35">
        <v>45720</v>
      </c>
      <c r="AA3291" s="35">
        <v>45721</v>
      </c>
      <c r="AB3291" s="42">
        <v>1828.3</v>
      </c>
    </row>
    <row r="3292" spans="1:28" x14ac:dyDescent="0.2">
      <c r="A3292" s="69" t="s">
        <v>5300</v>
      </c>
      <c r="B3292" s="3" t="s">
        <v>6696</v>
      </c>
      <c r="C3292" s="3" t="s">
        <v>6823</v>
      </c>
      <c r="D3292" s="62" t="s">
        <v>6449</v>
      </c>
      <c r="E3292" s="92"/>
      <c r="F3292" s="64" t="str">
        <f t="shared" si="344"/>
        <v>The Tail</v>
      </c>
      <c r="G3292" s="92"/>
      <c r="H3292" s="65" t="str">
        <f t="shared" si="345"/>
        <v>Zone T1 Guestrooms (M03)</v>
      </c>
      <c r="I3292" s="92"/>
      <c r="J3292" s="67" t="str">
        <f t="shared" si="341"/>
        <v>Level 01</v>
      </c>
      <c r="K3292" s="92"/>
      <c r="L3292" s="68" t="str">
        <f t="shared" si="342"/>
        <v>Zone T1</v>
      </c>
      <c r="M3292" s="69" t="s">
        <v>5300</v>
      </c>
      <c r="N3292" s="69" t="str">
        <f t="shared" si="346"/>
        <v>T1 / V1</v>
      </c>
      <c r="O3292" s="92"/>
      <c r="P3292" s="70" t="str">
        <f t="shared" si="347"/>
        <v>S. K. R. - 4</v>
      </c>
      <c r="Q3292" s="92"/>
      <c r="R3292" s="92"/>
      <c r="S3292" s="3" t="s">
        <v>6823</v>
      </c>
      <c r="T3292" s="3" t="s">
        <v>6823</v>
      </c>
      <c r="U3292" s="3" t="s">
        <v>6823</v>
      </c>
      <c r="V3292" s="59" t="s">
        <v>5300</v>
      </c>
      <c r="W3292" s="59" t="str">
        <f t="shared" si="343"/>
        <v>Construction            T1 / V1</v>
      </c>
      <c r="X3292" s="3"/>
      <c r="Y3292" s="49">
        <v>5</v>
      </c>
      <c r="Z3292" s="50">
        <v>45722</v>
      </c>
      <c r="AA3292" s="50">
        <v>45727</v>
      </c>
      <c r="AB3292" s="52">
        <v>73131.86</v>
      </c>
    </row>
    <row r="3293" spans="1:28" x14ac:dyDescent="0.2">
      <c r="A3293" s="70" t="s">
        <v>5157</v>
      </c>
      <c r="B3293" s="13" t="s">
        <v>6823</v>
      </c>
      <c r="C3293" s="13" t="s">
        <v>6710</v>
      </c>
      <c r="D3293" s="62" t="s">
        <v>6449</v>
      </c>
      <c r="E3293" s="92"/>
      <c r="F3293" s="64" t="str">
        <f t="shared" si="344"/>
        <v>The Tail</v>
      </c>
      <c r="G3293" s="92"/>
      <c r="H3293" s="65" t="str">
        <f t="shared" si="345"/>
        <v>Zone T1 Guestrooms (M03)</v>
      </c>
      <c r="I3293" s="92"/>
      <c r="J3293" s="67" t="str">
        <f t="shared" si="341"/>
        <v>Level 01</v>
      </c>
      <c r="K3293" s="92"/>
      <c r="L3293" s="68" t="str">
        <f t="shared" si="342"/>
        <v>Zone T1</v>
      </c>
      <c r="M3293" s="92"/>
      <c r="N3293" s="69" t="str">
        <f t="shared" si="346"/>
        <v>T1 / V1</v>
      </c>
      <c r="O3293" s="70" t="s">
        <v>5157</v>
      </c>
      <c r="P3293" s="70" t="str">
        <f t="shared" si="347"/>
        <v>S. K. L. - 1</v>
      </c>
      <c r="Q3293" s="92"/>
      <c r="R3293" s="92"/>
      <c r="S3293" s="13" t="s">
        <v>6710</v>
      </c>
      <c r="T3293" s="13" t="s">
        <v>6710</v>
      </c>
      <c r="U3293" s="13" t="s">
        <v>6710</v>
      </c>
      <c r="V3293" s="59" t="s">
        <v>5157</v>
      </c>
      <c r="W3293" s="59" t="str">
        <f t="shared" si="343"/>
        <v>Construction              S. K. L. - 1</v>
      </c>
      <c r="X3293" s="13"/>
      <c r="Y3293" s="53">
        <v>5</v>
      </c>
      <c r="Z3293" s="54">
        <v>45722</v>
      </c>
      <c r="AA3293" s="54">
        <v>45727</v>
      </c>
      <c r="AB3293" s="55">
        <v>14626.37</v>
      </c>
    </row>
    <row r="3294" spans="1:28" ht="25.5" x14ac:dyDescent="0.2">
      <c r="A3294" s="66" t="s">
        <v>5301</v>
      </c>
      <c r="B3294" s="11" t="s">
        <v>6416</v>
      </c>
      <c r="C3294" s="11" t="s">
        <v>6416</v>
      </c>
      <c r="D3294" s="62" t="s">
        <v>6449</v>
      </c>
      <c r="E3294" s="66"/>
      <c r="F3294" s="64" t="str">
        <f t="shared" si="344"/>
        <v>The Tail</v>
      </c>
      <c r="G3294" s="66"/>
      <c r="H3294" s="65" t="str">
        <f t="shared" si="345"/>
        <v>Zone T1 Guestrooms (M03)</v>
      </c>
      <c r="I3294" s="66"/>
      <c r="J3294" s="67" t="str">
        <f t="shared" si="341"/>
        <v>Level 01</v>
      </c>
      <c r="K3294" s="66"/>
      <c r="L3294" s="68" t="str">
        <f t="shared" si="342"/>
        <v>Zone T1</v>
      </c>
      <c r="M3294" s="66"/>
      <c r="N3294" s="69" t="str">
        <f t="shared" si="346"/>
        <v>T1 / V1</v>
      </c>
      <c r="O3294" s="66"/>
      <c r="P3294" s="70" t="str">
        <f t="shared" si="347"/>
        <v>S. K. L. - 1</v>
      </c>
      <c r="Q3294" s="66"/>
      <c r="R3294" s="66"/>
      <c r="S3294" s="11" t="s">
        <v>6710</v>
      </c>
      <c r="T3294" s="11" t="s">
        <v>6710</v>
      </c>
      <c r="U3294" s="11" t="s">
        <v>6416</v>
      </c>
      <c r="V3294" s="59" t="s">
        <v>6416</v>
      </c>
      <c r="W3294" s="59" t="str">
        <f t="shared" si="343"/>
        <v>Construction</v>
      </c>
      <c r="X3294" s="11" t="s">
        <v>5302</v>
      </c>
      <c r="Y3294" s="32">
        <v>3</v>
      </c>
      <c r="Z3294" s="39">
        <v>45722</v>
      </c>
      <c r="AA3294" s="39">
        <v>45725</v>
      </c>
      <c r="AB3294" s="48">
        <v>7751.31</v>
      </c>
    </row>
    <row r="3295" spans="1:28" x14ac:dyDescent="0.2">
      <c r="A3295" s="66" t="s">
        <v>5303</v>
      </c>
      <c r="B3295" s="11" t="s">
        <v>6416</v>
      </c>
      <c r="C3295" s="11" t="s">
        <v>6416</v>
      </c>
      <c r="D3295" s="62" t="s">
        <v>6449</v>
      </c>
      <c r="E3295" s="66"/>
      <c r="F3295" s="64" t="str">
        <f t="shared" si="344"/>
        <v>The Tail</v>
      </c>
      <c r="G3295" s="66"/>
      <c r="H3295" s="65" t="str">
        <f t="shared" si="345"/>
        <v>Zone T1 Guestrooms (M03)</v>
      </c>
      <c r="I3295" s="66"/>
      <c r="J3295" s="67" t="str">
        <f t="shared" si="341"/>
        <v>Level 01</v>
      </c>
      <c r="K3295" s="66"/>
      <c r="L3295" s="68" t="str">
        <f t="shared" si="342"/>
        <v>Zone T1</v>
      </c>
      <c r="M3295" s="66"/>
      <c r="N3295" s="69" t="str">
        <f t="shared" si="346"/>
        <v>T1 / V1</v>
      </c>
      <c r="O3295" s="66"/>
      <c r="P3295" s="70" t="str">
        <f t="shared" si="347"/>
        <v>S. K. L. - 1</v>
      </c>
      <c r="Q3295" s="66"/>
      <c r="R3295" s="66"/>
      <c r="S3295" s="11" t="s">
        <v>6710</v>
      </c>
      <c r="T3295" s="11" t="s">
        <v>6710</v>
      </c>
      <c r="U3295" s="11" t="s">
        <v>6416</v>
      </c>
      <c r="V3295" s="59" t="s">
        <v>6416</v>
      </c>
      <c r="W3295" s="59" t="str">
        <f t="shared" si="343"/>
        <v>Construction</v>
      </c>
      <c r="X3295" s="11" t="s">
        <v>5304</v>
      </c>
      <c r="Y3295" s="32">
        <v>3</v>
      </c>
      <c r="Z3295" s="39">
        <v>45722</v>
      </c>
      <c r="AA3295" s="39">
        <v>45725</v>
      </c>
      <c r="AB3295" s="48">
        <v>3455.63</v>
      </c>
    </row>
    <row r="3296" spans="1:28" x14ac:dyDescent="0.2">
      <c r="A3296" s="66" t="s">
        <v>5305</v>
      </c>
      <c r="B3296" s="11" t="s">
        <v>6416</v>
      </c>
      <c r="C3296" s="11" t="s">
        <v>6416</v>
      </c>
      <c r="D3296" s="62" t="s">
        <v>6449</v>
      </c>
      <c r="E3296" s="66"/>
      <c r="F3296" s="64" t="str">
        <f t="shared" si="344"/>
        <v>The Tail</v>
      </c>
      <c r="G3296" s="66"/>
      <c r="H3296" s="65" t="str">
        <f t="shared" si="345"/>
        <v>Zone T1 Guestrooms (M03)</v>
      </c>
      <c r="I3296" s="66"/>
      <c r="J3296" s="67" t="str">
        <f t="shared" si="341"/>
        <v>Level 01</v>
      </c>
      <c r="K3296" s="66"/>
      <c r="L3296" s="68" t="str">
        <f t="shared" si="342"/>
        <v>Zone T1</v>
      </c>
      <c r="M3296" s="66"/>
      <c r="N3296" s="69" t="str">
        <f t="shared" si="346"/>
        <v>T1 / V1</v>
      </c>
      <c r="O3296" s="66"/>
      <c r="P3296" s="70" t="str">
        <f t="shared" si="347"/>
        <v>S. K. L. - 1</v>
      </c>
      <c r="Q3296" s="66"/>
      <c r="R3296" s="66"/>
      <c r="S3296" s="11" t="s">
        <v>6710</v>
      </c>
      <c r="T3296" s="11" t="s">
        <v>6710</v>
      </c>
      <c r="U3296" s="11" t="s">
        <v>6416</v>
      </c>
      <c r="V3296" s="59" t="s">
        <v>6416</v>
      </c>
      <c r="W3296" s="59" t="str">
        <f t="shared" si="343"/>
        <v>Construction</v>
      </c>
      <c r="X3296" s="11" t="s">
        <v>5306</v>
      </c>
      <c r="Y3296" s="32">
        <v>2</v>
      </c>
      <c r="Z3296" s="39">
        <v>45724</v>
      </c>
      <c r="AA3296" s="39">
        <v>45725</v>
      </c>
      <c r="AB3296" s="48">
        <v>1591.14</v>
      </c>
    </row>
    <row r="3297" spans="1:28" x14ac:dyDescent="0.2">
      <c r="A3297" s="63" t="s">
        <v>5307</v>
      </c>
      <c r="B3297" s="8" t="s">
        <v>6416</v>
      </c>
      <c r="C3297" s="8" t="s">
        <v>6416</v>
      </c>
      <c r="D3297" s="62" t="s">
        <v>6449</v>
      </c>
      <c r="E3297" s="63"/>
      <c r="F3297" s="64" t="str">
        <f t="shared" si="344"/>
        <v>The Tail</v>
      </c>
      <c r="G3297" s="63"/>
      <c r="H3297" s="65" t="str">
        <f t="shared" si="345"/>
        <v>Zone T1 Guestrooms (M03)</v>
      </c>
      <c r="I3297" s="63"/>
      <c r="J3297" s="67" t="str">
        <f t="shared" si="341"/>
        <v>Level 01</v>
      </c>
      <c r="K3297" s="63"/>
      <c r="L3297" s="68" t="str">
        <f t="shared" si="342"/>
        <v>Zone T1</v>
      </c>
      <c r="M3297" s="63"/>
      <c r="N3297" s="69" t="str">
        <f t="shared" si="346"/>
        <v>T1 / V1</v>
      </c>
      <c r="O3297" s="63"/>
      <c r="P3297" s="70" t="str">
        <f t="shared" si="347"/>
        <v>S. K. L. - 1</v>
      </c>
      <c r="Q3297" s="63"/>
      <c r="R3297" s="63"/>
      <c r="S3297" s="8" t="s">
        <v>6710</v>
      </c>
      <c r="T3297" s="8" t="s">
        <v>6710</v>
      </c>
      <c r="U3297" s="8" t="s">
        <v>6416</v>
      </c>
      <c r="V3297" s="59" t="s">
        <v>6416</v>
      </c>
      <c r="W3297" s="59" t="str">
        <f t="shared" si="343"/>
        <v>Construction</v>
      </c>
      <c r="X3297" s="8" t="s">
        <v>5308</v>
      </c>
      <c r="Y3297" s="23">
        <v>2</v>
      </c>
      <c r="Z3297" s="35">
        <v>45726</v>
      </c>
      <c r="AA3297" s="35">
        <v>45727</v>
      </c>
      <c r="AB3297" s="42">
        <v>1828.3</v>
      </c>
    </row>
    <row r="3298" spans="1:28" x14ac:dyDescent="0.2">
      <c r="A3298" s="70" t="s">
        <v>5166</v>
      </c>
      <c r="B3298" s="13" t="s">
        <v>6823</v>
      </c>
      <c r="C3298" s="13" t="s">
        <v>6711</v>
      </c>
      <c r="D3298" s="62" t="s">
        <v>6449</v>
      </c>
      <c r="E3298" s="92"/>
      <c r="F3298" s="64" t="str">
        <f t="shared" si="344"/>
        <v>The Tail</v>
      </c>
      <c r="G3298" s="92"/>
      <c r="H3298" s="65" t="str">
        <f t="shared" si="345"/>
        <v>Zone T1 Guestrooms (M03)</v>
      </c>
      <c r="I3298" s="92"/>
      <c r="J3298" s="67" t="str">
        <f t="shared" ref="J3298:J3361" si="348">IF(I3298="",J3297,TRIM(I3298))</f>
        <v>Level 01</v>
      </c>
      <c r="K3298" s="92"/>
      <c r="L3298" s="68" t="str">
        <f t="shared" si="342"/>
        <v>Zone T1</v>
      </c>
      <c r="M3298" s="92"/>
      <c r="N3298" s="69" t="str">
        <f t="shared" si="346"/>
        <v>T1 / V1</v>
      </c>
      <c r="O3298" s="70" t="s">
        <v>5166</v>
      </c>
      <c r="P3298" s="70" t="str">
        <f t="shared" si="347"/>
        <v>S. K. L. - 2</v>
      </c>
      <c r="Q3298" s="92"/>
      <c r="R3298" s="92"/>
      <c r="S3298" s="13" t="s">
        <v>6711</v>
      </c>
      <c r="T3298" s="13" t="s">
        <v>6711</v>
      </c>
      <c r="U3298" s="13" t="s">
        <v>6711</v>
      </c>
      <c r="V3298" s="59" t="s">
        <v>5166</v>
      </c>
      <c r="W3298" s="59" t="str">
        <f t="shared" si="343"/>
        <v>Construction              S. K. L. - 2</v>
      </c>
      <c r="X3298" s="13"/>
      <c r="Y3298" s="53">
        <v>5</v>
      </c>
      <c r="Z3298" s="54">
        <v>45722</v>
      </c>
      <c r="AA3298" s="54">
        <v>45727</v>
      </c>
      <c r="AB3298" s="55">
        <v>14626.37</v>
      </c>
    </row>
    <row r="3299" spans="1:28" ht="25.5" x14ac:dyDescent="0.2">
      <c r="A3299" s="66" t="s">
        <v>5309</v>
      </c>
      <c r="B3299" s="11" t="s">
        <v>6416</v>
      </c>
      <c r="C3299" s="11" t="s">
        <v>6416</v>
      </c>
      <c r="D3299" s="62" t="s">
        <v>6449</v>
      </c>
      <c r="E3299" s="66"/>
      <c r="F3299" s="64" t="str">
        <f t="shared" si="344"/>
        <v>The Tail</v>
      </c>
      <c r="G3299" s="66"/>
      <c r="H3299" s="65" t="str">
        <f t="shared" si="345"/>
        <v>Zone T1 Guestrooms (M03)</v>
      </c>
      <c r="I3299" s="66"/>
      <c r="J3299" s="67" t="str">
        <f t="shared" si="348"/>
        <v>Level 01</v>
      </c>
      <c r="K3299" s="66"/>
      <c r="L3299" s="68" t="str">
        <f t="shared" si="342"/>
        <v>Zone T1</v>
      </c>
      <c r="M3299" s="66"/>
      <c r="N3299" s="69" t="str">
        <f t="shared" si="346"/>
        <v>T1 / V1</v>
      </c>
      <c r="O3299" s="66"/>
      <c r="P3299" s="70" t="str">
        <f t="shared" si="347"/>
        <v>S. K. L. - 2</v>
      </c>
      <c r="Q3299" s="66"/>
      <c r="R3299" s="66"/>
      <c r="S3299" s="11" t="s">
        <v>6711</v>
      </c>
      <c r="T3299" s="11" t="s">
        <v>6711</v>
      </c>
      <c r="U3299" s="11" t="s">
        <v>6416</v>
      </c>
      <c r="V3299" s="59" t="s">
        <v>6416</v>
      </c>
      <c r="W3299" s="59" t="str">
        <f t="shared" si="343"/>
        <v>Construction</v>
      </c>
      <c r="X3299" s="11" t="s">
        <v>5310</v>
      </c>
      <c r="Y3299" s="32">
        <v>3</v>
      </c>
      <c r="Z3299" s="39">
        <v>45722</v>
      </c>
      <c r="AA3299" s="39">
        <v>45725</v>
      </c>
      <c r="AB3299" s="48">
        <v>7751.31</v>
      </c>
    </row>
    <row r="3300" spans="1:28" x14ac:dyDescent="0.2">
      <c r="A3300" s="66" t="s">
        <v>5311</v>
      </c>
      <c r="B3300" s="11" t="s">
        <v>6416</v>
      </c>
      <c r="C3300" s="11" t="s">
        <v>6416</v>
      </c>
      <c r="D3300" s="62" t="s">
        <v>6449</v>
      </c>
      <c r="E3300" s="66"/>
      <c r="F3300" s="64" t="str">
        <f t="shared" si="344"/>
        <v>The Tail</v>
      </c>
      <c r="G3300" s="66"/>
      <c r="H3300" s="65" t="str">
        <f t="shared" si="345"/>
        <v>Zone T1 Guestrooms (M03)</v>
      </c>
      <c r="I3300" s="66"/>
      <c r="J3300" s="67" t="str">
        <f t="shared" si="348"/>
        <v>Level 01</v>
      </c>
      <c r="K3300" s="66"/>
      <c r="L3300" s="68" t="str">
        <f t="shared" ref="L3300:L3363" si="349">IF(K3300="",L3299,TRIM(K3300))</f>
        <v>Zone T1</v>
      </c>
      <c r="M3300" s="66"/>
      <c r="N3300" s="69" t="str">
        <f t="shared" si="346"/>
        <v>T1 / V1</v>
      </c>
      <c r="O3300" s="66"/>
      <c r="P3300" s="70" t="str">
        <f t="shared" si="347"/>
        <v>S. K. L. - 2</v>
      </c>
      <c r="Q3300" s="66"/>
      <c r="R3300" s="66"/>
      <c r="S3300" s="11" t="s">
        <v>6711</v>
      </c>
      <c r="T3300" s="11" t="s">
        <v>6711</v>
      </c>
      <c r="U3300" s="11" t="s">
        <v>6416</v>
      </c>
      <c r="V3300" s="59" t="s">
        <v>6416</v>
      </c>
      <c r="W3300" s="59" t="str">
        <f t="shared" si="343"/>
        <v>Construction</v>
      </c>
      <c r="X3300" s="11" t="s">
        <v>5312</v>
      </c>
      <c r="Y3300" s="32">
        <v>3</v>
      </c>
      <c r="Z3300" s="39">
        <v>45722</v>
      </c>
      <c r="AA3300" s="39">
        <v>45725</v>
      </c>
      <c r="AB3300" s="48">
        <v>3455.63</v>
      </c>
    </row>
    <row r="3301" spans="1:28" x14ac:dyDescent="0.2">
      <c r="A3301" s="66" t="s">
        <v>5313</v>
      </c>
      <c r="B3301" s="11" t="s">
        <v>6416</v>
      </c>
      <c r="C3301" s="11" t="s">
        <v>6416</v>
      </c>
      <c r="D3301" s="62" t="s">
        <v>6449</v>
      </c>
      <c r="E3301" s="66"/>
      <c r="F3301" s="64" t="str">
        <f t="shared" si="344"/>
        <v>The Tail</v>
      </c>
      <c r="G3301" s="66"/>
      <c r="H3301" s="65" t="str">
        <f t="shared" si="345"/>
        <v>Zone T1 Guestrooms (M03)</v>
      </c>
      <c r="I3301" s="66"/>
      <c r="J3301" s="67" t="str">
        <f t="shared" si="348"/>
        <v>Level 01</v>
      </c>
      <c r="K3301" s="66"/>
      <c r="L3301" s="68" t="str">
        <f t="shared" si="349"/>
        <v>Zone T1</v>
      </c>
      <c r="M3301" s="66"/>
      <c r="N3301" s="69" t="str">
        <f t="shared" si="346"/>
        <v>T1 / V1</v>
      </c>
      <c r="O3301" s="66"/>
      <c r="P3301" s="70" t="str">
        <f t="shared" si="347"/>
        <v>S. K. L. - 2</v>
      </c>
      <c r="Q3301" s="66"/>
      <c r="R3301" s="66"/>
      <c r="S3301" s="11" t="s">
        <v>6711</v>
      </c>
      <c r="T3301" s="11" t="s">
        <v>6711</v>
      </c>
      <c r="U3301" s="11" t="s">
        <v>6416</v>
      </c>
      <c r="V3301" s="59" t="s">
        <v>6416</v>
      </c>
      <c r="W3301" s="59" t="str">
        <f t="shared" si="343"/>
        <v>Construction</v>
      </c>
      <c r="X3301" s="11" t="s">
        <v>5314</v>
      </c>
      <c r="Y3301" s="32">
        <v>2</v>
      </c>
      <c r="Z3301" s="39">
        <v>45724</v>
      </c>
      <c r="AA3301" s="39">
        <v>45725</v>
      </c>
      <c r="AB3301" s="48">
        <v>1591.14</v>
      </c>
    </row>
    <row r="3302" spans="1:28" x14ac:dyDescent="0.2">
      <c r="A3302" s="63" t="s">
        <v>5315</v>
      </c>
      <c r="B3302" s="8" t="s">
        <v>6416</v>
      </c>
      <c r="C3302" s="8" t="s">
        <v>6416</v>
      </c>
      <c r="D3302" s="62" t="s">
        <v>6449</v>
      </c>
      <c r="E3302" s="63"/>
      <c r="F3302" s="64" t="str">
        <f t="shared" si="344"/>
        <v>The Tail</v>
      </c>
      <c r="G3302" s="63"/>
      <c r="H3302" s="65" t="str">
        <f t="shared" si="345"/>
        <v>Zone T1 Guestrooms (M03)</v>
      </c>
      <c r="I3302" s="63"/>
      <c r="J3302" s="67" t="str">
        <f t="shared" si="348"/>
        <v>Level 01</v>
      </c>
      <c r="K3302" s="63"/>
      <c r="L3302" s="68" t="str">
        <f t="shared" si="349"/>
        <v>Zone T1</v>
      </c>
      <c r="M3302" s="63"/>
      <c r="N3302" s="69" t="str">
        <f t="shared" si="346"/>
        <v>T1 / V1</v>
      </c>
      <c r="O3302" s="63"/>
      <c r="P3302" s="70" t="str">
        <f t="shared" si="347"/>
        <v>S. K. L. - 2</v>
      </c>
      <c r="Q3302" s="63"/>
      <c r="R3302" s="63"/>
      <c r="S3302" s="8" t="s">
        <v>6711</v>
      </c>
      <c r="T3302" s="8" t="s">
        <v>6711</v>
      </c>
      <c r="U3302" s="8" t="s">
        <v>6416</v>
      </c>
      <c r="V3302" s="59" t="s">
        <v>6416</v>
      </c>
      <c r="W3302" s="59" t="str">
        <f t="shared" si="343"/>
        <v>Construction</v>
      </c>
      <c r="X3302" s="8" t="s">
        <v>5316</v>
      </c>
      <c r="Y3302" s="23">
        <v>2</v>
      </c>
      <c r="Z3302" s="35">
        <v>45726</v>
      </c>
      <c r="AA3302" s="35">
        <v>45727</v>
      </c>
      <c r="AB3302" s="42">
        <v>1828.3</v>
      </c>
    </row>
    <row r="3303" spans="1:28" x14ac:dyDescent="0.2">
      <c r="A3303" s="70" t="s">
        <v>5250</v>
      </c>
      <c r="B3303" s="13" t="s">
        <v>6823</v>
      </c>
      <c r="C3303" s="13" t="s">
        <v>6741</v>
      </c>
      <c r="D3303" s="62" t="s">
        <v>6449</v>
      </c>
      <c r="E3303" s="92"/>
      <c r="F3303" s="64" t="str">
        <f t="shared" si="344"/>
        <v>The Tail</v>
      </c>
      <c r="G3303" s="92"/>
      <c r="H3303" s="65" t="str">
        <f t="shared" si="345"/>
        <v>Zone T1 Guestrooms (M03)</v>
      </c>
      <c r="I3303" s="92"/>
      <c r="J3303" s="67" t="str">
        <f t="shared" si="348"/>
        <v>Level 01</v>
      </c>
      <c r="K3303" s="92"/>
      <c r="L3303" s="68" t="str">
        <f t="shared" si="349"/>
        <v>Zone T1</v>
      </c>
      <c r="M3303" s="92"/>
      <c r="N3303" s="69" t="str">
        <f t="shared" si="346"/>
        <v>T1 / V1</v>
      </c>
      <c r="O3303" s="70" t="s">
        <v>5250</v>
      </c>
      <c r="P3303" s="70" t="str">
        <f t="shared" si="347"/>
        <v>S. K. L. - 3</v>
      </c>
      <c r="Q3303" s="92"/>
      <c r="R3303" s="92"/>
      <c r="S3303" s="13" t="s">
        <v>6741</v>
      </c>
      <c r="T3303" s="13" t="s">
        <v>6741</v>
      </c>
      <c r="U3303" s="13" t="s">
        <v>6741</v>
      </c>
      <c r="V3303" s="59" t="s">
        <v>5250</v>
      </c>
      <c r="W3303" s="59" t="str">
        <f t="shared" si="343"/>
        <v>Construction              S. K. L. - 3</v>
      </c>
      <c r="X3303" s="13"/>
      <c r="Y3303" s="53">
        <v>5</v>
      </c>
      <c r="Z3303" s="54">
        <v>45722</v>
      </c>
      <c r="AA3303" s="54">
        <v>45727</v>
      </c>
      <c r="AB3303" s="55">
        <v>14626.37</v>
      </c>
    </row>
    <row r="3304" spans="1:28" ht="25.5" x14ac:dyDescent="0.2">
      <c r="A3304" s="66" t="s">
        <v>5317</v>
      </c>
      <c r="B3304" s="11" t="s">
        <v>6416</v>
      </c>
      <c r="C3304" s="11" t="s">
        <v>6416</v>
      </c>
      <c r="D3304" s="62" t="s">
        <v>6449</v>
      </c>
      <c r="E3304" s="66"/>
      <c r="F3304" s="64" t="str">
        <f t="shared" si="344"/>
        <v>The Tail</v>
      </c>
      <c r="G3304" s="66"/>
      <c r="H3304" s="65" t="str">
        <f t="shared" si="345"/>
        <v>Zone T1 Guestrooms (M03)</v>
      </c>
      <c r="I3304" s="66"/>
      <c r="J3304" s="67" t="str">
        <f t="shared" si="348"/>
        <v>Level 01</v>
      </c>
      <c r="K3304" s="66"/>
      <c r="L3304" s="68" t="str">
        <f t="shared" si="349"/>
        <v>Zone T1</v>
      </c>
      <c r="M3304" s="66"/>
      <c r="N3304" s="69" t="str">
        <f t="shared" si="346"/>
        <v>T1 / V1</v>
      </c>
      <c r="O3304" s="66"/>
      <c r="P3304" s="70" t="str">
        <f t="shared" si="347"/>
        <v>S. K. L. - 3</v>
      </c>
      <c r="Q3304" s="66"/>
      <c r="R3304" s="66"/>
      <c r="S3304" s="11" t="s">
        <v>6741</v>
      </c>
      <c r="T3304" s="11" t="s">
        <v>6741</v>
      </c>
      <c r="U3304" s="11" t="s">
        <v>6416</v>
      </c>
      <c r="V3304" s="59" t="s">
        <v>6416</v>
      </c>
      <c r="W3304" s="59" t="str">
        <f t="shared" si="343"/>
        <v>Construction</v>
      </c>
      <c r="X3304" s="11" t="s">
        <v>5318</v>
      </c>
      <c r="Y3304" s="32">
        <v>3</v>
      </c>
      <c r="Z3304" s="39">
        <v>45722</v>
      </c>
      <c r="AA3304" s="39">
        <v>45725</v>
      </c>
      <c r="AB3304" s="48">
        <v>7751.31</v>
      </c>
    </row>
    <row r="3305" spans="1:28" x14ac:dyDescent="0.2">
      <c r="A3305" s="66" t="s">
        <v>5319</v>
      </c>
      <c r="B3305" s="11" t="s">
        <v>6416</v>
      </c>
      <c r="C3305" s="11" t="s">
        <v>6416</v>
      </c>
      <c r="D3305" s="62" t="s">
        <v>6449</v>
      </c>
      <c r="E3305" s="66"/>
      <c r="F3305" s="64" t="str">
        <f t="shared" si="344"/>
        <v>The Tail</v>
      </c>
      <c r="G3305" s="66"/>
      <c r="H3305" s="65" t="str">
        <f t="shared" si="345"/>
        <v>Zone T1 Guestrooms (M03)</v>
      </c>
      <c r="I3305" s="66"/>
      <c r="J3305" s="67" t="str">
        <f t="shared" si="348"/>
        <v>Level 01</v>
      </c>
      <c r="K3305" s="66"/>
      <c r="L3305" s="68" t="str">
        <f t="shared" si="349"/>
        <v>Zone T1</v>
      </c>
      <c r="M3305" s="66"/>
      <c r="N3305" s="69" t="str">
        <f t="shared" si="346"/>
        <v>T1 / V1</v>
      </c>
      <c r="O3305" s="66"/>
      <c r="P3305" s="70" t="str">
        <f t="shared" si="347"/>
        <v>S. K. L. - 3</v>
      </c>
      <c r="Q3305" s="66"/>
      <c r="R3305" s="66"/>
      <c r="S3305" s="11" t="s">
        <v>6741</v>
      </c>
      <c r="T3305" s="11" t="s">
        <v>6741</v>
      </c>
      <c r="U3305" s="11" t="s">
        <v>6416</v>
      </c>
      <c r="V3305" s="59" t="s">
        <v>6416</v>
      </c>
      <c r="W3305" s="59" t="str">
        <f t="shared" si="343"/>
        <v>Construction</v>
      </c>
      <c r="X3305" s="11" t="s">
        <v>5320</v>
      </c>
      <c r="Y3305" s="32">
        <v>3</v>
      </c>
      <c r="Z3305" s="39">
        <v>45722</v>
      </c>
      <c r="AA3305" s="39">
        <v>45725</v>
      </c>
      <c r="AB3305" s="48">
        <v>3455.63</v>
      </c>
    </row>
    <row r="3306" spans="1:28" x14ac:dyDescent="0.2">
      <c r="A3306" s="66" t="s">
        <v>5321</v>
      </c>
      <c r="B3306" s="11" t="s">
        <v>6416</v>
      </c>
      <c r="C3306" s="11" t="s">
        <v>6416</v>
      </c>
      <c r="D3306" s="62" t="s">
        <v>6449</v>
      </c>
      <c r="E3306" s="66"/>
      <c r="F3306" s="64" t="str">
        <f t="shared" si="344"/>
        <v>The Tail</v>
      </c>
      <c r="G3306" s="66"/>
      <c r="H3306" s="65" t="str">
        <f t="shared" si="345"/>
        <v>Zone T1 Guestrooms (M03)</v>
      </c>
      <c r="I3306" s="66"/>
      <c r="J3306" s="67" t="str">
        <f t="shared" si="348"/>
        <v>Level 01</v>
      </c>
      <c r="K3306" s="66"/>
      <c r="L3306" s="68" t="str">
        <f t="shared" si="349"/>
        <v>Zone T1</v>
      </c>
      <c r="M3306" s="66"/>
      <c r="N3306" s="69" t="str">
        <f t="shared" si="346"/>
        <v>T1 / V1</v>
      </c>
      <c r="O3306" s="66"/>
      <c r="P3306" s="70" t="str">
        <f t="shared" si="347"/>
        <v>S. K. L. - 3</v>
      </c>
      <c r="Q3306" s="66"/>
      <c r="R3306" s="66"/>
      <c r="S3306" s="11" t="s">
        <v>6741</v>
      </c>
      <c r="T3306" s="11" t="s">
        <v>6741</v>
      </c>
      <c r="U3306" s="11" t="s">
        <v>6416</v>
      </c>
      <c r="V3306" s="59" t="s">
        <v>6416</v>
      </c>
      <c r="W3306" s="59" t="str">
        <f t="shared" si="343"/>
        <v>Construction</v>
      </c>
      <c r="X3306" s="11" t="s">
        <v>5322</v>
      </c>
      <c r="Y3306" s="32">
        <v>2</v>
      </c>
      <c r="Z3306" s="39">
        <v>45724</v>
      </c>
      <c r="AA3306" s="39">
        <v>45725</v>
      </c>
      <c r="AB3306" s="48">
        <v>1591.14</v>
      </c>
    </row>
    <row r="3307" spans="1:28" x14ac:dyDescent="0.2">
      <c r="A3307" s="63" t="s">
        <v>5323</v>
      </c>
      <c r="B3307" s="8" t="s">
        <v>6416</v>
      </c>
      <c r="C3307" s="8" t="s">
        <v>6416</v>
      </c>
      <c r="D3307" s="62" t="s">
        <v>6449</v>
      </c>
      <c r="E3307" s="63"/>
      <c r="F3307" s="64" t="str">
        <f t="shared" si="344"/>
        <v>The Tail</v>
      </c>
      <c r="G3307" s="63"/>
      <c r="H3307" s="65" t="str">
        <f t="shared" si="345"/>
        <v>Zone T1 Guestrooms (M03)</v>
      </c>
      <c r="I3307" s="63"/>
      <c r="J3307" s="67" t="str">
        <f t="shared" si="348"/>
        <v>Level 01</v>
      </c>
      <c r="K3307" s="63"/>
      <c r="L3307" s="68" t="str">
        <f t="shared" si="349"/>
        <v>Zone T1</v>
      </c>
      <c r="M3307" s="63"/>
      <c r="N3307" s="69" t="str">
        <f t="shared" si="346"/>
        <v>T1 / V1</v>
      </c>
      <c r="O3307" s="63"/>
      <c r="P3307" s="70" t="str">
        <f t="shared" si="347"/>
        <v>S. K. L. - 3</v>
      </c>
      <c r="Q3307" s="63"/>
      <c r="R3307" s="63"/>
      <c r="S3307" s="8" t="s">
        <v>6741</v>
      </c>
      <c r="T3307" s="8" t="s">
        <v>6741</v>
      </c>
      <c r="U3307" s="8" t="s">
        <v>6416</v>
      </c>
      <c r="V3307" s="59" t="s">
        <v>6416</v>
      </c>
      <c r="W3307" s="59" t="str">
        <f t="shared" si="343"/>
        <v>Construction</v>
      </c>
      <c r="X3307" s="8" t="s">
        <v>5324</v>
      </c>
      <c r="Y3307" s="23">
        <v>2</v>
      </c>
      <c r="Z3307" s="35">
        <v>45726</v>
      </c>
      <c r="AA3307" s="35">
        <v>45727</v>
      </c>
      <c r="AB3307" s="42">
        <v>1828.3</v>
      </c>
    </row>
    <row r="3308" spans="1:28" x14ac:dyDescent="0.2">
      <c r="A3308" s="70" t="s">
        <v>5175</v>
      </c>
      <c r="B3308" s="13" t="s">
        <v>6823</v>
      </c>
      <c r="C3308" s="13" t="s">
        <v>6712</v>
      </c>
      <c r="D3308" s="62" t="s">
        <v>6449</v>
      </c>
      <c r="E3308" s="92"/>
      <c r="F3308" s="64" t="str">
        <f t="shared" si="344"/>
        <v>The Tail</v>
      </c>
      <c r="G3308" s="92"/>
      <c r="H3308" s="65" t="str">
        <f t="shared" si="345"/>
        <v>Zone T1 Guestrooms (M03)</v>
      </c>
      <c r="I3308" s="92"/>
      <c r="J3308" s="67" t="str">
        <f t="shared" si="348"/>
        <v>Level 01</v>
      </c>
      <c r="K3308" s="92"/>
      <c r="L3308" s="68" t="str">
        <f t="shared" si="349"/>
        <v>Zone T1</v>
      </c>
      <c r="M3308" s="92"/>
      <c r="N3308" s="69" t="str">
        <f t="shared" si="346"/>
        <v>T1 / V1</v>
      </c>
      <c r="O3308" s="70" t="s">
        <v>5175</v>
      </c>
      <c r="P3308" s="70" t="str">
        <f t="shared" si="347"/>
        <v>S. K. R.</v>
      </c>
      <c r="Q3308" s="92"/>
      <c r="R3308" s="92"/>
      <c r="S3308" s="13" t="s">
        <v>6712</v>
      </c>
      <c r="T3308" s="13" t="s">
        <v>6712</v>
      </c>
      <c r="U3308" s="13" t="s">
        <v>6712</v>
      </c>
      <c r="V3308" s="59" t="s">
        <v>5175</v>
      </c>
      <c r="W3308" s="59" t="str">
        <f t="shared" si="343"/>
        <v>Construction              S. K. R.</v>
      </c>
      <c r="X3308" s="13"/>
      <c r="Y3308" s="53">
        <v>5</v>
      </c>
      <c r="Z3308" s="54">
        <v>45722</v>
      </c>
      <c r="AA3308" s="54">
        <v>45727</v>
      </c>
      <c r="AB3308" s="55">
        <v>14626.37</v>
      </c>
    </row>
    <row r="3309" spans="1:28" ht="25.5" x14ac:dyDescent="0.2">
      <c r="A3309" s="66" t="s">
        <v>5325</v>
      </c>
      <c r="B3309" s="11" t="s">
        <v>6416</v>
      </c>
      <c r="C3309" s="11" t="s">
        <v>6416</v>
      </c>
      <c r="D3309" s="62" t="s">
        <v>6449</v>
      </c>
      <c r="E3309" s="66"/>
      <c r="F3309" s="64" t="str">
        <f t="shared" si="344"/>
        <v>The Tail</v>
      </c>
      <c r="G3309" s="66"/>
      <c r="H3309" s="65" t="str">
        <f t="shared" si="345"/>
        <v>Zone T1 Guestrooms (M03)</v>
      </c>
      <c r="I3309" s="66"/>
      <c r="J3309" s="67" t="str">
        <f t="shared" si="348"/>
        <v>Level 01</v>
      </c>
      <c r="K3309" s="66"/>
      <c r="L3309" s="68" t="str">
        <f t="shared" si="349"/>
        <v>Zone T1</v>
      </c>
      <c r="M3309" s="66"/>
      <c r="N3309" s="69" t="str">
        <f t="shared" si="346"/>
        <v>T1 / V1</v>
      </c>
      <c r="O3309" s="66"/>
      <c r="P3309" s="70" t="str">
        <f t="shared" si="347"/>
        <v>S. K. R.</v>
      </c>
      <c r="Q3309" s="66"/>
      <c r="R3309" s="66"/>
      <c r="S3309" s="11" t="s">
        <v>6712</v>
      </c>
      <c r="T3309" s="11" t="s">
        <v>6712</v>
      </c>
      <c r="U3309" s="11" t="s">
        <v>6416</v>
      </c>
      <c r="V3309" s="59" t="s">
        <v>6416</v>
      </c>
      <c r="W3309" s="59" t="str">
        <f t="shared" si="343"/>
        <v>Construction</v>
      </c>
      <c r="X3309" s="11" t="s">
        <v>5326</v>
      </c>
      <c r="Y3309" s="32">
        <v>3</v>
      </c>
      <c r="Z3309" s="39">
        <v>45722</v>
      </c>
      <c r="AA3309" s="39">
        <v>45725</v>
      </c>
      <c r="AB3309" s="48">
        <v>7751.31</v>
      </c>
    </row>
    <row r="3310" spans="1:28" x14ac:dyDescent="0.2">
      <c r="A3310" s="66" t="s">
        <v>5327</v>
      </c>
      <c r="B3310" s="11" t="s">
        <v>6416</v>
      </c>
      <c r="C3310" s="11" t="s">
        <v>6416</v>
      </c>
      <c r="D3310" s="62" t="s">
        <v>6449</v>
      </c>
      <c r="E3310" s="66"/>
      <c r="F3310" s="64" t="str">
        <f t="shared" si="344"/>
        <v>The Tail</v>
      </c>
      <c r="G3310" s="66"/>
      <c r="H3310" s="65" t="str">
        <f t="shared" si="345"/>
        <v>Zone T1 Guestrooms (M03)</v>
      </c>
      <c r="I3310" s="66"/>
      <c r="J3310" s="67" t="str">
        <f t="shared" si="348"/>
        <v>Level 01</v>
      </c>
      <c r="K3310" s="66"/>
      <c r="L3310" s="68" t="str">
        <f t="shared" si="349"/>
        <v>Zone T1</v>
      </c>
      <c r="M3310" s="66"/>
      <c r="N3310" s="69" t="str">
        <f t="shared" si="346"/>
        <v>T1 / V1</v>
      </c>
      <c r="O3310" s="66"/>
      <c r="P3310" s="70" t="str">
        <f t="shared" si="347"/>
        <v>S. K. R.</v>
      </c>
      <c r="Q3310" s="66"/>
      <c r="R3310" s="66"/>
      <c r="S3310" s="11" t="s">
        <v>6712</v>
      </c>
      <c r="T3310" s="11" t="s">
        <v>6712</v>
      </c>
      <c r="U3310" s="11" t="s">
        <v>6416</v>
      </c>
      <c r="V3310" s="59" t="s">
        <v>6416</v>
      </c>
      <c r="W3310" s="59" t="str">
        <f t="shared" si="343"/>
        <v>Construction</v>
      </c>
      <c r="X3310" s="11" t="s">
        <v>5328</v>
      </c>
      <c r="Y3310" s="32">
        <v>3</v>
      </c>
      <c r="Z3310" s="39">
        <v>45722</v>
      </c>
      <c r="AA3310" s="39">
        <v>45725</v>
      </c>
      <c r="AB3310" s="48">
        <v>3455.63</v>
      </c>
    </row>
    <row r="3311" spans="1:28" x14ac:dyDescent="0.2">
      <c r="A3311" s="66" t="s">
        <v>5329</v>
      </c>
      <c r="B3311" s="11" t="s">
        <v>6416</v>
      </c>
      <c r="C3311" s="11" t="s">
        <v>6416</v>
      </c>
      <c r="D3311" s="62" t="s">
        <v>6449</v>
      </c>
      <c r="E3311" s="66"/>
      <c r="F3311" s="64" t="str">
        <f t="shared" si="344"/>
        <v>The Tail</v>
      </c>
      <c r="G3311" s="66"/>
      <c r="H3311" s="65" t="str">
        <f t="shared" si="345"/>
        <v>Zone T1 Guestrooms (M03)</v>
      </c>
      <c r="I3311" s="66"/>
      <c r="J3311" s="67" t="str">
        <f t="shared" si="348"/>
        <v>Level 01</v>
      </c>
      <c r="K3311" s="66"/>
      <c r="L3311" s="68" t="str">
        <f t="shared" si="349"/>
        <v>Zone T1</v>
      </c>
      <c r="M3311" s="66"/>
      <c r="N3311" s="69" t="str">
        <f t="shared" si="346"/>
        <v>T1 / V1</v>
      </c>
      <c r="O3311" s="66"/>
      <c r="P3311" s="70" t="str">
        <f t="shared" si="347"/>
        <v>S. K. R.</v>
      </c>
      <c r="Q3311" s="66"/>
      <c r="R3311" s="66"/>
      <c r="S3311" s="11" t="s">
        <v>6712</v>
      </c>
      <c r="T3311" s="11" t="s">
        <v>6712</v>
      </c>
      <c r="U3311" s="11" t="s">
        <v>6416</v>
      </c>
      <c r="V3311" s="59" t="s">
        <v>6416</v>
      </c>
      <c r="W3311" s="59" t="str">
        <f t="shared" si="343"/>
        <v>Construction</v>
      </c>
      <c r="X3311" s="11" t="s">
        <v>5330</v>
      </c>
      <c r="Y3311" s="32">
        <v>2</v>
      </c>
      <c r="Z3311" s="39">
        <v>45724</v>
      </c>
      <c r="AA3311" s="39">
        <v>45725</v>
      </c>
      <c r="AB3311" s="48">
        <v>1591.14</v>
      </c>
    </row>
    <row r="3312" spans="1:28" x14ac:dyDescent="0.2">
      <c r="A3312" s="63" t="s">
        <v>5331</v>
      </c>
      <c r="B3312" s="8" t="s">
        <v>6416</v>
      </c>
      <c r="C3312" s="8" t="s">
        <v>6416</v>
      </c>
      <c r="D3312" s="62" t="s">
        <v>6449</v>
      </c>
      <c r="E3312" s="63"/>
      <c r="F3312" s="64" t="str">
        <f t="shared" si="344"/>
        <v>The Tail</v>
      </c>
      <c r="G3312" s="63"/>
      <c r="H3312" s="65" t="str">
        <f t="shared" si="345"/>
        <v>Zone T1 Guestrooms (M03)</v>
      </c>
      <c r="I3312" s="63"/>
      <c r="J3312" s="67" t="str">
        <f t="shared" si="348"/>
        <v>Level 01</v>
      </c>
      <c r="K3312" s="63"/>
      <c r="L3312" s="68" t="str">
        <f t="shared" si="349"/>
        <v>Zone T1</v>
      </c>
      <c r="M3312" s="63"/>
      <c r="N3312" s="69" t="str">
        <f t="shared" si="346"/>
        <v>T1 / V1</v>
      </c>
      <c r="O3312" s="63"/>
      <c r="P3312" s="70" t="str">
        <f t="shared" si="347"/>
        <v>S. K. R.</v>
      </c>
      <c r="Q3312" s="63"/>
      <c r="R3312" s="63"/>
      <c r="S3312" s="8" t="s">
        <v>6712</v>
      </c>
      <c r="T3312" s="8" t="s">
        <v>6712</v>
      </c>
      <c r="U3312" s="8" t="s">
        <v>6416</v>
      </c>
      <c r="V3312" s="59" t="s">
        <v>6416</v>
      </c>
      <c r="W3312" s="59" t="str">
        <f t="shared" si="343"/>
        <v>Construction</v>
      </c>
      <c r="X3312" s="8" t="s">
        <v>5332</v>
      </c>
      <c r="Y3312" s="23">
        <v>2</v>
      </c>
      <c r="Z3312" s="35">
        <v>45726</v>
      </c>
      <c r="AA3312" s="35">
        <v>45727</v>
      </c>
      <c r="AB3312" s="42">
        <v>1828.3</v>
      </c>
    </row>
    <row r="3313" spans="1:28" x14ac:dyDescent="0.2">
      <c r="A3313" s="70" t="s">
        <v>5333</v>
      </c>
      <c r="B3313" s="13" t="s">
        <v>6823</v>
      </c>
      <c r="C3313" s="13" t="s">
        <v>6713</v>
      </c>
      <c r="D3313" s="62" t="s">
        <v>6449</v>
      </c>
      <c r="E3313" s="92"/>
      <c r="F3313" s="64" t="str">
        <f t="shared" si="344"/>
        <v>The Tail</v>
      </c>
      <c r="G3313" s="92"/>
      <c r="H3313" s="65" t="str">
        <f t="shared" si="345"/>
        <v>Zone T1 Guestrooms (M03)</v>
      </c>
      <c r="I3313" s="92"/>
      <c r="J3313" s="67" t="str">
        <f t="shared" si="348"/>
        <v>Level 01</v>
      </c>
      <c r="K3313" s="92"/>
      <c r="L3313" s="68" t="str">
        <f t="shared" si="349"/>
        <v>Zone T1</v>
      </c>
      <c r="M3313" s="92"/>
      <c r="N3313" s="69" t="str">
        <f t="shared" si="346"/>
        <v>T1 / V1</v>
      </c>
      <c r="O3313" s="70" t="s">
        <v>5333</v>
      </c>
      <c r="P3313" s="70" t="str">
        <f t="shared" si="347"/>
        <v>S. DQ. L.</v>
      </c>
      <c r="Q3313" s="92"/>
      <c r="R3313" s="92"/>
      <c r="S3313" s="13" t="s">
        <v>6713</v>
      </c>
      <c r="T3313" s="13" t="s">
        <v>6713</v>
      </c>
      <c r="U3313" s="13" t="s">
        <v>6713</v>
      </c>
      <c r="V3313" s="59" t="s">
        <v>5333</v>
      </c>
      <c r="W3313" s="59" t="str">
        <f t="shared" si="343"/>
        <v>Construction              S. DQ. L.</v>
      </c>
      <c r="X3313" s="13"/>
      <c r="Y3313" s="53">
        <v>5</v>
      </c>
      <c r="Z3313" s="54">
        <v>45722</v>
      </c>
      <c r="AA3313" s="54">
        <v>45727</v>
      </c>
      <c r="AB3313" s="55">
        <v>14626.37</v>
      </c>
    </row>
    <row r="3314" spans="1:28" ht="25.5" x14ac:dyDescent="0.2">
      <c r="A3314" s="66" t="s">
        <v>5334</v>
      </c>
      <c r="B3314" s="11" t="s">
        <v>6416</v>
      </c>
      <c r="C3314" s="11" t="s">
        <v>6416</v>
      </c>
      <c r="D3314" s="62" t="s">
        <v>6449</v>
      </c>
      <c r="E3314" s="66"/>
      <c r="F3314" s="64" t="str">
        <f t="shared" si="344"/>
        <v>The Tail</v>
      </c>
      <c r="G3314" s="66"/>
      <c r="H3314" s="65" t="str">
        <f t="shared" si="345"/>
        <v>Zone T1 Guestrooms (M03)</v>
      </c>
      <c r="I3314" s="66"/>
      <c r="J3314" s="67" t="str">
        <f t="shared" si="348"/>
        <v>Level 01</v>
      </c>
      <c r="K3314" s="66"/>
      <c r="L3314" s="68" t="str">
        <f t="shared" si="349"/>
        <v>Zone T1</v>
      </c>
      <c r="M3314" s="66"/>
      <c r="N3314" s="69" t="str">
        <f t="shared" si="346"/>
        <v>T1 / V1</v>
      </c>
      <c r="O3314" s="66"/>
      <c r="P3314" s="70" t="str">
        <f t="shared" si="347"/>
        <v>S. DQ. L.</v>
      </c>
      <c r="Q3314" s="66"/>
      <c r="R3314" s="66"/>
      <c r="S3314" s="11" t="s">
        <v>6713</v>
      </c>
      <c r="T3314" s="11" t="s">
        <v>6713</v>
      </c>
      <c r="U3314" s="11" t="s">
        <v>6416</v>
      </c>
      <c r="V3314" s="59" t="s">
        <v>6416</v>
      </c>
      <c r="W3314" s="59" t="str">
        <f t="shared" si="343"/>
        <v>Construction</v>
      </c>
      <c r="X3314" s="11" t="s">
        <v>5335</v>
      </c>
      <c r="Y3314" s="32">
        <v>3</v>
      </c>
      <c r="Z3314" s="39">
        <v>45722</v>
      </c>
      <c r="AA3314" s="39">
        <v>45725</v>
      </c>
      <c r="AB3314" s="48">
        <v>7751.31</v>
      </c>
    </row>
    <row r="3315" spans="1:28" x14ac:dyDescent="0.2">
      <c r="A3315" s="66" t="s">
        <v>5336</v>
      </c>
      <c r="B3315" s="11" t="s">
        <v>6416</v>
      </c>
      <c r="C3315" s="11" t="s">
        <v>6416</v>
      </c>
      <c r="D3315" s="62" t="s">
        <v>6449</v>
      </c>
      <c r="E3315" s="66"/>
      <c r="F3315" s="64" t="str">
        <f t="shared" si="344"/>
        <v>The Tail</v>
      </c>
      <c r="G3315" s="66"/>
      <c r="H3315" s="65" t="str">
        <f t="shared" si="345"/>
        <v>Zone T1 Guestrooms (M03)</v>
      </c>
      <c r="I3315" s="66"/>
      <c r="J3315" s="67" t="str">
        <f t="shared" si="348"/>
        <v>Level 01</v>
      </c>
      <c r="K3315" s="66"/>
      <c r="L3315" s="68" t="str">
        <f t="shared" si="349"/>
        <v>Zone T1</v>
      </c>
      <c r="M3315" s="66"/>
      <c r="N3315" s="69" t="str">
        <f t="shared" si="346"/>
        <v>T1 / V1</v>
      </c>
      <c r="O3315" s="66"/>
      <c r="P3315" s="70" t="str">
        <f t="shared" si="347"/>
        <v>S. DQ. L.</v>
      </c>
      <c r="Q3315" s="66"/>
      <c r="R3315" s="66"/>
      <c r="S3315" s="11" t="s">
        <v>6713</v>
      </c>
      <c r="T3315" s="11" t="s">
        <v>6713</v>
      </c>
      <c r="U3315" s="11" t="s">
        <v>6416</v>
      </c>
      <c r="V3315" s="59" t="s">
        <v>6416</v>
      </c>
      <c r="W3315" s="59" t="str">
        <f t="shared" si="343"/>
        <v>Construction</v>
      </c>
      <c r="X3315" s="11" t="s">
        <v>5337</v>
      </c>
      <c r="Y3315" s="32">
        <v>3</v>
      </c>
      <c r="Z3315" s="39">
        <v>45722</v>
      </c>
      <c r="AA3315" s="39">
        <v>45725</v>
      </c>
      <c r="AB3315" s="48">
        <v>3455.63</v>
      </c>
    </row>
    <row r="3316" spans="1:28" x14ac:dyDescent="0.2">
      <c r="A3316" s="66" t="s">
        <v>5338</v>
      </c>
      <c r="B3316" s="11" t="s">
        <v>6416</v>
      </c>
      <c r="C3316" s="11" t="s">
        <v>6416</v>
      </c>
      <c r="D3316" s="62" t="s">
        <v>6449</v>
      </c>
      <c r="E3316" s="66"/>
      <c r="F3316" s="64" t="str">
        <f t="shared" si="344"/>
        <v>The Tail</v>
      </c>
      <c r="G3316" s="66"/>
      <c r="H3316" s="65" t="str">
        <f t="shared" si="345"/>
        <v>Zone T1 Guestrooms (M03)</v>
      </c>
      <c r="I3316" s="66"/>
      <c r="J3316" s="67" t="str">
        <f t="shared" si="348"/>
        <v>Level 01</v>
      </c>
      <c r="K3316" s="66"/>
      <c r="L3316" s="68" t="str">
        <f t="shared" si="349"/>
        <v>Zone T1</v>
      </c>
      <c r="M3316" s="66"/>
      <c r="N3316" s="69" t="str">
        <f t="shared" si="346"/>
        <v>T1 / V1</v>
      </c>
      <c r="O3316" s="66"/>
      <c r="P3316" s="70" t="str">
        <f t="shared" si="347"/>
        <v>S. DQ. L.</v>
      </c>
      <c r="Q3316" s="66"/>
      <c r="R3316" s="66"/>
      <c r="S3316" s="11" t="s">
        <v>6713</v>
      </c>
      <c r="T3316" s="11" t="s">
        <v>6713</v>
      </c>
      <c r="U3316" s="11" t="s">
        <v>6416</v>
      </c>
      <c r="V3316" s="59" t="s">
        <v>6416</v>
      </c>
      <c r="W3316" s="59" t="str">
        <f t="shared" si="343"/>
        <v>Construction</v>
      </c>
      <c r="X3316" s="11" t="s">
        <v>5339</v>
      </c>
      <c r="Y3316" s="32">
        <v>2</v>
      </c>
      <c r="Z3316" s="39">
        <v>45724</v>
      </c>
      <c r="AA3316" s="39">
        <v>45725</v>
      </c>
      <c r="AB3316" s="48">
        <v>1591.14</v>
      </c>
    </row>
    <row r="3317" spans="1:28" x14ac:dyDescent="0.2">
      <c r="A3317" s="63" t="s">
        <v>5340</v>
      </c>
      <c r="B3317" s="8" t="s">
        <v>6416</v>
      </c>
      <c r="C3317" s="8" t="s">
        <v>6416</v>
      </c>
      <c r="D3317" s="62" t="s">
        <v>6449</v>
      </c>
      <c r="E3317" s="63"/>
      <c r="F3317" s="64" t="str">
        <f t="shared" si="344"/>
        <v>The Tail</v>
      </c>
      <c r="G3317" s="63"/>
      <c r="H3317" s="65" t="str">
        <f t="shared" si="345"/>
        <v>Zone T1 Guestrooms (M03)</v>
      </c>
      <c r="I3317" s="63"/>
      <c r="J3317" s="67" t="str">
        <f t="shared" si="348"/>
        <v>Level 01</v>
      </c>
      <c r="K3317" s="63"/>
      <c r="L3317" s="68" t="str">
        <f t="shared" si="349"/>
        <v>Zone T1</v>
      </c>
      <c r="M3317" s="63"/>
      <c r="N3317" s="69" t="str">
        <f t="shared" si="346"/>
        <v>T1 / V1</v>
      </c>
      <c r="O3317" s="63"/>
      <c r="P3317" s="70" t="str">
        <f t="shared" si="347"/>
        <v>S. DQ. L.</v>
      </c>
      <c r="Q3317" s="63"/>
      <c r="R3317" s="63"/>
      <c r="S3317" s="8" t="s">
        <v>6713</v>
      </c>
      <c r="T3317" s="8" t="s">
        <v>6713</v>
      </c>
      <c r="U3317" s="8" t="s">
        <v>6416</v>
      </c>
      <c r="V3317" s="59" t="s">
        <v>6416</v>
      </c>
      <c r="W3317" s="59" t="str">
        <f t="shared" si="343"/>
        <v>Construction</v>
      </c>
      <c r="X3317" s="8" t="s">
        <v>5341</v>
      </c>
      <c r="Y3317" s="23">
        <v>2</v>
      </c>
      <c r="Z3317" s="35">
        <v>45726</v>
      </c>
      <c r="AA3317" s="35">
        <v>45727</v>
      </c>
      <c r="AB3317" s="42">
        <v>1828.3</v>
      </c>
    </row>
    <row r="3318" spans="1:28" x14ac:dyDescent="0.2">
      <c r="A3318" s="69" t="s">
        <v>5342</v>
      </c>
      <c r="B3318" s="3" t="s">
        <v>6696</v>
      </c>
      <c r="C3318" s="3" t="s">
        <v>6824</v>
      </c>
      <c r="D3318" s="62" t="s">
        <v>6449</v>
      </c>
      <c r="E3318" s="92"/>
      <c r="F3318" s="64" t="str">
        <f t="shared" si="344"/>
        <v>The Tail</v>
      </c>
      <c r="G3318" s="92"/>
      <c r="H3318" s="65" t="str">
        <f t="shared" si="345"/>
        <v>Zone T1 Guestrooms (M03)</v>
      </c>
      <c r="I3318" s="92"/>
      <c r="J3318" s="67" t="str">
        <f t="shared" si="348"/>
        <v>Level 01</v>
      </c>
      <c r="K3318" s="92"/>
      <c r="L3318" s="68" t="str">
        <f t="shared" si="349"/>
        <v>Zone T1</v>
      </c>
      <c r="M3318" s="69" t="s">
        <v>5342</v>
      </c>
      <c r="N3318" s="69" t="str">
        <f t="shared" si="346"/>
        <v>T1 / W1</v>
      </c>
      <c r="O3318" s="92"/>
      <c r="P3318" s="70" t="str">
        <f t="shared" si="347"/>
        <v>S. DQ. L.</v>
      </c>
      <c r="Q3318" s="92"/>
      <c r="R3318" s="92"/>
      <c r="S3318" s="3" t="s">
        <v>6824</v>
      </c>
      <c r="T3318" s="3" t="s">
        <v>6824</v>
      </c>
      <c r="U3318" s="3" t="s">
        <v>6824</v>
      </c>
      <c r="V3318" s="59" t="s">
        <v>5342</v>
      </c>
      <c r="W3318" s="59" t="str">
        <f t="shared" si="343"/>
        <v>Construction            T1 / W1</v>
      </c>
      <c r="X3318" s="3"/>
      <c r="Y3318" s="49">
        <v>5</v>
      </c>
      <c r="Z3318" s="50">
        <v>45728</v>
      </c>
      <c r="AA3318" s="50">
        <v>45733</v>
      </c>
      <c r="AB3318" s="52">
        <v>58505.49</v>
      </c>
    </row>
    <row r="3319" spans="1:28" x14ac:dyDescent="0.2">
      <c r="A3319" s="70" t="s">
        <v>5157</v>
      </c>
      <c r="B3319" s="13" t="s">
        <v>6824</v>
      </c>
      <c r="C3319" s="13" t="s">
        <v>6710</v>
      </c>
      <c r="D3319" s="62" t="s">
        <v>6449</v>
      </c>
      <c r="E3319" s="92"/>
      <c r="F3319" s="64" t="str">
        <f t="shared" si="344"/>
        <v>The Tail</v>
      </c>
      <c r="G3319" s="92"/>
      <c r="H3319" s="65" t="str">
        <f t="shared" si="345"/>
        <v>Zone T1 Guestrooms (M03)</v>
      </c>
      <c r="I3319" s="92"/>
      <c r="J3319" s="67" t="str">
        <f t="shared" si="348"/>
        <v>Level 01</v>
      </c>
      <c r="K3319" s="92"/>
      <c r="L3319" s="68" t="str">
        <f t="shared" si="349"/>
        <v>Zone T1</v>
      </c>
      <c r="M3319" s="92"/>
      <c r="N3319" s="69" t="str">
        <f t="shared" si="346"/>
        <v>T1 / W1</v>
      </c>
      <c r="O3319" s="70" t="s">
        <v>5157</v>
      </c>
      <c r="P3319" s="70" t="str">
        <f t="shared" si="347"/>
        <v>S. K. L. - 1</v>
      </c>
      <c r="Q3319" s="92"/>
      <c r="R3319" s="92"/>
      <c r="S3319" s="13" t="s">
        <v>6710</v>
      </c>
      <c r="T3319" s="13" t="s">
        <v>6710</v>
      </c>
      <c r="U3319" s="13" t="s">
        <v>6710</v>
      </c>
      <c r="V3319" s="59" t="s">
        <v>5157</v>
      </c>
      <c r="W3319" s="59" t="str">
        <f t="shared" si="343"/>
        <v>Construction              S. K. L. - 1</v>
      </c>
      <c r="X3319" s="13"/>
      <c r="Y3319" s="53">
        <v>5</v>
      </c>
      <c r="Z3319" s="54">
        <v>45728</v>
      </c>
      <c r="AA3319" s="54">
        <v>45733</v>
      </c>
      <c r="AB3319" s="55">
        <v>14626.37</v>
      </c>
    </row>
    <row r="3320" spans="1:28" ht="25.5" x14ac:dyDescent="0.2">
      <c r="A3320" s="66" t="s">
        <v>5343</v>
      </c>
      <c r="B3320" s="11" t="s">
        <v>6416</v>
      </c>
      <c r="C3320" s="11" t="s">
        <v>6416</v>
      </c>
      <c r="D3320" s="62" t="s">
        <v>6449</v>
      </c>
      <c r="E3320" s="66"/>
      <c r="F3320" s="64" t="str">
        <f t="shared" si="344"/>
        <v>The Tail</v>
      </c>
      <c r="G3320" s="66"/>
      <c r="H3320" s="65" t="str">
        <f t="shared" si="345"/>
        <v>Zone T1 Guestrooms (M03)</v>
      </c>
      <c r="I3320" s="66"/>
      <c r="J3320" s="67" t="str">
        <f t="shared" si="348"/>
        <v>Level 01</v>
      </c>
      <c r="K3320" s="66"/>
      <c r="L3320" s="68" t="str">
        <f t="shared" si="349"/>
        <v>Zone T1</v>
      </c>
      <c r="M3320" s="66"/>
      <c r="N3320" s="69" t="str">
        <f t="shared" si="346"/>
        <v>T1 / W1</v>
      </c>
      <c r="O3320" s="66"/>
      <c r="P3320" s="70" t="str">
        <f t="shared" si="347"/>
        <v>S. K. L. - 1</v>
      </c>
      <c r="Q3320" s="66"/>
      <c r="R3320" s="66"/>
      <c r="S3320" s="11" t="s">
        <v>6710</v>
      </c>
      <c r="T3320" s="11" t="s">
        <v>6710</v>
      </c>
      <c r="U3320" s="11" t="s">
        <v>6416</v>
      </c>
      <c r="V3320" s="59" t="s">
        <v>6416</v>
      </c>
      <c r="W3320" s="59" t="str">
        <f t="shared" si="343"/>
        <v>Construction</v>
      </c>
      <c r="X3320" s="11" t="s">
        <v>5344</v>
      </c>
      <c r="Y3320" s="32">
        <v>3</v>
      </c>
      <c r="Z3320" s="39">
        <v>45728</v>
      </c>
      <c r="AA3320" s="39">
        <v>45731</v>
      </c>
      <c r="AB3320" s="48">
        <v>7751.31</v>
      </c>
    </row>
    <row r="3321" spans="1:28" x14ac:dyDescent="0.2">
      <c r="A3321" s="66" t="s">
        <v>5345</v>
      </c>
      <c r="B3321" s="11" t="s">
        <v>6416</v>
      </c>
      <c r="C3321" s="11" t="s">
        <v>6416</v>
      </c>
      <c r="D3321" s="62" t="s">
        <v>6449</v>
      </c>
      <c r="E3321" s="66"/>
      <c r="F3321" s="64" t="str">
        <f t="shared" si="344"/>
        <v>The Tail</v>
      </c>
      <c r="G3321" s="66"/>
      <c r="H3321" s="65" t="str">
        <f t="shared" si="345"/>
        <v>Zone T1 Guestrooms (M03)</v>
      </c>
      <c r="I3321" s="66"/>
      <c r="J3321" s="67" t="str">
        <f t="shared" si="348"/>
        <v>Level 01</v>
      </c>
      <c r="K3321" s="66"/>
      <c r="L3321" s="68" t="str">
        <f t="shared" si="349"/>
        <v>Zone T1</v>
      </c>
      <c r="M3321" s="66"/>
      <c r="N3321" s="69" t="str">
        <f t="shared" si="346"/>
        <v>T1 / W1</v>
      </c>
      <c r="O3321" s="66"/>
      <c r="P3321" s="70" t="str">
        <f t="shared" si="347"/>
        <v>S. K. L. - 1</v>
      </c>
      <c r="Q3321" s="66"/>
      <c r="R3321" s="66"/>
      <c r="S3321" s="11" t="s">
        <v>6710</v>
      </c>
      <c r="T3321" s="11" t="s">
        <v>6710</v>
      </c>
      <c r="U3321" s="11" t="s">
        <v>6416</v>
      </c>
      <c r="V3321" s="59" t="s">
        <v>6416</v>
      </c>
      <c r="W3321" s="59" t="str">
        <f t="shared" si="343"/>
        <v>Construction</v>
      </c>
      <c r="X3321" s="11" t="s">
        <v>5346</v>
      </c>
      <c r="Y3321" s="32">
        <v>3</v>
      </c>
      <c r="Z3321" s="39">
        <v>45728</v>
      </c>
      <c r="AA3321" s="39">
        <v>45731</v>
      </c>
      <c r="AB3321" s="48">
        <v>3455.63</v>
      </c>
    </row>
    <row r="3322" spans="1:28" x14ac:dyDescent="0.2">
      <c r="A3322" s="66" t="s">
        <v>5347</v>
      </c>
      <c r="B3322" s="11" t="s">
        <v>6416</v>
      </c>
      <c r="C3322" s="11" t="s">
        <v>6416</v>
      </c>
      <c r="D3322" s="62" t="s">
        <v>6449</v>
      </c>
      <c r="E3322" s="66"/>
      <c r="F3322" s="64" t="str">
        <f t="shared" si="344"/>
        <v>The Tail</v>
      </c>
      <c r="G3322" s="66"/>
      <c r="H3322" s="65" t="str">
        <f t="shared" si="345"/>
        <v>Zone T1 Guestrooms (M03)</v>
      </c>
      <c r="I3322" s="66"/>
      <c r="J3322" s="67" t="str">
        <f t="shared" si="348"/>
        <v>Level 01</v>
      </c>
      <c r="K3322" s="66"/>
      <c r="L3322" s="68" t="str">
        <f t="shared" si="349"/>
        <v>Zone T1</v>
      </c>
      <c r="M3322" s="66"/>
      <c r="N3322" s="69" t="str">
        <f t="shared" si="346"/>
        <v>T1 / W1</v>
      </c>
      <c r="O3322" s="66"/>
      <c r="P3322" s="70" t="str">
        <f t="shared" si="347"/>
        <v>S. K. L. - 1</v>
      </c>
      <c r="Q3322" s="66"/>
      <c r="R3322" s="66"/>
      <c r="S3322" s="11" t="s">
        <v>6710</v>
      </c>
      <c r="T3322" s="11" t="s">
        <v>6710</v>
      </c>
      <c r="U3322" s="11" t="s">
        <v>6416</v>
      </c>
      <c r="V3322" s="59" t="s">
        <v>6416</v>
      </c>
      <c r="W3322" s="59" t="str">
        <f t="shared" si="343"/>
        <v>Construction</v>
      </c>
      <c r="X3322" s="11" t="s">
        <v>5348</v>
      </c>
      <c r="Y3322" s="32">
        <v>2</v>
      </c>
      <c r="Z3322" s="39">
        <v>45729</v>
      </c>
      <c r="AA3322" s="39">
        <v>45731</v>
      </c>
      <c r="AB3322" s="48">
        <v>1591.14</v>
      </c>
    </row>
    <row r="3323" spans="1:28" x14ac:dyDescent="0.2">
      <c r="A3323" s="63" t="s">
        <v>5349</v>
      </c>
      <c r="B3323" s="8" t="s">
        <v>6416</v>
      </c>
      <c r="C3323" s="8" t="s">
        <v>6416</v>
      </c>
      <c r="D3323" s="62" t="s">
        <v>6449</v>
      </c>
      <c r="E3323" s="63"/>
      <c r="F3323" s="64" t="str">
        <f t="shared" si="344"/>
        <v>The Tail</v>
      </c>
      <c r="G3323" s="63"/>
      <c r="H3323" s="65" t="str">
        <f t="shared" si="345"/>
        <v>Zone T1 Guestrooms (M03)</v>
      </c>
      <c r="I3323" s="63"/>
      <c r="J3323" s="67" t="str">
        <f t="shared" si="348"/>
        <v>Level 01</v>
      </c>
      <c r="K3323" s="63"/>
      <c r="L3323" s="68" t="str">
        <f t="shared" si="349"/>
        <v>Zone T1</v>
      </c>
      <c r="M3323" s="63"/>
      <c r="N3323" s="69" t="str">
        <f t="shared" si="346"/>
        <v>T1 / W1</v>
      </c>
      <c r="O3323" s="63"/>
      <c r="P3323" s="70" t="str">
        <f t="shared" si="347"/>
        <v>S. K. L. - 1</v>
      </c>
      <c r="Q3323" s="63"/>
      <c r="R3323" s="63"/>
      <c r="S3323" s="8" t="s">
        <v>6710</v>
      </c>
      <c r="T3323" s="8" t="s">
        <v>6710</v>
      </c>
      <c r="U3323" s="8" t="s">
        <v>6416</v>
      </c>
      <c r="V3323" s="59" t="s">
        <v>6416</v>
      </c>
      <c r="W3323" s="59" t="str">
        <f t="shared" si="343"/>
        <v>Construction</v>
      </c>
      <c r="X3323" s="8" t="s">
        <v>5350</v>
      </c>
      <c r="Y3323" s="23">
        <v>2</v>
      </c>
      <c r="Z3323" s="35">
        <v>45732</v>
      </c>
      <c r="AA3323" s="35">
        <v>45733</v>
      </c>
      <c r="AB3323" s="42">
        <v>1828.3</v>
      </c>
    </row>
    <row r="3324" spans="1:28" x14ac:dyDescent="0.2">
      <c r="A3324" s="70" t="s">
        <v>5166</v>
      </c>
      <c r="B3324" s="13" t="s">
        <v>6824</v>
      </c>
      <c r="C3324" s="13" t="s">
        <v>6711</v>
      </c>
      <c r="D3324" s="62" t="s">
        <v>6449</v>
      </c>
      <c r="E3324" s="92"/>
      <c r="F3324" s="64" t="str">
        <f t="shared" si="344"/>
        <v>The Tail</v>
      </c>
      <c r="G3324" s="92"/>
      <c r="H3324" s="65" t="str">
        <f t="shared" si="345"/>
        <v>Zone T1 Guestrooms (M03)</v>
      </c>
      <c r="I3324" s="92"/>
      <c r="J3324" s="67" t="str">
        <f t="shared" si="348"/>
        <v>Level 01</v>
      </c>
      <c r="K3324" s="92"/>
      <c r="L3324" s="68" t="str">
        <f t="shared" si="349"/>
        <v>Zone T1</v>
      </c>
      <c r="M3324" s="92"/>
      <c r="N3324" s="69" t="str">
        <f t="shared" si="346"/>
        <v>T1 / W1</v>
      </c>
      <c r="O3324" s="70" t="s">
        <v>5166</v>
      </c>
      <c r="P3324" s="70" t="str">
        <f t="shared" si="347"/>
        <v>S. K. L. - 2</v>
      </c>
      <c r="Q3324" s="92"/>
      <c r="R3324" s="92"/>
      <c r="S3324" s="13" t="s">
        <v>6711</v>
      </c>
      <c r="T3324" s="13" t="s">
        <v>6711</v>
      </c>
      <c r="U3324" s="13" t="s">
        <v>6711</v>
      </c>
      <c r="V3324" s="59" t="s">
        <v>5166</v>
      </c>
      <c r="W3324" s="59" t="str">
        <f t="shared" si="343"/>
        <v>Construction              S. K. L. - 2</v>
      </c>
      <c r="X3324" s="13"/>
      <c r="Y3324" s="53">
        <v>5</v>
      </c>
      <c r="Z3324" s="54">
        <v>45728</v>
      </c>
      <c r="AA3324" s="54">
        <v>45733</v>
      </c>
      <c r="AB3324" s="55">
        <v>14626.37</v>
      </c>
    </row>
    <row r="3325" spans="1:28" ht="25.5" x14ac:dyDescent="0.2">
      <c r="A3325" s="66" t="s">
        <v>5351</v>
      </c>
      <c r="B3325" s="11" t="s">
        <v>6416</v>
      </c>
      <c r="C3325" s="11" t="s">
        <v>6416</v>
      </c>
      <c r="D3325" s="62" t="s">
        <v>6449</v>
      </c>
      <c r="E3325" s="66"/>
      <c r="F3325" s="64" t="str">
        <f t="shared" si="344"/>
        <v>The Tail</v>
      </c>
      <c r="G3325" s="66"/>
      <c r="H3325" s="65" t="str">
        <f t="shared" si="345"/>
        <v>Zone T1 Guestrooms (M03)</v>
      </c>
      <c r="I3325" s="66"/>
      <c r="J3325" s="67" t="str">
        <f t="shared" si="348"/>
        <v>Level 01</v>
      </c>
      <c r="K3325" s="66"/>
      <c r="L3325" s="68" t="str">
        <f t="shared" si="349"/>
        <v>Zone T1</v>
      </c>
      <c r="M3325" s="66"/>
      <c r="N3325" s="69" t="str">
        <f t="shared" si="346"/>
        <v>T1 / W1</v>
      </c>
      <c r="O3325" s="66"/>
      <c r="P3325" s="70" t="str">
        <f t="shared" si="347"/>
        <v>S. K. L. - 2</v>
      </c>
      <c r="Q3325" s="66"/>
      <c r="R3325" s="66"/>
      <c r="S3325" s="11" t="s">
        <v>6711</v>
      </c>
      <c r="T3325" s="11" t="s">
        <v>6711</v>
      </c>
      <c r="U3325" s="11" t="s">
        <v>6416</v>
      </c>
      <c r="V3325" s="59" t="s">
        <v>6416</v>
      </c>
      <c r="W3325" s="59" t="str">
        <f t="shared" si="343"/>
        <v>Construction</v>
      </c>
      <c r="X3325" s="11" t="s">
        <v>5352</v>
      </c>
      <c r="Y3325" s="32">
        <v>3</v>
      </c>
      <c r="Z3325" s="39">
        <v>45728</v>
      </c>
      <c r="AA3325" s="39">
        <v>45731</v>
      </c>
      <c r="AB3325" s="48">
        <v>7751.31</v>
      </c>
    </row>
    <row r="3326" spans="1:28" x14ac:dyDescent="0.2">
      <c r="A3326" s="66" t="s">
        <v>5353</v>
      </c>
      <c r="B3326" s="11" t="s">
        <v>6416</v>
      </c>
      <c r="C3326" s="11" t="s">
        <v>6416</v>
      </c>
      <c r="D3326" s="62" t="s">
        <v>6449</v>
      </c>
      <c r="E3326" s="66"/>
      <c r="F3326" s="64" t="str">
        <f t="shared" si="344"/>
        <v>The Tail</v>
      </c>
      <c r="G3326" s="66"/>
      <c r="H3326" s="65" t="str">
        <f t="shared" si="345"/>
        <v>Zone T1 Guestrooms (M03)</v>
      </c>
      <c r="I3326" s="66"/>
      <c r="J3326" s="67" t="str">
        <f t="shared" si="348"/>
        <v>Level 01</v>
      </c>
      <c r="K3326" s="66"/>
      <c r="L3326" s="68" t="str">
        <f t="shared" si="349"/>
        <v>Zone T1</v>
      </c>
      <c r="M3326" s="66"/>
      <c r="N3326" s="69" t="str">
        <f t="shared" si="346"/>
        <v>T1 / W1</v>
      </c>
      <c r="O3326" s="66"/>
      <c r="P3326" s="70" t="str">
        <f t="shared" si="347"/>
        <v>S. K. L. - 2</v>
      </c>
      <c r="Q3326" s="66"/>
      <c r="R3326" s="66"/>
      <c r="S3326" s="11" t="s">
        <v>6711</v>
      </c>
      <c r="T3326" s="11" t="s">
        <v>6711</v>
      </c>
      <c r="U3326" s="11" t="s">
        <v>6416</v>
      </c>
      <c r="V3326" s="59" t="s">
        <v>6416</v>
      </c>
      <c r="W3326" s="59" t="str">
        <f t="shared" si="343"/>
        <v>Construction</v>
      </c>
      <c r="X3326" s="11" t="s">
        <v>5354</v>
      </c>
      <c r="Y3326" s="32">
        <v>3</v>
      </c>
      <c r="Z3326" s="39">
        <v>45728</v>
      </c>
      <c r="AA3326" s="39">
        <v>45731</v>
      </c>
      <c r="AB3326" s="48">
        <v>3455.63</v>
      </c>
    </row>
    <row r="3327" spans="1:28" x14ac:dyDescent="0.2">
      <c r="A3327" s="66" t="s">
        <v>5355</v>
      </c>
      <c r="B3327" s="11" t="s">
        <v>6416</v>
      </c>
      <c r="C3327" s="11" t="s">
        <v>6416</v>
      </c>
      <c r="D3327" s="62" t="s">
        <v>6449</v>
      </c>
      <c r="E3327" s="66"/>
      <c r="F3327" s="64" t="str">
        <f t="shared" si="344"/>
        <v>The Tail</v>
      </c>
      <c r="G3327" s="66"/>
      <c r="H3327" s="65" t="str">
        <f t="shared" si="345"/>
        <v>Zone T1 Guestrooms (M03)</v>
      </c>
      <c r="I3327" s="66"/>
      <c r="J3327" s="67" t="str">
        <f t="shared" si="348"/>
        <v>Level 01</v>
      </c>
      <c r="K3327" s="66"/>
      <c r="L3327" s="68" t="str">
        <f t="shared" si="349"/>
        <v>Zone T1</v>
      </c>
      <c r="M3327" s="66"/>
      <c r="N3327" s="69" t="str">
        <f t="shared" si="346"/>
        <v>T1 / W1</v>
      </c>
      <c r="O3327" s="66"/>
      <c r="P3327" s="70" t="str">
        <f t="shared" si="347"/>
        <v>S. K. L. - 2</v>
      </c>
      <c r="Q3327" s="66"/>
      <c r="R3327" s="66"/>
      <c r="S3327" s="11" t="s">
        <v>6711</v>
      </c>
      <c r="T3327" s="11" t="s">
        <v>6711</v>
      </c>
      <c r="U3327" s="11" t="s">
        <v>6416</v>
      </c>
      <c r="V3327" s="59" t="s">
        <v>6416</v>
      </c>
      <c r="W3327" s="59" t="str">
        <f t="shared" si="343"/>
        <v>Construction</v>
      </c>
      <c r="X3327" s="11" t="s">
        <v>5356</v>
      </c>
      <c r="Y3327" s="32">
        <v>2</v>
      </c>
      <c r="Z3327" s="39">
        <v>45729</v>
      </c>
      <c r="AA3327" s="39">
        <v>45731</v>
      </c>
      <c r="AB3327" s="48">
        <v>1591.14</v>
      </c>
    </row>
    <row r="3328" spans="1:28" x14ac:dyDescent="0.2">
      <c r="A3328" s="63" t="s">
        <v>5357</v>
      </c>
      <c r="B3328" s="8" t="s">
        <v>6416</v>
      </c>
      <c r="C3328" s="8" t="s">
        <v>6416</v>
      </c>
      <c r="D3328" s="62" t="s">
        <v>6449</v>
      </c>
      <c r="E3328" s="63"/>
      <c r="F3328" s="64" t="str">
        <f t="shared" si="344"/>
        <v>The Tail</v>
      </c>
      <c r="G3328" s="63"/>
      <c r="H3328" s="65" t="str">
        <f t="shared" si="345"/>
        <v>Zone T1 Guestrooms (M03)</v>
      </c>
      <c r="I3328" s="63"/>
      <c r="J3328" s="67" t="str">
        <f t="shared" si="348"/>
        <v>Level 01</v>
      </c>
      <c r="K3328" s="63"/>
      <c r="L3328" s="68" t="str">
        <f t="shared" si="349"/>
        <v>Zone T1</v>
      </c>
      <c r="M3328" s="63"/>
      <c r="N3328" s="69" t="str">
        <f t="shared" si="346"/>
        <v>T1 / W1</v>
      </c>
      <c r="O3328" s="63"/>
      <c r="P3328" s="70" t="str">
        <f t="shared" si="347"/>
        <v>S. K. L. - 2</v>
      </c>
      <c r="Q3328" s="63"/>
      <c r="R3328" s="63"/>
      <c r="S3328" s="8" t="s">
        <v>6711</v>
      </c>
      <c r="T3328" s="8" t="s">
        <v>6711</v>
      </c>
      <c r="U3328" s="8" t="s">
        <v>6416</v>
      </c>
      <c r="V3328" s="59" t="s">
        <v>6416</v>
      </c>
      <c r="W3328" s="59" t="str">
        <f t="shared" si="343"/>
        <v>Construction</v>
      </c>
      <c r="X3328" s="8" t="s">
        <v>5358</v>
      </c>
      <c r="Y3328" s="23">
        <v>2</v>
      </c>
      <c r="Z3328" s="35">
        <v>45732</v>
      </c>
      <c r="AA3328" s="35">
        <v>45733</v>
      </c>
      <c r="AB3328" s="42">
        <v>1828.3</v>
      </c>
    </row>
    <row r="3329" spans="1:28" x14ac:dyDescent="0.2">
      <c r="A3329" s="70" t="s">
        <v>5250</v>
      </c>
      <c r="B3329" s="13" t="s">
        <v>6824</v>
      </c>
      <c r="C3329" s="13" t="s">
        <v>6741</v>
      </c>
      <c r="D3329" s="62" t="s">
        <v>6449</v>
      </c>
      <c r="E3329" s="92"/>
      <c r="F3329" s="64" t="str">
        <f t="shared" si="344"/>
        <v>The Tail</v>
      </c>
      <c r="G3329" s="92"/>
      <c r="H3329" s="65" t="str">
        <f t="shared" si="345"/>
        <v>Zone T1 Guestrooms (M03)</v>
      </c>
      <c r="I3329" s="92"/>
      <c r="J3329" s="67" t="str">
        <f t="shared" si="348"/>
        <v>Level 01</v>
      </c>
      <c r="K3329" s="92"/>
      <c r="L3329" s="68" t="str">
        <f t="shared" si="349"/>
        <v>Zone T1</v>
      </c>
      <c r="M3329" s="92"/>
      <c r="N3329" s="69" t="str">
        <f t="shared" si="346"/>
        <v>T1 / W1</v>
      </c>
      <c r="O3329" s="70" t="s">
        <v>5250</v>
      </c>
      <c r="P3329" s="70" t="str">
        <f t="shared" si="347"/>
        <v>S. K. L. - 3</v>
      </c>
      <c r="Q3329" s="92"/>
      <c r="R3329" s="92"/>
      <c r="S3329" s="13" t="s">
        <v>6741</v>
      </c>
      <c r="T3329" s="13" t="s">
        <v>6741</v>
      </c>
      <c r="U3329" s="13" t="s">
        <v>6741</v>
      </c>
      <c r="V3329" s="59" t="s">
        <v>5250</v>
      </c>
      <c r="W3329" s="59" t="str">
        <f t="shared" si="343"/>
        <v>Construction              S. K. L. - 3</v>
      </c>
      <c r="X3329" s="13"/>
      <c r="Y3329" s="53">
        <v>5</v>
      </c>
      <c r="Z3329" s="54">
        <v>45728</v>
      </c>
      <c r="AA3329" s="54">
        <v>45733</v>
      </c>
      <c r="AB3329" s="55">
        <v>14626.37</v>
      </c>
    </row>
    <row r="3330" spans="1:28" ht="25.5" x14ac:dyDescent="0.2">
      <c r="A3330" s="66" t="s">
        <v>5359</v>
      </c>
      <c r="B3330" s="11" t="s">
        <v>6416</v>
      </c>
      <c r="C3330" s="11" t="s">
        <v>6416</v>
      </c>
      <c r="D3330" s="62" t="s">
        <v>6449</v>
      </c>
      <c r="E3330" s="66"/>
      <c r="F3330" s="64" t="str">
        <f t="shared" si="344"/>
        <v>The Tail</v>
      </c>
      <c r="G3330" s="66"/>
      <c r="H3330" s="65" t="str">
        <f t="shared" si="345"/>
        <v>Zone T1 Guestrooms (M03)</v>
      </c>
      <c r="I3330" s="66"/>
      <c r="J3330" s="67" t="str">
        <f t="shared" si="348"/>
        <v>Level 01</v>
      </c>
      <c r="K3330" s="66"/>
      <c r="L3330" s="68" t="str">
        <f t="shared" si="349"/>
        <v>Zone T1</v>
      </c>
      <c r="M3330" s="66"/>
      <c r="N3330" s="69" t="str">
        <f t="shared" si="346"/>
        <v>T1 / W1</v>
      </c>
      <c r="O3330" s="66"/>
      <c r="P3330" s="70" t="str">
        <f t="shared" si="347"/>
        <v>S. K. L. - 3</v>
      </c>
      <c r="Q3330" s="66"/>
      <c r="R3330" s="66"/>
      <c r="S3330" s="11" t="s">
        <v>6741</v>
      </c>
      <c r="T3330" s="11" t="s">
        <v>6741</v>
      </c>
      <c r="U3330" s="11" t="s">
        <v>6416</v>
      </c>
      <c r="V3330" s="59" t="s">
        <v>6416</v>
      </c>
      <c r="W3330" s="59" t="str">
        <f t="shared" si="343"/>
        <v>Construction</v>
      </c>
      <c r="X3330" s="11" t="s">
        <v>5360</v>
      </c>
      <c r="Y3330" s="32">
        <v>3</v>
      </c>
      <c r="Z3330" s="39">
        <v>45728</v>
      </c>
      <c r="AA3330" s="39">
        <v>45731</v>
      </c>
      <c r="AB3330" s="48">
        <v>7751.31</v>
      </c>
    </row>
    <row r="3331" spans="1:28" x14ac:dyDescent="0.2">
      <c r="A3331" s="66" t="s">
        <v>5361</v>
      </c>
      <c r="B3331" s="11" t="s">
        <v>6416</v>
      </c>
      <c r="C3331" s="11" t="s">
        <v>6416</v>
      </c>
      <c r="D3331" s="62" t="s">
        <v>6449</v>
      </c>
      <c r="E3331" s="66"/>
      <c r="F3331" s="64" t="str">
        <f t="shared" si="344"/>
        <v>The Tail</v>
      </c>
      <c r="G3331" s="66"/>
      <c r="H3331" s="65" t="str">
        <f t="shared" si="345"/>
        <v>Zone T1 Guestrooms (M03)</v>
      </c>
      <c r="I3331" s="66"/>
      <c r="J3331" s="67" t="str">
        <f t="shared" si="348"/>
        <v>Level 01</v>
      </c>
      <c r="K3331" s="66"/>
      <c r="L3331" s="68" t="str">
        <f t="shared" si="349"/>
        <v>Zone T1</v>
      </c>
      <c r="M3331" s="66"/>
      <c r="N3331" s="69" t="str">
        <f t="shared" si="346"/>
        <v>T1 / W1</v>
      </c>
      <c r="O3331" s="66"/>
      <c r="P3331" s="70" t="str">
        <f t="shared" si="347"/>
        <v>S. K. L. - 3</v>
      </c>
      <c r="Q3331" s="66"/>
      <c r="R3331" s="66"/>
      <c r="S3331" s="11" t="s">
        <v>6741</v>
      </c>
      <c r="T3331" s="11" t="s">
        <v>6741</v>
      </c>
      <c r="U3331" s="11" t="s">
        <v>6416</v>
      </c>
      <c r="V3331" s="59" t="s">
        <v>6416</v>
      </c>
      <c r="W3331" s="59" t="str">
        <f t="shared" si="343"/>
        <v>Construction</v>
      </c>
      <c r="X3331" s="11" t="s">
        <v>5362</v>
      </c>
      <c r="Y3331" s="32">
        <v>3</v>
      </c>
      <c r="Z3331" s="39">
        <v>45728</v>
      </c>
      <c r="AA3331" s="39">
        <v>45731</v>
      </c>
      <c r="AB3331" s="48">
        <v>3455.63</v>
      </c>
    </row>
    <row r="3332" spans="1:28" x14ac:dyDescent="0.2">
      <c r="A3332" s="66" t="s">
        <v>5363</v>
      </c>
      <c r="B3332" s="11" t="s">
        <v>6416</v>
      </c>
      <c r="C3332" s="11" t="s">
        <v>6416</v>
      </c>
      <c r="D3332" s="62" t="s">
        <v>6449</v>
      </c>
      <c r="E3332" s="66"/>
      <c r="F3332" s="64" t="str">
        <f t="shared" si="344"/>
        <v>The Tail</v>
      </c>
      <c r="G3332" s="66"/>
      <c r="H3332" s="65" t="str">
        <f t="shared" si="345"/>
        <v>Zone T1 Guestrooms (M03)</v>
      </c>
      <c r="I3332" s="66"/>
      <c r="J3332" s="67" t="str">
        <f t="shared" si="348"/>
        <v>Level 01</v>
      </c>
      <c r="K3332" s="66"/>
      <c r="L3332" s="68" t="str">
        <f t="shared" si="349"/>
        <v>Zone T1</v>
      </c>
      <c r="M3332" s="66"/>
      <c r="N3332" s="69" t="str">
        <f t="shared" si="346"/>
        <v>T1 / W1</v>
      </c>
      <c r="O3332" s="66"/>
      <c r="P3332" s="70" t="str">
        <f t="shared" si="347"/>
        <v>S. K. L. - 3</v>
      </c>
      <c r="Q3332" s="66"/>
      <c r="R3332" s="66"/>
      <c r="S3332" s="11" t="s">
        <v>6741</v>
      </c>
      <c r="T3332" s="11" t="s">
        <v>6741</v>
      </c>
      <c r="U3332" s="11" t="s">
        <v>6416</v>
      </c>
      <c r="V3332" s="59" t="s">
        <v>6416</v>
      </c>
      <c r="W3332" s="59" t="str">
        <f t="shared" si="343"/>
        <v>Construction</v>
      </c>
      <c r="X3332" s="11" t="s">
        <v>5364</v>
      </c>
      <c r="Y3332" s="32">
        <v>2</v>
      </c>
      <c r="Z3332" s="39">
        <v>45729</v>
      </c>
      <c r="AA3332" s="39">
        <v>45731</v>
      </c>
      <c r="AB3332" s="48">
        <v>1591.14</v>
      </c>
    </row>
    <row r="3333" spans="1:28" x14ac:dyDescent="0.2">
      <c r="A3333" s="63" t="s">
        <v>5365</v>
      </c>
      <c r="B3333" s="8" t="s">
        <v>6416</v>
      </c>
      <c r="C3333" s="8" t="s">
        <v>6416</v>
      </c>
      <c r="D3333" s="62" t="s">
        <v>6449</v>
      </c>
      <c r="E3333" s="63"/>
      <c r="F3333" s="64" t="str">
        <f t="shared" si="344"/>
        <v>The Tail</v>
      </c>
      <c r="G3333" s="63"/>
      <c r="H3333" s="65" t="str">
        <f t="shared" si="345"/>
        <v>Zone T1 Guestrooms (M03)</v>
      </c>
      <c r="I3333" s="63"/>
      <c r="J3333" s="67" t="str">
        <f t="shared" si="348"/>
        <v>Level 01</v>
      </c>
      <c r="K3333" s="63"/>
      <c r="L3333" s="68" t="str">
        <f t="shared" si="349"/>
        <v>Zone T1</v>
      </c>
      <c r="M3333" s="63"/>
      <c r="N3333" s="69" t="str">
        <f t="shared" si="346"/>
        <v>T1 / W1</v>
      </c>
      <c r="O3333" s="63"/>
      <c r="P3333" s="70" t="str">
        <f t="shared" si="347"/>
        <v>S. K. L. - 3</v>
      </c>
      <c r="Q3333" s="63"/>
      <c r="R3333" s="63"/>
      <c r="S3333" s="8" t="s">
        <v>6741</v>
      </c>
      <c r="T3333" s="8" t="s">
        <v>6741</v>
      </c>
      <c r="U3333" s="8" t="s">
        <v>6416</v>
      </c>
      <c r="V3333" s="59" t="s">
        <v>6416</v>
      </c>
      <c r="W3333" s="59" t="str">
        <f t="shared" ref="W3333:W3396" si="350">CONCATENATE(D3333,E3333,G3333,I3333,K3333,M3333,O3333,Q3333)</f>
        <v>Construction</v>
      </c>
      <c r="X3333" s="8" t="s">
        <v>5366</v>
      </c>
      <c r="Y3333" s="23">
        <v>2</v>
      </c>
      <c r="Z3333" s="35">
        <v>45732</v>
      </c>
      <c r="AA3333" s="35">
        <v>45733</v>
      </c>
      <c r="AB3333" s="42">
        <v>1828.3</v>
      </c>
    </row>
    <row r="3334" spans="1:28" x14ac:dyDescent="0.2">
      <c r="A3334" s="70" t="s">
        <v>5175</v>
      </c>
      <c r="B3334" s="13" t="s">
        <v>6824</v>
      </c>
      <c r="C3334" s="13" t="s">
        <v>6712</v>
      </c>
      <c r="D3334" s="62" t="s">
        <v>6449</v>
      </c>
      <c r="E3334" s="92"/>
      <c r="F3334" s="64" t="str">
        <f t="shared" si="344"/>
        <v>The Tail</v>
      </c>
      <c r="G3334" s="92"/>
      <c r="H3334" s="65" t="str">
        <f t="shared" si="345"/>
        <v>Zone T1 Guestrooms (M03)</v>
      </c>
      <c r="I3334" s="92"/>
      <c r="J3334" s="67" t="str">
        <f t="shared" si="348"/>
        <v>Level 01</v>
      </c>
      <c r="K3334" s="92"/>
      <c r="L3334" s="68" t="str">
        <f t="shared" si="349"/>
        <v>Zone T1</v>
      </c>
      <c r="M3334" s="92"/>
      <c r="N3334" s="69" t="str">
        <f t="shared" si="346"/>
        <v>T1 / W1</v>
      </c>
      <c r="O3334" s="70" t="s">
        <v>5175</v>
      </c>
      <c r="P3334" s="70" t="str">
        <f t="shared" si="347"/>
        <v>S. K. R.</v>
      </c>
      <c r="Q3334" s="92"/>
      <c r="R3334" s="92"/>
      <c r="S3334" s="13" t="s">
        <v>6712</v>
      </c>
      <c r="T3334" s="13" t="s">
        <v>6712</v>
      </c>
      <c r="U3334" s="13" t="s">
        <v>6712</v>
      </c>
      <c r="V3334" s="59" t="s">
        <v>5175</v>
      </c>
      <c r="W3334" s="59" t="str">
        <f t="shared" si="350"/>
        <v>Construction              S. K. R.</v>
      </c>
      <c r="X3334" s="13"/>
      <c r="Y3334" s="53">
        <v>5</v>
      </c>
      <c r="Z3334" s="54">
        <v>45728</v>
      </c>
      <c r="AA3334" s="54">
        <v>45733</v>
      </c>
      <c r="AB3334" s="55">
        <v>14626.37</v>
      </c>
    </row>
    <row r="3335" spans="1:28" ht="25.5" x14ac:dyDescent="0.2">
      <c r="A3335" s="66" t="s">
        <v>5367</v>
      </c>
      <c r="B3335" s="11" t="s">
        <v>6416</v>
      </c>
      <c r="C3335" s="11" t="s">
        <v>6416</v>
      </c>
      <c r="D3335" s="62" t="s">
        <v>6449</v>
      </c>
      <c r="E3335" s="66"/>
      <c r="F3335" s="64" t="str">
        <f t="shared" si="344"/>
        <v>The Tail</v>
      </c>
      <c r="G3335" s="66"/>
      <c r="H3335" s="65" t="str">
        <f t="shared" si="345"/>
        <v>Zone T1 Guestrooms (M03)</v>
      </c>
      <c r="I3335" s="66"/>
      <c r="J3335" s="67" t="str">
        <f t="shared" si="348"/>
        <v>Level 01</v>
      </c>
      <c r="K3335" s="66"/>
      <c r="L3335" s="68" t="str">
        <f t="shared" si="349"/>
        <v>Zone T1</v>
      </c>
      <c r="M3335" s="66"/>
      <c r="N3335" s="69" t="str">
        <f t="shared" si="346"/>
        <v>T1 / W1</v>
      </c>
      <c r="O3335" s="66"/>
      <c r="P3335" s="70" t="str">
        <f t="shared" si="347"/>
        <v>S. K. R.</v>
      </c>
      <c r="Q3335" s="66"/>
      <c r="R3335" s="66"/>
      <c r="S3335" s="11" t="s">
        <v>6712</v>
      </c>
      <c r="T3335" s="11" t="s">
        <v>6712</v>
      </c>
      <c r="U3335" s="11" t="s">
        <v>6416</v>
      </c>
      <c r="V3335" s="59" t="s">
        <v>6416</v>
      </c>
      <c r="W3335" s="59" t="str">
        <f t="shared" si="350"/>
        <v>Construction</v>
      </c>
      <c r="X3335" s="11" t="s">
        <v>5368</v>
      </c>
      <c r="Y3335" s="32">
        <v>3</v>
      </c>
      <c r="Z3335" s="39">
        <v>45728</v>
      </c>
      <c r="AA3335" s="39">
        <v>45731</v>
      </c>
      <c r="AB3335" s="48">
        <v>7751.31</v>
      </c>
    </row>
    <row r="3336" spans="1:28" x14ac:dyDescent="0.2">
      <c r="A3336" s="66" t="s">
        <v>5369</v>
      </c>
      <c r="B3336" s="11" t="s">
        <v>6416</v>
      </c>
      <c r="C3336" s="11" t="s">
        <v>6416</v>
      </c>
      <c r="D3336" s="62" t="s">
        <v>6449</v>
      </c>
      <c r="E3336" s="66"/>
      <c r="F3336" s="64" t="str">
        <f t="shared" ref="F3336:F3399" si="351">IF(E3336="",F3335,TRIM(E3336))</f>
        <v>The Tail</v>
      </c>
      <c r="G3336" s="66"/>
      <c r="H3336" s="65" t="str">
        <f t="shared" si="345"/>
        <v>Zone T1 Guestrooms (M03)</v>
      </c>
      <c r="I3336" s="66"/>
      <c r="J3336" s="67" t="str">
        <f t="shared" si="348"/>
        <v>Level 01</v>
      </c>
      <c r="K3336" s="66"/>
      <c r="L3336" s="68" t="str">
        <f t="shared" si="349"/>
        <v>Zone T1</v>
      </c>
      <c r="M3336" s="66"/>
      <c r="N3336" s="69" t="str">
        <f t="shared" si="346"/>
        <v>T1 / W1</v>
      </c>
      <c r="O3336" s="66"/>
      <c r="P3336" s="70" t="str">
        <f t="shared" si="347"/>
        <v>S. K. R.</v>
      </c>
      <c r="Q3336" s="66"/>
      <c r="R3336" s="66"/>
      <c r="S3336" s="11" t="s">
        <v>6712</v>
      </c>
      <c r="T3336" s="11" t="s">
        <v>6712</v>
      </c>
      <c r="U3336" s="11" t="s">
        <v>6416</v>
      </c>
      <c r="V3336" s="59" t="s">
        <v>6416</v>
      </c>
      <c r="W3336" s="59" t="str">
        <f t="shared" si="350"/>
        <v>Construction</v>
      </c>
      <c r="X3336" s="11" t="s">
        <v>5370</v>
      </c>
      <c r="Y3336" s="32">
        <v>3</v>
      </c>
      <c r="Z3336" s="39">
        <v>45728</v>
      </c>
      <c r="AA3336" s="39">
        <v>45731</v>
      </c>
      <c r="AB3336" s="48">
        <v>3455.63</v>
      </c>
    </row>
    <row r="3337" spans="1:28" x14ac:dyDescent="0.2">
      <c r="A3337" s="66" t="s">
        <v>5371</v>
      </c>
      <c r="B3337" s="11" t="s">
        <v>6416</v>
      </c>
      <c r="C3337" s="11" t="s">
        <v>6416</v>
      </c>
      <c r="D3337" s="62" t="s">
        <v>6449</v>
      </c>
      <c r="E3337" s="66"/>
      <c r="F3337" s="64" t="str">
        <f t="shared" si="351"/>
        <v>The Tail</v>
      </c>
      <c r="G3337" s="66"/>
      <c r="H3337" s="65" t="str">
        <f t="shared" si="345"/>
        <v>Zone T1 Guestrooms (M03)</v>
      </c>
      <c r="I3337" s="66"/>
      <c r="J3337" s="67" t="str">
        <f t="shared" si="348"/>
        <v>Level 01</v>
      </c>
      <c r="K3337" s="66"/>
      <c r="L3337" s="68" t="str">
        <f t="shared" si="349"/>
        <v>Zone T1</v>
      </c>
      <c r="M3337" s="66"/>
      <c r="N3337" s="69" t="str">
        <f t="shared" si="346"/>
        <v>T1 / W1</v>
      </c>
      <c r="O3337" s="66"/>
      <c r="P3337" s="70" t="str">
        <f t="shared" si="347"/>
        <v>S. K. R.</v>
      </c>
      <c r="Q3337" s="66"/>
      <c r="R3337" s="66"/>
      <c r="S3337" s="11" t="s">
        <v>6712</v>
      </c>
      <c r="T3337" s="11" t="s">
        <v>6712</v>
      </c>
      <c r="U3337" s="11" t="s">
        <v>6416</v>
      </c>
      <c r="V3337" s="59" t="s">
        <v>6416</v>
      </c>
      <c r="W3337" s="59" t="str">
        <f t="shared" si="350"/>
        <v>Construction</v>
      </c>
      <c r="X3337" s="11" t="s">
        <v>5372</v>
      </c>
      <c r="Y3337" s="32">
        <v>2</v>
      </c>
      <c r="Z3337" s="39">
        <v>45729</v>
      </c>
      <c r="AA3337" s="39">
        <v>45731</v>
      </c>
      <c r="AB3337" s="48">
        <v>1591.14</v>
      </c>
    </row>
    <row r="3338" spans="1:28" x14ac:dyDescent="0.2">
      <c r="A3338" s="63" t="s">
        <v>5373</v>
      </c>
      <c r="B3338" s="8" t="s">
        <v>6416</v>
      </c>
      <c r="C3338" s="8" t="s">
        <v>6416</v>
      </c>
      <c r="D3338" s="62" t="s">
        <v>6449</v>
      </c>
      <c r="E3338" s="63"/>
      <c r="F3338" s="64" t="str">
        <f t="shared" si="351"/>
        <v>The Tail</v>
      </c>
      <c r="G3338" s="63"/>
      <c r="H3338" s="65" t="str">
        <f t="shared" si="345"/>
        <v>Zone T1 Guestrooms (M03)</v>
      </c>
      <c r="I3338" s="63"/>
      <c r="J3338" s="67" t="str">
        <f t="shared" si="348"/>
        <v>Level 01</v>
      </c>
      <c r="K3338" s="63"/>
      <c r="L3338" s="68" t="str">
        <f t="shared" si="349"/>
        <v>Zone T1</v>
      </c>
      <c r="M3338" s="63"/>
      <c r="N3338" s="69" t="str">
        <f t="shared" si="346"/>
        <v>T1 / W1</v>
      </c>
      <c r="O3338" s="63"/>
      <c r="P3338" s="70" t="str">
        <f t="shared" si="347"/>
        <v>S. K. R.</v>
      </c>
      <c r="Q3338" s="63"/>
      <c r="R3338" s="63"/>
      <c r="S3338" s="8" t="s">
        <v>6712</v>
      </c>
      <c r="T3338" s="8" t="s">
        <v>6712</v>
      </c>
      <c r="U3338" s="8" t="s">
        <v>6416</v>
      </c>
      <c r="V3338" s="59" t="s">
        <v>6416</v>
      </c>
      <c r="W3338" s="59" t="str">
        <f t="shared" si="350"/>
        <v>Construction</v>
      </c>
      <c r="X3338" s="8" t="s">
        <v>5374</v>
      </c>
      <c r="Y3338" s="23">
        <v>2</v>
      </c>
      <c r="Z3338" s="35">
        <v>45732</v>
      </c>
      <c r="AA3338" s="35">
        <v>45733</v>
      </c>
      <c r="AB3338" s="42">
        <v>1828.3</v>
      </c>
    </row>
    <row r="3339" spans="1:28" x14ac:dyDescent="0.2">
      <c r="A3339" s="67" t="s">
        <v>65</v>
      </c>
      <c r="B3339" s="12" t="s">
        <v>6814</v>
      </c>
      <c r="C3339" s="12" t="s">
        <v>6650</v>
      </c>
      <c r="D3339" s="62" t="s">
        <v>6449</v>
      </c>
      <c r="E3339" s="91"/>
      <c r="F3339" s="64" t="str">
        <f t="shared" si="351"/>
        <v>The Tail</v>
      </c>
      <c r="G3339" s="91"/>
      <c r="H3339" s="65" t="str">
        <f t="shared" ref="H3339:H3402" si="352">IF(G3339="",H3338,TRIM(G3339))</f>
        <v>Zone T1 Guestrooms (M03)</v>
      </c>
      <c r="I3339" s="67" t="s">
        <v>65</v>
      </c>
      <c r="J3339" s="67" t="str">
        <f t="shared" si="348"/>
        <v>Level 02</v>
      </c>
      <c r="K3339" s="91"/>
      <c r="L3339" s="68" t="str">
        <f t="shared" si="349"/>
        <v>Zone T1</v>
      </c>
      <c r="M3339" s="91"/>
      <c r="N3339" s="69" t="str">
        <f t="shared" si="346"/>
        <v>T1 / W1</v>
      </c>
      <c r="O3339" s="91"/>
      <c r="P3339" s="70" t="str">
        <f t="shared" si="347"/>
        <v>S. K. R.</v>
      </c>
      <c r="Q3339" s="91"/>
      <c r="R3339" s="91"/>
      <c r="S3339" s="12" t="s">
        <v>6650</v>
      </c>
      <c r="T3339" s="12" t="s">
        <v>6650</v>
      </c>
      <c r="U3339" s="12" t="s">
        <v>6650</v>
      </c>
      <c r="V3339" s="59" t="s">
        <v>65</v>
      </c>
      <c r="W3339" s="59" t="str">
        <f t="shared" si="350"/>
        <v>Construction        Level 02</v>
      </c>
      <c r="X3339" s="12"/>
      <c r="Y3339" s="36">
        <v>47</v>
      </c>
      <c r="Z3339" s="37">
        <v>45686</v>
      </c>
      <c r="AA3339" s="37">
        <v>45741</v>
      </c>
      <c r="AB3339" s="46">
        <v>593098.78</v>
      </c>
    </row>
    <row r="3340" spans="1:28" x14ac:dyDescent="0.2">
      <c r="A3340" s="68" t="s">
        <v>5375</v>
      </c>
      <c r="B3340" s="2" t="s">
        <v>9888</v>
      </c>
      <c r="C3340" s="2" t="s">
        <v>6697</v>
      </c>
      <c r="D3340" s="62" t="s">
        <v>6449</v>
      </c>
      <c r="E3340" s="92"/>
      <c r="F3340" s="64" t="str">
        <f t="shared" si="351"/>
        <v>The Tail</v>
      </c>
      <c r="G3340" s="92"/>
      <c r="H3340" s="65" t="str">
        <f t="shared" si="352"/>
        <v>Zone T1 Guestrooms (M03)</v>
      </c>
      <c r="I3340" s="92"/>
      <c r="J3340" s="67" t="str">
        <f t="shared" si="348"/>
        <v>Level 02</v>
      </c>
      <c r="K3340" s="68" t="s">
        <v>5375</v>
      </c>
      <c r="L3340" s="68" t="str">
        <f t="shared" si="349"/>
        <v>Zone T2</v>
      </c>
      <c r="M3340" s="92"/>
      <c r="N3340" s="69" t="str">
        <f t="shared" si="346"/>
        <v>T1 / W1</v>
      </c>
      <c r="O3340" s="92"/>
      <c r="P3340" s="70" t="str">
        <f t="shared" si="347"/>
        <v>S. K. R.</v>
      </c>
      <c r="Q3340" s="92"/>
      <c r="R3340" s="92"/>
      <c r="S3340" s="2" t="s">
        <v>6697</v>
      </c>
      <c r="T3340" s="2" t="s">
        <v>6697</v>
      </c>
      <c r="U3340" s="2" t="s">
        <v>6697</v>
      </c>
      <c r="V3340" s="59" t="s">
        <v>5375</v>
      </c>
      <c r="W3340" s="59" t="str">
        <f t="shared" si="350"/>
        <v>Construction          Zone T2</v>
      </c>
      <c r="X3340" s="2"/>
      <c r="Y3340" s="43">
        <v>47</v>
      </c>
      <c r="Z3340" s="44">
        <v>45686</v>
      </c>
      <c r="AA3340" s="44">
        <v>45741</v>
      </c>
      <c r="AB3340" s="47">
        <v>593098.78</v>
      </c>
    </row>
    <row r="3341" spans="1:28" x14ac:dyDescent="0.2">
      <c r="A3341" s="69" t="s">
        <v>5376</v>
      </c>
      <c r="B3341" s="3" t="s">
        <v>6697</v>
      </c>
      <c r="C3341" s="3" t="s">
        <v>6825</v>
      </c>
      <c r="D3341" s="62" t="s">
        <v>6449</v>
      </c>
      <c r="E3341" s="92"/>
      <c r="F3341" s="64" t="str">
        <f t="shared" si="351"/>
        <v>The Tail</v>
      </c>
      <c r="G3341" s="92"/>
      <c r="H3341" s="65" t="str">
        <f t="shared" si="352"/>
        <v>Zone T1 Guestrooms (M03)</v>
      </c>
      <c r="I3341" s="92"/>
      <c r="J3341" s="67" t="str">
        <f t="shared" si="348"/>
        <v>Level 02</v>
      </c>
      <c r="K3341" s="92"/>
      <c r="L3341" s="68" t="str">
        <f t="shared" si="349"/>
        <v>Zone T2</v>
      </c>
      <c r="M3341" s="69" t="s">
        <v>5376</v>
      </c>
      <c r="N3341" s="69" t="str">
        <f t="shared" ref="N3341:N3404" si="353">IF(M3341="",N3340,TRIM(M3341))</f>
        <v>T2 / P2</v>
      </c>
      <c r="O3341" s="92"/>
      <c r="P3341" s="70" t="str">
        <f t="shared" si="347"/>
        <v>S. K. R.</v>
      </c>
      <c r="Q3341" s="92"/>
      <c r="R3341" s="92"/>
      <c r="S3341" s="3" t="s">
        <v>6825</v>
      </c>
      <c r="T3341" s="3" t="s">
        <v>6825</v>
      </c>
      <c r="U3341" s="3" t="s">
        <v>6825</v>
      </c>
      <c r="V3341" s="59" t="s">
        <v>5376</v>
      </c>
      <c r="W3341" s="59" t="str">
        <f t="shared" si="350"/>
        <v>Construction            T2 / P2</v>
      </c>
      <c r="X3341" s="3"/>
      <c r="Y3341" s="49">
        <v>6</v>
      </c>
      <c r="Z3341" s="50">
        <v>45686</v>
      </c>
      <c r="AA3341" s="50">
        <v>45692</v>
      </c>
      <c r="AB3341" s="52">
        <v>89619.67</v>
      </c>
    </row>
    <row r="3342" spans="1:28" x14ac:dyDescent="0.2">
      <c r="A3342" s="70" t="s">
        <v>5104</v>
      </c>
      <c r="B3342" s="13" t="s">
        <v>6825</v>
      </c>
      <c r="C3342" s="13" t="s">
        <v>6715</v>
      </c>
      <c r="D3342" s="62" t="s">
        <v>6449</v>
      </c>
      <c r="E3342" s="92"/>
      <c r="F3342" s="64" t="str">
        <f t="shared" si="351"/>
        <v>The Tail</v>
      </c>
      <c r="G3342" s="92"/>
      <c r="H3342" s="65" t="str">
        <f t="shared" si="352"/>
        <v>Zone T1 Guestrooms (M03)</v>
      </c>
      <c r="I3342" s="92"/>
      <c r="J3342" s="67" t="str">
        <f t="shared" si="348"/>
        <v>Level 02</v>
      </c>
      <c r="K3342" s="92"/>
      <c r="L3342" s="68" t="str">
        <f t="shared" si="349"/>
        <v>Zone T2</v>
      </c>
      <c r="M3342" s="92"/>
      <c r="N3342" s="69" t="str">
        <f t="shared" si="353"/>
        <v>T2 / P2</v>
      </c>
      <c r="O3342" s="70" t="s">
        <v>5104</v>
      </c>
      <c r="P3342" s="70" t="str">
        <f t="shared" ref="P3342:P3405" si="354">IF(O3342="",P3341,TRIM(O3342))</f>
        <v>JS. L.</v>
      </c>
      <c r="Q3342" s="92"/>
      <c r="R3342" s="92"/>
      <c r="S3342" s="13" t="s">
        <v>6715</v>
      </c>
      <c r="T3342" s="13" t="s">
        <v>6715</v>
      </c>
      <c r="U3342" s="13" t="s">
        <v>6715</v>
      </c>
      <c r="V3342" s="59" t="s">
        <v>5104</v>
      </c>
      <c r="W3342" s="59" t="str">
        <f t="shared" si="350"/>
        <v>Construction              JS. L.</v>
      </c>
      <c r="X3342" s="13"/>
      <c r="Y3342" s="53">
        <v>6</v>
      </c>
      <c r="Z3342" s="54">
        <v>45686</v>
      </c>
      <c r="AA3342" s="54">
        <v>45692</v>
      </c>
      <c r="AB3342" s="55">
        <v>89619.67</v>
      </c>
    </row>
    <row r="3343" spans="1:28" ht="25.5" x14ac:dyDescent="0.2">
      <c r="A3343" s="66" t="s">
        <v>5377</v>
      </c>
      <c r="B3343" s="11" t="s">
        <v>6416</v>
      </c>
      <c r="C3343" s="11" t="s">
        <v>6416</v>
      </c>
      <c r="D3343" s="62" t="s">
        <v>6449</v>
      </c>
      <c r="E3343" s="66"/>
      <c r="F3343" s="64" t="str">
        <f t="shared" si="351"/>
        <v>The Tail</v>
      </c>
      <c r="G3343" s="66"/>
      <c r="H3343" s="65" t="str">
        <f t="shared" si="352"/>
        <v>Zone T1 Guestrooms (M03)</v>
      </c>
      <c r="I3343" s="66"/>
      <c r="J3343" s="67" t="str">
        <f t="shared" si="348"/>
        <v>Level 02</v>
      </c>
      <c r="K3343" s="66"/>
      <c r="L3343" s="68" t="str">
        <f t="shared" si="349"/>
        <v>Zone T2</v>
      </c>
      <c r="M3343" s="66"/>
      <c r="N3343" s="69" t="str">
        <f t="shared" si="353"/>
        <v>T2 / P2</v>
      </c>
      <c r="O3343" s="66"/>
      <c r="P3343" s="70" t="str">
        <f t="shared" si="354"/>
        <v>JS. L.</v>
      </c>
      <c r="Q3343" s="66"/>
      <c r="R3343" s="66"/>
      <c r="S3343" s="11" t="s">
        <v>6715</v>
      </c>
      <c r="T3343" s="11" t="s">
        <v>6715</v>
      </c>
      <c r="U3343" s="11" t="s">
        <v>6416</v>
      </c>
      <c r="V3343" s="59" t="s">
        <v>6416</v>
      </c>
      <c r="W3343" s="59" t="str">
        <f t="shared" si="350"/>
        <v>Construction</v>
      </c>
      <c r="X3343" s="11" t="s">
        <v>5378</v>
      </c>
      <c r="Y3343" s="32">
        <v>4</v>
      </c>
      <c r="Z3343" s="39">
        <v>45686</v>
      </c>
      <c r="AA3343" s="39">
        <v>45690</v>
      </c>
      <c r="AB3343" s="48">
        <v>11783.96</v>
      </c>
    </row>
    <row r="3344" spans="1:28" ht="25.5" x14ac:dyDescent="0.2">
      <c r="A3344" s="66" t="s">
        <v>5379</v>
      </c>
      <c r="B3344" s="11" t="s">
        <v>6416</v>
      </c>
      <c r="C3344" s="11" t="s">
        <v>6416</v>
      </c>
      <c r="D3344" s="62" t="s">
        <v>6449</v>
      </c>
      <c r="E3344" s="66"/>
      <c r="F3344" s="64" t="str">
        <f t="shared" si="351"/>
        <v>The Tail</v>
      </c>
      <c r="G3344" s="66"/>
      <c r="H3344" s="65" t="str">
        <f t="shared" si="352"/>
        <v>Zone T1 Guestrooms (M03)</v>
      </c>
      <c r="I3344" s="66"/>
      <c r="J3344" s="67" t="str">
        <f t="shared" si="348"/>
        <v>Level 02</v>
      </c>
      <c r="K3344" s="66"/>
      <c r="L3344" s="68" t="str">
        <f t="shared" si="349"/>
        <v>Zone T2</v>
      </c>
      <c r="M3344" s="66"/>
      <c r="N3344" s="69" t="str">
        <f t="shared" si="353"/>
        <v>T2 / P2</v>
      </c>
      <c r="O3344" s="66"/>
      <c r="P3344" s="70" t="str">
        <f t="shared" si="354"/>
        <v>JS. L.</v>
      </c>
      <c r="Q3344" s="66"/>
      <c r="R3344" s="66"/>
      <c r="S3344" s="11" t="s">
        <v>6715</v>
      </c>
      <c r="T3344" s="11" t="s">
        <v>6715</v>
      </c>
      <c r="U3344" s="11" t="s">
        <v>6416</v>
      </c>
      <c r="V3344" s="59" t="s">
        <v>6416</v>
      </c>
      <c r="W3344" s="59" t="str">
        <f t="shared" si="350"/>
        <v>Construction</v>
      </c>
      <c r="X3344" s="11" t="s">
        <v>5380</v>
      </c>
      <c r="Y3344" s="32">
        <v>4</v>
      </c>
      <c r="Z3344" s="39">
        <v>45686</v>
      </c>
      <c r="AA3344" s="39">
        <v>45690</v>
      </c>
      <c r="AB3344" s="48">
        <v>67729.27</v>
      </c>
    </row>
    <row r="3345" spans="1:28" x14ac:dyDescent="0.2">
      <c r="A3345" s="66" t="s">
        <v>5381</v>
      </c>
      <c r="B3345" s="11" t="s">
        <v>6416</v>
      </c>
      <c r="C3345" s="11" t="s">
        <v>6416</v>
      </c>
      <c r="D3345" s="62" t="s">
        <v>6449</v>
      </c>
      <c r="E3345" s="66"/>
      <c r="F3345" s="64" t="str">
        <f t="shared" si="351"/>
        <v>The Tail</v>
      </c>
      <c r="G3345" s="66"/>
      <c r="H3345" s="65" t="str">
        <f t="shared" si="352"/>
        <v>Zone T1 Guestrooms (M03)</v>
      </c>
      <c r="I3345" s="66"/>
      <c r="J3345" s="67" t="str">
        <f t="shared" si="348"/>
        <v>Level 02</v>
      </c>
      <c r="K3345" s="66"/>
      <c r="L3345" s="68" t="str">
        <f t="shared" si="349"/>
        <v>Zone T2</v>
      </c>
      <c r="M3345" s="66"/>
      <c r="N3345" s="69" t="str">
        <f t="shared" si="353"/>
        <v>T2 / P2</v>
      </c>
      <c r="O3345" s="66"/>
      <c r="P3345" s="70" t="str">
        <f t="shared" si="354"/>
        <v>JS. L.</v>
      </c>
      <c r="Q3345" s="66"/>
      <c r="R3345" s="66"/>
      <c r="S3345" s="11" t="s">
        <v>6715</v>
      </c>
      <c r="T3345" s="11" t="s">
        <v>6715</v>
      </c>
      <c r="U3345" s="11" t="s">
        <v>6416</v>
      </c>
      <c r="V3345" s="59" t="s">
        <v>6416</v>
      </c>
      <c r="W3345" s="59" t="str">
        <f t="shared" si="350"/>
        <v>Construction</v>
      </c>
      <c r="X3345" s="11" t="s">
        <v>5382</v>
      </c>
      <c r="Y3345" s="32">
        <v>4</v>
      </c>
      <c r="Z3345" s="39">
        <v>45686</v>
      </c>
      <c r="AA3345" s="39">
        <v>45690</v>
      </c>
      <c r="AB3345" s="48">
        <v>4677.74</v>
      </c>
    </row>
    <row r="3346" spans="1:28" x14ac:dyDescent="0.2">
      <c r="A3346" s="66" t="s">
        <v>5383</v>
      </c>
      <c r="B3346" s="11" t="s">
        <v>6416</v>
      </c>
      <c r="C3346" s="11" t="s">
        <v>6416</v>
      </c>
      <c r="D3346" s="62" t="s">
        <v>6449</v>
      </c>
      <c r="E3346" s="66"/>
      <c r="F3346" s="64" t="str">
        <f t="shared" si="351"/>
        <v>The Tail</v>
      </c>
      <c r="G3346" s="66"/>
      <c r="H3346" s="65" t="str">
        <f t="shared" si="352"/>
        <v>Zone T1 Guestrooms (M03)</v>
      </c>
      <c r="I3346" s="66"/>
      <c r="J3346" s="67" t="str">
        <f t="shared" si="348"/>
        <v>Level 02</v>
      </c>
      <c r="K3346" s="66"/>
      <c r="L3346" s="68" t="str">
        <f t="shared" si="349"/>
        <v>Zone T2</v>
      </c>
      <c r="M3346" s="66"/>
      <c r="N3346" s="69" t="str">
        <f t="shared" si="353"/>
        <v>T2 / P2</v>
      </c>
      <c r="O3346" s="66"/>
      <c r="P3346" s="70" t="str">
        <f t="shared" si="354"/>
        <v>JS. L.</v>
      </c>
      <c r="Q3346" s="66"/>
      <c r="R3346" s="66"/>
      <c r="S3346" s="11" t="s">
        <v>6715</v>
      </c>
      <c r="T3346" s="11" t="s">
        <v>6715</v>
      </c>
      <c r="U3346" s="11" t="s">
        <v>6416</v>
      </c>
      <c r="V3346" s="59" t="s">
        <v>6416</v>
      </c>
      <c r="W3346" s="59" t="str">
        <f t="shared" si="350"/>
        <v>Construction</v>
      </c>
      <c r="X3346" s="11" t="s">
        <v>5384</v>
      </c>
      <c r="Y3346" s="32">
        <v>2</v>
      </c>
      <c r="Z3346" s="39">
        <v>45689</v>
      </c>
      <c r="AA3346" s="39">
        <v>45690</v>
      </c>
      <c r="AB3346" s="48">
        <v>2339.64</v>
      </c>
    </row>
    <row r="3347" spans="1:28" x14ac:dyDescent="0.2">
      <c r="A3347" s="63" t="s">
        <v>5385</v>
      </c>
      <c r="B3347" s="8" t="s">
        <v>6416</v>
      </c>
      <c r="C3347" s="8" t="s">
        <v>6416</v>
      </c>
      <c r="D3347" s="62" t="s">
        <v>6449</v>
      </c>
      <c r="E3347" s="63"/>
      <c r="F3347" s="64" t="str">
        <f t="shared" si="351"/>
        <v>The Tail</v>
      </c>
      <c r="G3347" s="63"/>
      <c r="H3347" s="65" t="str">
        <f t="shared" si="352"/>
        <v>Zone T1 Guestrooms (M03)</v>
      </c>
      <c r="I3347" s="63"/>
      <c r="J3347" s="67" t="str">
        <f t="shared" si="348"/>
        <v>Level 02</v>
      </c>
      <c r="K3347" s="63"/>
      <c r="L3347" s="68" t="str">
        <f t="shared" si="349"/>
        <v>Zone T2</v>
      </c>
      <c r="M3347" s="63"/>
      <c r="N3347" s="69" t="str">
        <f t="shared" si="353"/>
        <v>T2 / P2</v>
      </c>
      <c r="O3347" s="63"/>
      <c r="P3347" s="70" t="str">
        <f t="shared" si="354"/>
        <v>JS. L.</v>
      </c>
      <c r="Q3347" s="63"/>
      <c r="R3347" s="63"/>
      <c r="S3347" s="8" t="s">
        <v>6715</v>
      </c>
      <c r="T3347" s="8" t="s">
        <v>6715</v>
      </c>
      <c r="U3347" s="8" t="s">
        <v>6416</v>
      </c>
      <c r="V3347" s="59" t="s">
        <v>6416</v>
      </c>
      <c r="W3347" s="59" t="str">
        <f t="shared" si="350"/>
        <v>Construction</v>
      </c>
      <c r="X3347" s="8" t="s">
        <v>5386</v>
      </c>
      <c r="Y3347" s="23">
        <v>2</v>
      </c>
      <c r="Z3347" s="35">
        <v>45691</v>
      </c>
      <c r="AA3347" s="35">
        <v>45692</v>
      </c>
      <c r="AB3347" s="42">
        <v>3089.06</v>
      </c>
    </row>
    <row r="3348" spans="1:28" x14ac:dyDescent="0.2">
      <c r="A3348" s="69" t="s">
        <v>5387</v>
      </c>
      <c r="B3348" s="3" t="s">
        <v>6697</v>
      </c>
      <c r="C3348" s="3" t="s">
        <v>6826</v>
      </c>
      <c r="D3348" s="62" t="s">
        <v>6449</v>
      </c>
      <c r="E3348" s="92"/>
      <c r="F3348" s="64" t="str">
        <f t="shared" si="351"/>
        <v>The Tail</v>
      </c>
      <c r="G3348" s="92"/>
      <c r="H3348" s="65" t="str">
        <f t="shared" si="352"/>
        <v>Zone T1 Guestrooms (M03)</v>
      </c>
      <c r="I3348" s="92"/>
      <c r="J3348" s="67" t="str">
        <f t="shared" si="348"/>
        <v>Level 02</v>
      </c>
      <c r="K3348" s="92"/>
      <c r="L3348" s="68" t="str">
        <f t="shared" si="349"/>
        <v>Zone T2</v>
      </c>
      <c r="M3348" s="69" t="s">
        <v>5387</v>
      </c>
      <c r="N3348" s="69" t="str">
        <f t="shared" si="353"/>
        <v>T2 / Q2</v>
      </c>
      <c r="O3348" s="92"/>
      <c r="P3348" s="70" t="str">
        <f t="shared" si="354"/>
        <v>JS. L.</v>
      </c>
      <c r="Q3348" s="92"/>
      <c r="R3348" s="92"/>
      <c r="S3348" s="3" t="s">
        <v>6826</v>
      </c>
      <c r="T3348" s="3" t="s">
        <v>6826</v>
      </c>
      <c r="U3348" s="3" t="s">
        <v>6826</v>
      </c>
      <c r="V3348" s="59" t="s">
        <v>5387</v>
      </c>
      <c r="W3348" s="59" t="str">
        <f t="shared" si="350"/>
        <v>Construction            T2 / Q2</v>
      </c>
      <c r="X3348" s="3"/>
      <c r="Y3348" s="49">
        <v>6</v>
      </c>
      <c r="Z3348" s="50">
        <v>45693</v>
      </c>
      <c r="AA3348" s="50">
        <v>45699</v>
      </c>
      <c r="AB3348" s="52">
        <v>43780.79</v>
      </c>
    </row>
    <row r="3349" spans="1:28" x14ac:dyDescent="0.2">
      <c r="A3349" s="70" t="s">
        <v>5333</v>
      </c>
      <c r="B3349" s="13" t="s">
        <v>6826</v>
      </c>
      <c r="C3349" s="13" t="s">
        <v>6713</v>
      </c>
      <c r="D3349" s="62" t="s">
        <v>6449</v>
      </c>
      <c r="E3349" s="92"/>
      <c r="F3349" s="64" t="str">
        <f t="shared" si="351"/>
        <v>The Tail</v>
      </c>
      <c r="G3349" s="92"/>
      <c r="H3349" s="65" t="str">
        <f t="shared" si="352"/>
        <v>Zone T1 Guestrooms (M03)</v>
      </c>
      <c r="I3349" s="92"/>
      <c r="J3349" s="67" t="str">
        <f t="shared" si="348"/>
        <v>Level 02</v>
      </c>
      <c r="K3349" s="92"/>
      <c r="L3349" s="68" t="str">
        <f t="shared" si="349"/>
        <v>Zone T2</v>
      </c>
      <c r="M3349" s="92"/>
      <c r="N3349" s="69" t="str">
        <f t="shared" si="353"/>
        <v>T2 / Q2</v>
      </c>
      <c r="O3349" s="70" t="s">
        <v>5333</v>
      </c>
      <c r="P3349" s="70" t="str">
        <f t="shared" si="354"/>
        <v>S. DQ. L.</v>
      </c>
      <c r="Q3349" s="92"/>
      <c r="R3349" s="92"/>
      <c r="S3349" s="13" t="s">
        <v>6713</v>
      </c>
      <c r="T3349" s="13" t="s">
        <v>6713</v>
      </c>
      <c r="U3349" s="13" t="s">
        <v>6713</v>
      </c>
      <c r="V3349" s="59" t="s">
        <v>5333</v>
      </c>
      <c r="W3349" s="59" t="str">
        <f t="shared" si="350"/>
        <v>Construction              S. DQ. L.</v>
      </c>
      <c r="X3349" s="13"/>
      <c r="Y3349" s="53">
        <v>5</v>
      </c>
      <c r="Z3349" s="54">
        <v>45693</v>
      </c>
      <c r="AA3349" s="54">
        <v>45698</v>
      </c>
      <c r="AB3349" s="55">
        <v>21890.400000000001</v>
      </c>
    </row>
    <row r="3350" spans="1:28" ht="25.5" x14ac:dyDescent="0.2">
      <c r="A3350" s="66" t="s">
        <v>5388</v>
      </c>
      <c r="B3350" s="11" t="s">
        <v>6416</v>
      </c>
      <c r="C3350" s="11" t="s">
        <v>6416</v>
      </c>
      <c r="D3350" s="62" t="s">
        <v>6449</v>
      </c>
      <c r="E3350" s="66"/>
      <c r="F3350" s="64" t="str">
        <f t="shared" si="351"/>
        <v>The Tail</v>
      </c>
      <c r="G3350" s="66"/>
      <c r="H3350" s="65" t="str">
        <f t="shared" si="352"/>
        <v>Zone T1 Guestrooms (M03)</v>
      </c>
      <c r="I3350" s="66"/>
      <c r="J3350" s="67" t="str">
        <f t="shared" si="348"/>
        <v>Level 02</v>
      </c>
      <c r="K3350" s="66"/>
      <c r="L3350" s="68" t="str">
        <f t="shared" si="349"/>
        <v>Zone T2</v>
      </c>
      <c r="M3350" s="66"/>
      <c r="N3350" s="69" t="str">
        <f t="shared" si="353"/>
        <v>T2 / Q2</v>
      </c>
      <c r="O3350" s="66"/>
      <c r="P3350" s="70" t="str">
        <f t="shared" si="354"/>
        <v>S. DQ. L.</v>
      </c>
      <c r="Q3350" s="66"/>
      <c r="R3350" s="66"/>
      <c r="S3350" s="11" t="s">
        <v>6713</v>
      </c>
      <c r="T3350" s="11" t="s">
        <v>6713</v>
      </c>
      <c r="U3350" s="11" t="s">
        <v>6416</v>
      </c>
      <c r="V3350" s="59" t="s">
        <v>6416</v>
      </c>
      <c r="W3350" s="59" t="str">
        <f t="shared" si="350"/>
        <v>Construction</v>
      </c>
      <c r="X3350" s="11" t="s">
        <v>5389</v>
      </c>
      <c r="Y3350" s="32">
        <v>3</v>
      </c>
      <c r="Z3350" s="39">
        <v>45693</v>
      </c>
      <c r="AA3350" s="39">
        <v>45696</v>
      </c>
      <c r="AB3350" s="48">
        <v>11783.96</v>
      </c>
    </row>
    <row r="3351" spans="1:28" x14ac:dyDescent="0.2">
      <c r="A3351" s="66" t="s">
        <v>5390</v>
      </c>
      <c r="B3351" s="11" t="s">
        <v>6416</v>
      </c>
      <c r="C3351" s="11" t="s">
        <v>6416</v>
      </c>
      <c r="D3351" s="62" t="s">
        <v>6449</v>
      </c>
      <c r="E3351" s="66"/>
      <c r="F3351" s="64" t="str">
        <f t="shared" si="351"/>
        <v>The Tail</v>
      </c>
      <c r="G3351" s="66"/>
      <c r="H3351" s="65" t="str">
        <f t="shared" si="352"/>
        <v>Zone T1 Guestrooms (M03)</v>
      </c>
      <c r="I3351" s="66"/>
      <c r="J3351" s="67" t="str">
        <f t="shared" si="348"/>
        <v>Level 02</v>
      </c>
      <c r="K3351" s="66"/>
      <c r="L3351" s="68" t="str">
        <f t="shared" si="349"/>
        <v>Zone T2</v>
      </c>
      <c r="M3351" s="66"/>
      <c r="N3351" s="69" t="str">
        <f t="shared" si="353"/>
        <v>T2 / Q2</v>
      </c>
      <c r="O3351" s="66"/>
      <c r="P3351" s="70" t="str">
        <f t="shared" si="354"/>
        <v>S. DQ. L.</v>
      </c>
      <c r="Q3351" s="66"/>
      <c r="R3351" s="66"/>
      <c r="S3351" s="11" t="s">
        <v>6713</v>
      </c>
      <c r="T3351" s="11" t="s">
        <v>6713</v>
      </c>
      <c r="U3351" s="11" t="s">
        <v>6416</v>
      </c>
      <c r="V3351" s="59" t="s">
        <v>6416</v>
      </c>
      <c r="W3351" s="59" t="str">
        <f t="shared" si="350"/>
        <v>Construction</v>
      </c>
      <c r="X3351" s="11" t="s">
        <v>5391</v>
      </c>
      <c r="Y3351" s="32">
        <v>3</v>
      </c>
      <c r="Z3351" s="39">
        <v>45693</v>
      </c>
      <c r="AA3351" s="39">
        <v>45696</v>
      </c>
      <c r="AB3351" s="48">
        <v>4677.74</v>
      </c>
    </row>
    <row r="3352" spans="1:28" x14ac:dyDescent="0.2">
      <c r="A3352" s="66" t="s">
        <v>5392</v>
      </c>
      <c r="B3352" s="11" t="s">
        <v>6416</v>
      </c>
      <c r="C3352" s="11" t="s">
        <v>6416</v>
      </c>
      <c r="D3352" s="62" t="s">
        <v>6449</v>
      </c>
      <c r="E3352" s="66"/>
      <c r="F3352" s="64" t="str">
        <f t="shared" si="351"/>
        <v>The Tail</v>
      </c>
      <c r="G3352" s="66"/>
      <c r="H3352" s="65" t="str">
        <f t="shared" si="352"/>
        <v>Zone T1 Guestrooms (M03)</v>
      </c>
      <c r="I3352" s="66"/>
      <c r="J3352" s="67" t="str">
        <f t="shared" si="348"/>
        <v>Level 02</v>
      </c>
      <c r="K3352" s="66"/>
      <c r="L3352" s="68" t="str">
        <f t="shared" si="349"/>
        <v>Zone T2</v>
      </c>
      <c r="M3352" s="66"/>
      <c r="N3352" s="69" t="str">
        <f t="shared" si="353"/>
        <v>T2 / Q2</v>
      </c>
      <c r="O3352" s="66"/>
      <c r="P3352" s="70" t="str">
        <f t="shared" si="354"/>
        <v>S. DQ. L.</v>
      </c>
      <c r="Q3352" s="66"/>
      <c r="R3352" s="66"/>
      <c r="S3352" s="11" t="s">
        <v>6713</v>
      </c>
      <c r="T3352" s="11" t="s">
        <v>6713</v>
      </c>
      <c r="U3352" s="11" t="s">
        <v>6416</v>
      </c>
      <c r="V3352" s="59" t="s">
        <v>6416</v>
      </c>
      <c r="W3352" s="59" t="str">
        <f t="shared" si="350"/>
        <v>Construction</v>
      </c>
      <c r="X3352" s="11" t="s">
        <v>5393</v>
      </c>
      <c r="Y3352" s="32">
        <v>2</v>
      </c>
      <c r="Z3352" s="39">
        <v>45694</v>
      </c>
      <c r="AA3352" s="39">
        <v>45696</v>
      </c>
      <c r="AB3352" s="48">
        <v>2339.64</v>
      </c>
    </row>
    <row r="3353" spans="1:28" x14ac:dyDescent="0.2">
      <c r="A3353" s="63" t="s">
        <v>5394</v>
      </c>
      <c r="B3353" s="8" t="s">
        <v>6416</v>
      </c>
      <c r="C3353" s="8" t="s">
        <v>6416</v>
      </c>
      <c r="D3353" s="62" t="s">
        <v>6449</v>
      </c>
      <c r="E3353" s="63"/>
      <c r="F3353" s="64" t="str">
        <f t="shared" si="351"/>
        <v>The Tail</v>
      </c>
      <c r="G3353" s="63"/>
      <c r="H3353" s="65" t="str">
        <f t="shared" si="352"/>
        <v>Zone T1 Guestrooms (M03)</v>
      </c>
      <c r="I3353" s="63"/>
      <c r="J3353" s="67" t="str">
        <f t="shared" si="348"/>
        <v>Level 02</v>
      </c>
      <c r="K3353" s="63"/>
      <c r="L3353" s="68" t="str">
        <f t="shared" si="349"/>
        <v>Zone T2</v>
      </c>
      <c r="M3353" s="63"/>
      <c r="N3353" s="69" t="str">
        <f t="shared" si="353"/>
        <v>T2 / Q2</v>
      </c>
      <c r="O3353" s="63"/>
      <c r="P3353" s="70" t="str">
        <f t="shared" si="354"/>
        <v>S. DQ. L.</v>
      </c>
      <c r="Q3353" s="63"/>
      <c r="R3353" s="63"/>
      <c r="S3353" s="8" t="s">
        <v>6713</v>
      </c>
      <c r="T3353" s="8" t="s">
        <v>6713</v>
      </c>
      <c r="U3353" s="8" t="s">
        <v>6416</v>
      </c>
      <c r="V3353" s="59" t="s">
        <v>6416</v>
      </c>
      <c r="W3353" s="59" t="str">
        <f t="shared" si="350"/>
        <v>Construction</v>
      </c>
      <c r="X3353" s="8" t="s">
        <v>5395</v>
      </c>
      <c r="Y3353" s="23">
        <v>2</v>
      </c>
      <c r="Z3353" s="35">
        <v>45697</v>
      </c>
      <c r="AA3353" s="35">
        <v>45698</v>
      </c>
      <c r="AB3353" s="42">
        <v>3089.06</v>
      </c>
    </row>
    <row r="3354" spans="1:28" x14ac:dyDescent="0.2">
      <c r="A3354" s="70" t="s">
        <v>5122</v>
      </c>
      <c r="B3354" s="13" t="s">
        <v>6826</v>
      </c>
      <c r="C3354" s="13" t="s">
        <v>6716</v>
      </c>
      <c r="D3354" s="62" t="s">
        <v>6449</v>
      </c>
      <c r="E3354" s="92"/>
      <c r="F3354" s="64" t="str">
        <f t="shared" si="351"/>
        <v>The Tail</v>
      </c>
      <c r="G3354" s="92"/>
      <c r="H3354" s="65" t="str">
        <f t="shared" si="352"/>
        <v>Zone T1 Guestrooms (M03)</v>
      </c>
      <c r="I3354" s="92"/>
      <c r="J3354" s="67" t="str">
        <f t="shared" si="348"/>
        <v>Level 02</v>
      </c>
      <c r="K3354" s="92"/>
      <c r="L3354" s="68" t="str">
        <f t="shared" si="349"/>
        <v>Zone T2</v>
      </c>
      <c r="M3354" s="92"/>
      <c r="N3354" s="69" t="str">
        <f t="shared" si="353"/>
        <v>T2 / Q2</v>
      </c>
      <c r="O3354" s="70" t="s">
        <v>5122</v>
      </c>
      <c r="P3354" s="70" t="str">
        <f t="shared" si="354"/>
        <v>JS. R.</v>
      </c>
      <c r="Q3354" s="92"/>
      <c r="R3354" s="92"/>
      <c r="S3354" s="13" t="s">
        <v>6716</v>
      </c>
      <c r="T3354" s="13" t="s">
        <v>6716</v>
      </c>
      <c r="U3354" s="13" t="s">
        <v>6716</v>
      </c>
      <c r="V3354" s="59" t="s">
        <v>5122</v>
      </c>
      <c r="W3354" s="59" t="str">
        <f t="shared" si="350"/>
        <v>Construction              JS. R.</v>
      </c>
      <c r="X3354" s="13"/>
      <c r="Y3354" s="53">
        <v>6</v>
      </c>
      <c r="Z3354" s="54">
        <v>45693</v>
      </c>
      <c r="AA3354" s="54">
        <v>45699</v>
      </c>
      <c r="AB3354" s="55">
        <v>21890.400000000001</v>
      </c>
    </row>
    <row r="3355" spans="1:28" ht="25.5" x14ac:dyDescent="0.2">
      <c r="A3355" s="66" t="s">
        <v>5396</v>
      </c>
      <c r="B3355" s="11" t="s">
        <v>6416</v>
      </c>
      <c r="C3355" s="11" t="s">
        <v>6416</v>
      </c>
      <c r="D3355" s="62" t="s">
        <v>6449</v>
      </c>
      <c r="E3355" s="66"/>
      <c r="F3355" s="64" t="str">
        <f t="shared" si="351"/>
        <v>The Tail</v>
      </c>
      <c r="G3355" s="66"/>
      <c r="H3355" s="65" t="str">
        <f t="shared" si="352"/>
        <v>Zone T1 Guestrooms (M03)</v>
      </c>
      <c r="I3355" s="66"/>
      <c r="J3355" s="67" t="str">
        <f t="shared" si="348"/>
        <v>Level 02</v>
      </c>
      <c r="K3355" s="66"/>
      <c r="L3355" s="68" t="str">
        <f t="shared" si="349"/>
        <v>Zone T2</v>
      </c>
      <c r="M3355" s="66"/>
      <c r="N3355" s="69" t="str">
        <f t="shared" si="353"/>
        <v>T2 / Q2</v>
      </c>
      <c r="O3355" s="66"/>
      <c r="P3355" s="70" t="str">
        <f t="shared" si="354"/>
        <v>JS. R.</v>
      </c>
      <c r="Q3355" s="66"/>
      <c r="R3355" s="66"/>
      <c r="S3355" s="11" t="s">
        <v>6716</v>
      </c>
      <c r="T3355" s="11" t="s">
        <v>6716</v>
      </c>
      <c r="U3355" s="11" t="s">
        <v>6416</v>
      </c>
      <c r="V3355" s="59" t="s">
        <v>6416</v>
      </c>
      <c r="W3355" s="59" t="str">
        <f t="shared" si="350"/>
        <v>Construction</v>
      </c>
      <c r="X3355" s="11" t="s">
        <v>5397</v>
      </c>
      <c r="Y3355" s="32">
        <v>4</v>
      </c>
      <c r="Z3355" s="39">
        <v>45693</v>
      </c>
      <c r="AA3355" s="39">
        <v>45697</v>
      </c>
      <c r="AB3355" s="48">
        <v>11783.96</v>
      </c>
    </row>
    <row r="3356" spans="1:28" x14ac:dyDescent="0.2">
      <c r="A3356" s="66" t="s">
        <v>5398</v>
      </c>
      <c r="B3356" s="11" t="s">
        <v>6416</v>
      </c>
      <c r="C3356" s="11" t="s">
        <v>6416</v>
      </c>
      <c r="D3356" s="62" t="s">
        <v>6449</v>
      </c>
      <c r="E3356" s="66"/>
      <c r="F3356" s="64" t="str">
        <f t="shared" si="351"/>
        <v>The Tail</v>
      </c>
      <c r="G3356" s="66"/>
      <c r="H3356" s="65" t="str">
        <f t="shared" si="352"/>
        <v>Zone T1 Guestrooms (M03)</v>
      </c>
      <c r="I3356" s="66"/>
      <c r="J3356" s="67" t="str">
        <f t="shared" si="348"/>
        <v>Level 02</v>
      </c>
      <c r="K3356" s="66"/>
      <c r="L3356" s="68" t="str">
        <f t="shared" si="349"/>
        <v>Zone T2</v>
      </c>
      <c r="M3356" s="66"/>
      <c r="N3356" s="69" t="str">
        <f t="shared" si="353"/>
        <v>T2 / Q2</v>
      </c>
      <c r="O3356" s="66"/>
      <c r="P3356" s="70" t="str">
        <f t="shared" si="354"/>
        <v>JS. R.</v>
      </c>
      <c r="Q3356" s="66"/>
      <c r="R3356" s="66"/>
      <c r="S3356" s="11" t="s">
        <v>6716</v>
      </c>
      <c r="T3356" s="11" t="s">
        <v>6716</v>
      </c>
      <c r="U3356" s="11" t="s">
        <v>6416</v>
      </c>
      <c r="V3356" s="59" t="s">
        <v>6416</v>
      </c>
      <c r="W3356" s="59" t="str">
        <f t="shared" si="350"/>
        <v>Construction</v>
      </c>
      <c r="X3356" s="11" t="s">
        <v>5399</v>
      </c>
      <c r="Y3356" s="32">
        <v>4</v>
      </c>
      <c r="Z3356" s="39">
        <v>45693</v>
      </c>
      <c r="AA3356" s="39">
        <v>45697</v>
      </c>
      <c r="AB3356" s="48">
        <v>4677.74</v>
      </c>
    </row>
    <row r="3357" spans="1:28" x14ac:dyDescent="0.2">
      <c r="A3357" s="66" t="s">
        <v>5400</v>
      </c>
      <c r="B3357" s="11" t="s">
        <v>6416</v>
      </c>
      <c r="C3357" s="11" t="s">
        <v>6416</v>
      </c>
      <c r="D3357" s="62" t="s">
        <v>6449</v>
      </c>
      <c r="E3357" s="66"/>
      <c r="F3357" s="64" t="str">
        <f t="shared" si="351"/>
        <v>The Tail</v>
      </c>
      <c r="G3357" s="66"/>
      <c r="H3357" s="65" t="str">
        <f t="shared" si="352"/>
        <v>Zone T1 Guestrooms (M03)</v>
      </c>
      <c r="I3357" s="66"/>
      <c r="J3357" s="67" t="str">
        <f t="shared" si="348"/>
        <v>Level 02</v>
      </c>
      <c r="K3357" s="66"/>
      <c r="L3357" s="68" t="str">
        <f t="shared" si="349"/>
        <v>Zone T2</v>
      </c>
      <c r="M3357" s="66"/>
      <c r="N3357" s="69" t="str">
        <f t="shared" si="353"/>
        <v>T2 / Q2</v>
      </c>
      <c r="O3357" s="66"/>
      <c r="P3357" s="70" t="str">
        <f t="shared" si="354"/>
        <v>JS. R.</v>
      </c>
      <c r="Q3357" s="66"/>
      <c r="R3357" s="66"/>
      <c r="S3357" s="11" t="s">
        <v>6716</v>
      </c>
      <c r="T3357" s="11" t="s">
        <v>6716</v>
      </c>
      <c r="U3357" s="11" t="s">
        <v>6416</v>
      </c>
      <c r="V3357" s="59" t="s">
        <v>6416</v>
      </c>
      <c r="W3357" s="59" t="str">
        <f t="shared" si="350"/>
        <v>Construction</v>
      </c>
      <c r="X3357" s="11" t="s">
        <v>5401</v>
      </c>
      <c r="Y3357" s="32">
        <v>2</v>
      </c>
      <c r="Z3357" s="39">
        <v>45696</v>
      </c>
      <c r="AA3357" s="39">
        <v>45697</v>
      </c>
      <c r="AB3357" s="48">
        <v>2339.64</v>
      </c>
    </row>
    <row r="3358" spans="1:28" x14ac:dyDescent="0.2">
      <c r="A3358" s="63" t="s">
        <v>5402</v>
      </c>
      <c r="B3358" s="8" t="s">
        <v>6416</v>
      </c>
      <c r="C3358" s="8" t="s">
        <v>6416</v>
      </c>
      <c r="D3358" s="62" t="s">
        <v>6449</v>
      </c>
      <c r="E3358" s="63"/>
      <c r="F3358" s="64" t="str">
        <f t="shared" si="351"/>
        <v>The Tail</v>
      </c>
      <c r="G3358" s="63"/>
      <c r="H3358" s="65" t="str">
        <f t="shared" si="352"/>
        <v>Zone T1 Guestrooms (M03)</v>
      </c>
      <c r="I3358" s="63"/>
      <c r="J3358" s="67" t="str">
        <f t="shared" si="348"/>
        <v>Level 02</v>
      </c>
      <c r="K3358" s="63"/>
      <c r="L3358" s="68" t="str">
        <f t="shared" si="349"/>
        <v>Zone T2</v>
      </c>
      <c r="M3358" s="63"/>
      <c r="N3358" s="69" t="str">
        <f t="shared" si="353"/>
        <v>T2 / Q2</v>
      </c>
      <c r="O3358" s="63"/>
      <c r="P3358" s="70" t="str">
        <f t="shared" si="354"/>
        <v>JS. R.</v>
      </c>
      <c r="Q3358" s="63"/>
      <c r="R3358" s="63"/>
      <c r="S3358" s="8" t="s">
        <v>6716</v>
      </c>
      <c r="T3358" s="8" t="s">
        <v>6716</v>
      </c>
      <c r="U3358" s="8" t="s">
        <v>6416</v>
      </c>
      <c r="V3358" s="59" t="s">
        <v>6416</v>
      </c>
      <c r="W3358" s="59" t="str">
        <f t="shared" si="350"/>
        <v>Construction</v>
      </c>
      <c r="X3358" s="8" t="s">
        <v>5403</v>
      </c>
      <c r="Y3358" s="23">
        <v>2</v>
      </c>
      <c r="Z3358" s="35">
        <v>45698</v>
      </c>
      <c r="AA3358" s="35">
        <v>45699</v>
      </c>
      <c r="AB3358" s="42">
        <v>3089.06</v>
      </c>
    </row>
    <row r="3359" spans="1:28" x14ac:dyDescent="0.2">
      <c r="A3359" s="69" t="s">
        <v>5404</v>
      </c>
      <c r="B3359" s="3" t="s">
        <v>6697</v>
      </c>
      <c r="C3359" s="3" t="s">
        <v>6827</v>
      </c>
      <c r="D3359" s="62" t="s">
        <v>6449</v>
      </c>
      <c r="E3359" s="92"/>
      <c r="F3359" s="64" t="str">
        <f t="shared" si="351"/>
        <v>The Tail</v>
      </c>
      <c r="G3359" s="92"/>
      <c r="H3359" s="65" t="str">
        <f t="shared" si="352"/>
        <v>Zone T1 Guestrooms (M03)</v>
      </c>
      <c r="I3359" s="92"/>
      <c r="J3359" s="67" t="str">
        <f t="shared" si="348"/>
        <v>Level 02</v>
      </c>
      <c r="K3359" s="92"/>
      <c r="L3359" s="68" t="str">
        <f t="shared" si="349"/>
        <v>Zone T2</v>
      </c>
      <c r="M3359" s="69" t="s">
        <v>5404</v>
      </c>
      <c r="N3359" s="69" t="str">
        <f t="shared" si="353"/>
        <v>T2 / R2</v>
      </c>
      <c r="O3359" s="92"/>
      <c r="P3359" s="70" t="str">
        <f t="shared" si="354"/>
        <v>JS. R.</v>
      </c>
      <c r="Q3359" s="92"/>
      <c r="R3359" s="92"/>
      <c r="S3359" s="3" t="s">
        <v>6827</v>
      </c>
      <c r="T3359" s="3" t="s">
        <v>6827</v>
      </c>
      <c r="U3359" s="3" t="s">
        <v>6827</v>
      </c>
      <c r="V3359" s="59" t="s">
        <v>5404</v>
      </c>
      <c r="W3359" s="59" t="str">
        <f t="shared" si="350"/>
        <v>Construction            T2 / R2</v>
      </c>
      <c r="X3359" s="3"/>
      <c r="Y3359" s="49">
        <v>6</v>
      </c>
      <c r="Z3359" s="50">
        <v>45700</v>
      </c>
      <c r="AA3359" s="50">
        <v>45706</v>
      </c>
      <c r="AB3359" s="52">
        <v>43780.79</v>
      </c>
    </row>
    <row r="3360" spans="1:28" x14ac:dyDescent="0.2">
      <c r="A3360" s="70" t="s">
        <v>5405</v>
      </c>
      <c r="B3360" s="13" t="s">
        <v>6827</v>
      </c>
      <c r="C3360" s="13" t="s">
        <v>6714</v>
      </c>
      <c r="D3360" s="62" t="s">
        <v>6449</v>
      </c>
      <c r="E3360" s="92"/>
      <c r="F3360" s="64" t="str">
        <f t="shared" si="351"/>
        <v>The Tail</v>
      </c>
      <c r="G3360" s="92"/>
      <c r="H3360" s="65" t="str">
        <f t="shared" si="352"/>
        <v>Zone T1 Guestrooms (M03)</v>
      </c>
      <c r="I3360" s="92"/>
      <c r="J3360" s="67" t="str">
        <f t="shared" si="348"/>
        <v>Level 02</v>
      </c>
      <c r="K3360" s="92"/>
      <c r="L3360" s="68" t="str">
        <f t="shared" si="349"/>
        <v>Zone T2</v>
      </c>
      <c r="M3360" s="92"/>
      <c r="N3360" s="69" t="str">
        <f t="shared" si="353"/>
        <v>T2 / R2</v>
      </c>
      <c r="O3360" s="70" t="s">
        <v>5405</v>
      </c>
      <c r="P3360" s="70" t="str">
        <f t="shared" si="354"/>
        <v>S. DQ. R.</v>
      </c>
      <c r="Q3360" s="92"/>
      <c r="R3360" s="92"/>
      <c r="S3360" s="13" t="s">
        <v>6714</v>
      </c>
      <c r="T3360" s="13" t="s">
        <v>6714</v>
      </c>
      <c r="U3360" s="13" t="s">
        <v>6714</v>
      </c>
      <c r="V3360" s="59" t="s">
        <v>5405</v>
      </c>
      <c r="W3360" s="59" t="str">
        <f t="shared" si="350"/>
        <v>Construction              S. DQ. R.</v>
      </c>
      <c r="X3360" s="13"/>
      <c r="Y3360" s="53">
        <v>5</v>
      </c>
      <c r="Z3360" s="54">
        <v>45700</v>
      </c>
      <c r="AA3360" s="54">
        <v>45705</v>
      </c>
      <c r="AB3360" s="55">
        <v>21890.400000000001</v>
      </c>
    </row>
    <row r="3361" spans="1:28" ht="25.5" x14ac:dyDescent="0.2">
      <c r="A3361" s="66" t="s">
        <v>5406</v>
      </c>
      <c r="B3361" s="11" t="s">
        <v>6416</v>
      </c>
      <c r="C3361" s="11" t="s">
        <v>6416</v>
      </c>
      <c r="D3361" s="62" t="s">
        <v>6449</v>
      </c>
      <c r="E3361" s="66"/>
      <c r="F3361" s="64" t="str">
        <f t="shared" si="351"/>
        <v>The Tail</v>
      </c>
      <c r="G3361" s="66"/>
      <c r="H3361" s="65" t="str">
        <f t="shared" si="352"/>
        <v>Zone T1 Guestrooms (M03)</v>
      </c>
      <c r="I3361" s="66"/>
      <c r="J3361" s="67" t="str">
        <f t="shared" si="348"/>
        <v>Level 02</v>
      </c>
      <c r="K3361" s="66"/>
      <c r="L3361" s="68" t="str">
        <f t="shared" si="349"/>
        <v>Zone T2</v>
      </c>
      <c r="M3361" s="66"/>
      <c r="N3361" s="69" t="str">
        <f t="shared" si="353"/>
        <v>T2 / R2</v>
      </c>
      <c r="O3361" s="66"/>
      <c r="P3361" s="70" t="str">
        <f t="shared" si="354"/>
        <v>S. DQ. R.</v>
      </c>
      <c r="Q3361" s="66"/>
      <c r="R3361" s="66"/>
      <c r="S3361" s="11" t="s">
        <v>6714</v>
      </c>
      <c r="T3361" s="11" t="s">
        <v>6714</v>
      </c>
      <c r="U3361" s="11" t="s">
        <v>6416</v>
      </c>
      <c r="V3361" s="59" t="s">
        <v>6416</v>
      </c>
      <c r="W3361" s="59" t="str">
        <f t="shared" si="350"/>
        <v>Construction</v>
      </c>
      <c r="X3361" s="11" t="s">
        <v>5407</v>
      </c>
      <c r="Y3361" s="32">
        <v>3</v>
      </c>
      <c r="Z3361" s="39">
        <v>45700</v>
      </c>
      <c r="AA3361" s="39">
        <v>45703</v>
      </c>
      <c r="AB3361" s="48">
        <v>11783.96</v>
      </c>
    </row>
    <row r="3362" spans="1:28" x14ac:dyDescent="0.2">
      <c r="A3362" s="66" t="s">
        <v>5408</v>
      </c>
      <c r="B3362" s="11" t="s">
        <v>6416</v>
      </c>
      <c r="C3362" s="11" t="s">
        <v>6416</v>
      </c>
      <c r="D3362" s="62" t="s">
        <v>6449</v>
      </c>
      <c r="E3362" s="66"/>
      <c r="F3362" s="64" t="str">
        <f t="shared" si="351"/>
        <v>The Tail</v>
      </c>
      <c r="G3362" s="66"/>
      <c r="H3362" s="65" t="str">
        <f t="shared" si="352"/>
        <v>Zone T1 Guestrooms (M03)</v>
      </c>
      <c r="I3362" s="66"/>
      <c r="J3362" s="67" t="str">
        <f t="shared" ref="J3362:J3425" si="355">IF(I3362="",J3361,TRIM(I3362))</f>
        <v>Level 02</v>
      </c>
      <c r="K3362" s="66"/>
      <c r="L3362" s="68" t="str">
        <f t="shared" si="349"/>
        <v>Zone T2</v>
      </c>
      <c r="M3362" s="66"/>
      <c r="N3362" s="69" t="str">
        <f t="shared" si="353"/>
        <v>T2 / R2</v>
      </c>
      <c r="O3362" s="66"/>
      <c r="P3362" s="70" t="str">
        <f t="shared" si="354"/>
        <v>S. DQ. R.</v>
      </c>
      <c r="Q3362" s="66"/>
      <c r="R3362" s="66"/>
      <c r="S3362" s="11" t="s">
        <v>6714</v>
      </c>
      <c r="T3362" s="11" t="s">
        <v>6714</v>
      </c>
      <c r="U3362" s="11" t="s">
        <v>6416</v>
      </c>
      <c r="V3362" s="59" t="s">
        <v>6416</v>
      </c>
      <c r="W3362" s="59" t="str">
        <f t="shared" si="350"/>
        <v>Construction</v>
      </c>
      <c r="X3362" s="11" t="s">
        <v>5409</v>
      </c>
      <c r="Y3362" s="32">
        <v>3</v>
      </c>
      <c r="Z3362" s="39">
        <v>45700</v>
      </c>
      <c r="AA3362" s="39">
        <v>45703</v>
      </c>
      <c r="AB3362" s="48">
        <v>4677.74</v>
      </c>
    </row>
    <row r="3363" spans="1:28" x14ac:dyDescent="0.2">
      <c r="A3363" s="66" t="s">
        <v>5410</v>
      </c>
      <c r="B3363" s="11" t="s">
        <v>6416</v>
      </c>
      <c r="C3363" s="11" t="s">
        <v>6416</v>
      </c>
      <c r="D3363" s="62" t="s">
        <v>6449</v>
      </c>
      <c r="E3363" s="66"/>
      <c r="F3363" s="64" t="str">
        <f t="shared" si="351"/>
        <v>The Tail</v>
      </c>
      <c r="G3363" s="66"/>
      <c r="H3363" s="65" t="str">
        <f t="shared" si="352"/>
        <v>Zone T1 Guestrooms (M03)</v>
      </c>
      <c r="I3363" s="66"/>
      <c r="J3363" s="67" t="str">
        <f t="shared" si="355"/>
        <v>Level 02</v>
      </c>
      <c r="K3363" s="66"/>
      <c r="L3363" s="68" t="str">
        <f t="shared" si="349"/>
        <v>Zone T2</v>
      </c>
      <c r="M3363" s="66"/>
      <c r="N3363" s="69" t="str">
        <f t="shared" si="353"/>
        <v>T2 / R2</v>
      </c>
      <c r="O3363" s="66"/>
      <c r="P3363" s="70" t="str">
        <f t="shared" si="354"/>
        <v>S. DQ. R.</v>
      </c>
      <c r="Q3363" s="66"/>
      <c r="R3363" s="66"/>
      <c r="S3363" s="11" t="s">
        <v>6714</v>
      </c>
      <c r="T3363" s="11" t="s">
        <v>6714</v>
      </c>
      <c r="U3363" s="11" t="s">
        <v>6416</v>
      </c>
      <c r="V3363" s="59" t="s">
        <v>6416</v>
      </c>
      <c r="W3363" s="59" t="str">
        <f t="shared" si="350"/>
        <v>Construction</v>
      </c>
      <c r="X3363" s="11" t="s">
        <v>5411</v>
      </c>
      <c r="Y3363" s="32">
        <v>2</v>
      </c>
      <c r="Z3363" s="39">
        <v>45701</v>
      </c>
      <c r="AA3363" s="39">
        <v>45703</v>
      </c>
      <c r="AB3363" s="48">
        <v>2339.64</v>
      </c>
    </row>
    <row r="3364" spans="1:28" x14ac:dyDescent="0.2">
      <c r="A3364" s="63" t="s">
        <v>5412</v>
      </c>
      <c r="B3364" s="8" t="s">
        <v>6416</v>
      </c>
      <c r="C3364" s="8" t="s">
        <v>6416</v>
      </c>
      <c r="D3364" s="62" t="s">
        <v>6449</v>
      </c>
      <c r="E3364" s="63"/>
      <c r="F3364" s="64" t="str">
        <f t="shared" si="351"/>
        <v>The Tail</v>
      </c>
      <c r="G3364" s="63"/>
      <c r="H3364" s="65" t="str">
        <f t="shared" si="352"/>
        <v>Zone T1 Guestrooms (M03)</v>
      </c>
      <c r="I3364" s="63"/>
      <c r="J3364" s="67" t="str">
        <f t="shared" si="355"/>
        <v>Level 02</v>
      </c>
      <c r="K3364" s="63"/>
      <c r="L3364" s="68" t="str">
        <f t="shared" ref="L3364:L3427" si="356">IF(K3364="",L3363,TRIM(K3364))</f>
        <v>Zone T2</v>
      </c>
      <c r="M3364" s="63"/>
      <c r="N3364" s="69" t="str">
        <f t="shared" si="353"/>
        <v>T2 / R2</v>
      </c>
      <c r="O3364" s="63"/>
      <c r="P3364" s="70" t="str">
        <f t="shared" si="354"/>
        <v>S. DQ. R.</v>
      </c>
      <c r="Q3364" s="63"/>
      <c r="R3364" s="63"/>
      <c r="S3364" s="8" t="s">
        <v>6714</v>
      </c>
      <c r="T3364" s="8" t="s">
        <v>6714</v>
      </c>
      <c r="U3364" s="8" t="s">
        <v>6416</v>
      </c>
      <c r="V3364" s="59" t="s">
        <v>6416</v>
      </c>
      <c r="W3364" s="59" t="str">
        <f t="shared" si="350"/>
        <v>Construction</v>
      </c>
      <c r="X3364" s="8" t="s">
        <v>5413</v>
      </c>
      <c r="Y3364" s="23">
        <v>2</v>
      </c>
      <c r="Z3364" s="35">
        <v>45704</v>
      </c>
      <c r="AA3364" s="35">
        <v>45705</v>
      </c>
      <c r="AB3364" s="42">
        <v>3089.06</v>
      </c>
    </row>
    <row r="3365" spans="1:28" x14ac:dyDescent="0.2">
      <c r="A3365" s="70" t="s">
        <v>5414</v>
      </c>
      <c r="B3365" s="13" t="s">
        <v>6827</v>
      </c>
      <c r="C3365" s="13" t="s">
        <v>6727</v>
      </c>
      <c r="D3365" s="62" t="s">
        <v>6449</v>
      </c>
      <c r="E3365" s="92"/>
      <c r="F3365" s="64" t="str">
        <f t="shared" si="351"/>
        <v>The Tail</v>
      </c>
      <c r="G3365" s="92"/>
      <c r="H3365" s="65" t="str">
        <f t="shared" si="352"/>
        <v>Zone T1 Guestrooms (M03)</v>
      </c>
      <c r="I3365" s="92"/>
      <c r="J3365" s="67" t="str">
        <f t="shared" si="355"/>
        <v>Level 02</v>
      </c>
      <c r="K3365" s="92"/>
      <c r="L3365" s="68" t="str">
        <f t="shared" si="356"/>
        <v>Zone T2</v>
      </c>
      <c r="M3365" s="92"/>
      <c r="N3365" s="69" t="str">
        <f t="shared" si="353"/>
        <v>T2 / R2</v>
      </c>
      <c r="O3365" s="70" t="s">
        <v>5414</v>
      </c>
      <c r="P3365" s="70" t="str">
        <f t="shared" si="354"/>
        <v>1BS. CL. 1</v>
      </c>
      <c r="Q3365" s="92"/>
      <c r="R3365" s="92"/>
      <c r="S3365" s="13" t="s">
        <v>6727</v>
      </c>
      <c r="T3365" s="13" t="s">
        <v>6727</v>
      </c>
      <c r="U3365" s="13" t="s">
        <v>6727</v>
      </c>
      <c r="V3365" s="59" t="s">
        <v>5414</v>
      </c>
      <c r="W3365" s="59" t="str">
        <f t="shared" si="350"/>
        <v>Construction              1BS. CL. 1</v>
      </c>
      <c r="X3365" s="13"/>
      <c r="Y3365" s="53">
        <v>6</v>
      </c>
      <c r="Z3365" s="54">
        <v>45700</v>
      </c>
      <c r="AA3365" s="54">
        <v>45706</v>
      </c>
      <c r="AB3365" s="55">
        <v>21890.400000000001</v>
      </c>
    </row>
    <row r="3366" spans="1:28" ht="25.5" x14ac:dyDescent="0.2">
      <c r="A3366" s="66" t="s">
        <v>5415</v>
      </c>
      <c r="B3366" s="11" t="s">
        <v>6416</v>
      </c>
      <c r="C3366" s="11" t="s">
        <v>6416</v>
      </c>
      <c r="D3366" s="62" t="s">
        <v>6449</v>
      </c>
      <c r="E3366" s="66"/>
      <c r="F3366" s="64" t="str">
        <f t="shared" si="351"/>
        <v>The Tail</v>
      </c>
      <c r="G3366" s="66"/>
      <c r="H3366" s="65" t="str">
        <f t="shared" si="352"/>
        <v>Zone T1 Guestrooms (M03)</v>
      </c>
      <c r="I3366" s="66"/>
      <c r="J3366" s="67" t="str">
        <f t="shared" si="355"/>
        <v>Level 02</v>
      </c>
      <c r="K3366" s="66"/>
      <c r="L3366" s="68" t="str">
        <f t="shared" si="356"/>
        <v>Zone T2</v>
      </c>
      <c r="M3366" s="66"/>
      <c r="N3366" s="69" t="str">
        <f t="shared" si="353"/>
        <v>T2 / R2</v>
      </c>
      <c r="O3366" s="66"/>
      <c r="P3366" s="70" t="str">
        <f t="shared" si="354"/>
        <v>1BS. CL. 1</v>
      </c>
      <c r="Q3366" s="66"/>
      <c r="R3366" s="66"/>
      <c r="S3366" s="11" t="s">
        <v>6727</v>
      </c>
      <c r="T3366" s="11" t="s">
        <v>6727</v>
      </c>
      <c r="U3366" s="11" t="s">
        <v>6416</v>
      </c>
      <c r="V3366" s="59" t="s">
        <v>6416</v>
      </c>
      <c r="W3366" s="59" t="str">
        <f t="shared" si="350"/>
        <v>Construction</v>
      </c>
      <c r="X3366" s="11" t="s">
        <v>5416</v>
      </c>
      <c r="Y3366" s="32">
        <v>4</v>
      </c>
      <c r="Z3366" s="39">
        <v>45700</v>
      </c>
      <c r="AA3366" s="39">
        <v>45704</v>
      </c>
      <c r="AB3366" s="48">
        <v>11783.96</v>
      </c>
    </row>
    <row r="3367" spans="1:28" x14ac:dyDescent="0.2">
      <c r="A3367" s="66" t="s">
        <v>5417</v>
      </c>
      <c r="B3367" s="11" t="s">
        <v>6416</v>
      </c>
      <c r="C3367" s="11" t="s">
        <v>6416</v>
      </c>
      <c r="D3367" s="62" t="s">
        <v>6449</v>
      </c>
      <c r="E3367" s="66"/>
      <c r="F3367" s="64" t="str">
        <f t="shared" si="351"/>
        <v>The Tail</v>
      </c>
      <c r="G3367" s="66"/>
      <c r="H3367" s="65" t="str">
        <f t="shared" si="352"/>
        <v>Zone T1 Guestrooms (M03)</v>
      </c>
      <c r="I3367" s="66"/>
      <c r="J3367" s="67" t="str">
        <f t="shared" si="355"/>
        <v>Level 02</v>
      </c>
      <c r="K3367" s="66"/>
      <c r="L3367" s="68" t="str">
        <f t="shared" si="356"/>
        <v>Zone T2</v>
      </c>
      <c r="M3367" s="66"/>
      <c r="N3367" s="69" t="str">
        <f t="shared" si="353"/>
        <v>T2 / R2</v>
      </c>
      <c r="O3367" s="66"/>
      <c r="P3367" s="70" t="str">
        <f t="shared" si="354"/>
        <v>1BS. CL. 1</v>
      </c>
      <c r="Q3367" s="66"/>
      <c r="R3367" s="66"/>
      <c r="S3367" s="11" t="s">
        <v>6727</v>
      </c>
      <c r="T3367" s="11" t="s">
        <v>6727</v>
      </c>
      <c r="U3367" s="11" t="s">
        <v>6416</v>
      </c>
      <c r="V3367" s="59" t="s">
        <v>6416</v>
      </c>
      <c r="W3367" s="59" t="str">
        <f t="shared" si="350"/>
        <v>Construction</v>
      </c>
      <c r="X3367" s="11" t="s">
        <v>5418</v>
      </c>
      <c r="Y3367" s="32">
        <v>4</v>
      </c>
      <c r="Z3367" s="39">
        <v>45700</v>
      </c>
      <c r="AA3367" s="39">
        <v>45704</v>
      </c>
      <c r="AB3367" s="48">
        <v>4677.74</v>
      </c>
    </row>
    <row r="3368" spans="1:28" x14ac:dyDescent="0.2">
      <c r="A3368" s="66" t="s">
        <v>5419</v>
      </c>
      <c r="B3368" s="11" t="s">
        <v>6416</v>
      </c>
      <c r="C3368" s="11" t="s">
        <v>6416</v>
      </c>
      <c r="D3368" s="62" t="s">
        <v>6449</v>
      </c>
      <c r="E3368" s="66"/>
      <c r="F3368" s="64" t="str">
        <f t="shared" si="351"/>
        <v>The Tail</v>
      </c>
      <c r="G3368" s="66"/>
      <c r="H3368" s="65" t="str">
        <f t="shared" si="352"/>
        <v>Zone T1 Guestrooms (M03)</v>
      </c>
      <c r="I3368" s="66"/>
      <c r="J3368" s="67" t="str">
        <f t="shared" si="355"/>
        <v>Level 02</v>
      </c>
      <c r="K3368" s="66"/>
      <c r="L3368" s="68" t="str">
        <f t="shared" si="356"/>
        <v>Zone T2</v>
      </c>
      <c r="M3368" s="66"/>
      <c r="N3368" s="69" t="str">
        <f t="shared" si="353"/>
        <v>T2 / R2</v>
      </c>
      <c r="O3368" s="66"/>
      <c r="P3368" s="70" t="str">
        <f t="shared" si="354"/>
        <v>1BS. CL. 1</v>
      </c>
      <c r="Q3368" s="66"/>
      <c r="R3368" s="66"/>
      <c r="S3368" s="11" t="s">
        <v>6727</v>
      </c>
      <c r="T3368" s="11" t="s">
        <v>6727</v>
      </c>
      <c r="U3368" s="11" t="s">
        <v>6416</v>
      </c>
      <c r="V3368" s="59" t="s">
        <v>6416</v>
      </c>
      <c r="W3368" s="59" t="str">
        <f t="shared" si="350"/>
        <v>Construction</v>
      </c>
      <c r="X3368" s="11" t="s">
        <v>5420</v>
      </c>
      <c r="Y3368" s="32">
        <v>2</v>
      </c>
      <c r="Z3368" s="39">
        <v>45703</v>
      </c>
      <c r="AA3368" s="39">
        <v>45704</v>
      </c>
      <c r="AB3368" s="48">
        <v>2339.64</v>
      </c>
    </row>
    <row r="3369" spans="1:28" x14ac:dyDescent="0.2">
      <c r="A3369" s="63" t="s">
        <v>5421</v>
      </c>
      <c r="B3369" s="8" t="s">
        <v>6416</v>
      </c>
      <c r="C3369" s="8" t="s">
        <v>6416</v>
      </c>
      <c r="D3369" s="62" t="s">
        <v>6449</v>
      </c>
      <c r="E3369" s="63"/>
      <c r="F3369" s="64" t="str">
        <f t="shared" si="351"/>
        <v>The Tail</v>
      </c>
      <c r="G3369" s="63"/>
      <c r="H3369" s="65" t="str">
        <f t="shared" si="352"/>
        <v>Zone T1 Guestrooms (M03)</v>
      </c>
      <c r="I3369" s="63"/>
      <c r="J3369" s="67" t="str">
        <f t="shared" si="355"/>
        <v>Level 02</v>
      </c>
      <c r="K3369" s="63"/>
      <c r="L3369" s="68" t="str">
        <f t="shared" si="356"/>
        <v>Zone T2</v>
      </c>
      <c r="M3369" s="63"/>
      <c r="N3369" s="69" t="str">
        <f t="shared" si="353"/>
        <v>T2 / R2</v>
      </c>
      <c r="O3369" s="63"/>
      <c r="P3369" s="70" t="str">
        <f t="shared" si="354"/>
        <v>1BS. CL. 1</v>
      </c>
      <c r="Q3369" s="63"/>
      <c r="R3369" s="63"/>
      <c r="S3369" s="8" t="s">
        <v>6727</v>
      </c>
      <c r="T3369" s="8" t="s">
        <v>6727</v>
      </c>
      <c r="U3369" s="8" t="s">
        <v>6416</v>
      </c>
      <c r="V3369" s="59" t="s">
        <v>6416</v>
      </c>
      <c r="W3369" s="59" t="str">
        <f t="shared" si="350"/>
        <v>Construction</v>
      </c>
      <c r="X3369" s="8" t="s">
        <v>5422</v>
      </c>
      <c r="Y3369" s="23">
        <v>2</v>
      </c>
      <c r="Z3369" s="35">
        <v>45705</v>
      </c>
      <c r="AA3369" s="35">
        <v>45706</v>
      </c>
      <c r="AB3369" s="42">
        <v>3089.06</v>
      </c>
    </row>
    <row r="3370" spans="1:28" x14ac:dyDescent="0.2">
      <c r="A3370" s="69" t="s">
        <v>5423</v>
      </c>
      <c r="B3370" s="3" t="s">
        <v>6697</v>
      </c>
      <c r="C3370" s="3" t="s">
        <v>6828</v>
      </c>
      <c r="D3370" s="62" t="s">
        <v>6449</v>
      </c>
      <c r="E3370" s="92"/>
      <c r="F3370" s="64" t="str">
        <f t="shared" si="351"/>
        <v>The Tail</v>
      </c>
      <c r="G3370" s="92"/>
      <c r="H3370" s="65" t="str">
        <f t="shared" si="352"/>
        <v>Zone T1 Guestrooms (M03)</v>
      </c>
      <c r="I3370" s="92"/>
      <c r="J3370" s="67" t="str">
        <f t="shared" si="355"/>
        <v>Level 02</v>
      </c>
      <c r="K3370" s="92"/>
      <c r="L3370" s="68" t="str">
        <f t="shared" si="356"/>
        <v>Zone T2</v>
      </c>
      <c r="M3370" s="69" t="s">
        <v>5423</v>
      </c>
      <c r="N3370" s="69" t="str">
        <f t="shared" si="353"/>
        <v>T2 / S2</v>
      </c>
      <c r="O3370" s="92"/>
      <c r="P3370" s="70" t="str">
        <f t="shared" si="354"/>
        <v>1BS. CL. 1</v>
      </c>
      <c r="Q3370" s="92"/>
      <c r="R3370" s="92"/>
      <c r="S3370" s="3" t="s">
        <v>6828</v>
      </c>
      <c r="T3370" s="3" t="s">
        <v>6828</v>
      </c>
      <c r="U3370" s="3" t="s">
        <v>6828</v>
      </c>
      <c r="V3370" s="59" t="s">
        <v>5423</v>
      </c>
      <c r="W3370" s="59" t="str">
        <f t="shared" si="350"/>
        <v>Construction            T2 / S2</v>
      </c>
      <c r="X3370" s="3"/>
      <c r="Y3370" s="49">
        <v>6</v>
      </c>
      <c r="Z3370" s="50">
        <v>45707</v>
      </c>
      <c r="AA3370" s="50">
        <v>45714</v>
      </c>
      <c r="AB3370" s="52">
        <v>65671.19</v>
      </c>
    </row>
    <row r="3371" spans="1:28" x14ac:dyDescent="0.2">
      <c r="A3371" s="70" t="s">
        <v>5405</v>
      </c>
      <c r="B3371" s="13" t="s">
        <v>6828</v>
      </c>
      <c r="C3371" s="13" t="s">
        <v>6714</v>
      </c>
      <c r="D3371" s="62" t="s">
        <v>6449</v>
      </c>
      <c r="E3371" s="92"/>
      <c r="F3371" s="64" t="str">
        <f t="shared" si="351"/>
        <v>The Tail</v>
      </c>
      <c r="G3371" s="92"/>
      <c r="H3371" s="65" t="str">
        <f t="shared" si="352"/>
        <v>Zone T1 Guestrooms (M03)</v>
      </c>
      <c r="I3371" s="92"/>
      <c r="J3371" s="67" t="str">
        <f t="shared" si="355"/>
        <v>Level 02</v>
      </c>
      <c r="K3371" s="92"/>
      <c r="L3371" s="68" t="str">
        <f t="shared" si="356"/>
        <v>Zone T2</v>
      </c>
      <c r="M3371" s="92"/>
      <c r="N3371" s="69" t="str">
        <f t="shared" si="353"/>
        <v>T2 / S2</v>
      </c>
      <c r="O3371" s="70" t="s">
        <v>5405</v>
      </c>
      <c r="P3371" s="70" t="str">
        <f t="shared" si="354"/>
        <v>S. DQ. R.</v>
      </c>
      <c r="Q3371" s="92"/>
      <c r="R3371" s="92"/>
      <c r="S3371" s="13" t="s">
        <v>6714</v>
      </c>
      <c r="T3371" s="13" t="s">
        <v>6714</v>
      </c>
      <c r="U3371" s="13" t="s">
        <v>6714</v>
      </c>
      <c r="V3371" s="59" t="s">
        <v>5405</v>
      </c>
      <c r="W3371" s="59" t="str">
        <f t="shared" si="350"/>
        <v>Construction              S. DQ. R.</v>
      </c>
      <c r="X3371" s="13"/>
      <c r="Y3371" s="53">
        <v>5</v>
      </c>
      <c r="Z3371" s="54">
        <v>45707</v>
      </c>
      <c r="AA3371" s="54">
        <v>45713</v>
      </c>
      <c r="AB3371" s="55">
        <v>21890.400000000001</v>
      </c>
    </row>
    <row r="3372" spans="1:28" ht="25.5" x14ac:dyDescent="0.2">
      <c r="A3372" s="66" t="s">
        <v>5424</v>
      </c>
      <c r="B3372" s="11" t="s">
        <v>6416</v>
      </c>
      <c r="C3372" s="11" t="s">
        <v>6416</v>
      </c>
      <c r="D3372" s="62" t="s">
        <v>6449</v>
      </c>
      <c r="E3372" s="66"/>
      <c r="F3372" s="64" t="str">
        <f t="shared" si="351"/>
        <v>The Tail</v>
      </c>
      <c r="G3372" s="66"/>
      <c r="H3372" s="65" t="str">
        <f t="shared" si="352"/>
        <v>Zone T1 Guestrooms (M03)</v>
      </c>
      <c r="I3372" s="66"/>
      <c r="J3372" s="67" t="str">
        <f t="shared" si="355"/>
        <v>Level 02</v>
      </c>
      <c r="K3372" s="66"/>
      <c r="L3372" s="68" t="str">
        <f t="shared" si="356"/>
        <v>Zone T2</v>
      </c>
      <c r="M3372" s="66"/>
      <c r="N3372" s="69" t="str">
        <f t="shared" si="353"/>
        <v>T2 / S2</v>
      </c>
      <c r="O3372" s="66"/>
      <c r="P3372" s="70" t="str">
        <f t="shared" si="354"/>
        <v>S. DQ. R.</v>
      </c>
      <c r="Q3372" s="66"/>
      <c r="R3372" s="66"/>
      <c r="S3372" s="11" t="s">
        <v>6714</v>
      </c>
      <c r="T3372" s="11" t="s">
        <v>6714</v>
      </c>
      <c r="U3372" s="11" t="s">
        <v>6416</v>
      </c>
      <c r="V3372" s="59" t="s">
        <v>6416</v>
      </c>
      <c r="W3372" s="59" t="str">
        <f t="shared" si="350"/>
        <v>Construction</v>
      </c>
      <c r="X3372" s="11" t="s">
        <v>5425</v>
      </c>
      <c r="Y3372" s="32">
        <v>3</v>
      </c>
      <c r="Z3372" s="39">
        <v>45707</v>
      </c>
      <c r="AA3372" s="39">
        <v>45711</v>
      </c>
      <c r="AB3372" s="48">
        <v>11783.96</v>
      </c>
    </row>
    <row r="3373" spans="1:28" x14ac:dyDescent="0.2">
      <c r="A3373" s="66" t="s">
        <v>5426</v>
      </c>
      <c r="B3373" s="11" t="s">
        <v>6416</v>
      </c>
      <c r="C3373" s="11" t="s">
        <v>6416</v>
      </c>
      <c r="D3373" s="62" t="s">
        <v>6449</v>
      </c>
      <c r="E3373" s="66"/>
      <c r="F3373" s="64" t="str">
        <f t="shared" si="351"/>
        <v>The Tail</v>
      </c>
      <c r="G3373" s="66"/>
      <c r="H3373" s="65" t="str">
        <f t="shared" si="352"/>
        <v>Zone T1 Guestrooms (M03)</v>
      </c>
      <c r="I3373" s="66"/>
      <c r="J3373" s="67" t="str">
        <f t="shared" si="355"/>
        <v>Level 02</v>
      </c>
      <c r="K3373" s="66"/>
      <c r="L3373" s="68" t="str">
        <f t="shared" si="356"/>
        <v>Zone T2</v>
      </c>
      <c r="M3373" s="66"/>
      <c r="N3373" s="69" t="str">
        <f t="shared" si="353"/>
        <v>T2 / S2</v>
      </c>
      <c r="O3373" s="66"/>
      <c r="P3373" s="70" t="str">
        <f t="shared" si="354"/>
        <v>S. DQ. R.</v>
      </c>
      <c r="Q3373" s="66"/>
      <c r="R3373" s="66"/>
      <c r="S3373" s="11" t="s">
        <v>6714</v>
      </c>
      <c r="T3373" s="11" t="s">
        <v>6714</v>
      </c>
      <c r="U3373" s="11" t="s">
        <v>6416</v>
      </c>
      <c r="V3373" s="59" t="s">
        <v>6416</v>
      </c>
      <c r="W3373" s="59" t="str">
        <f t="shared" si="350"/>
        <v>Construction</v>
      </c>
      <c r="X3373" s="11" t="s">
        <v>5427</v>
      </c>
      <c r="Y3373" s="32">
        <v>3</v>
      </c>
      <c r="Z3373" s="39">
        <v>45707</v>
      </c>
      <c r="AA3373" s="39">
        <v>45711</v>
      </c>
      <c r="AB3373" s="48">
        <v>4677.74</v>
      </c>
    </row>
    <row r="3374" spans="1:28" x14ac:dyDescent="0.2">
      <c r="A3374" s="66" t="s">
        <v>5428</v>
      </c>
      <c r="B3374" s="11" t="s">
        <v>6416</v>
      </c>
      <c r="C3374" s="11" t="s">
        <v>6416</v>
      </c>
      <c r="D3374" s="62" t="s">
        <v>6449</v>
      </c>
      <c r="E3374" s="66"/>
      <c r="F3374" s="64" t="str">
        <f t="shared" si="351"/>
        <v>The Tail</v>
      </c>
      <c r="G3374" s="66"/>
      <c r="H3374" s="65" t="str">
        <f t="shared" si="352"/>
        <v>Zone T1 Guestrooms (M03)</v>
      </c>
      <c r="I3374" s="66"/>
      <c r="J3374" s="67" t="str">
        <f t="shared" si="355"/>
        <v>Level 02</v>
      </c>
      <c r="K3374" s="66"/>
      <c r="L3374" s="68" t="str">
        <f t="shared" si="356"/>
        <v>Zone T2</v>
      </c>
      <c r="M3374" s="66"/>
      <c r="N3374" s="69" t="str">
        <f t="shared" si="353"/>
        <v>T2 / S2</v>
      </c>
      <c r="O3374" s="66"/>
      <c r="P3374" s="70" t="str">
        <f t="shared" si="354"/>
        <v>S. DQ. R.</v>
      </c>
      <c r="Q3374" s="66"/>
      <c r="R3374" s="66"/>
      <c r="S3374" s="11" t="s">
        <v>6714</v>
      </c>
      <c r="T3374" s="11" t="s">
        <v>6714</v>
      </c>
      <c r="U3374" s="11" t="s">
        <v>6416</v>
      </c>
      <c r="V3374" s="59" t="s">
        <v>6416</v>
      </c>
      <c r="W3374" s="59" t="str">
        <f t="shared" si="350"/>
        <v>Construction</v>
      </c>
      <c r="X3374" s="11" t="s">
        <v>5429</v>
      </c>
      <c r="Y3374" s="32">
        <v>2</v>
      </c>
      <c r="Z3374" s="39">
        <v>45708</v>
      </c>
      <c r="AA3374" s="39">
        <v>45711</v>
      </c>
      <c r="AB3374" s="48">
        <v>2339.64</v>
      </c>
    </row>
    <row r="3375" spans="1:28" x14ac:dyDescent="0.2">
      <c r="A3375" s="63" t="s">
        <v>5430</v>
      </c>
      <c r="B3375" s="8" t="s">
        <v>6416</v>
      </c>
      <c r="C3375" s="8" t="s">
        <v>6416</v>
      </c>
      <c r="D3375" s="62" t="s">
        <v>6449</v>
      </c>
      <c r="E3375" s="63"/>
      <c r="F3375" s="64" t="str">
        <f t="shared" si="351"/>
        <v>The Tail</v>
      </c>
      <c r="G3375" s="63"/>
      <c r="H3375" s="65" t="str">
        <f t="shared" si="352"/>
        <v>Zone T1 Guestrooms (M03)</v>
      </c>
      <c r="I3375" s="63"/>
      <c r="J3375" s="67" t="str">
        <f t="shared" si="355"/>
        <v>Level 02</v>
      </c>
      <c r="K3375" s="63"/>
      <c r="L3375" s="68" t="str">
        <f t="shared" si="356"/>
        <v>Zone T2</v>
      </c>
      <c r="M3375" s="63"/>
      <c r="N3375" s="69" t="str">
        <f t="shared" si="353"/>
        <v>T2 / S2</v>
      </c>
      <c r="O3375" s="63"/>
      <c r="P3375" s="70" t="str">
        <f t="shared" si="354"/>
        <v>S. DQ. R.</v>
      </c>
      <c r="Q3375" s="63"/>
      <c r="R3375" s="63"/>
      <c r="S3375" s="8" t="s">
        <v>6714</v>
      </c>
      <c r="T3375" s="8" t="s">
        <v>6714</v>
      </c>
      <c r="U3375" s="8" t="s">
        <v>6416</v>
      </c>
      <c r="V3375" s="59" t="s">
        <v>6416</v>
      </c>
      <c r="W3375" s="59" t="str">
        <f t="shared" si="350"/>
        <v>Construction</v>
      </c>
      <c r="X3375" s="8" t="s">
        <v>5431</v>
      </c>
      <c r="Y3375" s="23">
        <v>2</v>
      </c>
      <c r="Z3375" s="35">
        <v>45712</v>
      </c>
      <c r="AA3375" s="35">
        <v>45713</v>
      </c>
      <c r="AB3375" s="42">
        <v>3089.06</v>
      </c>
    </row>
    <row r="3376" spans="1:28" x14ac:dyDescent="0.2">
      <c r="A3376" s="70" t="s">
        <v>5122</v>
      </c>
      <c r="B3376" s="13" t="s">
        <v>6828</v>
      </c>
      <c r="C3376" s="13" t="s">
        <v>6716</v>
      </c>
      <c r="D3376" s="62" t="s">
        <v>6449</v>
      </c>
      <c r="E3376" s="92"/>
      <c r="F3376" s="64" t="str">
        <f t="shared" si="351"/>
        <v>The Tail</v>
      </c>
      <c r="G3376" s="92"/>
      <c r="H3376" s="65" t="str">
        <f t="shared" si="352"/>
        <v>Zone T1 Guestrooms (M03)</v>
      </c>
      <c r="I3376" s="92"/>
      <c r="J3376" s="67" t="str">
        <f t="shared" si="355"/>
        <v>Level 02</v>
      </c>
      <c r="K3376" s="92"/>
      <c r="L3376" s="68" t="str">
        <f t="shared" si="356"/>
        <v>Zone T2</v>
      </c>
      <c r="M3376" s="92"/>
      <c r="N3376" s="69" t="str">
        <f t="shared" si="353"/>
        <v>T2 / S2</v>
      </c>
      <c r="O3376" s="70" t="s">
        <v>5122</v>
      </c>
      <c r="P3376" s="70" t="str">
        <f t="shared" si="354"/>
        <v>JS. R.</v>
      </c>
      <c r="Q3376" s="92"/>
      <c r="R3376" s="92"/>
      <c r="S3376" s="13" t="s">
        <v>6716</v>
      </c>
      <c r="T3376" s="13" t="s">
        <v>6716</v>
      </c>
      <c r="U3376" s="13" t="s">
        <v>6716</v>
      </c>
      <c r="V3376" s="59" t="s">
        <v>5122</v>
      </c>
      <c r="W3376" s="59" t="str">
        <f t="shared" si="350"/>
        <v>Construction              JS. R.</v>
      </c>
      <c r="X3376" s="13"/>
      <c r="Y3376" s="53">
        <v>6</v>
      </c>
      <c r="Z3376" s="54">
        <v>45707</v>
      </c>
      <c r="AA3376" s="54">
        <v>45714</v>
      </c>
      <c r="AB3376" s="55">
        <v>21890.400000000001</v>
      </c>
    </row>
    <row r="3377" spans="1:28" ht="25.5" x14ac:dyDescent="0.2">
      <c r="A3377" s="66" t="s">
        <v>5432</v>
      </c>
      <c r="B3377" s="11" t="s">
        <v>6416</v>
      </c>
      <c r="C3377" s="11" t="s">
        <v>6416</v>
      </c>
      <c r="D3377" s="62" t="s">
        <v>6449</v>
      </c>
      <c r="E3377" s="66"/>
      <c r="F3377" s="64" t="str">
        <f t="shared" si="351"/>
        <v>The Tail</v>
      </c>
      <c r="G3377" s="66"/>
      <c r="H3377" s="65" t="str">
        <f t="shared" si="352"/>
        <v>Zone T1 Guestrooms (M03)</v>
      </c>
      <c r="I3377" s="66"/>
      <c r="J3377" s="67" t="str">
        <f t="shared" si="355"/>
        <v>Level 02</v>
      </c>
      <c r="K3377" s="66"/>
      <c r="L3377" s="68" t="str">
        <f t="shared" si="356"/>
        <v>Zone T2</v>
      </c>
      <c r="M3377" s="66"/>
      <c r="N3377" s="69" t="str">
        <f t="shared" si="353"/>
        <v>T2 / S2</v>
      </c>
      <c r="O3377" s="66"/>
      <c r="P3377" s="70" t="str">
        <f t="shared" si="354"/>
        <v>JS. R.</v>
      </c>
      <c r="Q3377" s="66"/>
      <c r="R3377" s="66"/>
      <c r="S3377" s="11" t="s">
        <v>6716</v>
      </c>
      <c r="T3377" s="11" t="s">
        <v>6716</v>
      </c>
      <c r="U3377" s="11" t="s">
        <v>6416</v>
      </c>
      <c r="V3377" s="59" t="s">
        <v>6416</v>
      </c>
      <c r="W3377" s="59" t="str">
        <f t="shared" si="350"/>
        <v>Construction</v>
      </c>
      <c r="X3377" s="11" t="s">
        <v>5433</v>
      </c>
      <c r="Y3377" s="32">
        <v>4</v>
      </c>
      <c r="Z3377" s="39">
        <v>45707</v>
      </c>
      <c r="AA3377" s="39">
        <v>45712</v>
      </c>
      <c r="AB3377" s="48">
        <v>11783.96</v>
      </c>
    </row>
    <row r="3378" spans="1:28" x14ac:dyDescent="0.2">
      <c r="A3378" s="66" t="s">
        <v>5434</v>
      </c>
      <c r="B3378" s="11" t="s">
        <v>6416</v>
      </c>
      <c r="C3378" s="11" t="s">
        <v>6416</v>
      </c>
      <c r="D3378" s="62" t="s">
        <v>6449</v>
      </c>
      <c r="E3378" s="66"/>
      <c r="F3378" s="64" t="str">
        <f t="shared" si="351"/>
        <v>The Tail</v>
      </c>
      <c r="G3378" s="66"/>
      <c r="H3378" s="65" t="str">
        <f t="shared" si="352"/>
        <v>Zone T1 Guestrooms (M03)</v>
      </c>
      <c r="I3378" s="66"/>
      <c r="J3378" s="67" t="str">
        <f t="shared" si="355"/>
        <v>Level 02</v>
      </c>
      <c r="K3378" s="66"/>
      <c r="L3378" s="68" t="str">
        <f t="shared" si="356"/>
        <v>Zone T2</v>
      </c>
      <c r="M3378" s="66"/>
      <c r="N3378" s="69" t="str">
        <f t="shared" si="353"/>
        <v>T2 / S2</v>
      </c>
      <c r="O3378" s="66"/>
      <c r="P3378" s="70" t="str">
        <f t="shared" si="354"/>
        <v>JS. R.</v>
      </c>
      <c r="Q3378" s="66"/>
      <c r="R3378" s="66"/>
      <c r="S3378" s="11" t="s">
        <v>6716</v>
      </c>
      <c r="T3378" s="11" t="s">
        <v>6716</v>
      </c>
      <c r="U3378" s="11" t="s">
        <v>6416</v>
      </c>
      <c r="V3378" s="59" t="s">
        <v>6416</v>
      </c>
      <c r="W3378" s="59" t="str">
        <f t="shared" si="350"/>
        <v>Construction</v>
      </c>
      <c r="X3378" s="11" t="s">
        <v>5435</v>
      </c>
      <c r="Y3378" s="32">
        <v>4</v>
      </c>
      <c r="Z3378" s="39">
        <v>45707</v>
      </c>
      <c r="AA3378" s="39">
        <v>45712</v>
      </c>
      <c r="AB3378" s="48">
        <v>4677.74</v>
      </c>
    </row>
    <row r="3379" spans="1:28" x14ac:dyDescent="0.2">
      <c r="A3379" s="66" t="s">
        <v>5436</v>
      </c>
      <c r="B3379" s="11" t="s">
        <v>6416</v>
      </c>
      <c r="C3379" s="11" t="s">
        <v>6416</v>
      </c>
      <c r="D3379" s="62" t="s">
        <v>6449</v>
      </c>
      <c r="E3379" s="66"/>
      <c r="F3379" s="64" t="str">
        <f t="shared" si="351"/>
        <v>The Tail</v>
      </c>
      <c r="G3379" s="66"/>
      <c r="H3379" s="65" t="str">
        <f t="shared" si="352"/>
        <v>Zone T1 Guestrooms (M03)</v>
      </c>
      <c r="I3379" s="66"/>
      <c r="J3379" s="67" t="str">
        <f t="shared" si="355"/>
        <v>Level 02</v>
      </c>
      <c r="K3379" s="66"/>
      <c r="L3379" s="68" t="str">
        <f t="shared" si="356"/>
        <v>Zone T2</v>
      </c>
      <c r="M3379" s="66"/>
      <c r="N3379" s="69" t="str">
        <f t="shared" si="353"/>
        <v>T2 / S2</v>
      </c>
      <c r="O3379" s="66"/>
      <c r="P3379" s="70" t="str">
        <f t="shared" si="354"/>
        <v>JS. R.</v>
      </c>
      <c r="Q3379" s="66"/>
      <c r="R3379" s="66"/>
      <c r="S3379" s="11" t="s">
        <v>6716</v>
      </c>
      <c r="T3379" s="11" t="s">
        <v>6716</v>
      </c>
      <c r="U3379" s="11" t="s">
        <v>6416</v>
      </c>
      <c r="V3379" s="59" t="s">
        <v>6416</v>
      </c>
      <c r="W3379" s="59" t="str">
        <f t="shared" si="350"/>
        <v>Construction</v>
      </c>
      <c r="X3379" s="11" t="s">
        <v>5437</v>
      </c>
      <c r="Y3379" s="32">
        <v>2</v>
      </c>
      <c r="Z3379" s="39">
        <v>45711</v>
      </c>
      <c r="AA3379" s="39">
        <v>45712</v>
      </c>
      <c r="AB3379" s="48">
        <v>2339.64</v>
      </c>
    </row>
    <row r="3380" spans="1:28" x14ac:dyDescent="0.2">
      <c r="A3380" s="63" t="s">
        <v>5438</v>
      </c>
      <c r="B3380" s="8" t="s">
        <v>6416</v>
      </c>
      <c r="C3380" s="8" t="s">
        <v>6416</v>
      </c>
      <c r="D3380" s="62" t="s">
        <v>6449</v>
      </c>
      <c r="E3380" s="63"/>
      <c r="F3380" s="64" t="str">
        <f t="shared" si="351"/>
        <v>The Tail</v>
      </c>
      <c r="G3380" s="63"/>
      <c r="H3380" s="65" t="str">
        <f t="shared" si="352"/>
        <v>Zone T1 Guestrooms (M03)</v>
      </c>
      <c r="I3380" s="63"/>
      <c r="J3380" s="67" t="str">
        <f t="shared" si="355"/>
        <v>Level 02</v>
      </c>
      <c r="K3380" s="63"/>
      <c r="L3380" s="68" t="str">
        <f t="shared" si="356"/>
        <v>Zone T2</v>
      </c>
      <c r="M3380" s="63"/>
      <c r="N3380" s="69" t="str">
        <f t="shared" si="353"/>
        <v>T2 / S2</v>
      </c>
      <c r="O3380" s="63"/>
      <c r="P3380" s="70" t="str">
        <f t="shared" si="354"/>
        <v>JS. R.</v>
      </c>
      <c r="Q3380" s="63"/>
      <c r="R3380" s="63"/>
      <c r="S3380" s="8" t="s">
        <v>6716</v>
      </c>
      <c r="T3380" s="8" t="s">
        <v>6716</v>
      </c>
      <c r="U3380" s="8" t="s">
        <v>6416</v>
      </c>
      <c r="V3380" s="59" t="s">
        <v>6416</v>
      </c>
      <c r="W3380" s="59" t="str">
        <f t="shared" si="350"/>
        <v>Construction</v>
      </c>
      <c r="X3380" s="8" t="s">
        <v>5439</v>
      </c>
      <c r="Y3380" s="23">
        <v>2</v>
      </c>
      <c r="Z3380" s="35">
        <v>45713</v>
      </c>
      <c r="AA3380" s="35">
        <v>45714</v>
      </c>
      <c r="AB3380" s="42">
        <v>3089.06</v>
      </c>
    </row>
    <row r="3381" spans="1:28" x14ac:dyDescent="0.2">
      <c r="A3381" s="70" t="s">
        <v>5414</v>
      </c>
      <c r="B3381" s="13" t="s">
        <v>6828</v>
      </c>
      <c r="C3381" s="13" t="s">
        <v>6727</v>
      </c>
      <c r="D3381" s="62" t="s">
        <v>6449</v>
      </c>
      <c r="E3381" s="92"/>
      <c r="F3381" s="64" t="str">
        <f t="shared" si="351"/>
        <v>The Tail</v>
      </c>
      <c r="G3381" s="92"/>
      <c r="H3381" s="65" t="str">
        <f t="shared" si="352"/>
        <v>Zone T1 Guestrooms (M03)</v>
      </c>
      <c r="I3381" s="92"/>
      <c r="J3381" s="67" t="str">
        <f t="shared" si="355"/>
        <v>Level 02</v>
      </c>
      <c r="K3381" s="92"/>
      <c r="L3381" s="68" t="str">
        <f t="shared" si="356"/>
        <v>Zone T2</v>
      </c>
      <c r="M3381" s="92"/>
      <c r="N3381" s="69" t="str">
        <f t="shared" si="353"/>
        <v>T2 / S2</v>
      </c>
      <c r="O3381" s="70" t="s">
        <v>5414</v>
      </c>
      <c r="P3381" s="70" t="str">
        <f t="shared" si="354"/>
        <v>1BS. CL. 1</v>
      </c>
      <c r="Q3381" s="92"/>
      <c r="R3381" s="92"/>
      <c r="S3381" s="13" t="s">
        <v>6727</v>
      </c>
      <c r="T3381" s="13" t="s">
        <v>6727</v>
      </c>
      <c r="U3381" s="13" t="s">
        <v>6727</v>
      </c>
      <c r="V3381" s="59" t="s">
        <v>5414</v>
      </c>
      <c r="W3381" s="59" t="str">
        <f t="shared" si="350"/>
        <v>Construction              1BS. CL. 1</v>
      </c>
      <c r="X3381" s="13"/>
      <c r="Y3381" s="53">
        <v>6</v>
      </c>
      <c r="Z3381" s="54">
        <v>45707</v>
      </c>
      <c r="AA3381" s="54">
        <v>45714</v>
      </c>
      <c r="AB3381" s="55">
        <v>21890.400000000001</v>
      </c>
    </row>
    <row r="3382" spans="1:28" ht="25.5" x14ac:dyDescent="0.2">
      <c r="A3382" s="66" t="s">
        <v>5440</v>
      </c>
      <c r="B3382" s="11" t="s">
        <v>6416</v>
      </c>
      <c r="C3382" s="11" t="s">
        <v>6416</v>
      </c>
      <c r="D3382" s="62" t="s">
        <v>6449</v>
      </c>
      <c r="E3382" s="66"/>
      <c r="F3382" s="64" t="str">
        <f t="shared" si="351"/>
        <v>The Tail</v>
      </c>
      <c r="G3382" s="66"/>
      <c r="H3382" s="65" t="str">
        <f t="shared" si="352"/>
        <v>Zone T1 Guestrooms (M03)</v>
      </c>
      <c r="I3382" s="66"/>
      <c r="J3382" s="67" t="str">
        <f t="shared" si="355"/>
        <v>Level 02</v>
      </c>
      <c r="K3382" s="66"/>
      <c r="L3382" s="68" t="str">
        <f t="shared" si="356"/>
        <v>Zone T2</v>
      </c>
      <c r="M3382" s="66"/>
      <c r="N3382" s="69" t="str">
        <f t="shared" si="353"/>
        <v>T2 / S2</v>
      </c>
      <c r="O3382" s="66"/>
      <c r="P3382" s="70" t="str">
        <f t="shared" si="354"/>
        <v>1BS. CL. 1</v>
      </c>
      <c r="Q3382" s="66"/>
      <c r="R3382" s="66"/>
      <c r="S3382" s="11" t="s">
        <v>6727</v>
      </c>
      <c r="T3382" s="11" t="s">
        <v>6727</v>
      </c>
      <c r="U3382" s="11" t="s">
        <v>6416</v>
      </c>
      <c r="V3382" s="59" t="s">
        <v>6416</v>
      </c>
      <c r="W3382" s="59" t="str">
        <f t="shared" si="350"/>
        <v>Construction</v>
      </c>
      <c r="X3382" s="11" t="s">
        <v>5441</v>
      </c>
      <c r="Y3382" s="32">
        <v>4</v>
      </c>
      <c r="Z3382" s="39">
        <v>45707</v>
      </c>
      <c r="AA3382" s="39">
        <v>45712</v>
      </c>
      <c r="AB3382" s="48">
        <v>11783.96</v>
      </c>
    </row>
    <row r="3383" spans="1:28" x14ac:dyDescent="0.2">
      <c r="A3383" s="66" t="s">
        <v>5442</v>
      </c>
      <c r="B3383" s="11" t="s">
        <v>6416</v>
      </c>
      <c r="C3383" s="11" t="s">
        <v>6416</v>
      </c>
      <c r="D3383" s="62" t="s">
        <v>6449</v>
      </c>
      <c r="E3383" s="66"/>
      <c r="F3383" s="64" t="str">
        <f t="shared" si="351"/>
        <v>The Tail</v>
      </c>
      <c r="G3383" s="66"/>
      <c r="H3383" s="65" t="str">
        <f t="shared" si="352"/>
        <v>Zone T1 Guestrooms (M03)</v>
      </c>
      <c r="I3383" s="66"/>
      <c r="J3383" s="67" t="str">
        <f t="shared" si="355"/>
        <v>Level 02</v>
      </c>
      <c r="K3383" s="66"/>
      <c r="L3383" s="68" t="str">
        <f t="shared" si="356"/>
        <v>Zone T2</v>
      </c>
      <c r="M3383" s="66"/>
      <c r="N3383" s="69" t="str">
        <f t="shared" si="353"/>
        <v>T2 / S2</v>
      </c>
      <c r="O3383" s="66"/>
      <c r="P3383" s="70" t="str">
        <f t="shared" si="354"/>
        <v>1BS. CL. 1</v>
      </c>
      <c r="Q3383" s="66"/>
      <c r="R3383" s="66"/>
      <c r="S3383" s="11" t="s">
        <v>6727</v>
      </c>
      <c r="T3383" s="11" t="s">
        <v>6727</v>
      </c>
      <c r="U3383" s="11" t="s">
        <v>6416</v>
      </c>
      <c r="V3383" s="59" t="s">
        <v>6416</v>
      </c>
      <c r="W3383" s="59" t="str">
        <f t="shared" si="350"/>
        <v>Construction</v>
      </c>
      <c r="X3383" s="11" t="s">
        <v>5443</v>
      </c>
      <c r="Y3383" s="32">
        <v>4</v>
      </c>
      <c r="Z3383" s="39">
        <v>45707</v>
      </c>
      <c r="AA3383" s="39">
        <v>45712</v>
      </c>
      <c r="AB3383" s="48">
        <v>4677.74</v>
      </c>
    </row>
    <row r="3384" spans="1:28" x14ac:dyDescent="0.2">
      <c r="A3384" s="66" t="s">
        <v>5444</v>
      </c>
      <c r="B3384" s="11" t="s">
        <v>6416</v>
      </c>
      <c r="C3384" s="11" t="s">
        <v>6416</v>
      </c>
      <c r="D3384" s="62" t="s">
        <v>6449</v>
      </c>
      <c r="E3384" s="66"/>
      <c r="F3384" s="64" t="str">
        <f t="shared" si="351"/>
        <v>The Tail</v>
      </c>
      <c r="G3384" s="66"/>
      <c r="H3384" s="65" t="str">
        <f t="shared" si="352"/>
        <v>Zone T1 Guestrooms (M03)</v>
      </c>
      <c r="I3384" s="66"/>
      <c r="J3384" s="67" t="str">
        <f t="shared" si="355"/>
        <v>Level 02</v>
      </c>
      <c r="K3384" s="66"/>
      <c r="L3384" s="68" t="str">
        <f t="shared" si="356"/>
        <v>Zone T2</v>
      </c>
      <c r="M3384" s="66"/>
      <c r="N3384" s="69" t="str">
        <f t="shared" si="353"/>
        <v>T2 / S2</v>
      </c>
      <c r="O3384" s="66"/>
      <c r="P3384" s="70" t="str">
        <f t="shared" si="354"/>
        <v>1BS. CL. 1</v>
      </c>
      <c r="Q3384" s="66"/>
      <c r="R3384" s="66"/>
      <c r="S3384" s="11" t="s">
        <v>6727</v>
      </c>
      <c r="T3384" s="11" t="s">
        <v>6727</v>
      </c>
      <c r="U3384" s="11" t="s">
        <v>6416</v>
      </c>
      <c r="V3384" s="59" t="s">
        <v>6416</v>
      </c>
      <c r="W3384" s="59" t="str">
        <f t="shared" si="350"/>
        <v>Construction</v>
      </c>
      <c r="X3384" s="11" t="s">
        <v>5445</v>
      </c>
      <c r="Y3384" s="32">
        <v>2</v>
      </c>
      <c r="Z3384" s="39">
        <v>45711</v>
      </c>
      <c r="AA3384" s="39">
        <v>45712</v>
      </c>
      <c r="AB3384" s="48">
        <v>2339.64</v>
      </c>
    </row>
    <row r="3385" spans="1:28" x14ac:dyDescent="0.2">
      <c r="A3385" s="63" t="s">
        <v>5446</v>
      </c>
      <c r="B3385" s="8" t="s">
        <v>6416</v>
      </c>
      <c r="C3385" s="8" t="s">
        <v>6416</v>
      </c>
      <c r="D3385" s="62" t="s">
        <v>6449</v>
      </c>
      <c r="E3385" s="63"/>
      <c r="F3385" s="64" t="str">
        <f t="shared" si="351"/>
        <v>The Tail</v>
      </c>
      <c r="G3385" s="63"/>
      <c r="H3385" s="65" t="str">
        <f t="shared" si="352"/>
        <v>Zone T1 Guestrooms (M03)</v>
      </c>
      <c r="I3385" s="63"/>
      <c r="J3385" s="67" t="str">
        <f t="shared" si="355"/>
        <v>Level 02</v>
      </c>
      <c r="K3385" s="63"/>
      <c r="L3385" s="68" t="str">
        <f t="shared" si="356"/>
        <v>Zone T2</v>
      </c>
      <c r="M3385" s="63"/>
      <c r="N3385" s="69" t="str">
        <f t="shared" si="353"/>
        <v>T2 / S2</v>
      </c>
      <c r="O3385" s="63"/>
      <c r="P3385" s="70" t="str">
        <f t="shared" si="354"/>
        <v>1BS. CL. 1</v>
      </c>
      <c r="Q3385" s="63"/>
      <c r="R3385" s="63"/>
      <c r="S3385" s="8" t="s">
        <v>6727</v>
      </c>
      <c r="T3385" s="8" t="s">
        <v>6727</v>
      </c>
      <c r="U3385" s="8" t="s">
        <v>6416</v>
      </c>
      <c r="V3385" s="59" t="s">
        <v>6416</v>
      </c>
      <c r="W3385" s="59" t="str">
        <f t="shared" si="350"/>
        <v>Construction</v>
      </c>
      <c r="X3385" s="8" t="s">
        <v>5447</v>
      </c>
      <c r="Y3385" s="23">
        <v>2</v>
      </c>
      <c r="Z3385" s="35">
        <v>45713</v>
      </c>
      <c r="AA3385" s="35">
        <v>45714</v>
      </c>
      <c r="AB3385" s="42">
        <v>3089.06</v>
      </c>
    </row>
    <row r="3386" spans="1:28" x14ac:dyDescent="0.2">
      <c r="A3386" s="69" t="s">
        <v>5448</v>
      </c>
      <c r="B3386" s="3" t="s">
        <v>6697</v>
      </c>
      <c r="C3386" s="3" t="s">
        <v>6829</v>
      </c>
      <c r="D3386" s="62" t="s">
        <v>6449</v>
      </c>
      <c r="E3386" s="92"/>
      <c r="F3386" s="64" t="str">
        <f t="shared" si="351"/>
        <v>The Tail</v>
      </c>
      <c r="G3386" s="92"/>
      <c r="H3386" s="65" t="str">
        <f t="shared" si="352"/>
        <v>Zone T1 Guestrooms (M03)</v>
      </c>
      <c r="I3386" s="92"/>
      <c r="J3386" s="67" t="str">
        <f t="shared" si="355"/>
        <v>Level 02</v>
      </c>
      <c r="K3386" s="92"/>
      <c r="L3386" s="68" t="str">
        <f t="shared" si="356"/>
        <v>Zone T2</v>
      </c>
      <c r="M3386" s="69" t="s">
        <v>5448</v>
      </c>
      <c r="N3386" s="69" t="str">
        <f t="shared" si="353"/>
        <v>T2 / T2</v>
      </c>
      <c r="O3386" s="92"/>
      <c r="P3386" s="70" t="str">
        <f t="shared" si="354"/>
        <v>1BS. CL. 1</v>
      </c>
      <c r="Q3386" s="92"/>
      <c r="R3386" s="92"/>
      <c r="S3386" s="3" t="s">
        <v>6829</v>
      </c>
      <c r="T3386" s="3" t="s">
        <v>6829</v>
      </c>
      <c r="U3386" s="3" t="s">
        <v>6829</v>
      </c>
      <c r="V3386" s="59" t="s">
        <v>5448</v>
      </c>
      <c r="W3386" s="59" t="str">
        <f t="shared" si="350"/>
        <v>Construction            T2 / T2</v>
      </c>
      <c r="X3386" s="3"/>
      <c r="Y3386" s="49">
        <v>6</v>
      </c>
      <c r="Z3386" s="50">
        <v>45715</v>
      </c>
      <c r="AA3386" s="50">
        <v>45721</v>
      </c>
      <c r="AB3386" s="52">
        <v>87561.58</v>
      </c>
    </row>
    <row r="3387" spans="1:28" x14ac:dyDescent="0.2">
      <c r="A3387" s="70" t="s">
        <v>5059</v>
      </c>
      <c r="B3387" s="13" t="s">
        <v>6829</v>
      </c>
      <c r="C3387" s="13" t="s">
        <v>6718</v>
      </c>
      <c r="D3387" s="62" t="s">
        <v>6449</v>
      </c>
      <c r="E3387" s="92"/>
      <c r="F3387" s="64" t="str">
        <f t="shared" si="351"/>
        <v>The Tail</v>
      </c>
      <c r="G3387" s="92"/>
      <c r="H3387" s="65" t="str">
        <f t="shared" si="352"/>
        <v>Zone T1 Guestrooms (M03)</v>
      </c>
      <c r="I3387" s="92"/>
      <c r="J3387" s="67" t="str">
        <f t="shared" si="355"/>
        <v>Level 02</v>
      </c>
      <c r="K3387" s="92"/>
      <c r="L3387" s="68" t="str">
        <f t="shared" si="356"/>
        <v>Zone T2</v>
      </c>
      <c r="M3387" s="92"/>
      <c r="N3387" s="69" t="str">
        <f t="shared" si="353"/>
        <v>T2 / T2</v>
      </c>
      <c r="O3387" s="70" t="s">
        <v>5059</v>
      </c>
      <c r="P3387" s="70" t="str">
        <f t="shared" si="354"/>
        <v>S. K. L.</v>
      </c>
      <c r="Q3387" s="92"/>
      <c r="R3387" s="92"/>
      <c r="S3387" s="13" t="s">
        <v>6718</v>
      </c>
      <c r="T3387" s="13" t="s">
        <v>6718</v>
      </c>
      <c r="U3387" s="13" t="s">
        <v>6718</v>
      </c>
      <c r="V3387" s="59" t="s">
        <v>5059</v>
      </c>
      <c r="W3387" s="59" t="str">
        <f t="shared" si="350"/>
        <v>Construction              S. K. L.</v>
      </c>
      <c r="X3387" s="13"/>
      <c r="Y3387" s="53">
        <v>5</v>
      </c>
      <c r="Z3387" s="54">
        <v>45715</v>
      </c>
      <c r="AA3387" s="54">
        <v>45720</v>
      </c>
      <c r="AB3387" s="55">
        <v>21890.400000000001</v>
      </c>
    </row>
    <row r="3388" spans="1:28" ht="25.5" x14ac:dyDescent="0.2">
      <c r="A3388" s="66" t="s">
        <v>5449</v>
      </c>
      <c r="B3388" s="11" t="s">
        <v>6416</v>
      </c>
      <c r="C3388" s="11" t="s">
        <v>6416</v>
      </c>
      <c r="D3388" s="62" t="s">
        <v>6449</v>
      </c>
      <c r="E3388" s="66"/>
      <c r="F3388" s="64" t="str">
        <f t="shared" si="351"/>
        <v>The Tail</v>
      </c>
      <c r="G3388" s="66"/>
      <c r="H3388" s="65" t="str">
        <f t="shared" si="352"/>
        <v>Zone T1 Guestrooms (M03)</v>
      </c>
      <c r="I3388" s="66"/>
      <c r="J3388" s="67" t="str">
        <f t="shared" si="355"/>
        <v>Level 02</v>
      </c>
      <c r="K3388" s="66"/>
      <c r="L3388" s="68" t="str">
        <f t="shared" si="356"/>
        <v>Zone T2</v>
      </c>
      <c r="M3388" s="66"/>
      <c r="N3388" s="69" t="str">
        <f t="shared" si="353"/>
        <v>T2 / T2</v>
      </c>
      <c r="O3388" s="66"/>
      <c r="P3388" s="70" t="str">
        <f t="shared" si="354"/>
        <v>S. K. L.</v>
      </c>
      <c r="Q3388" s="66"/>
      <c r="R3388" s="66"/>
      <c r="S3388" s="11" t="s">
        <v>6718</v>
      </c>
      <c r="T3388" s="11" t="s">
        <v>6718</v>
      </c>
      <c r="U3388" s="11" t="s">
        <v>6416</v>
      </c>
      <c r="V3388" s="59" t="s">
        <v>6416</v>
      </c>
      <c r="W3388" s="59" t="str">
        <f t="shared" si="350"/>
        <v>Construction</v>
      </c>
      <c r="X3388" s="11" t="s">
        <v>5450</v>
      </c>
      <c r="Y3388" s="32">
        <v>3</v>
      </c>
      <c r="Z3388" s="39">
        <v>45715</v>
      </c>
      <c r="AA3388" s="39">
        <v>45718</v>
      </c>
      <c r="AB3388" s="48">
        <v>11783.96</v>
      </c>
    </row>
    <row r="3389" spans="1:28" x14ac:dyDescent="0.2">
      <c r="A3389" s="66" t="s">
        <v>5451</v>
      </c>
      <c r="B3389" s="11" t="s">
        <v>6416</v>
      </c>
      <c r="C3389" s="11" t="s">
        <v>6416</v>
      </c>
      <c r="D3389" s="62" t="s">
        <v>6449</v>
      </c>
      <c r="E3389" s="66"/>
      <c r="F3389" s="64" t="str">
        <f t="shared" si="351"/>
        <v>The Tail</v>
      </c>
      <c r="G3389" s="66"/>
      <c r="H3389" s="65" t="str">
        <f t="shared" si="352"/>
        <v>Zone T1 Guestrooms (M03)</v>
      </c>
      <c r="I3389" s="66"/>
      <c r="J3389" s="67" t="str">
        <f t="shared" si="355"/>
        <v>Level 02</v>
      </c>
      <c r="K3389" s="66"/>
      <c r="L3389" s="68" t="str">
        <f t="shared" si="356"/>
        <v>Zone T2</v>
      </c>
      <c r="M3389" s="66"/>
      <c r="N3389" s="69" t="str">
        <f t="shared" si="353"/>
        <v>T2 / T2</v>
      </c>
      <c r="O3389" s="66"/>
      <c r="P3389" s="70" t="str">
        <f t="shared" si="354"/>
        <v>S. K. L.</v>
      </c>
      <c r="Q3389" s="66"/>
      <c r="R3389" s="66"/>
      <c r="S3389" s="11" t="s">
        <v>6718</v>
      </c>
      <c r="T3389" s="11" t="s">
        <v>6718</v>
      </c>
      <c r="U3389" s="11" t="s">
        <v>6416</v>
      </c>
      <c r="V3389" s="59" t="s">
        <v>6416</v>
      </c>
      <c r="W3389" s="59" t="str">
        <f t="shared" si="350"/>
        <v>Construction</v>
      </c>
      <c r="X3389" s="11" t="s">
        <v>5452</v>
      </c>
      <c r="Y3389" s="32">
        <v>3</v>
      </c>
      <c r="Z3389" s="39">
        <v>45715</v>
      </c>
      <c r="AA3389" s="39">
        <v>45718</v>
      </c>
      <c r="AB3389" s="48">
        <v>4677.74</v>
      </c>
    </row>
    <row r="3390" spans="1:28" x14ac:dyDescent="0.2">
      <c r="A3390" s="66" t="s">
        <v>5453</v>
      </c>
      <c r="B3390" s="11" t="s">
        <v>6416</v>
      </c>
      <c r="C3390" s="11" t="s">
        <v>6416</v>
      </c>
      <c r="D3390" s="62" t="s">
        <v>6449</v>
      </c>
      <c r="E3390" s="66"/>
      <c r="F3390" s="64" t="str">
        <f t="shared" si="351"/>
        <v>The Tail</v>
      </c>
      <c r="G3390" s="66"/>
      <c r="H3390" s="65" t="str">
        <f t="shared" si="352"/>
        <v>Zone T1 Guestrooms (M03)</v>
      </c>
      <c r="I3390" s="66"/>
      <c r="J3390" s="67" t="str">
        <f t="shared" si="355"/>
        <v>Level 02</v>
      </c>
      <c r="K3390" s="66"/>
      <c r="L3390" s="68" t="str">
        <f t="shared" si="356"/>
        <v>Zone T2</v>
      </c>
      <c r="M3390" s="66"/>
      <c r="N3390" s="69" t="str">
        <f t="shared" si="353"/>
        <v>T2 / T2</v>
      </c>
      <c r="O3390" s="66"/>
      <c r="P3390" s="70" t="str">
        <f t="shared" si="354"/>
        <v>S. K. L.</v>
      </c>
      <c r="Q3390" s="66"/>
      <c r="R3390" s="66"/>
      <c r="S3390" s="11" t="s">
        <v>6718</v>
      </c>
      <c r="T3390" s="11" t="s">
        <v>6718</v>
      </c>
      <c r="U3390" s="11" t="s">
        <v>6416</v>
      </c>
      <c r="V3390" s="59" t="s">
        <v>6416</v>
      </c>
      <c r="W3390" s="59" t="str">
        <f t="shared" si="350"/>
        <v>Construction</v>
      </c>
      <c r="X3390" s="11" t="s">
        <v>5454</v>
      </c>
      <c r="Y3390" s="32">
        <v>2</v>
      </c>
      <c r="Z3390" s="39">
        <v>45717</v>
      </c>
      <c r="AA3390" s="39">
        <v>45718</v>
      </c>
      <c r="AB3390" s="48">
        <v>2339.64</v>
      </c>
    </row>
    <row r="3391" spans="1:28" x14ac:dyDescent="0.2">
      <c r="A3391" s="63" t="s">
        <v>5455</v>
      </c>
      <c r="B3391" s="8" t="s">
        <v>6416</v>
      </c>
      <c r="C3391" s="8" t="s">
        <v>6416</v>
      </c>
      <c r="D3391" s="62" t="s">
        <v>6449</v>
      </c>
      <c r="E3391" s="63"/>
      <c r="F3391" s="64" t="str">
        <f t="shared" si="351"/>
        <v>The Tail</v>
      </c>
      <c r="G3391" s="63"/>
      <c r="H3391" s="65" t="str">
        <f t="shared" si="352"/>
        <v>Zone T1 Guestrooms (M03)</v>
      </c>
      <c r="I3391" s="63"/>
      <c r="J3391" s="67" t="str">
        <f t="shared" si="355"/>
        <v>Level 02</v>
      </c>
      <c r="K3391" s="63"/>
      <c r="L3391" s="68" t="str">
        <f t="shared" si="356"/>
        <v>Zone T2</v>
      </c>
      <c r="M3391" s="63"/>
      <c r="N3391" s="69" t="str">
        <f t="shared" si="353"/>
        <v>T2 / T2</v>
      </c>
      <c r="O3391" s="63"/>
      <c r="P3391" s="70" t="str">
        <f t="shared" si="354"/>
        <v>S. K. L.</v>
      </c>
      <c r="Q3391" s="63"/>
      <c r="R3391" s="63"/>
      <c r="S3391" s="8" t="s">
        <v>6718</v>
      </c>
      <c r="T3391" s="8" t="s">
        <v>6718</v>
      </c>
      <c r="U3391" s="8" t="s">
        <v>6416</v>
      </c>
      <c r="V3391" s="59" t="s">
        <v>6416</v>
      </c>
      <c r="W3391" s="59" t="str">
        <f t="shared" si="350"/>
        <v>Construction</v>
      </c>
      <c r="X3391" s="8" t="s">
        <v>5456</v>
      </c>
      <c r="Y3391" s="23">
        <v>2</v>
      </c>
      <c r="Z3391" s="35">
        <v>45719</v>
      </c>
      <c r="AA3391" s="35">
        <v>45720</v>
      </c>
      <c r="AB3391" s="42">
        <v>3089.06</v>
      </c>
    </row>
    <row r="3392" spans="1:28" x14ac:dyDescent="0.2">
      <c r="A3392" s="70" t="s">
        <v>5405</v>
      </c>
      <c r="B3392" s="13" t="s">
        <v>6829</v>
      </c>
      <c r="C3392" s="13" t="s">
        <v>6714</v>
      </c>
      <c r="D3392" s="62" t="s">
        <v>6449</v>
      </c>
      <c r="E3392" s="92"/>
      <c r="F3392" s="64" t="str">
        <f t="shared" si="351"/>
        <v>The Tail</v>
      </c>
      <c r="G3392" s="92"/>
      <c r="H3392" s="65" t="str">
        <f t="shared" si="352"/>
        <v>Zone T1 Guestrooms (M03)</v>
      </c>
      <c r="I3392" s="92"/>
      <c r="J3392" s="67" t="str">
        <f t="shared" si="355"/>
        <v>Level 02</v>
      </c>
      <c r="K3392" s="92"/>
      <c r="L3392" s="68" t="str">
        <f t="shared" si="356"/>
        <v>Zone T2</v>
      </c>
      <c r="M3392" s="92"/>
      <c r="N3392" s="69" t="str">
        <f t="shared" si="353"/>
        <v>T2 / T2</v>
      </c>
      <c r="O3392" s="70" t="s">
        <v>5405</v>
      </c>
      <c r="P3392" s="70" t="str">
        <f t="shared" si="354"/>
        <v>S. DQ. R.</v>
      </c>
      <c r="Q3392" s="92"/>
      <c r="R3392" s="92"/>
      <c r="S3392" s="13" t="s">
        <v>6714</v>
      </c>
      <c r="T3392" s="13" t="s">
        <v>6714</v>
      </c>
      <c r="U3392" s="13" t="s">
        <v>6714</v>
      </c>
      <c r="V3392" s="59" t="s">
        <v>5405</v>
      </c>
      <c r="W3392" s="59" t="str">
        <f t="shared" si="350"/>
        <v>Construction              S. DQ. R.</v>
      </c>
      <c r="X3392" s="13"/>
      <c r="Y3392" s="53">
        <v>5</v>
      </c>
      <c r="Z3392" s="54">
        <v>45715</v>
      </c>
      <c r="AA3392" s="54">
        <v>45720</v>
      </c>
      <c r="AB3392" s="55">
        <v>21890.400000000001</v>
      </c>
    </row>
    <row r="3393" spans="1:28" ht="25.5" x14ac:dyDescent="0.2">
      <c r="A3393" s="66" t="s">
        <v>5457</v>
      </c>
      <c r="B3393" s="11" t="s">
        <v>6416</v>
      </c>
      <c r="C3393" s="11" t="s">
        <v>6416</v>
      </c>
      <c r="D3393" s="62" t="s">
        <v>6449</v>
      </c>
      <c r="E3393" s="66"/>
      <c r="F3393" s="64" t="str">
        <f t="shared" si="351"/>
        <v>The Tail</v>
      </c>
      <c r="G3393" s="66"/>
      <c r="H3393" s="65" t="str">
        <f t="shared" si="352"/>
        <v>Zone T1 Guestrooms (M03)</v>
      </c>
      <c r="I3393" s="66"/>
      <c r="J3393" s="67" t="str">
        <f t="shared" si="355"/>
        <v>Level 02</v>
      </c>
      <c r="K3393" s="66"/>
      <c r="L3393" s="68" t="str">
        <f t="shared" si="356"/>
        <v>Zone T2</v>
      </c>
      <c r="M3393" s="66"/>
      <c r="N3393" s="69" t="str">
        <f t="shared" si="353"/>
        <v>T2 / T2</v>
      </c>
      <c r="O3393" s="66"/>
      <c r="P3393" s="70" t="str">
        <f t="shared" si="354"/>
        <v>S. DQ. R.</v>
      </c>
      <c r="Q3393" s="66"/>
      <c r="R3393" s="66"/>
      <c r="S3393" s="11" t="s">
        <v>6714</v>
      </c>
      <c r="T3393" s="11" t="s">
        <v>6714</v>
      </c>
      <c r="U3393" s="11" t="s">
        <v>6416</v>
      </c>
      <c r="V3393" s="59" t="s">
        <v>6416</v>
      </c>
      <c r="W3393" s="59" t="str">
        <f t="shared" si="350"/>
        <v>Construction</v>
      </c>
      <c r="X3393" s="11" t="s">
        <v>5458</v>
      </c>
      <c r="Y3393" s="32">
        <v>3</v>
      </c>
      <c r="Z3393" s="39">
        <v>45715</v>
      </c>
      <c r="AA3393" s="39">
        <v>45718</v>
      </c>
      <c r="AB3393" s="48">
        <v>11783.96</v>
      </c>
    </row>
    <row r="3394" spans="1:28" x14ac:dyDescent="0.2">
      <c r="A3394" s="66" t="s">
        <v>5459</v>
      </c>
      <c r="B3394" s="11" t="s">
        <v>6416</v>
      </c>
      <c r="C3394" s="11" t="s">
        <v>6416</v>
      </c>
      <c r="D3394" s="62" t="s">
        <v>6449</v>
      </c>
      <c r="E3394" s="66"/>
      <c r="F3394" s="64" t="str">
        <f t="shared" si="351"/>
        <v>The Tail</v>
      </c>
      <c r="G3394" s="66"/>
      <c r="H3394" s="65" t="str">
        <f t="shared" si="352"/>
        <v>Zone T1 Guestrooms (M03)</v>
      </c>
      <c r="I3394" s="66"/>
      <c r="J3394" s="67" t="str">
        <f t="shared" si="355"/>
        <v>Level 02</v>
      </c>
      <c r="K3394" s="66"/>
      <c r="L3394" s="68" t="str">
        <f t="shared" si="356"/>
        <v>Zone T2</v>
      </c>
      <c r="M3394" s="66"/>
      <c r="N3394" s="69" t="str">
        <f t="shared" si="353"/>
        <v>T2 / T2</v>
      </c>
      <c r="O3394" s="66"/>
      <c r="P3394" s="70" t="str">
        <f t="shared" si="354"/>
        <v>S. DQ. R.</v>
      </c>
      <c r="Q3394" s="66"/>
      <c r="R3394" s="66"/>
      <c r="S3394" s="11" t="s">
        <v>6714</v>
      </c>
      <c r="T3394" s="11" t="s">
        <v>6714</v>
      </c>
      <c r="U3394" s="11" t="s">
        <v>6416</v>
      </c>
      <c r="V3394" s="59" t="s">
        <v>6416</v>
      </c>
      <c r="W3394" s="59" t="str">
        <f t="shared" si="350"/>
        <v>Construction</v>
      </c>
      <c r="X3394" s="11" t="s">
        <v>5460</v>
      </c>
      <c r="Y3394" s="32">
        <v>3</v>
      </c>
      <c r="Z3394" s="39">
        <v>45715</v>
      </c>
      <c r="AA3394" s="39">
        <v>45718</v>
      </c>
      <c r="AB3394" s="48">
        <v>4677.74</v>
      </c>
    </row>
    <row r="3395" spans="1:28" x14ac:dyDescent="0.2">
      <c r="A3395" s="66" t="s">
        <v>5461</v>
      </c>
      <c r="B3395" s="11" t="s">
        <v>6416</v>
      </c>
      <c r="C3395" s="11" t="s">
        <v>6416</v>
      </c>
      <c r="D3395" s="62" t="s">
        <v>6449</v>
      </c>
      <c r="E3395" s="66"/>
      <c r="F3395" s="64" t="str">
        <f t="shared" si="351"/>
        <v>The Tail</v>
      </c>
      <c r="G3395" s="66"/>
      <c r="H3395" s="65" t="str">
        <f t="shared" si="352"/>
        <v>Zone T1 Guestrooms (M03)</v>
      </c>
      <c r="I3395" s="66"/>
      <c r="J3395" s="67" t="str">
        <f t="shared" si="355"/>
        <v>Level 02</v>
      </c>
      <c r="K3395" s="66"/>
      <c r="L3395" s="68" t="str">
        <f t="shared" si="356"/>
        <v>Zone T2</v>
      </c>
      <c r="M3395" s="66"/>
      <c r="N3395" s="69" t="str">
        <f t="shared" si="353"/>
        <v>T2 / T2</v>
      </c>
      <c r="O3395" s="66"/>
      <c r="P3395" s="70" t="str">
        <f t="shared" si="354"/>
        <v>S. DQ. R.</v>
      </c>
      <c r="Q3395" s="66"/>
      <c r="R3395" s="66"/>
      <c r="S3395" s="11" t="s">
        <v>6714</v>
      </c>
      <c r="T3395" s="11" t="s">
        <v>6714</v>
      </c>
      <c r="U3395" s="11" t="s">
        <v>6416</v>
      </c>
      <c r="V3395" s="59" t="s">
        <v>6416</v>
      </c>
      <c r="W3395" s="59" t="str">
        <f t="shared" si="350"/>
        <v>Construction</v>
      </c>
      <c r="X3395" s="11" t="s">
        <v>5462</v>
      </c>
      <c r="Y3395" s="32">
        <v>2</v>
      </c>
      <c r="Z3395" s="39">
        <v>45717</v>
      </c>
      <c r="AA3395" s="39">
        <v>45718</v>
      </c>
      <c r="AB3395" s="48">
        <v>2339.64</v>
      </c>
    </row>
    <row r="3396" spans="1:28" x14ac:dyDescent="0.2">
      <c r="A3396" s="63" t="s">
        <v>5463</v>
      </c>
      <c r="B3396" s="8" t="s">
        <v>6416</v>
      </c>
      <c r="C3396" s="8" t="s">
        <v>6416</v>
      </c>
      <c r="D3396" s="62" t="s">
        <v>6449</v>
      </c>
      <c r="E3396" s="63"/>
      <c r="F3396" s="64" t="str">
        <f t="shared" si="351"/>
        <v>The Tail</v>
      </c>
      <c r="G3396" s="63"/>
      <c r="H3396" s="65" t="str">
        <f t="shared" si="352"/>
        <v>Zone T1 Guestrooms (M03)</v>
      </c>
      <c r="I3396" s="63"/>
      <c r="J3396" s="67" t="str">
        <f t="shared" si="355"/>
        <v>Level 02</v>
      </c>
      <c r="K3396" s="63"/>
      <c r="L3396" s="68" t="str">
        <f t="shared" si="356"/>
        <v>Zone T2</v>
      </c>
      <c r="M3396" s="63"/>
      <c r="N3396" s="69" t="str">
        <f t="shared" si="353"/>
        <v>T2 / T2</v>
      </c>
      <c r="O3396" s="63"/>
      <c r="P3396" s="70" t="str">
        <f t="shared" si="354"/>
        <v>S. DQ. R.</v>
      </c>
      <c r="Q3396" s="63"/>
      <c r="R3396" s="63"/>
      <c r="S3396" s="8" t="s">
        <v>6714</v>
      </c>
      <c r="T3396" s="8" t="s">
        <v>6714</v>
      </c>
      <c r="U3396" s="8" t="s">
        <v>6416</v>
      </c>
      <c r="V3396" s="59" t="s">
        <v>6416</v>
      </c>
      <c r="W3396" s="59" t="str">
        <f t="shared" si="350"/>
        <v>Construction</v>
      </c>
      <c r="X3396" s="8" t="s">
        <v>5464</v>
      </c>
      <c r="Y3396" s="23">
        <v>2</v>
      </c>
      <c r="Z3396" s="35">
        <v>45719</v>
      </c>
      <c r="AA3396" s="35">
        <v>45720</v>
      </c>
      <c r="AB3396" s="42">
        <v>3089.06</v>
      </c>
    </row>
    <row r="3397" spans="1:28" x14ac:dyDescent="0.2">
      <c r="A3397" s="70" t="s">
        <v>5122</v>
      </c>
      <c r="B3397" s="13" t="s">
        <v>6829</v>
      </c>
      <c r="C3397" s="13" t="s">
        <v>6716</v>
      </c>
      <c r="D3397" s="62" t="s">
        <v>6449</v>
      </c>
      <c r="E3397" s="92"/>
      <c r="F3397" s="64" t="str">
        <f t="shared" si="351"/>
        <v>The Tail</v>
      </c>
      <c r="G3397" s="92"/>
      <c r="H3397" s="65" t="str">
        <f t="shared" si="352"/>
        <v>Zone T1 Guestrooms (M03)</v>
      </c>
      <c r="I3397" s="92"/>
      <c r="J3397" s="67" t="str">
        <f t="shared" si="355"/>
        <v>Level 02</v>
      </c>
      <c r="K3397" s="92"/>
      <c r="L3397" s="68" t="str">
        <f t="shared" si="356"/>
        <v>Zone T2</v>
      </c>
      <c r="M3397" s="92"/>
      <c r="N3397" s="69" t="str">
        <f t="shared" si="353"/>
        <v>T2 / T2</v>
      </c>
      <c r="O3397" s="70" t="s">
        <v>5122</v>
      </c>
      <c r="P3397" s="70" t="str">
        <f t="shared" si="354"/>
        <v>JS. R.</v>
      </c>
      <c r="Q3397" s="92"/>
      <c r="R3397" s="92"/>
      <c r="S3397" s="13" t="s">
        <v>6716</v>
      </c>
      <c r="T3397" s="13" t="s">
        <v>6716</v>
      </c>
      <c r="U3397" s="13" t="s">
        <v>6716</v>
      </c>
      <c r="V3397" s="59" t="s">
        <v>5122</v>
      </c>
      <c r="W3397" s="59" t="str">
        <f t="shared" ref="W3397:W3460" si="357">CONCATENATE(D3397,E3397,G3397,I3397,K3397,M3397,O3397,Q3397)</f>
        <v>Construction              JS. R.</v>
      </c>
      <c r="X3397" s="13"/>
      <c r="Y3397" s="53">
        <v>6</v>
      </c>
      <c r="Z3397" s="54">
        <v>45715</v>
      </c>
      <c r="AA3397" s="54">
        <v>45721</v>
      </c>
      <c r="AB3397" s="55">
        <v>21890.400000000001</v>
      </c>
    </row>
    <row r="3398" spans="1:28" ht="25.5" x14ac:dyDescent="0.2">
      <c r="A3398" s="66" t="s">
        <v>5465</v>
      </c>
      <c r="B3398" s="11" t="s">
        <v>6416</v>
      </c>
      <c r="C3398" s="11" t="s">
        <v>6416</v>
      </c>
      <c r="D3398" s="62" t="s">
        <v>6449</v>
      </c>
      <c r="E3398" s="66"/>
      <c r="F3398" s="64" t="str">
        <f t="shared" si="351"/>
        <v>The Tail</v>
      </c>
      <c r="G3398" s="66"/>
      <c r="H3398" s="65" t="str">
        <f t="shared" si="352"/>
        <v>Zone T1 Guestrooms (M03)</v>
      </c>
      <c r="I3398" s="66"/>
      <c r="J3398" s="67" t="str">
        <f t="shared" si="355"/>
        <v>Level 02</v>
      </c>
      <c r="K3398" s="66"/>
      <c r="L3398" s="68" t="str">
        <f t="shared" si="356"/>
        <v>Zone T2</v>
      </c>
      <c r="M3398" s="66"/>
      <c r="N3398" s="69" t="str">
        <f t="shared" si="353"/>
        <v>T2 / T2</v>
      </c>
      <c r="O3398" s="66"/>
      <c r="P3398" s="70" t="str">
        <f t="shared" si="354"/>
        <v>JS. R.</v>
      </c>
      <c r="Q3398" s="66"/>
      <c r="R3398" s="66"/>
      <c r="S3398" s="11" t="s">
        <v>6716</v>
      </c>
      <c r="T3398" s="11" t="s">
        <v>6716</v>
      </c>
      <c r="U3398" s="11" t="s">
        <v>6416</v>
      </c>
      <c r="V3398" s="59" t="s">
        <v>6416</v>
      </c>
      <c r="W3398" s="59" t="str">
        <f t="shared" si="357"/>
        <v>Construction</v>
      </c>
      <c r="X3398" s="11" t="s">
        <v>5466</v>
      </c>
      <c r="Y3398" s="32">
        <v>4</v>
      </c>
      <c r="Z3398" s="39">
        <v>45715</v>
      </c>
      <c r="AA3398" s="39">
        <v>45719</v>
      </c>
      <c r="AB3398" s="48">
        <v>11783.96</v>
      </c>
    </row>
    <row r="3399" spans="1:28" x14ac:dyDescent="0.2">
      <c r="A3399" s="66" t="s">
        <v>5467</v>
      </c>
      <c r="B3399" s="11" t="s">
        <v>6416</v>
      </c>
      <c r="C3399" s="11" t="s">
        <v>6416</v>
      </c>
      <c r="D3399" s="62" t="s">
        <v>6449</v>
      </c>
      <c r="E3399" s="66"/>
      <c r="F3399" s="64" t="str">
        <f t="shared" si="351"/>
        <v>The Tail</v>
      </c>
      <c r="G3399" s="66"/>
      <c r="H3399" s="65" t="str">
        <f t="shared" si="352"/>
        <v>Zone T1 Guestrooms (M03)</v>
      </c>
      <c r="I3399" s="66"/>
      <c r="J3399" s="67" t="str">
        <f t="shared" si="355"/>
        <v>Level 02</v>
      </c>
      <c r="K3399" s="66"/>
      <c r="L3399" s="68" t="str">
        <f t="shared" si="356"/>
        <v>Zone T2</v>
      </c>
      <c r="M3399" s="66"/>
      <c r="N3399" s="69" t="str">
        <f t="shared" si="353"/>
        <v>T2 / T2</v>
      </c>
      <c r="O3399" s="66"/>
      <c r="P3399" s="70" t="str">
        <f t="shared" si="354"/>
        <v>JS. R.</v>
      </c>
      <c r="Q3399" s="66"/>
      <c r="R3399" s="66"/>
      <c r="S3399" s="11" t="s">
        <v>6716</v>
      </c>
      <c r="T3399" s="11" t="s">
        <v>6716</v>
      </c>
      <c r="U3399" s="11" t="s">
        <v>6416</v>
      </c>
      <c r="V3399" s="59" t="s">
        <v>6416</v>
      </c>
      <c r="W3399" s="59" t="str">
        <f t="shared" si="357"/>
        <v>Construction</v>
      </c>
      <c r="X3399" s="11" t="s">
        <v>5468</v>
      </c>
      <c r="Y3399" s="32">
        <v>4</v>
      </c>
      <c r="Z3399" s="39">
        <v>45715</v>
      </c>
      <c r="AA3399" s="39">
        <v>45719</v>
      </c>
      <c r="AB3399" s="48">
        <v>4677.74</v>
      </c>
    </row>
    <row r="3400" spans="1:28" x14ac:dyDescent="0.2">
      <c r="A3400" s="66" t="s">
        <v>5469</v>
      </c>
      <c r="B3400" s="11" t="s">
        <v>6416</v>
      </c>
      <c r="C3400" s="11" t="s">
        <v>6416</v>
      </c>
      <c r="D3400" s="62" t="s">
        <v>6449</v>
      </c>
      <c r="E3400" s="66"/>
      <c r="F3400" s="64" t="str">
        <f t="shared" ref="F3400:F3463" si="358">IF(E3400="",F3399,TRIM(E3400))</f>
        <v>The Tail</v>
      </c>
      <c r="G3400" s="66"/>
      <c r="H3400" s="65" t="str">
        <f t="shared" si="352"/>
        <v>Zone T1 Guestrooms (M03)</v>
      </c>
      <c r="I3400" s="66"/>
      <c r="J3400" s="67" t="str">
        <f t="shared" si="355"/>
        <v>Level 02</v>
      </c>
      <c r="K3400" s="66"/>
      <c r="L3400" s="68" t="str">
        <f t="shared" si="356"/>
        <v>Zone T2</v>
      </c>
      <c r="M3400" s="66"/>
      <c r="N3400" s="69" t="str">
        <f t="shared" si="353"/>
        <v>T2 / T2</v>
      </c>
      <c r="O3400" s="66"/>
      <c r="P3400" s="70" t="str">
        <f t="shared" si="354"/>
        <v>JS. R.</v>
      </c>
      <c r="Q3400" s="66"/>
      <c r="R3400" s="66"/>
      <c r="S3400" s="11" t="s">
        <v>6716</v>
      </c>
      <c r="T3400" s="11" t="s">
        <v>6716</v>
      </c>
      <c r="U3400" s="11" t="s">
        <v>6416</v>
      </c>
      <c r="V3400" s="59" t="s">
        <v>6416</v>
      </c>
      <c r="W3400" s="59" t="str">
        <f t="shared" si="357"/>
        <v>Construction</v>
      </c>
      <c r="X3400" s="11" t="s">
        <v>5470</v>
      </c>
      <c r="Y3400" s="32">
        <v>2</v>
      </c>
      <c r="Z3400" s="39">
        <v>45718</v>
      </c>
      <c r="AA3400" s="39">
        <v>45719</v>
      </c>
      <c r="AB3400" s="48">
        <v>2339.64</v>
      </c>
    </row>
    <row r="3401" spans="1:28" x14ac:dyDescent="0.2">
      <c r="A3401" s="63" t="s">
        <v>5471</v>
      </c>
      <c r="B3401" s="8" t="s">
        <v>6416</v>
      </c>
      <c r="C3401" s="8" t="s">
        <v>6416</v>
      </c>
      <c r="D3401" s="62" t="s">
        <v>6449</v>
      </c>
      <c r="E3401" s="63"/>
      <c r="F3401" s="64" t="str">
        <f t="shared" si="358"/>
        <v>The Tail</v>
      </c>
      <c r="G3401" s="63"/>
      <c r="H3401" s="65" t="str">
        <f t="shared" si="352"/>
        <v>Zone T1 Guestrooms (M03)</v>
      </c>
      <c r="I3401" s="63"/>
      <c r="J3401" s="67" t="str">
        <f t="shared" si="355"/>
        <v>Level 02</v>
      </c>
      <c r="K3401" s="63"/>
      <c r="L3401" s="68" t="str">
        <f t="shared" si="356"/>
        <v>Zone T2</v>
      </c>
      <c r="M3401" s="63"/>
      <c r="N3401" s="69" t="str">
        <f t="shared" si="353"/>
        <v>T2 / T2</v>
      </c>
      <c r="O3401" s="63"/>
      <c r="P3401" s="70" t="str">
        <f t="shared" si="354"/>
        <v>JS. R.</v>
      </c>
      <c r="Q3401" s="63"/>
      <c r="R3401" s="63"/>
      <c r="S3401" s="8" t="s">
        <v>6716</v>
      </c>
      <c r="T3401" s="8" t="s">
        <v>6716</v>
      </c>
      <c r="U3401" s="8" t="s">
        <v>6416</v>
      </c>
      <c r="V3401" s="59" t="s">
        <v>6416</v>
      </c>
      <c r="W3401" s="59" t="str">
        <f t="shared" si="357"/>
        <v>Construction</v>
      </c>
      <c r="X3401" s="8" t="s">
        <v>5472</v>
      </c>
      <c r="Y3401" s="23">
        <v>2</v>
      </c>
      <c r="Z3401" s="35">
        <v>45720</v>
      </c>
      <c r="AA3401" s="35">
        <v>45721</v>
      </c>
      <c r="AB3401" s="42">
        <v>3089.06</v>
      </c>
    </row>
    <row r="3402" spans="1:28" x14ac:dyDescent="0.2">
      <c r="A3402" s="70" t="s">
        <v>5414</v>
      </c>
      <c r="B3402" s="13" t="s">
        <v>6829</v>
      </c>
      <c r="C3402" s="13" t="s">
        <v>6727</v>
      </c>
      <c r="D3402" s="62" t="s">
        <v>6449</v>
      </c>
      <c r="E3402" s="92"/>
      <c r="F3402" s="64" t="str">
        <f t="shared" si="358"/>
        <v>The Tail</v>
      </c>
      <c r="G3402" s="92"/>
      <c r="H3402" s="65" t="str">
        <f t="shared" si="352"/>
        <v>Zone T1 Guestrooms (M03)</v>
      </c>
      <c r="I3402" s="92"/>
      <c r="J3402" s="67" t="str">
        <f t="shared" si="355"/>
        <v>Level 02</v>
      </c>
      <c r="K3402" s="92"/>
      <c r="L3402" s="68" t="str">
        <f t="shared" si="356"/>
        <v>Zone T2</v>
      </c>
      <c r="M3402" s="92"/>
      <c r="N3402" s="69" t="str">
        <f t="shared" si="353"/>
        <v>T2 / T2</v>
      </c>
      <c r="O3402" s="70" t="s">
        <v>5414</v>
      </c>
      <c r="P3402" s="70" t="str">
        <f t="shared" si="354"/>
        <v>1BS. CL. 1</v>
      </c>
      <c r="Q3402" s="92"/>
      <c r="R3402" s="92"/>
      <c r="S3402" s="13" t="s">
        <v>6727</v>
      </c>
      <c r="T3402" s="13" t="s">
        <v>6727</v>
      </c>
      <c r="U3402" s="13" t="s">
        <v>6727</v>
      </c>
      <c r="V3402" s="59" t="s">
        <v>5414</v>
      </c>
      <c r="W3402" s="59" t="str">
        <f t="shared" si="357"/>
        <v>Construction              1BS. CL. 1</v>
      </c>
      <c r="X3402" s="13"/>
      <c r="Y3402" s="53">
        <v>6</v>
      </c>
      <c r="Z3402" s="54">
        <v>45715</v>
      </c>
      <c r="AA3402" s="54">
        <v>45721</v>
      </c>
      <c r="AB3402" s="55">
        <v>21890.400000000001</v>
      </c>
    </row>
    <row r="3403" spans="1:28" ht="25.5" x14ac:dyDescent="0.2">
      <c r="A3403" s="66" t="s">
        <v>5473</v>
      </c>
      <c r="B3403" s="11" t="s">
        <v>6416</v>
      </c>
      <c r="C3403" s="11" t="s">
        <v>6416</v>
      </c>
      <c r="D3403" s="62" t="s">
        <v>6449</v>
      </c>
      <c r="E3403" s="66"/>
      <c r="F3403" s="64" t="str">
        <f t="shared" si="358"/>
        <v>The Tail</v>
      </c>
      <c r="G3403" s="66"/>
      <c r="H3403" s="65" t="str">
        <f t="shared" ref="H3403:H3466" si="359">IF(G3403="",H3402,TRIM(G3403))</f>
        <v>Zone T1 Guestrooms (M03)</v>
      </c>
      <c r="I3403" s="66"/>
      <c r="J3403" s="67" t="str">
        <f t="shared" si="355"/>
        <v>Level 02</v>
      </c>
      <c r="K3403" s="66"/>
      <c r="L3403" s="68" t="str">
        <f t="shared" si="356"/>
        <v>Zone T2</v>
      </c>
      <c r="M3403" s="66"/>
      <c r="N3403" s="69" t="str">
        <f t="shared" si="353"/>
        <v>T2 / T2</v>
      </c>
      <c r="O3403" s="66"/>
      <c r="P3403" s="70" t="str">
        <f t="shared" si="354"/>
        <v>1BS. CL. 1</v>
      </c>
      <c r="Q3403" s="66"/>
      <c r="R3403" s="66"/>
      <c r="S3403" s="11" t="s">
        <v>6727</v>
      </c>
      <c r="T3403" s="11" t="s">
        <v>6727</v>
      </c>
      <c r="U3403" s="11" t="s">
        <v>6416</v>
      </c>
      <c r="V3403" s="59" t="s">
        <v>6416</v>
      </c>
      <c r="W3403" s="59" t="str">
        <f t="shared" si="357"/>
        <v>Construction</v>
      </c>
      <c r="X3403" s="11" t="s">
        <v>5474</v>
      </c>
      <c r="Y3403" s="32">
        <v>4</v>
      </c>
      <c r="Z3403" s="39">
        <v>45715</v>
      </c>
      <c r="AA3403" s="39">
        <v>45719</v>
      </c>
      <c r="AB3403" s="48">
        <v>11783.96</v>
      </c>
    </row>
    <row r="3404" spans="1:28" x14ac:dyDescent="0.2">
      <c r="A3404" s="66" t="s">
        <v>5475</v>
      </c>
      <c r="B3404" s="11" t="s">
        <v>6416</v>
      </c>
      <c r="C3404" s="11" t="s">
        <v>6416</v>
      </c>
      <c r="D3404" s="62" t="s">
        <v>6449</v>
      </c>
      <c r="E3404" s="66"/>
      <c r="F3404" s="64" t="str">
        <f t="shared" si="358"/>
        <v>The Tail</v>
      </c>
      <c r="G3404" s="66"/>
      <c r="H3404" s="65" t="str">
        <f t="shared" si="359"/>
        <v>Zone T1 Guestrooms (M03)</v>
      </c>
      <c r="I3404" s="66"/>
      <c r="J3404" s="67" t="str">
        <f t="shared" si="355"/>
        <v>Level 02</v>
      </c>
      <c r="K3404" s="66"/>
      <c r="L3404" s="68" t="str">
        <f t="shared" si="356"/>
        <v>Zone T2</v>
      </c>
      <c r="M3404" s="66"/>
      <c r="N3404" s="69" t="str">
        <f t="shared" si="353"/>
        <v>T2 / T2</v>
      </c>
      <c r="O3404" s="66"/>
      <c r="P3404" s="70" t="str">
        <f t="shared" si="354"/>
        <v>1BS. CL. 1</v>
      </c>
      <c r="Q3404" s="66"/>
      <c r="R3404" s="66"/>
      <c r="S3404" s="11" t="s">
        <v>6727</v>
      </c>
      <c r="T3404" s="11" t="s">
        <v>6727</v>
      </c>
      <c r="U3404" s="11" t="s">
        <v>6416</v>
      </c>
      <c r="V3404" s="59" t="s">
        <v>6416</v>
      </c>
      <c r="W3404" s="59" t="str">
        <f t="shared" si="357"/>
        <v>Construction</v>
      </c>
      <c r="X3404" s="11" t="s">
        <v>5476</v>
      </c>
      <c r="Y3404" s="32">
        <v>4</v>
      </c>
      <c r="Z3404" s="39">
        <v>45715</v>
      </c>
      <c r="AA3404" s="39">
        <v>45719</v>
      </c>
      <c r="AB3404" s="48">
        <v>4677.74</v>
      </c>
    </row>
    <row r="3405" spans="1:28" x14ac:dyDescent="0.2">
      <c r="A3405" s="66" t="s">
        <v>5477</v>
      </c>
      <c r="B3405" s="11" t="s">
        <v>6416</v>
      </c>
      <c r="C3405" s="11" t="s">
        <v>6416</v>
      </c>
      <c r="D3405" s="62" t="s">
        <v>6449</v>
      </c>
      <c r="E3405" s="66"/>
      <c r="F3405" s="64" t="str">
        <f t="shared" si="358"/>
        <v>The Tail</v>
      </c>
      <c r="G3405" s="66"/>
      <c r="H3405" s="65" t="str">
        <f t="shared" si="359"/>
        <v>Zone T1 Guestrooms (M03)</v>
      </c>
      <c r="I3405" s="66"/>
      <c r="J3405" s="67" t="str">
        <f t="shared" si="355"/>
        <v>Level 02</v>
      </c>
      <c r="K3405" s="66"/>
      <c r="L3405" s="68" t="str">
        <f t="shared" si="356"/>
        <v>Zone T2</v>
      </c>
      <c r="M3405" s="66"/>
      <c r="N3405" s="69" t="str">
        <f t="shared" ref="N3405:N3468" si="360">IF(M3405="",N3404,TRIM(M3405))</f>
        <v>T2 / T2</v>
      </c>
      <c r="O3405" s="66"/>
      <c r="P3405" s="70" t="str">
        <f t="shared" si="354"/>
        <v>1BS. CL. 1</v>
      </c>
      <c r="Q3405" s="66"/>
      <c r="R3405" s="66"/>
      <c r="S3405" s="11" t="s">
        <v>6727</v>
      </c>
      <c r="T3405" s="11" t="s">
        <v>6727</v>
      </c>
      <c r="U3405" s="11" t="s">
        <v>6416</v>
      </c>
      <c r="V3405" s="59" t="s">
        <v>6416</v>
      </c>
      <c r="W3405" s="59" t="str">
        <f t="shared" si="357"/>
        <v>Construction</v>
      </c>
      <c r="X3405" s="11" t="s">
        <v>5478</v>
      </c>
      <c r="Y3405" s="32">
        <v>2</v>
      </c>
      <c r="Z3405" s="39">
        <v>45718</v>
      </c>
      <c r="AA3405" s="39">
        <v>45719</v>
      </c>
      <c r="AB3405" s="48">
        <v>2339.64</v>
      </c>
    </row>
    <row r="3406" spans="1:28" x14ac:dyDescent="0.2">
      <c r="A3406" s="63" t="s">
        <v>5479</v>
      </c>
      <c r="B3406" s="8" t="s">
        <v>6416</v>
      </c>
      <c r="C3406" s="8" t="s">
        <v>6416</v>
      </c>
      <c r="D3406" s="62" t="s">
        <v>6449</v>
      </c>
      <c r="E3406" s="63"/>
      <c r="F3406" s="64" t="str">
        <f t="shared" si="358"/>
        <v>The Tail</v>
      </c>
      <c r="G3406" s="63"/>
      <c r="H3406" s="65" t="str">
        <f t="shared" si="359"/>
        <v>Zone T1 Guestrooms (M03)</v>
      </c>
      <c r="I3406" s="63"/>
      <c r="J3406" s="67" t="str">
        <f t="shared" si="355"/>
        <v>Level 02</v>
      </c>
      <c r="K3406" s="63"/>
      <c r="L3406" s="68" t="str">
        <f t="shared" si="356"/>
        <v>Zone T2</v>
      </c>
      <c r="M3406" s="63"/>
      <c r="N3406" s="69" t="str">
        <f t="shared" si="360"/>
        <v>T2 / T2</v>
      </c>
      <c r="O3406" s="63"/>
      <c r="P3406" s="70" t="str">
        <f t="shared" ref="P3406:P3469" si="361">IF(O3406="",P3405,TRIM(O3406))</f>
        <v>1BS. CL. 1</v>
      </c>
      <c r="Q3406" s="63"/>
      <c r="R3406" s="63"/>
      <c r="S3406" s="8" t="s">
        <v>6727</v>
      </c>
      <c r="T3406" s="8" t="s">
        <v>6727</v>
      </c>
      <c r="U3406" s="8" t="s">
        <v>6416</v>
      </c>
      <c r="V3406" s="59" t="s">
        <v>6416</v>
      </c>
      <c r="W3406" s="59" t="str">
        <f t="shared" si="357"/>
        <v>Construction</v>
      </c>
      <c r="X3406" s="8" t="s">
        <v>5480</v>
      </c>
      <c r="Y3406" s="23">
        <v>2</v>
      </c>
      <c r="Z3406" s="35">
        <v>45720</v>
      </c>
      <c r="AA3406" s="35">
        <v>45721</v>
      </c>
      <c r="AB3406" s="42">
        <v>3089.06</v>
      </c>
    </row>
    <row r="3407" spans="1:28" x14ac:dyDescent="0.2">
      <c r="A3407" s="69" t="s">
        <v>5481</v>
      </c>
      <c r="B3407" s="3" t="s">
        <v>6697</v>
      </c>
      <c r="C3407" s="3" t="s">
        <v>6830</v>
      </c>
      <c r="D3407" s="62" t="s">
        <v>6449</v>
      </c>
      <c r="E3407" s="92"/>
      <c r="F3407" s="64" t="str">
        <f t="shared" si="358"/>
        <v>The Tail</v>
      </c>
      <c r="G3407" s="92"/>
      <c r="H3407" s="65" t="str">
        <f t="shared" si="359"/>
        <v>Zone T1 Guestrooms (M03)</v>
      </c>
      <c r="I3407" s="92"/>
      <c r="J3407" s="67" t="str">
        <f t="shared" si="355"/>
        <v>Level 02</v>
      </c>
      <c r="K3407" s="92"/>
      <c r="L3407" s="68" t="str">
        <f t="shared" si="356"/>
        <v>Zone T2</v>
      </c>
      <c r="M3407" s="69" t="s">
        <v>5481</v>
      </c>
      <c r="N3407" s="69" t="str">
        <f t="shared" si="360"/>
        <v>T2 / U2</v>
      </c>
      <c r="O3407" s="92"/>
      <c r="P3407" s="70" t="str">
        <f t="shared" si="361"/>
        <v>1BS. CL. 1</v>
      </c>
      <c r="Q3407" s="92"/>
      <c r="R3407" s="92"/>
      <c r="S3407" s="3" t="s">
        <v>6830</v>
      </c>
      <c r="T3407" s="3" t="s">
        <v>6830</v>
      </c>
      <c r="U3407" s="3" t="s">
        <v>6830</v>
      </c>
      <c r="V3407" s="59" t="s">
        <v>5481</v>
      </c>
      <c r="W3407" s="59" t="str">
        <f t="shared" si="357"/>
        <v>Construction            T2 / U2</v>
      </c>
      <c r="X3407" s="3"/>
      <c r="Y3407" s="49">
        <v>6</v>
      </c>
      <c r="Z3407" s="50">
        <v>45722</v>
      </c>
      <c r="AA3407" s="50">
        <v>45728</v>
      </c>
      <c r="AB3407" s="52">
        <v>131342.38</v>
      </c>
    </row>
    <row r="3408" spans="1:28" x14ac:dyDescent="0.2">
      <c r="A3408" s="70" t="s">
        <v>5059</v>
      </c>
      <c r="B3408" s="13" t="s">
        <v>6830</v>
      </c>
      <c r="C3408" s="13" t="s">
        <v>6718</v>
      </c>
      <c r="D3408" s="62" t="s">
        <v>6449</v>
      </c>
      <c r="E3408" s="92"/>
      <c r="F3408" s="64" t="str">
        <f t="shared" si="358"/>
        <v>The Tail</v>
      </c>
      <c r="G3408" s="92"/>
      <c r="H3408" s="65" t="str">
        <f t="shared" si="359"/>
        <v>Zone T1 Guestrooms (M03)</v>
      </c>
      <c r="I3408" s="92"/>
      <c r="J3408" s="67" t="str">
        <f t="shared" si="355"/>
        <v>Level 02</v>
      </c>
      <c r="K3408" s="92"/>
      <c r="L3408" s="68" t="str">
        <f t="shared" si="356"/>
        <v>Zone T2</v>
      </c>
      <c r="M3408" s="92"/>
      <c r="N3408" s="69" t="str">
        <f t="shared" si="360"/>
        <v>T2 / U2</v>
      </c>
      <c r="O3408" s="70" t="s">
        <v>5059</v>
      </c>
      <c r="P3408" s="70" t="str">
        <f t="shared" si="361"/>
        <v>S. K. L.</v>
      </c>
      <c r="Q3408" s="92"/>
      <c r="R3408" s="92"/>
      <c r="S3408" s="13" t="s">
        <v>6718</v>
      </c>
      <c r="T3408" s="13" t="s">
        <v>6718</v>
      </c>
      <c r="U3408" s="13" t="s">
        <v>6718</v>
      </c>
      <c r="V3408" s="59" t="s">
        <v>5059</v>
      </c>
      <c r="W3408" s="59" t="str">
        <f t="shared" si="357"/>
        <v>Construction              S. K. L.</v>
      </c>
      <c r="X3408" s="13"/>
      <c r="Y3408" s="53">
        <v>5</v>
      </c>
      <c r="Z3408" s="54">
        <v>45722</v>
      </c>
      <c r="AA3408" s="54">
        <v>45727</v>
      </c>
      <c r="AB3408" s="55">
        <v>21890.400000000001</v>
      </c>
    </row>
    <row r="3409" spans="1:28" ht="25.5" x14ac:dyDescent="0.2">
      <c r="A3409" s="66" t="s">
        <v>5482</v>
      </c>
      <c r="B3409" s="11" t="s">
        <v>6416</v>
      </c>
      <c r="C3409" s="11" t="s">
        <v>6416</v>
      </c>
      <c r="D3409" s="62" t="s">
        <v>6449</v>
      </c>
      <c r="E3409" s="66"/>
      <c r="F3409" s="64" t="str">
        <f t="shared" si="358"/>
        <v>The Tail</v>
      </c>
      <c r="G3409" s="66"/>
      <c r="H3409" s="65" t="str">
        <f t="shared" si="359"/>
        <v>Zone T1 Guestrooms (M03)</v>
      </c>
      <c r="I3409" s="66"/>
      <c r="J3409" s="67" t="str">
        <f t="shared" si="355"/>
        <v>Level 02</v>
      </c>
      <c r="K3409" s="66"/>
      <c r="L3409" s="68" t="str">
        <f t="shared" si="356"/>
        <v>Zone T2</v>
      </c>
      <c r="M3409" s="66"/>
      <c r="N3409" s="69" t="str">
        <f t="shared" si="360"/>
        <v>T2 / U2</v>
      </c>
      <c r="O3409" s="66"/>
      <c r="P3409" s="70" t="str">
        <f t="shared" si="361"/>
        <v>S. K. L.</v>
      </c>
      <c r="Q3409" s="66"/>
      <c r="R3409" s="66"/>
      <c r="S3409" s="11" t="s">
        <v>6718</v>
      </c>
      <c r="T3409" s="11" t="s">
        <v>6718</v>
      </c>
      <c r="U3409" s="11" t="s">
        <v>6416</v>
      </c>
      <c r="V3409" s="59" t="s">
        <v>6416</v>
      </c>
      <c r="W3409" s="59" t="str">
        <f t="shared" si="357"/>
        <v>Construction</v>
      </c>
      <c r="X3409" s="11" t="s">
        <v>5483</v>
      </c>
      <c r="Y3409" s="32">
        <v>3</v>
      </c>
      <c r="Z3409" s="39">
        <v>45722</v>
      </c>
      <c r="AA3409" s="39">
        <v>45725</v>
      </c>
      <c r="AB3409" s="48">
        <v>11783.96</v>
      </c>
    </row>
    <row r="3410" spans="1:28" x14ac:dyDescent="0.2">
      <c r="A3410" s="66" t="s">
        <v>5484</v>
      </c>
      <c r="B3410" s="11" t="s">
        <v>6416</v>
      </c>
      <c r="C3410" s="11" t="s">
        <v>6416</v>
      </c>
      <c r="D3410" s="62" t="s">
        <v>6449</v>
      </c>
      <c r="E3410" s="66"/>
      <c r="F3410" s="64" t="str">
        <f t="shared" si="358"/>
        <v>The Tail</v>
      </c>
      <c r="G3410" s="66"/>
      <c r="H3410" s="65" t="str">
        <f t="shared" si="359"/>
        <v>Zone T1 Guestrooms (M03)</v>
      </c>
      <c r="I3410" s="66"/>
      <c r="J3410" s="67" t="str">
        <f t="shared" si="355"/>
        <v>Level 02</v>
      </c>
      <c r="K3410" s="66"/>
      <c r="L3410" s="68" t="str">
        <f t="shared" si="356"/>
        <v>Zone T2</v>
      </c>
      <c r="M3410" s="66"/>
      <c r="N3410" s="69" t="str">
        <f t="shared" si="360"/>
        <v>T2 / U2</v>
      </c>
      <c r="O3410" s="66"/>
      <c r="P3410" s="70" t="str">
        <f t="shared" si="361"/>
        <v>S. K. L.</v>
      </c>
      <c r="Q3410" s="66"/>
      <c r="R3410" s="66"/>
      <c r="S3410" s="11" t="s">
        <v>6718</v>
      </c>
      <c r="T3410" s="11" t="s">
        <v>6718</v>
      </c>
      <c r="U3410" s="11" t="s">
        <v>6416</v>
      </c>
      <c r="V3410" s="59" t="s">
        <v>6416</v>
      </c>
      <c r="W3410" s="59" t="str">
        <f t="shared" si="357"/>
        <v>Construction</v>
      </c>
      <c r="X3410" s="11" t="s">
        <v>5485</v>
      </c>
      <c r="Y3410" s="32">
        <v>3</v>
      </c>
      <c r="Z3410" s="39">
        <v>45722</v>
      </c>
      <c r="AA3410" s="39">
        <v>45725</v>
      </c>
      <c r="AB3410" s="48">
        <v>4677.74</v>
      </c>
    </row>
    <row r="3411" spans="1:28" x14ac:dyDescent="0.2">
      <c r="A3411" s="66" t="s">
        <v>5486</v>
      </c>
      <c r="B3411" s="11" t="s">
        <v>6416</v>
      </c>
      <c r="C3411" s="11" t="s">
        <v>6416</v>
      </c>
      <c r="D3411" s="62" t="s">
        <v>6449</v>
      </c>
      <c r="E3411" s="66"/>
      <c r="F3411" s="64" t="str">
        <f t="shared" si="358"/>
        <v>The Tail</v>
      </c>
      <c r="G3411" s="66"/>
      <c r="H3411" s="65" t="str">
        <f t="shared" si="359"/>
        <v>Zone T1 Guestrooms (M03)</v>
      </c>
      <c r="I3411" s="66"/>
      <c r="J3411" s="67" t="str">
        <f t="shared" si="355"/>
        <v>Level 02</v>
      </c>
      <c r="K3411" s="66"/>
      <c r="L3411" s="68" t="str">
        <f t="shared" si="356"/>
        <v>Zone T2</v>
      </c>
      <c r="M3411" s="66"/>
      <c r="N3411" s="69" t="str">
        <f t="shared" si="360"/>
        <v>T2 / U2</v>
      </c>
      <c r="O3411" s="66"/>
      <c r="P3411" s="70" t="str">
        <f t="shared" si="361"/>
        <v>S. K. L.</v>
      </c>
      <c r="Q3411" s="66"/>
      <c r="R3411" s="66"/>
      <c r="S3411" s="11" t="s">
        <v>6718</v>
      </c>
      <c r="T3411" s="11" t="s">
        <v>6718</v>
      </c>
      <c r="U3411" s="11" t="s">
        <v>6416</v>
      </c>
      <c r="V3411" s="59" t="s">
        <v>6416</v>
      </c>
      <c r="W3411" s="59" t="str">
        <f t="shared" si="357"/>
        <v>Construction</v>
      </c>
      <c r="X3411" s="11" t="s">
        <v>5487</v>
      </c>
      <c r="Y3411" s="32">
        <v>2</v>
      </c>
      <c r="Z3411" s="39">
        <v>45724</v>
      </c>
      <c r="AA3411" s="39">
        <v>45725</v>
      </c>
      <c r="AB3411" s="48">
        <v>2339.64</v>
      </c>
    </row>
    <row r="3412" spans="1:28" x14ac:dyDescent="0.2">
      <c r="A3412" s="63" t="s">
        <v>5488</v>
      </c>
      <c r="B3412" s="8" t="s">
        <v>6416</v>
      </c>
      <c r="C3412" s="8" t="s">
        <v>6416</v>
      </c>
      <c r="D3412" s="62" t="s">
        <v>6449</v>
      </c>
      <c r="E3412" s="63"/>
      <c r="F3412" s="64" t="str">
        <f t="shared" si="358"/>
        <v>The Tail</v>
      </c>
      <c r="G3412" s="63"/>
      <c r="H3412" s="65" t="str">
        <f t="shared" si="359"/>
        <v>Zone T1 Guestrooms (M03)</v>
      </c>
      <c r="I3412" s="63"/>
      <c r="J3412" s="67" t="str">
        <f t="shared" si="355"/>
        <v>Level 02</v>
      </c>
      <c r="K3412" s="63"/>
      <c r="L3412" s="68" t="str">
        <f t="shared" si="356"/>
        <v>Zone T2</v>
      </c>
      <c r="M3412" s="63"/>
      <c r="N3412" s="69" t="str">
        <f t="shared" si="360"/>
        <v>T2 / U2</v>
      </c>
      <c r="O3412" s="63"/>
      <c r="P3412" s="70" t="str">
        <f t="shared" si="361"/>
        <v>S. K. L.</v>
      </c>
      <c r="Q3412" s="63"/>
      <c r="R3412" s="63"/>
      <c r="S3412" s="8" t="s">
        <v>6718</v>
      </c>
      <c r="T3412" s="8" t="s">
        <v>6718</v>
      </c>
      <c r="U3412" s="8" t="s">
        <v>6416</v>
      </c>
      <c r="V3412" s="59" t="s">
        <v>6416</v>
      </c>
      <c r="W3412" s="59" t="str">
        <f t="shared" si="357"/>
        <v>Construction</v>
      </c>
      <c r="X3412" s="8" t="s">
        <v>5489</v>
      </c>
      <c r="Y3412" s="23">
        <v>2</v>
      </c>
      <c r="Z3412" s="35">
        <v>45726</v>
      </c>
      <c r="AA3412" s="35">
        <v>45727</v>
      </c>
      <c r="AB3412" s="42">
        <v>3089.06</v>
      </c>
    </row>
    <row r="3413" spans="1:28" x14ac:dyDescent="0.2">
      <c r="A3413" s="70" t="s">
        <v>5175</v>
      </c>
      <c r="B3413" s="13" t="s">
        <v>6830</v>
      </c>
      <c r="C3413" s="13" t="s">
        <v>6712</v>
      </c>
      <c r="D3413" s="62" t="s">
        <v>6449</v>
      </c>
      <c r="E3413" s="92"/>
      <c r="F3413" s="64" t="str">
        <f t="shared" si="358"/>
        <v>The Tail</v>
      </c>
      <c r="G3413" s="92"/>
      <c r="H3413" s="65" t="str">
        <f t="shared" si="359"/>
        <v>Zone T1 Guestrooms (M03)</v>
      </c>
      <c r="I3413" s="92"/>
      <c r="J3413" s="67" t="str">
        <f t="shared" si="355"/>
        <v>Level 02</v>
      </c>
      <c r="K3413" s="92"/>
      <c r="L3413" s="68" t="str">
        <f t="shared" si="356"/>
        <v>Zone T2</v>
      </c>
      <c r="M3413" s="92"/>
      <c r="N3413" s="69" t="str">
        <f t="shared" si="360"/>
        <v>T2 / U2</v>
      </c>
      <c r="O3413" s="70" t="s">
        <v>5175</v>
      </c>
      <c r="P3413" s="70" t="str">
        <f t="shared" si="361"/>
        <v>S. K. R.</v>
      </c>
      <c r="Q3413" s="92"/>
      <c r="R3413" s="92"/>
      <c r="S3413" s="13" t="s">
        <v>6712</v>
      </c>
      <c r="T3413" s="13" t="s">
        <v>6712</v>
      </c>
      <c r="U3413" s="13" t="s">
        <v>6712</v>
      </c>
      <c r="V3413" s="59" t="s">
        <v>5175</v>
      </c>
      <c r="W3413" s="59" t="str">
        <f t="shared" si="357"/>
        <v>Construction              S. K. R.</v>
      </c>
      <c r="X3413" s="13"/>
      <c r="Y3413" s="53">
        <v>5</v>
      </c>
      <c r="Z3413" s="54">
        <v>45722</v>
      </c>
      <c r="AA3413" s="54">
        <v>45727</v>
      </c>
      <c r="AB3413" s="55">
        <v>21890.400000000001</v>
      </c>
    </row>
    <row r="3414" spans="1:28" ht="25.5" x14ac:dyDescent="0.2">
      <c r="A3414" s="66" t="s">
        <v>5490</v>
      </c>
      <c r="B3414" s="11" t="s">
        <v>6416</v>
      </c>
      <c r="C3414" s="11" t="s">
        <v>6416</v>
      </c>
      <c r="D3414" s="62" t="s">
        <v>6449</v>
      </c>
      <c r="E3414" s="66"/>
      <c r="F3414" s="64" t="str">
        <f t="shared" si="358"/>
        <v>The Tail</v>
      </c>
      <c r="G3414" s="66"/>
      <c r="H3414" s="65" t="str">
        <f t="shared" si="359"/>
        <v>Zone T1 Guestrooms (M03)</v>
      </c>
      <c r="I3414" s="66"/>
      <c r="J3414" s="67" t="str">
        <f t="shared" si="355"/>
        <v>Level 02</v>
      </c>
      <c r="K3414" s="66"/>
      <c r="L3414" s="68" t="str">
        <f t="shared" si="356"/>
        <v>Zone T2</v>
      </c>
      <c r="M3414" s="66"/>
      <c r="N3414" s="69" t="str">
        <f t="shared" si="360"/>
        <v>T2 / U2</v>
      </c>
      <c r="O3414" s="66"/>
      <c r="P3414" s="70" t="str">
        <f t="shared" si="361"/>
        <v>S. K. R.</v>
      </c>
      <c r="Q3414" s="66"/>
      <c r="R3414" s="66"/>
      <c r="S3414" s="11" t="s">
        <v>6712</v>
      </c>
      <c r="T3414" s="11" t="s">
        <v>6712</v>
      </c>
      <c r="U3414" s="11" t="s">
        <v>6416</v>
      </c>
      <c r="V3414" s="59" t="s">
        <v>6416</v>
      </c>
      <c r="W3414" s="59" t="str">
        <f t="shared" si="357"/>
        <v>Construction</v>
      </c>
      <c r="X3414" s="11" t="s">
        <v>5491</v>
      </c>
      <c r="Y3414" s="32">
        <v>3</v>
      </c>
      <c r="Z3414" s="39">
        <v>45722</v>
      </c>
      <c r="AA3414" s="39">
        <v>45725</v>
      </c>
      <c r="AB3414" s="48">
        <v>11783.96</v>
      </c>
    </row>
    <row r="3415" spans="1:28" x14ac:dyDescent="0.2">
      <c r="A3415" s="66" t="s">
        <v>5492</v>
      </c>
      <c r="B3415" s="11" t="s">
        <v>6416</v>
      </c>
      <c r="C3415" s="11" t="s">
        <v>6416</v>
      </c>
      <c r="D3415" s="62" t="s">
        <v>6449</v>
      </c>
      <c r="E3415" s="66"/>
      <c r="F3415" s="64" t="str">
        <f t="shared" si="358"/>
        <v>The Tail</v>
      </c>
      <c r="G3415" s="66"/>
      <c r="H3415" s="65" t="str">
        <f t="shared" si="359"/>
        <v>Zone T1 Guestrooms (M03)</v>
      </c>
      <c r="I3415" s="66"/>
      <c r="J3415" s="67" t="str">
        <f t="shared" si="355"/>
        <v>Level 02</v>
      </c>
      <c r="K3415" s="66"/>
      <c r="L3415" s="68" t="str">
        <f t="shared" si="356"/>
        <v>Zone T2</v>
      </c>
      <c r="M3415" s="66"/>
      <c r="N3415" s="69" t="str">
        <f t="shared" si="360"/>
        <v>T2 / U2</v>
      </c>
      <c r="O3415" s="66"/>
      <c r="P3415" s="70" t="str">
        <f t="shared" si="361"/>
        <v>S. K. R.</v>
      </c>
      <c r="Q3415" s="66"/>
      <c r="R3415" s="66"/>
      <c r="S3415" s="11" t="s">
        <v>6712</v>
      </c>
      <c r="T3415" s="11" t="s">
        <v>6712</v>
      </c>
      <c r="U3415" s="11" t="s">
        <v>6416</v>
      </c>
      <c r="V3415" s="59" t="s">
        <v>6416</v>
      </c>
      <c r="W3415" s="59" t="str">
        <f t="shared" si="357"/>
        <v>Construction</v>
      </c>
      <c r="X3415" s="11" t="s">
        <v>5493</v>
      </c>
      <c r="Y3415" s="32">
        <v>3</v>
      </c>
      <c r="Z3415" s="39">
        <v>45722</v>
      </c>
      <c r="AA3415" s="39">
        <v>45725</v>
      </c>
      <c r="AB3415" s="48">
        <v>4677.74</v>
      </c>
    </row>
    <row r="3416" spans="1:28" x14ac:dyDescent="0.2">
      <c r="A3416" s="66" t="s">
        <v>5494</v>
      </c>
      <c r="B3416" s="11" t="s">
        <v>6416</v>
      </c>
      <c r="C3416" s="11" t="s">
        <v>6416</v>
      </c>
      <c r="D3416" s="62" t="s">
        <v>6449</v>
      </c>
      <c r="E3416" s="66"/>
      <c r="F3416" s="64" t="str">
        <f t="shared" si="358"/>
        <v>The Tail</v>
      </c>
      <c r="G3416" s="66"/>
      <c r="H3416" s="65" t="str">
        <f t="shared" si="359"/>
        <v>Zone T1 Guestrooms (M03)</v>
      </c>
      <c r="I3416" s="66"/>
      <c r="J3416" s="67" t="str">
        <f t="shared" si="355"/>
        <v>Level 02</v>
      </c>
      <c r="K3416" s="66"/>
      <c r="L3416" s="68" t="str">
        <f t="shared" si="356"/>
        <v>Zone T2</v>
      </c>
      <c r="M3416" s="66"/>
      <c r="N3416" s="69" t="str">
        <f t="shared" si="360"/>
        <v>T2 / U2</v>
      </c>
      <c r="O3416" s="66"/>
      <c r="P3416" s="70" t="str">
        <f t="shared" si="361"/>
        <v>S. K. R.</v>
      </c>
      <c r="Q3416" s="66"/>
      <c r="R3416" s="66"/>
      <c r="S3416" s="11" t="s">
        <v>6712</v>
      </c>
      <c r="T3416" s="11" t="s">
        <v>6712</v>
      </c>
      <c r="U3416" s="11" t="s">
        <v>6416</v>
      </c>
      <c r="V3416" s="59" t="s">
        <v>6416</v>
      </c>
      <c r="W3416" s="59" t="str">
        <f t="shared" si="357"/>
        <v>Construction</v>
      </c>
      <c r="X3416" s="11" t="s">
        <v>5495</v>
      </c>
      <c r="Y3416" s="32">
        <v>2</v>
      </c>
      <c r="Z3416" s="39">
        <v>45724</v>
      </c>
      <c r="AA3416" s="39">
        <v>45725</v>
      </c>
      <c r="AB3416" s="48">
        <v>2339.64</v>
      </c>
    </row>
    <row r="3417" spans="1:28" x14ac:dyDescent="0.2">
      <c r="A3417" s="63" t="s">
        <v>5496</v>
      </c>
      <c r="B3417" s="8" t="s">
        <v>6416</v>
      </c>
      <c r="C3417" s="8" t="s">
        <v>6416</v>
      </c>
      <c r="D3417" s="62" t="s">
        <v>6449</v>
      </c>
      <c r="E3417" s="63"/>
      <c r="F3417" s="64" t="str">
        <f t="shared" si="358"/>
        <v>The Tail</v>
      </c>
      <c r="G3417" s="63"/>
      <c r="H3417" s="65" t="str">
        <f t="shared" si="359"/>
        <v>Zone T1 Guestrooms (M03)</v>
      </c>
      <c r="I3417" s="63"/>
      <c r="J3417" s="67" t="str">
        <f t="shared" si="355"/>
        <v>Level 02</v>
      </c>
      <c r="K3417" s="63"/>
      <c r="L3417" s="68" t="str">
        <f t="shared" si="356"/>
        <v>Zone T2</v>
      </c>
      <c r="M3417" s="63"/>
      <c r="N3417" s="69" t="str">
        <f t="shared" si="360"/>
        <v>T2 / U2</v>
      </c>
      <c r="O3417" s="63"/>
      <c r="P3417" s="70" t="str">
        <f t="shared" si="361"/>
        <v>S. K. R.</v>
      </c>
      <c r="Q3417" s="63"/>
      <c r="R3417" s="63"/>
      <c r="S3417" s="8" t="s">
        <v>6712</v>
      </c>
      <c r="T3417" s="8" t="s">
        <v>6712</v>
      </c>
      <c r="U3417" s="8" t="s">
        <v>6416</v>
      </c>
      <c r="V3417" s="59" t="s">
        <v>6416</v>
      </c>
      <c r="W3417" s="59" t="str">
        <f t="shared" si="357"/>
        <v>Construction</v>
      </c>
      <c r="X3417" s="8" t="s">
        <v>5497</v>
      </c>
      <c r="Y3417" s="23">
        <v>2</v>
      </c>
      <c r="Z3417" s="35">
        <v>45726</v>
      </c>
      <c r="AA3417" s="35">
        <v>45727</v>
      </c>
      <c r="AB3417" s="42">
        <v>3089.06</v>
      </c>
    </row>
    <row r="3418" spans="1:28" x14ac:dyDescent="0.2">
      <c r="A3418" s="70" t="s">
        <v>5333</v>
      </c>
      <c r="B3418" s="13" t="s">
        <v>6830</v>
      </c>
      <c r="C3418" s="13" t="s">
        <v>6713</v>
      </c>
      <c r="D3418" s="62" t="s">
        <v>6449</v>
      </c>
      <c r="E3418" s="92"/>
      <c r="F3418" s="64" t="str">
        <f t="shared" si="358"/>
        <v>The Tail</v>
      </c>
      <c r="G3418" s="92"/>
      <c r="H3418" s="65" t="str">
        <f t="shared" si="359"/>
        <v>Zone T1 Guestrooms (M03)</v>
      </c>
      <c r="I3418" s="92"/>
      <c r="J3418" s="67" t="str">
        <f t="shared" si="355"/>
        <v>Level 02</v>
      </c>
      <c r="K3418" s="92"/>
      <c r="L3418" s="68" t="str">
        <f t="shared" si="356"/>
        <v>Zone T2</v>
      </c>
      <c r="M3418" s="92"/>
      <c r="N3418" s="69" t="str">
        <f t="shared" si="360"/>
        <v>T2 / U2</v>
      </c>
      <c r="O3418" s="70" t="s">
        <v>5333</v>
      </c>
      <c r="P3418" s="70" t="str">
        <f t="shared" si="361"/>
        <v>S. DQ. L.</v>
      </c>
      <c r="Q3418" s="92"/>
      <c r="R3418" s="92"/>
      <c r="S3418" s="13" t="s">
        <v>6713</v>
      </c>
      <c r="T3418" s="13" t="s">
        <v>6713</v>
      </c>
      <c r="U3418" s="13" t="s">
        <v>6713</v>
      </c>
      <c r="V3418" s="59" t="s">
        <v>5333</v>
      </c>
      <c r="W3418" s="59" t="str">
        <f t="shared" si="357"/>
        <v>Construction              S. DQ. L.</v>
      </c>
      <c r="X3418" s="13"/>
      <c r="Y3418" s="53">
        <v>5</v>
      </c>
      <c r="Z3418" s="54">
        <v>45722</v>
      </c>
      <c r="AA3418" s="54">
        <v>45727</v>
      </c>
      <c r="AB3418" s="55">
        <v>21890.400000000001</v>
      </c>
    </row>
    <row r="3419" spans="1:28" ht="25.5" x14ac:dyDescent="0.2">
      <c r="A3419" s="66" t="s">
        <v>5498</v>
      </c>
      <c r="B3419" s="11" t="s">
        <v>6416</v>
      </c>
      <c r="C3419" s="11" t="s">
        <v>6416</v>
      </c>
      <c r="D3419" s="62" t="s">
        <v>6449</v>
      </c>
      <c r="E3419" s="66"/>
      <c r="F3419" s="64" t="str">
        <f t="shared" si="358"/>
        <v>The Tail</v>
      </c>
      <c r="G3419" s="66"/>
      <c r="H3419" s="65" t="str">
        <f t="shared" si="359"/>
        <v>Zone T1 Guestrooms (M03)</v>
      </c>
      <c r="I3419" s="66"/>
      <c r="J3419" s="67" t="str">
        <f t="shared" si="355"/>
        <v>Level 02</v>
      </c>
      <c r="K3419" s="66"/>
      <c r="L3419" s="68" t="str">
        <f t="shared" si="356"/>
        <v>Zone T2</v>
      </c>
      <c r="M3419" s="66"/>
      <c r="N3419" s="69" t="str">
        <f t="shared" si="360"/>
        <v>T2 / U2</v>
      </c>
      <c r="O3419" s="66"/>
      <c r="P3419" s="70" t="str">
        <f t="shared" si="361"/>
        <v>S. DQ. L.</v>
      </c>
      <c r="Q3419" s="66"/>
      <c r="R3419" s="66"/>
      <c r="S3419" s="11" t="s">
        <v>6713</v>
      </c>
      <c r="T3419" s="11" t="s">
        <v>6713</v>
      </c>
      <c r="U3419" s="11" t="s">
        <v>6416</v>
      </c>
      <c r="V3419" s="59" t="s">
        <v>6416</v>
      </c>
      <c r="W3419" s="59" t="str">
        <f t="shared" si="357"/>
        <v>Construction</v>
      </c>
      <c r="X3419" s="11" t="s">
        <v>5499</v>
      </c>
      <c r="Y3419" s="32">
        <v>3</v>
      </c>
      <c r="Z3419" s="39">
        <v>45722</v>
      </c>
      <c r="AA3419" s="39">
        <v>45725</v>
      </c>
      <c r="AB3419" s="48">
        <v>11783.96</v>
      </c>
    </row>
    <row r="3420" spans="1:28" x14ac:dyDescent="0.2">
      <c r="A3420" s="66" t="s">
        <v>5500</v>
      </c>
      <c r="B3420" s="11" t="s">
        <v>6416</v>
      </c>
      <c r="C3420" s="11" t="s">
        <v>6416</v>
      </c>
      <c r="D3420" s="62" t="s">
        <v>6449</v>
      </c>
      <c r="E3420" s="66"/>
      <c r="F3420" s="64" t="str">
        <f t="shared" si="358"/>
        <v>The Tail</v>
      </c>
      <c r="G3420" s="66"/>
      <c r="H3420" s="65" t="str">
        <f t="shared" si="359"/>
        <v>Zone T1 Guestrooms (M03)</v>
      </c>
      <c r="I3420" s="66"/>
      <c r="J3420" s="67" t="str">
        <f t="shared" si="355"/>
        <v>Level 02</v>
      </c>
      <c r="K3420" s="66"/>
      <c r="L3420" s="68" t="str">
        <f t="shared" si="356"/>
        <v>Zone T2</v>
      </c>
      <c r="M3420" s="66"/>
      <c r="N3420" s="69" t="str">
        <f t="shared" si="360"/>
        <v>T2 / U2</v>
      </c>
      <c r="O3420" s="66"/>
      <c r="P3420" s="70" t="str">
        <f t="shared" si="361"/>
        <v>S. DQ. L.</v>
      </c>
      <c r="Q3420" s="66"/>
      <c r="R3420" s="66"/>
      <c r="S3420" s="11" t="s">
        <v>6713</v>
      </c>
      <c r="T3420" s="11" t="s">
        <v>6713</v>
      </c>
      <c r="U3420" s="11" t="s">
        <v>6416</v>
      </c>
      <c r="V3420" s="59" t="s">
        <v>6416</v>
      </c>
      <c r="W3420" s="59" t="str">
        <f t="shared" si="357"/>
        <v>Construction</v>
      </c>
      <c r="X3420" s="11" t="s">
        <v>5501</v>
      </c>
      <c r="Y3420" s="32">
        <v>3</v>
      </c>
      <c r="Z3420" s="39">
        <v>45722</v>
      </c>
      <c r="AA3420" s="39">
        <v>45725</v>
      </c>
      <c r="AB3420" s="48">
        <v>4677.74</v>
      </c>
    </row>
    <row r="3421" spans="1:28" x14ac:dyDescent="0.2">
      <c r="A3421" s="66" t="s">
        <v>5502</v>
      </c>
      <c r="B3421" s="11" t="s">
        <v>6416</v>
      </c>
      <c r="C3421" s="11" t="s">
        <v>6416</v>
      </c>
      <c r="D3421" s="62" t="s">
        <v>6449</v>
      </c>
      <c r="E3421" s="66"/>
      <c r="F3421" s="64" t="str">
        <f t="shared" si="358"/>
        <v>The Tail</v>
      </c>
      <c r="G3421" s="66"/>
      <c r="H3421" s="65" t="str">
        <f t="shared" si="359"/>
        <v>Zone T1 Guestrooms (M03)</v>
      </c>
      <c r="I3421" s="66"/>
      <c r="J3421" s="67" t="str">
        <f t="shared" si="355"/>
        <v>Level 02</v>
      </c>
      <c r="K3421" s="66"/>
      <c r="L3421" s="68" t="str">
        <f t="shared" si="356"/>
        <v>Zone T2</v>
      </c>
      <c r="M3421" s="66"/>
      <c r="N3421" s="69" t="str">
        <f t="shared" si="360"/>
        <v>T2 / U2</v>
      </c>
      <c r="O3421" s="66"/>
      <c r="P3421" s="70" t="str">
        <f t="shared" si="361"/>
        <v>S. DQ. L.</v>
      </c>
      <c r="Q3421" s="66"/>
      <c r="R3421" s="66"/>
      <c r="S3421" s="11" t="s">
        <v>6713</v>
      </c>
      <c r="T3421" s="11" t="s">
        <v>6713</v>
      </c>
      <c r="U3421" s="11" t="s">
        <v>6416</v>
      </c>
      <c r="V3421" s="59" t="s">
        <v>6416</v>
      </c>
      <c r="W3421" s="59" t="str">
        <f t="shared" si="357"/>
        <v>Construction</v>
      </c>
      <c r="X3421" s="11" t="s">
        <v>5503</v>
      </c>
      <c r="Y3421" s="32">
        <v>2</v>
      </c>
      <c r="Z3421" s="39">
        <v>45724</v>
      </c>
      <c r="AA3421" s="39">
        <v>45725</v>
      </c>
      <c r="AB3421" s="48">
        <v>2339.64</v>
      </c>
    </row>
    <row r="3422" spans="1:28" x14ac:dyDescent="0.2">
      <c r="A3422" s="63" t="s">
        <v>5504</v>
      </c>
      <c r="B3422" s="8" t="s">
        <v>6416</v>
      </c>
      <c r="C3422" s="8" t="s">
        <v>6416</v>
      </c>
      <c r="D3422" s="62" t="s">
        <v>6449</v>
      </c>
      <c r="E3422" s="63"/>
      <c r="F3422" s="64" t="str">
        <f t="shared" si="358"/>
        <v>The Tail</v>
      </c>
      <c r="G3422" s="63"/>
      <c r="H3422" s="65" t="str">
        <f t="shared" si="359"/>
        <v>Zone T1 Guestrooms (M03)</v>
      </c>
      <c r="I3422" s="63"/>
      <c r="J3422" s="67" t="str">
        <f t="shared" si="355"/>
        <v>Level 02</v>
      </c>
      <c r="K3422" s="63"/>
      <c r="L3422" s="68" t="str">
        <f t="shared" si="356"/>
        <v>Zone T2</v>
      </c>
      <c r="M3422" s="63"/>
      <c r="N3422" s="69" t="str">
        <f t="shared" si="360"/>
        <v>T2 / U2</v>
      </c>
      <c r="O3422" s="63"/>
      <c r="P3422" s="70" t="str">
        <f t="shared" si="361"/>
        <v>S. DQ. L.</v>
      </c>
      <c r="Q3422" s="63"/>
      <c r="R3422" s="63"/>
      <c r="S3422" s="8" t="s">
        <v>6713</v>
      </c>
      <c r="T3422" s="8" t="s">
        <v>6713</v>
      </c>
      <c r="U3422" s="8" t="s">
        <v>6416</v>
      </c>
      <c r="V3422" s="59" t="s">
        <v>6416</v>
      </c>
      <c r="W3422" s="59" t="str">
        <f t="shared" si="357"/>
        <v>Construction</v>
      </c>
      <c r="X3422" s="8" t="s">
        <v>5505</v>
      </c>
      <c r="Y3422" s="23">
        <v>2</v>
      </c>
      <c r="Z3422" s="35">
        <v>45726</v>
      </c>
      <c r="AA3422" s="35">
        <v>45727</v>
      </c>
      <c r="AB3422" s="42">
        <v>3089.06</v>
      </c>
    </row>
    <row r="3423" spans="1:28" x14ac:dyDescent="0.2">
      <c r="A3423" s="70" t="s">
        <v>5405</v>
      </c>
      <c r="B3423" s="13" t="s">
        <v>6830</v>
      </c>
      <c r="C3423" s="13" t="s">
        <v>6714</v>
      </c>
      <c r="D3423" s="62" t="s">
        <v>6449</v>
      </c>
      <c r="E3423" s="92"/>
      <c r="F3423" s="64" t="str">
        <f t="shared" si="358"/>
        <v>The Tail</v>
      </c>
      <c r="G3423" s="92"/>
      <c r="H3423" s="65" t="str">
        <f t="shared" si="359"/>
        <v>Zone T1 Guestrooms (M03)</v>
      </c>
      <c r="I3423" s="92"/>
      <c r="J3423" s="67" t="str">
        <f t="shared" si="355"/>
        <v>Level 02</v>
      </c>
      <c r="K3423" s="92"/>
      <c r="L3423" s="68" t="str">
        <f t="shared" si="356"/>
        <v>Zone T2</v>
      </c>
      <c r="M3423" s="92"/>
      <c r="N3423" s="69" t="str">
        <f t="shared" si="360"/>
        <v>T2 / U2</v>
      </c>
      <c r="O3423" s="70" t="s">
        <v>5405</v>
      </c>
      <c r="P3423" s="70" t="str">
        <f t="shared" si="361"/>
        <v>S. DQ. R.</v>
      </c>
      <c r="Q3423" s="92"/>
      <c r="R3423" s="92"/>
      <c r="S3423" s="13" t="s">
        <v>6714</v>
      </c>
      <c r="T3423" s="13" t="s">
        <v>6714</v>
      </c>
      <c r="U3423" s="13" t="s">
        <v>6714</v>
      </c>
      <c r="V3423" s="59" t="s">
        <v>5405</v>
      </c>
      <c r="W3423" s="59" t="str">
        <f t="shared" si="357"/>
        <v>Construction              S. DQ. R.</v>
      </c>
      <c r="X3423" s="13"/>
      <c r="Y3423" s="53">
        <v>5</v>
      </c>
      <c r="Z3423" s="54">
        <v>45722</v>
      </c>
      <c r="AA3423" s="54">
        <v>45727</v>
      </c>
      <c r="AB3423" s="55">
        <v>21890.400000000001</v>
      </c>
    </row>
    <row r="3424" spans="1:28" ht="25.5" x14ac:dyDescent="0.2">
      <c r="A3424" s="66" t="s">
        <v>5506</v>
      </c>
      <c r="B3424" s="11" t="s">
        <v>6416</v>
      </c>
      <c r="C3424" s="11" t="s">
        <v>6416</v>
      </c>
      <c r="D3424" s="62" t="s">
        <v>6449</v>
      </c>
      <c r="E3424" s="66"/>
      <c r="F3424" s="64" t="str">
        <f t="shared" si="358"/>
        <v>The Tail</v>
      </c>
      <c r="G3424" s="66"/>
      <c r="H3424" s="65" t="str">
        <f t="shared" si="359"/>
        <v>Zone T1 Guestrooms (M03)</v>
      </c>
      <c r="I3424" s="66"/>
      <c r="J3424" s="67" t="str">
        <f t="shared" si="355"/>
        <v>Level 02</v>
      </c>
      <c r="K3424" s="66"/>
      <c r="L3424" s="68" t="str">
        <f t="shared" si="356"/>
        <v>Zone T2</v>
      </c>
      <c r="M3424" s="66"/>
      <c r="N3424" s="69" t="str">
        <f t="shared" si="360"/>
        <v>T2 / U2</v>
      </c>
      <c r="O3424" s="66"/>
      <c r="P3424" s="70" t="str">
        <f t="shared" si="361"/>
        <v>S. DQ. R.</v>
      </c>
      <c r="Q3424" s="66"/>
      <c r="R3424" s="66"/>
      <c r="S3424" s="11" t="s">
        <v>6714</v>
      </c>
      <c r="T3424" s="11" t="s">
        <v>6714</v>
      </c>
      <c r="U3424" s="11" t="s">
        <v>6416</v>
      </c>
      <c r="V3424" s="59" t="s">
        <v>6416</v>
      </c>
      <c r="W3424" s="59" t="str">
        <f t="shared" si="357"/>
        <v>Construction</v>
      </c>
      <c r="X3424" s="11" t="s">
        <v>5507</v>
      </c>
      <c r="Y3424" s="32">
        <v>3</v>
      </c>
      <c r="Z3424" s="39">
        <v>45722</v>
      </c>
      <c r="AA3424" s="39">
        <v>45725</v>
      </c>
      <c r="AB3424" s="48">
        <v>11783.96</v>
      </c>
    </row>
    <row r="3425" spans="1:28" x14ac:dyDescent="0.2">
      <c r="A3425" s="66" t="s">
        <v>5508</v>
      </c>
      <c r="B3425" s="11" t="s">
        <v>6416</v>
      </c>
      <c r="C3425" s="11" t="s">
        <v>6416</v>
      </c>
      <c r="D3425" s="62" t="s">
        <v>6449</v>
      </c>
      <c r="E3425" s="66"/>
      <c r="F3425" s="64" t="str">
        <f t="shared" si="358"/>
        <v>The Tail</v>
      </c>
      <c r="G3425" s="66"/>
      <c r="H3425" s="65" t="str">
        <f t="shared" si="359"/>
        <v>Zone T1 Guestrooms (M03)</v>
      </c>
      <c r="I3425" s="66"/>
      <c r="J3425" s="67" t="str">
        <f t="shared" si="355"/>
        <v>Level 02</v>
      </c>
      <c r="K3425" s="66"/>
      <c r="L3425" s="68" t="str">
        <f t="shared" si="356"/>
        <v>Zone T2</v>
      </c>
      <c r="M3425" s="66"/>
      <c r="N3425" s="69" t="str">
        <f t="shared" si="360"/>
        <v>T2 / U2</v>
      </c>
      <c r="O3425" s="66"/>
      <c r="P3425" s="70" t="str">
        <f t="shared" si="361"/>
        <v>S. DQ. R.</v>
      </c>
      <c r="Q3425" s="66"/>
      <c r="R3425" s="66"/>
      <c r="S3425" s="11" t="s">
        <v>6714</v>
      </c>
      <c r="T3425" s="11" t="s">
        <v>6714</v>
      </c>
      <c r="U3425" s="11" t="s">
        <v>6416</v>
      </c>
      <c r="V3425" s="59" t="s">
        <v>6416</v>
      </c>
      <c r="W3425" s="59" t="str">
        <f t="shared" si="357"/>
        <v>Construction</v>
      </c>
      <c r="X3425" s="11" t="s">
        <v>5509</v>
      </c>
      <c r="Y3425" s="32">
        <v>3</v>
      </c>
      <c r="Z3425" s="39">
        <v>45722</v>
      </c>
      <c r="AA3425" s="39">
        <v>45725</v>
      </c>
      <c r="AB3425" s="48">
        <v>4677.74</v>
      </c>
    </row>
    <row r="3426" spans="1:28" x14ac:dyDescent="0.2">
      <c r="A3426" s="66" t="s">
        <v>5510</v>
      </c>
      <c r="B3426" s="11" t="s">
        <v>6416</v>
      </c>
      <c r="C3426" s="11" t="s">
        <v>6416</v>
      </c>
      <c r="D3426" s="62" t="s">
        <v>6449</v>
      </c>
      <c r="E3426" s="66"/>
      <c r="F3426" s="64" t="str">
        <f t="shared" si="358"/>
        <v>The Tail</v>
      </c>
      <c r="G3426" s="66"/>
      <c r="H3426" s="65" t="str">
        <f t="shared" si="359"/>
        <v>Zone T1 Guestrooms (M03)</v>
      </c>
      <c r="I3426" s="66"/>
      <c r="J3426" s="67" t="str">
        <f t="shared" ref="J3426:J3489" si="362">IF(I3426="",J3425,TRIM(I3426))</f>
        <v>Level 02</v>
      </c>
      <c r="K3426" s="66"/>
      <c r="L3426" s="68" t="str">
        <f t="shared" si="356"/>
        <v>Zone T2</v>
      </c>
      <c r="M3426" s="66"/>
      <c r="N3426" s="69" t="str">
        <f t="shared" si="360"/>
        <v>T2 / U2</v>
      </c>
      <c r="O3426" s="66"/>
      <c r="P3426" s="70" t="str">
        <f t="shared" si="361"/>
        <v>S. DQ. R.</v>
      </c>
      <c r="Q3426" s="66"/>
      <c r="R3426" s="66"/>
      <c r="S3426" s="11" t="s">
        <v>6714</v>
      </c>
      <c r="T3426" s="11" t="s">
        <v>6714</v>
      </c>
      <c r="U3426" s="11" t="s">
        <v>6416</v>
      </c>
      <c r="V3426" s="59" t="s">
        <v>6416</v>
      </c>
      <c r="W3426" s="59" t="str">
        <f t="shared" si="357"/>
        <v>Construction</v>
      </c>
      <c r="X3426" s="11" t="s">
        <v>5511</v>
      </c>
      <c r="Y3426" s="32">
        <v>2</v>
      </c>
      <c r="Z3426" s="39">
        <v>45724</v>
      </c>
      <c r="AA3426" s="39">
        <v>45725</v>
      </c>
      <c r="AB3426" s="48">
        <v>2339.64</v>
      </c>
    </row>
    <row r="3427" spans="1:28" x14ac:dyDescent="0.2">
      <c r="A3427" s="63" t="s">
        <v>5512</v>
      </c>
      <c r="B3427" s="8" t="s">
        <v>6416</v>
      </c>
      <c r="C3427" s="8" t="s">
        <v>6416</v>
      </c>
      <c r="D3427" s="62" t="s">
        <v>6449</v>
      </c>
      <c r="E3427" s="63"/>
      <c r="F3427" s="64" t="str">
        <f t="shared" si="358"/>
        <v>The Tail</v>
      </c>
      <c r="G3427" s="63"/>
      <c r="H3427" s="65" t="str">
        <f t="shared" si="359"/>
        <v>Zone T1 Guestrooms (M03)</v>
      </c>
      <c r="I3427" s="63"/>
      <c r="J3427" s="67" t="str">
        <f t="shared" si="362"/>
        <v>Level 02</v>
      </c>
      <c r="K3427" s="63"/>
      <c r="L3427" s="68" t="str">
        <f t="shared" si="356"/>
        <v>Zone T2</v>
      </c>
      <c r="M3427" s="63"/>
      <c r="N3427" s="69" t="str">
        <f t="shared" si="360"/>
        <v>T2 / U2</v>
      </c>
      <c r="O3427" s="63"/>
      <c r="P3427" s="70" t="str">
        <f t="shared" si="361"/>
        <v>S. DQ. R.</v>
      </c>
      <c r="Q3427" s="63"/>
      <c r="R3427" s="63"/>
      <c r="S3427" s="8" t="s">
        <v>6714</v>
      </c>
      <c r="T3427" s="8" t="s">
        <v>6714</v>
      </c>
      <c r="U3427" s="8" t="s">
        <v>6416</v>
      </c>
      <c r="V3427" s="59" t="s">
        <v>6416</v>
      </c>
      <c r="W3427" s="59" t="str">
        <f t="shared" si="357"/>
        <v>Construction</v>
      </c>
      <c r="X3427" s="8" t="s">
        <v>5513</v>
      </c>
      <c r="Y3427" s="23">
        <v>2</v>
      </c>
      <c r="Z3427" s="35">
        <v>45726</v>
      </c>
      <c r="AA3427" s="35">
        <v>45727</v>
      </c>
      <c r="AB3427" s="42">
        <v>3089.06</v>
      </c>
    </row>
    <row r="3428" spans="1:28" x14ac:dyDescent="0.2">
      <c r="A3428" s="70" t="s">
        <v>5414</v>
      </c>
      <c r="B3428" s="13" t="s">
        <v>6830</v>
      </c>
      <c r="C3428" s="13" t="s">
        <v>6727</v>
      </c>
      <c r="D3428" s="62" t="s">
        <v>6449</v>
      </c>
      <c r="E3428" s="92"/>
      <c r="F3428" s="64" t="str">
        <f t="shared" si="358"/>
        <v>The Tail</v>
      </c>
      <c r="G3428" s="92"/>
      <c r="H3428" s="65" t="str">
        <f t="shared" si="359"/>
        <v>Zone T1 Guestrooms (M03)</v>
      </c>
      <c r="I3428" s="92"/>
      <c r="J3428" s="67" t="str">
        <f t="shared" si="362"/>
        <v>Level 02</v>
      </c>
      <c r="K3428" s="92"/>
      <c r="L3428" s="68" t="str">
        <f t="shared" ref="L3428:L3491" si="363">IF(K3428="",L3427,TRIM(K3428))</f>
        <v>Zone T2</v>
      </c>
      <c r="M3428" s="92"/>
      <c r="N3428" s="69" t="str">
        <f t="shared" si="360"/>
        <v>T2 / U2</v>
      </c>
      <c r="O3428" s="70" t="s">
        <v>5414</v>
      </c>
      <c r="P3428" s="70" t="str">
        <f t="shared" si="361"/>
        <v>1BS. CL. 1</v>
      </c>
      <c r="Q3428" s="92"/>
      <c r="R3428" s="92"/>
      <c r="S3428" s="13" t="s">
        <v>6727</v>
      </c>
      <c r="T3428" s="13" t="s">
        <v>6727</v>
      </c>
      <c r="U3428" s="13" t="s">
        <v>6727</v>
      </c>
      <c r="V3428" s="59" t="s">
        <v>5414</v>
      </c>
      <c r="W3428" s="59" t="str">
        <f t="shared" si="357"/>
        <v>Construction              1BS. CL. 1</v>
      </c>
      <c r="X3428" s="13"/>
      <c r="Y3428" s="53">
        <v>6</v>
      </c>
      <c r="Z3428" s="54">
        <v>45722</v>
      </c>
      <c r="AA3428" s="54">
        <v>45728</v>
      </c>
      <c r="AB3428" s="55">
        <v>21890.400000000001</v>
      </c>
    </row>
    <row r="3429" spans="1:28" ht="25.5" x14ac:dyDescent="0.2">
      <c r="A3429" s="66" t="s">
        <v>5514</v>
      </c>
      <c r="B3429" s="11" t="s">
        <v>6416</v>
      </c>
      <c r="C3429" s="11" t="s">
        <v>6416</v>
      </c>
      <c r="D3429" s="62" t="s">
        <v>6449</v>
      </c>
      <c r="E3429" s="66"/>
      <c r="F3429" s="64" t="str">
        <f t="shared" si="358"/>
        <v>The Tail</v>
      </c>
      <c r="G3429" s="66"/>
      <c r="H3429" s="65" t="str">
        <f t="shared" si="359"/>
        <v>Zone T1 Guestrooms (M03)</v>
      </c>
      <c r="I3429" s="66"/>
      <c r="J3429" s="67" t="str">
        <f t="shared" si="362"/>
        <v>Level 02</v>
      </c>
      <c r="K3429" s="66"/>
      <c r="L3429" s="68" t="str">
        <f t="shared" si="363"/>
        <v>Zone T2</v>
      </c>
      <c r="M3429" s="66"/>
      <c r="N3429" s="69" t="str">
        <f t="shared" si="360"/>
        <v>T2 / U2</v>
      </c>
      <c r="O3429" s="66"/>
      <c r="P3429" s="70" t="str">
        <f t="shared" si="361"/>
        <v>1BS. CL. 1</v>
      </c>
      <c r="Q3429" s="66"/>
      <c r="R3429" s="66"/>
      <c r="S3429" s="11" t="s">
        <v>6727</v>
      </c>
      <c r="T3429" s="11" t="s">
        <v>6727</v>
      </c>
      <c r="U3429" s="11" t="s">
        <v>6416</v>
      </c>
      <c r="V3429" s="59" t="s">
        <v>6416</v>
      </c>
      <c r="W3429" s="59" t="str">
        <f t="shared" si="357"/>
        <v>Construction</v>
      </c>
      <c r="X3429" s="11" t="s">
        <v>5515</v>
      </c>
      <c r="Y3429" s="32">
        <v>4</v>
      </c>
      <c r="Z3429" s="39">
        <v>45722</v>
      </c>
      <c r="AA3429" s="39">
        <v>45726</v>
      </c>
      <c r="AB3429" s="48">
        <v>11783.96</v>
      </c>
    </row>
    <row r="3430" spans="1:28" x14ac:dyDescent="0.2">
      <c r="A3430" s="66" t="s">
        <v>5516</v>
      </c>
      <c r="B3430" s="11" t="s">
        <v>6416</v>
      </c>
      <c r="C3430" s="11" t="s">
        <v>6416</v>
      </c>
      <c r="D3430" s="62" t="s">
        <v>6449</v>
      </c>
      <c r="E3430" s="66"/>
      <c r="F3430" s="64" t="str">
        <f t="shared" si="358"/>
        <v>The Tail</v>
      </c>
      <c r="G3430" s="66"/>
      <c r="H3430" s="65" t="str">
        <f t="shared" si="359"/>
        <v>Zone T1 Guestrooms (M03)</v>
      </c>
      <c r="I3430" s="66"/>
      <c r="J3430" s="67" t="str">
        <f t="shared" si="362"/>
        <v>Level 02</v>
      </c>
      <c r="K3430" s="66"/>
      <c r="L3430" s="68" t="str">
        <f t="shared" si="363"/>
        <v>Zone T2</v>
      </c>
      <c r="M3430" s="66"/>
      <c r="N3430" s="69" t="str">
        <f t="shared" si="360"/>
        <v>T2 / U2</v>
      </c>
      <c r="O3430" s="66"/>
      <c r="P3430" s="70" t="str">
        <f t="shared" si="361"/>
        <v>1BS. CL. 1</v>
      </c>
      <c r="Q3430" s="66"/>
      <c r="R3430" s="66"/>
      <c r="S3430" s="11" t="s">
        <v>6727</v>
      </c>
      <c r="T3430" s="11" t="s">
        <v>6727</v>
      </c>
      <c r="U3430" s="11" t="s">
        <v>6416</v>
      </c>
      <c r="V3430" s="59" t="s">
        <v>6416</v>
      </c>
      <c r="W3430" s="59" t="str">
        <f t="shared" si="357"/>
        <v>Construction</v>
      </c>
      <c r="X3430" s="11" t="s">
        <v>5517</v>
      </c>
      <c r="Y3430" s="32">
        <v>4</v>
      </c>
      <c r="Z3430" s="39">
        <v>45722</v>
      </c>
      <c r="AA3430" s="39">
        <v>45726</v>
      </c>
      <c r="AB3430" s="48">
        <v>4677.74</v>
      </c>
    </row>
    <row r="3431" spans="1:28" x14ac:dyDescent="0.2">
      <c r="A3431" s="66" t="s">
        <v>5518</v>
      </c>
      <c r="B3431" s="11" t="s">
        <v>6416</v>
      </c>
      <c r="C3431" s="11" t="s">
        <v>6416</v>
      </c>
      <c r="D3431" s="62" t="s">
        <v>6449</v>
      </c>
      <c r="E3431" s="66"/>
      <c r="F3431" s="64" t="str">
        <f t="shared" si="358"/>
        <v>The Tail</v>
      </c>
      <c r="G3431" s="66"/>
      <c r="H3431" s="65" t="str">
        <f t="shared" si="359"/>
        <v>Zone T1 Guestrooms (M03)</v>
      </c>
      <c r="I3431" s="66"/>
      <c r="J3431" s="67" t="str">
        <f t="shared" si="362"/>
        <v>Level 02</v>
      </c>
      <c r="K3431" s="66"/>
      <c r="L3431" s="68" t="str">
        <f t="shared" si="363"/>
        <v>Zone T2</v>
      </c>
      <c r="M3431" s="66"/>
      <c r="N3431" s="69" t="str">
        <f t="shared" si="360"/>
        <v>T2 / U2</v>
      </c>
      <c r="O3431" s="66"/>
      <c r="P3431" s="70" t="str">
        <f t="shared" si="361"/>
        <v>1BS. CL. 1</v>
      </c>
      <c r="Q3431" s="66"/>
      <c r="R3431" s="66"/>
      <c r="S3431" s="11" t="s">
        <v>6727</v>
      </c>
      <c r="T3431" s="11" t="s">
        <v>6727</v>
      </c>
      <c r="U3431" s="11" t="s">
        <v>6416</v>
      </c>
      <c r="V3431" s="59" t="s">
        <v>6416</v>
      </c>
      <c r="W3431" s="59" t="str">
        <f t="shared" si="357"/>
        <v>Construction</v>
      </c>
      <c r="X3431" s="11" t="s">
        <v>5519</v>
      </c>
      <c r="Y3431" s="32">
        <v>2</v>
      </c>
      <c r="Z3431" s="39">
        <v>45725</v>
      </c>
      <c r="AA3431" s="39">
        <v>45726</v>
      </c>
      <c r="AB3431" s="48">
        <v>2339.64</v>
      </c>
    </row>
    <row r="3432" spans="1:28" x14ac:dyDescent="0.2">
      <c r="A3432" s="63" t="s">
        <v>5520</v>
      </c>
      <c r="B3432" s="8" t="s">
        <v>6416</v>
      </c>
      <c r="C3432" s="8" t="s">
        <v>6416</v>
      </c>
      <c r="D3432" s="62" t="s">
        <v>6449</v>
      </c>
      <c r="E3432" s="63"/>
      <c r="F3432" s="64" t="str">
        <f t="shared" si="358"/>
        <v>The Tail</v>
      </c>
      <c r="G3432" s="63"/>
      <c r="H3432" s="65" t="str">
        <f t="shared" si="359"/>
        <v>Zone T1 Guestrooms (M03)</v>
      </c>
      <c r="I3432" s="63"/>
      <c r="J3432" s="67" t="str">
        <f t="shared" si="362"/>
        <v>Level 02</v>
      </c>
      <c r="K3432" s="63"/>
      <c r="L3432" s="68" t="str">
        <f t="shared" si="363"/>
        <v>Zone T2</v>
      </c>
      <c r="M3432" s="63"/>
      <c r="N3432" s="69" t="str">
        <f t="shared" si="360"/>
        <v>T2 / U2</v>
      </c>
      <c r="O3432" s="63"/>
      <c r="P3432" s="70" t="str">
        <f t="shared" si="361"/>
        <v>1BS. CL. 1</v>
      </c>
      <c r="Q3432" s="63"/>
      <c r="R3432" s="63"/>
      <c r="S3432" s="8" t="s">
        <v>6727</v>
      </c>
      <c r="T3432" s="8" t="s">
        <v>6727</v>
      </c>
      <c r="U3432" s="8" t="s">
        <v>6416</v>
      </c>
      <c r="V3432" s="59" t="s">
        <v>6416</v>
      </c>
      <c r="W3432" s="59" t="str">
        <f t="shared" si="357"/>
        <v>Construction</v>
      </c>
      <c r="X3432" s="8" t="s">
        <v>5521</v>
      </c>
      <c r="Y3432" s="23">
        <v>2</v>
      </c>
      <c r="Z3432" s="35">
        <v>45727</v>
      </c>
      <c r="AA3432" s="35">
        <v>45728</v>
      </c>
      <c r="AB3432" s="42">
        <v>3089.06</v>
      </c>
    </row>
    <row r="3433" spans="1:28" x14ac:dyDescent="0.2">
      <c r="A3433" s="70" t="s">
        <v>5522</v>
      </c>
      <c r="B3433" s="13" t="s">
        <v>6830</v>
      </c>
      <c r="C3433" s="13" t="s">
        <v>6728</v>
      </c>
      <c r="D3433" s="62" t="s">
        <v>6449</v>
      </c>
      <c r="E3433" s="92"/>
      <c r="F3433" s="64" t="str">
        <f t="shared" si="358"/>
        <v>The Tail</v>
      </c>
      <c r="G3433" s="92"/>
      <c r="H3433" s="65" t="str">
        <f t="shared" si="359"/>
        <v>Zone T1 Guestrooms (M03)</v>
      </c>
      <c r="I3433" s="92"/>
      <c r="J3433" s="67" t="str">
        <f t="shared" si="362"/>
        <v>Level 02</v>
      </c>
      <c r="K3433" s="92"/>
      <c r="L3433" s="68" t="str">
        <f t="shared" si="363"/>
        <v>Zone T2</v>
      </c>
      <c r="M3433" s="92"/>
      <c r="N3433" s="69" t="str">
        <f t="shared" si="360"/>
        <v>T2 / U2</v>
      </c>
      <c r="O3433" s="70" t="s">
        <v>5522</v>
      </c>
      <c r="P3433" s="70" t="str">
        <f t="shared" si="361"/>
        <v>1BS. CR. 1</v>
      </c>
      <c r="Q3433" s="92"/>
      <c r="R3433" s="92"/>
      <c r="S3433" s="13" t="s">
        <v>6728</v>
      </c>
      <c r="T3433" s="13" t="s">
        <v>6728</v>
      </c>
      <c r="U3433" s="13" t="s">
        <v>6728</v>
      </c>
      <c r="V3433" s="59" t="s">
        <v>5522</v>
      </c>
      <c r="W3433" s="59" t="str">
        <f t="shared" si="357"/>
        <v>Construction              1BS. CR. 1</v>
      </c>
      <c r="X3433" s="13"/>
      <c r="Y3433" s="53">
        <v>6</v>
      </c>
      <c r="Z3433" s="54">
        <v>45722</v>
      </c>
      <c r="AA3433" s="54">
        <v>45728</v>
      </c>
      <c r="AB3433" s="55">
        <v>21890.400000000001</v>
      </c>
    </row>
    <row r="3434" spans="1:28" ht="25.5" x14ac:dyDescent="0.2">
      <c r="A3434" s="66" t="s">
        <v>5523</v>
      </c>
      <c r="B3434" s="11" t="s">
        <v>6416</v>
      </c>
      <c r="C3434" s="11" t="s">
        <v>6416</v>
      </c>
      <c r="D3434" s="62" t="s">
        <v>6449</v>
      </c>
      <c r="E3434" s="66"/>
      <c r="F3434" s="64" t="str">
        <f t="shared" si="358"/>
        <v>The Tail</v>
      </c>
      <c r="G3434" s="66"/>
      <c r="H3434" s="65" t="str">
        <f t="shared" si="359"/>
        <v>Zone T1 Guestrooms (M03)</v>
      </c>
      <c r="I3434" s="66"/>
      <c r="J3434" s="67" t="str">
        <f t="shared" si="362"/>
        <v>Level 02</v>
      </c>
      <c r="K3434" s="66"/>
      <c r="L3434" s="68" t="str">
        <f t="shared" si="363"/>
        <v>Zone T2</v>
      </c>
      <c r="M3434" s="66"/>
      <c r="N3434" s="69" t="str">
        <f t="shared" si="360"/>
        <v>T2 / U2</v>
      </c>
      <c r="O3434" s="66"/>
      <c r="P3434" s="70" t="str">
        <f t="shared" si="361"/>
        <v>1BS. CR. 1</v>
      </c>
      <c r="Q3434" s="66"/>
      <c r="R3434" s="66"/>
      <c r="S3434" s="11" t="s">
        <v>6728</v>
      </c>
      <c r="T3434" s="11" t="s">
        <v>6728</v>
      </c>
      <c r="U3434" s="11" t="s">
        <v>6416</v>
      </c>
      <c r="V3434" s="59" t="s">
        <v>6416</v>
      </c>
      <c r="W3434" s="59" t="str">
        <f t="shared" si="357"/>
        <v>Construction</v>
      </c>
      <c r="X3434" s="11" t="s">
        <v>5524</v>
      </c>
      <c r="Y3434" s="32">
        <v>4</v>
      </c>
      <c r="Z3434" s="39">
        <v>45722</v>
      </c>
      <c r="AA3434" s="39">
        <v>45726</v>
      </c>
      <c r="AB3434" s="48">
        <v>11783.96</v>
      </c>
    </row>
    <row r="3435" spans="1:28" x14ac:dyDescent="0.2">
      <c r="A3435" s="66" t="s">
        <v>5525</v>
      </c>
      <c r="B3435" s="11" t="s">
        <v>6416</v>
      </c>
      <c r="C3435" s="11" t="s">
        <v>6416</v>
      </c>
      <c r="D3435" s="62" t="s">
        <v>6449</v>
      </c>
      <c r="E3435" s="66"/>
      <c r="F3435" s="64" t="str">
        <f t="shared" si="358"/>
        <v>The Tail</v>
      </c>
      <c r="G3435" s="66"/>
      <c r="H3435" s="65" t="str">
        <f t="shared" si="359"/>
        <v>Zone T1 Guestrooms (M03)</v>
      </c>
      <c r="I3435" s="66"/>
      <c r="J3435" s="67" t="str">
        <f t="shared" si="362"/>
        <v>Level 02</v>
      </c>
      <c r="K3435" s="66"/>
      <c r="L3435" s="68" t="str">
        <f t="shared" si="363"/>
        <v>Zone T2</v>
      </c>
      <c r="M3435" s="66"/>
      <c r="N3435" s="69" t="str">
        <f t="shared" si="360"/>
        <v>T2 / U2</v>
      </c>
      <c r="O3435" s="66"/>
      <c r="P3435" s="70" t="str">
        <f t="shared" si="361"/>
        <v>1BS. CR. 1</v>
      </c>
      <c r="Q3435" s="66"/>
      <c r="R3435" s="66"/>
      <c r="S3435" s="11" t="s">
        <v>6728</v>
      </c>
      <c r="T3435" s="11" t="s">
        <v>6728</v>
      </c>
      <c r="U3435" s="11" t="s">
        <v>6416</v>
      </c>
      <c r="V3435" s="59" t="s">
        <v>6416</v>
      </c>
      <c r="W3435" s="59" t="str">
        <f t="shared" si="357"/>
        <v>Construction</v>
      </c>
      <c r="X3435" s="11" t="s">
        <v>5526</v>
      </c>
      <c r="Y3435" s="32">
        <v>4</v>
      </c>
      <c r="Z3435" s="39">
        <v>45722</v>
      </c>
      <c r="AA3435" s="39">
        <v>45726</v>
      </c>
      <c r="AB3435" s="48">
        <v>4677.74</v>
      </c>
    </row>
    <row r="3436" spans="1:28" x14ac:dyDescent="0.2">
      <c r="A3436" s="66" t="s">
        <v>5527</v>
      </c>
      <c r="B3436" s="11" t="s">
        <v>6416</v>
      </c>
      <c r="C3436" s="11" t="s">
        <v>6416</v>
      </c>
      <c r="D3436" s="62" t="s">
        <v>6449</v>
      </c>
      <c r="E3436" s="66"/>
      <c r="F3436" s="64" t="str">
        <f t="shared" si="358"/>
        <v>The Tail</v>
      </c>
      <c r="G3436" s="66"/>
      <c r="H3436" s="65" t="str">
        <f t="shared" si="359"/>
        <v>Zone T1 Guestrooms (M03)</v>
      </c>
      <c r="I3436" s="66"/>
      <c r="J3436" s="67" t="str">
        <f t="shared" si="362"/>
        <v>Level 02</v>
      </c>
      <c r="K3436" s="66"/>
      <c r="L3436" s="68" t="str">
        <f t="shared" si="363"/>
        <v>Zone T2</v>
      </c>
      <c r="M3436" s="66"/>
      <c r="N3436" s="69" t="str">
        <f t="shared" si="360"/>
        <v>T2 / U2</v>
      </c>
      <c r="O3436" s="66"/>
      <c r="P3436" s="70" t="str">
        <f t="shared" si="361"/>
        <v>1BS. CR. 1</v>
      </c>
      <c r="Q3436" s="66"/>
      <c r="R3436" s="66"/>
      <c r="S3436" s="11" t="s">
        <v>6728</v>
      </c>
      <c r="T3436" s="11" t="s">
        <v>6728</v>
      </c>
      <c r="U3436" s="11" t="s">
        <v>6416</v>
      </c>
      <c r="V3436" s="59" t="s">
        <v>6416</v>
      </c>
      <c r="W3436" s="59" t="str">
        <f t="shared" si="357"/>
        <v>Construction</v>
      </c>
      <c r="X3436" s="11" t="s">
        <v>5528</v>
      </c>
      <c r="Y3436" s="32">
        <v>2</v>
      </c>
      <c r="Z3436" s="39">
        <v>45725</v>
      </c>
      <c r="AA3436" s="39">
        <v>45726</v>
      </c>
      <c r="AB3436" s="48">
        <v>2339.64</v>
      </c>
    </row>
    <row r="3437" spans="1:28" x14ac:dyDescent="0.2">
      <c r="A3437" s="63" t="s">
        <v>5529</v>
      </c>
      <c r="B3437" s="8" t="s">
        <v>6416</v>
      </c>
      <c r="C3437" s="8" t="s">
        <v>6416</v>
      </c>
      <c r="D3437" s="62" t="s">
        <v>6449</v>
      </c>
      <c r="E3437" s="63"/>
      <c r="F3437" s="64" t="str">
        <f t="shared" si="358"/>
        <v>The Tail</v>
      </c>
      <c r="G3437" s="63"/>
      <c r="H3437" s="65" t="str">
        <f t="shared" si="359"/>
        <v>Zone T1 Guestrooms (M03)</v>
      </c>
      <c r="I3437" s="63"/>
      <c r="J3437" s="67" t="str">
        <f t="shared" si="362"/>
        <v>Level 02</v>
      </c>
      <c r="K3437" s="63"/>
      <c r="L3437" s="68" t="str">
        <f t="shared" si="363"/>
        <v>Zone T2</v>
      </c>
      <c r="M3437" s="63"/>
      <c r="N3437" s="69" t="str">
        <f t="shared" si="360"/>
        <v>T2 / U2</v>
      </c>
      <c r="O3437" s="63"/>
      <c r="P3437" s="70" t="str">
        <f t="shared" si="361"/>
        <v>1BS. CR. 1</v>
      </c>
      <c r="Q3437" s="63"/>
      <c r="R3437" s="63"/>
      <c r="S3437" s="8" t="s">
        <v>6728</v>
      </c>
      <c r="T3437" s="8" t="s">
        <v>6728</v>
      </c>
      <c r="U3437" s="8" t="s">
        <v>6416</v>
      </c>
      <c r="V3437" s="59" t="s">
        <v>6416</v>
      </c>
      <c r="W3437" s="59" t="str">
        <f t="shared" si="357"/>
        <v>Construction</v>
      </c>
      <c r="X3437" s="8" t="s">
        <v>5530</v>
      </c>
      <c r="Y3437" s="23">
        <v>2</v>
      </c>
      <c r="Z3437" s="35">
        <v>45727</v>
      </c>
      <c r="AA3437" s="35">
        <v>45728</v>
      </c>
      <c r="AB3437" s="42">
        <v>3089.06</v>
      </c>
    </row>
    <row r="3438" spans="1:28" x14ac:dyDescent="0.2">
      <c r="A3438" s="69" t="s">
        <v>5531</v>
      </c>
      <c r="B3438" s="3" t="s">
        <v>6697</v>
      </c>
      <c r="C3438" s="3" t="s">
        <v>6831</v>
      </c>
      <c r="D3438" s="62" t="s">
        <v>6449</v>
      </c>
      <c r="E3438" s="92"/>
      <c r="F3438" s="64" t="str">
        <f t="shared" si="358"/>
        <v>The Tail</v>
      </c>
      <c r="G3438" s="92"/>
      <c r="H3438" s="65" t="str">
        <f t="shared" si="359"/>
        <v>Zone T1 Guestrooms (M03)</v>
      </c>
      <c r="I3438" s="92"/>
      <c r="J3438" s="67" t="str">
        <f t="shared" si="362"/>
        <v>Level 02</v>
      </c>
      <c r="K3438" s="92"/>
      <c r="L3438" s="68" t="str">
        <f t="shared" si="363"/>
        <v>Zone T2</v>
      </c>
      <c r="M3438" s="69" t="s">
        <v>5531</v>
      </c>
      <c r="N3438" s="69" t="str">
        <f t="shared" si="360"/>
        <v>T2 / V2</v>
      </c>
      <c r="O3438" s="92"/>
      <c r="P3438" s="70" t="str">
        <f t="shared" si="361"/>
        <v>1BS. CR. 1</v>
      </c>
      <c r="Q3438" s="92"/>
      <c r="R3438" s="92"/>
      <c r="S3438" s="3" t="s">
        <v>6831</v>
      </c>
      <c r="T3438" s="3" t="s">
        <v>6831</v>
      </c>
      <c r="U3438" s="3" t="s">
        <v>6831</v>
      </c>
      <c r="V3438" s="59" t="s">
        <v>5531</v>
      </c>
      <c r="W3438" s="59" t="str">
        <f t="shared" si="357"/>
        <v>Construction            T2 / V2</v>
      </c>
      <c r="X3438" s="3"/>
      <c r="Y3438" s="49">
        <v>6</v>
      </c>
      <c r="Z3438" s="50">
        <v>45729</v>
      </c>
      <c r="AA3438" s="50">
        <v>45735</v>
      </c>
      <c r="AB3438" s="52">
        <v>65671.19</v>
      </c>
    </row>
    <row r="3439" spans="1:28" x14ac:dyDescent="0.2">
      <c r="A3439" s="70" t="s">
        <v>5059</v>
      </c>
      <c r="B3439" s="13" t="s">
        <v>6831</v>
      </c>
      <c r="C3439" s="13" t="s">
        <v>6718</v>
      </c>
      <c r="D3439" s="62" t="s">
        <v>6449</v>
      </c>
      <c r="E3439" s="92"/>
      <c r="F3439" s="64" t="str">
        <f t="shared" si="358"/>
        <v>The Tail</v>
      </c>
      <c r="G3439" s="92"/>
      <c r="H3439" s="65" t="str">
        <f t="shared" si="359"/>
        <v>Zone T1 Guestrooms (M03)</v>
      </c>
      <c r="I3439" s="92"/>
      <c r="J3439" s="67" t="str">
        <f t="shared" si="362"/>
        <v>Level 02</v>
      </c>
      <c r="K3439" s="92"/>
      <c r="L3439" s="68" t="str">
        <f t="shared" si="363"/>
        <v>Zone T2</v>
      </c>
      <c r="M3439" s="92"/>
      <c r="N3439" s="69" t="str">
        <f t="shared" si="360"/>
        <v>T2 / V2</v>
      </c>
      <c r="O3439" s="70" t="s">
        <v>5059</v>
      </c>
      <c r="P3439" s="70" t="str">
        <f t="shared" si="361"/>
        <v>S. K. L.</v>
      </c>
      <c r="Q3439" s="92"/>
      <c r="R3439" s="92"/>
      <c r="S3439" s="13" t="s">
        <v>6718</v>
      </c>
      <c r="T3439" s="13" t="s">
        <v>6718</v>
      </c>
      <c r="U3439" s="13" t="s">
        <v>6718</v>
      </c>
      <c r="V3439" s="59" t="s">
        <v>5059</v>
      </c>
      <c r="W3439" s="59" t="str">
        <f t="shared" si="357"/>
        <v>Construction              S. K. L.</v>
      </c>
      <c r="X3439" s="13"/>
      <c r="Y3439" s="53">
        <v>5</v>
      </c>
      <c r="Z3439" s="54">
        <v>45729</v>
      </c>
      <c r="AA3439" s="54">
        <v>45734</v>
      </c>
      <c r="AB3439" s="55">
        <v>21890.400000000001</v>
      </c>
    </row>
    <row r="3440" spans="1:28" ht="25.5" x14ac:dyDescent="0.2">
      <c r="A3440" s="66" t="s">
        <v>5532</v>
      </c>
      <c r="B3440" s="11" t="s">
        <v>6416</v>
      </c>
      <c r="C3440" s="11" t="s">
        <v>6416</v>
      </c>
      <c r="D3440" s="62" t="s">
        <v>6449</v>
      </c>
      <c r="E3440" s="66"/>
      <c r="F3440" s="64" t="str">
        <f t="shared" si="358"/>
        <v>The Tail</v>
      </c>
      <c r="G3440" s="66"/>
      <c r="H3440" s="65" t="str">
        <f t="shared" si="359"/>
        <v>Zone T1 Guestrooms (M03)</v>
      </c>
      <c r="I3440" s="66"/>
      <c r="J3440" s="67" t="str">
        <f t="shared" si="362"/>
        <v>Level 02</v>
      </c>
      <c r="K3440" s="66"/>
      <c r="L3440" s="68" t="str">
        <f t="shared" si="363"/>
        <v>Zone T2</v>
      </c>
      <c r="M3440" s="66"/>
      <c r="N3440" s="69" t="str">
        <f t="shared" si="360"/>
        <v>T2 / V2</v>
      </c>
      <c r="O3440" s="66"/>
      <c r="P3440" s="70" t="str">
        <f t="shared" si="361"/>
        <v>S. K. L.</v>
      </c>
      <c r="Q3440" s="66"/>
      <c r="R3440" s="66"/>
      <c r="S3440" s="11" t="s">
        <v>6718</v>
      </c>
      <c r="T3440" s="11" t="s">
        <v>6718</v>
      </c>
      <c r="U3440" s="11" t="s">
        <v>6416</v>
      </c>
      <c r="V3440" s="59" t="s">
        <v>6416</v>
      </c>
      <c r="W3440" s="59" t="str">
        <f t="shared" si="357"/>
        <v>Construction</v>
      </c>
      <c r="X3440" s="11" t="s">
        <v>5533</v>
      </c>
      <c r="Y3440" s="32">
        <v>3</v>
      </c>
      <c r="Z3440" s="39">
        <v>45729</v>
      </c>
      <c r="AA3440" s="39">
        <v>45732</v>
      </c>
      <c r="AB3440" s="48">
        <v>11783.96</v>
      </c>
    </row>
    <row r="3441" spans="1:28" x14ac:dyDescent="0.2">
      <c r="A3441" s="66" t="s">
        <v>5534</v>
      </c>
      <c r="B3441" s="11" t="s">
        <v>6416</v>
      </c>
      <c r="C3441" s="11" t="s">
        <v>6416</v>
      </c>
      <c r="D3441" s="62" t="s">
        <v>6449</v>
      </c>
      <c r="E3441" s="66"/>
      <c r="F3441" s="64" t="str">
        <f t="shared" si="358"/>
        <v>The Tail</v>
      </c>
      <c r="G3441" s="66"/>
      <c r="H3441" s="65" t="str">
        <f t="shared" si="359"/>
        <v>Zone T1 Guestrooms (M03)</v>
      </c>
      <c r="I3441" s="66"/>
      <c r="J3441" s="67" t="str">
        <f t="shared" si="362"/>
        <v>Level 02</v>
      </c>
      <c r="K3441" s="66"/>
      <c r="L3441" s="68" t="str">
        <f t="shared" si="363"/>
        <v>Zone T2</v>
      </c>
      <c r="M3441" s="66"/>
      <c r="N3441" s="69" t="str">
        <f t="shared" si="360"/>
        <v>T2 / V2</v>
      </c>
      <c r="O3441" s="66"/>
      <c r="P3441" s="70" t="str">
        <f t="shared" si="361"/>
        <v>S. K. L.</v>
      </c>
      <c r="Q3441" s="66"/>
      <c r="R3441" s="66"/>
      <c r="S3441" s="11" t="s">
        <v>6718</v>
      </c>
      <c r="T3441" s="11" t="s">
        <v>6718</v>
      </c>
      <c r="U3441" s="11" t="s">
        <v>6416</v>
      </c>
      <c r="V3441" s="59" t="s">
        <v>6416</v>
      </c>
      <c r="W3441" s="59" t="str">
        <f t="shared" si="357"/>
        <v>Construction</v>
      </c>
      <c r="X3441" s="11" t="s">
        <v>5535</v>
      </c>
      <c r="Y3441" s="32">
        <v>3</v>
      </c>
      <c r="Z3441" s="39">
        <v>45729</v>
      </c>
      <c r="AA3441" s="39">
        <v>45732</v>
      </c>
      <c r="AB3441" s="48">
        <v>4677.74</v>
      </c>
    </row>
    <row r="3442" spans="1:28" x14ac:dyDescent="0.2">
      <c r="A3442" s="66" t="s">
        <v>5536</v>
      </c>
      <c r="B3442" s="11" t="s">
        <v>6416</v>
      </c>
      <c r="C3442" s="11" t="s">
        <v>6416</v>
      </c>
      <c r="D3442" s="62" t="s">
        <v>6449</v>
      </c>
      <c r="E3442" s="66"/>
      <c r="F3442" s="64" t="str">
        <f t="shared" si="358"/>
        <v>The Tail</v>
      </c>
      <c r="G3442" s="66"/>
      <c r="H3442" s="65" t="str">
        <f t="shared" si="359"/>
        <v>Zone T1 Guestrooms (M03)</v>
      </c>
      <c r="I3442" s="66"/>
      <c r="J3442" s="67" t="str">
        <f t="shared" si="362"/>
        <v>Level 02</v>
      </c>
      <c r="K3442" s="66"/>
      <c r="L3442" s="68" t="str">
        <f t="shared" si="363"/>
        <v>Zone T2</v>
      </c>
      <c r="M3442" s="66"/>
      <c r="N3442" s="69" t="str">
        <f t="shared" si="360"/>
        <v>T2 / V2</v>
      </c>
      <c r="O3442" s="66"/>
      <c r="P3442" s="70" t="str">
        <f t="shared" si="361"/>
        <v>S. K. L.</v>
      </c>
      <c r="Q3442" s="66"/>
      <c r="R3442" s="66"/>
      <c r="S3442" s="11" t="s">
        <v>6718</v>
      </c>
      <c r="T3442" s="11" t="s">
        <v>6718</v>
      </c>
      <c r="U3442" s="11" t="s">
        <v>6416</v>
      </c>
      <c r="V3442" s="59" t="s">
        <v>6416</v>
      </c>
      <c r="W3442" s="59" t="str">
        <f t="shared" si="357"/>
        <v>Construction</v>
      </c>
      <c r="X3442" s="11" t="s">
        <v>5537</v>
      </c>
      <c r="Y3442" s="32">
        <v>2</v>
      </c>
      <c r="Z3442" s="39">
        <v>45731</v>
      </c>
      <c r="AA3442" s="39">
        <v>45732</v>
      </c>
      <c r="AB3442" s="48">
        <v>2339.64</v>
      </c>
    </row>
    <row r="3443" spans="1:28" x14ac:dyDescent="0.2">
      <c r="A3443" s="63" t="s">
        <v>5538</v>
      </c>
      <c r="B3443" s="8" t="s">
        <v>6416</v>
      </c>
      <c r="C3443" s="8" t="s">
        <v>6416</v>
      </c>
      <c r="D3443" s="62" t="s">
        <v>6449</v>
      </c>
      <c r="E3443" s="63"/>
      <c r="F3443" s="64" t="str">
        <f t="shared" si="358"/>
        <v>The Tail</v>
      </c>
      <c r="G3443" s="63"/>
      <c r="H3443" s="65" t="str">
        <f t="shared" si="359"/>
        <v>Zone T1 Guestrooms (M03)</v>
      </c>
      <c r="I3443" s="63"/>
      <c r="J3443" s="67" t="str">
        <f t="shared" si="362"/>
        <v>Level 02</v>
      </c>
      <c r="K3443" s="63"/>
      <c r="L3443" s="68" t="str">
        <f t="shared" si="363"/>
        <v>Zone T2</v>
      </c>
      <c r="M3443" s="63"/>
      <c r="N3443" s="69" t="str">
        <f t="shared" si="360"/>
        <v>T2 / V2</v>
      </c>
      <c r="O3443" s="63"/>
      <c r="P3443" s="70" t="str">
        <f t="shared" si="361"/>
        <v>S. K. L.</v>
      </c>
      <c r="Q3443" s="63"/>
      <c r="R3443" s="63"/>
      <c r="S3443" s="8" t="s">
        <v>6718</v>
      </c>
      <c r="T3443" s="8" t="s">
        <v>6718</v>
      </c>
      <c r="U3443" s="8" t="s">
        <v>6416</v>
      </c>
      <c r="V3443" s="59" t="s">
        <v>6416</v>
      </c>
      <c r="W3443" s="59" t="str">
        <f t="shared" si="357"/>
        <v>Construction</v>
      </c>
      <c r="X3443" s="8" t="s">
        <v>5539</v>
      </c>
      <c r="Y3443" s="23">
        <v>2</v>
      </c>
      <c r="Z3443" s="35">
        <v>45733</v>
      </c>
      <c r="AA3443" s="35">
        <v>45734</v>
      </c>
      <c r="AB3443" s="42">
        <v>3089.06</v>
      </c>
    </row>
    <row r="3444" spans="1:28" x14ac:dyDescent="0.2">
      <c r="A3444" s="70" t="s">
        <v>5333</v>
      </c>
      <c r="B3444" s="13" t="s">
        <v>6831</v>
      </c>
      <c r="C3444" s="13" t="s">
        <v>6713</v>
      </c>
      <c r="D3444" s="62" t="s">
        <v>6449</v>
      </c>
      <c r="E3444" s="92"/>
      <c r="F3444" s="64" t="str">
        <f t="shared" si="358"/>
        <v>The Tail</v>
      </c>
      <c r="G3444" s="92"/>
      <c r="H3444" s="65" t="str">
        <f t="shared" si="359"/>
        <v>Zone T1 Guestrooms (M03)</v>
      </c>
      <c r="I3444" s="92"/>
      <c r="J3444" s="67" t="str">
        <f t="shared" si="362"/>
        <v>Level 02</v>
      </c>
      <c r="K3444" s="92"/>
      <c r="L3444" s="68" t="str">
        <f t="shared" si="363"/>
        <v>Zone T2</v>
      </c>
      <c r="M3444" s="92"/>
      <c r="N3444" s="69" t="str">
        <f t="shared" si="360"/>
        <v>T2 / V2</v>
      </c>
      <c r="O3444" s="70" t="s">
        <v>5333</v>
      </c>
      <c r="P3444" s="70" t="str">
        <f t="shared" si="361"/>
        <v>S. DQ. L.</v>
      </c>
      <c r="Q3444" s="92"/>
      <c r="R3444" s="92"/>
      <c r="S3444" s="13" t="s">
        <v>6713</v>
      </c>
      <c r="T3444" s="13" t="s">
        <v>6713</v>
      </c>
      <c r="U3444" s="13" t="s">
        <v>6713</v>
      </c>
      <c r="V3444" s="59" t="s">
        <v>5333</v>
      </c>
      <c r="W3444" s="59" t="str">
        <f t="shared" si="357"/>
        <v>Construction              S. DQ. L.</v>
      </c>
      <c r="X3444" s="13"/>
      <c r="Y3444" s="53">
        <v>5</v>
      </c>
      <c r="Z3444" s="54">
        <v>45729</v>
      </c>
      <c r="AA3444" s="54">
        <v>45734</v>
      </c>
      <c r="AB3444" s="55">
        <v>21890.400000000001</v>
      </c>
    </row>
    <row r="3445" spans="1:28" ht="25.5" x14ac:dyDescent="0.2">
      <c r="A3445" s="66" t="s">
        <v>5540</v>
      </c>
      <c r="B3445" s="11" t="s">
        <v>6416</v>
      </c>
      <c r="C3445" s="11" t="s">
        <v>6416</v>
      </c>
      <c r="D3445" s="62" t="s">
        <v>6449</v>
      </c>
      <c r="E3445" s="66"/>
      <c r="F3445" s="64" t="str">
        <f t="shared" si="358"/>
        <v>The Tail</v>
      </c>
      <c r="G3445" s="66"/>
      <c r="H3445" s="65" t="str">
        <f t="shared" si="359"/>
        <v>Zone T1 Guestrooms (M03)</v>
      </c>
      <c r="I3445" s="66"/>
      <c r="J3445" s="67" t="str">
        <f t="shared" si="362"/>
        <v>Level 02</v>
      </c>
      <c r="K3445" s="66"/>
      <c r="L3445" s="68" t="str">
        <f t="shared" si="363"/>
        <v>Zone T2</v>
      </c>
      <c r="M3445" s="66"/>
      <c r="N3445" s="69" t="str">
        <f t="shared" si="360"/>
        <v>T2 / V2</v>
      </c>
      <c r="O3445" s="66"/>
      <c r="P3445" s="70" t="str">
        <f t="shared" si="361"/>
        <v>S. DQ. L.</v>
      </c>
      <c r="Q3445" s="66"/>
      <c r="R3445" s="66"/>
      <c r="S3445" s="11" t="s">
        <v>6713</v>
      </c>
      <c r="T3445" s="11" t="s">
        <v>6713</v>
      </c>
      <c r="U3445" s="11" t="s">
        <v>6416</v>
      </c>
      <c r="V3445" s="59" t="s">
        <v>6416</v>
      </c>
      <c r="W3445" s="59" t="str">
        <f t="shared" si="357"/>
        <v>Construction</v>
      </c>
      <c r="X3445" s="11" t="s">
        <v>5541</v>
      </c>
      <c r="Y3445" s="32">
        <v>3</v>
      </c>
      <c r="Z3445" s="39">
        <v>45729</v>
      </c>
      <c r="AA3445" s="39">
        <v>45732</v>
      </c>
      <c r="AB3445" s="48">
        <v>11783.96</v>
      </c>
    </row>
    <row r="3446" spans="1:28" x14ac:dyDescent="0.2">
      <c r="A3446" s="66" t="s">
        <v>5542</v>
      </c>
      <c r="B3446" s="11" t="s">
        <v>6416</v>
      </c>
      <c r="C3446" s="11" t="s">
        <v>6416</v>
      </c>
      <c r="D3446" s="62" t="s">
        <v>6449</v>
      </c>
      <c r="E3446" s="66"/>
      <c r="F3446" s="64" t="str">
        <f t="shared" si="358"/>
        <v>The Tail</v>
      </c>
      <c r="G3446" s="66"/>
      <c r="H3446" s="65" t="str">
        <f t="shared" si="359"/>
        <v>Zone T1 Guestrooms (M03)</v>
      </c>
      <c r="I3446" s="66"/>
      <c r="J3446" s="67" t="str">
        <f t="shared" si="362"/>
        <v>Level 02</v>
      </c>
      <c r="K3446" s="66"/>
      <c r="L3446" s="68" t="str">
        <f t="shared" si="363"/>
        <v>Zone T2</v>
      </c>
      <c r="M3446" s="66"/>
      <c r="N3446" s="69" t="str">
        <f t="shared" si="360"/>
        <v>T2 / V2</v>
      </c>
      <c r="O3446" s="66"/>
      <c r="P3446" s="70" t="str">
        <f t="shared" si="361"/>
        <v>S. DQ. L.</v>
      </c>
      <c r="Q3446" s="66"/>
      <c r="R3446" s="66"/>
      <c r="S3446" s="11" t="s">
        <v>6713</v>
      </c>
      <c r="T3446" s="11" t="s">
        <v>6713</v>
      </c>
      <c r="U3446" s="11" t="s">
        <v>6416</v>
      </c>
      <c r="V3446" s="59" t="s">
        <v>6416</v>
      </c>
      <c r="W3446" s="59" t="str">
        <f t="shared" si="357"/>
        <v>Construction</v>
      </c>
      <c r="X3446" s="11" t="s">
        <v>5543</v>
      </c>
      <c r="Y3446" s="32">
        <v>3</v>
      </c>
      <c r="Z3446" s="39">
        <v>45729</v>
      </c>
      <c r="AA3446" s="39">
        <v>45732</v>
      </c>
      <c r="AB3446" s="48">
        <v>4677.74</v>
      </c>
    </row>
    <row r="3447" spans="1:28" x14ac:dyDescent="0.2">
      <c r="A3447" s="66" t="s">
        <v>5544</v>
      </c>
      <c r="B3447" s="11" t="s">
        <v>6416</v>
      </c>
      <c r="C3447" s="11" t="s">
        <v>6416</v>
      </c>
      <c r="D3447" s="62" t="s">
        <v>6449</v>
      </c>
      <c r="E3447" s="66"/>
      <c r="F3447" s="64" t="str">
        <f t="shared" si="358"/>
        <v>The Tail</v>
      </c>
      <c r="G3447" s="66"/>
      <c r="H3447" s="65" t="str">
        <f t="shared" si="359"/>
        <v>Zone T1 Guestrooms (M03)</v>
      </c>
      <c r="I3447" s="66"/>
      <c r="J3447" s="67" t="str">
        <f t="shared" si="362"/>
        <v>Level 02</v>
      </c>
      <c r="K3447" s="66"/>
      <c r="L3447" s="68" t="str">
        <f t="shared" si="363"/>
        <v>Zone T2</v>
      </c>
      <c r="M3447" s="66"/>
      <c r="N3447" s="69" t="str">
        <f t="shared" si="360"/>
        <v>T2 / V2</v>
      </c>
      <c r="O3447" s="66"/>
      <c r="P3447" s="70" t="str">
        <f t="shared" si="361"/>
        <v>S. DQ. L.</v>
      </c>
      <c r="Q3447" s="66"/>
      <c r="R3447" s="66"/>
      <c r="S3447" s="11" t="s">
        <v>6713</v>
      </c>
      <c r="T3447" s="11" t="s">
        <v>6713</v>
      </c>
      <c r="U3447" s="11" t="s">
        <v>6416</v>
      </c>
      <c r="V3447" s="59" t="s">
        <v>6416</v>
      </c>
      <c r="W3447" s="59" t="str">
        <f t="shared" si="357"/>
        <v>Construction</v>
      </c>
      <c r="X3447" s="11" t="s">
        <v>5545</v>
      </c>
      <c r="Y3447" s="32">
        <v>2</v>
      </c>
      <c r="Z3447" s="39">
        <v>45731</v>
      </c>
      <c r="AA3447" s="39">
        <v>45732</v>
      </c>
      <c r="AB3447" s="48">
        <v>2339.64</v>
      </c>
    </row>
    <row r="3448" spans="1:28" x14ac:dyDescent="0.2">
      <c r="A3448" s="63" t="s">
        <v>5546</v>
      </c>
      <c r="B3448" s="8" t="s">
        <v>6416</v>
      </c>
      <c r="C3448" s="8" t="s">
        <v>6416</v>
      </c>
      <c r="D3448" s="62" t="s">
        <v>6449</v>
      </c>
      <c r="E3448" s="63"/>
      <c r="F3448" s="64" t="str">
        <f t="shared" si="358"/>
        <v>The Tail</v>
      </c>
      <c r="G3448" s="63"/>
      <c r="H3448" s="65" t="str">
        <f t="shared" si="359"/>
        <v>Zone T1 Guestrooms (M03)</v>
      </c>
      <c r="I3448" s="63"/>
      <c r="J3448" s="67" t="str">
        <f t="shared" si="362"/>
        <v>Level 02</v>
      </c>
      <c r="K3448" s="63"/>
      <c r="L3448" s="68" t="str">
        <f t="shared" si="363"/>
        <v>Zone T2</v>
      </c>
      <c r="M3448" s="63"/>
      <c r="N3448" s="69" t="str">
        <f t="shared" si="360"/>
        <v>T2 / V2</v>
      </c>
      <c r="O3448" s="63"/>
      <c r="P3448" s="70" t="str">
        <f t="shared" si="361"/>
        <v>S. DQ. L.</v>
      </c>
      <c r="Q3448" s="63"/>
      <c r="R3448" s="63"/>
      <c r="S3448" s="8" t="s">
        <v>6713</v>
      </c>
      <c r="T3448" s="8" t="s">
        <v>6713</v>
      </c>
      <c r="U3448" s="8" t="s">
        <v>6416</v>
      </c>
      <c r="V3448" s="59" t="s">
        <v>6416</v>
      </c>
      <c r="W3448" s="59" t="str">
        <f t="shared" si="357"/>
        <v>Construction</v>
      </c>
      <c r="X3448" s="8" t="s">
        <v>5547</v>
      </c>
      <c r="Y3448" s="23">
        <v>2</v>
      </c>
      <c r="Z3448" s="35">
        <v>45733</v>
      </c>
      <c r="AA3448" s="35">
        <v>45734</v>
      </c>
      <c r="AB3448" s="42">
        <v>3089.06</v>
      </c>
    </row>
    <row r="3449" spans="1:28" x14ac:dyDescent="0.2">
      <c r="A3449" s="70" t="s">
        <v>5548</v>
      </c>
      <c r="B3449" s="13" t="s">
        <v>6831</v>
      </c>
      <c r="C3449" s="13" t="s">
        <v>6571</v>
      </c>
      <c r="D3449" s="62" t="s">
        <v>6449</v>
      </c>
      <c r="E3449" s="92"/>
      <c r="F3449" s="64" t="str">
        <f t="shared" si="358"/>
        <v>The Tail</v>
      </c>
      <c r="G3449" s="92"/>
      <c r="H3449" s="65" t="str">
        <f t="shared" si="359"/>
        <v>Zone T1 Guestrooms (M03)</v>
      </c>
      <c r="I3449" s="92"/>
      <c r="J3449" s="67" t="str">
        <f t="shared" si="362"/>
        <v>Level 02</v>
      </c>
      <c r="K3449" s="92"/>
      <c r="L3449" s="68" t="str">
        <f t="shared" si="363"/>
        <v>Zone T2</v>
      </c>
      <c r="M3449" s="92"/>
      <c r="N3449" s="69" t="str">
        <f t="shared" si="360"/>
        <v>T2 / V2</v>
      </c>
      <c r="O3449" s="70" t="s">
        <v>5548</v>
      </c>
      <c r="P3449" s="70" t="str">
        <f t="shared" si="361"/>
        <v>2BS</v>
      </c>
      <c r="Q3449" s="92"/>
      <c r="R3449" s="92"/>
      <c r="S3449" s="13" t="s">
        <v>6571</v>
      </c>
      <c r="T3449" s="13" t="s">
        <v>6571</v>
      </c>
      <c r="U3449" s="13" t="s">
        <v>6571</v>
      </c>
      <c r="V3449" s="59" t="s">
        <v>5548</v>
      </c>
      <c r="W3449" s="59" t="str">
        <f t="shared" si="357"/>
        <v>Construction              2BS</v>
      </c>
      <c r="X3449" s="13"/>
      <c r="Y3449" s="53">
        <v>6</v>
      </c>
      <c r="Z3449" s="54">
        <v>45729</v>
      </c>
      <c r="AA3449" s="54">
        <v>45735</v>
      </c>
      <c r="AB3449" s="55">
        <v>21890.400000000001</v>
      </c>
    </row>
    <row r="3450" spans="1:28" ht="25.5" x14ac:dyDescent="0.2">
      <c r="A3450" s="66" t="s">
        <v>5549</v>
      </c>
      <c r="B3450" s="11" t="s">
        <v>6416</v>
      </c>
      <c r="C3450" s="11" t="s">
        <v>6416</v>
      </c>
      <c r="D3450" s="62" t="s">
        <v>6449</v>
      </c>
      <c r="E3450" s="66"/>
      <c r="F3450" s="64" t="str">
        <f t="shared" si="358"/>
        <v>The Tail</v>
      </c>
      <c r="G3450" s="66"/>
      <c r="H3450" s="65" t="str">
        <f t="shared" si="359"/>
        <v>Zone T1 Guestrooms (M03)</v>
      </c>
      <c r="I3450" s="66"/>
      <c r="J3450" s="67" t="str">
        <f t="shared" si="362"/>
        <v>Level 02</v>
      </c>
      <c r="K3450" s="66"/>
      <c r="L3450" s="68" t="str">
        <f t="shared" si="363"/>
        <v>Zone T2</v>
      </c>
      <c r="M3450" s="66"/>
      <c r="N3450" s="69" t="str">
        <f t="shared" si="360"/>
        <v>T2 / V2</v>
      </c>
      <c r="O3450" s="66"/>
      <c r="P3450" s="70" t="str">
        <f t="shared" si="361"/>
        <v>2BS</v>
      </c>
      <c r="Q3450" s="66"/>
      <c r="R3450" s="66"/>
      <c r="S3450" s="11" t="s">
        <v>6571</v>
      </c>
      <c r="T3450" s="11" t="s">
        <v>6571</v>
      </c>
      <c r="U3450" s="11" t="s">
        <v>6416</v>
      </c>
      <c r="V3450" s="59" t="s">
        <v>6416</v>
      </c>
      <c r="W3450" s="59" t="str">
        <f t="shared" si="357"/>
        <v>Construction</v>
      </c>
      <c r="X3450" s="11" t="s">
        <v>5550</v>
      </c>
      <c r="Y3450" s="32">
        <v>4</v>
      </c>
      <c r="Z3450" s="39">
        <v>45729</v>
      </c>
      <c r="AA3450" s="39">
        <v>45733</v>
      </c>
      <c r="AB3450" s="48">
        <v>11783.96</v>
      </c>
    </row>
    <row r="3451" spans="1:28" x14ac:dyDescent="0.2">
      <c r="A3451" s="66" t="s">
        <v>5551</v>
      </c>
      <c r="B3451" s="11" t="s">
        <v>6416</v>
      </c>
      <c r="C3451" s="11" t="s">
        <v>6416</v>
      </c>
      <c r="D3451" s="62" t="s">
        <v>6449</v>
      </c>
      <c r="E3451" s="66"/>
      <c r="F3451" s="64" t="str">
        <f t="shared" si="358"/>
        <v>The Tail</v>
      </c>
      <c r="G3451" s="66"/>
      <c r="H3451" s="65" t="str">
        <f t="shared" si="359"/>
        <v>Zone T1 Guestrooms (M03)</v>
      </c>
      <c r="I3451" s="66"/>
      <c r="J3451" s="67" t="str">
        <f t="shared" si="362"/>
        <v>Level 02</v>
      </c>
      <c r="K3451" s="66"/>
      <c r="L3451" s="68" t="str">
        <f t="shared" si="363"/>
        <v>Zone T2</v>
      </c>
      <c r="M3451" s="66"/>
      <c r="N3451" s="69" t="str">
        <f t="shared" si="360"/>
        <v>T2 / V2</v>
      </c>
      <c r="O3451" s="66"/>
      <c r="P3451" s="70" t="str">
        <f t="shared" si="361"/>
        <v>2BS</v>
      </c>
      <c r="Q3451" s="66"/>
      <c r="R3451" s="66"/>
      <c r="S3451" s="11" t="s">
        <v>6571</v>
      </c>
      <c r="T3451" s="11" t="s">
        <v>6571</v>
      </c>
      <c r="U3451" s="11" t="s">
        <v>6416</v>
      </c>
      <c r="V3451" s="59" t="s">
        <v>6416</v>
      </c>
      <c r="W3451" s="59" t="str">
        <f t="shared" si="357"/>
        <v>Construction</v>
      </c>
      <c r="X3451" s="11" t="s">
        <v>5552</v>
      </c>
      <c r="Y3451" s="32">
        <v>4</v>
      </c>
      <c r="Z3451" s="39">
        <v>45729</v>
      </c>
      <c r="AA3451" s="39">
        <v>45733</v>
      </c>
      <c r="AB3451" s="48">
        <v>4677.74</v>
      </c>
    </row>
    <row r="3452" spans="1:28" x14ac:dyDescent="0.2">
      <c r="A3452" s="66" t="s">
        <v>5553</v>
      </c>
      <c r="B3452" s="11" t="s">
        <v>6416</v>
      </c>
      <c r="C3452" s="11" t="s">
        <v>6416</v>
      </c>
      <c r="D3452" s="62" t="s">
        <v>6449</v>
      </c>
      <c r="E3452" s="66"/>
      <c r="F3452" s="64" t="str">
        <f t="shared" si="358"/>
        <v>The Tail</v>
      </c>
      <c r="G3452" s="66"/>
      <c r="H3452" s="65" t="str">
        <f t="shared" si="359"/>
        <v>Zone T1 Guestrooms (M03)</v>
      </c>
      <c r="I3452" s="66"/>
      <c r="J3452" s="67" t="str">
        <f t="shared" si="362"/>
        <v>Level 02</v>
      </c>
      <c r="K3452" s="66"/>
      <c r="L3452" s="68" t="str">
        <f t="shared" si="363"/>
        <v>Zone T2</v>
      </c>
      <c r="M3452" s="66"/>
      <c r="N3452" s="69" t="str">
        <f t="shared" si="360"/>
        <v>T2 / V2</v>
      </c>
      <c r="O3452" s="66"/>
      <c r="P3452" s="70" t="str">
        <f t="shared" si="361"/>
        <v>2BS</v>
      </c>
      <c r="Q3452" s="66"/>
      <c r="R3452" s="66"/>
      <c r="S3452" s="11" t="s">
        <v>6571</v>
      </c>
      <c r="T3452" s="11" t="s">
        <v>6571</v>
      </c>
      <c r="U3452" s="11" t="s">
        <v>6416</v>
      </c>
      <c r="V3452" s="59" t="s">
        <v>6416</v>
      </c>
      <c r="W3452" s="59" t="str">
        <f t="shared" si="357"/>
        <v>Construction</v>
      </c>
      <c r="X3452" s="11" t="s">
        <v>5554</v>
      </c>
      <c r="Y3452" s="32">
        <v>2</v>
      </c>
      <c r="Z3452" s="39">
        <v>45732</v>
      </c>
      <c r="AA3452" s="39">
        <v>45733</v>
      </c>
      <c r="AB3452" s="48">
        <v>2339.64</v>
      </c>
    </row>
    <row r="3453" spans="1:28" x14ac:dyDescent="0.2">
      <c r="A3453" s="63" t="s">
        <v>5555</v>
      </c>
      <c r="B3453" s="8" t="s">
        <v>6416</v>
      </c>
      <c r="C3453" s="8" t="s">
        <v>6416</v>
      </c>
      <c r="D3453" s="62" t="s">
        <v>6449</v>
      </c>
      <c r="E3453" s="63"/>
      <c r="F3453" s="64" t="str">
        <f t="shared" si="358"/>
        <v>The Tail</v>
      </c>
      <c r="G3453" s="63"/>
      <c r="H3453" s="65" t="str">
        <f t="shared" si="359"/>
        <v>Zone T1 Guestrooms (M03)</v>
      </c>
      <c r="I3453" s="63"/>
      <c r="J3453" s="67" t="str">
        <f t="shared" si="362"/>
        <v>Level 02</v>
      </c>
      <c r="K3453" s="63"/>
      <c r="L3453" s="68" t="str">
        <f t="shared" si="363"/>
        <v>Zone T2</v>
      </c>
      <c r="M3453" s="63"/>
      <c r="N3453" s="69" t="str">
        <f t="shared" si="360"/>
        <v>T2 / V2</v>
      </c>
      <c r="O3453" s="63"/>
      <c r="P3453" s="70" t="str">
        <f t="shared" si="361"/>
        <v>2BS</v>
      </c>
      <c r="Q3453" s="63"/>
      <c r="R3453" s="63"/>
      <c r="S3453" s="8" t="s">
        <v>6571</v>
      </c>
      <c r="T3453" s="8" t="s">
        <v>6571</v>
      </c>
      <c r="U3453" s="8" t="s">
        <v>6416</v>
      </c>
      <c r="V3453" s="59" t="s">
        <v>6416</v>
      </c>
      <c r="W3453" s="59" t="str">
        <f t="shared" si="357"/>
        <v>Construction</v>
      </c>
      <c r="X3453" s="8" t="s">
        <v>5556</v>
      </c>
      <c r="Y3453" s="23">
        <v>2</v>
      </c>
      <c r="Z3453" s="35">
        <v>45734</v>
      </c>
      <c r="AA3453" s="35">
        <v>45735</v>
      </c>
      <c r="AB3453" s="42">
        <v>3089.06</v>
      </c>
    </row>
    <row r="3454" spans="1:28" x14ac:dyDescent="0.2">
      <c r="A3454" s="69" t="s">
        <v>5557</v>
      </c>
      <c r="B3454" s="3" t="s">
        <v>6697</v>
      </c>
      <c r="C3454" s="3" t="s">
        <v>6832</v>
      </c>
      <c r="D3454" s="62" t="s">
        <v>6449</v>
      </c>
      <c r="E3454" s="92"/>
      <c r="F3454" s="64" t="str">
        <f t="shared" si="358"/>
        <v>The Tail</v>
      </c>
      <c r="G3454" s="92"/>
      <c r="H3454" s="65" t="str">
        <f t="shared" si="359"/>
        <v>Zone T1 Guestrooms (M03)</v>
      </c>
      <c r="I3454" s="92"/>
      <c r="J3454" s="67" t="str">
        <f t="shared" si="362"/>
        <v>Level 02</v>
      </c>
      <c r="K3454" s="92"/>
      <c r="L3454" s="68" t="str">
        <f t="shared" si="363"/>
        <v>Zone T2</v>
      </c>
      <c r="M3454" s="69" t="s">
        <v>5557</v>
      </c>
      <c r="N3454" s="69" t="str">
        <f t="shared" si="360"/>
        <v>T2 / W2</v>
      </c>
      <c r="O3454" s="92"/>
      <c r="P3454" s="70" t="str">
        <f t="shared" si="361"/>
        <v>2BS</v>
      </c>
      <c r="Q3454" s="92"/>
      <c r="R3454" s="92"/>
      <c r="S3454" s="3" t="s">
        <v>6832</v>
      </c>
      <c r="T3454" s="3" t="s">
        <v>6832</v>
      </c>
      <c r="U3454" s="3" t="s">
        <v>6832</v>
      </c>
      <c r="V3454" s="59" t="s">
        <v>5557</v>
      </c>
      <c r="W3454" s="59" t="str">
        <f t="shared" si="357"/>
        <v>Construction            T2 / W2</v>
      </c>
      <c r="X3454" s="3"/>
      <c r="Y3454" s="49">
        <v>5</v>
      </c>
      <c r="Z3454" s="50">
        <v>45736</v>
      </c>
      <c r="AA3454" s="50">
        <v>45741</v>
      </c>
      <c r="AB3454" s="52">
        <v>65671.19</v>
      </c>
    </row>
    <row r="3455" spans="1:28" x14ac:dyDescent="0.2">
      <c r="A3455" s="70" t="s">
        <v>5059</v>
      </c>
      <c r="B3455" s="13" t="s">
        <v>6832</v>
      </c>
      <c r="C3455" s="13" t="s">
        <v>6718</v>
      </c>
      <c r="D3455" s="62" t="s">
        <v>6449</v>
      </c>
      <c r="E3455" s="92"/>
      <c r="F3455" s="64" t="str">
        <f t="shared" si="358"/>
        <v>The Tail</v>
      </c>
      <c r="G3455" s="92"/>
      <c r="H3455" s="65" t="str">
        <f t="shared" si="359"/>
        <v>Zone T1 Guestrooms (M03)</v>
      </c>
      <c r="I3455" s="92"/>
      <c r="J3455" s="67" t="str">
        <f t="shared" si="362"/>
        <v>Level 02</v>
      </c>
      <c r="K3455" s="92"/>
      <c r="L3455" s="68" t="str">
        <f t="shared" si="363"/>
        <v>Zone T2</v>
      </c>
      <c r="M3455" s="92"/>
      <c r="N3455" s="69" t="str">
        <f t="shared" si="360"/>
        <v>T2 / W2</v>
      </c>
      <c r="O3455" s="70" t="s">
        <v>5059</v>
      </c>
      <c r="P3455" s="70" t="str">
        <f t="shared" si="361"/>
        <v>S. K. L.</v>
      </c>
      <c r="Q3455" s="92"/>
      <c r="R3455" s="92"/>
      <c r="S3455" s="13" t="s">
        <v>6718</v>
      </c>
      <c r="T3455" s="13" t="s">
        <v>6718</v>
      </c>
      <c r="U3455" s="13" t="s">
        <v>6718</v>
      </c>
      <c r="V3455" s="59" t="s">
        <v>5059</v>
      </c>
      <c r="W3455" s="59" t="str">
        <f t="shared" si="357"/>
        <v>Construction              S. K. L.</v>
      </c>
      <c r="X3455" s="13"/>
      <c r="Y3455" s="53">
        <v>5</v>
      </c>
      <c r="Z3455" s="54">
        <v>45736</v>
      </c>
      <c r="AA3455" s="54">
        <v>45741</v>
      </c>
      <c r="AB3455" s="55">
        <v>21890.400000000001</v>
      </c>
    </row>
    <row r="3456" spans="1:28" ht="25.5" x14ac:dyDescent="0.2">
      <c r="A3456" s="66" t="s">
        <v>5558</v>
      </c>
      <c r="B3456" s="11" t="s">
        <v>6416</v>
      </c>
      <c r="C3456" s="11" t="s">
        <v>6416</v>
      </c>
      <c r="D3456" s="62" t="s">
        <v>6449</v>
      </c>
      <c r="E3456" s="66"/>
      <c r="F3456" s="64" t="str">
        <f t="shared" si="358"/>
        <v>The Tail</v>
      </c>
      <c r="G3456" s="66"/>
      <c r="H3456" s="65" t="str">
        <f t="shared" si="359"/>
        <v>Zone T1 Guestrooms (M03)</v>
      </c>
      <c r="I3456" s="66"/>
      <c r="J3456" s="67" t="str">
        <f t="shared" si="362"/>
        <v>Level 02</v>
      </c>
      <c r="K3456" s="66"/>
      <c r="L3456" s="68" t="str">
        <f t="shared" si="363"/>
        <v>Zone T2</v>
      </c>
      <c r="M3456" s="66"/>
      <c r="N3456" s="69" t="str">
        <f t="shared" si="360"/>
        <v>T2 / W2</v>
      </c>
      <c r="O3456" s="66"/>
      <c r="P3456" s="70" t="str">
        <f t="shared" si="361"/>
        <v>S. K. L.</v>
      </c>
      <c r="Q3456" s="66"/>
      <c r="R3456" s="66"/>
      <c r="S3456" s="11" t="s">
        <v>6718</v>
      </c>
      <c r="T3456" s="11" t="s">
        <v>6718</v>
      </c>
      <c r="U3456" s="11" t="s">
        <v>6416</v>
      </c>
      <c r="V3456" s="59" t="s">
        <v>6416</v>
      </c>
      <c r="W3456" s="59" t="str">
        <f t="shared" si="357"/>
        <v>Construction</v>
      </c>
      <c r="X3456" s="11" t="s">
        <v>5559</v>
      </c>
      <c r="Y3456" s="32">
        <v>3</v>
      </c>
      <c r="Z3456" s="39">
        <v>45736</v>
      </c>
      <c r="AA3456" s="39">
        <v>45739</v>
      </c>
      <c r="AB3456" s="48">
        <v>11783.96</v>
      </c>
    </row>
    <row r="3457" spans="1:28" x14ac:dyDescent="0.2">
      <c r="A3457" s="66" t="s">
        <v>5560</v>
      </c>
      <c r="B3457" s="11" t="s">
        <v>6416</v>
      </c>
      <c r="C3457" s="11" t="s">
        <v>6416</v>
      </c>
      <c r="D3457" s="62" t="s">
        <v>6449</v>
      </c>
      <c r="E3457" s="66"/>
      <c r="F3457" s="64" t="str">
        <f t="shared" si="358"/>
        <v>The Tail</v>
      </c>
      <c r="G3457" s="66"/>
      <c r="H3457" s="65" t="str">
        <f t="shared" si="359"/>
        <v>Zone T1 Guestrooms (M03)</v>
      </c>
      <c r="I3457" s="66"/>
      <c r="J3457" s="67" t="str">
        <f t="shared" si="362"/>
        <v>Level 02</v>
      </c>
      <c r="K3457" s="66"/>
      <c r="L3457" s="68" t="str">
        <f t="shared" si="363"/>
        <v>Zone T2</v>
      </c>
      <c r="M3457" s="66"/>
      <c r="N3457" s="69" t="str">
        <f t="shared" si="360"/>
        <v>T2 / W2</v>
      </c>
      <c r="O3457" s="66"/>
      <c r="P3457" s="70" t="str">
        <f t="shared" si="361"/>
        <v>S. K. L.</v>
      </c>
      <c r="Q3457" s="66"/>
      <c r="R3457" s="66"/>
      <c r="S3457" s="11" t="s">
        <v>6718</v>
      </c>
      <c r="T3457" s="11" t="s">
        <v>6718</v>
      </c>
      <c r="U3457" s="11" t="s">
        <v>6416</v>
      </c>
      <c r="V3457" s="59" t="s">
        <v>6416</v>
      </c>
      <c r="W3457" s="59" t="str">
        <f t="shared" si="357"/>
        <v>Construction</v>
      </c>
      <c r="X3457" s="11" t="s">
        <v>5561</v>
      </c>
      <c r="Y3457" s="32">
        <v>3</v>
      </c>
      <c r="Z3457" s="39">
        <v>45736</v>
      </c>
      <c r="AA3457" s="39">
        <v>45739</v>
      </c>
      <c r="AB3457" s="48">
        <v>4677.74</v>
      </c>
    </row>
    <row r="3458" spans="1:28" x14ac:dyDescent="0.2">
      <c r="A3458" s="66" t="s">
        <v>5562</v>
      </c>
      <c r="B3458" s="11" t="s">
        <v>6416</v>
      </c>
      <c r="C3458" s="11" t="s">
        <v>6416</v>
      </c>
      <c r="D3458" s="62" t="s">
        <v>6449</v>
      </c>
      <c r="E3458" s="66"/>
      <c r="F3458" s="64" t="str">
        <f t="shared" si="358"/>
        <v>The Tail</v>
      </c>
      <c r="G3458" s="66"/>
      <c r="H3458" s="65" t="str">
        <f t="shared" si="359"/>
        <v>Zone T1 Guestrooms (M03)</v>
      </c>
      <c r="I3458" s="66"/>
      <c r="J3458" s="67" t="str">
        <f t="shared" si="362"/>
        <v>Level 02</v>
      </c>
      <c r="K3458" s="66"/>
      <c r="L3458" s="68" t="str">
        <f t="shared" si="363"/>
        <v>Zone T2</v>
      </c>
      <c r="M3458" s="66"/>
      <c r="N3458" s="69" t="str">
        <f t="shared" si="360"/>
        <v>T2 / W2</v>
      </c>
      <c r="O3458" s="66"/>
      <c r="P3458" s="70" t="str">
        <f t="shared" si="361"/>
        <v>S. K. L.</v>
      </c>
      <c r="Q3458" s="66"/>
      <c r="R3458" s="66"/>
      <c r="S3458" s="11" t="s">
        <v>6718</v>
      </c>
      <c r="T3458" s="11" t="s">
        <v>6718</v>
      </c>
      <c r="U3458" s="11" t="s">
        <v>6416</v>
      </c>
      <c r="V3458" s="59" t="s">
        <v>6416</v>
      </c>
      <c r="W3458" s="59" t="str">
        <f t="shared" si="357"/>
        <v>Construction</v>
      </c>
      <c r="X3458" s="11" t="s">
        <v>5563</v>
      </c>
      <c r="Y3458" s="32">
        <v>2</v>
      </c>
      <c r="Z3458" s="39">
        <v>45738</v>
      </c>
      <c r="AA3458" s="39">
        <v>45739</v>
      </c>
      <c r="AB3458" s="48">
        <v>2339.64</v>
      </c>
    </row>
    <row r="3459" spans="1:28" x14ac:dyDescent="0.2">
      <c r="A3459" s="63" t="s">
        <v>5564</v>
      </c>
      <c r="B3459" s="8" t="s">
        <v>6416</v>
      </c>
      <c r="C3459" s="8" t="s">
        <v>6416</v>
      </c>
      <c r="D3459" s="62" t="s">
        <v>6449</v>
      </c>
      <c r="E3459" s="63"/>
      <c r="F3459" s="64" t="str">
        <f t="shared" si="358"/>
        <v>The Tail</v>
      </c>
      <c r="G3459" s="63"/>
      <c r="H3459" s="65" t="str">
        <f t="shared" si="359"/>
        <v>Zone T1 Guestrooms (M03)</v>
      </c>
      <c r="I3459" s="63"/>
      <c r="J3459" s="67" t="str">
        <f t="shared" si="362"/>
        <v>Level 02</v>
      </c>
      <c r="K3459" s="63"/>
      <c r="L3459" s="68" t="str">
        <f t="shared" si="363"/>
        <v>Zone T2</v>
      </c>
      <c r="M3459" s="63"/>
      <c r="N3459" s="69" t="str">
        <f t="shared" si="360"/>
        <v>T2 / W2</v>
      </c>
      <c r="O3459" s="63"/>
      <c r="P3459" s="70" t="str">
        <f t="shared" si="361"/>
        <v>S. K. L.</v>
      </c>
      <c r="Q3459" s="63"/>
      <c r="R3459" s="63"/>
      <c r="S3459" s="8" t="s">
        <v>6718</v>
      </c>
      <c r="T3459" s="8" t="s">
        <v>6718</v>
      </c>
      <c r="U3459" s="8" t="s">
        <v>6416</v>
      </c>
      <c r="V3459" s="59" t="s">
        <v>6416</v>
      </c>
      <c r="W3459" s="59" t="str">
        <f t="shared" si="357"/>
        <v>Construction</v>
      </c>
      <c r="X3459" s="8" t="s">
        <v>5565</v>
      </c>
      <c r="Y3459" s="23">
        <v>2</v>
      </c>
      <c r="Z3459" s="35">
        <v>45740</v>
      </c>
      <c r="AA3459" s="35">
        <v>45741</v>
      </c>
      <c r="AB3459" s="42">
        <v>3089.06</v>
      </c>
    </row>
    <row r="3460" spans="1:28" x14ac:dyDescent="0.2">
      <c r="A3460" s="70" t="s">
        <v>5405</v>
      </c>
      <c r="B3460" s="13" t="s">
        <v>6832</v>
      </c>
      <c r="C3460" s="13" t="s">
        <v>6714</v>
      </c>
      <c r="D3460" s="62" t="s">
        <v>6449</v>
      </c>
      <c r="E3460" s="92"/>
      <c r="F3460" s="64" t="str">
        <f t="shared" si="358"/>
        <v>The Tail</v>
      </c>
      <c r="G3460" s="92"/>
      <c r="H3460" s="65" t="str">
        <f t="shared" si="359"/>
        <v>Zone T1 Guestrooms (M03)</v>
      </c>
      <c r="I3460" s="92"/>
      <c r="J3460" s="67" t="str">
        <f t="shared" si="362"/>
        <v>Level 02</v>
      </c>
      <c r="K3460" s="92"/>
      <c r="L3460" s="68" t="str">
        <f t="shared" si="363"/>
        <v>Zone T2</v>
      </c>
      <c r="M3460" s="92"/>
      <c r="N3460" s="69" t="str">
        <f t="shared" si="360"/>
        <v>T2 / W2</v>
      </c>
      <c r="O3460" s="70" t="s">
        <v>5405</v>
      </c>
      <c r="P3460" s="70" t="str">
        <f t="shared" si="361"/>
        <v>S. DQ. R.</v>
      </c>
      <c r="Q3460" s="92"/>
      <c r="R3460" s="92"/>
      <c r="S3460" s="13" t="s">
        <v>6714</v>
      </c>
      <c r="T3460" s="13" t="s">
        <v>6714</v>
      </c>
      <c r="U3460" s="13" t="s">
        <v>6714</v>
      </c>
      <c r="V3460" s="59" t="s">
        <v>5405</v>
      </c>
      <c r="W3460" s="59" t="str">
        <f t="shared" si="357"/>
        <v>Construction              S. DQ. R.</v>
      </c>
      <c r="X3460" s="13"/>
      <c r="Y3460" s="53">
        <v>5</v>
      </c>
      <c r="Z3460" s="54">
        <v>45736</v>
      </c>
      <c r="AA3460" s="54">
        <v>45741</v>
      </c>
      <c r="AB3460" s="55">
        <v>21890.400000000001</v>
      </c>
    </row>
    <row r="3461" spans="1:28" ht="25.5" x14ac:dyDescent="0.2">
      <c r="A3461" s="66" t="s">
        <v>5566</v>
      </c>
      <c r="B3461" s="11" t="s">
        <v>6416</v>
      </c>
      <c r="C3461" s="11" t="s">
        <v>6416</v>
      </c>
      <c r="D3461" s="62" t="s">
        <v>6449</v>
      </c>
      <c r="E3461" s="66"/>
      <c r="F3461" s="64" t="str">
        <f t="shared" si="358"/>
        <v>The Tail</v>
      </c>
      <c r="G3461" s="66"/>
      <c r="H3461" s="65" t="str">
        <f t="shared" si="359"/>
        <v>Zone T1 Guestrooms (M03)</v>
      </c>
      <c r="I3461" s="66"/>
      <c r="J3461" s="67" t="str">
        <f t="shared" si="362"/>
        <v>Level 02</v>
      </c>
      <c r="K3461" s="66"/>
      <c r="L3461" s="68" t="str">
        <f t="shared" si="363"/>
        <v>Zone T2</v>
      </c>
      <c r="M3461" s="66"/>
      <c r="N3461" s="69" t="str">
        <f t="shared" si="360"/>
        <v>T2 / W2</v>
      </c>
      <c r="O3461" s="66"/>
      <c r="P3461" s="70" t="str">
        <f t="shared" si="361"/>
        <v>S. DQ. R.</v>
      </c>
      <c r="Q3461" s="66"/>
      <c r="R3461" s="66"/>
      <c r="S3461" s="11" t="s">
        <v>6714</v>
      </c>
      <c r="T3461" s="11" t="s">
        <v>6714</v>
      </c>
      <c r="U3461" s="11" t="s">
        <v>6416</v>
      </c>
      <c r="V3461" s="59" t="s">
        <v>6416</v>
      </c>
      <c r="W3461" s="59" t="str">
        <f t="shared" ref="W3461:W3524" si="364">CONCATENATE(D3461,E3461,G3461,I3461,K3461,M3461,O3461,Q3461)</f>
        <v>Construction</v>
      </c>
      <c r="X3461" s="11" t="s">
        <v>5567</v>
      </c>
      <c r="Y3461" s="32">
        <v>3</v>
      </c>
      <c r="Z3461" s="39">
        <v>45736</v>
      </c>
      <c r="AA3461" s="39">
        <v>45739</v>
      </c>
      <c r="AB3461" s="48">
        <v>11783.96</v>
      </c>
    </row>
    <row r="3462" spans="1:28" x14ac:dyDescent="0.2">
      <c r="A3462" s="66" t="s">
        <v>5568</v>
      </c>
      <c r="B3462" s="11" t="s">
        <v>6416</v>
      </c>
      <c r="C3462" s="11" t="s">
        <v>6416</v>
      </c>
      <c r="D3462" s="62" t="s">
        <v>6449</v>
      </c>
      <c r="E3462" s="66"/>
      <c r="F3462" s="64" t="str">
        <f t="shared" si="358"/>
        <v>The Tail</v>
      </c>
      <c r="G3462" s="66"/>
      <c r="H3462" s="65" t="str">
        <f t="shared" si="359"/>
        <v>Zone T1 Guestrooms (M03)</v>
      </c>
      <c r="I3462" s="66"/>
      <c r="J3462" s="67" t="str">
        <f t="shared" si="362"/>
        <v>Level 02</v>
      </c>
      <c r="K3462" s="66"/>
      <c r="L3462" s="68" t="str">
        <f t="shared" si="363"/>
        <v>Zone T2</v>
      </c>
      <c r="M3462" s="66"/>
      <c r="N3462" s="69" t="str">
        <f t="shared" si="360"/>
        <v>T2 / W2</v>
      </c>
      <c r="O3462" s="66"/>
      <c r="P3462" s="70" t="str">
        <f t="shared" si="361"/>
        <v>S. DQ. R.</v>
      </c>
      <c r="Q3462" s="66"/>
      <c r="R3462" s="66"/>
      <c r="S3462" s="11" t="s">
        <v>6714</v>
      </c>
      <c r="T3462" s="11" t="s">
        <v>6714</v>
      </c>
      <c r="U3462" s="11" t="s">
        <v>6416</v>
      </c>
      <c r="V3462" s="59" t="s">
        <v>6416</v>
      </c>
      <c r="W3462" s="59" t="str">
        <f t="shared" si="364"/>
        <v>Construction</v>
      </c>
      <c r="X3462" s="11" t="s">
        <v>5569</v>
      </c>
      <c r="Y3462" s="32">
        <v>3</v>
      </c>
      <c r="Z3462" s="39">
        <v>45736</v>
      </c>
      <c r="AA3462" s="39">
        <v>45739</v>
      </c>
      <c r="AB3462" s="48">
        <v>4677.74</v>
      </c>
    </row>
    <row r="3463" spans="1:28" x14ac:dyDescent="0.2">
      <c r="A3463" s="66" t="s">
        <v>5570</v>
      </c>
      <c r="B3463" s="11" t="s">
        <v>6416</v>
      </c>
      <c r="C3463" s="11" t="s">
        <v>6416</v>
      </c>
      <c r="D3463" s="62" t="s">
        <v>6449</v>
      </c>
      <c r="E3463" s="66"/>
      <c r="F3463" s="64" t="str">
        <f t="shared" si="358"/>
        <v>The Tail</v>
      </c>
      <c r="G3463" s="66"/>
      <c r="H3463" s="65" t="str">
        <f t="shared" si="359"/>
        <v>Zone T1 Guestrooms (M03)</v>
      </c>
      <c r="I3463" s="66"/>
      <c r="J3463" s="67" t="str">
        <f t="shared" si="362"/>
        <v>Level 02</v>
      </c>
      <c r="K3463" s="66"/>
      <c r="L3463" s="68" t="str">
        <f t="shared" si="363"/>
        <v>Zone T2</v>
      </c>
      <c r="M3463" s="66"/>
      <c r="N3463" s="69" t="str">
        <f t="shared" si="360"/>
        <v>T2 / W2</v>
      </c>
      <c r="O3463" s="66"/>
      <c r="P3463" s="70" t="str">
        <f t="shared" si="361"/>
        <v>S. DQ. R.</v>
      </c>
      <c r="Q3463" s="66"/>
      <c r="R3463" s="66"/>
      <c r="S3463" s="11" t="s">
        <v>6714</v>
      </c>
      <c r="T3463" s="11" t="s">
        <v>6714</v>
      </c>
      <c r="U3463" s="11" t="s">
        <v>6416</v>
      </c>
      <c r="V3463" s="59" t="s">
        <v>6416</v>
      </c>
      <c r="W3463" s="59" t="str">
        <f t="shared" si="364"/>
        <v>Construction</v>
      </c>
      <c r="X3463" s="11" t="s">
        <v>5571</v>
      </c>
      <c r="Y3463" s="32">
        <v>2</v>
      </c>
      <c r="Z3463" s="39">
        <v>45738</v>
      </c>
      <c r="AA3463" s="39">
        <v>45739</v>
      </c>
      <c r="AB3463" s="48">
        <v>2339.64</v>
      </c>
    </row>
    <row r="3464" spans="1:28" x14ac:dyDescent="0.2">
      <c r="A3464" s="63" t="s">
        <v>5572</v>
      </c>
      <c r="B3464" s="8" t="s">
        <v>6416</v>
      </c>
      <c r="C3464" s="8" t="s">
        <v>6416</v>
      </c>
      <c r="D3464" s="62" t="s">
        <v>6449</v>
      </c>
      <c r="E3464" s="63"/>
      <c r="F3464" s="64" t="str">
        <f t="shared" ref="F3464:F3527" si="365">IF(E3464="",F3463,TRIM(E3464))</f>
        <v>The Tail</v>
      </c>
      <c r="G3464" s="63"/>
      <c r="H3464" s="65" t="str">
        <f t="shared" si="359"/>
        <v>Zone T1 Guestrooms (M03)</v>
      </c>
      <c r="I3464" s="63"/>
      <c r="J3464" s="67" t="str">
        <f t="shared" si="362"/>
        <v>Level 02</v>
      </c>
      <c r="K3464" s="63"/>
      <c r="L3464" s="68" t="str">
        <f t="shared" si="363"/>
        <v>Zone T2</v>
      </c>
      <c r="M3464" s="63"/>
      <c r="N3464" s="69" t="str">
        <f t="shared" si="360"/>
        <v>T2 / W2</v>
      </c>
      <c r="O3464" s="63"/>
      <c r="P3464" s="70" t="str">
        <f t="shared" si="361"/>
        <v>S. DQ. R.</v>
      </c>
      <c r="Q3464" s="63"/>
      <c r="R3464" s="63"/>
      <c r="S3464" s="8" t="s">
        <v>6714</v>
      </c>
      <c r="T3464" s="8" t="s">
        <v>6714</v>
      </c>
      <c r="U3464" s="8" t="s">
        <v>6416</v>
      </c>
      <c r="V3464" s="59" t="s">
        <v>6416</v>
      </c>
      <c r="W3464" s="59" t="str">
        <f t="shared" si="364"/>
        <v>Construction</v>
      </c>
      <c r="X3464" s="8" t="s">
        <v>5573</v>
      </c>
      <c r="Y3464" s="23">
        <v>2</v>
      </c>
      <c r="Z3464" s="35">
        <v>45740</v>
      </c>
      <c r="AA3464" s="35">
        <v>45741</v>
      </c>
      <c r="AB3464" s="42">
        <v>3089.06</v>
      </c>
    </row>
    <row r="3465" spans="1:28" x14ac:dyDescent="0.2">
      <c r="A3465" s="70" t="s">
        <v>5414</v>
      </c>
      <c r="B3465" s="13" t="s">
        <v>6832</v>
      </c>
      <c r="C3465" s="13" t="s">
        <v>6727</v>
      </c>
      <c r="D3465" s="62" t="s">
        <v>6449</v>
      </c>
      <c r="E3465" s="92"/>
      <c r="F3465" s="64" t="str">
        <f t="shared" si="365"/>
        <v>The Tail</v>
      </c>
      <c r="G3465" s="92"/>
      <c r="H3465" s="65" t="str">
        <f t="shared" si="359"/>
        <v>Zone T1 Guestrooms (M03)</v>
      </c>
      <c r="I3465" s="92"/>
      <c r="J3465" s="67" t="str">
        <f t="shared" si="362"/>
        <v>Level 02</v>
      </c>
      <c r="K3465" s="92"/>
      <c r="L3465" s="68" t="str">
        <f t="shared" si="363"/>
        <v>Zone T2</v>
      </c>
      <c r="M3465" s="92"/>
      <c r="N3465" s="69" t="str">
        <f t="shared" si="360"/>
        <v>T2 / W2</v>
      </c>
      <c r="O3465" s="70" t="s">
        <v>5414</v>
      </c>
      <c r="P3465" s="70" t="str">
        <f t="shared" si="361"/>
        <v>1BS. CL. 1</v>
      </c>
      <c r="Q3465" s="92"/>
      <c r="R3465" s="92"/>
      <c r="S3465" s="13" t="s">
        <v>6727</v>
      </c>
      <c r="T3465" s="13" t="s">
        <v>6727</v>
      </c>
      <c r="U3465" s="13" t="s">
        <v>6727</v>
      </c>
      <c r="V3465" s="59" t="s">
        <v>5414</v>
      </c>
      <c r="W3465" s="59" t="str">
        <f t="shared" si="364"/>
        <v>Construction              1BS. CL. 1</v>
      </c>
      <c r="X3465" s="13"/>
      <c r="Y3465" s="53">
        <v>5</v>
      </c>
      <c r="Z3465" s="54">
        <v>45736</v>
      </c>
      <c r="AA3465" s="54">
        <v>45741</v>
      </c>
      <c r="AB3465" s="55">
        <v>21890.400000000001</v>
      </c>
    </row>
    <row r="3466" spans="1:28" ht="25.5" x14ac:dyDescent="0.2">
      <c r="A3466" s="66" t="s">
        <v>5574</v>
      </c>
      <c r="B3466" s="11" t="s">
        <v>6416</v>
      </c>
      <c r="C3466" s="11" t="s">
        <v>6416</v>
      </c>
      <c r="D3466" s="62" t="s">
        <v>6449</v>
      </c>
      <c r="E3466" s="66"/>
      <c r="F3466" s="64" t="str">
        <f t="shared" si="365"/>
        <v>The Tail</v>
      </c>
      <c r="G3466" s="66"/>
      <c r="H3466" s="65" t="str">
        <f t="shared" si="359"/>
        <v>Zone T1 Guestrooms (M03)</v>
      </c>
      <c r="I3466" s="66"/>
      <c r="J3466" s="67" t="str">
        <f t="shared" si="362"/>
        <v>Level 02</v>
      </c>
      <c r="K3466" s="66"/>
      <c r="L3466" s="68" t="str">
        <f t="shared" si="363"/>
        <v>Zone T2</v>
      </c>
      <c r="M3466" s="66"/>
      <c r="N3466" s="69" t="str">
        <f t="shared" si="360"/>
        <v>T2 / W2</v>
      </c>
      <c r="O3466" s="66"/>
      <c r="P3466" s="70" t="str">
        <f t="shared" si="361"/>
        <v>1BS. CL. 1</v>
      </c>
      <c r="Q3466" s="66"/>
      <c r="R3466" s="66"/>
      <c r="S3466" s="11" t="s">
        <v>6727</v>
      </c>
      <c r="T3466" s="11" t="s">
        <v>6727</v>
      </c>
      <c r="U3466" s="11" t="s">
        <v>6416</v>
      </c>
      <c r="V3466" s="59" t="s">
        <v>6416</v>
      </c>
      <c r="W3466" s="59" t="str">
        <f t="shared" si="364"/>
        <v>Construction</v>
      </c>
      <c r="X3466" s="11" t="s">
        <v>5575</v>
      </c>
      <c r="Y3466" s="32">
        <v>3</v>
      </c>
      <c r="Z3466" s="39">
        <v>45736</v>
      </c>
      <c r="AA3466" s="39">
        <v>45739</v>
      </c>
      <c r="AB3466" s="48">
        <v>11783.96</v>
      </c>
    </row>
    <row r="3467" spans="1:28" x14ac:dyDescent="0.2">
      <c r="A3467" s="66" t="s">
        <v>5576</v>
      </c>
      <c r="B3467" s="11" t="s">
        <v>6416</v>
      </c>
      <c r="C3467" s="11" t="s">
        <v>6416</v>
      </c>
      <c r="D3467" s="62" t="s">
        <v>6449</v>
      </c>
      <c r="E3467" s="66"/>
      <c r="F3467" s="64" t="str">
        <f t="shared" si="365"/>
        <v>The Tail</v>
      </c>
      <c r="G3467" s="66"/>
      <c r="H3467" s="65" t="str">
        <f t="shared" ref="H3467:H3530" si="366">IF(G3467="",H3466,TRIM(G3467))</f>
        <v>Zone T1 Guestrooms (M03)</v>
      </c>
      <c r="I3467" s="66"/>
      <c r="J3467" s="67" t="str">
        <f t="shared" si="362"/>
        <v>Level 02</v>
      </c>
      <c r="K3467" s="66"/>
      <c r="L3467" s="68" t="str">
        <f t="shared" si="363"/>
        <v>Zone T2</v>
      </c>
      <c r="M3467" s="66"/>
      <c r="N3467" s="69" t="str">
        <f t="shared" si="360"/>
        <v>T2 / W2</v>
      </c>
      <c r="O3467" s="66"/>
      <c r="P3467" s="70" t="str">
        <f t="shared" si="361"/>
        <v>1BS. CL. 1</v>
      </c>
      <c r="Q3467" s="66"/>
      <c r="R3467" s="66"/>
      <c r="S3467" s="11" t="s">
        <v>6727</v>
      </c>
      <c r="T3467" s="11" t="s">
        <v>6727</v>
      </c>
      <c r="U3467" s="11" t="s">
        <v>6416</v>
      </c>
      <c r="V3467" s="59" t="s">
        <v>6416</v>
      </c>
      <c r="W3467" s="59" t="str">
        <f t="shared" si="364"/>
        <v>Construction</v>
      </c>
      <c r="X3467" s="11" t="s">
        <v>5577</v>
      </c>
      <c r="Y3467" s="32">
        <v>3</v>
      </c>
      <c r="Z3467" s="39">
        <v>45736</v>
      </c>
      <c r="AA3467" s="39">
        <v>45739</v>
      </c>
      <c r="AB3467" s="48">
        <v>4677.74</v>
      </c>
    </row>
    <row r="3468" spans="1:28" x14ac:dyDescent="0.2">
      <c r="A3468" s="66" t="s">
        <v>5578</v>
      </c>
      <c r="B3468" s="11" t="s">
        <v>6416</v>
      </c>
      <c r="C3468" s="11" t="s">
        <v>6416</v>
      </c>
      <c r="D3468" s="62" t="s">
        <v>6449</v>
      </c>
      <c r="E3468" s="66"/>
      <c r="F3468" s="64" t="str">
        <f t="shared" si="365"/>
        <v>The Tail</v>
      </c>
      <c r="G3468" s="66"/>
      <c r="H3468" s="65" t="str">
        <f t="shared" si="366"/>
        <v>Zone T1 Guestrooms (M03)</v>
      </c>
      <c r="I3468" s="66"/>
      <c r="J3468" s="67" t="str">
        <f t="shared" si="362"/>
        <v>Level 02</v>
      </c>
      <c r="K3468" s="66"/>
      <c r="L3468" s="68" t="str">
        <f t="shared" si="363"/>
        <v>Zone T2</v>
      </c>
      <c r="M3468" s="66"/>
      <c r="N3468" s="69" t="str">
        <f t="shared" si="360"/>
        <v>T2 / W2</v>
      </c>
      <c r="O3468" s="66"/>
      <c r="P3468" s="70" t="str">
        <f t="shared" si="361"/>
        <v>1BS. CL. 1</v>
      </c>
      <c r="Q3468" s="66"/>
      <c r="R3468" s="66"/>
      <c r="S3468" s="11" t="s">
        <v>6727</v>
      </c>
      <c r="T3468" s="11" t="s">
        <v>6727</v>
      </c>
      <c r="U3468" s="11" t="s">
        <v>6416</v>
      </c>
      <c r="V3468" s="59" t="s">
        <v>6416</v>
      </c>
      <c r="W3468" s="59" t="str">
        <f t="shared" si="364"/>
        <v>Construction</v>
      </c>
      <c r="X3468" s="11" t="s">
        <v>5579</v>
      </c>
      <c r="Y3468" s="32">
        <v>2</v>
      </c>
      <c r="Z3468" s="39">
        <v>45738</v>
      </c>
      <c r="AA3468" s="39">
        <v>45739</v>
      </c>
      <c r="AB3468" s="48">
        <v>2339.64</v>
      </c>
    </row>
    <row r="3469" spans="1:28" x14ac:dyDescent="0.2">
      <c r="A3469" s="63" t="s">
        <v>5580</v>
      </c>
      <c r="B3469" s="8" t="s">
        <v>6416</v>
      </c>
      <c r="C3469" s="8" t="s">
        <v>6416</v>
      </c>
      <c r="D3469" s="62" t="s">
        <v>6449</v>
      </c>
      <c r="E3469" s="63"/>
      <c r="F3469" s="64" t="str">
        <f t="shared" si="365"/>
        <v>The Tail</v>
      </c>
      <c r="G3469" s="63"/>
      <c r="H3469" s="65" t="str">
        <f t="shared" si="366"/>
        <v>Zone T1 Guestrooms (M03)</v>
      </c>
      <c r="I3469" s="63"/>
      <c r="J3469" s="67" t="str">
        <f t="shared" si="362"/>
        <v>Level 02</v>
      </c>
      <c r="K3469" s="63"/>
      <c r="L3469" s="68" t="str">
        <f t="shared" si="363"/>
        <v>Zone T2</v>
      </c>
      <c r="M3469" s="63"/>
      <c r="N3469" s="69" t="str">
        <f t="shared" ref="N3469:N3532" si="367">IF(M3469="",N3468,TRIM(M3469))</f>
        <v>T2 / W2</v>
      </c>
      <c r="O3469" s="63"/>
      <c r="P3469" s="70" t="str">
        <f t="shared" si="361"/>
        <v>1BS. CL. 1</v>
      </c>
      <c r="Q3469" s="63"/>
      <c r="R3469" s="63"/>
      <c r="S3469" s="8" t="s">
        <v>6727</v>
      </c>
      <c r="T3469" s="8" t="s">
        <v>6727</v>
      </c>
      <c r="U3469" s="8" t="s">
        <v>6416</v>
      </c>
      <c r="V3469" s="59" t="s">
        <v>6416</v>
      </c>
      <c r="W3469" s="59" t="str">
        <f t="shared" si="364"/>
        <v>Construction</v>
      </c>
      <c r="X3469" s="8" t="s">
        <v>5581</v>
      </c>
      <c r="Y3469" s="23">
        <v>2</v>
      </c>
      <c r="Z3469" s="35">
        <v>45740</v>
      </c>
      <c r="AA3469" s="35">
        <v>45741</v>
      </c>
      <c r="AB3469" s="42">
        <v>3089.06</v>
      </c>
    </row>
    <row r="3470" spans="1:28" x14ac:dyDescent="0.2">
      <c r="A3470" s="62" t="s">
        <v>5582</v>
      </c>
      <c r="B3470" s="7" t="s">
        <v>6416</v>
      </c>
      <c r="C3470" s="7" t="s">
        <v>6833</v>
      </c>
      <c r="D3470" s="62" t="s">
        <v>6833</v>
      </c>
      <c r="E3470" s="91"/>
      <c r="F3470" s="64" t="str">
        <f t="shared" si="365"/>
        <v>The Tail</v>
      </c>
      <c r="G3470" s="91"/>
      <c r="H3470" s="65" t="str">
        <f t="shared" si="366"/>
        <v>Zone T1 Guestrooms (M03)</v>
      </c>
      <c r="I3470" s="91"/>
      <c r="J3470" s="67" t="str">
        <f t="shared" si="362"/>
        <v>Level 02</v>
      </c>
      <c r="K3470" s="91"/>
      <c r="L3470" s="68" t="str">
        <f t="shared" si="363"/>
        <v>Zone T2</v>
      </c>
      <c r="M3470" s="91"/>
      <c r="N3470" s="69" t="str">
        <f t="shared" si="367"/>
        <v>T2 / W2</v>
      </c>
      <c r="O3470" s="91"/>
      <c r="P3470" s="70" t="str">
        <f t="shared" ref="P3470:P3533" si="368">IF(O3470="",P3469,TRIM(O3470))</f>
        <v>1BS. CL. 1</v>
      </c>
      <c r="Q3470" s="91"/>
      <c r="R3470" s="91"/>
      <c r="S3470" s="7" t="s">
        <v>6833</v>
      </c>
      <c r="T3470" s="7" t="s">
        <v>6833</v>
      </c>
      <c r="U3470" s="7" t="s">
        <v>6833</v>
      </c>
      <c r="V3470" s="59" t="s">
        <v>5582</v>
      </c>
      <c r="W3470" s="59" t="str">
        <f t="shared" si="364"/>
        <v>Close-Out / Handing Over</v>
      </c>
      <c r="X3470" s="7"/>
      <c r="Y3470" s="20">
        <v>570</v>
      </c>
      <c r="Z3470" s="21">
        <v>45295</v>
      </c>
      <c r="AA3470" s="21">
        <v>45864</v>
      </c>
      <c r="AB3470" s="22">
        <v>1739643.36</v>
      </c>
    </row>
    <row r="3471" spans="1:28" x14ac:dyDescent="0.2">
      <c r="A3471" s="64" t="s">
        <v>5583</v>
      </c>
      <c r="B3471" s="9" t="s">
        <v>6833</v>
      </c>
      <c r="C3471" s="9" t="s">
        <v>6834</v>
      </c>
      <c r="D3471" s="62" t="s">
        <v>6833</v>
      </c>
      <c r="E3471" s="64" t="s">
        <v>5583</v>
      </c>
      <c r="F3471" s="64" t="str">
        <f t="shared" si="365"/>
        <v>Testing &amp; Commissioning</v>
      </c>
      <c r="G3471" s="92"/>
      <c r="H3471" s="65" t="str">
        <f t="shared" si="366"/>
        <v>Zone T1 Guestrooms (M03)</v>
      </c>
      <c r="I3471" s="92"/>
      <c r="J3471" s="67" t="str">
        <f t="shared" si="362"/>
        <v>Level 02</v>
      </c>
      <c r="K3471" s="92"/>
      <c r="L3471" s="68" t="str">
        <f t="shared" si="363"/>
        <v>Zone T2</v>
      </c>
      <c r="M3471" s="92"/>
      <c r="N3471" s="69" t="str">
        <f t="shared" si="367"/>
        <v>T2 / W2</v>
      </c>
      <c r="O3471" s="92"/>
      <c r="P3471" s="70" t="str">
        <f t="shared" si="368"/>
        <v>1BS. CL. 1</v>
      </c>
      <c r="Q3471" s="92"/>
      <c r="R3471" s="92"/>
      <c r="S3471" s="9" t="s">
        <v>6834</v>
      </c>
      <c r="T3471" s="9" t="s">
        <v>6834</v>
      </c>
      <c r="U3471" s="9" t="s">
        <v>6834</v>
      </c>
      <c r="V3471" s="59" t="s">
        <v>5583</v>
      </c>
      <c r="W3471" s="59" t="str">
        <f t="shared" si="364"/>
        <v>Close-Out / Handing Over    Testing &amp; Commissioning</v>
      </c>
      <c r="X3471" s="9"/>
      <c r="Y3471" s="26">
        <v>319</v>
      </c>
      <c r="Z3471" s="27">
        <v>45295</v>
      </c>
      <c r="AA3471" s="27">
        <v>45756</v>
      </c>
      <c r="AB3471" s="28">
        <v>0</v>
      </c>
    </row>
    <row r="3472" spans="1:28" x14ac:dyDescent="0.2">
      <c r="A3472" s="65" t="s">
        <v>15</v>
      </c>
      <c r="B3472" s="10" t="s">
        <v>6834</v>
      </c>
      <c r="C3472" s="10" t="s">
        <v>6643</v>
      </c>
      <c r="D3472" s="62" t="s">
        <v>6833</v>
      </c>
      <c r="E3472" s="92"/>
      <c r="F3472" s="64" t="str">
        <f t="shared" si="365"/>
        <v>Testing &amp; Commissioning</v>
      </c>
      <c r="G3472" s="65" t="s">
        <v>15</v>
      </c>
      <c r="H3472" s="65" t="str">
        <f t="shared" si="366"/>
        <v>The Mound</v>
      </c>
      <c r="I3472" s="92"/>
      <c r="J3472" s="67" t="str">
        <f t="shared" si="362"/>
        <v>Level 02</v>
      </c>
      <c r="K3472" s="92"/>
      <c r="L3472" s="68" t="str">
        <f t="shared" si="363"/>
        <v>Zone T2</v>
      </c>
      <c r="M3472" s="92"/>
      <c r="N3472" s="69" t="str">
        <f t="shared" si="367"/>
        <v>T2 / W2</v>
      </c>
      <c r="O3472" s="92"/>
      <c r="P3472" s="70" t="str">
        <f t="shared" si="368"/>
        <v>1BS. CL. 1</v>
      </c>
      <c r="Q3472" s="92"/>
      <c r="R3472" s="92"/>
      <c r="S3472" s="10" t="s">
        <v>6643</v>
      </c>
      <c r="T3472" s="10" t="s">
        <v>6643</v>
      </c>
      <c r="U3472" s="10" t="s">
        <v>6643</v>
      </c>
      <c r="V3472" s="59" t="s">
        <v>15</v>
      </c>
      <c r="W3472" s="59" t="str">
        <f t="shared" si="364"/>
        <v>Close-Out / Handing Over      The Mound</v>
      </c>
      <c r="X3472" s="10"/>
      <c r="Y3472" s="29">
        <v>214</v>
      </c>
      <c r="Z3472" s="30">
        <v>45334</v>
      </c>
      <c r="AA3472" s="30">
        <v>45642</v>
      </c>
      <c r="AB3472" s="31">
        <v>0</v>
      </c>
    </row>
    <row r="3473" spans="1:28" x14ac:dyDescent="0.2">
      <c r="A3473" s="67" t="s">
        <v>62</v>
      </c>
      <c r="B3473" s="12" t="s">
        <v>6643</v>
      </c>
      <c r="C3473" s="12" t="s">
        <v>6649</v>
      </c>
      <c r="D3473" s="62" t="s">
        <v>6833</v>
      </c>
      <c r="E3473" s="91"/>
      <c r="F3473" s="64" t="str">
        <f t="shared" si="365"/>
        <v>Testing &amp; Commissioning</v>
      </c>
      <c r="G3473" s="91"/>
      <c r="H3473" s="65" t="str">
        <f t="shared" si="366"/>
        <v>The Mound</v>
      </c>
      <c r="I3473" s="67" t="s">
        <v>62</v>
      </c>
      <c r="J3473" s="67" t="str">
        <f t="shared" si="362"/>
        <v>Level 01</v>
      </c>
      <c r="K3473" s="91"/>
      <c r="L3473" s="68" t="str">
        <f t="shared" si="363"/>
        <v>Zone T2</v>
      </c>
      <c r="M3473" s="91"/>
      <c r="N3473" s="69" t="str">
        <f t="shared" si="367"/>
        <v>T2 / W2</v>
      </c>
      <c r="O3473" s="91"/>
      <c r="P3473" s="70" t="str">
        <f t="shared" si="368"/>
        <v>1BS. CL. 1</v>
      </c>
      <c r="Q3473" s="91"/>
      <c r="R3473" s="91"/>
      <c r="S3473" s="12" t="s">
        <v>6649</v>
      </c>
      <c r="T3473" s="12" t="s">
        <v>6649</v>
      </c>
      <c r="U3473" s="12" t="s">
        <v>6649</v>
      </c>
      <c r="V3473" s="59" t="s">
        <v>62</v>
      </c>
      <c r="W3473" s="59" t="str">
        <f t="shared" si="364"/>
        <v>Close-Out / Handing Over        Level 01</v>
      </c>
      <c r="X3473" s="12"/>
      <c r="Y3473" s="36">
        <v>7</v>
      </c>
      <c r="Z3473" s="37">
        <v>45623</v>
      </c>
      <c r="AA3473" s="37">
        <v>45631</v>
      </c>
      <c r="AB3473" s="38">
        <v>0</v>
      </c>
    </row>
    <row r="3474" spans="1:28" x14ac:dyDescent="0.2">
      <c r="A3474" s="68" t="s">
        <v>5584</v>
      </c>
      <c r="B3474" s="2" t="s">
        <v>9887</v>
      </c>
      <c r="C3474" s="2" t="s">
        <v>6680</v>
      </c>
      <c r="D3474" s="62" t="s">
        <v>6833</v>
      </c>
      <c r="E3474" s="92"/>
      <c r="F3474" s="64" t="str">
        <f t="shared" si="365"/>
        <v>Testing &amp; Commissioning</v>
      </c>
      <c r="G3474" s="92"/>
      <c r="H3474" s="65" t="str">
        <f t="shared" si="366"/>
        <v>The Mound</v>
      </c>
      <c r="I3474" s="92"/>
      <c r="J3474" s="67" t="str">
        <f t="shared" si="362"/>
        <v>Level 01</v>
      </c>
      <c r="K3474" s="68" t="s">
        <v>5584</v>
      </c>
      <c r="L3474" s="68" t="str">
        <f t="shared" si="363"/>
        <v>Zone M3</v>
      </c>
      <c r="M3474" s="92"/>
      <c r="N3474" s="69" t="str">
        <f t="shared" si="367"/>
        <v>T2 / W2</v>
      </c>
      <c r="O3474" s="92"/>
      <c r="P3474" s="70" t="str">
        <f t="shared" si="368"/>
        <v>1BS. CL. 1</v>
      </c>
      <c r="Q3474" s="92"/>
      <c r="R3474" s="92"/>
      <c r="S3474" s="2" t="s">
        <v>6680</v>
      </c>
      <c r="T3474" s="2" t="s">
        <v>6680</v>
      </c>
      <c r="U3474" s="2" t="s">
        <v>6680</v>
      </c>
      <c r="V3474" s="59" t="s">
        <v>5584</v>
      </c>
      <c r="W3474" s="59" t="str">
        <f t="shared" si="364"/>
        <v>Close-Out / Handing Over          Zone M3</v>
      </c>
      <c r="X3474" s="2"/>
      <c r="Y3474" s="43">
        <v>7</v>
      </c>
      <c r="Z3474" s="44">
        <v>45623</v>
      </c>
      <c r="AA3474" s="44">
        <v>45631</v>
      </c>
      <c r="AB3474" s="45">
        <v>0</v>
      </c>
    </row>
    <row r="3475" spans="1:28" x14ac:dyDescent="0.2">
      <c r="A3475" s="63" t="s">
        <v>5585</v>
      </c>
      <c r="B3475" s="8" t="s">
        <v>6416</v>
      </c>
      <c r="C3475" s="8" t="s">
        <v>6416</v>
      </c>
      <c r="D3475" s="62" t="s">
        <v>6833</v>
      </c>
      <c r="E3475" s="63"/>
      <c r="F3475" s="64" t="str">
        <f t="shared" si="365"/>
        <v>Testing &amp; Commissioning</v>
      </c>
      <c r="G3475" s="63"/>
      <c r="H3475" s="65" t="str">
        <f t="shared" si="366"/>
        <v>The Mound</v>
      </c>
      <c r="I3475" s="63"/>
      <c r="J3475" s="67" t="str">
        <f t="shared" si="362"/>
        <v>Level 01</v>
      </c>
      <c r="K3475" s="63"/>
      <c r="L3475" s="68" t="str">
        <f t="shared" si="363"/>
        <v>Zone M3</v>
      </c>
      <c r="M3475" s="63"/>
      <c r="N3475" s="69" t="str">
        <f t="shared" si="367"/>
        <v>T2 / W2</v>
      </c>
      <c r="O3475" s="63"/>
      <c r="P3475" s="70" t="str">
        <f t="shared" si="368"/>
        <v>1BS. CL. 1</v>
      </c>
      <c r="Q3475" s="63"/>
      <c r="R3475" s="63"/>
      <c r="S3475" s="8" t="s">
        <v>6680</v>
      </c>
      <c r="T3475" s="8" t="s">
        <v>6680</v>
      </c>
      <c r="U3475" s="8" t="s">
        <v>6416</v>
      </c>
      <c r="V3475" s="59" t="s">
        <v>6416</v>
      </c>
      <c r="W3475" s="59" t="str">
        <f t="shared" si="364"/>
        <v>Close-Out / Handing Over</v>
      </c>
      <c r="X3475" s="8" t="s">
        <v>5586</v>
      </c>
      <c r="Y3475" s="23">
        <v>7</v>
      </c>
      <c r="Z3475" s="35">
        <v>45623</v>
      </c>
      <c r="AA3475" s="35">
        <v>45631</v>
      </c>
      <c r="AB3475" s="25">
        <v>0</v>
      </c>
    </row>
    <row r="3476" spans="1:28" x14ac:dyDescent="0.2">
      <c r="A3476" s="67" t="s">
        <v>65</v>
      </c>
      <c r="B3476" s="12" t="s">
        <v>6643</v>
      </c>
      <c r="C3476" s="12" t="s">
        <v>6650</v>
      </c>
      <c r="D3476" s="62" t="s">
        <v>6833</v>
      </c>
      <c r="E3476" s="91"/>
      <c r="F3476" s="64" t="str">
        <f t="shared" si="365"/>
        <v>Testing &amp; Commissioning</v>
      </c>
      <c r="G3476" s="91"/>
      <c r="H3476" s="65" t="str">
        <f t="shared" si="366"/>
        <v>The Mound</v>
      </c>
      <c r="I3476" s="67" t="s">
        <v>65</v>
      </c>
      <c r="J3476" s="67" t="str">
        <f t="shared" si="362"/>
        <v>Level 02</v>
      </c>
      <c r="K3476" s="91"/>
      <c r="L3476" s="68" t="str">
        <f t="shared" si="363"/>
        <v>Zone M3</v>
      </c>
      <c r="M3476" s="91"/>
      <c r="N3476" s="69" t="str">
        <f t="shared" si="367"/>
        <v>T2 / W2</v>
      </c>
      <c r="O3476" s="91"/>
      <c r="P3476" s="70" t="str">
        <f t="shared" si="368"/>
        <v>1BS. CL. 1</v>
      </c>
      <c r="Q3476" s="91"/>
      <c r="R3476" s="91"/>
      <c r="S3476" s="12" t="s">
        <v>6650</v>
      </c>
      <c r="T3476" s="12" t="s">
        <v>6650</v>
      </c>
      <c r="U3476" s="12" t="s">
        <v>6650</v>
      </c>
      <c r="V3476" s="59" t="s">
        <v>65</v>
      </c>
      <c r="W3476" s="59" t="str">
        <f t="shared" si="364"/>
        <v>Close-Out / Handing Over        Level 02</v>
      </c>
      <c r="X3476" s="12"/>
      <c r="Y3476" s="36">
        <v>48</v>
      </c>
      <c r="Z3476" s="37">
        <v>45334</v>
      </c>
      <c r="AA3476" s="37">
        <v>45404</v>
      </c>
      <c r="AB3476" s="38">
        <v>0</v>
      </c>
    </row>
    <row r="3477" spans="1:28" x14ac:dyDescent="0.2">
      <c r="A3477" s="68" t="s">
        <v>5587</v>
      </c>
      <c r="B3477" s="2" t="s">
        <v>9888</v>
      </c>
      <c r="C3477" s="2" t="s">
        <v>6679</v>
      </c>
      <c r="D3477" s="62" t="s">
        <v>6833</v>
      </c>
      <c r="E3477" s="92"/>
      <c r="F3477" s="64" t="str">
        <f t="shared" si="365"/>
        <v>Testing &amp; Commissioning</v>
      </c>
      <c r="G3477" s="92"/>
      <c r="H3477" s="65" t="str">
        <f t="shared" si="366"/>
        <v>The Mound</v>
      </c>
      <c r="I3477" s="92"/>
      <c r="J3477" s="67" t="str">
        <f t="shared" si="362"/>
        <v>Level 02</v>
      </c>
      <c r="K3477" s="68" t="s">
        <v>5587</v>
      </c>
      <c r="L3477" s="68" t="str">
        <f t="shared" si="363"/>
        <v>Zone M1</v>
      </c>
      <c r="M3477" s="92"/>
      <c r="N3477" s="69" t="str">
        <f t="shared" si="367"/>
        <v>T2 / W2</v>
      </c>
      <c r="O3477" s="92"/>
      <c r="P3477" s="70" t="str">
        <f t="shared" si="368"/>
        <v>1BS. CL. 1</v>
      </c>
      <c r="Q3477" s="92"/>
      <c r="R3477" s="92"/>
      <c r="S3477" s="2" t="s">
        <v>6679</v>
      </c>
      <c r="T3477" s="2" t="s">
        <v>6679</v>
      </c>
      <c r="U3477" s="2" t="s">
        <v>6679</v>
      </c>
      <c r="V3477" s="59" t="s">
        <v>5587</v>
      </c>
      <c r="W3477" s="59" t="str">
        <f t="shared" si="364"/>
        <v>Close-Out / Handing Over          Zone M1</v>
      </c>
      <c r="X3477" s="2"/>
      <c r="Y3477" s="43">
        <v>16</v>
      </c>
      <c r="Z3477" s="44">
        <v>45335</v>
      </c>
      <c r="AA3477" s="44">
        <v>45357</v>
      </c>
      <c r="AB3477" s="45">
        <v>0</v>
      </c>
    </row>
    <row r="3478" spans="1:28" x14ac:dyDescent="0.2">
      <c r="A3478" s="66" t="s">
        <v>5588</v>
      </c>
      <c r="B3478" s="11" t="s">
        <v>6416</v>
      </c>
      <c r="C3478" s="11" t="s">
        <v>6416</v>
      </c>
      <c r="D3478" s="62" t="s">
        <v>6833</v>
      </c>
      <c r="E3478" s="66"/>
      <c r="F3478" s="64" t="str">
        <f t="shared" si="365"/>
        <v>Testing &amp; Commissioning</v>
      </c>
      <c r="G3478" s="66"/>
      <c r="H3478" s="65" t="str">
        <f t="shared" si="366"/>
        <v>The Mound</v>
      </c>
      <c r="I3478" s="66"/>
      <c r="J3478" s="67" t="str">
        <f t="shared" si="362"/>
        <v>Level 02</v>
      </c>
      <c r="K3478" s="66"/>
      <c r="L3478" s="68" t="str">
        <f t="shared" si="363"/>
        <v>Zone M1</v>
      </c>
      <c r="M3478" s="66"/>
      <c r="N3478" s="69" t="str">
        <f t="shared" si="367"/>
        <v>T2 / W2</v>
      </c>
      <c r="O3478" s="66"/>
      <c r="P3478" s="70" t="str">
        <f t="shared" si="368"/>
        <v>1BS. CL. 1</v>
      </c>
      <c r="Q3478" s="66"/>
      <c r="R3478" s="66"/>
      <c r="S3478" s="11" t="s">
        <v>6679</v>
      </c>
      <c r="T3478" s="11" t="s">
        <v>6679</v>
      </c>
      <c r="U3478" s="11" t="s">
        <v>6416</v>
      </c>
      <c r="V3478" s="59" t="s">
        <v>6416</v>
      </c>
      <c r="W3478" s="59" t="str">
        <f t="shared" si="364"/>
        <v>Close-Out / Handing Over</v>
      </c>
      <c r="X3478" s="11" t="s">
        <v>5589</v>
      </c>
      <c r="Y3478" s="32">
        <v>7</v>
      </c>
      <c r="Z3478" s="39">
        <v>45335</v>
      </c>
      <c r="AA3478" s="39">
        <v>45343</v>
      </c>
      <c r="AB3478" s="34">
        <v>0</v>
      </c>
    </row>
    <row r="3479" spans="1:28" x14ac:dyDescent="0.2">
      <c r="A3479" s="63" t="s">
        <v>5590</v>
      </c>
      <c r="B3479" s="8" t="s">
        <v>6416</v>
      </c>
      <c r="C3479" s="8" t="s">
        <v>6416</v>
      </c>
      <c r="D3479" s="62" t="s">
        <v>6833</v>
      </c>
      <c r="E3479" s="63"/>
      <c r="F3479" s="64" t="str">
        <f t="shared" si="365"/>
        <v>Testing &amp; Commissioning</v>
      </c>
      <c r="G3479" s="63"/>
      <c r="H3479" s="65" t="str">
        <f t="shared" si="366"/>
        <v>The Mound</v>
      </c>
      <c r="I3479" s="63"/>
      <c r="J3479" s="67" t="str">
        <f t="shared" si="362"/>
        <v>Level 02</v>
      </c>
      <c r="K3479" s="63"/>
      <c r="L3479" s="68" t="str">
        <f t="shared" si="363"/>
        <v>Zone M1</v>
      </c>
      <c r="M3479" s="63"/>
      <c r="N3479" s="69" t="str">
        <f t="shared" si="367"/>
        <v>T2 / W2</v>
      </c>
      <c r="O3479" s="63"/>
      <c r="P3479" s="70" t="str">
        <f t="shared" si="368"/>
        <v>1BS. CL. 1</v>
      </c>
      <c r="Q3479" s="63"/>
      <c r="R3479" s="63"/>
      <c r="S3479" s="8" t="s">
        <v>6679</v>
      </c>
      <c r="T3479" s="8" t="s">
        <v>6679</v>
      </c>
      <c r="U3479" s="8" t="s">
        <v>6416</v>
      </c>
      <c r="V3479" s="59" t="s">
        <v>6416</v>
      </c>
      <c r="W3479" s="59" t="str">
        <f t="shared" si="364"/>
        <v>Close-Out / Handing Over</v>
      </c>
      <c r="X3479" s="8" t="s">
        <v>5591</v>
      </c>
      <c r="Y3479" s="23">
        <v>7</v>
      </c>
      <c r="Z3479" s="35">
        <v>45349</v>
      </c>
      <c r="AA3479" s="35">
        <v>45357</v>
      </c>
      <c r="AB3479" s="25">
        <v>0</v>
      </c>
    </row>
    <row r="3480" spans="1:28" x14ac:dyDescent="0.2">
      <c r="A3480" s="68" t="s">
        <v>5592</v>
      </c>
      <c r="B3480" s="2" t="s">
        <v>9888</v>
      </c>
      <c r="C3480" s="2" t="s">
        <v>6685</v>
      </c>
      <c r="D3480" s="62" t="s">
        <v>6833</v>
      </c>
      <c r="E3480" s="92"/>
      <c r="F3480" s="64" t="str">
        <f t="shared" si="365"/>
        <v>Testing &amp; Commissioning</v>
      </c>
      <c r="G3480" s="92"/>
      <c r="H3480" s="65" t="str">
        <f t="shared" si="366"/>
        <v>The Mound</v>
      </c>
      <c r="I3480" s="92"/>
      <c r="J3480" s="67" t="str">
        <f t="shared" si="362"/>
        <v>Level 02</v>
      </c>
      <c r="K3480" s="68" t="s">
        <v>5592</v>
      </c>
      <c r="L3480" s="68" t="str">
        <f t="shared" si="363"/>
        <v>Zone M2</v>
      </c>
      <c r="M3480" s="92"/>
      <c r="N3480" s="69" t="str">
        <f t="shared" si="367"/>
        <v>T2 / W2</v>
      </c>
      <c r="O3480" s="92"/>
      <c r="P3480" s="70" t="str">
        <f t="shared" si="368"/>
        <v>1BS. CL. 1</v>
      </c>
      <c r="Q3480" s="92"/>
      <c r="R3480" s="92"/>
      <c r="S3480" s="2" t="s">
        <v>6685</v>
      </c>
      <c r="T3480" s="2" t="s">
        <v>6685</v>
      </c>
      <c r="U3480" s="2" t="s">
        <v>6685</v>
      </c>
      <c r="V3480" s="59" t="s">
        <v>5592</v>
      </c>
      <c r="W3480" s="59" t="str">
        <f t="shared" si="364"/>
        <v>Close-Out / Handing Over          Zone M2</v>
      </c>
      <c r="X3480" s="2"/>
      <c r="Y3480" s="43">
        <v>22</v>
      </c>
      <c r="Z3480" s="44">
        <v>45371</v>
      </c>
      <c r="AA3480" s="44">
        <v>45404</v>
      </c>
      <c r="AB3480" s="45">
        <v>0</v>
      </c>
    </row>
    <row r="3481" spans="1:28" x14ac:dyDescent="0.2">
      <c r="A3481" s="66" t="s">
        <v>5593</v>
      </c>
      <c r="B3481" s="11" t="s">
        <v>6416</v>
      </c>
      <c r="C3481" s="11" t="s">
        <v>6416</v>
      </c>
      <c r="D3481" s="62" t="s">
        <v>6833</v>
      </c>
      <c r="E3481" s="66"/>
      <c r="F3481" s="64" t="str">
        <f t="shared" si="365"/>
        <v>Testing &amp; Commissioning</v>
      </c>
      <c r="G3481" s="66"/>
      <c r="H3481" s="65" t="str">
        <f t="shared" si="366"/>
        <v>The Mound</v>
      </c>
      <c r="I3481" s="66"/>
      <c r="J3481" s="67" t="str">
        <f t="shared" si="362"/>
        <v>Level 02</v>
      </c>
      <c r="K3481" s="66"/>
      <c r="L3481" s="68" t="str">
        <f t="shared" si="363"/>
        <v>Zone M2</v>
      </c>
      <c r="M3481" s="66"/>
      <c r="N3481" s="69" t="str">
        <f t="shared" si="367"/>
        <v>T2 / W2</v>
      </c>
      <c r="O3481" s="66"/>
      <c r="P3481" s="70" t="str">
        <f t="shared" si="368"/>
        <v>1BS. CL. 1</v>
      </c>
      <c r="Q3481" s="66"/>
      <c r="R3481" s="66"/>
      <c r="S3481" s="11" t="s">
        <v>6685</v>
      </c>
      <c r="T3481" s="11" t="s">
        <v>6685</v>
      </c>
      <c r="U3481" s="11" t="s">
        <v>6416</v>
      </c>
      <c r="V3481" s="59" t="s">
        <v>6416</v>
      </c>
      <c r="W3481" s="59" t="str">
        <f t="shared" si="364"/>
        <v>Close-Out / Handing Over</v>
      </c>
      <c r="X3481" s="11" t="s">
        <v>5594</v>
      </c>
      <c r="Y3481" s="32">
        <v>7</v>
      </c>
      <c r="Z3481" s="39">
        <v>45371</v>
      </c>
      <c r="AA3481" s="39">
        <v>45379</v>
      </c>
      <c r="AB3481" s="34">
        <v>0</v>
      </c>
    </row>
    <row r="3482" spans="1:28" x14ac:dyDescent="0.2">
      <c r="A3482" s="66" t="s">
        <v>5595</v>
      </c>
      <c r="B3482" s="11" t="s">
        <v>6416</v>
      </c>
      <c r="C3482" s="11" t="s">
        <v>6416</v>
      </c>
      <c r="D3482" s="62" t="s">
        <v>6833</v>
      </c>
      <c r="E3482" s="66"/>
      <c r="F3482" s="64" t="str">
        <f t="shared" si="365"/>
        <v>Testing &amp; Commissioning</v>
      </c>
      <c r="G3482" s="66"/>
      <c r="H3482" s="65" t="str">
        <f t="shared" si="366"/>
        <v>The Mound</v>
      </c>
      <c r="I3482" s="66"/>
      <c r="J3482" s="67" t="str">
        <f t="shared" si="362"/>
        <v>Level 02</v>
      </c>
      <c r="K3482" s="66"/>
      <c r="L3482" s="68" t="str">
        <f t="shared" si="363"/>
        <v>Zone M2</v>
      </c>
      <c r="M3482" s="66"/>
      <c r="N3482" s="69" t="str">
        <f t="shared" si="367"/>
        <v>T2 / W2</v>
      </c>
      <c r="O3482" s="66"/>
      <c r="P3482" s="70" t="str">
        <f t="shared" si="368"/>
        <v>1BS. CL. 1</v>
      </c>
      <c r="Q3482" s="66"/>
      <c r="R3482" s="66"/>
      <c r="S3482" s="11" t="s">
        <v>6685</v>
      </c>
      <c r="T3482" s="11" t="s">
        <v>6685</v>
      </c>
      <c r="U3482" s="11" t="s">
        <v>6416</v>
      </c>
      <c r="V3482" s="59" t="s">
        <v>6416</v>
      </c>
      <c r="W3482" s="59" t="str">
        <f t="shared" si="364"/>
        <v>Close-Out / Handing Over</v>
      </c>
      <c r="X3482" s="11" t="s">
        <v>5596</v>
      </c>
      <c r="Y3482" s="32">
        <v>7</v>
      </c>
      <c r="Z3482" s="39">
        <v>45378</v>
      </c>
      <c r="AA3482" s="39">
        <v>45386</v>
      </c>
      <c r="AB3482" s="34">
        <v>0</v>
      </c>
    </row>
    <row r="3483" spans="1:28" x14ac:dyDescent="0.2">
      <c r="A3483" s="66" t="s">
        <v>5597</v>
      </c>
      <c r="B3483" s="11" t="s">
        <v>6416</v>
      </c>
      <c r="C3483" s="11" t="s">
        <v>6416</v>
      </c>
      <c r="D3483" s="62" t="s">
        <v>6833</v>
      </c>
      <c r="E3483" s="66"/>
      <c r="F3483" s="64" t="str">
        <f t="shared" si="365"/>
        <v>Testing &amp; Commissioning</v>
      </c>
      <c r="G3483" s="66"/>
      <c r="H3483" s="65" t="str">
        <f t="shared" si="366"/>
        <v>The Mound</v>
      </c>
      <c r="I3483" s="66"/>
      <c r="J3483" s="67" t="str">
        <f t="shared" si="362"/>
        <v>Level 02</v>
      </c>
      <c r="K3483" s="66"/>
      <c r="L3483" s="68" t="str">
        <f t="shared" si="363"/>
        <v>Zone M2</v>
      </c>
      <c r="M3483" s="66"/>
      <c r="N3483" s="69" t="str">
        <f t="shared" si="367"/>
        <v>T2 / W2</v>
      </c>
      <c r="O3483" s="66"/>
      <c r="P3483" s="70" t="str">
        <f t="shared" si="368"/>
        <v>1BS. CL. 1</v>
      </c>
      <c r="Q3483" s="66"/>
      <c r="R3483" s="66"/>
      <c r="S3483" s="11" t="s">
        <v>6685</v>
      </c>
      <c r="T3483" s="11" t="s">
        <v>6685</v>
      </c>
      <c r="U3483" s="11" t="s">
        <v>6416</v>
      </c>
      <c r="V3483" s="59" t="s">
        <v>6416</v>
      </c>
      <c r="W3483" s="59" t="str">
        <f t="shared" si="364"/>
        <v>Close-Out / Handing Over</v>
      </c>
      <c r="X3483" s="11" t="s">
        <v>5598</v>
      </c>
      <c r="Y3483" s="32">
        <v>7</v>
      </c>
      <c r="Z3483" s="39">
        <v>45389</v>
      </c>
      <c r="AA3483" s="39">
        <v>45399</v>
      </c>
      <c r="AB3483" s="34">
        <v>0</v>
      </c>
    </row>
    <row r="3484" spans="1:28" x14ac:dyDescent="0.2">
      <c r="A3484" s="63" t="s">
        <v>5599</v>
      </c>
      <c r="B3484" s="8" t="s">
        <v>6416</v>
      </c>
      <c r="C3484" s="8" t="s">
        <v>6416</v>
      </c>
      <c r="D3484" s="62" t="s">
        <v>6833</v>
      </c>
      <c r="E3484" s="63"/>
      <c r="F3484" s="64" t="str">
        <f t="shared" si="365"/>
        <v>Testing &amp; Commissioning</v>
      </c>
      <c r="G3484" s="63"/>
      <c r="H3484" s="65" t="str">
        <f t="shared" si="366"/>
        <v>The Mound</v>
      </c>
      <c r="I3484" s="63"/>
      <c r="J3484" s="67" t="str">
        <f t="shared" si="362"/>
        <v>Level 02</v>
      </c>
      <c r="K3484" s="63"/>
      <c r="L3484" s="68" t="str">
        <f t="shared" si="363"/>
        <v>Zone M2</v>
      </c>
      <c r="M3484" s="63"/>
      <c r="N3484" s="69" t="str">
        <f t="shared" si="367"/>
        <v>T2 / W2</v>
      </c>
      <c r="O3484" s="63"/>
      <c r="P3484" s="70" t="str">
        <f t="shared" si="368"/>
        <v>1BS. CL. 1</v>
      </c>
      <c r="Q3484" s="63"/>
      <c r="R3484" s="63"/>
      <c r="S3484" s="8" t="s">
        <v>6685</v>
      </c>
      <c r="T3484" s="8" t="s">
        <v>6685</v>
      </c>
      <c r="U3484" s="8" t="s">
        <v>6416</v>
      </c>
      <c r="V3484" s="59" t="s">
        <v>6416</v>
      </c>
      <c r="W3484" s="59" t="str">
        <f t="shared" si="364"/>
        <v>Close-Out / Handing Over</v>
      </c>
      <c r="X3484" s="8" t="s">
        <v>5600</v>
      </c>
      <c r="Y3484" s="23">
        <v>7</v>
      </c>
      <c r="Z3484" s="35">
        <v>45396</v>
      </c>
      <c r="AA3484" s="35">
        <v>45404</v>
      </c>
      <c r="AB3484" s="25">
        <v>0</v>
      </c>
    </row>
    <row r="3485" spans="1:28" x14ac:dyDescent="0.2">
      <c r="A3485" s="68" t="s">
        <v>5584</v>
      </c>
      <c r="B3485" s="2" t="s">
        <v>9888</v>
      </c>
      <c r="C3485" s="2" t="s">
        <v>6680</v>
      </c>
      <c r="D3485" s="62" t="s">
        <v>6833</v>
      </c>
      <c r="E3485" s="92"/>
      <c r="F3485" s="64" t="str">
        <f t="shared" si="365"/>
        <v>Testing &amp; Commissioning</v>
      </c>
      <c r="G3485" s="92"/>
      <c r="H3485" s="65" t="str">
        <f t="shared" si="366"/>
        <v>The Mound</v>
      </c>
      <c r="I3485" s="92"/>
      <c r="J3485" s="67" t="str">
        <f t="shared" si="362"/>
        <v>Level 02</v>
      </c>
      <c r="K3485" s="68" t="s">
        <v>5584</v>
      </c>
      <c r="L3485" s="68" t="str">
        <f t="shared" si="363"/>
        <v>Zone M3</v>
      </c>
      <c r="M3485" s="92"/>
      <c r="N3485" s="69" t="str">
        <f t="shared" si="367"/>
        <v>T2 / W2</v>
      </c>
      <c r="O3485" s="92"/>
      <c r="P3485" s="70" t="str">
        <f t="shared" si="368"/>
        <v>1BS. CL. 1</v>
      </c>
      <c r="Q3485" s="92"/>
      <c r="R3485" s="92"/>
      <c r="S3485" s="2" t="s">
        <v>6680</v>
      </c>
      <c r="T3485" s="2" t="s">
        <v>6680</v>
      </c>
      <c r="U3485" s="2" t="s">
        <v>6680</v>
      </c>
      <c r="V3485" s="59" t="s">
        <v>5584</v>
      </c>
      <c r="W3485" s="59" t="str">
        <f t="shared" si="364"/>
        <v>Close-Out / Handing Over          Zone M3</v>
      </c>
      <c r="X3485" s="2"/>
      <c r="Y3485" s="43">
        <v>27</v>
      </c>
      <c r="Z3485" s="44">
        <v>45334</v>
      </c>
      <c r="AA3485" s="44">
        <v>45371</v>
      </c>
      <c r="AB3485" s="45">
        <v>0</v>
      </c>
    </row>
    <row r="3486" spans="1:28" x14ac:dyDescent="0.2">
      <c r="A3486" s="66" t="s">
        <v>5601</v>
      </c>
      <c r="B3486" s="11" t="s">
        <v>6416</v>
      </c>
      <c r="C3486" s="11" t="s">
        <v>6416</v>
      </c>
      <c r="D3486" s="62" t="s">
        <v>6833</v>
      </c>
      <c r="E3486" s="66"/>
      <c r="F3486" s="64" t="str">
        <f t="shared" si="365"/>
        <v>Testing &amp; Commissioning</v>
      </c>
      <c r="G3486" s="66"/>
      <c r="H3486" s="65" t="str">
        <f t="shared" si="366"/>
        <v>The Mound</v>
      </c>
      <c r="I3486" s="66"/>
      <c r="J3486" s="67" t="str">
        <f t="shared" si="362"/>
        <v>Level 02</v>
      </c>
      <c r="K3486" s="66"/>
      <c r="L3486" s="68" t="str">
        <f t="shared" si="363"/>
        <v>Zone M3</v>
      </c>
      <c r="M3486" s="66"/>
      <c r="N3486" s="69" t="str">
        <f t="shared" si="367"/>
        <v>T2 / W2</v>
      </c>
      <c r="O3486" s="66"/>
      <c r="P3486" s="70" t="str">
        <f t="shared" si="368"/>
        <v>1BS. CL. 1</v>
      </c>
      <c r="Q3486" s="66"/>
      <c r="R3486" s="66"/>
      <c r="S3486" s="11" t="s">
        <v>6680</v>
      </c>
      <c r="T3486" s="11" t="s">
        <v>6680</v>
      </c>
      <c r="U3486" s="11" t="s">
        <v>6416</v>
      </c>
      <c r="V3486" s="59" t="s">
        <v>6416</v>
      </c>
      <c r="W3486" s="59" t="str">
        <f t="shared" si="364"/>
        <v>Close-Out / Handing Over</v>
      </c>
      <c r="X3486" s="11" t="s">
        <v>5602</v>
      </c>
      <c r="Y3486" s="32">
        <v>7</v>
      </c>
      <c r="Z3486" s="39">
        <v>45334</v>
      </c>
      <c r="AA3486" s="39">
        <v>45342</v>
      </c>
      <c r="AB3486" s="34">
        <v>0</v>
      </c>
    </row>
    <row r="3487" spans="1:28" x14ac:dyDescent="0.2">
      <c r="A3487" s="66" t="s">
        <v>5603</v>
      </c>
      <c r="B3487" s="11" t="s">
        <v>6416</v>
      </c>
      <c r="C3487" s="11" t="s">
        <v>6416</v>
      </c>
      <c r="D3487" s="62" t="s">
        <v>6833</v>
      </c>
      <c r="E3487" s="66"/>
      <c r="F3487" s="64" t="str">
        <f t="shared" si="365"/>
        <v>Testing &amp; Commissioning</v>
      </c>
      <c r="G3487" s="66"/>
      <c r="H3487" s="65" t="str">
        <f t="shared" si="366"/>
        <v>The Mound</v>
      </c>
      <c r="I3487" s="66"/>
      <c r="J3487" s="67" t="str">
        <f t="shared" si="362"/>
        <v>Level 02</v>
      </c>
      <c r="K3487" s="66"/>
      <c r="L3487" s="68" t="str">
        <f t="shared" si="363"/>
        <v>Zone M3</v>
      </c>
      <c r="M3487" s="66"/>
      <c r="N3487" s="69" t="str">
        <f t="shared" si="367"/>
        <v>T2 / W2</v>
      </c>
      <c r="O3487" s="66"/>
      <c r="P3487" s="70" t="str">
        <f t="shared" si="368"/>
        <v>1BS. CL. 1</v>
      </c>
      <c r="Q3487" s="66"/>
      <c r="R3487" s="66"/>
      <c r="S3487" s="11" t="s">
        <v>6680</v>
      </c>
      <c r="T3487" s="11" t="s">
        <v>6680</v>
      </c>
      <c r="U3487" s="11" t="s">
        <v>6416</v>
      </c>
      <c r="V3487" s="59" t="s">
        <v>6416</v>
      </c>
      <c r="W3487" s="59" t="str">
        <f t="shared" si="364"/>
        <v>Close-Out / Handing Over</v>
      </c>
      <c r="X3487" s="11" t="s">
        <v>5604</v>
      </c>
      <c r="Y3487" s="32">
        <v>7</v>
      </c>
      <c r="Z3487" s="39">
        <v>45350</v>
      </c>
      <c r="AA3487" s="39">
        <v>45358</v>
      </c>
      <c r="AB3487" s="34">
        <v>0</v>
      </c>
    </row>
    <row r="3488" spans="1:28" x14ac:dyDescent="0.2">
      <c r="A3488" s="63" t="s">
        <v>5605</v>
      </c>
      <c r="B3488" s="8" t="s">
        <v>6416</v>
      </c>
      <c r="C3488" s="8" t="s">
        <v>6416</v>
      </c>
      <c r="D3488" s="62" t="s">
        <v>6833</v>
      </c>
      <c r="E3488" s="63"/>
      <c r="F3488" s="64" t="str">
        <f t="shared" si="365"/>
        <v>Testing &amp; Commissioning</v>
      </c>
      <c r="G3488" s="63"/>
      <c r="H3488" s="65" t="str">
        <f t="shared" si="366"/>
        <v>The Mound</v>
      </c>
      <c r="I3488" s="63"/>
      <c r="J3488" s="67" t="str">
        <f t="shared" si="362"/>
        <v>Level 02</v>
      </c>
      <c r="K3488" s="63"/>
      <c r="L3488" s="68" t="str">
        <f t="shared" si="363"/>
        <v>Zone M3</v>
      </c>
      <c r="M3488" s="63"/>
      <c r="N3488" s="69" t="str">
        <f t="shared" si="367"/>
        <v>T2 / W2</v>
      </c>
      <c r="O3488" s="63"/>
      <c r="P3488" s="70" t="str">
        <f t="shared" si="368"/>
        <v>1BS. CL. 1</v>
      </c>
      <c r="Q3488" s="63"/>
      <c r="R3488" s="63"/>
      <c r="S3488" s="8" t="s">
        <v>6680</v>
      </c>
      <c r="T3488" s="8" t="s">
        <v>6680</v>
      </c>
      <c r="U3488" s="8" t="s">
        <v>6416</v>
      </c>
      <c r="V3488" s="59" t="s">
        <v>6416</v>
      </c>
      <c r="W3488" s="59" t="str">
        <f t="shared" si="364"/>
        <v>Close-Out / Handing Over</v>
      </c>
      <c r="X3488" s="8" t="s">
        <v>5606</v>
      </c>
      <c r="Y3488" s="23">
        <v>7</v>
      </c>
      <c r="Z3488" s="35">
        <v>45363</v>
      </c>
      <c r="AA3488" s="35">
        <v>45371</v>
      </c>
      <c r="AB3488" s="25">
        <v>0</v>
      </c>
    </row>
    <row r="3489" spans="1:28" x14ac:dyDescent="0.2">
      <c r="A3489" s="68" t="s">
        <v>5607</v>
      </c>
      <c r="B3489" s="2" t="s">
        <v>9888</v>
      </c>
      <c r="C3489" s="2" t="s">
        <v>6686</v>
      </c>
      <c r="D3489" s="62" t="s">
        <v>6833</v>
      </c>
      <c r="E3489" s="92"/>
      <c r="F3489" s="64" t="str">
        <f t="shared" si="365"/>
        <v>Testing &amp; Commissioning</v>
      </c>
      <c r="G3489" s="92"/>
      <c r="H3489" s="65" t="str">
        <f t="shared" si="366"/>
        <v>The Mound</v>
      </c>
      <c r="I3489" s="92"/>
      <c r="J3489" s="67" t="str">
        <f t="shared" si="362"/>
        <v>Level 02</v>
      </c>
      <c r="K3489" s="68" t="s">
        <v>5607</v>
      </c>
      <c r="L3489" s="68" t="str">
        <f t="shared" si="363"/>
        <v>Zone M4</v>
      </c>
      <c r="M3489" s="92"/>
      <c r="N3489" s="69" t="str">
        <f t="shared" si="367"/>
        <v>T2 / W2</v>
      </c>
      <c r="O3489" s="92"/>
      <c r="P3489" s="70" t="str">
        <f t="shared" si="368"/>
        <v>1BS. CL. 1</v>
      </c>
      <c r="Q3489" s="92"/>
      <c r="R3489" s="92"/>
      <c r="S3489" s="2" t="s">
        <v>6686</v>
      </c>
      <c r="T3489" s="2" t="s">
        <v>6686</v>
      </c>
      <c r="U3489" s="2" t="s">
        <v>6686</v>
      </c>
      <c r="V3489" s="59" t="s">
        <v>5607</v>
      </c>
      <c r="W3489" s="59" t="str">
        <f t="shared" si="364"/>
        <v>Close-Out / Handing Over          Zone M4</v>
      </c>
      <c r="X3489" s="2"/>
      <c r="Y3489" s="43">
        <v>33</v>
      </c>
      <c r="Z3489" s="44">
        <v>45356</v>
      </c>
      <c r="AA3489" s="44">
        <v>45404</v>
      </c>
      <c r="AB3489" s="45">
        <v>0</v>
      </c>
    </row>
    <row r="3490" spans="1:28" x14ac:dyDescent="0.2">
      <c r="A3490" s="66" t="s">
        <v>5608</v>
      </c>
      <c r="B3490" s="11" t="s">
        <v>6416</v>
      </c>
      <c r="C3490" s="11" t="s">
        <v>6416</v>
      </c>
      <c r="D3490" s="62" t="s">
        <v>6833</v>
      </c>
      <c r="E3490" s="66"/>
      <c r="F3490" s="64" t="str">
        <f t="shared" si="365"/>
        <v>Testing &amp; Commissioning</v>
      </c>
      <c r="G3490" s="66"/>
      <c r="H3490" s="65" t="str">
        <f t="shared" si="366"/>
        <v>The Mound</v>
      </c>
      <c r="I3490" s="66"/>
      <c r="J3490" s="67" t="str">
        <f t="shared" ref="J3490:J3553" si="369">IF(I3490="",J3489,TRIM(I3490))</f>
        <v>Level 02</v>
      </c>
      <c r="K3490" s="66"/>
      <c r="L3490" s="68" t="str">
        <f t="shared" si="363"/>
        <v>Zone M4</v>
      </c>
      <c r="M3490" s="66"/>
      <c r="N3490" s="69" t="str">
        <f t="shared" si="367"/>
        <v>T2 / W2</v>
      </c>
      <c r="O3490" s="66"/>
      <c r="P3490" s="70" t="str">
        <f t="shared" si="368"/>
        <v>1BS. CL. 1</v>
      </c>
      <c r="Q3490" s="66"/>
      <c r="R3490" s="66"/>
      <c r="S3490" s="11" t="s">
        <v>6686</v>
      </c>
      <c r="T3490" s="11" t="s">
        <v>6686</v>
      </c>
      <c r="U3490" s="11" t="s">
        <v>6416</v>
      </c>
      <c r="V3490" s="59" t="s">
        <v>6416</v>
      </c>
      <c r="W3490" s="59" t="str">
        <f t="shared" si="364"/>
        <v>Close-Out / Handing Over</v>
      </c>
      <c r="X3490" s="11" t="s">
        <v>5609</v>
      </c>
      <c r="Y3490" s="32">
        <v>7</v>
      </c>
      <c r="Z3490" s="39">
        <v>45356</v>
      </c>
      <c r="AA3490" s="39">
        <v>45364</v>
      </c>
      <c r="AB3490" s="34">
        <v>0</v>
      </c>
    </row>
    <row r="3491" spans="1:28" x14ac:dyDescent="0.2">
      <c r="A3491" s="66" t="s">
        <v>5610</v>
      </c>
      <c r="B3491" s="11" t="s">
        <v>6416</v>
      </c>
      <c r="C3491" s="11" t="s">
        <v>6416</v>
      </c>
      <c r="D3491" s="62" t="s">
        <v>6833</v>
      </c>
      <c r="E3491" s="66"/>
      <c r="F3491" s="64" t="str">
        <f t="shared" si="365"/>
        <v>Testing &amp; Commissioning</v>
      </c>
      <c r="G3491" s="66"/>
      <c r="H3491" s="65" t="str">
        <f t="shared" si="366"/>
        <v>The Mound</v>
      </c>
      <c r="I3491" s="66"/>
      <c r="J3491" s="67" t="str">
        <f t="shared" si="369"/>
        <v>Level 02</v>
      </c>
      <c r="K3491" s="66"/>
      <c r="L3491" s="68" t="str">
        <f t="shared" si="363"/>
        <v>Zone M4</v>
      </c>
      <c r="M3491" s="66"/>
      <c r="N3491" s="69" t="str">
        <f t="shared" si="367"/>
        <v>T2 / W2</v>
      </c>
      <c r="O3491" s="66"/>
      <c r="P3491" s="70" t="str">
        <f t="shared" si="368"/>
        <v>1BS. CL. 1</v>
      </c>
      <c r="Q3491" s="66"/>
      <c r="R3491" s="66"/>
      <c r="S3491" s="11" t="s">
        <v>6686</v>
      </c>
      <c r="T3491" s="11" t="s">
        <v>6686</v>
      </c>
      <c r="U3491" s="11" t="s">
        <v>6416</v>
      </c>
      <c r="V3491" s="59" t="s">
        <v>6416</v>
      </c>
      <c r="W3491" s="59" t="str">
        <f t="shared" si="364"/>
        <v>Close-Out / Handing Over</v>
      </c>
      <c r="X3491" s="11" t="s">
        <v>5611</v>
      </c>
      <c r="Y3491" s="32">
        <v>7</v>
      </c>
      <c r="Z3491" s="39">
        <v>45368</v>
      </c>
      <c r="AA3491" s="39">
        <v>45376</v>
      </c>
      <c r="AB3491" s="34">
        <v>0</v>
      </c>
    </row>
    <row r="3492" spans="1:28" x14ac:dyDescent="0.2">
      <c r="A3492" s="66" t="s">
        <v>5612</v>
      </c>
      <c r="B3492" s="11" t="s">
        <v>6416</v>
      </c>
      <c r="C3492" s="11" t="s">
        <v>6416</v>
      </c>
      <c r="D3492" s="62" t="s">
        <v>6833</v>
      </c>
      <c r="E3492" s="66"/>
      <c r="F3492" s="64" t="str">
        <f t="shared" si="365"/>
        <v>Testing &amp; Commissioning</v>
      </c>
      <c r="G3492" s="66"/>
      <c r="H3492" s="65" t="str">
        <f t="shared" si="366"/>
        <v>The Mound</v>
      </c>
      <c r="I3492" s="66"/>
      <c r="J3492" s="67" t="str">
        <f t="shared" si="369"/>
        <v>Level 02</v>
      </c>
      <c r="K3492" s="66"/>
      <c r="L3492" s="68" t="str">
        <f t="shared" ref="L3492:L3555" si="370">IF(K3492="",L3491,TRIM(K3492))</f>
        <v>Zone M4</v>
      </c>
      <c r="M3492" s="66"/>
      <c r="N3492" s="69" t="str">
        <f t="shared" si="367"/>
        <v>T2 / W2</v>
      </c>
      <c r="O3492" s="66"/>
      <c r="P3492" s="70" t="str">
        <f t="shared" si="368"/>
        <v>1BS. CL. 1</v>
      </c>
      <c r="Q3492" s="66"/>
      <c r="R3492" s="66"/>
      <c r="S3492" s="11" t="s">
        <v>6686</v>
      </c>
      <c r="T3492" s="11" t="s">
        <v>6686</v>
      </c>
      <c r="U3492" s="11" t="s">
        <v>6416</v>
      </c>
      <c r="V3492" s="59" t="s">
        <v>6416</v>
      </c>
      <c r="W3492" s="59" t="str">
        <f t="shared" si="364"/>
        <v>Close-Out / Handing Over</v>
      </c>
      <c r="X3492" s="11" t="s">
        <v>5613</v>
      </c>
      <c r="Y3492" s="32">
        <v>7</v>
      </c>
      <c r="Z3492" s="39">
        <v>45378</v>
      </c>
      <c r="AA3492" s="39">
        <v>45386</v>
      </c>
      <c r="AB3492" s="34">
        <v>0</v>
      </c>
    </row>
    <row r="3493" spans="1:28" x14ac:dyDescent="0.2">
      <c r="A3493" s="66" t="s">
        <v>5614</v>
      </c>
      <c r="B3493" s="11" t="s">
        <v>6416</v>
      </c>
      <c r="C3493" s="11" t="s">
        <v>6416</v>
      </c>
      <c r="D3493" s="62" t="s">
        <v>6833</v>
      </c>
      <c r="E3493" s="66"/>
      <c r="F3493" s="64" t="str">
        <f t="shared" si="365"/>
        <v>Testing &amp; Commissioning</v>
      </c>
      <c r="G3493" s="66"/>
      <c r="H3493" s="65" t="str">
        <f t="shared" si="366"/>
        <v>The Mound</v>
      </c>
      <c r="I3493" s="66"/>
      <c r="J3493" s="67" t="str">
        <f t="shared" si="369"/>
        <v>Level 02</v>
      </c>
      <c r="K3493" s="66"/>
      <c r="L3493" s="68" t="str">
        <f t="shared" si="370"/>
        <v>Zone M4</v>
      </c>
      <c r="M3493" s="66"/>
      <c r="N3493" s="69" t="str">
        <f t="shared" si="367"/>
        <v>T2 / W2</v>
      </c>
      <c r="O3493" s="66"/>
      <c r="P3493" s="70" t="str">
        <f t="shared" si="368"/>
        <v>1BS. CL. 1</v>
      </c>
      <c r="Q3493" s="66"/>
      <c r="R3493" s="66"/>
      <c r="S3493" s="11" t="s">
        <v>6686</v>
      </c>
      <c r="T3493" s="11" t="s">
        <v>6686</v>
      </c>
      <c r="U3493" s="11" t="s">
        <v>6416</v>
      </c>
      <c r="V3493" s="59" t="s">
        <v>6416</v>
      </c>
      <c r="W3493" s="59" t="str">
        <f t="shared" si="364"/>
        <v>Close-Out / Handing Over</v>
      </c>
      <c r="X3493" s="11" t="s">
        <v>5615</v>
      </c>
      <c r="Y3493" s="32">
        <v>7</v>
      </c>
      <c r="Z3493" s="39">
        <v>45379</v>
      </c>
      <c r="AA3493" s="39">
        <v>45389</v>
      </c>
      <c r="AB3493" s="34">
        <v>0</v>
      </c>
    </row>
    <row r="3494" spans="1:28" x14ac:dyDescent="0.2">
      <c r="A3494" s="66" t="s">
        <v>5616</v>
      </c>
      <c r="B3494" s="11" t="s">
        <v>6416</v>
      </c>
      <c r="C3494" s="11" t="s">
        <v>6416</v>
      </c>
      <c r="D3494" s="62" t="s">
        <v>6833</v>
      </c>
      <c r="E3494" s="66"/>
      <c r="F3494" s="64" t="str">
        <f t="shared" si="365"/>
        <v>Testing &amp; Commissioning</v>
      </c>
      <c r="G3494" s="66"/>
      <c r="H3494" s="65" t="str">
        <f t="shared" si="366"/>
        <v>The Mound</v>
      </c>
      <c r="I3494" s="66"/>
      <c r="J3494" s="67" t="str">
        <f t="shared" si="369"/>
        <v>Level 02</v>
      </c>
      <c r="K3494" s="66"/>
      <c r="L3494" s="68" t="str">
        <f t="shared" si="370"/>
        <v>Zone M4</v>
      </c>
      <c r="M3494" s="66"/>
      <c r="N3494" s="69" t="str">
        <f t="shared" si="367"/>
        <v>T2 / W2</v>
      </c>
      <c r="O3494" s="66"/>
      <c r="P3494" s="70" t="str">
        <f t="shared" si="368"/>
        <v>1BS. CL. 1</v>
      </c>
      <c r="Q3494" s="66"/>
      <c r="R3494" s="66"/>
      <c r="S3494" s="11" t="s">
        <v>6686</v>
      </c>
      <c r="T3494" s="11" t="s">
        <v>6686</v>
      </c>
      <c r="U3494" s="11" t="s">
        <v>6416</v>
      </c>
      <c r="V3494" s="59" t="s">
        <v>6416</v>
      </c>
      <c r="W3494" s="59" t="str">
        <f t="shared" si="364"/>
        <v>Close-Out / Handing Over</v>
      </c>
      <c r="X3494" s="11" t="s">
        <v>5617</v>
      </c>
      <c r="Y3494" s="32">
        <v>7</v>
      </c>
      <c r="Z3494" s="39">
        <v>45396</v>
      </c>
      <c r="AA3494" s="39">
        <v>45404</v>
      </c>
      <c r="AB3494" s="34">
        <v>0</v>
      </c>
    </row>
    <row r="3495" spans="1:28" x14ac:dyDescent="0.2">
      <c r="A3495" s="63" t="s">
        <v>5618</v>
      </c>
      <c r="B3495" s="8" t="s">
        <v>6416</v>
      </c>
      <c r="C3495" s="8" t="s">
        <v>6416</v>
      </c>
      <c r="D3495" s="62" t="s">
        <v>6833</v>
      </c>
      <c r="E3495" s="63"/>
      <c r="F3495" s="64" t="str">
        <f t="shared" si="365"/>
        <v>Testing &amp; Commissioning</v>
      </c>
      <c r="G3495" s="63"/>
      <c r="H3495" s="65" t="str">
        <f t="shared" si="366"/>
        <v>The Mound</v>
      </c>
      <c r="I3495" s="63"/>
      <c r="J3495" s="67" t="str">
        <f t="shared" si="369"/>
        <v>Level 02</v>
      </c>
      <c r="K3495" s="63"/>
      <c r="L3495" s="68" t="str">
        <f t="shared" si="370"/>
        <v>Zone M4</v>
      </c>
      <c r="M3495" s="63"/>
      <c r="N3495" s="69" t="str">
        <f t="shared" si="367"/>
        <v>T2 / W2</v>
      </c>
      <c r="O3495" s="63"/>
      <c r="P3495" s="70" t="str">
        <f t="shared" si="368"/>
        <v>1BS. CL. 1</v>
      </c>
      <c r="Q3495" s="63"/>
      <c r="R3495" s="63"/>
      <c r="S3495" s="8" t="s">
        <v>6686</v>
      </c>
      <c r="T3495" s="8" t="s">
        <v>6686</v>
      </c>
      <c r="U3495" s="8" t="s">
        <v>6416</v>
      </c>
      <c r="V3495" s="59" t="s">
        <v>6416</v>
      </c>
      <c r="W3495" s="59" t="str">
        <f t="shared" si="364"/>
        <v>Close-Out / Handing Over</v>
      </c>
      <c r="X3495" s="8" t="s">
        <v>5619</v>
      </c>
      <c r="Y3495" s="23">
        <v>7</v>
      </c>
      <c r="Z3495" s="35">
        <v>45396</v>
      </c>
      <c r="AA3495" s="35">
        <v>45404</v>
      </c>
      <c r="AB3495" s="25">
        <v>0</v>
      </c>
    </row>
    <row r="3496" spans="1:28" x14ac:dyDescent="0.2">
      <c r="A3496" s="67" t="s">
        <v>74</v>
      </c>
      <c r="B3496" s="12" t="s">
        <v>6643</v>
      </c>
      <c r="C3496" s="12" t="s">
        <v>6651</v>
      </c>
      <c r="D3496" s="62" t="s">
        <v>6833</v>
      </c>
      <c r="E3496" s="91"/>
      <c r="F3496" s="64" t="str">
        <f t="shared" si="365"/>
        <v>Testing &amp; Commissioning</v>
      </c>
      <c r="G3496" s="91"/>
      <c r="H3496" s="65" t="str">
        <f t="shared" si="366"/>
        <v>The Mound</v>
      </c>
      <c r="I3496" s="67" t="s">
        <v>74</v>
      </c>
      <c r="J3496" s="67" t="str">
        <f t="shared" si="369"/>
        <v>Level 03</v>
      </c>
      <c r="K3496" s="91"/>
      <c r="L3496" s="68" t="str">
        <f t="shared" si="370"/>
        <v>Zone M4</v>
      </c>
      <c r="M3496" s="91"/>
      <c r="N3496" s="69" t="str">
        <f t="shared" si="367"/>
        <v>T2 / W2</v>
      </c>
      <c r="O3496" s="91"/>
      <c r="P3496" s="70" t="str">
        <f t="shared" si="368"/>
        <v>1BS. CL. 1</v>
      </c>
      <c r="Q3496" s="91"/>
      <c r="R3496" s="91"/>
      <c r="S3496" s="12" t="s">
        <v>6651</v>
      </c>
      <c r="T3496" s="12" t="s">
        <v>6651</v>
      </c>
      <c r="U3496" s="12" t="s">
        <v>6651</v>
      </c>
      <c r="V3496" s="59" t="s">
        <v>74</v>
      </c>
      <c r="W3496" s="59" t="str">
        <f t="shared" si="364"/>
        <v>Close-Out / Handing Over        Level 03</v>
      </c>
      <c r="X3496" s="12"/>
      <c r="Y3496" s="36">
        <v>58</v>
      </c>
      <c r="Z3496" s="37">
        <v>45370</v>
      </c>
      <c r="AA3496" s="37">
        <v>45453</v>
      </c>
      <c r="AB3496" s="38">
        <v>0</v>
      </c>
    </row>
    <row r="3497" spans="1:28" x14ac:dyDescent="0.2">
      <c r="A3497" s="68" t="s">
        <v>5587</v>
      </c>
      <c r="B3497" s="2" t="s">
        <v>9889</v>
      </c>
      <c r="C3497" s="2" t="s">
        <v>6679</v>
      </c>
      <c r="D3497" s="62" t="s">
        <v>6833</v>
      </c>
      <c r="E3497" s="92"/>
      <c r="F3497" s="64" t="str">
        <f t="shared" si="365"/>
        <v>Testing &amp; Commissioning</v>
      </c>
      <c r="G3497" s="92"/>
      <c r="H3497" s="65" t="str">
        <f t="shared" si="366"/>
        <v>The Mound</v>
      </c>
      <c r="I3497" s="92"/>
      <c r="J3497" s="67" t="str">
        <f t="shared" si="369"/>
        <v>Level 03</v>
      </c>
      <c r="K3497" s="68" t="s">
        <v>5587</v>
      </c>
      <c r="L3497" s="68" t="str">
        <f t="shared" si="370"/>
        <v>Zone M1</v>
      </c>
      <c r="M3497" s="92"/>
      <c r="N3497" s="69" t="str">
        <f t="shared" si="367"/>
        <v>T2 / W2</v>
      </c>
      <c r="O3497" s="92"/>
      <c r="P3497" s="70" t="str">
        <f t="shared" si="368"/>
        <v>1BS. CL. 1</v>
      </c>
      <c r="Q3497" s="92"/>
      <c r="R3497" s="92"/>
      <c r="S3497" s="2" t="s">
        <v>6679</v>
      </c>
      <c r="T3497" s="2" t="s">
        <v>6679</v>
      </c>
      <c r="U3497" s="2" t="s">
        <v>6679</v>
      </c>
      <c r="V3497" s="59" t="s">
        <v>5587</v>
      </c>
      <c r="W3497" s="59" t="str">
        <f t="shared" si="364"/>
        <v>Close-Out / Handing Over          Zone M1</v>
      </c>
      <c r="X3497" s="2"/>
      <c r="Y3497" s="43">
        <v>28</v>
      </c>
      <c r="Z3497" s="44">
        <v>45370</v>
      </c>
      <c r="AA3497" s="44">
        <v>45411</v>
      </c>
      <c r="AB3497" s="45">
        <v>0</v>
      </c>
    </row>
    <row r="3498" spans="1:28" x14ac:dyDescent="0.2">
      <c r="A3498" s="66" t="s">
        <v>5620</v>
      </c>
      <c r="B3498" s="11" t="s">
        <v>6416</v>
      </c>
      <c r="C3498" s="11" t="s">
        <v>6416</v>
      </c>
      <c r="D3498" s="62" t="s">
        <v>6833</v>
      </c>
      <c r="E3498" s="66"/>
      <c r="F3498" s="64" t="str">
        <f t="shared" si="365"/>
        <v>Testing &amp; Commissioning</v>
      </c>
      <c r="G3498" s="66"/>
      <c r="H3498" s="65" t="str">
        <f t="shared" si="366"/>
        <v>The Mound</v>
      </c>
      <c r="I3498" s="66"/>
      <c r="J3498" s="67" t="str">
        <f t="shared" si="369"/>
        <v>Level 03</v>
      </c>
      <c r="K3498" s="66"/>
      <c r="L3498" s="68" t="str">
        <f t="shared" si="370"/>
        <v>Zone M1</v>
      </c>
      <c r="M3498" s="66"/>
      <c r="N3498" s="69" t="str">
        <f t="shared" si="367"/>
        <v>T2 / W2</v>
      </c>
      <c r="O3498" s="66"/>
      <c r="P3498" s="70" t="str">
        <f t="shared" si="368"/>
        <v>1BS. CL. 1</v>
      </c>
      <c r="Q3498" s="66"/>
      <c r="R3498" s="66"/>
      <c r="S3498" s="11" t="s">
        <v>6679</v>
      </c>
      <c r="T3498" s="11" t="s">
        <v>6679</v>
      </c>
      <c r="U3498" s="11" t="s">
        <v>6416</v>
      </c>
      <c r="V3498" s="59" t="s">
        <v>6416</v>
      </c>
      <c r="W3498" s="59" t="str">
        <f t="shared" si="364"/>
        <v>Close-Out / Handing Over</v>
      </c>
      <c r="X3498" s="11" t="s">
        <v>5621</v>
      </c>
      <c r="Y3498" s="32">
        <v>7</v>
      </c>
      <c r="Z3498" s="39">
        <v>45370</v>
      </c>
      <c r="AA3498" s="39">
        <v>45378</v>
      </c>
      <c r="AB3498" s="34">
        <v>0</v>
      </c>
    </row>
    <row r="3499" spans="1:28" x14ac:dyDescent="0.2">
      <c r="A3499" s="63" t="s">
        <v>5622</v>
      </c>
      <c r="B3499" s="8" t="s">
        <v>6416</v>
      </c>
      <c r="C3499" s="8" t="s">
        <v>6416</v>
      </c>
      <c r="D3499" s="62" t="s">
        <v>6833</v>
      </c>
      <c r="E3499" s="63"/>
      <c r="F3499" s="64" t="str">
        <f t="shared" si="365"/>
        <v>Testing &amp; Commissioning</v>
      </c>
      <c r="G3499" s="63"/>
      <c r="H3499" s="65" t="str">
        <f t="shared" si="366"/>
        <v>The Mound</v>
      </c>
      <c r="I3499" s="63"/>
      <c r="J3499" s="67" t="str">
        <f t="shared" si="369"/>
        <v>Level 03</v>
      </c>
      <c r="K3499" s="63"/>
      <c r="L3499" s="68" t="str">
        <f t="shared" si="370"/>
        <v>Zone M1</v>
      </c>
      <c r="M3499" s="63"/>
      <c r="N3499" s="69" t="str">
        <f t="shared" si="367"/>
        <v>T2 / W2</v>
      </c>
      <c r="O3499" s="63"/>
      <c r="P3499" s="70" t="str">
        <f t="shared" si="368"/>
        <v>1BS. CL. 1</v>
      </c>
      <c r="Q3499" s="63"/>
      <c r="R3499" s="63"/>
      <c r="S3499" s="8" t="s">
        <v>6679</v>
      </c>
      <c r="T3499" s="8" t="s">
        <v>6679</v>
      </c>
      <c r="U3499" s="8" t="s">
        <v>6416</v>
      </c>
      <c r="V3499" s="59" t="s">
        <v>6416</v>
      </c>
      <c r="W3499" s="59" t="str">
        <f t="shared" si="364"/>
        <v>Close-Out / Handing Over</v>
      </c>
      <c r="X3499" s="8" t="s">
        <v>5623</v>
      </c>
      <c r="Y3499" s="23">
        <v>7</v>
      </c>
      <c r="Z3499" s="35">
        <v>45403</v>
      </c>
      <c r="AA3499" s="35">
        <v>45411</v>
      </c>
      <c r="AB3499" s="25">
        <v>0</v>
      </c>
    </row>
    <row r="3500" spans="1:28" x14ac:dyDescent="0.2">
      <c r="A3500" s="68" t="s">
        <v>5592</v>
      </c>
      <c r="B3500" s="2" t="s">
        <v>9889</v>
      </c>
      <c r="C3500" s="2" t="s">
        <v>6685</v>
      </c>
      <c r="D3500" s="62" t="s">
        <v>6833</v>
      </c>
      <c r="E3500" s="92"/>
      <c r="F3500" s="64" t="str">
        <f t="shared" si="365"/>
        <v>Testing &amp; Commissioning</v>
      </c>
      <c r="G3500" s="92"/>
      <c r="H3500" s="65" t="str">
        <f t="shared" si="366"/>
        <v>The Mound</v>
      </c>
      <c r="I3500" s="92"/>
      <c r="J3500" s="67" t="str">
        <f t="shared" si="369"/>
        <v>Level 03</v>
      </c>
      <c r="K3500" s="68" t="s">
        <v>5592</v>
      </c>
      <c r="L3500" s="68" t="str">
        <f t="shared" si="370"/>
        <v>Zone M2</v>
      </c>
      <c r="M3500" s="92"/>
      <c r="N3500" s="69" t="str">
        <f t="shared" si="367"/>
        <v>T2 / W2</v>
      </c>
      <c r="O3500" s="92"/>
      <c r="P3500" s="70" t="str">
        <f t="shared" si="368"/>
        <v>1BS. CL. 1</v>
      </c>
      <c r="Q3500" s="92"/>
      <c r="R3500" s="92"/>
      <c r="S3500" s="2" t="s">
        <v>6685</v>
      </c>
      <c r="T3500" s="2" t="s">
        <v>6685</v>
      </c>
      <c r="U3500" s="2" t="s">
        <v>6685</v>
      </c>
      <c r="V3500" s="59" t="s">
        <v>5592</v>
      </c>
      <c r="W3500" s="59" t="str">
        <f t="shared" si="364"/>
        <v>Close-Out / Handing Over          Zone M2</v>
      </c>
      <c r="X3500" s="2"/>
      <c r="Y3500" s="43">
        <v>27</v>
      </c>
      <c r="Z3500" s="44">
        <v>45396</v>
      </c>
      <c r="AA3500" s="44">
        <v>45432</v>
      </c>
      <c r="AB3500" s="45">
        <v>0</v>
      </c>
    </row>
    <row r="3501" spans="1:28" x14ac:dyDescent="0.2">
      <c r="A3501" s="66" t="s">
        <v>5624</v>
      </c>
      <c r="B3501" s="11" t="s">
        <v>6416</v>
      </c>
      <c r="C3501" s="11" t="s">
        <v>6416</v>
      </c>
      <c r="D3501" s="62" t="s">
        <v>6833</v>
      </c>
      <c r="E3501" s="66"/>
      <c r="F3501" s="64" t="str">
        <f t="shared" si="365"/>
        <v>Testing &amp; Commissioning</v>
      </c>
      <c r="G3501" s="66"/>
      <c r="H3501" s="65" t="str">
        <f t="shared" si="366"/>
        <v>The Mound</v>
      </c>
      <c r="I3501" s="66"/>
      <c r="J3501" s="67" t="str">
        <f t="shared" si="369"/>
        <v>Level 03</v>
      </c>
      <c r="K3501" s="66"/>
      <c r="L3501" s="68" t="str">
        <f t="shared" si="370"/>
        <v>Zone M2</v>
      </c>
      <c r="M3501" s="66"/>
      <c r="N3501" s="69" t="str">
        <f t="shared" si="367"/>
        <v>T2 / W2</v>
      </c>
      <c r="O3501" s="66"/>
      <c r="P3501" s="70" t="str">
        <f t="shared" si="368"/>
        <v>1BS. CL. 1</v>
      </c>
      <c r="Q3501" s="66"/>
      <c r="R3501" s="66"/>
      <c r="S3501" s="11" t="s">
        <v>6685</v>
      </c>
      <c r="T3501" s="11" t="s">
        <v>6685</v>
      </c>
      <c r="U3501" s="11" t="s">
        <v>6416</v>
      </c>
      <c r="V3501" s="59" t="s">
        <v>6416</v>
      </c>
      <c r="W3501" s="59" t="str">
        <f t="shared" si="364"/>
        <v>Close-Out / Handing Over</v>
      </c>
      <c r="X3501" s="11" t="s">
        <v>5625</v>
      </c>
      <c r="Y3501" s="32">
        <v>7</v>
      </c>
      <c r="Z3501" s="39">
        <v>45396</v>
      </c>
      <c r="AA3501" s="39">
        <v>45404</v>
      </c>
      <c r="AB3501" s="34">
        <v>0</v>
      </c>
    </row>
    <row r="3502" spans="1:28" x14ac:dyDescent="0.2">
      <c r="A3502" s="66" t="s">
        <v>5626</v>
      </c>
      <c r="B3502" s="11" t="s">
        <v>6416</v>
      </c>
      <c r="C3502" s="11" t="s">
        <v>6416</v>
      </c>
      <c r="D3502" s="62" t="s">
        <v>6833</v>
      </c>
      <c r="E3502" s="66"/>
      <c r="F3502" s="64" t="str">
        <f t="shared" si="365"/>
        <v>Testing &amp; Commissioning</v>
      </c>
      <c r="G3502" s="66"/>
      <c r="H3502" s="65" t="str">
        <f t="shared" si="366"/>
        <v>The Mound</v>
      </c>
      <c r="I3502" s="66"/>
      <c r="J3502" s="67" t="str">
        <f t="shared" si="369"/>
        <v>Level 03</v>
      </c>
      <c r="K3502" s="66"/>
      <c r="L3502" s="68" t="str">
        <f t="shared" si="370"/>
        <v>Zone M2</v>
      </c>
      <c r="M3502" s="66"/>
      <c r="N3502" s="69" t="str">
        <f t="shared" si="367"/>
        <v>T2 / W2</v>
      </c>
      <c r="O3502" s="66"/>
      <c r="P3502" s="70" t="str">
        <f t="shared" si="368"/>
        <v>1BS. CL. 1</v>
      </c>
      <c r="Q3502" s="66"/>
      <c r="R3502" s="66"/>
      <c r="S3502" s="11" t="s">
        <v>6685</v>
      </c>
      <c r="T3502" s="11" t="s">
        <v>6685</v>
      </c>
      <c r="U3502" s="11" t="s">
        <v>6416</v>
      </c>
      <c r="V3502" s="59" t="s">
        <v>6416</v>
      </c>
      <c r="W3502" s="59" t="str">
        <f t="shared" si="364"/>
        <v>Close-Out / Handing Over</v>
      </c>
      <c r="X3502" s="11" t="s">
        <v>5627</v>
      </c>
      <c r="Y3502" s="32">
        <v>7</v>
      </c>
      <c r="Z3502" s="39">
        <v>45419</v>
      </c>
      <c r="AA3502" s="39">
        <v>45427</v>
      </c>
      <c r="AB3502" s="34">
        <v>0</v>
      </c>
    </row>
    <row r="3503" spans="1:28" x14ac:dyDescent="0.2">
      <c r="A3503" s="63" t="s">
        <v>5628</v>
      </c>
      <c r="B3503" s="8" t="s">
        <v>6416</v>
      </c>
      <c r="C3503" s="8" t="s">
        <v>6416</v>
      </c>
      <c r="D3503" s="62" t="s">
        <v>6833</v>
      </c>
      <c r="E3503" s="63"/>
      <c r="F3503" s="64" t="str">
        <f t="shared" si="365"/>
        <v>Testing &amp; Commissioning</v>
      </c>
      <c r="G3503" s="63"/>
      <c r="H3503" s="65" t="str">
        <f t="shared" si="366"/>
        <v>The Mound</v>
      </c>
      <c r="I3503" s="63"/>
      <c r="J3503" s="67" t="str">
        <f t="shared" si="369"/>
        <v>Level 03</v>
      </c>
      <c r="K3503" s="63"/>
      <c r="L3503" s="68" t="str">
        <f t="shared" si="370"/>
        <v>Zone M2</v>
      </c>
      <c r="M3503" s="63"/>
      <c r="N3503" s="69" t="str">
        <f t="shared" si="367"/>
        <v>T2 / W2</v>
      </c>
      <c r="O3503" s="63"/>
      <c r="P3503" s="70" t="str">
        <f t="shared" si="368"/>
        <v>1BS. CL. 1</v>
      </c>
      <c r="Q3503" s="63"/>
      <c r="R3503" s="63"/>
      <c r="S3503" s="8" t="s">
        <v>6685</v>
      </c>
      <c r="T3503" s="8" t="s">
        <v>6685</v>
      </c>
      <c r="U3503" s="8" t="s">
        <v>6416</v>
      </c>
      <c r="V3503" s="59" t="s">
        <v>6416</v>
      </c>
      <c r="W3503" s="59" t="str">
        <f t="shared" si="364"/>
        <v>Close-Out / Handing Over</v>
      </c>
      <c r="X3503" s="8" t="s">
        <v>5629</v>
      </c>
      <c r="Y3503" s="23">
        <v>7</v>
      </c>
      <c r="Z3503" s="35">
        <v>45424</v>
      </c>
      <c r="AA3503" s="35">
        <v>45432</v>
      </c>
      <c r="AB3503" s="25">
        <v>0</v>
      </c>
    </row>
    <row r="3504" spans="1:28" x14ac:dyDescent="0.2">
      <c r="A3504" s="68" t="s">
        <v>5584</v>
      </c>
      <c r="B3504" s="2" t="s">
        <v>9889</v>
      </c>
      <c r="C3504" s="2" t="s">
        <v>6680</v>
      </c>
      <c r="D3504" s="62" t="s">
        <v>6833</v>
      </c>
      <c r="E3504" s="92"/>
      <c r="F3504" s="64" t="str">
        <f t="shared" si="365"/>
        <v>Testing &amp; Commissioning</v>
      </c>
      <c r="G3504" s="92"/>
      <c r="H3504" s="65" t="str">
        <f t="shared" si="366"/>
        <v>The Mound</v>
      </c>
      <c r="I3504" s="92"/>
      <c r="J3504" s="67" t="str">
        <f t="shared" si="369"/>
        <v>Level 03</v>
      </c>
      <c r="K3504" s="68" t="s">
        <v>5584</v>
      </c>
      <c r="L3504" s="68" t="str">
        <f t="shared" si="370"/>
        <v>Zone M3</v>
      </c>
      <c r="M3504" s="92"/>
      <c r="N3504" s="69" t="str">
        <f t="shared" si="367"/>
        <v>T2 / W2</v>
      </c>
      <c r="O3504" s="92"/>
      <c r="P3504" s="70" t="str">
        <f t="shared" si="368"/>
        <v>1BS. CL. 1</v>
      </c>
      <c r="Q3504" s="92"/>
      <c r="R3504" s="92"/>
      <c r="S3504" s="2" t="s">
        <v>6680</v>
      </c>
      <c r="T3504" s="2" t="s">
        <v>6680</v>
      </c>
      <c r="U3504" s="2" t="s">
        <v>6680</v>
      </c>
      <c r="V3504" s="59" t="s">
        <v>5584</v>
      </c>
      <c r="W3504" s="59" t="str">
        <f t="shared" si="364"/>
        <v>Close-Out / Handing Over          Zone M3</v>
      </c>
      <c r="X3504" s="2"/>
      <c r="Y3504" s="43">
        <v>35</v>
      </c>
      <c r="Z3504" s="44">
        <v>45376</v>
      </c>
      <c r="AA3504" s="44">
        <v>45426</v>
      </c>
      <c r="AB3504" s="45">
        <v>0</v>
      </c>
    </row>
    <row r="3505" spans="1:28" x14ac:dyDescent="0.2">
      <c r="A3505" s="66" t="s">
        <v>5630</v>
      </c>
      <c r="B3505" s="11" t="s">
        <v>6416</v>
      </c>
      <c r="C3505" s="11" t="s">
        <v>6416</v>
      </c>
      <c r="D3505" s="62" t="s">
        <v>6833</v>
      </c>
      <c r="E3505" s="66"/>
      <c r="F3505" s="64" t="str">
        <f t="shared" si="365"/>
        <v>Testing &amp; Commissioning</v>
      </c>
      <c r="G3505" s="66"/>
      <c r="H3505" s="65" t="str">
        <f t="shared" si="366"/>
        <v>The Mound</v>
      </c>
      <c r="I3505" s="66"/>
      <c r="J3505" s="67" t="str">
        <f t="shared" si="369"/>
        <v>Level 03</v>
      </c>
      <c r="K3505" s="66"/>
      <c r="L3505" s="68" t="str">
        <f t="shared" si="370"/>
        <v>Zone M3</v>
      </c>
      <c r="M3505" s="66"/>
      <c r="N3505" s="69" t="str">
        <f t="shared" si="367"/>
        <v>T2 / W2</v>
      </c>
      <c r="O3505" s="66"/>
      <c r="P3505" s="70" t="str">
        <f t="shared" si="368"/>
        <v>1BS. CL. 1</v>
      </c>
      <c r="Q3505" s="66"/>
      <c r="R3505" s="66"/>
      <c r="S3505" s="11" t="s">
        <v>6680</v>
      </c>
      <c r="T3505" s="11" t="s">
        <v>6680</v>
      </c>
      <c r="U3505" s="11" t="s">
        <v>6416</v>
      </c>
      <c r="V3505" s="59" t="s">
        <v>6416</v>
      </c>
      <c r="W3505" s="59" t="str">
        <f t="shared" si="364"/>
        <v>Close-Out / Handing Over</v>
      </c>
      <c r="X3505" s="11" t="s">
        <v>5631</v>
      </c>
      <c r="Y3505" s="32">
        <v>7</v>
      </c>
      <c r="Z3505" s="39">
        <v>45376</v>
      </c>
      <c r="AA3505" s="39">
        <v>45384</v>
      </c>
      <c r="AB3505" s="34">
        <v>0</v>
      </c>
    </row>
    <row r="3506" spans="1:28" x14ac:dyDescent="0.2">
      <c r="A3506" s="66" t="s">
        <v>5632</v>
      </c>
      <c r="B3506" s="11" t="s">
        <v>6416</v>
      </c>
      <c r="C3506" s="11" t="s">
        <v>6416</v>
      </c>
      <c r="D3506" s="62" t="s">
        <v>6833</v>
      </c>
      <c r="E3506" s="66"/>
      <c r="F3506" s="64" t="str">
        <f t="shared" si="365"/>
        <v>Testing &amp; Commissioning</v>
      </c>
      <c r="G3506" s="66"/>
      <c r="H3506" s="65" t="str">
        <f t="shared" si="366"/>
        <v>The Mound</v>
      </c>
      <c r="I3506" s="66"/>
      <c r="J3506" s="67" t="str">
        <f t="shared" si="369"/>
        <v>Level 03</v>
      </c>
      <c r="K3506" s="66"/>
      <c r="L3506" s="68" t="str">
        <f t="shared" si="370"/>
        <v>Zone M3</v>
      </c>
      <c r="M3506" s="66"/>
      <c r="N3506" s="69" t="str">
        <f t="shared" si="367"/>
        <v>T2 / W2</v>
      </c>
      <c r="O3506" s="66"/>
      <c r="P3506" s="70" t="str">
        <f t="shared" si="368"/>
        <v>1BS. CL. 1</v>
      </c>
      <c r="Q3506" s="66"/>
      <c r="R3506" s="66"/>
      <c r="S3506" s="11" t="s">
        <v>6680</v>
      </c>
      <c r="T3506" s="11" t="s">
        <v>6680</v>
      </c>
      <c r="U3506" s="11" t="s">
        <v>6416</v>
      </c>
      <c r="V3506" s="59" t="s">
        <v>6416</v>
      </c>
      <c r="W3506" s="59" t="str">
        <f t="shared" si="364"/>
        <v>Close-Out / Handing Over</v>
      </c>
      <c r="X3506" s="11" t="s">
        <v>5633</v>
      </c>
      <c r="Y3506" s="32">
        <v>7</v>
      </c>
      <c r="Z3506" s="39">
        <v>45396</v>
      </c>
      <c r="AA3506" s="39">
        <v>45404</v>
      </c>
      <c r="AB3506" s="34">
        <v>0</v>
      </c>
    </row>
    <row r="3507" spans="1:28" x14ac:dyDescent="0.2">
      <c r="A3507" s="63" t="s">
        <v>5634</v>
      </c>
      <c r="B3507" s="8" t="s">
        <v>6416</v>
      </c>
      <c r="C3507" s="8" t="s">
        <v>6416</v>
      </c>
      <c r="D3507" s="62" t="s">
        <v>6833</v>
      </c>
      <c r="E3507" s="63"/>
      <c r="F3507" s="64" t="str">
        <f t="shared" si="365"/>
        <v>Testing &amp; Commissioning</v>
      </c>
      <c r="G3507" s="63"/>
      <c r="H3507" s="65" t="str">
        <f t="shared" si="366"/>
        <v>The Mound</v>
      </c>
      <c r="I3507" s="63"/>
      <c r="J3507" s="67" t="str">
        <f t="shared" si="369"/>
        <v>Level 03</v>
      </c>
      <c r="K3507" s="63"/>
      <c r="L3507" s="68" t="str">
        <f t="shared" si="370"/>
        <v>Zone M3</v>
      </c>
      <c r="M3507" s="63"/>
      <c r="N3507" s="69" t="str">
        <f t="shared" si="367"/>
        <v>T2 / W2</v>
      </c>
      <c r="O3507" s="63"/>
      <c r="P3507" s="70" t="str">
        <f t="shared" si="368"/>
        <v>1BS. CL. 1</v>
      </c>
      <c r="Q3507" s="63"/>
      <c r="R3507" s="63"/>
      <c r="S3507" s="8" t="s">
        <v>6680</v>
      </c>
      <c r="T3507" s="8" t="s">
        <v>6680</v>
      </c>
      <c r="U3507" s="8" t="s">
        <v>6416</v>
      </c>
      <c r="V3507" s="59" t="s">
        <v>6416</v>
      </c>
      <c r="W3507" s="59" t="str">
        <f t="shared" si="364"/>
        <v>Close-Out / Handing Over</v>
      </c>
      <c r="X3507" s="8" t="s">
        <v>5635</v>
      </c>
      <c r="Y3507" s="23">
        <v>7</v>
      </c>
      <c r="Z3507" s="35">
        <v>45418</v>
      </c>
      <c r="AA3507" s="35">
        <v>45426</v>
      </c>
      <c r="AB3507" s="25">
        <v>0</v>
      </c>
    </row>
    <row r="3508" spans="1:28" x14ac:dyDescent="0.2">
      <c r="A3508" s="68" t="s">
        <v>5607</v>
      </c>
      <c r="B3508" s="2" t="s">
        <v>9889</v>
      </c>
      <c r="C3508" s="2" t="s">
        <v>6686</v>
      </c>
      <c r="D3508" s="62" t="s">
        <v>6833</v>
      </c>
      <c r="E3508" s="92"/>
      <c r="F3508" s="64" t="str">
        <f t="shared" si="365"/>
        <v>Testing &amp; Commissioning</v>
      </c>
      <c r="G3508" s="92"/>
      <c r="H3508" s="65" t="str">
        <f t="shared" si="366"/>
        <v>The Mound</v>
      </c>
      <c r="I3508" s="92"/>
      <c r="J3508" s="67" t="str">
        <f t="shared" si="369"/>
        <v>Level 03</v>
      </c>
      <c r="K3508" s="68" t="s">
        <v>5607</v>
      </c>
      <c r="L3508" s="68" t="str">
        <f t="shared" si="370"/>
        <v>Zone M4</v>
      </c>
      <c r="M3508" s="92"/>
      <c r="N3508" s="69" t="str">
        <f t="shared" si="367"/>
        <v>T2 / W2</v>
      </c>
      <c r="O3508" s="92"/>
      <c r="P3508" s="70" t="str">
        <f t="shared" si="368"/>
        <v>1BS. CL. 1</v>
      </c>
      <c r="Q3508" s="92"/>
      <c r="R3508" s="92"/>
      <c r="S3508" s="2" t="s">
        <v>6686</v>
      </c>
      <c r="T3508" s="2" t="s">
        <v>6686</v>
      </c>
      <c r="U3508" s="2" t="s">
        <v>6686</v>
      </c>
      <c r="V3508" s="59" t="s">
        <v>5607</v>
      </c>
      <c r="W3508" s="59" t="str">
        <f t="shared" si="364"/>
        <v>Close-Out / Handing Over          Zone M4</v>
      </c>
      <c r="X3508" s="2"/>
      <c r="Y3508" s="43">
        <v>37</v>
      </c>
      <c r="Z3508" s="44">
        <v>45403</v>
      </c>
      <c r="AA3508" s="44">
        <v>45453</v>
      </c>
      <c r="AB3508" s="45">
        <v>0</v>
      </c>
    </row>
    <row r="3509" spans="1:28" x14ac:dyDescent="0.2">
      <c r="A3509" s="66" t="s">
        <v>5636</v>
      </c>
      <c r="B3509" s="11" t="s">
        <v>6416</v>
      </c>
      <c r="C3509" s="11" t="s">
        <v>6416</v>
      </c>
      <c r="D3509" s="62" t="s">
        <v>6833</v>
      </c>
      <c r="E3509" s="66"/>
      <c r="F3509" s="64" t="str">
        <f t="shared" si="365"/>
        <v>Testing &amp; Commissioning</v>
      </c>
      <c r="G3509" s="66"/>
      <c r="H3509" s="65" t="str">
        <f t="shared" si="366"/>
        <v>The Mound</v>
      </c>
      <c r="I3509" s="66"/>
      <c r="J3509" s="67" t="str">
        <f t="shared" si="369"/>
        <v>Level 03</v>
      </c>
      <c r="K3509" s="66"/>
      <c r="L3509" s="68" t="str">
        <f t="shared" si="370"/>
        <v>Zone M4</v>
      </c>
      <c r="M3509" s="66"/>
      <c r="N3509" s="69" t="str">
        <f t="shared" si="367"/>
        <v>T2 / W2</v>
      </c>
      <c r="O3509" s="66"/>
      <c r="P3509" s="70" t="str">
        <f t="shared" si="368"/>
        <v>1BS. CL. 1</v>
      </c>
      <c r="Q3509" s="66"/>
      <c r="R3509" s="66"/>
      <c r="S3509" s="11" t="s">
        <v>6686</v>
      </c>
      <c r="T3509" s="11" t="s">
        <v>6686</v>
      </c>
      <c r="U3509" s="11" t="s">
        <v>6416</v>
      </c>
      <c r="V3509" s="59" t="s">
        <v>6416</v>
      </c>
      <c r="W3509" s="59" t="str">
        <f t="shared" si="364"/>
        <v>Close-Out / Handing Over</v>
      </c>
      <c r="X3509" s="11" t="s">
        <v>5637</v>
      </c>
      <c r="Y3509" s="32">
        <v>7</v>
      </c>
      <c r="Z3509" s="39">
        <v>45403</v>
      </c>
      <c r="AA3509" s="39">
        <v>45411</v>
      </c>
      <c r="AB3509" s="34">
        <v>0</v>
      </c>
    </row>
    <row r="3510" spans="1:28" x14ac:dyDescent="0.2">
      <c r="A3510" s="66" t="s">
        <v>5638</v>
      </c>
      <c r="B3510" s="11" t="s">
        <v>6416</v>
      </c>
      <c r="C3510" s="11" t="s">
        <v>6416</v>
      </c>
      <c r="D3510" s="62" t="s">
        <v>6833</v>
      </c>
      <c r="E3510" s="66"/>
      <c r="F3510" s="64" t="str">
        <f t="shared" si="365"/>
        <v>Testing &amp; Commissioning</v>
      </c>
      <c r="G3510" s="66"/>
      <c r="H3510" s="65" t="str">
        <f t="shared" si="366"/>
        <v>The Mound</v>
      </c>
      <c r="I3510" s="66"/>
      <c r="J3510" s="67" t="str">
        <f t="shared" si="369"/>
        <v>Level 03</v>
      </c>
      <c r="K3510" s="66"/>
      <c r="L3510" s="68" t="str">
        <f t="shared" si="370"/>
        <v>Zone M4</v>
      </c>
      <c r="M3510" s="66"/>
      <c r="N3510" s="69" t="str">
        <f t="shared" si="367"/>
        <v>T2 / W2</v>
      </c>
      <c r="O3510" s="66"/>
      <c r="P3510" s="70" t="str">
        <f t="shared" si="368"/>
        <v>1BS. CL. 1</v>
      </c>
      <c r="Q3510" s="66"/>
      <c r="R3510" s="66"/>
      <c r="S3510" s="11" t="s">
        <v>6686</v>
      </c>
      <c r="T3510" s="11" t="s">
        <v>6686</v>
      </c>
      <c r="U3510" s="11" t="s">
        <v>6416</v>
      </c>
      <c r="V3510" s="59" t="s">
        <v>6416</v>
      </c>
      <c r="W3510" s="59" t="str">
        <f t="shared" si="364"/>
        <v>Close-Out / Handing Over</v>
      </c>
      <c r="X3510" s="11" t="s">
        <v>5639</v>
      </c>
      <c r="Y3510" s="32">
        <v>7</v>
      </c>
      <c r="Z3510" s="39">
        <v>45420</v>
      </c>
      <c r="AA3510" s="39">
        <v>45428</v>
      </c>
      <c r="AB3510" s="34">
        <v>0</v>
      </c>
    </row>
    <row r="3511" spans="1:28" x14ac:dyDescent="0.2">
      <c r="A3511" s="66" t="s">
        <v>5640</v>
      </c>
      <c r="B3511" s="11" t="s">
        <v>6416</v>
      </c>
      <c r="C3511" s="11" t="s">
        <v>6416</v>
      </c>
      <c r="D3511" s="62" t="s">
        <v>6833</v>
      </c>
      <c r="E3511" s="66"/>
      <c r="F3511" s="64" t="str">
        <f t="shared" si="365"/>
        <v>Testing &amp; Commissioning</v>
      </c>
      <c r="G3511" s="66"/>
      <c r="H3511" s="65" t="str">
        <f t="shared" si="366"/>
        <v>The Mound</v>
      </c>
      <c r="I3511" s="66"/>
      <c r="J3511" s="67" t="str">
        <f t="shared" si="369"/>
        <v>Level 03</v>
      </c>
      <c r="K3511" s="66"/>
      <c r="L3511" s="68" t="str">
        <f t="shared" si="370"/>
        <v>Zone M4</v>
      </c>
      <c r="M3511" s="66"/>
      <c r="N3511" s="69" t="str">
        <f t="shared" si="367"/>
        <v>T2 / W2</v>
      </c>
      <c r="O3511" s="66"/>
      <c r="P3511" s="70" t="str">
        <f t="shared" si="368"/>
        <v>1BS. CL. 1</v>
      </c>
      <c r="Q3511" s="66"/>
      <c r="R3511" s="66"/>
      <c r="S3511" s="11" t="s">
        <v>6686</v>
      </c>
      <c r="T3511" s="11" t="s">
        <v>6686</v>
      </c>
      <c r="U3511" s="11" t="s">
        <v>6416</v>
      </c>
      <c r="V3511" s="59" t="s">
        <v>6416</v>
      </c>
      <c r="W3511" s="59" t="str">
        <f t="shared" si="364"/>
        <v>Close-Out / Handing Over</v>
      </c>
      <c r="X3511" s="11" t="s">
        <v>5641</v>
      </c>
      <c r="Y3511" s="32">
        <v>7</v>
      </c>
      <c r="Z3511" s="39">
        <v>45431</v>
      </c>
      <c r="AA3511" s="39">
        <v>45439</v>
      </c>
      <c r="AB3511" s="34">
        <v>0</v>
      </c>
    </row>
    <row r="3512" spans="1:28" x14ac:dyDescent="0.2">
      <c r="A3512" s="66" t="s">
        <v>5642</v>
      </c>
      <c r="B3512" s="11" t="s">
        <v>6416</v>
      </c>
      <c r="C3512" s="11" t="s">
        <v>6416</v>
      </c>
      <c r="D3512" s="62" t="s">
        <v>6833</v>
      </c>
      <c r="E3512" s="66"/>
      <c r="F3512" s="64" t="str">
        <f t="shared" si="365"/>
        <v>Testing &amp; Commissioning</v>
      </c>
      <c r="G3512" s="66"/>
      <c r="H3512" s="65" t="str">
        <f t="shared" si="366"/>
        <v>The Mound</v>
      </c>
      <c r="I3512" s="66"/>
      <c r="J3512" s="67" t="str">
        <f t="shared" si="369"/>
        <v>Level 03</v>
      </c>
      <c r="K3512" s="66"/>
      <c r="L3512" s="68" t="str">
        <f t="shared" si="370"/>
        <v>Zone M4</v>
      </c>
      <c r="M3512" s="66"/>
      <c r="N3512" s="69" t="str">
        <f t="shared" si="367"/>
        <v>T2 / W2</v>
      </c>
      <c r="O3512" s="66"/>
      <c r="P3512" s="70" t="str">
        <f t="shared" si="368"/>
        <v>1BS. CL. 1</v>
      </c>
      <c r="Q3512" s="66"/>
      <c r="R3512" s="66"/>
      <c r="S3512" s="11" t="s">
        <v>6686</v>
      </c>
      <c r="T3512" s="11" t="s">
        <v>6686</v>
      </c>
      <c r="U3512" s="11" t="s">
        <v>6416</v>
      </c>
      <c r="V3512" s="59" t="s">
        <v>6416</v>
      </c>
      <c r="W3512" s="59" t="str">
        <f t="shared" si="364"/>
        <v>Close-Out / Handing Over</v>
      </c>
      <c r="X3512" s="11" t="s">
        <v>5643</v>
      </c>
      <c r="Y3512" s="32">
        <v>4</v>
      </c>
      <c r="Z3512" s="39">
        <v>45440</v>
      </c>
      <c r="AA3512" s="39">
        <v>45445</v>
      </c>
      <c r="AB3512" s="34">
        <v>0</v>
      </c>
    </row>
    <row r="3513" spans="1:28" x14ac:dyDescent="0.2">
      <c r="A3513" s="63" t="s">
        <v>5644</v>
      </c>
      <c r="B3513" s="8" t="s">
        <v>6416</v>
      </c>
      <c r="C3513" s="8" t="s">
        <v>6416</v>
      </c>
      <c r="D3513" s="62" t="s">
        <v>6833</v>
      </c>
      <c r="E3513" s="63"/>
      <c r="F3513" s="64" t="str">
        <f t="shared" si="365"/>
        <v>Testing &amp; Commissioning</v>
      </c>
      <c r="G3513" s="63"/>
      <c r="H3513" s="65" t="str">
        <f t="shared" si="366"/>
        <v>The Mound</v>
      </c>
      <c r="I3513" s="63"/>
      <c r="J3513" s="67" t="str">
        <f t="shared" si="369"/>
        <v>Level 03</v>
      </c>
      <c r="K3513" s="63"/>
      <c r="L3513" s="68" t="str">
        <f t="shared" si="370"/>
        <v>Zone M4</v>
      </c>
      <c r="M3513" s="63"/>
      <c r="N3513" s="69" t="str">
        <f t="shared" si="367"/>
        <v>T2 / W2</v>
      </c>
      <c r="O3513" s="63"/>
      <c r="P3513" s="70" t="str">
        <f t="shared" si="368"/>
        <v>1BS. CL. 1</v>
      </c>
      <c r="Q3513" s="63"/>
      <c r="R3513" s="63"/>
      <c r="S3513" s="8" t="s">
        <v>6686</v>
      </c>
      <c r="T3513" s="8" t="s">
        <v>6686</v>
      </c>
      <c r="U3513" s="8" t="s">
        <v>6416</v>
      </c>
      <c r="V3513" s="59" t="s">
        <v>6416</v>
      </c>
      <c r="W3513" s="59" t="str">
        <f t="shared" si="364"/>
        <v>Close-Out / Handing Over</v>
      </c>
      <c r="X3513" s="8" t="s">
        <v>5645</v>
      </c>
      <c r="Y3513" s="23">
        <v>7</v>
      </c>
      <c r="Z3513" s="35">
        <v>45445</v>
      </c>
      <c r="AA3513" s="35">
        <v>45453</v>
      </c>
      <c r="AB3513" s="25">
        <v>0</v>
      </c>
    </row>
    <row r="3514" spans="1:28" x14ac:dyDescent="0.2">
      <c r="A3514" s="67" t="s">
        <v>83</v>
      </c>
      <c r="B3514" s="12" t="s">
        <v>6643</v>
      </c>
      <c r="C3514" s="12" t="s">
        <v>6652</v>
      </c>
      <c r="D3514" s="62" t="s">
        <v>6833</v>
      </c>
      <c r="E3514" s="91"/>
      <c r="F3514" s="64" t="str">
        <f t="shared" si="365"/>
        <v>Testing &amp; Commissioning</v>
      </c>
      <c r="G3514" s="91"/>
      <c r="H3514" s="65" t="str">
        <f t="shared" si="366"/>
        <v>The Mound</v>
      </c>
      <c r="I3514" s="67" t="s">
        <v>83</v>
      </c>
      <c r="J3514" s="67" t="str">
        <f t="shared" si="369"/>
        <v>Level 04</v>
      </c>
      <c r="K3514" s="91"/>
      <c r="L3514" s="68" t="str">
        <f t="shared" si="370"/>
        <v>Zone M4</v>
      </c>
      <c r="M3514" s="91"/>
      <c r="N3514" s="69" t="str">
        <f t="shared" si="367"/>
        <v>T2 / W2</v>
      </c>
      <c r="O3514" s="91"/>
      <c r="P3514" s="70" t="str">
        <f t="shared" si="368"/>
        <v>1BS. CL. 1</v>
      </c>
      <c r="Q3514" s="91"/>
      <c r="R3514" s="91"/>
      <c r="S3514" s="12" t="s">
        <v>6652</v>
      </c>
      <c r="T3514" s="12" t="s">
        <v>6652</v>
      </c>
      <c r="U3514" s="12" t="s">
        <v>6652</v>
      </c>
      <c r="V3514" s="59" t="s">
        <v>83</v>
      </c>
      <c r="W3514" s="59" t="str">
        <f t="shared" si="364"/>
        <v>Close-Out / Handing Over        Level 04</v>
      </c>
      <c r="X3514" s="12"/>
      <c r="Y3514" s="36">
        <v>34</v>
      </c>
      <c r="Z3514" s="37">
        <v>45410</v>
      </c>
      <c r="AA3514" s="37">
        <v>45455</v>
      </c>
      <c r="AB3514" s="38">
        <v>0</v>
      </c>
    </row>
    <row r="3515" spans="1:28" x14ac:dyDescent="0.2">
      <c r="A3515" s="68" t="s">
        <v>5587</v>
      </c>
      <c r="B3515" s="2" t="s">
        <v>9890</v>
      </c>
      <c r="C3515" s="2" t="s">
        <v>6679</v>
      </c>
      <c r="D3515" s="62" t="s">
        <v>6833</v>
      </c>
      <c r="E3515" s="92"/>
      <c r="F3515" s="64" t="str">
        <f t="shared" si="365"/>
        <v>Testing &amp; Commissioning</v>
      </c>
      <c r="G3515" s="92"/>
      <c r="H3515" s="65" t="str">
        <f t="shared" si="366"/>
        <v>The Mound</v>
      </c>
      <c r="I3515" s="92"/>
      <c r="J3515" s="67" t="str">
        <f t="shared" si="369"/>
        <v>Level 04</v>
      </c>
      <c r="K3515" s="68" t="s">
        <v>5587</v>
      </c>
      <c r="L3515" s="68" t="str">
        <f t="shared" si="370"/>
        <v>Zone M1</v>
      </c>
      <c r="M3515" s="92"/>
      <c r="N3515" s="69" t="str">
        <f t="shared" si="367"/>
        <v>T2 / W2</v>
      </c>
      <c r="O3515" s="92"/>
      <c r="P3515" s="70" t="str">
        <f t="shared" si="368"/>
        <v>1BS. CL. 1</v>
      </c>
      <c r="Q3515" s="92"/>
      <c r="R3515" s="92"/>
      <c r="S3515" s="2" t="s">
        <v>6679</v>
      </c>
      <c r="T3515" s="2" t="s">
        <v>6679</v>
      </c>
      <c r="U3515" s="2" t="s">
        <v>6679</v>
      </c>
      <c r="V3515" s="59" t="s">
        <v>5587</v>
      </c>
      <c r="W3515" s="59" t="str">
        <f t="shared" si="364"/>
        <v>Close-Out / Handing Over          Zone M1</v>
      </c>
      <c r="X3515" s="2"/>
      <c r="Y3515" s="43">
        <v>7</v>
      </c>
      <c r="Z3515" s="44">
        <v>45414</v>
      </c>
      <c r="AA3515" s="44">
        <v>45424</v>
      </c>
      <c r="AB3515" s="45">
        <v>0</v>
      </c>
    </row>
    <row r="3516" spans="1:28" x14ac:dyDescent="0.2">
      <c r="A3516" s="63" t="s">
        <v>5646</v>
      </c>
      <c r="B3516" s="8" t="s">
        <v>6416</v>
      </c>
      <c r="C3516" s="8" t="s">
        <v>6416</v>
      </c>
      <c r="D3516" s="62" t="s">
        <v>6833</v>
      </c>
      <c r="E3516" s="63"/>
      <c r="F3516" s="64" t="str">
        <f t="shared" si="365"/>
        <v>Testing &amp; Commissioning</v>
      </c>
      <c r="G3516" s="63"/>
      <c r="H3516" s="65" t="str">
        <f t="shared" si="366"/>
        <v>The Mound</v>
      </c>
      <c r="I3516" s="63"/>
      <c r="J3516" s="67" t="str">
        <f t="shared" si="369"/>
        <v>Level 04</v>
      </c>
      <c r="K3516" s="63"/>
      <c r="L3516" s="68" t="str">
        <f t="shared" si="370"/>
        <v>Zone M1</v>
      </c>
      <c r="M3516" s="63"/>
      <c r="N3516" s="69" t="str">
        <f t="shared" si="367"/>
        <v>T2 / W2</v>
      </c>
      <c r="O3516" s="63"/>
      <c r="P3516" s="70" t="str">
        <f t="shared" si="368"/>
        <v>1BS. CL. 1</v>
      </c>
      <c r="Q3516" s="63"/>
      <c r="R3516" s="63"/>
      <c r="S3516" s="8" t="s">
        <v>6679</v>
      </c>
      <c r="T3516" s="8" t="s">
        <v>6679</v>
      </c>
      <c r="U3516" s="8" t="s">
        <v>6416</v>
      </c>
      <c r="V3516" s="59" t="s">
        <v>6416</v>
      </c>
      <c r="W3516" s="59" t="str">
        <f t="shared" si="364"/>
        <v>Close-Out / Handing Over</v>
      </c>
      <c r="X3516" s="8" t="s">
        <v>5647</v>
      </c>
      <c r="Y3516" s="23">
        <v>7</v>
      </c>
      <c r="Z3516" s="35">
        <v>45414</v>
      </c>
      <c r="AA3516" s="35">
        <v>45424</v>
      </c>
      <c r="AB3516" s="25">
        <v>0</v>
      </c>
    </row>
    <row r="3517" spans="1:28" x14ac:dyDescent="0.2">
      <c r="A3517" s="68" t="s">
        <v>5592</v>
      </c>
      <c r="B3517" s="2" t="s">
        <v>9890</v>
      </c>
      <c r="C3517" s="2" t="s">
        <v>6685</v>
      </c>
      <c r="D3517" s="62" t="s">
        <v>6833</v>
      </c>
      <c r="E3517" s="92"/>
      <c r="F3517" s="64" t="str">
        <f t="shared" si="365"/>
        <v>Testing &amp; Commissioning</v>
      </c>
      <c r="G3517" s="92"/>
      <c r="H3517" s="65" t="str">
        <f t="shared" si="366"/>
        <v>The Mound</v>
      </c>
      <c r="I3517" s="92"/>
      <c r="J3517" s="67" t="str">
        <f t="shared" si="369"/>
        <v>Level 04</v>
      </c>
      <c r="K3517" s="68" t="s">
        <v>5592</v>
      </c>
      <c r="L3517" s="68" t="str">
        <f t="shared" si="370"/>
        <v>Zone M2</v>
      </c>
      <c r="M3517" s="92"/>
      <c r="N3517" s="69" t="str">
        <f t="shared" si="367"/>
        <v>T2 / W2</v>
      </c>
      <c r="O3517" s="92"/>
      <c r="P3517" s="70" t="str">
        <f t="shared" si="368"/>
        <v>1BS. CL. 1</v>
      </c>
      <c r="Q3517" s="92"/>
      <c r="R3517" s="92"/>
      <c r="S3517" s="2" t="s">
        <v>6685</v>
      </c>
      <c r="T3517" s="2" t="s">
        <v>6685</v>
      </c>
      <c r="U3517" s="2" t="s">
        <v>6685</v>
      </c>
      <c r="V3517" s="59" t="s">
        <v>5592</v>
      </c>
      <c r="W3517" s="59" t="str">
        <f t="shared" si="364"/>
        <v>Close-Out / Handing Over          Zone M2</v>
      </c>
      <c r="X3517" s="2"/>
      <c r="Y3517" s="43">
        <v>20</v>
      </c>
      <c r="Z3517" s="44">
        <v>45414</v>
      </c>
      <c r="AA3517" s="44">
        <v>45441</v>
      </c>
      <c r="AB3517" s="45">
        <v>0</v>
      </c>
    </row>
    <row r="3518" spans="1:28" x14ac:dyDescent="0.2">
      <c r="A3518" s="66" t="s">
        <v>5648</v>
      </c>
      <c r="B3518" s="11" t="s">
        <v>6416</v>
      </c>
      <c r="C3518" s="11" t="s">
        <v>6416</v>
      </c>
      <c r="D3518" s="62" t="s">
        <v>6833</v>
      </c>
      <c r="E3518" s="66"/>
      <c r="F3518" s="64" t="str">
        <f t="shared" si="365"/>
        <v>Testing &amp; Commissioning</v>
      </c>
      <c r="G3518" s="66"/>
      <c r="H3518" s="65" t="str">
        <f t="shared" si="366"/>
        <v>The Mound</v>
      </c>
      <c r="I3518" s="66"/>
      <c r="J3518" s="67" t="str">
        <f t="shared" si="369"/>
        <v>Level 04</v>
      </c>
      <c r="K3518" s="66"/>
      <c r="L3518" s="68" t="str">
        <f t="shared" si="370"/>
        <v>Zone M2</v>
      </c>
      <c r="M3518" s="66"/>
      <c r="N3518" s="69" t="str">
        <f t="shared" si="367"/>
        <v>T2 / W2</v>
      </c>
      <c r="O3518" s="66"/>
      <c r="P3518" s="70" t="str">
        <f t="shared" si="368"/>
        <v>1BS. CL. 1</v>
      </c>
      <c r="Q3518" s="66"/>
      <c r="R3518" s="66"/>
      <c r="S3518" s="11" t="s">
        <v>6685</v>
      </c>
      <c r="T3518" s="11" t="s">
        <v>6685</v>
      </c>
      <c r="U3518" s="11" t="s">
        <v>6416</v>
      </c>
      <c r="V3518" s="59" t="s">
        <v>6416</v>
      </c>
      <c r="W3518" s="59" t="str">
        <f t="shared" si="364"/>
        <v>Close-Out / Handing Over</v>
      </c>
      <c r="X3518" s="11" t="s">
        <v>5649</v>
      </c>
      <c r="Y3518" s="32">
        <v>7</v>
      </c>
      <c r="Z3518" s="39">
        <v>45414</v>
      </c>
      <c r="AA3518" s="39">
        <v>45424</v>
      </c>
      <c r="AB3518" s="34">
        <v>0</v>
      </c>
    </row>
    <row r="3519" spans="1:28" x14ac:dyDescent="0.2">
      <c r="A3519" s="63" t="s">
        <v>5650</v>
      </c>
      <c r="B3519" s="8" t="s">
        <v>6416</v>
      </c>
      <c r="C3519" s="8" t="s">
        <v>6416</v>
      </c>
      <c r="D3519" s="62" t="s">
        <v>6833</v>
      </c>
      <c r="E3519" s="63"/>
      <c r="F3519" s="64" t="str">
        <f t="shared" si="365"/>
        <v>Testing &amp; Commissioning</v>
      </c>
      <c r="G3519" s="63"/>
      <c r="H3519" s="65" t="str">
        <f t="shared" si="366"/>
        <v>The Mound</v>
      </c>
      <c r="I3519" s="63"/>
      <c r="J3519" s="67" t="str">
        <f t="shared" si="369"/>
        <v>Level 04</v>
      </c>
      <c r="K3519" s="63"/>
      <c r="L3519" s="68" t="str">
        <f t="shared" si="370"/>
        <v>Zone M2</v>
      </c>
      <c r="M3519" s="63"/>
      <c r="N3519" s="69" t="str">
        <f t="shared" si="367"/>
        <v>T2 / W2</v>
      </c>
      <c r="O3519" s="63"/>
      <c r="P3519" s="70" t="str">
        <f t="shared" si="368"/>
        <v>1BS. CL. 1</v>
      </c>
      <c r="Q3519" s="63"/>
      <c r="R3519" s="63"/>
      <c r="S3519" s="8" t="s">
        <v>6685</v>
      </c>
      <c r="T3519" s="8" t="s">
        <v>6685</v>
      </c>
      <c r="U3519" s="8" t="s">
        <v>6416</v>
      </c>
      <c r="V3519" s="59" t="s">
        <v>6416</v>
      </c>
      <c r="W3519" s="59" t="str">
        <f t="shared" si="364"/>
        <v>Close-Out / Handing Over</v>
      </c>
      <c r="X3519" s="8" t="s">
        <v>5651</v>
      </c>
      <c r="Y3519" s="23">
        <v>7</v>
      </c>
      <c r="Z3519" s="35">
        <v>45433</v>
      </c>
      <c r="AA3519" s="35">
        <v>45441</v>
      </c>
      <c r="AB3519" s="25">
        <v>0</v>
      </c>
    </row>
    <row r="3520" spans="1:28" x14ac:dyDescent="0.2">
      <c r="A3520" s="68" t="s">
        <v>5584</v>
      </c>
      <c r="B3520" s="2" t="s">
        <v>9890</v>
      </c>
      <c r="C3520" s="2" t="s">
        <v>6680</v>
      </c>
      <c r="D3520" s="62" t="s">
        <v>6833</v>
      </c>
      <c r="E3520" s="92"/>
      <c r="F3520" s="64" t="str">
        <f t="shared" si="365"/>
        <v>Testing &amp; Commissioning</v>
      </c>
      <c r="G3520" s="92"/>
      <c r="H3520" s="65" t="str">
        <f t="shared" si="366"/>
        <v>The Mound</v>
      </c>
      <c r="I3520" s="92"/>
      <c r="J3520" s="67" t="str">
        <f t="shared" si="369"/>
        <v>Level 04</v>
      </c>
      <c r="K3520" s="68" t="s">
        <v>5584</v>
      </c>
      <c r="L3520" s="68" t="str">
        <f t="shared" si="370"/>
        <v>Zone M3</v>
      </c>
      <c r="M3520" s="92"/>
      <c r="N3520" s="69" t="str">
        <f t="shared" si="367"/>
        <v>T2 / W2</v>
      </c>
      <c r="O3520" s="92"/>
      <c r="P3520" s="70" t="str">
        <f t="shared" si="368"/>
        <v>1BS. CL. 1</v>
      </c>
      <c r="Q3520" s="92"/>
      <c r="R3520" s="92"/>
      <c r="S3520" s="2" t="s">
        <v>6680</v>
      </c>
      <c r="T3520" s="2" t="s">
        <v>6680</v>
      </c>
      <c r="U3520" s="2" t="s">
        <v>6680</v>
      </c>
      <c r="V3520" s="59" t="s">
        <v>5584</v>
      </c>
      <c r="W3520" s="59" t="str">
        <f t="shared" si="364"/>
        <v>Close-Out / Handing Over          Zone M3</v>
      </c>
      <c r="X3520" s="2"/>
      <c r="Y3520" s="43">
        <v>7</v>
      </c>
      <c r="Z3520" s="44">
        <v>45424</v>
      </c>
      <c r="AA3520" s="44">
        <v>45432</v>
      </c>
      <c r="AB3520" s="45">
        <v>0</v>
      </c>
    </row>
    <row r="3521" spans="1:28" x14ac:dyDescent="0.2">
      <c r="A3521" s="63" t="s">
        <v>5652</v>
      </c>
      <c r="B3521" s="8" t="s">
        <v>6416</v>
      </c>
      <c r="C3521" s="8" t="s">
        <v>6416</v>
      </c>
      <c r="D3521" s="62" t="s">
        <v>6833</v>
      </c>
      <c r="E3521" s="63"/>
      <c r="F3521" s="64" t="str">
        <f t="shared" si="365"/>
        <v>Testing &amp; Commissioning</v>
      </c>
      <c r="G3521" s="63"/>
      <c r="H3521" s="65" t="str">
        <f t="shared" si="366"/>
        <v>The Mound</v>
      </c>
      <c r="I3521" s="63"/>
      <c r="J3521" s="67" t="str">
        <f t="shared" si="369"/>
        <v>Level 04</v>
      </c>
      <c r="K3521" s="63"/>
      <c r="L3521" s="68" t="str">
        <f t="shared" si="370"/>
        <v>Zone M3</v>
      </c>
      <c r="M3521" s="63"/>
      <c r="N3521" s="69" t="str">
        <f t="shared" si="367"/>
        <v>T2 / W2</v>
      </c>
      <c r="O3521" s="63"/>
      <c r="P3521" s="70" t="str">
        <f t="shared" si="368"/>
        <v>1BS. CL. 1</v>
      </c>
      <c r="Q3521" s="63"/>
      <c r="R3521" s="63"/>
      <c r="S3521" s="8" t="s">
        <v>6680</v>
      </c>
      <c r="T3521" s="8" t="s">
        <v>6680</v>
      </c>
      <c r="U3521" s="8" t="s">
        <v>6416</v>
      </c>
      <c r="V3521" s="59" t="s">
        <v>6416</v>
      </c>
      <c r="W3521" s="59" t="str">
        <f t="shared" si="364"/>
        <v>Close-Out / Handing Over</v>
      </c>
      <c r="X3521" s="8" t="s">
        <v>5653</v>
      </c>
      <c r="Y3521" s="23">
        <v>7</v>
      </c>
      <c r="Z3521" s="35">
        <v>45424</v>
      </c>
      <c r="AA3521" s="35">
        <v>45432</v>
      </c>
      <c r="AB3521" s="25">
        <v>0</v>
      </c>
    </row>
    <row r="3522" spans="1:28" x14ac:dyDescent="0.2">
      <c r="A3522" s="68" t="s">
        <v>5607</v>
      </c>
      <c r="B3522" s="2" t="s">
        <v>9890</v>
      </c>
      <c r="C3522" s="2" t="s">
        <v>6686</v>
      </c>
      <c r="D3522" s="62" t="s">
        <v>6833</v>
      </c>
      <c r="E3522" s="92"/>
      <c r="F3522" s="64" t="str">
        <f t="shared" si="365"/>
        <v>Testing &amp; Commissioning</v>
      </c>
      <c r="G3522" s="92"/>
      <c r="H3522" s="65" t="str">
        <f t="shared" si="366"/>
        <v>The Mound</v>
      </c>
      <c r="I3522" s="92"/>
      <c r="J3522" s="67" t="str">
        <f t="shared" si="369"/>
        <v>Level 04</v>
      </c>
      <c r="K3522" s="68" t="s">
        <v>5607</v>
      </c>
      <c r="L3522" s="68" t="str">
        <f t="shared" si="370"/>
        <v>Zone M4</v>
      </c>
      <c r="M3522" s="92"/>
      <c r="N3522" s="69" t="str">
        <f t="shared" si="367"/>
        <v>T2 / W2</v>
      </c>
      <c r="O3522" s="92"/>
      <c r="P3522" s="70" t="str">
        <f t="shared" si="368"/>
        <v>1BS. CL. 1</v>
      </c>
      <c r="Q3522" s="92"/>
      <c r="R3522" s="92"/>
      <c r="S3522" s="2" t="s">
        <v>6686</v>
      </c>
      <c r="T3522" s="2" t="s">
        <v>6686</v>
      </c>
      <c r="U3522" s="2" t="s">
        <v>6686</v>
      </c>
      <c r="V3522" s="59" t="s">
        <v>5607</v>
      </c>
      <c r="W3522" s="59" t="str">
        <f t="shared" si="364"/>
        <v>Close-Out / Handing Over          Zone M4</v>
      </c>
      <c r="X3522" s="2"/>
      <c r="Y3522" s="43">
        <v>34</v>
      </c>
      <c r="Z3522" s="44">
        <v>45410</v>
      </c>
      <c r="AA3522" s="44">
        <v>45455</v>
      </c>
      <c r="AB3522" s="45">
        <v>0</v>
      </c>
    </row>
    <row r="3523" spans="1:28" x14ac:dyDescent="0.2">
      <c r="A3523" s="66" t="s">
        <v>5654</v>
      </c>
      <c r="B3523" s="11" t="s">
        <v>6416</v>
      </c>
      <c r="C3523" s="11" t="s">
        <v>6416</v>
      </c>
      <c r="D3523" s="62" t="s">
        <v>6833</v>
      </c>
      <c r="E3523" s="66"/>
      <c r="F3523" s="64" t="str">
        <f t="shared" si="365"/>
        <v>Testing &amp; Commissioning</v>
      </c>
      <c r="G3523" s="66"/>
      <c r="H3523" s="65" t="str">
        <f t="shared" si="366"/>
        <v>The Mound</v>
      </c>
      <c r="I3523" s="66"/>
      <c r="J3523" s="67" t="str">
        <f t="shared" si="369"/>
        <v>Level 04</v>
      </c>
      <c r="K3523" s="66"/>
      <c r="L3523" s="68" t="str">
        <f t="shared" si="370"/>
        <v>Zone M4</v>
      </c>
      <c r="M3523" s="66"/>
      <c r="N3523" s="69" t="str">
        <f t="shared" si="367"/>
        <v>T2 / W2</v>
      </c>
      <c r="O3523" s="66"/>
      <c r="P3523" s="70" t="str">
        <f t="shared" si="368"/>
        <v>1BS. CL. 1</v>
      </c>
      <c r="Q3523" s="66"/>
      <c r="R3523" s="66"/>
      <c r="S3523" s="11" t="s">
        <v>6686</v>
      </c>
      <c r="T3523" s="11" t="s">
        <v>6686</v>
      </c>
      <c r="U3523" s="11" t="s">
        <v>6416</v>
      </c>
      <c r="V3523" s="59" t="s">
        <v>6416</v>
      </c>
      <c r="W3523" s="59" t="str">
        <f t="shared" si="364"/>
        <v>Close-Out / Handing Over</v>
      </c>
      <c r="X3523" s="11" t="s">
        <v>5655</v>
      </c>
      <c r="Y3523" s="32">
        <v>7</v>
      </c>
      <c r="Z3523" s="39">
        <v>45410</v>
      </c>
      <c r="AA3523" s="39">
        <v>45418</v>
      </c>
      <c r="AB3523" s="34">
        <v>0</v>
      </c>
    </row>
    <row r="3524" spans="1:28" x14ac:dyDescent="0.2">
      <c r="A3524" s="66" t="s">
        <v>5656</v>
      </c>
      <c r="B3524" s="11" t="s">
        <v>6416</v>
      </c>
      <c r="C3524" s="11" t="s">
        <v>6416</v>
      </c>
      <c r="D3524" s="62" t="s">
        <v>6833</v>
      </c>
      <c r="E3524" s="66"/>
      <c r="F3524" s="64" t="str">
        <f t="shared" si="365"/>
        <v>Testing &amp; Commissioning</v>
      </c>
      <c r="G3524" s="66"/>
      <c r="H3524" s="65" t="str">
        <f t="shared" si="366"/>
        <v>The Mound</v>
      </c>
      <c r="I3524" s="66"/>
      <c r="J3524" s="67" t="str">
        <f t="shared" si="369"/>
        <v>Level 04</v>
      </c>
      <c r="K3524" s="66"/>
      <c r="L3524" s="68" t="str">
        <f t="shared" si="370"/>
        <v>Zone M4</v>
      </c>
      <c r="M3524" s="66"/>
      <c r="N3524" s="69" t="str">
        <f t="shared" si="367"/>
        <v>T2 / W2</v>
      </c>
      <c r="O3524" s="66"/>
      <c r="P3524" s="70" t="str">
        <f t="shared" si="368"/>
        <v>1BS. CL. 1</v>
      </c>
      <c r="Q3524" s="66"/>
      <c r="R3524" s="66"/>
      <c r="S3524" s="11" t="s">
        <v>6686</v>
      </c>
      <c r="T3524" s="11" t="s">
        <v>6686</v>
      </c>
      <c r="U3524" s="11" t="s">
        <v>6416</v>
      </c>
      <c r="V3524" s="59" t="s">
        <v>6416</v>
      </c>
      <c r="W3524" s="59" t="str">
        <f t="shared" si="364"/>
        <v>Close-Out / Handing Over</v>
      </c>
      <c r="X3524" s="11" t="s">
        <v>5657</v>
      </c>
      <c r="Y3524" s="32">
        <v>7</v>
      </c>
      <c r="Z3524" s="39">
        <v>45428</v>
      </c>
      <c r="AA3524" s="39">
        <v>45438</v>
      </c>
      <c r="AB3524" s="34">
        <v>0</v>
      </c>
    </row>
    <row r="3525" spans="1:28" x14ac:dyDescent="0.2">
      <c r="A3525" s="63" t="s">
        <v>5658</v>
      </c>
      <c r="B3525" s="8" t="s">
        <v>6416</v>
      </c>
      <c r="C3525" s="8" t="s">
        <v>6416</v>
      </c>
      <c r="D3525" s="62" t="s">
        <v>6833</v>
      </c>
      <c r="E3525" s="63"/>
      <c r="F3525" s="64" t="str">
        <f t="shared" si="365"/>
        <v>Testing &amp; Commissioning</v>
      </c>
      <c r="G3525" s="63"/>
      <c r="H3525" s="65" t="str">
        <f t="shared" si="366"/>
        <v>The Mound</v>
      </c>
      <c r="I3525" s="63"/>
      <c r="J3525" s="67" t="str">
        <f t="shared" si="369"/>
        <v>Level 04</v>
      </c>
      <c r="K3525" s="63"/>
      <c r="L3525" s="68" t="str">
        <f t="shared" si="370"/>
        <v>Zone M4</v>
      </c>
      <c r="M3525" s="63"/>
      <c r="N3525" s="69" t="str">
        <f t="shared" si="367"/>
        <v>T2 / W2</v>
      </c>
      <c r="O3525" s="63"/>
      <c r="P3525" s="70" t="str">
        <f t="shared" si="368"/>
        <v>1BS. CL. 1</v>
      </c>
      <c r="Q3525" s="63"/>
      <c r="R3525" s="63"/>
      <c r="S3525" s="8" t="s">
        <v>6686</v>
      </c>
      <c r="T3525" s="8" t="s">
        <v>6686</v>
      </c>
      <c r="U3525" s="8" t="s">
        <v>6416</v>
      </c>
      <c r="V3525" s="59" t="s">
        <v>6416</v>
      </c>
      <c r="W3525" s="59" t="str">
        <f t="shared" ref="W3525:W3588" si="371">CONCATENATE(D3525,E3525,G3525,I3525,K3525,M3525,O3525,Q3525)</f>
        <v>Close-Out / Handing Over</v>
      </c>
      <c r="X3525" s="8" t="s">
        <v>5659</v>
      </c>
      <c r="Y3525" s="23">
        <v>7</v>
      </c>
      <c r="Z3525" s="35">
        <v>45447</v>
      </c>
      <c r="AA3525" s="35">
        <v>45455</v>
      </c>
      <c r="AB3525" s="25">
        <v>0</v>
      </c>
    </row>
    <row r="3526" spans="1:28" x14ac:dyDescent="0.2">
      <c r="A3526" s="67" t="s">
        <v>92</v>
      </c>
      <c r="B3526" s="12" t="s">
        <v>6643</v>
      </c>
      <c r="C3526" s="12" t="s">
        <v>6653</v>
      </c>
      <c r="D3526" s="62" t="s">
        <v>6833</v>
      </c>
      <c r="E3526" s="91"/>
      <c r="F3526" s="64" t="str">
        <f t="shared" si="365"/>
        <v>Testing &amp; Commissioning</v>
      </c>
      <c r="G3526" s="91"/>
      <c r="H3526" s="65" t="str">
        <f t="shared" si="366"/>
        <v>The Mound</v>
      </c>
      <c r="I3526" s="67" t="s">
        <v>92</v>
      </c>
      <c r="J3526" s="67" t="str">
        <f t="shared" si="369"/>
        <v>Level 05 &amp; 06</v>
      </c>
      <c r="K3526" s="91"/>
      <c r="L3526" s="68" t="str">
        <f t="shared" si="370"/>
        <v>Zone M4</v>
      </c>
      <c r="M3526" s="91"/>
      <c r="N3526" s="69" t="str">
        <f t="shared" si="367"/>
        <v>T2 / W2</v>
      </c>
      <c r="O3526" s="91"/>
      <c r="P3526" s="70" t="str">
        <f t="shared" si="368"/>
        <v>1BS. CL. 1</v>
      </c>
      <c r="Q3526" s="91"/>
      <c r="R3526" s="91"/>
      <c r="S3526" s="12" t="s">
        <v>6653</v>
      </c>
      <c r="T3526" s="12" t="s">
        <v>6653</v>
      </c>
      <c r="U3526" s="12" t="s">
        <v>6653</v>
      </c>
      <c r="V3526" s="59" t="s">
        <v>92</v>
      </c>
      <c r="W3526" s="59" t="str">
        <f t="shared" si="371"/>
        <v>Close-Out / Handing Over        Level 05 &amp; 06</v>
      </c>
      <c r="X3526" s="12"/>
      <c r="Y3526" s="36">
        <v>32</v>
      </c>
      <c r="Z3526" s="37">
        <v>45599</v>
      </c>
      <c r="AA3526" s="37">
        <v>45642</v>
      </c>
      <c r="AB3526" s="38">
        <v>0</v>
      </c>
    </row>
    <row r="3527" spans="1:28" x14ac:dyDescent="0.2">
      <c r="A3527" s="68" t="s">
        <v>5592</v>
      </c>
      <c r="B3527" s="2" t="s">
        <v>9891</v>
      </c>
      <c r="C3527" s="2" t="s">
        <v>6685</v>
      </c>
      <c r="D3527" s="62" t="s">
        <v>6833</v>
      </c>
      <c r="E3527" s="92"/>
      <c r="F3527" s="64" t="str">
        <f t="shared" si="365"/>
        <v>Testing &amp; Commissioning</v>
      </c>
      <c r="G3527" s="92"/>
      <c r="H3527" s="65" t="str">
        <f t="shared" si="366"/>
        <v>The Mound</v>
      </c>
      <c r="I3527" s="92"/>
      <c r="J3527" s="67" t="str">
        <f t="shared" si="369"/>
        <v>Level 05 &amp; 06</v>
      </c>
      <c r="K3527" s="68" t="s">
        <v>5592</v>
      </c>
      <c r="L3527" s="68" t="str">
        <f t="shared" si="370"/>
        <v>Zone M2</v>
      </c>
      <c r="M3527" s="92"/>
      <c r="N3527" s="69" t="str">
        <f t="shared" si="367"/>
        <v>T2 / W2</v>
      </c>
      <c r="O3527" s="92"/>
      <c r="P3527" s="70" t="str">
        <f t="shared" si="368"/>
        <v>1BS. CL. 1</v>
      </c>
      <c r="Q3527" s="92"/>
      <c r="R3527" s="92"/>
      <c r="S3527" s="2" t="s">
        <v>6685</v>
      </c>
      <c r="T3527" s="2" t="s">
        <v>6685</v>
      </c>
      <c r="U3527" s="2" t="s">
        <v>6685</v>
      </c>
      <c r="V3527" s="59" t="s">
        <v>5592</v>
      </c>
      <c r="W3527" s="59" t="str">
        <f t="shared" si="371"/>
        <v>Close-Out / Handing Over          Zone M2</v>
      </c>
      <c r="X3527" s="2"/>
      <c r="Y3527" s="43">
        <v>7</v>
      </c>
      <c r="Z3527" s="44">
        <v>45599</v>
      </c>
      <c r="AA3527" s="44">
        <v>45607</v>
      </c>
      <c r="AB3527" s="45">
        <v>0</v>
      </c>
    </row>
    <row r="3528" spans="1:28" x14ac:dyDescent="0.2">
      <c r="A3528" s="63" t="s">
        <v>5660</v>
      </c>
      <c r="B3528" s="8" t="s">
        <v>6416</v>
      </c>
      <c r="C3528" s="8" t="s">
        <v>6416</v>
      </c>
      <c r="D3528" s="62" t="s">
        <v>6833</v>
      </c>
      <c r="E3528" s="63"/>
      <c r="F3528" s="64" t="str">
        <f t="shared" ref="F3528:F3591" si="372">IF(E3528="",F3527,TRIM(E3528))</f>
        <v>Testing &amp; Commissioning</v>
      </c>
      <c r="G3528" s="63"/>
      <c r="H3528" s="65" t="str">
        <f t="shared" si="366"/>
        <v>The Mound</v>
      </c>
      <c r="I3528" s="63"/>
      <c r="J3528" s="67" t="str">
        <f t="shared" si="369"/>
        <v>Level 05 &amp; 06</v>
      </c>
      <c r="K3528" s="63"/>
      <c r="L3528" s="68" t="str">
        <f t="shared" si="370"/>
        <v>Zone M2</v>
      </c>
      <c r="M3528" s="63"/>
      <c r="N3528" s="69" t="str">
        <f t="shared" si="367"/>
        <v>T2 / W2</v>
      </c>
      <c r="O3528" s="63"/>
      <c r="P3528" s="70" t="str">
        <f t="shared" si="368"/>
        <v>1BS. CL. 1</v>
      </c>
      <c r="Q3528" s="63"/>
      <c r="R3528" s="63"/>
      <c r="S3528" s="8" t="s">
        <v>6685</v>
      </c>
      <c r="T3528" s="8" t="s">
        <v>6685</v>
      </c>
      <c r="U3528" s="8" t="s">
        <v>6416</v>
      </c>
      <c r="V3528" s="59" t="s">
        <v>6416</v>
      </c>
      <c r="W3528" s="59" t="str">
        <f t="shared" si="371"/>
        <v>Close-Out / Handing Over</v>
      </c>
      <c r="X3528" s="8" t="s">
        <v>5661</v>
      </c>
      <c r="Y3528" s="23">
        <v>7</v>
      </c>
      <c r="Z3528" s="35">
        <v>45599</v>
      </c>
      <c r="AA3528" s="35">
        <v>45607</v>
      </c>
      <c r="AB3528" s="25">
        <v>0</v>
      </c>
    </row>
    <row r="3529" spans="1:28" x14ac:dyDescent="0.2">
      <c r="A3529" s="68" t="s">
        <v>5607</v>
      </c>
      <c r="B3529" s="2" t="s">
        <v>9891</v>
      </c>
      <c r="C3529" s="2" t="s">
        <v>6686</v>
      </c>
      <c r="D3529" s="62" t="s">
        <v>6833</v>
      </c>
      <c r="E3529" s="92"/>
      <c r="F3529" s="64" t="str">
        <f t="shared" si="372"/>
        <v>Testing &amp; Commissioning</v>
      </c>
      <c r="G3529" s="92"/>
      <c r="H3529" s="65" t="str">
        <f t="shared" si="366"/>
        <v>The Mound</v>
      </c>
      <c r="I3529" s="92"/>
      <c r="J3529" s="67" t="str">
        <f t="shared" si="369"/>
        <v>Level 05 &amp; 06</v>
      </c>
      <c r="K3529" s="68" t="s">
        <v>5607</v>
      </c>
      <c r="L3529" s="68" t="str">
        <f t="shared" si="370"/>
        <v>Zone M4</v>
      </c>
      <c r="M3529" s="92"/>
      <c r="N3529" s="69" t="str">
        <f t="shared" si="367"/>
        <v>T2 / W2</v>
      </c>
      <c r="O3529" s="92"/>
      <c r="P3529" s="70" t="str">
        <f t="shared" si="368"/>
        <v>1BS. CL. 1</v>
      </c>
      <c r="Q3529" s="92"/>
      <c r="R3529" s="92"/>
      <c r="S3529" s="2" t="s">
        <v>6686</v>
      </c>
      <c r="T3529" s="2" t="s">
        <v>6686</v>
      </c>
      <c r="U3529" s="2" t="s">
        <v>6686</v>
      </c>
      <c r="V3529" s="59" t="s">
        <v>5607</v>
      </c>
      <c r="W3529" s="59" t="str">
        <f t="shared" si="371"/>
        <v>Close-Out / Handing Over          Zone M4</v>
      </c>
      <c r="X3529" s="2"/>
      <c r="Y3529" s="43">
        <v>7</v>
      </c>
      <c r="Z3529" s="44">
        <v>45634</v>
      </c>
      <c r="AA3529" s="44">
        <v>45642</v>
      </c>
      <c r="AB3529" s="45">
        <v>0</v>
      </c>
    </row>
    <row r="3530" spans="1:28" x14ac:dyDescent="0.2">
      <c r="A3530" s="63" t="s">
        <v>5662</v>
      </c>
      <c r="B3530" s="8" t="s">
        <v>6416</v>
      </c>
      <c r="C3530" s="8" t="s">
        <v>6416</v>
      </c>
      <c r="D3530" s="62" t="s">
        <v>6833</v>
      </c>
      <c r="E3530" s="63"/>
      <c r="F3530" s="64" t="str">
        <f t="shared" si="372"/>
        <v>Testing &amp; Commissioning</v>
      </c>
      <c r="G3530" s="63"/>
      <c r="H3530" s="65" t="str">
        <f t="shared" si="366"/>
        <v>The Mound</v>
      </c>
      <c r="I3530" s="63"/>
      <c r="J3530" s="67" t="str">
        <f t="shared" si="369"/>
        <v>Level 05 &amp; 06</v>
      </c>
      <c r="K3530" s="63"/>
      <c r="L3530" s="68" t="str">
        <f t="shared" si="370"/>
        <v>Zone M4</v>
      </c>
      <c r="M3530" s="63"/>
      <c r="N3530" s="69" t="str">
        <f t="shared" si="367"/>
        <v>T2 / W2</v>
      </c>
      <c r="O3530" s="63"/>
      <c r="P3530" s="70" t="str">
        <f t="shared" si="368"/>
        <v>1BS. CL. 1</v>
      </c>
      <c r="Q3530" s="63"/>
      <c r="R3530" s="63"/>
      <c r="S3530" s="8" t="s">
        <v>6686</v>
      </c>
      <c r="T3530" s="8" t="s">
        <v>6686</v>
      </c>
      <c r="U3530" s="8" t="s">
        <v>6416</v>
      </c>
      <c r="V3530" s="59" t="s">
        <v>6416</v>
      </c>
      <c r="W3530" s="59" t="str">
        <f t="shared" si="371"/>
        <v>Close-Out / Handing Over</v>
      </c>
      <c r="X3530" s="8" t="s">
        <v>5663</v>
      </c>
      <c r="Y3530" s="23">
        <v>7</v>
      </c>
      <c r="Z3530" s="35">
        <v>45634</v>
      </c>
      <c r="AA3530" s="35">
        <v>45642</v>
      </c>
      <c r="AB3530" s="25">
        <v>0</v>
      </c>
    </row>
    <row r="3531" spans="1:28" x14ac:dyDescent="0.2">
      <c r="A3531" s="65" t="s">
        <v>31</v>
      </c>
      <c r="B3531" s="10" t="s">
        <v>6834</v>
      </c>
      <c r="C3531" s="10" t="s">
        <v>6644</v>
      </c>
      <c r="D3531" s="62" t="s">
        <v>6833</v>
      </c>
      <c r="E3531" s="92"/>
      <c r="F3531" s="64" t="str">
        <f t="shared" si="372"/>
        <v>Testing &amp; Commissioning</v>
      </c>
      <c r="G3531" s="65" t="s">
        <v>31</v>
      </c>
      <c r="H3531" s="65" t="str">
        <f t="shared" ref="H3531:H3594" si="373">IF(G3531="",H3530,TRIM(G3531))</f>
        <v>The Ring</v>
      </c>
      <c r="I3531" s="92"/>
      <c r="J3531" s="67" t="str">
        <f t="shared" si="369"/>
        <v>Level 05 &amp; 06</v>
      </c>
      <c r="K3531" s="92"/>
      <c r="L3531" s="68" t="str">
        <f t="shared" si="370"/>
        <v>Zone M4</v>
      </c>
      <c r="M3531" s="92"/>
      <c r="N3531" s="69" t="str">
        <f t="shared" si="367"/>
        <v>T2 / W2</v>
      </c>
      <c r="O3531" s="92"/>
      <c r="P3531" s="70" t="str">
        <f t="shared" si="368"/>
        <v>1BS. CL. 1</v>
      </c>
      <c r="Q3531" s="92"/>
      <c r="R3531" s="92"/>
      <c r="S3531" s="10" t="s">
        <v>6644</v>
      </c>
      <c r="T3531" s="10" t="s">
        <v>6644</v>
      </c>
      <c r="U3531" s="10" t="s">
        <v>6644</v>
      </c>
      <c r="V3531" s="59" t="s">
        <v>31</v>
      </c>
      <c r="W3531" s="59" t="str">
        <f t="shared" si="371"/>
        <v>Close-Out / Handing Over      The Ring</v>
      </c>
      <c r="X3531" s="10"/>
      <c r="Y3531" s="29">
        <v>295</v>
      </c>
      <c r="Z3531" s="30">
        <v>45295</v>
      </c>
      <c r="AA3531" s="30">
        <v>45718</v>
      </c>
      <c r="AB3531" s="31">
        <v>0</v>
      </c>
    </row>
    <row r="3532" spans="1:28" x14ac:dyDescent="0.2">
      <c r="A3532" s="67" t="s">
        <v>97</v>
      </c>
      <c r="B3532" s="12" t="s">
        <v>6644</v>
      </c>
      <c r="C3532" s="12" t="s">
        <v>6654</v>
      </c>
      <c r="D3532" s="62" t="s">
        <v>6833</v>
      </c>
      <c r="E3532" s="91"/>
      <c r="F3532" s="64" t="str">
        <f t="shared" si="372"/>
        <v>Testing &amp; Commissioning</v>
      </c>
      <c r="G3532" s="91"/>
      <c r="H3532" s="65" t="str">
        <f t="shared" si="373"/>
        <v>The Ring</v>
      </c>
      <c r="I3532" s="67" t="s">
        <v>97</v>
      </c>
      <c r="J3532" s="67" t="str">
        <f t="shared" si="369"/>
        <v>Level 00</v>
      </c>
      <c r="K3532" s="91"/>
      <c r="L3532" s="68" t="str">
        <f t="shared" si="370"/>
        <v>Zone M4</v>
      </c>
      <c r="M3532" s="91"/>
      <c r="N3532" s="69" t="str">
        <f t="shared" si="367"/>
        <v>T2 / W2</v>
      </c>
      <c r="O3532" s="91"/>
      <c r="P3532" s="70" t="str">
        <f t="shared" si="368"/>
        <v>1BS. CL. 1</v>
      </c>
      <c r="Q3532" s="91"/>
      <c r="R3532" s="91"/>
      <c r="S3532" s="12" t="s">
        <v>6654</v>
      </c>
      <c r="T3532" s="12" t="s">
        <v>6654</v>
      </c>
      <c r="U3532" s="12" t="s">
        <v>6654</v>
      </c>
      <c r="V3532" s="59" t="s">
        <v>97</v>
      </c>
      <c r="W3532" s="59" t="str">
        <f t="shared" si="371"/>
        <v>Close-Out / Handing Over        Level 00</v>
      </c>
      <c r="X3532" s="12"/>
      <c r="Y3532" s="36">
        <v>271</v>
      </c>
      <c r="Z3532" s="37">
        <v>45295</v>
      </c>
      <c r="AA3532" s="37">
        <v>45684</v>
      </c>
      <c r="AB3532" s="38">
        <v>0</v>
      </c>
    </row>
    <row r="3533" spans="1:28" x14ac:dyDescent="0.2">
      <c r="A3533" s="68" t="s">
        <v>5664</v>
      </c>
      <c r="B3533" s="2" t="s">
        <v>9886</v>
      </c>
      <c r="C3533" s="2" t="s">
        <v>6768</v>
      </c>
      <c r="D3533" s="62" t="s">
        <v>6833</v>
      </c>
      <c r="E3533" s="92"/>
      <c r="F3533" s="64" t="str">
        <f t="shared" si="372"/>
        <v>Testing &amp; Commissioning</v>
      </c>
      <c r="G3533" s="92"/>
      <c r="H3533" s="65" t="str">
        <f t="shared" si="373"/>
        <v>The Ring</v>
      </c>
      <c r="I3533" s="92"/>
      <c r="J3533" s="67" t="str">
        <f t="shared" si="369"/>
        <v>Level 00</v>
      </c>
      <c r="K3533" s="68" t="s">
        <v>5664</v>
      </c>
      <c r="L3533" s="68" t="str">
        <f t="shared" si="370"/>
        <v>Zone R2 (Mackup / Benchmark)</v>
      </c>
      <c r="M3533" s="92"/>
      <c r="N3533" s="69" t="str">
        <f t="shared" ref="N3533:N3596" si="374">IF(M3533="",N3532,TRIM(M3533))</f>
        <v>T2 / W2</v>
      </c>
      <c r="O3533" s="92"/>
      <c r="P3533" s="70" t="str">
        <f t="shared" si="368"/>
        <v>1BS. CL. 1</v>
      </c>
      <c r="Q3533" s="92"/>
      <c r="R3533" s="92"/>
      <c r="S3533" s="2" t="s">
        <v>6768</v>
      </c>
      <c r="T3533" s="2" t="s">
        <v>6768</v>
      </c>
      <c r="U3533" s="2" t="s">
        <v>6768</v>
      </c>
      <c r="V3533" s="59" t="s">
        <v>5664</v>
      </c>
      <c r="W3533" s="59" t="str">
        <f t="shared" si="371"/>
        <v>Close-Out / Handing Over          Zone R2 (Mackup / Benchmark)</v>
      </c>
      <c r="X3533" s="2"/>
      <c r="Y3533" s="43">
        <v>3</v>
      </c>
      <c r="Z3533" s="44">
        <v>45295</v>
      </c>
      <c r="AA3533" s="44">
        <v>45299</v>
      </c>
      <c r="AB3533" s="45">
        <v>0</v>
      </c>
    </row>
    <row r="3534" spans="1:28" x14ac:dyDescent="0.2">
      <c r="A3534" s="63" t="s">
        <v>5665</v>
      </c>
      <c r="B3534" s="8" t="s">
        <v>6416</v>
      </c>
      <c r="C3534" s="8" t="s">
        <v>6416</v>
      </c>
      <c r="D3534" s="62" t="s">
        <v>6833</v>
      </c>
      <c r="E3534" s="63"/>
      <c r="F3534" s="64" t="str">
        <f t="shared" si="372"/>
        <v>Testing &amp; Commissioning</v>
      </c>
      <c r="G3534" s="63"/>
      <c r="H3534" s="65" t="str">
        <f t="shared" si="373"/>
        <v>The Ring</v>
      </c>
      <c r="I3534" s="63"/>
      <c r="J3534" s="67" t="str">
        <f t="shared" si="369"/>
        <v>Level 00</v>
      </c>
      <c r="K3534" s="63"/>
      <c r="L3534" s="68" t="str">
        <f t="shared" si="370"/>
        <v>Zone R2 (Mackup / Benchmark)</v>
      </c>
      <c r="M3534" s="63"/>
      <c r="N3534" s="69" t="str">
        <f t="shared" si="374"/>
        <v>T2 / W2</v>
      </c>
      <c r="O3534" s="63"/>
      <c r="P3534" s="70" t="str">
        <f t="shared" ref="P3534:P3597" si="375">IF(O3534="",P3533,TRIM(O3534))</f>
        <v>1BS. CL. 1</v>
      </c>
      <c r="Q3534" s="63"/>
      <c r="R3534" s="63"/>
      <c r="S3534" s="8" t="s">
        <v>6768</v>
      </c>
      <c r="T3534" s="8" t="s">
        <v>6768</v>
      </c>
      <c r="U3534" s="8" t="s">
        <v>6416</v>
      </c>
      <c r="V3534" s="59" t="s">
        <v>6416</v>
      </c>
      <c r="W3534" s="59" t="str">
        <f t="shared" si="371"/>
        <v>Close-Out / Handing Over</v>
      </c>
      <c r="X3534" s="8" t="s">
        <v>5666</v>
      </c>
      <c r="Y3534" s="23">
        <v>3</v>
      </c>
      <c r="Z3534" s="35">
        <v>45295</v>
      </c>
      <c r="AA3534" s="35">
        <v>45299</v>
      </c>
      <c r="AB3534" s="25">
        <v>0</v>
      </c>
    </row>
    <row r="3535" spans="1:28" x14ac:dyDescent="0.2">
      <c r="A3535" s="68" t="s">
        <v>5667</v>
      </c>
      <c r="B3535" s="2" t="s">
        <v>9886</v>
      </c>
      <c r="C3535" s="2" t="s">
        <v>6681</v>
      </c>
      <c r="D3535" s="62" t="s">
        <v>6833</v>
      </c>
      <c r="E3535" s="92"/>
      <c r="F3535" s="64" t="str">
        <f t="shared" si="372"/>
        <v>Testing &amp; Commissioning</v>
      </c>
      <c r="G3535" s="92"/>
      <c r="H3535" s="65" t="str">
        <f t="shared" si="373"/>
        <v>The Ring</v>
      </c>
      <c r="I3535" s="92"/>
      <c r="J3535" s="67" t="str">
        <f t="shared" si="369"/>
        <v>Level 00</v>
      </c>
      <c r="K3535" s="68" t="s">
        <v>5667</v>
      </c>
      <c r="L3535" s="68" t="str">
        <f t="shared" si="370"/>
        <v>Zone R1</v>
      </c>
      <c r="M3535" s="92"/>
      <c r="N3535" s="69" t="str">
        <f t="shared" si="374"/>
        <v>T2 / W2</v>
      </c>
      <c r="O3535" s="92"/>
      <c r="P3535" s="70" t="str">
        <f t="shared" si="375"/>
        <v>1BS. CL. 1</v>
      </c>
      <c r="Q3535" s="92"/>
      <c r="R3535" s="92"/>
      <c r="S3535" s="2" t="s">
        <v>6681</v>
      </c>
      <c r="T3535" s="2" t="s">
        <v>6681</v>
      </c>
      <c r="U3535" s="2" t="s">
        <v>6681</v>
      </c>
      <c r="V3535" s="59" t="s">
        <v>5667</v>
      </c>
      <c r="W3535" s="59" t="str">
        <f t="shared" si="371"/>
        <v>Close-Out / Handing Over          Zone R1</v>
      </c>
      <c r="X3535" s="2"/>
      <c r="Y3535" s="43">
        <v>38</v>
      </c>
      <c r="Z3535" s="44">
        <v>45354</v>
      </c>
      <c r="AA3535" s="44">
        <v>45407</v>
      </c>
      <c r="AB3535" s="45">
        <v>0</v>
      </c>
    </row>
    <row r="3536" spans="1:28" x14ac:dyDescent="0.2">
      <c r="A3536" s="66" t="s">
        <v>5668</v>
      </c>
      <c r="B3536" s="11" t="s">
        <v>6416</v>
      </c>
      <c r="C3536" s="11" t="s">
        <v>6416</v>
      </c>
      <c r="D3536" s="62" t="s">
        <v>6833</v>
      </c>
      <c r="E3536" s="66"/>
      <c r="F3536" s="64" t="str">
        <f t="shared" si="372"/>
        <v>Testing &amp; Commissioning</v>
      </c>
      <c r="G3536" s="66"/>
      <c r="H3536" s="65" t="str">
        <f t="shared" si="373"/>
        <v>The Ring</v>
      </c>
      <c r="I3536" s="66"/>
      <c r="J3536" s="67" t="str">
        <f t="shared" si="369"/>
        <v>Level 00</v>
      </c>
      <c r="K3536" s="66"/>
      <c r="L3536" s="68" t="str">
        <f t="shared" si="370"/>
        <v>Zone R1</v>
      </c>
      <c r="M3536" s="66"/>
      <c r="N3536" s="69" t="str">
        <f t="shared" si="374"/>
        <v>T2 / W2</v>
      </c>
      <c r="O3536" s="66"/>
      <c r="P3536" s="70" t="str">
        <f t="shared" si="375"/>
        <v>1BS. CL. 1</v>
      </c>
      <c r="Q3536" s="66"/>
      <c r="R3536" s="66"/>
      <c r="S3536" s="11" t="s">
        <v>6681</v>
      </c>
      <c r="T3536" s="11" t="s">
        <v>6681</v>
      </c>
      <c r="U3536" s="11" t="s">
        <v>6416</v>
      </c>
      <c r="V3536" s="59" t="s">
        <v>6416</v>
      </c>
      <c r="W3536" s="59" t="str">
        <f t="shared" si="371"/>
        <v>Close-Out / Handing Over</v>
      </c>
      <c r="X3536" s="11" t="s">
        <v>5669</v>
      </c>
      <c r="Y3536" s="32">
        <v>7</v>
      </c>
      <c r="Z3536" s="39">
        <v>45354</v>
      </c>
      <c r="AA3536" s="39">
        <v>45362</v>
      </c>
      <c r="AB3536" s="34">
        <v>0</v>
      </c>
    </row>
    <row r="3537" spans="1:28" x14ac:dyDescent="0.2">
      <c r="A3537" s="66" t="s">
        <v>5670</v>
      </c>
      <c r="B3537" s="11" t="s">
        <v>6416</v>
      </c>
      <c r="C3537" s="11" t="s">
        <v>6416</v>
      </c>
      <c r="D3537" s="62" t="s">
        <v>6833</v>
      </c>
      <c r="E3537" s="66"/>
      <c r="F3537" s="64" t="str">
        <f t="shared" si="372"/>
        <v>Testing &amp; Commissioning</v>
      </c>
      <c r="G3537" s="66"/>
      <c r="H3537" s="65" t="str">
        <f t="shared" si="373"/>
        <v>The Ring</v>
      </c>
      <c r="I3537" s="66"/>
      <c r="J3537" s="67" t="str">
        <f t="shared" si="369"/>
        <v>Level 00</v>
      </c>
      <c r="K3537" s="66"/>
      <c r="L3537" s="68" t="str">
        <f t="shared" si="370"/>
        <v>Zone R1</v>
      </c>
      <c r="M3537" s="66"/>
      <c r="N3537" s="69" t="str">
        <f t="shared" si="374"/>
        <v>T2 / W2</v>
      </c>
      <c r="O3537" s="66"/>
      <c r="P3537" s="70" t="str">
        <f t="shared" si="375"/>
        <v>1BS. CL. 1</v>
      </c>
      <c r="Q3537" s="66"/>
      <c r="R3537" s="66"/>
      <c r="S3537" s="11" t="s">
        <v>6681</v>
      </c>
      <c r="T3537" s="11" t="s">
        <v>6681</v>
      </c>
      <c r="U3537" s="11" t="s">
        <v>6416</v>
      </c>
      <c r="V3537" s="59" t="s">
        <v>6416</v>
      </c>
      <c r="W3537" s="59" t="str">
        <f t="shared" si="371"/>
        <v>Close-Out / Handing Over</v>
      </c>
      <c r="X3537" s="11" t="s">
        <v>5671</v>
      </c>
      <c r="Y3537" s="32">
        <v>7</v>
      </c>
      <c r="Z3537" s="39">
        <v>45383</v>
      </c>
      <c r="AA3537" s="39">
        <v>45391</v>
      </c>
      <c r="AB3537" s="34">
        <v>0</v>
      </c>
    </row>
    <row r="3538" spans="1:28" x14ac:dyDescent="0.2">
      <c r="A3538" s="63" t="s">
        <v>5672</v>
      </c>
      <c r="B3538" s="8" t="s">
        <v>6416</v>
      </c>
      <c r="C3538" s="8" t="s">
        <v>6416</v>
      </c>
      <c r="D3538" s="62" t="s">
        <v>6833</v>
      </c>
      <c r="E3538" s="63"/>
      <c r="F3538" s="64" t="str">
        <f t="shared" si="372"/>
        <v>Testing &amp; Commissioning</v>
      </c>
      <c r="G3538" s="63"/>
      <c r="H3538" s="65" t="str">
        <f t="shared" si="373"/>
        <v>The Ring</v>
      </c>
      <c r="I3538" s="63"/>
      <c r="J3538" s="67" t="str">
        <f t="shared" si="369"/>
        <v>Level 00</v>
      </c>
      <c r="K3538" s="63"/>
      <c r="L3538" s="68" t="str">
        <f t="shared" si="370"/>
        <v>Zone R1</v>
      </c>
      <c r="M3538" s="63"/>
      <c r="N3538" s="69" t="str">
        <f t="shared" si="374"/>
        <v>T2 / W2</v>
      </c>
      <c r="O3538" s="63"/>
      <c r="P3538" s="70" t="str">
        <f t="shared" si="375"/>
        <v>1BS. CL. 1</v>
      </c>
      <c r="Q3538" s="63"/>
      <c r="R3538" s="63"/>
      <c r="S3538" s="8" t="s">
        <v>6681</v>
      </c>
      <c r="T3538" s="8" t="s">
        <v>6681</v>
      </c>
      <c r="U3538" s="8" t="s">
        <v>6416</v>
      </c>
      <c r="V3538" s="59" t="s">
        <v>6416</v>
      </c>
      <c r="W3538" s="59" t="str">
        <f t="shared" si="371"/>
        <v>Close-Out / Handing Over</v>
      </c>
      <c r="X3538" s="8" t="s">
        <v>5673</v>
      </c>
      <c r="Y3538" s="23">
        <v>7</v>
      </c>
      <c r="Z3538" s="35">
        <v>45399</v>
      </c>
      <c r="AA3538" s="35">
        <v>45407</v>
      </c>
      <c r="AB3538" s="25">
        <v>0</v>
      </c>
    </row>
    <row r="3539" spans="1:28" x14ac:dyDescent="0.2">
      <c r="A3539" s="68" t="s">
        <v>5674</v>
      </c>
      <c r="B3539" s="2" t="s">
        <v>9886</v>
      </c>
      <c r="C3539" s="2" t="s">
        <v>6675</v>
      </c>
      <c r="D3539" s="62" t="s">
        <v>6833</v>
      </c>
      <c r="E3539" s="92"/>
      <c r="F3539" s="64" t="str">
        <f t="shared" si="372"/>
        <v>Testing &amp; Commissioning</v>
      </c>
      <c r="G3539" s="92"/>
      <c r="H3539" s="65" t="str">
        <f t="shared" si="373"/>
        <v>The Ring</v>
      </c>
      <c r="I3539" s="92"/>
      <c r="J3539" s="67" t="str">
        <f t="shared" si="369"/>
        <v>Level 00</v>
      </c>
      <c r="K3539" s="68" t="s">
        <v>5674</v>
      </c>
      <c r="L3539" s="68" t="str">
        <f t="shared" si="370"/>
        <v>Zone R2</v>
      </c>
      <c r="M3539" s="92"/>
      <c r="N3539" s="69" t="str">
        <f t="shared" si="374"/>
        <v>T2 / W2</v>
      </c>
      <c r="O3539" s="92"/>
      <c r="P3539" s="70" t="str">
        <f t="shared" si="375"/>
        <v>1BS. CL. 1</v>
      </c>
      <c r="Q3539" s="92"/>
      <c r="R3539" s="92"/>
      <c r="S3539" s="2" t="s">
        <v>6675</v>
      </c>
      <c r="T3539" s="2" t="s">
        <v>6675</v>
      </c>
      <c r="U3539" s="2" t="s">
        <v>6675</v>
      </c>
      <c r="V3539" s="59" t="s">
        <v>5674</v>
      </c>
      <c r="W3539" s="59" t="str">
        <f t="shared" si="371"/>
        <v>Close-Out / Handing Over          Zone R2</v>
      </c>
      <c r="X3539" s="2"/>
      <c r="Y3539" s="43">
        <v>25</v>
      </c>
      <c r="Z3539" s="44">
        <v>45347</v>
      </c>
      <c r="AA3539" s="44">
        <v>45379</v>
      </c>
      <c r="AB3539" s="45">
        <v>0</v>
      </c>
    </row>
    <row r="3540" spans="1:28" x14ac:dyDescent="0.2">
      <c r="A3540" s="66" t="s">
        <v>5675</v>
      </c>
      <c r="B3540" s="11" t="s">
        <v>6416</v>
      </c>
      <c r="C3540" s="11" t="s">
        <v>6416</v>
      </c>
      <c r="D3540" s="62" t="s">
        <v>6833</v>
      </c>
      <c r="E3540" s="66"/>
      <c r="F3540" s="64" t="str">
        <f t="shared" si="372"/>
        <v>Testing &amp; Commissioning</v>
      </c>
      <c r="G3540" s="66"/>
      <c r="H3540" s="65" t="str">
        <f t="shared" si="373"/>
        <v>The Ring</v>
      </c>
      <c r="I3540" s="66"/>
      <c r="J3540" s="67" t="str">
        <f t="shared" si="369"/>
        <v>Level 00</v>
      </c>
      <c r="K3540" s="66"/>
      <c r="L3540" s="68" t="str">
        <f t="shared" si="370"/>
        <v>Zone R2</v>
      </c>
      <c r="M3540" s="66"/>
      <c r="N3540" s="69" t="str">
        <f t="shared" si="374"/>
        <v>T2 / W2</v>
      </c>
      <c r="O3540" s="66"/>
      <c r="P3540" s="70" t="str">
        <f t="shared" si="375"/>
        <v>1BS. CL. 1</v>
      </c>
      <c r="Q3540" s="66"/>
      <c r="R3540" s="66"/>
      <c r="S3540" s="11" t="s">
        <v>6675</v>
      </c>
      <c r="T3540" s="11" t="s">
        <v>6675</v>
      </c>
      <c r="U3540" s="11" t="s">
        <v>6416</v>
      </c>
      <c r="V3540" s="59" t="s">
        <v>6416</v>
      </c>
      <c r="W3540" s="59" t="str">
        <f t="shared" si="371"/>
        <v>Close-Out / Handing Over</v>
      </c>
      <c r="X3540" s="11" t="s">
        <v>5676</v>
      </c>
      <c r="Y3540" s="32">
        <v>7</v>
      </c>
      <c r="Z3540" s="39">
        <v>45347</v>
      </c>
      <c r="AA3540" s="39">
        <v>45355</v>
      </c>
      <c r="AB3540" s="34">
        <v>0</v>
      </c>
    </row>
    <row r="3541" spans="1:28" x14ac:dyDescent="0.2">
      <c r="A3541" s="63" t="s">
        <v>5677</v>
      </c>
      <c r="B3541" s="8" t="s">
        <v>6416</v>
      </c>
      <c r="C3541" s="8" t="s">
        <v>6416</v>
      </c>
      <c r="D3541" s="62" t="s">
        <v>6833</v>
      </c>
      <c r="E3541" s="63"/>
      <c r="F3541" s="64" t="str">
        <f t="shared" si="372"/>
        <v>Testing &amp; Commissioning</v>
      </c>
      <c r="G3541" s="63"/>
      <c r="H3541" s="65" t="str">
        <f t="shared" si="373"/>
        <v>The Ring</v>
      </c>
      <c r="I3541" s="63"/>
      <c r="J3541" s="67" t="str">
        <f t="shared" si="369"/>
        <v>Level 00</v>
      </c>
      <c r="K3541" s="63"/>
      <c r="L3541" s="68" t="str">
        <f t="shared" si="370"/>
        <v>Zone R2</v>
      </c>
      <c r="M3541" s="63"/>
      <c r="N3541" s="69" t="str">
        <f t="shared" si="374"/>
        <v>T2 / W2</v>
      </c>
      <c r="O3541" s="63"/>
      <c r="P3541" s="70" t="str">
        <f t="shared" si="375"/>
        <v>1BS. CL. 1</v>
      </c>
      <c r="Q3541" s="63"/>
      <c r="R3541" s="63"/>
      <c r="S3541" s="8" t="s">
        <v>6675</v>
      </c>
      <c r="T3541" s="8" t="s">
        <v>6675</v>
      </c>
      <c r="U3541" s="8" t="s">
        <v>6416</v>
      </c>
      <c r="V3541" s="59" t="s">
        <v>6416</v>
      </c>
      <c r="W3541" s="59" t="str">
        <f t="shared" si="371"/>
        <v>Close-Out / Handing Over</v>
      </c>
      <c r="X3541" s="8" t="s">
        <v>5678</v>
      </c>
      <c r="Y3541" s="23">
        <v>7</v>
      </c>
      <c r="Z3541" s="35">
        <v>45371</v>
      </c>
      <c r="AA3541" s="35">
        <v>45379</v>
      </c>
      <c r="AB3541" s="25">
        <v>0</v>
      </c>
    </row>
    <row r="3542" spans="1:28" x14ac:dyDescent="0.2">
      <c r="A3542" s="68" t="s">
        <v>5679</v>
      </c>
      <c r="B3542" s="2" t="s">
        <v>9886</v>
      </c>
      <c r="C3542" s="2" t="s">
        <v>6694</v>
      </c>
      <c r="D3542" s="62" t="s">
        <v>6833</v>
      </c>
      <c r="E3542" s="92"/>
      <c r="F3542" s="64" t="str">
        <f t="shared" si="372"/>
        <v>Testing &amp; Commissioning</v>
      </c>
      <c r="G3542" s="92"/>
      <c r="H3542" s="65" t="str">
        <f t="shared" si="373"/>
        <v>The Ring</v>
      </c>
      <c r="I3542" s="92"/>
      <c r="J3542" s="67" t="str">
        <f t="shared" si="369"/>
        <v>Level 00</v>
      </c>
      <c r="K3542" s="68" t="s">
        <v>5679</v>
      </c>
      <c r="L3542" s="68" t="str">
        <f t="shared" si="370"/>
        <v>Zone R2 (Leave out Area)</v>
      </c>
      <c r="M3542" s="92"/>
      <c r="N3542" s="69" t="str">
        <f t="shared" si="374"/>
        <v>T2 / W2</v>
      </c>
      <c r="O3542" s="92"/>
      <c r="P3542" s="70" t="str">
        <f t="shared" si="375"/>
        <v>1BS. CL. 1</v>
      </c>
      <c r="Q3542" s="92"/>
      <c r="R3542" s="92"/>
      <c r="S3542" s="2" t="s">
        <v>6694</v>
      </c>
      <c r="T3542" s="2" t="s">
        <v>6694</v>
      </c>
      <c r="U3542" s="2" t="s">
        <v>6694</v>
      </c>
      <c r="V3542" s="59" t="s">
        <v>5679</v>
      </c>
      <c r="W3542" s="59" t="str">
        <f t="shared" si="371"/>
        <v>Close-Out / Handing Over          Zone R2 (Leave out Area)</v>
      </c>
      <c r="X3542" s="2"/>
      <c r="Y3542" s="43">
        <v>18</v>
      </c>
      <c r="Z3542" s="44">
        <v>45659</v>
      </c>
      <c r="AA3542" s="44">
        <v>45684</v>
      </c>
      <c r="AB3542" s="45">
        <v>0</v>
      </c>
    </row>
    <row r="3543" spans="1:28" x14ac:dyDescent="0.2">
      <c r="A3543" s="66" t="s">
        <v>5680</v>
      </c>
      <c r="B3543" s="11" t="s">
        <v>6416</v>
      </c>
      <c r="C3543" s="11" t="s">
        <v>6416</v>
      </c>
      <c r="D3543" s="62" t="s">
        <v>6833</v>
      </c>
      <c r="E3543" s="66"/>
      <c r="F3543" s="64" t="str">
        <f t="shared" si="372"/>
        <v>Testing &amp; Commissioning</v>
      </c>
      <c r="G3543" s="66"/>
      <c r="H3543" s="65" t="str">
        <f t="shared" si="373"/>
        <v>The Ring</v>
      </c>
      <c r="I3543" s="66"/>
      <c r="J3543" s="67" t="str">
        <f t="shared" si="369"/>
        <v>Level 00</v>
      </c>
      <c r="K3543" s="66"/>
      <c r="L3543" s="68" t="str">
        <f t="shared" si="370"/>
        <v>Zone R2 (Leave out Area)</v>
      </c>
      <c r="M3543" s="66"/>
      <c r="N3543" s="69" t="str">
        <f t="shared" si="374"/>
        <v>T2 / W2</v>
      </c>
      <c r="O3543" s="66"/>
      <c r="P3543" s="70" t="str">
        <f t="shared" si="375"/>
        <v>1BS. CL. 1</v>
      </c>
      <c r="Q3543" s="66"/>
      <c r="R3543" s="66"/>
      <c r="S3543" s="11" t="s">
        <v>6694</v>
      </c>
      <c r="T3543" s="11" t="s">
        <v>6694</v>
      </c>
      <c r="U3543" s="11" t="s">
        <v>6416</v>
      </c>
      <c r="V3543" s="59" t="s">
        <v>6416</v>
      </c>
      <c r="W3543" s="59" t="str">
        <f t="shared" si="371"/>
        <v>Close-Out / Handing Over</v>
      </c>
      <c r="X3543" s="11" t="s">
        <v>5681</v>
      </c>
      <c r="Y3543" s="32">
        <v>7</v>
      </c>
      <c r="Z3543" s="39">
        <v>45659</v>
      </c>
      <c r="AA3543" s="39">
        <v>45669</v>
      </c>
      <c r="AB3543" s="34">
        <v>0</v>
      </c>
    </row>
    <row r="3544" spans="1:28" x14ac:dyDescent="0.2">
      <c r="A3544" s="63" t="s">
        <v>5682</v>
      </c>
      <c r="B3544" s="8" t="s">
        <v>6416</v>
      </c>
      <c r="C3544" s="8" t="s">
        <v>6416</v>
      </c>
      <c r="D3544" s="62" t="s">
        <v>6833</v>
      </c>
      <c r="E3544" s="63"/>
      <c r="F3544" s="64" t="str">
        <f t="shared" si="372"/>
        <v>Testing &amp; Commissioning</v>
      </c>
      <c r="G3544" s="63"/>
      <c r="H3544" s="65" t="str">
        <f t="shared" si="373"/>
        <v>The Ring</v>
      </c>
      <c r="I3544" s="63"/>
      <c r="J3544" s="67" t="str">
        <f t="shared" si="369"/>
        <v>Level 00</v>
      </c>
      <c r="K3544" s="63"/>
      <c r="L3544" s="68" t="str">
        <f t="shared" si="370"/>
        <v>Zone R2 (Leave out Area)</v>
      </c>
      <c r="M3544" s="63"/>
      <c r="N3544" s="69" t="str">
        <f t="shared" si="374"/>
        <v>T2 / W2</v>
      </c>
      <c r="O3544" s="63"/>
      <c r="P3544" s="70" t="str">
        <f t="shared" si="375"/>
        <v>1BS. CL. 1</v>
      </c>
      <c r="Q3544" s="63"/>
      <c r="R3544" s="63"/>
      <c r="S3544" s="8" t="s">
        <v>6694</v>
      </c>
      <c r="T3544" s="8" t="s">
        <v>6694</v>
      </c>
      <c r="U3544" s="8" t="s">
        <v>6416</v>
      </c>
      <c r="V3544" s="59" t="s">
        <v>6416</v>
      </c>
      <c r="W3544" s="59" t="str">
        <f t="shared" si="371"/>
        <v>Close-Out / Handing Over</v>
      </c>
      <c r="X3544" s="8" t="s">
        <v>5683</v>
      </c>
      <c r="Y3544" s="23">
        <v>7</v>
      </c>
      <c r="Z3544" s="35">
        <v>45676</v>
      </c>
      <c r="AA3544" s="35">
        <v>45684</v>
      </c>
      <c r="AB3544" s="25">
        <v>0</v>
      </c>
    </row>
    <row r="3545" spans="1:28" x14ac:dyDescent="0.2">
      <c r="A3545" s="68" t="s">
        <v>5684</v>
      </c>
      <c r="B3545" s="2" t="s">
        <v>9886</v>
      </c>
      <c r="C3545" s="2" t="s">
        <v>6682</v>
      </c>
      <c r="D3545" s="62" t="s">
        <v>6833</v>
      </c>
      <c r="E3545" s="92"/>
      <c r="F3545" s="64" t="str">
        <f t="shared" si="372"/>
        <v>Testing &amp; Commissioning</v>
      </c>
      <c r="G3545" s="92"/>
      <c r="H3545" s="65" t="str">
        <f t="shared" si="373"/>
        <v>The Ring</v>
      </c>
      <c r="I3545" s="92"/>
      <c r="J3545" s="67" t="str">
        <f t="shared" si="369"/>
        <v>Level 00</v>
      </c>
      <c r="K3545" s="68" t="s">
        <v>5684</v>
      </c>
      <c r="L3545" s="68" t="str">
        <f t="shared" si="370"/>
        <v>Zone R3</v>
      </c>
      <c r="M3545" s="92"/>
      <c r="N3545" s="69" t="str">
        <f t="shared" si="374"/>
        <v>T2 / W2</v>
      </c>
      <c r="O3545" s="92"/>
      <c r="P3545" s="70" t="str">
        <f t="shared" si="375"/>
        <v>1BS. CL. 1</v>
      </c>
      <c r="Q3545" s="92"/>
      <c r="R3545" s="92"/>
      <c r="S3545" s="2" t="s">
        <v>6682</v>
      </c>
      <c r="T3545" s="2" t="s">
        <v>6682</v>
      </c>
      <c r="U3545" s="2" t="s">
        <v>6682</v>
      </c>
      <c r="V3545" s="59" t="s">
        <v>5684</v>
      </c>
      <c r="W3545" s="59" t="str">
        <f t="shared" si="371"/>
        <v>Close-Out / Handing Over          Zone R3</v>
      </c>
      <c r="X3545" s="2"/>
      <c r="Y3545" s="43">
        <v>36</v>
      </c>
      <c r="Z3545" s="44">
        <v>45354</v>
      </c>
      <c r="AA3545" s="44">
        <v>45405</v>
      </c>
      <c r="AB3545" s="45">
        <v>0</v>
      </c>
    </row>
    <row r="3546" spans="1:28" x14ac:dyDescent="0.2">
      <c r="A3546" s="66" t="s">
        <v>5685</v>
      </c>
      <c r="B3546" s="11" t="s">
        <v>6416</v>
      </c>
      <c r="C3546" s="11" t="s">
        <v>6416</v>
      </c>
      <c r="D3546" s="62" t="s">
        <v>6833</v>
      </c>
      <c r="E3546" s="66"/>
      <c r="F3546" s="64" t="str">
        <f t="shared" si="372"/>
        <v>Testing &amp; Commissioning</v>
      </c>
      <c r="G3546" s="66"/>
      <c r="H3546" s="65" t="str">
        <f t="shared" si="373"/>
        <v>The Ring</v>
      </c>
      <c r="I3546" s="66"/>
      <c r="J3546" s="67" t="str">
        <f t="shared" si="369"/>
        <v>Level 00</v>
      </c>
      <c r="K3546" s="66"/>
      <c r="L3546" s="68" t="str">
        <f t="shared" si="370"/>
        <v>Zone R3</v>
      </c>
      <c r="M3546" s="66"/>
      <c r="N3546" s="69" t="str">
        <f t="shared" si="374"/>
        <v>T2 / W2</v>
      </c>
      <c r="O3546" s="66"/>
      <c r="P3546" s="70" t="str">
        <f t="shared" si="375"/>
        <v>1BS. CL. 1</v>
      </c>
      <c r="Q3546" s="66"/>
      <c r="R3546" s="66"/>
      <c r="S3546" s="11" t="s">
        <v>6682</v>
      </c>
      <c r="T3546" s="11" t="s">
        <v>6682</v>
      </c>
      <c r="U3546" s="11" t="s">
        <v>6416</v>
      </c>
      <c r="V3546" s="59" t="s">
        <v>6416</v>
      </c>
      <c r="W3546" s="59" t="str">
        <f t="shared" si="371"/>
        <v>Close-Out / Handing Over</v>
      </c>
      <c r="X3546" s="11" t="s">
        <v>5686</v>
      </c>
      <c r="Y3546" s="32">
        <v>7</v>
      </c>
      <c r="Z3546" s="39">
        <v>45354</v>
      </c>
      <c r="AA3546" s="39">
        <v>45362</v>
      </c>
      <c r="AB3546" s="34">
        <v>0</v>
      </c>
    </row>
    <row r="3547" spans="1:28" x14ac:dyDescent="0.2">
      <c r="A3547" s="66" t="s">
        <v>5687</v>
      </c>
      <c r="B3547" s="11" t="s">
        <v>6416</v>
      </c>
      <c r="C3547" s="11" t="s">
        <v>6416</v>
      </c>
      <c r="D3547" s="62" t="s">
        <v>6833</v>
      </c>
      <c r="E3547" s="66"/>
      <c r="F3547" s="64" t="str">
        <f t="shared" si="372"/>
        <v>Testing &amp; Commissioning</v>
      </c>
      <c r="G3547" s="66"/>
      <c r="H3547" s="65" t="str">
        <f t="shared" si="373"/>
        <v>The Ring</v>
      </c>
      <c r="I3547" s="66"/>
      <c r="J3547" s="67" t="str">
        <f t="shared" si="369"/>
        <v>Level 00</v>
      </c>
      <c r="K3547" s="66"/>
      <c r="L3547" s="68" t="str">
        <f t="shared" si="370"/>
        <v>Zone R3</v>
      </c>
      <c r="M3547" s="66"/>
      <c r="N3547" s="69" t="str">
        <f t="shared" si="374"/>
        <v>T2 / W2</v>
      </c>
      <c r="O3547" s="66"/>
      <c r="P3547" s="70" t="str">
        <f t="shared" si="375"/>
        <v>1BS. CL. 1</v>
      </c>
      <c r="Q3547" s="66"/>
      <c r="R3547" s="66"/>
      <c r="S3547" s="11" t="s">
        <v>6682</v>
      </c>
      <c r="T3547" s="11" t="s">
        <v>6682</v>
      </c>
      <c r="U3547" s="11" t="s">
        <v>6416</v>
      </c>
      <c r="V3547" s="59" t="s">
        <v>6416</v>
      </c>
      <c r="W3547" s="59" t="str">
        <f t="shared" si="371"/>
        <v>Close-Out / Handing Over</v>
      </c>
      <c r="X3547" s="11" t="s">
        <v>5688</v>
      </c>
      <c r="Y3547" s="32">
        <v>7</v>
      </c>
      <c r="Z3547" s="39">
        <v>45375</v>
      </c>
      <c r="AA3547" s="39">
        <v>45383</v>
      </c>
      <c r="AB3547" s="34">
        <v>0</v>
      </c>
    </row>
    <row r="3548" spans="1:28" x14ac:dyDescent="0.2">
      <c r="A3548" s="63" t="s">
        <v>5689</v>
      </c>
      <c r="B3548" s="8" t="s">
        <v>6416</v>
      </c>
      <c r="C3548" s="8" t="s">
        <v>6416</v>
      </c>
      <c r="D3548" s="62" t="s">
        <v>6833</v>
      </c>
      <c r="E3548" s="63"/>
      <c r="F3548" s="64" t="str">
        <f t="shared" si="372"/>
        <v>Testing &amp; Commissioning</v>
      </c>
      <c r="G3548" s="63"/>
      <c r="H3548" s="65" t="str">
        <f t="shared" si="373"/>
        <v>The Ring</v>
      </c>
      <c r="I3548" s="63"/>
      <c r="J3548" s="67" t="str">
        <f t="shared" si="369"/>
        <v>Level 00</v>
      </c>
      <c r="K3548" s="63"/>
      <c r="L3548" s="68" t="str">
        <f t="shared" si="370"/>
        <v>Zone R3</v>
      </c>
      <c r="M3548" s="63"/>
      <c r="N3548" s="69" t="str">
        <f t="shared" si="374"/>
        <v>T2 / W2</v>
      </c>
      <c r="O3548" s="63"/>
      <c r="P3548" s="70" t="str">
        <f t="shared" si="375"/>
        <v>1BS. CL. 1</v>
      </c>
      <c r="Q3548" s="63"/>
      <c r="R3548" s="63"/>
      <c r="S3548" s="8" t="s">
        <v>6682</v>
      </c>
      <c r="T3548" s="8" t="s">
        <v>6682</v>
      </c>
      <c r="U3548" s="8" t="s">
        <v>6416</v>
      </c>
      <c r="V3548" s="59" t="s">
        <v>6416</v>
      </c>
      <c r="W3548" s="59" t="str">
        <f t="shared" si="371"/>
        <v>Close-Out / Handing Over</v>
      </c>
      <c r="X3548" s="8" t="s">
        <v>5690</v>
      </c>
      <c r="Y3548" s="23">
        <v>7</v>
      </c>
      <c r="Z3548" s="35">
        <v>45397</v>
      </c>
      <c r="AA3548" s="35">
        <v>45405</v>
      </c>
      <c r="AB3548" s="25">
        <v>0</v>
      </c>
    </row>
    <row r="3549" spans="1:28" x14ac:dyDescent="0.2">
      <c r="A3549" s="68" t="s">
        <v>5691</v>
      </c>
      <c r="B3549" s="2" t="s">
        <v>9886</v>
      </c>
      <c r="C3549" s="2" t="s">
        <v>6695</v>
      </c>
      <c r="D3549" s="62" t="s">
        <v>6833</v>
      </c>
      <c r="E3549" s="92"/>
      <c r="F3549" s="64" t="str">
        <f t="shared" si="372"/>
        <v>Testing &amp; Commissioning</v>
      </c>
      <c r="G3549" s="92"/>
      <c r="H3549" s="65" t="str">
        <f t="shared" si="373"/>
        <v>The Ring</v>
      </c>
      <c r="I3549" s="92"/>
      <c r="J3549" s="67" t="str">
        <f t="shared" si="369"/>
        <v>Level 00</v>
      </c>
      <c r="K3549" s="68" t="s">
        <v>5691</v>
      </c>
      <c r="L3549" s="68" t="str">
        <f t="shared" si="370"/>
        <v>Zone R3 (Leave out Area)</v>
      </c>
      <c r="M3549" s="92"/>
      <c r="N3549" s="69" t="str">
        <f t="shared" si="374"/>
        <v>T2 / W2</v>
      </c>
      <c r="O3549" s="92"/>
      <c r="P3549" s="70" t="str">
        <f t="shared" si="375"/>
        <v>1BS. CL. 1</v>
      </c>
      <c r="Q3549" s="92"/>
      <c r="R3549" s="92"/>
      <c r="S3549" s="2" t="s">
        <v>6695</v>
      </c>
      <c r="T3549" s="2" t="s">
        <v>6695</v>
      </c>
      <c r="U3549" s="2" t="s">
        <v>6695</v>
      </c>
      <c r="V3549" s="59" t="s">
        <v>5691</v>
      </c>
      <c r="W3549" s="59" t="str">
        <f t="shared" si="371"/>
        <v>Close-Out / Handing Over          Zone R3 (Leave out Area)</v>
      </c>
      <c r="X3549" s="2"/>
      <c r="Y3549" s="43">
        <v>7</v>
      </c>
      <c r="Z3549" s="44">
        <v>45665</v>
      </c>
      <c r="AA3549" s="44">
        <v>45673</v>
      </c>
      <c r="AB3549" s="45">
        <v>0</v>
      </c>
    </row>
    <row r="3550" spans="1:28" x14ac:dyDescent="0.2">
      <c r="A3550" s="63" t="s">
        <v>5692</v>
      </c>
      <c r="B3550" s="8" t="s">
        <v>6416</v>
      </c>
      <c r="C3550" s="8" t="s">
        <v>6416</v>
      </c>
      <c r="D3550" s="62" t="s">
        <v>6833</v>
      </c>
      <c r="E3550" s="63"/>
      <c r="F3550" s="64" t="str">
        <f t="shared" si="372"/>
        <v>Testing &amp; Commissioning</v>
      </c>
      <c r="G3550" s="63"/>
      <c r="H3550" s="65" t="str">
        <f t="shared" si="373"/>
        <v>The Ring</v>
      </c>
      <c r="I3550" s="63"/>
      <c r="J3550" s="67" t="str">
        <f t="shared" si="369"/>
        <v>Level 00</v>
      </c>
      <c r="K3550" s="63"/>
      <c r="L3550" s="68" t="str">
        <f t="shared" si="370"/>
        <v>Zone R3 (Leave out Area)</v>
      </c>
      <c r="M3550" s="63"/>
      <c r="N3550" s="69" t="str">
        <f t="shared" si="374"/>
        <v>T2 / W2</v>
      </c>
      <c r="O3550" s="63"/>
      <c r="P3550" s="70" t="str">
        <f t="shared" si="375"/>
        <v>1BS. CL. 1</v>
      </c>
      <c r="Q3550" s="63"/>
      <c r="R3550" s="63"/>
      <c r="S3550" s="8" t="s">
        <v>6695</v>
      </c>
      <c r="T3550" s="8" t="s">
        <v>6695</v>
      </c>
      <c r="U3550" s="8" t="s">
        <v>6416</v>
      </c>
      <c r="V3550" s="59" t="s">
        <v>6416</v>
      </c>
      <c r="W3550" s="59" t="str">
        <f t="shared" si="371"/>
        <v>Close-Out / Handing Over</v>
      </c>
      <c r="X3550" s="8" t="s">
        <v>5693</v>
      </c>
      <c r="Y3550" s="23">
        <v>7</v>
      </c>
      <c r="Z3550" s="35">
        <v>45665</v>
      </c>
      <c r="AA3550" s="35">
        <v>45673</v>
      </c>
      <c r="AB3550" s="25">
        <v>0</v>
      </c>
    </row>
    <row r="3551" spans="1:28" x14ac:dyDescent="0.2">
      <c r="A3551" s="68" t="s">
        <v>5694</v>
      </c>
      <c r="B3551" s="2" t="s">
        <v>9886</v>
      </c>
      <c r="C3551" s="2" t="s">
        <v>6683</v>
      </c>
      <c r="D3551" s="62" t="s">
        <v>6833</v>
      </c>
      <c r="E3551" s="92"/>
      <c r="F3551" s="64" t="str">
        <f t="shared" si="372"/>
        <v>Testing &amp; Commissioning</v>
      </c>
      <c r="G3551" s="92"/>
      <c r="H3551" s="65" t="str">
        <f t="shared" si="373"/>
        <v>The Ring</v>
      </c>
      <c r="I3551" s="92"/>
      <c r="J3551" s="67" t="str">
        <f t="shared" si="369"/>
        <v>Level 00</v>
      </c>
      <c r="K3551" s="68" t="s">
        <v>5694</v>
      </c>
      <c r="L3551" s="68" t="str">
        <f t="shared" si="370"/>
        <v>Zone R4</v>
      </c>
      <c r="M3551" s="92"/>
      <c r="N3551" s="69" t="str">
        <f t="shared" si="374"/>
        <v>T2 / W2</v>
      </c>
      <c r="O3551" s="92"/>
      <c r="P3551" s="70" t="str">
        <f t="shared" si="375"/>
        <v>1BS. CL. 1</v>
      </c>
      <c r="Q3551" s="92"/>
      <c r="R3551" s="92"/>
      <c r="S3551" s="2" t="s">
        <v>6683</v>
      </c>
      <c r="T3551" s="2" t="s">
        <v>6683</v>
      </c>
      <c r="U3551" s="2" t="s">
        <v>6683</v>
      </c>
      <c r="V3551" s="59" t="s">
        <v>5694</v>
      </c>
      <c r="W3551" s="59" t="str">
        <f t="shared" si="371"/>
        <v>Close-Out / Handing Over          Zone R4</v>
      </c>
      <c r="X3551" s="2"/>
      <c r="Y3551" s="43">
        <v>46</v>
      </c>
      <c r="Z3551" s="44">
        <v>45337</v>
      </c>
      <c r="AA3551" s="44">
        <v>45405</v>
      </c>
      <c r="AB3551" s="45">
        <v>0</v>
      </c>
    </row>
    <row r="3552" spans="1:28" x14ac:dyDescent="0.2">
      <c r="A3552" s="66" t="s">
        <v>5695</v>
      </c>
      <c r="B3552" s="11" t="s">
        <v>6416</v>
      </c>
      <c r="C3552" s="11" t="s">
        <v>6416</v>
      </c>
      <c r="D3552" s="62" t="s">
        <v>6833</v>
      </c>
      <c r="E3552" s="66"/>
      <c r="F3552" s="64" t="str">
        <f t="shared" si="372"/>
        <v>Testing &amp; Commissioning</v>
      </c>
      <c r="G3552" s="66"/>
      <c r="H3552" s="65" t="str">
        <f t="shared" si="373"/>
        <v>The Ring</v>
      </c>
      <c r="I3552" s="66"/>
      <c r="J3552" s="67" t="str">
        <f t="shared" si="369"/>
        <v>Level 00</v>
      </c>
      <c r="K3552" s="66"/>
      <c r="L3552" s="68" t="str">
        <f t="shared" si="370"/>
        <v>Zone R4</v>
      </c>
      <c r="M3552" s="66"/>
      <c r="N3552" s="69" t="str">
        <f t="shared" si="374"/>
        <v>T2 / W2</v>
      </c>
      <c r="O3552" s="66"/>
      <c r="P3552" s="70" t="str">
        <f t="shared" si="375"/>
        <v>1BS. CL. 1</v>
      </c>
      <c r="Q3552" s="66"/>
      <c r="R3552" s="66"/>
      <c r="S3552" s="11" t="s">
        <v>6683</v>
      </c>
      <c r="T3552" s="11" t="s">
        <v>6683</v>
      </c>
      <c r="U3552" s="11" t="s">
        <v>6416</v>
      </c>
      <c r="V3552" s="59" t="s">
        <v>6416</v>
      </c>
      <c r="W3552" s="59" t="str">
        <f t="shared" si="371"/>
        <v>Close-Out / Handing Over</v>
      </c>
      <c r="X3552" s="11" t="s">
        <v>5696</v>
      </c>
      <c r="Y3552" s="32">
        <v>7</v>
      </c>
      <c r="Z3552" s="39">
        <v>45337</v>
      </c>
      <c r="AA3552" s="39">
        <v>45348</v>
      </c>
      <c r="AB3552" s="34">
        <v>0</v>
      </c>
    </row>
    <row r="3553" spans="1:28" x14ac:dyDescent="0.2">
      <c r="A3553" s="66" t="s">
        <v>5697</v>
      </c>
      <c r="B3553" s="11" t="s">
        <v>6416</v>
      </c>
      <c r="C3553" s="11" t="s">
        <v>6416</v>
      </c>
      <c r="D3553" s="62" t="s">
        <v>6833</v>
      </c>
      <c r="E3553" s="66"/>
      <c r="F3553" s="64" t="str">
        <f t="shared" si="372"/>
        <v>Testing &amp; Commissioning</v>
      </c>
      <c r="G3553" s="66"/>
      <c r="H3553" s="65" t="str">
        <f t="shared" si="373"/>
        <v>The Ring</v>
      </c>
      <c r="I3553" s="66"/>
      <c r="J3553" s="67" t="str">
        <f t="shared" si="369"/>
        <v>Level 00</v>
      </c>
      <c r="K3553" s="66"/>
      <c r="L3553" s="68" t="str">
        <f t="shared" si="370"/>
        <v>Zone R4</v>
      </c>
      <c r="M3553" s="66"/>
      <c r="N3553" s="69" t="str">
        <f t="shared" si="374"/>
        <v>T2 / W2</v>
      </c>
      <c r="O3553" s="66"/>
      <c r="P3553" s="70" t="str">
        <f t="shared" si="375"/>
        <v>1BS. CL. 1</v>
      </c>
      <c r="Q3553" s="66"/>
      <c r="R3553" s="66"/>
      <c r="S3553" s="11" t="s">
        <v>6683</v>
      </c>
      <c r="T3553" s="11" t="s">
        <v>6683</v>
      </c>
      <c r="U3553" s="11" t="s">
        <v>6416</v>
      </c>
      <c r="V3553" s="59" t="s">
        <v>6416</v>
      </c>
      <c r="W3553" s="59" t="str">
        <f t="shared" si="371"/>
        <v>Close-Out / Handing Over</v>
      </c>
      <c r="X3553" s="11" t="s">
        <v>5698</v>
      </c>
      <c r="Y3553" s="32">
        <v>7</v>
      </c>
      <c r="Z3553" s="39">
        <v>45369</v>
      </c>
      <c r="AA3553" s="39">
        <v>45377</v>
      </c>
      <c r="AB3553" s="34">
        <v>0</v>
      </c>
    </row>
    <row r="3554" spans="1:28" x14ac:dyDescent="0.2">
      <c r="A3554" s="63" t="s">
        <v>5699</v>
      </c>
      <c r="B3554" s="8" t="s">
        <v>6416</v>
      </c>
      <c r="C3554" s="8" t="s">
        <v>6416</v>
      </c>
      <c r="D3554" s="62" t="s">
        <v>6833</v>
      </c>
      <c r="E3554" s="63"/>
      <c r="F3554" s="64" t="str">
        <f t="shared" si="372"/>
        <v>Testing &amp; Commissioning</v>
      </c>
      <c r="G3554" s="63"/>
      <c r="H3554" s="65" t="str">
        <f t="shared" si="373"/>
        <v>The Ring</v>
      </c>
      <c r="I3554" s="63"/>
      <c r="J3554" s="67" t="str">
        <f t="shared" ref="J3554:J3617" si="376">IF(I3554="",J3553,TRIM(I3554))</f>
        <v>Level 00</v>
      </c>
      <c r="K3554" s="63"/>
      <c r="L3554" s="68" t="str">
        <f t="shared" si="370"/>
        <v>Zone R4</v>
      </c>
      <c r="M3554" s="63"/>
      <c r="N3554" s="69" t="str">
        <f t="shared" si="374"/>
        <v>T2 / W2</v>
      </c>
      <c r="O3554" s="63"/>
      <c r="P3554" s="70" t="str">
        <f t="shared" si="375"/>
        <v>1BS. CL. 1</v>
      </c>
      <c r="Q3554" s="63"/>
      <c r="R3554" s="63"/>
      <c r="S3554" s="8" t="s">
        <v>6683</v>
      </c>
      <c r="T3554" s="8" t="s">
        <v>6683</v>
      </c>
      <c r="U3554" s="8" t="s">
        <v>6416</v>
      </c>
      <c r="V3554" s="59" t="s">
        <v>6416</v>
      </c>
      <c r="W3554" s="59" t="str">
        <f t="shared" si="371"/>
        <v>Close-Out / Handing Over</v>
      </c>
      <c r="X3554" s="8" t="s">
        <v>5700</v>
      </c>
      <c r="Y3554" s="23">
        <v>7</v>
      </c>
      <c r="Z3554" s="35">
        <v>45397</v>
      </c>
      <c r="AA3554" s="35">
        <v>45405</v>
      </c>
      <c r="AB3554" s="25">
        <v>0</v>
      </c>
    </row>
    <row r="3555" spans="1:28" x14ac:dyDescent="0.2">
      <c r="A3555" s="67" t="s">
        <v>62</v>
      </c>
      <c r="B3555" s="12" t="s">
        <v>6644</v>
      </c>
      <c r="C3555" s="12" t="s">
        <v>6649</v>
      </c>
      <c r="D3555" s="62" t="s">
        <v>6833</v>
      </c>
      <c r="E3555" s="91"/>
      <c r="F3555" s="64" t="str">
        <f t="shared" si="372"/>
        <v>Testing &amp; Commissioning</v>
      </c>
      <c r="G3555" s="91"/>
      <c r="H3555" s="65" t="str">
        <f t="shared" si="373"/>
        <v>The Ring</v>
      </c>
      <c r="I3555" s="67" t="s">
        <v>62</v>
      </c>
      <c r="J3555" s="67" t="str">
        <f t="shared" si="376"/>
        <v>Level 01</v>
      </c>
      <c r="K3555" s="91"/>
      <c r="L3555" s="68" t="str">
        <f t="shared" si="370"/>
        <v>Zone R4</v>
      </c>
      <c r="M3555" s="91"/>
      <c r="N3555" s="69" t="str">
        <f t="shared" si="374"/>
        <v>T2 / W2</v>
      </c>
      <c r="O3555" s="91"/>
      <c r="P3555" s="70" t="str">
        <f t="shared" si="375"/>
        <v>1BS. CL. 1</v>
      </c>
      <c r="Q3555" s="91"/>
      <c r="R3555" s="91"/>
      <c r="S3555" s="12" t="s">
        <v>6649</v>
      </c>
      <c r="T3555" s="12" t="s">
        <v>6649</v>
      </c>
      <c r="U3555" s="12" t="s">
        <v>6649</v>
      </c>
      <c r="V3555" s="59" t="s">
        <v>62</v>
      </c>
      <c r="W3555" s="59" t="str">
        <f t="shared" si="371"/>
        <v>Close-Out / Handing Over        Level 01</v>
      </c>
      <c r="X3555" s="12"/>
      <c r="Y3555" s="36">
        <v>295</v>
      </c>
      <c r="Z3555" s="37">
        <v>45295</v>
      </c>
      <c r="AA3555" s="37">
        <v>45718</v>
      </c>
      <c r="AB3555" s="38">
        <v>0</v>
      </c>
    </row>
    <row r="3556" spans="1:28" x14ac:dyDescent="0.2">
      <c r="A3556" s="68" t="s">
        <v>5664</v>
      </c>
      <c r="B3556" s="2" t="s">
        <v>9887</v>
      </c>
      <c r="C3556" s="2" t="s">
        <v>6768</v>
      </c>
      <c r="D3556" s="62" t="s">
        <v>6833</v>
      </c>
      <c r="E3556" s="92"/>
      <c r="F3556" s="64" t="str">
        <f t="shared" si="372"/>
        <v>Testing &amp; Commissioning</v>
      </c>
      <c r="G3556" s="92"/>
      <c r="H3556" s="65" t="str">
        <f t="shared" si="373"/>
        <v>The Ring</v>
      </c>
      <c r="I3556" s="92"/>
      <c r="J3556" s="67" t="str">
        <f t="shared" si="376"/>
        <v>Level 01</v>
      </c>
      <c r="K3556" s="68" t="s">
        <v>5664</v>
      </c>
      <c r="L3556" s="68" t="str">
        <f t="shared" ref="L3556:L3619" si="377">IF(K3556="",L3555,TRIM(K3556))</f>
        <v>Zone R2 (Mackup / Benchmark)</v>
      </c>
      <c r="M3556" s="92"/>
      <c r="N3556" s="69" t="str">
        <f t="shared" si="374"/>
        <v>T2 / W2</v>
      </c>
      <c r="O3556" s="92"/>
      <c r="P3556" s="70" t="str">
        <f t="shared" si="375"/>
        <v>1BS. CL. 1</v>
      </c>
      <c r="Q3556" s="92"/>
      <c r="R3556" s="92"/>
      <c r="S3556" s="2" t="s">
        <v>6768</v>
      </c>
      <c r="T3556" s="2" t="s">
        <v>6768</v>
      </c>
      <c r="U3556" s="2" t="s">
        <v>6768</v>
      </c>
      <c r="V3556" s="59" t="s">
        <v>5664</v>
      </c>
      <c r="W3556" s="59" t="str">
        <f t="shared" si="371"/>
        <v>Close-Out / Handing Over          Zone R2 (Mackup / Benchmark)</v>
      </c>
      <c r="X3556" s="2"/>
      <c r="Y3556" s="43">
        <v>3</v>
      </c>
      <c r="Z3556" s="44">
        <v>45295</v>
      </c>
      <c r="AA3556" s="44">
        <v>45299</v>
      </c>
      <c r="AB3556" s="45">
        <v>0</v>
      </c>
    </row>
    <row r="3557" spans="1:28" x14ac:dyDescent="0.2">
      <c r="A3557" s="63" t="s">
        <v>5701</v>
      </c>
      <c r="B3557" s="8" t="s">
        <v>6416</v>
      </c>
      <c r="C3557" s="8" t="s">
        <v>6416</v>
      </c>
      <c r="D3557" s="62" t="s">
        <v>6833</v>
      </c>
      <c r="E3557" s="63"/>
      <c r="F3557" s="64" t="str">
        <f t="shared" si="372"/>
        <v>Testing &amp; Commissioning</v>
      </c>
      <c r="G3557" s="63"/>
      <c r="H3557" s="65" t="str">
        <f t="shared" si="373"/>
        <v>The Ring</v>
      </c>
      <c r="I3557" s="63"/>
      <c r="J3557" s="67" t="str">
        <f t="shared" si="376"/>
        <v>Level 01</v>
      </c>
      <c r="K3557" s="63"/>
      <c r="L3557" s="68" t="str">
        <f t="shared" si="377"/>
        <v>Zone R2 (Mackup / Benchmark)</v>
      </c>
      <c r="M3557" s="63"/>
      <c r="N3557" s="69" t="str">
        <f t="shared" si="374"/>
        <v>T2 / W2</v>
      </c>
      <c r="O3557" s="63"/>
      <c r="P3557" s="70" t="str">
        <f t="shared" si="375"/>
        <v>1BS. CL. 1</v>
      </c>
      <c r="Q3557" s="63"/>
      <c r="R3557" s="63"/>
      <c r="S3557" s="8" t="s">
        <v>6768</v>
      </c>
      <c r="T3557" s="8" t="s">
        <v>6768</v>
      </c>
      <c r="U3557" s="8" t="s">
        <v>6416</v>
      </c>
      <c r="V3557" s="59" t="s">
        <v>6416</v>
      </c>
      <c r="W3557" s="59" t="str">
        <f t="shared" si="371"/>
        <v>Close-Out / Handing Over</v>
      </c>
      <c r="X3557" s="8" t="s">
        <v>5702</v>
      </c>
      <c r="Y3557" s="23">
        <v>3</v>
      </c>
      <c r="Z3557" s="35">
        <v>45295</v>
      </c>
      <c r="AA3557" s="35">
        <v>45299</v>
      </c>
      <c r="AB3557" s="25">
        <v>0</v>
      </c>
    </row>
    <row r="3558" spans="1:28" x14ac:dyDescent="0.2">
      <c r="A3558" s="68" t="s">
        <v>5667</v>
      </c>
      <c r="B3558" s="2" t="s">
        <v>9887</v>
      </c>
      <c r="C3558" s="2" t="s">
        <v>6681</v>
      </c>
      <c r="D3558" s="62" t="s">
        <v>6833</v>
      </c>
      <c r="E3558" s="92"/>
      <c r="F3558" s="64" t="str">
        <f t="shared" si="372"/>
        <v>Testing &amp; Commissioning</v>
      </c>
      <c r="G3558" s="92"/>
      <c r="H3558" s="65" t="str">
        <f t="shared" si="373"/>
        <v>The Ring</v>
      </c>
      <c r="I3558" s="92"/>
      <c r="J3558" s="67" t="str">
        <f t="shared" si="376"/>
        <v>Level 01</v>
      </c>
      <c r="K3558" s="68" t="s">
        <v>5667</v>
      </c>
      <c r="L3558" s="68" t="str">
        <f t="shared" si="377"/>
        <v>Zone R1</v>
      </c>
      <c r="M3558" s="92"/>
      <c r="N3558" s="69" t="str">
        <f t="shared" si="374"/>
        <v>T2 / W2</v>
      </c>
      <c r="O3558" s="92"/>
      <c r="P3558" s="70" t="str">
        <f t="shared" si="375"/>
        <v>1BS. CL. 1</v>
      </c>
      <c r="Q3558" s="92"/>
      <c r="R3558" s="92"/>
      <c r="S3558" s="2" t="s">
        <v>6681</v>
      </c>
      <c r="T3558" s="2" t="s">
        <v>6681</v>
      </c>
      <c r="U3558" s="2" t="s">
        <v>6681</v>
      </c>
      <c r="V3558" s="59" t="s">
        <v>5667</v>
      </c>
      <c r="W3558" s="59" t="str">
        <f t="shared" si="371"/>
        <v>Close-Out / Handing Over          Zone R1</v>
      </c>
      <c r="X3558" s="2"/>
      <c r="Y3558" s="43">
        <v>35</v>
      </c>
      <c r="Z3558" s="44">
        <v>45372</v>
      </c>
      <c r="AA3558" s="44">
        <v>45424</v>
      </c>
      <c r="AB3558" s="45">
        <v>0</v>
      </c>
    </row>
    <row r="3559" spans="1:28" x14ac:dyDescent="0.2">
      <c r="A3559" s="66" t="s">
        <v>5703</v>
      </c>
      <c r="B3559" s="11" t="s">
        <v>6416</v>
      </c>
      <c r="C3559" s="11" t="s">
        <v>6416</v>
      </c>
      <c r="D3559" s="62" t="s">
        <v>6833</v>
      </c>
      <c r="E3559" s="66"/>
      <c r="F3559" s="64" t="str">
        <f t="shared" si="372"/>
        <v>Testing &amp; Commissioning</v>
      </c>
      <c r="G3559" s="66"/>
      <c r="H3559" s="65" t="str">
        <f t="shared" si="373"/>
        <v>The Ring</v>
      </c>
      <c r="I3559" s="66"/>
      <c r="J3559" s="67" t="str">
        <f t="shared" si="376"/>
        <v>Level 01</v>
      </c>
      <c r="K3559" s="66"/>
      <c r="L3559" s="68" t="str">
        <f t="shared" si="377"/>
        <v>Zone R1</v>
      </c>
      <c r="M3559" s="66"/>
      <c r="N3559" s="69" t="str">
        <f t="shared" si="374"/>
        <v>T2 / W2</v>
      </c>
      <c r="O3559" s="66"/>
      <c r="P3559" s="70" t="str">
        <f t="shared" si="375"/>
        <v>1BS. CL. 1</v>
      </c>
      <c r="Q3559" s="66"/>
      <c r="R3559" s="66"/>
      <c r="S3559" s="11" t="s">
        <v>6681</v>
      </c>
      <c r="T3559" s="11" t="s">
        <v>6681</v>
      </c>
      <c r="U3559" s="11" t="s">
        <v>6416</v>
      </c>
      <c r="V3559" s="59" t="s">
        <v>6416</v>
      </c>
      <c r="W3559" s="59" t="str">
        <f t="shared" si="371"/>
        <v>Close-Out / Handing Over</v>
      </c>
      <c r="X3559" s="11" t="s">
        <v>5704</v>
      </c>
      <c r="Y3559" s="32">
        <v>7</v>
      </c>
      <c r="Z3559" s="39">
        <v>45372</v>
      </c>
      <c r="AA3559" s="39">
        <v>45382</v>
      </c>
      <c r="AB3559" s="34">
        <v>0</v>
      </c>
    </row>
    <row r="3560" spans="1:28" x14ac:dyDescent="0.2">
      <c r="A3560" s="66" t="s">
        <v>5705</v>
      </c>
      <c r="B3560" s="11" t="s">
        <v>6416</v>
      </c>
      <c r="C3560" s="11" t="s">
        <v>6416</v>
      </c>
      <c r="D3560" s="62" t="s">
        <v>6833</v>
      </c>
      <c r="E3560" s="66"/>
      <c r="F3560" s="64" t="str">
        <f t="shared" si="372"/>
        <v>Testing &amp; Commissioning</v>
      </c>
      <c r="G3560" s="66"/>
      <c r="H3560" s="65" t="str">
        <f t="shared" si="373"/>
        <v>The Ring</v>
      </c>
      <c r="I3560" s="66"/>
      <c r="J3560" s="67" t="str">
        <f t="shared" si="376"/>
        <v>Level 01</v>
      </c>
      <c r="K3560" s="66"/>
      <c r="L3560" s="68" t="str">
        <f t="shared" si="377"/>
        <v>Zone R1</v>
      </c>
      <c r="M3560" s="66"/>
      <c r="N3560" s="69" t="str">
        <f t="shared" si="374"/>
        <v>T2 / W2</v>
      </c>
      <c r="O3560" s="66"/>
      <c r="P3560" s="70" t="str">
        <f t="shared" si="375"/>
        <v>1BS. CL. 1</v>
      </c>
      <c r="Q3560" s="66"/>
      <c r="R3560" s="66"/>
      <c r="S3560" s="11" t="s">
        <v>6681</v>
      </c>
      <c r="T3560" s="11" t="s">
        <v>6681</v>
      </c>
      <c r="U3560" s="11" t="s">
        <v>6416</v>
      </c>
      <c r="V3560" s="59" t="s">
        <v>6416</v>
      </c>
      <c r="W3560" s="59" t="str">
        <f t="shared" si="371"/>
        <v>Close-Out / Handing Over</v>
      </c>
      <c r="X3560" s="11" t="s">
        <v>5706</v>
      </c>
      <c r="Y3560" s="32">
        <v>7</v>
      </c>
      <c r="Z3560" s="39">
        <v>45403</v>
      </c>
      <c r="AA3560" s="39">
        <v>45411</v>
      </c>
      <c r="AB3560" s="34">
        <v>0</v>
      </c>
    </row>
    <row r="3561" spans="1:28" x14ac:dyDescent="0.2">
      <c r="A3561" s="63" t="s">
        <v>5707</v>
      </c>
      <c r="B3561" s="8" t="s">
        <v>6416</v>
      </c>
      <c r="C3561" s="8" t="s">
        <v>6416</v>
      </c>
      <c r="D3561" s="62" t="s">
        <v>6833</v>
      </c>
      <c r="E3561" s="63"/>
      <c r="F3561" s="64" t="str">
        <f t="shared" si="372"/>
        <v>Testing &amp; Commissioning</v>
      </c>
      <c r="G3561" s="63"/>
      <c r="H3561" s="65" t="str">
        <f t="shared" si="373"/>
        <v>The Ring</v>
      </c>
      <c r="I3561" s="63"/>
      <c r="J3561" s="67" t="str">
        <f t="shared" si="376"/>
        <v>Level 01</v>
      </c>
      <c r="K3561" s="63"/>
      <c r="L3561" s="68" t="str">
        <f t="shared" si="377"/>
        <v>Zone R1</v>
      </c>
      <c r="M3561" s="63"/>
      <c r="N3561" s="69" t="str">
        <f t="shared" si="374"/>
        <v>T2 / W2</v>
      </c>
      <c r="O3561" s="63"/>
      <c r="P3561" s="70" t="str">
        <f t="shared" si="375"/>
        <v>1BS. CL. 1</v>
      </c>
      <c r="Q3561" s="63"/>
      <c r="R3561" s="63"/>
      <c r="S3561" s="8" t="s">
        <v>6681</v>
      </c>
      <c r="T3561" s="8" t="s">
        <v>6681</v>
      </c>
      <c r="U3561" s="8" t="s">
        <v>6416</v>
      </c>
      <c r="V3561" s="59" t="s">
        <v>6416</v>
      </c>
      <c r="W3561" s="59" t="str">
        <f t="shared" si="371"/>
        <v>Close-Out / Handing Over</v>
      </c>
      <c r="X3561" s="8" t="s">
        <v>5708</v>
      </c>
      <c r="Y3561" s="23">
        <v>7</v>
      </c>
      <c r="Z3561" s="35">
        <v>45414</v>
      </c>
      <c r="AA3561" s="35">
        <v>45424</v>
      </c>
      <c r="AB3561" s="25">
        <v>0</v>
      </c>
    </row>
    <row r="3562" spans="1:28" x14ac:dyDescent="0.2">
      <c r="A3562" s="68" t="s">
        <v>5674</v>
      </c>
      <c r="B3562" s="2" t="s">
        <v>9887</v>
      </c>
      <c r="C3562" s="2" t="s">
        <v>6675</v>
      </c>
      <c r="D3562" s="62" t="s">
        <v>6833</v>
      </c>
      <c r="E3562" s="92"/>
      <c r="F3562" s="64" t="str">
        <f t="shared" si="372"/>
        <v>Testing &amp; Commissioning</v>
      </c>
      <c r="G3562" s="92"/>
      <c r="H3562" s="65" t="str">
        <f t="shared" si="373"/>
        <v>The Ring</v>
      </c>
      <c r="I3562" s="92"/>
      <c r="J3562" s="67" t="str">
        <f t="shared" si="376"/>
        <v>Level 01</v>
      </c>
      <c r="K3562" s="68" t="s">
        <v>5674</v>
      </c>
      <c r="L3562" s="68" t="str">
        <f t="shared" si="377"/>
        <v>Zone R2</v>
      </c>
      <c r="M3562" s="92"/>
      <c r="N3562" s="69" t="str">
        <f t="shared" si="374"/>
        <v>T2 / W2</v>
      </c>
      <c r="O3562" s="92"/>
      <c r="P3562" s="70" t="str">
        <f t="shared" si="375"/>
        <v>1BS. CL. 1</v>
      </c>
      <c r="Q3562" s="92"/>
      <c r="R3562" s="92"/>
      <c r="S3562" s="2" t="s">
        <v>6675</v>
      </c>
      <c r="T3562" s="2" t="s">
        <v>6675</v>
      </c>
      <c r="U3562" s="2" t="s">
        <v>6675</v>
      </c>
      <c r="V3562" s="59" t="s">
        <v>5674</v>
      </c>
      <c r="W3562" s="59" t="str">
        <f t="shared" si="371"/>
        <v>Close-Out / Handing Over          Zone R2</v>
      </c>
      <c r="X3562" s="2"/>
      <c r="Y3562" s="43">
        <v>22</v>
      </c>
      <c r="Z3562" s="44">
        <v>45347</v>
      </c>
      <c r="AA3562" s="44">
        <v>45376</v>
      </c>
      <c r="AB3562" s="45">
        <v>0</v>
      </c>
    </row>
    <row r="3563" spans="1:28" x14ac:dyDescent="0.2">
      <c r="A3563" s="66" t="s">
        <v>5709</v>
      </c>
      <c r="B3563" s="11" t="s">
        <v>6416</v>
      </c>
      <c r="C3563" s="11" t="s">
        <v>6416</v>
      </c>
      <c r="D3563" s="62" t="s">
        <v>6833</v>
      </c>
      <c r="E3563" s="66"/>
      <c r="F3563" s="64" t="str">
        <f t="shared" si="372"/>
        <v>Testing &amp; Commissioning</v>
      </c>
      <c r="G3563" s="66"/>
      <c r="H3563" s="65" t="str">
        <f t="shared" si="373"/>
        <v>The Ring</v>
      </c>
      <c r="I3563" s="66"/>
      <c r="J3563" s="67" t="str">
        <f t="shared" si="376"/>
        <v>Level 01</v>
      </c>
      <c r="K3563" s="66"/>
      <c r="L3563" s="68" t="str">
        <f t="shared" si="377"/>
        <v>Zone R2</v>
      </c>
      <c r="M3563" s="66"/>
      <c r="N3563" s="69" t="str">
        <f t="shared" si="374"/>
        <v>T2 / W2</v>
      </c>
      <c r="O3563" s="66"/>
      <c r="P3563" s="70" t="str">
        <f t="shared" si="375"/>
        <v>1BS. CL. 1</v>
      </c>
      <c r="Q3563" s="66"/>
      <c r="R3563" s="66"/>
      <c r="S3563" s="11" t="s">
        <v>6675</v>
      </c>
      <c r="T3563" s="11" t="s">
        <v>6675</v>
      </c>
      <c r="U3563" s="11" t="s">
        <v>6416</v>
      </c>
      <c r="V3563" s="59" t="s">
        <v>6416</v>
      </c>
      <c r="W3563" s="59" t="str">
        <f t="shared" si="371"/>
        <v>Close-Out / Handing Over</v>
      </c>
      <c r="X3563" s="11" t="s">
        <v>5710</v>
      </c>
      <c r="Y3563" s="32">
        <v>7</v>
      </c>
      <c r="Z3563" s="39">
        <v>45347</v>
      </c>
      <c r="AA3563" s="39">
        <v>45355</v>
      </c>
      <c r="AB3563" s="34">
        <v>0</v>
      </c>
    </row>
    <row r="3564" spans="1:28" x14ac:dyDescent="0.2">
      <c r="A3564" s="63" t="s">
        <v>5711</v>
      </c>
      <c r="B3564" s="8" t="s">
        <v>6416</v>
      </c>
      <c r="C3564" s="8" t="s">
        <v>6416</v>
      </c>
      <c r="D3564" s="62" t="s">
        <v>6833</v>
      </c>
      <c r="E3564" s="63"/>
      <c r="F3564" s="64" t="str">
        <f t="shared" si="372"/>
        <v>Testing &amp; Commissioning</v>
      </c>
      <c r="G3564" s="63"/>
      <c r="H3564" s="65" t="str">
        <f t="shared" si="373"/>
        <v>The Ring</v>
      </c>
      <c r="I3564" s="63"/>
      <c r="J3564" s="67" t="str">
        <f t="shared" si="376"/>
        <v>Level 01</v>
      </c>
      <c r="K3564" s="63"/>
      <c r="L3564" s="68" t="str">
        <f t="shared" si="377"/>
        <v>Zone R2</v>
      </c>
      <c r="M3564" s="63"/>
      <c r="N3564" s="69" t="str">
        <f t="shared" si="374"/>
        <v>T2 / W2</v>
      </c>
      <c r="O3564" s="63"/>
      <c r="P3564" s="70" t="str">
        <f t="shared" si="375"/>
        <v>1BS. CL. 1</v>
      </c>
      <c r="Q3564" s="63"/>
      <c r="R3564" s="63"/>
      <c r="S3564" s="8" t="s">
        <v>6675</v>
      </c>
      <c r="T3564" s="8" t="s">
        <v>6675</v>
      </c>
      <c r="U3564" s="8" t="s">
        <v>6416</v>
      </c>
      <c r="V3564" s="59" t="s">
        <v>6416</v>
      </c>
      <c r="W3564" s="59" t="str">
        <f t="shared" si="371"/>
        <v>Close-Out / Handing Over</v>
      </c>
      <c r="X3564" s="8" t="s">
        <v>5712</v>
      </c>
      <c r="Y3564" s="23">
        <v>7</v>
      </c>
      <c r="Z3564" s="35">
        <v>45368</v>
      </c>
      <c r="AA3564" s="35">
        <v>45376</v>
      </c>
      <c r="AB3564" s="25">
        <v>0</v>
      </c>
    </row>
    <row r="3565" spans="1:28" x14ac:dyDescent="0.2">
      <c r="A3565" s="68" t="s">
        <v>5679</v>
      </c>
      <c r="B3565" s="2" t="s">
        <v>9887</v>
      </c>
      <c r="C3565" s="2" t="s">
        <v>6694</v>
      </c>
      <c r="D3565" s="62" t="s">
        <v>6833</v>
      </c>
      <c r="E3565" s="92"/>
      <c r="F3565" s="64" t="str">
        <f t="shared" si="372"/>
        <v>Testing &amp; Commissioning</v>
      </c>
      <c r="G3565" s="92"/>
      <c r="H3565" s="65" t="str">
        <f t="shared" si="373"/>
        <v>The Ring</v>
      </c>
      <c r="I3565" s="92"/>
      <c r="J3565" s="67" t="str">
        <f t="shared" si="376"/>
        <v>Level 01</v>
      </c>
      <c r="K3565" s="68" t="s">
        <v>5679</v>
      </c>
      <c r="L3565" s="68" t="str">
        <f t="shared" si="377"/>
        <v>Zone R2 (Leave out Area)</v>
      </c>
      <c r="M3565" s="92"/>
      <c r="N3565" s="69" t="str">
        <f t="shared" si="374"/>
        <v>T2 / W2</v>
      </c>
      <c r="O3565" s="92"/>
      <c r="P3565" s="70" t="str">
        <f t="shared" si="375"/>
        <v>1BS. CL. 1</v>
      </c>
      <c r="Q3565" s="92"/>
      <c r="R3565" s="92"/>
      <c r="S3565" s="2" t="s">
        <v>6694</v>
      </c>
      <c r="T3565" s="2" t="s">
        <v>6694</v>
      </c>
      <c r="U3565" s="2" t="s">
        <v>6694</v>
      </c>
      <c r="V3565" s="59" t="s">
        <v>5679</v>
      </c>
      <c r="W3565" s="59" t="str">
        <f t="shared" si="371"/>
        <v>Close-Out / Handing Over          Zone R2 (Leave out Area)</v>
      </c>
      <c r="X3565" s="2"/>
      <c r="Y3565" s="43">
        <v>24</v>
      </c>
      <c r="Z3565" s="44">
        <v>45685</v>
      </c>
      <c r="AA3565" s="44">
        <v>45718</v>
      </c>
      <c r="AB3565" s="45">
        <v>0</v>
      </c>
    </row>
    <row r="3566" spans="1:28" x14ac:dyDescent="0.2">
      <c r="A3566" s="66" t="s">
        <v>5713</v>
      </c>
      <c r="B3566" s="11" t="s">
        <v>6416</v>
      </c>
      <c r="C3566" s="11" t="s">
        <v>6416</v>
      </c>
      <c r="D3566" s="62" t="s">
        <v>6833</v>
      </c>
      <c r="E3566" s="66"/>
      <c r="F3566" s="64" t="str">
        <f t="shared" si="372"/>
        <v>Testing &amp; Commissioning</v>
      </c>
      <c r="G3566" s="66"/>
      <c r="H3566" s="65" t="str">
        <f t="shared" si="373"/>
        <v>The Ring</v>
      </c>
      <c r="I3566" s="66"/>
      <c r="J3566" s="67" t="str">
        <f t="shared" si="376"/>
        <v>Level 01</v>
      </c>
      <c r="K3566" s="66"/>
      <c r="L3566" s="68" t="str">
        <f t="shared" si="377"/>
        <v>Zone R2 (Leave out Area)</v>
      </c>
      <c r="M3566" s="66"/>
      <c r="N3566" s="69" t="str">
        <f t="shared" si="374"/>
        <v>T2 / W2</v>
      </c>
      <c r="O3566" s="66"/>
      <c r="P3566" s="70" t="str">
        <f t="shared" si="375"/>
        <v>1BS. CL. 1</v>
      </c>
      <c r="Q3566" s="66"/>
      <c r="R3566" s="66"/>
      <c r="S3566" s="11" t="s">
        <v>6694</v>
      </c>
      <c r="T3566" s="11" t="s">
        <v>6694</v>
      </c>
      <c r="U3566" s="11" t="s">
        <v>6416</v>
      </c>
      <c r="V3566" s="59" t="s">
        <v>6416</v>
      </c>
      <c r="W3566" s="59" t="str">
        <f t="shared" si="371"/>
        <v>Close-Out / Handing Over</v>
      </c>
      <c r="X3566" s="11" t="s">
        <v>5714</v>
      </c>
      <c r="Y3566" s="32">
        <v>7</v>
      </c>
      <c r="Z3566" s="39">
        <v>45685</v>
      </c>
      <c r="AA3566" s="39">
        <v>45693</v>
      </c>
      <c r="AB3566" s="34">
        <v>0</v>
      </c>
    </row>
    <row r="3567" spans="1:28" x14ac:dyDescent="0.2">
      <c r="A3567" s="63" t="s">
        <v>5715</v>
      </c>
      <c r="B3567" s="8" t="s">
        <v>6416</v>
      </c>
      <c r="C3567" s="8" t="s">
        <v>6416</v>
      </c>
      <c r="D3567" s="62" t="s">
        <v>6833</v>
      </c>
      <c r="E3567" s="63"/>
      <c r="F3567" s="64" t="str">
        <f t="shared" si="372"/>
        <v>Testing &amp; Commissioning</v>
      </c>
      <c r="G3567" s="63"/>
      <c r="H3567" s="65" t="str">
        <f t="shared" si="373"/>
        <v>The Ring</v>
      </c>
      <c r="I3567" s="63"/>
      <c r="J3567" s="67" t="str">
        <f t="shared" si="376"/>
        <v>Level 01</v>
      </c>
      <c r="K3567" s="63"/>
      <c r="L3567" s="68" t="str">
        <f t="shared" si="377"/>
        <v>Zone R2 (Leave out Area)</v>
      </c>
      <c r="M3567" s="63"/>
      <c r="N3567" s="69" t="str">
        <f t="shared" si="374"/>
        <v>T2 / W2</v>
      </c>
      <c r="O3567" s="63"/>
      <c r="P3567" s="70" t="str">
        <f t="shared" si="375"/>
        <v>1BS. CL. 1</v>
      </c>
      <c r="Q3567" s="63"/>
      <c r="R3567" s="63"/>
      <c r="S3567" s="8" t="s">
        <v>6694</v>
      </c>
      <c r="T3567" s="8" t="s">
        <v>6694</v>
      </c>
      <c r="U3567" s="8" t="s">
        <v>6416</v>
      </c>
      <c r="V3567" s="59" t="s">
        <v>6416</v>
      </c>
      <c r="W3567" s="59" t="str">
        <f t="shared" si="371"/>
        <v>Close-Out / Handing Over</v>
      </c>
      <c r="X3567" s="8" t="s">
        <v>5716</v>
      </c>
      <c r="Y3567" s="23">
        <v>7</v>
      </c>
      <c r="Z3567" s="35">
        <v>45708</v>
      </c>
      <c r="AA3567" s="35">
        <v>45718</v>
      </c>
      <c r="AB3567" s="25">
        <v>0</v>
      </c>
    </row>
    <row r="3568" spans="1:28" x14ac:dyDescent="0.2">
      <c r="A3568" s="68" t="s">
        <v>5684</v>
      </c>
      <c r="B3568" s="2" t="s">
        <v>9887</v>
      </c>
      <c r="C3568" s="2" t="s">
        <v>6682</v>
      </c>
      <c r="D3568" s="62" t="s">
        <v>6833</v>
      </c>
      <c r="E3568" s="92"/>
      <c r="F3568" s="64" t="str">
        <f t="shared" si="372"/>
        <v>Testing &amp; Commissioning</v>
      </c>
      <c r="G3568" s="92"/>
      <c r="H3568" s="65" t="str">
        <f t="shared" si="373"/>
        <v>The Ring</v>
      </c>
      <c r="I3568" s="92"/>
      <c r="J3568" s="67" t="str">
        <f t="shared" si="376"/>
        <v>Level 01</v>
      </c>
      <c r="K3568" s="68" t="s">
        <v>5684</v>
      </c>
      <c r="L3568" s="68" t="str">
        <f t="shared" si="377"/>
        <v>Zone R3</v>
      </c>
      <c r="M3568" s="92"/>
      <c r="N3568" s="69" t="str">
        <f t="shared" si="374"/>
        <v>T2 / W2</v>
      </c>
      <c r="O3568" s="92"/>
      <c r="P3568" s="70" t="str">
        <f t="shared" si="375"/>
        <v>1BS. CL. 1</v>
      </c>
      <c r="Q3568" s="92"/>
      <c r="R3568" s="92"/>
      <c r="S3568" s="2" t="s">
        <v>6682</v>
      </c>
      <c r="T3568" s="2" t="s">
        <v>6682</v>
      </c>
      <c r="U3568" s="2" t="s">
        <v>6682</v>
      </c>
      <c r="V3568" s="59" t="s">
        <v>5684</v>
      </c>
      <c r="W3568" s="59" t="str">
        <f t="shared" si="371"/>
        <v>Close-Out / Handing Over          Zone R3</v>
      </c>
      <c r="X3568" s="2"/>
      <c r="Y3568" s="43">
        <v>44</v>
      </c>
      <c r="Z3568" s="44">
        <v>45362</v>
      </c>
      <c r="AA3568" s="44">
        <v>45425</v>
      </c>
      <c r="AB3568" s="45">
        <v>0</v>
      </c>
    </row>
    <row r="3569" spans="1:28" x14ac:dyDescent="0.2">
      <c r="A3569" s="66" t="s">
        <v>5717</v>
      </c>
      <c r="B3569" s="11" t="s">
        <v>6416</v>
      </c>
      <c r="C3569" s="11" t="s">
        <v>6416</v>
      </c>
      <c r="D3569" s="62" t="s">
        <v>6833</v>
      </c>
      <c r="E3569" s="66"/>
      <c r="F3569" s="64" t="str">
        <f t="shared" si="372"/>
        <v>Testing &amp; Commissioning</v>
      </c>
      <c r="G3569" s="66"/>
      <c r="H3569" s="65" t="str">
        <f t="shared" si="373"/>
        <v>The Ring</v>
      </c>
      <c r="I3569" s="66"/>
      <c r="J3569" s="67" t="str">
        <f t="shared" si="376"/>
        <v>Level 01</v>
      </c>
      <c r="K3569" s="66"/>
      <c r="L3569" s="68" t="str">
        <f t="shared" si="377"/>
        <v>Zone R3</v>
      </c>
      <c r="M3569" s="66"/>
      <c r="N3569" s="69" t="str">
        <f t="shared" si="374"/>
        <v>T2 / W2</v>
      </c>
      <c r="O3569" s="66"/>
      <c r="P3569" s="70" t="str">
        <f t="shared" si="375"/>
        <v>1BS. CL. 1</v>
      </c>
      <c r="Q3569" s="66"/>
      <c r="R3569" s="66"/>
      <c r="S3569" s="11" t="s">
        <v>6682</v>
      </c>
      <c r="T3569" s="11" t="s">
        <v>6682</v>
      </c>
      <c r="U3569" s="11" t="s">
        <v>6416</v>
      </c>
      <c r="V3569" s="59" t="s">
        <v>6416</v>
      </c>
      <c r="W3569" s="59" t="str">
        <f t="shared" si="371"/>
        <v>Close-Out / Handing Over</v>
      </c>
      <c r="X3569" s="11" t="s">
        <v>5718</v>
      </c>
      <c r="Y3569" s="32">
        <v>7</v>
      </c>
      <c r="Z3569" s="39">
        <v>45362</v>
      </c>
      <c r="AA3569" s="39">
        <v>45370</v>
      </c>
      <c r="AB3569" s="34">
        <v>0</v>
      </c>
    </row>
    <row r="3570" spans="1:28" x14ac:dyDescent="0.2">
      <c r="A3570" s="66" t="s">
        <v>5719</v>
      </c>
      <c r="B3570" s="11" t="s">
        <v>6416</v>
      </c>
      <c r="C3570" s="11" t="s">
        <v>6416</v>
      </c>
      <c r="D3570" s="62" t="s">
        <v>6833</v>
      </c>
      <c r="E3570" s="66"/>
      <c r="F3570" s="64" t="str">
        <f t="shared" si="372"/>
        <v>Testing &amp; Commissioning</v>
      </c>
      <c r="G3570" s="66"/>
      <c r="H3570" s="65" t="str">
        <f t="shared" si="373"/>
        <v>The Ring</v>
      </c>
      <c r="I3570" s="66"/>
      <c r="J3570" s="67" t="str">
        <f t="shared" si="376"/>
        <v>Level 01</v>
      </c>
      <c r="K3570" s="66"/>
      <c r="L3570" s="68" t="str">
        <f t="shared" si="377"/>
        <v>Zone R3</v>
      </c>
      <c r="M3570" s="66"/>
      <c r="N3570" s="69" t="str">
        <f t="shared" si="374"/>
        <v>T2 / W2</v>
      </c>
      <c r="O3570" s="66"/>
      <c r="P3570" s="70" t="str">
        <f t="shared" si="375"/>
        <v>1BS. CL. 1</v>
      </c>
      <c r="Q3570" s="66"/>
      <c r="R3570" s="66"/>
      <c r="S3570" s="11" t="s">
        <v>6682</v>
      </c>
      <c r="T3570" s="11" t="s">
        <v>6682</v>
      </c>
      <c r="U3570" s="11" t="s">
        <v>6416</v>
      </c>
      <c r="V3570" s="59" t="s">
        <v>6416</v>
      </c>
      <c r="W3570" s="59" t="str">
        <f t="shared" si="371"/>
        <v>Close-Out / Handing Over</v>
      </c>
      <c r="X3570" s="11" t="s">
        <v>5720</v>
      </c>
      <c r="Y3570" s="32">
        <v>7</v>
      </c>
      <c r="Z3570" s="39">
        <v>45397</v>
      </c>
      <c r="AA3570" s="39">
        <v>45405</v>
      </c>
      <c r="AB3570" s="34">
        <v>0</v>
      </c>
    </row>
    <row r="3571" spans="1:28" x14ac:dyDescent="0.2">
      <c r="A3571" s="63" t="s">
        <v>5721</v>
      </c>
      <c r="B3571" s="8" t="s">
        <v>6416</v>
      </c>
      <c r="C3571" s="8" t="s">
        <v>6416</v>
      </c>
      <c r="D3571" s="62" t="s">
        <v>6833</v>
      </c>
      <c r="E3571" s="63"/>
      <c r="F3571" s="64" t="str">
        <f t="shared" si="372"/>
        <v>Testing &amp; Commissioning</v>
      </c>
      <c r="G3571" s="63"/>
      <c r="H3571" s="65" t="str">
        <f t="shared" si="373"/>
        <v>The Ring</v>
      </c>
      <c r="I3571" s="63"/>
      <c r="J3571" s="67" t="str">
        <f t="shared" si="376"/>
        <v>Level 01</v>
      </c>
      <c r="K3571" s="63"/>
      <c r="L3571" s="68" t="str">
        <f t="shared" si="377"/>
        <v>Zone R3</v>
      </c>
      <c r="M3571" s="63"/>
      <c r="N3571" s="69" t="str">
        <f t="shared" si="374"/>
        <v>T2 / W2</v>
      </c>
      <c r="O3571" s="63"/>
      <c r="P3571" s="70" t="str">
        <f t="shared" si="375"/>
        <v>1BS. CL. 1</v>
      </c>
      <c r="Q3571" s="63"/>
      <c r="R3571" s="63"/>
      <c r="S3571" s="8" t="s">
        <v>6682</v>
      </c>
      <c r="T3571" s="8" t="s">
        <v>6682</v>
      </c>
      <c r="U3571" s="8" t="s">
        <v>6416</v>
      </c>
      <c r="V3571" s="59" t="s">
        <v>6416</v>
      </c>
      <c r="W3571" s="59" t="str">
        <f t="shared" si="371"/>
        <v>Close-Out / Handing Over</v>
      </c>
      <c r="X3571" s="8" t="s">
        <v>5722</v>
      </c>
      <c r="Y3571" s="23">
        <v>7</v>
      </c>
      <c r="Z3571" s="35">
        <v>45417</v>
      </c>
      <c r="AA3571" s="35">
        <v>45425</v>
      </c>
      <c r="AB3571" s="25">
        <v>0</v>
      </c>
    </row>
    <row r="3572" spans="1:28" x14ac:dyDescent="0.2">
      <c r="A3572" s="68" t="s">
        <v>5691</v>
      </c>
      <c r="B3572" s="2" t="s">
        <v>9887</v>
      </c>
      <c r="C3572" s="2" t="s">
        <v>6695</v>
      </c>
      <c r="D3572" s="62" t="s">
        <v>6833</v>
      </c>
      <c r="E3572" s="92"/>
      <c r="F3572" s="64" t="str">
        <f t="shared" si="372"/>
        <v>Testing &amp; Commissioning</v>
      </c>
      <c r="G3572" s="92"/>
      <c r="H3572" s="65" t="str">
        <f t="shared" si="373"/>
        <v>The Ring</v>
      </c>
      <c r="I3572" s="92"/>
      <c r="J3572" s="67" t="str">
        <f t="shared" si="376"/>
        <v>Level 01</v>
      </c>
      <c r="K3572" s="68" t="s">
        <v>5691</v>
      </c>
      <c r="L3572" s="68" t="str">
        <f t="shared" si="377"/>
        <v>Zone R3 (Leave out Area)</v>
      </c>
      <c r="M3572" s="92"/>
      <c r="N3572" s="69" t="str">
        <f t="shared" si="374"/>
        <v>T2 / W2</v>
      </c>
      <c r="O3572" s="92"/>
      <c r="P3572" s="70" t="str">
        <f t="shared" si="375"/>
        <v>1BS. CL. 1</v>
      </c>
      <c r="Q3572" s="92"/>
      <c r="R3572" s="92"/>
      <c r="S3572" s="2" t="s">
        <v>6695</v>
      </c>
      <c r="T3572" s="2" t="s">
        <v>6695</v>
      </c>
      <c r="U3572" s="2" t="s">
        <v>6695</v>
      </c>
      <c r="V3572" s="59" t="s">
        <v>5691</v>
      </c>
      <c r="W3572" s="59" t="str">
        <f t="shared" si="371"/>
        <v>Close-Out / Handing Over          Zone R3 (Leave out Area)</v>
      </c>
      <c r="X3572" s="2"/>
      <c r="Y3572" s="43">
        <v>7</v>
      </c>
      <c r="Z3572" s="44">
        <v>45687</v>
      </c>
      <c r="AA3572" s="44">
        <v>45697</v>
      </c>
      <c r="AB3572" s="45">
        <v>0</v>
      </c>
    </row>
    <row r="3573" spans="1:28" x14ac:dyDescent="0.2">
      <c r="A3573" s="63" t="s">
        <v>5723</v>
      </c>
      <c r="B3573" s="8" t="s">
        <v>6416</v>
      </c>
      <c r="C3573" s="8" t="s">
        <v>6416</v>
      </c>
      <c r="D3573" s="62" t="s">
        <v>6833</v>
      </c>
      <c r="E3573" s="63"/>
      <c r="F3573" s="64" t="str">
        <f t="shared" si="372"/>
        <v>Testing &amp; Commissioning</v>
      </c>
      <c r="G3573" s="63"/>
      <c r="H3573" s="65" t="str">
        <f t="shared" si="373"/>
        <v>The Ring</v>
      </c>
      <c r="I3573" s="63"/>
      <c r="J3573" s="67" t="str">
        <f t="shared" si="376"/>
        <v>Level 01</v>
      </c>
      <c r="K3573" s="63"/>
      <c r="L3573" s="68" t="str">
        <f t="shared" si="377"/>
        <v>Zone R3 (Leave out Area)</v>
      </c>
      <c r="M3573" s="63"/>
      <c r="N3573" s="69" t="str">
        <f t="shared" si="374"/>
        <v>T2 / W2</v>
      </c>
      <c r="O3573" s="63"/>
      <c r="P3573" s="70" t="str">
        <f t="shared" si="375"/>
        <v>1BS. CL. 1</v>
      </c>
      <c r="Q3573" s="63"/>
      <c r="R3573" s="63"/>
      <c r="S3573" s="8" t="s">
        <v>6695</v>
      </c>
      <c r="T3573" s="8" t="s">
        <v>6695</v>
      </c>
      <c r="U3573" s="8" t="s">
        <v>6416</v>
      </c>
      <c r="V3573" s="59" t="s">
        <v>6416</v>
      </c>
      <c r="W3573" s="59" t="str">
        <f t="shared" si="371"/>
        <v>Close-Out / Handing Over</v>
      </c>
      <c r="X3573" s="8" t="s">
        <v>5724</v>
      </c>
      <c r="Y3573" s="23">
        <v>7</v>
      </c>
      <c r="Z3573" s="35">
        <v>45687</v>
      </c>
      <c r="AA3573" s="35">
        <v>45697</v>
      </c>
      <c r="AB3573" s="25">
        <v>0</v>
      </c>
    </row>
    <row r="3574" spans="1:28" x14ac:dyDescent="0.2">
      <c r="A3574" s="68" t="s">
        <v>5694</v>
      </c>
      <c r="B3574" s="2" t="s">
        <v>9887</v>
      </c>
      <c r="C3574" s="2" t="s">
        <v>6683</v>
      </c>
      <c r="D3574" s="62" t="s">
        <v>6833</v>
      </c>
      <c r="E3574" s="92"/>
      <c r="F3574" s="64" t="str">
        <f t="shared" si="372"/>
        <v>Testing &amp; Commissioning</v>
      </c>
      <c r="G3574" s="92"/>
      <c r="H3574" s="65" t="str">
        <f t="shared" si="373"/>
        <v>The Ring</v>
      </c>
      <c r="I3574" s="92"/>
      <c r="J3574" s="67" t="str">
        <f t="shared" si="376"/>
        <v>Level 01</v>
      </c>
      <c r="K3574" s="68" t="s">
        <v>5694</v>
      </c>
      <c r="L3574" s="68" t="str">
        <f t="shared" si="377"/>
        <v>Zone R4</v>
      </c>
      <c r="M3574" s="92"/>
      <c r="N3574" s="69" t="str">
        <f t="shared" si="374"/>
        <v>T2 / W2</v>
      </c>
      <c r="O3574" s="92"/>
      <c r="P3574" s="70" t="str">
        <f t="shared" si="375"/>
        <v>1BS. CL. 1</v>
      </c>
      <c r="Q3574" s="92"/>
      <c r="R3574" s="92"/>
      <c r="S3574" s="2" t="s">
        <v>6683</v>
      </c>
      <c r="T3574" s="2" t="s">
        <v>6683</v>
      </c>
      <c r="U3574" s="2" t="s">
        <v>6683</v>
      </c>
      <c r="V3574" s="59" t="s">
        <v>5694</v>
      </c>
      <c r="W3574" s="59" t="str">
        <f t="shared" si="371"/>
        <v>Close-Out / Handing Over          Zone R4</v>
      </c>
      <c r="X3574" s="2"/>
      <c r="Y3574" s="43">
        <v>52</v>
      </c>
      <c r="Z3574" s="44">
        <v>45350</v>
      </c>
      <c r="AA3574" s="44">
        <v>45425</v>
      </c>
      <c r="AB3574" s="45">
        <v>0</v>
      </c>
    </row>
    <row r="3575" spans="1:28" x14ac:dyDescent="0.2">
      <c r="A3575" s="66" t="s">
        <v>5725</v>
      </c>
      <c r="B3575" s="11" t="s">
        <v>6416</v>
      </c>
      <c r="C3575" s="11" t="s">
        <v>6416</v>
      </c>
      <c r="D3575" s="62" t="s">
        <v>6833</v>
      </c>
      <c r="E3575" s="66"/>
      <c r="F3575" s="64" t="str">
        <f t="shared" si="372"/>
        <v>Testing &amp; Commissioning</v>
      </c>
      <c r="G3575" s="66"/>
      <c r="H3575" s="65" t="str">
        <f t="shared" si="373"/>
        <v>The Ring</v>
      </c>
      <c r="I3575" s="66"/>
      <c r="J3575" s="67" t="str">
        <f t="shared" si="376"/>
        <v>Level 01</v>
      </c>
      <c r="K3575" s="66"/>
      <c r="L3575" s="68" t="str">
        <f t="shared" si="377"/>
        <v>Zone R4</v>
      </c>
      <c r="M3575" s="66"/>
      <c r="N3575" s="69" t="str">
        <f t="shared" si="374"/>
        <v>T2 / W2</v>
      </c>
      <c r="O3575" s="66"/>
      <c r="P3575" s="70" t="str">
        <f t="shared" si="375"/>
        <v>1BS. CL. 1</v>
      </c>
      <c r="Q3575" s="66"/>
      <c r="R3575" s="66"/>
      <c r="S3575" s="11" t="s">
        <v>6683</v>
      </c>
      <c r="T3575" s="11" t="s">
        <v>6683</v>
      </c>
      <c r="U3575" s="11" t="s">
        <v>6416</v>
      </c>
      <c r="V3575" s="59" t="s">
        <v>6416</v>
      </c>
      <c r="W3575" s="59" t="str">
        <f t="shared" si="371"/>
        <v>Close-Out / Handing Over</v>
      </c>
      <c r="X3575" s="11" t="s">
        <v>5726</v>
      </c>
      <c r="Y3575" s="32">
        <v>7</v>
      </c>
      <c r="Z3575" s="39">
        <v>45350</v>
      </c>
      <c r="AA3575" s="39">
        <v>45358</v>
      </c>
      <c r="AB3575" s="34">
        <v>0</v>
      </c>
    </row>
    <row r="3576" spans="1:28" x14ac:dyDescent="0.2">
      <c r="A3576" s="66" t="s">
        <v>5727</v>
      </c>
      <c r="B3576" s="11" t="s">
        <v>6416</v>
      </c>
      <c r="C3576" s="11" t="s">
        <v>6416</v>
      </c>
      <c r="D3576" s="62" t="s">
        <v>6833</v>
      </c>
      <c r="E3576" s="66"/>
      <c r="F3576" s="64" t="str">
        <f t="shared" si="372"/>
        <v>Testing &amp; Commissioning</v>
      </c>
      <c r="G3576" s="66"/>
      <c r="H3576" s="65" t="str">
        <f t="shared" si="373"/>
        <v>The Ring</v>
      </c>
      <c r="I3576" s="66"/>
      <c r="J3576" s="67" t="str">
        <f t="shared" si="376"/>
        <v>Level 01</v>
      </c>
      <c r="K3576" s="66"/>
      <c r="L3576" s="68" t="str">
        <f t="shared" si="377"/>
        <v>Zone R4</v>
      </c>
      <c r="M3576" s="66"/>
      <c r="N3576" s="69" t="str">
        <f t="shared" si="374"/>
        <v>T2 / W2</v>
      </c>
      <c r="O3576" s="66"/>
      <c r="P3576" s="70" t="str">
        <f t="shared" si="375"/>
        <v>1BS. CL. 1</v>
      </c>
      <c r="Q3576" s="66"/>
      <c r="R3576" s="66"/>
      <c r="S3576" s="11" t="s">
        <v>6683</v>
      </c>
      <c r="T3576" s="11" t="s">
        <v>6683</v>
      </c>
      <c r="U3576" s="11" t="s">
        <v>6416</v>
      </c>
      <c r="V3576" s="59" t="s">
        <v>6416</v>
      </c>
      <c r="W3576" s="59" t="str">
        <f t="shared" si="371"/>
        <v>Close-Out / Handing Over</v>
      </c>
      <c r="X3576" s="11" t="s">
        <v>5728</v>
      </c>
      <c r="Y3576" s="32">
        <v>7</v>
      </c>
      <c r="Z3576" s="39">
        <v>45383</v>
      </c>
      <c r="AA3576" s="39">
        <v>45391</v>
      </c>
      <c r="AB3576" s="34">
        <v>0</v>
      </c>
    </row>
    <row r="3577" spans="1:28" x14ac:dyDescent="0.2">
      <c r="A3577" s="63" t="s">
        <v>5729</v>
      </c>
      <c r="B3577" s="8" t="s">
        <v>6416</v>
      </c>
      <c r="C3577" s="8" t="s">
        <v>6416</v>
      </c>
      <c r="D3577" s="62" t="s">
        <v>6833</v>
      </c>
      <c r="E3577" s="63"/>
      <c r="F3577" s="64" t="str">
        <f t="shared" si="372"/>
        <v>Testing &amp; Commissioning</v>
      </c>
      <c r="G3577" s="63"/>
      <c r="H3577" s="65" t="str">
        <f t="shared" si="373"/>
        <v>The Ring</v>
      </c>
      <c r="I3577" s="63"/>
      <c r="J3577" s="67" t="str">
        <f t="shared" si="376"/>
        <v>Level 01</v>
      </c>
      <c r="K3577" s="63"/>
      <c r="L3577" s="68" t="str">
        <f t="shared" si="377"/>
        <v>Zone R4</v>
      </c>
      <c r="M3577" s="63"/>
      <c r="N3577" s="69" t="str">
        <f t="shared" si="374"/>
        <v>T2 / W2</v>
      </c>
      <c r="O3577" s="63"/>
      <c r="P3577" s="70" t="str">
        <f t="shared" si="375"/>
        <v>1BS. CL. 1</v>
      </c>
      <c r="Q3577" s="63"/>
      <c r="R3577" s="63"/>
      <c r="S3577" s="8" t="s">
        <v>6683</v>
      </c>
      <c r="T3577" s="8" t="s">
        <v>6683</v>
      </c>
      <c r="U3577" s="8" t="s">
        <v>6416</v>
      </c>
      <c r="V3577" s="59" t="s">
        <v>6416</v>
      </c>
      <c r="W3577" s="59" t="str">
        <f t="shared" si="371"/>
        <v>Close-Out / Handing Over</v>
      </c>
      <c r="X3577" s="8" t="s">
        <v>5730</v>
      </c>
      <c r="Y3577" s="23">
        <v>7</v>
      </c>
      <c r="Z3577" s="35">
        <v>45417</v>
      </c>
      <c r="AA3577" s="35">
        <v>45425</v>
      </c>
      <c r="AB3577" s="25">
        <v>0</v>
      </c>
    </row>
    <row r="3578" spans="1:28" x14ac:dyDescent="0.2">
      <c r="A3578" s="65" t="s">
        <v>44</v>
      </c>
      <c r="B3578" s="10" t="s">
        <v>6834</v>
      </c>
      <c r="C3578" s="10" t="s">
        <v>6645</v>
      </c>
      <c r="D3578" s="62" t="s">
        <v>6833</v>
      </c>
      <c r="E3578" s="92"/>
      <c r="F3578" s="64" t="str">
        <f t="shared" si="372"/>
        <v>Testing &amp; Commissioning</v>
      </c>
      <c r="G3578" s="65" t="s">
        <v>44</v>
      </c>
      <c r="H3578" s="65" t="str">
        <f t="shared" si="373"/>
        <v>The Beach</v>
      </c>
      <c r="I3578" s="92"/>
      <c r="J3578" s="67" t="str">
        <f t="shared" si="376"/>
        <v>Level 01</v>
      </c>
      <c r="K3578" s="92"/>
      <c r="L3578" s="68" t="str">
        <f t="shared" si="377"/>
        <v>Zone R4</v>
      </c>
      <c r="M3578" s="92"/>
      <c r="N3578" s="69" t="str">
        <f t="shared" si="374"/>
        <v>T2 / W2</v>
      </c>
      <c r="O3578" s="92"/>
      <c r="P3578" s="70" t="str">
        <f t="shared" si="375"/>
        <v>1BS. CL. 1</v>
      </c>
      <c r="Q3578" s="92"/>
      <c r="R3578" s="92"/>
      <c r="S3578" s="10" t="s">
        <v>6645</v>
      </c>
      <c r="T3578" s="10" t="s">
        <v>6645</v>
      </c>
      <c r="U3578" s="10" t="s">
        <v>6645</v>
      </c>
      <c r="V3578" s="59" t="s">
        <v>44</v>
      </c>
      <c r="W3578" s="59" t="str">
        <f t="shared" si="371"/>
        <v>Close-Out / Handing Over      The Beach</v>
      </c>
      <c r="X3578" s="10"/>
      <c r="Y3578" s="29">
        <v>49</v>
      </c>
      <c r="Z3578" s="30">
        <v>45419</v>
      </c>
      <c r="AA3578" s="30">
        <v>45490</v>
      </c>
      <c r="AB3578" s="31">
        <v>0</v>
      </c>
    </row>
    <row r="3579" spans="1:28" x14ac:dyDescent="0.2">
      <c r="A3579" s="67" t="s">
        <v>97</v>
      </c>
      <c r="B3579" s="12" t="s">
        <v>6645</v>
      </c>
      <c r="C3579" s="12" t="s">
        <v>6654</v>
      </c>
      <c r="D3579" s="62" t="s">
        <v>6833</v>
      </c>
      <c r="E3579" s="91"/>
      <c r="F3579" s="64" t="str">
        <f t="shared" si="372"/>
        <v>Testing &amp; Commissioning</v>
      </c>
      <c r="G3579" s="91"/>
      <c r="H3579" s="65" t="str">
        <f t="shared" si="373"/>
        <v>The Beach</v>
      </c>
      <c r="I3579" s="67" t="s">
        <v>97</v>
      </c>
      <c r="J3579" s="67" t="str">
        <f t="shared" si="376"/>
        <v>Level 00</v>
      </c>
      <c r="K3579" s="91"/>
      <c r="L3579" s="68" t="str">
        <f t="shared" si="377"/>
        <v>Zone R4</v>
      </c>
      <c r="M3579" s="91"/>
      <c r="N3579" s="69" t="str">
        <f t="shared" si="374"/>
        <v>T2 / W2</v>
      </c>
      <c r="O3579" s="91"/>
      <c r="P3579" s="70" t="str">
        <f t="shared" si="375"/>
        <v>1BS. CL. 1</v>
      </c>
      <c r="Q3579" s="91"/>
      <c r="R3579" s="91"/>
      <c r="S3579" s="12" t="s">
        <v>6654</v>
      </c>
      <c r="T3579" s="12" t="s">
        <v>6654</v>
      </c>
      <c r="U3579" s="12" t="s">
        <v>6654</v>
      </c>
      <c r="V3579" s="59" t="s">
        <v>97</v>
      </c>
      <c r="W3579" s="59" t="str">
        <f t="shared" si="371"/>
        <v>Close-Out / Handing Over        Level 00</v>
      </c>
      <c r="X3579" s="12"/>
      <c r="Y3579" s="36">
        <v>49</v>
      </c>
      <c r="Z3579" s="37">
        <v>45419</v>
      </c>
      <c r="AA3579" s="37">
        <v>45490</v>
      </c>
      <c r="AB3579" s="38">
        <v>0</v>
      </c>
    </row>
    <row r="3580" spans="1:28" x14ac:dyDescent="0.2">
      <c r="A3580" s="68" t="s">
        <v>5731</v>
      </c>
      <c r="B3580" s="2" t="s">
        <v>9886</v>
      </c>
      <c r="C3580" s="2" t="s">
        <v>6687</v>
      </c>
      <c r="D3580" s="62" t="s">
        <v>6833</v>
      </c>
      <c r="E3580" s="92"/>
      <c r="F3580" s="64" t="str">
        <f t="shared" si="372"/>
        <v>Testing &amp; Commissioning</v>
      </c>
      <c r="G3580" s="92"/>
      <c r="H3580" s="65" t="str">
        <f t="shared" si="373"/>
        <v>The Beach</v>
      </c>
      <c r="I3580" s="92"/>
      <c r="J3580" s="67" t="str">
        <f t="shared" si="376"/>
        <v>Level 00</v>
      </c>
      <c r="K3580" s="68" t="s">
        <v>5731</v>
      </c>
      <c r="L3580" s="68" t="str">
        <f t="shared" si="377"/>
        <v>Zone B1</v>
      </c>
      <c r="M3580" s="92"/>
      <c r="N3580" s="69" t="str">
        <f t="shared" si="374"/>
        <v>T2 / W2</v>
      </c>
      <c r="O3580" s="92"/>
      <c r="P3580" s="70" t="str">
        <f t="shared" si="375"/>
        <v>1BS. CL. 1</v>
      </c>
      <c r="Q3580" s="92"/>
      <c r="R3580" s="92"/>
      <c r="S3580" s="2" t="s">
        <v>6687</v>
      </c>
      <c r="T3580" s="2" t="s">
        <v>6687</v>
      </c>
      <c r="U3580" s="2" t="s">
        <v>6687</v>
      </c>
      <c r="V3580" s="59" t="s">
        <v>5731</v>
      </c>
      <c r="W3580" s="59" t="str">
        <f t="shared" si="371"/>
        <v>Close-Out / Handing Over          Zone B1</v>
      </c>
      <c r="X3580" s="2"/>
      <c r="Y3580" s="43">
        <v>7</v>
      </c>
      <c r="Z3580" s="44">
        <v>45425</v>
      </c>
      <c r="AA3580" s="44">
        <v>45433</v>
      </c>
      <c r="AB3580" s="45">
        <v>0</v>
      </c>
    </row>
    <row r="3581" spans="1:28" x14ac:dyDescent="0.2">
      <c r="A3581" s="63" t="s">
        <v>5732</v>
      </c>
      <c r="B3581" s="8" t="s">
        <v>6416</v>
      </c>
      <c r="C3581" s="8" t="s">
        <v>6416</v>
      </c>
      <c r="D3581" s="62" t="s">
        <v>6833</v>
      </c>
      <c r="E3581" s="63"/>
      <c r="F3581" s="64" t="str">
        <f t="shared" si="372"/>
        <v>Testing &amp; Commissioning</v>
      </c>
      <c r="G3581" s="63"/>
      <c r="H3581" s="65" t="str">
        <f t="shared" si="373"/>
        <v>The Beach</v>
      </c>
      <c r="I3581" s="63"/>
      <c r="J3581" s="67" t="str">
        <f t="shared" si="376"/>
        <v>Level 00</v>
      </c>
      <c r="K3581" s="63"/>
      <c r="L3581" s="68" t="str">
        <f t="shared" si="377"/>
        <v>Zone B1</v>
      </c>
      <c r="M3581" s="63"/>
      <c r="N3581" s="69" t="str">
        <f t="shared" si="374"/>
        <v>T2 / W2</v>
      </c>
      <c r="O3581" s="63"/>
      <c r="P3581" s="70" t="str">
        <f t="shared" si="375"/>
        <v>1BS. CL. 1</v>
      </c>
      <c r="Q3581" s="63"/>
      <c r="R3581" s="63"/>
      <c r="S3581" s="8" t="s">
        <v>6687</v>
      </c>
      <c r="T3581" s="8" t="s">
        <v>6687</v>
      </c>
      <c r="U3581" s="8" t="s">
        <v>6416</v>
      </c>
      <c r="V3581" s="59" t="s">
        <v>6416</v>
      </c>
      <c r="W3581" s="59" t="str">
        <f t="shared" si="371"/>
        <v>Close-Out / Handing Over</v>
      </c>
      <c r="X3581" s="8" t="s">
        <v>5733</v>
      </c>
      <c r="Y3581" s="23">
        <v>7</v>
      </c>
      <c r="Z3581" s="35">
        <v>45425</v>
      </c>
      <c r="AA3581" s="35">
        <v>45433</v>
      </c>
      <c r="AB3581" s="25">
        <v>0</v>
      </c>
    </row>
    <row r="3582" spans="1:28" x14ac:dyDescent="0.2">
      <c r="A3582" s="68" t="s">
        <v>5734</v>
      </c>
      <c r="B3582" s="2" t="s">
        <v>9886</v>
      </c>
      <c r="C3582" s="2" t="s">
        <v>6688</v>
      </c>
      <c r="D3582" s="62" t="s">
        <v>6833</v>
      </c>
      <c r="E3582" s="92"/>
      <c r="F3582" s="64" t="str">
        <f t="shared" si="372"/>
        <v>Testing &amp; Commissioning</v>
      </c>
      <c r="G3582" s="92"/>
      <c r="H3582" s="65" t="str">
        <f t="shared" si="373"/>
        <v>The Beach</v>
      </c>
      <c r="I3582" s="92"/>
      <c r="J3582" s="67" t="str">
        <f t="shared" si="376"/>
        <v>Level 00</v>
      </c>
      <c r="K3582" s="68" t="s">
        <v>5734</v>
      </c>
      <c r="L3582" s="68" t="str">
        <f t="shared" si="377"/>
        <v>Zone B2</v>
      </c>
      <c r="M3582" s="92"/>
      <c r="N3582" s="69" t="str">
        <f t="shared" si="374"/>
        <v>T2 / W2</v>
      </c>
      <c r="O3582" s="92"/>
      <c r="P3582" s="70" t="str">
        <f t="shared" si="375"/>
        <v>1BS. CL. 1</v>
      </c>
      <c r="Q3582" s="92"/>
      <c r="R3582" s="92"/>
      <c r="S3582" s="2" t="s">
        <v>6688</v>
      </c>
      <c r="T3582" s="2" t="s">
        <v>6688</v>
      </c>
      <c r="U3582" s="2" t="s">
        <v>6688</v>
      </c>
      <c r="V3582" s="59" t="s">
        <v>5734</v>
      </c>
      <c r="W3582" s="59" t="str">
        <f t="shared" si="371"/>
        <v>Close-Out / Handing Over          Zone B2</v>
      </c>
      <c r="X3582" s="2"/>
      <c r="Y3582" s="43">
        <v>27</v>
      </c>
      <c r="Z3582" s="44">
        <v>45419</v>
      </c>
      <c r="AA3582" s="44">
        <v>45455</v>
      </c>
      <c r="AB3582" s="45">
        <v>0</v>
      </c>
    </row>
    <row r="3583" spans="1:28" x14ac:dyDescent="0.2">
      <c r="A3583" s="66" t="s">
        <v>5735</v>
      </c>
      <c r="B3583" s="11" t="s">
        <v>6416</v>
      </c>
      <c r="C3583" s="11" t="s">
        <v>6416</v>
      </c>
      <c r="D3583" s="62" t="s">
        <v>6833</v>
      </c>
      <c r="E3583" s="66"/>
      <c r="F3583" s="64" t="str">
        <f t="shared" si="372"/>
        <v>Testing &amp; Commissioning</v>
      </c>
      <c r="G3583" s="66"/>
      <c r="H3583" s="65" t="str">
        <f t="shared" si="373"/>
        <v>The Beach</v>
      </c>
      <c r="I3583" s="66"/>
      <c r="J3583" s="67" t="str">
        <f t="shared" si="376"/>
        <v>Level 00</v>
      </c>
      <c r="K3583" s="66"/>
      <c r="L3583" s="68" t="str">
        <f t="shared" si="377"/>
        <v>Zone B2</v>
      </c>
      <c r="M3583" s="66"/>
      <c r="N3583" s="69" t="str">
        <f t="shared" si="374"/>
        <v>T2 / W2</v>
      </c>
      <c r="O3583" s="66"/>
      <c r="P3583" s="70" t="str">
        <f t="shared" si="375"/>
        <v>1BS. CL. 1</v>
      </c>
      <c r="Q3583" s="66"/>
      <c r="R3583" s="66"/>
      <c r="S3583" s="11" t="s">
        <v>6688</v>
      </c>
      <c r="T3583" s="11" t="s">
        <v>6688</v>
      </c>
      <c r="U3583" s="11" t="s">
        <v>6416</v>
      </c>
      <c r="V3583" s="59" t="s">
        <v>6416</v>
      </c>
      <c r="W3583" s="59" t="str">
        <f t="shared" si="371"/>
        <v>Close-Out / Handing Over</v>
      </c>
      <c r="X3583" s="11" t="s">
        <v>5736</v>
      </c>
      <c r="Y3583" s="32">
        <v>7</v>
      </c>
      <c r="Z3583" s="39">
        <v>45419</v>
      </c>
      <c r="AA3583" s="39">
        <v>45427</v>
      </c>
      <c r="AB3583" s="34">
        <v>0</v>
      </c>
    </row>
    <row r="3584" spans="1:28" x14ac:dyDescent="0.2">
      <c r="A3584" s="66" t="s">
        <v>5737</v>
      </c>
      <c r="B3584" s="11" t="s">
        <v>6416</v>
      </c>
      <c r="C3584" s="11" t="s">
        <v>6416</v>
      </c>
      <c r="D3584" s="62" t="s">
        <v>6833</v>
      </c>
      <c r="E3584" s="66"/>
      <c r="F3584" s="64" t="str">
        <f t="shared" si="372"/>
        <v>Testing &amp; Commissioning</v>
      </c>
      <c r="G3584" s="66"/>
      <c r="H3584" s="65" t="str">
        <f t="shared" si="373"/>
        <v>The Beach</v>
      </c>
      <c r="I3584" s="66"/>
      <c r="J3584" s="67" t="str">
        <f t="shared" si="376"/>
        <v>Level 00</v>
      </c>
      <c r="K3584" s="66"/>
      <c r="L3584" s="68" t="str">
        <f t="shared" si="377"/>
        <v>Zone B2</v>
      </c>
      <c r="M3584" s="66"/>
      <c r="N3584" s="69" t="str">
        <f t="shared" si="374"/>
        <v>T2 / W2</v>
      </c>
      <c r="O3584" s="66"/>
      <c r="P3584" s="70" t="str">
        <f t="shared" si="375"/>
        <v>1BS. CL. 1</v>
      </c>
      <c r="Q3584" s="66"/>
      <c r="R3584" s="66"/>
      <c r="S3584" s="11" t="s">
        <v>6688</v>
      </c>
      <c r="T3584" s="11" t="s">
        <v>6688</v>
      </c>
      <c r="U3584" s="11" t="s">
        <v>6416</v>
      </c>
      <c r="V3584" s="59" t="s">
        <v>6416</v>
      </c>
      <c r="W3584" s="59" t="str">
        <f t="shared" si="371"/>
        <v>Close-Out / Handing Over</v>
      </c>
      <c r="X3584" s="11" t="s">
        <v>5738</v>
      </c>
      <c r="Y3584" s="32">
        <v>7</v>
      </c>
      <c r="Z3584" s="39">
        <v>45425</v>
      </c>
      <c r="AA3584" s="39">
        <v>45433</v>
      </c>
      <c r="AB3584" s="34">
        <v>0</v>
      </c>
    </row>
    <row r="3585" spans="1:28" x14ac:dyDescent="0.2">
      <c r="A3585" s="66" t="s">
        <v>5739</v>
      </c>
      <c r="B3585" s="11" t="s">
        <v>6416</v>
      </c>
      <c r="C3585" s="11" t="s">
        <v>6416</v>
      </c>
      <c r="D3585" s="62" t="s">
        <v>6833</v>
      </c>
      <c r="E3585" s="66"/>
      <c r="F3585" s="64" t="str">
        <f t="shared" si="372"/>
        <v>Testing &amp; Commissioning</v>
      </c>
      <c r="G3585" s="66"/>
      <c r="H3585" s="65" t="str">
        <f t="shared" si="373"/>
        <v>The Beach</v>
      </c>
      <c r="I3585" s="66"/>
      <c r="J3585" s="67" t="str">
        <f t="shared" si="376"/>
        <v>Level 00</v>
      </c>
      <c r="K3585" s="66"/>
      <c r="L3585" s="68" t="str">
        <f t="shared" si="377"/>
        <v>Zone B2</v>
      </c>
      <c r="M3585" s="66"/>
      <c r="N3585" s="69" t="str">
        <f t="shared" si="374"/>
        <v>T2 / W2</v>
      </c>
      <c r="O3585" s="66"/>
      <c r="P3585" s="70" t="str">
        <f t="shared" si="375"/>
        <v>1BS. CL. 1</v>
      </c>
      <c r="Q3585" s="66"/>
      <c r="R3585" s="66"/>
      <c r="S3585" s="11" t="s">
        <v>6688</v>
      </c>
      <c r="T3585" s="11" t="s">
        <v>6688</v>
      </c>
      <c r="U3585" s="11" t="s">
        <v>6416</v>
      </c>
      <c r="V3585" s="59" t="s">
        <v>6416</v>
      </c>
      <c r="W3585" s="59" t="str">
        <f t="shared" si="371"/>
        <v>Close-Out / Handing Over</v>
      </c>
      <c r="X3585" s="11" t="s">
        <v>5740</v>
      </c>
      <c r="Y3585" s="32">
        <v>7</v>
      </c>
      <c r="Z3585" s="39">
        <v>45433</v>
      </c>
      <c r="AA3585" s="39">
        <v>45441</v>
      </c>
      <c r="AB3585" s="34">
        <v>0</v>
      </c>
    </row>
    <row r="3586" spans="1:28" x14ac:dyDescent="0.2">
      <c r="A3586" s="63" t="s">
        <v>5741</v>
      </c>
      <c r="B3586" s="8" t="s">
        <v>6416</v>
      </c>
      <c r="C3586" s="8" t="s">
        <v>6416</v>
      </c>
      <c r="D3586" s="62" t="s">
        <v>6833</v>
      </c>
      <c r="E3586" s="63"/>
      <c r="F3586" s="64" t="str">
        <f t="shared" si="372"/>
        <v>Testing &amp; Commissioning</v>
      </c>
      <c r="G3586" s="63"/>
      <c r="H3586" s="65" t="str">
        <f t="shared" si="373"/>
        <v>The Beach</v>
      </c>
      <c r="I3586" s="63"/>
      <c r="J3586" s="67" t="str">
        <f t="shared" si="376"/>
        <v>Level 00</v>
      </c>
      <c r="K3586" s="63"/>
      <c r="L3586" s="68" t="str">
        <f t="shared" si="377"/>
        <v>Zone B2</v>
      </c>
      <c r="M3586" s="63"/>
      <c r="N3586" s="69" t="str">
        <f t="shared" si="374"/>
        <v>T2 / W2</v>
      </c>
      <c r="O3586" s="63"/>
      <c r="P3586" s="70" t="str">
        <f t="shared" si="375"/>
        <v>1BS. CL. 1</v>
      </c>
      <c r="Q3586" s="63"/>
      <c r="R3586" s="63"/>
      <c r="S3586" s="8" t="s">
        <v>6688</v>
      </c>
      <c r="T3586" s="8" t="s">
        <v>6688</v>
      </c>
      <c r="U3586" s="8" t="s">
        <v>6416</v>
      </c>
      <c r="V3586" s="59" t="s">
        <v>6416</v>
      </c>
      <c r="W3586" s="59" t="str">
        <f t="shared" si="371"/>
        <v>Close-Out / Handing Over</v>
      </c>
      <c r="X3586" s="8" t="s">
        <v>5742</v>
      </c>
      <c r="Y3586" s="23">
        <v>7</v>
      </c>
      <c r="Z3586" s="35">
        <v>45447</v>
      </c>
      <c r="AA3586" s="35">
        <v>45455</v>
      </c>
      <c r="AB3586" s="25">
        <v>0</v>
      </c>
    </row>
    <row r="3587" spans="1:28" x14ac:dyDescent="0.2">
      <c r="A3587" s="68" t="s">
        <v>5743</v>
      </c>
      <c r="B3587" s="2" t="s">
        <v>9886</v>
      </c>
      <c r="C3587" s="2" t="s">
        <v>6689</v>
      </c>
      <c r="D3587" s="62" t="s">
        <v>6833</v>
      </c>
      <c r="E3587" s="92"/>
      <c r="F3587" s="64" t="str">
        <f t="shared" si="372"/>
        <v>Testing &amp; Commissioning</v>
      </c>
      <c r="G3587" s="92"/>
      <c r="H3587" s="65" t="str">
        <f t="shared" si="373"/>
        <v>The Beach</v>
      </c>
      <c r="I3587" s="92"/>
      <c r="J3587" s="67" t="str">
        <f t="shared" si="376"/>
        <v>Level 00</v>
      </c>
      <c r="K3587" s="68" t="s">
        <v>5743</v>
      </c>
      <c r="L3587" s="68" t="str">
        <f t="shared" si="377"/>
        <v>Zone B3</v>
      </c>
      <c r="M3587" s="92"/>
      <c r="N3587" s="69" t="str">
        <f t="shared" si="374"/>
        <v>T2 / W2</v>
      </c>
      <c r="O3587" s="92"/>
      <c r="P3587" s="70" t="str">
        <f t="shared" si="375"/>
        <v>1BS. CL. 1</v>
      </c>
      <c r="Q3587" s="92"/>
      <c r="R3587" s="92"/>
      <c r="S3587" s="2" t="s">
        <v>6689</v>
      </c>
      <c r="T3587" s="2" t="s">
        <v>6689</v>
      </c>
      <c r="U3587" s="2" t="s">
        <v>6689</v>
      </c>
      <c r="V3587" s="59" t="s">
        <v>5743</v>
      </c>
      <c r="W3587" s="59" t="str">
        <f t="shared" si="371"/>
        <v>Close-Out / Handing Over          Zone B3</v>
      </c>
      <c r="X3587" s="2"/>
      <c r="Y3587" s="43">
        <v>18</v>
      </c>
      <c r="Z3587" s="44">
        <v>45466</v>
      </c>
      <c r="AA3587" s="44">
        <v>45489</v>
      </c>
      <c r="AB3587" s="45">
        <v>0</v>
      </c>
    </row>
    <row r="3588" spans="1:28" x14ac:dyDescent="0.2">
      <c r="A3588" s="66" t="s">
        <v>5744</v>
      </c>
      <c r="B3588" s="11" t="s">
        <v>6416</v>
      </c>
      <c r="C3588" s="11" t="s">
        <v>6416</v>
      </c>
      <c r="D3588" s="62" t="s">
        <v>6833</v>
      </c>
      <c r="E3588" s="66"/>
      <c r="F3588" s="64" t="str">
        <f t="shared" si="372"/>
        <v>Testing &amp; Commissioning</v>
      </c>
      <c r="G3588" s="66"/>
      <c r="H3588" s="65" t="str">
        <f t="shared" si="373"/>
        <v>The Beach</v>
      </c>
      <c r="I3588" s="66"/>
      <c r="J3588" s="67" t="str">
        <f t="shared" si="376"/>
        <v>Level 00</v>
      </c>
      <c r="K3588" s="66"/>
      <c r="L3588" s="68" t="str">
        <f t="shared" si="377"/>
        <v>Zone B3</v>
      </c>
      <c r="M3588" s="66"/>
      <c r="N3588" s="69" t="str">
        <f t="shared" si="374"/>
        <v>T2 / W2</v>
      </c>
      <c r="O3588" s="66"/>
      <c r="P3588" s="70" t="str">
        <f t="shared" si="375"/>
        <v>1BS. CL. 1</v>
      </c>
      <c r="Q3588" s="66"/>
      <c r="R3588" s="66"/>
      <c r="S3588" s="11" t="s">
        <v>6689</v>
      </c>
      <c r="T3588" s="11" t="s">
        <v>6689</v>
      </c>
      <c r="U3588" s="11" t="s">
        <v>6416</v>
      </c>
      <c r="V3588" s="59" t="s">
        <v>6416</v>
      </c>
      <c r="W3588" s="59" t="str">
        <f t="shared" si="371"/>
        <v>Close-Out / Handing Over</v>
      </c>
      <c r="X3588" s="11" t="s">
        <v>5745</v>
      </c>
      <c r="Y3588" s="32">
        <v>7</v>
      </c>
      <c r="Z3588" s="39">
        <v>45466</v>
      </c>
      <c r="AA3588" s="39">
        <v>45474</v>
      </c>
      <c r="AB3588" s="34">
        <v>0</v>
      </c>
    </row>
    <row r="3589" spans="1:28" x14ac:dyDescent="0.2">
      <c r="A3589" s="66" t="s">
        <v>5746</v>
      </c>
      <c r="B3589" s="11" t="s">
        <v>6416</v>
      </c>
      <c r="C3589" s="11" t="s">
        <v>6416</v>
      </c>
      <c r="D3589" s="62" t="s">
        <v>6833</v>
      </c>
      <c r="E3589" s="66"/>
      <c r="F3589" s="64" t="str">
        <f t="shared" si="372"/>
        <v>Testing &amp; Commissioning</v>
      </c>
      <c r="G3589" s="66"/>
      <c r="H3589" s="65" t="str">
        <f t="shared" si="373"/>
        <v>The Beach</v>
      </c>
      <c r="I3589" s="66"/>
      <c r="J3589" s="67" t="str">
        <f t="shared" si="376"/>
        <v>Level 00</v>
      </c>
      <c r="K3589" s="66"/>
      <c r="L3589" s="68" t="str">
        <f t="shared" si="377"/>
        <v>Zone B3</v>
      </c>
      <c r="M3589" s="66"/>
      <c r="N3589" s="69" t="str">
        <f t="shared" si="374"/>
        <v>T2 / W2</v>
      </c>
      <c r="O3589" s="66"/>
      <c r="P3589" s="70" t="str">
        <f t="shared" si="375"/>
        <v>1BS. CL. 1</v>
      </c>
      <c r="Q3589" s="66"/>
      <c r="R3589" s="66"/>
      <c r="S3589" s="11" t="s">
        <v>6689</v>
      </c>
      <c r="T3589" s="11" t="s">
        <v>6689</v>
      </c>
      <c r="U3589" s="11" t="s">
        <v>6416</v>
      </c>
      <c r="V3589" s="59" t="s">
        <v>6416</v>
      </c>
      <c r="W3589" s="59" t="str">
        <f t="shared" ref="W3589:W3652" si="378">CONCATENATE(D3589,E3589,G3589,I3589,K3589,M3589,O3589,Q3589)</f>
        <v>Close-Out / Handing Over</v>
      </c>
      <c r="X3589" s="11" t="s">
        <v>5747</v>
      </c>
      <c r="Y3589" s="32">
        <v>7</v>
      </c>
      <c r="Z3589" s="39">
        <v>45474</v>
      </c>
      <c r="AA3589" s="39">
        <v>45482</v>
      </c>
      <c r="AB3589" s="34">
        <v>0</v>
      </c>
    </row>
    <row r="3590" spans="1:28" x14ac:dyDescent="0.2">
      <c r="A3590" s="63" t="s">
        <v>5748</v>
      </c>
      <c r="B3590" s="8" t="s">
        <v>6416</v>
      </c>
      <c r="C3590" s="8" t="s">
        <v>6416</v>
      </c>
      <c r="D3590" s="62" t="s">
        <v>6833</v>
      </c>
      <c r="E3590" s="63"/>
      <c r="F3590" s="64" t="str">
        <f t="shared" si="372"/>
        <v>Testing &amp; Commissioning</v>
      </c>
      <c r="G3590" s="63"/>
      <c r="H3590" s="65" t="str">
        <f t="shared" si="373"/>
        <v>The Beach</v>
      </c>
      <c r="I3590" s="63"/>
      <c r="J3590" s="67" t="str">
        <f t="shared" si="376"/>
        <v>Level 00</v>
      </c>
      <c r="K3590" s="63"/>
      <c r="L3590" s="68" t="str">
        <f t="shared" si="377"/>
        <v>Zone B3</v>
      </c>
      <c r="M3590" s="63"/>
      <c r="N3590" s="69" t="str">
        <f t="shared" si="374"/>
        <v>T2 / W2</v>
      </c>
      <c r="O3590" s="63"/>
      <c r="P3590" s="70" t="str">
        <f t="shared" si="375"/>
        <v>1BS. CL. 1</v>
      </c>
      <c r="Q3590" s="63"/>
      <c r="R3590" s="63"/>
      <c r="S3590" s="8" t="s">
        <v>6689</v>
      </c>
      <c r="T3590" s="8" t="s">
        <v>6689</v>
      </c>
      <c r="U3590" s="8" t="s">
        <v>6416</v>
      </c>
      <c r="V3590" s="59" t="s">
        <v>6416</v>
      </c>
      <c r="W3590" s="59" t="str">
        <f t="shared" si="378"/>
        <v>Close-Out / Handing Over</v>
      </c>
      <c r="X3590" s="8" t="s">
        <v>5749</v>
      </c>
      <c r="Y3590" s="23">
        <v>7</v>
      </c>
      <c r="Z3590" s="35">
        <v>45481</v>
      </c>
      <c r="AA3590" s="35">
        <v>45489</v>
      </c>
      <c r="AB3590" s="25">
        <v>0</v>
      </c>
    </row>
    <row r="3591" spans="1:28" x14ac:dyDescent="0.2">
      <c r="A3591" s="68" t="s">
        <v>5750</v>
      </c>
      <c r="B3591" s="2" t="s">
        <v>9886</v>
      </c>
      <c r="C3591" s="2" t="s">
        <v>6692</v>
      </c>
      <c r="D3591" s="62" t="s">
        <v>6833</v>
      </c>
      <c r="E3591" s="92"/>
      <c r="F3591" s="64" t="str">
        <f t="shared" si="372"/>
        <v>Testing &amp; Commissioning</v>
      </c>
      <c r="G3591" s="92"/>
      <c r="H3591" s="65" t="str">
        <f t="shared" si="373"/>
        <v>The Beach</v>
      </c>
      <c r="I3591" s="92"/>
      <c r="J3591" s="67" t="str">
        <f t="shared" si="376"/>
        <v>Level 00</v>
      </c>
      <c r="K3591" s="68" t="s">
        <v>5750</v>
      </c>
      <c r="L3591" s="68" t="str">
        <f t="shared" si="377"/>
        <v>Zone B4</v>
      </c>
      <c r="M3591" s="92"/>
      <c r="N3591" s="69" t="str">
        <f t="shared" si="374"/>
        <v>T2 / W2</v>
      </c>
      <c r="O3591" s="92"/>
      <c r="P3591" s="70" t="str">
        <f t="shared" si="375"/>
        <v>1BS. CL. 1</v>
      </c>
      <c r="Q3591" s="92"/>
      <c r="R3591" s="92"/>
      <c r="S3591" s="2" t="s">
        <v>6692</v>
      </c>
      <c r="T3591" s="2" t="s">
        <v>6692</v>
      </c>
      <c r="U3591" s="2" t="s">
        <v>6692</v>
      </c>
      <c r="V3591" s="59" t="s">
        <v>5750</v>
      </c>
      <c r="W3591" s="59" t="str">
        <f t="shared" si="378"/>
        <v>Close-Out / Handing Over          Zone B4</v>
      </c>
      <c r="X3591" s="2"/>
      <c r="Y3591" s="43">
        <v>9</v>
      </c>
      <c r="Z3591" s="44">
        <v>45480</v>
      </c>
      <c r="AA3591" s="44">
        <v>45490</v>
      </c>
      <c r="AB3591" s="45">
        <v>0</v>
      </c>
    </row>
    <row r="3592" spans="1:28" x14ac:dyDescent="0.2">
      <c r="A3592" s="66" t="s">
        <v>5751</v>
      </c>
      <c r="B3592" s="11" t="s">
        <v>6416</v>
      </c>
      <c r="C3592" s="11" t="s">
        <v>6416</v>
      </c>
      <c r="D3592" s="62" t="s">
        <v>6833</v>
      </c>
      <c r="E3592" s="66"/>
      <c r="F3592" s="64" t="str">
        <f t="shared" ref="F3592:F3655" si="379">IF(E3592="",F3591,TRIM(E3592))</f>
        <v>Testing &amp; Commissioning</v>
      </c>
      <c r="G3592" s="66"/>
      <c r="H3592" s="65" t="str">
        <f t="shared" si="373"/>
        <v>The Beach</v>
      </c>
      <c r="I3592" s="66"/>
      <c r="J3592" s="67" t="str">
        <f t="shared" si="376"/>
        <v>Level 00</v>
      </c>
      <c r="K3592" s="66"/>
      <c r="L3592" s="68" t="str">
        <f t="shared" si="377"/>
        <v>Zone B4</v>
      </c>
      <c r="M3592" s="66"/>
      <c r="N3592" s="69" t="str">
        <f t="shared" si="374"/>
        <v>T2 / W2</v>
      </c>
      <c r="O3592" s="66"/>
      <c r="P3592" s="70" t="str">
        <f t="shared" si="375"/>
        <v>1BS. CL. 1</v>
      </c>
      <c r="Q3592" s="66"/>
      <c r="R3592" s="66"/>
      <c r="S3592" s="11" t="s">
        <v>6692</v>
      </c>
      <c r="T3592" s="11" t="s">
        <v>6692</v>
      </c>
      <c r="U3592" s="11" t="s">
        <v>6416</v>
      </c>
      <c r="V3592" s="59" t="s">
        <v>6416</v>
      </c>
      <c r="W3592" s="59" t="str">
        <f t="shared" si="378"/>
        <v>Close-Out / Handing Over</v>
      </c>
      <c r="X3592" s="11" t="s">
        <v>5752</v>
      </c>
      <c r="Y3592" s="32">
        <v>7</v>
      </c>
      <c r="Z3592" s="39">
        <v>45480</v>
      </c>
      <c r="AA3592" s="39">
        <v>45488</v>
      </c>
      <c r="AB3592" s="34">
        <v>0</v>
      </c>
    </row>
    <row r="3593" spans="1:28" x14ac:dyDescent="0.2">
      <c r="A3593" s="63" t="s">
        <v>5753</v>
      </c>
      <c r="B3593" s="8" t="s">
        <v>6416</v>
      </c>
      <c r="C3593" s="8" t="s">
        <v>6416</v>
      </c>
      <c r="D3593" s="62" t="s">
        <v>6833</v>
      </c>
      <c r="E3593" s="63"/>
      <c r="F3593" s="64" t="str">
        <f t="shared" si="379"/>
        <v>Testing &amp; Commissioning</v>
      </c>
      <c r="G3593" s="63"/>
      <c r="H3593" s="65" t="str">
        <f t="shared" si="373"/>
        <v>The Beach</v>
      </c>
      <c r="I3593" s="63"/>
      <c r="J3593" s="67" t="str">
        <f t="shared" si="376"/>
        <v>Level 00</v>
      </c>
      <c r="K3593" s="63"/>
      <c r="L3593" s="68" t="str">
        <f t="shared" si="377"/>
        <v>Zone B4</v>
      </c>
      <c r="M3593" s="63"/>
      <c r="N3593" s="69" t="str">
        <f t="shared" si="374"/>
        <v>T2 / W2</v>
      </c>
      <c r="O3593" s="63"/>
      <c r="P3593" s="70" t="str">
        <f t="shared" si="375"/>
        <v>1BS. CL. 1</v>
      </c>
      <c r="Q3593" s="63"/>
      <c r="R3593" s="63"/>
      <c r="S3593" s="8" t="s">
        <v>6692</v>
      </c>
      <c r="T3593" s="8" t="s">
        <v>6692</v>
      </c>
      <c r="U3593" s="8" t="s">
        <v>6416</v>
      </c>
      <c r="V3593" s="59" t="s">
        <v>6416</v>
      </c>
      <c r="W3593" s="59" t="str">
        <f t="shared" si="378"/>
        <v>Close-Out / Handing Over</v>
      </c>
      <c r="X3593" s="8" t="s">
        <v>5754</v>
      </c>
      <c r="Y3593" s="23">
        <v>7</v>
      </c>
      <c r="Z3593" s="35">
        <v>45482</v>
      </c>
      <c r="AA3593" s="35">
        <v>45490</v>
      </c>
      <c r="AB3593" s="25">
        <v>0</v>
      </c>
    </row>
    <row r="3594" spans="1:28" x14ac:dyDescent="0.2">
      <c r="A3594" s="68" t="s">
        <v>5755</v>
      </c>
      <c r="B3594" s="2" t="s">
        <v>9886</v>
      </c>
      <c r="C3594" s="2" t="s">
        <v>6690</v>
      </c>
      <c r="D3594" s="62" t="s">
        <v>6833</v>
      </c>
      <c r="E3594" s="92"/>
      <c r="F3594" s="64" t="str">
        <f t="shared" si="379"/>
        <v>Testing &amp; Commissioning</v>
      </c>
      <c r="G3594" s="92"/>
      <c r="H3594" s="65" t="str">
        <f t="shared" si="373"/>
        <v>The Beach</v>
      </c>
      <c r="I3594" s="92"/>
      <c r="J3594" s="67" t="str">
        <f t="shared" si="376"/>
        <v>Level 00</v>
      </c>
      <c r="K3594" s="68" t="s">
        <v>5755</v>
      </c>
      <c r="L3594" s="68" t="str">
        <f t="shared" si="377"/>
        <v>Zone B5</v>
      </c>
      <c r="M3594" s="92"/>
      <c r="N3594" s="69" t="str">
        <f t="shared" si="374"/>
        <v>T2 / W2</v>
      </c>
      <c r="O3594" s="92"/>
      <c r="P3594" s="70" t="str">
        <f t="shared" si="375"/>
        <v>1BS. CL. 1</v>
      </c>
      <c r="Q3594" s="92"/>
      <c r="R3594" s="92"/>
      <c r="S3594" s="2" t="s">
        <v>6690</v>
      </c>
      <c r="T3594" s="2" t="s">
        <v>6690</v>
      </c>
      <c r="U3594" s="2" t="s">
        <v>6690</v>
      </c>
      <c r="V3594" s="59" t="s">
        <v>5755</v>
      </c>
      <c r="W3594" s="59" t="str">
        <f t="shared" si="378"/>
        <v>Close-Out / Handing Over          Zone B5</v>
      </c>
      <c r="X3594" s="2"/>
      <c r="Y3594" s="43">
        <v>7</v>
      </c>
      <c r="Z3594" s="44">
        <v>45474</v>
      </c>
      <c r="AA3594" s="44">
        <v>45482</v>
      </c>
      <c r="AB3594" s="45">
        <v>0</v>
      </c>
    </row>
    <row r="3595" spans="1:28" x14ac:dyDescent="0.2">
      <c r="A3595" s="63" t="s">
        <v>5756</v>
      </c>
      <c r="B3595" s="8" t="s">
        <v>6416</v>
      </c>
      <c r="C3595" s="8" t="s">
        <v>6416</v>
      </c>
      <c r="D3595" s="62" t="s">
        <v>6833</v>
      </c>
      <c r="E3595" s="63"/>
      <c r="F3595" s="64" t="str">
        <f t="shared" si="379"/>
        <v>Testing &amp; Commissioning</v>
      </c>
      <c r="G3595" s="63"/>
      <c r="H3595" s="65" t="str">
        <f t="shared" ref="H3595:H3658" si="380">IF(G3595="",H3594,TRIM(G3595))</f>
        <v>The Beach</v>
      </c>
      <c r="I3595" s="63"/>
      <c r="J3595" s="67" t="str">
        <f t="shared" si="376"/>
        <v>Level 00</v>
      </c>
      <c r="K3595" s="63"/>
      <c r="L3595" s="68" t="str">
        <f t="shared" si="377"/>
        <v>Zone B5</v>
      </c>
      <c r="M3595" s="63"/>
      <c r="N3595" s="69" t="str">
        <f t="shared" si="374"/>
        <v>T2 / W2</v>
      </c>
      <c r="O3595" s="63"/>
      <c r="P3595" s="70" t="str">
        <f t="shared" si="375"/>
        <v>1BS. CL. 1</v>
      </c>
      <c r="Q3595" s="63"/>
      <c r="R3595" s="63"/>
      <c r="S3595" s="8" t="s">
        <v>6690</v>
      </c>
      <c r="T3595" s="8" t="s">
        <v>6690</v>
      </c>
      <c r="U3595" s="8" t="s">
        <v>6416</v>
      </c>
      <c r="V3595" s="59" t="s">
        <v>6416</v>
      </c>
      <c r="W3595" s="59" t="str">
        <f t="shared" si="378"/>
        <v>Close-Out / Handing Over</v>
      </c>
      <c r="X3595" s="8" t="s">
        <v>5757</v>
      </c>
      <c r="Y3595" s="23">
        <v>7</v>
      </c>
      <c r="Z3595" s="35">
        <v>45474</v>
      </c>
      <c r="AA3595" s="35">
        <v>45482</v>
      </c>
      <c r="AB3595" s="25">
        <v>0</v>
      </c>
    </row>
    <row r="3596" spans="1:28" x14ac:dyDescent="0.2">
      <c r="A3596" s="65" t="s">
        <v>48</v>
      </c>
      <c r="B3596" s="10" t="s">
        <v>6834</v>
      </c>
      <c r="C3596" s="10" t="s">
        <v>6646</v>
      </c>
      <c r="D3596" s="62" t="s">
        <v>6833</v>
      </c>
      <c r="E3596" s="92"/>
      <c r="F3596" s="64" t="str">
        <f t="shared" si="379"/>
        <v>Testing &amp; Commissioning</v>
      </c>
      <c r="G3596" s="65" t="s">
        <v>48</v>
      </c>
      <c r="H3596" s="65" t="str">
        <f t="shared" si="380"/>
        <v>The Tail</v>
      </c>
      <c r="I3596" s="92"/>
      <c r="J3596" s="67" t="str">
        <f t="shared" si="376"/>
        <v>Level 00</v>
      </c>
      <c r="K3596" s="92"/>
      <c r="L3596" s="68" t="str">
        <f t="shared" si="377"/>
        <v>Zone B5</v>
      </c>
      <c r="M3596" s="92"/>
      <c r="N3596" s="69" t="str">
        <f t="shared" si="374"/>
        <v>T2 / W2</v>
      </c>
      <c r="O3596" s="92"/>
      <c r="P3596" s="70" t="str">
        <f t="shared" si="375"/>
        <v>1BS. CL. 1</v>
      </c>
      <c r="Q3596" s="92"/>
      <c r="R3596" s="92"/>
      <c r="S3596" s="10" t="s">
        <v>6646</v>
      </c>
      <c r="T3596" s="10" t="s">
        <v>6646</v>
      </c>
      <c r="U3596" s="10" t="s">
        <v>6646</v>
      </c>
      <c r="V3596" s="59" t="s">
        <v>48</v>
      </c>
      <c r="W3596" s="59" t="str">
        <f t="shared" si="378"/>
        <v>Close-Out / Handing Over      The Tail</v>
      </c>
      <c r="X3596" s="10"/>
      <c r="Y3596" s="29">
        <v>45</v>
      </c>
      <c r="Z3596" s="30">
        <v>45690</v>
      </c>
      <c r="AA3596" s="30">
        <v>45756</v>
      </c>
      <c r="AB3596" s="31">
        <v>0</v>
      </c>
    </row>
    <row r="3597" spans="1:28" x14ac:dyDescent="0.2">
      <c r="A3597" s="67" t="s">
        <v>5758</v>
      </c>
      <c r="B3597" s="12" t="s">
        <v>6646</v>
      </c>
      <c r="C3597" s="12" t="s">
        <v>6814</v>
      </c>
      <c r="D3597" s="62" t="s">
        <v>6833</v>
      </c>
      <c r="E3597" s="91"/>
      <c r="F3597" s="64" t="str">
        <f t="shared" si="379"/>
        <v>Testing &amp; Commissioning</v>
      </c>
      <c r="G3597" s="91"/>
      <c r="H3597" s="65" t="str">
        <f t="shared" si="380"/>
        <v>The Tail</v>
      </c>
      <c r="I3597" s="67" t="s">
        <v>5758</v>
      </c>
      <c r="J3597" s="67" t="str">
        <f t="shared" si="376"/>
        <v>Zone T1 Guestrooms (M03)</v>
      </c>
      <c r="K3597" s="91"/>
      <c r="L3597" s="68" t="str">
        <f t="shared" si="377"/>
        <v>Zone B5</v>
      </c>
      <c r="M3597" s="91"/>
      <c r="N3597" s="69" t="str">
        <f t="shared" ref="N3597:N3660" si="381">IF(M3597="",N3596,TRIM(M3597))</f>
        <v>T2 / W2</v>
      </c>
      <c r="O3597" s="91"/>
      <c r="P3597" s="70" t="str">
        <f t="shared" si="375"/>
        <v>1BS. CL. 1</v>
      </c>
      <c r="Q3597" s="91"/>
      <c r="R3597" s="91"/>
      <c r="S3597" s="12" t="s">
        <v>6814</v>
      </c>
      <c r="T3597" s="12" t="s">
        <v>6814</v>
      </c>
      <c r="U3597" s="12" t="s">
        <v>6814</v>
      </c>
      <c r="V3597" s="59" t="s">
        <v>5758</v>
      </c>
      <c r="W3597" s="59" t="str">
        <f t="shared" si="378"/>
        <v>Close-Out / Handing Over        Zone T1 Guestrooms (M03)</v>
      </c>
      <c r="X3597" s="12"/>
      <c r="Y3597" s="36">
        <v>45</v>
      </c>
      <c r="Z3597" s="37">
        <v>45690</v>
      </c>
      <c r="AA3597" s="37">
        <v>45756</v>
      </c>
      <c r="AB3597" s="38">
        <v>0</v>
      </c>
    </row>
    <row r="3598" spans="1:28" x14ac:dyDescent="0.2">
      <c r="A3598" s="68" t="s">
        <v>210</v>
      </c>
      <c r="B3598" s="2" t="s">
        <v>6814</v>
      </c>
      <c r="C3598" s="2" t="s">
        <v>6649</v>
      </c>
      <c r="D3598" s="62" t="s">
        <v>6833</v>
      </c>
      <c r="E3598" s="92"/>
      <c r="F3598" s="64" t="str">
        <f t="shared" si="379"/>
        <v>Testing &amp; Commissioning</v>
      </c>
      <c r="G3598" s="92"/>
      <c r="H3598" s="65" t="str">
        <f t="shared" si="380"/>
        <v>The Tail</v>
      </c>
      <c r="I3598" s="92"/>
      <c r="J3598" s="67" t="str">
        <f t="shared" si="376"/>
        <v>Zone T1 Guestrooms (M03)</v>
      </c>
      <c r="K3598" s="68" t="s">
        <v>210</v>
      </c>
      <c r="L3598" s="68" t="str">
        <f t="shared" si="377"/>
        <v>Level 01</v>
      </c>
      <c r="M3598" s="92"/>
      <c r="N3598" s="69" t="str">
        <f t="shared" si="381"/>
        <v>T2 / W2</v>
      </c>
      <c r="O3598" s="92"/>
      <c r="P3598" s="70" t="str">
        <f t="shared" ref="P3598:P3661" si="382">IF(O3598="",P3597,TRIM(O3598))</f>
        <v>1BS. CL. 1</v>
      </c>
      <c r="Q3598" s="92"/>
      <c r="R3598" s="92"/>
      <c r="S3598" s="2" t="s">
        <v>6649</v>
      </c>
      <c r="T3598" s="2" t="s">
        <v>6649</v>
      </c>
      <c r="U3598" s="2" t="s">
        <v>6649</v>
      </c>
      <c r="V3598" s="59" t="s">
        <v>210</v>
      </c>
      <c r="W3598" s="59" t="str">
        <f t="shared" si="378"/>
        <v>Close-Out / Handing Over          Level 01</v>
      </c>
      <c r="X3598" s="2"/>
      <c r="Y3598" s="43">
        <v>39</v>
      </c>
      <c r="Z3598" s="44">
        <v>45690</v>
      </c>
      <c r="AA3598" s="44">
        <v>45742</v>
      </c>
      <c r="AB3598" s="45">
        <v>0</v>
      </c>
    </row>
    <row r="3599" spans="1:28" x14ac:dyDescent="0.2">
      <c r="A3599" s="69" t="s">
        <v>980</v>
      </c>
      <c r="B3599" s="3" t="s">
        <v>9887</v>
      </c>
      <c r="C3599" s="3" t="s">
        <v>6696</v>
      </c>
      <c r="D3599" s="62" t="s">
        <v>6833</v>
      </c>
      <c r="E3599" s="92"/>
      <c r="F3599" s="64" t="str">
        <f t="shared" si="379"/>
        <v>Testing &amp; Commissioning</v>
      </c>
      <c r="G3599" s="92"/>
      <c r="H3599" s="65" t="str">
        <f t="shared" si="380"/>
        <v>The Tail</v>
      </c>
      <c r="I3599" s="92"/>
      <c r="J3599" s="67" t="str">
        <f t="shared" si="376"/>
        <v>Zone T1 Guestrooms (M03)</v>
      </c>
      <c r="K3599" s="92"/>
      <c r="L3599" s="68" t="str">
        <f t="shared" si="377"/>
        <v>Level 01</v>
      </c>
      <c r="M3599" s="69" t="s">
        <v>980</v>
      </c>
      <c r="N3599" s="69" t="str">
        <f t="shared" si="381"/>
        <v>Zone T1</v>
      </c>
      <c r="O3599" s="92"/>
      <c r="P3599" s="70" t="str">
        <f t="shared" si="382"/>
        <v>1BS. CL. 1</v>
      </c>
      <c r="Q3599" s="92"/>
      <c r="R3599" s="92"/>
      <c r="S3599" s="3" t="s">
        <v>6696</v>
      </c>
      <c r="T3599" s="3" t="s">
        <v>6696</v>
      </c>
      <c r="U3599" s="3" t="s">
        <v>6696</v>
      </c>
      <c r="V3599" s="59" t="s">
        <v>980</v>
      </c>
      <c r="W3599" s="59" t="str">
        <f t="shared" si="378"/>
        <v>Close-Out / Handing Over            Zone T1</v>
      </c>
      <c r="X3599" s="3"/>
      <c r="Y3599" s="49">
        <v>39</v>
      </c>
      <c r="Z3599" s="50">
        <v>45690</v>
      </c>
      <c r="AA3599" s="50">
        <v>45742</v>
      </c>
      <c r="AB3599" s="51">
        <v>0</v>
      </c>
    </row>
    <row r="3600" spans="1:28" x14ac:dyDescent="0.2">
      <c r="A3600" s="66" t="s">
        <v>5759</v>
      </c>
      <c r="B3600" s="11" t="s">
        <v>6416</v>
      </c>
      <c r="C3600" s="11" t="s">
        <v>6416</v>
      </c>
      <c r="D3600" s="62" t="s">
        <v>6833</v>
      </c>
      <c r="E3600" s="66"/>
      <c r="F3600" s="64" t="str">
        <f t="shared" si="379"/>
        <v>Testing &amp; Commissioning</v>
      </c>
      <c r="G3600" s="66"/>
      <c r="H3600" s="65" t="str">
        <f t="shared" si="380"/>
        <v>The Tail</v>
      </c>
      <c r="I3600" s="66"/>
      <c r="J3600" s="67" t="str">
        <f t="shared" si="376"/>
        <v>Zone T1 Guestrooms (M03)</v>
      </c>
      <c r="K3600" s="66"/>
      <c r="L3600" s="68" t="str">
        <f t="shared" si="377"/>
        <v>Level 01</v>
      </c>
      <c r="M3600" s="66"/>
      <c r="N3600" s="69" t="str">
        <f t="shared" si="381"/>
        <v>Zone T1</v>
      </c>
      <c r="O3600" s="66"/>
      <c r="P3600" s="70" t="str">
        <f t="shared" si="382"/>
        <v>1BS. CL. 1</v>
      </c>
      <c r="Q3600" s="66"/>
      <c r="R3600" s="66"/>
      <c r="S3600" s="11" t="s">
        <v>6696</v>
      </c>
      <c r="T3600" s="11" t="s">
        <v>6696</v>
      </c>
      <c r="U3600" s="11" t="s">
        <v>6416</v>
      </c>
      <c r="V3600" s="59" t="s">
        <v>6416</v>
      </c>
      <c r="W3600" s="59" t="str">
        <f t="shared" si="378"/>
        <v>Close-Out / Handing Over</v>
      </c>
      <c r="X3600" s="11" t="s">
        <v>5760</v>
      </c>
      <c r="Y3600" s="32">
        <v>7</v>
      </c>
      <c r="Z3600" s="39">
        <v>45690</v>
      </c>
      <c r="AA3600" s="39">
        <v>45698</v>
      </c>
      <c r="AB3600" s="34">
        <v>0</v>
      </c>
    </row>
    <row r="3601" spans="1:28" x14ac:dyDescent="0.2">
      <c r="A3601" s="66" t="s">
        <v>5761</v>
      </c>
      <c r="B3601" s="11" t="s">
        <v>6416</v>
      </c>
      <c r="C3601" s="11" t="s">
        <v>6416</v>
      </c>
      <c r="D3601" s="62" t="s">
        <v>6833</v>
      </c>
      <c r="E3601" s="66"/>
      <c r="F3601" s="64" t="str">
        <f t="shared" si="379"/>
        <v>Testing &amp; Commissioning</v>
      </c>
      <c r="G3601" s="66"/>
      <c r="H3601" s="65" t="str">
        <f t="shared" si="380"/>
        <v>The Tail</v>
      </c>
      <c r="I3601" s="66"/>
      <c r="J3601" s="67" t="str">
        <f t="shared" si="376"/>
        <v>Zone T1 Guestrooms (M03)</v>
      </c>
      <c r="K3601" s="66"/>
      <c r="L3601" s="68" t="str">
        <f t="shared" si="377"/>
        <v>Level 01</v>
      </c>
      <c r="M3601" s="66"/>
      <c r="N3601" s="69" t="str">
        <f t="shared" si="381"/>
        <v>Zone T1</v>
      </c>
      <c r="O3601" s="66"/>
      <c r="P3601" s="70" t="str">
        <f t="shared" si="382"/>
        <v>1BS. CL. 1</v>
      </c>
      <c r="Q3601" s="66"/>
      <c r="R3601" s="66"/>
      <c r="S3601" s="11" t="s">
        <v>6696</v>
      </c>
      <c r="T3601" s="11" t="s">
        <v>6696</v>
      </c>
      <c r="U3601" s="11" t="s">
        <v>6416</v>
      </c>
      <c r="V3601" s="59" t="s">
        <v>6416</v>
      </c>
      <c r="W3601" s="59" t="str">
        <f t="shared" si="378"/>
        <v>Close-Out / Handing Over</v>
      </c>
      <c r="X3601" s="11" t="s">
        <v>5762</v>
      </c>
      <c r="Y3601" s="32">
        <v>7</v>
      </c>
      <c r="Z3601" s="39">
        <v>45697</v>
      </c>
      <c r="AA3601" s="39">
        <v>45705</v>
      </c>
      <c r="AB3601" s="34">
        <v>0</v>
      </c>
    </row>
    <row r="3602" spans="1:28" x14ac:dyDescent="0.2">
      <c r="A3602" s="66" t="s">
        <v>5763</v>
      </c>
      <c r="B3602" s="11" t="s">
        <v>6416</v>
      </c>
      <c r="C3602" s="11" t="s">
        <v>6416</v>
      </c>
      <c r="D3602" s="62" t="s">
        <v>6833</v>
      </c>
      <c r="E3602" s="66"/>
      <c r="F3602" s="64" t="str">
        <f t="shared" si="379"/>
        <v>Testing &amp; Commissioning</v>
      </c>
      <c r="G3602" s="66"/>
      <c r="H3602" s="65" t="str">
        <f t="shared" si="380"/>
        <v>The Tail</v>
      </c>
      <c r="I3602" s="66"/>
      <c r="J3602" s="67" t="str">
        <f t="shared" si="376"/>
        <v>Zone T1 Guestrooms (M03)</v>
      </c>
      <c r="K3602" s="66"/>
      <c r="L3602" s="68" t="str">
        <f t="shared" si="377"/>
        <v>Level 01</v>
      </c>
      <c r="M3602" s="66"/>
      <c r="N3602" s="69" t="str">
        <f t="shared" si="381"/>
        <v>Zone T1</v>
      </c>
      <c r="O3602" s="66"/>
      <c r="P3602" s="70" t="str">
        <f t="shared" si="382"/>
        <v>1BS. CL. 1</v>
      </c>
      <c r="Q3602" s="66"/>
      <c r="R3602" s="66"/>
      <c r="S3602" s="11" t="s">
        <v>6696</v>
      </c>
      <c r="T3602" s="11" t="s">
        <v>6696</v>
      </c>
      <c r="U3602" s="11" t="s">
        <v>6416</v>
      </c>
      <c r="V3602" s="59" t="s">
        <v>6416</v>
      </c>
      <c r="W3602" s="59" t="str">
        <f t="shared" si="378"/>
        <v>Close-Out / Handing Over</v>
      </c>
      <c r="X3602" s="11" t="s">
        <v>5764</v>
      </c>
      <c r="Y3602" s="32">
        <v>7</v>
      </c>
      <c r="Z3602" s="39">
        <v>45701</v>
      </c>
      <c r="AA3602" s="39">
        <v>45711</v>
      </c>
      <c r="AB3602" s="34">
        <v>0</v>
      </c>
    </row>
    <row r="3603" spans="1:28" x14ac:dyDescent="0.2">
      <c r="A3603" s="66" t="s">
        <v>5765</v>
      </c>
      <c r="B3603" s="11" t="s">
        <v>6416</v>
      </c>
      <c r="C3603" s="11" t="s">
        <v>6416</v>
      </c>
      <c r="D3603" s="62" t="s">
        <v>6833</v>
      </c>
      <c r="E3603" s="66"/>
      <c r="F3603" s="64" t="str">
        <f t="shared" si="379"/>
        <v>Testing &amp; Commissioning</v>
      </c>
      <c r="G3603" s="66"/>
      <c r="H3603" s="65" t="str">
        <f t="shared" si="380"/>
        <v>The Tail</v>
      </c>
      <c r="I3603" s="66"/>
      <c r="J3603" s="67" t="str">
        <f t="shared" si="376"/>
        <v>Zone T1 Guestrooms (M03)</v>
      </c>
      <c r="K3603" s="66"/>
      <c r="L3603" s="68" t="str">
        <f t="shared" si="377"/>
        <v>Level 01</v>
      </c>
      <c r="M3603" s="66"/>
      <c r="N3603" s="69" t="str">
        <f t="shared" si="381"/>
        <v>Zone T1</v>
      </c>
      <c r="O3603" s="66"/>
      <c r="P3603" s="70" t="str">
        <f t="shared" si="382"/>
        <v>1BS. CL. 1</v>
      </c>
      <c r="Q3603" s="66"/>
      <c r="R3603" s="66"/>
      <c r="S3603" s="11" t="s">
        <v>6696</v>
      </c>
      <c r="T3603" s="11" t="s">
        <v>6696</v>
      </c>
      <c r="U3603" s="11" t="s">
        <v>6416</v>
      </c>
      <c r="V3603" s="59" t="s">
        <v>6416</v>
      </c>
      <c r="W3603" s="59" t="str">
        <f t="shared" si="378"/>
        <v>Close-Out / Handing Over</v>
      </c>
      <c r="X3603" s="11" t="s">
        <v>5766</v>
      </c>
      <c r="Y3603" s="32">
        <v>7</v>
      </c>
      <c r="Z3603" s="39">
        <v>45708</v>
      </c>
      <c r="AA3603" s="39">
        <v>45718</v>
      </c>
      <c r="AB3603" s="34">
        <v>0</v>
      </c>
    </row>
    <row r="3604" spans="1:28" x14ac:dyDescent="0.2">
      <c r="A3604" s="66" t="s">
        <v>5767</v>
      </c>
      <c r="B3604" s="11" t="s">
        <v>6416</v>
      </c>
      <c r="C3604" s="11" t="s">
        <v>6416</v>
      </c>
      <c r="D3604" s="62" t="s">
        <v>6833</v>
      </c>
      <c r="E3604" s="66"/>
      <c r="F3604" s="64" t="str">
        <f t="shared" si="379"/>
        <v>Testing &amp; Commissioning</v>
      </c>
      <c r="G3604" s="66"/>
      <c r="H3604" s="65" t="str">
        <f t="shared" si="380"/>
        <v>The Tail</v>
      </c>
      <c r="I3604" s="66"/>
      <c r="J3604" s="67" t="str">
        <f t="shared" si="376"/>
        <v>Zone T1 Guestrooms (M03)</v>
      </c>
      <c r="K3604" s="66"/>
      <c r="L3604" s="68" t="str">
        <f t="shared" si="377"/>
        <v>Level 01</v>
      </c>
      <c r="M3604" s="66"/>
      <c r="N3604" s="69" t="str">
        <f t="shared" si="381"/>
        <v>Zone T1</v>
      </c>
      <c r="O3604" s="66"/>
      <c r="P3604" s="70" t="str">
        <f t="shared" si="382"/>
        <v>1BS. CL. 1</v>
      </c>
      <c r="Q3604" s="66"/>
      <c r="R3604" s="66"/>
      <c r="S3604" s="11" t="s">
        <v>6696</v>
      </c>
      <c r="T3604" s="11" t="s">
        <v>6696</v>
      </c>
      <c r="U3604" s="11" t="s">
        <v>6416</v>
      </c>
      <c r="V3604" s="59" t="s">
        <v>6416</v>
      </c>
      <c r="W3604" s="59" t="str">
        <f t="shared" si="378"/>
        <v>Close-Out / Handing Over</v>
      </c>
      <c r="X3604" s="11" t="s">
        <v>5768</v>
      </c>
      <c r="Y3604" s="32">
        <v>7</v>
      </c>
      <c r="Z3604" s="39">
        <v>45718</v>
      </c>
      <c r="AA3604" s="39">
        <v>45726</v>
      </c>
      <c r="AB3604" s="34">
        <v>0</v>
      </c>
    </row>
    <row r="3605" spans="1:28" x14ac:dyDescent="0.2">
      <c r="A3605" s="66" t="s">
        <v>5769</v>
      </c>
      <c r="B3605" s="11" t="s">
        <v>6416</v>
      </c>
      <c r="C3605" s="11" t="s">
        <v>6416</v>
      </c>
      <c r="D3605" s="62" t="s">
        <v>6833</v>
      </c>
      <c r="E3605" s="66"/>
      <c r="F3605" s="64" t="str">
        <f t="shared" si="379"/>
        <v>Testing &amp; Commissioning</v>
      </c>
      <c r="G3605" s="66"/>
      <c r="H3605" s="65" t="str">
        <f t="shared" si="380"/>
        <v>The Tail</v>
      </c>
      <c r="I3605" s="66"/>
      <c r="J3605" s="67" t="str">
        <f t="shared" si="376"/>
        <v>Zone T1 Guestrooms (M03)</v>
      </c>
      <c r="K3605" s="66"/>
      <c r="L3605" s="68" t="str">
        <f t="shared" si="377"/>
        <v>Level 01</v>
      </c>
      <c r="M3605" s="66"/>
      <c r="N3605" s="69" t="str">
        <f t="shared" si="381"/>
        <v>Zone T1</v>
      </c>
      <c r="O3605" s="66"/>
      <c r="P3605" s="70" t="str">
        <f t="shared" si="382"/>
        <v>1BS. CL. 1</v>
      </c>
      <c r="Q3605" s="66"/>
      <c r="R3605" s="66"/>
      <c r="S3605" s="11" t="s">
        <v>6696</v>
      </c>
      <c r="T3605" s="11" t="s">
        <v>6696</v>
      </c>
      <c r="U3605" s="11" t="s">
        <v>6416</v>
      </c>
      <c r="V3605" s="59" t="s">
        <v>6416</v>
      </c>
      <c r="W3605" s="59" t="str">
        <f t="shared" si="378"/>
        <v>Close-Out / Handing Over</v>
      </c>
      <c r="X3605" s="11" t="s">
        <v>5770</v>
      </c>
      <c r="Y3605" s="32">
        <v>7</v>
      </c>
      <c r="Z3605" s="39">
        <v>45722</v>
      </c>
      <c r="AA3605" s="39">
        <v>45732</v>
      </c>
      <c r="AB3605" s="34">
        <v>0</v>
      </c>
    </row>
    <row r="3606" spans="1:28" x14ac:dyDescent="0.2">
      <c r="A3606" s="66" t="s">
        <v>5771</v>
      </c>
      <c r="B3606" s="11" t="s">
        <v>6416</v>
      </c>
      <c r="C3606" s="11" t="s">
        <v>6416</v>
      </c>
      <c r="D3606" s="62" t="s">
        <v>6833</v>
      </c>
      <c r="E3606" s="66"/>
      <c r="F3606" s="64" t="str">
        <f t="shared" si="379"/>
        <v>Testing &amp; Commissioning</v>
      </c>
      <c r="G3606" s="66"/>
      <c r="H3606" s="65" t="str">
        <f t="shared" si="380"/>
        <v>The Tail</v>
      </c>
      <c r="I3606" s="66"/>
      <c r="J3606" s="67" t="str">
        <f t="shared" si="376"/>
        <v>Zone T1 Guestrooms (M03)</v>
      </c>
      <c r="K3606" s="66"/>
      <c r="L3606" s="68" t="str">
        <f t="shared" si="377"/>
        <v>Level 01</v>
      </c>
      <c r="M3606" s="66"/>
      <c r="N3606" s="69" t="str">
        <f t="shared" si="381"/>
        <v>Zone T1</v>
      </c>
      <c r="O3606" s="66"/>
      <c r="P3606" s="70" t="str">
        <f t="shared" si="382"/>
        <v>1BS. CL. 1</v>
      </c>
      <c r="Q3606" s="66"/>
      <c r="R3606" s="66"/>
      <c r="S3606" s="11" t="s">
        <v>6696</v>
      </c>
      <c r="T3606" s="11" t="s">
        <v>6696</v>
      </c>
      <c r="U3606" s="11" t="s">
        <v>6416</v>
      </c>
      <c r="V3606" s="59" t="s">
        <v>6416</v>
      </c>
      <c r="W3606" s="59" t="str">
        <f t="shared" si="378"/>
        <v>Close-Out / Handing Over</v>
      </c>
      <c r="X3606" s="11" t="s">
        <v>5772</v>
      </c>
      <c r="Y3606" s="32">
        <v>7</v>
      </c>
      <c r="Z3606" s="39">
        <v>45728</v>
      </c>
      <c r="AA3606" s="39">
        <v>45736</v>
      </c>
      <c r="AB3606" s="34">
        <v>0</v>
      </c>
    </row>
    <row r="3607" spans="1:28" x14ac:dyDescent="0.2">
      <c r="A3607" s="63" t="s">
        <v>5773</v>
      </c>
      <c r="B3607" s="8" t="s">
        <v>6416</v>
      </c>
      <c r="C3607" s="8" t="s">
        <v>6416</v>
      </c>
      <c r="D3607" s="62" t="s">
        <v>6833</v>
      </c>
      <c r="E3607" s="63"/>
      <c r="F3607" s="64" t="str">
        <f t="shared" si="379"/>
        <v>Testing &amp; Commissioning</v>
      </c>
      <c r="G3607" s="63"/>
      <c r="H3607" s="65" t="str">
        <f t="shared" si="380"/>
        <v>The Tail</v>
      </c>
      <c r="I3607" s="63"/>
      <c r="J3607" s="67" t="str">
        <f t="shared" si="376"/>
        <v>Zone T1 Guestrooms (M03)</v>
      </c>
      <c r="K3607" s="63"/>
      <c r="L3607" s="68" t="str">
        <f t="shared" si="377"/>
        <v>Level 01</v>
      </c>
      <c r="M3607" s="63"/>
      <c r="N3607" s="69" t="str">
        <f t="shared" si="381"/>
        <v>Zone T1</v>
      </c>
      <c r="O3607" s="63"/>
      <c r="P3607" s="70" t="str">
        <f t="shared" si="382"/>
        <v>1BS. CL. 1</v>
      </c>
      <c r="Q3607" s="63"/>
      <c r="R3607" s="63"/>
      <c r="S3607" s="8" t="s">
        <v>6696</v>
      </c>
      <c r="T3607" s="8" t="s">
        <v>6696</v>
      </c>
      <c r="U3607" s="8" t="s">
        <v>6416</v>
      </c>
      <c r="V3607" s="59" t="s">
        <v>6416</v>
      </c>
      <c r="W3607" s="59" t="str">
        <f t="shared" si="378"/>
        <v>Close-Out / Handing Over</v>
      </c>
      <c r="X3607" s="8" t="s">
        <v>5774</v>
      </c>
      <c r="Y3607" s="23">
        <v>7</v>
      </c>
      <c r="Z3607" s="35">
        <v>45734</v>
      </c>
      <c r="AA3607" s="35">
        <v>45742</v>
      </c>
      <c r="AB3607" s="25">
        <v>0</v>
      </c>
    </row>
    <row r="3608" spans="1:28" x14ac:dyDescent="0.2">
      <c r="A3608" s="68" t="s">
        <v>174</v>
      </c>
      <c r="B3608" s="2" t="s">
        <v>6814</v>
      </c>
      <c r="C3608" s="2" t="s">
        <v>6650</v>
      </c>
      <c r="D3608" s="62" t="s">
        <v>6833</v>
      </c>
      <c r="E3608" s="92"/>
      <c r="F3608" s="64" t="str">
        <f t="shared" si="379"/>
        <v>Testing &amp; Commissioning</v>
      </c>
      <c r="G3608" s="92"/>
      <c r="H3608" s="65" t="str">
        <f t="shared" si="380"/>
        <v>The Tail</v>
      </c>
      <c r="I3608" s="92"/>
      <c r="J3608" s="67" t="str">
        <f t="shared" si="376"/>
        <v>Zone T1 Guestrooms (M03)</v>
      </c>
      <c r="K3608" s="68" t="s">
        <v>174</v>
      </c>
      <c r="L3608" s="68" t="str">
        <f t="shared" si="377"/>
        <v>Level 02</v>
      </c>
      <c r="M3608" s="92"/>
      <c r="N3608" s="69" t="str">
        <f t="shared" si="381"/>
        <v>Zone T1</v>
      </c>
      <c r="O3608" s="92"/>
      <c r="P3608" s="70" t="str">
        <f t="shared" si="382"/>
        <v>1BS. CL. 1</v>
      </c>
      <c r="Q3608" s="92"/>
      <c r="R3608" s="92"/>
      <c r="S3608" s="2" t="s">
        <v>6650</v>
      </c>
      <c r="T3608" s="2" t="s">
        <v>6650</v>
      </c>
      <c r="U3608" s="2" t="s">
        <v>6650</v>
      </c>
      <c r="V3608" s="59" t="s">
        <v>174</v>
      </c>
      <c r="W3608" s="59" t="str">
        <f t="shared" si="378"/>
        <v>Close-Out / Handing Over          Level 02</v>
      </c>
      <c r="X3608" s="2"/>
      <c r="Y3608" s="43">
        <v>42</v>
      </c>
      <c r="Z3608" s="44">
        <v>45693</v>
      </c>
      <c r="AA3608" s="44">
        <v>45756</v>
      </c>
      <c r="AB3608" s="45">
        <v>0</v>
      </c>
    </row>
    <row r="3609" spans="1:28" x14ac:dyDescent="0.2">
      <c r="A3609" s="69" t="s">
        <v>985</v>
      </c>
      <c r="B3609" s="3" t="s">
        <v>9888</v>
      </c>
      <c r="C3609" s="3" t="s">
        <v>6697</v>
      </c>
      <c r="D3609" s="62" t="s">
        <v>6833</v>
      </c>
      <c r="E3609" s="92"/>
      <c r="F3609" s="64" t="str">
        <f t="shared" si="379"/>
        <v>Testing &amp; Commissioning</v>
      </c>
      <c r="G3609" s="92"/>
      <c r="H3609" s="65" t="str">
        <f t="shared" si="380"/>
        <v>The Tail</v>
      </c>
      <c r="I3609" s="92"/>
      <c r="J3609" s="67" t="str">
        <f t="shared" si="376"/>
        <v>Zone T1 Guestrooms (M03)</v>
      </c>
      <c r="K3609" s="92"/>
      <c r="L3609" s="68" t="str">
        <f t="shared" si="377"/>
        <v>Level 02</v>
      </c>
      <c r="M3609" s="69" t="s">
        <v>985</v>
      </c>
      <c r="N3609" s="69" t="str">
        <f t="shared" si="381"/>
        <v>Zone T2</v>
      </c>
      <c r="O3609" s="92"/>
      <c r="P3609" s="70" t="str">
        <f t="shared" si="382"/>
        <v>1BS. CL. 1</v>
      </c>
      <c r="Q3609" s="92"/>
      <c r="R3609" s="92"/>
      <c r="S3609" s="3" t="s">
        <v>6697</v>
      </c>
      <c r="T3609" s="3" t="s">
        <v>6697</v>
      </c>
      <c r="U3609" s="3" t="s">
        <v>6697</v>
      </c>
      <c r="V3609" s="59" t="s">
        <v>985</v>
      </c>
      <c r="W3609" s="59" t="str">
        <f t="shared" si="378"/>
        <v>Close-Out / Handing Over            Zone T2</v>
      </c>
      <c r="X3609" s="3"/>
      <c r="Y3609" s="49">
        <v>42</v>
      </c>
      <c r="Z3609" s="50">
        <v>45693</v>
      </c>
      <c r="AA3609" s="50">
        <v>45756</v>
      </c>
      <c r="AB3609" s="51">
        <v>0</v>
      </c>
    </row>
    <row r="3610" spans="1:28" x14ac:dyDescent="0.2">
      <c r="A3610" s="66" t="s">
        <v>5775</v>
      </c>
      <c r="B3610" s="11" t="s">
        <v>6416</v>
      </c>
      <c r="C3610" s="11" t="s">
        <v>6416</v>
      </c>
      <c r="D3610" s="62" t="s">
        <v>6833</v>
      </c>
      <c r="E3610" s="66"/>
      <c r="F3610" s="64" t="str">
        <f t="shared" si="379"/>
        <v>Testing &amp; Commissioning</v>
      </c>
      <c r="G3610" s="66"/>
      <c r="H3610" s="65" t="str">
        <f t="shared" si="380"/>
        <v>The Tail</v>
      </c>
      <c r="I3610" s="66"/>
      <c r="J3610" s="67" t="str">
        <f t="shared" si="376"/>
        <v>Zone T1 Guestrooms (M03)</v>
      </c>
      <c r="K3610" s="66"/>
      <c r="L3610" s="68" t="str">
        <f t="shared" si="377"/>
        <v>Level 02</v>
      </c>
      <c r="M3610" s="66"/>
      <c r="N3610" s="69" t="str">
        <f t="shared" si="381"/>
        <v>Zone T2</v>
      </c>
      <c r="O3610" s="66"/>
      <c r="P3610" s="70" t="str">
        <f t="shared" si="382"/>
        <v>1BS. CL. 1</v>
      </c>
      <c r="Q3610" s="66"/>
      <c r="R3610" s="66"/>
      <c r="S3610" s="11" t="s">
        <v>6697</v>
      </c>
      <c r="T3610" s="11" t="s">
        <v>6697</v>
      </c>
      <c r="U3610" s="11" t="s">
        <v>6416</v>
      </c>
      <c r="V3610" s="59" t="s">
        <v>6416</v>
      </c>
      <c r="W3610" s="59" t="str">
        <f t="shared" si="378"/>
        <v>Close-Out / Handing Over</v>
      </c>
      <c r="X3610" s="11" t="s">
        <v>5776</v>
      </c>
      <c r="Y3610" s="32">
        <v>7</v>
      </c>
      <c r="Z3610" s="39">
        <v>45693</v>
      </c>
      <c r="AA3610" s="39">
        <v>45701</v>
      </c>
      <c r="AB3610" s="34">
        <v>0</v>
      </c>
    </row>
    <row r="3611" spans="1:28" x14ac:dyDescent="0.2">
      <c r="A3611" s="66" t="s">
        <v>5777</v>
      </c>
      <c r="B3611" s="11" t="s">
        <v>6416</v>
      </c>
      <c r="C3611" s="11" t="s">
        <v>6416</v>
      </c>
      <c r="D3611" s="62" t="s">
        <v>6833</v>
      </c>
      <c r="E3611" s="66"/>
      <c r="F3611" s="64" t="str">
        <f t="shared" si="379"/>
        <v>Testing &amp; Commissioning</v>
      </c>
      <c r="G3611" s="66"/>
      <c r="H3611" s="65" t="str">
        <f t="shared" si="380"/>
        <v>The Tail</v>
      </c>
      <c r="I3611" s="66"/>
      <c r="J3611" s="67" t="str">
        <f t="shared" si="376"/>
        <v>Zone T1 Guestrooms (M03)</v>
      </c>
      <c r="K3611" s="66"/>
      <c r="L3611" s="68" t="str">
        <f t="shared" si="377"/>
        <v>Level 02</v>
      </c>
      <c r="M3611" s="66"/>
      <c r="N3611" s="69" t="str">
        <f t="shared" si="381"/>
        <v>Zone T2</v>
      </c>
      <c r="O3611" s="66"/>
      <c r="P3611" s="70" t="str">
        <f t="shared" si="382"/>
        <v>1BS. CL. 1</v>
      </c>
      <c r="Q3611" s="66"/>
      <c r="R3611" s="66"/>
      <c r="S3611" s="11" t="s">
        <v>6697</v>
      </c>
      <c r="T3611" s="11" t="s">
        <v>6697</v>
      </c>
      <c r="U3611" s="11" t="s">
        <v>6416</v>
      </c>
      <c r="V3611" s="59" t="s">
        <v>6416</v>
      </c>
      <c r="W3611" s="59" t="str">
        <f t="shared" si="378"/>
        <v>Close-Out / Handing Over</v>
      </c>
      <c r="X3611" s="11" t="s">
        <v>5778</v>
      </c>
      <c r="Y3611" s="32">
        <v>7</v>
      </c>
      <c r="Z3611" s="39">
        <v>45700</v>
      </c>
      <c r="AA3611" s="39">
        <v>45708</v>
      </c>
      <c r="AB3611" s="34">
        <v>0</v>
      </c>
    </row>
    <row r="3612" spans="1:28" x14ac:dyDescent="0.2">
      <c r="A3612" s="66" t="s">
        <v>5779</v>
      </c>
      <c r="B3612" s="11" t="s">
        <v>6416</v>
      </c>
      <c r="C3612" s="11" t="s">
        <v>6416</v>
      </c>
      <c r="D3612" s="62" t="s">
        <v>6833</v>
      </c>
      <c r="E3612" s="66"/>
      <c r="F3612" s="64" t="str">
        <f t="shared" si="379"/>
        <v>Testing &amp; Commissioning</v>
      </c>
      <c r="G3612" s="66"/>
      <c r="H3612" s="65" t="str">
        <f t="shared" si="380"/>
        <v>The Tail</v>
      </c>
      <c r="I3612" s="66"/>
      <c r="J3612" s="67" t="str">
        <f t="shared" si="376"/>
        <v>Zone T1 Guestrooms (M03)</v>
      </c>
      <c r="K3612" s="66"/>
      <c r="L3612" s="68" t="str">
        <f t="shared" si="377"/>
        <v>Level 02</v>
      </c>
      <c r="M3612" s="66"/>
      <c r="N3612" s="69" t="str">
        <f t="shared" si="381"/>
        <v>Zone T2</v>
      </c>
      <c r="O3612" s="66"/>
      <c r="P3612" s="70" t="str">
        <f t="shared" si="382"/>
        <v>1BS. CL. 1</v>
      </c>
      <c r="Q3612" s="66"/>
      <c r="R3612" s="66"/>
      <c r="S3612" s="11" t="s">
        <v>6697</v>
      </c>
      <c r="T3612" s="11" t="s">
        <v>6697</v>
      </c>
      <c r="U3612" s="11" t="s">
        <v>6416</v>
      </c>
      <c r="V3612" s="59" t="s">
        <v>6416</v>
      </c>
      <c r="W3612" s="59" t="str">
        <f t="shared" si="378"/>
        <v>Close-Out / Handing Over</v>
      </c>
      <c r="X3612" s="11" t="s">
        <v>5780</v>
      </c>
      <c r="Y3612" s="32">
        <v>7</v>
      </c>
      <c r="Z3612" s="39">
        <v>45707</v>
      </c>
      <c r="AA3612" s="39">
        <v>45715</v>
      </c>
      <c r="AB3612" s="34">
        <v>0</v>
      </c>
    </row>
    <row r="3613" spans="1:28" x14ac:dyDescent="0.2">
      <c r="A3613" s="66" t="s">
        <v>5781</v>
      </c>
      <c r="B3613" s="11" t="s">
        <v>6416</v>
      </c>
      <c r="C3613" s="11" t="s">
        <v>6416</v>
      </c>
      <c r="D3613" s="62" t="s">
        <v>6833</v>
      </c>
      <c r="E3613" s="66"/>
      <c r="F3613" s="64" t="str">
        <f t="shared" si="379"/>
        <v>Testing &amp; Commissioning</v>
      </c>
      <c r="G3613" s="66"/>
      <c r="H3613" s="65" t="str">
        <f t="shared" si="380"/>
        <v>The Tail</v>
      </c>
      <c r="I3613" s="66"/>
      <c r="J3613" s="67" t="str">
        <f t="shared" si="376"/>
        <v>Zone T1 Guestrooms (M03)</v>
      </c>
      <c r="K3613" s="66"/>
      <c r="L3613" s="68" t="str">
        <f t="shared" si="377"/>
        <v>Level 02</v>
      </c>
      <c r="M3613" s="66"/>
      <c r="N3613" s="69" t="str">
        <f t="shared" si="381"/>
        <v>Zone T2</v>
      </c>
      <c r="O3613" s="66"/>
      <c r="P3613" s="70" t="str">
        <f t="shared" si="382"/>
        <v>1BS. CL. 1</v>
      </c>
      <c r="Q3613" s="66"/>
      <c r="R3613" s="66"/>
      <c r="S3613" s="11" t="s">
        <v>6697</v>
      </c>
      <c r="T3613" s="11" t="s">
        <v>6697</v>
      </c>
      <c r="U3613" s="11" t="s">
        <v>6416</v>
      </c>
      <c r="V3613" s="59" t="s">
        <v>6416</v>
      </c>
      <c r="W3613" s="59" t="str">
        <f t="shared" si="378"/>
        <v>Close-Out / Handing Over</v>
      </c>
      <c r="X3613" s="11" t="s">
        <v>5782</v>
      </c>
      <c r="Y3613" s="32">
        <v>7</v>
      </c>
      <c r="Z3613" s="39">
        <v>45715</v>
      </c>
      <c r="AA3613" s="39">
        <v>45725</v>
      </c>
      <c r="AB3613" s="34">
        <v>0</v>
      </c>
    </row>
    <row r="3614" spans="1:28" x14ac:dyDescent="0.2">
      <c r="A3614" s="66" t="s">
        <v>5783</v>
      </c>
      <c r="B3614" s="11" t="s">
        <v>6416</v>
      </c>
      <c r="C3614" s="11" t="s">
        <v>6416</v>
      </c>
      <c r="D3614" s="62" t="s">
        <v>6833</v>
      </c>
      <c r="E3614" s="66"/>
      <c r="F3614" s="64" t="str">
        <f t="shared" si="379"/>
        <v>Testing &amp; Commissioning</v>
      </c>
      <c r="G3614" s="66"/>
      <c r="H3614" s="65" t="str">
        <f t="shared" si="380"/>
        <v>The Tail</v>
      </c>
      <c r="I3614" s="66"/>
      <c r="J3614" s="67" t="str">
        <f t="shared" si="376"/>
        <v>Zone T1 Guestrooms (M03)</v>
      </c>
      <c r="K3614" s="66"/>
      <c r="L3614" s="68" t="str">
        <f t="shared" si="377"/>
        <v>Level 02</v>
      </c>
      <c r="M3614" s="66"/>
      <c r="N3614" s="69" t="str">
        <f t="shared" si="381"/>
        <v>Zone T2</v>
      </c>
      <c r="O3614" s="66"/>
      <c r="P3614" s="70" t="str">
        <f t="shared" si="382"/>
        <v>1BS. CL. 1</v>
      </c>
      <c r="Q3614" s="66"/>
      <c r="R3614" s="66"/>
      <c r="S3614" s="11" t="s">
        <v>6697</v>
      </c>
      <c r="T3614" s="11" t="s">
        <v>6697</v>
      </c>
      <c r="U3614" s="11" t="s">
        <v>6416</v>
      </c>
      <c r="V3614" s="59" t="s">
        <v>6416</v>
      </c>
      <c r="W3614" s="59" t="str">
        <f t="shared" si="378"/>
        <v>Close-Out / Handing Over</v>
      </c>
      <c r="X3614" s="11" t="s">
        <v>5784</v>
      </c>
      <c r="Y3614" s="32">
        <v>7</v>
      </c>
      <c r="Z3614" s="39">
        <v>45722</v>
      </c>
      <c r="AA3614" s="39">
        <v>45732</v>
      </c>
      <c r="AB3614" s="34">
        <v>0</v>
      </c>
    </row>
    <row r="3615" spans="1:28" x14ac:dyDescent="0.2">
      <c r="A3615" s="66" t="s">
        <v>5785</v>
      </c>
      <c r="B3615" s="11" t="s">
        <v>6416</v>
      </c>
      <c r="C3615" s="11" t="s">
        <v>6416</v>
      </c>
      <c r="D3615" s="62" t="s">
        <v>6833</v>
      </c>
      <c r="E3615" s="66"/>
      <c r="F3615" s="64" t="str">
        <f t="shared" si="379"/>
        <v>Testing &amp; Commissioning</v>
      </c>
      <c r="G3615" s="66"/>
      <c r="H3615" s="65" t="str">
        <f t="shared" si="380"/>
        <v>The Tail</v>
      </c>
      <c r="I3615" s="66"/>
      <c r="J3615" s="67" t="str">
        <f t="shared" si="376"/>
        <v>Zone T1 Guestrooms (M03)</v>
      </c>
      <c r="K3615" s="66"/>
      <c r="L3615" s="68" t="str">
        <f t="shared" si="377"/>
        <v>Level 02</v>
      </c>
      <c r="M3615" s="66"/>
      <c r="N3615" s="69" t="str">
        <f t="shared" si="381"/>
        <v>Zone T2</v>
      </c>
      <c r="O3615" s="66"/>
      <c r="P3615" s="70" t="str">
        <f t="shared" si="382"/>
        <v>1BS. CL. 1</v>
      </c>
      <c r="Q3615" s="66"/>
      <c r="R3615" s="66"/>
      <c r="S3615" s="11" t="s">
        <v>6697</v>
      </c>
      <c r="T3615" s="11" t="s">
        <v>6697</v>
      </c>
      <c r="U3615" s="11" t="s">
        <v>6416</v>
      </c>
      <c r="V3615" s="59" t="s">
        <v>6416</v>
      </c>
      <c r="W3615" s="59" t="str">
        <f t="shared" si="378"/>
        <v>Close-Out / Handing Over</v>
      </c>
      <c r="X3615" s="11" t="s">
        <v>5786</v>
      </c>
      <c r="Y3615" s="32">
        <v>7</v>
      </c>
      <c r="Z3615" s="39">
        <v>45729</v>
      </c>
      <c r="AA3615" s="39">
        <v>45739</v>
      </c>
      <c r="AB3615" s="34">
        <v>0</v>
      </c>
    </row>
    <row r="3616" spans="1:28" x14ac:dyDescent="0.2">
      <c r="A3616" s="66" t="s">
        <v>5787</v>
      </c>
      <c r="B3616" s="11" t="s">
        <v>6416</v>
      </c>
      <c r="C3616" s="11" t="s">
        <v>6416</v>
      </c>
      <c r="D3616" s="62" t="s">
        <v>6833</v>
      </c>
      <c r="E3616" s="66"/>
      <c r="F3616" s="64" t="str">
        <f t="shared" si="379"/>
        <v>Testing &amp; Commissioning</v>
      </c>
      <c r="G3616" s="66"/>
      <c r="H3616" s="65" t="str">
        <f t="shared" si="380"/>
        <v>The Tail</v>
      </c>
      <c r="I3616" s="66"/>
      <c r="J3616" s="67" t="str">
        <f t="shared" si="376"/>
        <v>Zone T1 Guestrooms (M03)</v>
      </c>
      <c r="K3616" s="66"/>
      <c r="L3616" s="68" t="str">
        <f t="shared" si="377"/>
        <v>Level 02</v>
      </c>
      <c r="M3616" s="66"/>
      <c r="N3616" s="69" t="str">
        <f t="shared" si="381"/>
        <v>Zone T2</v>
      </c>
      <c r="O3616" s="66"/>
      <c r="P3616" s="70" t="str">
        <f t="shared" si="382"/>
        <v>1BS. CL. 1</v>
      </c>
      <c r="Q3616" s="66"/>
      <c r="R3616" s="66"/>
      <c r="S3616" s="11" t="s">
        <v>6697</v>
      </c>
      <c r="T3616" s="11" t="s">
        <v>6697</v>
      </c>
      <c r="U3616" s="11" t="s">
        <v>6416</v>
      </c>
      <c r="V3616" s="59" t="s">
        <v>6416</v>
      </c>
      <c r="W3616" s="59" t="str">
        <f t="shared" si="378"/>
        <v>Close-Out / Handing Over</v>
      </c>
      <c r="X3616" s="11" t="s">
        <v>5788</v>
      </c>
      <c r="Y3616" s="32">
        <v>7</v>
      </c>
      <c r="Z3616" s="39">
        <v>45736</v>
      </c>
      <c r="AA3616" s="39">
        <v>45746</v>
      </c>
      <c r="AB3616" s="34">
        <v>0</v>
      </c>
    </row>
    <row r="3617" spans="1:28" x14ac:dyDescent="0.2">
      <c r="A3617" s="63" t="s">
        <v>5789</v>
      </c>
      <c r="B3617" s="8" t="s">
        <v>6416</v>
      </c>
      <c r="C3617" s="8" t="s">
        <v>6416</v>
      </c>
      <c r="D3617" s="62" t="s">
        <v>6833</v>
      </c>
      <c r="E3617" s="63"/>
      <c r="F3617" s="64" t="str">
        <f t="shared" si="379"/>
        <v>Testing &amp; Commissioning</v>
      </c>
      <c r="G3617" s="63"/>
      <c r="H3617" s="65" t="str">
        <f t="shared" si="380"/>
        <v>The Tail</v>
      </c>
      <c r="I3617" s="63"/>
      <c r="J3617" s="67" t="str">
        <f t="shared" si="376"/>
        <v>Zone T1 Guestrooms (M03)</v>
      </c>
      <c r="K3617" s="63"/>
      <c r="L3617" s="68" t="str">
        <f t="shared" si="377"/>
        <v>Level 02</v>
      </c>
      <c r="M3617" s="63"/>
      <c r="N3617" s="69" t="str">
        <f t="shared" si="381"/>
        <v>Zone T2</v>
      </c>
      <c r="O3617" s="63"/>
      <c r="P3617" s="70" t="str">
        <f t="shared" si="382"/>
        <v>1BS. CL. 1</v>
      </c>
      <c r="Q3617" s="63"/>
      <c r="R3617" s="63"/>
      <c r="S3617" s="8" t="s">
        <v>6697</v>
      </c>
      <c r="T3617" s="8" t="s">
        <v>6697</v>
      </c>
      <c r="U3617" s="8" t="s">
        <v>6416</v>
      </c>
      <c r="V3617" s="59" t="s">
        <v>6416</v>
      </c>
      <c r="W3617" s="59" t="str">
        <f t="shared" si="378"/>
        <v>Close-Out / Handing Over</v>
      </c>
      <c r="X3617" s="8" t="s">
        <v>5790</v>
      </c>
      <c r="Y3617" s="23">
        <v>7</v>
      </c>
      <c r="Z3617" s="35">
        <v>45742</v>
      </c>
      <c r="AA3617" s="35">
        <v>45756</v>
      </c>
      <c r="AB3617" s="25">
        <v>0</v>
      </c>
    </row>
    <row r="3618" spans="1:28" x14ac:dyDescent="0.2">
      <c r="A3618" s="64" t="s">
        <v>5791</v>
      </c>
      <c r="B3618" s="9" t="s">
        <v>6833</v>
      </c>
      <c r="C3618" s="9" t="s">
        <v>6835</v>
      </c>
      <c r="D3618" s="62" t="s">
        <v>6833</v>
      </c>
      <c r="E3618" s="64" t="s">
        <v>5791</v>
      </c>
      <c r="F3618" s="64" t="str">
        <f t="shared" si="379"/>
        <v>Snagging / De-Snagging</v>
      </c>
      <c r="G3618" s="92"/>
      <c r="H3618" s="65" t="str">
        <f t="shared" si="380"/>
        <v>The Tail</v>
      </c>
      <c r="I3618" s="92"/>
      <c r="J3618" s="67" t="str">
        <f t="shared" ref="J3618:J3681" si="383">IF(I3618="",J3617,TRIM(I3618))</f>
        <v>Zone T1 Guestrooms (M03)</v>
      </c>
      <c r="K3618" s="92"/>
      <c r="L3618" s="68" t="str">
        <f t="shared" si="377"/>
        <v>Level 02</v>
      </c>
      <c r="M3618" s="92"/>
      <c r="N3618" s="69" t="str">
        <f t="shared" si="381"/>
        <v>Zone T2</v>
      </c>
      <c r="O3618" s="92"/>
      <c r="P3618" s="70" t="str">
        <f t="shared" si="382"/>
        <v>1BS. CL. 1</v>
      </c>
      <c r="Q3618" s="92"/>
      <c r="R3618" s="92"/>
      <c r="S3618" s="9" t="s">
        <v>6835</v>
      </c>
      <c r="T3618" s="9" t="s">
        <v>6835</v>
      </c>
      <c r="U3618" s="9" t="s">
        <v>6835</v>
      </c>
      <c r="V3618" s="59" t="s">
        <v>5791</v>
      </c>
      <c r="W3618" s="59" t="str">
        <f t="shared" si="378"/>
        <v>Close-Out / Handing Over    Snagging / De-Snagging</v>
      </c>
      <c r="X3618" s="9"/>
      <c r="Y3618" s="26">
        <v>323</v>
      </c>
      <c r="Z3618" s="27">
        <v>45300</v>
      </c>
      <c r="AA3618" s="27">
        <v>45767</v>
      </c>
      <c r="AB3618" s="40">
        <v>579881.12</v>
      </c>
    </row>
    <row r="3619" spans="1:28" x14ac:dyDescent="0.2">
      <c r="A3619" s="65" t="s">
        <v>15</v>
      </c>
      <c r="B3619" s="10" t="s">
        <v>6835</v>
      </c>
      <c r="C3619" s="10" t="s">
        <v>6643</v>
      </c>
      <c r="D3619" s="62" t="s">
        <v>6833</v>
      </c>
      <c r="E3619" s="92"/>
      <c r="F3619" s="64" t="str">
        <f t="shared" si="379"/>
        <v>Snagging / De-Snagging</v>
      </c>
      <c r="G3619" s="65" t="s">
        <v>15</v>
      </c>
      <c r="H3619" s="65" t="str">
        <f t="shared" si="380"/>
        <v>The Mound</v>
      </c>
      <c r="I3619" s="92"/>
      <c r="J3619" s="67" t="str">
        <f t="shared" si="383"/>
        <v>Zone T1 Guestrooms (M03)</v>
      </c>
      <c r="K3619" s="92"/>
      <c r="L3619" s="68" t="str">
        <f t="shared" si="377"/>
        <v>Level 02</v>
      </c>
      <c r="M3619" s="92"/>
      <c r="N3619" s="69" t="str">
        <f t="shared" si="381"/>
        <v>Zone T2</v>
      </c>
      <c r="O3619" s="92"/>
      <c r="P3619" s="70" t="str">
        <f t="shared" si="382"/>
        <v>1BS. CL. 1</v>
      </c>
      <c r="Q3619" s="92"/>
      <c r="R3619" s="92"/>
      <c r="S3619" s="10" t="s">
        <v>6643</v>
      </c>
      <c r="T3619" s="10" t="s">
        <v>6643</v>
      </c>
      <c r="U3619" s="10" t="s">
        <v>6643</v>
      </c>
      <c r="V3619" s="59" t="s">
        <v>15</v>
      </c>
      <c r="W3619" s="59" t="str">
        <f t="shared" si="378"/>
        <v>Close-Out / Handing Over      The Mound</v>
      </c>
      <c r="X3619" s="10"/>
      <c r="Y3619" s="29">
        <v>214</v>
      </c>
      <c r="Z3619" s="30">
        <v>45343</v>
      </c>
      <c r="AA3619" s="30">
        <v>45651</v>
      </c>
      <c r="AB3619" s="41">
        <v>296690.24</v>
      </c>
    </row>
    <row r="3620" spans="1:28" x14ac:dyDescent="0.2">
      <c r="A3620" s="67" t="s">
        <v>62</v>
      </c>
      <c r="B3620" s="12" t="s">
        <v>6643</v>
      </c>
      <c r="C3620" s="12" t="s">
        <v>6649</v>
      </c>
      <c r="D3620" s="62" t="s">
        <v>6833</v>
      </c>
      <c r="E3620" s="91"/>
      <c r="F3620" s="64" t="str">
        <f t="shared" si="379"/>
        <v>Snagging / De-Snagging</v>
      </c>
      <c r="G3620" s="91"/>
      <c r="H3620" s="65" t="str">
        <f t="shared" si="380"/>
        <v>The Mound</v>
      </c>
      <c r="I3620" s="67" t="s">
        <v>62</v>
      </c>
      <c r="J3620" s="67" t="str">
        <f t="shared" si="383"/>
        <v>Level 01</v>
      </c>
      <c r="K3620" s="91"/>
      <c r="L3620" s="68" t="str">
        <f t="shared" ref="L3620:L3683" si="384">IF(K3620="",L3619,TRIM(K3620))</f>
        <v>Level 02</v>
      </c>
      <c r="M3620" s="91"/>
      <c r="N3620" s="69" t="str">
        <f t="shared" si="381"/>
        <v>Zone T2</v>
      </c>
      <c r="O3620" s="91"/>
      <c r="P3620" s="70" t="str">
        <f t="shared" si="382"/>
        <v>1BS. CL. 1</v>
      </c>
      <c r="Q3620" s="91"/>
      <c r="R3620" s="91"/>
      <c r="S3620" s="12" t="s">
        <v>6649</v>
      </c>
      <c r="T3620" s="12" t="s">
        <v>6649</v>
      </c>
      <c r="U3620" s="12" t="s">
        <v>6649</v>
      </c>
      <c r="V3620" s="59" t="s">
        <v>62</v>
      </c>
      <c r="W3620" s="59" t="str">
        <f t="shared" si="378"/>
        <v>Close-Out / Handing Over        Level 01</v>
      </c>
      <c r="X3620" s="12"/>
      <c r="Y3620" s="36">
        <v>7</v>
      </c>
      <c r="Z3620" s="37">
        <v>45634</v>
      </c>
      <c r="AA3620" s="37">
        <v>45642</v>
      </c>
      <c r="AB3620" s="46">
        <v>44980.55</v>
      </c>
    </row>
    <row r="3621" spans="1:28" x14ac:dyDescent="0.2">
      <c r="A3621" s="68" t="s">
        <v>5584</v>
      </c>
      <c r="B3621" s="2" t="s">
        <v>9887</v>
      </c>
      <c r="C3621" s="2" t="s">
        <v>6680</v>
      </c>
      <c r="D3621" s="62" t="s">
        <v>6833</v>
      </c>
      <c r="E3621" s="92"/>
      <c r="F3621" s="64" t="str">
        <f t="shared" si="379"/>
        <v>Snagging / De-Snagging</v>
      </c>
      <c r="G3621" s="92"/>
      <c r="H3621" s="65" t="str">
        <f t="shared" si="380"/>
        <v>The Mound</v>
      </c>
      <c r="I3621" s="92"/>
      <c r="J3621" s="67" t="str">
        <f t="shared" si="383"/>
        <v>Level 01</v>
      </c>
      <c r="K3621" s="68" t="s">
        <v>5584</v>
      </c>
      <c r="L3621" s="68" t="str">
        <f t="shared" si="384"/>
        <v>Zone M3</v>
      </c>
      <c r="M3621" s="92"/>
      <c r="N3621" s="69" t="str">
        <f t="shared" si="381"/>
        <v>Zone T2</v>
      </c>
      <c r="O3621" s="92"/>
      <c r="P3621" s="70" t="str">
        <f t="shared" si="382"/>
        <v>1BS. CL. 1</v>
      </c>
      <c r="Q3621" s="92"/>
      <c r="R3621" s="92"/>
      <c r="S3621" s="2" t="s">
        <v>6680</v>
      </c>
      <c r="T3621" s="2" t="s">
        <v>6680</v>
      </c>
      <c r="U3621" s="2" t="s">
        <v>6680</v>
      </c>
      <c r="V3621" s="59" t="s">
        <v>5584</v>
      </c>
      <c r="W3621" s="59" t="str">
        <f t="shared" si="378"/>
        <v>Close-Out / Handing Over          Zone M3</v>
      </c>
      <c r="X3621" s="2"/>
      <c r="Y3621" s="43">
        <v>7</v>
      </c>
      <c r="Z3621" s="44">
        <v>45634</v>
      </c>
      <c r="AA3621" s="44">
        <v>45642</v>
      </c>
      <c r="AB3621" s="47">
        <v>44980.55</v>
      </c>
    </row>
    <row r="3622" spans="1:28" x14ac:dyDescent="0.2">
      <c r="A3622" s="69" t="s">
        <v>5792</v>
      </c>
      <c r="B3622" s="3" t="s">
        <v>6680</v>
      </c>
      <c r="C3622" s="3" t="s">
        <v>6708</v>
      </c>
      <c r="D3622" s="62" t="s">
        <v>6833</v>
      </c>
      <c r="E3622" s="92"/>
      <c r="F3622" s="64" t="str">
        <f t="shared" si="379"/>
        <v>Snagging / De-Snagging</v>
      </c>
      <c r="G3622" s="92"/>
      <c r="H3622" s="65" t="str">
        <f t="shared" si="380"/>
        <v>The Mound</v>
      </c>
      <c r="I3622" s="92"/>
      <c r="J3622" s="67" t="str">
        <f t="shared" si="383"/>
        <v>Level 01</v>
      </c>
      <c r="K3622" s="92"/>
      <c r="L3622" s="68" t="str">
        <f t="shared" si="384"/>
        <v>Zone M3</v>
      </c>
      <c r="M3622" s="69" t="s">
        <v>5792</v>
      </c>
      <c r="N3622" s="69" t="str">
        <f t="shared" si="381"/>
        <v>SPA &amp; Fitness</v>
      </c>
      <c r="O3622" s="92"/>
      <c r="P3622" s="70" t="str">
        <f t="shared" si="382"/>
        <v>1BS. CL. 1</v>
      </c>
      <c r="Q3622" s="92"/>
      <c r="R3622" s="92"/>
      <c r="S3622" s="3" t="s">
        <v>6708</v>
      </c>
      <c r="T3622" s="3" t="s">
        <v>6708</v>
      </c>
      <c r="U3622" s="3" t="s">
        <v>6708</v>
      </c>
      <c r="V3622" s="59" t="s">
        <v>5792</v>
      </c>
      <c r="W3622" s="59" t="str">
        <f t="shared" si="378"/>
        <v>Close-Out / Handing Over            SPA &amp; Fitness</v>
      </c>
      <c r="X3622" s="3"/>
      <c r="Y3622" s="49">
        <v>7</v>
      </c>
      <c r="Z3622" s="50">
        <v>45634</v>
      </c>
      <c r="AA3622" s="50">
        <v>45642</v>
      </c>
      <c r="AB3622" s="52">
        <v>44980.55</v>
      </c>
    </row>
    <row r="3623" spans="1:28" x14ac:dyDescent="0.2">
      <c r="A3623" s="63" t="s">
        <v>5793</v>
      </c>
      <c r="B3623" s="8" t="s">
        <v>6416</v>
      </c>
      <c r="C3623" s="8" t="s">
        <v>6416</v>
      </c>
      <c r="D3623" s="62" t="s">
        <v>6833</v>
      </c>
      <c r="E3623" s="63"/>
      <c r="F3623" s="64" t="str">
        <f t="shared" si="379"/>
        <v>Snagging / De-Snagging</v>
      </c>
      <c r="G3623" s="63"/>
      <c r="H3623" s="65" t="str">
        <f t="shared" si="380"/>
        <v>The Mound</v>
      </c>
      <c r="I3623" s="63"/>
      <c r="J3623" s="67" t="str">
        <f t="shared" si="383"/>
        <v>Level 01</v>
      </c>
      <c r="K3623" s="63"/>
      <c r="L3623" s="68" t="str">
        <f t="shared" si="384"/>
        <v>Zone M3</v>
      </c>
      <c r="M3623" s="63"/>
      <c r="N3623" s="69" t="str">
        <f t="shared" si="381"/>
        <v>SPA &amp; Fitness</v>
      </c>
      <c r="O3623" s="63"/>
      <c r="P3623" s="70" t="str">
        <f t="shared" si="382"/>
        <v>1BS. CL. 1</v>
      </c>
      <c r="Q3623" s="63"/>
      <c r="R3623" s="63"/>
      <c r="S3623" s="8" t="s">
        <v>6708</v>
      </c>
      <c r="T3623" s="8" t="s">
        <v>6708</v>
      </c>
      <c r="U3623" s="8" t="s">
        <v>6416</v>
      </c>
      <c r="V3623" s="59" t="s">
        <v>6416</v>
      </c>
      <c r="W3623" s="59" t="str">
        <f t="shared" si="378"/>
        <v>Close-Out / Handing Over</v>
      </c>
      <c r="X3623" s="8" t="s">
        <v>5794</v>
      </c>
      <c r="Y3623" s="23">
        <v>7</v>
      </c>
      <c r="Z3623" s="35">
        <v>45634</v>
      </c>
      <c r="AA3623" s="35">
        <v>45642</v>
      </c>
      <c r="AB3623" s="42">
        <v>44980.55</v>
      </c>
    </row>
    <row r="3624" spans="1:28" x14ac:dyDescent="0.2">
      <c r="A3624" s="67" t="s">
        <v>65</v>
      </c>
      <c r="B3624" s="12" t="s">
        <v>6643</v>
      </c>
      <c r="C3624" s="12" t="s">
        <v>6650</v>
      </c>
      <c r="D3624" s="62" t="s">
        <v>6833</v>
      </c>
      <c r="E3624" s="91"/>
      <c r="F3624" s="64" t="str">
        <f t="shared" si="379"/>
        <v>Snagging / De-Snagging</v>
      </c>
      <c r="G3624" s="91"/>
      <c r="H3624" s="65" t="str">
        <f t="shared" si="380"/>
        <v>The Mound</v>
      </c>
      <c r="I3624" s="67" t="s">
        <v>65</v>
      </c>
      <c r="J3624" s="67" t="str">
        <f t="shared" si="383"/>
        <v>Level 02</v>
      </c>
      <c r="K3624" s="91"/>
      <c r="L3624" s="68" t="str">
        <f t="shared" si="384"/>
        <v>Zone M3</v>
      </c>
      <c r="M3624" s="91"/>
      <c r="N3624" s="69" t="str">
        <f t="shared" si="381"/>
        <v>SPA &amp; Fitness</v>
      </c>
      <c r="O3624" s="91"/>
      <c r="P3624" s="70" t="str">
        <f t="shared" si="382"/>
        <v>1BS. CL. 1</v>
      </c>
      <c r="Q3624" s="91"/>
      <c r="R3624" s="91"/>
      <c r="S3624" s="12" t="s">
        <v>6650</v>
      </c>
      <c r="T3624" s="12" t="s">
        <v>6650</v>
      </c>
      <c r="U3624" s="12" t="s">
        <v>6650</v>
      </c>
      <c r="V3624" s="59" t="s">
        <v>65</v>
      </c>
      <c r="W3624" s="59" t="str">
        <f t="shared" si="378"/>
        <v>Close-Out / Handing Over        Level 02</v>
      </c>
      <c r="X3624" s="12"/>
      <c r="Y3624" s="36">
        <v>48</v>
      </c>
      <c r="Z3624" s="37">
        <v>45343</v>
      </c>
      <c r="AA3624" s="37">
        <v>45413</v>
      </c>
      <c r="AB3624" s="46">
        <v>59262.38</v>
      </c>
    </row>
    <row r="3625" spans="1:28" x14ac:dyDescent="0.2">
      <c r="A3625" s="68" t="s">
        <v>5587</v>
      </c>
      <c r="B3625" s="2" t="s">
        <v>9888</v>
      </c>
      <c r="C3625" s="2" t="s">
        <v>6679</v>
      </c>
      <c r="D3625" s="62" t="s">
        <v>6833</v>
      </c>
      <c r="E3625" s="92"/>
      <c r="F3625" s="64" t="str">
        <f t="shared" si="379"/>
        <v>Snagging / De-Snagging</v>
      </c>
      <c r="G3625" s="92"/>
      <c r="H3625" s="65" t="str">
        <f t="shared" si="380"/>
        <v>The Mound</v>
      </c>
      <c r="I3625" s="92"/>
      <c r="J3625" s="67" t="str">
        <f t="shared" si="383"/>
        <v>Level 02</v>
      </c>
      <c r="K3625" s="68" t="s">
        <v>5587</v>
      </c>
      <c r="L3625" s="68" t="str">
        <f t="shared" si="384"/>
        <v>Zone M1</v>
      </c>
      <c r="M3625" s="92"/>
      <c r="N3625" s="69" t="str">
        <f t="shared" si="381"/>
        <v>SPA &amp; Fitness</v>
      </c>
      <c r="O3625" s="92"/>
      <c r="P3625" s="70" t="str">
        <f t="shared" si="382"/>
        <v>1BS. CL. 1</v>
      </c>
      <c r="Q3625" s="92"/>
      <c r="R3625" s="92"/>
      <c r="S3625" s="2" t="s">
        <v>6679</v>
      </c>
      <c r="T3625" s="2" t="s">
        <v>6679</v>
      </c>
      <c r="U3625" s="2" t="s">
        <v>6679</v>
      </c>
      <c r="V3625" s="59" t="s">
        <v>5587</v>
      </c>
      <c r="W3625" s="59" t="str">
        <f t="shared" si="378"/>
        <v>Close-Out / Handing Over          Zone M1</v>
      </c>
      <c r="X3625" s="2"/>
      <c r="Y3625" s="43">
        <v>16</v>
      </c>
      <c r="Z3625" s="44">
        <v>45347</v>
      </c>
      <c r="AA3625" s="44">
        <v>45368</v>
      </c>
      <c r="AB3625" s="47">
        <v>9693.2000000000007</v>
      </c>
    </row>
    <row r="3626" spans="1:28" x14ac:dyDescent="0.2">
      <c r="A3626" s="66" t="s">
        <v>5795</v>
      </c>
      <c r="B3626" s="11" t="s">
        <v>6416</v>
      </c>
      <c r="C3626" s="11" t="s">
        <v>6416</v>
      </c>
      <c r="D3626" s="62" t="s">
        <v>6833</v>
      </c>
      <c r="E3626" s="66"/>
      <c r="F3626" s="64" t="str">
        <f t="shared" si="379"/>
        <v>Snagging / De-Snagging</v>
      </c>
      <c r="G3626" s="66"/>
      <c r="H3626" s="65" t="str">
        <f t="shared" si="380"/>
        <v>The Mound</v>
      </c>
      <c r="I3626" s="66"/>
      <c r="J3626" s="67" t="str">
        <f t="shared" si="383"/>
        <v>Level 02</v>
      </c>
      <c r="K3626" s="66"/>
      <c r="L3626" s="68" t="str">
        <f t="shared" si="384"/>
        <v>Zone M1</v>
      </c>
      <c r="M3626" s="66"/>
      <c r="N3626" s="69" t="str">
        <f t="shared" si="381"/>
        <v>SPA &amp; Fitness</v>
      </c>
      <c r="O3626" s="66"/>
      <c r="P3626" s="70" t="str">
        <f t="shared" si="382"/>
        <v>1BS. CL. 1</v>
      </c>
      <c r="Q3626" s="66"/>
      <c r="R3626" s="66"/>
      <c r="S3626" s="11" t="s">
        <v>6679</v>
      </c>
      <c r="T3626" s="11" t="s">
        <v>6679</v>
      </c>
      <c r="U3626" s="11" t="s">
        <v>6416</v>
      </c>
      <c r="V3626" s="59" t="s">
        <v>6416</v>
      </c>
      <c r="W3626" s="59" t="str">
        <f t="shared" si="378"/>
        <v>Close-Out / Handing Over</v>
      </c>
      <c r="X3626" s="11" t="s">
        <v>5796</v>
      </c>
      <c r="Y3626" s="32">
        <v>7</v>
      </c>
      <c r="Z3626" s="39">
        <v>45347</v>
      </c>
      <c r="AA3626" s="39">
        <v>45355</v>
      </c>
      <c r="AB3626" s="48">
        <v>4846.6000000000004</v>
      </c>
    </row>
    <row r="3627" spans="1:28" x14ac:dyDescent="0.2">
      <c r="A3627" s="63" t="s">
        <v>5797</v>
      </c>
      <c r="B3627" s="8" t="s">
        <v>6416</v>
      </c>
      <c r="C3627" s="8" t="s">
        <v>6416</v>
      </c>
      <c r="D3627" s="62" t="s">
        <v>6833</v>
      </c>
      <c r="E3627" s="63"/>
      <c r="F3627" s="64" t="str">
        <f t="shared" si="379"/>
        <v>Snagging / De-Snagging</v>
      </c>
      <c r="G3627" s="63"/>
      <c r="H3627" s="65" t="str">
        <f t="shared" si="380"/>
        <v>The Mound</v>
      </c>
      <c r="I3627" s="63"/>
      <c r="J3627" s="67" t="str">
        <f t="shared" si="383"/>
        <v>Level 02</v>
      </c>
      <c r="K3627" s="63"/>
      <c r="L3627" s="68" t="str">
        <f t="shared" si="384"/>
        <v>Zone M1</v>
      </c>
      <c r="M3627" s="63"/>
      <c r="N3627" s="69" t="str">
        <f t="shared" si="381"/>
        <v>SPA &amp; Fitness</v>
      </c>
      <c r="O3627" s="63"/>
      <c r="P3627" s="70" t="str">
        <f t="shared" si="382"/>
        <v>1BS. CL. 1</v>
      </c>
      <c r="Q3627" s="63"/>
      <c r="R3627" s="63"/>
      <c r="S3627" s="8" t="s">
        <v>6679</v>
      </c>
      <c r="T3627" s="8" t="s">
        <v>6679</v>
      </c>
      <c r="U3627" s="8" t="s">
        <v>6416</v>
      </c>
      <c r="V3627" s="59" t="s">
        <v>6416</v>
      </c>
      <c r="W3627" s="59" t="str">
        <f t="shared" si="378"/>
        <v>Close-Out / Handing Over</v>
      </c>
      <c r="X3627" s="8" t="s">
        <v>5798</v>
      </c>
      <c r="Y3627" s="23">
        <v>7</v>
      </c>
      <c r="Z3627" s="35">
        <v>45358</v>
      </c>
      <c r="AA3627" s="35">
        <v>45368</v>
      </c>
      <c r="AB3627" s="42">
        <v>4846.6000000000004</v>
      </c>
    </row>
    <row r="3628" spans="1:28" x14ac:dyDescent="0.2">
      <c r="A3628" s="68" t="s">
        <v>5592</v>
      </c>
      <c r="B3628" s="2" t="s">
        <v>9888</v>
      </c>
      <c r="C3628" s="2" t="s">
        <v>6685</v>
      </c>
      <c r="D3628" s="62" t="s">
        <v>6833</v>
      </c>
      <c r="E3628" s="92"/>
      <c r="F3628" s="64" t="str">
        <f t="shared" si="379"/>
        <v>Snagging / De-Snagging</v>
      </c>
      <c r="G3628" s="92"/>
      <c r="H3628" s="65" t="str">
        <f t="shared" si="380"/>
        <v>The Mound</v>
      </c>
      <c r="I3628" s="92"/>
      <c r="J3628" s="67" t="str">
        <f t="shared" si="383"/>
        <v>Level 02</v>
      </c>
      <c r="K3628" s="68" t="s">
        <v>5592</v>
      </c>
      <c r="L3628" s="68" t="str">
        <f t="shared" si="384"/>
        <v>Zone M2</v>
      </c>
      <c r="M3628" s="92"/>
      <c r="N3628" s="69" t="str">
        <f t="shared" si="381"/>
        <v>SPA &amp; Fitness</v>
      </c>
      <c r="O3628" s="92"/>
      <c r="P3628" s="70" t="str">
        <f t="shared" si="382"/>
        <v>1BS. CL. 1</v>
      </c>
      <c r="Q3628" s="92"/>
      <c r="R3628" s="92"/>
      <c r="S3628" s="2" t="s">
        <v>6685</v>
      </c>
      <c r="T3628" s="2" t="s">
        <v>6685</v>
      </c>
      <c r="U3628" s="2" t="s">
        <v>6685</v>
      </c>
      <c r="V3628" s="59" t="s">
        <v>5592</v>
      </c>
      <c r="W3628" s="59" t="str">
        <f t="shared" si="378"/>
        <v>Close-Out / Handing Over          Zone M2</v>
      </c>
      <c r="X3628" s="2"/>
      <c r="Y3628" s="43">
        <v>22</v>
      </c>
      <c r="Z3628" s="44">
        <v>45382</v>
      </c>
      <c r="AA3628" s="44">
        <v>45413</v>
      </c>
      <c r="AB3628" s="47">
        <v>19427.59</v>
      </c>
    </row>
    <row r="3629" spans="1:28" x14ac:dyDescent="0.2">
      <c r="A3629" s="66" t="s">
        <v>5799</v>
      </c>
      <c r="B3629" s="11" t="s">
        <v>6416</v>
      </c>
      <c r="C3629" s="11" t="s">
        <v>6416</v>
      </c>
      <c r="D3629" s="62" t="s">
        <v>6833</v>
      </c>
      <c r="E3629" s="66"/>
      <c r="F3629" s="64" t="str">
        <f t="shared" si="379"/>
        <v>Snagging / De-Snagging</v>
      </c>
      <c r="G3629" s="66"/>
      <c r="H3629" s="65" t="str">
        <f t="shared" si="380"/>
        <v>The Mound</v>
      </c>
      <c r="I3629" s="66"/>
      <c r="J3629" s="67" t="str">
        <f t="shared" si="383"/>
        <v>Level 02</v>
      </c>
      <c r="K3629" s="66"/>
      <c r="L3629" s="68" t="str">
        <f t="shared" si="384"/>
        <v>Zone M2</v>
      </c>
      <c r="M3629" s="66"/>
      <c r="N3629" s="69" t="str">
        <f t="shared" si="381"/>
        <v>SPA &amp; Fitness</v>
      </c>
      <c r="O3629" s="66"/>
      <c r="P3629" s="70" t="str">
        <f t="shared" si="382"/>
        <v>1BS. CL. 1</v>
      </c>
      <c r="Q3629" s="66"/>
      <c r="R3629" s="66"/>
      <c r="S3629" s="11" t="s">
        <v>6685</v>
      </c>
      <c r="T3629" s="11" t="s">
        <v>6685</v>
      </c>
      <c r="U3629" s="11" t="s">
        <v>6416</v>
      </c>
      <c r="V3629" s="59" t="s">
        <v>6416</v>
      </c>
      <c r="W3629" s="59" t="str">
        <f t="shared" si="378"/>
        <v>Close-Out / Handing Over</v>
      </c>
      <c r="X3629" s="11" t="s">
        <v>5800</v>
      </c>
      <c r="Y3629" s="32">
        <v>7</v>
      </c>
      <c r="Z3629" s="39">
        <v>45382</v>
      </c>
      <c r="AA3629" s="39">
        <v>45390</v>
      </c>
      <c r="AB3629" s="48">
        <v>4856.8999999999996</v>
      </c>
    </row>
    <row r="3630" spans="1:28" x14ac:dyDescent="0.2">
      <c r="A3630" s="66" t="s">
        <v>5801</v>
      </c>
      <c r="B3630" s="11" t="s">
        <v>6416</v>
      </c>
      <c r="C3630" s="11" t="s">
        <v>6416</v>
      </c>
      <c r="D3630" s="62" t="s">
        <v>6833</v>
      </c>
      <c r="E3630" s="66"/>
      <c r="F3630" s="64" t="str">
        <f t="shared" si="379"/>
        <v>Snagging / De-Snagging</v>
      </c>
      <c r="G3630" s="66"/>
      <c r="H3630" s="65" t="str">
        <f t="shared" si="380"/>
        <v>The Mound</v>
      </c>
      <c r="I3630" s="66"/>
      <c r="J3630" s="67" t="str">
        <f t="shared" si="383"/>
        <v>Level 02</v>
      </c>
      <c r="K3630" s="66"/>
      <c r="L3630" s="68" t="str">
        <f t="shared" si="384"/>
        <v>Zone M2</v>
      </c>
      <c r="M3630" s="66"/>
      <c r="N3630" s="69" t="str">
        <f t="shared" si="381"/>
        <v>SPA &amp; Fitness</v>
      </c>
      <c r="O3630" s="66"/>
      <c r="P3630" s="70" t="str">
        <f t="shared" si="382"/>
        <v>1BS. CL. 1</v>
      </c>
      <c r="Q3630" s="66"/>
      <c r="R3630" s="66"/>
      <c r="S3630" s="11" t="s">
        <v>6685</v>
      </c>
      <c r="T3630" s="11" t="s">
        <v>6685</v>
      </c>
      <c r="U3630" s="11" t="s">
        <v>6416</v>
      </c>
      <c r="V3630" s="59" t="s">
        <v>6416</v>
      </c>
      <c r="W3630" s="59" t="str">
        <f t="shared" si="378"/>
        <v>Close-Out / Handing Over</v>
      </c>
      <c r="X3630" s="11" t="s">
        <v>5802</v>
      </c>
      <c r="Y3630" s="32">
        <v>7</v>
      </c>
      <c r="Z3630" s="39">
        <v>45389</v>
      </c>
      <c r="AA3630" s="39">
        <v>45399</v>
      </c>
      <c r="AB3630" s="48">
        <v>4856.8999999999996</v>
      </c>
    </row>
    <row r="3631" spans="1:28" x14ac:dyDescent="0.2">
      <c r="A3631" s="66" t="s">
        <v>5803</v>
      </c>
      <c r="B3631" s="11" t="s">
        <v>6416</v>
      </c>
      <c r="C3631" s="11" t="s">
        <v>6416</v>
      </c>
      <c r="D3631" s="62" t="s">
        <v>6833</v>
      </c>
      <c r="E3631" s="66"/>
      <c r="F3631" s="64" t="str">
        <f t="shared" si="379"/>
        <v>Snagging / De-Snagging</v>
      </c>
      <c r="G3631" s="66"/>
      <c r="H3631" s="65" t="str">
        <f t="shared" si="380"/>
        <v>The Mound</v>
      </c>
      <c r="I3631" s="66"/>
      <c r="J3631" s="67" t="str">
        <f t="shared" si="383"/>
        <v>Level 02</v>
      </c>
      <c r="K3631" s="66"/>
      <c r="L3631" s="68" t="str">
        <f t="shared" si="384"/>
        <v>Zone M2</v>
      </c>
      <c r="M3631" s="66"/>
      <c r="N3631" s="69" t="str">
        <f t="shared" si="381"/>
        <v>SPA &amp; Fitness</v>
      </c>
      <c r="O3631" s="66"/>
      <c r="P3631" s="70" t="str">
        <f t="shared" si="382"/>
        <v>1BS. CL. 1</v>
      </c>
      <c r="Q3631" s="66"/>
      <c r="R3631" s="66"/>
      <c r="S3631" s="11" t="s">
        <v>6685</v>
      </c>
      <c r="T3631" s="11" t="s">
        <v>6685</v>
      </c>
      <c r="U3631" s="11" t="s">
        <v>6416</v>
      </c>
      <c r="V3631" s="59" t="s">
        <v>6416</v>
      </c>
      <c r="W3631" s="59" t="str">
        <f t="shared" si="378"/>
        <v>Close-Out / Handing Over</v>
      </c>
      <c r="X3631" s="11" t="s">
        <v>5804</v>
      </c>
      <c r="Y3631" s="32">
        <v>7</v>
      </c>
      <c r="Z3631" s="39">
        <v>45400</v>
      </c>
      <c r="AA3631" s="39">
        <v>45410</v>
      </c>
      <c r="AB3631" s="48">
        <v>4856.8999999999996</v>
      </c>
    </row>
    <row r="3632" spans="1:28" x14ac:dyDescent="0.2">
      <c r="A3632" s="63" t="s">
        <v>5805</v>
      </c>
      <c r="B3632" s="8" t="s">
        <v>6416</v>
      </c>
      <c r="C3632" s="8" t="s">
        <v>6416</v>
      </c>
      <c r="D3632" s="62" t="s">
        <v>6833</v>
      </c>
      <c r="E3632" s="63"/>
      <c r="F3632" s="64" t="str">
        <f t="shared" si="379"/>
        <v>Snagging / De-Snagging</v>
      </c>
      <c r="G3632" s="63"/>
      <c r="H3632" s="65" t="str">
        <f t="shared" si="380"/>
        <v>The Mound</v>
      </c>
      <c r="I3632" s="63"/>
      <c r="J3632" s="67" t="str">
        <f t="shared" si="383"/>
        <v>Level 02</v>
      </c>
      <c r="K3632" s="63"/>
      <c r="L3632" s="68" t="str">
        <f t="shared" si="384"/>
        <v>Zone M2</v>
      </c>
      <c r="M3632" s="63"/>
      <c r="N3632" s="69" t="str">
        <f t="shared" si="381"/>
        <v>SPA &amp; Fitness</v>
      </c>
      <c r="O3632" s="63"/>
      <c r="P3632" s="70" t="str">
        <f t="shared" si="382"/>
        <v>1BS. CL. 1</v>
      </c>
      <c r="Q3632" s="63"/>
      <c r="R3632" s="63"/>
      <c r="S3632" s="8" t="s">
        <v>6685</v>
      </c>
      <c r="T3632" s="8" t="s">
        <v>6685</v>
      </c>
      <c r="U3632" s="8" t="s">
        <v>6416</v>
      </c>
      <c r="V3632" s="59" t="s">
        <v>6416</v>
      </c>
      <c r="W3632" s="59" t="str">
        <f t="shared" si="378"/>
        <v>Close-Out / Handing Over</v>
      </c>
      <c r="X3632" s="8" t="s">
        <v>5806</v>
      </c>
      <c r="Y3632" s="23">
        <v>7</v>
      </c>
      <c r="Z3632" s="35">
        <v>45405</v>
      </c>
      <c r="AA3632" s="35">
        <v>45413</v>
      </c>
      <c r="AB3632" s="42">
        <v>4856.8999999999996</v>
      </c>
    </row>
    <row r="3633" spans="1:28" x14ac:dyDescent="0.2">
      <c r="A3633" s="68" t="s">
        <v>5584</v>
      </c>
      <c r="B3633" s="2" t="s">
        <v>9888</v>
      </c>
      <c r="C3633" s="2" t="s">
        <v>6680</v>
      </c>
      <c r="D3633" s="62" t="s">
        <v>6833</v>
      </c>
      <c r="E3633" s="92"/>
      <c r="F3633" s="64" t="str">
        <f t="shared" si="379"/>
        <v>Snagging / De-Snagging</v>
      </c>
      <c r="G3633" s="92"/>
      <c r="H3633" s="65" t="str">
        <f t="shared" si="380"/>
        <v>The Mound</v>
      </c>
      <c r="I3633" s="92"/>
      <c r="J3633" s="67" t="str">
        <f t="shared" si="383"/>
        <v>Level 02</v>
      </c>
      <c r="K3633" s="68" t="s">
        <v>5584</v>
      </c>
      <c r="L3633" s="68" t="str">
        <f t="shared" si="384"/>
        <v>Zone M3</v>
      </c>
      <c r="M3633" s="92"/>
      <c r="N3633" s="69" t="str">
        <f t="shared" si="381"/>
        <v>SPA &amp; Fitness</v>
      </c>
      <c r="O3633" s="92"/>
      <c r="P3633" s="70" t="str">
        <f t="shared" si="382"/>
        <v>1BS. CL. 1</v>
      </c>
      <c r="Q3633" s="92"/>
      <c r="R3633" s="92"/>
      <c r="S3633" s="2" t="s">
        <v>6680</v>
      </c>
      <c r="T3633" s="2" t="s">
        <v>6680</v>
      </c>
      <c r="U3633" s="2" t="s">
        <v>6680</v>
      </c>
      <c r="V3633" s="59" t="s">
        <v>5584</v>
      </c>
      <c r="W3633" s="59" t="str">
        <f t="shared" si="378"/>
        <v>Close-Out / Handing Over          Zone M3</v>
      </c>
      <c r="X3633" s="2"/>
      <c r="Y3633" s="43">
        <v>27</v>
      </c>
      <c r="Z3633" s="44">
        <v>45343</v>
      </c>
      <c r="AA3633" s="44">
        <v>45382</v>
      </c>
      <c r="AB3633" s="47">
        <v>11006.64</v>
      </c>
    </row>
    <row r="3634" spans="1:28" x14ac:dyDescent="0.2">
      <c r="A3634" s="66" t="s">
        <v>5807</v>
      </c>
      <c r="B3634" s="11" t="s">
        <v>6416</v>
      </c>
      <c r="C3634" s="11" t="s">
        <v>6416</v>
      </c>
      <c r="D3634" s="62" t="s">
        <v>6833</v>
      </c>
      <c r="E3634" s="66"/>
      <c r="F3634" s="64" t="str">
        <f t="shared" si="379"/>
        <v>Snagging / De-Snagging</v>
      </c>
      <c r="G3634" s="66"/>
      <c r="H3634" s="65" t="str">
        <f t="shared" si="380"/>
        <v>The Mound</v>
      </c>
      <c r="I3634" s="66"/>
      <c r="J3634" s="67" t="str">
        <f t="shared" si="383"/>
        <v>Level 02</v>
      </c>
      <c r="K3634" s="66"/>
      <c r="L3634" s="68" t="str">
        <f t="shared" si="384"/>
        <v>Zone M3</v>
      </c>
      <c r="M3634" s="66"/>
      <c r="N3634" s="69" t="str">
        <f t="shared" si="381"/>
        <v>SPA &amp; Fitness</v>
      </c>
      <c r="O3634" s="66"/>
      <c r="P3634" s="70" t="str">
        <f t="shared" si="382"/>
        <v>1BS. CL. 1</v>
      </c>
      <c r="Q3634" s="66"/>
      <c r="R3634" s="66"/>
      <c r="S3634" s="11" t="s">
        <v>6680</v>
      </c>
      <c r="T3634" s="11" t="s">
        <v>6680</v>
      </c>
      <c r="U3634" s="11" t="s">
        <v>6416</v>
      </c>
      <c r="V3634" s="59" t="s">
        <v>6416</v>
      </c>
      <c r="W3634" s="59" t="str">
        <f t="shared" si="378"/>
        <v>Close-Out / Handing Over</v>
      </c>
      <c r="X3634" s="11" t="s">
        <v>5808</v>
      </c>
      <c r="Y3634" s="32">
        <v>7</v>
      </c>
      <c r="Z3634" s="39">
        <v>45343</v>
      </c>
      <c r="AA3634" s="39">
        <v>45354</v>
      </c>
      <c r="AB3634" s="48">
        <v>3668.88</v>
      </c>
    </row>
    <row r="3635" spans="1:28" x14ac:dyDescent="0.2">
      <c r="A3635" s="66" t="s">
        <v>5809</v>
      </c>
      <c r="B3635" s="11" t="s">
        <v>6416</v>
      </c>
      <c r="C3635" s="11" t="s">
        <v>6416</v>
      </c>
      <c r="D3635" s="62" t="s">
        <v>6833</v>
      </c>
      <c r="E3635" s="66"/>
      <c r="F3635" s="64" t="str">
        <f t="shared" si="379"/>
        <v>Snagging / De-Snagging</v>
      </c>
      <c r="G3635" s="66"/>
      <c r="H3635" s="65" t="str">
        <f t="shared" si="380"/>
        <v>The Mound</v>
      </c>
      <c r="I3635" s="66"/>
      <c r="J3635" s="67" t="str">
        <f t="shared" si="383"/>
        <v>Level 02</v>
      </c>
      <c r="K3635" s="66"/>
      <c r="L3635" s="68" t="str">
        <f t="shared" si="384"/>
        <v>Zone M3</v>
      </c>
      <c r="M3635" s="66"/>
      <c r="N3635" s="69" t="str">
        <f t="shared" si="381"/>
        <v>SPA &amp; Fitness</v>
      </c>
      <c r="O3635" s="66"/>
      <c r="P3635" s="70" t="str">
        <f t="shared" si="382"/>
        <v>1BS. CL. 1</v>
      </c>
      <c r="Q3635" s="66"/>
      <c r="R3635" s="66"/>
      <c r="S3635" s="11" t="s">
        <v>6680</v>
      </c>
      <c r="T3635" s="11" t="s">
        <v>6680</v>
      </c>
      <c r="U3635" s="11" t="s">
        <v>6416</v>
      </c>
      <c r="V3635" s="59" t="s">
        <v>6416</v>
      </c>
      <c r="W3635" s="59" t="str">
        <f t="shared" si="378"/>
        <v>Close-Out / Handing Over</v>
      </c>
      <c r="X3635" s="11" t="s">
        <v>5810</v>
      </c>
      <c r="Y3635" s="32">
        <v>7</v>
      </c>
      <c r="Z3635" s="39">
        <v>45361</v>
      </c>
      <c r="AA3635" s="39">
        <v>45369</v>
      </c>
      <c r="AB3635" s="48">
        <v>3668.88</v>
      </c>
    </row>
    <row r="3636" spans="1:28" x14ac:dyDescent="0.2">
      <c r="A3636" s="63" t="s">
        <v>5811</v>
      </c>
      <c r="B3636" s="8" t="s">
        <v>6416</v>
      </c>
      <c r="C3636" s="8" t="s">
        <v>6416</v>
      </c>
      <c r="D3636" s="62" t="s">
        <v>6833</v>
      </c>
      <c r="E3636" s="63"/>
      <c r="F3636" s="64" t="str">
        <f t="shared" si="379"/>
        <v>Snagging / De-Snagging</v>
      </c>
      <c r="G3636" s="63"/>
      <c r="H3636" s="65" t="str">
        <f t="shared" si="380"/>
        <v>The Mound</v>
      </c>
      <c r="I3636" s="63"/>
      <c r="J3636" s="67" t="str">
        <f t="shared" si="383"/>
        <v>Level 02</v>
      </c>
      <c r="K3636" s="63"/>
      <c r="L3636" s="68" t="str">
        <f t="shared" si="384"/>
        <v>Zone M3</v>
      </c>
      <c r="M3636" s="63"/>
      <c r="N3636" s="69" t="str">
        <f t="shared" si="381"/>
        <v>SPA &amp; Fitness</v>
      </c>
      <c r="O3636" s="63"/>
      <c r="P3636" s="70" t="str">
        <f t="shared" si="382"/>
        <v>1BS. CL. 1</v>
      </c>
      <c r="Q3636" s="63"/>
      <c r="R3636" s="63"/>
      <c r="S3636" s="8" t="s">
        <v>6680</v>
      </c>
      <c r="T3636" s="8" t="s">
        <v>6680</v>
      </c>
      <c r="U3636" s="8" t="s">
        <v>6416</v>
      </c>
      <c r="V3636" s="59" t="s">
        <v>6416</v>
      </c>
      <c r="W3636" s="59" t="str">
        <f t="shared" si="378"/>
        <v>Close-Out / Handing Over</v>
      </c>
      <c r="X3636" s="8" t="s">
        <v>5812</v>
      </c>
      <c r="Y3636" s="23">
        <v>7</v>
      </c>
      <c r="Z3636" s="35">
        <v>45372</v>
      </c>
      <c r="AA3636" s="35">
        <v>45382</v>
      </c>
      <c r="AB3636" s="42">
        <v>3668.88</v>
      </c>
    </row>
    <row r="3637" spans="1:28" x14ac:dyDescent="0.2">
      <c r="A3637" s="68" t="s">
        <v>5607</v>
      </c>
      <c r="B3637" s="2" t="s">
        <v>9888</v>
      </c>
      <c r="C3637" s="2" t="s">
        <v>6686</v>
      </c>
      <c r="D3637" s="62" t="s">
        <v>6833</v>
      </c>
      <c r="E3637" s="92"/>
      <c r="F3637" s="64" t="str">
        <f t="shared" si="379"/>
        <v>Snagging / De-Snagging</v>
      </c>
      <c r="G3637" s="92"/>
      <c r="H3637" s="65" t="str">
        <f t="shared" si="380"/>
        <v>The Mound</v>
      </c>
      <c r="I3637" s="92"/>
      <c r="J3637" s="67" t="str">
        <f t="shared" si="383"/>
        <v>Level 02</v>
      </c>
      <c r="K3637" s="68" t="s">
        <v>5607</v>
      </c>
      <c r="L3637" s="68" t="str">
        <f t="shared" si="384"/>
        <v>Zone M4</v>
      </c>
      <c r="M3637" s="92"/>
      <c r="N3637" s="69" t="str">
        <f t="shared" si="381"/>
        <v>SPA &amp; Fitness</v>
      </c>
      <c r="O3637" s="92"/>
      <c r="P3637" s="70" t="str">
        <f t="shared" si="382"/>
        <v>1BS. CL. 1</v>
      </c>
      <c r="Q3637" s="92"/>
      <c r="R3637" s="92"/>
      <c r="S3637" s="2" t="s">
        <v>6686</v>
      </c>
      <c r="T3637" s="2" t="s">
        <v>6686</v>
      </c>
      <c r="U3637" s="2" t="s">
        <v>6686</v>
      </c>
      <c r="V3637" s="59" t="s">
        <v>5607</v>
      </c>
      <c r="W3637" s="59" t="str">
        <f t="shared" si="378"/>
        <v>Close-Out / Handing Over          Zone M4</v>
      </c>
      <c r="X3637" s="2"/>
      <c r="Y3637" s="43">
        <v>33</v>
      </c>
      <c r="Z3637" s="44">
        <v>45365</v>
      </c>
      <c r="AA3637" s="44">
        <v>45413</v>
      </c>
      <c r="AB3637" s="47">
        <v>19134.95</v>
      </c>
    </row>
    <row r="3638" spans="1:28" x14ac:dyDescent="0.2">
      <c r="A3638" s="66" t="s">
        <v>5813</v>
      </c>
      <c r="B3638" s="11" t="s">
        <v>6416</v>
      </c>
      <c r="C3638" s="11" t="s">
        <v>6416</v>
      </c>
      <c r="D3638" s="62" t="s">
        <v>6833</v>
      </c>
      <c r="E3638" s="66"/>
      <c r="F3638" s="64" t="str">
        <f t="shared" si="379"/>
        <v>Snagging / De-Snagging</v>
      </c>
      <c r="G3638" s="66"/>
      <c r="H3638" s="65" t="str">
        <f t="shared" si="380"/>
        <v>The Mound</v>
      </c>
      <c r="I3638" s="66"/>
      <c r="J3638" s="67" t="str">
        <f t="shared" si="383"/>
        <v>Level 02</v>
      </c>
      <c r="K3638" s="66"/>
      <c r="L3638" s="68" t="str">
        <f t="shared" si="384"/>
        <v>Zone M4</v>
      </c>
      <c r="M3638" s="66"/>
      <c r="N3638" s="69" t="str">
        <f t="shared" si="381"/>
        <v>SPA &amp; Fitness</v>
      </c>
      <c r="O3638" s="66"/>
      <c r="P3638" s="70" t="str">
        <f t="shared" si="382"/>
        <v>1BS. CL. 1</v>
      </c>
      <c r="Q3638" s="66"/>
      <c r="R3638" s="66"/>
      <c r="S3638" s="11" t="s">
        <v>6686</v>
      </c>
      <c r="T3638" s="11" t="s">
        <v>6686</v>
      </c>
      <c r="U3638" s="11" t="s">
        <v>6416</v>
      </c>
      <c r="V3638" s="59" t="s">
        <v>6416</v>
      </c>
      <c r="W3638" s="59" t="str">
        <f t="shared" si="378"/>
        <v>Close-Out / Handing Over</v>
      </c>
      <c r="X3638" s="11" t="s">
        <v>5814</v>
      </c>
      <c r="Y3638" s="32">
        <v>7</v>
      </c>
      <c r="Z3638" s="39">
        <v>45365</v>
      </c>
      <c r="AA3638" s="39">
        <v>45375</v>
      </c>
      <c r="AB3638" s="48">
        <v>3514.77</v>
      </c>
    </row>
    <row r="3639" spans="1:28" x14ac:dyDescent="0.2">
      <c r="A3639" s="66" t="s">
        <v>5815</v>
      </c>
      <c r="B3639" s="11" t="s">
        <v>6416</v>
      </c>
      <c r="C3639" s="11" t="s">
        <v>6416</v>
      </c>
      <c r="D3639" s="62" t="s">
        <v>6833</v>
      </c>
      <c r="E3639" s="66"/>
      <c r="F3639" s="64" t="str">
        <f t="shared" si="379"/>
        <v>Snagging / De-Snagging</v>
      </c>
      <c r="G3639" s="66"/>
      <c r="H3639" s="65" t="str">
        <f t="shared" si="380"/>
        <v>The Mound</v>
      </c>
      <c r="I3639" s="66"/>
      <c r="J3639" s="67" t="str">
        <f t="shared" si="383"/>
        <v>Level 02</v>
      </c>
      <c r="K3639" s="66"/>
      <c r="L3639" s="68" t="str">
        <f t="shared" si="384"/>
        <v>Zone M4</v>
      </c>
      <c r="M3639" s="66"/>
      <c r="N3639" s="69" t="str">
        <f t="shared" si="381"/>
        <v>SPA &amp; Fitness</v>
      </c>
      <c r="O3639" s="66"/>
      <c r="P3639" s="70" t="str">
        <f t="shared" si="382"/>
        <v>1BS. CL. 1</v>
      </c>
      <c r="Q3639" s="66"/>
      <c r="R3639" s="66"/>
      <c r="S3639" s="11" t="s">
        <v>6686</v>
      </c>
      <c r="T3639" s="11" t="s">
        <v>6686</v>
      </c>
      <c r="U3639" s="11" t="s">
        <v>6416</v>
      </c>
      <c r="V3639" s="59" t="s">
        <v>6416</v>
      </c>
      <c r="W3639" s="59" t="str">
        <f t="shared" si="378"/>
        <v>Close-Out / Handing Over</v>
      </c>
      <c r="X3639" s="11" t="s">
        <v>5816</v>
      </c>
      <c r="Y3639" s="32">
        <v>7</v>
      </c>
      <c r="Z3639" s="39">
        <v>45377</v>
      </c>
      <c r="AA3639" s="39">
        <v>45385</v>
      </c>
      <c r="AB3639" s="48">
        <v>3514.77</v>
      </c>
    </row>
    <row r="3640" spans="1:28" x14ac:dyDescent="0.2">
      <c r="A3640" s="66" t="s">
        <v>5817</v>
      </c>
      <c r="B3640" s="11" t="s">
        <v>6416</v>
      </c>
      <c r="C3640" s="11" t="s">
        <v>6416</v>
      </c>
      <c r="D3640" s="62" t="s">
        <v>6833</v>
      </c>
      <c r="E3640" s="66"/>
      <c r="F3640" s="64" t="str">
        <f t="shared" si="379"/>
        <v>Snagging / De-Snagging</v>
      </c>
      <c r="G3640" s="66"/>
      <c r="H3640" s="65" t="str">
        <f t="shared" si="380"/>
        <v>The Mound</v>
      </c>
      <c r="I3640" s="66"/>
      <c r="J3640" s="67" t="str">
        <f t="shared" si="383"/>
        <v>Level 02</v>
      </c>
      <c r="K3640" s="66"/>
      <c r="L3640" s="68" t="str">
        <f t="shared" si="384"/>
        <v>Zone M4</v>
      </c>
      <c r="M3640" s="66"/>
      <c r="N3640" s="69" t="str">
        <f t="shared" si="381"/>
        <v>SPA &amp; Fitness</v>
      </c>
      <c r="O3640" s="66"/>
      <c r="P3640" s="70" t="str">
        <f t="shared" si="382"/>
        <v>1BS. CL. 1</v>
      </c>
      <c r="Q3640" s="66"/>
      <c r="R3640" s="66"/>
      <c r="S3640" s="11" t="s">
        <v>6686</v>
      </c>
      <c r="T3640" s="11" t="s">
        <v>6686</v>
      </c>
      <c r="U3640" s="11" t="s">
        <v>6416</v>
      </c>
      <c r="V3640" s="59" t="s">
        <v>6416</v>
      </c>
      <c r="W3640" s="59" t="str">
        <f t="shared" si="378"/>
        <v>Close-Out / Handing Over</v>
      </c>
      <c r="X3640" s="11" t="s">
        <v>5818</v>
      </c>
      <c r="Y3640" s="32">
        <v>7</v>
      </c>
      <c r="Z3640" s="39">
        <v>45389</v>
      </c>
      <c r="AA3640" s="39">
        <v>45399</v>
      </c>
      <c r="AB3640" s="48">
        <v>3514.77</v>
      </c>
    </row>
    <row r="3641" spans="1:28" x14ac:dyDescent="0.2">
      <c r="A3641" s="66" t="s">
        <v>5819</v>
      </c>
      <c r="B3641" s="11" t="s">
        <v>6416</v>
      </c>
      <c r="C3641" s="11" t="s">
        <v>6416</v>
      </c>
      <c r="D3641" s="62" t="s">
        <v>6833</v>
      </c>
      <c r="E3641" s="66"/>
      <c r="F3641" s="64" t="str">
        <f t="shared" si="379"/>
        <v>Snagging / De-Snagging</v>
      </c>
      <c r="G3641" s="66"/>
      <c r="H3641" s="65" t="str">
        <f t="shared" si="380"/>
        <v>The Mound</v>
      </c>
      <c r="I3641" s="66"/>
      <c r="J3641" s="67" t="str">
        <f t="shared" si="383"/>
        <v>Level 02</v>
      </c>
      <c r="K3641" s="66"/>
      <c r="L3641" s="68" t="str">
        <f t="shared" si="384"/>
        <v>Zone M4</v>
      </c>
      <c r="M3641" s="66"/>
      <c r="N3641" s="69" t="str">
        <f t="shared" si="381"/>
        <v>SPA &amp; Fitness</v>
      </c>
      <c r="O3641" s="66"/>
      <c r="P3641" s="70" t="str">
        <f t="shared" si="382"/>
        <v>1BS. CL. 1</v>
      </c>
      <c r="Q3641" s="66"/>
      <c r="R3641" s="66"/>
      <c r="S3641" s="11" t="s">
        <v>6686</v>
      </c>
      <c r="T3641" s="11" t="s">
        <v>6686</v>
      </c>
      <c r="U3641" s="11" t="s">
        <v>6416</v>
      </c>
      <c r="V3641" s="59" t="s">
        <v>6416</v>
      </c>
      <c r="W3641" s="59" t="str">
        <f t="shared" si="378"/>
        <v>Close-Out / Handing Over</v>
      </c>
      <c r="X3641" s="11" t="s">
        <v>5820</v>
      </c>
      <c r="Y3641" s="32">
        <v>7</v>
      </c>
      <c r="Z3641" s="39">
        <v>45390</v>
      </c>
      <c r="AA3641" s="39">
        <v>45400</v>
      </c>
      <c r="AB3641" s="48">
        <v>3514.77</v>
      </c>
    </row>
    <row r="3642" spans="1:28" x14ac:dyDescent="0.2">
      <c r="A3642" s="66" t="s">
        <v>5821</v>
      </c>
      <c r="B3642" s="11" t="s">
        <v>6416</v>
      </c>
      <c r="C3642" s="11" t="s">
        <v>6416</v>
      </c>
      <c r="D3642" s="62" t="s">
        <v>6833</v>
      </c>
      <c r="E3642" s="66"/>
      <c r="F3642" s="64" t="str">
        <f t="shared" si="379"/>
        <v>Snagging / De-Snagging</v>
      </c>
      <c r="G3642" s="66"/>
      <c r="H3642" s="65" t="str">
        <f t="shared" si="380"/>
        <v>The Mound</v>
      </c>
      <c r="I3642" s="66"/>
      <c r="J3642" s="67" t="str">
        <f t="shared" si="383"/>
        <v>Level 02</v>
      </c>
      <c r="K3642" s="66"/>
      <c r="L3642" s="68" t="str">
        <f t="shared" si="384"/>
        <v>Zone M4</v>
      </c>
      <c r="M3642" s="66"/>
      <c r="N3642" s="69" t="str">
        <f t="shared" si="381"/>
        <v>SPA &amp; Fitness</v>
      </c>
      <c r="O3642" s="66"/>
      <c r="P3642" s="70" t="str">
        <f t="shared" si="382"/>
        <v>1BS. CL. 1</v>
      </c>
      <c r="Q3642" s="66"/>
      <c r="R3642" s="66"/>
      <c r="S3642" s="11" t="s">
        <v>6686</v>
      </c>
      <c r="T3642" s="11" t="s">
        <v>6686</v>
      </c>
      <c r="U3642" s="11" t="s">
        <v>6416</v>
      </c>
      <c r="V3642" s="59" t="s">
        <v>6416</v>
      </c>
      <c r="W3642" s="59" t="str">
        <f t="shared" si="378"/>
        <v>Close-Out / Handing Over</v>
      </c>
      <c r="X3642" s="11" t="s">
        <v>5822</v>
      </c>
      <c r="Y3642" s="32">
        <v>7</v>
      </c>
      <c r="Z3642" s="39">
        <v>45405</v>
      </c>
      <c r="AA3642" s="39">
        <v>45413</v>
      </c>
      <c r="AB3642" s="48">
        <v>3514.77</v>
      </c>
    </row>
    <row r="3643" spans="1:28" x14ac:dyDescent="0.2">
      <c r="A3643" s="63" t="s">
        <v>5823</v>
      </c>
      <c r="B3643" s="8" t="s">
        <v>6416</v>
      </c>
      <c r="C3643" s="8" t="s">
        <v>6416</v>
      </c>
      <c r="D3643" s="62" t="s">
        <v>6833</v>
      </c>
      <c r="E3643" s="63"/>
      <c r="F3643" s="64" t="str">
        <f t="shared" si="379"/>
        <v>Snagging / De-Snagging</v>
      </c>
      <c r="G3643" s="63"/>
      <c r="H3643" s="65" t="str">
        <f t="shared" si="380"/>
        <v>The Mound</v>
      </c>
      <c r="I3643" s="63"/>
      <c r="J3643" s="67" t="str">
        <f t="shared" si="383"/>
        <v>Level 02</v>
      </c>
      <c r="K3643" s="63"/>
      <c r="L3643" s="68" t="str">
        <f t="shared" si="384"/>
        <v>Zone M4</v>
      </c>
      <c r="M3643" s="63"/>
      <c r="N3643" s="69" t="str">
        <f t="shared" si="381"/>
        <v>SPA &amp; Fitness</v>
      </c>
      <c r="O3643" s="63"/>
      <c r="P3643" s="70" t="str">
        <f t="shared" si="382"/>
        <v>1BS. CL. 1</v>
      </c>
      <c r="Q3643" s="63"/>
      <c r="R3643" s="63"/>
      <c r="S3643" s="8" t="s">
        <v>6686</v>
      </c>
      <c r="T3643" s="8" t="s">
        <v>6686</v>
      </c>
      <c r="U3643" s="8" t="s">
        <v>6416</v>
      </c>
      <c r="V3643" s="59" t="s">
        <v>6416</v>
      </c>
      <c r="W3643" s="59" t="str">
        <f t="shared" si="378"/>
        <v>Close-Out / Handing Over</v>
      </c>
      <c r="X3643" s="8" t="s">
        <v>5824</v>
      </c>
      <c r="Y3643" s="23">
        <v>7</v>
      </c>
      <c r="Z3643" s="35">
        <v>45405</v>
      </c>
      <c r="AA3643" s="35">
        <v>45413</v>
      </c>
      <c r="AB3643" s="42">
        <v>1561.1</v>
      </c>
    </row>
    <row r="3644" spans="1:28" x14ac:dyDescent="0.2">
      <c r="A3644" s="67" t="s">
        <v>74</v>
      </c>
      <c r="B3644" s="12" t="s">
        <v>6643</v>
      </c>
      <c r="C3644" s="12" t="s">
        <v>6651</v>
      </c>
      <c r="D3644" s="62" t="s">
        <v>6833</v>
      </c>
      <c r="E3644" s="91"/>
      <c r="F3644" s="64" t="str">
        <f t="shared" si="379"/>
        <v>Snagging / De-Snagging</v>
      </c>
      <c r="G3644" s="91"/>
      <c r="H3644" s="65" t="str">
        <f t="shared" si="380"/>
        <v>The Mound</v>
      </c>
      <c r="I3644" s="67" t="s">
        <v>74</v>
      </c>
      <c r="J3644" s="67" t="str">
        <f t="shared" si="383"/>
        <v>Level 03</v>
      </c>
      <c r="K3644" s="91"/>
      <c r="L3644" s="68" t="str">
        <f t="shared" si="384"/>
        <v>Zone M4</v>
      </c>
      <c r="M3644" s="91"/>
      <c r="N3644" s="69" t="str">
        <f t="shared" si="381"/>
        <v>SPA &amp; Fitness</v>
      </c>
      <c r="O3644" s="91"/>
      <c r="P3644" s="70" t="str">
        <f t="shared" si="382"/>
        <v>1BS. CL. 1</v>
      </c>
      <c r="Q3644" s="91"/>
      <c r="R3644" s="91"/>
      <c r="S3644" s="12" t="s">
        <v>6651</v>
      </c>
      <c r="T3644" s="12" t="s">
        <v>6651</v>
      </c>
      <c r="U3644" s="12" t="s">
        <v>6651</v>
      </c>
      <c r="V3644" s="59" t="s">
        <v>74</v>
      </c>
      <c r="W3644" s="59" t="str">
        <f t="shared" si="378"/>
        <v>Close-Out / Handing Over        Level 03</v>
      </c>
      <c r="X3644" s="12"/>
      <c r="Y3644" s="36">
        <v>58</v>
      </c>
      <c r="Z3644" s="37">
        <v>45379</v>
      </c>
      <c r="AA3644" s="37">
        <v>45467</v>
      </c>
      <c r="AB3644" s="46">
        <v>55657.72</v>
      </c>
    </row>
    <row r="3645" spans="1:28" x14ac:dyDescent="0.2">
      <c r="A3645" s="68" t="s">
        <v>5587</v>
      </c>
      <c r="B3645" s="2" t="s">
        <v>9889</v>
      </c>
      <c r="C3645" s="2" t="s">
        <v>6679</v>
      </c>
      <c r="D3645" s="62" t="s">
        <v>6833</v>
      </c>
      <c r="E3645" s="92"/>
      <c r="F3645" s="64" t="str">
        <f t="shared" si="379"/>
        <v>Snagging / De-Snagging</v>
      </c>
      <c r="G3645" s="92"/>
      <c r="H3645" s="65" t="str">
        <f t="shared" si="380"/>
        <v>The Mound</v>
      </c>
      <c r="I3645" s="92"/>
      <c r="J3645" s="67" t="str">
        <f t="shared" si="383"/>
        <v>Level 03</v>
      </c>
      <c r="K3645" s="68" t="s">
        <v>5587</v>
      </c>
      <c r="L3645" s="68" t="str">
        <f t="shared" si="384"/>
        <v>Zone M1</v>
      </c>
      <c r="M3645" s="92"/>
      <c r="N3645" s="69" t="str">
        <f t="shared" si="381"/>
        <v>SPA &amp; Fitness</v>
      </c>
      <c r="O3645" s="92"/>
      <c r="P3645" s="70" t="str">
        <f t="shared" si="382"/>
        <v>1BS. CL. 1</v>
      </c>
      <c r="Q3645" s="92"/>
      <c r="R3645" s="92"/>
      <c r="S3645" s="2" t="s">
        <v>6679</v>
      </c>
      <c r="T3645" s="2" t="s">
        <v>6679</v>
      </c>
      <c r="U3645" s="2" t="s">
        <v>6679</v>
      </c>
      <c r="V3645" s="59" t="s">
        <v>5587</v>
      </c>
      <c r="W3645" s="59" t="str">
        <f t="shared" si="378"/>
        <v>Close-Out / Handing Over          Zone M1</v>
      </c>
      <c r="X3645" s="2"/>
      <c r="Y3645" s="43">
        <v>28</v>
      </c>
      <c r="Z3645" s="44">
        <v>45379</v>
      </c>
      <c r="AA3645" s="44">
        <v>45420</v>
      </c>
      <c r="AB3645" s="47">
        <v>9036.48</v>
      </c>
    </row>
    <row r="3646" spans="1:28" x14ac:dyDescent="0.2">
      <c r="A3646" s="66" t="s">
        <v>5825</v>
      </c>
      <c r="B3646" s="11" t="s">
        <v>6416</v>
      </c>
      <c r="C3646" s="11" t="s">
        <v>6416</v>
      </c>
      <c r="D3646" s="62" t="s">
        <v>6833</v>
      </c>
      <c r="E3646" s="66"/>
      <c r="F3646" s="64" t="str">
        <f t="shared" si="379"/>
        <v>Snagging / De-Snagging</v>
      </c>
      <c r="G3646" s="66"/>
      <c r="H3646" s="65" t="str">
        <f t="shared" si="380"/>
        <v>The Mound</v>
      </c>
      <c r="I3646" s="66"/>
      <c r="J3646" s="67" t="str">
        <f t="shared" si="383"/>
        <v>Level 03</v>
      </c>
      <c r="K3646" s="66"/>
      <c r="L3646" s="68" t="str">
        <f t="shared" si="384"/>
        <v>Zone M1</v>
      </c>
      <c r="M3646" s="66"/>
      <c r="N3646" s="69" t="str">
        <f t="shared" si="381"/>
        <v>SPA &amp; Fitness</v>
      </c>
      <c r="O3646" s="66"/>
      <c r="P3646" s="70" t="str">
        <f t="shared" si="382"/>
        <v>1BS. CL. 1</v>
      </c>
      <c r="Q3646" s="66"/>
      <c r="R3646" s="66"/>
      <c r="S3646" s="11" t="s">
        <v>6679</v>
      </c>
      <c r="T3646" s="11" t="s">
        <v>6679</v>
      </c>
      <c r="U3646" s="11" t="s">
        <v>6416</v>
      </c>
      <c r="V3646" s="59" t="s">
        <v>6416</v>
      </c>
      <c r="W3646" s="59" t="str">
        <f t="shared" si="378"/>
        <v>Close-Out / Handing Over</v>
      </c>
      <c r="X3646" s="11" t="s">
        <v>5826</v>
      </c>
      <c r="Y3646" s="32">
        <v>7</v>
      </c>
      <c r="Z3646" s="39">
        <v>45379</v>
      </c>
      <c r="AA3646" s="39">
        <v>45389</v>
      </c>
      <c r="AB3646" s="48">
        <v>4518.24</v>
      </c>
    </row>
    <row r="3647" spans="1:28" x14ac:dyDescent="0.2">
      <c r="A3647" s="63" t="s">
        <v>5827</v>
      </c>
      <c r="B3647" s="8" t="s">
        <v>6416</v>
      </c>
      <c r="C3647" s="8" t="s">
        <v>6416</v>
      </c>
      <c r="D3647" s="62" t="s">
        <v>6833</v>
      </c>
      <c r="E3647" s="63"/>
      <c r="F3647" s="64" t="str">
        <f t="shared" si="379"/>
        <v>Snagging / De-Snagging</v>
      </c>
      <c r="G3647" s="63"/>
      <c r="H3647" s="65" t="str">
        <f t="shared" si="380"/>
        <v>The Mound</v>
      </c>
      <c r="I3647" s="63"/>
      <c r="J3647" s="67" t="str">
        <f t="shared" si="383"/>
        <v>Level 03</v>
      </c>
      <c r="K3647" s="63"/>
      <c r="L3647" s="68" t="str">
        <f t="shared" si="384"/>
        <v>Zone M1</v>
      </c>
      <c r="M3647" s="63"/>
      <c r="N3647" s="69" t="str">
        <f t="shared" si="381"/>
        <v>SPA &amp; Fitness</v>
      </c>
      <c r="O3647" s="63"/>
      <c r="P3647" s="70" t="str">
        <f t="shared" si="382"/>
        <v>1BS. CL. 1</v>
      </c>
      <c r="Q3647" s="63"/>
      <c r="R3647" s="63"/>
      <c r="S3647" s="8" t="s">
        <v>6679</v>
      </c>
      <c r="T3647" s="8" t="s">
        <v>6679</v>
      </c>
      <c r="U3647" s="8" t="s">
        <v>6416</v>
      </c>
      <c r="V3647" s="59" t="s">
        <v>6416</v>
      </c>
      <c r="W3647" s="59" t="str">
        <f t="shared" si="378"/>
        <v>Close-Out / Handing Over</v>
      </c>
      <c r="X3647" s="8" t="s">
        <v>5828</v>
      </c>
      <c r="Y3647" s="23">
        <v>7</v>
      </c>
      <c r="Z3647" s="35">
        <v>45412</v>
      </c>
      <c r="AA3647" s="35">
        <v>45420</v>
      </c>
      <c r="AB3647" s="42">
        <v>4518.24</v>
      </c>
    </row>
    <row r="3648" spans="1:28" x14ac:dyDescent="0.2">
      <c r="A3648" s="68" t="s">
        <v>5592</v>
      </c>
      <c r="B3648" s="2" t="s">
        <v>9889</v>
      </c>
      <c r="C3648" s="2" t="s">
        <v>6685</v>
      </c>
      <c r="D3648" s="62" t="s">
        <v>6833</v>
      </c>
      <c r="E3648" s="92"/>
      <c r="F3648" s="64" t="str">
        <f t="shared" si="379"/>
        <v>Snagging / De-Snagging</v>
      </c>
      <c r="G3648" s="92"/>
      <c r="H3648" s="65" t="str">
        <f t="shared" si="380"/>
        <v>The Mound</v>
      </c>
      <c r="I3648" s="92"/>
      <c r="J3648" s="67" t="str">
        <f t="shared" si="383"/>
        <v>Level 03</v>
      </c>
      <c r="K3648" s="68" t="s">
        <v>5592</v>
      </c>
      <c r="L3648" s="68" t="str">
        <f t="shared" si="384"/>
        <v>Zone M2</v>
      </c>
      <c r="M3648" s="92"/>
      <c r="N3648" s="69" t="str">
        <f t="shared" si="381"/>
        <v>SPA &amp; Fitness</v>
      </c>
      <c r="O3648" s="92"/>
      <c r="P3648" s="70" t="str">
        <f t="shared" si="382"/>
        <v>1BS. CL. 1</v>
      </c>
      <c r="Q3648" s="92"/>
      <c r="R3648" s="92"/>
      <c r="S3648" s="2" t="s">
        <v>6685</v>
      </c>
      <c r="T3648" s="2" t="s">
        <v>6685</v>
      </c>
      <c r="U3648" s="2" t="s">
        <v>6685</v>
      </c>
      <c r="V3648" s="59" t="s">
        <v>5592</v>
      </c>
      <c r="W3648" s="59" t="str">
        <f t="shared" si="378"/>
        <v>Close-Out / Handing Over          Zone M2</v>
      </c>
      <c r="X3648" s="2"/>
      <c r="Y3648" s="43">
        <v>27</v>
      </c>
      <c r="Z3648" s="44">
        <v>45405</v>
      </c>
      <c r="AA3648" s="44">
        <v>45441</v>
      </c>
      <c r="AB3648" s="47">
        <v>14047.98</v>
      </c>
    </row>
    <row r="3649" spans="1:28" x14ac:dyDescent="0.2">
      <c r="A3649" s="66" t="s">
        <v>5829</v>
      </c>
      <c r="B3649" s="11" t="s">
        <v>6416</v>
      </c>
      <c r="C3649" s="11" t="s">
        <v>6416</v>
      </c>
      <c r="D3649" s="62" t="s">
        <v>6833</v>
      </c>
      <c r="E3649" s="66"/>
      <c r="F3649" s="64" t="str">
        <f t="shared" si="379"/>
        <v>Snagging / De-Snagging</v>
      </c>
      <c r="G3649" s="66"/>
      <c r="H3649" s="65" t="str">
        <f t="shared" si="380"/>
        <v>The Mound</v>
      </c>
      <c r="I3649" s="66"/>
      <c r="J3649" s="67" t="str">
        <f t="shared" si="383"/>
        <v>Level 03</v>
      </c>
      <c r="K3649" s="66"/>
      <c r="L3649" s="68" t="str">
        <f t="shared" si="384"/>
        <v>Zone M2</v>
      </c>
      <c r="M3649" s="66"/>
      <c r="N3649" s="69" t="str">
        <f t="shared" si="381"/>
        <v>SPA &amp; Fitness</v>
      </c>
      <c r="O3649" s="66"/>
      <c r="P3649" s="70" t="str">
        <f t="shared" si="382"/>
        <v>1BS. CL. 1</v>
      </c>
      <c r="Q3649" s="66"/>
      <c r="R3649" s="66"/>
      <c r="S3649" s="11" t="s">
        <v>6685</v>
      </c>
      <c r="T3649" s="11" t="s">
        <v>6685</v>
      </c>
      <c r="U3649" s="11" t="s">
        <v>6416</v>
      </c>
      <c r="V3649" s="59" t="s">
        <v>6416</v>
      </c>
      <c r="W3649" s="59" t="str">
        <f t="shared" si="378"/>
        <v>Close-Out / Handing Over</v>
      </c>
      <c r="X3649" s="11" t="s">
        <v>5830</v>
      </c>
      <c r="Y3649" s="32">
        <v>7</v>
      </c>
      <c r="Z3649" s="39">
        <v>45405</v>
      </c>
      <c r="AA3649" s="39">
        <v>45413</v>
      </c>
      <c r="AB3649" s="48">
        <v>4597.04</v>
      </c>
    </row>
    <row r="3650" spans="1:28" x14ac:dyDescent="0.2">
      <c r="A3650" s="66" t="s">
        <v>5831</v>
      </c>
      <c r="B3650" s="11" t="s">
        <v>6416</v>
      </c>
      <c r="C3650" s="11" t="s">
        <v>6416</v>
      </c>
      <c r="D3650" s="62" t="s">
        <v>6833</v>
      </c>
      <c r="E3650" s="66"/>
      <c r="F3650" s="64" t="str">
        <f t="shared" si="379"/>
        <v>Snagging / De-Snagging</v>
      </c>
      <c r="G3650" s="66"/>
      <c r="H3650" s="65" t="str">
        <f t="shared" si="380"/>
        <v>The Mound</v>
      </c>
      <c r="I3650" s="66"/>
      <c r="J3650" s="67" t="str">
        <f t="shared" si="383"/>
        <v>Level 03</v>
      </c>
      <c r="K3650" s="66"/>
      <c r="L3650" s="68" t="str">
        <f t="shared" si="384"/>
        <v>Zone M2</v>
      </c>
      <c r="M3650" s="66"/>
      <c r="N3650" s="69" t="str">
        <f t="shared" si="381"/>
        <v>SPA &amp; Fitness</v>
      </c>
      <c r="O3650" s="66"/>
      <c r="P3650" s="70" t="str">
        <f t="shared" si="382"/>
        <v>1BS. CL. 1</v>
      </c>
      <c r="Q3650" s="66"/>
      <c r="R3650" s="66"/>
      <c r="S3650" s="11" t="s">
        <v>6685</v>
      </c>
      <c r="T3650" s="11" t="s">
        <v>6685</v>
      </c>
      <c r="U3650" s="11" t="s">
        <v>6416</v>
      </c>
      <c r="V3650" s="59" t="s">
        <v>6416</v>
      </c>
      <c r="W3650" s="59" t="str">
        <f t="shared" si="378"/>
        <v>Close-Out / Handing Over</v>
      </c>
      <c r="X3650" s="11" t="s">
        <v>5832</v>
      </c>
      <c r="Y3650" s="32">
        <v>7</v>
      </c>
      <c r="Z3650" s="39">
        <v>45428</v>
      </c>
      <c r="AA3650" s="39">
        <v>45438</v>
      </c>
      <c r="AB3650" s="48">
        <v>4597.04</v>
      </c>
    </row>
    <row r="3651" spans="1:28" x14ac:dyDescent="0.2">
      <c r="A3651" s="63" t="s">
        <v>5833</v>
      </c>
      <c r="B3651" s="8" t="s">
        <v>6416</v>
      </c>
      <c r="C3651" s="8" t="s">
        <v>6416</v>
      </c>
      <c r="D3651" s="62" t="s">
        <v>6833</v>
      </c>
      <c r="E3651" s="63"/>
      <c r="F3651" s="64" t="str">
        <f t="shared" si="379"/>
        <v>Snagging / De-Snagging</v>
      </c>
      <c r="G3651" s="63"/>
      <c r="H3651" s="65" t="str">
        <f t="shared" si="380"/>
        <v>The Mound</v>
      </c>
      <c r="I3651" s="63"/>
      <c r="J3651" s="67" t="str">
        <f t="shared" si="383"/>
        <v>Level 03</v>
      </c>
      <c r="K3651" s="63"/>
      <c r="L3651" s="68" t="str">
        <f t="shared" si="384"/>
        <v>Zone M2</v>
      </c>
      <c r="M3651" s="63"/>
      <c r="N3651" s="69" t="str">
        <f t="shared" si="381"/>
        <v>SPA &amp; Fitness</v>
      </c>
      <c r="O3651" s="63"/>
      <c r="P3651" s="70" t="str">
        <f t="shared" si="382"/>
        <v>1BS. CL. 1</v>
      </c>
      <c r="Q3651" s="63"/>
      <c r="R3651" s="63"/>
      <c r="S3651" s="8" t="s">
        <v>6685</v>
      </c>
      <c r="T3651" s="8" t="s">
        <v>6685</v>
      </c>
      <c r="U3651" s="8" t="s">
        <v>6416</v>
      </c>
      <c r="V3651" s="59" t="s">
        <v>6416</v>
      </c>
      <c r="W3651" s="59" t="str">
        <f t="shared" si="378"/>
        <v>Close-Out / Handing Over</v>
      </c>
      <c r="X3651" s="8" t="s">
        <v>5834</v>
      </c>
      <c r="Y3651" s="23">
        <v>7</v>
      </c>
      <c r="Z3651" s="35">
        <v>45433</v>
      </c>
      <c r="AA3651" s="35">
        <v>45441</v>
      </c>
      <c r="AB3651" s="42">
        <v>4853.8999999999996</v>
      </c>
    </row>
    <row r="3652" spans="1:28" x14ac:dyDescent="0.2">
      <c r="A3652" s="68" t="s">
        <v>5584</v>
      </c>
      <c r="B3652" s="2" t="s">
        <v>9889</v>
      </c>
      <c r="C3652" s="2" t="s">
        <v>6680</v>
      </c>
      <c r="D3652" s="62" t="s">
        <v>6833</v>
      </c>
      <c r="E3652" s="92"/>
      <c r="F3652" s="64" t="str">
        <f t="shared" si="379"/>
        <v>Snagging / De-Snagging</v>
      </c>
      <c r="G3652" s="92"/>
      <c r="H3652" s="65" t="str">
        <f t="shared" si="380"/>
        <v>The Mound</v>
      </c>
      <c r="I3652" s="92"/>
      <c r="J3652" s="67" t="str">
        <f t="shared" si="383"/>
        <v>Level 03</v>
      </c>
      <c r="K3652" s="68" t="s">
        <v>5584</v>
      </c>
      <c r="L3652" s="68" t="str">
        <f t="shared" si="384"/>
        <v>Zone M3</v>
      </c>
      <c r="M3652" s="92"/>
      <c r="N3652" s="69" t="str">
        <f t="shared" si="381"/>
        <v>SPA &amp; Fitness</v>
      </c>
      <c r="O3652" s="92"/>
      <c r="P3652" s="70" t="str">
        <f t="shared" si="382"/>
        <v>1BS. CL. 1</v>
      </c>
      <c r="Q3652" s="92"/>
      <c r="R3652" s="92"/>
      <c r="S3652" s="2" t="s">
        <v>6680</v>
      </c>
      <c r="T3652" s="2" t="s">
        <v>6680</v>
      </c>
      <c r="U3652" s="2" t="s">
        <v>6680</v>
      </c>
      <c r="V3652" s="59" t="s">
        <v>5584</v>
      </c>
      <c r="W3652" s="59" t="str">
        <f t="shared" si="378"/>
        <v>Close-Out / Handing Over          Zone M3</v>
      </c>
      <c r="X3652" s="2"/>
      <c r="Y3652" s="43">
        <v>35</v>
      </c>
      <c r="Z3652" s="44">
        <v>45385</v>
      </c>
      <c r="AA3652" s="44">
        <v>45435</v>
      </c>
      <c r="AB3652" s="47">
        <v>15145.76</v>
      </c>
    </row>
    <row r="3653" spans="1:28" x14ac:dyDescent="0.2">
      <c r="A3653" s="66" t="s">
        <v>5835</v>
      </c>
      <c r="B3653" s="11" t="s">
        <v>6416</v>
      </c>
      <c r="C3653" s="11" t="s">
        <v>6416</v>
      </c>
      <c r="D3653" s="62" t="s">
        <v>6833</v>
      </c>
      <c r="E3653" s="66"/>
      <c r="F3653" s="64" t="str">
        <f t="shared" si="379"/>
        <v>Snagging / De-Snagging</v>
      </c>
      <c r="G3653" s="66"/>
      <c r="H3653" s="65" t="str">
        <f t="shared" si="380"/>
        <v>The Mound</v>
      </c>
      <c r="I3653" s="66"/>
      <c r="J3653" s="67" t="str">
        <f t="shared" si="383"/>
        <v>Level 03</v>
      </c>
      <c r="K3653" s="66"/>
      <c r="L3653" s="68" t="str">
        <f t="shared" si="384"/>
        <v>Zone M3</v>
      </c>
      <c r="M3653" s="66"/>
      <c r="N3653" s="69" t="str">
        <f t="shared" si="381"/>
        <v>SPA &amp; Fitness</v>
      </c>
      <c r="O3653" s="66"/>
      <c r="P3653" s="70" t="str">
        <f t="shared" si="382"/>
        <v>1BS. CL. 1</v>
      </c>
      <c r="Q3653" s="66"/>
      <c r="R3653" s="66"/>
      <c r="S3653" s="11" t="s">
        <v>6680</v>
      </c>
      <c r="T3653" s="11" t="s">
        <v>6680</v>
      </c>
      <c r="U3653" s="11" t="s">
        <v>6416</v>
      </c>
      <c r="V3653" s="59" t="s">
        <v>6416</v>
      </c>
      <c r="W3653" s="59" t="str">
        <f t="shared" ref="W3653:W3716" si="385">CONCATENATE(D3653,E3653,G3653,I3653,K3653,M3653,O3653,Q3653)</f>
        <v>Close-Out / Handing Over</v>
      </c>
      <c r="X3653" s="11" t="s">
        <v>5836</v>
      </c>
      <c r="Y3653" s="32">
        <v>7</v>
      </c>
      <c r="Z3653" s="39">
        <v>45385</v>
      </c>
      <c r="AA3653" s="39">
        <v>45397</v>
      </c>
      <c r="AB3653" s="48">
        <v>5048.59</v>
      </c>
    </row>
    <row r="3654" spans="1:28" x14ac:dyDescent="0.2">
      <c r="A3654" s="66" t="s">
        <v>5837</v>
      </c>
      <c r="B3654" s="11" t="s">
        <v>6416</v>
      </c>
      <c r="C3654" s="11" t="s">
        <v>6416</v>
      </c>
      <c r="D3654" s="62" t="s">
        <v>6833</v>
      </c>
      <c r="E3654" s="66"/>
      <c r="F3654" s="64" t="str">
        <f t="shared" si="379"/>
        <v>Snagging / De-Snagging</v>
      </c>
      <c r="G3654" s="66"/>
      <c r="H3654" s="65" t="str">
        <f t="shared" si="380"/>
        <v>The Mound</v>
      </c>
      <c r="I3654" s="66"/>
      <c r="J3654" s="67" t="str">
        <f t="shared" si="383"/>
        <v>Level 03</v>
      </c>
      <c r="K3654" s="66"/>
      <c r="L3654" s="68" t="str">
        <f t="shared" si="384"/>
        <v>Zone M3</v>
      </c>
      <c r="M3654" s="66"/>
      <c r="N3654" s="69" t="str">
        <f t="shared" si="381"/>
        <v>SPA &amp; Fitness</v>
      </c>
      <c r="O3654" s="66"/>
      <c r="P3654" s="70" t="str">
        <f t="shared" si="382"/>
        <v>1BS. CL. 1</v>
      </c>
      <c r="Q3654" s="66"/>
      <c r="R3654" s="66"/>
      <c r="S3654" s="11" t="s">
        <v>6680</v>
      </c>
      <c r="T3654" s="11" t="s">
        <v>6680</v>
      </c>
      <c r="U3654" s="11" t="s">
        <v>6416</v>
      </c>
      <c r="V3654" s="59" t="s">
        <v>6416</v>
      </c>
      <c r="W3654" s="59" t="str">
        <f t="shared" si="385"/>
        <v>Close-Out / Handing Over</v>
      </c>
      <c r="X3654" s="11" t="s">
        <v>5838</v>
      </c>
      <c r="Y3654" s="32">
        <v>7</v>
      </c>
      <c r="Z3654" s="39">
        <v>45405</v>
      </c>
      <c r="AA3654" s="39">
        <v>45413</v>
      </c>
      <c r="AB3654" s="48">
        <v>5048.59</v>
      </c>
    </row>
    <row r="3655" spans="1:28" x14ac:dyDescent="0.2">
      <c r="A3655" s="63" t="s">
        <v>5839</v>
      </c>
      <c r="B3655" s="8" t="s">
        <v>6416</v>
      </c>
      <c r="C3655" s="8" t="s">
        <v>6416</v>
      </c>
      <c r="D3655" s="62" t="s">
        <v>6833</v>
      </c>
      <c r="E3655" s="63"/>
      <c r="F3655" s="64" t="str">
        <f t="shared" si="379"/>
        <v>Snagging / De-Snagging</v>
      </c>
      <c r="G3655" s="63"/>
      <c r="H3655" s="65" t="str">
        <f t="shared" si="380"/>
        <v>The Mound</v>
      </c>
      <c r="I3655" s="63"/>
      <c r="J3655" s="67" t="str">
        <f t="shared" si="383"/>
        <v>Level 03</v>
      </c>
      <c r="K3655" s="63"/>
      <c r="L3655" s="68" t="str">
        <f t="shared" si="384"/>
        <v>Zone M3</v>
      </c>
      <c r="M3655" s="63"/>
      <c r="N3655" s="69" t="str">
        <f t="shared" si="381"/>
        <v>SPA &amp; Fitness</v>
      </c>
      <c r="O3655" s="63"/>
      <c r="P3655" s="70" t="str">
        <f t="shared" si="382"/>
        <v>1BS. CL. 1</v>
      </c>
      <c r="Q3655" s="63"/>
      <c r="R3655" s="63"/>
      <c r="S3655" s="8" t="s">
        <v>6680</v>
      </c>
      <c r="T3655" s="8" t="s">
        <v>6680</v>
      </c>
      <c r="U3655" s="8" t="s">
        <v>6416</v>
      </c>
      <c r="V3655" s="59" t="s">
        <v>6416</v>
      </c>
      <c r="W3655" s="59" t="str">
        <f t="shared" si="385"/>
        <v>Close-Out / Handing Over</v>
      </c>
      <c r="X3655" s="8" t="s">
        <v>5840</v>
      </c>
      <c r="Y3655" s="23">
        <v>7</v>
      </c>
      <c r="Z3655" s="35">
        <v>45427</v>
      </c>
      <c r="AA3655" s="35">
        <v>45435</v>
      </c>
      <c r="AB3655" s="42">
        <v>5048.59</v>
      </c>
    </row>
    <row r="3656" spans="1:28" x14ac:dyDescent="0.2">
      <c r="A3656" s="68" t="s">
        <v>5607</v>
      </c>
      <c r="B3656" s="2" t="s">
        <v>9889</v>
      </c>
      <c r="C3656" s="2" t="s">
        <v>6686</v>
      </c>
      <c r="D3656" s="62" t="s">
        <v>6833</v>
      </c>
      <c r="E3656" s="92"/>
      <c r="F3656" s="64" t="str">
        <f t="shared" ref="F3656:F3719" si="386">IF(E3656="",F3655,TRIM(E3656))</f>
        <v>Snagging / De-Snagging</v>
      </c>
      <c r="G3656" s="92"/>
      <c r="H3656" s="65" t="str">
        <f t="shared" si="380"/>
        <v>The Mound</v>
      </c>
      <c r="I3656" s="92"/>
      <c r="J3656" s="67" t="str">
        <f t="shared" si="383"/>
        <v>Level 03</v>
      </c>
      <c r="K3656" s="68" t="s">
        <v>5607</v>
      </c>
      <c r="L3656" s="68" t="str">
        <f t="shared" si="384"/>
        <v>Zone M4</v>
      </c>
      <c r="M3656" s="92"/>
      <c r="N3656" s="69" t="str">
        <f t="shared" si="381"/>
        <v>SPA &amp; Fitness</v>
      </c>
      <c r="O3656" s="92"/>
      <c r="P3656" s="70" t="str">
        <f t="shared" si="382"/>
        <v>1BS. CL. 1</v>
      </c>
      <c r="Q3656" s="92"/>
      <c r="R3656" s="92"/>
      <c r="S3656" s="2" t="s">
        <v>6686</v>
      </c>
      <c r="T3656" s="2" t="s">
        <v>6686</v>
      </c>
      <c r="U3656" s="2" t="s">
        <v>6686</v>
      </c>
      <c r="V3656" s="59" t="s">
        <v>5607</v>
      </c>
      <c r="W3656" s="59" t="str">
        <f t="shared" si="385"/>
        <v>Close-Out / Handing Over          Zone M4</v>
      </c>
      <c r="X3656" s="2"/>
      <c r="Y3656" s="43">
        <v>37</v>
      </c>
      <c r="Z3656" s="44">
        <v>45412</v>
      </c>
      <c r="AA3656" s="44">
        <v>45467</v>
      </c>
      <c r="AB3656" s="47">
        <v>17427.5</v>
      </c>
    </row>
    <row r="3657" spans="1:28" x14ac:dyDescent="0.2">
      <c r="A3657" s="66" t="s">
        <v>5841</v>
      </c>
      <c r="B3657" s="11" t="s">
        <v>6416</v>
      </c>
      <c r="C3657" s="11" t="s">
        <v>6416</v>
      </c>
      <c r="D3657" s="62" t="s">
        <v>6833</v>
      </c>
      <c r="E3657" s="66"/>
      <c r="F3657" s="64" t="str">
        <f t="shared" si="386"/>
        <v>Snagging / De-Snagging</v>
      </c>
      <c r="G3657" s="66"/>
      <c r="H3657" s="65" t="str">
        <f t="shared" si="380"/>
        <v>The Mound</v>
      </c>
      <c r="I3657" s="66"/>
      <c r="J3657" s="67" t="str">
        <f t="shared" si="383"/>
        <v>Level 03</v>
      </c>
      <c r="K3657" s="66"/>
      <c r="L3657" s="68" t="str">
        <f t="shared" si="384"/>
        <v>Zone M4</v>
      </c>
      <c r="M3657" s="66"/>
      <c r="N3657" s="69" t="str">
        <f t="shared" si="381"/>
        <v>SPA &amp; Fitness</v>
      </c>
      <c r="O3657" s="66"/>
      <c r="P3657" s="70" t="str">
        <f t="shared" si="382"/>
        <v>1BS. CL. 1</v>
      </c>
      <c r="Q3657" s="66"/>
      <c r="R3657" s="66"/>
      <c r="S3657" s="11" t="s">
        <v>6686</v>
      </c>
      <c r="T3657" s="11" t="s">
        <v>6686</v>
      </c>
      <c r="U3657" s="11" t="s">
        <v>6416</v>
      </c>
      <c r="V3657" s="59" t="s">
        <v>6416</v>
      </c>
      <c r="W3657" s="59" t="str">
        <f t="shared" si="385"/>
        <v>Close-Out / Handing Over</v>
      </c>
      <c r="X3657" s="11" t="s">
        <v>5842</v>
      </c>
      <c r="Y3657" s="32">
        <v>7</v>
      </c>
      <c r="Z3657" s="39">
        <v>45412</v>
      </c>
      <c r="AA3657" s="39">
        <v>45420</v>
      </c>
      <c r="AB3657" s="48">
        <v>3966.6</v>
      </c>
    </row>
    <row r="3658" spans="1:28" x14ac:dyDescent="0.2">
      <c r="A3658" s="66" t="s">
        <v>5843</v>
      </c>
      <c r="B3658" s="11" t="s">
        <v>6416</v>
      </c>
      <c r="C3658" s="11" t="s">
        <v>6416</v>
      </c>
      <c r="D3658" s="62" t="s">
        <v>6833</v>
      </c>
      <c r="E3658" s="66"/>
      <c r="F3658" s="64" t="str">
        <f t="shared" si="386"/>
        <v>Snagging / De-Snagging</v>
      </c>
      <c r="G3658" s="66"/>
      <c r="H3658" s="65" t="str">
        <f t="shared" si="380"/>
        <v>The Mound</v>
      </c>
      <c r="I3658" s="66"/>
      <c r="J3658" s="67" t="str">
        <f t="shared" si="383"/>
        <v>Level 03</v>
      </c>
      <c r="K3658" s="66"/>
      <c r="L3658" s="68" t="str">
        <f t="shared" si="384"/>
        <v>Zone M4</v>
      </c>
      <c r="M3658" s="66"/>
      <c r="N3658" s="69" t="str">
        <f t="shared" si="381"/>
        <v>SPA &amp; Fitness</v>
      </c>
      <c r="O3658" s="66"/>
      <c r="P3658" s="70" t="str">
        <f t="shared" si="382"/>
        <v>1BS. CL. 1</v>
      </c>
      <c r="Q3658" s="66"/>
      <c r="R3658" s="66"/>
      <c r="S3658" s="11" t="s">
        <v>6686</v>
      </c>
      <c r="T3658" s="11" t="s">
        <v>6686</v>
      </c>
      <c r="U3658" s="11" t="s">
        <v>6416</v>
      </c>
      <c r="V3658" s="59" t="s">
        <v>6416</v>
      </c>
      <c r="W3658" s="59" t="str">
        <f t="shared" si="385"/>
        <v>Close-Out / Handing Over</v>
      </c>
      <c r="X3658" s="11" t="s">
        <v>5844</v>
      </c>
      <c r="Y3658" s="32">
        <v>7</v>
      </c>
      <c r="Z3658" s="39">
        <v>45431</v>
      </c>
      <c r="AA3658" s="39">
        <v>45439</v>
      </c>
      <c r="AB3658" s="48">
        <v>3966.6</v>
      </c>
    </row>
    <row r="3659" spans="1:28" x14ac:dyDescent="0.2">
      <c r="A3659" s="66" t="s">
        <v>5845</v>
      </c>
      <c r="B3659" s="11" t="s">
        <v>6416</v>
      </c>
      <c r="C3659" s="11" t="s">
        <v>6416</v>
      </c>
      <c r="D3659" s="62" t="s">
        <v>6833</v>
      </c>
      <c r="E3659" s="66"/>
      <c r="F3659" s="64" t="str">
        <f t="shared" si="386"/>
        <v>Snagging / De-Snagging</v>
      </c>
      <c r="G3659" s="66"/>
      <c r="H3659" s="65" t="str">
        <f t="shared" ref="H3659:H3722" si="387">IF(G3659="",H3658,TRIM(G3659))</f>
        <v>The Mound</v>
      </c>
      <c r="I3659" s="66"/>
      <c r="J3659" s="67" t="str">
        <f t="shared" si="383"/>
        <v>Level 03</v>
      </c>
      <c r="K3659" s="66"/>
      <c r="L3659" s="68" t="str">
        <f t="shared" si="384"/>
        <v>Zone M4</v>
      </c>
      <c r="M3659" s="66"/>
      <c r="N3659" s="69" t="str">
        <f t="shared" si="381"/>
        <v>SPA &amp; Fitness</v>
      </c>
      <c r="O3659" s="66"/>
      <c r="P3659" s="70" t="str">
        <f t="shared" si="382"/>
        <v>1BS. CL. 1</v>
      </c>
      <c r="Q3659" s="66"/>
      <c r="R3659" s="66"/>
      <c r="S3659" s="11" t="s">
        <v>6686</v>
      </c>
      <c r="T3659" s="11" t="s">
        <v>6686</v>
      </c>
      <c r="U3659" s="11" t="s">
        <v>6416</v>
      </c>
      <c r="V3659" s="59" t="s">
        <v>6416</v>
      </c>
      <c r="W3659" s="59" t="str">
        <f t="shared" si="385"/>
        <v>Close-Out / Handing Over</v>
      </c>
      <c r="X3659" s="11" t="s">
        <v>5846</v>
      </c>
      <c r="Y3659" s="32">
        <v>7</v>
      </c>
      <c r="Z3659" s="39">
        <v>45440</v>
      </c>
      <c r="AA3659" s="39">
        <v>45448</v>
      </c>
      <c r="AB3659" s="48">
        <v>3966.6</v>
      </c>
    </row>
    <row r="3660" spans="1:28" x14ac:dyDescent="0.2">
      <c r="A3660" s="66" t="s">
        <v>5847</v>
      </c>
      <c r="B3660" s="11" t="s">
        <v>6416</v>
      </c>
      <c r="C3660" s="11" t="s">
        <v>6416</v>
      </c>
      <c r="D3660" s="62" t="s">
        <v>6833</v>
      </c>
      <c r="E3660" s="66"/>
      <c r="F3660" s="64" t="str">
        <f t="shared" si="386"/>
        <v>Snagging / De-Snagging</v>
      </c>
      <c r="G3660" s="66"/>
      <c r="H3660" s="65" t="str">
        <f t="shared" si="387"/>
        <v>The Mound</v>
      </c>
      <c r="I3660" s="66"/>
      <c r="J3660" s="67" t="str">
        <f t="shared" si="383"/>
        <v>Level 03</v>
      </c>
      <c r="K3660" s="66"/>
      <c r="L3660" s="68" t="str">
        <f t="shared" si="384"/>
        <v>Zone M4</v>
      </c>
      <c r="M3660" s="66"/>
      <c r="N3660" s="69" t="str">
        <f t="shared" si="381"/>
        <v>SPA &amp; Fitness</v>
      </c>
      <c r="O3660" s="66"/>
      <c r="P3660" s="70" t="str">
        <f t="shared" si="382"/>
        <v>1BS. CL. 1</v>
      </c>
      <c r="Q3660" s="66"/>
      <c r="R3660" s="66"/>
      <c r="S3660" s="11" t="s">
        <v>6686</v>
      </c>
      <c r="T3660" s="11" t="s">
        <v>6686</v>
      </c>
      <c r="U3660" s="11" t="s">
        <v>6416</v>
      </c>
      <c r="V3660" s="59" t="s">
        <v>6416</v>
      </c>
      <c r="W3660" s="59" t="str">
        <f t="shared" si="385"/>
        <v>Close-Out / Handing Over</v>
      </c>
      <c r="X3660" s="11" t="s">
        <v>5848</v>
      </c>
      <c r="Y3660" s="32">
        <v>7</v>
      </c>
      <c r="Z3660" s="39">
        <v>45446</v>
      </c>
      <c r="AA3660" s="39">
        <v>45454</v>
      </c>
      <c r="AB3660" s="48">
        <v>1561.1</v>
      </c>
    </row>
    <row r="3661" spans="1:28" x14ac:dyDescent="0.2">
      <c r="A3661" s="63" t="s">
        <v>5849</v>
      </c>
      <c r="B3661" s="8" t="s">
        <v>6416</v>
      </c>
      <c r="C3661" s="8" t="s">
        <v>6416</v>
      </c>
      <c r="D3661" s="62" t="s">
        <v>6833</v>
      </c>
      <c r="E3661" s="63"/>
      <c r="F3661" s="64" t="str">
        <f t="shared" si="386"/>
        <v>Snagging / De-Snagging</v>
      </c>
      <c r="G3661" s="63"/>
      <c r="H3661" s="65" t="str">
        <f t="shared" si="387"/>
        <v>The Mound</v>
      </c>
      <c r="I3661" s="63"/>
      <c r="J3661" s="67" t="str">
        <f t="shared" si="383"/>
        <v>Level 03</v>
      </c>
      <c r="K3661" s="63"/>
      <c r="L3661" s="68" t="str">
        <f t="shared" si="384"/>
        <v>Zone M4</v>
      </c>
      <c r="M3661" s="63"/>
      <c r="N3661" s="69" t="str">
        <f t="shared" ref="N3661:N3724" si="388">IF(M3661="",N3660,TRIM(M3661))</f>
        <v>SPA &amp; Fitness</v>
      </c>
      <c r="O3661" s="63"/>
      <c r="P3661" s="70" t="str">
        <f t="shared" si="382"/>
        <v>1BS. CL. 1</v>
      </c>
      <c r="Q3661" s="63"/>
      <c r="R3661" s="63"/>
      <c r="S3661" s="8" t="s">
        <v>6686</v>
      </c>
      <c r="T3661" s="8" t="s">
        <v>6686</v>
      </c>
      <c r="U3661" s="8" t="s">
        <v>6416</v>
      </c>
      <c r="V3661" s="59" t="s">
        <v>6416</v>
      </c>
      <c r="W3661" s="59" t="str">
        <f t="shared" si="385"/>
        <v>Close-Out / Handing Over</v>
      </c>
      <c r="X3661" s="8" t="s">
        <v>5850</v>
      </c>
      <c r="Y3661" s="23">
        <v>7</v>
      </c>
      <c r="Z3661" s="35">
        <v>45454</v>
      </c>
      <c r="AA3661" s="35">
        <v>45467</v>
      </c>
      <c r="AB3661" s="42">
        <v>3966.6</v>
      </c>
    </row>
    <row r="3662" spans="1:28" x14ac:dyDescent="0.2">
      <c r="A3662" s="67" t="s">
        <v>83</v>
      </c>
      <c r="B3662" s="12" t="s">
        <v>6643</v>
      </c>
      <c r="C3662" s="12" t="s">
        <v>6652</v>
      </c>
      <c r="D3662" s="62" t="s">
        <v>6833</v>
      </c>
      <c r="E3662" s="91"/>
      <c r="F3662" s="64" t="str">
        <f t="shared" si="386"/>
        <v>Snagging / De-Snagging</v>
      </c>
      <c r="G3662" s="91"/>
      <c r="H3662" s="65" t="str">
        <f t="shared" si="387"/>
        <v>The Mound</v>
      </c>
      <c r="I3662" s="67" t="s">
        <v>83</v>
      </c>
      <c r="J3662" s="67" t="str">
        <f t="shared" si="383"/>
        <v>Level 04</v>
      </c>
      <c r="K3662" s="91"/>
      <c r="L3662" s="68" t="str">
        <f t="shared" si="384"/>
        <v>Zone M4</v>
      </c>
      <c r="M3662" s="91"/>
      <c r="N3662" s="69" t="str">
        <f t="shared" si="388"/>
        <v>SPA &amp; Fitness</v>
      </c>
      <c r="O3662" s="91"/>
      <c r="P3662" s="70" t="str">
        <f t="shared" ref="P3662:P3725" si="389">IF(O3662="",P3661,TRIM(O3662))</f>
        <v>1BS. CL. 1</v>
      </c>
      <c r="Q3662" s="91"/>
      <c r="R3662" s="91"/>
      <c r="S3662" s="12" t="s">
        <v>6652</v>
      </c>
      <c r="T3662" s="12" t="s">
        <v>6652</v>
      </c>
      <c r="U3662" s="12" t="s">
        <v>6652</v>
      </c>
      <c r="V3662" s="59" t="s">
        <v>83</v>
      </c>
      <c r="W3662" s="59" t="str">
        <f t="shared" si="385"/>
        <v>Close-Out / Handing Over        Level 04</v>
      </c>
      <c r="X3662" s="12"/>
      <c r="Y3662" s="36">
        <v>34</v>
      </c>
      <c r="Z3662" s="37">
        <v>45419</v>
      </c>
      <c r="AA3662" s="37">
        <v>45469</v>
      </c>
      <c r="AB3662" s="46">
        <v>29912.39</v>
      </c>
    </row>
    <row r="3663" spans="1:28" x14ac:dyDescent="0.2">
      <c r="A3663" s="68" t="s">
        <v>5587</v>
      </c>
      <c r="B3663" s="2" t="s">
        <v>9890</v>
      </c>
      <c r="C3663" s="2" t="s">
        <v>6679</v>
      </c>
      <c r="D3663" s="62" t="s">
        <v>6833</v>
      </c>
      <c r="E3663" s="92"/>
      <c r="F3663" s="64" t="str">
        <f t="shared" si="386"/>
        <v>Snagging / De-Snagging</v>
      </c>
      <c r="G3663" s="92"/>
      <c r="H3663" s="65" t="str">
        <f t="shared" si="387"/>
        <v>The Mound</v>
      </c>
      <c r="I3663" s="92"/>
      <c r="J3663" s="67" t="str">
        <f t="shared" si="383"/>
        <v>Level 04</v>
      </c>
      <c r="K3663" s="68" t="s">
        <v>5587</v>
      </c>
      <c r="L3663" s="68" t="str">
        <f t="shared" si="384"/>
        <v>Zone M1</v>
      </c>
      <c r="M3663" s="92"/>
      <c r="N3663" s="69" t="str">
        <f t="shared" si="388"/>
        <v>SPA &amp; Fitness</v>
      </c>
      <c r="O3663" s="92"/>
      <c r="P3663" s="70" t="str">
        <f t="shared" si="389"/>
        <v>1BS. CL. 1</v>
      </c>
      <c r="Q3663" s="92"/>
      <c r="R3663" s="92"/>
      <c r="S3663" s="2" t="s">
        <v>6679</v>
      </c>
      <c r="T3663" s="2" t="s">
        <v>6679</v>
      </c>
      <c r="U3663" s="2" t="s">
        <v>6679</v>
      </c>
      <c r="V3663" s="59" t="s">
        <v>5587</v>
      </c>
      <c r="W3663" s="59" t="str">
        <f t="shared" si="385"/>
        <v>Close-Out / Handing Over          Zone M1</v>
      </c>
      <c r="X3663" s="2"/>
      <c r="Y3663" s="43">
        <v>7</v>
      </c>
      <c r="Z3663" s="44">
        <v>45425</v>
      </c>
      <c r="AA3663" s="44">
        <v>45433</v>
      </c>
      <c r="AB3663" s="47">
        <v>3940.32</v>
      </c>
    </row>
    <row r="3664" spans="1:28" x14ac:dyDescent="0.2">
      <c r="A3664" s="63" t="s">
        <v>5851</v>
      </c>
      <c r="B3664" s="8" t="s">
        <v>6416</v>
      </c>
      <c r="C3664" s="8" t="s">
        <v>6416</v>
      </c>
      <c r="D3664" s="62" t="s">
        <v>6833</v>
      </c>
      <c r="E3664" s="63"/>
      <c r="F3664" s="64" t="str">
        <f t="shared" si="386"/>
        <v>Snagging / De-Snagging</v>
      </c>
      <c r="G3664" s="63"/>
      <c r="H3664" s="65" t="str">
        <f t="shared" si="387"/>
        <v>The Mound</v>
      </c>
      <c r="I3664" s="63"/>
      <c r="J3664" s="67" t="str">
        <f t="shared" si="383"/>
        <v>Level 04</v>
      </c>
      <c r="K3664" s="63"/>
      <c r="L3664" s="68" t="str">
        <f t="shared" si="384"/>
        <v>Zone M1</v>
      </c>
      <c r="M3664" s="63"/>
      <c r="N3664" s="69" t="str">
        <f t="shared" si="388"/>
        <v>SPA &amp; Fitness</v>
      </c>
      <c r="O3664" s="63"/>
      <c r="P3664" s="70" t="str">
        <f t="shared" si="389"/>
        <v>1BS. CL. 1</v>
      </c>
      <c r="Q3664" s="63"/>
      <c r="R3664" s="63"/>
      <c r="S3664" s="8" t="s">
        <v>6679</v>
      </c>
      <c r="T3664" s="8" t="s">
        <v>6679</v>
      </c>
      <c r="U3664" s="8" t="s">
        <v>6416</v>
      </c>
      <c r="V3664" s="59" t="s">
        <v>6416</v>
      </c>
      <c r="W3664" s="59" t="str">
        <f t="shared" si="385"/>
        <v>Close-Out / Handing Over</v>
      </c>
      <c r="X3664" s="8" t="s">
        <v>5852</v>
      </c>
      <c r="Y3664" s="23">
        <v>7</v>
      </c>
      <c r="Z3664" s="35">
        <v>45425</v>
      </c>
      <c r="AA3664" s="35">
        <v>45433</v>
      </c>
      <c r="AB3664" s="42">
        <v>3940.32</v>
      </c>
    </row>
    <row r="3665" spans="1:28" x14ac:dyDescent="0.2">
      <c r="A3665" s="68" t="s">
        <v>5592</v>
      </c>
      <c r="B3665" s="2" t="s">
        <v>9890</v>
      </c>
      <c r="C3665" s="2" t="s">
        <v>6685</v>
      </c>
      <c r="D3665" s="62" t="s">
        <v>6833</v>
      </c>
      <c r="E3665" s="92"/>
      <c r="F3665" s="64" t="str">
        <f t="shared" si="386"/>
        <v>Snagging / De-Snagging</v>
      </c>
      <c r="G3665" s="92"/>
      <c r="H3665" s="65" t="str">
        <f t="shared" si="387"/>
        <v>The Mound</v>
      </c>
      <c r="I3665" s="92"/>
      <c r="J3665" s="67" t="str">
        <f t="shared" si="383"/>
        <v>Level 04</v>
      </c>
      <c r="K3665" s="68" t="s">
        <v>5592</v>
      </c>
      <c r="L3665" s="68" t="str">
        <f t="shared" si="384"/>
        <v>Zone M2</v>
      </c>
      <c r="M3665" s="92"/>
      <c r="N3665" s="69" t="str">
        <f t="shared" si="388"/>
        <v>SPA &amp; Fitness</v>
      </c>
      <c r="O3665" s="92"/>
      <c r="P3665" s="70" t="str">
        <f t="shared" si="389"/>
        <v>1BS. CL. 1</v>
      </c>
      <c r="Q3665" s="92"/>
      <c r="R3665" s="92"/>
      <c r="S3665" s="2" t="s">
        <v>6685</v>
      </c>
      <c r="T3665" s="2" t="s">
        <v>6685</v>
      </c>
      <c r="U3665" s="2" t="s">
        <v>6685</v>
      </c>
      <c r="V3665" s="59" t="s">
        <v>5592</v>
      </c>
      <c r="W3665" s="59" t="str">
        <f t="shared" si="385"/>
        <v>Close-Out / Handing Over          Zone M2</v>
      </c>
      <c r="X3665" s="2"/>
      <c r="Y3665" s="43">
        <v>20</v>
      </c>
      <c r="Z3665" s="44">
        <v>45425</v>
      </c>
      <c r="AA3665" s="44">
        <v>45452</v>
      </c>
      <c r="AB3665" s="47">
        <v>8079.44</v>
      </c>
    </row>
    <row r="3666" spans="1:28" x14ac:dyDescent="0.2">
      <c r="A3666" s="66" t="s">
        <v>5853</v>
      </c>
      <c r="B3666" s="11" t="s">
        <v>6416</v>
      </c>
      <c r="C3666" s="11" t="s">
        <v>6416</v>
      </c>
      <c r="D3666" s="62" t="s">
        <v>6833</v>
      </c>
      <c r="E3666" s="66"/>
      <c r="F3666" s="64" t="str">
        <f t="shared" si="386"/>
        <v>Snagging / De-Snagging</v>
      </c>
      <c r="G3666" s="66"/>
      <c r="H3666" s="65" t="str">
        <f t="shared" si="387"/>
        <v>The Mound</v>
      </c>
      <c r="I3666" s="66"/>
      <c r="J3666" s="67" t="str">
        <f t="shared" si="383"/>
        <v>Level 04</v>
      </c>
      <c r="K3666" s="66"/>
      <c r="L3666" s="68" t="str">
        <f t="shared" si="384"/>
        <v>Zone M2</v>
      </c>
      <c r="M3666" s="66"/>
      <c r="N3666" s="69" t="str">
        <f t="shared" si="388"/>
        <v>SPA &amp; Fitness</v>
      </c>
      <c r="O3666" s="66"/>
      <c r="P3666" s="70" t="str">
        <f t="shared" si="389"/>
        <v>1BS. CL. 1</v>
      </c>
      <c r="Q3666" s="66"/>
      <c r="R3666" s="66"/>
      <c r="S3666" s="11" t="s">
        <v>6685</v>
      </c>
      <c r="T3666" s="11" t="s">
        <v>6685</v>
      </c>
      <c r="U3666" s="11" t="s">
        <v>6416</v>
      </c>
      <c r="V3666" s="59" t="s">
        <v>6416</v>
      </c>
      <c r="W3666" s="59" t="str">
        <f t="shared" si="385"/>
        <v>Close-Out / Handing Over</v>
      </c>
      <c r="X3666" s="11" t="s">
        <v>5854</v>
      </c>
      <c r="Y3666" s="32">
        <v>7</v>
      </c>
      <c r="Z3666" s="39">
        <v>45425</v>
      </c>
      <c r="AA3666" s="39">
        <v>45433</v>
      </c>
      <c r="AB3666" s="48">
        <v>4039.72</v>
      </c>
    </row>
    <row r="3667" spans="1:28" x14ac:dyDescent="0.2">
      <c r="A3667" s="63" t="s">
        <v>5855</v>
      </c>
      <c r="B3667" s="8" t="s">
        <v>6416</v>
      </c>
      <c r="C3667" s="8" t="s">
        <v>6416</v>
      </c>
      <c r="D3667" s="62" t="s">
        <v>6833</v>
      </c>
      <c r="E3667" s="63"/>
      <c r="F3667" s="64" t="str">
        <f t="shared" si="386"/>
        <v>Snagging / De-Snagging</v>
      </c>
      <c r="G3667" s="63"/>
      <c r="H3667" s="65" t="str">
        <f t="shared" si="387"/>
        <v>The Mound</v>
      </c>
      <c r="I3667" s="63"/>
      <c r="J3667" s="67" t="str">
        <f t="shared" si="383"/>
        <v>Level 04</v>
      </c>
      <c r="K3667" s="63"/>
      <c r="L3667" s="68" t="str">
        <f t="shared" si="384"/>
        <v>Zone M2</v>
      </c>
      <c r="M3667" s="63"/>
      <c r="N3667" s="69" t="str">
        <f t="shared" si="388"/>
        <v>SPA &amp; Fitness</v>
      </c>
      <c r="O3667" s="63"/>
      <c r="P3667" s="70" t="str">
        <f t="shared" si="389"/>
        <v>1BS. CL. 1</v>
      </c>
      <c r="Q3667" s="63"/>
      <c r="R3667" s="63"/>
      <c r="S3667" s="8" t="s">
        <v>6685</v>
      </c>
      <c r="T3667" s="8" t="s">
        <v>6685</v>
      </c>
      <c r="U3667" s="8" t="s">
        <v>6416</v>
      </c>
      <c r="V3667" s="59" t="s">
        <v>6416</v>
      </c>
      <c r="W3667" s="59" t="str">
        <f t="shared" si="385"/>
        <v>Close-Out / Handing Over</v>
      </c>
      <c r="X3667" s="8" t="s">
        <v>5856</v>
      </c>
      <c r="Y3667" s="23">
        <v>7</v>
      </c>
      <c r="Z3667" s="35">
        <v>45442</v>
      </c>
      <c r="AA3667" s="35">
        <v>45452</v>
      </c>
      <c r="AB3667" s="42">
        <v>4039.72</v>
      </c>
    </row>
    <row r="3668" spans="1:28" x14ac:dyDescent="0.2">
      <c r="A3668" s="68" t="s">
        <v>5584</v>
      </c>
      <c r="B3668" s="2" t="s">
        <v>9890</v>
      </c>
      <c r="C3668" s="2" t="s">
        <v>6680</v>
      </c>
      <c r="D3668" s="62" t="s">
        <v>6833</v>
      </c>
      <c r="E3668" s="92"/>
      <c r="F3668" s="64" t="str">
        <f t="shared" si="386"/>
        <v>Snagging / De-Snagging</v>
      </c>
      <c r="G3668" s="92"/>
      <c r="H3668" s="65" t="str">
        <f t="shared" si="387"/>
        <v>The Mound</v>
      </c>
      <c r="I3668" s="92"/>
      <c r="J3668" s="67" t="str">
        <f t="shared" si="383"/>
        <v>Level 04</v>
      </c>
      <c r="K3668" s="68" t="s">
        <v>5584</v>
      </c>
      <c r="L3668" s="68" t="str">
        <f t="shared" si="384"/>
        <v>Zone M3</v>
      </c>
      <c r="M3668" s="92"/>
      <c r="N3668" s="69" t="str">
        <f t="shared" si="388"/>
        <v>SPA &amp; Fitness</v>
      </c>
      <c r="O3668" s="92"/>
      <c r="P3668" s="70" t="str">
        <f t="shared" si="389"/>
        <v>1BS. CL. 1</v>
      </c>
      <c r="Q3668" s="92"/>
      <c r="R3668" s="92"/>
      <c r="S3668" s="2" t="s">
        <v>6680</v>
      </c>
      <c r="T3668" s="2" t="s">
        <v>6680</v>
      </c>
      <c r="U3668" s="2" t="s">
        <v>6680</v>
      </c>
      <c r="V3668" s="59" t="s">
        <v>5584</v>
      </c>
      <c r="W3668" s="59" t="str">
        <f t="shared" si="385"/>
        <v>Close-Out / Handing Over          Zone M3</v>
      </c>
      <c r="X3668" s="2"/>
      <c r="Y3668" s="43">
        <v>7</v>
      </c>
      <c r="Z3668" s="44">
        <v>45433</v>
      </c>
      <c r="AA3668" s="44">
        <v>45441</v>
      </c>
      <c r="AB3668" s="47">
        <v>5831.68</v>
      </c>
    </row>
    <row r="3669" spans="1:28" x14ac:dyDescent="0.2">
      <c r="A3669" s="63" t="s">
        <v>5857</v>
      </c>
      <c r="B3669" s="8" t="s">
        <v>6416</v>
      </c>
      <c r="C3669" s="8" t="s">
        <v>6416</v>
      </c>
      <c r="D3669" s="62" t="s">
        <v>6833</v>
      </c>
      <c r="E3669" s="63"/>
      <c r="F3669" s="64" t="str">
        <f t="shared" si="386"/>
        <v>Snagging / De-Snagging</v>
      </c>
      <c r="G3669" s="63"/>
      <c r="H3669" s="65" t="str">
        <f t="shared" si="387"/>
        <v>The Mound</v>
      </c>
      <c r="I3669" s="63"/>
      <c r="J3669" s="67" t="str">
        <f t="shared" si="383"/>
        <v>Level 04</v>
      </c>
      <c r="K3669" s="63"/>
      <c r="L3669" s="68" t="str">
        <f t="shared" si="384"/>
        <v>Zone M3</v>
      </c>
      <c r="M3669" s="63"/>
      <c r="N3669" s="69" t="str">
        <f t="shared" si="388"/>
        <v>SPA &amp; Fitness</v>
      </c>
      <c r="O3669" s="63"/>
      <c r="P3669" s="70" t="str">
        <f t="shared" si="389"/>
        <v>1BS. CL. 1</v>
      </c>
      <c r="Q3669" s="63"/>
      <c r="R3669" s="63"/>
      <c r="S3669" s="8" t="s">
        <v>6680</v>
      </c>
      <c r="T3669" s="8" t="s">
        <v>6680</v>
      </c>
      <c r="U3669" s="8" t="s">
        <v>6416</v>
      </c>
      <c r="V3669" s="59" t="s">
        <v>6416</v>
      </c>
      <c r="W3669" s="59" t="str">
        <f t="shared" si="385"/>
        <v>Close-Out / Handing Over</v>
      </c>
      <c r="X3669" s="8" t="s">
        <v>5858</v>
      </c>
      <c r="Y3669" s="23">
        <v>7</v>
      </c>
      <c r="Z3669" s="35">
        <v>45433</v>
      </c>
      <c r="AA3669" s="35">
        <v>45441</v>
      </c>
      <c r="AB3669" s="42">
        <v>5831.68</v>
      </c>
    </row>
    <row r="3670" spans="1:28" x14ac:dyDescent="0.2">
      <c r="A3670" s="68" t="s">
        <v>5607</v>
      </c>
      <c r="B3670" s="2" t="s">
        <v>9890</v>
      </c>
      <c r="C3670" s="2" t="s">
        <v>6686</v>
      </c>
      <c r="D3670" s="62" t="s">
        <v>6833</v>
      </c>
      <c r="E3670" s="92"/>
      <c r="F3670" s="64" t="str">
        <f t="shared" si="386"/>
        <v>Snagging / De-Snagging</v>
      </c>
      <c r="G3670" s="92"/>
      <c r="H3670" s="65" t="str">
        <f t="shared" si="387"/>
        <v>The Mound</v>
      </c>
      <c r="I3670" s="92"/>
      <c r="J3670" s="67" t="str">
        <f t="shared" si="383"/>
        <v>Level 04</v>
      </c>
      <c r="K3670" s="68" t="s">
        <v>5607</v>
      </c>
      <c r="L3670" s="68" t="str">
        <f t="shared" si="384"/>
        <v>Zone M4</v>
      </c>
      <c r="M3670" s="92"/>
      <c r="N3670" s="69" t="str">
        <f t="shared" si="388"/>
        <v>SPA &amp; Fitness</v>
      </c>
      <c r="O3670" s="92"/>
      <c r="P3670" s="70" t="str">
        <f t="shared" si="389"/>
        <v>1BS. CL. 1</v>
      </c>
      <c r="Q3670" s="92"/>
      <c r="R3670" s="92"/>
      <c r="S3670" s="2" t="s">
        <v>6686</v>
      </c>
      <c r="T3670" s="2" t="s">
        <v>6686</v>
      </c>
      <c r="U3670" s="2" t="s">
        <v>6686</v>
      </c>
      <c r="V3670" s="59" t="s">
        <v>5607</v>
      </c>
      <c r="W3670" s="59" t="str">
        <f t="shared" si="385"/>
        <v>Close-Out / Handing Over          Zone M4</v>
      </c>
      <c r="X3670" s="2"/>
      <c r="Y3670" s="43">
        <v>34</v>
      </c>
      <c r="Z3670" s="44">
        <v>45419</v>
      </c>
      <c r="AA3670" s="44">
        <v>45469</v>
      </c>
      <c r="AB3670" s="47">
        <v>12060.95</v>
      </c>
    </row>
    <row r="3671" spans="1:28" x14ac:dyDescent="0.2">
      <c r="A3671" s="66" t="s">
        <v>5859</v>
      </c>
      <c r="B3671" s="11" t="s">
        <v>6416</v>
      </c>
      <c r="C3671" s="11" t="s">
        <v>6416</v>
      </c>
      <c r="D3671" s="62" t="s">
        <v>6833</v>
      </c>
      <c r="E3671" s="66"/>
      <c r="F3671" s="64" t="str">
        <f t="shared" si="386"/>
        <v>Snagging / De-Snagging</v>
      </c>
      <c r="G3671" s="66"/>
      <c r="H3671" s="65" t="str">
        <f t="shared" si="387"/>
        <v>The Mound</v>
      </c>
      <c r="I3671" s="66"/>
      <c r="J3671" s="67" t="str">
        <f t="shared" si="383"/>
        <v>Level 04</v>
      </c>
      <c r="K3671" s="66"/>
      <c r="L3671" s="68" t="str">
        <f t="shared" si="384"/>
        <v>Zone M4</v>
      </c>
      <c r="M3671" s="66"/>
      <c r="N3671" s="69" t="str">
        <f t="shared" si="388"/>
        <v>SPA &amp; Fitness</v>
      </c>
      <c r="O3671" s="66"/>
      <c r="P3671" s="70" t="str">
        <f t="shared" si="389"/>
        <v>1BS. CL. 1</v>
      </c>
      <c r="Q3671" s="66"/>
      <c r="R3671" s="66"/>
      <c r="S3671" s="11" t="s">
        <v>6686</v>
      </c>
      <c r="T3671" s="11" t="s">
        <v>6686</v>
      </c>
      <c r="U3671" s="11" t="s">
        <v>6416</v>
      </c>
      <c r="V3671" s="59" t="s">
        <v>6416</v>
      </c>
      <c r="W3671" s="59" t="str">
        <f t="shared" si="385"/>
        <v>Close-Out / Handing Over</v>
      </c>
      <c r="X3671" s="11" t="s">
        <v>5860</v>
      </c>
      <c r="Y3671" s="32">
        <v>7</v>
      </c>
      <c r="Z3671" s="39">
        <v>45419</v>
      </c>
      <c r="AA3671" s="39">
        <v>45427</v>
      </c>
      <c r="AB3671" s="48">
        <v>4020.32</v>
      </c>
    </row>
    <row r="3672" spans="1:28" x14ac:dyDescent="0.2">
      <c r="A3672" s="66" t="s">
        <v>5861</v>
      </c>
      <c r="B3672" s="11" t="s">
        <v>6416</v>
      </c>
      <c r="C3672" s="11" t="s">
        <v>6416</v>
      </c>
      <c r="D3672" s="62" t="s">
        <v>6833</v>
      </c>
      <c r="E3672" s="66"/>
      <c r="F3672" s="64" t="str">
        <f t="shared" si="386"/>
        <v>Snagging / De-Snagging</v>
      </c>
      <c r="G3672" s="66"/>
      <c r="H3672" s="65" t="str">
        <f t="shared" si="387"/>
        <v>The Mound</v>
      </c>
      <c r="I3672" s="66"/>
      <c r="J3672" s="67" t="str">
        <f t="shared" si="383"/>
        <v>Level 04</v>
      </c>
      <c r="K3672" s="66"/>
      <c r="L3672" s="68" t="str">
        <f t="shared" si="384"/>
        <v>Zone M4</v>
      </c>
      <c r="M3672" s="66"/>
      <c r="N3672" s="69" t="str">
        <f t="shared" si="388"/>
        <v>SPA &amp; Fitness</v>
      </c>
      <c r="O3672" s="66"/>
      <c r="P3672" s="70" t="str">
        <f t="shared" si="389"/>
        <v>1BS. CL. 1</v>
      </c>
      <c r="Q3672" s="66"/>
      <c r="R3672" s="66"/>
      <c r="S3672" s="11" t="s">
        <v>6686</v>
      </c>
      <c r="T3672" s="11" t="s">
        <v>6686</v>
      </c>
      <c r="U3672" s="11" t="s">
        <v>6416</v>
      </c>
      <c r="V3672" s="59" t="s">
        <v>6416</v>
      </c>
      <c r="W3672" s="59" t="str">
        <f t="shared" si="385"/>
        <v>Close-Out / Handing Over</v>
      </c>
      <c r="X3672" s="11" t="s">
        <v>5862</v>
      </c>
      <c r="Y3672" s="32">
        <v>7</v>
      </c>
      <c r="Z3672" s="39">
        <v>45439</v>
      </c>
      <c r="AA3672" s="39">
        <v>45447</v>
      </c>
      <c r="AB3672" s="48">
        <v>4020.32</v>
      </c>
    </row>
    <row r="3673" spans="1:28" x14ac:dyDescent="0.2">
      <c r="A3673" s="63" t="s">
        <v>5863</v>
      </c>
      <c r="B3673" s="8" t="s">
        <v>6416</v>
      </c>
      <c r="C3673" s="8" t="s">
        <v>6416</v>
      </c>
      <c r="D3673" s="62" t="s">
        <v>6833</v>
      </c>
      <c r="E3673" s="63"/>
      <c r="F3673" s="64" t="str">
        <f t="shared" si="386"/>
        <v>Snagging / De-Snagging</v>
      </c>
      <c r="G3673" s="63"/>
      <c r="H3673" s="65" t="str">
        <f t="shared" si="387"/>
        <v>The Mound</v>
      </c>
      <c r="I3673" s="63"/>
      <c r="J3673" s="67" t="str">
        <f t="shared" si="383"/>
        <v>Level 04</v>
      </c>
      <c r="K3673" s="63"/>
      <c r="L3673" s="68" t="str">
        <f t="shared" si="384"/>
        <v>Zone M4</v>
      </c>
      <c r="M3673" s="63"/>
      <c r="N3673" s="69" t="str">
        <f t="shared" si="388"/>
        <v>SPA &amp; Fitness</v>
      </c>
      <c r="O3673" s="63"/>
      <c r="P3673" s="70" t="str">
        <f t="shared" si="389"/>
        <v>1BS. CL. 1</v>
      </c>
      <c r="Q3673" s="63"/>
      <c r="R3673" s="63"/>
      <c r="S3673" s="8" t="s">
        <v>6686</v>
      </c>
      <c r="T3673" s="8" t="s">
        <v>6686</v>
      </c>
      <c r="U3673" s="8" t="s">
        <v>6416</v>
      </c>
      <c r="V3673" s="59" t="s">
        <v>6416</v>
      </c>
      <c r="W3673" s="59" t="str">
        <f t="shared" si="385"/>
        <v>Close-Out / Handing Over</v>
      </c>
      <c r="X3673" s="8" t="s">
        <v>5864</v>
      </c>
      <c r="Y3673" s="23">
        <v>7</v>
      </c>
      <c r="Z3673" s="35">
        <v>45456</v>
      </c>
      <c r="AA3673" s="35">
        <v>45469</v>
      </c>
      <c r="AB3673" s="42">
        <v>4020.32</v>
      </c>
    </row>
    <row r="3674" spans="1:28" x14ac:dyDescent="0.2">
      <c r="A3674" s="67" t="s">
        <v>92</v>
      </c>
      <c r="B3674" s="12" t="s">
        <v>6643</v>
      </c>
      <c r="C3674" s="12" t="s">
        <v>6653</v>
      </c>
      <c r="D3674" s="62" t="s">
        <v>6833</v>
      </c>
      <c r="E3674" s="91"/>
      <c r="F3674" s="64" t="str">
        <f t="shared" si="386"/>
        <v>Snagging / De-Snagging</v>
      </c>
      <c r="G3674" s="91"/>
      <c r="H3674" s="65" t="str">
        <f t="shared" si="387"/>
        <v>The Mound</v>
      </c>
      <c r="I3674" s="67" t="s">
        <v>92</v>
      </c>
      <c r="J3674" s="67" t="str">
        <f t="shared" si="383"/>
        <v>Level 05 &amp; 06</v>
      </c>
      <c r="K3674" s="91"/>
      <c r="L3674" s="68" t="str">
        <f t="shared" si="384"/>
        <v>Zone M4</v>
      </c>
      <c r="M3674" s="91"/>
      <c r="N3674" s="69" t="str">
        <f t="shared" si="388"/>
        <v>SPA &amp; Fitness</v>
      </c>
      <c r="O3674" s="91"/>
      <c r="P3674" s="70" t="str">
        <f t="shared" si="389"/>
        <v>1BS. CL. 1</v>
      </c>
      <c r="Q3674" s="91"/>
      <c r="R3674" s="91"/>
      <c r="S3674" s="12" t="s">
        <v>6653</v>
      </c>
      <c r="T3674" s="12" t="s">
        <v>6653</v>
      </c>
      <c r="U3674" s="12" t="s">
        <v>6653</v>
      </c>
      <c r="V3674" s="59" t="s">
        <v>92</v>
      </c>
      <c r="W3674" s="59" t="str">
        <f t="shared" si="385"/>
        <v>Close-Out / Handing Over        Level 05 &amp; 06</v>
      </c>
      <c r="X3674" s="12"/>
      <c r="Y3674" s="36">
        <v>32</v>
      </c>
      <c r="Z3674" s="37">
        <v>45608</v>
      </c>
      <c r="AA3674" s="37">
        <v>45651</v>
      </c>
      <c r="AB3674" s="46">
        <v>106877.2</v>
      </c>
    </row>
    <row r="3675" spans="1:28" x14ac:dyDescent="0.2">
      <c r="A3675" s="68" t="s">
        <v>5592</v>
      </c>
      <c r="B3675" s="2" t="s">
        <v>9891</v>
      </c>
      <c r="C3675" s="2" t="s">
        <v>6685</v>
      </c>
      <c r="D3675" s="62" t="s">
        <v>6833</v>
      </c>
      <c r="E3675" s="92"/>
      <c r="F3675" s="64" t="str">
        <f t="shared" si="386"/>
        <v>Snagging / De-Snagging</v>
      </c>
      <c r="G3675" s="92"/>
      <c r="H3675" s="65" t="str">
        <f t="shared" si="387"/>
        <v>The Mound</v>
      </c>
      <c r="I3675" s="92"/>
      <c r="J3675" s="67" t="str">
        <f t="shared" si="383"/>
        <v>Level 05 &amp; 06</v>
      </c>
      <c r="K3675" s="68" t="s">
        <v>5592</v>
      </c>
      <c r="L3675" s="68" t="str">
        <f t="shared" si="384"/>
        <v>Zone M2</v>
      </c>
      <c r="M3675" s="92"/>
      <c r="N3675" s="69" t="str">
        <f t="shared" si="388"/>
        <v>SPA &amp; Fitness</v>
      </c>
      <c r="O3675" s="92"/>
      <c r="P3675" s="70" t="str">
        <f t="shared" si="389"/>
        <v>1BS. CL. 1</v>
      </c>
      <c r="Q3675" s="92"/>
      <c r="R3675" s="92"/>
      <c r="S3675" s="2" t="s">
        <v>6685</v>
      </c>
      <c r="T3675" s="2" t="s">
        <v>6685</v>
      </c>
      <c r="U3675" s="2" t="s">
        <v>6685</v>
      </c>
      <c r="V3675" s="59" t="s">
        <v>5592</v>
      </c>
      <c r="W3675" s="59" t="str">
        <f t="shared" si="385"/>
        <v>Close-Out / Handing Over          Zone M2</v>
      </c>
      <c r="X3675" s="2"/>
      <c r="Y3675" s="43">
        <v>7</v>
      </c>
      <c r="Z3675" s="44">
        <v>45608</v>
      </c>
      <c r="AA3675" s="44">
        <v>45616</v>
      </c>
      <c r="AB3675" s="47">
        <v>53438.6</v>
      </c>
    </row>
    <row r="3676" spans="1:28" x14ac:dyDescent="0.2">
      <c r="A3676" s="63" t="s">
        <v>5865</v>
      </c>
      <c r="B3676" s="8" t="s">
        <v>6416</v>
      </c>
      <c r="C3676" s="8" t="s">
        <v>6416</v>
      </c>
      <c r="D3676" s="62" t="s">
        <v>6833</v>
      </c>
      <c r="E3676" s="63"/>
      <c r="F3676" s="64" t="str">
        <f t="shared" si="386"/>
        <v>Snagging / De-Snagging</v>
      </c>
      <c r="G3676" s="63"/>
      <c r="H3676" s="65" t="str">
        <f t="shared" si="387"/>
        <v>The Mound</v>
      </c>
      <c r="I3676" s="63"/>
      <c r="J3676" s="67" t="str">
        <f t="shared" si="383"/>
        <v>Level 05 &amp; 06</v>
      </c>
      <c r="K3676" s="63"/>
      <c r="L3676" s="68" t="str">
        <f t="shared" si="384"/>
        <v>Zone M2</v>
      </c>
      <c r="M3676" s="63"/>
      <c r="N3676" s="69" t="str">
        <f t="shared" si="388"/>
        <v>SPA &amp; Fitness</v>
      </c>
      <c r="O3676" s="63"/>
      <c r="P3676" s="70" t="str">
        <f t="shared" si="389"/>
        <v>1BS. CL. 1</v>
      </c>
      <c r="Q3676" s="63"/>
      <c r="R3676" s="63"/>
      <c r="S3676" s="8" t="s">
        <v>6685</v>
      </c>
      <c r="T3676" s="8" t="s">
        <v>6685</v>
      </c>
      <c r="U3676" s="8" t="s">
        <v>6416</v>
      </c>
      <c r="V3676" s="59" t="s">
        <v>6416</v>
      </c>
      <c r="W3676" s="59" t="str">
        <f t="shared" si="385"/>
        <v>Close-Out / Handing Over</v>
      </c>
      <c r="X3676" s="8" t="s">
        <v>5866</v>
      </c>
      <c r="Y3676" s="23">
        <v>7</v>
      </c>
      <c r="Z3676" s="35">
        <v>45608</v>
      </c>
      <c r="AA3676" s="35">
        <v>45616</v>
      </c>
      <c r="AB3676" s="42">
        <v>53438.6</v>
      </c>
    </row>
    <row r="3677" spans="1:28" x14ac:dyDescent="0.2">
      <c r="A3677" s="68" t="s">
        <v>5607</v>
      </c>
      <c r="B3677" s="2" t="s">
        <v>9891</v>
      </c>
      <c r="C3677" s="2" t="s">
        <v>6686</v>
      </c>
      <c r="D3677" s="62" t="s">
        <v>6833</v>
      </c>
      <c r="E3677" s="92"/>
      <c r="F3677" s="64" t="str">
        <f t="shared" si="386"/>
        <v>Snagging / De-Snagging</v>
      </c>
      <c r="G3677" s="92"/>
      <c r="H3677" s="65" t="str">
        <f t="shared" si="387"/>
        <v>The Mound</v>
      </c>
      <c r="I3677" s="92"/>
      <c r="J3677" s="67" t="str">
        <f t="shared" si="383"/>
        <v>Level 05 &amp; 06</v>
      </c>
      <c r="K3677" s="68" t="s">
        <v>5607</v>
      </c>
      <c r="L3677" s="68" t="str">
        <f t="shared" si="384"/>
        <v>Zone M4</v>
      </c>
      <c r="M3677" s="92"/>
      <c r="N3677" s="69" t="str">
        <f t="shared" si="388"/>
        <v>SPA &amp; Fitness</v>
      </c>
      <c r="O3677" s="92"/>
      <c r="P3677" s="70" t="str">
        <f t="shared" si="389"/>
        <v>1BS. CL. 1</v>
      </c>
      <c r="Q3677" s="92"/>
      <c r="R3677" s="92"/>
      <c r="S3677" s="2" t="s">
        <v>6686</v>
      </c>
      <c r="T3677" s="2" t="s">
        <v>6686</v>
      </c>
      <c r="U3677" s="2" t="s">
        <v>6686</v>
      </c>
      <c r="V3677" s="59" t="s">
        <v>5607</v>
      </c>
      <c r="W3677" s="59" t="str">
        <f t="shared" si="385"/>
        <v>Close-Out / Handing Over          Zone M4</v>
      </c>
      <c r="X3677" s="2"/>
      <c r="Y3677" s="43">
        <v>7</v>
      </c>
      <c r="Z3677" s="44">
        <v>45643</v>
      </c>
      <c r="AA3677" s="44">
        <v>45651</v>
      </c>
      <c r="AB3677" s="47">
        <v>53438.6</v>
      </c>
    </row>
    <row r="3678" spans="1:28" x14ac:dyDescent="0.2">
      <c r="A3678" s="63" t="s">
        <v>5867</v>
      </c>
      <c r="B3678" s="8" t="s">
        <v>6416</v>
      </c>
      <c r="C3678" s="8" t="s">
        <v>6416</v>
      </c>
      <c r="D3678" s="62" t="s">
        <v>6833</v>
      </c>
      <c r="E3678" s="63"/>
      <c r="F3678" s="64" t="str">
        <f t="shared" si="386"/>
        <v>Snagging / De-Snagging</v>
      </c>
      <c r="G3678" s="63"/>
      <c r="H3678" s="65" t="str">
        <f t="shared" si="387"/>
        <v>The Mound</v>
      </c>
      <c r="I3678" s="63"/>
      <c r="J3678" s="67" t="str">
        <f t="shared" si="383"/>
        <v>Level 05 &amp; 06</v>
      </c>
      <c r="K3678" s="63"/>
      <c r="L3678" s="68" t="str">
        <f t="shared" si="384"/>
        <v>Zone M4</v>
      </c>
      <c r="M3678" s="63"/>
      <c r="N3678" s="69" t="str">
        <f t="shared" si="388"/>
        <v>SPA &amp; Fitness</v>
      </c>
      <c r="O3678" s="63"/>
      <c r="P3678" s="70" t="str">
        <f t="shared" si="389"/>
        <v>1BS. CL. 1</v>
      </c>
      <c r="Q3678" s="63"/>
      <c r="R3678" s="63"/>
      <c r="S3678" s="8" t="s">
        <v>6686</v>
      </c>
      <c r="T3678" s="8" t="s">
        <v>6686</v>
      </c>
      <c r="U3678" s="8" t="s">
        <v>6416</v>
      </c>
      <c r="V3678" s="59" t="s">
        <v>6416</v>
      </c>
      <c r="W3678" s="59" t="str">
        <f t="shared" si="385"/>
        <v>Close-Out / Handing Over</v>
      </c>
      <c r="X3678" s="8" t="s">
        <v>5868</v>
      </c>
      <c r="Y3678" s="23">
        <v>7</v>
      </c>
      <c r="Z3678" s="35">
        <v>45643</v>
      </c>
      <c r="AA3678" s="35">
        <v>45651</v>
      </c>
      <c r="AB3678" s="42">
        <v>53438.6</v>
      </c>
    </row>
    <row r="3679" spans="1:28" x14ac:dyDescent="0.2">
      <c r="A3679" s="65" t="s">
        <v>31</v>
      </c>
      <c r="B3679" s="10" t="s">
        <v>6835</v>
      </c>
      <c r="C3679" s="10" t="s">
        <v>6644</v>
      </c>
      <c r="D3679" s="62" t="s">
        <v>6833</v>
      </c>
      <c r="E3679" s="92"/>
      <c r="F3679" s="64" t="str">
        <f t="shared" si="386"/>
        <v>Snagging / De-Snagging</v>
      </c>
      <c r="G3679" s="65" t="s">
        <v>31</v>
      </c>
      <c r="H3679" s="65" t="str">
        <f t="shared" si="387"/>
        <v>The Ring</v>
      </c>
      <c r="I3679" s="92"/>
      <c r="J3679" s="67" t="str">
        <f t="shared" si="383"/>
        <v>Level 05 &amp; 06</v>
      </c>
      <c r="K3679" s="92"/>
      <c r="L3679" s="68" t="str">
        <f t="shared" si="384"/>
        <v>Zone M4</v>
      </c>
      <c r="M3679" s="92"/>
      <c r="N3679" s="69" t="str">
        <f t="shared" si="388"/>
        <v>SPA &amp; Fitness</v>
      </c>
      <c r="O3679" s="92"/>
      <c r="P3679" s="70" t="str">
        <f t="shared" si="389"/>
        <v>1BS. CL. 1</v>
      </c>
      <c r="Q3679" s="92"/>
      <c r="R3679" s="92"/>
      <c r="S3679" s="10" t="s">
        <v>6644</v>
      </c>
      <c r="T3679" s="10" t="s">
        <v>6644</v>
      </c>
      <c r="U3679" s="10" t="s">
        <v>6644</v>
      </c>
      <c r="V3679" s="59" t="s">
        <v>31</v>
      </c>
      <c r="W3679" s="59" t="str">
        <f t="shared" si="385"/>
        <v>Close-Out / Handing Over      The Ring</v>
      </c>
      <c r="X3679" s="10"/>
      <c r="Y3679" s="29">
        <v>299</v>
      </c>
      <c r="Z3679" s="30">
        <v>45300</v>
      </c>
      <c r="AA3679" s="30">
        <v>45727</v>
      </c>
      <c r="AB3679" s="41">
        <v>145187.03</v>
      </c>
    </row>
    <row r="3680" spans="1:28" x14ac:dyDescent="0.2">
      <c r="A3680" s="67" t="s">
        <v>97</v>
      </c>
      <c r="B3680" s="12" t="s">
        <v>6644</v>
      </c>
      <c r="C3680" s="12" t="s">
        <v>6654</v>
      </c>
      <c r="D3680" s="62" t="s">
        <v>6833</v>
      </c>
      <c r="E3680" s="91"/>
      <c r="F3680" s="64" t="str">
        <f t="shared" si="386"/>
        <v>Snagging / De-Snagging</v>
      </c>
      <c r="G3680" s="91"/>
      <c r="H3680" s="65" t="str">
        <f t="shared" si="387"/>
        <v>The Ring</v>
      </c>
      <c r="I3680" s="67" t="s">
        <v>97</v>
      </c>
      <c r="J3680" s="67" t="str">
        <f t="shared" si="383"/>
        <v>Level 00</v>
      </c>
      <c r="K3680" s="91"/>
      <c r="L3680" s="68" t="str">
        <f t="shared" si="384"/>
        <v>Zone M4</v>
      </c>
      <c r="M3680" s="91"/>
      <c r="N3680" s="69" t="str">
        <f t="shared" si="388"/>
        <v>SPA &amp; Fitness</v>
      </c>
      <c r="O3680" s="91"/>
      <c r="P3680" s="70" t="str">
        <f t="shared" si="389"/>
        <v>1BS. CL. 1</v>
      </c>
      <c r="Q3680" s="91"/>
      <c r="R3680" s="91"/>
      <c r="S3680" s="12" t="s">
        <v>6654</v>
      </c>
      <c r="T3680" s="12" t="s">
        <v>6654</v>
      </c>
      <c r="U3680" s="12" t="s">
        <v>6654</v>
      </c>
      <c r="V3680" s="59" t="s">
        <v>97</v>
      </c>
      <c r="W3680" s="59" t="str">
        <f t="shared" si="385"/>
        <v>Close-Out / Handing Over        Level 00</v>
      </c>
      <c r="X3680" s="12"/>
      <c r="Y3680" s="36">
        <v>275</v>
      </c>
      <c r="Z3680" s="37">
        <v>45300</v>
      </c>
      <c r="AA3680" s="37">
        <v>45693</v>
      </c>
      <c r="AB3680" s="46">
        <v>76283.91</v>
      </c>
    </row>
    <row r="3681" spans="1:28" x14ac:dyDescent="0.2">
      <c r="A3681" s="68" t="s">
        <v>5664</v>
      </c>
      <c r="B3681" s="2" t="s">
        <v>9886</v>
      </c>
      <c r="C3681" s="2" t="s">
        <v>6768</v>
      </c>
      <c r="D3681" s="62" t="s">
        <v>6833</v>
      </c>
      <c r="E3681" s="92"/>
      <c r="F3681" s="64" t="str">
        <f t="shared" si="386"/>
        <v>Snagging / De-Snagging</v>
      </c>
      <c r="G3681" s="92"/>
      <c r="H3681" s="65" t="str">
        <f t="shared" si="387"/>
        <v>The Ring</v>
      </c>
      <c r="I3681" s="92"/>
      <c r="J3681" s="67" t="str">
        <f t="shared" si="383"/>
        <v>Level 00</v>
      </c>
      <c r="K3681" s="68" t="s">
        <v>5664</v>
      </c>
      <c r="L3681" s="68" t="str">
        <f t="shared" si="384"/>
        <v>Zone R2 (Mackup / Benchmark)</v>
      </c>
      <c r="M3681" s="92"/>
      <c r="N3681" s="69" t="str">
        <f t="shared" si="388"/>
        <v>SPA &amp; Fitness</v>
      </c>
      <c r="O3681" s="92"/>
      <c r="P3681" s="70" t="str">
        <f t="shared" si="389"/>
        <v>1BS. CL. 1</v>
      </c>
      <c r="Q3681" s="92"/>
      <c r="R3681" s="92"/>
      <c r="S3681" s="2" t="s">
        <v>6768</v>
      </c>
      <c r="T3681" s="2" t="s">
        <v>6768</v>
      </c>
      <c r="U3681" s="2" t="s">
        <v>6768</v>
      </c>
      <c r="V3681" s="59" t="s">
        <v>5664</v>
      </c>
      <c r="W3681" s="59" t="str">
        <f t="shared" si="385"/>
        <v>Close-Out / Handing Over          Zone R2 (Mackup / Benchmark)</v>
      </c>
      <c r="X3681" s="2"/>
      <c r="Y3681" s="43">
        <v>3</v>
      </c>
      <c r="Z3681" s="44">
        <v>45300</v>
      </c>
      <c r="AA3681" s="44">
        <v>45302</v>
      </c>
      <c r="AB3681" s="47">
        <v>5253.76</v>
      </c>
    </row>
    <row r="3682" spans="1:28" x14ac:dyDescent="0.2">
      <c r="A3682" s="63" t="s">
        <v>5869</v>
      </c>
      <c r="B3682" s="8" t="s">
        <v>6416</v>
      </c>
      <c r="C3682" s="8" t="s">
        <v>6416</v>
      </c>
      <c r="D3682" s="62" t="s">
        <v>6833</v>
      </c>
      <c r="E3682" s="63"/>
      <c r="F3682" s="64" t="str">
        <f t="shared" si="386"/>
        <v>Snagging / De-Snagging</v>
      </c>
      <c r="G3682" s="63"/>
      <c r="H3682" s="65" t="str">
        <f t="shared" si="387"/>
        <v>The Ring</v>
      </c>
      <c r="I3682" s="63"/>
      <c r="J3682" s="67" t="str">
        <f t="shared" ref="J3682:J3745" si="390">IF(I3682="",J3681,TRIM(I3682))</f>
        <v>Level 00</v>
      </c>
      <c r="K3682" s="63"/>
      <c r="L3682" s="68" t="str">
        <f t="shared" si="384"/>
        <v>Zone R2 (Mackup / Benchmark)</v>
      </c>
      <c r="M3682" s="63"/>
      <c r="N3682" s="69" t="str">
        <f t="shared" si="388"/>
        <v>SPA &amp; Fitness</v>
      </c>
      <c r="O3682" s="63"/>
      <c r="P3682" s="70" t="str">
        <f t="shared" si="389"/>
        <v>1BS. CL. 1</v>
      </c>
      <c r="Q3682" s="63"/>
      <c r="R3682" s="63"/>
      <c r="S3682" s="8" t="s">
        <v>6768</v>
      </c>
      <c r="T3682" s="8" t="s">
        <v>6768</v>
      </c>
      <c r="U3682" s="8" t="s">
        <v>6416</v>
      </c>
      <c r="V3682" s="59" t="s">
        <v>6416</v>
      </c>
      <c r="W3682" s="59" t="str">
        <f t="shared" si="385"/>
        <v>Close-Out / Handing Over</v>
      </c>
      <c r="X3682" s="8" t="s">
        <v>5870</v>
      </c>
      <c r="Y3682" s="23">
        <v>3</v>
      </c>
      <c r="Z3682" s="35">
        <v>45300</v>
      </c>
      <c r="AA3682" s="35">
        <v>45302</v>
      </c>
      <c r="AB3682" s="42">
        <v>5253.76</v>
      </c>
    </row>
    <row r="3683" spans="1:28" x14ac:dyDescent="0.2">
      <c r="A3683" s="68" t="s">
        <v>5667</v>
      </c>
      <c r="B3683" s="2" t="s">
        <v>9886</v>
      </c>
      <c r="C3683" s="2" t="s">
        <v>6681</v>
      </c>
      <c r="D3683" s="62" t="s">
        <v>6833</v>
      </c>
      <c r="E3683" s="92"/>
      <c r="F3683" s="64" t="str">
        <f t="shared" si="386"/>
        <v>Snagging / De-Snagging</v>
      </c>
      <c r="G3683" s="92"/>
      <c r="H3683" s="65" t="str">
        <f t="shared" si="387"/>
        <v>The Ring</v>
      </c>
      <c r="I3683" s="92"/>
      <c r="J3683" s="67" t="str">
        <f t="shared" si="390"/>
        <v>Level 00</v>
      </c>
      <c r="K3683" s="68" t="s">
        <v>5667</v>
      </c>
      <c r="L3683" s="68" t="str">
        <f t="shared" si="384"/>
        <v>Zone R1</v>
      </c>
      <c r="M3683" s="92"/>
      <c r="N3683" s="69" t="str">
        <f t="shared" si="388"/>
        <v>SPA &amp; Fitness</v>
      </c>
      <c r="O3683" s="92"/>
      <c r="P3683" s="70" t="str">
        <f t="shared" si="389"/>
        <v>1BS. CL. 1</v>
      </c>
      <c r="Q3683" s="92"/>
      <c r="R3683" s="92"/>
      <c r="S3683" s="2" t="s">
        <v>6681</v>
      </c>
      <c r="T3683" s="2" t="s">
        <v>6681</v>
      </c>
      <c r="U3683" s="2" t="s">
        <v>6681</v>
      </c>
      <c r="V3683" s="59" t="s">
        <v>5667</v>
      </c>
      <c r="W3683" s="59" t="str">
        <f t="shared" si="385"/>
        <v>Close-Out / Handing Over          Zone R1</v>
      </c>
      <c r="X3683" s="2"/>
      <c r="Y3683" s="43">
        <v>38</v>
      </c>
      <c r="Z3683" s="44">
        <v>45363</v>
      </c>
      <c r="AA3683" s="44">
        <v>45418</v>
      </c>
      <c r="AB3683" s="47">
        <v>14447.84</v>
      </c>
    </row>
    <row r="3684" spans="1:28" x14ac:dyDescent="0.2">
      <c r="A3684" s="66" t="s">
        <v>5871</v>
      </c>
      <c r="B3684" s="11" t="s">
        <v>6416</v>
      </c>
      <c r="C3684" s="11" t="s">
        <v>6416</v>
      </c>
      <c r="D3684" s="62" t="s">
        <v>6833</v>
      </c>
      <c r="E3684" s="66"/>
      <c r="F3684" s="64" t="str">
        <f t="shared" si="386"/>
        <v>Snagging / De-Snagging</v>
      </c>
      <c r="G3684" s="66"/>
      <c r="H3684" s="65" t="str">
        <f t="shared" si="387"/>
        <v>The Ring</v>
      </c>
      <c r="I3684" s="66"/>
      <c r="J3684" s="67" t="str">
        <f t="shared" si="390"/>
        <v>Level 00</v>
      </c>
      <c r="K3684" s="66"/>
      <c r="L3684" s="68" t="str">
        <f t="shared" ref="L3684:L3747" si="391">IF(K3684="",L3683,TRIM(K3684))</f>
        <v>Zone R1</v>
      </c>
      <c r="M3684" s="66"/>
      <c r="N3684" s="69" t="str">
        <f t="shared" si="388"/>
        <v>SPA &amp; Fitness</v>
      </c>
      <c r="O3684" s="66"/>
      <c r="P3684" s="70" t="str">
        <f t="shared" si="389"/>
        <v>1BS. CL. 1</v>
      </c>
      <c r="Q3684" s="66"/>
      <c r="R3684" s="66"/>
      <c r="S3684" s="11" t="s">
        <v>6681</v>
      </c>
      <c r="T3684" s="11" t="s">
        <v>6681</v>
      </c>
      <c r="U3684" s="11" t="s">
        <v>6416</v>
      </c>
      <c r="V3684" s="59" t="s">
        <v>6416</v>
      </c>
      <c r="W3684" s="59" t="str">
        <f t="shared" si="385"/>
        <v>Close-Out / Handing Over</v>
      </c>
      <c r="X3684" s="11" t="s">
        <v>5872</v>
      </c>
      <c r="Y3684" s="32">
        <v>7</v>
      </c>
      <c r="Z3684" s="39">
        <v>45363</v>
      </c>
      <c r="AA3684" s="39">
        <v>45371</v>
      </c>
      <c r="AB3684" s="48">
        <v>4815.95</v>
      </c>
    </row>
    <row r="3685" spans="1:28" x14ac:dyDescent="0.2">
      <c r="A3685" s="66" t="s">
        <v>5873</v>
      </c>
      <c r="B3685" s="11" t="s">
        <v>6416</v>
      </c>
      <c r="C3685" s="11" t="s">
        <v>6416</v>
      </c>
      <c r="D3685" s="62" t="s">
        <v>6833</v>
      </c>
      <c r="E3685" s="66"/>
      <c r="F3685" s="64" t="str">
        <f t="shared" si="386"/>
        <v>Snagging / De-Snagging</v>
      </c>
      <c r="G3685" s="66"/>
      <c r="H3685" s="65" t="str">
        <f t="shared" si="387"/>
        <v>The Ring</v>
      </c>
      <c r="I3685" s="66"/>
      <c r="J3685" s="67" t="str">
        <f t="shared" si="390"/>
        <v>Level 00</v>
      </c>
      <c r="K3685" s="66"/>
      <c r="L3685" s="68" t="str">
        <f t="shared" si="391"/>
        <v>Zone R1</v>
      </c>
      <c r="M3685" s="66"/>
      <c r="N3685" s="69" t="str">
        <f t="shared" si="388"/>
        <v>SPA &amp; Fitness</v>
      </c>
      <c r="O3685" s="66"/>
      <c r="P3685" s="70" t="str">
        <f t="shared" si="389"/>
        <v>1BS. CL. 1</v>
      </c>
      <c r="Q3685" s="66"/>
      <c r="R3685" s="66"/>
      <c r="S3685" s="11" t="s">
        <v>6681</v>
      </c>
      <c r="T3685" s="11" t="s">
        <v>6681</v>
      </c>
      <c r="U3685" s="11" t="s">
        <v>6416</v>
      </c>
      <c r="V3685" s="59" t="s">
        <v>6416</v>
      </c>
      <c r="W3685" s="59" t="str">
        <f t="shared" si="385"/>
        <v>Close-Out / Handing Over</v>
      </c>
      <c r="X3685" s="11" t="s">
        <v>5874</v>
      </c>
      <c r="Y3685" s="32">
        <v>7</v>
      </c>
      <c r="Z3685" s="39">
        <v>45396</v>
      </c>
      <c r="AA3685" s="39">
        <v>45404</v>
      </c>
      <c r="AB3685" s="48">
        <v>4815.95</v>
      </c>
    </row>
    <row r="3686" spans="1:28" x14ac:dyDescent="0.2">
      <c r="A3686" s="63" t="s">
        <v>5875</v>
      </c>
      <c r="B3686" s="8" t="s">
        <v>6416</v>
      </c>
      <c r="C3686" s="8" t="s">
        <v>6416</v>
      </c>
      <c r="D3686" s="62" t="s">
        <v>6833</v>
      </c>
      <c r="E3686" s="63"/>
      <c r="F3686" s="64" t="str">
        <f t="shared" si="386"/>
        <v>Snagging / De-Snagging</v>
      </c>
      <c r="G3686" s="63"/>
      <c r="H3686" s="65" t="str">
        <f t="shared" si="387"/>
        <v>The Ring</v>
      </c>
      <c r="I3686" s="63"/>
      <c r="J3686" s="67" t="str">
        <f t="shared" si="390"/>
        <v>Level 00</v>
      </c>
      <c r="K3686" s="63"/>
      <c r="L3686" s="68" t="str">
        <f t="shared" si="391"/>
        <v>Zone R1</v>
      </c>
      <c r="M3686" s="63"/>
      <c r="N3686" s="69" t="str">
        <f t="shared" si="388"/>
        <v>SPA &amp; Fitness</v>
      </c>
      <c r="O3686" s="63"/>
      <c r="P3686" s="70" t="str">
        <f t="shared" si="389"/>
        <v>1BS. CL. 1</v>
      </c>
      <c r="Q3686" s="63"/>
      <c r="R3686" s="63"/>
      <c r="S3686" s="8" t="s">
        <v>6681</v>
      </c>
      <c r="T3686" s="8" t="s">
        <v>6681</v>
      </c>
      <c r="U3686" s="8" t="s">
        <v>6416</v>
      </c>
      <c r="V3686" s="59" t="s">
        <v>6416</v>
      </c>
      <c r="W3686" s="59" t="str">
        <f t="shared" si="385"/>
        <v>Close-Out / Handing Over</v>
      </c>
      <c r="X3686" s="8" t="s">
        <v>5876</v>
      </c>
      <c r="Y3686" s="23">
        <v>7</v>
      </c>
      <c r="Z3686" s="35">
        <v>45410</v>
      </c>
      <c r="AA3686" s="35">
        <v>45418</v>
      </c>
      <c r="AB3686" s="42">
        <v>4815.95</v>
      </c>
    </row>
    <row r="3687" spans="1:28" x14ac:dyDescent="0.2">
      <c r="A3687" s="68" t="s">
        <v>5674</v>
      </c>
      <c r="B3687" s="2" t="s">
        <v>9886</v>
      </c>
      <c r="C3687" s="2" t="s">
        <v>6675</v>
      </c>
      <c r="D3687" s="62" t="s">
        <v>6833</v>
      </c>
      <c r="E3687" s="92"/>
      <c r="F3687" s="64" t="str">
        <f t="shared" si="386"/>
        <v>Snagging / De-Snagging</v>
      </c>
      <c r="G3687" s="92"/>
      <c r="H3687" s="65" t="str">
        <f t="shared" si="387"/>
        <v>The Ring</v>
      </c>
      <c r="I3687" s="92"/>
      <c r="J3687" s="67" t="str">
        <f t="shared" si="390"/>
        <v>Level 00</v>
      </c>
      <c r="K3687" s="68" t="s">
        <v>5674</v>
      </c>
      <c r="L3687" s="68" t="str">
        <f t="shared" si="391"/>
        <v>Zone R2</v>
      </c>
      <c r="M3687" s="92"/>
      <c r="N3687" s="69" t="str">
        <f t="shared" si="388"/>
        <v>SPA &amp; Fitness</v>
      </c>
      <c r="O3687" s="92"/>
      <c r="P3687" s="70" t="str">
        <f t="shared" si="389"/>
        <v>1BS. CL. 1</v>
      </c>
      <c r="Q3687" s="92"/>
      <c r="R3687" s="92"/>
      <c r="S3687" s="2" t="s">
        <v>6675</v>
      </c>
      <c r="T3687" s="2" t="s">
        <v>6675</v>
      </c>
      <c r="U3687" s="2" t="s">
        <v>6675</v>
      </c>
      <c r="V3687" s="59" t="s">
        <v>5674</v>
      </c>
      <c r="W3687" s="59" t="str">
        <f t="shared" si="385"/>
        <v>Close-Out / Handing Over          Zone R2</v>
      </c>
      <c r="X3687" s="2"/>
      <c r="Y3687" s="43">
        <v>25</v>
      </c>
      <c r="Z3687" s="44">
        <v>45356</v>
      </c>
      <c r="AA3687" s="44">
        <v>45390</v>
      </c>
      <c r="AB3687" s="47">
        <v>10349.92</v>
      </c>
    </row>
    <row r="3688" spans="1:28" x14ac:dyDescent="0.2">
      <c r="A3688" s="66" t="s">
        <v>5877</v>
      </c>
      <c r="B3688" s="11" t="s">
        <v>6416</v>
      </c>
      <c r="C3688" s="11" t="s">
        <v>6416</v>
      </c>
      <c r="D3688" s="62" t="s">
        <v>6833</v>
      </c>
      <c r="E3688" s="66"/>
      <c r="F3688" s="64" t="str">
        <f t="shared" si="386"/>
        <v>Snagging / De-Snagging</v>
      </c>
      <c r="G3688" s="66"/>
      <c r="H3688" s="65" t="str">
        <f t="shared" si="387"/>
        <v>The Ring</v>
      </c>
      <c r="I3688" s="66"/>
      <c r="J3688" s="67" t="str">
        <f t="shared" si="390"/>
        <v>Level 00</v>
      </c>
      <c r="K3688" s="66"/>
      <c r="L3688" s="68" t="str">
        <f t="shared" si="391"/>
        <v>Zone R2</v>
      </c>
      <c r="M3688" s="66"/>
      <c r="N3688" s="69" t="str">
        <f t="shared" si="388"/>
        <v>SPA &amp; Fitness</v>
      </c>
      <c r="O3688" s="66"/>
      <c r="P3688" s="70" t="str">
        <f t="shared" si="389"/>
        <v>1BS. CL. 1</v>
      </c>
      <c r="Q3688" s="66"/>
      <c r="R3688" s="66"/>
      <c r="S3688" s="11" t="s">
        <v>6675</v>
      </c>
      <c r="T3688" s="11" t="s">
        <v>6675</v>
      </c>
      <c r="U3688" s="11" t="s">
        <v>6416</v>
      </c>
      <c r="V3688" s="59" t="s">
        <v>6416</v>
      </c>
      <c r="W3688" s="59" t="str">
        <f t="shared" si="385"/>
        <v>Close-Out / Handing Over</v>
      </c>
      <c r="X3688" s="11" t="s">
        <v>5878</v>
      </c>
      <c r="Y3688" s="32">
        <v>7</v>
      </c>
      <c r="Z3688" s="39">
        <v>45356</v>
      </c>
      <c r="AA3688" s="39">
        <v>45364</v>
      </c>
      <c r="AB3688" s="48">
        <v>5174.96</v>
      </c>
    </row>
    <row r="3689" spans="1:28" x14ac:dyDescent="0.2">
      <c r="A3689" s="63" t="s">
        <v>5879</v>
      </c>
      <c r="B3689" s="8" t="s">
        <v>6416</v>
      </c>
      <c r="C3689" s="8" t="s">
        <v>6416</v>
      </c>
      <c r="D3689" s="62" t="s">
        <v>6833</v>
      </c>
      <c r="E3689" s="63"/>
      <c r="F3689" s="64" t="str">
        <f t="shared" si="386"/>
        <v>Snagging / De-Snagging</v>
      </c>
      <c r="G3689" s="63"/>
      <c r="H3689" s="65" t="str">
        <f t="shared" si="387"/>
        <v>The Ring</v>
      </c>
      <c r="I3689" s="63"/>
      <c r="J3689" s="67" t="str">
        <f t="shared" si="390"/>
        <v>Level 00</v>
      </c>
      <c r="K3689" s="63"/>
      <c r="L3689" s="68" t="str">
        <f t="shared" si="391"/>
        <v>Zone R2</v>
      </c>
      <c r="M3689" s="63"/>
      <c r="N3689" s="69" t="str">
        <f t="shared" si="388"/>
        <v>SPA &amp; Fitness</v>
      </c>
      <c r="O3689" s="63"/>
      <c r="P3689" s="70" t="str">
        <f t="shared" si="389"/>
        <v>1BS. CL. 1</v>
      </c>
      <c r="Q3689" s="63"/>
      <c r="R3689" s="63"/>
      <c r="S3689" s="8" t="s">
        <v>6675</v>
      </c>
      <c r="T3689" s="8" t="s">
        <v>6675</v>
      </c>
      <c r="U3689" s="8" t="s">
        <v>6416</v>
      </c>
      <c r="V3689" s="59" t="s">
        <v>6416</v>
      </c>
      <c r="W3689" s="59" t="str">
        <f t="shared" si="385"/>
        <v>Close-Out / Handing Over</v>
      </c>
      <c r="X3689" s="8" t="s">
        <v>5880</v>
      </c>
      <c r="Y3689" s="23">
        <v>7</v>
      </c>
      <c r="Z3689" s="35">
        <v>45382</v>
      </c>
      <c r="AA3689" s="35">
        <v>45390</v>
      </c>
      <c r="AB3689" s="42">
        <v>5174.96</v>
      </c>
    </row>
    <row r="3690" spans="1:28" x14ac:dyDescent="0.2">
      <c r="A3690" s="68" t="s">
        <v>5679</v>
      </c>
      <c r="B3690" s="2" t="s">
        <v>9886</v>
      </c>
      <c r="C3690" s="2" t="s">
        <v>6694</v>
      </c>
      <c r="D3690" s="62" t="s">
        <v>6833</v>
      </c>
      <c r="E3690" s="92"/>
      <c r="F3690" s="64" t="str">
        <f t="shared" si="386"/>
        <v>Snagging / De-Snagging</v>
      </c>
      <c r="G3690" s="92"/>
      <c r="H3690" s="65" t="str">
        <f t="shared" si="387"/>
        <v>The Ring</v>
      </c>
      <c r="I3690" s="92"/>
      <c r="J3690" s="67" t="str">
        <f t="shared" si="390"/>
        <v>Level 00</v>
      </c>
      <c r="K3690" s="68" t="s">
        <v>5679</v>
      </c>
      <c r="L3690" s="68" t="str">
        <f t="shared" si="391"/>
        <v>Zone R2 (Leave out Area)</v>
      </c>
      <c r="M3690" s="92"/>
      <c r="N3690" s="69" t="str">
        <f t="shared" si="388"/>
        <v>SPA &amp; Fitness</v>
      </c>
      <c r="O3690" s="92"/>
      <c r="P3690" s="70" t="str">
        <f t="shared" si="389"/>
        <v>1BS. CL. 1</v>
      </c>
      <c r="Q3690" s="92"/>
      <c r="R3690" s="92"/>
      <c r="S3690" s="2" t="s">
        <v>6694</v>
      </c>
      <c r="T3690" s="2" t="s">
        <v>6694</v>
      </c>
      <c r="U3690" s="2" t="s">
        <v>6694</v>
      </c>
      <c r="V3690" s="59" t="s">
        <v>5679</v>
      </c>
      <c r="W3690" s="59" t="str">
        <f t="shared" si="385"/>
        <v>Close-Out / Handing Over          Zone R2 (Leave out Area)</v>
      </c>
      <c r="X3690" s="2"/>
      <c r="Y3690" s="43">
        <v>18</v>
      </c>
      <c r="Z3690" s="44">
        <v>45670</v>
      </c>
      <c r="AA3690" s="44">
        <v>45693</v>
      </c>
      <c r="AB3690" s="47">
        <v>6567.2</v>
      </c>
    </row>
    <row r="3691" spans="1:28" x14ac:dyDescent="0.2">
      <c r="A3691" s="66" t="s">
        <v>5881</v>
      </c>
      <c r="B3691" s="11" t="s">
        <v>6416</v>
      </c>
      <c r="C3691" s="11" t="s">
        <v>6416</v>
      </c>
      <c r="D3691" s="62" t="s">
        <v>6833</v>
      </c>
      <c r="E3691" s="66"/>
      <c r="F3691" s="64" t="str">
        <f t="shared" si="386"/>
        <v>Snagging / De-Snagging</v>
      </c>
      <c r="G3691" s="66"/>
      <c r="H3691" s="65" t="str">
        <f t="shared" si="387"/>
        <v>The Ring</v>
      </c>
      <c r="I3691" s="66"/>
      <c r="J3691" s="67" t="str">
        <f t="shared" si="390"/>
        <v>Level 00</v>
      </c>
      <c r="K3691" s="66"/>
      <c r="L3691" s="68" t="str">
        <f t="shared" si="391"/>
        <v>Zone R2 (Leave out Area)</v>
      </c>
      <c r="M3691" s="66"/>
      <c r="N3691" s="69" t="str">
        <f t="shared" si="388"/>
        <v>SPA &amp; Fitness</v>
      </c>
      <c r="O3691" s="66"/>
      <c r="P3691" s="70" t="str">
        <f t="shared" si="389"/>
        <v>1BS. CL. 1</v>
      </c>
      <c r="Q3691" s="66"/>
      <c r="R3691" s="66"/>
      <c r="S3691" s="11" t="s">
        <v>6694</v>
      </c>
      <c r="T3691" s="11" t="s">
        <v>6694</v>
      </c>
      <c r="U3691" s="11" t="s">
        <v>6416</v>
      </c>
      <c r="V3691" s="59" t="s">
        <v>6416</v>
      </c>
      <c r="W3691" s="59" t="str">
        <f t="shared" si="385"/>
        <v>Close-Out / Handing Over</v>
      </c>
      <c r="X3691" s="11" t="s">
        <v>5882</v>
      </c>
      <c r="Y3691" s="32">
        <v>7</v>
      </c>
      <c r="Z3691" s="39">
        <v>45670</v>
      </c>
      <c r="AA3691" s="39">
        <v>45678</v>
      </c>
      <c r="AB3691" s="48">
        <v>3283.6</v>
      </c>
    </row>
    <row r="3692" spans="1:28" x14ac:dyDescent="0.2">
      <c r="A3692" s="63" t="s">
        <v>5883</v>
      </c>
      <c r="B3692" s="8" t="s">
        <v>6416</v>
      </c>
      <c r="C3692" s="8" t="s">
        <v>6416</v>
      </c>
      <c r="D3692" s="62" t="s">
        <v>6833</v>
      </c>
      <c r="E3692" s="63"/>
      <c r="F3692" s="64" t="str">
        <f t="shared" si="386"/>
        <v>Snagging / De-Snagging</v>
      </c>
      <c r="G3692" s="63"/>
      <c r="H3692" s="65" t="str">
        <f t="shared" si="387"/>
        <v>The Ring</v>
      </c>
      <c r="I3692" s="63"/>
      <c r="J3692" s="67" t="str">
        <f t="shared" si="390"/>
        <v>Level 00</v>
      </c>
      <c r="K3692" s="63"/>
      <c r="L3692" s="68" t="str">
        <f t="shared" si="391"/>
        <v>Zone R2 (Leave out Area)</v>
      </c>
      <c r="M3692" s="63"/>
      <c r="N3692" s="69" t="str">
        <f t="shared" si="388"/>
        <v>SPA &amp; Fitness</v>
      </c>
      <c r="O3692" s="63"/>
      <c r="P3692" s="70" t="str">
        <f t="shared" si="389"/>
        <v>1BS. CL. 1</v>
      </c>
      <c r="Q3692" s="63"/>
      <c r="R3692" s="63"/>
      <c r="S3692" s="8" t="s">
        <v>6694</v>
      </c>
      <c r="T3692" s="8" t="s">
        <v>6694</v>
      </c>
      <c r="U3692" s="8" t="s">
        <v>6416</v>
      </c>
      <c r="V3692" s="59" t="s">
        <v>6416</v>
      </c>
      <c r="W3692" s="59" t="str">
        <f t="shared" si="385"/>
        <v>Close-Out / Handing Over</v>
      </c>
      <c r="X3692" s="8" t="s">
        <v>5884</v>
      </c>
      <c r="Y3692" s="23">
        <v>7</v>
      </c>
      <c r="Z3692" s="35">
        <v>45685</v>
      </c>
      <c r="AA3692" s="35">
        <v>45693</v>
      </c>
      <c r="AB3692" s="42">
        <v>3283.6</v>
      </c>
    </row>
    <row r="3693" spans="1:28" x14ac:dyDescent="0.2">
      <c r="A3693" s="68" t="s">
        <v>5684</v>
      </c>
      <c r="B3693" s="2" t="s">
        <v>9886</v>
      </c>
      <c r="C3693" s="2" t="s">
        <v>6682</v>
      </c>
      <c r="D3693" s="62" t="s">
        <v>6833</v>
      </c>
      <c r="E3693" s="92"/>
      <c r="F3693" s="64" t="str">
        <f t="shared" si="386"/>
        <v>Snagging / De-Snagging</v>
      </c>
      <c r="G3693" s="92"/>
      <c r="H3693" s="65" t="str">
        <f t="shared" si="387"/>
        <v>The Ring</v>
      </c>
      <c r="I3693" s="92"/>
      <c r="J3693" s="67" t="str">
        <f t="shared" si="390"/>
        <v>Level 00</v>
      </c>
      <c r="K3693" s="68" t="s">
        <v>5684</v>
      </c>
      <c r="L3693" s="68" t="str">
        <f t="shared" si="391"/>
        <v>Zone R3</v>
      </c>
      <c r="M3693" s="92"/>
      <c r="N3693" s="69" t="str">
        <f t="shared" si="388"/>
        <v>SPA &amp; Fitness</v>
      </c>
      <c r="O3693" s="92"/>
      <c r="P3693" s="70" t="str">
        <f t="shared" si="389"/>
        <v>1BS. CL. 1</v>
      </c>
      <c r="Q3693" s="92"/>
      <c r="R3693" s="92"/>
      <c r="S3693" s="2" t="s">
        <v>6682</v>
      </c>
      <c r="T3693" s="2" t="s">
        <v>6682</v>
      </c>
      <c r="U3693" s="2" t="s">
        <v>6682</v>
      </c>
      <c r="V3693" s="59" t="s">
        <v>5684</v>
      </c>
      <c r="W3693" s="59" t="str">
        <f t="shared" si="385"/>
        <v>Close-Out / Handing Over          Zone R3</v>
      </c>
      <c r="X3693" s="2"/>
      <c r="Y3693" s="43">
        <v>36</v>
      </c>
      <c r="Z3693" s="44">
        <v>45363</v>
      </c>
      <c r="AA3693" s="44">
        <v>45414</v>
      </c>
      <c r="AB3693" s="47">
        <v>20856.7</v>
      </c>
    </row>
    <row r="3694" spans="1:28" x14ac:dyDescent="0.2">
      <c r="A3694" s="66" t="s">
        <v>5885</v>
      </c>
      <c r="B3694" s="11" t="s">
        <v>6416</v>
      </c>
      <c r="C3694" s="11" t="s">
        <v>6416</v>
      </c>
      <c r="D3694" s="62" t="s">
        <v>6833</v>
      </c>
      <c r="E3694" s="66"/>
      <c r="F3694" s="64" t="str">
        <f t="shared" si="386"/>
        <v>Snagging / De-Snagging</v>
      </c>
      <c r="G3694" s="66"/>
      <c r="H3694" s="65" t="str">
        <f t="shared" si="387"/>
        <v>The Ring</v>
      </c>
      <c r="I3694" s="66"/>
      <c r="J3694" s="67" t="str">
        <f t="shared" si="390"/>
        <v>Level 00</v>
      </c>
      <c r="K3694" s="66"/>
      <c r="L3694" s="68" t="str">
        <f t="shared" si="391"/>
        <v>Zone R3</v>
      </c>
      <c r="M3694" s="66"/>
      <c r="N3694" s="69" t="str">
        <f t="shared" si="388"/>
        <v>SPA &amp; Fitness</v>
      </c>
      <c r="O3694" s="66"/>
      <c r="P3694" s="70" t="str">
        <f t="shared" si="389"/>
        <v>1BS. CL. 1</v>
      </c>
      <c r="Q3694" s="66"/>
      <c r="R3694" s="66"/>
      <c r="S3694" s="11" t="s">
        <v>6682</v>
      </c>
      <c r="T3694" s="11" t="s">
        <v>6682</v>
      </c>
      <c r="U3694" s="11" t="s">
        <v>6416</v>
      </c>
      <c r="V3694" s="59" t="s">
        <v>6416</v>
      </c>
      <c r="W3694" s="59" t="str">
        <f t="shared" si="385"/>
        <v>Close-Out / Handing Over</v>
      </c>
      <c r="X3694" s="11" t="s">
        <v>5886</v>
      </c>
      <c r="Y3694" s="32">
        <v>7</v>
      </c>
      <c r="Z3694" s="39">
        <v>45363</v>
      </c>
      <c r="AA3694" s="39">
        <v>45371</v>
      </c>
      <c r="AB3694" s="48">
        <v>4846.6000000000004</v>
      </c>
    </row>
    <row r="3695" spans="1:28" x14ac:dyDescent="0.2">
      <c r="A3695" s="66" t="s">
        <v>5887</v>
      </c>
      <c r="B3695" s="11" t="s">
        <v>6416</v>
      </c>
      <c r="C3695" s="11" t="s">
        <v>6416</v>
      </c>
      <c r="D3695" s="62" t="s">
        <v>6833</v>
      </c>
      <c r="E3695" s="66"/>
      <c r="F3695" s="64" t="str">
        <f t="shared" si="386"/>
        <v>Snagging / De-Snagging</v>
      </c>
      <c r="G3695" s="66"/>
      <c r="H3695" s="65" t="str">
        <f t="shared" si="387"/>
        <v>The Ring</v>
      </c>
      <c r="I3695" s="66"/>
      <c r="J3695" s="67" t="str">
        <f t="shared" si="390"/>
        <v>Level 00</v>
      </c>
      <c r="K3695" s="66"/>
      <c r="L3695" s="68" t="str">
        <f t="shared" si="391"/>
        <v>Zone R3</v>
      </c>
      <c r="M3695" s="66"/>
      <c r="N3695" s="69" t="str">
        <f t="shared" si="388"/>
        <v>SPA &amp; Fitness</v>
      </c>
      <c r="O3695" s="66"/>
      <c r="P3695" s="70" t="str">
        <f t="shared" si="389"/>
        <v>1BS. CL. 1</v>
      </c>
      <c r="Q3695" s="66"/>
      <c r="R3695" s="66"/>
      <c r="S3695" s="11" t="s">
        <v>6682</v>
      </c>
      <c r="T3695" s="11" t="s">
        <v>6682</v>
      </c>
      <c r="U3695" s="11" t="s">
        <v>6416</v>
      </c>
      <c r="V3695" s="59" t="s">
        <v>6416</v>
      </c>
      <c r="W3695" s="59" t="str">
        <f t="shared" si="385"/>
        <v>Close-Out / Handing Over</v>
      </c>
      <c r="X3695" s="11" t="s">
        <v>5888</v>
      </c>
      <c r="Y3695" s="32">
        <v>7</v>
      </c>
      <c r="Z3695" s="39">
        <v>45384</v>
      </c>
      <c r="AA3695" s="39">
        <v>45396</v>
      </c>
      <c r="AB3695" s="48">
        <v>4846.6000000000004</v>
      </c>
    </row>
    <row r="3696" spans="1:28" x14ac:dyDescent="0.2">
      <c r="A3696" s="63" t="s">
        <v>5889</v>
      </c>
      <c r="B3696" s="8" t="s">
        <v>6416</v>
      </c>
      <c r="C3696" s="8" t="s">
        <v>6416</v>
      </c>
      <c r="D3696" s="62" t="s">
        <v>6833</v>
      </c>
      <c r="E3696" s="63"/>
      <c r="F3696" s="64" t="str">
        <f t="shared" si="386"/>
        <v>Snagging / De-Snagging</v>
      </c>
      <c r="G3696" s="63"/>
      <c r="H3696" s="65" t="str">
        <f t="shared" si="387"/>
        <v>The Ring</v>
      </c>
      <c r="I3696" s="63"/>
      <c r="J3696" s="67" t="str">
        <f t="shared" si="390"/>
        <v>Level 00</v>
      </c>
      <c r="K3696" s="63"/>
      <c r="L3696" s="68" t="str">
        <f t="shared" si="391"/>
        <v>Zone R3</v>
      </c>
      <c r="M3696" s="63"/>
      <c r="N3696" s="69" t="str">
        <f t="shared" si="388"/>
        <v>SPA &amp; Fitness</v>
      </c>
      <c r="O3696" s="63"/>
      <c r="P3696" s="70" t="str">
        <f t="shared" si="389"/>
        <v>1BS. CL. 1</v>
      </c>
      <c r="Q3696" s="63"/>
      <c r="R3696" s="63"/>
      <c r="S3696" s="8" t="s">
        <v>6682</v>
      </c>
      <c r="T3696" s="8" t="s">
        <v>6682</v>
      </c>
      <c r="U3696" s="8" t="s">
        <v>6416</v>
      </c>
      <c r="V3696" s="59" t="s">
        <v>6416</v>
      </c>
      <c r="W3696" s="59" t="str">
        <f t="shared" si="385"/>
        <v>Close-Out / Handing Over</v>
      </c>
      <c r="X3696" s="8" t="s">
        <v>5890</v>
      </c>
      <c r="Y3696" s="23">
        <v>7</v>
      </c>
      <c r="Z3696" s="35">
        <v>45406</v>
      </c>
      <c r="AA3696" s="35">
        <v>45414</v>
      </c>
      <c r="AB3696" s="42">
        <v>11163.5</v>
      </c>
    </row>
    <row r="3697" spans="1:28" x14ac:dyDescent="0.2">
      <c r="A3697" s="68" t="s">
        <v>5691</v>
      </c>
      <c r="B3697" s="2" t="s">
        <v>9886</v>
      </c>
      <c r="C3697" s="2" t="s">
        <v>6695</v>
      </c>
      <c r="D3697" s="62" t="s">
        <v>6833</v>
      </c>
      <c r="E3697" s="92"/>
      <c r="F3697" s="64" t="str">
        <f t="shared" si="386"/>
        <v>Snagging / De-Snagging</v>
      </c>
      <c r="G3697" s="92"/>
      <c r="H3697" s="65" t="str">
        <f t="shared" si="387"/>
        <v>The Ring</v>
      </c>
      <c r="I3697" s="92"/>
      <c r="J3697" s="67" t="str">
        <f t="shared" si="390"/>
        <v>Level 00</v>
      </c>
      <c r="K3697" s="68" t="s">
        <v>5691</v>
      </c>
      <c r="L3697" s="68" t="str">
        <f t="shared" si="391"/>
        <v>Zone R3 (Leave out Area)</v>
      </c>
      <c r="M3697" s="92"/>
      <c r="N3697" s="69" t="str">
        <f t="shared" si="388"/>
        <v>SPA &amp; Fitness</v>
      </c>
      <c r="O3697" s="92"/>
      <c r="P3697" s="70" t="str">
        <f t="shared" si="389"/>
        <v>1BS. CL. 1</v>
      </c>
      <c r="Q3697" s="92"/>
      <c r="R3697" s="92"/>
      <c r="S3697" s="2" t="s">
        <v>6695</v>
      </c>
      <c r="T3697" s="2" t="s">
        <v>6695</v>
      </c>
      <c r="U3697" s="2" t="s">
        <v>6695</v>
      </c>
      <c r="V3697" s="59" t="s">
        <v>5691</v>
      </c>
      <c r="W3697" s="59" t="str">
        <f t="shared" si="385"/>
        <v>Close-Out / Handing Over          Zone R3 (Leave out Area)</v>
      </c>
      <c r="X3697" s="2"/>
      <c r="Y3697" s="43">
        <v>7</v>
      </c>
      <c r="Z3697" s="44">
        <v>45676</v>
      </c>
      <c r="AA3697" s="44">
        <v>45684</v>
      </c>
      <c r="AB3697" s="47">
        <v>5752.88</v>
      </c>
    </row>
    <row r="3698" spans="1:28" x14ac:dyDescent="0.2">
      <c r="A3698" s="63" t="s">
        <v>5891</v>
      </c>
      <c r="B3698" s="8" t="s">
        <v>6416</v>
      </c>
      <c r="C3698" s="8" t="s">
        <v>6416</v>
      </c>
      <c r="D3698" s="62" t="s">
        <v>6833</v>
      </c>
      <c r="E3698" s="63"/>
      <c r="F3698" s="64" t="str">
        <f t="shared" si="386"/>
        <v>Snagging / De-Snagging</v>
      </c>
      <c r="G3698" s="63"/>
      <c r="H3698" s="65" t="str">
        <f t="shared" si="387"/>
        <v>The Ring</v>
      </c>
      <c r="I3698" s="63"/>
      <c r="J3698" s="67" t="str">
        <f t="shared" si="390"/>
        <v>Level 00</v>
      </c>
      <c r="K3698" s="63"/>
      <c r="L3698" s="68" t="str">
        <f t="shared" si="391"/>
        <v>Zone R3 (Leave out Area)</v>
      </c>
      <c r="M3698" s="63"/>
      <c r="N3698" s="69" t="str">
        <f t="shared" si="388"/>
        <v>SPA &amp; Fitness</v>
      </c>
      <c r="O3698" s="63"/>
      <c r="P3698" s="70" t="str">
        <f t="shared" si="389"/>
        <v>1BS. CL. 1</v>
      </c>
      <c r="Q3698" s="63"/>
      <c r="R3698" s="63"/>
      <c r="S3698" s="8" t="s">
        <v>6695</v>
      </c>
      <c r="T3698" s="8" t="s">
        <v>6695</v>
      </c>
      <c r="U3698" s="8" t="s">
        <v>6416</v>
      </c>
      <c r="V3698" s="59" t="s">
        <v>6416</v>
      </c>
      <c r="W3698" s="59" t="str">
        <f t="shared" si="385"/>
        <v>Close-Out / Handing Over</v>
      </c>
      <c r="X3698" s="8" t="s">
        <v>5892</v>
      </c>
      <c r="Y3698" s="23">
        <v>7</v>
      </c>
      <c r="Z3698" s="35">
        <v>45676</v>
      </c>
      <c r="AA3698" s="35">
        <v>45684</v>
      </c>
      <c r="AB3698" s="42">
        <v>5752.88</v>
      </c>
    </row>
    <row r="3699" spans="1:28" x14ac:dyDescent="0.2">
      <c r="A3699" s="68" t="s">
        <v>5694</v>
      </c>
      <c r="B3699" s="2" t="s">
        <v>9886</v>
      </c>
      <c r="C3699" s="2" t="s">
        <v>6683</v>
      </c>
      <c r="D3699" s="62" t="s">
        <v>6833</v>
      </c>
      <c r="E3699" s="92"/>
      <c r="F3699" s="64" t="str">
        <f t="shared" si="386"/>
        <v>Snagging / De-Snagging</v>
      </c>
      <c r="G3699" s="92"/>
      <c r="H3699" s="65" t="str">
        <f t="shared" si="387"/>
        <v>The Ring</v>
      </c>
      <c r="I3699" s="92"/>
      <c r="J3699" s="67" t="str">
        <f t="shared" si="390"/>
        <v>Level 00</v>
      </c>
      <c r="K3699" s="68" t="s">
        <v>5694</v>
      </c>
      <c r="L3699" s="68" t="str">
        <f t="shared" si="391"/>
        <v>Zone R4</v>
      </c>
      <c r="M3699" s="92"/>
      <c r="N3699" s="69" t="str">
        <f t="shared" si="388"/>
        <v>SPA &amp; Fitness</v>
      </c>
      <c r="O3699" s="92"/>
      <c r="P3699" s="70" t="str">
        <f t="shared" si="389"/>
        <v>1BS. CL. 1</v>
      </c>
      <c r="Q3699" s="92"/>
      <c r="R3699" s="92"/>
      <c r="S3699" s="2" t="s">
        <v>6683</v>
      </c>
      <c r="T3699" s="2" t="s">
        <v>6683</v>
      </c>
      <c r="U3699" s="2" t="s">
        <v>6683</v>
      </c>
      <c r="V3699" s="59" t="s">
        <v>5694</v>
      </c>
      <c r="W3699" s="59" t="str">
        <f t="shared" si="385"/>
        <v>Close-Out / Handing Over          Zone R4</v>
      </c>
      <c r="X3699" s="2"/>
      <c r="Y3699" s="43">
        <v>46</v>
      </c>
      <c r="Z3699" s="44">
        <v>45349</v>
      </c>
      <c r="AA3699" s="44">
        <v>45414</v>
      </c>
      <c r="AB3699" s="47">
        <v>13055.6</v>
      </c>
    </row>
    <row r="3700" spans="1:28" x14ac:dyDescent="0.2">
      <c r="A3700" s="66" t="s">
        <v>5893</v>
      </c>
      <c r="B3700" s="11" t="s">
        <v>6416</v>
      </c>
      <c r="C3700" s="11" t="s">
        <v>6416</v>
      </c>
      <c r="D3700" s="62" t="s">
        <v>6833</v>
      </c>
      <c r="E3700" s="66"/>
      <c r="F3700" s="64" t="str">
        <f t="shared" si="386"/>
        <v>Snagging / De-Snagging</v>
      </c>
      <c r="G3700" s="66"/>
      <c r="H3700" s="65" t="str">
        <f t="shared" si="387"/>
        <v>The Ring</v>
      </c>
      <c r="I3700" s="66"/>
      <c r="J3700" s="67" t="str">
        <f t="shared" si="390"/>
        <v>Level 00</v>
      </c>
      <c r="K3700" s="66"/>
      <c r="L3700" s="68" t="str">
        <f t="shared" si="391"/>
        <v>Zone R4</v>
      </c>
      <c r="M3700" s="66"/>
      <c r="N3700" s="69" t="str">
        <f t="shared" si="388"/>
        <v>SPA &amp; Fitness</v>
      </c>
      <c r="O3700" s="66"/>
      <c r="P3700" s="70" t="str">
        <f t="shared" si="389"/>
        <v>1BS. CL. 1</v>
      </c>
      <c r="Q3700" s="66"/>
      <c r="R3700" s="66"/>
      <c r="S3700" s="11" t="s">
        <v>6683</v>
      </c>
      <c r="T3700" s="11" t="s">
        <v>6683</v>
      </c>
      <c r="U3700" s="11" t="s">
        <v>6416</v>
      </c>
      <c r="V3700" s="59" t="s">
        <v>6416</v>
      </c>
      <c r="W3700" s="59" t="str">
        <f t="shared" si="385"/>
        <v>Close-Out / Handing Over</v>
      </c>
      <c r="X3700" s="11" t="s">
        <v>5894</v>
      </c>
      <c r="Y3700" s="32">
        <v>7</v>
      </c>
      <c r="Z3700" s="39">
        <v>45349</v>
      </c>
      <c r="AA3700" s="39">
        <v>45357</v>
      </c>
      <c r="AB3700" s="48">
        <v>4351.87</v>
      </c>
    </row>
    <row r="3701" spans="1:28" x14ac:dyDescent="0.2">
      <c r="A3701" s="66" t="s">
        <v>5895</v>
      </c>
      <c r="B3701" s="11" t="s">
        <v>6416</v>
      </c>
      <c r="C3701" s="11" t="s">
        <v>6416</v>
      </c>
      <c r="D3701" s="62" t="s">
        <v>6833</v>
      </c>
      <c r="E3701" s="66"/>
      <c r="F3701" s="64" t="str">
        <f t="shared" si="386"/>
        <v>Snagging / De-Snagging</v>
      </c>
      <c r="G3701" s="66"/>
      <c r="H3701" s="65" t="str">
        <f t="shared" si="387"/>
        <v>The Ring</v>
      </c>
      <c r="I3701" s="66"/>
      <c r="J3701" s="67" t="str">
        <f t="shared" si="390"/>
        <v>Level 00</v>
      </c>
      <c r="K3701" s="66"/>
      <c r="L3701" s="68" t="str">
        <f t="shared" si="391"/>
        <v>Zone R4</v>
      </c>
      <c r="M3701" s="66"/>
      <c r="N3701" s="69" t="str">
        <f t="shared" si="388"/>
        <v>SPA &amp; Fitness</v>
      </c>
      <c r="O3701" s="66"/>
      <c r="P3701" s="70" t="str">
        <f t="shared" si="389"/>
        <v>1BS. CL. 1</v>
      </c>
      <c r="Q3701" s="66"/>
      <c r="R3701" s="66"/>
      <c r="S3701" s="11" t="s">
        <v>6683</v>
      </c>
      <c r="T3701" s="11" t="s">
        <v>6683</v>
      </c>
      <c r="U3701" s="11" t="s">
        <v>6416</v>
      </c>
      <c r="V3701" s="59" t="s">
        <v>6416</v>
      </c>
      <c r="W3701" s="59" t="str">
        <f t="shared" si="385"/>
        <v>Close-Out / Handing Over</v>
      </c>
      <c r="X3701" s="11" t="s">
        <v>5896</v>
      </c>
      <c r="Y3701" s="32">
        <v>7</v>
      </c>
      <c r="Z3701" s="39">
        <v>45378</v>
      </c>
      <c r="AA3701" s="39">
        <v>45386</v>
      </c>
      <c r="AB3701" s="48">
        <v>4351.87</v>
      </c>
    </row>
    <row r="3702" spans="1:28" x14ac:dyDescent="0.2">
      <c r="A3702" s="63" t="s">
        <v>5897</v>
      </c>
      <c r="B3702" s="8" t="s">
        <v>6416</v>
      </c>
      <c r="C3702" s="8" t="s">
        <v>6416</v>
      </c>
      <c r="D3702" s="62" t="s">
        <v>6833</v>
      </c>
      <c r="E3702" s="63"/>
      <c r="F3702" s="64" t="str">
        <f t="shared" si="386"/>
        <v>Snagging / De-Snagging</v>
      </c>
      <c r="G3702" s="63"/>
      <c r="H3702" s="65" t="str">
        <f t="shared" si="387"/>
        <v>The Ring</v>
      </c>
      <c r="I3702" s="63"/>
      <c r="J3702" s="67" t="str">
        <f t="shared" si="390"/>
        <v>Level 00</v>
      </c>
      <c r="K3702" s="63"/>
      <c r="L3702" s="68" t="str">
        <f t="shared" si="391"/>
        <v>Zone R4</v>
      </c>
      <c r="M3702" s="63"/>
      <c r="N3702" s="69" t="str">
        <f t="shared" si="388"/>
        <v>SPA &amp; Fitness</v>
      </c>
      <c r="O3702" s="63"/>
      <c r="P3702" s="70" t="str">
        <f t="shared" si="389"/>
        <v>1BS. CL. 1</v>
      </c>
      <c r="Q3702" s="63"/>
      <c r="R3702" s="63"/>
      <c r="S3702" s="8" t="s">
        <v>6683</v>
      </c>
      <c r="T3702" s="8" t="s">
        <v>6683</v>
      </c>
      <c r="U3702" s="8" t="s">
        <v>6416</v>
      </c>
      <c r="V3702" s="59" t="s">
        <v>6416</v>
      </c>
      <c r="W3702" s="59" t="str">
        <f t="shared" si="385"/>
        <v>Close-Out / Handing Over</v>
      </c>
      <c r="X3702" s="8" t="s">
        <v>5898</v>
      </c>
      <c r="Y3702" s="23">
        <v>7</v>
      </c>
      <c r="Z3702" s="35">
        <v>45406</v>
      </c>
      <c r="AA3702" s="35">
        <v>45414</v>
      </c>
      <c r="AB3702" s="42">
        <v>4351.87</v>
      </c>
    </row>
    <row r="3703" spans="1:28" x14ac:dyDescent="0.2">
      <c r="A3703" s="67" t="s">
        <v>62</v>
      </c>
      <c r="B3703" s="12" t="s">
        <v>6644</v>
      </c>
      <c r="C3703" s="12" t="s">
        <v>6649</v>
      </c>
      <c r="D3703" s="62" t="s">
        <v>6833</v>
      </c>
      <c r="E3703" s="91"/>
      <c r="F3703" s="64" t="str">
        <f t="shared" si="386"/>
        <v>Snagging / De-Snagging</v>
      </c>
      <c r="G3703" s="91"/>
      <c r="H3703" s="65" t="str">
        <f t="shared" si="387"/>
        <v>The Ring</v>
      </c>
      <c r="I3703" s="67" t="s">
        <v>62</v>
      </c>
      <c r="J3703" s="67" t="str">
        <f t="shared" si="390"/>
        <v>Level 01</v>
      </c>
      <c r="K3703" s="91"/>
      <c r="L3703" s="68" t="str">
        <f t="shared" si="391"/>
        <v>Zone R4</v>
      </c>
      <c r="M3703" s="91"/>
      <c r="N3703" s="69" t="str">
        <f t="shared" si="388"/>
        <v>SPA &amp; Fitness</v>
      </c>
      <c r="O3703" s="91"/>
      <c r="P3703" s="70" t="str">
        <f t="shared" si="389"/>
        <v>1BS. CL. 1</v>
      </c>
      <c r="Q3703" s="91"/>
      <c r="R3703" s="91"/>
      <c r="S3703" s="12" t="s">
        <v>6649</v>
      </c>
      <c r="T3703" s="12" t="s">
        <v>6649</v>
      </c>
      <c r="U3703" s="12" t="s">
        <v>6649</v>
      </c>
      <c r="V3703" s="59" t="s">
        <v>62</v>
      </c>
      <c r="W3703" s="59" t="str">
        <f t="shared" si="385"/>
        <v>Close-Out / Handing Over        Level 01</v>
      </c>
      <c r="X3703" s="12"/>
      <c r="Y3703" s="36">
        <v>299</v>
      </c>
      <c r="Z3703" s="37">
        <v>45300</v>
      </c>
      <c r="AA3703" s="37">
        <v>45727</v>
      </c>
      <c r="AB3703" s="46">
        <v>68903.12</v>
      </c>
    </row>
    <row r="3704" spans="1:28" x14ac:dyDescent="0.2">
      <c r="A3704" s="68" t="s">
        <v>5664</v>
      </c>
      <c r="B3704" s="2" t="s">
        <v>9887</v>
      </c>
      <c r="C3704" s="2" t="s">
        <v>6768</v>
      </c>
      <c r="D3704" s="62" t="s">
        <v>6833</v>
      </c>
      <c r="E3704" s="92"/>
      <c r="F3704" s="64" t="str">
        <f t="shared" si="386"/>
        <v>Snagging / De-Snagging</v>
      </c>
      <c r="G3704" s="92"/>
      <c r="H3704" s="65" t="str">
        <f t="shared" si="387"/>
        <v>The Ring</v>
      </c>
      <c r="I3704" s="92"/>
      <c r="J3704" s="67" t="str">
        <f t="shared" si="390"/>
        <v>Level 01</v>
      </c>
      <c r="K3704" s="68" t="s">
        <v>5664</v>
      </c>
      <c r="L3704" s="68" t="str">
        <f t="shared" si="391"/>
        <v>Zone R2 (Mackup / Benchmark)</v>
      </c>
      <c r="M3704" s="92"/>
      <c r="N3704" s="69" t="str">
        <f t="shared" si="388"/>
        <v>SPA &amp; Fitness</v>
      </c>
      <c r="O3704" s="92"/>
      <c r="P3704" s="70" t="str">
        <f t="shared" si="389"/>
        <v>1BS. CL. 1</v>
      </c>
      <c r="Q3704" s="92"/>
      <c r="R3704" s="92"/>
      <c r="S3704" s="2" t="s">
        <v>6768</v>
      </c>
      <c r="T3704" s="2" t="s">
        <v>6768</v>
      </c>
      <c r="U3704" s="2" t="s">
        <v>6768</v>
      </c>
      <c r="V3704" s="59" t="s">
        <v>5664</v>
      </c>
      <c r="W3704" s="59" t="str">
        <f t="shared" si="385"/>
        <v>Close-Out / Handing Over          Zone R2 (Mackup / Benchmark)</v>
      </c>
      <c r="X3704" s="2"/>
      <c r="Y3704" s="43">
        <v>3</v>
      </c>
      <c r="Z3704" s="44">
        <v>45300</v>
      </c>
      <c r="AA3704" s="44">
        <v>45302</v>
      </c>
      <c r="AB3704" s="47">
        <v>5253.76</v>
      </c>
    </row>
    <row r="3705" spans="1:28" x14ac:dyDescent="0.2">
      <c r="A3705" s="63" t="s">
        <v>5899</v>
      </c>
      <c r="B3705" s="8" t="s">
        <v>6416</v>
      </c>
      <c r="C3705" s="8" t="s">
        <v>6416</v>
      </c>
      <c r="D3705" s="62" t="s">
        <v>6833</v>
      </c>
      <c r="E3705" s="63"/>
      <c r="F3705" s="64" t="str">
        <f t="shared" si="386"/>
        <v>Snagging / De-Snagging</v>
      </c>
      <c r="G3705" s="63"/>
      <c r="H3705" s="65" t="str">
        <f t="shared" si="387"/>
        <v>The Ring</v>
      </c>
      <c r="I3705" s="63"/>
      <c r="J3705" s="67" t="str">
        <f t="shared" si="390"/>
        <v>Level 01</v>
      </c>
      <c r="K3705" s="63"/>
      <c r="L3705" s="68" t="str">
        <f t="shared" si="391"/>
        <v>Zone R2 (Mackup / Benchmark)</v>
      </c>
      <c r="M3705" s="63"/>
      <c r="N3705" s="69" t="str">
        <f t="shared" si="388"/>
        <v>SPA &amp; Fitness</v>
      </c>
      <c r="O3705" s="63"/>
      <c r="P3705" s="70" t="str">
        <f t="shared" si="389"/>
        <v>1BS. CL. 1</v>
      </c>
      <c r="Q3705" s="63"/>
      <c r="R3705" s="63"/>
      <c r="S3705" s="8" t="s">
        <v>6768</v>
      </c>
      <c r="T3705" s="8" t="s">
        <v>6768</v>
      </c>
      <c r="U3705" s="8" t="s">
        <v>6416</v>
      </c>
      <c r="V3705" s="59" t="s">
        <v>6416</v>
      </c>
      <c r="W3705" s="59" t="str">
        <f t="shared" si="385"/>
        <v>Close-Out / Handing Over</v>
      </c>
      <c r="X3705" s="8" t="s">
        <v>5900</v>
      </c>
      <c r="Y3705" s="23">
        <v>3</v>
      </c>
      <c r="Z3705" s="35">
        <v>45300</v>
      </c>
      <c r="AA3705" s="35">
        <v>45302</v>
      </c>
      <c r="AB3705" s="42">
        <v>5253.76</v>
      </c>
    </row>
    <row r="3706" spans="1:28" x14ac:dyDescent="0.2">
      <c r="A3706" s="68" t="s">
        <v>5667</v>
      </c>
      <c r="B3706" s="2" t="s">
        <v>9887</v>
      </c>
      <c r="C3706" s="2" t="s">
        <v>6681</v>
      </c>
      <c r="D3706" s="62" t="s">
        <v>6833</v>
      </c>
      <c r="E3706" s="92"/>
      <c r="F3706" s="64" t="str">
        <f t="shared" si="386"/>
        <v>Snagging / De-Snagging</v>
      </c>
      <c r="G3706" s="92"/>
      <c r="H3706" s="65" t="str">
        <f t="shared" si="387"/>
        <v>The Ring</v>
      </c>
      <c r="I3706" s="92"/>
      <c r="J3706" s="67" t="str">
        <f t="shared" si="390"/>
        <v>Level 01</v>
      </c>
      <c r="K3706" s="68" t="s">
        <v>5667</v>
      </c>
      <c r="L3706" s="68" t="str">
        <f t="shared" si="391"/>
        <v>Zone R1</v>
      </c>
      <c r="M3706" s="92"/>
      <c r="N3706" s="69" t="str">
        <f t="shared" si="388"/>
        <v>SPA &amp; Fitness</v>
      </c>
      <c r="O3706" s="92"/>
      <c r="P3706" s="70" t="str">
        <f t="shared" si="389"/>
        <v>1BS. CL. 1</v>
      </c>
      <c r="Q3706" s="92"/>
      <c r="R3706" s="92"/>
      <c r="S3706" s="2" t="s">
        <v>6681</v>
      </c>
      <c r="T3706" s="2" t="s">
        <v>6681</v>
      </c>
      <c r="U3706" s="2" t="s">
        <v>6681</v>
      </c>
      <c r="V3706" s="59" t="s">
        <v>5667</v>
      </c>
      <c r="W3706" s="59" t="str">
        <f t="shared" si="385"/>
        <v>Close-Out / Handing Over          Zone R1</v>
      </c>
      <c r="X3706" s="2"/>
      <c r="Y3706" s="43">
        <v>35</v>
      </c>
      <c r="Z3706" s="44">
        <v>45383</v>
      </c>
      <c r="AA3706" s="44">
        <v>45433</v>
      </c>
      <c r="AB3706" s="47">
        <v>14447.84</v>
      </c>
    </row>
    <row r="3707" spans="1:28" x14ac:dyDescent="0.2">
      <c r="A3707" s="66" t="s">
        <v>5901</v>
      </c>
      <c r="B3707" s="11" t="s">
        <v>6416</v>
      </c>
      <c r="C3707" s="11" t="s">
        <v>6416</v>
      </c>
      <c r="D3707" s="62" t="s">
        <v>6833</v>
      </c>
      <c r="E3707" s="66"/>
      <c r="F3707" s="64" t="str">
        <f t="shared" si="386"/>
        <v>Snagging / De-Snagging</v>
      </c>
      <c r="G3707" s="66"/>
      <c r="H3707" s="65" t="str">
        <f t="shared" si="387"/>
        <v>The Ring</v>
      </c>
      <c r="I3707" s="66"/>
      <c r="J3707" s="67" t="str">
        <f t="shared" si="390"/>
        <v>Level 01</v>
      </c>
      <c r="K3707" s="66"/>
      <c r="L3707" s="68" t="str">
        <f t="shared" si="391"/>
        <v>Zone R1</v>
      </c>
      <c r="M3707" s="66"/>
      <c r="N3707" s="69" t="str">
        <f t="shared" si="388"/>
        <v>SPA &amp; Fitness</v>
      </c>
      <c r="O3707" s="66"/>
      <c r="P3707" s="70" t="str">
        <f t="shared" si="389"/>
        <v>1BS. CL. 1</v>
      </c>
      <c r="Q3707" s="66"/>
      <c r="R3707" s="66"/>
      <c r="S3707" s="11" t="s">
        <v>6681</v>
      </c>
      <c r="T3707" s="11" t="s">
        <v>6681</v>
      </c>
      <c r="U3707" s="11" t="s">
        <v>6416</v>
      </c>
      <c r="V3707" s="59" t="s">
        <v>6416</v>
      </c>
      <c r="W3707" s="59" t="str">
        <f t="shared" si="385"/>
        <v>Close-Out / Handing Over</v>
      </c>
      <c r="X3707" s="11" t="s">
        <v>5902</v>
      </c>
      <c r="Y3707" s="32">
        <v>7</v>
      </c>
      <c r="Z3707" s="39">
        <v>45383</v>
      </c>
      <c r="AA3707" s="39">
        <v>45391</v>
      </c>
      <c r="AB3707" s="48">
        <v>4815.95</v>
      </c>
    </row>
    <row r="3708" spans="1:28" x14ac:dyDescent="0.2">
      <c r="A3708" s="66" t="s">
        <v>5903</v>
      </c>
      <c r="B3708" s="11" t="s">
        <v>6416</v>
      </c>
      <c r="C3708" s="11" t="s">
        <v>6416</v>
      </c>
      <c r="D3708" s="62" t="s">
        <v>6833</v>
      </c>
      <c r="E3708" s="66"/>
      <c r="F3708" s="64" t="str">
        <f t="shared" si="386"/>
        <v>Snagging / De-Snagging</v>
      </c>
      <c r="G3708" s="66"/>
      <c r="H3708" s="65" t="str">
        <f t="shared" si="387"/>
        <v>The Ring</v>
      </c>
      <c r="I3708" s="66"/>
      <c r="J3708" s="67" t="str">
        <f t="shared" si="390"/>
        <v>Level 01</v>
      </c>
      <c r="K3708" s="66"/>
      <c r="L3708" s="68" t="str">
        <f t="shared" si="391"/>
        <v>Zone R1</v>
      </c>
      <c r="M3708" s="66"/>
      <c r="N3708" s="69" t="str">
        <f t="shared" si="388"/>
        <v>SPA &amp; Fitness</v>
      </c>
      <c r="O3708" s="66"/>
      <c r="P3708" s="70" t="str">
        <f t="shared" si="389"/>
        <v>1BS. CL. 1</v>
      </c>
      <c r="Q3708" s="66"/>
      <c r="R3708" s="66"/>
      <c r="S3708" s="11" t="s">
        <v>6681</v>
      </c>
      <c r="T3708" s="11" t="s">
        <v>6681</v>
      </c>
      <c r="U3708" s="11" t="s">
        <v>6416</v>
      </c>
      <c r="V3708" s="59" t="s">
        <v>6416</v>
      </c>
      <c r="W3708" s="59" t="str">
        <f t="shared" si="385"/>
        <v>Close-Out / Handing Over</v>
      </c>
      <c r="X3708" s="11" t="s">
        <v>5904</v>
      </c>
      <c r="Y3708" s="32">
        <v>7</v>
      </c>
      <c r="Z3708" s="39">
        <v>45412</v>
      </c>
      <c r="AA3708" s="39">
        <v>45420</v>
      </c>
      <c r="AB3708" s="48">
        <v>4815.95</v>
      </c>
    </row>
    <row r="3709" spans="1:28" x14ac:dyDescent="0.2">
      <c r="A3709" s="63" t="s">
        <v>5905</v>
      </c>
      <c r="B3709" s="8" t="s">
        <v>6416</v>
      </c>
      <c r="C3709" s="8" t="s">
        <v>6416</v>
      </c>
      <c r="D3709" s="62" t="s">
        <v>6833</v>
      </c>
      <c r="E3709" s="63"/>
      <c r="F3709" s="64" t="str">
        <f t="shared" si="386"/>
        <v>Snagging / De-Snagging</v>
      </c>
      <c r="G3709" s="63"/>
      <c r="H3709" s="65" t="str">
        <f t="shared" si="387"/>
        <v>The Ring</v>
      </c>
      <c r="I3709" s="63"/>
      <c r="J3709" s="67" t="str">
        <f t="shared" si="390"/>
        <v>Level 01</v>
      </c>
      <c r="K3709" s="63"/>
      <c r="L3709" s="68" t="str">
        <f t="shared" si="391"/>
        <v>Zone R1</v>
      </c>
      <c r="M3709" s="63"/>
      <c r="N3709" s="69" t="str">
        <f t="shared" si="388"/>
        <v>SPA &amp; Fitness</v>
      </c>
      <c r="O3709" s="63"/>
      <c r="P3709" s="70" t="str">
        <f t="shared" si="389"/>
        <v>1BS. CL. 1</v>
      </c>
      <c r="Q3709" s="63"/>
      <c r="R3709" s="63"/>
      <c r="S3709" s="8" t="s">
        <v>6681</v>
      </c>
      <c r="T3709" s="8" t="s">
        <v>6681</v>
      </c>
      <c r="U3709" s="8" t="s">
        <v>6416</v>
      </c>
      <c r="V3709" s="59" t="s">
        <v>6416</v>
      </c>
      <c r="W3709" s="59" t="str">
        <f t="shared" si="385"/>
        <v>Close-Out / Handing Over</v>
      </c>
      <c r="X3709" s="8" t="s">
        <v>5906</v>
      </c>
      <c r="Y3709" s="23">
        <v>7</v>
      </c>
      <c r="Z3709" s="35">
        <v>45425</v>
      </c>
      <c r="AA3709" s="35">
        <v>45433</v>
      </c>
      <c r="AB3709" s="42">
        <v>4815.95</v>
      </c>
    </row>
    <row r="3710" spans="1:28" x14ac:dyDescent="0.2">
      <c r="A3710" s="68" t="s">
        <v>5674</v>
      </c>
      <c r="B3710" s="2" t="s">
        <v>9887</v>
      </c>
      <c r="C3710" s="2" t="s">
        <v>6675</v>
      </c>
      <c r="D3710" s="62" t="s">
        <v>6833</v>
      </c>
      <c r="E3710" s="92"/>
      <c r="F3710" s="64" t="str">
        <f t="shared" si="386"/>
        <v>Snagging / De-Snagging</v>
      </c>
      <c r="G3710" s="92"/>
      <c r="H3710" s="65" t="str">
        <f t="shared" si="387"/>
        <v>The Ring</v>
      </c>
      <c r="I3710" s="92"/>
      <c r="J3710" s="67" t="str">
        <f t="shared" si="390"/>
        <v>Level 01</v>
      </c>
      <c r="K3710" s="68" t="s">
        <v>5674</v>
      </c>
      <c r="L3710" s="68" t="str">
        <f t="shared" si="391"/>
        <v>Zone R2</v>
      </c>
      <c r="M3710" s="92"/>
      <c r="N3710" s="69" t="str">
        <f t="shared" si="388"/>
        <v>SPA &amp; Fitness</v>
      </c>
      <c r="O3710" s="92"/>
      <c r="P3710" s="70" t="str">
        <f t="shared" si="389"/>
        <v>1BS. CL. 1</v>
      </c>
      <c r="Q3710" s="92"/>
      <c r="R3710" s="92"/>
      <c r="S3710" s="2" t="s">
        <v>6675</v>
      </c>
      <c r="T3710" s="2" t="s">
        <v>6675</v>
      </c>
      <c r="U3710" s="2" t="s">
        <v>6675</v>
      </c>
      <c r="V3710" s="59" t="s">
        <v>5674</v>
      </c>
      <c r="W3710" s="59" t="str">
        <f t="shared" si="385"/>
        <v>Close-Out / Handing Over          Zone R2</v>
      </c>
      <c r="X3710" s="2"/>
      <c r="Y3710" s="43">
        <v>22</v>
      </c>
      <c r="Z3710" s="44">
        <v>45356</v>
      </c>
      <c r="AA3710" s="44">
        <v>45385</v>
      </c>
      <c r="AB3710" s="47">
        <v>10349.92</v>
      </c>
    </row>
    <row r="3711" spans="1:28" x14ac:dyDescent="0.2">
      <c r="A3711" s="66" t="s">
        <v>5907</v>
      </c>
      <c r="B3711" s="11" t="s">
        <v>6416</v>
      </c>
      <c r="C3711" s="11" t="s">
        <v>6416</v>
      </c>
      <c r="D3711" s="62" t="s">
        <v>6833</v>
      </c>
      <c r="E3711" s="66"/>
      <c r="F3711" s="64" t="str">
        <f t="shared" si="386"/>
        <v>Snagging / De-Snagging</v>
      </c>
      <c r="G3711" s="66"/>
      <c r="H3711" s="65" t="str">
        <f t="shared" si="387"/>
        <v>The Ring</v>
      </c>
      <c r="I3711" s="66"/>
      <c r="J3711" s="67" t="str">
        <f t="shared" si="390"/>
        <v>Level 01</v>
      </c>
      <c r="K3711" s="66"/>
      <c r="L3711" s="68" t="str">
        <f t="shared" si="391"/>
        <v>Zone R2</v>
      </c>
      <c r="M3711" s="66"/>
      <c r="N3711" s="69" t="str">
        <f t="shared" si="388"/>
        <v>SPA &amp; Fitness</v>
      </c>
      <c r="O3711" s="66"/>
      <c r="P3711" s="70" t="str">
        <f t="shared" si="389"/>
        <v>1BS. CL. 1</v>
      </c>
      <c r="Q3711" s="66"/>
      <c r="R3711" s="66"/>
      <c r="S3711" s="11" t="s">
        <v>6675</v>
      </c>
      <c r="T3711" s="11" t="s">
        <v>6675</v>
      </c>
      <c r="U3711" s="11" t="s">
        <v>6416</v>
      </c>
      <c r="V3711" s="59" t="s">
        <v>6416</v>
      </c>
      <c r="W3711" s="59" t="str">
        <f t="shared" si="385"/>
        <v>Close-Out / Handing Over</v>
      </c>
      <c r="X3711" s="11" t="s">
        <v>5908</v>
      </c>
      <c r="Y3711" s="32">
        <v>7</v>
      </c>
      <c r="Z3711" s="39">
        <v>45356</v>
      </c>
      <c r="AA3711" s="39">
        <v>45364</v>
      </c>
      <c r="AB3711" s="48">
        <v>5174.96</v>
      </c>
    </row>
    <row r="3712" spans="1:28" x14ac:dyDescent="0.2">
      <c r="A3712" s="63" t="s">
        <v>5909</v>
      </c>
      <c r="B3712" s="8" t="s">
        <v>6416</v>
      </c>
      <c r="C3712" s="8" t="s">
        <v>6416</v>
      </c>
      <c r="D3712" s="62" t="s">
        <v>6833</v>
      </c>
      <c r="E3712" s="63"/>
      <c r="F3712" s="64" t="str">
        <f t="shared" si="386"/>
        <v>Snagging / De-Snagging</v>
      </c>
      <c r="G3712" s="63"/>
      <c r="H3712" s="65" t="str">
        <f t="shared" si="387"/>
        <v>The Ring</v>
      </c>
      <c r="I3712" s="63"/>
      <c r="J3712" s="67" t="str">
        <f t="shared" si="390"/>
        <v>Level 01</v>
      </c>
      <c r="K3712" s="63"/>
      <c r="L3712" s="68" t="str">
        <f t="shared" si="391"/>
        <v>Zone R2</v>
      </c>
      <c r="M3712" s="63"/>
      <c r="N3712" s="69" t="str">
        <f t="shared" si="388"/>
        <v>SPA &amp; Fitness</v>
      </c>
      <c r="O3712" s="63"/>
      <c r="P3712" s="70" t="str">
        <f t="shared" si="389"/>
        <v>1BS. CL. 1</v>
      </c>
      <c r="Q3712" s="63"/>
      <c r="R3712" s="63"/>
      <c r="S3712" s="8" t="s">
        <v>6675</v>
      </c>
      <c r="T3712" s="8" t="s">
        <v>6675</v>
      </c>
      <c r="U3712" s="8" t="s">
        <v>6416</v>
      </c>
      <c r="V3712" s="59" t="s">
        <v>6416</v>
      </c>
      <c r="W3712" s="59" t="str">
        <f t="shared" si="385"/>
        <v>Close-Out / Handing Over</v>
      </c>
      <c r="X3712" s="8" t="s">
        <v>5910</v>
      </c>
      <c r="Y3712" s="23">
        <v>7</v>
      </c>
      <c r="Z3712" s="35">
        <v>45377</v>
      </c>
      <c r="AA3712" s="35">
        <v>45385</v>
      </c>
      <c r="AB3712" s="42">
        <v>5174.96</v>
      </c>
    </row>
    <row r="3713" spans="1:28" x14ac:dyDescent="0.2">
      <c r="A3713" s="68" t="s">
        <v>5679</v>
      </c>
      <c r="B3713" s="2" t="s">
        <v>9887</v>
      </c>
      <c r="C3713" s="2" t="s">
        <v>6694</v>
      </c>
      <c r="D3713" s="62" t="s">
        <v>6833</v>
      </c>
      <c r="E3713" s="92"/>
      <c r="F3713" s="64" t="str">
        <f t="shared" si="386"/>
        <v>Snagging / De-Snagging</v>
      </c>
      <c r="G3713" s="92"/>
      <c r="H3713" s="65" t="str">
        <f t="shared" si="387"/>
        <v>The Ring</v>
      </c>
      <c r="I3713" s="92"/>
      <c r="J3713" s="67" t="str">
        <f t="shared" si="390"/>
        <v>Level 01</v>
      </c>
      <c r="K3713" s="68" t="s">
        <v>5679</v>
      </c>
      <c r="L3713" s="68" t="str">
        <f t="shared" si="391"/>
        <v>Zone R2 (Leave out Area)</v>
      </c>
      <c r="M3713" s="92"/>
      <c r="N3713" s="69" t="str">
        <f t="shared" si="388"/>
        <v>SPA &amp; Fitness</v>
      </c>
      <c r="O3713" s="92"/>
      <c r="P3713" s="70" t="str">
        <f t="shared" si="389"/>
        <v>1BS. CL. 1</v>
      </c>
      <c r="Q3713" s="92"/>
      <c r="R3713" s="92"/>
      <c r="S3713" s="2" t="s">
        <v>6694</v>
      </c>
      <c r="T3713" s="2" t="s">
        <v>6694</v>
      </c>
      <c r="U3713" s="2" t="s">
        <v>6694</v>
      </c>
      <c r="V3713" s="59" t="s">
        <v>5679</v>
      </c>
      <c r="W3713" s="59" t="str">
        <f t="shared" si="385"/>
        <v>Close-Out / Handing Over          Zone R2 (Leave out Area)</v>
      </c>
      <c r="X3713" s="2"/>
      <c r="Y3713" s="43">
        <v>24</v>
      </c>
      <c r="Z3713" s="44">
        <v>45694</v>
      </c>
      <c r="AA3713" s="44">
        <v>45727</v>
      </c>
      <c r="AB3713" s="47">
        <v>6567.2</v>
      </c>
    </row>
    <row r="3714" spans="1:28" x14ac:dyDescent="0.2">
      <c r="A3714" s="66" t="s">
        <v>5911</v>
      </c>
      <c r="B3714" s="11" t="s">
        <v>6416</v>
      </c>
      <c r="C3714" s="11" t="s">
        <v>6416</v>
      </c>
      <c r="D3714" s="62" t="s">
        <v>6833</v>
      </c>
      <c r="E3714" s="66"/>
      <c r="F3714" s="64" t="str">
        <f t="shared" si="386"/>
        <v>Snagging / De-Snagging</v>
      </c>
      <c r="G3714" s="66"/>
      <c r="H3714" s="65" t="str">
        <f t="shared" si="387"/>
        <v>The Ring</v>
      </c>
      <c r="I3714" s="66"/>
      <c r="J3714" s="67" t="str">
        <f t="shared" si="390"/>
        <v>Level 01</v>
      </c>
      <c r="K3714" s="66"/>
      <c r="L3714" s="68" t="str">
        <f t="shared" si="391"/>
        <v>Zone R2 (Leave out Area)</v>
      </c>
      <c r="M3714" s="66"/>
      <c r="N3714" s="69" t="str">
        <f t="shared" si="388"/>
        <v>SPA &amp; Fitness</v>
      </c>
      <c r="O3714" s="66"/>
      <c r="P3714" s="70" t="str">
        <f t="shared" si="389"/>
        <v>1BS. CL. 1</v>
      </c>
      <c r="Q3714" s="66"/>
      <c r="R3714" s="66"/>
      <c r="S3714" s="11" t="s">
        <v>6694</v>
      </c>
      <c r="T3714" s="11" t="s">
        <v>6694</v>
      </c>
      <c r="U3714" s="11" t="s">
        <v>6416</v>
      </c>
      <c r="V3714" s="59" t="s">
        <v>6416</v>
      </c>
      <c r="W3714" s="59" t="str">
        <f t="shared" si="385"/>
        <v>Close-Out / Handing Over</v>
      </c>
      <c r="X3714" s="11" t="s">
        <v>5912</v>
      </c>
      <c r="Y3714" s="32">
        <v>7</v>
      </c>
      <c r="Z3714" s="39">
        <v>45694</v>
      </c>
      <c r="AA3714" s="39">
        <v>45704</v>
      </c>
      <c r="AB3714" s="48">
        <v>3283.6</v>
      </c>
    </row>
    <row r="3715" spans="1:28" x14ac:dyDescent="0.2">
      <c r="A3715" s="63" t="s">
        <v>5913</v>
      </c>
      <c r="B3715" s="8" t="s">
        <v>6416</v>
      </c>
      <c r="C3715" s="8" t="s">
        <v>6416</v>
      </c>
      <c r="D3715" s="62" t="s">
        <v>6833</v>
      </c>
      <c r="E3715" s="63"/>
      <c r="F3715" s="64" t="str">
        <f t="shared" si="386"/>
        <v>Snagging / De-Snagging</v>
      </c>
      <c r="G3715" s="63"/>
      <c r="H3715" s="65" t="str">
        <f t="shared" si="387"/>
        <v>The Ring</v>
      </c>
      <c r="I3715" s="63"/>
      <c r="J3715" s="67" t="str">
        <f t="shared" si="390"/>
        <v>Level 01</v>
      </c>
      <c r="K3715" s="63"/>
      <c r="L3715" s="68" t="str">
        <f t="shared" si="391"/>
        <v>Zone R2 (Leave out Area)</v>
      </c>
      <c r="M3715" s="63"/>
      <c r="N3715" s="69" t="str">
        <f t="shared" si="388"/>
        <v>SPA &amp; Fitness</v>
      </c>
      <c r="O3715" s="63"/>
      <c r="P3715" s="70" t="str">
        <f t="shared" si="389"/>
        <v>1BS. CL. 1</v>
      </c>
      <c r="Q3715" s="63"/>
      <c r="R3715" s="63"/>
      <c r="S3715" s="8" t="s">
        <v>6694</v>
      </c>
      <c r="T3715" s="8" t="s">
        <v>6694</v>
      </c>
      <c r="U3715" s="8" t="s">
        <v>6416</v>
      </c>
      <c r="V3715" s="59" t="s">
        <v>6416</v>
      </c>
      <c r="W3715" s="59" t="str">
        <f t="shared" si="385"/>
        <v>Close-Out / Handing Over</v>
      </c>
      <c r="X3715" s="8" t="s">
        <v>5914</v>
      </c>
      <c r="Y3715" s="23">
        <v>7</v>
      </c>
      <c r="Z3715" s="35">
        <v>45719</v>
      </c>
      <c r="AA3715" s="35">
        <v>45727</v>
      </c>
      <c r="AB3715" s="42">
        <v>3283.6</v>
      </c>
    </row>
    <row r="3716" spans="1:28" x14ac:dyDescent="0.2">
      <c r="A3716" s="68" t="s">
        <v>5684</v>
      </c>
      <c r="B3716" s="2" t="s">
        <v>9887</v>
      </c>
      <c r="C3716" s="2" t="s">
        <v>6682</v>
      </c>
      <c r="D3716" s="62" t="s">
        <v>6833</v>
      </c>
      <c r="E3716" s="92"/>
      <c r="F3716" s="64" t="str">
        <f t="shared" si="386"/>
        <v>Snagging / De-Snagging</v>
      </c>
      <c r="G3716" s="92"/>
      <c r="H3716" s="65" t="str">
        <f t="shared" si="387"/>
        <v>The Ring</v>
      </c>
      <c r="I3716" s="92"/>
      <c r="J3716" s="67" t="str">
        <f t="shared" si="390"/>
        <v>Level 01</v>
      </c>
      <c r="K3716" s="68" t="s">
        <v>5684</v>
      </c>
      <c r="L3716" s="68" t="str">
        <f t="shared" si="391"/>
        <v>Zone R3</v>
      </c>
      <c r="M3716" s="92"/>
      <c r="N3716" s="69" t="str">
        <f t="shared" si="388"/>
        <v>SPA &amp; Fitness</v>
      </c>
      <c r="O3716" s="92"/>
      <c r="P3716" s="70" t="str">
        <f t="shared" si="389"/>
        <v>1BS. CL. 1</v>
      </c>
      <c r="Q3716" s="92"/>
      <c r="R3716" s="92"/>
      <c r="S3716" s="2" t="s">
        <v>6682</v>
      </c>
      <c r="T3716" s="2" t="s">
        <v>6682</v>
      </c>
      <c r="U3716" s="2" t="s">
        <v>6682</v>
      </c>
      <c r="V3716" s="59" t="s">
        <v>5684</v>
      </c>
      <c r="W3716" s="59" t="str">
        <f t="shared" si="385"/>
        <v>Close-Out / Handing Over          Zone R3</v>
      </c>
      <c r="X3716" s="2"/>
      <c r="Y3716" s="43">
        <v>44</v>
      </c>
      <c r="Z3716" s="44">
        <v>45371</v>
      </c>
      <c r="AA3716" s="44">
        <v>45434</v>
      </c>
      <c r="AB3716" s="47">
        <v>13475.92</v>
      </c>
    </row>
    <row r="3717" spans="1:28" x14ac:dyDescent="0.2">
      <c r="A3717" s="66" t="s">
        <v>5915</v>
      </c>
      <c r="B3717" s="11" t="s">
        <v>6416</v>
      </c>
      <c r="C3717" s="11" t="s">
        <v>6416</v>
      </c>
      <c r="D3717" s="62" t="s">
        <v>6833</v>
      </c>
      <c r="E3717" s="66"/>
      <c r="F3717" s="64" t="str">
        <f t="shared" si="386"/>
        <v>Snagging / De-Snagging</v>
      </c>
      <c r="G3717" s="66"/>
      <c r="H3717" s="65" t="str">
        <f t="shared" si="387"/>
        <v>The Ring</v>
      </c>
      <c r="I3717" s="66"/>
      <c r="J3717" s="67" t="str">
        <f t="shared" si="390"/>
        <v>Level 01</v>
      </c>
      <c r="K3717" s="66"/>
      <c r="L3717" s="68" t="str">
        <f t="shared" si="391"/>
        <v>Zone R3</v>
      </c>
      <c r="M3717" s="66"/>
      <c r="N3717" s="69" t="str">
        <f t="shared" si="388"/>
        <v>SPA &amp; Fitness</v>
      </c>
      <c r="O3717" s="66"/>
      <c r="P3717" s="70" t="str">
        <f t="shared" si="389"/>
        <v>1BS. CL. 1</v>
      </c>
      <c r="Q3717" s="66"/>
      <c r="R3717" s="66"/>
      <c r="S3717" s="11" t="s">
        <v>6682</v>
      </c>
      <c r="T3717" s="11" t="s">
        <v>6682</v>
      </c>
      <c r="U3717" s="11" t="s">
        <v>6416</v>
      </c>
      <c r="V3717" s="59" t="s">
        <v>6416</v>
      </c>
      <c r="W3717" s="59" t="str">
        <f t="shared" ref="W3717:W3780" si="392">CONCATENATE(D3717,E3717,G3717,I3717,K3717,M3717,O3717,Q3717)</f>
        <v>Close-Out / Handing Over</v>
      </c>
      <c r="X3717" s="11" t="s">
        <v>5916</v>
      </c>
      <c r="Y3717" s="32">
        <v>7</v>
      </c>
      <c r="Z3717" s="39">
        <v>45371</v>
      </c>
      <c r="AA3717" s="39">
        <v>45379</v>
      </c>
      <c r="AB3717" s="48">
        <v>4491.97</v>
      </c>
    </row>
    <row r="3718" spans="1:28" x14ac:dyDescent="0.2">
      <c r="A3718" s="66" t="s">
        <v>5917</v>
      </c>
      <c r="B3718" s="11" t="s">
        <v>6416</v>
      </c>
      <c r="C3718" s="11" t="s">
        <v>6416</v>
      </c>
      <c r="D3718" s="62" t="s">
        <v>6833</v>
      </c>
      <c r="E3718" s="66"/>
      <c r="F3718" s="64" t="str">
        <f t="shared" si="386"/>
        <v>Snagging / De-Snagging</v>
      </c>
      <c r="G3718" s="66"/>
      <c r="H3718" s="65" t="str">
        <f t="shared" si="387"/>
        <v>The Ring</v>
      </c>
      <c r="I3718" s="66"/>
      <c r="J3718" s="67" t="str">
        <f t="shared" si="390"/>
        <v>Level 01</v>
      </c>
      <c r="K3718" s="66"/>
      <c r="L3718" s="68" t="str">
        <f t="shared" si="391"/>
        <v>Zone R3</v>
      </c>
      <c r="M3718" s="66"/>
      <c r="N3718" s="69" t="str">
        <f t="shared" si="388"/>
        <v>SPA &amp; Fitness</v>
      </c>
      <c r="O3718" s="66"/>
      <c r="P3718" s="70" t="str">
        <f t="shared" si="389"/>
        <v>1BS. CL. 1</v>
      </c>
      <c r="Q3718" s="66"/>
      <c r="R3718" s="66"/>
      <c r="S3718" s="11" t="s">
        <v>6682</v>
      </c>
      <c r="T3718" s="11" t="s">
        <v>6682</v>
      </c>
      <c r="U3718" s="11" t="s">
        <v>6416</v>
      </c>
      <c r="V3718" s="59" t="s">
        <v>6416</v>
      </c>
      <c r="W3718" s="59" t="str">
        <f t="shared" si="392"/>
        <v>Close-Out / Handing Over</v>
      </c>
      <c r="X3718" s="11" t="s">
        <v>5918</v>
      </c>
      <c r="Y3718" s="32">
        <v>7</v>
      </c>
      <c r="Z3718" s="39">
        <v>45406</v>
      </c>
      <c r="AA3718" s="39">
        <v>45414</v>
      </c>
      <c r="AB3718" s="48">
        <v>4491.97</v>
      </c>
    </row>
    <row r="3719" spans="1:28" x14ac:dyDescent="0.2">
      <c r="A3719" s="63" t="s">
        <v>5919</v>
      </c>
      <c r="B3719" s="8" t="s">
        <v>6416</v>
      </c>
      <c r="C3719" s="8" t="s">
        <v>6416</v>
      </c>
      <c r="D3719" s="62" t="s">
        <v>6833</v>
      </c>
      <c r="E3719" s="63"/>
      <c r="F3719" s="64" t="str">
        <f t="shared" si="386"/>
        <v>Snagging / De-Snagging</v>
      </c>
      <c r="G3719" s="63"/>
      <c r="H3719" s="65" t="str">
        <f t="shared" si="387"/>
        <v>The Ring</v>
      </c>
      <c r="I3719" s="63"/>
      <c r="J3719" s="67" t="str">
        <f t="shared" si="390"/>
        <v>Level 01</v>
      </c>
      <c r="K3719" s="63"/>
      <c r="L3719" s="68" t="str">
        <f t="shared" si="391"/>
        <v>Zone R3</v>
      </c>
      <c r="M3719" s="63"/>
      <c r="N3719" s="69" t="str">
        <f t="shared" si="388"/>
        <v>SPA &amp; Fitness</v>
      </c>
      <c r="O3719" s="63"/>
      <c r="P3719" s="70" t="str">
        <f t="shared" si="389"/>
        <v>1BS. CL. 1</v>
      </c>
      <c r="Q3719" s="63"/>
      <c r="R3719" s="63"/>
      <c r="S3719" s="8" t="s">
        <v>6682</v>
      </c>
      <c r="T3719" s="8" t="s">
        <v>6682</v>
      </c>
      <c r="U3719" s="8" t="s">
        <v>6416</v>
      </c>
      <c r="V3719" s="59" t="s">
        <v>6416</v>
      </c>
      <c r="W3719" s="59" t="str">
        <f t="shared" si="392"/>
        <v>Close-Out / Handing Over</v>
      </c>
      <c r="X3719" s="8" t="s">
        <v>5920</v>
      </c>
      <c r="Y3719" s="23">
        <v>7</v>
      </c>
      <c r="Z3719" s="35">
        <v>45426</v>
      </c>
      <c r="AA3719" s="35">
        <v>45434</v>
      </c>
      <c r="AB3719" s="42">
        <v>4491.97</v>
      </c>
    </row>
    <row r="3720" spans="1:28" x14ac:dyDescent="0.2">
      <c r="A3720" s="68" t="s">
        <v>5691</v>
      </c>
      <c r="B3720" s="2" t="s">
        <v>9887</v>
      </c>
      <c r="C3720" s="2" t="s">
        <v>6695</v>
      </c>
      <c r="D3720" s="62" t="s">
        <v>6833</v>
      </c>
      <c r="E3720" s="92"/>
      <c r="F3720" s="64" t="str">
        <f t="shared" ref="F3720:F3783" si="393">IF(E3720="",F3719,TRIM(E3720))</f>
        <v>Snagging / De-Snagging</v>
      </c>
      <c r="G3720" s="92"/>
      <c r="H3720" s="65" t="str">
        <f t="shared" si="387"/>
        <v>The Ring</v>
      </c>
      <c r="I3720" s="92"/>
      <c r="J3720" s="67" t="str">
        <f t="shared" si="390"/>
        <v>Level 01</v>
      </c>
      <c r="K3720" s="68" t="s">
        <v>5691</v>
      </c>
      <c r="L3720" s="68" t="str">
        <f t="shared" si="391"/>
        <v>Zone R3 (Leave out Area)</v>
      </c>
      <c r="M3720" s="92"/>
      <c r="N3720" s="69" t="str">
        <f t="shared" si="388"/>
        <v>SPA &amp; Fitness</v>
      </c>
      <c r="O3720" s="92"/>
      <c r="P3720" s="70" t="str">
        <f t="shared" si="389"/>
        <v>1BS. CL. 1</v>
      </c>
      <c r="Q3720" s="92"/>
      <c r="R3720" s="92"/>
      <c r="S3720" s="2" t="s">
        <v>6695</v>
      </c>
      <c r="T3720" s="2" t="s">
        <v>6695</v>
      </c>
      <c r="U3720" s="2" t="s">
        <v>6695</v>
      </c>
      <c r="V3720" s="59" t="s">
        <v>5691</v>
      </c>
      <c r="W3720" s="59" t="str">
        <f t="shared" si="392"/>
        <v>Close-Out / Handing Over          Zone R3 (Leave out Area)</v>
      </c>
      <c r="X3720" s="2"/>
      <c r="Y3720" s="43">
        <v>7</v>
      </c>
      <c r="Z3720" s="44">
        <v>45698</v>
      </c>
      <c r="AA3720" s="44">
        <v>45706</v>
      </c>
      <c r="AB3720" s="47">
        <v>5752.88</v>
      </c>
    </row>
    <row r="3721" spans="1:28" x14ac:dyDescent="0.2">
      <c r="A3721" s="63" t="s">
        <v>5921</v>
      </c>
      <c r="B3721" s="8" t="s">
        <v>6416</v>
      </c>
      <c r="C3721" s="8" t="s">
        <v>6416</v>
      </c>
      <c r="D3721" s="62" t="s">
        <v>6833</v>
      </c>
      <c r="E3721" s="63"/>
      <c r="F3721" s="64" t="str">
        <f t="shared" si="393"/>
        <v>Snagging / De-Snagging</v>
      </c>
      <c r="G3721" s="63"/>
      <c r="H3721" s="65" t="str">
        <f t="shared" si="387"/>
        <v>The Ring</v>
      </c>
      <c r="I3721" s="63"/>
      <c r="J3721" s="67" t="str">
        <f t="shared" si="390"/>
        <v>Level 01</v>
      </c>
      <c r="K3721" s="63"/>
      <c r="L3721" s="68" t="str">
        <f t="shared" si="391"/>
        <v>Zone R3 (Leave out Area)</v>
      </c>
      <c r="M3721" s="63"/>
      <c r="N3721" s="69" t="str">
        <f t="shared" si="388"/>
        <v>SPA &amp; Fitness</v>
      </c>
      <c r="O3721" s="63"/>
      <c r="P3721" s="70" t="str">
        <f t="shared" si="389"/>
        <v>1BS. CL. 1</v>
      </c>
      <c r="Q3721" s="63"/>
      <c r="R3721" s="63"/>
      <c r="S3721" s="8" t="s">
        <v>6695</v>
      </c>
      <c r="T3721" s="8" t="s">
        <v>6695</v>
      </c>
      <c r="U3721" s="8" t="s">
        <v>6416</v>
      </c>
      <c r="V3721" s="59" t="s">
        <v>6416</v>
      </c>
      <c r="W3721" s="59" t="str">
        <f t="shared" si="392"/>
        <v>Close-Out / Handing Over</v>
      </c>
      <c r="X3721" s="8" t="s">
        <v>5922</v>
      </c>
      <c r="Y3721" s="23">
        <v>7</v>
      </c>
      <c r="Z3721" s="35">
        <v>45698</v>
      </c>
      <c r="AA3721" s="35">
        <v>45706</v>
      </c>
      <c r="AB3721" s="42">
        <v>5752.88</v>
      </c>
    </row>
    <row r="3722" spans="1:28" x14ac:dyDescent="0.2">
      <c r="A3722" s="68" t="s">
        <v>5694</v>
      </c>
      <c r="B3722" s="2" t="s">
        <v>9887</v>
      </c>
      <c r="C3722" s="2" t="s">
        <v>6683</v>
      </c>
      <c r="D3722" s="62" t="s">
        <v>6833</v>
      </c>
      <c r="E3722" s="92"/>
      <c r="F3722" s="64" t="str">
        <f t="shared" si="393"/>
        <v>Snagging / De-Snagging</v>
      </c>
      <c r="G3722" s="92"/>
      <c r="H3722" s="65" t="str">
        <f t="shared" si="387"/>
        <v>The Ring</v>
      </c>
      <c r="I3722" s="92"/>
      <c r="J3722" s="67" t="str">
        <f t="shared" si="390"/>
        <v>Level 01</v>
      </c>
      <c r="K3722" s="68" t="s">
        <v>5694</v>
      </c>
      <c r="L3722" s="68" t="str">
        <f t="shared" si="391"/>
        <v>Zone R4</v>
      </c>
      <c r="M3722" s="92"/>
      <c r="N3722" s="69" t="str">
        <f t="shared" si="388"/>
        <v>SPA &amp; Fitness</v>
      </c>
      <c r="O3722" s="92"/>
      <c r="P3722" s="70" t="str">
        <f t="shared" si="389"/>
        <v>1BS. CL. 1</v>
      </c>
      <c r="Q3722" s="92"/>
      <c r="R3722" s="92"/>
      <c r="S3722" s="2" t="s">
        <v>6683</v>
      </c>
      <c r="T3722" s="2" t="s">
        <v>6683</v>
      </c>
      <c r="U3722" s="2" t="s">
        <v>6683</v>
      </c>
      <c r="V3722" s="59" t="s">
        <v>5694</v>
      </c>
      <c r="W3722" s="59" t="str">
        <f t="shared" si="392"/>
        <v>Close-Out / Handing Over          Zone R4</v>
      </c>
      <c r="X3722" s="2"/>
      <c r="Y3722" s="43">
        <v>52</v>
      </c>
      <c r="Z3722" s="44">
        <v>45361</v>
      </c>
      <c r="AA3722" s="44">
        <v>45434</v>
      </c>
      <c r="AB3722" s="47">
        <v>13055.6</v>
      </c>
    </row>
    <row r="3723" spans="1:28" x14ac:dyDescent="0.2">
      <c r="A3723" s="66" t="s">
        <v>5923</v>
      </c>
      <c r="B3723" s="11" t="s">
        <v>6416</v>
      </c>
      <c r="C3723" s="11" t="s">
        <v>6416</v>
      </c>
      <c r="D3723" s="62" t="s">
        <v>6833</v>
      </c>
      <c r="E3723" s="66"/>
      <c r="F3723" s="64" t="str">
        <f t="shared" si="393"/>
        <v>Snagging / De-Snagging</v>
      </c>
      <c r="G3723" s="66"/>
      <c r="H3723" s="65" t="str">
        <f t="shared" ref="H3723:H3786" si="394">IF(G3723="",H3722,TRIM(G3723))</f>
        <v>The Ring</v>
      </c>
      <c r="I3723" s="66"/>
      <c r="J3723" s="67" t="str">
        <f t="shared" si="390"/>
        <v>Level 01</v>
      </c>
      <c r="K3723" s="66"/>
      <c r="L3723" s="68" t="str">
        <f t="shared" si="391"/>
        <v>Zone R4</v>
      </c>
      <c r="M3723" s="66"/>
      <c r="N3723" s="69" t="str">
        <f t="shared" si="388"/>
        <v>SPA &amp; Fitness</v>
      </c>
      <c r="O3723" s="66"/>
      <c r="P3723" s="70" t="str">
        <f t="shared" si="389"/>
        <v>1BS. CL. 1</v>
      </c>
      <c r="Q3723" s="66"/>
      <c r="R3723" s="66"/>
      <c r="S3723" s="11" t="s">
        <v>6683</v>
      </c>
      <c r="T3723" s="11" t="s">
        <v>6683</v>
      </c>
      <c r="U3723" s="11" t="s">
        <v>6416</v>
      </c>
      <c r="V3723" s="59" t="s">
        <v>6416</v>
      </c>
      <c r="W3723" s="59" t="str">
        <f t="shared" si="392"/>
        <v>Close-Out / Handing Over</v>
      </c>
      <c r="X3723" s="11" t="s">
        <v>5924</v>
      </c>
      <c r="Y3723" s="32">
        <v>7</v>
      </c>
      <c r="Z3723" s="39">
        <v>45361</v>
      </c>
      <c r="AA3723" s="39">
        <v>45369</v>
      </c>
      <c r="AB3723" s="48">
        <v>4351.87</v>
      </c>
    </row>
    <row r="3724" spans="1:28" x14ac:dyDescent="0.2">
      <c r="A3724" s="66" t="s">
        <v>5925</v>
      </c>
      <c r="B3724" s="11" t="s">
        <v>6416</v>
      </c>
      <c r="C3724" s="11" t="s">
        <v>6416</v>
      </c>
      <c r="D3724" s="62" t="s">
        <v>6833</v>
      </c>
      <c r="E3724" s="66"/>
      <c r="F3724" s="64" t="str">
        <f t="shared" si="393"/>
        <v>Snagging / De-Snagging</v>
      </c>
      <c r="G3724" s="66"/>
      <c r="H3724" s="65" t="str">
        <f t="shared" si="394"/>
        <v>The Ring</v>
      </c>
      <c r="I3724" s="66"/>
      <c r="J3724" s="67" t="str">
        <f t="shared" si="390"/>
        <v>Level 01</v>
      </c>
      <c r="K3724" s="66"/>
      <c r="L3724" s="68" t="str">
        <f t="shared" si="391"/>
        <v>Zone R4</v>
      </c>
      <c r="M3724" s="66"/>
      <c r="N3724" s="69" t="str">
        <f t="shared" si="388"/>
        <v>SPA &amp; Fitness</v>
      </c>
      <c r="O3724" s="66"/>
      <c r="P3724" s="70" t="str">
        <f t="shared" si="389"/>
        <v>1BS. CL. 1</v>
      </c>
      <c r="Q3724" s="66"/>
      <c r="R3724" s="66"/>
      <c r="S3724" s="11" t="s">
        <v>6683</v>
      </c>
      <c r="T3724" s="11" t="s">
        <v>6683</v>
      </c>
      <c r="U3724" s="11" t="s">
        <v>6416</v>
      </c>
      <c r="V3724" s="59" t="s">
        <v>6416</v>
      </c>
      <c r="W3724" s="59" t="str">
        <f t="shared" si="392"/>
        <v>Close-Out / Handing Over</v>
      </c>
      <c r="X3724" s="11" t="s">
        <v>5926</v>
      </c>
      <c r="Y3724" s="32">
        <v>7</v>
      </c>
      <c r="Z3724" s="39">
        <v>45396</v>
      </c>
      <c r="AA3724" s="39">
        <v>45404</v>
      </c>
      <c r="AB3724" s="48">
        <v>4351.87</v>
      </c>
    </row>
    <row r="3725" spans="1:28" x14ac:dyDescent="0.2">
      <c r="A3725" s="63" t="s">
        <v>5927</v>
      </c>
      <c r="B3725" s="8" t="s">
        <v>6416</v>
      </c>
      <c r="C3725" s="8" t="s">
        <v>6416</v>
      </c>
      <c r="D3725" s="62" t="s">
        <v>6833</v>
      </c>
      <c r="E3725" s="63"/>
      <c r="F3725" s="64" t="str">
        <f t="shared" si="393"/>
        <v>Snagging / De-Snagging</v>
      </c>
      <c r="G3725" s="63"/>
      <c r="H3725" s="65" t="str">
        <f t="shared" si="394"/>
        <v>The Ring</v>
      </c>
      <c r="I3725" s="63"/>
      <c r="J3725" s="67" t="str">
        <f t="shared" si="390"/>
        <v>Level 01</v>
      </c>
      <c r="K3725" s="63"/>
      <c r="L3725" s="68" t="str">
        <f t="shared" si="391"/>
        <v>Zone R4</v>
      </c>
      <c r="M3725" s="63"/>
      <c r="N3725" s="69" t="str">
        <f t="shared" ref="N3725:N3788" si="395">IF(M3725="",N3724,TRIM(M3725))</f>
        <v>SPA &amp; Fitness</v>
      </c>
      <c r="O3725" s="63"/>
      <c r="P3725" s="70" t="str">
        <f t="shared" si="389"/>
        <v>1BS. CL. 1</v>
      </c>
      <c r="Q3725" s="63"/>
      <c r="R3725" s="63"/>
      <c r="S3725" s="8" t="s">
        <v>6683</v>
      </c>
      <c r="T3725" s="8" t="s">
        <v>6683</v>
      </c>
      <c r="U3725" s="8" t="s">
        <v>6416</v>
      </c>
      <c r="V3725" s="59" t="s">
        <v>6416</v>
      </c>
      <c r="W3725" s="59" t="str">
        <f t="shared" si="392"/>
        <v>Close-Out / Handing Over</v>
      </c>
      <c r="X3725" s="8" t="s">
        <v>5928</v>
      </c>
      <c r="Y3725" s="23">
        <v>7</v>
      </c>
      <c r="Z3725" s="35">
        <v>45426</v>
      </c>
      <c r="AA3725" s="35">
        <v>45434</v>
      </c>
      <c r="AB3725" s="42">
        <v>4351.87</v>
      </c>
    </row>
    <row r="3726" spans="1:28" x14ac:dyDescent="0.2">
      <c r="A3726" s="65" t="s">
        <v>44</v>
      </c>
      <c r="B3726" s="10" t="s">
        <v>6835</v>
      </c>
      <c r="C3726" s="10" t="s">
        <v>6645</v>
      </c>
      <c r="D3726" s="62" t="s">
        <v>6833</v>
      </c>
      <c r="E3726" s="92"/>
      <c r="F3726" s="64" t="str">
        <f t="shared" si="393"/>
        <v>Snagging / De-Snagging</v>
      </c>
      <c r="G3726" s="65" t="s">
        <v>44</v>
      </c>
      <c r="H3726" s="65" t="str">
        <f t="shared" si="394"/>
        <v>The Beach</v>
      </c>
      <c r="I3726" s="92"/>
      <c r="J3726" s="67" t="str">
        <f t="shared" si="390"/>
        <v>Level 01</v>
      </c>
      <c r="K3726" s="92"/>
      <c r="L3726" s="68" t="str">
        <f t="shared" si="391"/>
        <v>Zone R4</v>
      </c>
      <c r="M3726" s="92"/>
      <c r="N3726" s="69" t="str">
        <f t="shared" si="395"/>
        <v>SPA &amp; Fitness</v>
      </c>
      <c r="O3726" s="92"/>
      <c r="P3726" s="70" t="str">
        <f t="shared" ref="P3726:P3789" si="396">IF(O3726="",P3725,TRIM(O3726))</f>
        <v>1BS. CL. 1</v>
      </c>
      <c r="Q3726" s="92"/>
      <c r="R3726" s="92"/>
      <c r="S3726" s="10" t="s">
        <v>6645</v>
      </c>
      <c r="T3726" s="10" t="s">
        <v>6645</v>
      </c>
      <c r="U3726" s="10" t="s">
        <v>6645</v>
      </c>
      <c r="V3726" s="59" t="s">
        <v>44</v>
      </c>
      <c r="W3726" s="59" t="str">
        <f t="shared" si="392"/>
        <v>Close-Out / Handing Over      The Beach</v>
      </c>
      <c r="X3726" s="10"/>
      <c r="Y3726" s="29">
        <v>49</v>
      </c>
      <c r="Z3726" s="30">
        <v>45428</v>
      </c>
      <c r="AA3726" s="30">
        <v>45501</v>
      </c>
      <c r="AB3726" s="41">
        <v>81290.13</v>
      </c>
    </row>
    <row r="3727" spans="1:28" x14ac:dyDescent="0.2">
      <c r="A3727" s="67" t="s">
        <v>97</v>
      </c>
      <c r="B3727" s="12" t="s">
        <v>6645</v>
      </c>
      <c r="C3727" s="12" t="s">
        <v>6654</v>
      </c>
      <c r="D3727" s="62" t="s">
        <v>6833</v>
      </c>
      <c r="E3727" s="91"/>
      <c r="F3727" s="64" t="str">
        <f t="shared" si="393"/>
        <v>Snagging / De-Snagging</v>
      </c>
      <c r="G3727" s="91"/>
      <c r="H3727" s="65" t="str">
        <f t="shared" si="394"/>
        <v>The Beach</v>
      </c>
      <c r="I3727" s="67" t="s">
        <v>97</v>
      </c>
      <c r="J3727" s="67" t="str">
        <f t="shared" si="390"/>
        <v>Level 00</v>
      </c>
      <c r="K3727" s="91"/>
      <c r="L3727" s="68" t="str">
        <f t="shared" si="391"/>
        <v>Zone R4</v>
      </c>
      <c r="M3727" s="91"/>
      <c r="N3727" s="69" t="str">
        <f t="shared" si="395"/>
        <v>SPA &amp; Fitness</v>
      </c>
      <c r="O3727" s="91"/>
      <c r="P3727" s="70" t="str">
        <f t="shared" si="396"/>
        <v>1BS. CL. 1</v>
      </c>
      <c r="Q3727" s="91"/>
      <c r="R3727" s="91"/>
      <c r="S3727" s="12" t="s">
        <v>6654</v>
      </c>
      <c r="T3727" s="12" t="s">
        <v>6654</v>
      </c>
      <c r="U3727" s="12" t="s">
        <v>6654</v>
      </c>
      <c r="V3727" s="59" t="s">
        <v>97</v>
      </c>
      <c r="W3727" s="59" t="str">
        <f t="shared" si="392"/>
        <v>Close-Out / Handing Over        Level 00</v>
      </c>
      <c r="X3727" s="12"/>
      <c r="Y3727" s="36">
        <v>49</v>
      </c>
      <c r="Z3727" s="37">
        <v>45428</v>
      </c>
      <c r="AA3727" s="37">
        <v>45501</v>
      </c>
      <c r="AB3727" s="46">
        <v>81290.13</v>
      </c>
    </row>
    <row r="3728" spans="1:28" x14ac:dyDescent="0.2">
      <c r="A3728" s="68" t="s">
        <v>5731</v>
      </c>
      <c r="B3728" s="2" t="s">
        <v>9886</v>
      </c>
      <c r="C3728" s="2" t="s">
        <v>6687</v>
      </c>
      <c r="D3728" s="62" t="s">
        <v>6833</v>
      </c>
      <c r="E3728" s="92"/>
      <c r="F3728" s="64" t="str">
        <f t="shared" si="393"/>
        <v>Snagging / De-Snagging</v>
      </c>
      <c r="G3728" s="92"/>
      <c r="H3728" s="65" t="str">
        <f t="shared" si="394"/>
        <v>The Beach</v>
      </c>
      <c r="I3728" s="92"/>
      <c r="J3728" s="67" t="str">
        <f t="shared" si="390"/>
        <v>Level 00</v>
      </c>
      <c r="K3728" s="68" t="s">
        <v>5731</v>
      </c>
      <c r="L3728" s="68" t="str">
        <f t="shared" si="391"/>
        <v>Zone B1</v>
      </c>
      <c r="M3728" s="92"/>
      <c r="N3728" s="69" t="str">
        <f t="shared" si="395"/>
        <v>SPA &amp; Fitness</v>
      </c>
      <c r="O3728" s="92"/>
      <c r="P3728" s="70" t="str">
        <f t="shared" si="396"/>
        <v>1BS. CL. 1</v>
      </c>
      <c r="Q3728" s="92"/>
      <c r="R3728" s="92"/>
      <c r="S3728" s="2" t="s">
        <v>6687</v>
      </c>
      <c r="T3728" s="2" t="s">
        <v>6687</v>
      </c>
      <c r="U3728" s="2" t="s">
        <v>6687</v>
      </c>
      <c r="V3728" s="59" t="s">
        <v>5731</v>
      </c>
      <c r="W3728" s="59" t="str">
        <f t="shared" si="392"/>
        <v>Close-Out / Handing Over          Zone B1</v>
      </c>
      <c r="X3728" s="2"/>
      <c r="Y3728" s="43">
        <v>7</v>
      </c>
      <c r="Z3728" s="44">
        <v>45434</v>
      </c>
      <c r="AA3728" s="44">
        <v>45442</v>
      </c>
      <c r="AB3728" s="47">
        <v>4192.74</v>
      </c>
    </row>
    <row r="3729" spans="1:28" x14ac:dyDescent="0.2">
      <c r="A3729" s="63" t="s">
        <v>5929</v>
      </c>
      <c r="B3729" s="8" t="s">
        <v>6416</v>
      </c>
      <c r="C3729" s="8" t="s">
        <v>6416</v>
      </c>
      <c r="D3729" s="62" t="s">
        <v>6833</v>
      </c>
      <c r="E3729" s="63"/>
      <c r="F3729" s="64" t="str">
        <f t="shared" si="393"/>
        <v>Snagging / De-Snagging</v>
      </c>
      <c r="G3729" s="63"/>
      <c r="H3729" s="65" t="str">
        <f t="shared" si="394"/>
        <v>The Beach</v>
      </c>
      <c r="I3729" s="63"/>
      <c r="J3729" s="67" t="str">
        <f t="shared" si="390"/>
        <v>Level 00</v>
      </c>
      <c r="K3729" s="63"/>
      <c r="L3729" s="68" t="str">
        <f t="shared" si="391"/>
        <v>Zone B1</v>
      </c>
      <c r="M3729" s="63"/>
      <c r="N3729" s="69" t="str">
        <f t="shared" si="395"/>
        <v>SPA &amp; Fitness</v>
      </c>
      <c r="O3729" s="63"/>
      <c r="P3729" s="70" t="str">
        <f t="shared" si="396"/>
        <v>1BS. CL. 1</v>
      </c>
      <c r="Q3729" s="63"/>
      <c r="R3729" s="63"/>
      <c r="S3729" s="8" t="s">
        <v>6687</v>
      </c>
      <c r="T3729" s="8" t="s">
        <v>6687</v>
      </c>
      <c r="U3729" s="8" t="s">
        <v>6416</v>
      </c>
      <c r="V3729" s="59" t="s">
        <v>6416</v>
      </c>
      <c r="W3729" s="59" t="str">
        <f t="shared" si="392"/>
        <v>Close-Out / Handing Over</v>
      </c>
      <c r="X3729" s="8" t="s">
        <v>5930</v>
      </c>
      <c r="Y3729" s="23">
        <v>7</v>
      </c>
      <c r="Z3729" s="35">
        <v>45434</v>
      </c>
      <c r="AA3729" s="35">
        <v>45442</v>
      </c>
      <c r="AB3729" s="42">
        <v>4192.74</v>
      </c>
    </row>
    <row r="3730" spans="1:28" x14ac:dyDescent="0.2">
      <c r="A3730" s="68" t="s">
        <v>5734</v>
      </c>
      <c r="B3730" s="2" t="s">
        <v>9886</v>
      </c>
      <c r="C3730" s="2" t="s">
        <v>6688</v>
      </c>
      <c r="D3730" s="62" t="s">
        <v>6833</v>
      </c>
      <c r="E3730" s="92"/>
      <c r="F3730" s="64" t="str">
        <f t="shared" si="393"/>
        <v>Snagging / De-Snagging</v>
      </c>
      <c r="G3730" s="92"/>
      <c r="H3730" s="65" t="str">
        <f t="shared" si="394"/>
        <v>The Beach</v>
      </c>
      <c r="I3730" s="92"/>
      <c r="J3730" s="67" t="str">
        <f t="shared" si="390"/>
        <v>Level 00</v>
      </c>
      <c r="K3730" s="68" t="s">
        <v>5734</v>
      </c>
      <c r="L3730" s="68" t="str">
        <f t="shared" si="391"/>
        <v>Zone B2</v>
      </c>
      <c r="M3730" s="92"/>
      <c r="N3730" s="69" t="str">
        <f t="shared" si="395"/>
        <v>SPA &amp; Fitness</v>
      </c>
      <c r="O3730" s="92"/>
      <c r="P3730" s="70" t="str">
        <f t="shared" si="396"/>
        <v>1BS. CL. 1</v>
      </c>
      <c r="Q3730" s="92"/>
      <c r="R3730" s="92"/>
      <c r="S3730" s="2" t="s">
        <v>6688</v>
      </c>
      <c r="T3730" s="2" t="s">
        <v>6688</v>
      </c>
      <c r="U3730" s="2" t="s">
        <v>6688</v>
      </c>
      <c r="V3730" s="59" t="s">
        <v>5734</v>
      </c>
      <c r="W3730" s="59" t="str">
        <f t="shared" si="392"/>
        <v>Close-Out / Handing Over          Zone B2</v>
      </c>
      <c r="X3730" s="2"/>
      <c r="Y3730" s="43">
        <v>27</v>
      </c>
      <c r="Z3730" s="44">
        <v>45428</v>
      </c>
      <c r="AA3730" s="44">
        <v>45469</v>
      </c>
      <c r="AB3730" s="47">
        <v>19926.21</v>
      </c>
    </row>
    <row r="3731" spans="1:28" x14ac:dyDescent="0.2">
      <c r="A3731" s="66" t="s">
        <v>5931</v>
      </c>
      <c r="B3731" s="11" t="s">
        <v>6416</v>
      </c>
      <c r="C3731" s="11" t="s">
        <v>6416</v>
      </c>
      <c r="D3731" s="62" t="s">
        <v>6833</v>
      </c>
      <c r="E3731" s="66"/>
      <c r="F3731" s="64" t="str">
        <f t="shared" si="393"/>
        <v>Snagging / De-Snagging</v>
      </c>
      <c r="G3731" s="66"/>
      <c r="H3731" s="65" t="str">
        <f t="shared" si="394"/>
        <v>The Beach</v>
      </c>
      <c r="I3731" s="66"/>
      <c r="J3731" s="67" t="str">
        <f t="shared" si="390"/>
        <v>Level 00</v>
      </c>
      <c r="K3731" s="66"/>
      <c r="L3731" s="68" t="str">
        <f t="shared" si="391"/>
        <v>Zone B2</v>
      </c>
      <c r="M3731" s="66"/>
      <c r="N3731" s="69" t="str">
        <f t="shared" si="395"/>
        <v>SPA &amp; Fitness</v>
      </c>
      <c r="O3731" s="66"/>
      <c r="P3731" s="70" t="str">
        <f t="shared" si="396"/>
        <v>1BS. CL. 1</v>
      </c>
      <c r="Q3731" s="66"/>
      <c r="R3731" s="66"/>
      <c r="S3731" s="11" t="s">
        <v>6688</v>
      </c>
      <c r="T3731" s="11" t="s">
        <v>6688</v>
      </c>
      <c r="U3731" s="11" t="s">
        <v>6416</v>
      </c>
      <c r="V3731" s="59" t="s">
        <v>6416</v>
      </c>
      <c r="W3731" s="59" t="str">
        <f t="shared" si="392"/>
        <v>Close-Out / Handing Over</v>
      </c>
      <c r="X3731" s="11" t="s">
        <v>5932</v>
      </c>
      <c r="Y3731" s="32">
        <v>7</v>
      </c>
      <c r="Z3731" s="39">
        <v>45428</v>
      </c>
      <c r="AA3731" s="39">
        <v>45438</v>
      </c>
      <c r="AB3731" s="48">
        <v>4981.55</v>
      </c>
    </row>
    <row r="3732" spans="1:28" x14ac:dyDescent="0.2">
      <c r="A3732" s="66" t="s">
        <v>5933</v>
      </c>
      <c r="B3732" s="11" t="s">
        <v>6416</v>
      </c>
      <c r="C3732" s="11" t="s">
        <v>6416</v>
      </c>
      <c r="D3732" s="62" t="s">
        <v>6833</v>
      </c>
      <c r="E3732" s="66"/>
      <c r="F3732" s="64" t="str">
        <f t="shared" si="393"/>
        <v>Snagging / De-Snagging</v>
      </c>
      <c r="G3732" s="66"/>
      <c r="H3732" s="65" t="str">
        <f t="shared" si="394"/>
        <v>The Beach</v>
      </c>
      <c r="I3732" s="66"/>
      <c r="J3732" s="67" t="str">
        <f t="shared" si="390"/>
        <v>Level 00</v>
      </c>
      <c r="K3732" s="66"/>
      <c r="L3732" s="68" t="str">
        <f t="shared" si="391"/>
        <v>Zone B2</v>
      </c>
      <c r="M3732" s="66"/>
      <c r="N3732" s="69" t="str">
        <f t="shared" si="395"/>
        <v>SPA &amp; Fitness</v>
      </c>
      <c r="O3732" s="66"/>
      <c r="P3732" s="70" t="str">
        <f t="shared" si="396"/>
        <v>1BS. CL. 1</v>
      </c>
      <c r="Q3732" s="66"/>
      <c r="R3732" s="66"/>
      <c r="S3732" s="11" t="s">
        <v>6688</v>
      </c>
      <c r="T3732" s="11" t="s">
        <v>6688</v>
      </c>
      <c r="U3732" s="11" t="s">
        <v>6416</v>
      </c>
      <c r="V3732" s="59" t="s">
        <v>6416</v>
      </c>
      <c r="W3732" s="59" t="str">
        <f t="shared" si="392"/>
        <v>Close-Out / Handing Over</v>
      </c>
      <c r="X3732" s="11" t="s">
        <v>5934</v>
      </c>
      <c r="Y3732" s="32">
        <v>7</v>
      </c>
      <c r="Z3732" s="39">
        <v>45434</v>
      </c>
      <c r="AA3732" s="39">
        <v>45442</v>
      </c>
      <c r="AB3732" s="48">
        <v>4981.55</v>
      </c>
    </row>
    <row r="3733" spans="1:28" x14ac:dyDescent="0.2">
      <c r="A3733" s="66" t="s">
        <v>5935</v>
      </c>
      <c r="B3733" s="11" t="s">
        <v>6416</v>
      </c>
      <c r="C3733" s="11" t="s">
        <v>6416</v>
      </c>
      <c r="D3733" s="62" t="s">
        <v>6833</v>
      </c>
      <c r="E3733" s="66"/>
      <c r="F3733" s="64" t="str">
        <f t="shared" si="393"/>
        <v>Snagging / De-Snagging</v>
      </c>
      <c r="G3733" s="66"/>
      <c r="H3733" s="65" t="str">
        <f t="shared" si="394"/>
        <v>The Beach</v>
      </c>
      <c r="I3733" s="66"/>
      <c r="J3733" s="67" t="str">
        <f t="shared" si="390"/>
        <v>Level 00</v>
      </c>
      <c r="K3733" s="66"/>
      <c r="L3733" s="68" t="str">
        <f t="shared" si="391"/>
        <v>Zone B2</v>
      </c>
      <c r="M3733" s="66"/>
      <c r="N3733" s="69" t="str">
        <f t="shared" si="395"/>
        <v>SPA &amp; Fitness</v>
      </c>
      <c r="O3733" s="66"/>
      <c r="P3733" s="70" t="str">
        <f t="shared" si="396"/>
        <v>1BS. CL. 1</v>
      </c>
      <c r="Q3733" s="66"/>
      <c r="R3733" s="66"/>
      <c r="S3733" s="11" t="s">
        <v>6688</v>
      </c>
      <c r="T3733" s="11" t="s">
        <v>6688</v>
      </c>
      <c r="U3733" s="11" t="s">
        <v>6416</v>
      </c>
      <c r="V3733" s="59" t="s">
        <v>6416</v>
      </c>
      <c r="W3733" s="59" t="str">
        <f t="shared" si="392"/>
        <v>Close-Out / Handing Over</v>
      </c>
      <c r="X3733" s="11" t="s">
        <v>5936</v>
      </c>
      <c r="Y3733" s="32">
        <v>7</v>
      </c>
      <c r="Z3733" s="39">
        <v>45442</v>
      </c>
      <c r="AA3733" s="39">
        <v>45452</v>
      </c>
      <c r="AB3733" s="48">
        <v>4981.55</v>
      </c>
    </row>
    <row r="3734" spans="1:28" x14ac:dyDescent="0.2">
      <c r="A3734" s="63" t="s">
        <v>5937</v>
      </c>
      <c r="B3734" s="8" t="s">
        <v>6416</v>
      </c>
      <c r="C3734" s="8" t="s">
        <v>6416</v>
      </c>
      <c r="D3734" s="62" t="s">
        <v>6833</v>
      </c>
      <c r="E3734" s="63"/>
      <c r="F3734" s="64" t="str">
        <f t="shared" si="393"/>
        <v>Snagging / De-Snagging</v>
      </c>
      <c r="G3734" s="63"/>
      <c r="H3734" s="65" t="str">
        <f t="shared" si="394"/>
        <v>The Beach</v>
      </c>
      <c r="I3734" s="63"/>
      <c r="J3734" s="67" t="str">
        <f t="shared" si="390"/>
        <v>Level 00</v>
      </c>
      <c r="K3734" s="63"/>
      <c r="L3734" s="68" t="str">
        <f t="shared" si="391"/>
        <v>Zone B2</v>
      </c>
      <c r="M3734" s="63"/>
      <c r="N3734" s="69" t="str">
        <f t="shared" si="395"/>
        <v>SPA &amp; Fitness</v>
      </c>
      <c r="O3734" s="63"/>
      <c r="P3734" s="70" t="str">
        <f t="shared" si="396"/>
        <v>1BS. CL. 1</v>
      </c>
      <c r="Q3734" s="63"/>
      <c r="R3734" s="63"/>
      <c r="S3734" s="8" t="s">
        <v>6688</v>
      </c>
      <c r="T3734" s="8" t="s">
        <v>6688</v>
      </c>
      <c r="U3734" s="8" t="s">
        <v>6416</v>
      </c>
      <c r="V3734" s="59" t="s">
        <v>6416</v>
      </c>
      <c r="W3734" s="59" t="str">
        <f t="shared" si="392"/>
        <v>Close-Out / Handing Over</v>
      </c>
      <c r="X3734" s="8" t="s">
        <v>5938</v>
      </c>
      <c r="Y3734" s="23">
        <v>7</v>
      </c>
      <c r="Z3734" s="35">
        <v>45456</v>
      </c>
      <c r="AA3734" s="35">
        <v>45469</v>
      </c>
      <c r="AB3734" s="42">
        <v>4981.55</v>
      </c>
    </row>
    <row r="3735" spans="1:28" x14ac:dyDescent="0.2">
      <c r="A3735" s="68" t="s">
        <v>5743</v>
      </c>
      <c r="B3735" s="2" t="s">
        <v>9886</v>
      </c>
      <c r="C3735" s="2" t="s">
        <v>6689</v>
      </c>
      <c r="D3735" s="62" t="s">
        <v>6833</v>
      </c>
      <c r="E3735" s="92"/>
      <c r="F3735" s="64" t="str">
        <f t="shared" si="393"/>
        <v>Snagging / De-Snagging</v>
      </c>
      <c r="G3735" s="92"/>
      <c r="H3735" s="65" t="str">
        <f t="shared" si="394"/>
        <v>The Beach</v>
      </c>
      <c r="I3735" s="92"/>
      <c r="J3735" s="67" t="str">
        <f t="shared" si="390"/>
        <v>Level 00</v>
      </c>
      <c r="K3735" s="68" t="s">
        <v>5743</v>
      </c>
      <c r="L3735" s="68" t="str">
        <f t="shared" si="391"/>
        <v>Zone B3</v>
      </c>
      <c r="M3735" s="92"/>
      <c r="N3735" s="69" t="str">
        <f t="shared" si="395"/>
        <v>SPA &amp; Fitness</v>
      </c>
      <c r="O3735" s="92"/>
      <c r="P3735" s="70" t="str">
        <f t="shared" si="396"/>
        <v>1BS. CL. 1</v>
      </c>
      <c r="Q3735" s="92"/>
      <c r="R3735" s="92"/>
      <c r="S3735" s="2" t="s">
        <v>6689</v>
      </c>
      <c r="T3735" s="2" t="s">
        <v>6689</v>
      </c>
      <c r="U3735" s="2" t="s">
        <v>6689</v>
      </c>
      <c r="V3735" s="59" t="s">
        <v>5743</v>
      </c>
      <c r="W3735" s="59" t="str">
        <f t="shared" si="392"/>
        <v>Close-Out / Handing Over          Zone B3</v>
      </c>
      <c r="X3735" s="2"/>
      <c r="Y3735" s="43">
        <v>18</v>
      </c>
      <c r="Z3735" s="44">
        <v>45475</v>
      </c>
      <c r="AA3735" s="44">
        <v>45498</v>
      </c>
      <c r="AB3735" s="47">
        <v>9944.4500000000007</v>
      </c>
    </row>
    <row r="3736" spans="1:28" x14ac:dyDescent="0.2">
      <c r="A3736" s="66" t="s">
        <v>5939</v>
      </c>
      <c r="B3736" s="11" t="s">
        <v>6416</v>
      </c>
      <c r="C3736" s="11" t="s">
        <v>6416</v>
      </c>
      <c r="D3736" s="62" t="s">
        <v>6833</v>
      </c>
      <c r="E3736" s="66"/>
      <c r="F3736" s="64" t="str">
        <f t="shared" si="393"/>
        <v>Snagging / De-Snagging</v>
      </c>
      <c r="G3736" s="66"/>
      <c r="H3736" s="65" t="str">
        <f t="shared" si="394"/>
        <v>The Beach</v>
      </c>
      <c r="I3736" s="66"/>
      <c r="J3736" s="67" t="str">
        <f t="shared" si="390"/>
        <v>Level 00</v>
      </c>
      <c r="K3736" s="66"/>
      <c r="L3736" s="68" t="str">
        <f t="shared" si="391"/>
        <v>Zone B3</v>
      </c>
      <c r="M3736" s="66"/>
      <c r="N3736" s="69" t="str">
        <f t="shared" si="395"/>
        <v>SPA &amp; Fitness</v>
      </c>
      <c r="O3736" s="66"/>
      <c r="P3736" s="70" t="str">
        <f t="shared" si="396"/>
        <v>1BS. CL. 1</v>
      </c>
      <c r="Q3736" s="66"/>
      <c r="R3736" s="66"/>
      <c r="S3736" s="11" t="s">
        <v>6689</v>
      </c>
      <c r="T3736" s="11" t="s">
        <v>6689</v>
      </c>
      <c r="U3736" s="11" t="s">
        <v>6416</v>
      </c>
      <c r="V3736" s="59" t="s">
        <v>6416</v>
      </c>
      <c r="W3736" s="59" t="str">
        <f t="shared" si="392"/>
        <v>Close-Out / Handing Over</v>
      </c>
      <c r="X3736" s="11" t="s">
        <v>5940</v>
      </c>
      <c r="Y3736" s="32">
        <v>7</v>
      </c>
      <c r="Z3736" s="39">
        <v>45475</v>
      </c>
      <c r="AA3736" s="39">
        <v>45483</v>
      </c>
      <c r="AB3736" s="48">
        <v>4430.7</v>
      </c>
    </row>
    <row r="3737" spans="1:28" x14ac:dyDescent="0.2">
      <c r="A3737" s="66" t="s">
        <v>5941</v>
      </c>
      <c r="B3737" s="11" t="s">
        <v>6416</v>
      </c>
      <c r="C3737" s="11" t="s">
        <v>6416</v>
      </c>
      <c r="D3737" s="62" t="s">
        <v>6833</v>
      </c>
      <c r="E3737" s="66"/>
      <c r="F3737" s="64" t="str">
        <f t="shared" si="393"/>
        <v>Snagging / De-Snagging</v>
      </c>
      <c r="G3737" s="66"/>
      <c r="H3737" s="65" t="str">
        <f t="shared" si="394"/>
        <v>The Beach</v>
      </c>
      <c r="I3737" s="66"/>
      <c r="J3737" s="67" t="str">
        <f t="shared" si="390"/>
        <v>Level 00</v>
      </c>
      <c r="K3737" s="66"/>
      <c r="L3737" s="68" t="str">
        <f t="shared" si="391"/>
        <v>Zone B3</v>
      </c>
      <c r="M3737" s="66"/>
      <c r="N3737" s="69" t="str">
        <f t="shared" si="395"/>
        <v>SPA &amp; Fitness</v>
      </c>
      <c r="O3737" s="66"/>
      <c r="P3737" s="70" t="str">
        <f t="shared" si="396"/>
        <v>1BS. CL. 1</v>
      </c>
      <c r="Q3737" s="66"/>
      <c r="R3737" s="66"/>
      <c r="S3737" s="11" t="s">
        <v>6689</v>
      </c>
      <c r="T3737" s="11" t="s">
        <v>6689</v>
      </c>
      <c r="U3737" s="11" t="s">
        <v>6416</v>
      </c>
      <c r="V3737" s="59" t="s">
        <v>6416</v>
      </c>
      <c r="W3737" s="59" t="str">
        <f t="shared" si="392"/>
        <v>Close-Out / Handing Over</v>
      </c>
      <c r="X3737" s="11" t="s">
        <v>5942</v>
      </c>
      <c r="Y3737" s="32">
        <v>7</v>
      </c>
      <c r="Z3737" s="39">
        <v>45483</v>
      </c>
      <c r="AA3737" s="39">
        <v>45491</v>
      </c>
      <c r="AB3737" s="48">
        <v>4430.7</v>
      </c>
    </row>
    <row r="3738" spans="1:28" x14ac:dyDescent="0.2">
      <c r="A3738" s="63" t="s">
        <v>5943</v>
      </c>
      <c r="B3738" s="8" t="s">
        <v>6416</v>
      </c>
      <c r="C3738" s="8" t="s">
        <v>6416</v>
      </c>
      <c r="D3738" s="62" t="s">
        <v>6833</v>
      </c>
      <c r="E3738" s="63"/>
      <c r="F3738" s="64" t="str">
        <f t="shared" si="393"/>
        <v>Snagging / De-Snagging</v>
      </c>
      <c r="G3738" s="63"/>
      <c r="H3738" s="65" t="str">
        <f t="shared" si="394"/>
        <v>The Beach</v>
      </c>
      <c r="I3738" s="63"/>
      <c r="J3738" s="67" t="str">
        <f t="shared" si="390"/>
        <v>Level 00</v>
      </c>
      <c r="K3738" s="63"/>
      <c r="L3738" s="68" t="str">
        <f t="shared" si="391"/>
        <v>Zone B3</v>
      </c>
      <c r="M3738" s="63"/>
      <c r="N3738" s="69" t="str">
        <f t="shared" si="395"/>
        <v>SPA &amp; Fitness</v>
      </c>
      <c r="O3738" s="63"/>
      <c r="P3738" s="70" t="str">
        <f t="shared" si="396"/>
        <v>1BS. CL. 1</v>
      </c>
      <c r="Q3738" s="63"/>
      <c r="R3738" s="63"/>
      <c r="S3738" s="8" t="s">
        <v>6689</v>
      </c>
      <c r="T3738" s="8" t="s">
        <v>6689</v>
      </c>
      <c r="U3738" s="8" t="s">
        <v>6416</v>
      </c>
      <c r="V3738" s="59" t="s">
        <v>6416</v>
      </c>
      <c r="W3738" s="59" t="str">
        <f t="shared" si="392"/>
        <v>Close-Out / Handing Over</v>
      </c>
      <c r="X3738" s="8" t="s">
        <v>5944</v>
      </c>
      <c r="Y3738" s="23">
        <v>7</v>
      </c>
      <c r="Z3738" s="35">
        <v>45490</v>
      </c>
      <c r="AA3738" s="35">
        <v>45498</v>
      </c>
      <c r="AB3738" s="42">
        <v>1083.06</v>
      </c>
    </row>
    <row r="3739" spans="1:28" x14ac:dyDescent="0.2">
      <c r="A3739" s="68" t="s">
        <v>5750</v>
      </c>
      <c r="B3739" s="2" t="s">
        <v>9886</v>
      </c>
      <c r="C3739" s="2" t="s">
        <v>6692</v>
      </c>
      <c r="D3739" s="62" t="s">
        <v>6833</v>
      </c>
      <c r="E3739" s="92"/>
      <c r="F3739" s="64" t="str">
        <f t="shared" si="393"/>
        <v>Snagging / De-Snagging</v>
      </c>
      <c r="G3739" s="92"/>
      <c r="H3739" s="65" t="str">
        <f t="shared" si="394"/>
        <v>The Beach</v>
      </c>
      <c r="I3739" s="92"/>
      <c r="J3739" s="67" t="str">
        <f t="shared" si="390"/>
        <v>Level 00</v>
      </c>
      <c r="K3739" s="68" t="s">
        <v>5750</v>
      </c>
      <c r="L3739" s="68" t="str">
        <f t="shared" si="391"/>
        <v>Zone B4</v>
      </c>
      <c r="M3739" s="92"/>
      <c r="N3739" s="69" t="str">
        <f t="shared" si="395"/>
        <v>SPA &amp; Fitness</v>
      </c>
      <c r="O3739" s="92"/>
      <c r="P3739" s="70" t="str">
        <f t="shared" si="396"/>
        <v>1BS. CL. 1</v>
      </c>
      <c r="Q3739" s="92"/>
      <c r="R3739" s="92"/>
      <c r="S3739" s="2" t="s">
        <v>6692</v>
      </c>
      <c r="T3739" s="2" t="s">
        <v>6692</v>
      </c>
      <c r="U3739" s="2" t="s">
        <v>6692</v>
      </c>
      <c r="V3739" s="59" t="s">
        <v>5750</v>
      </c>
      <c r="W3739" s="59" t="str">
        <f t="shared" si="392"/>
        <v>Close-Out / Handing Over          Zone B4</v>
      </c>
      <c r="X3739" s="2"/>
      <c r="Y3739" s="43">
        <v>9</v>
      </c>
      <c r="Z3739" s="44">
        <v>45489</v>
      </c>
      <c r="AA3739" s="44">
        <v>45501</v>
      </c>
      <c r="AB3739" s="47">
        <v>33731.449999999997</v>
      </c>
    </row>
    <row r="3740" spans="1:28" x14ac:dyDescent="0.2">
      <c r="A3740" s="66" t="s">
        <v>5945</v>
      </c>
      <c r="B3740" s="11" t="s">
        <v>6416</v>
      </c>
      <c r="C3740" s="11" t="s">
        <v>6416</v>
      </c>
      <c r="D3740" s="62" t="s">
        <v>6833</v>
      </c>
      <c r="E3740" s="66"/>
      <c r="F3740" s="64" t="str">
        <f t="shared" si="393"/>
        <v>Snagging / De-Snagging</v>
      </c>
      <c r="G3740" s="66"/>
      <c r="H3740" s="65" t="str">
        <f t="shared" si="394"/>
        <v>The Beach</v>
      </c>
      <c r="I3740" s="66"/>
      <c r="J3740" s="67" t="str">
        <f t="shared" si="390"/>
        <v>Level 00</v>
      </c>
      <c r="K3740" s="66"/>
      <c r="L3740" s="68" t="str">
        <f t="shared" si="391"/>
        <v>Zone B4</v>
      </c>
      <c r="M3740" s="66"/>
      <c r="N3740" s="69" t="str">
        <f t="shared" si="395"/>
        <v>SPA &amp; Fitness</v>
      </c>
      <c r="O3740" s="66"/>
      <c r="P3740" s="70" t="str">
        <f t="shared" si="396"/>
        <v>1BS. CL. 1</v>
      </c>
      <c r="Q3740" s="66"/>
      <c r="R3740" s="66"/>
      <c r="S3740" s="11" t="s">
        <v>6692</v>
      </c>
      <c r="T3740" s="11" t="s">
        <v>6692</v>
      </c>
      <c r="U3740" s="11" t="s">
        <v>6416</v>
      </c>
      <c r="V3740" s="59" t="s">
        <v>6416</v>
      </c>
      <c r="W3740" s="59" t="str">
        <f t="shared" si="392"/>
        <v>Close-Out / Handing Over</v>
      </c>
      <c r="X3740" s="11" t="s">
        <v>5946</v>
      </c>
      <c r="Y3740" s="32">
        <v>7</v>
      </c>
      <c r="Z3740" s="39">
        <v>45489</v>
      </c>
      <c r="AA3740" s="39">
        <v>45497</v>
      </c>
      <c r="AB3740" s="48">
        <v>11477.94</v>
      </c>
    </row>
    <row r="3741" spans="1:28" x14ac:dyDescent="0.2">
      <c r="A3741" s="63" t="s">
        <v>5947</v>
      </c>
      <c r="B3741" s="8" t="s">
        <v>6416</v>
      </c>
      <c r="C3741" s="8" t="s">
        <v>6416</v>
      </c>
      <c r="D3741" s="62" t="s">
        <v>6833</v>
      </c>
      <c r="E3741" s="63"/>
      <c r="F3741" s="64" t="str">
        <f t="shared" si="393"/>
        <v>Snagging / De-Snagging</v>
      </c>
      <c r="G3741" s="63"/>
      <c r="H3741" s="65" t="str">
        <f t="shared" si="394"/>
        <v>The Beach</v>
      </c>
      <c r="I3741" s="63"/>
      <c r="J3741" s="67" t="str">
        <f t="shared" si="390"/>
        <v>Level 00</v>
      </c>
      <c r="K3741" s="63"/>
      <c r="L3741" s="68" t="str">
        <f t="shared" si="391"/>
        <v>Zone B4</v>
      </c>
      <c r="M3741" s="63"/>
      <c r="N3741" s="69" t="str">
        <f t="shared" si="395"/>
        <v>SPA &amp; Fitness</v>
      </c>
      <c r="O3741" s="63"/>
      <c r="P3741" s="70" t="str">
        <f t="shared" si="396"/>
        <v>1BS. CL. 1</v>
      </c>
      <c r="Q3741" s="63"/>
      <c r="R3741" s="63"/>
      <c r="S3741" s="8" t="s">
        <v>6692</v>
      </c>
      <c r="T3741" s="8" t="s">
        <v>6692</v>
      </c>
      <c r="U3741" s="8" t="s">
        <v>6416</v>
      </c>
      <c r="V3741" s="59" t="s">
        <v>6416</v>
      </c>
      <c r="W3741" s="59" t="str">
        <f t="shared" si="392"/>
        <v>Close-Out / Handing Over</v>
      </c>
      <c r="X3741" s="8" t="s">
        <v>5948</v>
      </c>
      <c r="Y3741" s="23">
        <v>7</v>
      </c>
      <c r="Z3741" s="35">
        <v>45491</v>
      </c>
      <c r="AA3741" s="35">
        <v>45501</v>
      </c>
      <c r="AB3741" s="42">
        <v>22253.51</v>
      </c>
    </row>
    <row r="3742" spans="1:28" x14ac:dyDescent="0.2">
      <c r="A3742" s="68" t="s">
        <v>5755</v>
      </c>
      <c r="B3742" s="2" t="s">
        <v>9886</v>
      </c>
      <c r="C3742" s="2" t="s">
        <v>6690</v>
      </c>
      <c r="D3742" s="62" t="s">
        <v>6833</v>
      </c>
      <c r="E3742" s="92"/>
      <c r="F3742" s="64" t="str">
        <f t="shared" si="393"/>
        <v>Snagging / De-Snagging</v>
      </c>
      <c r="G3742" s="92"/>
      <c r="H3742" s="65" t="str">
        <f t="shared" si="394"/>
        <v>The Beach</v>
      </c>
      <c r="I3742" s="92"/>
      <c r="J3742" s="67" t="str">
        <f t="shared" si="390"/>
        <v>Level 00</v>
      </c>
      <c r="K3742" s="68" t="s">
        <v>5755</v>
      </c>
      <c r="L3742" s="68" t="str">
        <f t="shared" si="391"/>
        <v>Zone B5</v>
      </c>
      <c r="M3742" s="92"/>
      <c r="N3742" s="69" t="str">
        <f t="shared" si="395"/>
        <v>SPA &amp; Fitness</v>
      </c>
      <c r="O3742" s="92"/>
      <c r="P3742" s="70" t="str">
        <f t="shared" si="396"/>
        <v>1BS. CL. 1</v>
      </c>
      <c r="Q3742" s="92"/>
      <c r="R3742" s="92"/>
      <c r="S3742" s="2" t="s">
        <v>6690</v>
      </c>
      <c r="T3742" s="2" t="s">
        <v>6690</v>
      </c>
      <c r="U3742" s="2" t="s">
        <v>6690</v>
      </c>
      <c r="V3742" s="59" t="s">
        <v>5755</v>
      </c>
      <c r="W3742" s="59" t="str">
        <f t="shared" si="392"/>
        <v>Close-Out / Handing Over          Zone B5</v>
      </c>
      <c r="X3742" s="2"/>
      <c r="Y3742" s="43">
        <v>7</v>
      </c>
      <c r="Z3742" s="44">
        <v>45483</v>
      </c>
      <c r="AA3742" s="44">
        <v>45491</v>
      </c>
      <c r="AB3742" s="47">
        <v>13495.27</v>
      </c>
    </row>
    <row r="3743" spans="1:28" x14ac:dyDescent="0.2">
      <c r="A3743" s="63" t="s">
        <v>5949</v>
      </c>
      <c r="B3743" s="8" t="s">
        <v>6416</v>
      </c>
      <c r="C3743" s="8" t="s">
        <v>6416</v>
      </c>
      <c r="D3743" s="62" t="s">
        <v>6833</v>
      </c>
      <c r="E3743" s="63"/>
      <c r="F3743" s="64" t="str">
        <f t="shared" si="393"/>
        <v>Snagging / De-Snagging</v>
      </c>
      <c r="G3743" s="63"/>
      <c r="H3743" s="65" t="str">
        <f t="shared" si="394"/>
        <v>The Beach</v>
      </c>
      <c r="I3743" s="63"/>
      <c r="J3743" s="67" t="str">
        <f t="shared" si="390"/>
        <v>Level 00</v>
      </c>
      <c r="K3743" s="63"/>
      <c r="L3743" s="68" t="str">
        <f t="shared" si="391"/>
        <v>Zone B5</v>
      </c>
      <c r="M3743" s="63"/>
      <c r="N3743" s="69" t="str">
        <f t="shared" si="395"/>
        <v>SPA &amp; Fitness</v>
      </c>
      <c r="O3743" s="63"/>
      <c r="P3743" s="70" t="str">
        <f t="shared" si="396"/>
        <v>1BS. CL. 1</v>
      </c>
      <c r="Q3743" s="63"/>
      <c r="R3743" s="63"/>
      <c r="S3743" s="8" t="s">
        <v>6690</v>
      </c>
      <c r="T3743" s="8" t="s">
        <v>6690</v>
      </c>
      <c r="U3743" s="8" t="s">
        <v>6416</v>
      </c>
      <c r="V3743" s="59" t="s">
        <v>6416</v>
      </c>
      <c r="W3743" s="59" t="str">
        <f t="shared" si="392"/>
        <v>Close-Out / Handing Over</v>
      </c>
      <c r="X3743" s="8" t="s">
        <v>5950</v>
      </c>
      <c r="Y3743" s="23">
        <v>7</v>
      </c>
      <c r="Z3743" s="35">
        <v>45483</v>
      </c>
      <c r="AA3743" s="35">
        <v>45491</v>
      </c>
      <c r="AB3743" s="42">
        <v>13495.27</v>
      </c>
    </row>
    <row r="3744" spans="1:28" x14ac:dyDescent="0.2">
      <c r="A3744" s="65" t="s">
        <v>48</v>
      </c>
      <c r="B3744" s="10" t="s">
        <v>6835</v>
      </c>
      <c r="C3744" s="10" t="s">
        <v>6646</v>
      </c>
      <c r="D3744" s="62" t="s">
        <v>6833</v>
      </c>
      <c r="E3744" s="92"/>
      <c r="F3744" s="64" t="str">
        <f t="shared" si="393"/>
        <v>Snagging / De-Snagging</v>
      </c>
      <c r="G3744" s="65" t="s">
        <v>48</v>
      </c>
      <c r="H3744" s="65" t="str">
        <f t="shared" si="394"/>
        <v>The Tail</v>
      </c>
      <c r="I3744" s="92"/>
      <c r="J3744" s="67" t="str">
        <f t="shared" si="390"/>
        <v>Level 00</v>
      </c>
      <c r="K3744" s="92"/>
      <c r="L3744" s="68" t="str">
        <f t="shared" si="391"/>
        <v>Zone B5</v>
      </c>
      <c r="M3744" s="92"/>
      <c r="N3744" s="69" t="str">
        <f t="shared" si="395"/>
        <v>SPA &amp; Fitness</v>
      </c>
      <c r="O3744" s="92"/>
      <c r="P3744" s="70" t="str">
        <f t="shared" si="396"/>
        <v>1BS. CL. 1</v>
      </c>
      <c r="Q3744" s="92"/>
      <c r="R3744" s="92"/>
      <c r="S3744" s="10" t="s">
        <v>6646</v>
      </c>
      <c r="T3744" s="10" t="s">
        <v>6646</v>
      </c>
      <c r="U3744" s="10" t="s">
        <v>6646</v>
      </c>
      <c r="V3744" s="59" t="s">
        <v>48</v>
      </c>
      <c r="W3744" s="59" t="str">
        <f t="shared" si="392"/>
        <v>Close-Out / Handing Over      The Tail</v>
      </c>
      <c r="X3744" s="10"/>
      <c r="Y3744" s="29">
        <v>45</v>
      </c>
      <c r="Z3744" s="30">
        <v>45699</v>
      </c>
      <c r="AA3744" s="30">
        <v>45767</v>
      </c>
      <c r="AB3744" s="41">
        <v>56713.73</v>
      </c>
    </row>
    <row r="3745" spans="1:28" x14ac:dyDescent="0.2">
      <c r="A3745" s="67" t="s">
        <v>5758</v>
      </c>
      <c r="B3745" s="12" t="s">
        <v>6646</v>
      </c>
      <c r="C3745" s="12" t="s">
        <v>6814</v>
      </c>
      <c r="D3745" s="62" t="s">
        <v>6833</v>
      </c>
      <c r="E3745" s="91"/>
      <c r="F3745" s="64" t="str">
        <f t="shared" si="393"/>
        <v>Snagging / De-Snagging</v>
      </c>
      <c r="G3745" s="91"/>
      <c r="H3745" s="65" t="str">
        <f t="shared" si="394"/>
        <v>The Tail</v>
      </c>
      <c r="I3745" s="67" t="s">
        <v>5758</v>
      </c>
      <c r="J3745" s="67" t="str">
        <f t="shared" si="390"/>
        <v>Zone T1 Guestrooms (M03)</v>
      </c>
      <c r="K3745" s="91"/>
      <c r="L3745" s="68" t="str">
        <f t="shared" si="391"/>
        <v>Zone B5</v>
      </c>
      <c r="M3745" s="91"/>
      <c r="N3745" s="69" t="str">
        <f t="shared" si="395"/>
        <v>SPA &amp; Fitness</v>
      </c>
      <c r="O3745" s="91"/>
      <c r="P3745" s="70" t="str">
        <f t="shared" si="396"/>
        <v>1BS. CL. 1</v>
      </c>
      <c r="Q3745" s="91"/>
      <c r="R3745" s="91"/>
      <c r="S3745" s="12" t="s">
        <v>6814</v>
      </c>
      <c r="T3745" s="12" t="s">
        <v>6814</v>
      </c>
      <c r="U3745" s="12" t="s">
        <v>6814</v>
      </c>
      <c r="V3745" s="59" t="s">
        <v>5758</v>
      </c>
      <c r="W3745" s="59" t="str">
        <f t="shared" si="392"/>
        <v>Close-Out / Handing Over        Zone T1 Guestrooms (M03)</v>
      </c>
      <c r="X3745" s="12"/>
      <c r="Y3745" s="36">
        <v>45</v>
      </c>
      <c r="Z3745" s="37">
        <v>45699</v>
      </c>
      <c r="AA3745" s="37">
        <v>45767</v>
      </c>
      <c r="AB3745" s="46">
        <v>56713.73</v>
      </c>
    </row>
    <row r="3746" spans="1:28" x14ac:dyDescent="0.2">
      <c r="A3746" s="68" t="s">
        <v>210</v>
      </c>
      <c r="B3746" s="2" t="s">
        <v>6814</v>
      </c>
      <c r="C3746" s="2" t="s">
        <v>6649</v>
      </c>
      <c r="D3746" s="62" t="s">
        <v>6833</v>
      </c>
      <c r="E3746" s="92"/>
      <c r="F3746" s="64" t="str">
        <f t="shared" si="393"/>
        <v>Snagging / De-Snagging</v>
      </c>
      <c r="G3746" s="92"/>
      <c r="H3746" s="65" t="str">
        <f t="shared" si="394"/>
        <v>The Tail</v>
      </c>
      <c r="I3746" s="92"/>
      <c r="J3746" s="67" t="str">
        <f t="shared" ref="J3746:J3809" si="397">IF(I3746="",J3745,TRIM(I3746))</f>
        <v>Zone T1 Guestrooms (M03)</v>
      </c>
      <c r="K3746" s="68" t="s">
        <v>210</v>
      </c>
      <c r="L3746" s="68" t="str">
        <f t="shared" si="391"/>
        <v>Level 01</v>
      </c>
      <c r="M3746" s="92"/>
      <c r="N3746" s="69" t="str">
        <f t="shared" si="395"/>
        <v>SPA &amp; Fitness</v>
      </c>
      <c r="O3746" s="92"/>
      <c r="P3746" s="70" t="str">
        <f t="shared" si="396"/>
        <v>1BS. CL. 1</v>
      </c>
      <c r="Q3746" s="92"/>
      <c r="R3746" s="92"/>
      <c r="S3746" s="2" t="s">
        <v>6649</v>
      </c>
      <c r="T3746" s="2" t="s">
        <v>6649</v>
      </c>
      <c r="U3746" s="2" t="s">
        <v>6649</v>
      </c>
      <c r="V3746" s="59" t="s">
        <v>210</v>
      </c>
      <c r="W3746" s="59" t="str">
        <f t="shared" si="392"/>
        <v>Close-Out / Handing Over          Level 01</v>
      </c>
      <c r="X3746" s="2"/>
      <c r="Y3746" s="43">
        <v>39</v>
      </c>
      <c r="Z3746" s="44">
        <v>45699</v>
      </c>
      <c r="AA3746" s="44">
        <v>45757</v>
      </c>
      <c r="AB3746" s="47">
        <v>27058.79</v>
      </c>
    </row>
    <row r="3747" spans="1:28" x14ac:dyDescent="0.2">
      <c r="A3747" s="69" t="s">
        <v>980</v>
      </c>
      <c r="B3747" s="3" t="s">
        <v>9887</v>
      </c>
      <c r="C3747" s="3" t="s">
        <v>6696</v>
      </c>
      <c r="D3747" s="62" t="s">
        <v>6833</v>
      </c>
      <c r="E3747" s="92"/>
      <c r="F3747" s="64" t="str">
        <f t="shared" si="393"/>
        <v>Snagging / De-Snagging</v>
      </c>
      <c r="G3747" s="92"/>
      <c r="H3747" s="65" t="str">
        <f t="shared" si="394"/>
        <v>The Tail</v>
      </c>
      <c r="I3747" s="92"/>
      <c r="J3747" s="67" t="str">
        <f t="shared" si="397"/>
        <v>Zone T1 Guestrooms (M03)</v>
      </c>
      <c r="K3747" s="92"/>
      <c r="L3747" s="68" t="str">
        <f t="shared" si="391"/>
        <v>Level 01</v>
      </c>
      <c r="M3747" s="69" t="s">
        <v>980</v>
      </c>
      <c r="N3747" s="69" t="str">
        <f t="shared" si="395"/>
        <v>Zone T1</v>
      </c>
      <c r="O3747" s="92"/>
      <c r="P3747" s="70" t="str">
        <f t="shared" si="396"/>
        <v>1BS. CL. 1</v>
      </c>
      <c r="Q3747" s="92"/>
      <c r="R3747" s="92"/>
      <c r="S3747" s="3" t="s">
        <v>6696</v>
      </c>
      <c r="T3747" s="3" t="s">
        <v>6696</v>
      </c>
      <c r="U3747" s="3" t="s">
        <v>6696</v>
      </c>
      <c r="V3747" s="59" t="s">
        <v>980</v>
      </c>
      <c r="W3747" s="59" t="str">
        <f t="shared" si="392"/>
        <v>Close-Out / Handing Over            Zone T1</v>
      </c>
      <c r="X3747" s="3"/>
      <c r="Y3747" s="49">
        <v>39</v>
      </c>
      <c r="Z3747" s="50">
        <v>45699</v>
      </c>
      <c r="AA3747" s="50">
        <v>45757</v>
      </c>
      <c r="AB3747" s="52">
        <v>27058.79</v>
      </c>
    </row>
    <row r="3748" spans="1:28" x14ac:dyDescent="0.2">
      <c r="A3748" s="66" t="s">
        <v>5951</v>
      </c>
      <c r="B3748" s="11" t="s">
        <v>6416</v>
      </c>
      <c r="C3748" s="11" t="s">
        <v>6416</v>
      </c>
      <c r="D3748" s="62" t="s">
        <v>6833</v>
      </c>
      <c r="E3748" s="66"/>
      <c r="F3748" s="64" t="str">
        <f t="shared" si="393"/>
        <v>Snagging / De-Snagging</v>
      </c>
      <c r="G3748" s="66"/>
      <c r="H3748" s="65" t="str">
        <f t="shared" si="394"/>
        <v>The Tail</v>
      </c>
      <c r="I3748" s="66"/>
      <c r="J3748" s="67" t="str">
        <f t="shared" si="397"/>
        <v>Zone T1 Guestrooms (M03)</v>
      </c>
      <c r="K3748" s="66"/>
      <c r="L3748" s="68" t="str">
        <f t="shared" ref="L3748:L3811" si="398">IF(K3748="",L3747,TRIM(K3748))</f>
        <v>Level 01</v>
      </c>
      <c r="M3748" s="66"/>
      <c r="N3748" s="69" t="str">
        <f t="shared" si="395"/>
        <v>Zone T1</v>
      </c>
      <c r="O3748" s="66"/>
      <c r="P3748" s="70" t="str">
        <f t="shared" si="396"/>
        <v>1BS. CL. 1</v>
      </c>
      <c r="Q3748" s="66"/>
      <c r="R3748" s="66"/>
      <c r="S3748" s="11" t="s">
        <v>6696</v>
      </c>
      <c r="T3748" s="11" t="s">
        <v>6696</v>
      </c>
      <c r="U3748" s="11" t="s">
        <v>6416</v>
      </c>
      <c r="V3748" s="59" t="s">
        <v>6416</v>
      </c>
      <c r="W3748" s="59" t="str">
        <f t="shared" si="392"/>
        <v>Close-Out / Handing Over</v>
      </c>
      <c r="X3748" s="11" t="s">
        <v>5952</v>
      </c>
      <c r="Y3748" s="32">
        <v>7</v>
      </c>
      <c r="Z3748" s="39">
        <v>45699</v>
      </c>
      <c r="AA3748" s="39">
        <v>45707</v>
      </c>
      <c r="AB3748" s="48">
        <v>3382.35</v>
      </c>
    </row>
    <row r="3749" spans="1:28" x14ac:dyDescent="0.2">
      <c r="A3749" s="66" t="s">
        <v>5953</v>
      </c>
      <c r="B3749" s="11" t="s">
        <v>6416</v>
      </c>
      <c r="C3749" s="11" t="s">
        <v>6416</v>
      </c>
      <c r="D3749" s="62" t="s">
        <v>6833</v>
      </c>
      <c r="E3749" s="66"/>
      <c r="F3749" s="64" t="str">
        <f t="shared" si="393"/>
        <v>Snagging / De-Snagging</v>
      </c>
      <c r="G3749" s="66"/>
      <c r="H3749" s="65" t="str">
        <f t="shared" si="394"/>
        <v>The Tail</v>
      </c>
      <c r="I3749" s="66"/>
      <c r="J3749" s="67" t="str">
        <f t="shared" si="397"/>
        <v>Zone T1 Guestrooms (M03)</v>
      </c>
      <c r="K3749" s="66"/>
      <c r="L3749" s="68" t="str">
        <f t="shared" si="398"/>
        <v>Level 01</v>
      </c>
      <c r="M3749" s="66"/>
      <c r="N3749" s="69" t="str">
        <f t="shared" si="395"/>
        <v>Zone T1</v>
      </c>
      <c r="O3749" s="66"/>
      <c r="P3749" s="70" t="str">
        <f t="shared" si="396"/>
        <v>1BS. CL. 1</v>
      </c>
      <c r="Q3749" s="66"/>
      <c r="R3749" s="66"/>
      <c r="S3749" s="11" t="s">
        <v>6696</v>
      </c>
      <c r="T3749" s="11" t="s">
        <v>6696</v>
      </c>
      <c r="U3749" s="11" t="s">
        <v>6416</v>
      </c>
      <c r="V3749" s="59" t="s">
        <v>6416</v>
      </c>
      <c r="W3749" s="59" t="str">
        <f t="shared" si="392"/>
        <v>Close-Out / Handing Over</v>
      </c>
      <c r="X3749" s="11" t="s">
        <v>5954</v>
      </c>
      <c r="Y3749" s="32">
        <v>7</v>
      </c>
      <c r="Z3749" s="39">
        <v>45706</v>
      </c>
      <c r="AA3749" s="39">
        <v>45714</v>
      </c>
      <c r="AB3749" s="48">
        <v>3382.35</v>
      </c>
    </row>
    <row r="3750" spans="1:28" x14ac:dyDescent="0.2">
      <c r="A3750" s="66" t="s">
        <v>5955</v>
      </c>
      <c r="B3750" s="11" t="s">
        <v>6416</v>
      </c>
      <c r="C3750" s="11" t="s">
        <v>6416</v>
      </c>
      <c r="D3750" s="62" t="s">
        <v>6833</v>
      </c>
      <c r="E3750" s="66"/>
      <c r="F3750" s="64" t="str">
        <f t="shared" si="393"/>
        <v>Snagging / De-Snagging</v>
      </c>
      <c r="G3750" s="66"/>
      <c r="H3750" s="65" t="str">
        <f t="shared" si="394"/>
        <v>The Tail</v>
      </c>
      <c r="I3750" s="66"/>
      <c r="J3750" s="67" t="str">
        <f t="shared" si="397"/>
        <v>Zone T1 Guestrooms (M03)</v>
      </c>
      <c r="K3750" s="66"/>
      <c r="L3750" s="68" t="str">
        <f t="shared" si="398"/>
        <v>Level 01</v>
      </c>
      <c r="M3750" s="66"/>
      <c r="N3750" s="69" t="str">
        <f t="shared" si="395"/>
        <v>Zone T1</v>
      </c>
      <c r="O3750" s="66"/>
      <c r="P3750" s="70" t="str">
        <f t="shared" si="396"/>
        <v>1BS. CL. 1</v>
      </c>
      <c r="Q3750" s="66"/>
      <c r="R3750" s="66"/>
      <c r="S3750" s="11" t="s">
        <v>6696</v>
      </c>
      <c r="T3750" s="11" t="s">
        <v>6696</v>
      </c>
      <c r="U3750" s="11" t="s">
        <v>6416</v>
      </c>
      <c r="V3750" s="59" t="s">
        <v>6416</v>
      </c>
      <c r="W3750" s="59" t="str">
        <f t="shared" si="392"/>
        <v>Close-Out / Handing Over</v>
      </c>
      <c r="X3750" s="11" t="s">
        <v>5956</v>
      </c>
      <c r="Y3750" s="32">
        <v>7</v>
      </c>
      <c r="Z3750" s="39">
        <v>45712</v>
      </c>
      <c r="AA3750" s="39">
        <v>45720</v>
      </c>
      <c r="AB3750" s="48">
        <v>3382.35</v>
      </c>
    </row>
    <row r="3751" spans="1:28" x14ac:dyDescent="0.2">
      <c r="A3751" s="66" t="s">
        <v>5957</v>
      </c>
      <c r="B3751" s="11" t="s">
        <v>6416</v>
      </c>
      <c r="C3751" s="11" t="s">
        <v>6416</v>
      </c>
      <c r="D3751" s="62" t="s">
        <v>6833</v>
      </c>
      <c r="E3751" s="66"/>
      <c r="F3751" s="64" t="str">
        <f t="shared" si="393"/>
        <v>Snagging / De-Snagging</v>
      </c>
      <c r="G3751" s="66"/>
      <c r="H3751" s="65" t="str">
        <f t="shared" si="394"/>
        <v>The Tail</v>
      </c>
      <c r="I3751" s="66"/>
      <c r="J3751" s="67" t="str">
        <f t="shared" si="397"/>
        <v>Zone T1 Guestrooms (M03)</v>
      </c>
      <c r="K3751" s="66"/>
      <c r="L3751" s="68" t="str">
        <f t="shared" si="398"/>
        <v>Level 01</v>
      </c>
      <c r="M3751" s="66"/>
      <c r="N3751" s="69" t="str">
        <f t="shared" si="395"/>
        <v>Zone T1</v>
      </c>
      <c r="O3751" s="66"/>
      <c r="P3751" s="70" t="str">
        <f t="shared" si="396"/>
        <v>1BS. CL. 1</v>
      </c>
      <c r="Q3751" s="66"/>
      <c r="R3751" s="66"/>
      <c r="S3751" s="11" t="s">
        <v>6696</v>
      </c>
      <c r="T3751" s="11" t="s">
        <v>6696</v>
      </c>
      <c r="U3751" s="11" t="s">
        <v>6416</v>
      </c>
      <c r="V3751" s="59" t="s">
        <v>6416</v>
      </c>
      <c r="W3751" s="59" t="str">
        <f t="shared" si="392"/>
        <v>Close-Out / Handing Over</v>
      </c>
      <c r="X3751" s="11" t="s">
        <v>5958</v>
      </c>
      <c r="Y3751" s="32">
        <v>7</v>
      </c>
      <c r="Z3751" s="39">
        <v>45719</v>
      </c>
      <c r="AA3751" s="39">
        <v>45727</v>
      </c>
      <c r="AB3751" s="48">
        <v>3382.35</v>
      </c>
    </row>
    <row r="3752" spans="1:28" x14ac:dyDescent="0.2">
      <c r="A3752" s="66" t="s">
        <v>5959</v>
      </c>
      <c r="B3752" s="11" t="s">
        <v>6416</v>
      </c>
      <c r="C3752" s="11" t="s">
        <v>6416</v>
      </c>
      <c r="D3752" s="62" t="s">
        <v>6833</v>
      </c>
      <c r="E3752" s="66"/>
      <c r="F3752" s="64" t="str">
        <f t="shared" si="393"/>
        <v>Snagging / De-Snagging</v>
      </c>
      <c r="G3752" s="66"/>
      <c r="H3752" s="65" t="str">
        <f t="shared" si="394"/>
        <v>The Tail</v>
      </c>
      <c r="I3752" s="66"/>
      <c r="J3752" s="67" t="str">
        <f t="shared" si="397"/>
        <v>Zone T1 Guestrooms (M03)</v>
      </c>
      <c r="K3752" s="66"/>
      <c r="L3752" s="68" t="str">
        <f t="shared" si="398"/>
        <v>Level 01</v>
      </c>
      <c r="M3752" s="66"/>
      <c r="N3752" s="69" t="str">
        <f t="shared" si="395"/>
        <v>Zone T1</v>
      </c>
      <c r="O3752" s="66"/>
      <c r="P3752" s="70" t="str">
        <f t="shared" si="396"/>
        <v>1BS. CL. 1</v>
      </c>
      <c r="Q3752" s="66"/>
      <c r="R3752" s="66"/>
      <c r="S3752" s="11" t="s">
        <v>6696</v>
      </c>
      <c r="T3752" s="11" t="s">
        <v>6696</v>
      </c>
      <c r="U3752" s="11" t="s">
        <v>6416</v>
      </c>
      <c r="V3752" s="59" t="s">
        <v>6416</v>
      </c>
      <c r="W3752" s="59" t="str">
        <f t="shared" si="392"/>
        <v>Close-Out / Handing Over</v>
      </c>
      <c r="X3752" s="11" t="s">
        <v>5960</v>
      </c>
      <c r="Y3752" s="32">
        <v>7</v>
      </c>
      <c r="Z3752" s="39">
        <v>45727</v>
      </c>
      <c r="AA3752" s="39">
        <v>45735</v>
      </c>
      <c r="AB3752" s="48">
        <v>3382.35</v>
      </c>
    </row>
    <row r="3753" spans="1:28" x14ac:dyDescent="0.2">
      <c r="A3753" s="66" t="s">
        <v>5961</v>
      </c>
      <c r="B3753" s="11" t="s">
        <v>6416</v>
      </c>
      <c r="C3753" s="11" t="s">
        <v>6416</v>
      </c>
      <c r="D3753" s="62" t="s">
        <v>6833</v>
      </c>
      <c r="E3753" s="66"/>
      <c r="F3753" s="64" t="str">
        <f t="shared" si="393"/>
        <v>Snagging / De-Snagging</v>
      </c>
      <c r="G3753" s="66"/>
      <c r="H3753" s="65" t="str">
        <f t="shared" si="394"/>
        <v>The Tail</v>
      </c>
      <c r="I3753" s="66"/>
      <c r="J3753" s="67" t="str">
        <f t="shared" si="397"/>
        <v>Zone T1 Guestrooms (M03)</v>
      </c>
      <c r="K3753" s="66"/>
      <c r="L3753" s="68" t="str">
        <f t="shared" si="398"/>
        <v>Level 01</v>
      </c>
      <c r="M3753" s="66"/>
      <c r="N3753" s="69" t="str">
        <f t="shared" si="395"/>
        <v>Zone T1</v>
      </c>
      <c r="O3753" s="66"/>
      <c r="P3753" s="70" t="str">
        <f t="shared" si="396"/>
        <v>1BS. CL. 1</v>
      </c>
      <c r="Q3753" s="66"/>
      <c r="R3753" s="66"/>
      <c r="S3753" s="11" t="s">
        <v>6696</v>
      </c>
      <c r="T3753" s="11" t="s">
        <v>6696</v>
      </c>
      <c r="U3753" s="11" t="s">
        <v>6416</v>
      </c>
      <c r="V3753" s="59" t="s">
        <v>6416</v>
      </c>
      <c r="W3753" s="59" t="str">
        <f t="shared" si="392"/>
        <v>Close-Out / Handing Over</v>
      </c>
      <c r="X3753" s="11" t="s">
        <v>5962</v>
      </c>
      <c r="Y3753" s="32">
        <v>7</v>
      </c>
      <c r="Z3753" s="39">
        <v>45733</v>
      </c>
      <c r="AA3753" s="39">
        <v>45741</v>
      </c>
      <c r="AB3753" s="48">
        <v>3382.35</v>
      </c>
    </row>
    <row r="3754" spans="1:28" x14ac:dyDescent="0.2">
      <c r="A3754" s="66" t="s">
        <v>5963</v>
      </c>
      <c r="B3754" s="11" t="s">
        <v>6416</v>
      </c>
      <c r="C3754" s="11" t="s">
        <v>6416</v>
      </c>
      <c r="D3754" s="62" t="s">
        <v>6833</v>
      </c>
      <c r="E3754" s="66"/>
      <c r="F3754" s="64" t="str">
        <f t="shared" si="393"/>
        <v>Snagging / De-Snagging</v>
      </c>
      <c r="G3754" s="66"/>
      <c r="H3754" s="65" t="str">
        <f t="shared" si="394"/>
        <v>The Tail</v>
      </c>
      <c r="I3754" s="66"/>
      <c r="J3754" s="67" t="str">
        <f t="shared" si="397"/>
        <v>Zone T1 Guestrooms (M03)</v>
      </c>
      <c r="K3754" s="66"/>
      <c r="L3754" s="68" t="str">
        <f t="shared" si="398"/>
        <v>Level 01</v>
      </c>
      <c r="M3754" s="66"/>
      <c r="N3754" s="69" t="str">
        <f t="shared" si="395"/>
        <v>Zone T1</v>
      </c>
      <c r="O3754" s="66"/>
      <c r="P3754" s="70" t="str">
        <f t="shared" si="396"/>
        <v>1BS. CL. 1</v>
      </c>
      <c r="Q3754" s="66"/>
      <c r="R3754" s="66"/>
      <c r="S3754" s="11" t="s">
        <v>6696</v>
      </c>
      <c r="T3754" s="11" t="s">
        <v>6696</v>
      </c>
      <c r="U3754" s="11" t="s">
        <v>6416</v>
      </c>
      <c r="V3754" s="59" t="s">
        <v>6416</v>
      </c>
      <c r="W3754" s="59" t="str">
        <f t="shared" si="392"/>
        <v>Close-Out / Handing Over</v>
      </c>
      <c r="X3754" s="11" t="s">
        <v>5964</v>
      </c>
      <c r="Y3754" s="32">
        <v>7</v>
      </c>
      <c r="Z3754" s="39">
        <v>45739</v>
      </c>
      <c r="AA3754" s="39">
        <v>45753</v>
      </c>
      <c r="AB3754" s="48">
        <v>3382.35</v>
      </c>
    </row>
    <row r="3755" spans="1:28" x14ac:dyDescent="0.2">
      <c r="A3755" s="63" t="s">
        <v>5965</v>
      </c>
      <c r="B3755" s="8" t="s">
        <v>6416</v>
      </c>
      <c r="C3755" s="8" t="s">
        <v>6416</v>
      </c>
      <c r="D3755" s="62" t="s">
        <v>6833</v>
      </c>
      <c r="E3755" s="63"/>
      <c r="F3755" s="64" t="str">
        <f t="shared" si="393"/>
        <v>Snagging / De-Snagging</v>
      </c>
      <c r="G3755" s="63"/>
      <c r="H3755" s="65" t="str">
        <f t="shared" si="394"/>
        <v>The Tail</v>
      </c>
      <c r="I3755" s="63"/>
      <c r="J3755" s="67" t="str">
        <f t="shared" si="397"/>
        <v>Zone T1 Guestrooms (M03)</v>
      </c>
      <c r="K3755" s="63"/>
      <c r="L3755" s="68" t="str">
        <f t="shared" si="398"/>
        <v>Level 01</v>
      </c>
      <c r="M3755" s="63"/>
      <c r="N3755" s="69" t="str">
        <f t="shared" si="395"/>
        <v>Zone T1</v>
      </c>
      <c r="O3755" s="63"/>
      <c r="P3755" s="70" t="str">
        <f t="shared" si="396"/>
        <v>1BS. CL. 1</v>
      </c>
      <c r="Q3755" s="63"/>
      <c r="R3755" s="63"/>
      <c r="S3755" s="8" t="s">
        <v>6696</v>
      </c>
      <c r="T3755" s="8" t="s">
        <v>6696</v>
      </c>
      <c r="U3755" s="8" t="s">
        <v>6416</v>
      </c>
      <c r="V3755" s="59" t="s">
        <v>6416</v>
      </c>
      <c r="W3755" s="59" t="str">
        <f t="shared" si="392"/>
        <v>Close-Out / Handing Over</v>
      </c>
      <c r="X3755" s="8" t="s">
        <v>5966</v>
      </c>
      <c r="Y3755" s="23">
        <v>7</v>
      </c>
      <c r="Z3755" s="35">
        <v>45743</v>
      </c>
      <c r="AA3755" s="35">
        <v>45757</v>
      </c>
      <c r="AB3755" s="42">
        <v>3382.35</v>
      </c>
    </row>
    <row r="3756" spans="1:28" x14ac:dyDescent="0.2">
      <c r="A3756" s="68" t="s">
        <v>174</v>
      </c>
      <c r="B3756" s="2" t="s">
        <v>6814</v>
      </c>
      <c r="C3756" s="2" t="s">
        <v>6650</v>
      </c>
      <c r="D3756" s="62" t="s">
        <v>6833</v>
      </c>
      <c r="E3756" s="92"/>
      <c r="F3756" s="64" t="str">
        <f t="shared" si="393"/>
        <v>Snagging / De-Snagging</v>
      </c>
      <c r="G3756" s="92"/>
      <c r="H3756" s="65" t="str">
        <f t="shared" si="394"/>
        <v>The Tail</v>
      </c>
      <c r="I3756" s="92"/>
      <c r="J3756" s="67" t="str">
        <f t="shared" si="397"/>
        <v>Zone T1 Guestrooms (M03)</v>
      </c>
      <c r="K3756" s="68" t="s">
        <v>174</v>
      </c>
      <c r="L3756" s="68" t="str">
        <f t="shared" si="398"/>
        <v>Level 02</v>
      </c>
      <c r="M3756" s="92"/>
      <c r="N3756" s="69" t="str">
        <f t="shared" si="395"/>
        <v>Zone T1</v>
      </c>
      <c r="O3756" s="92"/>
      <c r="P3756" s="70" t="str">
        <f t="shared" si="396"/>
        <v>1BS. CL. 1</v>
      </c>
      <c r="Q3756" s="92"/>
      <c r="R3756" s="92"/>
      <c r="S3756" s="2" t="s">
        <v>6650</v>
      </c>
      <c r="T3756" s="2" t="s">
        <v>6650</v>
      </c>
      <c r="U3756" s="2" t="s">
        <v>6650</v>
      </c>
      <c r="V3756" s="59" t="s">
        <v>174</v>
      </c>
      <c r="W3756" s="59" t="str">
        <f t="shared" si="392"/>
        <v>Close-Out / Handing Over          Level 02</v>
      </c>
      <c r="X3756" s="2"/>
      <c r="Y3756" s="43">
        <v>42</v>
      </c>
      <c r="Z3756" s="44">
        <v>45704</v>
      </c>
      <c r="AA3756" s="44">
        <v>45767</v>
      </c>
      <c r="AB3756" s="47">
        <v>29654.94</v>
      </c>
    </row>
    <row r="3757" spans="1:28" x14ac:dyDescent="0.2">
      <c r="A3757" s="69" t="s">
        <v>985</v>
      </c>
      <c r="B3757" s="3" t="s">
        <v>9888</v>
      </c>
      <c r="C3757" s="3" t="s">
        <v>6697</v>
      </c>
      <c r="D3757" s="62" t="s">
        <v>6833</v>
      </c>
      <c r="E3757" s="92"/>
      <c r="F3757" s="64" t="str">
        <f t="shared" si="393"/>
        <v>Snagging / De-Snagging</v>
      </c>
      <c r="G3757" s="92"/>
      <c r="H3757" s="65" t="str">
        <f t="shared" si="394"/>
        <v>The Tail</v>
      </c>
      <c r="I3757" s="92"/>
      <c r="J3757" s="67" t="str">
        <f t="shared" si="397"/>
        <v>Zone T1 Guestrooms (M03)</v>
      </c>
      <c r="K3757" s="92"/>
      <c r="L3757" s="68" t="str">
        <f t="shared" si="398"/>
        <v>Level 02</v>
      </c>
      <c r="M3757" s="69" t="s">
        <v>985</v>
      </c>
      <c r="N3757" s="69" t="str">
        <f t="shared" si="395"/>
        <v>Zone T2</v>
      </c>
      <c r="O3757" s="92"/>
      <c r="P3757" s="70" t="str">
        <f t="shared" si="396"/>
        <v>1BS. CL. 1</v>
      </c>
      <c r="Q3757" s="92"/>
      <c r="R3757" s="92"/>
      <c r="S3757" s="3" t="s">
        <v>6697</v>
      </c>
      <c r="T3757" s="3" t="s">
        <v>6697</v>
      </c>
      <c r="U3757" s="3" t="s">
        <v>6697</v>
      </c>
      <c r="V3757" s="59" t="s">
        <v>985</v>
      </c>
      <c r="W3757" s="59" t="str">
        <f t="shared" si="392"/>
        <v>Close-Out / Handing Over            Zone T2</v>
      </c>
      <c r="X3757" s="3"/>
      <c r="Y3757" s="49">
        <v>42</v>
      </c>
      <c r="Z3757" s="50">
        <v>45704</v>
      </c>
      <c r="AA3757" s="50">
        <v>45767</v>
      </c>
      <c r="AB3757" s="52">
        <v>29654.94</v>
      </c>
    </row>
    <row r="3758" spans="1:28" x14ac:dyDescent="0.2">
      <c r="A3758" s="66" t="s">
        <v>5967</v>
      </c>
      <c r="B3758" s="11" t="s">
        <v>6416</v>
      </c>
      <c r="C3758" s="11" t="s">
        <v>6416</v>
      </c>
      <c r="D3758" s="62" t="s">
        <v>6833</v>
      </c>
      <c r="E3758" s="66"/>
      <c r="F3758" s="64" t="str">
        <f t="shared" si="393"/>
        <v>Snagging / De-Snagging</v>
      </c>
      <c r="G3758" s="66"/>
      <c r="H3758" s="65" t="str">
        <f t="shared" si="394"/>
        <v>The Tail</v>
      </c>
      <c r="I3758" s="66"/>
      <c r="J3758" s="67" t="str">
        <f t="shared" si="397"/>
        <v>Zone T1 Guestrooms (M03)</v>
      </c>
      <c r="K3758" s="66"/>
      <c r="L3758" s="68" t="str">
        <f t="shared" si="398"/>
        <v>Level 02</v>
      </c>
      <c r="M3758" s="66"/>
      <c r="N3758" s="69" t="str">
        <f t="shared" si="395"/>
        <v>Zone T2</v>
      </c>
      <c r="O3758" s="66"/>
      <c r="P3758" s="70" t="str">
        <f t="shared" si="396"/>
        <v>1BS. CL. 1</v>
      </c>
      <c r="Q3758" s="66"/>
      <c r="R3758" s="66"/>
      <c r="S3758" s="11" t="s">
        <v>6697</v>
      </c>
      <c r="T3758" s="11" t="s">
        <v>6697</v>
      </c>
      <c r="U3758" s="11" t="s">
        <v>6416</v>
      </c>
      <c r="V3758" s="59" t="s">
        <v>6416</v>
      </c>
      <c r="W3758" s="59" t="str">
        <f t="shared" si="392"/>
        <v>Close-Out / Handing Over</v>
      </c>
      <c r="X3758" s="11" t="s">
        <v>5968</v>
      </c>
      <c r="Y3758" s="32">
        <v>7</v>
      </c>
      <c r="Z3758" s="39">
        <v>45704</v>
      </c>
      <c r="AA3758" s="39">
        <v>45712</v>
      </c>
      <c r="AB3758" s="48">
        <v>3706.87</v>
      </c>
    </row>
    <row r="3759" spans="1:28" x14ac:dyDescent="0.2">
      <c r="A3759" s="66" t="s">
        <v>5969</v>
      </c>
      <c r="B3759" s="11" t="s">
        <v>6416</v>
      </c>
      <c r="C3759" s="11" t="s">
        <v>6416</v>
      </c>
      <c r="D3759" s="62" t="s">
        <v>6833</v>
      </c>
      <c r="E3759" s="66"/>
      <c r="F3759" s="64" t="str">
        <f t="shared" si="393"/>
        <v>Snagging / De-Snagging</v>
      </c>
      <c r="G3759" s="66"/>
      <c r="H3759" s="65" t="str">
        <f t="shared" si="394"/>
        <v>The Tail</v>
      </c>
      <c r="I3759" s="66"/>
      <c r="J3759" s="67" t="str">
        <f t="shared" si="397"/>
        <v>Zone T1 Guestrooms (M03)</v>
      </c>
      <c r="K3759" s="66"/>
      <c r="L3759" s="68" t="str">
        <f t="shared" si="398"/>
        <v>Level 02</v>
      </c>
      <c r="M3759" s="66"/>
      <c r="N3759" s="69" t="str">
        <f t="shared" si="395"/>
        <v>Zone T2</v>
      </c>
      <c r="O3759" s="66"/>
      <c r="P3759" s="70" t="str">
        <f t="shared" si="396"/>
        <v>1BS. CL. 1</v>
      </c>
      <c r="Q3759" s="66"/>
      <c r="R3759" s="66"/>
      <c r="S3759" s="11" t="s">
        <v>6697</v>
      </c>
      <c r="T3759" s="11" t="s">
        <v>6697</v>
      </c>
      <c r="U3759" s="11" t="s">
        <v>6416</v>
      </c>
      <c r="V3759" s="59" t="s">
        <v>6416</v>
      </c>
      <c r="W3759" s="59" t="str">
        <f t="shared" si="392"/>
        <v>Close-Out / Handing Over</v>
      </c>
      <c r="X3759" s="11" t="s">
        <v>5970</v>
      </c>
      <c r="Y3759" s="32">
        <v>7</v>
      </c>
      <c r="Z3759" s="39">
        <v>45711</v>
      </c>
      <c r="AA3759" s="39">
        <v>45719</v>
      </c>
      <c r="AB3759" s="48">
        <v>3706.87</v>
      </c>
    </row>
    <row r="3760" spans="1:28" x14ac:dyDescent="0.2">
      <c r="A3760" s="66" t="s">
        <v>5971</v>
      </c>
      <c r="B3760" s="11" t="s">
        <v>6416</v>
      </c>
      <c r="C3760" s="11" t="s">
        <v>6416</v>
      </c>
      <c r="D3760" s="62" t="s">
        <v>6833</v>
      </c>
      <c r="E3760" s="66"/>
      <c r="F3760" s="64" t="str">
        <f t="shared" si="393"/>
        <v>Snagging / De-Snagging</v>
      </c>
      <c r="G3760" s="66"/>
      <c r="H3760" s="65" t="str">
        <f t="shared" si="394"/>
        <v>The Tail</v>
      </c>
      <c r="I3760" s="66"/>
      <c r="J3760" s="67" t="str">
        <f t="shared" si="397"/>
        <v>Zone T1 Guestrooms (M03)</v>
      </c>
      <c r="K3760" s="66"/>
      <c r="L3760" s="68" t="str">
        <f t="shared" si="398"/>
        <v>Level 02</v>
      </c>
      <c r="M3760" s="66"/>
      <c r="N3760" s="69" t="str">
        <f t="shared" si="395"/>
        <v>Zone T2</v>
      </c>
      <c r="O3760" s="66"/>
      <c r="P3760" s="70" t="str">
        <f t="shared" si="396"/>
        <v>1BS. CL. 1</v>
      </c>
      <c r="Q3760" s="66"/>
      <c r="R3760" s="66"/>
      <c r="S3760" s="11" t="s">
        <v>6697</v>
      </c>
      <c r="T3760" s="11" t="s">
        <v>6697</v>
      </c>
      <c r="U3760" s="11" t="s">
        <v>6416</v>
      </c>
      <c r="V3760" s="59" t="s">
        <v>6416</v>
      </c>
      <c r="W3760" s="59" t="str">
        <f t="shared" si="392"/>
        <v>Close-Out / Handing Over</v>
      </c>
      <c r="X3760" s="11" t="s">
        <v>5972</v>
      </c>
      <c r="Y3760" s="32">
        <v>7</v>
      </c>
      <c r="Z3760" s="39">
        <v>45718</v>
      </c>
      <c r="AA3760" s="39">
        <v>45726</v>
      </c>
      <c r="AB3760" s="48">
        <v>3706.87</v>
      </c>
    </row>
    <row r="3761" spans="1:28" x14ac:dyDescent="0.2">
      <c r="A3761" s="66" t="s">
        <v>5973</v>
      </c>
      <c r="B3761" s="11" t="s">
        <v>6416</v>
      </c>
      <c r="C3761" s="11" t="s">
        <v>6416</v>
      </c>
      <c r="D3761" s="62" t="s">
        <v>6833</v>
      </c>
      <c r="E3761" s="66"/>
      <c r="F3761" s="64" t="str">
        <f t="shared" si="393"/>
        <v>Snagging / De-Snagging</v>
      </c>
      <c r="G3761" s="66"/>
      <c r="H3761" s="65" t="str">
        <f t="shared" si="394"/>
        <v>The Tail</v>
      </c>
      <c r="I3761" s="66"/>
      <c r="J3761" s="67" t="str">
        <f t="shared" si="397"/>
        <v>Zone T1 Guestrooms (M03)</v>
      </c>
      <c r="K3761" s="66"/>
      <c r="L3761" s="68" t="str">
        <f t="shared" si="398"/>
        <v>Level 02</v>
      </c>
      <c r="M3761" s="66"/>
      <c r="N3761" s="69" t="str">
        <f t="shared" si="395"/>
        <v>Zone T2</v>
      </c>
      <c r="O3761" s="66"/>
      <c r="P3761" s="70" t="str">
        <f t="shared" si="396"/>
        <v>1BS. CL. 1</v>
      </c>
      <c r="Q3761" s="66"/>
      <c r="R3761" s="66"/>
      <c r="S3761" s="11" t="s">
        <v>6697</v>
      </c>
      <c r="T3761" s="11" t="s">
        <v>6697</v>
      </c>
      <c r="U3761" s="11" t="s">
        <v>6416</v>
      </c>
      <c r="V3761" s="59" t="s">
        <v>6416</v>
      </c>
      <c r="W3761" s="59" t="str">
        <f t="shared" si="392"/>
        <v>Close-Out / Handing Over</v>
      </c>
      <c r="X3761" s="11" t="s">
        <v>5974</v>
      </c>
      <c r="Y3761" s="32">
        <v>7</v>
      </c>
      <c r="Z3761" s="39">
        <v>45726</v>
      </c>
      <c r="AA3761" s="39">
        <v>45734</v>
      </c>
      <c r="AB3761" s="48">
        <v>3706.87</v>
      </c>
    </row>
    <row r="3762" spans="1:28" x14ac:dyDescent="0.2">
      <c r="A3762" s="66" t="s">
        <v>5975</v>
      </c>
      <c r="B3762" s="11" t="s">
        <v>6416</v>
      </c>
      <c r="C3762" s="11" t="s">
        <v>6416</v>
      </c>
      <c r="D3762" s="62" t="s">
        <v>6833</v>
      </c>
      <c r="E3762" s="66"/>
      <c r="F3762" s="64" t="str">
        <f t="shared" si="393"/>
        <v>Snagging / De-Snagging</v>
      </c>
      <c r="G3762" s="66"/>
      <c r="H3762" s="65" t="str">
        <f t="shared" si="394"/>
        <v>The Tail</v>
      </c>
      <c r="I3762" s="66"/>
      <c r="J3762" s="67" t="str">
        <f t="shared" si="397"/>
        <v>Zone T1 Guestrooms (M03)</v>
      </c>
      <c r="K3762" s="66"/>
      <c r="L3762" s="68" t="str">
        <f t="shared" si="398"/>
        <v>Level 02</v>
      </c>
      <c r="M3762" s="66"/>
      <c r="N3762" s="69" t="str">
        <f t="shared" si="395"/>
        <v>Zone T2</v>
      </c>
      <c r="O3762" s="66"/>
      <c r="P3762" s="70" t="str">
        <f t="shared" si="396"/>
        <v>1BS. CL. 1</v>
      </c>
      <c r="Q3762" s="66"/>
      <c r="R3762" s="66"/>
      <c r="S3762" s="11" t="s">
        <v>6697</v>
      </c>
      <c r="T3762" s="11" t="s">
        <v>6697</v>
      </c>
      <c r="U3762" s="11" t="s">
        <v>6416</v>
      </c>
      <c r="V3762" s="59" t="s">
        <v>6416</v>
      </c>
      <c r="W3762" s="59" t="str">
        <f t="shared" si="392"/>
        <v>Close-Out / Handing Over</v>
      </c>
      <c r="X3762" s="11" t="s">
        <v>5976</v>
      </c>
      <c r="Y3762" s="32">
        <v>7</v>
      </c>
      <c r="Z3762" s="39">
        <v>45733</v>
      </c>
      <c r="AA3762" s="39">
        <v>45741</v>
      </c>
      <c r="AB3762" s="48">
        <v>3706.87</v>
      </c>
    </row>
    <row r="3763" spans="1:28" x14ac:dyDescent="0.2">
      <c r="A3763" s="66" t="s">
        <v>5977</v>
      </c>
      <c r="B3763" s="11" t="s">
        <v>6416</v>
      </c>
      <c r="C3763" s="11" t="s">
        <v>6416</v>
      </c>
      <c r="D3763" s="62" t="s">
        <v>6833</v>
      </c>
      <c r="E3763" s="66"/>
      <c r="F3763" s="64" t="str">
        <f t="shared" si="393"/>
        <v>Snagging / De-Snagging</v>
      </c>
      <c r="G3763" s="66"/>
      <c r="H3763" s="65" t="str">
        <f t="shared" si="394"/>
        <v>The Tail</v>
      </c>
      <c r="I3763" s="66"/>
      <c r="J3763" s="67" t="str">
        <f t="shared" si="397"/>
        <v>Zone T1 Guestrooms (M03)</v>
      </c>
      <c r="K3763" s="66"/>
      <c r="L3763" s="68" t="str">
        <f t="shared" si="398"/>
        <v>Level 02</v>
      </c>
      <c r="M3763" s="66"/>
      <c r="N3763" s="69" t="str">
        <f t="shared" si="395"/>
        <v>Zone T2</v>
      </c>
      <c r="O3763" s="66"/>
      <c r="P3763" s="70" t="str">
        <f t="shared" si="396"/>
        <v>1BS. CL. 1</v>
      </c>
      <c r="Q3763" s="66"/>
      <c r="R3763" s="66"/>
      <c r="S3763" s="11" t="s">
        <v>6697</v>
      </c>
      <c r="T3763" s="11" t="s">
        <v>6697</v>
      </c>
      <c r="U3763" s="11" t="s">
        <v>6416</v>
      </c>
      <c r="V3763" s="59" t="s">
        <v>6416</v>
      </c>
      <c r="W3763" s="59" t="str">
        <f t="shared" si="392"/>
        <v>Close-Out / Handing Over</v>
      </c>
      <c r="X3763" s="11" t="s">
        <v>5978</v>
      </c>
      <c r="Y3763" s="32">
        <v>7</v>
      </c>
      <c r="Z3763" s="39">
        <v>45740</v>
      </c>
      <c r="AA3763" s="39">
        <v>45754</v>
      </c>
      <c r="AB3763" s="48">
        <v>3706.87</v>
      </c>
    </row>
    <row r="3764" spans="1:28" x14ac:dyDescent="0.2">
      <c r="A3764" s="66" t="s">
        <v>5979</v>
      </c>
      <c r="B3764" s="11" t="s">
        <v>6416</v>
      </c>
      <c r="C3764" s="11" t="s">
        <v>6416</v>
      </c>
      <c r="D3764" s="62" t="s">
        <v>6833</v>
      </c>
      <c r="E3764" s="66"/>
      <c r="F3764" s="64" t="str">
        <f t="shared" si="393"/>
        <v>Snagging / De-Snagging</v>
      </c>
      <c r="G3764" s="66"/>
      <c r="H3764" s="65" t="str">
        <f t="shared" si="394"/>
        <v>The Tail</v>
      </c>
      <c r="I3764" s="66"/>
      <c r="J3764" s="67" t="str">
        <f t="shared" si="397"/>
        <v>Zone T1 Guestrooms (M03)</v>
      </c>
      <c r="K3764" s="66"/>
      <c r="L3764" s="68" t="str">
        <f t="shared" si="398"/>
        <v>Level 02</v>
      </c>
      <c r="M3764" s="66"/>
      <c r="N3764" s="69" t="str">
        <f t="shared" si="395"/>
        <v>Zone T2</v>
      </c>
      <c r="O3764" s="66"/>
      <c r="P3764" s="70" t="str">
        <f t="shared" si="396"/>
        <v>1BS. CL. 1</v>
      </c>
      <c r="Q3764" s="66"/>
      <c r="R3764" s="66"/>
      <c r="S3764" s="11" t="s">
        <v>6697</v>
      </c>
      <c r="T3764" s="11" t="s">
        <v>6697</v>
      </c>
      <c r="U3764" s="11" t="s">
        <v>6416</v>
      </c>
      <c r="V3764" s="59" t="s">
        <v>6416</v>
      </c>
      <c r="W3764" s="59" t="str">
        <f t="shared" si="392"/>
        <v>Close-Out / Handing Over</v>
      </c>
      <c r="X3764" s="11" t="s">
        <v>5980</v>
      </c>
      <c r="Y3764" s="32">
        <v>7</v>
      </c>
      <c r="Z3764" s="39">
        <v>45753</v>
      </c>
      <c r="AA3764" s="39">
        <v>45761</v>
      </c>
      <c r="AB3764" s="48">
        <v>3706.87</v>
      </c>
    </row>
    <row r="3765" spans="1:28" x14ac:dyDescent="0.2">
      <c r="A3765" s="63" t="s">
        <v>5981</v>
      </c>
      <c r="B3765" s="8" t="s">
        <v>6416</v>
      </c>
      <c r="C3765" s="8" t="s">
        <v>6416</v>
      </c>
      <c r="D3765" s="62" t="s">
        <v>6833</v>
      </c>
      <c r="E3765" s="63"/>
      <c r="F3765" s="64" t="str">
        <f t="shared" si="393"/>
        <v>Snagging / De-Snagging</v>
      </c>
      <c r="G3765" s="63"/>
      <c r="H3765" s="65" t="str">
        <f t="shared" si="394"/>
        <v>The Tail</v>
      </c>
      <c r="I3765" s="63"/>
      <c r="J3765" s="67" t="str">
        <f t="shared" si="397"/>
        <v>Zone T1 Guestrooms (M03)</v>
      </c>
      <c r="K3765" s="63"/>
      <c r="L3765" s="68" t="str">
        <f t="shared" si="398"/>
        <v>Level 02</v>
      </c>
      <c r="M3765" s="63"/>
      <c r="N3765" s="69" t="str">
        <f t="shared" si="395"/>
        <v>Zone T2</v>
      </c>
      <c r="O3765" s="63"/>
      <c r="P3765" s="70" t="str">
        <f t="shared" si="396"/>
        <v>1BS. CL. 1</v>
      </c>
      <c r="Q3765" s="63"/>
      <c r="R3765" s="63"/>
      <c r="S3765" s="8" t="s">
        <v>6697</v>
      </c>
      <c r="T3765" s="8" t="s">
        <v>6697</v>
      </c>
      <c r="U3765" s="8" t="s">
        <v>6416</v>
      </c>
      <c r="V3765" s="59" t="s">
        <v>6416</v>
      </c>
      <c r="W3765" s="59" t="str">
        <f t="shared" si="392"/>
        <v>Close-Out / Handing Over</v>
      </c>
      <c r="X3765" s="8" t="s">
        <v>5982</v>
      </c>
      <c r="Y3765" s="23">
        <v>7</v>
      </c>
      <c r="Z3765" s="35">
        <v>45757</v>
      </c>
      <c r="AA3765" s="35">
        <v>45767</v>
      </c>
      <c r="AB3765" s="42">
        <v>3706.87</v>
      </c>
    </row>
    <row r="3766" spans="1:28" x14ac:dyDescent="0.2">
      <c r="A3766" s="64" t="s">
        <v>5983</v>
      </c>
      <c r="B3766" s="9" t="s">
        <v>6833</v>
      </c>
      <c r="C3766" s="9" t="s">
        <v>6836</v>
      </c>
      <c r="D3766" s="62" t="s">
        <v>6833</v>
      </c>
      <c r="E3766" s="64" t="s">
        <v>5983</v>
      </c>
      <c r="F3766" s="64" t="str">
        <f t="shared" si="393"/>
        <v>Authorities Inspections / Approvals</v>
      </c>
      <c r="G3766" s="92"/>
      <c r="H3766" s="65" t="str">
        <f t="shared" si="394"/>
        <v>The Tail</v>
      </c>
      <c r="I3766" s="92"/>
      <c r="J3766" s="67" t="str">
        <f t="shared" si="397"/>
        <v>Zone T1 Guestrooms (M03)</v>
      </c>
      <c r="K3766" s="92"/>
      <c r="L3766" s="68" t="str">
        <f t="shared" si="398"/>
        <v>Level 02</v>
      </c>
      <c r="M3766" s="92"/>
      <c r="N3766" s="69" t="str">
        <f t="shared" si="395"/>
        <v>Zone T2</v>
      </c>
      <c r="O3766" s="92"/>
      <c r="P3766" s="70" t="str">
        <f t="shared" si="396"/>
        <v>1BS. CL. 1</v>
      </c>
      <c r="Q3766" s="92"/>
      <c r="R3766" s="92"/>
      <c r="S3766" s="9" t="s">
        <v>6836</v>
      </c>
      <c r="T3766" s="9" t="s">
        <v>6836</v>
      </c>
      <c r="U3766" s="9" t="s">
        <v>6836</v>
      </c>
      <c r="V3766" s="59" t="s">
        <v>5983</v>
      </c>
      <c r="W3766" s="59" t="str">
        <f t="shared" si="392"/>
        <v>Close-Out / Handing Over    Authorities Inspections / Approvals</v>
      </c>
      <c r="X3766" s="9"/>
      <c r="Y3766" s="26">
        <v>15</v>
      </c>
      <c r="Z3766" s="27">
        <v>45789</v>
      </c>
      <c r="AA3766" s="27">
        <v>45809</v>
      </c>
      <c r="AB3766" s="40">
        <v>289940.56</v>
      </c>
    </row>
    <row r="3767" spans="1:28" x14ac:dyDescent="0.2">
      <c r="A3767" s="63" t="s">
        <v>5984</v>
      </c>
      <c r="B3767" s="8" t="s">
        <v>6416</v>
      </c>
      <c r="C3767" s="8" t="s">
        <v>6416</v>
      </c>
      <c r="D3767" s="62" t="s">
        <v>6833</v>
      </c>
      <c r="E3767" s="63"/>
      <c r="F3767" s="64" t="str">
        <f t="shared" si="393"/>
        <v>Authorities Inspections / Approvals</v>
      </c>
      <c r="G3767" s="63"/>
      <c r="H3767" s="65" t="str">
        <f t="shared" si="394"/>
        <v>The Tail</v>
      </c>
      <c r="I3767" s="63"/>
      <c r="J3767" s="67" t="str">
        <f t="shared" si="397"/>
        <v>Zone T1 Guestrooms (M03)</v>
      </c>
      <c r="K3767" s="63"/>
      <c r="L3767" s="68" t="str">
        <f t="shared" si="398"/>
        <v>Level 02</v>
      </c>
      <c r="M3767" s="63"/>
      <c r="N3767" s="69" t="str">
        <f t="shared" si="395"/>
        <v>Zone T2</v>
      </c>
      <c r="O3767" s="63"/>
      <c r="P3767" s="70" t="str">
        <f t="shared" si="396"/>
        <v>1BS. CL. 1</v>
      </c>
      <c r="Q3767" s="63"/>
      <c r="R3767" s="63"/>
      <c r="S3767" s="8" t="s">
        <v>6836</v>
      </c>
      <c r="T3767" s="8" t="s">
        <v>6836</v>
      </c>
      <c r="U3767" s="8" t="s">
        <v>6416</v>
      </c>
      <c r="V3767" s="59" t="s">
        <v>6416</v>
      </c>
      <c r="W3767" s="59" t="str">
        <f t="shared" si="392"/>
        <v>Close-Out / Handing Over</v>
      </c>
      <c r="X3767" s="8" t="s">
        <v>5985</v>
      </c>
      <c r="Y3767" s="23">
        <v>15</v>
      </c>
      <c r="Z3767" s="35">
        <v>45789</v>
      </c>
      <c r="AA3767" s="35">
        <v>45809</v>
      </c>
      <c r="AB3767" s="42">
        <v>289940.56</v>
      </c>
    </row>
    <row r="3768" spans="1:28" x14ac:dyDescent="0.2">
      <c r="A3768" s="64" t="s">
        <v>5986</v>
      </c>
      <c r="B3768" s="9" t="s">
        <v>6833</v>
      </c>
      <c r="C3768" s="9" t="s">
        <v>6837</v>
      </c>
      <c r="D3768" s="62" t="s">
        <v>6833</v>
      </c>
      <c r="E3768" s="64" t="s">
        <v>5986</v>
      </c>
      <c r="F3768" s="64" t="str">
        <f t="shared" si="393"/>
        <v>Close-out Documentation</v>
      </c>
      <c r="G3768" s="92"/>
      <c r="H3768" s="65" t="str">
        <f t="shared" si="394"/>
        <v>The Tail</v>
      </c>
      <c r="I3768" s="92"/>
      <c r="J3768" s="67" t="str">
        <f t="shared" si="397"/>
        <v>Zone T1 Guestrooms (M03)</v>
      </c>
      <c r="K3768" s="92"/>
      <c r="L3768" s="68" t="str">
        <f t="shared" si="398"/>
        <v>Level 02</v>
      </c>
      <c r="M3768" s="92"/>
      <c r="N3768" s="69" t="str">
        <f t="shared" si="395"/>
        <v>Zone T2</v>
      </c>
      <c r="O3768" s="92"/>
      <c r="P3768" s="70" t="str">
        <f t="shared" si="396"/>
        <v>1BS. CL. 1</v>
      </c>
      <c r="Q3768" s="92"/>
      <c r="R3768" s="92"/>
      <c r="S3768" s="9" t="s">
        <v>6837</v>
      </c>
      <c r="T3768" s="9" t="s">
        <v>6837</v>
      </c>
      <c r="U3768" s="9" t="s">
        <v>6837</v>
      </c>
      <c r="V3768" s="59" t="s">
        <v>5986</v>
      </c>
      <c r="W3768" s="59" t="str">
        <f t="shared" si="392"/>
        <v>Close-Out / Handing Over    Close-out Documentation</v>
      </c>
      <c r="X3768" s="9"/>
      <c r="Y3768" s="26">
        <v>485</v>
      </c>
      <c r="Z3768" s="27">
        <v>45304</v>
      </c>
      <c r="AA3768" s="27">
        <v>45788</v>
      </c>
      <c r="AB3768" s="40">
        <v>579881.12</v>
      </c>
    </row>
    <row r="3769" spans="1:28" x14ac:dyDescent="0.2">
      <c r="A3769" s="65" t="s">
        <v>5987</v>
      </c>
      <c r="B3769" s="10" t="s">
        <v>6837</v>
      </c>
      <c r="C3769" s="10" t="s">
        <v>6838</v>
      </c>
      <c r="D3769" s="62" t="s">
        <v>6833</v>
      </c>
      <c r="E3769" s="92"/>
      <c r="F3769" s="64" t="str">
        <f t="shared" si="393"/>
        <v>Close-out Documentation</v>
      </c>
      <c r="G3769" s="65" t="s">
        <v>5987</v>
      </c>
      <c r="H3769" s="65" t="str">
        <f t="shared" si="394"/>
        <v>As-Built Drawings</v>
      </c>
      <c r="I3769" s="92"/>
      <c r="J3769" s="67" t="str">
        <f t="shared" si="397"/>
        <v>Zone T1 Guestrooms (M03)</v>
      </c>
      <c r="K3769" s="92"/>
      <c r="L3769" s="68" t="str">
        <f t="shared" si="398"/>
        <v>Level 02</v>
      </c>
      <c r="M3769" s="92"/>
      <c r="N3769" s="69" t="str">
        <f t="shared" si="395"/>
        <v>Zone T2</v>
      </c>
      <c r="O3769" s="92"/>
      <c r="P3769" s="70" t="str">
        <f t="shared" si="396"/>
        <v>1BS. CL. 1</v>
      </c>
      <c r="Q3769" s="92"/>
      <c r="R3769" s="92"/>
      <c r="S3769" s="10" t="s">
        <v>6838</v>
      </c>
      <c r="T3769" s="10" t="s">
        <v>6838</v>
      </c>
      <c r="U3769" s="10" t="s">
        <v>6838</v>
      </c>
      <c r="V3769" s="59" t="s">
        <v>5987</v>
      </c>
      <c r="W3769" s="59" t="str">
        <f t="shared" si="392"/>
        <v>Close-Out / Handing Over      As-Built Drawings</v>
      </c>
      <c r="X3769" s="10"/>
      <c r="Y3769" s="29">
        <v>485</v>
      </c>
      <c r="Z3769" s="30">
        <v>45304</v>
      </c>
      <c r="AA3769" s="30">
        <v>45788</v>
      </c>
      <c r="AB3769" s="41">
        <v>579881.12</v>
      </c>
    </row>
    <row r="3770" spans="1:28" x14ac:dyDescent="0.2">
      <c r="A3770" s="67" t="s">
        <v>247</v>
      </c>
      <c r="B3770" s="12" t="s">
        <v>6838</v>
      </c>
      <c r="C3770" s="12" t="s">
        <v>6665</v>
      </c>
      <c r="D3770" s="62" t="s">
        <v>6833</v>
      </c>
      <c r="E3770" s="91"/>
      <c r="F3770" s="64" t="str">
        <f t="shared" si="393"/>
        <v>Close-out Documentation</v>
      </c>
      <c r="G3770" s="91"/>
      <c r="H3770" s="65" t="str">
        <f t="shared" si="394"/>
        <v>As-Built Drawings</v>
      </c>
      <c r="I3770" s="67" t="s">
        <v>247</v>
      </c>
      <c r="J3770" s="67" t="str">
        <f t="shared" si="397"/>
        <v>Preparation &amp; Submission</v>
      </c>
      <c r="K3770" s="91"/>
      <c r="L3770" s="68" t="str">
        <f t="shared" si="398"/>
        <v>Level 02</v>
      </c>
      <c r="M3770" s="91"/>
      <c r="N3770" s="69" t="str">
        <f t="shared" si="395"/>
        <v>Zone T2</v>
      </c>
      <c r="O3770" s="91"/>
      <c r="P3770" s="70" t="str">
        <f t="shared" si="396"/>
        <v>1BS. CL. 1</v>
      </c>
      <c r="Q3770" s="91"/>
      <c r="R3770" s="91"/>
      <c r="S3770" s="12" t="s">
        <v>6665</v>
      </c>
      <c r="T3770" s="12" t="s">
        <v>6665</v>
      </c>
      <c r="U3770" s="12" t="s">
        <v>6665</v>
      </c>
      <c r="V3770" s="59" t="s">
        <v>247</v>
      </c>
      <c r="W3770" s="59" t="str">
        <f t="shared" si="392"/>
        <v>Close-Out / Handing Over        Preparation &amp; Submission</v>
      </c>
      <c r="X3770" s="12"/>
      <c r="Y3770" s="36">
        <v>390</v>
      </c>
      <c r="Z3770" s="37">
        <v>45304</v>
      </c>
      <c r="AA3770" s="37">
        <v>45774</v>
      </c>
      <c r="AB3770" s="46">
        <v>289940.56</v>
      </c>
    </row>
    <row r="3771" spans="1:28" x14ac:dyDescent="0.2">
      <c r="A3771" s="68" t="s">
        <v>5988</v>
      </c>
      <c r="B3771" s="2" t="s">
        <v>6665</v>
      </c>
      <c r="C3771" s="2" t="s">
        <v>6643</v>
      </c>
      <c r="D3771" s="62" t="s">
        <v>6833</v>
      </c>
      <c r="E3771" s="92"/>
      <c r="F3771" s="64" t="str">
        <f t="shared" si="393"/>
        <v>Close-out Documentation</v>
      </c>
      <c r="G3771" s="92"/>
      <c r="H3771" s="65" t="str">
        <f t="shared" si="394"/>
        <v>As-Built Drawings</v>
      </c>
      <c r="I3771" s="92"/>
      <c r="J3771" s="67" t="str">
        <f t="shared" si="397"/>
        <v>Preparation &amp; Submission</v>
      </c>
      <c r="K3771" s="68" t="s">
        <v>5988</v>
      </c>
      <c r="L3771" s="68" t="str">
        <f t="shared" si="398"/>
        <v>The Mound</v>
      </c>
      <c r="M3771" s="92"/>
      <c r="N3771" s="69" t="str">
        <f t="shared" si="395"/>
        <v>Zone T2</v>
      </c>
      <c r="O3771" s="92"/>
      <c r="P3771" s="70" t="str">
        <f t="shared" si="396"/>
        <v>1BS. CL. 1</v>
      </c>
      <c r="Q3771" s="92"/>
      <c r="R3771" s="92"/>
      <c r="S3771" s="2" t="s">
        <v>6643</v>
      </c>
      <c r="T3771" s="2" t="s">
        <v>6643</v>
      </c>
      <c r="U3771" s="2" t="s">
        <v>6643</v>
      </c>
      <c r="V3771" s="59" t="s">
        <v>5988</v>
      </c>
      <c r="W3771" s="59" t="str">
        <f t="shared" si="392"/>
        <v>Close-Out / Handing Over          The Mound</v>
      </c>
      <c r="X3771" s="2"/>
      <c r="Y3771" s="43">
        <v>254</v>
      </c>
      <c r="Z3771" s="44">
        <v>45355</v>
      </c>
      <c r="AA3771" s="44">
        <v>45659</v>
      </c>
      <c r="AB3771" s="47">
        <v>148345.12</v>
      </c>
    </row>
    <row r="3772" spans="1:28" x14ac:dyDescent="0.2">
      <c r="A3772" s="69" t="s">
        <v>5989</v>
      </c>
      <c r="B3772" s="3" t="s">
        <v>6643</v>
      </c>
      <c r="C3772" s="3" t="s">
        <v>6649</v>
      </c>
      <c r="D3772" s="62" t="s">
        <v>6833</v>
      </c>
      <c r="E3772" s="92"/>
      <c r="F3772" s="64" t="str">
        <f t="shared" si="393"/>
        <v>Close-out Documentation</v>
      </c>
      <c r="G3772" s="92"/>
      <c r="H3772" s="65" t="str">
        <f t="shared" si="394"/>
        <v>As-Built Drawings</v>
      </c>
      <c r="I3772" s="92"/>
      <c r="J3772" s="67" t="str">
        <f t="shared" si="397"/>
        <v>Preparation &amp; Submission</v>
      </c>
      <c r="K3772" s="92"/>
      <c r="L3772" s="68" t="str">
        <f t="shared" si="398"/>
        <v>The Mound</v>
      </c>
      <c r="M3772" s="69" t="s">
        <v>5989</v>
      </c>
      <c r="N3772" s="69" t="str">
        <f t="shared" si="395"/>
        <v>Level 01</v>
      </c>
      <c r="O3772" s="92"/>
      <c r="P3772" s="70" t="str">
        <f t="shared" si="396"/>
        <v>1BS. CL. 1</v>
      </c>
      <c r="Q3772" s="92"/>
      <c r="R3772" s="92"/>
      <c r="S3772" s="3" t="s">
        <v>6649</v>
      </c>
      <c r="T3772" s="3" t="s">
        <v>6649</v>
      </c>
      <c r="U3772" s="3" t="s">
        <v>6649</v>
      </c>
      <c r="V3772" s="59" t="s">
        <v>5989</v>
      </c>
      <c r="W3772" s="59" t="str">
        <f t="shared" si="392"/>
        <v>Close-Out / Handing Over            Level 01</v>
      </c>
      <c r="X3772" s="3"/>
      <c r="Y3772" s="49">
        <v>7</v>
      </c>
      <c r="Z3772" s="50">
        <v>45643</v>
      </c>
      <c r="AA3772" s="50">
        <v>45650</v>
      </c>
      <c r="AB3772" s="52">
        <v>19420.46</v>
      </c>
    </row>
    <row r="3773" spans="1:28" x14ac:dyDescent="0.2">
      <c r="A3773" s="70" t="s">
        <v>5990</v>
      </c>
      <c r="B3773" s="13" t="s">
        <v>9887</v>
      </c>
      <c r="C3773" s="13" t="s">
        <v>6680</v>
      </c>
      <c r="D3773" s="62" t="s">
        <v>6833</v>
      </c>
      <c r="E3773" s="92"/>
      <c r="F3773" s="64" t="str">
        <f t="shared" si="393"/>
        <v>Close-out Documentation</v>
      </c>
      <c r="G3773" s="92"/>
      <c r="H3773" s="65" t="str">
        <f t="shared" si="394"/>
        <v>As-Built Drawings</v>
      </c>
      <c r="I3773" s="92"/>
      <c r="J3773" s="67" t="str">
        <f t="shared" si="397"/>
        <v>Preparation &amp; Submission</v>
      </c>
      <c r="K3773" s="92"/>
      <c r="L3773" s="68" t="str">
        <f t="shared" si="398"/>
        <v>The Mound</v>
      </c>
      <c r="M3773" s="92"/>
      <c r="N3773" s="69" t="str">
        <f t="shared" si="395"/>
        <v>Level 01</v>
      </c>
      <c r="O3773" s="70" t="s">
        <v>5990</v>
      </c>
      <c r="P3773" s="70" t="str">
        <f t="shared" si="396"/>
        <v>Zone M3</v>
      </c>
      <c r="Q3773" s="92"/>
      <c r="R3773" s="92"/>
      <c r="S3773" s="13" t="s">
        <v>6680</v>
      </c>
      <c r="T3773" s="13" t="s">
        <v>6680</v>
      </c>
      <c r="U3773" s="13" t="s">
        <v>6680</v>
      </c>
      <c r="V3773" s="59" t="s">
        <v>5990</v>
      </c>
      <c r="W3773" s="59" t="str">
        <f t="shared" si="392"/>
        <v>Close-Out / Handing Over              Zone M3</v>
      </c>
      <c r="X3773" s="13"/>
      <c r="Y3773" s="53">
        <v>7</v>
      </c>
      <c r="Z3773" s="54">
        <v>45643</v>
      </c>
      <c r="AA3773" s="54">
        <v>45650</v>
      </c>
      <c r="AB3773" s="55">
        <v>19420.46</v>
      </c>
    </row>
    <row r="3774" spans="1:28" x14ac:dyDescent="0.2">
      <c r="A3774" s="63" t="s">
        <v>5991</v>
      </c>
      <c r="B3774" s="8" t="s">
        <v>6416</v>
      </c>
      <c r="C3774" s="8" t="s">
        <v>6416</v>
      </c>
      <c r="D3774" s="62" t="s">
        <v>6833</v>
      </c>
      <c r="E3774" s="63"/>
      <c r="F3774" s="64" t="str">
        <f t="shared" si="393"/>
        <v>Close-out Documentation</v>
      </c>
      <c r="G3774" s="63"/>
      <c r="H3774" s="65" t="str">
        <f t="shared" si="394"/>
        <v>As-Built Drawings</v>
      </c>
      <c r="I3774" s="63"/>
      <c r="J3774" s="67" t="str">
        <f t="shared" si="397"/>
        <v>Preparation &amp; Submission</v>
      </c>
      <c r="K3774" s="63"/>
      <c r="L3774" s="68" t="str">
        <f t="shared" si="398"/>
        <v>The Mound</v>
      </c>
      <c r="M3774" s="63"/>
      <c r="N3774" s="69" t="str">
        <f t="shared" si="395"/>
        <v>Level 01</v>
      </c>
      <c r="O3774" s="63"/>
      <c r="P3774" s="70" t="str">
        <f t="shared" si="396"/>
        <v>Zone M3</v>
      </c>
      <c r="Q3774" s="63"/>
      <c r="R3774" s="63"/>
      <c r="S3774" s="8" t="s">
        <v>6680</v>
      </c>
      <c r="T3774" s="8" t="s">
        <v>6680</v>
      </c>
      <c r="U3774" s="8" t="s">
        <v>6416</v>
      </c>
      <c r="V3774" s="59" t="s">
        <v>6416</v>
      </c>
      <c r="W3774" s="59" t="str">
        <f t="shared" si="392"/>
        <v>Close-Out / Handing Over</v>
      </c>
      <c r="X3774" s="8" t="s">
        <v>5992</v>
      </c>
      <c r="Y3774" s="23">
        <v>7</v>
      </c>
      <c r="Z3774" s="35">
        <v>45643</v>
      </c>
      <c r="AA3774" s="35">
        <v>45650</v>
      </c>
      <c r="AB3774" s="42">
        <v>19420.46</v>
      </c>
    </row>
    <row r="3775" spans="1:28" x14ac:dyDescent="0.2">
      <c r="A3775" s="69" t="s">
        <v>5993</v>
      </c>
      <c r="B3775" s="3" t="s">
        <v>6643</v>
      </c>
      <c r="C3775" s="3" t="s">
        <v>6650</v>
      </c>
      <c r="D3775" s="62" t="s">
        <v>6833</v>
      </c>
      <c r="E3775" s="92"/>
      <c r="F3775" s="64" t="str">
        <f t="shared" si="393"/>
        <v>Close-out Documentation</v>
      </c>
      <c r="G3775" s="92"/>
      <c r="H3775" s="65" t="str">
        <f t="shared" si="394"/>
        <v>As-Built Drawings</v>
      </c>
      <c r="I3775" s="92"/>
      <c r="J3775" s="67" t="str">
        <f t="shared" si="397"/>
        <v>Preparation &amp; Submission</v>
      </c>
      <c r="K3775" s="92"/>
      <c r="L3775" s="68" t="str">
        <f t="shared" si="398"/>
        <v>The Mound</v>
      </c>
      <c r="M3775" s="69" t="s">
        <v>5993</v>
      </c>
      <c r="N3775" s="69" t="str">
        <f t="shared" si="395"/>
        <v>Level 02</v>
      </c>
      <c r="O3775" s="92"/>
      <c r="P3775" s="70" t="str">
        <f t="shared" si="396"/>
        <v>Zone M3</v>
      </c>
      <c r="Q3775" s="92"/>
      <c r="R3775" s="92"/>
      <c r="S3775" s="3" t="s">
        <v>6650</v>
      </c>
      <c r="T3775" s="3" t="s">
        <v>6650</v>
      </c>
      <c r="U3775" s="3" t="s">
        <v>6650</v>
      </c>
      <c r="V3775" s="59" t="s">
        <v>5993</v>
      </c>
      <c r="W3775" s="59" t="str">
        <f t="shared" si="392"/>
        <v>Close-Out / Handing Over            Level 02</v>
      </c>
      <c r="X3775" s="3"/>
      <c r="Y3775" s="49">
        <v>55</v>
      </c>
      <c r="Z3775" s="50">
        <v>45355</v>
      </c>
      <c r="AA3775" s="50">
        <v>45421</v>
      </c>
      <c r="AB3775" s="52">
        <v>31920.45</v>
      </c>
    </row>
    <row r="3776" spans="1:28" x14ac:dyDescent="0.2">
      <c r="A3776" s="70" t="s">
        <v>5994</v>
      </c>
      <c r="B3776" s="13" t="s">
        <v>9888</v>
      </c>
      <c r="C3776" s="13" t="s">
        <v>6679</v>
      </c>
      <c r="D3776" s="62" t="s">
        <v>6833</v>
      </c>
      <c r="E3776" s="92"/>
      <c r="F3776" s="64" t="str">
        <f t="shared" si="393"/>
        <v>Close-out Documentation</v>
      </c>
      <c r="G3776" s="92"/>
      <c r="H3776" s="65" t="str">
        <f t="shared" si="394"/>
        <v>As-Built Drawings</v>
      </c>
      <c r="I3776" s="92"/>
      <c r="J3776" s="67" t="str">
        <f t="shared" si="397"/>
        <v>Preparation &amp; Submission</v>
      </c>
      <c r="K3776" s="92"/>
      <c r="L3776" s="68" t="str">
        <f t="shared" si="398"/>
        <v>The Mound</v>
      </c>
      <c r="M3776" s="92"/>
      <c r="N3776" s="69" t="str">
        <f t="shared" si="395"/>
        <v>Level 02</v>
      </c>
      <c r="O3776" s="70" t="s">
        <v>5994</v>
      </c>
      <c r="P3776" s="70" t="str">
        <f t="shared" si="396"/>
        <v>Zone M1</v>
      </c>
      <c r="Q3776" s="92"/>
      <c r="R3776" s="92"/>
      <c r="S3776" s="13" t="s">
        <v>6679</v>
      </c>
      <c r="T3776" s="13" t="s">
        <v>6679</v>
      </c>
      <c r="U3776" s="13" t="s">
        <v>6679</v>
      </c>
      <c r="V3776" s="59" t="s">
        <v>5994</v>
      </c>
      <c r="W3776" s="59" t="str">
        <f t="shared" si="392"/>
        <v>Close-Out / Handing Over              Zone M1</v>
      </c>
      <c r="X3776" s="13"/>
      <c r="Y3776" s="53">
        <v>18</v>
      </c>
      <c r="Z3776" s="54">
        <v>45356</v>
      </c>
      <c r="AA3776" s="54">
        <v>45376</v>
      </c>
      <c r="AB3776" s="55">
        <v>4846.6000000000004</v>
      </c>
    </row>
    <row r="3777" spans="1:28" x14ac:dyDescent="0.2">
      <c r="A3777" s="66" t="s">
        <v>5995</v>
      </c>
      <c r="B3777" s="11" t="s">
        <v>6416</v>
      </c>
      <c r="C3777" s="11" t="s">
        <v>6416</v>
      </c>
      <c r="D3777" s="62" t="s">
        <v>6833</v>
      </c>
      <c r="E3777" s="66"/>
      <c r="F3777" s="64" t="str">
        <f t="shared" si="393"/>
        <v>Close-out Documentation</v>
      </c>
      <c r="G3777" s="66"/>
      <c r="H3777" s="65" t="str">
        <f t="shared" si="394"/>
        <v>As-Built Drawings</v>
      </c>
      <c r="I3777" s="66"/>
      <c r="J3777" s="67" t="str">
        <f t="shared" si="397"/>
        <v>Preparation &amp; Submission</v>
      </c>
      <c r="K3777" s="66"/>
      <c r="L3777" s="68" t="str">
        <f t="shared" si="398"/>
        <v>The Mound</v>
      </c>
      <c r="M3777" s="66"/>
      <c r="N3777" s="69" t="str">
        <f t="shared" si="395"/>
        <v>Level 02</v>
      </c>
      <c r="O3777" s="66"/>
      <c r="P3777" s="70" t="str">
        <f t="shared" si="396"/>
        <v>Zone M1</v>
      </c>
      <c r="Q3777" s="66"/>
      <c r="R3777" s="66"/>
      <c r="S3777" s="11" t="s">
        <v>6679</v>
      </c>
      <c r="T3777" s="11" t="s">
        <v>6679</v>
      </c>
      <c r="U3777" s="11" t="s">
        <v>6416</v>
      </c>
      <c r="V3777" s="59" t="s">
        <v>6416</v>
      </c>
      <c r="W3777" s="59" t="str">
        <f t="shared" si="392"/>
        <v>Close-Out / Handing Over</v>
      </c>
      <c r="X3777" s="11" t="s">
        <v>5996</v>
      </c>
      <c r="Y3777" s="32">
        <v>7</v>
      </c>
      <c r="Z3777" s="39">
        <v>45356</v>
      </c>
      <c r="AA3777" s="39">
        <v>45363</v>
      </c>
      <c r="AB3777" s="48">
        <v>2423.3000000000002</v>
      </c>
    </row>
    <row r="3778" spans="1:28" x14ac:dyDescent="0.2">
      <c r="A3778" s="63" t="s">
        <v>5997</v>
      </c>
      <c r="B3778" s="8" t="s">
        <v>6416</v>
      </c>
      <c r="C3778" s="8" t="s">
        <v>6416</v>
      </c>
      <c r="D3778" s="62" t="s">
        <v>6833</v>
      </c>
      <c r="E3778" s="63"/>
      <c r="F3778" s="64" t="str">
        <f t="shared" si="393"/>
        <v>Close-out Documentation</v>
      </c>
      <c r="G3778" s="63"/>
      <c r="H3778" s="65" t="str">
        <f t="shared" si="394"/>
        <v>As-Built Drawings</v>
      </c>
      <c r="I3778" s="63"/>
      <c r="J3778" s="67" t="str">
        <f t="shared" si="397"/>
        <v>Preparation &amp; Submission</v>
      </c>
      <c r="K3778" s="63"/>
      <c r="L3778" s="68" t="str">
        <f t="shared" si="398"/>
        <v>The Mound</v>
      </c>
      <c r="M3778" s="63"/>
      <c r="N3778" s="69" t="str">
        <f t="shared" si="395"/>
        <v>Level 02</v>
      </c>
      <c r="O3778" s="63"/>
      <c r="P3778" s="70" t="str">
        <f t="shared" si="396"/>
        <v>Zone M1</v>
      </c>
      <c r="Q3778" s="63"/>
      <c r="R3778" s="63"/>
      <c r="S3778" s="8" t="s">
        <v>6679</v>
      </c>
      <c r="T3778" s="8" t="s">
        <v>6679</v>
      </c>
      <c r="U3778" s="8" t="s">
        <v>6416</v>
      </c>
      <c r="V3778" s="59" t="s">
        <v>6416</v>
      </c>
      <c r="W3778" s="59" t="str">
        <f t="shared" si="392"/>
        <v>Close-Out / Handing Over</v>
      </c>
      <c r="X3778" s="8" t="s">
        <v>5998</v>
      </c>
      <c r="Y3778" s="23">
        <v>7</v>
      </c>
      <c r="Z3778" s="35">
        <v>45369</v>
      </c>
      <c r="AA3778" s="35">
        <v>45376</v>
      </c>
      <c r="AB3778" s="42">
        <v>2423.3000000000002</v>
      </c>
    </row>
    <row r="3779" spans="1:28" x14ac:dyDescent="0.2">
      <c r="A3779" s="70" t="s">
        <v>5999</v>
      </c>
      <c r="B3779" s="13" t="s">
        <v>9888</v>
      </c>
      <c r="C3779" s="13" t="s">
        <v>6685</v>
      </c>
      <c r="D3779" s="62" t="s">
        <v>6833</v>
      </c>
      <c r="E3779" s="92"/>
      <c r="F3779" s="64" t="str">
        <f t="shared" si="393"/>
        <v>Close-out Documentation</v>
      </c>
      <c r="G3779" s="92"/>
      <c r="H3779" s="65" t="str">
        <f t="shared" si="394"/>
        <v>As-Built Drawings</v>
      </c>
      <c r="I3779" s="92"/>
      <c r="J3779" s="67" t="str">
        <f t="shared" si="397"/>
        <v>Preparation &amp; Submission</v>
      </c>
      <c r="K3779" s="92"/>
      <c r="L3779" s="68" t="str">
        <f t="shared" si="398"/>
        <v>The Mound</v>
      </c>
      <c r="M3779" s="92"/>
      <c r="N3779" s="69" t="str">
        <f t="shared" si="395"/>
        <v>Level 02</v>
      </c>
      <c r="O3779" s="70" t="s">
        <v>5999</v>
      </c>
      <c r="P3779" s="70" t="str">
        <f t="shared" si="396"/>
        <v>Zone M2</v>
      </c>
      <c r="Q3779" s="92"/>
      <c r="R3779" s="92"/>
      <c r="S3779" s="13" t="s">
        <v>6685</v>
      </c>
      <c r="T3779" s="13" t="s">
        <v>6685</v>
      </c>
      <c r="U3779" s="13" t="s">
        <v>6685</v>
      </c>
      <c r="V3779" s="59" t="s">
        <v>5999</v>
      </c>
      <c r="W3779" s="59" t="str">
        <f t="shared" si="392"/>
        <v>Close-Out / Handing Over              Zone M2</v>
      </c>
      <c r="X3779" s="13"/>
      <c r="Y3779" s="53">
        <v>24</v>
      </c>
      <c r="Z3779" s="54">
        <v>45391</v>
      </c>
      <c r="AA3779" s="54">
        <v>45421</v>
      </c>
      <c r="AB3779" s="55">
        <v>8698.2199999999993</v>
      </c>
    </row>
    <row r="3780" spans="1:28" x14ac:dyDescent="0.2">
      <c r="A3780" s="66" t="s">
        <v>6000</v>
      </c>
      <c r="B3780" s="11" t="s">
        <v>6416</v>
      </c>
      <c r="C3780" s="11" t="s">
        <v>6416</v>
      </c>
      <c r="D3780" s="62" t="s">
        <v>6833</v>
      </c>
      <c r="E3780" s="66"/>
      <c r="F3780" s="64" t="str">
        <f t="shared" si="393"/>
        <v>Close-out Documentation</v>
      </c>
      <c r="G3780" s="66"/>
      <c r="H3780" s="65" t="str">
        <f t="shared" si="394"/>
        <v>As-Built Drawings</v>
      </c>
      <c r="I3780" s="66"/>
      <c r="J3780" s="67" t="str">
        <f t="shared" si="397"/>
        <v>Preparation &amp; Submission</v>
      </c>
      <c r="K3780" s="66"/>
      <c r="L3780" s="68" t="str">
        <f t="shared" si="398"/>
        <v>The Mound</v>
      </c>
      <c r="M3780" s="66"/>
      <c r="N3780" s="69" t="str">
        <f t="shared" si="395"/>
        <v>Level 02</v>
      </c>
      <c r="O3780" s="66"/>
      <c r="P3780" s="70" t="str">
        <f t="shared" si="396"/>
        <v>Zone M2</v>
      </c>
      <c r="Q3780" s="66"/>
      <c r="R3780" s="66"/>
      <c r="S3780" s="11" t="s">
        <v>6685</v>
      </c>
      <c r="T3780" s="11" t="s">
        <v>6685</v>
      </c>
      <c r="U3780" s="11" t="s">
        <v>6416</v>
      </c>
      <c r="V3780" s="59" t="s">
        <v>6416</v>
      </c>
      <c r="W3780" s="59" t="str">
        <f t="shared" si="392"/>
        <v>Close-Out / Handing Over</v>
      </c>
      <c r="X3780" s="11" t="s">
        <v>6001</v>
      </c>
      <c r="Y3780" s="32">
        <v>7</v>
      </c>
      <c r="Z3780" s="39">
        <v>45391</v>
      </c>
      <c r="AA3780" s="39">
        <v>45402</v>
      </c>
      <c r="AB3780" s="48">
        <v>2174.5500000000002</v>
      </c>
    </row>
    <row r="3781" spans="1:28" x14ac:dyDescent="0.2">
      <c r="A3781" s="66" t="s">
        <v>6002</v>
      </c>
      <c r="B3781" s="11" t="s">
        <v>6416</v>
      </c>
      <c r="C3781" s="11" t="s">
        <v>6416</v>
      </c>
      <c r="D3781" s="62" t="s">
        <v>6833</v>
      </c>
      <c r="E3781" s="66"/>
      <c r="F3781" s="64" t="str">
        <f t="shared" si="393"/>
        <v>Close-out Documentation</v>
      </c>
      <c r="G3781" s="66"/>
      <c r="H3781" s="65" t="str">
        <f t="shared" si="394"/>
        <v>As-Built Drawings</v>
      </c>
      <c r="I3781" s="66"/>
      <c r="J3781" s="67" t="str">
        <f t="shared" si="397"/>
        <v>Preparation &amp; Submission</v>
      </c>
      <c r="K3781" s="66"/>
      <c r="L3781" s="68" t="str">
        <f t="shared" si="398"/>
        <v>The Mound</v>
      </c>
      <c r="M3781" s="66"/>
      <c r="N3781" s="69" t="str">
        <f t="shared" si="395"/>
        <v>Level 02</v>
      </c>
      <c r="O3781" s="66"/>
      <c r="P3781" s="70" t="str">
        <f t="shared" si="396"/>
        <v>Zone M2</v>
      </c>
      <c r="Q3781" s="66"/>
      <c r="R3781" s="66"/>
      <c r="S3781" s="11" t="s">
        <v>6685</v>
      </c>
      <c r="T3781" s="11" t="s">
        <v>6685</v>
      </c>
      <c r="U3781" s="11" t="s">
        <v>6416</v>
      </c>
      <c r="V3781" s="59" t="s">
        <v>6416</v>
      </c>
      <c r="W3781" s="59" t="str">
        <f t="shared" ref="W3781:W3844" si="399">CONCATENATE(D3781,E3781,G3781,I3781,K3781,M3781,O3781,Q3781)</f>
        <v>Close-Out / Handing Over</v>
      </c>
      <c r="X3781" s="11" t="s">
        <v>6003</v>
      </c>
      <c r="Y3781" s="32">
        <v>7</v>
      </c>
      <c r="Z3781" s="39">
        <v>45400</v>
      </c>
      <c r="AA3781" s="39">
        <v>45407</v>
      </c>
      <c r="AB3781" s="48">
        <v>2174.5500000000002</v>
      </c>
    </row>
    <row r="3782" spans="1:28" x14ac:dyDescent="0.2">
      <c r="A3782" s="66" t="s">
        <v>6004</v>
      </c>
      <c r="B3782" s="11" t="s">
        <v>6416</v>
      </c>
      <c r="C3782" s="11" t="s">
        <v>6416</v>
      </c>
      <c r="D3782" s="62" t="s">
        <v>6833</v>
      </c>
      <c r="E3782" s="66"/>
      <c r="F3782" s="64" t="str">
        <f t="shared" si="393"/>
        <v>Close-out Documentation</v>
      </c>
      <c r="G3782" s="66"/>
      <c r="H3782" s="65" t="str">
        <f t="shared" si="394"/>
        <v>As-Built Drawings</v>
      </c>
      <c r="I3782" s="66"/>
      <c r="J3782" s="67" t="str">
        <f t="shared" si="397"/>
        <v>Preparation &amp; Submission</v>
      </c>
      <c r="K3782" s="66"/>
      <c r="L3782" s="68" t="str">
        <f t="shared" si="398"/>
        <v>The Mound</v>
      </c>
      <c r="M3782" s="66"/>
      <c r="N3782" s="69" t="str">
        <f t="shared" si="395"/>
        <v>Level 02</v>
      </c>
      <c r="O3782" s="66"/>
      <c r="P3782" s="70" t="str">
        <f t="shared" si="396"/>
        <v>Zone M2</v>
      </c>
      <c r="Q3782" s="66"/>
      <c r="R3782" s="66"/>
      <c r="S3782" s="11" t="s">
        <v>6685</v>
      </c>
      <c r="T3782" s="11" t="s">
        <v>6685</v>
      </c>
      <c r="U3782" s="11" t="s">
        <v>6416</v>
      </c>
      <c r="V3782" s="59" t="s">
        <v>6416</v>
      </c>
      <c r="W3782" s="59" t="str">
        <f t="shared" si="399"/>
        <v>Close-Out / Handing Over</v>
      </c>
      <c r="X3782" s="11" t="s">
        <v>6005</v>
      </c>
      <c r="Y3782" s="32">
        <v>7</v>
      </c>
      <c r="Z3782" s="39">
        <v>45411</v>
      </c>
      <c r="AA3782" s="39">
        <v>45418</v>
      </c>
      <c r="AB3782" s="48">
        <v>2174.5500000000002</v>
      </c>
    </row>
    <row r="3783" spans="1:28" x14ac:dyDescent="0.2">
      <c r="A3783" s="63" t="s">
        <v>6006</v>
      </c>
      <c r="B3783" s="8" t="s">
        <v>6416</v>
      </c>
      <c r="C3783" s="8" t="s">
        <v>6416</v>
      </c>
      <c r="D3783" s="62" t="s">
        <v>6833</v>
      </c>
      <c r="E3783" s="63"/>
      <c r="F3783" s="64" t="str">
        <f t="shared" si="393"/>
        <v>Close-out Documentation</v>
      </c>
      <c r="G3783" s="63"/>
      <c r="H3783" s="65" t="str">
        <f t="shared" si="394"/>
        <v>As-Built Drawings</v>
      </c>
      <c r="I3783" s="63"/>
      <c r="J3783" s="67" t="str">
        <f t="shared" si="397"/>
        <v>Preparation &amp; Submission</v>
      </c>
      <c r="K3783" s="63"/>
      <c r="L3783" s="68" t="str">
        <f t="shared" si="398"/>
        <v>The Mound</v>
      </c>
      <c r="M3783" s="63"/>
      <c r="N3783" s="69" t="str">
        <f t="shared" si="395"/>
        <v>Level 02</v>
      </c>
      <c r="O3783" s="63"/>
      <c r="P3783" s="70" t="str">
        <f t="shared" si="396"/>
        <v>Zone M2</v>
      </c>
      <c r="Q3783" s="63"/>
      <c r="R3783" s="63"/>
      <c r="S3783" s="8" t="s">
        <v>6685</v>
      </c>
      <c r="T3783" s="8" t="s">
        <v>6685</v>
      </c>
      <c r="U3783" s="8" t="s">
        <v>6416</v>
      </c>
      <c r="V3783" s="59" t="s">
        <v>6416</v>
      </c>
      <c r="W3783" s="59" t="str">
        <f t="shared" si="399"/>
        <v>Close-Out / Handing Over</v>
      </c>
      <c r="X3783" s="8" t="s">
        <v>6007</v>
      </c>
      <c r="Y3783" s="23">
        <v>7</v>
      </c>
      <c r="Z3783" s="35">
        <v>45414</v>
      </c>
      <c r="AA3783" s="35">
        <v>45421</v>
      </c>
      <c r="AB3783" s="42">
        <v>2174.5500000000002</v>
      </c>
    </row>
    <row r="3784" spans="1:28" x14ac:dyDescent="0.2">
      <c r="A3784" s="70" t="s">
        <v>5990</v>
      </c>
      <c r="B3784" s="13" t="s">
        <v>9888</v>
      </c>
      <c r="C3784" s="13" t="s">
        <v>6680</v>
      </c>
      <c r="D3784" s="62" t="s">
        <v>6833</v>
      </c>
      <c r="E3784" s="92"/>
      <c r="F3784" s="64" t="str">
        <f t="shared" ref="F3784:F3847" si="400">IF(E3784="",F3783,TRIM(E3784))</f>
        <v>Close-out Documentation</v>
      </c>
      <c r="G3784" s="92"/>
      <c r="H3784" s="65" t="str">
        <f t="shared" si="394"/>
        <v>As-Built Drawings</v>
      </c>
      <c r="I3784" s="92"/>
      <c r="J3784" s="67" t="str">
        <f t="shared" si="397"/>
        <v>Preparation &amp; Submission</v>
      </c>
      <c r="K3784" s="92"/>
      <c r="L3784" s="68" t="str">
        <f t="shared" si="398"/>
        <v>The Mound</v>
      </c>
      <c r="M3784" s="92"/>
      <c r="N3784" s="69" t="str">
        <f t="shared" si="395"/>
        <v>Level 02</v>
      </c>
      <c r="O3784" s="70" t="s">
        <v>5990</v>
      </c>
      <c r="P3784" s="70" t="str">
        <f t="shared" si="396"/>
        <v>Zone M3</v>
      </c>
      <c r="Q3784" s="92"/>
      <c r="R3784" s="92"/>
      <c r="S3784" s="13" t="s">
        <v>6680</v>
      </c>
      <c r="T3784" s="13" t="s">
        <v>6680</v>
      </c>
      <c r="U3784" s="13" t="s">
        <v>6680</v>
      </c>
      <c r="V3784" s="59" t="s">
        <v>5990</v>
      </c>
      <c r="W3784" s="59" t="str">
        <f t="shared" si="399"/>
        <v>Close-Out / Handing Over              Zone M3</v>
      </c>
      <c r="X3784" s="13"/>
      <c r="Y3784" s="53">
        <v>31</v>
      </c>
      <c r="Z3784" s="54">
        <v>45355</v>
      </c>
      <c r="AA3784" s="54">
        <v>45390</v>
      </c>
      <c r="AB3784" s="55">
        <v>8027.61</v>
      </c>
    </row>
    <row r="3785" spans="1:28" x14ac:dyDescent="0.2">
      <c r="A3785" s="66" t="s">
        <v>6008</v>
      </c>
      <c r="B3785" s="11" t="s">
        <v>6416</v>
      </c>
      <c r="C3785" s="11" t="s">
        <v>6416</v>
      </c>
      <c r="D3785" s="62" t="s">
        <v>6833</v>
      </c>
      <c r="E3785" s="66"/>
      <c r="F3785" s="64" t="str">
        <f t="shared" si="400"/>
        <v>Close-out Documentation</v>
      </c>
      <c r="G3785" s="66"/>
      <c r="H3785" s="65" t="str">
        <f t="shared" si="394"/>
        <v>As-Built Drawings</v>
      </c>
      <c r="I3785" s="66"/>
      <c r="J3785" s="67" t="str">
        <f t="shared" si="397"/>
        <v>Preparation &amp; Submission</v>
      </c>
      <c r="K3785" s="66"/>
      <c r="L3785" s="68" t="str">
        <f t="shared" si="398"/>
        <v>The Mound</v>
      </c>
      <c r="M3785" s="66"/>
      <c r="N3785" s="69" t="str">
        <f t="shared" si="395"/>
        <v>Level 02</v>
      </c>
      <c r="O3785" s="66"/>
      <c r="P3785" s="70" t="str">
        <f t="shared" si="396"/>
        <v>Zone M3</v>
      </c>
      <c r="Q3785" s="66"/>
      <c r="R3785" s="66"/>
      <c r="S3785" s="11" t="s">
        <v>6680</v>
      </c>
      <c r="T3785" s="11" t="s">
        <v>6680</v>
      </c>
      <c r="U3785" s="11" t="s">
        <v>6416</v>
      </c>
      <c r="V3785" s="59" t="s">
        <v>6416</v>
      </c>
      <c r="W3785" s="59" t="str">
        <f t="shared" si="399"/>
        <v>Close-Out / Handing Over</v>
      </c>
      <c r="X3785" s="11" t="s">
        <v>6009</v>
      </c>
      <c r="Y3785" s="32">
        <v>7</v>
      </c>
      <c r="Z3785" s="39">
        <v>45355</v>
      </c>
      <c r="AA3785" s="39">
        <v>45362</v>
      </c>
      <c r="AB3785" s="48">
        <v>2751.66</v>
      </c>
    </row>
    <row r="3786" spans="1:28" x14ac:dyDescent="0.2">
      <c r="A3786" s="66" t="s">
        <v>6010</v>
      </c>
      <c r="B3786" s="11" t="s">
        <v>6416</v>
      </c>
      <c r="C3786" s="11" t="s">
        <v>6416</v>
      </c>
      <c r="D3786" s="62" t="s">
        <v>6833</v>
      </c>
      <c r="E3786" s="66"/>
      <c r="F3786" s="64" t="str">
        <f t="shared" si="400"/>
        <v>Close-out Documentation</v>
      </c>
      <c r="G3786" s="66"/>
      <c r="H3786" s="65" t="str">
        <f t="shared" si="394"/>
        <v>As-Built Drawings</v>
      </c>
      <c r="I3786" s="66"/>
      <c r="J3786" s="67" t="str">
        <f t="shared" si="397"/>
        <v>Preparation &amp; Submission</v>
      </c>
      <c r="K3786" s="66"/>
      <c r="L3786" s="68" t="str">
        <f t="shared" si="398"/>
        <v>The Mound</v>
      </c>
      <c r="M3786" s="66"/>
      <c r="N3786" s="69" t="str">
        <f t="shared" si="395"/>
        <v>Level 02</v>
      </c>
      <c r="O3786" s="66"/>
      <c r="P3786" s="70" t="str">
        <f t="shared" si="396"/>
        <v>Zone M3</v>
      </c>
      <c r="Q3786" s="66"/>
      <c r="R3786" s="66"/>
      <c r="S3786" s="11" t="s">
        <v>6680</v>
      </c>
      <c r="T3786" s="11" t="s">
        <v>6680</v>
      </c>
      <c r="U3786" s="11" t="s">
        <v>6416</v>
      </c>
      <c r="V3786" s="59" t="s">
        <v>6416</v>
      </c>
      <c r="W3786" s="59" t="str">
        <f t="shared" si="399"/>
        <v>Close-Out / Handing Over</v>
      </c>
      <c r="X3786" s="11" t="s">
        <v>6011</v>
      </c>
      <c r="Y3786" s="32">
        <v>7</v>
      </c>
      <c r="Z3786" s="39">
        <v>45370</v>
      </c>
      <c r="AA3786" s="39">
        <v>45377</v>
      </c>
      <c r="AB3786" s="48">
        <v>2751.66</v>
      </c>
    </row>
    <row r="3787" spans="1:28" x14ac:dyDescent="0.2">
      <c r="A3787" s="63" t="s">
        <v>6012</v>
      </c>
      <c r="B3787" s="8" t="s">
        <v>6416</v>
      </c>
      <c r="C3787" s="8" t="s">
        <v>6416</v>
      </c>
      <c r="D3787" s="62" t="s">
        <v>6833</v>
      </c>
      <c r="E3787" s="63"/>
      <c r="F3787" s="64" t="str">
        <f t="shared" si="400"/>
        <v>Close-out Documentation</v>
      </c>
      <c r="G3787" s="63"/>
      <c r="H3787" s="65" t="str">
        <f t="shared" ref="H3787:H3850" si="401">IF(G3787="",H3786,TRIM(G3787))</f>
        <v>As-Built Drawings</v>
      </c>
      <c r="I3787" s="63"/>
      <c r="J3787" s="67" t="str">
        <f t="shared" si="397"/>
        <v>Preparation &amp; Submission</v>
      </c>
      <c r="K3787" s="63"/>
      <c r="L3787" s="68" t="str">
        <f t="shared" si="398"/>
        <v>The Mound</v>
      </c>
      <c r="M3787" s="63"/>
      <c r="N3787" s="69" t="str">
        <f t="shared" si="395"/>
        <v>Level 02</v>
      </c>
      <c r="O3787" s="63"/>
      <c r="P3787" s="70" t="str">
        <f t="shared" si="396"/>
        <v>Zone M3</v>
      </c>
      <c r="Q3787" s="63"/>
      <c r="R3787" s="63"/>
      <c r="S3787" s="8" t="s">
        <v>6680</v>
      </c>
      <c r="T3787" s="8" t="s">
        <v>6680</v>
      </c>
      <c r="U3787" s="8" t="s">
        <v>6416</v>
      </c>
      <c r="V3787" s="59" t="s">
        <v>6416</v>
      </c>
      <c r="W3787" s="59" t="str">
        <f t="shared" si="399"/>
        <v>Close-Out / Handing Over</v>
      </c>
      <c r="X3787" s="8" t="s">
        <v>6013</v>
      </c>
      <c r="Y3787" s="23">
        <v>7</v>
      </c>
      <c r="Z3787" s="35">
        <v>45383</v>
      </c>
      <c r="AA3787" s="35">
        <v>45390</v>
      </c>
      <c r="AB3787" s="42">
        <v>2524.29</v>
      </c>
    </row>
    <row r="3788" spans="1:28" x14ac:dyDescent="0.2">
      <c r="A3788" s="70" t="s">
        <v>6014</v>
      </c>
      <c r="B3788" s="13" t="s">
        <v>9888</v>
      </c>
      <c r="C3788" s="13" t="s">
        <v>6686</v>
      </c>
      <c r="D3788" s="62" t="s">
        <v>6833</v>
      </c>
      <c r="E3788" s="92"/>
      <c r="F3788" s="64" t="str">
        <f t="shared" si="400"/>
        <v>Close-out Documentation</v>
      </c>
      <c r="G3788" s="92"/>
      <c r="H3788" s="65" t="str">
        <f t="shared" si="401"/>
        <v>As-Built Drawings</v>
      </c>
      <c r="I3788" s="92"/>
      <c r="J3788" s="67" t="str">
        <f t="shared" si="397"/>
        <v>Preparation &amp; Submission</v>
      </c>
      <c r="K3788" s="92"/>
      <c r="L3788" s="68" t="str">
        <f t="shared" si="398"/>
        <v>The Mound</v>
      </c>
      <c r="M3788" s="92"/>
      <c r="N3788" s="69" t="str">
        <f t="shared" si="395"/>
        <v>Level 02</v>
      </c>
      <c r="O3788" s="70" t="s">
        <v>6014</v>
      </c>
      <c r="P3788" s="70" t="str">
        <f t="shared" si="396"/>
        <v>Zone M4</v>
      </c>
      <c r="Q3788" s="92"/>
      <c r="R3788" s="92"/>
      <c r="S3788" s="13" t="s">
        <v>6686</v>
      </c>
      <c r="T3788" s="13" t="s">
        <v>6686</v>
      </c>
      <c r="U3788" s="13" t="s">
        <v>6686</v>
      </c>
      <c r="V3788" s="59" t="s">
        <v>6014</v>
      </c>
      <c r="W3788" s="59" t="str">
        <f t="shared" si="399"/>
        <v>Close-Out / Handing Over              Zone M4</v>
      </c>
      <c r="X3788" s="13"/>
      <c r="Y3788" s="53">
        <v>37</v>
      </c>
      <c r="Z3788" s="54">
        <v>45376</v>
      </c>
      <c r="AA3788" s="54">
        <v>45421</v>
      </c>
      <c r="AB3788" s="55">
        <v>10348.030000000001</v>
      </c>
    </row>
    <row r="3789" spans="1:28" x14ac:dyDescent="0.2">
      <c r="A3789" s="66" t="s">
        <v>6015</v>
      </c>
      <c r="B3789" s="11" t="s">
        <v>6416</v>
      </c>
      <c r="C3789" s="11" t="s">
        <v>6416</v>
      </c>
      <c r="D3789" s="62" t="s">
        <v>6833</v>
      </c>
      <c r="E3789" s="66"/>
      <c r="F3789" s="64" t="str">
        <f t="shared" si="400"/>
        <v>Close-out Documentation</v>
      </c>
      <c r="G3789" s="66"/>
      <c r="H3789" s="65" t="str">
        <f t="shared" si="401"/>
        <v>As-Built Drawings</v>
      </c>
      <c r="I3789" s="66"/>
      <c r="J3789" s="67" t="str">
        <f t="shared" si="397"/>
        <v>Preparation &amp; Submission</v>
      </c>
      <c r="K3789" s="66"/>
      <c r="L3789" s="68" t="str">
        <f t="shared" si="398"/>
        <v>The Mound</v>
      </c>
      <c r="M3789" s="66"/>
      <c r="N3789" s="69" t="str">
        <f t="shared" ref="N3789:N3852" si="402">IF(M3789="",N3788,TRIM(M3789))</f>
        <v>Level 02</v>
      </c>
      <c r="O3789" s="66"/>
      <c r="P3789" s="70" t="str">
        <f t="shared" si="396"/>
        <v>Zone M4</v>
      </c>
      <c r="Q3789" s="66"/>
      <c r="R3789" s="66"/>
      <c r="S3789" s="11" t="s">
        <v>6686</v>
      </c>
      <c r="T3789" s="11" t="s">
        <v>6686</v>
      </c>
      <c r="U3789" s="11" t="s">
        <v>6416</v>
      </c>
      <c r="V3789" s="59" t="s">
        <v>6416</v>
      </c>
      <c r="W3789" s="59" t="str">
        <f t="shared" si="399"/>
        <v>Close-Out / Handing Over</v>
      </c>
      <c r="X3789" s="11" t="s">
        <v>6016</v>
      </c>
      <c r="Y3789" s="32">
        <v>7</v>
      </c>
      <c r="Z3789" s="39">
        <v>45376</v>
      </c>
      <c r="AA3789" s="39">
        <v>45383</v>
      </c>
      <c r="AB3789" s="48">
        <v>1757.38</v>
      </c>
    </row>
    <row r="3790" spans="1:28" x14ac:dyDescent="0.2">
      <c r="A3790" s="66" t="s">
        <v>6017</v>
      </c>
      <c r="B3790" s="11" t="s">
        <v>6416</v>
      </c>
      <c r="C3790" s="11" t="s">
        <v>6416</v>
      </c>
      <c r="D3790" s="62" t="s">
        <v>6833</v>
      </c>
      <c r="E3790" s="66"/>
      <c r="F3790" s="64" t="str">
        <f t="shared" si="400"/>
        <v>Close-out Documentation</v>
      </c>
      <c r="G3790" s="66"/>
      <c r="H3790" s="65" t="str">
        <f t="shared" si="401"/>
        <v>As-Built Drawings</v>
      </c>
      <c r="I3790" s="66"/>
      <c r="J3790" s="67" t="str">
        <f t="shared" si="397"/>
        <v>Preparation &amp; Submission</v>
      </c>
      <c r="K3790" s="66"/>
      <c r="L3790" s="68" t="str">
        <f t="shared" si="398"/>
        <v>The Mound</v>
      </c>
      <c r="M3790" s="66"/>
      <c r="N3790" s="69" t="str">
        <f t="shared" si="402"/>
        <v>Level 02</v>
      </c>
      <c r="O3790" s="66"/>
      <c r="P3790" s="70" t="str">
        <f t="shared" ref="P3790:P3853" si="403">IF(O3790="",P3789,TRIM(O3790))</f>
        <v>Zone M4</v>
      </c>
      <c r="Q3790" s="66"/>
      <c r="R3790" s="66"/>
      <c r="S3790" s="11" t="s">
        <v>6686</v>
      </c>
      <c r="T3790" s="11" t="s">
        <v>6686</v>
      </c>
      <c r="U3790" s="11" t="s">
        <v>6416</v>
      </c>
      <c r="V3790" s="59" t="s">
        <v>6416</v>
      </c>
      <c r="W3790" s="59" t="str">
        <f t="shared" si="399"/>
        <v>Close-Out / Handing Over</v>
      </c>
      <c r="X3790" s="11" t="s">
        <v>6018</v>
      </c>
      <c r="Y3790" s="32">
        <v>7</v>
      </c>
      <c r="Z3790" s="39">
        <v>45386</v>
      </c>
      <c r="AA3790" s="39">
        <v>45397</v>
      </c>
      <c r="AB3790" s="48">
        <v>1757.38</v>
      </c>
    </row>
    <row r="3791" spans="1:28" x14ac:dyDescent="0.2">
      <c r="A3791" s="66" t="s">
        <v>6019</v>
      </c>
      <c r="B3791" s="11" t="s">
        <v>6416</v>
      </c>
      <c r="C3791" s="11" t="s">
        <v>6416</v>
      </c>
      <c r="D3791" s="62" t="s">
        <v>6833</v>
      </c>
      <c r="E3791" s="66"/>
      <c r="F3791" s="64" t="str">
        <f t="shared" si="400"/>
        <v>Close-out Documentation</v>
      </c>
      <c r="G3791" s="66"/>
      <c r="H3791" s="65" t="str">
        <f t="shared" si="401"/>
        <v>As-Built Drawings</v>
      </c>
      <c r="I3791" s="66"/>
      <c r="J3791" s="67" t="str">
        <f t="shared" si="397"/>
        <v>Preparation &amp; Submission</v>
      </c>
      <c r="K3791" s="66"/>
      <c r="L3791" s="68" t="str">
        <f t="shared" si="398"/>
        <v>The Mound</v>
      </c>
      <c r="M3791" s="66"/>
      <c r="N3791" s="69" t="str">
        <f t="shared" si="402"/>
        <v>Level 02</v>
      </c>
      <c r="O3791" s="66"/>
      <c r="P3791" s="70" t="str">
        <f t="shared" si="403"/>
        <v>Zone M4</v>
      </c>
      <c r="Q3791" s="66"/>
      <c r="R3791" s="66"/>
      <c r="S3791" s="11" t="s">
        <v>6686</v>
      </c>
      <c r="T3791" s="11" t="s">
        <v>6686</v>
      </c>
      <c r="U3791" s="11" t="s">
        <v>6416</v>
      </c>
      <c r="V3791" s="59" t="s">
        <v>6416</v>
      </c>
      <c r="W3791" s="59" t="str">
        <f t="shared" si="399"/>
        <v>Close-Out / Handing Over</v>
      </c>
      <c r="X3791" s="11" t="s">
        <v>6020</v>
      </c>
      <c r="Y3791" s="32">
        <v>7</v>
      </c>
      <c r="Z3791" s="39">
        <v>45400</v>
      </c>
      <c r="AA3791" s="39">
        <v>45407</v>
      </c>
      <c r="AB3791" s="48">
        <v>1757.38</v>
      </c>
    </row>
    <row r="3792" spans="1:28" x14ac:dyDescent="0.2">
      <c r="A3792" s="66" t="s">
        <v>6021</v>
      </c>
      <c r="B3792" s="11" t="s">
        <v>6416</v>
      </c>
      <c r="C3792" s="11" t="s">
        <v>6416</v>
      </c>
      <c r="D3792" s="62" t="s">
        <v>6833</v>
      </c>
      <c r="E3792" s="66"/>
      <c r="F3792" s="64" t="str">
        <f t="shared" si="400"/>
        <v>Close-out Documentation</v>
      </c>
      <c r="G3792" s="66"/>
      <c r="H3792" s="65" t="str">
        <f t="shared" si="401"/>
        <v>As-Built Drawings</v>
      </c>
      <c r="I3792" s="66"/>
      <c r="J3792" s="67" t="str">
        <f t="shared" si="397"/>
        <v>Preparation &amp; Submission</v>
      </c>
      <c r="K3792" s="66"/>
      <c r="L3792" s="68" t="str">
        <f t="shared" si="398"/>
        <v>The Mound</v>
      </c>
      <c r="M3792" s="66"/>
      <c r="N3792" s="69" t="str">
        <f t="shared" si="402"/>
        <v>Level 02</v>
      </c>
      <c r="O3792" s="66"/>
      <c r="P3792" s="70" t="str">
        <f t="shared" si="403"/>
        <v>Zone M4</v>
      </c>
      <c r="Q3792" s="66"/>
      <c r="R3792" s="66"/>
      <c r="S3792" s="11" t="s">
        <v>6686</v>
      </c>
      <c r="T3792" s="11" t="s">
        <v>6686</v>
      </c>
      <c r="U3792" s="11" t="s">
        <v>6416</v>
      </c>
      <c r="V3792" s="59" t="s">
        <v>6416</v>
      </c>
      <c r="W3792" s="59" t="str">
        <f t="shared" si="399"/>
        <v>Close-Out / Handing Over</v>
      </c>
      <c r="X3792" s="11" t="s">
        <v>6022</v>
      </c>
      <c r="Y3792" s="32">
        <v>7</v>
      </c>
      <c r="Z3792" s="39">
        <v>45402</v>
      </c>
      <c r="AA3792" s="39">
        <v>45409</v>
      </c>
      <c r="AB3792" s="48">
        <v>1757.38</v>
      </c>
    </row>
    <row r="3793" spans="1:28" x14ac:dyDescent="0.2">
      <c r="A3793" s="66" t="s">
        <v>6023</v>
      </c>
      <c r="B3793" s="11" t="s">
        <v>6416</v>
      </c>
      <c r="C3793" s="11" t="s">
        <v>6416</v>
      </c>
      <c r="D3793" s="62" t="s">
        <v>6833</v>
      </c>
      <c r="E3793" s="66"/>
      <c r="F3793" s="64" t="str">
        <f t="shared" si="400"/>
        <v>Close-out Documentation</v>
      </c>
      <c r="G3793" s="66"/>
      <c r="H3793" s="65" t="str">
        <f t="shared" si="401"/>
        <v>As-Built Drawings</v>
      </c>
      <c r="I3793" s="66"/>
      <c r="J3793" s="67" t="str">
        <f t="shared" si="397"/>
        <v>Preparation &amp; Submission</v>
      </c>
      <c r="K3793" s="66"/>
      <c r="L3793" s="68" t="str">
        <f t="shared" si="398"/>
        <v>The Mound</v>
      </c>
      <c r="M3793" s="66"/>
      <c r="N3793" s="69" t="str">
        <f t="shared" si="402"/>
        <v>Level 02</v>
      </c>
      <c r="O3793" s="66"/>
      <c r="P3793" s="70" t="str">
        <f t="shared" si="403"/>
        <v>Zone M4</v>
      </c>
      <c r="Q3793" s="66"/>
      <c r="R3793" s="66"/>
      <c r="S3793" s="11" t="s">
        <v>6686</v>
      </c>
      <c r="T3793" s="11" t="s">
        <v>6686</v>
      </c>
      <c r="U3793" s="11" t="s">
        <v>6416</v>
      </c>
      <c r="V3793" s="59" t="s">
        <v>6416</v>
      </c>
      <c r="W3793" s="59" t="str">
        <f t="shared" si="399"/>
        <v>Close-Out / Handing Over</v>
      </c>
      <c r="X3793" s="11" t="s">
        <v>6024</v>
      </c>
      <c r="Y3793" s="32">
        <v>7</v>
      </c>
      <c r="Z3793" s="39">
        <v>45414</v>
      </c>
      <c r="AA3793" s="39">
        <v>45421</v>
      </c>
      <c r="AB3793" s="48">
        <v>1757.38</v>
      </c>
    </row>
    <row r="3794" spans="1:28" x14ac:dyDescent="0.2">
      <c r="A3794" s="63" t="s">
        <v>6025</v>
      </c>
      <c r="B3794" s="8" t="s">
        <v>6416</v>
      </c>
      <c r="C3794" s="8" t="s">
        <v>6416</v>
      </c>
      <c r="D3794" s="62" t="s">
        <v>6833</v>
      </c>
      <c r="E3794" s="63"/>
      <c r="F3794" s="64" t="str">
        <f t="shared" si="400"/>
        <v>Close-out Documentation</v>
      </c>
      <c r="G3794" s="63"/>
      <c r="H3794" s="65" t="str">
        <f t="shared" si="401"/>
        <v>As-Built Drawings</v>
      </c>
      <c r="I3794" s="63"/>
      <c r="J3794" s="67" t="str">
        <f t="shared" si="397"/>
        <v>Preparation &amp; Submission</v>
      </c>
      <c r="K3794" s="63"/>
      <c r="L3794" s="68" t="str">
        <f t="shared" si="398"/>
        <v>The Mound</v>
      </c>
      <c r="M3794" s="63"/>
      <c r="N3794" s="69" t="str">
        <f t="shared" si="402"/>
        <v>Level 02</v>
      </c>
      <c r="O3794" s="63"/>
      <c r="P3794" s="70" t="str">
        <f t="shared" si="403"/>
        <v>Zone M4</v>
      </c>
      <c r="Q3794" s="63"/>
      <c r="R3794" s="63"/>
      <c r="S3794" s="8" t="s">
        <v>6686</v>
      </c>
      <c r="T3794" s="8" t="s">
        <v>6686</v>
      </c>
      <c r="U3794" s="8" t="s">
        <v>6416</v>
      </c>
      <c r="V3794" s="59" t="s">
        <v>6416</v>
      </c>
      <c r="W3794" s="59" t="str">
        <f t="shared" si="399"/>
        <v>Close-Out / Handing Over</v>
      </c>
      <c r="X3794" s="8" t="s">
        <v>6026</v>
      </c>
      <c r="Y3794" s="23">
        <v>5</v>
      </c>
      <c r="Z3794" s="35">
        <v>45414</v>
      </c>
      <c r="AA3794" s="35">
        <v>45419</v>
      </c>
      <c r="AB3794" s="42">
        <v>1561.1</v>
      </c>
    </row>
    <row r="3795" spans="1:28" x14ac:dyDescent="0.2">
      <c r="A3795" s="69" t="s">
        <v>6027</v>
      </c>
      <c r="B3795" s="3" t="s">
        <v>6643</v>
      </c>
      <c r="C3795" s="3" t="s">
        <v>6651</v>
      </c>
      <c r="D3795" s="62" t="s">
        <v>6833</v>
      </c>
      <c r="E3795" s="92"/>
      <c r="F3795" s="64" t="str">
        <f t="shared" si="400"/>
        <v>Close-out Documentation</v>
      </c>
      <c r="G3795" s="92"/>
      <c r="H3795" s="65" t="str">
        <f t="shared" si="401"/>
        <v>As-Built Drawings</v>
      </c>
      <c r="I3795" s="92"/>
      <c r="J3795" s="67" t="str">
        <f t="shared" si="397"/>
        <v>Preparation &amp; Submission</v>
      </c>
      <c r="K3795" s="92"/>
      <c r="L3795" s="68" t="str">
        <f t="shared" si="398"/>
        <v>The Mound</v>
      </c>
      <c r="M3795" s="69" t="s">
        <v>6027</v>
      </c>
      <c r="N3795" s="69" t="str">
        <f t="shared" si="402"/>
        <v>Level 03</v>
      </c>
      <c r="O3795" s="92"/>
      <c r="P3795" s="70" t="str">
        <f t="shared" si="403"/>
        <v>Zone M4</v>
      </c>
      <c r="Q3795" s="92"/>
      <c r="R3795" s="92"/>
      <c r="S3795" s="3" t="s">
        <v>6651</v>
      </c>
      <c r="T3795" s="3" t="s">
        <v>6651</v>
      </c>
      <c r="U3795" s="3" t="s">
        <v>6651</v>
      </c>
      <c r="V3795" s="59" t="s">
        <v>6027</v>
      </c>
      <c r="W3795" s="59" t="str">
        <f t="shared" si="399"/>
        <v>Close-Out / Handing Over            Level 03</v>
      </c>
      <c r="X3795" s="3"/>
      <c r="Y3795" s="49">
        <v>65</v>
      </c>
      <c r="Z3795" s="50">
        <v>45390</v>
      </c>
      <c r="AA3795" s="50">
        <v>45473</v>
      </c>
      <c r="AB3795" s="52">
        <v>28609.41</v>
      </c>
    </row>
    <row r="3796" spans="1:28" x14ac:dyDescent="0.2">
      <c r="A3796" s="70" t="s">
        <v>5994</v>
      </c>
      <c r="B3796" s="13" t="s">
        <v>9889</v>
      </c>
      <c r="C3796" s="13" t="s">
        <v>6679</v>
      </c>
      <c r="D3796" s="62" t="s">
        <v>6833</v>
      </c>
      <c r="E3796" s="92"/>
      <c r="F3796" s="64" t="str">
        <f t="shared" si="400"/>
        <v>Close-out Documentation</v>
      </c>
      <c r="G3796" s="92"/>
      <c r="H3796" s="65" t="str">
        <f t="shared" si="401"/>
        <v>As-Built Drawings</v>
      </c>
      <c r="I3796" s="92"/>
      <c r="J3796" s="67" t="str">
        <f t="shared" si="397"/>
        <v>Preparation &amp; Submission</v>
      </c>
      <c r="K3796" s="92"/>
      <c r="L3796" s="68" t="str">
        <f t="shared" si="398"/>
        <v>The Mound</v>
      </c>
      <c r="M3796" s="92"/>
      <c r="N3796" s="69" t="str">
        <f t="shared" si="402"/>
        <v>Level 03</v>
      </c>
      <c r="O3796" s="70" t="s">
        <v>5994</v>
      </c>
      <c r="P3796" s="70" t="str">
        <f t="shared" si="403"/>
        <v>Zone M1</v>
      </c>
      <c r="Q3796" s="92"/>
      <c r="R3796" s="92"/>
      <c r="S3796" s="13" t="s">
        <v>6679</v>
      </c>
      <c r="T3796" s="13" t="s">
        <v>6679</v>
      </c>
      <c r="U3796" s="13" t="s">
        <v>6679</v>
      </c>
      <c r="V3796" s="59" t="s">
        <v>5994</v>
      </c>
      <c r="W3796" s="59" t="str">
        <f t="shared" si="399"/>
        <v>Close-Out / Handing Over              Zone M1</v>
      </c>
      <c r="X3796" s="13"/>
      <c r="Y3796" s="53">
        <v>31</v>
      </c>
      <c r="Z3796" s="54">
        <v>45390</v>
      </c>
      <c r="AA3796" s="54">
        <v>45428</v>
      </c>
      <c r="AB3796" s="55">
        <v>4518.24</v>
      </c>
    </row>
    <row r="3797" spans="1:28" x14ac:dyDescent="0.2">
      <c r="A3797" s="66" t="s">
        <v>6028</v>
      </c>
      <c r="B3797" s="11" t="s">
        <v>6416</v>
      </c>
      <c r="C3797" s="11" t="s">
        <v>6416</v>
      </c>
      <c r="D3797" s="62" t="s">
        <v>6833</v>
      </c>
      <c r="E3797" s="66"/>
      <c r="F3797" s="64" t="str">
        <f t="shared" si="400"/>
        <v>Close-out Documentation</v>
      </c>
      <c r="G3797" s="66"/>
      <c r="H3797" s="65" t="str">
        <f t="shared" si="401"/>
        <v>As-Built Drawings</v>
      </c>
      <c r="I3797" s="66"/>
      <c r="J3797" s="67" t="str">
        <f t="shared" si="397"/>
        <v>Preparation &amp; Submission</v>
      </c>
      <c r="K3797" s="66"/>
      <c r="L3797" s="68" t="str">
        <f t="shared" si="398"/>
        <v>The Mound</v>
      </c>
      <c r="M3797" s="66"/>
      <c r="N3797" s="69" t="str">
        <f t="shared" si="402"/>
        <v>Level 03</v>
      </c>
      <c r="O3797" s="66"/>
      <c r="P3797" s="70" t="str">
        <f t="shared" si="403"/>
        <v>Zone M1</v>
      </c>
      <c r="Q3797" s="66"/>
      <c r="R3797" s="66"/>
      <c r="S3797" s="11" t="s">
        <v>6679</v>
      </c>
      <c r="T3797" s="11" t="s">
        <v>6679</v>
      </c>
      <c r="U3797" s="11" t="s">
        <v>6416</v>
      </c>
      <c r="V3797" s="59" t="s">
        <v>6416</v>
      </c>
      <c r="W3797" s="59" t="str">
        <f t="shared" si="399"/>
        <v>Close-Out / Handing Over</v>
      </c>
      <c r="X3797" s="11" t="s">
        <v>6029</v>
      </c>
      <c r="Y3797" s="32">
        <v>7</v>
      </c>
      <c r="Z3797" s="39">
        <v>45390</v>
      </c>
      <c r="AA3797" s="39">
        <v>45400</v>
      </c>
      <c r="AB3797" s="48">
        <v>2259.12</v>
      </c>
    </row>
    <row r="3798" spans="1:28" x14ac:dyDescent="0.2">
      <c r="A3798" s="63" t="s">
        <v>6030</v>
      </c>
      <c r="B3798" s="8" t="s">
        <v>6416</v>
      </c>
      <c r="C3798" s="8" t="s">
        <v>6416</v>
      </c>
      <c r="D3798" s="62" t="s">
        <v>6833</v>
      </c>
      <c r="E3798" s="63"/>
      <c r="F3798" s="64" t="str">
        <f t="shared" si="400"/>
        <v>Close-out Documentation</v>
      </c>
      <c r="G3798" s="63"/>
      <c r="H3798" s="65" t="str">
        <f t="shared" si="401"/>
        <v>As-Built Drawings</v>
      </c>
      <c r="I3798" s="63"/>
      <c r="J3798" s="67" t="str">
        <f t="shared" si="397"/>
        <v>Preparation &amp; Submission</v>
      </c>
      <c r="K3798" s="63"/>
      <c r="L3798" s="68" t="str">
        <f t="shared" si="398"/>
        <v>The Mound</v>
      </c>
      <c r="M3798" s="63"/>
      <c r="N3798" s="69" t="str">
        <f t="shared" si="402"/>
        <v>Level 03</v>
      </c>
      <c r="O3798" s="63"/>
      <c r="P3798" s="70" t="str">
        <f t="shared" si="403"/>
        <v>Zone M1</v>
      </c>
      <c r="Q3798" s="63"/>
      <c r="R3798" s="63"/>
      <c r="S3798" s="8" t="s">
        <v>6679</v>
      </c>
      <c r="T3798" s="8" t="s">
        <v>6679</v>
      </c>
      <c r="U3798" s="8" t="s">
        <v>6416</v>
      </c>
      <c r="V3798" s="59" t="s">
        <v>6416</v>
      </c>
      <c r="W3798" s="59" t="str">
        <f t="shared" si="399"/>
        <v>Close-Out / Handing Over</v>
      </c>
      <c r="X3798" s="8" t="s">
        <v>6031</v>
      </c>
      <c r="Y3798" s="23">
        <v>7</v>
      </c>
      <c r="Z3798" s="35">
        <v>45421</v>
      </c>
      <c r="AA3798" s="35">
        <v>45428</v>
      </c>
      <c r="AB3798" s="42">
        <v>2259.12</v>
      </c>
    </row>
    <row r="3799" spans="1:28" x14ac:dyDescent="0.2">
      <c r="A3799" s="70" t="s">
        <v>5999</v>
      </c>
      <c r="B3799" s="13" t="s">
        <v>9889</v>
      </c>
      <c r="C3799" s="13" t="s">
        <v>6685</v>
      </c>
      <c r="D3799" s="62" t="s">
        <v>6833</v>
      </c>
      <c r="E3799" s="92"/>
      <c r="F3799" s="64" t="str">
        <f t="shared" si="400"/>
        <v>Close-out Documentation</v>
      </c>
      <c r="G3799" s="92"/>
      <c r="H3799" s="65" t="str">
        <f t="shared" si="401"/>
        <v>As-Built Drawings</v>
      </c>
      <c r="I3799" s="92"/>
      <c r="J3799" s="67" t="str">
        <f t="shared" si="397"/>
        <v>Preparation &amp; Submission</v>
      </c>
      <c r="K3799" s="92"/>
      <c r="L3799" s="68" t="str">
        <f t="shared" si="398"/>
        <v>The Mound</v>
      </c>
      <c r="M3799" s="92"/>
      <c r="N3799" s="69" t="str">
        <f t="shared" si="402"/>
        <v>Level 03</v>
      </c>
      <c r="O3799" s="70" t="s">
        <v>5999</v>
      </c>
      <c r="P3799" s="70" t="str">
        <f t="shared" si="403"/>
        <v>Zone M2</v>
      </c>
      <c r="Q3799" s="92"/>
      <c r="R3799" s="92"/>
      <c r="S3799" s="13" t="s">
        <v>6685</v>
      </c>
      <c r="T3799" s="13" t="s">
        <v>6685</v>
      </c>
      <c r="U3799" s="13" t="s">
        <v>6685</v>
      </c>
      <c r="V3799" s="59" t="s">
        <v>5999</v>
      </c>
      <c r="W3799" s="59" t="str">
        <f t="shared" si="399"/>
        <v>Close-Out / Handing Over              Zone M2</v>
      </c>
      <c r="X3799" s="13"/>
      <c r="Y3799" s="53">
        <v>31</v>
      </c>
      <c r="Z3799" s="54">
        <v>45414</v>
      </c>
      <c r="AA3799" s="54">
        <v>45449</v>
      </c>
      <c r="AB3799" s="55">
        <v>7023.99</v>
      </c>
    </row>
    <row r="3800" spans="1:28" x14ac:dyDescent="0.2">
      <c r="A3800" s="66" t="s">
        <v>6032</v>
      </c>
      <c r="B3800" s="11" t="s">
        <v>6416</v>
      </c>
      <c r="C3800" s="11" t="s">
        <v>6416</v>
      </c>
      <c r="D3800" s="62" t="s">
        <v>6833</v>
      </c>
      <c r="E3800" s="66"/>
      <c r="F3800" s="64" t="str">
        <f t="shared" si="400"/>
        <v>Close-out Documentation</v>
      </c>
      <c r="G3800" s="66"/>
      <c r="H3800" s="65" t="str">
        <f t="shared" si="401"/>
        <v>As-Built Drawings</v>
      </c>
      <c r="I3800" s="66"/>
      <c r="J3800" s="67" t="str">
        <f t="shared" si="397"/>
        <v>Preparation &amp; Submission</v>
      </c>
      <c r="K3800" s="66"/>
      <c r="L3800" s="68" t="str">
        <f t="shared" si="398"/>
        <v>The Mound</v>
      </c>
      <c r="M3800" s="66"/>
      <c r="N3800" s="69" t="str">
        <f t="shared" si="402"/>
        <v>Level 03</v>
      </c>
      <c r="O3800" s="66"/>
      <c r="P3800" s="70" t="str">
        <f t="shared" si="403"/>
        <v>Zone M2</v>
      </c>
      <c r="Q3800" s="66"/>
      <c r="R3800" s="66"/>
      <c r="S3800" s="11" t="s">
        <v>6685</v>
      </c>
      <c r="T3800" s="11" t="s">
        <v>6685</v>
      </c>
      <c r="U3800" s="11" t="s">
        <v>6416</v>
      </c>
      <c r="V3800" s="59" t="s">
        <v>6416</v>
      </c>
      <c r="W3800" s="59" t="str">
        <f t="shared" si="399"/>
        <v>Close-Out / Handing Over</v>
      </c>
      <c r="X3800" s="11" t="s">
        <v>6033</v>
      </c>
      <c r="Y3800" s="32">
        <v>7</v>
      </c>
      <c r="Z3800" s="39">
        <v>45414</v>
      </c>
      <c r="AA3800" s="39">
        <v>45421</v>
      </c>
      <c r="AB3800" s="48">
        <v>2298.52</v>
      </c>
    </row>
    <row r="3801" spans="1:28" x14ac:dyDescent="0.2">
      <c r="A3801" s="66" t="s">
        <v>6034</v>
      </c>
      <c r="B3801" s="11" t="s">
        <v>6416</v>
      </c>
      <c r="C3801" s="11" t="s">
        <v>6416</v>
      </c>
      <c r="D3801" s="62" t="s">
        <v>6833</v>
      </c>
      <c r="E3801" s="66"/>
      <c r="F3801" s="64" t="str">
        <f t="shared" si="400"/>
        <v>Close-out Documentation</v>
      </c>
      <c r="G3801" s="66"/>
      <c r="H3801" s="65" t="str">
        <f t="shared" si="401"/>
        <v>As-Built Drawings</v>
      </c>
      <c r="I3801" s="66"/>
      <c r="J3801" s="67" t="str">
        <f t="shared" si="397"/>
        <v>Preparation &amp; Submission</v>
      </c>
      <c r="K3801" s="66"/>
      <c r="L3801" s="68" t="str">
        <f t="shared" si="398"/>
        <v>The Mound</v>
      </c>
      <c r="M3801" s="66"/>
      <c r="N3801" s="69" t="str">
        <f t="shared" si="402"/>
        <v>Level 03</v>
      </c>
      <c r="O3801" s="66"/>
      <c r="P3801" s="70" t="str">
        <f t="shared" si="403"/>
        <v>Zone M2</v>
      </c>
      <c r="Q3801" s="66"/>
      <c r="R3801" s="66"/>
      <c r="S3801" s="11" t="s">
        <v>6685</v>
      </c>
      <c r="T3801" s="11" t="s">
        <v>6685</v>
      </c>
      <c r="U3801" s="11" t="s">
        <v>6416</v>
      </c>
      <c r="V3801" s="59" t="s">
        <v>6416</v>
      </c>
      <c r="W3801" s="59" t="str">
        <f t="shared" si="399"/>
        <v>Close-Out / Handing Over</v>
      </c>
      <c r="X3801" s="11" t="s">
        <v>6035</v>
      </c>
      <c r="Y3801" s="32">
        <v>7</v>
      </c>
      <c r="Z3801" s="39">
        <v>45439</v>
      </c>
      <c r="AA3801" s="39">
        <v>45446</v>
      </c>
      <c r="AB3801" s="48">
        <v>2298.52</v>
      </c>
    </row>
    <row r="3802" spans="1:28" x14ac:dyDescent="0.2">
      <c r="A3802" s="63" t="s">
        <v>6036</v>
      </c>
      <c r="B3802" s="8" t="s">
        <v>6416</v>
      </c>
      <c r="C3802" s="8" t="s">
        <v>6416</v>
      </c>
      <c r="D3802" s="62" t="s">
        <v>6833</v>
      </c>
      <c r="E3802" s="63"/>
      <c r="F3802" s="64" t="str">
        <f t="shared" si="400"/>
        <v>Close-out Documentation</v>
      </c>
      <c r="G3802" s="63"/>
      <c r="H3802" s="65" t="str">
        <f t="shared" si="401"/>
        <v>As-Built Drawings</v>
      </c>
      <c r="I3802" s="63"/>
      <c r="J3802" s="67" t="str">
        <f t="shared" si="397"/>
        <v>Preparation &amp; Submission</v>
      </c>
      <c r="K3802" s="63"/>
      <c r="L3802" s="68" t="str">
        <f t="shared" si="398"/>
        <v>The Mound</v>
      </c>
      <c r="M3802" s="63"/>
      <c r="N3802" s="69" t="str">
        <f t="shared" si="402"/>
        <v>Level 03</v>
      </c>
      <c r="O3802" s="63"/>
      <c r="P3802" s="70" t="str">
        <f t="shared" si="403"/>
        <v>Zone M2</v>
      </c>
      <c r="Q3802" s="63"/>
      <c r="R3802" s="63"/>
      <c r="S3802" s="8" t="s">
        <v>6685</v>
      </c>
      <c r="T3802" s="8" t="s">
        <v>6685</v>
      </c>
      <c r="U3802" s="8" t="s">
        <v>6416</v>
      </c>
      <c r="V3802" s="59" t="s">
        <v>6416</v>
      </c>
      <c r="W3802" s="59" t="str">
        <f t="shared" si="399"/>
        <v>Close-Out / Handing Over</v>
      </c>
      <c r="X3802" s="8" t="s">
        <v>6037</v>
      </c>
      <c r="Y3802" s="23">
        <v>7</v>
      </c>
      <c r="Z3802" s="35">
        <v>45442</v>
      </c>
      <c r="AA3802" s="35">
        <v>45449</v>
      </c>
      <c r="AB3802" s="42">
        <v>2426.9499999999998</v>
      </c>
    </row>
    <row r="3803" spans="1:28" x14ac:dyDescent="0.2">
      <c r="A3803" s="70" t="s">
        <v>5990</v>
      </c>
      <c r="B3803" s="13" t="s">
        <v>9889</v>
      </c>
      <c r="C3803" s="13" t="s">
        <v>6680</v>
      </c>
      <c r="D3803" s="62" t="s">
        <v>6833</v>
      </c>
      <c r="E3803" s="92"/>
      <c r="F3803" s="64" t="str">
        <f t="shared" si="400"/>
        <v>Close-out Documentation</v>
      </c>
      <c r="G3803" s="92"/>
      <c r="H3803" s="65" t="str">
        <f t="shared" si="401"/>
        <v>As-Built Drawings</v>
      </c>
      <c r="I3803" s="92"/>
      <c r="J3803" s="67" t="str">
        <f t="shared" si="397"/>
        <v>Preparation &amp; Submission</v>
      </c>
      <c r="K3803" s="92"/>
      <c r="L3803" s="68" t="str">
        <f t="shared" si="398"/>
        <v>The Mound</v>
      </c>
      <c r="M3803" s="92"/>
      <c r="N3803" s="69" t="str">
        <f t="shared" si="402"/>
        <v>Level 03</v>
      </c>
      <c r="O3803" s="70" t="s">
        <v>5990</v>
      </c>
      <c r="P3803" s="70" t="str">
        <f t="shared" si="403"/>
        <v>Zone M3</v>
      </c>
      <c r="Q3803" s="92"/>
      <c r="R3803" s="92"/>
      <c r="S3803" s="13" t="s">
        <v>6680</v>
      </c>
      <c r="T3803" s="13" t="s">
        <v>6680</v>
      </c>
      <c r="U3803" s="13" t="s">
        <v>6680</v>
      </c>
      <c r="V3803" s="59" t="s">
        <v>5990</v>
      </c>
      <c r="W3803" s="59" t="str">
        <f t="shared" si="399"/>
        <v>Close-Out / Handing Over              Zone M3</v>
      </c>
      <c r="X3803" s="13"/>
      <c r="Y3803" s="53">
        <v>40</v>
      </c>
      <c r="Z3803" s="54">
        <v>45398</v>
      </c>
      <c r="AA3803" s="54">
        <v>45444</v>
      </c>
      <c r="AB3803" s="55">
        <v>7572.88</v>
      </c>
    </row>
    <row r="3804" spans="1:28" x14ac:dyDescent="0.2">
      <c r="A3804" s="66" t="s">
        <v>6038</v>
      </c>
      <c r="B3804" s="11" t="s">
        <v>6416</v>
      </c>
      <c r="C3804" s="11" t="s">
        <v>6416</v>
      </c>
      <c r="D3804" s="62" t="s">
        <v>6833</v>
      </c>
      <c r="E3804" s="66"/>
      <c r="F3804" s="64" t="str">
        <f t="shared" si="400"/>
        <v>Close-out Documentation</v>
      </c>
      <c r="G3804" s="66"/>
      <c r="H3804" s="65" t="str">
        <f t="shared" si="401"/>
        <v>As-Built Drawings</v>
      </c>
      <c r="I3804" s="66"/>
      <c r="J3804" s="67" t="str">
        <f t="shared" si="397"/>
        <v>Preparation &amp; Submission</v>
      </c>
      <c r="K3804" s="66"/>
      <c r="L3804" s="68" t="str">
        <f t="shared" si="398"/>
        <v>The Mound</v>
      </c>
      <c r="M3804" s="66"/>
      <c r="N3804" s="69" t="str">
        <f t="shared" si="402"/>
        <v>Level 03</v>
      </c>
      <c r="O3804" s="66"/>
      <c r="P3804" s="70" t="str">
        <f t="shared" si="403"/>
        <v>Zone M3</v>
      </c>
      <c r="Q3804" s="66"/>
      <c r="R3804" s="66"/>
      <c r="S3804" s="11" t="s">
        <v>6680</v>
      </c>
      <c r="T3804" s="11" t="s">
        <v>6680</v>
      </c>
      <c r="U3804" s="11" t="s">
        <v>6416</v>
      </c>
      <c r="V3804" s="59" t="s">
        <v>6416</v>
      </c>
      <c r="W3804" s="59" t="str">
        <f t="shared" si="399"/>
        <v>Close-Out / Handing Over</v>
      </c>
      <c r="X3804" s="11" t="s">
        <v>6039</v>
      </c>
      <c r="Y3804" s="32">
        <v>7</v>
      </c>
      <c r="Z3804" s="39">
        <v>45398</v>
      </c>
      <c r="AA3804" s="39">
        <v>45405</v>
      </c>
      <c r="AB3804" s="48">
        <v>2524.29</v>
      </c>
    </row>
    <row r="3805" spans="1:28" x14ac:dyDescent="0.2">
      <c r="A3805" s="66" t="s">
        <v>6040</v>
      </c>
      <c r="B3805" s="11" t="s">
        <v>6416</v>
      </c>
      <c r="C3805" s="11" t="s">
        <v>6416</v>
      </c>
      <c r="D3805" s="62" t="s">
        <v>6833</v>
      </c>
      <c r="E3805" s="66"/>
      <c r="F3805" s="64" t="str">
        <f t="shared" si="400"/>
        <v>Close-out Documentation</v>
      </c>
      <c r="G3805" s="66"/>
      <c r="H3805" s="65" t="str">
        <f t="shared" si="401"/>
        <v>As-Built Drawings</v>
      </c>
      <c r="I3805" s="66"/>
      <c r="J3805" s="67" t="str">
        <f t="shared" si="397"/>
        <v>Preparation &amp; Submission</v>
      </c>
      <c r="K3805" s="66"/>
      <c r="L3805" s="68" t="str">
        <f t="shared" si="398"/>
        <v>The Mound</v>
      </c>
      <c r="M3805" s="66"/>
      <c r="N3805" s="69" t="str">
        <f t="shared" si="402"/>
        <v>Level 03</v>
      </c>
      <c r="O3805" s="66"/>
      <c r="P3805" s="70" t="str">
        <f t="shared" si="403"/>
        <v>Zone M3</v>
      </c>
      <c r="Q3805" s="66"/>
      <c r="R3805" s="66"/>
      <c r="S3805" s="11" t="s">
        <v>6680</v>
      </c>
      <c r="T3805" s="11" t="s">
        <v>6680</v>
      </c>
      <c r="U3805" s="11" t="s">
        <v>6416</v>
      </c>
      <c r="V3805" s="59" t="s">
        <v>6416</v>
      </c>
      <c r="W3805" s="59" t="str">
        <f t="shared" si="399"/>
        <v>Close-Out / Handing Over</v>
      </c>
      <c r="X3805" s="11" t="s">
        <v>6041</v>
      </c>
      <c r="Y3805" s="32">
        <v>7</v>
      </c>
      <c r="Z3805" s="39">
        <v>45414</v>
      </c>
      <c r="AA3805" s="39">
        <v>45421</v>
      </c>
      <c r="AB3805" s="48">
        <v>2524.29</v>
      </c>
    </row>
    <row r="3806" spans="1:28" x14ac:dyDescent="0.2">
      <c r="A3806" s="63" t="s">
        <v>6042</v>
      </c>
      <c r="B3806" s="8" t="s">
        <v>6416</v>
      </c>
      <c r="C3806" s="8" t="s">
        <v>6416</v>
      </c>
      <c r="D3806" s="62" t="s">
        <v>6833</v>
      </c>
      <c r="E3806" s="63"/>
      <c r="F3806" s="64" t="str">
        <f t="shared" si="400"/>
        <v>Close-out Documentation</v>
      </c>
      <c r="G3806" s="63"/>
      <c r="H3806" s="65" t="str">
        <f t="shared" si="401"/>
        <v>As-Built Drawings</v>
      </c>
      <c r="I3806" s="63"/>
      <c r="J3806" s="67" t="str">
        <f t="shared" si="397"/>
        <v>Preparation &amp; Submission</v>
      </c>
      <c r="K3806" s="63"/>
      <c r="L3806" s="68" t="str">
        <f t="shared" si="398"/>
        <v>The Mound</v>
      </c>
      <c r="M3806" s="63"/>
      <c r="N3806" s="69" t="str">
        <f t="shared" si="402"/>
        <v>Level 03</v>
      </c>
      <c r="O3806" s="63"/>
      <c r="P3806" s="70" t="str">
        <f t="shared" si="403"/>
        <v>Zone M3</v>
      </c>
      <c r="Q3806" s="63"/>
      <c r="R3806" s="63"/>
      <c r="S3806" s="8" t="s">
        <v>6680</v>
      </c>
      <c r="T3806" s="8" t="s">
        <v>6680</v>
      </c>
      <c r="U3806" s="8" t="s">
        <v>6416</v>
      </c>
      <c r="V3806" s="59" t="s">
        <v>6416</v>
      </c>
      <c r="W3806" s="59" t="str">
        <f t="shared" si="399"/>
        <v>Close-Out / Handing Over</v>
      </c>
      <c r="X3806" s="8" t="s">
        <v>6043</v>
      </c>
      <c r="Y3806" s="23">
        <v>7</v>
      </c>
      <c r="Z3806" s="35">
        <v>45437</v>
      </c>
      <c r="AA3806" s="35">
        <v>45444</v>
      </c>
      <c r="AB3806" s="42">
        <v>2524.29</v>
      </c>
    </row>
    <row r="3807" spans="1:28" x14ac:dyDescent="0.2">
      <c r="A3807" s="70" t="s">
        <v>6014</v>
      </c>
      <c r="B3807" s="13" t="s">
        <v>9889</v>
      </c>
      <c r="C3807" s="13" t="s">
        <v>6686</v>
      </c>
      <c r="D3807" s="62" t="s">
        <v>6833</v>
      </c>
      <c r="E3807" s="92"/>
      <c r="F3807" s="64" t="str">
        <f t="shared" si="400"/>
        <v>Close-out Documentation</v>
      </c>
      <c r="G3807" s="92"/>
      <c r="H3807" s="65" t="str">
        <f t="shared" si="401"/>
        <v>As-Built Drawings</v>
      </c>
      <c r="I3807" s="92"/>
      <c r="J3807" s="67" t="str">
        <f t="shared" si="397"/>
        <v>Preparation &amp; Submission</v>
      </c>
      <c r="K3807" s="92"/>
      <c r="L3807" s="68" t="str">
        <f t="shared" si="398"/>
        <v>The Mound</v>
      </c>
      <c r="M3807" s="92"/>
      <c r="N3807" s="69" t="str">
        <f t="shared" si="402"/>
        <v>Level 03</v>
      </c>
      <c r="O3807" s="70" t="s">
        <v>6014</v>
      </c>
      <c r="P3807" s="70" t="str">
        <f t="shared" si="403"/>
        <v>Zone M4</v>
      </c>
      <c r="Q3807" s="92"/>
      <c r="R3807" s="92"/>
      <c r="S3807" s="13" t="s">
        <v>6686</v>
      </c>
      <c r="T3807" s="13" t="s">
        <v>6686</v>
      </c>
      <c r="U3807" s="13" t="s">
        <v>6686</v>
      </c>
      <c r="V3807" s="59" t="s">
        <v>6014</v>
      </c>
      <c r="W3807" s="59" t="str">
        <f t="shared" si="399"/>
        <v>Close-Out / Handing Over              Zone M4</v>
      </c>
      <c r="X3807" s="13"/>
      <c r="Y3807" s="53">
        <v>41</v>
      </c>
      <c r="Z3807" s="54">
        <v>45421</v>
      </c>
      <c r="AA3807" s="54">
        <v>45473</v>
      </c>
      <c r="AB3807" s="55">
        <v>9494.2999999999993</v>
      </c>
    </row>
    <row r="3808" spans="1:28" x14ac:dyDescent="0.2">
      <c r="A3808" s="66" t="s">
        <v>6044</v>
      </c>
      <c r="B3808" s="11" t="s">
        <v>6416</v>
      </c>
      <c r="C3808" s="11" t="s">
        <v>6416</v>
      </c>
      <c r="D3808" s="62" t="s">
        <v>6833</v>
      </c>
      <c r="E3808" s="66"/>
      <c r="F3808" s="64" t="str">
        <f t="shared" si="400"/>
        <v>Close-out Documentation</v>
      </c>
      <c r="G3808" s="66"/>
      <c r="H3808" s="65" t="str">
        <f t="shared" si="401"/>
        <v>As-Built Drawings</v>
      </c>
      <c r="I3808" s="66"/>
      <c r="J3808" s="67" t="str">
        <f t="shared" si="397"/>
        <v>Preparation &amp; Submission</v>
      </c>
      <c r="K3808" s="66"/>
      <c r="L3808" s="68" t="str">
        <f t="shared" si="398"/>
        <v>The Mound</v>
      </c>
      <c r="M3808" s="66"/>
      <c r="N3808" s="69" t="str">
        <f t="shared" si="402"/>
        <v>Level 03</v>
      </c>
      <c r="O3808" s="66"/>
      <c r="P3808" s="70" t="str">
        <f t="shared" si="403"/>
        <v>Zone M4</v>
      </c>
      <c r="Q3808" s="66"/>
      <c r="R3808" s="66"/>
      <c r="S3808" s="11" t="s">
        <v>6686</v>
      </c>
      <c r="T3808" s="11" t="s">
        <v>6686</v>
      </c>
      <c r="U3808" s="11" t="s">
        <v>6416</v>
      </c>
      <c r="V3808" s="59" t="s">
        <v>6416</v>
      </c>
      <c r="W3808" s="59" t="str">
        <f t="shared" si="399"/>
        <v>Close-Out / Handing Over</v>
      </c>
      <c r="X3808" s="11" t="s">
        <v>6045</v>
      </c>
      <c r="Y3808" s="32">
        <v>7</v>
      </c>
      <c r="Z3808" s="39">
        <v>45421</v>
      </c>
      <c r="AA3808" s="39">
        <v>45428</v>
      </c>
      <c r="AB3808" s="48">
        <v>1983.3</v>
      </c>
    </row>
    <row r="3809" spans="1:28" x14ac:dyDescent="0.2">
      <c r="A3809" s="66" t="s">
        <v>6046</v>
      </c>
      <c r="B3809" s="11" t="s">
        <v>6416</v>
      </c>
      <c r="C3809" s="11" t="s">
        <v>6416</v>
      </c>
      <c r="D3809" s="62" t="s">
        <v>6833</v>
      </c>
      <c r="E3809" s="66"/>
      <c r="F3809" s="64" t="str">
        <f t="shared" si="400"/>
        <v>Close-out Documentation</v>
      </c>
      <c r="G3809" s="66"/>
      <c r="H3809" s="65" t="str">
        <f t="shared" si="401"/>
        <v>As-Built Drawings</v>
      </c>
      <c r="I3809" s="66"/>
      <c r="J3809" s="67" t="str">
        <f t="shared" si="397"/>
        <v>Preparation &amp; Submission</v>
      </c>
      <c r="K3809" s="66"/>
      <c r="L3809" s="68" t="str">
        <f t="shared" si="398"/>
        <v>The Mound</v>
      </c>
      <c r="M3809" s="66"/>
      <c r="N3809" s="69" t="str">
        <f t="shared" si="402"/>
        <v>Level 03</v>
      </c>
      <c r="O3809" s="66"/>
      <c r="P3809" s="70" t="str">
        <f t="shared" si="403"/>
        <v>Zone M4</v>
      </c>
      <c r="Q3809" s="66"/>
      <c r="R3809" s="66"/>
      <c r="S3809" s="11" t="s">
        <v>6686</v>
      </c>
      <c r="T3809" s="11" t="s">
        <v>6686</v>
      </c>
      <c r="U3809" s="11" t="s">
        <v>6416</v>
      </c>
      <c r="V3809" s="59" t="s">
        <v>6416</v>
      </c>
      <c r="W3809" s="59" t="str">
        <f t="shared" si="399"/>
        <v>Close-Out / Handing Over</v>
      </c>
      <c r="X3809" s="11" t="s">
        <v>6047</v>
      </c>
      <c r="Y3809" s="32">
        <v>7</v>
      </c>
      <c r="Z3809" s="39">
        <v>45440</v>
      </c>
      <c r="AA3809" s="39">
        <v>45447</v>
      </c>
      <c r="AB3809" s="48">
        <v>1983.3</v>
      </c>
    </row>
    <row r="3810" spans="1:28" x14ac:dyDescent="0.2">
      <c r="A3810" s="66" t="s">
        <v>6048</v>
      </c>
      <c r="B3810" s="11" t="s">
        <v>6416</v>
      </c>
      <c r="C3810" s="11" t="s">
        <v>6416</v>
      </c>
      <c r="D3810" s="62" t="s">
        <v>6833</v>
      </c>
      <c r="E3810" s="66"/>
      <c r="F3810" s="64" t="str">
        <f t="shared" si="400"/>
        <v>Close-out Documentation</v>
      </c>
      <c r="G3810" s="66"/>
      <c r="H3810" s="65" t="str">
        <f t="shared" si="401"/>
        <v>As-Built Drawings</v>
      </c>
      <c r="I3810" s="66"/>
      <c r="J3810" s="67" t="str">
        <f t="shared" ref="J3810:J3873" si="404">IF(I3810="",J3809,TRIM(I3810))</f>
        <v>Preparation &amp; Submission</v>
      </c>
      <c r="K3810" s="66"/>
      <c r="L3810" s="68" t="str">
        <f t="shared" si="398"/>
        <v>The Mound</v>
      </c>
      <c r="M3810" s="66"/>
      <c r="N3810" s="69" t="str">
        <f t="shared" si="402"/>
        <v>Level 03</v>
      </c>
      <c r="O3810" s="66"/>
      <c r="P3810" s="70" t="str">
        <f t="shared" si="403"/>
        <v>Zone M4</v>
      </c>
      <c r="Q3810" s="66"/>
      <c r="R3810" s="66"/>
      <c r="S3810" s="11" t="s">
        <v>6686</v>
      </c>
      <c r="T3810" s="11" t="s">
        <v>6686</v>
      </c>
      <c r="U3810" s="11" t="s">
        <v>6416</v>
      </c>
      <c r="V3810" s="59" t="s">
        <v>6416</v>
      </c>
      <c r="W3810" s="59" t="str">
        <f t="shared" si="399"/>
        <v>Close-Out / Handing Over</v>
      </c>
      <c r="X3810" s="11" t="s">
        <v>6049</v>
      </c>
      <c r="Y3810" s="32">
        <v>7</v>
      </c>
      <c r="Z3810" s="39">
        <v>45449</v>
      </c>
      <c r="AA3810" s="39">
        <v>45456</v>
      </c>
      <c r="AB3810" s="48">
        <v>1983.3</v>
      </c>
    </row>
    <row r="3811" spans="1:28" x14ac:dyDescent="0.2">
      <c r="A3811" s="66" t="s">
        <v>6050</v>
      </c>
      <c r="B3811" s="11" t="s">
        <v>6416</v>
      </c>
      <c r="C3811" s="11" t="s">
        <v>6416</v>
      </c>
      <c r="D3811" s="62" t="s">
        <v>6833</v>
      </c>
      <c r="E3811" s="66"/>
      <c r="F3811" s="64" t="str">
        <f t="shared" si="400"/>
        <v>Close-out Documentation</v>
      </c>
      <c r="G3811" s="66"/>
      <c r="H3811" s="65" t="str">
        <f t="shared" si="401"/>
        <v>As-Built Drawings</v>
      </c>
      <c r="I3811" s="66"/>
      <c r="J3811" s="67" t="str">
        <f t="shared" si="404"/>
        <v>Preparation &amp; Submission</v>
      </c>
      <c r="K3811" s="66"/>
      <c r="L3811" s="68" t="str">
        <f t="shared" si="398"/>
        <v>The Mound</v>
      </c>
      <c r="M3811" s="66"/>
      <c r="N3811" s="69" t="str">
        <f t="shared" si="402"/>
        <v>Level 03</v>
      </c>
      <c r="O3811" s="66"/>
      <c r="P3811" s="70" t="str">
        <f t="shared" si="403"/>
        <v>Zone M4</v>
      </c>
      <c r="Q3811" s="66"/>
      <c r="R3811" s="66"/>
      <c r="S3811" s="11" t="s">
        <v>6686</v>
      </c>
      <c r="T3811" s="11" t="s">
        <v>6686</v>
      </c>
      <c r="U3811" s="11" t="s">
        <v>6416</v>
      </c>
      <c r="V3811" s="59" t="s">
        <v>6416</v>
      </c>
      <c r="W3811" s="59" t="str">
        <f t="shared" si="399"/>
        <v>Close-Out / Handing Over</v>
      </c>
      <c r="X3811" s="11" t="s">
        <v>6051</v>
      </c>
      <c r="Y3811" s="32">
        <v>7</v>
      </c>
      <c r="Z3811" s="39">
        <v>45455</v>
      </c>
      <c r="AA3811" s="39">
        <v>45467</v>
      </c>
      <c r="AB3811" s="48">
        <v>1983.3</v>
      </c>
    </row>
    <row r="3812" spans="1:28" x14ac:dyDescent="0.2">
      <c r="A3812" s="63" t="s">
        <v>6052</v>
      </c>
      <c r="B3812" s="8" t="s">
        <v>6416</v>
      </c>
      <c r="C3812" s="8" t="s">
        <v>6416</v>
      </c>
      <c r="D3812" s="62" t="s">
        <v>6833</v>
      </c>
      <c r="E3812" s="63"/>
      <c r="F3812" s="64" t="str">
        <f t="shared" si="400"/>
        <v>Close-out Documentation</v>
      </c>
      <c r="G3812" s="63"/>
      <c r="H3812" s="65" t="str">
        <f t="shared" si="401"/>
        <v>As-Built Drawings</v>
      </c>
      <c r="I3812" s="63"/>
      <c r="J3812" s="67" t="str">
        <f t="shared" si="404"/>
        <v>Preparation &amp; Submission</v>
      </c>
      <c r="K3812" s="63"/>
      <c r="L3812" s="68" t="str">
        <f t="shared" ref="L3812:L3875" si="405">IF(K3812="",L3811,TRIM(K3812))</f>
        <v>The Mound</v>
      </c>
      <c r="M3812" s="63"/>
      <c r="N3812" s="69" t="str">
        <f t="shared" si="402"/>
        <v>Level 03</v>
      </c>
      <c r="O3812" s="63"/>
      <c r="P3812" s="70" t="str">
        <f t="shared" si="403"/>
        <v>Zone M4</v>
      </c>
      <c r="Q3812" s="63"/>
      <c r="R3812" s="63"/>
      <c r="S3812" s="8" t="s">
        <v>6686</v>
      </c>
      <c r="T3812" s="8" t="s">
        <v>6686</v>
      </c>
      <c r="U3812" s="8" t="s">
        <v>6416</v>
      </c>
      <c r="V3812" s="59" t="s">
        <v>6416</v>
      </c>
      <c r="W3812" s="59" t="str">
        <f t="shared" si="399"/>
        <v>Close-Out / Handing Over</v>
      </c>
      <c r="X3812" s="8" t="s">
        <v>6053</v>
      </c>
      <c r="Y3812" s="23">
        <v>5</v>
      </c>
      <c r="Z3812" s="35">
        <v>45468</v>
      </c>
      <c r="AA3812" s="35">
        <v>45473</v>
      </c>
      <c r="AB3812" s="42">
        <v>1561.1</v>
      </c>
    </row>
    <row r="3813" spans="1:28" x14ac:dyDescent="0.2">
      <c r="A3813" s="69" t="s">
        <v>6054</v>
      </c>
      <c r="B3813" s="3" t="s">
        <v>6643</v>
      </c>
      <c r="C3813" s="3" t="s">
        <v>6652</v>
      </c>
      <c r="D3813" s="62" t="s">
        <v>6833</v>
      </c>
      <c r="E3813" s="92"/>
      <c r="F3813" s="64" t="str">
        <f t="shared" si="400"/>
        <v>Close-out Documentation</v>
      </c>
      <c r="G3813" s="92"/>
      <c r="H3813" s="65" t="str">
        <f t="shared" si="401"/>
        <v>As-Built Drawings</v>
      </c>
      <c r="I3813" s="92"/>
      <c r="J3813" s="67" t="str">
        <f t="shared" si="404"/>
        <v>Preparation &amp; Submission</v>
      </c>
      <c r="K3813" s="92"/>
      <c r="L3813" s="68" t="str">
        <f t="shared" si="405"/>
        <v>The Mound</v>
      </c>
      <c r="M3813" s="69" t="s">
        <v>6054</v>
      </c>
      <c r="N3813" s="69" t="str">
        <f t="shared" si="402"/>
        <v>Level 04</v>
      </c>
      <c r="O3813" s="92"/>
      <c r="P3813" s="70" t="str">
        <f t="shared" si="403"/>
        <v>Zone M4</v>
      </c>
      <c r="Q3813" s="92"/>
      <c r="R3813" s="92"/>
      <c r="S3813" s="3" t="s">
        <v>6652</v>
      </c>
      <c r="T3813" s="3" t="s">
        <v>6652</v>
      </c>
      <c r="U3813" s="3" t="s">
        <v>6652</v>
      </c>
      <c r="V3813" s="59" t="s">
        <v>6054</v>
      </c>
      <c r="W3813" s="59" t="str">
        <f t="shared" si="399"/>
        <v>Close-Out / Handing Over            Level 04</v>
      </c>
      <c r="X3813" s="3"/>
      <c r="Y3813" s="49">
        <v>39</v>
      </c>
      <c r="Z3813" s="50">
        <v>45428</v>
      </c>
      <c r="AA3813" s="50">
        <v>45477</v>
      </c>
      <c r="AB3813" s="52">
        <v>14956.2</v>
      </c>
    </row>
    <row r="3814" spans="1:28" x14ac:dyDescent="0.2">
      <c r="A3814" s="70" t="s">
        <v>5994</v>
      </c>
      <c r="B3814" s="13" t="s">
        <v>9890</v>
      </c>
      <c r="C3814" s="13" t="s">
        <v>6679</v>
      </c>
      <c r="D3814" s="62" t="s">
        <v>6833</v>
      </c>
      <c r="E3814" s="92"/>
      <c r="F3814" s="64" t="str">
        <f t="shared" si="400"/>
        <v>Close-out Documentation</v>
      </c>
      <c r="G3814" s="92"/>
      <c r="H3814" s="65" t="str">
        <f t="shared" si="401"/>
        <v>As-Built Drawings</v>
      </c>
      <c r="I3814" s="92"/>
      <c r="J3814" s="67" t="str">
        <f t="shared" si="404"/>
        <v>Preparation &amp; Submission</v>
      </c>
      <c r="K3814" s="92"/>
      <c r="L3814" s="68" t="str">
        <f t="shared" si="405"/>
        <v>The Mound</v>
      </c>
      <c r="M3814" s="92"/>
      <c r="N3814" s="69" t="str">
        <f t="shared" si="402"/>
        <v>Level 04</v>
      </c>
      <c r="O3814" s="70" t="s">
        <v>5994</v>
      </c>
      <c r="P3814" s="70" t="str">
        <f t="shared" si="403"/>
        <v>Zone M1</v>
      </c>
      <c r="Q3814" s="92"/>
      <c r="R3814" s="92"/>
      <c r="S3814" s="13" t="s">
        <v>6679</v>
      </c>
      <c r="T3814" s="13" t="s">
        <v>6679</v>
      </c>
      <c r="U3814" s="13" t="s">
        <v>6679</v>
      </c>
      <c r="V3814" s="59" t="s">
        <v>5994</v>
      </c>
      <c r="W3814" s="59" t="str">
        <f t="shared" si="399"/>
        <v>Close-Out / Handing Over              Zone M1</v>
      </c>
      <c r="X3814" s="13"/>
      <c r="Y3814" s="53">
        <v>7</v>
      </c>
      <c r="Z3814" s="54">
        <v>45434</v>
      </c>
      <c r="AA3814" s="54">
        <v>45441</v>
      </c>
      <c r="AB3814" s="55">
        <v>1970.16</v>
      </c>
    </row>
    <row r="3815" spans="1:28" x14ac:dyDescent="0.2">
      <c r="A3815" s="63" t="s">
        <v>6055</v>
      </c>
      <c r="B3815" s="8" t="s">
        <v>6416</v>
      </c>
      <c r="C3815" s="8" t="s">
        <v>6416</v>
      </c>
      <c r="D3815" s="62" t="s">
        <v>6833</v>
      </c>
      <c r="E3815" s="63"/>
      <c r="F3815" s="64" t="str">
        <f t="shared" si="400"/>
        <v>Close-out Documentation</v>
      </c>
      <c r="G3815" s="63"/>
      <c r="H3815" s="65" t="str">
        <f t="shared" si="401"/>
        <v>As-Built Drawings</v>
      </c>
      <c r="I3815" s="63"/>
      <c r="J3815" s="67" t="str">
        <f t="shared" si="404"/>
        <v>Preparation &amp; Submission</v>
      </c>
      <c r="K3815" s="63"/>
      <c r="L3815" s="68" t="str">
        <f t="shared" si="405"/>
        <v>The Mound</v>
      </c>
      <c r="M3815" s="63"/>
      <c r="N3815" s="69" t="str">
        <f t="shared" si="402"/>
        <v>Level 04</v>
      </c>
      <c r="O3815" s="63"/>
      <c r="P3815" s="70" t="str">
        <f t="shared" si="403"/>
        <v>Zone M1</v>
      </c>
      <c r="Q3815" s="63"/>
      <c r="R3815" s="63"/>
      <c r="S3815" s="8" t="s">
        <v>6679</v>
      </c>
      <c r="T3815" s="8" t="s">
        <v>6679</v>
      </c>
      <c r="U3815" s="8" t="s">
        <v>6416</v>
      </c>
      <c r="V3815" s="59" t="s">
        <v>6416</v>
      </c>
      <c r="W3815" s="59" t="str">
        <f t="shared" si="399"/>
        <v>Close-Out / Handing Over</v>
      </c>
      <c r="X3815" s="8" t="s">
        <v>6056</v>
      </c>
      <c r="Y3815" s="23">
        <v>7</v>
      </c>
      <c r="Z3815" s="35">
        <v>45434</v>
      </c>
      <c r="AA3815" s="35">
        <v>45441</v>
      </c>
      <c r="AB3815" s="42">
        <v>1970.16</v>
      </c>
    </row>
    <row r="3816" spans="1:28" x14ac:dyDescent="0.2">
      <c r="A3816" s="70" t="s">
        <v>5999</v>
      </c>
      <c r="B3816" s="13" t="s">
        <v>9890</v>
      </c>
      <c r="C3816" s="13" t="s">
        <v>6685</v>
      </c>
      <c r="D3816" s="62" t="s">
        <v>6833</v>
      </c>
      <c r="E3816" s="92"/>
      <c r="F3816" s="64" t="str">
        <f t="shared" si="400"/>
        <v>Close-out Documentation</v>
      </c>
      <c r="G3816" s="92"/>
      <c r="H3816" s="65" t="str">
        <f t="shared" si="401"/>
        <v>As-Built Drawings</v>
      </c>
      <c r="I3816" s="92"/>
      <c r="J3816" s="67" t="str">
        <f t="shared" si="404"/>
        <v>Preparation &amp; Submission</v>
      </c>
      <c r="K3816" s="92"/>
      <c r="L3816" s="68" t="str">
        <f t="shared" si="405"/>
        <v>The Mound</v>
      </c>
      <c r="M3816" s="92"/>
      <c r="N3816" s="69" t="str">
        <f t="shared" si="402"/>
        <v>Level 04</v>
      </c>
      <c r="O3816" s="70" t="s">
        <v>5999</v>
      </c>
      <c r="P3816" s="70" t="str">
        <f t="shared" si="403"/>
        <v>Zone M2</v>
      </c>
      <c r="Q3816" s="92"/>
      <c r="R3816" s="92"/>
      <c r="S3816" s="13" t="s">
        <v>6685</v>
      </c>
      <c r="T3816" s="13" t="s">
        <v>6685</v>
      </c>
      <c r="U3816" s="13" t="s">
        <v>6685</v>
      </c>
      <c r="V3816" s="59" t="s">
        <v>5999</v>
      </c>
      <c r="W3816" s="59" t="str">
        <f t="shared" si="399"/>
        <v>Close-Out / Handing Over              Zone M2</v>
      </c>
      <c r="X3816" s="13"/>
      <c r="Y3816" s="53">
        <v>23</v>
      </c>
      <c r="Z3816" s="54">
        <v>45434</v>
      </c>
      <c r="AA3816" s="54">
        <v>45465</v>
      </c>
      <c r="AB3816" s="55">
        <v>4039.72</v>
      </c>
    </row>
    <row r="3817" spans="1:28" x14ac:dyDescent="0.2">
      <c r="A3817" s="66" t="s">
        <v>6057</v>
      </c>
      <c r="B3817" s="11" t="s">
        <v>6416</v>
      </c>
      <c r="C3817" s="11" t="s">
        <v>6416</v>
      </c>
      <c r="D3817" s="62" t="s">
        <v>6833</v>
      </c>
      <c r="E3817" s="66"/>
      <c r="F3817" s="64" t="str">
        <f t="shared" si="400"/>
        <v>Close-out Documentation</v>
      </c>
      <c r="G3817" s="66"/>
      <c r="H3817" s="65" t="str">
        <f t="shared" si="401"/>
        <v>As-Built Drawings</v>
      </c>
      <c r="I3817" s="66"/>
      <c r="J3817" s="67" t="str">
        <f t="shared" si="404"/>
        <v>Preparation &amp; Submission</v>
      </c>
      <c r="K3817" s="66"/>
      <c r="L3817" s="68" t="str">
        <f t="shared" si="405"/>
        <v>The Mound</v>
      </c>
      <c r="M3817" s="66"/>
      <c r="N3817" s="69" t="str">
        <f t="shared" si="402"/>
        <v>Level 04</v>
      </c>
      <c r="O3817" s="66"/>
      <c r="P3817" s="70" t="str">
        <f t="shared" si="403"/>
        <v>Zone M2</v>
      </c>
      <c r="Q3817" s="66"/>
      <c r="R3817" s="66"/>
      <c r="S3817" s="11" t="s">
        <v>6685</v>
      </c>
      <c r="T3817" s="11" t="s">
        <v>6685</v>
      </c>
      <c r="U3817" s="11" t="s">
        <v>6416</v>
      </c>
      <c r="V3817" s="59" t="s">
        <v>6416</v>
      </c>
      <c r="W3817" s="59" t="str">
        <f t="shared" si="399"/>
        <v>Close-Out / Handing Over</v>
      </c>
      <c r="X3817" s="11" t="s">
        <v>6058</v>
      </c>
      <c r="Y3817" s="32">
        <v>7</v>
      </c>
      <c r="Z3817" s="39">
        <v>45434</v>
      </c>
      <c r="AA3817" s="39">
        <v>45441</v>
      </c>
      <c r="AB3817" s="48">
        <v>2019.86</v>
      </c>
    </row>
    <row r="3818" spans="1:28" x14ac:dyDescent="0.2">
      <c r="A3818" s="63" t="s">
        <v>6059</v>
      </c>
      <c r="B3818" s="8" t="s">
        <v>6416</v>
      </c>
      <c r="C3818" s="8" t="s">
        <v>6416</v>
      </c>
      <c r="D3818" s="62" t="s">
        <v>6833</v>
      </c>
      <c r="E3818" s="63"/>
      <c r="F3818" s="64" t="str">
        <f t="shared" si="400"/>
        <v>Close-out Documentation</v>
      </c>
      <c r="G3818" s="63"/>
      <c r="H3818" s="65" t="str">
        <f t="shared" si="401"/>
        <v>As-Built Drawings</v>
      </c>
      <c r="I3818" s="63"/>
      <c r="J3818" s="67" t="str">
        <f t="shared" si="404"/>
        <v>Preparation &amp; Submission</v>
      </c>
      <c r="K3818" s="63"/>
      <c r="L3818" s="68" t="str">
        <f t="shared" si="405"/>
        <v>The Mound</v>
      </c>
      <c r="M3818" s="63"/>
      <c r="N3818" s="69" t="str">
        <f t="shared" si="402"/>
        <v>Level 04</v>
      </c>
      <c r="O3818" s="63"/>
      <c r="P3818" s="70" t="str">
        <f t="shared" si="403"/>
        <v>Zone M2</v>
      </c>
      <c r="Q3818" s="63"/>
      <c r="R3818" s="63"/>
      <c r="S3818" s="8" t="s">
        <v>6685</v>
      </c>
      <c r="T3818" s="8" t="s">
        <v>6685</v>
      </c>
      <c r="U3818" s="8" t="s">
        <v>6416</v>
      </c>
      <c r="V3818" s="59" t="s">
        <v>6416</v>
      </c>
      <c r="W3818" s="59" t="str">
        <f t="shared" si="399"/>
        <v>Close-Out / Handing Over</v>
      </c>
      <c r="X3818" s="8" t="s">
        <v>6060</v>
      </c>
      <c r="Y3818" s="23">
        <v>7</v>
      </c>
      <c r="Z3818" s="35">
        <v>45453</v>
      </c>
      <c r="AA3818" s="35">
        <v>45465</v>
      </c>
      <c r="AB3818" s="42">
        <v>2019.86</v>
      </c>
    </row>
    <row r="3819" spans="1:28" x14ac:dyDescent="0.2">
      <c r="A3819" s="70" t="s">
        <v>5990</v>
      </c>
      <c r="B3819" s="13" t="s">
        <v>9890</v>
      </c>
      <c r="C3819" s="13" t="s">
        <v>6680</v>
      </c>
      <c r="D3819" s="62" t="s">
        <v>6833</v>
      </c>
      <c r="E3819" s="92"/>
      <c r="F3819" s="64" t="str">
        <f t="shared" si="400"/>
        <v>Close-out Documentation</v>
      </c>
      <c r="G3819" s="92"/>
      <c r="H3819" s="65" t="str">
        <f t="shared" si="401"/>
        <v>As-Built Drawings</v>
      </c>
      <c r="I3819" s="92"/>
      <c r="J3819" s="67" t="str">
        <f t="shared" si="404"/>
        <v>Preparation &amp; Submission</v>
      </c>
      <c r="K3819" s="92"/>
      <c r="L3819" s="68" t="str">
        <f t="shared" si="405"/>
        <v>The Mound</v>
      </c>
      <c r="M3819" s="92"/>
      <c r="N3819" s="69" t="str">
        <f t="shared" si="402"/>
        <v>Level 04</v>
      </c>
      <c r="O3819" s="70" t="s">
        <v>5990</v>
      </c>
      <c r="P3819" s="70" t="str">
        <f t="shared" si="403"/>
        <v>Zone M3</v>
      </c>
      <c r="Q3819" s="92"/>
      <c r="R3819" s="92"/>
      <c r="S3819" s="13" t="s">
        <v>6680</v>
      </c>
      <c r="T3819" s="13" t="s">
        <v>6680</v>
      </c>
      <c r="U3819" s="13" t="s">
        <v>6680</v>
      </c>
      <c r="V3819" s="59" t="s">
        <v>5990</v>
      </c>
      <c r="W3819" s="59" t="str">
        <f t="shared" si="399"/>
        <v>Close-Out / Handing Over              Zone M3</v>
      </c>
      <c r="X3819" s="13"/>
      <c r="Y3819" s="53">
        <v>7</v>
      </c>
      <c r="Z3819" s="54">
        <v>45442</v>
      </c>
      <c r="AA3819" s="54">
        <v>45449</v>
      </c>
      <c r="AB3819" s="55">
        <v>2915.84</v>
      </c>
    </row>
    <row r="3820" spans="1:28" x14ac:dyDescent="0.2">
      <c r="A3820" s="63" t="s">
        <v>6061</v>
      </c>
      <c r="B3820" s="8" t="s">
        <v>6416</v>
      </c>
      <c r="C3820" s="8" t="s">
        <v>6416</v>
      </c>
      <c r="D3820" s="62" t="s">
        <v>6833</v>
      </c>
      <c r="E3820" s="63"/>
      <c r="F3820" s="64" t="str">
        <f t="shared" si="400"/>
        <v>Close-out Documentation</v>
      </c>
      <c r="G3820" s="63"/>
      <c r="H3820" s="65" t="str">
        <f t="shared" si="401"/>
        <v>As-Built Drawings</v>
      </c>
      <c r="I3820" s="63"/>
      <c r="J3820" s="67" t="str">
        <f t="shared" si="404"/>
        <v>Preparation &amp; Submission</v>
      </c>
      <c r="K3820" s="63"/>
      <c r="L3820" s="68" t="str">
        <f t="shared" si="405"/>
        <v>The Mound</v>
      </c>
      <c r="M3820" s="63"/>
      <c r="N3820" s="69" t="str">
        <f t="shared" si="402"/>
        <v>Level 04</v>
      </c>
      <c r="O3820" s="63"/>
      <c r="P3820" s="70" t="str">
        <f t="shared" si="403"/>
        <v>Zone M3</v>
      </c>
      <c r="Q3820" s="63"/>
      <c r="R3820" s="63"/>
      <c r="S3820" s="8" t="s">
        <v>6680</v>
      </c>
      <c r="T3820" s="8" t="s">
        <v>6680</v>
      </c>
      <c r="U3820" s="8" t="s">
        <v>6416</v>
      </c>
      <c r="V3820" s="59" t="s">
        <v>6416</v>
      </c>
      <c r="W3820" s="59" t="str">
        <f t="shared" si="399"/>
        <v>Close-Out / Handing Over</v>
      </c>
      <c r="X3820" s="8" t="s">
        <v>6062</v>
      </c>
      <c r="Y3820" s="23">
        <v>7</v>
      </c>
      <c r="Z3820" s="35">
        <v>45442</v>
      </c>
      <c r="AA3820" s="35">
        <v>45449</v>
      </c>
      <c r="AB3820" s="42">
        <v>2915.84</v>
      </c>
    </row>
    <row r="3821" spans="1:28" x14ac:dyDescent="0.2">
      <c r="A3821" s="70" t="s">
        <v>6014</v>
      </c>
      <c r="B3821" s="13" t="s">
        <v>9890</v>
      </c>
      <c r="C3821" s="13" t="s">
        <v>6686</v>
      </c>
      <c r="D3821" s="62" t="s">
        <v>6833</v>
      </c>
      <c r="E3821" s="92"/>
      <c r="F3821" s="64" t="str">
        <f t="shared" si="400"/>
        <v>Close-out Documentation</v>
      </c>
      <c r="G3821" s="92"/>
      <c r="H3821" s="65" t="str">
        <f t="shared" si="401"/>
        <v>As-Built Drawings</v>
      </c>
      <c r="I3821" s="92"/>
      <c r="J3821" s="67" t="str">
        <f t="shared" si="404"/>
        <v>Preparation &amp; Submission</v>
      </c>
      <c r="K3821" s="92"/>
      <c r="L3821" s="68" t="str">
        <f t="shared" si="405"/>
        <v>The Mound</v>
      </c>
      <c r="M3821" s="92"/>
      <c r="N3821" s="69" t="str">
        <f t="shared" si="402"/>
        <v>Level 04</v>
      </c>
      <c r="O3821" s="70" t="s">
        <v>6014</v>
      </c>
      <c r="P3821" s="70" t="str">
        <f t="shared" si="403"/>
        <v>Zone M4</v>
      </c>
      <c r="Q3821" s="92"/>
      <c r="R3821" s="92"/>
      <c r="S3821" s="13" t="s">
        <v>6686</v>
      </c>
      <c r="T3821" s="13" t="s">
        <v>6686</v>
      </c>
      <c r="U3821" s="13" t="s">
        <v>6686</v>
      </c>
      <c r="V3821" s="59" t="s">
        <v>6014</v>
      </c>
      <c r="W3821" s="59" t="str">
        <f t="shared" si="399"/>
        <v>Close-Out / Handing Over              Zone M4</v>
      </c>
      <c r="X3821" s="13"/>
      <c r="Y3821" s="53">
        <v>39</v>
      </c>
      <c r="Z3821" s="54">
        <v>45428</v>
      </c>
      <c r="AA3821" s="54">
        <v>45477</v>
      </c>
      <c r="AB3821" s="55">
        <v>6030.48</v>
      </c>
    </row>
    <row r="3822" spans="1:28" x14ac:dyDescent="0.2">
      <c r="A3822" s="66" t="s">
        <v>6063</v>
      </c>
      <c r="B3822" s="11" t="s">
        <v>6416</v>
      </c>
      <c r="C3822" s="11" t="s">
        <v>6416</v>
      </c>
      <c r="D3822" s="62" t="s">
        <v>6833</v>
      </c>
      <c r="E3822" s="66"/>
      <c r="F3822" s="64" t="str">
        <f t="shared" si="400"/>
        <v>Close-out Documentation</v>
      </c>
      <c r="G3822" s="66"/>
      <c r="H3822" s="65" t="str">
        <f t="shared" si="401"/>
        <v>As-Built Drawings</v>
      </c>
      <c r="I3822" s="66"/>
      <c r="J3822" s="67" t="str">
        <f t="shared" si="404"/>
        <v>Preparation &amp; Submission</v>
      </c>
      <c r="K3822" s="66"/>
      <c r="L3822" s="68" t="str">
        <f t="shared" si="405"/>
        <v>The Mound</v>
      </c>
      <c r="M3822" s="66"/>
      <c r="N3822" s="69" t="str">
        <f t="shared" si="402"/>
        <v>Level 04</v>
      </c>
      <c r="O3822" s="66"/>
      <c r="P3822" s="70" t="str">
        <f t="shared" si="403"/>
        <v>Zone M4</v>
      </c>
      <c r="Q3822" s="66"/>
      <c r="R3822" s="66"/>
      <c r="S3822" s="11" t="s">
        <v>6686</v>
      </c>
      <c r="T3822" s="11" t="s">
        <v>6686</v>
      </c>
      <c r="U3822" s="11" t="s">
        <v>6416</v>
      </c>
      <c r="V3822" s="59" t="s">
        <v>6416</v>
      </c>
      <c r="W3822" s="59" t="str">
        <f t="shared" si="399"/>
        <v>Close-Out / Handing Over</v>
      </c>
      <c r="X3822" s="11" t="s">
        <v>6064</v>
      </c>
      <c r="Y3822" s="32">
        <v>7</v>
      </c>
      <c r="Z3822" s="39">
        <v>45428</v>
      </c>
      <c r="AA3822" s="39">
        <v>45435</v>
      </c>
      <c r="AB3822" s="48">
        <v>2010.16</v>
      </c>
    </row>
    <row r="3823" spans="1:28" x14ac:dyDescent="0.2">
      <c r="A3823" s="66" t="s">
        <v>6065</v>
      </c>
      <c r="B3823" s="11" t="s">
        <v>6416</v>
      </c>
      <c r="C3823" s="11" t="s">
        <v>6416</v>
      </c>
      <c r="D3823" s="62" t="s">
        <v>6833</v>
      </c>
      <c r="E3823" s="66"/>
      <c r="F3823" s="64" t="str">
        <f t="shared" si="400"/>
        <v>Close-out Documentation</v>
      </c>
      <c r="G3823" s="66"/>
      <c r="H3823" s="65" t="str">
        <f t="shared" si="401"/>
        <v>As-Built Drawings</v>
      </c>
      <c r="I3823" s="66"/>
      <c r="J3823" s="67" t="str">
        <f t="shared" si="404"/>
        <v>Preparation &amp; Submission</v>
      </c>
      <c r="K3823" s="66"/>
      <c r="L3823" s="68" t="str">
        <f t="shared" si="405"/>
        <v>The Mound</v>
      </c>
      <c r="M3823" s="66"/>
      <c r="N3823" s="69" t="str">
        <f t="shared" si="402"/>
        <v>Level 04</v>
      </c>
      <c r="O3823" s="66"/>
      <c r="P3823" s="70" t="str">
        <f t="shared" si="403"/>
        <v>Zone M4</v>
      </c>
      <c r="Q3823" s="66"/>
      <c r="R3823" s="66"/>
      <c r="S3823" s="11" t="s">
        <v>6686</v>
      </c>
      <c r="T3823" s="11" t="s">
        <v>6686</v>
      </c>
      <c r="U3823" s="11" t="s">
        <v>6416</v>
      </c>
      <c r="V3823" s="59" t="s">
        <v>6416</v>
      </c>
      <c r="W3823" s="59" t="str">
        <f t="shared" si="399"/>
        <v>Close-Out / Handing Over</v>
      </c>
      <c r="X3823" s="11" t="s">
        <v>6066</v>
      </c>
      <c r="Y3823" s="32">
        <v>7</v>
      </c>
      <c r="Z3823" s="39">
        <v>45448</v>
      </c>
      <c r="AA3823" s="39">
        <v>45455</v>
      </c>
      <c r="AB3823" s="48">
        <v>2010.16</v>
      </c>
    </row>
    <row r="3824" spans="1:28" x14ac:dyDescent="0.2">
      <c r="A3824" s="63" t="s">
        <v>6067</v>
      </c>
      <c r="B3824" s="8" t="s">
        <v>6416</v>
      </c>
      <c r="C3824" s="8" t="s">
        <v>6416</v>
      </c>
      <c r="D3824" s="62" t="s">
        <v>6833</v>
      </c>
      <c r="E3824" s="63"/>
      <c r="F3824" s="64" t="str">
        <f t="shared" si="400"/>
        <v>Close-out Documentation</v>
      </c>
      <c r="G3824" s="63"/>
      <c r="H3824" s="65" t="str">
        <f t="shared" si="401"/>
        <v>As-Built Drawings</v>
      </c>
      <c r="I3824" s="63"/>
      <c r="J3824" s="67" t="str">
        <f t="shared" si="404"/>
        <v>Preparation &amp; Submission</v>
      </c>
      <c r="K3824" s="63"/>
      <c r="L3824" s="68" t="str">
        <f t="shared" si="405"/>
        <v>The Mound</v>
      </c>
      <c r="M3824" s="63"/>
      <c r="N3824" s="69" t="str">
        <f t="shared" si="402"/>
        <v>Level 04</v>
      </c>
      <c r="O3824" s="63"/>
      <c r="P3824" s="70" t="str">
        <f t="shared" si="403"/>
        <v>Zone M4</v>
      </c>
      <c r="Q3824" s="63"/>
      <c r="R3824" s="63"/>
      <c r="S3824" s="8" t="s">
        <v>6686</v>
      </c>
      <c r="T3824" s="8" t="s">
        <v>6686</v>
      </c>
      <c r="U3824" s="8" t="s">
        <v>6416</v>
      </c>
      <c r="V3824" s="59" t="s">
        <v>6416</v>
      </c>
      <c r="W3824" s="59" t="str">
        <f t="shared" si="399"/>
        <v>Close-Out / Handing Over</v>
      </c>
      <c r="X3824" s="8" t="s">
        <v>6068</v>
      </c>
      <c r="Y3824" s="23">
        <v>7</v>
      </c>
      <c r="Z3824" s="35">
        <v>45470</v>
      </c>
      <c r="AA3824" s="35">
        <v>45477</v>
      </c>
      <c r="AB3824" s="42">
        <v>2010.16</v>
      </c>
    </row>
    <row r="3825" spans="1:28" x14ac:dyDescent="0.2">
      <c r="A3825" s="69" t="s">
        <v>6069</v>
      </c>
      <c r="B3825" s="3" t="s">
        <v>6643</v>
      </c>
      <c r="C3825" s="3" t="s">
        <v>6653</v>
      </c>
      <c r="D3825" s="62" t="s">
        <v>6833</v>
      </c>
      <c r="E3825" s="92"/>
      <c r="F3825" s="64" t="str">
        <f t="shared" si="400"/>
        <v>Close-out Documentation</v>
      </c>
      <c r="G3825" s="92"/>
      <c r="H3825" s="65" t="str">
        <f t="shared" si="401"/>
        <v>As-Built Drawings</v>
      </c>
      <c r="I3825" s="92"/>
      <c r="J3825" s="67" t="str">
        <f t="shared" si="404"/>
        <v>Preparation &amp; Submission</v>
      </c>
      <c r="K3825" s="92"/>
      <c r="L3825" s="68" t="str">
        <f t="shared" si="405"/>
        <v>The Mound</v>
      </c>
      <c r="M3825" s="69" t="s">
        <v>6069</v>
      </c>
      <c r="N3825" s="69" t="str">
        <f t="shared" si="402"/>
        <v>Level 05 &amp; 06</v>
      </c>
      <c r="O3825" s="92"/>
      <c r="P3825" s="70" t="str">
        <f t="shared" si="403"/>
        <v>Zone M4</v>
      </c>
      <c r="Q3825" s="92"/>
      <c r="R3825" s="92"/>
      <c r="S3825" s="3" t="s">
        <v>6653</v>
      </c>
      <c r="T3825" s="3" t="s">
        <v>6653</v>
      </c>
      <c r="U3825" s="3" t="s">
        <v>6653</v>
      </c>
      <c r="V3825" s="59" t="s">
        <v>6069</v>
      </c>
      <c r="W3825" s="59" t="str">
        <f t="shared" si="399"/>
        <v>Close-Out / Handing Over            Level 05 &amp; 06</v>
      </c>
      <c r="X3825" s="3"/>
      <c r="Y3825" s="49">
        <v>37</v>
      </c>
      <c r="Z3825" s="50">
        <v>45617</v>
      </c>
      <c r="AA3825" s="50">
        <v>45659</v>
      </c>
      <c r="AB3825" s="52">
        <v>53438.6</v>
      </c>
    </row>
    <row r="3826" spans="1:28" x14ac:dyDescent="0.2">
      <c r="A3826" s="70" t="s">
        <v>5999</v>
      </c>
      <c r="B3826" s="13" t="s">
        <v>9891</v>
      </c>
      <c r="C3826" s="13" t="s">
        <v>6685</v>
      </c>
      <c r="D3826" s="62" t="s">
        <v>6833</v>
      </c>
      <c r="E3826" s="92"/>
      <c r="F3826" s="64" t="str">
        <f t="shared" si="400"/>
        <v>Close-out Documentation</v>
      </c>
      <c r="G3826" s="92"/>
      <c r="H3826" s="65" t="str">
        <f t="shared" si="401"/>
        <v>As-Built Drawings</v>
      </c>
      <c r="I3826" s="92"/>
      <c r="J3826" s="67" t="str">
        <f t="shared" si="404"/>
        <v>Preparation &amp; Submission</v>
      </c>
      <c r="K3826" s="92"/>
      <c r="L3826" s="68" t="str">
        <f t="shared" si="405"/>
        <v>The Mound</v>
      </c>
      <c r="M3826" s="92"/>
      <c r="N3826" s="69" t="str">
        <f t="shared" si="402"/>
        <v>Level 05 &amp; 06</v>
      </c>
      <c r="O3826" s="70" t="s">
        <v>5999</v>
      </c>
      <c r="P3826" s="70" t="str">
        <f t="shared" si="403"/>
        <v>Zone M2</v>
      </c>
      <c r="Q3826" s="92"/>
      <c r="R3826" s="92"/>
      <c r="S3826" s="13" t="s">
        <v>6685</v>
      </c>
      <c r="T3826" s="13" t="s">
        <v>6685</v>
      </c>
      <c r="U3826" s="13" t="s">
        <v>6685</v>
      </c>
      <c r="V3826" s="59" t="s">
        <v>5999</v>
      </c>
      <c r="W3826" s="59" t="str">
        <f t="shared" si="399"/>
        <v>Close-Out / Handing Over              Zone M2</v>
      </c>
      <c r="X3826" s="13"/>
      <c r="Y3826" s="53">
        <v>7</v>
      </c>
      <c r="Z3826" s="54">
        <v>45617</v>
      </c>
      <c r="AA3826" s="54">
        <v>45624</v>
      </c>
      <c r="AB3826" s="55">
        <v>26719.3</v>
      </c>
    </row>
    <row r="3827" spans="1:28" x14ac:dyDescent="0.2">
      <c r="A3827" s="63" t="s">
        <v>6070</v>
      </c>
      <c r="B3827" s="8" t="s">
        <v>6416</v>
      </c>
      <c r="C3827" s="8" t="s">
        <v>6416</v>
      </c>
      <c r="D3827" s="62" t="s">
        <v>6833</v>
      </c>
      <c r="E3827" s="63"/>
      <c r="F3827" s="64" t="str">
        <f t="shared" si="400"/>
        <v>Close-out Documentation</v>
      </c>
      <c r="G3827" s="63"/>
      <c r="H3827" s="65" t="str">
        <f t="shared" si="401"/>
        <v>As-Built Drawings</v>
      </c>
      <c r="I3827" s="63"/>
      <c r="J3827" s="67" t="str">
        <f t="shared" si="404"/>
        <v>Preparation &amp; Submission</v>
      </c>
      <c r="K3827" s="63"/>
      <c r="L3827" s="68" t="str">
        <f t="shared" si="405"/>
        <v>The Mound</v>
      </c>
      <c r="M3827" s="63"/>
      <c r="N3827" s="69" t="str">
        <f t="shared" si="402"/>
        <v>Level 05 &amp; 06</v>
      </c>
      <c r="O3827" s="63"/>
      <c r="P3827" s="70" t="str">
        <f t="shared" si="403"/>
        <v>Zone M2</v>
      </c>
      <c r="Q3827" s="63"/>
      <c r="R3827" s="63"/>
      <c r="S3827" s="8" t="s">
        <v>6685</v>
      </c>
      <c r="T3827" s="8" t="s">
        <v>6685</v>
      </c>
      <c r="U3827" s="8" t="s">
        <v>6416</v>
      </c>
      <c r="V3827" s="59" t="s">
        <v>6416</v>
      </c>
      <c r="W3827" s="59" t="str">
        <f t="shared" si="399"/>
        <v>Close-Out / Handing Over</v>
      </c>
      <c r="X3827" s="8" t="s">
        <v>6071</v>
      </c>
      <c r="Y3827" s="23">
        <v>7</v>
      </c>
      <c r="Z3827" s="35">
        <v>45617</v>
      </c>
      <c r="AA3827" s="35">
        <v>45624</v>
      </c>
      <c r="AB3827" s="42">
        <v>26719.3</v>
      </c>
    </row>
    <row r="3828" spans="1:28" x14ac:dyDescent="0.2">
      <c r="A3828" s="70" t="s">
        <v>6014</v>
      </c>
      <c r="B3828" s="13" t="s">
        <v>9891</v>
      </c>
      <c r="C3828" s="13" t="s">
        <v>6686</v>
      </c>
      <c r="D3828" s="62" t="s">
        <v>6833</v>
      </c>
      <c r="E3828" s="92"/>
      <c r="F3828" s="64" t="str">
        <f t="shared" si="400"/>
        <v>Close-out Documentation</v>
      </c>
      <c r="G3828" s="92"/>
      <c r="H3828" s="65" t="str">
        <f t="shared" si="401"/>
        <v>As-Built Drawings</v>
      </c>
      <c r="I3828" s="92"/>
      <c r="J3828" s="67" t="str">
        <f t="shared" si="404"/>
        <v>Preparation &amp; Submission</v>
      </c>
      <c r="K3828" s="92"/>
      <c r="L3828" s="68" t="str">
        <f t="shared" si="405"/>
        <v>The Mound</v>
      </c>
      <c r="M3828" s="92"/>
      <c r="N3828" s="69" t="str">
        <f t="shared" si="402"/>
        <v>Level 05 &amp; 06</v>
      </c>
      <c r="O3828" s="70" t="s">
        <v>6014</v>
      </c>
      <c r="P3828" s="70" t="str">
        <f t="shared" si="403"/>
        <v>Zone M4</v>
      </c>
      <c r="Q3828" s="92"/>
      <c r="R3828" s="92"/>
      <c r="S3828" s="13" t="s">
        <v>6686</v>
      </c>
      <c r="T3828" s="13" t="s">
        <v>6686</v>
      </c>
      <c r="U3828" s="13" t="s">
        <v>6686</v>
      </c>
      <c r="V3828" s="59" t="s">
        <v>6014</v>
      </c>
      <c r="W3828" s="59" t="str">
        <f t="shared" si="399"/>
        <v>Close-Out / Handing Over              Zone M4</v>
      </c>
      <c r="X3828" s="13"/>
      <c r="Y3828" s="53">
        <v>7</v>
      </c>
      <c r="Z3828" s="54">
        <v>45652</v>
      </c>
      <c r="AA3828" s="54">
        <v>45659</v>
      </c>
      <c r="AB3828" s="55">
        <v>26719.3</v>
      </c>
    </row>
    <row r="3829" spans="1:28" x14ac:dyDescent="0.2">
      <c r="A3829" s="63" t="s">
        <v>6072</v>
      </c>
      <c r="B3829" s="8" t="s">
        <v>6416</v>
      </c>
      <c r="C3829" s="8" t="s">
        <v>6416</v>
      </c>
      <c r="D3829" s="62" t="s">
        <v>6833</v>
      </c>
      <c r="E3829" s="63"/>
      <c r="F3829" s="64" t="str">
        <f t="shared" si="400"/>
        <v>Close-out Documentation</v>
      </c>
      <c r="G3829" s="63"/>
      <c r="H3829" s="65" t="str">
        <f t="shared" si="401"/>
        <v>As-Built Drawings</v>
      </c>
      <c r="I3829" s="63"/>
      <c r="J3829" s="67" t="str">
        <f t="shared" si="404"/>
        <v>Preparation &amp; Submission</v>
      </c>
      <c r="K3829" s="63"/>
      <c r="L3829" s="68" t="str">
        <f t="shared" si="405"/>
        <v>The Mound</v>
      </c>
      <c r="M3829" s="63"/>
      <c r="N3829" s="69" t="str">
        <f t="shared" si="402"/>
        <v>Level 05 &amp; 06</v>
      </c>
      <c r="O3829" s="63"/>
      <c r="P3829" s="70" t="str">
        <f t="shared" si="403"/>
        <v>Zone M4</v>
      </c>
      <c r="Q3829" s="63"/>
      <c r="R3829" s="63"/>
      <c r="S3829" s="8" t="s">
        <v>6686</v>
      </c>
      <c r="T3829" s="8" t="s">
        <v>6686</v>
      </c>
      <c r="U3829" s="8" t="s">
        <v>6416</v>
      </c>
      <c r="V3829" s="59" t="s">
        <v>6416</v>
      </c>
      <c r="W3829" s="59" t="str">
        <f t="shared" si="399"/>
        <v>Close-Out / Handing Over</v>
      </c>
      <c r="X3829" s="8" t="s">
        <v>6073</v>
      </c>
      <c r="Y3829" s="23">
        <v>7</v>
      </c>
      <c r="Z3829" s="35">
        <v>45652</v>
      </c>
      <c r="AA3829" s="35">
        <v>45659</v>
      </c>
      <c r="AB3829" s="42">
        <v>26719.3</v>
      </c>
    </row>
    <row r="3830" spans="1:28" x14ac:dyDescent="0.2">
      <c r="A3830" s="68" t="s">
        <v>6074</v>
      </c>
      <c r="B3830" s="2" t="s">
        <v>6665</v>
      </c>
      <c r="C3830" s="2" t="s">
        <v>6644</v>
      </c>
      <c r="D3830" s="62" t="s">
        <v>6833</v>
      </c>
      <c r="E3830" s="92"/>
      <c r="F3830" s="64" t="str">
        <f t="shared" si="400"/>
        <v>Close-out Documentation</v>
      </c>
      <c r="G3830" s="92"/>
      <c r="H3830" s="65" t="str">
        <f t="shared" si="401"/>
        <v>As-Built Drawings</v>
      </c>
      <c r="I3830" s="92"/>
      <c r="J3830" s="67" t="str">
        <f t="shared" si="404"/>
        <v>Preparation &amp; Submission</v>
      </c>
      <c r="K3830" s="68" t="s">
        <v>6074</v>
      </c>
      <c r="L3830" s="68" t="str">
        <f t="shared" si="405"/>
        <v>The Ring</v>
      </c>
      <c r="M3830" s="92"/>
      <c r="N3830" s="69" t="str">
        <f t="shared" si="402"/>
        <v>Level 05 &amp; 06</v>
      </c>
      <c r="O3830" s="92"/>
      <c r="P3830" s="70" t="str">
        <f t="shared" si="403"/>
        <v>Zone M4</v>
      </c>
      <c r="Q3830" s="92"/>
      <c r="R3830" s="92"/>
      <c r="S3830" s="2" t="s">
        <v>6644</v>
      </c>
      <c r="T3830" s="2" t="s">
        <v>6644</v>
      </c>
      <c r="U3830" s="2" t="s">
        <v>6644</v>
      </c>
      <c r="V3830" s="59" t="s">
        <v>6074</v>
      </c>
      <c r="W3830" s="59" t="str">
        <f t="shared" si="399"/>
        <v>Close-Out / Handing Over          The Ring</v>
      </c>
      <c r="X3830" s="2"/>
      <c r="Y3830" s="43">
        <v>361</v>
      </c>
      <c r="Z3830" s="44">
        <v>45304</v>
      </c>
      <c r="AA3830" s="44">
        <v>45735</v>
      </c>
      <c r="AB3830" s="47">
        <v>72593.52</v>
      </c>
    </row>
    <row r="3831" spans="1:28" x14ac:dyDescent="0.2">
      <c r="A3831" s="69" t="s">
        <v>6075</v>
      </c>
      <c r="B3831" s="3" t="s">
        <v>6644</v>
      </c>
      <c r="C3831" s="3" t="s">
        <v>6654</v>
      </c>
      <c r="D3831" s="62" t="s">
        <v>6833</v>
      </c>
      <c r="E3831" s="92"/>
      <c r="F3831" s="64" t="str">
        <f t="shared" si="400"/>
        <v>Close-out Documentation</v>
      </c>
      <c r="G3831" s="92"/>
      <c r="H3831" s="65" t="str">
        <f t="shared" si="401"/>
        <v>As-Built Drawings</v>
      </c>
      <c r="I3831" s="92"/>
      <c r="J3831" s="67" t="str">
        <f t="shared" si="404"/>
        <v>Preparation &amp; Submission</v>
      </c>
      <c r="K3831" s="92"/>
      <c r="L3831" s="68" t="str">
        <f t="shared" si="405"/>
        <v>The Ring</v>
      </c>
      <c r="M3831" s="69" t="s">
        <v>6075</v>
      </c>
      <c r="N3831" s="69" t="str">
        <f t="shared" si="402"/>
        <v>Level 00</v>
      </c>
      <c r="O3831" s="92"/>
      <c r="P3831" s="70" t="str">
        <f t="shared" si="403"/>
        <v>Zone M4</v>
      </c>
      <c r="Q3831" s="92"/>
      <c r="R3831" s="92"/>
      <c r="S3831" s="3" t="s">
        <v>6654</v>
      </c>
      <c r="T3831" s="3" t="s">
        <v>6654</v>
      </c>
      <c r="U3831" s="3" t="s">
        <v>6654</v>
      </c>
      <c r="V3831" s="59" t="s">
        <v>6075</v>
      </c>
      <c r="W3831" s="59" t="str">
        <f t="shared" si="399"/>
        <v>Close-Out / Handing Over            Level 00</v>
      </c>
      <c r="X3831" s="3"/>
      <c r="Y3831" s="49">
        <v>333</v>
      </c>
      <c r="Z3831" s="50">
        <v>45304</v>
      </c>
      <c r="AA3831" s="50">
        <v>45701</v>
      </c>
      <c r="AB3831" s="52">
        <v>38141.949999999997</v>
      </c>
    </row>
    <row r="3832" spans="1:28" x14ac:dyDescent="0.2">
      <c r="A3832" s="70" t="s">
        <v>6076</v>
      </c>
      <c r="B3832" s="13" t="s">
        <v>9886</v>
      </c>
      <c r="C3832" s="13" t="s">
        <v>6768</v>
      </c>
      <c r="D3832" s="62" t="s">
        <v>6833</v>
      </c>
      <c r="E3832" s="92"/>
      <c r="F3832" s="64" t="str">
        <f t="shared" si="400"/>
        <v>Close-out Documentation</v>
      </c>
      <c r="G3832" s="92"/>
      <c r="H3832" s="65" t="str">
        <f t="shared" si="401"/>
        <v>As-Built Drawings</v>
      </c>
      <c r="I3832" s="92"/>
      <c r="J3832" s="67" t="str">
        <f t="shared" si="404"/>
        <v>Preparation &amp; Submission</v>
      </c>
      <c r="K3832" s="92"/>
      <c r="L3832" s="68" t="str">
        <f t="shared" si="405"/>
        <v>The Ring</v>
      </c>
      <c r="M3832" s="92"/>
      <c r="N3832" s="69" t="str">
        <f t="shared" si="402"/>
        <v>Level 00</v>
      </c>
      <c r="O3832" s="70" t="s">
        <v>6076</v>
      </c>
      <c r="P3832" s="70" t="str">
        <f t="shared" si="403"/>
        <v>Zone R2 (Mackup / Benchmark)</v>
      </c>
      <c r="Q3832" s="92"/>
      <c r="R3832" s="92"/>
      <c r="S3832" s="13" t="s">
        <v>6768</v>
      </c>
      <c r="T3832" s="13" t="s">
        <v>6768</v>
      </c>
      <c r="U3832" s="13" t="s">
        <v>6768</v>
      </c>
      <c r="V3832" s="59" t="s">
        <v>6076</v>
      </c>
      <c r="W3832" s="59" t="str">
        <f t="shared" si="399"/>
        <v>Close-Out / Handing Over              Zone R2 (Mackup / Benchmark)</v>
      </c>
      <c r="X3832" s="13"/>
      <c r="Y3832" s="53">
        <v>3</v>
      </c>
      <c r="Z3832" s="54">
        <v>45304</v>
      </c>
      <c r="AA3832" s="54">
        <v>45306</v>
      </c>
      <c r="AB3832" s="55">
        <v>2626.88</v>
      </c>
    </row>
    <row r="3833" spans="1:28" ht="25.5" x14ac:dyDescent="0.2">
      <c r="A3833" s="63" t="s">
        <v>6077</v>
      </c>
      <c r="B3833" s="8" t="s">
        <v>6416</v>
      </c>
      <c r="C3833" s="8" t="s">
        <v>6416</v>
      </c>
      <c r="D3833" s="62" t="s">
        <v>6833</v>
      </c>
      <c r="E3833" s="63"/>
      <c r="F3833" s="64" t="str">
        <f t="shared" si="400"/>
        <v>Close-out Documentation</v>
      </c>
      <c r="G3833" s="63"/>
      <c r="H3833" s="65" t="str">
        <f t="shared" si="401"/>
        <v>As-Built Drawings</v>
      </c>
      <c r="I3833" s="63"/>
      <c r="J3833" s="67" t="str">
        <f t="shared" si="404"/>
        <v>Preparation &amp; Submission</v>
      </c>
      <c r="K3833" s="63"/>
      <c r="L3833" s="68" t="str">
        <f t="shared" si="405"/>
        <v>The Ring</v>
      </c>
      <c r="M3833" s="63"/>
      <c r="N3833" s="69" t="str">
        <f t="shared" si="402"/>
        <v>Level 00</v>
      </c>
      <c r="O3833" s="63"/>
      <c r="P3833" s="70" t="str">
        <f t="shared" si="403"/>
        <v>Zone R2 (Mackup / Benchmark)</v>
      </c>
      <c r="Q3833" s="63"/>
      <c r="R3833" s="63"/>
      <c r="S3833" s="8" t="s">
        <v>6768</v>
      </c>
      <c r="T3833" s="8" t="s">
        <v>6768</v>
      </c>
      <c r="U3833" s="8" t="s">
        <v>6416</v>
      </c>
      <c r="V3833" s="59" t="s">
        <v>6416</v>
      </c>
      <c r="W3833" s="59" t="str">
        <f t="shared" si="399"/>
        <v>Close-Out / Handing Over</v>
      </c>
      <c r="X3833" s="8" t="s">
        <v>6078</v>
      </c>
      <c r="Y3833" s="23">
        <v>3</v>
      </c>
      <c r="Z3833" s="35">
        <v>45304</v>
      </c>
      <c r="AA3833" s="35">
        <v>45306</v>
      </c>
      <c r="AB3833" s="42">
        <v>2626.88</v>
      </c>
    </row>
    <row r="3834" spans="1:28" x14ac:dyDescent="0.2">
      <c r="A3834" s="70" t="s">
        <v>6079</v>
      </c>
      <c r="B3834" s="13" t="s">
        <v>9886</v>
      </c>
      <c r="C3834" s="13" t="s">
        <v>6681</v>
      </c>
      <c r="D3834" s="62" t="s">
        <v>6833</v>
      </c>
      <c r="E3834" s="92"/>
      <c r="F3834" s="64" t="str">
        <f t="shared" si="400"/>
        <v>Close-out Documentation</v>
      </c>
      <c r="G3834" s="92"/>
      <c r="H3834" s="65" t="str">
        <f t="shared" si="401"/>
        <v>As-Built Drawings</v>
      </c>
      <c r="I3834" s="92"/>
      <c r="J3834" s="67" t="str">
        <f t="shared" si="404"/>
        <v>Preparation &amp; Submission</v>
      </c>
      <c r="K3834" s="92"/>
      <c r="L3834" s="68" t="str">
        <f t="shared" si="405"/>
        <v>The Ring</v>
      </c>
      <c r="M3834" s="92"/>
      <c r="N3834" s="69" t="str">
        <f t="shared" si="402"/>
        <v>Level 00</v>
      </c>
      <c r="O3834" s="70" t="s">
        <v>6079</v>
      </c>
      <c r="P3834" s="70" t="str">
        <f t="shared" si="403"/>
        <v>Zone R1</v>
      </c>
      <c r="Q3834" s="92"/>
      <c r="R3834" s="92"/>
      <c r="S3834" s="13" t="s">
        <v>6681</v>
      </c>
      <c r="T3834" s="13" t="s">
        <v>6681</v>
      </c>
      <c r="U3834" s="13" t="s">
        <v>6681</v>
      </c>
      <c r="V3834" s="59" t="s">
        <v>6079</v>
      </c>
      <c r="W3834" s="59" t="str">
        <f t="shared" si="399"/>
        <v>Close-Out / Handing Over              Zone R1</v>
      </c>
      <c r="X3834" s="13"/>
      <c r="Y3834" s="53">
        <v>44</v>
      </c>
      <c r="Z3834" s="54">
        <v>45372</v>
      </c>
      <c r="AA3834" s="54">
        <v>45426</v>
      </c>
      <c r="AB3834" s="55">
        <v>7223.92</v>
      </c>
    </row>
    <row r="3835" spans="1:28" x14ac:dyDescent="0.2">
      <c r="A3835" s="66" t="s">
        <v>6080</v>
      </c>
      <c r="B3835" s="11" t="s">
        <v>6416</v>
      </c>
      <c r="C3835" s="11" t="s">
        <v>6416</v>
      </c>
      <c r="D3835" s="62" t="s">
        <v>6833</v>
      </c>
      <c r="E3835" s="66"/>
      <c r="F3835" s="64" t="str">
        <f t="shared" si="400"/>
        <v>Close-out Documentation</v>
      </c>
      <c r="G3835" s="66"/>
      <c r="H3835" s="65" t="str">
        <f t="shared" si="401"/>
        <v>As-Built Drawings</v>
      </c>
      <c r="I3835" s="66"/>
      <c r="J3835" s="67" t="str">
        <f t="shared" si="404"/>
        <v>Preparation &amp; Submission</v>
      </c>
      <c r="K3835" s="66"/>
      <c r="L3835" s="68" t="str">
        <f t="shared" si="405"/>
        <v>The Ring</v>
      </c>
      <c r="M3835" s="66"/>
      <c r="N3835" s="69" t="str">
        <f t="shared" si="402"/>
        <v>Level 00</v>
      </c>
      <c r="O3835" s="66"/>
      <c r="P3835" s="70" t="str">
        <f t="shared" si="403"/>
        <v>Zone R1</v>
      </c>
      <c r="Q3835" s="66"/>
      <c r="R3835" s="66"/>
      <c r="S3835" s="11" t="s">
        <v>6681</v>
      </c>
      <c r="T3835" s="11" t="s">
        <v>6681</v>
      </c>
      <c r="U3835" s="11" t="s">
        <v>6416</v>
      </c>
      <c r="V3835" s="59" t="s">
        <v>6416</v>
      </c>
      <c r="W3835" s="59" t="str">
        <f t="shared" si="399"/>
        <v>Close-Out / Handing Over</v>
      </c>
      <c r="X3835" s="11" t="s">
        <v>6081</v>
      </c>
      <c r="Y3835" s="32">
        <v>7</v>
      </c>
      <c r="Z3835" s="39">
        <v>45372</v>
      </c>
      <c r="AA3835" s="39">
        <v>45379</v>
      </c>
      <c r="AB3835" s="48">
        <v>2407.9699999999998</v>
      </c>
    </row>
    <row r="3836" spans="1:28" x14ac:dyDescent="0.2">
      <c r="A3836" s="66" t="s">
        <v>6082</v>
      </c>
      <c r="B3836" s="11" t="s">
        <v>6416</v>
      </c>
      <c r="C3836" s="11" t="s">
        <v>6416</v>
      </c>
      <c r="D3836" s="62" t="s">
        <v>6833</v>
      </c>
      <c r="E3836" s="66"/>
      <c r="F3836" s="64" t="str">
        <f t="shared" si="400"/>
        <v>Close-out Documentation</v>
      </c>
      <c r="G3836" s="66"/>
      <c r="H3836" s="65" t="str">
        <f t="shared" si="401"/>
        <v>As-Built Drawings</v>
      </c>
      <c r="I3836" s="66"/>
      <c r="J3836" s="67" t="str">
        <f t="shared" si="404"/>
        <v>Preparation &amp; Submission</v>
      </c>
      <c r="K3836" s="66"/>
      <c r="L3836" s="68" t="str">
        <f t="shared" si="405"/>
        <v>The Ring</v>
      </c>
      <c r="M3836" s="66"/>
      <c r="N3836" s="69" t="str">
        <f t="shared" si="402"/>
        <v>Level 00</v>
      </c>
      <c r="O3836" s="66"/>
      <c r="P3836" s="70" t="str">
        <f t="shared" si="403"/>
        <v>Zone R1</v>
      </c>
      <c r="Q3836" s="66"/>
      <c r="R3836" s="66"/>
      <c r="S3836" s="11" t="s">
        <v>6681</v>
      </c>
      <c r="T3836" s="11" t="s">
        <v>6681</v>
      </c>
      <c r="U3836" s="11" t="s">
        <v>6416</v>
      </c>
      <c r="V3836" s="59" t="s">
        <v>6416</v>
      </c>
      <c r="W3836" s="59" t="str">
        <f t="shared" si="399"/>
        <v>Close-Out / Handing Over</v>
      </c>
      <c r="X3836" s="11" t="s">
        <v>6083</v>
      </c>
      <c r="Y3836" s="32">
        <v>7</v>
      </c>
      <c r="Z3836" s="39">
        <v>45405</v>
      </c>
      <c r="AA3836" s="39">
        <v>45412</v>
      </c>
      <c r="AB3836" s="48">
        <v>2407.9699999999998</v>
      </c>
    </row>
    <row r="3837" spans="1:28" x14ac:dyDescent="0.2">
      <c r="A3837" s="63" t="s">
        <v>6084</v>
      </c>
      <c r="B3837" s="8" t="s">
        <v>6416</v>
      </c>
      <c r="C3837" s="8" t="s">
        <v>6416</v>
      </c>
      <c r="D3837" s="62" t="s">
        <v>6833</v>
      </c>
      <c r="E3837" s="63"/>
      <c r="F3837" s="64" t="str">
        <f t="shared" si="400"/>
        <v>Close-out Documentation</v>
      </c>
      <c r="G3837" s="63"/>
      <c r="H3837" s="65" t="str">
        <f t="shared" si="401"/>
        <v>As-Built Drawings</v>
      </c>
      <c r="I3837" s="63"/>
      <c r="J3837" s="67" t="str">
        <f t="shared" si="404"/>
        <v>Preparation &amp; Submission</v>
      </c>
      <c r="K3837" s="63"/>
      <c r="L3837" s="68" t="str">
        <f t="shared" si="405"/>
        <v>The Ring</v>
      </c>
      <c r="M3837" s="63"/>
      <c r="N3837" s="69" t="str">
        <f t="shared" si="402"/>
        <v>Level 00</v>
      </c>
      <c r="O3837" s="63"/>
      <c r="P3837" s="70" t="str">
        <f t="shared" si="403"/>
        <v>Zone R1</v>
      </c>
      <c r="Q3837" s="63"/>
      <c r="R3837" s="63"/>
      <c r="S3837" s="8" t="s">
        <v>6681</v>
      </c>
      <c r="T3837" s="8" t="s">
        <v>6681</v>
      </c>
      <c r="U3837" s="8" t="s">
        <v>6416</v>
      </c>
      <c r="V3837" s="59" t="s">
        <v>6416</v>
      </c>
      <c r="W3837" s="59" t="str">
        <f t="shared" si="399"/>
        <v>Close-Out / Handing Over</v>
      </c>
      <c r="X3837" s="8" t="s">
        <v>6085</v>
      </c>
      <c r="Y3837" s="23">
        <v>7</v>
      </c>
      <c r="Z3837" s="35">
        <v>45419</v>
      </c>
      <c r="AA3837" s="35">
        <v>45426</v>
      </c>
      <c r="AB3837" s="42">
        <v>2407.9699999999998</v>
      </c>
    </row>
    <row r="3838" spans="1:28" x14ac:dyDescent="0.2">
      <c r="A3838" s="70" t="s">
        <v>6086</v>
      </c>
      <c r="B3838" s="13" t="s">
        <v>9886</v>
      </c>
      <c r="C3838" s="13" t="s">
        <v>6675</v>
      </c>
      <c r="D3838" s="62" t="s">
        <v>6833</v>
      </c>
      <c r="E3838" s="92"/>
      <c r="F3838" s="64" t="str">
        <f t="shared" si="400"/>
        <v>Close-out Documentation</v>
      </c>
      <c r="G3838" s="92"/>
      <c r="H3838" s="65" t="str">
        <f t="shared" si="401"/>
        <v>As-Built Drawings</v>
      </c>
      <c r="I3838" s="92"/>
      <c r="J3838" s="67" t="str">
        <f t="shared" si="404"/>
        <v>Preparation &amp; Submission</v>
      </c>
      <c r="K3838" s="92"/>
      <c r="L3838" s="68" t="str">
        <f t="shared" si="405"/>
        <v>The Ring</v>
      </c>
      <c r="M3838" s="92"/>
      <c r="N3838" s="69" t="str">
        <f t="shared" si="402"/>
        <v>Level 00</v>
      </c>
      <c r="O3838" s="70" t="s">
        <v>6086</v>
      </c>
      <c r="P3838" s="70" t="str">
        <f t="shared" si="403"/>
        <v>Zone R2</v>
      </c>
      <c r="Q3838" s="92"/>
      <c r="R3838" s="92"/>
      <c r="S3838" s="13" t="s">
        <v>6675</v>
      </c>
      <c r="T3838" s="13" t="s">
        <v>6675</v>
      </c>
      <c r="U3838" s="13" t="s">
        <v>6675</v>
      </c>
      <c r="V3838" s="59" t="s">
        <v>6086</v>
      </c>
      <c r="W3838" s="59" t="str">
        <f t="shared" si="399"/>
        <v>Close-Out / Handing Over              Zone R2</v>
      </c>
      <c r="X3838" s="13"/>
      <c r="Y3838" s="53">
        <v>29</v>
      </c>
      <c r="Z3838" s="54">
        <v>45365</v>
      </c>
      <c r="AA3838" s="54">
        <v>45402</v>
      </c>
      <c r="AB3838" s="55">
        <v>5174.96</v>
      </c>
    </row>
    <row r="3839" spans="1:28" x14ac:dyDescent="0.2">
      <c r="A3839" s="66" t="s">
        <v>6087</v>
      </c>
      <c r="B3839" s="11" t="s">
        <v>6416</v>
      </c>
      <c r="C3839" s="11" t="s">
        <v>6416</v>
      </c>
      <c r="D3839" s="62" t="s">
        <v>6833</v>
      </c>
      <c r="E3839" s="66"/>
      <c r="F3839" s="64" t="str">
        <f t="shared" si="400"/>
        <v>Close-out Documentation</v>
      </c>
      <c r="G3839" s="66"/>
      <c r="H3839" s="65" t="str">
        <f t="shared" si="401"/>
        <v>As-Built Drawings</v>
      </c>
      <c r="I3839" s="66"/>
      <c r="J3839" s="67" t="str">
        <f t="shared" si="404"/>
        <v>Preparation &amp; Submission</v>
      </c>
      <c r="K3839" s="66"/>
      <c r="L3839" s="68" t="str">
        <f t="shared" si="405"/>
        <v>The Ring</v>
      </c>
      <c r="M3839" s="66"/>
      <c r="N3839" s="69" t="str">
        <f t="shared" si="402"/>
        <v>Level 00</v>
      </c>
      <c r="O3839" s="66"/>
      <c r="P3839" s="70" t="str">
        <f t="shared" si="403"/>
        <v>Zone R2</v>
      </c>
      <c r="Q3839" s="66"/>
      <c r="R3839" s="66"/>
      <c r="S3839" s="11" t="s">
        <v>6675</v>
      </c>
      <c r="T3839" s="11" t="s">
        <v>6675</v>
      </c>
      <c r="U3839" s="11" t="s">
        <v>6416</v>
      </c>
      <c r="V3839" s="59" t="s">
        <v>6416</v>
      </c>
      <c r="W3839" s="59" t="str">
        <f t="shared" si="399"/>
        <v>Close-Out / Handing Over</v>
      </c>
      <c r="X3839" s="11" t="s">
        <v>6088</v>
      </c>
      <c r="Y3839" s="32">
        <v>7</v>
      </c>
      <c r="Z3839" s="39">
        <v>45365</v>
      </c>
      <c r="AA3839" s="39">
        <v>45372</v>
      </c>
      <c r="AB3839" s="48">
        <v>2587.48</v>
      </c>
    </row>
    <row r="3840" spans="1:28" x14ac:dyDescent="0.2">
      <c r="A3840" s="63" t="s">
        <v>6089</v>
      </c>
      <c r="B3840" s="8" t="s">
        <v>6416</v>
      </c>
      <c r="C3840" s="8" t="s">
        <v>6416</v>
      </c>
      <c r="D3840" s="62" t="s">
        <v>6833</v>
      </c>
      <c r="E3840" s="63"/>
      <c r="F3840" s="64" t="str">
        <f t="shared" si="400"/>
        <v>Close-out Documentation</v>
      </c>
      <c r="G3840" s="63"/>
      <c r="H3840" s="65" t="str">
        <f t="shared" si="401"/>
        <v>As-Built Drawings</v>
      </c>
      <c r="I3840" s="63"/>
      <c r="J3840" s="67" t="str">
        <f t="shared" si="404"/>
        <v>Preparation &amp; Submission</v>
      </c>
      <c r="K3840" s="63"/>
      <c r="L3840" s="68" t="str">
        <f t="shared" si="405"/>
        <v>The Ring</v>
      </c>
      <c r="M3840" s="63"/>
      <c r="N3840" s="69" t="str">
        <f t="shared" si="402"/>
        <v>Level 00</v>
      </c>
      <c r="O3840" s="63"/>
      <c r="P3840" s="70" t="str">
        <f t="shared" si="403"/>
        <v>Zone R2</v>
      </c>
      <c r="Q3840" s="63"/>
      <c r="R3840" s="63"/>
      <c r="S3840" s="8" t="s">
        <v>6675</v>
      </c>
      <c r="T3840" s="8" t="s">
        <v>6675</v>
      </c>
      <c r="U3840" s="8" t="s">
        <v>6416</v>
      </c>
      <c r="V3840" s="59" t="s">
        <v>6416</v>
      </c>
      <c r="W3840" s="59" t="str">
        <f t="shared" si="399"/>
        <v>Close-Out / Handing Over</v>
      </c>
      <c r="X3840" s="8" t="s">
        <v>6090</v>
      </c>
      <c r="Y3840" s="23">
        <v>7</v>
      </c>
      <c r="Z3840" s="35">
        <v>45391</v>
      </c>
      <c r="AA3840" s="35">
        <v>45402</v>
      </c>
      <c r="AB3840" s="42">
        <v>2587.48</v>
      </c>
    </row>
    <row r="3841" spans="1:28" x14ac:dyDescent="0.2">
      <c r="A3841" s="70" t="s">
        <v>6091</v>
      </c>
      <c r="B3841" s="13" t="s">
        <v>9886</v>
      </c>
      <c r="C3841" s="13" t="s">
        <v>6694</v>
      </c>
      <c r="D3841" s="62" t="s">
        <v>6833</v>
      </c>
      <c r="E3841" s="92"/>
      <c r="F3841" s="64" t="str">
        <f t="shared" si="400"/>
        <v>Close-out Documentation</v>
      </c>
      <c r="G3841" s="92"/>
      <c r="H3841" s="65" t="str">
        <f t="shared" si="401"/>
        <v>As-Built Drawings</v>
      </c>
      <c r="I3841" s="92"/>
      <c r="J3841" s="67" t="str">
        <f t="shared" si="404"/>
        <v>Preparation &amp; Submission</v>
      </c>
      <c r="K3841" s="92"/>
      <c r="L3841" s="68" t="str">
        <f t="shared" si="405"/>
        <v>The Ring</v>
      </c>
      <c r="M3841" s="92"/>
      <c r="N3841" s="69" t="str">
        <f t="shared" si="402"/>
        <v>Level 00</v>
      </c>
      <c r="O3841" s="70" t="s">
        <v>6091</v>
      </c>
      <c r="P3841" s="70" t="str">
        <f t="shared" si="403"/>
        <v>Zone R2 (Leave out Area)</v>
      </c>
      <c r="Q3841" s="92"/>
      <c r="R3841" s="92"/>
      <c r="S3841" s="13" t="s">
        <v>6694</v>
      </c>
      <c r="T3841" s="13" t="s">
        <v>6694</v>
      </c>
      <c r="U3841" s="13" t="s">
        <v>6694</v>
      </c>
      <c r="V3841" s="59" t="s">
        <v>6091</v>
      </c>
      <c r="W3841" s="59" t="str">
        <f t="shared" si="399"/>
        <v>Close-Out / Handing Over              Zone R2 (Leave out Area)</v>
      </c>
      <c r="X3841" s="13"/>
      <c r="Y3841" s="53">
        <v>20</v>
      </c>
      <c r="Z3841" s="54">
        <v>45679</v>
      </c>
      <c r="AA3841" s="54">
        <v>45701</v>
      </c>
      <c r="AB3841" s="55">
        <v>3283.6</v>
      </c>
    </row>
    <row r="3842" spans="1:28" x14ac:dyDescent="0.2">
      <c r="A3842" s="66" t="s">
        <v>6092</v>
      </c>
      <c r="B3842" s="11" t="s">
        <v>6416</v>
      </c>
      <c r="C3842" s="11" t="s">
        <v>6416</v>
      </c>
      <c r="D3842" s="62" t="s">
        <v>6833</v>
      </c>
      <c r="E3842" s="66"/>
      <c r="F3842" s="64" t="str">
        <f t="shared" si="400"/>
        <v>Close-out Documentation</v>
      </c>
      <c r="G3842" s="66"/>
      <c r="H3842" s="65" t="str">
        <f t="shared" si="401"/>
        <v>As-Built Drawings</v>
      </c>
      <c r="I3842" s="66"/>
      <c r="J3842" s="67" t="str">
        <f t="shared" si="404"/>
        <v>Preparation &amp; Submission</v>
      </c>
      <c r="K3842" s="66"/>
      <c r="L3842" s="68" t="str">
        <f t="shared" si="405"/>
        <v>The Ring</v>
      </c>
      <c r="M3842" s="66"/>
      <c r="N3842" s="69" t="str">
        <f t="shared" si="402"/>
        <v>Level 00</v>
      </c>
      <c r="O3842" s="66"/>
      <c r="P3842" s="70" t="str">
        <f t="shared" si="403"/>
        <v>Zone R2 (Leave out Area)</v>
      </c>
      <c r="Q3842" s="66"/>
      <c r="R3842" s="66"/>
      <c r="S3842" s="11" t="s">
        <v>6694</v>
      </c>
      <c r="T3842" s="11" t="s">
        <v>6694</v>
      </c>
      <c r="U3842" s="11" t="s">
        <v>6416</v>
      </c>
      <c r="V3842" s="59" t="s">
        <v>6416</v>
      </c>
      <c r="W3842" s="59" t="str">
        <f t="shared" si="399"/>
        <v>Close-Out / Handing Over</v>
      </c>
      <c r="X3842" s="11" t="s">
        <v>6093</v>
      </c>
      <c r="Y3842" s="32">
        <v>7</v>
      </c>
      <c r="Z3842" s="39">
        <v>45679</v>
      </c>
      <c r="AA3842" s="39">
        <v>45686</v>
      </c>
      <c r="AB3842" s="48">
        <v>1641.8</v>
      </c>
    </row>
    <row r="3843" spans="1:28" x14ac:dyDescent="0.2">
      <c r="A3843" s="63" t="s">
        <v>6094</v>
      </c>
      <c r="B3843" s="8" t="s">
        <v>6416</v>
      </c>
      <c r="C3843" s="8" t="s">
        <v>6416</v>
      </c>
      <c r="D3843" s="62" t="s">
        <v>6833</v>
      </c>
      <c r="E3843" s="63"/>
      <c r="F3843" s="64" t="str">
        <f t="shared" si="400"/>
        <v>Close-out Documentation</v>
      </c>
      <c r="G3843" s="63"/>
      <c r="H3843" s="65" t="str">
        <f t="shared" si="401"/>
        <v>As-Built Drawings</v>
      </c>
      <c r="I3843" s="63"/>
      <c r="J3843" s="67" t="str">
        <f t="shared" si="404"/>
        <v>Preparation &amp; Submission</v>
      </c>
      <c r="K3843" s="63"/>
      <c r="L3843" s="68" t="str">
        <f t="shared" si="405"/>
        <v>The Ring</v>
      </c>
      <c r="M3843" s="63"/>
      <c r="N3843" s="69" t="str">
        <f t="shared" si="402"/>
        <v>Level 00</v>
      </c>
      <c r="O3843" s="63"/>
      <c r="P3843" s="70" t="str">
        <f t="shared" si="403"/>
        <v>Zone R2 (Leave out Area)</v>
      </c>
      <c r="Q3843" s="63"/>
      <c r="R3843" s="63"/>
      <c r="S3843" s="8" t="s">
        <v>6694</v>
      </c>
      <c r="T3843" s="8" t="s">
        <v>6694</v>
      </c>
      <c r="U3843" s="8" t="s">
        <v>6416</v>
      </c>
      <c r="V3843" s="59" t="s">
        <v>6416</v>
      </c>
      <c r="W3843" s="59" t="str">
        <f t="shared" si="399"/>
        <v>Close-Out / Handing Over</v>
      </c>
      <c r="X3843" s="8" t="s">
        <v>6095</v>
      </c>
      <c r="Y3843" s="23">
        <v>7</v>
      </c>
      <c r="Z3843" s="35">
        <v>45694</v>
      </c>
      <c r="AA3843" s="35">
        <v>45701</v>
      </c>
      <c r="AB3843" s="42">
        <v>1641.8</v>
      </c>
    </row>
    <row r="3844" spans="1:28" x14ac:dyDescent="0.2">
      <c r="A3844" s="70" t="s">
        <v>6096</v>
      </c>
      <c r="B3844" s="13" t="s">
        <v>9886</v>
      </c>
      <c r="C3844" s="13" t="s">
        <v>6682</v>
      </c>
      <c r="D3844" s="62" t="s">
        <v>6833</v>
      </c>
      <c r="E3844" s="92"/>
      <c r="F3844" s="64" t="str">
        <f t="shared" si="400"/>
        <v>Close-out Documentation</v>
      </c>
      <c r="G3844" s="92"/>
      <c r="H3844" s="65" t="str">
        <f t="shared" si="401"/>
        <v>As-Built Drawings</v>
      </c>
      <c r="I3844" s="92"/>
      <c r="J3844" s="67" t="str">
        <f t="shared" si="404"/>
        <v>Preparation &amp; Submission</v>
      </c>
      <c r="K3844" s="92"/>
      <c r="L3844" s="68" t="str">
        <f t="shared" si="405"/>
        <v>The Ring</v>
      </c>
      <c r="M3844" s="92"/>
      <c r="N3844" s="69" t="str">
        <f t="shared" si="402"/>
        <v>Level 00</v>
      </c>
      <c r="O3844" s="70" t="s">
        <v>6096</v>
      </c>
      <c r="P3844" s="70" t="str">
        <f t="shared" si="403"/>
        <v>Zone R3</v>
      </c>
      <c r="Q3844" s="92"/>
      <c r="R3844" s="92"/>
      <c r="S3844" s="13" t="s">
        <v>6682</v>
      </c>
      <c r="T3844" s="13" t="s">
        <v>6682</v>
      </c>
      <c r="U3844" s="13" t="s">
        <v>6682</v>
      </c>
      <c r="V3844" s="59" t="s">
        <v>6096</v>
      </c>
      <c r="W3844" s="59" t="str">
        <f t="shared" si="399"/>
        <v>Close-Out / Handing Over              Zone R3</v>
      </c>
      <c r="X3844" s="13"/>
      <c r="Y3844" s="53">
        <v>41</v>
      </c>
      <c r="Z3844" s="54">
        <v>45372</v>
      </c>
      <c r="AA3844" s="54">
        <v>45423</v>
      </c>
      <c r="AB3844" s="55">
        <v>10428.35</v>
      </c>
    </row>
    <row r="3845" spans="1:28" x14ac:dyDescent="0.2">
      <c r="A3845" s="66" t="s">
        <v>6097</v>
      </c>
      <c r="B3845" s="11" t="s">
        <v>6416</v>
      </c>
      <c r="C3845" s="11" t="s">
        <v>6416</v>
      </c>
      <c r="D3845" s="62" t="s">
        <v>6833</v>
      </c>
      <c r="E3845" s="66"/>
      <c r="F3845" s="64" t="str">
        <f t="shared" si="400"/>
        <v>Close-out Documentation</v>
      </c>
      <c r="G3845" s="66"/>
      <c r="H3845" s="65" t="str">
        <f t="shared" si="401"/>
        <v>As-Built Drawings</v>
      </c>
      <c r="I3845" s="66"/>
      <c r="J3845" s="67" t="str">
        <f t="shared" si="404"/>
        <v>Preparation &amp; Submission</v>
      </c>
      <c r="K3845" s="66"/>
      <c r="L3845" s="68" t="str">
        <f t="shared" si="405"/>
        <v>The Ring</v>
      </c>
      <c r="M3845" s="66"/>
      <c r="N3845" s="69" t="str">
        <f t="shared" si="402"/>
        <v>Level 00</v>
      </c>
      <c r="O3845" s="66"/>
      <c r="P3845" s="70" t="str">
        <f t="shared" si="403"/>
        <v>Zone R3</v>
      </c>
      <c r="Q3845" s="66"/>
      <c r="R3845" s="66"/>
      <c r="S3845" s="11" t="s">
        <v>6682</v>
      </c>
      <c r="T3845" s="11" t="s">
        <v>6682</v>
      </c>
      <c r="U3845" s="11" t="s">
        <v>6416</v>
      </c>
      <c r="V3845" s="59" t="s">
        <v>6416</v>
      </c>
      <c r="W3845" s="59" t="str">
        <f t="shared" ref="W3845:W3908" si="406">CONCATENATE(D3845,E3845,G3845,I3845,K3845,M3845,O3845,Q3845)</f>
        <v>Close-Out / Handing Over</v>
      </c>
      <c r="X3845" s="11" t="s">
        <v>6098</v>
      </c>
      <c r="Y3845" s="32">
        <v>7</v>
      </c>
      <c r="Z3845" s="39">
        <v>45372</v>
      </c>
      <c r="AA3845" s="39">
        <v>45379</v>
      </c>
      <c r="AB3845" s="48">
        <v>2423.3000000000002</v>
      </c>
    </row>
    <row r="3846" spans="1:28" x14ac:dyDescent="0.2">
      <c r="A3846" s="66" t="s">
        <v>6099</v>
      </c>
      <c r="B3846" s="11" t="s">
        <v>6416</v>
      </c>
      <c r="C3846" s="11" t="s">
        <v>6416</v>
      </c>
      <c r="D3846" s="62" t="s">
        <v>6833</v>
      </c>
      <c r="E3846" s="66"/>
      <c r="F3846" s="64" t="str">
        <f t="shared" si="400"/>
        <v>Close-out Documentation</v>
      </c>
      <c r="G3846" s="66"/>
      <c r="H3846" s="65" t="str">
        <f t="shared" si="401"/>
        <v>As-Built Drawings</v>
      </c>
      <c r="I3846" s="66"/>
      <c r="J3846" s="67" t="str">
        <f t="shared" si="404"/>
        <v>Preparation &amp; Submission</v>
      </c>
      <c r="K3846" s="66"/>
      <c r="L3846" s="68" t="str">
        <f t="shared" si="405"/>
        <v>The Ring</v>
      </c>
      <c r="M3846" s="66"/>
      <c r="N3846" s="69" t="str">
        <f t="shared" si="402"/>
        <v>Level 00</v>
      </c>
      <c r="O3846" s="66"/>
      <c r="P3846" s="70" t="str">
        <f t="shared" si="403"/>
        <v>Zone R3</v>
      </c>
      <c r="Q3846" s="66"/>
      <c r="R3846" s="66"/>
      <c r="S3846" s="11" t="s">
        <v>6682</v>
      </c>
      <c r="T3846" s="11" t="s">
        <v>6682</v>
      </c>
      <c r="U3846" s="11" t="s">
        <v>6416</v>
      </c>
      <c r="V3846" s="59" t="s">
        <v>6416</v>
      </c>
      <c r="W3846" s="59" t="str">
        <f t="shared" si="406"/>
        <v>Close-Out / Handing Over</v>
      </c>
      <c r="X3846" s="11" t="s">
        <v>6100</v>
      </c>
      <c r="Y3846" s="32">
        <v>7</v>
      </c>
      <c r="Z3846" s="39">
        <v>45397</v>
      </c>
      <c r="AA3846" s="39">
        <v>45404</v>
      </c>
      <c r="AB3846" s="48">
        <v>2423.3000000000002</v>
      </c>
    </row>
    <row r="3847" spans="1:28" ht="25.5" x14ac:dyDescent="0.2">
      <c r="A3847" s="63" t="s">
        <v>6101</v>
      </c>
      <c r="B3847" s="8" t="s">
        <v>6416</v>
      </c>
      <c r="C3847" s="8" t="s">
        <v>6416</v>
      </c>
      <c r="D3847" s="62" t="s">
        <v>6833</v>
      </c>
      <c r="E3847" s="63"/>
      <c r="F3847" s="64" t="str">
        <f t="shared" si="400"/>
        <v>Close-out Documentation</v>
      </c>
      <c r="G3847" s="63"/>
      <c r="H3847" s="65" t="str">
        <f t="shared" si="401"/>
        <v>As-Built Drawings</v>
      </c>
      <c r="I3847" s="63"/>
      <c r="J3847" s="67" t="str">
        <f t="shared" si="404"/>
        <v>Preparation &amp; Submission</v>
      </c>
      <c r="K3847" s="63"/>
      <c r="L3847" s="68" t="str">
        <f t="shared" si="405"/>
        <v>The Ring</v>
      </c>
      <c r="M3847" s="63"/>
      <c r="N3847" s="69" t="str">
        <f t="shared" si="402"/>
        <v>Level 00</v>
      </c>
      <c r="O3847" s="63"/>
      <c r="P3847" s="70" t="str">
        <f t="shared" si="403"/>
        <v>Zone R3</v>
      </c>
      <c r="Q3847" s="63"/>
      <c r="R3847" s="63"/>
      <c r="S3847" s="8" t="s">
        <v>6682</v>
      </c>
      <c r="T3847" s="8" t="s">
        <v>6682</v>
      </c>
      <c r="U3847" s="8" t="s">
        <v>6416</v>
      </c>
      <c r="V3847" s="59" t="s">
        <v>6416</v>
      </c>
      <c r="W3847" s="59" t="str">
        <f t="shared" si="406"/>
        <v>Close-Out / Handing Over</v>
      </c>
      <c r="X3847" s="8" t="s">
        <v>6102</v>
      </c>
      <c r="Y3847" s="23">
        <v>7</v>
      </c>
      <c r="Z3847" s="35">
        <v>45416</v>
      </c>
      <c r="AA3847" s="35">
        <v>45423</v>
      </c>
      <c r="AB3847" s="42">
        <v>5581.75</v>
      </c>
    </row>
    <row r="3848" spans="1:28" x14ac:dyDescent="0.2">
      <c r="A3848" s="70" t="s">
        <v>6103</v>
      </c>
      <c r="B3848" s="13" t="s">
        <v>9886</v>
      </c>
      <c r="C3848" s="13" t="s">
        <v>6695</v>
      </c>
      <c r="D3848" s="62" t="s">
        <v>6833</v>
      </c>
      <c r="E3848" s="92"/>
      <c r="F3848" s="64" t="str">
        <f t="shared" ref="F3848:F3911" si="407">IF(E3848="",F3847,TRIM(E3848))</f>
        <v>Close-out Documentation</v>
      </c>
      <c r="G3848" s="92"/>
      <c r="H3848" s="65" t="str">
        <f t="shared" si="401"/>
        <v>As-Built Drawings</v>
      </c>
      <c r="I3848" s="92"/>
      <c r="J3848" s="67" t="str">
        <f t="shared" si="404"/>
        <v>Preparation &amp; Submission</v>
      </c>
      <c r="K3848" s="92"/>
      <c r="L3848" s="68" t="str">
        <f t="shared" si="405"/>
        <v>The Ring</v>
      </c>
      <c r="M3848" s="92"/>
      <c r="N3848" s="69" t="str">
        <f t="shared" si="402"/>
        <v>Level 00</v>
      </c>
      <c r="O3848" s="70" t="s">
        <v>6103</v>
      </c>
      <c r="P3848" s="70" t="str">
        <f t="shared" si="403"/>
        <v>Zone R3 (Leave out Area)</v>
      </c>
      <c r="Q3848" s="92"/>
      <c r="R3848" s="92"/>
      <c r="S3848" s="13" t="s">
        <v>6695</v>
      </c>
      <c r="T3848" s="13" t="s">
        <v>6695</v>
      </c>
      <c r="U3848" s="13" t="s">
        <v>6695</v>
      </c>
      <c r="V3848" s="59" t="s">
        <v>6103</v>
      </c>
      <c r="W3848" s="59" t="str">
        <f t="shared" si="406"/>
        <v>Close-Out / Handing Over              Zone R3 (Leave out Area)</v>
      </c>
      <c r="X3848" s="13"/>
      <c r="Y3848" s="53">
        <v>7</v>
      </c>
      <c r="Z3848" s="54">
        <v>45685</v>
      </c>
      <c r="AA3848" s="54">
        <v>45692</v>
      </c>
      <c r="AB3848" s="55">
        <v>2876.44</v>
      </c>
    </row>
    <row r="3849" spans="1:28" x14ac:dyDescent="0.2">
      <c r="A3849" s="63" t="s">
        <v>6104</v>
      </c>
      <c r="B3849" s="8" t="s">
        <v>6416</v>
      </c>
      <c r="C3849" s="8" t="s">
        <v>6416</v>
      </c>
      <c r="D3849" s="62" t="s">
        <v>6833</v>
      </c>
      <c r="E3849" s="63"/>
      <c r="F3849" s="64" t="str">
        <f t="shared" si="407"/>
        <v>Close-out Documentation</v>
      </c>
      <c r="G3849" s="63"/>
      <c r="H3849" s="65" t="str">
        <f t="shared" si="401"/>
        <v>As-Built Drawings</v>
      </c>
      <c r="I3849" s="63"/>
      <c r="J3849" s="67" t="str">
        <f t="shared" si="404"/>
        <v>Preparation &amp; Submission</v>
      </c>
      <c r="K3849" s="63"/>
      <c r="L3849" s="68" t="str">
        <f t="shared" si="405"/>
        <v>The Ring</v>
      </c>
      <c r="M3849" s="63"/>
      <c r="N3849" s="69" t="str">
        <f t="shared" si="402"/>
        <v>Level 00</v>
      </c>
      <c r="O3849" s="63"/>
      <c r="P3849" s="70" t="str">
        <f t="shared" si="403"/>
        <v>Zone R3 (Leave out Area)</v>
      </c>
      <c r="Q3849" s="63"/>
      <c r="R3849" s="63"/>
      <c r="S3849" s="8" t="s">
        <v>6695</v>
      </c>
      <c r="T3849" s="8" t="s">
        <v>6695</v>
      </c>
      <c r="U3849" s="8" t="s">
        <v>6416</v>
      </c>
      <c r="V3849" s="59" t="s">
        <v>6416</v>
      </c>
      <c r="W3849" s="59" t="str">
        <f t="shared" si="406"/>
        <v>Close-Out / Handing Over</v>
      </c>
      <c r="X3849" s="8" t="s">
        <v>6105</v>
      </c>
      <c r="Y3849" s="23">
        <v>7</v>
      </c>
      <c r="Z3849" s="35">
        <v>45685</v>
      </c>
      <c r="AA3849" s="35">
        <v>45692</v>
      </c>
      <c r="AB3849" s="42">
        <v>2876.44</v>
      </c>
    </row>
    <row r="3850" spans="1:28" x14ac:dyDescent="0.2">
      <c r="A3850" s="70" t="s">
        <v>6106</v>
      </c>
      <c r="B3850" s="13" t="s">
        <v>9886</v>
      </c>
      <c r="C3850" s="13" t="s">
        <v>6683</v>
      </c>
      <c r="D3850" s="62" t="s">
        <v>6833</v>
      </c>
      <c r="E3850" s="92"/>
      <c r="F3850" s="64" t="str">
        <f t="shared" si="407"/>
        <v>Close-out Documentation</v>
      </c>
      <c r="G3850" s="92"/>
      <c r="H3850" s="65" t="str">
        <f t="shared" si="401"/>
        <v>As-Built Drawings</v>
      </c>
      <c r="I3850" s="92"/>
      <c r="J3850" s="67" t="str">
        <f t="shared" si="404"/>
        <v>Preparation &amp; Submission</v>
      </c>
      <c r="K3850" s="92"/>
      <c r="L3850" s="68" t="str">
        <f t="shared" si="405"/>
        <v>The Ring</v>
      </c>
      <c r="M3850" s="92"/>
      <c r="N3850" s="69" t="str">
        <f t="shared" si="402"/>
        <v>Level 00</v>
      </c>
      <c r="O3850" s="70" t="s">
        <v>6106</v>
      </c>
      <c r="P3850" s="70" t="str">
        <f t="shared" si="403"/>
        <v>Zone R4</v>
      </c>
      <c r="Q3850" s="92"/>
      <c r="R3850" s="92"/>
      <c r="S3850" s="13" t="s">
        <v>6683</v>
      </c>
      <c r="T3850" s="13" t="s">
        <v>6683</v>
      </c>
      <c r="U3850" s="13" t="s">
        <v>6683</v>
      </c>
      <c r="V3850" s="59" t="s">
        <v>6106</v>
      </c>
      <c r="W3850" s="59" t="str">
        <f t="shared" si="406"/>
        <v>Close-Out / Handing Over              Zone R4</v>
      </c>
      <c r="X3850" s="13"/>
      <c r="Y3850" s="53">
        <v>53</v>
      </c>
      <c r="Z3850" s="54">
        <v>45358</v>
      </c>
      <c r="AA3850" s="54">
        <v>45423</v>
      </c>
      <c r="AB3850" s="55">
        <v>6527.8</v>
      </c>
    </row>
    <row r="3851" spans="1:28" x14ac:dyDescent="0.2">
      <c r="A3851" s="66" t="s">
        <v>6107</v>
      </c>
      <c r="B3851" s="11" t="s">
        <v>6416</v>
      </c>
      <c r="C3851" s="11" t="s">
        <v>6416</v>
      </c>
      <c r="D3851" s="62" t="s">
        <v>6833</v>
      </c>
      <c r="E3851" s="66"/>
      <c r="F3851" s="64" t="str">
        <f t="shared" si="407"/>
        <v>Close-out Documentation</v>
      </c>
      <c r="G3851" s="66"/>
      <c r="H3851" s="65" t="str">
        <f t="shared" ref="H3851:H3914" si="408">IF(G3851="",H3850,TRIM(G3851))</f>
        <v>As-Built Drawings</v>
      </c>
      <c r="I3851" s="66"/>
      <c r="J3851" s="67" t="str">
        <f t="shared" si="404"/>
        <v>Preparation &amp; Submission</v>
      </c>
      <c r="K3851" s="66"/>
      <c r="L3851" s="68" t="str">
        <f t="shared" si="405"/>
        <v>The Ring</v>
      </c>
      <c r="M3851" s="66"/>
      <c r="N3851" s="69" t="str">
        <f t="shared" si="402"/>
        <v>Level 00</v>
      </c>
      <c r="O3851" s="66"/>
      <c r="P3851" s="70" t="str">
        <f t="shared" si="403"/>
        <v>Zone R4</v>
      </c>
      <c r="Q3851" s="66"/>
      <c r="R3851" s="66"/>
      <c r="S3851" s="11" t="s">
        <v>6683</v>
      </c>
      <c r="T3851" s="11" t="s">
        <v>6683</v>
      </c>
      <c r="U3851" s="11" t="s">
        <v>6416</v>
      </c>
      <c r="V3851" s="59" t="s">
        <v>6416</v>
      </c>
      <c r="W3851" s="59" t="str">
        <f t="shared" si="406"/>
        <v>Close-Out / Handing Over</v>
      </c>
      <c r="X3851" s="11" t="s">
        <v>6108</v>
      </c>
      <c r="Y3851" s="32">
        <v>7</v>
      </c>
      <c r="Z3851" s="39">
        <v>45358</v>
      </c>
      <c r="AA3851" s="39">
        <v>45365</v>
      </c>
      <c r="AB3851" s="48">
        <v>2175.9299999999998</v>
      </c>
    </row>
    <row r="3852" spans="1:28" x14ac:dyDescent="0.2">
      <c r="A3852" s="66" t="s">
        <v>6109</v>
      </c>
      <c r="B3852" s="11" t="s">
        <v>6416</v>
      </c>
      <c r="C3852" s="11" t="s">
        <v>6416</v>
      </c>
      <c r="D3852" s="62" t="s">
        <v>6833</v>
      </c>
      <c r="E3852" s="66"/>
      <c r="F3852" s="64" t="str">
        <f t="shared" si="407"/>
        <v>Close-out Documentation</v>
      </c>
      <c r="G3852" s="66"/>
      <c r="H3852" s="65" t="str">
        <f t="shared" si="408"/>
        <v>As-Built Drawings</v>
      </c>
      <c r="I3852" s="66"/>
      <c r="J3852" s="67" t="str">
        <f t="shared" si="404"/>
        <v>Preparation &amp; Submission</v>
      </c>
      <c r="K3852" s="66"/>
      <c r="L3852" s="68" t="str">
        <f t="shared" si="405"/>
        <v>The Ring</v>
      </c>
      <c r="M3852" s="66"/>
      <c r="N3852" s="69" t="str">
        <f t="shared" si="402"/>
        <v>Level 00</v>
      </c>
      <c r="O3852" s="66"/>
      <c r="P3852" s="70" t="str">
        <f t="shared" si="403"/>
        <v>Zone R4</v>
      </c>
      <c r="Q3852" s="66"/>
      <c r="R3852" s="66"/>
      <c r="S3852" s="11" t="s">
        <v>6683</v>
      </c>
      <c r="T3852" s="11" t="s">
        <v>6683</v>
      </c>
      <c r="U3852" s="11" t="s">
        <v>6416</v>
      </c>
      <c r="V3852" s="59" t="s">
        <v>6416</v>
      </c>
      <c r="W3852" s="59" t="str">
        <f t="shared" si="406"/>
        <v>Close-Out / Handing Over</v>
      </c>
      <c r="X3852" s="11" t="s">
        <v>6110</v>
      </c>
      <c r="Y3852" s="32">
        <v>7</v>
      </c>
      <c r="Z3852" s="39">
        <v>45388</v>
      </c>
      <c r="AA3852" s="39">
        <v>45398</v>
      </c>
      <c r="AB3852" s="48">
        <v>2175.9299999999998</v>
      </c>
    </row>
    <row r="3853" spans="1:28" x14ac:dyDescent="0.2">
      <c r="A3853" s="63" t="s">
        <v>6111</v>
      </c>
      <c r="B3853" s="8" t="s">
        <v>6416</v>
      </c>
      <c r="C3853" s="8" t="s">
        <v>6416</v>
      </c>
      <c r="D3853" s="62" t="s">
        <v>6833</v>
      </c>
      <c r="E3853" s="63"/>
      <c r="F3853" s="64" t="str">
        <f t="shared" si="407"/>
        <v>Close-out Documentation</v>
      </c>
      <c r="G3853" s="63"/>
      <c r="H3853" s="65" t="str">
        <f t="shared" si="408"/>
        <v>As-Built Drawings</v>
      </c>
      <c r="I3853" s="63"/>
      <c r="J3853" s="67" t="str">
        <f t="shared" si="404"/>
        <v>Preparation &amp; Submission</v>
      </c>
      <c r="K3853" s="63"/>
      <c r="L3853" s="68" t="str">
        <f t="shared" si="405"/>
        <v>The Ring</v>
      </c>
      <c r="M3853" s="63"/>
      <c r="N3853" s="69" t="str">
        <f t="shared" ref="N3853:N3916" si="409">IF(M3853="",N3852,TRIM(M3853))</f>
        <v>Level 00</v>
      </c>
      <c r="O3853" s="63"/>
      <c r="P3853" s="70" t="str">
        <f t="shared" si="403"/>
        <v>Zone R4</v>
      </c>
      <c r="Q3853" s="63"/>
      <c r="R3853" s="63"/>
      <c r="S3853" s="8" t="s">
        <v>6683</v>
      </c>
      <c r="T3853" s="8" t="s">
        <v>6683</v>
      </c>
      <c r="U3853" s="8" t="s">
        <v>6416</v>
      </c>
      <c r="V3853" s="59" t="s">
        <v>6416</v>
      </c>
      <c r="W3853" s="59" t="str">
        <f t="shared" si="406"/>
        <v>Close-Out / Handing Over</v>
      </c>
      <c r="X3853" s="8" t="s">
        <v>6112</v>
      </c>
      <c r="Y3853" s="23">
        <v>7</v>
      </c>
      <c r="Z3853" s="35">
        <v>45416</v>
      </c>
      <c r="AA3853" s="35">
        <v>45423</v>
      </c>
      <c r="AB3853" s="42">
        <v>2175.9299999999998</v>
      </c>
    </row>
    <row r="3854" spans="1:28" x14ac:dyDescent="0.2">
      <c r="A3854" s="69" t="s">
        <v>5989</v>
      </c>
      <c r="B3854" s="3" t="s">
        <v>6644</v>
      </c>
      <c r="C3854" s="3" t="s">
        <v>6649</v>
      </c>
      <c r="D3854" s="62" t="s">
        <v>6833</v>
      </c>
      <c r="E3854" s="92"/>
      <c r="F3854" s="64" t="str">
        <f t="shared" si="407"/>
        <v>Close-out Documentation</v>
      </c>
      <c r="G3854" s="92"/>
      <c r="H3854" s="65" t="str">
        <f t="shared" si="408"/>
        <v>As-Built Drawings</v>
      </c>
      <c r="I3854" s="92"/>
      <c r="J3854" s="67" t="str">
        <f t="shared" si="404"/>
        <v>Preparation &amp; Submission</v>
      </c>
      <c r="K3854" s="92"/>
      <c r="L3854" s="68" t="str">
        <f t="shared" si="405"/>
        <v>The Ring</v>
      </c>
      <c r="M3854" s="69" t="s">
        <v>5989</v>
      </c>
      <c r="N3854" s="69" t="str">
        <f t="shared" si="409"/>
        <v>Level 01</v>
      </c>
      <c r="O3854" s="92"/>
      <c r="P3854" s="70" t="str">
        <f t="shared" ref="P3854:P3917" si="410">IF(O3854="",P3853,TRIM(O3854))</f>
        <v>Zone R4</v>
      </c>
      <c r="Q3854" s="92"/>
      <c r="R3854" s="92"/>
      <c r="S3854" s="3" t="s">
        <v>6649</v>
      </c>
      <c r="T3854" s="3" t="s">
        <v>6649</v>
      </c>
      <c r="U3854" s="3" t="s">
        <v>6649</v>
      </c>
      <c r="V3854" s="59" t="s">
        <v>5989</v>
      </c>
      <c r="W3854" s="59" t="str">
        <f t="shared" si="406"/>
        <v>Close-Out / Handing Over            Level 01</v>
      </c>
      <c r="X3854" s="3"/>
      <c r="Y3854" s="49">
        <v>361</v>
      </c>
      <c r="Z3854" s="50">
        <v>45304</v>
      </c>
      <c r="AA3854" s="50">
        <v>45735</v>
      </c>
      <c r="AB3854" s="52">
        <v>34451.56</v>
      </c>
    </row>
    <row r="3855" spans="1:28" x14ac:dyDescent="0.2">
      <c r="A3855" s="70" t="s">
        <v>6076</v>
      </c>
      <c r="B3855" s="13" t="s">
        <v>9887</v>
      </c>
      <c r="C3855" s="13" t="s">
        <v>6768</v>
      </c>
      <c r="D3855" s="62" t="s">
        <v>6833</v>
      </c>
      <c r="E3855" s="92"/>
      <c r="F3855" s="64" t="str">
        <f t="shared" si="407"/>
        <v>Close-out Documentation</v>
      </c>
      <c r="G3855" s="92"/>
      <c r="H3855" s="65" t="str">
        <f t="shared" si="408"/>
        <v>As-Built Drawings</v>
      </c>
      <c r="I3855" s="92"/>
      <c r="J3855" s="67" t="str">
        <f t="shared" si="404"/>
        <v>Preparation &amp; Submission</v>
      </c>
      <c r="K3855" s="92"/>
      <c r="L3855" s="68" t="str">
        <f t="shared" si="405"/>
        <v>The Ring</v>
      </c>
      <c r="M3855" s="92"/>
      <c r="N3855" s="69" t="str">
        <f t="shared" si="409"/>
        <v>Level 01</v>
      </c>
      <c r="O3855" s="70" t="s">
        <v>6076</v>
      </c>
      <c r="P3855" s="70" t="str">
        <f t="shared" si="410"/>
        <v>Zone R2 (Mackup / Benchmark)</v>
      </c>
      <c r="Q3855" s="92"/>
      <c r="R3855" s="92"/>
      <c r="S3855" s="13" t="s">
        <v>6768</v>
      </c>
      <c r="T3855" s="13" t="s">
        <v>6768</v>
      </c>
      <c r="U3855" s="13" t="s">
        <v>6768</v>
      </c>
      <c r="V3855" s="59" t="s">
        <v>6076</v>
      </c>
      <c r="W3855" s="59" t="str">
        <f t="shared" si="406"/>
        <v>Close-Out / Handing Over              Zone R2 (Mackup / Benchmark)</v>
      </c>
      <c r="X3855" s="13"/>
      <c r="Y3855" s="53">
        <v>3</v>
      </c>
      <c r="Z3855" s="54">
        <v>45304</v>
      </c>
      <c r="AA3855" s="54">
        <v>45306</v>
      </c>
      <c r="AB3855" s="55">
        <v>2626.88</v>
      </c>
    </row>
    <row r="3856" spans="1:28" ht="25.5" x14ac:dyDescent="0.2">
      <c r="A3856" s="63" t="s">
        <v>6113</v>
      </c>
      <c r="B3856" s="8" t="s">
        <v>6416</v>
      </c>
      <c r="C3856" s="8" t="s">
        <v>6416</v>
      </c>
      <c r="D3856" s="62" t="s">
        <v>6833</v>
      </c>
      <c r="E3856" s="63"/>
      <c r="F3856" s="64" t="str">
        <f t="shared" si="407"/>
        <v>Close-out Documentation</v>
      </c>
      <c r="G3856" s="63"/>
      <c r="H3856" s="65" t="str">
        <f t="shared" si="408"/>
        <v>As-Built Drawings</v>
      </c>
      <c r="I3856" s="63"/>
      <c r="J3856" s="67" t="str">
        <f t="shared" si="404"/>
        <v>Preparation &amp; Submission</v>
      </c>
      <c r="K3856" s="63"/>
      <c r="L3856" s="68" t="str">
        <f t="shared" si="405"/>
        <v>The Ring</v>
      </c>
      <c r="M3856" s="63"/>
      <c r="N3856" s="69" t="str">
        <f t="shared" si="409"/>
        <v>Level 01</v>
      </c>
      <c r="O3856" s="63"/>
      <c r="P3856" s="70" t="str">
        <f t="shared" si="410"/>
        <v>Zone R2 (Mackup / Benchmark)</v>
      </c>
      <c r="Q3856" s="63"/>
      <c r="R3856" s="63"/>
      <c r="S3856" s="8" t="s">
        <v>6768</v>
      </c>
      <c r="T3856" s="8" t="s">
        <v>6768</v>
      </c>
      <c r="U3856" s="8" t="s">
        <v>6416</v>
      </c>
      <c r="V3856" s="59" t="s">
        <v>6416</v>
      </c>
      <c r="W3856" s="59" t="str">
        <f t="shared" si="406"/>
        <v>Close-Out / Handing Over</v>
      </c>
      <c r="X3856" s="8" t="s">
        <v>6114</v>
      </c>
      <c r="Y3856" s="23">
        <v>3</v>
      </c>
      <c r="Z3856" s="35">
        <v>45304</v>
      </c>
      <c r="AA3856" s="35">
        <v>45306</v>
      </c>
      <c r="AB3856" s="42">
        <v>2626.88</v>
      </c>
    </row>
    <row r="3857" spans="1:28" x14ac:dyDescent="0.2">
      <c r="A3857" s="70" t="s">
        <v>6079</v>
      </c>
      <c r="B3857" s="13" t="s">
        <v>9887</v>
      </c>
      <c r="C3857" s="13" t="s">
        <v>6681</v>
      </c>
      <c r="D3857" s="62" t="s">
        <v>6833</v>
      </c>
      <c r="E3857" s="92"/>
      <c r="F3857" s="64" t="str">
        <f t="shared" si="407"/>
        <v>Close-out Documentation</v>
      </c>
      <c r="G3857" s="92"/>
      <c r="H3857" s="65" t="str">
        <f t="shared" si="408"/>
        <v>As-Built Drawings</v>
      </c>
      <c r="I3857" s="92"/>
      <c r="J3857" s="67" t="str">
        <f t="shared" si="404"/>
        <v>Preparation &amp; Submission</v>
      </c>
      <c r="K3857" s="92"/>
      <c r="L3857" s="68" t="str">
        <f t="shared" si="405"/>
        <v>The Ring</v>
      </c>
      <c r="M3857" s="92"/>
      <c r="N3857" s="69" t="str">
        <f t="shared" si="409"/>
        <v>Level 01</v>
      </c>
      <c r="O3857" s="70" t="s">
        <v>6079</v>
      </c>
      <c r="P3857" s="70" t="str">
        <f t="shared" si="410"/>
        <v>Zone R1</v>
      </c>
      <c r="Q3857" s="92"/>
      <c r="R3857" s="92"/>
      <c r="S3857" s="13" t="s">
        <v>6681</v>
      </c>
      <c r="T3857" s="13" t="s">
        <v>6681</v>
      </c>
      <c r="U3857" s="13" t="s">
        <v>6681</v>
      </c>
      <c r="V3857" s="59" t="s">
        <v>6079</v>
      </c>
      <c r="W3857" s="59" t="str">
        <f t="shared" si="406"/>
        <v>Close-Out / Handing Over              Zone R1</v>
      </c>
      <c r="X3857" s="13"/>
      <c r="Y3857" s="53">
        <v>40</v>
      </c>
      <c r="Z3857" s="54">
        <v>45396</v>
      </c>
      <c r="AA3857" s="54">
        <v>45441</v>
      </c>
      <c r="AB3857" s="55">
        <v>7223.92</v>
      </c>
    </row>
    <row r="3858" spans="1:28" x14ac:dyDescent="0.2">
      <c r="A3858" s="66" t="s">
        <v>6115</v>
      </c>
      <c r="B3858" s="11" t="s">
        <v>6416</v>
      </c>
      <c r="C3858" s="11" t="s">
        <v>6416</v>
      </c>
      <c r="D3858" s="62" t="s">
        <v>6833</v>
      </c>
      <c r="E3858" s="66"/>
      <c r="F3858" s="64" t="str">
        <f t="shared" si="407"/>
        <v>Close-out Documentation</v>
      </c>
      <c r="G3858" s="66"/>
      <c r="H3858" s="65" t="str">
        <f t="shared" si="408"/>
        <v>As-Built Drawings</v>
      </c>
      <c r="I3858" s="66"/>
      <c r="J3858" s="67" t="str">
        <f t="shared" si="404"/>
        <v>Preparation &amp; Submission</v>
      </c>
      <c r="K3858" s="66"/>
      <c r="L3858" s="68" t="str">
        <f t="shared" si="405"/>
        <v>The Ring</v>
      </c>
      <c r="M3858" s="66"/>
      <c r="N3858" s="69" t="str">
        <f t="shared" si="409"/>
        <v>Level 01</v>
      </c>
      <c r="O3858" s="66"/>
      <c r="P3858" s="70" t="str">
        <f t="shared" si="410"/>
        <v>Zone R1</v>
      </c>
      <c r="Q3858" s="66"/>
      <c r="R3858" s="66"/>
      <c r="S3858" s="11" t="s">
        <v>6681</v>
      </c>
      <c r="T3858" s="11" t="s">
        <v>6681</v>
      </c>
      <c r="U3858" s="11" t="s">
        <v>6416</v>
      </c>
      <c r="V3858" s="59" t="s">
        <v>6416</v>
      </c>
      <c r="W3858" s="59" t="str">
        <f t="shared" si="406"/>
        <v>Close-Out / Handing Over</v>
      </c>
      <c r="X3858" s="11" t="s">
        <v>6116</v>
      </c>
      <c r="Y3858" s="32">
        <v>7</v>
      </c>
      <c r="Z3858" s="39">
        <v>45396</v>
      </c>
      <c r="AA3858" s="39">
        <v>45403</v>
      </c>
      <c r="AB3858" s="48">
        <v>2407.9699999999998</v>
      </c>
    </row>
    <row r="3859" spans="1:28" x14ac:dyDescent="0.2">
      <c r="A3859" s="66" t="s">
        <v>6117</v>
      </c>
      <c r="B3859" s="11" t="s">
        <v>6416</v>
      </c>
      <c r="C3859" s="11" t="s">
        <v>6416</v>
      </c>
      <c r="D3859" s="62" t="s">
        <v>6833</v>
      </c>
      <c r="E3859" s="66"/>
      <c r="F3859" s="64" t="str">
        <f t="shared" si="407"/>
        <v>Close-out Documentation</v>
      </c>
      <c r="G3859" s="66"/>
      <c r="H3859" s="65" t="str">
        <f t="shared" si="408"/>
        <v>As-Built Drawings</v>
      </c>
      <c r="I3859" s="66"/>
      <c r="J3859" s="67" t="str">
        <f t="shared" si="404"/>
        <v>Preparation &amp; Submission</v>
      </c>
      <c r="K3859" s="66"/>
      <c r="L3859" s="68" t="str">
        <f t="shared" si="405"/>
        <v>The Ring</v>
      </c>
      <c r="M3859" s="66"/>
      <c r="N3859" s="69" t="str">
        <f t="shared" si="409"/>
        <v>Level 01</v>
      </c>
      <c r="O3859" s="66"/>
      <c r="P3859" s="70" t="str">
        <f t="shared" si="410"/>
        <v>Zone R1</v>
      </c>
      <c r="Q3859" s="66"/>
      <c r="R3859" s="66"/>
      <c r="S3859" s="11" t="s">
        <v>6681</v>
      </c>
      <c r="T3859" s="11" t="s">
        <v>6681</v>
      </c>
      <c r="U3859" s="11" t="s">
        <v>6416</v>
      </c>
      <c r="V3859" s="59" t="s">
        <v>6416</v>
      </c>
      <c r="W3859" s="59" t="str">
        <f t="shared" si="406"/>
        <v>Close-Out / Handing Over</v>
      </c>
      <c r="X3859" s="11" t="s">
        <v>6118</v>
      </c>
      <c r="Y3859" s="32">
        <v>7</v>
      </c>
      <c r="Z3859" s="39">
        <v>45421</v>
      </c>
      <c r="AA3859" s="39">
        <v>45428</v>
      </c>
      <c r="AB3859" s="48">
        <v>2407.9699999999998</v>
      </c>
    </row>
    <row r="3860" spans="1:28" x14ac:dyDescent="0.2">
      <c r="A3860" s="63" t="s">
        <v>6119</v>
      </c>
      <c r="B3860" s="8" t="s">
        <v>6416</v>
      </c>
      <c r="C3860" s="8" t="s">
        <v>6416</v>
      </c>
      <c r="D3860" s="62" t="s">
        <v>6833</v>
      </c>
      <c r="E3860" s="63"/>
      <c r="F3860" s="64" t="str">
        <f t="shared" si="407"/>
        <v>Close-out Documentation</v>
      </c>
      <c r="G3860" s="63"/>
      <c r="H3860" s="65" t="str">
        <f t="shared" si="408"/>
        <v>As-Built Drawings</v>
      </c>
      <c r="I3860" s="63"/>
      <c r="J3860" s="67" t="str">
        <f t="shared" si="404"/>
        <v>Preparation &amp; Submission</v>
      </c>
      <c r="K3860" s="63"/>
      <c r="L3860" s="68" t="str">
        <f t="shared" si="405"/>
        <v>The Ring</v>
      </c>
      <c r="M3860" s="63"/>
      <c r="N3860" s="69" t="str">
        <f t="shared" si="409"/>
        <v>Level 01</v>
      </c>
      <c r="O3860" s="63"/>
      <c r="P3860" s="70" t="str">
        <f t="shared" si="410"/>
        <v>Zone R1</v>
      </c>
      <c r="Q3860" s="63"/>
      <c r="R3860" s="63"/>
      <c r="S3860" s="8" t="s">
        <v>6681</v>
      </c>
      <c r="T3860" s="8" t="s">
        <v>6681</v>
      </c>
      <c r="U3860" s="8" t="s">
        <v>6416</v>
      </c>
      <c r="V3860" s="59" t="s">
        <v>6416</v>
      </c>
      <c r="W3860" s="59" t="str">
        <f t="shared" si="406"/>
        <v>Close-Out / Handing Over</v>
      </c>
      <c r="X3860" s="8" t="s">
        <v>6120</v>
      </c>
      <c r="Y3860" s="23">
        <v>7</v>
      </c>
      <c r="Z3860" s="35">
        <v>45434</v>
      </c>
      <c r="AA3860" s="35">
        <v>45441</v>
      </c>
      <c r="AB3860" s="42">
        <v>2407.9699999999998</v>
      </c>
    </row>
    <row r="3861" spans="1:28" x14ac:dyDescent="0.2">
      <c r="A3861" s="70" t="s">
        <v>6086</v>
      </c>
      <c r="B3861" s="13" t="s">
        <v>9887</v>
      </c>
      <c r="C3861" s="13" t="s">
        <v>6675</v>
      </c>
      <c r="D3861" s="62" t="s">
        <v>6833</v>
      </c>
      <c r="E3861" s="92"/>
      <c r="F3861" s="64" t="str">
        <f t="shared" si="407"/>
        <v>Close-out Documentation</v>
      </c>
      <c r="G3861" s="92"/>
      <c r="H3861" s="65" t="str">
        <f t="shared" si="408"/>
        <v>As-Built Drawings</v>
      </c>
      <c r="I3861" s="92"/>
      <c r="J3861" s="67" t="str">
        <f t="shared" si="404"/>
        <v>Preparation &amp; Submission</v>
      </c>
      <c r="K3861" s="92"/>
      <c r="L3861" s="68" t="str">
        <f t="shared" si="405"/>
        <v>The Ring</v>
      </c>
      <c r="M3861" s="92"/>
      <c r="N3861" s="69" t="str">
        <f t="shared" si="409"/>
        <v>Level 01</v>
      </c>
      <c r="O3861" s="70" t="s">
        <v>6086</v>
      </c>
      <c r="P3861" s="70" t="str">
        <f t="shared" si="410"/>
        <v>Zone R2</v>
      </c>
      <c r="Q3861" s="92"/>
      <c r="R3861" s="92"/>
      <c r="S3861" s="13" t="s">
        <v>6675</v>
      </c>
      <c r="T3861" s="13" t="s">
        <v>6675</v>
      </c>
      <c r="U3861" s="13" t="s">
        <v>6675</v>
      </c>
      <c r="V3861" s="59" t="s">
        <v>6086</v>
      </c>
      <c r="W3861" s="59" t="str">
        <f t="shared" si="406"/>
        <v>Close-Out / Handing Over              Zone R2</v>
      </c>
      <c r="X3861" s="13"/>
      <c r="Y3861" s="53">
        <v>25</v>
      </c>
      <c r="Z3861" s="54">
        <v>45365</v>
      </c>
      <c r="AA3861" s="54">
        <v>45397</v>
      </c>
      <c r="AB3861" s="55">
        <v>5174.96</v>
      </c>
    </row>
    <row r="3862" spans="1:28" x14ac:dyDescent="0.2">
      <c r="A3862" s="66" t="s">
        <v>6121</v>
      </c>
      <c r="B3862" s="11" t="s">
        <v>6416</v>
      </c>
      <c r="C3862" s="11" t="s">
        <v>6416</v>
      </c>
      <c r="D3862" s="62" t="s">
        <v>6833</v>
      </c>
      <c r="E3862" s="66"/>
      <c r="F3862" s="64" t="str">
        <f t="shared" si="407"/>
        <v>Close-out Documentation</v>
      </c>
      <c r="G3862" s="66"/>
      <c r="H3862" s="65" t="str">
        <f t="shared" si="408"/>
        <v>As-Built Drawings</v>
      </c>
      <c r="I3862" s="66"/>
      <c r="J3862" s="67" t="str">
        <f t="shared" si="404"/>
        <v>Preparation &amp; Submission</v>
      </c>
      <c r="K3862" s="66"/>
      <c r="L3862" s="68" t="str">
        <f t="shared" si="405"/>
        <v>The Ring</v>
      </c>
      <c r="M3862" s="66"/>
      <c r="N3862" s="69" t="str">
        <f t="shared" si="409"/>
        <v>Level 01</v>
      </c>
      <c r="O3862" s="66"/>
      <c r="P3862" s="70" t="str">
        <f t="shared" si="410"/>
        <v>Zone R2</v>
      </c>
      <c r="Q3862" s="66"/>
      <c r="R3862" s="66"/>
      <c r="S3862" s="11" t="s">
        <v>6675</v>
      </c>
      <c r="T3862" s="11" t="s">
        <v>6675</v>
      </c>
      <c r="U3862" s="11" t="s">
        <v>6416</v>
      </c>
      <c r="V3862" s="59" t="s">
        <v>6416</v>
      </c>
      <c r="W3862" s="59" t="str">
        <f t="shared" si="406"/>
        <v>Close-Out / Handing Over</v>
      </c>
      <c r="X3862" s="11" t="s">
        <v>6122</v>
      </c>
      <c r="Y3862" s="32">
        <v>7</v>
      </c>
      <c r="Z3862" s="39">
        <v>45365</v>
      </c>
      <c r="AA3862" s="39">
        <v>45372</v>
      </c>
      <c r="AB3862" s="48">
        <v>2587.48</v>
      </c>
    </row>
    <row r="3863" spans="1:28" x14ac:dyDescent="0.2">
      <c r="A3863" s="63" t="s">
        <v>6123</v>
      </c>
      <c r="B3863" s="8" t="s">
        <v>6416</v>
      </c>
      <c r="C3863" s="8" t="s">
        <v>6416</v>
      </c>
      <c r="D3863" s="62" t="s">
        <v>6833</v>
      </c>
      <c r="E3863" s="63"/>
      <c r="F3863" s="64" t="str">
        <f t="shared" si="407"/>
        <v>Close-out Documentation</v>
      </c>
      <c r="G3863" s="63"/>
      <c r="H3863" s="65" t="str">
        <f t="shared" si="408"/>
        <v>As-Built Drawings</v>
      </c>
      <c r="I3863" s="63"/>
      <c r="J3863" s="67" t="str">
        <f t="shared" si="404"/>
        <v>Preparation &amp; Submission</v>
      </c>
      <c r="K3863" s="63"/>
      <c r="L3863" s="68" t="str">
        <f t="shared" si="405"/>
        <v>The Ring</v>
      </c>
      <c r="M3863" s="63"/>
      <c r="N3863" s="69" t="str">
        <f t="shared" si="409"/>
        <v>Level 01</v>
      </c>
      <c r="O3863" s="63"/>
      <c r="P3863" s="70" t="str">
        <f t="shared" si="410"/>
        <v>Zone R2</v>
      </c>
      <c r="Q3863" s="63"/>
      <c r="R3863" s="63"/>
      <c r="S3863" s="8" t="s">
        <v>6675</v>
      </c>
      <c r="T3863" s="8" t="s">
        <v>6675</v>
      </c>
      <c r="U3863" s="8" t="s">
        <v>6416</v>
      </c>
      <c r="V3863" s="59" t="s">
        <v>6416</v>
      </c>
      <c r="W3863" s="59" t="str">
        <f t="shared" si="406"/>
        <v>Close-Out / Handing Over</v>
      </c>
      <c r="X3863" s="8" t="s">
        <v>6124</v>
      </c>
      <c r="Y3863" s="23">
        <v>7</v>
      </c>
      <c r="Z3863" s="35">
        <v>45386</v>
      </c>
      <c r="AA3863" s="35">
        <v>45397</v>
      </c>
      <c r="AB3863" s="42">
        <v>2587.48</v>
      </c>
    </row>
    <row r="3864" spans="1:28" x14ac:dyDescent="0.2">
      <c r="A3864" s="70" t="s">
        <v>6091</v>
      </c>
      <c r="B3864" s="13" t="s">
        <v>9887</v>
      </c>
      <c r="C3864" s="13" t="s">
        <v>6694</v>
      </c>
      <c r="D3864" s="62" t="s">
        <v>6833</v>
      </c>
      <c r="E3864" s="92"/>
      <c r="F3864" s="64" t="str">
        <f t="shared" si="407"/>
        <v>Close-out Documentation</v>
      </c>
      <c r="G3864" s="92"/>
      <c r="H3864" s="65" t="str">
        <f t="shared" si="408"/>
        <v>As-Built Drawings</v>
      </c>
      <c r="I3864" s="92"/>
      <c r="J3864" s="67" t="str">
        <f t="shared" si="404"/>
        <v>Preparation &amp; Submission</v>
      </c>
      <c r="K3864" s="92"/>
      <c r="L3864" s="68" t="str">
        <f t="shared" si="405"/>
        <v>The Ring</v>
      </c>
      <c r="M3864" s="92"/>
      <c r="N3864" s="69" t="str">
        <f t="shared" si="409"/>
        <v>Level 01</v>
      </c>
      <c r="O3864" s="70" t="s">
        <v>6091</v>
      </c>
      <c r="P3864" s="70" t="str">
        <f t="shared" si="410"/>
        <v>Zone R2 (Leave out Area)</v>
      </c>
      <c r="Q3864" s="92"/>
      <c r="R3864" s="92"/>
      <c r="S3864" s="13" t="s">
        <v>6694</v>
      </c>
      <c r="T3864" s="13" t="s">
        <v>6694</v>
      </c>
      <c r="U3864" s="13" t="s">
        <v>6694</v>
      </c>
      <c r="V3864" s="59" t="s">
        <v>6091</v>
      </c>
      <c r="W3864" s="59" t="str">
        <f t="shared" si="406"/>
        <v>Close-Out / Handing Over              Zone R2 (Leave out Area)</v>
      </c>
      <c r="X3864" s="13"/>
      <c r="Y3864" s="53">
        <v>26</v>
      </c>
      <c r="Z3864" s="54">
        <v>45705</v>
      </c>
      <c r="AA3864" s="54">
        <v>45735</v>
      </c>
      <c r="AB3864" s="55">
        <v>3283.6</v>
      </c>
    </row>
    <row r="3865" spans="1:28" x14ac:dyDescent="0.2">
      <c r="A3865" s="66" t="s">
        <v>6125</v>
      </c>
      <c r="B3865" s="11" t="s">
        <v>6416</v>
      </c>
      <c r="C3865" s="11" t="s">
        <v>6416</v>
      </c>
      <c r="D3865" s="62" t="s">
        <v>6833</v>
      </c>
      <c r="E3865" s="66"/>
      <c r="F3865" s="64" t="str">
        <f t="shared" si="407"/>
        <v>Close-out Documentation</v>
      </c>
      <c r="G3865" s="66"/>
      <c r="H3865" s="65" t="str">
        <f t="shared" si="408"/>
        <v>As-Built Drawings</v>
      </c>
      <c r="I3865" s="66"/>
      <c r="J3865" s="67" t="str">
        <f t="shared" si="404"/>
        <v>Preparation &amp; Submission</v>
      </c>
      <c r="K3865" s="66"/>
      <c r="L3865" s="68" t="str">
        <f t="shared" si="405"/>
        <v>The Ring</v>
      </c>
      <c r="M3865" s="66"/>
      <c r="N3865" s="69" t="str">
        <f t="shared" si="409"/>
        <v>Level 01</v>
      </c>
      <c r="O3865" s="66"/>
      <c r="P3865" s="70" t="str">
        <f t="shared" si="410"/>
        <v>Zone R2 (Leave out Area)</v>
      </c>
      <c r="Q3865" s="66"/>
      <c r="R3865" s="66"/>
      <c r="S3865" s="11" t="s">
        <v>6694</v>
      </c>
      <c r="T3865" s="11" t="s">
        <v>6694</v>
      </c>
      <c r="U3865" s="11" t="s">
        <v>6416</v>
      </c>
      <c r="V3865" s="59" t="s">
        <v>6416</v>
      </c>
      <c r="W3865" s="59" t="str">
        <f t="shared" si="406"/>
        <v>Close-Out / Handing Over</v>
      </c>
      <c r="X3865" s="11" t="s">
        <v>6126</v>
      </c>
      <c r="Y3865" s="32">
        <v>7</v>
      </c>
      <c r="Z3865" s="39">
        <v>45705</v>
      </c>
      <c r="AA3865" s="39">
        <v>45713</v>
      </c>
      <c r="AB3865" s="48">
        <v>1641.8</v>
      </c>
    </row>
    <row r="3866" spans="1:28" x14ac:dyDescent="0.2">
      <c r="A3866" s="63" t="s">
        <v>6127</v>
      </c>
      <c r="B3866" s="8" t="s">
        <v>6416</v>
      </c>
      <c r="C3866" s="8" t="s">
        <v>6416</v>
      </c>
      <c r="D3866" s="62" t="s">
        <v>6833</v>
      </c>
      <c r="E3866" s="63"/>
      <c r="F3866" s="64" t="str">
        <f t="shared" si="407"/>
        <v>Close-out Documentation</v>
      </c>
      <c r="G3866" s="63"/>
      <c r="H3866" s="65" t="str">
        <f t="shared" si="408"/>
        <v>As-Built Drawings</v>
      </c>
      <c r="I3866" s="63"/>
      <c r="J3866" s="67" t="str">
        <f t="shared" si="404"/>
        <v>Preparation &amp; Submission</v>
      </c>
      <c r="K3866" s="63"/>
      <c r="L3866" s="68" t="str">
        <f t="shared" si="405"/>
        <v>The Ring</v>
      </c>
      <c r="M3866" s="63"/>
      <c r="N3866" s="69" t="str">
        <f t="shared" si="409"/>
        <v>Level 01</v>
      </c>
      <c r="O3866" s="63"/>
      <c r="P3866" s="70" t="str">
        <f t="shared" si="410"/>
        <v>Zone R2 (Leave out Area)</v>
      </c>
      <c r="Q3866" s="63"/>
      <c r="R3866" s="63"/>
      <c r="S3866" s="8" t="s">
        <v>6694</v>
      </c>
      <c r="T3866" s="8" t="s">
        <v>6694</v>
      </c>
      <c r="U3866" s="8" t="s">
        <v>6416</v>
      </c>
      <c r="V3866" s="59" t="s">
        <v>6416</v>
      </c>
      <c r="W3866" s="59" t="str">
        <f t="shared" si="406"/>
        <v>Close-Out / Handing Over</v>
      </c>
      <c r="X3866" s="8" t="s">
        <v>6128</v>
      </c>
      <c r="Y3866" s="23">
        <v>7</v>
      </c>
      <c r="Z3866" s="35">
        <v>45728</v>
      </c>
      <c r="AA3866" s="35">
        <v>45735</v>
      </c>
      <c r="AB3866" s="42">
        <v>1641.8</v>
      </c>
    </row>
    <row r="3867" spans="1:28" x14ac:dyDescent="0.2">
      <c r="A3867" s="70" t="s">
        <v>6096</v>
      </c>
      <c r="B3867" s="13" t="s">
        <v>9887</v>
      </c>
      <c r="C3867" s="13" t="s">
        <v>6682</v>
      </c>
      <c r="D3867" s="62" t="s">
        <v>6833</v>
      </c>
      <c r="E3867" s="92"/>
      <c r="F3867" s="64" t="str">
        <f t="shared" si="407"/>
        <v>Close-out Documentation</v>
      </c>
      <c r="G3867" s="92"/>
      <c r="H3867" s="65" t="str">
        <f t="shared" si="408"/>
        <v>As-Built Drawings</v>
      </c>
      <c r="I3867" s="92"/>
      <c r="J3867" s="67" t="str">
        <f t="shared" si="404"/>
        <v>Preparation &amp; Submission</v>
      </c>
      <c r="K3867" s="92"/>
      <c r="L3867" s="68" t="str">
        <f t="shared" si="405"/>
        <v>The Ring</v>
      </c>
      <c r="M3867" s="92"/>
      <c r="N3867" s="69" t="str">
        <f t="shared" si="409"/>
        <v>Level 01</v>
      </c>
      <c r="O3867" s="70" t="s">
        <v>6096</v>
      </c>
      <c r="P3867" s="70" t="str">
        <f t="shared" si="410"/>
        <v>Zone R3</v>
      </c>
      <c r="Q3867" s="92"/>
      <c r="R3867" s="92"/>
      <c r="S3867" s="13" t="s">
        <v>6682</v>
      </c>
      <c r="T3867" s="13" t="s">
        <v>6682</v>
      </c>
      <c r="U3867" s="13" t="s">
        <v>6682</v>
      </c>
      <c r="V3867" s="59" t="s">
        <v>6096</v>
      </c>
      <c r="W3867" s="59" t="str">
        <f t="shared" si="406"/>
        <v>Close-Out / Handing Over              Zone R3</v>
      </c>
      <c r="X3867" s="13"/>
      <c r="Y3867" s="53">
        <v>51</v>
      </c>
      <c r="Z3867" s="54">
        <v>45381</v>
      </c>
      <c r="AA3867" s="54">
        <v>45442</v>
      </c>
      <c r="AB3867" s="55">
        <v>6737.96</v>
      </c>
    </row>
    <row r="3868" spans="1:28" x14ac:dyDescent="0.2">
      <c r="A3868" s="66" t="s">
        <v>6129</v>
      </c>
      <c r="B3868" s="11" t="s">
        <v>6416</v>
      </c>
      <c r="C3868" s="11" t="s">
        <v>6416</v>
      </c>
      <c r="D3868" s="62" t="s">
        <v>6833</v>
      </c>
      <c r="E3868" s="66"/>
      <c r="F3868" s="64" t="str">
        <f t="shared" si="407"/>
        <v>Close-out Documentation</v>
      </c>
      <c r="G3868" s="66"/>
      <c r="H3868" s="65" t="str">
        <f t="shared" si="408"/>
        <v>As-Built Drawings</v>
      </c>
      <c r="I3868" s="66"/>
      <c r="J3868" s="67" t="str">
        <f t="shared" si="404"/>
        <v>Preparation &amp; Submission</v>
      </c>
      <c r="K3868" s="66"/>
      <c r="L3868" s="68" t="str">
        <f t="shared" si="405"/>
        <v>The Ring</v>
      </c>
      <c r="M3868" s="66"/>
      <c r="N3868" s="69" t="str">
        <f t="shared" si="409"/>
        <v>Level 01</v>
      </c>
      <c r="O3868" s="66"/>
      <c r="P3868" s="70" t="str">
        <f t="shared" si="410"/>
        <v>Zone R3</v>
      </c>
      <c r="Q3868" s="66"/>
      <c r="R3868" s="66"/>
      <c r="S3868" s="11" t="s">
        <v>6682</v>
      </c>
      <c r="T3868" s="11" t="s">
        <v>6682</v>
      </c>
      <c r="U3868" s="11" t="s">
        <v>6416</v>
      </c>
      <c r="V3868" s="59" t="s">
        <v>6416</v>
      </c>
      <c r="W3868" s="59" t="str">
        <f t="shared" si="406"/>
        <v>Close-Out / Handing Over</v>
      </c>
      <c r="X3868" s="11" t="s">
        <v>6130</v>
      </c>
      <c r="Y3868" s="32">
        <v>7</v>
      </c>
      <c r="Z3868" s="39">
        <v>45381</v>
      </c>
      <c r="AA3868" s="39">
        <v>45388</v>
      </c>
      <c r="AB3868" s="48">
        <v>2245.9899999999998</v>
      </c>
    </row>
    <row r="3869" spans="1:28" x14ac:dyDescent="0.2">
      <c r="A3869" s="66" t="s">
        <v>6131</v>
      </c>
      <c r="B3869" s="11" t="s">
        <v>6416</v>
      </c>
      <c r="C3869" s="11" t="s">
        <v>6416</v>
      </c>
      <c r="D3869" s="62" t="s">
        <v>6833</v>
      </c>
      <c r="E3869" s="66"/>
      <c r="F3869" s="64" t="str">
        <f t="shared" si="407"/>
        <v>Close-out Documentation</v>
      </c>
      <c r="G3869" s="66"/>
      <c r="H3869" s="65" t="str">
        <f t="shared" si="408"/>
        <v>As-Built Drawings</v>
      </c>
      <c r="I3869" s="66"/>
      <c r="J3869" s="67" t="str">
        <f t="shared" si="404"/>
        <v>Preparation &amp; Submission</v>
      </c>
      <c r="K3869" s="66"/>
      <c r="L3869" s="68" t="str">
        <f t="shared" si="405"/>
        <v>The Ring</v>
      </c>
      <c r="M3869" s="66"/>
      <c r="N3869" s="69" t="str">
        <f t="shared" si="409"/>
        <v>Level 01</v>
      </c>
      <c r="O3869" s="66"/>
      <c r="P3869" s="70" t="str">
        <f t="shared" si="410"/>
        <v>Zone R3</v>
      </c>
      <c r="Q3869" s="66"/>
      <c r="R3869" s="66"/>
      <c r="S3869" s="11" t="s">
        <v>6682</v>
      </c>
      <c r="T3869" s="11" t="s">
        <v>6682</v>
      </c>
      <c r="U3869" s="11" t="s">
        <v>6416</v>
      </c>
      <c r="V3869" s="59" t="s">
        <v>6416</v>
      </c>
      <c r="W3869" s="59" t="str">
        <f t="shared" si="406"/>
        <v>Close-Out / Handing Over</v>
      </c>
      <c r="X3869" s="11" t="s">
        <v>6132</v>
      </c>
      <c r="Y3869" s="32">
        <v>7</v>
      </c>
      <c r="Z3869" s="39">
        <v>45416</v>
      </c>
      <c r="AA3869" s="39">
        <v>45423</v>
      </c>
      <c r="AB3869" s="48">
        <v>2245.9899999999998</v>
      </c>
    </row>
    <row r="3870" spans="1:28" x14ac:dyDescent="0.2">
      <c r="A3870" s="63" t="s">
        <v>6133</v>
      </c>
      <c r="B3870" s="8" t="s">
        <v>6416</v>
      </c>
      <c r="C3870" s="8" t="s">
        <v>6416</v>
      </c>
      <c r="D3870" s="62" t="s">
        <v>6833</v>
      </c>
      <c r="E3870" s="63"/>
      <c r="F3870" s="64" t="str">
        <f t="shared" si="407"/>
        <v>Close-out Documentation</v>
      </c>
      <c r="G3870" s="63"/>
      <c r="H3870" s="65" t="str">
        <f t="shared" si="408"/>
        <v>As-Built Drawings</v>
      </c>
      <c r="I3870" s="63"/>
      <c r="J3870" s="67" t="str">
        <f t="shared" si="404"/>
        <v>Preparation &amp; Submission</v>
      </c>
      <c r="K3870" s="63"/>
      <c r="L3870" s="68" t="str">
        <f t="shared" si="405"/>
        <v>The Ring</v>
      </c>
      <c r="M3870" s="63"/>
      <c r="N3870" s="69" t="str">
        <f t="shared" si="409"/>
        <v>Level 01</v>
      </c>
      <c r="O3870" s="63"/>
      <c r="P3870" s="70" t="str">
        <f t="shared" si="410"/>
        <v>Zone R3</v>
      </c>
      <c r="Q3870" s="63"/>
      <c r="R3870" s="63"/>
      <c r="S3870" s="8" t="s">
        <v>6682</v>
      </c>
      <c r="T3870" s="8" t="s">
        <v>6682</v>
      </c>
      <c r="U3870" s="8" t="s">
        <v>6416</v>
      </c>
      <c r="V3870" s="59" t="s">
        <v>6416</v>
      </c>
      <c r="W3870" s="59" t="str">
        <f t="shared" si="406"/>
        <v>Close-Out / Handing Over</v>
      </c>
      <c r="X3870" s="8" t="s">
        <v>6134</v>
      </c>
      <c r="Y3870" s="23">
        <v>7</v>
      </c>
      <c r="Z3870" s="35">
        <v>45435</v>
      </c>
      <c r="AA3870" s="35">
        <v>45442</v>
      </c>
      <c r="AB3870" s="42">
        <v>2245.9899999999998</v>
      </c>
    </row>
    <row r="3871" spans="1:28" x14ac:dyDescent="0.2">
      <c r="A3871" s="70" t="s">
        <v>6103</v>
      </c>
      <c r="B3871" s="13" t="s">
        <v>9887</v>
      </c>
      <c r="C3871" s="13" t="s">
        <v>6695</v>
      </c>
      <c r="D3871" s="62" t="s">
        <v>6833</v>
      </c>
      <c r="E3871" s="92"/>
      <c r="F3871" s="64" t="str">
        <f t="shared" si="407"/>
        <v>Close-out Documentation</v>
      </c>
      <c r="G3871" s="92"/>
      <c r="H3871" s="65" t="str">
        <f t="shared" si="408"/>
        <v>As-Built Drawings</v>
      </c>
      <c r="I3871" s="92"/>
      <c r="J3871" s="67" t="str">
        <f t="shared" si="404"/>
        <v>Preparation &amp; Submission</v>
      </c>
      <c r="K3871" s="92"/>
      <c r="L3871" s="68" t="str">
        <f t="shared" si="405"/>
        <v>The Ring</v>
      </c>
      <c r="M3871" s="92"/>
      <c r="N3871" s="69" t="str">
        <f t="shared" si="409"/>
        <v>Level 01</v>
      </c>
      <c r="O3871" s="70" t="s">
        <v>6103</v>
      </c>
      <c r="P3871" s="70" t="str">
        <f t="shared" si="410"/>
        <v>Zone R3 (Leave out Area)</v>
      </c>
      <c r="Q3871" s="92"/>
      <c r="R3871" s="92"/>
      <c r="S3871" s="13" t="s">
        <v>6695</v>
      </c>
      <c r="T3871" s="13" t="s">
        <v>6695</v>
      </c>
      <c r="U3871" s="13" t="s">
        <v>6695</v>
      </c>
      <c r="V3871" s="59" t="s">
        <v>6103</v>
      </c>
      <c r="W3871" s="59" t="str">
        <f t="shared" si="406"/>
        <v>Close-Out / Handing Over              Zone R3 (Leave out Area)</v>
      </c>
      <c r="X3871" s="13"/>
      <c r="Y3871" s="53">
        <v>7</v>
      </c>
      <c r="Z3871" s="54">
        <v>45707</v>
      </c>
      <c r="AA3871" s="54">
        <v>45715</v>
      </c>
      <c r="AB3871" s="55">
        <v>2876.44</v>
      </c>
    </row>
    <row r="3872" spans="1:28" x14ac:dyDescent="0.2">
      <c r="A3872" s="63" t="s">
        <v>6135</v>
      </c>
      <c r="B3872" s="8" t="s">
        <v>6416</v>
      </c>
      <c r="C3872" s="8" t="s">
        <v>6416</v>
      </c>
      <c r="D3872" s="62" t="s">
        <v>6833</v>
      </c>
      <c r="E3872" s="63"/>
      <c r="F3872" s="64" t="str">
        <f t="shared" si="407"/>
        <v>Close-out Documentation</v>
      </c>
      <c r="G3872" s="63"/>
      <c r="H3872" s="65" t="str">
        <f t="shared" si="408"/>
        <v>As-Built Drawings</v>
      </c>
      <c r="I3872" s="63"/>
      <c r="J3872" s="67" t="str">
        <f t="shared" si="404"/>
        <v>Preparation &amp; Submission</v>
      </c>
      <c r="K3872" s="63"/>
      <c r="L3872" s="68" t="str">
        <f t="shared" si="405"/>
        <v>The Ring</v>
      </c>
      <c r="M3872" s="63"/>
      <c r="N3872" s="69" t="str">
        <f t="shared" si="409"/>
        <v>Level 01</v>
      </c>
      <c r="O3872" s="63"/>
      <c r="P3872" s="70" t="str">
        <f t="shared" si="410"/>
        <v>Zone R3 (Leave out Area)</v>
      </c>
      <c r="Q3872" s="63"/>
      <c r="R3872" s="63"/>
      <c r="S3872" s="8" t="s">
        <v>6695</v>
      </c>
      <c r="T3872" s="8" t="s">
        <v>6695</v>
      </c>
      <c r="U3872" s="8" t="s">
        <v>6416</v>
      </c>
      <c r="V3872" s="59" t="s">
        <v>6416</v>
      </c>
      <c r="W3872" s="59" t="str">
        <f t="shared" si="406"/>
        <v>Close-Out / Handing Over</v>
      </c>
      <c r="X3872" s="8" t="s">
        <v>6136</v>
      </c>
      <c r="Y3872" s="23">
        <v>7</v>
      </c>
      <c r="Z3872" s="35">
        <v>45707</v>
      </c>
      <c r="AA3872" s="35">
        <v>45715</v>
      </c>
      <c r="AB3872" s="42">
        <v>2876.44</v>
      </c>
    </row>
    <row r="3873" spans="1:28" x14ac:dyDescent="0.2">
      <c r="A3873" s="70" t="s">
        <v>6106</v>
      </c>
      <c r="B3873" s="13" t="s">
        <v>9887</v>
      </c>
      <c r="C3873" s="13" t="s">
        <v>6683</v>
      </c>
      <c r="D3873" s="62" t="s">
        <v>6833</v>
      </c>
      <c r="E3873" s="92"/>
      <c r="F3873" s="64" t="str">
        <f t="shared" si="407"/>
        <v>Close-out Documentation</v>
      </c>
      <c r="G3873" s="92"/>
      <c r="H3873" s="65" t="str">
        <f t="shared" si="408"/>
        <v>As-Built Drawings</v>
      </c>
      <c r="I3873" s="92"/>
      <c r="J3873" s="67" t="str">
        <f t="shared" si="404"/>
        <v>Preparation &amp; Submission</v>
      </c>
      <c r="K3873" s="92"/>
      <c r="L3873" s="68" t="str">
        <f t="shared" si="405"/>
        <v>The Ring</v>
      </c>
      <c r="M3873" s="92"/>
      <c r="N3873" s="69" t="str">
        <f t="shared" si="409"/>
        <v>Level 01</v>
      </c>
      <c r="O3873" s="70" t="s">
        <v>6106</v>
      </c>
      <c r="P3873" s="70" t="str">
        <f t="shared" si="410"/>
        <v>Zone R4</v>
      </c>
      <c r="Q3873" s="92"/>
      <c r="R3873" s="92"/>
      <c r="S3873" s="13" t="s">
        <v>6683</v>
      </c>
      <c r="T3873" s="13" t="s">
        <v>6683</v>
      </c>
      <c r="U3873" s="13" t="s">
        <v>6683</v>
      </c>
      <c r="V3873" s="59" t="s">
        <v>6106</v>
      </c>
      <c r="W3873" s="59" t="str">
        <f t="shared" si="406"/>
        <v>Close-Out / Handing Over              Zone R4</v>
      </c>
      <c r="X3873" s="13"/>
      <c r="Y3873" s="53">
        <v>60</v>
      </c>
      <c r="Z3873" s="54">
        <v>45370</v>
      </c>
      <c r="AA3873" s="54">
        <v>45442</v>
      </c>
      <c r="AB3873" s="55">
        <v>6527.8</v>
      </c>
    </row>
    <row r="3874" spans="1:28" x14ac:dyDescent="0.2">
      <c r="A3874" s="66" t="s">
        <v>6137</v>
      </c>
      <c r="B3874" s="11" t="s">
        <v>6416</v>
      </c>
      <c r="C3874" s="11" t="s">
        <v>6416</v>
      </c>
      <c r="D3874" s="62" t="s">
        <v>6833</v>
      </c>
      <c r="E3874" s="66"/>
      <c r="F3874" s="64" t="str">
        <f t="shared" si="407"/>
        <v>Close-out Documentation</v>
      </c>
      <c r="G3874" s="66"/>
      <c r="H3874" s="65" t="str">
        <f t="shared" si="408"/>
        <v>As-Built Drawings</v>
      </c>
      <c r="I3874" s="66"/>
      <c r="J3874" s="67" t="str">
        <f t="shared" ref="J3874:J3937" si="411">IF(I3874="",J3873,TRIM(I3874))</f>
        <v>Preparation &amp; Submission</v>
      </c>
      <c r="K3874" s="66"/>
      <c r="L3874" s="68" t="str">
        <f t="shared" si="405"/>
        <v>The Ring</v>
      </c>
      <c r="M3874" s="66"/>
      <c r="N3874" s="69" t="str">
        <f t="shared" si="409"/>
        <v>Level 01</v>
      </c>
      <c r="O3874" s="66"/>
      <c r="P3874" s="70" t="str">
        <f t="shared" si="410"/>
        <v>Zone R4</v>
      </c>
      <c r="Q3874" s="66"/>
      <c r="R3874" s="66"/>
      <c r="S3874" s="11" t="s">
        <v>6683</v>
      </c>
      <c r="T3874" s="11" t="s">
        <v>6683</v>
      </c>
      <c r="U3874" s="11" t="s">
        <v>6416</v>
      </c>
      <c r="V3874" s="59" t="s">
        <v>6416</v>
      </c>
      <c r="W3874" s="59" t="str">
        <f t="shared" si="406"/>
        <v>Close-Out / Handing Over</v>
      </c>
      <c r="X3874" s="11" t="s">
        <v>6138</v>
      </c>
      <c r="Y3874" s="32">
        <v>7</v>
      </c>
      <c r="Z3874" s="39">
        <v>45370</v>
      </c>
      <c r="AA3874" s="39">
        <v>45377</v>
      </c>
      <c r="AB3874" s="48">
        <v>2175.9299999999998</v>
      </c>
    </row>
    <row r="3875" spans="1:28" x14ac:dyDescent="0.2">
      <c r="A3875" s="66" t="s">
        <v>6139</v>
      </c>
      <c r="B3875" s="11" t="s">
        <v>6416</v>
      </c>
      <c r="C3875" s="11" t="s">
        <v>6416</v>
      </c>
      <c r="D3875" s="62" t="s">
        <v>6833</v>
      </c>
      <c r="E3875" s="66"/>
      <c r="F3875" s="64" t="str">
        <f t="shared" si="407"/>
        <v>Close-out Documentation</v>
      </c>
      <c r="G3875" s="66"/>
      <c r="H3875" s="65" t="str">
        <f t="shared" si="408"/>
        <v>As-Built Drawings</v>
      </c>
      <c r="I3875" s="66"/>
      <c r="J3875" s="67" t="str">
        <f t="shared" si="411"/>
        <v>Preparation &amp; Submission</v>
      </c>
      <c r="K3875" s="66"/>
      <c r="L3875" s="68" t="str">
        <f t="shared" si="405"/>
        <v>The Ring</v>
      </c>
      <c r="M3875" s="66"/>
      <c r="N3875" s="69" t="str">
        <f t="shared" si="409"/>
        <v>Level 01</v>
      </c>
      <c r="O3875" s="66"/>
      <c r="P3875" s="70" t="str">
        <f t="shared" si="410"/>
        <v>Zone R4</v>
      </c>
      <c r="Q3875" s="66"/>
      <c r="R3875" s="66"/>
      <c r="S3875" s="11" t="s">
        <v>6683</v>
      </c>
      <c r="T3875" s="11" t="s">
        <v>6683</v>
      </c>
      <c r="U3875" s="11" t="s">
        <v>6416</v>
      </c>
      <c r="V3875" s="59" t="s">
        <v>6416</v>
      </c>
      <c r="W3875" s="59" t="str">
        <f t="shared" si="406"/>
        <v>Close-Out / Handing Over</v>
      </c>
      <c r="X3875" s="11" t="s">
        <v>6140</v>
      </c>
      <c r="Y3875" s="32">
        <v>7</v>
      </c>
      <c r="Z3875" s="39">
        <v>45405</v>
      </c>
      <c r="AA3875" s="39">
        <v>45412</v>
      </c>
      <c r="AB3875" s="48">
        <v>2175.9299999999998</v>
      </c>
    </row>
    <row r="3876" spans="1:28" x14ac:dyDescent="0.2">
      <c r="A3876" s="63" t="s">
        <v>6141</v>
      </c>
      <c r="B3876" s="8" t="s">
        <v>6416</v>
      </c>
      <c r="C3876" s="8" t="s">
        <v>6416</v>
      </c>
      <c r="D3876" s="62" t="s">
        <v>6833</v>
      </c>
      <c r="E3876" s="63"/>
      <c r="F3876" s="64" t="str">
        <f t="shared" si="407"/>
        <v>Close-out Documentation</v>
      </c>
      <c r="G3876" s="63"/>
      <c r="H3876" s="65" t="str">
        <f t="shared" si="408"/>
        <v>As-Built Drawings</v>
      </c>
      <c r="I3876" s="63"/>
      <c r="J3876" s="67" t="str">
        <f t="shared" si="411"/>
        <v>Preparation &amp; Submission</v>
      </c>
      <c r="K3876" s="63"/>
      <c r="L3876" s="68" t="str">
        <f t="shared" ref="L3876:L3939" si="412">IF(K3876="",L3875,TRIM(K3876))</f>
        <v>The Ring</v>
      </c>
      <c r="M3876" s="63"/>
      <c r="N3876" s="69" t="str">
        <f t="shared" si="409"/>
        <v>Level 01</v>
      </c>
      <c r="O3876" s="63"/>
      <c r="P3876" s="70" t="str">
        <f t="shared" si="410"/>
        <v>Zone R4</v>
      </c>
      <c r="Q3876" s="63"/>
      <c r="R3876" s="63"/>
      <c r="S3876" s="8" t="s">
        <v>6683</v>
      </c>
      <c r="T3876" s="8" t="s">
        <v>6683</v>
      </c>
      <c r="U3876" s="8" t="s">
        <v>6416</v>
      </c>
      <c r="V3876" s="59" t="s">
        <v>6416</v>
      </c>
      <c r="W3876" s="59" t="str">
        <f t="shared" si="406"/>
        <v>Close-Out / Handing Over</v>
      </c>
      <c r="X3876" s="8" t="s">
        <v>6142</v>
      </c>
      <c r="Y3876" s="23">
        <v>7</v>
      </c>
      <c r="Z3876" s="35">
        <v>45435</v>
      </c>
      <c r="AA3876" s="35">
        <v>45442</v>
      </c>
      <c r="AB3876" s="42">
        <v>2175.9299999999998</v>
      </c>
    </row>
    <row r="3877" spans="1:28" x14ac:dyDescent="0.2">
      <c r="A3877" s="68" t="s">
        <v>6143</v>
      </c>
      <c r="B3877" s="2" t="s">
        <v>6665</v>
      </c>
      <c r="C3877" s="2" t="s">
        <v>6645</v>
      </c>
      <c r="D3877" s="62" t="s">
        <v>6833</v>
      </c>
      <c r="E3877" s="92"/>
      <c r="F3877" s="64" t="str">
        <f t="shared" si="407"/>
        <v>Close-out Documentation</v>
      </c>
      <c r="G3877" s="92"/>
      <c r="H3877" s="65" t="str">
        <f t="shared" si="408"/>
        <v>As-Built Drawings</v>
      </c>
      <c r="I3877" s="92"/>
      <c r="J3877" s="67" t="str">
        <f t="shared" si="411"/>
        <v>Preparation &amp; Submission</v>
      </c>
      <c r="K3877" s="68" t="s">
        <v>6143</v>
      </c>
      <c r="L3877" s="68" t="str">
        <f t="shared" si="412"/>
        <v>The Beach</v>
      </c>
      <c r="M3877" s="92"/>
      <c r="N3877" s="69" t="str">
        <f t="shared" si="409"/>
        <v>Level 01</v>
      </c>
      <c r="O3877" s="92"/>
      <c r="P3877" s="70" t="str">
        <f t="shared" si="410"/>
        <v>Zone R4</v>
      </c>
      <c r="Q3877" s="92"/>
      <c r="R3877" s="92"/>
      <c r="S3877" s="2" t="s">
        <v>6645</v>
      </c>
      <c r="T3877" s="2" t="s">
        <v>6645</v>
      </c>
      <c r="U3877" s="2" t="s">
        <v>6645</v>
      </c>
      <c r="V3877" s="59" t="s">
        <v>6143</v>
      </c>
      <c r="W3877" s="59" t="str">
        <f t="shared" si="406"/>
        <v>Close-Out / Handing Over          The Beach</v>
      </c>
      <c r="X3877" s="2"/>
      <c r="Y3877" s="43">
        <v>57</v>
      </c>
      <c r="Z3877" s="44">
        <v>45439</v>
      </c>
      <c r="AA3877" s="44">
        <v>45509</v>
      </c>
      <c r="AB3877" s="47">
        <v>40645.06</v>
      </c>
    </row>
    <row r="3878" spans="1:28" x14ac:dyDescent="0.2">
      <c r="A3878" s="69" t="s">
        <v>6075</v>
      </c>
      <c r="B3878" s="3" t="s">
        <v>6645</v>
      </c>
      <c r="C3878" s="3" t="s">
        <v>6654</v>
      </c>
      <c r="D3878" s="62" t="s">
        <v>6833</v>
      </c>
      <c r="E3878" s="92"/>
      <c r="F3878" s="64" t="str">
        <f t="shared" si="407"/>
        <v>Close-out Documentation</v>
      </c>
      <c r="G3878" s="92"/>
      <c r="H3878" s="65" t="str">
        <f t="shared" si="408"/>
        <v>As-Built Drawings</v>
      </c>
      <c r="I3878" s="92"/>
      <c r="J3878" s="67" t="str">
        <f t="shared" si="411"/>
        <v>Preparation &amp; Submission</v>
      </c>
      <c r="K3878" s="92"/>
      <c r="L3878" s="68" t="str">
        <f t="shared" si="412"/>
        <v>The Beach</v>
      </c>
      <c r="M3878" s="69" t="s">
        <v>6075</v>
      </c>
      <c r="N3878" s="69" t="str">
        <f t="shared" si="409"/>
        <v>Level 00</v>
      </c>
      <c r="O3878" s="92"/>
      <c r="P3878" s="70" t="str">
        <f t="shared" si="410"/>
        <v>Zone R4</v>
      </c>
      <c r="Q3878" s="92"/>
      <c r="R3878" s="92"/>
      <c r="S3878" s="3" t="s">
        <v>6654</v>
      </c>
      <c r="T3878" s="3" t="s">
        <v>6654</v>
      </c>
      <c r="U3878" s="3" t="s">
        <v>6654</v>
      </c>
      <c r="V3878" s="59" t="s">
        <v>6075</v>
      </c>
      <c r="W3878" s="59" t="str">
        <f t="shared" si="406"/>
        <v>Close-Out / Handing Over            Level 00</v>
      </c>
      <c r="X3878" s="3"/>
      <c r="Y3878" s="49">
        <v>57</v>
      </c>
      <c r="Z3878" s="50">
        <v>45439</v>
      </c>
      <c r="AA3878" s="50">
        <v>45509</v>
      </c>
      <c r="AB3878" s="52">
        <v>40645.06</v>
      </c>
    </row>
    <row r="3879" spans="1:28" x14ac:dyDescent="0.2">
      <c r="A3879" s="70" t="s">
        <v>6144</v>
      </c>
      <c r="B3879" s="13" t="s">
        <v>9886</v>
      </c>
      <c r="C3879" s="13" t="s">
        <v>6687</v>
      </c>
      <c r="D3879" s="62" t="s">
        <v>6833</v>
      </c>
      <c r="E3879" s="92"/>
      <c r="F3879" s="64" t="str">
        <f t="shared" si="407"/>
        <v>Close-out Documentation</v>
      </c>
      <c r="G3879" s="92"/>
      <c r="H3879" s="65" t="str">
        <f t="shared" si="408"/>
        <v>As-Built Drawings</v>
      </c>
      <c r="I3879" s="92"/>
      <c r="J3879" s="67" t="str">
        <f t="shared" si="411"/>
        <v>Preparation &amp; Submission</v>
      </c>
      <c r="K3879" s="92"/>
      <c r="L3879" s="68" t="str">
        <f t="shared" si="412"/>
        <v>The Beach</v>
      </c>
      <c r="M3879" s="92"/>
      <c r="N3879" s="69" t="str">
        <f t="shared" si="409"/>
        <v>Level 00</v>
      </c>
      <c r="O3879" s="70" t="s">
        <v>6144</v>
      </c>
      <c r="P3879" s="70" t="str">
        <f t="shared" si="410"/>
        <v>Zone B1</v>
      </c>
      <c r="Q3879" s="92"/>
      <c r="R3879" s="92"/>
      <c r="S3879" s="13" t="s">
        <v>6687</v>
      </c>
      <c r="T3879" s="13" t="s">
        <v>6687</v>
      </c>
      <c r="U3879" s="13" t="s">
        <v>6687</v>
      </c>
      <c r="V3879" s="59" t="s">
        <v>6144</v>
      </c>
      <c r="W3879" s="59" t="str">
        <f t="shared" si="406"/>
        <v>Close-Out / Handing Over              Zone B1</v>
      </c>
      <c r="X3879" s="13"/>
      <c r="Y3879" s="53">
        <v>7</v>
      </c>
      <c r="Z3879" s="54">
        <v>45444</v>
      </c>
      <c r="AA3879" s="54">
        <v>45451</v>
      </c>
      <c r="AB3879" s="55">
        <v>2096.37</v>
      </c>
    </row>
    <row r="3880" spans="1:28" x14ac:dyDescent="0.2">
      <c r="A3880" s="63" t="s">
        <v>6145</v>
      </c>
      <c r="B3880" s="8" t="s">
        <v>6416</v>
      </c>
      <c r="C3880" s="8" t="s">
        <v>6416</v>
      </c>
      <c r="D3880" s="62" t="s">
        <v>6833</v>
      </c>
      <c r="E3880" s="63"/>
      <c r="F3880" s="64" t="str">
        <f t="shared" si="407"/>
        <v>Close-out Documentation</v>
      </c>
      <c r="G3880" s="63"/>
      <c r="H3880" s="65" t="str">
        <f t="shared" si="408"/>
        <v>As-Built Drawings</v>
      </c>
      <c r="I3880" s="63"/>
      <c r="J3880" s="67" t="str">
        <f t="shared" si="411"/>
        <v>Preparation &amp; Submission</v>
      </c>
      <c r="K3880" s="63"/>
      <c r="L3880" s="68" t="str">
        <f t="shared" si="412"/>
        <v>The Beach</v>
      </c>
      <c r="M3880" s="63"/>
      <c r="N3880" s="69" t="str">
        <f t="shared" si="409"/>
        <v>Level 00</v>
      </c>
      <c r="O3880" s="63"/>
      <c r="P3880" s="70" t="str">
        <f t="shared" si="410"/>
        <v>Zone B1</v>
      </c>
      <c r="Q3880" s="63"/>
      <c r="R3880" s="63"/>
      <c r="S3880" s="8" t="s">
        <v>6687</v>
      </c>
      <c r="T3880" s="8" t="s">
        <v>6687</v>
      </c>
      <c r="U3880" s="8" t="s">
        <v>6416</v>
      </c>
      <c r="V3880" s="59" t="s">
        <v>6416</v>
      </c>
      <c r="W3880" s="59" t="str">
        <f t="shared" si="406"/>
        <v>Close-Out / Handing Over</v>
      </c>
      <c r="X3880" s="8" t="s">
        <v>6146</v>
      </c>
      <c r="Y3880" s="23">
        <v>7</v>
      </c>
      <c r="Z3880" s="35">
        <v>45444</v>
      </c>
      <c r="AA3880" s="35">
        <v>45451</v>
      </c>
      <c r="AB3880" s="42">
        <v>2096.37</v>
      </c>
    </row>
    <row r="3881" spans="1:28" x14ac:dyDescent="0.2">
      <c r="A3881" s="70" t="s">
        <v>6147</v>
      </c>
      <c r="B3881" s="13" t="s">
        <v>9886</v>
      </c>
      <c r="C3881" s="13" t="s">
        <v>6688</v>
      </c>
      <c r="D3881" s="62" t="s">
        <v>6833</v>
      </c>
      <c r="E3881" s="92"/>
      <c r="F3881" s="64" t="str">
        <f t="shared" si="407"/>
        <v>Close-out Documentation</v>
      </c>
      <c r="G3881" s="92"/>
      <c r="H3881" s="65" t="str">
        <f t="shared" si="408"/>
        <v>As-Built Drawings</v>
      </c>
      <c r="I3881" s="92"/>
      <c r="J3881" s="67" t="str">
        <f t="shared" si="411"/>
        <v>Preparation &amp; Submission</v>
      </c>
      <c r="K3881" s="92"/>
      <c r="L3881" s="68" t="str">
        <f t="shared" si="412"/>
        <v>The Beach</v>
      </c>
      <c r="M3881" s="92"/>
      <c r="N3881" s="69" t="str">
        <f t="shared" si="409"/>
        <v>Level 00</v>
      </c>
      <c r="O3881" s="70" t="s">
        <v>6147</v>
      </c>
      <c r="P3881" s="70" t="str">
        <f t="shared" si="410"/>
        <v>Zone B2</v>
      </c>
      <c r="Q3881" s="92"/>
      <c r="R3881" s="92"/>
      <c r="S3881" s="13" t="s">
        <v>6688</v>
      </c>
      <c r="T3881" s="13" t="s">
        <v>6688</v>
      </c>
      <c r="U3881" s="13" t="s">
        <v>6688</v>
      </c>
      <c r="V3881" s="59" t="s">
        <v>6147</v>
      </c>
      <c r="W3881" s="59" t="str">
        <f t="shared" si="406"/>
        <v>Close-Out / Handing Over              Zone B2</v>
      </c>
      <c r="X3881" s="13"/>
      <c r="Y3881" s="53">
        <v>30</v>
      </c>
      <c r="Z3881" s="54">
        <v>45439</v>
      </c>
      <c r="AA3881" s="54">
        <v>45477</v>
      </c>
      <c r="AB3881" s="55">
        <v>9963.11</v>
      </c>
    </row>
    <row r="3882" spans="1:28" x14ac:dyDescent="0.2">
      <c r="A3882" s="66" t="s">
        <v>6148</v>
      </c>
      <c r="B3882" s="11" t="s">
        <v>6416</v>
      </c>
      <c r="C3882" s="11" t="s">
        <v>6416</v>
      </c>
      <c r="D3882" s="62" t="s">
        <v>6833</v>
      </c>
      <c r="E3882" s="66"/>
      <c r="F3882" s="64" t="str">
        <f t="shared" si="407"/>
        <v>Close-out Documentation</v>
      </c>
      <c r="G3882" s="66"/>
      <c r="H3882" s="65" t="str">
        <f t="shared" si="408"/>
        <v>As-Built Drawings</v>
      </c>
      <c r="I3882" s="66"/>
      <c r="J3882" s="67" t="str">
        <f t="shared" si="411"/>
        <v>Preparation &amp; Submission</v>
      </c>
      <c r="K3882" s="66"/>
      <c r="L3882" s="68" t="str">
        <f t="shared" si="412"/>
        <v>The Beach</v>
      </c>
      <c r="M3882" s="66"/>
      <c r="N3882" s="69" t="str">
        <f t="shared" si="409"/>
        <v>Level 00</v>
      </c>
      <c r="O3882" s="66"/>
      <c r="P3882" s="70" t="str">
        <f t="shared" si="410"/>
        <v>Zone B2</v>
      </c>
      <c r="Q3882" s="66"/>
      <c r="R3882" s="66"/>
      <c r="S3882" s="11" t="s">
        <v>6688</v>
      </c>
      <c r="T3882" s="11" t="s">
        <v>6688</v>
      </c>
      <c r="U3882" s="11" t="s">
        <v>6416</v>
      </c>
      <c r="V3882" s="59" t="s">
        <v>6416</v>
      </c>
      <c r="W3882" s="59" t="str">
        <f t="shared" si="406"/>
        <v>Close-Out / Handing Over</v>
      </c>
      <c r="X3882" s="11" t="s">
        <v>6149</v>
      </c>
      <c r="Y3882" s="32">
        <v>7</v>
      </c>
      <c r="Z3882" s="39">
        <v>45439</v>
      </c>
      <c r="AA3882" s="39">
        <v>45446</v>
      </c>
      <c r="AB3882" s="48">
        <v>2490.7800000000002</v>
      </c>
    </row>
    <row r="3883" spans="1:28" x14ac:dyDescent="0.2">
      <c r="A3883" s="66" t="s">
        <v>6150</v>
      </c>
      <c r="B3883" s="11" t="s">
        <v>6416</v>
      </c>
      <c r="C3883" s="11" t="s">
        <v>6416</v>
      </c>
      <c r="D3883" s="62" t="s">
        <v>6833</v>
      </c>
      <c r="E3883" s="66"/>
      <c r="F3883" s="64" t="str">
        <f t="shared" si="407"/>
        <v>Close-out Documentation</v>
      </c>
      <c r="G3883" s="66"/>
      <c r="H3883" s="65" t="str">
        <f t="shared" si="408"/>
        <v>As-Built Drawings</v>
      </c>
      <c r="I3883" s="66"/>
      <c r="J3883" s="67" t="str">
        <f t="shared" si="411"/>
        <v>Preparation &amp; Submission</v>
      </c>
      <c r="K3883" s="66"/>
      <c r="L3883" s="68" t="str">
        <f t="shared" si="412"/>
        <v>The Beach</v>
      </c>
      <c r="M3883" s="66"/>
      <c r="N3883" s="69" t="str">
        <f t="shared" si="409"/>
        <v>Level 00</v>
      </c>
      <c r="O3883" s="66"/>
      <c r="P3883" s="70" t="str">
        <f t="shared" si="410"/>
        <v>Zone B2</v>
      </c>
      <c r="Q3883" s="66"/>
      <c r="R3883" s="66"/>
      <c r="S3883" s="11" t="s">
        <v>6688</v>
      </c>
      <c r="T3883" s="11" t="s">
        <v>6688</v>
      </c>
      <c r="U3883" s="11" t="s">
        <v>6416</v>
      </c>
      <c r="V3883" s="59" t="s">
        <v>6416</v>
      </c>
      <c r="W3883" s="59" t="str">
        <f t="shared" si="406"/>
        <v>Close-Out / Handing Over</v>
      </c>
      <c r="X3883" s="11" t="s">
        <v>6151</v>
      </c>
      <c r="Y3883" s="32">
        <v>7</v>
      </c>
      <c r="Z3883" s="39">
        <v>45444</v>
      </c>
      <c r="AA3883" s="39">
        <v>45451</v>
      </c>
      <c r="AB3883" s="48">
        <v>2490.7800000000002</v>
      </c>
    </row>
    <row r="3884" spans="1:28" x14ac:dyDescent="0.2">
      <c r="A3884" s="66" t="s">
        <v>6152</v>
      </c>
      <c r="B3884" s="11" t="s">
        <v>6416</v>
      </c>
      <c r="C3884" s="11" t="s">
        <v>6416</v>
      </c>
      <c r="D3884" s="62" t="s">
        <v>6833</v>
      </c>
      <c r="E3884" s="66"/>
      <c r="F3884" s="64" t="str">
        <f t="shared" si="407"/>
        <v>Close-out Documentation</v>
      </c>
      <c r="G3884" s="66"/>
      <c r="H3884" s="65" t="str">
        <f t="shared" si="408"/>
        <v>As-Built Drawings</v>
      </c>
      <c r="I3884" s="66"/>
      <c r="J3884" s="67" t="str">
        <f t="shared" si="411"/>
        <v>Preparation &amp; Submission</v>
      </c>
      <c r="K3884" s="66"/>
      <c r="L3884" s="68" t="str">
        <f t="shared" si="412"/>
        <v>The Beach</v>
      </c>
      <c r="M3884" s="66"/>
      <c r="N3884" s="69" t="str">
        <f t="shared" si="409"/>
        <v>Level 00</v>
      </c>
      <c r="O3884" s="66"/>
      <c r="P3884" s="70" t="str">
        <f t="shared" si="410"/>
        <v>Zone B2</v>
      </c>
      <c r="Q3884" s="66"/>
      <c r="R3884" s="66"/>
      <c r="S3884" s="11" t="s">
        <v>6688</v>
      </c>
      <c r="T3884" s="11" t="s">
        <v>6688</v>
      </c>
      <c r="U3884" s="11" t="s">
        <v>6416</v>
      </c>
      <c r="V3884" s="59" t="s">
        <v>6416</v>
      </c>
      <c r="W3884" s="59" t="str">
        <f t="shared" si="406"/>
        <v>Close-Out / Handing Over</v>
      </c>
      <c r="X3884" s="11" t="s">
        <v>6153</v>
      </c>
      <c r="Y3884" s="32">
        <v>7</v>
      </c>
      <c r="Z3884" s="39">
        <v>45453</v>
      </c>
      <c r="AA3884" s="39">
        <v>45465</v>
      </c>
      <c r="AB3884" s="48">
        <v>2490.7800000000002</v>
      </c>
    </row>
    <row r="3885" spans="1:28" x14ac:dyDescent="0.2">
      <c r="A3885" s="63" t="s">
        <v>6154</v>
      </c>
      <c r="B3885" s="8" t="s">
        <v>6416</v>
      </c>
      <c r="C3885" s="8" t="s">
        <v>6416</v>
      </c>
      <c r="D3885" s="62" t="s">
        <v>6833</v>
      </c>
      <c r="E3885" s="63"/>
      <c r="F3885" s="64" t="str">
        <f t="shared" si="407"/>
        <v>Close-out Documentation</v>
      </c>
      <c r="G3885" s="63"/>
      <c r="H3885" s="65" t="str">
        <f t="shared" si="408"/>
        <v>As-Built Drawings</v>
      </c>
      <c r="I3885" s="63"/>
      <c r="J3885" s="67" t="str">
        <f t="shared" si="411"/>
        <v>Preparation &amp; Submission</v>
      </c>
      <c r="K3885" s="63"/>
      <c r="L3885" s="68" t="str">
        <f t="shared" si="412"/>
        <v>The Beach</v>
      </c>
      <c r="M3885" s="63"/>
      <c r="N3885" s="69" t="str">
        <f t="shared" si="409"/>
        <v>Level 00</v>
      </c>
      <c r="O3885" s="63"/>
      <c r="P3885" s="70" t="str">
        <f t="shared" si="410"/>
        <v>Zone B2</v>
      </c>
      <c r="Q3885" s="63"/>
      <c r="R3885" s="63"/>
      <c r="S3885" s="8" t="s">
        <v>6688</v>
      </c>
      <c r="T3885" s="8" t="s">
        <v>6688</v>
      </c>
      <c r="U3885" s="8" t="s">
        <v>6416</v>
      </c>
      <c r="V3885" s="59" t="s">
        <v>6416</v>
      </c>
      <c r="W3885" s="59" t="str">
        <f t="shared" si="406"/>
        <v>Close-Out / Handing Over</v>
      </c>
      <c r="X3885" s="8" t="s">
        <v>6155</v>
      </c>
      <c r="Y3885" s="23">
        <v>7</v>
      </c>
      <c r="Z3885" s="35">
        <v>45470</v>
      </c>
      <c r="AA3885" s="35">
        <v>45477</v>
      </c>
      <c r="AB3885" s="42">
        <v>2490.7800000000002</v>
      </c>
    </row>
    <row r="3886" spans="1:28" x14ac:dyDescent="0.2">
      <c r="A3886" s="70" t="s">
        <v>6156</v>
      </c>
      <c r="B3886" s="13" t="s">
        <v>9886</v>
      </c>
      <c r="C3886" s="13" t="s">
        <v>6689</v>
      </c>
      <c r="D3886" s="62" t="s">
        <v>6833</v>
      </c>
      <c r="E3886" s="92"/>
      <c r="F3886" s="64" t="str">
        <f t="shared" si="407"/>
        <v>Close-out Documentation</v>
      </c>
      <c r="G3886" s="92"/>
      <c r="H3886" s="65" t="str">
        <f t="shared" si="408"/>
        <v>As-Built Drawings</v>
      </c>
      <c r="I3886" s="92"/>
      <c r="J3886" s="67" t="str">
        <f t="shared" si="411"/>
        <v>Preparation &amp; Submission</v>
      </c>
      <c r="K3886" s="92"/>
      <c r="L3886" s="68" t="str">
        <f t="shared" si="412"/>
        <v>The Beach</v>
      </c>
      <c r="M3886" s="92"/>
      <c r="N3886" s="69" t="str">
        <f t="shared" si="409"/>
        <v>Level 00</v>
      </c>
      <c r="O3886" s="70" t="s">
        <v>6156</v>
      </c>
      <c r="P3886" s="70" t="str">
        <f t="shared" si="410"/>
        <v>Zone B3</v>
      </c>
      <c r="Q3886" s="92"/>
      <c r="R3886" s="92"/>
      <c r="S3886" s="13" t="s">
        <v>6689</v>
      </c>
      <c r="T3886" s="13" t="s">
        <v>6689</v>
      </c>
      <c r="U3886" s="13" t="s">
        <v>6689</v>
      </c>
      <c r="V3886" s="59" t="s">
        <v>6156</v>
      </c>
      <c r="W3886" s="59" t="str">
        <f t="shared" si="406"/>
        <v>Close-Out / Handing Over              Zone B3</v>
      </c>
      <c r="X3886" s="13"/>
      <c r="Y3886" s="53">
        <v>20</v>
      </c>
      <c r="Z3886" s="54">
        <v>45484</v>
      </c>
      <c r="AA3886" s="54">
        <v>45507</v>
      </c>
      <c r="AB3886" s="55">
        <v>4972.22</v>
      </c>
    </row>
    <row r="3887" spans="1:28" x14ac:dyDescent="0.2">
      <c r="A3887" s="66" t="s">
        <v>6157</v>
      </c>
      <c r="B3887" s="11" t="s">
        <v>6416</v>
      </c>
      <c r="C3887" s="11" t="s">
        <v>6416</v>
      </c>
      <c r="D3887" s="62" t="s">
        <v>6833</v>
      </c>
      <c r="E3887" s="66"/>
      <c r="F3887" s="64" t="str">
        <f t="shared" si="407"/>
        <v>Close-out Documentation</v>
      </c>
      <c r="G3887" s="66"/>
      <c r="H3887" s="65" t="str">
        <f t="shared" si="408"/>
        <v>As-Built Drawings</v>
      </c>
      <c r="I3887" s="66"/>
      <c r="J3887" s="67" t="str">
        <f t="shared" si="411"/>
        <v>Preparation &amp; Submission</v>
      </c>
      <c r="K3887" s="66"/>
      <c r="L3887" s="68" t="str">
        <f t="shared" si="412"/>
        <v>The Beach</v>
      </c>
      <c r="M3887" s="66"/>
      <c r="N3887" s="69" t="str">
        <f t="shared" si="409"/>
        <v>Level 00</v>
      </c>
      <c r="O3887" s="66"/>
      <c r="P3887" s="70" t="str">
        <f t="shared" si="410"/>
        <v>Zone B3</v>
      </c>
      <c r="Q3887" s="66"/>
      <c r="R3887" s="66"/>
      <c r="S3887" s="11" t="s">
        <v>6689</v>
      </c>
      <c r="T3887" s="11" t="s">
        <v>6689</v>
      </c>
      <c r="U3887" s="11" t="s">
        <v>6416</v>
      </c>
      <c r="V3887" s="59" t="s">
        <v>6416</v>
      </c>
      <c r="W3887" s="59" t="str">
        <f t="shared" si="406"/>
        <v>Close-Out / Handing Over</v>
      </c>
      <c r="X3887" s="11" t="s">
        <v>6158</v>
      </c>
      <c r="Y3887" s="32">
        <v>7</v>
      </c>
      <c r="Z3887" s="39">
        <v>45484</v>
      </c>
      <c r="AA3887" s="39">
        <v>45491</v>
      </c>
      <c r="AB3887" s="48">
        <v>2215.35</v>
      </c>
    </row>
    <row r="3888" spans="1:28" x14ac:dyDescent="0.2">
      <c r="A3888" s="66" t="s">
        <v>6159</v>
      </c>
      <c r="B3888" s="11" t="s">
        <v>6416</v>
      </c>
      <c r="C3888" s="11" t="s">
        <v>6416</v>
      </c>
      <c r="D3888" s="62" t="s">
        <v>6833</v>
      </c>
      <c r="E3888" s="66"/>
      <c r="F3888" s="64" t="str">
        <f t="shared" si="407"/>
        <v>Close-out Documentation</v>
      </c>
      <c r="G3888" s="66"/>
      <c r="H3888" s="65" t="str">
        <f t="shared" si="408"/>
        <v>As-Built Drawings</v>
      </c>
      <c r="I3888" s="66"/>
      <c r="J3888" s="67" t="str">
        <f t="shared" si="411"/>
        <v>Preparation &amp; Submission</v>
      </c>
      <c r="K3888" s="66"/>
      <c r="L3888" s="68" t="str">
        <f t="shared" si="412"/>
        <v>The Beach</v>
      </c>
      <c r="M3888" s="66"/>
      <c r="N3888" s="69" t="str">
        <f t="shared" si="409"/>
        <v>Level 00</v>
      </c>
      <c r="O3888" s="66"/>
      <c r="P3888" s="70" t="str">
        <f t="shared" si="410"/>
        <v>Zone B3</v>
      </c>
      <c r="Q3888" s="66"/>
      <c r="R3888" s="66"/>
      <c r="S3888" s="11" t="s">
        <v>6689</v>
      </c>
      <c r="T3888" s="11" t="s">
        <v>6689</v>
      </c>
      <c r="U3888" s="11" t="s">
        <v>6416</v>
      </c>
      <c r="V3888" s="59" t="s">
        <v>6416</v>
      </c>
      <c r="W3888" s="59" t="str">
        <f t="shared" si="406"/>
        <v>Close-Out / Handing Over</v>
      </c>
      <c r="X3888" s="11" t="s">
        <v>6160</v>
      </c>
      <c r="Y3888" s="32">
        <v>7</v>
      </c>
      <c r="Z3888" s="39">
        <v>45493</v>
      </c>
      <c r="AA3888" s="39">
        <v>45500</v>
      </c>
      <c r="AB3888" s="48">
        <v>2215.35</v>
      </c>
    </row>
    <row r="3889" spans="1:28" ht="25.5" x14ac:dyDescent="0.2">
      <c r="A3889" s="63" t="s">
        <v>6161</v>
      </c>
      <c r="B3889" s="8" t="s">
        <v>6416</v>
      </c>
      <c r="C3889" s="8" t="s">
        <v>6416</v>
      </c>
      <c r="D3889" s="62" t="s">
        <v>6833</v>
      </c>
      <c r="E3889" s="63"/>
      <c r="F3889" s="64" t="str">
        <f t="shared" si="407"/>
        <v>Close-out Documentation</v>
      </c>
      <c r="G3889" s="63"/>
      <c r="H3889" s="65" t="str">
        <f t="shared" si="408"/>
        <v>As-Built Drawings</v>
      </c>
      <c r="I3889" s="63"/>
      <c r="J3889" s="67" t="str">
        <f t="shared" si="411"/>
        <v>Preparation &amp; Submission</v>
      </c>
      <c r="K3889" s="63"/>
      <c r="L3889" s="68" t="str">
        <f t="shared" si="412"/>
        <v>The Beach</v>
      </c>
      <c r="M3889" s="63"/>
      <c r="N3889" s="69" t="str">
        <f t="shared" si="409"/>
        <v>Level 00</v>
      </c>
      <c r="O3889" s="63"/>
      <c r="P3889" s="70" t="str">
        <f t="shared" si="410"/>
        <v>Zone B3</v>
      </c>
      <c r="Q3889" s="63"/>
      <c r="R3889" s="63"/>
      <c r="S3889" s="8" t="s">
        <v>6689</v>
      </c>
      <c r="T3889" s="8" t="s">
        <v>6689</v>
      </c>
      <c r="U3889" s="8" t="s">
        <v>6416</v>
      </c>
      <c r="V3889" s="59" t="s">
        <v>6416</v>
      </c>
      <c r="W3889" s="59" t="str">
        <f t="shared" si="406"/>
        <v>Close-Out / Handing Over</v>
      </c>
      <c r="X3889" s="8" t="s">
        <v>6162</v>
      </c>
      <c r="Y3889" s="23">
        <v>7</v>
      </c>
      <c r="Z3889" s="35">
        <v>45500</v>
      </c>
      <c r="AA3889" s="35">
        <v>45507</v>
      </c>
      <c r="AB3889" s="25">
        <v>541.53</v>
      </c>
    </row>
    <row r="3890" spans="1:28" x14ac:dyDescent="0.2">
      <c r="A3890" s="70" t="s">
        <v>6163</v>
      </c>
      <c r="B3890" s="13" t="s">
        <v>9886</v>
      </c>
      <c r="C3890" s="13" t="s">
        <v>6692</v>
      </c>
      <c r="D3890" s="62" t="s">
        <v>6833</v>
      </c>
      <c r="E3890" s="92"/>
      <c r="F3890" s="64" t="str">
        <f t="shared" si="407"/>
        <v>Close-out Documentation</v>
      </c>
      <c r="G3890" s="92"/>
      <c r="H3890" s="65" t="str">
        <f t="shared" si="408"/>
        <v>As-Built Drawings</v>
      </c>
      <c r="I3890" s="92"/>
      <c r="J3890" s="67" t="str">
        <f t="shared" si="411"/>
        <v>Preparation &amp; Submission</v>
      </c>
      <c r="K3890" s="92"/>
      <c r="L3890" s="68" t="str">
        <f t="shared" si="412"/>
        <v>The Beach</v>
      </c>
      <c r="M3890" s="92"/>
      <c r="N3890" s="69" t="str">
        <f t="shared" si="409"/>
        <v>Level 00</v>
      </c>
      <c r="O3890" s="70" t="s">
        <v>6163</v>
      </c>
      <c r="P3890" s="70" t="str">
        <f t="shared" si="410"/>
        <v>Zone B4</v>
      </c>
      <c r="Q3890" s="92"/>
      <c r="R3890" s="92"/>
      <c r="S3890" s="13" t="s">
        <v>6692</v>
      </c>
      <c r="T3890" s="13" t="s">
        <v>6692</v>
      </c>
      <c r="U3890" s="13" t="s">
        <v>6692</v>
      </c>
      <c r="V3890" s="59" t="s">
        <v>6163</v>
      </c>
      <c r="W3890" s="59" t="str">
        <f t="shared" si="406"/>
        <v>Close-Out / Handing Over              Zone B4</v>
      </c>
      <c r="X3890" s="13"/>
      <c r="Y3890" s="53">
        <v>10</v>
      </c>
      <c r="Z3890" s="54">
        <v>45498</v>
      </c>
      <c r="AA3890" s="54">
        <v>45509</v>
      </c>
      <c r="AB3890" s="55">
        <v>16865.73</v>
      </c>
    </row>
    <row r="3891" spans="1:28" x14ac:dyDescent="0.2">
      <c r="A3891" s="66" t="s">
        <v>6164</v>
      </c>
      <c r="B3891" s="11" t="s">
        <v>6416</v>
      </c>
      <c r="C3891" s="11" t="s">
        <v>6416</v>
      </c>
      <c r="D3891" s="62" t="s">
        <v>6833</v>
      </c>
      <c r="E3891" s="66"/>
      <c r="F3891" s="64" t="str">
        <f t="shared" si="407"/>
        <v>Close-out Documentation</v>
      </c>
      <c r="G3891" s="66"/>
      <c r="H3891" s="65" t="str">
        <f t="shared" si="408"/>
        <v>As-Built Drawings</v>
      </c>
      <c r="I3891" s="66"/>
      <c r="J3891" s="67" t="str">
        <f t="shared" si="411"/>
        <v>Preparation &amp; Submission</v>
      </c>
      <c r="K3891" s="66"/>
      <c r="L3891" s="68" t="str">
        <f t="shared" si="412"/>
        <v>The Beach</v>
      </c>
      <c r="M3891" s="66"/>
      <c r="N3891" s="69" t="str">
        <f t="shared" si="409"/>
        <v>Level 00</v>
      </c>
      <c r="O3891" s="66"/>
      <c r="P3891" s="70" t="str">
        <f t="shared" si="410"/>
        <v>Zone B4</v>
      </c>
      <c r="Q3891" s="66"/>
      <c r="R3891" s="66"/>
      <c r="S3891" s="11" t="s">
        <v>6692</v>
      </c>
      <c r="T3891" s="11" t="s">
        <v>6692</v>
      </c>
      <c r="U3891" s="11" t="s">
        <v>6416</v>
      </c>
      <c r="V3891" s="59" t="s">
        <v>6416</v>
      </c>
      <c r="W3891" s="59" t="str">
        <f t="shared" si="406"/>
        <v>Close-Out / Handing Over</v>
      </c>
      <c r="X3891" s="11" t="s">
        <v>6165</v>
      </c>
      <c r="Y3891" s="32">
        <v>7</v>
      </c>
      <c r="Z3891" s="39">
        <v>45498</v>
      </c>
      <c r="AA3891" s="39">
        <v>45505</v>
      </c>
      <c r="AB3891" s="48">
        <v>5738.97</v>
      </c>
    </row>
    <row r="3892" spans="1:28" ht="25.5" x14ac:dyDescent="0.2">
      <c r="A3892" s="63" t="s">
        <v>6166</v>
      </c>
      <c r="B3892" s="8" t="s">
        <v>6416</v>
      </c>
      <c r="C3892" s="8" t="s">
        <v>6416</v>
      </c>
      <c r="D3892" s="62" t="s">
        <v>6833</v>
      </c>
      <c r="E3892" s="63"/>
      <c r="F3892" s="64" t="str">
        <f t="shared" si="407"/>
        <v>Close-out Documentation</v>
      </c>
      <c r="G3892" s="63"/>
      <c r="H3892" s="65" t="str">
        <f t="shared" si="408"/>
        <v>As-Built Drawings</v>
      </c>
      <c r="I3892" s="63"/>
      <c r="J3892" s="67" t="str">
        <f t="shared" si="411"/>
        <v>Preparation &amp; Submission</v>
      </c>
      <c r="K3892" s="63"/>
      <c r="L3892" s="68" t="str">
        <f t="shared" si="412"/>
        <v>The Beach</v>
      </c>
      <c r="M3892" s="63"/>
      <c r="N3892" s="69" t="str">
        <f t="shared" si="409"/>
        <v>Level 00</v>
      </c>
      <c r="O3892" s="63"/>
      <c r="P3892" s="70" t="str">
        <f t="shared" si="410"/>
        <v>Zone B4</v>
      </c>
      <c r="Q3892" s="63"/>
      <c r="R3892" s="63"/>
      <c r="S3892" s="8" t="s">
        <v>6692</v>
      </c>
      <c r="T3892" s="8" t="s">
        <v>6692</v>
      </c>
      <c r="U3892" s="8" t="s">
        <v>6416</v>
      </c>
      <c r="V3892" s="59" t="s">
        <v>6416</v>
      </c>
      <c r="W3892" s="59" t="str">
        <f t="shared" si="406"/>
        <v>Close-Out / Handing Over</v>
      </c>
      <c r="X3892" s="8" t="s">
        <v>6167</v>
      </c>
      <c r="Y3892" s="23">
        <v>7</v>
      </c>
      <c r="Z3892" s="35">
        <v>45502</v>
      </c>
      <c r="AA3892" s="35">
        <v>45509</v>
      </c>
      <c r="AB3892" s="42">
        <v>11126.76</v>
      </c>
    </row>
    <row r="3893" spans="1:28" x14ac:dyDescent="0.2">
      <c r="A3893" s="70" t="s">
        <v>6168</v>
      </c>
      <c r="B3893" s="13" t="s">
        <v>9886</v>
      </c>
      <c r="C3893" s="13" t="s">
        <v>6690</v>
      </c>
      <c r="D3893" s="62" t="s">
        <v>6833</v>
      </c>
      <c r="E3893" s="92"/>
      <c r="F3893" s="64" t="str">
        <f t="shared" si="407"/>
        <v>Close-out Documentation</v>
      </c>
      <c r="G3893" s="92"/>
      <c r="H3893" s="65" t="str">
        <f t="shared" si="408"/>
        <v>As-Built Drawings</v>
      </c>
      <c r="I3893" s="92"/>
      <c r="J3893" s="67" t="str">
        <f t="shared" si="411"/>
        <v>Preparation &amp; Submission</v>
      </c>
      <c r="K3893" s="92"/>
      <c r="L3893" s="68" t="str">
        <f t="shared" si="412"/>
        <v>The Beach</v>
      </c>
      <c r="M3893" s="92"/>
      <c r="N3893" s="69" t="str">
        <f t="shared" si="409"/>
        <v>Level 00</v>
      </c>
      <c r="O3893" s="70" t="s">
        <v>6168</v>
      </c>
      <c r="P3893" s="70" t="str">
        <f t="shared" si="410"/>
        <v>Zone B5</v>
      </c>
      <c r="Q3893" s="92"/>
      <c r="R3893" s="92"/>
      <c r="S3893" s="13" t="s">
        <v>6690</v>
      </c>
      <c r="T3893" s="13" t="s">
        <v>6690</v>
      </c>
      <c r="U3893" s="13" t="s">
        <v>6690</v>
      </c>
      <c r="V3893" s="59" t="s">
        <v>6168</v>
      </c>
      <c r="W3893" s="59" t="str">
        <f t="shared" si="406"/>
        <v>Close-Out / Handing Over              Zone B5</v>
      </c>
      <c r="X3893" s="13"/>
      <c r="Y3893" s="53">
        <v>7</v>
      </c>
      <c r="Z3893" s="54">
        <v>45493</v>
      </c>
      <c r="AA3893" s="54">
        <v>45500</v>
      </c>
      <c r="AB3893" s="55">
        <v>6747.64</v>
      </c>
    </row>
    <row r="3894" spans="1:28" x14ac:dyDescent="0.2">
      <c r="A3894" s="63" t="s">
        <v>6169</v>
      </c>
      <c r="B3894" s="8" t="s">
        <v>6416</v>
      </c>
      <c r="C3894" s="8" t="s">
        <v>6416</v>
      </c>
      <c r="D3894" s="62" t="s">
        <v>6833</v>
      </c>
      <c r="E3894" s="63"/>
      <c r="F3894" s="64" t="str">
        <f t="shared" si="407"/>
        <v>Close-out Documentation</v>
      </c>
      <c r="G3894" s="63"/>
      <c r="H3894" s="65" t="str">
        <f t="shared" si="408"/>
        <v>As-Built Drawings</v>
      </c>
      <c r="I3894" s="63"/>
      <c r="J3894" s="67" t="str">
        <f t="shared" si="411"/>
        <v>Preparation &amp; Submission</v>
      </c>
      <c r="K3894" s="63"/>
      <c r="L3894" s="68" t="str">
        <f t="shared" si="412"/>
        <v>The Beach</v>
      </c>
      <c r="M3894" s="63"/>
      <c r="N3894" s="69" t="str">
        <f t="shared" si="409"/>
        <v>Level 00</v>
      </c>
      <c r="O3894" s="63"/>
      <c r="P3894" s="70" t="str">
        <f t="shared" si="410"/>
        <v>Zone B5</v>
      </c>
      <c r="Q3894" s="63"/>
      <c r="R3894" s="63"/>
      <c r="S3894" s="8" t="s">
        <v>6690</v>
      </c>
      <c r="T3894" s="8" t="s">
        <v>6690</v>
      </c>
      <c r="U3894" s="8" t="s">
        <v>6416</v>
      </c>
      <c r="V3894" s="59" t="s">
        <v>6416</v>
      </c>
      <c r="W3894" s="59" t="str">
        <f t="shared" si="406"/>
        <v>Close-Out / Handing Over</v>
      </c>
      <c r="X3894" s="8" t="s">
        <v>6170</v>
      </c>
      <c r="Y3894" s="23">
        <v>7</v>
      </c>
      <c r="Z3894" s="35">
        <v>45493</v>
      </c>
      <c r="AA3894" s="35">
        <v>45500</v>
      </c>
      <c r="AB3894" s="42">
        <v>6747.64</v>
      </c>
    </row>
    <row r="3895" spans="1:28" x14ac:dyDescent="0.2">
      <c r="A3895" s="68" t="s">
        <v>6171</v>
      </c>
      <c r="B3895" s="2" t="s">
        <v>6665</v>
      </c>
      <c r="C3895" s="2" t="s">
        <v>6646</v>
      </c>
      <c r="D3895" s="62" t="s">
        <v>6833</v>
      </c>
      <c r="E3895" s="92"/>
      <c r="F3895" s="64" t="str">
        <f t="shared" si="407"/>
        <v>Close-out Documentation</v>
      </c>
      <c r="G3895" s="92"/>
      <c r="H3895" s="65" t="str">
        <f t="shared" si="408"/>
        <v>As-Built Drawings</v>
      </c>
      <c r="I3895" s="92"/>
      <c r="J3895" s="67" t="str">
        <f t="shared" si="411"/>
        <v>Preparation &amp; Submission</v>
      </c>
      <c r="K3895" s="68" t="s">
        <v>6171</v>
      </c>
      <c r="L3895" s="68" t="str">
        <f t="shared" si="412"/>
        <v>The Tail</v>
      </c>
      <c r="M3895" s="92"/>
      <c r="N3895" s="69" t="str">
        <f t="shared" si="409"/>
        <v>Level 00</v>
      </c>
      <c r="O3895" s="92"/>
      <c r="P3895" s="70" t="str">
        <f t="shared" si="410"/>
        <v>Zone B5</v>
      </c>
      <c r="Q3895" s="92"/>
      <c r="R3895" s="92"/>
      <c r="S3895" s="2" t="s">
        <v>6646</v>
      </c>
      <c r="T3895" s="2" t="s">
        <v>6646</v>
      </c>
      <c r="U3895" s="2" t="s">
        <v>6646</v>
      </c>
      <c r="V3895" s="59" t="s">
        <v>6171</v>
      </c>
      <c r="W3895" s="59" t="str">
        <f t="shared" si="406"/>
        <v>Close-Out / Handing Over          The Tail</v>
      </c>
      <c r="X3895" s="2"/>
      <c r="Y3895" s="43">
        <v>52</v>
      </c>
      <c r="Z3895" s="44">
        <v>45708</v>
      </c>
      <c r="AA3895" s="44">
        <v>45774</v>
      </c>
      <c r="AB3895" s="47">
        <v>28356.86</v>
      </c>
    </row>
    <row r="3896" spans="1:28" x14ac:dyDescent="0.2">
      <c r="A3896" s="69" t="s">
        <v>6172</v>
      </c>
      <c r="B3896" s="3" t="s">
        <v>6646</v>
      </c>
      <c r="C3896" s="3" t="s">
        <v>6814</v>
      </c>
      <c r="D3896" s="62" t="s">
        <v>6833</v>
      </c>
      <c r="E3896" s="92"/>
      <c r="F3896" s="64" t="str">
        <f t="shared" si="407"/>
        <v>Close-out Documentation</v>
      </c>
      <c r="G3896" s="92"/>
      <c r="H3896" s="65" t="str">
        <f t="shared" si="408"/>
        <v>As-Built Drawings</v>
      </c>
      <c r="I3896" s="92"/>
      <c r="J3896" s="67" t="str">
        <f t="shared" si="411"/>
        <v>Preparation &amp; Submission</v>
      </c>
      <c r="K3896" s="92"/>
      <c r="L3896" s="68" t="str">
        <f t="shared" si="412"/>
        <v>The Tail</v>
      </c>
      <c r="M3896" s="69" t="s">
        <v>6172</v>
      </c>
      <c r="N3896" s="69" t="str">
        <f t="shared" si="409"/>
        <v>Zone T1 Guestrooms (M03)</v>
      </c>
      <c r="O3896" s="92"/>
      <c r="P3896" s="70" t="str">
        <f t="shared" si="410"/>
        <v>Zone B5</v>
      </c>
      <c r="Q3896" s="92"/>
      <c r="R3896" s="92"/>
      <c r="S3896" s="3" t="s">
        <v>6814</v>
      </c>
      <c r="T3896" s="3" t="s">
        <v>6814</v>
      </c>
      <c r="U3896" s="3" t="s">
        <v>6814</v>
      </c>
      <c r="V3896" s="59" t="s">
        <v>6172</v>
      </c>
      <c r="W3896" s="59" t="str">
        <f t="shared" si="406"/>
        <v>Close-Out / Handing Over            Zone T1 Guestrooms (M03)</v>
      </c>
      <c r="X3896" s="3"/>
      <c r="Y3896" s="49">
        <v>52</v>
      </c>
      <c r="Z3896" s="50">
        <v>45708</v>
      </c>
      <c r="AA3896" s="50">
        <v>45774</v>
      </c>
      <c r="AB3896" s="52">
        <v>28356.86</v>
      </c>
    </row>
    <row r="3897" spans="1:28" x14ac:dyDescent="0.2">
      <c r="A3897" s="70" t="s">
        <v>6173</v>
      </c>
      <c r="B3897" s="13" t="s">
        <v>6814</v>
      </c>
      <c r="C3897" s="13" t="s">
        <v>6649</v>
      </c>
      <c r="D3897" s="62" t="s">
        <v>6833</v>
      </c>
      <c r="E3897" s="92"/>
      <c r="F3897" s="64" t="str">
        <f t="shared" si="407"/>
        <v>Close-out Documentation</v>
      </c>
      <c r="G3897" s="92"/>
      <c r="H3897" s="65" t="str">
        <f t="shared" si="408"/>
        <v>As-Built Drawings</v>
      </c>
      <c r="I3897" s="92"/>
      <c r="J3897" s="67" t="str">
        <f t="shared" si="411"/>
        <v>Preparation &amp; Submission</v>
      </c>
      <c r="K3897" s="92"/>
      <c r="L3897" s="68" t="str">
        <f t="shared" si="412"/>
        <v>The Tail</v>
      </c>
      <c r="M3897" s="92"/>
      <c r="N3897" s="69" t="str">
        <f t="shared" si="409"/>
        <v>Zone T1 Guestrooms (M03)</v>
      </c>
      <c r="O3897" s="70" t="s">
        <v>6173</v>
      </c>
      <c r="P3897" s="70" t="str">
        <f t="shared" si="410"/>
        <v>Level 01</v>
      </c>
      <c r="Q3897" s="92"/>
      <c r="R3897" s="92"/>
      <c r="S3897" s="13" t="s">
        <v>6649</v>
      </c>
      <c r="T3897" s="13" t="s">
        <v>6649</v>
      </c>
      <c r="U3897" s="13" t="s">
        <v>6649</v>
      </c>
      <c r="V3897" s="59" t="s">
        <v>6173</v>
      </c>
      <c r="W3897" s="59" t="str">
        <f t="shared" si="406"/>
        <v>Close-Out / Handing Over              Level 01</v>
      </c>
      <c r="X3897" s="13"/>
      <c r="Y3897" s="53">
        <v>45</v>
      </c>
      <c r="Z3897" s="54">
        <v>45708</v>
      </c>
      <c r="AA3897" s="54">
        <v>45766</v>
      </c>
      <c r="AB3897" s="55">
        <v>13529.39</v>
      </c>
    </row>
    <row r="3898" spans="1:28" x14ac:dyDescent="0.2">
      <c r="A3898" s="71" t="s">
        <v>6174</v>
      </c>
      <c r="B3898" s="14" t="s">
        <v>9887</v>
      </c>
      <c r="C3898" s="14" t="s">
        <v>6696</v>
      </c>
      <c r="D3898" s="62" t="s">
        <v>6833</v>
      </c>
      <c r="E3898" s="91"/>
      <c r="F3898" s="64" t="str">
        <f t="shared" si="407"/>
        <v>Close-out Documentation</v>
      </c>
      <c r="G3898" s="91"/>
      <c r="H3898" s="65" t="str">
        <f t="shared" si="408"/>
        <v>As-Built Drawings</v>
      </c>
      <c r="I3898" s="91"/>
      <c r="J3898" s="67" t="str">
        <f t="shared" si="411"/>
        <v>Preparation &amp; Submission</v>
      </c>
      <c r="K3898" s="91"/>
      <c r="L3898" s="68" t="str">
        <f t="shared" si="412"/>
        <v>The Tail</v>
      </c>
      <c r="M3898" s="91"/>
      <c r="N3898" s="69" t="str">
        <f t="shared" si="409"/>
        <v>Zone T1 Guestrooms (M03)</v>
      </c>
      <c r="O3898" s="91"/>
      <c r="P3898" s="70" t="str">
        <f t="shared" si="410"/>
        <v>Level 01</v>
      </c>
      <c r="Q3898" s="71" t="s">
        <v>6174</v>
      </c>
      <c r="R3898" s="71" t="str">
        <f>IF(Q3898="",R3897,TRIM(Q3898))</f>
        <v>Zone T1</v>
      </c>
      <c r="S3898" s="14" t="s">
        <v>6696</v>
      </c>
      <c r="T3898" s="14" t="s">
        <v>6696</v>
      </c>
      <c r="U3898" s="14" t="s">
        <v>6696</v>
      </c>
      <c r="V3898" s="59" t="s">
        <v>6174</v>
      </c>
      <c r="W3898" s="59" t="str">
        <f t="shared" si="406"/>
        <v>Close-Out / Handing Over                Zone T1</v>
      </c>
      <c r="X3898" s="14"/>
      <c r="Y3898" s="56">
        <v>45</v>
      </c>
      <c r="Z3898" s="57">
        <v>45708</v>
      </c>
      <c r="AA3898" s="57">
        <v>45766</v>
      </c>
      <c r="AB3898" s="58">
        <v>13529.39</v>
      </c>
    </row>
    <row r="3899" spans="1:28" x14ac:dyDescent="0.2">
      <c r="A3899" s="66" t="s">
        <v>6175</v>
      </c>
      <c r="B3899" s="11" t="s">
        <v>6416</v>
      </c>
      <c r="C3899" s="11" t="s">
        <v>6416</v>
      </c>
      <c r="D3899" s="62" t="s">
        <v>6833</v>
      </c>
      <c r="E3899" s="66"/>
      <c r="F3899" s="64" t="str">
        <f t="shared" si="407"/>
        <v>Close-out Documentation</v>
      </c>
      <c r="G3899" s="66"/>
      <c r="H3899" s="65" t="str">
        <f t="shared" si="408"/>
        <v>As-Built Drawings</v>
      </c>
      <c r="I3899" s="66"/>
      <c r="J3899" s="67" t="str">
        <f t="shared" si="411"/>
        <v>Preparation &amp; Submission</v>
      </c>
      <c r="K3899" s="66"/>
      <c r="L3899" s="68" t="str">
        <f t="shared" si="412"/>
        <v>The Tail</v>
      </c>
      <c r="M3899" s="66"/>
      <c r="N3899" s="69" t="str">
        <f t="shared" si="409"/>
        <v>Zone T1 Guestrooms (M03)</v>
      </c>
      <c r="O3899" s="66"/>
      <c r="P3899" s="70" t="str">
        <f t="shared" si="410"/>
        <v>Level 01</v>
      </c>
      <c r="Q3899" s="66"/>
      <c r="R3899" s="71" t="str">
        <f t="shared" ref="R3899:R3962" si="413">IF(Q3899="",R3898,TRIM(Q3899))</f>
        <v>Zone T1</v>
      </c>
      <c r="S3899" s="11" t="s">
        <v>6696</v>
      </c>
      <c r="T3899" s="11" t="s">
        <v>6696</v>
      </c>
      <c r="U3899" s="11" t="s">
        <v>6416</v>
      </c>
      <c r="V3899" s="59" t="s">
        <v>6416</v>
      </c>
      <c r="W3899" s="59" t="str">
        <f t="shared" si="406"/>
        <v>Close-Out / Handing Over</v>
      </c>
      <c r="X3899" s="11" t="s">
        <v>6176</v>
      </c>
      <c r="Y3899" s="32">
        <v>7</v>
      </c>
      <c r="Z3899" s="39">
        <v>45708</v>
      </c>
      <c r="AA3899" s="39">
        <v>45717</v>
      </c>
      <c r="AB3899" s="48">
        <v>1691.17</v>
      </c>
    </row>
    <row r="3900" spans="1:28" x14ac:dyDescent="0.2">
      <c r="A3900" s="66" t="s">
        <v>6177</v>
      </c>
      <c r="B3900" s="11" t="s">
        <v>6416</v>
      </c>
      <c r="C3900" s="11" t="s">
        <v>6416</v>
      </c>
      <c r="D3900" s="62" t="s">
        <v>6833</v>
      </c>
      <c r="E3900" s="66"/>
      <c r="F3900" s="64" t="str">
        <f t="shared" si="407"/>
        <v>Close-out Documentation</v>
      </c>
      <c r="G3900" s="66"/>
      <c r="H3900" s="65" t="str">
        <f t="shared" si="408"/>
        <v>As-Built Drawings</v>
      </c>
      <c r="I3900" s="66"/>
      <c r="J3900" s="67" t="str">
        <f t="shared" si="411"/>
        <v>Preparation &amp; Submission</v>
      </c>
      <c r="K3900" s="66"/>
      <c r="L3900" s="68" t="str">
        <f t="shared" si="412"/>
        <v>The Tail</v>
      </c>
      <c r="M3900" s="66"/>
      <c r="N3900" s="69" t="str">
        <f t="shared" si="409"/>
        <v>Zone T1 Guestrooms (M03)</v>
      </c>
      <c r="O3900" s="66"/>
      <c r="P3900" s="70" t="str">
        <f t="shared" si="410"/>
        <v>Level 01</v>
      </c>
      <c r="Q3900" s="66"/>
      <c r="R3900" s="71" t="str">
        <f t="shared" si="413"/>
        <v>Zone T1</v>
      </c>
      <c r="S3900" s="11" t="s">
        <v>6696</v>
      </c>
      <c r="T3900" s="11" t="s">
        <v>6696</v>
      </c>
      <c r="U3900" s="11" t="s">
        <v>6416</v>
      </c>
      <c r="V3900" s="59" t="s">
        <v>6416</v>
      </c>
      <c r="W3900" s="59" t="str">
        <f t="shared" si="406"/>
        <v>Close-Out / Handing Over</v>
      </c>
      <c r="X3900" s="11" t="s">
        <v>6178</v>
      </c>
      <c r="Y3900" s="32">
        <v>7</v>
      </c>
      <c r="Z3900" s="39">
        <v>45715</v>
      </c>
      <c r="AA3900" s="39">
        <v>45722</v>
      </c>
      <c r="AB3900" s="48">
        <v>1691.17</v>
      </c>
    </row>
    <row r="3901" spans="1:28" x14ac:dyDescent="0.2">
      <c r="A3901" s="66" t="s">
        <v>6179</v>
      </c>
      <c r="B3901" s="11" t="s">
        <v>6416</v>
      </c>
      <c r="C3901" s="11" t="s">
        <v>6416</v>
      </c>
      <c r="D3901" s="62" t="s">
        <v>6833</v>
      </c>
      <c r="E3901" s="66"/>
      <c r="F3901" s="64" t="str">
        <f t="shared" si="407"/>
        <v>Close-out Documentation</v>
      </c>
      <c r="G3901" s="66"/>
      <c r="H3901" s="65" t="str">
        <f t="shared" si="408"/>
        <v>As-Built Drawings</v>
      </c>
      <c r="I3901" s="66"/>
      <c r="J3901" s="67" t="str">
        <f t="shared" si="411"/>
        <v>Preparation &amp; Submission</v>
      </c>
      <c r="K3901" s="66"/>
      <c r="L3901" s="68" t="str">
        <f t="shared" si="412"/>
        <v>The Tail</v>
      </c>
      <c r="M3901" s="66"/>
      <c r="N3901" s="69" t="str">
        <f t="shared" si="409"/>
        <v>Zone T1 Guestrooms (M03)</v>
      </c>
      <c r="O3901" s="66"/>
      <c r="P3901" s="70" t="str">
        <f t="shared" si="410"/>
        <v>Level 01</v>
      </c>
      <c r="Q3901" s="66"/>
      <c r="R3901" s="71" t="str">
        <f t="shared" si="413"/>
        <v>Zone T1</v>
      </c>
      <c r="S3901" s="11" t="s">
        <v>6696</v>
      </c>
      <c r="T3901" s="11" t="s">
        <v>6696</v>
      </c>
      <c r="U3901" s="11" t="s">
        <v>6416</v>
      </c>
      <c r="V3901" s="59" t="s">
        <v>6416</v>
      </c>
      <c r="W3901" s="59" t="str">
        <f t="shared" si="406"/>
        <v>Close-Out / Handing Over</v>
      </c>
      <c r="X3901" s="11" t="s">
        <v>6180</v>
      </c>
      <c r="Y3901" s="32">
        <v>7</v>
      </c>
      <c r="Z3901" s="39">
        <v>45721</v>
      </c>
      <c r="AA3901" s="39">
        <v>45728</v>
      </c>
      <c r="AB3901" s="48">
        <v>1691.17</v>
      </c>
    </row>
    <row r="3902" spans="1:28" x14ac:dyDescent="0.2">
      <c r="A3902" s="66" t="s">
        <v>6181</v>
      </c>
      <c r="B3902" s="11" t="s">
        <v>6416</v>
      </c>
      <c r="C3902" s="11" t="s">
        <v>6416</v>
      </c>
      <c r="D3902" s="62" t="s">
        <v>6833</v>
      </c>
      <c r="E3902" s="66"/>
      <c r="F3902" s="64" t="str">
        <f t="shared" si="407"/>
        <v>Close-out Documentation</v>
      </c>
      <c r="G3902" s="66"/>
      <c r="H3902" s="65" t="str">
        <f t="shared" si="408"/>
        <v>As-Built Drawings</v>
      </c>
      <c r="I3902" s="66"/>
      <c r="J3902" s="67" t="str">
        <f t="shared" si="411"/>
        <v>Preparation &amp; Submission</v>
      </c>
      <c r="K3902" s="66"/>
      <c r="L3902" s="68" t="str">
        <f t="shared" si="412"/>
        <v>The Tail</v>
      </c>
      <c r="M3902" s="66"/>
      <c r="N3902" s="69" t="str">
        <f t="shared" si="409"/>
        <v>Zone T1 Guestrooms (M03)</v>
      </c>
      <c r="O3902" s="66"/>
      <c r="P3902" s="70" t="str">
        <f t="shared" si="410"/>
        <v>Level 01</v>
      </c>
      <c r="Q3902" s="66"/>
      <c r="R3902" s="71" t="str">
        <f t="shared" si="413"/>
        <v>Zone T1</v>
      </c>
      <c r="S3902" s="11" t="s">
        <v>6696</v>
      </c>
      <c r="T3902" s="11" t="s">
        <v>6696</v>
      </c>
      <c r="U3902" s="11" t="s">
        <v>6416</v>
      </c>
      <c r="V3902" s="59" t="s">
        <v>6416</v>
      </c>
      <c r="W3902" s="59" t="str">
        <f t="shared" si="406"/>
        <v>Close-Out / Handing Over</v>
      </c>
      <c r="X3902" s="11" t="s">
        <v>6182</v>
      </c>
      <c r="Y3902" s="32">
        <v>7</v>
      </c>
      <c r="Z3902" s="39">
        <v>45728</v>
      </c>
      <c r="AA3902" s="39">
        <v>45735</v>
      </c>
      <c r="AB3902" s="48">
        <v>1691.17</v>
      </c>
    </row>
    <row r="3903" spans="1:28" x14ac:dyDescent="0.2">
      <c r="A3903" s="66" t="s">
        <v>6183</v>
      </c>
      <c r="B3903" s="11" t="s">
        <v>6416</v>
      </c>
      <c r="C3903" s="11" t="s">
        <v>6416</v>
      </c>
      <c r="D3903" s="62" t="s">
        <v>6833</v>
      </c>
      <c r="E3903" s="66"/>
      <c r="F3903" s="64" t="str">
        <f t="shared" si="407"/>
        <v>Close-out Documentation</v>
      </c>
      <c r="G3903" s="66"/>
      <c r="H3903" s="65" t="str">
        <f t="shared" si="408"/>
        <v>As-Built Drawings</v>
      </c>
      <c r="I3903" s="66"/>
      <c r="J3903" s="67" t="str">
        <f t="shared" si="411"/>
        <v>Preparation &amp; Submission</v>
      </c>
      <c r="K3903" s="66"/>
      <c r="L3903" s="68" t="str">
        <f t="shared" si="412"/>
        <v>The Tail</v>
      </c>
      <c r="M3903" s="66"/>
      <c r="N3903" s="69" t="str">
        <f t="shared" si="409"/>
        <v>Zone T1 Guestrooms (M03)</v>
      </c>
      <c r="O3903" s="66"/>
      <c r="P3903" s="70" t="str">
        <f t="shared" si="410"/>
        <v>Level 01</v>
      </c>
      <c r="Q3903" s="66"/>
      <c r="R3903" s="71" t="str">
        <f t="shared" si="413"/>
        <v>Zone T1</v>
      </c>
      <c r="S3903" s="11" t="s">
        <v>6696</v>
      </c>
      <c r="T3903" s="11" t="s">
        <v>6696</v>
      </c>
      <c r="U3903" s="11" t="s">
        <v>6416</v>
      </c>
      <c r="V3903" s="59" t="s">
        <v>6416</v>
      </c>
      <c r="W3903" s="59" t="str">
        <f t="shared" si="406"/>
        <v>Close-Out / Handing Over</v>
      </c>
      <c r="X3903" s="11" t="s">
        <v>6184</v>
      </c>
      <c r="Y3903" s="32">
        <v>7</v>
      </c>
      <c r="Z3903" s="39">
        <v>45736</v>
      </c>
      <c r="AA3903" s="39">
        <v>45743</v>
      </c>
      <c r="AB3903" s="48">
        <v>1691.17</v>
      </c>
    </row>
    <row r="3904" spans="1:28" x14ac:dyDescent="0.2">
      <c r="A3904" s="66" t="s">
        <v>6185</v>
      </c>
      <c r="B3904" s="11" t="s">
        <v>6416</v>
      </c>
      <c r="C3904" s="11" t="s">
        <v>6416</v>
      </c>
      <c r="D3904" s="62" t="s">
        <v>6833</v>
      </c>
      <c r="E3904" s="66"/>
      <c r="F3904" s="64" t="str">
        <f t="shared" si="407"/>
        <v>Close-out Documentation</v>
      </c>
      <c r="G3904" s="66"/>
      <c r="H3904" s="65" t="str">
        <f t="shared" si="408"/>
        <v>As-Built Drawings</v>
      </c>
      <c r="I3904" s="66"/>
      <c r="J3904" s="67" t="str">
        <f t="shared" si="411"/>
        <v>Preparation &amp; Submission</v>
      </c>
      <c r="K3904" s="66"/>
      <c r="L3904" s="68" t="str">
        <f t="shared" si="412"/>
        <v>The Tail</v>
      </c>
      <c r="M3904" s="66"/>
      <c r="N3904" s="69" t="str">
        <f t="shared" si="409"/>
        <v>Zone T1 Guestrooms (M03)</v>
      </c>
      <c r="O3904" s="66"/>
      <c r="P3904" s="70" t="str">
        <f t="shared" si="410"/>
        <v>Level 01</v>
      </c>
      <c r="Q3904" s="66"/>
      <c r="R3904" s="71" t="str">
        <f t="shared" si="413"/>
        <v>Zone T1</v>
      </c>
      <c r="S3904" s="11" t="s">
        <v>6696</v>
      </c>
      <c r="T3904" s="11" t="s">
        <v>6696</v>
      </c>
      <c r="U3904" s="11" t="s">
        <v>6416</v>
      </c>
      <c r="V3904" s="59" t="s">
        <v>6416</v>
      </c>
      <c r="W3904" s="59" t="str">
        <f t="shared" si="406"/>
        <v>Close-Out / Handing Over</v>
      </c>
      <c r="X3904" s="11" t="s">
        <v>6186</v>
      </c>
      <c r="Y3904" s="32">
        <v>7</v>
      </c>
      <c r="Z3904" s="39">
        <v>45742</v>
      </c>
      <c r="AA3904" s="39">
        <v>45754</v>
      </c>
      <c r="AB3904" s="48">
        <v>1691.17</v>
      </c>
    </row>
    <row r="3905" spans="1:28" x14ac:dyDescent="0.2">
      <c r="A3905" s="66" t="s">
        <v>6187</v>
      </c>
      <c r="B3905" s="11" t="s">
        <v>6416</v>
      </c>
      <c r="C3905" s="11" t="s">
        <v>6416</v>
      </c>
      <c r="D3905" s="62" t="s">
        <v>6833</v>
      </c>
      <c r="E3905" s="66"/>
      <c r="F3905" s="64" t="str">
        <f t="shared" si="407"/>
        <v>Close-out Documentation</v>
      </c>
      <c r="G3905" s="66"/>
      <c r="H3905" s="65" t="str">
        <f t="shared" si="408"/>
        <v>As-Built Drawings</v>
      </c>
      <c r="I3905" s="66"/>
      <c r="J3905" s="67" t="str">
        <f t="shared" si="411"/>
        <v>Preparation &amp; Submission</v>
      </c>
      <c r="K3905" s="66"/>
      <c r="L3905" s="68" t="str">
        <f t="shared" si="412"/>
        <v>The Tail</v>
      </c>
      <c r="M3905" s="66"/>
      <c r="N3905" s="69" t="str">
        <f t="shared" si="409"/>
        <v>Zone T1 Guestrooms (M03)</v>
      </c>
      <c r="O3905" s="66"/>
      <c r="P3905" s="70" t="str">
        <f t="shared" si="410"/>
        <v>Level 01</v>
      </c>
      <c r="Q3905" s="66"/>
      <c r="R3905" s="71" t="str">
        <f t="shared" si="413"/>
        <v>Zone T1</v>
      </c>
      <c r="S3905" s="11" t="s">
        <v>6696</v>
      </c>
      <c r="T3905" s="11" t="s">
        <v>6696</v>
      </c>
      <c r="U3905" s="11" t="s">
        <v>6416</v>
      </c>
      <c r="V3905" s="59" t="s">
        <v>6416</v>
      </c>
      <c r="W3905" s="59" t="str">
        <f t="shared" si="406"/>
        <v>Close-Out / Handing Over</v>
      </c>
      <c r="X3905" s="11" t="s">
        <v>6188</v>
      </c>
      <c r="Y3905" s="32">
        <v>7</v>
      </c>
      <c r="Z3905" s="39">
        <v>45754</v>
      </c>
      <c r="AA3905" s="39">
        <v>45761</v>
      </c>
      <c r="AB3905" s="48">
        <v>1691.17</v>
      </c>
    </row>
    <row r="3906" spans="1:28" x14ac:dyDescent="0.2">
      <c r="A3906" s="63" t="s">
        <v>6189</v>
      </c>
      <c r="B3906" s="8" t="s">
        <v>6416</v>
      </c>
      <c r="C3906" s="8" t="s">
        <v>6416</v>
      </c>
      <c r="D3906" s="62" t="s">
        <v>6833</v>
      </c>
      <c r="E3906" s="63"/>
      <c r="F3906" s="64" t="str">
        <f t="shared" si="407"/>
        <v>Close-out Documentation</v>
      </c>
      <c r="G3906" s="63"/>
      <c r="H3906" s="65" t="str">
        <f t="shared" si="408"/>
        <v>As-Built Drawings</v>
      </c>
      <c r="I3906" s="63"/>
      <c r="J3906" s="67" t="str">
        <f t="shared" si="411"/>
        <v>Preparation &amp; Submission</v>
      </c>
      <c r="K3906" s="63"/>
      <c r="L3906" s="68" t="str">
        <f t="shared" si="412"/>
        <v>The Tail</v>
      </c>
      <c r="M3906" s="63"/>
      <c r="N3906" s="69" t="str">
        <f t="shared" si="409"/>
        <v>Zone T1 Guestrooms (M03)</v>
      </c>
      <c r="O3906" s="63"/>
      <c r="P3906" s="70" t="str">
        <f t="shared" si="410"/>
        <v>Level 01</v>
      </c>
      <c r="Q3906" s="63"/>
      <c r="R3906" s="71" t="str">
        <f t="shared" si="413"/>
        <v>Zone T1</v>
      </c>
      <c r="S3906" s="8" t="s">
        <v>6696</v>
      </c>
      <c r="T3906" s="8" t="s">
        <v>6696</v>
      </c>
      <c r="U3906" s="8" t="s">
        <v>6416</v>
      </c>
      <c r="V3906" s="59" t="s">
        <v>6416</v>
      </c>
      <c r="W3906" s="59" t="str">
        <f t="shared" si="406"/>
        <v>Close-Out / Handing Over</v>
      </c>
      <c r="X3906" s="8" t="s">
        <v>6190</v>
      </c>
      <c r="Y3906" s="23">
        <v>7</v>
      </c>
      <c r="Z3906" s="35">
        <v>45759</v>
      </c>
      <c r="AA3906" s="35">
        <v>45766</v>
      </c>
      <c r="AB3906" s="42">
        <v>1691.17</v>
      </c>
    </row>
    <row r="3907" spans="1:28" x14ac:dyDescent="0.2">
      <c r="A3907" s="70" t="s">
        <v>6191</v>
      </c>
      <c r="B3907" s="13" t="s">
        <v>6814</v>
      </c>
      <c r="C3907" s="13" t="s">
        <v>6650</v>
      </c>
      <c r="D3907" s="62" t="s">
        <v>6833</v>
      </c>
      <c r="E3907" s="92"/>
      <c r="F3907" s="64" t="str">
        <f t="shared" si="407"/>
        <v>Close-out Documentation</v>
      </c>
      <c r="G3907" s="92"/>
      <c r="H3907" s="65" t="str">
        <f t="shared" si="408"/>
        <v>As-Built Drawings</v>
      </c>
      <c r="I3907" s="92"/>
      <c r="J3907" s="67" t="str">
        <f t="shared" si="411"/>
        <v>Preparation &amp; Submission</v>
      </c>
      <c r="K3907" s="92"/>
      <c r="L3907" s="68" t="str">
        <f t="shared" si="412"/>
        <v>The Tail</v>
      </c>
      <c r="M3907" s="92"/>
      <c r="N3907" s="69" t="str">
        <f t="shared" si="409"/>
        <v>Zone T1 Guestrooms (M03)</v>
      </c>
      <c r="O3907" s="70" t="s">
        <v>6191</v>
      </c>
      <c r="P3907" s="70" t="str">
        <f t="shared" si="410"/>
        <v>Level 02</v>
      </c>
      <c r="Q3907" s="92"/>
      <c r="R3907" s="71" t="str">
        <f t="shared" si="413"/>
        <v>Zone T1</v>
      </c>
      <c r="S3907" s="13" t="s">
        <v>6650</v>
      </c>
      <c r="T3907" s="13" t="s">
        <v>6650</v>
      </c>
      <c r="U3907" s="13" t="s">
        <v>6650</v>
      </c>
      <c r="V3907" s="59" t="s">
        <v>6191</v>
      </c>
      <c r="W3907" s="59" t="str">
        <f t="shared" si="406"/>
        <v>Close-Out / Handing Over              Level 02</v>
      </c>
      <c r="X3907" s="13"/>
      <c r="Y3907" s="53">
        <v>49</v>
      </c>
      <c r="Z3907" s="54">
        <v>45713</v>
      </c>
      <c r="AA3907" s="54">
        <v>45774</v>
      </c>
      <c r="AB3907" s="55">
        <v>14827.47</v>
      </c>
    </row>
    <row r="3908" spans="1:28" x14ac:dyDescent="0.2">
      <c r="A3908" s="71" t="s">
        <v>6192</v>
      </c>
      <c r="B3908" s="14" t="s">
        <v>9888</v>
      </c>
      <c r="C3908" s="14" t="s">
        <v>6697</v>
      </c>
      <c r="D3908" s="62" t="s">
        <v>6833</v>
      </c>
      <c r="E3908" s="91"/>
      <c r="F3908" s="64" t="str">
        <f t="shared" si="407"/>
        <v>Close-out Documentation</v>
      </c>
      <c r="G3908" s="91"/>
      <c r="H3908" s="65" t="str">
        <f t="shared" si="408"/>
        <v>As-Built Drawings</v>
      </c>
      <c r="I3908" s="91"/>
      <c r="J3908" s="67" t="str">
        <f t="shared" si="411"/>
        <v>Preparation &amp; Submission</v>
      </c>
      <c r="K3908" s="91"/>
      <c r="L3908" s="68" t="str">
        <f t="shared" si="412"/>
        <v>The Tail</v>
      </c>
      <c r="M3908" s="91"/>
      <c r="N3908" s="69" t="str">
        <f t="shared" si="409"/>
        <v>Zone T1 Guestrooms (M03)</v>
      </c>
      <c r="O3908" s="91"/>
      <c r="P3908" s="70" t="str">
        <f t="shared" si="410"/>
        <v>Level 02</v>
      </c>
      <c r="Q3908" s="71" t="s">
        <v>6192</v>
      </c>
      <c r="R3908" s="71" t="str">
        <f t="shared" si="413"/>
        <v>Zone T2</v>
      </c>
      <c r="S3908" s="14" t="s">
        <v>6697</v>
      </c>
      <c r="T3908" s="14" t="s">
        <v>6697</v>
      </c>
      <c r="U3908" s="14" t="s">
        <v>6697</v>
      </c>
      <c r="V3908" s="59" t="s">
        <v>6192</v>
      </c>
      <c r="W3908" s="59" t="str">
        <f t="shared" si="406"/>
        <v>Close-Out / Handing Over                Zone T2</v>
      </c>
      <c r="X3908" s="14"/>
      <c r="Y3908" s="56">
        <v>49</v>
      </c>
      <c r="Z3908" s="57">
        <v>45713</v>
      </c>
      <c r="AA3908" s="57">
        <v>45774</v>
      </c>
      <c r="AB3908" s="58">
        <v>14827.47</v>
      </c>
    </row>
    <row r="3909" spans="1:28" x14ac:dyDescent="0.2">
      <c r="A3909" s="66" t="s">
        <v>6193</v>
      </c>
      <c r="B3909" s="11" t="s">
        <v>6416</v>
      </c>
      <c r="C3909" s="11" t="s">
        <v>6416</v>
      </c>
      <c r="D3909" s="62" t="s">
        <v>6833</v>
      </c>
      <c r="E3909" s="66"/>
      <c r="F3909" s="64" t="str">
        <f t="shared" si="407"/>
        <v>Close-out Documentation</v>
      </c>
      <c r="G3909" s="66"/>
      <c r="H3909" s="65" t="str">
        <f t="shared" si="408"/>
        <v>As-Built Drawings</v>
      </c>
      <c r="I3909" s="66"/>
      <c r="J3909" s="67" t="str">
        <f t="shared" si="411"/>
        <v>Preparation &amp; Submission</v>
      </c>
      <c r="K3909" s="66"/>
      <c r="L3909" s="68" t="str">
        <f t="shared" si="412"/>
        <v>The Tail</v>
      </c>
      <c r="M3909" s="66"/>
      <c r="N3909" s="69" t="str">
        <f t="shared" si="409"/>
        <v>Zone T1 Guestrooms (M03)</v>
      </c>
      <c r="O3909" s="66"/>
      <c r="P3909" s="70" t="str">
        <f t="shared" si="410"/>
        <v>Level 02</v>
      </c>
      <c r="Q3909" s="66"/>
      <c r="R3909" s="71" t="str">
        <f t="shared" si="413"/>
        <v>Zone T2</v>
      </c>
      <c r="S3909" s="11" t="s">
        <v>6697</v>
      </c>
      <c r="T3909" s="11" t="s">
        <v>6697</v>
      </c>
      <c r="U3909" s="11" t="s">
        <v>6416</v>
      </c>
      <c r="V3909" s="59" t="s">
        <v>6416</v>
      </c>
      <c r="W3909" s="59" t="str">
        <f t="shared" ref="W3909:W3972" si="414">CONCATENATE(D3909,E3909,G3909,I3909,K3909,M3909,O3909,Q3909)</f>
        <v>Close-Out / Handing Over</v>
      </c>
      <c r="X3909" s="11" t="s">
        <v>6194</v>
      </c>
      <c r="Y3909" s="32">
        <v>7</v>
      </c>
      <c r="Z3909" s="39">
        <v>45713</v>
      </c>
      <c r="AA3909" s="39">
        <v>45720</v>
      </c>
      <c r="AB3909" s="48">
        <v>1853.43</v>
      </c>
    </row>
    <row r="3910" spans="1:28" x14ac:dyDescent="0.2">
      <c r="A3910" s="66" t="s">
        <v>6195</v>
      </c>
      <c r="B3910" s="11" t="s">
        <v>6416</v>
      </c>
      <c r="C3910" s="11" t="s">
        <v>6416</v>
      </c>
      <c r="D3910" s="62" t="s">
        <v>6833</v>
      </c>
      <c r="E3910" s="66"/>
      <c r="F3910" s="64" t="str">
        <f t="shared" si="407"/>
        <v>Close-out Documentation</v>
      </c>
      <c r="G3910" s="66"/>
      <c r="H3910" s="65" t="str">
        <f t="shared" si="408"/>
        <v>As-Built Drawings</v>
      </c>
      <c r="I3910" s="66"/>
      <c r="J3910" s="67" t="str">
        <f t="shared" si="411"/>
        <v>Preparation &amp; Submission</v>
      </c>
      <c r="K3910" s="66"/>
      <c r="L3910" s="68" t="str">
        <f t="shared" si="412"/>
        <v>The Tail</v>
      </c>
      <c r="M3910" s="66"/>
      <c r="N3910" s="69" t="str">
        <f t="shared" si="409"/>
        <v>Zone T1 Guestrooms (M03)</v>
      </c>
      <c r="O3910" s="66"/>
      <c r="P3910" s="70" t="str">
        <f t="shared" si="410"/>
        <v>Level 02</v>
      </c>
      <c r="Q3910" s="66"/>
      <c r="R3910" s="71" t="str">
        <f t="shared" si="413"/>
        <v>Zone T2</v>
      </c>
      <c r="S3910" s="11" t="s">
        <v>6697</v>
      </c>
      <c r="T3910" s="11" t="s">
        <v>6697</v>
      </c>
      <c r="U3910" s="11" t="s">
        <v>6416</v>
      </c>
      <c r="V3910" s="59" t="s">
        <v>6416</v>
      </c>
      <c r="W3910" s="59" t="str">
        <f t="shared" si="414"/>
        <v>Close-Out / Handing Over</v>
      </c>
      <c r="X3910" s="11" t="s">
        <v>6196</v>
      </c>
      <c r="Y3910" s="32">
        <v>7</v>
      </c>
      <c r="Z3910" s="39">
        <v>45720</v>
      </c>
      <c r="AA3910" s="39">
        <v>45727</v>
      </c>
      <c r="AB3910" s="48">
        <v>1853.43</v>
      </c>
    </row>
    <row r="3911" spans="1:28" x14ac:dyDescent="0.2">
      <c r="A3911" s="66" t="s">
        <v>6197</v>
      </c>
      <c r="B3911" s="11" t="s">
        <v>6416</v>
      </c>
      <c r="C3911" s="11" t="s">
        <v>6416</v>
      </c>
      <c r="D3911" s="62" t="s">
        <v>6833</v>
      </c>
      <c r="E3911" s="66"/>
      <c r="F3911" s="64" t="str">
        <f t="shared" si="407"/>
        <v>Close-out Documentation</v>
      </c>
      <c r="G3911" s="66"/>
      <c r="H3911" s="65" t="str">
        <f t="shared" si="408"/>
        <v>As-Built Drawings</v>
      </c>
      <c r="I3911" s="66"/>
      <c r="J3911" s="67" t="str">
        <f t="shared" si="411"/>
        <v>Preparation &amp; Submission</v>
      </c>
      <c r="K3911" s="66"/>
      <c r="L3911" s="68" t="str">
        <f t="shared" si="412"/>
        <v>The Tail</v>
      </c>
      <c r="M3911" s="66"/>
      <c r="N3911" s="69" t="str">
        <f t="shared" si="409"/>
        <v>Zone T1 Guestrooms (M03)</v>
      </c>
      <c r="O3911" s="66"/>
      <c r="P3911" s="70" t="str">
        <f t="shared" si="410"/>
        <v>Level 02</v>
      </c>
      <c r="Q3911" s="66"/>
      <c r="R3911" s="71" t="str">
        <f t="shared" si="413"/>
        <v>Zone T2</v>
      </c>
      <c r="S3911" s="11" t="s">
        <v>6697</v>
      </c>
      <c r="T3911" s="11" t="s">
        <v>6697</v>
      </c>
      <c r="U3911" s="11" t="s">
        <v>6416</v>
      </c>
      <c r="V3911" s="59" t="s">
        <v>6416</v>
      </c>
      <c r="W3911" s="59" t="str">
        <f t="shared" si="414"/>
        <v>Close-Out / Handing Over</v>
      </c>
      <c r="X3911" s="11" t="s">
        <v>6198</v>
      </c>
      <c r="Y3911" s="32">
        <v>7</v>
      </c>
      <c r="Z3911" s="39">
        <v>45727</v>
      </c>
      <c r="AA3911" s="39">
        <v>45734</v>
      </c>
      <c r="AB3911" s="48">
        <v>1853.43</v>
      </c>
    </row>
    <row r="3912" spans="1:28" x14ac:dyDescent="0.2">
      <c r="A3912" s="66" t="s">
        <v>6199</v>
      </c>
      <c r="B3912" s="11" t="s">
        <v>6416</v>
      </c>
      <c r="C3912" s="11" t="s">
        <v>6416</v>
      </c>
      <c r="D3912" s="62" t="s">
        <v>6833</v>
      </c>
      <c r="E3912" s="66"/>
      <c r="F3912" s="64" t="str">
        <f t="shared" ref="F3912:F3975" si="415">IF(E3912="",F3911,TRIM(E3912))</f>
        <v>Close-out Documentation</v>
      </c>
      <c r="G3912" s="66"/>
      <c r="H3912" s="65" t="str">
        <f t="shared" si="408"/>
        <v>As-Built Drawings</v>
      </c>
      <c r="I3912" s="66"/>
      <c r="J3912" s="67" t="str">
        <f t="shared" si="411"/>
        <v>Preparation &amp; Submission</v>
      </c>
      <c r="K3912" s="66"/>
      <c r="L3912" s="68" t="str">
        <f t="shared" si="412"/>
        <v>The Tail</v>
      </c>
      <c r="M3912" s="66"/>
      <c r="N3912" s="69" t="str">
        <f t="shared" si="409"/>
        <v>Zone T1 Guestrooms (M03)</v>
      </c>
      <c r="O3912" s="66"/>
      <c r="P3912" s="70" t="str">
        <f t="shared" si="410"/>
        <v>Level 02</v>
      </c>
      <c r="Q3912" s="66"/>
      <c r="R3912" s="71" t="str">
        <f t="shared" si="413"/>
        <v>Zone T2</v>
      </c>
      <c r="S3912" s="11" t="s">
        <v>6697</v>
      </c>
      <c r="T3912" s="11" t="s">
        <v>6697</v>
      </c>
      <c r="U3912" s="11" t="s">
        <v>6416</v>
      </c>
      <c r="V3912" s="59" t="s">
        <v>6416</v>
      </c>
      <c r="W3912" s="59" t="str">
        <f t="shared" si="414"/>
        <v>Close-Out / Handing Over</v>
      </c>
      <c r="X3912" s="11" t="s">
        <v>6200</v>
      </c>
      <c r="Y3912" s="32">
        <v>7</v>
      </c>
      <c r="Z3912" s="39">
        <v>45735</v>
      </c>
      <c r="AA3912" s="39">
        <v>45742</v>
      </c>
      <c r="AB3912" s="48">
        <v>1853.43</v>
      </c>
    </row>
    <row r="3913" spans="1:28" x14ac:dyDescent="0.2">
      <c r="A3913" s="66" t="s">
        <v>6201</v>
      </c>
      <c r="B3913" s="11" t="s">
        <v>6416</v>
      </c>
      <c r="C3913" s="11" t="s">
        <v>6416</v>
      </c>
      <c r="D3913" s="62" t="s">
        <v>6833</v>
      </c>
      <c r="E3913" s="66"/>
      <c r="F3913" s="64" t="str">
        <f t="shared" si="415"/>
        <v>Close-out Documentation</v>
      </c>
      <c r="G3913" s="66"/>
      <c r="H3913" s="65" t="str">
        <f t="shared" si="408"/>
        <v>As-Built Drawings</v>
      </c>
      <c r="I3913" s="66"/>
      <c r="J3913" s="67" t="str">
        <f t="shared" si="411"/>
        <v>Preparation &amp; Submission</v>
      </c>
      <c r="K3913" s="66"/>
      <c r="L3913" s="68" t="str">
        <f t="shared" si="412"/>
        <v>The Tail</v>
      </c>
      <c r="M3913" s="66"/>
      <c r="N3913" s="69" t="str">
        <f t="shared" si="409"/>
        <v>Zone T1 Guestrooms (M03)</v>
      </c>
      <c r="O3913" s="66"/>
      <c r="P3913" s="70" t="str">
        <f t="shared" si="410"/>
        <v>Level 02</v>
      </c>
      <c r="Q3913" s="66"/>
      <c r="R3913" s="71" t="str">
        <f t="shared" si="413"/>
        <v>Zone T2</v>
      </c>
      <c r="S3913" s="11" t="s">
        <v>6697</v>
      </c>
      <c r="T3913" s="11" t="s">
        <v>6697</v>
      </c>
      <c r="U3913" s="11" t="s">
        <v>6416</v>
      </c>
      <c r="V3913" s="59" t="s">
        <v>6416</v>
      </c>
      <c r="W3913" s="59" t="str">
        <f t="shared" si="414"/>
        <v>Close-Out / Handing Over</v>
      </c>
      <c r="X3913" s="11" t="s">
        <v>6202</v>
      </c>
      <c r="Y3913" s="32">
        <v>7</v>
      </c>
      <c r="Z3913" s="39">
        <v>45742</v>
      </c>
      <c r="AA3913" s="39">
        <v>45754</v>
      </c>
      <c r="AB3913" s="48">
        <v>1853.43</v>
      </c>
    </row>
    <row r="3914" spans="1:28" x14ac:dyDescent="0.2">
      <c r="A3914" s="66" t="s">
        <v>6203</v>
      </c>
      <c r="B3914" s="11" t="s">
        <v>6416</v>
      </c>
      <c r="C3914" s="11" t="s">
        <v>6416</v>
      </c>
      <c r="D3914" s="62" t="s">
        <v>6833</v>
      </c>
      <c r="E3914" s="66"/>
      <c r="F3914" s="64" t="str">
        <f t="shared" si="415"/>
        <v>Close-out Documentation</v>
      </c>
      <c r="G3914" s="66"/>
      <c r="H3914" s="65" t="str">
        <f t="shared" si="408"/>
        <v>As-Built Drawings</v>
      </c>
      <c r="I3914" s="66"/>
      <c r="J3914" s="67" t="str">
        <f t="shared" si="411"/>
        <v>Preparation &amp; Submission</v>
      </c>
      <c r="K3914" s="66"/>
      <c r="L3914" s="68" t="str">
        <f t="shared" si="412"/>
        <v>The Tail</v>
      </c>
      <c r="M3914" s="66"/>
      <c r="N3914" s="69" t="str">
        <f t="shared" si="409"/>
        <v>Zone T1 Guestrooms (M03)</v>
      </c>
      <c r="O3914" s="66"/>
      <c r="P3914" s="70" t="str">
        <f t="shared" si="410"/>
        <v>Level 02</v>
      </c>
      <c r="Q3914" s="66"/>
      <c r="R3914" s="71" t="str">
        <f t="shared" si="413"/>
        <v>Zone T2</v>
      </c>
      <c r="S3914" s="11" t="s">
        <v>6697</v>
      </c>
      <c r="T3914" s="11" t="s">
        <v>6697</v>
      </c>
      <c r="U3914" s="11" t="s">
        <v>6416</v>
      </c>
      <c r="V3914" s="59" t="s">
        <v>6416</v>
      </c>
      <c r="W3914" s="59" t="str">
        <f t="shared" si="414"/>
        <v>Close-Out / Handing Over</v>
      </c>
      <c r="X3914" s="11" t="s">
        <v>6204</v>
      </c>
      <c r="Y3914" s="32">
        <v>7</v>
      </c>
      <c r="Z3914" s="39">
        <v>45755</v>
      </c>
      <c r="AA3914" s="39">
        <v>45762</v>
      </c>
      <c r="AB3914" s="48">
        <v>1853.43</v>
      </c>
    </row>
    <row r="3915" spans="1:28" x14ac:dyDescent="0.2">
      <c r="A3915" s="66" t="s">
        <v>6205</v>
      </c>
      <c r="B3915" s="11" t="s">
        <v>6416</v>
      </c>
      <c r="C3915" s="11" t="s">
        <v>6416</v>
      </c>
      <c r="D3915" s="62" t="s">
        <v>6833</v>
      </c>
      <c r="E3915" s="66"/>
      <c r="F3915" s="64" t="str">
        <f t="shared" si="415"/>
        <v>Close-out Documentation</v>
      </c>
      <c r="G3915" s="66"/>
      <c r="H3915" s="65" t="str">
        <f t="shared" ref="H3915:H3978" si="416">IF(G3915="",H3914,TRIM(G3915))</f>
        <v>As-Built Drawings</v>
      </c>
      <c r="I3915" s="66"/>
      <c r="J3915" s="67" t="str">
        <f t="shared" si="411"/>
        <v>Preparation &amp; Submission</v>
      </c>
      <c r="K3915" s="66"/>
      <c r="L3915" s="68" t="str">
        <f t="shared" si="412"/>
        <v>The Tail</v>
      </c>
      <c r="M3915" s="66"/>
      <c r="N3915" s="69" t="str">
        <f t="shared" si="409"/>
        <v>Zone T1 Guestrooms (M03)</v>
      </c>
      <c r="O3915" s="66"/>
      <c r="P3915" s="70" t="str">
        <f t="shared" si="410"/>
        <v>Level 02</v>
      </c>
      <c r="Q3915" s="66"/>
      <c r="R3915" s="71" t="str">
        <f t="shared" si="413"/>
        <v>Zone T2</v>
      </c>
      <c r="S3915" s="11" t="s">
        <v>6697</v>
      </c>
      <c r="T3915" s="11" t="s">
        <v>6697</v>
      </c>
      <c r="U3915" s="11" t="s">
        <v>6416</v>
      </c>
      <c r="V3915" s="59" t="s">
        <v>6416</v>
      </c>
      <c r="W3915" s="59" t="str">
        <f t="shared" si="414"/>
        <v>Close-Out / Handing Over</v>
      </c>
      <c r="X3915" s="11" t="s">
        <v>6206</v>
      </c>
      <c r="Y3915" s="32">
        <v>7</v>
      </c>
      <c r="Z3915" s="39">
        <v>45762</v>
      </c>
      <c r="AA3915" s="39">
        <v>45769</v>
      </c>
      <c r="AB3915" s="48">
        <v>1853.43</v>
      </c>
    </row>
    <row r="3916" spans="1:28" x14ac:dyDescent="0.2">
      <c r="A3916" s="63" t="s">
        <v>6207</v>
      </c>
      <c r="B3916" s="8" t="s">
        <v>6416</v>
      </c>
      <c r="C3916" s="8" t="s">
        <v>6416</v>
      </c>
      <c r="D3916" s="62" t="s">
        <v>6833</v>
      </c>
      <c r="E3916" s="63"/>
      <c r="F3916" s="64" t="str">
        <f t="shared" si="415"/>
        <v>Close-out Documentation</v>
      </c>
      <c r="G3916" s="63"/>
      <c r="H3916" s="65" t="str">
        <f t="shared" si="416"/>
        <v>As-Built Drawings</v>
      </c>
      <c r="I3916" s="63"/>
      <c r="J3916" s="67" t="str">
        <f t="shared" si="411"/>
        <v>Preparation &amp; Submission</v>
      </c>
      <c r="K3916" s="63"/>
      <c r="L3916" s="68" t="str">
        <f t="shared" si="412"/>
        <v>The Tail</v>
      </c>
      <c r="M3916" s="63"/>
      <c r="N3916" s="69" t="str">
        <f t="shared" si="409"/>
        <v>Zone T1 Guestrooms (M03)</v>
      </c>
      <c r="O3916" s="63"/>
      <c r="P3916" s="70" t="str">
        <f t="shared" si="410"/>
        <v>Level 02</v>
      </c>
      <c r="Q3916" s="63"/>
      <c r="R3916" s="71" t="str">
        <f t="shared" si="413"/>
        <v>Zone T2</v>
      </c>
      <c r="S3916" s="8" t="s">
        <v>6697</v>
      </c>
      <c r="T3916" s="8" t="s">
        <v>6697</v>
      </c>
      <c r="U3916" s="8" t="s">
        <v>6416</v>
      </c>
      <c r="V3916" s="59" t="s">
        <v>6416</v>
      </c>
      <c r="W3916" s="59" t="str">
        <f t="shared" si="414"/>
        <v>Close-Out / Handing Over</v>
      </c>
      <c r="X3916" s="8" t="s">
        <v>6208</v>
      </c>
      <c r="Y3916" s="23">
        <v>6</v>
      </c>
      <c r="Z3916" s="35">
        <v>45768</v>
      </c>
      <c r="AA3916" s="35">
        <v>45774</v>
      </c>
      <c r="AB3916" s="42">
        <v>1853.43</v>
      </c>
    </row>
    <row r="3917" spans="1:28" x14ac:dyDescent="0.2">
      <c r="A3917" s="67" t="s">
        <v>363</v>
      </c>
      <c r="B3917" s="12" t="s">
        <v>6838</v>
      </c>
      <c r="C3917" s="12" t="s">
        <v>6668</v>
      </c>
      <c r="D3917" s="62" t="s">
        <v>6833</v>
      </c>
      <c r="E3917" s="91"/>
      <c r="F3917" s="64" t="str">
        <f t="shared" si="415"/>
        <v>Close-out Documentation</v>
      </c>
      <c r="G3917" s="91"/>
      <c r="H3917" s="65" t="str">
        <f t="shared" si="416"/>
        <v>As-Built Drawings</v>
      </c>
      <c r="I3917" s="67" t="s">
        <v>363</v>
      </c>
      <c r="J3917" s="67" t="str">
        <f t="shared" si="411"/>
        <v>Review &amp; Approval by DAR / TRSDC</v>
      </c>
      <c r="K3917" s="91"/>
      <c r="L3917" s="68" t="str">
        <f t="shared" si="412"/>
        <v>The Tail</v>
      </c>
      <c r="M3917" s="91"/>
      <c r="N3917" s="69" t="str">
        <f t="shared" ref="N3917:N3980" si="417">IF(M3917="",N3916,TRIM(M3917))</f>
        <v>Zone T1 Guestrooms (M03)</v>
      </c>
      <c r="O3917" s="91"/>
      <c r="P3917" s="70" t="str">
        <f t="shared" si="410"/>
        <v>Level 02</v>
      </c>
      <c r="Q3917" s="91"/>
      <c r="R3917" s="71" t="str">
        <f t="shared" si="413"/>
        <v>Zone T2</v>
      </c>
      <c r="S3917" s="12" t="s">
        <v>6668</v>
      </c>
      <c r="T3917" s="12" t="s">
        <v>6668</v>
      </c>
      <c r="U3917" s="12" t="s">
        <v>6668</v>
      </c>
      <c r="V3917" s="59" t="s">
        <v>363</v>
      </c>
      <c r="W3917" s="59" t="str">
        <f t="shared" si="414"/>
        <v>Close-Out / Handing Over        Review &amp; Approval by DAR / TRSDC</v>
      </c>
      <c r="X3917" s="12"/>
      <c r="Y3917" s="36">
        <v>333</v>
      </c>
      <c r="Z3917" s="37">
        <v>45307</v>
      </c>
      <c r="AA3917" s="37">
        <v>45788</v>
      </c>
      <c r="AB3917" s="46">
        <v>289940.56</v>
      </c>
    </row>
    <row r="3918" spans="1:28" x14ac:dyDescent="0.2">
      <c r="A3918" s="68" t="s">
        <v>5988</v>
      </c>
      <c r="B3918" s="2" t="s">
        <v>6668</v>
      </c>
      <c r="C3918" s="2" t="s">
        <v>6643</v>
      </c>
      <c r="D3918" s="62" t="s">
        <v>6833</v>
      </c>
      <c r="E3918" s="92"/>
      <c r="F3918" s="64" t="str">
        <f t="shared" si="415"/>
        <v>Close-out Documentation</v>
      </c>
      <c r="G3918" s="92"/>
      <c r="H3918" s="65" t="str">
        <f t="shared" si="416"/>
        <v>As-Built Drawings</v>
      </c>
      <c r="I3918" s="92"/>
      <c r="J3918" s="67" t="str">
        <f t="shared" si="411"/>
        <v>Review &amp; Approval by DAR / TRSDC</v>
      </c>
      <c r="K3918" s="68" t="s">
        <v>5988</v>
      </c>
      <c r="L3918" s="68" t="str">
        <f t="shared" si="412"/>
        <v>The Mound</v>
      </c>
      <c r="M3918" s="92"/>
      <c r="N3918" s="69" t="str">
        <f t="shared" si="417"/>
        <v>Zone T1 Guestrooms (M03)</v>
      </c>
      <c r="O3918" s="92"/>
      <c r="P3918" s="70" t="str">
        <f t="shared" ref="P3918:P3981" si="418">IF(O3918="",P3917,TRIM(O3918))</f>
        <v>Level 02</v>
      </c>
      <c r="Q3918" s="92"/>
      <c r="R3918" s="71" t="str">
        <f t="shared" si="413"/>
        <v>Zone T2</v>
      </c>
      <c r="S3918" s="2" t="s">
        <v>6643</v>
      </c>
      <c r="T3918" s="2" t="s">
        <v>6643</v>
      </c>
      <c r="U3918" s="2" t="s">
        <v>6643</v>
      </c>
      <c r="V3918" s="59" t="s">
        <v>5988</v>
      </c>
      <c r="W3918" s="59" t="str">
        <f t="shared" si="414"/>
        <v>Close-Out / Handing Over          The Mound</v>
      </c>
      <c r="X3918" s="2"/>
      <c r="Y3918" s="43">
        <v>217</v>
      </c>
      <c r="Z3918" s="44">
        <v>45363</v>
      </c>
      <c r="AA3918" s="44">
        <v>45673</v>
      </c>
      <c r="AB3918" s="47">
        <v>148345.12</v>
      </c>
    </row>
    <row r="3919" spans="1:28" x14ac:dyDescent="0.2">
      <c r="A3919" s="69" t="s">
        <v>6075</v>
      </c>
      <c r="B3919" s="3" t="s">
        <v>6643</v>
      </c>
      <c r="C3919" s="3" t="s">
        <v>6654</v>
      </c>
      <c r="D3919" s="62" t="s">
        <v>6833</v>
      </c>
      <c r="E3919" s="92"/>
      <c r="F3919" s="64" t="str">
        <f t="shared" si="415"/>
        <v>Close-out Documentation</v>
      </c>
      <c r="G3919" s="92"/>
      <c r="H3919" s="65" t="str">
        <f t="shared" si="416"/>
        <v>As-Built Drawings</v>
      </c>
      <c r="I3919" s="92"/>
      <c r="J3919" s="67" t="str">
        <f t="shared" si="411"/>
        <v>Review &amp; Approval by DAR / TRSDC</v>
      </c>
      <c r="K3919" s="92"/>
      <c r="L3919" s="68" t="str">
        <f t="shared" si="412"/>
        <v>The Mound</v>
      </c>
      <c r="M3919" s="69" t="s">
        <v>6075</v>
      </c>
      <c r="N3919" s="69" t="str">
        <f t="shared" si="417"/>
        <v>Level 00</v>
      </c>
      <c r="O3919" s="92"/>
      <c r="P3919" s="70" t="str">
        <f t="shared" si="418"/>
        <v>Level 02</v>
      </c>
      <c r="Q3919" s="92"/>
      <c r="R3919" s="71" t="str">
        <f t="shared" si="413"/>
        <v>Zone T2</v>
      </c>
      <c r="S3919" s="3" t="s">
        <v>6654</v>
      </c>
      <c r="T3919" s="3" t="s">
        <v>6654</v>
      </c>
      <c r="U3919" s="3" t="s">
        <v>6654</v>
      </c>
      <c r="V3919" s="59" t="s">
        <v>6075</v>
      </c>
      <c r="W3919" s="59" t="str">
        <f t="shared" si="414"/>
        <v>Close-Out / Handing Over            Level 00</v>
      </c>
      <c r="X3919" s="3"/>
      <c r="Y3919" s="49">
        <v>7</v>
      </c>
      <c r="Z3919" s="50">
        <v>45651</v>
      </c>
      <c r="AA3919" s="50">
        <v>45659</v>
      </c>
      <c r="AB3919" s="52">
        <v>19420.46</v>
      </c>
    </row>
    <row r="3920" spans="1:28" x14ac:dyDescent="0.2">
      <c r="A3920" s="70" t="s">
        <v>5990</v>
      </c>
      <c r="B3920" s="13" t="s">
        <v>9886</v>
      </c>
      <c r="C3920" s="13" t="s">
        <v>6680</v>
      </c>
      <c r="D3920" s="62" t="s">
        <v>6833</v>
      </c>
      <c r="E3920" s="92"/>
      <c r="F3920" s="64" t="str">
        <f t="shared" si="415"/>
        <v>Close-out Documentation</v>
      </c>
      <c r="G3920" s="92"/>
      <c r="H3920" s="65" t="str">
        <f t="shared" si="416"/>
        <v>As-Built Drawings</v>
      </c>
      <c r="I3920" s="92"/>
      <c r="J3920" s="67" t="str">
        <f t="shared" si="411"/>
        <v>Review &amp; Approval by DAR / TRSDC</v>
      </c>
      <c r="K3920" s="92"/>
      <c r="L3920" s="68" t="str">
        <f t="shared" si="412"/>
        <v>The Mound</v>
      </c>
      <c r="M3920" s="92"/>
      <c r="N3920" s="69" t="str">
        <f t="shared" si="417"/>
        <v>Level 00</v>
      </c>
      <c r="O3920" s="70" t="s">
        <v>5990</v>
      </c>
      <c r="P3920" s="70" t="str">
        <f t="shared" si="418"/>
        <v>Zone M3</v>
      </c>
      <c r="Q3920" s="92"/>
      <c r="R3920" s="71" t="str">
        <f t="shared" si="413"/>
        <v>Zone T2</v>
      </c>
      <c r="S3920" s="13" t="s">
        <v>6680</v>
      </c>
      <c r="T3920" s="13" t="s">
        <v>6680</v>
      </c>
      <c r="U3920" s="13" t="s">
        <v>6680</v>
      </c>
      <c r="V3920" s="59" t="s">
        <v>5990</v>
      </c>
      <c r="W3920" s="59" t="str">
        <f t="shared" si="414"/>
        <v>Close-Out / Handing Over              Zone M3</v>
      </c>
      <c r="X3920" s="13"/>
      <c r="Y3920" s="53">
        <v>7</v>
      </c>
      <c r="Z3920" s="54">
        <v>45651</v>
      </c>
      <c r="AA3920" s="54">
        <v>45659</v>
      </c>
      <c r="AB3920" s="55">
        <v>19420.46</v>
      </c>
    </row>
    <row r="3921" spans="1:28" x14ac:dyDescent="0.2">
      <c r="A3921" s="63" t="s">
        <v>6209</v>
      </c>
      <c r="B3921" s="8" t="s">
        <v>6416</v>
      </c>
      <c r="C3921" s="8" t="s">
        <v>6416</v>
      </c>
      <c r="D3921" s="62" t="s">
        <v>6833</v>
      </c>
      <c r="E3921" s="63"/>
      <c r="F3921" s="64" t="str">
        <f t="shared" si="415"/>
        <v>Close-out Documentation</v>
      </c>
      <c r="G3921" s="63"/>
      <c r="H3921" s="65" t="str">
        <f t="shared" si="416"/>
        <v>As-Built Drawings</v>
      </c>
      <c r="I3921" s="63"/>
      <c r="J3921" s="67" t="str">
        <f t="shared" si="411"/>
        <v>Review &amp; Approval by DAR / TRSDC</v>
      </c>
      <c r="K3921" s="63"/>
      <c r="L3921" s="68" t="str">
        <f t="shared" si="412"/>
        <v>The Mound</v>
      </c>
      <c r="M3921" s="63"/>
      <c r="N3921" s="69" t="str">
        <f t="shared" si="417"/>
        <v>Level 00</v>
      </c>
      <c r="O3921" s="63"/>
      <c r="P3921" s="70" t="str">
        <f t="shared" si="418"/>
        <v>Zone M3</v>
      </c>
      <c r="Q3921" s="63"/>
      <c r="R3921" s="71" t="str">
        <f t="shared" si="413"/>
        <v>Zone T2</v>
      </c>
      <c r="S3921" s="8" t="s">
        <v>6680</v>
      </c>
      <c r="T3921" s="8" t="s">
        <v>6680</v>
      </c>
      <c r="U3921" s="8" t="s">
        <v>6416</v>
      </c>
      <c r="V3921" s="59" t="s">
        <v>6416</v>
      </c>
      <c r="W3921" s="59" t="str">
        <f t="shared" si="414"/>
        <v>Close-Out / Handing Over</v>
      </c>
      <c r="X3921" s="8" t="s">
        <v>6210</v>
      </c>
      <c r="Y3921" s="23">
        <v>7</v>
      </c>
      <c r="Z3921" s="35">
        <v>45651</v>
      </c>
      <c r="AA3921" s="35">
        <v>45659</v>
      </c>
      <c r="AB3921" s="42">
        <v>19420.46</v>
      </c>
    </row>
    <row r="3922" spans="1:28" x14ac:dyDescent="0.2">
      <c r="A3922" s="69" t="s">
        <v>5993</v>
      </c>
      <c r="B3922" s="3" t="s">
        <v>6643</v>
      </c>
      <c r="C3922" s="3" t="s">
        <v>6650</v>
      </c>
      <c r="D3922" s="62" t="s">
        <v>6833</v>
      </c>
      <c r="E3922" s="92"/>
      <c r="F3922" s="64" t="str">
        <f t="shared" si="415"/>
        <v>Close-out Documentation</v>
      </c>
      <c r="G3922" s="92"/>
      <c r="H3922" s="65" t="str">
        <f t="shared" si="416"/>
        <v>As-Built Drawings</v>
      </c>
      <c r="I3922" s="92"/>
      <c r="J3922" s="67" t="str">
        <f t="shared" si="411"/>
        <v>Review &amp; Approval by DAR / TRSDC</v>
      </c>
      <c r="K3922" s="92"/>
      <c r="L3922" s="68" t="str">
        <f t="shared" si="412"/>
        <v>The Mound</v>
      </c>
      <c r="M3922" s="69" t="s">
        <v>5993</v>
      </c>
      <c r="N3922" s="69" t="str">
        <f t="shared" si="417"/>
        <v>Level 02</v>
      </c>
      <c r="O3922" s="92"/>
      <c r="P3922" s="70" t="str">
        <f t="shared" si="418"/>
        <v>Zone M3</v>
      </c>
      <c r="Q3922" s="92"/>
      <c r="R3922" s="71" t="str">
        <f t="shared" si="413"/>
        <v>Zone T2</v>
      </c>
      <c r="S3922" s="3" t="s">
        <v>6650</v>
      </c>
      <c r="T3922" s="3" t="s">
        <v>6650</v>
      </c>
      <c r="U3922" s="3" t="s">
        <v>6650</v>
      </c>
      <c r="V3922" s="59" t="s">
        <v>5993</v>
      </c>
      <c r="W3922" s="59" t="str">
        <f t="shared" si="414"/>
        <v>Close-Out / Handing Over            Level 02</v>
      </c>
      <c r="X3922" s="3"/>
      <c r="Y3922" s="49">
        <v>51</v>
      </c>
      <c r="Z3922" s="50">
        <v>45363</v>
      </c>
      <c r="AA3922" s="50">
        <v>45435</v>
      </c>
      <c r="AB3922" s="52">
        <v>31920.45</v>
      </c>
    </row>
    <row r="3923" spans="1:28" x14ac:dyDescent="0.2">
      <c r="A3923" s="70" t="s">
        <v>5994</v>
      </c>
      <c r="B3923" s="13" t="s">
        <v>9888</v>
      </c>
      <c r="C3923" s="13" t="s">
        <v>6679</v>
      </c>
      <c r="D3923" s="62" t="s">
        <v>6833</v>
      </c>
      <c r="E3923" s="92"/>
      <c r="F3923" s="64" t="str">
        <f t="shared" si="415"/>
        <v>Close-out Documentation</v>
      </c>
      <c r="G3923" s="92"/>
      <c r="H3923" s="65" t="str">
        <f t="shared" si="416"/>
        <v>As-Built Drawings</v>
      </c>
      <c r="I3923" s="92"/>
      <c r="J3923" s="67" t="str">
        <f t="shared" si="411"/>
        <v>Review &amp; Approval by DAR / TRSDC</v>
      </c>
      <c r="K3923" s="92"/>
      <c r="L3923" s="68" t="str">
        <f t="shared" si="412"/>
        <v>The Mound</v>
      </c>
      <c r="M3923" s="92"/>
      <c r="N3923" s="69" t="str">
        <f t="shared" si="417"/>
        <v>Level 02</v>
      </c>
      <c r="O3923" s="70" t="s">
        <v>5994</v>
      </c>
      <c r="P3923" s="70" t="str">
        <f t="shared" si="418"/>
        <v>Zone M1</v>
      </c>
      <c r="Q3923" s="92"/>
      <c r="R3923" s="71" t="str">
        <f t="shared" si="413"/>
        <v>Zone T2</v>
      </c>
      <c r="S3923" s="13" t="s">
        <v>6679</v>
      </c>
      <c r="T3923" s="13" t="s">
        <v>6679</v>
      </c>
      <c r="U3923" s="13" t="s">
        <v>6679</v>
      </c>
      <c r="V3923" s="59" t="s">
        <v>5994</v>
      </c>
      <c r="W3923" s="59" t="str">
        <f t="shared" si="414"/>
        <v>Close-Out / Handing Over              Zone M1</v>
      </c>
      <c r="X3923" s="13"/>
      <c r="Y3923" s="53">
        <v>19</v>
      </c>
      <c r="Z3923" s="54">
        <v>45364</v>
      </c>
      <c r="AA3923" s="54">
        <v>45390</v>
      </c>
      <c r="AB3923" s="55">
        <v>4846.6000000000004</v>
      </c>
    </row>
    <row r="3924" spans="1:28" x14ac:dyDescent="0.2">
      <c r="A3924" s="66" t="s">
        <v>6211</v>
      </c>
      <c r="B3924" s="11" t="s">
        <v>6416</v>
      </c>
      <c r="C3924" s="11" t="s">
        <v>6416</v>
      </c>
      <c r="D3924" s="62" t="s">
        <v>6833</v>
      </c>
      <c r="E3924" s="66"/>
      <c r="F3924" s="64" t="str">
        <f t="shared" si="415"/>
        <v>Close-out Documentation</v>
      </c>
      <c r="G3924" s="66"/>
      <c r="H3924" s="65" t="str">
        <f t="shared" si="416"/>
        <v>As-Built Drawings</v>
      </c>
      <c r="I3924" s="66"/>
      <c r="J3924" s="67" t="str">
        <f t="shared" si="411"/>
        <v>Review &amp; Approval by DAR / TRSDC</v>
      </c>
      <c r="K3924" s="66"/>
      <c r="L3924" s="68" t="str">
        <f t="shared" si="412"/>
        <v>The Mound</v>
      </c>
      <c r="M3924" s="66"/>
      <c r="N3924" s="69" t="str">
        <f t="shared" si="417"/>
        <v>Level 02</v>
      </c>
      <c r="O3924" s="66"/>
      <c r="P3924" s="70" t="str">
        <f t="shared" si="418"/>
        <v>Zone M1</v>
      </c>
      <c r="Q3924" s="66"/>
      <c r="R3924" s="71" t="str">
        <f t="shared" si="413"/>
        <v>Zone T2</v>
      </c>
      <c r="S3924" s="11" t="s">
        <v>6679</v>
      </c>
      <c r="T3924" s="11" t="s">
        <v>6679</v>
      </c>
      <c r="U3924" s="11" t="s">
        <v>6416</v>
      </c>
      <c r="V3924" s="59" t="s">
        <v>6416</v>
      </c>
      <c r="W3924" s="59" t="str">
        <f t="shared" si="414"/>
        <v>Close-Out / Handing Over</v>
      </c>
      <c r="X3924" s="11" t="s">
        <v>6212</v>
      </c>
      <c r="Y3924" s="32">
        <v>10</v>
      </c>
      <c r="Z3924" s="39">
        <v>45364</v>
      </c>
      <c r="AA3924" s="39">
        <v>45377</v>
      </c>
      <c r="AB3924" s="48">
        <v>2423.3000000000002</v>
      </c>
    </row>
    <row r="3925" spans="1:28" x14ac:dyDescent="0.2">
      <c r="A3925" s="63" t="s">
        <v>6213</v>
      </c>
      <c r="B3925" s="8" t="s">
        <v>6416</v>
      </c>
      <c r="C3925" s="8" t="s">
        <v>6416</v>
      </c>
      <c r="D3925" s="62" t="s">
        <v>6833</v>
      </c>
      <c r="E3925" s="63"/>
      <c r="F3925" s="64" t="str">
        <f t="shared" si="415"/>
        <v>Close-out Documentation</v>
      </c>
      <c r="G3925" s="63"/>
      <c r="H3925" s="65" t="str">
        <f t="shared" si="416"/>
        <v>As-Built Drawings</v>
      </c>
      <c r="I3925" s="63"/>
      <c r="J3925" s="67" t="str">
        <f t="shared" si="411"/>
        <v>Review &amp; Approval by DAR / TRSDC</v>
      </c>
      <c r="K3925" s="63"/>
      <c r="L3925" s="68" t="str">
        <f t="shared" si="412"/>
        <v>The Mound</v>
      </c>
      <c r="M3925" s="63"/>
      <c r="N3925" s="69" t="str">
        <f t="shared" si="417"/>
        <v>Level 02</v>
      </c>
      <c r="O3925" s="63"/>
      <c r="P3925" s="70" t="str">
        <f t="shared" si="418"/>
        <v>Zone M1</v>
      </c>
      <c r="Q3925" s="63"/>
      <c r="R3925" s="71" t="str">
        <f t="shared" si="413"/>
        <v>Zone T2</v>
      </c>
      <c r="S3925" s="8" t="s">
        <v>6679</v>
      </c>
      <c r="T3925" s="8" t="s">
        <v>6679</v>
      </c>
      <c r="U3925" s="8" t="s">
        <v>6416</v>
      </c>
      <c r="V3925" s="59" t="s">
        <v>6416</v>
      </c>
      <c r="W3925" s="59" t="str">
        <f t="shared" si="414"/>
        <v>Close-Out / Handing Over</v>
      </c>
      <c r="X3925" s="8" t="s">
        <v>6214</v>
      </c>
      <c r="Y3925" s="23">
        <v>10</v>
      </c>
      <c r="Z3925" s="35">
        <v>45377</v>
      </c>
      <c r="AA3925" s="35">
        <v>45390</v>
      </c>
      <c r="AB3925" s="42">
        <v>2423.3000000000002</v>
      </c>
    </row>
    <row r="3926" spans="1:28" x14ac:dyDescent="0.2">
      <c r="A3926" s="70" t="s">
        <v>5999</v>
      </c>
      <c r="B3926" s="13" t="s">
        <v>9888</v>
      </c>
      <c r="C3926" s="13" t="s">
        <v>6685</v>
      </c>
      <c r="D3926" s="62" t="s">
        <v>6833</v>
      </c>
      <c r="E3926" s="92"/>
      <c r="F3926" s="64" t="str">
        <f t="shared" si="415"/>
        <v>Close-out Documentation</v>
      </c>
      <c r="G3926" s="92"/>
      <c r="H3926" s="65" t="str">
        <f t="shared" si="416"/>
        <v>As-Built Drawings</v>
      </c>
      <c r="I3926" s="92"/>
      <c r="J3926" s="67" t="str">
        <f t="shared" si="411"/>
        <v>Review &amp; Approval by DAR / TRSDC</v>
      </c>
      <c r="K3926" s="92"/>
      <c r="L3926" s="68" t="str">
        <f t="shared" si="412"/>
        <v>The Mound</v>
      </c>
      <c r="M3926" s="92"/>
      <c r="N3926" s="69" t="str">
        <f t="shared" si="417"/>
        <v>Level 02</v>
      </c>
      <c r="O3926" s="70" t="s">
        <v>5999</v>
      </c>
      <c r="P3926" s="70" t="str">
        <f t="shared" si="418"/>
        <v>Zone M2</v>
      </c>
      <c r="Q3926" s="92"/>
      <c r="R3926" s="71" t="str">
        <f t="shared" si="413"/>
        <v>Zone T2</v>
      </c>
      <c r="S3926" s="13" t="s">
        <v>6685</v>
      </c>
      <c r="T3926" s="13" t="s">
        <v>6685</v>
      </c>
      <c r="U3926" s="13" t="s">
        <v>6685</v>
      </c>
      <c r="V3926" s="59" t="s">
        <v>5999</v>
      </c>
      <c r="W3926" s="59" t="str">
        <f t="shared" si="414"/>
        <v>Close-Out / Handing Over              Zone M2</v>
      </c>
      <c r="X3926" s="13"/>
      <c r="Y3926" s="53">
        <v>22</v>
      </c>
      <c r="Z3926" s="54">
        <v>45403</v>
      </c>
      <c r="AA3926" s="54">
        <v>45432</v>
      </c>
      <c r="AB3926" s="55">
        <v>8698.2199999999993</v>
      </c>
    </row>
    <row r="3927" spans="1:28" x14ac:dyDescent="0.2">
      <c r="A3927" s="66" t="s">
        <v>6215</v>
      </c>
      <c r="B3927" s="11" t="s">
        <v>6416</v>
      </c>
      <c r="C3927" s="11" t="s">
        <v>6416</v>
      </c>
      <c r="D3927" s="62" t="s">
        <v>6833</v>
      </c>
      <c r="E3927" s="66"/>
      <c r="F3927" s="64" t="str">
        <f t="shared" si="415"/>
        <v>Close-out Documentation</v>
      </c>
      <c r="G3927" s="66"/>
      <c r="H3927" s="65" t="str">
        <f t="shared" si="416"/>
        <v>As-Built Drawings</v>
      </c>
      <c r="I3927" s="66"/>
      <c r="J3927" s="67" t="str">
        <f t="shared" si="411"/>
        <v>Review &amp; Approval by DAR / TRSDC</v>
      </c>
      <c r="K3927" s="66"/>
      <c r="L3927" s="68" t="str">
        <f t="shared" si="412"/>
        <v>The Mound</v>
      </c>
      <c r="M3927" s="66"/>
      <c r="N3927" s="69" t="str">
        <f t="shared" si="417"/>
        <v>Level 02</v>
      </c>
      <c r="O3927" s="66"/>
      <c r="P3927" s="70" t="str">
        <f t="shared" si="418"/>
        <v>Zone M2</v>
      </c>
      <c r="Q3927" s="66"/>
      <c r="R3927" s="71" t="str">
        <f t="shared" si="413"/>
        <v>Zone T2</v>
      </c>
      <c r="S3927" s="11" t="s">
        <v>6685</v>
      </c>
      <c r="T3927" s="11" t="s">
        <v>6685</v>
      </c>
      <c r="U3927" s="11" t="s">
        <v>6416</v>
      </c>
      <c r="V3927" s="59" t="s">
        <v>6416</v>
      </c>
      <c r="W3927" s="59" t="str">
        <f t="shared" si="414"/>
        <v>Close-Out / Handing Over</v>
      </c>
      <c r="X3927" s="11" t="s">
        <v>6216</v>
      </c>
      <c r="Y3927" s="32">
        <v>10</v>
      </c>
      <c r="Z3927" s="39">
        <v>45403</v>
      </c>
      <c r="AA3927" s="39">
        <v>45414</v>
      </c>
      <c r="AB3927" s="48">
        <v>2174.5500000000002</v>
      </c>
    </row>
    <row r="3928" spans="1:28" x14ac:dyDescent="0.2">
      <c r="A3928" s="66" t="s">
        <v>6217</v>
      </c>
      <c r="B3928" s="11" t="s">
        <v>6416</v>
      </c>
      <c r="C3928" s="11" t="s">
        <v>6416</v>
      </c>
      <c r="D3928" s="62" t="s">
        <v>6833</v>
      </c>
      <c r="E3928" s="66"/>
      <c r="F3928" s="64" t="str">
        <f t="shared" si="415"/>
        <v>Close-out Documentation</v>
      </c>
      <c r="G3928" s="66"/>
      <c r="H3928" s="65" t="str">
        <f t="shared" si="416"/>
        <v>As-Built Drawings</v>
      </c>
      <c r="I3928" s="66"/>
      <c r="J3928" s="67" t="str">
        <f t="shared" si="411"/>
        <v>Review &amp; Approval by DAR / TRSDC</v>
      </c>
      <c r="K3928" s="66"/>
      <c r="L3928" s="68" t="str">
        <f t="shared" si="412"/>
        <v>The Mound</v>
      </c>
      <c r="M3928" s="66"/>
      <c r="N3928" s="69" t="str">
        <f t="shared" si="417"/>
        <v>Level 02</v>
      </c>
      <c r="O3928" s="66"/>
      <c r="P3928" s="70" t="str">
        <f t="shared" si="418"/>
        <v>Zone M2</v>
      </c>
      <c r="Q3928" s="66"/>
      <c r="R3928" s="71" t="str">
        <f t="shared" si="413"/>
        <v>Zone T2</v>
      </c>
      <c r="S3928" s="11" t="s">
        <v>6685</v>
      </c>
      <c r="T3928" s="11" t="s">
        <v>6685</v>
      </c>
      <c r="U3928" s="11" t="s">
        <v>6416</v>
      </c>
      <c r="V3928" s="59" t="s">
        <v>6416</v>
      </c>
      <c r="W3928" s="59" t="str">
        <f t="shared" si="414"/>
        <v>Close-Out / Handing Over</v>
      </c>
      <c r="X3928" s="11" t="s">
        <v>6218</v>
      </c>
      <c r="Y3928" s="32">
        <v>10</v>
      </c>
      <c r="Z3928" s="39">
        <v>45410</v>
      </c>
      <c r="AA3928" s="39">
        <v>45421</v>
      </c>
      <c r="AB3928" s="48">
        <v>2174.5500000000002</v>
      </c>
    </row>
    <row r="3929" spans="1:28" x14ac:dyDescent="0.2">
      <c r="A3929" s="66" t="s">
        <v>6219</v>
      </c>
      <c r="B3929" s="11" t="s">
        <v>6416</v>
      </c>
      <c r="C3929" s="11" t="s">
        <v>6416</v>
      </c>
      <c r="D3929" s="62" t="s">
        <v>6833</v>
      </c>
      <c r="E3929" s="66"/>
      <c r="F3929" s="64" t="str">
        <f t="shared" si="415"/>
        <v>Close-out Documentation</v>
      </c>
      <c r="G3929" s="66"/>
      <c r="H3929" s="65" t="str">
        <f t="shared" si="416"/>
        <v>As-Built Drawings</v>
      </c>
      <c r="I3929" s="66"/>
      <c r="J3929" s="67" t="str">
        <f t="shared" si="411"/>
        <v>Review &amp; Approval by DAR / TRSDC</v>
      </c>
      <c r="K3929" s="66"/>
      <c r="L3929" s="68" t="str">
        <f t="shared" si="412"/>
        <v>The Mound</v>
      </c>
      <c r="M3929" s="66"/>
      <c r="N3929" s="69" t="str">
        <f t="shared" si="417"/>
        <v>Level 02</v>
      </c>
      <c r="O3929" s="66"/>
      <c r="P3929" s="70" t="str">
        <f t="shared" si="418"/>
        <v>Zone M2</v>
      </c>
      <c r="Q3929" s="66"/>
      <c r="R3929" s="71" t="str">
        <f t="shared" si="413"/>
        <v>Zone T2</v>
      </c>
      <c r="S3929" s="11" t="s">
        <v>6685</v>
      </c>
      <c r="T3929" s="11" t="s">
        <v>6685</v>
      </c>
      <c r="U3929" s="11" t="s">
        <v>6416</v>
      </c>
      <c r="V3929" s="59" t="s">
        <v>6416</v>
      </c>
      <c r="W3929" s="59" t="str">
        <f t="shared" si="414"/>
        <v>Close-Out / Handing Over</v>
      </c>
      <c r="X3929" s="11" t="s">
        <v>6220</v>
      </c>
      <c r="Y3929" s="32">
        <v>10</v>
      </c>
      <c r="Z3929" s="39">
        <v>45419</v>
      </c>
      <c r="AA3929" s="39">
        <v>45432</v>
      </c>
      <c r="AB3929" s="48">
        <v>2174.5500000000002</v>
      </c>
    </row>
    <row r="3930" spans="1:28" x14ac:dyDescent="0.2">
      <c r="A3930" s="63" t="s">
        <v>6221</v>
      </c>
      <c r="B3930" s="8" t="s">
        <v>6416</v>
      </c>
      <c r="C3930" s="8" t="s">
        <v>6416</v>
      </c>
      <c r="D3930" s="62" t="s">
        <v>6833</v>
      </c>
      <c r="E3930" s="63"/>
      <c r="F3930" s="64" t="str">
        <f t="shared" si="415"/>
        <v>Close-out Documentation</v>
      </c>
      <c r="G3930" s="63"/>
      <c r="H3930" s="65" t="str">
        <f t="shared" si="416"/>
        <v>As-Built Drawings</v>
      </c>
      <c r="I3930" s="63"/>
      <c r="J3930" s="67" t="str">
        <f t="shared" si="411"/>
        <v>Review &amp; Approval by DAR / TRSDC</v>
      </c>
      <c r="K3930" s="63"/>
      <c r="L3930" s="68" t="str">
        <f t="shared" si="412"/>
        <v>The Mound</v>
      </c>
      <c r="M3930" s="63"/>
      <c r="N3930" s="69" t="str">
        <f t="shared" si="417"/>
        <v>Level 02</v>
      </c>
      <c r="O3930" s="63"/>
      <c r="P3930" s="70" t="str">
        <f t="shared" si="418"/>
        <v>Zone M2</v>
      </c>
      <c r="Q3930" s="63"/>
      <c r="R3930" s="71" t="str">
        <f t="shared" si="413"/>
        <v>Zone T2</v>
      </c>
      <c r="S3930" s="8" t="s">
        <v>6685</v>
      </c>
      <c r="T3930" s="8" t="s">
        <v>6685</v>
      </c>
      <c r="U3930" s="8" t="s">
        <v>6416</v>
      </c>
      <c r="V3930" s="59" t="s">
        <v>6416</v>
      </c>
      <c r="W3930" s="59" t="str">
        <f t="shared" si="414"/>
        <v>Close-Out / Handing Over</v>
      </c>
      <c r="X3930" s="8" t="s">
        <v>6222</v>
      </c>
      <c r="Y3930" s="23">
        <v>7</v>
      </c>
      <c r="Z3930" s="35">
        <v>45424</v>
      </c>
      <c r="AA3930" s="35">
        <v>45432</v>
      </c>
      <c r="AB3930" s="42">
        <v>2174.5500000000002</v>
      </c>
    </row>
    <row r="3931" spans="1:28" x14ac:dyDescent="0.2">
      <c r="A3931" s="70" t="s">
        <v>5990</v>
      </c>
      <c r="B3931" s="13" t="s">
        <v>9888</v>
      </c>
      <c r="C3931" s="13" t="s">
        <v>6680</v>
      </c>
      <c r="D3931" s="62" t="s">
        <v>6833</v>
      </c>
      <c r="E3931" s="92"/>
      <c r="F3931" s="64" t="str">
        <f t="shared" si="415"/>
        <v>Close-out Documentation</v>
      </c>
      <c r="G3931" s="92"/>
      <c r="H3931" s="65" t="str">
        <f t="shared" si="416"/>
        <v>As-Built Drawings</v>
      </c>
      <c r="I3931" s="92"/>
      <c r="J3931" s="67" t="str">
        <f t="shared" si="411"/>
        <v>Review &amp; Approval by DAR / TRSDC</v>
      </c>
      <c r="K3931" s="92"/>
      <c r="L3931" s="68" t="str">
        <f t="shared" si="412"/>
        <v>The Mound</v>
      </c>
      <c r="M3931" s="92"/>
      <c r="N3931" s="69" t="str">
        <f t="shared" si="417"/>
        <v>Level 02</v>
      </c>
      <c r="O3931" s="70" t="s">
        <v>5990</v>
      </c>
      <c r="P3931" s="70" t="str">
        <f t="shared" si="418"/>
        <v>Zone M3</v>
      </c>
      <c r="Q3931" s="92"/>
      <c r="R3931" s="71" t="str">
        <f t="shared" si="413"/>
        <v>Zone T2</v>
      </c>
      <c r="S3931" s="13" t="s">
        <v>6680</v>
      </c>
      <c r="T3931" s="13" t="s">
        <v>6680</v>
      </c>
      <c r="U3931" s="13" t="s">
        <v>6680</v>
      </c>
      <c r="V3931" s="59" t="s">
        <v>5990</v>
      </c>
      <c r="W3931" s="59" t="str">
        <f t="shared" si="414"/>
        <v>Close-Out / Handing Over              Zone M3</v>
      </c>
      <c r="X3931" s="13"/>
      <c r="Y3931" s="53">
        <v>30</v>
      </c>
      <c r="Z3931" s="54">
        <v>45363</v>
      </c>
      <c r="AA3931" s="54">
        <v>45406</v>
      </c>
      <c r="AB3931" s="55">
        <v>8027.61</v>
      </c>
    </row>
    <row r="3932" spans="1:28" x14ac:dyDescent="0.2">
      <c r="A3932" s="66" t="s">
        <v>6223</v>
      </c>
      <c r="B3932" s="11" t="s">
        <v>6416</v>
      </c>
      <c r="C3932" s="11" t="s">
        <v>6416</v>
      </c>
      <c r="D3932" s="62" t="s">
        <v>6833</v>
      </c>
      <c r="E3932" s="66"/>
      <c r="F3932" s="64" t="str">
        <f t="shared" si="415"/>
        <v>Close-out Documentation</v>
      </c>
      <c r="G3932" s="66"/>
      <c r="H3932" s="65" t="str">
        <f t="shared" si="416"/>
        <v>As-Built Drawings</v>
      </c>
      <c r="I3932" s="66"/>
      <c r="J3932" s="67" t="str">
        <f t="shared" si="411"/>
        <v>Review &amp; Approval by DAR / TRSDC</v>
      </c>
      <c r="K3932" s="66"/>
      <c r="L3932" s="68" t="str">
        <f t="shared" si="412"/>
        <v>The Mound</v>
      </c>
      <c r="M3932" s="66"/>
      <c r="N3932" s="69" t="str">
        <f t="shared" si="417"/>
        <v>Level 02</v>
      </c>
      <c r="O3932" s="66"/>
      <c r="P3932" s="70" t="str">
        <f t="shared" si="418"/>
        <v>Zone M3</v>
      </c>
      <c r="Q3932" s="66"/>
      <c r="R3932" s="71" t="str">
        <f t="shared" si="413"/>
        <v>Zone T2</v>
      </c>
      <c r="S3932" s="11" t="s">
        <v>6680</v>
      </c>
      <c r="T3932" s="11" t="s">
        <v>6680</v>
      </c>
      <c r="U3932" s="11" t="s">
        <v>6416</v>
      </c>
      <c r="V3932" s="59" t="s">
        <v>6416</v>
      </c>
      <c r="W3932" s="59" t="str">
        <f t="shared" si="414"/>
        <v>Close-Out / Handing Over</v>
      </c>
      <c r="X3932" s="11" t="s">
        <v>6224</v>
      </c>
      <c r="Y3932" s="32">
        <v>10</v>
      </c>
      <c r="Z3932" s="39">
        <v>45363</v>
      </c>
      <c r="AA3932" s="39">
        <v>45376</v>
      </c>
      <c r="AB3932" s="48">
        <v>2751.66</v>
      </c>
    </row>
    <row r="3933" spans="1:28" x14ac:dyDescent="0.2">
      <c r="A3933" s="66" t="s">
        <v>6225</v>
      </c>
      <c r="B3933" s="11" t="s">
        <v>6416</v>
      </c>
      <c r="C3933" s="11" t="s">
        <v>6416</v>
      </c>
      <c r="D3933" s="62" t="s">
        <v>6833</v>
      </c>
      <c r="E3933" s="66"/>
      <c r="F3933" s="64" t="str">
        <f t="shared" si="415"/>
        <v>Close-out Documentation</v>
      </c>
      <c r="G3933" s="66"/>
      <c r="H3933" s="65" t="str">
        <f t="shared" si="416"/>
        <v>As-Built Drawings</v>
      </c>
      <c r="I3933" s="66"/>
      <c r="J3933" s="67" t="str">
        <f t="shared" si="411"/>
        <v>Review &amp; Approval by DAR / TRSDC</v>
      </c>
      <c r="K3933" s="66"/>
      <c r="L3933" s="68" t="str">
        <f t="shared" si="412"/>
        <v>The Mound</v>
      </c>
      <c r="M3933" s="66"/>
      <c r="N3933" s="69" t="str">
        <f t="shared" si="417"/>
        <v>Level 02</v>
      </c>
      <c r="O3933" s="66"/>
      <c r="P3933" s="70" t="str">
        <f t="shared" si="418"/>
        <v>Zone M3</v>
      </c>
      <c r="Q3933" s="66"/>
      <c r="R3933" s="71" t="str">
        <f t="shared" si="413"/>
        <v>Zone T2</v>
      </c>
      <c r="S3933" s="11" t="s">
        <v>6680</v>
      </c>
      <c r="T3933" s="11" t="s">
        <v>6680</v>
      </c>
      <c r="U3933" s="11" t="s">
        <v>6416</v>
      </c>
      <c r="V3933" s="59" t="s">
        <v>6416</v>
      </c>
      <c r="W3933" s="59" t="str">
        <f t="shared" si="414"/>
        <v>Close-Out / Handing Over</v>
      </c>
      <c r="X3933" s="11" t="s">
        <v>6226</v>
      </c>
      <c r="Y3933" s="32">
        <v>10</v>
      </c>
      <c r="Z3933" s="39">
        <v>45378</v>
      </c>
      <c r="AA3933" s="39">
        <v>45391</v>
      </c>
      <c r="AB3933" s="48">
        <v>2751.66</v>
      </c>
    </row>
    <row r="3934" spans="1:28" x14ac:dyDescent="0.2">
      <c r="A3934" s="63" t="s">
        <v>6227</v>
      </c>
      <c r="B3934" s="8" t="s">
        <v>6416</v>
      </c>
      <c r="C3934" s="8" t="s">
        <v>6416</v>
      </c>
      <c r="D3934" s="62" t="s">
        <v>6833</v>
      </c>
      <c r="E3934" s="63"/>
      <c r="F3934" s="64" t="str">
        <f t="shared" si="415"/>
        <v>Close-out Documentation</v>
      </c>
      <c r="G3934" s="63"/>
      <c r="H3934" s="65" t="str">
        <f t="shared" si="416"/>
        <v>As-Built Drawings</v>
      </c>
      <c r="I3934" s="63"/>
      <c r="J3934" s="67" t="str">
        <f t="shared" si="411"/>
        <v>Review &amp; Approval by DAR / TRSDC</v>
      </c>
      <c r="K3934" s="63"/>
      <c r="L3934" s="68" t="str">
        <f t="shared" si="412"/>
        <v>The Mound</v>
      </c>
      <c r="M3934" s="63"/>
      <c r="N3934" s="69" t="str">
        <f t="shared" si="417"/>
        <v>Level 02</v>
      </c>
      <c r="O3934" s="63"/>
      <c r="P3934" s="70" t="str">
        <f t="shared" si="418"/>
        <v>Zone M3</v>
      </c>
      <c r="Q3934" s="63"/>
      <c r="R3934" s="71" t="str">
        <f t="shared" si="413"/>
        <v>Zone T2</v>
      </c>
      <c r="S3934" s="8" t="s">
        <v>6680</v>
      </c>
      <c r="T3934" s="8" t="s">
        <v>6680</v>
      </c>
      <c r="U3934" s="8" t="s">
        <v>6416</v>
      </c>
      <c r="V3934" s="59" t="s">
        <v>6416</v>
      </c>
      <c r="W3934" s="59" t="str">
        <f t="shared" si="414"/>
        <v>Close-Out / Handing Over</v>
      </c>
      <c r="X3934" s="8" t="s">
        <v>6228</v>
      </c>
      <c r="Y3934" s="23">
        <v>10</v>
      </c>
      <c r="Z3934" s="35">
        <v>45391</v>
      </c>
      <c r="AA3934" s="35">
        <v>45406</v>
      </c>
      <c r="AB3934" s="42">
        <v>2524.29</v>
      </c>
    </row>
    <row r="3935" spans="1:28" x14ac:dyDescent="0.2">
      <c r="A3935" s="70" t="s">
        <v>6014</v>
      </c>
      <c r="B3935" s="13" t="s">
        <v>9888</v>
      </c>
      <c r="C3935" s="13" t="s">
        <v>6686</v>
      </c>
      <c r="D3935" s="62" t="s">
        <v>6833</v>
      </c>
      <c r="E3935" s="92"/>
      <c r="F3935" s="64" t="str">
        <f t="shared" si="415"/>
        <v>Close-out Documentation</v>
      </c>
      <c r="G3935" s="92"/>
      <c r="H3935" s="65" t="str">
        <f t="shared" si="416"/>
        <v>As-Built Drawings</v>
      </c>
      <c r="I3935" s="92"/>
      <c r="J3935" s="67" t="str">
        <f t="shared" si="411"/>
        <v>Review &amp; Approval by DAR / TRSDC</v>
      </c>
      <c r="K3935" s="92"/>
      <c r="L3935" s="68" t="str">
        <f t="shared" si="412"/>
        <v>The Mound</v>
      </c>
      <c r="M3935" s="92"/>
      <c r="N3935" s="69" t="str">
        <f t="shared" si="417"/>
        <v>Level 02</v>
      </c>
      <c r="O3935" s="70" t="s">
        <v>6014</v>
      </c>
      <c r="P3935" s="70" t="str">
        <f t="shared" si="418"/>
        <v>Zone M4</v>
      </c>
      <c r="Q3935" s="92"/>
      <c r="R3935" s="71" t="str">
        <f t="shared" si="413"/>
        <v>Zone T2</v>
      </c>
      <c r="S3935" s="13" t="s">
        <v>6686</v>
      </c>
      <c r="T3935" s="13" t="s">
        <v>6686</v>
      </c>
      <c r="U3935" s="13" t="s">
        <v>6686</v>
      </c>
      <c r="V3935" s="59" t="s">
        <v>6014</v>
      </c>
      <c r="W3935" s="59" t="str">
        <f t="shared" si="414"/>
        <v>Close-Out / Handing Over              Zone M4</v>
      </c>
      <c r="X3935" s="13"/>
      <c r="Y3935" s="53">
        <v>36</v>
      </c>
      <c r="Z3935" s="54">
        <v>45384</v>
      </c>
      <c r="AA3935" s="54">
        <v>45435</v>
      </c>
      <c r="AB3935" s="55">
        <v>10348.030000000001</v>
      </c>
    </row>
    <row r="3936" spans="1:28" x14ac:dyDescent="0.2">
      <c r="A3936" s="66" t="s">
        <v>6229</v>
      </c>
      <c r="B3936" s="11" t="s">
        <v>6416</v>
      </c>
      <c r="C3936" s="11" t="s">
        <v>6416</v>
      </c>
      <c r="D3936" s="62" t="s">
        <v>6833</v>
      </c>
      <c r="E3936" s="66"/>
      <c r="F3936" s="64" t="str">
        <f t="shared" si="415"/>
        <v>Close-out Documentation</v>
      </c>
      <c r="G3936" s="66"/>
      <c r="H3936" s="65" t="str">
        <f t="shared" si="416"/>
        <v>As-Built Drawings</v>
      </c>
      <c r="I3936" s="66"/>
      <c r="J3936" s="67" t="str">
        <f t="shared" si="411"/>
        <v>Review &amp; Approval by DAR / TRSDC</v>
      </c>
      <c r="K3936" s="66"/>
      <c r="L3936" s="68" t="str">
        <f t="shared" si="412"/>
        <v>The Mound</v>
      </c>
      <c r="M3936" s="66"/>
      <c r="N3936" s="69" t="str">
        <f t="shared" si="417"/>
        <v>Level 02</v>
      </c>
      <c r="O3936" s="66"/>
      <c r="P3936" s="70" t="str">
        <f t="shared" si="418"/>
        <v>Zone M4</v>
      </c>
      <c r="Q3936" s="66"/>
      <c r="R3936" s="71" t="str">
        <f t="shared" si="413"/>
        <v>Zone T2</v>
      </c>
      <c r="S3936" s="11" t="s">
        <v>6686</v>
      </c>
      <c r="T3936" s="11" t="s">
        <v>6686</v>
      </c>
      <c r="U3936" s="11" t="s">
        <v>6416</v>
      </c>
      <c r="V3936" s="59" t="s">
        <v>6416</v>
      </c>
      <c r="W3936" s="59" t="str">
        <f t="shared" si="414"/>
        <v>Close-Out / Handing Over</v>
      </c>
      <c r="X3936" s="11" t="s">
        <v>6230</v>
      </c>
      <c r="Y3936" s="32">
        <v>10</v>
      </c>
      <c r="Z3936" s="39">
        <v>45384</v>
      </c>
      <c r="AA3936" s="39">
        <v>45399</v>
      </c>
      <c r="AB3936" s="48">
        <v>1757.38</v>
      </c>
    </row>
    <row r="3937" spans="1:28" x14ac:dyDescent="0.2">
      <c r="A3937" s="66" t="s">
        <v>6231</v>
      </c>
      <c r="B3937" s="11" t="s">
        <v>6416</v>
      </c>
      <c r="C3937" s="11" t="s">
        <v>6416</v>
      </c>
      <c r="D3937" s="62" t="s">
        <v>6833</v>
      </c>
      <c r="E3937" s="66"/>
      <c r="F3937" s="64" t="str">
        <f t="shared" si="415"/>
        <v>Close-out Documentation</v>
      </c>
      <c r="G3937" s="66"/>
      <c r="H3937" s="65" t="str">
        <f t="shared" si="416"/>
        <v>As-Built Drawings</v>
      </c>
      <c r="I3937" s="66"/>
      <c r="J3937" s="67" t="str">
        <f t="shared" si="411"/>
        <v>Review &amp; Approval by DAR / TRSDC</v>
      </c>
      <c r="K3937" s="66"/>
      <c r="L3937" s="68" t="str">
        <f t="shared" si="412"/>
        <v>The Mound</v>
      </c>
      <c r="M3937" s="66"/>
      <c r="N3937" s="69" t="str">
        <f t="shared" si="417"/>
        <v>Level 02</v>
      </c>
      <c r="O3937" s="66"/>
      <c r="P3937" s="70" t="str">
        <f t="shared" si="418"/>
        <v>Zone M4</v>
      </c>
      <c r="Q3937" s="66"/>
      <c r="R3937" s="71" t="str">
        <f t="shared" si="413"/>
        <v>Zone T2</v>
      </c>
      <c r="S3937" s="11" t="s">
        <v>6686</v>
      </c>
      <c r="T3937" s="11" t="s">
        <v>6686</v>
      </c>
      <c r="U3937" s="11" t="s">
        <v>6416</v>
      </c>
      <c r="V3937" s="59" t="s">
        <v>6416</v>
      </c>
      <c r="W3937" s="59" t="str">
        <f t="shared" si="414"/>
        <v>Close-Out / Handing Over</v>
      </c>
      <c r="X3937" s="11" t="s">
        <v>6232</v>
      </c>
      <c r="Y3937" s="32">
        <v>10</v>
      </c>
      <c r="Z3937" s="39">
        <v>45398</v>
      </c>
      <c r="AA3937" s="39">
        <v>45411</v>
      </c>
      <c r="AB3937" s="48">
        <v>1757.38</v>
      </c>
    </row>
    <row r="3938" spans="1:28" x14ac:dyDescent="0.2">
      <c r="A3938" s="66" t="s">
        <v>6233</v>
      </c>
      <c r="B3938" s="11" t="s">
        <v>6416</v>
      </c>
      <c r="C3938" s="11" t="s">
        <v>6416</v>
      </c>
      <c r="D3938" s="62" t="s">
        <v>6833</v>
      </c>
      <c r="E3938" s="66"/>
      <c r="F3938" s="64" t="str">
        <f t="shared" si="415"/>
        <v>Close-out Documentation</v>
      </c>
      <c r="G3938" s="66"/>
      <c r="H3938" s="65" t="str">
        <f t="shared" si="416"/>
        <v>As-Built Drawings</v>
      </c>
      <c r="I3938" s="66"/>
      <c r="J3938" s="67" t="str">
        <f t="shared" ref="J3938:J4001" si="419">IF(I3938="",J3937,TRIM(I3938))</f>
        <v>Review &amp; Approval by DAR / TRSDC</v>
      </c>
      <c r="K3938" s="66"/>
      <c r="L3938" s="68" t="str">
        <f t="shared" si="412"/>
        <v>The Mound</v>
      </c>
      <c r="M3938" s="66"/>
      <c r="N3938" s="69" t="str">
        <f t="shared" si="417"/>
        <v>Level 02</v>
      </c>
      <c r="O3938" s="66"/>
      <c r="P3938" s="70" t="str">
        <f t="shared" si="418"/>
        <v>Zone M4</v>
      </c>
      <c r="Q3938" s="66"/>
      <c r="R3938" s="71" t="str">
        <f t="shared" si="413"/>
        <v>Zone T2</v>
      </c>
      <c r="S3938" s="11" t="s">
        <v>6686</v>
      </c>
      <c r="T3938" s="11" t="s">
        <v>6686</v>
      </c>
      <c r="U3938" s="11" t="s">
        <v>6416</v>
      </c>
      <c r="V3938" s="59" t="s">
        <v>6416</v>
      </c>
      <c r="W3938" s="59" t="str">
        <f t="shared" si="414"/>
        <v>Close-Out / Handing Over</v>
      </c>
      <c r="X3938" s="11" t="s">
        <v>6234</v>
      </c>
      <c r="Y3938" s="32">
        <v>10</v>
      </c>
      <c r="Z3938" s="39">
        <v>45410</v>
      </c>
      <c r="AA3938" s="39">
        <v>45421</v>
      </c>
      <c r="AB3938" s="48">
        <v>1757.38</v>
      </c>
    </row>
    <row r="3939" spans="1:28" x14ac:dyDescent="0.2">
      <c r="A3939" s="66" t="s">
        <v>6235</v>
      </c>
      <c r="B3939" s="11" t="s">
        <v>6416</v>
      </c>
      <c r="C3939" s="11" t="s">
        <v>6416</v>
      </c>
      <c r="D3939" s="62" t="s">
        <v>6833</v>
      </c>
      <c r="E3939" s="66"/>
      <c r="F3939" s="64" t="str">
        <f t="shared" si="415"/>
        <v>Close-out Documentation</v>
      </c>
      <c r="G3939" s="66"/>
      <c r="H3939" s="65" t="str">
        <f t="shared" si="416"/>
        <v>As-Built Drawings</v>
      </c>
      <c r="I3939" s="66"/>
      <c r="J3939" s="67" t="str">
        <f t="shared" si="419"/>
        <v>Review &amp; Approval by DAR / TRSDC</v>
      </c>
      <c r="K3939" s="66"/>
      <c r="L3939" s="68" t="str">
        <f t="shared" si="412"/>
        <v>The Mound</v>
      </c>
      <c r="M3939" s="66"/>
      <c r="N3939" s="69" t="str">
        <f t="shared" si="417"/>
        <v>Level 02</v>
      </c>
      <c r="O3939" s="66"/>
      <c r="P3939" s="70" t="str">
        <f t="shared" si="418"/>
        <v>Zone M4</v>
      </c>
      <c r="Q3939" s="66"/>
      <c r="R3939" s="71" t="str">
        <f t="shared" si="413"/>
        <v>Zone T2</v>
      </c>
      <c r="S3939" s="11" t="s">
        <v>6686</v>
      </c>
      <c r="T3939" s="11" t="s">
        <v>6686</v>
      </c>
      <c r="U3939" s="11" t="s">
        <v>6416</v>
      </c>
      <c r="V3939" s="59" t="s">
        <v>6416</v>
      </c>
      <c r="W3939" s="59" t="str">
        <f t="shared" si="414"/>
        <v>Close-Out / Handing Over</v>
      </c>
      <c r="X3939" s="11" t="s">
        <v>6236</v>
      </c>
      <c r="Y3939" s="32">
        <v>10</v>
      </c>
      <c r="Z3939" s="39">
        <v>45410</v>
      </c>
      <c r="AA3939" s="39">
        <v>45421</v>
      </c>
      <c r="AB3939" s="48">
        <v>1757.38</v>
      </c>
    </row>
    <row r="3940" spans="1:28" x14ac:dyDescent="0.2">
      <c r="A3940" s="66" t="s">
        <v>6237</v>
      </c>
      <c r="B3940" s="11" t="s">
        <v>6416</v>
      </c>
      <c r="C3940" s="11" t="s">
        <v>6416</v>
      </c>
      <c r="D3940" s="62" t="s">
        <v>6833</v>
      </c>
      <c r="E3940" s="66"/>
      <c r="F3940" s="64" t="str">
        <f t="shared" si="415"/>
        <v>Close-out Documentation</v>
      </c>
      <c r="G3940" s="66"/>
      <c r="H3940" s="65" t="str">
        <f t="shared" si="416"/>
        <v>As-Built Drawings</v>
      </c>
      <c r="I3940" s="66"/>
      <c r="J3940" s="67" t="str">
        <f t="shared" si="419"/>
        <v>Review &amp; Approval by DAR / TRSDC</v>
      </c>
      <c r="K3940" s="66"/>
      <c r="L3940" s="68" t="str">
        <f t="shared" ref="L3940:L4003" si="420">IF(K3940="",L3939,TRIM(K3940))</f>
        <v>The Mound</v>
      </c>
      <c r="M3940" s="66"/>
      <c r="N3940" s="69" t="str">
        <f t="shared" si="417"/>
        <v>Level 02</v>
      </c>
      <c r="O3940" s="66"/>
      <c r="P3940" s="70" t="str">
        <f t="shared" si="418"/>
        <v>Zone M4</v>
      </c>
      <c r="Q3940" s="66"/>
      <c r="R3940" s="71" t="str">
        <f t="shared" si="413"/>
        <v>Zone T2</v>
      </c>
      <c r="S3940" s="11" t="s">
        <v>6686</v>
      </c>
      <c r="T3940" s="11" t="s">
        <v>6686</v>
      </c>
      <c r="U3940" s="11" t="s">
        <v>6416</v>
      </c>
      <c r="V3940" s="59" t="s">
        <v>6416</v>
      </c>
      <c r="W3940" s="59" t="str">
        <f t="shared" si="414"/>
        <v>Close-Out / Handing Over</v>
      </c>
      <c r="X3940" s="11" t="s">
        <v>6238</v>
      </c>
      <c r="Y3940" s="32">
        <v>10</v>
      </c>
      <c r="Z3940" s="39">
        <v>45420</v>
      </c>
      <c r="AA3940" s="39">
        <v>45433</v>
      </c>
      <c r="AB3940" s="48">
        <v>1561.1</v>
      </c>
    </row>
    <row r="3941" spans="1:28" x14ac:dyDescent="0.2">
      <c r="A3941" s="63" t="s">
        <v>6239</v>
      </c>
      <c r="B3941" s="8" t="s">
        <v>6416</v>
      </c>
      <c r="C3941" s="8" t="s">
        <v>6416</v>
      </c>
      <c r="D3941" s="62" t="s">
        <v>6833</v>
      </c>
      <c r="E3941" s="63"/>
      <c r="F3941" s="64" t="str">
        <f t="shared" si="415"/>
        <v>Close-out Documentation</v>
      </c>
      <c r="G3941" s="63"/>
      <c r="H3941" s="65" t="str">
        <f t="shared" si="416"/>
        <v>As-Built Drawings</v>
      </c>
      <c r="I3941" s="63"/>
      <c r="J3941" s="67" t="str">
        <f t="shared" si="419"/>
        <v>Review &amp; Approval by DAR / TRSDC</v>
      </c>
      <c r="K3941" s="63"/>
      <c r="L3941" s="68" t="str">
        <f t="shared" si="420"/>
        <v>The Mound</v>
      </c>
      <c r="M3941" s="63"/>
      <c r="N3941" s="69" t="str">
        <f t="shared" si="417"/>
        <v>Level 02</v>
      </c>
      <c r="O3941" s="63"/>
      <c r="P3941" s="70" t="str">
        <f t="shared" si="418"/>
        <v>Zone M4</v>
      </c>
      <c r="Q3941" s="63"/>
      <c r="R3941" s="71" t="str">
        <f t="shared" si="413"/>
        <v>Zone T2</v>
      </c>
      <c r="S3941" s="8" t="s">
        <v>6686</v>
      </c>
      <c r="T3941" s="8" t="s">
        <v>6686</v>
      </c>
      <c r="U3941" s="8" t="s">
        <v>6416</v>
      </c>
      <c r="V3941" s="59" t="s">
        <v>6416</v>
      </c>
      <c r="W3941" s="59" t="str">
        <f t="shared" si="414"/>
        <v>Close-Out / Handing Over</v>
      </c>
      <c r="X3941" s="8" t="s">
        <v>6240</v>
      </c>
      <c r="Y3941" s="23">
        <v>10</v>
      </c>
      <c r="Z3941" s="35">
        <v>45424</v>
      </c>
      <c r="AA3941" s="35">
        <v>45435</v>
      </c>
      <c r="AB3941" s="42">
        <v>1757.38</v>
      </c>
    </row>
    <row r="3942" spans="1:28" x14ac:dyDescent="0.2">
      <c r="A3942" s="69" t="s">
        <v>6027</v>
      </c>
      <c r="B3942" s="3" t="s">
        <v>6643</v>
      </c>
      <c r="C3942" s="3" t="s">
        <v>6651</v>
      </c>
      <c r="D3942" s="62" t="s">
        <v>6833</v>
      </c>
      <c r="E3942" s="92"/>
      <c r="F3942" s="64" t="str">
        <f t="shared" si="415"/>
        <v>Close-out Documentation</v>
      </c>
      <c r="G3942" s="92"/>
      <c r="H3942" s="65" t="str">
        <f t="shared" si="416"/>
        <v>As-Built Drawings</v>
      </c>
      <c r="I3942" s="92"/>
      <c r="J3942" s="67" t="str">
        <f t="shared" si="419"/>
        <v>Review &amp; Approval by DAR / TRSDC</v>
      </c>
      <c r="K3942" s="92"/>
      <c r="L3942" s="68" t="str">
        <f t="shared" si="420"/>
        <v>The Mound</v>
      </c>
      <c r="M3942" s="69" t="s">
        <v>6027</v>
      </c>
      <c r="N3942" s="69" t="str">
        <f t="shared" si="417"/>
        <v>Level 03</v>
      </c>
      <c r="O3942" s="92"/>
      <c r="P3942" s="70" t="str">
        <f t="shared" si="418"/>
        <v>Zone M4</v>
      </c>
      <c r="Q3942" s="92"/>
      <c r="R3942" s="71" t="str">
        <f t="shared" si="413"/>
        <v>Zone T2</v>
      </c>
      <c r="S3942" s="3" t="s">
        <v>6651</v>
      </c>
      <c r="T3942" s="3" t="s">
        <v>6651</v>
      </c>
      <c r="U3942" s="3" t="s">
        <v>6651</v>
      </c>
      <c r="V3942" s="59" t="s">
        <v>6027</v>
      </c>
      <c r="W3942" s="59" t="str">
        <f t="shared" si="414"/>
        <v>Close-Out / Handing Over            Level 03</v>
      </c>
      <c r="X3942" s="3"/>
      <c r="Y3942" s="49">
        <v>58</v>
      </c>
      <c r="Z3942" s="50">
        <v>45403</v>
      </c>
      <c r="AA3942" s="50">
        <v>45487</v>
      </c>
      <c r="AB3942" s="52">
        <v>28609.41</v>
      </c>
    </row>
    <row r="3943" spans="1:28" x14ac:dyDescent="0.2">
      <c r="A3943" s="70" t="s">
        <v>5994</v>
      </c>
      <c r="B3943" s="13" t="s">
        <v>9889</v>
      </c>
      <c r="C3943" s="13" t="s">
        <v>6679</v>
      </c>
      <c r="D3943" s="62" t="s">
        <v>6833</v>
      </c>
      <c r="E3943" s="92"/>
      <c r="F3943" s="64" t="str">
        <f t="shared" si="415"/>
        <v>Close-out Documentation</v>
      </c>
      <c r="G3943" s="92"/>
      <c r="H3943" s="65" t="str">
        <f t="shared" si="416"/>
        <v>As-Built Drawings</v>
      </c>
      <c r="I3943" s="92"/>
      <c r="J3943" s="67" t="str">
        <f t="shared" si="419"/>
        <v>Review &amp; Approval by DAR / TRSDC</v>
      </c>
      <c r="K3943" s="92"/>
      <c r="L3943" s="68" t="str">
        <f t="shared" si="420"/>
        <v>The Mound</v>
      </c>
      <c r="M3943" s="92"/>
      <c r="N3943" s="69" t="str">
        <f t="shared" si="417"/>
        <v>Level 03</v>
      </c>
      <c r="O3943" s="70" t="s">
        <v>5994</v>
      </c>
      <c r="P3943" s="70" t="str">
        <f t="shared" si="418"/>
        <v>Zone M1</v>
      </c>
      <c r="Q3943" s="92"/>
      <c r="R3943" s="71" t="str">
        <f t="shared" si="413"/>
        <v>Zone T2</v>
      </c>
      <c r="S3943" s="13" t="s">
        <v>6679</v>
      </c>
      <c r="T3943" s="13" t="s">
        <v>6679</v>
      </c>
      <c r="U3943" s="13" t="s">
        <v>6679</v>
      </c>
      <c r="V3943" s="59" t="s">
        <v>5994</v>
      </c>
      <c r="W3943" s="59" t="str">
        <f t="shared" si="414"/>
        <v>Close-Out / Handing Over              Zone M1</v>
      </c>
      <c r="X3943" s="13"/>
      <c r="Y3943" s="53">
        <v>30</v>
      </c>
      <c r="Z3943" s="54">
        <v>45403</v>
      </c>
      <c r="AA3943" s="54">
        <v>45442</v>
      </c>
      <c r="AB3943" s="55">
        <v>4518.24</v>
      </c>
    </row>
    <row r="3944" spans="1:28" x14ac:dyDescent="0.2">
      <c r="A3944" s="66" t="s">
        <v>6241</v>
      </c>
      <c r="B3944" s="11" t="s">
        <v>6416</v>
      </c>
      <c r="C3944" s="11" t="s">
        <v>6416</v>
      </c>
      <c r="D3944" s="62" t="s">
        <v>6833</v>
      </c>
      <c r="E3944" s="66"/>
      <c r="F3944" s="64" t="str">
        <f t="shared" si="415"/>
        <v>Close-out Documentation</v>
      </c>
      <c r="G3944" s="66"/>
      <c r="H3944" s="65" t="str">
        <f t="shared" si="416"/>
        <v>As-Built Drawings</v>
      </c>
      <c r="I3944" s="66"/>
      <c r="J3944" s="67" t="str">
        <f t="shared" si="419"/>
        <v>Review &amp; Approval by DAR / TRSDC</v>
      </c>
      <c r="K3944" s="66"/>
      <c r="L3944" s="68" t="str">
        <f t="shared" si="420"/>
        <v>The Mound</v>
      </c>
      <c r="M3944" s="66"/>
      <c r="N3944" s="69" t="str">
        <f t="shared" si="417"/>
        <v>Level 03</v>
      </c>
      <c r="O3944" s="66"/>
      <c r="P3944" s="70" t="str">
        <f t="shared" si="418"/>
        <v>Zone M1</v>
      </c>
      <c r="Q3944" s="66"/>
      <c r="R3944" s="71" t="str">
        <f t="shared" si="413"/>
        <v>Zone T2</v>
      </c>
      <c r="S3944" s="11" t="s">
        <v>6679</v>
      </c>
      <c r="T3944" s="11" t="s">
        <v>6679</v>
      </c>
      <c r="U3944" s="11" t="s">
        <v>6416</v>
      </c>
      <c r="V3944" s="59" t="s">
        <v>6416</v>
      </c>
      <c r="W3944" s="59" t="str">
        <f t="shared" si="414"/>
        <v>Close-Out / Handing Over</v>
      </c>
      <c r="X3944" s="11" t="s">
        <v>6242</v>
      </c>
      <c r="Y3944" s="32">
        <v>10</v>
      </c>
      <c r="Z3944" s="39">
        <v>45403</v>
      </c>
      <c r="AA3944" s="39">
        <v>45414</v>
      </c>
      <c r="AB3944" s="48">
        <v>2259.12</v>
      </c>
    </row>
    <row r="3945" spans="1:28" x14ac:dyDescent="0.2">
      <c r="A3945" s="63" t="s">
        <v>6243</v>
      </c>
      <c r="B3945" s="8" t="s">
        <v>6416</v>
      </c>
      <c r="C3945" s="8" t="s">
        <v>6416</v>
      </c>
      <c r="D3945" s="62" t="s">
        <v>6833</v>
      </c>
      <c r="E3945" s="63"/>
      <c r="F3945" s="64" t="str">
        <f t="shared" si="415"/>
        <v>Close-out Documentation</v>
      </c>
      <c r="G3945" s="63"/>
      <c r="H3945" s="65" t="str">
        <f t="shared" si="416"/>
        <v>As-Built Drawings</v>
      </c>
      <c r="I3945" s="63"/>
      <c r="J3945" s="67" t="str">
        <f t="shared" si="419"/>
        <v>Review &amp; Approval by DAR / TRSDC</v>
      </c>
      <c r="K3945" s="63"/>
      <c r="L3945" s="68" t="str">
        <f t="shared" si="420"/>
        <v>The Mound</v>
      </c>
      <c r="M3945" s="63"/>
      <c r="N3945" s="69" t="str">
        <f t="shared" si="417"/>
        <v>Level 03</v>
      </c>
      <c r="O3945" s="63"/>
      <c r="P3945" s="70" t="str">
        <f t="shared" si="418"/>
        <v>Zone M1</v>
      </c>
      <c r="Q3945" s="63"/>
      <c r="R3945" s="71" t="str">
        <f t="shared" si="413"/>
        <v>Zone T2</v>
      </c>
      <c r="S3945" s="8" t="s">
        <v>6679</v>
      </c>
      <c r="T3945" s="8" t="s">
        <v>6679</v>
      </c>
      <c r="U3945" s="8" t="s">
        <v>6416</v>
      </c>
      <c r="V3945" s="59" t="s">
        <v>6416</v>
      </c>
      <c r="W3945" s="59" t="str">
        <f t="shared" si="414"/>
        <v>Close-Out / Handing Over</v>
      </c>
      <c r="X3945" s="8" t="s">
        <v>6244</v>
      </c>
      <c r="Y3945" s="23">
        <v>10</v>
      </c>
      <c r="Z3945" s="35">
        <v>45431</v>
      </c>
      <c r="AA3945" s="35">
        <v>45442</v>
      </c>
      <c r="AB3945" s="42">
        <v>2259.12</v>
      </c>
    </row>
    <row r="3946" spans="1:28" x14ac:dyDescent="0.2">
      <c r="A3946" s="70" t="s">
        <v>5999</v>
      </c>
      <c r="B3946" s="13" t="s">
        <v>9889</v>
      </c>
      <c r="C3946" s="13" t="s">
        <v>6685</v>
      </c>
      <c r="D3946" s="62" t="s">
        <v>6833</v>
      </c>
      <c r="E3946" s="92"/>
      <c r="F3946" s="64" t="str">
        <f t="shared" si="415"/>
        <v>Close-out Documentation</v>
      </c>
      <c r="G3946" s="92"/>
      <c r="H3946" s="65" t="str">
        <f t="shared" si="416"/>
        <v>As-Built Drawings</v>
      </c>
      <c r="I3946" s="92"/>
      <c r="J3946" s="67" t="str">
        <f t="shared" si="419"/>
        <v>Review &amp; Approval by DAR / TRSDC</v>
      </c>
      <c r="K3946" s="92"/>
      <c r="L3946" s="68" t="str">
        <f t="shared" si="420"/>
        <v>The Mound</v>
      </c>
      <c r="M3946" s="92"/>
      <c r="N3946" s="69" t="str">
        <f t="shared" si="417"/>
        <v>Level 03</v>
      </c>
      <c r="O3946" s="70" t="s">
        <v>5999</v>
      </c>
      <c r="P3946" s="70" t="str">
        <f t="shared" si="418"/>
        <v>Zone M2</v>
      </c>
      <c r="Q3946" s="92"/>
      <c r="R3946" s="71" t="str">
        <f t="shared" si="413"/>
        <v>Zone T2</v>
      </c>
      <c r="S3946" s="13" t="s">
        <v>6685</v>
      </c>
      <c r="T3946" s="13" t="s">
        <v>6685</v>
      </c>
      <c r="U3946" s="13" t="s">
        <v>6685</v>
      </c>
      <c r="V3946" s="59" t="s">
        <v>5999</v>
      </c>
      <c r="W3946" s="59" t="str">
        <f t="shared" si="414"/>
        <v>Close-Out / Handing Over              Zone M2</v>
      </c>
      <c r="X3946" s="13"/>
      <c r="Y3946" s="53">
        <v>30</v>
      </c>
      <c r="Z3946" s="54">
        <v>45424</v>
      </c>
      <c r="AA3946" s="54">
        <v>45468</v>
      </c>
      <c r="AB3946" s="55">
        <v>7023.99</v>
      </c>
    </row>
    <row r="3947" spans="1:28" x14ac:dyDescent="0.2">
      <c r="A3947" s="66" t="s">
        <v>6245</v>
      </c>
      <c r="B3947" s="11" t="s">
        <v>6416</v>
      </c>
      <c r="C3947" s="11" t="s">
        <v>6416</v>
      </c>
      <c r="D3947" s="62" t="s">
        <v>6833</v>
      </c>
      <c r="E3947" s="66"/>
      <c r="F3947" s="64" t="str">
        <f t="shared" si="415"/>
        <v>Close-out Documentation</v>
      </c>
      <c r="G3947" s="66"/>
      <c r="H3947" s="65" t="str">
        <f t="shared" si="416"/>
        <v>As-Built Drawings</v>
      </c>
      <c r="I3947" s="66"/>
      <c r="J3947" s="67" t="str">
        <f t="shared" si="419"/>
        <v>Review &amp; Approval by DAR / TRSDC</v>
      </c>
      <c r="K3947" s="66"/>
      <c r="L3947" s="68" t="str">
        <f t="shared" si="420"/>
        <v>The Mound</v>
      </c>
      <c r="M3947" s="66"/>
      <c r="N3947" s="69" t="str">
        <f t="shared" si="417"/>
        <v>Level 03</v>
      </c>
      <c r="O3947" s="66"/>
      <c r="P3947" s="70" t="str">
        <f t="shared" si="418"/>
        <v>Zone M2</v>
      </c>
      <c r="Q3947" s="66"/>
      <c r="R3947" s="71" t="str">
        <f t="shared" si="413"/>
        <v>Zone T2</v>
      </c>
      <c r="S3947" s="11" t="s">
        <v>6685</v>
      </c>
      <c r="T3947" s="11" t="s">
        <v>6685</v>
      </c>
      <c r="U3947" s="11" t="s">
        <v>6416</v>
      </c>
      <c r="V3947" s="59" t="s">
        <v>6416</v>
      </c>
      <c r="W3947" s="59" t="str">
        <f t="shared" si="414"/>
        <v>Close-Out / Handing Over</v>
      </c>
      <c r="X3947" s="11" t="s">
        <v>6246</v>
      </c>
      <c r="Y3947" s="32">
        <v>10</v>
      </c>
      <c r="Z3947" s="39">
        <v>45424</v>
      </c>
      <c r="AA3947" s="39">
        <v>45435</v>
      </c>
      <c r="AB3947" s="48">
        <v>2298.52</v>
      </c>
    </row>
    <row r="3948" spans="1:28" x14ac:dyDescent="0.2">
      <c r="A3948" s="66" t="s">
        <v>6247</v>
      </c>
      <c r="B3948" s="11" t="s">
        <v>6416</v>
      </c>
      <c r="C3948" s="11" t="s">
        <v>6416</v>
      </c>
      <c r="D3948" s="62" t="s">
        <v>6833</v>
      </c>
      <c r="E3948" s="66"/>
      <c r="F3948" s="64" t="str">
        <f t="shared" si="415"/>
        <v>Close-out Documentation</v>
      </c>
      <c r="G3948" s="66"/>
      <c r="H3948" s="65" t="str">
        <f t="shared" si="416"/>
        <v>As-Built Drawings</v>
      </c>
      <c r="I3948" s="66"/>
      <c r="J3948" s="67" t="str">
        <f t="shared" si="419"/>
        <v>Review &amp; Approval by DAR / TRSDC</v>
      </c>
      <c r="K3948" s="66"/>
      <c r="L3948" s="68" t="str">
        <f t="shared" si="420"/>
        <v>The Mound</v>
      </c>
      <c r="M3948" s="66"/>
      <c r="N3948" s="69" t="str">
        <f t="shared" si="417"/>
        <v>Level 03</v>
      </c>
      <c r="O3948" s="66"/>
      <c r="P3948" s="70" t="str">
        <f t="shared" si="418"/>
        <v>Zone M2</v>
      </c>
      <c r="Q3948" s="66"/>
      <c r="R3948" s="71" t="str">
        <f t="shared" si="413"/>
        <v>Zone T2</v>
      </c>
      <c r="S3948" s="11" t="s">
        <v>6685</v>
      </c>
      <c r="T3948" s="11" t="s">
        <v>6685</v>
      </c>
      <c r="U3948" s="11" t="s">
        <v>6416</v>
      </c>
      <c r="V3948" s="59" t="s">
        <v>6416</v>
      </c>
      <c r="W3948" s="59" t="str">
        <f t="shared" si="414"/>
        <v>Close-Out / Handing Over</v>
      </c>
      <c r="X3948" s="11" t="s">
        <v>6248</v>
      </c>
      <c r="Y3948" s="32">
        <v>10</v>
      </c>
      <c r="Z3948" s="39">
        <v>45447</v>
      </c>
      <c r="AA3948" s="39">
        <v>45463</v>
      </c>
      <c r="AB3948" s="48">
        <v>2298.52</v>
      </c>
    </row>
    <row r="3949" spans="1:28" x14ac:dyDescent="0.2">
      <c r="A3949" s="63" t="s">
        <v>6249</v>
      </c>
      <c r="B3949" s="8" t="s">
        <v>6416</v>
      </c>
      <c r="C3949" s="8" t="s">
        <v>6416</v>
      </c>
      <c r="D3949" s="62" t="s">
        <v>6833</v>
      </c>
      <c r="E3949" s="63"/>
      <c r="F3949" s="64" t="str">
        <f t="shared" si="415"/>
        <v>Close-out Documentation</v>
      </c>
      <c r="G3949" s="63"/>
      <c r="H3949" s="65" t="str">
        <f t="shared" si="416"/>
        <v>As-Built Drawings</v>
      </c>
      <c r="I3949" s="63"/>
      <c r="J3949" s="67" t="str">
        <f t="shared" si="419"/>
        <v>Review &amp; Approval by DAR / TRSDC</v>
      </c>
      <c r="K3949" s="63"/>
      <c r="L3949" s="68" t="str">
        <f t="shared" si="420"/>
        <v>The Mound</v>
      </c>
      <c r="M3949" s="63"/>
      <c r="N3949" s="69" t="str">
        <f t="shared" si="417"/>
        <v>Level 03</v>
      </c>
      <c r="O3949" s="63"/>
      <c r="P3949" s="70" t="str">
        <f t="shared" si="418"/>
        <v>Zone M2</v>
      </c>
      <c r="Q3949" s="63"/>
      <c r="R3949" s="71" t="str">
        <f t="shared" si="413"/>
        <v>Zone T2</v>
      </c>
      <c r="S3949" s="8" t="s">
        <v>6685</v>
      </c>
      <c r="T3949" s="8" t="s">
        <v>6685</v>
      </c>
      <c r="U3949" s="8" t="s">
        <v>6416</v>
      </c>
      <c r="V3949" s="59" t="s">
        <v>6416</v>
      </c>
      <c r="W3949" s="59" t="str">
        <f t="shared" si="414"/>
        <v>Close-Out / Handing Over</v>
      </c>
      <c r="X3949" s="8" t="s">
        <v>6250</v>
      </c>
      <c r="Y3949" s="23">
        <v>10</v>
      </c>
      <c r="Z3949" s="35">
        <v>45452</v>
      </c>
      <c r="AA3949" s="35">
        <v>45468</v>
      </c>
      <c r="AB3949" s="42">
        <v>2426.9499999999998</v>
      </c>
    </row>
    <row r="3950" spans="1:28" x14ac:dyDescent="0.2">
      <c r="A3950" s="70" t="s">
        <v>5990</v>
      </c>
      <c r="B3950" s="13" t="s">
        <v>9889</v>
      </c>
      <c r="C3950" s="13" t="s">
        <v>6680</v>
      </c>
      <c r="D3950" s="62" t="s">
        <v>6833</v>
      </c>
      <c r="E3950" s="92"/>
      <c r="F3950" s="64" t="str">
        <f t="shared" si="415"/>
        <v>Close-out Documentation</v>
      </c>
      <c r="G3950" s="92"/>
      <c r="H3950" s="65" t="str">
        <f t="shared" si="416"/>
        <v>As-Built Drawings</v>
      </c>
      <c r="I3950" s="92"/>
      <c r="J3950" s="67" t="str">
        <f t="shared" si="419"/>
        <v>Review &amp; Approval by DAR / TRSDC</v>
      </c>
      <c r="K3950" s="92"/>
      <c r="L3950" s="68" t="str">
        <f t="shared" si="420"/>
        <v>The Mound</v>
      </c>
      <c r="M3950" s="92"/>
      <c r="N3950" s="69" t="str">
        <f t="shared" si="417"/>
        <v>Level 03</v>
      </c>
      <c r="O3950" s="70" t="s">
        <v>5990</v>
      </c>
      <c r="P3950" s="70" t="str">
        <f t="shared" si="418"/>
        <v>Zone M3</v>
      </c>
      <c r="Q3950" s="92"/>
      <c r="R3950" s="71" t="str">
        <f t="shared" si="413"/>
        <v>Zone T2</v>
      </c>
      <c r="S3950" s="13" t="s">
        <v>6680</v>
      </c>
      <c r="T3950" s="13" t="s">
        <v>6680</v>
      </c>
      <c r="U3950" s="13" t="s">
        <v>6680</v>
      </c>
      <c r="V3950" s="59" t="s">
        <v>5990</v>
      </c>
      <c r="W3950" s="59" t="str">
        <f t="shared" si="414"/>
        <v>Close-Out / Handing Over              Zone M3</v>
      </c>
      <c r="X3950" s="13"/>
      <c r="Y3950" s="53">
        <v>37</v>
      </c>
      <c r="Z3950" s="54">
        <v>45406</v>
      </c>
      <c r="AA3950" s="54">
        <v>45456</v>
      </c>
      <c r="AB3950" s="55">
        <v>7572.88</v>
      </c>
    </row>
    <row r="3951" spans="1:28" x14ac:dyDescent="0.2">
      <c r="A3951" s="66" t="s">
        <v>6251</v>
      </c>
      <c r="B3951" s="11" t="s">
        <v>6416</v>
      </c>
      <c r="C3951" s="11" t="s">
        <v>6416</v>
      </c>
      <c r="D3951" s="62" t="s">
        <v>6833</v>
      </c>
      <c r="E3951" s="66"/>
      <c r="F3951" s="64" t="str">
        <f t="shared" si="415"/>
        <v>Close-out Documentation</v>
      </c>
      <c r="G3951" s="66"/>
      <c r="H3951" s="65" t="str">
        <f t="shared" si="416"/>
        <v>As-Built Drawings</v>
      </c>
      <c r="I3951" s="66"/>
      <c r="J3951" s="67" t="str">
        <f t="shared" si="419"/>
        <v>Review &amp; Approval by DAR / TRSDC</v>
      </c>
      <c r="K3951" s="66"/>
      <c r="L3951" s="68" t="str">
        <f t="shared" si="420"/>
        <v>The Mound</v>
      </c>
      <c r="M3951" s="66"/>
      <c r="N3951" s="69" t="str">
        <f t="shared" si="417"/>
        <v>Level 03</v>
      </c>
      <c r="O3951" s="66"/>
      <c r="P3951" s="70" t="str">
        <f t="shared" si="418"/>
        <v>Zone M3</v>
      </c>
      <c r="Q3951" s="66"/>
      <c r="R3951" s="71" t="str">
        <f t="shared" si="413"/>
        <v>Zone T2</v>
      </c>
      <c r="S3951" s="11" t="s">
        <v>6680</v>
      </c>
      <c r="T3951" s="11" t="s">
        <v>6680</v>
      </c>
      <c r="U3951" s="11" t="s">
        <v>6416</v>
      </c>
      <c r="V3951" s="59" t="s">
        <v>6416</v>
      </c>
      <c r="W3951" s="59" t="str">
        <f t="shared" si="414"/>
        <v>Close-Out / Handing Over</v>
      </c>
      <c r="X3951" s="11" t="s">
        <v>6252</v>
      </c>
      <c r="Y3951" s="32">
        <v>10</v>
      </c>
      <c r="Z3951" s="39">
        <v>45406</v>
      </c>
      <c r="AA3951" s="39">
        <v>45419</v>
      </c>
      <c r="AB3951" s="48">
        <v>2524.29</v>
      </c>
    </row>
    <row r="3952" spans="1:28" x14ac:dyDescent="0.2">
      <c r="A3952" s="66" t="s">
        <v>6253</v>
      </c>
      <c r="B3952" s="11" t="s">
        <v>6416</v>
      </c>
      <c r="C3952" s="11" t="s">
        <v>6416</v>
      </c>
      <c r="D3952" s="62" t="s">
        <v>6833</v>
      </c>
      <c r="E3952" s="66"/>
      <c r="F3952" s="64" t="str">
        <f t="shared" si="415"/>
        <v>Close-out Documentation</v>
      </c>
      <c r="G3952" s="66"/>
      <c r="H3952" s="65" t="str">
        <f t="shared" si="416"/>
        <v>As-Built Drawings</v>
      </c>
      <c r="I3952" s="66"/>
      <c r="J3952" s="67" t="str">
        <f t="shared" si="419"/>
        <v>Review &amp; Approval by DAR / TRSDC</v>
      </c>
      <c r="K3952" s="66"/>
      <c r="L3952" s="68" t="str">
        <f t="shared" si="420"/>
        <v>The Mound</v>
      </c>
      <c r="M3952" s="66"/>
      <c r="N3952" s="69" t="str">
        <f t="shared" si="417"/>
        <v>Level 03</v>
      </c>
      <c r="O3952" s="66"/>
      <c r="P3952" s="70" t="str">
        <f t="shared" si="418"/>
        <v>Zone M3</v>
      </c>
      <c r="Q3952" s="66"/>
      <c r="R3952" s="71" t="str">
        <f t="shared" si="413"/>
        <v>Zone T2</v>
      </c>
      <c r="S3952" s="11" t="s">
        <v>6680</v>
      </c>
      <c r="T3952" s="11" t="s">
        <v>6680</v>
      </c>
      <c r="U3952" s="11" t="s">
        <v>6416</v>
      </c>
      <c r="V3952" s="59" t="s">
        <v>6416</v>
      </c>
      <c r="W3952" s="59" t="str">
        <f t="shared" si="414"/>
        <v>Close-Out / Handing Over</v>
      </c>
      <c r="X3952" s="11" t="s">
        <v>6254</v>
      </c>
      <c r="Y3952" s="32">
        <v>10</v>
      </c>
      <c r="Z3952" s="39">
        <v>45424</v>
      </c>
      <c r="AA3952" s="39">
        <v>45435</v>
      </c>
      <c r="AB3952" s="48">
        <v>2524.29</v>
      </c>
    </row>
    <row r="3953" spans="1:28" x14ac:dyDescent="0.2">
      <c r="A3953" s="63" t="s">
        <v>6255</v>
      </c>
      <c r="B3953" s="8" t="s">
        <v>6416</v>
      </c>
      <c r="C3953" s="8" t="s">
        <v>6416</v>
      </c>
      <c r="D3953" s="62" t="s">
        <v>6833</v>
      </c>
      <c r="E3953" s="63"/>
      <c r="F3953" s="64" t="str">
        <f t="shared" si="415"/>
        <v>Close-out Documentation</v>
      </c>
      <c r="G3953" s="63"/>
      <c r="H3953" s="65" t="str">
        <f t="shared" si="416"/>
        <v>As-Built Drawings</v>
      </c>
      <c r="I3953" s="63"/>
      <c r="J3953" s="67" t="str">
        <f t="shared" si="419"/>
        <v>Review &amp; Approval by DAR / TRSDC</v>
      </c>
      <c r="K3953" s="63"/>
      <c r="L3953" s="68" t="str">
        <f t="shared" si="420"/>
        <v>The Mound</v>
      </c>
      <c r="M3953" s="63"/>
      <c r="N3953" s="69" t="str">
        <f t="shared" si="417"/>
        <v>Level 03</v>
      </c>
      <c r="O3953" s="63"/>
      <c r="P3953" s="70" t="str">
        <f t="shared" si="418"/>
        <v>Zone M3</v>
      </c>
      <c r="Q3953" s="63"/>
      <c r="R3953" s="71" t="str">
        <f t="shared" si="413"/>
        <v>Zone T2</v>
      </c>
      <c r="S3953" s="8" t="s">
        <v>6680</v>
      </c>
      <c r="T3953" s="8" t="s">
        <v>6680</v>
      </c>
      <c r="U3953" s="8" t="s">
        <v>6416</v>
      </c>
      <c r="V3953" s="59" t="s">
        <v>6416</v>
      </c>
      <c r="W3953" s="59" t="str">
        <f t="shared" si="414"/>
        <v>Close-Out / Handing Over</v>
      </c>
      <c r="X3953" s="8" t="s">
        <v>6256</v>
      </c>
      <c r="Y3953" s="23">
        <v>10</v>
      </c>
      <c r="Z3953" s="35">
        <v>45445</v>
      </c>
      <c r="AA3953" s="35">
        <v>45456</v>
      </c>
      <c r="AB3953" s="42">
        <v>2524.29</v>
      </c>
    </row>
    <row r="3954" spans="1:28" x14ac:dyDescent="0.2">
      <c r="A3954" s="70" t="s">
        <v>6014</v>
      </c>
      <c r="B3954" s="13" t="s">
        <v>9889</v>
      </c>
      <c r="C3954" s="13" t="s">
        <v>6686</v>
      </c>
      <c r="D3954" s="62" t="s">
        <v>6833</v>
      </c>
      <c r="E3954" s="92"/>
      <c r="F3954" s="64" t="str">
        <f t="shared" si="415"/>
        <v>Close-out Documentation</v>
      </c>
      <c r="G3954" s="92"/>
      <c r="H3954" s="65" t="str">
        <f t="shared" si="416"/>
        <v>As-Built Drawings</v>
      </c>
      <c r="I3954" s="92"/>
      <c r="J3954" s="67" t="str">
        <f t="shared" si="419"/>
        <v>Review &amp; Approval by DAR / TRSDC</v>
      </c>
      <c r="K3954" s="92"/>
      <c r="L3954" s="68" t="str">
        <f t="shared" si="420"/>
        <v>The Mound</v>
      </c>
      <c r="M3954" s="92"/>
      <c r="N3954" s="69" t="str">
        <f t="shared" si="417"/>
        <v>Level 03</v>
      </c>
      <c r="O3954" s="70" t="s">
        <v>6014</v>
      </c>
      <c r="P3954" s="70" t="str">
        <f t="shared" si="418"/>
        <v>Zone M4</v>
      </c>
      <c r="Q3954" s="92"/>
      <c r="R3954" s="71" t="str">
        <f t="shared" si="413"/>
        <v>Zone T2</v>
      </c>
      <c r="S3954" s="13" t="s">
        <v>6686</v>
      </c>
      <c r="T3954" s="13" t="s">
        <v>6686</v>
      </c>
      <c r="U3954" s="13" t="s">
        <v>6686</v>
      </c>
      <c r="V3954" s="59" t="s">
        <v>6014</v>
      </c>
      <c r="W3954" s="59" t="str">
        <f t="shared" si="414"/>
        <v>Close-Out / Handing Over              Zone M4</v>
      </c>
      <c r="X3954" s="13"/>
      <c r="Y3954" s="53">
        <v>38</v>
      </c>
      <c r="Z3954" s="54">
        <v>45431</v>
      </c>
      <c r="AA3954" s="54">
        <v>45487</v>
      </c>
      <c r="AB3954" s="55">
        <v>9494.2999999999993</v>
      </c>
    </row>
    <row r="3955" spans="1:28" x14ac:dyDescent="0.2">
      <c r="A3955" s="66" t="s">
        <v>6257</v>
      </c>
      <c r="B3955" s="11" t="s">
        <v>6416</v>
      </c>
      <c r="C3955" s="11" t="s">
        <v>6416</v>
      </c>
      <c r="D3955" s="62" t="s">
        <v>6833</v>
      </c>
      <c r="E3955" s="66"/>
      <c r="F3955" s="64" t="str">
        <f t="shared" si="415"/>
        <v>Close-out Documentation</v>
      </c>
      <c r="G3955" s="66"/>
      <c r="H3955" s="65" t="str">
        <f t="shared" si="416"/>
        <v>As-Built Drawings</v>
      </c>
      <c r="I3955" s="66"/>
      <c r="J3955" s="67" t="str">
        <f t="shared" si="419"/>
        <v>Review &amp; Approval by DAR / TRSDC</v>
      </c>
      <c r="K3955" s="66"/>
      <c r="L3955" s="68" t="str">
        <f t="shared" si="420"/>
        <v>The Mound</v>
      </c>
      <c r="M3955" s="66"/>
      <c r="N3955" s="69" t="str">
        <f t="shared" si="417"/>
        <v>Level 03</v>
      </c>
      <c r="O3955" s="66"/>
      <c r="P3955" s="70" t="str">
        <f t="shared" si="418"/>
        <v>Zone M4</v>
      </c>
      <c r="Q3955" s="66"/>
      <c r="R3955" s="71" t="str">
        <f t="shared" si="413"/>
        <v>Zone T2</v>
      </c>
      <c r="S3955" s="11" t="s">
        <v>6686</v>
      </c>
      <c r="T3955" s="11" t="s">
        <v>6686</v>
      </c>
      <c r="U3955" s="11" t="s">
        <v>6416</v>
      </c>
      <c r="V3955" s="59" t="s">
        <v>6416</v>
      </c>
      <c r="W3955" s="59" t="str">
        <f t="shared" si="414"/>
        <v>Close-Out / Handing Over</v>
      </c>
      <c r="X3955" s="11" t="s">
        <v>6258</v>
      </c>
      <c r="Y3955" s="32">
        <v>10</v>
      </c>
      <c r="Z3955" s="39">
        <v>45431</v>
      </c>
      <c r="AA3955" s="39">
        <v>45442</v>
      </c>
      <c r="AB3955" s="48">
        <v>1983.3</v>
      </c>
    </row>
    <row r="3956" spans="1:28" x14ac:dyDescent="0.2">
      <c r="A3956" s="66" t="s">
        <v>6259</v>
      </c>
      <c r="B3956" s="11" t="s">
        <v>6416</v>
      </c>
      <c r="C3956" s="11" t="s">
        <v>6416</v>
      </c>
      <c r="D3956" s="62" t="s">
        <v>6833</v>
      </c>
      <c r="E3956" s="66"/>
      <c r="F3956" s="64" t="str">
        <f t="shared" si="415"/>
        <v>Close-out Documentation</v>
      </c>
      <c r="G3956" s="66"/>
      <c r="H3956" s="65" t="str">
        <f t="shared" si="416"/>
        <v>As-Built Drawings</v>
      </c>
      <c r="I3956" s="66"/>
      <c r="J3956" s="67" t="str">
        <f t="shared" si="419"/>
        <v>Review &amp; Approval by DAR / TRSDC</v>
      </c>
      <c r="K3956" s="66"/>
      <c r="L3956" s="68" t="str">
        <f t="shared" si="420"/>
        <v>The Mound</v>
      </c>
      <c r="M3956" s="66"/>
      <c r="N3956" s="69" t="str">
        <f t="shared" si="417"/>
        <v>Level 03</v>
      </c>
      <c r="O3956" s="66"/>
      <c r="P3956" s="70" t="str">
        <f t="shared" si="418"/>
        <v>Zone M4</v>
      </c>
      <c r="Q3956" s="66"/>
      <c r="R3956" s="71" t="str">
        <f t="shared" si="413"/>
        <v>Zone T2</v>
      </c>
      <c r="S3956" s="11" t="s">
        <v>6686</v>
      </c>
      <c r="T3956" s="11" t="s">
        <v>6686</v>
      </c>
      <c r="U3956" s="11" t="s">
        <v>6416</v>
      </c>
      <c r="V3956" s="59" t="s">
        <v>6416</v>
      </c>
      <c r="W3956" s="59" t="str">
        <f t="shared" si="414"/>
        <v>Close-Out / Handing Over</v>
      </c>
      <c r="X3956" s="11" t="s">
        <v>6260</v>
      </c>
      <c r="Y3956" s="32">
        <v>10</v>
      </c>
      <c r="Z3956" s="39">
        <v>45448</v>
      </c>
      <c r="AA3956" s="39">
        <v>45466</v>
      </c>
      <c r="AB3956" s="48">
        <v>1983.3</v>
      </c>
    </row>
    <row r="3957" spans="1:28" x14ac:dyDescent="0.2">
      <c r="A3957" s="66" t="s">
        <v>6261</v>
      </c>
      <c r="B3957" s="11" t="s">
        <v>6416</v>
      </c>
      <c r="C3957" s="11" t="s">
        <v>6416</v>
      </c>
      <c r="D3957" s="62" t="s">
        <v>6833</v>
      </c>
      <c r="E3957" s="66"/>
      <c r="F3957" s="64" t="str">
        <f t="shared" si="415"/>
        <v>Close-out Documentation</v>
      </c>
      <c r="G3957" s="66"/>
      <c r="H3957" s="65" t="str">
        <f t="shared" si="416"/>
        <v>As-Built Drawings</v>
      </c>
      <c r="I3957" s="66"/>
      <c r="J3957" s="67" t="str">
        <f t="shared" si="419"/>
        <v>Review &amp; Approval by DAR / TRSDC</v>
      </c>
      <c r="K3957" s="66"/>
      <c r="L3957" s="68" t="str">
        <f t="shared" si="420"/>
        <v>The Mound</v>
      </c>
      <c r="M3957" s="66"/>
      <c r="N3957" s="69" t="str">
        <f t="shared" si="417"/>
        <v>Level 03</v>
      </c>
      <c r="O3957" s="66"/>
      <c r="P3957" s="70" t="str">
        <f t="shared" si="418"/>
        <v>Zone M4</v>
      </c>
      <c r="Q3957" s="66"/>
      <c r="R3957" s="71" t="str">
        <f t="shared" si="413"/>
        <v>Zone T2</v>
      </c>
      <c r="S3957" s="11" t="s">
        <v>6686</v>
      </c>
      <c r="T3957" s="11" t="s">
        <v>6686</v>
      </c>
      <c r="U3957" s="11" t="s">
        <v>6416</v>
      </c>
      <c r="V3957" s="59" t="s">
        <v>6416</v>
      </c>
      <c r="W3957" s="59" t="str">
        <f t="shared" si="414"/>
        <v>Close-Out / Handing Over</v>
      </c>
      <c r="X3957" s="11" t="s">
        <v>6262</v>
      </c>
      <c r="Y3957" s="32">
        <v>10</v>
      </c>
      <c r="Z3957" s="39">
        <v>45462</v>
      </c>
      <c r="AA3957" s="39">
        <v>45475</v>
      </c>
      <c r="AB3957" s="48">
        <v>1983.3</v>
      </c>
    </row>
    <row r="3958" spans="1:28" x14ac:dyDescent="0.2">
      <c r="A3958" s="66" t="s">
        <v>6263</v>
      </c>
      <c r="B3958" s="11" t="s">
        <v>6416</v>
      </c>
      <c r="C3958" s="11" t="s">
        <v>6416</v>
      </c>
      <c r="D3958" s="62" t="s">
        <v>6833</v>
      </c>
      <c r="E3958" s="66"/>
      <c r="F3958" s="64" t="str">
        <f t="shared" si="415"/>
        <v>Close-out Documentation</v>
      </c>
      <c r="G3958" s="66"/>
      <c r="H3958" s="65" t="str">
        <f t="shared" si="416"/>
        <v>As-Built Drawings</v>
      </c>
      <c r="I3958" s="66"/>
      <c r="J3958" s="67" t="str">
        <f t="shared" si="419"/>
        <v>Review &amp; Approval by DAR / TRSDC</v>
      </c>
      <c r="K3958" s="66"/>
      <c r="L3958" s="68" t="str">
        <f t="shared" si="420"/>
        <v>The Mound</v>
      </c>
      <c r="M3958" s="66"/>
      <c r="N3958" s="69" t="str">
        <f t="shared" si="417"/>
        <v>Level 03</v>
      </c>
      <c r="O3958" s="66"/>
      <c r="P3958" s="70" t="str">
        <f t="shared" si="418"/>
        <v>Zone M4</v>
      </c>
      <c r="Q3958" s="66"/>
      <c r="R3958" s="71" t="str">
        <f t="shared" si="413"/>
        <v>Zone T2</v>
      </c>
      <c r="S3958" s="11" t="s">
        <v>6686</v>
      </c>
      <c r="T3958" s="11" t="s">
        <v>6686</v>
      </c>
      <c r="U3958" s="11" t="s">
        <v>6416</v>
      </c>
      <c r="V3958" s="59" t="s">
        <v>6416</v>
      </c>
      <c r="W3958" s="59" t="str">
        <f t="shared" si="414"/>
        <v>Close-Out / Handing Over</v>
      </c>
      <c r="X3958" s="11" t="s">
        <v>6264</v>
      </c>
      <c r="Y3958" s="32">
        <v>10</v>
      </c>
      <c r="Z3958" s="39">
        <v>45468</v>
      </c>
      <c r="AA3958" s="39">
        <v>45481</v>
      </c>
      <c r="AB3958" s="48">
        <v>1561.1</v>
      </c>
    </row>
    <row r="3959" spans="1:28" x14ac:dyDescent="0.2">
      <c r="A3959" s="63" t="s">
        <v>6265</v>
      </c>
      <c r="B3959" s="8" t="s">
        <v>6416</v>
      </c>
      <c r="C3959" s="8" t="s">
        <v>6416</v>
      </c>
      <c r="D3959" s="62" t="s">
        <v>6833</v>
      </c>
      <c r="E3959" s="63"/>
      <c r="F3959" s="64" t="str">
        <f t="shared" si="415"/>
        <v>Close-out Documentation</v>
      </c>
      <c r="G3959" s="63"/>
      <c r="H3959" s="65" t="str">
        <f t="shared" si="416"/>
        <v>As-Built Drawings</v>
      </c>
      <c r="I3959" s="63"/>
      <c r="J3959" s="67" t="str">
        <f t="shared" si="419"/>
        <v>Review &amp; Approval by DAR / TRSDC</v>
      </c>
      <c r="K3959" s="63"/>
      <c r="L3959" s="68" t="str">
        <f t="shared" si="420"/>
        <v>The Mound</v>
      </c>
      <c r="M3959" s="63"/>
      <c r="N3959" s="69" t="str">
        <f t="shared" si="417"/>
        <v>Level 03</v>
      </c>
      <c r="O3959" s="63"/>
      <c r="P3959" s="70" t="str">
        <f t="shared" si="418"/>
        <v>Zone M4</v>
      </c>
      <c r="Q3959" s="63"/>
      <c r="R3959" s="71" t="str">
        <f t="shared" si="413"/>
        <v>Zone T2</v>
      </c>
      <c r="S3959" s="8" t="s">
        <v>6686</v>
      </c>
      <c r="T3959" s="8" t="s">
        <v>6686</v>
      </c>
      <c r="U3959" s="8" t="s">
        <v>6416</v>
      </c>
      <c r="V3959" s="59" t="s">
        <v>6416</v>
      </c>
      <c r="W3959" s="59" t="str">
        <f t="shared" si="414"/>
        <v>Close-Out / Handing Over</v>
      </c>
      <c r="X3959" s="8" t="s">
        <v>6266</v>
      </c>
      <c r="Y3959" s="23">
        <v>10</v>
      </c>
      <c r="Z3959" s="35">
        <v>45474</v>
      </c>
      <c r="AA3959" s="35">
        <v>45487</v>
      </c>
      <c r="AB3959" s="42">
        <v>1983.3</v>
      </c>
    </row>
    <row r="3960" spans="1:28" x14ac:dyDescent="0.2">
      <c r="A3960" s="69" t="s">
        <v>6054</v>
      </c>
      <c r="B3960" s="3" t="s">
        <v>6643</v>
      </c>
      <c r="C3960" s="3" t="s">
        <v>6652</v>
      </c>
      <c r="D3960" s="62" t="s">
        <v>6833</v>
      </c>
      <c r="E3960" s="92"/>
      <c r="F3960" s="64" t="str">
        <f t="shared" si="415"/>
        <v>Close-out Documentation</v>
      </c>
      <c r="G3960" s="92"/>
      <c r="H3960" s="65" t="str">
        <f t="shared" si="416"/>
        <v>As-Built Drawings</v>
      </c>
      <c r="I3960" s="92"/>
      <c r="J3960" s="67" t="str">
        <f t="shared" si="419"/>
        <v>Review &amp; Approval by DAR / TRSDC</v>
      </c>
      <c r="K3960" s="92"/>
      <c r="L3960" s="68" t="str">
        <f t="shared" si="420"/>
        <v>The Mound</v>
      </c>
      <c r="M3960" s="69" t="s">
        <v>6054</v>
      </c>
      <c r="N3960" s="69" t="str">
        <f t="shared" si="417"/>
        <v>Level 04</v>
      </c>
      <c r="O3960" s="92"/>
      <c r="P3960" s="70" t="str">
        <f t="shared" si="418"/>
        <v>Zone M4</v>
      </c>
      <c r="Q3960" s="92"/>
      <c r="R3960" s="71" t="str">
        <f t="shared" si="413"/>
        <v>Zone T2</v>
      </c>
      <c r="S3960" s="3" t="s">
        <v>6652</v>
      </c>
      <c r="T3960" s="3" t="s">
        <v>6652</v>
      </c>
      <c r="U3960" s="3" t="s">
        <v>6652</v>
      </c>
      <c r="V3960" s="59" t="s">
        <v>6054</v>
      </c>
      <c r="W3960" s="59" t="str">
        <f t="shared" si="414"/>
        <v>Close-Out / Handing Over            Level 04</v>
      </c>
      <c r="X3960" s="3"/>
      <c r="Y3960" s="49">
        <v>37</v>
      </c>
      <c r="Z3960" s="50">
        <v>45438</v>
      </c>
      <c r="AA3960" s="50">
        <v>45491</v>
      </c>
      <c r="AB3960" s="52">
        <v>14956.2</v>
      </c>
    </row>
    <row r="3961" spans="1:28" x14ac:dyDescent="0.2">
      <c r="A3961" s="70" t="s">
        <v>5994</v>
      </c>
      <c r="B3961" s="13" t="s">
        <v>9890</v>
      </c>
      <c r="C3961" s="13" t="s">
        <v>6679</v>
      </c>
      <c r="D3961" s="62" t="s">
        <v>6833</v>
      </c>
      <c r="E3961" s="92"/>
      <c r="F3961" s="64" t="str">
        <f t="shared" si="415"/>
        <v>Close-out Documentation</v>
      </c>
      <c r="G3961" s="92"/>
      <c r="H3961" s="65" t="str">
        <f t="shared" si="416"/>
        <v>As-Built Drawings</v>
      </c>
      <c r="I3961" s="92"/>
      <c r="J3961" s="67" t="str">
        <f t="shared" si="419"/>
        <v>Review &amp; Approval by DAR / TRSDC</v>
      </c>
      <c r="K3961" s="92"/>
      <c r="L3961" s="68" t="str">
        <f t="shared" si="420"/>
        <v>The Mound</v>
      </c>
      <c r="M3961" s="92"/>
      <c r="N3961" s="69" t="str">
        <f t="shared" si="417"/>
        <v>Level 04</v>
      </c>
      <c r="O3961" s="70" t="s">
        <v>5994</v>
      </c>
      <c r="P3961" s="70" t="str">
        <f t="shared" si="418"/>
        <v>Zone M1</v>
      </c>
      <c r="Q3961" s="92"/>
      <c r="R3961" s="71" t="str">
        <f t="shared" si="413"/>
        <v>Zone T2</v>
      </c>
      <c r="S3961" s="13" t="s">
        <v>6679</v>
      </c>
      <c r="T3961" s="13" t="s">
        <v>6679</v>
      </c>
      <c r="U3961" s="13" t="s">
        <v>6679</v>
      </c>
      <c r="V3961" s="59" t="s">
        <v>5994</v>
      </c>
      <c r="W3961" s="59" t="str">
        <f t="shared" si="414"/>
        <v>Close-Out / Handing Over              Zone M1</v>
      </c>
      <c r="X3961" s="13"/>
      <c r="Y3961" s="53">
        <v>10</v>
      </c>
      <c r="Z3961" s="54">
        <v>45442</v>
      </c>
      <c r="AA3961" s="54">
        <v>45455</v>
      </c>
      <c r="AB3961" s="55">
        <v>1970.16</v>
      </c>
    </row>
    <row r="3962" spans="1:28" x14ac:dyDescent="0.2">
      <c r="A3962" s="63" t="s">
        <v>6267</v>
      </c>
      <c r="B3962" s="8" t="s">
        <v>6416</v>
      </c>
      <c r="C3962" s="8" t="s">
        <v>6416</v>
      </c>
      <c r="D3962" s="62" t="s">
        <v>6833</v>
      </c>
      <c r="E3962" s="63"/>
      <c r="F3962" s="64" t="str">
        <f t="shared" si="415"/>
        <v>Close-out Documentation</v>
      </c>
      <c r="G3962" s="63"/>
      <c r="H3962" s="65" t="str">
        <f t="shared" si="416"/>
        <v>As-Built Drawings</v>
      </c>
      <c r="I3962" s="63"/>
      <c r="J3962" s="67" t="str">
        <f t="shared" si="419"/>
        <v>Review &amp; Approval by DAR / TRSDC</v>
      </c>
      <c r="K3962" s="63"/>
      <c r="L3962" s="68" t="str">
        <f t="shared" si="420"/>
        <v>The Mound</v>
      </c>
      <c r="M3962" s="63"/>
      <c r="N3962" s="69" t="str">
        <f t="shared" si="417"/>
        <v>Level 04</v>
      </c>
      <c r="O3962" s="63"/>
      <c r="P3962" s="70" t="str">
        <f t="shared" si="418"/>
        <v>Zone M1</v>
      </c>
      <c r="Q3962" s="63"/>
      <c r="R3962" s="71" t="str">
        <f t="shared" si="413"/>
        <v>Zone T2</v>
      </c>
      <c r="S3962" s="8" t="s">
        <v>6679</v>
      </c>
      <c r="T3962" s="8" t="s">
        <v>6679</v>
      </c>
      <c r="U3962" s="8" t="s">
        <v>6416</v>
      </c>
      <c r="V3962" s="59" t="s">
        <v>6416</v>
      </c>
      <c r="W3962" s="59" t="str">
        <f t="shared" si="414"/>
        <v>Close-Out / Handing Over</v>
      </c>
      <c r="X3962" s="8" t="s">
        <v>6268</v>
      </c>
      <c r="Y3962" s="23">
        <v>10</v>
      </c>
      <c r="Z3962" s="35">
        <v>45442</v>
      </c>
      <c r="AA3962" s="35">
        <v>45455</v>
      </c>
      <c r="AB3962" s="42">
        <v>1970.16</v>
      </c>
    </row>
    <row r="3963" spans="1:28" x14ac:dyDescent="0.2">
      <c r="A3963" s="70" t="s">
        <v>5999</v>
      </c>
      <c r="B3963" s="13" t="s">
        <v>9890</v>
      </c>
      <c r="C3963" s="13" t="s">
        <v>6685</v>
      </c>
      <c r="D3963" s="62" t="s">
        <v>6833</v>
      </c>
      <c r="E3963" s="92"/>
      <c r="F3963" s="64" t="str">
        <f t="shared" si="415"/>
        <v>Close-out Documentation</v>
      </c>
      <c r="G3963" s="92"/>
      <c r="H3963" s="65" t="str">
        <f t="shared" si="416"/>
        <v>As-Built Drawings</v>
      </c>
      <c r="I3963" s="92"/>
      <c r="J3963" s="67" t="str">
        <f t="shared" si="419"/>
        <v>Review &amp; Approval by DAR / TRSDC</v>
      </c>
      <c r="K3963" s="92"/>
      <c r="L3963" s="68" t="str">
        <f t="shared" si="420"/>
        <v>The Mound</v>
      </c>
      <c r="M3963" s="92"/>
      <c r="N3963" s="69" t="str">
        <f t="shared" si="417"/>
        <v>Level 04</v>
      </c>
      <c r="O3963" s="70" t="s">
        <v>5999</v>
      </c>
      <c r="P3963" s="70" t="str">
        <f t="shared" si="418"/>
        <v>Zone M2</v>
      </c>
      <c r="Q3963" s="92"/>
      <c r="R3963" s="71" t="str">
        <f t="shared" ref="R3963:R4026" si="421">IF(Q3963="",R3962,TRIM(Q3963))</f>
        <v>Zone T2</v>
      </c>
      <c r="S3963" s="13" t="s">
        <v>6685</v>
      </c>
      <c r="T3963" s="13" t="s">
        <v>6685</v>
      </c>
      <c r="U3963" s="13" t="s">
        <v>6685</v>
      </c>
      <c r="V3963" s="59" t="s">
        <v>5999</v>
      </c>
      <c r="W3963" s="59" t="str">
        <f t="shared" si="414"/>
        <v>Close-Out / Handing Over              Zone M2</v>
      </c>
      <c r="X3963" s="13"/>
      <c r="Y3963" s="53">
        <v>23</v>
      </c>
      <c r="Z3963" s="54">
        <v>45442</v>
      </c>
      <c r="AA3963" s="54">
        <v>45477</v>
      </c>
      <c r="AB3963" s="55">
        <v>4039.72</v>
      </c>
    </row>
    <row r="3964" spans="1:28" x14ac:dyDescent="0.2">
      <c r="A3964" s="66" t="s">
        <v>6269</v>
      </c>
      <c r="B3964" s="11" t="s">
        <v>6416</v>
      </c>
      <c r="C3964" s="11" t="s">
        <v>6416</v>
      </c>
      <c r="D3964" s="62" t="s">
        <v>6833</v>
      </c>
      <c r="E3964" s="66"/>
      <c r="F3964" s="64" t="str">
        <f t="shared" si="415"/>
        <v>Close-out Documentation</v>
      </c>
      <c r="G3964" s="66"/>
      <c r="H3964" s="65" t="str">
        <f t="shared" si="416"/>
        <v>As-Built Drawings</v>
      </c>
      <c r="I3964" s="66"/>
      <c r="J3964" s="67" t="str">
        <f t="shared" si="419"/>
        <v>Review &amp; Approval by DAR / TRSDC</v>
      </c>
      <c r="K3964" s="66"/>
      <c r="L3964" s="68" t="str">
        <f t="shared" si="420"/>
        <v>The Mound</v>
      </c>
      <c r="M3964" s="66"/>
      <c r="N3964" s="69" t="str">
        <f t="shared" si="417"/>
        <v>Level 04</v>
      </c>
      <c r="O3964" s="66"/>
      <c r="P3964" s="70" t="str">
        <f t="shared" si="418"/>
        <v>Zone M2</v>
      </c>
      <c r="Q3964" s="66"/>
      <c r="R3964" s="71" t="str">
        <f t="shared" si="421"/>
        <v>Zone T2</v>
      </c>
      <c r="S3964" s="11" t="s">
        <v>6685</v>
      </c>
      <c r="T3964" s="11" t="s">
        <v>6685</v>
      </c>
      <c r="U3964" s="11" t="s">
        <v>6416</v>
      </c>
      <c r="V3964" s="59" t="s">
        <v>6416</v>
      </c>
      <c r="W3964" s="59" t="str">
        <f t="shared" si="414"/>
        <v>Close-Out / Handing Over</v>
      </c>
      <c r="X3964" s="11" t="s">
        <v>6270</v>
      </c>
      <c r="Y3964" s="32">
        <v>10</v>
      </c>
      <c r="Z3964" s="39">
        <v>45442</v>
      </c>
      <c r="AA3964" s="39">
        <v>45455</v>
      </c>
      <c r="AB3964" s="48">
        <v>2019.86</v>
      </c>
    </row>
    <row r="3965" spans="1:28" x14ac:dyDescent="0.2">
      <c r="A3965" s="63" t="s">
        <v>6271</v>
      </c>
      <c r="B3965" s="8" t="s">
        <v>6416</v>
      </c>
      <c r="C3965" s="8" t="s">
        <v>6416</v>
      </c>
      <c r="D3965" s="62" t="s">
        <v>6833</v>
      </c>
      <c r="E3965" s="63"/>
      <c r="F3965" s="64" t="str">
        <f t="shared" si="415"/>
        <v>Close-out Documentation</v>
      </c>
      <c r="G3965" s="63"/>
      <c r="H3965" s="65" t="str">
        <f t="shared" si="416"/>
        <v>As-Built Drawings</v>
      </c>
      <c r="I3965" s="63"/>
      <c r="J3965" s="67" t="str">
        <f t="shared" si="419"/>
        <v>Review &amp; Approval by DAR / TRSDC</v>
      </c>
      <c r="K3965" s="63"/>
      <c r="L3965" s="68" t="str">
        <f t="shared" si="420"/>
        <v>The Mound</v>
      </c>
      <c r="M3965" s="63"/>
      <c r="N3965" s="69" t="str">
        <f t="shared" si="417"/>
        <v>Level 04</v>
      </c>
      <c r="O3965" s="63"/>
      <c r="P3965" s="70" t="str">
        <f t="shared" si="418"/>
        <v>Zone M2</v>
      </c>
      <c r="Q3965" s="63"/>
      <c r="R3965" s="71" t="str">
        <f t="shared" si="421"/>
        <v>Zone T2</v>
      </c>
      <c r="S3965" s="8" t="s">
        <v>6685</v>
      </c>
      <c r="T3965" s="8" t="s">
        <v>6685</v>
      </c>
      <c r="U3965" s="8" t="s">
        <v>6416</v>
      </c>
      <c r="V3965" s="59" t="s">
        <v>6416</v>
      </c>
      <c r="W3965" s="59" t="str">
        <f t="shared" si="414"/>
        <v>Close-Out / Handing Over</v>
      </c>
      <c r="X3965" s="8" t="s">
        <v>6272</v>
      </c>
      <c r="Y3965" s="23">
        <v>10</v>
      </c>
      <c r="Z3965" s="35">
        <v>45466</v>
      </c>
      <c r="AA3965" s="35">
        <v>45477</v>
      </c>
      <c r="AB3965" s="42">
        <v>2019.86</v>
      </c>
    </row>
    <row r="3966" spans="1:28" x14ac:dyDescent="0.2">
      <c r="A3966" s="70" t="s">
        <v>5990</v>
      </c>
      <c r="B3966" s="13" t="s">
        <v>9890</v>
      </c>
      <c r="C3966" s="13" t="s">
        <v>6680</v>
      </c>
      <c r="D3966" s="62" t="s">
        <v>6833</v>
      </c>
      <c r="E3966" s="92"/>
      <c r="F3966" s="64" t="str">
        <f t="shared" si="415"/>
        <v>Close-out Documentation</v>
      </c>
      <c r="G3966" s="92"/>
      <c r="H3966" s="65" t="str">
        <f t="shared" si="416"/>
        <v>As-Built Drawings</v>
      </c>
      <c r="I3966" s="92"/>
      <c r="J3966" s="67" t="str">
        <f t="shared" si="419"/>
        <v>Review &amp; Approval by DAR / TRSDC</v>
      </c>
      <c r="K3966" s="92"/>
      <c r="L3966" s="68" t="str">
        <f t="shared" si="420"/>
        <v>The Mound</v>
      </c>
      <c r="M3966" s="92"/>
      <c r="N3966" s="69" t="str">
        <f t="shared" si="417"/>
        <v>Level 04</v>
      </c>
      <c r="O3966" s="70" t="s">
        <v>5990</v>
      </c>
      <c r="P3966" s="70" t="str">
        <f t="shared" si="418"/>
        <v>Zone M3</v>
      </c>
      <c r="Q3966" s="92"/>
      <c r="R3966" s="71" t="str">
        <f t="shared" si="421"/>
        <v>Zone T2</v>
      </c>
      <c r="S3966" s="13" t="s">
        <v>6680</v>
      </c>
      <c r="T3966" s="13" t="s">
        <v>6680</v>
      </c>
      <c r="U3966" s="13" t="s">
        <v>6680</v>
      </c>
      <c r="V3966" s="59" t="s">
        <v>5990</v>
      </c>
      <c r="W3966" s="59" t="str">
        <f t="shared" si="414"/>
        <v>Close-Out / Handing Over              Zone M3</v>
      </c>
      <c r="X3966" s="13"/>
      <c r="Y3966" s="53">
        <v>10</v>
      </c>
      <c r="Z3966" s="54">
        <v>45452</v>
      </c>
      <c r="AA3966" s="54">
        <v>45468</v>
      </c>
      <c r="AB3966" s="55">
        <v>2915.84</v>
      </c>
    </row>
    <row r="3967" spans="1:28" x14ac:dyDescent="0.2">
      <c r="A3967" s="63" t="s">
        <v>6273</v>
      </c>
      <c r="B3967" s="8" t="s">
        <v>6416</v>
      </c>
      <c r="C3967" s="8" t="s">
        <v>6416</v>
      </c>
      <c r="D3967" s="62" t="s">
        <v>6833</v>
      </c>
      <c r="E3967" s="63"/>
      <c r="F3967" s="64" t="str">
        <f t="shared" si="415"/>
        <v>Close-out Documentation</v>
      </c>
      <c r="G3967" s="63"/>
      <c r="H3967" s="65" t="str">
        <f t="shared" si="416"/>
        <v>As-Built Drawings</v>
      </c>
      <c r="I3967" s="63"/>
      <c r="J3967" s="67" t="str">
        <f t="shared" si="419"/>
        <v>Review &amp; Approval by DAR / TRSDC</v>
      </c>
      <c r="K3967" s="63"/>
      <c r="L3967" s="68" t="str">
        <f t="shared" si="420"/>
        <v>The Mound</v>
      </c>
      <c r="M3967" s="63"/>
      <c r="N3967" s="69" t="str">
        <f t="shared" si="417"/>
        <v>Level 04</v>
      </c>
      <c r="O3967" s="63"/>
      <c r="P3967" s="70" t="str">
        <f t="shared" si="418"/>
        <v>Zone M3</v>
      </c>
      <c r="Q3967" s="63"/>
      <c r="R3967" s="71" t="str">
        <f t="shared" si="421"/>
        <v>Zone T2</v>
      </c>
      <c r="S3967" s="8" t="s">
        <v>6680</v>
      </c>
      <c r="T3967" s="8" t="s">
        <v>6680</v>
      </c>
      <c r="U3967" s="8" t="s">
        <v>6416</v>
      </c>
      <c r="V3967" s="59" t="s">
        <v>6416</v>
      </c>
      <c r="W3967" s="59" t="str">
        <f t="shared" si="414"/>
        <v>Close-Out / Handing Over</v>
      </c>
      <c r="X3967" s="8" t="s">
        <v>6274</v>
      </c>
      <c r="Y3967" s="23">
        <v>10</v>
      </c>
      <c r="Z3967" s="35">
        <v>45452</v>
      </c>
      <c r="AA3967" s="35">
        <v>45468</v>
      </c>
      <c r="AB3967" s="42">
        <v>2915.84</v>
      </c>
    </row>
    <row r="3968" spans="1:28" x14ac:dyDescent="0.2">
      <c r="A3968" s="70" t="s">
        <v>6014</v>
      </c>
      <c r="B3968" s="13" t="s">
        <v>9890</v>
      </c>
      <c r="C3968" s="13" t="s">
        <v>6686</v>
      </c>
      <c r="D3968" s="62" t="s">
        <v>6833</v>
      </c>
      <c r="E3968" s="92"/>
      <c r="F3968" s="64" t="str">
        <f t="shared" si="415"/>
        <v>Close-out Documentation</v>
      </c>
      <c r="G3968" s="92"/>
      <c r="H3968" s="65" t="str">
        <f t="shared" si="416"/>
        <v>As-Built Drawings</v>
      </c>
      <c r="I3968" s="92"/>
      <c r="J3968" s="67" t="str">
        <f t="shared" si="419"/>
        <v>Review &amp; Approval by DAR / TRSDC</v>
      </c>
      <c r="K3968" s="92"/>
      <c r="L3968" s="68" t="str">
        <f t="shared" si="420"/>
        <v>The Mound</v>
      </c>
      <c r="M3968" s="92"/>
      <c r="N3968" s="69" t="str">
        <f t="shared" si="417"/>
        <v>Level 04</v>
      </c>
      <c r="O3968" s="70" t="s">
        <v>6014</v>
      </c>
      <c r="P3968" s="70" t="str">
        <f t="shared" si="418"/>
        <v>Zone M4</v>
      </c>
      <c r="Q3968" s="92"/>
      <c r="R3968" s="71" t="str">
        <f t="shared" si="421"/>
        <v>Zone T2</v>
      </c>
      <c r="S3968" s="13" t="s">
        <v>6686</v>
      </c>
      <c r="T3968" s="13" t="s">
        <v>6686</v>
      </c>
      <c r="U3968" s="13" t="s">
        <v>6686</v>
      </c>
      <c r="V3968" s="59" t="s">
        <v>6014</v>
      </c>
      <c r="W3968" s="59" t="str">
        <f t="shared" si="414"/>
        <v>Close-Out / Handing Over              Zone M4</v>
      </c>
      <c r="X3968" s="13"/>
      <c r="Y3968" s="53">
        <v>37</v>
      </c>
      <c r="Z3968" s="54">
        <v>45438</v>
      </c>
      <c r="AA3968" s="54">
        <v>45491</v>
      </c>
      <c r="AB3968" s="55">
        <v>6030.48</v>
      </c>
    </row>
    <row r="3969" spans="1:28" x14ac:dyDescent="0.2">
      <c r="A3969" s="66" t="s">
        <v>6275</v>
      </c>
      <c r="B3969" s="11" t="s">
        <v>6416</v>
      </c>
      <c r="C3969" s="11" t="s">
        <v>6416</v>
      </c>
      <c r="D3969" s="62" t="s">
        <v>6833</v>
      </c>
      <c r="E3969" s="66"/>
      <c r="F3969" s="64" t="str">
        <f t="shared" si="415"/>
        <v>Close-out Documentation</v>
      </c>
      <c r="G3969" s="66"/>
      <c r="H3969" s="65" t="str">
        <f t="shared" si="416"/>
        <v>As-Built Drawings</v>
      </c>
      <c r="I3969" s="66"/>
      <c r="J3969" s="67" t="str">
        <f t="shared" si="419"/>
        <v>Review &amp; Approval by DAR / TRSDC</v>
      </c>
      <c r="K3969" s="66"/>
      <c r="L3969" s="68" t="str">
        <f t="shared" si="420"/>
        <v>The Mound</v>
      </c>
      <c r="M3969" s="66"/>
      <c r="N3969" s="69" t="str">
        <f t="shared" si="417"/>
        <v>Level 04</v>
      </c>
      <c r="O3969" s="66"/>
      <c r="P3969" s="70" t="str">
        <f t="shared" si="418"/>
        <v>Zone M4</v>
      </c>
      <c r="Q3969" s="66"/>
      <c r="R3969" s="71" t="str">
        <f t="shared" si="421"/>
        <v>Zone T2</v>
      </c>
      <c r="S3969" s="11" t="s">
        <v>6686</v>
      </c>
      <c r="T3969" s="11" t="s">
        <v>6686</v>
      </c>
      <c r="U3969" s="11" t="s">
        <v>6416</v>
      </c>
      <c r="V3969" s="59" t="s">
        <v>6416</v>
      </c>
      <c r="W3969" s="59" t="str">
        <f t="shared" si="414"/>
        <v>Close-Out / Handing Over</v>
      </c>
      <c r="X3969" s="11" t="s">
        <v>6276</v>
      </c>
      <c r="Y3969" s="32">
        <v>10</v>
      </c>
      <c r="Z3969" s="39">
        <v>45438</v>
      </c>
      <c r="AA3969" s="39">
        <v>45449</v>
      </c>
      <c r="AB3969" s="48">
        <v>2010.16</v>
      </c>
    </row>
    <row r="3970" spans="1:28" x14ac:dyDescent="0.2">
      <c r="A3970" s="66" t="s">
        <v>6277</v>
      </c>
      <c r="B3970" s="11" t="s">
        <v>6416</v>
      </c>
      <c r="C3970" s="11" t="s">
        <v>6416</v>
      </c>
      <c r="D3970" s="62" t="s">
        <v>6833</v>
      </c>
      <c r="E3970" s="66"/>
      <c r="F3970" s="64" t="str">
        <f t="shared" si="415"/>
        <v>Close-out Documentation</v>
      </c>
      <c r="G3970" s="66"/>
      <c r="H3970" s="65" t="str">
        <f t="shared" si="416"/>
        <v>As-Built Drawings</v>
      </c>
      <c r="I3970" s="66"/>
      <c r="J3970" s="67" t="str">
        <f t="shared" si="419"/>
        <v>Review &amp; Approval by DAR / TRSDC</v>
      </c>
      <c r="K3970" s="66"/>
      <c r="L3970" s="68" t="str">
        <f t="shared" si="420"/>
        <v>The Mound</v>
      </c>
      <c r="M3970" s="66"/>
      <c r="N3970" s="69" t="str">
        <f t="shared" si="417"/>
        <v>Level 04</v>
      </c>
      <c r="O3970" s="66"/>
      <c r="P3970" s="70" t="str">
        <f t="shared" si="418"/>
        <v>Zone M4</v>
      </c>
      <c r="Q3970" s="66"/>
      <c r="R3970" s="71" t="str">
        <f t="shared" si="421"/>
        <v>Zone T2</v>
      </c>
      <c r="S3970" s="11" t="s">
        <v>6686</v>
      </c>
      <c r="T3970" s="11" t="s">
        <v>6686</v>
      </c>
      <c r="U3970" s="11" t="s">
        <v>6416</v>
      </c>
      <c r="V3970" s="59" t="s">
        <v>6416</v>
      </c>
      <c r="W3970" s="59" t="str">
        <f t="shared" si="414"/>
        <v>Close-Out / Handing Over</v>
      </c>
      <c r="X3970" s="11" t="s">
        <v>6278</v>
      </c>
      <c r="Y3970" s="32">
        <v>10</v>
      </c>
      <c r="Z3970" s="39">
        <v>45456</v>
      </c>
      <c r="AA3970" s="39">
        <v>45474</v>
      </c>
      <c r="AB3970" s="48">
        <v>2010.16</v>
      </c>
    </row>
    <row r="3971" spans="1:28" x14ac:dyDescent="0.2">
      <c r="A3971" s="63" t="s">
        <v>6279</v>
      </c>
      <c r="B3971" s="8" t="s">
        <v>6416</v>
      </c>
      <c r="C3971" s="8" t="s">
        <v>6416</v>
      </c>
      <c r="D3971" s="62" t="s">
        <v>6833</v>
      </c>
      <c r="E3971" s="63"/>
      <c r="F3971" s="64" t="str">
        <f t="shared" si="415"/>
        <v>Close-out Documentation</v>
      </c>
      <c r="G3971" s="63"/>
      <c r="H3971" s="65" t="str">
        <f t="shared" si="416"/>
        <v>As-Built Drawings</v>
      </c>
      <c r="I3971" s="63"/>
      <c r="J3971" s="67" t="str">
        <f t="shared" si="419"/>
        <v>Review &amp; Approval by DAR / TRSDC</v>
      </c>
      <c r="K3971" s="63"/>
      <c r="L3971" s="68" t="str">
        <f t="shared" si="420"/>
        <v>The Mound</v>
      </c>
      <c r="M3971" s="63"/>
      <c r="N3971" s="69" t="str">
        <f t="shared" si="417"/>
        <v>Level 04</v>
      </c>
      <c r="O3971" s="63"/>
      <c r="P3971" s="70" t="str">
        <f t="shared" si="418"/>
        <v>Zone M4</v>
      </c>
      <c r="Q3971" s="63"/>
      <c r="R3971" s="71" t="str">
        <f t="shared" si="421"/>
        <v>Zone T2</v>
      </c>
      <c r="S3971" s="8" t="s">
        <v>6686</v>
      </c>
      <c r="T3971" s="8" t="s">
        <v>6686</v>
      </c>
      <c r="U3971" s="8" t="s">
        <v>6416</v>
      </c>
      <c r="V3971" s="59" t="s">
        <v>6416</v>
      </c>
      <c r="W3971" s="59" t="str">
        <f t="shared" si="414"/>
        <v>Close-Out / Handing Over</v>
      </c>
      <c r="X3971" s="8" t="s">
        <v>6280</v>
      </c>
      <c r="Y3971" s="23">
        <v>10</v>
      </c>
      <c r="Z3971" s="35">
        <v>45480</v>
      </c>
      <c r="AA3971" s="35">
        <v>45491</v>
      </c>
      <c r="AB3971" s="42">
        <v>2010.16</v>
      </c>
    </row>
    <row r="3972" spans="1:28" x14ac:dyDescent="0.2">
      <c r="A3972" s="69" t="s">
        <v>6069</v>
      </c>
      <c r="B3972" s="3" t="s">
        <v>6643</v>
      </c>
      <c r="C3972" s="3" t="s">
        <v>6653</v>
      </c>
      <c r="D3972" s="62" t="s">
        <v>6833</v>
      </c>
      <c r="E3972" s="92"/>
      <c r="F3972" s="64" t="str">
        <f t="shared" si="415"/>
        <v>Close-out Documentation</v>
      </c>
      <c r="G3972" s="92"/>
      <c r="H3972" s="65" t="str">
        <f t="shared" si="416"/>
        <v>As-Built Drawings</v>
      </c>
      <c r="I3972" s="92"/>
      <c r="J3972" s="67" t="str">
        <f t="shared" si="419"/>
        <v>Review &amp; Approval by DAR / TRSDC</v>
      </c>
      <c r="K3972" s="92"/>
      <c r="L3972" s="68" t="str">
        <f t="shared" si="420"/>
        <v>The Mound</v>
      </c>
      <c r="M3972" s="69" t="s">
        <v>6069</v>
      </c>
      <c r="N3972" s="69" t="str">
        <f t="shared" si="417"/>
        <v>Level 05 &amp; 06</v>
      </c>
      <c r="O3972" s="92"/>
      <c r="P3972" s="70" t="str">
        <f t="shared" si="418"/>
        <v>Zone M4</v>
      </c>
      <c r="Q3972" s="92"/>
      <c r="R3972" s="71" t="str">
        <f t="shared" si="421"/>
        <v>Zone T2</v>
      </c>
      <c r="S3972" s="3" t="s">
        <v>6653</v>
      </c>
      <c r="T3972" s="3" t="s">
        <v>6653</v>
      </c>
      <c r="U3972" s="3" t="s">
        <v>6653</v>
      </c>
      <c r="V3972" s="59" t="s">
        <v>6069</v>
      </c>
      <c r="W3972" s="59" t="str">
        <f t="shared" si="414"/>
        <v>Close-Out / Handing Over            Level 05 &amp; 06</v>
      </c>
      <c r="X3972" s="3"/>
      <c r="Y3972" s="49">
        <v>35</v>
      </c>
      <c r="Z3972" s="50">
        <v>45627</v>
      </c>
      <c r="AA3972" s="50">
        <v>45673</v>
      </c>
      <c r="AB3972" s="52">
        <v>53438.6</v>
      </c>
    </row>
    <row r="3973" spans="1:28" x14ac:dyDescent="0.2">
      <c r="A3973" s="70" t="s">
        <v>5999</v>
      </c>
      <c r="B3973" s="13" t="s">
        <v>9891</v>
      </c>
      <c r="C3973" s="13" t="s">
        <v>6685</v>
      </c>
      <c r="D3973" s="62" t="s">
        <v>6833</v>
      </c>
      <c r="E3973" s="92"/>
      <c r="F3973" s="64" t="str">
        <f t="shared" si="415"/>
        <v>Close-out Documentation</v>
      </c>
      <c r="G3973" s="92"/>
      <c r="H3973" s="65" t="str">
        <f t="shared" si="416"/>
        <v>As-Built Drawings</v>
      </c>
      <c r="I3973" s="92"/>
      <c r="J3973" s="67" t="str">
        <f t="shared" si="419"/>
        <v>Review &amp; Approval by DAR / TRSDC</v>
      </c>
      <c r="K3973" s="92"/>
      <c r="L3973" s="68" t="str">
        <f t="shared" si="420"/>
        <v>The Mound</v>
      </c>
      <c r="M3973" s="92"/>
      <c r="N3973" s="69" t="str">
        <f t="shared" si="417"/>
        <v>Level 05 &amp; 06</v>
      </c>
      <c r="O3973" s="70" t="s">
        <v>5999</v>
      </c>
      <c r="P3973" s="70" t="str">
        <f t="shared" si="418"/>
        <v>Zone M2</v>
      </c>
      <c r="Q3973" s="92"/>
      <c r="R3973" s="71" t="str">
        <f t="shared" si="421"/>
        <v>Zone T2</v>
      </c>
      <c r="S3973" s="13" t="s">
        <v>6685</v>
      </c>
      <c r="T3973" s="13" t="s">
        <v>6685</v>
      </c>
      <c r="U3973" s="13" t="s">
        <v>6685</v>
      </c>
      <c r="V3973" s="59" t="s">
        <v>5999</v>
      </c>
      <c r="W3973" s="59" t="str">
        <f t="shared" ref="W3973:W4036" si="422">CONCATENATE(D3973,E3973,G3973,I3973,K3973,M3973,O3973,Q3973)</f>
        <v>Close-Out / Handing Over              Zone M2</v>
      </c>
      <c r="X3973" s="13"/>
      <c r="Y3973" s="53">
        <v>10</v>
      </c>
      <c r="Z3973" s="54">
        <v>45627</v>
      </c>
      <c r="AA3973" s="54">
        <v>45638</v>
      </c>
      <c r="AB3973" s="55">
        <v>26719.3</v>
      </c>
    </row>
    <row r="3974" spans="1:28" x14ac:dyDescent="0.2">
      <c r="A3974" s="63" t="s">
        <v>6281</v>
      </c>
      <c r="B3974" s="8" t="s">
        <v>6416</v>
      </c>
      <c r="C3974" s="8" t="s">
        <v>6416</v>
      </c>
      <c r="D3974" s="62" t="s">
        <v>6833</v>
      </c>
      <c r="E3974" s="63"/>
      <c r="F3974" s="64" t="str">
        <f t="shared" si="415"/>
        <v>Close-out Documentation</v>
      </c>
      <c r="G3974" s="63"/>
      <c r="H3974" s="65" t="str">
        <f t="shared" si="416"/>
        <v>As-Built Drawings</v>
      </c>
      <c r="I3974" s="63"/>
      <c r="J3974" s="67" t="str">
        <f t="shared" si="419"/>
        <v>Review &amp; Approval by DAR / TRSDC</v>
      </c>
      <c r="K3974" s="63"/>
      <c r="L3974" s="68" t="str">
        <f t="shared" si="420"/>
        <v>The Mound</v>
      </c>
      <c r="M3974" s="63"/>
      <c r="N3974" s="69" t="str">
        <f t="shared" si="417"/>
        <v>Level 05 &amp; 06</v>
      </c>
      <c r="O3974" s="63"/>
      <c r="P3974" s="70" t="str">
        <f t="shared" si="418"/>
        <v>Zone M2</v>
      </c>
      <c r="Q3974" s="63"/>
      <c r="R3974" s="71" t="str">
        <f t="shared" si="421"/>
        <v>Zone T2</v>
      </c>
      <c r="S3974" s="8" t="s">
        <v>6685</v>
      </c>
      <c r="T3974" s="8" t="s">
        <v>6685</v>
      </c>
      <c r="U3974" s="8" t="s">
        <v>6416</v>
      </c>
      <c r="V3974" s="59" t="s">
        <v>6416</v>
      </c>
      <c r="W3974" s="59" t="str">
        <f t="shared" si="422"/>
        <v>Close-Out / Handing Over</v>
      </c>
      <c r="X3974" s="8" t="s">
        <v>6282</v>
      </c>
      <c r="Y3974" s="23">
        <v>10</v>
      </c>
      <c r="Z3974" s="35">
        <v>45627</v>
      </c>
      <c r="AA3974" s="35">
        <v>45638</v>
      </c>
      <c r="AB3974" s="42">
        <v>26719.3</v>
      </c>
    </row>
    <row r="3975" spans="1:28" x14ac:dyDescent="0.2">
      <c r="A3975" s="70" t="s">
        <v>6014</v>
      </c>
      <c r="B3975" s="13" t="s">
        <v>9891</v>
      </c>
      <c r="C3975" s="13" t="s">
        <v>6686</v>
      </c>
      <c r="D3975" s="62" t="s">
        <v>6833</v>
      </c>
      <c r="E3975" s="92"/>
      <c r="F3975" s="64" t="str">
        <f t="shared" si="415"/>
        <v>Close-out Documentation</v>
      </c>
      <c r="G3975" s="92"/>
      <c r="H3975" s="65" t="str">
        <f t="shared" si="416"/>
        <v>As-Built Drawings</v>
      </c>
      <c r="I3975" s="92"/>
      <c r="J3975" s="67" t="str">
        <f t="shared" si="419"/>
        <v>Review &amp; Approval by DAR / TRSDC</v>
      </c>
      <c r="K3975" s="92"/>
      <c r="L3975" s="68" t="str">
        <f t="shared" si="420"/>
        <v>The Mound</v>
      </c>
      <c r="M3975" s="92"/>
      <c r="N3975" s="69" t="str">
        <f t="shared" si="417"/>
        <v>Level 05 &amp; 06</v>
      </c>
      <c r="O3975" s="70" t="s">
        <v>6014</v>
      </c>
      <c r="P3975" s="70" t="str">
        <f t="shared" si="418"/>
        <v>Zone M4</v>
      </c>
      <c r="Q3975" s="92"/>
      <c r="R3975" s="71" t="str">
        <f t="shared" si="421"/>
        <v>Zone T2</v>
      </c>
      <c r="S3975" s="13" t="s">
        <v>6686</v>
      </c>
      <c r="T3975" s="13" t="s">
        <v>6686</v>
      </c>
      <c r="U3975" s="13" t="s">
        <v>6686</v>
      </c>
      <c r="V3975" s="59" t="s">
        <v>6014</v>
      </c>
      <c r="W3975" s="59" t="str">
        <f t="shared" si="422"/>
        <v>Close-Out / Handing Over              Zone M4</v>
      </c>
      <c r="X3975" s="13"/>
      <c r="Y3975" s="53">
        <v>10</v>
      </c>
      <c r="Z3975" s="54">
        <v>45662</v>
      </c>
      <c r="AA3975" s="54">
        <v>45673</v>
      </c>
      <c r="AB3975" s="55">
        <v>26719.3</v>
      </c>
    </row>
    <row r="3976" spans="1:28" x14ac:dyDescent="0.2">
      <c r="A3976" s="63" t="s">
        <v>6283</v>
      </c>
      <c r="B3976" s="8" t="s">
        <v>6416</v>
      </c>
      <c r="C3976" s="8" t="s">
        <v>6416</v>
      </c>
      <c r="D3976" s="62" t="s">
        <v>6833</v>
      </c>
      <c r="E3976" s="63"/>
      <c r="F3976" s="64" t="str">
        <f t="shared" ref="F3976:F4039" si="423">IF(E3976="",F3975,TRIM(E3976))</f>
        <v>Close-out Documentation</v>
      </c>
      <c r="G3976" s="63"/>
      <c r="H3976" s="65" t="str">
        <f t="shared" si="416"/>
        <v>As-Built Drawings</v>
      </c>
      <c r="I3976" s="63"/>
      <c r="J3976" s="67" t="str">
        <f t="shared" si="419"/>
        <v>Review &amp; Approval by DAR / TRSDC</v>
      </c>
      <c r="K3976" s="63"/>
      <c r="L3976" s="68" t="str">
        <f t="shared" si="420"/>
        <v>The Mound</v>
      </c>
      <c r="M3976" s="63"/>
      <c r="N3976" s="69" t="str">
        <f t="shared" si="417"/>
        <v>Level 05 &amp; 06</v>
      </c>
      <c r="O3976" s="63"/>
      <c r="P3976" s="70" t="str">
        <f t="shared" si="418"/>
        <v>Zone M4</v>
      </c>
      <c r="Q3976" s="63"/>
      <c r="R3976" s="71" t="str">
        <f t="shared" si="421"/>
        <v>Zone T2</v>
      </c>
      <c r="S3976" s="8" t="s">
        <v>6686</v>
      </c>
      <c r="T3976" s="8" t="s">
        <v>6686</v>
      </c>
      <c r="U3976" s="8" t="s">
        <v>6416</v>
      </c>
      <c r="V3976" s="59" t="s">
        <v>6416</v>
      </c>
      <c r="W3976" s="59" t="str">
        <f t="shared" si="422"/>
        <v>Close-Out / Handing Over</v>
      </c>
      <c r="X3976" s="8" t="s">
        <v>6284</v>
      </c>
      <c r="Y3976" s="23">
        <v>10</v>
      </c>
      <c r="Z3976" s="35">
        <v>45662</v>
      </c>
      <c r="AA3976" s="35">
        <v>45673</v>
      </c>
      <c r="AB3976" s="42">
        <v>26719.3</v>
      </c>
    </row>
    <row r="3977" spans="1:28" x14ac:dyDescent="0.2">
      <c r="A3977" s="68" t="s">
        <v>6074</v>
      </c>
      <c r="B3977" s="2" t="s">
        <v>6668</v>
      </c>
      <c r="C3977" s="2" t="s">
        <v>6644</v>
      </c>
      <c r="D3977" s="62" t="s">
        <v>6833</v>
      </c>
      <c r="E3977" s="92"/>
      <c r="F3977" s="64" t="str">
        <f t="shared" si="423"/>
        <v>Close-out Documentation</v>
      </c>
      <c r="G3977" s="92"/>
      <c r="H3977" s="65" t="str">
        <f t="shared" si="416"/>
        <v>As-Built Drawings</v>
      </c>
      <c r="I3977" s="92"/>
      <c r="J3977" s="67" t="str">
        <f t="shared" si="419"/>
        <v>Review &amp; Approval by DAR / TRSDC</v>
      </c>
      <c r="K3977" s="68" t="s">
        <v>6074</v>
      </c>
      <c r="L3977" s="68" t="str">
        <f t="shared" si="420"/>
        <v>The Ring</v>
      </c>
      <c r="M3977" s="92"/>
      <c r="N3977" s="69" t="str">
        <f t="shared" si="417"/>
        <v>Level 05 &amp; 06</v>
      </c>
      <c r="O3977" s="92"/>
      <c r="P3977" s="70" t="str">
        <f t="shared" si="418"/>
        <v>Zone M4</v>
      </c>
      <c r="Q3977" s="92"/>
      <c r="R3977" s="71" t="str">
        <f t="shared" si="421"/>
        <v>Zone T2</v>
      </c>
      <c r="S3977" s="2" t="s">
        <v>6644</v>
      </c>
      <c r="T3977" s="2" t="s">
        <v>6644</v>
      </c>
      <c r="U3977" s="2" t="s">
        <v>6644</v>
      </c>
      <c r="V3977" s="59" t="s">
        <v>6074</v>
      </c>
      <c r="W3977" s="59" t="str">
        <f t="shared" si="422"/>
        <v>Close-Out / Handing Over          The Ring</v>
      </c>
      <c r="X3977" s="2"/>
      <c r="Y3977" s="43">
        <v>310</v>
      </c>
      <c r="Z3977" s="44">
        <v>45307</v>
      </c>
      <c r="AA3977" s="44">
        <v>45755</v>
      </c>
      <c r="AB3977" s="47">
        <v>72593.52</v>
      </c>
    </row>
    <row r="3978" spans="1:28" x14ac:dyDescent="0.2">
      <c r="A3978" s="69" t="s">
        <v>6075</v>
      </c>
      <c r="B3978" s="3" t="s">
        <v>6644</v>
      </c>
      <c r="C3978" s="3" t="s">
        <v>6654</v>
      </c>
      <c r="D3978" s="62" t="s">
        <v>6833</v>
      </c>
      <c r="E3978" s="92"/>
      <c r="F3978" s="64" t="str">
        <f t="shared" si="423"/>
        <v>Close-out Documentation</v>
      </c>
      <c r="G3978" s="92"/>
      <c r="H3978" s="65" t="str">
        <f t="shared" si="416"/>
        <v>As-Built Drawings</v>
      </c>
      <c r="I3978" s="92"/>
      <c r="J3978" s="67" t="str">
        <f t="shared" si="419"/>
        <v>Review &amp; Approval by DAR / TRSDC</v>
      </c>
      <c r="K3978" s="92"/>
      <c r="L3978" s="68" t="str">
        <f t="shared" si="420"/>
        <v>The Ring</v>
      </c>
      <c r="M3978" s="69" t="s">
        <v>6075</v>
      </c>
      <c r="N3978" s="69" t="str">
        <f t="shared" si="417"/>
        <v>Level 00</v>
      </c>
      <c r="O3978" s="92"/>
      <c r="P3978" s="70" t="str">
        <f t="shared" si="418"/>
        <v>Zone M4</v>
      </c>
      <c r="Q3978" s="92"/>
      <c r="R3978" s="71" t="str">
        <f t="shared" si="421"/>
        <v>Zone T2</v>
      </c>
      <c r="S3978" s="3" t="s">
        <v>6654</v>
      </c>
      <c r="T3978" s="3" t="s">
        <v>6654</v>
      </c>
      <c r="U3978" s="3" t="s">
        <v>6654</v>
      </c>
      <c r="V3978" s="59" t="s">
        <v>6075</v>
      </c>
      <c r="W3978" s="59" t="str">
        <f t="shared" si="422"/>
        <v>Close-Out / Handing Over            Level 00</v>
      </c>
      <c r="X3978" s="3"/>
      <c r="Y3978" s="49">
        <v>286</v>
      </c>
      <c r="Z3978" s="50">
        <v>45307</v>
      </c>
      <c r="AA3978" s="50">
        <v>45715</v>
      </c>
      <c r="AB3978" s="52">
        <v>38141.949999999997</v>
      </c>
    </row>
    <row r="3979" spans="1:28" x14ac:dyDescent="0.2">
      <c r="A3979" s="70" t="s">
        <v>6076</v>
      </c>
      <c r="B3979" s="13" t="s">
        <v>9886</v>
      </c>
      <c r="C3979" s="13" t="s">
        <v>6768</v>
      </c>
      <c r="D3979" s="62" t="s">
        <v>6833</v>
      </c>
      <c r="E3979" s="92"/>
      <c r="F3979" s="64" t="str">
        <f t="shared" si="423"/>
        <v>Close-out Documentation</v>
      </c>
      <c r="G3979" s="92"/>
      <c r="H3979" s="65" t="str">
        <f t="shared" ref="H3979:H4042" si="424">IF(G3979="",H3978,TRIM(G3979))</f>
        <v>As-Built Drawings</v>
      </c>
      <c r="I3979" s="92"/>
      <c r="J3979" s="67" t="str">
        <f t="shared" si="419"/>
        <v>Review &amp; Approval by DAR / TRSDC</v>
      </c>
      <c r="K3979" s="92"/>
      <c r="L3979" s="68" t="str">
        <f t="shared" si="420"/>
        <v>The Ring</v>
      </c>
      <c r="M3979" s="92"/>
      <c r="N3979" s="69" t="str">
        <f t="shared" si="417"/>
        <v>Level 00</v>
      </c>
      <c r="O3979" s="70" t="s">
        <v>6076</v>
      </c>
      <c r="P3979" s="70" t="str">
        <f t="shared" si="418"/>
        <v>Zone R2 (Mackup / Benchmark)</v>
      </c>
      <c r="Q3979" s="92"/>
      <c r="R3979" s="71" t="str">
        <f t="shared" si="421"/>
        <v>Zone T2</v>
      </c>
      <c r="S3979" s="13" t="s">
        <v>6768</v>
      </c>
      <c r="T3979" s="13" t="s">
        <v>6768</v>
      </c>
      <c r="U3979" s="13" t="s">
        <v>6768</v>
      </c>
      <c r="V3979" s="59" t="s">
        <v>6076</v>
      </c>
      <c r="W3979" s="59" t="str">
        <f t="shared" si="422"/>
        <v>Close-Out / Handing Over              Zone R2 (Mackup / Benchmark)</v>
      </c>
      <c r="X3979" s="13"/>
      <c r="Y3979" s="53">
        <v>7</v>
      </c>
      <c r="Z3979" s="54">
        <v>45307</v>
      </c>
      <c r="AA3979" s="54">
        <v>45315</v>
      </c>
      <c r="AB3979" s="55">
        <v>2626.88</v>
      </c>
    </row>
    <row r="3980" spans="1:28" x14ac:dyDescent="0.2">
      <c r="A3980" s="63" t="s">
        <v>6285</v>
      </c>
      <c r="B3980" s="8" t="s">
        <v>6416</v>
      </c>
      <c r="C3980" s="8" t="s">
        <v>6416</v>
      </c>
      <c r="D3980" s="62" t="s">
        <v>6833</v>
      </c>
      <c r="E3980" s="63"/>
      <c r="F3980" s="64" t="str">
        <f t="shared" si="423"/>
        <v>Close-out Documentation</v>
      </c>
      <c r="G3980" s="63"/>
      <c r="H3980" s="65" t="str">
        <f t="shared" si="424"/>
        <v>As-Built Drawings</v>
      </c>
      <c r="I3980" s="63"/>
      <c r="J3980" s="67" t="str">
        <f t="shared" si="419"/>
        <v>Review &amp; Approval by DAR / TRSDC</v>
      </c>
      <c r="K3980" s="63"/>
      <c r="L3980" s="68" t="str">
        <f t="shared" si="420"/>
        <v>The Ring</v>
      </c>
      <c r="M3980" s="63"/>
      <c r="N3980" s="69" t="str">
        <f t="shared" si="417"/>
        <v>Level 00</v>
      </c>
      <c r="O3980" s="63"/>
      <c r="P3980" s="70" t="str">
        <f t="shared" si="418"/>
        <v>Zone R2 (Mackup / Benchmark)</v>
      </c>
      <c r="Q3980" s="63"/>
      <c r="R3980" s="71" t="str">
        <f t="shared" si="421"/>
        <v>Zone T2</v>
      </c>
      <c r="S3980" s="8" t="s">
        <v>6768</v>
      </c>
      <c r="T3980" s="8" t="s">
        <v>6768</v>
      </c>
      <c r="U3980" s="8" t="s">
        <v>6416</v>
      </c>
      <c r="V3980" s="59" t="s">
        <v>6416</v>
      </c>
      <c r="W3980" s="59" t="str">
        <f t="shared" si="422"/>
        <v>Close-Out / Handing Over</v>
      </c>
      <c r="X3980" s="8" t="s">
        <v>6286</v>
      </c>
      <c r="Y3980" s="23">
        <v>7</v>
      </c>
      <c r="Z3980" s="35">
        <v>45307</v>
      </c>
      <c r="AA3980" s="35">
        <v>45315</v>
      </c>
      <c r="AB3980" s="42">
        <v>2626.88</v>
      </c>
    </row>
    <row r="3981" spans="1:28" x14ac:dyDescent="0.2">
      <c r="A3981" s="70" t="s">
        <v>6079</v>
      </c>
      <c r="B3981" s="13" t="s">
        <v>9886</v>
      </c>
      <c r="C3981" s="13" t="s">
        <v>6681</v>
      </c>
      <c r="D3981" s="62" t="s">
        <v>6833</v>
      </c>
      <c r="E3981" s="92"/>
      <c r="F3981" s="64" t="str">
        <f t="shared" si="423"/>
        <v>Close-out Documentation</v>
      </c>
      <c r="G3981" s="92"/>
      <c r="H3981" s="65" t="str">
        <f t="shared" si="424"/>
        <v>As-Built Drawings</v>
      </c>
      <c r="I3981" s="92"/>
      <c r="J3981" s="67" t="str">
        <f t="shared" si="419"/>
        <v>Review &amp; Approval by DAR / TRSDC</v>
      </c>
      <c r="K3981" s="92"/>
      <c r="L3981" s="68" t="str">
        <f t="shared" si="420"/>
        <v>The Ring</v>
      </c>
      <c r="M3981" s="92"/>
      <c r="N3981" s="69" t="str">
        <f t="shared" ref="N3981:N4044" si="425">IF(M3981="",N3980,TRIM(M3981))</f>
        <v>Level 00</v>
      </c>
      <c r="O3981" s="70" t="s">
        <v>6079</v>
      </c>
      <c r="P3981" s="70" t="str">
        <f t="shared" si="418"/>
        <v>Zone R1</v>
      </c>
      <c r="Q3981" s="92"/>
      <c r="R3981" s="71" t="str">
        <f t="shared" si="421"/>
        <v>Zone T2</v>
      </c>
      <c r="S3981" s="13" t="s">
        <v>6681</v>
      </c>
      <c r="T3981" s="13" t="s">
        <v>6681</v>
      </c>
      <c r="U3981" s="13" t="s">
        <v>6681</v>
      </c>
      <c r="V3981" s="59" t="s">
        <v>6079</v>
      </c>
      <c r="W3981" s="59" t="str">
        <f t="shared" si="422"/>
        <v>Close-Out / Handing Over              Zone R1</v>
      </c>
      <c r="X3981" s="13"/>
      <c r="Y3981" s="53">
        <v>41</v>
      </c>
      <c r="Z3981" s="54">
        <v>45382</v>
      </c>
      <c r="AA3981" s="54">
        <v>45440</v>
      </c>
      <c r="AB3981" s="55">
        <v>7223.92</v>
      </c>
    </row>
    <row r="3982" spans="1:28" x14ac:dyDescent="0.2">
      <c r="A3982" s="66" t="s">
        <v>6287</v>
      </c>
      <c r="B3982" s="11" t="s">
        <v>6416</v>
      </c>
      <c r="C3982" s="11" t="s">
        <v>6416</v>
      </c>
      <c r="D3982" s="62" t="s">
        <v>6833</v>
      </c>
      <c r="E3982" s="66"/>
      <c r="F3982" s="64" t="str">
        <f t="shared" si="423"/>
        <v>Close-out Documentation</v>
      </c>
      <c r="G3982" s="66"/>
      <c r="H3982" s="65" t="str">
        <f t="shared" si="424"/>
        <v>As-Built Drawings</v>
      </c>
      <c r="I3982" s="66"/>
      <c r="J3982" s="67" t="str">
        <f t="shared" si="419"/>
        <v>Review &amp; Approval by DAR / TRSDC</v>
      </c>
      <c r="K3982" s="66"/>
      <c r="L3982" s="68" t="str">
        <f t="shared" si="420"/>
        <v>The Ring</v>
      </c>
      <c r="M3982" s="66"/>
      <c r="N3982" s="69" t="str">
        <f t="shared" si="425"/>
        <v>Level 00</v>
      </c>
      <c r="O3982" s="66"/>
      <c r="P3982" s="70" t="str">
        <f t="shared" ref="P3982:P4045" si="426">IF(O3982="",P3981,TRIM(O3982))</f>
        <v>Zone R1</v>
      </c>
      <c r="Q3982" s="66"/>
      <c r="R3982" s="71" t="str">
        <f t="shared" si="421"/>
        <v>Zone T2</v>
      </c>
      <c r="S3982" s="11" t="s">
        <v>6681</v>
      </c>
      <c r="T3982" s="11" t="s">
        <v>6681</v>
      </c>
      <c r="U3982" s="11" t="s">
        <v>6416</v>
      </c>
      <c r="V3982" s="59" t="s">
        <v>6416</v>
      </c>
      <c r="W3982" s="59" t="str">
        <f t="shared" si="422"/>
        <v>Close-Out / Handing Over</v>
      </c>
      <c r="X3982" s="11" t="s">
        <v>6288</v>
      </c>
      <c r="Y3982" s="32">
        <v>10</v>
      </c>
      <c r="Z3982" s="39">
        <v>45382</v>
      </c>
      <c r="AA3982" s="39">
        <v>45397</v>
      </c>
      <c r="AB3982" s="48">
        <v>2407.9699999999998</v>
      </c>
    </row>
    <row r="3983" spans="1:28" x14ac:dyDescent="0.2">
      <c r="A3983" s="66" t="s">
        <v>6289</v>
      </c>
      <c r="B3983" s="11" t="s">
        <v>6416</v>
      </c>
      <c r="C3983" s="11" t="s">
        <v>6416</v>
      </c>
      <c r="D3983" s="62" t="s">
        <v>6833</v>
      </c>
      <c r="E3983" s="66"/>
      <c r="F3983" s="64" t="str">
        <f t="shared" si="423"/>
        <v>Close-out Documentation</v>
      </c>
      <c r="G3983" s="66"/>
      <c r="H3983" s="65" t="str">
        <f t="shared" si="424"/>
        <v>As-Built Drawings</v>
      </c>
      <c r="I3983" s="66"/>
      <c r="J3983" s="67" t="str">
        <f t="shared" si="419"/>
        <v>Review &amp; Approval by DAR / TRSDC</v>
      </c>
      <c r="K3983" s="66"/>
      <c r="L3983" s="68" t="str">
        <f t="shared" si="420"/>
        <v>The Ring</v>
      </c>
      <c r="M3983" s="66"/>
      <c r="N3983" s="69" t="str">
        <f t="shared" si="425"/>
        <v>Level 00</v>
      </c>
      <c r="O3983" s="66"/>
      <c r="P3983" s="70" t="str">
        <f t="shared" si="426"/>
        <v>Zone R1</v>
      </c>
      <c r="Q3983" s="66"/>
      <c r="R3983" s="71" t="str">
        <f t="shared" si="421"/>
        <v>Zone T2</v>
      </c>
      <c r="S3983" s="11" t="s">
        <v>6681</v>
      </c>
      <c r="T3983" s="11" t="s">
        <v>6681</v>
      </c>
      <c r="U3983" s="11" t="s">
        <v>6416</v>
      </c>
      <c r="V3983" s="59" t="s">
        <v>6416</v>
      </c>
      <c r="W3983" s="59" t="str">
        <f t="shared" si="422"/>
        <v>Close-Out / Handing Over</v>
      </c>
      <c r="X3983" s="11" t="s">
        <v>6290</v>
      </c>
      <c r="Y3983" s="32">
        <v>10</v>
      </c>
      <c r="Z3983" s="39">
        <v>45413</v>
      </c>
      <c r="AA3983" s="39">
        <v>45426</v>
      </c>
      <c r="AB3983" s="48">
        <v>2407.9699999999998</v>
      </c>
    </row>
    <row r="3984" spans="1:28" x14ac:dyDescent="0.2">
      <c r="A3984" s="63" t="s">
        <v>6291</v>
      </c>
      <c r="B3984" s="8" t="s">
        <v>6416</v>
      </c>
      <c r="C3984" s="8" t="s">
        <v>6416</v>
      </c>
      <c r="D3984" s="62" t="s">
        <v>6833</v>
      </c>
      <c r="E3984" s="63"/>
      <c r="F3984" s="64" t="str">
        <f t="shared" si="423"/>
        <v>Close-out Documentation</v>
      </c>
      <c r="G3984" s="63"/>
      <c r="H3984" s="65" t="str">
        <f t="shared" si="424"/>
        <v>As-Built Drawings</v>
      </c>
      <c r="I3984" s="63"/>
      <c r="J3984" s="67" t="str">
        <f t="shared" si="419"/>
        <v>Review &amp; Approval by DAR / TRSDC</v>
      </c>
      <c r="K3984" s="63"/>
      <c r="L3984" s="68" t="str">
        <f t="shared" si="420"/>
        <v>The Ring</v>
      </c>
      <c r="M3984" s="63"/>
      <c r="N3984" s="69" t="str">
        <f t="shared" si="425"/>
        <v>Level 00</v>
      </c>
      <c r="O3984" s="63"/>
      <c r="P3984" s="70" t="str">
        <f t="shared" si="426"/>
        <v>Zone R1</v>
      </c>
      <c r="Q3984" s="63"/>
      <c r="R3984" s="71" t="str">
        <f t="shared" si="421"/>
        <v>Zone T2</v>
      </c>
      <c r="S3984" s="8" t="s">
        <v>6681</v>
      </c>
      <c r="T3984" s="8" t="s">
        <v>6681</v>
      </c>
      <c r="U3984" s="8" t="s">
        <v>6416</v>
      </c>
      <c r="V3984" s="59" t="s">
        <v>6416</v>
      </c>
      <c r="W3984" s="59" t="str">
        <f t="shared" si="422"/>
        <v>Close-Out / Handing Over</v>
      </c>
      <c r="X3984" s="8" t="s">
        <v>6292</v>
      </c>
      <c r="Y3984" s="23">
        <v>10</v>
      </c>
      <c r="Z3984" s="35">
        <v>45427</v>
      </c>
      <c r="AA3984" s="35">
        <v>45440</v>
      </c>
      <c r="AB3984" s="42">
        <v>2407.9699999999998</v>
      </c>
    </row>
    <row r="3985" spans="1:28" x14ac:dyDescent="0.2">
      <c r="A3985" s="70" t="s">
        <v>6086</v>
      </c>
      <c r="B3985" s="13" t="s">
        <v>9886</v>
      </c>
      <c r="C3985" s="13" t="s">
        <v>6675</v>
      </c>
      <c r="D3985" s="62" t="s">
        <v>6833</v>
      </c>
      <c r="E3985" s="92"/>
      <c r="F3985" s="64" t="str">
        <f t="shared" si="423"/>
        <v>Close-out Documentation</v>
      </c>
      <c r="G3985" s="92"/>
      <c r="H3985" s="65" t="str">
        <f t="shared" si="424"/>
        <v>As-Built Drawings</v>
      </c>
      <c r="I3985" s="92"/>
      <c r="J3985" s="67" t="str">
        <f t="shared" si="419"/>
        <v>Review &amp; Approval by DAR / TRSDC</v>
      </c>
      <c r="K3985" s="92"/>
      <c r="L3985" s="68" t="str">
        <f t="shared" si="420"/>
        <v>The Ring</v>
      </c>
      <c r="M3985" s="92"/>
      <c r="N3985" s="69" t="str">
        <f t="shared" si="425"/>
        <v>Level 00</v>
      </c>
      <c r="O3985" s="70" t="s">
        <v>6086</v>
      </c>
      <c r="P3985" s="70" t="str">
        <f t="shared" si="426"/>
        <v>Zone R2</v>
      </c>
      <c r="Q3985" s="92"/>
      <c r="R3985" s="71" t="str">
        <f t="shared" si="421"/>
        <v>Zone T2</v>
      </c>
      <c r="S3985" s="13" t="s">
        <v>6675</v>
      </c>
      <c r="T3985" s="13" t="s">
        <v>6675</v>
      </c>
      <c r="U3985" s="13" t="s">
        <v>6675</v>
      </c>
      <c r="V3985" s="59" t="s">
        <v>6086</v>
      </c>
      <c r="W3985" s="59" t="str">
        <f t="shared" si="422"/>
        <v>Close-Out / Handing Over              Zone R2</v>
      </c>
      <c r="X3985" s="13"/>
      <c r="Y3985" s="53">
        <v>28</v>
      </c>
      <c r="Z3985" s="54">
        <v>45375</v>
      </c>
      <c r="AA3985" s="54">
        <v>45414</v>
      </c>
      <c r="AB3985" s="55">
        <v>5174.96</v>
      </c>
    </row>
    <row r="3986" spans="1:28" x14ac:dyDescent="0.2">
      <c r="A3986" s="66" t="s">
        <v>6293</v>
      </c>
      <c r="B3986" s="11" t="s">
        <v>6416</v>
      </c>
      <c r="C3986" s="11" t="s">
        <v>6416</v>
      </c>
      <c r="D3986" s="62" t="s">
        <v>6833</v>
      </c>
      <c r="E3986" s="66"/>
      <c r="F3986" s="64" t="str">
        <f t="shared" si="423"/>
        <v>Close-out Documentation</v>
      </c>
      <c r="G3986" s="66"/>
      <c r="H3986" s="65" t="str">
        <f t="shared" si="424"/>
        <v>As-Built Drawings</v>
      </c>
      <c r="I3986" s="66"/>
      <c r="J3986" s="67" t="str">
        <f t="shared" si="419"/>
        <v>Review &amp; Approval by DAR / TRSDC</v>
      </c>
      <c r="K3986" s="66"/>
      <c r="L3986" s="68" t="str">
        <f t="shared" si="420"/>
        <v>The Ring</v>
      </c>
      <c r="M3986" s="66"/>
      <c r="N3986" s="69" t="str">
        <f t="shared" si="425"/>
        <v>Level 00</v>
      </c>
      <c r="O3986" s="66"/>
      <c r="P3986" s="70" t="str">
        <f t="shared" si="426"/>
        <v>Zone R2</v>
      </c>
      <c r="Q3986" s="66"/>
      <c r="R3986" s="71" t="str">
        <f t="shared" si="421"/>
        <v>Zone T2</v>
      </c>
      <c r="S3986" s="11" t="s">
        <v>6675</v>
      </c>
      <c r="T3986" s="11" t="s">
        <v>6675</v>
      </c>
      <c r="U3986" s="11" t="s">
        <v>6416</v>
      </c>
      <c r="V3986" s="59" t="s">
        <v>6416</v>
      </c>
      <c r="W3986" s="59" t="str">
        <f t="shared" si="422"/>
        <v>Close-Out / Handing Over</v>
      </c>
      <c r="X3986" s="11" t="s">
        <v>6294</v>
      </c>
      <c r="Y3986" s="32">
        <v>10</v>
      </c>
      <c r="Z3986" s="39">
        <v>45375</v>
      </c>
      <c r="AA3986" s="39">
        <v>45386</v>
      </c>
      <c r="AB3986" s="48">
        <v>2587.48</v>
      </c>
    </row>
    <row r="3987" spans="1:28" x14ac:dyDescent="0.2">
      <c r="A3987" s="63" t="s">
        <v>6295</v>
      </c>
      <c r="B3987" s="8" t="s">
        <v>6416</v>
      </c>
      <c r="C3987" s="8" t="s">
        <v>6416</v>
      </c>
      <c r="D3987" s="62" t="s">
        <v>6833</v>
      </c>
      <c r="E3987" s="63"/>
      <c r="F3987" s="64" t="str">
        <f t="shared" si="423"/>
        <v>Close-out Documentation</v>
      </c>
      <c r="G3987" s="63"/>
      <c r="H3987" s="65" t="str">
        <f t="shared" si="424"/>
        <v>As-Built Drawings</v>
      </c>
      <c r="I3987" s="63"/>
      <c r="J3987" s="67" t="str">
        <f t="shared" si="419"/>
        <v>Review &amp; Approval by DAR / TRSDC</v>
      </c>
      <c r="K3987" s="63"/>
      <c r="L3987" s="68" t="str">
        <f t="shared" si="420"/>
        <v>The Ring</v>
      </c>
      <c r="M3987" s="63"/>
      <c r="N3987" s="69" t="str">
        <f t="shared" si="425"/>
        <v>Level 00</v>
      </c>
      <c r="O3987" s="63"/>
      <c r="P3987" s="70" t="str">
        <f t="shared" si="426"/>
        <v>Zone R2</v>
      </c>
      <c r="Q3987" s="63"/>
      <c r="R3987" s="71" t="str">
        <f t="shared" si="421"/>
        <v>Zone T2</v>
      </c>
      <c r="S3987" s="8" t="s">
        <v>6675</v>
      </c>
      <c r="T3987" s="8" t="s">
        <v>6675</v>
      </c>
      <c r="U3987" s="8" t="s">
        <v>6416</v>
      </c>
      <c r="V3987" s="59" t="s">
        <v>6416</v>
      </c>
      <c r="W3987" s="59" t="str">
        <f t="shared" si="422"/>
        <v>Close-Out / Handing Over</v>
      </c>
      <c r="X3987" s="8" t="s">
        <v>6296</v>
      </c>
      <c r="Y3987" s="23">
        <v>10</v>
      </c>
      <c r="Z3987" s="35">
        <v>45403</v>
      </c>
      <c r="AA3987" s="35">
        <v>45414</v>
      </c>
      <c r="AB3987" s="42">
        <v>2587.48</v>
      </c>
    </row>
    <row r="3988" spans="1:28" x14ac:dyDescent="0.2">
      <c r="A3988" s="70" t="s">
        <v>6091</v>
      </c>
      <c r="B3988" s="13" t="s">
        <v>9886</v>
      </c>
      <c r="C3988" s="13" t="s">
        <v>6694</v>
      </c>
      <c r="D3988" s="62" t="s">
        <v>6833</v>
      </c>
      <c r="E3988" s="92"/>
      <c r="F3988" s="64" t="str">
        <f t="shared" si="423"/>
        <v>Close-out Documentation</v>
      </c>
      <c r="G3988" s="92"/>
      <c r="H3988" s="65" t="str">
        <f t="shared" si="424"/>
        <v>As-Built Drawings</v>
      </c>
      <c r="I3988" s="92"/>
      <c r="J3988" s="67" t="str">
        <f t="shared" si="419"/>
        <v>Review &amp; Approval by DAR / TRSDC</v>
      </c>
      <c r="K3988" s="92"/>
      <c r="L3988" s="68" t="str">
        <f t="shared" si="420"/>
        <v>The Ring</v>
      </c>
      <c r="M3988" s="92"/>
      <c r="N3988" s="69" t="str">
        <f t="shared" si="425"/>
        <v>Level 00</v>
      </c>
      <c r="O3988" s="70" t="s">
        <v>6091</v>
      </c>
      <c r="P3988" s="70" t="str">
        <f t="shared" si="426"/>
        <v>Zone R2 (Leave out Area)</v>
      </c>
      <c r="Q3988" s="92"/>
      <c r="R3988" s="71" t="str">
        <f t="shared" si="421"/>
        <v>Zone T2</v>
      </c>
      <c r="S3988" s="13" t="s">
        <v>6694</v>
      </c>
      <c r="T3988" s="13" t="s">
        <v>6694</v>
      </c>
      <c r="U3988" s="13" t="s">
        <v>6694</v>
      </c>
      <c r="V3988" s="59" t="s">
        <v>6091</v>
      </c>
      <c r="W3988" s="59" t="str">
        <f t="shared" si="422"/>
        <v>Close-Out / Handing Over              Zone R2 (Leave out Area)</v>
      </c>
      <c r="X3988" s="13"/>
      <c r="Y3988" s="53">
        <v>21</v>
      </c>
      <c r="Z3988" s="54">
        <v>45687</v>
      </c>
      <c r="AA3988" s="54">
        <v>45715</v>
      </c>
      <c r="AB3988" s="55">
        <v>3283.6</v>
      </c>
    </row>
    <row r="3989" spans="1:28" x14ac:dyDescent="0.2">
      <c r="A3989" s="66" t="s">
        <v>6297</v>
      </c>
      <c r="B3989" s="11" t="s">
        <v>6416</v>
      </c>
      <c r="C3989" s="11" t="s">
        <v>6416</v>
      </c>
      <c r="D3989" s="62" t="s">
        <v>6833</v>
      </c>
      <c r="E3989" s="66"/>
      <c r="F3989" s="64" t="str">
        <f t="shared" si="423"/>
        <v>Close-out Documentation</v>
      </c>
      <c r="G3989" s="66"/>
      <c r="H3989" s="65" t="str">
        <f t="shared" si="424"/>
        <v>As-Built Drawings</v>
      </c>
      <c r="I3989" s="66"/>
      <c r="J3989" s="67" t="str">
        <f t="shared" si="419"/>
        <v>Review &amp; Approval by DAR / TRSDC</v>
      </c>
      <c r="K3989" s="66"/>
      <c r="L3989" s="68" t="str">
        <f t="shared" si="420"/>
        <v>The Ring</v>
      </c>
      <c r="M3989" s="66"/>
      <c r="N3989" s="69" t="str">
        <f t="shared" si="425"/>
        <v>Level 00</v>
      </c>
      <c r="O3989" s="66"/>
      <c r="P3989" s="70" t="str">
        <f t="shared" si="426"/>
        <v>Zone R2 (Leave out Area)</v>
      </c>
      <c r="Q3989" s="66"/>
      <c r="R3989" s="71" t="str">
        <f t="shared" si="421"/>
        <v>Zone T2</v>
      </c>
      <c r="S3989" s="11" t="s">
        <v>6694</v>
      </c>
      <c r="T3989" s="11" t="s">
        <v>6694</v>
      </c>
      <c r="U3989" s="11" t="s">
        <v>6416</v>
      </c>
      <c r="V3989" s="59" t="s">
        <v>6416</v>
      </c>
      <c r="W3989" s="59" t="str">
        <f t="shared" si="422"/>
        <v>Close-Out / Handing Over</v>
      </c>
      <c r="X3989" s="11" t="s">
        <v>6298</v>
      </c>
      <c r="Y3989" s="32">
        <v>10</v>
      </c>
      <c r="Z3989" s="39">
        <v>45687</v>
      </c>
      <c r="AA3989" s="39">
        <v>45700</v>
      </c>
      <c r="AB3989" s="48">
        <v>1641.8</v>
      </c>
    </row>
    <row r="3990" spans="1:28" x14ac:dyDescent="0.2">
      <c r="A3990" s="63" t="s">
        <v>6299</v>
      </c>
      <c r="B3990" s="8" t="s">
        <v>6416</v>
      </c>
      <c r="C3990" s="8" t="s">
        <v>6416</v>
      </c>
      <c r="D3990" s="62" t="s">
        <v>6833</v>
      </c>
      <c r="E3990" s="63"/>
      <c r="F3990" s="64" t="str">
        <f t="shared" si="423"/>
        <v>Close-out Documentation</v>
      </c>
      <c r="G3990" s="63"/>
      <c r="H3990" s="65" t="str">
        <f t="shared" si="424"/>
        <v>As-Built Drawings</v>
      </c>
      <c r="I3990" s="63"/>
      <c r="J3990" s="67" t="str">
        <f t="shared" si="419"/>
        <v>Review &amp; Approval by DAR / TRSDC</v>
      </c>
      <c r="K3990" s="63"/>
      <c r="L3990" s="68" t="str">
        <f t="shared" si="420"/>
        <v>The Ring</v>
      </c>
      <c r="M3990" s="63"/>
      <c r="N3990" s="69" t="str">
        <f t="shared" si="425"/>
        <v>Level 00</v>
      </c>
      <c r="O3990" s="63"/>
      <c r="P3990" s="70" t="str">
        <f t="shared" si="426"/>
        <v>Zone R2 (Leave out Area)</v>
      </c>
      <c r="Q3990" s="63"/>
      <c r="R3990" s="71" t="str">
        <f t="shared" si="421"/>
        <v>Zone T2</v>
      </c>
      <c r="S3990" s="8" t="s">
        <v>6694</v>
      </c>
      <c r="T3990" s="8" t="s">
        <v>6694</v>
      </c>
      <c r="U3990" s="8" t="s">
        <v>6416</v>
      </c>
      <c r="V3990" s="59" t="s">
        <v>6416</v>
      </c>
      <c r="W3990" s="59" t="str">
        <f t="shared" si="422"/>
        <v>Close-Out / Handing Over</v>
      </c>
      <c r="X3990" s="8" t="s">
        <v>6300</v>
      </c>
      <c r="Y3990" s="23">
        <v>10</v>
      </c>
      <c r="Z3990" s="35">
        <v>45704</v>
      </c>
      <c r="AA3990" s="35">
        <v>45715</v>
      </c>
      <c r="AB3990" s="42">
        <v>1641.8</v>
      </c>
    </row>
    <row r="3991" spans="1:28" x14ac:dyDescent="0.2">
      <c r="A3991" s="70" t="s">
        <v>6096</v>
      </c>
      <c r="B3991" s="13" t="s">
        <v>9886</v>
      </c>
      <c r="C3991" s="13" t="s">
        <v>6682</v>
      </c>
      <c r="D3991" s="62" t="s">
        <v>6833</v>
      </c>
      <c r="E3991" s="92"/>
      <c r="F3991" s="64" t="str">
        <f t="shared" si="423"/>
        <v>Close-out Documentation</v>
      </c>
      <c r="G3991" s="92"/>
      <c r="H3991" s="65" t="str">
        <f t="shared" si="424"/>
        <v>As-Built Drawings</v>
      </c>
      <c r="I3991" s="92"/>
      <c r="J3991" s="67" t="str">
        <f t="shared" si="419"/>
        <v>Review &amp; Approval by DAR / TRSDC</v>
      </c>
      <c r="K3991" s="92"/>
      <c r="L3991" s="68" t="str">
        <f t="shared" si="420"/>
        <v>The Ring</v>
      </c>
      <c r="M3991" s="92"/>
      <c r="N3991" s="69" t="str">
        <f t="shared" si="425"/>
        <v>Level 00</v>
      </c>
      <c r="O3991" s="70" t="s">
        <v>6096</v>
      </c>
      <c r="P3991" s="70" t="str">
        <f t="shared" si="426"/>
        <v>Zone R3</v>
      </c>
      <c r="Q3991" s="92"/>
      <c r="R3991" s="71" t="str">
        <f t="shared" si="421"/>
        <v>Zone T2</v>
      </c>
      <c r="S3991" s="13" t="s">
        <v>6682</v>
      </c>
      <c r="T3991" s="13" t="s">
        <v>6682</v>
      </c>
      <c r="U3991" s="13" t="s">
        <v>6682</v>
      </c>
      <c r="V3991" s="59" t="s">
        <v>6096</v>
      </c>
      <c r="W3991" s="59" t="str">
        <f t="shared" si="422"/>
        <v>Close-Out / Handing Over              Zone R3</v>
      </c>
      <c r="X3991" s="13"/>
      <c r="Y3991" s="53">
        <v>38</v>
      </c>
      <c r="Z3991" s="54">
        <v>45382</v>
      </c>
      <c r="AA3991" s="54">
        <v>45435</v>
      </c>
      <c r="AB3991" s="55">
        <v>10428.35</v>
      </c>
    </row>
    <row r="3992" spans="1:28" x14ac:dyDescent="0.2">
      <c r="A3992" s="66" t="s">
        <v>6301</v>
      </c>
      <c r="B3992" s="11" t="s">
        <v>6416</v>
      </c>
      <c r="C3992" s="11" t="s">
        <v>6416</v>
      </c>
      <c r="D3992" s="62" t="s">
        <v>6833</v>
      </c>
      <c r="E3992" s="66"/>
      <c r="F3992" s="64" t="str">
        <f t="shared" si="423"/>
        <v>Close-out Documentation</v>
      </c>
      <c r="G3992" s="66"/>
      <c r="H3992" s="65" t="str">
        <f t="shared" si="424"/>
        <v>As-Built Drawings</v>
      </c>
      <c r="I3992" s="66"/>
      <c r="J3992" s="67" t="str">
        <f t="shared" si="419"/>
        <v>Review &amp; Approval by DAR / TRSDC</v>
      </c>
      <c r="K3992" s="66"/>
      <c r="L3992" s="68" t="str">
        <f t="shared" si="420"/>
        <v>The Ring</v>
      </c>
      <c r="M3992" s="66"/>
      <c r="N3992" s="69" t="str">
        <f t="shared" si="425"/>
        <v>Level 00</v>
      </c>
      <c r="O3992" s="66"/>
      <c r="P3992" s="70" t="str">
        <f t="shared" si="426"/>
        <v>Zone R3</v>
      </c>
      <c r="Q3992" s="66"/>
      <c r="R3992" s="71" t="str">
        <f t="shared" si="421"/>
        <v>Zone T2</v>
      </c>
      <c r="S3992" s="11" t="s">
        <v>6682</v>
      </c>
      <c r="T3992" s="11" t="s">
        <v>6682</v>
      </c>
      <c r="U3992" s="11" t="s">
        <v>6416</v>
      </c>
      <c r="V3992" s="59" t="s">
        <v>6416</v>
      </c>
      <c r="W3992" s="59" t="str">
        <f t="shared" si="422"/>
        <v>Close-Out / Handing Over</v>
      </c>
      <c r="X3992" s="11" t="s">
        <v>6302</v>
      </c>
      <c r="Y3992" s="32">
        <v>10</v>
      </c>
      <c r="Z3992" s="39">
        <v>45382</v>
      </c>
      <c r="AA3992" s="39">
        <v>45397</v>
      </c>
      <c r="AB3992" s="48">
        <v>2423.3000000000002</v>
      </c>
    </row>
    <row r="3993" spans="1:28" x14ac:dyDescent="0.2">
      <c r="A3993" s="66" t="s">
        <v>6303</v>
      </c>
      <c r="B3993" s="11" t="s">
        <v>6416</v>
      </c>
      <c r="C3993" s="11" t="s">
        <v>6416</v>
      </c>
      <c r="D3993" s="62" t="s">
        <v>6833</v>
      </c>
      <c r="E3993" s="66"/>
      <c r="F3993" s="64" t="str">
        <f t="shared" si="423"/>
        <v>Close-out Documentation</v>
      </c>
      <c r="G3993" s="66"/>
      <c r="H3993" s="65" t="str">
        <f t="shared" si="424"/>
        <v>As-Built Drawings</v>
      </c>
      <c r="I3993" s="66"/>
      <c r="J3993" s="67" t="str">
        <f t="shared" si="419"/>
        <v>Review &amp; Approval by DAR / TRSDC</v>
      </c>
      <c r="K3993" s="66"/>
      <c r="L3993" s="68" t="str">
        <f t="shared" si="420"/>
        <v>The Ring</v>
      </c>
      <c r="M3993" s="66"/>
      <c r="N3993" s="69" t="str">
        <f t="shared" si="425"/>
        <v>Level 00</v>
      </c>
      <c r="O3993" s="66"/>
      <c r="P3993" s="70" t="str">
        <f t="shared" si="426"/>
        <v>Zone R3</v>
      </c>
      <c r="Q3993" s="66"/>
      <c r="R3993" s="71" t="str">
        <f t="shared" si="421"/>
        <v>Zone T2</v>
      </c>
      <c r="S3993" s="11" t="s">
        <v>6682</v>
      </c>
      <c r="T3993" s="11" t="s">
        <v>6682</v>
      </c>
      <c r="U3993" s="11" t="s">
        <v>6416</v>
      </c>
      <c r="V3993" s="59" t="s">
        <v>6416</v>
      </c>
      <c r="W3993" s="59" t="str">
        <f t="shared" si="422"/>
        <v>Close-Out / Handing Over</v>
      </c>
      <c r="X3993" s="11" t="s">
        <v>6304</v>
      </c>
      <c r="Y3993" s="32">
        <v>10</v>
      </c>
      <c r="Z3993" s="39">
        <v>45405</v>
      </c>
      <c r="AA3993" s="39">
        <v>45418</v>
      </c>
      <c r="AB3993" s="48">
        <v>2423.3000000000002</v>
      </c>
    </row>
    <row r="3994" spans="1:28" x14ac:dyDescent="0.2">
      <c r="A3994" s="63" t="s">
        <v>6305</v>
      </c>
      <c r="B3994" s="8" t="s">
        <v>6416</v>
      </c>
      <c r="C3994" s="8" t="s">
        <v>6416</v>
      </c>
      <c r="D3994" s="62" t="s">
        <v>6833</v>
      </c>
      <c r="E3994" s="63"/>
      <c r="F3994" s="64" t="str">
        <f t="shared" si="423"/>
        <v>Close-out Documentation</v>
      </c>
      <c r="G3994" s="63"/>
      <c r="H3994" s="65" t="str">
        <f t="shared" si="424"/>
        <v>As-Built Drawings</v>
      </c>
      <c r="I3994" s="63"/>
      <c r="J3994" s="67" t="str">
        <f t="shared" si="419"/>
        <v>Review &amp; Approval by DAR / TRSDC</v>
      </c>
      <c r="K3994" s="63"/>
      <c r="L3994" s="68" t="str">
        <f t="shared" si="420"/>
        <v>The Ring</v>
      </c>
      <c r="M3994" s="63"/>
      <c r="N3994" s="69" t="str">
        <f t="shared" si="425"/>
        <v>Level 00</v>
      </c>
      <c r="O3994" s="63"/>
      <c r="P3994" s="70" t="str">
        <f t="shared" si="426"/>
        <v>Zone R3</v>
      </c>
      <c r="Q3994" s="63"/>
      <c r="R3994" s="71" t="str">
        <f t="shared" si="421"/>
        <v>Zone T2</v>
      </c>
      <c r="S3994" s="8" t="s">
        <v>6682</v>
      </c>
      <c r="T3994" s="8" t="s">
        <v>6682</v>
      </c>
      <c r="U3994" s="8" t="s">
        <v>6416</v>
      </c>
      <c r="V3994" s="59" t="s">
        <v>6416</v>
      </c>
      <c r="W3994" s="59" t="str">
        <f t="shared" si="422"/>
        <v>Close-Out / Handing Over</v>
      </c>
      <c r="X3994" s="8" t="s">
        <v>6306</v>
      </c>
      <c r="Y3994" s="23">
        <v>10</v>
      </c>
      <c r="Z3994" s="35">
        <v>45424</v>
      </c>
      <c r="AA3994" s="35">
        <v>45435</v>
      </c>
      <c r="AB3994" s="42">
        <v>5581.75</v>
      </c>
    </row>
    <row r="3995" spans="1:28" x14ac:dyDescent="0.2">
      <c r="A3995" s="70" t="s">
        <v>6103</v>
      </c>
      <c r="B3995" s="13" t="s">
        <v>9886</v>
      </c>
      <c r="C3995" s="13" t="s">
        <v>6695</v>
      </c>
      <c r="D3995" s="62" t="s">
        <v>6833</v>
      </c>
      <c r="E3995" s="92"/>
      <c r="F3995" s="64" t="str">
        <f t="shared" si="423"/>
        <v>Close-out Documentation</v>
      </c>
      <c r="G3995" s="92"/>
      <c r="H3995" s="65" t="str">
        <f t="shared" si="424"/>
        <v>As-Built Drawings</v>
      </c>
      <c r="I3995" s="92"/>
      <c r="J3995" s="67" t="str">
        <f t="shared" si="419"/>
        <v>Review &amp; Approval by DAR / TRSDC</v>
      </c>
      <c r="K3995" s="92"/>
      <c r="L3995" s="68" t="str">
        <f t="shared" si="420"/>
        <v>The Ring</v>
      </c>
      <c r="M3995" s="92"/>
      <c r="N3995" s="69" t="str">
        <f t="shared" si="425"/>
        <v>Level 00</v>
      </c>
      <c r="O3995" s="70" t="s">
        <v>6103</v>
      </c>
      <c r="P3995" s="70" t="str">
        <f t="shared" si="426"/>
        <v>Zone R3 (Leave out Area)</v>
      </c>
      <c r="Q3995" s="92"/>
      <c r="R3995" s="71" t="str">
        <f t="shared" si="421"/>
        <v>Zone T2</v>
      </c>
      <c r="S3995" s="13" t="s">
        <v>6695</v>
      </c>
      <c r="T3995" s="13" t="s">
        <v>6695</v>
      </c>
      <c r="U3995" s="13" t="s">
        <v>6695</v>
      </c>
      <c r="V3995" s="59" t="s">
        <v>6103</v>
      </c>
      <c r="W3995" s="59" t="str">
        <f t="shared" si="422"/>
        <v>Close-Out / Handing Over              Zone R3 (Leave out Area)</v>
      </c>
      <c r="X3995" s="13"/>
      <c r="Y3995" s="53">
        <v>10</v>
      </c>
      <c r="Z3995" s="54">
        <v>45693</v>
      </c>
      <c r="AA3995" s="54">
        <v>45706</v>
      </c>
      <c r="AB3995" s="55">
        <v>2876.44</v>
      </c>
    </row>
    <row r="3996" spans="1:28" x14ac:dyDescent="0.2">
      <c r="A3996" s="63" t="s">
        <v>6307</v>
      </c>
      <c r="B3996" s="8" t="s">
        <v>6416</v>
      </c>
      <c r="C3996" s="8" t="s">
        <v>6416</v>
      </c>
      <c r="D3996" s="62" t="s">
        <v>6833</v>
      </c>
      <c r="E3996" s="63"/>
      <c r="F3996" s="64" t="str">
        <f t="shared" si="423"/>
        <v>Close-out Documentation</v>
      </c>
      <c r="G3996" s="63"/>
      <c r="H3996" s="65" t="str">
        <f t="shared" si="424"/>
        <v>As-Built Drawings</v>
      </c>
      <c r="I3996" s="63"/>
      <c r="J3996" s="67" t="str">
        <f t="shared" si="419"/>
        <v>Review &amp; Approval by DAR / TRSDC</v>
      </c>
      <c r="K3996" s="63"/>
      <c r="L3996" s="68" t="str">
        <f t="shared" si="420"/>
        <v>The Ring</v>
      </c>
      <c r="M3996" s="63"/>
      <c r="N3996" s="69" t="str">
        <f t="shared" si="425"/>
        <v>Level 00</v>
      </c>
      <c r="O3996" s="63"/>
      <c r="P3996" s="70" t="str">
        <f t="shared" si="426"/>
        <v>Zone R3 (Leave out Area)</v>
      </c>
      <c r="Q3996" s="63"/>
      <c r="R3996" s="71" t="str">
        <f t="shared" si="421"/>
        <v>Zone T2</v>
      </c>
      <c r="S3996" s="8" t="s">
        <v>6695</v>
      </c>
      <c r="T3996" s="8" t="s">
        <v>6695</v>
      </c>
      <c r="U3996" s="8" t="s">
        <v>6416</v>
      </c>
      <c r="V3996" s="59" t="s">
        <v>6416</v>
      </c>
      <c r="W3996" s="59" t="str">
        <f t="shared" si="422"/>
        <v>Close-Out / Handing Over</v>
      </c>
      <c r="X3996" s="8" t="s">
        <v>6308</v>
      </c>
      <c r="Y3996" s="23">
        <v>10</v>
      </c>
      <c r="Z3996" s="35">
        <v>45693</v>
      </c>
      <c r="AA3996" s="35">
        <v>45706</v>
      </c>
      <c r="AB3996" s="42">
        <v>2876.44</v>
      </c>
    </row>
    <row r="3997" spans="1:28" x14ac:dyDescent="0.2">
      <c r="A3997" s="70" t="s">
        <v>6106</v>
      </c>
      <c r="B3997" s="13" t="s">
        <v>9886</v>
      </c>
      <c r="C3997" s="13" t="s">
        <v>6683</v>
      </c>
      <c r="D3997" s="62" t="s">
        <v>6833</v>
      </c>
      <c r="E3997" s="92"/>
      <c r="F3997" s="64" t="str">
        <f t="shared" si="423"/>
        <v>Close-out Documentation</v>
      </c>
      <c r="G3997" s="92"/>
      <c r="H3997" s="65" t="str">
        <f t="shared" si="424"/>
        <v>As-Built Drawings</v>
      </c>
      <c r="I3997" s="92"/>
      <c r="J3997" s="67" t="str">
        <f t="shared" si="419"/>
        <v>Review &amp; Approval by DAR / TRSDC</v>
      </c>
      <c r="K3997" s="92"/>
      <c r="L3997" s="68" t="str">
        <f t="shared" si="420"/>
        <v>The Ring</v>
      </c>
      <c r="M3997" s="92"/>
      <c r="N3997" s="69" t="str">
        <f t="shared" si="425"/>
        <v>Level 00</v>
      </c>
      <c r="O3997" s="70" t="s">
        <v>6106</v>
      </c>
      <c r="P3997" s="70" t="str">
        <f t="shared" si="426"/>
        <v>Zone R4</v>
      </c>
      <c r="Q3997" s="92"/>
      <c r="R3997" s="71" t="str">
        <f t="shared" si="421"/>
        <v>Zone T2</v>
      </c>
      <c r="S3997" s="13" t="s">
        <v>6683</v>
      </c>
      <c r="T3997" s="13" t="s">
        <v>6683</v>
      </c>
      <c r="U3997" s="13" t="s">
        <v>6683</v>
      </c>
      <c r="V3997" s="59" t="s">
        <v>6106</v>
      </c>
      <c r="W3997" s="59" t="str">
        <f t="shared" si="422"/>
        <v>Close-Out / Handing Over              Zone R4</v>
      </c>
      <c r="X3997" s="13"/>
      <c r="Y3997" s="53">
        <v>48</v>
      </c>
      <c r="Z3997" s="54">
        <v>45368</v>
      </c>
      <c r="AA3997" s="54">
        <v>45435</v>
      </c>
      <c r="AB3997" s="55">
        <v>6527.8</v>
      </c>
    </row>
    <row r="3998" spans="1:28" x14ac:dyDescent="0.2">
      <c r="A3998" s="66" t="s">
        <v>6309</v>
      </c>
      <c r="B3998" s="11" t="s">
        <v>6416</v>
      </c>
      <c r="C3998" s="11" t="s">
        <v>6416</v>
      </c>
      <c r="D3998" s="62" t="s">
        <v>6833</v>
      </c>
      <c r="E3998" s="66"/>
      <c r="F3998" s="64" t="str">
        <f t="shared" si="423"/>
        <v>Close-out Documentation</v>
      </c>
      <c r="G3998" s="66"/>
      <c r="H3998" s="65" t="str">
        <f t="shared" si="424"/>
        <v>As-Built Drawings</v>
      </c>
      <c r="I3998" s="66"/>
      <c r="J3998" s="67" t="str">
        <f t="shared" si="419"/>
        <v>Review &amp; Approval by DAR / TRSDC</v>
      </c>
      <c r="K3998" s="66"/>
      <c r="L3998" s="68" t="str">
        <f t="shared" si="420"/>
        <v>The Ring</v>
      </c>
      <c r="M3998" s="66"/>
      <c r="N3998" s="69" t="str">
        <f t="shared" si="425"/>
        <v>Level 00</v>
      </c>
      <c r="O3998" s="66"/>
      <c r="P3998" s="70" t="str">
        <f t="shared" si="426"/>
        <v>Zone R4</v>
      </c>
      <c r="Q3998" s="66"/>
      <c r="R3998" s="71" t="str">
        <f t="shared" si="421"/>
        <v>Zone T2</v>
      </c>
      <c r="S3998" s="11" t="s">
        <v>6683</v>
      </c>
      <c r="T3998" s="11" t="s">
        <v>6683</v>
      </c>
      <c r="U3998" s="11" t="s">
        <v>6416</v>
      </c>
      <c r="V3998" s="59" t="s">
        <v>6416</v>
      </c>
      <c r="W3998" s="59" t="str">
        <f t="shared" si="422"/>
        <v>Close-Out / Handing Over</v>
      </c>
      <c r="X3998" s="11" t="s">
        <v>6310</v>
      </c>
      <c r="Y3998" s="32">
        <v>10</v>
      </c>
      <c r="Z3998" s="39">
        <v>45368</v>
      </c>
      <c r="AA3998" s="39">
        <v>45379</v>
      </c>
      <c r="AB3998" s="48">
        <v>2175.9299999999998</v>
      </c>
    </row>
    <row r="3999" spans="1:28" x14ac:dyDescent="0.2">
      <c r="A3999" s="66" t="s">
        <v>6311</v>
      </c>
      <c r="B3999" s="11" t="s">
        <v>6416</v>
      </c>
      <c r="C3999" s="11" t="s">
        <v>6416</v>
      </c>
      <c r="D3999" s="62" t="s">
        <v>6833</v>
      </c>
      <c r="E3999" s="66"/>
      <c r="F3999" s="64" t="str">
        <f t="shared" si="423"/>
        <v>Close-out Documentation</v>
      </c>
      <c r="G3999" s="66"/>
      <c r="H3999" s="65" t="str">
        <f t="shared" si="424"/>
        <v>As-Built Drawings</v>
      </c>
      <c r="I3999" s="66"/>
      <c r="J3999" s="67" t="str">
        <f t="shared" si="419"/>
        <v>Review &amp; Approval by DAR / TRSDC</v>
      </c>
      <c r="K3999" s="66"/>
      <c r="L3999" s="68" t="str">
        <f t="shared" si="420"/>
        <v>The Ring</v>
      </c>
      <c r="M3999" s="66"/>
      <c r="N3999" s="69" t="str">
        <f t="shared" si="425"/>
        <v>Level 00</v>
      </c>
      <c r="O3999" s="66"/>
      <c r="P3999" s="70" t="str">
        <f t="shared" si="426"/>
        <v>Zone R4</v>
      </c>
      <c r="Q3999" s="66"/>
      <c r="R3999" s="71" t="str">
        <f t="shared" si="421"/>
        <v>Zone T2</v>
      </c>
      <c r="S3999" s="11" t="s">
        <v>6683</v>
      </c>
      <c r="T3999" s="11" t="s">
        <v>6683</v>
      </c>
      <c r="U3999" s="11" t="s">
        <v>6416</v>
      </c>
      <c r="V3999" s="59" t="s">
        <v>6416</v>
      </c>
      <c r="W3999" s="59" t="str">
        <f t="shared" si="422"/>
        <v>Close-Out / Handing Over</v>
      </c>
      <c r="X3999" s="11" t="s">
        <v>6312</v>
      </c>
      <c r="Y3999" s="32">
        <v>10</v>
      </c>
      <c r="Z3999" s="39">
        <v>45399</v>
      </c>
      <c r="AA3999" s="39">
        <v>45412</v>
      </c>
      <c r="AB3999" s="48">
        <v>2175.9299999999998</v>
      </c>
    </row>
    <row r="4000" spans="1:28" x14ac:dyDescent="0.2">
      <c r="A4000" s="63" t="s">
        <v>6313</v>
      </c>
      <c r="B4000" s="8" t="s">
        <v>6416</v>
      </c>
      <c r="C4000" s="8" t="s">
        <v>6416</v>
      </c>
      <c r="D4000" s="62" t="s">
        <v>6833</v>
      </c>
      <c r="E4000" s="63"/>
      <c r="F4000" s="64" t="str">
        <f t="shared" si="423"/>
        <v>Close-out Documentation</v>
      </c>
      <c r="G4000" s="63"/>
      <c r="H4000" s="65" t="str">
        <f t="shared" si="424"/>
        <v>As-Built Drawings</v>
      </c>
      <c r="I4000" s="63"/>
      <c r="J4000" s="67" t="str">
        <f t="shared" si="419"/>
        <v>Review &amp; Approval by DAR / TRSDC</v>
      </c>
      <c r="K4000" s="63"/>
      <c r="L4000" s="68" t="str">
        <f t="shared" si="420"/>
        <v>The Ring</v>
      </c>
      <c r="M4000" s="63"/>
      <c r="N4000" s="69" t="str">
        <f t="shared" si="425"/>
        <v>Level 00</v>
      </c>
      <c r="O4000" s="63"/>
      <c r="P4000" s="70" t="str">
        <f t="shared" si="426"/>
        <v>Zone R4</v>
      </c>
      <c r="Q4000" s="63"/>
      <c r="R4000" s="71" t="str">
        <f t="shared" si="421"/>
        <v>Zone T2</v>
      </c>
      <c r="S4000" s="8" t="s">
        <v>6683</v>
      </c>
      <c r="T4000" s="8" t="s">
        <v>6683</v>
      </c>
      <c r="U4000" s="8" t="s">
        <v>6416</v>
      </c>
      <c r="V4000" s="59" t="s">
        <v>6416</v>
      </c>
      <c r="W4000" s="59" t="str">
        <f t="shared" si="422"/>
        <v>Close-Out / Handing Over</v>
      </c>
      <c r="X4000" s="8" t="s">
        <v>6314</v>
      </c>
      <c r="Y4000" s="23">
        <v>10</v>
      </c>
      <c r="Z4000" s="35">
        <v>45424</v>
      </c>
      <c r="AA4000" s="35">
        <v>45435</v>
      </c>
      <c r="AB4000" s="42">
        <v>2175.9299999999998</v>
      </c>
    </row>
    <row r="4001" spans="1:28" x14ac:dyDescent="0.2">
      <c r="A4001" s="69" t="s">
        <v>5989</v>
      </c>
      <c r="B4001" s="3" t="s">
        <v>6644</v>
      </c>
      <c r="C4001" s="3" t="s">
        <v>6649</v>
      </c>
      <c r="D4001" s="62" t="s">
        <v>6833</v>
      </c>
      <c r="E4001" s="92"/>
      <c r="F4001" s="64" t="str">
        <f t="shared" si="423"/>
        <v>Close-out Documentation</v>
      </c>
      <c r="G4001" s="92"/>
      <c r="H4001" s="65" t="str">
        <f t="shared" si="424"/>
        <v>As-Built Drawings</v>
      </c>
      <c r="I4001" s="92"/>
      <c r="J4001" s="67" t="str">
        <f t="shared" si="419"/>
        <v>Review &amp; Approval by DAR / TRSDC</v>
      </c>
      <c r="K4001" s="92"/>
      <c r="L4001" s="68" t="str">
        <f t="shared" si="420"/>
        <v>The Ring</v>
      </c>
      <c r="M4001" s="69" t="s">
        <v>5989</v>
      </c>
      <c r="N4001" s="69" t="str">
        <f t="shared" si="425"/>
        <v>Level 01</v>
      </c>
      <c r="O4001" s="92"/>
      <c r="P4001" s="70" t="str">
        <f t="shared" si="426"/>
        <v>Zone R4</v>
      </c>
      <c r="Q4001" s="92"/>
      <c r="R4001" s="71" t="str">
        <f t="shared" si="421"/>
        <v>Zone T2</v>
      </c>
      <c r="S4001" s="3" t="s">
        <v>6649</v>
      </c>
      <c r="T4001" s="3" t="s">
        <v>6649</v>
      </c>
      <c r="U4001" s="3" t="s">
        <v>6649</v>
      </c>
      <c r="V4001" s="59" t="s">
        <v>5989</v>
      </c>
      <c r="W4001" s="59" t="str">
        <f t="shared" si="422"/>
        <v>Close-Out / Handing Over            Level 01</v>
      </c>
      <c r="X4001" s="3"/>
      <c r="Y4001" s="49">
        <v>310</v>
      </c>
      <c r="Z4001" s="50">
        <v>45307</v>
      </c>
      <c r="AA4001" s="50">
        <v>45755</v>
      </c>
      <c r="AB4001" s="52">
        <v>34451.56</v>
      </c>
    </row>
    <row r="4002" spans="1:28" x14ac:dyDescent="0.2">
      <c r="A4002" s="70" t="s">
        <v>6076</v>
      </c>
      <c r="B4002" s="13" t="s">
        <v>9887</v>
      </c>
      <c r="C4002" s="13" t="s">
        <v>6768</v>
      </c>
      <c r="D4002" s="62" t="s">
        <v>6833</v>
      </c>
      <c r="E4002" s="92"/>
      <c r="F4002" s="64" t="str">
        <f t="shared" si="423"/>
        <v>Close-out Documentation</v>
      </c>
      <c r="G4002" s="92"/>
      <c r="H4002" s="65" t="str">
        <f t="shared" si="424"/>
        <v>As-Built Drawings</v>
      </c>
      <c r="I4002" s="92"/>
      <c r="J4002" s="67" t="str">
        <f t="shared" ref="J4002:J4065" si="427">IF(I4002="",J4001,TRIM(I4002))</f>
        <v>Review &amp; Approval by DAR / TRSDC</v>
      </c>
      <c r="K4002" s="92"/>
      <c r="L4002" s="68" t="str">
        <f t="shared" si="420"/>
        <v>The Ring</v>
      </c>
      <c r="M4002" s="92"/>
      <c r="N4002" s="69" t="str">
        <f t="shared" si="425"/>
        <v>Level 01</v>
      </c>
      <c r="O4002" s="70" t="s">
        <v>6076</v>
      </c>
      <c r="P4002" s="70" t="str">
        <f t="shared" si="426"/>
        <v>Zone R2 (Mackup / Benchmark)</v>
      </c>
      <c r="Q4002" s="92"/>
      <c r="R4002" s="71" t="str">
        <f t="shared" si="421"/>
        <v>Zone T2</v>
      </c>
      <c r="S4002" s="13" t="s">
        <v>6768</v>
      </c>
      <c r="T4002" s="13" t="s">
        <v>6768</v>
      </c>
      <c r="U4002" s="13" t="s">
        <v>6768</v>
      </c>
      <c r="V4002" s="59" t="s">
        <v>6076</v>
      </c>
      <c r="W4002" s="59" t="str">
        <f t="shared" si="422"/>
        <v>Close-Out / Handing Over              Zone R2 (Mackup / Benchmark)</v>
      </c>
      <c r="X4002" s="13"/>
      <c r="Y4002" s="53">
        <v>7</v>
      </c>
      <c r="Z4002" s="54">
        <v>45307</v>
      </c>
      <c r="AA4002" s="54">
        <v>45315</v>
      </c>
      <c r="AB4002" s="55">
        <v>2626.88</v>
      </c>
    </row>
    <row r="4003" spans="1:28" x14ac:dyDescent="0.2">
      <c r="A4003" s="63" t="s">
        <v>6315</v>
      </c>
      <c r="B4003" s="8" t="s">
        <v>6416</v>
      </c>
      <c r="C4003" s="8" t="s">
        <v>6416</v>
      </c>
      <c r="D4003" s="62" t="s">
        <v>6833</v>
      </c>
      <c r="E4003" s="63"/>
      <c r="F4003" s="64" t="str">
        <f t="shared" si="423"/>
        <v>Close-out Documentation</v>
      </c>
      <c r="G4003" s="63"/>
      <c r="H4003" s="65" t="str">
        <f t="shared" si="424"/>
        <v>As-Built Drawings</v>
      </c>
      <c r="I4003" s="63"/>
      <c r="J4003" s="67" t="str">
        <f t="shared" si="427"/>
        <v>Review &amp; Approval by DAR / TRSDC</v>
      </c>
      <c r="K4003" s="63"/>
      <c r="L4003" s="68" t="str">
        <f t="shared" si="420"/>
        <v>The Ring</v>
      </c>
      <c r="M4003" s="63"/>
      <c r="N4003" s="69" t="str">
        <f t="shared" si="425"/>
        <v>Level 01</v>
      </c>
      <c r="O4003" s="63"/>
      <c r="P4003" s="70" t="str">
        <f t="shared" si="426"/>
        <v>Zone R2 (Mackup / Benchmark)</v>
      </c>
      <c r="Q4003" s="63"/>
      <c r="R4003" s="71" t="str">
        <f t="shared" si="421"/>
        <v>Zone T2</v>
      </c>
      <c r="S4003" s="8" t="s">
        <v>6768</v>
      </c>
      <c r="T4003" s="8" t="s">
        <v>6768</v>
      </c>
      <c r="U4003" s="8" t="s">
        <v>6416</v>
      </c>
      <c r="V4003" s="59" t="s">
        <v>6416</v>
      </c>
      <c r="W4003" s="59" t="str">
        <f t="shared" si="422"/>
        <v>Close-Out / Handing Over</v>
      </c>
      <c r="X4003" s="8" t="s">
        <v>6316</v>
      </c>
      <c r="Y4003" s="23">
        <v>7</v>
      </c>
      <c r="Z4003" s="35">
        <v>45307</v>
      </c>
      <c r="AA4003" s="35">
        <v>45315</v>
      </c>
      <c r="AB4003" s="42">
        <v>2626.88</v>
      </c>
    </row>
    <row r="4004" spans="1:28" x14ac:dyDescent="0.2">
      <c r="A4004" s="70" t="s">
        <v>6079</v>
      </c>
      <c r="B4004" s="13" t="s">
        <v>9887</v>
      </c>
      <c r="C4004" s="13" t="s">
        <v>6681</v>
      </c>
      <c r="D4004" s="62" t="s">
        <v>6833</v>
      </c>
      <c r="E4004" s="92"/>
      <c r="F4004" s="64" t="str">
        <f t="shared" si="423"/>
        <v>Close-out Documentation</v>
      </c>
      <c r="G4004" s="92"/>
      <c r="H4004" s="65" t="str">
        <f t="shared" si="424"/>
        <v>As-Built Drawings</v>
      </c>
      <c r="I4004" s="92"/>
      <c r="J4004" s="67" t="str">
        <f t="shared" si="427"/>
        <v>Review &amp; Approval by DAR / TRSDC</v>
      </c>
      <c r="K4004" s="92"/>
      <c r="L4004" s="68" t="str">
        <f t="shared" ref="L4004:L4067" si="428">IF(K4004="",L4003,TRIM(K4004))</f>
        <v>The Ring</v>
      </c>
      <c r="M4004" s="92"/>
      <c r="N4004" s="69" t="str">
        <f t="shared" si="425"/>
        <v>Level 01</v>
      </c>
      <c r="O4004" s="70" t="s">
        <v>6079</v>
      </c>
      <c r="P4004" s="70" t="str">
        <f t="shared" si="426"/>
        <v>Zone R1</v>
      </c>
      <c r="Q4004" s="92"/>
      <c r="R4004" s="71" t="str">
        <f t="shared" si="421"/>
        <v>Zone T2</v>
      </c>
      <c r="S4004" s="13" t="s">
        <v>6681</v>
      </c>
      <c r="T4004" s="13" t="s">
        <v>6681</v>
      </c>
      <c r="U4004" s="13" t="s">
        <v>6681</v>
      </c>
      <c r="V4004" s="59" t="s">
        <v>6079</v>
      </c>
      <c r="W4004" s="59" t="str">
        <f t="shared" si="422"/>
        <v>Close-Out / Handing Over              Zone R1</v>
      </c>
      <c r="X4004" s="13"/>
      <c r="Y4004" s="53">
        <v>38</v>
      </c>
      <c r="Z4004" s="54">
        <v>45404</v>
      </c>
      <c r="AA4004" s="54">
        <v>45455</v>
      </c>
      <c r="AB4004" s="55">
        <v>7223.92</v>
      </c>
    </row>
    <row r="4005" spans="1:28" x14ac:dyDescent="0.2">
      <c r="A4005" s="66" t="s">
        <v>6317</v>
      </c>
      <c r="B4005" s="11" t="s">
        <v>6416</v>
      </c>
      <c r="C4005" s="11" t="s">
        <v>6416</v>
      </c>
      <c r="D4005" s="62" t="s">
        <v>6833</v>
      </c>
      <c r="E4005" s="66"/>
      <c r="F4005" s="64" t="str">
        <f t="shared" si="423"/>
        <v>Close-out Documentation</v>
      </c>
      <c r="G4005" s="66"/>
      <c r="H4005" s="65" t="str">
        <f t="shared" si="424"/>
        <v>As-Built Drawings</v>
      </c>
      <c r="I4005" s="66"/>
      <c r="J4005" s="67" t="str">
        <f t="shared" si="427"/>
        <v>Review &amp; Approval by DAR / TRSDC</v>
      </c>
      <c r="K4005" s="66"/>
      <c r="L4005" s="68" t="str">
        <f t="shared" si="428"/>
        <v>The Ring</v>
      </c>
      <c r="M4005" s="66"/>
      <c r="N4005" s="69" t="str">
        <f t="shared" si="425"/>
        <v>Level 01</v>
      </c>
      <c r="O4005" s="66"/>
      <c r="P4005" s="70" t="str">
        <f t="shared" si="426"/>
        <v>Zone R1</v>
      </c>
      <c r="Q4005" s="66"/>
      <c r="R4005" s="71" t="str">
        <f t="shared" si="421"/>
        <v>Zone T2</v>
      </c>
      <c r="S4005" s="11" t="s">
        <v>6681</v>
      </c>
      <c r="T4005" s="11" t="s">
        <v>6681</v>
      </c>
      <c r="U4005" s="11" t="s">
        <v>6416</v>
      </c>
      <c r="V4005" s="59" t="s">
        <v>6416</v>
      </c>
      <c r="W4005" s="59" t="str">
        <f t="shared" si="422"/>
        <v>Close-Out / Handing Over</v>
      </c>
      <c r="X4005" s="11" t="s">
        <v>6318</v>
      </c>
      <c r="Y4005" s="32">
        <v>10</v>
      </c>
      <c r="Z4005" s="39">
        <v>45404</v>
      </c>
      <c r="AA4005" s="39">
        <v>45417</v>
      </c>
      <c r="AB4005" s="48">
        <v>2407.9699999999998</v>
      </c>
    </row>
    <row r="4006" spans="1:28" x14ac:dyDescent="0.2">
      <c r="A4006" s="66" t="s">
        <v>6319</v>
      </c>
      <c r="B4006" s="11" t="s">
        <v>6416</v>
      </c>
      <c r="C4006" s="11" t="s">
        <v>6416</v>
      </c>
      <c r="D4006" s="62" t="s">
        <v>6833</v>
      </c>
      <c r="E4006" s="66"/>
      <c r="F4006" s="64" t="str">
        <f t="shared" si="423"/>
        <v>Close-out Documentation</v>
      </c>
      <c r="G4006" s="66"/>
      <c r="H4006" s="65" t="str">
        <f t="shared" si="424"/>
        <v>As-Built Drawings</v>
      </c>
      <c r="I4006" s="66"/>
      <c r="J4006" s="67" t="str">
        <f t="shared" si="427"/>
        <v>Review &amp; Approval by DAR / TRSDC</v>
      </c>
      <c r="K4006" s="66"/>
      <c r="L4006" s="68" t="str">
        <f t="shared" si="428"/>
        <v>The Ring</v>
      </c>
      <c r="M4006" s="66"/>
      <c r="N4006" s="69" t="str">
        <f t="shared" si="425"/>
        <v>Level 01</v>
      </c>
      <c r="O4006" s="66"/>
      <c r="P4006" s="70" t="str">
        <f t="shared" si="426"/>
        <v>Zone R1</v>
      </c>
      <c r="Q4006" s="66"/>
      <c r="R4006" s="71" t="str">
        <f t="shared" si="421"/>
        <v>Zone T2</v>
      </c>
      <c r="S4006" s="11" t="s">
        <v>6681</v>
      </c>
      <c r="T4006" s="11" t="s">
        <v>6681</v>
      </c>
      <c r="U4006" s="11" t="s">
        <v>6416</v>
      </c>
      <c r="V4006" s="59" t="s">
        <v>6416</v>
      </c>
      <c r="W4006" s="59" t="str">
        <f t="shared" si="422"/>
        <v>Close-Out / Handing Over</v>
      </c>
      <c r="X4006" s="11" t="s">
        <v>6320</v>
      </c>
      <c r="Y4006" s="32">
        <v>10</v>
      </c>
      <c r="Z4006" s="39">
        <v>45431</v>
      </c>
      <c r="AA4006" s="39">
        <v>45442</v>
      </c>
      <c r="AB4006" s="48">
        <v>2407.9699999999998</v>
      </c>
    </row>
    <row r="4007" spans="1:28" x14ac:dyDescent="0.2">
      <c r="A4007" s="63" t="s">
        <v>6321</v>
      </c>
      <c r="B4007" s="8" t="s">
        <v>6416</v>
      </c>
      <c r="C4007" s="8" t="s">
        <v>6416</v>
      </c>
      <c r="D4007" s="62" t="s">
        <v>6833</v>
      </c>
      <c r="E4007" s="63"/>
      <c r="F4007" s="64" t="str">
        <f t="shared" si="423"/>
        <v>Close-out Documentation</v>
      </c>
      <c r="G4007" s="63"/>
      <c r="H4007" s="65" t="str">
        <f t="shared" si="424"/>
        <v>As-Built Drawings</v>
      </c>
      <c r="I4007" s="63"/>
      <c r="J4007" s="67" t="str">
        <f t="shared" si="427"/>
        <v>Review &amp; Approval by DAR / TRSDC</v>
      </c>
      <c r="K4007" s="63"/>
      <c r="L4007" s="68" t="str">
        <f t="shared" si="428"/>
        <v>The Ring</v>
      </c>
      <c r="M4007" s="63"/>
      <c r="N4007" s="69" t="str">
        <f t="shared" si="425"/>
        <v>Level 01</v>
      </c>
      <c r="O4007" s="63"/>
      <c r="P4007" s="70" t="str">
        <f t="shared" si="426"/>
        <v>Zone R1</v>
      </c>
      <c r="Q4007" s="63"/>
      <c r="R4007" s="71" t="str">
        <f t="shared" si="421"/>
        <v>Zone T2</v>
      </c>
      <c r="S4007" s="8" t="s">
        <v>6681</v>
      </c>
      <c r="T4007" s="8" t="s">
        <v>6681</v>
      </c>
      <c r="U4007" s="8" t="s">
        <v>6416</v>
      </c>
      <c r="V4007" s="59" t="s">
        <v>6416</v>
      </c>
      <c r="W4007" s="59" t="str">
        <f t="shared" si="422"/>
        <v>Close-Out / Handing Over</v>
      </c>
      <c r="X4007" s="8" t="s">
        <v>6322</v>
      </c>
      <c r="Y4007" s="23">
        <v>10</v>
      </c>
      <c r="Z4007" s="35">
        <v>45442</v>
      </c>
      <c r="AA4007" s="35">
        <v>45455</v>
      </c>
      <c r="AB4007" s="42">
        <v>2407.9699999999998</v>
      </c>
    </row>
    <row r="4008" spans="1:28" x14ac:dyDescent="0.2">
      <c r="A4008" s="70" t="s">
        <v>6086</v>
      </c>
      <c r="B4008" s="13" t="s">
        <v>9887</v>
      </c>
      <c r="C4008" s="13" t="s">
        <v>6675</v>
      </c>
      <c r="D4008" s="62" t="s">
        <v>6833</v>
      </c>
      <c r="E4008" s="92"/>
      <c r="F4008" s="64" t="str">
        <f t="shared" si="423"/>
        <v>Close-out Documentation</v>
      </c>
      <c r="G4008" s="92"/>
      <c r="H4008" s="65" t="str">
        <f t="shared" si="424"/>
        <v>As-Built Drawings</v>
      </c>
      <c r="I4008" s="92"/>
      <c r="J4008" s="67" t="str">
        <f t="shared" si="427"/>
        <v>Review &amp; Approval by DAR / TRSDC</v>
      </c>
      <c r="K4008" s="92"/>
      <c r="L4008" s="68" t="str">
        <f t="shared" si="428"/>
        <v>The Ring</v>
      </c>
      <c r="M4008" s="92"/>
      <c r="N4008" s="69" t="str">
        <f t="shared" si="425"/>
        <v>Level 01</v>
      </c>
      <c r="O4008" s="70" t="s">
        <v>6086</v>
      </c>
      <c r="P4008" s="70" t="str">
        <f t="shared" si="426"/>
        <v>Zone R2</v>
      </c>
      <c r="Q4008" s="92"/>
      <c r="R4008" s="71" t="str">
        <f t="shared" si="421"/>
        <v>Zone T2</v>
      </c>
      <c r="S4008" s="13" t="s">
        <v>6675</v>
      </c>
      <c r="T4008" s="13" t="s">
        <v>6675</v>
      </c>
      <c r="U4008" s="13" t="s">
        <v>6675</v>
      </c>
      <c r="V4008" s="59" t="s">
        <v>6086</v>
      </c>
      <c r="W4008" s="59" t="str">
        <f t="shared" si="422"/>
        <v>Close-Out / Handing Over              Zone R2</v>
      </c>
      <c r="X4008" s="13"/>
      <c r="Y4008" s="53">
        <v>25</v>
      </c>
      <c r="Z4008" s="54">
        <v>45375</v>
      </c>
      <c r="AA4008" s="54">
        <v>45411</v>
      </c>
      <c r="AB4008" s="55">
        <v>5174.96</v>
      </c>
    </row>
    <row r="4009" spans="1:28" x14ac:dyDescent="0.2">
      <c r="A4009" s="66" t="s">
        <v>6323</v>
      </c>
      <c r="B4009" s="11" t="s">
        <v>6416</v>
      </c>
      <c r="C4009" s="11" t="s">
        <v>6416</v>
      </c>
      <c r="D4009" s="62" t="s">
        <v>6833</v>
      </c>
      <c r="E4009" s="66"/>
      <c r="F4009" s="64" t="str">
        <f t="shared" si="423"/>
        <v>Close-out Documentation</v>
      </c>
      <c r="G4009" s="66"/>
      <c r="H4009" s="65" t="str">
        <f t="shared" si="424"/>
        <v>As-Built Drawings</v>
      </c>
      <c r="I4009" s="66"/>
      <c r="J4009" s="67" t="str">
        <f t="shared" si="427"/>
        <v>Review &amp; Approval by DAR / TRSDC</v>
      </c>
      <c r="K4009" s="66"/>
      <c r="L4009" s="68" t="str">
        <f t="shared" si="428"/>
        <v>The Ring</v>
      </c>
      <c r="M4009" s="66"/>
      <c r="N4009" s="69" t="str">
        <f t="shared" si="425"/>
        <v>Level 01</v>
      </c>
      <c r="O4009" s="66"/>
      <c r="P4009" s="70" t="str">
        <f t="shared" si="426"/>
        <v>Zone R2</v>
      </c>
      <c r="Q4009" s="66"/>
      <c r="R4009" s="71" t="str">
        <f t="shared" si="421"/>
        <v>Zone T2</v>
      </c>
      <c r="S4009" s="11" t="s">
        <v>6675</v>
      </c>
      <c r="T4009" s="11" t="s">
        <v>6675</v>
      </c>
      <c r="U4009" s="11" t="s">
        <v>6416</v>
      </c>
      <c r="V4009" s="59" t="s">
        <v>6416</v>
      </c>
      <c r="W4009" s="59" t="str">
        <f t="shared" si="422"/>
        <v>Close-Out / Handing Over</v>
      </c>
      <c r="X4009" s="11" t="s">
        <v>6324</v>
      </c>
      <c r="Y4009" s="32">
        <v>10</v>
      </c>
      <c r="Z4009" s="39">
        <v>45375</v>
      </c>
      <c r="AA4009" s="39">
        <v>45386</v>
      </c>
      <c r="AB4009" s="48">
        <v>2587.48</v>
      </c>
    </row>
    <row r="4010" spans="1:28" x14ac:dyDescent="0.2">
      <c r="A4010" s="63" t="s">
        <v>6325</v>
      </c>
      <c r="B4010" s="8" t="s">
        <v>6416</v>
      </c>
      <c r="C4010" s="8" t="s">
        <v>6416</v>
      </c>
      <c r="D4010" s="62" t="s">
        <v>6833</v>
      </c>
      <c r="E4010" s="63"/>
      <c r="F4010" s="64" t="str">
        <f t="shared" si="423"/>
        <v>Close-out Documentation</v>
      </c>
      <c r="G4010" s="63"/>
      <c r="H4010" s="65" t="str">
        <f t="shared" si="424"/>
        <v>As-Built Drawings</v>
      </c>
      <c r="I4010" s="63"/>
      <c r="J4010" s="67" t="str">
        <f t="shared" si="427"/>
        <v>Review &amp; Approval by DAR / TRSDC</v>
      </c>
      <c r="K4010" s="63"/>
      <c r="L4010" s="68" t="str">
        <f t="shared" si="428"/>
        <v>The Ring</v>
      </c>
      <c r="M4010" s="63"/>
      <c r="N4010" s="69" t="str">
        <f t="shared" si="425"/>
        <v>Level 01</v>
      </c>
      <c r="O4010" s="63"/>
      <c r="P4010" s="70" t="str">
        <f t="shared" si="426"/>
        <v>Zone R2</v>
      </c>
      <c r="Q4010" s="63"/>
      <c r="R4010" s="71" t="str">
        <f t="shared" si="421"/>
        <v>Zone T2</v>
      </c>
      <c r="S4010" s="8" t="s">
        <v>6675</v>
      </c>
      <c r="T4010" s="8" t="s">
        <v>6675</v>
      </c>
      <c r="U4010" s="8" t="s">
        <v>6416</v>
      </c>
      <c r="V4010" s="59" t="s">
        <v>6416</v>
      </c>
      <c r="W4010" s="59" t="str">
        <f t="shared" si="422"/>
        <v>Close-Out / Handing Over</v>
      </c>
      <c r="X4010" s="8" t="s">
        <v>6326</v>
      </c>
      <c r="Y4010" s="23">
        <v>10</v>
      </c>
      <c r="Z4010" s="35">
        <v>45398</v>
      </c>
      <c r="AA4010" s="35">
        <v>45411</v>
      </c>
      <c r="AB4010" s="42">
        <v>2587.48</v>
      </c>
    </row>
    <row r="4011" spans="1:28" x14ac:dyDescent="0.2">
      <c r="A4011" s="70" t="s">
        <v>6091</v>
      </c>
      <c r="B4011" s="13" t="s">
        <v>9887</v>
      </c>
      <c r="C4011" s="13" t="s">
        <v>6694</v>
      </c>
      <c r="D4011" s="62" t="s">
        <v>6833</v>
      </c>
      <c r="E4011" s="92"/>
      <c r="F4011" s="64" t="str">
        <f t="shared" si="423"/>
        <v>Close-out Documentation</v>
      </c>
      <c r="G4011" s="92"/>
      <c r="H4011" s="65" t="str">
        <f t="shared" si="424"/>
        <v>As-Built Drawings</v>
      </c>
      <c r="I4011" s="92"/>
      <c r="J4011" s="67" t="str">
        <f t="shared" si="427"/>
        <v>Review &amp; Approval by DAR / TRSDC</v>
      </c>
      <c r="K4011" s="92"/>
      <c r="L4011" s="68" t="str">
        <f t="shared" si="428"/>
        <v>The Ring</v>
      </c>
      <c r="M4011" s="92"/>
      <c r="N4011" s="69" t="str">
        <f t="shared" si="425"/>
        <v>Level 01</v>
      </c>
      <c r="O4011" s="70" t="s">
        <v>6091</v>
      </c>
      <c r="P4011" s="70" t="str">
        <f t="shared" si="426"/>
        <v>Zone R2 (Leave out Area)</v>
      </c>
      <c r="Q4011" s="92"/>
      <c r="R4011" s="71" t="str">
        <f t="shared" si="421"/>
        <v>Zone T2</v>
      </c>
      <c r="S4011" s="13" t="s">
        <v>6694</v>
      </c>
      <c r="T4011" s="13" t="s">
        <v>6694</v>
      </c>
      <c r="U4011" s="13" t="s">
        <v>6694</v>
      </c>
      <c r="V4011" s="59" t="s">
        <v>6091</v>
      </c>
      <c r="W4011" s="59" t="str">
        <f t="shared" si="422"/>
        <v>Close-Out / Handing Over              Zone R2 (Leave out Area)</v>
      </c>
      <c r="X4011" s="13"/>
      <c r="Y4011" s="53">
        <v>26</v>
      </c>
      <c r="Z4011" s="54">
        <v>45714</v>
      </c>
      <c r="AA4011" s="54">
        <v>45755</v>
      </c>
      <c r="AB4011" s="55">
        <v>3283.6</v>
      </c>
    </row>
    <row r="4012" spans="1:28" x14ac:dyDescent="0.2">
      <c r="A4012" s="66" t="s">
        <v>6327</v>
      </c>
      <c r="B4012" s="11" t="s">
        <v>6416</v>
      </c>
      <c r="C4012" s="11" t="s">
        <v>6416</v>
      </c>
      <c r="D4012" s="62" t="s">
        <v>6833</v>
      </c>
      <c r="E4012" s="66"/>
      <c r="F4012" s="64" t="str">
        <f t="shared" si="423"/>
        <v>Close-out Documentation</v>
      </c>
      <c r="G4012" s="66"/>
      <c r="H4012" s="65" t="str">
        <f t="shared" si="424"/>
        <v>As-Built Drawings</v>
      </c>
      <c r="I4012" s="66"/>
      <c r="J4012" s="67" t="str">
        <f t="shared" si="427"/>
        <v>Review &amp; Approval by DAR / TRSDC</v>
      </c>
      <c r="K4012" s="66"/>
      <c r="L4012" s="68" t="str">
        <f t="shared" si="428"/>
        <v>The Ring</v>
      </c>
      <c r="M4012" s="66"/>
      <c r="N4012" s="69" t="str">
        <f t="shared" si="425"/>
        <v>Level 01</v>
      </c>
      <c r="O4012" s="66"/>
      <c r="P4012" s="70" t="str">
        <f t="shared" si="426"/>
        <v>Zone R2 (Leave out Area)</v>
      </c>
      <c r="Q4012" s="66"/>
      <c r="R4012" s="71" t="str">
        <f t="shared" si="421"/>
        <v>Zone T2</v>
      </c>
      <c r="S4012" s="11" t="s">
        <v>6694</v>
      </c>
      <c r="T4012" s="11" t="s">
        <v>6694</v>
      </c>
      <c r="U4012" s="11" t="s">
        <v>6416</v>
      </c>
      <c r="V4012" s="59" t="s">
        <v>6416</v>
      </c>
      <c r="W4012" s="59" t="str">
        <f t="shared" si="422"/>
        <v>Close-Out / Handing Over</v>
      </c>
      <c r="X4012" s="11" t="s">
        <v>6328</v>
      </c>
      <c r="Y4012" s="32">
        <v>10</v>
      </c>
      <c r="Z4012" s="39">
        <v>45714</v>
      </c>
      <c r="AA4012" s="39">
        <v>45727</v>
      </c>
      <c r="AB4012" s="48">
        <v>1641.8</v>
      </c>
    </row>
    <row r="4013" spans="1:28" x14ac:dyDescent="0.2">
      <c r="A4013" s="63" t="s">
        <v>6329</v>
      </c>
      <c r="B4013" s="8" t="s">
        <v>6416</v>
      </c>
      <c r="C4013" s="8" t="s">
        <v>6416</v>
      </c>
      <c r="D4013" s="62" t="s">
        <v>6833</v>
      </c>
      <c r="E4013" s="63"/>
      <c r="F4013" s="64" t="str">
        <f t="shared" si="423"/>
        <v>Close-out Documentation</v>
      </c>
      <c r="G4013" s="63"/>
      <c r="H4013" s="65" t="str">
        <f t="shared" si="424"/>
        <v>As-Built Drawings</v>
      </c>
      <c r="I4013" s="63"/>
      <c r="J4013" s="67" t="str">
        <f t="shared" si="427"/>
        <v>Review &amp; Approval by DAR / TRSDC</v>
      </c>
      <c r="K4013" s="63"/>
      <c r="L4013" s="68" t="str">
        <f t="shared" si="428"/>
        <v>The Ring</v>
      </c>
      <c r="M4013" s="63"/>
      <c r="N4013" s="69" t="str">
        <f t="shared" si="425"/>
        <v>Level 01</v>
      </c>
      <c r="O4013" s="63"/>
      <c r="P4013" s="70" t="str">
        <f t="shared" si="426"/>
        <v>Zone R2 (Leave out Area)</v>
      </c>
      <c r="Q4013" s="63"/>
      <c r="R4013" s="71" t="str">
        <f t="shared" si="421"/>
        <v>Zone T2</v>
      </c>
      <c r="S4013" s="8" t="s">
        <v>6694</v>
      </c>
      <c r="T4013" s="8" t="s">
        <v>6694</v>
      </c>
      <c r="U4013" s="8" t="s">
        <v>6416</v>
      </c>
      <c r="V4013" s="59" t="s">
        <v>6416</v>
      </c>
      <c r="W4013" s="59" t="str">
        <f t="shared" si="422"/>
        <v>Close-Out / Handing Over</v>
      </c>
      <c r="X4013" s="8" t="s">
        <v>6330</v>
      </c>
      <c r="Y4013" s="23">
        <v>10</v>
      </c>
      <c r="Z4013" s="35">
        <v>45736</v>
      </c>
      <c r="AA4013" s="35">
        <v>45755</v>
      </c>
      <c r="AB4013" s="42">
        <v>1641.8</v>
      </c>
    </row>
    <row r="4014" spans="1:28" x14ac:dyDescent="0.2">
      <c r="A4014" s="70" t="s">
        <v>6096</v>
      </c>
      <c r="B4014" s="13" t="s">
        <v>9887</v>
      </c>
      <c r="C4014" s="13" t="s">
        <v>6682</v>
      </c>
      <c r="D4014" s="62" t="s">
        <v>6833</v>
      </c>
      <c r="E4014" s="92"/>
      <c r="F4014" s="64" t="str">
        <f t="shared" si="423"/>
        <v>Close-out Documentation</v>
      </c>
      <c r="G4014" s="92"/>
      <c r="H4014" s="65" t="str">
        <f t="shared" si="424"/>
        <v>As-Built Drawings</v>
      </c>
      <c r="I4014" s="92"/>
      <c r="J4014" s="67" t="str">
        <f t="shared" si="427"/>
        <v>Review &amp; Approval by DAR / TRSDC</v>
      </c>
      <c r="K4014" s="92"/>
      <c r="L4014" s="68" t="str">
        <f t="shared" si="428"/>
        <v>The Ring</v>
      </c>
      <c r="M4014" s="92"/>
      <c r="N4014" s="69" t="str">
        <f t="shared" si="425"/>
        <v>Level 01</v>
      </c>
      <c r="O4014" s="70" t="s">
        <v>6096</v>
      </c>
      <c r="P4014" s="70" t="str">
        <f t="shared" si="426"/>
        <v>Zone R3</v>
      </c>
      <c r="Q4014" s="92"/>
      <c r="R4014" s="71" t="str">
        <f t="shared" si="421"/>
        <v>Zone T2</v>
      </c>
      <c r="S4014" s="13" t="s">
        <v>6682</v>
      </c>
      <c r="T4014" s="13" t="s">
        <v>6682</v>
      </c>
      <c r="U4014" s="13" t="s">
        <v>6682</v>
      </c>
      <c r="V4014" s="59" t="s">
        <v>6096</v>
      </c>
      <c r="W4014" s="59" t="str">
        <f t="shared" si="422"/>
        <v>Close-Out / Handing Over              Zone R3</v>
      </c>
      <c r="X4014" s="13"/>
      <c r="Y4014" s="53">
        <v>48</v>
      </c>
      <c r="Z4014" s="54">
        <v>45389</v>
      </c>
      <c r="AA4014" s="54">
        <v>45456</v>
      </c>
      <c r="AB4014" s="55">
        <v>6737.96</v>
      </c>
    </row>
    <row r="4015" spans="1:28" x14ac:dyDescent="0.2">
      <c r="A4015" s="66" t="s">
        <v>6331</v>
      </c>
      <c r="B4015" s="11" t="s">
        <v>6416</v>
      </c>
      <c r="C4015" s="11" t="s">
        <v>6416</v>
      </c>
      <c r="D4015" s="62" t="s">
        <v>6833</v>
      </c>
      <c r="E4015" s="66"/>
      <c r="F4015" s="64" t="str">
        <f t="shared" si="423"/>
        <v>Close-out Documentation</v>
      </c>
      <c r="G4015" s="66"/>
      <c r="H4015" s="65" t="str">
        <f t="shared" si="424"/>
        <v>As-Built Drawings</v>
      </c>
      <c r="I4015" s="66"/>
      <c r="J4015" s="67" t="str">
        <f t="shared" si="427"/>
        <v>Review &amp; Approval by DAR / TRSDC</v>
      </c>
      <c r="K4015" s="66"/>
      <c r="L4015" s="68" t="str">
        <f t="shared" si="428"/>
        <v>The Ring</v>
      </c>
      <c r="M4015" s="66"/>
      <c r="N4015" s="69" t="str">
        <f t="shared" si="425"/>
        <v>Level 01</v>
      </c>
      <c r="O4015" s="66"/>
      <c r="P4015" s="70" t="str">
        <f t="shared" si="426"/>
        <v>Zone R3</v>
      </c>
      <c r="Q4015" s="66"/>
      <c r="R4015" s="71" t="str">
        <f t="shared" si="421"/>
        <v>Zone T2</v>
      </c>
      <c r="S4015" s="11" t="s">
        <v>6682</v>
      </c>
      <c r="T4015" s="11" t="s">
        <v>6682</v>
      </c>
      <c r="U4015" s="11" t="s">
        <v>6416</v>
      </c>
      <c r="V4015" s="59" t="s">
        <v>6416</v>
      </c>
      <c r="W4015" s="59" t="str">
        <f t="shared" si="422"/>
        <v>Close-Out / Handing Over</v>
      </c>
      <c r="X4015" s="11" t="s">
        <v>6332</v>
      </c>
      <c r="Y4015" s="32">
        <v>10</v>
      </c>
      <c r="Z4015" s="39">
        <v>45389</v>
      </c>
      <c r="AA4015" s="39">
        <v>45404</v>
      </c>
      <c r="AB4015" s="48">
        <v>2245.9899999999998</v>
      </c>
    </row>
    <row r="4016" spans="1:28" x14ac:dyDescent="0.2">
      <c r="A4016" s="66" t="s">
        <v>6333</v>
      </c>
      <c r="B4016" s="11" t="s">
        <v>6416</v>
      </c>
      <c r="C4016" s="11" t="s">
        <v>6416</v>
      </c>
      <c r="D4016" s="62" t="s">
        <v>6833</v>
      </c>
      <c r="E4016" s="66"/>
      <c r="F4016" s="64" t="str">
        <f t="shared" si="423"/>
        <v>Close-out Documentation</v>
      </c>
      <c r="G4016" s="66"/>
      <c r="H4016" s="65" t="str">
        <f t="shared" si="424"/>
        <v>As-Built Drawings</v>
      </c>
      <c r="I4016" s="66"/>
      <c r="J4016" s="67" t="str">
        <f t="shared" si="427"/>
        <v>Review &amp; Approval by DAR / TRSDC</v>
      </c>
      <c r="K4016" s="66"/>
      <c r="L4016" s="68" t="str">
        <f t="shared" si="428"/>
        <v>The Ring</v>
      </c>
      <c r="M4016" s="66"/>
      <c r="N4016" s="69" t="str">
        <f t="shared" si="425"/>
        <v>Level 01</v>
      </c>
      <c r="O4016" s="66"/>
      <c r="P4016" s="70" t="str">
        <f t="shared" si="426"/>
        <v>Zone R3</v>
      </c>
      <c r="Q4016" s="66"/>
      <c r="R4016" s="71" t="str">
        <f t="shared" si="421"/>
        <v>Zone T2</v>
      </c>
      <c r="S4016" s="11" t="s">
        <v>6682</v>
      </c>
      <c r="T4016" s="11" t="s">
        <v>6682</v>
      </c>
      <c r="U4016" s="11" t="s">
        <v>6416</v>
      </c>
      <c r="V4016" s="59" t="s">
        <v>6416</v>
      </c>
      <c r="W4016" s="59" t="str">
        <f t="shared" si="422"/>
        <v>Close-Out / Handing Over</v>
      </c>
      <c r="X4016" s="11" t="s">
        <v>6334</v>
      </c>
      <c r="Y4016" s="32">
        <v>10</v>
      </c>
      <c r="Z4016" s="39">
        <v>45424</v>
      </c>
      <c r="AA4016" s="39">
        <v>45435</v>
      </c>
      <c r="AB4016" s="48">
        <v>2245.9899999999998</v>
      </c>
    </row>
    <row r="4017" spans="1:28" x14ac:dyDescent="0.2">
      <c r="A4017" s="63" t="s">
        <v>6335</v>
      </c>
      <c r="B4017" s="8" t="s">
        <v>6416</v>
      </c>
      <c r="C4017" s="8" t="s">
        <v>6416</v>
      </c>
      <c r="D4017" s="62" t="s">
        <v>6833</v>
      </c>
      <c r="E4017" s="63"/>
      <c r="F4017" s="64" t="str">
        <f t="shared" si="423"/>
        <v>Close-out Documentation</v>
      </c>
      <c r="G4017" s="63"/>
      <c r="H4017" s="65" t="str">
        <f t="shared" si="424"/>
        <v>As-Built Drawings</v>
      </c>
      <c r="I4017" s="63"/>
      <c r="J4017" s="67" t="str">
        <f t="shared" si="427"/>
        <v>Review &amp; Approval by DAR / TRSDC</v>
      </c>
      <c r="K4017" s="63"/>
      <c r="L4017" s="68" t="str">
        <f t="shared" si="428"/>
        <v>The Ring</v>
      </c>
      <c r="M4017" s="63"/>
      <c r="N4017" s="69" t="str">
        <f t="shared" si="425"/>
        <v>Level 01</v>
      </c>
      <c r="O4017" s="63"/>
      <c r="P4017" s="70" t="str">
        <f t="shared" si="426"/>
        <v>Zone R3</v>
      </c>
      <c r="Q4017" s="63"/>
      <c r="R4017" s="71" t="str">
        <f t="shared" si="421"/>
        <v>Zone T2</v>
      </c>
      <c r="S4017" s="8" t="s">
        <v>6682</v>
      </c>
      <c r="T4017" s="8" t="s">
        <v>6682</v>
      </c>
      <c r="U4017" s="8" t="s">
        <v>6416</v>
      </c>
      <c r="V4017" s="59" t="s">
        <v>6416</v>
      </c>
      <c r="W4017" s="59" t="str">
        <f t="shared" si="422"/>
        <v>Close-Out / Handing Over</v>
      </c>
      <c r="X4017" s="8" t="s">
        <v>6336</v>
      </c>
      <c r="Y4017" s="23">
        <v>10</v>
      </c>
      <c r="Z4017" s="35">
        <v>45445</v>
      </c>
      <c r="AA4017" s="35">
        <v>45456</v>
      </c>
      <c r="AB4017" s="42">
        <v>2245.9899999999998</v>
      </c>
    </row>
    <row r="4018" spans="1:28" x14ac:dyDescent="0.2">
      <c r="A4018" s="70" t="s">
        <v>6103</v>
      </c>
      <c r="B4018" s="13" t="s">
        <v>9887</v>
      </c>
      <c r="C4018" s="13" t="s">
        <v>6695</v>
      </c>
      <c r="D4018" s="62" t="s">
        <v>6833</v>
      </c>
      <c r="E4018" s="92"/>
      <c r="F4018" s="64" t="str">
        <f t="shared" si="423"/>
        <v>Close-out Documentation</v>
      </c>
      <c r="G4018" s="92"/>
      <c r="H4018" s="65" t="str">
        <f t="shared" si="424"/>
        <v>As-Built Drawings</v>
      </c>
      <c r="I4018" s="92"/>
      <c r="J4018" s="67" t="str">
        <f t="shared" si="427"/>
        <v>Review &amp; Approval by DAR / TRSDC</v>
      </c>
      <c r="K4018" s="92"/>
      <c r="L4018" s="68" t="str">
        <f t="shared" si="428"/>
        <v>The Ring</v>
      </c>
      <c r="M4018" s="92"/>
      <c r="N4018" s="69" t="str">
        <f t="shared" si="425"/>
        <v>Level 01</v>
      </c>
      <c r="O4018" s="70" t="s">
        <v>6103</v>
      </c>
      <c r="P4018" s="70" t="str">
        <f t="shared" si="426"/>
        <v>Zone R3 (Leave out Area)</v>
      </c>
      <c r="Q4018" s="92"/>
      <c r="R4018" s="71" t="str">
        <f t="shared" si="421"/>
        <v>Zone T2</v>
      </c>
      <c r="S4018" s="13" t="s">
        <v>6695</v>
      </c>
      <c r="T4018" s="13" t="s">
        <v>6695</v>
      </c>
      <c r="U4018" s="13" t="s">
        <v>6695</v>
      </c>
      <c r="V4018" s="59" t="s">
        <v>6103</v>
      </c>
      <c r="W4018" s="59" t="str">
        <f t="shared" si="422"/>
        <v>Close-Out / Handing Over              Zone R3 (Leave out Area)</v>
      </c>
      <c r="X4018" s="13"/>
      <c r="Y4018" s="53">
        <v>10</v>
      </c>
      <c r="Z4018" s="54">
        <v>45718</v>
      </c>
      <c r="AA4018" s="54">
        <v>45729</v>
      </c>
      <c r="AB4018" s="55">
        <v>2876.44</v>
      </c>
    </row>
    <row r="4019" spans="1:28" x14ac:dyDescent="0.2">
      <c r="A4019" s="63" t="s">
        <v>6337</v>
      </c>
      <c r="B4019" s="8" t="s">
        <v>6416</v>
      </c>
      <c r="C4019" s="8" t="s">
        <v>6416</v>
      </c>
      <c r="D4019" s="62" t="s">
        <v>6833</v>
      </c>
      <c r="E4019" s="63"/>
      <c r="F4019" s="64" t="str">
        <f t="shared" si="423"/>
        <v>Close-out Documentation</v>
      </c>
      <c r="G4019" s="63"/>
      <c r="H4019" s="65" t="str">
        <f t="shared" si="424"/>
        <v>As-Built Drawings</v>
      </c>
      <c r="I4019" s="63"/>
      <c r="J4019" s="67" t="str">
        <f t="shared" si="427"/>
        <v>Review &amp; Approval by DAR / TRSDC</v>
      </c>
      <c r="K4019" s="63"/>
      <c r="L4019" s="68" t="str">
        <f t="shared" si="428"/>
        <v>The Ring</v>
      </c>
      <c r="M4019" s="63"/>
      <c r="N4019" s="69" t="str">
        <f t="shared" si="425"/>
        <v>Level 01</v>
      </c>
      <c r="O4019" s="63"/>
      <c r="P4019" s="70" t="str">
        <f t="shared" si="426"/>
        <v>Zone R3 (Leave out Area)</v>
      </c>
      <c r="Q4019" s="63"/>
      <c r="R4019" s="71" t="str">
        <f t="shared" si="421"/>
        <v>Zone T2</v>
      </c>
      <c r="S4019" s="8" t="s">
        <v>6695</v>
      </c>
      <c r="T4019" s="8" t="s">
        <v>6695</v>
      </c>
      <c r="U4019" s="8" t="s">
        <v>6416</v>
      </c>
      <c r="V4019" s="59" t="s">
        <v>6416</v>
      </c>
      <c r="W4019" s="59" t="str">
        <f t="shared" si="422"/>
        <v>Close-Out / Handing Over</v>
      </c>
      <c r="X4019" s="8" t="s">
        <v>6338</v>
      </c>
      <c r="Y4019" s="23">
        <v>10</v>
      </c>
      <c r="Z4019" s="35">
        <v>45718</v>
      </c>
      <c r="AA4019" s="35">
        <v>45729</v>
      </c>
      <c r="AB4019" s="42">
        <v>2876.44</v>
      </c>
    </row>
    <row r="4020" spans="1:28" x14ac:dyDescent="0.2">
      <c r="A4020" s="70" t="s">
        <v>6106</v>
      </c>
      <c r="B4020" s="13" t="s">
        <v>9887</v>
      </c>
      <c r="C4020" s="13" t="s">
        <v>6683</v>
      </c>
      <c r="D4020" s="62" t="s">
        <v>6833</v>
      </c>
      <c r="E4020" s="92"/>
      <c r="F4020" s="64" t="str">
        <f t="shared" si="423"/>
        <v>Close-out Documentation</v>
      </c>
      <c r="G4020" s="92"/>
      <c r="H4020" s="65" t="str">
        <f t="shared" si="424"/>
        <v>As-Built Drawings</v>
      </c>
      <c r="I4020" s="92"/>
      <c r="J4020" s="67" t="str">
        <f t="shared" si="427"/>
        <v>Review &amp; Approval by DAR / TRSDC</v>
      </c>
      <c r="K4020" s="92"/>
      <c r="L4020" s="68" t="str">
        <f t="shared" si="428"/>
        <v>The Ring</v>
      </c>
      <c r="M4020" s="92"/>
      <c r="N4020" s="69" t="str">
        <f t="shared" si="425"/>
        <v>Level 01</v>
      </c>
      <c r="O4020" s="70" t="s">
        <v>6106</v>
      </c>
      <c r="P4020" s="70" t="str">
        <f t="shared" si="426"/>
        <v>Zone R4</v>
      </c>
      <c r="Q4020" s="92"/>
      <c r="R4020" s="71" t="str">
        <f t="shared" si="421"/>
        <v>Zone T2</v>
      </c>
      <c r="S4020" s="13" t="s">
        <v>6683</v>
      </c>
      <c r="T4020" s="13" t="s">
        <v>6683</v>
      </c>
      <c r="U4020" s="13" t="s">
        <v>6683</v>
      </c>
      <c r="V4020" s="59" t="s">
        <v>6106</v>
      </c>
      <c r="W4020" s="59" t="str">
        <f t="shared" si="422"/>
        <v>Close-Out / Handing Over              Zone R4</v>
      </c>
      <c r="X4020" s="13"/>
      <c r="Y4020" s="53">
        <v>55</v>
      </c>
      <c r="Z4020" s="54">
        <v>45378</v>
      </c>
      <c r="AA4020" s="54">
        <v>45456</v>
      </c>
      <c r="AB4020" s="55">
        <v>6527.8</v>
      </c>
    </row>
    <row r="4021" spans="1:28" x14ac:dyDescent="0.2">
      <c r="A4021" s="66" t="s">
        <v>6339</v>
      </c>
      <c r="B4021" s="11" t="s">
        <v>6416</v>
      </c>
      <c r="C4021" s="11" t="s">
        <v>6416</v>
      </c>
      <c r="D4021" s="62" t="s">
        <v>6833</v>
      </c>
      <c r="E4021" s="66"/>
      <c r="F4021" s="64" t="str">
        <f t="shared" si="423"/>
        <v>Close-out Documentation</v>
      </c>
      <c r="G4021" s="66"/>
      <c r="H4021" s="65" t="str">
        <f t="shared" si="424"/>
        <v>As-Built Drawings</v>
      </c>
      <c r="I4021" s="66"/>
      <c r="J4021" s="67" t="str">
        <f t="shared" si="427"/>
        <v>Review &amp; Approval by DAR / TRSDC</v>
      </c>
      <c r="K4021" s="66"/>
      <c r="L4021" s="68" t="str">
        <f t="shared" si="428"/>
        <v>The Ring</v>
      </c>
      <c r="M4021" s="66"/>
      <c r="N4021" s="69" t="str">
        <f t="shared" si="425"/>
        <v>Level 01</v>
      </c>
      <c r="O4021" s="66"/>
      <c r="P4021" s="70" t="str">
        <f t="shared" si="426"/>
        <v>Zone R4</v>
      </c>
      <c r="Q4021" s="66"/>
      <c r="R4021" s="71" t="str">
        <f t="shared" si="421"/>
        <v>Zone T2</v>
      </c>
      <c r="S4021" s="11" t="s">
        <v>6683</v>
      </c>
      <c r="T4021" s="11" t="s">
        <v>6683</v>
      </c>
      <c r="U4021" s="11" t="s">
        <v>6416</v>
      </c>
      <c r="V4021" s="59" t="s">
        <v>6416</v>
      </c>
      <c r="W4021" s="59" t="str">
        <f t="shared" si="422"/>
        <v>Close-Out / Handing Over</v>
      </c>
      <c r="X4021" s="11" t="s">
        <v>6340</v>
      </c>
      <c r="Y4021" s="32">
        <v>10</v>
      </c>
      <c r="Z4021" s="39">
        <v>45378</v>
      </c>
      <c r="AA4021" s="39">
        <v>45391</v>
      </c>
      <c r="AB4021" s="48">
        <v>2175.9299999999998</v>
      </c>
    </row>
    <row r="4022" spans="1:28" x14ac:dyDescent="0.2">
      <c r="A4022" s="66" t="s">
        <v>6341</v>
      </c>
      <c r="B4022" s="11" t="s">
        <v>6416</v>
      </c>
      <c r="C4022" s="11" t="s">
        <v>6416</v>
      </c>
      <c r="D4022" s="62" t="s">
        <v>6833</v>
      </c>
      <c r="E4022" s="66"/>
      <c r="F4022" s="64" t="str">
        <f t="shared" si="423"/>
        <v>Close-out Documentation</v>
      </c>
      <c r="G4022" s="66"/>
      <c r="H4022" s="65" t="str">
        <f t="shared" si="424"/>
        <v>As-Built Drawings</v>
      </c>
      <c r="I4022" s="66"/>
      <c r="J4022" s="67" t="str">
        <f t="shared" si="427"/>
        <v>Review &amp; Approval by DAR / TRSDC</v>
      </c>
      <c r="K4022" s="66"/>
      <c r="L4022" s="68" t="str">
        <f t="shared" si="428"/>
        <v>The Ring</v>
      </c>
      <c r="M4022" s="66"/>
      <c r="N4022" s="69" t="str">
        <f t="shared" si="425"/>
        <v>Level 01</v>
      </c>
      <c r="O4022" s="66"/>
      <c r="P4022" s="70" t="str">
        <f t="shared" si="426"/>
        <v>Zone R4</v>
      </c>
      <c r="Q4022" s="66"/>
      <c r="R4022" s="71" t="str">
        <f t="shared" si="421"/>
        <v>Zone T2</v>
      </c>
      <c r="S4022" s="11" t="s">
        <v>6683</v>
      </c>
      <c r="T4022" s="11" t="s">
        <v>6683</v>
      </c>
      <c r="U4022" s="11" t="s">
        <v>6416</v>
      </c>
      <c r="V4022" s="59" t="s">
        <v>6416</v>
      </c>
      <c r="W4022" s="59" t="str">
        <f t="shared" si="422"/>
        <v>Close-Out / Handing Over</v>
      </c>
      <c r="X4022" s="11" t="s">
        <v>6342</v>
      </c>
      <c r="Y4022" s="32">
        <v>10</v>
      </c>
      <c r="Z4022" s="39">
        <v>45413</v>
      </c>
      <c r="AA4022" s="39">
        <v>45426</v>
      </c>
      <c r="AB4022" s="48">
        <v>2175.9299999999998</v>
      </c>
    </row>
    <row r="4023" spans="1:28" x14ac:dyDescent="0.2">
      <c r="A4023" s="63" t="s">
        <v>6343</v>
      </c>
      <c r="B4023" s="8" t="s">
        <v>6416</v>
      </c>
      <c r="C4023" s="8" t="s">
        <v>6416</v>
      </c>
      <c r="D4023" s="62" t="s">
        <v>6833</v>
      </c>
      <c r="E4023" s="63"/>
      <c r="F4023" s="64" t="str">
        <f t="shared" si="423"/>
        <v>Close-out Documentation</v>
      </c>
      <c r="G4023" s="63"/>
      <c r="H4023" s="65" t="str">
        <f t="shared" si="424"/>
        <v>As-Built Drawings</v>
      </c>
      <c r="I4023" s="63"/>
      <c r="J4023" s="67" t="str">
        <f t="shared" si="427"/>
        <v>Review &amp; Approval by DAR / TRSDC</v>
      </c>
      <c r="K4023" s="63"/>
      <c r="L4023" s="68" t="str">
        <f t="shared" si="428"/>
        <v>The Ring</v>
      </c>
      <c r="M4023" s="63"/>
      <c r="N4023" s="69" t="str">
        <f t="shared" si="425"/>
        <v>Level 01</v>
      </c>
      <c r="O4023" s="63"/>
      <c r="P4023" s="70" t="str">
        <f t="shared" si="426"/>
        <v>Zone R4</v>
      </c>
      <c r="Q4023" s="63"/>
      <c r="R4023" s="71" t="str">
        <f t="shared" si="421"/>
        <v>Zone T2</v>
      </c>
      <c r="S4023" s="8" t="s">
        <v>6683</v>
      </c>
      <c r="T4023" s="8" t="s">
        <v>6683</v>
      </c>
      <c r="U4023" s="8" t="s">
        <v>6416</v>
      </c>
      <c r="V4023" s="59" t="s">
        <v>6416</v>
      </c>
      <c r="W4023" s="59" t="str">
        <f t="shared" si="422"/>
        <v>Close-Out / Handing Over</v>
      </c>
      <c r="X4023" s="8" t="s">
        <v>6344</v>
      </c>
      <c r="Y4023" s="23">
        <v>10</v>
      </c>
      <c r="Z4023" s="35">
        <v>45445</v>
      </c>
      <c r="AA4023" s="35">
        <v>45456</v>
      </c>
      <c r="AB4023" s="42">
        <v>2175.9299999999998</v>
      </c>
    </row>
    <row r="4024" spans="1:28" x14ac:dyDescent="0.2">
      <c r="A4024" s="68" t="s">
        <v>6143</v>
      </c>
      <c r="B4024" s="2" t="s">
        <v>6668</v>
      </c>
      <c r="C4024" s="2" t="s">
        <v>6645</v>
      </c>
      <c r="D4024" s="62" t="s">
        <v>6833</v>
      </c>
      <c r="E4024" s="92"/>
      <c r="F4024" s="64" t="str">
        <f t="shared" si="423"/>
        <v>Close-out Documentation</v>
      </c>
      <c r="G4024" s="92"/>
      <c r="H4024" s="65" t="str">
        <f t="shared" si="424"/>
        <v>As-Built Drawings</v>
      </c>
      <c r="I4024" s="92"/>
      <c r="J4024" s="67" t="str">
        <f t="shared" si="427"/>
        <v>Review &amp; Approval by DAR / TRSDC</v>
      </c>
      <c r="K4024" s="68" t="s">
        <v>6143</v>
      </c>
      <c r="L4024" s="68" t="str">
        <f t="shared" si="428"/>
        <v>The Beach</v>
      </c>
      <c r="M4024" s="92"/>
      <c r="N4024" s="69" t="str">
        <f t="shared" si="425"/>
        <v>Level 01</v>
      </c>
      <c r="O4024" s="92"/>
      <c r="P4024" s="70" t="str">
        <f t="shared" si="426"/>
        <v>Zone R4</v>
      </c>
      <c r="Q4024" s="92"/>
      <c r="R4024" s="71" t="str">
        <f t="shared" si="421"/>
        <v>Zone T2</v>
      </c>
      <c r="S4024" s="2" t="s">
        <v>6645</v>
      </c>
      <c r="T4024" s="2" t="s">
        <v>6645</v>
      </c>
      <c r="U4024" s="2" t="s">
        <v>6645</v>
      </c>
      <c r="V4024" s="59" t="s">
        <v>6143</v>
      </c>
      <c r="W4024" s="59" t="str">
        <f t="shared" si="422"/>
        <v>Close-Out / Handing Over          The Beach</v>
      </c>
      <c r="X4024" s="2"/>
      <c r="Y4024" s="43">
        <v>52</v>
      </c>
      <c r="Z4024" s="44">
        <v>45447</v>
      </c>
      <c r="AA4024" s="44">
        <v>45523</v>
      </c>
      <c r="AB4024" s="47">
        <v>40645.06</v>
      </c>
    </row>
    <row r="4025" spans="1:28" x14ac:dyDescent="0.2">
      <c r="A4025" s="69" t="s">
        <v>6075</v>
      </c>
      <c r="B4025" s="3" t="s">
        <v>6645</v>
      </c>
      <c r="C4025" s="3" t="s">
        <v>6654</v>
      </c>
      <c r="D4025" s="62" t="s">
        <v>6833</v>
      </c>
      <c r="E4025" s="92"/>
      <c r="F4025" s="64" t="str">
        <f t="shared" si="423"/>
        <v>Close-out Documentation</v>
      </c>
      <c r="G4025" s="92"/>
      <c r="H4025" s="65" t="str">
        <f t="shared" si="424"/>
        <v>As-Built Drawings</v>
      </c>
      <c r="I4025" s="92"/>
      <c r="J4025" s="67" t="str">
        <f t="shared" si="427"/>
        <v>Review &amp; Approval by DAR / TRSDC</v>
      </c>
      <c r="K4025" s="92"/>
      <c r="L4025" s="68" t="str">
        <f t="shared" si="428"/>
        <v>The Beach</v>
      </c>
      <c r="M4025" s="69" t="s">
        <v>6075</v>
      </c>
      <c r="N4025" s="69" t="str">
        <f t="shared" si="425"/>
        <v>Level 00</v>
      </c>
      <c r="O4025" s="92"/>
      <c r="P4025" s="70" t="str">
        <f t="shared" si="426"/>
        <v>Zone R4</v>
      </c>
      <c r="Q4025" s="92"/>
      <c r="R4025" s="71" t="str">
        <f t="shared" si="421"/>
        <v>Zone T2</v>
      </c>
      <c r="S4025" s="3" t="s">
        <v>6654</v>
      </c>
      <c r="T4025" s="3" t="s">
        <v>6654</v>
      </c>
      <c r="U4025" s="3" t="s">
        <v>6654</v>
      </c>
      <c r="V4025" s="59" t="s">
        <v>6075</v>
      </c>
      <c r="W4025" s="59" t="str">
        <f t="shared" si="422"/>
        <v>Close-Out / Handing Over            Level 00</v>
      </c>
      <c r="X4025" s="3"/>
      <c r="Y4025" s="49">
        <v>52</v>
      </c>
      <c r="Z4025" s="50">
        <v>45447</v>
      </c>
      <c r="AA4025" s="50">
        <v>45523</v>
      </c>
      <c r="AB4025" s="52">
        <v>40645.06</v>
      </c>
    </row>
    <row r="4026" spans="1:28" x14ac:dyDescent="0.2">
      <c r="A4026" s="70" t="s">
        <v>6144</v>
      </c>
      <c r="B4026" s="13" t="s">
        <v>9886</v>
      </c>
      <c r="C4026" s="13" t="s">
        <v>6687</v>
      </c>
      <c r="D4026" s="62" t="s">
        <v>6833</v>
      </c>
      <c r="E4026" s="92"/>
      <c r="F4026" s="64" t="str">
        <f t="shared" si="423"/>
        <v>Close-out Documentation</v>
      </c>
      <c r="G4026" s="92"/>
      <c r="H4026" s="65" t="str">
        <f t="shared" si="424"/>
        <v>As-Built Drawings</v>
      </c>
      <c r="I4026" s="92"/>
      <c r="J4026" s="67" t="str">
        <f t="shared" si="427"/>
        <v>Review &amp; Approval by DAR / TRSDC</v>
      </c>
      <c r="K4026" s="92"/>
      <c r="L4026" s="68" t="str">
        <f t="shared" si="428"/>
        <v>The Beach</v>
      </c>
      <c r="M4026" s="92"/>
      <c r="N4026" s="69" t="str">
        <f t="shared" si="425"/>
        <v>Level 00</v>
      </c>
      <c r="O4026" s="70" t="s">
        <v>6144</v>
      </c>
      <c r="P4026" s="70" t="str">
        <f t="shared" si="426"/>
        <v>Zone B1</v>
      </c>
      <c r="Q4026" s="92"/>
      <c r="R4026" s="71" t="str">
        <f t="shared" si="421"/>
        <v>Zone T2</v>
      </c>
      <c r="S4026" s="13" t="s">
        <v>6687</v>
      </c>
      <c r="T4026" s="13" t="s">
        <v>6687</v>
      </c>
      <c r="U4026" s="13" t="s">
        <v>6687</v>
      </c>
      <c r="V4026" s="59" t="s">
        <v>6144</v>
      </c>
      <c r="W4026" s="59" t="str">
        <f t="shared" si="422"/>
        <v>Close-Out / Handing Over              Zone B1</v>
      </c>
      <c r="X4026" s="13"/>
      <c r="Y4026" s="53">
        <v>10</v>
      </c>
      <c r="Z4026" s="54">
        <v>45452</v>
      </c>
      <c r="AA4026" s="54">
        <v>45468</v>
      </c>
      <c r="AB4026" s="55">
        <v>2096.37</v>
      </c>
    </row>
    <row r="4027" spans="1:28" x14ac:dyDescent="0.2">
      <c r="A4027" s="63" t="s">
        <v>6345</v>
      </c>
      <c r="B4027" s="8" t="s">
        <v>6416</v>
      </c>
      <c r="C4027" s="8" t="s">
        <v>6416</v>
      </c>
      <c r="D4027" s="62" t="s">
        <v>6833</v>
      </c>
      <c r="E4027" s="63"/>
      <c r="F4027" s="64" t="str">
        <f t="shared" si="423"/>
        <v>Close-out Documentation</v>
      </c>
      <c r="G4027" s="63"/>
      <c r="H4027" s="65" t="str">
        <f t="shared" si="424"/>
        <v>As-Built Drawings</v>
      </c>
      <c r="I4027" s="63"/>
      <c r="J4027" s="67" t="str">
        <f t="shared" si="427"/>
        <v>Review &amp; Approval by DAR / TRSDC</v>
      </c>
      <c r="K4027" s="63"/>
      <c r="L4027" s="68" t="str">
        <f t="shared" si="428"/>
        <v>The Beach</v>
      </c>
      <c r="M4027" s="63"/>
      <c r="N4027" s="69" t="str">
        <f t="shared" si="425"/>
        <v>Level 00</v>
      </c>
      <c r="O4027" s="63"/>
      <c r="P4027" s="70" t="str">
        <f t="shared" si="426"/>
        <v>Zone B1</v>
      </c>
      <c r="Q4027" s="63"/>
      <c r="R4027" s="71" t="str">
        <f t="shared" ref="R4027:R4067" si="429">IF(Q4027="",R4026,TRIM(Q4027))</f>
        <v>Zone T2</v>
      </c>
      <c r="S4027" s="8" t="s">
        <v>6687</v>
      </c>
      <c r="T4027" s="8" t="s">
        <v>6687</v>
      </c>
      <c r="U4027" s="8" t="s">
        <v>6416</v>
      </c>
      <c r="V4027" s="59" t="s">
        <v>6416</v>
      </c>
      <c r="W4027" s="59" t="str">
        <f t="shared" si="422"/>
        <v>Close-Out / Handing Over</v>
      </c>
      <c r="X4027" s="8" t="s">
        <v>6346</v>
      </c>
      <c r="Y4027" s="23">
        <v>10</v>
      </c>
      <c r="Z4027" s="35">
        <v>45452</v>
      </c>
      <c r="AA4027" s="35">
        <v>45468</v>
      </c>
      <c r="AB4027" s="42">
        <v>2096.37</v>
      </c>
    </row>
    <row r="4028" spans="1:28" x14ac:dyDescent="0.2">
      <c r="A4028" s="70" t="s">
        <v>6147</v>
      </c>
      <c r="B4028" s="13" t="s">
        <v>9886</v>
      </c>
      <c r="C4028" s="13" t="s">
        <v>6688</v>
      </c>
      <c r="D4028" s="62" t="s">
        <v>6833</v>
      </c>
      <c r="E4028" s="92"/>
      <c r="F4028" s="64" t="str">
        <f t="shared" si="423"/>
        <v>Close-out Documentation</v>
      </c>
      <c r="G4028" s="92"/>
      <c r="H4028" s="65" t="str">
        <f t="shared" si="424"/>
        <v>As-Built Drawings</v>
      </c>
      <c r="I4028" s="92"/>
      <c r="J4028" s="67" t="str">
        <f t="shared" si="427"/>
        <v>Review &amp; Approval by DAR / TRSDC</v>
      </c>
      <c r="K4028" s="92"/>
      <c r="L4028" s="68" t="str">
        <f t="shared" si="428"/>
        <v>The Beach</v>
      </c>
      <c r="M4028" s="92"/>
      <c r="N4028" s="69" t="str">
        <f t="shared" si="425"/>
        <v>Level 00</v>
      </c>
      <c r="O4028" s="70" t="s">
        <v>6147</v>
      </c>
      <c r="P4028" s="70" t="str">
        <f t="shared" si="426"/>
        <v>Zone B2</v>
      </c>
      <c r="Q4028" s="92"/>
      <c r="R4028" s="71" t="str">
        <f t="shared" si="429"/>
        <v>Zone T2</v>
      </c>
      <c r="S4028" s="13" t="s">
        <v>6688</v>
      </c>
      <c r="T4028" s="13" t="s">
        <v>6688</v>
      </c>
      <c r="U4028" s="13" t="s">
        <v>6688</v>
      </c>
      <c r="V4028" s="59" t="s">
        <v>6147</v>
      </c>
      <c r="W4028" s="59" t="str">
        <f t="shared" si="422"/>
        <v>Close-Out / Handing Over              Zone B2</v>
      </c>
      <c r="X4028" s="13"/>
      <c r="Y4028" s="53">
        <v>30</v>
      </c>
      <c r="Z4028" s="54">
        <v>45447</v>
      </c>
      <c r="AA4028" s="54">
        <v>45491</v>
      </c>
      <c r="AB4028" s="55">
        <v>9963.11</v>
      </c>
    </row>
    <row r="4029" spans="1:28" x14ac:dyDescent="0.2">
      <c r="A4029" s="66" t="s">
        <v>6347</v>
      </c>
      <c r="B4029" s="11" t="s">
        <v>6416</v>
      </c>
      <c r="C4029" s="11" t="s">
        <v>6416</v>
      </c>
      <c r="D4029" s="62" t="s">
        <v>6833</v>
      </c>
      <c r="E4029" s="66"/>
      <c r="F4029" s="64" t="str">
        <f t="shared" si="423"/>
        <v>Close-out Documentation</v>
      </c>
      <c r="G4029" s="66"/>
      <c r="H4029" s="65" t="str">
        <f t="shared" si="424"/>
        <v>As-Built Drawings</v>
      </c>
      <c r="I4029" s="66"/>
      <c r="J4029" s="67" t="str">
        <f t="shared" si="427"/>
        <v>Review &amp; Approval by DAR / TRSDC</v>
      </c>
      <c r="K4029" s="66"/>
      <c r="L4029" s="68" t="str">
        <f t="shared" si="428"/>
        <v>The Beach</v>
      </c>
      <c r="M4029" s="66"/>
      <c r="N4029" s="69" t="str">
        <f t="shared" si="425"/>
        <v>Level 00</v>
      </c>
      <c r="O4029" s="66"/>
      <c r="P4029" s="70" t="str">
        <f t="shared" si="426"/>
        <v>Zone B2</v>
      </c>
      <c r="Q4029" s="66"/>
      <c r="R4029" s="71" t="str">
        <f t="shared" si="429"/>
        <v>Zone T2</v>
      </c>
      <c r="S4029" s="11" t="s">
        <v>6688</v>
      </c>
      <c r="T4029" s="11" t="s">
        <v>6688</v>
      </c>
      <c r="U4029" s="11" t="s">
        <v>6416</v>
      </c>
      <c r="V4029" s="59" t="s">
        <v>6416</v>
      </c>
      <c r="W4029" s="59" t="str">
        <f t="shared" si="422"/>
        <v>Close-Out / Handing Over</v>
      </c>
      <c r="X4029" s="11" t="s">
        <v>6348</v>
      </c>
      <c r="Y4029" s="32">
        <v>10</v>
      </c>
      <c r="Z4029" s="39">
        <v>45447</v>
      </c>
      <c r="AA4029" s="39">
        <v>45463</v>
      </c>
      <c r="AB4029" s="48">
        <v>2490.7800000000002</v>
      </c>
    </row>
    <row r="4030" spans="1:28" x14ac:dyDescent="0.2">
      <c r="A4030" s="66" t="s">
        <v>6349</v>
      </c>
      <c r="B4030" s="11" t="s">
        <v>6416</v>
      </c>
      <c r="C4030" s="11" t="s">
        <v>6416</v>
      </c>
      <c r="D4030" s="62" t="s">
        <v>6833</v>
      </c>
      <c r="E4030" s="66"/>
      <c r="F4030" s="64" t="str">
        <f t="shared" si="423"/>
        <v>Close-out Documentation</v>
      </c>
      <c r="G4030" s="66"/>
      <c r="H4030" s="65" t="str">
        <f t="shared" si="424"/>
        <v>As-Built Drawings</v>
      </c>
      <c r="I4030" s="66"/>
      <c r="J4030" s="67" t="str">
        <f t="shared" si="427"/>
        <v>Review &amp; Approval by DAR / TRSDC</v>
      </c>
      <c r="K4030" s="66"/>
      <c r="L4030" s="68" t="str">
        <f t="shared" si="428"/>
        <v>The Beach</v>
      </c>
      <c r="M4030" s="66"/>
      <c r="N4030" s="69" t="str">
        <f t="shared" si="425"/>
        <v>Level 00</v>
      </c>
      <c r="O4030" s="66"/>
      <c r="P4030" s="70" t="str">
        <f t="shared" si="426"/>
        <v>Zone B2</v>
      </c>
      <c r="Q4030" s="66"/>
      <c r="R4030" s="71" t="str">
        <f t="shared" si="429"/>
        <v>Zone T2</v>
      </c>
      <c r="S4030" s="11" t="s">
        <v>6688</v>
      </c>
      <c r="T4030" s="11" t="s">
        <v>6688</v>
      </c>
      <c r="U4030" s="11" t="s">
        <v>6416</v>
      </c>
      <c r="V4030" s="59" t="s">
        <v>6416</v>
      </c>
      <c r="W4030" s="59" t="str">
        <f t="shared" si="422"/>
        <v>Close-Out / Handing Over</v>
      </c>
      <c r="X4030" s="11" t="s">
        <v>6350</v>
      </c>
      <c r="Y4030" s="32">
        <v>10</v>
      </c>
      <c r="Z4030" s="39">
        <v>45452</v>
      </c>
      <c r="AA4030" s="39">
        <v>45468</v>
      </c>
      <c r="AB4030" s="48">
        <v>2490.7800000000002</v>
      </c>
    </row>
    <row r="4031" spans="1:28" x14ac:dyDescent="0.2">
      <c r="A4031" s="66" t="s">
        <v>6351</v>
      </c>
      <c r="B4031" s="11" t="s">
        <v>6416</v>
      </c>
      <c r="C4031" s="11" t="s">
        <v>6416</v>
      </c>
      <c r="D4031" s="62" t="s">
        <v>6833</v>
      </c>
      <c r="E4031" s="66"/>
      <c r="F4031" s="64" t="str">
        <f t="shared" si="423"/>
        <v>Close-out Documentation</v>
      </c>
      <c r="G4031" s="66"/>
      <c r="H4031" s="65" t="str">
        <f t="shared" si="424"/>
        <v>As-Built Drawings</v>
      </c>
      <c r="I4031" s="66"/>
      <c r="J4031" s="67" t="str">
        <f t="shared" si="427"/>
        <v>Review &amp; Approval by DAR / TRSDC</v>
      </c>
      <c r="K4031" s="66"/>
      <c r="L4031" s="68" t="str">
        <f t="shared" si="428"/>
        <v>The Beach</v>
      </c>
      <c r="M4031" s="66"/>
      <c r="N4031" s="69" t="str">
        <f t="shared" si="425"/>
        <v>Level 00</v>
      </c>
      <c r="O4031" s="66"/>
      <c r="P4031" s="70" t="str">
        <f t="shared" si="426"/>
        <v>Zone B2</v>
      </c>
      <c r="Q4031" s="66"/>
      <c r="R4031" s="71" t="str">
        <f t="shared" si="429"/>
        <v>Zone T2</v>
      </c>
      <c r="S4031" s="11" t="s">
        <v>6688</v>
      </c>
      <c r="T4031" s="11" t="s">
        <v>6688</v>
      </c>
      <c r="U4031" s="11" t="s">
        <v>6416</v>
      </c>
      <c r="V4031" s="59" t="s">
        <v>6416</v>
      </c>
      <c r="W4031" s="59" t="str">
        <f t="shared" si="422"/>
        <v>Close-Out / Handing Over</v>
      </c>
      <c r="X4031" s="11" t="s">
        <v>6352</v>
      </c>
      <c r="Y4031" s="32">
        <v>10</v>
      </c>
      <c r="Z4031" s="39">
        <v>45466</v>
      </c>
      <c r="AA4031" s="39">
        <v>45477</v>
      </c>
      <c r="AB4031" s="48">
        <v>2490.7800000000002</v>
      </c>
    </row>
    <row r="4032" spans="1:28" x14ac:dyDescent="0.2">
      <c r="A4032" s="63" t="s">
        <v>6353</v>
      </c>
      <c r="B4032" s="8" t="s">
        <v>6416</v>
      </c>
      <c r="C4032" s="8" t="s">
        <v>6416</v>
      </c>
      <c r="D4032" s="62" t="s">
        <v>6833</v>
      </c>
      <c r="E4032" s="63"/>
      <c r="F4032" s="64" t="str">
        <f t="shared" si="423"/>
        <v>Close-out Documentation</v>
      </c>
      <c r="G4032" s="63"/>
      <c r="H4032" s="65" t="str">
        <f t="shared" si="424"/>
        <v>As-Built Drawings</v>
      </c>
      <c r="I4032" s="63"/>
      <c r="J4032" s="67" t="str">
        <f t="shared" si="427"/>
        <v>Review &amp; Approval by DAR / TRSDC</v>
      </c>
      <c r="K4032" s="63"/>
      <c r="L4032" s="68" t="str">
        <f t="shared" si="428"/>
        <v>The Beach</v>
      </c>
      <c r="M4032" s="63"/>
      <c r="N4032" s="69" t="str">
        <f t="shared" si="425"/>
        <v>Level 00</v>
      </c>
      <c r="O4032" s="63"/>
      <c r="P4032" s="70" t="str">
        <f t="shared" si="426"/>
        <v>Zone B2</v>
      </c>
      <c r="Q4032" s="63"/>
      <c r="R4032" s="71" t="str">
        <f t="shared" si="429"/>
        <v>Zone T2</v>
      </c>
      <c r="S4032" s="8" t="s">
        <v>6688</v>
      </c>
      <c r="T4032" s="8" t="s">
        <v>6688</v>
      </c>
      <c r="U4032" s="8" t="s">
        <v>6416</v>
      </c>
      <c r="V4032" s="59" t="s">
        <v>6416</v>
      </c>
      <c r="W4032" s="59" t="str">
        <f t="shared" si="422"/>
        <v>Close-Out / Handing Over</v>
      </c>
      <c r="X4032" s="8" t="s">
        <v>6354</v>
      </c>
      <c r="Y4032" s="23">
        <v>10</v>
      </c>
      <c r="Z4032" s="35">
        <v>45480</v>
      </c>
      <c r="AA4032" s="35">
        <v>45491</v>
      </c>
      <c r="AB4032" s="42">
        <v>2490.7800000000002</v>
      </c>
    </row>
    <row r="4033" spans="1:28" x14ac:dyDescent="0.2">
      <c r="A4033" s="70" t="s">
        <v>6156</v>
      </c>
      <c r="B4033" s="13" t="s">
        <v>9886</v>
      </c>
      <c r="C4033" s="13" t="s">
        <v>6689</v>
      </c>
      <c r="D4033" s="62" t="s">
        <v>6833</v>
      </c>
      <c r="E4033" s="92"/>
      <c r="F4033" s="64" t="str">
        <f t="shared" si="423"/>
        <v>Close-out Documentation</v>
      </c>
      <c r="G4033" s="92"/>
      <c r="H4033" s="65" t="str">
        <f t="shared" si="424"/>
        <v>As-Built Drawings</v>
      </c>
      <c r="I4033" s="92"/>
      <c r="J4033" s="67" t="str">
        <f t="shared" si="427"/>
        <v>Review &amp; Approval by DAR / TRSDC</v>
      </c>
      <c r="K4033" s="92"/>
      <c r="L4033" s="68" t="str">
        <f t="shared" si="428"/>
        <v>The Beach</v>
      </c>
      <c r="M4033" s="92"/>
      <c r="N4033" s="69" t="str">
        <f t="shared" si="425"/>
        <v>Level 00</v>
      </c>
      <c r="O4033" s="70" t="s">
        <v>6156</v>
      </c>
      <c r="P4033" s="70" t="str">
        <f t="shared" si="426"/>
        <v>Zone B3</v>
      </c>
      <c r="Q4033" s="92"/>
      <c r="R4033" s="71" t="str">
        <f t="shared" si="429"/>
        <v>Zone T2</v>
      </c>
      <c r="S4033" s="13" t="s">
        <v>6689</v>
      </c>
      <c r="T4033" s="13" t="s">
        <v>6689</v>
      </c>
      <c r="U4033" s="13" t="s">
        <v>6689</v>
      </c>
      <c r="V4033" s="59" t="s">
        <v>6156</v>
      </c>
      <c r="W4033" s="59" t="str">
        <f t="shared" si="422"/>
        <v>Close-Out / Handing Over              Zone B3</v>
      </c>
      <c r="X4033" s="13"/>
      <c r="Y4033" s="53">
        <v>20</v>
      </c>
      <c r="Z4033" s="54">
        <v>45494</v>
      </c>
      <c r="AA4033" s="54">
        <v>45519</v>
      </c>
      <c r="AB4033" s="55">
        <v>4972.22</v>
      </c>
    </row>
    <row r="4034" spans="1:28" x14ac:dyDescent="0.2">
      <c r="A4034" s="66" t="s">
        <v>6355</v>
      </c>
      <c r="B4034" s="11" t="s">
        <v>6416</v>
      </c>
      <c r="C4034" s="11" t="s">
        <v>6416</v>
      </c>
      <c r="D4034" s="62" t="s">
        <v>6833</v>
      </c>
      <c r="E4034" s="66"/>
      <c r="F4034" s="64" t="str">
        <f t="shared" si="423"/>
        <v>Close-out Documentation</v>
      </c>
      <c r="G4034" s="66"/>
      <c r="H4034" s="65" t="str">
        <f t="shared" si="424"/>
        <v>As-Built Drawings</v>
      </c>
      <c r="I4034" s="66"/>
      <c r="J4034" s="67" t="str">
        <f t="shared" si="427"/>
        <v>Review &amp; Approval by DAR / TRSDC</v>
      </c>
      <c r="K4034" s="66"/>
      <c r="L4034" s="68" t="str">
        <f t="shared" si="428"/>
        <v>The Beach</v>
      </c>
      <c r="M4034" s="66"/>
      <c r="N4034" s="69" t="str">
        <f t="shared" si="425"/>
        <v>Level 00</v>
      </c>
      <c r="O4034" s="66"/>
      <c r="P4034" s="70" t="str">
        <f t="shared" si="426"/>
        <v>Zone B3</v>
      </c>
      <c r="Q4034" s="66"/>
      <c r="R4034" s="71" t="str">
        <f t="shared" si="429"/>
        <v>Zone T2</v>
      </c>
      <c r="S4034" s="11" t="s">
        <v>6689</v>
      </c>
      <c r="T4034" s="11" t="s">
        <v>6689</v>
      </c>
      <c r="U4034" s="11" t="s">
        <v>6416</v>
      </c>
      <c r="V4034" s="59" t="s">
        <v>6416</v>
      </c>
      <c r="W4034" s="59" t="str">
        <f t="shared" si="422"/>
        <v>Close-Out / Handing Over</v>
      </c>
      <c r="X4034" s="11" t="s">
        <v>6356</v>
      </c>
      <c r="Y4034" s="32">
        <v>10</v>
      </c>
      <c r="Z4034" s="39">
        <v>45494</v>
      </c>
      <c r="AA4034" s="39">
        <v>45505</v>
      </c>
      <c r="AB4034" s="48">
        <v>2215.35</v>
      </c>
    </row>
    <row r="4035" spans="1:28" x14ac:dyDescent="0.2">
      <c r="A4035" s="66" t="s">
        <v>6357</v>
      </c>
      <c r="B4035" s="11" t="s">
        <v>6416</v>
      </c>
      <c r="C4035" s="11" t="s">
        <v>6416</v>
      </c>
      <c r="D4035" s="62" t="s">
        <v>6833</v>
      </c>
      <c r="E4035" s="66"/>
      <c r="F4035" s="64" t="str">
        <f t="shared" si="423"/>
        <v>Close-out Documentation</v>
      </c>
      <c r="G4035" s="66"/>
      <c r="H4035" s="65" t="str">
        <f t="shared" si="424"/>
        <v>As-Built Drawings</v>
      </c>
      <c r="I4035" s="66"/>
      <c r="J4035" s="67" t="str">
        <f t="shared" si="427"/>
        <v>Review &amp; Approval by DAR / TRSDC</v>
      </c>
      <c r="K4035" s="66"/>
      <c r="L4035" s="68" t="str">
        <f t="shared" si="428"/>
        <v>The Beach</v>
      </c>
      <c r="M4035" s="66"/>
      <c r="N4035" s="69" t="str">
        <f t="shared" si="425"/>
        <v>Level 00</v>
      </c>
      <c r="O4035" s="66"/>
      <c r="P4035" s="70" t="str">
        <f t="shared" si="426"/>
        <v>Zone B3</v>
      </c>
      <c r="Q4035" s="66"/>
      <c r="R4035" s="71" t="str">
        <f t="shared" si="429"/>
        <v>Zone T2</v>
      </c>
      <c r="S4035" s="11" t="s">
        <v>6689</v>
      </c>
      <c r="T4035" s="11" t="s">
        <v>6689</v>
      </c>
      <c r="U4035" s="11" t="s">
        <v>6416</v>
      </c>
      <c r="V4035" s="59" t="s">
        <v>6416</v>
      </c>
      <c r="W4035" s="59" t="str">
        <f t="shared" si="422"/>
        <v>Close-Out / Handing Over</v>
      </c>
      <c r="X4035" s="11" t="s">
        <v>6358</v>
      </c>
      <c r="Y4035" s="32">
        <v>10</v>
      </c>
      <c r="Z4035" s="39">
        <v>45501</v>
      </c>
      <c r="AA4035" s="39">
        <v>45512</v>
      </c>
      <c r="AB4035" s="48">
        <v>2215.35</v>
      </c>
    </row>
    <row r="4036" spans="1:28" x14ac:dyDescent="0.2">
      <c r="A4036" s="63" t="s">
        <v>6359</v>
      </c>
      <c r="B4036" s="8" t="s">
        <v>6416</v>
      </c>
      <c r="C4036" s="8" t="s">
        <v>6416</v>
      </c>
      <c r="D4036" s="62" t="s">
        <v>6833</v>
      </c>
      <c r="E4036" s="63"/>
      <c r="F4036" s="64" t="str">
        <f t="shared" si="423"/>
        <v>Close-out Documentation</v>
      </c>
      <c r="G4036" s="63"/>
      <c r="H4036" s="65" t="str">
        <f t="shared" si="424"/>
        <v>As-Built Drawings</v>
      </c>
      <c r="I4036" s="63"/>
      <c r="J4036" s="67" t="str">
        <f t="shared" si="427"/>
        <v>Review &amp; Approval by DAR / TRSDC</v>
      </c>
      <c r="K4036" s="63"/>
      <c r="L4036" s="68" t="str">
        <f t="shared" si="428"/>
        <v>The Beach</v>
      </c>
      <c r="M4036" s="63"/>
      <c r="N4036" s="69" t="str">
        <f t="shared" si="425"/>
        <v>Level 00</v>
      </c>
      <c r="O4036" s="63"/>
      <c r="P4036" s="70" t="str">
        <f t="shared" si="426"/>
        <v>Zone B3</v>
      </c>
      <c r="Q4036" s="63"/>
      <c r="R4036" s="71" t="str">
        <f t="shared" si="429"/>
        <v>Zone T2</v>
      </c>
      <c r="S4036" s="8" t="s">
        <v>6689</v>
      </c>
      <c r="T4036" s="8" t="s">
        <v>6689</v>
      </c>
      <c r="U4036" s="8" t="s">
        <v>6416</v>
      </c>
      <c r="V4036" s="59" t="s">
        <v>6416</v>
      </c>
      <c r="W4036" s="59" t="str">
        <f t="shared" si="422"/>
        <v>Close-Out / Handing Over</v>
      </c>
      <c r="X4036" s="8" t="s">
        <v>6360</v>
      </c>
      <c r="Y4036" s="23">
        <v>10</v>
      </c>
      <c r="Z4036" s="35">
        <v>45508</v>
      </c>
      <c r="AA4036" s="35">
        <v>45519</v>
      </c>
      <c r="AB4036" s="25">
        <v>541.53</v>
      </c>
    </row>
    <row r="4037" spans="1:28" x14ac:dyDescent="0.2">
      <c r="A4037" s="70" t="s">
        <v>6163</v>
      </c>
      <c r="B4037" s="13" t="s">
        <v>9886</v>
      </c>
      <c r="C4037" s="13" t="s">
        <v>6692</v>
      </c>
      <c r="D4037" s="62" t="s">
        <v>6833</v>
      </c>
      <c r="E4037" s="92"/>
      <c r="F4037" s="64" t="str">
        <f t="shared" si="423"/>
        <v>Close-out Documentation</v>
      </c>
      <c r="G4037" s="92"/>
      <c r="H4037" s="65" t="str">
        <f t="shared" si="424"/>
        <v>As-Built Drawings</v>
      </c>
      <c r="I4037" s="92"/>
      <c r="J4037" s="67" t="str">
        <f t="shared" si="427"/>
        <v>Review &amp; Approval by DAR / TRSDC</v>
      </c>
      <c r="K4037" s="92"/>
      <c r="L4037" s="68" t="str">
        <f t="shared" si="428"/>
        <v>The Beach</v>
      </c>
      <c r="M4037" s="92"/>
      <c r="N4037" s="69" t="str">
        <f t="shared" si="425"/>
        <v>Level 00</v>
      </c>
      <c r="O4037" s="70" t="s">
        <v>6163</v>
      </c>
      <c r="P4037" s="70" t="str">
        <f t="shared" si="426"/>
        <v>Zone B4</v>
      </c>
      <c r="Q4037" s="92"/>
      <c r="R4037" s="71" t="str">
        <f t="shared" si="429"/>
        <v>Zone T2</v>
      </c>
      <c r="S4037" s="13" t="s">
        <v>6692</v>
      </c>
      <c r="T4037" s="13" t="s">
        <v>6692</v>
      </c>
      <c r="U4037" s="13" t="s">
        <v>6692</v>
      </c>
      <c r="V4037" s="59" t="s">
        <v>6163</v>
      </c>
      <c r="W4037" s="59" t="str">
        <f t="shared" ref="W4037:W4067" si="430">CONCATENATE(D4037,E4037,G4037,I4037,K4037,M4037,O4037,Q4037)</f>
        <v>Close-Out / Handing Over              Zone B4</v>
      </c>
      <c r="X4037" s="13"/>
      <c r="Y4037" s="53">
        <v>12</v>
      </c>
      <c r="Z4037" s="54">
        <v>45508</v>
      </c>
      <c r="AA4037" s="54">
        <v>45523</v>
      </c>
      <c r="AB4037" s="55">
        <v>16865.73</v>
      </c>
    </row>
    <row r="4038" spans="1:28" x14ac:dyDescent="0.2">
      <c r="A4038" s="66" t="s">
        <v>6361</v>
      </c>
      <c r="B4038" s="11" t="s">
        <v>6416</v>
      </c>
      <c r="C4038" s="11" t="s">
        <v>6416</v>
      </c>
      <c r="D4038" s="62" t="s">
        <v>6833</v>
      </c>
      <c r="E4038" s="66"/>
      <c r="F4038" s="64" t="str">
        <f t="shared" si="423"/>
        <v>Close-out Documentation</v>
      </c>
      <c r="G4038" s="66"/>
      <c r="H4038" s="65" t="str">
        <f t="shared" si="424"/>
        <v>As-Built Drawings</v>
      </c>
      <c r="I4038" s="66"/>
      <c r="J4038" s="67" t="str">
        <f t="shared" si="427"/>
        <v>Review &amp; Approval by DAR / TRSDC</v>
      </c>
      <c r="K4038" s="66"/>
      <c r="L4038" s="68" t="str">
        <f t="shared" si="428"/>
        <v>The Beach</v>
      </c>
      <c r="M4038" s="66"/>
      <c r="N4038" s="69" t="str">
        <f t="shared" si="425"/>
        <v>Level 00</v>
      </c>
      <c r="O4038" s="66"/>
      <c r="P4038" s="70" t="str">
        <f t="shared" si="426"/>
        <v>Zone B4</v>
      </c>
      <c r="Q4038" s="66"/>
      <c r="R4038" s="71" t="str">
        <f t="shared" si="429"/>
        <v>Zone T2</v>
      </c>
      <c r="S4038" s="11" t="s">
        <v>6692</v>
      </c>
      <c r="T4038" s="11" t="s">
        <v>6692</v>
      </c>
      <c r="U4038" s="11" t="s">
        <v>6416</v>
      </c>
      <c r="V4038" s="59" t="s">
        <v>6416</v>
      </c>
      <c r="W4038" s="59" t="str">
        <f t="shared" si="430"/>
        <v>Close-Out / Handing Over</v>
      </c>
      <c r="X4038" s="11" t="s">
        <v>6362</v>
      </c>
      <c r="Y4038" s="32">
        <v>10</v>
      </c>
      <c r="Z4038" s="39">
        <v>45508</v>
      </c>
      <c r="AA4038" s="39">
        <v>45519</v>
      </c>
      <c r="AB4038" s="48">
        <v>5738.97</v>
      </c>
    </row>
    <row r="4039" spans="1:28" x14ac:dyDescent="0.2">
      <c r="A4039" s="63" t="s">
        <v>6363</v>
      </c>
      <c r="B4039" s="8" t="s">
        <v>6416</v>
      </c>
      <c r="C4039" s="8" t="s">
        <v>6416</v>
      </c>
      <c r="D4039" s="62" t="s">
        <v>6833</v>
      </c>
      <c r="E4039" s="63"/>
      <c r="F4039" s="64" t="str">
        <f t="shared" si="423"/>
        <v>Close-out Documentation</v>
      </c>
      <c r="G4039" s="63"/>
      <c r="H4039" s="65" t="str">
        <f t="shared" si="424"/>
        <v>As-Built Drawings</v>
      </c>
      <c r="I4039" s="63"/>
      <c r="J4039" s="67" t="str">
        <f t="shared" si="427"/>
        <v>Review &amp; Approval by DAR / TRSDC</v>
      </c>
      <c r="K4039" s="63"/>
      <c r="L4039" s="68" t="str">
        <f t="shared" si="428"/>
        <v>The Beach</v>
      </c>
      <c r="M4039" s="63"/>
      <c r="N4039" s="69" t="str">
        <f t="shared" si="425"/>
        <v>Level 00</v>
      </c>
      <c r="O4039" s="63"/>
      <c r="P4039" s="70" t="str">
        <f t="shared" si="426"/>
        <v>Zone B4</v>
      </c>
      <c r="Q4039" s="63"/>
      <c r="R4039" s="71" t="str">
        <f t="shared" si="429"/>
        <v>Zone T2</v>
      </c>
      <c r="S4039" s="8" t="s">
        <v>6692</v>
      </c>
      <c r="T4039" s="8" t="s">
        <v>6692</v>
      </c>
      <c r="U4039" s="8" t="s">
        <v>6416</v>
      </c>
      <c r="V4039" s="59" t="s">
        <v>6416</v>
      </c>
      <c r="W4039" s="59" t="str">
        <f t="shared" si="430"/>
        <v>Close-Out / Handing Over</v>
      </c>
      <c r="X4039" s="8" t="s">
        <v>6364</v>
      </c>
      <c r="Y4039" s="23">
        <v>10</v>
      </c>
      <c r="Z4039" s="35">
        <v>45510</v>
      </c>
      <c r="AA4039" s="35">
        <v>45523</v>
      </c>
      <c r="AB4039" s="42">
        <v>11126.76</v>
      </c>
    </row>
    <row r="4040" spans="1:28" x14ac:dyDescent="0.2">
      <c r="A4040" s="70" t="s">
        <v>6168</v>
      </c>
      <c r="B4040" s="13" t="s">
        <v>9886</v>
      </c>
      <c r="C4040" s="13" t="s">
        <v>6690</v>
      </c>
      <c r="D4040" s="62" t="s">
        <v>6833</v>
      </c>
      <c r="E4040" s="92"/>
      <c r="F4040" s="64" t="str">
        <f t="shared" ref="F4040:F4067" si="431">IF(E4040="",F4039,TRIM(E4040))</f>
        <v>Close-out Documentation</v>
      </c>
      <c r="G4040" s="92"/>
      <c r="H4040" s="65" t="str">
        <f t="shared" si="424"/>
        <v>As-Built Drawings</v>
      </c>
      <c r="I4040" s="92"/>
      <c r="J4040" s="67" t="str">
        <f t="shared" si="427"/>
        <v>Review &amp; Approval by DAR / TRSDC</v>
      </c>
      <c r="K4040" s="92"/>
      <c r="L4040" s="68" t="str">
        <f t="shared" si="428"/>
        <v>The Beach</v>
      </c>
      <c r="M4040" s="92"/>
      <c r="N4040" s="69" t="str">
        <f t="shared" si="425"/>
        <v>Level 00</v>
      </c>
      <c r="O4040" s="70" t="s">
        <v>6168</v>
      </c>
      <c r="P4040" s="70" t="str">
        <f t="shared" si="426"/>
        <v>Zone B5</v>
      </c>
      <c r="Q4040" s="92"/>
      <c r="R4040" s="71" t="str">
        <f t="shared" si="429"/>
        <v>Zone T2</v>
      </c>
      <c r="S4040" s="13" t="s">
        <v>6690</v>
      </c>
      <c r="T4040" s="13" t="s">
        <v>6690</v>
      </c>
      <c r="U4040" s="13" t="s">
        <v>6690</v>
      </c>
      <c r="V4040" s="59" t="s">
        <v>6168</v>
      </c>
      <c r="W4040" s="59" t="str">
        <f t="shared" si="430"/>
        <v>Close-Out / Handing Over              Zone B5</v>
      </c>
      <c r="X4040" s="13"/>
      <c r="Y4040" s="53">
        <v>10</v>
      </c>
      <c r="Z4040" s="54">
        <v>45501</v>
      </c>
      <c r="AA4040" s="54">
        <v>45512</v>
      </c>
      <c r="AB4040" s="55">
        <v>6747.64</v>
      </c>
    </row>
    <row r="4041" spans="1:28" x14ac:dyDescent="0.2">
      <c r="A4041" s="63" t="s">
        <v>6365</v>
      </c>
      <c r="B4041" s="8" t="s">
        <v>6416</v>
      </c>
      <c r="C4041" s="8" t="s">
        <v>6416</v>
      </c>
      <c r="D4041" s="62" t="s">
        <v>6833</v>
      </c>
      <c r="E4041" s="63"/>
      <c r="F4041" s="64" t="str">
        <f t="shared" si="431"/>
        <v>Close-out Documentation</v>
      </c>
      <c r="G4041" s="63"/>
      <c r="H4041" s="65" t="str">
        <f t="shared" si="424"/>
        <v>As-Built Drawings</v>
      </c>
      <c r="I4041" s="63"/>
      <c r="J4041" s="67" t="str">
        <f t="shared" si="427"/>
        <v>Review &amp; Approval by DAR / TRSDC</v>
      </c>
      <c r="K4041" s="63"/>
      <c r="L4041" s="68" t="str">
        <f t="shared" si="428"/>
        <v>The Beach</v>
      </c>
      <c r="M4041" s="63"/>
      <c r="N4041" s="69" t="str">
        <f t="shared" si="425"/>
        <v>Level 00</v>
      </c>
      <c r="O4041" s="63"/>
      <c r="P4041" s="70" t="str">
        <f t="shared" si="426"/>
        <v>Zone B5</v>
      </c>
      <c r="Q4041" s="63"/>
      <c r="R4041" s="71" t="str">
        <f t="shared" si="429"/>
        <v>Zone T2</v>
      </c>
      <c r="S4041" s="8" t="s">
        <v>6690</v>
      </c>
      <c r="T4041" s="8" t="s">
        <v>6690</v>
      </c>
      <c r="U4041" s="8" t="s">
        <v>6416</v>
      </c>
      <c r="V4041" s="59" t="s">
        <v>6416</v>
      </c>
      <c r="W4041" s="59" t="str">
        <f t="shared" si="430"/>
        <v>Close-Out / Handing Over</v>
      </c>
      <c r="X4041" s="8" t="s">
        <v>6366</v>
      </c>
      <c r="Y4041" s="23">
        <v>10</v>
      </c>
      <c r="Z4041" s="35">
        <v>45501</v>
      </c>
      <c r="AA4041" s="35">
        <v>45512</v>
      </c>
      <c r="AB4041" s="42">
        <v>6747.64</v>
      </c>
    </row>
    <row r="4042" spans="1:28" x14ac:dyDescent="0.2">
      <c r="A4042" s="68" t="s">
        <v>6171</v>
      </c>
      <c r="B4042" s="2" t="s">
        <v>6668</v>
      </c>
      <c r="C4042" s="2" t="s">
        <v>6646</v>
      </c>
      <c r="D4042" s="62" t="s">
        <v>6833</v>
      </c>
      <c r="E4042" s="92"/>
      <c r="F4042" s="64" t="str">
        <f t="shared" si="431"/>
        <v>Close-out Documentation</v>
      </c>
      <c r="G4042" s="92"/>
      <c r="H4042" s="65" t="str">
        <f t="shared" si="424"/>
        <v>As-Built Drawings</v>
      </c>
      <c r="I4042" s="92"/>
      <c r="J4042" s="67" t="str">
        <f t="shared" si="427"/>
        <v>Review &amp; Approval by DAR / TRSDC</v>
      </c>
      <c r="K4042" s="68" t="s">
        <v>6171</v>
      </c>
      <c r="L4042" s="68" t="str">
        <f t="shared" si="428"/>
        <v>The Tail</v>
      </c>
      <c r="M4042" s="92"/>
      <c r="N4042" s="69" t="str">
        <f t="shared" si="425"/>
        <v>Level 00</v>
      </c>
      <c r="O4042" s="92"/>
      <c r="P4042" s="70" t="str">
        <f t="shared" si="426"/>
        <v>Zone B5</v>
      </c>
      <c r="Q4042" s="92"/>
      <c r="R4042" s="71" t="str">
        <f t="shared" si="429"/>
        <v>Zone T2</v>
      </c>
      <c r="S4042" s="2" t="s">
        <v>6646</v>
      </c>
      <c r="T4042" s="2" t="s">
        <v>6646</v>
      </c>
      <c r="U4042" s="2" t="s">
        <v>6646</v>
      </c>
      <c r="V4042" s="59" t="s">
        <v>6171</v>
      </c>
      <c r="W4042" s="59" t="str">
        <f t="shared" si="430"/>
        <v>Close-Out / Handing Over          The Tail</v>
      </c>
      <c r="X4042" s="2"/>
      <c r="Y4042" s="43">
        <v>47</v>
      </c>
      <c r="Z4042" s="44">
        <v>45718</v>
      </c>
      <c r="AA4042" s="44">
        <v>45788</v>
      </c>
      <c r="AB4042" s="47">
        <v>28356.86</v>
      </c>
    </row>
    <row r="4043" spans="1:28" x14ac:dyDescent="0.2">
      <c r="A4043" s="69" t="s">
        <v>6172</v>
      </c>
      <c r="B4043" s="3" t="s">
        <v>6646</v>
      </c>
      <c r="C4043" s="3" t="s">
        <v>6814</v>
      </c>
      <c r="D4043" s="62" t="s">
        <v>6833</v>
      </c>
      <c r="E4043" s="92"/>
      <c r="F4043" s="64" t="str">
        <f t="shared" si="431"/>
        <v>Close-out Documentation</v>
      </c>
      <c r="G4043" s="92"/>
      <c r="H4043" s="65" t="str">
        <f t="shared" ref="H4043:H4067" si="432">IF(G4043="",H4042,TRIM(G4043))</f>
        <v>As-Built Drawings</v>
      </c>
      <c r="I4043" s="92"/>
      <c r="J4043" s="67" t="str">
        <f t="shared" si="427"/>
        <v>Review &amp; Approval by DAR / TRSDC</v>
      </c>
      <c r="K4043" s="92"/>
      <c r="L4043" s="68" t="str">
        <f t="shared" si="428"/>
        <v>The Tail</v>
      </c>
      <c r="M4043" s="69" t="s">
        <v>6172</v>
      </c>
      <c r="N4043" s="69" t="str">
        <f t="shared" si="425"/>
        <v>Zone T1 Guestrooms (M03)</v>
      </c>
      <c r="O4043" s="92"/>
      <c r="P4043" s="70" t="str">
        <f t="shared" si="426"/>
        <v>Zone B5</v>
      </c>
      <c r="Q4043" s="92"/>
      <c r="R4043" s="71" t="str">
        <f t="shared" si="429"/>
        <v>Zone T2</v>
      </c>
      <c r="S4043" s="3" t="s">
        <v>6814</v>
      </c>
      <c r="T4043" s="3" t="s">
        <v>6814</v>
      </c>
      <c r="U4043" s="3" t="s">
        <v>6814</v>
      </c>
      <c r="V4043" s="59" t="s">
        <v>6172</v>
      </c>
      <c r="W4043" s="59" t="str">
        <f t="shared" si="430"/>
        <v>Close-Out / Handing Over            Zone T1 Guestrooms (M03)</v>
      </c>
      <c r="X4043" s="3"/>
      <c r="Y4043" s="49">
        <v>47</v>
      </c>
      <c r="Z4043" s="50">
        <v>45718</v>
      </c>
      <c r="AA4043" s="50">
        <v>45788</v>
      </c>
      <c r="AB4043" s="52">
        <v>28356.86</v>
      </c>
    </row>
    <row r="4044" spans="1:28" x14ac:dyDescent="0.2">
      <c r="A4044" s="70" t="s">
        <v>6173</v>
      </c>
      <c r="B4044" s="13" t="s">
        <v>6814</v>
      </c>
      <c r="C4044" s="13" t="s">
        <v>6649</v>
      </c>
      <c r="D4044" s="62" t="s">
        <v>6833</v>
      </c>
      <c r="E4044" s="92"/>
      <c r="F4044" s="64" t="str">
        <f t="shared" si="431"/>
        <v>Close-out Documentation</v>
      </c>
      <c r="G4044" s="92"/>
      <c r="H4044" s="65" t="str">
        <f t="shared" si="432"/>
        <v>As-Built Drawings</v>
      </c>
      <c r="I4044" s="92"/>
      <c r="J4044" s="67" t="str">
        <f t="shared" si="427"/>
        <v>Review &amp; Approval by DAR / TRSDC</v>
      </c>
      <c r="K4044" s="92"/>
      <c r="L4044" s="68" t="str">
        <f t="shared" si="428"/>
        <v>The Tail</v>
      </c>
      <c r="M4044" s="92"/>
      <c r="N4044" s="69" t="str">
        <f t="shared" si="425"/>
        <v>Zone T1 Guestrooms (M03)</v>
      </c>
      <c r="O4044" s="70" t="s">
        <v>6173</v>
      </c>
      <c r="P4044" s="70" t="str">
        <f t="shared" si="426"/>
        <v>Level 01</v>
      </c>
      <c r="Q4044" s="92"/>
      <c r="R4044" s="71" t="str">
        <f t="shared" si="429"/>
        <v>Zone T2</v>
      </c>
      <c r="S4044" s="13" t="s">
        <v>6649</v>
      </c>
      <c r="T4044" s="13" t="s">
        <v>6649</v>
      </c>
      <c r="U4044" s="13" t="s">
        <v>6649</v>
      </c>
      <c r="V4044" s="59" t="s">
        <v>6173</v>
      </c>
      <c r="W4044" s="59" t="str">
        <f t="shared" si="430"/>
        <v>Close-Out / Handing Over              Level 01</v>
      </c>
      <c r="X4044" s="13"/>
      <c r="Y4044" s="53">
        <v>41</v>
      </c>
      <c r="Z4044" s="54">
        <v>45718</v>
      </c>
      <c r="AA4044" s="54">
        <v>45778</v>
      </c>
      <c r="AB4044" s="55">
        <v>13529.39</v>
      </c>
    </row>
    <row r="4045" spans="1:28" x14ac:dyDescent="0.2">
      <c r="A4045" s="71" t="s">
        <v>6174</v>
      </c>
      <c r="B4045" s="14" t="s">
        <v>9887</v>
      </c>
      <c r="C4045" s="14" t="s">
        <v>6696</v>
      </c>
      <c r="D4045" s="62" t="s">
        <v>6833</v>
      </c>
      <c r="E4045" s="91"/>
      <c r="F4045" s="64" t="str">
        <f t="shared" si="431"/>
        <v>Close-out Documentation</v>
      </c>
      <c r="G4045" s="91"/>
      <c r="H4045" s="65" t="str">
        <f t="shared" si="432"/>
        <v>As-Built Drawings</v>
      </c>
      <c r="I4045" s="91"/>
      <c r="J4045" s="67" t="str">
        <f t="shared" si="427"/>
        <v>Review &amp; Approval by DAR / TRSDC</v>
      </c>
      <c r="K4045" s="91"/>
      <c r="L4045" s="68" t="str">
        <f t="shared" si="428"/>
        <v>The Tail</v>
      </c>
      <c r="M4045" s="91"/>
      <c r="N4045" s="69" t="str">
        <f t="shared" ref="N4045:N4067" si="433">IF(M4045="",N4044,TRIM(M4045))</f>
        <v>Zone T1 Guestrooms (M03)</v>
      </c>
      <c r="O4045" s="91"/>
      <c r="P4045" s="70" t="str">
        <f t="shared" si="426"/>
        <v>Level 01</v>
      </c>
      <c r="Q4045" s="71" t="s">
        <v>6174</v>
      </c>
      <c r="R4045" s="71" t="str">
        <f t="shared" si="429"/>
        <v>Zone T1</v>
      </c>
      <c r="S4045" s="14" t="s">
        <v>6696</v>
      </c>
      <c r="T4045" s="14" t="s">
        <v>6696</v>
      </c>
      <c r="U4045" s="14" t="s">
        <v>6696</v>
      </c>
      <c r="V4045" s="59" t="s">
        <v>6174</v>
      </c>
      <c r="W4045" s="59" t="str">
        <f t="shared" si="430"/>
        <v>Close-Out / Handing Over                Zone T1</v>
      </c>
      <c r="X4045" s="14"/>
      <c r="Y4045" s="56">
        <v>41</v>
      </c>
      <c r="Z4045" s="57">
        <v>45718</v>
      </c>
      <c r="AA4045" s="57">
        <v>45778</v>
      </c>
      <c r="AB4045" s="58">
        <v>13529.39</v>
      </c>
    </row>
    <row r="4046" spans="1:28" x14ac:dyDescent="0.2">
      <c r="A4046" s="66" t="s">
        <v>6367</v>
      </c>
      <c r="B4046" s="11" t="s">
        <v>6416</v>
      </c>
      <c r="C4046" s="11" t="s">
        <v>6416</v>
      </c>
      <c r="D4046" s="62" t="s">
        <v>6833</v>
      </c>
      <c r="E4046" s="66"/>
      <c r="F4046" s="64" t="str">
        <f t="shared" si="431"/>
        <v>Close-out Documentation</v>
      </c>
      <c r="G4046" s="66"/>
      <c r="H4046" s="65" t="str">
        <f t="shared" si="432"/>
        <v>As-Built Drawings</v>
      </c>
      <c r="I4046" s="66"/>
      <c r="J4046" s="67" t="str">
        <f t="shared" si="427"/>
        <v>Review &amp; Approval by DAR / TRSDC</v>
      </c>
      <c r="K4046" s="66"/>
      <c r="L4046" s="68" t="str">
        <f t="shared" si="428"/>
        <v>The Tail</v>
      </c>
      <c r="M4046" s="66"/>
      <c r="N4046" s="69" t="str">
        <f t="shared" si="433"/>
        <v>Zone T1 Guestrooms (M03)</v>
      </c>
      <c r="O4046" s="66"/>
      <c r="P4046" s="70" t="str">
        <f t="shared" ref="P4046:P4067" si="434">IF(O4046="",P4045,TRIM(O4046))</f>
        <v>Level 01</v>
      </c>
      <c r="Q4046" s="66"/>
      <c r="R4046" s="71" t="str">
        <f t="shared" si="429"/>
        <v>Zone T1</v>
      </c>
      <c r="S4046" s="11" t="s">
        <v>6696</v>
      </c>
      <c r="T4046" s="11" t="s">
        <v>6696</v>
      </c>
      <c r="U4046" s="11" t="s">
        <v>6416</v>
      </c>
      <c r="V4046" s="59" t="s">
        <v>6416</v>
      </c>
      <c r="W4046" s="59" t="str">
        <f t="shared" si="430"/>
        <v>Close-Out / Handing Over</v>
      </c>
      <c r="X4046" s="11" t="s">
        <v>6368</v>
      </c>
      <c r="Y4046" s="32">
        <v>10</v>
      </c>
      <c r="Z4046" s="39">
        <v>45718</v>
      </c>
      <c r="AA4046" s="39">
        <v>45729</v>
      </c>
      <c r="AB4046" s="48">
        <v>1691.17</v>
      </c>
    </row>
    <row r="4047" spans="1:28" x14ac:dyDescent="0.2">
      <c r="A4047" s="66" t="s">
        <v>6369</v>
      </c>
      <c r="B4047" s="11" t="s">
        <v>6416</v>
      </c>
      <c r="C4047" s="11" t="s">
        <v>6416</v>
      </c>
      <c r="D4047" s="62" t="s">
        <v>6833</v>
      </c>
      <c r="E4047" s="66"/>
      <c r="F4047" s="64" t="str">
        <f t="shared" si="431"/>
        <v>Close-out Documentation</v>
      </c>
      <c r="G4047" s="66"/>
      <c r="H4047" s="65" t="str">
        <f t="shared" si="432"/>
        <v>As-Built Drawings</v>
      </c>
      <c r="I4047" s="66"/>
      <c r="J4047" s="67" t="str">
        <f t="shared" si="427"/>
        <v>Review &amp; Approval by DAR / TRSDC</v>
      </c>
      <c r="K4047" s="66"/>
      <c r="L4047" s="68" t="str">
        <f t="shared" si="428"/>
        <v>The Tail</v>
      </c>
      <c r="M4047" s="66"/>
      <c r="N4047" s="69" t="str">
        <f t="shared" si="433"/>
        <v>Zone T1 Guestrooms (M03)</v>
      </c>
      <c r="O4047" s="66"/>
      <c r="P4047" s="70" t="str">
        <f t="shared" si="434"/>
        <v>Level 01</v>
      </c>
      <c r="Q4047" s="66"/>
      <c r="R4047" s="71" t="str">
        <f t="shared" si="429"/>
        <v>Zone T1</v>
      </c>
      <c r="S4047" s="11" t="s">
        <v>6696</v>
      </c>
      <c r="T4047" s="11" t="s">
        <v>6696</v>
      </c>
      <c r="U4047" s="11" t="s">
        <v>6416</v>
      </c>
      <c r="V4047" s="59" t="s">
        <v>6416</v>
      </c>
      <c r="W4047" s="59" t="str">
        <f t="shared" si="430"/>
        <v>Close-Out / Handing Over</v>
      </c>
      <c r="X4047" s="11" t="s">
        <v>6370</v>
      </c>
      <c r="Y4047" s="32">
        <v>10</v>
      </c>
      <c r="Z4047" s="39">
        <v>45725</v>
      </c>
      <c r="AA4047" s="39">
        <v>45736</v>
      </c>
      <c r="AB4047" s="48">
        <v>1691.17</v>
      </c>
    </row>
    <row r="4048" spans="1:28" x14ac:dyDescent="0.2">
      <c r="A4048" s="66" t="s">
        <v>6371</v>
      </c>
      <c r="B4048" s="11" t="s">
        <v>6416</v>
      </c>
      <c r="C4048" s="11" t="s">
        <v>6416</v>
      </c>
      <c r="D4048" s="62" t="s">
        <v>6833</v>
      </c>
      <c r="E4048" s="66"/>
      <c r="F4048" s="64" t="str">
        <f t="shared" si="431"/>
        <v>Close-out Documentation</v>
      </c>
      <c r="G4048" s="66"/>
      <c r="H4048" s="65" t="str">
        <f t="shared" si="432"/>
        <v>As-Built Drawings</v>
      </c>
      <c r="I4048" s="66"/>
      <c r="J4048" s="67" t="str">
        <f t="shared" si="427"/>
        <v>Review &amp; Approval by DAR / TRSDC</v>
      </c>
      <c r="K4048" s="66"/>
      <c r="L4048" s="68" t="str">
        <f t="shared" si="428"/>
        <v>The Tail</v>
      </c>
      <c r="M4048" s="66"/>
      <c r="N4048" s="69" t="str">
        <f t="shared" si="433"/>
        <v>Zone T1 Guestrooms (M03)</v>
      </c>
      <c r="O4048" s="66"/>
      <c r="P4048" s="70" t="str">
        <f t="shared" si="434"/>
        <v>Level 01</v>
      </c>
      <c r="Q4048" s="66"/>
      <c r="R4048" s="71" t="str">
        <f t="shared" si="429"/>
        <v>Zone T1</v>
      </c>
      <c r="S4048" s="11" t="s">
        <v>6696</v>
      </c>
      <c r="T4048" s="11" t="s">
        <v>6696</v>
      </c>
      <c r="U4048" s="11" t="s">
        <v>6416</v>
      </c>
      <c r="V4048" s="59" t="s">
        <v>6416</v>
      </c>
      <c r="W4048" s="59" t="str">
        <f t="shared" si="430"/>
        <v>Close-Out / Handing Over</v>
      </c>
      <c r="X4048" s="11" t="s">
        <v>6372</v>
      </c>
      <c r="Y4048" s="32">
        <v>10</v>
      </c>
      <c r="Z4048" s="39">
        <v>45729</v>
      </c>
      <c r="AA4048" s="39">
        <v>45742</v>
      </c>
      <c r="AB4048" s="48">
        <v>1691.17</v>
      </c>
    </row>
    <row r="4049" spans="1:28" x14ac:dyDescent="0.2">
      <c r="A4049" s="66" t="s">
        <v>6373</v>
      </c>
      <c r="B4049" s="11" t="s">
        <v>6416</v>
      </c>
      <c r="C4049" s="11" t="s">
        <v>6416</v>
      </c>
      <c r="D4049" s="62" t="s">
        <v>6833</v>
      </c>
      <c r="E4049" s="66"/>
      <c r="F4049" s="64" t="str">
        <f t="shared" si="431"/>
        <v>Close-out Documentation</v>
      </c>
      <c r="G4049" s="66"/>
      <c r="H4049" s="65" t="str">
        <f t="shared" si="432"/>
        <v>As-Built Drawings</v>
      </c>
      <c r="I4049" s="66"/>
      <c r="J4049" s="67" t="str">
        <f t="shared" si="427"/>
        <v>Review &amp; Approval by DAR / TRSDC</v>
      </c>
      <c r="K4049" s="66"/>
      <c r="L4049" s="68" t="str">
        <f t="shared" si="428"/>
        <v>The Tail</v>
      </c>
      <c r="M4049" s="66"/>
      <c r="N4049" s="69" t="str">
        <f t="shared" si="433"/>
        <v>Zone T1 Guestrooms (M03)</v>
      </c>
      <c r="O4049" s="66"/>
      <c r="P4049" s="70" t="str">
        <f t="shared" si="434"/>
        <v>Level 01</v>
      </c>
      <c r="Q4049" s="66"/>
      <c r="R4049" s="71" t="str">
        <f t="shared" si="429"/>
        <v>Zone T1</v>
      </c>
      <c r="S4049" s="11" t="s">
        <v>6696</v>
      </c>
      <c r="T4049" s="11" t="s">
        <v>6696</v>
      </c>
      <c r="U4049" s="11" t="s">
        <v>6416</v>
      </c>
      <c r="V4049" s="59" t="s">
        <v>6416</v>
      </c>
      <c r="W4049" s="59" t="str">
        <f t="shared" si="430"/>
        <v>Close-Out / Handing Over</v>
      </c>
      <c r="X4049" s="11" t="s">
        <v>6374</v>
      </c>
      <c r="Y4049" s="32">
        <v>10</v>
      </c>
      <c r="Z4049" s="39">
        <v>45736</v>
      </c>
      <c r="AA4049" s="39">
        <v>45755</v>
      </c>
      <c r="AB4049" s="48">
        <v>1691.17</v>
      </c>
    </row>
    <row r="4050" spans="1:28" x14ac:dyDescent="0.2">
      <c r="A4050" s="66" t="s">
        <v>6375</v>
      </c>
      <c r="B4050" s="11" t="s">
        <v>6416</v>
      </c>
      <c r="C4050" s="11" t="s">
        <v>6416</v>
      </c>
      <c r="D4050" s="62" t="s">
        <v>6833</v>
      </c>
      <c r="E4050" s="66"/>
      <c r="F4050" s="64" t="str">
        <f t="shared" si="431"/>
        <v>Close-out Documentation</v>
      </c>
      <c r="G4050" s="66"/>
      <c r="H4050" s="65" t="str">
        <f t="shared" si="432"/>
        <v>As-Built Drawings</v>
      </c>
      <c r="I4050" s="66"/>
      <c r="J4050" s="67" t="str">
        <f t="shared" si="427"/>
        <v>Review &amp; Approval by DAR / TRSDC</v>
      </c>
      <c r="K4050" s="66"/>
      <c r="L4050" s="68" t="str">
        <f t="shared" si="428"/>
        <v>The Tail</v>
      </c>
      <c r="M4050" s="66"/>
      <c r="N4050" s="69" t="str">
        <f t="shared" si="433"/>
        <v>Zone T1 Guestrooms (M03)</v>
      </c>
      <c r="O4050" s="66"/>
      <c r="P4050" s="70" t="str">
        <f t="shared" si="434"/>
        <v>Level 01</v>
      </c>
      <c r="Q4050" s="66"/>
      <c r="R4050" s="71" t="str">
        <f t="shared" si="429"/>
        <v>Zone T1</v>
      </c>
      <c r="S4050" s="11" t="s">
        <v>6696</v>
      </c>
      <c r="T4050" s="11" t="s">
        <v>6696</v>
      </c>
      <c r="U4050" s="11" t="s">
        <v>6416</v>
      </c>
      <c r="V4050" s="59" t="s">
        <v>6416</v>
      </c>
      <c r="W4050" s="59" t="str">
        <f t="shared" si="430"/>
        <v>Close-Out / Handing Over</v>
      </c>
      <c r="X4050" s="11" t="s">
        <v>6376</v>
      </c>
      <c r="Y4050" s="32">
        <v>10</v>
      </c>
      <c r="Z4050" s="39">
        <v>45746</v>
      </c>
      <c r="AA4050" s="39">
        <v>45763</v>
      </c>
      <c r="AB4050" s="48">
        <v>1691.17</v>
      </c>
    </row>
    <row r="4051" spans="1:28" x14ac:dyDescent="0.2">
      <c r="A4051" s="66" t="s">
        <v>6377</v>
      </c>
      <c r="B4051" s="11" t="s">
        <v>6416</v>
      </c>
      <c r="C4051" s="11" t="s">
        <v>6416</v>
      </c>
      <c r="D4051" s="62" t="s">
        <v>6833</v>
      </c>
      <c r="E4051" s="66"/>
      <c r="F4051" s="64" t="str">
        <f t="shared" si="431"/>
        <v>Close-out Documentation</v>
      </c>
      <c r="G4051" s="66"/>
      <c r="H4051" s="65" t="str">
        <f t="shared" si="432"/>
        <v>As-Built Drawings</v>
      </c>
      <c r="I4051" s="66"/>
      <c r="J4051" s="67" t="str">
        <f t="shared" si="427"/>
        <v>Review &amp; Approval by DAR / TRSDC</v>
      </c>
      <c r="K4051" s="66"/>
      <c r="L4051" s="68" t="str">
        <f t="shared" si="428"/>
        <v>The Tail</v>
      </c>
      <c r="M4051" s="66"/>
      <c r="N4051" s="69" t="str">
        <f t="shared" si="433"/>
        <v>Zone T1 Guestrooms (M03)</v>
      </c>
      <c r="O4051" s="66"/>
      <c r="P4051" s="70" t="str">
        <f t="shared" si="434"/>
        <v>Level 01</v>
      </c>
      <c r="Q4051" s="66"/>
      <c r="R4051" s="71" t="str">
        <f t="shared" si="429"/>
        <v>Zone T1</v>
      </c>
      <c r="S4051" s="11" t="s">
        <v>6696</v>
      </c>
      <c r="T4051" s="11" t="s">
        <v>6696</v>
      </c>
      <c r="U4051" s="11" t="s">
        <v>6416</v>
      </c>
      <c r="V4051" s="59" t="s">
        <v>6416</v>
      </c>
      <c r="W4051" s="59" t="str">
        <f t="shared" si="430"/>
        <v>Close-Out / Handing Over</v>
      </c>
      <c r="X4051" s="11" t="s">
        <v>6378</v>
      </c>
      <c r="Y4051" s="32">
        <v>10</v>
      </c>
      <c r="Z4051" s="39">
        <v>45755</v>
      </c>
      <c r="AA4051" s="39">
        <v>45768</v>
      </c>
      <c r="AB4051" s="48">
        <v>1691.17</v>
      </c>
    </row>
    <row r="4052" spans="1:28" x14ac:dyDescent="0.2">
      <c r="A4052" s="66" t="s">
        <v>6379</v>
      </c>
      <c r="B4052" s="11" t="s">
        <v>6416</v>
      </c>
      <c r="C4052" s="11" t="s">
        <v>6416</v>
      </c>
      <c r="D4052" s="62" t="s">
        <v>6833</v>
      </c>
      <c r="E4052" s="66"/>
      <c r="F4052" s="64" t="str">
        <f t="shared" si="431"/>
        <v>Close-out Documentation</v>
      </c>
      <c r="G4052" s="66"/>
      <c r="H4052" s="65" t="str">
        <f t="shared" si="432"/>
        <v>As-Built Drawings</v>
      </c>
      <c r="I4052" s="66"/>
      <c r="J4052" s="67" t="str">
        <f t="shared" si="427"/>
        <v>Review &amp; Approval by DAR / TRSDC</v>
      </c>
      <c r="K4052" s="66"/>
      <c r="L4052" s="68" t="str">
        <f t="shared" si="428"/>
        <v>The Tail</v>
      </c>
      <c r="M4052" s="66"/>
      <c r="N4052" s="69" t="str">
        <f t="shared" si="433"/>
        <v>Zone T1 Guestrooms (M03)</v>
      </c>
      <c r="O4052" s="66"/>
      <c r="P4052" s="70" t="str">
        <f t="shared" si="434"/>
        <v>Level 01</v>
      </c>
      <c r="Q4052" s="66"/>
      <c r="R4052" s="71" t="str">
        <f t="shared" si="429"/>
        <v>Zone T1</v>
      </c>
      <c r="S4052" s="11" t="s">
        <v>6696</v>
      </c>
      <c r="T4052" s="11" t="s">
        <v>6696</v>
      </c>
      <c r="U4052" s="11" t="s">
        <v>6416</v>
      </c>
      <c r="V4052" s="59" t="s">
        <v>6416</v>
      </c>
      <c r="W4052" s="59" t="str">
        <f t="shared" si="430"/>
        <v>Close-Out / Handing Over</v>
      </c>
      <c r="X4052" s="11" t="s">
        <v>6380</v>
      </c>
      <c r="Y4052" s="32">
        <v>10</v>
      </c>
      <c r="Z4052" s="39">
        <v>45762</v>
      </c>
      <c r="AA4052" s="39">
        <v>45775</v>
      </c>
      <c r="AB4052" s="48">
        <v>1691.17</v>
      </c>
    </row>
    <row r="4053" spans="1:28" x14ac:dyDescent="0.2">
      <c r="A4053" s="63" t="s">
        <v>6381</v>
      </c>
      <c r="B4053" s="8" t="s">
        <v>6416</v>
      </c>
      <c r="C4053" s="8" t="s">
        <v>6416</v>
      </c>
      <c r="D4053" s="62" t="s">
        <v>6833</v>
      </c>
      <c r="E4053" s="63"/>
      <c r="F4053" s="64" t="str">
        <f t="shared" si="431"/>
        <v>Close-out Documentation</v>
      </c>
      <c r="G4053" s="63"/>
      <c r="H4053" s="65" t="str">
        <f t="shared" si="432"/>
        <v>As-Built Drawings</v>
      </c>
      <c r="I4053" s="63"/>
      <c r="J4053" s="67" t="str">
        <f t="shared" si="427"/>
        <v>Review &amp; Approval by DAR / TRSDC</v>
      </c>
      <c r="K4053" s="63"/>
      <c r="L4053" s="68" t="str">
        <f t="shared" si="428"/>
        <v>The Tail</v>
      </c>
      <c r="M4053" s="63"/>
      <c r="N4053" s="69" t="str">
        <f t="shared" si="433"/>
        <v>Zone T1 Guestrooms (M03)</v>
      </c>
      <c r="O4053" s="63"/>
      <c r="P4053" s="70" t="str">
        <f t="shared" si="434"/>
        <v>Level 01</v>
      </c>
      <c r="Q4053" s="63"/>
      <c r="R4053" s="71" t="str">
        <f t="shared" si="429"/>
        <v>Zone T1</v>
      </c>
      <c r="S4053" s="8" t="s">
        <v>6696</v>
      </c>
      <c r="T4053" s="8" t="s">
        <v>6696</v>
      </c>
      <c r="U4053" s="8" t="s">
        <v>6416</v>
      </c>
      <c r="V4053" s="59" t="s">
        <v>6416</v>
      </c>
      <c r="W4053" s="59" t="str">
        <f t="shared" si="430"/>
        <v>Close-Out / Handing Over</v>
      </c>
      <c r="X4053" s="8" t="s">
        <v>6382</v>
      </c>
      <c r="Y4053" s="23">
        <v>10</v>
      </c>
      <c r="Z4053" s="35">
        <v>45767</v>
      </c>
      <c r="AA4053" s="35">
        <v>45778</v>
      </c>
      <c r="AB4053" s="42">
        <v>1691.17</v>
      </c>
    </row>
    <row r="4054" spans="1:28" x14ac:dyDescent="0.2">
      <c r="A4054" s="70" t="s">
        <v>6191</v>
      </c>
      <c r="B4054" s="13" t="s">
        <v>6814</v>
      </c>
      <c r="C4054" s="13" t="s">
        <v>6650</v>
      </c>
      <c r="D4054" s="62" t="s">
        <v>6833</v>
      </c>
      <c r="E4054" s="92"/>
      <c r="F4054" s="64" t="str">
        <f t="shared" si="431"/>
        <v>Close-out Documentation</v>
      </c>
      <c r="G4054" s="92"/>
      <c r="H4054" s="65" t="str">
        <f t="shared" si="432"/>
        <v>As-Built Drawings</v>
      </c>
      <c r="I4054" s="92"/>
      <c r="J4054" s="67" t="str">
        <f t="shared" si="427"/>
        <v>Review &amp; Approval by DAR / TRSDC</v>
      </c>
      <c r="K4054" s="92"/>
      <c r="L4054" s="68" t="str">
        <f t="shared" si="428"/>
        <v>The Tail</v>
      </c>
      <c r="M4054" s="92"/>
      <c r="N4054" s="69" t="str">
        <f t="shared" si="433"/>
        <v>Zone T1 Guestrooms (M03)</v>
      </c>
      <c r="O4054" s="70" t="s">
        <v>6191</v>
      </c>
      <c r="P4054" s="70" t="str">
        <f t="shared" si="434"/>
        <v>Level 02</v>
      </c>
      <c r="Q4054" s="92"/>
      <c r="R4054" s="71" t="str">
        <f t="shared" si="429"/>
        <v>Zone T1</v>
      </c>
      <c r="S4054" s="13" t="s">
        <v>6650</v>
      </c>
      <c r="T4054" s="13" t="s">
        <v>6650</v>
      </c>
      <c r="U4054" s="13" t="s">
        <v>6650</v>
      </c>
      <c r="V4054" s="59" t="s">
        <v>6191</v>
      </c>
      <c r="W4054" s="59" t="str">
        <f t="shared" si="430"/>
        <v>Close-Out / Handing Over              Level 02</v>
      </c>
      <c r="X4054" s="13"/>
      <c r="Y4054" s="53">
        <v>44</v>
      </c>
      <c r="Z4054" s="54">
        <v>45721</v>
      </c>
      <c r="AA4054" s="54">
        <v>45788</v>
      </c>
      <c r="AB4054" s="55">
        <v>14827.47</v>
      </c>
    </row>
    <row r="4055" spans="1:28" x14ac:dyDescent="0.2">
      <c r="A4055" s="71" t="s">
        <v>6192</v>
      </c>
      <c r="B4055" s="14" t="s">
        <v>9888</v>
      </c>
      <c r="C4055" s="14" t="s">
        <v>6697</v>
      </c>
      <c r="D4055" s="62" t="s">
        <v>6833</v>
      </c>
      <c r="E4055" s="91"/>
      <c r="F4055" s="64" t="str">
        <f t="shared" si="431"/>
        <v>Close-out Documentation</v>
      </c>
      <c r="G4055" s="91"/>
      <c r="H4055" s="65" t="str">
        <f t="shared" si="432"/>
        <v>As-Built Drawings</v>
      </c>
      <c r="I4055" s="91"/>
      <c r="J4055" s="67" t="str">
        <f t="shared" si="427"/>
        <v>Review &amp; Approval by DAR / TRSDC</v>
      </c>
      <c r="K4055" s="91"/>
      <c r="L4055" s="68" t="str">
        <f t="shared" si="428"/>
        <v>The Tail</v>
      </c>
      <c r="M4055" s="91"/>
      <c r="N4055" s="69" t="str">
        <f t="shared" si="433"/>
        <v>Zone T1 Guestrooms (M03)</v>
      </c>
      <c r="O4055" s="91"/>
      <c r="P4055" s="70" t="str">
        <f t="shared" si="434"/>
        <v>Level 02</v>
      </c>
      <c r="Q4055" s="71" t="s">
        <v>6192</v>
      </c>
      <c r="R4055" s="71" t="str">
        <f t="shared" si="429"/>
        <v>Zone T2</v>
      </c>
      <c r="S4055" s="14" t="s">
        <v>6697</v>
      </c>
      <c r="T4055" s="14" t="s">
        <v>6697</v>
      </c>
      <c r="U4055" s="14" t="s">
        <v>6697</v>
      </c>
      <c r="V4055" s="59" t="s">
        <v>6192</v>
      </c>
      <c r="W4055" s="59" t="str">
        <f t="shared" si="430"/>
        <v>Close-Out / Handing Over                Zone T2</v>
      </c>
      <c r="X4055" s="14"/>
      <c r="Y4055" s="56">
        <v>44</v>
      </c>
      <c r="Z4055" s="57">
        <v>45721</v>
      </c>
      <c r="AA4055" s="57">
        <v>45788</v>
      </c>
      <c r="AB4055" s="58">
        <v>14827.47</v>
      </c>
    </row>
    <row r="4056" spans="1:28" x14ac:dyDescent="0.2">
      <c r="A4056" s="66" t="s">
        <v>6383</v>
      </c>
      <c r="B4056" s="11" t="s">
        <v>6416</v>
      </c>
      <c r="C4056" s="11" t="s">
        <v>6416</v>
      </c>
      <c r="D4056" s="62" t="s">
        <v>6833</v>
      </c>
      <c r="E4056" s="66"/>
      <c r="F4056" s="64" t="str">
        <f t="shared" si="431"/>
        <v>Close-out Documentation</v>
      </c>
      <c r="G4056" s="66"/>
      <c r="H4056" s="65" t="str">
        <f t="shared" si="432"/>
        <v>As-Built Drawings</v>
      </c>
      <c r="I4056" s="66"/>
      <c r="J4056" s="67" t="str">
        <f t="shared" si="427"/>
        <v>Review &amp; Approval by DAR / TRSDC</v>
      </c>
      <c r="K4056" s="66"/>
      <c r="L4056" s="68" t="str">
        <f t="shared" si="428"/>
        <v>The Tail</v>
      </c>
      <c r="M4056" s="66"/>
      <c r="N4056" s="69" t="str">
        <f t="shared" si="433"/>
        <v>Zone T1 Guestrooms (M03)</v>
      </c>
      <c r="O4056" s="66"/>
      <c r="P4056" s="70" t="str">
        <f t="shared" si="434"/>
        <v>Level 02</v>
      </c>
      <c r="Q4056" s="66"/>
      <c r="R4056" s="71" t="str">
        <f t="shared" si="429"/>
        <v>Zone T2</v>
      </c>
      <c r="S4056" s="11" t="s">
        <v>6697</v>
      </c>
      <c r="T4056" s="11" t="s">
        <v>6697</v>
      </c>
      <c r="U4056" s="11" t="s">
        <v>6416</v>
      </c>
      <c r="V4056" s="59" t="s">
        <v>6416</v>
      </c>
      <c r="W4056" s="59" t="str">
        <f t="shared" si="430"/>
        <v>Close-Out / Handing Over</v>
      </c>
      <c r="X4056" s="11" t="s">
        <v>6384</v>
      </c>
      <c r="Y4056" s="32">
        <v>10</v>
      </c>
      <c r="Z4056" s="39">
        <v>45721</v>
      </c>
      <c r="AA4056" s="39">
        <v>45734</v>
      </c>
      <c r="AB4056" s="48">
        <v>1853.43</v>
      </c>
    </row>
    <row r="4057" spans="1:28" x14ac:dyDescent="0.2">
      <c r="A4057" s="66" t="s">
        <v>6385</v>
      </c>
      <c r="B4057" s="11" t="s">
        <v>6416</v>
      </c>
      <c r="C4057" s="11" t="s">
        <v>6416</v>
      </c>
      <c r="D4057" s="62" t="s">
        <v>6833</v>
      </c>
      <c r="E4057" s="66"/>
      <c r="F4057" s="64" t="str">
        <f t="shared" si="431"/>
        <v>Close-out Documentation</v>
      </c>
      <c r="G4057" s="66"/>
      <c r="H4057" s="65" t="str">
        <f t="shared" si="432"/>
        <v>As-Built Drawings</v>
      </c>
      <c r="I4057" s="66"/>
      <c r="J4057" s="67" t="str">
        <f t="shared" si="427"/>
        <v>Review &amp; Approval by DAR / TRSDC</v>
      </c>
      <c r="K4057" s="66"/>
      <c r="L4057" s="68" t="str">
        <f t="shared" si="428"/>
        <v>The Tail</v>
      </c>
      <c r="M4057" s="66"/>
      <c r="N4057" s="69" t="str">
        <f t="shared" si="433"/>
        <v>Zone T1 Guestrooms (M03)</v>
      </c>
      <c r="O4057" s="66"/>
      <c r="P4057" s="70" t="str">
        <f t="shared" si="434"/>
        <v>Level 02</v>
      </c>
      <c r="Q4057" s="66"/>
      <c r="R4057" s="71" t="str">
        <f t="shared" si="429"/>
        <v>Zone T2</v>
      </c>
      <c r="S4057" s="11" t="s">
        <v>6697</v>
      </c>
      <c r="T4057" s="11" t="s">
        <v>6697</v>
      </c>
      <c r="U4057" s="11" t="s">
        <v>6416</v>
      </c>
      <c r="V4057" s="59" t="s">
        <v>6416</v>
      </c>
      <c r="W4057" s="59" t="str">
        <f t="shared" si="430"/>
        <v>Close-Out / Handing Over</v>
      </c>
      <c r="X4057" s="11" t="s">
        <v>6386</v>
      </c>
      <c r="Y4057" s="32">
        <v>10</v>
      </c>
      <c r="Z4057" s="39">
        <v>45728</v>
      </c>
      <c r="AA4057" s="39">
        <v>45741</v>
      </c>
      <c r="AB4057" s="48">
        <v>1853.43</v>
      </c>
    </row>
    <row r="4058" spans="1:28" x14ac:dyDescent="0.2">
      <c r="A4058" s="66" t="s">
        <v>6387</v>
      </c>
      <c r="B4058" s="11" t="s">
        <v>6416</v>
      </c>
      <c r="C4058" s="11" t="s">
        <v>6416</v>
      </c>
      <c r="D4058" s="62" t="s">
        <v>6833</v>
      </c>
      <c r="E4058" s="66"/>
      <c r="F4058" s="64" t="str">
        <f t="shared" si="431"/>
        <v>Close-out Documentation</v>
      </c>
      <c r="G4058" s="66"/>
      <c r="H4058" s="65" t="str">
        <f t="shared" si="432"/>
        <v>As-Built Drawings</v>
      </c>
      <c r="I4058" s="66"/>
      <c r="J4058" s="67" t="str">
        <f t="shared" si="427"/>
        <v>Review &amp; Approval by DAR / TRSDC</v>
      </c>
      <c r="K4058" s="66"/>
      <c r="L4058" s="68" t="str">
        <f t="shared" si="428"/>
        <v>The Tail</v>
      </c>
      <c r="M4058" s="66"/>
      <c r="N4058" s="69" t="str">
        <f t="shared" si="433"/>
        <v>Zone T1 Guestrooms (M03)</v>
      </c>
      <c r="O4058" s="66"/>
      <c r="P4058" s="70" t="str">
        <f t="shared" si="434"/>
        <v>Level 02</v>
      </c>
      <c r="Q4058" s="66"/>
      <c r="R4058" s="71" t="str">
        <f t="shared" si="429"/>
        <v>Zone T2</v>
      </c>
      <c r="S4058" s="11" t="s">
        <v>6697</v>
      </c>
      <c r="T4058" s="11" t="s">
        <v>6697</v>
      </c>
      <c r="U4058" s="11" t="s">
        <v>6416</v>
      </c>
      <c r="V4058" s="59" t="s">
        <v>6416</v>
      </c>
      <c r="W4058" s="59" t="str">
        <f t="shared" si="430"/>
        <v>Close-Out / Handing Over</v>
      </c>
      <c r="X4058" s="11" t="s">
        <v>6388</v>
      </c>
      <c r="Y4058" s="32">
        <v>10</v>
      </c>
      <c r="Z4058" s="39">
        <v>45735</v>
      </c>
      <c r="AA4058" s="39">
        <v>45754</v>
      </c>
      <c r="AB4058" s="48">
        <v>1853.43</v>
      </c>
    </row>
    <row r="4059" spans="1:28" x14ac:dyDescent="0.2">
      <c r="A4059" s="66" t="s">
        <v>6389</v>
      </c>
      <c r="B4059" s="11" t="s">
        <v>6416</v>
      </c>
      <c r="C4059" s="11" t="s">
        <v>6416</v>
      </c>
      <c r="D4059" s="62" t="s">
        <v>6833</v>
      </c>
      <c r="E4059" s="66"/>
      <c r="F4059" s="64" t="str">
        <f t="shared" si="431"/>
        <v>Close-out Documentation</v>
      </c>
      <c r="G4059" s="66"/>
      <c r="H4059" s="65" t="str">
        <f t="shared" si="432"/>
        <v>As-Built Drawings</v>
      </c>
      <c r="I4059" s="66"/>
      <c r="J4059" s="67" t="str">
        <f t="shared" si="427"/>
        <v>Review &amp; Approval by DAR / TRSDC</v>
      </c>
      <c r="K4059" s="66"/>
      <c r="L4059" s="68" t="str">
        <f t="shared" si="428"/>
        <v>The Tail</v>
      </c>
      <c r="M4059" s="66"/>
      <c r="N4059" s="69" t="str">
        <f t="shared" si="433"/>
        <v>Zone T1 Guestrooms (M03)</v>
      </c>
      <c r="O4059" s="66"/>
      <c r="P4059" s="70" t="str">
        <f t="shared" si="434"/>
        <v>Level 02</v>
      </c>
      <c r="Q4059" s="66"/>
      <c r="R4059" s="71" t="str">
        <f t="shared" si="429"/>
        <v>Zone T2</v>
      </c>
      <c r="S4059" s="11" t="s">
        <v>6697</v>
      </c>
      <c r="T4059" s="11" t="s">
        <v>6697</v>
      </c>
      <c r="U4059" s="11" t="s">
        <v>6416</v>
      </c>
      <c r="V4059" s="59" t="s">
        <v>6416</v>
      </c>
      <c r="W4059" s="59" t="str">
        <f t="shared" si="430"/>
        <v>Close-Out / Handing Over</v>
      </c>
      <c r="X4059" s="11" t="s">
        <v>6390</v>
      </c>
      <c r="Y4059" s="32">
        <v>10</v>
      </c>
      <c r="Z4059" s="39">
        <v>45743</v>
      </c>
      <c r="AA4059" s="39">
        <v>45762</v>
      </c>
      <c r="AB4059" s="48">
        <v>1853.43</v>
      </c>
    </row>
    <row r="4060" spans="1:28" x14ac:dyDescent="0.2">
      <c r="A4060" s="66" t="s">
        <v>6391</v>
      </c>
      <c r="B4060" s="11" t="s">
        <v>6416</v>
      </c>
      <c r="C4060" s="11" t="s">
        <v>6416</v>
      </c>
      <c r="D4060" s="62" t="s">
        <v>6833</v>
      </c>
      <c r="E4060" s="66"/>
      <c r="F4060" s="64" t="str">
        <f t="shared" si="431"/>
        <v>Close-out Documentation</v>
      </c>
      <c r="G4060" s="66"/>
      <c r="H4060" s="65" t="str">
        <f t="shared" si="432"/>
        <v>As-Built Drawings</v>
      </c>
      <c r="I4060" s="66"/>
      <c r="J4060" s="67" t="str">
        <f t="shared" si="427"/>
        <v>Review &amp; Approval by DAR / TRSDC</v>
      </c>
      <c r="K4060" s="66"/>
      <c r="L4060" s="68" t="str">
        <f t="shared" si="428"/>
        <v>The Tail</v>
      </c>
      <c r="M4060" s="66"/>
      <c r="N4060" s="69" t="str">
        <f t="shared" si="433"/>
        <v>Zone T1 Guestrooms (M03)</v>
      </c>
      <c r="O4060" s="66"/>
      <c r="P4060" s="70" t="str">
        <f t="shared" si="434"/>
        <v>Level 02</v>
      </c>
      <c r="Q4060" s="66"/>
      <c r="R4060" s="71" t="str">
        <f t="shared" si="429"/>
        <v>Zone T2</v>
      </c>
      <c r="S4060" s="11" t="s">
        <v>6697</v>
      </c>
      <c r="T4060" s="11" t="s">
        <v>6697</v>
      </c>
      <c r="U4060" s="11" t="s">
        <v>6416</v>
      </c>
      <c r="V4060" s="59" t="s">
        <v>6416</v>
      </c>
      <c r="W4060" s="59" t="str">
        <f t="shared" si="430"/>
        <v>Close-Out / Handing Over</v>
      </c>
      <c r="X4060" s="11" t="s">
        <v>6392</v>
      </c>
      <c r="Y4060" s="32">
        <v>10</v>
      </c>
      <c r="Z4060" s="39">
        <v>45755</v>
      </c>
      <c r="AA4060" s="39">
        <v>45768</v>
      </c>
      <c r="AB4060" s="48">
        <v>1853.43</v>
      </c>
    </row>
    <row r="4061" spans="1:28" x14ac:dyDescent="0.2">
      <c r="A4061" s="66" t="s">
        <v>6393</v>
      </c>
      <c r="B4061" s="11" t="s">
        <v>6416</v>
      </c>
      <c r="C4061" s="11" t="s">
        <v>6416</v>
      </c>
      <c r="D4061" s="62" t="s">
        <v>6833</v>
      </c>
      <c r="E4061" s="66"/>
      <c r="F4061" s="64" t="str">
        <f t="shared" si="431"/>
        <v>Close-out Documentation</v>
      </c>
      <c r="G4061" s="66"/>
      <c r="H4061" s="65" t="str">
        <f t="shared" si="432"/>
        <v>As-Built Drawings</v>
      </c>
      <c r="I4061" s="66"/>
      <c r="J4061" s="67" t="str">
        <f t="shared" si="427"/>
        <v>Review &amp; Approval by DAR / TRSDC</v>
      </c>
      <c r="K4061" s="66"/>
      <c r="L4061" s="68" t="str">
        <f t="shared" si="428"/>
        <v>The Tail</v>
      </c>
      <c r="M4061" s="66"/>
      <c r="N4061" s="69" t="str">
        <f t="shared" si="433"/>
        <v>Zone T1 Guestrooms (M03)</v>
      </c>
      <c r="O4061" s="66"/>
      <c r="P4061" s="70" t="str">
        <f t="shared" si="434"/>
        <v>Level 02</v>
      </c>
      <c r="Q4061" s="66"/>
      <c r="R4061" s="71" t="str">
        <f t="shared" si="429"/>
        <v>Zone T2</v>
      </c>
      <c r="S4061" s="11" t="s">
        <v>6697</v>
      </c>
      <c r="T4061" s="11" t="s">
        <v>6697</v>
      </c>
      <c r="U4061" s="11" t="s">
        <v>6416</v>
      </c>
      <c r="V4061" s="59" t="s">
        <v>6416</v>
      </c>
      <c r="W4061" s="59" t="str">
        <f t="shared" si="430"/>
        <v>Close-Out / Handing Over</v>
      </c>
      <c r="X4061" s="11" t="s">
        <v>6394</v>
      </c>
      <c r="Y4061" s="32">
        <v>10</v>
      </c>
      <c r="Z4061" s="39">
        <v>45763</v>
      </c>
      <c r="AA4061" s="39">
        <v>45776</v>
      </c>
      <c r="AB4061" s="48">
        <v>1853.43</v>
      </c>
    </row>
    <row r="4062" spans="1:28" x14ac:dyDescent="0.2">
      <c r="A4062" s="66" t="s">
        <v>6395</v>
      </c>
      <c r="B4062" s="11" t="s">
        <v>6416</v>
      </c>
      <c r="C4062" s="11" t="s">
        <v>6416</v>
      </c>
      <c r="D4062" s="62" t="s">
        <v>6833</v>
      </c>
      <c r="E4062" s="66"/>
      <c r="F4062" s="64" t="str">
        <f t="shared" si="431"/>
        <v>Close-out Documentation</v>
      </c>
      <c r="G4062" s="66"/>
      <c r="H4062" s="65" t="str">
        <f t="shared" si="432"/>
        <v>As-Built Drawings</v>
      </c>
      <c r="I4062" s="66"/>
      <c r="J4062" s="67" t="str">
        <f t="shared" si="427"/>
        <v>Review &amp; Approval by DAR / TRSDC</v>
      </c>
      <c r="K4062" s="66"/>
      <c r="L4062" s="68" t="str">
        <f t="shared" si="428"/>
        <v>The Tail</v>
      </c>
      <c r="M4062" s="66"/>
      <c r="N4062" s="69" t="str">
        <f t="shared" si="433"/>
        <v>Zone T1 Guestrooms (M03)</v>
      </c>
      <c r="O4062" s="66"/>
      <c r="P4062" s="70" t="str">
        <f t="shared" si="434"/>
        <v>Level 02</v>
      </c>
      <c r="Q4062" s="66"/>
      <c r="R4062" s="71" t="str">
        <f t="shared" si="429"/>
        <v>Zone T2</v>
      </c>
      <c r="S4062" s="11" t="s">
        <v>6697</v>
      </c>
      <c r="T4062" s="11" t="s">
        <v>6697</v>
      </c>
      <c r="U4062" s="11" t="s">
        <v>6416</v>
      </c>
      <c r="V4062" s="59" t="s">
        <v>6416</v>
      </c>
      <c r="W4062" s="59" t="str">
        <f t="shared" si="430"/>
        <v>Close-Out / Handing Over</v>
      </c>
      <c r="X4062" s="11" t="s">
        <v>6396</v>
      </c>
      <c r="Y4062" s="32">
        <v>10</v>
      </c>
      <c r="Z4062" s="39">
        <v>45770</v>
      </c>
      <c r="AA4062" s="39">
        <v>45783</v>
      </c>
      <c r="AB4062" s="48">
        <v>1853.43</v>
      </c>
    </row>
    <row r="4063" spans="1:28" x14ac:dyDescent="0.2">
      <c r="A4063" s="63" t="s">
        <v>6397</v>
      </c>
      <c r="B4063" s="8" t="s">
        <v>6416</v>
      </c>
      <c r="C4063" s="8" t="s">
        <v>6416</v>
      </c>
      <c r="D4063" s="62" t="s">
        <v>6833</v>
      </c>
      <c r="E4063" s="63"/>
      <c r="F4063" s="64" t="str">
        <f t="shared" si="431"/>
        <v>Close-out Documentation</v>
      </c>
      <c r="G4063" s="63"/>
      <c r="H4063" s="65" t="str">
        <f t="shared" si="432"/>
        <v>As-Built Drawings</v>
      </c>
      <c r="I4063" s="63"/>
      <c r="J4063" s="67" t="str">
        <f t="shared" si="427"/>
        <v>Review &amp; Approval by DAR / TRSDC</v>
      </c>
      <c r="K4063" s="63"/>
      <c r="L4063" s="68" t="str">
        <f t="shared" si="428"/>
        <v>The Tail</v>
      </c>
      <c r="M4063" s="63"/>
      <c r="N4063" s="69" t="str">
        <f t="shared" si="433"/>
        <v>Zone T1 Guestrooms (M03)</v>
      </c>
      <c r="O4063" s="63"/>
      <c r="P4063" s="70" t="str">
        <f t="shared" si="434"/>
        <v>Level 02</v>
      </c>
      <c r="Q4063" s="63"/>
      <c r="R4063" s="71" t="str">
        <f t="shared" si="429"/>
        <v>Zone T2</v>
      </c>
      <c r="S4063" s="8" t="s">
        <v>6697</v>
      </c>
      <c r="T4063" s="8" t="s">
        <v>6697</v>
      </c>
      <c r="U4063" s="8" t="s">
        <v>6416</v>
      </c>
      <c r="V4063" s="59" t="s">
        <v>6416</v>
      </c>
      <c r="W4063" s="59" t="str">
        <f t="shared" si="430"/>
        <v>Close-Out / Handing Over</v>
      </c>
      <c r="X4063" s="8" t="s">
        <v>6398</v>
      </c>
      <c r="Y4063" s="23">
        <v>10</v>
      </c>
      <c r="Z4063" s="35">
        <v>45775</v>
      </c>
      <c r="AA4063" s="35">
        <v>45788</v>
      </c>
      <c r="AB4063" s="42">
        <v>1853.43</v>
      </c>
    </row>
    <row r="4064" spans="1:28" x14ac:dyDescent="0.2">
      <c r="A4064" s="64" t="s">
        <v>6399</v>
      </c>
      <c r="B4064" s="9" t="s">
        <v>6833</v>
      </c>
      <c r="C4064" s="9" t="s">
        <v>6637</v>
      </c>
      <c r="D4064" s="62" t="s">
        <v>6833</v>
      </c>
      <c r="E4064" s="64" t="s">
        <v>6399</v>
      </c>
      <c r="F4064" s="64" t="str">
        <f t="shared" si="431"/>
        <v>Demobilization</v>
      </c>
      <c r="G4064" s="92"/>
      <c r="H4064" s="65" t="str">
        <f t="shared" si="432"/>
        <v>As-Built Drawings</v>
      </c>
      <c r="I4064" s="92"/>
      <c r="J4064" s="67" t="str">
        <f t="shared" si="427"/>
        <v>Review &amp; Approval by DAR / TRSDC</v>
      </c>
      <c r="K4064" s="92"/>
      <c r="L4064" s="68" t="str">
        <f t="shared" si="428"/>
        <v>The Tail</v>
      </c>
      <c r="M4064" s="92"/>
      <c r="N4064" s="69" t="str">
        <f t="shared" si="433"/>
        <v>Zone T1 Guestrooms (M03)</v>
      </c>
      <c r="O4064" s="92"/>
      <c r="P4064" s="70" t="str">
        <f t="shared" si="434"/>
        <v>Level 02</v>
      </c>
      <c r="Q4064" s="92"/>
      <c r="R4064" s="71" t="str">
        <f t="shared" si="429"/>
        <v>Zone T2</v>
      </c>
      <c r="S4064" s="9" t="s">
        <v>6637</v>
      </c>
      <c r="T4064" s="9" t="s">
        <v>6637</v>
      </c>
      <c r="U4064" s="9" t="s">
        <v>6637</v>
      </c>
      <c r="V4064" s="59" t="s">
        <v>6399</v>
      </c>
      <c r="W4064" s="59" t="str">
        <f t="shared" si="430"/>
        <v>Close-Out / Handing Over    Demobilization</v>
      </c>
      <c r="X4064" s="9"/>
      <c r="Y4064" s="26">
        <v>14</v>
      </c>
      <c r="Z4064" s="27">
        <v>45810</v>
      </c>
      <c r="AA4064" s="27">
        <v>45829</v>
      </c>
      <c r="AB4064" s="40">
        <v>144970.28</v>
      </c>
    </row>
    <row r="4065" spans="1:28" x14ac:dyDescent="0.2">
      <c r="A4065" s="63" t="s">
        <v>6400</v>
      </c>
      <c r="B4065" s="8" t="s">
        <v>6416</v>
      </c>
      <c r="C4065" s="8" t="s">
        <v>6416</v>
      </c>
      <c r="D4065" s="62" t="s">
        <v>6833</v>
      </c>
      <c r="E4065" s="63"/>
      <c r="F4065" s="64" t="str">
        <f t="shared" si="431"/>
        <v>Demobilization</v>
      </c>
      <c r="G4065" s="63"/>
      <c r="H4065" s="65" t="str">
        <f t="shared" si="432"/>
        <v>As-Built Drawings</v>
      </c>
      <c r="I4065" s="63"/>
      <c r="J4065" s="67" t="str">
        <f t="shared" si="427"/>
        <v>Review &amp; Approval by DAR / TRSDC</v>
      </c>
      <c r="K4065" s="63"/>
      <c r="L4065" s="68" t="str">
        <f t="shared" si="428"/>
        <v>The Tail</v>
      </c>
      <c r="M4065" s="63"/>
      <c r="N4065" s="69" t="str">
        <f t="shared" si="433"/>
        <v>Zone T1 Guestrooms (M03)</v>
      </c>
      <c r="O4065" s="63"/>
      <c r="P4065" s="70" t="str">
        <f t="shared" si="434"/>
        <v>Level 02</v>
      </c>
      <c r="Q4065" s="63"/>
      <c r="R4065" s="71" t="str">
        <f t="shared" si="429"/>
        <v>Zone T2</v>
      </c>
      <c r="S4065" s="8" t="s">
        <v>6637</v>
      </c>
      <c r="T4065" s="8" t="s">
        <v>6637</v>
      </c>
      <c r="U4065" s="8" t="s">
        <v>6416</v>
      </c>
      <c r="V4065" s="59" t="s">
        <v>6416</v>
      </c>
      <c r="W4065" s="59" t="str">
        <f t="shared" si="430"/>
        <v>Close-Out / Handing Over</v>
      </c>
      <c r="X4065" s="8" t="s">
        <v>6401</v>
      </c>
      <c r="Y4065" s="23">
        <v>14</v>
      </c>
      <c r="Z4065" s="35">
        <v>45810</v>
      </c>
      <c r="AA4065" s="35">
        <v>45829</v>
      </c>
      <c r="AB4065" s="42">
        <v>144970.28</v>
      </c>
    </row>
    <row r="4066" spans="1:28" x14ac:dyDescent="0.2">
      <c r="A4066" s="64" t="s">
        <v>6402</v>
      </c>
      <c r="B4066" s="9" t="s">
        <v>6833</v>
      </c>
      <c r="C4066" s="9" t="s">
        <v>6404</v>
      </c>
      <c r="D4066" s="62" t="s">
        <v>6833</v>
      </c>
      <c r="E4066" s="64" t="s">
        <v>6402</v>
      </c>
      <c r="F4066" s="64" t="str">
        <f t="shared" si="431"/>
        <v>Taking Over Certificate (TOC)</v>
      </c>
      <c r="G4066" s="92"/>
      <c r="H4066" s="65" t="str">
        <f t="shared" si="432"/>
        <v>As-Built Drawings</v>
      </c>
      <c r="I4066" s="92"/>
      <c r="J4066" s="67" t="str">
        <f t="shared" ref="J4066:J4067" si="435">IF(I4066="",J4065,TRIM(I4066))</f>
        <v>Review &amp; Approval by DAR / TRSDC</v>
      </c>
      <c r="K4066" s="92"/>
      <c r="L4066" s="68" t="str">
        <f t="shared" si="428"/>
        <v>The Tail</v>
      </c>
      <c r="M4066" s="92"/>
      <c r="N4066" s="69" t="str">
        <f t="shared" si="433"/>
        <v>Zone T1 Guestrooms (M03)</v>
      </c>
      <c r="O4066" s="92"/>
      <c r="P4066" s="70" t="str">
        <f t="shared" si="434"/>
        <v>Level 02</v>
      </c>
      <c r="Q4066" s="92"/>
      <c r="R4066" s="71" t="str">
        <f t="shared" si="429"/>
        <v>Zone T2</v>
      </c>
      <c r="S4066" s="9" t="s">
        <v>6404</v>
      </c>
      <c r="T4066" s="9" t="s">
        <v>6404</v>
      </c>
      <c r="U4066" s="9" t="s">
        <v>6404</v>
      </c>
      <c r="V4066" s="59" t="s">
        <v>6402</v>
      </c>
      <c r="W4066" s="59" t="str">
        <f t="shared" si="430"/>
        <v>Close-Out / Handing Over    Taking Over Certificate (TOC)</v>
      </c>
      <c r="X4066" s="9"/>
      <c r="Y4066" s="26">
        <v>30</v>
      </c>
      <c r="Z4066" s="27">
        <v>45830</v>
      </c>
      <c r="AA4066" s="27">
        <v>45864</v>
      </c>
      <c r="AB4066" s="40">
        <v>144970.28</v>
      </c>
    </row>
    <row r="4067" spans="1:28" x14ac:dyDescent="0.2">
      <c r="A4067" s="63" t="s">
        <v>6403</v>
      </c>
      <c r="B4067" s="8" t="s">
        <v>6416</v>
      </c>
      <c r="C4067" s="8" t="s">
        <v>6416</v>
      </c>
      <c r="D4067" s="62" t="s">
        <v>6833</v>
      </c>
      <c r="E4067" s="63"/>
      <c r="F4067" s="64" t="str">
        <f t="shared" si="431"/>
        <v>Taking Over Certificate (TOC)</v>
      </c>
      <c r="G4067" s="63"/>
      <c r="H4067" s="65" t="str">
        <f t="shared" si="432"/>
        <v>As-Built Drawings</v>
      </c>
      <c r="I4067" s="63"/>
      <c r="J4067" s="67" t="str">
        <f t="shared" si="435"/>
        <v>Review &amp; Approval by DAR / TRSDC</v>
      </c>
      <c r="K4067" s="63"/>
      <c r="L4067" s="68" t="str">
        <f t="shared" si="428"/>
        <v>The Tail</v>
      </c>
      <c r="M4067" s="63"/>
      <c r="N4067" s="69" t="str">
        <f t="shared" si="433"/>
        <v>Zone T1 Guestrooms (M03)</v>
      </c>
      <c r="O4067" s="63"/>
      <c r="P4067" s="70" t="str">
        <f t="shared" si="434"/>
        <v>Level 02</v>
      </c>
      <c r="Q4067" s="63"/>
      <c r="R4067" s="71" t="str">
        <f t="shared" si="429"/>
        <v>Zone T2</v>
      </c>
      <c r="S4067" s="8" t="s">
        <v>6416</v>
      </c>
      <c r="T4067" s="8" t="s">
        <v>6416</v>
      </c>
      <c r="U4067" s="8" t="s">
        <v>6416</v>
      </c>
      <c r="V4067" s="59" t="s">
        <v>6416</v>
      </c>
      <c r="W4067" s="59" t="str">
        <f t="shared" si="430"/>
        <v>Close-Out / Handing Over</v>
      </c>
      <c r="X4067" s="8" t="s">
        <v>6404</v>
      </c>
      <c r="Y4067" s="23">
        <v>30</v>
      </c>
      <c r="Z4067" s="35">
        <v>45830</v>
      </c>
      <c r="AA4067" s="35">
        <v>45864</v>
      </c>
      <c r="AB4067" s="42">
        <v>144970.28</v>
      </c>
    </row>
  </sheetData>
  <autoFilter ref="A3:AB4067" xr:uid="{00000000-0001-0000-0000-000000000000}"/>
  <printOptions horizontalCentered="1"/>
  <pageMargins left="0" right="0" top="0.75" bottom="0.75" header="0.4921259845" footer="0.4921259845"/>
  <pageSetup paperSize="9" scale="80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2805CC-4CDF-41E2-990A-2C9FEC50F33F}">
  <sheetPr codeName="Tabelle27"/>
  <dimension ref="A1:L4067"/>
  <sheetViews>
    <sheetView topLeftCell="A3961" zoomScaleNormal="100" workbookViewId="0">
      <selection activeCell="G4049" sqref="G4049"/>
    </sheetView>
  </sheetViews>
  <sheetFormatPr defaultColWidth="9.140625" defaultRowHeight="12.75" x14ac:dyDescent="0.2"/>
  <cols>
    <col min="1" max="2" width="29.7109375" style="59" customWidth="1"/>
    <col min="3" max="5" width="34" style="1" bestFit="1" customWidth="1"/>
    <col min="6" max="6" width="13.7109375" style="59" customWidth="1"/>
    <col min="7" max="7" width="67.85546875" style="1" customWidth="1"/>
    <col min="8" max="8" width="9.28515625" style="15" bestFit="1" customWidth="1"/>
    <col min="9" max="10" width="14.7109375" style="15" customWidth="1"/>
    <col min="11" max="11" width="18" style="16" customWidth="1"/>
    <col min="55" max="55" width="50.7109375" customWidth="1"/>
  </cols>
  <sheetData>
    <row r="1" spans="1:12" x14ac:dyDescent="0.2">
      <c r="L1" s="4"/>
    </row>
    <row r="3" spans="1:12" ht="43.15" customHeight="1" x14ac:dyDescent="0.2">
      <c r="A3" s="60" t="s">
        <v>0</v>
      </c>
      <c r="B3" s="60" t="s">
        <v>0</v>
      </c>
      <c r="C3" s="5" t="s">
        <v>0</v>
      </c>
      <c r="D3" s="5" t="s">
        <v>0</v>
      </c>
      <c r="E3" s="5" t="s">
        <v>0</v>
      </c>
      <c r="F3" s="60" t="s">
        <v>0</v>
      </c>
      <c r="G3" s="5" t="s">
        <v>1</v>
      </c>
      <c r="H3" s="5" t="s">
        <v>2</v>
      </c>
      <c r="I3" s="5" t="s">
        <v>3</v>
      </c>
      <c r="J3" s="5" t="s">
        <v>4</v>
      </c>
      <c r="K3" s="5" t="s">
        <v>5</v>
      </c>
    </row>
    <row r="4" spans="1:12" x14ac:dyDescent="0.2">
      <c r="A4" s="61" t="s">
        <v>6</v>
      </c>
      <c r="B4" s="61" t="s">
        <v>9885</v>
      </c>
      <c r="C4" s="6"/>
      <c r="D4" s="6"/>
      <c r="E4" s="6"/>
      <c r="F4" s="61" t="s">
        <v>6</v>
      </c>
      <c r="G4" s="6"/>
      <c r="H4" s="17">
        <v>665</v>
      </c>
      <c r="I4" s="18">
        <v>45200</v>
      </c>
      <c r="J4" s="18">
        <v>45864</v>
      </c>
      <c r="K4" s="19">
        <v>28994056</v>
      </c>
    </row>
    <row r="5" spans="1:12" x14ac:dyDescent="0.2">
      <c r="A5" s="62" t="s">
        <v>7</v>
      </c>
      <c r="B5" s="62"/>
      <c r="C5" s="7" t="s">
        <v>6417</v>
      </c>
      <c r="D5" s="7" t="s">
        <v>6417</v>
      </c>
      <c r="E5" s="7" t="str">
        <f>IF(C5="",E4,C5)</f>
        <v>General</v>
      </c>
      <c r="F5" s="59" t="s">
        <v>7</v>
      </c>
      <c r="G5" s="7"/>
      <c r="H5" s="20">
        <v>665</v>
      </c>
      <c r="I5" s="21">
        <v>45200</v>
      </c>
      <c r="J5" s="21">
        <v>45864</v>
      </c>
      <c r="K5" s="22">
        <v>434910.84</v>
      </c>
    </row>
    <row r="6" spans="1:12" x14ac:dyDescent="0.2">
      <c r="A6" s="63" t="s">
        <v>8</v>
      </c>
      <c r="B6" s="63" t="s">
        <v>6839</v>
      </c>
      <c r="C6" s="8" t="s">
        <v>6416</v>
      </c>
      <c r="D6" s="8" t="s">
        <v>6416</v>
      </c>
      <c r="E6" s="8" t="str">
        <f>IF(C6="",E5,C6)</f>
        <v>General</v>
      </c>
      <c r="F6" s="59" t="s">
        <v>6416</v>
      </c>
      <c r="G6" s="8" t="s">
        <v>9</v>
      </c>
      <c r="H6" s="23">
        <v>0</v>
      </c>
      <c r="I6" s="24">
        <v>45200</v>
      </c>
      <c r="J6" s="24"/>
      <c r="K6" s="25">
        <v>0</v>
      </c>
    </row>
    <row r="7" spans="1:12" x14ac:dyDescent="0.2">
      <c r="A7" s="64" t="s">
        <v>10</v>
      </c>
      <c r="B7" s="64"/>
      <c r="C7" s="9" t="s">
        <v>6641</v>
      </c>
      <c r="D7" s="9" t="s">
        <v>6641</v>
      </c>
      <c r="E7" s="9" t="str">
        <f t="shared" ref="E7:E70" si="0">IF(C7="",E6,C7)</f>
        <v>Section / Contract Milestones</v>
      </c>
      <c r="F7" s="59" t="s">
        <v>10</v>
      </c>
      <c r="G7" s="9"/>
      <c r="H7" s="26">
        <v>549</v>
      </c>
      <c r="I7" s="27">
        <v>45315</v>
      </c>
      <c r="J7" s="27">
        <v>45864</v>
      </c>
      <c r="K7" s="28">
        <v>0</v>
      </c>
    </row>
    <row r="8" spans="1:12" x14ac:dyDescent="0.2">
      <c r="A8" s="65" t="s">
        <v>11</v>
      </c>
      <c r="B8" s="65"/>
      <c r="C8" s="10" t="s">
        <v>6642</v>
      </c>
      <c r="D8" s="10" t="s">
        <v>6642</v>
      </c>
      <c r="E8" s="10" t="str">
        <f t="shared" si="0"/>
        <v>Mochup / Benchmark</v>
      </c>
      <c r="F8" s="59" t="s">
        <v>11</v>
      </c>
      <c r="G8" s="10"/>
      <c r="H8" s="29">
        <v>0</v>
      </c>
      <c r="I8" s="30">
        <v>45315</v>
      </c>
      <c r="J8" s="30">
        <v>45315</v>
      </c>
      <c r="K8" s="31">
        <v>0</v>
      </c>
    </row>
    <row r="9" spans="1:12" x14ac:dyDescent="0.2">
      <c r="A9" s="63" t="s">
        <v>12</v>
      </c>
      <c r="B9" s="63" t="s">
        <v>6840</v>
      </c>
      <c r="C9" s="8" t="s">
        <v>6416</v>
      </c>
      <c r="D9" s="8" t="s">
        <v>6416</v>
      </c>
      <c r="E9" s="8" t="str">
        <f t="shared" si="0"/>
        <v>Mochup / Benchmark</v>
      </c>
      <c r="F9" s="59" t="s">
        <v>6416</v>
      </c>
      <c r="G9" s="8" t="s">
        <v>13</v>
      </c>
      <c r="H9" s="23">
        <v>0</v>
      </c>
      <c r="I9" s="24"/>
      <c r="J9" s="24" t="s">
        <v>14</v>
      </c>
      <c r="K9" s="25">
        <v>0</v>
      </c>
    </row>
    <row r="10" spans="1:12" x14ac:dyDescent="0.2">
      <c r="A10" s="65" t="s">
        <v>15</v>
      </c>
      <c r="B10" s="65"/>
      <c r="C10" s="10" t="s">
        <v>6643</v>
      </c>
      <c r="D10" s="10" t="s">
        <v>6643</v>
      </c>
      <c r="E10" s="10" t="str">
        <f t="shared" si="0"/>
        <v>The Mound</v>
      </c>
      <c r="F10" s="59" t="s">
        <v>15</v>
      </c>
      <c r="G10" s="10"/>
      <c r="H10" s="29">
        <v>238</v>
      </c>
      <c r="I10" s="30">
        <v>45435</v>
      </c>
      <c r="J10" s="30">
        <v>45673</v>
      </c>
      <c r="K10" s="31">
        <v>0</v>
      </c>
    </row>
    <row r="11" spans="1:12" x14ac:dyDescent="0.2">
      <c r="A11" s="66" t="s">
        <v>16</v>
      </c>
      <c r="B11" s="66" t="s">
        <v>6841</v>
      </c>
      <c r="C11" s="11" t="s">
        <v>6416</v>
      </c>
      <c r="D11" s="11" t="s">
        <v>6416</v>
      </c>
      <c r="E11" s="11" t="str">
        <f t="shared" si="0"/>
        <v>The Mound</v>
      </c>
      <c r="F11" s="59" t="s">
        <v>6416</v>
      </c>
      <c r="G11" s="11" t="s">
        <v>17</v>
      </c>
      <c r="H11" s="32">
        <v>0</v>
      </c>
      <c r="I11" s="33"/>
      <c r="J11" s="33" t="s">
        <v>18</v>
      </c>
      <c r="K11" s="34">
        <v>0</v>
      </c>
    </row>
    <row r="12" spans="1:12" x14ac:dyDescent="0.2">
      <c r="A12" s="66" t="s">
        <v>19</v>
      </c>
      <c r="B12" s="66" t="s">
        <v>6842</v>
      </c>
      <c r="C12" s="11" t="s">
        <v>6416</v>
      </c>
      <c r="D12" s="11" t="s">
        <v>6416</v>
      </c>
      <c r="E12" s="11" t="str">
        <f t="shared" si="0"/>
        <v>The Mound</v>
      </c>
      <c r="F12" s="59" t="s">
        <v>6416</v>
      </c>
      <c r="G12" s="11" t="s">
        <v>20</v>
      </c>
      <c r="H12" s="32">
        <v>0</v>
      </c>
      <c r="I12" s="33"/>
      <c r="J12" s="33" t="s">
        <v>21</v>
      </c>
      <c r="K12" s="34">
        <v>0</v>
      </c>
    </row>
    <row r="13" spans="1:12" x14ac:dyDescent="0.2">
      <c r="A13" s="66" t="s">
        <v>22</v>
      </c>
      <c r="B13" s="66" t="s">
        <v>6843</v>
      </c>
      <c r="C13" s="11" t="s">
        <v>6416</v>
      </c>
      <c r="D13" s="11" t="s">
        <v>6416</v>
      </c>
      <c r="E13" s="11" t="str">
        <f t="shared" si="0"/>
        <v>The Mound</v>
      </c>
      <c r="F13" s="59" t="s">
        <v>6416</v>
      </c>
      <c r="G13" s="11" t="s">
        <v>23</v>
      </c>
      <c r="H13" s="32">
        <v>0</v>
      </c>
      <c r="I13" s="33"/>
      <c r="J13" s="33" t="s">
        <v>24</v>
      </c>
      <c r="K13" s="34">
        <v>0</v>
      </c>
    </row>
    <row r="14" spans="1:12" x14ac:dyDescent="0.2">
      <c r="A14" s="66" t="s">
        <v>25</v>
      </c>
      <c r="B14" s="66" t="s">
        <v>6844</v>
      </c>
      <c r="C14" s="11" t="s">
        <v>6416</v>
      </c>
      <c r="D14" s="11" t="s">
        <v>6416</v>
      </c>
      <c r="E14" s="11" t="str">
        <f t="shared" si="0"/>
        <v>The Mound</v>
      </c>
      <c r="F14" s="59" t="s">
        <v>6416</v>
      </c>
      <c r="G14" s="11" t="s">
        <v>26</v>
      </c>
      <c r="H14" s="32">
        <v>0</v>
      </c>
      <c r="I14" s="33"/>
      <c r="J14" s="33" t="s">
        <v>27</v>
      </c>
      <c r="K14" s="34">
        <v>0</v>
      </c>
    </row>
    <row r="15" spans="1:12" x14ac:dyDescent="0.2">
      <c r="A15" s="63" t="s">
        <v>28</v>
      </c>
      <c r="B15" s="63" t="s">
        <v>6845</v>
      </c>
      <c r="C15" s="8" t="s">
        <v>6416</v>
      </c>
      <c r="D15" s="8" t="s">
        <v>6416</v>
      </c>
      <c r="E15" s="8" t="str">
        <f t="shared" si="0"/>
        <v>The Mound</v>
      </c>
      <c r="F15" s="59" t="s">
        <v>6416</v>
      </c>
      <c r="G15" s="8" t="s">
        <v>29</v>
      </c>
      <c r="H15" s="23">
        <v>0</v>
      </c>
      <c r="I15" s="24"/>
      <c r="J15" s="24" t="s">
        <v>30</v>
      </c>
      <c r="K15" s="25">
        <v>0</v>
      </c>
    </row>
    <row r="16" spans="1:12" x14ac:dyDescent="0.2">
      <c r="A16" s="65" t="s">
        <v>31</v>
      </c>
      <c r="B16" s="65"/>
      <c r="C16" s="10" t="s">
        <v>6644</v>
      </c>
      <c r="D16" s="10" t="s">
        <v>6644</v>
      </c>
      <c r="E16" s="10" t="str">
        <f t="shared" si="0"/>
        <v>The Ring</v>
      </c>
      <c r="F16" s="59" t="s">
        <v>31</v>
      </c>
      <c r="G16" s="10"/>
      <c r="H16" s="29">
        <v>315</v>
      </c>
      <c r="I16" s="30">
        <v>45440</v>
      </c>
      <c r="J16" s="30">
        <v>45755</v>
      </c>
      <c r="K16" s="31">
        <v>0</v>
      </c>
    </row>
    <row r="17" spans="1:11" x14ac:dyDescent="0.2">
      <c r="A17" s="66" t="s">
        <v>32</v>
      </c>
      <c r="B17" s="66" t="s">
        <v>6846</v>
      </c>
      <c r="C17" s="11" t="s">
        <v>6416</v>
      </c>
      <c r="D17" s="11" t="s">
        <v>6416</v>
      </c>
      <c r="E17" s="11" t="str">
        <f t="shared" si="0"/>
        <v>The Ring</v>
      </c>
      <c r="F17" s="59" t="s">
        <v>6416</v>
      </c>
      <c r="G17" s="11" t="s">
        <v>33</v>
      </c>
      <c r="H17" s="32">
        <v>0</v>
      </c>
      <c r="I17" s="33"/>
      <c r="J17" s="33" t="s">
        <v>34</v>
      </c>
      <c r="K17" s="34">
        <v>0</v>
      </c>
    </row>
    <row r="18" spans="1:11" x14ac:dyDescent="0.2">
      <c r="A18" s="66" t="s">
        <v>35</v>
      </c>
      <c r="B18" s="66" t="s">
        <v>6847</v>
      </c>
      <c r="C18" s="11" t="s">
        <v>6416</v>
      </c>
      <c r="D18" s="11" t="s">
        <v>6416</v>
      </c>
      <c r="E18" s="11" t="str">
        <f t="shared" si="0"/>
        <v>The Ring</v>
      </c>
      <c r="F18" s="59" t="s">
        <v>6416</v>
      </c>
      <c r="G18" s="11" t="s">
        <v>36</v>
      </c>
      <c r="H18" s="32">
        <v>0</v>
      </c>
      <c r="I18" s="33"/>
      <c r="J18" s="33" t="s">
        <v>37</v>
      </c>
      <c r="K18" s="34">
        <v>0</v>
      </c>
    </row>
    <row r="19" spans="1:11" ht="25.5" x14ac:dyDescent="0.2">
      <c r="A19" s="66" t="s">
        <v>38</v>
      </c>
      <c r="B19" s="66" t="s">
        <v>6848</v>
      </c>
      <c r="C19" s="11" t="s">
        <v>6416</v>
      </c>
      <c r="D19" s="11" t="s">
        <v>6416</v>
      </c>
      <c r="E19" s="11" t="str">
        <f t="shared" si="0"/>
        <v>The Ring</v>
      </c>
      <c r="F19" s="59" t="s">
        <v>6416</v>
      </c>
      <c r="G19" s="11" t="s">
        <v>39</v>
      </c>
      <c r="H19" s="32">
        <v>0</v>
      </c>
      <c r="I19" s="33"/>
      <c r="J19" s="33" t="s">
        <v>40</v>
      </c>
      <c r="K19" s="34">
        <v>0</v>
      </c>
    </row>
    <row r="20" spans="1:11" ht="25.5" x14ac:dyDescent="0.2">
      <c r="A20" s="63" t="s">
        <v>41</v>
      </c>
      <c r="B20" s="63" t="s">
        <v>6849</v>
      </c>
      <c r="C20" s="8" t="s">
        <v>6416</v>
      </c>
      <c r="D20" s="8" t="s">
        <v>6416</v>
      </c>
      <c r="E20" s="8" t="str">
        <f t="shared" si="0"/>
        <v>The Ring</v>
      </c>
      <c r="F20" s="59" t="s">
        <v>6416</v>
      </c>
      <c r="G20" s="8" t="s">
        <v>42</v>
      </c>
      <c r="H20" s="23">
        <v>0</v>
      </c>
      <c r="I20" s="24"/>
      <c r="J20" s="24" t="s">
        <v>43</v>
      </c>
      <c r="K20" s="25">
        <v>0</v>
      </c>
    </row>
    <row r="21" spans="1:11" x14ac:dyDescent="0.2">
      <c r="A21" s="65" t="s">
        <v>44</v>
      </c>
      <c r="B21" s="65"/>
      <c r="C21" s="10" t="s">
        <v>6645</v>
      </c>
      <c r="D21" s="10" t="s">
        <v>6645</v>
      </c>
      <c r="E21" s="10" t="str">
        <f t="shared" si="0"/>
        <v>The Beach</v>
      </c>
      <c r="F21" s="59" t="s">
        <v>44</v>
      </c>
      <c r="G21" s="10"/>
      <c r="H21" s="29">
        <v>0</v>
      </c>
      <c r="I21" s="30">
        <v>45523</v>
      </c>
      <c r="J21" s="30">
        <v>45523</v>
      </c>
      <c r="K21" s="31">
        <v>0</v>
      </c>
    </row>
    <row r="22" spans="1:11" x14ac:dyDescent="0.2">
      <c r="A22" s="63" t="s">
        <v>45</v>
      </c>
      <c r="B22" s="63" t="s">
        <v>6850</v>
      </c>
      <c r="C22" s="8" t="s">
        <v>6416</v>
      </c>
      <c r="D22" s="8" t="s">
        <v>6416</v>
      </c>
      <c r="E22" s="8" t="str">
        <f t="shared" si="0"/>
        <v>The Beach</v>
      </c>
      <c r="F22" s="59" t="s">
        <v>6416</v>
      </c>
      <c r="G22" s="8" t="s">
        <v>46</v>
      </c>
      <c r="H22" s="23">
        <v>0</v>
      </c>
      <c r="I22" s="24"/>
      <c r="J22" s="24" t="s">
        <v>47</v>
      </c>
      <c r="K22" s="25">
        <v>0</v>
      </c>
    </row>
    <row r="23" spans="1:11" x14ac:dyDescent="0.2">
      <c r="A23" s="65" t="s">
        <v>48</v>
      </c>
      <c r="B23" s="65"/>
      <c r="C23" s="10" t="s">
        <v>6646</v>
      </c>
      <c r="D23" s="10" t="s">
        <v>6646</v>
      </c>
      <c r="E23" s="10" t="str">
        <f t="shared" si="0"/>
        <v>The Tail</v>
      </c>
      <c r="F23" s="59" t="s">
        <v>48</v>
      </c>
      <c r="G23" s="10"/>
      <c r="H23" s="29">
        <v>10</v>
      </c>
      <c r="I23" s="30">
        <v>45778</v>
      </c>
      <c r="J23" s="30">
        <v>45788</v>
      </c>
      <c r="K23" s="31">
        <v>0</v>
      </c>
    </row>
    <row r="24" spans="1:11" ht="25.5" x14ac:dyDescent="0.2">
      <c r="A24" s="66" t="s">
        <v>49</v>
      </c>
      <c r="B24" s="66" t="s">
        <v>6851</v>
      </c>
      <c r="C24" s="11" t="s">
        <v>6416</v>
      </c>
      <c r="D24" s="11" t="s">
        <v>6416</v>
      </c>
      <c r="E24" s="11" t="str">
        <f t="shared" si="0"/>
        <v>The Tail</v>
      </c>
      <c r="F24" s="59" t="s">
        <v>6416</v>
      </c>
      <c r="G24" s="11" t="s">
        <v>50</v>
      </c>
      <c r="H24" s="32">
        <v>0</v>
      </c>
      <c r="I24" s="33"/>
      <c r="J24" s="33" t="s">
        <v>51</v>
      </c>
      <c r="K24" s="34">
        <v>0</v>
      </c>
    </row>
    <row r="25" spans="1:11" ht="25.5" x14ac:dyDescent="0.2">
      <c r="A25" s="63" t="s">
        <v>52</v>
      </c>
      <c r="B25" s="63" t="s">
        <v>6852</v>
      </c>
      <c r="C25" s="8" t="s">
        <v>6416</v>
      </c>
      <c r="D25" s="8" t="s">
        <v>6416</v>
      </c>
      <c r="E25" s="8" t="str">
        <f t="shared" si="0"/>
        <v>The Tail</v>
      </c>
      <c r="F25" s="59" t="s">
        <v>6416</v>
      </c>
      <c r="G25" s="8" t="s">
        <v>53</v>
      </c>
      <c r="H25" s="23">
        <v>0</v>
      </c>
      <c r="I25" s="24"/>
      <c r="J25" s="24" t="s">
        <v>54</v>
      </c>
      <c r="K25" s="25">
        <v>0</v>
      </c>
    </row>
    <row r="26" spans="1:11" x14ac:dyDescent="0.2">
      <c r="A26" s="65" t="s">
        <v>55</v>
      </c>
      <c r="B26" s="65"/>
      <c r="C26" s="10" t="s">
        <v>6647</v>
      </c>
      <c r="D26" s="10" t="s">
        <v>6647</v>
      </c>
      <c r="E26" s="10" t="str">
        <f t="shared" si="0"/>
        <v>Time for Completion</v>
      </c>
      <c r="F26" s="59" t="s">
        <v>55</v>
      </c>
      <c r="G26" s="10"/>
      <c r="H26" s="29">
        <v>0</v>
      </c>
      <c r="I26" s="30">
        <v>45864</v>
      </c>
      <c r="J26" s="30">
        <v>45864</v>
      </c>
      <c r="K26" s="31">
        <v>0</v>
      </c>
    </row>
    <row r="27" spans="1:11" x14ac:dyDescent="0.2">
      <c r="A27" s="63" t="s">
        <v>56</v>
      </c>
      <c r="B27" s="63" t="s">
        <v>6853</v>
      </c>
      <c r="C27" s="8" t="s">
        <v>6416</v>
      </c>
      <c r="D27" s="8" t="s">
        <v>6416</v>
      </c>
      <c r="E27" s="8" t="str">
        <f t="shared" si="0"/>
        <v>Time for Completion</v>
      </c>
      <c r="F27" s="59" t="s">
        <v>6416</v>
      </c>
      <c r="G27" s="8" t="s">
        <v>57</v>
      </c>
      <c r="H27" s="23">
        <v>0</v>
      </c>
      <c r="I27" s="24"/>
      <c r="J27" s="24" t="s">
        <v>58</v>
      </c>
      <c r="K27" s="25">
        <v>0</v>
      </c>
    </row>
    <row r="28" spans="1:11" x14ac:dyDescent="0.2">
      <c r="A28" s="64" t="s">
        <v>59</v>
      </c>
      <c r="B28" s="64"/>
      <c r="C28" s="9" t="s">
        <v>6648</v>
      </c>
      <c r="D28" s="9" t="s">
        <v>6648</v>
      </c>
      <c r="E28" s="9" t="str">
        <f t="shared" si="0"/>
        <v>Key / Control Milestones</v>
      </c>
      <c r="F28" s="59" t="s">
        <v>59</v>
      </c>
      <c r="G28" s="9"/>
      <c r="H28" s="26">
        <v>473</v>
      </c>
      <c r="I28" s="27">
        <v>45315</v>
      </c>
      <c r="J28" s="27">
        <v>45788</v>
      </c>
      <c r="K28" s="28">
        <v>0</v>
      </c>
    </row>
    <row r="29" spans="1:11" x14ac:dyDescent="0.2">
      <c r="A29" s="65" t="s">
        <v>11</v>
      </c>
      <c r="B29" s="65"/>
      <c r="C29" s="10" t="s">
        <v>6642</v>
      </c>
      <c r="D29" s="10" t="s">
        <v>6642</v>
      </c>
      <c r="E29" s="10" t="str">
        <f t="shared" si="0"/>
        <v>Mochup / Benchmark</v>
      </c>
      <c r="F29" s="59" t="s">
        <v>11</v>
      </c>
      <c r="G29" s="10"/>
      <c r="H29" s="29">
        <v>0</v>
      </c>
      <c r="I29" s="30">
        <v>45315</v>
      </c>
      <c r="J29" s="30">
        <v>45315</v>
      </c>
      <c r="K29" s="31">
        <v>0</v>
      </c>
    </row>
    <row r="30" spans="1:11" x14ac:dyDescent="0.2">
      <c r="A30" s="63" t="s">
        <v>60</v>
      </c>
      <c r="B30" s="63" t="s">
        <v>6854</v>
      </c>
      <c r="C30" s="8" t="s">
        <v>6416</v>
      </c>
      <c r="D30" s="8" t="s">
        <v>6416</v>
      </c>
      <c r="E30" s="8" t="str">
        <f t="shared" si="0"/>
        <v>Mochup / Benchmark</v>
      </c>
      <c r="F30" s="59" t="s">
        <v>6416</v>
      </c>
      <c r="G30" s="8" t="s">
        <v>61</v>
      </c>
      <c r="H30" s="23">
        <v>0</v>
      </c>
      <c r="I30" s="35"/>
      <c r="J30" s="35">
        <v>45315</v>
      </c>
      <c r="K30" s="25">
        <v>0</v>
      </c>
    </row>
    <row r="31" spans="1:11" x14ac:dyDescent="0.2">
      <c r="A31" s="65" t="s">
        <v>15</v>
      </c>
      <c r="B31" s="65"/>
      <c r="C31" s="10" t="s">
        <v>6643</v>
      </c>
      <c r="D31" s="10" t="s">
        <v>6643</v>
      </c>
      <c r="E31" s="10" t="str">
        <f t="shared" si="0"/>
        <v>The Mound</v>
      </c>
      <c r="F31" s="59" t="s">
        <v>15</v>
      </c>
      <c r="G31" s="10"/>
      <c r="H31" s="29">
        <v>282</v>
      </c>
      <c r="I31" s="30">
        <v>45391</v>
      </c>
      <c r="J31" s="30">
        <v>45673</v>
      </c>
      <c r="K31" s="31">
        <v>0</v>
      </c>
    </row>
    <row r="32" spans="1:11" x14ac:dyDescent="0.2">
      <c r="A32" s="67" t="s">
        <v>62</v>
      </c>
      <c r="B32" s="67"/>
      <c r="C32" s="12" t="s">
        <v>6649</v>
      </c>
      <c r="D32" s="12" t="s">
        <v>6649</v>
      </c>
      <c r="E32" s="12" t="str">
        <f t="shared" si="0"/>
        <v>Level 1</v>
      </c>
      <c r="F32" s="59" t="s">
        <v>62</v>
      </c>
      <c r="G32" s="12"/>
      <c r="H32" s="36">
        <v>0</v>
      </c>
      <c r="I32" s="37">
        <v>45659</v>
      </c>
      <c r="J32" s="37">
        <v>45659</v>
      </c>
      <c r="K32" s="38">
        <v>0</v>
      </c>
    </row>
    <row r="33" spans="1:11" x14ac:dyDescent="0.2">
      <c r="A33" s="63" t="s">
        <v>63</v>
      </c>
      <c r="B33" s="63" t="s">
        <v>6855</v>
      </c>
      <c r="C33" s="8" t="s">
        <v>6416</v>
      </c>
      <c r="D33" s="8" t="s">
        <v>6416</v>
      </c>
      <c r="E33" s="8" t="str">
        <f t="shared" si="0"/>
        <v>Level 1</v>
      </c>
      <c r="F33" s="59" t="s">
        <v>6416</v>
      </c>
      <c r="G33" s="8" t="s">
        <v>64</v>
      </c>
      <c r="H33" s="23">
        <v>0</v>
      </c>
      <c r="I33" s="35"/>
      <c r="J33" s="35">
        <v>45659</v>
      </c>
      <c r="K33" s="25">
        <v>0</v>
      </c>
    </row>
    <row r="34" spans="1:11" x14ac:dyDescent="0.2">
      <c r="A34" s="67" t="s">
        <v>65</v>
      </c>
      <c r="B34" s="67"/>
      <c r="C34" s="12" t="s">
        <v>6650</v>
      </c>
      <c r="D34" s="12" t="s">
        <v>6650</v>
      </c>
      <c r="E34" s="12" t="str">
        <f t="shared" si="0"/>
        <v>Level 2</v>
      </c>
      <c r="F34" s="59" t="s">
        <v>65</v>
      </c>
      <c r="G34" s="12"/>
      <c r="H34" s="36">
        <v>44</v>
      </c>
      <c r="I34" s="37">
        <v>45391</v>
      </c>
      <c r="J34" s="37">
        <v>45435</v>
      </c>
      <c r="K34" s="38">
        <v>0</v>
      </c>
    </row>
    <row r="35" spans="1:11" x14ac:dyDescent="0.2">
      <c r="A35" s="66" t="s">
        <v>66</v>
      </c>
      <c r="B35" s="66" t="s">
        <v>6856</v>
      </c>
      <c r="C35" s="11" t="s">
        <v>6416</v>
      </c>
      <c r="D35" s="11" t="s">
        <v>6416</v>
      </c>
      <c r="E35" s="11" t="str">
        <f t="shared" si="0"/>
        <v>Level 2</v>
      </c>
      <c r="F35" s="59" t="s">
        <v>6416</v>
      </c>
      <c r="G35" s="11" t="s">
        <v>67</v>
      </c>
      <c r="H35" s="32">
        <v>0</v>
      </c>
      <c r="I35" s="39"/>
      <c r="J35" s="39">
        <v>45391</v>
      </c>
      <c r="K35" s="34">
        <v>0</v>
      </c>
    </row>
    <row r="36" spans="1:11" x14ac:dyDescent="0.2">
      <c r="A36" s="66" t="s">
        <v>68</v>
      </c>
      <c r="B36" s="66" t="s">
        <v>6857</v>
      </c>
      <c r="C36" s="11" t="s">
        <v>6416</v>
      </c>
      <c r="D36" s="11" t="s">
        <v>6416</v>
      </c>
      <c r="E36" s="11" t="str">
        <f t="shared" si="0"/>
        <v>Level 2</v>
      </c>
      <c r="F36" s="59" t="s">
        <v>6416</v>
      </c>
      <c r="G36" s="11" t="s">
        <v>69</v>
      </c>
      <c r="H36" s="32">
        <v>0</v>
      </c>
      <c r="I36" s="39"/>
      <c r="J36" s="39">
        <v>45406</v>
      </c>
      <c r="K36" s="34">
        <v>0</v>
      </c>
    </row>
    <row r="37" spans="1:11" x14ac:dyDescent="0.2">
      <c r="A37" s="66" t="s">
        <v>70</v>
      </c>
      <c r="B37" s="66" t="s">
        <v>6858</v>
      </c>
      <c r="C37" s="11" t="s">
        <v>6416</v>
      </c>
      <c r="D37" s="11" t="s">
        <v>6416</v>
      </c>
      <c r="E37" s="11" t="str">
        <f t="shared" si="0"/>
        <v>Level 2</v>
      </c>
      <c r="F37" s="59" t="s">
        <v>6416</v>
      </c>
      <c r="G37" s="11" t="s">
        <v>71</v>
      </c>
      <c r="H37" s="32">
        <v>0</v>
      </c>
      <c r="I37" s="39"/>
      <c r="J37" s="39">
        <v>45432</v>
      </c>
      <c r="K37" s="34">
        <v>0</v>
      </c>
    </row>
    <row r="38" spans="1:11" x14ac:dyDescent="0.2">
      <c r="A38" s="63" t="s">
        <v>72</v>
      </c>
      <c r="B38" s="63" t="s">
        <v>6859</v>
      </c>
      <c r="C38" s="8" t="s">
        <v>6416</v>
      </c>
      <c r="D38" s="8" t="s">
        <v>6416</v>
      </c>
      <c r="E38" s="8" t="str">
        <f t="shared" si="0"/>
        <v>Level 2</v>
      </c>
      <c r="F38" s="59" t="s">
        <v>6416</v>
      </c>
      <c r="G38" s="8" t="s">
        <v>73</v>
      </c>
      <c r="H38" s="23">
        <v>0</v>
      </c>
      <c r="I38" s="35"/>
      <c r="J38" s="35">
        <v>45435</v>
      </c>
      <c r="K38" s="25">
        <v>0</v>
      </c>
    </row>
    <row r="39" spans="1:11" x14ac:dyDescent="0.2">
      <c r="A39" s="67" t="s">
        <v>74</v>
      </c>
      <c r="B39" s="67"/>
      <c r="C39" s="12" t="s">
        <v>6651</v>
      </c>
      <c r="D39" s="12" t="s">
        <v>6651</v>
      </c>
      <c r="E39" s="12" t="str">
        <f t="shared" si="0"/>
        <v>Level 3</v>
      </c>
      <c r="F39" s="59" t="s">
        <v>74</v>
      </c>
      <c r="G39" s="12"/>
      <c r="H39" s="36">
        <v>43</v>
      </c>
      <c r="I39" s="37">
        <v>45444</v>
      </c>
      <c r="J39" s="37">
        <v>45487</v>
      </c>
      <c r="K39" s="38">
        <v>0</v>
      </c>
    </row>
    <row r="40" spans="1:11" x14ac:dyDescent="0.2">
      <c r="A40" s="66" t="s">
        <v>75</v>
      </c>
      <c r="B40" s="66" t="s">
        <v>6860</v>
      </c>
      <c r="C40" s="11" t="s">
        <v>6416</v>
      </c>
      <c r="D40" s="11" t="s">
        <v>6416</v>
      </c>
      <c r="E40" s="11" t="str">
        <f t="shared" si="0"/>
        <v>Level 3</v>
      </c>
      <c r="F40" s="59" t="s">
        <v>6416</v>
      </c>
      <c r="G40" s="11" t="s">
        <v>76</v>
      </c>
      <c r="H40" s="32">
        <v>0</v>
      </c>
      <c r="I40" s="39"/>
      <c r="J40" s="39">
        <v>45444</v>
      </c>
      <c r="K40" s="34">
        <v>0</v>
      </c>
    </row>
    <row r="41" spans="1:11" x14ac:dyDescent="0.2">
      <c r="A41" s="66" t="s">
        <v>77</v>
      </c>
      <c r="B41" s="66" t="s">
        <v>6861</v>
      </c>
      <c r="C41" s="11" t="s">
        <v>6416</v>
      </c>
      <c r="D41" s="11" t="s">
        <v>6416</v>
      </c>
      <c r="E41" s="11" t="str">
        <f t="shared" si="0"/>
        <v>Level 3</v>
      </c>
      <c r="F41" s="59" t="s">
        <v>6416</v>
      </c>
      <c r="G41" s="11" t="s">
        <v>78</v>
      </c>
      <c r="H41" s="32">
        <v>0</v>
      </c>
      <c r="I41" s="39"/>
      <c r="J41" s="39">
        <v>45456</v>
      </c>
      <c r="K41" s="34">
        <v>0</v>
      </c>
    </row>
    <row r="42" spans="1:11" x14ac:dyDescent="0.2">
      <c r="A42" s="66" t="s">
        <v>79</v>
      </c>
      <c r="B42" s="66" t="s">
        <v>6862</v>
      </c>
      <c r="C42" s="11" t="s">
        <v>6416</v>
      </c>
      <c r="D42" s="11" t="s">
        <v>6416</v>
      </c>
      <c r="E42" s="11" t="str">
        <f t="shared" si="0"/>
        <v>Level 3</v>
      </c>
      <c r="F42" s="59" t="s">
        <v>6416</v>
      </c>
      <c r="G42" s="11" t="s">
        <v>80</v>
      </c>
      <c r="H42" s="32">
        <v>0</v>
      </c>
      <c r="I42" s="39"/>
      <c r="J42" s="39">
        <v>45468</v>
      </c>
      <c r="K42" s="34">
        <v>0</v>
      </c>
    </row>
    <row r="43" spans="1:11" x14ac:dyDescent="0.2">
      <c r="A43" s="63" t="s">
        <v>81</v>
      </c>
      <c r="B43" s="63" t="s">
        <v>6863</v>
      </c>
      <c r="C43" s="8" t="s">
        <v>6416</v>
      </c>
      <c r="D43" s="8" t="s">
        <v>6416</v>
      </c>
      <c r="E43" s="8" t="str">
        <f t="shared" si="0"/>
        <v>Level 3</v>
      </c>
      <c r="F43" s="59" t="s">
        <v>6416</v>
      </c>
      <c r="G43" s="8" t="s">
        <v>82</v>
      </c>
      <c r="H43" s="23">
        <v>0</v>
      </c>
      <c r="I43" s="35"/>
      <c r="J43" s="35">
        <v>45487</v>
      </c>
      <c r="K43" s="25">
        <v>0</v>
      </c>
    </row>
    <row r="44" spans="1:11" x14ac:dyDescent="0.2">
      <c r="A44" s="67" t="s">
        <v>83</v>
      </c>
      <c r="B44" s="67"/>
      <c r="C44" s="12" t="s">
        <v>6652</v>
      </c>
      <c r="D44" s="12" t="s">
        <v>6652</v>
      </c>
      <c r="E44" s="12" t="str">
        <f t="shared" si="0"/>
        <v>Level 4</v>
      </c>
      <c r="F44" s="59" t="s">
        <v>83</v>
      </c>
      <c r="G44" s="12"/>
      <c r="H44" s="36">
        <v>36</v>
      </c>
      <c r="I44" s="37">
        <v>45455</v>
      </c>
      <c r="J44" s="37">
        <v>45491</v>
      </c>
      <c r="K44" s="38">
        <v>0</v>
      </c>
    </row>
    <row r="45" spans="1:11" x14ac:dyDescent="0.2">
      <c r="A45" s="66" t="s">
        <v>84</v>
      </c>
      <c r="B45" s="66" t="s">
        <v>6864</v>
      </c>
      <c r="C45" s="11" t="s">
        <v>6416</v>
      </c>
      <c r="D45" s="11" t="s">
        <v>6416</v>
      </c>
      <c r="E45" s="11" t="str">
        <f t="shared" si="0"/>
        <v>Level 4</v>
      </c>
      <c r="F45" s="59" t="s">
        <v>6416</v>
      </c>
      <c r="G45" s="11" t="s">
        <v>85</v>
      </c>
      <c r="H45" s="32">
        <v>0</v>
      </c>
      <c r="I45" s="39"/>
      <c r="J45" s="39">
        <v>45455</v>
      </c>
      <c r="K45" s="34">
        <v>0</v>
      </c>
    </row>
    <row r="46" spans="1:11" x14ac:dyDescent="0.2">
      <c r="A46" s="66" t="s">
        <v>86</v>
      </c>
      <c r="B46" s="66" t="s">
        <v>6865</v>
      </c>
      <c r="C46" s="11" t="s">
        <v>6416</v>
      </c>
      <c r="D46" s="11" t="s">
        <v>6416</v>
      </c>
      <c r="E46" s="11" t="str">
        <f t="shared" si="0"/>
        <v>Level 4</v>
      </c>
      <c r="F46" s="59" t="s">
        <v>6416</v>
      </c>
      <c r="G46" s="11" t="s">
        <v>87</v>
      </c>
      <c r="H46" s="32">
        <v>0</v>
      </c>
      <c r="I46" s="39"/>
      <c r="J46" s="39">
        <v>45468</v>
      </c>
      <c r="K46" s="34">
        <v>0</v>
      </c>
    </row>
    <row r="47" spans="1:11" x14ac:dyDescent="0.2">
      <c r="A47" s="66" t="s">
        <v>88</v>
      </c>
      <c r="B47" s="66" t="s">
        <v>6866</v>
      </c>
      <c r="C47" s="11" t="s">
        <v>6416</v>
      </c>
      <c r="D47" s="11" t="s">
        <v>6416</v>
      </c>
      <c r="E47" s="11" t="str">
        <f t="shared" si="0"/>
        <v>Level 4</v>
      </c>
      <c r="F47" s="59" t="s">
        <v>6416</v>
      </c>
      <c r="G47" s="11" t="s">
        <v>89</v>
      </c>
      <c r="H47" s="32">
        <v>0</v>
      </c>
      <c r="I47" s="39"/>
      <c r="J47" s="39">
        <v>45477</v>
      </c>
      <c r="K47" s="34">
        <v>0</v>
      </c>
    </row>
    <row r="48" spans="1:11" x14ac:dyDescent="0.2">
      <c r="A48" s="63" t="s">
        <v>90</v>
      </c>
      <c r="B48" s="63" t="s">
        <v>6867</v>
      </c>
      <c r="C48" s="8" t="s">
        <v>6416</v>
      </c>
      <c r="D48" s="8" t="s">
        <v>6416</v>
      </c>
      <c r="E48" s="8" t="str">
        <f t="shared" si="0"/>
        <v>Level 4</v>
      </c>
      <c r="F48" s="59" t="s">
        <v>6416</v>
      </c>
      <c r="G48" s="8" t="s">
        <v>91</v>
      </c>
      <c r="H48" s="23">
        <v>0</v>
      </c>
      <c r="I48" s="35"/>
      <c r="J48" s="35">
        <v>45491</v>
      </c>
      <c r="K48" s="25">
        <v>0</v>
      </c>
    </row>
    <row r="49" spans="1:11" x14ac:dyDescent="0.2">
      <c r="A49" s="67" t="s">
        <v>92</v>
      </c>
      <c r="B49" s="67"/>
      <c r="C49" s="12" t="s">
        <v>6653</v>
      </c>
      <c r="D49" s="12" t="s">
        <v>6653</v>
      </c>
      <c r="E49" s="12" t="str">
        <f t="shared" si="0"/>
        <v>Level 5 &amp; 6</v>
      </c>
      <c r="F49" s="59" t="s">
        <v>92</v>
      </c>
      <c r="G49" s="12"/>
      <c r="H49" s="36">
        <v>35</v>
      </c>
      <c r="I49" s="37">
        <v>45638</v>
      </c>
      <c r="J49" s="37">
        <v>45673</v>
      </c>
      <c r="K49" s="38">
        <v>0</v>
      </c>
    </row>
    <row r="50" spans="1:11" x14ac:dyDescent="0.2">
      <c r="A50" s="66" t="s">
        <v>93</v>
      </c>
      <c r="B50" s="66" t="s">
        <v>6868</v>
      </c>
      <c r="C50" s="11" t="s">
        <v>6416</v>
      </c>
      <c r="D50" s="11" t="s">
        <v>6416</v>
      </c>
      <c r="E50" s="11" t="str">
        <f t="shared" si="0"/>
        <v>Level 5 &amp; 6</v>
      </c>
      <c r="F50" s="59" t="s">
        <v>6416</v>
      </c>
      <c r="G50" s="11" t="s">
        <v>94</v>
      </c>
      <c r="H50" s="32">
        <v>0</v>
      </c>
      <c r="I50" s="39"/>
      <c r="J50" s="39">
        <v>45638</v>
      </c>
      <c r="K50" s="34">
        <v>0</v>
      </c>
    </row>
    <row r="51" spans="1:11" x14ac:dyDescent="0.2">
      <c r="A51" s="63" t="s">
        <v>95</v>
      </c>
      <c r="B51" s="63" t="s">
        <v>6869</v>
      </c>
      <c r="C51" s="8" t="s">
        <v>6416</v>
      </c>
      <c r="D51" s="8" t="s">
        <v>6416</v>
      </c>
      <c r="E51" s="8" t="str">
        <f t="shared" si="0"/>
        <v>Level 5 &amp; 6</v>
      </c>
      <c r="F51" s="59" t="s">
        <v>6416</v>
      </c>
      <c r="G51" s="8" t="s">
        <v>96</v>
      </c>
      <c r="H51" s="23">
        <v>0</v>
      </c>
      <c r="I51" s="35"/>
      <c r="J51" s="35">
        <v>45673</v>
      </c>
      <c r="K51" s="25">
        <v>0</v>
      </c>
    </row>
    <row r="52" spans="1:11" x14ac:dyDescent="0.2">
      <c r="A52" s="65" t="s">
        <v>31</v>
      </c>
      <c r="B52" s="65"/>
      <c r="C52" s="10" t="s">
        <v>6644</v>
      </c>
      <c r="D52" s="10" t="s">
        <v>6644</v>
      </c>
      <c r="E52" s="10" t="str">
        <f t="shared" si="0"/>
        <v>The Ring</v>
      </c>
      <c r="F52" s="59" t="s">
        <v>31</v>
      </c>
      <c r="G52" s="10"/>
      <c r="H52" s="29">
        <v>341</v>
      </c>
      <c r="I52" s="30">
        <v>45414</v>
      </c>
      <c r="J52" s="30">
        <v>45755</v>
      </c>
      <c r="K52" s="31">
        <v>0</v>
      </c>
    </row>
    <row r="53" spans="1:11" x14ac:dyDescent="0.2">
      <c r="A53" s="67" t="s">
        <v>97</v>
      </c>
      <c r="B53" s="67"/>
      <c r="C53" s="12" t="s">
        <v>6654</v>
      </c>
      <c r="D53" s="12" t="s">
        <v>6654</v>
      </c>
      <c r="E53" s="12" t="str">
        <f t="shared" si="0"/>
        <v>Level 0</v>
      </c>
      <c r="F53" s="59" t="s">
        <v>97</v>
      </c>
      <c r="G53" s="12"/>
      <c r="H53" s="36">
        <v>301</v>
      </c>
      <c r="I53" s="37">
        <v>45414</v>
      </c>
      <c r="J53" s="37">
        <v>45715</v>
      </c>
      <c r="K53" s="38">
        <v>0</v>
      </c>
    </row>
    <row r="54" spans="1:11" x14ac:dyDescent="0.2">
      <c r="A54" s="66" t="s">
        <v>98</v>
      </c>
      <c r="B54" s="66" t="s">
        <v>6870</v>
      </c>
      <c r="C54" s="11" t="s">
        <v>6416</v>
      </c>
      <c r="D54" s="11" t="s">
        <v>6416</v>
      </c>
      <c r="E54" s="11" t="str">
        <f t="shared" si="0"/>
        <v>Level 0</v>
      </c>
      <c r="F54" s="59" t="s">
        <v>6416</v>
      </c>
      <c r="G54" s="11" t="s">
        <v>99</v>
      </c>
      <c r="H54" s="32">
        <v>0</v>
      </c>
      <c r="I54" s="39"/>
      <c r="J54" s="39">
        <v>45414</v>
      </c>
      <c r="K54" s="34">
        <v>0</v>
      </c>
    </row>
    <row r="55" spans="1:11" x14ac:dyDescent="0.2">
      <c r="A55" s="66" t="s">
        <v>100</v>
      </c>
      <c r="B55" s="66" t="s">
        <v>6871</v>
      </c>
      <c r="C55" s="11" t="s">
        <v>6416</v>
      </c>
      <c r="D55" s="11" t="s">
        <v>6416</v>
      </c>
      <c r="E55" s="11" t="str">
        <f t="shared" si="0"/>
        <v>Level 0</v>
      </c>
      <c r="F55" s="59" t="s">
        <v>6416</v>
      </c>
      <c r="G55" s="11" t="s">
        <v>101</v>
      </c>
      <c r="H55" s="32">
        <v>0</v>
      </c>
      <c r="I55" s="39"/>
      <c r="J55" s="39">
        <v>45418</v>
      </c>
      <c r="K55" s="34">
        <v>0</v>
      </c>
    </row>
    <row r="56" spans="1:11" x14ac:dyDescent="0.2">
      <c r="A56" s="66" t="s">
        <v>102</v>
      </c>
      <c r="B56" s="66" t="s">
        <v>6872</v>
      </c>
      <c r="C56" s="11" t="s">
        <v>6416</v>
      </c>
      <c r="D56" s="11" t="s">
        <v>6416</v>
      </c>
      <c r="E56" s="11" t="str">
        <f t="shared" si="0"/>
        <v>Level 0</v>
      </c>
      <c r="F56" s="59" t="s">
        <v>6416</v>
      </c>
      <c r="G56" s="11" t="s">
        <v>103</v>
      </c>
      <c r="H56" s="32">
        <v>0</v>
      </c>
      <c r="I56" s="39"/>
      <c r="J56" s="39">
        <v>45435</v>
      </c>
      <c r="K56" s="34">
        <v>0</v>
      </c>
    </row>
    <row r="57" spans="1:11" x14ac:dyDescent="0.2">
      <c r="A57" s="66" t="s">
        <v>104</v>
      </c>
      <c r="B57" s="66" t="s">
        <v>6873</v>
      </c>
      <c r="C57" s="11" t="s">
        <v>6416</v>
      </c>
      <c r="D57" s="11" t="s">
        <v>6416</v>
      </c>
      <c r="E57" s="11" t="str">
        <f t="shared" si="0"/>
        <v>Level 0</v>
      </c>
      <c r="F57" s="59" t="s">
        <v>6416</v>
      </c>
      <c r="G57" s="11" t="s">
        <v>105</v>
      </c>
      <c r="H57" s="32">
        <v>0</v>
      </c>
      <c r="I57" s="39"/>
      <c r="J57" s="39">
        <v>45435</v>
      </c>
      <c r="K57" s="34">
        <v>0</v>
      </c>
    </row>
    <row r="58" spans="1:11" x14ac:dyDescent="0.2">
      <c r="A58" s="66" t="s">
        <v>106</v>
      </c>
      <c r="B58" s="66" t="s">
        <v>6874</v>
      </c>
      <c r="C58" s="11" t="s">
        <v>6416</v>
      </c>
      <c r="D58" s="11" t="s">
        <v>6416</v>
      </c>
      <c r="E58" s="11" t="str">
        <f t="shared" si="0"/>
        <v>Level 0</v>
      </c>
      <c r="F58" s="59" t="s">
        <v>6416</v>
      </c>
      <c r="G58" s="11" t="s">
        <v>107</v>
      </c>
      <c r="H58" s="32">
        <v>0</v>
      </c>
      <c r="I58" s="39"/>
      <c r="J58" s="39">
        <v>45440</v>
      </c>
      <c r="K58" s="34">
        <v>0</v>
      </c>
    </row>
    <row r="59" spans="1:11" x14ac:dyDescent="0.2">
      <c r="A59" s="66" t="s">
        <v>108</v>
      </c>
      <c r="B59" s="66" t="s">
        <v>6875</v>
      </c>
      <c r="C59" s="11" t="s">
        <v>6416</v>
      </c>
      <c r="D59" s="11" t="s">
        <v>6416</v>
      </c>
      <c r="E59" s="11" t="str">
        <f t="shared" si="0"/>
        <v>Level 0</v>
      </c>
      <c r="F59" s="59" t="s">
        <v>6416</v>
      </c>
      <c r="G59" s="11" t="s">
        <v>109</v>
      </c>
      <c r="H59" s="32">
        <v>0</v>
      </c>
      <c r="I59" s="39"/>
      <c r="J59" s="39">
        <v>45706</v>
      </c>
      <c r="K59" s="34">
        <v>0</v>
      </c>
    </row>
    <row r="60" spans="1:11" x14ac:dyDescent="0.2">
      <c r="A60" s="63" t="s">
        <v>110</v>
      </c>
      <c r="B60" s="63" t="s">
        <v>6876</v>
      </c>
      <c r="C60" s="8" t="s">
        <v>6416</v>
      </c>
      <c r="D60" s="8" t="s">
        <v>6416</v>
      </c>
      <c r="E60" s="8" t="str">
        <f t="shared" si="0"/>
        <v>Level 0</v>
      </c>
      <c r="F60" s="59" t="s">
        <v>6416</v>
      </c>
      <c r="G60" s="8" t="s">
        <v>111</v>
      </c>
      <c r="H60" s="23">
        <v>0</v>
      </c>
      <c r="I60" s="35"/>
      <c r="J60" s="35">
        <v>45715</v>
      </c>
      <c r="K60" s="25">
        <v>0</v>
      </c>
    </row>
    <row r="61" spans="1:11" x14ac:dyDescent="0.2">
      <c r="A61" s="67" t="s">
        <v>62</v>
      </c>
      <c r="B61" s="67"/>
      <c r="C61" s="12" t="s">
        <v>6649</v>
      </c>
      <c r="D61" s="12" t="s">
        <v>6649</v>
      </c>
      <c r="E61" s="12" t="str">
        <f t="shared" si="0"/>
        <v>Level 1</v>
      </c>
      <c r="F61" s="59" t="s">
        <v>62</v>
      </c>
      <c r="G61" s="12"/>
      <c r="H61" s="36">
        <v>339</v>
      </c>
      <c r="I61" s="37">
        <v>45416</v>
      </c>
      <c r="J61" s="37">
        <v>45755</v>
      </c>
      <c r="K61" s="38">
        <v>0</v>
      </c>
    </row>
    <row r="62" spans="1:11" x14ac:dyDescent="0.2">
      <c r="A62" s="66" t="s">
        <v>112</v>
      </c>
      <c r="B62" s="66" t="s">
        <v>6877</v>
      </c>
      <c r="C62" s="11" t="s">
        <v>6416</v>
      </c>
      <c r="D62" s="11" t="s">
        <v>6416</v>
      </c>
      <c r="E62" s="11" t="str">
        <f t="shared" si="0"/>
        <v>Level 1</v>
      </c>
      <c r="F62" s="59" t="s">
        <v>6416</v>
      </c>
      <c r="G62" s="11" t="s">
        <v>113</v>
      </c>
      <c r="H62" s="32">
        <v>0</v>
      </c>
      <c r="I62" s="39"/>
      <c r="J62" s="39">
        <v>45416</v>
      </c>
      <c r="K62" s="34">
        <v>0</v>
      </c>
    </row>
    <row r="63" spans="1:11" x14ac:dyDescent="0.2">
      <c r="A63" s="66" t="s">
        <v>114</v>
      </c>
      <c r="B63" s="66" t="s">
        <v>6878</v>
      </c>
      <c r="C63" s="11" t="s">
        <v>6416</v>
      </c>
      <c r="D63" s="11" t="s">
        <v>6416</v>
      </c>
      <c r="E63" s="11" t="str">
        <f t="shared" si="0"/>
        <v>Level 1</v>
      </c>
      <c r="F63" s="59" t="s">
        <v>6416</v>
      </c>
      <c r="G63" s="11" t="s">
        <v>115</v>
      </c>
      <c r="H63" s="32">
        <v>0</v>
      </c>
      <c r="I63" s="39"/>
      <c r="J63" s="39">
        <v>45455</v>
      </c>
      <c r="K63" s="34">
        <v>0</v>
      </c>
    </row>
    <row r="64" spans="1:11" x14ac:dyDescent="0.2">
      <c r="A64" s="66" t="s">
        <v>116</v>
      </c>
      <c r="B64" s="66" t="s">
        <v>6879</v>
      </c>
      <c r="C64" s="11" t="s">
        <v>6416</v>
      </c>
      <c r="D64" s="11" t="s">
        <v>6416</v>
      </c>
      <c r="E64" s="11" t="str">
        <f t="shared" si="0"/>
        <v>Level 1</v>
      </c>
      <c r="F64" s="59" t="s">
        <v>6416</v>
      </c>
      <c r="G64" s="11" t="s">
        <v>117</v>
      </c>
      <c r="H64" s="32">
        <v>0</v>
      </c>
      <c r="I64" s="39"/>
      <c r="J64" s="39">
        <v>45456</v>
      </c>
      <c r="K64" s="34">
        <v>0</v>
      </c>
    </row>
    <row r="65" spans="1:11" x14ac:dyDescent="0.2">
      <c r="A65" s="66" t="s">
        <v>118</v>
      </c>
      <c r="B65" s="66" t="s">
        <v>6880</v>
      </c>
      <c r="C65" s="11" t="s">
        <v>6416</v>
      </c>
      <c r="D65" s="11" t="s">
        <v>6416</v>
      </c>
      <c r="E65" s="11" t="str">
        <f t="shared" si="0"/>
        <v>Level 1</v>
      </c>
      <c r="F65" s="59" t="s">
        <v>6416</v>
      </c>
      <c r="G65" s="11" t="s">
        <v>119</v>
      </c>
      <c r="H65" s="32">
        <v>0</v>
      </c>
      <c r="I65" s="39"/>
      <c r="J65" s="39">
        <v>45456</v>
      </c>
      <c r="K65" s="34">
        <v>0</v>
      </c>
    </row>
    <row r="66" spans="1:11" x14ac:dyDescent="0.2">
      <c r="A66" s="66" t="s">
        <v>120</v>
      </c>
      <c r="B66" s="66" t="s">
        <v>6881</v>
      </c>
      <c r="C66" s="11" t="s">
        <v>6416</v>
      </c>
      <c r="D66" s="11" t="s">
        <v>6416</v>
      </c>
      <c r="E66" s="11" t="str">
        <f t="shared" si="0"/>
        <v>Level 1</v>
      </c>
      <c r="F66" s="59" t="s">
        <v>6416</v>
      </c>
      <c r="G66" s="11" t="s">
        <v>121</v>
      </c>
      <c r="H66" s="32">
        <v>0</v>
      </c>
      <c r="I66" s="39"/>
      <c r="J66" s="39">
        <v>45729</v>
      </c>
      <c r="K66" s="34">
        <v>0</v>
      </c>
    </row>
    <row r="67" spans="1:11" x14ac:dyDescent="0.2">
      <c r="A67" s="63" t="s">
        <v>122</v>
      </c>
      <c r="B67" s="63" t="s">
        <v>6882</v>
      </c>
      <c r="C67" s="8" t="s">
        <v>6416</v>
      </c>
      <c r="D67" s="8" t="s">
        <v>6416</v>
      </c>
      <c r="E67" s="8" t="str">
        <f t="shared" si="0"/>
        <v>Level 1</v>
      </c>
      <c r="F67" s="59" t="s">
        <v>6416</v>
      </c>
      <c r="G67" s="8" t="s">
        <v>123</v>
      </c>
      <c r="H67" s="23">
        <v>0</v>
      </c>
      <c r="I67" s="35"/>
      <c r="J67" s="35">
        <v>45755</v>
      </c>
      <c r="K67" s="25">
        <v>0</v>
      </c>
    </row>
    <row r="68" spans="1:11" x14ac:dyDescent="0.2">
      <c r="A68" s="65" t="s">
        <v>44</v>
      </c>
      <c r="B68" s="65"/>
      <c r="C68" s="10" t="s">
        <v>6645</v>
      </c>
      <c r="D68" s="10" t="s">
        <v>6645</v>
      </c>
      <c r="E68" s="10" t="str">
        <f t="shared" si="0"/>
        <v>The Beach</v>
      </c>
      <c r="F68" s="59" t="s">
        <v>44</v>
      </c>
      <c r="G68" s="10"/>
      <c r="H68" s="29">
        <v>42</v>
      </c>
      <c r="I68" s="30">
        <v>45481</v>
      </c>
      <c r="J68" s="30">
        <v>45523</v>
      </c>
      <c r="K68" s="31">
        <v>0</v>
      </c>
    </row>
    <row r="69" spans="1:11" x14ac:dyDescent="0.2">
      <c r="A69" s="67" t="s">
        <v>97</v>
      </c>
      <c r="B69" s="67"/>
      <c r="C69" s="12" t="s">
        <v>6654</v>
      </c>
      <c r="D69" s="12" t="s">
        <v>6654</v>
      </c>
      <c r="E69" s="12" t="str">
        <f t="shared" si="0"/>
        <v>Level 0</v>
      </c>
      <c r="F69" s="59" t="s">
        <v>97</v>
      </c>
      <c r="G69" s="12"/>
      <c r="H69" s="36">
        <v>42</v>
      </c>
      <c r="I69" s="37">
        <v>45481</v>
      </c>
      <c r="J69" s="37">
        <v>45523</v>
      </c>
      <c r="K69" s="38">
        <v>0</v>
      </c>
    </row>
    <row r="70" spans="1:11" x14ac:dyDescent="0.2">
      <c r="A70" s="66" t="s">
        <v>124</v>
      </c>
      <c r="B70" s="66" t="s">
        <v>6883</v>
      </c>
      <c r="C70" s="11" t="s">
        <v>6416</v>
      </c>
      <c r="D70" s="11" t="s">
        <v>6416</v>
      </c>
      <c r="E70" s="11" t="str">
        <f t="shared" si="0"/>
        <v>Level 0</v>
      </c>
      <c r="F70" s="59" t="s">
        <v>6416</v>
      </c>
      <c r="G70" s="11" t="s">
        <v>125</v>
      </c>
      <c r="H70" s="32">
        <v>0</v>
      </c>
      <c r="I70" s="39"/>
      <c r="J70" s="39">
        <v>45481</v>
      </c>
      <c r="K70" s="34">
        <v>0</v>
      </c>
    </row>
    <row r="71" spans="1:11" x14ac:dyDescent="0.2">
      <c r="A71" s="66" t="s">
        <v>126</v>
      </c>
      <c r="B71" s="66" t="s">
        <v>6884</v>
      </c>
      <c r="C71" s="11" t="s">
        <v>6416</v>
      </c>
      <c r="D71" s="11" t="s">
        <v>6416</v>
      </c>
      <c r="E71" s="11" t="str">
        <f t="shared" ref="E71:E134" si="1">IF(C71="",E70,C71)</f>
        <v>Level 0</v>
      </c>
      <c r="F71" s="59" t="s">
        <v>6416</v>
      </c>
      <c r="G71" s="11" t="s">
        <v>127</v>
      </c>
      <c r="H71" s="32">
        <v>0</v>
      </c>
      <c r="I71" s="39"/>
      <c r="J71" s="39">
        <v>45491</v>
      </c>
      <c r="K71" s="34">
        <v>0</v>
      </c>
    </row>
    <row r="72" spans="1:11" x14ac:dyDescent="0.2">
      <c r="A72" s="66" t="s">
        <v>128</v>
      </c>
      <c r="B72" s="66" t="s">
        <v>6885</v>
      </c>
      <c r="C72" s="11" t="s">
        <v>6416</v>
      </c>
      <c r="D72" s="11" t="s">
        <v>6416</v>
      </c>
      <c r="E72" s="11" t="str">
        <f t="shared" si="1"/>
        <v>Level 0</v>
      </c>
      <c r="F72" s="59" t="s">
        <v>6416</v>
      </c>
      <c r="G72" s="11" t="s">
        <v>129</v>
      </c>
      <c r="H72" s="32">
        <v>0</v>
      </c>
      <c r="I72" s="39"/>
      <c r="J72" s="39">
        <v>45512</v>
      </c>
      <c r="K72" s="34">
        <v>0</v>
      </c>
    </row>
    <row r="73" spans="1:11" x14ac:dyDescent="0.2">
      <c r="A73" s="66" t="s">
        <v>130</v>
      </c>
      <c r="B73" s="66" t="s">
        <v>6886</v>
      </c>
      <c r="C73" s="11" t="s">
        <v>6416</v>
      </c>
      <c r="D73" s="11" t="s">
        <v>6416</v>
      </c>
      <c r="E73" s="11" t="str">
        <f t="shared" si="1"/>
        <v>Level 0</v>
      </c>
      <c r="F73" s="59" t="s">
        <v>6416</v>
      </c>
      <c r="G73" s="11" t="s">
        <v>131</v>
      </c>
      <c r="H73" s="32">
        <v>0</v>
      </c>
      <c r="I73" s="39"/>
      <c r="J73" s="39">
        <v>45519</v>
      </c>
      <c r="K73" s="34">
        <v>0</v>
      </c>
    </row>
    <row r="74" spans="1:11" x14ac:dyDescent="0.2">
      <c r="A74" s="66" t="s">
        <v>132</v>
      </c>
      <c r="B74" s="66" t="s">
        <v>6887</v>
      </c>
      <c r="C74" s="11" t="s">
        <v>6416</v>
      </c>
      <c r="D74" s="11" t="s">
        <v>6416</v>
      </c>
      <c r="E74" s="11" t="str">
        <f t="shared" si="1"/>
        <v>Level 0</v>
      </c>
      <c r="F74" s="59" t="s">
        <v>6416</v>
      </c>
      <c r="G74" s="11" t="s">
        <v>133</v>
      </c>
      <c r="H74" s="32">
        <v>0</v>
      </c>
      <c r="I74" s="39"/>
      <c r="J74" s="39">
        <v>45519</v>
      </c>
      <c r="K74" s="34">
        <v>0</v>
      </c>
    </row>
    <row r="75" spans="1:11" x14ac:dyDescent="0.2">
      <c r="A75" s="63" t="s">
        <v>134</v>
      </c>
      <c r="B75" s="63" t="s">
        <v>6888</v>
      </c>
      <c r="C75" s="8" t="s">
        <v>6416</v>
      </c>
      <c r="D75" s="8" t="s">
        <v>6416</v>
      </c>
      <c r="E75" s="8" t="str">
        <f t="shared" si="1"/>
        <v>Level 0</v>
      </c>
      <c r="F75" s="59" t="s">
        <v>6416</v>
      </c>
      <c r="G75" s="8" t="s">
        <v>135</v>
      </c>
      <c r="H75" s="23">
        <v>0</v>
      </c>
      <c r="I75" s="35"/>
      <c r="J75" s="35">
        <v>45523</v>
      </c>
      <c r="K75" s="25">
        <v>0</v>
      </c>
    </row>
    <row r="76" spans="1:11" x14ac:dyDescent="0.2">
      <c r="A76" s="65" t="s">
        <v>48</v>
      </c>
      <c r="B76" s="65"/>
      <c r="C76" s="10" t="s">
        <v>6646</v>
      </c>
      <c r="D76" s="10" t="s">
        <v>6646</v>
      </c>
      <c r="E76" s="10" t="str">
        <f t="shared" si="1"/>
        <v>The Tail</v>
      </c>
      <c r="F76" s="59" t="s">
        <v>48</v>
      </c>
      <c r="G76" s="10"/>
      <c r="H76" s="29">
        <v>10</v>
      </c>
      <c r="I76" s="30">
        <v>45778</v>
      </c>
      <c r="J76" s="30">
        <v>45788</v>
      </c>
      <c r="K76" s="31">
        <v>0</v>
      </c>
    </row>
    <row r="77" spans="1:11" x14ac:dyDescent="0.2">
      <c r="A77" s="67" t="s">
        <v>62</v>
      </c>
      <c r="B77" s="67"/>
      <c r="C77" s="12" t="s">
        <v>6649</v>
      </c>
      <c r="D77" s="12" t="s">
        <v>6649</v>
      </c>
      <c r="E77" s="12" t="str">
        <f t="shared" si="1"/>
        <v>Level 1</v>
      </c>
      <c r="F77" s="59" t="s">
        <v>62</v>
      </c>
      <c r="G77" s="12"/>
      <c r="H77" s="36">
        <v>0</v>
      </c>
      <c r="I77" s="37">
        <v>45778</v>
      </c>
      <c r="J77" s="37">
        <v>45778</v>
      </c>
      <c r="K77" s="38">
        <v>0</v>
      </c>
    </row>
    <row r="78" spans="1:11" x14ac:dyDescent="0.2">
      <c r="A78" s="63" t="s">
        <v>136</v>
      </c>
      <c r="B78" s="63" t="s">
        <v>6889</v>
      </c>
      <c r="C78" s="8" t="s">
        <v>6416</v>
      </c>
      <c r="D78" s="8" t="s">
        <v>6416</v>
      </c>
      <c r="E78" s="8" t="str">
        <f t="shared" si="1"/>
        <v>Level 1</v>
      </c>
      <c r="F78" s="59" t="s">
        <v>6416</v>
      </c>
      <c r="G78" s="8" t="s">
        <v>137</v>
      </c>
      <c r="H78" s="23">
        <v>0</v>
      </c>
      <c r="I78" s="35"/>
      <c r="J78" s="35">
        <v>45778</v>
      </c>
      <c r="K78" s="25">
        <v>0</v>
      </c>
    </row>
    <row r="79" spans="1:11" x14ac:dyDescent="0.2">
      <c r="A79" s="67" t="s">
        <v>65</v>
      </c>
      <c r="B79" s="67"/>
      <c r="C79" s="12" t="s">
        <v>6650</v>
      </c>
      <c r="D79" s="12" t="s">
        <v>6650</v>
      </c>
      <c r="E79" s="12" t="str">
        <f t="shared" si="1"/>
        <v>Level 2</v>
      </c>
      <c r="F79" s="59" t="s">
        <v>65</v>
      </c>
      <c r="G79" s="12"/>
      <c r="H79" s="36">
        <v>0</v>
      </c>
      <c r="I79" s="37">
        <v>45788</v>
      </c>
      <c r="J79" s="37">
        <v>45788</v>
      </c>
      <c r="K79" s="38">
        <v>0</v>
      </c>
    </row>
    <row r="80" spans="1:11" x14ac:dyDescent="0.2">
      <c r="A80" s="63" t="s">
        <v>138</v>
      </c>
      <c r="B80" s="63" t="s">
        <v>6890</v>
      </c>
      <c r="C80" s="8" t="s">
        <v>6416</v>
      </c>
      <c r="D80" s="8" t="s">
        <v>6416</v>
      </c>
      <c r="E80" s="8" t="str">
        <f t="shared" si="1"/>
        <v>Level 2</v>
      </c>
      <c r="F80" s="59" t="s">
        <v>6416</v>
      </c>
      <c r="G80" s="8" t="s">
        <v>139</v>
      </c>
      <c r="H80" s="23">
        <v>0</v>
      </c>
      <c r="I80" s="35"/>
      <c r="J80" s="35">
        <v>45788</v>
      </c>
      <c r="K80" s="25">
        <v>0</v>
      </c>
    </row>
    <row r="81" spans="1:11" x14ac:dyDescent="0.2">
      <c r="A81" s="64" t="s">
        <v>140</v>
      </c>
      <c r="B81" s="64"/>
      <c r="C81" s="9" t="s">
        <v>6436</v>
      </c>
      <c r="D81" s="9" t="s">
        <v>6436</v>
      </c>
      <c r="E81" s="9" t="str">
        <f t="shared" si="1"/>
        <v>Mobilization</v>
      </c>
      <c r="F81" s="59" t="s">
        <v>140</v>
      </c>
      <c r="G81" s="9"/>
      <c r="H81" s="26">
        <v>62</v>
      </c>
      <c r="I81" s="27">
        <v>45207</v>
      </c>
      <c r="J81" s="27">
        <v>45278</v>
      </c>
      <c r="K81" s="40">
        <v>434910.84</v>
      </c>
    </row>
    <row r="82" spans="1:11" x14ac:dyDescent="0.2">
      <c r="A82" s="65" t="s">
        <v>141</v>
      </c>
      <c r="B82" s="65"/>
      <c r="C82" s="10" t="s">
        <v>6655</v>
      </c>
      <c r="D82" s="10" t="s">
        <v>6655</v>
      </c>
      <c r="E82" s="10" t="str">
        <f t="shared" si="1"/>
        <v>Contractor's Submissions</v>
      </c>
      <c r="F82" s="59" t="s">
        <v>141</v>
      </c>
      <c r="G82" s="10"/>
      <c r="H82" s="29">
        <v>55</v>
      </c>
      <c r="I82" s="30">
        <v>45207</v>
      </c>
      <c r="J82" s="30">
        <v>45270</v>
      </c>
      <c r="K82" s="41">
        <v>144970.28</v>
      </c>
    </row>
    <row r="83" spans="1:11" x14ac:dyDescent="0.2">
      <c r="A83" s="63" t="s">
        <v>142</v>
      </c>
      <c r="B83" s="63" t="s">
        <v>6891</v>
      </c>
      <c r="C83" s="8" t="s">
        <v>6416</v>
      </c>
      <c r="D83" s="8" t="s">
        <v>6416</v>
      </c>
      <c r="E83" s="8" t="str">
        <f t="shared" si="1"/>
        <v>Contractor's Submissions</v>
      </c>
      <c r="F83" s="59" t="s">
        <v>6416</v>
      </c>
      <c r="G83" s="8" t="s">
        <v>143</v>
      </c>
      <c r="H83" s="23">
        <v>55</v>
      </c>
      <c r="I83" s="35">
        <v>45207</v>
      </c>
      <c r="J83" s="35">
        <v>45270</v>
      </c>
      <c r="K83" s="42">
        <v>144970.28</v>
      </c>
    </row>
    <row r="84" spans="1:11" x14ac:dyDescent="0.2">
      <c r="A84" s="65" t="s">
        <v>144</v>
      </c>
      <c r="B84" s="65"/>
      <c r="C84" s="10" t="s">
        <v>6656</v>
      </c>
      <c r="D84" s="10" t="s">
        <v>6656</v>
      </c>
      <c r="E84" s="10" t="str">
        <f t="shared" si="1"/>
        <v>Mobilization &amp; Site Establishment</v>
      </c>
      <c r="F84" s="59" t="s">
        <v>144</v>
      </c>
      <c r="G84" s="10"/>
      <c r="H84" s="29">
        <v>7</v>
      </c>
      <c r="I84" s="30">
        <v>45271</v>
      </c>
      <c r="J84" s="30">
        <v>45278</v>
      </c>
      <c r="K84" s="41">
        <v>289940.56</v>
      </c>
    </row>
    <row r="85" spans="1:11" x14ac:dyDescent="0.2">
      <c r="A85" s="63" t="s">
        <v>145</v>
      </c>
      <c r="B85" s="63" t="s">
        <v>6892</v>
      </c>
      <c r="C85" s="8" t="s">
        <v>6416</v>
      </c>
      <c r="D85" s="8" t="s">
        <v>6416</v>
      </c>
      <c r="E85" s="8" t="str">
        <f t="shared" si="1"/>
        <v>Mobilization &amp; Site Establishment</v>
      </c>
      <c r="F85" s="59" t="s">
        <v>6416</v>
      </c>
      <c r="G85" s="8" t="s">
        <v>146</v>
      </c>
      <c r="H85" s="23">
        <v>7</v>
      </c>
      <c r="I85" s="35">
        <v>45271</v>
      </c>
      <c r="J85" s="35">
        <v>45278</v>
      </c>
      <c r="K85" s="42">
        <v>289940.56</v>
      </c>
    </row>
    <row r="86" spans="1:11" x14ac:dyDescent="0.2">
      <c r="A86" s="64" t="s">
        <v>147</v>
      </c>
      <c r="B86" s="64"/>
      <c r="C86" s="9" t="s">
        <v>6657</v>
      </c>
      <c r="D86" s="9" t="s">
        <v>6657</v>
      </c>
      <c r="E86" s="9" t="str">
        <f t="shared" si="1"/>
        <v>Interface Milestones</v>
      </c>
      <c r="F86" s="59" t="s">
        <v>147</v>
      </c>
      <c r="G86" s="9"/>
      <c r="H86" s="26">
        <v>421</v>
      </c>
      <c r="I86" s="27">
        <v>45321</v>
      </c>
      <c r="J86" s="27">
        <v>45741</v>
      </c>
      <c r="K86" s="28">
        <v>0</v>
      </c>
    </row>
    <row r="87" spans="1:11" x14ac:dyDescent="0.2">
      <c r="A87" s="65" t="s">
        <v>148</v>
      </c>
      <c r="B87" s="65"/>
      <c r="C87" s="10" t="s">
        <v>6442</v>
      </c>
      <c r="D87" s="10" t="s">
        <v>6442</v>
      </c>
      <c r="E87" s="10" t="str">
        <f t="shared" si="1"/>
        <v>Procurement</v>
      </c>
      <c r="F87" s="59" t="s">
        <v>148</v>
      </c>
      <c r="G87" s="10"/>
      <c r="H87" s="29">
        <v>0</v>
      </c>
      <c r="I87" s="30">
        <v>45402</v>
      </c>
      <c r="J87" s="30">
        <v>45402</v>
      </c>
      <c r="K87" s="31">
        <v>0</v>
      </c>
    </row>
    <row r="88" spans="1:11" x14ac:dyDescent="0.2">
      <c r="A88" s="66" t="s">
        <v>149</v>
      </c>
      <c r="B88" s="66" t="s">
        <v>6893</v>
      </c>
      <c r="C88" s="11" t="s">
        <v>6416</v>
      </c>
      <c r="D88" s="11" t="s">
        <v>6416</v>
      </c>
      <c r="E88" s="11" t="str">
        <f t="shared" si="1"/>
        <v>Procurement</v>
      </c>
      <c r="F88" s="59" t="s">
        <v>6416</v>
      </c>
      <c r="G88" s="11" t="s">
        <v>150</v>
      </c>
      <c r="H88" s="32">
        <v>0</v>
      </c>
      <c r="I88" s="39"/>
      <c r="J88" s="39">
        <v>45402</v>
      </c>
      <c r="K88" s="34">
        <v>0</v>
      </c>
    </row>
    <row r="89" spans="1:11" x14ac:dyDescent="0.2">
      <c r="A89" s="66" t="s">
        <v>151</v>
      </c>
      <c r="B89" s="66" t="s">
        <v>6894</v>
      </c>
      <c r="C89" s="11" t="s">
        <v>6416</v>
      </c>
      <c r="D89" s="11" t="s">
        <v>6416</v>
      </c>
      <c r="E89" s="11" t="str">
        <f t="shared" si="1"/>
        <v>Procurement</v>
      </c>
      <c r="F89" s="59" t="s">
        <v>6416</v>
      </c>
      <c r="G89" s="11" t="s">
        <v>152</v>
      </c>
      <c r="H89" s="32">
        <v>0</v>
      </c>
      <c r="I89" s="39"/>
      <c r="J89" s="39">
        <v>45402</v>
      </c>
      <c r="K89" s="34">
        <v>0</v>
      </c>
    </row>
    <row r="90" spans="1:11" x14ac:dyDescent="0.2">
      <c r="A90" s="63" t="s">
        <v>153</v>
      </c>
      <c r="B90" s="63" t="s">
        <v>6895</v>
      </c>
      <c r="C90" s="8" t="s">
        <v>6416</v>
      </c>
      <c r="D90" s="8" t="s">
        <v>6416</v>
      </c>
      <c r="E90" s="8" t="str">
        <f t="shared" si="1"/>
        <v>Procurement</v>
      </c>
      <c r="F90" s="59" t="s">
        <v>6416</v>
      </c>
      <c r="G90" s="8" t="s">
        <v>154</v>
      </c>
      <c r="H90" s="23">
        <v>0</v>
      </c>
      <c r="I90" s="35"/>
      <c r="J90" s="35">
        <v>45402</v>
      </c>
      <c r="K90" s="25">
        <v>0</v>
      </c>
    </row>
    <row r="91" spans="1:11" x14ac:dyDescent="0.2">
      <c r="A91" s="65" t="s">
        <v>155</v>
      </c>
      <c r="B91" s="65"/>
      <c r="C91" s="10" t="s">
        <v>6658</v>
      </c>
      <c r="D91" s="10" t="s">
        <v>6658</v>
      </c>
      <c r="E91" s="10" t="str">
        <f t="shared" si="1"/>
        <v>Approval of Detailed Engineering</v>
      </c>
      <c r="F91" s="59" t="s">
        <v>155</v>
      </c>
      <c r="G91" s="10"/>
      <c r="H91" s="29">
        <v>0</v>
      </c>
      <c r="I91" s="30">
        <v>45544</v>
      </c>
      <c r="J91" s="30">
        <v>45544</v>
      </c>
      <c r="K91" s="31">
        <v>0</v>
      </c>
    </row>
    <row r="92" spans="1:11" x14ac:dyDescent="0.2">
      <c r="A92" s="66" t="s">
        <v>156</v>
      </c>
      <c r="B92" s="66" t="s">
        <v>6896</v>
      </c>
      <c r="C92" s="11" t="s">
        <v>6416</v>
      </c>
      <c r="D92" s="11" t="s">
        <v>6416</v>
      </c>
      <c r="E92" s="11" t="str">
        <f t="shared" si="1"/>
        <v>Approval of Detailed Engineering</v>
      </c>
      <c r="F92" s="59" t="s">
        <v>6416</v>
      </c>
      <c r="G92" s="11" t="s">
        <v>157</v>
      </c>
      <c r="H92" s="32">
        <v>0</v>
      </c>
      <c r="I92" s="39"/>
      <c r="J92" s="39">
        <v>45544</v>
      </c>
      <c r="K92" s="34">
        <v>0</v>
      </c>
    </row>
    <row r="93" spans="1:11" x14ac:dyDescent="0.2">
      <c r="A93" s="63" t="s">
        <v>158</v>
      </c>
      <c r="B93" s="63" t="s">
        <v>6897</v>
      </c>
      <c r="C93" s="8" t="s">
        <v>6416</v>
      </c>
      <c r="D93" s="8" t="s">
        <v>6416</v>
      </c>
      <c r="E93" s="8" t="str">
        <f t="shared" si="1"/>
        <v>Approval of Detailed Engineering</v>
      </c>
      <c r="F93" s="59" t="s">
        <v>6416</v>
      </c>
      <c r="G93" s="8" t="s">
        <v>159</v>
      </c>
      <c r="H93" s="23">
        <v>0</v>
      </c>
      <c r="I93" s="35"/>
      <c r="J93" s="35">
        <v>45544</v>
      </c>
      <c r="K93" s="25">
        <v>0</v>
      </c>
    </row>
    <row r="94" spans="1:11" x14ac:dyDescent="0.2">
      <c r="A94" s="65" t="s">
        <v>160</v>
      </c>
      <c r="B94" s="65"/>
      <c r="C94" s="10" t="s">
        <v>6659</v>
      </c>
      <c r="D94" s="10" t="s">
        <v>6659</v>
      </c>
      <c r="E94" s="10" t="str">
        <f t="shared" si="1"/>
        <v>Manufacturing &amp; Delivery</v>
      </c>
      <c r="F94" s="59" t="s">
        <v>160</v>
      </c>
      <c r="G94" s="10"/>
      <c r="H94" s="29">
        <v>0</v>
      </c>
      <c r="I94" s="30">
        <v>45643</v>
      </c>
      <c r="J94" s="30">
        <v>45643</v>
      </c>
      <c r="K94" s="31">
        <v>0</v>
      </c>
    </row>
    <row r="95" spans="1:11" x14ac:dyDescent="0.2">
      <c r="A95" s="66" t="s">
        <v>161</v>
      </c>
      <c r="B95" s="66" t="s">
        <v>6898</v>
      </c>
      <c r="C95" s="11" t="s">
        <v>6416</v>
      </c>
      <c r="D95" s="11" t="s">
        <v>6416</v>
      </c>
      <c r="E95" s="11" t="str">
        <f t="shared" si="1"/>
        <v>Manufacturing &amp; Delivery</v>
      </c>
      <c r="F95" s="59" t="s">
        <v>6416</v>
      </c>
      <c r="G95" s="11" t="s">
        <v>162</v>
      </c>
      <c r="H95" s="32">
        <v>0</v>
      </c>
      <c r="I95" s="39"/>
      <c r="J95" s="39">
        <v>45643</v>
      </c>
      <c r="K95" s="34">
        <v>0</v>
      </c>
    </row>
    <row r="96" spans="1:11" x14ac:dyDescent="0.2">
      <c r="A96" s="63" t="s">
        <v>163</v>
      </c>
      <c r="B96" s="63" t="s">
        <v>6899</v>
      </c>
      <c r="C96" s="8" t="s">
        <v>6416</v>
      </c>
      <c r="D96" s="8" t="s">
        <v>6416</v>
      </c>
      <c r="E96" s="8" t="str">
        <f t="shared" si="1"/>
        <v>Manufacturing &amp; Delivery</v>
      </c>
      <c r="F96" s="59" t="s">
        <v>6416</v>
      </c>
      <c r="G96" s="8" t="s">
        <v>164</v>
      </c>
      <c r="H96" s="23">
        <v>0</v>
      </c>
      <c r="I96" s="35"/>
      <c r="J96" s="35">
        <v>45643</v>
      </c>
      <c r="K96" s="25">
        <v>0</v>
      </c>
    </row>
    <row r="97" spans="1:11" x14ac:dyDescent="0.2">
      <c r="A97" s="65" t="s">
        <v>165</v>
      </c>
      <c r="B97" s="65"/>
      <c r="C97" s="10" t="s">
        <v>6660</v>
      </c>
      <c r="D97" s="10" t="s">
        <v>6660</v>
      </c>
      <c r="E97" s="10" t="str">
        <f t="shared" si="1"/>
        <v>Construction of Facilities</v>
      </c>
      <c r="F97" s="59" t="s">
        <v>165</v>
      </c>
      <c r="G97" s="10"/>
      <c r="H97" s="29">
        <v>421</v>
      </c>
      <c r="I97" s="30">
        <v>45321</v>
      </c>
      <c r="J97" s="30">
        <v>45741</v>
      </c>
      <c r="K97" s="31">
        <v>0</v>
      </c>
    </row>
    <row r="98" spans="1:11" x14ac:dyDescent="0.2">
      <c r="A98" s="67" t="s">
        <v>166</v>
      </c>
      <c r="B98" s="67"/>
      <c r="C98" s="12" t="s">
        <v>6643</v>
      </c>
      <c r="D98" s="12" t="s">
        <v>6643</v>
      </c>
      <c r="E98" s="12" t="str">
        <f t="shared" si="1"/>
        <v>The Mound</v>
      </c>
      <c r="F98" s="59" t="s">
        <v>166</v>
      </c>
      <c r="G98" s="12"/>
      <c r="H98" s="36">
        <v>302</v>
      </c>
      <c r="I98" s="37">
        <v>45321</v>
      </c>
      <c r="J98" s="37">
        <v>45622</v>
      </c>
      <c r="K98" s="38">
        <v>0</v>
      </c>
    </row>
    <row r="99" spans="1:11" x14ac:dyDescent="0.2">
      <c r="A99" s="68" t="s">
        <v>167</v>
      </c>
      <c r="B99" s="68"/>
      <c r="C99" s="2" t="s">
        <v>6661</v>
      </c>
      <c r="D99" s="2" t="s">
        <v>6661</v>
      </c>
      <c r="E99" s="2" t="str">
        <f t="shared" si="1"/>
        <v>Level 1 (Spa &amp; Fitness)</v>
      </c>
      <c r="F99" s="59" t="s">
        <v>167</v>
      </c>
      <c r="G99" s="2"/>
      <c r="H99" s="43">
        <v>39</v>
      </c>
      <c r="I99" s="44">
        <v>45584</v>
      </c>
      <c r="J99" s="44">
        <v>45622</v>
      </c>
      <c r="K99" s="45">
        <v>0</v>
      </c>
    </row>
    <row r="100" spans="1:11" x14ac:dyDescent="0.2">
      <c r="A100" s="66" t="s">
        <v>168</v>
      </c>
      <c r="B100" s="66" t="s">
        <v>6900</v>
      </c>
      <c r="C100" s="11" t="s">
        <v>6416</v>
      </c>
      <c r="D100" s="11" t="s">
        <v>6416</v>
      </c>
      <c r="E100" s="11" t="str">
        <f t="shared" si="1"/>
        <v>Level 1 (Spa &amp; Fitness)</v>
      </c>
      <c r="F100" s="59" t="s">
        <v>6416</v>
      </c>
      <c r="G100" s="11" t="s">
        <v>169</v>
      </c>
      <c r="H100" s="32">
        <v>0</v>
      </c>
      <c r="I100" s="33">
        <v>45584</v>
      </c>
      <c r="J100" s="33"/>
      <c r="K100" s="34">
        <v>0</v>
      </c>
    </row>
    <row r="101" spans="1:11" x14ac:dyDescent="0.2">
      <c r="A101" s="66" t="s">
        <v>170</v>
      </c>
      <c r="B101" s="66" t="s">
        <v>6901</v>
      </c>
      <c r="C101" s="11" t="s">
        <v>6416</v>
      </c>
      <c r="D101" s="11" t="s">
        <v>6416</v>
      </c>
      <c r="E101" s="11" t="str">
        <f t="shared" si="1"/>
        <v>Level 1 (Spa &amp; Fitness)</v>
      </c>
      <c r="F101" s="59" t="s">
        <v>6416</v>
      </c>
      <c r="G101" s="11" t="s">
        <v>171</v>
      </c>
      <c r="H101" s="32">
        <v>0</v>
      </c>
      <c r="I101" s="39"/>
      <c r="J101" s="39">
        <v>45614</v>
      </c>
      <c r="K101" s="34">
        <v>0</v>
      </c>
    </row>
    <row r="102" spans="1:11" x14ac:dyDescent="0.2">
      <c r="A102" s="63" t="s">
        <v>172</v>
      </c>
      <c r="B102" s="63" t="s">
        <v>6902</v>
      </c>
      <c r="C102" s="8" t="s">
        <v>6416</v>
      </c>
      <c r="D102" s="8" t="s">
        <v>6416</v>
      </c>
      <c r="E102" s="8" t="str">
        <f t="shared" si="1"/>
        <v>Level 1 (Spa &amp; Fitness)</v>
      </c>
      <c r="F102" s="59" t="s">
        <v>6416</v>
      </c>
      <c r="G102" s="8" t="s">
        <v>173</v>
      </c>
      <c r="H102" s="23">
        <v>0</v>
      </c>
      <c r="I102" s="35"/>
      <c r="J102" s="35">
        <v>45622</v>
      </c>
      <c r="K102" s="25">
        <v>0</v>
      </c>
    </row>
    <row r="103" spans="1:11" x14ac:dyDescent="0.2">
      <c r="A103" s="68" t="s">
        <v>174</v>
      </c>
      <c r="B103" s="68"/>
      <c r="C103" s="2" t="s">
        <v>6650</v>
      </c>
      <c r="D103" s="2" t="s">
        <v>6650</v>
      </c>
      <c r="E103" s="2" t="str">
        <f t="shared" si="1"/>
        <v>Level 2</v>
      </c>
      <c r="F103" s="59" t="s">
        <v>174</v>
      </c>
      <c r="G103" s="2"/>
      <c r="H103" s="43">
        <v>71</v>
      </c>
      <c r="I103" s="44">
        <v>45321</v>
      </c>
      <c r="J103" s="44">
        <v>45391</v>
      </c>
      <c r="K103" s="45">
        <v>0</v>
      </c>
    </row>
    <row r="104" spans="1:11" x14ac:dyDescent="0.2">
      <c r="A104" s="66" t="s">
        <v>175</v>
      </c>
      <c r="B104" s="66" t="s">
        <v>6903</v>
      </c>
      <c r="C104" s="11" t="s">
        <v>6416</v>
      </c>
      <c r="D104" s="11" t="s">
        <v>6416</v>
      </c>
      <c r="E104" s="11" t="str">
        <f t="shared" si="1"/>
        <v>Level 2</v>
      </c>
      <c r="F104" s="59" t="s">
        <v>6416</v>
      </c>
      <c r="G104" s="11" t="s">
        <v>176</v>
      </c>
      <c r="H104" s="32">
        <v>0</v>
      </c>
      <c r="I104" s="33">
        <v>45321</v>
      </c>
      <c r="J104" s="33"/>
      <c r="K104" s="34">
        <v>0</v>
      </c>
    </row>
    <row r="105" spans="1:11" x14ac:dyDescent="0.2">
      <c r="A105" s="66" t="s">
        <v>177</v>
      </c>
      <c r="B105" s="66" t="s">
        <v>6904</v>
      </c>
      <c r="C105" s="11" t="s">
        <v>6416</v>
      </c>
      <c r="D105" s="11" t="s">
        <v>6416</v>
      </c>
      <c r="E105" s="11" t="str">
        <f t="shared" si="1"/>
        <v>Level 2</v>
      </c>
      <c r="F105" s="59" t="s">
        <v>6416</v>
      </c>
      <c r="G105" s="11" t="s">
        <v>178</v>
      </c>
      <c r="H105" s="32">
        <v>0</v>
      </c>
      <c r="I105" s="39"/>
      <c r="J105" s="39">
        <v>45389</v>
      </c>
      <c r="K105" s="34">
        <v>0</v>
      </c>
    </row>
    <row r="106" spans="1:11" x14ac:dyDescent="0.2">
      <c r="A106" s="63" t="s">
        <v>179</v>
      </c>
      <c r="B106" s="63" t="s">
        <v>6905</v>
      </c>
      <c r="C106" s="8" t="s">
        <v>6416</v>
      </c>
      <c r="D106" s="8" t="s">
        <v>6416</v>
      </c>
      <c r="E106" s="8" t="str">
        <f t="shared" si="1"/>
        <v>Level 2</v>
      </c>
      <c r="F106" s="59" t="s">
        <v>6416</v>
      </c>
      <c r="G106" s="8" t="s">
        <v>180</v>
      </c>
      <c r="H106" s="23">
        <v>0</v>
      </c>
      <c r="I106" s="35"/>
      <c r="J106" s="35">
        <v>45391</v>
      </c>
      <c r="K106" s="25">
        <v>0</v>
      </c>
    </row>
    <row r="107" spans="1:11" x14ac:dyDescent="0.2">
      <c r="A107" s="68" t="s">
        <v>181</v>
      </c>
      <c r="B107" s="68"/>
      <c r="C107" s="2" t="s">
        <v>6651</v>
      </c>
      <c r="D107" s="2" t="s">
        <v>6651</v>
      </c>
      <c r="E107" s="2" t="str">
        <f t="shared" si="1"/>
        <v>Level 3</v>
      </c>
      <c r="F107" s="59" t="s">
        <v>181</v>
      </c>
      <c r="G107" s="2"/>
      <c r="H107" s="43">
        <v>88</v>
      </c>
      <c r="I107" s="44">
        <v>45357</v>
      </c>
      <c r="J107" s="44">
        <v>45444</v>
      </c>
      <c r="K107" s="45">
        <v>0</v>
      </c>
    </row>
    <row r="108" spans="1:11" x14ac:dyDescent="0.2">
      <c r="A108" s="66" t="s">
        <v>182</v>
      </c>
      <c r="B108" s="66" t="s">
        <v>6906</v>
      </c>
      <c r="C108" s="11" t="s">
        <v>6416</v>
      </c>
      <c r="D108" s="11" t="s">
        <v>6416</v>
      </c>
      <c r="E108" s="11" t="str">
        <f t="shared" si="1"/>
        <v>Level 3</v>
      </c>
      <c r="F108" s="59" t="s">
        <v>6416</v>
      </c>
      <c r="G108" s="11" t="s">
        <v>183</v>
      </c>
      <c r="H108" s="32">
        <v>0</v>
      </c>
      <c r="I108" s="33">
        <v>45357</v>
      </c>
      <c r="J108" s="33"/>
      <c r="K108" s="34">
        <v>0</v>
      </c>
    </row>
    <row r="109" spans="1:11" x14ac:dyDescent="0.2">
      <c r="A109" s="66" t="s">
        <v>184</v>
      </c>
      <c r="B109" s="66" t="s">
        <v>6907</v>
      </c>
      <c r="C109" s="11" t="s">
        <v>6416</v>
      </c>
      <c r="D109" s="11" t="s">
        <v>6416</v>
      </c>
      <c r="E109" s="11" t="str">
        <f t="shared" si="1"/>
        <v>Level 3</v>
      </c>
      <c r="F109" s="59" t="s">
        <v>6416</v>
      </c>
      <c r="G109" s="11" t="s">
        <v>185</v>
      </c>
      <c r="H109" s="32">
        <v>0</v>
      </c>
      <c r="I109" s="39"/>
      <c r="J109" s="39">
        <v>45441</v>
      </c>
      <c r="K109" s="34">
        <v>0</v>
      </c>
    </row>
    <row r="110" spans="1:11" x14ac:dyDescent="0.2">
      <c r="A110" s="63" t="s">
        <v>186</v>
      </c>
      <c r="B110" s="63" t="s">
        <v>6908</v>
      </c>
      <c r="C110" s="8" t="s">
        <v>6416</v>
      </c>
      <c r="D110" s="8" t="s">
        <v>6416</v>
      </c>
      <c r="E110" s="8" t="str">
        <f t="shared" si="1"/>
        <v>Level 3</v>
      </c>
      <c r="F110" s="59" t="s">
        <v>6416</v>
      </c>
      <c r="G110" s="8" t="s">
        <v>187</v>
      </c>
      <c r="H110" s="23">
        <v>0</v>
      </c>
      <c r="I110" s="35"/>
      <c r="J110" s="35">
        <v>45444</v>
      </c>
      <c r="K110" s="25">
        <v>0</v>
      </c>
    </row>
    <row r="111" spans="1:11" x14ac:dyDescent="0.2">
      <c r="A111" s="68" t="s">
        <v>188</v>
      </c>
      <c r="B111" s="68"/>
      <c r="C111" s="2" t="s">
        <v>6652</v>
      </c>
      <c r="D111" s="2" t="s">
        <v>6652</v>
      </c>
      <c r="E111" s="2" t="str">
        <f t="shared" si="1"/>
        <v>Level 4</v>
      </c>
      <c r="F111" s="59" t="s">
        <v>188</v>
      </c>
      <c r="G111" s="2"/>
      <c r="H111" s="43">
        <v>60</v>
      </c>
      <c r="I111" s="44">
        <v>45387</v>
      </c>
      <c r="J111" s="44">
        <v>45446</v>
      </c>
      <c r="K111" s="45">
        <v>0</v>
      </c>
    </row>
    <row r="112" spans="1:11" x14ac:dyDescent="0.2">
      <c r="A112" s="66" t="s">
        <v>189</v>
      </c>
      <c r="B112" s="66" t="s">
        <v>6909</v>
      </c>
      <c r="C112" s="11" t="s">
        <v>6416</v>
      </c>
      <c r="D112" s="11" t="s">
        <v>6416</v>
      </c>
      <c r="E112" s="11" t="str">
        <f t="shared" si="1"/>
        <v>Level 4</v>
      </c>
      <c r="F112" s="59" t="s">
        <v>6416</v>
      </c>
      <c r="G112" s="11" t="s">
        <v>190</v>
      </c>
      <c r="H112" s="32">
        <v>0</v>
      </c>
      <c r="I112" s="33">
        <v>45387</v>
      </c>
      <c r="J112" s="33"/>
      <c r="K112" s="34">
        <v>0</v>
      </c>
    </row>
    <row r="113" spans="1:11" x14ac:dyDescent="0.2">
      <c r="A113" s="66" t="s">
        <v>191</v>
      </c>
      <c r="B113" s="66" t="s">
        <v>6910</v>
      </c>
      <c r="C113" s="11" t="s">
        <v>6416</v>
      </c>
      <c r="D113" s="11" t="s">
        <v>6416</v>
      </c>
      <c r="E113" s="11" t="str">
        <f t="shared" si="1"/>
        <v>Level 4</v>
      </c>
      <c r="F113" s="59" t="s">
        <v>6416</v>
      </c>
      <c r="G113" s="11" t="s">
        <v>192</v>
      </c>
      <c r="H113" s="32">
        <v>0</v>
      </c>
      <c r="I113" s="39"/>
      <c r="J113" s="39">
        <v>45444</v>
      </c>
      <c r="K113" s="34">
        <v>0</v>
      </c>
    </row>
    <row r="114" spans="1:11" x14ac:dyDescent="0.2">
      <c r="A114" s="63" t="s">
        <v>193</v>
      </c>
      <c r="B114" s="63" t="s">
        <v>6911</v>
      </c>
      <c r="C114" s="8" t="s">
        <v>6416</v>
      </c>
      <c r="D114" s="8" t="s">
        <v>6416</v>
      </c>
      <c r="E114" s="8" t="str">
        <f t="shared" si="1"/>
        <v>Level 4</v>
      </c>
      <c r="F114" s="59" t="s">
        <v>6416</v>
      </c>
      <c r="G114" s="8" t="s">
        <v>194</v>
      </c>
      <c r="H114" s="23">
        <v>0</v>
      </c>
      <c r="I114" s="35"/>
      <c r="J114" s="35">
        <v>45446</v>
      </c>
      <c r="K114" s="25">
        <v>0</v>
      </c>
    </row>
    <row r="115" spans="1:11" x14ac:dyDescent="0.2">
      <c r="A115" s="67" t="s">
        <v>195</v>
      </c>
      <c r="B115" s="67"/>
      <c r="C115" s="12" t="s">
        <v>6644</v>
      </c>
      <c r="D115" s="12" t="s">
        <v>6644</v>
      </c>
      <c r="E115" s="12" t="str">
        <f t="shared" si="1"/>
        <v>The Ring</v>
      </c>
      <c r="F115" s="59" t="s">
        <v>195</v>
      </c>
      <c r="G115" s="12"/>
      <c r="H115" s="36">
        <v>387</v>
      </c>
      <c r="I115" s="37">
        <v>45321</v>
      </c>
      <c r="J115" s="37">
        <v>45707</v>
      </c>
      <c r="K115" s="38">
        <v>0</v>
      </c>
    </row>
    <row r="116" spans="1:11" x14ac:dyDescent="0.2">
      <c r="A116" s="68" t="s">
        <v>196</v>
      </c>
      <c r="B116" s="68"/>
      <c r="C116" s="2" t="s">
        <v>6654</v>
      </c>
      <c r="D116" s="2" t="s">
        <v>6654</v>
      </c>
      <c r="E116" s="2" t="str">
        <f t="shared" si="1"/>
        <v>Level 0</v>
      </c>
      <c r="F116" s="59" t="s">
        <v>196</v>
      </c>
      <c r="G116" s="2"/>
      <c r="H116" s="43">
        <v>78</v>
      </c>
      <c r="I116" s="44">
        <v>45321</v>
      </c>
      <c r="J116" s="44">
        <v>45398</v>
      </c>
      <c r="K116" s="45">
        <v>0</v>
      </c>
    </row>
    <row r="117" spans="1:11" x14ac:dyDescent="0.2">
      <c r="A117" s="66" t="s">
        <v>197</v>
      </c>
      <c r="B117" s="66" t="s">
        <v>6912</v>
      </c>
      <c r="C117" s="11" t="s">
        <v>6416</v>
      </c>
      <c r="D117" s="11" t="s">
        <v>6416</v>
      </c>
      <c r="E117" s="11" t="str">
        <f t="shared" si="1"/>
        <v>Level 0</v>
      </c>
      <c r="F117" s="59" t="s">
        <v>6416</v>
      </c>
      <c r="G117" s="11" t="s">
        <v>198</v>
      </c>
      <c r="H117" s="32">
        <v>0</v>
      </c>
      <c r="I117" s="33">
        <v>45321</v>
      </c>
      <c r="J117" s="33"/>
      <c r="K117" s="34">
        <v>0</v>
      </c>
    </row>
    <row r="118" spans="1:11" x14ac:dyDescent="0.2">
      <c r="A118" s="66" t="s">
        <v>199</v>
      </c>
      <c r="B118" s="66" t="s">
        <v>6913</v>
      </c>
      <c r="C118" s="11" t="s">
        <v>6416</v>
      </c>
      <c r="D118" s="11" t="s">
        <v>6416</v>
      </c>
      <c r="E118" s="11" t="str">
        <f t="shared" si="1"/>
        <v>Level 0</v>
      </c>
      <c r="F118" s="59" t="s">
        <v>6416</v>
      </c>
      <c r="G118" s="11" t="s">
        <v>200</v>
      </c>
      <c r="H118" s="32">
        <v>0</v>
      </c>
      <c r="I118" s="39"/>
      <c r="J118" s="39">
        <v>45396</v>
      </c>
      <c r="K118" s="34">
        <v>0</v>
      </c>
    </row>
    <row r="119" spans="1:11" x14ac:dyDescent="0.2">
      <c r="A119" s="63" t="s">
        <v>201</v>
      </c>
      <c r="B119" s="63" t="s">
        <v>6914</v>
      </c>
      <c r="C119" s="8" t="s">
        <v>6416</v>
      </c>
      <c r="D119" s="8" t="s">
        <v>6416</v>
      </c>
      <c r="E119" s="8" t="str">
        <f t="shared" si="1"/>
        <v>Level 0</v>
      </c>
      <c r="F119" s="59" t="s">
        <v>6416</v>
      </c>
      <c r="G119" s="8" t="s">
        <v>202</v>
      </c>
      <c r="H119" s="23">
        <v>0</v>
      </c>
      <c r="I119" s="35"/>
      <c r="J119" s="35">
        <v>45398</v>
      </c>
      <c r="K119" s="25">
        <v>0</v>
      </c>
    </row>
    <row r="120" spans="1:11" x14ac:dyDescent="0.2">
      <c r="A120" s="68" t="s">
        <v>203</v>
      </c>
      <c r="B120" s="68"/>
      <c r="C120" s="2" t="s">
        <v>6662</v>
      </c>
      <c r="D120" s="2" t="s">
        <v>6662</v>
      </c>
      <c r="E120" s="2" t="str">
        <f t="shared" si="1"/>
        <v>Level 0 (Leave out Area)</v>
      </c>
      <c r="F120" s="59" t="s">
        <v>203</v>
      </c>
      <c r="G120" s="2"/>
      <c r="H120" s="43">
        <v>40</v>
      </c>
      <c r="I120" s="44">
        <v>45636</v>
      </c>
      <c r="J120" s="44">
        <v>45675</v>
      </c>
      <c r="K120" s="45">
        <v>0</v>
      </c>
    </row>
    <row r="121" spans="1:11" x14ac:dyDescent="0.2">
      <c r="A121" s="66" t="s">
        <v>204</v>
      </c>
      <c r="B121" s="66" t="s">
        <v>6915</v>
      </c>
      <c r="C121" s="11" t="s">
        <v>6416</v>
      </c>
      <c r="D121" s="11" t="s">
        <v>6416</v>
      </c>
      <c r="E121" s="11" t="str">
        <f t="shared" si="1"/>
        <v>Level 0 (Leave out Area)</v>
      </c>
      <c r="F121" s="59" t="s">
        <v>6416</v>
      </c>
      <c r="G121" s="11" t="s">
        <v>205</v>
      </c>
      <c r="H121" s="32">
        <v>0</v>
      </c>
      <c r="I121" s="33">
        <v>45636</v>
      </c>
      <c r="J121" s="33"/>
      <c r="K121" s="34">
        <v>0</v>
      </c>
    </row>
    <row r="122" spans="1:11" x14ac:dyDescent="0.2">
      <c r="A122" s="66" t="s">
        <v>206</v>
      </c>
      <c r="B122" s="66" t="s">
        <v>6916</v>
      </c>
      <c r="C122" s="11" t="s">
        <v>6416</v>
      </c>
      <c r="D122" s="11" t="s">
        <v>6416</v>
      </c>
      <c r="E122" s="11" t="str">
        <f t="shared" si="1"/>
        <v>Level 0 (Leave out Area)</v>
      </c>
      <c r="F122" s="59" t="s">
        <v>6416</v>
      </c>
      <c r="G122" s="11" t="s">
        <v>207</v>
      </c>
      <c r="H122" s="32">
        <v>0</v>
      </c>
      <c r="I122" s="39"/>
      <c r="J122" s="39">
        <v>45672</v>
      </c>
      <c r="K122" s="34">
        <v>0</v>
      </c>
    </row>
    <row r="123" spans="1:11" x14ac:dyDescent="0.2">
      <c r="A123" s="63" t="s">
        <v>208</v>
      </c>
      <c r="B123" s="63" t="s">
        <v>6917</v>
      </c>
      <c r="C123" s="8" t="s">
        <v>6416</v>
      </c>
      <c r="D123" s="8" t="s">
        <v>6416</v>
      </c>
      <c r="E123" s="8" t="str">
        <f t="shared" si="1"/>
        <v>Level 0 (Leave out Area)</v>
      </c>
      <c r="F123" s="59" t="s">
        <v>6416</v>
      </c>
      <c r="G123" s="8" t="s">
        <v>209</v>
      </c>
      <c r="H123" s="23">
        <v>0</v>
      </c>
      <c r="I123" s="35"/>
      <c r="J123" s="35">
        <v>45675</v>
      </c>
      <c r="K123" s="25">
        <v>0</v>
      </c>
    </row>
    <row r="124" spans="1:11" x14ac:dyDescent="0.2">
      <c r="A124" s="68" t="s">
        <v>210</v>
      </c>
      <c r="B124" s="68"/>
      <c r="C124" s="2" t="s">
        <v>6649</v>
      </c>
      <c r="D124" s="2" t="s">
        <v>6649</v>
      </c>
      <c r="E124" s="2" t="str">
        <f t="shared" si="1"/>
        <v>Level 1</v>
      </c>
      <c r="F124" s="59" t="s">
        <v>210</v>
      </c>
      <c r="G124" s="2"/>
      <c r="H124" s="43">
        <v>96</v>
      </c>
      <c r="I124" s="44">
        <v>45321</v>
      </c>
      <c r="J124" s="44">
        <v>45416</v>
      </c>
      <c r="K124" s="45">
        <v>0</v>
      </c>
    </row>
    <row r="125" spans="1:11" x14ac:dyDescent="0.2">
      <c r="A125" s="66" t="s">
        <v>211</v>
      </c>
      <c r="B125" s="66" t="s">
        <v>6918</v>
      </c>
      <c r="C125" s="11" t="s">
        <v>6416</v>
      </c>
      <c r="D125" s="11" t="s">
        <v>6416</v>
      </c>
      <c r="E125" s="11" t="str">
        <f t="shared" si="1"/>
        <v>Level 1</v>
      </c>
      <c r="F125" s="59" t="s">
        <v>6416</v>
      </c>
      <c r="G125" s="11" t="s">
        <v>212</v>
      </c>
      <c r="H125" s="32">
        <v>0</v>
      </c>
      <c r="I125" s="33">
        <v>45321</v>
      </c>
      <c r="J125" s="33"/>
      <c r="K125" s="34">
        <v>0</v>
      </c>
    </row>
    <row r="126" spans="1:11" x14ac:dyDescent="0.2">
      <c r="A126" s="66" t="s">
        <v>213</v>
      </c>
      <c r="B126" s="66" t="s">
        <v>6919</v>
      </c>
      <c r="C126" s="11" t="s">
        <v>6416</v>
      </c>
      <c r="D126" s="11" t="s">
        <v>6416</v>
      </c>
      <c r="E126" s="11" t="str">
        <f t="shared" si="1"/>
        <v>Level 1</v>
      </c>
      <c r="F126" s="59" t="s">
        <v>6416</v>
      </c>
      <c r="G126" s="11" t="s">
        <v>214</v>
      </c>
      <c r="H126" s="32">
        <v>0</v>
      </c>
      <c r="I126" s="39"/>
      <c r="J126" s="39">
        <v>45413</v>
      </c>
      <c r="K126" s="34">
        <v>0</v>
      </c>
    </row>
    <row r="127" spans="1:11" x14ac:dyDescent="0.2">
      <c r="A127" s="63" t="s">
        <v>215</v>
      </c>
      <c r="B127" s="63" t="s">
        <v>6920</v>
      </c>
      <c r="C127" s="8" t="s">
        <v>6416</v>
      </c>
      <c r="D127" s="8" t="s">
        <v>6416</v>
      </c>
      <c r="E127" s="8" t="str">
        <f t="shared" si="1"/>
        <v>Level 1</v>
      </c>
      <c r="F127" s="59" t="s">
        <v>6416</v>
      </c>
      <c r="G127" s="8" t="s">
        <v>216</v>
      </c>
      <c r="H127" s="23">
        <v>0</v>
      </c>
      <c r="I127" s="35"/>
      <c r="J127" s="35">
        <v>45416</v>
      </c>
      <c r="K127" s="25">
        <v>0</v>
      </c>
    </row>
    <row r="128" spans="1:11" x14ac:dyDescent="0.2">
      <c r="A128" s="68" t="s">
        <v>217</v>
      </c>
      <c r="B128" s="68"/>
      <c r="C128" s="2" t="s">
        <v>6663</v>
      </c>
      <c r="D128" s="2" t="s">
        <v>6663</v>
      </c>
      <c r="E128" s="2" t="str">
        <f t="shared" si="1"/>
        <v>Level 1 (Leave out Area)</v>
      </c>
      <c r="F128" s="59" t="s">
        <v>217</v>
      </c>
      <c r="G128" s="2"/>
      <c r="H128" s="43">
        <v>58</v>
      </c>
      <c r="I128" s="44">
        <v>45650</v>
      </c>
      <c r="J128" s="44">
        <v>45707</v>
      </c>
      <c r="K128" s="45">
        <v>0</v>
      </c>
    </row>
    <row r="129" spans="1:11" x14ac:dyDescent="0.2">
      <c r="A129" s="66" t="s">
        <v>218</v>
      </c>
      <c r="B129" s="66" t="s">
        <v>6921</v>
      </c>
      <c r="C129" s="11" t="s">
        <v>6416</v>
      </c>
      <c r="D129" s="11" t="s">
        <v>6416</v>
      </c>
      <c r="E129" s="11" t="str">
        <f t="shared" si="1"/>
        <v>Level 1 (Leave out Area)</v>
      </c>
      <c r="F129" s="59" t="s">
        <v>6416</v>
      </c>
      <c r="G129" s="11" t="s">
        <v>219</v>
      </c>
      <c r="H129" s="32">
        <v>0</v>
      </c>
      <c r="I129" s="33">
        <v>45650</v>
      </c>
      <c r="J129" s="33"/>
      <c r="K129" s="34">
        <v>0</v>
      </c>
    </row>
    <row r="130" spans="1:11" x14ac:dyDescent="0.2">
      <c r="A130" s="66" t="s">
        <v>220</v>
      </c>
      <c r="B130" s="66" t="s">
        <v>6922</v>
      </c>
      <c r="C130" s="11" t="s">
        <v>6416</v>
      </c>
      <c r="D130" s="11" t="s">
        <v>6416</v>
      </c>
      <c r="E130" s="11" t="str">
        <f t="shared" si="1"/>
        <v>Level 1 (Leave out Area)</v>
      </c>
      <c r="F130" s="59" t="s">
        <v>6416</v>
      </c>
      <c r="G130" s="11" t="s">
        <v>221</v>
      </c>
      <c r="H130" s="32">
        <v>0</v>
      </c>
      <c r="I130" s="39"/>
      <c r="J130" s="39">
        <v>45705</v>
      </c>
      <c r="K130" s="34">
        <v>0</v>
      </c>
    </row>
    <row r="131" spans="1:11" x14ac:dyDescent="0.2">
      <c r="A131" s="63" t="s">
        <v>222</v>
      </c>
      <c r="B131" s="63" t="s">
        <v>6923</v>
      </c>
      <c r="C131" s="8" t="s">
        <v>6416</v>
      </c>
      <c r="D131" s="8" t="s">
        <v>6416</v>
      </c>
      <c r="E131" s="8" t="str">
        <f t="shared" si="1"/>
        <v>Level 1 (Leave out Area)</v>
      </c>
      <c r="F131" s="59" t="s">
        <v>6416</v>
      </c>
      <c r="G131" s="8" t="s">
        <v>223</v>
      </c>
      <c r="H131" s="23">
        <v>0</v>
      </c>
      <c r="I131" s="35"/>
      <c r="J131" s="35">
        <v>45707</v>
      </c>
      <c r="K131" s="25">
        <v>0</v>
      </c>
    </row>
    <row r="132" spans="1:11" x14ac:dyDescent="0.2">
      <c r="A132" s="67" t="s">
        <v>224</v>
      </c>
      <c r="B132" s="67"/>
      <c r="C132" s="12" t="s">
        <v>6645</v>
      </c>
      <c r="D132" s="12" t="s">
        <v>6645</v>
      </c>
      <c r="E132" s="12" t="str">
        <f t="shared" si="1"/>
        <v>The Beach</v>
      </c>
      <c r="F132" s="59" t="s">
        <v>224</v>
      </c>
      <c r="G132" s="12"/>
      <c r="H132" s="36">
        <v>71</v>
      </c>
      <c r="I132" s="37">
        <v>45411</v>
      </c>
      <c r="J132" s="37">
        <v>45481</v>
      </c>
      <c r="K132" s="38">
        <v>0</v>
      </c>
    </row>
    <row r="133" spans="1:11" x14ac:dyDescent="0.2">
      <c r="A133" s="68" t="s">
        <v>196</v>
      </c>
      <c r="B133" s="68"/>
      <c r="C133" s="2" t="s">
        <v>6654</v>
      </c>
      <c r="D133" s="2" t="s">
        <v>6654</v>
      </c>
      <c r="E133" s="2" t="str">
        <f t="shared" si="1"/>
        <v>Level 0</v>
      </c>
      <c r="F133" s="59" t="s">
        <v>196</v>
      </c>
      <c r="G133" s="2"/>
      <c r="H133" s="43">
        <v>71</v>
      </c>
      <c r="I133" s="44">
        <v>45411</v>
      </c>
      <c r="J133" s="44">
        <v>45481</v>
      </c>
      <c r="K133" s="45">
        <v>0</v>
      </c>
    </row>
    <row r="134" spans="1:11" x14ac:dyDescent="0.2">
      <c r="A134" s="66" t="s">
        <v>225</v>
      </c>
      <c r="B134" s="66" t="s">
        <v>6924</v>
      </c>
      <c r="C134" s="11" t="s">
        <v>6416</v>
      </c>
      <c r="D134" s="11" t="s">
        <v>6416</v>
      </c>
      <c r="E134" s="11" t="str">
        <f t="shared" si="1"/>
        <v>Level 0</v>
      </c>
      <c r="F134" s="59" t="s">
        <v>6416</v>
      </c>
      <c r="G134" s="11" t="s">
        <v>226</v>
      </c>
      <c r="H134" s="32">
        <v>0</v>
      </c>
      <c r="I134" s="33">
        <v>45411</v>
      </c>
      <c r="J134" s="33"/>
      <c r="K134" s="34">
        <v>0</v>
      </c>
    </row>
    <row r="135" spans="1:11" x14ac:dyDescent="0.2">
      <c r="A135" s="66" t="s">
        <v>227</v>
      </c>
      <c r="B135" s="66" t="s">
        <v>6925</v>
      </c>
      <c r="C135" s="11" t="s">
        <v>6416</v>
      </c>
      <c r="D135" s="11" t="s">
        <v>6416</v>
      </c>
      <c r="E135" s="11" t="str">
        <f t="shared" ref="E135:E198" si="2">IF(C135="",E134,C135)</f>
        <v>Level 0</v>
      </c>
      <c r="F135" s="59" t="s">
        <v>6416</v>
      </c>
      <c r="G135" s="11" t="s">
        <v>228</v>
      </c>
      <c r="H135" s="32">
        <v>0</v>
      </c>
      <c r="I135" s="39"/>
      <c r="J135" s="39">
        <v>45476</v>
      </c>
      <c r="K135" s="34">
        <v>0</v>
      </c>
    </row>
    <row r="136" spans="1:11" x14ac:dyDescent="0.2">
      <c r="A136" s="63" t="s">
        <v>229</v>
      </c>
      <c r="B136" s="63" t="s">
        <v>6926</v>
      </c>
      <c r="C136" s="8" t="s">
        <v>6416</v>
      </c>
      <c r="D136" s="8" t="s">
        <v>6416</v>
      </c>
      <c r="E136" s="8" t="str">
        <f t="shared" si="2"/>
        <v>Level 0</v>
      </c>
      <c r="F136" s="59" t="s">
        <v>6416</v>
      </c>
      <c r="G136" s="8" t="s">
        <v>230</v>
      </c>
      <c r="H136" s="23">
        <v>0</v>
      </c>
      <c r="I136" s="35"/>
      <c r="J136" s="35">
        <v>45481</v>
      </c>
      <c r="K136" s="25">
        <v>0</v>
      </c>
    </row>
    <row r="137" spans="1:11" x14ac:dyDescent="0.2">
      <c r="A137" s="67" t="s">
        <v>231</v>
      </c>
      <c r="B137" s="67"/>
      <c r="C137" s="12" t="s">
        <v>6646</v>
      </c>
      <c r="D137" s="12" t="s">
        <v>6646</v>
      </c>
      <c r="E137" s="12" t="str">
        <f t="shared" si="2"/>
        <v>The Tail</v>
      </c>
      <c r="F137" s="59" t="s">
        <v>231</v>
      </c>
      <c r="G137" s="12"/>
      <c r="H137" s="36">
        <v>70</v>
      </c>
      <c r="I137" s="37">
        <v>45672</v>
      </c>
      <c r="J137" s="37">
        <v>45741</v>
      </c>
      <c r="K137" s="38">
        <v>0</v>
      </c>
    </row>
    <row r="138" spans="1:11" x14ac:dyDescent="0.2">
      <c r="A138" s="68" t="s">
        <v>210</v>
      </c>
      <c r="B138" s="68"/>
      <c r="C138" s="2" t="s">
        <v>6649</v>
      </c>
      <c r="D138" s="2" t="s">
        <v>6649</v>
      </c>
      <c r="E138" s="2" t="str">
        <f t="shared" si="2"/>
        <v>Level 1</v>
      </c>
      <c r="F138" s="59" t="s">
        <v>210</v>
      </c>
      <c r="G138" s="2"/>
      <c r="H138" s="43">
        <v>62</v>
      </c>
      <c r="I138" s="44">
        <v>45672</v>
      </c>
      <c r="J138" s="44">
        <v>45733</v>
      </c>
      <c r="K138" s="45">
        <v>0</v>
      </c>
    </row>
    <row r="139" spans="1:11" x14ac:dyDescent="0.2">
      <c r="A139" s="66" t="s">
        <v>232</v>
      </c>
      <c r="B139" s="66" t="s">
        <v>6927</v>
      </c>
      <c r="C139" s="11" t="s">
        <v>6416</v>
      </c>
      <c r="D139" s="11" t="s">
        <v>6416</v>
      </c>
      <c r="E139" s="11" t="str">
        <f t="shared" si="2"/>
        <v>Level 1</v>
      </c>
      <c r="F139" s="59" t="s">
        <v>6416</v>
      </c>
      <c r="G139" s="11" t="s">
        <v>233</v>
      </c>
      <c r="H139" s="32">
        <v>0</v>
      </c>
      <c r="I139" s="33">
        <v>45672</v>
      </c>
      <c r="J139" s="33"/>
      <c r="K139" s="34">
        <v>0</v>
      </c>
    </row>
    <row r="140" spans="1:11" x14ac:dyDescent="0.2">
      <c r="A140" s="66" t="s">
        <v>234</v>
      </c>
      <c r="B140" s="66" t="s">
        <v>6928</v>
      </c>
      <c r="C140" s="11" t="s">
        <v>6416</v>
      </c>
      <c r="D140" s="11" t="s">
        <v>6416</v>
      </c>
      <c r="E140" s="11" t="str">
        <f t="shared" si="2"/>
        <v>Level 1</v>
      </c>
      <c r="F140" s="59" t="s">
        <v>6416</v>
      </c>
      <c r="G140" s="11" t="s">
        <v>235</v>
      </c>
      <c r="H140" s="32">
        <v>0</v>
      </c>
      <c r="I140" s="39"/>
      <c r="J140" s="39">
        <v>45731</v>
      </c>
      <c r="K140" s="34">
        <v>0</v>
      </c>
    </row>
    <row r="141" spans="1:11" x14ac:dyDescent="0.2">
      <c r="A141" s="63" t="s">
        <v>236</v>
      </c>
      <c r="B141" s="63" t="s">
        <v>6929</v>
      </c>
      <c r="C141" s="8" t="s">
        <v>6416</v>
      </c>
      <c r="D141" s="8" t="s">
        <v>6416</v>
      </c>
      <c r="E141" s="8" t="str">
        <f t="shared" si="2"/>
        <v>Level 1</v>
      </c>
      <c r="F141" s="59" t="s">
        <v>6416</v>
      </c>
      <c r="G141" s="8" t="s">
        <v>237</v>
      </c>
      <c r="H141" s="23">
        <v>0</v>
      </c>
      <c r="I141" s="35"/>
      <c r="J141" s="35">
        <v>45733</v>
      </c>
      <c r="K141" s="25">
        <v>0</v>
      </c>
    </row>
    <row r="142" spans="1:11" x14ac:dyDescent="0.2">
      <c r="A142" s="68" t="s">
        <v>174</v>
      </c>
      <c r="B142" s="68"/>
      <c r="C142" s="2" t="s">
        <v>6650</v>
      </c>
      <c r="D142" s="2" t="s">
        <v>6650</v>
      </c>
      <c r="E142" s="2" t="str">
        <f t="shared" si="2"/>
        <v>Level 2</v>
      </c>
      <c r="F142" s="59" t="s">
        <v>174</v>
      </c>
      <c r="G142" s="2"/>
      <c r="H142" s="43">
        <v>56</v>
      </c>
      <c r="I142" s="44">
        <v>45686</v>
      </c>
      <c r="J142" s="44">
        <v>45741</v>
      </c>
      <c r="K142" s="45">
        <v>0</v>
      </c>
    </row>
    <row r="143" spans="1:11" x14ac:dyDescent="0.2">
      <c r="A143" s="66" t="s">
        <v>238</v>
      </c>
      <c r="B143" s="66" t="s">
        <v>6930</v>
      </c>
      <c r="C143" s="11" t="s">
        <v>6416</v>
      </c>
      <c r="D143" s="11" t="s">
        <v>6416</v>
      </c>
      <c r="E143" s="11" t="str">
        <f t="shared" si="2"/>
        <v>Level 2</v>
      </c>
      <c r="F143" s="59" t="s">
        <v>6416</v>
      </c>
      <c r="G143" s="11" t="s">
        <v>239</v>
      </c>
      <c r="H143" s="32">
        <v>0</v>
      </c>
      <c r="I143" s="33">
        <v>45686</v>
      </c>
      <c r="J143" s="33"/>
      <c r="K143" s="34">
        <v>0</v>
      </c>
    </row>
    <row r="144" spans="1:11" x14ac:dyDescent="0.2">
      <c r="A144" s="66" t="s">
        <v>240</v>
      </c>
      <c r="B144" s="66" t="s">
        <v>6931</v>
      </c>
      <c r="C144" s="11" t="s">
        <v>6416</v>
      </c>
      <c r="D144" s="11" t="s">
        <v>6416</v>
      </c>
      <c r="E144" s="11" t="str">
        <f t="shared" si="2"/>
        <v>Level 2</v>
      </c>
      <c r="F144" s="59" t="s">
        <v>6416</v>
      </c>
      <c r="G144" s="11" t="s">
        <v>241</v>
      </c>
      <c r="H144" s="32">
        <v>0</v>
      </c>
      <c r="I144" s="39"/>
      <c r="J144" s="39">
        <v>45739</v>
      </c>
      <c r="K144" s="34">
        <v>0</v>
      </c>
    </row>
    <row r="145" spans="1:11" x14ac:dyDescent="0.2">
      <c r="A145" s="63" t="s">
        <v>242</v>
      </c>
      <c r="B145" s="63" t="s">
        <v>6932</v>
      </c>
      <c r="C145" s="8" t="s">
        <v>6416</v>
      </c>
      <c r="D145" s="8" t="s">
        <v>6416</v>
      </c>
      <c r="E145" s="8" t="str">
        <f t="shared" si="2"/>
        <v>Level 2</v>
      </c>
      <c r="F145" s="59" t="s">
        <v>6416</v>
      </c>
      <c r="G145" s="8" t="s">
        <v>243</v>
      </c>
      <c r="H145" s="23">
        <v>0</v>
      </c>
      <c r="I145" s="35"/>
      <c r="J145" s="35">
        <v>45741</v>
      </c>
      <c r="K145" s="25">
        <v>0</v>
      </c>
    </row>
    <row r="146" spans="1:11" x14ac:dyDescent="0.2">
      <c r="A146" s="62" t="s">
        <v>244</v>
      </c>
      <c r="B146" s="62"/>
      <c r="C146" s="7" t="s">
        <v>6446</v>
      </c>
      <c r="D146" s="7" t="s">
        <v>6446</v>
      </c>
      <c r="E146" s="7" t="str">
        <f t="shared" si="2"/>
        <v>Engineering</v>
      </c>
      <c r="F146" s="59" t="s">
        <v>244</v>
      </c>
      <c r="G146" s="7"/>
      <c r="H146" s="20">
        <v>359</v>
      </c>
      <c r="I146" s="21">
        <v>45221</v>
      </c>
      <c r="J146" s="21">
        <v>45579</v>
      </c>
      <c r="K146" s="22">
        <v>2464494.7599999998</v>
      </c>
    </row>
    <row r="147" spans="1:11" x14ac:dyDescent="0.2">
      <c r="A147" s="64" t="s">
        <v>245</v>
      </c>
      <c r="B147" s="64"/>
      <c r="C147" s="9" t="s">
        <v>6664</v>
      </c>
      <c r="D147" s="9" t="s">
        <v>6664</v>
      </c>
      <c r="E147" s="9" t="str">
        <f t="shared" si="2"/>
        <v>BIM Models</v>
      </c>
      <c r="F147" s="59" t="s">
        <v>245</v>
      </c>
      <c r="G147" s="9"/>
      <c r="H147" s="26">
        <v>310</v>
      </c>
      <c r="I147" s="27">
        <v>45221</v>
      </c>
      <c r="J147" s="27">
        <v>45530</v>
      </c>
      <c r="K147" s="40">
        <v>1159762.24</v>
      </c>
    </row>
    <row r="148" spans="1:11" x14ac:dyDescent="0.2">
      <c r="A148" s="65" t="s">
        <v>246</v>
      </c>
      <c r="B148" s="65"/>
      <c r="C148" s="10" t="s">
        <v>6458</v>
      </c>
      <c r="D148" s="10" t="s">
        <v>6458</v>
      </c>
      <c r="E148" s="10" t="str">
        <f t="shared" si="2"/>
        <v>Facade</v>
      </c>
      <c r="F148" s="59" t="s">
        <v>246</v>
      </c>
      <c r="G148" s="10"/>
      <c r="H148" s="29">
        <v>310</v>
      </c>
      <c r="I148" s="30">
        <v>45221</v>
      </c>
      <c r="J148" s="30">
        <v>45530</v>
      </c>
      <c r="K148" s="41">
        <v>1159762.24</v>
      </c>
    </row>
    <row r="149" spans="1:11" x14ac:dyDescent="0.2">
      <c r="A149" s="67" t="s">
        <v>247</v>
      </c>
      <c r="B149" s="67"/>
      <c r="C149" s="12" t="s">
        <v>6665</v>
      </c>
      <c r="D149" s="12" t="s">
        <v>6665</v>
      </c>
      <c r="E149" s="12" t="str">
        <f t="shared" si="2"/>
        <v>Preparation &amp; Submission</v>
      </c>
      <c r="F149" s="59" t="s">
        <v>247</v>
      </c>
      <c r="G149" s="12"/>
      <c r="H149" s="36">
        <v>246</v>
      </c>
      <c r="I149" s="37">
        <v>45221</v>
      </c>
      <c r="J149" s="37">
        <v>45516</v>
      </c>
      <c r="K149" s="46">
        <v>579881.12</v>
      </c>
    </row>
    <row r="150" spans="1:11" x14ac:dyDescent="0.2">
      <c r="A150" s="68" t="s">
        <v>248</v>
      </c>
      <c r="B150" s="68"/>
      <c r="C150" s="2" t="s">
        <v>6666</v>
      </c>
      <c r="D150" s="2" t="s">
        <v>6666</v>
      </c>
      <c r="E150" s="2" t="str">
        <f t="shared" si="2"/>
        <v>Hotel Rooms</v>
      </c>
      <c r="F150" s="59" t="s">
        <v>248</v>
      </c>
      <c r="G150" s="2"/>
      <c r="H150" s="43">
        <v>246</v>
      </c>
      <c r="I150" s="44">
        <v>45221</v>
      </c>
      <c r="J150" s="44">
        <v>45516</v>
      </c>
      <c r="K150" s="47">
        <v>486685.94</v>
      </c>
    </row>
    <row r="151" spans="1:11" ht="25.5" x14ac:dyDescent="0.2">
      <c r="A151" s="66" t="s">
        <v>249</v>
      </c>
      <c r="B151" s="66" t="s">
        <v>6933</v>
      </c>
      <c r="C151" s="11" t="s">
        <v>6416</v>
      </c>
      <c r="D151" s="11" t="s">
        <v>6416</v>
      </c>
      <c r="E151" s="11" t="str">
        <f t="shared" si="2"/>
        <v>Hotel Rooms</v>
      </c>
      <c r="F151" s="59" t="s">
        <v>6416</v>
      </c>
      <c r="G151" s="11" t="s">
        <v>250</v>
      </c>
      <c r="H151" s="32">
        <v>10</v>
      </c>
      <c r="I151" s="39">
        <v>45221</v>
      </c>
      <c r="J151" s="39">
        <v>45231</v>
      </c>
      <c r="K151" s="48">
        <v>10355.02</v>
      </c>
    </row>
    <row r="152" spans="1:11" x14ac:dyDescent="0.2">
      <c r="A152" s="66" t="s">
        <v>251</v>
      </c>
      <c r="B152" s="66" t="s">
        <v>6934</v>
      </c>
      <c r="C152" s="11" t="s">
        <v>6416</v>
      </c>
      <c r="D152" s="11" t="s">
        <v>6416</v>
      </c>
      <c r="E152" s="11" t="str">
        <f t="shared" si="2"/>
        <v>Hotel Rooms</v>
      </c>
      <c r="F152" s="59" t="s">
        <v>6416</v>
      </c>
      <c r="G152" s="11" t="s">
        <v>252</v>
      </c>
      <c r="H152" s="32">
        <v>6</v>
      </c>
      <c r="I152" s="39">
        <v>45232</v>
      </c>
      <c r="J152" s="39">
        <v>45238</v>
      </c>
      <c r="K152" s="48">
        <v>10355.02</v>
      </c>
    </row>
    <row r="153" spans="1:11" ht="25.5" x14ac:dyDescent="0.2">
      <c r="A153" s="66" t="s">
        <v>253</v>
      </c>
      <c r="B153" s="66" t="s">
        <v>6935</v>
      </c>
      <c r="C153" s="11" t="s">
        <v>6416</v>
      </c>
      <c r="D153" s="11" t="s">
        <v>6416</v>
      </c>
      <c r="E153" s="11" t="str">
        <f t="shared" si="2"/>
        <v>Hotel Rooms</v>
      </c>
      <c r="F153" s="59" t="s">
        <v>6416</v>
      </c>
      <c r="G153" s="11" t="s">
        <v>254</v>
      </c>
      <c r="H153" s="32">
        <v>6</v>
      </c>
      <c r="I153" s="39">
        <v>45232</v>
      </c>
      <c r="J153" s="39">
        <v>45238</v>
      </c>
      <c r="K153" s="48">
        <v>10355.02</v>
      </c>
    </row>
    <row r="154" spans="1:11" ht="25.5" x14ac:dyDescent="0.2">
      <c r="A154" s="66" t="s">
        <v>255</v>
      </c>
      <c r="B154" s="66" t="s">
        <v>6936</v>
      </c>
      <c r="C154" s="11" t="s">
        <v>6416</v>
      </c>
      <c r="D154" s="11" t="s">
        <v>6416</v>
      </c>
      <c r="E154" s="11" t="str">
        <f t="shared" si="2"/>
        <v>Hotel Rooms</v>
      </c>
      <c r="F154" s="59" t="s">
        <v>6416</v>
      </c>
      <c r="G154" s="11" t="s">
        <v>256</v>
      </c>
      <c r="H154" s="32">
        <v>6</v>
      </c>
      <c r="I154" s="39">
        <v>45239</v>
      </c>
      <c r="J154" s="39">
        <v>45245</v>
      </c>
      <c r="K154" s="48">
        <v>10355.02</v>
      </c>
    </row>
    <row r="155" spans="1:11" ht="25.5" x14ac:dyDescent="0.2">
      <c r="A155" s="66" t="s">
        <v>257</v>
      </c>
      <c r="B155" s="66" t="s">
        <v>6937</v>
      </c>
      <c r="C155" s="11" t="s">
        <v>6416</v>
      </c>
      <c r="D155" s="11" t="s">
        <v>6416</v>
      </c>
      <c r="E155" s="11" t="str">
        <f t="shared" si="2"/>
        <v>Hotel Rooms</v>
      </c>
      <c r="F155" s="59" t="s">
        <v>6416</v>
      </c>
      <c r="G155" s="11" t="s">
        <v>258</v>
      </c>
      <c r="H155" s="32">
        <v>6</v>
      </c>
      <c r="I155" s="39">
        <v>45239</v>
      </c>
      <c r="J155" s="39">
        <v>45245</v>
      </c>
      <c r="K155" s="48">
        <v>10355.02</v>
      </c>
    </row>
    <row r="156" spans="1:11" x14ac:dyDescent="0.2">
      <c r="A156" s="66" t="s">
        <v>259</v>
      </c>
      <c r="B156" s="66" t="s">
        <v>6938</v>
      </c>
      <c r="C156" s="11" t="s">
        <v>6416</v>
      </c>
      <c r="D156" s="11" t="s">
        <v>6416</v>
      </c>
      <c r="E156" s="11" t="str">
        <f t="shared" si="2"/>
        <v>Hotel Rooms</v>
      </c>
      <c r="F156" s="59" t="s">
        <v>6416</v>
      </c>
      <c r="G156" s="11" t="s">
        <v>260</v>
      </c>
      <c r="H156" s="32">
        <v>6</v>
      </c>
      <c r="I156" s="39">
        <v>45246</v>
      </c>
      <c r="J156" s="39">
        <v>45252</v>
      </c>
      <c r="K156" s="48">
        <v>10355.02</v>
      </c>
    </row>
    <row r="157" spans="1:11" ht="25.5" x14ac:dyDescent="0.2">
      <c r="A157" s="66" t="s">
        <v>261</v>
      </c>
      <c r="B157" s="66" t="s">
        <v>6939</v>
      </c>
      <c r="C157" s="11" t="s">
        <v>6416</v>
      </c>
      <c r="D157" s="11" t="s">
        <v>6416</v>
      </c>
      <c r="E157" s="11" t="str">
        <f t="shared" si="2"/>
        <v>Hotel Rooms</v>
      </c>
      <c r="F157" s="59" t="s">
        <v>6416</v>
      </c>
      <c r="G157" s="11" t="s">
        <v>262</v>
      </c>
      <c r="H157" s="32">
        <v>6</v>
      </c>
      <c r="I157" s="39">
        <v>45246</v>
      </c>
      <c r="J157" s="39">
        <v>45252</v>
      </c>
      <c r="K157" s="48">
        <v>10355.02</v>
      </c>
    </row>
    <row r="158" spans="1:11" ht="25.5" x14ac:dyDescent="0.2">
      <c r="A158" s="66" t="s">
        <v>263</v>
      </c>
      <c r="B158" s="66" t="s">
        <v>6940</v>
      </c>
      <c r="C158" s="11" t="s">
        <v>6416</v>
      </c>
      <c r="D158" s="11" t="s">
        <v>6416</v>
      </c>
      <c r="E158" s="11" t="str">
        <f t="shared" si="2"/>
        <v>Hotel Rooms</v>
      </c>
      <c r="F158" s="59" t="s">
        <v>6416</v>
      </c>
      <c r="G158" s="11" t="s">
        <v>264</v>
      </c>
      <c r="H158" s="32">
        <v>6</v>
      </c>
      <c r="I158" s="39">
        <v>45246</v>
      </c>
      <c r="J158" s="39">
        <v>45252</v>
      </c>
      <c r="K158" s="48">
        <v>10355.02</v>
      </c>
    </row>
    <row r="159" spans="1:11" ht="25.5" x14ac:dyDescent="0.2">
      <c r="A159" s="66" t="s">
        <v>265</v>
      </c>
      <c r="B159" s="66" t="s">
        <v>6941</v>
      </c>
      <c r="C159" s="11" t="s">
        <v>6416</v>
      </c>
      <c r="D159" s="11" t="s">
        <v>6416</v>
      </c>
      <c r="E159" s="11" t="str">
        <f t="shared" si="2"/>
        <v>Hotel Rooms</v>
      </c>
      <c r="F159" s="59" t="s">
        <v>6416</v>
      </c>
      <c r="G159" s="11" t="s">
        <v>266</v>
      </c>
      <c r="H159" s="32">
        <v>6</v>
      </c>
      <c r="I159" s="39">
        <v>45253</v>
      </c>
      <c r="J159" s="39">
        <v>45259</v>
      </c>
      <c r="K159" s="48">
        <v>10355.02</v>
      </c>
    </row>
    <row r="160" spans="1:11" ht="25.5" x14ac:dyDescent="0.2">
      <c r="A160" s="66" t="s">
        <v>267</v>
      </c>
      <c r="B160" s="66" t="s">
        <v>6942</v>
      </c>
      <c r="C160" s="11" t="s">
        <v>6416</v>
      </c>
      <c r="D160" s="11" t="s">
        <v>6416</v>
      </c>
      <c r="E160" s="11" t="str">
        <f t="shared" si="2"/>
        <v>Hotel Rooms</v>
      </c>
      <c r="F160" s="59" t="s">
        <v>6416</v>
      </c>
      <c r="G160" s="11" t="s">
        <v>268</v>
      </c>
      <c r="H160" s="32">
        <v>6</v>
      </c>
      <c r="I160" s="39">
        <v>45253</v>
      </c>
      <c r="J160" s="39">
        <v>45259</v>
      </c>
      <c r="K160" s="48">
        <v>10355.02</v>
      </c>
    </row>
    <row r="161" spans="1:11" ht="25.5" x14ac:dyDescent="0.2">
      <c r="A161" s="66" t="s">
        <v>269</v>
      </c>
      <c r="B161" s="66" t="s">
        <v>6943</v>
      </c>
      <c r="C161" s="11" t="s">
        <v>6416</v>
      </c>
      <c r="D161" s="11" t="s">
        <v>6416</v>
      </c>
      <c r="E161" s="11" t="str">
        <f t="shared" si="2"/>
        <v>Hotel Rooms</v>
      </c>
      <c r="F161" s="59" t="s">
        <v>6416</v>
      </c>
      <c r="G161" s="11" t="s">
        <v>270</v>
      </c>
      <c r="H161" s="32">
        <v>6</v>
      </c>
      <c r="I161" s="39">
        <v>45253</v>
      </c>
      <c r="J161" s="39">
        <v>45259</v>
      </c>
      <c r="K161" s="48">
        <v>10355.02</v>
      </c>
    </row>
    <row r="162" spans="1:11" x14ac:dyDescent="0.2">
      <c r="A162" s="66" t="s">
        <v>271</v>
      </c>
      <c r="B162" s="66" t="s">
        <v>6944</v>
      </c>
      <c r="C162" s="11" t="s">
        <v>6416</v>
      </c>
      <c r="D162" s="11" t="s">
        <v>6416</v>
      </c>
      <c r="E162" s="11" t="str">
        <f t="shared" si="2"/>
        <v>Hotel Rooms</v>
      </c>
      <c r="F162" s="59" t="s">
        <v>6416</v>
      </c>
      <c r="G162" s="11" t="s">
        <v>272</v>
      </c>
      <c r="H162" s="32">
        <v>6</v>
      </c>
      <c r="I162" s="39">
        <v>45253</v>
      </c>
      <c r="J162" s="39">
        <v>45259</v>
      </c>
      <c r="K162" s="48">
        <v>10355.02</v>
      </c>
    </row>
    <row r="163" spans="1:11" ht="25.5" x14ac:dyDescent="0.2">
      <c r="A163" s="66" t="s">
        <v>273</v>
      </c>
      <c r="B163" s="66" t="s">
        <v>6945</v>
      </c>
      <c r="C163" s="11" t="s">
        <v>6416</v>
      </c>
      <c r="D163" s="11" t="s">
        <v>6416</v>
      </c>
      <c r="E163" s="11" t="str">
        <f t="shared" si="2"/>
        <v>Hotel Rooms</v>
      </c>
      <c r="F163" s="59" t="s">
        <v>6416</v>
      </c>
      <c r="G163" s="11" t="s">
        <v>274</v>
      </c>
      <c r="H163" s="32">
        <v>6</v>
      </c>
      <c r="I163" s="39">
        <v>45253</v>
      </c>
      <c r="J163" s="39">
        <v>45259</v>
      </c>
      <c r="K163" s="48">
        <v>10355.02</v>
      </c>
    </row>
    <row r="164" spans="1:11" x14ac:dyDescent="0.2">
      <c r="A164" s="66" t="s">
        <v>275</v>
      </c>
      <c r="B164" s="66" t="s">
        <v>6946</v>
      </c>
      <c r="C164" s="11" t="s">
        <v>6416</v>
      </c>
      <c r="D164" s="11" t="s">
        <v>6416</v>
      </c>
      <c r="E164" s="11" t="str">
        <f t="shared" si="2"/>
        <v>Hotel Rooms</v>
      </c>
      <c r="F164" s="59" t="s">
        <v>6416</v>
      </c>
      <c r="G164" s="11" t="s">
        <v>276</v>
      </c>
      <c r="H164" s="32">
        <v>6</v>
      </c>
      <c r="I164" s="39">
        <v>45253</v>
      </c>
      <c r="J164" s="39">
        <v>45259</v>
      </c>
      <c r="K164" s="48">
        <v>10355.02</v>
      </c>
    </row>
    <row r="165" spans="1:11" x14ac:dyDescent="0.2">
      <c r="A165" s="66" t="s">
        <v>277</v>
      </c>
      <c r="B165" s="66" t="s">
        <v>6947</v>
      </c>
      <c r="C165" s="11" t="s">
        <v>6416</v>
      </c>
      <c r="D165" s="11" t="s">
        <v>6416</v>
      </c>
      <c r="E165" s="11" t="str">
        <f t="shared" si="2"/>
        <v>Hotel Rooms</v>
      </c>
      <c r="F165" s="59" t="s">
        <v>6416</v>
      </c>
      <c r="G165" s="11" t="s">
        <v>278</v>
      </c>
      <c r="H165" s="32">
        <v>6</v>
      </c>
      <c r="I165" s="39">
        <v>45260</v>
      </c>
      <c r="J165" s="39">
        <v>45266</v>
      </c>
      <c r="K165" s="48">
        <v>10355.02</v>
      </c>
    </row>
    <row r="166" spans="1:11" ht="25.5" x14ac:dyDescent="0.2">
      <c r="A166" s="66" t="s">
        <v>279</v>
      </c>
      <c r="B166" s="66" t="s">
        <v>6948</v>
      </c>
      <c r="C166" s="11" t="s">
        <v>6416</v>
      </c>
      <c r="D166" s="11" t="s">
        <v>6416</v>
      </c>
      <c r="E166" s="11" t="str">
        <f t="shared" si="2"/>
        <v>Hotel Rooms</v>
      </c>
      <c r="F166" s="59" t="s">
        <v>6416</v>
      </c>
      <c r="G166" s="11" t="s">
        <v>280</v>
      </c>
      <c r="H166" s="32">
        <v>6</v>
      </c>
      <c r="I166" s="39">
        <v>45260</v>
      </c>
      <c r="J166" s="39">
        <v>45266</v>
      </c>
      <c r="K166" s="48">
        <v>10355.02</v>
      </c>
    </row>
    <row r="167" spans="1:11" x14ac:dyDescent="0.2">
      <c r="A167" s="66" t="s">
        <v>281</v>
      </c>
      <c r="B167" s="66" t="s">
        <v>6949</v>
      </c>
      <c r="C167" s="11" t="s">
        <v>6416</v>
      </c>
      <c r="D167" s="11" t="s">
        <v>6416</v>
      </c>
      <c r="E167" s="11" t="str">
        <f t="shared" si="2"/>
        <v>Hotel Rooms</v>
      </c>
      <c r="F167" s="59" t="s">
        <v>6416</v>
      </c>
      <c r="G167" s="11" t="s">
        <v>282</v>
      </c>
      <c r="H167" s="32">
        <v>6</v>
      </c>
      <c r="I167" s="39">
        <v>45267</v>
      </c>
      <c r="J167" s="39">
        <v>45273</v>
      </c>
      <c r="K167" s="48">
        <v>10355.02</v>
      </c>
    </row>
    <row r="168" spans="1:11" ht="25.5" x14ac:dyDescent="0.2">
      <c r="A168" s="66" t="s">
        <v>283</v>
      </c>
      <c r="B168" s="66" t="s">
        <v>6950</v>
      </c>
      <c r="C168" s="11" t="s">
        <v>6416</v>
      </c>
      <c r="D168" s="11" t="s">
        <v>6416</v>
      </c>
      <c r="E168" s="11" t="str">
        <f t="shared" si="2"/>
        <v>Hotel Rooms</v>
      </c>
      <c r="F168" s="59" t="s">
        <v>6416</v>
      </c>
      <c r="G168" s="11" t="s">
        <v>284</v>
      </c>
      <c r="H168" s="32">
        <v>6</v>
      </c>
      <c r="I168" s="39">
        <v>45267</v>
      </c>
      <c r="J168" s="39">
        <v>45273</v>
      </c>
      <c r="K168" s="48">
        <v>10355.02</v>
      </c>
    </row>
    <row r="169" spans="1:11" ht="25.5" x14ac:dyDescent="0.2">
      <c r="A169" s="66" t="s">
        <v>285</v>
      </c>
      <c r="B169" s="66" t="s">
        <v>6951</v>
      </c>
      <c r="C169" s="11" t="s">
        <v>6416</v>
      </c>
      <c r="D169" s="11" t="s">
        <v>6416</v>
      </c>
      <c r="E169" s="11" t="str">
        <f t="shared" si="2"/>
        <v>Hotel Rooms</v>
      </c>
      <c r="F169" s="59" t="s">
        <v>6416</v>
      </c>
      <c r="G169" s="11" t="s">
        <v>286</v>
      </c>
      <c r="H169" s="32">
        <v>6</v>
      </c>
      <c r="I169" s="39">
        <v>45267</v>
      </c>
      <c r="J169" s="39">
        <v>45273</v>
      </c>
      <c r="K169" s="48">
        <v>10355.02</v>
      </c>
    </row>
    <row r="170" spans="1:11" x14ac:dyDescent="0.2">
      <c r="A170" s="66" t="s">
        <v>287</v>
      </c>
      <c r="B170" s="66" t="s">
        <v>6952</v>
      </c>
      <c r="C170" s="11" t="s">
        <v>6416</v>
      </c>
      <c r="D170" s="11" t="s">
        <v>6416</v>
      </c>
      <c r="E170" s="11" t="str">
        <f t="shared" si="2"/>
        <v>Hotel Rooms</v>
      </c>
      <c r="F170" s="59" t="s">
        <v>6416</v>
      </c>
      <c r="G170" s="11" t="s">
        <v>288</v>
      </c>
      <c r="H170" s="32">
        <v>6</v>
      </c>
      <c r="I170" s="39">
        <v>45267</v>
      </c>
      <c r="J170" s="39">
        <v>45273</v>
      </c>
      <c r="K170" s="48">
        <v>10355.02</v>
      </c>
    </row>
    <row r="171" spans="1:11" x14ac:dyDescent="0.2">
      <c r="A171" s="66" t="s">
        <v>289</v>
      </c>
      <c r="B171" s="66" t="s">
        <v>6953</v>
      </c>
      <c r="C171" s="11" t="s">
        <v>6416</v>
      </c>
      <c r="D171" s="11" t="s">
        <v>6416</v>
      </c>
      <c r="E171" s="11" t="str">
        <f t="shared" si="2"/>
        <v>Hotel Rooms</v>
      </c>
      <c r="F171" s="59" t="s">
        <v>6416</v>
      </c>
      <c r="G171" s="11" t="s">
        <v>290</v>
      </c>
      <c r="H171" s="32">
        <v>6</v>
      </c>
      <c r="I171" s="39">
        <v>45274</v>
      </c>
      <c r="J171" s="39">
        <v>45280</v>
      </c>
      <c r="K171" s="48">
        <v>10355.02</v>
      </c>
    </row>
    <row r="172" spans="1:11" x14ac:dyDescent="0.2">
      <c r="A172" s="66" t="s">
        <v>291</v>
      </c>
      <c r="B172" s="66" t="s">
        <v>6954</v>
      </c>
      <c r="C172" s="11" t="s">
        <v>6416</v>
      </c>
      <c r="D172" s="11" t="s">
        <v>6416</v>
      </c>
      <c r="E172" s="11" t="str">
        <f t="shared" si="2"/>
        <v>Hotel Rooms</v>
      </c>
      <c r="F172" s="59" t="s">
        <v>6416</v>
      </c>
      <c r="G172" s="11" t="s">
        <v>292</v>
      </c>
      <c r="H172" s="32">
        <v>10</v>
      </c>
      <c r="I172" s="39">
        <v>45274</v>
      </c>
      <c r="J172" s="39">
        <v>45285</v>
      </c>
      <c r="K172" s="48">
        <v>10355.02</v>
      </c>
    </row>
    <row r="173" spans="1:11" ht="25.5" x14ac:dyDescent="0.2">
      <c r="A173" s="66" t="s">
        <v>293</v>
      </c>
      <c r="B173" s="66" t="s">
        <v>6955</v>
      </c>
      <c r="C173" s="11" t="s">
        <v>6416</v>
      </c>
      <c r="D173" s="11" t="s">
        <v>6416</v>
      </c>
      <c r="E173" s="11" t="str">
        <f t="shared" si="2"/>
        <v>Hotel Rooms</v>
      </c>
      <c r="F173" s="59" t="s">
        <v>6416</v>
      </c>
      <c r="G173" s="11" t="s">
        <v>294</v>
      </c>
      <c r="H173" s="32">
        <v>6</v>
      </c>
      <c r="I173" s="39">
        <v>45274</v>
      </c>
      <c r="J173" s="39">
        <v>45280</v>
      </c>
      <c r="K173" s="48">
        <v>10355.02</v>
      </c>
    </row>
    <row r="174" spans="1:11" x14ac:dyDescent="0.2">
      <c r="A174" s="66" t="s">
        <v>295</v>
      </c>
      <c r="B174" s="66" t="s">
        <v>6956</v>
      </c>
      <c r="C174" s="11" t="s">
        <v>6416</v>
      </c>
      <c r="D174" s="11" t="s">
        <v>6416</v>
      </c>
      <c r="E174" s="11" t="str">
        <f t="shared" si="2"/>
        <v>Hotel Rooms</v>
      </c>
      <c r="F174" s="59" t="s">
        <v>6416</v>
      </c>
      <c r="G174" s="11" t="s">
        <v>296</v>
      </c>
      <c r="H174" s="32">
        <v>10</v>
      </c>
      <c r="I174" s="39">
        <v>45286</v>
      </c>
      <c r="J174" s="39">
        <v>45297</v>
      </c>
      <c r="K174" s="48">
        <v>10355.02</v>
      </c>
    </row>
    <row r="175" spans="1:11" x14ac:dyDescent="0.2">
      <c r="A175" s="66" t="s">
        <v>297</v>
      </c>
      <c r="B175" s="66" t="s">
        <v>6957</v>
      </c>
      <c r="C175" s="11" t="s">
        <v>6416</v>
      </c>
      <c r="D175" s="11" t="s">
        <v>6416</v>
      </c>
      <c r="E175" s="11" t="str">
        <f t="shared" si="2"/>
        <v>Hotel Rooms</v>
      </c>
      <c r="F175" s="59" t="s">
        <v>6416</v>
      </c>
      <c r="G175" s="11" t="s">
        <v>298</v>
      </c>
      <c r="H175" s="32">
        <v>10</v>
      </c>
      <c r="I175" s="39">
        <v>45286</v>
      </c>
      <c r="J175" s="39">
        <v>45297</v>
      </c>
      <c r="K175" s="48">
        <v>10355.02</v>
      </c>
    </row>
    <row r="176" spans="1:11" ht="25.5" x14ac:dyDescent="0.2">
      <c r="A176" s="66" t="s">
        <v>299</v>
      </c>
      <c r="B176" s="66" t="s">
        <v>6958</v>
      </c>
      <c r="C176" s="11" t="s">
        <v>6416</v>
      </c>
      <c r="D176" s="11" t="s">
        <v>6416</v>
      </c>
      <c r="E176" s="11" t="str">
        <f t="shared" si="2"/>
        <v>Hotel Rooms</v>
      </c>
      <c r="F176" s="59" t="s">
        <v>6416</v>
      </c>
      <c r="G176" s="11" t="s">
        <v>300</v>
      </c>
      <c r="H176" s="32">
        <v>10</v>
      </c>
      <c r="I176" s="39">
        <v>45286</v>
      </c>
      <c r="J176" s="39">
        <v>45297</v>
      </c>
      <c r="K176" s="48">
        <v>10355.02</v>
      </c>
    </row>
    <row r="177" spans="1:11" ht="25.5" x14ac:dyDescent="0.2">
      <c r="A177" s="66" t="s">
        <v>301</v>
      </c>
      <c r="B177" s="66" t="s">
        <v>6959</v>
      </c>
      <c r="C177" s="11" t="s">
        <v>6416</v>
      </c>
      <c r="D177" s="11" t="s">
        <v>6416</v>
      </c>
      <c r="E177" s="11" t="str">
        <f t="shared" si="2"/>
        <v>Hotel Rooms</v>
      </c>
      <c r="F177" s="59" t="s">
        <v>6416</v>
      </c>
      <c r="G177" s="11" t="s">
        <v>302</v>
      </c>
      <c r="H177" s="32">
        <v>10</v>
      </c>
      <c r="I177" s="39">
        <v>45286</v>
      </c>
      <c r="J177" s="39">
        <v>45297</v>
      </c>
      <c r="K177" s="48">
        <v>10355.02</v>
      </c>
    </row>
    <row r="178" spans="1:11" ht="25.5" x14ac:dyDescent="0.2">
      <c r="A178" s="66" t="s">
        <v>303</v>
      </c>
      <c r="B178" s="66" t="s">
        <v>6960</v>
      </c>
      <c r="C178" s="11" t="s">
        <v>6416</v>
      </c>
      <c r="D178" s="11" t="s">
        <v>6416</v>
      </c>
      <c r="E178" s="11" t="str">
        <f t="shared" si="2"/>
        <v>Hotel Rooms</v>
      </c>
      <c r="F178" s="59" t="s">
        <v>6416</v>
      </c>
      <c r="G178" s="11" t="s">
        <v>304</v>
      </c>
      <c r="H178" s="32">
        <v>10</v>
      </c>
      <c r="I178" s="39">
        <v>45298</v>
      </c>
      <c r="J178" s="39">
        <v>45308</v>
      </c>
      <c r="K178" s="48">
        <v>10355.02</v>
      </c>
    </row>
    <row r="179" spans="1:11" x14ac:dyDescent="0.2">
      <c r="A179" s="66" t="s">
        <v>305</v>
      </c>
      <c r="B179" s="66" t="s">
        <v>6961</v>
      </c>
      <c r="C179" s="11" t="s">
        <v>6416</v>
      </c>
      <c r="D179" s="11" t="s">
        <v>6416</v>
      </c>
      <c r="E179" s="11" t="str">
        <f t="shared" si="2"/>
        <v>Hotel Rooms</v>
      </c>
      <c r="F179" s="59" t="s">
        <v>6416</v>
      </c>
      <c r="G179" s="11" t="s">
        <v>306</v>
      </c>
      <c r="H179" s="32">
        <v>10</v>
      </c>
      <c r="I179" s="39">
        <v>45298</v>
      </c>
      <c r="J179" s="39">
        <v>45308</v>
      </c>
      <c r="K179" s="48">
        <v>10355.02</v>
      </c>
    </row>
    <row r="180" spans="1:11" x14ac:dyDescent="0.2">
      <c r="A180" s="66" t="s">
        <v>307</v>
      </c>
      <c r="B180" s="66" t="s">
        <v>6962</v>
      </c>
      <c r="C180" s="11" t="s">
        <v>6416</v>
      </c>
      <c r="D180" s="11" t="s">
        <v>6416</v>
      </c>
      <c r="E180" s="11" t="str">
        <f t="shared" si="2"/>
        <v>Hotel Rooms</v>
      </c>
      <c r="F180" s="59" t="s">
        <v>6416</v>
      </c>
      <c r="G180" s="11" t="s">
        <v>308</v>
      </c>
      <c r="H180" s="32">
        <v>10</v>
      </c>
      <c r="I180" s="39">
        <v>45298</v>
      </c>
      <c r="J180" s="39">
        <v>45308</v>
      </c>
      <c r="K180" s="48">
        <v>10355.02</v>
      </c>
    </row>
    <row r="181" spans="1:11" ht="25.5" x14ac:dyDescent="0.2">
      <c r="A181" s="66" t="s">
        <v>309</v>
      </c>
      <c r="B181" s="66" t="s">
        <v>6963</v>
      </c>
      <c r="C181" s="11" t="s">
        <v>6416</v>
      </c>
      <c r="D181" s="11" t="s">
        <v>6416</v>
      </c>
      <c r="E181" s="11" t="str">
        <f t="shared" si="2"/>
        <v>Hotel Rooms</v>
      </c>
      <c r="F181" s="59" t="s">
        <v>6416</v>
      </c>
      <c r="G181" s="11" t="s">
        <v>310</v>
      </c>
      <c r="H181" s="32">
        <v>10</v>
      </c>
      <c r="I181" s="39">
        <v>45309</v>
      </c>
      <c r="J181" s="39">
        <v>45320</v>
      </c>
      <c r="K181" s="48">
        <v>10355.02</v>
      </c>
    </row>
    <row r="182" spans="1:11" x14ac:dyDescent="0.2">
      <c r="A182" s="66" t="s">
        <v>311</v>
      </c>
      <c r="B182" s="66" t="s">
        <v>6964</v>
      </c>
      <c r="C182" s="11" t="s">
        <v>6416</v>
      </c>
      <c r="D182" s="11" t="s">
        <v>6416</v>
      </c>
      <c r="E182" s="11" t="str">
        <f t="shared" si="2"/>
        <v>Hotel Rooms</v>
      </c>
      <c r="F182" s="59" t="s">
        <v>6416</v>
      </c>
      <c r="G182" s="11" t="s">
        <v>312</v>
      </c>
      <c r="H182" s="32">
        <v>10</v>
      </c>
      <c r="I182" s="39">
        <v>45321</v>
      </c>
      <c r="J182" s="39">
        <v>45332</v>
      </c>
      <c r="K182" s="48">
        <v>10355.02</v>
      </c>
    </row>
    <row r="183" spans="1:11" x14ac:dyDescent="0.2">
      <c r="A183" s="66" t="s">
        <v>313</v>
      </c>
      <c r="B183" s="66" t="s">
        <v>6965</v>
      </c>
      <c r="C183" s="11" t="s">
        <v>6416</v>
      </c>
      <c r="D183" s="11" t="s">
        <v>6416</v>
      </c>
      <c r="E183" s="11" t="str">
        <f t="shared" si="2"/>
        <v>Hotel Rooms</v>
      </c>
      <c r="F183" s="59" t="s">
        <v>6416</v>
      </c>
      <c r="G183" s="11" t="s">
        <v>314</v>
      </c>
      <c r="H183" s="32">
        <v>10</v>
      </c>
      <c r="I183" s="39">
        <v>45333</v>
      </c>
      <c r="J183" s="39">
        <v>45343</v>
      </c>
      <c r="K183" s="48">
        <v>10355.02</v>
      </c>
    </row>
    <row r="184" spans="1:11" x14ac:dyDescent="0.2">
      <c r="A184" s="66" t="s">
        <v>315</v>
      </c>
      <c r="B184" s="66" t="s">
        <v>6966</v>
      </c>
      <c r="C184" s="11" t="s">
        <v>6416</v>
      </c>
      <c r="D184" s="11" t="s">
        <v>6416</v>
      </c>
      <c r="E184" s="11" t="str">
        <f t="shared" si="2"/>
        <v>Hotel Rooms</v>
      </c>
      <c r="F184" s="59" t="s">
        <v>6416</v>
      </c>
      <c r="G184" s="11" t="s">
        <v>316</v>
      </c>
      <c r="H184" s="32">
        <v>10</v>
      </c>
      <c r="I184" s="39">
        <v>45346</v>
      </c>
      <c r="J184" s="39">
        <v>45356</v>
      </c>
      <c r="K184" s="48">
        <v>10355.02</v>
      </c>
    </row>
    <row r="185" spans="1:11" x14ac:dyDescent="0.2">
      <c r="A185" s="66" t="s">
        <v>317</v>
      </c>
      <c r="B185" s="66" t="s">
        <v>6967</v>
      </c>
      <c r="C185" s="11" t="s">
        <v>6416</v>
      </c>
      <c r="D185" s="11" t="s">
        <v>6416</v>
      </c>
      <c r="E185" s="11" t="str">
        <f t="shared" si="2"/>
        <v>Hotel Rooms</v>
      </c>
      <c r="F185" s="59" t="s">
        <v>6416</v>
      </c>
      <c r="G185" s="11" t="s">
        <v>318</v>
      </c>
      <c r="H185" s="32">
        <v>10</v>
      </c>
      <c r="I185" s="39">
        <v>45357</v>
      </c>
      <c r="J185" s="39">
        <v>45368</v>
      </c>
      <c r="K185" s="48">
        <v>10355.02</v>
      </c>
    </row>
    <row r="186" spans="1:11" x14ac:dyDescent="0.2">
      <c r="A186" s="66" t="s">
        <v>319</v>
      </c>
      <c r="B186" s="66" t="s">
        <v>6968</v>
      </c>
      <c r="C186" s="11" t="s">
        <v>6416</v>
      </c>
      <c r="D186" s="11" t="s">
        <v>6416</v>
      </c>
      <c r="E186" s="11" t="str">
        <f t="shared" si="2"/>
        <v>Hotel Rooms</v>
      </c>
      <c r="F186" s="59" t="s">
        <v>6416</v>
      </c>
      <c r="G186" s="11" t="s">
        <v>320</v>
      </c>
      <c r="H186" s="32">
        <v>10</v>
      </c>
      <c r="I186" s="39">
        <v>45369</v>
      </c>
      <c r="J186" s="39">
        <v>45379</v>
      </c>
      <c r="K186" s="48">
        <v>10355.02</v>
      </c>
    </row>
    <row r="187" spans="1:11" x14ac:dyDescent="0.2">
      <c r="A187" s="66" t="s">
        <v>321</v>
      </c>
      <c r="B187" s="66" t="s">
        <v>6969</v>
      </c>
      <c r="C187" s="11" t="s">
        <v>6416</v>
      </c>
      <c r="D187" s="11" t="s">
        <v>6416</v>
      </c>
      <c r="E187" s="11" t="str">
        <f t="shared" si="2"/>
        <v>Hotel Rooms</v>
      </c>
      <c r="F187" s="59" t="s">
        <v>6416</v>
      </c>
      <c r="G187" s="11" t="s">
        <v>322</v>
      </c>
      <c r="H187" s="32">
        <v>10</v>
      </c>
      <c r="I187" s="39">
        <v>45381</v>
      </c>
      <c r="J187" s="39">
        <v>45391</v>
      </c>
      <c r="K187" s="48">
        <v>10355.02</v>
      </c>
    </row>
    <row r="188" spans="1:11" x14ac:dyDescent="0.2">
      <c r="A188" s="66" t="s">
        <v>323</v>
      </c>
      <c r="B188" s="66" t="s">
        <v>6970</v>
      </c>
      <c r="C188" s="11" t="s">
        <v>6416</v>
      </c>
      <c r="D188" s="11" t="s">
        <v>6416</v>
      </c>
      <c r="E188" s="11" t="str">
        <f t="shared" si="2"/>
        <v>Hotel Rooms</v>
      </c>
      <c r="F188" s="59" t="s">
        <v>6416</v>
      </c>
      <c r="G188" s="11" t="s">
        <v>324</v>
      </c>
      <c r="H188" s="32">
        <v>10</v>
      </c>
      <c r="I188" s="39">
        <v>45396</v>
      </c>
      <c r="J188" s="39">
        <v>45406</v>
      </c>
      <c r="K188" s="48">
        <v>10355.02</v>
      </c>
    </row>
    <row r="189" spans="1:11" x14ac:dyDescent="0.2">
      <c r="A189" s="66" t="s">
        <v>325</v>
      </c>
      <c r="B189" s="66" t="s">
        <v>6971</v>
      </c>
      <c r="C189" s="11" t="s">
        <v>6416</v>
      </c>
      <c r="D189" s="11" t="s">
        <v>6416</v>
      </c>
      <c r="E189" s="11" t="str">
        <f t="shared" si="2"/>
        <v>Hotel Rooms</v>
      </c>
      <c r="F189" s="59" t="s">
        <v>6416</v>
      </c>
      <c r="G189" s="11" t="s">
        <v>326</v>
      </c>
      <c r="H189" s="32">
        <v>10</v>
      </c>
      <c r="I189" s="39">
        <v>45407</v>
      </c>
      <c r="J189" s="39">
        <v>45418</v>
      </c>
      <c r="K189" s="48">
        <v>10355.02</v>
      </c>
    </row>
    <row r="190" spans="1:11" x14ac:dyDescent="0.2">
      <c r="A190" s="66" t="s">
        <v>327</v>
      </c>
      <c r="B190" s="66" t="s">
        <v>6972</v>
      </c>
      <c r="C190" s="11" t="s">
        <v>6416</v>
      </c>
      <c r="D190" s="11" t="s">
        <v>6416</v>
      </c>
      <c r="E190" s="11" t="str">
        <f t="shared" si="2"/>
        <v>Hotel Rooms</v>
      </c>
      <c r="F190" s="59" t="s">
        <v>6416</v>
      </c>
      <c r="G190" s="11" t="s">
        <v>328</v>
      </c>
      <c r="H190" s="32">
        <v>10</v>
      </c>
      <c r="I190" s="39">
        <v>45419</v>
      </c>
      <c r="J190" s="39">
        <v>45430</v>
      </c>
      <c r="K190" s="48">
        <v>10355.02</v>
      </c>
    </row>
    <row r="191" spans="1:11" x14ac:dyDescent="0.2">
      <c r="A191" s="66" t="s">
        <v>329</v>
      </c>
      <c r="B191" s="66" t="s">
        <v>6973</v>
      </c>
      <c r="C191" s="11" t="s">
        <v>6416</v>
      </c>
      <c r="D191" s="11" t="s">
        <v>6416</v>
      </c>
      <c r="E191" s="11" t="str">
        <f t="shared" si="2"/>
        <v>Hotel Rooms</v>
      </c>
      <c r="F191" s="59" t="s">
        <v>6416</v>
      </c>
      <c r="G191" s="11" t="s">
        <v>330</v>
      </c>
      <c r="H191" s="32">
        <v>10</v>
      </c>
      <c r="I191" s="39">
        <v>45431</v>
      </c>
      <c r="J191" s="39">
        <v>45441</v>
      </c>
      <c r="K191" s="48">
        <v>10355.02</v>
      </c>
    </row>
    <row r="192" spans="1:11" x14ac:dyDescent="0.2">
      <c r="A192" s="66" t="s">
        <v>331</v>
      </c>
      <c r="B192" s="66" t="s">
        <v>6974</v>
      </c>
      <c r="C192" s="11" t="s">
        <v>6416</v>
      </c>
      <c r="D192" s="11" t="s">
        <v>6416</v>
      </c>
      <c r="E192" s="11" t="str">
        <f t="shared" si="2"/>
        <v>Hotel Rooms</v>
      </c>
      <c r="F192" s="59" t="s">
        <v>6416</v>
      </c>
      <c r="G192" s="11" t="s">
        <v>332</v>
      </c>
      <c r="H192" s="32">
        <v>10</v>
      </c>
      <c r="I192" s="39">
        <v>45442</v>
      </c>
      <c r="J192" s="39">
        <v>45453</v>
      </c>
      <c r="K192" s="48">
        <v>10355.02</v>
      </c>
    </row>
    <row r="193" spans="1:11" x14ac:dyDescent="0.2">
      <c r="A193" s="66" t="s">
        <v>333</v>
      </c>
      <c r="B193" s="66" t="s">
        <v>6975</v>
      </c>
      <c r="C193" s="11" t="s">
        <v>6416</v>
      </c>
      <c r="D193" s="11" t="s">
        <v>6416</v>
      </c>
      <c r="E193" s="11" t="str">
        <f t="shared" si="2"/>
        <v>Hotel Rooms</v>
      </c>
      <c r="F193" s="59" t="s">
        <v>6416</v>
      </c>
      <c r="G193" s="11" t="s">
        <v>334</v>
      </c>
      <c r="H193" s="32">
        <v>10</v>
      </c>
      <c r="I193" s="39">
        <v>45454</v>
      </c>
      <c r="J193" s="39">
        <v>45469</v>
      </c>
      <c r="K193" s="48">
        <v>10355.02</v>
      </c>
    </row>
    <row r="194" spans="1:11" x14ac:dyDescent="0.2">
      <c r="A194" s="66" t="s">
        <v>335</v>
      </c>
      <c r="B194" s="66" t="s">
        <v>6976</v>
      </c>
      <c r="C194" s="11" t="s">
        <v>6416</v>
      </c>
      <c r="D194" s="11" t="s">
        <v>6416</v>
      </c>
      <c r="E194" s="11" t="str">
        <f t="shared" si="2"/>
        <v>Hotel Rooms</v>
      </c>
      <c r="F194" s="59" t="s">
        <v>6416</v>
      </c>
      <c r="G194" s="11" t="s">
        <v>336</v>
      </c>
      <c r="H194" s="32">
        <v>10</v>
      </c>
      <c r="I194" s="39">
        <v>45470</v>
      </c>
      <c r="J194" s="39">
        <v>45481</v>
      </c>
      <c r="K194" s="48">
        <v>10355.02</v>
      </c>
    </row>
    <row r="195" spans="1:11" x14ac:dyDescent="0.2">
      <c r="A195" s="66" t="s">
        <v>337</v>
      </c>
      <c r="B195" s="66" t="s">
        <v>6977</v>
      </c>
      <c r="C195" s="11" t="s">
        <v>6416</v>
      </c>
      <c r="D195" s="11" t="s">
        <v>6416</v>
      </c>
      <c r="E195" s="11" t="str">
        <f t="shared" si="2"/>
        <v>Hotel Rooms</v>
      </c>
      <c r="F195" s="59" t="s">
        <v>6416</v>
      </c>
      <c r="G195" s="11" t="s">
        <v>338</v>
      </c>
      <c r="H195" s="32">
        <v>10</v>
      </c>
      <c r="I195" s="39">
        <v>45482</v>
      </c>
      <c r="J195" s="39">
        <v>45493</v>
      </c>
      <c r="K195" s="48">
        <v>10355.02</v>
      </c>
    </row>
    <row r="196" spans="1:11" x14ac:dyDescent="0.2">
      <c r="A196" s="66" t="s">
        <v>339</v>
      </c>
      <c r="B196" s="66" t="s">
        <v>6978</v>
      </c>
      <c r="C196" s="11" t="s">
        <v>6416</v>
      </c>
      <c r="D196" s="11" t="s">
        <v>6416</v>
      </c>
      <c r="E196" s="11" t="str">
        <f t="shared" si="2"/>
        <v>Hotel Rooms</v>
      </c>
      <c r="F196" s="59" t="s">
        <v>6416</v>
      </c>
      <c r="G196" s="11" t="s">
        <v>340</v>
      </c>
      <c r="H196" s="32">
        <v>10</v>
      </c>
      <c r="I196" s="39">
        <v>45494</v>
      </c>
      <c r="J196" s="39">
        <v>45504</v>
      </c>
      <c r="K196" s="48">
        <v>10355.02</v>
      </c>
    </row>
    <row r="197" spans="1:11" x14ac:dyDescent="0.2">
      <c r="A197" s="63" t="s">
        <v>341</v>
      </c>
      <c r="B197" s="63" t="s">
        <v>6979</v>
      </c>
      <c r="C197" s="8" t="s">
        <v>6416</v>
      </c>
      <c r="D197" s="8" t="s">
        <v>6416</v>
      </c>
      <c r="E197" s="8" t="str">
        <f t="shared" si="2"/>
        <v>Hotel Rooms</v>
      </c>
      <c r="F197" s="59" t="s">
        <v>6416</v>
      </c>
      <c r="G197" s="8" t="s">
        <v>342</v>
      </c>
      <c r="H197" s="23">
        <v>10</v>
      </c>
      <c r="I197" s="35">
        <v>45505</v>
      </c>
      <c r="J197" s="35">
        <v>45516</v>
      </c>
      <c r="K197" s="42">
        <v>10355.02</v>
      </c>
    </row>
    <row r="198" spans="1:11" x14ac:dyDescent="0.2">
      <c r="A198" s="68" t="s">
        <v>343</v>
      </c>
      <c r="B198" s="68"/>
      <c r="C198" s="2" t="s">
        <v>6463</v>
      </c>
      <c r="D198" s="2" t="s">
        <v>6463</v>
      </c>
      <c r="E198" s="2" t="str">
        <f t="shared" si="2"/>
        <v>Buildings</v>
      </c>
      <c r="F198" s="59" t="s">
        <v>343</v>
      </c>
      <c r="G198" s="2"/>
      <c r="H198" s="43">
        <v>190</v>
      </c>
      <c r="I198" s="44">
        <v>45274</v>
      </c>
      <c r="J198" s="44">
        <v>45504</v>
      </c>
      <c r="K198" s="47">
        <v>82840.160000000003</v>
      </c>
    </row>
    <row r="199" spans="1:11" x14ac:dyDescent="0.2">
      <c r="A199" s="66" t="s">
        <v>344</v>
      </c>
      <c r="B199" s="66" t="s">
        <v>6980</v>
      </c>
      <c r="C199" s="11" t="s">
        <v>6416</v>
      </c>
      <c r="D199" s="11" t="s">
        <v>6416</v>
      </c>
      <c r="E199" s="11" t="str">
        <f t="shared" ref="E199:E262" si="3">IF(C199="",E198,C199)</f>
        <v>Buildings</v>
      </c>
      <c r="F199" s="59" t="s">
        <v>6416</v>
      </c>
      <c r="G199" s="11" t="s">
        <v>345</v>
      </c>
      <c r="H199" s="32">
        <v>10</v>
      </c>
      <c r="I199" s="39">
        <v>45274</v>
      </c>
      <c r="J199" s="39">
        <v>45285</v>
      </c>
      <c r="K199" s="48">
        <v>10355.02</v>
      </c>
    </row>
    <row r="200" spans="1:11" x14ac:dyDescent="0.2">
      <c r="A200" s="66" t="s">
        <v>346</v>
      </c>
      <c r="B200" s="66" t="s">
        <v>6981</v>
      </c>
      <c r="C200" s="11" t="s">
        <v>6416</v>
      </c>
      <c r="D200" s="11" t="s">
        <v>6416</v>
      </c>
      <c r="E200" s="11" t="str">
        <f t="shared" si="3"/>
        <v>Buildings</v>
      </c>
      <c r="F200" s="59" t="s">
        <v>6416</v>
      </c>
      <c r="G200" s="11" t="s">
        <v>347</v>
      </c>
      <c r="H200" s="32">
        <v>10</v>
      </c>
      <c r="I200" s="39">
        <v>45298</v>
      </c>
      <c r="J200" s="39">
        <v>45308</v>
      </c>
      <c r="K200" s="48">
        <v>10355.02</v>
      </c>
    </row>
    <row r="201" spans="1:11" x14ac:dyDescent="0.2">
      <c r="A201" s="66" t="s">
        <v>348</v>
      </c>
      <c r="B201" s="66" t="s">
        <v>6982</v>
      </c>
      <c r="C201" s="11" t="s">
        <v>6416</v>
      </c>
      <c r="D201" s="11" t="s">
        <v>6416</v>
      </c>
      <c r="E201" s="11" t="str">
        <f t="shared" si="3"/>
        <v>Buildings</v>
      </c>
      <c r="F201" s="59" t="s">
        <v>6416</v>
      </c>
      <c r="G201" s="11" t="s">
        <v>349</v>
      </c>
      <c r="H201" s="32">
        <v>10</v>
      </c>
      <c r="I201" s="39">
        <v>45321</v>
      </c>
      <c r="J201" s="39">
        <v>45332</v>
      </c>
      <c r="K201" s="48">
        <v>10355.02</v>
      </c>
    </row>
    <row r="202" spans="1:11" x14ac:dyDescent="0.2">
      <c r="A202" s="66" t="s">
        <v>350</v>
      </c>
      <c r="B202" s="66" t="s">
        <v>6983</v>
      </c>
      <c r="C202" s="11" t="s">
        <v>6416</v>
      </c>
      <c r="D202" s="11" t="s">
        <v>6416</v>
      </c>
      <c r="E202" s="11" t="str">
        <f t="shared" si="3"/>
        <v>Buildings</v>
      </c>
      <c r="F202" s="59" t="s">
        <v>6416</v>
      </c>
      <c r="G202" s="11" t="s">
        <v>351</v>
      </c>
      <c r="H202" s="32">
        <v>10</v>
      </c>
      <c r="I202" s="39">
        <v>45357</v>
      </c>
      <c r="J202" s="39">
        <v>45368</v>
      </c>
      <c r="K202" s="48">
        <v>10355.02</v>
      </c>
    </row>
    <row r="203" spans="1:11" x14ac:dyDescent="0.2">
      <c r="A203" s="66" t="s">
        <v>352</v>
      </c>
      <c r="B203" s="66" t="s">
        <v>6984</v>
      </c>
      <c r="C203" s="11" t="s">
        <v>6416</v>
      </c>
      <c r="D203" s="11" t="s">
        <v>6416</v>
      </c>
      <c r="E203" s="11" t="str">
        <f t="shared" si="3"/>
        <v>Buildings</v>
      </c>
      <c r="F203" s="59" t="s">
        <v>6416</v>
      </c>
      <c r="G203" s="11" t="s">
        <v>353</v>
      </c>
      <c r="H203" s="32">
        <v>10</v>
      </c>
      <c r="I203" s="39">
        <v>45396</v>
      </c>
      <c r="J203" s="39">
        <v>45406</v>
      </c>
      <c r="K203" s="48">
        <v>10355.02</v>
      </c>
    </row>
    <row r="204" spans="1:11" x14ac:dyDescent="0.2">
      <c r="A204" s="66" t="s">
        <v>354</v>
      </c>
      <c r="B204" s="66" t="s">
        <v>6985</v>
      </c>
      <c r="C204" s="11" t="s">
        <v>6416</v>
      </c>
      <c r="D204" s="11" t="s">
        <v>6416</v>
      </c>
      <c r="E204" s="11" t="str">
        <f t="shared" si="3"/>
        <v>Buildings</v>
      </c>
      <c r="F204" s="59" t="s">
        <v>6416</v>
      </c>
      <c r="G204" s="11" t="s">
        <v>355</v>
      </c>
      <c r="H204" s="32">
        <v>10</v>
      </c>
      <c r="I204" s="39">
        <v>45396</v>
      </c>
      <c r="J204" s="39">
        <v>45406</v>
      </c>
      <c r="K204" s="48">
        <v>10355.02</v>
      </c>
    </row>
    <row r="205" spans="1:11" x14ac:dyDescent="0.2">
      <c r="A205" s="66" t="s">
        <v>356</v>
      </c>
      <c r="B205" s="66" t="s">
        <v>6986</v>
      </c>
      <c r="C205" s="11" t="s">
        <v>6416</v>
      </c>
      <c r="D205" s="11" t="s">
        <v>6416</v>
      </c>
      <c r="E205" s="11" t="str">
        <f t="shared" si="3"/>
        <v>Buildings</v>
      </c>
      <c r="F205" s="59" t="s">
        <v>6416</v>
      </c>
      <c r="G205" s="11" t="s">
        <v>357</v>
      </c>
      <c r="H205" s="32">
        <v>10</v>
      </c>
      <c r="I205" s="39">
        <v>45482</v>
      </c>
      <c r="J205" s="39">
        <v>45493</v>
      </c>
      <c r="K205" s="48">
        <v>10355.02</v>
      </c>
    </row>
    <row r="206" spans="1:11" x14ac:dyDescent="0.2">
      <c r="A206" s="63" t="s">
        <v>358</v>
      </c>
      <c r="B206" s="63" t="s">
        <v>6987</v>
      </c>
      <c r="C206" s="8" t="s">
        <v>6416</v>
      </c>
      <c r="D206" s="8" t="s">
        <v>6416</v>
      </c>
      <c r="E206" s="8" t="str">
        <f t="shared" si="3"/>
        <v>Buildings</v>
      </c>
      <c r="F206" s="59" t="s">
        <v>6416</v>
      </c>
      <c r="G206" s="8" t="s">
        <v>359</v>
      </c>
      <c r="H206" s="23">
        <v>10</v>
      </c>
      <c r="I206" s="35">
        <v>45494</v>
      </c>
      <c r="J206" s="35">
        <v>45504</v>
      </c>
      <c r="K206" s="42">
        <v>10355.02</v>
      </c>
    </row>
    <row r="207" spans="1:11" x14ac:dyDescent="0.2">
      <c r="A207" s="68" t="s">
        <v>360</v>
      </c>
      <c r="B207" s="68"/>
      <c r="C207" s="2" t="s">
        <v>6667</v>
      </c>
      <c r="D207" s="2" t="s">
        <v>6667</v>
      </c>
      <c r="E207" s="2" t="str">
        <f t="shared" si="3"/>
        <v>Site Wide</v>
      </c>
      <c r="F207" s="59" t="s">
        <v>360</v>
      </c>
      <c r="G207" s="2"/>
      <c r="H207" s="43">
        <v>10</v>
      </c>
      <c r="I207" s="44">
        <v>45309</v>
      </c>
      <c r="J207" s="44">
        <v>45320</v>
      </c>
      <c r="K207" s="47">
        <v>10355.02</v>
      </c>
    </row>
    <row r="208" spans="1:11" x14ac:dyDescent="0.2">
      <c r="A208" s="63" t="s">
        <v>361</v>
      </c>
      <c r="B208" s="63" t="s">
        <v>6988</v>
      </c>
      <c r="C208" s="8" t="s">
        <v>6416</v>
      </c>
      <c r="D208" s="8" t="s">
        <v>6416</v>
      </c>
      <c r="E208" s="8" t="str">
        <f t="shared" si="3"/>
        <v>Site Wide</v>
      </c>
      <c r="F208" s="59" t="s">
        <v>6416</v>
      </c>
      <c r="G208" s="8" t="s">
        <v>362</v>
      </c>
      <c r="H208" s="23">
        <v>10</v>
      </c>
      <c r="I208" s="35">
        <v>45309</v>
      </c>
      <c r="J208" s="35">
        <v>45320</v>
      </c>
      <c r="K208" s="42">
        <v>10355.02</v>
      </c>
    </row>
    <row r="209" spans="1:11" x14ac:dyDescent="0.2">
      <c r="A209" s="67" t="s">
        <v>363</v>
      </c>
      <c r="B209" s="67"/>
      <c r="C209" s="12" t="s">
        <v>6668</v>
      </c>
      <c r="D209" s="12" t="s">
        <v>6668</v>
      </c>
      <c r="E209" s="12" t="str">
        <f t="shared" si="3"/>
        <v>Review &amp; Approval by DAR / TRSDC</v>
      </c>
      <c r="F209" s="59" t="s">
        <v>363</v>
      </c>
      <c r="G209" s="12"/>
      <c r="H209" s="36">
        <v>207</v>
      </c>
      <c r="I209" s="37">
        <v>45232</v>
      </c>
      <c r="J209" s="37">
        <v>45530</v>
      </c>
      <c r="K209" s="46">
        <v>579881.12</v>
      </c>
    </row>
    <row r="210" spans="1:11" x14ac:dyDescent="0.2">
      <c r="A210" s="68" t="s">
        <v>248</v>
      </c>
      <c r="B210" s="68"/>
      <c r="C210" s="2" t="s">
        <v>6666</v>
      </c>
      <c r="D210" s="2" t="s">
        <v>6666</v>
      </c>
      <c r="E210" s="2" t="str">
        <f t="shared" si="3"/>
        <v>Hotel Rooms</v>
      </c>
      <c r="F210" s="59" t="s">
        <v>248</v>
      </c>
      <c r="G210" s="2"/>
      <c r="H210" s="43">
        <v>207</v>
      </c>
      <c r="I210" s="44">
        <v>45232</v>
      </c>
      <c r="J210" s="44">
        <v>45530</v>
      </c>
      <c r="K210" s="47">
        <v>486685.94</v>
      </c>
    </row>
    <row r="211" spans="1:11" x14ac:dyDescent="0.2">
      <c r="A211" s="66" t="s">
        <v>364</v>
      </c>
      <c r="B211" s="66" t="s">
        <v>6989</v>
      </c>
      <c r="C211" s="11" t="s">
        <v>6416</v>
      </c>
      <c r="D211" s="11" t="s">
        <v>6416</v>
      </c>
      <c r="E211" s="11" t="str">
        <f t="shared" si="3"/>
        <v>Hotel Rooms</v>
      </c>
      <c r="F211" s="59" t="s">
        <v>6416</v>
      </c>
      <c r="G211" s="11" t="s">
        <v>365</v>
      </c>
      <c r="H211" s="32">
        <v>10</v>
      </c>
      <c r="I211" s="39">
        <v>45232</v>
      </c>
      <c r="J211" s="39">
        <v>45245</v>
      </c>
      <c r="K211" s="48">
        <v>10355.02</v>
      </c>
    </row>
    <row r="212" spans="1:11" x14ac:dyDescent="0.2">
      <c r="A212" s="66" t="s">
        <v>366</v>
      </c>
      <c r="B212" s="66" t="s">
        <v>6990</v>
      </c>
      <c r="C212" s="11" t="s">
        <v>6416</v>
      </c>
      <c r="D212" s="11" t="s">
        <v>6416</v>
      </c>
      <c r="E212" s="11" t="str">
        <f t="shared" si="3"/>
        <v>Hotel Rooms</v>
      </c>
      <c r="F212" s="59" t="s">
        <v>6416</v>
      </c>
      <c r="G212" s="11" t="s">
        <v>367</v>
      </c>
      <c r="H212" s="32">
        <v>10</v>
      </c>
      <c r="I212" s="39">
        <v>45239</v>
      </c>
      <c r="J212" s="39">
        <v>45252</v>
      </c>
      <c r="K212" s="48">
        <v>10355.02</v>
      </c>
    </row>
    <row r="213" spans="1:11" x14ac:dyDescent="0.2">
      <c r="A213" s="66" t="s">
        <v>368</v>
      </c>
      <c r="B213" s="66" t="s">
        <v>6991</v>
      </c>
      <c r="C213" s="11" t="s">
        <v>6416</v>
      </c>
      <c r="D213" s="11" t="s">
        <v>6416</v>
      </c>
      <c r="E213" s="11" t="str">
        <f t="shared" si="3"/>
        <v>Hotel Rooms</v>
      </c>
      <c r="F213" s="59" t="s">
        <v>6416</v>
      </c>
      <c r="G213" s="11" t="s">
        <v>369</v>
      </c>
      <c r="H213" s="32">
        <v>10</v>
      </c>
      <c r="I213" s="39">
        <v>45239</v>
      </c>
      <c r="J213" s="39">
        <v>45252</v>
      </c>
      <c r="K213" s="48">
        <v>10355.02</v>
      </c>
    </row>
    <row r="214" spans="1:11" x14ac:dyDescent="0.2">
      <c r="A214" s="66" t="s">
        <v>370</v>
      </c>
      <c r="B214" s="66" t="s">
        <v>6992</v>
      </c>
      <c r="C214" s="11" t="s">
        <v>6416</v>
      </c>
      <c r="D214" s="11" t="s">
        <v>6416</v>
      </c>
      <c r="E214" s="11" t="str">
        <f t="shared" si="3"/>
        <v>Hotel Rooms</v>
      </c>
      <c r="F214" s="59" t="s">
        <v>6416</v>
      </c>
      <c r="G214" s="11" t="s">
        <v>371</v>
      </c>
      <c r="H214" s="32">
        <v>10</v>
      </c>
      <c r="I214" s="39">
        <v>45246</v>
      </c>
      <c r="J214" s="39">
        <v>45259</v>
      </c>
      <c r="K214" s="48">
        <v>10355.02</v>
      </c>
    </row>
    <row r="215" spans="1:11" x14ac:dyDescent="0.2">
      <c r="A215" s="66" t="s">
        <v>372</v>
      </c>
      <c r="B215" s="66" t="s">
        <v>6993</v>
      </c>
      <c r="C215" s="11" t="s">
        <v>6416</v>
      </c>
      <c r="D215" s="11" t="s">
        <v>6416</v>
      </c>
      <c r="E215" s="11" t="str">
        <f t="shared" si="3"/>
        <v>Hotel Rooms</v>
      </c>
      <c r="F215" s="59" t="s">
        <v>6416</v>
      </c>
      <c r="G215" s="11" t="s">
        <v>373</v>
      </c>
      <c r="H215" s="32">
        <v>10</v>
      </c>
      <c r="I215" s="39">
        <v>45246</v>
      </c>
      <c r="J215" s="39">
        <v>45259</v>
      </c>
      <c r="K215" s="48">
        <v>10355.02</v>
      </c>
    </row>
    <row r="216" spans="1:11" x14ac:dyDescent="0.2">
      <c r="A216" s="66" t="s">
        <v>374</v>
      </c>
      <c r="B216" s="66" t="s">
        <v>6994</v>
      </c>
      <c r="C216" s="11" t="s">
        <v>6416</v>
      </c>
      <c r="D216" s="11" t="s">
        <v>6416</v>
      </c>
      <c r="E216" s="11" t="str">
        <f t="shared" si="3"/>
        <v>Hotel Rooms</v>
      </c>
      <c r="F216" s="59" t="s">
        <v>6416</v>
      </c>
      <c r="G216" s="11" t="s">
        <v>375</v>
      </c>
      <c r="H216" s="32">
        <v>10</v>
      </c>
      <c r="I216" s="39">
        <v>45253</v>
      </c>
      <c r="J216" s="39">
        <v>45266</v>
      </c>
      <c r="K216" s="48">
        <v>10355.02</v>
      </c>
    </row>
    <row r="217" spans="1:11" x14ac:dyDescent="0.2">
      <c r="A217" s="66" t="s">
        <v>376</v>
      </c>
      <c r="B217" s="66" t="s">
        <v>6995</v>
      </c>
      <c r="C217" s="11" t="s">
        <v>6416</v>
      </c>
      <c r="D217" s="11" t="s">
        <v>6416</v>
      </c>
      <c r="E217" s="11" t="str">
        <f t="shared" si="3"/>
        <v>Hotel Rooms</v>
      </c>
      <c r="F217" s="59" t="s">
        <v>6416</v>
      </c>
      <c r="G217" s="11" t="s">
        <v>377</v>
      </c>
      <c r="H217" s="32">
        <v>10</v>
      </c>
      <c r="I217" s="39">
        <v>45253</v>
      </c>
      <c r="J217" s="39">
        <v>45266</v>
      </c>
      <c r="K217" s="48">
        <v>10355.02</v>
      </c>
    </row>
    <row r="218" spans="1:11" x14ac:dyDescent="0.2">
      <c r="A218" s="66" t="s">
        <v>378</v>
      </c>
      <c r="B218" s="66" t="s">
        <v>6996</v>
      </c>
      <c r="C218" s="11" t="s">
        <v>6416</v>
      </c>
      <c r="D218" s="11" t="s">
        <v>6416</v>
      </c>
      <c r="E218" s="11" t="str">
        <f t="shared" si="3"/>
        <v>Hotel Rooms</v>
      </c>
      <c r="F218" s="59" t="s">
        <v>6416</v>
      </c>
      <c r="G218" s="11" t="s">
        <v>379</v>
      </c>
      <c r="H218" s="32">
        <v>10</v>
      </c>
      <c r="I218" s="39">
        <v>45253</v>
      </c>
      <c r="J218" s="39">
        <v>45266</v>
      </c>
      <c r="K218" s="48">
        <v>10355.02</v>
      </c>
    </row>
    <row r="219" spans="1:11" ht="25.5" x14ac:dyDescent="0.2">
      <c r="A219" s="66" t="s">
        <v>380</v>
      </c>
      <c r="B219" s="66" t="s">
        <v>6997</v>
      </c>
      <c r="C219" s="11" t="s">
        <v>6416</v>
      </c>
      <c r="D219" s="11" t="s">
        <v>6416</v>
      </c>
      <c r="E219" s="11" t="str">
        <f t="shared" si="3"/>
        <v>Hotel Rooms</v>
      </c>
      <c r="F219" s="59" t="s">
        <v>6416</v>
      </c>
      <c r="G219" s="11" t="s">
        <v>381</v>
      </c>
      <c r="H219" s="32">
        <v>10</v>
      </c>
      <c r="I219" s="39">
        <v>45260</v>
      </c>
      <c r="J219" s="39">
        <v>45273</v>
      </c>
      <c r="K219" s="48">
        <v>10355.02</v>
      </c>
    </row>
    <row r="220" spans="1:11" x14ac:dyDescent="0.2">
      <c r="A220" s="66" t="s">
        <v>382</v>
      </c>
      <c r="B220" s="66" t="s">
        <v>6998</v>
      </c>
      <c r="C220" s="11" t="s">
        <v>6416</v>
      </c>
      <c r="D220" s="11" t="s">
        <v>6416</v>
      </c>
      <c r="E220" s="11" t="str">
        <f t="shared" si="3"/>
        <v>Hotel Rooms</v>
      </c>
      <c r="F220" s="59" t="s">
        <v>6416</v>
      </c>
      <c r="G220" s="11" t="s">
        <v>383</v>
      </c>
      <c r="H220" s="32">
        <v>10</v>
      </c>
      <c r="I220" s="39">
        <v>45260</v>
      </c>
      <c r="J220" s="39">
        <v>45273</v>
      </c>
      <c r="K220" s="48">
        <v>10355.02</v>
      </c>
    </row>
    <row r="221" spans="1:11" x14ac:dyDescent="0.2">
      <c r="A221" s="66" t="s">
        <v>384</v>
      </c>
      <c r="B221" s="66" t="s">
        <v>6999</v>
      </c>
      <c r="C221" s="11" t="s">
        <v>6416</v>
      </c>
      <c r="D221" s="11" t="s">
        <v>6416</v>
      </c>
      <c r="E221" s="11" t="str">
        <f t="shared" si="3"/>
        <v>Hotel Rooms</v>
      </c>
      <c r="F221" s="59" t="s">
        <v>6416</v>
      </c>
      <c r="G221" s="11" t="s">
        <v>385</v>
      </c>
      <c r="H221" s="32">
        <v>10</v>
      </c>
      <c r="I221" s="39">
        <v>45260</v>
      </c>
      <c r="J221" s="39">
        <v>45273</v>
      </c>
      <c r="K221" s="48">
        <v>10355.02</v>
      </c>
    </row>
    <row r="222" spans="1:11" x14ac:dyDescent="0.2">
      <c r="A222" s="66" t="s">
        <v>386</v>
      </c>
      <c r="B222" s="66" t="s">
        <v>7000</v>
      </c>
      <c r="C222" s="11" t="s">
        <v>6416</v>
      </c>
      <c r="D222" s="11" t="s">
        <v>6416</v>
      </c>
      <c r="E222" s="11" t="str">
        <f t="shared" si="3"/>
        <v>Hotel Rooms</v>
      </c>
      <c r="F222" s="59" t="s">
        <v>6416</v>
      </c>
      <c r="G222" s="11" t="s">
        <v>387</v>
      </c>
      <c r="H222" s="32">
        <v>10</v>
      </c>
      <c r="I222" s="39">
        <v>45260</v>
      </c>
      <c r="J222" s="39">
        <v>45273</v>
      </c>
      <c r="K222" s="48">
        <v>10355.02</v>
      </c>
    </row>
    <row r="223" spans="1:11" ht="25.5" x14ac:dyDescent="0.2">
      <c r="A223" s="66" t="s">
        <v>388</v>
      </c>
      <c r="B223" s="66" t="s">
        <v>7001</v>
      </c>
      <c r="C223" s="11" t="s">
        <v>6416</v>
      </c>
      <c r="D223" s="11" t="s">
        <v>6416</v>
      </c>
      <c r="E223" s="11" t="str">
        <f t="shared" si="3"/>
        <v>Hotel Rooms</v>
      </c>
      <c r="F223" s="59" t="s">
        <v>6416</v>
      </c>
      <c r="G223" s="11" t="s">
        <v>389</v>
      </c>
      <c r="H223" s="32">
        <v>10</v>
      </c>
      <c r="I223" s="39">
        <v>45260</v>
      </c>
      <c r="J223" s="39">
        <v>45273</v>
      </c>
      <c r="K223" s="48">
        <v>10355.02</v>
      </c>
    </row>
    <row r="224" spans="1:11" x14ac:dyDescent="0.2">
      <c r="A224" s="66" t="s">
        <v>390</v>
      </c>
      <c r="B224" s="66" t="s">
        <v>7002</v>
      </c>
      <c r="C224" s="11" t="s">
        <v>6416</v>
      </c>
      <c r="D224" s="11" t="s">
        <v>6416</v>
      </c>
      <c r="E224" s="11" t="str">
        <f t="shared" si="3"/>
        <v>Hotel Rooms</v>
      </c>
      <c r="F224" s="59" t="s">
        <v>6416</v>
      </c>
      <c r="G224" s="11" t="s">
        <v>391</v>
      </c>
      <c r="H224" s="32">
        <v>10</v>
      </c>
      <c r="I224" s="39">
        <v>45260</v>
      </c>
      <c r="J224" s="39">
        <v>45273</v>
      </c>
      <c r="K224" s="48">
        <v>10355.02</v>
      </c>
    </row>
    <row r="225" spans="1:11" x14ac:dyDescent="0.2">
      <c r="A225" s="66" t="s">
        <v>392</v>
      </c>
      <c r="B225" s="66" t="s">
        <v>7003</v>
      </c>
      <c r="C225" s="11" t="s">
        <v>6416</v>
      </c>
      <c r="D225" s="11" t="s">
        <v>6416</v>
      </c>
      <c r="E225" s="11" t="str">
        <f t="shared" si="3"/>
        <v>Hotel Rooms</v>
      </c>
      <c r="F225" s="59" t="s">
        <v>6416</v>
      </c>
      <c r="G225" s="11" t="s">
        <v>393</v>
      </c>
      <c r="H225" s="32">
        <v>10</v>
      </c>
      <c r="I225" s="39">
        <v>45267</v>
      </c>
      <c r="J225" s="39">
        <v>45280</v>
      </c>
      <c r="K225" s="48">
        <v>10355.02</v>
      </c>
    </row>
    <row r="226" spans="1:11" x14ac:dyDescent="0.2">
      <c r="A226" s="66" t="s">
        <v>394</v>
      </c>
      <c r="B226" s="66" t="s">
        <v>7004</v>
      </c>
      <c r="C226" s="11" t="s">
        <v>6416</v>
      </c>
      <c r="D226" s="11" t="s">
        <v>6416</v>
      </c>
      <c r="E226" s="11" t="str">
        <f t="shared" si="3"/>
        <v>Hotel Rooms</v>
      </c>
      <c r="F226" s="59" t="s">
        <v>6416</v>
      </c>
      <c r="G226" s="11" t="s">
        <v>395</v>
      </c>
      <c r="H226" s="32">
        <v>10</v>
      </c>
      <c r="I226" s="39">
        <v>45267</v>
      </c>
      <c r="J226" s="39">
        <v>45280</v>
      </c>
      <c r="K226" s="48">
        <v>10355.02</v>
      </c>
    </row>
    <row r="227" spans="1:11" x14ac:dyDescent="0.2">
      <c r="A227" s="66" t="s">
        <v>396</v>
      </c>
      <c r="B227" s="66" t="s">
        <v>7005</v>
      </c>
      <c r="C227" s="11" t="s">
        <v>6416</v>
      </c>
      <c r="D227" s="11" t="s">
        <v>6416</v>
      </c>
      <c r="E227" s="11" t="str">
        <f t="shared" si="3"/>
        <v>Hotel Rooms</v>
      </c>
      <c r="F227" s="59" t="s">
        <v>6416</v>
      </c>
      <c r="G227" s="11" t="s">
        <v>397</v>
      </c>
      <c r="H227" s="32">
        <v>10</v>
      </c>
      <c r="I227" s="39">
        <v>45274</v>
      </c>
      <c r="J227" s="39">
        <v>45287</v>
      </c>
      <c r="K227" s="48">
        <v>10355.02</v>
      </c>
    </row>
    <row r="228" spans="1:11" x14ac:dyDescent="0.2">
      <c r="A228" s="66" t="s">
        <v>398</v>
      </c>
      <c r="B228" s="66" t="s">
        <v>7006</v>
      </c>
      <c r="C228" s="11" t="s">
        <v>6416</v>
      </c>
      <c r="D228" s="11" t="s">
        <v>6416</v>
      </c>
      <c r="E228" s="11" t="str">
        <f t="shared" si="3"/>
        <v>Hotel Rooms</v>
      </c>
      <c r="F228" s="59" t="s">
        <v>6416</v>
      </c>
      <c r="G228" s="11" t="s">
        <v>399</v>
      </c>
      <c r="H228" s="32">
        <v>10</v>
      </c>
      <c r="I228" s="39">
        <v>45274</v>
      </c>
      <c r="J228" s="39">
        <v>45287</v>
      </c>
      <c r="K228" s="48">
        <v>10355.02</v>
      </c>
    </row>
    <row r="229" spans="1:11" ht="25.5" x14ac:dyDescent="0.2">
      <c r="A229" s="66" t="s">
        <v>400</v>
      </c>
      <c r="B229" s="66" t="s">
        <v>7007</v>
      </c>
      <c r="C229" s="11" t="s">
        <v>6416</v>
      </c>
      <c r="D229" s="11" t="s">
        <v>6416</v>
      </c>
      <c r="E229" s="11" t="str">
        <f t="shared" si="3"/>
        <v>Hotel Rooms</v>
      </c>
      <c r="F229" s="59" t="s">
        <v>6416</v>
      </c>
      <c r="G229" s="11" t="s">
        <v>401</v>
      </c>
      <c r="H229" s="32">
        <v>10</v>
      </c>
      <c r="I229" s="39">
        <v>45274</v>
      </c>
      <c r="J229" s="39">
        <v>45287</v>
      </c>
      <c r="K229" s="48">
        <v>10355.02</v>
      </c>
    </row>
    <row r="230" spans="1:11" x14ac:dyDescent="0.2">
      <c r="A230" s="66" t="s">
        <v>402</v>
      </c>
      <c r="B230" s="66" t="s">
        <v>7008</v>
      </c>
      <c r="C230" s="11" t="s">
        <v>6416</v>
      </c>
      <c r="D230" s="11" t="s">
        <v>6416</v>
      </c>
      <c r="E230" s="11" t="str">
        <f t="shared" si="3"/>
        <v>Hotel Rooms</v>
      </c>
      <c r="F230" s="59" t="s">
        <v>6416</v>
      </c>
      <c r="G230" s="11" t="s">
        <v>403</v>
      </c>
      <c r="H230" s="32">
        <v>10</v>
      </c>
      <c r="I230" s="39">
        <v>45274</v>
      </c>
      <c r="J230" s="39">
        <v>45287</v>
      </c>
      <c r="K230" s="48">
        <v>10355.02</v>
      </c>
    </row>
    <row r="231" spans="1:11" x14ac:dyDescent="0.2">
      <c r="A231" s="66" t="s">
        <v>404</v>
      </c>
      <c r="B231" s="66" t="s">
        <v>7009</v>
      </c>
      <c r="C231" s="11" t="s">
        <v>6416</v>
      </c>
      <c r="D231" s="11" t="s">
        <v>6416</v>
      </c>
      <c r="E231" s="11" t="str">
        <f t="shared" si="3"/>
        <v>Hotel Rooms</v>
      </c>
      <c r="F231" s="59" t="s">
        <v>6416</v>
      </c>
      <c r="G231" s="11" t="s">
        <v>405</v>
      </c>
      <c r="H231" s="32">
        <v>10</v>
      </c>
      <c r="I231" s="39">
        <v>45281</v>
      </c>
      <c r="J231" s="39">
        <v>45294</v>
      </c>
      <c r="K231" s="48">
        <v>10355.02</v>
      </c>
    </row>
    <row r="232" spans="1:11" x14ac:dyDescent="0.2">
      <c r="A232" s="66" t="s">
        <v>406</v>
      </c>
      <c r="B232" s="66" t="s">
        <v>7010</v>
      </c>
      <c r="C232" s="11" t="s">
        <v>6416</v>
      </c>
      <c r="D232" s="11" t="s">
        <v>6416</v>
      </c>
      <c r="E232" s="11" t="str">
        <f t="shared" si="3"/>
        <v>Hotel Rooms</v>
      </c>
      <c r="F232" s="59" t="s">
        <v>6416</v>
      </c>
      <c r="G232" s="11" t="s">
        <v>407</v>
      </c>
      <c r="H232" s="32">
        <v>10</v>
      </c>
      <c r="I232" s="39">
        <v>45281</v>
      </c>
      <c r="J232" s="39">
        <v>45294</v>
      </c>
      <c r="K232" s="48">
        <v>10355.02</v>
      </c>
    </row>
    <row r="233" spans="1:11" x14ac:dyDescent="0.2">
      <c r="A233" s="66" t="s">
        <v>408</v>
      </c>
      <c r="B233" s="66" t="s">
        <v>7011</v>
      </c>
      <c r="C233" s="11" t="s">
        <v>6416</v>
      </c>
      <c r="D233" s="11" t="s">
        <v>6416</v>
      </c>
      <c r="E233" s="11" t="str">
        <f t="shared" si="3"/>
        <v>Hotel Rooms</v>
      </c>
      <c r="F233" s="59" t="s">
        <v>6416</v>
      </c>
      <c r="G233" s="11" t="s">
        <v>409</v>
      </c>
      <c r="H233" s="32">
        <v>10</v>
      </c>
      <c r="I233" s="39">
        <v>45286</v>
      </c>
      <c r="J233" s="39">
        <v>45299</v>
      </c>
      <c r="K233" s="48">
        <v>10355.02</v>
      </c>
    </row>
    <row r="234" spans="1:11" x14ac:dyDescent="0.2">
      <c r="A234" s="66" t="s">
        <v>410</v>
      </c>
      <c r="B234" s="66" t="s">
        <v>7012</v>
      </c>
      <c r="C234" s="11" t="s">
        <v>6416</v>
      </c>
      <c r="D234" s="11" t="s">
        <v>6416</v>
      </c>
      <c r="E234" s="11" t="str">
        <f t="shared" si="3"/>
        <v>Hotel Rooms</v>
      </c>
      <c r="F234" s="59" t="s">
        <v>6416</v>
      </c>
      <c r="G234" s="11" t="s">
        <v>411</v>
      </c>
      <c r="H234" s="32">
        <v>10</v>
      </c>
      <c r="I234" s="39">
        <v>45298</v>
      </c>
      <c r="J234" s="39">
        <v>45309</v>
      </c>
      <c r="K234" s="48">
        <v>10355.02</v>
      </c>
    </row>
    <row r="235" spans="1:11" x14ac:dyDescent="0.2">
      <c r="A235" s="66" t="s">
        <v>412</v>
      </c>
      <c r="B235" s="66" t="s">
        <v>7013</v>
      </c>
      <c r="C235" s="11" t="s">
        <v>6416</v>
      </c>
      <c r="D235" s="11" t="s">
        <v>6416</v>
      </c>
      <c r="E235" s="11" t="str">
        <f t="shared" si="3"/>
        <v>Hotel Rooms</v>
      </c>
      <c r="F235" s="59" t="s">
        <v>6416</v>
      </c>
      <c r="G235" s="11" t="s">
        <v>413</v>
      </c>
      <c r="H235" s="32">
        <v>10</v>
      </c>
      <c r="I235" s="39">
        <v>45298</v>
      </c>
      <c r="J235" s="39">
        <v>45309</v>
      </c>
      <c r="K235" s="48">
        <v>10355.02</v>
      </c>
    </row>
    <row r="236" spans="1:11" x14ac:dyDescent="0.2">
      <c r="A236" s="66" t="s">
        <v>414</v>
      </c>
      <c r="B236" s="66" t="s">
        <v>7014</v>
      </c>
      <c r="C236" s="11" t="s">
        <v>6416</v>
      </c>
      <c r="D236" s="11" t="s">
        <v>6416</v>
      </c>
      <c r="E236" s="11" t="str">
        <f t="shared" si="3"/>
        <v>Hotel Rooms</v>
      </c>
      <c r="F236" s="59" t="s">
        <v>6416</v>
      </c>
      <c r="G236" s="11" t="s">
        <v>415</v>
      </c>
      <c r="H236" s="32">
        <v>10</v>
      </c>
      <c r="I236" s="39">
        <v>45298</v>
      </c>
      <c r="J236" s="39">
        <v>45309</v>
      </c>
      <c r="K236" s="48">
        <v>10355.02</v>
      </c>
    </row>
    <row r="237" spans="1:11" x14ac:dyDescent="0.2">
      <c r="A237" s="66" t="s">
        <v>416</v>
      </c>
      <c r="B237" s="66" t="s">
        <v>7015</v>
      </c>
      <c r="C237" s="11" t="s">
        <v>6416</v>
      </c>
      <c r="D237" s="11" t="s">
        <v>6416</v>
      </c>
      <c r="E237" s="11" t="str">
        <f t="shared" si="3"/>
        <v>Hotel Rooms</v>
      </c>
      <c r="F237" s="59" t="s">
        <v>6416</v>
      </c>
      <c r="G237" s="11" t="s">
        <v>417</v>
      </c>
      <c r="H237" s="32">
        <v>10</v>
      </c>
      <c r="I237" s="39">
        <v>45298</v>
      </c>
      <c r="J237" s="39">
        <v>45309</v>
      </c>
      <c r="K237" s="48">
        <v>10355.02</v>
      </c>
    </row>
    <row r="238" spans="1:11" x14ac:dyDescent="0.2">
      <c r="A238" s="66" t="s">
        <v>418</v>
      </c>
      <c r="B238" s="66" t="s">
        <v>7016</v>
      </c>
      <c r="C238" s="11" t="s">
        <v>6416</v>
      </c>
      <c r="D238" s="11" t="s">
        <v>6416</v>
      </c>
      <c r="E238" s="11" t="str">
        <f t="shared" si="3"/>
        <v>Hotel Rooms</v>
      </c>
      <c r="F238" s="59" t="s">
        <v>6416</v>
      </c>
      <c r="G238" s="11" t="s">
        <v>419</v>
      </c>
      <c r="H238" s="32">
        <v>10</v>
      </c>
      <c r="I238" s="39">
        <v>45309</v>
      </c>
      <c r="J238" s="39">
        <v>45322</v>
      </c>
      <c r="K238" s="48">
        <v>10355.02</v>
      </c>
    </row>
    <row r="239" spans="1:11" x14ac:dyDescent="0.2">
      <c r="A239" s="66" t="s">
        <v>420</v>
      </c>
      <c r="B239" s="66" t="s">
        <v>7017</v>
      </c>
      <c r="C239" s="11" t="s">
        <v>6416</v>
      </c>
      <c r="D239" s="11" t="s">
        <v>6416</v>
      </c>
      <c r="E239" s="11" t="str">
        <f t="shared" si="3"/>
        <v>Hotel Rooms</v>
      </c>
      <c r="F239" s="59" t="s">
        <v>6416</v>
      </c>
      <c r="G239" s="11" t="s">
        <v>421</v>
      </c>
      <c r="H239" s="32">
        <v>10</v>
      </c>
      <c r="I239" s="39">
        <v>45309</v>
      </c>
      <c r="J239" s="39">
        <v>45322</v>
      </c>
      <c r="K239" s="48">
        <v>10355.02</v>
      </c>
    </row>
    <row r="240" spans="1:11" x14ac:dyDescent="0.2">
      <c r="A240" s="66" t="s">
        <v>422</v>
      </c>
      <c r="B240" s="66" t="s">
        <v>7018</v>
      </c>
      <c r="C240" s="11" t="s">
        <v>6416</v>
      </c>
      <c r="D240" s="11" t="s">
        <v>6416</v>
      </c>
      <c r="E240" s="11" t="str">
        <f t="shared" si="3"/>
        <v>Hotel Rooms</v>
      </c>
      <c r="F240" s="59" t="s">
        <v>6416</v>
      </c>
      <c r="G240" s="11" t="s">
        <v>423</v>
      </c>
      <c r="H240" s="32">
        <v>10</v>
      </c>
      <c r="I240" s="39">
        <v>45309</v>
      </c>
      <c r="J240" s="39">
        <v>45322</v>
      </c>
      <c r="K240" s="48">
        <v>10355.02</v>
      </c>
    </row>
    <row r="241" spans="1:11" x14ac:dyDescent="0.2">
      <c r="A241" s="66" t="s">
        <v>424</v>
      </c>
      <c r="B241" s="66" t="s">
        <v>7019</v>
      </c>
      <c r="C241" s="11" t="s">
        <v>6416</v>
      </c>
      <c r="D241" s="11" t="s">
        <v>6416</v>
      </c>
      <c r="E241" s="11" t="str">
        <f t="shared" si="3"/>
        <v>Hotel Rooms</v>
      </c>
      <c r="F241" s="59" t="s">
        <v>6416</v>
      </c>
      <c r="G241" s="11" t="s">
        <v>425</v>
      </c>
      <c r="H241" s="32">
        <v>10</v>
      </c>
      <c r="I241" s="39">
        <v>45321</v>
      </c>
      <c r="J241" s="39">
        <v>45334</v>
      </c>
      <c r="K241" s="48">
        <v>10355.02</v>
      </c>
    </row>
    <row r="242" spans="1:11" x14ac:dyDescent="0.2">
      <c r="A242" s="66" t="s">
        <v>426</v>
      </c>
      <c r="B242" s="66" t="s">
        <v>7020</v>
      </c>
      <c r="C242" s="11" t="s">
        <v>6416</v>
      </c>
      <c r="D242" s="11" t="s">
        <v>6416</v>
      </c>
      <c r="E242" s="11" t="str">
        <f t="shared" si="3"/>
        <v>Hotel Rooms</v>
      </c>
      <c r="F242" s="59" t="s">
        <v>6416</v>
      </c>
      <c r="G242" s="11" t="s">
        <v>427</v>
      </c>
      <c r="H242" s="32">
        <v>10</v>
      </c>
      <c r="I242" s="39">
        <v>45333</v>
      </c>
      <c r="J242" s="39">
        <v>45347</v>
      </c>
      <c r="K242" s="48">
        <v>10355.02</v>
      </c>
    </row>
    <row r="243" spans="1:11" x14ac:dyDescent="0.2">
      <c r="A243" s="66" t="s">
        <v>428</v>
      </c>
      <c r="B243" s="66" t="s">
        <v>7021</v>
      </c>
      <c r="C243" s="11" t="s">
        <v>6416</v>
      </c>
      <c r="D243" s="11" t="s">
        <v>6416</v>
      </c>
      <c r="E243" s="11" t="str">
        <f t="shared" si="3"/>
        <v>Hotel Rooms</v>
      </c>
      <c r="F243" s="59" t="s">
        <v>6416</v>
      </c>
      <c r="G243" s="11" t="s">
        <v>429</v>
      </c>
      <c r="H243" s="32">
        <v>10</v>
      </c>
      <c r="I243" s="39">
        <v>45347</v>
      </c>
      <c r="J243" s="39">
        <v>45358</v>
      </c>
      <c r="K243" s="48">
        <v>10355.02</v>
      </c>
    </row>
    <row r="244" spans="1:11" x14ac:dyDescent="0.2">
      <c r="A244" s="66" t="s">
        <v>430</v>
      </c>
      <c r="B244" s="66" t="s">
        <v>7022</v>
      </c>
      <c r="C244" s="11" t="s">
        <v>6416</v>
      </c>
      <c r="D244" s="11" t="s">
        <v>6416</v>
      </c>
      <c r="E244" s="11" t="str">
        <f t="shared" si="3"/>
        <v>Hotel Rooms</v>
      </c>
      <c r="F244" s="59" t="s">
        <v>6416</v>
      </c>
      <c r="G244" s="11" t="s">
        <v>431</v>
      </c>
      <c r="H244" s="32">
        <v>10</v>
      </c>
      <c r="I244" s="39">
        <v>45357</v>
      </c>
      <c r="J244" s="39">
        <v>45370</v>
      </c>
      <c r="K244" s="48">
        <v>10355.02</v>
      </c>
    </row>
    <row r="245" spans="1:11" x14ac:dyDescent="0.2">
      <c r="A245" s="66" t="s">
        <v>432</v>
      </c>
      <c r="B245" s="66" t="s">
        <v>7023</v>
      </c>
      <c r="C245" s="11" t="s">
        <v>6416</v>
      </c>
      <c r="D245" s="11" t="s">
        <v>6416</v>
      </c>
      <c r="E245" s="11" t="str">
        <f t="shared" si="3"/>
        <v>Hotel Rooms</v>
      </c>
      <c r="F245" s="59" t="s">
        <v>6416</v>
      </c>
      <c r="G245" s="11" t="s">
        <v>433</v>
      </c>
      <c r="H245" s="32">
        <v>10</v>
      </c>
      <c r="I245" s="39">
        <v>45369</v>
      </c>
      <c r="J245" s="39">
        <v>45382</v>
      </c>
      <c r="K245" s="48">
        <v>10355.02</v>
      </c>
    </row>
    <row r="246" spans="1:11" x14ac:dyDescent="0.2">
      <c r="A246" s="66" t="s">
        <v>434</v>
      </c>
      <c r="B246" s="66" t="s">
        <v>7024</v>
      </c>
      <c r="C246" s="11" t="s">
        <v>6416</v>
      </c>
      <c r="D246" s="11" t="s">
        <v>6416</v>
      </c>
      <c r="E246" s="11" t="str">
        <f t="shared" si="3"/>
        <v>Hotel Rooms</v>
      </c>
      <c r="F246" s="59" t="s">
        <v>6416</v>
      </c>
      <c r="G246" s="11" t="s">
        <v>435</v>
      </c>
      <c r="H246" s="32">
        <v>10</v>
      </c>
      <c r="I246" s="39">
        <v>45382</v>
      </c>
      <c r="J246" s="39">
        <v>45397</v>
      </c>
      <c r="K246" s="48">
        <v>10355.02</v>
      </c>
    </row>
    <row r="247" spans="1:11" x14ac:dyDescent="0.2">
      <c r="A247" s="66" t="s">
        <v>436</v>
      </c>
      <c r="B247" s="66" t="s">
        <v>7025</v>
      </c>
      <c r="C247" s="11" t="s">
        <v>6416</v>
      </c>
      <c r="D247" s="11" t="s">
        <v>6416</v>
      </c>
      <c r="E247" s="11" t="str">
        <f t="shared" si="3"/>
        <v>Hotel Rooms</v>
      </c>
      <c r="F247" s="59" t="s">
        <v>6416</v>
      </c>
      <c r="G247" s="11" t="s">
        <v>437</v>
      </c>
      <c r="H247" s="32">
        <v>10</v>
      </c>
      <c r="I247" s="39">
        <v>45396</v>
      </c>
      <c r="J247" s="39">
        <v>45407</v>
      </c>
      <c r="K247" s="48">
        <v>10355.02</v>
      </c>
    </row>
    <row r="248" spans="1:11" x14ac:dyDescent="0.2">
      <c r="A248" s="66" t="s">
        <v>438</v>
      </c>
      <c r="B248" s="66" t="s">
        <v>7026</v>
      </c>
      <c r="C248" s="11" t="s">
        <v>6416</v>
      </c>
      <c r="D248" s="11" t="s">
        <v>6416</v>
      </c>
      <c r="E248" s="11" t="str">
        <f t="shared" si="3"/>
        <v>Hotel Rooms</v>
      </c>
      <c r="F248" s="59" t="s">
        <v>6416</v>
      </c>
      <c r="G248" s="11" t="s">
        <v>439</v>
      </c>
      <c r="H248" s="32">
        <v>10</v>
      </c>
      <c r="I248" s="39">
        <v>45407</v>
      </c>
      <c r="J248" s="39">
        <v>45420</v>
      </c>
      <c r="K248" s="48">
        <v>10355.02</v>
      </c>
    </row>
    <row r="249" spans="1:11" x14ac:dyDescent="0.2">
      <c r="A249" s="66" t="s">
        <v>440</v>
      </c>
      <c r="B249" s="66" t="s">
        <v>7027</v>
      </c>
      <c r="C249" s="11" t="s">
        <v>6416</v>
      </c>
      <c r="D249" s="11" t="s">
        <v>6416</v>
      </c>
      <c r="E249" s="11" t="str">
        <f t="shared" si="3"/>
        <v>Hotel Rooms</v>
      </c>
      <c r="F249" s="59" t="s">
        <v>6416</v>
      </c>
      <c r="G249" s="11" t="s">
        <v>441</v>
      </c>
      <c r="H249" s="32">
        <v>10</v>
      </c>
      <c r="I249" s="39">
        <v>45419</v>
      </c>
      <c r="J249" s="39">
        <v>45432</v>
      </c>
      <c r="K249" s="48">
        <v>10355.02</v>
      </c>
    </row>
    <row r="250" spans="1:11" x14ac:dyDescent="0.2">
      <c r="A250" s="66" t="s">
        <v>442</v>
      </c>
      <c r="B250" s="66" t="s">
        <v>7028</v>
      </c>
      <c r="C250" s="11" t="s">
        <v>6416</v>
      </c>
      <c r="D250" s="11" t="s">
        <v>6416</v>
      </c>
      <c r="E250" s="11" t="str">
        <f t="shared" si="3"/>
        <v>Hotel Rooms</v>
      </c>
      <c r="F250" s="59" t="s">
        <v>6416</v>
      </c>
      <c r="G250" s="11" t="s">
        <v>443</v>
      </c>
      <c r="H250" s="32">
        <v>10</v>
      </c>
      <c r="I250" s="39">
        <v>45431</v>
      </c>
      <c r="J250" s="39">
        <v>45442</v>
      </c>
      <c r="K250" s="48">
        <v>10355.02</v>
      </c>
    </row>
    <row r="251" spans="1:11" x14ac:dyDescent="0.2">
      <c r="A251" s="66" t="s">
        <v>444</v>
      </c>
      <c r="B251" s="66" t="s">
        <v>7029</v>
      </c>
      <c r="C251" s="11" t="s">
        <v>6416</v>
      </c>
      <c r="D251" s="11" t="s">
        <v>6416</v>
      </c>
      <c r="E251" s="11" t="str">
        <f t="shared" si="3"/>
        <v>Hotel Rooms</v>
      </c>
      <c r="F251" s="59" t="s">
        <v>6416</v>
      </c>
      <c r="G251" s="11" t="s">
        <v>445</v>
      </c>
      <c r="H251" s="32">
        <v>10</v>
      </c>
      <c r="I251" s="39">
        <v>45442</v>
      </c>
      <c r="J251" s="39">
        <v>45455</v>
      </c>
      <c r="K251" s="48">
        <v>10355.02</v>
      </c>
    </row>
    <row r="252" spans="1:11" x14ac:dyDescent="0.2">
      <c r="A252" s="66" t="s">
        <v>446</v>
      </c>
      <c r="B252" s="66" t="s">
        <v>7030</v>
      </c>
      <c r="C252" s="11" t="s">
        <v>6416</v>
      </c>
      <c r="D252" s="11" t="s">
        <v>6416</v>
      </c>
      <c r="E252" s="11" t="str">
        <f t="shared" si="3"/>
        <v>Hotel Rooms</v>
      </c>
      <c r="F252" s="59" t="s">
        <v>6416</v>
      </c>
      <c r="G252" s="11" t="s">
        <v>447</v>
      </c>
      <c r="H252" s="32">
        <v>10</v>
      </c>
      <c r="I252" s="39">
        <v>45454</v>
      </c>
      <c r="J252" s="39">
        <v>45470</v>
      </c>
      <c r="K252" s="48">
        <v>10355.02</v>
      </c>
    </row>
    <row r="253" spans="1:11" x14ac:dyDescent="0.2">
      <c r="A253" s="66" t="s">
        <v>448</v>
      </c>
      <c r="B253" s="66" t="s">
        <v>7031</v>
      </c>
      <c r="C253" s="11" t="s">
        <v>6416</v>
      </c>
      <c r="D253" s="11" t="s">
        <v>6416</v>
      </c>
      <c r="E253" s="11" t="str">
        <f t="shared" si="3"/>
        <v>Hotel Rooms</v>
      </c>
      <c r="F253" s="59" t="s">
        <v>6416</v>
      </c>
      <c r="G253" s="11" t="s">
        <v>449</v>
      </c>
      <c r="H253" s="32">
        <v>10</v>
      </c>
      <c r="I253" s="39">
        <v>45470</v>
      </c>
      <c r="J253" s="39">
        <v>45483</v>
      </c>
      <c r="K253" s="48">
        <v>10355.02</v>
      </c>
    </row>
    <row r="254" spans="1:11" x14ac:dyDescent="0.2">
      <c r="A254" s="66" t="s">
        <v>450</v>
      </c>
      <c r="B254" s="66" t="s">
        <v>7032</v>
      </c>
      <c r="C254" s="11" t="s">
        <v>6416</v>
      </c>
      <c r="D254" s="11" t="s">
        <v>6416</v>
      </c>
      <c r="E254" s="11" t="str">
        <f t="shared" si="3"/>
        <v>Hotel Rooms</v>
      </c>
      <c r="F254" s="59" t="s">
        <v>6416</v>
      </c>
      <c r="G254" s="11" t="s">
        <v>451</v>
      </c>
      <c r="H254" s="32">
        <v>10</v>
      </c>
      <c r="I254" s="39">
        <v>45482</v>
      </c>
      <c r="J254" s="39">
        <v>45495</v>
      </c>
      <c r="K254" s="48">
        <v>10355.02</v>
      </c>
    </row>
    <row r="255" spans="1:11" x14ac:dyDescent="0.2">
      <c r="A255" s="66" t="s">
        <v>452</v>
      </c>
      <c r="B255" s="66" t="s">
        <v>7033</v>
      </c>
      <c r="C255" s="11" t="s">
        <v>6416</v>
      </c>
      <c r="D255" s="11" t="s">
        <v>6416</v>
      </c>
      <c r="E255" s="11" t="str">
        <f t="shared" si="3"/>
        <v>Hotel Rooms</v>
      </c>
      <c r="F255" s="59" t="s">
        <v>6416</v>
      </c>
      <c r="G255" s="11" t="s">
        <v>453</v>
      </c>
      <c r="H255" s="32">
        <v>10</v>
      </c>
      <c r="I255" s="39">
        <v>45494</v>
      </c>
      <c r="J255" s="39">
        <v>45505</v>
      </c>
      <c r="K255" s="48">
        <v>10355.02</v>
      </c>
    </row>
    <row r="256" spans="1:11" x14ac:dyDescent="0.2">
      <c r="A256" s="66" t="s">
        <v>454</v>
      </c>
      <c r="B256" s="66" t="s">
        <v>7034</v>
      </c>
      <c r="C256" s="11" t="s">
        <v>6416</v>
      </c>
      <c r="D256" s="11" t="s">
        <v>6416</v>
      </c>
      <c r="E256" s="11" t="str">
        <f t="shared" si="3"/>
        <v>Hotel Rooms</v>
      </c>
      <c r="F256" s="59" t="s">
        <v>6416</v>
      </c>
      <c r="G256" s="11" t="s">
        <v>455</v>
      </c>
      <c r="H256" s="32">
        <v>10</v>
      </c>
      <c r="I256" s="39">
        <v>45505</v>
      </c>
      <c r="J256" s="39">
        <v>45518</v>
      </c>
      <c r="K256" s="48">
        <v>10355.02</v>
      </c>
    </row>
    <row r="257" spans="1:11" x14ac:dyDescent="0.2">
      <c r="A257" s="63" t="s">
        <v>456</v>
      </c>
      <c r="B257" s="63" t="s">
        <v>7035</v>
      </c>
      <c r="C257" s="8" t="s">
        <v>6416</v>
      </c>
      <c r="D257" s="8" t="s">
        <v>6416</v>
      </c>
      <c r="E257" s="8" t="str">
        <f t="shared" si="3"/>
        <v>Hotel Rooms</v>
      </c>
      <c r="F257" s="59" t="s">
        <v>6416</v>
      </c>
      <c r="G257" s="8" t="s">
        <v>457</v>
      </c>
      <c r="H257" s="23">
        <v>10</v>
      </c>
      <c r="I257" s="35">
        <v>45517</v>
      </c>
      <c r="J257" s="35">
        <v>45530</v>
      </c>
      <c r="K257" s="42">
        <v>10355.02</v>
      </c>
    </row>
    <row r="258" spans="1:11" x14ac:dyDescent="0.2">
      <c r="A258" s="68" t="s">
        <v>343</v>
      </c>
      <c r="B258" s="68"/>
      <c r="C258" s="2" t="s">
        <v>6463</v>
      </c>
      <c r="D258" s="2" t="s">
        <v>6463</v>
      </c>
      <c r="E258" s="2" t="str">
        <f t="shared" si="3"/>
        <v>Buildings</v>
      </c>
      <c r="F258" s="59" t="s">
        <v>343</v>
      </c>
      <c r="G258" s="2"/>
      <c r="H258" s="43">
        <v>161</v>
      </c>
      <c r="I258" s="44">
        <v>45286</v>
      </c>
      <c r="J258" s="44">
        <v>45518</v>
      </c>
      <c r="K258" s="47">
        <v>82840.160000000003</v>
      </c>
    </row>
    <row r="259" spans="1:11" x14ac:dyDescent="0.2">
      <c r="A259" s="66" t="s">
        <v>458</v>
      </c>
      <c r="B259" s="66" t="s">
        <v>7036</v>
      </c>
      <c r="C259" s="11" t="s">
        <v>6416</v>
      </c>
      <c r="D259" s="11" t="s">
        <v>6416</v>
      </c>
      <c r="E259" s="11" t="str">
        <f t="shared" si="3"/>
        <v>Buildings</v>
      </c>
      <c r="F259" s="59" t="s">
        <v>6416</v>
      </c>
      <c r="G259" s="11" t="s">
        <v>459</v>
      </c>
      <c r="H259" s="32">
        <v>10</v>
      </c>
      <c r="I259" s="39">
        <v>45286</v>
      </c>
      <c r="J259" s="39">
        <v>45299</v>
      </c>
      <c r="K259" s="48">
        <v>10355.02</v>
      </c>
    </row>
    <row r="260" spans="1:11" x14ac:dyDescent="0.2">
      <c r="A260" s="66" t="s">
        <v>460</v>
      </c>
      <c r="B260" s="66" t="s">
        <v>7037</v>
      </c>
      <c r="C260" s="11" t="s">
        <v>6416</v>
      </c>
      <c r="D260" s="11" t="s">
        <v>6416</v>
      </c>
      <c r="E260" s="11" t="str">
        <f t="shared" si="3"/>
        <v>Buildings</v>
      </c>
      <c r="F260" s="59" t="s">
        <v>6416</v>
      </c>
      <c r="G260" s="11" t="s">
        <v>461</v>
      </c>
      <c r="H260" s="32">
        <v>10</v>
      </c>
      <c r="I260" s="39">
        <v>45309</v>
      </c>
      <c r="J260" s="39">
        <v>45322</v>
      </c>
      <c r="K260" s="48">
        <v>10355.02</v>
      </c>
    </row>
    <row r="261" spans="1:11" x14ac:dyDescent="0.2">
      <c r="A261" s="66" t="s">
        <v>462</v>
      </c>
      <c r="B261" s="66" t="s">
        <v>7038</v>
      </c>
      <c r="C261" s="11" t="s">
        <v>6416</v>
      </c>
      <c r="D261" s="11" t="s">
        <v>6416</v>
      </c>
      <c r="E261" s="11" t="str">
        <f t="shared" si="3"/>
        <v>Buildings</v>
      </c>
      <c r="F261" s="59" t="s">
        <v>6416</v>
      </c>
      <c r="G261" s="11" t="s">
        <v>463</v>
      </c>
      <c r="H261" s="32">
        <v>10</v>
      </c>
      <c r="I261" s="39">
        <v>45333</v>
      </c>
      <c r="J261" s="39">
        <v>45347</v>
      </c>
      <c r="K261" s="48">
        <v>10355.02</v>
      </c>
    </row>
    <row r="262" spans="1:11" x14ac:dyDescent="0.2">
      <c r="A262" s="66" t="s">
        <v>464</v>
      </c>
      <c r="B262" s="66" t="s">
        <v>7039</v>
      </c>
      <c r="C262" s="11" t="s">
        <v>6416</v>
      </c>
      <c r="D262" s="11" t="s">
        <v>6416</v>
      </c>
      <c r="E262" s="11" t="str">
        <f t="shared" si="3"/>
        <v>Buildings</v>
      </c>
      <c r="F262" s="59" t="s">
        <v>6416</v>
      </c>
      <c r="G262" s="11" t="s">
        <v>465</v>
      </c>
      <c r="H262" s="32">
        <v>10</v>
      </c>
      <c r="I262" s="39">
        <v>45369</v>
      </c>
      <c r="J262" s="39">
        <v>45382</v>
      </c>
      <c r="K262" s="48">
        <v>10355.02</v>
      </c>
    </row>
    <row r="263" spans="1:11" x14ac:dyDescent="0.2">
      <c r="A263" s="66" t="s">
        <v>466</v>
      </c>
      <c r="B263" s="66" t="s">
        <v>7040</v>
      </c>
      <c r="C263" s="11" t="s">
        <v>6416</v>
      </c>
      <c r="D263" s="11" t="s">
        <v>6416</v>
      </c>
      <c r="E263" s="11" t="str">
        <f t="shared" ref="E263:E326" si="4">IF(C263="",E262,C263)</f>
        <v>Buildings</v>
      </c>
      <c r="F263" s="59" t="s">
        <v>6416</v>
      </c>
      <c r="G263" s="11" t="s">
        <v>467</v>
      </c>
      <c r="H263" s="32">
        <v>10</v>
      </c>
      <c r="I263" s="39">
        <v>45407</v>
      </c>
      <c r="J263" s="39">
        <v>45420</v>
      </c>
      <c r="K263" s="48">
        <v>10355.02</v>
      </c>
    </row>
    <row r="264" spans="1:11" x14ac:dyDescent="0.2">
      <c r="A264" s="66" t="s">
        <v>468</v>
      </c>
      <c r="B264" s="66" t="s">
        <v>7041</v>
      </c>
      <c r="C264" s="11" t="s">
        <v>6416</v>
      </c>
      <c r="D264" s="11" t="s">
        <v>6416</v>
      </c>
      <c r="E264" s="11" t="str">
        <f t="shared" si="4"/>
        <v>Buildings</v>
      </c>
      <c r="F264" s="59" t="s">
        <v>6416</v>
      </c>
      <c r="G264" s="11" t="s">
        <v>469</v>
      </c>
      <c r="H264" s="32">
        <v>10</v>
      </c>
      <c r="I264" s="39">
        <v>45407</v>
      </c>
      <c r="J264" s="39">
        <v>45420</v>
      </c>
      <c r="K264" s="48">
        <v>10355.02</v>
      </c>
    </row>
    <row r="265" spans="1:11" x14ac:dyDescent="0.2">
      <c r="A265" s="66" t="s">
        <v>470</v>
      </c>
      <c r="B265" s="66" t="s">
        <v>7042</v>
      </c>
      <c r="C265" s="11" t="s">
        <v>6416</v>
      </c>
      <c r="D265" s="11" t="s">
        <v>6416</v>
      </c>
      <c r="E265" s="11" t="str">
        <f t="shared" si="4"/>
        <v>Buildings</v>
      </c>
      <c r="F265" s="59" t="s">
        <v>6416</v>
      </c>
      <c r="G265" s="11" t="s">
        <v>471</v>
      </c>
      <c r="H265" s="32">
        <v>10</v>
      </c>
      <c r="I265" s="39">
        <v>45494</v>
      </c>
      <c r="J265" s="39">
        <v>45505</v>
      </c>
      <c r="K265" s="48">
        <v>10355.02</v>
      </c>
    </row>
    <row r="266" spans="1:11" x14ac:dyDescent="0.2">
      <c r="A266" s="63" t="s">
        <v>472</v>
      </c>
      <c r="B266" s="63" t="s">
        <v>7043</v>
      </c>
      <c r="C266" s="8" t="s">
        <v>6416</v>
      </c>
      <c r="D266" s="8" t="s">
        <v>6416</v>
      </c>
      <c r="E266" s="8" t="str">
        <f t="shared" si="4"/>
        <v>Buildings</v>
      </c>
      <c r="F266" s="59" t="s">
        <v>6416</v>
      </c>
      <c r="G266" s="8" t="s">
        <v>473</v>
      </c>
      <c r="H266" s="23">
        <v>10</v>
      </c>
      <c r="I266" s="35">
        <v>45505</v>
      </c>
      <c r="J266" s="35">
        <v>45518</v>
      </c>
      <c r="K266" s="42">
        <v>10355.02</v>
      </c>
    </row>
    <row r="267" spans="1:11" x14ac:dyDescent="0.2">
      <c r="A267" s="68" t="s">
        <v>360</v>
      </c>
      <c r="B267" s="68"/>
      <c r="C267" s="2" t="s">
        <v>6667</v>
      </c>
      <c r="D267" s="2" t="s">
        <v>6667</v>
      </c>
      <c r="E267" s="2" t="str">
        <f t="shared" si="4"/>
        <v>Site Wide</v>
      </c>
      <c r="F267" s="59" t="s">
        <v>360</v>
      </c>
      <c r="G267" s="2"/>
      <c r="H267" s="43">
        <v>10</v>
      </c>
      <c r="I267" s="44">
        <v>45321</v>
      </c>
      <c r="J267" s="44">
        <v>45334</v>
      </c>
      <c r="K267" s="47">
        <v>10355.02</v>
      </c>
    </row>
    <row r="268" spans="1:11" x14ac:dyDescent="0.2">
      <c r="A268" s="63" t="s">
        <v>474</v>
      </c>
      <c r="B268" s="63" t="s">
        <v>7044</v>
      </c>
      <c r="C268" s="8" t="s">
        <v>6416</v>
      </c>
      <c r="D268" s="8" t="s">
        <v>6416</v>
      </c>
      <c r="E268" s="8" t="str">
        <f t="shared" si="4"/>
        <v>Site Wide</v>
      </c>
      <c r="F268" s="59" t="s">
        <v>6416</v>
      </c>
      <c r="G268" s="8" t="s">
        <v>475</v>
      </c>
      <c r="H268" s="23">
        <v>10</v>
      </c>
      <c r="I268" s="35">
        <v>45321</v>
      </c>
      <c r="J268" s="35">
        <v>45334</v>
      </c>
      <c r="K268" s="42">
        <v>10355.02</v>
      </c>
    </row>
    <row r="269" spans="1:11" x14ac:dyDescent="0.2">
      <c r="A269" s="64" t="s">
        <v>476</v>
      </c>
      <c r="B269" s="64"/>
      <c r="C269" s="9" t="s">
        <v>6669</v>
      </c>
      <c r="D269" s="9" t="s">
        <v>6669</v>
      </c>
      <c r="E269" s="9" t="str">
        <f t="shared" si="4"/>
        <v>Shop Drawings</v>
      </c>
      <c r="F269" s="59" t="s">
        <v>476</v>
      </c>
      <c r="G269" s="9"/>
      <c r="H269" s="26">
        <v>309</v>
      </c>
      <c r="I269" s="27">
        <v>45246</v>
      </c>
      <c r="J269" s="27">
        <v>45554</v>
      </c>
      <c r="K269" s="40">
        <v>1159762.24</v>
      </c>
    </row>
    <row r="270" spans="1:11" x14ac:dyDescent="0.2">
      <c r="A270" s="65" t="s">
        <v>246</v>
      </c>
      <c r="B270" s="65"/>
      <c r="C270" s="10" t="s">
        <v>6458</v>
      </c>
      <c r="D270" s="10" t="s">
        <v>6458</v>
      </c>
      <c r="E270" s="10" t="str">
        <f t="shared" si="4"/>
        <v>Facade</v>
      </c>
      <c r="F270" s="59" t="s">
        <v>246</v>
      </c>
      <c r="G270" s="10"/>
      <c r="H270" s="29">
        <v>309</v>
      </c>
      <c r="I270" s="30">
        <v>45246</v>
      </c>
      <c r="J270" s="30">
        <v>45554</v>
      </c>
      <c r="K270" s="41">
        <v>1159762.24</v>
      </c>
    </row>
    <row r="271" spans="1:11" x14ac:dyDescent="0.2">
      <c r="A271" s="67" t="s">
        <v>247</v>
      </c>
      <c r="B271" s="67"/>
      <c r="C271" s="12" t="s">
        <v>6665</v>
      </c>
      <c r="D271" s="12" t="s">
        <v>6665</v>
      </c>
      <c r="E271" s="12" t="str">
        <f t="shared" si="4"/>
        <v>Preparation &amp; Submission</v>
      </c>
      <c r="F271" s="59" t="s">
        <v>247</v>
      </c>
      <c r="G271" s="12"/>
      <c r="H271" s="36">
        <v>246</v>
      </c>
      <c r="I271" s="37">
        <v>45246</v>
      </c>
      <c r="J271" s="37">
        <v>45542</v>
      </c>
      <c r="K271" s="46">
        <v>579881.12</v>
      </c>
    </row>
    <row r="272" spans="1:11" x14ac:dyDescent="0.2">
      <c r="A272" s="68" t="s">
        <v>248</v>
      </c>
      <c r="B272" s="68"/>
      <c r="C272" s="2" t="s">
        <v>6666</v>
      </c>
      <c r="D272" s="2" t="s">
        <v>6666</v>
      </c>
      <c r="E272" s="2" t="str">
        <f t="shared" si="4"/>
        <v>Hotel Rooms</v>
      </c>
      <c r="F272" s="59" t="s">
        <v>248</v>
      </c>
      <c r="G272" s="2"/>
      <c r="H272" s="43">
        <v>246</v>
      </c>
      <c r="I272" s="44">
        <v>45246</v>
      </c>
      <c r="J272" s="44">
        <v>45542</v>
      </c>
      <c r="K272" s="47">
        <v>486685.94</v>
      </c>
    </row>
    <row r="273" spans="1:11" ht="25.5" x14ac:dyDescent="0.2">
      <c r="A273" s="66" t="s">
        <v>477</v>
      </c>
      <c r="B273" s="66" t="s">
        <v>7045</v>
      </c>
      <c r="C273" s="11" t="s">
        <v>6416</v>
      </c>
      <c r="D273" s="11" t="s">
        <v>6416</v>
      </c>
      <c r="E273" s="11" t="str">
        <f t="shared" si="4"/>
        <v>Hotel Rooms</v>
      </c>
      <c r="F273" s="59" t="s">
        <v>6416</v>
      </c>
      <c r="G273" s="11" t="s">
        <v>478</v>
      </c>
      <c r="H273" s="32">
        <v>10</v>
      </c>
      <c r="I273" s="39">
        <v>45246</v>
      </c>
      <c r="J273" s="39">
        <v>45257</v>
      </c>
      <c r="K273" s="48">
        <v>10355.02</v>
      </c>
    </row>
    <row r="274" spans="1:11" ht="25.5" x14ac:dyDescent="0.2">
      <c r="A274" s="66" t="s">
        <v>479</v>
      </c>
      <c r="B274" s="66" t="s">
        <v>7046</v>
      </c>
      <c r="C274" s="11" t="s">
        <v>6416</v>
      </c>
      <c r="D274" s="11" t="s">
        <v>6416</v>
      </c>
      <c r="E274" s="11" t="str">
        <f t="shared" si="4"/>
        <v>Hotel Rooms</v>
      </c>
      <c r="F274" s="59" t="s">
        <v>6416</v>
      </c>
      <c r="G274" s="11" t="s">
        <v>480</v>
      </c>
      <c r="H274" s="32">
        <v>10</v>
      </c>
      <c r="I274" s="39">
        <v>45253</v>
      </c>
      <c r="J274" s="39">
        <v>45264</v>
      </c>
      <c r="K274" s="48">
        <v>10355.02</v>
      </c>
    </row>
    <row r="275" spans="1:11" ht="25.5" x14ac:dyDescent="0.2">
      <c r="A275" s="66" t="s">
        <v>481</v>
      </c>
      <c r="B275" s="66" t="s">
        <v>7047</v>
      </c>
      <c r="C275" s="11" t="s">
        <v>6416</v>
      </c>
      <c r="D275" s="11" t="s">
        <v>6416</v>
      </c>
      <c r="E275" s="11" t="str">
        <f t="shared" si="4"/>
        <v>Hotel Rooms</v>
      </c>
      <c r="F275" s="59" t="s">
        <v>6416</v>
      </c>
      <c r="G275" s="11" t="s">
        <v>482</v>
      </c>
      <c r="H275" s="32">
        <v>10</v>
      </c>
      <c r="I275" s="39">
        <v>45253</v>
      </c>
      <c r="J275" s="39">
        <v>45264</v>
      </c>
      <c r="K275" s="48">
        <v>10355.02</v>
      </c>
    </row>
    <row r="276" spans="1:11" ht="25.5" x14ac:dyDescent="0.2">
      <c r="A276" s="66" t="s">
        <v>483</v>
      </c>
      <c r="B276" s="66" t="s">
        <v>7048</v>
      </c>
      <c r="C276" s="11" t="s">
        <v>6416</v>
      </c>
      <c r="D276" s="11" t="s">
        <v>6416</v>
      </c>
      <c r="E276" s="11" t="str">
        <f t="shared" si="4"/>
        <v>Hotel Rooms</v>
      </c>
      <c r="F276" s="59" t="s">
        <v>6416</v>
      </c>
      <c r="G276" s="11" t="s">
        <v>484</v>
      </c>
      <c r="H276" s="32">
        <v>10</v>
      </c>
      <c r="I276" s="39">
        <v>45260</v>
      </c>
      <c r="J276" s="39">
        <v>45271</v>
      </c>
      <c r="K276" s="48">
        <v>10355.02</v>
      </c>
    </row>
    <row r="277" spans="1:11" ht="25.5" x14ac:dyDescent="0.2">
      <c r="A277" s="66" t="s">
        <v>485</v>
      </c>
      <c r="B277" s="66" t="s">
        <v>7049</v>
      </c>
      <c r="C277" s="11" t="s">
        <v>6416</v>
      </c>
      <c r="D277" s="11" t="s">
        <v>6416</v>
      </c>
      <c r="E277" s="11" t="str">
        <f t="shared" si="4"/>
        <v>Hotel Rooms</v>
      </c>
      <c r="F277" s="59" t="s">
        <v>6416</v>
      </c>
      <c r="G277" s="11" t="s">
        <v>486</v>
      </c>
      <c r="H277" s="32">
        <v>10</v>
      </c>
      <c r="I277" s="39">
        <v>45260</v>
      </c>
      <c r="J277" s="39">
        <v>45271</v>
      </c>
      <c r="K277" s="48">
        <v>10355.02</v>
      </c>
    </row>
    <row r="278" spans="1:11" ht="25.5" x14ac:dyDescent="0.2">
      <c r="A278" s="66" t="s">
        <v>487</v>
      </c>
      <c r="B278" s="66" t="s">
        <v>7050</v>
      </c>
      <c r="C278" s="11" t="s">
        <v>6416</v>
      </c>
      <c r="D278" s="11" t="s">
        <v>6416</v>
      </c>
      <c r="E278" s="11" t="str">
        <f t="shared" si="4"/>
        <v>Hotel Rooms</v>
      </c>
      <c r="F278" s="59" t="s">
        <v>6416</v>
      </c>
      <c r="G278" s="11" t="s">
        <v>488</v>
      </c>
      <c r="H278" s="32">
        <v>10</v>
      </c>
      <c r="I278" s="39">
        <v>45267</v>
      </c>
      <c r="J278" s="39">
        <v>45278</v>
      </c>
      <c r="K278" s="48">
        <v>10355.02</v>
      </c>
    </row>
    <row r="279" spans="1:11" ht="25.5" x14ac:dyDescent="0.2">
      <c r="A279" s="66" t="s">
        <v>489</v>
      </c>
      <c r="B279" s="66" t="s">
        <v>7051</v>
      </c>
      <c r="C279" s="11" t="s">
        <v>6416</v>
      </c>
      <c r="D279" s="11" t="s">
        <v>6416</v>
      </c>
      <c r="E279" s="11" t="str">
        <f t="shared" si="4"/>
        <v>Hotel Rooms</v>
      </c>
      <c r="F279" s="59" t="s">
        <v>6416</v>
      </c>
      <c r="G279" s="11" t="s">
        <v>490</v>
      </c>
      <c r="H279" s="32">
        <v>10</v>
      </c>
      <c r="I279" s="39">
        <v>45267</v>
      </c>
      <c r="J279" s="39">
        <v>45278</v>
      </c>
      <c r="K279" s="48">
        <v>10355.02</v>
      </c>
    </row>
    <row r="280" spans="1:11" ht="25.5" x14ac:dyDescent="0.2">
      <c r="A280" s="66" t="s">
        <v>491</v>
      </c>
      <c r="B280" s="66" t="s">
        <v>7052</v>
      </c>
      <c r="C280" s="11" t="s">
        <v>6416</v>
      </c>
      <c r="D280" s="11" t="s">
        <v>6416</v>
      </c>
      <c r="E280" s="11" t="str">
        <f t="shared" si="4"/>
        <v>Hotel Rooms</v>
      </c>
      <c r="F280" s="59" t="s">
        <v>6416</v>
      </c>
      <c r="G280" s="11" t="s">
        <v>492</v>
      </c>
      <c r="H280" s="32">
        <v>10</v>
      </c>
      <c r="I280" s="39">
        <v>45267</v>
      </c>
      <c r="J280" s="39">
        <v>45278</v>
      </c>
      <c r="K280" s="48">
        <v>10355.02</v>
      </c>
    </row>
    <row r="281" spans="1:11" ht="25.5" x14ac:dyDescent="0.2">
      <c r="A281" s="66" t="s">
        <v>493</v>
      </c>
      <c r="B281" s="66" t="s">
        <v>7053</v>
      </c>
      <c r="C281" s="11" t="s">
        <v>6416</v>
      </c>
      <c r="D281" s="11" t="s">
        <v>6416</v>
      </c>
      <c r="E281" s="11" t="str">
        <f t="shared" si="4"/>
        <v>Hotel Rooms</v>
      </c>
      <c r="F281" s="59" t="s">
        <v>6416</v>
      </c>
      <c r="G281" s="11" t="s">
        <v>494</v>
      </c>
      <c r="H281" s="32">
        <v>10</v>
      </c>
      <c r="I281" s="39">
        <v>45274</v>
      </c>
      <c r="J281" s="39">
        <v>45285</v>
      </c>
      <c r="K281" s="48">
        <v>10355.02</v>
      </c>
    </row>
    <row r="282" spans="1:11" ht="25.5" x14ac:dyDescent="0.2">
      <c r="A282" s="66" t="s">
        <v>495</v>
      </c>
      <c r="B282" s="66" t="s">
        <v>7054</v>
      </c>
      <c r="C282" s="11" t="s">
        <v>6416</v>
      </c>
      <c r="D282" s="11" t="s">
        <v>6416</v>
      </c>
      <c r="E282" s="11" t="str">
        <f t="shared" si="4"/>
        <v>Hotel Rooms</v>
      </c>
      <c r="F282" s="59" t="s">
        <v>6416</v>
      </c>
      <c r="G282" s="11" t="s">
        <v>496</v>
      </c>
      <c r="H282" s="32">
        <v>10</v>
      </c>
      <c r="I282" s="39">
        <v>45274</v>
      </c>
      <c r="J282" s="39">
        <v>45285</v>
      </c>
      <c r="K282" s="48">
        <v>10355.02</v>
      </c>
    </row>
    <row r="283" spans="1:11" ht="25.5" x14ac:dyDescent="0.2">
      <c r="A283" s="66" t="s">
        <v>497</v>
      </c>
      <c r="B283" s="66" t="s">
        <v>7055</v>
      </c>
      <c r="C283" s="11" t="s">
        <v>6416</v>
      </c>
      <c r="D283" s="11" t="s">
        <v>6416</v>
      </c>
      <c r="E283" s="11" t="str">
        <f t="shared" si="4"/>
        <v>Hotel Rooms</v>
      </c>
      <c r="F283" s="59" t="s">
        <v>6416</v>
      </c>
      <c r="G283" s="11" t="s">
        <v>498</v>
      </c>
      <c r="H283" s="32">
        <v>10</v>
      </c>
      <c r="I283" s="39">
        <v>45274</v>
      </c>
      <c r="J283" s="39">
        <v>45285</v>
      </c>
      <c r="K283" s="48">
        <v>10355.02</v>
      </c>
    </row>
    <row r="284" spans="1:11" x14ac:dyDescent="0.2">
      <c r="A284" s="66" t="s">
        <v>499</v>
      </c>
      <c r="B284" s="66" t="s">
        <v>7056</v>
      </c>
      <c r="C284" s="11" t="s">
        <v>6416</v>
      </c>
      <c r="D284" s="11" t="s">
        <v>6416</v>
      </c>
      <c r="E284" s="11" t="str">
        <f t="shared" si="4"/>
        <v>Hotel Rooms</v>
      </c>
      <c r="F284" s="59" t="s">
        <v>6416</v>
      </c>
      <c r="G284" s="11" t="s">
        <v>500</v>
      </c>
      <c r="H284" s="32">
        <v>10</v>
      </c>
      <c r="I284" s="39">
        <v>45274</v>
      </c>
      <c r="J284" s="39">
        <v>45285</v>
      </c>
      <c r="K284" s="48">
        <v>10355.02</v>
      </c>
    </row>
    <row r="285" spans="1:11" ht="25.5" x14ac:dyDescent="0.2">
      <c r="A285" s="66" t="s">
        <v>501</v>
      </c>
      <c r="B285" s="66" t="s">
        <v>7057</v>
      </c>
      <c r="C285" s="11" t="s">
        <v>6416</v>
      </c>
      <c r="D285" s="11" t="s">
        <v>6416</v>
      </c>
      <c r="E285" s="11" t="str">
        <f t="shared" si="4"/>
        <v>Hotel Rooms</v>
      </c>
      <c r="F285" s="59" t="s">
        <v>6416</v>
      </c>
      <c r="G285" s="11" t="s">
        <v>502</v>
      </c>
      <c r="H285" s="32">
        <v>10</v>
      </c>
      <c r="I285" s="39">
        <v>45274</v>
      </c>
      <c r="J285" s="39">
        <v>45285</v>
      </c>
      <c r="K285" s="48">
        <v>10355.02</v>
      </c>
    </row>
    <row r="286" spans="1:11" ht="25.5" x14ac:dyDescent="0.2">
      <c r="A286" s="66" t="s">
        <v>503</v>
      </c>
      <c r="B286" s="66" t="s">
        <v>7058</v>
      </c>
      <c r="C286" s="11" t="s">
        <v>6416</v>
      </c>
      <c r="D286" s="11" t="s">
        <v>6416</v>
      </c>
      <c r="E286" s="11" t="str">
        <f t="shared" si="4"/>
        <v>Hotel Rooms</v>
      </c>
      <c r="F286" s="59" t="s">
        <v>6416</v>
      </c>
      <c r="G286" s="11" t="s">
        <v>504</v>
      </c>
      <c r="H286" s="32">
        <v>10</v>
      </c>
      <c r="I286" s="39">
        <v>45274</v>
      </c>
      <c r="J286" s="39">
        <v>45285</v>
      </c>
      <c r="K286" s="48">
        <v>10355.02</v>
      </c>
    </row>
    <row r="287" spans="1:11" ht="25.5" x14ac:dyDescent="0.2">
      <c r="A287" s="66" t="s">
        <v>505</v>
      </c>
      <c r="B287" s="66" t="s">
        <v>7059</v>
      </c>
      <c r="C287" s="11" t="s">
        <v>6416</v>
      </c>
      <c r="D287" s="11" t="s">
        <v>6416</v>
      </c>
      <c r="E287" s="11" t="str">
        <f t="shared" si="4"/>
        <v>Hotel Rooms</v>
      </c>
      <c r="F287" s="59" t="s">
        <v>6416</v>
      </c>
      <c r="G287" s="11" t="s">
        <v>506</v>
      </c>
      <c r="H287" s="32">
        <v>10</v>
      </c>
      <c r="I287" s="39">
        <v>45281</v>
      </c>
      <c r="J287" s="39">
        <v>45292</v>
      </c>
      <c r="K287" s="48">
        <v>10355.02</v>
      </c>
    </row>
    <row r="288" spans="1:11" ht="25.5" x14ac:dyDescent="0.2">
      <c r="A288" s="66" t="s">
        <v>507</v>
      </c>
      <c r="B288" s="66" t="s">
        <v>7060</v>
      </c>
      <c r="C288" s="11" t="s">
        <v>6416</v>
      </c>
      <c r="D288" s="11" t="s">
        <v>6416</v>
      </c>
      <c r="E288" s="11" t="str">
        <f t="shared" si="4"/>
        <v>Hotel Rooms</v>
      </c>
      <c r="F288" s="59" t="s">
        <v>6416</v>
      </c>
      <c r="G288" s="11" t="s">
        <v>508</v>
      </c>
      <c r="H288" s="32">
        <v>10</v>
      </c>
      <c r="I288" s="39">
        <v>45281</v>
      </c>
      <c r="J288" s="39">
        <v>45292</v>
      </c>
      <c r="K288" s="48">
        <v>10355.02</v>
      </c>
    </row>
    <row r="289" spans="1:11" ht="25.5" x14ac:dyDescent="0.2">
      <c r="A289" s="66" t="s">
        <v>509</v>
      </c>
      <c r="B289" s="66" t="s">
        <v>7061</v>
      </c>
      <c r="C289" s="11" t="s">
        <v>6416</v>
      </c>
      <c r="D289" s="11" t="s">
        <v>6416</v>
      </c>
      <c r="E289" s="11" t="str">
        <f t="shared" si="4"/>
        <v>Hotel Rooms</v>
      </c>
      <c r="F289" s="59" t="s">
        <v>6416</v>
      </c>
      <c r="G289" s="11" t="s">
        <v>510</v>
      </c>
      <c r="H289" s="32">
        <v>10</v>
      </c>
      <c r="I289" s="39">
        <v>45288</v>
      </c>
      <c r="J289" s="39">
        <v>45299</v>
      </c>
      <c r="K289" s="48">
        <v>10355.02</v>
      </c>
    </row>
    <row r="290" spans="1:11" ht="25.5" x14ac:dyDescent="0.2">
      <c r="A290" s="66" t="s">
        <v>511</v>
      </c>
      <c r="B290" s="66" t="s">
        <v>7062</v>
      </c>
      <c r="C290" s="11" t="s">
        <v>6416</v>
      </c>
      <c r="D290" s="11" t="s">
        <v>6416</v>
      </c>
      <c r="E290" s="11" t="str">
        <f t="shared" si="4"/>
        <v>Hotel Rooms</v>
      </c>
      <c r="F290" s="59" t="s">
        <v>6416</v>
      </c>
      <c r="G290" s="11" t="s">
        <v>512</v>
      </c>
      <c r="H290" s="32">
        <v>10</v>
      </c>
      <c r="I290" s="39">
        <v>45288</v>
      </c>
      <c r="J290" s="39">
        <v>45299</v>
      </c>
      <c r="K290" s="48">
        <v>10355.02</v>
      </c>
    </row>
    <row r="291" spans="1:11" ht="25.5" x14ac:dyDescent="0.2">
      <c r="A291" s="66" t="s">
        <v>513</v>
      </c>
      <c r="B291" s="66" t="s">
        <v>7063</v>
      </c>
      <c r="C291" s="11" t="s">
        <v>6416</v>
      </c>
      <c r="D291" s="11" t="s">
        <v>6416</v>
      </c>
      <c r="E291" s="11" t="str">
        <f t="shared" si="4"/>
        <v>Hotel Rooms</v>
      </c>
      <c r="F291" s="59" t="s">
        <v>6416</v>
      </c>
      <c r="G291" s="11" t="s">
        <v>514</v>
      </c>
      <c r="H291" s="32">
        <v>10</v>
      </c>
      <c r="I291" s="39">
        <v>45288</v>
      </c>
      <c r="J291" s="39">
        <v>45299</v>
      </c>
      <c r="K291" s="48">
        <v>10355.02</v>
      </c>
    </row>
    <row r="292" spans="1:11" ht="25.5" x14ac:dyDescent="0.2">
      <c r="A292" s="66" t="s">
        <v>515</v>
      </c>
      <c r="B292" s="66" t="s">
        <v>7064</v>
      </c>
      <c r="C292" s="11" t="s">
        <v>6416</v>
      </c>
      <c r="D292" s="11" t="s">
        <v>6416</v>
      </c>
      <c r="E292" s="11" t="str">
        <f t="shared" si="4"/>
        <v>Hotel Rooms</v>
      </c>
      <c r="F292" s="59" t="s">
        <v>6416</v>
      </c>
      <c r="G292" s="11" t="s">
        <v>516</v>
      </c>
      <c r="H292" s="32">
        <v>10</v>
      </c>
      <c r="I292" s="39">
        <v>45288</v>
      </c>
      <c r="J292" s="39">
        <v>45299</v>
      </c>
      <c r="K292" s="48">
        <v>10355.02</v>
      </c>
    </row>
    <row r="293" spans="1:11" ht="25.5" x14ac:dyDescent="0.2">
      <c r="A293" s="66" t="s">
        <v>517</v>
      </c>
      <c r="B293" s="66" t="s">
        <v>7065</v>
      </c>
      <c r="C293" s="11" t="s">
        <v>6416</v>
      </c>
      <c r="D293" s="11" t="s">
        <v>6416</v>
      </c>
      <c r="E293" s="11" t="str">
        <f t="shared" si="4"/>
        <v>Hotel Rooms</v>
      </c>
      <c r="F293" s="59" t="s">
        <v>6416</v>
      </c>
      <c r="G293" s="11" t="s">
        <v>518</v>
      </c>
      <c r="H293" s="32">
        <v>10</v>
      </c>
      <c r="I293" s="39">
        <v>45295</v>
      </c>
      <c r="J293" s="39">
        <v>45306</v>
      </c>
      <c r="K293" s="48">
        <v>10355.02</v>
      </c>
    </row>
    <row r="294" spans="1:11" ht="25.5" x14ac:dyDescent="0.2">
      <c r="A294" s="66" t="s">
        <v>519</v>
      </c>
      <c r="B294" s="66" t="s">
        <v>7066</v>
      </c>
      <c r="C294" s="11" t="s">
        <v>6416</v>
      </c>
      <c r="D294" s="11" t="s">
        <v>6416</v>
      </c>
      <c r="E294" s="11" t="str">
        <f t="shared" si="4"/>
        <v>Hotel Rooms</v>
      </c>
      <c r="F294" s="59" t="s">
        <v>6416</v>
      </c>
      <c r="G294" s="11" t="s">
        <v>520</v>
      </c>
      <c r="H294" s="32">
        <v>10</v>
      </c>
      <c r="I294" s="39">
        <v>45295</v>
      </c>
      <c r="J294" s="39">
        <v>45306</v>
      </c>
      <c r="K294" s="48">
        <v>10355.02</v>
      </c>
    </row>
    <row r="295" spans="1:11" ht="25.5" x14ac:dyDescent="0.2">
      <c r="A295" s="66" t="s">
        <v>521</v>
      </c>
      <c r="B295" s="66" t="s">
        <v>7067</v>
      </c>
      <c r="C295" s="11" t="s">
        <v>6416</v>
      </c>
      <c r="D295" s="11" t="s">
        <v>6416</v>
      </c>
      <c r="E295" s="11" t="str">
        <f t="shared" si="4"/>
        <v>Hotel Rooms</v>
      </c>
      <c r="F295" s="59" t="s">
        <v>6416</v>
      </c>
      <c r="G295" s="11" t="s">
        <v>522</v>
      </c>
      <c r="H295" s="32">
        <v>10</v>
      </c>
      <c r="I295" s="39">
        <v>45300</v>
      </c>
      <c r="J295" s="39">
        <v>45311</v>
      </c>
      <c r="K295" s="48">
        <v>10355.02</v>
      </c>
    </row>
    <row r="296" spans="1:11" ht="25.5" x14ac:dyDescent="0.2">
      <c r="A296" s="66" t="s">
        <v>523</v>
      </c>
      <c r="B296" s="66" t="s">
        <v>7068</v>
      </c>
      <c r="C296" s="11" t="s">
        <v>6416</v>
      </c>
      <c r="D296" s="11" t="s">
        <v>6416</v>
      </c>
      <c r="E296" s="11" t="str">
        <f t="shared" si="4"/>
        <v>Hotel Rooms</v>
      </c>
      <c r="F296" s="59" t="s">
        <v>6416</v>
      </c>
      <c r="G296" s="11" t="s">
        <v>524</v>
      </c>
      <c r="H296" s="32">
        <v>10</v>
      </c>
      <c r="I296" s="39">
        <v>45311</v>
      </c>
      <c r="J296" s="39">
        <v>45321</v>
      </c>
      <c r="K296" s="48">
        <v>10355.02</v>
      </c>
    </row>
    <row r="297" spans="1:11" ht="25.5" x14ac:dyDescent="0.2">
      <c r="A297" s="66" t="s">
        <v>525</v>
      </c>
      <c r="B297" s="66" t="s">
        <v>7069</v>
      </c>
      <c r="C297" s="11" t="s">
        <v>6416</v>
      </c>
      <c r="D297" s="11" t="s">
        <v>6416</v>
      </c>
      <c r="E297" s="11" t="str">
        <f t="shared" si="4"/>
        <v>Hotel Rooms</v>
      </c>
      <c r="F297" s="59" t="s">
        <v>6416</v>
      </c>
      <c r="G297" s="11" t="s">
        <v>526</v>
      </c>
      <c r="H297" s="32">
        <v>10</v>
      </c>
      <c r="I297" s="39">
        <v>45311</v>
      </c>
      <c r="J297" s="39">
        <v>45321</v>
      </c>
      <c r="K297" s="48">
        <v>10355.02</v>
      </c>
    </row>
    <row r="298" spans="1:11" ht="25.5" x14ac:dyDescent="0.2">
      <c r="A298" s="66" t="s">
        <v>527</v>
      </c>
      <c r="B298" s="66" t="s">
        <v>7070</v>
      </c>
      <c r="C298" s="11" t="s">
        <v>6416</v>
      </c>
      <c r="D298" s="11" t="s">
        <v>6416</v>
      </c>
      <c r="E298" s="11" t="str">
        <f t="shared" si="4"/>
        <v>Hotel Rooms</v>
      </c>
      <c r="F298" s="59" t="s">
        <v>6416</v>
      </c>
      <c r="G298" s="11" t="s">
        <v>528</v>
      </c>
      <c r="H298" s="32">
        <v>10</v>
      </c>
      <c r="I298" s="39">
        <v>45311</v>
      </c>
      <c r="J298" s="39">
        <v>45321</v>
      </c>
      <c r="K298" s="48">
        <v>10355.02</v>
      </c>
    </row>
    <row r="299" spans="1:11" ht="25.5" x14ac:dyDescent="0.2">
      <c r="A299" s="66" t="s">
        <v>529</v>
      </c>
      <c r="B299" s="66" t="s">
        <v>7071</v>
      </c>
      <c r="C299" s="11" t="s">
        <v>6416</v>
      </c>
      <c r="D299" s="11" t="s">
        <v>6416</v>
      </c>
      <c r="E299" s="11" t="str">
        <f t="shared" si="4"/>
        <v>Hotel Rooms</v>
      </c>
      <c r="F299" s="59" t="s">
        <v>6416</v>
      </c>
      <c r="G299" s="11" t="s">
        <v>530</v>
      </c>
      <c r="H299" s="32">
        <v>10</v>
      </c>
      <c r="I299" s="39">
        <v>45311</v>
      </c>
      <c r="J299" s="39">
        <v>45321</v>
      </c>
      <c r="K299" s="48">
        <v>10355.02</v>
      </c>
    </row>
    <row r="300" spans="1:11" ht="25.5" x14ac:dyDescent="0.2">
      <c r="A300" s="66" t="s">
        <v>531</v>
      </c>
      <c r="B300" s="66" t="s">
        <v>7072</v>
      </c>
      <c r="C300" s="11" t="s">
        <v>6416</v>
      </c>
      <c r="D300" s="11" t="s">
        <v>6416</v>
      </c>
      <c r="E300" s="11" t="str">
        <f t="shared" si="4"/>
        <v>Hotel Rooms</v>
      </c>
      <c r="F300" s="59" t="s">
        <v>6416</v>
      </c>
      <c r="G300" s="11" t="s">
        <v>532</v>
      </c>
      <c r="H300" s="32">
        <v>10</v>
      </c>
      <c r="I300" s="39">
        <v>45323</v>
      </c>
      <c r="J300" s="39">
        <v>45334</v>
      </c>
      <c r="K300" s="48">
        <v>10355.02</v>
      </c>
    </row>
    <row r="301" spans="1:11" ht="25.5" x14ac:dyDescent="0.2">
      <c r="A301" s="66" t="s">
        <v>533</v>
      </c>
      <c r="B301" s="66" t="s">
        <v>7073</v>
      </c>
      <c r="C301" s="11" t="s">
        <v>6416</v>
      </c>
      <c r="D301" s="11" t="s">
        <v>6416</v>
      </c>
      <c r="E301" s="11" t="str">
        <f t="shared" si="4"/>
        <v>Hotel Rooms</v>
      </c>
      <c r="F301" s="59" t="s">
        <v>6416</v>
      </c>
      <c r="G301" s="11" t="s">
        <v>534</v>
      </c>
      <c r="H301" s="32">
        <v>10</v>
      </c>
      <c r="I301" s="39">
        <v>45323</v>
      </c>
      <c r="J301" s="39">
        <v>45334</v>
      </c>
      <c r="K301" s="48">
        <v>10355.02</v>
      </c>
    </row>
    <row r="302" spans="1:11" ht="25.5" x14ac:dyDescent="0.2">
      <c r="A302" s="66" t="s">
        <v>535</v>
      </c>
      <c r="B302" s="66" t="s">
        <v>7074</v>
      </c>
      <c r="C302" s="11" t="s">
        <v>6416</v>
      </c>
      <c r="D302" s="11" t="s">
        <v>6416</v>
      </c>
      <c r="E302" s="11" t="str">
        <f t="shared" si="4"/>
        <v>Hotel Rooms</v>
      </c>
      <c r="F302" s="59" t="s">
        <v>6416</v>
      </c>
      <c r="G302" s="11" t="s">
        <v>536</v>
      </c>
      <c r="H302" s="32">
        <v>10</v>
      </c>
      <c r="I302" s="39">
        <v>45323</v>
      </c>
      <c r="J302" s="39">
        <v>45334</v>
      </c>
      <c r="K302" s="48">
        <v>10355.02</v>
      </c>
    </row>
    <row r="303" spans="1:11" ht="25.5" x14ac:dyDescent="0.2">
      <c r="A303" s="66" t="s">
        <v>537</v>
      </c>
      <c r="B303" s="66" t="s">
        <v>7075</v>
      </c>
      <c r="C303" s="11" t="s">
        <v>6416</v>
      </c>
      <c r="D303" s="11" t="s">
        <v>6416</v>
      </c>
      <c r="E303" s="11" t="str">
        <f t="shared" si="4"/>
        <v>Hotel Rooms</v>
      </c>
      <c r="F303" s="59" t="s">
        <v>6416</v>
      </c>
      <c r="G303" s="11" t="s">
        <v>538</v>
      </c>
      <c r="H303" s="32">
        <v>10</v>
      </c>
      <c r="I303" s="39">
        <v>45335</v>
      </c>
      <c r="J303" s="39">
        <v>45347</v>
      </c>
      <c r="K303" s="48">
        <v>10355.02</v>
      </c>
    </row>
    <row r="304" spans="1:11" ht="25.5" x14ac:dyDescent="0.2">
      <c r="A304" s="66" t="s">
        <v>539</v>
      </c>
      <c r="B304" s="66" t="s">
        <v>7076</v>
      </c>
      <c r="C304" s="11" t="s">
        <v>6416</v>
      </c>
      <c r="D304" s="11" t="s">
        <v>6416</v>
      </c>
      <c r="E304" s="11" t="str">
        <f t="shared" si="4"/>
        <v>Hotel Rooms</v>
      </c>
      <c r="F304" s="59" t="s">
        <v>6416</v>
      </c>
      <c r="G304" s="11" t="s">
        <v>540</v>
      </c>
      <c r="H304" s="32">
        <v>10</v>
      </c>
      <c r="I304" s="39">
        <v>45348</v>
      </c>
      <c r="J304" s="39">
        <v>45358</v>
      </c>
      <c r="K304" s="48">
        <v>10355.02</v>
      </c>
    </row>
    <row r="305" spans="1:11" ht="25.5" x14ac:dyDescent="0.2">
      <c r="A305" s="66" t="s">
        <v>541</v>
      </c>
      <c r="B305" s="66" t="s">
        <v>7077</v>
      </c>
      <c r="C305" s="11" t="s">
        <v>6416</v>
      </c>
      <c r="D305" s="11" t="s">
        <v>6416</v>
      </c>
      <c r="E305" s="11" t="str">
        <f t="shared" si="4"/>
        <v>Hotel Rooms</v>
      </c>
      <c r="F305" s="59" t="s">
        <v>6416</v>
      </c>
      <c r="G305" s="11" t="s">
        <v>542</v>
      </c>
      <c r="H305" s="32">
        <v>10</v>
      </c>
      <c r="I305" s="39">
        <v>45360</v>
      </c>
      <c r="J305" s="39">
        <v>45370</v>
      </c>
      <c r="K305" s="48">
        <v>10355.02</v>
      </c>
    </row>
    <row r="306" spans="1:11" ht="25.5" x14ac:dyDescent="0.2">
      <c r="A306" s="66" t="s">
        <v>543</v>
      </c>
      <c r="B306" s="66" t="s">
        <v>7078</v>
      </c>
      <c r="C306" s="11" t="s">
        <v>6416</v>
      </c>
      <c r="D306" s="11" t="s">
        <v>6416</v>
      </c>
      <c r="E306" s="11" t="str">
        <f t="shared" si="4"/>
        <v>Hotel Rooms</v>
      </c>
      <c r="F306" s="59" t="s">
        <v>6416</v>
      </c>
      <c r="G306" s="11" t="s">
        <v>544</v>
      </c>
      <c r="H306" s="32">
        <v>10</v>
      </c>
      <c r="I306" s="39">
        <v>45371</v>
      </c>
      <c r="J306" s="39">
        <v>45382</v>
      </c>
      <c r="K306" s="48">
        <v>10355.02</v>
      </c>
    </row>
    <row r="307" spans="1:11" ht="25.5" x14ac:dyDescent="0.2">
      <c r="A307" s="66" t="s">
        <v>545</v>
      </c>
      <c r="B307" s="66" t="s">
        <v>7079</v>
      </c>
      <c r="C307" s="11" t="s">
        <v>6416</v>
      </c>
      <c r="D307" s="11" t="s">
        <v>6416</v>
      </c>
      <c r="E307" s="11" t="str">
        <f t="shared" si="4"/>
        <v>Hotel Rooms</v>
      </c>
      <c r="F307" s="59" t="s">
        <v>6416</v>
      </c>
      <c r="G307" s="11" t="s">
        <v>546</v>
      </c>
      <c r="H307" s="32">
        <v>10</v>
      </c>
      <c r="I307" s="39">
        <v>45383</v>
      </c>
      <c r="J307" s="39">
        <v>45397</v>
      </c>
      <c r="K307" s="48">
        <v>10355.02</v>
      </c>
    </row>
    <row r="308" spans="1:11" x14ac:dyDescent="0.2">
      <c r="A308" s="66" t="s">
        <v>547</v>
      </c>
      <c r="B308" s="66" t="s">
        <v>7080</v>
      </c>
      <c r="C308" s="11" t="s">
        <v>6416</v>
      </c>
      <c r="D308" s="11" t="s">
        <v>6416</v>
      </c>
      <c r="E308" s="11" t="str">
        <f t="shared" si="4"/>
        <v>Hotel Rooms</v>
      </c>
      <c r="F308" s="59" t="s">
        <v>6416</v>
      </c>
      <c r="G308" s="11" t="s">
        <v>548</v>
      </c>
      <c r="H308" s="32">
        <v>10</v>
      </c>
      <c r="I308" s="39">
        <v>45398</v>
      </c>
      <c r="J308" s="39">
        <v>45409</v>
      </c>
      <c r="K308" s="48">
        <v>10355.02</v>
      </c>
    </row>
    <row r="309" spans="1:11" ht="25.5" x14ac:dyDescent="0.2">
      <c r="A309" s="66" t="s">
        <v>549</v>
      </c>
      <c r="B309" s="66" t="s">
        <v>7081</v>
      </c>
      <c r="C309" s="11" t="s">
        <v>6416</v>
      </c>
      <c r="D309" s="11" t="s">
        <v>6416</v>
      </c>
      <c r="E309" s="11" t="str">
        <f t="shared" si="4"/>
        <v>Hotel Rooms</v>
      </c>
      <c r="F309" s="59" t="s">
        <v>6416</v>
      </c>
      <c r="G309" s="11" t="s">
        <v>550</v>
      </c>
      <c r="H309" s="32">
        <v>10</v>
      </c>
      <c r="I309" s="39">
        <v>45409</v>
      </c>
      <c r="J309" s="39">
        <v>45419</v>
      </c>
      <c r="K309" s="48">
        <v>10355.02</v>
      </c>
    </row>
    <row r="310" spans="1:11" ht="25.5" x14ac:dyDescent="0.2">
      <c r="A310" s="66" t="s">
        <v>551</v>
      </c>
      <c r="B310" s="66" t="s">
        <v>7082</v>
      </c>
      <c r="C310" s="11" t="s">
        <v>6416</v>
      </c>
      <c r="D310" s="11" t="s">
        <v>6416</v>
      </c>
      <c r="E310" s="11" t="str">
        <f t="shared" si="4"/>
        <v>Hotel Rooms</v>
      </c>
      <c r="F310" s="59" t="s">
        <v>6416</v>
      </c>
      <c r="G310" s="11" t="s">
        <v>552</v>
      </c>
      <c r="H310" s="32">
        <v>10</v>
      </c>
      <c r="I310" s="39">
        <v>45421</v>
      </c>
      <c r="J310" s="39">
        <v>45432</v>
      </c>
      <c r="K310" s="48">
        <v>10355.02</v>
      </c>
    </row>
    <row r="311" spans="1:11" ht="25.5" x14ac:dyDescent="0.2">
      <c r="A311" s="66" t="s">
        <v>553</v>
      </c>
      <c r="B311" s="66" t="s">
        <v>7083</v>
      </c>
      <c r="C311" s="11" t="s">
        <v>6416</v>
      </c>
      <c r="D311" s="11" t="s">
        <v>6416</v>
      </c>
      <c r="E311" s="11" t="str">
        <f t="shared" si="4"/>
        <v>Hotel Rooms</v>
      </c>
      <c r="F311" s="59" t="s">
        <v>6416</v>
      </c>
      <c r="G311" s="11" t="s">
        <v>554</v>
      </c>
      <c r="H311" s="32">
        <v>10</v>
      </c>
      <c r="I311" s="39">
        <v>45433</v>
      </c>
      <c r="J311" s="39">
        <v>45444</v>
      </c>
      <c r="K311" s="48">
        <v>10355.02</v>
      </c>
    </row>
    <row r="312" spans="1:11" ht="25.5" x14ac:dyDescent="0.2">
      <c r="A312" s="66" t="s">
        <v>555</v>
      </c>
      <c r="B312" s="66" t="s">
        <v>7084</v>
      </c>
      <c r="C312" s="11" t="s">
        <v>6416</v>
      </c>
      <c r="D312" s="11" t="s">
        <v>6416</v>
      </c>
      <c r="E312" s="11" t="str">
        <f t="shared" si="4"/>
        <v>Hotel Rooms</v>
      </c>
      <c r="F312" s="59" t="s">
        <v>6416</v>
      </c>
      <c r="G312" s="11" t="s">
        <v>556</v>
      </c>
      <c r="H312" s="32">
        <v>10</v>
      </c>
      <c r="I312" s="39">
        <v>45444</v>
      </c>
      <c r="J312" s="39">
        <v>45454</v>
      </c>
      <c r="K312" s="48">
        <v>10355.02</v>
      </c>
    </row>
    <row r="313" spans="1:11" ht="25.5" x14ac:dyDescent="0.2">
      <c r="A313" s="66" t="s">
        <v>557</v>
      </c>
      <c r="B313" s="66" t="s">
        <v>7085</v>
      </c>
      <c r="C313" s="11" t="s">
        <v>6416</v>
      </c>
      <c r="D313" s="11" t="s">
        <v>6416</v>
      </c>
      <c r="E313" s="11" t="str">
        <f t="shared" si="4"/>
        <v>Hotel Rooms</v>
      </c>
      <c r="F313" s="59" t="s">
        <v>6416</v>
      </c>
      <c r="G313" s="11" t="s">
        <v>558</v>
      </c>
      <c r="H313" s="32">
        <v>10</v>
      </c>
      <c r="I313" s="39">
        <v>45456</v>
      </c>
      <c r="J313" s="39">
        <v>45472</v>
      </c>
      <c r="K313" s="48">
        <v>10355.02</v>
      </c>
    </row>
    <row r="314" spans="1:11" ht="25.5" x14ac:dyDescent="0.2">
      <c r="A314" s="66" t="s">
        <v>559</v>
      </c>
      <c r="B314" s="66" t="s">
        <v>7086</v>
      </c>
      <c r="C314" s="11" t="s">
        <v>6416</v>
      </c>
      <c r="D314" s="11" t="s">
        <v>6416</v>
      </c>
      <c r="E314" s="11" t="str">
        <f t="shared" si="4"/>
        <v>Hotel Rooms</v>
      </c>
      <c r="F314" s="59" t="s">
        <v>6416</v>
      </c>
      <c r="G314" s="11" t="s">
        <v>560</v>
      </c>
      <c r="H314" s="32">
        <v>10</v>
      </c>
      <c r="I314" s="39">
        <v>45472</v>
      </c>
      <c r="J314" s="39">
        <v>45482</v>
      </c>
      <c r="K314" s="48">
        <v>10355.02</v>
      </c>
    </row>
    <row r="315" spans="1:11" ht="25.5" x14ac:dyDescent="0.2">
      <c r="A315" s="66" t="s">
        <v>561</v>
      </c>
      <c r="B315" s="66" t="s">
        <v>7087</v>
      </c>
      <c r="C315" s="11" t="s">
        <v>6416</v>
      </c>
      <c r="D315" s="11" t="s">
        <v>6416</v>
      </c>
      <c r="E315" s="11" t="str">
        <f t="shared" si="4"/>
        <v>Hotel Rooms</v>
      </c>
      <c r="F315" s="59" t="s">
        <v>6416</v>
      </c>
      <c r="G315" s="11" t="s">
        <v>562</v>
      </c>
      <c r="H315" s="32">
        <v>10</v>
      </c>
      <c r="I315" s="39">
        <v>45484</v>
      </c>
      <c r="J315" s="39">
        <v>45495</v>
      </c>
      <c r="K315" s="48">
        <v>10355.02</v>
      </c>
    </row>
    <row r="316" spans="1:11" x14ac:dyDescent="0.2">
      <c r="A316" s="66" t="s">
        <v>563</v>
      </c>
      <c r="B316" s="66" t="s">
        <v>7088</v>
      </c>
      <c r="C316" s="11" t="s">
        <v>6416</v>
      </c>
      <c r="D316" s="11" t="s">
        <v>6416</v>
      </c>
      <c r="E316" s="11" t="str">
        <f t="shared" si="4"/>
        <v>Hotel Rooms</v>
      </c>
      <c r="F316" s="59" t="s">
        <v>6416</v>
      </c>
      <c r="G316" s="11" t="s">
        <v>564</v>
      </c>
      <c r="H316" s="32">
        <v>10</v>
      </c>
      <c r="I316" s="39">
        <v>45496</v>
      </c>
      <c r="J316" s="39">
        <v>45507</v>
      </c>
      <c r="K316" s="48">
        <v>10355.02</v>
      </c>
    </row>
    <row r="317" spans="1:11" ht="25.5" x14ac:dyDescent="0.2">
      <c r="A317" s="66" t="s">
        <v>565</v>
      </c>
      <c r="B317" s="66" t="s">
        <v>7089</v>
      </c>
      <c r="C317" s="11" t="s">
        <v>6416</v>
      </c>
      <c r="D317" s="11" t="s">
        <v>6416</v>
      </c>
      <c r="E317" s="11" t="str">
        <f t="shared" si="4"/>
        <v>Hotel Rooms</v>
      </c>
      <c r="F317" s="59" t="s">
        <v>6416</v>
      </c>
      <c r="G317" s="11" t="s">
        <v>566</v>
      </c>
      <c r="H317" s="32">
        <v>10</v>
      </c>
      <c r="I317" s="39">
        <v>45507</v>
      </c>
      <c r="J317" s="39">
        <v>45517</v>
      </c>
      <c r="K317" s="48">
        <v>10355.02</v>
      </c>
    </row>
    <row r="318" spans="1:11" ht="25.5" x14ac:dyDescent="0.2">
      <c r="A318" s="66" t="s">
        <v>567</v>
      </c>
      <c r="B318" s="66" t="s">
        <v>7090</v>
      </c>
      <c r="C318" s="11" t="s">
        <v>6416</v>
      </c>
      <c r="D318" s="11" t="s">
        <v>6416</v>
      </c>
      <c r="E318" s="11" t="str">
        <f t="shared" si="4"/>
        <v>Hotel Rooms</v>
      </c>
      <c r="F318" s="59" t="s">
        <v>6416</v>
      </c>
      <c r="G318" s="11" t="s">
        <v>568</v>
      </c>
      <c r="H318" s="32">
        <v>10</v>
      </c>
      <c r="I318" s="39">
        <v>45519</v>
      </c>
      <c r="J318" s="39">
        <v>45530</v>
      </c>
      <c r="K318" s="48">
        <v>10355.02</v>
      </c>
    </row>
    <row r="319" spans="1:11" ht="25.5" x14ac:dyDescent="0.2">
      <c r="A319" s="63" t="s">
        <v>569</v>
      </c>
      <c r="B319" s="63" t="s">
        <v>7091</v>
      </c>
      <c r="C319" s="8" t="s">
        <v>6416</v>
      </c>
      <c r="D319" s="8" t="s">
        <v>6416</v>
      </c>
      <c r="E319" s="8" t="str">
        <f t="shared" si="4"/>
        <v>Hotel Rooms</v>
      </c>
      <c r="F319" s="59" t="s">
        <v>6416</v>
      </c>
      <c r="G319" s="8" t="s">
        <v>570</v>
      </c>
      <c r="H319" s="23">
        <v>10</v>
      </c>
      <c r="I319" s="35">
        <v>45531</v>
      </c>
      <c r="J319" s="35">
        <v>45542</v>
      </c>
      <c r="K319" s="42">
        <v>10355.02</v>
      </c>
    </row>
    <row r="320" spans="1:11" x14ac:dyDescent="0.2">
      <c r="A320" s="68" t="s">
        <v>343</v>
      </c>
      <c r="B320" s="68"/>
      <c r="C320" s="2" t="s">
        <v>6463</v>
      </c>
      <c r="D320" s="2" t="s">
        <v>6463</v>
      </c>
      <c r="E320" s="2" t="str">
        <f t="shared" si="4"/>
        <v>Buildings</v>
      </c>
      <c r="F320" s="59" t="s">
        <v>343</v>
      </c>
      <c r="G320" s="2"/>
      <c r="H320" s="43">
        <v>190</v>
      </c>
      <c r="I320" s="44">
        <v>45300</v>
      </c>
      <c r="J320" s="44">
        <v>45530</v>
      </c>
      <c r="K320" s="47">
        <v>82840.160000000003</v>
      </c>
    </row>
    <row r="321" spans="1:11" x14ac:dyDescent="0.2">
      <c r="A321" s="66" t="s">
        <v>571</v>
      </c>
      <c r="B321" s="66" t="s">
        <v>7092</v>
      </c>
      <c r="C321" s="11" t="s">
        <v>6416</v>
      </c>
      <c r="D321" s="11" t="s">
        <v>6416</v>
      </c>
      <c r="E321" s="11" t="str">
        <f t="shared" si="4"/>
        <v>Buildings</v>
      </c>
      <c r="F321" s="59" t="s">
        <v>6416</v>
      </c>
      <c r="G321" s="11" t="s">
        <v>572</v>
      </c>
      <c r="H321" s="32">
        <v>10</v>
      </c>
      <c r="I321" s="39">
        <v>45300</v>
      </c>
      <c r="J321" s="39">
        <v>45311</v>
      </c>
      <c r="K321" s="48">
        <v>10355.02</v>
      </c>
    </row>
    <row r="322" spans="1:11" x14ac:dyDescent="0.2">
      <c r="A322" s="66" t="s">
        <v>573</v>
      </c>
      <c r="B322" s="66" t="s">
        <v>7093</v>
      </c>
      <c r="C322" s="11" t="s">
        <v>6416</v>
      </c>
      <c r="D322" s="11" t="s">
        <v>6416</v>
      </c>
      <c r="E322" s="11" t="str">
        <f t="shared" si="4"/>
        <v>Buildings</v>
      </c>
      <c r="F322" s="59" t="s">
        <v>6416</v>
      </c>
      <c r="G322" s="11" t="s">
        <v>574</v>
      </c>
      <c r="H322" s="32">
        <v>10</v>
      </c>
      <c r="I322" s="39">
        <v>45323</v>
      </c>
      <c r="J322" s="39">
        <v>45334</v>
      </c>
      <c r="K322" s="48">
        <v>10355.02</v>
      </c>
    </row>
    <row r="323" spans="1:11" x14ac:dyDescent="0.2">
      <c r="A323" s="66" t="s">
        <v>575</v>
      </c>
      <c r="B323" s="66" t="s">
        <v>7094</v>
      </c>
      <c r="C323" s="11" t="s">
        <v>6416</v>
      </c>
      <c r="D323" s="11" t="s">
        <v>6416</v>
      </c>
      <c r="E323" s="11" t="str">
        <f t="shared" si="4"/>
        <v>Buildings</v>
      </c>
      <c r="F323" s="59" t="s">
        <v>6416</v>
      </c>
      <c r="G323" s="11" t="s">
        <v>576</v>
      </c>
      <c r="H323" s="32">
        <v>10</v>
      </c>
      <c r="I323" s="39">
        <v>45348</v>
      </c>
      <c r="J323" s="39">
        <v>45358</v>
      </c>
      <c r="K323" s="48">
        <v>10355.02</v>
      </c>
    </row>
    <row r="324" spans="1:11" x14ac:dyDescent="0.2">
      <c r="A324" s="66" t="s">
        <v>577</v>
      </c>
      <c r="B324" s="66" t="s">
        <v>7095</v>
      </c>
      <c r="C324" s="11" t="s">
        <v>6416</v>
      </c>
      <c r="D324" s="11" t="s">
        <v>6416</v>
      </c>
      <c r="E324" s="11" t="str">
        <f t="shared" si="4"/>
        <v>Buildings</v>
      </c>
      <c r="F324" s="59" t="s">
        <v>6416</v>
      </c>
      <c r="G324" s="11" t="s">
        <v>578</v>
      </c>
      <c r="H324" s="32">
        <v>10</v>
      </c>
      <c r="I324" s="39">
        <v>45383</v>
      </c>
      <c r="J324" s="39">
        <v>45397</v>
      </c>
      <c r="K324" s="48">
        <v>10355.02</v>
      </c>
    </row>
    <row r="325" spans="1:11" x14ac:dyDescent="0.2">
      <c r="A325" s="66" t="s">
        <v>579</v>
      </c>
      <c r="B325" s="66" t="s">
        <v>7096</v>
      </c>
      <c r="C325" s="11" t="s">
        <v>6416</v>
      </c>
      <c r="D325" s="11" t="s">
        <v>6416</v>
      </c>
      <c r="E325" s="11" t="str">
        <f t="shared" si="4"/>
        <v>Buildings</v>
      </c>
      <c r="F325" s="59" t="s">
        <v>6416</v>
      </c>
      <c r="G325" s="11" t="s">
        <v>580</v>
      </c>
      <c r="H325" s="32">
        <v>10</v>
      </c>
      <c r="I325" s="39">
        <v>45421</v>
      </c>
      <c r="J325" s="39">
        <v>45432</v>
      </c>
      <c r="K325" s="48">
        <v>10355.02</v>
      </c>
    </row>
    <row r="326" spans="1:11" x14ac:dyDescent="0.2">
      <c r="A326" s="66" t="s">
        <v>581</v>
      </c>
      <c r="B326" s="66" t="s">
        <v>7097</v>
      </c>
      <c r="C326" s="11" t="s">
        <v>6416</v>
      </c>
      <c r="D326" s="11" t="s">
        <v>6416</v>
      </c>
      <c r="E326" s="11" t="str">
        <f t="shared" si="4"/>
        <v>Buildings</v>
      </c>
      <c r="F326" s="59" t="s">
        <v>6416</v>
      </c>
      <c r="G326" s="11" t="s">
        <v>582</v>
      </c>
      <c r="H326" s="32">
        <v>10</v>
      </c>
      <c r="I326" s="39">
        <v>45421</v>
      </c>
      <c r="J326" s="39">
        <v>45432</v>
      </c>
      <c r="K326" s="48">
        <v>10355.02</v>
      </c>
    </row>
    <row r="327" spans="1:11" x14ac:dyDescent="0.2">
      <c r="A327" s="66" t="s">
        <v>583</v>
      </c>
      <c r="B327" s="66" t="s">
        <v>7098</v>
      </c>
      <c r="C327" s="11" t="s">
        <v>6416</v>
      </c>
      <c r="D327" s="11" t="s">
        <v>6416</v>
      </c>
      <c r="E327" s="11" t="str">
        <f t="shared" ref="E327:E390" si="5">IF(C327="",E326,C327)</f>
        <v>Buildings</v>
      </c>
      <c r="F327" s="59" t="s">
        <v>6416</v>
      </c>
      <c r="G327" s="11" t="s">
        <v>584</v>
      </c>
      <c r="H327" s="32">
        <v>10</v>
      </c>
      <c r="I327" s="39">
        <v>45507</v>
      </c>
      <c r="J327" s="39">
        <v>45517</v>
      </c>
      <c r="K327" s="48">
        <v>10355.02</v>
      </c>
    </row>
    <row r="328" spans="1:11" x14ac:dyDescent="0.2">
      <c r="A328" s="63" t="s">
        <v>585</v>
      </c>
      <c r="B328" s="63" t="s">
        <v>7099</v>
      </c>
      <c r="C328" s="8" t="s">
        <v>6416</v>
      </c>
      <c r="D328" s="8" t="s">
        <v>6416</v>
      </c>
      <c r="E328" s="8" t="str">
        <f t="shared" si="5"/>
        <v>Buildings</v>
      </c>
      <c r="F328" s="59" t="s">
        <v>6416</v>
      </c>
      <c r="G328" s="8" t="s">
        <v>586</v>
      </c>
      <c r="H328" s="23">
        <v>10</v>
      </c>
      <c r="I328" s="35">
        <v>45519</v>
      </c>
      <c r="J328" s="35">
        <v>45530</v>
      </c>
      <c r="K328" s="42">
        <v>10355.02</v>
      </c>
    </row>
    <row r="329" spans="1:11" x14ac:dyDescent="0.2">
      <c r="A329" s="68" t="s">
        <v>360</v>
      </c>
      <c r="B329" s="68"/>
      <c r="C329" s="2" t="s">
        <v>6667</v>
      </c>
      <c r="D329" s="2" t="s">
        <v>6667</v>
      </c>
      <c r="E329" s="2" t="str">
        <f t="shared" si="5"/>
        <v>Site Wide</v>
      </c>
      <c r="F329" s="59" t="s">
        <v>360</v>
      </c>
      <c r="G329" s="2"/>
      <c r="H329" s="43">
        <v>10</v>
      </c>
      <c r="I329" s="44">
        <v>45335</v>
      </c>
      <c r="J329" s="44">
        <v>45347</v>
      </c>
      <c r="K329" s="47">
        <v>10355.02</v>
      </c>
    </row>
    <row r="330" spans="1:11" x14ac:dyDescent="0.2">
      <c r="A330" s="63" t="s">
        <v>587</v>
      </c>
      <c r="B330" s="63" t="s">
        <v>7100</v>
      </c>
      <c r="C330" s="8" t="s">
        <v>6416</v>
      </c>
      <c r="D330" s="8" t="s">
        <v>6416</v>
      </c>
      <c r="E330" s="8" t="str">
        <f t="shared" si="5"/>
        <v>Site Wide</v>
      </c>
      <c r="F330" s="59" t="s">
        <v>6416</v>
      </c>
      <c r="G330" s="8" t="s">
        <v>588</v>
      </c>
      <c r="H330" s="23">
        <v>10</v>
      </c>
      <c r="I330" s="35">
        <v>45335</v>
      </c>
      <c r="J330" s="35">
        <v>45347</v>
      </c>
      <c r="K330" s="42">
        <v>10355.02</v>
      </c>
    </row>
    <row r="331" spans="1:11" x14ac:dyDescent="0.2">
      <c r="A331" s="67" t="s">
        <v>363</v>
      </c>
      <c r="B331" s="67"/>
      <c r="C331" s="12" t="s">
        <v>6668</v>
      </c>
      <c r="D331" s="12" t="s">
        <v>6668</v>
      </c>
      <c r="E331" s="12" t="str">
        <f t="shared" si="5"/>
        <v>Review &amp; Approval by DAR / TRSDC</v>
      </c>
      <c r="F331" s="59" t="s">
        <v>363</v>
      </c>
      <c r="G331" s="12"/>
      <c r="H331" s="36">
        <v>207</v>
      </c>
      <c r="I331" s="37">
        <v>45258</v>
      </c>
      <c r="J331" s="37">
        <v>45554</v>
      </c>
      <c r="K331" s="46">
        <v>579881.12</v>
      </c>
    </row>
    <row r="332" spans="1:11" x14ac:dyDescent="0.2">
      <c r="A332" s="68" t="s">
        <v>248</v>
      </c>
      <c r="B332" s="68"/>
      <c r="C332" s="2" t="s">
        <v>6666</v>
      </c>
      <c r="D332" s="2" t="s">
        <v>6666</v>
      </c>
      <c r="E332" s="2" t="str">
        <f t="shared" si="5"/>
        <v>Hotel Rooms</v>
      </c>
      <c r="F332" s="59" t="s">
        <v>248</v>
      </c>
      <c r="G332" s="2"/>
      <c r="H332" s="43">
        <v>207</v>
      </c>
      <c r="I332" s="44">
        <v>45258</v>
      </c>
      <c r="J332" s="44">
        <v>45554</v>
      </c>
      <c r="K332" s="47">
        <v>486685.94</v>
      </c>
    </row>
    <row r="333" spans="1:11" x14ac:dyDescent="0.2">
      <c r="A333" s="66" t="s">
        <v>589</v>
      </c>
      <c r="B333" s="66" t="s">
        <v>7101</v>
      </c>
      <c r="C333" s="11" t="s">
        <v>6416</v>
      </c>
      <c r="D333" s="11" t="s">
        <v>6416</v>
      </c>
      <c r="E333" s="11" t="str">
        <f t="shared" si="5"/>
        <v>Hotel Rooms</v>
      </c>
      <c r="F333" s="59" t="s">
        <v>6416</v>
      </c>
      <c r="G333" s="11" t="s">
        <v>590</v>
      </c>
      <c r="H333" s="32">
        <v>10</v>
      </c>
      <c r="I333" s="39">
        <v>45258</v>
      </c>
      <c r="J333" s="39">
        <v>45271</v>
      </c>
      <c r="K333" s="48">
        <v>10355.02</v>
      </c>
    </row>
    <row r="334" spans="1:11" x14ac:dyDescent="0.2">
      <c r="A334" s="66" t="s">
        <v>591</v>
      </c>
      <c r="B334" s="66" t="s">
        <v>7102</v>
      </c>
      <c r="C334" s="11" t="s">
        <v>6416</v>
      </c>
      <c r="D334" s="11" t="s">
        <v>6416</v>
      </c>
      <c r="E334" s="11" t="str">
        <f t="shared" si="5"/>
        <v>Hotel Rooms</v>
      </c>
      <c r="F334" s="59" t="s">
        <v>6416</v>
      </c>
      <c r="G334" s="11" t="s">
        <v>592</v>
      </c>
      <c r="H334" s="32">
        <v>10</v>
      </c>
      <c r="I334" s="39">
        <v>45265</v>
      </c>
      <c r="J334" s="39">
        <v>45278</v>
      </c>
      <c r="K334" s="48">
        <v>10355.02</v>
      </c>
    </row>
    <row r="335" spans="1:11" x14ac:dyDescent="0.2">
      <c r="A335" s="66" t="s">
        <v>593</v>
      </c>
      <c r="B335" s="66" t="s">
        <v>7103</v>
      </c>
      <c r="C335" s="11" t="s">
        <v>6416</v>
      </c>
      <c r="D335" s="11" t="s">
        <v>6416</v>
      </c>
      <c r="E335" s="11" t="str">
        <f t="shared" si="5"/>
        <v>Hotel Rooms</v>
      </c>
      <c r="F335" s="59" t="s">
        <v>6416</v>
      </c>
      <c r="G335" s="11" t="s">
        <v>594</v>
      </c>
      <c r="H335" s="32">
        <v>10</v>
      </c>
      <c r="I335" s="39">
        <v>45265</v>
      </c>
      <c r="J335" s="39">
        <v>45278</v>
      </c>
      <c r="K335" s="48">
        <v>10355.02</v>
      </c>
    </row>
    <row r="336" spans="1:11" ht="25.5" x14ac:dyDescent="0.2">
      <c r="A336" s="66" t="s">
        <v>595</v>
      </c>
      <c r="B336" s="66" t="s">
        <v>7104</v>
      </c>
      <c r="C336" s="11" t="s">
        <v>6416</v>
      </c>
      <c r="D336" s="11" t="s">
        <v>6416</v>
      </c>
      <c r="E336" s="11" t="str">
        <f t="shared" si="5"/>
        <v>Hotel Rooms</v>
      </c>
      <c r="F336" s="59" t="s">
        <v>6416</v>
      </c>
      <c r="G336" s="11" t="s">
        <v>596</v>
      </c>
      <c r="H336" s="32">
        <v>10</v>
      </c>
      <c r="I336" s="39">
        <v>45272</v>
      </c>
      <c r="J336" s="39">
        <v>45285</v>
      </c>
      <c r="K336" s="48">
        <v>10355.02</v>
      </c>
    </row>
    <row r="337" spans="1:11" ht="25.5" x14ac:dyDescent="0.2">
      <c r="A337" s="66" t="s">
        <v>597</v>
      </c>
      <c r="B337" s="66" t="s">
        <v>7105</v>
      </c>
      <c r="C337" s="11" t="s">
        <v>6416</v>
      </c>
      <c r="D337" s="11" t="s">
        <v>6416</v>
      </c>
      <c r="E337" s="11" t="str">
        <f t="shared" si="5"/>
        <v>Hotel Rooms</v>
      </c>
      <c r="F337" s="59" t="s">
        <v>6416</v>
      </c>
      <c r="G337" s="11" t="s">
        <v>598</v>
      </c>
      <c r="H337" s="32">
        <v>10</v>
      </c>
      <c r="I337" s="39">
        <v>45272</v>
      </c>
      <c r="J337" s="39">
        <v>45285</v>
      </c>
      <c r="K337" s="48">
        <v>10355.02</v>
      </c>
    </row>
    <row r="338" spans="1:11" x14ac:dyDescent="0.2">
      <c r="A338" s="66" t="s">
        <v>599</v>
      </c>
      <c r="B338" s="66" t="s">
        <v>7106</v>
      </c>
      <c r="C338" s="11" t="s">
        <v>6416</v>
      </c>
      <c r="D338" s="11" t="s">
        <v>6416</v>
      </c>
      <c r="E338" s="11" t="str">
        <f t="shared" si="5"/>
        <v>Hotel Rooms</v>
      </c>
      <c r="F338" s="59" t="s">
        <v>6416</v>
      </c>
      <c r="G338" s="11" t="s">
        <v>600</v>
      </c>
      <c r="H338" s="32">
        <v>10</v>
      </c>
      <c r="I338" s="39">
        <v>45279</v>
      </c>
      <c r="J338" s="39">
        <v>45292</v>
      </c>
      <c r="K338" s="48">
        <v>10355.02</v>
      </c>
    </row>
    <row r="339" spans="1:11" ht="25.5" x14ac:dyDescent="0.2">
      <c r="A339" s="66" t="s">
        <v>601</v>
      </c>
      <c r="B339" s="66" t="s">
        <v>7107</v>
      </c>
      <c r="C339" s="11" t="s">
        <v>6416</v>
      </c>
      <c r="D339" s="11" t="s">
        <v>6416</v>
      </c>
      <c r="E339" s="11" t="str">
        <f t="shared" si="5"/>
        <v>Hotel Rooms</v>
      </c>
      <c r="F339" s="59" t="s">
        <v>6416</v>
      </c>
      <c r="G339" s="11" t="s">
        <v>602</v>
      </c>
      <c r="H339" s="32">
        <v>10</v>
      </c>
      <c r="I339" s="39">
        <v>45279</v>
      </c>
      <c r="J339" s="39">
        <v>45292</v>
      </c>
      <c r="K339" s="48">
        <v>10355.02</v>
      </c>
    </row>
    <row r="340" spans="1:11" x14ac:dyDescent="0.2">
      <c r="A340" s="66" t="s">
        <v>603</v>
      </c>
      <c r="B340" s="66" t="s">
        <v>7108</v>
      </c>
      <c r="C340" s="11" t="s">
        <v>6416</v>
      </c>
      <c r="D340" s="11" t="s">
        <v>6416</v>
      </c>
      <c r="E340" s="11" t="str">
        <f t="shared" si="5"/>
        <v>Hotel Rooms</v>
      </c>
      <c r="F340" s="59" t="s">
        <v>6416</v>
      </c>
      <c r="G340" s="11" t="s">
        <v>604</v>
      </c>
      <c r="H340" s="32">
        <v>10</v>
      </c>
      <c r="I340" s="39">
        <v>45279</v>
      </c>
      <c r="J340" s="39">
        <v>45292</v>
      </c>
      <c r="K340" s="48">
        <v>10355.02</v>
      </c>
    </row>
    <row r="341" spans="1:11" ht="25.5" x14ac:dyDescent="0.2">
      <c r="A341" s="66" t="s">
        <v>605</v>
      </c>
      <c r="B341" s="66" t="s">
        <v>7109</v>
      </c>
      <c r="C341" s="11" t="s">
        <v>6416</v>
      </c>
      <c r="D341" s="11" t="s">
        <v>6416</v>
      </c>
      <c r="E341" s="11" t="str">
        <f t="shared" si="5"/>
        <v>Hotel Rooms</v>
      </c>
      <c r="F341" s="59" t="s">
        <v>6416</v>
      </c>
      <c r="G341" s="11" t="s">
        <v>606</v>
      </c>
      <c r="H341" s="32">
        <v>10</v>
      </c>
      <c r="I341" s="39">
        <v>45286</v>
      </c>
      <c r="J341" s="39">
        <v>45299</v>
      </c>
      <c r="K341" s="48">
        <v>10355.02</v>
      </c>
    </row>
    <row r="342" spans="1:11" x14ac:dyDescent="0.2">
      <c r="A342" s="66" t="s">
        <v>607</v>
      </c>
      <c r="B342" s="66" t="s">
        <v>7110</v>
      </c>
      <c r="C342" s="11" t="s">
        <v>6416</v>
      </c>
      <c r="D342" s="11" t="s">
        <v>6416</v>
      </c>
      <c r="E342" s="11" t="str">
        <f t="shared" si="5"/>
        <v>Hotel Rooms</v>
      </c>
      <c r="F342" s="59" t="s">
        <v>6416</v>
      </c>
      <c r="G342" s="11" t="s">
        <v>608</v>
      </c>
      <c r="H342" s="32">
        <v>10</v>
      </c>
      <c r="I342" s="39">
        <v>45286</v>
      </c>
      <c r="J342" s="39">
        <v>45299</v>
      </c>
      <c r="K342" s="48">
        <v>10355.02</v>
      </c>
    </row>
    <row r="343" spans="1:11" x14ac:dyDescent="0.2">
      <c r="A343" s="66" t="s">
        <v>609</v>
      </c>
      <c r="B343" s="66" t="s">
        <v>7111</v>
      </c>
      <c r="C343" s="11" t="s">
        <v>6416</v>
      </c>
      <c r="D343" s="11" t="s">
        <v>6416</v>
      </c>
      <c r="E343" s="11" t="str">
        <f t="shared" si="5"/>
        <v>Hotel Rooms</v>
      </c>
      <c r="F343" s="59" t="s">
        <v>6416</v>
      </c>
      <c r="G343" s="11" t="s">
        <v>610</v>
      </c>
      <c r="H343" s="32">
        <v>10</v>
      </c>
      <c r="I343" s="39">
        <v>45286</v>
      </c>
      <c r="J343" s="39">
        <v>45299</v>
      </c>
      <c r="K343" s="48">
        <v>10355.02</v>
      </c>
    </row>
    <row r="344" spans="1:11" x14ac:dyDescent="0.2">
      <c r="A344" s="66" t="s">
        <v>611</v>
      </c>
      <c r="B344" s="66" t="s">
        <v>7112</v>
      </c>
      <c r="C344" s="11" t="s">
        <v>6416</v>
      </c>
      <c r="D344" s="11" t="s">
        <v>6416</v>
      </c>
      <c r="E344" s="11" t="str">
        <f t="shared" si="5"/>
        <v>Hotel Rooms</v>
      </c>
      <c r="F344" s="59" t="s">
        <v>6416</v>
      </c>
      <c r="G344" s="11" t="s">
        <v>612</v>
      </c>
      <c r="H344" s="32">
        <v>10</v>
      </c>
      <c r="I344" s="39">
        <v>45286</v>
      </c>
      <c r="J344" s="39">
        <v>45299</v>
      </c>
      <c r="K344" s="48">
        <v>10355.02</v>
      </c>
    </row>
    <row r="345" spans="1:11" ht="25.5" x14ac:dyDescent="0.2">
      <c r="A345" s="66" t="s">
        <v>613</v>
      </c>
      <c r="B345" s="66" t="s">
        <v>7113</v>
      </c>
      <c r="C345" s="11" t="s">
        <v>6416</v>
      </c>
      <c r="D345" s="11" t="s">
        <v>6416</v>
      </c>
      <c r="E345" s="11" t="str">
        <f t="shared" si="5"/>
        <v>Hotel Rooms</v>
      </c>
      <c r="F345" s="59" t="s">
        <v>6416</v>
      </c>
      <c r="G345" s="11" t="s">
        <v>614</v>
      </c>
      <c r="H345" s="32">
        <v>10</v>
      </c>
      <c r="I345" s="39">
        <v>45286</v>
      </c>
      <c r="J345" s="39">
        <v>45299</v>
      </c>
      <c r="K345" s="48">
        <v>10355.02</v>
      </c>
    </row>
    <row r="346" spans="1:11" x14ac:dyDescent="0.2">
      <c r="A346" s="66" t="s">
        <v>615</v>
      </c>
      <c r="B346" s="66" t="s">
        <v>7114</v>
      </c>
      <c r="C346" s="11" t="s">
        <v>6416</v>
      </c>
      <c r="D346" s="11" t="s">
        <v>6416</v>
      </c>
      <c r="E346" s="11" t="str">
        <f t="shared" si="5"/>
        <v>Hotel Rooms</v>
      </c>
      <c r="F346" s="59" t="s">
        <v>6416</v>
      </c>
      <c r="G346" s="11" t="s">
        <v>616</v>
      </c>
      <c r="H346" s="32">
        <v>10</v>
      </c>
      <c r="I346" s="39">
        <v>45286</v>
      </c>
      <c r="J346" s="39">
        <v>45299</v>
      </c>
      <c r="K346" s="48">
        <v>10355.02</v>
      </c>
    </row>
    <row r="347" spans="1:11" x14ac:dyDescent="0.2">
      <c r="A347" s="66" t="s">
        <v>617</v>
      </c>
      <c r="B347" s="66" t="s">
        <v>7115</v>
      </c>
      <c r="C347" s="11" t="s">
        <v>6416</v>
      </c>
      <c r="D347" s="11" t="s">
        <v>6416</v>
      </c>
      <c r="E347" s="11" t="str">
        <f t="shared" si="5"/>
        <v>Hotel Rooms</v>
      </c>
      <c r="F347" s="59" t="s">
        <v>6416</v>
      </c>
      <c r="G347" s="11" t="s">
        <v>618</v>
      </c>
      <c r="H347" s="32">
        <v>10</v>
      </c>
      <c r="I347" s="39">
        <v>45293</v>
      </c>
      <c r="J347" s="39">
        <v>45306</v>
      </c>
      <c r="K347" s="48">
        <v>10355.02</v>
      </c>
    </row>
    <row r="348" spans="1:11" x14ac:dyDescent="0.2">
      <c r="A348" s="66" t="s">
        <v>619</v>
      </c>
      <c r="B348" s="66" t="s">
        <v>7116</v>
      </c>
      <c r="C348" s="11" t="s">
        <v>6416</v>
      </c>
      <c r="D348" s="11" t="s">
        <v>6416</v>
      </c>
      <c r="E348" s="11" t="str">
        <f t="shared" si="5"/>
        <v>Hotel Rooms</v>
      </c>
      <c r="F348" s="59" t="s">
        <v>6416</v>
      </c>
      <c r="G348" s="11" t="s">
        <v>620</v>
      </c>
      <c r="H348" s="32">
        <v>10</v>
      </c>
      <c r="I348" s="39">
        <v>45293</v>
      </c>
      <c r="J348" s="39">
        <v>45306</v>
      </c>
      <c r="K348" s="48">
        <v>10355.02</v>
      </c>
    </row>
    <row r="349" spans="1:11" x14ac:dyDescent="0.2">
      <c r="A349" s="66" t="s">
        <v>621</v>
      </c>
      <c r="B349" s="66" t="s">
        <v>7117</v>
      </c>
      <c r="C349" s="11" t="s">
        <v>6416</v>
      </c>
      <c r="D349" s="11" t="s">
        <v>6416</v>
      </c>
      <c r="E349" s="11" t="str">
        <f t="shared" si="5"/>
        <v>Hotel Rooms</v>
      </c>
      <c r="F349" s="59" t="s">
        <v>6416</v>
      </c>
      <c r="G349" s="11" t="s">
        <v>622</v>
      </c>
      <c r="H349" s="32">
        <v>10</v>
      </c>
      <c r="I349" s="39">
        <v>45300</v>
      </c>
      <c r="J349" s="39">
        <v>45313</v>
      </c>
      <c r="K349" s="48">
        <v>10355.02</v>
      </c>
    </row>
    <row r="350" spans="1:11" ht="25.5" x14ac:dyDescent="0.2">
      <c r="A350" s="66" t="s">
        <v>623</v>
      </c>
      <c r="B350" s="66" t="s">
        <v>7118</v>
      </c>
      <c r="C350" s="11" t="s">
        <v>6416</v>
      </c>
      <c r="D350" s="11" t="s">
        <v>6416</v>
      </c>
      <c r="E350" s="11" t="str">
        <f t="shared" si="5"/>
        <v>Hotel Rooms</v>
      </c>
      <c r="F350" s="59" t="s">
        <v>6416</v>
      </c>
      <c r="G350" s="11" t="s">
        <v>624</v>
      </c>
      <c r="H350" s="32">
        <v>10</v>
      </c>
      <c r="I350" s="39">
        <v>45300</v>
      </c>
      <c r="J350" s="39">
        <v>45313</v>
      </c>
      <c r="K350" s="48">
        <v>10355.02</v>
      </c>
    </row>
    <row r="351" spans="1:11" ht="25.5" x14ac:dyDescent="0.2">
      <c r="A351" s="66" t="s">
        <v>625</v>
      </c>
      <c r="B351" s="66" t="s">
        <v>7119</v>
      </c>
      <c r="C351" s="11" t="s">
        <v>6416</v>
      </c>
      <c r="D351" s="11" t="s">
        <v>6416</v>
      </c>
      <c r="E351" s="11" t="str">
        <f t="shared" si="5"/>
        <v>Hotel Rooms</v>
      </c>
      <c r="F351" s="59" t="s">
        <v>6416</v>
      </c>
      <c r="G351" s="11" t="s">
        <v>626</v>
      </c>
      <c r="H351" s="32">
        <v>10</v>
      </c>
      <c r="I351" s="39">
        <v>45300</v>
      </c>
      <c r="J351" s="39">
        <v>45313</v>
      </c>
      <c r="K351" s="48">
        <v>10355.02</v>
      </c>
    </row>
    <row r="352" spans="1:11" x14ac:dyDescent="0.2">
      <c r="A352" s="66" t="s">
        <v>627</v>
      </c>
      <c r="B352" s="66" t="s">
        <v>7120</v>
      </c>
      <c r="C352" s="11" t="s">
        <v>6416</v>
      </c>
      <c r="D352" s="11" t="s">
        <v>6416</v>
      </c>
      <c r="E352" s="11" t="str">
        <f t="shared" si="5"/>
        <v>Hotel Rooms</v>
      </c>
      <c r="F352" s="59" t="s">
        <v>6416</v>
      </c>
      <c r="G352" s="11" t="s">
        <v>628</v>
      </c>
      <c r="H352" s="32">
        <v>10</v>
      </c>
      <c r="I352" s="39">
        <v>45300</v>
      </c>
      <c r="J352" s="39">
        <v>45313</v>
      </c>
      <c r="K352" s="48">
        <v>10355.02</v>
      </c>
    </row>
    <row r="353" spans="1:11" x14ac:dyDescent="0.2">
      <c r="A353" s="66" t="s">
        <v>629</v>
      </c>
      <c r="B353" s="66" t="s">
        <v>7121</v>
      </c>
      <c r="C353" s="11" t="s">
        <v>6416</v>
      </c>
      <c r="D353" s="11" t="s">
        <v>6416</v>
      </c>
      <c r="E353" s="11" t="str">
        <f t="shared" si="5"/>
        <v>Hotel Rooms</v>
      </c>
      <c r="F353" s="59" t="s">
        <v>6416</v>
      </c>
      <c r="G353" s="11" t="s">
        <v>630</v>
      </c>
      <c r="H353" s="32">
        <v>10</v>
      </c>
      <c r="I353" s="39">
        <v>45307</v>
      </c>
      <c r="J353" s="39">
        <v>45320</v>
      </c>
      <c r="K353" s="48">
        <v>10355.02</v>
      </c>
    </row>
    <row r="354" spans="1:11" x14ac:dyDescent="0.2">
      <c r="A354" s="66" t="s">
        <v>631</v>
      </c>
      <c r="B354" s="66" t="s">
        <v>7122</v>
      </c>
      <c r="C354" s="11" t="s">
        <v>6416</v>
      </c>
      <c r="D354" s="11" t="s">
        <v>6416</v>
      </c>
      <c r="E354" s="11" t="str">
        <f t="shared" si="5"/>
        <v>Hotel Rooms</v>
      </c>
      <c r="F354" s="59" t="s">
        <v>6416</v>
      </c>
      <c r="G354" s="11" t="s">
        <v>632</v>
      </c>
      <c r="H354" s="32">
        <v>10</v>
      </c>
      <c r="I354" s="39">
        <v>45307</v>
      </c>
      <c r="J354" s="39">
        <v>45320</v>
      </c>
      <c r="K354" s="48">
        <v>10355.02</v>
      </c>
    </row>
    <row r="355" spans="1:11" x14ac:dyDescent="0.2">
      <c r="A355" s="66" t="s">
        <v>633</v>
      </c>
      <c r="B355" s="66" t="s">
        <v>7123</v>
      </c>
      <c r="C355" s="11" t="s">
        <v>6416</v>
      </c>
      <c r="D355" s="11" t="s">
        <v>6416</v>
      </c>
      <c r="E355" s="11" t="str">
        <f t="shared" si="5"/>
        <v>Hotel Rooms</v>
      </c>
      <c r="F355" s="59" t="s">
        <v>6416</v>
      </c>
      <c r="G355" s="11" t="s">
        <v>634</v>
      </c>
      <c r="H355" s="32">
        <v>10</v>
      </c>
      <c r="I355" s="39">
        <v>45312</v>
      </c>
      <c r="J355" s="39">
        <v>45323</v>
      </c>
      <c r="K355" s="48">
        <v>10355.02</v>
      </c>
    </row>
    <row r="356" spans="1:11" x14ac:dyDescent="0.2">
      <c r="A356" s="66" t="s">
        <v>635</v>
      </c>
      <c r="B356" s="66" t="s">
        <v>7124</v>
      </c>
      <c r="C356" s="11" t="s">
        <v>6416</v>
      </c>
      <c r="D356" s="11" t="s">
        <v>6416</v>
      </c>
      <c r="E356" s="11" t="str">
        <f t="shared" si="5"/>
        <v>Hotel Rooms</v>
      </c>
      <c r="F356" s="59" t="s">
        <v>6416</v>
      </c>
      <c r="G356" s="11" t="s">
        <v>636</v>
      </c>
      <c r="H356" s="32">
        <v>10</v>
      </c>
      <c r="I356" s="39">
        <v>45322</v>
      </c>
      <c r="J356" s="39">
        <v>45335</v>
      </c>
      <c r="K356" s="48">
        <v>10355.02</v>
      </c>
    </row>
    <row r="357" spans="1:11" x14ac:dyDescent="0.2">
      <c r="A357" s="66" t="s">
        <v>637</v>
      </c>
      <c r="B357" s="66" t="s">
        <v>7125</v>
      </c>
      <c r="C357" s="11" t="s">
        <v>6416</v>
      </c>
      <c r="D357" s="11" t="s">
        <v>6416</v>
      </c>
      <c r="E357" s="11" t="str">
        <f t="shared" si="5"/>
        <v>Hotel Rooms</v>
      </c>
      <c r="F357" s="59" t="s">
        <v>6416</v>
      </c>
      <c r="G357" s="11" t="s">
        <v>638</v>
      </c>
      <c r="H357" s="32">
        <v>10</v>
      </c>
      <c r="I357" s="39">
        <v>45322</v>
      </c>
      <c r="J357" s="39">
        <v>45335</v>
      </c>
      <c r="K357" s="48">
        <v>10355.02</v>
      </c>
    </row>
    <row r="358" spans="1:11" x14ac:dyDescent="0.2">
      <c r="A358" s="66" t="s">
        <v>639</v>
      </c>
      <c r="B358" s="66" t="s">
        <v>7126</v>
      </c>
      <c r="C358" s="11" t="s">
        <v>6416</v>
      </c>
      <c r="D358" s="11" t="s">
        <v>6416</v>
      </c>
      <c r="E358" s="11" t="str">
        <f t="shared" si="5"/>
        <v>Hotel Rooms</v>
      </c>
      <c r="F358" s="59" t="s">
        <v>6416</v>
      </c>
      <c r="G358" s="11" t="s">
        <v>640</v>
      </c>
      <c r="H358" s="32">
        <v>10</v>
      </c>
      <c r="I358" s="39">
        <v>45322</v>
      </c>
      <c r="J358" s="39">
        <v>45335</v>
      </c>
      <c r="K358" s="48">
        <v>10355.02</v>
      </c>
    </row>
    <row r="359" spans="1:11" x14ac:dyDescent="0.2">
      <c r="A359" s="66" t="s">
        <v>641</v>
      </c>
      <c r="B359" s="66" t="s">
        <v>7127</v>
      </c>
      <c r="C359" s="11" t="s">
        <v>6416</v>
      </c>
      <c r="D359" s="11" t="s">
        <v>6416</v>
      </c>
      <c r="E359" s="11" t="str">
        <f t="shared" si="5"/>
        <v>Hotel Rooms</v>
      </c>
      <c r="F359" s="59" t="s">
        <v>6416</v>
      </c>
      <c r="G359" s="11" t="s">
        <v>642</v>
      </c>
      <c r="H359" s="32">
        <v>10</v>
      </c>
      <c r="I359" s="39">
        <v>45322</v>
      </c>
      <c r="J359" s="39">
        <v>45335</v>
      </c>
      <c r="K359" s="48">
        <v>10355.02</v>
      </c>
    </row>
    <row r="360" spans="1:11" x14ac:dyDescent="0.2">
      <c r="A360" s="66" t="s">
        <v>643</v>
      </c>
      <c r="B360" s="66" t="s">
        <v>7128</v>
      </c>
      <c r="C360" s="11" t="s">
        <v>6416</v>
      </c>
      <c r="D360" s="11" t="s">
        <v>6416</v>
      </c>
      <c r="E360" s="11" t="str">
        <f t="shared" si="5"/>
        <v>Hotel Rooms</v>
      </c>
      <c r="F360" s="59" t="s">
        <v>6416</v>
      </c>
      <c r="G360" s="11" t="s">
        <v>644</v>
      </c>
      <c r="H360" s="32">
        <v>10</v>
      </c>
      <c r="I360" s="39">
        <v>45335</v>
      </c>
      <c r="J360" s="39">
        <v>45349</v>
      </c>
      <c r="K360" s="48">
        <v>10355.02</v>
      </c>
    </row>
    <row r="361" spans="1:11" x14ac:dyDescent="0.2">
      <c r="A361" s="66" t="s">
        <v>645</v>
      </c>
      <c r="B361" s="66" t="s">
        <v>7129</v>
      </c>
      <c r="C361" s="11" t="s">
        <v>6416</v>
      </c>
      <c r="D361" s="11" t="s">
        <v>6416</v>
      </c>
      <c r="E361" s="11" t="str">
        <f t="shared" si="5"/>
        <v>Hotel Rooms</v>
      </c>
      <c r="F361" s="59" t="s">
        <v>6416</v>
      </c>
      <c r="G361" s="11" t="s">
        <v>646</v>
      </c>
      <c r="H361" s="32">
        <v>10</v>
      </c>
      <c r="I361" s="39">
        <v>45335</v>
      </c>
      <c r="J361" s="39">
        <v>45349</v>
      </c>
      <c r="K361" s="48">
        <v>10355.02</v>
      </c>
    </row>
    <row r="362" spans="1:11" x14ac:dyDescent="0.2">
      <c r="A362" s="66" t="s">
        <v>647</v>
      </c>
      <c r="B362" s="66" t="s">
        <v>7130</v>
      </c>
      <c r="C362" s="11" t="s">
        <v>6416</v>
      </c>
      <c r="D362" s="11" t="s">
        <v>6416</v>
      </c>
      <c r="E362" s="11" t="str">
        <f t="shared" si="5"/>
        <v>Hotel Rooms</v>
      </c>
      <c r="F362" s="59" t="s">
        <v>6416</v>
      </c>
      <c r="G362" s="11" t="s">
        <v>648</v>
      </c>
      <c r="H362" s="32">
        <v>10</v>
      </c>
      <c r="I362" s="39">
        <v>45335</v>
      </c>
      <c r="J362" s="39">
        <v>45349</v>
      </c>
      <c r="K362" s="48">
        <v>10355.02</v>
      </c>
    </row>
    <row r="363" spans="1:11" x14ac:dyDescent="0.2">
      <c r="A363" s="66" t="s">
        <v>649</v>
      </c>
      <c r="B363" s="66" t="s">
        <v>7131</v>
      </c>
      <c r="C363" s="11" t="s">
        <v>6416</v>
      </c>
      <c r="D363" s="11" t="s">
        <v>6416</v>
      </c>
      <c r="E363" s="11" t="str">
        <f t="shared" si="5"/>
        <v>Hotel Rooms</v>
      </c>
      <c r="F363" s="59" t="s">
        <v>6416</v>
      </c>
      <c r="G363" s="11" t="s">
        <v>650</v>
      </c>
      <c r="H363" s="32">
        <v>10</v>
      </c>
      <c r="I363" s="39">
        <v>45348</v>
      </c>
      <c r="J363" s="39">
        <v>45361</v>
      </c>
      <c r="K363" s="48">
        <v>10355.02</v>
      </c>
    </row>
    <row r="364" spans="1:11" x14ac:dyDescent="0.2">
      <c r="A364" s="66" t="s">
        <v>651</v>
      </c>
      <c r="B364" s="66" t="s">
        <v>7132</v>
      </c>
      <c r="C364" s="11" t="s">
        <v>6416</v>
      </c>
      <c r="D364" s="11" t="s">
        <v>6416</v>
      </c>
      <c r="E364" s="11" t="str">
        <f t="shared" si="5"/>
        <v>Hotel Rooms</v>
      </c>
      <c r="F364" s="59" t="s">
        <v>6416</v>
      </c>
      <c r="G364" s="11" t="s">
        <v>652</v>
      </c>
      <c r="H364" s="32">
        <v>10</v>
      </c>
      <c r="I364" s="39">
        <v>45361</v>
      </c>
      <c r="J364" s="39">
        <v>45372</v>
      </c>
      <c r="K364" s="48">
        <v>10355.02</v>
      </c>
    </row>
    <row r="365" spans="1:11" x14ac:dyDescent="0.2">
      <c r="A365" s="66" t="s">
        <v>653</v>
      </c>
      <c r="B365" s="66" t="s">
        <v>7133</v>
      </c>
      <c r="C365" s="11" t="s">
        <v>6416</v>
      </c>
      <c r="D365" s="11" t="s">
        <v>6416</v>
      </c>
      <c r="E365" s="11" t="str">
        <f t="shared" si="5"/>
        <v>Hotel Rooms</v>
      </c>
      <c r="F365" s="59" t="s">
        <v>6416</v>
      </c>
      <c r="G365" s="11" t="s">
        <v>654</v>
      </c>
      <c r="H365" s="32">
        <v>10</v>
      </c>
      <c r="I365" s="39">
        <v>45371</v>
      </c>
      <c r="J365" s="39">
        <v>45384</v>
      </c>
      <c r="K365" s="48">
        <v>10355.02</v>
      </c>
    </row>
    <row r="366" spans="1:11" x14ac:dyDescent="0.2">
      <c r="A366" s="66" t="s">
        <v>655</v>
      </c>
      <c r="B366" s="66" t="s">
        <v>7134</v>
      </c>
      <c r="C366" s="11" t="s">
        <v>6416</v>
      </c>
      <c r="D366" s="11" t="s">
        <v>6416</v>
      </c>
      <c r="E366" s="11" t="str">
        <f t="shared" si="5"/>
        <v>Hotel Rooms</v>
      </c>
      <c r="F366" s="59" t="s">
        <v>6416</v>
      </c>
      <c r="G366" s="11" t="s">
        <v>656</v>
      </c>
      <c r="H366" s="32">
        <v>10</v>
      </c>
      <c r="I366" s="39">
        <v>45383</v>
      </c>
      <c r="J366" s="39">
        <v>45398</v>
      </c>
      <c r="K366" s="48">
        <v>10355.02</v>
      </c>
    </row>
    <row r="367" spans="1:11" x14ac:dyDescent="0.2">
      <c r="A367" s="66" t="s">
        <v>657</v>
      </c>
      <c r="B367" s="66" t="s">
        <v>7135</v>
      </c>
      <c r="C367" s="11" t="s">
        <v>6416</v>
      </c>
      <c r="D367" s="11" t="s">
        <v>6416</v>
      </c>
      <c r="E367" s="11" t="str">
        <f t="shared" si="5"/>
        <v>Hotel Rooms</v>
      </c>
      <c r="F367" s="59" t="s">
        <v>6416</v>
      </c>
      <c r="G367" s="11" t="s">
        <v>658</v>
      </c>
      <c r="H367" s="32">
        <v>10</v>
      </c>
      <c r="I367" s="39">
        <v>45398</v>
      </c>
      <c r="J367" s="39">
        <v>45411</v>
      </c>
      <c r="K367" s="48">
        <v>10355.02</v>
      </c>
    </row>
    <row r="368" spans="1:11" x14ac:dyDescent="0.2">
      <c r="A368" s="66" t="s">
        <v>659</v>
      </c>
      <c r="B368" s="66" t="s">
        <v>7136</v>
      </c>
      <c r="C368" s="11" t="s">
        <v>6416</v>
      </c>
      <c r="D368" s="11" t="s">
        <v>6416</v>
      </c>
      <c r="E368" s="11" t="str">
        <f t="shared" si="5"/>
        <v>Hotel Rooms</v>
      </c>
      <c r="F368" s="59" t="s">
        <v>6416</v>
      </c>
      <c r="G368" s="11" t="s">
        <v>660</v>
      </c>
      <c r="H368" s="32">
        <v>10</v>
      </c>
      <c r="I368" s="39">
        <v>45410</v>
      </c>
      <c r="J368" s="39">
        <v>45421</v>
      </c>
      <c r="K368" s="48">
        <v>10355.02</v>
      </c>
    </row>
    <row r="369" spans="1:11" x14ac:dyDescent="0.2">
      <c r="A369" s="66" t="s">
        <v>661</v>
      </c>
      <c r="B369" s="66" t="s">
        <v>7137</v>
      </c>
      <c r="C369" s="11" t="s">
        <v>6416</v>
      </c>
      <c r="D369" s="11" t="s">
        <v>6416</v>
      </c>
      <c r="E369" s="11" t="str">
        <f t="shared" si="5"/>
        <v>Hotel Rooms</v>
      </c>
      <c r="F369" s="59" t="s">
        <v>6416</v>
      </c>
      <c r="G369" s="11" t="s">
        <v>662</v>
      </c>
      <c r="H369" s="32">
        <v>10</v>
      </c>
      <c r="I369" s="39">
        <v>45420</v>
      </c>
      <c r="J369" s="39">
        <v>45433</v>
      </c>
      <c r="K369" s="48">
        <v>10355.02</v>
      </c>
    </row>
    <row r="370" spans="1:11" x14ac:dyDescent="0.2">
      <c r="A370" s="66" t="s">
        <v>663</v>
      </c>
      <c r="B370" s="66" t="s">
        <v>7138</v>
      </c>
      <c r="C370" s="11" t="s">
        <v>6416</v>
      </c>
      <c r="D370" s="11" t="s">
        <v>6416</v>
      </c>
      <c r="E370" s="11" t="str">
        <f t="shared" si="5"/>
        <v>Hotel Rooms</v>
      </c>
      <c r="F370" s="59" t="s">
        <v>6416</v>
      </c>
      <c r="G370" s="11" t="s">
        <v>664</v>
      </c>
      <c r="H370" s="32">
        <v>10</v>
      </c>
      <c r="I370" s="39">
        <v>45433</v>
      </c>
      <c r="J370" s="39">
        <v>45446</v>
      </c>
      <c r="K370" s="48">
        <v>10355.02</v>
      </c>
    </row>
    <row r="371" spans="1:11" x14ac:dyDescent="0.2">
      <c r="A371" s="66" t="s">
        <v>665</v>
      </c>
      <c r="B371" s="66" t="s">
        <v>7139</v>
      </c>
      <c r="C371" s="11" t="s">
        <v>6416</v>
      </c>
      <c r="D371" s="11" t="s">
        <v>6416</v>
      </c>
      <c r="E371" s="11" t="str">
        <f t="shared" si="5"/>
        <v>Hotel Rooms</v>
      </c>
      <c r="F371" s="59" t="s">
        <v>6416</v>
      </c>
      <c r="G371" s="11" t="s">
        <v>666</v>
      </c>
      <c r="H371" s="32">
        <v>10</v>
      </c>
      <c r="I371" s="39">
        <v>45445</v>
      </c>
      <c r="J371" s="39">
        <v>45456</v>
      </c>
      <c r="K371" s="48">
        <v>10355.02</v>
      </c>
    </row>
    <row r="372" spans="1:11" x14ac:dyDescent="0.2">
      <c r="A372" s="66" t="s">
        <v>667</v>
      </c>
      <c r="B372" s="66" t="s">
        <v>7140</v>
      </c>
      <c r="C372" s="11" t="s">
        <v>6416</v>
      </c>
      <c r="D372" s="11" t="s">
        <v>6416</v>
      </c>
      <c r="E372" s="11" t="str">
        <f t="shared" si="5"/>
        <v>Hotel Rooms</v>
      </c>
      <c r="F372" s="59" t="s">
        <v>6416</v>
      </c>
      <c r="G372" s="11" t="s">
        <v>668</v>
      </c>
      <c r="H372" s="32">
        <v>10</v>
      </c>
      <c r="I372" s="39">
        <v>45455</v>
      </c>
      <c r="J372" s="39">
        <v>45473</v>
      </c>
      <c r="K372" s="48">
        <v>10355.02</v>
      </c>
    </row>
    <row r="373" spans="1:11" x14ac:dyDescent="0.2">
      <c r="A373" s="66" t="s">
        <v>669</v>
      </c>
      <c r="B373" s="66" t="s">
        <v>7141</v>
      </c>
      <c r="C373" s="11" t="s">
        <v>6416</v>
      </c>
      <c r="D373" s="11" t="s">
        <v>6416</v>
      </c>
      <c r="E373" s="11" t="str">
        <f t="shared" si="5"/>
        <v>Hotel Rooms</v>
      </c>
      <c r="F373" s="59" t="s">
        <v>6416</v>
      </c>
      <c r="G373" s="11" t="s">
        <v>670</v>
      </c>
      <c r="H373" s="32">
        <v>10</v>
      </c>
      <c r="I373" s="39">
        <v>45473</v>
      </c>
      <c r="J373" s="39">
        <v>45484</v>
      </c>
      <c r="K373" s="48">
        <v>10355.02</v>
      </c>
    </row>
    <row r="374" spans="1:11" x14ac:dyDescent="0.2">
      <c r="A374" s="66" t="s">
        <v>671</v>
      </c>
      <c r="B374" s="66" t="s">
        <v>7142</v>
      </c>
      <c r="C374" s="11" t="s">
        <v>6416</v>
      </c>
      <c r="D374" s="11" t="s">
        <v>6416</v>
      </c>
      <c r="E374" s="11" t="str">
        <f t="shared" si="5"/>
        <v>Hotel Rooms</v>
      </c>
      <c r="F374" s="59" t="s">
        <v>6416</v>
      </c>
      <c r="G374" s="11" t="s">
        <v>672</v>
      </c>
      <c r="H374" s="32">
        <v>10</v>
      </c>
      <c r="I374" s="39">
        <v>45483</v>
      </c>
      <c r="J374" s="39">
        <v>45496</v>
      </c>
      <c r="K374" s="48">
        <v>10355.02</v>
      </c>
    </row>
    <row r="375" spans="1:11" x14ac:dyDescent="0.2">
      <c r="A375" s="66" t="s">
        <v>673</v>
      </c>
      <c r="B375" s="66" t="s">
        <v>7143</v>
      </c>
      <c r="C375" s="11" t="s">
        <v>6416</v>
      </c>
      <c r="D375" s="11" t="s">
        <v>6416</v>
      </c>
      <c r="E375" s="11" t="str">
        <f t="shared" si="5"/>
        <v>Hotel Rooms</v>
      </c>
      <c r="F375" s="59" t="s">
        <v>6416</v>
      </c>
      <c r="G375" s="11" t="s">
        <v>674</v>
      </c>
      <c r="H375" s="32">
        <v>10</v>
      </c>
      <c r="I375" s="39">
        <v>45496</v>
      </c>
      <c r="J375" s="39">
        <v>45509</v>
      </c>
      <c r="K375" s="48">
        <v>10355.02</v>
      </c>
    </row>
    <row r="376" spans="1:11" x14ac:dyDescent="0.2">
      <c r="A376" s="66" t="s">
        <v>675</v>
      </c>
      <c r="B376" s="66" t="s">
        <v>7144</v>
      </c>
      <c r="C376" s="11" t="s">
        <v>6416</v>
      </c>
      <c r="D376" s="11" t="s">
        <v>6416</v>
      </c>
      <c r="E376" s="11" t="str">
        <f t="shared" si="5"/>
        <v>Hotel Rooms</v>
      </c>
      <c r="F376" s="59" t="s">
        <v>6416</v>
      </c>
      <c r="G376" s="11" t="s">
        <v>676</v>
      </c>
      <c r="H376" s="32">
        <v>10</v>
      </c>
      <c r="I376" s="39">
        <v>45508</v>
      </c>
      <c r="J376" s="39">
        <v>45519</v>
      </c>
      <c r="K376" s="48">
        <v>10355.02</v>
      </c>
    </row>
    <row r="377" spans="1:11" x14ac:dyDescent="0.2">
      <c r="A377" s="66" t="s">
        <v>677</v>
      </c>
      <c r="B377" s="66" t="s">
        <v>7145</v>
      </c>
      <c r="C377" s="11" t="s">
        <v>6416</v>
      </c>
      <c r="D377" s="11" t="s">
        <v>6416</v>
      </c>
      <c r="E377" s="11" t="str">
        <f t="shared" si="5"/>
        <v>Hotel Rooms</v>
      </c>
      <c r="F377" s="59" t="s">
        <v>6416</v>
      </c>
      <c r="G377" s="11" t="s">
        <v>678</v>
      </c>
      <c r="H377" s="32">
        <v>10</v>
      </c>
      <c r="I377" s="39">
        <v>45518</v>
      </c>
      <c r="J377" s="39">
        <v>45531</v>
      </c>
      <c r="K377" s="48">
        <v>10355.02</v>
      </c>
    </row>
    <row r="378" spans="1:11" x14ac:dyDescent="0.2">
      <c r="A378" s="66" t="s">
        <v>679</v>
      </c>
      <c r="B378" s="66" t="s">
        <v>7146</v>
      </c>
      <c r="C378" s="11" t="s">
        <v>6416</v>
      </c>
      <c r="D378" s="11" t="s">
        <v>6416</v>
      </c>
      <c r="E378" s="11" t="str">
        <f t="shared" si="5"/>
        <v>Hotel Rooms</v>
      </c>
      <c r="F378" s="59" t="s">
        <v>6416</v>
      </c>
      <c r="G378" s="11" t="s">
        <v>680</v>
      </c>
      <c r="H378" s="32">
        <v>10</v>
      </c>
      <c r="I378" s="39">
        <v>45531</v>
      </c>
      <c r="J378" s="39">
        <v>45544</v>
      </c>
      <c r="K378" s="48">
        <v>10355.02</v>
      </c>
    </row>
    <row r="379" spans="1:11" x14ac:dyDescent="0.2">
      <c r="A379" s="63" t="s">
        <v>681</v>
      </c>
      <c r="B379" s="63" t="s">
        <v>7147</v>
      </c>
      <c r="C379" s="8" t="s">
        <v>6416</v>
      </c>
      <c r="D379" s="8" t="s">
        <v>6416</v>
      </c>
      <c r="E379" s="8" t="str">
        <f t="shared" si="5"/>
        <v>Hotel Rooms</v>
      </c>
      <c r="F379" s="59" t="s">
        <v>6416</v>
      </c>
      <c r="G379" s="8" t="s">
        <v>682</v>
      </c>
      <c r="H379" s="23">
        <v>10</v>
      </c>
      <c r="I379" s="35">
        <v>45543</v>
      </c>
      <c r="J379" s="35">
        <v>45554</v>
      </c>
      <c r="K379" s="42">
        <v>10355.02</v>
      </c>
    </row>
    <row r="380" spans="1:11" x14ac:dyDescent="0.2">
      <c r="A380" s="68" t="s">
        <v>343</v>
      </c>
      <c r="B380" s="68"/>
      <c r="C380" s="2" t="s">
        <v>6463</v>
      </c>
      <c r="D380" s="2" t="s">
        <v>6463</v>
      </c>
      <c r="E380" s="2" t="str">
        <f t="shared" si="5"/>
        <v>Buildings</v>
      </c>
      <c r="F380" s="59" t="s">
        <v>343</v>
      </c>
      <c r="G380" s="2"/>
      <c r="H380" s="43">
        <v>161</v>
      </c>
      <c r="I380" s="44">
        <v>45312</v>
      </c>
      <c r="J380" s="44">
        <v>45544</v>
      </c>
      <c r="K380" s="47">
        <v>82840.160000000003</v>
      </c>
    </row>
    <row r="381" spans="1:11" x14ac:dyDescent="0.2">
      <c r="A381" s="66" t="s">
        <v>683</v>
      </c>
      <c r="B381" s="66" t="s">
        <v>7148</v>
      </c>
      <c r="C381" s="11" t="s">
        <v>6416</v>
      </c>
      <c r="D381" s="11" t="s">
        <v>6416</v>
      </c>
      <c r="E381" s="11" t="str">
        <f t="shared" si="5"/>
        <v>Buildings</v>
      </c>
      <c r="F381" s="59" t="s">
        <v>6416</v>
      </c>
      <c r="G381" s="11" t="s">
        <v>684</v>
      </c>
      <c r="H381" s="32">
        <v>10</v>
      </c>
      <c r="I381" s="39">
        <v>45312</v>
      </c>
      <c r="J381" s="39">
        <v>45323</v>
      </c>
      <c r="K381" s="48">
        <v>10355.02</v>
      </c>
    </row>
    <row r="382" spans="1:11" x14ac:dyDescent="0.2">
      <c r="A382" s="66" t="s">
        <v>685</v>
      </c>
      <c r="B382" s="66" t="s">
        <v>7149</v>
      </c>
      <c r="C382" s="11" t="s">
        <v>6416</v>
      </c>
      <c r="D382" s="11" t="s">
        <v>6416</v>
      </c>
      <c r="E382" s="11" t="str">
        <f t="shared" si="5"/>
        <v>Buildings</v>
      </c>
      <c r="F382" s="59" t="s">
        <v>6416</v>
      </c>
      <c r="G382" s="11" t="s">
        <v>686</v>
      </c>
      <c r="H382" s="32">
        <v>10</v>
      </c>
      <c r="I382" s="39">
        <v>45335</v>
      </c>
      <c r="J382" s="39">
        <v>45349</v>
      </c>
      <c r="K382" s="48">
        <v>10355.02</v>
      </c>
    </row>
    <row r="383" spans="1:11" x14ac:dyDescent="0.2">
      <c r="A383" s="66" t="s">
        <v>687</v>
      </c>
      <c r="B383" s="66" t="s">
        <v>7150</v>
      </c>
      <c r="C383" s="11" t="s">
        <v>6416</v>
      </c>
      <c r="D383" s="11" t="s">
        <v>6416</v>
      </c>
      <c r="E383" s="11" t="str">
        <f t="shared" si="5"/>
        <v>Buildings</v>
      </c>
      <c r="F383" s="59" t="s">
        <v>6416</v>
      </c>
      <c r="G383" s="11" t="s">
        <v>688</v>
      </c>
      <c r="H383" s="32">
        <v>10</v>
      </c>
      <c r="I383" s="39">
        <v>45361</v>
      </c>
      <c r="J383" s="39">
        <v>45372</v>
      </c>
      <c r="K383" s="48">
        <v>10355.02</v>
      </c>
    </row>
    <row r="384" spans="1:11" x14ac:dyDescent="0.2">
      <c r="A384" s="66" t="s">
        <v>689</v>
      </c>
      <c r="B384" s="66" t="s">
        <v>7151</v>
      </c>
      <c r="C384" s="11" t="s">
        <v>6416</v>
      </c>
      <c r="D384" s="11" t="s">
        <v>6416</v>
      </c>
      <c r="E384" s="11" t="str">
        <f t="shared" si="5"/>
        <v>Buildings</v>
      </c>
      <c r="F384" s="59" t="s">
        <v>6416</v>
      </c>
      <c r="G384" s="11" t="s">
        <v>690</v>
      </c>
      <c r="H384" s="32">
        <v>10</v>
      </c>
      <c r="I384" s="39">
        <v>45398</v>
      </c>
      <c r="J384" s="39">
        <v>45411</v>
      </c>
      <c r="K384" s="48">
        <v>10355.02</v>
      </c>
    </row>
    <row r="385" spans="1:11" x14ac:dyDescent="0.2">
      <c r="A385" s="66" t="s">
        <v>691</v>
      </c>
      <c r="B385" s="66" t="s">
        <v>7152</v>
      </c>
      <c r="C385" s="11" t="s">
        <v>6416</v>
      </c>
      <c r="D385" s="11" t="s">
        <v>6416</v>
      </c>
      <c r="E385" s="11" t="str">
        <f t="shared" si="5"/>
        <v>Buildings</v>
      </c>
      <c r="F385" s="59" t="s">
        <v>6416</v>
      </c>
      <c r="G385" s="11" t="s">
        <v>692</v>
      </c>
      <c r="H385" s="32">
        <v>10</v>
      </c>
      <c r="I385" s="39">
        <v>45433</v>
      </c>
      <c r="J385" s="39">
        <v>45446</v>
      </c>
      <c r="K385" s="48">
        <v>10355.02</v>
      </c>
    </row>
    <row r="386" spans="1:11" x14ac:dyDescent="0.2">
      <c r="A386" s="66" t="s">
        <v>693</v>
      </c>
      <c r="B386" s="66" t="s">
        <v>7153</v>
      </c>
      <c r="C386" s="11" t="s">
        <v>6416</v>
      </c>
      <c r="D386" s="11" t="s">
        <v>6416</v>
      </c>
      <c r="E386" s="11" t="str">
        <f t="shared" si="5"/>
        <v>Buildings</v>
      </c>
      <c r="F386" s="59" t="s">
        <v>6416</v>
      </c>
      <c r="G386" s="11" t="s">
        <v>694</v>
      </c>
      <c r="H386" s="32">
        <v>10</v>
      </c>
      <c r="I386" s="39">
        <v>45433</v>
      </c>
      <c r="J386" s="39">
        <v>45446</v>
      </c>
      <c r="K386" s="48">
        <v>10355.02</v>
      </c>
    </row>
    <row r="387" spans="1:11" x14ac:dyDescent="0.2">
      <c r="A387" s="66" t="s">
        <v>695</v>
      </c>
      <c r="B387" s="66" t="s">
        <v>7154</v>
      </c>
      <c r="C387" s="11" t="s">
        <v>6416</v>
      </c>
      <c r="D387" s="11" t="s">
        <v>6416</v>
      </c>
      <c r="E387" s="11" t="str">
        <f t="shared" si="5"/>
        <v>Buildings</v>
      </c>
      <c r="F387" s="59" t="s">
        <v>6416</v>
      </c>
      <c r="G387" s="11" t="s">
        <v>696</v>
      </c>
      <c r="H387" s="32">
        <v>10</v>
      </c>
      <c r="I387" s="39">
        <v>45518</v>
      </c>
      <c r="J387" s="39">
        <v>45531</v>
      </c>
      <c r="K387" s="48">
        <v>10355.02</v>
      </c>
    </row>
    <row r="388" spans="1:11" x14ac:dyDescent="0.2">
      <c r="A388" s="63" t="s">
        <v>697</v>
      </c>
      <c r="B388" s="63" t="s">
        <v>7155</v>
      </c>
      <c r="C388" s="8" t="s">
        <v>6416</v>
      </c>
      <c r="D388" s="8" t="s">
        <v>6416</v>
      </c>
      <c r="E388" s="8" t="str">
        <f t="shared" si="5"/>
        <v>Buildings</v>
      </c>
      <c r="F388" s="59" t="s">
        <v>6416</v>
      </c>
      <c r="G388" s="8" t="s">
        <v>698</v>
      </c>
      <c r="H388" s="23">
        <v>10</v>
      </c>
      <c r="I388" s="35">
        <v>45531</v>
      </c>
      <c r="J388" s="35">
        <v>45544</v>
      </c>
      <c r="K388" s="42">
        <v>10355.02</v>
      </c>
    </row>
    <row r="389" spans="1:11" x14ac:dyDescent="0.2">
      <c r="A389" s="68" t="s">
        <v>360</v>
      </c>
      <c r="B389" s="68"/>
      <c r="C389" s="2" t="s">
        <v>6667</v>
      </c>
      <c r="D389" s="2" t="s">
        <v>6667</v>
      </c>
      <c r="E389" s="2" t="str">
        <f t="shared" si="5"/>
        <v>Site Wide</v>
      </c>
      <c r="F389" s="59" t="s">
        <v>360</v>
      </c>
      <c r="G389" s="2"/>
      <c r="H389" s="43">
        <v>10</v>
      </c>
      <c r="I389" s="44">
        <v>45348</v>
      </c>
      <c r="J389" s="44">
        <v>45361</v>
      </c>
      <c r="K389" s="47">
        <v>10355.02</v>
      </c>
    </row>
    <row r="390" spans="1:11" x14ac:dyDescent="0.2">
      <c r="A390" s="63" t="s">
        <v>699</v>
      </c>
      <c r="B390" s="63" t="s">
        <v>7156</v>
      </c>
      <c r="C390" s="8" t="s">
        <v>6416</v>
      </c>
      <c r="D390" s="8" t="s">
        <v>6416</v>
      </c>
      <c r="E390" s="8" t="str">
        <f t="shared" si="5"/>
        <v>Site Wide</v>
      </c>
      <c r="F390" s="59" t="s">
        <v>6416</v>
      </c>
      <c r="G390" s="8" t="s">
        <v>700</v>
      </c>
      <c r="H390" s="23">
        <v>10</v>
      </c>
      <c r="I390" s="35">
        <v>45348</v>
      </c>
      <c r="J390" s="35">
        <v>45361</v>
      </c>
      <c r="K390" s="42">
        <v>10355.02</v>
      </c>
    </row>
    <row r="391" spans="1:11" x14ac:dyDescent="0.2">
      <c r="A391" s="64" t="s">
        <v>701</v>
      </c>
      <c r="B391" s="64"/>
      <c r="C391" s="9" t="s">
        <v>6670</v>
      </c>
      <c r="D391" s="9" t="s">
        <v>6670</v>
      </c>
      <c r="E391" s="9" t="str">
        <f t="shared" ref="E391:E454" si="6">IF(C391="",E390,C391)</f>
        <v>Method Statements</v>
      </c>
      <c r="F391" s="59" t="s">
        <v>701</v>
      </c>
      <c r="G391" s="9"/>
      <c r="H391" s="26">
        <v>35</v>
      </c>
      <c r="I391" s="27">
        <v>45545</v>
      </c>
      <c r="J391" s="27">
        <v>45579</v>
      </c>
      <c r="K391" s="40">
        <v>144970.28</v>
      </c>
    </row>
    <row r="392" spans="1:11" x14ac:dyDescent="0.2">
      <c r="A392" s="65" t="s">
        <v>246</v>
      </c>
      <c r="B392" s="65"/>
      <c r="C392" s="10" t="s">
        <v>6458</v>
      </c>
      <c r="D392" s="10" t="s">
        <v>6458</v>
      </c>
      <c r="E392" s="10" t="str">
        <f t="shared" si="6"/>
        <v>Facade</v>
      </c>
      <c r="F392" s="59" t="s">
        <v>246</v>
      </c>
      <c r="G392" s="10"/>
      <c r="H392" s="29">
        <v>35</v>
      </c>
      <c r="I392" s="30">
        <v>45545</v>
      </c>
      <c r="J392" s="30">
        <v>45579</v>
      </c>
      <c r="K392" s="41">
        <v>144970.28</v>
      </c>
    </row>
    <row r="393" spans="1:11" x14ac:dyDescent="0.2">
      <c r="A393" s="67" t="s">
        <v>247</v>
      </c>
      <c r="B393" s="67"/>
      <c r="C393" s="12" t="s">
        <v>6665</v>
      </c>
      <c r="D393" s="12" t="s">
        <v>6665</v>
      </c>
      <c r="E393" s="12" t="str">
        <f t="shared" si="6"/>
        <v>Preparation &amp; Submission</v>
      </c>
      <c r="F393" s="59" t="s">
        <v>247</v>
      </c>
      <c r="G393" s="12"/>
      <c r="H393" s="36">
        <v>21</v>
      </c>
      <c r="I393" s="37">
        <v>45545</v>
      </c>
      <c r="J393" s="37">
        <v>45570</v>
      </c>
      <c r="K393" s="46">
        <v>72485.14</v>
      </c>
    </row>
    <row r="394" spans="1:11" x14ac:dyDescent="0.2">
      <c r="A394" s="66" t="s">
        <v>702</v>
      </c>
      <c r="B394" s="66" t="s">
        <v>7157</v>
      </c>
      <c r="C394" s="11" t="s">
        <v>6416</v>
      </c>
      <c r="D394" s="11" t="s">
        <v>6416</v>
      </c>
      <c r="E394" s="11" t="str">
        <f t="shared" si="6"/>
        <v>Preparation &amp; Submission</v>
      </c>
      <c r="F394" s="59" t="s">
        <v>6416</v>
      </c>
      <c r="G394" s="11" t="s">
        <v>703</v>
      </c>
      <c r="H394" s="32">
        <v>7</v>
      </c>
      <c r="I394" s="39">
        <v>45545</v>
      </c>
      <c r="J394" s="39">
        <v>45552</v>
      </c>
      <c r="K394" s="48">
        <v>12080.86</v>
      </c>
    </row>
    <row r="395" spans="1:11" ht="25.5" x14ac:dyDescent="0.2">
      <c r="A395" s="66" t="s">
        <v>704</v>
      </c>
      <c r="B395" s="66" t="s">
        <v>7158</v>
      </c>
      <c r="C395" s="11" t="s">
        <v>6416</v>
      </c>
      <c r="D395" s="11" t="s">
        <v>6416</v>
      </c>
      <c r="E395" s="11" t="str">
        <f t="shared" si="6"/>
        <v>Preparation &amp; Submission</v>
      </c>
      <c r="F395" s="59" t="s">
        <v>6416</v>
      </c>
      <c r="G395" s="11" t="s">
        <v>705</v>
      </c>
      <c r="H395" s="32">
        <v>7</v>
      </c>
      <c r="I395" s="39">
        <v>45545</v>
      </c>
      <c r="J395" s="39">
        <v>45552</v>
      </c>
      <c r="K395" s="48">
        <v>12080.86</v>
      </c>
    </row>
    <row r="396" spans="1:11" x14ac:dyDescent="0.2">
      <c r="A396" s="66" t="s">
        <v>706</v>
      </c>
      <c r="B396" s="66" t="s">
        <v>7159</v>
      </c>
      <c r="C396" s="11" t="s">
        <v>6416</v>
      </c>
      <c r="D396" s="11" t="s">
        <v>6416</v>
      </c>
      <c r="E396" s="11" t="str">
        <f t="shared" si="6"/>
        <v>Preparation &amp; Submission</v>
      </c>
      <c r="F396" s="59" t="s">
        <v>6416</v>
      </c>
      <c r="G396" s="11" t="s">
        <v>707</v>
      </c>
      <c r="H396" s="32">
        <v>7</v>
      </c>
      <c r="I396" s="39">
        <v>45545</v>
      </c>
      <c r="J396" s="39">
        <v>45552</v>
      </c>
      <c r="K396" s="48">
        <v>12080.86</v>
      </c>
    </row>
    <row r="397" spans="1:11" x14ac:dyDescent="0.2">
      <c r="A397" s="66" t="s">
        <v>708</v>
      </c>
      <c r="B397" s="66" t="s">
        <v>7160</v>
      </c>
      <c r="C397" s="11" t="s">
        <v>6416</v>
      </c>
      <c r="D397" s="11" t="s">
        <v>6416</v>
      </c>
      <c r="E397" s="11" t="str">
        <f t="shared" si="6"/>
        <v>Preparation &amp; Submission</v>
      </c>
      <c r="F397" s="59" t="s">
        <v>6416</v>
      </c>
      <c r="G397" s="11" t="s">
        <v>709</v>
      </c>
      <c r="H397" s="32">
        <v>7</v>
      </c>
      <c r="I397" s="39">
        <v>45553</v>
      </c>
      <c r="J397" s="39">
        <v>45561</v>
      </c>
      <c r="K397" s="48">
        <v>12080.86</v>
      </c>
    </row>
    <row r="398" spans="1:11" x14ac:dyDescent="0.2">
      <c r="A398" s="66" t="s">
        <v>710</v>
      </c>
      <c r="B398" s="66" t="s">
        <v>7161</v>
      </c>
      <c r="C398" s="11" t="s">
        <v>6416</v>
      </c>
      <c r="D398" s="11" t="s">
        <v>6416</v>
      </c>
      <c r="E398" s="11" t="str">
        <f t="shared" si="6"/>
        <v>Preparation &amp; Submission</v>
      </c>
      <c r="F398" s="59" t="s">
        <v>6416</v>
      </c>
      <c r="G398" s="11" t="s">
        <v>711</v>
      </c>
      <c r="H398" s="32">
        <v>7</v>
      </c>
      <c r="I398" s="39">
        <v>45553</v>
      </c>
      <c r="J398" s="39">
        <v>45561</v>
      </c>
      <c r="K398" s="48">
        <v>12080.86</v>
      </c>
    </row>
    <row r="399" spans="1:11" x14ac:dyDescent="0.2">
      <c r="A399" s="63" t="s">
        <v>712</v>
      </c>
      <c r="B399" s="63" t="s">
        <v>7162</v>
      </c>
      <c r="C399" s="8" t="s">
        <v>6416</v>
      </c>
      <c r="D399" s="8" t="s">
        <v>6416</v>
      </c>
      <c r="E399" s="8" t="str">
        <f t="shared" si="6"/>
        <v>Preparation &amp; Submission</v>
      </c>
      <c r="F399" s="59" t="s">
        <v>6416</v>
      </c>
      <c r="G399" s="8" t="s">
        <v>713</v>
      </c>
      <c r="H399" s="23">
        <v>7</v>
      </c>
      <c r="I399" s="35">
        <v>45563</v>
      </c>
      <c r="J399" s="35">
        <v>45570</v>
      </c>
      <c r="K399" s="42">
        <v>12080.86</v>
      </c>
    </row>
    <row r="400" spans="1:11" x14ac:dyDescent="0.2">
      <c r="A400" s="67" t="s">
        <v>363</v>
      </c>
      <c r="B400" s="67"/>
      <c r="C400" s="12" t="s">
        <v>6668</v>
      </c>
      <c r="D400" s="12" t="s">
        <v>6668</v>
      </c>
      <c r="E400" s="12" t="str">
        <f t="shared" si="6"/>
        <v>Review &amp; Approval by DAR / TRSDC</v>
      </c>
      <c r="F400" s="59" t="s">
        <v>363</v>
      </c>
      <c r="G400" s="12"/>
      <c r="H400" s="36">
        <v>18</v>
      </c>
      <c r="I400" s="37">
        <v>45553</v>
      </c>
      <c r="J400" s="37">
        <v>45579</v>
      </c>
      <c r="K400" s="46">
        <v>72485.14</v>
      </c>
    </row>
    <row r="401" spans="1:11" x14ac:dyDescent="0.2">
      <c r="A401" s="66" t="s">
        <v>714</v>
      </c>
      <c r="B401" s="66" t="s">
        <v>7163</v>
      </c>
      <c r="C401" s="11" t="s">
        <v>6416</v>
      </c>
      <c r="D401" s="11" t="s">
        <v>6416</v>
      </c>
      <c r="E401" s="11" t="str">
        <f t="shared" si="6"/>
        <v>Review &amp; Approval by DAR / TRSDC</v>
      </c>
      <c r="F401" s="59" t="s">
        <v>6416</v>
      </c>
      <c r="G401" s="11" t="s">
        <v>715</v>
      </c>
      <c r="H401" s="32">
        <v>7</v>
      </c>
      <c r="I401" s="39">
        <v>45553</v>
      </c>
      <c r="J401" s="39">
        <v>45564</v>
      </c>
      <c r="K401" s="48">
        <v>12080.86</v>
      </c>
    </row>
    <row r="402" spans="1:11" x14ac:dyDescent="0.2">
      <c r="A402" s="66" t="s">
        <v>716</v>
      </c>
      <c r="B402" s="66" t="s">
        <v>7164</v>
      </c>
      <c r="C402" s="11" t="s">
        <v>6416</v>
      </c>
      <c r="D402" s="11" t="s">
        <v>6416</v>
      </c>
      <c r="E402" s="11" t="str">
        <f t="shared" si="6"/>
        <v>Review &amp; Approval by DAR / TRSDC</v>
      </c>
      <c r="F402" s="59" t="s">
        <v>6416</v>
      </c>
      <c r="G402" s="11" t="s">
        <v>717</v>
      </c>
      <c r="H402" s="32">
        <v>7</v>
      </c>
      <c r="I402" s="39">
        <v>45553</v>
      </c>
      <c r="J402" s="39">
        <v>45564</v>
      </c>
      <c r="K402" s="48">
        <v>12080.86</v>
      </c>
    </row>
    <row r="403" spans="1:11" x14ac:dyDescent="0.2">
      <c r="A403" s="66" t="s">
        <v>718</v>
      </c>
      <c r="B403" s="66" t="s">
        <v>7165</v>
      </c>
      <c r="C403" s="11" t="s">
        <v>6416</v>
      </c>
      <c r="D403" s="11" t="s">
        <v>6416</v>
      </c>
      <c r="E403" s="11" t="str">
        <f t="shared" si="6"/>
        <v>Review &amp; Approval by DAR / TRSDC</v>
      </c>
      <c r="F403" s="59" t="s">
        <v>6416</v>
      </c>
      <c r="G403" s="11" t="s">
        <v>719</v>
      </c>
      <c r="H403" s="32">
        <v>7</v>
      </c>
      <c r="I403" s="39">
        <v>45553</v>
      </c>
      <c r="J403" s="39">
        <v>45564</v>
      </c>
      <c r="K403" s="48">
        <v>12080.86</v>
      </c>
    </row>
    <row r="404" spans="1:11" x14ac:dyDescent="0.2">
      <c r="A404" s="66" t="s">
        <v>720</v>
      </c>
      <c r="B404" s="66" t="s">
        <v>7166</v>
      </c>
      <c r="C404" s="11" t="s">
        <v>6416</v>
      </c>
      <c r="D404" s="11" t="s">
        <v>6416</v>
      </c>
      <c r="E404" s="11" t="str">
        <f t="shared" si="6"/>
        <v>Review &amp; Approval by DAR / TRSDC</v>
      </c>
      <c r="F404" s="59" t="s">
        <v>6416</v>
      </c>
      <c r="G404" s="11" t="s">
        <v>721</v>
      </c>
      <c r="H404" s="32">
        <v>7</v>
      </c>
      <c r="I404" s="39">
        <v>45564</v>
      </c>
      <c r="J404" s="39">
        <v>45572</v>
      </c>
      <c r="K404" s="48">
        <v>12080.86</v>
      </c>
    </row>
    <row r="405" spans="1:11" x14ac:dyDescent="0.2">
      <c r="A405" s="66" t="s">
        <v>722</v>
      </c>
      <c r="B405" s="66" t="s">
        <v>7167</v>
      </c>
      <c r="C405" s="11" t="s">
        <v>6416</v>
      </c>
      <c r="D405" s="11" t="s">
        <v>6416</v>
      </c>
      <c r="E405" s="11" t="str">
        <f t="shared" si="6"/>
        <v>Review &amp; Approval by DAR / TRSDC</v>
      </c>
      <c r="F405" s="59" t="s">
        <v>6416</v>
      </c>
      <c r="G405" s="11" t="s">
        <v>723</v>
      </c>
      <c r="H405" s="32">
        <v>7</v>
      </c>
      <c r="I405" s="39">
        <v>45564</v>
      </c>
      <c r="J405" s="39">
        <v>45572</v>
      </c>
      <c r="K405" s="48">
        <v>12080.86</v>
      </c>
    </row>
    <row r="406" spans="1:11" x14ac:dyDescent="0.2">
      <c r="A406" s="63" t="s">
        <v>724</v>
      </c>
      <c r="B406" s="63" t="s">
        <v>7168</v>
      </c>
      <c r="C406" s="8" t="s">
        <v>6416</v>
      </c>
      <c r="D406" s="8" t="s">
        <v>6416</v>
      </c>
      <c r="E406" s="8" t="str">
        <f t="shared" si="6"/>
        <v>Review &amp; Approval by DAR / TRSDC</v>
      </c>
      <c r="F406" s="59" t="s">
        <v>6416</v>
      </c>
      <c r="G406" s="8" t="s">
        <v>725</v>
      </c>
      <c r="H406" s="23">
        <v>7</v>
      </c>
      <c r="I406" s="35">
        <v>45571</v>
      </c>
      <c r="J406" s="35">
        <v>45579</v>
      </c>
      <c r="K406" s="42">
        <v>12080.86</v>
      </c>
    </row>
    <row r="407" spans="1:11" x14ac:dyDescent="0.2">
      <c r="A407" s="62" t="s">
        <v>726</v>
      </c>
      <c r="B407" s="62"/>
      <c r="C407" s="7" t="s">
        <v>6671</v>
      </c>
      <c r="D407" s="7" t="s">
        <v>6671</v>
      </c>
      <c r="E407" s="7" t="str">
        <f t="shared" si="6"/>
        <v>Materials Procurement</v>
      </c>
      <c r="F407" s="59" t="s">
        <v>726</v>
      </c>
      <c r="G407" s="7"/>
      <c r="H407" s="20">
        <v>435</v>
      </c>
      <c r="I407" s="21">
        <v>45209</v>
      </c>
      <c r="J407" s="21">
        <v>45643</v>
      </c>
      <c r="K407" s="22">
        <v>12757384.640000001</v>
      </c>
    </row>
    <row r="408" spans="1:11" x14ac:dyDescent="0.2">
      <c r="A408" s="64" t="s">
        <v>727</v>
      </c>
      <c r="B408" s="64"/>
      <c r="C408" s="9" t="s">
        <v>6672</v>
      </c>
      <c r="D408" s="9" t="s">
        <v>6672</v>
      </c>
      <c r="E408" s="9" t="str">
        <f t="shared" si="6"/>
        <v>Materials Submission</v>
      </c>
      <c r="F408" s="59" t="s">
        <v>727</v>
      </c>
      <c r="G408" s="9"/>
      <c r="H408" s="26">
        <v>134</v>
      </c>
      <c r="I408" s="27">
        <v>45209</v>
      </c>
      <c r="J408" s="27">
        <v>45342</v>
      </c>
      <c r="K408" s="40">
        <v>1159762.24</v>
      </c>
    </row>
    <row r="409" spans="1:11" x14ac:dyDescent="0.2">
      <c r="A409" s="65" t="s">
        <v>246</v>
      </c>
      <c r="B409" s="65"/>
      <c r="C409" s="10" t="s">
        <v>6458</v>
      </c>
      <c r="D409" s="10" t="s">
        <v>6458</v>
      </c>
      <c r="E409" s="10" t="str">
        <f t="shared" si="6"/>
        <v>Facade</v>
      </c>
      <c r="F409" s="59" t="s">
        <v>246</v>
      </c>
      <c r="G409" s="10"/>
      <c r="H409" s="29">
        <v>134</v>
      </c>
      <c r="I409" s="30">
        <v>45209</v>
      </c>
      <c r="J409" s="30">
        <v>45342</v>
      </c>
      <c r="K409" s="41">
        <v>1159762.24</v>
      </c>
    </row>
    <row r="410" spans="1:11" x14ac:dyDescent="0.2">
      <c r="A410" s="67" t="s">
        <v>247</v>
      </c>
      <c r="B410" s="67"/>
      <c r="C410" s="12" t="s">
        <v>6665</v>
      </c>
      <c r="D410" s="12" t="s">
        <v>6665</v>
      </c>
      <c r="E410" s="12" t="str">
        <f t="shared" si="6"/>
        <v>Preparation &amp; Submission</v>
      </c>
      <c r="F410" s="59" t="s">
        <v>247</v>
      </c>
      <c r="G410" s="12"/>
      <c r="H410" s="36">
        <v>103</v>
      </c>
      <c r="I410" s="37">
        <v>45209</v>
      </c>
      <c r="J410" s="37">
        <v>45328</v>
      </c>
      <c r="K410" s="46">
        <v>579881.12</v>
      </c>
    </row>
    <row r="411" spans="1:11" x14ac:dyDescent="0.2">
      <c r="A411" s="66" t="s">
        <v>728</v>
      </c>
      <c r="B411" s="66" t="s">
        <v>7169</v>
      </c>
      <c r="C411" s="11" t="s">
        <v>6416</v>
      </c>
      <c r="D411" s="11" t="s">
        <v>6416</v>
      </c>
      <c r="E411" s="11" t="str">
        <f t="shared" si="6"/>
        <v>Preparation &amp; Submission</v>
      </c>
      <c r="F411" s="59" t="s">
        <v>6416</v>
      </c>
      <c r="G411" s="11" t="s">
        <v>729</v>
      </c>
      <c r="H411" s="32">
        <v>7</v>
      </c>
      <c r="I411" s="39">
        <v>45209</v>
      </c>
      <c r="J411" s="39">
        <v>45216</v>
      </c>
      <c r="K411" s="48">
        <v>26358.23</v>
      </c>
    </row>
    <row r="412" spans="1:11" x14ac:dyDescent="0.2">
      <c r="A412" s="66" t="s">
        <v>730</v>
      </c>
      <c r="B412" s="66" t="s">
        <v>7170</v>
      </c>
      <c r="C412" s="11" t="s">
        <v>6416</v>
      </c>
      <c r="D412" s="11" t="s">
        <v>6416</v>
      </c>
      <c r="E412" s="11" t="str">
        <f t="shared" si="6"/>
        <v>Preparation &amp; Submission</v>
      </c>
      <c r="F412" s="59" t="s">
        <v>6416</v>
      </c>
      <c r="G412" s="11" t="s">
        <v>731</v>
      </c>
      <c r="H412" s="32">
        <v>7</v>
      </c>
      <c r="I412" s="39">
        <v>45213</v>
      </c>
      <c r="J412" s="39">
        <v>45220</v>
      </c>
      <c r="K412" s="48">
        <v>26358.23</v>
      </c>
    </row>
    <row r="413" spans="1:11" x14ac:dyDescent="0.2">
      <c r="A413" s="66" t="s">
        <v>732</v>
      </c>
      <c r="B413" s="66" t="s">
        <v>7171</v>
      </c>
      <c r="C413" s="11" t="s">
        <v>6416</v>
      </c>
      <c r="D413" s="11" t="s">
        <v>6416</v>
      </c>
      <c r="E413" s="11" t="str">
        <f t="shared" si="6"/>
        <v>Preparation &amp; Submission</v>
      </c>
      <c r="F413" s="59" t="s">
        <v>6416</v>
      </c>
      <c r="G413" s="11" t="s">
        <v>733</v>
      </c>
      <c r="H413" s="32">
        <v>7</v>
      </c>
      <c r="I413" s="39">
        <v>45213</v>
      </c>
      <c r="J413" s="39">
        <v>45220</v>
      </c>
      <c r="K413" s="48">
        <v>26358.23</v>
      </c>
    </row>
    <row r="414" spans="1:11" ht="25.5" x14ac:dyDescent="0.2">
      <c r="A414" s="66" t="s">
        <v>734</v>
      </c>
      <c r="B414" s="66" t="s">
        <v>7172</v>
      </c>
      <c r="C414" s="11" t="s">
        <v>6416</v>
      </c>
      <c r="D414" s="11" t="s">
        <v>6416</v>
      </c>
      <c r="E414" s="11" t="str">
        <f t="shared" si="6"/>
        <v>Preparation &amp; Submission</v>
      </c>
      <c r="F414" s="59" t="s">
        <v>6416</v>
      </c>
      <c r="G414" s="11" t="s">
        <v>735</v>
      </c>
      <c r="H414" s="32">
        <v>7</v>
      </c>
      <c r="I414" s="39">
        <v>45216</v>
      </c>
      <c r="J414" s="39">
        <v>45223</v>
      </c>
      <c r="K414" s="48">
        <v>26358.23</v>
      </c>
    </row>
    <row r="415" spans="1:11" ht="25.5" x14ac:dyDescent="0.2">
      <c r="A415" s="66" t="s">
        <v>736</v>
      </c>
      <c r="B415" s="66" t="s">
        <v>7173</v>
      </c>
      <c r="C415" s="11" t="s">
        <v>6416</v>
      </c>
      <c r="D415" s="11" t="s">
        <v>6416</v>
      </c>
      <c r="E415" s="11" t="str">
        <f t="shared" si="6"/>
        <v>Preparation &amp; Submission</v>
      </c>
      <c r="F415" s="59" t="s">
        <v>6416</v>
      </c>
      <c r="G415" s="11" t="s">
        <v>737</v>
      </c>
      <c r="H415" s="32">
        <v>7</v>
      </c>
      <c r="I415" s="39">
        <v>45216</v>
      </c>
      <c r="J415" s="39">
        <v>45223</v>
      </c>
      <c r="K415" s="48">
        <v>26358.23</v>
      </c>
    </row>
    <row r="416" spans="1:11" x14ac:dyDescent="0.2">
      <c r="A416" s="66" t="s">
        <v>738</v>
      </c>
      <c r="B416" s="66" t="s">
        <v>7174</v>
      </c>
      <c r="C416" s="11" t="s">
        <v>6416</v>
      </c>
      <c r="D416" s="11" t="s">
        <v>6416</v>
      </c>
      <c r="E416" s="11" t="str">
        <f t="shared" si="6"/>
        <v>Preparation &amp; Submission</v>
      </c>
      <c r="F416" s="59" t="s">
        <v>6416</v>
      </c>
      <c r="G416" s="11" t="s">
        <v>739</v>
      </c>
      <c r="H416" s="32">
        <v>7</v>
      </c>
      <c r="I416" s="39">
        <v>45220</v>
      </c>
      <c r="J416" s="39">
        <v>45227</v>
      </c>
      <c r="K416" s="48">
        <v>26358.23</v>
      </c>
    </row>
    <row r="417" spans="1:11" x14ac:dyDescent="0.2">
      <c r="A417" s="66" t="s">
        <v>740</v>
      </c>
      <c r="B417" s="66" t="s">
        <v>7175</v>
      </c>
      <c r="C417" s="11" t="s">
        <v>6416</v>
      </c>
      <c r="D417" s="11" t="s">
        <v>6416</v>
      </c>
      <c r="E417" s="11" t="str">
        <f t="shared" si="6"/>
        <v>Preparation &amp; Submission</v>
      </c>
      <c r="F417" s="59" t="s">
        <v>6416</v>
      </c>
      <c r="G417" s="11" t="s">
        <v>741</v>
      </c>
      <c r="H417" s="32">
        <v>7</v>
      </c>
      <c r="I417" s="39">
        <v>45220</v>
      </c>
      <c r="J417" s="39">
        <v>45227</v>
      </c>
      <c r="K417" s="48">
        <v>26358.23</v>
      </c>
    </row>
    <row r="418" spans="1:11" x14ac:dyDescent="0.2">
      <c r="A418" s="66" t="s">
        <v>742</v>
      </c>
      <c r="B418" s="66" t="s">
        <v>7176</v>
      </c>
      <c r="C418" s="11" t="s">
        <v>6416</v>
      </c>
      <c r="D418" s="11" t="s">
        <v>6416</v>
      </c>
      <c r="E418" s="11" t="str">
        <f t="shared" si="6"/>
        <v>Preparation &amp; Submission</v>
      </c>
      <c r="F418" s="59" t="s">
        <v>6416</v>
      </c>
      <c r="G418" s="11" t="s">
        <v>743</v>
      </c>
      <c r="H418" s="32">
        <v>7</v>
      </c>
      <c r="I418" s="39">
        <v>45220</v>
      </c>
      <c r="J418" s="39">
        <v>45227</v>
      </c>
      <c r="K418" s="48">
        <v>26358.23</v>
      </c>
    </row>
    <row r="419" spans="1:11" x14ac:dyDescent="0.2">
      <c r="A419" s="66" t="s">
        <v>744</v>
      </c>
      <c r="B419" s="66" t="s">
        <v>7177</v>
      </c>
      <c r="C419" s="11" t="s">
        <v>6416</v>
      </c>
      <c r="D419" s="11" t="s">
        <v>6416</v>
      </c>
      <c r="E419" s="11" t="str">
        <f t="shared" si="6"/>
        <v>Preparation &amp; Submission</v>
      </c>
      <c r="F419" s="59" t="s">
        <v>6416</v>
      </c>
      <c r="G419" s="11" t="s">
        <v>745</v>
      </c>
      <c r="H419" s="32">
        <v>7</v>
      </c>
      <c r="I419" s="39">
        <v>45220</v>
      </c>
      <c r="J419" s="39">
        <v>45227</v>
      </c>
      <c r="K419" s="48">
        <v>26358.23</v>
      </c>
    </row>
    <row r="420" spans="1:11" x14ac:dyDescent="0.2">
      <c r="A420" s="66" t="s">
        <v>746</v>
      </c>
      <c r="B420" s="66" t="s">
        <v>7178</v>
      </c>
      <c r="C420" s="11" t="s">
        <v>6416</v>
      </c>
      <c r="D420" s="11" t="s">
        <v>6416</v>
      </c>
      <c r="E420" s="11" t="str">
        <f t="shared" si="6"/>
        <v>Preparation &amp; Submission</v>
      </c>
      <c r="F420" s="59" t="s">
        <v>6416</v>
      </c>
      <c r="G420" s="11" t="s">
        <v>747</v>
      </c>
      <c r="H420" s="32">
        <v>7</v>
      </c>
      <c r="I420" s="39">
        <v>45220</v>
      </c>
      <c r="J420" s="39">
        <v>45227</v>
      </c>
      <c r="K420" s="48">
        <v>26358.23</v>
      </c>
    </row>
    <row r="421" spans="1:11" ht="25.5" x14ac:dyDescent="0.2">
      <c r="A421" s="66" t="s">
        <v>748</v>
      </c>
      <c r="B421" s="66" t="s">
        <v>7179</v>
      </c>
      <c r="C421" s="11" t="s">
        <v>6416</v>
      </c>
      <c r="D421" s="11" t="s">
        <v>6416</v>
      </c>
      <c r="E421" s="11" t="str">
        <f t="shared" si="6"/>
        <v>Preparation &amp; Submission</v>
      </c>
      <c r="F421" s="59" t="s">
        <v>6416</v>
      </c>
      <c r="G421" s="11" t="s">
        <v>749</v>
      </c>
      <c r="H421" s="32">
        <v>7</v>
      </c>
      <c r="I421" s="39">
        <v>45220</v>
      </c>
      <c r="J421" s="39">
        <v>45227</v>
      </c>
      <c r="K421" s="48">
        <v>26358.23</v>
      </c>
    </row>
    <row r="422" spans="1:11" x14ac:dyDescent="0.2">
      <c r="A422" s="66" t="s">
        <v>750</v>
      </c>
      <c r="B422" s="66" t="s">
        <v>7180</v>
      </c>
      <c r="C422" s="11" t="s">
        <v>6416</v>
      </c>
      <c r="D422" s="11" t="s">
        <v>6416</v>
      </c>
      <c r="E422" s="11" t="str">
        <f t="shared" si="6"/>
        <v>Preparation &amp; Submission</v>
      </c>
      <c r="F422" s="59" t="s">
        <v>6416</v>
      </c>
      <c r="G422" s="11" t="s">
        <v>751</v>
      </c>
      <c r="H422" s="32">
        <v>7</v>
      </c>
      <c r="I422" s="39">
        <v>45220</v>
      </c>
      <c r="J422" s="39">
        <v>45227</v>
      </c>
      <c r="K422" s="48">
        <v>26358.23</v>
      </c>
    </row>
    <row r="423" spans="1:11" x14ac:dyDescent="0.2">
      <c r="A423" s="66" t="s">
        <v>752</v>
      </c>
      <c r="B423" s="66" t="s">
        <v>7181</v>
      </c>
      <c r="C423" s="11" t="s">
        <v>6416</v>
      </c>
      <c r="D423" s="11" t="s">
        <v>6416</v>
      </c>
      <c r="E423" s="11" t="str">
        <f t="shared" si="6"/>
        <v>Preparation &amp; Submission</v>
      </c>
      <c r="F423" s="59" t="s">
        <v>6416</v>
      </c>
      <c r="G423" s="11" t="s">
        <v>753</v>
      </c>
      <c r="H423" s="32">
        <v>7</v>
      </c>
      <c r="I423" s="39">
        <v>45220</v>
      </c>
      <c r="J423" s="39">
        <v>45227</v>
      </c>
      <c r="K423" s="48">
        <v>26358.23</v>
      </c>
    </row>
    <row r="424" spans="1:11" ht="25.5" x14ac:dyDescent="0.2">
      <c r="A424" s="66" t="s">
        <v>754</v>
      </c>
      <c r="B424" s="66" t="s">
        <v>7182</v>
      </c>
      <c r="C424" s="11" t="s">
        <v>6416</v>
      </c>
      <c r="D424" s="11" t="s">
        <v>6416</v>
      </c>
      <c r="E424" s="11" t="str">
        <f t="shared" si="6"/>
        <v>Preparation &amp; Submission</v>
      </c>
      <c r="F424" s="59" t="s">
        <v>6416</v>
      </c>
      <c r="G424" s="11" t="s">
        <v>755</v>
      </c>
      <c r="H424" s="32">
        <v>7</v>
      </c>
      <c r="I424" s="39">
        <v>45228</v>
      </c>
      <c r="J424" s="39">
        <v>45235</v>
      </c>
      <c r="K424" s="48">
        <v>26358.23</v>
      </c>
    </row>
    <row r="425" spans="1:11" x14ac:dyDescent="0.2">
      <c r="A425" s="66" t="s">
        <v>756</v>
      </c>
      <c r="B425" s="66" t="s">
        <v>7183</v>
      </c>
      <c r="C425" s="11" t="s">
        <v>6416</v>
      </c>
      <c r="D425" s="11" t="s">
        <v>6416</v>
      </c>
      <c r="E425" s="11" t="str">
        <f t="shared" si="6"/>
        <v>Preparation &amp; Submission</v>
      </c>
      <c r="F425" s="59" t="s">
        <v>6416</v>
      </c>
      <c r="G425" s="11" t="s">
        <v>757</v>
      </c>
      <c r="H425" s="32">
        <v>10</v>
      </c>
      <c r="I425" s="39">
        <v>45236</v>
      </c>
      <c r="J425" s="39">
        <v>45246</v>
      </c>
      <c r="K425" s="48">
        <v>26358.23</v>
      </c>
    </row>
    <row r="426" spans="1:11" x14ac:dyDescent="0.2">
      <c r="A426" s="66" t="s">
        <v>758</v>
      </c>
      <c r="B426" s="66" t="s">
        <v>7184</v>
      </c>
      <c r="C426" s="11" t="s">
        <v>6416</v>
      </c>
      <c r="D426" s="11" t="s">
        <v>6416</v>
      </c>
      <c r="E426" s="11" t="str">
        <f t="shared" si="6"/>
        <v>Preparation &amp; Submission</v>
      </c>
      <c r="F426" s="59" t="s">
        <v>6416</v>
      </c>
      <c r="G426" s="11" t="s">
        <v>759</v>
      </c>
      <c r="H426" s="32">
        <v>10</v>
      </c>
      <c r="I426" s="39">
        <v>45248</v>
      </c>
      <c r="J426" s="39">
        <v>45258</v>
      </c>
      <c r="K426" s="48">
        <v>26358.23</v>
      </c>
    </row>
    <row r="427" spans="1:11" ht="25.5" x14ac:dyDescent="0.2">
      <c r="A427" s="66" t="s">
        <v>760</v>
      </c>
      <c r="B427" s="66" t="s">
        <v>7185</v>
      </c>
      <c r="C427" s="11" t="s">
        <v>6416</v>
      </c>
      <c r="D427" s="11" t="s">
        <v>6416</v>
      </c>
      <c r="E427" s="11" t="str">
        <f t="shared" si="6"/>
        <v>Preparation &amp; Submission</v>
      </c>
      <c r="F427" s="59" t="s">
        <v>6416</v>
      </c>
      <c r="G427" s="11" t="s">
        <v>761</v>
      </c>
      <c r="H427" s="32">
        <v>10</v>
      </c>
      <c r="I427" s="39">
        <v>45259</v>
      </c>
      <c r="J427" s="39">
        <v>45270</v>
      </c>
      <c r="K427" s="48">
        <v>26358.23</v>
      </c>
    </row>
    <row r="428" spans="1:11" x14ac:dyDescent="0.2">
      <c r="A428" s="66" t="s">
        <v>762</v>
      </c>
      <c r="B428" s="66" t="s">
        <v>7186</v>
      </c>
      <c r="C428" s="11" t="s">
        <v>6416</v>
      </c>
      <c r="D428" s="11" t="s">
        <v>6416</v>
      </c>
      <c r="E428" s="11" t="str">
        <f t="shared" si="6"/>
        <v>Preparation &amp; Submission</v>
      </c>
      <c r="F428" s="59" t="s">
        <v>6416</v>
      </c>
      <c r="G428" s="11" t="s">
        <v>763</v>
      </c>
      <c r="H428" s="32">
        <v>10</v>
      </c>
      <c r="I428" s="39">
        <v>45271</v>
      </c>
      <c r="J428" s="39">
        <v>45281</v>
      </c>
      <c r="K428" s="48">
        <v>26358.23</v>
      </c>
    </row>
    <row r="429" spans="1:11" ht="25.5" x14ac:dyDescent="0.2">
      <c r="A429" s="66" t="s">
        <v>764</v>
      </c>
      <c r="B429" s="66" t="s">
        <v>7187</v>
      </c>
      <c r="C429" s="11" t="s">
        <v>6416</v>
      </c>
      <c r="D429" s="11" t="s">
        <v>6416</v>
      </c>
      <c r="E429" s="11" t="str">
        <f t="shared" si="6"/>
        <v>Preparation &amp; Submission</v>
      </c>
      <c r="F429" s="59" t="s">
        <v>6416</v>
      </c>
      <c r="G429" s="11" t="s">
        <v>765</v>
      </c>
      <c r="H429" s="32">
        <v>10</v>
      </c>
      <c r="I429" s="39">
        <v>45283</v>
      </c>
      <c r="J429" s="39">
        <v>45293</v>
      </c>
      <c r="K429" s="48">
        <v>26358.23</v>
      </c>
    </row>
    <row r="430" spans="1:11" x14ac:dyDescent="0.2">
      <c r="A430" s="66" t="s">
        <v>766</v>
      </c>
      <c r="B430" s="66" t="s">
        <v>7188</v>
      </c>
      <c r="C430" s="11" t="s">
        <v>6416</v>
      </c>
      <c r="D430" s="11" t="s">
        <v>6416</v>
      </c>
      <c r="E430" s="11" t="str">
        <f t="shared" si="6"/>
        <v>Preparation &amp; Submission</v>
      </c>
      <c r="F430" s="59" t="s">
        <v>6416</v>
      </c>
      <c r="G430" s="11" t="s">
        <v>767</v>
      </c>
      <c r="H430" s="32">
        <v>10</v>
      </c>
      <c r="I430" s="39">
        <v>45294</v>
      </c>
      <c r="J430" s="39">
        <v>45305</v>
      </c>
      <c r="K430" s="48">
        <v>26358.23</v>
      </c>
    </row>
    <row r="431" spans="1:11" x14ac:dyDescent="0.2">
      <c r="A431" s="66" t="s">
        <v>768</v>
      </c>
      <c r="B431" s="66" t="s">
        <v>7189</v>
      </c>
      <c r="C431" s="11" t="s">
        <v>6416</v>
      </c>
      <c r="D431" s="11" t="s">
        <v>6416</v>
      </c>
      <c r="E431" s="11" t="str">
        <f t="shared" si="6"/>
        <v>Preparation &amp; Submission</v>
      </c>
      <c r="F431" s="59" t="s">
        <v>6416</v>
      </c>
      <c r="G431" s="11" t="s">
        <v>769</v>
      </c>
      <c r="H431" s="32">
        <v>10</v>
      </c>
      <c r="I431" s="39">
        <v>45306</v>
      </c>
      <c r="J431" s="39">
        <v>45316</v>
      </c>
      <c r="K431" s="48">
        <v>26358.23</v>
      </c>
    </row>
    <row r="432" spans="1:11" x14ac:dyDescent="0.2">
      <c r="A432" s="63" t="s">
        <v>770</v>
      </c>
      <c r="B432" s="63" t="s">
        <v>7190</v>
      </c>
      <c r="C432" s="8" t="s">
        <v>6416</v>
      </c>
      <c r="D432" s="8" t="s">
        <v>6416</v>
      </c>
      <c r="E432" s="8" t="str">
        <f t="shared" si="6"/>
        <v>Preparation &amp; Submission</v>
      </c>
      <c r="F432" s="59" t="s">
        <v>6416</v>
      </c>
      <c r="G432" s="8" t="s">
        <v>771</v>
      </c>
      <c r="H432" s="23">
        <v>10</v>
      </c>
      <c r="I432" s="35">
        <v>45318</v>
      </c>
      <c r="J432" s="35">
        <v>45328</v>
      </c>
      <c r="K432" s="42">
        <v>26358.23</v>
      </c>
    </row>
    <row r="433" spans="1:11" x14ac:dyDescent="0.2">
      <c r="A433" s="67" t="s">
        <v>363</v>
      </c>
      <c r="B433" s="67"/>
      <c r="C433" s="12" t="s">
        <v>6668</v>
      </c>
      <c r="D433" s="12" t="s">
        <v>6668</v>
      </c>
      <c r="E433" s="12" t="str">
        <f t="shared" si="6"/>
        <v>Review &amp; Approval by DAR / TRSDC</v>
      </c>
      <c r="F433" s="59" t="s">
        <v>363</v>
      </c>
      <c r="G433" s="12"/>
      <c r="H433" s="36">
        <v>90</v>
      </c>
      <c r="I433" s="37">
        <v>45217</v>
      </c>
      <c r="J433" s="37">
        <v>45342</v>
      </c>
      <c r="K433" s="46">
        <v>579881.12</v>
      </c>
    </row>
    <row r="434" spans="1:11" x14ac:dyDescent="0.2">
      <c r="A434" s="66" t="s">
        <v>772</v>
      </c>
      <c r="B434" s="66" t="s">
        <v>7191</v>
      </c>
      <c r="C434" s="11" t="s">
        <v>6416</v>
      </c>
      <c r="D434" s="11" t="s">
        <v>6416</v>
      </c>
      <c r="E434" s="11" t="str">
        <f t="shared" si="6"/>
        <v>Review &amp; Approval by DAR / TRSDC</v>
      </c>
      <c r="F434" s="59" t="s">
        <v>6416</v>
      </c>
      <c r="G434" s="11" t="s">
        <v>773</v>
      </c>
      <c r="H434" s="32">
        <v>10</v>
      </c>
      <c r="I434" s="39">
        <v>45217</v>
      </c>
      <c r="J434" s="39">
        <v>45230</v>
      </c>
      <c r="K434" s="48">
        <v>26358.23</v>
      </c>
    </row>
    <row r="435" spans="1:11" x14ac:dyDescent="0.2">
      <c r="A435" s="66" t="s">
        <v>774</v>
      </c>
      <c r="B435" s="66" t="s">
        <v>7192</v>
      </c>
      <c r="C435" s="11" t="s">
        <v>6416</v>
      </c>
      <c r="D435" s="11" t="s">
        <v>6416</v>
      </c>
      <c r="E435" s="11" t="str">
        <f t="shared" si="6"/>
        <v>Review &amp; Approval by DAR / TRSDC</v>
      </c>
      <c r="F435" s="59" t="s">
        <v>6416</v>
      </c>
      <c r="G435" s="11" t="s">
        <v>775</v>
      </c>
      <c r="H435" s="32">
        <v>10</v>
      </c>
      <c r="I435" s="39">
        <v>45221</v>
      </c>
      <c r="J435" s="39">
        <v>45232</v>
      </c>
      <c r="K435" s="48">
        <v>26358.23</v>
      </c>
    </row>
    <row r="436" spans="1:11" x14ac:dyDescent="0.2">
      <c r="A436" s="66" t="s">
        <v>776</v>
      </c>
      <c r="B436" s="66" t="s">
        <v>7193</v>
      </c>
      <c r="C436" s="11" t="s">
        <v>6416</v>
      </c>
      <c r="D436" s="11" t="s">
        <v>6416</v>
      </c>
      <c r="E436" s="11" t="str">
        <f t="shared" si="6"/>
        <v>Review &amp; Approval by DAR / TRSDC</v>
      </c>
      <c r="F436" s="59" t="s">
        <v>6416</v>
      </c>
      <c r="G436" s="11" t="s">
        <v>777</v>
      </c>
      <c r="H436" s="32">
        <v>10</v>
      </c>
      <c r="I436" s="39">
        <v>45221</v>
      </c>
      <c r="J436" s="39">
        <v>45232</v>
      </c>
      <c r="K436" s="48">
        <v>26358.23</v>
      </c>
    </row>
    <row r="437" spans="1:11" x14ac:dyDescent="0.2">
      <c r="A437" s="66" t="s">
        <v>778</v>
      </c>
      <c r="B437" s="66" t="s">
        <v>7194</v>
      </c>
      <c r="C437" s="11" t="s">
        <v>6416</v>
      </c>
      <c r="D437" s="11" t="s">
        <v>6416</v>
      </c>
      <c r="E437" s="11" t="str">
        <f t="shared" si="6"/>
        <v>Review &amp; Approval by DAR / TRSDC</v>
      </c>
      <c r="F437" s="59" t="s">
        <v>6416</v>
      </c>
      <c r="G437" s="11" t="s">
        <v>779</v>
      </c>
      <c r="H437" s="32">
        <v>10</v>
      </c>
      <c r="I437" s="39">
        <v>45224</v>
      </c>
      <c r="J437" s="39">
        <v>45237</v>
      </c>
      <c r="K437" s="48">
        <v>26358.23</v>
      </c>
    </row>
    <row r="438" spans="1:11" x14ac:dyDescent="0.2">
      <c r="A438" s="66" t="s">
        <v>780</v>
      </c>
      <c r="B438" s="66" t="s">
        <v>7195</v>
      </c>
      <c r="C438" s="11" t="s">
        <v>6416</v>
      </c>
      <c r="D438" s="11" t="s">
        <v>6416</v>
      </c>
      <c r="E438" s="11" t="str">
        <f t="shared" si="6"/>
        <v>Review &amp; Approval by DAR / TRSDC</v>
      </c>
      <c r="F438" s="59" t="s">
        <v>6416</v>
      </c>
      <c r="G438" s="11" t="s">
        <v>781</v>
      </c>
      <c r="H438" s="32">
        <v>10</v>
      </c>
      <c r="I438" s="39">
        <v>45224</v>
      </c>
      <c r="J438" s="39">
        <v>45237</v>
      </c>
      <c r="K438" s="48">
        <v>26358.23</v>
      </c>
    </row>
    <row r="439" spans="1:11" x14ac:dyDescent="0.2">
      <c r="A439" s="66" t="s">
        <v>782</v>
      </c>
      <c r="B439" s="66" t="s">
        <v>7196</v>
      </c>
      <c r="C439" s="11" t="s">
        <v>6416</v>
      </c>
      <c r="D439" s="11" t="s">
        <v>6416</v>
      </c>
      <c r="E439" s="11" t="str">
        <f t="shared" si="6"/>
        <v>Review &amp; Approval by DAR / TRSDC</v>
      </c>
      <c r="F439" s="59" t="s">
        <v>6416</v>
      </c>
      <c r="G439" s="11" t="s">
        <v>783</v>
      </c>
      <c r="H439" s="32">
        <v>10</v>
      </c>
      <c r="I439" s="39">
        <v>45228</v>
      </c>
      <c r="J439" s="39">
        <v>45239</v>
      </c>
      <c r="K439" s="48">
        <v>26358.23</v>
      </c>
    </row>
    <row r="440" spans="1:11" ht="25.5" x14ac:dyDescent="0.2">
      <c r="A440" s="66" t="s">
        <v>784</v>
      </c>
      <c r="B440" s="66" t="s">
        <v>7197</v>
      </c>
      <c r="C440" s="11" t="s">
        <v>6416</v>
      </c>
      <c r="D440" s="11" t="s">
        <v>6416</v>
      </c>
      <c r="E440" s="11" t="str">
        <f t="shared" si="6"/>
        <v>Review &amp; Approval by DAR / TRSDC</v>
      </c>
      <c r="F440" s="59" t="s">
        <v>6416</v>
      </c>
      <c r="G440" s="11" t="s">
        <v>785</v>
      </c>
      <c r="H440" s="32">
        <v>10</v>
      </c>
      <c r="I440" s="39">
        <v>45228</v>
      </c>
      <c r="J440" s="39">
        <v>45239</v>
      </c>
      <c r="K440" s="48">
        <v>26358.23</v>
      </c>
    </row>
    <row r="441" spans="1:11" x14ac:dyDescent="0.2">
      <c r="A441" s="66" t="s">
        <v>786</v>
      </c>
      <c r="B441" s="66" t="s">
        <v>7198</v>
      </c>
      <c r="C441" s="11" t="s">
        <v>6416</v>
      </c>
      <c r="D441" s="11" t="s">
        <v>6416</v>
      </c>
      <c r="E441" s="11" t="str">
        <f t="shared" si="6"/>
        <v>Review &amp; Approval by DAR / TRSDC</v>
      </c>
      <c r="F441" s="59" t="s">
        <v>6416</v>
      </c>
      <c r="G441" s="11" t="s">
        <v>787</v>
      </c>
      <c r="H441" s="32">
        <v>10</v>
      </c>
      <c r="I441" s="39">
        <v>45228</v>
      </c>
      <c r="J441" s="39">
        <v>45239</v>
      </c>
      <c r="K441" s="48">
        <v>26358.23</v>
      </c>
    </row>
    <row r="442" spans="1:11" x14ac:dyDescent="0.2">
      <c r="A442" s="66" t="s">
        <v>788</v>
      </c>
      <c r="B442" s="66" t="s">
        <v>7199</v>
      </c>
      <c r="C442" s="11" t="s">
        <v>6416</v>
      </c>
      <c r="D442" s="11" t="s">
        <v>6416</v>
      </c>
      <c r="E442" s="11" t="str">
        <f t="shared" si="6"/>
        <v>Review &amp; Approval by DAR / TRSDC</v>
      </c>
      <c r="F442" s="59" t="s">
        <v>6416</v>
      </c>
      <c r="G442" s="11" t="s">
        <v>789</v>
      </c>
      <c r="H442" s="32">
        <v>10</v>
      </c>
      <c r="I442" s="39">
        <v>45228</v>
      </c>
      <c r="J442" s="39">
        <v>45239</v>
      </c>
      <c r="K442" s="48">
        <v>26358.23</v>
      </c>
    </row>
    <row r="443" spans="1:11" x14ac:dyDescent="0.2">
      <c r="A443" s="66" t="s">
        <v>790</v>
      </c>
      <c r="B443" s="66" t="s">
        <v>7200</v>
      </c>
      <c r="C443" s="11" t="s">
        <v>6416</v>
      </c>
      <c r="D443" s="11" t="s">
        <v>6416</v>
      </c>
      <c r="E443" s="11" t="str">
        <f t="shared" si="6"/>
        <v>Review &amp; Approval by DAR / TRSDC</v>
      </c>
      <c r="F443" s="59" t="s">
        <v>6416</v>
      </c>
      <c r="G443" s="11" t="s">
        <v>791</v>
      </c>
      <c r="H443" s="32">
        <v>10</v>
      </c>
      <c r="I443" s="39">
        <v>45228</v>
      </c>
      <c r="J443" s="39">
        <v>45239</v>
      </c>
      <c r="K443" s="48">
        <v>26358.23</v>
      </c>
    </row>
    <row r="444" spans="1:11" x14ac:dyDescent="0.2">
      <c r="A444" s="66" t="s">
        <v>792</v>
      </c>
      <c r="B444" s="66" t="s">
        <v>7201</v>
      </c>
      <c r="C444" s="11" t="s">
        <v>6416</v>
      </c>
      <c r="D444" s="11" t="s">
        <v>6416</v>
      </c>
      <c r="E444" s="11" t="str">
        <f t="shared" si="6"/>
        <v>Review &amp; Approval by DAR / TRSDC</v>
      </c>
      <c r="F444" s="59" t="s">
        <v>6416</v>
      </c>
      <c r="G444" s="11" t="s">
        <v>793</v>
      </c>
      <c r="H444" s="32">
        <v>10</v>
      </c>
      <c r="I444" s="39">
        <v>45228</v>
      </c>
      <c r="J444" s="39">
        <v>45239</v>
      </c>
      <c r="K444" s="48">
        <v>26358.23</v>
      </c>
    </row>
    <row r="445" spans="1:11" x14ac:dyDescent="0.2">
      <c r="A445" s="66" t="s">
        <v>794</v>
      </c>
      <c r="B445" s="66" t="s">
        <v>7202</v>
      </c>
      <c r="C445" s="11" t="s">
        <v>6416</v>
      </c>
      <c r="D445" s="11" t="s">
        <v>6416</v>
      </c>
      <c r="E445" s="11" t="str">
        <f t="shared" si="6"/>
        <v>Review &amp; Approval by DAR / TRSDC</v>
      </c>
      <c r="F445" s="59" t="s">
        <v>6416</v>
      </c>
      <c r="G445" s="11" t="s">
        <v>795</v>
      </c>
      <c r="H445" s="32">
        <v>10</v>
      </c>
      <c r="I445" s="39">
        <v>45228</v>
      </c>
      <c r="J445" s="39">
        <v>45239</v>
      </c>
      <c r="K445" s="48">
        <v>26358.23</v>
      </c>
    </row>
    <row r="446" spans="1:11" x14ac:dyDescent="0.2">
      <c r="A446" s="66" t="s">
        <v>796</v>
      </c>
      <c r="B446" s="66" t="s">
        <v>7203</v>
      </c>
      <c r="C446" s="11" t="s">
        <v>6416</v>
      </c>
      <c r="D446" s="11" t="s">
        <v>6416</v>
      </c>
      <c r="E446" s="11" t="str">
        <f t="shared" si="6"/>
        <v>Review &amp; Approval by DAR / TRSDC</v>
      </c>
      <c r="F446" s="59" t="s">
        <v>6416</v>
      </c>
      <c r="G446" s="11" t="s">
        <v>797</v>
      </c>
      <c r="H446" s="32">
        <v>10</v>
      </c>
      <c r="I446" s="39">
        <v>45228</v>
      </c>
      <c r="J446" s="39">
        <v>45239</v>
      </c>
      <c r="K446" s="48">
        <v>26358.23</v>
      </c>
    </row>
    <row r="447" spans="1:11" x14ac:dyDescent="0.2">
      <c r="A447" s="66" t="s">
        <v>798</v>
      </c>
      <c r="B447" s="66" t="s">
        <v>7204</v>
      </c>
      <c r="C447" s="11" t="s">
        <v>6416</v>
      </c>
      <c r="D447" s="11" t="s">
        <v>6416</v>
      </c>
      <c r="E447" s="11" t="str">
        <f t="shared" si="6"/>
        <v>Review &amp; Approval by DAR / TRSDC</v>
      </c>
      <c r="F447" s="59" t="s">
        <v>6416</v>
      </c>
      <c r="G447" s="11" t="s">
        <v>799</v>
      </c>
      <c r="H447" s="32">
        <v>10</v>
      </c>
      <c r="I447" s="39">
        <v>45236</v>
      </c>
      <c r="J447" s="39">
        <v>45249</v>
      </c>
      <c r="K447" s="48">
        <v>26358.23</v>
      </c>
    </row>
    <row r="448" spans="1:11" x14ac:dyDescent="0.2">
      <c r="A448" s="66" t="s">
        <v>800</v>
      </c>
      <c r="B448" s="66" t="s">
        <v>7205</v>
      </c>
      <c r="C448" s="11" t="s">
        <v>6416</v>
      </c>
      <c r="D448" s="11" t="s">
        <v>6416</v>
      </c>
      <c r="E448" s="11" t="str">
        <f t="shared" si="6"/>
        <v>Review &amp; Approval by DAR / TRSDC</v>
      </c>
      <c r="F448" s="59" t="s">
        <v>6416</v>
      </c>
      <c r="G448" s="11" t="s">
        <v>801</v>
      </c>
      <c r="H448" s="32">
        <v>10</v>
      </c>
      <c r="I448" s="39">
        <v>45249</v>
      </c>
      <c r="J448" s="39">
        <v>45260</v>
      </c>
      <c r="K448" s="48">
        <v>26358.23</v>
      </c>
    </row>
    <row r="449" spans="1:11" x14ac:dyDescent="0.2">
      <c r="A449" s="66" t="s">
        <v>802</v>
      </c>
      <c r="B449" s="66" t="s">
        <v>7206</v>
      </c>
      <c r="C449" s="11" t="s">
        <v>6416</v>
      </c>
      <c r="D449" s="11" t="s">
        <v>6416</v>
      </c>
      <c r="E449" s="11" t="str">
        <f t="shared" si="6"/>
        <v>Review &amp; Approval by DAR / TRSDC</v>
      </c>
      <c r="F449" s="59" t="s">
        <v>6416</v>
      </c>
      <c r="G449" s="11" t="s">
        <v>803</v>
      </c>
      <c r="H449" s="32">
        <v>10</v>
      </c>
      <c r="I449" s="39">
        <v>45259</v>
      </c>
      <c r="J449" s="39">
        <v>45272</v>
      </c>
      <c r="K449" s="48">
        <v>26358.23</v>
      </c>
    </row>
    <row r="450" spans="1:11" x14ac:dyDescent="0.2">
      <c r="A450" s="66" t="s">
        <v>804</v>
      </c>
      <c r="B450" s="66" t="s">
        <v>7207</v>
      </c>
      <c r="C450" s="11" t="s">
        <v>6416</v>
      </c>
      <c r="D450" s="11" t="s">
        <v>6416</v>
      </c>
      <c r="E450" s="11" t="str">
        <f t="shared" si="6"/>
        <v>Review &amp; Approval by DAR / TRSDC</v>
      </c>
      <c r="F450" s="59" t="s">
        <v>6416</v>
      </c>
      <c r="G450" s="11" t="s">
        <v>805</v>
      </c>
      <c r="H450" s="32">
        <v>10</v>
      </c>
      <c r="I450" s="39">
        <v>45271</v>
      </c>
      <c r="J450" s="39">
        <v>45284</v>
      </c>
      <c r="K450" s="48">
        <v>26358.23</v>
      </c>
    </row>
    <row r="451" spans="1:11" x14ac:dyDescent="0.2">
      <c r="A451" s="66" t="s">
        <v>806</v>
      </c>
      <c r="B451" s="66" t="s">
        <v>7208</v>
      </c>
      <c r="C451" s="11" t="s">
        <v>6416</v>
      </c>
      <c r="D451" s="11" t="s">
        <v>6416</v>
      </c>
      <c r="E451" s="11" t="str">
        <f t="shared" si="6"/>
        <v>Review &amp; Approval by DAR / TRSDC</v>
      </c>
      <c r="F451" s="59" t="s">
        <v>6416</v>
      </c>
      <c r="G451" s="11" t="s">
        <v>807</v>
      </c>
      <c r="H451" s="32">
        <v>10</v>
      </c>
      <c r="I451" s="39">
        <v>45284</v>
      </c>
      <c r="J451" s="39">
        <v>45295</v>
      </c>
      <c r="K451" s="48">
        <v>26358.23</v>
      </c>
    </row>
    <row r="452" spans="1:11" x14ac:dyDescent="0.2">
      <c r="A452" s="66" t="s">
        <v>808</v>
      </c>
      <c r="B452" s="66" t="s">
        <v>7209</v>
      </c>
      <c r="C452" s="11" t="s">
        <v>6416</v>
      </c>
      <c r="D452" s="11" t="s">
        <v>6416</v>
      </c>
      <c r="E452" s="11" t="str">
        <f t="shared" si="6"/>
        <v>Review &amp; Approval by DAR / TRSDC</v>
      </c>
      <c r="F452" s="59" t="s">
        <v>6416</v>
      </c>
      <c r="G452" s="11" t="s">
        <v>809</v>
      </c>
      <c r="H452" s="32">
        <v>10</v>
      </c>
      <c r="I452" s="39">
        <v>45294</v>
      </c>
      <c r="J452" s="39">
        <v>45307</v>
      </c>
      <c r="K452" s="48">
        <v>26358.23</v>
      </c>
    </row>
    <row r="453" spans="1:11" x14ac:dyDescent="0.2">
      <c r="A453" s="66" t="s">
        <v>810</v>
      </c>
      <c r="B453" s="66" t="s">
        <v>7210</v>
      </c>
      <c r="C453" s="11" t="s">
        <v>6416</v>
      </c>
      <c r="D453" s="11" t="s">
        <v>6416</v>
      </c>
      <c r="E453" s="11" t="str">
        <f t="shared" si="6"/>
        <v>Review &amp; Approval by DAR / TRSDC</v>
      </c>
      <c r="F453" s="59" t="s">
        <v>6416</v>
      </c>
      <c r="G453" s="11" t="s">
        <v>811</v>
      </c>
      <c r="H453" s="32">
        <v>10</v>
      </c>
      <c r="I453" s="39">
        <v>45306</v>
      </c>
      <c r="J453" s="39">
        <v>45319</v>
      </c>
      <c r="K453" s="48">
        <v>26358.23</v>
      </c>
    </row>
    <row r="454" spans="1:11" x14ac:dyDescent="0.2">
      <c r="A454" s="66" t="s">
        <v>812</v>
      </c>
      <c r="B454" s="66" t="s">
        <v>7211</v>
      </c>
      <c r="C454" s="11" t="s">
        <v>6416</v>
      </c>
      <c r="D454" s="11" t="s">
        <v>6416</v>
      </c>
      <c r="E454" s="11" t="str">
        <f t="shared" si="6"/>
        <v>Review &amp; Approval by DAR / TRSDC</v>
      </c>
      <c r="F454" s="59" t="s">
        <v>6416</v>
      </c>
      <c r="G454" s="11" t="s">
        <v>813</v>
      </c>
      <c r="H454" s="32">
        <v>10</v>
      </c>
      <c r="I454" s="39">
        <v>45319</v>
      </c>
      <c r="J454" s="39">
        <v>45330</v>
      </c>
      <c r="K454" s="48">
        <v>26358.23</v>
      </c>
    </row>
    <row r="455" spans="1:11" x14ac:dyDescent="0.2">
      <c r="A455" s="63" t="s">
        <v>814</v>
      </c>
      <c r="B455" s="63" t="s">
        <v>7212</v>
      </c>
      <c r="C455" s="8" t="s">
        <v>6416</v>
      </c>
      <c r="D455" s="8" t="s">
        <v>6416</v>
      </c>
      <c r="E455" s="8" t="str">
        <f t="shared" ref="E455:E518" si="7">IF(C455="",E454,C455)</f>
        <v>Review &amp; Approval by DAR / TRSDC</v>
      </c>
      <c r="F455" s="59" t="s">
        <v>6416</v>
      </c>
      <c r="G455" s="8" t="s">
        <v>815</v>
      </c>
      <c r="H455" s="23">
        <v>10</v>
      </c>
      <c r="I455" s="35">
        <v>45329</v>
      </c>
      <c r="J455" s="35">
        <v>45342</v>
      </c>
      <c r="K455" s="42">
        <v>26358.23</v>
      </c>
    </row>
    <row r="456" spans="1:11" x14ac:dyDescent="0.2">
      <c r="A456" s="64" t="s">
        <v>816</v>
      </c>
      <c r="B456" s="64"/>
      <c r="C456" s="9" t="s">
        <v>6673</v>
      </c>
      <c r="D456" s="9" t="s">
        <v>6673</v>
      </c>
      <c r="E456" s="9" t="str">
        <f t="shared" si="7"/>
        <v>Purchase materials</v>
      </c>
      <c r="F456" s="59" t="s">
        <v>816</v>
      </c>
      <c r="G456" s="9"/>
      <c r="H456" s="26">
        <v>165</v>
      </c>
      <c r="I456" s="27">
        <v>45238</v>
      </c>
      <c r="J456" s="27">
        <v>45402</v>
      </c>
      <c r="K456" s="40">
        <v>1449702.8</v>
      </c>
    </row>
    <row r="457" spans="1:11" x14ac:dyDescent="0.2">
      <c r="A457" s="65" t="s">
        <v>817</v>
      </c>
      <c r="B457" s="65"/>
      <c r="C457" s="10" t="s">
        <v>6674</v>
      </c>
      <c r="D457" s="10" t="s">
        <v>6674</v>
      </c>
      <c r="E457" s="10" t="str">
        <f t="shared" si="7"/>
        <v>Batch No.01 (Mackup / Benchmark)</v>
      </c>
      <c r="F457" s="59" t="s">
        <v>817</v>
      </c>
      <c r="G457" s="10"/>
      <c r="H457" s="29">
        <v>32</v>
      </c>
      <c r="I457" s="30">
        <v>45238</v>
      </c>
      <c r="J457" s="30">
        <v>45269</v>
      </c>
      <c r="K457" s="41">
        <v>26268.81</v>
      </c>
    </row>
    <row r="458" spans="1:11" x14ac:dyDescent="0.2">
      <c r="A458" s="67" t="s">
        <v>195</v>
      </c>
      <c r="B458" s="67"/>
      <c r="C458" s="12" t="s">
        <v>6644</v>
      </c>
      <c r="D458" s="12" t="s">
        <v>6644</v>
      </c>
      <c r="E458" s="12" t="str">
        <f t="shared" si="7"/>
        <v>The Ring</v>
      </c>
      <c r="F458" s="59" t="s">
        <v>195</v>
      </c>
      <c r="G458" s="12"/>
      <c r="H458" s="36">
        <v>32</v>
      </c>
      <c r="I458" s="37">
        <v>45238</v>
      </c>
      <c r="J458" s="37">
        <v>45269</v>
      </c>
      <c r="K458" s="46">
        <v>26268.81</v>
      </c>
    </row>
    <row r="459" spans="1:11" x14ac:dyDescent="0.2">
      <c r="A459" s="68" t="s">
        <v>196</v>
      </c>
      <c r="B459" s="68"/>
      <c r="C459" s="2" t="s">
        <v>6654</v>
      </c>
      <c r="D459" s="2" t="s">
        <v>6654</v>
      </c>
      <c r="E459" s="2" t="str">
        <f t="shared" si="7"/>
        <v>Level 0</v>
      </c>
      <c r="F459" s="59" t="s">
        <v>196</v>
      </c>
      <c r="G459" s="2"/>
      <c r="H459" s="43">
        <v>32</v>
      </c>
      <c r="I459" s="44">
        <v>45238</v>
      </c>
      <c r="J459" s="44">
        <v>45269</v>
      </c>
      <c r="K459" s="47">
        <v>13134.4</v>
      </c>
    </row>
    <row r="460" spans="1:11" x14ac:dyDescent="0.2">
      <c r="A460" s="69" t="s">
        <v>818</v>
      </c>
      <c r="B460" s="69"/>
      <c r="C460" s="3" t="s">
        <v>6675</v>
      </c>
      <c r="D460" s="3" t="s">
        <v>6675</v>
      </c>
      <c r="E460" s="3" t="str">
        <f t="shared" si="7"/>
        <v>Zone R2</v>
      </c>
      <c r="F460" s="59" t="s">
        <v>818</v>
      </c>
      <c r="G460" s="3"/>
      <c r="H460" s="49">
        <v>32</v>
      </c>
      <c r="I460" s="50">
        <v>45238</v>
      </c>
      <c r="J460" s="50">
        <v>45269</v>
      </c>
      <c r="K460" s="52">
        <v>13134.4</v>
      </c>
    </row>
    <row r="461" spans="1:11" x14ac:dyDescent="0.2">
      <c r="A461" s="70" t="s">
        <v>819</v>
      </c>
      <c r="B461" s="70"/>
      <c r="C461" s="13" t="s">
        <v>6676</v>
      </c>
      <c r="D461" s="13" t="s">
        <v>6676</v>
      </c>
      <c r="E461" s="13" t="str">
        <f t="shared" si="7"/>
        <v>R2 / J0</v>
      </c>
      <c r="F461" s="59" t="s">
        <v>819</v>
      </c>
      <c r="G461" s="13"/>
      <c r="H461" s="53">
        <v>32</v>
      </c>
      <c r="I461" s="54">
        <v>45238</v>
      </c>
      <c r="J461" s="54">
        <v>45269</v>
      </c>
      <c r="K461" s="55">
        <v>13134.4</v>
      </c>
    </row>
    <row r="462" spans="1:11" x14ac:dyDescent="0.2">
      <c r="A462" s="66" t="s">
        <v>820</v>
      </c>
      <c r="B462" s="66" t="s">
        <v>7213</v>
      </c>
      <c r="C462" s="11" t="s">
        <v>6416</v>
      </c>
      <c r="D462" s="11" t="s">
        <v>6416</v>
      </c>
      <c r="E462" s="11" t="str">
        <f t="shared" si="7"/>
        <v>R2 / J0</v>
      </c>
      <c r="F462" s="59" t="s">
        <v>6416</v>
      </c>
      <c r="G462" s="11" t="s">
        <v>821</v>
      </c>
      <c r="H462" s="32">
        <v>30</v>
      </c>
      <c r="I462" s="39">
        <v>45238</v>
      </c>
      <c r="J462" s="39">
        <v>45267</v>
      </c>
      <c r="K462" s="48">
        <v>1576.03</v>
      </c>
    </row>
    <row r="463" spans="1:11" x14ac:dyDescent="0.2">
      <c r="A463" s="63" t="s">
        <v>822</v>
      </c>
      <c r="B463" s="63" t="s">
        <v>7214</v>
      </c>
      <c r="C463" s="8" t="s">
        <v>6416</v>
      </c>
      <c r="D463" s="8" t="s">
        <v>6416</v>
      </c>
      <c r="E463" s="8" t="str">
        <f t="shared" si="7"/>
        <v>R2 / J0</v>
      </c>
      <c r="F463" s="59" t="s">
        <v>6416</v>
      </c>
      <c r="G463" s="8" t="s">
        <v>823</v>
      </c>
      <c r="H463" s="23">
        <v>30</v>
      </c>
      <c r="I463" s="35">
        <v>45240</v>
      </c>
      <c r="J463" s="35">
        <v>45269</v>
      </c>
      <c r="K463" s="42">
        <v>11558.38</v>
      </c>
    </row>
    <row r="464" spans="1:11" x14ac:dyDescent="0.2">
      <c r="A464" s="68" t="s">
        <v>210</v>
      </c>
      <c r="B464" s="68"/>
      <c r="C464" s="2" t="s">
        <v>6649</v>
      </c>
      <c r="D464" s="2" t="s">
        <v>6649</v>
      </c>
      <c r="E464" s="2" t="str">
        <f t="shared" si="7"/>
        <v>Level 1</v>
      </c>
      <c r="F464" s="59" t="s">
        <v>210</v>
      </c>
      <c r="G464" s="2"/>
      <c r="H464" s="43">
        <v>32</v>
      </c>
      <c r="I464" s="44">
        <v>45238</v>
      </c>
      <c r="J464" s="44">
        <v>45269</v>
      </c>
      <c r="K464" s="47">
        <v>13134.4</v>
      </c>
    </row>
    <row r="465" spans="1:11" x14ac:dyDescent="0.2">
      <c r="A465" s="69" t="s">
        <v>818</v>
      </c>
      <c r="B465" s="69"/>
      <c r="C465" s="3" t="s">
        <v>6675</v>
      </c>
      <c r="D465" s="3" t="s">
        <v>6675</v>
      </c>
      <c r="E465" s="3" t="str">
        <f t="shared" si="7"/>
        <v>Zone R2</v>
      </c>
      <c r="F465" s="59" t="s">
        <v>818</v>
      </c>
      <c r="G465" s="3"/>
      <c r="H465" s="49">
        <v>32</v>
      </c>
      <c r="I465" s="50">
        <v>45238</v>
      </c>
      <c r="J465" s="50">
        <v>45269</v>
      </c>
      <c r="K465" s="52">
        <v>13134.4</v>
      </c>
    </row>
    <row r="466" spans="1:11" x14ac:dyDescent="0.2">
      <c r="A466" s="70" t="s">
        <v>824</v>
      </c>
      <c r="B466" s="70"/>
      <c r="C466" s="13" t="s">
        <v>6677</v>
      </c>
      <c r="D466" s="13" t="s">
        <v>6677</v>
      </c>
      <c r="E466" s="13" t="str">
        <f t="shared" si="7"/>
        <v>R2 / J1</v>
      </c>
      <c r="F466" s="59" t="s">
        <v>824</v>
      </c>
      <c r="G466" s="13"/>
      <c r="H466" s="53">
        <v>32</v>
      </c>
      <c r="I466" s="54">
        <v>45238</v>
      </c>
      <c r="J466" s="54">
        <v>45269</v>
      </c>
      <c r="K466" s="55">
        <v>13134.4</v>
      </c>
    </row>
    <row r="467" spans="1:11" x14ac:dyDescent="0.2">
      <c r="A467" s="66" t="s">
        <v>825</v>
      </c>
      <c r="B467" s="66" t="s">
        <v>7215</v>
      </c>
      <c r="C467" s="11" t="s">
        <v>6416</v>
      </c>
      <c r="D467" s="11" t="s">
        <v>6416</v>
      </c>
      <c r="E467" s="11" t="str">
        <f t="shared" si="7"/>
        <v>R2 / J1</v>
      </c>
      <c r="F467" s="59" t="s">
        <v>6416</v>
      </c>
      <c r="G467" s="11" t="s">
        <v>821</v>
      </c>
      <c r="H467" s="32">
        <v>30</v>
      </c>
      <c r="I467" s="39">
        <v>45238</v>
      </c>
      <c r="J467" s="39">
        <v>45267</v>
      </c>
      <c r="K467" s="48">
        <v>1576.03</v>
      </c>
    </row>
    <row r="468" spans="1:11" x14ac:dyDescent="0.2">
      <c r="A468" s="63" t="s">
        <v>826</v>
      </c>
      <c r="B468" s="63" t="s">
        <v>7216</v>
      </c>
      <c r="C468" s="8" t="s">
        <v>6416</v>
      </c>
      <c r="D468" s="8" t="s">
        <v>6416</v>
      </c>
      <c r="E468" s="8" t="str">
        <f t="shared" si="7"/>
        <v>R2 / J1</v>
      </c>
      <c r="F468" s="59" t="s">
        <v>6416</v>
      </c>
      <c r="G468" s="8" t="s">
        <v>823</v>
      </c>
      <c r="H468" s="23">
        <v>30</v>
      </c>
      <c r="I468" s="35">
        <v>45240</v>
      </c>
      <c r="J468" s="35">
        <v>45269</v>
      </c>
      <c r="K468" s="42">
        <v>11558.38</v>
      </c>
    </row>
    <row r="469" spans="1:11" x14ac:dyDescent="0.2">
      <c r="A469" s="65" t="s">
        <v>827</v>
      </c>
      <c r="B469" s="65"/>
      <c r="C469" s="10" t="s">
        <v>6678</v>
      </c>
      <c r="D469" s="10" t="s">
        <v>6678</v>
      </c>
      <c r="E469" s="10" t="str">
        <f t="shared" si="7"/>
        <v>Batch No.02</v>
      </c>
      <c r="F469" s="59" t="s">
        <v>827</v>
      </c>
      <c r="G469" s="10"/>
      <c r="H469" s="29">
        <v>72</v>
      </c>
      <c r="I469" s="30">
        <v>45238</v>
      </c>
      <c r="J469" s="30">
        <v>45309</v>
      </c>
      <c r="K469" s="41">
        <v>359289.97</v>
      </c>
    </row>
    <row r="470" spans="1:11" x14ac:dyDescent="0.2">
      <c r="A470" s="67" t="s">
        <v>166</v>
      </c>
      <c r="B470" s="67"/>
      <c r="C470" s="12" t="s">
        <v>6643</v>
      </c>
      <c r="D470" s="12" t="s">
        <v>6643</v>
      </c>
      <c r="E470" s="12" t="str">
        <f t="shared" si="7"/>
        <v>The Mound</v>
      </c>
      <c r="F470" s="59" t="s">
        <v>166</v>
      </c>
      <c r="G470" s="12"/>
      <c r="H470" s="36">
        <v>62</v>
      </c>
      <c r="I470" s="37">
        <v>45238</v>
      </c>
      <c r="J470" s="37">
        <v>45299</v>
      </c>
      <c r="K470" s="46">
        <v>84191.6</v>
      </c>
    </row>
    <row r="471" spans="1:11" x14ac:dyDescent="0.2">
      <c r="A471" s="68" t="s">
        <v>174</v>
      </c>
      <c r="B471" s="68"/>
      <c r="C471" s="2" t="s">
        <v>6650</v>
      </c>
      <c r="D471" s="2" t="s">
        <v>6650</v>
      </c>
      <c r="E471" s="2" t="str">
        <f t="shared" si="7"/>
        <v>Level 2</v>
      </c>
      <c r="F471" s="59" t="s">
        <v>174</v>
      </c>
      <c r="G471" s="2"/>
      <c r="H471" s="43">
        <v>62</v>
      </c>
      <c r="I471" s="44">
        <v>45238</v>
      </c>
      <c r="J471" s="44">
        <v>45299</v>
      </c>
      <c r="K471" s="47">
        <v>51749.599999999999</v>
      </c>
    </row>
    <row r="472" spans="1:11" x14ac:dyDescent="0.2">
      <c r="A472" s="69" t="s">
        <v>828</v>
      </c>
      <c r="B472" s="69"/>
      <c r="C472" s="3" t="s">
        <v>6679</v>
      </c>
      <c r="D472" s="3" t="s">
        <v>6679</v>
      </c>
      <c r="E472" s="3" t="str">
        <f t="shared" si="7"/>
        <v>Zone M1</v>
      </c>
      <c r="F472" s="59" t="s">
        <v>828</v>
      </c>
      <c r="G472" s="3"/>
      <c r="H472" s="49">
        <v>62</v>
      </c>
      <c r="I472" s="50">
        <v>45238</v>
      </c>
      <c r="J472" s="50">
        <v>45299</v>
      </c>
      <c r="K472" s="52">
        <v>24233</v>
      </c>
    </row>
    <row r="473" spans="1:11" x14ac:dyDescent="0.2">
      <c r="A473" s="66" t="s">
        <v>829</v>
      </c>
      <c r="B473" s="66" t="s">
        <v>7217</v>
      </c>
      <c r="C473" s="11" t="s">
        <v>6416</v>
      </c>
      <c r="D473" s="11" t="s">
        <v>6416</v>
      </c>
      <c r="E473" s="11" t="str">
        <f t="shared" si="7"/>
        <v>Zone M1</v>
      </c>
      <c r="F473" s="59" t="s">
        <v>6416</v>
      </c>
      <c r="G473" s="11" t="s">
        <v>830</v>
      </c>
      <c r="H473" s="32">
        <v>60</v>
      </c>
      <c r="I473" s="39">
        <v>45238</v>
      </c>
      <c r="J473" s="39">
        <v>45297</v>
      </c>
      <c r="K473" s="48">
        <v>2561.04</v>
      </c>
    </row>
    <row r="474" spans="1:11" x14ac:dyDescent="0.2">
      <c r="A474" s="63" t="s">
        <v>831</v>
      </c>
      <c r="B474" s="63" t="s">
        <v>7218</v>
      </c>
      <c r="C474" s="8" t="s">
        <v>6416</v>
      </c>
      <c r="D474" s="8" t="s">
        <v>6416</v>
      </c>
      <c r="E474" s="8" t="str">
        <f t="shared" si="7"/>
        <v>Zone M1</v>
      </c>
      <c r="F474" s="59" t="s">
        <v>6416</v>
      </c>
      <c r="G474" s="8" t="s">
        <v>832</v>
      </c>
      <c r="H474" s="23">
        <v>60</v>
      </c>
      <c r="I474" s="35">
        <v>45240</v>
      </c>
      <c r="J474" s="35">
        <v>45299</v>
      </c>
      <c r="K474" s="42">
        <v>21671.96</v>
      </c>
    </row>
    <row r="475" spans="1:11" x14ac:dyDescent="0.2">
      <c r="A475" s="69" t="s">
        <v>833</v>
      </c>
      <c r="B475" s="69"/>
      <c r="C475" s="3" t="s">
        <v>6680</v>
      </c>
      <c r="D475" s="3" t="s">
        <v>6680</v>
      </c>
      <c r="E475" s="3" t="str">
        <f t="shared" si="7"/>
        <v>Zone M3</v>
      </c>
      <c r="F475" s="59" t="s">
        <v>833</v>
      </c>
      <c r="G475" s="3"/>
      <c r="H475" s="49">
        <v>62</v>
      </c>
      <c r="I475" s="50">
        <v>45238</v>
      </c>
      <c r="J475" s="50">
        <v>45299</v>
      </c>
      <c r="K475" s="52">
        <v>27516.6</v>
      </c>
    </row>
    <row r="476" spans="1:11" x14ac:dyDescent="0.2">
      <c r="A476" s="66" t="s">
        <v>834</v>
      </c>
      <c r="B476" s="66" t="s">
        <v>7219</v>
      </c>
      <c r="C476" s="11" t="s">
        <v>6416</v>
      </c>
      <c r="D476" s="11" t="s">
        <v>6416</v>
      </c>
      <c r="E476" s="11" t="str">
        <f t="shared" si="7"/>
        <v>Zone M3</v>
      </c>
      <c r="F476" s="59" t="s">
        <v>6416</v>
      </c>
      <c r="G476" s="11" t="s">
        <v>835</v>
      </c>
      <c r="H476" s="32">
        <v>60</v>
      </c>
      <c r="I476" s="39">
        <v>45238</v>
      </c>
      <c r="J476" s="39">
        <v>45297</v>
      </c>
      <c r="K476" s="48">
        <v>2955.05</v>
      </c>
    </row>
    <row r="477" spans="1:11" x14ac:dyDescent="0.2">
      <c r="A477" s="63" t="s">
        <v>836</v>
      </c>
      <c r="B477" s="63" t="s">
        <v>7220</v>
      </c>
      <c r="C477" s="8" t="s">
        <v>6416</v>
      </c>
      <c r="D477" s="8" t="s">
        <v>6416</v>
      </c>
      <c r="E477" s="8" t="str">
        <f t="shared" si="7"/>
        <v>Zone M3</v>
      </c>
      <c r="F477" s="59" t="s">
        <v>6416</v>
      </c>
      <c r="G477" s="8" t="s">
        <v>837</v>
      </c>
      <c r="H477" s="23">
        <v>60</v>
      </c>
      <c r="I477" s="35">
        <v>45240</v>
      </c>
      <c r="J477" s="35">
        <v>45299</v>
      </c>
      <c r="K477" s="42">
        <v>24561.55</v>
      </c>
    </row>
    <row r="478" spans="1:11" x14ac:dyDescent="0.2">
      <c r="A478" s="68" t="s">
        <v>181</v>
      </c>
      <c r="B478" s="68"/>
      <c r="C478" s="2" t="s">
        <v>6651</v>
      </c>
      <c r="D478" s="2" t="s">
        <v>6651</v>
      </c>
      <c r="E478" s="2" t="str">
        <f t="shared" si="7"/>
        <v>Level 3</v>
      </c>
      <c r="F478" s="59" t="s">
        <v>181</v>
      </c>
      <c r="G478" s="2"/>
      <c r="H478" s="43">
        <v>62</v>
      </c>
      <c r="I478" s="44">
        <v>45238</v>
      </c>
      <c r="J478" s="44">
        <v>45299</v>
      </c>
      <c r="K478" s="47">
        <v>22591.200000000001</v>
      </c>
    </row>
    <row r="479" spans="1:11" x14ac:dyDescent="0.2">
      <c r="A479" s="69" t="s">
        <v>828</v>
      </c>
      <c r="B479" s="69"/>
      <c r="C479" s="3" t="s">
        <v>6679</v>
      </c>
      <c r="D479" s="3" t="s">
        <v>6679</v>
      </c>
      <c r="E479" s="3" t="str">
        <f t="shared" si="7"/>
        <v>Zone M1</v>
      </c>
      <c r="F479" s="59" t="s">
        <v>828</v>
      </c>
      <c r="G479" s="3"/>
      <c r="H479" s="49">
        <v>62</v>
      </c>
      <c r="I479" s="50">
        <v>45238</v>
      </c>
      <c r="J479" s="50">
        <v>45299</v>
      </c>
      <c r="K479" s="52">
        <v>22591.200000000001</v>
      </c>
    </row>
    <row r="480" spans="1:11" x14ac:dyDescent="0.2">
      <c r="A480" s="66" t="s">
        <v>838</v>
      </c>
      <c r="B480" s="66" t="s">
        <v>7221</v>
      </c>
      <c r="C480" s="11" t="s">
        <v>6416</v>
      </c>
      <c r="D480" s="11" t="s">
        <v>6416</v>
      </c>
      <c r="E480" s="11" t="str">
        <f t="shared" si="7"/>
        <v>Zone M1</v>
      </c>
      <c r="F480" s="59" t="s">
        <v>6416</v>
      </c>
      <c r="G480" s="11" t="s">
        <v>839</v>
      </c>
      <c r="H480" s="32">
        <v>60</v>
      </c>
      <c r="I480" s="39">
        <v>45238</v>
      </c>
      <c r="J480" s="39">
        <v>45297</v>
      </c>
      <c r="K480" s="48">
        <v>2364.04</v>
      </c>
    </row>
    <row r="481" spans="1:11" x14ac:dyDescent="0.2">
      <c r="A481" s="63" t="s">
        <v>840</v>
      </c>
      <c r="B481" s="63" t="s">
        <v>7222</v>
      </c>
      <c r="C481" s="8" t="s">
        <v>6416</v>
      </c>
      <c r="D481" s="8" t="s">
        <v>6416</v>
      </c>
      <c r="E481" s="8" t="str">
        <f t="shared" si="7"/>
        <v>Zone M1</v>
      </c>
      <c r="F481" s="59" t="s">
        <v>6416</v>
      </c>
      <c r="G481" s="8" t="s">
        <v>841</v>
      </c>
      <c r="H481" s="23">
        <v>60</v>
      </c>
      <c r="I481" s="35">
        <v>45240</v>
      </c>
      <c r="J481" s="35">
        <v>45299</v>
      </c>
      <c r="K481" s="42">
        <v>20227.16</v>
      </c>
    </row>
    <row r="482" spans="1:11" x14ac:dyDescent="0.2">
      <c r="A482" s="68" t="s">
        <v>188</v>
      </c>
      <c r="B482" s="68"/>
      <c r="C482" s="2" t="s">
        <v>6652</v>
      </c>
      <c r="D482" s="2" t="s">
        <v>6652</v>
      </c>
      <c r="E482" s="2" t="str">
        <f t="shared" si="7"/>
        <v>Level 4</v>
      </c>
      <c r="F482" s="59" t="s">
        <v>188</v>
      </c>
      <c r="G482" s="2"/>
      <c r="H482" s="43">
        <v>62</v>
      </c>
      <c r="I482" s="44">
        <v>45238</v>
      </c>
      <c r="J482" s="44">
        <v>45299</v>
      </c>
      <c r="K482" s="47">
        <v>9850.7999999999993</v>
      </c>
    </row>
    <row r="483" spans="1:11" x14ac:dyDescent="0.2">
      <c r="A483" s="69" t="s">
        <v>828</v>
      </c>
      <c r="B483" s="69"/>
      <c r="C483" s="3" t="s">
        <v>6679</v>
      </c>
      <c r="D483" s="3" t="s">
        <v>6679</v>
      </c>
      <c r="E483" s="3" t="str">
        <f t="shared" si="7"/>
        <v>Zone M1</v>
      </c>
      <c r="F483" s="59" t="s">
        <v>828</v>
      </c>
      <c r="G483" s="3"/>
      <c r="H483" s="49">
        <v>62</v>
      </c>
      <c r="I483" s="50">
        <v>45238</v>
      </c>
      <c r="J483" s="50">
        <v>45299</v>
      </c>
      <c r="K483" s="52">
        <v>9850.7999999999993</v>
      </c>
    </row>
    <row r="484" spans="1:11" x14ac:dyDescent="0.2">
      <c r="A484" s="66" t="s">
        <v>842</v>
      </c>
      <c r="B484" s="66" t="s">
        <v>7223</v>
      </c>
      <c r="C484" s="11" t="s">
        <v>6416</v>
      </c>
      <c r="D484" s="11" t="s">
        <v>6416</v>
      </c>
      <c r="E484" s="11" t="str">
        <f t="shared" si="7"/>
        <v>Zone M1</v>
      </c>
      <c r="F484" s="59" t="s">
        <v>6416</v>
      </c>
      <c r="G484" s="11" t="s">
        <v>843</v>
      </c>
      <c r="H484" s="32">
        <v>60</v>
      </c>
      <c r="I484" s="39">
        <v>45238</v>
      </c>
      <c r="J484" s="39">
        <v>45297</v>
      </c>
      <c r="K484" s="48">
        <v>1182.02</v>
      </c>
    </row>
    <row r="485" spans="1:11" x14ac:dyDescent="0.2">
      <c r="A485" s="63" t="s">
        <v>844</v>
      </c>
      <c r="B485" s="63" t="s">
        <v>7224</v>
      </c>
      <c r="C485" s="8" t="s">
        <v>6416</v>
      </c>
      <c r="D485" s="8" t="s">
        <v>6416</v>
      </c>
      <c r="E485" s="8" t="str">
        <f t="shared" si="7"/>
        <v>Zone M1</v>
      </c>
      <c r="F485" s="59" t="s">
        <v>6416</v>
      </c>
      <c r="G485" s="8" t="s">
        <v>845</v>
      </c>
      <c r="H485" s="23">
        <v>60</v>
      </c>
      <c r="I485" s="35">
        <v>45240</v>
      </c>
      <c r="J485" s="35">
        <v>45299</v>
      </c>
      <c r="K485" s="42">
        <v>8668.7800000000007</v>
      </c>
    </row>
    <row r="486" spans="1:11" x14ac:dyDescent="0.2">
      <c r="A486" s="67" t="s">
        <v>195</v>
      </c>
      <c r="B486" s="67"/>
      <c r="C486" s="12" t="s">
        <v>6644</v>
      </c>
      <c r="D486" s="12" t="s">
        <v>6644</v>
      </c>
      <c r="E486" s="12" t="str">
        <f t="shared" si="7"/>
        <v>The Ring</v>
      </c>
      <c r="F486" s="59" t="s">
        <v>195</v>
      </c>
      <c r="G486" s="12"/>
      <c r="H486" s="36">
        <v>72</v>
      </c>
      <c r="I486" s="37">
        <v>45238</v>
      </c>
      <c r="J486" s="37">
        <v>45309</v>
      </c>
      <c r="K486" s="46">
        <v>275098.37</v>
      </c>
    </row>
    <row r="487" spans="1:11" x14ac:dyDescent="0.2">
      <c r="A487" s="68" t="s">
        <v>196</v>
      </c>
      <c r="B487" s="68"/>
      <c r="C487" s="2" t="s">
        <v>6654</v>
      </c>
      <c r="D487" s="2" t="s">
        <v>6654</v>
      </c>
      <c r="E487" s="2" t="str">
        <f t="shared" si="7"/>
        <v>Level 0</v>
      </c>
      <c r="F487" s="59" t="s">
        <v>196</v>
      </c>
      <c r="G487" s="2"/>
      <c r="H487" s="43">
        <v>72</v>
      </c>
      <c r="I487" s="44">
        <v>45238</v>
      </c>
      <c r="J487" s="44">
        <v>45309</v>
      </c>
      <c r="K487" s="47">
        <v>146775.17000000001</v>
      </c>
    </row>
    <row r="488" spans="1:11" x14ac:dyDescent="0.2">
      <c r="A488" s="69" t="s">
        <v>846</v>
      </c>
      <c r="B488" s="69"/>
      <c r="C488" s="3" t="s">
        <v>6681</v>
      </c>
      <c r="D488" s="3" t="s">
        <v>6681</v>
      </c>
      <c r="E488" s="3" t="str">
        <f t="shared" si="7"/>
        <v>Zone R1</v>
      </c>
      <c r="F488" s="59" t="s">
        <v>846</v>
      </c>
      <c r="G488" s="3"/>
      <c r="H488" s="49">
        <v>62</v>
      </c>
      <c r="I488" s="50">
        <v>45238</v>
      </c>
      <c r="J488" s="50">
        <v>45299</v>
      </c>
      <c r="K488" s="52">
        <v>36119.61</v>
      </c>
    </row>
    <row r="489" spans="1:11" x14ac:dyDescent="0.2">
      <c r="A489" s="66" t="s">
        <v>847</v>
      </c>
      <c r="B489" s="66" t="s">
        <v>7225</v>
      </c>
      <c r="C489" s="11" t="s">
        <v>6416</v>
      </c>
      <c r="D489" s="11" t="s">
        <v>6416</v>
      </c>
      <c r="E489" s="11" t="str">
        <f t="shared" si="7"/>
        <v>Zone R1</v>
      </c>
      <c r="F489" s="59" t="s">
        <v>6416</v>
      </c>
      <c r="G489" s="11" t="s">
        <v>848</v>
      </c>
      <c r="H489" s="32">
        <v>60</v>
      </c>
      <c r="I489" s="39">
        <v>45238</v>
      </c>
      <c r="J489" s="39">
        <v>45297</v>
      </c>
      <c r="K489" s="48">
        <v>4334.07</v>
      </c>
    </row>
    <row r="490" spans="1:11" x14ac:dyDescent="0.2">
      <c r="A490" s="63" t="s">
        <v>849</v>
      </c>
      <c r="B490" s="63" t="s">
        <v>7226</v>
      </c>
      <c r="C490" s="8" t="s">
        <v>6416</v>
      </c>
      <c r="D490" s="8" t="s">
        <v>6416</v>
      </c>
      <c r="E490" s="8" t="str">
        <f t="shared" si="7"/>
        <v>Zone R1</v>
      </c>
      <c r="F490" s="59" t="s">
        <v>6416</v>
      </c>
      <c r="G490" s="8" t="s">
        <v>850</v>
      </c>
      <c r="H490" s="23">
        <v>60</v>
      </c>
      <c r="I490" s="35">
        <v>45240</v>
      </c>
      <c r="J490" s="35">
        <v>45299</v>
      </c>
      <c r="K490" s="42">
        <v>31785.53</v>
      </c>
    </row>
    <row r="491" spans="1:11" x14ac:dyDescent="0.2">
      <c r="A491" s="69" t="s">
        <v>818</v>
      </c>
      <c r="B491" s="69"/>
      <c r="C491" s="3" t="s">
        <v>6675</v>
      </c>
      <c r="D491" s="3" t="s">
        <v>6675</v>
      </c>
      <c r="E491" s="3" t="str">
        <f t="shared" si="7"/>
        <v>Zone R2</v>
      </c>
      <c r="F491" s="59" t="s">
        <v>818</v>
      </c>
      <c r="G491" s="3"/>
      <c r="H491" s="49">
        <v>62</v>
      </c>
      <c r="I491" s="50">
        <v>45238</v>
      </c>
      <c r="J491" s="50">
        <v>45299</v>
      </c>
      <c r="K491" s="52">
        <v>25874.799999999999</v>
      </c>
    </row>
    <row r="492" spans="1:11" x14ac:dyDescent="0.2">
      <c r="A492" s="66" t="s">
        <v>851</v>
      </c>
      <c r="B492" s="66" t="s">
        <v>7227</v>
      </c>
      <c r="C492" s="11" t="s">
        <v>6416</v>
      </c>
      <c r="D492" s="11" t="s">
        <v>6416</v>
      </c>
      <c r="E492" s="11" t="str">
        <f t="shared" si="7"/>
        <v>Zone R2</v>
      </c>
      <c r="F492" s="59" t="s">
        <v>6416</v>
      </c>
      <c r="G492" s="11" t="s">
        <v>852</v>
      </c>
      <c r="H492" s="32">
        <v>60</v>
      </c>
      <c r="I492" s="39">
        <v>45238</v>
      </c>
      <c r="J492" s="39">
        <v>45297</v>
      </c>
      <c r="K492" s="48">
        <v>2758.05</v>
      </c>
    </row>
    <row r="493" spans="1:11" x14ac:dyDescent="0.2">
      <c r="A493" s="63" t="s">
        <v>853</v>
      </c>
      <c r="B493" s="63" t="s">
        <v>7228</v>
      </c>
      <c r="C493" s="8" t="s">
        <v>6416</v>
      </c>
      <c r="D493" s="8" t="s">
        <v>6416</v>
      </c>
      <c r="E493" s="8" t="str">
        <f t="shared" si="7"/>
        <v>Zone R2</v>
      </c>
      <c r="F493" s="59" t="s">
        <v>6416</v>
      </c>
      <c r="G493" s="8" t="s">
        <v>854</v>
      </c>
      <c r="H493" s="23">
        <v>60</v>
      </c>
      <c r="I493" s="35">
        <v>45240</v>
      </c>
      <c r="J493" s="35">
        <v>45299</v>
      </c>
      <c r="K493" s="42">
        <v>23116.75</v>
      </c>
    </row>
    <row r="494" spans="1:11" x14ac:dyDescent="0.2">
      <c r="A494" s="69" t="s">
        <v>855</v>
      </c>
      <c r="B494" s="69"/>
      <c r="C494" s="3" t="s">
        <v>6682</v>
      </c>
      <c r="D494" s="3" t="s">
        <v>6682</v>
      </c>
      <c r="E494" s="3" t="str">
        <f t="shared" si="7"/>
        <v>Zone R3</v>
      </c>
      <c r="F494" s="59" t="s">
        <v>855</v>
      </c>
      <c r="G494" s="3"/>
      <c r="H494" s="49">
        <v>72</v>
      </c>
      <c r="I494" s="50">
        <v>45238</v>
      </c>
      <c r="J494" s="50">
        <v>45309</v>
      </c>
      <c r="K494" s="52">
        <v>52141.760000000002</v>
      </c>
    </row>
    <row r="495" spans="1:11" x14ac:dyDescent="0.2">
      <c r="A495" s="66" t="s">
        <v>856</v>
      </c>
      <c r="B495" s="66" t="s">
        <v>7229</v>
      </c>
      <c r="C495" s="11" t="s">
        <v>6416</v>
      </c>
      <c r="D495" s="11" t="s">
        <v>6416</v>
      </c>
      <c r="E495" s="11" t="str">
        <f t="shared" si="7"/>
        <v>Zone R3</v>
      </c>
      <c r="F495" s="59" t="s">
        <v>6416</v>
      </c>
      <c r="G495" s="11" t="s">
        <v>857</v>
      </c>
      <c r="H495" s="32">
        <v>60</v>
      </c>
      <c r="I495" s="39">
        <v>45238</v>
      </c>
      <c r="J495" s="39">
        <v>45297</v>
      </c>
      <c r="K495" s="48">
        <v>3859.69</v>
      </c>
    </row>
    <row r="496" spans="1:11" x14ac:dyDescent="0.2">
      <c r="A496" s="63" t="s">
        <v>858</v>
      </c>
      <c r="B496" s="63" t="s">
        <v>7230</v>
      </c>
      <c r="C496" s="8" t="s">
        <v>6416</v>
      </c>
      <c r="D496" s="8" t="s">
        <v>6416</v>
      </c>
      <c r="E496" s="8" t="str">
        <f t="shared" si="7"/>
        <v>Zone R3</v>
      </c>
      <c r="F496" s="59" t="s">
        <v>6416</v>
      </c>
      <c r="G496" s="8" t="s">
        <v>859</v>
      </c>
      <c r="H496" s="23">
        <v>60</v>
      </c>
      <c r="I496" s="35">
        <v>45250</v>
      </c>
      <c r="J496" s="35">
        <v>45309</v>
      </c>
      <c r="K496" s="42">
        <v>48282.07</v>
      </c>
    </row>
    <row r="497" spans="1:11" x14ac:dyDescent="0.2">
      <c r="A497" s="69" t="s">
        <v>860</v>
      </c>
      <c r="B497" s="69"/>
      <c r="C497" s="3" t="s">
        <v>6683</v>
      </c>
      <c r="D497" s="3" t="s">
        <v>6683</v>
      </c>
      <c r="E497" s="3" t="str">
        <f t="shared" si="7"/>
        <v>Zone R4</v>
      </c>
      <c r="F497" s="59" t="s">
        <v>860</v>
      </c>
      <c r="G497" s="3"/>
      <c r="H497" s="49">
        <v>62</v>
      </c>
      <c r="I497" s="50">
        <v>45238</v>
      </c>
      <c r="J497" s="50">
        <v>45299</v>
      </c>
      <c r="K497" s="52">
        <v>32639</v>
      </c>
    </row>
    <row r="498" spans="1:11" x14ac:dyDescent="0.2">
      <c r="A498" s="66" t="s">
        <v>861</v>
      </c>
      <c r="B498" s="66" t="s">
        <v>7231</v>
      </c>
      <c r="C498" s="11" t="s">
        <v>6416</v>
      </c>
      <c r="D498" s="11" t="s">
        <v>6416</v>
      </c>
      <c r="E498" s="11" t="str">
        <f t="shared" si="7"/>
        <v>Zone R4</v>
      </c>
      <c r="F498" s="59" t="s">
        <v>6416</v>
      </c>
      <c r="G498" s="11" t="s">
        <v>862</v>
      </c>
      <c r="H498" s="32">
        <v>60</v>
      </c>
      <c r="I498" s="39">
        <v>45238</v>
      </c>
      <c r="J498" s="39">
        <v>45297</v>
      </c>
      <c r="K498" s="48">
        <v>3743.06</v>
      </c>
    </row>
    <row r="499" spans="1:11" x14ac:dyDescent="0.2">
      <c r="A499" s="63" t="s">
        <v>863</v>
      </c>
      <c r="B499" s="63" t="s">
        <v>7232</v>
      </c>
      <c r="C499" s="8" t="s">
        <v>6416</v>
      </c>
      <c r="D499" s="8" t="s">
        <v>6416</v>
      </c>
      <c r="E499" s="8" t="str">
        <f t="shared" si="7"/>
        <v>Zone R4</v>
      </c>
      <c r="F499" s="59" t="s">
        <v>6416</v>
      </c>
      <c r="G499" s="8" t="s">
        <v>864</v>
      </c>
      <c r="H499" s="23">
        <v>60</v>
      </c>
      <c r="I499" s="35">
        <v>45240</v>
      </c>
      <c r="J499" s="35">
        <v>45299</v>
      </c>
      <c r="K499" s="42">
        <v>28895.94</v>
      </c>
    </row>
    <row r="500" spans="1:11" x14ac:dyDescent="0.2">
      <c r="A500" s="68" t="s">
        <v>210</v>
      </c>
      <c r="B500" s="68"/>
      <c r="C500" s="2" t="s">
        <v>6649</v>
      </c>
      <c r="D500" s="2" t="s">
        <v>6649</v>
      </c>
      <c r="E500" s="2" t="str">
        <f t="shared" si="7"/>
        <v>Level 1</v>
      </c>
      <c r="F500" s="59" t="s">
        <v>210</v>
      </c>
      <c r="G500" s="2"/>
      <c r="H500" s="43">
        <v>62</v>
      </c>
      <c r="I500" s="44">
        <v>45238</v>
      </c>
      <c r="J500" s="44">
        <v>45299</v>
      </c>
      <c r="K500" s="47">
        <v>128323.2</v>
      </c>
    </row>
    <row r="501" spans="1:11" x14ac:dyDescent="0.2">
      <c r="A501" s="69" t="s">
        <v>846</v>
      </c>
      <c r="B501" s="69"/>
      <c r="C501" s="3" t="s">
        <v>6681</v>
      </c>
      <c r="D501" s="3" t="s">
        <v>6681</v>
      </c>
      <c r="E501" s="3" t="str">
        <f t="shared" si="7"/>
        <v>Zone R1</v>
      </c>
      <c r="F501" s="59" t="s">
        <v>846</v>
      </c>
      <c r="G501" s="3"/>
      <c r="H501" s="49">
        <v>62</v>
      </c>
      <c r="I501" s="50">
        <v>45238</v>
      </c>
      <c r="J501" s="50">
        <v>45299</v>
      </c>
      <c r="K501" s="52">
        <v>36119.61</v>
      </c>
    </row>
    <row r="502" spans="1:11" x14ac:dyDescent="0.2">
      <c r="A502" s="66" t="s">
        <v>865</v>
      </c>
      <c r="B502" s="66" t="s">
        <v>7233</v>
      </c>
      <c r="C502" s="11" t="s">
        <v>6416</v>
      </c>
      <c r="D502" s="11" t="s">
        <v>6416</v>
      </c>
      <c r="E502" s="11" t="str">
        <f t="shared" si="7"/>
        <v>Zone R1</v>
      </c>
      <c r="F502" s="59" t="s">
        <v>6416</v>
      </c>
      <c r="G502" s="11" t="s">
        <v>866</v>
      </c>
      <c r="H502" s="32">
        <v>60</v>
      </c>
      <c r="I502" s="39">
        <v>45238</v>
      </c>
      <c r="J502" s="39">
        <v>45297</v>
      </c>
      <c r="K502" s="48">
        <v>4334.07</v>
      </c>
    </row>
    <row r="503" spans="1:11" x14ac:dyDescent="0.2">
      <c r="A503" s="63" t="s">
        <v>867</v>
      </c>
      <c r="B503" s="63" t="s">
        <v>7234</v>
      </c>
      <c r="C503" s="8" t="s">
        <v>6416</v>
      </c>
      <c r="D503" s="8" t="s">
        <v>6416</v>
      </c>
      <c r="E503" s="8" t="str">
        <f t="shared" si="7"/>
        <v>Zone R1</v>
      </c>
      <c r="F503" s="59" t="s">
        <v>6416</v>
      </c>
      <c r="G503" s="8" t="s">
        <v>868</v>
      </c>
      <c r="H503" s="23">
        <v>60</v>
      </c>
      <c r="I503" s="35">
        <v>45240</v>
      </c>
      <c r="J503" s="35">
        <v>45299</v>
      </c>
      <c r="K503" s="42">
        <v>31785.53</v>
      </c>
    </row>
    <row r="504" spans="1:11" x14ac:dyDescent="0.2">
      <c r="A504" s="69" t="s">
        <v>818</v>
      </c>
      <c r="B504" s="69"/>
      <c r="C504" s="3" t="s">
        <v>6675</v>
      </c>
      <c r="D504" s="3" t="s">
        <v>6675</v>
      </c>
      <c r="E504" s="3" t="str">
        <f t="shared" si="7"/>
        <v>Zone R2</v>
      </c>
      <c r="F504" s="59" t="s">
        <v>818</v>
      </c>
      <c r="G504" s="3"/>
      <c r="H504" s="49">
        <v>62</v>
      </c>
      <c r="I504" s="50">
        <v>45238</v>
      </c>
      <c r="J504" s="50">
        <v>45299</v>
      </c>
      <c r="K504" s="52">
        <v>25874.799999999999</v>
      </c>
    </row>
    <row r="505" spans="1:11" x14ac:dyDescent="0.2">
      <c r="A505" s="66" t="s">
        <v>869</v>
      </c>
      <c r="B505" s="66" t="s">
        <v>7235</v>
      </c>
      <c r="C505" s="11" t="s">
        <v>6416</v>
      </c>
      <c r="D505" s="11" t="s">
        <v>6416</v>
      </c>
      <c r="E505" s="11" t="str">
        <f t="shared" si="7"/>
        <v>Zone R2</v>
      </c>
      <c r="F505" s="59" t="s">
        <v>6416</v>
      </c>
      <c r="G505" s="11" t="s">
        <v>870</v>
      </c>
      <c r="H505" s="32">
        <v>60</v>
      </c>
      <c r="I505" s="39">
        <v>45238</v>
      </c>
      <c r="J505" s="39">
        <v>45297</v>
      </c>
      <c r="K505" s="48">
        <v>2758.05</v>
      </c>
    </row>
    <row r="506" spans="1:11" x14ac:dyDescent="0.2">
      <c r="A506" s="63" t="s">
        <v>871</v>
      </c>
      <c r="B506" s="63" t="s">
        <v>7236</v>
      </c>
      <c r="C506" s="8" t="s">
        <v>6416</v>
      </c>
      <c r="D506" s="8" t="s">
        <v>6416</v>
      </c>
      <c r="E506" s="8" t="str">
        <f t="shared" si="7"/>
        <v>Zone R2</v>
      </c>
      <c r="F506" s="59" t="s">
        <v>6416</v>
      </c>
      <c r="G506" s="8" t="s">
        <v>872</v>
      </c>
      <c r="H506" s="23">
        <v>60</v>
      </c>
      <c r="I506" s="35">
        <v>45240</v>
      </c>
      <c r="J506" s="35">
        <v>45299</v>
      </c>
      <c r="K506" s="42">
        <v>23116.75</v>
      </c>
    </row>
    <row r="507" spans="1:11" x14ac:dyDescent="0.2">
      <c r="A507" s="69" t="s">
        <v>855</v>
      </c>
      <c r="B507" s="69"/>
      <c r="C507" s="3" t="s">
        <v>6682</v>
      </c>
      <c r="D507" s="3" t="s">
        <v>6682</v>
      </c>
      <c r="E507" s="3" t="str">
        <f t="shared" si="7"/>
        <v>Zone R3</v>
      </c>
      <c r="F507" s="59" t="s">
        <v>855</v>
      </c>
      <c r="G507" s="3"/>
      <c r="H507" s="49">
        <v>62</v>
      </c>
      <c r="I507" s="50">
        <v>45238</v>
      </c>
      <c r="J507" s="50">
        <v>45299</v>
      </c>
      <c r="K507" s="52">
        <v>33689.79</v>
      </c>
    </row>
    <row r="508" spans="1:11" x14ac:dyDescent="0.2">
      <c r="A508" s="66" t="s">
        <v>873</v>
      </c>
      <c r="B508" s="66" t="s">
        <v>7237</v>
      </c>
      <c r="C508" s="11" t="s">
        <v>6416</v>
      </c>
      <c r="D508" s="11" t="s">
        <v>6416</v>
      </c>
      <c r="E508" s="11" t="str">
        <f t="shared" si="7"/>
        <v>Zone R3</v>
      </c>
      <c r="F508" s="59" t="s">
        <v>6416</v>
      </c>
      <c r="G508" s="11" t="s">
        <v>874</v>
      </c>
      <c r="H508" s="32">
        <v>60</v>
      </c>
      <c r="I508" s="39">
        <v>45238</v>
      </c>
      <c r="J508" s="39">
        <v>45297</v>
      </c>
      <c r="K508" s="48">
        <v>3349.06</v>
      </c>
    </row>
    <row r="509" spans="1:11" x14ac:dyDescent="0.2">
      <c r="A509" s="63" t="s">
        <v>875</v>
      </c>
      <c r="B509" s="63" t="s">
        <v>7238</v>
      </c>
      <c r="C509" s="8" t="s">
        <v>6416</v>
      </c>
      <c r="D509" s="8" t="s">
        <v>6416</v>
      </c>
      <c r="E509" s="8" t="str">
        <f t="shared" si="7"/>
        <v>Zone R3</v>
      </c>
      <c r="F509" s="59" t="s">
        <v>6416</v>
      </c>
      <c r="G509" s="8" t="s">
        <v>876</v>
      </c>
      <c r="H509" s="23">
        <v>60</v>
      </c>
      <c r="I509" s="35">
        <v>45240</v>
      </c>
      <c r="J509" s="35">
        <v>45299</v>
      </c>
      <c r="K509" s="42">
        <v>30340.74</v>
      </c>
    </row>
    <row r="510" spans="1:11" x14ac:dyDescent="0.2">
      <c r="A510" s="69" t="s">
        <v>860</v>
      </c>
      <c r="B510" s="69"/>
      <c r="C510" s="3" t="s">
        <v>6683</v>
      </c>
      <c r="D510" s="3" t="s">
        <v>6683</v>
      </c>
      <c r="E510" s="3" t="str">
        <f t="shared" si="7"/>
        <v>Zone R4</v>
      </c>
      <c r="F510" s="59" t="s">
        <v>860</v>
      </c>
      <c r="G510" s="3"/>
      <c r="H510" s="49">
        <v>62</v>
      </c>
      <c r="I510" s="50">
        <v>45238</v>
      </c>
      <c r="J510" s="50">
        <v>45299</v>
      </c>
      <c r="K510" s="52">
        <v>32639</v>
      </c>
    </row>
    <row r="511" spans="1:11" x14ac:dyDescent="0.2">
      <c r="A511" s="66" t="s">
        <v>877</v>
      </c>
      <c r="B511" s="66" t="s">
        <v>7239</v>
      </c>
      <c r="C511" s="11" t="s">
        <v>6416</v>
      </c>
      <c r="D511" s="11" t="s">
        <v>6416</v>
      </c>
      <c r="E511" s="11" t="str">
        <f t="shared" si="7"/>
        <v>Zone R4</v>
      </c>
      <c r="F511" s="59" t="s">
        <v>6416</v>
      </c>
      <c r="G511" s="11" t="s">
        <v>878</v>
      </c>
      <c r="H511" s="32">
        <v>60</v>
      </c>
      <c r="I511" s="39">
        <v>45238</v>
      </c>
      <c r="J511" s="39">
        <v>45297</v>
      </c>
      <c r="K511" s="48">
        <v>3743.06</v>
      </c>
    </row>
    <row r="512" spans="1:11" x14ac:dyDescent="0.2">
      <c r="A512" s="63" t="s">
        <v>879</v>
      </c>
      <c r="B512" s="63" t="s">
        <v>7240</v>
      </c>
      <c r="C512" s="8" t="s">
        <v>6416</v>
      </c>
      <c r="D512" s="8" t="s">
        <v>6416</v>
      </c>
      <c r="E512" s="8" t="str">
        <f t="shared" si="7"/>
        <v>Zone R4</v>
      </c>
      <c r="F512" s="59" t="s">
        <v>6416</v>
      </c>
      <c r="G512" s="8" t="s">
        <v>880</v>
      </c>
      <c r="H512" s="23">
        <v>60</v>
      </c>
      <c r="I512" s="35">
        <v>45240</v>
      </c>
      <c r="J512" s="35">
        <v>45299</v>
      </c>
      <c r="K512" s="42">
        <v>28895.94</v>
      </c>
    </row>
    <row r="513" spans="1:11" x14ac:dyDescent="0.2">
      <c r="A513" s="65" t="s">
        <v>881</v>
      </c>
      <c r="B513" s="65"/>
      <c r="C513" s="10" t="s">
        <v>6684</v>
      </c>
      <c r="D513" s="10" t="s">
        <v>6684</v>
      </c>
      <c r="E513" s="10" t="str">
        <f t="shared" si="7"/>
        <v>Batch No.03</v>
      </c>
      <c r="F513" s="59" t="s">
        <v>881</v>
      </c>
      <c r="G513" s="10"/>
      <c r="H513" s="29">
        <v>118</v>
      </c>
      <c r="I513" s="30">
        <v>45238</v>
      </c>
      <c r="J513" s="30">
        <v>45355</v>
      </c>
      <c r="K513" s="41">
        <v>363926.27</v>
      </c>
    </row>
    <row r="514" spans="1:11" x14ac:dyDescent="0.2">
      <c r="A514" s="67" t="s">
        <v>166</v>
      </c>
      <c r="B514" s="67"/>
      <c r="C514" s="12" t="s">
        <v>6643</v>
      </c>
      <c r="D514" s="12" t="s">
        <v>6643</v>
      </c>
      <c r="E514" s="12" t="str">
        <f t="shared" si="7"/>
        <v>The Mound</v>
      </c>
      <c r="F514" s="59" t="s">
        <v>166</v>
      </c>
      <c r="G514" s="12"/>
      <c r="H514" s="36">
        <v>118</v>
      </c>
      <c r="I514" s="37">
        <v>45238</v>
      </c>
      <c r="J514" s="37">
        <v>45355</v>
      </c>
      <c r="K514" s="46">
        <v>247737.23</v>
      </c>
    </row>
    <row r="515" spans="1:11" x14ac:dyDescent="0.2">
      <c r="A515" s="68" t="s">
        <v>174</v>
      </c>
      <c r="B515" s="68"/>
      <c r="C515" s="2" t="s">
        <v>6650</v>
      </c>
      <c r="D515" s="2" t="s">
        <v>6650</v>
      </c>
      <c r="E515" s="2" t="str">
        <f t="shared" si="7"/>
        <v>Level 2</v>
      </c>
      <c r="F515" s="59" t="s">
        <v>174</v>
      </c>
      <c r="G515" s="2"/>
      <c r="H515" s="43">
        <v>118</v>
      </c>
      <c r="I515" s="44">
        <v>45238</v>
      </c>
      <c r="J515" s="44">
        <v>45355</v>
      </c>
      <c r="K515" s="47">
        <v>96406.35</v>
      </c>
    </row>
    <row r="516" spans="1:11" x14ac:dyDescent="0.2">
      <c r="A516" s="69" t="s">
        <v>882</v>
      </c>
      <c r="B516" s="69"/>
      <c r="C516" s="3" t="s">
        <v>6685</v>
      </c>
      <c r="D516" s="3" t="s">
        <v>6685</v>
      </c>
      <c r="E516" s="3" t="str">
        <f t="shared" si="7"/>
        <v>Zone M2</v>
      </c>
      <c r="F516" s="59" t="s">
        <v>882</v>
      </c>
      <c r="G516" s="3"/>
      <c r="H516" s="49">
        <v>62</v>
      </c>
      <c r="I516" s="50">
        <v>45238</v>
      </c>
      <c r="J516" s="50">
        <v>45299</v>
      </c>
      <c r="K516" s="52">
        <v>48568.98</v>
      </c>
    </row>
    <row r="517" spans="1:11" x14ac:dyDescent="0.2">
      <c r="A517" s="66" t="s">
        <v>883</v>
      </c>
      <c r="B517" s="66" t="s">
        <v>7241</v>
      </c>
      <c r="C517" s="11" t="s">
        <v>6416</v>
      </c>
      <c r="D517" s="11" t="s">
        <v>6416</v>
      </c>
      <c r="E517" s="11" t="str">
        <f t="shared" si="7"/>
        <v>Zone M2</v>
      </c>
      <c r="F517" s="59" t="s">
        <v>6416</v>
      </c>
      <c r="G517" s="11" t="s">
        <v>884</v>
      </c>
      <c r="H517" s="32">
        <v>60</v>
      </c>
      <c r="I517" s="39">
        <v>45238</v>
      </c>
      <c r="J517" s="39">
        <v>45297</v>
      </c>
      <c r="K517" s="48">
        <v>4334.07</v>
      </c>
    </row>
    <row r="518" spans="1:11" x14ac:dyDescent="0.2">
      <c r="A518" s="63" t="s">
        <v>885</v>
      </c>
      <c r="B518" s="63" t="s">
        <v>7242</v>
      </c>
      <c r="C518" s="8" t="s">
        <v>6416</v>
      </c>
      <c r="D518" s="8" t="s">
        <v>6416</v>
      </c>
      <c r="E518" s="8" t="str">
        <f t="shared" si="7"/>
        <v>Zone M2</v>
      </c>
      <c r="F518" s="59" t="s">
        <v>6416</v>
      </c>
      <c r="G518" s="8" t="s">
        <v>886</v>
      </c>
      <c r="H518" s="23">
        <v>60</v>
      </c>
      <c r="I518" s="35">
        <v>45240</v>
      </c>
      <c r="J518" s="35">
        <v>45299</v>
      </c>
      <c r="K518" s="42">
        <v>44234.91</v>
      </c>
    </row>
    <row r="519" spans="1:11" x14ac:dyDescent="0.2">
      <c r="A519" s="69" t="s">
        <v>887</v>
      </c>
      <c r="B519" s="69"/>
      <c r="C519" s="3" t="s">
        <v>6686</v>
      </c>
      <c r="D519" s="3" t="s">
        <v>6686</v>
      </c>
      <c r="E519" s="3" t="str">
        <f t="shared" ref="E519:E582" si="8">IF(C519="",E518,C519)</f>
        <v>Zone M4</v>
      </c>
      <c r="F519" s="59" t="s">
        <v>887</v>
      </c>
      <c r="G519" s="3"/>
      <c r="H519" s="49">
        <v>118</v>
      </c>
      <c r="I519" s="50">
        <v>45238</v>
      </c>
      <c r="J519" s="50">
        <v>45355</v>
      </c>
      <c r="K519" s="52">
        <v>47837.36</v>
      </c>
    </row>
    <row r="520" spans="1:11" x14ac:dyDescent="0.2">
      <c r="A520" s="66" t="s">
        <v>888</v>
      </c>
      <c r="B520" s="66" t="s">
        <v>7243</v>
      </c>
      <c r="C520" s="11" t="s">
        <v>6416</v>
      </c>
      <c r="D520" s="11" t="s">
        <v>6416</v>
      </c>
      <c r="E520" s="11" t="str">
        <f t="shared" si="8"/>
        <v>Zone M4</v>
      </c>
      <c r="F520" s="59" t="s">
        <v>6416</v>
      </c>
      <c r="G520" s="11" t="s">
        <v>889</v>
      </c>
      <c r="H520" s="32">
        <v>60</v>
      </c>
      <c r="I520" s="39">
        <v>45238</v>
      </c>
      <c r="J520" s="39">
        <v>45297</v>
      </c>
      <c r="K520" s="48">
        <v>4925.08</v>
      </c>
    </row>
    <row r="521" spans="1:11" x14ac:dyDescent="0.2">
      <c r="A521" s="66" t="s">
        <v>890</v>
      </c>
      <c r="B521" s="66" t="s">
        <v>7244</v>
      </c>
      <c r="C521" s="11" t="s">
        <v>6416</v>
      </c>
      <c r="D521" s="11" t="s">
        <v>6416</v>
      </c>
      <c r="E521" s="11" t="str">
        <f t="shared" si="8"/>
        <v>Zone M4</v>
      </c>
      <c r="F521" s="59" t="s">
        <v>6416</v>
      </c>
      <c r="G521" s="11" t="s">
        <v>891</v>
      </c>
      <c r="H521" s="32">
        <v>60</v>
      </c>
      <c r="I521" s="39">
        <v>45240</v>
      </c>
      <c r="J521" s="39">
        <v>45299</v>
      </c>
      <c r="K521" s="48">
        <v>39009.519999999997</v>
      </c>
    </row>
    <row r="522" spans="1:11" x14ac:dyDescent="0.2">
      <c r="A522" s="63" t="s">
        <v>892</v>
      </c>
      <c r="B522" s="63" t="s">
        <v>7245</v>
      </c>
      <c r="C522" s="8" t="s">
        <v>6416</v>
      </c>
      <c r="D522" s="8" t="s">
        <v>6416</v>
      </c>
      <c r="E522" s="8" t="str">
        <f t="shared" si="8"/>
        <v>Zone M4</v>
      </c>
      <c r="F522" s="59" t="s">
        <v>6416</v>
      </c>
      <c r="G522" s="8" t="s">
        <v>893</v>
      </c>
      <c r="H522" s="23">
        <v>60</v>
      </c>
      <c r="I522" s="35">
        <v>45296</v>
      </c>
      <c r="J522" s="35">
        <v>45355</v>
      </c>
      <c r="K522" s="42">
        <v>3902.76</v>
      </c>
    </row>
    <row r="523" spans="1:11" x14ac:dyDescent="0.2">
      <c r="A523" s="68" t="s">
        <v>181</v>
      </c>
      <c r="B523" s="68"/>
      <c r="C523" s="2" t="s">
        <v>6651</v>
      </c>
      <c r="D523" s="2" t="s">
        <v>6651</v>
      </c>
      <c r="E523" s="2" t="str">
        <f t="shared" si="8"/>
        <v>Level 3</v>
      </c>
      <c r="F523" s="59" t="s">
        <v>181</v>
      </c>
      <c r="G523" s="2"/>
      <c r="H523" s="43">
        <v>118</v>
      </c>
      <c r="I523" s="44">
        <v>45238</v>
      </c>
      <c r="J523" s="44">
        <v>45355</v>
      </c>
      <c r="K523" s="47">
        <v>116553.09</v>
      </c>
    </row>
    <row r="524" spans="1:11" x14ac:dyDescent="0.2">
      <c r="A524" s="69" t="s">
        <v>882</v>
      </c>
      <c r="B524" s="69"/>
      <c r="C524" s="3" t="s">
        <v>6685</v>
      </c>
      <c r="D524" s="3" t="s">
        <v>6685</v>
      </c>
      <c r="E524" s="3" t="str">
        <f t="shared" si="8"/>
        <v>Zone M2</v>
      </c>
      <c r="F524" s="59" t="s">
        <v>882</v>
      </c>
      <c r="G524" s="3"/>
      <c r="H524" s="49">
        <v>62</v>
      </c>
      <c r="I524" s="50">
        <v>45238</v>
      </c>
      <c r="J524" s="50">
        <v>45299</v>
      </c>
      <c r="K524" s="52">
        <v>35119.949999999997</v>
      </c>
    </row>
    <row r="525" spans="1:11" x14ac:dyDescent="0.2">
      <c r="A525" s="66" t="s">
        <v>894</v>
      </c>
      <c r="B525" s="66" t="s">
        <v>7246</v>
      </c>
      <c r="C525" s="11" t="s">
        <v>6416</v>
      </c>
      <c r="D525" s="11" t="s">
        <v>6416</v>
      </c>
      <c r="E525" s="11" t="str">
        <f t="shared" si="8"/>
        <v>Zone M2</v>
      </c>
      <c r="F525" s="59" t="s">
        <v>6416</v>
      </c>
      <c r="G525" s="11" t="s">
        <v>895</v>
      </c>
      <c r="H525" s="32">
        <v>60</v>
      </c>
      <c r="I525" s="39">
        <v>45238</v>
      </c>
      <c r="J525" s="39">
        <v>45297</v>
      </c>
      <c r="K525" s="48">
        <v>2758.05</v>
      </c>
    </row>
    <row r="526" spans="1:11" x14ac:dyDescent="0.2">
      <c r="A526" s="63" t="s">
        <v>896</v>
      </c>
      <c r="B526" s="63" t="s">
        <v>7247</v>
      </c>
      <c r="C526" s="8" t="s">
        <v>6416</v>
      </c>
      <c r="D526" s="8" t="s">
        <v>6416</v>
      </c>
      <c r="E526" s="8" t="str">
        <f t="shared" si="8"/>
        <v>Zone M2</v>
      </c>
      <c r="F526" s="59" t="s">
        <v>6416</v>
      </c>
      <c r="G526" s="8" t="s">
        <v>897</v>
      </c>
      <c r="H526" s="23">
        <v>60</v>
      </c>
      <c r="I526" s="35">
        <v>45240</v>
      </c>
      <c r="J526" s="35">
        <v>45299</v>
      </c>
      <c r="K526" s="42">
        <v>32361.91</v>
      </c>
    </row>
    <row r="527" spans="1:11" x14ac:dyDescent="0.2">
      <c r="A527" s="69" t="s">
        <v>833</v>
      </c>
      <c r="B527" s="69"/>
      <c r="C527" s="3" t="s">
        <v>6680</v>
      </c>
      <c r="D527" s="3" t="s">
        <v>6680</v>
      </c>
      <c r="E527" s="3" t="str">
        <f t="shared" si="8"/>
        <v>Zone M3</v>
      </c>
      <c r="F527" s="59" t="s">
        <v>833</v>
      </c>
      <c r="G527" s="3"/>
      <c r="H527" s="49">
        <v>62</v>
      </c>
      <c r="I527" s="50">
        <v>45238</v>
      </c>
      <c r="J527" s="50">
        <v>45299</v>
      </c>
      <c r="K527" s="52">
        <v>37864.39</v>
      </c>
    </row>
    <row r="528" spans="1:11" x14ac:dyDescent="0.2">
      <c r="A528" s="66" t="s">
        <v>898</v>
      </c>
      <c r="B528" s="66" t="s">
        <v>7248</v>
      </c>
      <c r="C528" s="11" t="s">
        <v>6416</v>
      </c>
      <c r="D528" s="11" t="s">
        <v>6416</v>
      </c>
      <c r="E528" s="11" t="str">
        <f t="shared" si="8"/>
        <v>Zone M3</v>
      </c>
      <c r="F528" s="59" t="s">
        <v>6416</v>
      </c>
      <c r="G528" s="11" t="s">
        <v>899</v>
      </c>
      <c r="H528" s="32">
        <v>60</v>
      </c>
      <c r="I528" s="39">
        <v>45238</v>
      </c>
      <c r="J528" s="39">
        <v>45297</v>
      </c>
      <c r="K528" s="48">
        <v>3743.06</v>
      </c>
    </row>
    <row r="529" spans="1:11" x14ac:dyDescent="0.2">
      <c r="A529" s="63" t="s">
        <v>900</v>
      </c>
      <c r="B529" s="63" t="s">
        <v>7249</v>
      </c>
      <c r="C529" s="8" t="s">
        <v>6416</v>
      </c>
      <c r="D529" s="8" t="s">
        <v>6416</v>
      </c>
      <c r="E529" s="8" t="str">
        <f t="shared" si="8"/>
        <v>Zone M3</v>
      </c>
      <c r="F529" s="59" t="s">
        <v>6416</v>
      </c>
      <c r="G529" s="8" t="s">
        <v>901</v>
      </c>
      <c r="H529" s="23">
        <v>60</v>
      </c>
      <c r="I529" s="35">
        <v>45240</v>
      </c>
      <c r="J529" s="35">
        <v>45299</v>
      </c>
      <c r="K529" s="42">
        <v>34121.33</v>
      </c>
    </row>
    <row r="530" spans="1:11" x14ac:dyDescent="0.2">
      <c r="A530" s="69" t="s">
        <v>887</v>
      </c>
      <c r="B530" s="69"/>
      <c r="C530" s="3" t="s">
        <v>6686</v>
      </c>
      <c r="D530" s="3" t="s">
        <v>6686</v>
      </c>
      <c r="E530" s="3" t="str">
        <f t="shared" si="8"/>
        <v>Zone M4</v>
      </c>
      <c r="F530" s="59" t="s">
        <v>887</v>
      </c>
      <c r="G530" s="3"/>
      <c r="H530" s="49">
        <v>118</v>
      </c>
      <c r="I530" s="50">
        <v>45238</v>
      </c>
      <c r="J530" s="50">
        <v>45355</v>
      </c>
      <c r="K530" s="52">
        <v>43568.75</v>
      </c>
    </row>
    <row r="531" spans="1:11" x14ac:dyDescent="0.2">
      <c r="A531" s="66" t="s">
        <v>902</v>
      </c>
      <c r="B531" s="66" t="s">
        <v>7250</v>
      </c>
      <c r="C531" s="11" t="s">
        <v>6416</v>
      </c>
      <c r="D531" s="11" t="s">
        <v>6416</v>
      </c>
      <c r="E531" s="11" t="str">
        <f t="shared" si="8"/>
        <v>Zone M4</v>
      </c>
      <c r="F531" s="59" t="s">
        <v>6416</v>
      </c>
      <c r="G531" s="11" t="s">
        <v>903</v>
      </c>
      <c r="H531" s="32">
        <v>60</v>
      </c>
      <c r="I531" s="39">
        <v>45238</v>
      </c>
      <c r="J531" s="39">
        <v>45297</v>
      </c>
      <c r="K531" s="48">
        <v>3546.06</v>
      </c>
    </row>
    <row r="532" spans="1:11" x14ac:dyDescent="0.2">
      <c r="A532" s="66" t="s">
        <v>904</v>
      </c>
      <c r="B532" s="66" t="s">
        <v>7251</v>
      </c>
      <c r="C532" s="11" t="s">
        <v>6416</v>
      </c>
      <c r="D532" s="11" t="s">
        <v>6416</v>
      </c>
      <c r="E532" s="11" t="str">
        <f t="shared" si="8"/>
        <v>Zone M4</v>
      </c>
      <c r="F532" s="59" t="s">
        <v>6416</v>
      </c>
      <c r="G532" s="11" t="s">
        <v>905</v>
      </c>
      <c r="H532" s="32">
        <v>60</v>
      </c>
      <c r="I532" s="39">
        <v>45240</v>
      </c>
      <c r="J532" s="39">
        <v>45299</v>
      </c>
      <c r="K532" s="48">
        <v>36119.93</v>
      </c>
    </row>
    <row r="533" spans="1:11" x14ac:dyDescent="0.2">
      <c r="A533" s="63" t="s">
        <v>906</v>
      </c>
      <c r="B533" s="63" t="s">
        <v>7252</v>
      </c>
      <c r="C533" s="8" t="s">
        <v>6416</v>
      </c>
      <c r="D533" s="8" t="s">
        <v>6416</v>
      </c>
      <c r="E533" s="8" t="str">
        <f t="shared" si="8"/>
        <v>Zone M4</v>
      </c>
      <c r="F533" s="59" t="s">
        <v>6416</v>
      </c>
      <c r="G533" s="8" t="s">
        <v>907</v>
      </c>
      <c r="H533" s="23">
        <v>60</v>
      </c>
      <c r="I533" s="35">
        <v>45296</v>
      </c>
      <c r="J533" s="35">
        <v>45355</v>
      </c>
      <c r="K533" s="42">
        <v>3902.76</v>
      </c>
    </row>
    <row r="534" spans="1:11" x14ac:dyDescent="0.2">
      <c r="A534" s="68" t="s">
        <v>188</v>
      </c>
      <c r="B534" s="68"/>
      <c r="C534" s="2" t="s">
        <v>6652</v>
      </c>
      <c r="D534" s="2" t="s">
        <v>6652</v>
      </c>
      <c r="E534" s="2" t="str">
        <f t="shared" si="8"/>
        <v>Level 4</v>
      </c>
      <c r="F534" s="59" t="s">
        <v>188</v>
      </c>
      <c r="G534" s="2"/>
      <c r="H534" s="43">
        <v>62</v>
      </c>
      <c r="I534" s="44">
        <v>45238</v>
      </c>
      <c r="J534" s="44">
        <v>45299</v>
      </c>
      <c r="K534" s="47">
        <v>34777.800000000003</v>
      </c>
    </row>
    <row r="535" spans="1:11" x14ac:dyDescent="0.2">
      <c r="A535" s="69" t="s">
        <v>882</v>
      </c>
      <c r="B535" s="69"/>
      <c r="C535" s="3" t="s">
        <v>6685</v>
      </c>
      <c r="D535" s="3" t="s">
        <v>6685</v>
      </c>
      <c r="E535" s="3" t="str">
        <f t="shared" si="8"/>
        <v>Zone M2</v>
      </c>
      <c r="F535" s="59" t="s">
        <v>882</v>
      </c>
      <c r="G535" s="3"/>
      <c r="H535" s="49">
        <v>62</v>
      </c>
      <c r="I535" s="50">
        <v>45238</v>
      </c>
      <c r="J535" s="50">
        <v>45299</v>
      </c>
      <c r="K535" s="52">
        <v>20198.599999999999</v>
      </c>
    </row>
    <row r="536" spans="1:11" x14ac:dyDescent="0.2">
      <c r="A536" s="66" t="s">
        <v>908</v>
      </c>
      <c r="B536" s="66" t="s">
        <v>7253</v>
      </c>
      <c r="C536" s="11" t="s">
        <v>6416</v>
      </c>
      <c r="D536" s="11" t="s">
        <v>6416</v>
      </c>
      <c r="E536" s="11" t="str">
        <f t="shared" si="8"/>
        <v>Zone M2</v>
      </c>
      <c r="F536" s="59" t="s">
        <v>6416</v>
      </c>
      <c r="G536" s="11" t="s">
        <v>909</v>
      </c>
      <c r="H536" s="32">
        <v>60</v>
      </c>
      <c r="I536" s="39">
        <v>45238</v>
      </c>
      <c r="J536" s="39">
        <v>45297</v>
      </c>
      <c r="K536" s="48">
        <v>1970.03</v>
      </c>
    </row>
    <row r="537" spans="1:11" x14ac:dyDescent="0.2">
      <c r="A537" s="63" t="s">
        <v>910</v>
      </c>
      <c r="B537" s="63" t="s">
        <v>7254</v>
      </c>
      <c r="C537" s="8" t="s">
        <v>6416</v>
      </c>
      <c r="D537" s="8" t="s">
        <v>6416</v>
      </c>
      <c r="E537" s="8" t="str">
        <f t="shared" si="8"/>
        <v>Zone M2</v>
      </c>
      <c r="F537" s="59" t="s">
        <v>6416</v>
      </c>
      <c r="G537" s="8" t="s">
        <v>911</v>
      </c>
      <c r="H537" s="23">
        <v>60</v>
      </c>
      <c r="I537" s="35">
        <v>45240</v>
      </c>
      <c r="J537" s="35">
        <v>45299</v>
      </c>
      <c r="K537" s="42">
        <v>18228.560000000001</v>
      </c>
    </row>
    <row r="538" spans="1:11" x14ac:dyDescent="0.2">
      <c r="A538" s="69" t="s">
        <v>833</v>
      </c>
      <c r="B538" s="69"/>
      <c r="C538" s="3" t="s">
        <v>6680</v>
      </c>
      <c r="D538" s="3" t="s">
        <v>6680</v>
      </c>
      <c r="E538" s="3" t="str">
        <f t="shared" si="8"/>
        <v>Zone M3</v>
      </c>
      <c r="F538" s="59" t="s">
        <v>833</v>
      </c>
      <c r="G538" s="3"/>
      <c r="H538" s="49">
        <v>62</v>
      </c>
      <c r="I538" s="50">
        <v>45238</v>
      </c>
      <c r="J538" s="50">
        <v>45299</v>
      </c>
      <c r="K538" s="52">
        <v>14579.2</v>
      </c>
    </row>
    <row r="539" spans="1:11" x14ac:dyDescent="0.2">
      <c r="A539" s="66" t="s">
        <v>912</v>
      </c>
      <c r="B539" s="66" t="s">
        <v>7255</v>
      </c>
      <c r="C539" s="11" t="s">
        <v>6416</v>
      </c>
      <c r="D539" s="11" t="s">
        <v>6416</v>
      </c>
      <c r="E539" s="11" t="str">
        <f t="shared" si="8"/>
        <v>Zone M3</v>
      </c>
      <c r="F539" s="59" t="s">
        <v>6416</v>
      </c>
      <c r="G539" s="11" t="s">
        <v>913</v>
      </c>
      <c r="H539" s="32">
        <v>60</v>
      </c>
      <c r="I539" s="39">
        <v>45238</v>
      </c>
      <c r="J539" s="39">
        <v>45297</v>
      </c>
      <c r="K539" s="48">
        <v>1576.03</v>
      </c>
    </row>
    <row r="540" spans="1:11" x14ac:dyDescent="0.2">
      <c r="A540" s="63" t="s">
        <v>914</v>
      </c>
      <c r="B540" s="63" t="s">
        <v>7256</v>
      </c>
      <c r="C540" s="8" t="s">
        <v>6416</v>
      </c>
      <c r="D540" s="8" t="s">
        <v>6416</v>
      </c>
      <c r="E540" s="8" t="str">
        <f t="shared" si="8"/>
        <v>Zone M3</v>
      </c>
      <c r="F540" s="59" t="s">
        <v>6416</v>
      </c>
      <c r="G540" s="8" t="s">
        <v>915</v>
      </c>
      <c r="H540" s="23">
        <v>60</v>
      </c>
      <c r="I540" s="35">
        <v>45240</v>
      </c>
      <c r="J540" s="35">
        <v>45299</v>
      </c>
      <c r="K540" s="42">
        <v>13003.17</v>
      </c>
    </row>
    <row r="541" spans="1:11" x14ac:dyDescent="0.2">
      <c r="A541" s="67" t="s">
        <v>224</v>
      </c>
      <c r="B541" s="67"/>
      <c r="C541" s="12" t="s">
        <v>6645</v>
      </c>
      <c r="D541" s="12" t="s">
        <v>6645</v>
      </c>
      <c r="E541" s="12" t="str">
        <f t="shared" si="8"/>
        <v>The Beach</v>
      </c>
      <c r="F541" s="59" t="s">
        <v>224</v>
      </c>
      <c r="G541" s="12"/>
      <c r="H541" s="36">
        <v>107</v>
      </c>
      <c r="I541" s="37">
        <v>45238</v>
      </c>
      <c r="J541" s="37">
        <v>45344</v>
      </c>
      <c r="K541" s="46">
        <v>116189.04</v>
      </c>
    </row>
    <row r="542" spans="1:11" x14ac:dyDescent="0.2">
      <c r="A542" s="68" t="s">
        <v>196</v>
      </c>
      <c r="B542" s="68"/>
      <c r="C542" s="2" t="s">
        <v>6654</v>
      </c>
      <c r="D542" s="2" t="s">
        <v>6654</v>
      </c>
      <c r="E542" s="2" t="str">
        <f t="shared" si="8"/>
        <v>Level 0</v>
      </c>
      <c r="F542" s="59" t="s">
        <v>196</v>
      </c>
      <c r="G542" s="2"/>
      <c r="H542" s="43">
        <v>107</v>
      </c>
      <c r="I542" s="44">
        <v>45238</v>
      </c>
      <c r="J542" s="44">
        <v>45344</v>
      </c>
      <c r="K542" s="47">
        <v>116189.04</v>
      </c>
    </row>
    <row r="543" spans="1:11" x14ac:dyDescent="0.2">
      <c r="A543" s="69" t="s">
        <v>916</v>
      </c>
      <c r="B543" s="69"/>
      <c r="C543" s="3" t="s">
        <v>6687</v>
      </c>
      <c r="D543" s="3" t="s">
        <v>6687</v>
      </c>
      <c r="E543" s="3" t="str">
        <f t="shared" si="8"/>
        <v>Zone B1</v>
      </c>
      <c r="F543" s="59" t="s">
        <v>916</v>
      </c>
      <c r="G543" s="3"/>
      <c r="H543" s="49">
        <v>95</v>
      </c>
      <c r="I543" s="50">
        <v>45238</v>
      </c>
      <c r="J543" s="50">
        <v>45332</v>
      </c>
      <c r="K543" s="52">
        <v>10481.85</v>
      </c>
    </row>
    <row r="544" spans="1:11" x14ac:dyDescent="0.2">
      <c r="A544" s="66" t="s">
        <v>917</v>
      </c>
      <c r="B544" s="66" t="s">
        <v>7257</v>
      </c>
      <c r="C544" s="11" t="s">
        <v>6416</v>
      </c>
      <c r="D544" s="11" t="s">
        <v>6416</v>
      </c>
      <c r="E544" s="11" t="str">
        <f t="shared" si="8"/>
        <v>Zone B1</v>
      </c>
      <c r="F544" s="59" t="s">
        <v>6416</v>
      </c>
      <c r="G544" s="11" t="s">
        <v>918</v>
      </c>
      <c r="H544" s="32">
        <v>60</v>
      </c>
      <c r="I544" s="39">
        <v>45238</v>
      </c>
      <c r="J544" s="39">
        <v>45297</v>
      </c>
      <c r="K544" s="34">
        <v>394.01</v>
      </c>
    </row>
    <row r="545" spans="1:11" x14ac:dyDescent="0.2">
      <c r="A545" s="63" t="s">
        <v>919</v>
      </c>
      <c r="B545" s="63" t="s">
        <v>7258</v>
      </c>
      <c r="C545" s="8" t="s">
        <v>6416</v>
      </c>
      <c r="D545" s="8" t="s">
        <v>6416</v>
      </c>
      <c r="E545" s="8" t="str">
        <f t="shared" si="8"/>
        <v>Zone B1</v>
      </c>
      <c r="F545" s="59" t="s">
        <v>6416</v>
      </c>
      <c r="G545" s="8" t="s">
        <v>920</v>
      </c>
      <c r="H545" s="23">
        <v>60</v>
      </c>
      <c r="I545" s="35">
        <v>45273</v>
      </c>
      <c r="J545" s="35">
        <v>45332</v>
      </c>
      <c r="K545" s="42">
        <v>10087.84</v>
      </c>
    </row>
    <row r="546" spans="1:11" x14ac:dyDescent="0.2">
      <c r="A546" s="69" t="s">
        <v>921</v>
      </c>
      <c r="B546" s="69"/>
      <c r="C546" s="3" t="s">
        <v>6688</v>
      </c>
      <c r="D546" s="3" t="s">
        <v>6688</v>
      </c>
      <c r="E546" s="3" t="str">
        <f t="shared" si="8"/>
        <v>Zone B2</v>
      </c>
      <c r="F546" s="59" t="s">
        <v>921</v>
      </c>
      <c r="G546" s="3"/>
      <c r="H546" s="49">
        <v>95</v>
      </c>
      <c r="I546" s="50">
        <v>45238</v>
      </c>
      <c r="J546" s="50">
        <v>45332</v>
      </c>
      <c r="K546" s="52">
        <v>49815.53</v>
      </c>
    </row>
    <row r="547" spans="1:11" x14ac:dyDescent="0.2">
      <c r="A547" s="66" t="s">
        <v>922</v>
      </c>
      <c r="B547" s="66" t="s">
        <v>7259</v>
      </c>
      <c r="C547" s="11" t="s">
        <v>6416</v>
      </c>
      <c r="D547" s="11" t="s">
        <v>6416</v>
      </c>
      <c r="E547" s="11" t="str">
        <f t="shared" si="8"/>
        <v>Zone B2</v>
      </c>
      <c r="F547" s="59" t="s">
        <v>6416</v>
      </c>
      <c r="G547" s="11" t="s">
        <v>923</v>
      </c>
      <c r="H547" s="32">
        <v>60</v>
      </c>
      <c r="I547" s="39">
        <v>45238</v>
      </c>
      <c r="J547" s="39">
        <v>45297</v>
      </c>
      <c r="K547" s="48">
        <v>1576.03</v>
      </c>
    </row>
    <row r="548" spans="1:11" x14ac:dyDescent="0.2">
      <c r="A548" s="63" t="s">
        <v>924</v>
      </c>
      <c r="B548" s="63" t="s">
        <v>7260</v>
      </c>
      <c r="C548" s="8" t="s">
        <v>6416</v>
      </c>
      <c r="D548" s="8" t="s">
        <v>6416</v>
      </c>
      <c r="E548" s="8" t="str">
        <f t="shared" si="8"/>
        <v>Zone B2</v>
      </c>
      <c r="F548" s="59" t="s">
        <v>6416</v>
      </c>
      <c r="G548" s="8" t="s">
        <v>925</v>
      </c>
      <c r="H548" s="23">
        <v>60</v>
      </c>
      <c r="I548" s="35">
        <v>45273</v>
      </c>
      <c r="J548" s="35">
        <v>45332</v>
      </c>
      <c r="K548" s="42">
        <v>48239.5</v>
      </c>
    </row>
    <row r="549" spans="1:11" x14ac:dyDescent="0.2">
      <c r="A549" s="69" t="s">
        <v>926</v>
      </c>
      <c r="B549" s="69"/>
      <c r="C549" s="3" t="s">
        <v>6689</v>
      </c>
      <c r="D549" s="3" t="s">
        <v>6689</v>
      </c>
      <c r="E549" s="3" t="str">
        <f t="shared" si="8"/>
        <v>Zone B3</v>
      </c>
      <c r="F549" s="59" t="s">
        <v>926</v>
      </c>
      <c r="G549" s="3"/>
      <c r="H549" s="49">
        <v>95</v>
      </c>
      <c r="I549" s="50">
        <v>45238</v>
      </c>
      <c r="J549" s="50">
        <v>45332</v>
      </c>
      <c r="K549" s="52">
        <v>22153.48</v>
      </c>
    </row>
    <row r="550" spans="1:11" x14ac:dyDescent="0.2">
      <c r="A550" s="66" t="s">
        <v>927</v>
      </c>
      <c r="B550" s="66" t="s">
        <v>7261</v>
      </c>
      <c r="C550" s="11" t="s">
        <v>6416</v>
      </c>
      <c r="D550" s="11" t="s">
        <v>6416</v>
      </c>
      <c r="E550" s="11" t="str">
        <f t="shared" si="8"/>
        <v>Zone B3</v>
      </c>
      <c r="F550" s="59" t="s">
        <v>6416</v>
      </c>
      <c r="G550" s="11" t="s">
        <v>928</v>
      </c>
      <c r="H550" s="32">
        <v>60</v>
      </c>
      <c r="I550" s="39">
        <v>45238</v>
      </c>
      <c r="J550" s="39">
        <v>45297</v>
      </c>
      <c r="K550" s="34">
        <v>788.01</v>
      </c>
    </row>
    <row r="551" spans="1:11" x14ac:dyDescent="0.2">
      <c r="A551" s="63" t="s">
        <v>929</v>
      </c>
      <c r="B551" s="63" t="s">
        <v>7262</v>
      </c>
      <c r="C551" s="8" t="s">
        <v>6416</v>
      </c>
      <c r="D551" s="8" t="s">
        <v>6416</v>
      </c>
      <c r="E551" s="8" t="str">
        <f t="shared" si="8"/>
        <v>Zone B3</v>
      </c>
      <c r="F551" s="59" t="s">
        <v>6416</v>
      </c>
      <c r="G551" s="8" t="s">
        <v>930</v>
      </c>
      <c r="H551" s="23">
        <v>60</v>
      </c>
      <c r="I551" s="35">
        <v>45273</v>
      </c>
      <c r="J551" s="35">
        <v>45332</v>
      </c>
      <c r="K551" s="42">
        <v>21365.47</v>
      </c>
    </row>
    <row r="552" spans="1:11" x14ac:dyDescent="0.2">
      <c r="A552" s="69" t="s">
        <v>931</v>
      </c>
      <c r="B552" s="69"/>
      <c r="C552" s="3" t="s">
        <v>6690</v>
      </c>
      <c r="D552" s="3" t="s">
        <v>6690</v>
      </c>
      <c r="E552" s="3" t="str">
        <f t="shared" si="8"/>
        <v>Zone B5</v>
      </c>
      <c r="F552" s="59" t="s">
        <v>931</v>
      </c>
      <c r="G552" s="3"/>
      <c r="H552" s="49">
        <v>84</v>
      </c>
      <c r="I552" s="50">
        <v>45261</v>
      </c>
      <c r="J552" s="50">
        <v>45344</v>
      </c>
      <c r="K552" s="52">
        <v>33738.18</v>
      </c>
    </row>
    <row r="553" spans="1:11" x14ac:dyDescent="0.2">
      <c r="A553" s="66" t="s">
        <v>932</v>
      </c>
      <c r="B553" s="66" t="s">
        <v>7263</v>
      </c>
      <c r="C553" s="11" t="s">
        <v>6416</v>
      </c>
      <c r="D553" s="11" t="s">
        <v>6416</v>
      </c>
      <c r="E553" s="11" t="str">
        <f t="shared" si="8"/>
        <v>Zone B5</v>
      </c>
      <c r="F553" s="59" t="s">
        <v>6416</v>
      </c>
      <c r="G553" s="11" t="s">
        <v>933</v>
      </c>
      <c r="H553" s="32">
        <v>60</v>
      </c>
      <c r="I553" s="39">
        <v>45261</v>
      </c>
      <c r="J553" s="39">
        <v>45320</v>
      </c>
      <c r="K553" s="48">
        <v>14343.86</v>
      </c>
    </row>
    <row r="554" spans="1:11" x14ac:dyDescent="0.2">
      <c r="A554" s="63" t="s">
        <v>934</v>
      </c>
      <c r="B554" s="63" t="s">
        <v>7264</v>
      </c>
      <c r="C554" s="8" t="s">
        <v>6416</v>
      </c>
      <c r="D554" s="8" t="s">
        <v>6416</v>
      </c>
      <c r="E554" s="8" t="str">
        <f t="shared" si="8"/>
        <v>Zone B5</v>
      </c>
      <c r="F554" s="59" t="s">
        <v>6416</v>
      </c>
      <c r="G554" s="8" t="s">
        <v>935</v>
      </c>
      <c r="H554" s="23">
        <v>60</v>
      </c>
      <c r="I554" s="35">
        <v>45285</v>
      </c>
      <c r="J554" s="35">
        <v>45344</v>
      </c>
      <c r="K554" s="42">
        <v>19394.32</v>
      </c>
    </row>
    <row r="555" spans="1:11" x14ac:dyDescent="0.2">
      <c r="A555" s="65" t="s">
        <v>936</v>
      </c>
      <c r="B555" s="65"/>
      <c r="C555" s="10" t="s">
        <v>6691</v>
      </c>
      <c r="D555" s="10" t="s">
        <v>6691</v>
      </c>
      <c r="E555" s="10" t="str">
        <f t="shared" si="8"/>
        <v>Batch No.04</v>
      </c>
      <c r="F555" s="59" t="s">
        <v>936</v>
      </c>
      <c r="G555" s="10"/>
      <c r="H555" s="29">
        <v>165</v>
      </c>
      <c r="I555" s="30">
        <v>45238</v>
      </c>
      <c r="J555" s="30">
        <v>45402</v>
      </c>
      <c r="K555" s="41">
        <v>496833.03</v>
      </c>
    </row>
    <row r="556" spans="1:11" x14ac:dyDescent="0.2">
      <c r="A556" s="67" t="s">
        <v>166</v>
      </c>
      <c r="B556" s="67"/>
      <c r="C556" s="12" t="s">
        <v>6643</v>
      </c>
      <c r="D556" s="12" t="s">
        <v>6643</v>
      </c>
      <c r="E556" s="12" t="str">
        <f t="shared" si="8"/>
        <v>The Mound</v>
      </c>
      <c r="F556" s="59" t="s">
        <v>166</v>
      </c>
      <c r="G556" s="12"/>
      <c r="H556" s="36">
        <v>153</v>
      </c>
      <c r="I556" s="37">
        <v>45238</v>
      </c>
      <c r="J556" s="37">
        <v>45390</v>
      </c>
      <c r="K556" s="46">
        <v>409796.76</v>
      </c>
    </row>
    <row r="557" spans="1:11" x14ac:dyDescent="0.2">
      <c r="A557" s="68" t="s">
        <v>210</v>
      </c>
      <c r="B557" s="68"/>
      <c r="C557" s="2" t="s">
        <v>6649</v>
      </c>
      <c r="D557" s="2" t="s">
        <v>6649</v>
      </c>
      <c r="E557" s="2" t="str">
        <f t="shared" si="8"/>
        <v>Level 1</v>
      </c>
      <c r="F557" s="59" t="s">
        <v>210</v>
      </c>
      <c r="G557" s="2"/>
      <c r="H557" s="43">
        <v>153</v>
      </c>
      <c r="I557" s="44">
        <v>45238</v>
      </c>
      <c r="J557" s="44">
        <v>45390</v>
      </c>
      <c r="K557" s="47">
        <v>112451.38</v>
      </c>
    </row>
    <row r="558" spans="1:11" x14ac:dyDescent="0.2">
      <c r="A558" s="69" t="s">
        <v>833</v>
      </c>
      <c r="B558" s="69"/>
      <c r="C558" s="3" t="s">
        <v>6680</v>
      </c>
      <c r="D558" s="3" t="s">
        <v>6680</v>
      </c>
      <c r="E558" s="3" t="str">
        <f t="shared" si="8"/>
        <v>Zone M3</v>
      </c>
      <c r="F558" s="59" t="s">
        <v>833</v>
      </c>
      <c r="G558" s="3"/>
      <c r="H558" s="49">
        <v>153</v>
      </c>
      <c r="I558" s="50">
        <v>45238</v>
      </c>
      <c r="J558" s="50">
        <v>45390</v>
      </c>
      <c r="K558" s="52">
        <v>112451.38</v>
      </c>
    </row>
    <row r="559" spans="1:11" x14ac:dyDescent="0.2">
      <c r="A559" s="66" t="s">
        <v>937</v>
      </c>
      <c r="B559" s="66" t="s">
        <v>7265</v>
      </c>
      <c r="C559" s="11" t="s">
        <v>6416</v>
      </c>
      <c r="D559" s="11" t="s">
        <v>6416</v>
      </c>
      <c r="E559" s="11" t="str">
        <f t="shared" si="8"/>
        <v>Zone M3</v>
      </c>
      <c r="F559" s="59" t="s">
        <v>6416</v>
      </c>
      <c r="G559" s="11" t="s">
        <v>938</v>
      </c>
      <c r="H559" s="32">
        <v>60</v>
      </c>
      <c r="I559" s="39">
        <v>45238</v>
      </c>
      <c r="J559" s="39">
        <v>45297</v>
      </c>
      <c r="K559" s="48">
        <v>1529.17</v>
      </c>
    </row>
    <row r="560" spans="1:11" x14ac:dyDescent="0.2">
      <c r="A560" s="63" t="s">
        <v>939</v>
      </c>
      <c r="B560" s="63" t="s">
        <v>7266</v>
      </c>
      <c r="C560" s="8" t="s">
        <v>6416</v>
      </c>
      <c r="D560" s="8" t="s">
        <v>6416</v>
      </c>
      <c r="E560" s="8" t="str">
        <f t="shared" si="8"/>
        <v>Zone M3</v>
      </c>
      <c r="F560" s="59" t="s">
        <v>6416</v>
      </c>
      <c r="G560" s="8" t="s">
        <v>940</v>
      </c>
      <c r="H560" s="23">
        <v>60</v>
      </c>
      <c r="I560" s="35">
        <v>45331</v>
      </c>
      <c r="J560" s="35">
        <v>45390</v>
      </c>
      <c r="K560" s="42">
        <v>110922.22</v>
      </c>
    </row>
    <row r="561" spans="1:11" x14ac:dyDescent="0.2">
      <c r="A561" s="68" t="s">
        <v>188</v>
      </c>
      <c r="B561" s="68"/>
      <c r="C561" s="2" t="s">
        <v>6652</v>
      </c>
      <c r="D561" s="2" t="s">
        <v>6652</v>
      </c>
      <c r="E561" s="2" t="str">
        <f t="shared" si="8"/>
        <v>Level 4</v>
      </c>
      <c r="F561" s="59" t="s">
        <v>188</v>
      </c>
      <c r="G561" s="2"/>
      <c r="H561" s="43">
        <v>130</v>
      </c>
      <c r="I561" s="44">
        <v>45238</v>
      </c>
      <c r="J561" s="44">
        <v>45367</v>
      </c>
      <c r="K561" s="47">
        <v>30152.38</v>
      </c>
    </row>
    <row r="562" spans="1:11" x14ac:dyDescent="0.2">
      <c r="A562" s="69" t="s">
        <v>887</v>
      </c>
      <c r="B562" s="69"/>
      <c r="C562" s="3" t="s">
        <v>6686</v>
      </c>
      <c r="D562" s="3" t="s">
        <v>6686</v>
      </c>
      <c r="E562" s="3" t="str">
        <f t="shared" si="8"/>
        <v>Zone M4</v>
      </c>
      <c r="F562" s="59" t="s">
        <v>887</v>
      </c>
      <c r="G562" s="3"/>
      <c r="H562" s="49">
        <v>130</v>
      </c>
      <c r="I562" s="50">
        <v>45238</v>
      </c>
      <c r="J562" s="50">
        <v>45367</v>
      </c>
      <c r="K562" s="52">
        <v>30152.38</v>
      </c>
    </row>
    <row r="563" spans="1:11" x14ac:dyDescent="0.2">
      <c r="A563" s="66" t="s">
        <v>941</v>
      </c>
      <c r="B563" s="66" t="s">
        <v>7267</v>
      </c>
      <c r="C563" s="11" t="s">
        <v>6416</v>
      </c>
      <c r="D563" s="11" t="s">
        <v>6416</v>
      </c>
      <c r="E563" s="11" t="str">
        <f t="shared" si="8"/>
        <v>Zone M4</v>
      </c>
      <c r="F563" s="59" t="s">
        <v>6416</v>
      </c>
      <c r="G563" s="11" t="s">
        <v>942</v>
      </c>
      <c r="H563" s="32">
        <v>60</v>
      </c>
      <c r="I563" s="39">
        <v>45238</v>
      </c>
      <c r="J563" s="39">
        <v>45297</v>
      </c>
      <c r="K563" s="48">
        <v>2364.04</v>
      </c>
    </row>
    <row r="564" spans="1:11" x14ac:dyDescent="0.2">
      <c r="A564" s="63" t="s">
        <v>943</v>
      </c>
      <c r="B564" s="63" t="s">
        <v>7268</v>
      </c>
      <c r="C564" s="8" t="s">
        <v>6416</v>
      </c>
      <c r="D564" s="8" t="s">
        <v>6416</v>
      </c>
      <c r="E564" s="8" t="str">
        <f t="shared" si="8"/>
        <v>Zone M4</v>
      </c>
      <c r="F564" s="59" t="s">
        <v>6416</v>
      </c>
      <c r="G564" s="8" t="s">
        <v>944</v>
      </c>
      <c r="H564" s="23">
        <v>60</v>
      </c>
      <c r="I564" s="35">
        <v>45308</v>
      </c>
      <c r="J564" s="35">
        <v>45367</v>
      </c>
      <c r="K564" s="42">
        <v>27788.34</v>
      </c>
    </row>
    <row r="565" spans="1:11" x14ac:dyDescent="0.2">
      <c r="A565" s="68" t="s">
        <v>945</v>
      </c>
      <c r="B565" s="68"/>
      <c r="C565" s="2" t="s">
        <v>6653</v>
      </c>
      <c r="D565" s="2" t="s">
        <v>6653</v>
      </c>
      <c r="E565" s="2" t="str">
        <f t="shared" si="8"/>
        <v>Level 5 &amp; 6</v>
      </c>
      <c r="F565" s="59" t="s">
        <v>945</v>
      </c>
      <c r="G565" s="2"/>
      <c r="H565" s="43">
        <v>130</v>
      </c>
      <c r="I565" s="44">
        <v>45261</v>
      </c>
      <c r="J565" s="44">
        <v>45390</v>
      </c>
      <c r="K565" s="47">
        <v>267192.99</v>
      </c>
    </row>
    <row r="566" spans="1:11" x14ac:dyDescent="0.2">
      <c r="A566" s="69" t="s">
        <v>882</v>
      </c>
      <c r="B566" s="69"/>
      <c r="C566" s="3" t="s">
        <v>6685</v>
      </c>
      <c r="D566" s="3" t="s">
        <v>6685</v>
      </c>
      <c r="E566" s="3" t="str">
        <f t="shared" si="8"/>
        <v>Zone M2</v>
      </c>
      <c r="F566" s="59" t="s">
        <v>882</v>
      </c>
      <c r="G566" s="3"/>
      <c r="H566" s="49">
        <v>130</v>
      </c>
      <c r="I566" s="50">
        <v>45261</v>
      </c>
      <c r="J566" s="50">
        <v>45390</v>
      </c>
      <c r="K566" s="52">
        <v>133596.5</v>
      </c>
    </row>
    <row r="567" spans="1:11" x14ac:dyDescent="0.2">
      <c r="A567" s="66" t="s">
        <v>946</v>
      </c>
      <c r="B567" s="66" t="s">
        <v>7269</v>
      </c>
      <c r="C567" s="11" t="s">
        <v>6416</v>
      </c>
      <c r="D567" s="11" t="s">
        <v>6416</v>
      </c>
      <c r="E567" s="11" t="str">
        <f t="shared" si="8"/>
        <v>Zone M2</v>
      </c>
      <c r="F567" s="59" t="s">
        <v>6416</v>
      </c>
      <c r="G567" s="11" t="s">
        <v>947</v>
      </c>
      <c r="H567" s="32">
        <v>60</v>
      </c>
      <c r="I567" s="39">
        <v>45261</v>
      </c>
      <c r="J567" s="39">
        <v>45320</v>
      </c>
      <c r="K567" s="48">
        <v>6325.14</v>
      </c>
    </row>
    <row r="568" spans="1:11" x14ac:dyDescent="0.2">
      <c r="A568" s="63" t="s">
        <v>948</v>
      </c>
      <c r="B568" s="63" t="s">
        <v>7270</v>
      </c>
      <c r="C568" s="8" t="s">
        <v>6416</v>
      </c>
      <c r="D568" s="8" t="s">
        <v>6416</v>
      </c>
      <c r="E568" s="8" t="str">
        <f t="shared" si="8"/>
        <v>Zone M2</v>
      </c>
      <c r="F568" s="59" t="s">
        <v>6416</v>
      </c>
      <c r="G568" s="8" t="s">
        <v>949</v>
      </c>
      <c r="H568" s="23">
        <v>60</v>
      </c>
      <c r="I568" s="35">
        <v>45331</v>
      </c>
      <c r="J568" s="35">
        <v>45390</v>
      </c>
      <c r="K568" s="42">
        <v>127271.36</v>
      </c>
    </row>
    <row r="569" spans="1:11" x14ac:dyDescent="0.2">
      <c r="A569" s="69" t="s">
        <v>887</v>
      </c>
      <c r="B569" s="69"/>
      <c r="C569" s="3" t="s">
        <v>6686</v>
      </c>
      <c r="D569" s="3" t="s">
        <v>6686</v>
      </c>
      <c r="E569" s="3" t="str">
        <f t="shared" si="8"/>
        <v>Zone M4</v>
      </c>
      <c r="F569" s="59" t="s">
        <v>887</v>
      </c>
      <c r="G569" s="3"/>
      <c r="H569" s="49">
        <v>130</v>
      </c>
      <c r="I569" s="50">
        <v>45261</v>
      </c>
      <c r="J569" s="50">
        <v>45390</v>
      </c>
      <c r="K569" s="52">
        <v>133596.5</v>
      </c>
    </row>
    <row r="570" spans="1:11" x14ac:dyDescent="0.2">
      <c r="A570" s="66" t="s">
        <v>950</v>
      </c>
      <c r="B570" s="66" t="s">
        <v>7271</v>
      </c>
      <c r="C570" s="11" t="s">
        <v>6416</v>
      </c>
      <c r="D570" s="11" t="s">
        <v>6416</v>
      </c>
      <c r="E570" s="11" t="str">
        <f t="shared" si="8"/>
        <v>Zone M4</v>
      </c>
      <c r="F570" s="59" t="s">
        <v>6416</v>
      </c>
      <c r="G570" s="11" t="s">
        <v>951</v>
      </c>
      <c r="H570" s="32">
        <v>60</v>
      </c>
      <c r="I570" s="39">
        <v>45261</v>
      </c>
      <c r="J570" s="39">
        <v>45320</v>
      </c>
      <c r="K570" s="48">
        <v>6325.14</v>
      </c>
    </row>
    <row r="571" spans="1:11" x14ac:dyDescent="0.2">
      <c r="A571" s="63" t="s">
        <v>952</v>
      </c>
      <c r="B571" s="63" t="s">
        <v>7272</v>
      </c>
      <c r="C571" s="8" t="s">
        <v>6416</v>
      </c>
      <c r="D571" s="8" t="s">
        <v>6416</v>
      </c>
      <c r="E571" s="8" t="str">
        <f t="shared" si="8"/>
        <v>Zone M4</v>
      </c>
      <c r="F571" s="59" t="s">
        <v>6416</v>
      </c>
      <c r="G571" s="8" t="s">
        <v>953</v>
      </c>
      <c r="H571" s="23">
        <v>60</v>
      </c>
      <c r="I571" s="35">
        <v>45331</v>
      </c>
      <c r="J571" s="35">
        <v>45390</v>
      </c>
      <c r="K571" s="42">
        <v>127271.36</v>
      </c>
    </row>
    <row r="572" spans="1:11" x14ac:dyDescent="0.2">
      <c r="A572" s="67" t="s">
        <v>224</v>
      </c>
      <c r="B572" s="67"/>
      <c r="C572" s="12" t="s">
        <v>6645</v>
      </c>
      <c r="D572" s="12" t="s">
        <v>6645</v>
      </c>
      <c r="E572" s="12" t="str">
        <f t="shared" si="8"/>
        <v>The Beach</v>
      </c>
      <c r="F572" s="59" t="s">
        <v>224</v>
      </c>
      <c r="G572" s="12"/>
      <c r="H572" s="36">
        <v>165</v>
      </c>
      <c r="I572" s="37">
        <v>45238</v>
      </c>
      <c r="J572" s="37">
        <v>45402</v>
      </c>
      <c r="K572" s="46">
        <v>87036.28</v>
      </c>
    </row>
    <row r="573" spans="1:11" x14ac:dyDescent="0.2">
      <c r="A573" s="68" t="s">
        <v>196</v>
      </c>
      <c r="B573" s="68"/>
      <c r="C573" s="2" t="s">
        <v>6654</v>
      </c>
      <c r="D573" s="2" t="s">
        <v>6654</v>
      </c>
      <c r="E573" s="2" t="str">
        <f t="shared" si="8"/>
        <v>Level 0</v>
      </c>
      <c r="F573" s="59" t="s">
        <v>196</v>
      </c>
      <c r="G573" s="2"/>
      <c r="H573" s="43">
        <v>165</v>
      </c>
      <c r="I573" s="44">
        <v>45238</v>
      </c>
      <c r="J573" s="44">
        <v>45402</v>
      </c>
      <c r="K573" s="47">
        <v>87036.28</v>
      </c>
    </row>
    <row r="574" spans="1:11" x14ac:dyDescent="0.2">
      <c r="A574" s="69" t="s">
        <v>926</v>
      </c>
      <c r="B574" s="69"/>
      <c r="C574" s="3" t="s">
        <v>6689</v>
      </c>
      <c r="D574" s="3" t="s">
        <v>6689</v>
      </c>
      <c r="E574" s="3" t="str">
        <f t="shared" si="8"/>
        <v>Zone B3</v>
      </c>
      <c r="F574" s="59" t="s">
        <v>926</v>
      </c>
      <c r="G574" s="3"/>
      <c r="H574" s="49">
        <v>165</v>
      </c>
      <c r="I574" s="50">
        <v>45238</v>
      </c>
      <c r="J574" s="50">
        <v>45402</v>
      </c>
      <c r="K574" s="52">
        <v>2707.64</v>
      </c>
    </row>
    <row r="575" spans="1:11" x14ac:dyDescent="0.2">
      <c r="A575" s="66" t="s">
        <v>954</v>
      </c>
      <c r="B575" s="66" t="s">
        <v>7273</v>
      </c>
      <c r="C575" s="11" t="s">
        <v>6416</v>
      </c>
      <c r="D575" s="11" t="s">
        <v>6416</v>
      </c>
      <c r="E575" s="11" t="str">
        <f t="shared" si="8"/>
        <v>Zone B3</v>
      </c>
      <c r="F575" s="59" t="s">
        <v>6416</v>
      </c>
      <c r="G575" s="11" t="s">
        <v>928</v>
      </c>
      <c r="H575" s="32">
        <v>60</v>
      </c>
      <c r="I575" s="39">
        <v>45238</v>
      </c>
      <c r="J575" s="39">
        <v>45297</v>
      </c>
      <c r="K575" s="34">
        <v>608.59</v>
      </c>
    </row>
    <row r="576" spans="1:11" x14ac:dyDescent="0.2">
      <c r="A576" s="63" t="s">
        <v>955</v>
      </c>
      <c r="B576" s="63" t="s">
        <v>7274</v>
      </c>
      <c r="C576" s="8" t="s">
        <v>6416</v>
      </c>
      <c r="D576" s="8" t="s">
        <v>6416</v>
      </c>
      <c r="E576" s="8" t="str">
        <f t="shared" si="8"/>
        <v>Zone B3</v>
      </c>
      <c r="F576" s="59" t="s">
        <v>6416</v>
      </c>
      <c r="G576" s="8" t="s">
        <v>930</v>
      </c>
      <c r="H576" s="23">
        <v>60</v>
      </c>
      <c r="I576" s="35">
        <v>45343</v>
      </c>
      <c r="J576" s="35">
        <v>45402</v>
      </c>
      <c r="K576" s="42">
        <v>2099.0500000000002</v>
      </c>
    </row>
    <row r="577" spans="1:11" x14ac:dyDescent="0.2">
      <c r="A577" s="69" t="s">
        <v>956</v>
      </c>
      <c r="B577" s="69"/>
      <c r="C577" s="3" t="s">
        <v>6692</v>
      </c>
      <c r="D577" s="3" t="s">
        <v>6692</v>
      </c>
      <c r="E577" s="3" t="str">
        <f t="shared" si="8"/>
        <v>Zone B4</v>
      </c>
      <c r="F577" s="59" t="s">
        <v>956</v>
      </c>
      <c r="G577" s="3"/>
      <c r="H577" s="49">
        <v>165</v>
      </c>
      <c r="I577" s="50">
        <v>45238</v>
      </c>
      <c r="J577" s="50">
        <v>45402</v>
      </c>
      <c r="K577" s="52">
        <v>84328.63</v>
      </c>
    </row>
    <row r="578" spans="1:11" x14ac:dyDescent="0.2">
      <c r="A578" s="66" t="s">
        <v>957</v>
      </c>
      <c r="B578" s="66" t="s">
        <v>7275</v>
      </c>
      <c r="C578" s="11" t="s">
        <v>6416</v>
      </c>
      <c r="D578" s="11" t="s">
        <v>6416</v>
      </c>
      <c r="E578" s="11" t="str">
        <f t="shared" si="8"/>
        <v>Zone B4</v>
      </c>
      <c r="F578" s="59" t="s">
        <v>6416</v>
      </c>
      <c r="G578" s="11" t="s">
        <v>958</v>
      </c>
      <c r="H578" s="32">
        <v>60</v>
      </c>
      <c r="I578" s="39">
        <v>45238</v>
      </c>
      <c r="J578" s="39">
        <v>45297</v>
      </c>
      <c r="K578" s="48">
        <v>5270.56</v>
      </c>
    </row>
    <row r="579" spans="1:11" x14ac:dyDescent="0.2">
      <c r="A579" s="63" t="s">
        <v>959</v>
      </c>
      <c r="B579" s="63" t="s">
        <v>7276</v>
      </c>
      <c r="C579" s="8" t="s">
        <v>6416</v>
      </c>
      <c r="D579" s="8" t="s">
        <v>6416</v>
      </c>
      <c r="E579" s="8" t="str">
        <f t="shared" si="8"/>
        <v>Zone B4</v>
      </c>
      <c r="F579" s="59" t="s">
        <v>6416</v>
      </c>
      <c r="G579" s="8" t="s">
        <v>960</v>
      </c>
      <c r="H579" s="23">
        <v>60</v>
      </c>
      <c r="I579" s="35">
        <v>45343</v>
      </c>
      <c r="J579" s="35">
        <v>45402</v>
      </c>
      <c r="K579" s="42">
        <v>79058.070000000007</v>
      </c>
    </row>
    <row r="580" spans="1:11" x14ac:dyDescent="0.2">
      <c r="A580" s="65" t="s">
        <v>961</v>
      </c>
      <c r="B580" s="65"/>
      <c r="C580" s="10" t="s">
        <v>6693</v>
      </c>
      <c r="D580" s="10" t="s">
        <v>6693</v>
      </c>
      <c r="E580" s="10" t="str">
        <f t="shared" si="8"/>
        <v>Batch No.05</v>
      </c>
      <c r="F580" s="59" t="s">
        <v>961</v>
      </c>
      <c r="G580" s="10"/>
      <c r="H580" s="29">
        <v>130</v>
      </c>
      <c r="I580" s="30">
        <v>45238</v>
      </c>
      <c r="J580" s="30">
        <v>45367</v>
      </c>
      <c r="K580" s="41">
        <v>203384.72</v>
      </c>
    </row>
    <row r="581" spans="1:11" x14ac:dyDescent="0.2">
      <c r="A581" s="67" t="s">
        <v>195</v>
      </c>
      <c r="B581" s="67"/>
      <c r="C581" s="12" t="s">
        <v>6644</v>
      </c>
      <c r="D581" s="12" t="s">
        <v>6644</v>
      </c>
      <c r="E581" s="12" t="str">
        <f t="shared" si="8"/>
        <v>The Ring</v>
      </c>
      <c r="F581" s="59" t="s">
        <v>195</v>
      </c>
      <c r="G581" s="12"/>
      <c r="H581" s="36">
        <v>130</v>
      </c>
      <c r="I581" s="37">
        <v>45238</v>
      </c>
      <c r="J581" s="37">
        <v>45367</v>
      </c>
      <c r="K581" s="46">
        <v>61600.4</v>
      </c>
    </row>
    <row r="582" spans="1:11" x14ac:dyDescent="0.2">
      <c r="A582" s="68" t="s">
        <v>196</v>
      </c>
      <c r="B582" s="68"/>
      <c r="C582" s="2" t="s">
        <v>6654</v>
      </c>
      <c r="D582" s="2" t="s">
        <v>6654</v>
      </c>
      <c r="E582" s="2" t="str">
        <f t="shared" si="8"/>
        <v>Level 0</v>
      </c>
      <c r="F582" s="59" t="s">
        <v>196</v>
      </c>
      <c r="G582" s="2"/>
      <c r="H582" s="43">
        <v>130</v>
      </c>
      <c r="I582" s="44">
        <v>45238</v>
      </c>
      <c r="J582" s="44">
        <v>45367</v>
      </c>
      <c r="K582" s="47">
        <v>30800.2</v>
      </c>
    </row>
    <row r="583" spans="1:11" x14ac:dyDescent="0.2">
      <c r="A583" s="69" t="s">
        <v>962</v>
      </c>
      <c r="B583" s="69"/>
      <c r="C583" s="3" t="s">
        <v>6694</v>
      </c>
      <c r="D583" s="3" t="s">
        <v>6694</v>
      </c>
      <c r="E583" s="3" t="str">
        <f t="shared" ref="E583:E646" si="9">IF(C583="",E582,C583)</f>
        <v>Zone R2 (Leave out Area)</v>
      </c>
      <c r="F583" s="59" t="s">
        <v>962</v>
      </c>
      <c r="G583" s="3"/>
      <c r="H583" s="49">
        <v>130</v>
      </c>
      <c r="I583" s="50">
        <v>45238</v>
      </c>
      <c r="J583" s="50">
        <v>45367</v>
      </c>
      <c r="K583" s="52">
        <v>16418</v>
      </c>
    </row>
    <row r="584" spans="1:11" x14ac:dyDescent="0.2">
      <c r="A584" s="66" t="s">
        <v>963</v>
      </c>
      <c r="B584" s="66" t="s">
        <v>7277</v>
      </c>
      <c r="C584" s="11" t="s">
        <v>6416</v>
      </c>
      <c r="D584" s="11" t="s">
        <v>6416</v>
      </c>
      <c r="E584" s="11" t="str">
        <f t="shared" si="9"/>
        <v>Zone R2 (Leave out Area)</v>
      </c>
      <c r="F584" s="59" t="s">
        <v>6416</v>
      </c>
      <c r="G584" s="11" t="s">
        <v>964</v>
      </c>
      <c r="H584" s="32">
        <v>60</v>
      </c>
      <c r="I584" s="39">
        <v>45238</v>
      </c>
      <c r="J584" s="39">
        <v>45297</v>
      </c>
      <c r="K584" s="48">
        <v>1970.03</v>
      </c>
    </row>
    <row r="585" spans="1:11" x14ac:dyDescent="0.2">
      <c r="A585" s="63" t="s">
        <v>965</v>
      </c>
      <c r="B585" s="63" t="s">
        <v>7278</v>
      </c>
      <c r="C585" s="8" t="s">
        <v>6416</v>
      </c>
      <c r="D585" s="8" t="s">
        <v>6416</v>
      </c>
      <c r="E585" s="8" t="str">
        <f t="shared" si="9"/>
        <v>Zone R2 (Leave out Area)</v>
      </c>
      <c r="F585" s="59" t="s">
        <v>6416</v>
      </c>
      <c r="G585" s="8" t="s">
        <v>966</v>
      </c>
      <c r="H585" s="23">
        <v>60</v>
      </c>
      <c r="I585" s="35">
        <v>45308</v>
      </c>
      <c r="J585" s="35">
        <v>45367</v>
      </c>
      <c r="K585" s="42">
        <v>14447.97</v>
      </c>
    </row>
    <row r="586" spans="1:11" x14ac:dyDescent="0.2">
      <c r="A586" s="69" t="s">
        <v>967</v>
      </c>
      <c r="B586" s="69"/>
      <c r="C586" s="3" t="s">
        <v>6695</v>
      </c>
      <c r="D586" s="3" t="s">
        <v>6695</v>
      </c>
      <c r="E586" s="3" t="str">
        <f t="shared" si="9"/>
        <v>Zone R3 (Leave out Area)</v>
      </c>
      <c r="F586" s="59" t="s">
        <v>967</v>
      </c>
      <c r="G586" s="3"/>
      <c r="H586" s="49">
        <v>130</v>
      </c>
      <c r="I586" s="50">
        <v>45238</v>
      </c>
      <c r="J586" s="50">
        <v>45367</v>
      </c>
      <c r="K586" s="52">
        <v>14382.2</v>
      </c>
    </row>
    <row r="587" spans="1:11" x14ac:dyDescent="0.2">
      <c r="A587" s="66" t="s">
        <v>968</v>
      </c>
      <c r="B587" s="66" t="s">
        <v>7279</v>
      </c>
      <c r="C587" s="11" t="s">
        <v>6416</v>
      </c>
      <c r="D587" s="11" t="s">
        <v>6416</v>
      </c>
      <c r="E587" s="11" t="str">
        <f t="shared" si="9"/>
        <v>Zone R3 (Leave out Area)</v>
      </c>
      <c r="F587" s="59" t="s">
        <v>6416</v>
      </c>
      <c r="G587" s="11" t="s">
        <v>969</v>
      </c>
      <c r="H587" s="32">
        <v>60</v>
      </c>
      <c r="I587" s="39">
        <v>45238</v>
      </c>
      <c r="J587" s="39">
        <v>45297</v>
      </c>
      <c r="K587" s="48">
        <v>1379.02</v>
      </c>
    </row>
    <row r="588" spans="1:11" x14ac:dyDescent="0.2">
      <c r="A588" s="63" t="s">
        <v>970</v>
      </c>
      <c r="B588" s="63" t="s">
        <v>7280</v>
      </c>
      <c r="C588" s="8" t="s">
        <v>6416</v>
      </c>
      <c r="D588" s="8" t="s">
        <v>6416</v>
      </c>
      <c r="E588" s="8" t="str">
        <f t="shared" si="9"/>
        <v>Zone R3 (Leave out Area)</v>
      </c>
      <c r="F588" s="59" t="s">
        <v>6416</v>
      </c>
      <c r="G588" s="8" t="s">
        <v>971</v>
      </c>
      <c r="H588" s="23">
        <v>60</v>
      </c>
      <c r="I588" s="35">
        <v>45308</v>
      </c>
      <c r="J588" s="35">
        <v>45367</v>
      </c>
      <c r="K588" s="42">
        <v>13003.17</v>
      </c>
    </row>
    <row r="589" spans="1:11" x14ac:dyDescent="0.2">
      <c r="A589" s="68" t="s">
        <v>210</v>
      </c>
      <c r="B589" s="68"/>
      <c r="C589" s="2" t="s">
        <v>6649</v>
      </c>
      <c r="D589" s="2" t="s">
        <v>6649</v>
      </c>
      <c r="E589" s="2" t="str">
        <f t="shared" si="9"/>
        <v>Level 1</v>
      </c>
      <c r="F589" s="59" t="s">
        <v>210</v>
      </c>
      <c r="G589" s="2"/>
      <c r="H589" s="43">
        <v>130</v>
      </c>
      <c r="I589" s="44">
        <v>45238</v>
      </c>
      <c r="J589" s="44">
        <v>45367</v>
      </c>
      <c r="K589" s="47">
        <v>30800.2</v>
      </c>
    </row>
    <row r="590" spans="1:11" x14ac:dyDescent="0.2">
      <c r="A590" s="69" t="s">
        <v>962</v>
      </c>
      <c r="B590" s="69"/>
      <c r="C590" s="3" t="s">
        <v>6694</v>
      </c>
      <c r="D590" s="3" t="s">
        <v>6694</v>
      </c>
      <c r="E590" s="3" t="str">
        <f t="shared" si="9"/>
        <v>Zone R2 (Leave out Area)</v>
      </c>
      <c r="F590" s="59" t="s">
        <v>962</v>
      </c>
      <c r="G590" s="3"/>
      <c r="H590" s="49">
        <v>130</v>
      </c>
      <c r="I590" s="50">
        <v>45238</v>
      </c>
      <c r="J590" s="50">
        <v>45367</v>
      </c>
      <c r="K590" s="52">
        <v>16418</v>
      </c>
    </row>
    <row r="591" spans="1:11" x14ac:dyDescent="0.2">
      <c r="A591" s="66" t="s">
        <v>972</v>
      </c>
      <c r="B591" s="66" t="s">
        <v>7281</v>
      </c>
      <c r="C591" s="11" t="s">
        <v>6416</v>
      </c>
      <c r="D591" s="11" t="s">
        <v>6416</v>
      </c>
      <c r="E591" s="11" t="str">
        <f t="shared" si="9"/>
        <v>Zone R2 (Leave out Area)</v>
      </c>
      <c r="F591" s="59" t="s">
        <v>6416</v>
      </c>
      <c r="G591" s="11" t="s">
        <v>973</v>
      </c>
      <c r="H591" s="32">
        <v>60</v>
      </c>
      <c r="I591" s="39">
        <v>45238</v>
      </c>
      <c r="J591" s="39">
        <v>45297</v>
      </c>
      <c r="K591" s="48">
        <v>1970.03</v>
      </c>
    </row>
    <row r="592" spans="1:11" x14ac:dyDescent="0.2">
      <c r="A592" s="63" t="s">
        <v>974</v>
      </c>
      <c r="B592" s="63" t="s">
        <v>7282</v>
      </c>
      <c r="C592" s="8" t="s">
        <v>6416</v>
      </c>
      <c r="D592" s="8" t="s">
        <v>6416</v>
      </c>
      <c r="E592" s="8" t="str">
        <f t="shared" si="9"/>
        <v>Zone R2 (Leave out Area)</v>
      </c>
      <c r="F592" s="59" t="s">
        <v>6416</v>
      </c>
      <c r="G592" s="8" t="s">
        <v>975</v>
      </c>
      <c r="H592" s="23">
        <v>60</v>
      </c>
      <c r="I592" s="35">
        <v>45308</v>
      </c>
      <c r="J592" s="35">
        <v>45367</v>
      </c>
      <c r="K592" s="42">
        <v>14447.97</v>
      </c>
    </row>
    <row r="593" spans="1:11" x14ac:dyDescent="0.2">
      <c r="A593" s="69" t="s">
        <v>967</v>
      </c>
      <c r="B593" s="69"/>
      <c r="C593" s="3" t="s">
        <v>6695</v>
      </c>
      <c r="D593" s="3" t="s">
        <v>6695</v>
      </c>
      <c r="E593" s="3" t="str">
        <f t="shared" si="9"/>
        <v>Zone R3 (Leave out Area)</v>
      </c>
      <c r="F593" s="59" t="s">
        <v>967</v>
      </c>
      <c r="G593" s="3"/>
      <c r="H593" s="49">
        <v>130</v>
      </c>
      <c r="I593" s="50">
        <v>45238</v>
      </c>
      <c r="J593" s="50">
        <v>45367</v>
      </c>
      <c r="K593" s="52">
        <v>14382.2</v>
      </c>
    </row>
    <row r="594" spans="1:11" x14ac:dyDescent="0.2">
      <c r="A594" s="66" t="s">
        <v>976</v>
      </c>
      <c r="B594" s="66" t="s">
        <v>7283</v>
      </c>
      <c r="C594" s="11" t="s">
        <v>6416</v>
      </c>
      <c r="D594" s="11" t="s">
        <v>6416</v>
      </c>
      <c r="E594" s="11" t="str">
        <f t="shared" si="9"/>
        <v>Zone R3 (Leave out Area)</v>
      </c>
      <c r="F594" s="59" t="s">
        <v>6416</v>
      </c>
      <c r="G594" s="11" t="s">
        <v>977</v>
      </c>
      <c r="H594" s="32">
        <v>60</v>
      </c>
      <c r="I594" s="39">
        <v>45238</v>
      </c>
      <c r="J594" s="39">
        <v>45297</v>
      </c>
      <c r="K594" s="48">
        <v>1379.02</v>
      </c>
    </row>
    <row r="595" spans="1:11" x14ac:dyDescent="0.2">
      <c r="A595" s="63" t="s">
        <v>978</v>
      </c>
      <c r="B595" s="63" t="s">
        <v>7284</v>
      </c>
      <c r="C595" s="8" t="s">
        <v>6416</v>
      </c>
      <c r="D595" s="8" t="s">
        <v>6416</v>
      </c>
      <c r="E595" s="8" t="str">
        <f t="shared" si="9"/>
        <v>Zone R3 (Leave out Area)</v>
      </c>
      <c r="F595" s="59" t="s">
        <v>6416</v>
      </c>
      <c r="G595" s="8" t="s">
        <v>979</v>
      </c>
      <c r="H595" s="23">
        <v>60</v>
      </c>
      <c r="I595" s="35">
        <v>45308</v>
      </c>
      <c r="J595" s="35">
        <v>45367</v>
      </c>
      <c r="K595" s="42">
        <v>13003.17</v>
      </c>
    </row>
    <row r="596" spans="1:11" x14ac:dyDescent="0.2">
      <c r="A596" s="67" t="s">
        <v>231</v>
      </c>
      <c r="B596" s="67"/>
      <c r="C596" s="12" t="s">
        <v>6646</v>
      </c>
      <c r="D596" s="12" t="s">
        <v>6646</v>
      </c>
      <c r="E596" s="12" t="str">
        <f t="shared" si="9"/>
        <v>The Tail</v>
      </c>
      <c r="F596" s="59" t="s">
        <v>231</v>
      </c>
      <c r="G596" s="12"/>
      <c r="H596" s="36">
        <v>130</v>
      </c>
      <c r="I596" s="37">
        <v>45238</v>
      </c>
      <c r="J596" s="37">
        <v>45367</v>
      </c>
      <c r="K596" s="46">
        <v>141784.32000000001</v>
      </c>
    </row>
    <row r="597" spans="1:11" x14ac:dyDescent="0.2">
      <c r="A597" s="68" t="s">
        <v>210</v>
      </c>
      <c r="B597" s="68"/>
      <c r="C597" s="2" t="s">
        <v>6649</v>
      </c>
      <c r="D597" s="2" t="s">
        <v>6649</v>
      </c>
      <c r="E597" s="2" t="str">
        <f t="shared" si="9"/>
        <v>Level 1</v>
      </c>
      <c r="F597" s="59" t="s">
        <v>210</v>
      </c>
      <c r="G597" s="2"/>
      <c r="H597" s="43">
        <v>130</v>
      </c>
      <c r="I597" s="44">
        <v>45238</v>
      </c>
      <c r="J597" s="44">
        <v>45367</v>
      </c>
      <c r="K597" s="47">
        <v>67646.97</v>
      </c>
    </row>
    <row r="598" spans="1:11" x14ac:dyDescent="0.2">
      <c r="A598" s="69" t="s">
        <v>980</v>
      </c>
      <c r="B598" s="69"/>
      <c r="C598" s="3" t="s">
        <v>6696</v>
      </c>
      <c r="D598" s="3" t="s">
        <v>6696</v>
      </c>
      <c r="E598" s="3" t="str">
        <f t="shared" si="9"/>
        <v>Zone T1</v>
      </c>
      <c r="F598" s="59" t="s">
        <v>980</v>
      </c>
      <c r="G598" s="3"/>
      <c r="H598" s="49">
        <v>130</v>
      </c>
      <c r="I598" s="50">
        <v>45238</v>
      </c>
      <c r="J598" s="50">
        <v>45367</v>
      </c>
      <c r="K598" s="52">
        <v>67646.97</v>
      </c>
    </row>
    <row r="599" spans="1:11" x14ac:dyDescent="0.2">
      <c r="A599" s="66" t="s">
        <v>981</v>
      </c>
      <c r="B599" s="66" t="s">
        <v>7285</v>
      </c>
      <c r="C599" s="11" t="s">
        <v>6416</v>
      </c>
      <c r="D599" s="11" t="s">
        <v>6416</v>
      </c>
      <c r="E599" s="11" t="str">
        <f t="shared" si="9"/>
        <v>Zone T1</v>
      </c>
      <c r="F599" s="59" t="s">
        <v>6416</v>
      </c>
      <c r="G599" s="11" t="s">
        <v>982</v>
      </c>
      <c r="H599" s="32">
        <v>60</v>
      </c>
      <c r="I599" s="39">
        <v>45238</v>
      </c>
      <c r="J599" s="39">
        <v>45297</v>
      </c>
      <c r="K599" s="48">
        <v>8410.2900000000009</v>
      </c>
    </row>
    <row r="600" spans="1:11" x14ac:dyDescent="0.2">
      <c r="A600" s="63" t="s">
        <v>983</v>
      </c>
      <c r="B600" s="63" t="s">
        <v>7286</v>
      </c>
      <c r="C600" s="8" t="s">
        <v>6416</v>
      </c>
      <c r="D600" s="8" t="s">
        <v>6416</v>
      </c>
      <c r="E600" s="8" t="str">
        <f t="shared" si="9"/>
        <v>Zone T1</v>
      </c>
      <c r="F600" s="59" t="s">
        <v>6416</v>
      </c>
      <c r="G600" s="8" t="s">
        <v>984</v>
      </c>
      <c r="H600" s="23">
        <v>60</v>
      </c>
      <c r="I600" s="35">
        <v>45308</v>
      </c>
      <c r="J600" s="35">
        <v>45367</v>
      </c>
      <c r="K600" s="42">
        <v>59236.68</v>
      </c>
    </row>
    <row r="601" spans="1:11" x14ac:dyDescent="0.2">
      <c r="A601" s="68" t="s">
        <v>174</v>
      </c>
      <c r="B601" s="68"/>
      <c r="C601" s="2" t="s">
        <v>6650</v>
      </c>
      <c r="D601" s="2" t="s">
        <v>6650</v>
      </c>
      <c r="E601" s="2" t="str">
        <f t="shared" si="9"/>
        <v>Level 2</v>
      </c>
      <c r="F601" s="59" t="s">
        <v>174</v>
      </c>
      <c r="G601" s="2"/>
      <c r="H601" s="43">
        <v>130</v>
      </c>
      <c r="I601" s="44">
        <v>45238</v>
      </c>
      <c r="J601" s="44">
        <v>45367</v>
      </c>
      <c r="K601" s="47">
        <v>74137.350000000006</v>
      </c>
    </row>
    <row r="602" spans="1:11" x14ac:dyDescent="0.2">
      <c r="A602" s="69" t="s">
        <v>985</v>
      </c>
      <c r="B602" s="69"/>
      <c r="C602" s="3" t="s">
        <v>6697</v>
      </c>
      <c r="D602" s="3" t="s">
        <v>6697</v>
      </c>
      <c r="E602" s="3" t="str">
        <f t="shared" si="9"/>
        <v>Zone T2</v>
      </c>
      <c r="F602" s="59" t="s">
        <v>985</v>
      </c>
      <c r="G602" s="3"/>
      <c r="H602" s="49">
        <v>130</v>
      </c>
      <c r="I602" s="50">
        <v>45238</v>
      </c>
      <c r="J602" s="50">
        <v>45367</v>
      </c>
      <c r="K602" s="52">
        <v>74137.350000000006</v>
      </c>
    </row>
    <row r="603" spans="1:11" x14ac:dyDescent="0.2">
      <c r="A603" s="66" t="s">
        <v>986</v>
      </c>
      <c r="B603" s="66" t="s">
        <v>7287</v>
      </c>
      <c r="C603" s="11" t="s">
        <v>6416</v>
      </c>
      <c r="D603" s="11" t="s">
        <v>6416</v>
      </c>
      <c r="E603" s="11" t="str">
        <f t="shared" si="9"/>
        <v>Zone T2</v>
      </c>
      <c r="F603" s="59" t="s">
        <v>6416</v>
      </c>
      <c r="G603" s="11" t="s">
        <v>987</v>
      </c>
      <c r="H603" s="32">
        <v>60</v>
      </c>
      <c r="I603" s="39">
        <v>45238</v>
      </c>
      <c r="J603" s="39">
        <v>45297</v>
      </c>
      <c r="K603" s="48">
        <v>8021.62</v>
      </c>
    </row>
    <row r="604" spans="1:11" x14ac:dyDescent="0.2">
      <c r="A604" s="63" t="s">
        <v>988</v>
      </c>
      <c r="B604" s="63" t="s">
        <v>7288</v>
      </c>
      <c r="C604" s="8" t="s">
        <v>6416</v>
      </c>
      <c r="D604" s="8" t="s">
        <v>6416</v>
      </c>
      <c r="E604" s="8" t="str">
        <f t="shared" si="9"/>
        <v>Zone T2</v>
      </c>
      <c r="F604" s="59" t="s">
        <v>6416</v>
      </c>
      <c r="G604" s="8" t="s">
        <v>989</v>
      </c>
      <c r="H604" s="23">
        <v>60</v>
      </c>
      <c r="I604" s="35">
        <v>45308</v>
      </c>
      <c r="J604" s="35">
        <v>45367</v>
      </c>
      <c r="K604" s="42">
        <v>66115.72</v>
      </c>
    </row>
    <row r="605" spans="1:11" x14ac:dyDescent="0.2">
      <c r="A605" s="64" t="s">
        <v>990</v>
      </c>
      <c r="B605" s="64"/>
      <c r="C605" s="9" t="s">
        <v>6698</v>
      </c>
      <c r="D605" s="9" t="s">
        <v>6698</v>
      </c>
      <c r="E605" s="9" t="str">
        <f t="shared" si="9"/>
        <v>Materials Fabrication &amp; Delivery to Site</v>
      </c>
      <c r="F605" s="59" t="s">
        <v>990</v>
      </c>
      <c r="G605" s="9"/>
      <c r="H605" s="26">
        <v>372</v>
      </c>
      <c r="I605" s="27">
        <v>45272</v>
      </c>
      <c r="J605" s="27">
        <v>45643</v>
      </c>
      <c r="K605" s="40">
        <v>10147919.6</v>
      </c>
    </row>
    <row r="606" spans="1:11" x14ac:dyDescent="0.2">
      <c r="A606" s="65" t="s">
        <v>817</v>
      </c>
      <c r="B606" s="65"/>
      <c r="C606" s="10" t="s">
        <v>6674</v>
      </c>
      <c r="D606" s="10" t="s">
        <v>6674</v>
      </c>
      <c r="E606" s="10" t="str">
        <f t="shared" si="9"/>
        <v>Batch No.01 (Mackup / Benchmark)</v>
      </c>
      <c r="F606" s="59" t="s">
        <v>817</v>
      </c>
      <c r="G606" s="10"/>
      <c r="H606" s="29">
        <v>7</v>
      </c>
      <c r="I606" s="30">
        <v>45272</v>
      </c>
      <c r="J606" s="30">
        <v>45278</v>
      </c>
      <c r="K606" s="41">
        <v>183881.64</v>
      </c>
    </row>
    <row r="607" spans="1:11" x14ac:dyDescent="0.2">
      <c r="A607" s="67" t="s">
        <v>195</v>
      </c>
      <c r="B607" s="67"/>
      <c r="C607" s="12" t="s">
        <v>6644</v>
      </c>
      <c r="D607" s="12" t="s">
        <v>6644</v>
      </c>
      <c r="E607" s="12" t="str">
        <f t="shared" si="9"/>
        <v>The Ring</v>
      </c>
      <c r="F607" s="59" t="s">
        <v>195</v>
      </c>
      <c r="G607" s="12"/>
      <c r="H607" s="36">
        <v>7</v>
      </c>
      <c r="I607" s="37">
        <v>45272</v>
      </c>
      <c r="J607" s="37">
        <v>45278</v>
      </c>
      <c r="K607" s="46">
        <v>183881.64</v>
      </c>
    </row>
    <row r="608" spans="1:11" x14ac:dyDescent="0.2">
      <c r="A608" s="68" t="s">
        <v>196</v>
      </c>
      <c r="B608" s="68"/>
      <c r="C608" s="2" t="s">
        <v>6654</v>
      </c>
      <c r="D608" s="2" t="s">
        <v>6654</v>
      </c>
      <c r="E608" s="2" t="str">
        <f t="shared" si="9"/>
        <v>Level 0</v>
      </c>
      <c r="F608" s="59" t="s">
        <v>196</v>
      </c>
      <c r="G608" s="2"/>
      <c r="H608" s="43">
        <v>7</v>
      </c>
      <c r="I608" s="44">
        <v>45272</v>
      </c>
      <c r="J608" s="44">
        <v>45278</v>
      </c>
      <c r="K608" s="47">
        <v>91940.82</v>
      </c>
    </row>
    <row r="609" spans="1:11" x14ac:dyDescent="0.2">
      <c r="A609" s="69" t="s">
        <v>818</v>
      </c>
      <c r="B609" s="69"/>
      <c r="C609" s="3" t="s">
        <v>6675</v>
      </c>
      <c r="D609" s="3" t="s">
        <v>6675</v>
      </c>
      <c r="E609" s="3" t="str">
        <f t="shared" si="9"/>
        <v>Zone R2</v>
      </c>
      <c r="F609" s="59" t="s">
        <v>818</v>
      </c>
      <c r="G609" s="3"/>
      <c r="H609" s="49">
        <v>7</v>
      </c>
      <c r="I609" s="50">
        <v>45272</v>
      </c>
      <c r="J609" s="50">
        <v>45278</v>
      </c>
      <c r="K609" s="52">
        <v>91940.82</v>
      </c>
    </row>
    <row r="610" spans="1:11" x14ac:dyDescent="0.2">
      <c r="A610" s="70" t="s">
        <v>819</v>
      </c>
      <c r="B610" s="70"/>
      <c r="C610" s="13" t="s">
        <v>6676</v>
      </c>
      <c r="D610" s="13" t="s">
        <v>6676</v>
      </c>
      <c r="E610" s="13" t="str">
        <f t="shared" si="9"/>
        <v>R2 / J0</v>
      </c>
      <c r="F610" s="59" t="s">
        <v>819</v>
      </c>
      <c r="G610" s="13"/>
      <c r="H610" s="53">
        <v>7</v>
      </c>
      <c r="I610" s="54">
        <v>45272</v>
      </c>
      <c r="J610" s="54">
        <v>45278</v>
      </c>
      <c r="K610" s="55">
        <v>91940.82</v>
      </c>
    </row>
    <row r="611" spans="1:11" x14ac:dyDescent="0.2">
      <c r="A611" s="66" t="s">
        <v>991</v>
      </c>
      <c r="B611" s="66" t="s">
        <v>7289</v>
      </c>
      <c r="C611" s="11" t="s">
        <v>6416</v>
      </c>
      <c r="D611" s="11" t="s">
        <v>6416</v>
      </c>
      <c r="E611" s="11" t="str">
        <f t="shared" si="9"/>
        <v>R2 / J0</v>
      </c>
      <c r="F611" s="59" t="s">
        <v>6416</v>
      </c>
      <c r="G611" s="11" t="s">
        <v>992</v>
      </c>
      <c r="H611" s="32">
        <v>7</v>
      </c>
      <c r="I611" s="39">
        <v>45272</v>
      </c>
      <c r="J611" s="39">
        <v>45278</v>
      </c>
      <c r="K611" s="48">
        <v>80908.63</v>
      </c>
    </row>
    <row r="612" spans="1:11" x14ac:dyDescent="0.2">
      <c r="A612" s="63" t="s">
        <v>993</v>
      </c>
      <c r="B612" s="63" t="s">
        <v>7290</v>
      </c>
      <c r="C612" s="8" t="s">
        <v>6416</v>
      </c>
      <c r="D612" s="8" t="s">
        <v>6416</v>
      </c>
      <c r="E612" s="8" t="str">
        <f t="shared" si="9"/>
        <v>R2 / J0</v>
      </c>
      <c r="F612" s="59" t="s">
        <v>6416</v>
      </c>
      <c r="G612" s="8" t="s">
        <v>994</v>
      </c>
      <c r="H612" s="23">
        <v>7</v>
      </c>
      <c r="I612" s="35">
        <v>45272</v>
      </c>
      <c r="J612" s="35">
        <v>45278</v>
      </c>
      <c r="K612" s="42">
        <v>11032.19</v>
      </c>
    </row>
    <row r="613" spans="1:11" x14ac:dyDescent="0.2">
      <c r="A613" s="68" t="s">
        <v>210</v>
      </c>
      <c r="B613" s="68"/>
      <c r="C613" s="2" t="s">
        <v>6649</v>
      </c>
      <c r="D613" s="2" t="s">
        <v>6649</v>
      </c>
      <c r="E613" s="2" t="str">
        <f t="shared" si="9"/>
        <v>Level 1</v>
      </c>
      <c r="F613" s="59" t="s">
        <v>210</v>
      </c>
      <c r="G613" s="2"/>
      <c r="H613" s="43">
        <v>7</v>
      </c>
      <c r="I613" s="44">
        <v>45272</v>
      </c>
      <c r="J613" s="44">
        <v>45278</v>
      </c>
      <c r="K613" s="47">
        <v>91940.82</v>
      </c>
    </row>
    <row r="614" spans="1:11" x14ac:dyDescent="0.2">
      <c r="A614" s="69" t="s">
        <v>818</v>
      </c>
      <c r="B614" s="69"/>
      <c r="C614" s="3" t="s">
        <v>6675</v>
      </c>
      <c r="D614" s="3" t="s">
        <v>6675</v>
      </c>
      <c r="E614" s="3" t="str">
        <f t="shared" si="9"/>
        <v>Zone R2</v>
      </c>
      <c r="F614" s="59" t="s">
        <v>818</v>
      </c>
      <c r="G614" s="3"/>
      <c r="H614" s="49">
        <v>7</v>
      </c>
      <c r="I614" s="50">
        <v>45272</v>
      </c>
      <c r="J614" s="50">
        <v>45278</v>
      </c>
      <c r="K614" s="52">
        <v>91940.82</v>
      </c>
    </row>
    <row r="615" spans="1:11" x14ac:dyDescent="0.2">
      <c r="A615" s="70" t="s">
        <v>824</v>
      </c>
      <c r="B615" s="70"/>
      <c r="C615" s="13" t="s">
        <v>6677</v>
      </c>
      <c r="D615" s="13" t="s">
        <v>6677</v>
      </c>
      <c r="E615" s="13" t="str">
        <f t="shared" si="9"/>
        <v>R2 / J1</v>
      </c>
      <c r="F615" s="59" t="s">
        <v>824</v>
      </c>
      <c r="G615" s="13"/>
      <c r="H615" s="53">
        <v>7</v>
      </c>
      <c r="I615" s="54">
        <v>45272</v>
      </c>
      <c r="J615" s="54">
        <v>45278</v>
      </c>
      <c r="K615" s="55">
        <v>91940.82</v>
      </c>
    </row>
    <row r="616" spans="1:11" x14ac:dyDescent="0.2">
      <c r="A616" s="66" t="s">
        <v>995</v>
      </c>
      <c r="B616" s="66" t="s">
        <v>7291</v>
      </c>
      <c r="C616" s="11" t="s">
        <v>6416</v>
      </c>
      <c r="D616" s="11" t="s">
        <v>6416</v>
      </c>
      <c r="E616" s="11" t="str">
        <f t="shared" si="9"/>
        <v>R2 / J1</v>
      </c>
      <c r="F616" s="59" t="s">
        <v>6416</v>
      </c>
      <c r="G616" s="11" t="s">
        <v>996</v>
      </c>
      <c r="H616" s="32">
        <v>7</v>
      </c>
      <c r="I616" s="39">
        <v>45272</v>
      </c>
      <c r="J616" s="39">
        <v>45278</v>
      </c>
      <c r="K616" s="48">
        <v>80908.63</v>
      </c>
    </row>
    <row r="617" spans="1:11" x14ac:dyDescent="0.2">
      <c r="A617" s="63" t="s">
        <v>997</v>
      </c>
      <c r="B617" s="63" t="s">
        <v>7292</v>
      </c>
      <c r="C617" s="8" t="s">
        <v>6416</v>
      </c>
      <c r="D617" s="8" t="s">
        <v>6416</v>
      </c>
      <c r="E617" s="8" t="str">
        <f t="shared" si="9"/>
        <v>R2 / J1</v>
      </c>
      <c r="F617" s="59" t="s">
        <v>6416</v>
      </c>
      <c r="G617" s="8" t="s">
        <v>998</v>
      </c>
      <c r="H617" s="23">
        <v>7</v>
      </c>
      <c r="I617" s="35">
        <v>45272</v>
      </c>
      <c r="J617" s="35">
        <v>45278</v>
      </c>
      <c r="K617" s="42">
        <v>11032.19</v>
      </c>
    </row>
    <row r="618" spans="1:11" x14ac:dyDescent="0.2">
      <c r="A618" s="65" t="s">
        <v>827</v>
      </c>
      <c r="B618" s="65"/>
      <c r="C618" s="10" t="s">
        <v>6678</v>
      </c>
      <c r="D618" s="10" t="s">
        <v>6678</v>
      </c>
      <c r="E618" s="10" t="str">
        <f t="shared" si="9"/>
        <v>Batch No.02</v>
      </c>
      <c r="F618" s="59" t="s">
        <v>827</v>
      </c>
      <c r="G618" s="10"/>
      <c r="H618" s="29">
        <v>56</v>
      </c>
      <c r="I618" s="30">
        <v>45298</v>
      </c>
      <c r="J618" s="30">
        <v>45353</v>
      </c>
      <c r="K618" s="41">
        <v>2515029.7999999998</v>
      </c>
    </row>
    <row r="619" spans="1:11" x14ac:dyDescent="0.2">
      <c r="A619" s="67" t="s">
        <v>166</v>
      </c>
      <c r="B619" s="67"/>
      <c r="C619" s="12" t="s">
        <v>6643</v>
      </c>
      <c r="D619" s="12" t="s">
        <v>6643</v>
      </c>
      <c r="E619" s="12" t="str">
        <f t="shared" si="9"/>
        <v>The Mound</v>
      </c>
      <c r="F619" s="59" t="s">
        <v>166</v>
      </c>
      <c r="G619" s="12"/>
      <c r="H619" s="36">
        <v>56</v>
      </c>
      <c r="I619" s="37">
        <v>45298</v>
      </c>
      <c r="J619" s="37">
        <v>45353</v>
      </c>
      <c r="K619" s="46">
        <v>589341.18999999994</v>
      </c>
    </row>
    <row r="620" spans="1:11" x14ac:dyDescent="0.2">
      <c r="A620" s="68" t="s">
        <v>174</v>
      </c>
      <c r="B620" s="68"/>
      <c r="C620" s="2" t="s">
        <v>6650</v>
      </c>
      <c r="D620" s="2" t="s">
        <v>6650</v>
      </c>
      <c r="E620" s="2" t="str">
        <f t="shared" si="9"/>
        <v>Level 2</v>
      </c>
      <c r="F620" s="59" t="s">
        <v>174</v>
      </c>
      <c r="G620" s="2"/>
      <c r="H620" s="43">
        <v>15</v>
      </c>
      <c r="I620" s="44">
        <v>45298</v>
      </c>
      <c r="J620" s="44">
        <v>45312</v>
      </c>
      <c r="K620" s="47">
        <v>362247.19</v>
      </c>
    </row>
    <row r="621" spans="1:11" x14ac:dyDescent="0.2">
      <c r="A621" s="69" t="s">
        <v>828</v>
      </c>
      <c r="B621" s="69"/>
      <c r="C621" s="3" t="s">
        <v>6679</v>
      </c>
      <c r="D621" s="3" t="s">
        <v>6679</v>
      </c>
      <c r="E621" s="3" t="str">
        <f t="shared" si="9"/>
        <v>Zone M1</v>
      </c>
      <c r="F621" s="59" t="s">
        <v>828</v>
      </c>
      <c r="G621" s="3"/>
      <c r="H621" s="49">
        <v>8</v>
      </c>
      <c r="I621" s="50">
        <v>45298</v>
      </c>
      <c r="J621" s="50">
        <v>45305</v>
      </c>
      <c r="K621" s="52">
        <v>169630.99</v>
      </c>
    </row>
    <row r="622" spans="1:11" x14ac:dyDescent="0.2">
      <c r="A622" s="66" t="s">
        <v>999</v>
      </c>
      <c r="B622" s="66" t="s">
        <v>7293</v>
      </c>
      <c r="C622" s="11" t="s">
        <v>6416</v>
      </c>
      <c r="D622" s="11" t="s">
        <v>6416</v>
      </c>
      <c r="E622" s="11" t="str">
        <f t="shared" si="9"/>
        <v>Zone M1</v>
      </c>
      <c r="F622" s="59" t="s">
        <v>6416</v>
      </c>
      <c r="G622" s="11" t="s">
        <v>1000</v>
      </c>
      <c r="H622" s="32">
        <v>6</v>
      </c>
      <c r="I622" s="39">
        <v>45298</v>
      </c>
      <c r="J622" s="39">
        <v>45303</v>
      </c>
      <c r="K622" s="48">
        <v>17927.3</v>
      </c>
    </row>
    <row r="623" spans="1:11" x14ac:dyDescent="0.2">
      <c r="A623" s="63" t="s">
        <v>1001</v>
      </c>
      <c r="B623" s="63" t="s">
        <v>7294</v>
      </c>
      <c r="C623" s="8" t="s">
        <v>6416</v>
      </c>
      <c r="D623" s="8" t="s">
        <v>6416</v>
      </c>
      <c r="E623" s="8" t="str">
        <f t="shared" si="9"/>
        <v>Zone M1</v>
      </c>
      <c r="F623" s="59" t="s">
        <v>6416</v>
      </c>
      <c r="G623" s="8" t="s">
        <v>1002</v>
      </c>
      <c r="H623" s="23">
        <v>6</v>
      </c>
      <c r="I623" s="35">
        <v>45300</v>
      </c>
      <c r="J623" s="35">
        <v>45305</v>
      </c>
      <c r="K623" s="42">
        <v>151703.69</v>
      </c>
    </row>
    <row r="624" spans="1:11" x14ac:dyDescent="0.2">
      <c r="A624" s="69" t="s">
        <v>833</v>
      </c>
      <c r="B624" s="69"/>
      <c r="C624" s="3" t="s">
        <v>6680</v>
      </c>
      <c r="D624" s="3" t="s">
        <v>6680</v>
      </c>
      <c r="E624" s="3" t="str">
        <f t="shared" si="9"/>
        <v>Zone M3</v>
      </c>
      <c r="F624" s="59" t="s">
        <v>833</v>
      </c>
      <c r="G624" s="3"/>
      <c r="H624" s="49">
        <v>9</v>
      </c>
      <c r="I624" s="50">
        <v>45304</v>
      </c>
      <c r="J624" s="50">
        <v>45312</v>
      </c>
      <c r="K624" s="52">
        <v>192616.2</v>
      </c>
    </row>
    <row r="625" spans="1:11" x14ac:dyDescent="0.2">
      <c r="A625" s="66" t="s">
        <v>1003</v>
      </c>
      <c r="B625" s="66" t="s">
        <v>7295</v>
      </c>
      <c r="C625" s="11" t="s">
        <v>6416</v>
      </c>
      <c r="D625" s="11" t="s">
        <v>6416</v>
      </c>
      <c r="E625" s="11" t="str">
        <f t="shared" si="9"/>
        <v>Zone M3</v>
      </c>
      <c r="F625" s="59" t="s">
        <v>6416</v>
      </c>
      <c r="G625" s="11" t="s">
        <v>1004</v>
      </c>
      <c r="H625" s="32">
        <v>6</v>
      </c>
      <c r="I625" s="39">
        <v>45304</v>
      </c>
      <c r="J625" s="39">
        <v>45309</v>
      </c>
      <c r="K625" s="48">
        <v>20685.349999999999</v>
      </c>
    </row>
    <row r="626" spans="1:11" x14ac:dyDescent="0.2">
      <c r="A626" s="63" t="s">
        <v>1005</v>
      </c>
      <c r="B626" s="63" t="s">
        <v>7296</v>
      </c>
      <c r="C626" s="8" t="s">
        <v>6416</v>
      </c>
      <c r="D626" s="8" t="s">
        <v>6416</v>
      </c>
      <c r="E626" s="8" t="str">
        <f t="shared" si="9"/>
        <v>Zone M3</v>
      </c>
      <c r="F626" s="59" t="s">
        <v>6416</v>
      </c>
      <c r="G626" s="8" t="s">
        <v>1006</v>
      </c>
      <c r="H626" s="23">
        <v>7</v>
      </c>
      <c r="I626" s="35">
        <v>45306</v>
      </c>
      <c r="J626" s="35">
        <v>45312</v>
      </c>
      <c r="K626" s="42">
        <v>171930.84</v>
      </c>
    </row>
    <row r="627" spans="1:11" x14ac:dyDescent="0.2">
      <c r="A627" s="68" t="s">
        <v>181</v>
      </c>
      <c r="B627" s="68"/>
      <c r="C627" s="2" t="s">
        <v>6651</v>
      </c>
      <c r="D627" s="2" t="s">
        <v>6651</v>
      </c>
      <c r="E627" s="2" t="str">
        <f t="shared" si="9"/>
        <v>Level 3</v>
      </c>
      <c r="F627" s="59" t="s">
        <v>181</v>
      </c>
      <c r="G627" s="2"/>
      <c r="H627" s="43">
        <v>9</v>
      </c>
      <c r="I627" s="44">
        <v>45313</v>
      </c>
      <c r="J627" s="44">
        <v>45321</v>
      </c>
      <c r="K627" s="47">
        <v>158138.39000000001</v>
      </c>
    </row>
    <row r="628" spans="1:11" x14ac:dyDescent="0.2">
      <c r="A628" s="69" t="s">
        <v>828</v>
      </c>
      <c r="B628" s="69"/>
      <c r="C628" s="3" t="s">
        <v>6679</v>
      </c>
      <c r="D628" s="3" t="s">
        <v>6679</v>
      </c>
      <c r="E628" s="3" t="str">
        <f t="shared" si="9"/>
        <v>Zone M1</v>
      </c>
      <c r="F628" s="59" t="s">
        <v>828</v>
      </c>
      <c r="G628" s="3"/>
      <c r="H628" s="49">
        <v>9</v>
      </c>
      <c r="I628" s="50">
        <v>45313</v>
      </c>
      <c r="J628" s="50">
        <v>45321</v>
      </c>
      <c r="K628" s="52">
        <v>158138.39000000001</v>
      </c>
    </row>
    <row r="629" spans="1:11" x14ac:dyDescent="0.2">
      <c r="A629" s="66" t="s">
        <v>1007</v>
      </c>
      <c r="B629" s="66" t="s">
        <v>7297</v>
      </c>
      <c r="C629" s="11" t="s">
        <v>6416</v>
      </c>
      <c r="D629" s="11" t="s">
        <v>6416</v>
      </c>
      <c r="E629" s="11" t="str">
        <f t="shared" si="9"/>
        <v>Zone M1</v>
      </c>
      <c r="F629" s="59" t="s">
        <v>6416</v>
      </c>
      <c r="G629" s="11" t="s">
        <v>1008</v>
      </c>
      <c r="H629" s="32">
        <v>5</v>
      </c>
      <c r="I629" s="39">
        <v>45313</v>
      </c>
      <c r="J629" s="39">
        <v>45317</v>
      </c>
      <c r="K629" s="48">
        <v>16548.28</v>
      </c>
    </row>
    <row r="630" spans="1:11" x14ac:dyDescent="0.2">
      <c r="A630" s="63" t="s">
        <v>1009</v>
      </c>
      <c r="B630" s="63" t="s">
        <v>7298</v>
      </c>
      <c r="C630" s="8" t="s">
        <v>6416</v>
      </c>
      <c r="D630" s="8" t="s">
        <v>6416</v>
      </c>
      <c r="E630" s="8" t="str">
        <f t="shared" si="9"/>
        <v>Zone M1</v>
      </c>
      <c r="F630" s="59" t="s">
        <v>6416</v>
      </c>
      <c r="G630" s="8" t="s">
        <v>1010</v>
      </c>
      <c r="H630" s="23">
        <v>6</v>
      </c>
      <c r="I630" s="35">
        <v>45316</v>
      </c>
      <c r="J630" s="35">
        <v>45321</v>
      </c>
      <c r="K630" s="42">
        <v>141590.10999999999</v>
      </c>
    </row>
    <row r="631" spans="1:11" x14ac:dyDescent="0.2">
      <c r="A631" s="68" t="s">
        <v>188</v>
      </c>
      <c r="B631" s="68"/>
      <c r="C631" s="2" t="s">
        <v>6652</v>
      </c>
      <c r="D631" s="2" t="s">
        <v>6652</v>
      </c>
      <c r="E631" s="2" t="str">
        <f t="shared" si="9"/>
        <v>Level 4</v>
      </c>
      <c r="F631" s="59" t="s">
        <v>188</v>
      </c>
      <c r="G631" s="2"/>
      <c r="H631" s="43">
        <v>4</v>
      </c>
      <c r="I631" s="44">
        <v>45350</v>
      </c>
      <c r="J631" s="44">
        <v>45353</v>
      </c>
      <c r="K631" s="47">
        <v>68955.61</v>
      </c>
    </row>
    <row r="632" spans="1:11" x14ac:dyDescent="0.2">
      <c r="A632" s="69" t="s">
        <v>828</v>
      </c>
      <c r="B632" s="69"/>
      <c r="C632" s="3" t="s">
        <v>6679</v>
      </c>
      <c r="D632" s="3" t="s">
        <v>6679</v>
      </c>
      <c r="E632" s="3" t="str">
        <f t="shared" si="9"/>
        <v>Zone M1</v>
      </c>
      <c r="F632" s="59" t="s">
        <v>828</v>
      </c>
      <c r="G632" s="3"/>
      <c r="H632" s="49">
        <v>4</v>
      </c>
      <c r="I632" s="50">
        <v>45350</v>
      </c>
      <c r="J632" s="50">
        <v>45353</v>
      </c>
      <c r="K632" s="52">
        <v>68955.61</v>
      </c>
    </row>
    <row r="633" spans="1:11" x14ac:dyDescent="0.2">
      <c r="A633" s="66" t="s">
        <v>1011</v>
      </c>
      <c r="B633" s="66" t="s">
        <v>7299</v>
      </c>
      <c r="C633" s="11" t="s">
        <v>6416</v>
      </c>
      <c r="D633" s="11" t="s">
        <v>6416</v>
      </c>
      <c r="E633" s="11" t="str">
        <f t="shared" si="9"/>
        <v>Zone M1</v>
      </c>
      <c r="F633" s="59" t="s">
        <v>6416</v>
      </c>
      <c r="G633" s="11" t="s">
        <v>1012</v>
      </c>
      <c r="H633" s="32">
        <v>4</v>
      </c>
      <c r="I633" s="39">
        <v>45350</v>
      </c>
      <c r="J633" s="39">
        <v>45353</v>
      </c>
      <c r="K633" s="48">
        <v>60681.47</v>
      </c>
    </row>
    <row r="634" spans="1:11" x14ac:dyDescent="0.2">
      <c r="A634" s="63" t="s">
        <v>1013</v>
      </c>
      <c r="B634" s="63" t="s">
        <v>7300</v>
      </c>
      <c r="C634" s="8" t="s">
        <v>6416</v>
      </c>
      <c r="D634" s="8" t="s">
        <v>6416</v>
      </c>
      <c r="E634" s="8" t="str">
        <f t="shared" si="9"/>
        <v>Zone M1</v>
      </c>
      <c r="F634" s="59" t="s">
        <v>6416</v>
      </c>
      <c r="G634" s="8" t="s">
        <v>1014</v>
      </c>
      <c r="H634" s="23">
        <v>4</v>
      </c>
      <c r="I634" s="35">
        <v>45350</v>
      </c>
      <c r="J634" s="35">
        <v>45353</v>
      </c>
      <c r="K634" s="42">
        <v>8274.14</v>
      </c>
    </row>
    <row r="635" spans="1:11" x14ac:dyDescent="0.2">
      <c r="A635" s="67" t="s">
        <v>195</v>
      </c>
      <c r="B635" s="67"/>
      <c r="C635" s="12" t="s">
        <v>6644</v>
      </c>
      <c r="D635" s="12" t="s">
        <v>6644</v>
      </c>
      <c r="E635" s="12" t="str">
        <f t="shared" si="9"/>
        <v>The Ring</v>
      </c>
      <c r="F635" s="59" t="s">
        <v>195</v>
      </c>
      <c r="G635" s="12"/>
      <c r="H635" s="36">
        <v>36</v>
      </c>
      <c r="I635" s="37">
        <v>45304</v>
      </c>
      <c r="J635" s="37">
        <v>45339</v>
      </c>
      <c r="K635" s="46">
        <v>1925688.61</v>
      </c>
    </row>
    <row r="636" spans="1:11" x14ac:dyDescent="0.2">
      <c r="A636" s="68" t="s">
        <v>196</v>
      </c>
      <c r="B636" s="68"/>
      <c r="C636" s="2" t="s">
        <v>6654</v>
      </c>
      <c r="D636" s="2" t="s">
        <v>6654</v>
      </c>
      <c r="E636" s="2" t="str">
        <f t="shared" si="9"/>
        <v>Level 0</v>
      </c>
      <c r="F636" s="59" t="s">
        <v>196</v>
      </c>
      <c r="G636" s="2"/>
      <c r="H636" s="43">
        <v>30</v>
      </c>
      <c r="I636" s="44">
        <v>45304</v>
      </c>
      <c r="J636" s="44">
        <v>45333</v>
      </c>
      <c r="K636" s="47">
        <v>1027426.18</v>
      </c>
    </row>
    <row r="637" spans="1:11" x14ac:dyDescent="0.2">
      <c r="A637" s="69" t="s">
        <v>846</v>
      </c>
      <c r="B637" s="69"/>
      <c r="C637" s="3" t="s">
        <v>6681</v>
      </c>
      <c r="D637" s="3" t="s">
        <v>6681</v>
      </c>
      <c r="E637" s="3" t="str">
        <f t="shared" si="9"/>
        <v>Zone R1</v>
      </c>
      <c r="F637" s="59" t="s">
        <v>846</v>
      </c>
      <c r="G637" s="3"/>
      <c r="H637" s="49">
        <v>8</v>
      </c>
      <c r="I637" s="50">
        <v>45308</v>
      </c>
      <c r="J637" s="50">
        <v>45315</v>
      </c>
      <c r="K637" s="52">
        <v>252837.25</v>
      </c>
    </row>
    <row r="638" spans="1:11" x14ac:dyDescent="0.2">
      <c r="A638" s="66" t="s">
        <v>1015</v>
      </c>
      <c r="B638" s="66" t="s">
        <v>7301</v>
      </c>
      <c r="C638" s="11" t="s">
        <v>6416</v>
      </c>
      <c r="D638" s="11" t="s">
        <v>6416</v>
      </c>
      <c r="E638" s="11" t="str">
        <f t="shared" si="9"/>
        <v>Zone R1</v>
      </c>
      <c r="F638" s="59" t="s">
        <v>6416</v>
      </c>
      <c r="G638" s="11" t="s">
        <v>1016</v>
      </c>
      <c r="H638" s="32">
        <v>6</v>
      </c>
      <c r="I638" s="39">
        <v>45308</v>
      </c>
      <c r="J638" s="39">
        <v>45313</v>
      </c>
      <c r="K638" s="48">
        <v>30338.52</v>
      </c>
    </row>
    <row r="639" spans="1:11" x14ac:dyDescent="0.2">
      <c r="A639" s="63" t="s">
        <v>1017</v>
      </c>
      <c r="B639" s="63" t="s">
        <v>7302</v>
      </c>
      <c r="C639" s="8" t="s">
        <v>6416</v>
      </c>
      <c r="D639" s="8" t="s">
        <v>6416</v>
      </c>
      <c r="E639" s="8" t="str">
        <f t="shared" si="9"/>
        <v>Zone R1</v>
      </c>
      <c r="F639" s="59" t="s">
        <v>6416</v>
      </c>
      <c r="G639" s="8" t="s">
        <v>1018</v>
      </c>
      <c r="H639" s="23">
        <v>6</v>
      </c>
      <c r="I639" s="35">
        <v>45310</v>
      </c>
      <c r="J639" s="35">
        <v>45315</v>
      </c>
      <c r="K639" s="42">
        <v>222498.74</v>
      </c>
    </row>
    <row r="640" spans="1:11" x14ac:dyDescent="0.2">
      <c r="A640" s="69" t="s">
        <v>818</v>
      </c>
      <c r="B640" s="69"/>
      <c r="C640" s="3" t="s">
        <v>6675</v>
      </c>
      <c r="D640" s="3" t="s">
        <v>6675</v>
      </c>
      <c r="E640" s="3" t="str">
        <f t="shared" si="9"/>
        <v>Zone R2</v>
      </c>
      <c r="F640" s="59" t="s">
        <v>818</v>
      </c>
      <c r="G640" s="3"/>
      <c r="H640" s="49">
        <v>6</v>
      </c>
      <c r="I640" s="50">
        <v>45304</v>
      </c>
      <c r="J640" s="50">
        <v>45309</v>
      </c>
      <c r="K640" s="52">
        <v>181123.59</v>
      </c>
    </row>
    <row r="641" spans="1:11" x14ac:dyDescent="0.2">
      <c r="A641" s="66" t="s">
        <v>1019</v>
      </c>
      <c r="B641" s="66" t="s">
        <v>7303</v>
      </c>
      <c r="C641" s="11" t="s">
        <v>6416</v>
      </c>
      <c r="D641" s="11" t="s">
        <v>6416</v>
      </c>
      <c r="E641" s="11" t="str">
        <f t="shared" si="9"/>
        <v>Zone R2</v>
      </c>
      <c r="F641" s="59" t="s">
        <v>6416</v>
      </c>
      <c r="G641" s="11" t="s">
        <v>1020</v>
      </c>
      <c r="H641" s="32">
        <v>4</v>
      </c>
      <c r="I641" s="39">
        <v>45304</v>
      </c>
      <c r="J641" s="39">
        <v>45307</v>
      </c>
      <c r="K641" s="48">
        <v>19306.330000000002</v>
      </c>
    </row>
    <row r="642" spans="1:11" x14ac:dyDescent="0.2">
      <c r="A642" s="63" t="s">
        <v>1021</v>
      </c>
      <c r="B642" s="63" t="s">
        <v>7304</v>
      </c>
      <c r="C642" s="8" t="s">
        <v>6416</v>
      </c>
      <c r="D642" s="8" t="s">
        <v>6416</v>
      </c>
      <c r="E642" s="8" t="str">
        <f t="shared" si="9"/>
        <v>Zone R2</v>
      </c>
      <c r="F642" s="59" t="s">
        <v>6416</v>
      </c>
      <c r="G642" s="8" t="s">
        <v>1022</v>
      </c>
      <c r="H642" s="23">
        <v>4</v>
      </c>
      <c r="I642" s="35">
        <v>45306</v>
      </c>
      <c r="J642" s="35">
        <v>45309</v>
      </c>
      <c r="K642" s="42">
        <v>161817.26</v>
      </c>
    </row>
    <row r="643" spans="1:11" x14ac:dyDescent="0.2">
      <c r="A643" s="69" t="s">
        <v>855</v>
      </c>
      <c r="B643" s="69"/>
      <c r="C643" s="3" t="s">
        <v>6682</v>
      </c>
      <c r="D643" s="3" t="s">
        <v>6682</v>
      </c>
      <c r="E643" s="3" t="str">
        <f t="shared" si="9"/>
        <v>Zone R3</v>
      </c>
      <c r="F643" s="59" t="s">
        <v>855</v>
      </c>
      <c r="G643" s="3"/>
      <c r="H643" s="49">
        <v>6</v>
      </c>
      <c r="I643" s="50">
        <v>45308</v>
      </c>
      <c r="J643" s="50">
        <v>45313</v>
      </c>
      <c r="K643" s="52">
        <v>169630.99</v>
      </c>
    </row>
    <row r="644" spans="1:11" x14ac:dyDescent="0.2">
      <c r="A644" s="66" t="s">
        <v>1023</v>
      </c>
      <c r="B644" s="66" t="s">
        <v>7305</v>
      </c>
      <c r="C644" s="11" t="s">
        <v>6416</v>
      </c>
      <c r="D644" s="11" t="s">
        <v>6416</v>
      </c>
      <c r="E644" s="11" t="str">
        <f t="shared" si="9"/>
        <v>Zone R3</v>
      </c>
      <c r="F644" s="59" t="s">
        <v>6416</v>
      </c>
      <c r="G644" s="11" t="s">
        <v>1024</v>
      </c>
      <c r="H644" s="32">
        <v>4</v>
      </c>
      <c r="I644" s="39">
        <v>45308</v>
      </c>
      <c r="J644" s="39">
        <v>45311</v>
      </c>
      <c r="K644" s="48">
        <v>17927.3</v>
      </c>
    </row>
    <row r="645" spans="1:11" x14ac:dyDescent="0.2">
      <c r="A645" s="63" t="s">
        <v>1025</v>
      </c>
      <c r="B645" s="63" t="s">
        <v>7306</v>
      </c>
      <c r="C645" s="8" t="s">
        <v>6416</v>
      </c>
      <c r="D645" s="8" t="s">
        <v>6416</v>
      </c>
      <c r="E645" s="8" t="str">
        <f t="shared" si="9"/>
        <v>Zone R3</v>
      </c>
      <c r="F645" s="59" t="s">
        <v>6416</v>
      </c>
      <c r="G645" s="8" t="s">
        <v>1026</v>
      </c>
      <c r="H645" s="23">
        <v>4</v>
      </c>
      <c r="I645" s="35">
        <v>45310</v>
      </c>
      <c r="J645" s="35">
        <v>45313</v>
      </c>
      <c r="K645" s="42">
        <v>151703.69</v>
      </c>
    </row>
    <row r="646" spans="1:11" x14ac:dyDescent="0.2">
      <c r="A646" s="69" t="s">
        <v>1027</v>
      </c>
      <c r="B646" s="69"/>
      <c r="C646" s="3" t="s">
        <v>6699</v>
      </c>
      <c r="D646" s="3" t="s">
        <v>6699</v>
      </c>
      <c r="E646" s="3" t="str">
        <f t="shared" si="9"/>
        <v>Zone R3/Speciality Restaurant</v>
      </c>
      <c r="F646" s="59" t="s">
        <v>1027</v>
      </c>
      <c r="G646" s="3"/>
      <c r="H646" s="49">
        <v>10</v>
      </c>
      <c r="I646" s="50">
        <v>45324</v>
      </c>
      <c r="J646" s="50">
        <v>45333</v>
      </c>
      <c r="K646" s="52">
        <v>195361.31</v>
      </c>
    </row>
    <row r="647" spans="1:11" x14ac:dyDescent="0.2">
      <c r="A647" s="66" t="s">
        <v>1028</v>
      </c>
      <c r="B647" s="66" t="s">
        <v>7307</v>
      </c>
      <c r="C647" s="11" t="s">
        <v>6416</v>
      </c>
      <c r="D647" s="11" t="s">
        <v>6416</v>
      </c>
      <c r="E647" s="11" t="str">
        <f t="shared" ref="E647:E710" si="10">IF(C647="",E646,C647)</f>
        <v>Zone R3/Speciality Restaurant</v>
      </c>
      <c r="F647" s="59" t="s">
        <v>6416</v>
      </c>
      <c r="G647" s="11" t="s">
        <v>1026</v>
      </c>
      <c r="H647" s="32">
        <v>4</v>
      </c>
      <c r="I647" s="39">
        <v>45324</v>
      </c>
      <c r="J647" s="39">
        <v>45327</v>
      </c>
      <c r="K647" s="48">
        <v>186270.8</v>
      </c>
    </row>
    <row r="648" spans="1:11" x14ac:dyDescent="0.2">
      <c r="A648" s="63" t="s">
        <v>1029</v>
      </c>
      <c r="B648" s="63" t="s">
        <v>7308</v>
      </c>
      <c r="C648" s="8" t="s">
        <v>6416</v>
      </c>
      <c r="D648" s="8" t="s">
        <v>6416</v>
      </c>
      <c r="E648" s="8" t="str">
        <f t="shared" si="10"/>
        <v>Zone R3/Speciality Restaurant</v>
      </c>
      <c r="F648" s="59" t="s">
        <v>6416</v>
      </c>
      <c r="G648" s="8" t="s">
        <v>1024</v>
      </c>
      <c r="H648" s="23">
        <v>10</v>
      </c>
      <c r="I648" s="35">
        <v>45324</v>
      </c>
      <c r="J648" s="35">
        <v>45333</v>
      </c>
      <c r="K648" s="42">
        <v>9090.51</v>
      </c>
    </row>
    <row r="649" spans="1:11" x14ac:dyDescent="0.2">
      <c r="A649" s="69" t="s">
        <v>860</v>
      </c>
      <c r="B649" s="69"/>
      <c r="C649" s="3" t="s">
        <v>6683</v>
      </c>
      <c r="D649" s="3" t="s">
        <v>6683</v>
      </c>
      <c r="E649" s="3" t="str">
        <f t="shared" si="10"/>
        <v>Zone R4</v>
      </c>
      <c r="F649" s="59" t="s">
        <v>860</v>
      </c>
      <c r="G649" s="3"/>
      <c r="H649" s="49">
        <v>8</v>
      </c>
      <c r="I649" s="50">
        <v>45308</v>
      </c>
      <c r="J649" s="50">
        <v>45315</v>
      </c>
      <c r="K649" s="52">
        <v>228473.03</v>
      </c>
    </row>
    <row r="650" spans="1:11" x14ac:dyDescent="0.2">
      <c r="A650" s="66" t="s">
        <v>1030</v>
      </c>
      <c r="B650" s="66" t="s">
        <v>7309</v>
      </c>
      <c r="C650" s="11" t="s">
        <v>6416</v>
      </c>
      <c r="D650" s="11" t="s">
        <v>6416</v>
      </c>
      <c r="E650" s="11" t="str">
        <f t="shared" si="10"/>
        <v>Zone R4</v>
      </c>
      <c r="F650" s="59" t="s">
        <v>6416</v>
      </c>
      <c r="G650" s="11" t="s">
        <v>1031</v>
      </c>
      <c r="H650" s="32">
        <v>5</v>
      </c>
      <c r="I650" s="39">
        <v>45308</v>
      </c>
      <c r="J650" s="39">
        <v>45312</v>
      </c>
      <c r="K650" s="48">
        <v>26201.45</v>
      </c>
    </row>
    <row r="651" spans="1:11" x14ac:dyDescent="0.2">
      <c r="A651" s="63" t="s">
        <v>1032</v>
      </c>
      <c r="B651" s="63" t="s">
        <v>7310</v>
      </c>
      <c r="C651" s="8" t="s">
        <v>6416</v>
      </c>
      <c r="D651" s="8" t="s">
        <v>6416</v>
      </c>
      <c r="E651" s="8" t="str">
        <f t="shared" si="10"/>
        <v>Zone R4</v>
      </c>
      <c r="F651" s="59" t="s">
        <v>6416</v>
      </c>
      <c r="G651" s="8" t="s">
        <v>1033</v>
      </c>
      <c r="H651" s="23">
        <v>6</v>
      </c>
      <c r="I651" s="35">
        <v>45310</v>
      </c>
      <c r="J651" s="35">
        <v>45315</v>
      </c>
      <c r="K651" s="42">
        <v>202271.58</v>
      </c>
    </row>
    <row r="652" spans="1:11" x14ac:dyDescent="0.2">
      <c r="A652" s="68" t="s">
        <v>210</v>
      </c>
      <c r="B652" s="68"/>
      <c r="C652" s="2" t="s">
        <v>6649</v>
      </c>
      <c r="D652" s="2" t="s">
        <v>6649</v>
      </c>
      <c r="E652" s="2" t="str">
        <f t="shared" si="10"/>
        <v>Level 1</v>
      </c>
      <c r="F652" s="59" t="s">
        <v>210</v>
      </c>
      <c r="G652" s="2"/>
      <c r="H652" s="43">
        <v>36</v>
      </c>
      <c r="I652" s="44">
        <v>45304</v>
      </c>
      <c r="J652" s="44">
        <v>45339</v>
      </c>
      <c r="K652" s="47">
        <v>898262.43</v>
      </c>
    </row>
    <row r="653" spans="1:11" x14ac:dyDescent="0.2">
      <c r="A653" s="69" t="s">
        <v>846</v>
      </c>
      <c r="B653" s="69"/>
      <c r="C653" s="3" t="s">
        <v>6681</v>
      </c>
      <c r="D653" s="3" t="s">
        <v>6681</v>
      </c>
      <c r="E653" s="3" t="str">
        <f t="shared" si="10"/>
        <v>Zone R1</v>
      </c>
      <c r="F653" s="59" t="s">
        <v>846</v>
      </c>
      <c r="G653" s="3"/>
      <c r="H653" s="49">
        <v>12</v>
      </c>
      <c r="I653" s="50">
        <v>45328</v>
      </c>
      <c r="J653" s="50">
        <v>45339</v>
      </c>
      <c r="K653" s="52">
        <v>252837.25</v>
      </c>
    </row>
    <row r="654" spans="1:11" x14ac:dyDescent="0.2">
      <c r="A654" s="66" t="s">
        <v>1034</v>
      </c>
      <c r="B654" s="66" t="s">
        <v>7311</v>
      </c>
      <c r="C654" s="11" t="s">
        <v>6416</v>
      </c>
      <c r="D654" s="11" t="s">
        <v>6416</v>
      </c>
      <c r="E654" s="11" t="str">
        <f t="shared" si="10"/>
        <v>Zone R1</v>
      </c>
      <c r="F654" s="59" t="s">
        <v>6416</v>
      </c>
      <c r="G654" s="11" t="s">
        <v>1035</v>
      </c>
      <c r="H654" s="32">
        <v>6</v>
      </c>
      <c r="I654" s="39">
        <v>45328</v>
      </c>
      <c r="J654" s="39">
        <v>45333</v>
      </c>
      <c r="K654" s="48">
        <v>222498.74</v>
      </c>
    </row>
    <row r="655" spans="1:11" x14ac:dyDescent="0.2">
      <c r="A655" s="63" t="s">
        <v>1036</v>
      </c>
      <c r="B655" s="63" t="s">
        <v>7312</v>
      </c>
      <c r="C655" s="8" t="s">
        <v>6416</v>
      </c>
      <c r="D655" s="8" t="s">
        <v>6416</v>
      </c>
      <c r="E655" s="8" t="str">
        <f t="shared" si="10"/>
        <v>Zone R1</v>
      </c>
      <c r="F655" s="59" t="s">
        <v>6416</v>
      </c>
      <c r="G655" s="8" t="s">
        <v>1037</v>
      </c>
      <c r="H655" s="23">
        <v>6</v>
      </c>
      <c r="I655" s="35">
        <v>45334</v>
      </c>
      <c r="J655" s="35">
        <v>45339</v>
      </c>
      <c r="K655" s="42">
        <v>30338.52</v>
      </c>
    </row>
    <row r="656" spans="1:11" x14ac:dyDescent="0.2">
      <c r="A656" s="69" t="s">
        <v>818</v>
      </c>
      <c r="B656" s="69"/>
      <c r="C656" s="3" t="s">
        <v>6675</v>
      </c>
      <c r="D656" s="3" t="s">
        <v>6675</v>
      </c>
      <c r="E656" s="3" t="str">
        <f t="shared" si="10"/>
        <v>Zone R2</v>
      </c>
      <c r="F656" s="59" t="s">
        <v>818</v>
      </c>
      <c r="G656" s="3"/>
      <c r="H656" s="49">
        <v>6</v>
      </c>
      <c r="I656" s="50">
        <v>45304</v>
      </c>
      <c r="J656" s="50">
        <v>45309</v>
      </c>
      <c r="K656" s="52">
        <v>181123.59</v>
      </c>
    </row>
    <row r="657" spans="1:11" x14ac:dyDescent="0.2">
      <c r="A657" s="66" t="s">
        <v>1038</v>
      </c>
      <c r="B657" s="66" t="s">
        <v>7313</v>
      </c>
      <c r="C657" s="11" t="s">
        <v>6416</v>
      </c>
      <c r="D657" s="11" t="s">
        <v>6416</v>
      </c>
      <c r="E657" s="11" t="str">
        <f t="shared" si="10"/>
        <v>Zone R2</v>
      </c>
      <c r="F657" s="59" t="s">
        <v>6416</v>
      </c>
      <c r="G657" s="11" t="s">
        <v>1039</v>
      </c>
      <c r="H657" s="32">
        <v>4</v>
      </c>
      <c r="I657" s="39">
        <v>45304</v>
      </c>
      <c r="J657" s="39">
        <v>45307</v>
      </c>
      <c r="K657" s="48">
        <v>19306.330000000002</v>
      </c>
    </row>
    <row r="658" spans="1:11" x14ac:dyDescent="0.2">
      <c r="A658" s="63" t="s">
        <v>1040</v>
      </c>
      <c r="B658" s="63" t="s">
        <v>7314</v>
      </c>
      <c r="C658" s="8" t="s">
        <v>6416</v>
      </c>
      <c r="D658" s="8" t="s">
        <v>6416</v>
      </c>
      <c r="E658" s="8" t="str">
        <f t="shared" si="10"/>
        <v>Zone R2</v>
      </c>
      <c r="F658" s="59" t="s">
        <v>6416</v>
      </c>
      <c r="G658" s="8" t="s">
        <v>1041</v>
      </c>
      <c r="H658" s="23">
        <v>4</v>
      </c>
      <c r="I658" s="35">
        <v>45306</v>
      </c>
      <c r="J658" s="35">
        <v>45309</v>
      </c>
      <c r="K658" s="42">
        <v>161817.26</v>
      </c>
    </row>
    <row r="659" spans="1:11" x14ac:dyDescent="0.2">
      <c r="A659" s="69" t="s">
        <v>855</v>
      </c>
      <c r="B659" s="69"/>
      <c r="C659" s="3" t="s">
        <v>6682</v>
      </c>
      <c r="D659" s="3" t="s">
        <v>6682</v>
      </c>
      <c r="E659" s="3" t="str">
        <f t="shared" si="10"/>
        <v>Zone R3</v>
      </c>
      <c r="F659" s="59" t="s">
        <v>855</v>
      </c>
      <c r="G659" s="3"/>
      <c r="H659" s="49">
        <v>11</v>
      </c>
      <c r="I659" s="50">
        <v>45328</v>
      </c>
      <c r="J659" s="50">
        <v>45338</v>
      </c>
      <c r="K659" s="52">
        <v>235828.56</v>
      </c>
    </row>
    <row r="660" spans="1:11" x14ac:dyDescent="0.2">
      <c r="A660" s="66" t="s">
        <v>1042</v>
      </c>
      <c r="B660" s="66" t="s">
        <v>7315</v>
      </c>
      <c r="C660" s="11" t="s">
        <v>6416</v>
      </c>
      <c r="D660" s="11" t="s">
        <v>6416</v>
      </c>
      <c r="E660" s="11" t="str">
        <f t="shared" si="10"/>
        <v>Zone R3</v>
      </c>
      <c r="F660" s="59" t="s">
        <v>6416</v>
      </c>
      <c r="G660" s="11" t="s">
        <v>1043</v>
      </c>
      <c r="H660" s="32">
        <v>6</v>
      </c>
      <c r="I660" s="39">
        <v>45328</v>
      </c>
      <c r="J660" s="39">
        <v>45333</v>
      </c>
      <c r="K660" s="48">
        <v>212385.16</v>
      </c>
    </row>
    <row r="661" spans="1:11" x14ac:dyDescent="0.2">
      <c r="A661" s="63" t="s">
        <v>1044</v>
      </c>
      <c r="B661" s="63" t="s">
        <v>7316</v>
      </c>
      <c r="C661" s="8" t="s">
        <v>6416</v>
      </c>
      <c r="D661" s="8" t="s">
        <v>6416</v>
      </c>
      <c r="E661" s="8" t="str">
        <f t="shared" si="10"/>
        <v>Zone R3</v>
      </c>
      <c r="F661" s="59" t="s">
        <v>6416</v>
      </c>
      <c r="G661" s="8" t="s">
        <v>1045</v>
      </c>
      <c r="H661" s="23">
        <v>5</v>
      </c>
      <c r="I661" s="35">
        <v>45334</v>
      </c>
      <c r="J661" s="35">
        <v>45338</v>
      </c>
      <c r="K661" s="42">
        <v>23443.4</v>
      </c>
    </row>
    <row r="662" spans="1:11" x14ac:dyDescent="0.2">
      <c r="A662" s="69" t="s">
        <v>860</v>
      </c>
      <c r="B662" s="69"/>
      <c r="C662" s="3" t="s">
        <v>6683</v>
      </c>
      <c r="D662" s="3" t="s">
        <v>6683</v>
      </c>
      <c r="E662" s="3" t="str">
        <f t="shared" si="10"/>
        <v>Zone R4</v>
      </c>
      <c r="F662" s="59" t="s">
        <v>860</v>
      </c>
      <c r="G662" s="3"/>
      <c r="H662" s="49">
        <v>11</v>
      </c>
      <c r="I662" s="50">
        <v>45328</v>
      </c>
      <c r="J662" s="50">
        <v>45338</v>
      </c>
      <c r="K662" s="52">
        <v>228473.03</v>
      </c>
    </row>
    <row r="663" spans="1:11" x14ac:dyDescent="0.2">
      <c r="A663" s="66" t="s">
        <v>1046</v>
      </c>
      <c r="B663" s="66" t="s">
        <v>7317</v>
      </c>
      <c r="C663" s="11" t="s">
        <v>6416</v>
      </c>
      <c r="D663" s="11" t="s">
        <v>6416</v>
      </c>
      <c r="E663" s="11" t="str">
        <f t="shared" si="10"/>
        <v>Zone R4</v>
      </c>
      <c r="F663" s="59" t="s">
        <v>6416</v>
      </c>
      <c r="G663" s="11" t="s">
        <v>1047</v>
      </c>
      <c r="H663" s="32">
        <v>6</v>
      </c>
      <c r="I663" s="39">
        <v>45328</v>
      </c>
      <c r="J663" s="39">
        <v>45333</v>
      </c>
      <c r="K663" s="48">
        <v>202271.58</v>
      </c>
    </row>
    <row r="664" spans="1:11" x14ac:dyDescent="0.2">
      <c r="A664" s="63" t="s">
        <v>1048</v>
      </c>
      <c r="B664" s="63" t="s">
        <v>7318</v>
      </c>
      <c r="C664" s="8" t="s">
        <v>6416</v>
      </c>
      <c r="D664" s="8" t="s">
        <v>6416</v>
      </c>
      <c r="E664" s="8" t="str">
        <f t="shared" si="10"/>
        <v>Zone R4</v>
      </c>
      <c r="F664" s="59" t="s">
        <v>6416</v>
      </c>
      <c r="G664" s="8" t="s">
        <v>1049</v>
      </c>
      <c r="H664" s="23">
        <v>5</v>
      </c>
      <c r="I664" s="35">
        <v>45334</v>
      </c>
      <c r="J664" s="35">
        <v>45338</v>
      </c>
      <c r="K664" s="42">
        <v>26201.45</v>
      </c>
    </row>
    <row r="665" spans="1:11" x14ac:dyDescent="0.2">
      <c r="A665" s="65" t="s">
        <v>881</v>
      </c>
      <c r="B665" s="65"/>
      <c r="C665" s="10" t="s">
        <v>6684</v>
      </c>
      <c r="D665" s="10" t="s">
        <v>6684</v>
      </c>
      <c r="E665" s="10" t="str">
        <f t="shared" si="10"/>
        <v>Batch No.03</v>
      </c>
      <c r="F665" s="59" t="s">
        <v>881</v>
      </c>
      <c r="G665" s="10"/>
      <c r="H665" s="29">
        <v>54</v>
      </c>
      <c r="I665" s="30">
        <v>45334</v>
      </c>
      <c r="J665" s="30">
        <v>45387</v>
      </c>
      <c r="K665" s="41">
        <v>2547483.91</v>
      </c>
    </row>
    <row r="666" spans="1:11" x14ac:dyDescent="0.2">
      <c r="A666" s="67" t="s">
        <v>166</v>
      </c>
      <c r="B666" s="67"/>
      <c r="C666" s="12" t="s">
        <v>6643</v>
      </c>
      <c r="D666" s="12" t="s">
        <v>6643</v>
      </c>
      <c r="E666" s="12" t="str">
        <f t="shared" si="10"/>
        <v>The Mound</v>
      </c>
      <c r="F666" s="59" t="s">
        <v>166</v>
      </c>
      <c r="G666" s="12"/>
      <c r="H666" s="36">
        <v>52</v>
      </c>
      <c r="I666" s="37">
        <v>45334</v>
      </c>
      <c r="J666" s="37">
        <v>45385</v>
      </c>
      <c r="K666" s="46">
        <v>1734160.64</v>
      </c>
    </row>
    <row r="667" spans="1:11" x14ac:dyDescent="0.2">
      <c r="A667" s="68" t="s">
        <v>174</v>
      </c>
      <c r="B667" s="68"/>
      <c r="C667" s="2" t="s">
        <v>6650</v>
      </c>
      <c r="D667" s="2" t="s">
        <v>6650</v>
      </c>
      <c r="E667" s="2" t="str">
        <f t="shared" si="10"/>
        <v>Level 2</v>
      </c>
      <c r="F667" s="59" t="s">
        <v>174</v>
      </c>
      <c r="G667" s="2"/>
      <c r="H667" s="43">
        <v>42</v>
      </c>
      <c r="I667" s="44">
        <v>45334</v>
      </c>
      <c r="J667" s="44">
        <v>45375</v>
      </c>
      <c r="K667" s="47">
        <v>674844.43</v>
      </c>
    </row>
    <row r="668" spans="1:11" x14ac:dyDescent="0.2">
      <c r="A668" s="69" t="s">
        <v>882</v>
      </c>
      <c r="B668" s="69"/>
      <c r="C668" s="3" t="s">
        <v>6685</v>
      </c>
      <c r="D668" s="3" t="s">
        <v>6685</v>
      </c>
      <c r="E668" s="3" t="str">
        <f t="shared" si="10"/>
        <v>Zone M2</v>
      </c>
      <c r="F668" s="59" t="s">
        <v>882</v>
      </c>
      <c r="G668" s="3"/>
      <c r="H668" s="49">
        <v>13</v>
      </c>
      <c r="I668" s="50">
        <v>45345</v>
      </c>
      <c r="J668" s="50">
        <v>45357</v>
      </c>
      <c r="K668" s="52">
        <v>339982.88</v>
      </c>
    </row>
    <row r="669" spans="1:11" x14ac:dyDescent="0.2">
      <c r="A669" s="66" t="s">
        <v>1050</v>
      </c>
      <c r="B669" s="66" t="s">
        <v>7319</v>
      </c>
      <c r="C669" s="11" t="s">
        <v>6416</v>
      </c>
      <c r="D669" s="11" t="s">
        <v>6416</v>
      </c>
      <c r="E669" s="11" t="str">
        <f t="shared" si="10"/>
        <v>Zone M2</v>
      </c>
      <c r="F669" s="59" t="s">
        <v>6416</v>
      </c>
      <c r="G669" s="11" t="s">
        <v>1051</v>
      </c>
      <c r="H669" s="32">
        <v>3</v>
      </c>
      <c r="I669" s="39">
        <v>45345</v>
      </c>
      <c r="J669" s="39">
        <v>45347</v>
      </c>
      <c r="K669" s="48">
        <v>30338.52</v>
      </c>
    </row>
    <row r="670" spans="1:11" x14ac:dyDescent="0.2">
      <c r="A670" s="63" t="s">
        <v>1052</v>
      </c>
      <c r="B670" s="63" t="s">
        <v>7320</v>
      </c>
      <c r="C670" s="8" t="s">
        <v>6416</v>
      </c>
      <c r="D670" s="8" t="s">
        <v>6416</v>
      </c>
      <c r="E670" s="8" t="str">
        <f t="shared" si="10"/>
        <v>Zone M2</v>
      </c>
      <c r="F670" s="59" t="s">
        <v>6416</v>
      </c>
      <c r="G670" s="8" t="s">
        <v>1053</v>
      </c>
      <c r="H670" s="23">
        <v>9</v>
      </c>
      <c r="I670" s="35">
        <v>45349</v>
      </c>
      <c r="J670" s="35">
        <v>45357</v>
      </c>
      <c r="K670" s="42">
        <v>309644.36</v>
      </c>
    </row>
    <row r="671" spans="1:11" x14ac:dyDescent="0.2">
      <c r="A671" s="69" t="s">
        <v>887</v>
      </c>
      <c r="B671" s="69"/>
      <c r="C671" s="3" t="s">
        <v>6686</v>
      </c>
      <c r="D671" s="3" t="s">
        <v>6686</v>
      </c>
      <c r="E671" s="3" t="str">
        <f t="shared" si="10"/>
        <v>Zone M4</v>
      </c>
      <c r="F671" s="59" t="s">
        <v>887</v>
      </c>
      <c r="G671" s="3"/>
      <c r="H671" s="49">
        <v>42</v>
      </c>
      <c r="I671" s="50">
        <v>45334</v>
      </c>
      <c r="J671" s="50">
        <v>45375</v>
      </c>
      <c r="K671" s="52">
        <v>334861.55</v>
      </c>
    </row>
    <row r="672" spans="1:11" x14ac:dyDescent="0.2">
      <c r="A672" s="66" t="s">
        <v>1054</v>
      </c>
      <c r="B672" s="66" t="s">
        <v>7321</v>
      </c>
      <c r="C672" s="11" t="s">
        <v>6416</v>
      </c>
      <c r="D672" s="11" t="s">
        <v>6416</v>
      </c>
      <c r="E672" s="11" t="str">
        <f t="shared" si="10"/>
        <v>Zone M4</v>
      </c>
      <c r="F672" s="59" t="s">
        <v>6416</v>
      </c>
      <c r="G672" s="11" t="s">
        <v>1055</v>
      </c>
      <c r="H672" s="32">
        <v>8</v>
      </c>
      <c r="I672" s="39">
        <v>45334</v>
      </c>
      <c r="J672" s="39">
        <v>45341</v>
      </c>
      <c r="K672" s="48">
        <v>273066.63</v>
      </c>
    </row>
    <row r="673" spans="1:11" x14ac:dyDescent="0.2">
      <c r="A673" s="66" t="s">
        <v>1056</v>
      </c>
      <c r="B673" s="66" t="s">
        <v>7322</v>
      </c>
      <c r="C673" s="11" t="s">
        <v>6416</v>
      </c>
      <c r="D673" s="11" t="s">
        <v>6416</v>
      </c>
      <c r="E673" s="11" t="str">
        <f t="shared" si="10"/>
        <v>Zone M4</v>
      </c>
      <c r="F673" s="59" t="s">
        <v>6416</v>
      </c>
      <c r="G673" s="11" t="s">
        <v>1057</v>
      </c>
      <c r="H673" s="32">
        <v>2</v>
      </c>
      <c r="I673" s="39">
        <v>45340</v>
      </c>
      <c r="J673" s="39">
        <v>45341</v>
      </c>
      <c r="K673" s="48">
        <v>27319.33</v>
      </c>
    </row>
    <row r="674" spans="1:11" x14ac:dyDescent="0.2">
      <c r="A674" s="63" t="s">
        <v>1058</v>
      </c>
      <c r="B674" s="63" t="s">
        <v>7323</v>
      </c>
      <c r="C674" s="8" t="s">
        <v>6416</v>
      </c>
      <c r="D674" s="8" t="s">
        <v>6416</v>
      </c>
      <c r="E674" s="8" t="str">
        <f t="shared" si="10"/>
        <v>Zone M4</v>
      </c>
      <c r="F674" s="59" t="s">
        <v>6416</v>
      </c>
      <c r="G674" s="8" t="s">
        <v>1059</v>
      </c>
      <c r="H674" s="23">
        <v>14</v>
      </c>
      <c r="I674" s="35">
        <v>45362</v>
      </c>
      <c r="J674" s="35">
        <v>45375</v>
      </c>
      <c r="K674" s="42">
        <v>34475.589999999997</v>
      </c>
    </row>
    <row r="675" spans="1:11" x14ac:dyDescent="0.2">
      <c r="A675" s="68" t="s">
        <v>181</v>
      </c>
      <c r="B675" s="68"/>
      <c r="C675" s="2" t="s">
        <v>6651</v>
      </c>
      <c r="D675" s="2" t="s">
        <v>6651</v>
      </c>
      <c r="E675" s="2" t="str">
        <f t="shared" si="10"/>
        <v>Level 3</v>
      </c>
      <c r="F675" s="59" t="s">
        <v>181</v>
      </c>
      <c r="G675" s="2"/>
      <c r="H675" s="43">
        <v>42</v>
      </c>
      <c r="I675" s="44">
        <v>45342</v>
      </c>
      <c r="J675" s="44">
        <v>45383</v>
      </c>
      <c r="K675" s="47">
        <v>815871.65</v>
      </c>
    </row>
    <row r="676" spans="1:11" x14ac:dyDescent="0.2">
      <c r="A676" s="69" t="s">
        <v>882</v>
      </c>
      <c r="B676" s="69"/>
      <c r="C676" s="3" t="s">
        <v>6685</v>
      </c>
      <c r="D676" s="3" t="s">
        <v>6685</v>
      </c>
      <c r="E676" s="3" t="str">
        <f t="shared" si="10"/>
        <v>Zone M2</v>
      </c>
      <c r="F676" s="59" t="s">
        <v>882</v>
      </c>
      <c r="G676" s="3"/>
      <c r="H676" s="49">
        <v>14</v>
      </c>
      <c r="I676" s="50">
        <v>45348</v>
      </c>
      <c r="J676" s="50">
        <v>45361</v>
      </c>
      <c r="K676" s="52">
        <v>160896.43</v>
      </c>
    </row>
    <row r="677" spans="1:11" x14ac:dyDescent="0.2">
      <c r="A677" s="66" t="s">
        <v>1060</v>
      </c>
      <c r="B677" s="66" t="s">
        <v>7324</v>
      </c>
      <c r="C677" s="11" t="s">
        <v>6416</v>
      </c>
      <c r="D677" s="11" t="s">
        <v>6416</v>
      </c>
      <c r="E677" s="11" t="str">
        <f t="shared" si="10"/>
        <v>Zone M2</v>
      </c>
      <c r="F677" s="59" t="s">
        <v>6416</v>
      </c>
      <c r="G677" s="11" t="s">
        <v>1061</v>
      </c>
      <c r="H677" s="32">
        <v>2</v>
      </c>
      <c r="I677" s="39">
        <v>45348</v>
      </c>
      <c r="J677" s="39">
        <v>45349</v>
      </c>
      <c r="K677" s="48">
        <v>19306.330000000002</v>
      </c>
    </row>
    <row r="678" spans="1:11" x14ac:dyDescent="0.2">
      <c r="A678" s="63" t="s">
        <v>1062</v>
      </c>
      <c r="B678" s="63" t="s">
        <v>7325</v>
      </c>
      <c r="C678" s="8" t="s">
        <v>6416</v>
      </c>
      <c r="D678" s="8" t="s">
        <v>6416</v>
      </c>
      <c r="E678" s="8" t="str">
        <f t="shared" si="10"/>
        <v>Zone M2</v>
      </c>
      <c r="F678" s="59" t="s">
        <v>6416</v>
      </c>
      <c r="G678" s="8" t="s">
        <v>1063</v>
      </c>
      <c r="H678" s="23">
        <v>4</v>
      </c>
      <c r="I678" s="35">
        <v>45358</v>
      </c>
      <c r="J678" s="35">
        <v>45361</v>
      </c>
      <c r="K678" s="42">
        <v>141590.10999999999</v>
      </c>
    </row>
    <row r="679" spans="1:11" x14ac:dyDescent="0.2">
      <c r="A679" s="69" t="s">
        <v>1064</v>
      </c>
      <c r="B679" s="69"/>
      <c r="C679" s="3" t="s">
        <v>6700</v>
      </c>
      <c r="D679" s="3" t="s">
        <v>6700</v>
      </c>
      <c r="E679" s="3" t="str">
        <f t="shared" si="10"/>
        <v>Zone M2/Gourmet Bistro Café</v>
      </c>
      <c r="F679" s="59" t="s">
        <v>1064</v>
      </c>
      <c r="G679" s="3"/>
      <c r="H679" s="49">
        <v>3</v>
      </c>
      <c r="I679" s="50">
        <v>45373</v>
      </c>
      <c r="J679" s="50">
        <v>45375</v>
      </c>
      <c r="K679" s="52">
        <v>84943.23</v>
      </c>
    </row>
    <row r="680" spans="1:11" x14ac:dyDescent="0.2">
      <c r="A680" s="63" t="s">
        <v>1065</v>
      </c>
      <c r="B680" s="63" t="s">
        <v>7326</v>
      </c>
      <c r="C680" s="8" t="s">
        <v>6416</v>
      </c>
      <c r="D680" s="8" t="s">
        <v>6416</v>
      </c>
      <c r="E680" s="8" t="str">
        <f t="shared" si="10"/>
        <v>Zone M2/Gourmet Bistro Café</v>
      </c>
      <c r="F680" s="59" t="s">
        <v>6416</v>
      </c>
      <c r="G680" s="8" t="s">
        <v>1063</v>
      </c>
      <c r="H680" s="23">
        <v>3</v>
      </c>
      <c r="I680" s="35">
        <v>45373</v>
      </c>
      <c r="J680" s="35">
        <v>45375</v>
      </c>
      <c r="K680" s="42">
        <v>84943.23</v>
      </c>
    </row>
    <row r="681" spans="1:11" x14ac:dyDescent="0.2">
      <c r="A681" s="69" t="s">
        <v>833</v>
      </c>
      <c r="B681" s="69"/>
      <c r="C681" s="3" t="s">
        <v>6680</v>
      </c>
      <c r="D681" s="3" t="s">
        <v>6680</v>
      </c>
      <c r="E681" s="3" t="str">
        <f t="shared" si="10"/>
        <v>Zone M3</v>
      </c>
      <c r="F681" s="59" t="s">
        <v>833</v>
      </c>
      <c r="G681" s="3"/>
      <c r="H681" s="49">
        <v>7</v>
      </c>
      <c r="I681" s="50">
        <v>45342</v>
      </c>
      <c r="J681" s="50">
        <v>45348</v>
      </c>
      <c r="K681" s="52">
        <v>265050.75</v>
      </c>
    </row>
    <row r="682" spans="1:11" x14ac:dyDescent="0.2">
      <c r="A682" s="66" t="s">
        <v>1066</v>
      </c>
      <c r="B682" s="66" t="s">
        <v>7327</v>
      </c>
      <c r="C682" s="11" t="s">
        <v>6416</v>
      </c>
      <c r="D682" s="11" t="s">
        <v>6416</v>
      </c>
      <c r="E682" s="11" t="str">
        <f t="shared" si="10"/>
        <v>Zone M3</v>
      </c>
      <c r="F682" s="59" t="s">
        <v>6416</v>
      </c>
      <c r="G682" s="11" t="s">
        <v>1067</v>
      </c>
      <c r="H682" s="32">
        <v>7</v>
      </c>
      <c r="I682" s="39">
        <v>45342</v>
      </c>
      <c r="J682" s="39">
        <v>45348</v>
      </c>
      <c r="K682" s="48">
        <v>238849.31</v>
      </c>
    </row>
    <row r="683" spans="1:11" x14ac:dyDescent="0.2">
      <c r="A683" s="63" t="s">
        <v>1068</v>
      </c>
      <c r="B683" s="63" t="s">
        <v>7328</v>
      </c>
      <c r="C683" s="8" t="s">
        <v>6416</v>
      </c>
      <c r="D683" s="8" t="s">
        <v>6416</v>
      </c>
      <c r="E683" s="8" t="str">
        <f t="shared" si="10"/>
        <v>Zone M3</v>
      </c>
      <c r="F683" s="59" t="s">
        <v>6416</v>
      </c>
      <c r="G683" s="8" t="s">
        <v>1069</v>
      </c>
      <c r="H683" s="23">
        <v>3</v>
      </c>
      <c r="I683" s="35">
        <v>45342</v>
      </c>
      <c r="J683" s="35">
        <v>45344</v>
      </c>
      <c r="K683" s="42">
        <v>26201.45</v>
      </c>
    </row>
    <row r="684" spans="1:11" x14ac:dyDescent="0.2">
      <c r="A684" s="69" t="s">
        <v>887</v>
      </c>
      <c r="B684" s="69"/>
      <c r="C684" s="3" t="s">
        <v>6686</v>
      </c>
      <c r="D684" s="3" t="s">
        <v>6686</v>
      </c>
      <c r="E684" s="3" t="str">
        <f t="shared" si="10"/>
        <v>Zone M4</v>
      </c>
      <c r="F684" s="59" t="s">
        <v>887</v>
      </c>
      <c r="G684" s="3"/>
      <c r="H684" s="49">
        <v>22</v>
      </c>
      <c r="I684" s="50">
        <v>45362</v>
      </c>
      <c r="J684" s="50">
        <v>45383</v>
      </c>
      <c r="K684" s="52">
        <v>304981.23</v>
      </c>
    </row>
    <row r="685" spans="1:11" x14ac:dyDescent="0.2">
      <c r="A685" s="66" t="s">
        <v>1070</v>
      </c>
      <c r="B685" s="66" t="s">
        <v>7329</v>
      </c>
      <c r="C685" s="11" t="s">
        <v>6416</v>
      </c>
      <c r="D685" s="11" t="s">
        <v>6416</v>
      </c>
      <c r="E685" s="11" t="str">
        <f t="shared" si="10"/>
        <v>Zone M4</v>
      </c>
      <c r="F685" s="59" t="s">
        <v>6416</v>
      </c>
      <c r="G685" s="11" t="s">
        <v>1071</v>
      </c>
      <c r="H685" s="32">
        <v>14</v>
      </c>
      <c r="I685" s="39">
        <v>45362</v>
      </c>
      <c r="J685" s="39">
        <v>45375</v>
      </c>
      <c r="K685" s="48">
        <v>252839.48</v>
      </c>
    </row>
    <row r="686" spans="1:11" x14ac:dyDescent="0.2">
      <c r="A686" s="66" t="s">
        <v>1072</v>
      </c>
      <c r="B686" s="66" t="s">
        <v>7330</v>
      </c>
      <c r="C686" s="11" t="s">
        <v>6416</v>
      </c>
      <c r="D686" s="11" t="s">
        <v>6416</v>
      </c>
      <c r="E686" s="11" t="str">
        <f t="shared" si="10"/>
        <v>Zone M4</v>
      </c>
      <c r="F686" s="59" t="s">
        <v>6416</v>
      </c>
      <c r="G686" s="11" t="s">
        <v>1073</v>
      </c>
      <c r="H686" s="32">
        <v>7</v>
      </c>
      <c r="I686" s="39">
        <v>45373</v>
      </c>
      <c r="J686" s="39">
        <v>45379</v>
      </c>
      <c r="K686" s="48">
        <v>24822.42</v>
      </c>
    </row>
    <row r="687" spans="1:11" x14ac:dyDescent="0.2">
      <c r="A687" s="63" t="s">
        <v>1074</v>
      </c>
      <c r="B687" s="63" t="s">
        <v>7331</v>
      </c>
      <c r="C687" s="8" t="s">
        <v>6416</v>
      </c>
      <c r="D687" s="8" t="s">
        <v>6416</v>
      </c>
      <c r="E687" s="8" t="str">
        <f t="shared" si="10"/>
        <v>Zone M4</v>
      </c>
      <c r="F687" s="59" t="s">
        <v>6416</v>
      </c>
      <c r="G687" s="8" t="s">
        <v>1075</v>
      </c>
      <c r="H687" s="23">
        <v>2</v>
      </c>
      <c r="I687" s="35">
        <v>45382</v>
      </c>
      <c r="J687" s="35">
        <v>45383</v>
      </c>
      <c r="K687" s="42">
        <v>27319.33</v>
      </c>
    </row>
    <row r="688" spans="1:11" x14ac:dyDescent="0.2">
      <c r="A688" s="68" t="s">
        <v>188</v>
      </c>
      <c r="B688" s="68"/>
      <c r="C688" s="2" t="s">
        <v>6652</v>
      </c>
      <c r="D688" s="2" t="s">
        <v>6652</v>
      </c>
      <c r="E688" s="2" t="str">
        <f t="shared" si="10"/>
        <v>Level 4</v>
      </c>
      <c r="F688" s="59" t="s">
        <v>188</v>
      </c>
      <c r="G688" s="2"/>
      <c r="H688" s="43">
        <v>13</v>
      </c>
      <c r="I688" s="44">
        <v>45373</v>
      </c>
      <c r="J688" s="44">
        <v>45385</v>
      </c>
      <c r="K688" s="47">
        <v>243444.57</v>
      </c>
    </row>
    <row r="689" spans="1:11" x14ac:dyDescent="0.2">
      <c r="A689" s="69" t="s">
        <v>882</v>
      </c>
      <c r="B689" s="69"/>
      <c r="C689" s="3" t="s">
        <v>6685</v>
      </c>
      <c r="D689" s="3" t="s">
        <v>6685</v>
      </c>
      <c r="E689" s="3" t="str">
        <f t="shared" si="10"/>
        <v>Zone M2</v>
      </c>
      <c r="F689" s="59" t="s">
        <v>882</v>
      </c>
      <c r="G689" s="3"/>
      <c r="H689" s="49">
        <v>11</v>
      </c>
      <c r="I689" s="50">
        <v>45373</v>
      </c>
      <c r="J689" s="50">
        <v>45383</v>
      </c>
      <c r="K689" s="52">
        <v>141390.17000000001</v>
      </c>
    </row>
    <row r="690" spans="1:11" x14ac:dyDescent="0.2">
      <c r="A690" s="66" t="s">
        <v>1076</v>
      </c>
      <c r="B690" s="66" t="s">
        <v>7332</v>
      </c>
      <c r="C690" s="11" t="s">
        <v>6416</v>
      </c>
      <c r="D690" s="11" t="s">
        <v>6416</v>
      </c>
      <c r="E690" s="11" t="str">
        <f t="shared" si="10"/>
        <v>Zone M2</v>
      </c>
      <c r="F690" s="59" t="s">
        <v>6416</v>
      </c>
      <c r="G690" s="11" t="s">
        <v>1077</v>
      </c>
      <c r="H690" s="32">
        <v>4</v>
      </c>
      <c r="I690" s="39">
        <v>45373</v>
      </c>
      <c r="J690" s="39">
        <v>45376</v>
      </c>
      <c r="K690" s="48">
        <v>127599.94</v>
      </c>
    </row>
    <row r="691" spans="1:11" x14ac:dyDescent="0.2">
      <c r="A691" s="63" t="s">
        <v>1078</v>
      </c>
      <c r="B691" s="63" t="s">
        <v>7333</v>
      </c>
      <c r="C691" s="8" t="s">
        <v>6416</v>
      </c>
      <c r="D691" s="8" t="s">
        <v>6416</v>
      </c>
      <c r="E691" s="8" t="str">
        <f t="shared" si="10"/>
        <v>Zone M2</v>
      </c>
      <c r="F691" s="59" t="s">
        <v>6416</v>
      </c>
      <c r="G691" s="8" t="s">
        <v>1079</v>
      </c>
      <c r="H691" s="23">
        <v>2</v>
      </c>
      <c r="I691" s="35">
        <v>45382</v>
      </c>
      <c r="J691" s="35">
        <v>45383</v>
      </c>
      <c r="K691" s="42">
        <v>13790.23</v>
      </c>
    </row>
    <row r="692" spans="1:11" x14ac:dyDescent="0.2">
      <c r="A692" s="69" t="s">
        <v>833</v>
      </c>
      <c r="B692" s="69"/>
      <c r="C692" s="3" t="s">
        <v>6680</v>
      </c>
      <c r="D692" s="3" t="s">
        <v>6680</v>
      </c>
      <c r="E692" s="3" t="str">
        <f t="shared" si="10"/>
        <v>Zone M3</v>
      </c>
      <c r="F692" s="59" t="s">
        <v>833</v>
      </c>
      <c r="G692" s="3"/>
      <c r="H692" s="49">
        <v>9</v>
      </c>
      <c r="I692" s="50">
        <v>45377</v>
      </c>
      <c r="J692" s="50">
        <v>45385</v>
      </c>
      <c r="K692" s="52">
        <v>102054.39999999999</v>
      </c>
    </row>
    <row r="693" spans="1:11" x14ac:dyDescent="0.2">
      <c r="A693" s="66" t="s">
        <v>1080</v>
      </c>
      <c r="B693" s="66" t="s">
        <v>7334</v>
      </c>
      <c r="C693" s="11" t="s">
        <v>6416</v>
      </c>
      <c r="D693" s="11" t="s">
        <v>6416</v>
      </c>
      <c r="E693" s="11" t="str">
        <f t="shared" si="10"/>
        <v>Zone M3</v>
      </c>
      <c r="F693" s="59" t="s">
        <v>6416</v>
      </c>
      <c r="G693" s="11" t="s">
        <v>1081</v>
      </c>
      <c r="H693" s="32">
        <v>3</v>
      </c>
      <c r="I693" s="39">
        <v>45377</v>
      </c>
      <c r="J693" s="39">
        <v>45379</v>
      </c>
      <c r="K693" s="48">
        <v>91022.21</v>
      </c>
    </row>
    <row r="694" spans="1:11" x14ac:dyDescent="0.2">
      <c r="A694" s="63" t="s">
        <v>1082</v>
      </c>
      <c r="B694" s="63" t="s">
        <v>7335</v>
      </c>
      <c r="C694" s="8" t="s">
        <v>6416</v>
      </c>
      <c r="D694" s="8" t="s">
        <v>6416</v>
      </c>
      <c r="E694" s="8" t="str">
        <f t="shared" si="10"/>
        <v>Zone M3</v>
      </c>
      <c r="F694" s="59" t="s">
        <v>6416</v>
      </c>
      <c r="G694" s="8" t="s">
        <v>1083</v>
      </c>
      <c r="H694" s="23">
        <v>2</v>
      </c>
      <c r="I694" s="35">
        <v>45384</v>
      </c>
      <c r="J694" s="35">
        <v>45385</v>
      </c>
      <c r="K694" s="42">
        <v>11032.19</v>
      </c>
    </row>
    <row r="695" spans="1:11" x14ac:dyDescent="0.2">
      <c r="A695" s="67" t="s">
        <v>224</v>
      </c>
      <c r="B695" s="67"/>
      <c r="C695" s="12" t="s">
        <v>6645</v>
      </c>
      <c r="D695" s="12" t="s">
        <v>6645</v>
      </c>
      <c r="E695" s="12" t="str">
        <f t="shared" si="10"/>
        <v>The Beach</v>
      </c>
      <c r="F695" s="59" t="s">
        <v>224</v>
      </c>
      <c r="G695" s="12"/>
      <c r="H695" s="36">
        <v>38</v>
      </c>
      <c r="I695" s="37">
        <v>45350</v>
      </c>
      <c r="J695" s="37">
        <v>45387</v>
      </c>
      <c r="K695" s="46">
        <v>813323.27</v>
      </c>
    </row>
    <row r="696" spans="1:11" x14ac:dyDescent="0.2">
      <c r="A696" s="68" t="s">
        <v>196</v>
      </c>
      <c r="B696" s="68"/>
      <c r="C696" s="2" t="s">
        <v>6654</v>
      </c>
      <c r="D696" s="2" t="s">
        <v>6654</v>
      </c>
      <c r="E696" s="2" t="str">
        <f t="shared" si="10"/>
        <v>Level 0</v>
      </c>
      <c r="F696" s="59" t="s">
        <v>196</v>
      </c>
      <c r="G696" s="2"/>
      <c r="H696" s="43">
        <v>38</v>
      </c>
      <c r="I696" s="44">
        <v>45350</v>
      </c>
      <c r="J696" s="44">
        <v>45387</v>
      </c>
      <c r="K696" s="47">
        <v>813323.27</v>
      </c>
    </row>
    <row r="697" spans="1:11" x14ac:dyDescent="0.2">
      <c r="A697" s="69" t="s">
        <v>916</v>
      </c>
      <c r="B697" s="69"/>
      <c r="C697" s="3" t="s">
        <v>6687</v>
      </c>
      <c r="D697" s="3" t="s">
        <v>6687</v>
      </c>
      <c r="E697" s="3" t="str">
        <f t="shared" si="10"/>
        <v>Zone B1</v>
      </c>
      <c r="F697" s="59" t="s">
        <v>916</v>
      </c>
      <c r="G697" s="3"/>
      <c r="H697" s="49">
        <v>14</v>
      </c>
      <c r="I697" s="50">
        <v>45350</v>
      </c>
      <c r="J697" s="50">
        <v>45363</v>
      </c>
      <c r="K697" s="52">
        <v>73372.929999999993</v>
      </c>
    </row>
    <row r="698" spans="1:11" x14ac:dyDescent="0.2">
      <c r="A698" s="66" t="s">
        <v>1084</v>
      </c>
      <c r="B698" s="66" t="s">
        <v>7336</v>
      </c>
      <c r="C698" s="11" t="s">
        <v>6416</v>
      </c>
      <c r="D698" s="11" t="s">
        <v>6416</v>
      </c>
      <c r="E698" s="11" t="str">
        <f t="shared" si="10"/>
        <v>Zone B1</v>
      </c>
      <c r="F698" s="59" t="s">
        <v>6416</v>
      </c>
      <c r="G698" s="11" t="s">
        <v>1085</v>
      </c>
      <c r="H698" s="32">
        <v>2</v>
      </c>
      <c r="I698" s="39">
        <v>45350</v>
      </c>
      <c r="J698" s="39">
        <v>45351</v>
      </c>
      <c r="K698" s="48">
        <v>2758.05</v>
      </c>
    </row>
    <row r="699" spans="1:11" x14ac:dyDescent="0.2">
      <c r="A699" s="63" t="s">
        <v>1086</v>
      </c>
      <c r="B699" s="63" t="s">
        <v>7337</v>
      </c>
      <c r="C699" s="8" t="s">
        <v>6416</v>
      </c>
      <c r="D699" s="8" t="s">
        <v>6416</v>
      </c>
      <c r="E699" s="8" t="str">
        <f t="shared" si="10"/>
        <v>Zone B1</v>
      </c>
      <c r="F699" s="59" t="s">
        <v>6416</v>
      </c>
      <c r="G699" s="8" t="s">
        <v>1087</v>
      </c>
      <c r="H699" s="23">
        <v>2</v>
      </c>
      <c r="I699" s="35">
        <v>45362</v>
      </c>
      <c r="J699" s="35">
        <v>45363</v>
      </c>
      <c r="K699" s="42">
        <v>70614.89</v>
      </c>
    </row>
    <row r="700" spans="1:11" x14ac:dyDescent="0.2">
      <c r="A700" s="69" t="s">
        <v>921</v>
      </c>
      <c r="B700" s="69"/>
      <c r="C700" s="3" t="s">
        <v>6688</v>
      </c>
      <c r="D700" s="3" t="s">
        <v>6688</v>
      </c>
      <c r="E700" s="3" t="str">
        <f t="shared" si="10"/>
        <v>Zone B2</v>
      </c>
      <c r="F700" s="59" t="s">
        <v>921</v>
      </c>
      <c r="G700" s="3"/>
      <c r="H700" s="49">
        <v>15</v>
      </c>
      <c r="I700" s="50">
        <v>45367</v>
      </c>
      <c r="J700" s="50">
        <v>45381</v>
      </c>
      <c r="K700" s="52">
        <v>348708.68</v>
      </c>
    </row>
    <row r="701" spans="1:11" x14ac:dyDescent="0.2">
      <c r="A701" s="66" t="s">
        <v>1088</v>
      </c>
      <c r="B701" s="66" t="s">
        <v>7338</v>
      </c>
      <c r="C701" s="11" t="s">
        <v>6416</v>
      </c>
      <c r="D701" s="11" t="s">
        <v>6416</v>
      </c>
      <c r="E701" s="11" t="str">
        <f t="shared" si="10"/>
        <v>Zone B2</v>
      </c>
      <c r="F701" s="59" t="s">
        <v>6416</v>
      </c>
      <c r="G701" s="11" t="s">
        <v>1089</v>
      </c>
      <c r="H701" s="32">
        <v>6</v>
      </c>
      <c r="I701" s="39">
        <v>45367</v>
      </c>
      <c r="J701" s="39">
        <v>45372</v>
      </c>
      <c r="K701" s="48">
        <v>337676.49</v>
      </c>
    </row>
    <row r="702" spans="1:11" x14ac:dyDescent="0.2">
      <c r="A702" s="63" t="s">
        <v>1090</v>
      </c>
      <c r="B702" s="63" t="s">
        <v>7339</v>
      </c>
      <c r="C702" s="8" t="s">
        <v>6416</v>
      </c>
      <c r="D702" s="8" t="s">
        <v>6416</v>
      </c>
      <c r="E702" s="8" t="str">
        <f t="shared" si="10"/>
        <v>Zone B2</v>
      </c>
      <c r="F702" s="59" t="s">
        <v>6416</v>
      </c>
      <c r="G702" s="8" t="s">
        <v>1091</v>
      </c>
      <c r="H702" s="23">
        <v>2</v>
      </c>
      <c r="I702" s="35">
        <v>45380</v>
      </c>
      <c r="J702" s="35">
        <v>45381</v>
      </c>
      <c r="K702" s="42">
        <v>11032.19</v>
      </c>
    </row>
    <row r="703" spans="1:11" x14ac:dyDescent="0.2">
      <c r="A703" s="69" t="s">
        <v>926</v>
      </c>
      <c r="B703" s="69"/>
      <c r="C703" s="3" t="s">
        <v>6689</v>
      </c>
      <c r="D703" s="3" t="s">
        <v>6689</v>
      </c>
      <c r="E703" s="3" t="str">
        <f t="shared" si="10"/>
        <v>Zone B3</v>
      </c>
      <c r="F703" s="59" t="s">
        <v>926</v>
      </c>
      <c r="G703" s="3"/>
      <c r="H703" s="49">
        <v>8</v>
      </c>
      <c r="I703" s="50">
        <v>45380</v>
      </c>
      <c r="J703" s="50">
        <v>45387</v>
      </c>
      <c r="K703" s="52">
        <v>155074.38</v>
      </c>
    </row>
    <row r="704" spans="1:11" x14ac:dyDescent="0.2">
      <c r="A704" s="66" t="s">
        <v>1092</v>
      </c>
      <c r="B704" s="66" t="s">
        <v>7340</v>
      </c>
      <c r="C704" s="11" t="s">
        <v>6416</v>
      </c>
      <c r="D704" s="11" t="s">
        <v>6416</v>
      </c>
      <c r="E704" s="11" t="str">
        <f t="shared" si="10"/>
        <v>Zone B3</v>
      </c>
      <c r="F704" s="59" t="s">
        <v>6416</v>
      </c>
      <c r="G704" s="11" t="s">
        <v>1093</v>
      </c>
      <c r="H704" s="32">
        <v>3</v>
      </c>
      <c r="I704" s="39">
        <v>45380</v>
      </c>
      <c r="J704" s="39">
        <v>45382</v>
      </c>
      <c r="K704" s="48">
        <v>149558.28</v>
      </c>
    </row>
    <row r="705" spans="1:11" x14ac:dyDescent="0.2">
      <c r="A705" s="63" t="s">
        <v>1094</v>
      </c>
      <c r="B705" s="63" t="s">
        <v>7341</v>
      </c>
      <c r="C705" s="8" t="s">
        <v>6416</v>
      </c>
      <c r="D705" s="8" t="s">
        <v>6416</v>
      </c>
      <c r="E705" s="8" t="str">
        <f t="shared" si="10"/>
        <v>Zone B3</v>
      </c>
      <c r="F705" s="59" t="s">
        <v>6416</v>
      </c>
      <c r="G705" s="8" t="s">
        <v>1095</v>
      </c>
      <c r="H705" s="23">
        <v>2</v>
      </c>
      <c r="I705" s="35">
        <v>45386</v>
      </c>
      <c r="J705" s="35">
        <v>45387</v>
      </c>
      <c r="K705" s="42">
        <v>5516.09</v>
      </c>
    </row>
    <row r="706" spans="1:11" x14ac:dyDescent="0.2">
      <c r="A706" s="69" t="s">
        <v>1096</v>
      </c>
      <c r="B706" s="69"/>
      <c r="C706" s="3" t="s">
        <v>6701</v>
      </c>
      <c r="D706" s="3" t="s">
        <v>6701</v>
      </c>
      <c r="E706" s="3" t="str">
        <f t="shared" si="10"/>
        <v>Zone B5/Mice</v>
      </c>
      <c r="F706" s="59" t="s">
        <v>1096</v>
      </c>
      <c r="G706" s="3"/>
      <c r="H706" s="49">
        <v>30</v>
      </c>
      <c r="I706" s="50">
        <v>45350</v>
      </c>
      <c r="J706" s="50">
        <v>45379</v>
      </c>
      <c r="K706" s="52">
        <v>236167.28</v>
      </c>
    </row>
    <row r="707" spans="1:11" x14ac:dyDescent="0.2">
      <c r="A707" s="66" t="s">
        <v>1097</v>
      </c>
      <c r="B707" s="66" t="s">
        <v>7342</v>
      </c>
      <c r="C707" s="11" t="s">
        <v>6416</v>
      </c>
      <c r="D707" s="11" t="s">
        <v>6416</v>
      </c>
      <c r="E707" s="11" t="str">
        <f t="shared" si="10"/>
        <v>Zone B5/Mice</v>
      </c>
      <c r="F707" s="59" t="s">
        <v>6416</v>
      </c>
      <c r="G707" s="11" t="s">
        <v>1098</v>
      </c>
      <c r="H707" s="32">
        <v>30</v>
      </c>
      <c r="I707" s="39">
        <v>45350</v>
      </c>
      <c r="J707" s="39">
        <v>45379</v>
      </c>
      <c r="K707" s="48">
        <v>100407.03999999999</v>
      </c>
    </row>
    <row r="708" spans="1:11" x14ac:dyDescent="0.2">
      <c r="A708" s="63" t="s">
        <v>1099</v>
      </c>
      <c r="B708" s="63" t="s">
        <v>7343</v>
      </c>
      <c r="C708" s="8" t="s">
        <v>6416</v>
      </c>
      <c r="D708" s="8" t="s">
        <v>6416</v>
      </c>
      <c r="E708" s="8" t="str">
        <f t="shared" si="10"/>
        <v>Zone B5/Mice</v>
      </c>
      <c r="F708" s="59" t="s">
        <v>6416</v>
      </c>
      <c r="G708" s="8" t="s">
        <v>1100</v>
      </c>
      <c r="H708" s="23">
        <v>5</v>
      </c>
      <c r="I708" s="35">
        <v>45362</v>
      </c>
      <c r="J708" s="35">
        <v>45366</v>
      </c>
      <c r="K708" s="42">
        <v>135760.24</v>
      </c>
    </row>
    <row r="709" spans="1:11" x14ac:dyDescent="0.2">
      <c r="A709" s="65" t="s">
        <v>936</v>
      </c>
      <c r="B709" s="65"/>
      <c r="C709" s="10" t="s">
        <v>6691</v>
      </c>
      <c r="D709" s="10" t="s">
        <v>6691</v>
      </c>
      <c r="E709" s="10" t="str">
        <f t="shared" si="10"/>
        <v>Batch No.04</v>
      </c>
      <c r="F709" s="59" t="s">
        <v>936</v>
      </c>
      <c r="G709" s="10"/>
      <c r="H709" s="29">
        <v>202</v>
      </c>
      <c r="I709" s="30">
        <v>45383</v>
      </c>
      <c r="J709" s="30">
        <v>45584</v>
      </c>
      <c r="K709" s="41">
        <v>3477831.24</v>
      </c>
    </row>
    <row r="710" spans="1:11" x14ac:dyDescent="0.2">
      <c r="A710" s="67" t="s">
        <v>166</v>
      </c>
      <c r="B710" s="67"/>
      <c r="C710" s="12" t="s">
        <v>6643</v>
      </c>
      <c r="D710" s="12" t="s">
        <v>6643</v>
      </c>
      <c r="E710" s="12" t="str">
        <f t="shared" si="10"/>
        <v>The Mound</v>
      </c>
      <c r="F710" s="59" t="s">
        <v>166</v>
      </c>
      <c r="G710" s="12"/>
      <c r="H710" s="36">
        <v>202</v>
      </c>
      <c r="I710" s="37">
        <v>45383</v>
      </c>
      <c r="J710" s="37">
        <v>45584</v>
      </c>
      <c r="K710" s="46">
        <v>2868577.31</v>
      </c>
    </row>
    <row r="711" spans="1:11" x14ac:dyDescent="0.2">
      <c r="A711" s="68" t="s">
        <v>210</v>
      </c>
      <c r="B711" s="68"/>
      <c r="C711" s="2" t="s">
        <v>6649</v>
      </c>
      <c r="D711" s="2" t="s">
        <v>6649</v>
      </c>
      <c r="E711" s="2" t="str">
        <f t="shared" ref="E711:E774" si="11">IF(C711="",E710,C711)</f>
        <v>Level 1</v>
      </c>
      <c r="F711" s="59" t="s">
        <v>210</v>
      </c>
      <c r="G711" s="2"/>
      <c r="H711" s="43">
        <v>14</v>
      </c>
      <c r="I711" s="44">
        <v>45532</v>
      </c>
      <c r="J711" s="44">
        <v>45545</v>
      </c>
      <c r="K711" s="47">
        <v>787159.69</v>
      </c>
    </row>
    <row r="712" spans="1:11" x14ac:dyDescent="0.2">
      <c r="A712" s="69" t="s">
        <v>1101</v>
      </c>
      <c r="B712" s="69"/>
      <c r="C712" s="3" t="s">
        <v>6702</v>
      </c>
      <c r="D712" s="3" t="s">
        <v>6702</v>
      </c>
      <c r="E712" s="3" t="str">
        <f t="shared" si="11"/>
        <v>Zone M3/SPA &amp; Fitness</v>
      </c>
      <c r="F712" s="59" t="s">
        <v>1101</v>
      </c>
      <c r="G712" s="3"/>
      <c r="H712" s="49">
        <v>14</v>
      </c>
      <c r="I712" s="50">
        <v>45532</v>
      </c>
      <c r="J712" s="50">
        <v>45545</v>
      </c>
      <c r="K712" s="52">
        <v>787159.69</v>
      </c>
    </row>
    <row r="713" spans="1:11" x14ac:dyDescent="0.2">
      <c r="A713" s="66" t="s">
        <v>1102</v>
      </c>
      <c r="B713" s="66" t="s">
        <v>7344</v>
      </c>
      <c r="C713" s="11" t="s">
        <v>6416</v>
      </c>
      <c r="D713" s="11" t="s">
        <v>6416</v>
      </c>
      <c r="E713" s="11" t="str">
        <f t="shared" si="11"/>
        <v>Zone M3/SPA &amp; Fitness</v>
      </c>
      <c r="F713" s="59" t="s">
        <v>6416</v>
      </c>
      <c r="G713" s="11" t="s">
        <v>1103</v>
      </c>
      <c r="H713" s="32">
        <v>14</v>
      </c>
      <c r="I713" s="39">
        <v>45532</v>
      </c>
      <c r="J713" s="39">
        <v>45545</v>
      </c>
      <c r="K713" s="48">
        <v>776455.53</v>
      </c>
    </row>
    <row r="714" spans="1:11" x14ac:dyDescent="0.2">
      <c r="A714" s="63" t="s">
        <v>1104</v>
      </c>
      <c r="B714" s="63" t="s">
        <v>7345</v>
      </c>
      <c r="C714" s="8" t="s">
        <v>6416</v>
      </c>
      <c r="D714" s="8" t="s">
        <v>6416</v>
      </c>
      <c r="E714" s="8" t="str">
        <f t="shared" si="11"/>
        <v>Zone M3/SPA &amp; Fitness</v>
      </c>
      <c r="F714" s="59" t="s">
        <v>6416</v>
      </c>
      <c r="G714" s="8" t="s">
        <v>1105</v>
      </c>
      <c r="H714" s="23">
        <v>6</v>
      </c>
      <c r="I714" s="35">
        <v>45532</v>
      </c>
      <c r="J714" s="35">
        <v>45537</v>
      </c>
      <c r="K714" s="42">
        <v>10704.16</v>
      </c>
    </row>
    <row r="715" spans="1:11" x14ac:dyDescent="0.2">
      <c r="A715" s="68" t="s">
        <v>188</v>
      </c>
      <c r="B715" s="68"/>
      <c r="C715" s="2" t="s">
        <v>6652</v>
      </c>
      <c r="D715" s="2" t="s">
        <v>6652</v>
      </c>
      <c r="E715" s="2" t="str">
        <f t="shared" si="11"/>
        <v>Level 4</v>
      </c>
      <c r="F715" s="59" t="s">
        <v>188</v>
      </c>
      <c r="G715" s="2"/>
      <c r="H715" s="43">
        <v>7</v>
      </c>
      <c r="I715" s="44">
        <v>45383</v>
      </c>
      <c r="J715" s="44">
        <v>45389</v>
      </c>
      <c r="K715" s="47">
        <v>211066.68</v>
      </c>
    </row>
    <row r="716" spans="1:11" x14ac:dyDescent="0.2">
      <c r="A716" s="69" t="s">
        <v>887</v>
      </c>
      <c r="B716" s="69"/>
      <c r="C716" s="3" t="s">
        <v>6686</v>
      </c>
      <c r="D716" s="3" t="s">
        <v>6686</v>
      </c>
      <c r="E716" s="3" t="str">
        <f t="shared" si="11"/>
        <v>Zone M4</v>
      </c>
      <c r="F716" s="59" t="s">
        <v>887</v>
      </c>
      <c r="G716" s="3"/>
      <c r="H716" s="49">
        <v>7</v>
      </c>
      <c r="I716" s="50">
        <v>45383</v>
      </c>
      <c r="J716" s="50">
        <v>45389</v>
      </c>
      <c r="K716" s="52">
        <v>211066.68</v>
      </c>
    </row>
    <row r="717" spans="1:11" x14ac:dyDescent="0.2">
      <c r="A717" s="66" t="s">
        <v>1106</v>
      </c>
      <c r="B717" s="66" t="s">
        <v>7346</v>
      </c>
      <c r="C717" s="11" t="s">
        <v>6416</v>
      </c>
      <c r="D717" s="11" t="s">
        <v>6416</v>
      </c>
      <c r="E717" s="11" t="str">
        <f t="shared" si="11"/>
        <v>Zone M4</v>
      </c>
      <c r="F717" s="59" t="s">
        <v>6416</v>
      </c>
      <c r="G717" s="11" t="s">
        <v>1107</v>
      </c>
      <c r="H717" s="32">
        <v>3</v>
      </c>
      <c r="I717" s="39">
        <v>45383</v>
      </c>
      <c r="J717" s="39">
        <v>45385</v>
      </c>
      <c r="K717" s="48">
        <v>194518.39999999999</v>
      </c>
    </row>
    <row r="718" spans="1:11" x14ac:dyDescent="0.2">
      <c r="A718" s="63" t="s">
        <v>1108</v>
      </c>
      <c r="B718" s="63" t="s">
        <v>7347</v>
      </c>
      <c r="C718" s="8" t="s">
        <v>6416</v>
      </c>
      <c r="D718" s="8" t="s">
        <v>6416</v>
      </c>
      <c r="E718" s="8" t="str">
        <f t="shared" si="11"/>
        <v>Zone M4</v>
      </c>
      <c r="F718" s="59" t="s">
        <v>6416</v>
      </c>
      <c r="G718" s="8" t="s">
        <v>1109</v>
      </c>
      <c r="H718" s="23">
        <v>2</v>
      </c>
      <c r="I718" s="35">
        <v>45388</v>
      </c>
      <c r="J718" s="35">
        <v>45389</v>
      </c>
      <c r="K718" s="42">
        <v>16548.28</v>
      </c>
    </row>
    <row r="719" spans="1:11" x14ac:dyDescent="0.2">
      <c r="A719" s="68" t="s">
        <v>945</v>
      </c>
      <c r="B719" s="68"/>
      <c r="C719" s="2" t="s">
        <v>6653</v>
      </c>
      <c r="D719" s="2" t="s">
        <v>6653</v>
      </c>
      <c r="E719" s="2" t="str">
        <f t="shared" si="11"/>
        <v>Level 5 &amp; 6</v>
      </c>
      <c r="F719" s="59" t="s">
        <v>945</v>
      </c>
      <c r="G719" s="2"/>
      <c r="H719" s="43">
        <v>40</v>
      </c>
      <c r="I719" s="44">
        <v>45545</v>
      </c>
      <c r="J719" s="44">
        <v>45584</v>
      </c>
      <c r="K719" s="47">
        <v>1870350.94</v>
      </c>
    </row>
    <row r="720" spans="1:11" x14ac:dyDescent="0.2">
      <c r="A720" s="69" t="s">
        <v>1110</v>
      </c>
      <c r="B720" s="69"/>
      <c r="C720" s="3" t="s">
        <v>6703</v>
      </c>
      <c r="D720" s="3" t="s">
        <v>6703</v>
      </c>
      <c r="E720" s="3" t="str">
        <f t="shared" si="11"/>
        <v>Zone M2/Piazza</v>
      </c>
      <c r="F720" s="59" t="s">
        <v>1110</v>
      </c>
      <c r="G720" s="3"/>
      <c r="H720" s="49">
        <v>20</v>
      </c>
      <c r="I720" s="50">
        <v>45545</v>
      </c>
      <c r="J720" s="50">
        <v>45564</v>
      </c>
      <c r="K720" s="52">
        <v>935175.47</v>
      </c>
    </row>
    <row r="721" spans="1:11" x14ac:dyDescent="0.2">
      <c r="A721" s="66" t="s">
        <v>1111</v>
      </c>
      <c r="B721" s="66" t="s">
        <v>7348</v>
      </c>
      <c r="C721" s="11" t="s">
        <v>6416</v>
      </c>
      <c r="D721" s="11" t="s">
        <v>6416</v>
      </c>
      <c r="E721" s="11" t="str">
        <f t="shared" si="11"/>
        <v>Zone M2/Piazza</v>
      </c>
      <c r="F721" s="59" t="s">
        <v>6416</v>
      </c>
      <c r="G721" s="11" t="s">
        <v>1112</v>
      </c>
      <c r="H721" s="32">
        <v>17</v>
      </c>
      <c r="I721" s="39">
        <v>45545</v>
      </c>
      <c r="J721" s="39">
        <v>45561</v>
      </c>
      <c r="K721" s="48">
        <v>890899.5</v>
      </c>
    </row>
    <row r="722" spans="1:11" x14ac:dyDescent="0.2">
      <c r="A722" s="63" t="s">
        <v>1113</v>
      </c>
      <c r="B722" s="63" t="s">
        <v>7349</v>
      </c>
      <c r="C722" s="8" t="s">
        <v>6416</v>
      </c>
      <c r="D722" s="8" t="s">
        <v>6416</v>
      </c>
      <c r="E722" s="8" t="str">
        <f t="shared" si="11"/>
        <v>Zone M2/Piazza</v>
      </c>
      <c r="F722" s="59" t="s">
        <v>6416</v>
      </c>
      <c r="G722" s="8" t="s">
        <v>1114</v>
      </c>
      <c r="H722" s="23">
        <v>20</v>
      </c>
      <c r="I722" s="35">
        <v>45545</v>
      </c>
      <c r="J722" s="35">
        <v>45564</v>
      </c>
      <c r="K722" s="42">
        <v>44275.97</v>
      </c>
    </row>
    <row r="723" spans="1:11" x14ac:dyDescent="0.2">
      <c r="A723" s="69" t="s">
        <v>1115</v>
      </c>
      <c r="B723" s="69"/>
      <c r="C723" s="3" t="s">
        <v>6704</v>
      </c>
      <c r="D723" s="3" t="s">
        <v>6704</v>
      </c>
      <c r="E723" s="3" t="str">
        <f t="shared" si="11"/>
        <v>Zone M4/Piazza</v>
      </c>
      <c r="F723" s="59" t="s">
        <v>1115</v>
      </c>
      <c r="G723" s="3"/>
      <c r="H723" s="49">
        <v>40</v>
      </c>
      <c r="I723" s="50">
        <v>45545</v>
      </c>
      <c r="J723" s="50">
        <v>45584</v>
      </c>
      <c r="K723" s="52">
        <v>935175.47</v>
      </c>
    </row>
    <row r="724" spans="1:11" x14ac:dyDescent="0.2">
      <c r="A724" s="66" t="s">
        <v>1116</v>
      </c>
      <c r="B724" s="66" t="s">
        <v>7350</v>
      </c>
      <c r="C724" s="11" t="s">
        <v>6416</v>
      </c>
      <c r="D724" s="11" t="s">
        <v>6416</v>
      </c>
      <c r="E724" s="11" t="str">
        <f t="shared" si="11"/>
        <v>Zone M4/Piazza</v>
      </c>
      <c r="F724" s="59" t="s">
        <v>6416</v>
      </c>
      <c r="G724" s="11" t="s">
        <v>1117</v>
      </c>
      <c r="H724" s="32">
        <v>17</v>
      </c>
      <c r="I724" s="39">
        <v>45545</v>
      </c>
      <c r="J724" s="39">
        <v>45561</v>
      </c>
      <c r="K724" s="48">
        <v>890899.5</v>
      </c>
    </row>
    <row r="725" spans="1:11" x14ac:dyDescent="0.2">
      <c r="A725" s="63" t="s">
        <v>1118</v>
      </c>
      <c r="B725" s="63" t="s">
        <v>7351</v>
      </c>
      <c r="C725" s="8" t="s">
        <v>6416</v>
      </c>
      <c r="D725" s="8" t="s">
        <v>6416</v>
      </c>
      <c r="E725" s="8" t="str">
        <f t="shared" si="11"/>
        <v>Zone M4/Piazza</v>
      </c>
      <c r="F725" s="59" t="s">
        <v>6416</v>
      </c>
      <c r="G725" s="8" t="s">
        <v>1119</v>
      </c>
      <c r="H725" s="23">
        <v>20</v>
      </c>
      <c r="I725" s="35">
        <v>45565</v>
      </c>
      <c r="J725" s="35">
        <v>45584</v>
      </c>
      <c r="K725" s="42">
        <v>44275.97</v>
      </c>
    </row>
    <row r="726" spans="1:11" x14ac:dyDescent="0.2">
      <c r="A726" s="67" t="s">
        <v>224</v>
      </c>
      <c r="B726" s="67"/>
      <c r="C726" s="12" t="s">
        <v>6645</v>
      </c>
      <c r="D726" s="12" t="s">
        <v>6645</v>
      </c>
      <c r="E726" s="12" t="str">
        <f t="shared" si="11"/>
        <v>The Beach</v>
      </c>
      <c r="F726" s="59" t="s">
        <v>224</v>
      </c>
      <c r="G726" s="12"/>
      <c r="H726" s="36">
        <v>11</v>
      </c>
      <c r="I726" s="37">
        <v>45447</v>
      </c>
      <c r="J726" s="37">
        <v>45457</v>
      </c>
      <c r="K726" s="46">
        <v>609253.93000000005</v>
      </c>
    </row>
    <row r="727" spans="1:11" x14ac:dyDescent="0.2">
      <c r="A727" s="68" t="s">
        <v>196</v>
      </c>
      <c r="B727" s="68"/>
      <c r="C727" s="2" t="s">
        <v>6654</v>
      </c>
      <c r="D727" s="2" t="s">
        <v>6654</v>
      </c>
      <c r="E727" s="2" t="str">
        <f t="shared" si="11"/>
        <v>Level 0</v>
      </c>
      <c r="F727" s="59" t="s">
        <v>196</v>
      </c>
      <c r="G727" s="2"/>
      <c r="H727" s="43">
        <v>11</v>
      </c>
      <c r="I727" s="44">
        <v>45447</v>
      </c>
      <c r="J727" s="44">
        <v>45457</v>
      </c>
      <c r="K727" s="47">
        <v>609253.93000000005</v>
      </c>
    </row>
    <row r="728" spans="1:11" x14ac:dyDescent="0.2">
      <c r="A728" s="69" t="s">
        <v>1120</v>
      </c>
      <c r="B728" s="69"/>
      <c r="C728" s="3" t="s">
        <v>6705</v>
      </c>
      <c r="D728" s="3" t="s">
        <v>6705</v>
      </c>
      <c r="E728" s="3" t="str">
        <f t="shared" si="11"/>
        <v>Zone B3/Beach Bar &amp; Pool Change</v>
      </c>
      <c r="F728" s="59" t="s">
        <v>1120</v>
      </c>
      <c r="G728" s="3"/>
      <c r="H728" s="49">
        <v>2</v>
      </c>
      <c r="I728" s="50">
        <v>45447</v>
      </c>
      <c r="J728" s="50">
        <v>45448</v>
      </c>
      <c r="K728" s="52">
        <v>18953.490000000002</v>
      </c>
    </row>
    <row r="729" spans="1:11" x14ac:dyDescent="0.2">
      <c r="A729" s="66" t="s">
        <v>1121</v>
      </c>
      <c r="B729" s="66" t="s">
        <v>7352</v>
      </c>
      <c r="C729" s="11" t="s">
        <v>6416</v>
      </c>
      <c r="D729" s="11" t="s">
        <v>6416</v>
      </c>
      <c r="E729" s="11" t="str">
        <f t="shared" si="11"/>
        <v>Zone B3/Beach Bar &amp; Pool Change</v>
      </c>
      <c r="F729" s="59" t="s">
        <v>6416</v>
      </c>
      <c r="G729" s="11" t="s">
        <v>1093</v>
      </c>
      <c r="H729" s="32">
        <v>2</v>
      </c>
      <c r="I729" s="39">
        <v>45447</v>
      </c>
      <c r="J729" s="39">
        <v>45448</v>
      </c>
      <c r="K729" s="48">
        <v>14693.35</v>
      </c>
    </row>
    <row r="730" spans="1:11" x14ac:dyDescent="0.2">
      <c r="A730" s="63" t="s">
        <v>1122</v>
      </c>
      <c r="B730" s="63" t="s">
        <v>7353</v>
      </c>
      <c r="C730" s="8" t="s">
        <v>6416</v>
      </c>
      <c r="D730" s="8" t="s">
        <v>6416</v>
      </c>
      <c r="E730" s="8" t="str">
        <f t="shared" si="11"/>
        <v>Zone B3/Beach Bar &amp; Pool Change</v>
      </c>
      <c r="F730" s="59" t="s">
        <v>6416</v>
      </c>
      <c r="G730" s="8" t="s">
        <v>1123</v>
      </c>
      <c r="H730" s="23">
        <v>2</v>
      </c>
      <c r="I730" s="35">
        <v>45447</v>
      </c>
      <c r="J730" s="35">
        <v>45448</v>
      </c>
      <c r="K730" s="42">
        <v>4260.13</v>
      </c>
    </row>
    <row r="731" spans="1:11" x14ac:dyDescent="0.2">
      <c r="A731" s="69" t="s">
        <v>1124</v>
      </c>
      <c r="B731" s="69"/>
      <c r="C731" s="3" t="s">
        <v>6706</v>
      </c>
      <c r="D731" s="3" t="s">
        <v>6706</v>
      </c>
      <c r="E731" s="3" t="str">
        <f t="shared" si="11"/>
        <v>Zone B4/Pool Bar</v>
      </c>
      <c r="F731" s="59" t="s">
        <v>1124</v>
      </c>
      <c r="G731" s="3"/>
      <c r="H731" s="49">
        <v>11</v>
      </c>
      <c r="I731" s="50">
        <v>45447</v>
      </c>
      <c r="J731" s="50">
        <v>45457</v>
      </c>
      <c r="K731" s="52">
        <v>200863.94</v>
      </c>
    </row>
    <row r="732" spans="1:11" x14ac:dyDescent="0.2">
      <c r="A732" s="66" t="s">
        <v>1125</v>
      </c>
      <c r="B732" s="66" t="s">
        <v>7354</v>
      </c>
      <c r="C732" s="11" t="s">
        <v>6416</v>
      </c>
      <c r="D732" s="11" t="s">
        <v>6416</v>
      </c>
      <c r="E732" s="11" t="str">
        <f t="shared" si="11"/>
        <v>Zone B4/Pool Bar</v>
      </c>
      <c r="F732" s="59" t="s">
        <v>6416</v>
      </c>
      <c r="G732" s="11" t="s">
        <v>1126</v>
      </c>
      <c r="H732" s="32">
        <v>5</v>
      </c>
      <c r="I732" s="39">
        <v>45447</v>
      </c>
      <c r="J732" s="39">
        <v>45451</v>
      </c>
      <c r="K732" s="48">
        <v>166966.48000000001</v>
      </c>
    </row>
    <row r="733" spans="1:11" x14ac:dyDescent="0.2">
      <c r="A733" s="63" t="s">
        <v>1127</v>
      </c>
      <c r="B733" s="63" t="s">
        <v>7355</v>
      </c>
      <c r="C733" s="8" t="s">
        <v>6416</v>
      </c>
      <c r="D733" s="8" t="s">
        <v>6416</v>
      </c>
      <c r="E733" s="8" t="str">
        <f t="shared" si="11"/>
        <v>Zone B4/Pool Bar</v>
      </c>
      <c r="F733" s="59" t="s">
        <v>6416</v>
      </c>
      <c r="G733" s="8" t="s">
        <v>1128</v>
      </c>
      <c r="H733" s="23">
        <v>11</v>
      </c>
      <c r="I733" s="35">
        <v>45447</v>
      </c>
      <c r="J733" s="35">
        <v>45457</v>
      </c>
      <c r="K733" s="42">
        <v>33897.46</v>
      </c>
    </row>
    <row r="734" spans="1:11" x14ac:dyDescent="0.2">
      <c r="A734" s="69" t="s">
        <v>1129</v>
      </c>
      <c r="B734" s="69"/>
      <c r="C734" s="3" t="s">
        <v>6707</v>
      </c>
      <c r="D734" s="3" t="s">
        <v>6707</v>
      </c>
      <c r="E734" s="3" t="str">
        <f t="shared" si="11"/>
        <v>Zone B4/Teen &amp; Children Recreation</v>
      </c>
      <c r="F734" s="59" t="s">
        <v>1129</v>
      </c>
      <c r="G734" s="3"/>
      <c r="H734" s="49">
        <v>11</v>
      </c>
      <c r="I734" s="50">
        <v>45447</v>
      </c>
      <c r="J734" s="50">
        <v>45457</v>
      </c>
      <c r="K734" s="52">
        <v>389436.5</v>
      </c>
    </row>
    <row r="735" spans="1:11" x14ac:dyDescent="0.2">
      <c r="A735" s="66" t="s">
        <v>1130</v>
      </c>
      <c r="B735" s="66" t="s">
        <v>7356</v>
      </c>
      <c r="C735" s="11" t="s">
        <v>6416</v>
      </c>
      <c r="D735" s="11" t="s">
        <v>6416</v>
      </c>
      <c r="E735" s="11" t="str">
        <f t="shared" si="11"/>
        <v>Zone B4/Teen &amp; Children Recreation</v>
      </c>
      <c r="F735" s="59" t="s">
        <v>6416</v>
      </c>
      <c r="G735" s="11" t="s">
        <v>1126</v>
      </c>
      <c r="H735" s="32">
        <v>5</v>
      </c>
      <c r="I735" s="39">
        <v>45447</v>
      </c>
      <c r="J735" s="39">
        <v>45451</v>
      </c>
      <c r="K735" s="48">
        <v>386440.03</v>
      </c>
    </row>
    <row r="736" spans="1:11" x14ac:dyDescent="0.2">
      <c r="A736" s="63" t="s">
        <v>1131</v>
      </c>
      <c r="B736" s="63" t="s">
        <v>7357</v>
      </c>
      <c r="C736" s="8" t="s">
        <v>6416</v>
      </c>
      <c r="D736" s="8" t="s">
        <v>6416</v>
      </c>
      <c r="E736" s="8" t="str">
        <f t="shared" si="11"/>
        <v>Zone B4/Teen &amp; Children Recreation</v>
      </c>
      <c r="F736" s="59" t="s">
        <v>6416</v>
      </c>
      <c r="G736" s="8" t="s">
        <v>1128</v>
      </c>
      <c r="H736" s="23">
        <v>11</v>
      </c>
      <c r="I736" s="35">
        <v>45447</v>
      </c>
      <c r="J736" s="35">
        <v>45457</v>
      </c>
      <c r="K736" s="42">
        <v>2996.48</v>
      </c>
    </row>
    <row r="737" spans="1:11" x14ac:dyDescent="0.2">
      <c r="A737" s="65" t="s">
        <v>961</v>
      </c>
      <c r="B737" s="65"/>
      <c r="C737" s="10" t="s">
        <v>6693</v>
      </c>
      <c r="D737" s="10" t="s">
        <v>6693</v>
      </c>
      <c r="E737" s="10" t="str">
        <f t="shared" si="11"/>
        <v>Batch No.05</v>
      </c>
      <c r="F737" s="59" t="s">
        <v>961</v>
      </c>
      <c r="G737" s="10"/>
      <c r="H737" s="29">
        <v>82</v>
      </c>
      <c r="I737" s="30">
        <v>45562</v>
      </c>
      <c r="J737" s="30">
        <v>45643</v>
      </c>
      <c r="K737" s="41">
        <v>1423693.01</v>
      </c>
    </row>
    <row r="738" spans="1:11" x14ac:dyDescent="0.2">
      <c r="A738" s="67" t="s">
        <v>195</v>
      </c>
      <c r="B738" s="67"/>
      <c r="C738" s="12" t="s">
        <v>6644</v>
      </c>
      <c r="D738" s="12" t="s">
        <v>6644</v>
      </c>
      <c r="E738" s="12" t="str">
        <f t="shared" si="11"/>
        <v>The Ring</v>
      </c>
      <c r="F738" s="59" t="s">
        <v>195</v>
      </c>
      <c r="G738" s="12"/>
      <c r="H738" s="36">
        <v>82</v>
      </c>
      <c r="I738" s="37">
        <v>45562</v>
      </c>
      <c r="J738" s="37">
        <v>45643</v>
      </c>
      <c r="K738" s="46">
        <v>431202.8</v>
      </c>
    </row>
    <row r="739" spans="1:11" x14ac:dyDescent="0.2">
      <c r="A739" s="68" t="s">
        <v>196</v>
      </c>
      <c r="B739" s="68"/>
      <c r="C739" s="2" t="s">
        <v>6654</v>
      </c>
      <c r="D739" s="2" t="s">
        <v>6654</v>
      </c>
      <c r="E739" s="2" t="str">
        <f t="shared" si="11"/>
        <v>Level 0</v>
      </c>
      <c r="F739" s="59" t="s">
        <v>196</v>
      </c>
      <c r="G739" s="2"/>
      <c r="H739" s="43">
        <v>78</v>
      </c>
      <c r="I739" s="44">
        <v>45562</v>
      </c>
      <c r="J739" s="44">
        <v>45639</v>
      </c>
      <c r="K739" s="47">
        <v>215601.4</v>
      </c>
    </row>
    <row r="740" spans="1:11" x14ac:dyDescent="0.2">
      <c r="A740" s="69" t="s">
        <v>962</v>
      </c>
      <c r="B740" s="69"/>
      <c r="C740" s="3" t="s">
        <v>6694</v>
      </c>
      <c r="D740" s="3" t="s">
        <v>6694</v>
      </c>
      <c r="E740" s="3" t="str">
        <f t="shared" si="11"/>
        <v>Zone R2 (Leave out Area)</v>
      </c>
      <c r="F740" s="59" t="s">
        <v>962</v>
      </c>
      <c r="G740" s="3"/>
      <c r="H740" s="49">
        <v>29</v>
      </c>
      <c r="I740" s="50">
        <v>45611</v>
      </c>
      <c r="J740" s="50">
        <v>45639</v>
      </c>
      <c r="K740" s="52">
        <v>114926.02</v>
      </c>
    </row>
    <row r="741" spans="1:11" x14ac:dyDescent="0.2">
      <c r="A741" s="66" t="s">
        <v>1132</v>
      </c>
      <c r="B741" s="66" t="s">
        <v>7358</v>
      </c>
      <c r="C741" s="11" t="s">
        <v>6416</v>
      </c>
      <c r="D741" s="11" t="s">
        <v>6416</v>
      </c>
      <c r="E741" s="11" t="str">
        <f t="shared" si="11"/>
        <v>Zone R2 (Leave out Area)</v>
      </c>
      <c r="F741" s="59" t="s">
        <v>6416</v>
      </c>
      <c r="G741" s="11" t="s">
        <v>1133</v>
      </c>
      <c r="H741" s="32">
        <v>5</v>
      </c>
      <c r="I741" s="39">
        <v>45611</v>
      </c>
      <c r="J741" s="39">
        <v>45615</v>
      </c>
      <c r="K741" s="48">
        <v>101135.79</v>
      </c>
    </row>
    <row r="742" spans="1:11" x14ac:dyDescent="0.2">
      <c r="A742" s="63" t="s">
        <v>1134</v>
      </c>
      <c r="B742" s="63" t="s">
        <v>7359</v>
      </c>
      <c r="C742" s="8" t="s">
        <v>6416</v>
      </c>
      <c r="D742" s="8" t="s">
        <v>6416</v>
      </c>
      <c r="E742" s="8" t="str">
        <f t="shared" si="11"/>
        <v>Zone R2 (Leave out Area)</v>
      </c>
      <c r="F742" s="59" t="s">
        <v>6416</v>
      </c>
      <c r="G742" s="8" t="s">
        <v>1135</v>
      </c>
      <c r="H742" s="23">
        <v>4</v>
      </c>
      <c r="I742" s="35">
        <v>45636</v>
      </c>
      <c r="J742" s="35">
        <v>45639</v>
      </c>
      <c r="K742" s="42">
        <v>13790.23</v>
      </c>
    </row>
    <row r="743" spans="1:11" x14ac:dyDescent="0.2">
      <c r="A743" s="69" t="s">
        <v>967</v>
      </c>
      <c r="B743" s="69"/>
      <c r="C743" s="3" t="s">
        <v>6695</v>
      </c>
      <c r="D743" s="3" t="s">
        <v>6695</v>
      </c>
      <c r="E743" s="3" t="str">
        <f t="shared" si="11"/>
        <v>Zone R3 (Leave out Area)</v>
      </c>
      <c r="F743" s="59" t="s">
        <v>967</v>
      </c>
      <c r="G743" s="3"/>
      <c r="H743" s="49">
        <v>26</v>
      </c>
      <c r="I743" s="50">
        <v>45562</v>
      </c>
      <c r="J743" s="50">
        <v>45587</v>
      </c>
      <c r="K743" s="52">
        <v>100675.38</v>
      </c>
    </row>
    <row r="744" spans="1:11" x14ac:dyDescent="0.2">
      <c r="A744" s="66" t="s">
        <v>1136</v>
      </c>
      <c r="B744" s="66" t="s">
        <v>7360</v>
      </c>
      <c r="C744" s="11" t="s">
        <v>6416</v>
      </c>
      <c r="D744" s="11" t="s">
        <v>6416</v>
      </c>
      <c r="E744" s="11" t="str">
        <f t="shared" si="11"/>
        <v>Zone R3 (Leave out Area)</v>
      </c>
      <c r="F744" s="59" t="s">
        <v>6416</v>
      </c>
      <c r="G744" s="11" t="s">
        <v>1137</v>
      </c>
      <c r="H744" s="32">
        <v>4</v>
      </c>
      <c r="I744" s="39">
        <v>45562</v>
      </c>
      <c r="J744" s="39">
        <v>45565</v>
      </c>
      <c r="K744" s="48">
        <v>91022.21</v>
      </c>
    </row>
    <row r="745" spans="1:11" x14ac:dyDescent="0.2">
      <c r="A745" s="63" t="s">
        <v>1138</v>
      </c>
      <c r="B745" s="63" t="s">
        <v>7361</v>
      </c>
      <c r="C745" s="8" t="s">
        <v>6416</v>
      </c>
      <c r="D745" s="8" t="s">
        <v>6416</v>
      </c>
      <c r="E745" s="8" t="str">
        <f t="shared" si="11"/>
        <v>Zone R3 (Leave out Area)</v>
      </c>
      <c r="F745" s="59" t="s">
        <v>6416</v>
      </c>
      <c r="G745" s="8" t="s">
        <v>1139</v>
      </c>
      <c r="H745" s="23">
        <v>3</v>
      </c>
      <c r="I745" s="35">
        <v>45585</v>
      </c>
      <c r="J745" s="35">
        <v>45587</v>
      </c>
      <c r="K745" s="42">
        <v>9653.16</v>
      </c>
    </row>
    <row r="746" spans="1:11" x14ac:dyDescent="0.2">
      <c r="A746" s="68" t="s">
        <v>210</v>
      </c>
      <c r="B746" s="68"/>
      <c r="C746" s="2" t="s">
        <v>6649</v>
      </c>
      <c r="D746" s="2" t="s">
        <v>6649</v>
      </c>
      <c r="E746" s="2" t="str">
        <f t="shared" si="11"/>
        <v>Level 1</v>
      </c>
      <c r="F746" s="59" t="s">
        <v>210</v>
      </c>
      <c r="G746" s="2"/>
      <c r="H746" s="43">
        <v>78</v>
      </c>
      <c r="I746" s="44">
        <v>45566</v>
      </c>
      <c r="J746" s="44">
        <v>45643</v>
      </c>
      <c r="K746" s="47">
        <v>215601.4</v>
      </c>
    </row>
    <row r="747" spans="1:11" x14ac:dyDescent="0.2">
      <c r="A747" s="69" t="s">
        <v>962</v>
      </c>
      <c r="B747" s="69"/>
      <c r="C747" s="3" t="s">
        <v>6694</v>
      </c>
      <c r="D747" s="3" t="s">
        <v>6694</v>
      </c>
      <c r="E747" s="3" t="str">
        <f t="shared" si="11"/>
        <v>Zone R2 (Leave out Area)</v>
      </c>
      <c r="F747" s="59" t="s">
        <v>962</v>
      </c>
      <c r="G747" s="3"/>
      <c r="H747" s="49">
        <v>28</v>
      </c>
      <c r="I747" s="50">
        <v>45616</v>
      </c>
      <c r="J747" s="50">
        <v>45643</v>
      </c>
      <c r="K747" s="52">
        <v>114926.02</v>
      </c>
    </row>
    <row r="748" spans="1:11" x14ac:dyDescent="0.2">
      <c r="A748" s="66" t="s">
        <v>1140</v>
      </c>
      <c r="B748" s="66" t="s">
        <v>7362</v>
      </c>
      <c r="C748" s="11" t="s">
        <v>6416</v>
      </c>
      <c r="D748" s="11" t="s">
        <v>6416</v>
      </c>
      <c r="E748" s="11" t="str">
        <f t="shared" si="11"/>
        <v>Zone R2 (Leave out Area)</v>
      </c>
      <c r="F748" s="59" t="s">
        <v>6416</v>
      </c>
      <c r="G748" s="11" t="s">
        <v>1141</v>
      </c>
      <c r="H748" s="32">
        <v>5</v>
      </c>
      <c r="I748" s="39">
        <v>45616</v>
      </c>
      <c r="J748" s="39">
        <v>45620</v>
      </c>
      <c r="K748" s="48">
        <v>101135.79</v>
      </c>
    </row>
    <row r="749" spans="1:11" x14ac:dyDescent="0.2">
      <c r="A749" s="63" t="s">
        <v>1142</v>
      </c>
      <c r="B749" s="63" t="s">
        <v>7363</v>
      </c>
      <c r="C749" s="8" t="s">
        <v>6416</v>
      </c>
      <c r="D749" s="8" t="s">
        <v>6416</v>
      </c>
      <c r="E749" s="8" t="str">
        <f t="shared" si="11"/>
        <v>Zone R2 (Leave out Area)</v>
      </c>
      <c r="F749" s="59" t="s">
        <v>6416</v>
      </c>
      <c r="G749" s="8" t="s">
        <v>1143</v>
      </c>
      <c r="H749" s="23">
        <v>4</v>
      </c>
      <c r="I749" s="35">
        <v>45640</v>
      </c>
      <c r="J749" s="35">
        <v>45643</v>
      </c>
      <c r="K749" s="42">
        <v>13790.23</v>
      </c>
    </row>
    <row r="750" spans="1:11" x14ac:dyDescent="0.2">
      <c r="A750" s="69" t="s">
        <v>967</v>
      </c>
      <c r="B750" s="69"/>
      <c r="C750" s="3" t="s">
        <v>6695</v>
      </c>
      <c r="D750" s="3" t="s">
        <v>6695</v>
      </c>
      <c r="E750" s="3" t="str">
        <f t="shared" si="11"/>
        <v>Zone R3 (Leave out Area)</v>
      </c>
      <c r="F750" s="59" t="s">
        <v>967</v>
      </c>
      <c r="G750" s="3"/>
      <c r="H750" s="49">
        <v>25</v>
      </c>
      <c r="I750" s="50">
        <v>45566</v>
      </c>
      <c r="J750" s="50">
        <v>45590</v>
      </c>
      <c r="K750" s="52">
        <v>100675.38</v>
      </c>
    </row>
    <row r="751" spans="1:11" x14ac:dyDescent="0.2">
      <c r="A751" s="66" t="s">
        <v>1144</v>
      </c>
      <c r="B751" s="66" t="s">
        <v>7364</v>
      </c>
      <c r="C751" s="11" t="s">
        <v>6416</v>
      </c>
      <c r="D751" s="11" t="s">
        <v>6416</v>
      </c>
      <c r="E751" s="11" t="str">
        <f t="shared" si="11"/>
        <v>Zone R3 (Leave out Area)</v>
      </c>
      <c r="F751" s="59" t="s">
        <v>6416</v>
      </c>
      <c r="G751" s="11" t="s">
        <v>1145</v>
      </c>
      <c r="H751" s="32">
        <v>4</v>
      </c>
      <c r="I751" s="39">
        <v>45566</v>
      </c>
      <c r="J751" s="39">
        <v>45569</v>
      </c>
      <c r="K751" s="48">
        <v>91022.21</v>
      </c>
    </row>
    <row r="752" spans="1:11" x14ac:dyDescent="0.2">
      <c r="A752" s="63" t="s">
        <v>1146</v>
      </c>
      <c r="B752" s="63" t="s">
        <v>7365</v>
      </c>
      <c r="C752" s="8" t="s">
        <v>6416</v>
      </c>
      <c r="D752" s="8" t="s">
        <v>6416</v>
      </c>
      <c r="E752" s="8" t="str">
        <f t="shared" si="11"/>
        <v>Zone R3 (Leave out Area)</v>
      </c>
      <c r="F752" s="59" t="s">
        <v>6416</v>
      </c>
      <c r="G752" s="8" t="s">
        <v>1147</v>
      </c>
      <c r="H752" s="23">
        <v>3</v>
      </c>
      <c r="I752" s="35">
        <v>45588</v>
      </c>
      <c r="J752" s="35">
        <v>45590</v>
      </c>
      <c r="K752" s="42">
        <v>9653.16</v>
      </c>
    </row>
    <row r="753" spans="1:11" x14ac:dyDescent="0.2">
      <c r="A753" s="67" t="s">
        <v>231</v>
      </c>
      <c r="B753" s="67"/>
      <c r="C753" s="12" t="s">
        <v>6646</v>
      </c>
      <c r="D753" s="12" t="s">
        <v>6646</v>
      </c>
      <c r="E753" s="12" t="str">
        <f t="shared" si="11"/>
        <v>The Tail</v>
      </c>
      <c r="F753" s="59" t="s">
        <v>231</v>
      </c>
      <c r="G753" s="12"/>
      <c r="H753" s="36">
        <v>66</v>
      </c>
      <c r="I753" s="37">
        <v>45570</v>
      </c>
      <c r="J753" s="37">
        <v>45635</v>
      </c>
      <c r="K753" s="46">
        <v>992490.21</v>
      </c>
    </row>
    <row r="754" spans="1:11" x14ac:dyDescent="0.2">
      <c r="A754" s="68" t="s">
        <v>210</v>
      </c>
      <c r="B754" s="68"/>
      <c r="C754" s="2" t="s">
        <v>6649</v>
      </c>
      <c r="D754" s="2" t="s">
        <v>6649</v>
      </c>
      <c r="E754" s="2" t="str">
        <f t="shared" si="11"/>
        <v>Level 1</v>
      </c>
      <c r="F754" s="59" t="s">
        <v>210</v>
      </c>
      <c r="G754" s="2"/>
      <c r="H754" s="43">
        <v>31</v>
      </c>
      <c r="I754" s="44">
        <v>45570</v>
      </c>
      <c r="J754" s="44">
        <v>45600</v>
      </c>
      <c r="K754" s="47">
        <v>473528.78</v>
      </c>
    </row>
    <row r="755" spans="1:11" x14ac:dyDescent="0.2">
      <c r="A755" s="69" t="s">
        <v>980</v>
      </c>
      <c r="B755" s="69"/>
      <c r="C755" s="3" t="s">
        <v>6696</v>
      </c>
      <c r="D755" s="3" t="s">
        <v>6696</v>
      </c>
      <c r="E755" s="3" t="str">
        <f t="shared" si="11"/>
        <v>Zone T1</v>
      </c>
      <c r="F755" s="59" t="s">
        <v>980</v>
      </c>
      <c r="G755" s="3"/>
      <c r="H755" s="49">
        <v>31</v>
      </c>
      <c r="I755" s="50">
        <v>45570</v>
      </c>
      <c r="J755" s="50">
        <v>45600</v>
      </c>
      <c r="K755" s="52">
        <v>473528.78</v>
      </c>
    </row>
    <row r="756" spans="1:11" x14ac:dyDescent="0.2">
      <c r="A756" s="66" t="s">
        <v>1148</v>
      </c>
      <c r="B756" s="66" t="s">
        <v>7366</v>
      </c>
      <c r="C756" s="11" t="s">
        <v>6416</v>
      </c>
      <c r="D756" s="11" t="s">
        <v>6416</v>
      </c>
      <c r="E756" s="11" t="str">
        <f t="shared" si="11"/>
        <v>Zone T1</v>
      </c>
      <c r="F756" s="59" t="s">
        <v>6416</v>
      </c>
      <c r="G756" s="11" t="s">
        <v>1149</v>
      </c>
      <c r="H756" s="32">
        <v>20</v>
      </c>
      <c r="I756" s="39">
        <v>45570</v>
      </c>
      <c r="J756" s="39">
        <v>45589</v>
      </c>
      <c r="K756" s="48">
        <v>414656.74</v>
      </c>
    </row>
    <row r="757" spans="1:11" x14ac:dyDescent="0.2">
      <c r="A757" s="63" t="s">
        <v>1150</v>
      </c>
      <c r="B757" s="63" t="s">
        <v>7367</v>
      </c>
      <c r="C757" s="8" t="s">
        <v>6416</v>
      </c>
      <c r="D757" s="8" t="s">
        <v>6416</v>
      </c>
      <c r="E757" s="8" t="str">
        <f t="shared" si="11"/>
        <v>Zone T1</v>
      </c>
      <c r="F757" s="59" t="s">
        <v>6416</v>
      </c>
      <c r="G757" s="8" t="s">
        <v>1151</v>
      </c>
      <c r="H757" s="23">
        <v>10</v>
      </c>
      <c r="I757" s="35">
        <v>45591</v>
      </c>
      <c r="J757" s="35">
        <v>45600</v>
      </c>
      <c r="K757" s="42">
        <v>58872.04</v>
      </c>
    </row>
    <row r="758" spans="1:11" x14ac:dyDescent="0.2">
      <c r="A758" s="68" t="s">
        <v>174</v>
      </c>
      <c r="B758" s="68"/>
      <c r="C758" s="2" t="s">
        <v>6650</v>
      </c>
      <c r="D758" s="2" t="s">
        <v>6650</v>
      </c>
      <c r="E758" s="2" t="str">
        <f t="shared" si="11"/>
        <v>Level 2</v>
      </c>
      <c r="F758" s="59" t="s">
        <v>174</v>
      </c>
      <c r="G758" s="2"/>
      <c r="H758" s="43">
        <v>46</v>
      </c>
      <c r="I758" s="44">
        <v>45590</v>
      </c>
      <c r="J758" s="44">
        <v>45635</v>
      </c>
      <c r="K758" s="47">
        <v>518961.43</v>
      </c>
    </row>
    <row r="759" spans="1:11" x14ac:dyDescent="0.2">
      <c r="A759" s="69" t="s">
        <v>985</v>
      </c>
      <c r="B759" s="69"/>
      <c r="C759" s="3" t="s">
        <v>6697</v>
      </c>
      <c r="D759" s="3" t="s">
        <v>6697</v>
      </c>
      <c r="E759" s="3" t="str">
        <f t="shared" si="11"/>
        <v>Zone T2</v>
      </c>
      <c r="F759" s="59" t="s">
        <v>985</v>
      </c>
      <c r="G759" s="3"/>
      <c r="H759" s="49">
        <v>46</v>
      </c>
      <c r="I759" s="50">
        <v>45590</v>
      </c>
      <c r="J759" s="50">
        <v>45635</v>
      </c>
      <c r="K759" s="52">
        <v>518961.43</v>
      </c>
    </row>
    <row r="760" spans="1:11" x14ac:dyDescent="0.2">
      <c r="A760" s="66" t="s">
        <v>1152</v>
      </c>
      <c r="B760" s="66" t="s">
        <v>7368</v>
      </c>
      <c r="C760" s="11" t="s">
        <v>6416</v>
      </c>
      <c r="D760" s="11" t="s">
        <v>6416</v>
      </c>
      <c r="E760" s="11" t="str">
        <f t="shared" si="11"/>
        <v>Zone T2</v>
      </c>
      <c r="F760" s="59" t="s">
        <v>6416</v>
      </c>
      <c r="G760" s="11" t="s">
        <v>1153</v>
      </c>
      <c r="H760" s="32">
        <v>21</v>
      </c>
      <c r="I760" s="39">
        <v>45590</v>
      </c>
      <c r="J760" s="39">
        <v>45610</v>
      </c>
      <c r="K760" s="48">
        <v>462810.07</v>
      </c>
    </row>
    <row r="761" spans="1:11" x14ac:dyDescent="0.2">
      <c r="A761" s="63" t="s">
        <v>1154</v>
      </c>
      <c r="B761" s="63" t="s">
        <v>7369</v>
      </c>
      <c r="C761" s="8" t="s">
        <v>6416</v>
      </c>
      <c r="D761" s="8" t="s">
        <v>6416</v>
      </c>
      <c r="E761" s="8" t="str">
        <f t="shared" si="11"/>
        <v>Zone T2</v>
      </c>
      <c r="F761" s="59" t="s">
        <v>6416</v>
      </c>
      <c r="G761" s="8" t="s">
        <v>1155</v>
      </c>
      <c r="H761" s="23">
        <v>35</v>
      </c>
      <c r="I761" s="35">
        <v>45601</v>
      </c>
      <c r="J761" s="35">
        <v>45635</v>
      </c>
      <c r="K761" s="42">
        <v>56151.360000000001</v>
      </c>
    </row>
    <row r="762" spans="1:11" x14ac:dyDescent="0.2">
      <c r="A762" s="62" t="s">
        <v>1156</v>
      </c>
      <c r="B762" s="62"/>
      <c r="C762" s="7" t="s">
        <v>6449</v>
      </c>
      <c r="D762" s="7" t="s">
        <v>6449</v>
      </c>
      <c r="E762" s="7" t="str">
        <f t="shared" si="11"/>
        <v>Construction</v>
      </c>
      <c r="F762" s="59" t="s">
        <v>1156</v>
      </c>
      <c r="G762" s="7"/>
      <c r="H762" s="20">
        <v>387</v>
      </c>
      <c r="I762" s="21">
        <v>45279</v>
      </c>
      <c r="J762" s="21">
        <v>45741</v>
      </c>
      <c r="K762" s="22">
        <v>11597622.4</v>
      </c>
    </row>
    <row r="763" spans="1:11" x14ac:dyDescent="0.2">
      <c r="A763" s="64" t="s">
        <v>1157</v>
      </c>
      <c r="B763" s="64"/>
      <c r="C763" s="9" t="s">
        <v>6643</v>
      </c>
      <c r="D763" s="9" t="s">
        <v>6643</v>
      </c>
      <c r="E763" s="9" t="str">
        <f t="shared" si="11"/>
        <v>The Mound</v>
      </c>
      <c r="F763" s="59" t="s">
        <v>1157</v>
      </c>
      <c r="G763" s="9"/>
      <c r="H763" s="26">
        <v>258</v>
      </c>
      <c r="I763" s="27">
        <v>45321</v>
      </c>
      <c r="J763" s="27">
        <v>45631</v>
      </c>
      <c r="K763" s="40">
        <v>5933804.7300000004</v>
      </c>
    </row>
    <row r="764" spans="1:11" x14ac:dyDescent="0.2">
      <c r="A764" s="65" t="s">
        <v>1158</v>
      </c>
      <c r="B764" s="65"/>
      <c r="C764" s="10" t="s">
        <v>6649</v>
      </c>
      <c r="D764" s="10" t="s">
        <v>6649</v>
      </c>
      <c r="E764" s="10" t="str">
        <f t="shared" si="11"/>
        <v>Level 1</v>
      </c>
      <c r="F764" s="59" t="s">
        <v>1158</v>
      </c>
      <c r="G764" s="10"/>
      <c r="H764" s="29">
        <v>34</v>
      </c>
      <c r="I764" s="30">
        <v>45584</v>
      </c>
      <c r="J764" s="30">
        <v>45622</v>
      </c>
      <c r="K764" s="41">
        <v>899611.07</v>
      </c>
    </row>
    <row r="765" spans="1:11" x14ac:dyDescent="0.2">
      <c r="A765" s="67" t="s">
        <v>1159</v>
      </c>
      <c r="B765" s="67"/>
      <c r="C765" s="12" t="s">
        <v>6680</v>
      </c>
      <c r="D765" s="12" t="s">
        <v>6680</v>
      </c>
      <c r="E765" s="12" t="str">
        <f t="shared" si="11"/>
        <v>Zone M3</v>
      </c>
      <c r="F765" s="59" t="s">
        <v>1159</v>
      </c>
      <c r="G765" s="12"/>
      <c r="H765" s="36">
        <v>34</v>
      </c>
      <c r="I765" s="37">
        <v>45584</v>
      </c>
      <c r="J765" s="37">
        <v>45622</v>
      </c>
      <c r="K765" s="46">
        <v>899611.07</v>
      </c>
    </row>
    <row r="766" spans="1:11" x14ac:dyDescent="0.2">
      <c r="A766" s="68" t="s">
        <v>1160</v>
      </c>
      <c r="B766" s="68"/>
      <c r="C766" s="2" t="s">
        <v>6708</v>
      </c>
      <c r="D766" s="2" t="s">
        <v>6708</v>
      </c>
      <c r="E766" s="2" t="str">
        <f t="shared" si="11"/>
        <v>SPA &amp; Fitness</v>
      </c>
      <c r="F766" s="59" t="s">
        <v>1160</v>
      </c>
      <c r="G766" s="2"/>
      <c r="H766" s="43">
        <v>34</v>
      </c>
      <c r="I766" s="44">
        <v>45584</v>
      </c>
      <c r="J766" s="44">
        <v>45622</v>
      </c>
      <c r="K766" s="47">
        <v>899611.07</v>
      </c>
    </row>
    <row r="767" spans="1:11" ht="25.5" x14ac:dyDescent="0.2">
      <c r="A767" s="66" t="s">
        <v>1161</v>
      </c>
      <c r="B767" s="66" t="s">
        <v>7370</v>
      </c>
      <c r="C767" s="11" t="s">
        <v>6416</v>
      </c>
      <c r="D767" s="11" t="s">
        <v>6416</v>
      </c>
      <c r="E767" s="11" t="str">
        <f t="shared" si="11"/>
        <v>SPA &amp; Fitness</v>
      </c>
      <c r="F767" s="59" t="s">
        <v>6416</v>
      </c>
      <c r="G767" s="11" t="s">
        <v>1162</v>
      </c>
      <c r="H767" s="32">
        <v>20</v>
      </c>
      <c r="I767" s="39">
        <v>45584</v>
      </c>
      <c r="J767" s="39">
        <v>45606</v>
      </c>
      <c r="K767" s="48">
        <v>130196.03</v>
      </c>
    </row>
    <row r="768" spans="1:11" ht="25.5" x14ac:dyDescent="0.2">
      <c r="A768" s="66" t="s">
        <v>1163</v>
      </c>
      <c r="B768" s="66" t="s">
        <v>7371</v>
      </c>
      <c r="C768" s="11" t="s">
        <v>6416</v>
      </c>
      <c r="D768" s="11" t="s">
        <v>6416</v>
      </c>
      <c r="E768" s="11" t="str">
        <f t="shared" si="11"/>
        <v>SPA &amp; Fitness</v>
      </c>
      <c r="F768" s="59" t="s">
        <v>6416</v>
      </c>
      <c r="G768" s="11" t="s">
        <v>1164</v>
      </c>
      <c r="H768" s="32">
        <v>20</v>
      </c>
      <c r="I768" s="39">
        <v>45584</v>
      </c>
      <c r="J768" s="39">
        <v>45606</v>
      </c>
      <c r="K768" s="48">
        <v>517946.18</v>
      </c>
    </row>
    <row r="769" spans="1:11" ht="25.5" x14ac:dyDescent="0.2">
      <c r="A769" s="66" t="s">
        <v>1165</v>
      </c>
      <c r="B769" s="66" t="s">
        <v>7372</v>
      </c>
      <c r="C769" s="11" t="s">
        <v>6416</v>
      </c>
      <c r="D769" s="11" t="s">
        <v>6416</v>
      </c>
      <c r="E769" s="11" t="str">
        <f t="shared" si="11"/>
        <v>SPA &amp; Fitness</v>
      </c>
      <c r="F769" s="59" t="s">
        <v>6416</v>
      </c>
      <c r="G769" s="11" t="s">
        <v>1166</v>
      </c>
      <c r="H769" s="32">
        <v>20</v>
      </c>
      <c r="I769" s="39">
        <v>45584</v>
      </c>
      <c r="J769" s="39">
        <v>45606</v>
      </c>
      <c r="K769" s="48">
        <v>115251.68</v>
      </c>
    </row>
    <row r="770" spans="1:11" x14ac:dyDescent="0.2">
      <c r="A770" s="66" t="s">
        <v>1167</v>
      </c>
      <c r="B770" s="66" t="s">
        <v>7373</v>
      </c>
      <c r="C770" s="11" t="s">
        <v>6416</v>
      </c>
      <c r="D770" s="11" t="s">
        <v>6416</v>
      </c>
      <c r="E770" s="11" t="str">
        <f t="shared" si="11"/>
        <v>SPA &amp; Fitness</v>
      </c>
      <c r="F770" s="59" t="s">
        <v>6416</v>
      </c>
      <c r="G770" s="11" t="s">
        <v>1168</v>
      </c>
      <c r="H770" s="32">
        <v>14</v>
      </c>
      <c r="I770" s="39">
        <v>45591</v>
      </c>
      <c r="J770" s="39">
        <v>45606</v>
      </c>
      <c r="K770" s="48">
        <v>13061.64</v>
      </c>
    </row>
    <row r="771" spans="1:11" x14ac:dyDescent="0.2">
      <c r="A771" s="66" t="s">
        <v>1169</v>
      </c>
      <c r="B771" s="66" t="s">
        <v>7374</v>
      </c>
      <c r="C771" s="11" t="s">
        <v>6416</v>
      </c>
      <c r="D771" s="11" t="s">
        <v>6416</v>
      </c>
      <c r="E771" s="11" t="str">
        <f t="shared" si="11"/>
        <v>SPA &amp; Fitness</v>
      </c>
      <c r="F771" s="59" t="s">
        <v>6416</v>
      </c>
      <c r="G771" s="11" t="s">
        <v>1170</v>
      </c>
      <c r="H771" s="32">
        <v>7</v>
      </c>
      <c r="I771" s="39">
        <v>45607</v>
      </c>
      <c r="J771" s="39">
        <v>45614</v>
      </c>
      <c r="K771" s="48">
        <v>8751.8799999999992</v>
      </c>
    </row>
    <row r="772" spans="1:11" x14ac:dyDescent="0.2">
      <c r="A772" s="66" t="s">
        <v>1171</v>
      </c>
      <c r="B772" s="66" t="s">
        <v>7375</v>
      </c>
      <c r="C772" s="11" t="s">
        <v>6416</v>
      </c>
      <c r="D772" s="11" t="s">
        <v>6416</v>
      </c>
      <c r="E772" s="11" t="str">
        <f t="shared" si="11"/>
        <v>SPA &amp; Fitness</v>
      </c>
      <c r="F772" s="59" t="s">
        <v>6416</v>
      </c>
      <c r="G772" s="11" t="s">
        <v>1172</v>
      </c>
      <c r="H772" s="32">
        <v>7</v>
      </c>
      <c r="I772" s="39">
        <v>45607</v>
      </c>
      <c r="J772" s="39">
        <v>45614</v>
      </c>
      <c r="K772" s="48">
        <v>1952.28</v>
      </c>
    </row>
    <row r="773" spans="1:11" x14ac:dyDescent="0.2">
      <c r="A773" s="63" t="s">
        <v>1173</v>
      </c>
      <c r="B773" s="63" t="s">
        <v>7376</v>
      </c>
      <c r="C773" s="8" t="s">
        <v>6416</v>
      </c>
      <c r="D773" s="8" t="s">
        <v>6416</v>
      </c>
      <c r="E773" s="8" t="str">
        <f t="shared" si="11"/>
        <v>SPA &amp; Fitness</v>
      </c>
      <c r="F773" s="59" t="s">
        <v>6416</v>
      </c>
      <c r="G773" s="8" t="s">
        <v>1174</v>
      </c>
      <c r="H773" s="23">
        <v>7</v>
      </c>
      <c r="I773" s="35">
        <v>45615</v>
      </c>
      <c r="J773" s="35">
        <v>45622</v>
      </c>
      <c r="K773" s="42">
        <v>112451.38</v>
      </c>
    </row>
    <row r="774" spans="1:11" x14ac:dyDescent="0.2">
      <c r="A774" s="65" t="s">
        <v>1175</v>
      </c>
      <c r="B774" s="65"/>
      <c r="C774" s="10" t="s">
        <v>6650</v>
      </c>
      <c r="D774" s="10" t="s">
        <v>6650</v>
      </c>
      <c r="E774" s="10" t="str">
        <f t="shared" si="11"/>
        <v>Level 2</v>
      </c>
      <c r="F774" s="59" t="s">
        <v>1175</v>
      </c>
      <c r="G774" s="10"/>
      <c r="H774" s="29">
        <v>60</v>
      </c>
      <c r="I774" s="30">
        <v>45321</v>
      </c>
      <c r="J774" s="30">
        <v>45391</v>
      </c>
      <c r="K774" s="41">
        <v>1185254.71</v>
      </c>
    </row>
    <row r="775" spans="1:11" x14ac:dyDescent="0.2">
      <c r="A775" s="67" t="s">
        <v>1176</v>
      </c>
      <c r="B775" s="67"/>
      <c r="C775" s="12" t="s">
        <v>6679</v>
      </c>
      <c r="D775" s="12" t="s">
        <v>6679</v>
      </c>
      <c r="E775" s="12" t="str">
        <f t="shared" ref="E775:E838" si="12">IF(C775="",E774,C775)</f>
        <v>Zone M1</v>
      </c>
      <c r="F775" s="59" t="s">
        <v>1176</v>
      </c>
      <c r="G775" s="12"/>
      <c r="H775" s="36">
        <v>23</v>
      </c>
      <c r="I775" s="37">
        <v>45321</v>
      </c>
      <c r="J775" s="37">
        <v>45348</v>
      </c>
      <c r="K775" s="46">
        <v>193871.14</v>
      </c>
    </row>
    <row r="776" spans="1:11" x14ac:dyDescent="0.2">
      <c r="A776" s="68" t="s">
        <v>1177</v>
      </c>
      <c r="B776" s="68"/>
      <c r="C776" s="2" t="s">
        <v>6709</v>
      </c>
      <c r="D776" s="2" t="s">
        <v>6709</v>
      </c>
      <c r="E776" s="2" t="str">
        <f t="shared" si="12"/>
        <v>M1 / L2</v>
      </c>
      <c r="F776" s="59" t="s">
        <v>1177</v>
      </c>
      <c r="G776" s="2"/>
      <c r="H776" s="43">
        <v>12</v>
      </c>
      <c r="I776" s="44">
        <v>45321</v>
      </c>
      <c r="J776" s="44">
        <v>45334</v>
      </c>
      <c r="K776" s="47">
        <v>104395.45</v>
      </c>
    </row>
    <row r="777" spans="1:11" x14ac:dyDescent="0.2">
      <c r="A777" s="69" t="s">
        <v>1178</v>
      </c>
      <c r="B777" s="69"/>
      <c r="C777" s="3" t="s">
        <v>6710</v>
      </c>
      <c r="D777" s="3" t="s">
        <v>6710</v>
      </c>
      <c r="E777" s="3" t="str">
        <f t="shared" si="12"/>
        <v>S. K. L. - 1</v>
      </c>
      <c r="F777" s="59" t="s">
        <v>1178</v>
      </c>
      <c r="G777" s="3"/>
      <c r="H777" s="49">
        <v>5</v>
      </c>
      <c r="I777" s="50">
        <v>45321</v>
      </c>
      <c r="J777" s="50">
        <v>45326</v>
      </c>
      <c r="K777" s="52">
        <v>14919.76</v>
      </c>
    </row>
    <row r="778" spans="1:11" ht="25.5" x14ac:dyDescent="0.2">
      <c r="A778" s="66" t="s">
        <v>1179</v>
      </c>
      <c r="B778" s="66" t="s">
        <v>7377</v>
      </c>
      <c r="C778" s="11" t="s">
        <v>6416</v>
      </c>
      <c r="D778" s="11" t="s">
        <v>6416</v>
      </c>
      <c r="E778" s="11" t="str">
        <f t="shared" si="12"/>
        <v>S. K. L. - 1</v>
      </c>
      <c r="F778" s="59" t="s">
        <v>6416</v>
      </c>
      <c r="G778" s="11" t="s">
        <v>1180</v>
      </c>
      <c r="H778" s="32">
        <v>3</v>
      </c>
      <c r="I778" s="39">
        <v>45321</v>
      </c>
      <c r="J778" s="39">
        <v>45323</v>
      </c>
      <c r="K778" s="48">
        <v>8078.4</v>
      </c>
    </row>
    <row r="779" spans="1:11" x14ac:dyDescent="0.2">
      <c r="A779" s="66" t="s">
        <v>1181</v>
      </c>
      <c r="B779" s="66" t="s">
        <v>7378</v>
      </c>
      <c r="C779" s="11" t="s">
        <v>6416</v>
      </c>
      <c r="D779" s="11" t="s">
        <v>6416</v>
      </c>
      <c r="E779" s="11" t="str">
        <f t="shared" si="12"/>
        <v>S. K. L. - 1</v>
      </c>
      <c r="F779" s="59" t="s">
        <v>6416</v>
      </c>
      <c r="G779" s="11" t="s">
        <v>1182</v>
      </c>
      <c r="H779" s="32">
        <v>3</v>
      </c>
      <c r="I779" s="39">
        <v>45321</v>
      </c>
      <c r="J779" s="39">
        <v>45323</v>
      </c>
      <c r="K779" s="48">
        <v>3598.26</v>
      </c>
    </row>
    <row r="780" spans="1:11" x14ac:dyDescent="0.2">
      <c r="A780" s="66" t="s">
        <v>1183</v>
      </c>
      <c r="B780" s="66" t="s">
        <v>7379</v>
      </c>
      <c r="C780" s="11" t="s">
        <v>6416</v>
      </c>
      <c r="D780" s="11" t="s">
        <v>6416</v>
      </c>
      <c r="E780" s="11" t="str">
        <f t="shared" si="12"/>
        <v>S. K. L. - 1</v>
      </c>
      <c r="F780" s="59" t="s">
        <v>6416</v>
      </c>
      <c r="G780" s="11" t="s">
        <v>1184</v>
      </c>
      <c r="H780" s="32">
        <v>2</v>
      </c>
      <c r="I780" s="39">
        <v>45322</v>
      </c>
      <c r="J780" s="39">
        <v>45323</v>
      </c>
      <c r="K780" s="34">
        <v>795.57</v>
      </c>
    </row>
    <row r="781" spans="1:11" x14ac:dyDescent="0.2">
      <c r="A781" s="66" t="s">
        <v>1185</v>
      </c>
      <c r="B781" s="66" t="s">
        <v>7380</v>
      </c>
      <c r="C781" s="11" t="s">
        <v>6416</v>
      </c>
      <c r="D781" s="11" t="s">
        <v>6416</v>
      </c>
      <c r="E781" s="11" t="str">
        <f t="shared" si="12"/>
        <v>S. K. L. - 1</v>
      </c>
      <c r="F781" s="59" t="s">
        <v>6416</v>
      </c>
      <c r="G781" s="11" t="s">
        <v>1186</v>
      </c>
      <c r="H781" s="32">
        <v>2</v>
      </c>
      <c r="I781" s="39">
        <v>45322</v>
      </c>
      <c r="J781" s="39">
        <v>45323</v>
      </c>
      <c r="K781" s="34">
        <v>583.46</v>
      </c>
    </row>
    <row r="782" spans="1:11" x14ac:dyDescent="0.2">
      <c r="A782" s="63" t="s">
        <v>1187</v>
      </c>
      <c r="B782" s="63" t="s">
        <v>7381</v>
      </c>
      <c r="C782" s="8" t="s">
        <v>6416</v>
      </c>
      <c r="D782" s="8" t="s">
        <v>6416</v>
      </c>
      <c r="E782" s="8" t="str">
        <f t="shared" si="12"/>
        <v>S. K. L. - 1</v>
      </c>
      <c r="F782" s="59" t="s">
        <v>6416</v>
      </c>
      <c r="G782" s="8" t="s">
        <v>1188</v>
      </c>
      <c r="H782" s="23">
        <v>2</v>
      </c>
      <c r="I782" s="35">
        <v>45325</v>
      </c>
      <c r="J782" s="35">
        <v>45326</v>
      </c>
      <c r="K782" s="42">
        <v>1864.08</v>
      </c>
    </row>
    <row r="783" spans="1:11" x14ac:dyDescent="0.2">
      <c r="A783" s="69" t="s">
        <v>1189</v>
      </c>
      <c r="B783" s="69"/>
      <c r="C783" s="3" t="s">
        <v>6711</v>
      </c>
      <c r="D783" s="3" t="s">
        <v>6711</v>
      </c>
      <c r="E783" s="3" t="str">
        <f t="shared" si="12"/>
        <v>S. K. L. - 2</v>
      </c>
      <c r="F783" s="59" t="s">
        <v>1189</v>
      </c>
      <c r="G783" s="3"/>
      <c r="H783" s="49">
        <v>5</v>
      </c>
      <c r="I783" s="50">
        <v>45321</v>
      </c>
      <c r="J783" s="50">
        <v>45326</v>
      </c>
      <c r="K783" s="52">
        <v>14912.61</v>
      </c>
    </row>
    <row r="784" spans="1:11" ht="25.5" x14ac:dyDescent="0.2">
      <c r="A784" s="66" t="s">
        <v>1190</v>
      </c>
      <c r="B784" s="66" t="s">
        <v>7382</v>
      </c>
      <c r="C784" s="11" t="s">
        <v>6416</v>
      </c>
      <c r="D784" s="11" t="s">
        <v>6416</v>
      </c>
      <c r="E784" s="11" t="str">
        <f t="shared" si="12"/>
        <v>S. K. L. - 2</v>
      </c>
      <c r="F784" s="59" t="s">
        <v>6416</v>
      </c>
      <c r="G784" s="11" t="s">
        <v>1191</v>
      </c>
      <c r="H784" s="32">
        <v>3</v>
      </c>
      <c r="I784" s="39">
        <v>45321</v>
      </c>
      <c r="J784" s="39">
        <v>45323</v>
      </c>
      <c r="K784" s="48">
        <v>8071.25</v>
      </c>
    </row>
    <row r="785" spans="1:11" x14ac:dyDescent="0.2">
      <c r="A785" s="66" t="s">
        <v>1192</v>
      </c>
      <c r="B785" s="66" t="s">
        <v>7383</v>
      </c>
      <c r="C785" s="11" t="s">
        <v>6416</v>
      </c>
      <c r="D785" s="11" t="s">
        <v>6416</v>
      </c>
      <c r="E785" s="11" t="str">
        <f t="shared" si="12"/>
        <v>S. K. L. - 2</v>
      </c>
      <c r="F785" s="59" t="s">
        <v>6416</v>
      </c>
      <c r="G785" s="11" t="s">
        <v>1193</v>
      </c>
      <c r="H785" s="32">
        <v>3</v>
      </c>
      <c r="I785" s="39">
        <v>45321</v>
      </c>
      <c r="J785" s="39">
        <v>45323</v>
      </c>
      <c r="K785" s="48">
        <v>3598.26</v>
      </c>
    </row>
    <row r="786" spans="1:11" x14ac:dyDescent="0.2">
      <c r="A786" s="66" t="s">
        <v>1194</v>
      </c>
      <c r="B786" s="66" t="s">
        <v>7384</v>
      </c>
      <c r="C786" s="11" t="s">
        <v>6416</v>
      </c>
      <c r="D786" s="11" t="s">
        <v>6416</v>
      </c>
      <c r="E786" s="11" t="str">
        <f t="shared" si="12"/>
        <v>S. K. L. - 2</v>
      </c>
      <c r="F786" s="59" t="s">
        <v>6416</v>
      </c>
      <c r="G786" s="11" t="s">
        <v>1195</v>
      </c>
      <c r="H786" s="32">
        <v>2</v>
      </c>
      <c r="I786" s="39">
        <v>45322</v>
      </c>
      <c r="J786" s="39">
        <v>45323</v>
      </c>
      <c r="K786" s="34">
        <v>795.57</v>
      </c>
    </row>
    <row r="787" spans="1:11" x14ac:dyDescent="0.2">
      <c r="A787" s="66" t="s">
        <v>1196</v>
      </c>
      <c r="B787" s="66" t="s">
        <v>7385</v>
      </c>
      <c r="C787" s="11" t="s">
        <v>6416</v>
      </c>
      <c r="D787" s="11" t="s">
        <v>6416</v>
      </c>
      <c r="E787" s="11" t="str">
        <f t="shared" si="12"/>
        <v>S. K. L. - 2</v>
      </c>
      <c r="F787" s="59" t="s">
        <v>6416</v>
      </c>
      <c r="G787" s="11" t="s">
        <v>1197</v>
      </c>
      <c r="H787" s="32">
        <v>2</v>
      </c>
      <c r="I787" s="39">
        <v>45322</v>
      </c>
      <c r="J787" s="39">
        <v>45323</v>
      </c>
      <c r="K787" s="34">
        <v>583.46</v>
      </c>
    </row>
    <row r="788" spans="1:11" x14ac:dyDescent="0.2">
      <c r="A788" s="63" t="s">
        <v>1198</v>
      </c>
      <c r="B788" s="63" t="s">
        <v>7386</v>
      </c>
      <c r="C788" s="8" t="s">
        <v>6416</v>
      </c>
      <c r="D788" s="8" t="s">
        <v>6416</v>
      </c>
      <c r="E788" s="8" t="str">
        <f t="shared" si="12"/>
        <v>S. K. L. - 2</v>
      </c>
      <c r="F788" s="59" t="s">
        <v>6416</v>
      </c>
      <c r="G788" s="8" t="s">
        <v>1199</v>
      </c>
      <c r="H788" s="23">
        <v>2</v>
      </c>
      <c r="I788" s="35">
        <v>45325</v>
      </c>
      <c r="J788" s="35">
        <v>45326</v>
      </c>
      <c r="K788" s="42">
        <v>1864.08</v>
      </c>
    </row>
    <row r="789" spans="1:11" x14ac:dyDescent="0.2">
      <c r="A789" s="69" t="s">
        <v>1200</v>
      </c>
      <c r="B789" s="69"/>
      <c r="C789" s="3" t="s">
        <v>6712</v>
      </c>
      <c r="D789" s="3" t="s">
        <v>6712</v>
      </c>
      <c r="E789" s="3" t="str">
        <f t="shared" si="12"/>
        <v>S. K. R.</v>
      </c>
      <c r="F789" s="59" t="s">
        <v>1200</v>
      </c>
      <c r="G789" s="3"/>
      <c r="H789" s="49">
        <v>5</v>
      </c>
      <c r="I789" s="50">
        <v>45325</v>
      </c>
      <c r="J789" s="50">
        <v>45329</v>
      </c>
      <c r="K789" s="52">
        <v>14912.61</v>
      </c>
    </row>
    <row r="790" spans="1:11" ht="25.5" x14ac:dyDescent="0.2">
      <c r="A790" s="66" t="s">
        <v>1201</v>
      </c>
      <c r="B790" s="66" t="s">
        <v>7387</v>
      </c>
      <c r="C790" s="11" t="s">
        <v>6416</v>
      </c>
      <c r="D790" s="11" t="s">
        <v>6416</v>
      </c>
      <c r="E790" s="11" t="str">
        <f t="shared" si="12"/>
        <v>S. K. R.</v>
      </c>
      <c r="F790" s="59" t="s">
        <v>6416</v>
      </c>
      <c r="G790" s="11" t="s">
        <v>1202</v>
      </c>
      <c r="H790" s="32">
        <v>3</v>
      </c>
      <c r="I790" s="39">
        <v>45325</v>
      </c>
      <c r="J790" s="39">
        <v>45327</v>
      </c>
      <c r="K790" s="48">
        <v>8071.25</v>
      </c>
    </row>
    <row r="791" spans="1:11" x14ac:dyDescent="0.2">
      <c r="A791" s="66" t="s">
        <v>1203</v>
      </c>
      <c r="B791" s="66" t="s">
        <v>7388</v>
      </c>
      <c r="C791" s="11" t="s">
        <v>6416</v>
      </c>
      <c r="D791" s="11" t="s">
        <v>6416</v>
      </c>
      <c r="E791" s="11" t="str">
        <f t="shared" si="12"/>
        <v>S. K. R.</v>
      </c>
      <c r="F791" s="59" t="s">
        <v>6416</v>
      </c>
      <c r="G791" s="11" t="s">
        <v>1204</v>
      </c>
      <c r="H791" s="32">
        <v>3</v>
      </c>
      <c r="I791" s="39">
        <v>45325</v>
      </c>
      <c r="J791" s="39">
        <v>45327</v>
      </c>
      <c r="K791" s="48">
        <v>3598.26</v>
      </c>
    </row>
    <row r="792" spans="1:11" x14ac:dyDescent="0.2">
      <c r="A792" s="66" t="s">
        <v>1205</v>
      </c>
      <c r="B792" s="66" t="s">
        <v>7389</v>
      </c>
      <c r="C792" s="11" t="s">
        <v>6416</v>
      </c>
      <c r="D792" s="11" t="s">
        <v>6416</v>
      </c>
      <c r="E792" s="11" t="str">
        <f t="shared" si="12"/>
        <v>S. K. R.</v>
      </c>
      <c r="F792" s="59" t="s">
        <v>6416</v>
      </c>
      <c r="G792" s="11" t="s">
        <v>1206</v>
      </c>
      <c r="H792" s="32">
        <v>2</v>
      </c>
      <c r="I792" s="39">
        <v>45326</v>
      </c>
      <c r="J792" s="39">
        <v>45327</v>
      </c>
      <c r="K792" s="34">
        <v>795.57</v>
      </c>
    </row>
    <row r="793" spans="1:11" x14ac:dyDescent="0.2">
      <c r="A793" s="66" t="s">
        <v>1207</v>
      </c>
      <c r="B793" s="66" t="s">
        <v>7390</v>
      </c>
      <c r="C793" s="11" t="s">
        <v>6416</v>
      </c>
      <c r="D793" s="11" t="s">
        <v>6416</v>
      </c>
      <c r="E793" s="11" t="str">
        <f t="shared" si="12"/>
        <v>S. K. R.</v>
      </c>
      <c r="F793" s="59" t="s">
        <v>6416</v>
      </c>
      <c r="G793" s="11" t="s">
        <v>1208</v>
      </c>
      <c r="H793" s="32">
        <v>2</v>
      </c>
      <c r="I793" s="39">
        <v>45326</v>
      </c>
      <c r="J793" s="39">
        <v>45327</v>
      </c>
      <c r="K793" s="34">
        <v>583.46</v>
      </c>
    </row>
    <row r="794" spans="1:11" x14ac:dyDescent="0.2">
      <c r="A794" s="63" t="s">
        <v>1209</v>
      </c>
      <c r="B794" s="63" t="s">
        <v>7391</v>
      </c>
      <c r="C794" s="8" t="s">
        <v>6416</v>
      </c>
      <c r="D794" s="8" t="s">
        <v>6416</v>
      </c>
      <c r="E794" s="8" t="str">
        <f t="shared" si="12"/>
        <v>S. K. R.</v>
      </c>
      <c r="F794" s="59" t="s">
        <v>6416</v>
      </c>
      <c r="G794" s="8" t="s">
        <v>1210</v>
      </c>
      <c r="H794" s="23">
        <v>2</v>
      </c>
      <c r="I794" s="35">
        <v>45328</v>
      </c>
      <c r="J794" s="35">
        <v>45329</v>
      </c>
      <c r="K794" s="42">
        <v>1864.08</v>
      </c>
    </row>
    <row r="795" spans="1:11" x14ac:dyDescent="0.2">
      <c r="A795" s="69" t="s">
        <v>1211</v>
      </c>
      <c r="B795" s="69"/>
      <c r="C795" s="3" t="s">
        <v>6713</v>
      </c>
      <c r="D795" s="3" t="s">
        <v>6713</v>
      </c>
      <c r="E795" s="3" t="str">
        <f t="shared" si="12"/>
        <v>S. DQ. L.</v>
      </c>
      <c r="F795" s="59" t="s">
        <v>1211</v>
      </c>
      <c r="G795" s="3"/>
      <c r="H795" s="49">
        <v>5</v>
      </c>
      <c r="I795" s="50">
        <v>45325</v>
      </c>
      <c r="J795" s="50">
        <v>45329</v>
      </c>
      <c r="K795" s="52">
        <v>14912.61</v>
      </c>
    </row>
    <row r="796" spans="1:11" ht="25.5" x14ac:dyDescent="0.2">
      <c r="A796" s="66" t="s">
        <v>1212</v>
      </c>
      <c r="B796" s="66" t="s">
        <v>7392</v>
      </c>
      <c r="C796" s="11" t="s">
        <v>6416</v>
      </c>
      <c r="D796" s="11" t="s">
        <v>6416</v>
      </c>
      <c r="E796" s="11" t="str">
        <f t="shared" si="12"/>
        <v>S. DQ. L.</v>
      </c>
      <c r="F796" s="59" t="s">
        <v>6416</v>
      </c>
      <c r="G796" s="11" t="s">
        <v>1213</v>
      </c>
      <c r="H796" s="32">
        <v>3</v>
      </c>
      <c r="I796" s="39">
        <v>45325</v>
      </c>
      <c r="J796" s="39">
        <v>45327</v>
      </c>
      <c r="K796" s="48">
        <v>8071.25</v>
      </c>
    </row>
    <row r="797" spans="1:11" x14ac:dyDescent="0.2">
      <c r="A797" s="66" t="s">
        <v>1214</v>
      </c>
      <c r="B797" s="66" t="s">
        <v>7393</v>
      </c>
      <c r="C797" s="11" t="s">
        <v>6416</v>
      </c>
      <c r="D797" s="11" t="s">
        <v>6416</v>
      </c>
      <c r="E797" s="11" t="str">
        <f t="shared" si="12"/>
        <v>S. DQ. L.</v>
      </c>
      <c r="F797" s="59" t="s">
        <v>6416</v>
      </c>
      <c r="G797" s="11" t="s">
        <v>1215</v>
      </c>
      <c r="H797" s="32">
        <v>3</v>
      </c>
      <c r="I797" s="39">
        <v>45325</v>
      </c>
      <c r="J797" s="39">
        <v>45327</v>
      </c>
      <c r="K797" s="48">
        <v>3598.26</v>
      </c>
    </row>
    <row r="798" spans="1:11" x14ac:dyDescent="0.2">
      <c r="A798" s="66" t="s">
        <v>1216</v>
      </c>
      <c r="B798" s="66" t="s">
        <v>7394</v>
      </c>
      <c r="C798" s="11" t="s">
        <v>6416</v>
      </c>
      <c r="D798" s="11" t="s">
        <v>6416</v>
      </c>
      <c r="E798" s="11" t="str">
        <f t="shared" si="12"/>
        <v>S. DQ. L.</v>
      </c>
      <c r="F798" s="59" t="s">
        <v>6416</v>
      </c>
      <c r="G798" s="11" t="s">
        <v>1217</v>
      </c>
      <c r="H798" s="32">
        <v>2</v>
      </c>
      <c r="I798" s="39">
        <v>45326</v>
      </c>
      <c r="J798" s="39">
        <v>45327</v>
      </c>
      <c r="K798" s="34">
        <v>795.57</v>
      </c>
    </row>
    <row r="799" spans="1:11" x14ac:dyDescent="0.2">
      <c r="A799" s="66" t="s">
        <v>1218</v>
      </c>
      <c r="B799" s="66" t="s">
        <v>7395</v>
      </c>
      <c r="C799" s="11" t="s">
        <v>6416</v>
      </c>
      <c r="D799" s="11" t="s">
        <v>6416</v>
      </c>
      <c r="E799" s="11" t="str">
        <f t="shared" si="12"/>
        <v>S. DQ. L.</v>
      </c>
      <c r="F799" s="59" t="s">
        <v>6416</v>
      </c>
      <c r="G799" s="11" t="s">
        <v>1219</v>
      </c>
      <c r="H799" s="32">
        <v>2</v>
      </c>
      <c r="I799" s="39">
        <v>45326</v>
      </c>
      <c r="J799" s="39">
        <v>45327</v>
      </c>
      <c r="K799" s="34">
        <v>583.46</v>
      </c>
    </row>
    <row r="800" spans="1:11" x14ac:dyDescent="0.2">
      <c r="A800" s="63" t="s">
        <v>1220</v>
      </c>
      <c r="B800" s="63" t="s">
        <v>7396</v>
      </c>
      <c r="C800" s="8" t="s">
        <v>6416</v>
      </c>
      <c r="D800" s="8" t="s">
        <v>6416</v>
      </c>
      <c r="E800" s="8" t="str">
        <f t="shared" si="12"/>
        <v>S. DQ. L.</v>
      </c>
      <c r="F800" s="59" t="s">
        <v>6416</v>
      </c>
      <c r="G800" s="8" t="s">
        <v>1221</v>
      </c>
      <c r="H800" s="23">
        <v>2</v>
      </c>
      <c r="I800" s="35">
        <v>45328</v>
      </c>
      <c r="J800" s="35">
        <v>45329</v>
      </c>
      <c r="K800" s="42">
        <v>1864.08</v>
      </c>
    </row>
    <row r="801" spans="1:11" x14ac:dyDescent="0.2">
      <c r="A801" s="69" t="s">
        <v>1222</v>
      </c>
      <c r="B801" s="69"/>
      <c r="C801" s="3" t="s">
        <v>6714</v>
      </c>
      <c r="D801" s="3" t="s">
        <v>6714</v>
      </c>
      <c r="E801" s="3" t="str">
        <f t="shared" si="12"/>
        <v>S. DQ. R.</v>
      </c>
      <c r="F801" s="59" t="s">
        <v>1222</v>
      </c>
      <c r="G801" s="3"/>
      <c r="H801" s="49">
        <v>5</v>
      </c>
      <c r="I801" s="50">
        <v>45328</v>
      </c>
      <c r="J801" s="50">
        <v>45333</v>
      </c>
      <c r="K801" s="52">
        <v>14912.61</v>
      </c>
    </row>
    <row r="802" spans="1:11" ht="25.5" x14ac:dyDescent="0.2">
      <c r="A802" s="66" t="s">
        <v>1223</v>
      </c>
      <c r="B802" s="66" t="s">
        <v>7397</v>
      </c>
      <c r="C802" s="11" t="s">
        <v>6416</v>
      </c>
      <c r="D802" s="11" t="s">
        <v>6416</v>
      </c>
      <c r="E802" s="11" t="str">
        <f t="shared" si="12"/>
        <v>S. DQ. R.</v>
      </c>
      <c r="F802" s="59" t="s">
        <v>6416</v>
      </c>
      <c r="G802" s="11" t="s">
        <v>1224</v>
      </c>
      <c r="H802" s="32">
        <v>3</v>
      </c>
      <c r="I802" s="39">
        <v>45328</v>
      </c>
      <c r="J802" s="39">
        <v>45330</v>
      </c>
      <c r="K802" s="48">
        <v>8071.25</v>
      </c>
    </row>
    <row r="803" spans="1:11" x14ac:dyDescent="0.2">
      <c r="A803" s="66" t="s">
        <v>1225</v>
      </c>
      <c r="B803" s="66" t="s">
        <v>7398</v>
      </c>
      <c r="C803" s="11" t="s">
        <v>6416</v>
      </c>
      <c r="D803" s="11" t="s">
        <v>6416</v>
      </c>
      <c r="E803" s="11" t="str">
        <f t="shared" si="12"/>
        <v>S. DQ. R.</v>
      </c>
      <c r="F803" s="59" t="s">
        <v>6416</v>
      </c>
      <c r="G803" s="11" t="s">
        <v>1226</v>
      </c>
      <c r="H803" s="32">
        <v>3</v>
      </c>
      <c r="I803" s="39">
        <v>45328</v>
      </c>
      <c r="J803" s="39">
        <v>45330</v>
      </c>
      <c r="K803" s="48">
        <v>3598.26</v>
      </c>
    </row>
    <row r="804" spans="1:11" x14ac:dyDescent="0.2">
      <c r="A804" s="66" t="s">
        <v>1227</v>
      </c>
      <c r="B804" s="66" t="s">
        <v>7399</v>
      </c>
      <c r="C804" s="11" t="s">
        <v>6416</v>
      </c>
      <c r="D804" s="11" t="s">
        <v>6416</v>
      </c>
      <c r="E804" s="11" t="str">
        <f t="shared" si="12"/>
        <v>S. DQ. R.</v>
      </c>
      <c r="F804" s="59" t="s">
        <v>6416</v>
      </c>
      <c r="G804" s="11" t="s">
        <v>1228</v>
      </c>
      <c r="H804" s="32">
        <v>2</v>
      </c>
      <c r="I804" s="39">
        <v>45329</v>
      </c>
      <c r="J804" s="39">
        <v>45330</v>
      </c>
      <c r="K804" s="34">
        <v>795.57</v>
      </c>
    </row>
    <row r="805" spans="1:11" x14ac:dyDescent="0.2">
      <c r="A805" s="66" t="s">
        <v>1229</v>
      </c>
      <c r="B805" s="66" t="s">
        <v>7400</v>
      </c>
      <c r="C805" s="11" t="s">
        <v>6416</v>
      </c>
      <c r="D805" s="11" t="s">
        <v>6416</v>
      </c>
      <c r="E805" s="11" t="str">
        <f t="shared" si="12"/>
        <v>S. DQ. R.</v>
      </c>
      <c r="F805" s="59" t="s">
        <v>6416</v>
      </c>
      <c r="G805" s="11" t="s">
        <v>1230</v>
      </c>
      <c r="H805" s="32">
        <v>2</v>
      </c>
      <c r="I805" s="39">
        <v>45329</v>
      </c>
      <c r="J805" s="39">
        <v>45330</v>
      </c>
      <c r="K805" s="34">
        <v>583.46</v>
      </c>
    </row>
    <row r="806" spans="1:11" x14ac:dyDescent="0.2">
      <c r="A806" s="63" t="s">
        <v>1231</v>
      </c>
      <c r="B806" s="63" t="s">
        <v>7401</v>
      </c>
      <c r="C806" s="8" t="s">
        <v>6416</v>
      </c>
      <c r="D806" s="8" t="s">
        <v>6416</v>
      </c>
      <c r="E806" s="8" t="str">
        <f t="shared" si="12"/>
        <v>S. DQ. R.</v>
      </c>
      <c r="F806" s="59" t="s">
        <v>6416</v>
      </c>
      <c r="G806" s="8" t="s">
        <v>1232</v>
      </c>
      <c r="H806" s="23">
        <v>2</v>
      </c>
      <c r="I806" s="35">
        <v>45332</v>
      </c>
      <c r="J806" s="35">
        <v>45333</v>
      </c>
      <c r="K806" s="42">
        <v>1864.08</v>
      </c>
    </row>
    <row r="807" spans="1:11" x14ac:dyDescent="0.2">
      <c r="A807" s="69" t="s">
        <v>1233</v>
      </c>
      <c r="B807" s="69"/>
      <c r="C807" s="3" t="s">
        <v>6715</v>
      </c>
      <c r="D807" s="3" t="s">
        <v>6715</v>
      </c>
      <c r="E807" s="3" t="str">
        <f t="shared" si="12"/>
        <v>JS. L.</v>
      </c>
      <c r="F807" s="59" t="s">
        <v>1233</v>
      </c>
      <c r="G807" s="3"/>
      <c r="H807" s="49">
        <v>6</v>
      </c>
      <c r="I807" s="50">
        <v>45328</v>
      </c>
      <c r="J807" s="50">
        <v>45334</v>
      </c>
      <c r="K807" s="52">
        <v>14912.61</v>
      </c>
    </row>
    <row r="808" spans="1:11" ht="25.5" x14ac:dyDescent="0.2">
      <c r="A808" s="66" t="s">
        <v>1234</v>
      </c>
      <c r="B808" s="66" t="s">
        <v>7402</v>
      </c>
      <c r="C808" s="11" t="s">
        <v>6416</v>
      </c>
      <c r="D808" s="11" t="s">
        <v>6416</v>
      </c>
      <c r="E808" s="11" t="str">
        <f t="shared" si="12"/>
        <v>JS. L.</v>
      </c>
      <c r="F808" s="59" t="s">
        <v>6416</v>
      </c>
      <c r="G808" s="11" t="s">
        <v>1235</v>
      </c>
      <c r="H808" s="32">
        <v>4</v>
      </c>
      <c r="I808" s="39">
        <v>45328</v>
      </c>
      <c r="J808" s="39">
        <v>45332</v>
      </c>
      <c r="K808" s="48">
        <v>8071.25</v>
      </c>
    </row>
    <row r="809" spans="1:11" x14ac:dyDescent="0.2">
      <c r="A809" s="66" t="s">
        <v>1236</v>
      </c>
      <c r="B809" s="66" t="s">
        <v>7403</v>
      </c>
      <c r="C809" s="11" t="s">
        <v>6416</v>
      </c>
      <c r="D809" s="11" t="s">
        <v>6416</v>
      </c>
      <c r="E809" s="11" t="str">
        <f t="shared" si="12"/>
        <v>JS. L.</v>
      </c>
      <c r="F809" s="59" t="s">
        <v>6416</v>
      </c>
      <c r="G809" s="11" t="s">
        <v>1237</v>
      </c>
      <c r="H809" s="32">
        <v>4</v>
      </c>
      <c r="I809" s="39">
        <v>45328</v>
      </c>
      <c r="J809" s="39">
        <v>45332</v>
      </c>
      <c r="K809" s="48">
        <v>3598.26</v>
      </c>
    </row>
    <row r="810" spans="1:11" x14ac:dyDescent="0.2">
      <c r="A810" s="66" t="s">
        <v>1238</v>
      </c>
      <c r="B810" s="66" t="s">
        <v>7404</v>
      </c>
      <c r="C810" s="11" t="s">
        <v>6416</v>
      </c>
      <c r="D810" s="11" t="s">
        <v>6416</v>
      </c>
      <c r="E810" s="11" t="str">
        <f t="shared" si="12"/>
        <v>JS. L.</v>
      </c>
      <c r="F810" s="59" t="s">
        <v>6416</v>
      </c>
      <c r="G810" s="11" t="s">
        <v>1239</v>
      </c>
      <c r="H810" s="32">
        <v>2</v>
      </c>
      <c r="I810" s="39">
        <v>45330</v>
      </c>
      <c r="J810" s="39">
        <v>45332</v>
      </c>
      <c r="K810" s="34">
        <v>795.57</v>
      </c>
    </row>
    <row r="811" spans="1:11" x14ac:dyDescent="0.2">
      <c r="A811" s="66" t="s">
        <v>1240</v>
      </c>
      <c r="B811" s="66" t="s">
        <v>7405</v>
      </c>
      <c r="C811" s="11" t="s">
        <v>6416</v>
      </c>
      <c r="D811" s="11" t="s">
        <v>6416</v>
      </c>
      <c r="E811" s="11" t="str">
        <f t="shared" si="12"/>
        <v>JS. L.</v>
      </c>
      <c r="F811" s="59" t="s">
        <v>6416</v>
      </c>
      <c r="G811" s="11" t="s">
        <v>1241</v>
      </c>
      <c r="H811" s="32">
        <v>2</v>
      </c>
      <c r="I811" s="39">
        <v>45330</v>
      </c>
      <c r="J811" s="39">
        <v>45332</v>
      </c>
      <c r="K811" s="34">
        <v>583.46</v>
      </c>
    </row>
    <row r="812" spans="1:11" x14ac:dyDescent="0.2">
      <c r="A812" s="63" t="s">
        <v>1242</v>
      </c>
      <c r="B812" s="63" t="s">
        <v>7406</v>
      </c>
      <c r="C812" s="8" t="s">
        <v>6416</v>
      </c>
      <c r="D812" s="8" t="s">
        <v>6416</v>
      </c>
      <c r="E812" s="8" t="str">
        <f t="shared" si="12"/>
        <v>JS. L.</v>
      </c>
      <c r="F812" s="59" t="s">
        <v>6416</v>
      </c>
      <c r="G812" s="8" t="s">
        <v>1243</v>
      </c>
      <c r="H812" s="23">
        <v>2</v>
      </c>
      <c r="I812" s="35">
        <v>45333</v>
      </c>
      <c r="J812" s="35">
        <v>45334</v>
      </c>
      <c r="K812" s="42">
        <v>1864.08</v>
      </c>
    </row>
    <row r="813" spans="1:11" x14ac:dyDescent="0.2">
      <c r="A813" s="69" t="s">
        <v>1244</v>
      </c>
      <c r="B813" s="69"/>
      <c r="C813" s="3" t="s">
        <v>6716</v>
      </c>
      <c r="D813" s="3" t="s">
        <v>6716</v>
      </c>
      <c r="E813" s="3" t="str">
        <f t="shared" si="12"/>
        <v>JS. R.</v>
      </c>
      <c r="F813" s="59" t="s">
        <v>1244</v>
      </c>
      <c r="G813" s="3"/>
      <c r="H813" s="49">
        <v>6</v>
      </c>
      <c r="I813" s="50">
        <v>45328</v>
      </c>
      <c r="J813" s="50">
        <v>45334</v>
      </c>
      <c r="K813" s="52">
        <v>14912.61</v>
      </c>
    </row>
    <row r="814" spans="1:11" ht="25.5" x14ac:dyDescent="0.2">
      <c r="A814" s="66" t="s">
        <v>1245</v>
      </c>
      <c r="B814" s="66" t="s">
        <v>7407</v>
      </c>
      <c r="C814" s="11" t="s">
        <v>6416</v>
      </c>
      <c r="D814" s="11" t="s">
        <v>6416</v>
      </c>
      <c r="E814" s="11" t="str">
        <f t="shared" si="12"/>
        <v>JS. R.</v>
      </c>
      <c r="F814" s="59" t="s">
        <v>6416</v>
      </c>
      <c r="G814" s="11" t="s">
        <v>1246</v>
      </c>
      <c r="H814" s="32">
        <v>4</v>
      </c>
      <c r="I814" s="39">
        <v>45328</v>
      </c>
      <c r="J814" s="39">
        <v>45332</v>
      </c>
      <c r="K814" s="48">
        <v>8071.25</v>
      </c>
    </row>
    <row r="815" spans="1:11" x14ac:dyDescent="0.2">
      <c r="A815" s="66" t="s">
        <v>1247</v>
      </c>
      <c r="B815" s="66" t="s">
        <v>7408</v>
      </c>
      <c r="C815" s="11" t="s">
        <v>6416</v>
      </c>
      <c r="D815" s="11" t="s">
        <v>6416</v>
      </c>
      <c r="E815" s="11" t="str">
        <f t="shared" si="12"/>
        <v>JS. R.</v>
      </c>
      <c r="F815" s="59" t="s">
        <v>6416</v>
      </c>
      <c r="G815" s="11" t="s">
        <v>1248</v>
      </c>
      <c r="H815" s="32">
        <v>4</v>
      </c>
      <c r="I815" s="39">
        <v>45328</v>
      </c>
      <c r="J815" s="39">
        <v>45332</v>
      </c>
      <c r="K815" s="48">
        <v>3598.26</v>
      </c>
    </row>
    <row r="816" spans="1:11" x14ac:dyDescent="0.2">
      <c r="A816" s="66" t="s">
        <v>1249</v>
      </c>
      <c r="B816" s="66" t="s">
        <v>7409</v>
      </c>
      <c r="C816" s="11" t="s">
        <v>6416</v>
      </c>
      <c r="D816" s="11" t="s">
        <v>6416</v>
      </c>
      <c r="E816" s="11" t="str">
        <f t="shared" si="12"/>
        <v>JS. R.</v>
      </c>
      <c r="F816" s="59" t="s">
        <v>6416</v>
      </c>
      <c r="G816" s="11" t="s">
        <v>1250</v>
      </c>
      <c r="H816" s="32">
        <v>2</v>
      </c>
      <c r="I816" s="39">
        <v>45330</v>
      </c>
      <c r="J816" s="39">
        <v>45332</v>
      </c>
      <c r="K816" s="34">
        <v>795.57</v>
      </c>
    </row>
    <row r="817" spans="1:11" x14ac:dyDescent="0.2">
      <c r="A817" s="66" t="s">
        <v>1251</v>
      </c>
      <c r="B817" s="66" t="s">
        <v>7410</v>
      </c>
      <c r="C817" s="11" t="s">
        <v>6416</v>
      </c>
      <c r="D817" s="11" t="s">
        <v>6416</v>
      </c>
      <c r="E817" s="11" t="str">
        <f t="shared" si="12"/>
        <v>JS. R.</v>
      </c>
      <c r="F817" s="59" t="s">
        <v>6416</v>
      </c>
      <c r="G817" s="11" t="s">
        <v>1252</v>
      </c>
      <c r="H817" s="32">
        <v>2</v>
      </c>
      <c r="I817" s="39">
        <v>45330</v>
      </c>
      <c r="J817" s="39">
        <v>45332</v>
      </c>
      <c r="K817" s="34">
        <v>583.46</v>
      </c>
    </row>
    <row r="818" spans="1:11" x14ac:dyDescent="0.2">
      <c r="A818" s="63" t="s">
        <v>1253</v>
      </c>
      <c r="B818" s="63" t="s">
        <v>7411</v>
      </c>
      <c r="C818" s="8" t="s">
        <v>6416</v>
      </c>
      <c r="D818" s="8" t="s">
        <v>6416</v>
      </c>
      <c r="E818" s="8" t="str">
        <f t="shared" si="12"/>
        <v>JS. R.</v>
      </c>
      <c r="F818" s="59" t="s">
        <v>6416</v>
      </c>
      <c r="G818" s="8" t="s">
        <v>1254</v>
      </c>
      <c r="H818" s="23">
        <v>2</v>
      </c>
      <c r="I818" s="35">
        <v>45333</v>
      </c>
      <c r="J818" s="35">
        <v>45334</v>
      </c>
      <c r="K818" s="42">
        <v>1864.08</v>
      </c>
    </row>
    <row r="819" spans="1:11" x14ac:dyDescent="0.2">
      <c r="A819" s="68" t="s">
        <v>1255</v>
      </c>
      <c r="B819" s="68"/>
      <c r="C819" s="2" t="s">
        <v>6717</v>
      </c>
      <c r="D819" s="2" t="s">
        <v>6717</v>
      </c>
      <c r="E819" s="2" t="str">
        <f t="shared" si="12"/>
        <v>M1 / M2</v>
      </c>
      <c r="F819" s="59" t="s">
        <v>1255</v>
      </c>
      <c r="G819" s="2"/>
      <c r="H819" s="43">
        <v>11</v>
      </c>
      <c r="I819" s="44">
        <v>45335</v>
      </c>
      <c r="J819" s="44">
        <v>45348</v>
      </c>
      <c r="K819" s="47">
        <v>89475.69</v>
      </c>
    </row>
    <row r="820" spans="1:11" x14ac:dyDescent="0.2">
      <c r="A820" s="69" t="s">
        <v>1256</v>
      </c>
      <c r="B820" s="69"/>
      <c r="C820" s="3" t="s">
        <v>6718</v>
      </c>
      <c r="D820" s="3" t="s">
        <v>6718</v>
      </c>
      <c r="E820" s="3" t="str">
        <f t="shared" si="12"/>
        <v>S. K. L.</v>
      </c>
      <c r="F820" s="59" t="s">
        <v>1256</v>
      </c>
      <c r="G820" s="3"/>
      <c r="H820" s="49">
        <v>5</v>
      </c>
      <c r="I820" s="50">
        <v>45335</v>
      </c>
      <c r="J820" s="50">
        <v>45340</v>
      </c>
      <c r="K820" s="52">
        <v>14912.61</v>
      </c>
    </row>
    <row r="821" spans="1:11" ht="25.5" x14ac:dyDescent="0.2">
      <c r="A821" s="66" t="s">
        <v>1257</v>
      </c>
      <c r="B821" s="66" t="s">
        <v>7412</v>
      </c>
      <c r="C821" s="11" t="s">
        <v>6416</v>
      </c>
      <c r="D821" s="11" t="s">
        <v>6416</v>
      </c>
      <c r="E821" s="11" t="str">
        <f t="shared" si="12"/>
        <v>S. K. L.</v>
      </c>
      <c r="F821" s="59" t="s">
        <v>6416</v>
      </c>
      <c r="G821" s="11" t="s">
        <v>1258</v>
      </c>
      <c r="H821" s="32">
        <v>3</v>
      </c>
      <c r="I821" s="39">
        <v>45335</v>
      </c>
      <c r="J821" s="39">
        <v>45337</v>
      </c>
      <c r="K821" s="48">
        <v>8071.25</v>
      </c>
    </row>
    <row r="822" spans="1:11" x14ac:dyDescent="0.2">
      <c r="A822" s="66" t="s">
        <v>1259</v>
      </c>
      <c r="B822" s="66" t="s">
        <v>7413</v>
      </c>
      <c r="C822" s="11" t="s">
        <v>6416</v>
      </c>
      <c r="D822" s="11" t="s">
        <v>6416</v>
      </c>
      <c r="E822" s="11" t="str">
        <f t="shared" si="12"/>
        <v>S. K. L.</v>
      </c>
      <c r="F822" s="59" t="s">
        <v>6416</v>
      </c>
      <c r="G822" s="11" t="s">
        <v>1260</v>
      </c>
      <c r="H822" s="32">
        <v>3</v>
      </c>
      <c r="I822" s="39">
        <v>45335</v>
      </c>
      <c r="J822" s="39">
        <v>45337</v>
      </c>
      <c r="K822" s="48">
        <v>3598.26</v>
      </c>
    </row>
    <row r="823" spans="1:11" x14ac:dyDescent="0.2">
      <c r="A823" s="66" t="s">
        <v>1261</v>
      </c>
      <c r="B823" s="66" t="s">
        <v>7414</v>
      </c>
      <c r="C823" s="11" t="s">
        <v>6416</v>
      </c>
      <c r="D823" s="11" t="s">
        <v>6416</v>
      </c>
      <c r="E823" s="11" t="str">
        <f t="shared" si="12"/>
        <v>S. K. L.</v>
      </c>
      <c r="F823" s="59" t="s">
        <v>6416</v>
      </c>
      <c r="G823" s="11" t="s">
        <v>1262</v>
      </c>
      <c r="H823" s="32">
        <v>2</v>
      </c>
      <c r="I823" s="39">
        <v>45336</v>
      </c>
      <c r="J823" s="39">
        <v>45337</v>
      </c>
      <c r="K823" s="34">
        <v>795.57</v>
      </c>
    </row>
    <row r="824" spans="1:11" x14ac:dyDescent="0.2">
      <c r="A824" s="66" t="s">
        <v>1263</v>
      </c>
      <c r="B824" s="66" t="s">
        <v>7415</v>
      </c>
      <c r="C824" s="11" t="s">
        <v>6416</v>
      </c>
      <c r="D824" s="11" t="s">
        <v>6416</v>
      </c>
      <c r="E824" s="11" t="str">
        <f t="shared" si="12"/>
        <v>S. K. L.</v>
      </c>
      <c r="F824" s="59" t="s">
        <v>6416</v>
      </c>
      <c r="G824" s="11" t="s">
        <v>1264</v>
      </c>
      <c r="H824" s="32">
        <v>2</v>
      </c>
      <c r="I824" s="39">
        <v>45336</v>
      </c>
      <c r="J824" s="39">
        <v>45337</v>
      </c>
      <c r="K824" s="34">
        <v>583.46</v>
      </c>
    </row>
    <row r="825" spans="1:11" x14ac:dyDescent="0.2">
      <c r="A825" s="63" t="s">
        <v>1265</v>
      </c>
      <c r="B825" s="63" t="s">
        <v>7416</v>
      </c>
      <c r="C825" s="8" t="s">
        <v>6416</v>
      </c>
      <c r="D825" s="8" t="s">
        <v>6416</v>
      </c>
      <c r="E825" s="8" t="str">
        <f t="shared" si="12"/>
        <v>S. K. L.</v>
      </c>
      <c r="F825" s="59" t="s">
        <v>6416</v>
      </c>
      <c r="G825" s="8" t="s">
        <v>1266</v>
      </c>
      <c r="H825" s="23">
        <v>2</v>
      </c>
      <c r="I825" s="35">
        <v>45339</v>
      </c>
      <c r="J825" s="35">
        <v>45340</v>
      </c>
      <c r="K825" s="42">
        <v>1864.08</v>
      </c>
    </row>
    <row r="826" spans="1:11" x14ac:dyDescent="0.2">
      <c r="A826" s="69" t="s">
        <v>1200</v>
      </c>
      <c r="B826" s="69"/>
      <c r="C826" s="3" t="s">
        <v>6712</v>
      </c>
      <c r="D826" s="3" t="s">
        <v>6712</v>
      </c>
      <c r="E826" s="3" t="str">
        <f t="shared" si="12"/>
        <v>S. K. R.</v>
      </c>
      <c r="F826" s="59" t="s">
        <v>1200</v>
      </c>
      <c r="G826" s="3"/>
      <c r="H826" s="49">
        <v>5</v>
      </c>
      <c r="I826" s="50">
        <v>45335</v>
      </c>
      <c r="J826" s="50">
        <v>45340</v>
      </c>
      <c r="K826" s="52">
        <v>14912.61</v>
      </c>
    </row>
    <row r="827" spans="1:11" ht="25.5" x14ac:dyDescent="0.2">
      <c r="A827" s="66" t="s">
        <v>1267</v>
      </c>
      <c r="B827" s="66" t="s">
        <v>7417</v>
      </c>
      <c r="C827" s="11" t="s">
        <v>6416</v>
      </c>
      <c r="D827" s="11" t="s">
        <v>6416</v>
      </c>
      <c r="E827" s="11" t="str">
        <f t="shared" si="12"/>
        <v>S. K. R.</v>
      </c>
      <c r="F827" s="59" t="s">
        <v>6416</v>
      </c>
      <c r="G827" s="11" t="s">
        <v>1268</v>
      </c>
      <c r="H827" s="32">
        <v>3</v>
      </c>
      <c r="I827" s="39">
        <v>45335</v>
      </c>
      <c r="J827" s="39">
        <v>45337</v>
      </c>
      <c r="K827" s="48">
        <v>8071.25</v>
      </c>
    </row>
    <row r="828" spans="1:11" x14ac:dyDescent="0.2">
      <c r="A828" s="66" t="s">
        <v>1269</v>
      </c>
      <c r="B828" s="66" t="s">
        <v>7418</v>
      </c>
      <c r="C828" s="11" t="s">
        <v>6416</v>
      </c>
      <c r="D828" s="11" t="s">
        <v>6416</v>
      </c>
      <c r="E828" s="11" t="str">
        <f t="shared" si="12"/>
        <v>S. K. R.</v>
      </c>
      <c r="F828" s="59" t="s">
        <v>6416</v>
      </c>
      <c r="G828" s="11" t="s">
        <v>1270</v>
      </c>
      <c r="H828" s="32">
        <v>3</v>
      </c>
      <c r="I828" s="39">
        <v>45335</v>
      </c>
      <c r="J828" s="39">
        <v>45337</v>
      </c>
      <c r="K828" s="48">
        <v>3598.26</v>
      </c>
    </row>
    <row r="829" spans="1:11" x14ac:dyDescent="0.2">
      <c r="A829" s="66" t="s">
        <v>1271</v>
      </c>
      <c r="B829" s="66" t="s">
        <v>7419</v>
      </c>
      <c r="C829" s="11" t="s">
        <v>6416</v>
      </c>
      <c r="D829" s="11" t="s">
        <v>6416</v>
      </c>
      <c r="E829" s="11" t="str">
        <f t="shared" si="12"/>
        <v>S. K. R.</v>
      </c>
      <c r="F829" s="59" t="s">
        <v>6416</v>
      </c>
      <c r="G829" s="11" t="s">
        <v>1272</v>
      </c>
      <c r="H829" s="32">
        <v>2</v>
      </c>
      <c r="I829" s="39">
        <v>45336</v>
      </c>
      <c r="J829" s="39">
        <v>45337</v>
      </c>
      <c r="K829" s="34">
        <v>795.57</v>
      </c>
    </row>
    <row r="830" spans="1:11" x14ac:dyDescent="0.2">
      <c r="A830" s="66" t="s">
        <v>1273</v>
      </c>
      <c r="B830" s="66" t="s">
        <v>7420</v>
      </c>
      <c r="C830" s="11" t="s">
        <v>6416</v>
      </c>
      <c r="D830" s="11" t="s">
        <v>6416</v>
      </c>
      <c r="E830" s="11" t="str">
        <f t="shared" si="12"/>
        <v>S. K. R.</v>
      </c>
      <c r="F830" s="59" t="s">
        <v>6416</v>
      </c>
      <c r="G830" s="11" t="s">
        <v>1274</v>
      </c>
      <c r="H830" s="32">
        <v>2</v>
      </c>
      <c r="I830" s="39">
        <v>45336</v>
      </c>
      <c r="J830" s="39">
        <v>45337</v>
      </c>
      <c r="K830" s="34">
        <v>583.46</v>
      </c>
    </row>
    <row r="831" spans="1:11" x14ac:dyDescent="0.2">
      <c r="A831" s="63" t="s">
        <v>1275</v>
      </c>
      <c r="B831" s="63" t="s">
        <v>7421</v>
      </c>
      <c r="C831" s="8" t="s">
        <v>6416</v>
      </c>
      <c r="D831" s="8" t="s">
        <v>6416</v>
      </c>
      <c r="E831" s="8" t="str">
        <f t="shared" si="12"/>
        <v>S. K. R.</v>
      </c>
      <c r="F831" s="59" t="s">
        <v>6416</v>
      </c>
      <c r="G831" s="8" t="s">
        <v>1276</v>
      </c>
      <c r="H831" s="23">
        <v>2</v>
      </c>
      <c r="I831" s="35">
        <v>45339</v>
      </c>
      <c r="J831" s="35">
        <v>45340</v>
      </c>
      <c r="K831" s="42">
        <v>1864.08</v>
      </c>
    </row>
    <row r="832" spans="1:11" x14ac:dyDescent="0.2">
      <c r="A832" s="69" t="s">
        <v>1277</v>
      </c>
      <c r="B832" s="69"/>
      <c r="C832" s="3" t="s">
        <v>6719</v>
      </c>
      <c r="D832" s="3" t="s">
        <v>6719</v>
      </c>
      <c r="E832" s="3" t="str">
        <f t="shared" si="12"/>
        <v>S. K. CL.</v>
      </c>
      <c r="F832" s="59" t="s">
        <v>1277</v>
      </c>
      <c r="G832" s="3"/>
      <c r="H832" s="49">
        <v>5</v>
      </c>
      <c r="I832" s="50">
        <v>45339</v>
      </c>
      <c r="J832" s="50">
        <v>45343</v>
      </c>
      <c r="K832" s="52">
        <v>14912.61</v>
      </c>
    </row>
    <row r="833" spans="1:11" ht="25.5" x14ac:dyDescent="0.2">
      <c r="A833" s="66" t="s">
        <v>1278</v>
      </c>
      <c r="B833" s="66" t="s">
        <v>7422</v>
      </c>
      <c r="C833" s="11" t="s">
        <v>6416</v>
      </c>
      <c r="D833" s="11" t="s">
        <v>6416</v>
      </c>
      <c r="E833" s="11" t="str">
        <f t="shared" si="12"/>
        <v>S. K. CL.</v>
      </c>
      <c r="F833" s="59" t="s">
        <v>6416</v>
      </c>
      <c r="G833" s="11" t="s">
        <v>1279</v>
      </c>
      <c r="H833" s="32">
        <v>3</v>
      </c>
      <c r="I833" s="39">
        <v>45339</v>
      </c>
      <c r="J833" s="39">
        <v>45341</v>
      </c>
      <c r="K833" s="48">
        <v>8071.25</v>
      </c>
    </row>
    <row r="834" spans="1:11" x14ac:dyDescent="0.2">
      <c r="A834" s="66" t="s">
        <v>1280</v>
      </c>
      <c r="B834" s="66" t="s">
        <v>7423</v>
      </c>
      <c r="C834" s="11" t="s">
        <v>6416</v>
      </c>
      <c r="D834" s="11" t="s">
        <v>6416</v>
      </c>
      <c r="E834" s="11" t="str">
        <f t="shared" si="12"/>
        <v>S. K. CL.</v>
      </c>
      <c r="F834" s="59" t="s">
        <v>6416</v>
      </c>
      <c r="G834" s="11" t="s">
        <v>1281</v>
      </c>
      <c r="H834" s="32">
        <v>3</v>
      </c>
      <c r="I834" s="39">
        <v>45339</v>
      </c>
      <c r="J834" s="39">
        <v>45341</v>
      </c>
      <c r="K834" s="48">
        <v>3598.26</v>
      </c>
    </row>
    <row r="835" spans="1:11" x14ac:dyDescent="0.2">
      <c r="A835" s="66" t="s">
        <v>1282</v>
      </c>
      <c r="B835" s="66" t="s">
        <v>7424</v>
      </c>
      <c r="C835" s="11" t="s">
        <v>6416</v>
      </c>
      <c r="D835" s="11" t="s">
        <v>6416</v>
      </c>
      <c r="E835" s="11" t="str">
        <f t="shared" si="12"/>
        <v>S. K. CL.</v>
      </c>
      <c r="F835" s="59" t="s">
        <v>6416</v>
      </c>
      <c r="G835" s="11" t="s">
        <v>1283</v>
      </c>
      <c r="H835" s="32">
        <v>2</v>
      </c>
      <c r="I835" s="39">
        <v>45340</v>
      </c>
      <c r="J835" s="39">
        <v>45341</v>
      </c>
      <c r="K835" s="34">
        <v>795.57</v>
      </c>
    </row>
    <row r="836" spans="1:11" x14ac:dyDescent="0.2">
      <c r="A836" s="66" t="s">
        <v>1284</v>
      </c>
      <c r="B836" s="66" t="s">
        <v>7425</v>
      </c>
      <c r="C836" s="11" t="s">
        <v>6416</v>
      </c>
      <c r="D836" s="11" t="s">
        <v>6416</v>
      </c>
      <c r="E836" s="11" t="str">
        <f t="shared" si="12"/>
        <v>S. K. CL.</v>
      </c>
      <c r="F836" s="59" t="s">
        <v>6416</v>
      </c>
      <c r="G836" s="11" t="s">
        <v>1285</v>
      </c>
      <c r="H836" s="32">
        <v>2</v>
      </c>
      <c r="I836" s="39">
        <v>45340</v>
      </c>
      <c r="J836" s="39">
        <v>45341</v>
      </c>
      <c r="K836" s="34">
        <v>583.46</v>
      </c>
    </row>
    <row r="837" spans="1:11" x14ac:dyDescent="0.2">
      <c r="A837" s="63" t="s">
        <v>1286</v>
      </c>
      <c r="B837" s="63" t="s">
        <v>7426</v>
      </c>
      <c r="C837" s="8" t="s">
        <v>6416</v>
      </c>
      <c r="D837" s="8" t="s">
        <v>6416</v>
      </c>
      <c r="E837" s="8" t="str">
        <f t="shared" si="12"/>
        <v>S. K. CL.</v>
      </c>
      <c r="F837" s="59" t="s">
        <v>6416</v>
      </c>
      <c r="G837" s="8" t="s">
        <v>1287</v>
      </c>
      <c r="H837" s="23">
        <v>2</v>
      </c>
      <c r="I837" s="35">
        <v>45342</v>
      </c>
      <c r="J837" s="35">
        <v>45343</v>
      </c>
      <c r="K837" s="42">
        <v>1864.08</v>
      </c>
    </row>
    <row r="838" spans="1:11" x14ac:dyDescent="0.2">
      <c r="A838" s="69" t="s">
        <v>1288</v>
      </c>
      <c r="B838" s="69"/>
      <c r="C838" s="3" t="s">
        <v>6720</v>
      </c>
      <c r="D838" s="3" t="s">
        <v>6720</v>
      </c>
      <c r="E838" s="3" t="str">
        <f t="shared" si="12"/>
        <v>S. K. CR.</v>
      </c>
      <c r="F838" s="59" t="s">
        <v>1288</v>
      </c>
      <c r="G838" s="3"/>
      <c r="H838" s="49">
        <v>5</v>
      </c>
      <c r="I838" s="50">
        <v>45339</v>
      </c>
      <c r="J838" s="50">
        <v>45343</v>
      </c>
      <c r="K838" s="52">
        <v>14912.61</v>
      </c>
    </row>
    <row r="839" spans="1:11" ht="25.5" x14ac:dyDescent="0.2">
      <c r="A839" s="66" t="s">
        <v>1289</v>
      </c>
      <c r="B839" s="66" t="s">
        <v>7427</v>
      </c>
      <c r="C839" s="11" t="s">
        <v>6416</v>
      </c>
      <c r="D839" s="11" t="s">
        <v>6416</v>
      </c>
      <c r="E839" s="11" t="str">
        <f t="shared" ref="E839:E902" si="13">IF(C839="",E838,C839)</f>
        <v>S. K. CR.</v>
      </c>
      <c r="F839" s="59" t="s">
        <v>6416</v>
      </c>
      <c r="G839" s="11" t="s">
        <v>1290</v>
      </c>
      <c r="H839" s="32">
        <v>3</v>
      </c>
      <c r="I839" s="39">
        <v>45339</v>
      </c>
      <c r="J839" s="39">
        <v>45341</v>
      </c>
      <c r="K839" s="48">
        <v>8071.25</v>
      </c>
    </row>
    <row r="840" spans="1:11" x14ac:dyDescent="0.2">
      <c r="A840" s="66" t="s">
        <v>1291</v>
      </c>
      <c r="B840" s="66" t="s">
        <v>7428</v>
      </c>
      <c r="C840" s="11" t="s">
        <v>6416</v>
      </c>
      <c r="D840" s="11" t="s">
        <v>6416</v>
      </c>
      <c r="E840" s="11" t="str">
        <f t="shared" si="13"/>
        <v>S. K. CR.</v>
      </c>
      <c r="F840" s="59" t="s">
        <v>6416</v>
      </c>
      <c r="G840" s="11" t="s">
        <v>1292</v>
      </c>
      <c r="H840" s="32">
        <v>3</v>
      </c>
      <c r="I840" s="39">
        <v>45339</v>
      </c>
      <c r="J840" s="39">
        <v>45341</v>
      </c>
      <c r="K840" s="48">
        <v>3598.26</v>
      </c>
    </row>
    <row r="841" spans="1:11" x14ac:dyDescent="0.2">
      <c r="A841" s="66" t="s">
        <v>1293</v>
      </c>
      <c r="B841" s="66" t="s">
        <v>7429</v>
      </c>
      <c r="C841" s="11" t="s">
        <v>6416</v>
      </c>
      <c r="D841" s="11" t="s">
        <v>6416</v>
      </c>
      <c r="E841" s="11" t="str">
        <f t="shared" si="13"/>
        <v>S. K. CR.</v>
      </c>
      <c r="F841" s="59" t="s">
        <v>6416</v>
      </c>
      <c r="G841" s="11" t="s">
        <v>1294</v>
      </c>
      <c r="H841" s="32">
        <v>2</v>
      </c>
      <c r="I841" s="39">
        <v>45340</v>
      </c>
      <c r="J841" s="39">
        <v>45341</v>
      </c>
      <c r="K841" s="34">
        <v>795.57</v>
      </c>
    </row>
    <row r="842" spans="1:11" x14ac:dyDescent="0.2">
      <c r="A842" s="66" t="s">
        <v>1295</v>
      </c>
      <c r="B842" s="66" t="s">
        <v>7430</v>
      </c>
      <c r="C842" s="11" t="s">
        <v>6416</v>
      </c>
      <c r="D842" s="11" t="s">
        <v>6416</v>
      </c>
      <c r="E842" s="11" t="str">
        <f t="shared" si="13"/>
        <v>S. K. CR.</v>
      </c>
      <c r="F842" s="59" t="s">
        <v>6416</v>
      </c>
      <c r="G842" s="11" t="s">
        <v>1296</v>
      </c>
      <c r="H842" s="32">
        <v>2</v>
      </c>
      <c r="I842" s="39">
        <v>45340</v>
      </c>
      <c r="J842" s="39">
        <v>45341</v>
      </c>
      <c r="K842" s="34">
        <v>583.46</v>
      </c>
    </row>
    <row r="843" spans="1:11" x14ac:dyDescent="0.2">
      <c r="A843" s="63" t="s">
        <v>1297</v>
      </c>
      <c r="B843" s="63" t="s">
        <v>7431</v>
      </c>
      <c r="C843" s="8" t="s">
        <v>6416</v>
      </c>
      <c r="D843" s="8" t="s">
        <v>6416</v>
      </c>
      <c r="E843" s="8" t="str">
        <f t="shared" si="13"/>
        <v>S. K. CR.</v>
      </c>
      <c r="F843" s="59" t="s">
        <v>6416</v>
      </c>
      <c r="G843" s="8" t="s">
        <v>1298</v>
      </c>
      <c r="H843" s="23">
        <v>2</v>
      </c>
      <c r="I843" s="35">
        <v>45342</v>
      </c>
      <c r="J843" s="35">
        <v>45343</v>
      </c>
      <c r="K843" s="42">
        <v>1864.08</v>
      </c>
    </row>
    <row r="844" spans="1:11" x14ac:dyDescent="0.2">
      <c r="A844" s="69" t="s">
        <v>1211</v>
      </c>
      <c r="B844" s="69"/>
      <c r="C844" s="3" t="s">
        <v>6713</v>
      </c>
      <c r="D844" s="3" t="s">
        <v>6713</v>
      </c>
      <c r="E844" s="3" t="str">
        <f t="shared" si="13"/>
        <v>S. DQ. L.</v>
      </c>
      <c r="F844" s="59" t="s">
        <v>1211</v>
      </c>
      <c r="G844" s="3"/>
      <c r="H844" s="49">
        <v>5</v>
      </c>
      <c r="I844" s="50">
        <v>45342</v>
      </c>
      <c r="J844" s="50">
        <v>45348</v>
      </c>
      <c r="K844" s="52">
        <v>14912.61</v>
      </c>
    </row>
    <row r="845" spans="1:11" ht="25.5" x14ac:dyDescent="0.2">
      <c r="A845" s="66" t="s">
        <v>1299</v>
      </c>
      <c r="B845" s="66" t="s">
        <v>7432</v>
      </c>
      <c r="C845" s="11" t="s">
        <v>6416</v>
      </c>
      <c r="D845" s="11" t="s">
        <v>6416</v>
      </c>
      <c r="E845" s="11" t="str">
        <f t="shared" si="13"/>
        <v>S. DQ. L.</v>
      </c>
      <c r="F845" s="59" t="s">
        <v>6416</v>
      </c>
      <c r="G845" s="11" t="s">
        <v>1300</v>
      </c>
      <c r="H845" s="32">
        <v>3</v>
      </c>
      <c r="I845" s="39">
        <v>45342</v>
      </c>
      <c r="J845" s="39">
        <v>45346</v>
      </c>
      <c r="K845" s="48">
        <v>8071.25</v>
      </c>
    </row>
    <row r="846" spans="1:11" x14ac:dyDescent="0.2">
      <c r="A846" s="66" t="s">
        <v>1301</v>
      </c>
      <c r="B846" s="66" t="s">
        <v>7433</v>
      </c>
      <c r="C846" s="11" t="s">
        <v>6416</v>
      </c>
      <c r="D846" s="11" t="s">
        <v>6416</v>
      </c>
      <c r="E846" s="11" t="str">
        <f t="shared" si="13"/>
        <v>S. DQ. L.</v>
      </c>
      <c r="F846" s="59" t="s">
        <v>6416</v>
      </c>
      <c r="G846" s="11" t="s">
        <v>1302</v>
      </c>
      <c r="H846" s="32">
        <v>3</v>
      </c>
      <c r="I846" s="39">
        <v>45342</v>
      </c>
      <c r="J846" s="39">
        <v>45346</v>
      </c>
      <c r="K846" s="48">
        <v>3598.26</v>
      </c>
    </row>
    <row r="847" spans="1:11" x14ac:dyDescent="0.2">
      <c r="A847" s="66" t="s">
        <v>1303</v>
      </c>
      <c r="B847" s="66" t="s">
        <v>7434</v>
      </c>
      <c r="C847" s="11" t="s">
        <v>6416</v>
      </c>
      <c r="D847" s="11" t="s">
        <v>6416</v>
      </c>
      <c r="E847" s="11" t="str">
        <f t="shared" si="13"/>
        <v>S. DQ. L.</v>
      </c>
      <c r="F847" s="59" t="s">
        <v>6416</v>
      </c>
      <c r="G847" s="11" t="s">
        <v>1304</v>
      </c>
      <c r="H847" s="32">
        <v>2</v>
      </c>
      <c r="I847" s="39">
        <v>45343</v>
      </c>
      <c r="J847" s="39">
        <v>45346</v>
      </c>
      <c r="K847" s="34">
        <v>795.57</v>
      </c>
    </row>
    <row r="848" spans="1:11" x14ac:dyDescent="0.2">
      <c r="A848" s="66" t="s">
        <v>1305</v>
      </c>
      <c r="B848" s="66" t="s">
        <v>7435</v>
      </c>
      <c r="C848" s="11" t="s">
        <v>6416</v>
      </c>
      <c r="D848" s="11" t="s">
        <v>6416</v>
      </c>
      <c r="E848" s="11" t="str">
        <f t="shared" si="13"/>
        <v>S. DQ. L.</v>
      </c>
      <c r="F848" s="59" t="s">
        <v>6416</v>
      </c>
      <c r="G848" s="11" t="s">
        <v>1306</v>
      </c>
      <c r="H848" s="32">
        <v>2</v>
      </c>
      <c r="I848" s="39">
        <v>45343</v>
      </c>
      <c r="J848" s="39">
        <v>45346</v>
      </c>
      <c r="K848" s="34">
        <v>583.46</v>
      </c>
    </row>
    <row r="849" spans="1:11" x14ac:dyDescent="0.2">
      <c r="A849" s="63" t="s">
        <v>1307</v>
      </c>
      <c r="B849" s="63" t="s">
        <v>7436</v>
      </c>
      <c r="C849" s="8" t="s">
        <v>6416</v>
      </c>
      <c r="D849" s="8" t="s">
        <v>6416</v>
      </c>
      <c r="E849" s="8" t="str">
        <f t="shared" si="13"/>
        <v>S. DQ. L.</v>
      </c>
      <c r="F849" s="59" t="s">
        <v>6416</v>
      </c>
      <c r="G849" s="8" t="s">
        <v>1308</v>
      </c>
      <c r="H849" s="23">
        <v>2</v>
      </c>
      <c r="I849" s="35">
        <v>45347</v>
      </c>
      <c r="J849" s="35">
        <v>45348</v>
      </c>
      <c r="K849" s="42">
        <v>1864.08</v>
      </c>
    </row>
    <row r="850" spans="1:11" x14ac:dyDescent="0.2">
      <c r="A850" s="69" t="s">
        <v>1222</v>
      </c>
      <c r="B850" s="69"/>
      <c r="C850" s="3" t="s">
        <v>6714</v>
      </c>
      <c r="D850" s="3" t="s">
        <v>6714</v>
      </c>
      <c r="E850" s="3" t="str">
        <f t="shared" si="13"/>
        <v>S. DQ. R.</v>
      </c>
      <c r="F850" s="59" t="s">
        <v>1222</v>
      </c>
      <c r="G850" s="3"/>
      <c r="H850" s="49">
        <v>5</v>
      </c>
      <c r="I850" s="50">
        <v>45342</v>
      </c>
      <c r="J850" s="50">
        <v>45348</v>
      </c>
      <c r="K850" s="52">
        <v>14912.61</v>
      </c>
    </row>
    <row r="851" spans="1:11" ht="25.5" x14ac:dyDescent="0.2">
      <c r="A851" s="66" t="s">
        <v>1309</v>
      </c>
      <c r="B851" s="66" t="s">
        <v>7437</v>
      </c>
      <c r="C851" s="11" t="s">
        <v>6416</v>
      </c>
      <c r="D851" s="11" t="s">
        <v>6416</v>
      </c>
      <c r="E851" s="11" t="str">
        <f t="shared" si="13"/>
        <v>S. DQ. R.</v>
      </c>
      <c r="F851" s="59" t="s">
        <v>6416</v>
      </c>
      <c r="G851" s="11" t="s">
        <v>1310</v>
      </c>
      <c r="H851" s="32">
        <v>3</v>
      </c>
      <c r="I851" s="39">
        <v>45342</v>
      </c>
      <c r="J851" s="39">
        <v>45346</v>
      </c>
      <c r="K851" s="48">
        <v>8071.25</v>
      </c>
    </row>
    <row r="852" spans="1:11" x14ac:dyDescent="0.2">
      <c r="A852" s="66" t="s">
        <v>1311</v>
      </c>
      <c r="B852" s="66" t="s">
        <v>7438</v>
      </c>
      <c r="C852" s="11" t="s">
        <v>6416</v>
      </c>
      <c r="D852" s="11" t="s">
        <v>6416</v>
      </c>
      <c r="E852" s="11" t="str">
        <f t="shared" si="13"/>
        <v>S. DQ. R.</v>
      </c>
      <c r="F852" s="59" t="s">
        <v>6416</v>
      </c>
      <c r="G852" s="11" t="s">
        <v>1312</v>
      </c>
      <c r="H852" s="32">
        <v>3</v>
      </c>
      <c r="I852" s="39">
        <v>45342</v>
      </c>
      <c r="J852" s="39">
        <v>45346</v>
      </c>
      <c r="K852" s="48">
        <v>3598.26</v>
      </c>
    </row>
    <row r="853" spans="1:11" x14ac:dyDescent="0.2">
      <c r="A853" s="66" t="s">
        <v>1313</v>
      </c>
      <c r="B853" s="66" t="s">
        <v>7439</v>
      </c>
      <c r="C853" s="11" t="s">
        <v>6416</v>
      </c>
      <c r="D853" s="11" t="s">
        <v>6416</v>
      </c>
      <c r="E853" s="11" t="str">
        <f t="shared" si="13"/>
        <v>S. DQ. R.</v>
      </c>
      <c r="F853" s="59" t="s">
        <v>6416</v>
      </c>
      <c r="G853" s="11" t="s">
        <v>1314</v>
      </c>
      <c r="H853" s="32">
        <v>2</v>
      </c>
      <c r="I853" s="39">
        <v>45343</v>
      </c>
      <c r="J853" s="39">
        <v>45346</v>
      </c>
      <c r="K853" s="34">
        <v>795.57</v>
      </c>
    </row>
    <row r="854" spans="1:11" x14ac:dyDescent="0.2">
      <c r="A854" s="66" t="s">
        <v>1315</v>
      </c>
      <c r="B854" s="66" t="s">
        <v>7440</v>
      </c>
      <c r="C854" s="11" t="s">
        <v>6416</v>
      </c>
      <c r="D854" s="11" t="s">
        <v>6416</v>
      </c>
      <c r="E854" s="11" t="str">
        <f t="shared" si="13"/>
        <v>S. DQ. R.</v>
      </c>
      <c r="F854" s="59" t="s">
        <v>6416</v>
      </c>
      <c r="G854" s="11" t="s">
        <v>1316</v>
      </c>
      <c r="H854" s="32">
        <v>2</v>
      </c>
      <c r="I854" s="39">
        <v>45343</v>
      </c>
      <c r="J854" s="39">
        <v>45346</v>
      </c>
      <c r="K854" s="34">
        <v>583.46</v>
      </c>
    </row>
    <row r="855" spans="1:11" x14ac:dyDescent="0.2">
      <c r="A855" s="63" t="s">
        <v>1317</v>
      </c>
      <c r="B855" s="63" t="s">
        <v>7441</v>
      </c>
      <c r="C855" s="8" t="s">
        <v>6416</v>
      </c>
      <c r="D855" s="8" t="s">
        <v>6416</v>
      </c>
      <c r="E855" s="8" t="str">
        <f t="shared" si="13"/>
        <v>S. DQ. R.</v>
      </c>
      <c r="F855" s="59" t="s">
        <v>6416</v>
      </c>
      <c r="G855" s="8" t="s">
        <v>1318</v>
      </c>
      <c r="H855" s="23">
        <v>2</v>
      </c>
      <c r="I855" s="35">
        <v>45347</v>
      </c>
      <c r="J855" s="35">
        <v>45348</v>
      </c>
      <c r="K855" s="42">
        <v>1864.08</v>
      </c>
    </row>
    <row r="856" spans="1:11" x14ac:dyDescent="0.2">
      <c r="A856" s="67" t="s">
        <v>1319</v>
      </c>
      <c r="B856" s="67"/>
      <c r="C856" s="12" t="s">
        <v>6685</v>
      </c>
      <c r="D856" s="12" t="s">
        <v>6685</v>
      </c>
      <c r="E856" s="12" t="str">
        <f t="shared" si="13"/>
        <v>Zone M2</v>
      </c>
      <c r="F856" s="59" t="s">
        <v>1319</v>
      </c>
      <c r="G856" s="12"/>
      <c r="H856" s="36">
        <v>29</v>
      </c>
      <c r="I856" s="37">
        <v>45358</v>
      </c>
      <c r="J856" s="37">
        <v>45391</v>
      </c>
      <c r="K856" s="46">
        <v>388551.86</v>
      </c>
    </row>
    <row r="857" spans="1:11" x14ac:dyDescent="0.2">
      <c r="A857" s="68" t="s">
        <v>1320</v>
      </c>
      <c r="B857" s="68"/>
      <c r="C857" s="2" t="s">
        <v>6721</v>
      </c>
      <c r="D857" s="2" t="s">
        <v>6721</v>
      </c>
      <c r="E857" s="2" t="str">
        <f t="shared" si="13"/>
        <v>M2 / H2</v>
      </c>
      <c r="F857" s="59" t="s">
        <v>1320</v>
      </c>
      <c r="G857" s="2"/>
      <c r="H857" s="43">
        <v>11</v>
      </c>
      <c r="I857" s="44">
        <v>45358</v>
      </c>
      <c r="J857" s="44">
        <v>45370</v>
      </c>
      <c r="K857" s="47">
        <v>123630.14</v>
      </c>
    </row>
    <row r="858" spans="1:11" x14ac:dyDescent="0.2">
      <c r="A858" s="69" t="s">
        <v>1178</v>
      </c>
      <c r="B858" s="69"/>
      <c r="C858" s="3" t="s">
        <v>6710</v>
      </c>
      <c r="D858" s="3" t="s">
        <v>6710</v>
      </c>
      <c r="E858" s="3" t="str">
        <f t="shared" si="13"/>
        <v>S. K. L. - 1</v>
      </c>
      <c r="F858" s="59" t="s">
        <v>1178</v>
      </c>
      <c r="G858" s="3"/>
      <c r="H858" s="49">
        <v>5</v>
      </c>
      <c r="I858" s="50">
        <v>45358</v>
      </c>
      <c r="J858" s="50">
        <v>45363</v>
      </c>
      <c r="K858" s="52">
        <v>17661.45</v>
      </c>
    </row>
    <row r="859" spans="1:11" ht="25.5" x14ac:dyDescent="0.2">
      <c r="A859" s="66" t="s">
        <v>1321</v>
      </c>
      <c r="B859" s="66" t="s">
        <v>7442</v>
      </c>
      <c r="C859" s="11" t="s">
        <v>6416</v>
      </c>
      <c r="D859" s="11" t="s">
        <v>6416</v>
      </c>
      <c r="E859" s="11" t="str">
        <f t="shared" si="13"/>
        <v>S. K. L. - 1</v>
      </c>
      <c r="F859" s="59" t="s">
        <v>6416</v>
      </c>
      <c r="G859" s="11" t="s">
        <v>1322</v>
      </c>
      <c r="H859" s="32">
        <v>3</v>
      </c>
      <c r="I859" s="39">
        <v>45358</v>
      </c>
      <c r="J859" s="39">
        <v>45361</v>
      </c>
      <c r="K859" s="48">
        <v>9538.75</v>
      </c>
    </row>
    <row r="860" spans="1:11" x14ac:dyDescent="0.2">
      <c r="A860" s="66" t="s">
        <v>1323</v>
      </c>
      <c r="B860" s="66" t="s">
        <v>7443</v>
      </c>
      <c r="C860" s="11" t="s">
        <v>6416</v>
      </c>
      <c r="D860" s="11" t="s">
        <v>6416</v>
      </c>
      <c r="E860" s="11" t="str">
        <f t="shared" si="13"/>
        <v>S. K. L. - 1</v>
      </c>
      <c r="F860" s="59" t="s">
        <v>6416</v>
      </c>
      <c r="G860" s="11" t="s">
        <v>1324</v>
      </c>
      <c r="H860" s="32">
        <v>3</v>
      </c>
      <c r="I860" s="39">
        <v>45358</v>
      </c>
      <c r="J860" s="39">
        <v>45361</v>
      </c>
      <c r="K860" s="48">
        <v>4535.99</v>
      </c>
    </row>
    <row r="861" spans="1:11" x14ac:dyDescent="0.2">
      <c r="A861" s="66" t="s">
        <v>1325</v>
      </c>
      <c r="B861" s="66" t="s">
        <v>7444</v>
      </c>
      <c r="C861" s="11" t="s">
        <v>6416</v>
      </c>
      <c r="D861" s="11" t="s">
        <v>6416</v>
      </c>
      <c r="E861" s="11" t="str">
        <f t="shared" si="13"/>
        <v>S. K. L. - 1</v>
      </c>
      <c r="F861" s="59" t="s">
        <v>6416</v>
      </c>
      <c r="G861" s="11" t="s">
        <v>1326</v>
      </c>
      <c r="H861" s="32">
        <v>2</v>
      </c>
      <c r="I861" s="39">
        <v>45360</v>
      </c>
      <c r="J861" s="39">
        <v>45361</v>
      </c>
      <c r="K861" s="34">
        <v>795.57</v>
      </c>
    </row>
    <row r="862" spans="1:11" x14ac:dyDescent="0.2">
      <c r="A862" s="66" t="s">
        <v>1327</v>
      </c>
      <c r="B862" s="66" t="s">
        <v>7445</v>
      </c>
      <c r="C862" s="11" t="s">
        <v>6416</v>
      </c>
      <c r="D862" s="11" t="s">
        <v>6416</v>
      </c>
      <c r="E862" s="11" t="str">
        <f t="shared" si="13"/>
        <v>S. K. L. - 1</v>
      </c>
      <c r="F862" s="59" t="s">
        <v>6416</v>
      </c>
      <c r="G862" s="11" t="s">
        <v>1328</v>
      </c>
      <c r="H862" s="32">
        <v>2</v>
      </c>
      <c r="I862" s="39">
        <v>45360</v>
      </c>
      <c r="J862" s="39">
        <v>45361</v>
      </c>
      <c r="K862" s="34">
        <v>583.46</v>
      </c>
    </row>
    <row r="863" spans="1:11" x14ac:dyDescent="0.2">
      <c r="A863" s="63" t="s">
        <v>1329</v>
      </c>
      <c r="B863" s="63" t="s">
        <v>7446</v>
      </c>
      <c r="C863" s="8" t="s">
        <v>6416</v>
      </c>
      <c r="D863" s="8" t="s">
        <v>6416</v>
      </c>
      <c r="E863" s="8" t="str">
        <f t="shared" si="13"/>
        <v>S. K. L. - 1</v>
      </c>
      <c r="F863" s="59" t="s">
        <v>6416</v>
      </c>
      <c r="G863" s="8" t="s">
        <v>1330</v>
      </c>
      <c r="H863" s="23">
        <v>2</v>
      </c>
      <c r="I863" s="35">
        <v>45362</v>
      </c>
      <c r="J863" s="35">
        <v>45363</v>
      </c>
      <c r="K863" s="42">
        <v>2207.6799999999998</v>
      </c>
    </row>
    <row r="864" spans="1:11" x14ac:dyDescent="0.2">
      <c r="A864" s="69" t="s">
        <v>1189</v>
      </c>
      <c r="B864" s="69"/>
      <c r="C864" s="3" t="s">
        <v>6711</v>
      </c>
      <c r="D864" s="3" t="s">
        <v>6711</v>
      </c>
      <c r="E864" s="3" t="str">
        <f t="shared" si="13"/>
        <v>S. K. L. - 2</v>
      </c>
      <c r="F864" s="59" t="s">
        <v>1189</v>
      </c>
      <c r="G864" s="3"/>
      <c r="H864" s="49">
        <v>5</v>
      </c>
      <c r="I864" s="50">
        <v>45358</v>
      </c>
      <c r="J864" s="50">
        <v>45363</v>
      </c>
      <c r="K864" s="52">
        <v>17661.45</v>
      </c>
    </row>
    <row r="865" spans="1:11" ht="25.5" x14ac:dyDescent="0.2">
      <c r="A865" s="66" t="s">
        <v>1331</v>
      </c>
      <c r="B865" s="66" t="s">
        <v>7447</v>
      </c>
      <c r="C865" s="11" t="s">
        <v>6416</v>
      </c>
      <c r="D865" s="11" t="s">
        <v>6416</v>
      </c>
      <c r="E865" s="11" t="str">
        <f t="shared" si="13"/>
        <v>S. K. L. - 2</v>
      </c>
      <c r="F865" s="59" t="s">
        <v>6416</v>
      </c>
      <c r="G865" s="11" t="s">
        <v>1332</v>
      </c>
      <c r="H865" s="32">
        <v>3</v>
      </c>
      <c r="I865" s="39">
        <v>45358</v>
      </c>
      <c r="J865" s="39">
        <v>45361</v>
      </c>
      <c r="K865" s="48">
        <v>9538.75</v>
      </c>
    </row>
    <row r="866" spans="1:11" x14ac:dyDescent="0.2">
      <c r="A866" s="66" t="s">
        <v>1333</v>
      </c>
      <c r="B866" s="66" t="s">
        <v>7448</v>
      </c>
      <c r="C866" s="11" t="s">
        <v>6416</v>
      </c>
      <c r="D866" s="11" t="s">
        <v>6416</v>
      </c>
      <c r="E866" s="11" t="str">
        <f t="shared" si="13"/>
        <v>S. K. L. - 2</v>
      </c>
      <c r="F866" s="59" t="s">
        <v>6416</v>
      </c>
      <c r="G866" s="11" t="s">
        <v>1334</v>
      </c>
      <c r="H866" s="32">
        <v>3</v>
      </c>
      <c r="I866" s="39">
        <v>45358</v>
      </c>
      <c r="J866" s="39">
        <v>45361</v>
      </c>
      <c r="K866" s="48">
        <v>4535.99</v>
      </c>
    </row>
    <row r="867" spans="1:11" x14ac:dyDescent="0.2">
      <c r="A867" s="66" t="s">
        <v>1335</v>
      </c>
      <c r="B867" s="66" t="s">
        <v>7449</v>
      </c>
      <c r="C867" s="11" t="s">
        <v>6416</v>
      </c>
      <c r="D867" s="11" t="s">
        <v>6416</v>
      </c>
      <c r="E867" s="11" t="str">
        <f t="shared" si="13"/>
        <v>S. K. L. - 2</v>
      </c>
      <c r="F867" s="59" t="s">
        <v>6416</v>
      </c>
      <c r="G867" s="11" t="s">
        <v>1336</v>
      </c>
      <c r="H867" s="32">
        <v>2</v>
      </c>
      <c r="I867" s="39">
        <v>45360</v>
      </c>
      <c r="J867" s="39">
        <v>45361</v>
      </c>
      <c r="K867" s="34">
        <v>795.57</v>
      </c>
    </row>
    <row r="868" spans="1:11" x14ac:dyDescent="0.2">
      <c r="A868" s="66" t="s">
        <v>1337</v>
      </c>
      <c r="B868" s="66" t="s">
        <v>7450</v>
      </c>
      <c r="C868" s="11" t="s">
        <v>6416</v>
      </c>
      <c r="D868" s="11" t="s">
        <v>6416</v>
      </c>
      <c r="E868" s="11" t="str">
        <f t="shared" si="13"/>
        <v>S. K. L. - 2</v>
      </c>
      <c r="F868" s="59" t="s">
        <v>6416</v>
      </c>
      <c r="G868" s="11" t="s">
        <v>1338</v>
      </c>
      <c r="H868" s="32">
        <v>2</v>
      </c>
      <c r="I868" s="39">
        <v>45360</v>
      </c>
      <c r="J868" s="39">
        <v>45361</v>
      </c>
      <c r="K868" s="34">
        <v>583.46</v>
      </c>
    </row>
    <row r="869" spans="1:11" x14ac:dyDescent="0.2">
      <c r="A869" s="63" t="s">
        <v>1339</v>
      </c>
      <c r="B869" s="63" t="s">
        <v>7451</v>
      </c>
      <c r="C869" s="8" t="s">
        <v>6416</v>
      </c>
      <c r="D869" s="8" t="s">
        <v>6416</v>
      </c>
      <c r="E869" s="8" t="str">
        <f t="shared" si="13"/>
        <v>S. K. L. - 2</v>
      </c>
      <c r="F869" s="59" t="s">
        <v>6416</v>
      </c>
      <c r="G869" s="8" t="s">
        <v>1340</v>
      </c>
      <c r="H869" s="23">
        <v>2</v>
      </c>
      <c r="I869" s="35">
        <v>45362</v>
      </c>
      <c r="J869" s="35">
        <v>45363</v>
      </c>
      <c r="K869" s="42">
        <v>2207.6799999999998</v>
      </c>
    </row>
    <row r="870" spans="1:11" x14ac:dyDescent="0.2">
      <c r="A870" s="69" t="s">
        <v>1200</v>
      </c>
      <c r="B870" s="69"/>
      <c r="C870" s="3" t="s">
        <v>6712</v>
      </c>
      <c r="D870" s="3" t="s">
        <v>6712</v>
      </c>
      <c r="E870" s="3" t="str">
        <f t="shared" si="13"/>
        <v>S. K. R.</v>
      </c>
      <c r="F870" s="59" t="s">
        <v>1200</v>
      </c>
      <c r="G870" s="3"/>
      <c r="H870" s="49">
        <v>5</v>
      </c>
      <c r="I870" s="50">
        <v>45362</v>
      </c>
      <c r="J870" s="50">
        <v>45367</v>
      </c>
      <c r="K870" s="52">
        <v>17661.45</v>
      </c>
    </row>
    <row r="871" spans="1:11" ht="25.5" x14ac:dyDescent="0.2">
      <c r="A871" s="66" t="s">
        <v>1341</v>
      </c>
      <c r="B871" s="66" t="s">
        <v>7452</v>
      </c>
      <c r="C871" s="11" t="s">
        <v>6416</v>
      </c>
      <c r="D871" s="11" t="s">
        <v>6416</v>
      </c>
      <c r="E871" s="11" t="str">
        <f t="shared" si="13"/>
        <v>S. K. R.</v>
      </c>
      <c r="F871" s="59" t="s">
        <v>6416</v>
      </c>
      <c r="G871" s="11" t="s">
        <v>1342</v>
      </c>
      <c r="H871" s="32">
        <v>3</v>
      </c>
      <c r="I871" s="39">
        <v>45362</v>
      </c>
      <c r="J871" s="39">
        <v>45364</v>
      </c>
      <c r="K871" s="48">
        <v>9538.75</v>
      </c>
    </row>
    <row r="872" spans="1:11" x14ac:dyDescent="0.2">
      <c r="A872" s="66" t="s">
        <v>1343</v>
      </c>
      <c r="B872" s="66" t="s">
        <v>7453</v>
      </c>
      <c r="C872" s="11" t="s">
        <v>6416</v>
      </c>
      <c r="D872" s="11" t="s">
        <v>6416</v>
      </c>
      <c r="E872" s="11" t="str">
        <f t="shared" si="13"/>
        <v>S. K. R.</v>
      </c>
      <c r="F872" s="59" t="s">
        <v>6416</v>
      </c>
      <c r="G872" s="11" t="s">
        <v>1344</v>
      </c>
      <c r="H872" s="32">
        <v>3</v>
      </c>
      <c r="I872" s="39">
        <v>45362</v>
      </c>
      <c r="J872" s="39">
        <v>45364</v>
      </c>
      <c r="K872" s="48">
        <v>4535.99</v>
      </c>
    </row>
    <row r="873" spans="1:11" x14ac:dyDescent="0.2">
      <c r="A873" s="66" t="s">
        <v>1345</v>
      </c>
      <c r="B873" s="66" t="s">
        <v>7454</v>
      </c>
      <c r="C873" s="11" t="s">
        <v>6416</v>
      </c>
      <c r="D873" s="11" t="s">
        <v>6416</v>
      </c>
      <c r="E873" s="11" t="str">
        <f t="shared" si="13"/>
        <v>S. K. R.</v>
      </c>
      <c r="F873" s="59" t="s">
        <v>6416</v>
      </c>
      <c r="G873" s="11" t="s">
        <v>1346</v>
      </c>
      <c r="H873" s="32">
        <v>2</v>
      </c>
      <c r="I873" s="39">
        <v>45363</v>
      </c>
      <c r="J873" s="39">
        <v>45364</v>
      </c>
      <c r="K873" s="34">
        <v>795.57</v>
      </c>
    </row>
    <row r="874" spans="1:11" x14ac:dyDescent="0.2">
      <c r="A874" s="66" t="s">
        <v>1347</v>
      </c>
      <c r="B874" s="66" t="s">
        <v>7455</v>
      </c>
      <c r="C874" s="11" t="s">
        <v>6416</v>
      </c>
      <c r="D874" s="11" t="s">
        <v>6416</v>
      </c>
      <c r="E874" s="11" t="str">
        <f t="shared" si="13"/>
        <v>S. K. R.</v>
      </c>
      <c r="F874" s="59" t="s">
        <v>6416</v>
      </c>
      <c r="G874" s="11" t="s">
        <v>1348</v>
      </c>
      <c r="H874" s="32">
        <v>2</v>
      </c>
      <c r="I874" s="39">
        <v>45363</v>
      </c>
      <c r="J874" s="39">
        <v>45364</v>
      </c>
      <c r="K874" s="34">
        <v>583.46</v>
      </c>
    </row>
    <row r="875" spans="1:11" x14ac:dyDescent="0.2">
      <c r="A875" s="63" t="s">
        <v>1349</v>
      </c>
      <c r="B875" s="63" t="s">
        <v>7456</v>
      </c>
      <c r="C875" s="8" t="s">
        <v>6416</v>
      </c>
      <c r="D875" s="8" t="s">
        <v>6416</v>
      </c>
      <c r="E875" s="8" t="str">
        <f t="shared" si="13"/>
        <v>S. K. R.</v>
      </c>
      <c r="F875" s="59" t="s">
        <v>6416</v>
      </c>
      <c r="G875" s="8" t="s">
        <v>1350</v>
      </c>
      <c r="H875" s="23">
        <v>2</v>
      </c>
      <c r="I875" s="35">
        <v>45365</v>
      </c>
      <c r="J875" s="35">
        <v>45367</v>
      </c>
      <c r="K875" s="42">
        <v>2207.6799999999998</v>
      </c>
    </row>
    <row r="876" spans="1:11" x14ac:dyDescent="0.2">
      <c r="A876" s="69" t="s">
        <v>1211</v>
      </c>
      <c r="B876" s="69"/>
      <c r="C876" s="3" t="s">
        <v>6713</v>
      </c>
      <c r="D876" s="3" t="s">
        <v>6713</v>
      </c>
      <c r="E876" s="3" t="str">
        <f t="shared" si="13"/>
        <v>S. DQ. L.</v>
      </c>
      <c r="F876" s="59" t="s">
        <v>1211</v>
      </c>
      <c r="G876" s="3"/>
      <c r="H876" s="49">
        <v>5</v>
      </c>
      <c r="I876" s="50">
        <v>45362</v>
      </c>
      <c r="J876" s="50">
        <v>45367</v>
      </c>
      <c r="K876" s="52">
        <v>17661.45</v>
      </c>
    </row>
    <row r="877" spans="1:11" ht="25.5" x14ac:dyDescent="0.2">
      <c r="A877" s="66" t="s">
        <v>1351</v>
      </c>
      <c r="B877" s="66" t="s">
        <v>7457</v>
      </c>
      <c r="C877" s="11" t="s">
        <v>6416</v>
      </c>
      <c r="D877" s="11" t="s">
        <v>6416</v>
      </c>
      <c r="E877" s="11" t="str">
        <f t="shared" si="13"/>
        <v>S. DQ. L.</v>
      </c>
      <c r="F877" s="59" t="s">
        <v>6416</v>
      </c>
      <c r="G877" s="11" t="s">
        <v>1352</v>
      </c>
      <c r="H877" s="32">
        <v>3</v>
      </c>
      <c r="I877" s="39">
        <v>45362</v>
      </c>
      <c r="J877" s="39">
        <v>45364</v>
      </c>
      <c r="K877" s="48">
        <v>9538.75</v>
      </c>
    </row>
    <row r="878" spans="1:11" x14ac:dyDescent="0.2">
      <c r="A878" s="66" t="s">
        <v>1353</v>
      </c>
      <c r="B878" s="66" t="s">
        <v>7458</v>
      </c>
      <c r="C878" s="11" t="s">
        <v>6416</v>
      </c>
      <c r="D878" s="11" t="s">
        <v>6416</v>
      </c>
      <c r="E878" s="11" t="str">
        <f t="shared" si="13"/>
        <v>S. DQ. L.</v>
      </c>
      <c r="F878" s="59" t="s">
        <v>6416</v>
      </c>
      <c r="G878" s="11" t="s">
        <v>1354</v>
      </c>
      <c r="H878" s="32">
        <v>3</v>
      </c>
      <c r="I878" s="39">
        <v>45362</v>
      </c>
      <c r="J878" s="39">
        <v>45364</v>
      </c>
      <c r="K878" s="48">
        <v>4535.99</v>
      </c>
    </row>
    <row r="879" spans="1:11" x14ac:dyDescent="0.2">
      <c r="A879" s="66" t="s">
        <v>1355</v>
      </c>
      <c r="B879" s="66" t="s">
        <v>7459</v>
      </c>
      <c r="C879" s="11" t="s">
        <v>6416</v>
      </c>
      <c r="D879" s="11" t="s">
        <v>6416</v>
      </c>
      <c r="E879" s="11" t="str">
        <f t="shared" si="13"/>
        <v>S. DQ. L.</v>
      </c>
      <c r="F879" s="59" t="s">
        <v>6416</v>
      </c>
      <c r="G879" s="11" t="s">
        <v>1356</v>
      </c>
      <c r="H879" s="32">
        <v>2</v>
      </c>
      <c r="I879" s="39">
        <v>45363</v>
      </c>
      <c r="J879" s="39">
        <v>45364</v>
      </c>
      <c r="K879" s="34">
        <v>795.57</v>
      </c>
    </row>
    <row r="880" spans="1:11" x14ac:dyDescent="0.2">
      <c r="A880" s="66" t="s">
        <v>1357</v>
      </c>
      <c r="B880" s="66" t="s">
        <v>7460</v>
      </c>
      <c r="C880" s="11" t="s">
        <v>6416</v>
      </c>
      <c r="D880" s="11" t="s">
        <v>6416</v>
      </c>
      <c r="E880" s="11" t="str">
        <f t="shared" si="13"/>
        <v>S. DQ. L.</v>
      </c>
      <c r="F880" s="59" t="s">
        <v>6416</v>
      </c>
      <c r="G880" s="11" t="s">
        <v>1358</v>
      </c>
      <c r="H880" s="32">
        <v>2</v>
      </c>
      <c r="I880" s="39">
        <v>45363</v>
      </c>
      <c r="J880" s="39">
        <v>45364</v>
      </c>
      <c r="K880" s="34">
        <v>583.46</v>
      </c>
    </row>
    <row r="881" spans="1:11" x14ac:dyDescent="0.2">
      <c r="A881" s="63" t="s">
        <v>1359</v>
      </c>
      <c r="B881" s="63" t="s">
        <v>7461</v>
      </c>
      <c r="C881" s="8" t="s">
        <v>6416</v>
      </c>
      <c r="D881" s="8" t="s">
        <v>6416</v>
      </c>
      <c r="E881" s="8" t="str">
        <f t="shared" si="13"/>
        <v>S. DQ. L.</v>
      </c>
      <c r="F881" s="59" t="s">
        <v>6416</v>
      </c>
      <c r="G881" s="8" t="s">
        <v>1360</v>
      </c>
      <c r="H881" s="23">
        <v>2</v>
      </c>
      <c r="I881" s="35">
        <v>45365</v>
      </c>
      <c r="J881" s="35">
        <v>45367</v>
      </c>
      <c r="K881" s="42">
        <v>2207.6799999999998</v>
      </c>
    </row>
    <row r="882" spans="1:11" x14ac:dyDescent="0.2">
      <c r="A882" s="69" t="s">
        <v>1222</v>
      </c>
      <c r="B882" s="69"/>
      <c r="C882" s="3" t="s">
        <v>6714</v>
      </c>
      <c r="D882" s="3" t="s">
        <v>6714</v>
      </c>
      <c r="E882" s="3" t="str">
        <f t="shared" si="13"/>
        <v>S. DQ. R.</v>
      </c>
      <c r="F882" s="59" t="s">
        <v>1222</v>
      </c>
      <c r="G882" s="3"/>
      <c r="H882" s="49">
        <v>5</v>
      </c>
      <c r="I882" s="50">
        <v>45365</v>
      </c>
      <c r="J882" s="50">
        <v>45370</v>
      </c>
      <c r="K882" s="52">
        <v>17661.45</v>
      </c>
    </row>
    <row r="883" spans="1:11" ht="25.5" x14ac:dyDescent="0.2">
      <c r="A883" s="66" t="s">
        <v>1361</v>
      </c>
      <c r="B883" s="66" t="s">
        <v>7462</v>
      </c>
      <c r="C883" s="11" t="s">
        <v>6416</v>
      </c>
      <c r="D883" s="11" t="s">
        <v>6416</v>
      </c>
      <c r="E883" s="11" t="str">
        <f t="shared" si="13"/>
        <v>S. DQ. R.</v>
      </c>
      <c r="F883" s="59" t="s">
        <v>6416</v>
      </c>
      <c r="G883" s="11" t="s">
        <v>1362</v>
      </c>
      <c r="H883" s="32">
        <v>3</v>
      </c>
      <c r="I883" s="39">
        <v>45365</v>
      </c>
      <c r="J883" s="39">
        <v>45368</v>
      </c>
      <c r="K883" s="48">
        <v>9538.75</v>
      </c>
    </row>
    <row r="884" spans="1:11" x14ac:dyDescent="0.2">
      <c r="A884" s="66" t="s">
        <v>1363</v>
      </c>
      <c r="B884" s="66" t="s">
        <v>7463</v>
      </c>
      <c r="C884" s="11" t="s">
        <v>6416</v>
      </c>
      <c r="D884" s="11" t="s">
        <v>6416</v>
      </c>
      <c r="E884" s="11" t="str">
        <f t="shared" si="13"/>
        <v>S. DQ. R.</v>
      </c>
      <c r="F884" s="59" t="s">
        <v>6416</v>
      </c>
      <c r="G884" s="11" t="s">
        <v>1364</v>
      </c>
      <c r="H884" s="32">
        <v>3</v>
      </c>
      <c r="I884" s="39">
        <v>45365</v>
      </c>
      <c r="J884" s="39">
        <v>45368</v>
      </c>
      <c r="K884" s="48">
        <v>4535.99</v>
      </c>
    </row>
    <row r="885" spans="1:11" x14ac:dyDescent="0.2">
      <c r="A885" s="66" t="s">
        <v>1365</v>
      </c>
      <c r="B885" s="66" t="s">
        <v>7464</v>
      </c>
      <c r="C885" s="11" t="s">
        <v>6416</v>
      </c>
      <c r="D885" s="11" t="s">
        <v>6416</v>
      </c>
      <c r="E885" s="11" t="str">
        <f t="shared" si="13"/>
        <v>S. DQ. R.</v>
      </c>
      <c r="F885" s="59" t="s">
        <v>6416</v>
      </c>
      <c r="G885" s="11" t="s">
        <v>1366</v>
      </c>
      <c r="H885" s="32">
        <v>2</v>
      </c>
      <c r="I885" s="39">
        <v>45367</v>
      </c>
      <c r="J885" s="39">
        <v>45368</v>
      </c>
      <c r="K885" s="34">
        <v>795.57</v>
      </c>
    </row>
    <row r="886" spans="1:11" x14ac:dyDescent="0.2">
      <c r="A886" s="66" t="s">
        <v>1367</v>
      </c>
      <c r="B886" s="66" t="s">
        <v>7465</v>
      </c>
      <c r="C886" s="11" t="s">
        <v>6416</v>
      </c>
      <c r="D886" s="11" t="s">
        <v>6416</v>
      </c>
      <c r="E886" s="11" t="str">
        <f t="shared" si="13"/>
        <v>S. DQ. R.</v>
      </c>
      <c r="F886" s="59" t="s">
        <v>6416</v>
      </c>
      <c r="G886" s="11" t="s">
        <v>1368</v>
      </c>
      <c r="H886" s="32">
        <v>2</v>
      </c>
      <c r="I886" s="39">
        <v>45367</v>
      </c>
      <c r="J886" s="39">
        <v>45368</v>
      </c>
      <c r="K886" s="34">
        <v>583.46</v>
      </c>
    </row>
    <row r="887" spans="1:11" x14ac:dyDescent="0.2">
      <c r="A887" s="63" t="s">
        <v>1369</v>
      </c>
      <c r="B887" s="63" t="s">
        <v>7466</v>
      </c>
      <c r="C887" s="8" t="s">
        <v>6416</v>
      </c>
      <c r="D887" s="8" t="s">
        <v>6416</v>
      </c>
      <c r="E887" s="8" t="str">
        <f t="shared" si="13"/>
        <v>S. DQ. R.</v>
      </c>
      <c r="F887" s="59" t="s">
        <v>6416</v>
      </c>
      <c r="G887" s="8" t="s">
        <v>1370</v>
      </c>
      <c r="H887" s="23">
        <v>2</v>
      </c>
      <c r="I887" s="35">
        <v>45369</v>
      </c>
      <c r="J887" s="35">
        <v>45370</v>
      </c>
      <c r="K887" s="42">
        <v>2207.6799999999998</v>
      </c>
    </row>
    <row r="888" spans="1:11" x14ac:dyDescent="0.2">
      <c r="A888" s="69" t="s">
        <v>1233</v>
      </c>
      <c r="B888" s="69"/>
      <c r="C888" s="3" t="s">
        <v>6715</v>
      </c>
      <c r="D888" s="3" t="s">
        <v>6715</v>
      </c>
      <c r="E888" s="3" t="str">
        <f t="shared" si="13"/>
        <v>JS. L.</v>
      </c>
      <c r="F888" s="59" t="s">
        <v>1233</v>
      </c>
      <c r="G888" s="3"/>
      <c r="H888" s="49">
        <v>5</v>
      </c>
      <c r="I888" s="50">
        <v>45365</v>
      </c>
      <c r="J888" s="50">
        <v>45370</v>
      </c>
      <c r="K888" s="52">
        <v>17661.45</v>
      </c>
    </row>
    <row r="889" spans="1:11" ht="25.5" x14ac:dyDescent="0.2">
      <c r="A889" s="66" t="s">
        <v>1371</v>
      </c>
      <c r="B889" s="66" t="s">
        <v>7467</v>
      </c>
      <c r="C889" s="11" t="s">
        <v>6416</v>
      </c>
      <c r="D889" s="11" t="s">
        <v>6416</v>
      </c>
      <c r="E889" s="11" t="str">
        <f t="shared" si="13"/>
        <v>JS. L.</v>
      </c>
      <c r="F889" s="59" t="s">
        <v>6416</v>
      </c>
      <c r="G889" s="11" t="s">
        <v>1372</v>
      </c>
      <c r="H889" s="32">
        <v>3</v>
      </c>
      <c r="I889" s="39">
        <v>45365</v>
      </c>
      <c r="J889" s="39">
        <v>45368</v>
      </c>
      <c r="K889" s="48">
        <v>9538.75</v>
      </c>
    </row>
    <row r="890" spans="1:11" x14ac:dyDescent="0.2">
      <c r="A890" s="66" t="s">
        <v>1373</v>
      </c>
      <c r="B890" s="66" t="s">
        <v>7468</v>
      </c>
      <c r="C890" s="11" t="s">
        <v>6416</v>
      </c>
      <c r="D890" s="11" t="s">
        <v>6416</v>
      </c>
      <c r="E890" s="11" t="str">
        <f t="shared" si="13"/>
        <v>JS. L.</v>
      </c>
      <c r="F890" s="59" t="s">
        <v>6416</v>
      </c>
      <c r="G890" s="11" t="s">
        <v>1374</v>
      </c>
      <c r="H890" s="32">
        <v>3</v>
      </c>
      <c r="I890" s="39">
        <v>45365</v>
      </c>
      <c r="J890" s="39">
        <v>45368</v>
      </c>
      <c r="K890" s="48">
        <v>4535.99</v>
      </c>
    </row>
    <row r="891" spans="1:11" x14ac:dyDescent="0.2">
      <c r="A891" s="66" t="s">
        <v>1375</v>
      </c>
      <c r="B891" s="66" t="s">
        <v>7469</v>
      </c>
      <c r="C891" s="11" t="s">
        <v>6416</v>
      </c>
      <c r="D891" s="11" t="s">
        <v>6416</v>
      </c>
      <c r="E891" s="11" t="str">
        <f t="shared" si="13"/>
        <v>JS. L.</v>
      </c>
      <c r="F891" s="59" t="s">
        <v>6416</v>
      </c>
      <c r="G891" s="11" t="s">
        <v>1376</v>
      </c>
      <c r="H891" s="32">
        <v>2</v>
      </c>
      <c r="I891" s="39">
        <v>45367</v>
      </c>
      <c r="J891" s="39">
        <v>45368</v>
      </c>
      <c r="K891" s="34">
        <v>795.57</v>
      </c>
    </row>
    <row r="892" spans="1:11" x14ac:dyDescent="0.2">
      <c r="A892" s="66" t="s">
        <v>1377</v>
      </c>
      <c r="B892" s="66" t="s">
        <v>7470</v>
      </c>
      <c r="C892" s="11" t="s">
        <v>6416</v>
      </c>
      <c r="D892" s="11" t="s">
        <v>6416</v>
      </c>
      <c r="E892" s="11" t="str">
        <f t="shared" si="13"/>
        <v>JS. L.</v>
      </c>
      <c r="F892" s="59" t="s">
        <v>6416</v>
      </c>
      <c r="G892" s="11" t="s">
        <v>1378</v>
      </c>
      <c r="H892" s="32">
        <v>2</v>
      </c>
      <c r="I892" s="39">
        <v>45367</v>
      </c>
      <c r="J892" s="39">
        <v>45368</v>
      </c>
      <c r="K892" s="34">
        <v>583.46</v>
      </c>
    </row>
    <row r="893" spans="1:11" x14ac:dyDescent="0.2">
      <c r="A893" s="63" t="s">
        <v>1379</v>
      </c>
      <c r="B893" s="63" t="s">
        <v>7471</v>
      </c>
      <c r="C893" s="8" t="s">
        <v>6416</v>
      </c>
      <c r="D893" s="8" t="s">
        <v>6416</v>
      </c>
      <c r="E893" s="8" t="str">
        <f t="shared" si="13"/>
        <v>JS. L.</v>
      </c>
      <c r="F893" s="59" t="s">
        <v>6416</v>
      </c>
      <c r="G893" s="8" t="s">
        <v>1380</v>
      </c>
      <c r="H893" s="23">
        <v>2</v>
      </c>
      <c r="I893" s="35">
        <v>45369</v>
      </c>
      <c r="J893" s="35">
        <v>45370</v>
      </c>
      <c r="K893" s="42">
        <v>2207.6799999999998</v>
      </c>
    </row>
    <row r="894" spans="1:11" x14ac:dyDescent="0.2">
      <c r="A894" s="69" t="s">
        <v>1244</v>
      </c>
      <c r="B894" s="69"/>
      <c r="C894" s="3" t="s">
        <v>6716</v>
      </c>
      <c r="D894" s="3" t="s">
        <v>6716</v>
      </c>
      <c r="E894" s="3" t="str">
        <f t="shared" si="13"/>
        <v>JS. R.</v>
      </c>
      <c r="F894" s="59" t="s">
        <v>1244</v>
      </c>
      <c r="G894" s="3"/>
      <c r="H894" s="49">
        <v>5</v>
      </c>
      <c r="I894" s="50">
        <v>45365</v>
      </c>
      <c r="J894" s="50">
        <v>45370</v>
      </c>
      <c r="K894" s="52">
        <v>17661.45</v>
      </c>
    </row>
    <row r="895" spans="1:11" ht="25.5" x14ac:dyDescent="0.2">
      <c r="A895" s="66" t="s">
        <v>1381</v>
      </c>
      <c r="B895" s="66" t="s">
        <v>7472</v>
      </c>
      <c r="C895" s="11" t="s">
        <v>6416</v>
      </c>
      <c r="D895" s="11" t="s">
        <v>6416</v>
      </c>
      <c r="E895" s="11" t="str">
        <f t="shared" si="13"/>
        <v>JS. R.</v>
      </c>
      <c r="F895" s="59" t="s">
        <v>6416</v>
      </c>
      <c r="G895" s="11" t="s">
        <v>1382</v>
      </c>
      <c r="H895" s="32">
        <v>3</v>
      </c>
      <c r="I895" s="39">
        <v>45365</v>
      </c>
      <c r="J895" s="39">
        <v>45368</v>
      </c>
      <c r="K895" s="48">
        <v>9538.75</v>
      </c>
    </row>
    <row r="896" spans="1:11" x14ac:dyDescent="0.2">
      <c r="A896" s="66" t="s">
        <v>1383</v>
      </c>
      <c r="B896" s="66" t="s">
        <v>7473</v>
      </c>
      <c r="C896" s="11" t="s">
        <v>6416</v>
      </c>
      <c r="D896" s="11" t="s">
        <v>6416</v>
      </c>
      <c r="E896" s="11" t="str">
        <f t="shared" si="13"/>
        <v>JS. R.</v>
      </c>
      <c r="F896" s="59" t="s">
        <v>6416</v>
      </c>
      <c r="G896" s="11" t="s">
        <v>1384</v>
      </c>
      <c r="H896" s="32">
        <v>3</v>
      </c>
      <c r="I896" s="39">
        <v>45365</v>
      </c>
      <c r="J896" s="39">
        <v>45368</v>
      </c>
      <c r="K896" s="48">
        <v>4535.99</v>
      </c>
    </row>
    <row r="897" spans="1:11" x14ac:dyDescent="0.2">
      <c r="A897" s="66" t="s">
        <v>1385</v>
      </c>
      <c r="B897" s="66" t="s">
        <v>7474</v>
      </c>
      <c r="C897" s="11" t="s">
        <v>6416</v>
      </c>
      <c r="D897" s="11" t="s">
        <v>6416</v>
      </c>
      <c r="E897" s="11" t="str">
        <f t="shared" si="13"/>
        <v>JS. R.</v>
      </c>
      <c r="F897" s="59" t="s">
        <v>6416</v>
      </c>
      <c r="G897" s="11" t="s">
        <v>1386</v>
      </c>
      <c r="H897" s="32">
        <v>2</v>
      </c>
      <c r="I897" s="39">
        <v>45367</v>
      </c>
      <c r="J897" s="39">
        <v>45368</v>
      </c>
      <c r="K897" s="34">
        <v>795.57</v>
      </c>
    </row>
    <row r="898" spans="1:11" x14ac:dyDescent="0.2">
      <c r="A898" s="66" t="s">
        <v>1387</v>
      </c>
      <c r="B898" s="66" t="s">
        <v>7475</v>
      </c>
      <c r="C898" s="11" t="s">
        <v>6416</v>
      </c>
      <c r="D898" s="11" t="s">
        <v>6416</v>
      </c>
      <c r="E898" s="11" t="str">
        <f t="shared" si="13"/>
        <v>JS. R.</v>
      </c>
      <c r="F898" s="59" t="s">
        <v>6416</v>
      </c>
      <c r="G898" s="11" t="s">
        <v>1388</v>
      </c>
      <c r="H898" s="32">
        <v>2</v>
      </c>
      <c r="I898" s="39">
        <v>45367</v>
      </c>
      <c r="J898" s="39">
        <v>45368</v>
      </c>
      <c r="K898" s="34">
        <v>583.46</v>
      </c>
    </row>
    <row r="899" spans="1:11" x14ac:dyDescent="0.2">
      <c r="A899" s="63" t="s">
        <v>1389</v>
      </c>
      <c r="B899" s="63" t="s">
        <v>7476</v>
      </c>
      <c r="C899" s="8" t="s">
        <v>6416</v>
      </c>
      <c r="D899" s="8" t="s">
        <v>6416</v>
      </c>
      <c r="E899" s="8" t="str">
        <f t="shared" si="13"/>
        <v>JS. R.</v>
      </c>
      <c r="F899" s="59" t="s">
        <v>6416</v>
      </c>
      <c r="G899" s="8" t="s">
        <v>1390</v>
      </c>
      <c r="H899" s="23">
        <v>2</v>
      </c>
      <c r="I899" s="35">
        <v>45369</v>
      </c>
      <c r="J899" s="35">
        <v>45370</v>
      </c>
      <c r="K899" s="42">
        <v>2207.6799999999998</v>
      </c>
    </row>
    <row r="900" spans="1:11" x14ac:dyDescent="0.2">
      <c r="A900" s="68" t="s">
        <v>1391</v>
      </c>
      <c r="B900" s="68"/>
      <c r="C900" s="2" t="s">
        <v>6722</v>
      </c>
      <c r="D900" s="2" t="s">
        <v>6722</v>
      </c>
      <c r="E900" s="2" t="str">
        <f t="shared" si="13"/>
        <v>M2 / I2</v>
      </c>
      <c r="F900" s="59" t="s">
        <v>1391</v>
      </c>
      <c r="G900" s="2"/>
      <c r="H900" s="43">
        <v>6</v>
      </c>
      <c r="I900" s="44">
        <v>45371</v>
      </c>
      <c r="J900" s="44">
        <v>45377</v>
      </c>
      <c r="K900" s="47">
        <v>70645.789999999994</v>
      </c>
    </row>
    <row r="901" spans="1:11" x14ac:dyDescent="0.2">
      <c r="A901" s="69" t="s">
        <v>1256</v>
      </c>
      <c r="B901" s="69"/>
      <c r="C901" s="3" t="s">
        <v>6718</v>
      </c>
      <c r="D901" s="3" t="s">
        <v>6718</v>
      </c>
      <c r="E901" s="3" t="str">
        <f t="shared" si="13"/>
        <v>S. K. L.</v>
      </c>
      <c r="F901" s="59" t="s">
        <v>1256</v>
      </c>
      <c r="G901" s="3"/>
      <c r="H901" s="49">
        <v>5</v>
      </c>
      <c r="I901" s="50">
        <v>45371</v>
      </c>
      <c r="J901" s="50">
        <v>45376</v>
      </c>
      <c r="K901" s="52">
        <v>17661.45</v>
      </c>
    </row>
    <row r="902" spans="1:11" ht="25.5" x14ac:dyDescent="0.2">
      <c r="A902" s="66" t="s">
        <v>1392</v>
      </c>
      <c r="B902" s="66" t="s">
        <v>7477</v>
      </c>
      <c r="C902" s="11" t="s">
        <v>6416</v>
      </c>
      <c r="D902" s="11" t="s">
        <v>6416</v>
      </c>
      <c r="E902" s="11" t="str">
        <f t="shared" si="13"/>
        <v>S. K. L.</v>
      </c>
      <c r="F902" s="59" t="s">
        <v>6416</v>
      </c>
      <c r="G902" s="11" t="s">
        <v>1393</v>
      </c>
      <c r="H902" s="32">
        <v>3</v>
      </c>
      <c r="I902" s="39">
        <v>45371</v>
      </c>
      <c r="J902" s="39">
        <v>45374</v>
      </c>
      <c r="K902" s="48">
        <v>9538.75</v>
      </c>
    </row>
    <row r="903" spans="1:11" x14ac:dyDescent="0.2">
      <c r="A903" s="66" t="s">
        <v>1394</v>
      </c>
      <c r="B903" s="66" t="s">
        <v>7478</v>
      </c>
      <c r="C903" s="11" t="s">
        <v>6416</v>
      </c>
      <c r="D903" s="11" t="s">
        <v>6416</v>
      </c>
      <c r="E903" s="11" t="str">
        <f t="shared" ref="E903:E966" si="14">IF(C903="",E902,C903)</f>
        <v>S. K. L.</v>
      </c>
      <c r="F903" s="59" t="s">
        <v>6416</v>
      </c>
      <c r="G903" s="11" t="s">
        <v>1395</v>
      </c>
      <c r="H903" s="32">
        <v>3</v>
      </c>
      <c r="I903" s="39">
        <v>45371</v>
      </c>
      <c r="J903" s="39">
        <v>45374</v>
      </c>
      <c r="K903" s="48">
        <v>4535.99</v>
      </c>
    </row>
    <row r="904" spans="1:11" x14ac:dyDescent="0.2">
      <c r="A904" s="66" t="s">
        <v>1396</v>
      </c>
      <c r="B904" s="66" t="s">
        <v>7479</v>
      </c>
      <c r="C904" s="11" t="s">
        <v>6416</v>
      </c>
      <c r="D904" s="11" t="s">
        <v>6416</v>
      </c>
      <c r="E904" s="11" t="str">
        <f t="shared" si="14"/>
        <v>S. K. L.</v>
      </c>
      <c r="F904" s="59" t="s">
        <v>6416</v>
      </c>
      <c r="G904" s="11" t="s">
        <v>1397</v>
      </c>
      <c r="H904" s="32">
        <v>2</v>
      </c>
      <c r="I904" s="39">
        <v>45372</v>
      </c>
      <c r="J904" s="39">
        <v>45374</v>
      </c>
      <c r="K904" s="34">
        <v>795.57</v>
      </c>
    </row>
    <row r="905" spans="1:11" x14ac:dyDescent="0.2">
      <c r="A905" s="66" t="s">
        <v>1398</v>
      </c>
      <c r="B905" s="66" t="s">
        <v>7480</v>
      </c>
      <c r="C905" s="11" t="s">
        <v>6416</v>
      </c>
      <c r="D905" s="11" t="s">
        <v>6416</v>
      </c>
      <c r="E905" s="11" t="str">
        <f t="shared" si="14"/>
        <v>S. K. L.</v>
      </c>
      <c r="F905" s="59" t="s">
        <v>6416</v>
      </c>
      <c r="G905" s="11" t="s">
        <v>1399</v>
      </c>
      <c r="H905" s="32">
        <v>2</v>
      </c>
      <c r="I905" s="39">
        <v>45372</v>
      </c>
      <c r="J905" s="39">
        <v>45374</v>
      </c>
      <c r="K905" s="34">
        <v>583.46</v>
      </c>
    </row>
    <row r="906" spans="1:11" x14ac:dyDescent="0.2">
      <c r="A906" s="63" t="s">
        <v>1400</v>
      </c>
      <c r="B906" s="63" t="s">
        <v>7481</v>
      </c>
      <c r="C906" s="8" t="s">
        <v>6416</v>
      </c>
      <c r="D906" s="8" t="s">
        <v>6416</v>
      </c>
      <c r="E906" s="8" t="str">
        <f t="shared" si="14"/>
        <v>S. K. L.</v>
      </c>
      <c r="F906" s="59" t="s">
        <v>6416</v>
      </c>
      <c r="G906" s="8" t="s">
        <v>1401</v>
      </c>
      <c r="H906" s="23">
        <v>2</v>
      </c>
      <c r="I906" s="35">
        <v>45375</v>
      </c>
      <c r="J906" s="35">
        <v>45376</v>
      </c>
      <c r="K906" s="42">
        <v>2207.6799999999998</v>
      </c>
    </row>
    <row r="907" spans="1:11" x14ac:dyDescent="0.2">
      <c r="A907" s="69" t="s">
        <v>1200</v>
      </c>
      <c r="B907" s="69"/>
      <c r="C907" s="3" t="s">
        <v>6712</v>
      </c>
      <c r="D907" s="3" t="s">
        <v>6712</v>
      </c>
      <c r="E907" s="3" t="str">
        <f t="shared" si="14"/>
        <v>S. K. R.</v>
      </c>
      <c r="F907" s="59" t="s">
        <v>1200</v>
      </c>
      <c r="G907" s="3"/>
      <c r="H907" s="49">
        <v>5</v>
      </c>
      <c r="I907" s="50">
        <v>45371</v>
      </c>
      <c r="J907" s="50">
        <v>45376</v>
      </c>
      <c r="K907" s="52">
        <v>17661.45</v>
      </c>
    </row>
    <row r="908" spans="1:11" ht="25.5" x14ac:dyDescent="0.2">
      <c r="A908" s="66" t="s">
        <v>1402</v>
      </c>
      <c r="B908" s="66" t="s">
        <v>7482</v>
      </c>
      <c r="C908" s="11" t="s">
        <v>6416</v>
      </c>
      <c r="D908" s="11" t="s">
        <v>6416</v>
      </c>
      <c r="E908" s="11" t="str">
        <f t="shared" si="14"/>
        <v>S. K. R.</v>
      </c>
      <c r="F908" s="59" t="s">
        <v>6416</v>
      </c>
      <c r="G908" s="11" t="s">
        <v>1403</v>
      </c>
      <c r="H908" s="32">
        <v>3</v>
      </c>
      <c r="I908" s="39">
        <v>45371</v>
      </c>
      <c r="J908" s="39">
        <v>45374</v>
      </c>
      <c r="K908" s="48">
        <v>9538.75</v>
      </c>
    </row>
    <row r="909" spans="1:11" x14ac:dyDescent="0.2">
      <c r="A909" s="66" t="s">
        <v>1404</v>
      </c>
      <c r="B909" s="66" t="s">
        <v>7483</v>
      </c>
      <c r="C909" s="11" t="s">
        <v>6416</v>
      </c>
      <c r="D909" s="11" t="s">
        <v>6416</v>
      </c>
      <c r="E909" s="11" t="str">
        <f t="shared" si="14"/>
        <v>S. K. R.</v>
      </c>
      <c r="F909" s="59" t="s">
        <v>6416</v>
      </c>
      <c r="G909" s="11" t="s">
        <v>1405</v>
      </c>
      <c r="H909" s="32">
        <v>3</v>
      </c>
      <c r="I909" s="39">
        <v>45371</v>
      </c>
      <c r="J909" s="39">
        <v>45374</v>
      </c>
      <c r="K909" s="48">
        <v>4535.99</v>
      </c>
    </row>
    <row r="910" spans="1:11" x14ac:dyDescent="0.2">
      <c r="A910" s="66" t="s">
        <v>1406</v>
      </c>
      <c r="B910" s="66" t="s">
        <v>7484</v>
      </c>
      <c r="C910" s="11" t="s">
        <v>6416</v>
      </c>
      <c r="D910" s="11" t="s">
        <v>6416</v>
      </c>
      <c r="E910" s="11" t="str">
        <f t="shared" si="14"/>
        <v>S. K. R.</v>
      </c>
      <c r="F910" s="59" t="s">
        <v>6416</v>
      </c>
      <c r="G910" s="11" t="s">
        <v>1407</v>
      </c>
      <c r="H910" s="32">
        <v>2</v>
      </c>
      <c r="I910" s="39">
        <v>45372</v>
      </c>
      <c r="J910" s="39">
        <v>45374</v>
      </c>
      <c r="K910" s="34">
        <v>795.57</v>
      </c>
    </row>
    <row r="911" spans="1:11" x14ac:dyDescent="0.2">
      <c r="A911" s="66" t="s">
        <v>1408</v>
      </c>
      <c r="B911" s="66" t="s">
        <v>7485</v>
      </c>
      <c r="C911" s="11" t="s">
        <v>6416</v>
      </c>
      <c r="D911" s="11" t="s">
        <v>6416</v>
      </c>
      <c r="E911" s="11" t="str">
        <f t="shared" si="14"/>
        <v>S. K. R.</v>
      </c>
      <c r="F911" s="59" t="s">
        <v>6416</v>
      </c>
      <c r="G911" s="11" t="s">
        <v>1409</v>
      </c>
      <c r="H911" s="32">
        <v>2</v>
      </c>
      <c r="I911" s="39">
        <v>45372</v>
      </c>
      <c r="J911" s="39">
        <v>45374</v>
      </c>
      <c r="K911" s="34">
        <v>583.46</v>
      </c>
    </row>
    <row r="912" spans="1:11" x14ac:dyDescent="0.2">
      <c r="A912" s="63" t="s">
        <v>1410</v>
      </c>
      <c r="B912" s="63" t="s">
        <v>7486</v>
      </c>
      <c r="C912" s="8" t="s">
        <v>6416</v>
      </c>
      <c r="D912" s="8" t="s">
        <v>6416</v>
      </c>
      <c r="E912" s="8" t="str">
        <f t="shared" si="14"/>
        <v>S. K. R.</v>
      </c>
      <c r="F912" s="59" t="s">
        <v>6416</v>
      </c>
      <c r="G912" s="8" t="s">
        <v>1411</v>
      </c>
      <c r="H912" s="23">
        <v>2</v>
      </c>
      <c r="I912" s="35">
        <v>45375</v>
      </c>
      <c r="J912" s="35">
        <v>45376</v>
      </c>
      <c r="K912" s="42">
        <v>2207.6799999999998</v>
      </c>
    </row>
    <row r="913" spans="1:11" x14ac:dyDescent="0.2">
      <c r="A913" s="69" t="s">
        <v>1412</v>
      </c>
      <c r="B913" s="69"/>
      <c r="C913" s="3" t="s">
        <v>6723</v>
      </c>
      <c r="D913" s="3" t="s">
        <v>6723</v>
      </c>
      <c r="E913" s="3" t="str">
        <f t="shared" si="14"/>
        <v>1BS. CL. 2</v>
      </c>
      <c r="F913" s="59" t="s">
        <v>1412</v>
      </c>
      <c r="G913" s="3"/>
      <c r="H913" s="49">
        <v>6</v>
      </c>
      <c r="I913" s="50">
        <v>45371</v>
      </c>
      <c r="J913" s="50">
        <v>45377</v>
      </c>
      <c r="K913" s="52">
        <v>17661.45</v>
      </c>
    </row>
    <row r="914" spans="1:11" ht="25.5" x14ac:dyDescent="0.2">
      <c r="A914" s="66" t="s">
        <v>1413</v>
      </c>
      <c r="B914" s="66" t="s">
        <v>7487</v>
      </c>
      <c r="C914" s="11" t="s">
        <v>6416</v>
      </c>
      <c r="D914" s="11" t="s">
        <v>6416</v>
      </c>
      <c r="E914" s="11" t="str">
        <f t="shared" si="14"/>
        <v>1BS. CL. 2</v>
      </c>
      <c r="F914" s="59" t="s">
        <v>6416</v>
      </c>
      <c r="G914" s="11" t="s">
        <v>1414</v>
      </c>
      <c r="H914" s="32">
        <v>4</v>
      </c>
      <c r="I914" s="39">
        <v>45371</v>
      </c>
      <c r="J914" s="39">
        <v>45375</v>
      </c>
      <c r="K914" s="48">
        <v>9538.75</v>
      </c>
    </row>
    <row r="915" spans="1:11" x14ac:dyDescent="0.2">
      <c r="A915" s="66" t="s">
        <v>1415</v>
      </c>
      <c r="B915" s="66" t="s">
        <v>7488</v>
      </c>
      <c r="C915" s="11" t="s">
        <v>6416</v>
      </c>
      <c r="D915" s="11" t="s">
        <v>6416</v>
      </c>
      <c r="E915" s="11" t="str">
        <f t="shared" si="14"/>
        <v>1BS. CL. 2</v>
      </c>
      <c r="F915" s="59" t="s">
        <v>6416</v>
      </c>
      <c r="G915" s="11" t="s">
        <v>1416</v>
      </c>
      <c r="H915" s="32">
        <v>4</v>
      </c>
      <c r="I915" s="39">
        <v>45371</v>
      </c>
      <c r="J915" s="39">
        <v>45375</v>
      </c>
      <c r="K915" s="48">
        <v>4535.99</v>
      </c>
    </row>
    <row r="916" spans="1:11" x14ac:dyDescent="0.2">
      <c r="A916" s="66" t="s">
        <v>1417</v>
      </c>
      <c r="B916" s="66" t="s">
        <v>7489</v>
      </c>
      <c r="C916" s="11" t="s">
        <v>6416</v>
      </c>
      <c r="D916" s="11" t="s">
        <v>6416</v>
      </c>
      <c r="E916" s="11" t="str">
        <f t="shared" si="14"/>
        <v>1BS. CL. 2</v>
      </c>
      <c r="F916" s="59" t="s">
        <v>6416</v>
      </c>
      <c r="G916" s="11" t="s">
        <v>1418</v>
      </c>
      <c r="H916" s="32">
        <v>2</v>
      </c>
      <c r="I916" s="39">
        <v>45374</v>
      </c>
      <c r="J916" s="39">
        <v>45375</v>
      </c>
      <c r="K916" s="34">
        <v>795.57</v>
      </c>
    </row>
    <row r="917" spans="1:11" x14ac:dyDescent="0.2">
      <c r="A917" s="66" t="s">
        <v>1419</v>
      </c>
      <c r="B917" s="66" t="s">
        <v>7490</v>
      </c>
      <c r="C917" s="11" t="s">
        <v>6416</v>
      </c>
      <c r="D917" s="11" t="s">
        <v>6416</v>
      </c>
      <c r="E917" s="11" t="str">
        <f t="shared" si="14"/>
        <v>1BS. CL. 2</v>
      </c>
      <c r="F917" s="59" t="s">
        <v>6416</v>
      </c>
      <c r="G917" s="11" t="s">
        <v>1420</v>
      </c>
      <c r="H917" s="32">
        <v>2</v>
      </c>
      <c r="I917" s="39">
        <v>45374</v>
      </c>
      <c r="J917" s="39">
        <v>45375</v>
      </c>
      <c r="K917" s="34">
        <v>583.46</v>
      </c>
    </row>
    <row r="918" spans="1:11" x14ac:dyDescent="0.2">
      <c r="A918" s="63" t="s">
        <v>1421</v>
      </c>
      <c r="B918" s="63" t="s">
        <v>7491</v>
      </c>
      <c r="C918" s="8" t="s">
        <v>6416</v>
      </c>
      <c r="D918" s="8" t="s">
        <v>6416</v>
      </c>
      <c r="E918" s="8" t="str">
        <f t="shared" si="14"/>
        <v>1BS. CL. 2</v>
      </c>
      <c r="F918" s="59" t="s">
        <v>6416</v>
      </c>
      <c r="G918" s="8" t="s">
        <v>1422</v>
      </c>
      <c r="H918" s="23">
        <v>2</v>
      </c>
      <c r="I918" s="35">
        <v>45376</v>
      </c>
      <c r="J918" s="35">
        <v>45377</v>
      </c>
      <c r="K918" s="42">
        <v>2207.6799999999998</v>
      </c>
    </row>
    <row r="919" spans="1:11" x14ac:dyDescent="0.2">
      <c r="A919" s="69" t="s">
        <v>1423</v>
      </c>
      <c r="B919" s="69"/>
      <c r="C919" s="3" t="s">
        <v>6724</v>
      </c>
      <c r="D919" s="3" t="s">
        <v>6724</v>
      </c>
      <c r="E919" s="3" t="str">
        <f t="shared" si="14"/>
        <v>1BS. CR. 2</v>
      </c>
      <c r="F919" s="59" t="s">
        <v>1423</v>
      </c>
      <c r="G919" s="3"/>
      <c r="H919" s="49">
        <v>6</v>
      </c>
      <c r="I919" s="50">
        <v>45371</v>
      </c>
      <c r="J919" s="50">
        <v>45377</v>
      </c>
      <c r="K919" s="52">
        <v>17661.45</v>
      </c>
    </row>
    <row r="920" spans="1:11" ht="25.5" x14ac:dyDescent="0.2">
      <c r="A920" s="66" t="s">
        <v>1424</v>
      </c>
      <c r="B920" s="66" t="s">
        <v>7492</v>
      </c>
      <c r="C920" s="11" t="s">
        <v>6416</v>
      </c>
      <c r="D920" s="11" t="s">
        <v>6416</v>
      </c>
      <c r="E920" s="11" t="str">
        <f t="shared" si="14"/>
        <v>1BS. CR. 2</v>
      </c>
      <c r="F920" s="59" t="s">
        <v>6416</v>
      </c>
      <c r="G920" s="11" t="s">
        <v>1425</v>
      </c>
      <c r="H920" s="32">
        <v>4</v>
      </c>
      <c r="I920" s="39">
        <v>45371</v>
      </c>
      <c r="J920" s="39">
        <v>45375</v>
      </c>
      <c r="K920" s="48">
        <v>9538.75</v>
      </c>
    </row>
    <row r="921" spans="1:11" x14ac:dyDescent="0.2">
      <c r="A921" s="66" t="s">
        <v>1426</v>
      </c>
      <c r="B921" s="66" t="s">
        <v>7493</v>
      </c>
      <c r="C921" s="11" t="s">
        <v>6416</v>
      </c>
      <c r="D921" s="11" t="s">
        <v>6416</v>
      </c>
      <c r="E921" s="11" t="str">
        <f t="shared" si="14"/>
        <v>1BS. CR. 2</v>
      </c>
      <c r="F921" s="59" t="s">
        <v>6416</v>
      </c>
      <c r="G921" s="11" t="s">
        <v>1427</v>
      </c>
      <c r="H921" s="32">
        <v>4</v>
      </c>
      <c r="I921" s="39">
        <v>45371</v>
      </c>
      <c r="J921" s="39">
        <v>45375</v>
      </c>
      <c r="K921" s="48">
        <v>4535.99</v>
      </c>
    </row>
    <row r="922" spans="1:11" x14ac:dyDescent="0.2">
      <c r="A922" s="66" t="s">
        <v>1428</v>
      </c>
      <c r="B922" s="66" t="s">
        <v>7494</v>
      </c>
      <c r="C922" s="11" t="s">
        <v>6416</v>
      </c>
      <c r="D922" s="11" t="s">
        <v>6416</v>
      </c>
      <c r="E922" s="11" t="str">
        <f t="shared" si="14"/>
        <v>1BS. CR. 2</v>
      </c>
      <c r="F922" s="59" t="s">
        <v>6416</v>
      </c>
      <c r="G922" s="11" t="s">
        <v>1429</v>
      </c>
      <c r="H922" s="32">
        <v>2</v>
      </c>
      <c r="I922" s="39">
        <v>45374</v>
      </c>
      <c r="J922" s="39">
        <v>45375</v>
      </c>
      <c r="K922" s="34">
        <v>795.57</v>
      </c>
    </row>
    <row r="923" spans="1:11" x14ac:dyDescent="0.2">
      <c r="A923" s="66" t="s">
        <v>1430</v>
      </c>
      <c r="B923" s="66" t="s">
        <v>7495</v>
      </c>
      <c r="C923" s="11" t="s">
        <v>6416</v>
      </c>
      <c r="D923" s="11" t="s">
        <v>6416</v>
      </c>
      <c r="E923" s="11" t="str">
        <f t="shared" si="14"/>
        <v>1BS. CR. 2</v>
      </c>
      <c r="F923" s="59" t="s">
        <v>6416</v>
      </c>
      <c r="G923" s="11" t="s">
        <v>1431</v>
      </c>
      <c r="H923" s="32">
        <v>2</v>
      </c>
      <c r="I923" s="39">
        <v>45374</v>
      </c>
      <c r="J923" s="39">
        <v>45375</v>
      </c>
      <c r="K923" s="34">
        <v>583.46</v>
      </c>
    </row>
    <row r="924" spans="1:11" x14ac:dyDescent="0.2">
      <c r="A924" s="63" t="s">
        <v>1432</v>
      </c>
      <c r="B924" s="63" t="s">
        <v>7496</v>
      </c>
      <c r="C924" s="8" t="s">
        <v>6416</v>
      </c>
      <c r="D924" s="8" t="s">
        <v>6416</v>
      </c>
      <c r="E924" s="8" t="str">
        <f t="shared" si="14"/>
        <v>1BS. CR. 2</v>
      </c>
      <c r="F924" s="59" t="s">
        <v>6416</v>
      </c>
      <c r="G924" s="8" t="s">
        <v>1433</v>
      </c>
      <c r="H924" s="23">
        <v>2</v>
      </c>
      <c r="I924" s="35">
        <v>45376</v>
      </c>
      <c r="J924" s="35">
        <v>45377</v>
      </c>
      <c r="K924" s="42">
        <v>2207.6799999999998</v>
      </c>
    </row>
    <row r="925" spans="1:11" x14ac:dyDescent="0.2">
      <c r="A925" s="68" t="s">
        <v>1434</v>
      </c>
      <c r="B925" s="68"/>
      <c r="C925" s="2" t="s">
        <v>6725</v>
      </c>
      <c r="D925" s="2" t="s">
        <v>6725</v>
      </c>
      <c r="E925" s="2" t="str">
        <f t="shared" si="14"/>
        <v>M2 / J2</v>
      </c>
      <c r="F925" s="59" t="s">
        <v>1434</v>
      </c>
      <c r="G925" s="2"/>
      <c r="H925" s="43">
        <v>12</v>
      </c>
      <c r="I925" s="44">
        <v>45378</v>
      </c>
      <c r="J925" s="44">
        <v>45391</v>
      </c>
      <c r="K925" s="47">
        <v>123630.14</v>
      </c>
    </row>
    <row r="926" spans="1:11" x14ac:dyDescent="0.2">
      <c r="A926" s="69" t="s">
        <v>1178</v>
      </c>
      <c r="B926" s="69"/>
      <c r="C926" s="3" t="s">
        <v>6710</v>
      </c>
      <c r="D926" s="3" t="s">
        <v>6710</v>
      </c>
      <c r="E926" s="3" t="str">
        <f t="shared" si="14"/>
        <v>S. K. L. - 1</v>
      </c>
      <c r="F926" s="59" t="s">
        <v>1178</v>
      </c>
      <c r="G926" s="3"/>
      <c r="H926" s="49">
        <v>5</v>
      </c>
      <c r="I926" s="50">
        <v>45378</v>
      </c>
      <c r="J926" s="50">
        <v>45383</v>
      </c>
      <c r="K926" s="52">
        <v>17661.45</v>
      </c>
    </row>
    <row r="927" spans="1:11" ht="25.5" x14ac:dyDescent="0.2">
      <c r="A927" s="66" t="s">
        <v>1435</v>
      </c>
      <c r="B927" s="66" t="s">
        <v>7497</v>
      </c>
      <c r="C927" s="11" t="s">
        <v>6416</v>
      </c>
      <c r="D927" s="11" t="s">
        <v>6416</v>
      </c>
      <c r="E927" s="11" t="str">
        <f t="shared" si="14"/>
        <v>S. K. L. - 1</v>
      </c>
      <c r="F927" s="59" t="s">
        <v>6416</v>
      </c>
      <c r="G927" s="11" t="s">
        <v>1436</v>
      </c>
      <c r="H927" s="32">
        <v>3</v>
      </c>
      <c r="I927" s="39">
        <v>45378</v>
      </c>
      <c r="J927" s="39">
        <v>45381</v>
      </c>
      <c r="K927" s="48">
        <v>9538.75</v>
      </c>
    </row>
    <row r="928" spans="1:11" x14ac:dyDescent="0.2">
      <c r="A928" s="66" t="s">
        <v>1437</v>
      </c>
      <c r="B928" s="66" t="s">
        <v>7498</v>
      </c>
      <c r="C928" s="11" t="s">
        <v>6416</v>
      </c>
      <c r="D928" s="11" t="s">
        <v>6416</v>
      </c>
      <c r="E928" s="11" t="str">
        <f t="shared" si="14"/>
        <v>S. K. L. - 1</v>
      </c>
      <c r="F928" s="59" t="s">
        <v>6416</v>
      </c>
      <c r="G928" s="11" t="s">
        <v>1438</v>
      </c>
      <c r="H928" s="32">
        <v>3</v>
      </c>
      <c r="I928" s="39">
        <v>45378</v>
      </c>
      <c r="J928" s="39">
        <v>45381</v>
      </c>
      <c r="K928" s="48">
        <v>4535.99</v>
      </c>
    </row>
    <row r="929" spans="1:11" x14ac:dyDescent="0.2">
      <c r="A929" s="66" t="s">
        <v>1439</v>
      </c>
      <c r="B929" s="66" t="s">
        <v>7499</v>
      </c>
      <c r="C929" s="11" t="s">
        <v>6416</v>
      </c>
      <c r="D929" s="11" t="s">
        <v>6416</v>
      </c>
      <c r="E929" s="11" t="str">
        <f t="shared" si="14"/>
        <v>S. K. L. - 1</v>
      </c>
      <c r="F929" s="59" t="s">
        <v>6416</v>
      </c>
      <c r="G929" s="11" t="s">
        <v>1440</v>
      </c>
      <c r="H929" s="32">
        <v>2</v>
      </c>
      <c r="I929" s="39">
        <v>45379</v>
      </c>
      <c r="J929" s="39">
        <v>45381</v>
      </c>
      <c r="K929" s="34">
        <v>795.57</v>
      </c>
    </row>
    <row r="930" spans="1:11" x14ac:dyDescent="0.2">
      <c r="A930" s="66" t="s">
        <v>1441</v>
      </c>
      <c r="B930" s="66" t="s">
        <v>7500</v>
      </c>
      <c r="C930" s="11" t="s">
        <v>6416</v>
      </c>
      <c r="D930" s="11" t="s">
        <v>6416</v>
      </c>
      <c r="E930" s="11" t="str">
        <f t="shared" si="14"/>
        <v>S. K. L. - 1</v>
      </c>
      <c r="F930" s="59" t="s">
        <v>6416</v>
      </c>
      <c r="G930" s="11" t="s">
        <v>1442</v>
      </c>
      <c r="H930" s="32">
        <v>2</v>
      </c>
      <c r="I930" s="39">
        <v>45379</v>
      </c>
      <c r="J930" s="39">
        <v>45381</v>
      </c>
      <c r="K930" s="34">
        <v>583.46</v>
      </c>
    </row>
    <row r="931" spans="1:11" x14ac:dyDescent="0.2">
      <c r="A931" s="63" t="s">
        <v>1443</v>
      </c>
      <c r="B931" s="63" t="s">
        <v>7501</v>
      </c>
      <c r="C931" s="8" t="s">
        <v>6416</v>
      </c>
      <c r="D931" s="8" t="s">
        <v>6416</v>
      </c>
      <c r="E931" s="8" t="str">
        <f t="shared" si="14"/>
        <v>S. K. L. - 1</v>
      </c>
      <c r="F931" s="59" t="s">
        <v>6416</v>
      </c>
      <c r="G931" s="8" t="s">
        <v>1444</v>
      </c>
      <c r="H931" s="23">
        <v>2</v>
      </c>
      <c r="I931" s="35">
        <v>45382</v>
      </c>
      <c r="J931" s="35">
        <v>45383</v>
      </c>
      <c r="K931" s="42">
        <v>2207.6799999999998</v>
      </c>
    </row>
    <row r="932" spans="1:11" x14ac:dyDescent="0.2">
      <c r="A932" s="69" t="s">
        <v>1189</v>
      </c>
      <c r="B932" s="69"/>
      <c r="C932" s="3" t="s">
        <v>6711</v>
      </c>
      <c r="D932" s="3" t="s">
        <v>6711</v>
      </c>
      <c r="E932" s="3" t="str">
        <f t="shared" si="14"/>
        <v>S. K. L. - 2</v>
      </c>
      <c r="F932" s="59" t="s">
        <v>1189</v>
      </c>
      <c r="G932" s="3"/>
      <c r="H932" s="49">
        <v>5</v>
      </c>
      <c r="I932" s="50">
        <v>45378</v>
      </c>
      <c r="J932" s="50">
        <v>45383</v>
      </c>
      <c r="K932" s="52">
        <v>17661.45</v>
      </c>
    </row>
    <row r="933" spans="1:11" ht="25.5" x14ac:dyDescent="0.2">
      <c r="A933" s="66" t="s">
        <v>1445</v>
      </c>
      <c r="B933" s="66" t="s">
        <v>7502</v>
      </c>
      <c r="C933" s="11" t="s">
        <v>6416</v>
      </c>
      <c r="D933" s="11" t="s">
        <v>6416</v>
      </c>
      <c r="E933" s="11" t="str">
        <f t="shared" si="14"/>
        <v>S. K. L. - 2</v>
      </c>
      <c r="F933" s="59" t="s">
        <v>6416</v>
      </c>
      <c r="G933" s="11" t="s">
        <v>1446</v>
      </c>
      <c r="H933" s="32">
        <v>3</v>
      </c>
      <c r="I933" s="39">
        <v>45378</v>
      </c>
      <c r="J933" s="39">
        <v>45381</v>
      </c>
      <c r="K933" s="48">
        <v>9538.75</v>
      </c>
    </row>
    <row r="934" spans="1:11" x14ac:dyDescent="0.2">
      <c r="A934" s="66" t="s">
        <v>1447</v>
      </c>
      <c r="B934" s="66" t="s">
        <v>7503</v>
      </c>
      <c r="C934" s="11" t="s">
        <v>6416</v>
      </c>
      <c r="D934" s="11" t="s">
        <v>6416</v>
      </c>
      <c r="E934" s="11" t="str">
        <f t="shared" si="14"/>
        <v>S. K. L. - 2</v>
      </c>
      <c r="F934" s="59" t="s">
        <v>6416</v>
      </c>
      <c r="G934" s="11" t="s">
        <v>1448</v>
      </c>
      <c r="H934" s="32">
        <v>3</v>
      </c>
      <c r="I934" s="39">
        <v>45378</v>
      </c>
      <c r="J934" s="39">
        <v>45381</v>
      </c>
      <c r="K934" s="48">
        <v>4535.99</v>
      </c>
    </row>
    <row r="935" spans="1:11" x14ac:dyDescent="0.2">
      <c r="A935" s="66" t="s">
        <v>1449</v>
      </c>
      <c r="B935" s="66" t="s">
        <v>7504</v>
      </c>
      <c r="C935" s="11" t="s">
        <v>6416</v>
      </c>
      <c r="D935" s="11" t="s">
        <v>6416</v>
      </c>
      <c r="E935" s="11" t="str">
        <f t="shared" si="14"/>
        <v>S. K. L. - 2</v>
      </c>
      <c r="F935" s="59" t="s">
        <v>6416</v>
      </c>
      <c r="G935" s="11" t="s">
        <v>1450</v>
      </c>
      <c r="H935" s="32">
        <v>2</v>
      </c>
      <c r="I935" s="39">
        <v>45379</v>
      </c>
      <c r="J935" s="39">
        <v>45381</v>
      </c>
      <c r="K935" s="34">
        <v>795.57</v>
      </c>
    </row>
    <row r="936" spans="1:11" x14ac:dyDescent="0.2">
      <c r="A936" s="66" t="s">
        <v>1451</v>
      </c>
      <c r="B936" s="66" t="s">
        <v>7505</v>
      </c>
      <c r="C936" s="11" t="s">
        <v>6416</v>
      </c>
      <c r="D936" s="11" t="s">
        <v>6416</v>
      </c>
      <c r="E936" s="11" t="str">
        <f t="shared" si="14"/>
        <v>S. K. L. - 2</v>
      </c>
      <c r="F936" s="59" t="s">
        <v>6416</v>
      </c>
      <c r="G936" s="11" t="s">
        <v>1452</v>
      </c>
      <c r="H936" s="32">
        <v>2</v>
      </c>
      <c r="I936" s="39">
        <v>45379</v>
      </c>
      <c r="J936" s="39">
        <v>45381</v>
      </c>
      <c r="K936" s="34">
        <v>583.46</v>
      </c>
    </row>
    <row r="937" spans="1:11" x14ac:dyDescent="0.2">
      <c r="A937" s="63" t="s">
        <v>1453</v>
      </c>
      <c r="B937" s="63" t="s">
        <v>7506</v>
      </c>
      <c r="C937" s="8" t="s">
        <v>6416</v>
      </c>
      <c r="D937" s="8" t="s">
        <v>6416</v>
      </c>
      <c r="E937" s="8" t="str">
        <f t="shared" si="14"/>
        <v>S. K. L. - 2</v>
      </c>
      <c r="F937" s="59" t="s">
        <v>6416</v>
      </c>
      <c r="G937" s="8" t="s">
        <v>1454</v>
      </c>
      <c r="H937" s="23">
        <v>2</v>
      </c>
      <c r="I937" s="35">
        <v>45382</v>
      </c>
      <c r="J937" s="35">
        <v>45383</v>
      </c>
      <c r="K937" s="42">
        <v>2207.6799999999998</v>
      </c>
    </row>
    <row r="938" spans="1:11" x14ac:dyDescent="0.2">
      <c r="A938" s="69" t="s">
        <v>1200</v>
      </c>
      <c r="B938" s="69"/>
      <c r="C938" s="3" t="s">
        <v>6712</v>
      </c>
      <c r="D938" s="3" t="s">
        <v>6712</v>
      </c>
      <c r="E938" s="3" t="str">
        <f t="shared" si="14"/>
        <v>S. K. R.</v>
      </c>
      <c r="F938" s="59" t="s">
        <v>1200</v>
      </c>
      <c r="G938" s="3"/>
      <c r="H938" s="49">
        <v>5</v>
      </c>
      <c r="I938" s="50">
        <v>45378</v>
      </c>
      <c r="J938" s="50">
        <v>45383</v>
      </c>
      <c r="K938" s="52">
        <v>17661.45</v>
      </c>
    </row>
    <row r="939" spans="1:11" ht="25.5" x14ac:dyDescent="0.2">
      <c r="A939" s="66" t="s">
        <v>1455</v>
      </c>
      <c r="B939" s="66" t="s">
        <v>7507</v>
      </c>
      <c r="C939" s="11" t="s">
        <v>6416</v>
      </c>
      <c r="D939" s="11" t="s">
        <v>6416</v>
      </c>
      <c r="E939" s="11" t="str">
        <f t="shared" si="14"/>
        <v>S. K. R.</v>
      </c>
      <c r="F939" s="59" t="s">
        <v>6416</v>
      </c>
      <c r="G939" s="11" t="s">
        <v>1456</v>
      </c>
      <c r="H939" s="32">
        <v>3</v>
      </c>
      <c r="I939" s="39">
        <v>45378</v>
      </c>
      <c r="J939" s="39">
        <v>45381</v>
      </c>
      <c r="K939" s="48">
        <v>9538.75</v>
      </c>
    </row>
    <row r="940" spans="1:11" x14ac:dyDescent="0.2">
      <c r="A940" s="66" t="s">
        <v>1457</v>
      </c>
      <c r="B940" s="66" t="s">
        <v>7508</v>
      </c>
      <c r="C940" s="11" t="s">
        <v>6416</v>
      </c>
      <c r="D940" s="11" t="s">
        <v>6416</v>
      </c>
      <c r="E940" s="11" t="str">
        <f t="shared" si="14"/>
        <v>S. K. R.</v>
      </c>
      <c r="F940" s="59" t="s">
        <v>6416</v>
      </c>
      <c r="G940" s="11" t="s">
        <v>1458</v>
      </c>
      <c r="H940" s="32">
        <v>3</v>
      </c>
      <c r="I940" s="39">
        <v>45378</v>
      </c>
      <c r="J940" s="39">
        <v>45381</v>
      </c>
      <c r="K940" s="48">
        <v>4535.99</v>
      </c>
    </row>
    <row r="941" spans="1:11" x14ac:dyDescent="0.2">
      <c r="A941" s="66" t="s">
        <v>1459</v>
      </c>
      <c r="B941" s="66" t="s">
        <v>7509</v>
      </c>
      <c r="C941" s="11" t="s">
        <v>6416</v>
      </c>
      <c r="D941" s="11" t="s">
        <v>6416</v>
      </c>
      <c r="E941" s="11" t="str">
        <f t="shared" si="14"/>
        <v>S. K. R.</v>
      </c>
      <c r="F941" s="59" t="s">
        <v>6416</v>
      </c>
      <c r="G941" s="11" t="s">
        <v>1460</v>
      </c>
      <c r="H941" s="32">
        <v>2</v>
      </c>
      <c r="I941" s="39">
        <v>45379</v>
      </c>
      <c r="J941" s="39">
        <v>45381</v>
      </c>
      <c r="K941" s="34">
        <v>795.57</v>
      </c>
    </row>
    <row r="942" spans="1:11" x14ac:dyDescent="0.2">
      <c r="A942" s="66" t="s">
        <v>1461</v>
      </c>
      <c r="B942" s="66" t="s">
        <v>7510</v>
      </c>
      <c r="C942" s="11" t="s">
        <v>6416</v>
      </c>
      <c r="D942" s="11" t="s">
        <v>6416</v>
      </c>
      <c r="E942" s="11" t="str">
        <f t="shared" si="14"/>
        <v>S. K. R.</v>
      </c>
      <c r="F942" s="59" t="s">
        <v>6416</v>
      </c>
      <c r="G942" s="11" t="s">
        <v>1462</v>
      </c>
      <c r="H942" s="32">
        <v>2</v>
      </c>
      <c r="I942" s="39">
        <v>45379</v>
      </c>
      <c r="J942" s="39">
        <v>45381</v>
      </c>
      <c r="K942" s="34">
        <v>583.46</v>
      </c>
    </row>
    <row r="943" spans="1:11" x14ac:dyDescent="0.2">
      <c r="A943" s="63" t="s">
        <v>1463</v>
      </c>
      <c r="B943" s="63" t="s">
        <v>7511</v>
      </c>
      <c r="C943" s="8" t="s">
        <v>6416</v>
      </c>
      <c r="D943" s="8" t="s">
        <v>6416</v>
      </c>
      <c r="E943" s="8" t="str">
        <f t="shared" si="14"/>
        <v>S. K. R.</v>
      </c>
      <c r="F943" s="59" t="s">
        <v>6416</v>
      </c>
      <c r="G943" s="8" t="s">
        <v>1464</v>
      </c>
      <c r="H943" s="23">
        <v>2</v>
      </c>
      <c r="I943" s="35">
        <v>45382</v>
      </c>
      <c r="J943" s="35">
        <v>45383</v>
      </c>
      <c r="K943" s="42">
        <v>2207.6799999999998</v>
      </c>
    </row>
    <row r="944" spans="1:11" x14ac:dyDescent="0.2">
      <c r="A944" s="69" t="s">
        <v>1211</v>
      </c>
      <c r="B944" s="69"/>
      <c r="C944" s="3" t="s">
        <v>6713</v>
      </c>
      <c r="D944" s="3" t="s">
        <v>6713</v>
      </c>
      <c r="E944" s="3" t="str">
        <f t="shared" si="14"/>
        <v>S. DQ. L.</v>
      </c>
      <c r="F944" s="59" t="s">
        <v>1211</v>
      </c>
      <c r="G944" s="3"/>
      <c r="H944" s="49">
        <v>5</v>
      </c>
      <c r="I944" s="50">
        <v>45382</v>
      </c>
      <c r="J944" s="50">
        <v>45386</v>
      </c>
      <c r="K944" s="52">
        <v>17661.45</v>
      </c>
    </row>
    <row r="945" spans="1:11" ht="25.5" x14ac:dyDescent="0.2">
      <c r="A945" s="66" t="s">
        <v>1465</v>
      </c>
      <c r="B945" s="66" t="s">
        <v>7512</v>
      </c>
      <c r="C945" s="11" t="s">
        <v>6416</v>
      </c>
      <c r="D945" s="11" t="s">
        <v>6416</v>
      </c>
      <c r="E945" s="11" t="str">
        <f t="shared" si="14"/>
        <v>S. DQ. L.</v>
      </c>
      <c r="F945" s="59" t="s">
        <v>6416</v>
      </c>
      <c r="G945" s="11" t="s">
        <v>1466</v>
      </c>
      <c r="H945" s="32">
        <v>3</v>
      </c>
      <c r="I945" s="39">
        <v>45382</v>
      </c>
      <c r="J945" s="39">
        <v>45384</v>
      </c>
      <c r="K945" s="48">
        <v>9538.75</v>
      </c>
    </row>
    <row r="946" spans="1:11" x14ac:dyDescent="0.2">
      <c r="A946" s="66" t="s">
        <v>1467</v>
      </c>
      <c r="B946" s="66" t="s">
        <v>7513</v>
      </c>
      <c r="C946" s="11" t="s">
        <v>6416</v>
      </c>
      <c r="D946" s="11" t="s">
        <v>6416</v>
      </c>
      <c r="E946" s="11" t="str">
        <f t="shared" si="14"/>
        <v>S. DQ. L.</v>
      </c>
      <c r="F946" s="59" t="s">
        <v>6416</v>
      </c>
      <c r="G946" s="11" t="s">
        <v>1468</v>
      </c>
      <c r="H946" s="32">
        <v>3</v>
      </c>
      <c r="I946" s="39">
        <v>45382</v>
      </c>
      <c r="J946" s="39">
        <v>45384</v>
      </c>
      <c r="K946" s="48">
        <v>4535.99</v>
      </c>
    </row>
    <row r="947" spans="1:11" x14ac:dyDescent="0.2">
      <c r="A947" s="66" t="s">
        <v>1469</v>
      </c>
      <c r="B947" s="66" t="s">
        <v>7514</v>
      </c>
      <c r="C947" s="11" t="s">
        <v>6416</v>
      </c>
      <c r="D947" s="11" t="s">
        <v>6416</v>
      </c>
      <c r="E947" s="11" t="str">
        <f t="shared" si="14"/>
        <v>S. DQ. L.</v>
      </c>
      <c r="F947" s="59" t="s">
        <v>6416</v>
      </c>
      <c r="G947" s="11" t="s">
        <v>1470</v>
      </c>
      <c r="H947" s="32">
        <v>2</v>
      </c>
      <c r="I947" s="39">
        <v>45383</v>
      </c>
      <c r="J947" s="39">
        <v>45384</v>
      </c>
      <c r="K947" s="34">
        <v>795.57</v>
      </c>
    </row>
    <row r="948" spans="1:11" x14ac:dyDescent="0.2">
      <c r="A948" s="66" t="s">
        <v>1471</v>
      </c>
      <c r="B948" s="66" t="s">
        <v>7515</v>
      </c>
      <c r="C948" s="11" t="s">
        <v>6416</v>
      </c>
      <c r="D948" s="11" t="s">
        <v>6416</v>
      </c>
      <c r="E948" s="11" t="str">
        <f t="shared" si="14"/>
        <v>S. DQ. L.</v>
      </c>
      <c r="F948" s="59" t="s">
        <v>6416</v>
      </c>
      <c r="G948" s="11" t="s">
        <v>1472</v>
      </c>
      <c r="H948" s="32">
        <v>2</v>
      </c>
      <c r="I948" s="39">
        <v>45383</v>
      </c>
      <c r="J948" s="39">
        <v>45384</v>
      </c>
      <c r="K948" s="34">
        <v>583.46</v>
      </c>
    </row>
    <row r="949" spans="1:11" x14ac:dyDescent="0.2">
      <c r="A949" s="63" t="s">
        <v>1473</v>
      </c>
      <c r="B949" s="63" t="s">
        <v>7516</v>
      </c>
      <c r="C949" s="8" t="s">
        <v>6416</v>
      </c>
      <c r="D949" s="8" t="s">
        <v>6416</v>
      </c>
      <c r="E949" s="8" t="str">
        <f t="shared" si="14"/>
        <v>S. DQ. L.</v>
      </c>
      <c r="F949" s="59" t="s">
        <v>6416</v>
      </c>
      <c r="G949" s="8" t="s">
        <v>1474</v>
      </c>
      <c r="H949" s="23">
        <v>2</v>
      </c>
      <c r="I949" s="35">
        <v>45385</v>
      </c>
      <c r="J949" s="35">
        <v>45386</v>
      </c>
      <c r="K949" s="42">
        <v>2207.6799999999998</v>
      </c>
    </row>
    <row r="950" spans="1:11" x14ac:dyDescent="0.2">
      <c r="A950" s="69" t="s">
        <v>1222</v>
      </c>
      <c r="B950" s="69"/>
      <c r="C950" s="3" t="s">
        <v>6714</v>
      </c>
      <c r="D950" s="3" t="s">
        <v>6714</v>
      </c>
      <c r="E950" s="3" t="str">
        <f t="shared" si="14"/>
        <v>S. DQ. R.</v>
      </c>
      <c r="F950" s="59" t="s">
        <v>1222</v>
      </c>
      <c r="G950" s="3"/>
      <c r="H950" s="49">
        <v>5</v>
      </c>
      <c r="I950" s="50">
        <v>45382</v>
      </c>
      <c r="J950" s="50">
        <v>45386</v>
      </c>
      <c r="K950" s="52">
        <v>17661.45</v>
      </c>
    </row>
    <row r="951" spans="1:11" ht="25.5" x14ac:dyDescent="0.2">
      <c r="A951" s="66" t="s">
        <v>1475</v>
      </c>
      <c r="B951" s="66" t="s">
        <v>7517</v>
      </c>
      <c r="C951" s="11" t="s">
        <v>6416</v>
      </c>
      <c r="D951" s="11" t="s">
        <v>6416</v>
      </c>
      <c r="E951" s="11" t="str">
        <f t="shared" si="14"/>
        <v>S. DQ. R.</v>
      </c>
      <c r="F951" s="59" t="s">
        <v>6416</v>
      </c>
      <c r="G951" s="11" t="s">
        <v>1476</v>
      </c>
      <c r="H951" s="32">
        <v>3</v>
      </c>
      <c r="I951" s="39">
        <v>45382</v>
      </c>
      <c r="J951" s="39">
        <v>45384</v>
      </c>
      <c r="K951" s="48">
        <v>9538.75</v>
      </c>
    </row>
    <row r="952" spans="1:11" x14ac:dyDescent="0.2">
      <c r="A952" s="66" t="s">
        <v>1477</v>
      </c>
      <c r="B952" s="66" t="s">
        <v>7518</v>
      </c>
      <c r="C952" s="11" t="s">
        <v>6416</v>
      </c>
      <c r="D952" s="11" t="s">
        <v>6416</v>
      </c>
      <c r="E952" s="11" t="str">
        <f t="shared" si="14"/>
        <v>S. DQ. R.</v>
      </c>
      <c r="F952" s="59" t="s">
        <v>6416</v>
      </c>
      <c r="G952" s="11" t="s">
        <v>1478</v>
      </c>
      <c r="H952" s="32">
        <v>3</v>
      </c>
      <c r="I952" s="39">
        <v>45382</v>
      </c>
      <c r="J952" s="39">
        <v>45384</v>
      </c>
      <c r="K952" s="48">
        <v>4535.99</v>
      </c>
    </row>
    <row r="953" spans="1:11" x14ac:dyDescent="0.2">
      <c r="A953" s="66" t="s">
        <v>1479</v>
      </c>
      <c r="B953" s="66" t="s">
        <v>7519</v>
      </c>
      <c r="C953" s="11" t="s">
        <v>6416</v>
      </c>
      <c r="D953" s="11" t="s">
        <v>6416</v>
      </c>
      <c r="E953" s="11" t="str">
        <f t="shared" si="14"/>
        <v>S. DQ. R.</v>
      </c>
      <c r="F953" s="59" t="s">
        <v>6416</v>
      </c>
      <c r="G953" s="11" t="s">
        <v>1480</v>
      </c>
      <c r="H953" s="32">
        <v>2</v>
      </c>
      <c r="I953" s="39">
        <v>45383</v>
      </c>
      <c r="J953" s="39">
        <v>45384</v>
      </c>
      <c r="K953" s="34">
        <v>795.57</v>
      </c>
    </row>
    <row r="954" spans="1:11" x14ac:dyDescent="0.2">
      <c r="A954" s="66" t="s">
        <v>1481</v>
      </c>
      <c r="B954" s="66" t="s">
        <v>7520</v>
      </c>
      <c r="C954" s="11" t="s">
        <v>6416</v>
      </c>
      <c r="D954" s="11" t="s">
        <v>6416</v>
      </c>
      <c r="E954" s="11" t="str">
        <f t="shared" si="14"/>
        <v>S. DQ. R.</v>
      </c>
      <c r="F954" s="59" t="s">
        <v>6416</v>
      </c>
      <c r="G954" s="11" t="s">
        <v>1482</v>
      </c>
      <c r="H954" s="32">
        <v>2</v>
      </c>
      <c r="I954" s="39">
        <v>45383</v>
      </c>
      <c r="J954" s="39">
        <v>45384</v>
      </c>
      <c r="K954" s="34">
        <v>583.46</v>
      </c>
    </row>
    <row r="955" spans="1:11" x14ac:dyDescent="0.2">
      <c r="A955" s="63" t="s">
        <v>1483</v>
      </c>
      <c r="B955" s="63" t="s">
        <v>7521</v>
      </c>
      <c r="C955" s="8" t="s">
        <v>6416</v>
      </c>
      <c r="D955" s="8" t="s">
        <v>6416</v>
      </c>
      <c r="E955" s="8" t="str">
        <f t="shared" si="14"/>
        <v>S. DQ. R.</v>
      </c>
      <c r="F955" s="59" t="s">
        <v>6416</v>
      </c>
      <c r="G955" s="8" t="s">
        <v>1484</v>
      </c>
      <c r="H955" s="23">
        <v>2</v>
      </c>
      <c r="I955" s="35">
        <v>45385</v>
      </c>
      <c r="J955" s="35">
        <v>45386</v>
      </c>
      <c r="K955" s="42">
        <v>2207.6799999999998</v>
      </c>
    </row>
    <row r="956" spans="1:11" x14ac:dyDescent="0.2">
      <c r="A956" s="69" t="s">
        <v>1233</v>
      </c>
      <c r="B956" s="69"/>
      <c r="C956" s="3" t="s">
        <v>6715</v>
      </c>
      <c r="D956" s="3" t="s">
        <v>6715</v>
      </c>
      <c r="E956" s="3" t="str">
        <f t="shared" si="14"/>
        <v>JS. L.</v>
      </c>
      <c r="F956" s="59" t="s">
        <v>1233</v>
      </c>
      <c r="G956" s="3"/>
      <c r="H956" s="49">
        <v>6</v>
      </c>
      <c r="I956" s="50">
        <v>45385</v>
      </c>
      <c r="J956" s="50">
        <v>45391</v>
      </c>
      <c r="K956" s="52">
        <v>17661.45</v>
      </c>
    </row>
    <row r="957" spans="1:11" ht="25.5" x14ac:dyDescent="0.2">
      <c r="A957" s="66" t="s">
        <v>1485</v>
      </c>
      <c r="B957" s="66" t="s">
        <v>7522</v>
      </c>
      <c r="C957" s="11" t="s">
        <v>6416</v>
      </c>
      <c r="D957" s="11" t="s">
        <v>6416</v>
      </c>
      <c r="E957" s="11" t="str">
        <f t="shared" si="14"/>
        <v>JS. L.</v>
      </c>
      <c r="F957" s="59" t="s">
        <v>6416</v>
      </c>
      <c r="G957" s="11" t="s">
        <v>1486</v>
      </c>
      <c r="H957" s="32">
        <v>4</v>
      </c>
      <c r="I957" s="39">
        <v>45385</v>
      </c>
      <c r="J957" s="39">
        <v>45389</v>
      </c>
      <c r="K957" s="48">
        <v>9538.75</v>
      </c>
    </row>
    <row r="958" spans="1:11" x14ac:dyDescent="0.2">
      <c r="A958" s="66" t="s">
        <v>1487</v>
      </c>
      <c r="B958" s="66" t="s">
        <v>7523</v>
      </c>
      <c r="C958" s="11" t="s">
        <v>6416</v>
      </c>
      <c r="D958" s="11" t="s">
        <v>6416</v>
      </c>
      <c r="E958" s="11" t="str">
        <f t="shared" si="14"/>
        <v>JS. L.</v>
      </c>
      <c r="F958" s="59" t="s">
        <v>6416</v>
      </c>
      <c r="G958" s="11" t="s">
        <v>1488</v>
      </c>
      <c r="H958" s="32">
        <v>4</v>
      </c>
      <c r="I958" s="39">
        <v>45385</v>
      </c>
      <c r="J958" s="39">
        <v>45389</v>
      </c>
      <c r="K958" s="48">
        <v>4535.99</v>
      </c>
    </row>
    <row r="959" spans="1:11" x14ac:dyDescent="0.2">
      <c r="A959" s="66" t="s">
        <v>1489</v>
      </c>
      <c r="B959" s="66" t="s">
        <v>7524</v>
      </c>
      <c r="C959" s="11" t="s">
        <v>6416</v>
      </c>
      <c r="D959" s="11" t="s">
        <v>6416</v>
      </c>
      <c r="E959" s="11" t="str">
        <f t="shared" si="14"/>
        <v>JS. L.</v>
      </c>
      <c r="F959" s="59" t="s">
        <v>6416</v>
      </c>
      <c r="G959" s="11" t="s">
        <v>1490</v>
      </c>
      <c r="H959" s="32">
        <v>2</v>
      </c>
      <c r="I959" s="39">
        <v>45388</v>
      </c>
      <c r="J959" s="39">
        <v>45389</v>
      </c>
      <c r="K959" s="34">
        <v>795.57</v>
      </c>
    </row>
    <row r="960" spans="1:11" x14ac:dyDescent="0.2">
      <c r="A960" s="66" t="s">
        <v>1491</v>
      </c>
      <c r="B960" s="66" t="s">
        <v>7525</v>
      </c>
      <c r="C960" s="11" t="s">
        <v>6416</v>
      </c>
      <c r="D960" s="11" t="s">
        <v>6416</v>
      </c>
      <c r="E960" s="11" t="str">
        <f t="shared" si="14"/>
        <v>JS. L.</v>
      </c>
      <c r="F960" s="59" t="s">
        <v>6416</v>
      </c>
      <c r="G960" s="11" t="s">
        <v>1492</v>
      </c>
      <c r="H960" s="32">
        <v>2</v>
      </c>
      <c r="I960" s="39">
        <v>45388</v>
      </c>
      <c r="J960" s="39">
        <v>45389</v>
      </c>
      <c r="K960" s="34">
        <v>583.46</v>
      </c>
    </row>
    <row r="961" spans="1:11" x14ac:dyDescent="0.2">
      <c r="A961" s="63" t="s">
        <v>1493</v>
      </c>
      <c r="B961" s="63" t="s">
        <v>7526</v>
      </c>
      <c r="C961" s="8" t="s">
        <v>6416</v>
      </c>
      <c r="D961" s="8" t="s">
        <v>6416</v>
      </c>
      <c r="E961" s="8" t="str">
        <f t="shared" si="14"/>
        <v>JS. L.</v>
      </c>
      <c r="F961" s="59" t="s">
        <v>6416</v>
      </c>
      <c r="G961" s="8" t="s">
        <v>1494</v>
      </c>
      <c r="H961" s="23">
        <v>2</v>
      </c>
      <c r="I961" s="35">
        <v>45390</v>
      </c>
      <c r="J961" s="35">
        <v>45391</v>
      </c>
      <c r="K961" s="42">
        <v>2207.6799999999998</v>
      </c>
    </row>
    <row r="962" spans="1:11" x14ac:dyDescent="0.2">
      <c r="A962" s="69" t="s">
        <v>1244</v>
      </c>
      <c r="B962" s="69"/>
      <c r="C962" s="3" t="s">
        <v>6716</v>
      </c>
      <c r="D962" s="3" t="s">
        <v>6716</v>
      </c>
      <c r="E962" s="3" t="str">
        <f t="shared" si="14"/>
        <v>JS. R.</v>
      </c>
      <c r="F962" s="59" t="s">
        <v>1244</v>
      </c>
      <c r="G962" s="3"/>
      <c r="H962" s="49">
        <v>6</v>
      </c>
      <c r="I962" s="50">
        <v>45385</v>
      </c>
      <c r="J962" s="50">
        <v>45391</v>
      </c>
      <c r="K962" s="52">
        <v>17661.45</v>
      </c>
    </row>
    <row r="963" spans="1:11" ht="25.5" x14ac:dyDescent="0.2">
      <c r="A963" s="66" t="s">
        <v>1495</v>
      </c>
      <c r="B963" s="66" t="s">
        <v>7527</v>
      </c>
      <c r="C963" s="11" t="s">
        <v>6416</v>
      </c>
      <c r="D963" s="11" t="s">
        <v>6416</v>
      </c>
      <c r="E963" s="11" t="str">
        <f t="shared" si="14"/>
        <v>JS. R.</v>
      </c>
      <c r="F963" s="59" t="s">
        <v>6416</v>
      </c>
      <c r="G963" s="11" t="s">
        <v>1496</v>
      </c>
      <c r="H963" s="32">
        <v>4</v>
      </c>
      <c r="I963" s="39">
        <v>45385</v>
      </c>
      <c r="J963" s="39">
        <v>45389</v>
      </c>
      <c r="K963" s="48">
        <v>9538.75</v>
      </c>
    </row>
    <row r="964" spans="1:11" x14ac:dyDescent="0.2">
      <c r="A964" s="66" t="s">
        <v>1497</v>
      </c>
      <c r="B964" s="66" t="s">
        <v>7528</v>
      </c>
      <c r="C964" s="11" t="s">
        <v>6416</v>
      </c>
      <c r="D964" s="11" t="s">
        <v>6416</v>
      </c>
      <c r="E964" s="11" t="str">
        <f t="shared" si="14"/>
        <v>JS. R.</v>
      </c>
      <c r="F964" s="59" t="s">
        <v>6416</v>
      </c>
      <c r="G964" s="11" t="s">
        <v>1498</v>
      </c>
      <c r="H964" s="32">
        <v>4</v>
      </c>
      <c r="I964" s="39">
        <v>45385</v>
      </c>
      <c r="J964" s="39">
        <v>45389</v>
      </c>
      <c r="K964" s="48">
        <v>4535.99</v>
      </c>
    </row>
    <row r="965" spans="1:11" x14ac:dyDescent="0.2">
      <c r="A965" s="66" t="s">
        <v>1499</v>
      </c>
      <c r="B965" s="66" t="s">
        <v>7529</v>
      </c>
      <c r="C965" s="11" t="s">
        <v>6416</v>
      </c>
      <c r="D965" s="11" t="s">
        <v>6416</v>
      </c>
      <c r="E965" s="11" t="str">
        <f t="shared" si="14"/>
        <v>JS. R.</v>
      </c>
      <c r="F965" s="59" t="s">
        <v>6416</v>
      </c>
      <c r="G965" s="11" t="s">
        <v>1500</v>
      </c>
      <c r="H965" s="32">
        <v>2</v>
      </c>
      <c r="I965" s="39">
        <v>45388</v>
      </c>
      <c r="J965" s="39">
        <v>45389</v>
      </c>
      <c r="K965" s="34">
        <v>795.57</v>
      </c>
    </row>
    <row r="966" spans="1:11" x14ac:dyDescent="0.2">
      <c r="A966" s="66" t="s">
        <v>1501</v>
      </c>
      <c r="B966" s="66" t="s">
        <v>7530</v>
      </c>
      <c r="C966" s="11" t="s">
        <v>6416</v>
      </c>
      <c r="D966" s="11" t="s">
        <v>6416</v>
      </c>
      <c r="E966" s="11" t="str">
        <f t="shared" si="14"/>
        <v>JS. R.</v>
      </c>
      <c r="F966" s="59" t="s">
        <v>6416</v>
      </c>
      <c r="G966" s="11" t="s">
        <v>1502</v>
      </c>
      <c r="H966" s="32">
        <v>2</v>
      </c>
      <c r="I966" s="39">
        <v>45388</v>
      </c>
      <c r="J966" s="39">
        <v>45389</v>
      </c>
      <c r="K966" s="34">
        <v>583.46</v>
      </c>
    </row>
    <row r="967" spans="1:11" x14ac:dyDescent="0.2">
      <c r="A967" s="63" t="s">
        <v>1503</v>
      </c>
      <c r="B967" s="63" t="s">
        <v>7531</v>
      </c>
      <c r="C967" s="8" t="s">
        <v>6416</v>
      </c>
      <c r="D967" s="8" t="s">
        <v>6416</v>
      </c>
      <c r="E967" s="8" t="str">
        <f t="shared" ref="E967:E1030" si="15">IF(C967="",E966,C967)</f>
        <v>JS. R.</v>
      </c>
      <c r="F967" s="59" t="s">
        <v>6416</v>
      </c>
      <c r="G967" s="8" t="s">
        <v>1504</v>
      </c>
      <c r="H967" s="23">
        <v>2</v>
      </c>
      <c r="I967" s="35">
        <v>45390</v>
      </c>
      <c r="J967" s="35">
        <v>45391</v>
      </c>
      <c r="K967" s="42">
        <v>2207.6799999999998</v>
      </c>
    </row>
    <row r="968" spans="1:11" x14ac:dyDescent="0.2">
      <c r="A968" s="68" t="s">
        <v>1505</v>
      </c>
      <c r="B968" s="68"/>
      <c r="C968" s="2" t="s">
        <v>6726</v>
      </c>
      <c r="D968" s="2" t="s">
        <v>6726</v>
      </c>
      <c r="E968" s="2" t="str">
        <f t="shared" si="15"/>
        <v>M2 / K2</v>
      </c>
      <c r="F968" s="59" t="s">
        <v>1505</v>
      </c>
      <c r="G968" s="2"/>
      <c r="H968" s="43">
        <v>9</v>
      </c>
      <c r="I968" s="44">
        <v>45378</v>
      </c>
      <c r="J968" s="44">
        <v>45388</v>
      </c>
      <c r="K968" s="47">
        <v>70645.789999999994</v>
      </c>
    </row>
    <row r="969" spans="1:11" x14ac:dyDescent="0.2">
      <c r="A969" s="69" t="s">
        <v>1256</v>
      </c>
      <c r="B969" s="69"/>
      <c r="C969" s="3" t="s">
        <v>6718</v>
      </c>
      <c r="D969" s="3" t="s">
        <v>6718</v>
      </c>
      <c r="E969" s="3" t="str">
        <f t="shared" si="15"/>
        <v>S. K. L.</v>
      </c>
      <c r="F969" s="59" t="s">
        <v>1256</v>
      </c>
      <c r="G969" s="3"/>
      <c r="H969" s="49">
        <v>5</v>
      </c>
      <c r="I969" s="50">
        <v>45378</v>
      </c>
      <c r="J969" s="50">
        <v>45383</v>
      </c>
      <c r="K969" s="52">
        <v>17661.45</v>
      </c>
    </row>
    <row r="970" spans="1:11" ht="25.5" x14ac:dyDescent="0.2">
      <c r="A970" s="66" t="s">
        <v>1506</v>
      </c>
      <c r="B970" s="66" t="s">
        <v>7532</v>
      </c>
      <c r="C970" s="11" t="s">
        <v>6416</v>
      </c>
      <c r="D970" s="11" t="s">
        <v>6416</v>
      </c>
      <c r="E970" s="11" t="str">
        <f t="shared" si="15"/>
        <v>S. K. L.</v>
      </c>
      <c r="F970" s="59" t="s">
        <v>6416</v>
      </c>
      <c r="G970" s="11" t="s">
        <v>1507</v>
      </c>
      <c r="H970" s="32">
        <v>3</v>
      </c>
      <c r="I970" s="39">
        <v>45378</v>
      </c>
      <c r="J970" s="39">
        <v>45381</v>
      </c>
      <c r="K970" s="48">
        <v>9538.75</v>
      </c>
    </row>
    <row r="971" spans="1:11" x14ac:dyDescent="0.2">
      <c r="A971" s="66" t="s">
        <v>1508</v>
      </c>
      <c r="B971" s="66" t="s">
        <v>7533</v>
      </c>
      <c r="C971" s="11" t="s">
        <v>6416</v>
      </c>
      <c r="D971" s="11" t="s">
        <v>6416</v>
      </c>
      <c r="E971" s="11" t="str">
        <f t="shared" si="15"/>
        <v>S. K. L.</v>
      </c>
      <c r="F971" s="59" t="s">
        <v>6416</v>
      </c>
      <c r="G971" s="11" t="s">
        <v>1509</v>
      </c>
      <c r="H971" s="32">
        <v>3</v>
      </c>
      <c r="I971" s="39">
        <v>45378</v>
      </c>
      <c r="J971" s="39">
        <v>45381</v>
      </c>
      <c r="K971" s="48">
        <v>4535.99</v>
      </c>
    </row>
    <row r="972" spans="1:11" x14ac:dyDescent="0.2">
      <c r="A972" s="66" t="s">
        <v>1510</v>
      </c>
      <c r="B972" s="66" t="s">
        <v>7534</v>
      </c>
      <c r="C972" s="11" t="s">
        <v>6416</v>
      </c>
      <c r="D972" s="11" t="s">
        <v>6416</v>
      </c>
      <c r="E972" s="11" t="str">
        <f t="shared" si="15"/>
        <v>S. K. L.</v>
      </c>
      <c r="F972" s="59" t="s">
        <v>6416</v>
      </c>
      <c r="G972" s="11" t="s">
        <v>1511</v>
      </c>
      <c r="H972" s="32">
        <v>2</v>
      </c>
      <c r="I972" s="39">
        <v>45379</v>
      </c>
      <c r="J972" s="39">
        <v>45381</v>
      </c>
      <c r="K972" s="34">
        <v>795.57</v>
      </c>
    </row>
    <row r="973" spans="1:11" x14ac:dyDescent="0.2">
      <c r="A973" s="66" t="s">
        <v>1512</v>
      </c>
      <c r="B973" s="66" t="s">
        <v>7535</v>
      </c>
      <c r="C973" s="11" t="s">
        <v>6416</v>
      </c>
      <c r="D973" s="11" t="s">
        <v>6416</v>
      </c>
      <c r="E973" s="11" t="str">
        <f t="shared" si="15"/>
        <v>S. K. L.</v>
      </c>
      <c r="F973" s="59" t="s">
        <v>6416</v>
      </c>
      <c r="G973" s="11" t="s">
        <v>1513</v>
      </c>
      <c r="H973" s="32">
        <v>2</v>
      </c>
      <c r="I973" s="39">
        <v>45379</v>
      </c>
      <c r="J973" s="39">
        <v>45381</v>
      </c>
      <c r="K973" s="34">
        <v>583.46</v>
      </c>
    </row>
    <row r="974" spans="1:11" x14ac:dyDescent="0.2">
      <c r="A974" s="63" t="s">
        <v>1514</v>
      </c>
      <c r="B974" s="63" t="s">
        <v>7536</v>
      </c>
      <c r="C974" s="8" t="s">
        <v>6416</v>
      </c>
      <c r="D974" s="8" t="s">
        <v>6416</v>
      </c>
      <c r="E974" s="8" t="str">
        <f t="shared" si="15"/>
        <v>S. K. L.</v>
      </c>
      <c r="F974" s="59" t="s">
        <v>6416</v>
      </c>
      <c r="G974" s="8" t="s">
        <v>1515</v>
      </c>
      <c r="H974" s="23">
        <v>2</v>
      </c>
      <c r="I974" s="35">
        <v>45382</v>
      </c>
      <c r="J974" s="35">
        <v>45383</v>
      </c>
      <c r="K974" s="42">
        <v>2207.6799999999998</v>
      </c>
    </row>
    <row r="975" spans="1:11" x14ac:dyDescent="0.2">
      <c r="A975" s="69" t="s">
        <v>1222</v>
      </c>
      <c r="B975" s="69"/>
      <c r="C975" s="3" t="s">
        <v>6714</v>
      </c>
      <c r="D975" s="3" t="s">
        <v>6714</v>
      </c>
      <c r="E975" s="3" t="str">
        <f t="shared" si="15"/>
        <v>S. DQ. R.</v>
      </c>
      <c r="F975" s="59" t="s">
        <v>1222</v>
      </c>
      <c r="G975" s="3"/>
      <c r="H975" s="49">
        <v>5</v>
      </c>
      <c r="I975" s="50">
        <v>45378</v>
      </c>
      <c r="J975" s="50">
        <v>45383</v>
      </c>
      <c r="K975" s="52">
        <v>17661.45</v>
      </c>
    </row>
    <row r="976" spans="1:11" ht="25.5" x14ac:dyDescent="0.2">
      <c r="A976" s="66" t="s">
        <v>1516</v>
      </c>
      <c r="B976" s="66" t="s">
        <v>7537</v>
      </c>
      <c r="C976" s="11" t="s">
        <v>6416</v>
      </c>
      <c r="D976" s="11" t="s">
        <v>6416</v>
      </c>
      <c r="E976" s="11" t="str">
        <f t="shared" si="15"/>
        <v>S. DQ. R.</v>
      </c>
      <c r="F976" s="59" t="s">
        <v>6416</v>
      </c>
      <c r="G976" s="11" t="s">
        <v>1517</v>
      </c>
      <c r="H976" s="32">
        <v>3</v>
      </c>
      <c r="I976" s="39">
        <v>45378</v>
      </c>
      <c r="J976" s="39">
        <v>45381</v>
      </c>
      <c r="K976" s="48">
        <v>9538.75</v>
      </c>
    </row>
    <row r="977" spans="1:11" x14ac:dyDescent="0.2">
      <c r="A977" s="66" t="s">
        <v>1518</v>
      </c>
      <c r="B977" s="66" t="s">
        <v>7538</v>
      </c>
      <c r="C977" s="11" t="s">
        <v>6416</v>
      </c>
      <c r="D977" s="11" t="s">
        <v>6416</v>
      </c>
      <c r="E977" s="11" t="str">
        <f t="shared" si="15"/>
        <v>S. DQ. R.</v>
      </c>
      <c r="F977" s="59" t="s">
        <v>6416</v>
      </c>
      <c r="G977" s="11" t="s">
        <v>1519</v>
      </c>
      <c r="H977" s="32">
        <v>3</v>
      </c>
      <c r="I977" s="39">
        <v>45378</v>
      </c>
      <c r="J977" s="39">
        <v>45381</v>
      </c>
      <c r="K977" s="48">
        <v>4535.99</v>
      </c>
    </row>
    <row r="978" spans="1:11" x14ac:dyDescent="0.2">
      <c r="A978" s="66" t="s">
        <v>1520</v>
      </c>
      <c r="B978" s="66" t="s">
        <v>7539</v>
      </c>
      <c r="C978" s="11" t="s">
        <v>6416</v>
      </c>
      <c r="D978" s="11" t="s">
        <v>6416</v>
      </c>
      <c r="E978" s="11" t="str">
        <f t="shared" si="15"/>
        <v>S. DQ. R.</v>
      </c>
      <c r="F978" s="59" t="s">
        <v>6416</v>
      </c>
      <c r="G978" s="11" t="s">
        <v>1521</v>
      </c>
      <c r="H978" s="32">
        <v>2</v>
      </c>
      <c r="I978" s="39">
        <v>45379</v>
      </c>
      <c r="J978" s="39">
        <v>45381</v>
      </c>
      <c r="K978" s="34">
        <v>795.57</v>
      </c>
    </row>
    <row r="979" spans="1:11" x14ac:dyDescent="0.2">
      <c r="A979" s="66" t="s">
        <v>1522</v>
      </c>
      <c r="B979" s="66" t="s">
        <v>7540</v>
      </c>
      <c r="C979" s="11" t="s">
        <v>6416</v>
      </c>
      <c r="D979" s="11" t="s">
        <v>6416</v>
      </c>
      <c r="E979" s="11" t="str">
        <f t="shared" si="15"/>
        <v>S. DQ. R.</v>
      </c>
      <c r="F979" s="59" t="s">
        <v>6416</v>
      </c>
      <c r="G979" s="11" t="s">
        <v>1523</v>
      </c>
      <c r="H979" s="32">
        <v>2</v>
      </c>
      <c r="I979" s="39">
        <v>45379</v>
      </c>
      <c r="J979" s="39">
        <v>45381</v>
      </c>
      <c r="K979" s="34">
        <v>583.46</v>
      </c>
    </row>
    <row r="980" spans="1:11" x14ac:dyDescent="0.2">
      <c r="A980" s="63" t="s">
        <v>1524</v>
      </c>
      <c r="B980" s="63" t="s">
        <v>7541</v>
      </c>
      <c r="C980" s="8" t="s">
        <v>6416</v>
      </c>
      <c r="D980" s="8" t="s">
        <v>6416</v>
      </c>
      <c r="E980" s="8" t="str">
        <f t="shared" si="15"/>
        <v>S. DQ. R.</v>
      </c>
      <c r="F980" s="59" t="s">
        <v>6416</v>
      </c>
      <c r="G980" s="8" t="s">
        <v>1525</v>
      </c>
      <c r="H980" s="23">
        <v>2</v>
      </c>
      <c r="I980" s="35">
        <v>45382</v>
      </c>
      <c r="J980" s="35">
        <v>45383</v>
      </c>
      <c r="K980" s="42">
        <v>2207.6799999999998</v>
      </c>
    </row>
    <row r="981" spans="1:11" x14ac:dyDescent="0.2">
      <c r="A981" s="69" t="s">
        <v>1526</v>
      </c>
      <c r="B981" s="69"/>
      <c r="C981" s="3" t="s">
        <v>6727</v>
      </c>
      <c r="D981" s="3" t="s">
        <v>6727</v>
      </c>
      <c r="E981" s="3" t="str">
        <f t="shared" si="15"/>
        <v>1BS. CL. 1</v>
      </c>
      <c r="F981" s="59" t="s">
        <v>1526</v>
      </c>
      <c r="G981" s="3"/>
      <c r="H981" s="49">
        <v>6</v>
      </c>
      <c r="I981" s="50">
        <v>45382</v>
      </c>
      <c r="J981" s="50">
        <v>45388</v>
      </c>
      <c r="K981" s="52">
        <v>17661.45</v>
      </c>
    </row>
    <row r="982" spans="1:11" ht="25.5" x14ac:dyDescent="0.2">
      <c r="A982" s="66" t="s">
        <v>1527</v>
      </c>
      <c r="B982" s="66" t="s">
        <v>7542</v>
      </c>
      <c r="C982" s="11" t="s">
        <v>6416</v>
      </c>
      <c r="D982" s="11" t="s">
        <v>6416</v>
      </c>
      <c r="E982" s="11" t="str">
        <f t="shared" si="15"/>
        <v>1BS. CL. 1</v>
      </c>
      <c r="F982" s="59" t="s">
        <v>6416</v>
      </c>
      <c r="G982" s="11" t="s">
        <v>1528</v>
      </c>
      <c r="H982" s="32">
        <v>4</v>
      </c>
      <c r="I982" s="39">
        <v>45382</v>
      </c>
      <c r="J982" s="39">
        <v>45385</v>
      </c>
      <c r="K982" s="48">
        <v>9538.75</v>
      </c>
    </row>
    <row r="983" spans="1:11" x14ac:dyDescent="0.2">
      <c r="A983" s="66" t="s">
        <v>1529</v>
      </c>
      <c r="B983" s="66" t="s">
        <v>7543</v>
      </c>
      <c r="C983" s="11" t="s">
        <v>6416</v>
      </c>
      <c r="D983" s="11" t="s">
        <v>6416</v>
      </c>
      <c r="E983" s="11" t="str">
        <f t="shared" si="15"/>
        <v>1BS. CL. 1</v>
      </c>
      <c r="F983" s="59" t="s">
        <v>6416</v>
      </c>
      <c r="G983" s="11" t="s">
        <v>1530</v>
      </c>
      <c r="H983" s="32">
        <v>4</v>
      </c>
      <c r="I983" s="39">
        <v>45382</v>
      </c>
      <c r="J983" s="39">
        <v>45385</v>
      </c>
      <c r="K983" s="48">
        <v>4535.99</v>
      </c>
    </row>
    <row r="984" spans="1:11" x14ac:dyDescent="0.2">
      <c r="A984" s="66" t="s">
        <v>1531</v>
      </c>
      <c r="B984" s="66" t="s">
        <v>7544</v>
      </c>
      <c r="C984" s="11" t="s">
        <v>6416</v>
      </c>
      <c r="D984" s="11" t="s">
        <v>6416</v>
      </c>
      <c r="E984" s="11" t="str">
        <f t="shared" si="15"/>
        <v>1BS. CL. 1</v>
      </c>
      <c r="F984" s="59" t="s">
        <v>6416</v>
      </c>
      <c r="G984" s="11" t="s">
        <v>1532</v>
      </c>
      <c r="H984" s="32">
        <v>2</v>
      </c>
      <c r="I984" s="39">
        <v>45384</v>
      </c>
      <c r="J984" s="39">
        <v>45385</v>
      </c>
      <c r="K984" s="34">
        <v>795.57</v>
      </c>
    </row>
    <row r="985" spans="1:11" x14ac:dyDescent="0.2">
      <c r="A985" s="66" t="s">
        <v>1533</v>
      </c>
      <c r="B985" s="66" t="s">
        <v>7545</v>
      </c>
      <c r="C985" s="11" t="s">
        <v>6416</v>
      </c>
      <c r="D985" s="11" t="s">
        <v>6416</v>
      </c>
      <c r="E985" s="11" t="str">
        <f t="shared" si="15"/>
        <v>1BS. CL. 1</v>
      </c>
      <c r="F985" s="59" t="s">
        <v>6416</v>
      </c>
      <c r="G985" s="11" t="s">
        <v>1534</v>
      </c>
      <c r="H985" s="32">
        <v>2</v>
      </c>
      <c r="I985" s="39">
        <v>45384</v>
      </c>
      <c r="J985" s="39">
        <v>45385</v>
      </c>
      <c r="K985" s="34">
        <v>583.46</v>
      </c>
    </row>
    <row r="986" spans="1:11" x14ac:dyDescent="0.2">
      <c r="A986" s="63" t="s">
        <v>1535</v>
      </c>
      <c r="B986" s="63" t="s">
        <v>7546</v>
      </c>
      <c r="C986" s="8" t="s">
        <v>6416</v>
      </c>
      <c r="D986" s="8" t="s">
        <v>6416</v>
      </c>
      <c r="E986" s="8" t="str">
        <f t="shared" si="15"/>
        <v>1BS. CL. 1</v>
      </c>
      <c r="F986" s="59" t="s">
        <v>6416</v>
      </c>
      <c r="G986" s="8" t="s">
        <v>1536</v>
      </c>
      <c r="H986" s="23">
        <v>2</v>
      </c>
      <c r="I986" s="35">
        <v>45386</v>
      </c>
      <c r="J986" s="35">
        <v>45388</v>
      </c>
      <c r="K986" s="42">
        <v>2207.6799999999998</v>
      </c>
    </row>
    <row r="987" spans="1:11" x14ac:dyDescent="0.2">
      <c r="A987" s="69" t="s">
        <v>1537</v>
      </c>
      <c r="B987" s="69"/>
      <c r="C987" s="3" t="s">
        <v>6728</v>
      </c>
      <c r="D987" s="3" t="s">
        <v>6728</v>
      </c>
      <c r="E987" s="3" t="str">
        <f t="shared" si="15"/>
        <v>1BS. CR. 1</v>
      </c>
      <c r="F987" s="59" t="s">
        <v>1537</v>
      </c>
      <c r="G987" s="3"/>
      <c r="H987" s="49">
        <v>6</v>
      </c>
      <c r="I987" s="50">
        <v>45382</v>
      </c>
      <c r="J987" s="50">
        <v>45388</v>
      </c>
      <c r="K987" s="52">
        <v>17661.45</v>
      </c>
    </row>
    <row r="988" spans="1:11" ht="25.5" x14ac:dyDescent="0.2">
      <c r="A988" s="66" t="s">
        <v>1538</v>
      </c>
      <c r="B988" s="66" t="s">
        <v>7547</v>
      </c>
      <c r="C988" s="11" t="s">
        <v>6416</v>
      </c>
      <c r="D988" s="11" t="s">
        <v>6416</v>
      </c>
      <c r="E988" s="11" t="str">
        <f t="shared" si="15"/>
        <v>1BS. CR. 1</v>
      </c>
      <c r="F988" s="59" t="s">
        <v>6416</v>
      </c>
      <c r="G988" s="11" t="s">
        <v>1539</v>
      </c>
      <c r="H988" s="32">
        <v>4</v>
      </c>
      <c r="I988" s="39">
        <v>45382</v>
      </c>
      <c r="J988" s="39">
        <v>45385</v>
      </c>
      <c r="K988" s="48">
        <v>9538.75</v>
      </c>
    </row>
    <row r="989" spans="1:11" x14ac:dyDescent="0.2">
      <c r="A989" s="66" t="s">
        <v>1540</v>
      </c>
      <c r="B989" s="66" t="s">
        <v>7548</v>
      </c>
      <c r="C989" s="11" t="s">
        <v>6416</v>
      </c>
      <c r="D989" s="11" t="s">
        <v>6416</v>
      </c>
      <c r="E989" s="11" t="str">
        <f t="shared" si="15"/>
        <v>1BS. CR. 1</v>
      </c>
      <c r="F989" s="59" t="s">
        <v>6416</v>
      </c>
      <c r="G989" s="11" t="s">
        <v>1541</v>
      </c>
      <c r="H989" s="32">
        <v>4</v>
      </c>
      <c r="I989" s="39">
        <v>45382</v>
      </c>
      <c r="J989" s="39">
        <v>45385</v>
      </c>
      <c r="K989" s="48">
        <v>4535.99</v>
      </c>
    </row>
    <row r="990" spans="1:11" x14ac:dyDescent="0.2">
      <c r="A990" s="66" t="s">
        <v>1542</v>
      </c>
      <c r="B990" s="66" t="s">
        <v>7549</v>
      </c>
      <c r="C990" s="11" t="s">
        <v>6416</v>
      </c>
      <c r="D990" s="11" t="s">
        <v>6416</v>
      </c>
      <c r="E990" s="11" t="str">
        <f t="shared" si="15"/>
        <v>1BS. CR. 1</v>
      </c>
      <c r="F990" s="59" t="s">
        <v>6416</v>
      </c>
      <c r="G990" s="11" t="s">
        <v>1543</v>
      </c>
      <c r="H990" s="32">
        <v>2</v>
      </c>
      <c r="I990" s="39">
        <v>45384</v>
      </c>
      <c r="J990" s="39">
        <v>45385</v>
      </c>
      <c r="K990" s="34">
        <v>795.57</v>
      </c>
    </row>
    <row r="991" spans="1:11" x14ac:dyDescent="0.2">
      <c r="A991" s="66" t="s">
        <v>1544</v>
      </c>
      <c r="B991" s="66" t="s">
        <v>7550</v>
      </c>
      <c r="C991" s="11" t="s">
        <v>6416</v>
      </c>
      <c r="D991" s="11" t="s">
        <v>6416</v>
      </c>
      <c r="E991" s="11" t="str">
        <f t="shared" si="15"/>
        <v>1BS. CR. 1</v>
      </c>
      <c r="F991" s="59" t="s">
        <v>6416</v>
      </c>
      <c r="G991" s="11" t="s">
        <v>1545</v>
      </c>
      <c r="H991" s="32">
        <v>2</v>
      </c>
      <c r="I991" s="39">
        <v>45384</v>
      </c>
      <c r="J991" s="39">
        <v>45385</v>
      </c>
      <c r="K991" s="34">
        <v>583.46</v>
      </c>
    </row>
    <row r="992" spans="1:11" x14ac:dyDescent="0.2">
      <c r="A992" s="63" t="s">
        <v>1546</v>
      </c>
      <c r="B992" s="63" t="s">
        <v>7551</v>
      </c>
      <c r="C992" s="8" t="s">
        <v>6416</v>
      </c>
      <c r="D992" s="8" t="s">
        <v>6416</v>
      </c>
      <c r="E992" s="8" t="str">
        <f t="shared" si="15"/>
        <v>1BS. CR. 1</v>
      </c>
      <c r="F992" s="59" t="s">
        <v>6416</v>
      </c>
      <c r="G992" s="8" t="s">
        <v>1547</v>
      </c>
      <c r="H992" s="23">
        <v>2</v>
      </c>
      <c r="I992" s="35">
        <v>45386</v>
      </c>
      <c r="J992" s="35">
        <v>45388</v>
      </c>
      <c r="K992" s="42">
        <v>2207.6799999999998</v>
      </c>
    </row>
    <row r="993" spans="1:11" x14ac:dyDescent="0.2">
      <c r="A993" s="67" t="s">
        <v>1159</v>
      </c>
      <c r="B993" s="67"/>
      <c r="C993" s="12" t="s">
        <v>6680</v>
      </c>
      <c r="D993" s="12" t="s">
        <v>6680</v>
      </c>
      <c r="E993" s="12" t="str">
        <f t="shared" si="15"/>
        <v>Zone M3</v>
      </c>
      <c r="F993" s="59" t="s">
        <v>1159</v>
      </c>
      <c r="G993" s="12"/>
      <c r="H993" s="36">
        <v>35</v>
      </c>
      <c r="I993" s="37">
        <v>45321</v>
      </c>
      <c r="J993" s="37">
        <v>45362</v>
      </c>
      <c r="K993" s="46">
        <v>220132.79</v>
      </c>
    </row>
    <row r="994" spans="1:11" x14ac:dyDescent="0.2">
      <c r="A994" s="68" t="s">
        <v>1548</v>
      </c>
      <c r="B994" s="68"/>
      <c r="C994" s="2" t="s">
        <v>6729</v>
      </c>
      <c r="D994" s="2" t="s">
        <v>6729</v>
      </c>
      <c r="E994" s="2" t="str">
        <f t="shared" si="15"/>
        <v>M3 / E2</v>
      </c>
      <c r="F994" s="59" t="s">
        <v>1548</v>
      </c>
      <c r="G994" s="2"/>
      <c r="H994" s="43">
        <v>11</v>
      </c>
      <c r="I994" s="44">
        <v>45321</v>
      </c>
      <c r="J994" s="44">
        <v>45333</v>
      </c>
      <c r="K994" s="47">
        <v>88053.119999999995</v>
      </c>
    </row>
    <row r="995" spans="1:11" x14ac:dyDescent="0.2">
      <c r="A995" s="69" t="s">
        <v>1178</v>
      </c>
      <c r="B995" s="69"/>
      <c r="C995" s="3" t="s">
        <v>6710</v>
      </c>
      <c r="D995" s="3" t="s">
        <v>6710</v>
      </c>
      <c r="E995" s="3" t="str">
        <f t="shared" si="15"/>
        <v>S. K. L. - 1</v>
      </c>
      <c r="F995" s="59" t="s">
        <v>1178</v>
      </c>
      <c r="G995" s="3"/>
      <c r="H995" s="49">
        <v>5</v>
      </c>
      <c r="I995" s="50">
        <v>45321</v>
      </c>
      <c r="J995" s="50">
        <v>45326</v>
      </c>
      <c r="K995" s="52">
        <v>14675.52</v>
      </c>
    </row>
    <row r="996" spans="1:11" ht="25.5" x14ac:dyDescent="0.2">
      <c r="A996" s="66" t="s">
        <v>1549</v>
      </c>
      <c r="B996" s="66" t="s">
        <v>7552</v>
      </c>
      <c r="C996" s="11" t="s">
        <v>6416</v>
      </c>
      <c r="D996" s="11" t="s">
        <v>6416</v>
      </c>
      <c r="E996" s="11" t="str">
        <f t="shared" si="15"/>
        <v>S. K. L. - 1</v>
      </c>
      <c r="F996" s="59" t="s">
        <v>6416</v>
      </c>
      <c r="G996" s="11" t="s">
        <v>1550</v>
      </c>
      <c r="H996" s="32">
        <v>3</v>
      </c>
      <c r="I996" s="39">
        <v>45321</v>
      </c>
      <c r="J996" s="39">
        <v>45323</v>
      </c>
      <c r="K996" s="48">
        <v>7927.76</v>
      </c>
    </row>
    <row r="997" spans="1:11" x14ac:dyDescent="0.2">
      <c r="A997" s="66" t="s">
        <v>1551</v>
      </c>
      <c r="B997" s="66" t="s">
        <v>7553</v>
      </c>
      <c r="C997" s="11" t="s">
        <v>6416</v>
      </c>
      <c r="D997" s="11" t="s">
        <v>6416</v>
      </c>
      <c r="E997" s="11" t="str">
        <f t="shared" si="15"/>
        <v>S. K. L. - 1</v>
      </c>
      <c r="F997" s="59" t="s">
        <v>6416</v>
      </c>
      <c r="G997" s="11" t="s">
        <v>1552</v>
      </c>
      <c r="H997" s="32">
        <v>3</v>
      </c>
      <c r="I997" s="39">
        <v>45321</v>
      </c>
      <c r="J997" s="39">
        <v>45323</v>
      </c>
      <c r="K997" s="48">
        <v>3534.29</v>
      </c>
    </row>
    <row r="998" spans="1:11" x14ac:dyDescent="0.2">
      <c r="A998" s="66" t="s">
        <v>1553</v>
      </c>
      <c r="B998" s="66" t="s">
        <v>7554</v>
      </c>
      <c r="C998" s="11" t="s">
        <v>6416</v>
      </c>
      <c r="D998" s="11" t="s">
        <v>6416</v>
      </c>
      <c r="E998" s="11" t="str">
        <f t="shared" si="15"/>
        <v>S. K. L. - 1</v>
      </c>
      <c r="F998" s="59" t="s">
        <v>6416</v>
      </c>
      <c r="G998" s="11" t="s">
        <v>1554</v>
      </c>
      <c r="H998" s="32">
        <v>2</v>
      </c>
      <c r="I998" s="39">
        <v>45322</v>
      </c>
      <c r="J998" s="39">
        <v>45323</v>
      </c>
      <c r="K998" s="34">
        <v>795.57</v>
      </c>
    </row>
    <row r="999" spans="1:11" x14ac:dyDescent="0.2">
      <c r="A999" s="66" t="s">
        <v>1555</v>
      </c>
      <c r="B999" s="66" t="s">
        <v>7555</v>
      </c>
      <c r="C999" s="11" t="s">
        <v>6416</v>
      </c>
      <c r="D999" s="11" t="s">
        <v>6416</v>
      </c>
      <c r="E999" s="11" t="str">
        <f t="shared" si="15"/>
        <v>S. K. L. - 1</v>
      </c>
      <c r="F999" s="59" t="s">
        <v>6416</v>
      </c>
      <c r="G999" s="11" t="s">
        <v>1556</v>
      </c>
      <c r="H999" s="32">
        <v>2</v>
      </c>
      <c r="I999" s="39">
        <v>45322</v>
      </c>
      <c r="J999" s="39">
        <v>45323</v>
      </c>
      <c r="K999" s="34">
        <v>583.46</v>
      </c>
    </row>
    <row r="1000" spans="1:11" x14ac:dyDescent="0.2">
      <c r="A1000" s="63" t="s">
        <v>1557</v>
      </c>
      <c r="B1000" s="63" t="s">
        <v>7556</v>
      </c>
      <c r="C1000" s="8" t="s">
        <v>6416</v>
      </c>
      <c r="D1000" s="8" t="s">
        <v>6416</v>
      </c>
      <c r="E1000" s="8" t="str">
        <f t="shared" si="15"/>
        <v>S. K. L. - 1</v>
      </c>
      <c r="F1000" s="59" t="s">
        <v>6416</v>
      </c>
      <c r="G1000" s="8" t="s">
        <v>1558</v>
      </c>
      <c r="H1000" s="23">
        <v>2</v>
      </c>
      <c r="I1000" s="35">
        <v>45325</v>
      </c>
      <c r="J1000" s="35">
        <v>45326</v>
      </c>
      <c r="K1000" s="42">
        <v>1834.44</v>
      </c>
    </row>
    <row r="1001" spans="1:11" x14ac:dyDescent="0.2">
      <c r="A1001" s="69" t="s">
        <v>1189</v>
      </c>
      <c r="B1001" s="69"/>
      <c r="C1001" s="3" t="s">
        <v>6711</v>
      </c>
      <c r="D1001" s="3" t="s">
        <v>6711</v>
      </c>
      <c r="E1001" s="3" t="str">
        <f t="shared" si="15"/>
        <v>S. K. L. - 2</v>
      </c>
      <c r="F1001" s="59" t="s">
        <v>1189</v>
      </c>
      <c r="G1001" s="3"/>
      <c r="H1001" s="49">
        <v>5</v>
      </c>
      <c r="I1001" s="50">
        <v>45321</v>
      </c>
      <c r="J1001" s="50">
        <v>45326</v>
      </c>
      <c r="K1001" s="52">
        <v>14675.52</v>
      </c>
    </row>
    <row r="1002" spans="1:11" ht="25.5" x14ac:dyDescent="0.2">
      <c r="A1002" s="66" t="s">
        <v>1559</v>
      </c>
      <c r="B1002" s="66" t="s">
        <v>7557</v>
      </c>
      <c r="C1002" s="11" t="s">
        <v>6416</v>
      </c>
      <c r="D1002" s="11" t="s">
        <v>6416</v>
      </c>
      <c r="E1002" s="11" t="str">
        <f t="shared" si="15"/>
        <v>S. K. L. - 2</v>
      </c>
      <c r="F1002" s="59" t="s">
        <v>6416</v>
      </c>
      <c r="G1002" s="11" t="s">
        <v>1560</v>
      </c>
      <c r="H1002" s="32">
        <v>3</v>
      </c>
      <c r="I1002" s="39">
        <v>45321</v>
      </c>
      <c r="J1002" s="39">
        <v>45323</v>
      </c>
      <c r="K1002" s="48">
        <v>7927.76</v>
      </c>
    </row>
    <row r="1003" spans="1:11" x14ac:dyDescent="0.2">
      <c r="A1003" s="66" t="s">
        <v>1561</v>
      </c>
      <c r="B1003" s="66" t="s">
        <v>7558</v>
      </c>
      <c r="C1003" s="11" t="s">
        <v>6416</v>
      </c>
      <c r="D1003" s="11" t="s">
        <v>6416</v>
      </c>
      <c r="E1003" s="11" t="str">
        <f t="shared" si="15"/>
        <v>S. K. L. - 2</v>
      </c>
      <c r="F1003" s="59" t="s">
        <v>6416</v>
      </c>
      <c r="G1003" s="11" t="s">
        <v>1562</v>
      </c>
      <c r="H1003" s="32">
        <v>3</v>
      </c>
      <c r="I1003" s="39">
        <v>45321</v>
      </c>
      <c r="J1003" s="39">
        <v>45323</v>
      </c>
      <c r="K1003" s="48">
        <v>3534.29</v>
      </c>
    </row>
    <row r="1004" spans="1:11" x14ac:dyDescent="0.2">
      <c r="A1004" s="66" t="s">
        <v>1563</v>
      </c>
      <c r="B1004" s="66" t="s">
        <v>7559</v>
      </c>
      <c r="C1004" s="11" t="s">
        <v>6416</v>
      </c>
      <c r="D1004" s="11" t="s">
        <v>6416</v>
      </c>
      <c r="E1004" s="11" t="str">
        <f t="shared" si="15"/>
        <v>S. K. L. - 2</v>
      </c>
      <c r="F1004" s="59" t="s">
        <v>6416</v>
      </c>
      <c r="G1004" s="11" t="s">
        <v>1564</v>
      </c>
      <c r="H1004" s="32">
        <v>2</v>
      </c>
      <c r="I1004" s="39">
        <v>45322</v>
      </c>
      <c r="J1004" s="39">
        <v>45323</v>
      </c>
      <c r="K1004" s="34">
        <v>795.57</v>
      </c>
    </row>
    <row r="1005" spans="1:11" x14ac:dyDescent="0.2">
      <c r="A1005" s="66" t="s">
        <v>1565</v>
      </c>
      <c r="B1005" s="66" t="s">
        <v>7560</v>
      </c>
      <c r="C1005" s="11" t="s">
        <v>6416</v>
      </c>
      <c r="D1005" s="11" t="s">
        <v>6416</v>
      </c>
      <c r="E1005" s="11" t="str">
        <f t="shared" si="15"/>
        <v>S. K. L. - 2</v>
      </c>
      <c r="F1005" s="59" t="s">
        <v>6416</v>
      </c>
      <c r="G1005" s="11" t="s">
        <v>1566</v>
      </c>
      <c r="H1005" s="32">
        <v>2</v>
      </c>
      <c r="I1005" s="39">
        <v>45322</v>
      </c>
      <c r="J1005" s="39">
        <v>45323</v>
      </c>
      <c r="K1005" s="34">
        <v>583.46</v>
      </c>
    </row>
    <row r="1006" spans="1:11" x14ac:dyDescent="0.2">
      <c r="A1006" s="63" t="s">
        <v>1567</v>
      </c>
      <c r="B1006" s="63" t="s">
        <v>7561</v>
      </c>
      <c r="C1006" s="8" t="s">
        <v>6416</v>
      </c>
      <c r="D1006" s="8" t="s">
        <v>6416</v>
      </c>
      <c r="E1006" s="8" t="str">
        <f t="shared" si="15"/>
        <v>S. K. L. - 2</v>
      </c>
      <c r="F1006" s="59" t="s">
        <v>6416</v>
      </c>
      <c r="G1006" s="8" t="s">
        <v>1568</v>
      </c>
      <c r="H1006" s="23">
        <v>2</v>
      </c>
      <c r="I1006" s="35">
        <v>45325</v>
      </c>
      <c r="J1006" s="35">
        <v>45326</v>
      </c>
      <c r="K1006" s="42">
        <v>1834.44</v>
      </c>
    </row>
    <row r="1007" spans="1:11" x14ac:dyDescent="0.2">
      <c r="A1007" s="69" t="s">
        <v>1569</v>
      </c>
      <c r="B1007" s="69"/>
      <c r="C1007" s="3" t="s">
        <v>6730</v>
      </c>
      <c r="D1007" s="3" t="s">
        <v>6730</v>
      </c>
      <c r="E1007" s="3" t="str">
        <f t="shared" si="15"/>
        <v>S. K. R. - 1</v>
      </c>
      <c r="F1007" s="59" t="s">
        <v>1569</v>
      </c>
      <c r="G1007" s="3"/>
      <c r="H1007" s="49">
        <v>5</v>
      </c>
      <c r="I1007" s="50">
        <v>45325</v>
      </c>
      <c r="J1007" s="50">
        <v>45329</v>
      </c>
      <c r="K1007" s="52">
        <v>14675.52</v>
      </c>
    </row>
    <row r="1008" spans="1:11" ht="25.5" x14ac:dyDescent="0.2">
      <c r="A1008" s="66" t="s">
        <v>1570</v>
      </c>
      <c r="B1008" s="66" t="s">
        <v>7562</v>
      </c>
      <c r="C1008" s="11" t="s">
        <v>6416</v>
      </c>
      <c r="D1008" s="11" t="s">
        <v>6416</v>
      </c>
      <c r="E1008" s="11" t="str">
        <f t="shared" si="15"/>
        <v>S. K. R. - 1</v>
      </c>
      <c r="F1008" s="59" t="s">
        <v>6416</v>
      </c>
      <c r="G1008" s="11" t="s">
        <v>1571</v>
      </c>
      <c r="H1008" s="32">
        <v>3</v>
      </c>
      <c r="I1008" s="39">
        <v>45325</v>
      </c>
      <c r="J1008" s="39">
        <v>45327</v>
      </c>
      <c r="K1008" s="48">
        <v>7927.76</v>
      </c>
    </row>
    <row r="1009" spans="1:11" x14ac:dyDescent="0.2">
      <c r="A1009" s="66" t="s">
        <v>1572</v>
      </c>
      <c r="B1009" s="66" t="s">
        <v>7563</v>
      </c>
      <c r="C1009" s="11" t="s">
        <v>6416</v>
      </c>
      <c r="D1009" s="11" t="s">
        <v>6416</v>
      </c>
      <c r="E1009" s="11" t="str">
        <f t="shared" si="15"/>
        <v>S. K. R. - 1</v>
      </c>
      <c r="F1009" s="59" t="s">
        <v>6416</v>
      </c>
      <c r="G1009" s="11" t="s">
        <v>1573</v>
      </c>
      <c r="H1009" s="32">
        <v>3</v>
      </c>
      <c r="I1009" s="39">
        <v>45325</v>
      </c>
      <c r="J1009" s="39">
        <v>45327</v>
      </c>
      <c r="K1009" s="48">
        <v>3534.29</v>
      </c>
    </row>
    <row r="1010" spans="1:11" x14ac:dyDescent="0.2">
      <c r="A1010" s="66" t="s">
        <v>1574</v>
      </c>
      <c r="B1010" s="66" t="s">
        <v>7564</v>
      </c>
      <c r="C1010" s="11" t="s">
        <v>6416</v>
      </c>
      <c r="D1010" s="11" t="s">
        <v>6416</v>
      </c>
      <c r="E1010" s="11" t="str">
        <f t="shared" si="15"/>
        <v>S. K. R. - 1</v>
      </c>
      <c r="F1010" s="59" t="s">
        <v>6416</v>
      </c>
      <c r="G1010" s="11" t="s">
        <v>1575</v>
      </c>
      <c r="H1010" s="32">
        <v>2</v>
      </c>
      <c r="I1010" s="39">
        <v>45326</v>
      </c>
      <c r="J1010" s="39">
        <v>45327</v>
      </c>
      <c r="K1010" s="34">
        <v>795.57</v>
      </c>
    </row>
    <row r="1011" spans="1:11" x14ac:dyDescent="0.2">
      <c r="A1011" s="66" t="s">
        <v>1576</v>
      </c>
      <c r="B1011" s="66" t="s">
        <v>7565</v>
      </c>
      <c r="C1011" s="11" t="s">
        <v>6416</v>
      </c>
      <c r="D1011" s="11" t="s">
        <v>6416</v>
      </c>
      <c r="E1011" s="11" t="str">
        <f t="shared" si="15"/>
        <v>S. K. R. - 1</v>
      </c>
      <c r="F1011" s="59" t="s">
        <v>6416</v>
      </c>
      <c r="G1011" s="11" t="s">
        <v>1577</v>
      </c>
      <c r="H1011" s="32">
        <v>2</v>
      </c>
      <c r="I1011" s="39">
        <v>45326</v>
      </c>
      <c r="J1011" s="39">
        <v>45327</v>
      </c>
      <c r="K1011" s="34">
        <v>583.46</v>
      </c>
    </row>
    <row r="1012" spans="1:11" x14ac:dyDescent="0.2">
      <c r="A1012" s="63" t="s">
        <v>1578</v>
      </c>
      <c r="B1012" s="63" t="s">
        <v>7566</v>
      </c>
      <c r="C1012" s="8" t="s">
        <v>6416</v>
      </c>
      <c r="D1012" s="8" t="s">
        <v>6416</v>
      </c>
      <c r="E1012" s="8" t="str">
        <f t="shared" si="15"/>
        <v>S. K. R. - 1</v>
      </c>
      <c r="F1012" s="59" t="s">
        <v>6416</v>
      </c>
      <c r="G1012" s="8" t="s">
        <v>1579</v>
      </c>
      <c r="H1012" s="23">
        <v>2</v>
      </c>
      <c r="I1012" s="35">
        <v>45328</v>
      </c>
      <c r="J1012" s="35">
        <v>45329</v>
      </c>
      <c r="K1012" s="42">
        <v>1834.44</v>
      </c>
    </row>
    <row r="1013" spans="1:11" x14ac:dyDescent="0.2">
      <c r="A1013" s="69" t="s">
        <v>1580</v>
      </c>
      <c r="B1013" s="69"/>
      <c r="C1013" s="3" t="s">
        <v>6731</v>
      </c>
      <c r="D1013" s="3" t="s">
        <v>6731</v>
      </c>
      <c r="E1013" s="3" t="str">
        <f t="shared" si="15"/>
        <v>S. K. R. - 2</v>
      </c>
      <c r="F1013" s="59" t="s">
        <v>1580</v>
      </c>
      <c r="G1013" s="3"/>
      <c r="H1013" s="49">
        <v>5</v>
      </c>
      <c r="I1013" s="50">
        <v>45325</v>
      </c>
      <c r="J1013" s="50">
        <v>45329</v>
      </c>
      <c r="K1013" s="52">
        <v>14675.52</v>
      </c>
    </row>
    <row r="1014" spans="1:11" ht="25.5" x14ac:dyDescent="0.2">
      <c r="A1014" s="66" t="s">
        <v>1581</v>
      </c>
      <c r="B1014" s="66" t="s">
        <v>7567</v>
      </c>
      <c r="C1014" s="11" t="s">
        <v>6416</v>
      </c>
      <c r="D1014" s="11" t="s">
        <v>6416</v>
      </c>
      <c r="E1014" s="11" t="str">
        <f t="shared" si="15"/>
        <v>S. K. R. - 2</v>
      </c>
      <c r="F1014" s="59" t="s">
        <v>6416</v>
      </c>
      <c r="G1014" s="11" t="s">
        <v>1582</v>
      </c>
      <c r="H1014" s="32">
        <v>3</v>
      </c>
      <c r="I1014" s="39">
        <v>45325</v>
      </c>
      <c r="J1014" s="39">
        <v>45327</v>
      </c>
      <c r="K1014" s="48">
        <v>7927.76</v>
      </c>
    </row>
    <row r="1015" spans="1:11" x14ac:dyDescent="0.2">
      <c r="A1015" s="66" t="s">
        <v>1583</v>
      </c>
      <c r="B1015" s="66" t="s">
        <v>7568</v>
      </c>
      <c r="C1015" s="11" t="s">
        <v>6416</v>
      </c>
      <c r="D1015" s="11" t="s">
        <v>6416</v>
      </c>
      <c r="E1015" s="11" t="str">
        <f t="shared" si="15"/>
        <v>S. K. R. - 2</v>
      </c>
      <c r="F1015" s="59" t="s">
        <v>6416</v>
      </c>
      <c r="G1015" s="11" t="s">
        <v>1584</v>
      </c>
      <c r="H1015" s="32">
        <v>3</v>
      </c>
      <c r="I1015" s="39">
        <v>45325</v>
      </c>
      <c r="J1015" s="39">
        <v>45327</v>
      </c>
      <c r="K1015" s="48">
        <v>3534.29</v>
      </c>
    </row>
    <row r="1016" spans="1:11" x14ac:dyDescent="0.2">
      <c r="A1016" s="66" t="s">
        <v>1585</v>
      </c>
      <c r="B1016" s="66" t="s">
        <v>7569</v>
      </c>
      <c r="C1016" s="11" t="s">
        <v>6416</v>
      </c>
      <c r="D1016" s="11" t="s">
        <v>6416</v>
      </c>
      <c r="E1016" s="11" t="str">
        <f t="shared" si="15"/>
        <v>S. K. R. - 2</v>
      </c>
      <c r="F1016" s="59" t="s">
        <v>6416</v>
      </c>
      <c r="G1016" s="11" t="s">
        <v>1586</v>
      </c>
      <c r="H1016" s="32">
        <v>2</v>
      </c>
      <c r="I1016" s="39">
        <v>45326</v>
      </c>
      <c r="J1016" s="39">
        <v>45327</v>
      </c>
      <c r="K1016" s="34">
        <v>795.57</v>
      </c>
    </row>
    <row r="1017" spans="1:11" x14ac:dyDescent="0.2">
      <c r="A1017" s="66" t="s">
        <v>1587</v>
      </c>
      <c r="B1017" s="66" t="s">
        <v>7570</v>
      </c>
      <c r="C1017" s="11" t="s">
        <v>6416</v>
      </c>
      <c r="D1017" s="11" t="s">
        <v>6416</v>
      </c>
      <c r="E1017" s="11" t="str">
        <f t="shared" si="15"/>
        <v>S. K. R. - 2</v>
      </c>
      <c r="F1017" s="59" t="s">
        <v>6416</v>
      </c>
      <c r="G1017" s="11" t="s">
        <v>1588</v>
      </c>
      <c r="H1017" s="32">
        <v>2</v>
      </c>
      <c r="I1017" s="39">
        <v>45326</v>
      </c>
      <c r="J1017" s="39">
        <v>45327</v>
      </c>
      <c r="K1017" s="34">
        <v>583.46</v>
      </c>
    </row>
    <row r="1018" spans="1:11" x14ac:dyDescent="0.2">
      <c r="A1018" s="63" t="s">
        <v>1589</v>
      </c>
      <c r="B1018" s="63" t="s">
        <v>7571</v>
      </c>
      <c r="C1018" s="8" t="s">
        <v>6416</v>
      </c>
      <c r="D1018" s="8" t="s">
        <v>6416</v>
      </c>
      <c r="E1018" s="8" t="str">
        <f t="shared" si="15"/>
        <v>S. K. R. - 2</v>
      </c>
      <c r="F1018" s="59" t="s">
        <v>6416</v>
      </c>
      <c r="G1018" s="8" t="s">
        <v>1590</v>
      </c>
      <c r="H1018" s="23">
        <v>2</v>
      </c>
      <c r="I1018" s="35">
        <v>45328</v>
      </c>
      <c r="J1018" s="35">
        <v>45329</v>
      </c>
      <c r="K1018" s="42">
        <v>1834.44</v>
      </c>
    </row>
    <row r="1019" spans="1:11" x14ac:dyDescent="0.2">
      <c r="A1019" s="69" t="s">
        <v>1277</v>
      </c>
      <c r="B1019" s="69"/>
      <c r="C1019" s="3" t="s">
        <v>6719</v>
      </c>
      <c r="D1019" s="3" t="s">
        <v>6719</v>
      </c>
      <c r="E1019" s="3" t="str">
        <f t="shared" si="15"/>
        <v>S. K. CL.</v>
      </c>
      <c r="F1019" s="59" t="s">
        <v>1277</v>
      </c>
      <c r="G1019" s="3"/>
      <c r="H1019" s="49">
        <v>5</v>
      </c>
      <c r="I1019" s="50">
        <v>45328</v>
      </c>
      <c r="J1019" s="50">
        <v>45333</v>
      </c>
      <c r="K1019" s="52">
        <v>14675.52</v>
      </c>
    </row>
    <row r="1020" spans="1:11" ht="25.5" x14ac:dyDescent="0.2">
      <c r="A1020" s="66" t="s">
        <v>1591</v>
      </c>
      <c r="B1020" s="66" t="s">
        <v>7572</v>
      </c>
      <c r="C1020" s="11" t="s">
        <v>6416</v>
      </c>
      <c r="D1020" s="11" t="s">
        <v>6416</v>
      </c>
      <c r="E1020" s="11" t="str">
        <f t="shared" si="15"/>
        <v>S. K. CL.</v>
      </c>
      <c r="F1020" s="59" t="s">
        <v>6416</v>
      </c>
      <c r="G1020" s="11" t="s">
        <v>1592</v>
      </c>
      <c r="H1020" s="32">
        <v>3</v>
      </c>
      <c r="I1020" s="39">
        <v>45328</v>
      </c>
      <c r="J1020" s="39">
        <v>45330</v>
      </c>
      <c r="K1020" s="48">
        <v>7927.76</v>
      </c>
    </row>
    <row r="1021" spans="1:11" x14ac:dyDescent="0.2">
      <c r="A1021" s="66" t="s">
        <v>1593</v>
      </c>
      <c r="B1021" s="66" t="s">
        <v>7573</v>
      </c>
      <c r="C1021" s="11" t="s">
        <v>6416</v>
      </c>
      <c r="D1021" s="11" t="s">
        <v>6416</v>
      </c>
      <c r="E1021" s="11" t="str">
        <f t="shared" si="15"/>
        <v>S. K. CL.</v>
      </c>
      <c r="F1021" s="59" t="s">
        <v>6416</v>
      </c>
      <c r="G1021" s="11" t="s">
        <v>1594</v>
      </c>
      <c r="H1021" s="32">
        <v>3</v>
      </c>
      <c r="I1021" s="39">
        <v>45328</v>
      </c>
      <c r="J1021" s="39">
        <v>45330</v>
      </c>
      <c r="K1021" s="48">
        <v>3534.29</v>
      </c>
    </row>
    <row r="1022" spans="1:11" x14ac:dyDescent="0.2">
      <c r="A1022" s="66" t="s">
        <v>1595</v>
      </c>
      <c r="B1022" s="66" t="s">
        <v>7574</v>
      </c>
      <c r="C1022" s="11" t="s">
        <v>6416</v>
      </c>
      <c r="D1022" s="11" t="s">
        <v>6416</v>
      </c>
      <c r="E1022" s="11" t="str">
        <f t="shared" si="15"/>
        <v>S. K. CL.</v>
      </c>
      <c r="F1022" s="59" t="s">
        <v>6416</v>
      </c>
      <c r="G1022" s="11" t="s">
        <v>1596</v>
      </c>
      <c r="H1022" s="32">
        <v>2</v>
      </c>
      <c r="I1022" s="39">
        <v>45329</v>
      </c>
      <c r="J1022" s="39">
        <v>45330</v>
      </c>
      <c r="K1022" s="34">
        <v>795.57</v>
      </c>
    </row>
    <row r="1023" spans="1:11" x14ac:dyDescent="0.2">
      <c r="A1023" s="66" t="s">
        <v>1597</v>
      </c>
      <c r="B1023" s="66" t="s">
        <v>7575</v>
      </c>
      <c r="C1023" s="11" t="s">
        <v>6416</v>
      </c>
      <c r="D1023" s="11" t="s">
        <v>6416</v>
      </c>
      <c r="E1023" s="11" t="str">
        <f t="shared" si="15"/>
        <v>S. K. CL.</v>
      </c>
      <c r="F1023" s="59" t="s">
        <v>6416</v>
      </c>
      <c r="G1023" s="11" t="s">
        <v>1598</v>
      </c>
      <c r="H1023" s="32">
        <v>2</v>
      </c>
      <c r="I1023" s="39">
        <v>45329</v>
      </c>
      <c r="J1023" s="39">
        <v>45330</v>
      </c>
      <c r="K1023" s="34">
        <v>583.46</v>
      </c>
    </row>
    <row r="1024" spans="1:11" x14ac:dyDescent="0.2">
      <c r="A1024" s="63" t="s">
        <v>1599</v>
      </c>
      <c r="B1024" s="63" t="s">
        <v>7576</v>
      </c>
      <c r="C1024" s="8" t="s">
        <v>6416</v>
      </c>
      <c r="D1024" s="8" t="s">
        <v>6416</v>
      </c>
      <c r="E1024" s="8" t="str">
        <f t="shared" si="15"/>
        <v>S. K. CL.</v>
      </c>
      <c r="F1024" s="59" t="s">
        <v>6416</v>
      </c>
      <c r="G1024" s="8" t="s">
        <v>1600</v>
      </c>
      <c r="H1024" s="23">
        <v>2</v>
      </c>
      <c r="I1024" s="35">
        <v>45332</v>
      </c>
      <c r="J1024" s="35">
        <v>45333</v>
      </c>
      <c r="K1024" s="42">
        <v>1834.44</v>
      </c>
    </row>
    <row r="1025" spans="1:11" x14ac:dyDescent="0.2">
      <c r="A1025" s="69" t="s">
        <v>1288</v>
      </c>
      <c r="B1025" s="69"/>
      <c r="C1025" s="3" t="s">
        <v>6720</v>
      </c>
      <c r="D1025" s="3" t="s">
        <v>6720</v>
      </c>
      <c r="E1025" s="3" t="str">
        <f t="shared" si="15"/>
        <v>S. K. CR.</v>
      </c>
      <c r="F1025" s="59" t="s">
        <v>1288</v>
      </c>
      <c r="G1025" s="3"/>
      <c r="H1025" s="49">
        <v>5</v>
      </c>
      <c r="I1025" s="50">
        <v>45328</v>
      </c>
      <c r="J1025" s="50">
        <v>45333</v>
      </c>
      <c r="K1025" s="52">
        <v>14675.52</v>
      </c>
    </row>
    <row r="1026" spans="1:11" ht="25.5" x14ac:dyDescent="0.2">
      <c r="A1026" s="66" t="s">
        <v>1601</v>
      </c>
      <c r="B1026" s="66" t="s">
        <v>7577</v>
      </c>
      <c r="C1026" s="11" t="s">
        <v>6416</v>
      </c>
      <c r="D1026" s="11" t="s">
        <v>6416</v>
      </c>
      <c r="E1026" s="11" t="str">
        <f t="shared" si="15"/>
        <v>S. K. CR.</v>
      </c>
      <c r="F1026" s="59" t="s">
        <v>6416</v>
      </c>
      <c r="G1026" s="11" t="s">
        <v>1602</v>
      </c>
      <c r="H1026" s="32">
        <v>3</v>
      </c>
      <c r="I1026" s="39">
        <v>45328</v>
      </c>
      <c r="J1026" s="39">
        <v>45330</v>
      </c>
      <c r="K1026" s="48">
        <v>7927.76</v>
      </c>
    </row>
    <row r="1027" spans="1:11" x14ac:dyDescent="0.2">
      <c r="A1027" s="66" t="s">
        <v>1603</v>
      </c>
      <c r="B1027" s="66" t="s">
        <v>7578</v>
      </c>
      <c r="C1027" s="11" t="s">
        <v>6416</v>
      </c>
      <c r="D1027" s="11" t="s">
        <v>6416</v>
      </c>
      <c r="E1027" s="11" t="str">
        <f t="shared" si="15"/>
        <v>S. K. CR.</v>
      </c>
      <c r="F1027" s="59" t="s">
        <v>6416</v>
      </c>
      <c r="G1027" s="11" t="s">
        <v>1604</v>
      </c>
      <c r="H1027" s="32">
        <v>3</v>
      </c>
      <c r="I1027" s="39">
        <v>45328</v>
      </c>
      <c r="J1027" s="39">
        <v>45330</v>
      </c>
      <c r="K1027" s="48">
        <v>3534.29</v>
      </c>
    </row>
    <row r="1028" spans="1:11" x14ac:dyDescent="0.2">
      <c r="A1028" s="66" t="s">
        <v>1605</v>
      </c>
      <c r="B1028" s="66" t="s">
        <v>7579</v>
      </c>
      <c r="C1028" s="11" t="s">
        <v>6416</v>
      </c>
      <c r="D1028" s="11" t="s">
        <v>6416</v>
      </c>
      <c r="E1028" s="11" t="str">
        <f t="shared" si="15"/>
        <v>S. K. CR.</v>
      </c>
      <c r="F1028" s="59" t="s">
        <v>6416</v>
      </c>
      <c r="G1028" s="11" t="s">
        <v>1606</v>
      </c>
      <c r="H1028" s="32">
        <v>2</v>
      </c>
      <c r="I1028" s="39">
        <v>45329</v>
      </c>
      <c r="J1028" s="39">
        <v>45330</v>
      </c>
      <c r="K1028" s="34">
        <v>795.57</v>
      </c>
    </row>
    <row r="1029" spans="1:11" x14ac:dyDescent="0.2">
      <c r="A1029" s="66" t="s">
        <v>1607</v>
      </c>
      <c r="B1029" s="66" t="s">
        <v>7580</v>
      </c>
      <c r="C1029" s="11" t="s">
        <v>6416</v>
      </c>
      <c r="D1029" s="11" t="s">
        <v>6416</v>
      </c>
      <c r="E1029" s="11" t="str">
        <f t="shared" si="15"/>
        <v>S. K. CR.</v>
      </c>
      <c r="F1029" s="59" t="s">
        <v>6416</v>
      </c>
      <c r="G1029" s="11" t="s">
        <v>1608</v>
      </c>
      <c r="H1029" s="32">
        <v>2</v>
      </c>
      <c r="I1029" s="39">
        <v>45329</v>
      </c>
      <c r="J1029" s="39">
        <v>45330</v>
      </c>
      <c r="K1029" s="34">
        <v>583.46</v>
      </c>
    </row>
    <row r="1030" spans="1:11" x14ac:dyDescent="0.2">
      <c r="A1030" s="63" t="s">
        <v>1609</v>
      </c>
      <c r="B1030" s="63" t="s">
        <v>7581</v>
      </c>
      <c r="C1030" s="8" t="s">
        <v>6416</v>
      </c>
      <c r="D1030" s="8" t="s">
        <v>6416</v>
      </c>
      <c r="E1030" s="8" t="str">
        <f t="shared" si="15"/>
        <v>S. K. CR.</v>
      </c>
      <c r="F1030" s="59" t="s">
        <v>6416</v>
      </c>
      <c r="G1030" s="8" t="s">
        <v>1610</v>
      </c>
      <c r="H1030" s="23">
        <v>2</v>
      </c>
      <c r="I1030" s="35">
        <v>45332</v>
      </c>
      <c r="J1030" s="35">
        <v>45333</v>
      </c>
      <c r="K1030" s="42">
        <v>1834.44</v>
      </c>
    </row>
    <row r="1031" spans="1:11" x14ac:dyDescent="0.2">
      <c r="A1031" s="68" t="s">
        <v>1611</v>
      </c>
      <c r="B1031" s="68"/>
      <c r="C1031" s="2" t="s">
        <v>6732</v>
      </c>
      <c r="D1031" s="2" t="s">
        <v>6732</v>
      </c>
      <c r="E1031" s="2" t="str">
        <f t="shared" ref="E1031:E1094" si="16">IF(C1031="",E1030,C1031)</f>
        <v>M3 / F2</v>
      </c>
      <c r="F1031" s="59" t="s">
        <v>1611</v>
      </c>
      <c r="G1031" s="2"/>
      <c r="H1031" s="43">
        <v>13</v>
      </c>
      <c r="I1031" s="44">
        <v>45334</v>
      </c>
      <c r="J1031" s="44">
        <v>45349</v>
      </c>
      <c r="K1031" s="47">
        <v>73377.600000000006</v>
      </c>
    </row>
    <row r="1032" spans="1:11" x14ac:dyDescent="0.2">
      <c r="A1032" s="69" t="s">
        <v>1200</v>
      </c>
      <c r="B1032" s="69"/>
      <c r="C1032" s="3" t="s">
        <v>6712</v>
      </c>
      <c r="D1032" s="3" t="s">
        <v>6712</v>
      </c>
      <c r="E1032" s="3" t="str">
        <f t="shared" si="16"/>
        <v>S. K. R.</v>
      </c>
      <c r="F1032" s="59" t="s">
        <v>1200</v>
      </c>
      <c r="G1032" s="3"/>
      <c r="H1032" s="49">
        <v>5</v>
      </c>
      <c r="I1032" s="50">
        <v>45334</v>
      </c>
      <c r="J1032" s="50">
        <v>45339</v>
      </c>
      <c r="K1032" s="52">
        <v>14675.52</v>
      </c>
    </row>
    <row r="1033" spans="1:11" ht="25.5" x14ac:dyDescent="0.2">
      <c r="A1033" s="66" t="s">
        <v>1612</v>
      </c>
      <c r="B1033" s="66" t="s">
        <v>7582</v>
      </c>
      <c r="C1033" s="11" t="s">
        <v>6416</v>
      </c>
      <c r="D1033" s="11" t="s">
        <v>6416</v>
      </c>
      <c r="E1033" s="11" t="str">
        <f t="shared" si="16"/>
        <v>S. K. R.</v>
      </c>
      <c r="F1033" s="59" t="s">
        <v>6416</v>
      </c>
      <c r="G1033" s="11" t="s">
        <v>1613</v>
      </c>
      <c r="H1033" s="32">
        <v>3</v>
      </c>
      <c r="I1033" s="39">
        <v>45334</v>
      </c>
      <c r="J1033" s="39">
        <v>45336</v>
      </c>
      <c r="K1033" s="48">
        <v>7927.76</v>
      </c>
    </row>
    <row r="1034" spans="1:11" x14ac:dyDescent="0.2">
      <c r="A1034" s="66" t="s">
        <v>1614</v>
      </c>
      <c r="B1034" s="66" t="s">
        <v>7583</v>
      </c>
      <c r="C1034" s="11" t="s">
        <v>6416</v>
      </c>
      <c r="D1034" s="11" t="s">
        <v>6416</v>
      </c>
      <c r="E1034" s="11" t="str">
        <f t="shared" si="16"/>
        <v>S. K. R.</v>
      </c>
      <c r="F1034" s="59" t="s">
        <v>6416</v>
      </c>
      <c r="G1034" s="11" t="s">
        <v>1615</v>
      </c>
      <c r="H1034" s="32">
        <v>3</v>
      </c>
      <c r="I1034" s="39">
        <v>45334</v>
      </c>
      <c r="J1034" s="39">
        <v>45336</v>
      </c>
      <c r="K1034" s="48">
        <v>3534.29</v>
      </c>
    </row>
    <row r="1035" spans="1:11" x14ac:dyDescent="0.2">
      <c r="A1035" s="66" t="s">
        <v>1616</v>
      </c>
      <c r="B1035" s="66" t="s">
        <v>7584</v>
      </c>
      <c r="C1035" s="11" t="s">
        <v>6416</v>
      </c>
      <c r="D1035" s="11" t="s">
        <v>6416</v>
      </c>
      <c r="E1035" s="11" t="str">
        <f t="shared" si="16"/>
        <v>S. K. R.</v>
      </c>
      <c r="F1035" s="59" t="s">
        <v>6416</v>
      </c>
      <c r="G1035" s="11" t="s">
        <v>1617</v>
      </c>
      <c r="H1035" s="32">
        <v>2</v>
      </c>
      <c r="I1035" s="39">
        <v>45335</v>
      </c>
      <c r="J1035" s="39">
        <v>45336</v>
      </c>
      <c r="K1035" s="34">
        <v>795.57</v>
      </c>
    </row>
    <row r="1036" spans="1:11" x14ac:dyDescent="0.2">
      <c r="A1036" s="66" t="s">
        <v>1618</v>
      </c>
      <c r="B1036" s="66" t="s">
        <v>7585</v>
      </c>
      <c r="C1036" s="11" t="s">
        <v>6416</v>
      </c>
      <c r="D1036" s="11" t="s">
        <v>6416</v>
      </c>
      <c r="E1036" s="11" t="str">
        <f t="shared" si="16"/>
        <v>S. K. R.</v>
      </c>
      <c r="F1036" s="59" t="s">
        <v>6416</v>
      </c>
      <c r="G1036" s="11" t="s">
        <v>1619</v>
      </c>
      <c r="H1036" s="32">
        <v>2</v>
      </c>
      <c r="I1036" s="39">
        <v>45335</v>
      </c>
      <c r="J1036" s="39">
        <v>45336</v>
      </c>
      <c r="K1036" s="34">
        <v>583.46</v>
      </c>
    </row>
    <row r="1037" spans="1:11" x14ac:dyDescent="0.2">
      <c r="A1037" s="63" t="s">
        <v>1620</v>
      </c>
      <c r="B1037" s="63" t="s">
        <v>7586</v>
      </c>
      <c r="C1037" s="8" t="s">
        <v>6416</v>
      </c>
      <c r="D1037" s="8" t="s">
        <v>6416</v>
      </c>
      <c r="E1037" s="8" t="str">
        <f t="shared" si="16"/>
        <v>S. K. R.</v>
      </c>
      <c r="F1037" s="59" t="s">
        <v>6416</v>
      </c>
      <c r="G1037" s="8" t="s">
        <v>1621</v>
      </c>
      <c r="H1037" s="23">
        <v>2</v>
      </c>
      <c r="I1037" s="35">
        <v>45337</v>
      </c>
      <c r="J1037" s="35">
        <v>45339</v>
      </c>
      <c r="K1037" s="42">
        <v>1834.44</v>
      </c>
    </row>
    <row r="1038" spans="1:11" x14ac:dyDescent="0.2">
      <c r="A1038" s="69" t="s">
        <v>1211</v>
      </c>
      <c r="B1038" s="69"/>
      <c r="C1038" s="3" t="s">
        <v>6713</v>
      </c>
      <c r="D1038" s="3" t="s">
        <v>6713</v>
      </c>
      <c r="E1038" s="3" t="str">
        <f t="shared" si="16"/>
        <v>S. DQ. L.</v>
      </c>
      <c r="F1038" s="59" t="s">
        <v>1211</v>
      </c>
      <c r="G1038" s="3"/>
      <c r="H1038" s="49">
        <v>5</v>
      </c>
      <c r="I1038" s="50">
        <v>45334</v>
      </c>
      <c r="J1038" s="50">
        <v>45339</v>
      </c>
      <c r="K1038" s="52">
        <v>14675.52</v>
      </c>
    </row>
    <row r="1039" spans="1:11" ht="25.5" x14ac:dyDescent="0.2">
      <c r="A1039" s="66" t="s">
        <v>1622</v>
      </c>
      <c r="B1039" s="66" t="s">
        <v>7587</v>
      </c>
      <c r="C1039" s="11" t="s">
        <v>6416</v>
      </c>
      <c r="D1039" s="11" t="s">
        <v>6416</v>
      </c>
      <c r="E1039" s="11" t="str">
        <f t="shared" si="16"/>
        <v>S. DQ. L.</v>
      </c>
      <c r="F1039" s="59" t="s">
        <v>6416</v>
      </c>
      <c r="G1039" s="11" t="s">
        <v>1623</v>
      </c>
      <c r="H1039" s="32">
        <v>3</v>
      </c>
      <c r="I1039" s="39">
        <v>45334</v>
      </c>
      <c r="J1039" s="39">
        <v>45336</v>
      </c>
      <c r="K1039" s="48">
        <v>7927.76</v>
      </c>
    </row>
    <row r="1040" spans="1:11" x14ac:dyDescent="0.2">
      <c r="A1040" s="66" t="s">
        <v>1624</v>
      </c>
      <c r="B1040" s="66" t="s">
        <v>7588</v>
      </c>
      <c r="C1040" s="11" t="s">
        <v>6416</v>
      </c>
      <c r="D1040" s="11" t="s">
        <v>6416</v>
      </c>
      <c r="E1040" s="11" t="str">
        <f t="shared" si="16"/>
        <v>S. DQ. L.</v>
      </c>
      <c r="F1040" s="59" t="s">
        <v>6416</v>
      </c>
      <c r="G1040" s="11" t="s">
        <v>1625</v>
      </c>
      <c r="H1040" s="32">
        <v>3</v>
      </c>
      <c r="I1040" s="39">
        <v>45334</v>
      </c>
      <c r="J1040" s="39">
        <v>45336</v>
      </c>
      <c r="K1040" s="48">
        <v>3534.29</v>
      </c>
    </row>
    <row r="1041" spans="1:11" x14ac:dyDescent="0.2">
      <c r="A1041" s="66" t="s">
        <v>1626</v>
      </c>
      <c r="B1041" s="66" t="s">
        <v>7589</v>
      </c>
      <c r="C1041" s="11" t="s">
        <v>6416</v>
      </c>
      <c r="D1041" s="11" t="s">
        <v>6416</v>
      </c>
      <c r="E1041" s="11" t="str">
        <f t="shared" si="16"/>
        <v>S. DQ. L.</v>
      </c>
      <c r="F1041" s="59" t="s">
        <v>6416</v>
      </c>
      <c r="G1041" s="11" t="s">
        <v>1627</v>
      </c>
      <c r="H1041" s="32">
        <v>2</v>
      </c>
      <c r="I1041" s="39">
        <v>45335</v>
      </c>
      <c r="J1041" s="39">
        <v>45336</v>
      </c>
      <c r="K1041" s="34">
        <v>795.57</v>
      </c>
    </row>
    <row r="1042" spans="1:11" x14ac:dyDescent="0.2">
      <c r="A1042" s="66" t="s">
        <v>1628</v>
      </c>
      <c r="B1042" s="66" t="s">
        <v>7590</v>
      </c>
      <c r="C1042" s="11" t="s">
        <v>6416</v>
      </c>
      <c r="D1042" s="11" t="s">
        <v>6416</v>
      </c>
      <c r="E1042" s="11" t="str">
        <f t="shared" si="16"/>
        <v>S. DQ. L.</v>
      </c>
      <c r="F1042" s="59" t="s">
        <v>6416</v>
      </c>
      <c r="G1042" s="11" t="s">
        <v>1629</v>
      </c>
      <c r="H1042" s="32">
        <v>2</v>
      </c>
      <c r="I1042" s="39">
        <v>45335</v>
      </c>
      <c r="J1042" s="39">
        <v>45336</v>
      </c>
      <c r="K1042" s="34">
        <v>583.46</v>
      </c>
    </row>
    <row r="1043" spans="1:11" x14ac:dyDescent="0.2">
      <c r="A1043" s="63" t="s">
        <v>1630</v>
      </c>
      <c r="B1043" s="63" t="s">
        <v>7591</v>
      </c>
      <c r="C1043" s="8" t="s">
        <v>6416</v>
      </c>
      <c r="D1043" s="8" t="s">
        <v>6416</v>
      </c>
      <c r="E1043" s="8" t="str">
        <f t="shared" si="16"/>
        <v>S. DQ. L.</v>
      </c>
      <c r="F1043" s="59" t="s">
        <v>6416</v>
      </c>
      <c r="G1043" s="8" t="s">
        <v>1631</v>
      </c>
      <c r="H1043" s="23">
        <v>2</v>
      </c>
      <c r="I1043" s="35">
        <v>45337</v>
      </c>
      <c r="J1043" s="35">
        <v>45339</v>
      </c>
      <c r="K1043" s="42">
        <v>1834.44</v>
      </c>
    </row>
    <row r="1044" spans="1:11" x14ac:dyDescent="0.2">
      <c r="A1044" s="69" t="s">
        <v>1222</v>
      </c>
      <c r="B1044" s="69"/>
      <c r="C1044" s="3" t="s">
        <v>6714</v>
      </c>
      <c r="D1044" s="3" t="s">
        <v>6714</v>
      </c>
      <c r="E1044" s="3" t="str">
        <f t="shared" si="16"/>
        <v>S. DQ. R.</v>
      </c>
      <c r="F1044" s="59" t="s">
        <v>1222</v>
      </c>
      <c r="G1044" s="3"/>
      <c r="H1044" s="49">
        <v>5</v>
      </c>
      <c r="I1044" s="50">
        <v>45337</v>
      </c>
      <c r="J1044" s="50">
        <v>45342</v>
      </c>
      <c r="K1044" s="52">
        <v>14675.52</v>
      </c>
    </row>
    <row r="1045" spans="1:11" ht="25.5" x14ac:dyDescent="0.2">
      <c r="A1045" s="66" t="s">
        <v>1632</v>
      </c>
      <c r="B1045" s="66" t="s">
        <v>7592</v>
      </c>
      <c r="C1045" s="11" t="s">
        <v>6416</v>
      </c>
      <c r="D1045" s="11" t="s">
        <v>6416</v>
      </c>
      <c r="E1045" s="11" t="str">
        <f t="shared" si="16"/>
        <v>S. DQ. R.</v>
      </c>
      <c r="F1045" s="59" t="s">
        <v>6416</v>
      </c>
      <c r="G1045" s="11" t="s">
        <v>1633</v>
      </c>
      <c r="H1045" s="32">
        <v>3</v>
      </c>
      <c r="I1045" s="39">
        <v>45337</v>
      </c>
      <c r="J1045" s="39">
        <v>45340</v>
      </c>
      <c r="K1045" s="48">
        <v>7927.76</v>
      </c>
    </row>
    <row r="1046" spans="1:11" x14ac:dyDescent="0.2">
      <c r="A1046" s="66" t="s">
        <v>1634</v>
      </c>
      <c r="B1046" s="66" t="s">
        <v>7593</v>
      </c>
      <c r="C1046" s="11" t="s">
        <v>6416</v>
      </c>
      <c r="D1046" s="11" t="s">
        <v>6416</v>
      </c>
      <c r="E1046" s="11" t="str">
        <f t="shared" si="16"/>
        <v>S. DQ. R.</v>
      </c>
      <c r="F1046" s="59" t="s">
        <v>6416</v>
      </c>
      <c r="G1046" s="11" t="s">
        <v>1635</v>
      </c>
      <c r="H1046" s="32">
        <v>3</v>
      </c>
      <c r="I1046" s="39">
        <v>45337</v>
      </c>
      <c r="J1046" s="39">
        <v>45340</v>
      </c>
      <c r="K1046" s="48">
        <v>3534.29</v>
      </c>
    </row>
    <row r="1047" spans="1:11" x14ac:dyDescent="0.2">
      <c r="A1047" s="66" t="s">
        <v>1636</v>
      </c>
      <c r="B1047" s="66" t="s">
        <v>7594</v>
      </c>
      <c r="C1047" s="11" t="s">
        <v>6416</v>
      </c>
      <c r="D1047" s="11" t="s">
        <v>6416</v>
      </c>
      <c r="E1047" s="11" t="str">
        <f t="shared" si="16"/>
        <v>S. DQ. R.</v>
      </c>
      <c r="F1047" s="59" t="s">
        <v>6416</v>
      </c>
      <c r="G1047" s="11" t="s">
        <v>1637</v>
      </c>
      <c r="H1047" s="32">
        <v>2</v>
      </c>
      <c r="I1047" s="39">
        <v>45339</v>
      </c>
      <c r="J1047" s="39">
        <v>45340</v>
      </c>
      <c r="K1047" s="34">
        <v>795.57</v>
      </c>
    </row>
    <row r="1048" spans="1:11" x14ac:dyDescent="0.2">
      <c r="A1048" s="66" t="s">
        <v>1638</v>
      </c>
      <c r="B1048" s="66" t="s">
        <v>7595</v>
      </c>
      <c r="C1048" s="11" t="s">
        <v>6416</v>
      </c>
      <c r="D1048" s="11" t="s">
        <v>6416</v>
      </c>
      <c r="E1048" s="11" t="str">
        <f t="shared" si="16"/>
        <v>S. DQ. R.</v>
      </c>
      <c r="F1048" s="59" t="s">
        <v>6416</v>
      </c>
      <c r="G1048" s="11" t="s">
        <v>1639</v>
      </c>
      <c r="H1048" s="32">
        <v>2</v>
      </c>
      <c r="I1048" s="39">
        <v>45339</v>
      </c>
      <c r="J1048" s="39">
        <v>45340</v>
      </c>
      <c r="K1048" s="34">
        <v>583.46</v>
      </c>
    </row>
    <row r="1049" spans="1:11" x14ac:dyDescent="0.2">
      <c r="A1049" s="63" t="s">
        <v>1640</v>
      </c>
      <c r="B1049" s="63" t="s">
        <v>7596</v>
      </c>
      <c r="C1049" s="8" t="s">
        <v>6416</v>
      </c>
      <c r="D1049" s="8" t="s">
        <v>6416</v>
      </c>
      <c r="E1049" s="8" t="str">
        <f t="shared" si="16"/>
        <v>S. DQ. R.</v>
      </c>
      <c r="F1049" s="59" t="s">
        <v>6416</v>
      </c>
      <c r="G1049" s="8" t="s">
        <v>1641</v>
      </c>
      <c r="H1049" s="23">
        <v>2</v>
      </c>
      <c r="I1049" s="35">
        <v>45341</v>
      </c>
      <c r="J1049" s="35">
        <v>45342</v>
      </c>
      <c r="K1049" s="42">
        <v>1834.44</v>
      </c>
    </row>
    <row r="1050" spans="1:11" x14ac:dyDescent="0.2">
      <c r="A1050" s="69" t="s">
        <v>1233</v>
      </c>
      <c r="B1050" s="69"/>
      <c r="C1050" s="3" t="s">
        <v>6715</v>
      </c>
      <c r="D1050" s="3" t="s">
        <v>6715</v>
      </c>
      <c r="E1050" s="3" t="str">
        <f t="shared" si="16"/>
        <v>JS. L.</v>
      </c>
      <c r="F1050" s="59" t="s">
        <v>1233</v>
      </c>
      <c r="G1050" s="3"/>
      <c r="H1050" s="49">
        <v>6</v>
      </c>
      <c r="I1050" s="50">
        <v>45337</v>
      </c>
      <c r="J1050" s="50">
        <v>45343</v>
      </c>
      <c r="K1050" s="52">
        <v>14675.52</v>
      </c>
    </row>
    <row r="1051" spans="1:11" ht="25.5" x14ac:dyDescent="0.2">
      <c r="A1051" s="66" t="s">
        <v>1642</v>
      </c>
      <c r="B1051" s="66" t="s">
        <v>7597</v>
      </c>
      <c r="C1051" s="11" t="s">
        <v>6416</v>
      </c>
      <c r="D1051" s="11" t="s">
        <v>6416</v>
      </c>
      <c r="E1051" s="11" t="str">
        <f t="shared" si="16"/>
        <v>JS. L.</v>
      </c>
      <c r="F1051" s="59" t="s">
        <v>6416</v>
      </c>
      <c r="G1051" s="11" t="s">
        <v>1643</v>
      </c>
      <c r="H1051" s="32">
        <v>4</v>
      </c>
      <c r="I1051" s="39">
        <v>45337</v>
      </c>
      <c r="J1051" s="39">
        <v>45341</v>
      </c>
      <c r="K1051" s="48">
        <v>7927.76</v>
      </c>
    </row>
    <row r="1052" spans="1:11" x14ac:dyDescent="0.2">
      <c r="A1052" s="66" t="s">
        <v>1644</v>
      </c>
      <c r="B1052" s="66" t="s">
        <v>7598</v>
      </c>
      <c r="C1052" s="11" t="s">
        <v>6416</v>
      </c>
      <c r="D1052" s="11" t="s">
        <v>6416</v>
      </c>
      <c r="E1052" s="11" t="str">
        <f t="shared" si="16"/>
        <v>JS. L.</v>
      </c>
      <c r="F1052" s="59" t="s">
        <v>6416</v>
      </c>
      <c r="G1052" s="11" t="s">
        <v>1645</v>
      </c>
      <c r="H1052" s="32">
        <v>4</v>
      </c>
      <c r="I1052" s="39">
        <v>45337</v>
      </c>
      <c r="J1052" s="39">
        <v>45341</v>
      </c>
      <c r="K1052" s="48">
        <v>3534.29</v>
      </c>
    </row>
    <row r="1053" spans="1:11" x14ac:dyDescent="0.2">
      <c r="A1053" s="66" t="s">
        <v>1646</v>
      </c>
      <c r="B1053" s="66" t="s">
        <v>7599</v>
      </c>
      <c r="C1053" s="11" t="s">
        <v>6416</v>
      </c>
      <c r="D1053" s="11" t="s">
        <v>6416</v>
      </c>
      <c r="E1053" s="11" t="str">
        <f t="shared" si="16"/>
        <v>JS. L.</v>
      </c>
      <c r="F1053" s="59" t="s">
        <v>6416</v>
      </c>
      <c r="G1053" s="11" t="s">
        <v>1647</v>
      </c>
      <c r="H1053" s="32">
        <v>2</v>
      </c>
      <c r="I1053" s="39">
        <v>45340</v>
      </c>
      <c r="J1053" s="39">
        <v>45341</v>
      </c>
      <c r="K1053" s="34">
        <v>795.57</v>
      </c>
    </row>
    <row r="1054" spans="1:11" x14ac:dyDescent="0.2">
      <c r="A1054" s="66" t="s">
        <v>1648</v>
      </c>
      <c r="B1054" s="66" t="s">
        <v>7600</v>
      </c>
      <c r="C1054" s="11" t="s">
        <v>6416</v>
      </c>
      <c r="D1054" s="11" t="s">
        <v>6416</v>
      </c>
      <c r="E1054" s="11" t="str">
        <f t="shared" si="16"/>
        <v>JS. L.</v>
      </c>
      <c r="F1054" s="59" t="s">
        <v>6416</v>
      </c>
      <c r="G1054" s="11" t="s">
        <v>1649</v>
      </c>
      <c r="H1054" s="32">
        <v>2</v>
      </c>
      <c r="I1054" s="39">
        <v>45340</v>
      </c>
      <c r="J1054" s="39">
        <v>45341</v>
      </c>
      <c r="K1054" s="34">
        <v>583.46</v>
      </c>
    </row>
    <row r="1055" spans="1:11" x14ac:dyDescent="0.2">
      <c r="A1055" s="63" t="s">
        <v>1650</v>
      </c>
      <c r="B1055" s="63" t="s">
        <v>7601</v>
      </c>
      <c r="C1055" s="8" t="s">
        <v>6416</v>
      </c>
      <c r="D1055" s="8" t="s">
        <v>6416</v>
      </c>
      <c r="E1055" s="8" t="str">
        <f t="shared" si="16"/>
        <v>JS. L.</v>
      </c>
      <c r="F1055" s="59" t="s">
        <v>6416</v>
      </c>
      <c r="G1055" s="8" t="s">
        <v>1651</v>
      </c>
      <c r="H1055" s="23">
        <v>2</v>
      </c>
      <c r="I1055" s="35">
        <v>45342</v>
      </c>
      <c r="J1055" s="35">
        <v>45343</v>
      </c>
      <c r="K1055" s="42">
        <v>1834.44</v>
      </c>
    </row>
    <row r="1056" spans="1:11" x14ac:dyDescent="0.2">
      <c r="A1056" s="69" t="s">
        <v>1244</v>
      </c>
      <c r="B1056" s="69"/>
      <c r="C1056" s="3" t="s">
        <v>6716</v>
      </c>
      <c r="D1056" s="3" t="s">
        <v>6716</v>
      </c>
      <c r="E1056" s="3" t="str">
        <f t="shared" si="16"/>
        <v>JS. R.</v>
      </c>
      <c r="F1056" s="59" t="s">
        <v>1244</v>
      </c>
      <c r="G1056" s="3"/>
      <c r="H1056" s="49">
        <v>6</v>
      </c>
      <c r="I1056" s="50">
        <v>45342</v>
      </c>
      <c r="J1056" s="50">
        <v>45349</v>
      </c>
      <c r="K1056" s="52">
        <v>14675.52</v>
      </c>
    </row>
    <row r="1057" spans="1:11" ht="25.5" x14ac:dyDescent="0.2">
      <c r="A1057" s="66" t="s">
        <v>1652</v>
      </c>
      <c r="B1057" s="66" t="s">
        <v>7602</v>
      </c>
      <c r="C1057" s="11" t="s">
        <v>6416</v>
      </c>
      <c r="D1057" s="11" t="s">
        <v>6416</v>
      </c>
      <c r="E1057" s="11" t="str">
        <f t="shared" si="16"/>
        <v>JS. R.</v>
      </c>
      <c r="F1057" s="59" t="s">
        <v>6416</v>
      </c>
      <c r="G1057" s="11" t="s">
        <v>1653</v>
      </c>
      <c r="H1057" s="32">
        <v>4</v>
      </c>
      <c r="I1057" s="39">
        <v>45342</v>
      </c>
      <c r="J1057" s="39">
        <v>45347</v>
      </c>
      <c r="K1057" s="48">
        <v>7927.76</v>
      </c>
    </row>
    <row r="1058" spans="1:11" x14ac:dyDescent="0.2">
      <c r="A1058" s="66" t="s">
        <v>1654</v>
      </c>
      <c r="B1058" s="66" t="s">
        <v>7603</v>
      </c>
      <c r="C1058" s="11" t="s">
        <v>6416</v>
      </c>
      <c r="D1058" s="11" t="s">
        <v>6416</v>
      </c>
      <c r="E1058" s="11" t="str">
        <f t="shared" si="16"/>
        <v>JS. R.</v>
      </c>
      <c r="F1058" s="59" t="s">
        <v>6416</v>
      </c>
      <c r="G1058" s="11" t="s">
        <v>1655</v>
      </c>
      <c r="H1058" s="32">
        <v>4</v>
      </c>
      <c r="I1058" s="39">
        <v>45342</v>
      </c>
      <c r="J1058" s="39">
        <v>45347</v>
      </c>
      <c r="K1058" s="48">
        <v>3534.29</v>
      </c>
    </row>
    <row r="1059" spans="1:11" x14ac:dyDescent="0.2">
      <c r="A1059" s="66" t="s">
        <v>1656</v>
      </c>
      <c r="B1059" s="66" t="s">
        <v>7604</v>
      </c>
      <c r="C1059" s="11" t="s">
        <v>6416</v>
      </c>
      <c r="D1059" s="11" t="s">
        <v>6416</v>
      </c>
      <c r="E1059" s="11" t="str">
        <f t="shared" si="16"/>
        <v>JS. R.</v>
      </c>
      <c r="F1059" s="59" t="s">
        <v>6416</v>
      </c>
      <c r="G1059" s="11" t="s">
        <v>1657</v>
      </c>
      <c r="H1059" s="32">
        <v>2</v>
      </c>
      <c r="I1059" s="39">
        <v>45346</v>
      </c>
      <c r="J1059" s="39">
        <v>45347</v>
      </c>
      <c r="K1059" s="34">
        <v>795.57</v>
      </c>
    </row>
    <row r="1060" spans="1:11" x14ac:dyDescent="0.2">
      <c r="A1060" s="66" t="s">
        <v>1658</v>
      </c>
      <c r="B1060" s="66" t="s">
        <v>7605</v>
      </c>
      <c r="C1060" s="11" t="s">
        <v>6416</v>
      </c>
      <c r="D1060" s="11" t="s">
        <v>6416</v>
      </c>
      <c r="E1060" s="11" t="str">
        <f t="shared" si="16"/>
        <v>JS. R.</v>
      </c>
      <c r="F1060" s="59" t="s">
        <v>6416</v>
      </c>
      <c r="G1060" s="11" t="s">
        <v>1659</v>
      </c>
      <c r="H1060" s="32">
        <v>2</v>
      </c>
      <c r="I1060" s="39">
        <v>45346</v>
      </c>
      <c r="J1060" s="39">
        <v>45347</v>
      </c>
      <c r="K1060" s="34">
        <v>583.46</v>
      </c>
    </row>
    <row r="1061" spans="1:11" x14ac:dyDescent="0.2">
      <c r="A1061" s="63" t="s">
        <v>1660</v>
      </c>
      <c r="B1061" s="63" t="s">
        <v>7606</v>
      </c>
      <c r="C1061" s="8" t="s">
        <v>6416</v>
      </c>
      <c r="D1061" s="8" t="s">
        <v>6416</v>
      </c>
      <c r="E1061" s="8" t="str">
        <f t="shared" si="16"/>
        <v>JS. R.</v>
      </c>
      <c r="F1061" s="59" t="s">
        <v>6416</v>
      </c>
      <c r="G1061" s="8" t="s">
        <v>1661</v>
      </c>
      <c r="H1061" s="23">
        <v>2</v>
      </c>
      <c r="I1061" s="35">
        <v>45348</v>
      </c>
      <c r="J1061" s="35">
        <v>45349</v>
      </c>
      <c r="K1061" s="42">
        <v>1834.44</v>
      </c>
    </row>
    <row r="1062" spans="1:11" x14ac:dyDescent="0.2">
      <c r="A1062" s="68" t="s">
        <v>1662</v>
      </c>
      <c r="B1062" s="68"/>
      <c r="C1062" s="2" t="s">
        <v>6733</v>
      </c>
      <c r="D1062" s="2" t="s">
        <v>6733</v>
      </c>
      <c r="E1062" s="2" t="str">
        <f t="shared" si="16"/>
        <v>M3 / G2</v>
      </c>
      <c r="F1062" s="59" t="s">
        <v>1662</v>
      </c>
      <c r="G1062" s="2"/>
      <c r="H1062" s="43">
        <v>11</v>
      </c>
      <c r="I1062" s="44">
        <v>45350</v>
      </c>
      <c r="J1062" s="44">
        <v>45362</v>
      </c>
      <c r="K1062" s="47">
        <v>58702.080000000002</v>
      </c>
    </row>
    <row r="1063" spans="1:11" x14ac:dyDescent="0.2">
      <c r="A1063" s="69" t="s">
        <v>1277</v>
      </c>
      <c r="B1063" s="69"/>
      <c r="C1063" s="3" t="s">
        <v>6719</v>
      </c>
      <c r="D1063" s="3" t="s">
        <v>6719</v>
      </c>
      <c r="E1063" s="3" t="str">
        <f t="shared" si="16"/>
        <v>S. K. CL.</v>
      </c>
      <c r="F1063" s="59" t="s">
        <v>1277</v>
      </c>
      <c r="G1063" s="3"/>
      <c r="H1063" s="49">
        <v>5</v>
      </c>
      <c r="I1063" s="50">
        <v>45350</v>
      </c>
      <c r="J1063" s="50">
        <v>45355</v>
      </c>
      <c r="K1063" s="52">
        <v>14675.52</v>
      </c>
    </row>
    <row r="1064" spans="1:11" ht="25.5" x14ac:dyDescent="0.2">
      <c r="A1064" s="66" t="s">
        <v>1663</v>
      </c>
      <c r="B1064" s="66" t="s">
        <v>7607</v>
      </c>
      <c r="C1064" s="11" t="s">
        <v>6416</v>
      </c>
      <c r="D1064" s="11" t="s">
        <v>6416</v>
      </c>
      <c r="E1064" s="11" t="str">
        <f t="shared" si="16"/>
        <v>S. K. CL.</v>
      </c>
      <c r="F1064" s="59" t="s">
        <v>6416</v>
      </c>
      <c r="G1064" s="11" t="s">
        <v>1664</v>
      </c>
      <c r="H1064" s="32">
        <v>3</v>
      </c>
      <c r="I1064" s="39">
        <v>45350</v>
      </c>
      <c r="J1064" s="39">
        <v>45353</v>
      </c>
      <c r="K1064" s="48">
        <v>7927.76</v>
      </c>
    </row>
    <row r="1065" spans="1:11" x14ac:dyDescent="0.2">
      <c r="A1065" s="66" t="s">
        <v>1665</v>
      </c>
      <c r="B1065" s="66" t="s">
        <v>7608</v>
      </c>
      <c r="C1065" s="11" t="s">
        <v>6416</v>
      </c>
      <c r="D1065" s="11" t="s">
        <v>6416</v>
      </c>
      <c r="E1065" s="11" t="str">
        <f t="shared" si="16"/>
        <v>S. K. CL.</v>
      </c>
      <c r="F1065" s="59" t="s">
        <v>6416</v>
      </c>
      <c r="G1065" s="11" t="s">
        <v>1666</v>
      </c>
      <c r="H1065" s="32">
        <v>3</v>
      </c>
      <c r="I1065" s="39">
        <v>45350</v>
      </c>
      <c r="J1065" s="39">
        <v>45353</v>
      </c>
      <c r="K1065" s="48">
        <v>3534.29</v>
      </c>
    </row>
    <row r="1066" spans="1:11" x14ac:dyDescent="0.2">
      <c r="A1066" s="66" t="s">
        <v>1667</v>
      </c>
      <c r="B1066" s="66" t="s">
        <v>7609</v>
      </c>
      <c r="C1066" s="11" t="s">
        <v>6416</v>
      </c>
      <c r="D1066" s="11" t="s">
        <v>6416</v>
      </c>
      <c r="E1066" s="11" t="str">
        <f t="shared" si="16"/>
        <v>S. K. CL.</v>
      </c>
      <c r="F1066" s="59" t="s">
        <v>6416</v>
      </c>
      <c r="G1066" s="11" t="s">
        <v>1668</v>
      </c>
      <c r="H1066" s="32">
        <v>2</v>
      </c>
      <c r="I1066" s="39">
        <v>45351</v>
      </c>
      <c r="J1066" s="39">
        <v>45353</v>
      </c>
      <c r="K1066" s="34">
        <v>795.57</v>
      </c>
    </row>
    <row r="1067" spans="1:11" x14ac:dyDescent="0.2">
      <c r="A1067" s="66" t="s">
        <v>1669</v>
      </c>
      <c r="B1067" s="66" t="s">
        <v>7610</v>
      </c>
      <c r="C1067" s="11" t="s">
        <v>6416</v>
      </c>
      <c r="D1067" s="11" t="s">
        <v>6416</v>
      </c>
      <c r="E1067" s="11" t="str">
        <f t="shared" si="16"/>
        <v>S. K. CL.</v>
      </c>
      <c r="F1067" s="59" t="s">
        <v>6416</v>
      </c>
      <c r="G1067" s="11" t="s">
        <v>1670</v>
      </c>
      <c r="H1067" s="32">
        <v>2</v>
      </c>
      <c r="I1067" s="39">
        <v>45351</v>
      </c>
      <c r="J1067" s="39">
        <v>45353</v>
      </c>
      <c r="K1067" s="34">
        <v>583.46</v>
      </c>
    </row>
    <row r="1068" spans="1:11" x14ac:dyDescent="0.2">
      <c r="A1068" s="63" t="s">
        <v>1671</v>
      </c>
      <c r="B1068" s="63" t="s">
        <v>7611</v>
      </c>
      <c r="C1068" s="8" t="s">
        <v>6416</v>
      </c>
      <c r="D1068" s="8" t="s">
        <v>6416</v>
      </c>
      <c r="E1068" s="8" t="str">
        <f t="shared" si="16"/>
        <v>S. K. CL.</v>
      </c>
      <c r="F1068" s="59" t="s">
        <v>6416</v>
      </c>
      <c r="G1068" s="8" t="s">
        <v>1672</v>
      </c>
      <c r="H1068" s="23">
        <v>2</v>
      </c>
      <c r="I1068" s="35">
        <v>45354</v>
      </c>
      <c r="J1068" s="35">
        <v>45355</v>
      </c>
      <c r="K1068" s="42">
        <v>1834.44</v>
      </c>
    </row>
    <row r="1069" spans="1:11" x14ac:dyDescent="0.2">
      <c r="A1069" s="69" t="s">
        <v>1288</v>
      </c>
      <c r="B1069" s="69"/>
      <c r="C1069" s="3" t="s">
        <v>6720</v>
      </c>
      <c r="D1069" s="3" t="s">
        <v>6720</v>
      </c>
      <c r="E1069" s="3" t="str">
        <f t="shared" si="16"/>
        <v>S. K. CR.</v>
      </c>
      <c r="F1069" s="59" t="s">
        <v>1288</v>
      </c>
      <c r="G1069" s="3"/>
      <c r="H1069" s="49">
        <v>5</v>
      </c>
      <c r="I1069" s="50">
        <v>45350</v>
      </c>
      <c r="J1069" s="50">
        <v>45355</v>
      </c>
      <c r="K1069" s="52">
        <v>14675.52</v>
      </c>
    </row>
    <row r="1070" spans="1:11" ht="25.5" x14ac:dyDescent="0.2">
      <c r="A1070" s="66" t="s">
        <v>1673</v>
      </c>
      <c r="B1070" s="66" t="s">
        <v>7612</v>
      </c>
      <c r="C1070" s="11" t="s">
        <v>6416</v>
      </c>
      <c r="D1070" s="11" t="s">
        <v>6416</v>
      </c>
      <c r="E1070" s="11" t="str">
        <f t="shared" si="16"/>
        <v>S. K. CR.</v>
      </c>
      <c r="F1070" s="59" t="s">
        <v>6416</v>
      </c>
      <c r="G1070" s="11" t="s">
        <v>1674</v>
      </c>
      <c r="H1070" s="32">
        <v>3</v>
      </c>
      <c r="I1070" s="39">
        <v>45350</v>
      </c>
      <c r="J1070" s="39">
        <v>45353</v>
      </c>
      <c r="K1070" s="48">
        <v>7927.76</v>
      </c>
    </row>
    <row r="1071" spans="1:11" x14ac:dyDescent="0.2">
      <c r="A1071" s="66" t="s">
        <v>1675</v>
      </c>
      <c r="B1071" s="66" t="s">
        <v>7613</v>
      </c>
      <c r="C1071" s="11" t="s">
        <v>6416</v>
      </c>
      <c r="D1071" s="11" t="s">
        <v>6416</v>
      </c>
      <c r="E1071" s="11" t="str">
        <f t="shared" si="16"/>
        <v>S. K. CR.</v>
      </c>
      <c r="F1071" s="59" t="s">
        <v>6416</v>
      </c>
      <c r="G1071" s="11" t="s">
        <v>1676</v>
      </c>
      <c r="H1071" s="32">
        <v>3</v>
      </c>
      <c r="I1071" s="39">
        <v>45350</v>
      </c>
      <c r="J1071" s="39">
        <v>45353</v>
      </c>
      <c r="K1071" s="48">
        <v>3534.29</v>
      </c>
    </row>
    <row r="1072" spans="1:11" x14ac:dyDescent="0.2">
      <c r="A1072" s="66" t="s">
        <v>1677</v>
      </c>
      <c r="B1072" s="66" t="s">
        <v>7614</v>
      </c>
      <c r="C1072" s="11" t="s">
        <v>6416</v>
      </c>
      <c r="D1072" s="11" t="s">
        <v>6416</v>
      </c>
      <c r="E1072" s="11" t="str">
        <f t="shared" si="16"/>
        <v>S. K. CR.</v>
      </c>
      <c r="F1072" s="59" t="s">
        <v>6416</v>
      </c>
      <c r="G1072" s="11" t="s">
        <v>1678</v>
      </c>
      <c r="H1072" s="32">
        <v>2</v>
      </c>
      <c r="I1072" s="39">
        <v>45351</v>
      </c>
      <c r="J1072" s="39">
        <v>45353</v>
      </c>
      <c r="K1072" s="34">
        <v>795.57</v>
      </c>
    </row>
    <row r="1073" spans="1:11" x14ac:dyDescent="0.2">
      <c r="A1073" s="66" t="s">
        <v>1679</v>
      </c>
      <c r="B1073" s="66" t="s">
        <v>7615</v>
      </c>
      <c r="C1073" s="11" t="s">
        <v>6416</v>
      </c>
      <c r="D1073" s="11" t="s">
        <v>6416</v>
      </c>
      <c r="E1073" s="11" t="str">
        <f t="shared" si="16"/>
        <v>S. K. CR.</v>
      </c>
      <c r="F1073" s="59" t="s">
        <v>6416</v>
      </c>
      <c r="G1073" s="11" t="s">
        <v>1680</v>
      </c>
      <c r="H1073" s="32">
        <v>2</v>
      </c>
      <c r="I1073" s="39">
        <v>45351</v>
      </c>
      <c r="J1073" s="39">
        <v>45353</v>
      </c>
      <c r="K1073" s="34">
        <v>583.46</v>
      </c>
    </row>
    <row r="1074" spans="1:11" x14ac:dyDescent="0.2">
      <c r="A1074" s="63" t="s">
        <v>1681</v>
      </c>
      <c r="B1074" s="63" t="s">
        <v>7616</v>
      </c>
      <c r="C1074" s="8" t="s">
        <v>6416</v>
      </c>
      <c r="D1074" s="8" t="s">
        <v>6416</v>
      </c>
      <c r="E1074" s="8" t="str">
        <f t="shared" si="16"/>
        <v>S. K. CR.</v>
      </c>
      <c r="F1074" s="59" t="s">
        <v>6416</v>
      </c>
      <c r="G1074" s="8" t="s">
        <v>1682</v>
      </c>
      <c r="H1074" s="23">
        <v>2</v>
      </c>
      <c r="I1074" s="35">
        <v>45354</v>
      </c>
      <c r="J1074" s="35">
        <v>45355</v>
      </c>
      <c r="K1074" s="42">
        <v>1834.44</v>
      </c>
    </row>
    <row r="1075" spans="1:11" x14ac:dyDescent="0.2">
      <c r="A1075" s="69" t="s">
        <v>1211</v>
      </c>
      <c r="B1075" s="69"/>
      <c r="C1075" s="3" t="s">
        <v>6713</v>
      </c>
      <c r="D1075" s="3" t="s">
        <v>6713</v>
      </c>
      <c r="E1075" s="3" t="str">
        <f t="shared" si="16"/>
        <v>S. DQ. L.</v>
      </c>
      <c r="F1075" s="59" t="s">
        <v>1211</v>
      </c>
      <c r="G1075" s="3"/>
      <c r="H1075" s="49">
        <v>5</v>
      </c>
      <c r="I1075" s="50">
        <v>45354</v>
      </c>
      <c r="J1075" s="50">
        <v>45358</v>
      </c>
      <c r="K1075" s="52">
        <v>14675.52</v>
      </c>
    </row>
    <row r="1076" spans="1:11" ht="25.5" x14ac:dyDescent="0.2">
      <c r="A1076" s="66" t="s">
        <v>1683</v>
      </c>
      <c r="B1076" s="66" t="s">
        <v>7617</v>
      </c>
      <c r="C1076" s="11" t="s">
        <v>6416</v>
      </c>
      <c r="D1076" s="11" t="s">
        <v>6416</v>
      </c>
      <c r="E1076" s="11" t="str">
        <f t="shared" si="16"/>
        <v>S. DQ. L.</v>
      </c>
      <c r="F1076" s="59" t="s">
        <v>6416</v>
      </c>
      <c r="G1076" s="11" t="s">
        <v>1684</v>
      </c>
      <c r="H1076" s="32">
        <v>3</v>
      </c>
      <c r="I1076" s="39">
        <v>45354</v>
      </c>
      <c r="J1076" s="39">
        <v>45356</v>
      </c>
      <c r="K1076" s="48">
        <v>7927.76</v>
      </c>
    </row>
    <row r="1077" spans="1:11" x14ac:dyDescent="0.2">
      <c r="A1077" s="66" t="s">
        <v>1685</v>
      </c>
      <c r="B1077" s="66" t="s">
        <v>7618</v>
      </c>
      <c r="C1077" s="11" t="s">
        <v>6416</v>
      </c>
      <c r="D1077" s="11" t="s">
        <v>6416</v>
      </c>
      <c r="E1077" s="11" t="str">
        <f t="shared" si="16"/>
        <v>S. DQ. L.</v>
      </c>
      <c r="F1077" s="59" t="s">
        <v>6416</v>
      </c>
      <c r="G1077" s="11" t="s">
        <v>1686</v>
      </c>
      <c r="H1077" s="32">
        <v>3</v>
      </c>
      <c r="I1077" s="39">
        <v>45354</v>
      </c>
      <c r="J1077" s="39">
        <v>45356</v>
      </c>
      <c r="K1077" s="48">
        <v>3534.29</v>
      </c>
    </row>
    <row r="1078" spans="1:11" x14ac:dyDescent="0.2">
      <c r="A1078" s="66" t="s">
        <v>1687</v>
      </c>
      <c r="B1078" s="66" t="s">
        <v>7619</v>
      </c>
      <c r="C1078" s="11" t="s">
        <v>6416</v>
      </c>
      <c r="D1078" s="11" t="s">
        <v>6416</v>
      </c>
      <c r="E1078" s="11" t="str">
        <f t="shared" si="16"/>
        <v>S. DQ. L.</v>
      </c>
      <c r="F1078" s="59" t="s">
        <v>6416</v>
      </c>
      <c r="G1078" s="11" t="s">
        <v>1688</v>
      </c>
      <c r="H1078" s="32">
        <v>2</v>
      </c>
      <c r="I1078" s="39">
        <v>45355</v>
      </c>
      <c r="J1078" s="39">
        <v>45356</v>
      </c>
      <c r="K1078" s="34">
        <v>795.57</v>
      </c>
    </row>
    <row r="1079" spans="1:11" x14ac:dyDescent="0.2">
      <c r="A1079" s="66" t="s">
        <v>1689</v>
      </c>
      <c r="B1079" s="66" t="s">
        <v>7620</v>
      </c>
      <c r="C1079" s="11" t="s">
        <v>6416</v>
      </c>
      <c r="D1079" s="11" t="s">
        <v>6416</v>
      </c>
      <c r="E1079" s="11" t="str">
        <f t="shared" si="16"/>
        <v>S. DQ. L.</v>
      </c>
      <c r="F1079" s="59" t="s">
        <v>6416</v>
      </c>
      <c r="G1079" s="11" t="s">
        <v>1690</v>
      </c>
      <c r="H1079" s="32">
        <v>2</v>
      </c>
      <c r="I1079" s="39">
        <v>45355</v>
      </c>
      <c r="J1079" s="39">
        <v>45356</v>
      </c>
      <c r="K1079" s="34">
        <v>583.46</v>
      </c>
    </row>
    <row r="1080" spans="1:11" x14ac:dyDescent="0.2">
      <c r="A1080" s="63" t="s">
        <v>1691</v>
      </c>
      <c r="B1080" s="63" t="s">
        <v>7621</v>
      </c>
      <c r="C1080" s="8" t="s">
        <v>6416</v>
      </c>
      <c r="D1080" s="8" t="s">
        <v>6416</v>
      </c>
      <c r="E1080" s="8" t="str">
        <f t="shared" si="16"/>
        <v>S. DQ. L.</v>
      </c>
      <c r="F1080" s="59" t="s">
        <v>6416</v>
      </c>
      <c r="G1080" s="8" t="s">
        <v>1692</v>
      </c>
      <c r="H1080" s="23">
        <v>2</v>
      </c>
      <c r="I1080" s="35">
        <v>45357</v>
      </c>
      <c r="J1080" s="35">
        <v>45358</v>
      </c>
      <c r="K1080" s="42">
        <v>1834.44</v>
      </c>
    </row>
    <row r="1081" spans="1:11" x14ac:dyDescent="0.2">
      <c r="A1081" s="69" t="s">
        <v>1222</v>
      </c>
      <c r="B1081" s="69"/>
      <c r="C1081" s="3" t="s">
        <v>6714</v>
      </c>
      <c r="D1081" s="3" t="s">
        <v>6714</v>
      </c>
      <c r="E1081" s="3" t="str">
        <f t="shared" si="16"/>
        <v>S. DQ. R.</v>
      </c>
      <c r="F1081" s="59" t="s">
        <v>1222</v>
      </c>
      <c r="G1081" s="3"/>
      <c r="H1081" s="49">
        <v>5</v>
      </c>
      <c r="I1081" s="50">
        <v>45357</v>
      </c>
      <c r="J1081" s="50">
        <v>45362</v>
      </c>
      <c r="K1081" s="52">
        <v>14675.52</v>
      </c>
    </row>
    <row r="1082" spans="1:11" ht="25.5" x14ac:dyDescent="0.2">
      <c r="A1082" s="66" t="s">
        <v>1693</v>
      </c>
      <c r="B1082" s="66" t="s">
        <v>7622</v>
      </c>
      <c r="C1082" s="11" t="s">
        <v>6416</v>
      </c>
      <c r="D1082" s="11" t="s">
        <v>6416</v>
      </c>
      <c r="E1082" s="11" t="str">
        <f t="shared" si="16"/>
        <v>S. DQ. R.</v>
      </c>
      <c r="F1082" s="59" t="s">
        <v>6416</v>
      </c>
      <c r="G1082" s="11" t="s">
        <v>1694</v>
      </c>
      <c r="H1082" s="32">
        <v>3</v>
      </c>
      <c r="I1082" s="39">
        <v>45357</v>
      </c>
      <c r="J1082" s="39">
        <v>45360</v>
      </c>
      <c r="K1082" s="48">
        <v>7927.76</v>
      </c>
    </row>
    <row r="1083" spans="1:11" x14ac:dyDescent="0.2">
      <c r="A1083" s="66" t="s">
        <v>1695</v>
      </c>
      <c r="B1083" s="66" t="s">
        <v>7623</v>
      </c>
      <c r="C1083" s="11" t="s">
        <v>6416</v>
      </c>
      <c r="D1083" s="11" t="s">
        <v>6416</v>
      </c>
      <c r="E1083" s="11" t="str">
        <f t="shared" si="16"/>
        <v>S. DQ. R.</v>
      </c>
      <c r="F1083" s="59" t="s">
        <v>6416</v>
      </c>
      <c r="G1083" s="11" t="s">
        <v>1696</v>
      </c>
      <c r="H1083" s="32">
        <v>3</v>
      </c>
      <c r="I1083" s="39">
        <v>45357</v>
      </c>
      <c r="J1083" s="39">
        <v>45360</v>
      </c>
      <c r="K1083" s="48">
        <v>3534.29</v>
      </c>
    </row>
    <row r="1084" spans="1:11" x14ac:dyDescent="0.2">
      <c r="A1084" s="66" t="s">
        <v>1697</v>
      </c>
      <c r="B1084" s="66" t="s">
        <v>7624</v>
      </c>
      <c r="C1084" s="11" t="s">
        <v>6416</v>
      </c>
      <c r="D1084" s="11" t="s">
        <v>6416</v>
      </c>
      <c r="E1084" s="11" t="str">
        <f t="shared" si="16"/>
        <v>S. DQ. R.</v>
      </c>
      <c r="F1084" s="59" t="s">
        <v>6416</v>
      </c>
      <c r="G1084" s="11" t="s">
        <v>1698</v>
      </c>
      <c r="H1084" s="32">
        <v>2</v>
      </c>
      <c r="I1084" s="39">
        <v>45358</v>
      </c>
      <c r="J1084" s="39">
        <v>45360</v>
      </c>
      <c r="K1084" s="34">
        <v>795.57</v>
      </c>
    </row>
    <row r="1085" spans="1:11" x14ac:dyDescent="0.2">
      <c r="A1085" s="66" t="s">
        <v>1699</v>
      </c>
      <c r="B1085" s="66" t="s">
        <v>7625</v>
      </c>
      <c r="C1085" s="11" t="s">
        <v>6416</v>
      </c>
      <c r="D1085" s="11" t="s">
        <v>6416</v>
      </c>
      <c r="E1085" s="11" t="str">
        <f t="shared" si="16"/>
        <v>S. DQ. R.</v>
      </c>
      <c r="F1085" s="59" t="s">
        <v>6416</v>
      </c>
      <c r="G1085" s="11" t="s">
        <v>1700</v>
      </c>
      <c r="H1085" s="32">
        <v>2</v>
      </c>
      <c r="I1085" s="39">
        <v>45358</v>
      </c>
      <c r="J1085" s="39">
        <v>45360</v>
      </c>
      <c r="K1085" s="34">
        <v>583.46</v>
      </c>
    </row>
    <row r="1086" spans="1:11" x14ac:dyDescent="0.2">
      <c r="A1086" s="63" t="s">
        <v>1701</v>
      </c>
      <c r="B1086" s="63" t="s">
        <v>7626</v>
      </c>
      <c r="C1086" s="8" t="s">
        <v>6416</v>
      </c>
      <c r="D1086" s="8" t="s">
        <v>6416</v>
      </c>
      <c r="E1086" s="8" t="str">
        <f t="shared" si="16"/>
        <v>S. DQ. R.</v>
      </c>
      <c r="F1086" s="59" t="s">
        <v>6416</v>
      </c>
      <c r="G1086" s="8" t="s">
        <v>1702</v>
      </c>
      <c r="H1086" s="23">
        <v>2</v>
      </c>
      <c r="I1086" s="35">
        <v>45361</v>
      </c>
      <c r="J1086" s="35">
        <v>45362</v>
      </c>
      <c r="K1086" s="42">
        <v>1834.44</v>
      </c>
    </row>
    <row r="1087" spans="1:11" x14ac:dyDescent="0.2">
      <c r="A1087" s="67" t="s">
        <v>1703</v>
      </c>
      <c r="B1087" s="67"/>
      <c r="C1087" s="12" t="s">
        <v>6686</v>
      </c>
      <c r="D1087" s="12" t="s">
        <v>6686</v>
      </c>
      <c r="E1087" s="12" t="str">
        <f t="shared" si="16"/>
        <v>Zone M4</v>
      </c>
      <c r="F1087" s="59" t="s">
        <v>1703</v>
      </c>
      <c r="G1087" s="12"/>
      <c r="H1087" s="36">
        <v>42</v>
      </c>
      <c r="I1087" s="37">
        <v>45342</v>
      </c>
      <c r="J1087" s="37">
        <v>45391</v>
      </c>
      <c r="K1087" s="46">
        <v>382698.91</v>
      </c>
    </row>
    <row r="1088" spans="1:11" x14ac:dyDescent="0.2">
      <c r="A1088" s="68" t="s">
        <v>1704</v>
      </c>
      <c r="B1088" s="68"/>
      <c r="C1088" s="2" t="s">
        <v>6734</v>
      </c>
      <c r="D1088" s="2" t="s">
        <v>6734</v>
      </c>
      <c r="E1088" s="2" t="str">
        <f t="shared" si="16"/>
        <v>M4 / A2</v>
      </c>
      <c r="F1088" s="59" t="s">
        <v>1704</v>
      </c>
      <c r="G1088" s="2"/>
      <c r="H1088" s="43">
        <v>11</v>
      </c>
      <c r="I1088" s="44">
        <v>45342</v>
      </c>
      <c r="J1088" s="44">
        <v>45355</v>
      </c>
      <c r="K1088" s="47">
        <v>84354.44</v>
      </c>
    </row>
    <row r="1089" spans="1:11" x14ac:dyDescent="0.2">
      <c r="A1089" s="69" t="s">
        <v>1178</v>
      </c>
      <c r="B1089" s="69"/>
      <c r="C1089" s="3" t="s">
        <v>6710</v>
      </c>
      <c r="D1089" s="3" t="s">
        <v>6710</v>
      </c>
      <c r="E1089" s="3" t="str">
        <f t="shared" si="16"/>
        <v>S. K. L. - 1</v>
      </c>
      <c r="F1089" s="59" t="s">
        <v>1178</v>
      </c>
      <c r="G1089" s="3"/>
      <c r="H1089" s="49">
        <v>5</v>
      </c>
      <c r="I1089" s="50">
        <v>45342</v>
      </c>
      <c r="J1089" s="50">
        <v>45348</v>
      </c>
      <c r="K1089" s="52">
        <v>14059.07</v>
      </c>
    </row>
    <row r="1090" spans="1:11" ht="25.5" x14ac:dyDescent="0.2">
      <c r="A1090" s="66" t="s">
        <v>1705</v>
      </c>
      <c r="B1090" s="66" t="s">
        <v>7627</v>
      </c>
      <c r="C1090" s="11" t="s">
        <v>6416</v>
      </c>
      <c r="D1090" s="11" t="s">
        <v>6416</v>
      </c>
      <c r="E1090" s="11" t="str">
        <f t="shared" si="16"/>
        <v>S. K. L. - 1</v>
      </c>
      <c r="F1090" s="59" t="s">
        <v>6416</v>
      </c>
      <c r="G1090" s="11" t="s">
        <v>1706</v>
      </c>
      <c r="H1090" s="32">
        <v>3</v>
      </c>
      <c r="I1090" s="39">
        <v>45342</v>
      </c>
      <c r="J1090" s="39">
        <v>45346</v>
      </c>
      <c r="K1090" s="48">
        <v>7554.69</v>
      </c>
    </row>
    <row r="1091" spans="1:11" x14ac:dyDescent="0.2">
      <c r="A1091" s="66" t="s">
        <v>1707</v>
      </c>
      <c r="B1091" s="66" t="s">
        <v>7628</v>
      </c>
      <c r="C1091" s="11" t="s">
        <v>6416</v>
      </c>
      <c r="D1091" s="11" t="s">
        <v>6416</v>
      </c>
      <c r="E1091" s="11" t="str">
        <f t="shared" si="16"/>
        <v>S. K. L. - 1</v>
      </c>
      <c r="F1091" s="59" t="s">
        <v>6416</v>
      </c>
      <c r="G1091" s="11" t="s">
        <v>1708</v>
      </c>
      <c r="H1091" s="32">
        <v>3</v>
      </c>
      <c r="I1091" s="39">
        <v>45342</v>
      </c>
      <c r="J1091" s="39">
        <v>45346</v>
      </c>
      <c r="K1091" s="48">
        <v>3367.97</v>
      </c>
    </row>
    <row r="1092" spans="1:11" x14ac:dyDescent="0.2">
      <c r="A1092" s="66" t="s">
        <v>1709</v>
      </c>
      <c r="B1092" s="66" t="s">
        <v>7629</v>
      </c>
      <c r="C1092" s="11" t="s">
        <v>6416</v>
      </c>
      <c r="D1092" s="11" t="s">
        <v>6416</v>
      </c>
      <c r="E1092" s="11" t="str">
        <f t="shared" si="16"/>
        <v>S. K. L. - 1</v>
      </c>
      <c r="F1092" s="59" t="s">
        <v>6416</v>
      </c>
      <c r="G1092" s="11" t="s">
        <v>1710</v>
      </c>
      <c r="H1092" s="32">
        <v>2</v>
      </c>
      <c r="I1092" s="39">
        <v>45343</v>
      </c>
      <c r="J1092" s="39">
        <v>45346</v>
      </c>
      <c r="K1092" s="34">
        <v>795.57</v>
      </c>
    </row>
    <row r="1093" spans="1:11" x14ac:dyDescent="0.2">
      <c r="A1093" s="66" t="s">
        <v>1711</v>
      </c>
      <c r="B1093" s="66" t="s">
        <v>7630</v>
      </c>
      <c r="C1093" s="11" t="s">
        <v>6416</v>
      </c>
      <c r="D1093" s="11" t="s">
        <v>6416</v>
      </c>
      <c r="E1093" s="11" t="str">
        <f t="shared" si="16"/>
        <v>S. K. L. - 1</v>
      </c>
      <c r="F1093" s="59" t="s">
        <v>6416</v>
      </c>
      <c r="G1093" s="11" t="s">
        <v>1712</v>
      </c>
      <c r="H1093" s="32">
        <v>2</v>
      </c>
      <c r="I1093" s="39">
        <v>45343</v>
      </c>
      <c r="J1093" s="39">
        <v>45346</v>
      </c>
      <c r="K1093" s="34">
        <v>583.46</v>
      </c>
    </row>
    <row r="1094" spans="1:11" x14ac:dyDescent="0.2">
      <c r="A1094" s="63" t="s">
        <v>1713</v>
      </c>
      <c r="B1094" s="63" t="s">
        <v>7631</v>
      </c>
      <c r="C1094" s="8" t="s">
        <v>6416</v>
      </c>
      <c r="D1094" s="8" t="s">
        <v>6416</v>
      </c>
      <c r="E1094" s="8" t="str">
        <f t="shared" si="16"/>
        <v>S. K. L. - 1</v>
      </c>
      <c r="F1094" s="59" t="s">
        <v>6416</v>
      </c>
      <c r="G1094" s="8" t="s">
        <v>1714</v>
      </c>
      <c r="H1094" s="23">
        <v>2</v>
      </c>
      <c r="I1094" s="35">
        <v>45347</v>
      </c>
      <c r="J1094" s="35">
        <v>45348</v>
      </c>
      <c r="K1094" s="42">
        <v>1757.38</v>
      </c>
    </row>
    <row r="1095" spans="1:11" x14ac:dyDescent="0.2">
      <c r="A1095" s="69" t="s">
        <v>1189</v>
      </c>
      <c r="B1095" s="69"/>
      <c r="C1095" s="3" t="s">
        <v>6711</v>
      </c>
      <c r="D1095" s="3" t="s">
        <v>6711</v>
      </c>
      <c r="E1095" s="3" t="str">
        <f t="shared" ref="E1095:E1158" si="17">IF(C1095="",E1094,C1095)</f>
        <v>S. K. L. - 2</v>
      </c>
      <c r="F1095" s="59" t="s">
        <v>1189</v>
      </c>
      <c r="G1095" s="3"/>
      <c r="H1095" s="49">
        <v>5</v>
      </c>
      <c r="I1095" s="50">
        <v>45342</v>
      </c>
      <c r="J1095" s="50">
        <v>45348</v>
      </c>
      <c r="K1095" s="52">
        <v>14059.07</v>
      </c>
    </row>
    <row r="1096" spans="1:11" ht="25.5" x14ac:dyDescent="0.2">
      <c r="A1096" s="66" t="s">
        <v>1715</v>
      </c>
      <c r="B1096" s="66" t="s">
        <v>7632</v>
      </c>
      <c r="C1096" s="11" t="s">
        <v>6416</v>
      </c>
      <c r="D1096" s="11" t="s">
        <v>6416</v>
      </c>
      <c r="E1096" s="11" t="str">
        <f t="shared" si="17"/>
        <v>S. K. L. - 2</v>
      </c>
      <c r="F1096" s="59" t="s">
        <v>6416</v>
      </c>
      <c r="G1096" s="11" t="s">
        <v>1716</v>
      </c>
      <c r="H1096" s="32">
        <v>3</v>
      </c>
      <c r="I1096" s="39">
        <v>45342</v>
      </c>
      <c r="J1096" s="39">
        <v>45346</v>
      </c>
      <c r="K1096" s="48">
        <v>7554.69</v>
      </c>
    </row>
    <row r="1097" spans="1:11" x14ac:dyDescent="0.2">
      <c r="A1097" s="66" t="s">
        <v>1717</v>
      </c>
      <c r="B1097" s="66" t="s">
        <v>7633</v>
      </c>
      <c r="C1097" s="11" t="s">
        <v>6416</v>
      </c>
      <c r="D1097" s="11" t="s">
        <v>6416</v>
      </c>
      <c r="E1097" s="11" t="str">
        <f t="shared" si="17"/>
        <v>S. K. L. - 2</v>
      </c>
      <c r="F1097" s="59" t="s">
        <v>6416</v>
      </c>
      <c r="G1097" s="11" t="s">
        <v>1718</v>
      </c>
      <c r="H1097" s="32">
        <v>3</v>
      </c>
      <c r="I1097" s="39">
        <v>45342</v>
      </c>
      <c r="J1097" s="39">
        <v>45346</v>
      </c>
      <c r="K1097" s="48">
        <v>3367.97</v>
      </c>
    </row>
    <row r="1098" spans="1:11" x14ac:dyDescent="0.2">
      <c r="A1098" s="66" t="s">
        <v>1719</v>
      </c>
      <c r="B1098" s="66" t="s">
        <v>7634</v>
      </c>
      <c r="C1098" s="11" t="s">
        <v>6416</v>
      </c>
      <c r="D1098" s="11" t="s">
        <v>6416</v>
      </c>
      <c r="E1098" s="11" t="str">
        <f t="shared" si="17"/>
        <v>S. K. L. - 2</v>
      </c>
      <c r="F1098" s="59" t="s">
        <v>6416</v>
      </c>
      <c r="G1098" s="11" t="s">
        <v>1720</v>
      </c>
      <c r="H1098" s="32">
        <v>2</v>
      </c>
      <c r="I1098" s="39">
        <v>45343</v>
      </c>
      <c r="J1098" s="39">
        <v>45346</v>
      </c>
      <c r="K1098" s="34">
        <v>795.57</v>
      </c>
    </row>
    <row r="1099" spans="1:11" x14ac:dyDescent="0.2">
      <c r="A1099" s="66" t="s">
        <v>1721</v>
      </c>
      <c r="B1099" s="66" t="s">
        <v>7635</v>
      </c>
      <c r="C1099" s="11" t="s">
        <v>6416</v>
      </c>
      <c r="D1099" s="11" t="s">
        <v>6416</v>
      </c>
      <c r="E1099" s="11" t="str">
        <f t="shared" si="17"/>
        <v>S. K. L. - 2</v>
      </c>
      <c r="F1099" s="59" t="s">
        <v>6416</v>
      </c>
      <c r="G1099" s="11" t="s">
        <v>1722</v>
      </c>
      <c r="H1099" s="32">
        <v>2</v>
      </c>
      <c r="I1099" s="39">
        <v>45343</v>
      </c>
      <c r="J1099" s="39">
        <v>45346</v>
      </c>
      <c r="K1099" s="34">
        <v>583.46</v>
      </c>
    </row>
    <row r="1100" spans="1:11" x14ac:dyDescent="0.2">
      <c r="A1100" s="63" t="s">
        <v>1723</v>
      </c>
      <c r="B1100" s="63" t="s">
        <v>7636</v>
      </c>
      <c r="C1100" s="8" t="s">
        <v>6416</v>
      </c>
      <c r="D1100" s="8" t="s">
        <v>6416</v>
      </c>
      <c r="E1100" s="8" t="str">
        <f t="shared" si="17"/>
        <v>S. K. L. - 2</v>
      </c>
      <c r="F1100" s="59" t="s">
        <v>6416</v>
      </c>
      <c r="G1100" s="8" t="s">
        <v>1724</v>
      </c>
      <c r="H1100" s="23">
        <v>2</v>
      </c>
      <c r="I1100" s="35">
        <v>45347</v>
      </c>
      <c r="J1100" s="35">
        <v>45348</v>
      </c>
      <c r="K1100" s="42">
        <v>1757.38</v>
      </c>
    </row>
    <row r="1101" spans="1:11" x14ac:dyDescent="0.2">
      <c r="A1101" s="69" t="s">
        <v>1569</v>
      </c>
      <c r="B1101" s="69"/>
      <c r="C1101" s="3" t="s">
        <v>6730</v>
      </c>
      <c r="D1101" s="3" t="s">
        <v>6730</v>
      </c>
      <c r="E1101" s="3" t="str">
        <f t="shared" si="17"/>
        <v>S. K. R. - 1</v>
      </c>
      <c r="F1101" s="59" t="s">
        <v>1569</v>
      </c>
      <c r="G1101" s="3"/>
      <c r="H1101" s="49">
        <v>5</v>
      </c>
      <c r="I1101" s="50">
        <v>45347</v>
      </c>
      <c r="J1101" s="50">
        <v>45351</v>
      </c>
      <c r="K1101" s="52">
        <v>14059.07</v>
      </c>
    </row>
    <row r="1102" spans="1:11" ht="25.5" x14ac:dyDescent="0.2">
      <c r="A1102" s="66" t="s">
        <v>1725</v>
      </c>
      <c r="B1102" s="66" t="s">
        <v>7637</v>
      </c>
      <c r="C1102" s="11" t="s">
        <v>6416</v>
      </c>
      <c r="D1102" s="11" t="s">
        <v>6416</v>
      </c>
      <c r="E1102" s="11" t="str">
        <f t="shared" si="17"/>
        <v>S. K. R. - 1</v>
      </c>
      <c r="F1102" s="59" t="s">
        <v>6416</v>
      </c>
      <c r="G1102" s="11" t="s">
        <v>1726</v>
      </c>
      <c r="H1102" s="32">
        <v>3</v>
      </c>
      <c r="I1102" s="39">
        <v>45347</v>
      </c>
      <c r="J1102" s="39">
        <v>45349</v>
      </c>
      <c r="K1102" s="48">
        <v>7554.69</v>
      </c>
    </row>
    <row r="1103" spans="1:11" x14ac:dyDescent="0.2">
      <c r="A1103" s="66" t="s">
        <v>1727</v>
      </c>
      <c r="B1103" s="66" t="s">
        <v>7638</v>
      </c>
      <c r="C1103" s="11" t="s">
        <v>6416</v>
      </c>
      <c r="D1103" s="11" t="s">
        <v>6416</v>
      </c>
      <c r="E1103" s="11" t="str">
        <f t="shared" si="17"/>
        <v>S. K. R. - 1</v>
      </c>
      <c r="F1103" s="59" t="s">
        <v>6416</v>
      </c>
      <c r="G1103" s="11" t="s">
        <v>1728</v>
      </c>
      <c r="H1103" s="32">
        <v>3</v>
      </c>
      <c r="I1103" s="39">
        <v>45347</v>
      </c>
      <c r="J1103" s="39">
        <v>45349</v>
      </c>
      <c r="K1103" s="48">
        <v>3367.97</v>
      </c>
    </row>
    <row r="1104" spans="1:11" x14ac:dyDescent="0.2">
      <c r="A1104" s="66" t="s">
        <v>1729</v>
      </c>
      <c r="B1104" s="66" t="s">
        <v>7639</v>
      </c>
      <c r="C1104" s="11" t="s">
        <v>6416</v>
      </c>
      <c r="D1104" s="11" t="s">
        <v>6416</v>
      </c>
      <c r="E1104" s="11" t="str">
        <f t="shared" si="17"/>
        <v>S. K. R. - 1</v>
      </c>
      <c r="F1104" s="59" t="s">
        <v>6416</v>
      </c>
      <c r="G1104" s="11" t="s">
        <v>1730</v>
      </c>
      <c r="H1104" s="32">
        <v>2</v>
      </c>
      <c r="I1104" s="39">
        <v>45348</v>
      </c>
      <c r="J1104" s="39">
        <v>45349</v>
      </c>
      <c r="K1104" s="34">
        <v>795.57</v>
      </c>
    </row>
    <row r="1105" spans="1:11" x14ac:dyDescent="0.2">
      <c r="A1105" s="66" t="s">
        <v>1731</v>
      </c>
      <c r="B1105" s="66" t="s">
        <v>7640</v>
      </c>
      <c r="C1105" s="11" t="s">
        <v>6416</v>
      </c>
      <c r="D1105" s="11" t="s">
        <v>6416</v>
      </c>
      <c r="E1105" s="11" t="str">
        <f t="shared" si="17"/>
        <v>S. K. R. - 1</v>
      </c>
      <c r="F1105" s="59" t="s">
        <v>6416</v>
      </c>
      <c r="G1105" s="11" t="s">
        <v>1732</v>
      </c>
      <c r="H1105" s="32">
        <v>2</v>
      </c>
      <c r="I1105" s="39">
        <v>45348</v>
      </c>
      <c r="J1105" s="39">
        <v>45349</v>
      </c>
      <c r="K1105" s="34">
        <v>583.46</v>
      </c>
    </row>
    <row r="1106" spans="1:11" x14ac:dyDescent="0.2">
      <c r="A1106" s="63" t="s">
        <v>1733</v>
      </c>
      <c r="B1106" s="63" t="s">
        <v>7641</v>
      </c>
      <c r="C1106" s="8" t="s">
        <v>6416</v>
      </c>
      <c r="D1106" s="8" t="s">
        <v>6416</v>
      </c>
      <c r="E1106" s="8" t="str">
        <f t="shared" si="17"/>
        <v>S. K. R. - 1</v>
      </c>
      <c r="F1106" s="59" t="s">
        <v>6416</v>
      </c>
      <c r="G1106" s="8" t="s">
        <v>1734</v>
      </c>
      <c r="H1106" s="23">
        <v>2</v>
      </c>
      <c r="I1106" s="35">
        <v>45350</v>
      </c>
      <c r="J1106" s="35">
        <v>45351</v>
      </c>
      <c r="K1106" s="42">
        <v>1757.38</v>
      </c>
    </row>
    <row r="1107" spans="1:11" x14ac:dyDescent="0.2">
      <c r="A1107" s="69" t="s">
        <v>1580</v>
      </c>
      <c r="B1107" s="69"/>
      <c r="C1107" s="3" t="s">
        <v>6731</v>
      </c>
      <c r="D1107" s="3" t="s">
        <v>6731</v>
      </c>
      <c r="E1107" s="3" t="str">
        <f t="shared" si="17"/>
        <v>S. K. R. - 2</v>
      </c>
      <c r="F1107" s="59" t="s">
        <v>1580</v>
      </c>
      <c r="G1107" s="3"/>
      <c r="H1107" s="49">
        <v>5</v>
      </c>
      <c r="I1107" s="50">
        <v>45347</v>
      </c>
      <c r="J1107" s="50">
        <v>45351</v>
      </c>
      <c r="K1107" s="52">
        <v>14059.07</v>
      </c>
    </row>
    <row r="1108" spans="1:11" ht="25.5" x14ac:dyDescent="0.2">
      <c r="A1108" s="66" t="s">
        <v>1735</v>
      </c>
      <c r="B1108" s="66" t="s">
        <v>7642</v>
      </c>
      <c r="C1108" s="11" t="s">
        <v>6416</v>
      </c>
      <c r="D1108" s="11" t="s">
        <v>6416</v>
      </c>
      <c r="E1108" s="11" t="str">
        <f t="shared" si="17"/>
        <v>S. K. R. - 2</v>
      </c>
      <c r="F1108" s="59" t="s">
        <v>6416</v>
      </c>
      <c r="G1108" s="11" t="s">
        <v>1736</v>
      </c>
      <c r="H1108" s="32">
        <v>3</v>
      </c>
      <c r="I1108" s="39">
        <v>45347</v>
      </c>
      <c r="J1108" s="39">
        <v>45349</v>
      </c>
      <c r="K1108" s="48">
        <v>7554.69</v>
      </c>
    </row>
    <row r="1109" spans="1:11" x14ac:dyDescent="0.2">
      <c r="A1109" s="66" t="s">
        <v>1737</v>
      </c>
      <c r="B1109" s="66" t="s">
        <v>7643</v>
      </c>
      <c r="C1109" s="11" t="s">
        <v>6416</v>
      </c>
      <c r="D1109" s="11" t="s">
        <v>6416</v>
      </c>
      <c r="E1109" s="11" t="str">
        <f t="shared" si="17"/>
        <v>S. K. R. - 2</v>
      </c>
      <c r="F1109" s="59" t="s">
        <v>6416</v>
      </c>
      <c r="G1109" s="11" t="s">
        <v>1738</v>
      </c>
      <c r="H1109" s="32">
        <v>3</v>
      </c>
      <c r="I1109" s="39">
        <v>45347</v>
      </c>
      <c r="J1109" s="39">
        <v>45349</v>
      </c>
      <c r="K1109" s="48">
        <v>3367.97</v>
      </c>
    </row>
    <row r="1110" spans="1:11" x14ac:dyDescent="0.2">
      <c r="A1110" s="66" t="s">
        <v>1739</v>
      </c>
      <c r="B1110" s="66" t="s">
        <v>7644</v>
      </c>
      <c r="C1110" s="11" t="s">
        <v>6416</v>
      </c>
      <c r="D1110" s="11" t="s">
        <v>6416</v>
      </c>
      <c r="E1110" s="11" t="str">
        <f t="shared" si="17"/>
        <v>S. K. R. - 2</v>
      </c>
      <c r="F1110" s="59" t="s">
        <v>6416</v>
      </c>
      <c r="G1110" s="11" t="s">
        <v>1740</v>
      </c>
      <c r="H1110" s="32">
        <v>2</v>
      </c>
      <c r="I1110" s="39">
        <v>45348</v>
      </c>
      <c r="J1110" s="39">
        <v>45349</v>
      </c>
      <c r="K1110" s="34">
        <v>795.57</v>
      </c>
    </row>
    <row r="1111" spans="1:11" x14ac:dyDescent="0.2">
      <c r="A1111" s="66" t="s">
        <v>1741</v>
      </c>
      <c r="B1111" s="66" t="s">
        <v>7645</v>
      </c>
      <c r="C1111" s="11" t="s">
        <v>6416</v>
      </c>
      <c r="D1111" s="11" t="s">
        <v>6416</v>
      </c>
      <c r="E1111" s="11" t="str">
        <f t="shared" si="17"/>
        <v>S. K. R. - 2</v>
      </c>
      <c r="F1111" s="59" t="s">
        <v>6416</v>
      </c>
      <c r="G1111" s="11" t="s">
        <v>1742</v>
      </c>
      <c r="H1111" s="32">
        <v>2</v>
      </c>
      <c r="I1111" s="39">
        <v>45348</v>
      </c>
      <c r="J1111" s="39">
        <v>45349</v>
      </c>
      <c r="K1111" s="34">
        <v>583.46</v>
      </c>
    </row>
    <row r="1112" spans="1:11" x14ac:dyDescent="0.2">
      <c r="A1112" s="63" t="s">
        <v>1743</v>
      </c>
      <c r="B1112" s="63" t="s">
        <v>7646</v>
      </c>
      <c r="C1112" s="8" t="s">
        <v>6416</v>
      </c>
      <c r="D1112" s="8" t="s">
        <v>6416</v>
      </c>
      <c r="E1112" s="8" t="str">
        <f t="shared" si="17"/>
        <v>S. K. R. - 2</v>
      </c>
      <c r="F1112" s="59" t="s">
        <v>6416</v>
      </c>
      <c r="G1112" s="8" t="s">
        <v>1744</v>
      </c>
      <c r="H1112" s="23">
        <v>2</v>
      </c>
      <c r="I1112" s="35">
        <v>45350</v>
      </c>
      <c r="J1112" s="35">
        <v>45351</v>
      </c>
      <c r="K1112" s="42">
        <v>1757.38</v>
      </c>
    </row>
    <row r="1113" spans="1:11" x14ac:dyDescent="0.2">
      <c r="A1113" s="69" t="s">
        <v>1277</v>
      </c>
      <c r="B1113" s="69"/>
      <c r="C1113" s="3" t="s">
        <v>6719</v>
      </c>
      <c r="D1113" s="3" t="s">
        <v>6719</v>
      </c>
      <c r="E1113" s="3" t="str">
        <f t="shared" si="17"/>
        <v>S. K. CL.</v>
      </c>
      <c r="F1113" s="59" t="s">
        <v>1277</v>
      </c>
      <c r="G1113" s="3"/>
      <c r="H1113" s="49">
        <v>5</v>
      </c>
      <c r="I1113" s="50">
        <v>45350</v>
      </c>
      <c r="J1113" s="50">
        <v>45355</v>
      </c>
      <c r="K1113" s="52">
        <v>14059.07</v>
      </c>
    </row>
    <row r="1114" spans="1:11" ht="25.5" x14ac:dyDescent="0.2">
      <c r="A1114" s="66" t="s">
        <v>1745</v>
      </c>
      <c r="B1114" s="66" t="s">
        <v>7647</v>
      </c>
      <c r="C1114" s="11" t="s">
        <v>6416</v>
      </c>
      <c r="D1114" s="11" t="s">
        <v>6416</v>
      </c>
      <c r="E1114" s="11" t="str">
        <f t="shared" si="17"/>
        <v>S. K. CL.</v>
      </c>
      <c r="F1114" s="59" t="s">
        <v>6416</v>
      </c>
      <c r="G1114" s="11" t="s">
        <v>1746</v>
      </c>
      <c r="H1114" s="32">
        <v>3</v>
      </c>
      <c r="I1114" s="39">
        <v>45350</v>
      </c>
      <c r="J1114" s="39">
        <v>45353</v>
      </c>
      <c r="K1114" s="48">
        <v>7554.69</v>
      </c>
    </row>
    <row r="1115" spans="1:11" x14ac:dyDescent="0.2">
      <c r="A1115" s="66" t="s">
        <v>1747</v>
      </c>
      <c r="B1115" s="66" t="s">
        <v>7648</v>
      </c>
      <c r="C1115" s="11" t="s">
        <v>6416</v>
      </c>
      <c r="D1115" s="11" t="s">
        <v>6416</v>
      </c>
      <c r="E1115" s="11" t="str">
        <f t="shared" si="17"/>
        <v>S. K. CL.</v>
      </c>
      <c r="F1115" s="59" t="s">
        <v>6416</v>
      </c>
      <c r="G1115" s="11" t="s">
        <v>1748</v>
      </c>
      <c r="H1115" s="32">
        <v>3</v>
      </c>
      <c r="I1115" s="39">
        <v>45350</v>
      </c>
      <c r="J1115" s="39">
        <v>45353</v>
      </c>
      <c r="K1115" s="48">
        <v>3367.97</v>
      </c>
    </row>
    <row r="1116" spans="1:11" x14ac:dyDescent="0.2">
      <c r="A1116" s="66" t="s">
        <v>1749</v>
      </c>
      <c r="B1116" s="66" t="s">
        <v>7649</v>
      </c>
      <c r="C1116" s="11" t="s">
        <v>6416</v>
      </c>
      <c r="D1116" s="11" t="s">
        <v>6416</v>
      </c>
      <c r="E1116" s="11" t="str">
        <f t="shared" si="17"/>
        <v>S. K. CL.</v>
      </c>
      <c r="F1116" s="59" t="s">
        <v>6416</v>
      </c>
      <c r="G1116" s="11" t="s">
        <v>1750</v>
      </c>
      <c r="H1116" s="32">
        <v>2</v>
      </c>
      <c r="I1116" s="39">
        <v>45351</v>
      </c>
      <c r="J1116" s="39">
        <v>45353</v>
      </c>
      <c r="K1116" s="34">
        <v>795.57</v>
      </c>
    </row>
    <row r="1117" spans="1:11" x14ac:dyDescent="0.2">
      <c r="A1117" s="66" t="s">
        <v>1751</v>
      </c>
      <c r="B1117" s="66" t="s">
        <v>7650</v>
      </c>
      <c r="C1117" s="11" t="s">
        <v>6416</v>
      </c>
      <c r="D1117" s="11" t="s">
        <v>6416</v>
      </c>
      <c r="E1117" s="11" t="str">
        <f t="shared" si="17"/>
        <v>S. K. CL.</v>
      </c>
      <c r="F1117" s="59" t="s">
        <v>6416</v>
      </c>
      <c r="G1117" s="11" t="s">
        <v>1752</v>
      </c>
      <c r="H1117" s="32">
        <v>2</v>
      </c>
      <c r="I1117" s="39">
        <v>45351</v>
      </c>
      <c r="J1117" s="39">
        <v>45353</v>
      </c>
      <c r="K1117" s="34">
        <v>583.46</v>
      </c>
    </row>
    <row r="1118" spans="1:11" x14ac:dyDescent="0.2">
      <c r="A1118" s="63" t="s">
        <v>1753</v>
      </c>
      <c r="B1118" s="63" t="s">
        <v>7651</v>
      </c>
      <c r="C1118" s="8" t="s">
        <v>6416</v>
      </c>
      <c r="D1118" s="8" t="s">
        <v>6416</v>
      </c>
      <c r="E1118" s="8" t="str">
        <f t="shared" si="17"/>
        <v>S. K. CL.</v>
      </c>
      <c r="F1118" s="59" t="s">
        <v>6416</v>
      </c>
      <c r="G1118" s="8" t="s">
        <v>1754</v>
      </c>
      <c r="H1118" s="23">
        <v>2</v>
      </c>
      <c r="I1118" s="35">
        <v>45354</v>
      </c>
      <c r="J1118" s="35">
        <v>45355</v>
      </c>
      <c r="K1118" s="42">
        <v>1757.38</v>
      </c>
    </row>
    <row r="1119" spans="1:11" x14ac:dyDescent="0.2">
      <c r="A1119" s="69" t="s">
        <v>1288</v>
      </c>
      <c r="B1119" s="69"/>
      <c r="C1119" s="3" t="s">
        <v>6720</v>
      </c>
      <c r="D1119" s="3" t="s">
        <v>6720</v>
      </c>
      <c r="E1119" s="3" t="str">
        <f t="shared" si="17"/>
        <v>S. K. CR.</v>
      </c>
      <c r="F1119" s="59" t="s">
        <v>1288</v>
      </c>
      <c r="G1119" s="3"/>
      <c r="H1119" s="49">
        <v>5</v>
      </c>
      <c r="I1119" s="50">
        <v>45350</v>
      </c>
      <c r="J1119" s="50">
        <v>45355</v>
      </c>
      <c r="K1119" s="52">
        <v>14059.07</v>
      </c>
    </row>
    <row r="1120" spans="1:11" ht="25.5" x14ac:dyDescent="0.2">
      <c r="A1120" s="66" t="s">
        <v>1755</v>
      </c>
      <c r="B1120" s="66" t="s">
        <v>7652</v>
      </c>
      <c r="C1120" s="11" t="s">
        <v>6416</v>
      </c>
      <c r="D1120" s="11" t="s">
        <v>6416</v>
      </c>
      <c r="E1120" s="11" t="str">
        <f t="shared" si="17"/>
        <v>S. K. CR.</v>
      </c>
      <c r="F1120" s="59" t="s">
        <v>6416</v>
      </c>
      <c r="G1120" s="11" t="s">
        <v>1756</v>
      </c>
      <c r="H1120" s="32">
        <v>3</v>
      </c>
      <c r="I1120" s="39">
        <v>45350</v>
      </c>
      <c r="J1120" s="39">
        <v>45353</v>
      </c>
      <c r="K1120" s="48">
        <v>7554.69</v>
      </c>
    </row>
    <row r="1121" spans="1:11" x14ac:dyDescent="0.2">
      <c r="A1121" s="66" t="s">
        <v>1757</v>
      </c>
      <c r="B1121" s="66" t="s">
        <v>7653</v>
      </c>
      <c r="C1121" s="11" t="s">
        <v>6416</v>
      </c>
      <c r="D1121" s="11" t="s">
        <v>6416</v>
      </c>
      <c r="E1121" s="11" t="str">
        <f t="shared" si="17"/>
        <v>S. K. CR.</v>
      </c>
      <c r="F1121" s="59" t="s">
        <v>6416</v>
      </c>
      <c r="G1121" s="11" t="s">
        <v>1758</v>
      </c>
      <c r="H1121" s="32">
        <v>3</v>
      </c>
      <c r="I1121" s="39">
        <v>45350</v>
      </c>
      <c r="J1121" s="39">
        <v>45353</v>
      </c>
      <c r="K1121" s="48">
        <v>3367.97</v>
      </c>
    </row>
    <row r="1122" spans="1:11" x14ac:dyDescent="0.2">
      <c r="A1122" s="66" t="s">
        <v>1759</v>
      </c>
      <c r="B1122" s="66" t="s">
        <v>7654</v>
      </c>
      <c r="C1122" s="11" t="s">
        <v>6416</v>
      </c>
      <c r="D1122" s="11" t="s">
        <v>6416</v>
      </c>
      <c r="E1122" s="11" t="str">
        <f t="shared" si="17"/>
        <v>S. K. CR.</v>
      </c>
      <c r="F1122" s="59" t="s">
        <v>6416</v>
      </c>
      <c r="G1122" s="11" t="s">
        <v>1760</v>
      </c>
      <c r="H1122" s="32">
        <v>2</v>
      </c>
      <c r="I1122" s="39">
        <v>45351</v>
      </c>
      <c r="J1122" s="39">
        <v>45353</v>
      </c>
      <c r="K1122" s="34">
        <v>795.57</v>
      </c>
    </row>
    <row r="1123" spans="1:11" x14ac:dyDescent="0.2">
      <c r="A1123" s="66" t="s">
        <v>1761</v>
      </c>
      <c r="B1123" s="66" t="s">
        <v>7655</v>
      </c>
      <c r="C1123" s="11" t="s">
        <v>6416</v>
      </c>
      <c r="D1123" s="11" t="s">
        <v>6416</v>
      </c>
      <c r="E1123" s="11" t="str">
        <f t="shared" si="17"/>
        <v>S. K. CR.</v>
      </c>
      <c r="F1123" s="59" t="s">
        <v>6416</v>
      </c>
      <c r="G1123" s="11" t="s">
        <v>1762</v>
      </c>
      <c r="H1123" s="32">
        <v>2</v>
      </c>
      <c r="I1123" s="39">
        <v>45351</v>
      </c>
      <c r="J1123" s="39">
        <v>45353</v>
      </c>
      <c r="K1123" s="34">
        <v>583.46</v>
      </c>
    </row>
    <row r="1124" spans="1:11" x14ac:dyDescent="0.2">
      <c r="A1124" s="63" t="s">
        <v>1763</v>
      </c>
      <c r="B1124" s="63" t="s">
        <v>7656</v>
      </c>
      <c r="C1124" s="8" t="s">
        <v>6416</v>
      </c>
      <c r="D1124" s="8" t="s">
        <v>6416</v>
      </c>
      <c r="E1124" s="8" t="str">
        <f t="shared" si="17"/>
        <v>S. K. CR.</v>
      </c>
      <c r="F1124" s="59" t="s">
        <v>6416</v>
      </c>
      <c r="G1124" s="8" t="s">
        <v>1764</v>
      </c>
      <c r="H1124" s="23">
        <v>2</v>
      </c>
      <c r="I1124" s="35">
        <v>45354</v>
      </c>
      <c r="J1124" s="35">
        <v>45355</v>
      </c>
      <c r="K1124" s="42">
        <v>1757.38</v>
      </c>
    </row>
    <row r="1125" spans="1:11" x14ac:dyDescent="0.2">
      <c r="A1125" s="68" t="s">
        <v>1765</v>
      </c>
      <c r="B1125" s="68"/>
      <c r="C1125" s="2" t="s">
        <v>6735</v>
      </c>
      <c r="D1125" s="2" t="s">
        <v>6735</v>
      </c>
      <c r="E1125" s="2" t="str">
        <f t="shared" si="17"/>
        <v>M4 / B2</v>
      </c>
      <c r="F1125" s="59" t="s">
        <v>1765</v>
      </c>
      <c r="G1125" s="2"/>
      <c r="H1125" s="43">
        <v>19</v>
      </c>
      <c r="I1125" s="44">
        <v>45356</v>
      </c>
      <c r="J1125" s="44">
        <v>45377</v>
      </c>
      <c r="K1125" s="47">
        <v>70295.360000000001</v>
      </c>
    </row>
    <row r="1126" spans="1:11" x14ac:dyDescent="0.2">
      <c r="A1126" s="69" t="s">
        <v>1200</v>
      </c>
      <c r="B1126" s="69"/>
      <c r="C1126" s="3" t="s">
        <v>6712</v>
      </c>
      <c r="D1126" s="3" t="s">
        <v>6712</v>
      </c>
      <c r="E1126" s="3" t="str">
        <f t="shared" si="17"/>
        <v>S. K. R.</v>
      </c>
      <c r="F1126" s="59" t="s">
        <v>1200</v>
      </c>
      <c r="G1126" s="3"/>
      <c r="H1126" s="49">
        <v>5</v>
      </c>
      <c r="I1126" s="50">
        <v>45356</v>
      </c>
      <c r="J1126" s="50">
        <v>45361</v>
      </c>
      <c r="K1126" s="52">
        <v>14059.07</v>
      </c>
    </row>
    <row r="1127" spans="1:11" ht="25.5" x14ac:dyDescent="0.2">
      <c r="A1127" s="66" t="s">
        <v>1766</v>
      </c>
      <c r="B1127" s="66" t="s">
        <v>7657</v>
      </c>
      <c r="C1127" s="11" t="s">
        <v>6416</v>
      </c>
      <c r="D1127" s="11" t="s">
        <v>6416</v>
      </c>
      <c r="E1127" s="11" t="str">
        <f t="shared" si="17"/>
        <v>S. K. R.</v>
      </c>
      <c r="F1127" s="59" t="s">
        <v>6416</v>
      </c>
      <c r="G1127" s="11" t="s">
        <v>1767</v>
      </c>
      <c r="H1127" s="32">
        <v>3</v>
      </c>
      <c r="I1127" s="39">
        <v>45356</v>
      </c>
      <c r="J1127" s="39">
        <v>45358</v>
      </c>
      <c r="K1127" s="48">
        <v>7554.69</v>
      </c>
    </row>
    <row r="1128" spans="1:11" x14ac:dyDescent="0.2">
      <c r="A1128" s="66" t="s">
        <v>1768</v>
      </c>
      <c r="B1128" s="66" t="s">
        <v>7658</v>
      </c>
      <c r="C1128" s="11" t="s">
        <v>6416</v>
      </c>
      <c r="D1128" s="11" t="s">
        <v>6416</v>
      </c>
      <c r="E1128" s="11" t="str">
        <f t="shared" si="17"/>
        <v>S. K. R.</v>
      </c>
      <c r="F1128" s="59" t="s">
        <v>6416</v>
      </c>
      <c r="G1128" s="11" t="s">
        <v>1769</v>
      </c>
      <c r="H1128" s="32">
        <v>3</v>
      </c>
      <c r="I1128" s="39">
        <v>45356</v>
      </c>
      <c r="J1128" s="39">
        <v>45358</v>
      </c>
      <c r="K1128" s="48">
        <v>3367.97</v>
      </c>
    </row>
    <row r="1129" spans="1:11" x14ac:dyDescent="0.2">
      <c r="A1129" s="66" t="s">
        <v>1770</v>
      </c>
      <c r="B1129" s="66" t="s">
        <v>7659</v>
      </c>
      <c r="C1129" s="11" t="s">
        <v>6416</v>
      </c>
      <c r="D1129" s="11" t="s">
        <v>6416</v>
      </c>
      <c r="E1129" s="11" t="str">
        <f t="shared" si="17"/>
        <v>S. K. R.</v>
      </c>
      <c r="F1129" s="59" t="s">
        <v>6416</v>
      </c>
      <c r="G1129" s="11" t="s">
        <v>1771</v>
      </c>
      <c r="H1129" s="32">
        <v>2</v>
      </c>
      <c r="I1129" s="39">
        <v>45357</v>
      </c>
      <c r="J1129" s="39">
        <v>45358</v>
      </c>
      <c r="K1129" s="34">
        <v>795.57</v>
      </c>
    </row>
    <row r="1130" spans="1:11" x14ac:dyDescent="0.2">
      <c r="A1130" s="66" t="s">
        <v>1772</v>
      </c>
      <c r="B1130" s="66" t="s">
        <v>7660</v>
      </c>
      <c r="C1130" s="11" t="s">
        <v>6416</v>
      </c>
      <c r="D1130" s="11" t="s">
        <v>6416</v>
      </c>
      <c r="E1130" s="11" t="str">
        <f t="shared" si="17"/>
        <v>S. K. R.</v>
      </c>
      <c r="F1130" s="59" t="s">
        <v>6416</v>
      </c>
      <c r="G1130" s="11" t="s">
        <v>1773</v>
      </c>
      <c r="H1130" s="32">
        <v>2</v>
      </c>
      <c r="I1130" s="39">
        <v>45357</v>
      </c>
      <c r="J1130" s="39">
        <v>45358</v>
      </c>
      <c r="K1130" s="34">
        <v>583.46</v>
      </c>
    </row>
    <row r="1131" spans="1:11" x14ac:dyDescent="0.2">
      <c r="A1131" s="63" t="s">
        <v>1774</v>
      </c>
      <c r="B1131" s="63" t="s">
        <v>7661</v>
      </c>
      <c r="C1131" s="8" t="s">
        <v>6416</v>
      </c>
      <c r="D1131" s="8" t="s">
        <v>6416</v>
      </c>
      <c r="E1131" s="8" t="str">
        <f t="shared" si="17"/>
        <v>S. K. R.</v>
      </c>
      <c r="F1131" s="59" t="s">
        <v>6416</v>
      </c>
      <c r="G1131" s="8" t="s">
        <v>1775</v>
      </c>
      <c r="H1131" s="23">
        <v>2</v>
      </c>
      <c r="I1131" s="35">
        <v>45360</v>
      </c>
      <c r="J1131" s="35">
        <v>45361</v>
      </c>
      <c r="K1131" s="42">
        <v>1757.38</v>
      </c>
    </row>
    <row r="1132" spans="1:11" x14ac:dyDescent="0.2">
      <c r="A1132" s="69" t="s">
        <v>1211</v>
      </c>
      <c r="B1132" s="69"/>
      <c r="C1132" s="3" t="s">
        <v>6713</v>
      </c>
      <c r="D1132" s="3" t="s">
        <v>6713</v>
      </c>
      <c r="E1132" s="3" t="str">
        <f t="shared" si="17"/>
        <v>S. DQ. L.</v>
      </c>
      <c r="F1132" s="59" t="s">
        <v>1211</v>
      </c>
      <c r="G1132" s="3"/>
      <c r="H1132" s="49">
        <v>5</v>
      </c>
      <c r="I1132" s="50">
        <v>45360</v>
      </c>
      <c r="J1132" s="50">
        <v>45364</v>
      </c>
      <c r="K1132" s="52">
        <v>14059.07</v>
      </c>
    </row>
    <row r="1133" spans="1:11" ht="25.5" x14ac:dyDescent="0.2">
      <c r="A1133" s="66" t="s">
        <v>1776</v>
      </c>
      <c r="B1133" s="66" t="s">
        <v>7662</v>
      </c>
      <c r="C1133" s="11" t="s">
        <v>6416</v>
      </c>
      <c r="D1133" s="11" t="s">
        <v>6416</v>
      </c>
      <c r="E1133" s="11" t="str">
        <f t="shared" si="17"/>
        <v>S. DQ. L.</v>
      </c>
      <c r="F1133" s="59" t="s">
        <v>6416</v>
      </c>
      <c r="G1133" s="11" t="s">
        <v>1777</v>
      </c>
      <c r="H1133" s="32">
        <v>3</v>
      </c>
      <c r="I1133" s="39">
        <v>45360</v>
      </c>
      <c r="J1133" s="39">
        <v>45362</v>
      </c>
      <c r="K1133" s="48">
        <v>7554.69</v>
      </c>
    </row>
    <row r="1134" spans="1:11" x14ac:dyDescent="0.2">
      <c r="A1134" s="66" t="s">
        <v>1778</v>
      </c>
      <c r="B1134" s="66" t="s">
        <v>7663</v>
      </c>
      <c r="C1134" s="11" t="s">
        <v>6416</v>
      </c>
      <c r="D1134" s="11" t="s">
        <v>6416</v>
      </c>
      <c r="E1134" s="11" t="str">
        <f t="shared" si="17"/>
        <v>S. DQ. L.</v>
      </c>
      <c r="F1134" s="59" t="s">
        <v>6416</v>
      </c>
      <c r="G1134" s="11" t="s">
        <v>1779</v>
      </c>
      <c r="H1134" s="32">
        <v>3</v>
      </c>
      <c r="I1134" s="39">
        <v>45360</v>
      </c>
      <c r="J1134" s="39">
        <v>45362</v>
      </c>
      <c r="K1134" s="48">
        <v>3367.97</v>
      </c>
    </row>
    <row r="1135" spans="1:11" x14ac:dyDescent="0.2">
      <c r="A1135" s="66" t="s">
        <v>1780</v>
      </c>
      <c r="B1135" s="66" t="s">
        <v>7664</v>
      </c>
      <c r="C1135" s="11" t="s">
        <v>6416</v>
      </c>
      <c r="D1135" s="11" t="s">
        <v>6416</v>
      </c>
      <c r="E1135" s="11" t="str">
        <f t="shared" si="17"/>
        <v>S. DQ. L.</v>
      </c>
      <c r="F1135" s="59" t="s">
        <v>6416</v>
      </c>
      <c r="G1135" s="11" t="s">
        <v>1781</v>
      </c>
      <c r="H1135" s="32">
        <v>2</v>
      </c>
      <c r="I1135" s="39">
        <v>45361</v>
      </c>
      <c r="J1135" s="39">
        <v>45362</v>
      </c>
      <c r="K1135" s="34">
        <v>795.57</v>
      </c>
    </row>
    <row r="1136" spans="1:11" x14ac:dyDescent="0.2">
      <c r="A1136" s="66" t="s">
        <v>1782</v>
      </c>
      <c r="B1136" s="66" t="s">
        <v>7665</v>
      </c>
      <c r="C1136" s="11" t="s">
        <v>6416</v>
      </c>
      <c r="D1136" s="11" t="s">
        <v>6416</v>
      </c>
      <c r="E1136" s="11" t="str">
        <f t="shared" si="17"/>
        <v>S. DQ. L.</v>
      </c>
      <c r="F1136" s="59" t="s">
        <v>6416</v>
      </c>
      <c r="G1136" s="11" t="s">
        <v>1783</v>
      </c>
      <c r="H1136" s="32">
        <v>2</v>
      </c>
      <c r="I1136" s="39">
        <v>45361</v>
      </c>
      <c r="J1136" s="39">
        <v>45362</v>
      </c>
      <c r="K1136" s="34">
        <v>583.46</v>
      </c>
    </row>
    <row r="1137" spans="1:11" x14ac:dyDescent="0.2">
      <c r="A1137" s="63" t="s">
        <v>1784</v>
      </c>
      <c r="B1137" s="63" t="s">
        <v>7666</v>
      </c>
      <c r="C1137" s="8" t="s">
        <v>6416</v>
      </c>
      <c r="D1137" s="8" t="s">
        <v>6416</v>
      </c>
      <c r="E1137" s="8" t="str">
        <f t="shared" si="17"/>
        <v>S. DQ. L.</v>
      </c>
      <c r="F1137" s="59" t="s">
        <v>6416</v>
      </c>
      <c r="G1137" s="8" t="s">
        <v>1785</v>
      </c>
      <c r="H1137" s="23">
        <v>2</v>
      </c>
      <c r="I1137" s="35">
        <v>45363</v>
      </c>
      <c r="J1137" s="35">
        <v>45364</v>
      </c>
      <c r="K1137" s="42">
        <v>1757.38</v>
      </c>
    </row>
    <row r="1138" spans="1:11" x14ac:dyDescent="0.2">
      <c r="A1138" s="69" t="s">
        <v>1222</v>
      </c>
      <c r="B1138" s="69"/>
      <c r="C1138" s="3" t="s">
        <v>6714</v>
      </c>
      <c r="D1138" s="3" t="s">
        <v>6714</v>
      </c>
      <c r="E1138" s="3" t="str">
        <f t="shared" si="17"/>
        <v>S. DQ. R.</v>
      </c>
      <c r="F1138" s="59" t="s">
        <v>1222</v>
      </c>
      <c r="G1138" s="3"/>
      <c r="H1138" s="49">
        <v>5</v>
      </c>
      <c r="I1138" s="50">
        <v>45363</v>
      </c>
      <c r="J1138" s="50">
        <v>45368</v>
      </c>
      <c r="K1138" s="52">
        <v>14059.07</v>
      </c>
    </row>
    <row r="1139" spans="1:11" ht="25.5" x14ac:dyDescent="0.2">
      <c r="A1139" s="66" t="s">
        <v>1786</v>
      </c>
      <c r="B1139" s="66" t="s">
        <v>7667</v>
      </c>
      <c r="C1139" s="11" t="s">
        <v>6416</v>
      </c>
      <c r="D1139" s="11" t="s">
        <v>6416</v>
      </c>
      <c r="E1139" s="11" t="str">
        <f t="shared" si="17"/>
        <v>S. DQ. R.</v>
      </c>
      <c r="F1139" s="59" t="s">
        <v>6416</v>
      </c>
      <c r="G1139" s="11" t="s">
        <v>1787</v>
      </c>
      <c r="H1139" s="32">
        <v>3</v>
      </c>
      <c r="I1139" s="39">
        <v>45363</v>
      </c>
      <c r="J1139" s="39">
        <v>45365</v>
      </c>
      <c r="K1139" s="48">
        <v>7554.69</v>
      </c>
    </row>
    <row r="1140" spans="1:11" x14ac:dyDescent="0.2">
      <c r="A1140" s="66" t="s">
        <v>1788</v>
      </c>
      <c r="B1140" s="66" t="s">
        <v>7668</v>
      </c>
      <c r="C1140" s="11" t="s">
        <v>6416</v>
      </c>
      <c r="D1140" s="11" t="s">
        <v>6416</v>
      </c>
      <c r="E1140" s="11" t="str">
        <f t="shared" si="17"/>
        <v>S. DQ. R.</v>
      </c>
      <c r="F1140" s="59" t="s">
        <v>6416</v>
      </c>
      <c r="G1140" s="11" t="s">
        <v>1789</v>
      </c>
      <c r="H1140" s="32">
        <v>3</v>
      </c>
      <c r="I1140" s="39">
        <v>45363</v>
      </c>
      <c r="J1140" s="39">
        <v>45365</v>
      </c>
      <c r="K1140" s="48">
        <v>3367.97</v>
      </c>
    </row>
    <row r="1141" spans="1:11" x14ac:dyDescent="0.2">
      <c r="A1141" s="66" t="s">
        <v>1790</v>
      </c>
      <c r="B1141" s="66" t="s">
        <v>7669</v>
      </c>
      <c r="C1141" s="11" t="s">
        <v>6416</v>
      </c>
      <c r="D1141" s="11" t="s">
        <v>6416</v>
      </c>
      <c r="E1141" s="11" t="str">
        <f t="shared" si="17"/>
        <v>S. DQ. R.</v>
      </c>
      <c r="F1141" s="59" t="s">
        <v>6416</v>
      </c>
      <c r="G1141" s="11" t="s">
        <v>1791</v>
      </c>
      <c r="H1141" s="32">
        <v>2</v>
      </c>
      <c r="I1141" s="39">
        <v>45364</v>
      </c>
      <c r="J1141" s="39">
        <v>45365</v>
      </c>
      <c r="K1141" s="34">
        <v>795.57</v>
      </c>
    </row>
    <row r="1142" spans="1:11" x14ac:dyDescent="0.2">
      <c r="A1142" s="66" t="s">
        <v>1792</v>
      </c>
      <c r="B1142" s="66" t="s">
        <v>7670</v>
      </c>
      <c r="C1142" s="11" t="s">
        <v>6416</v>
      </c>
      <c r="D1142" s="11" t="s">
        <v>6416</v>
      </c>
      <c r="E1142" s="11" t="str">
        <f t="shared" si="17"/>
        <v>S. DQ. R.</v>
      </c>
      <c r="F1142" s="59" t="s">
        <v>6416</v>
      </c>
      <c r="G1142" s="11" t="s">
        <v>1793</v>
      </c>
      <c r="H1142" s="32">
        <v>2</v>
      </c>
      <c r="I1142" s="39">
        <v>45364</v>
      </c>
      <c r="J1142" s="39">
        <v>45365</v>
      </c>
      <c r="K1142" s="34">
        <v>583.46</v>
      </c>
    </row>
    <row r="1143" spans="1:11" x14ac:dyDescent="0.2">
      <c r="A1143" s="63" t="s">
        <v>1794</v>
      </c>
      <c r="B1143" s="63" t="s">
        <v>7671</v>
      </c>
      <c r="C1143" s="8" t="s">
        <v>6416</v>
      </c>
      <c r="D1143" s="8" t="s">
        <v>6416</v>
      </c>
      <c r="E1143" s="8" t="str">
        <f t="shared" si="17"/>
        <v>S. DQ. R.</v>
      </c>
      <c r="F1143" s="59" t="s">
        <v>6416</v>
      </c>
      <c r="G1143" s="8" t="s">
        <v>1795</v>
      </c>
      <c r="H1143" s="23">
        <v>2</v>
      </c>
      <c r="I1143" s="35">
        <v>45367</v>
      </c>
      <c r="J1143" s="35">
        <v>45368</v>
      </c>
      <c r="K1143" s="42">
        <v>1757.38</v>
      </c>
    </row>
    <row r="1144" spans="1:11" x14ac:dyDescent="0.2">
      <c r="A1144" s="69" t="s">
        <v>1233</v>
      </c>
      <c r="B1144" s="69"/>
      <c r="C1144" s="3" t="s">
        <v>6715</v>
      </c>
      <c r="D1144" s="3" t="s">
        <v>6715</v>
      </c>
      <c r="E1144" s="3" t="str">
        <f t="shared" si="17"/>
        <v>JS. L.</v>
      </c>
      <c r="F1144" s="59" t="s">
        <v>1233</v>
      </c>
      <c r="G1144" s="3"/>
      <c r="H1144" s="49">
        <v>6</v>
      </c>
      <c r="I1144" s="50">
        <v>45367</v>
      </c>
      <c r="J1144" s="50">
        <v>45372</v>
      </c>
      <c r="K1144" s="52">
        <v>14059.07</v>
      </c>
    </row>
    <row r="1145" spans="1:11" ht="25.5" x14ac:dyDescent="0.2">
      <c r="A1145" s="66" t="s">
        <v>1796</v>
      </c>
      <c r="B1145" s="66" t="s">
        <v>7672</v>
      </c>
      <c r="C1145" s="11" t="s">
        <v>6416</v>
      </c>
      <c r="D1145" s="11" t="s">
        <v>6416</v>
      </c>
      <c r="E1145" s="11" t="str">
        <f t="shared" si="17"/>
        <v>JS. L.</v>
      </c>
      <c r="F1145" s="59" t="s">
        <v>6416</v>
      </c>
      <c r="G1145" s="11" t="s">
        <v>1797</v>
      </c>
      <c r="H1145" s="32">
        <v>4</v>
      </c>
      <c r="I1145" s="39">
        <v>45367</v>
      </c>
      <c r="J1145" s="39">
        <v>45370</v>
      </c>
      <c r="K1145" s="48">
        <v>7554.69</v>
      </c>
    </row>
    <row r="1146" spans="1:11" x14ac:dyDescent="0.2">
      <c r="A1146" s="66" t="s">
        <v>1798</v>
      </c>
      <c r="B1146" s="66" t="s">
        <v>7673</v>
      </c>
      <c r="C1146" s="11" t="s">
        <v>6416</v>
      </c>
      <c r="D1146" s="11" t="s">
        <v>6416</v>
      </c>
      <c r="E1146" s="11" t="str">
        <f t="shared" si="17"/>
        <v>JS. L.</v>
      </c>
      <c r="F1146" s="59" t="s">
        <v>6416</v>
      </c>
      <c r="G1146" s="11" t="s">
        <v>1799</v>
      </c>
      <c r="H1146" s="32">
        <v>4</v>
      </c>
      <c r="I1146" s="39">
        <v>45367</v>
      </c>
      <c r="J1146" s="39">
        <v>45370</v>
      </c>
      <c r="K1146" s="48">
        <v>3367.97</v>
      </c>
    </row>
    <row r="1147" spans="1:11" x14ac:dyDescent="0.2">
      <c r="A1147" s="66" t="s">
        <v>1800</v>
      </c>
      <c r="B1147" s="66" t="s">
        <v>7674</v>
      </c>
      <c r="C1147" s="11" t="s">
        <v>6416</v>
      </c>
      <c r="D1147" s="11" t="s">
        <v>6416</v>
      </c>
      <c r="E1147" s="11" t="str">
        <f t="shared" si="17"/>
        <v>JS. L.</v>
      </c>
      <c r="F1147" s="59" t="s">
        <v>6416</v>
      </c>
      <c r="G1147" s="11" t="s">
        <v>1801</v>
      </c>
      <c r="H1147" s="32">
        <v>2</v>
      </c>
      <c r="I1147" s="39">
        <v>45369</v>
      </c>
      <c r="J1147" s="39">
        <v>45370</v>
      </c>
      <c r="K1147" s="34">
        <v>795.57</v>
      </c>
    </row>
    <row r="1148" spans="1:11" x14ac:dyDescent="0.2">
      <c r="A1148" s="66" t="s">
        <v>1802</v>
      </c>
      <c r="B1148" s="66" t="s">
        <v>7675</v>
      </c>
      <c r="C1148" s="11" t="s">
        <v>6416</v>
      </c>
      <c r="D1148" s="11" t="s">
        <v>6416</v>
      </c>
      <c r="E1148" s="11" t="str">
        <f t="shared" si="17"/>
        <v>JS. L.</v>
      </c>
      <c r="F1148" s="59" t="s">
        <v>6416</v>
      </c>
      <c r="G1148" s="11" t="s">
        <v>1803</v>
      </c>
      <c r="H1148" s="32">
        <v>2</v>
      </c>
      <c r="I1148" s="39">
        <v>45369</v>
      </c>
      <c r="J1148" s="39">
        <v>45370</v>
      </c>
      <c r="K1148" s="34">
        <v>583.46</v>
      </c>
    </row>
    <row r="1149" spans="1:11" x14ac:dyDescent="0.2">
      <c r="A1149" s="63" t="s">
        <v>1804</v>
      </c>
      <c r="B1149" s="63" t="s">
        <v>7676</v>
      </c>
      <c r="C1149" s="8" t="s">
        <v>6416</v>
      </c>
      <c r="D1149" s="8" t="s">
        <v>6416</v>
      </c>
      <c r="E1149" s="8" t="str">
        <f t="shared" si="17"/>
        <v>JS. L.</v>
      </c>
      <c r="F1149" s="59" t="s">
        <v>6416</v>
      </c>
      <c r="G1149" s="8" t="s">
        <v>1805</v>
      </c>
      <c r="H1149" s="23">
        <v>2</v>
      </c>
      <c r="I1149" s="35">
        <v>45371</v>
      </c>
      <c r="J1149" s="35">
        <v>45372</v>
      </c>
      <c r="K1149" s="42">
        <v>1757.38</v>
      </c>
    </row>
    <row r="1150" spans="1:11" x14ac:dyDescent="0.2">
      <c r="A1150" s="69" t="s">
        <v>1244</v>
      </c>
      <c r="B1150" s="69"/>
      <c r="C1150" s="3" t="s">
        <v>6716</v>
      </c>
      <c r="D1150" s="3" t="s">
        <v>6716</v>
      </c>
      <c r="E1150" s="3" t="str">
        <f t="shared" si="17"/>
        <v>JS. R.</v>
      </c>
      <c r="F1150" s="59" t="s">
        <v>1244</v>
      </c>
      <c r="G1150" s="3"/>
      <c r="H1150" s="49">
        <v>6</v>
      </c>
      <c r="I1150" s="50">
        <v>45371</v>
      </c>
      <c r="J1150" s="50">
        <v>45377</v>
      </c>
      <c r="K1150" s="52">
        <v>14059.07</v>
      </c>
    </row>
    <row r="1151" spans="1:11" ht="25.5" x14ac:dyDescent="0.2">
      <c r="A1151" s="66" t="s">
        <v>1806</v>
      </c>
      <c r="B1151" s="66" t="s">
        <v>7677</v>
      </c>
      <c r="C1151" s="11" t="s">
        <v>6416</v>
      </c>
      <c r="D1151" s="11" t="s">
        <v>6416</v>
      </c>
      <c r="E1151" s="11" t="str">
        <f t="shared" si="17"/>
        <v>JS. R.</v>
      </c>
      <c r="F1151" s="59" t="s">
        <v>6416</v>
      </c>
      <c r="G1151" s="11" t="s">
        <v>1807</v>
      </c>
      <c r="H1151" s="32">
        <v>4</v>
      </c>
      <c r="I1151" s="39">
        <v>45371</v>
      </c>
      <c r="J1151" s="39">
        <v>45375</v>
      </c>
      <c r="K1151" s="48">
        <v>7554.69</v>
      </c>
    </row>
    <row r="1152" spans="1:11" x14ac:dyDescent="0.2">
      <c r="A1152" s="66" t="s">
        <v>1808</v>
      </c>
      <c r="B1152" s="66" t="s">
        <v>7678</v>
      </c>
      <c r="C1152" s="11" t="s">
        <v>6416</v>
      </c>
      <c r="D1152" s="11" t="s">
        <v>6416</v>
      </c>
      <c r="E1152" s="11" t="str">
        <f t="shared" si="17"/>
        <v>JS. R.</v>
      </c>
      <c r="F1152" s="59" t="s">
        <v>6416</v>
      </c>
      <c r="G1152" s="11" t="s">
        <v>1809</v>
      </c>
      <c r="H1152" s="32">
        <v>4</v>
      </c>
      <c r="I1152" s="39">
        <v>45371</v>
      </c>
      <c r="J1152" s="39">
        <v>45375</v>
      </c>
      <c r="K1152" s="48">
        <v>3367.97</v>
      </c>
    </row>
    <row r="1153" spans="1:11" x14ac:dyDescent="0.2">
      <c r="A1153" s="66" t="s">
        <v>1810</v>
      </c>
      <c r="B1153" s="66" t="s">
        <v>7679</v>
      </c>
      <c r="C1153" s="11" t="s">
        <v>6416</v>
      </c>
      <c r="D1153" s="11" t="s">
        <v>6416</v>
      </c>
      <c r="E1153" s="11" t="str">
        <f t="shared" si="17"/>
        <v>JS. R.</v>
      </c>
      <c r="F1153" s="59" t="s">
        <v>6416</v>
      </c>
      <c r="G1153" s="11" t="s">
        <v>1811</v>
      </c>
      <c r="H1153" s="32">
        <v>2</v>
      </c>
      <c r="I1153" s="39">
        <v>45374</v>
      </c>
      <c r="J1153" s="39">
        <v>45375</v>
      </c>
      <c r="K1153" s="34">
        <v>795.57</v>
      </c>
    </row>
    <row r="1154" spans="1:11" x14ac:dyDescent="0.2">
      <c r="A1154" s="66" t="s">
        <v>1812</v>
      </c>
      <c r="B1154" s="66" t="s">
        <v>7680</v>
      </c>
      <c r="C1154" s="11" t="s">
        <v>6416</v>
      </c>
      <c r="D1154" s="11" t="s">
        <v>6416</v>
      </c>
      <c r="E1154" s="11" t="str">
        <f t="shared" si="17"/>
        <v>JS. R.</v>
      </c>
      <c r="F1154" s="59" t="s">
        <v>6416</v>
      </c>
      <c r="G1154" s="11" t="s">
        <v>1813</v>
      </c>
      <c r="H1154" s="32">
        <v>2</v>
      </c>
      <c r="I1154" s="39">
        <v>45374</v>
      </c>
      <c r="J1154" s="39">
        <v>45375</v>
      </c>
      <c r="K1154" s="34">
        <v>583.46</v>
      </c>
    </row>
    <row r="1155" spans="1:11" x14ac:dyDescent="0.2">
      <c r="A1155" s="63" t="s">
        <v>1814</v>
      </c>
      <c r="B1155" s="63" t="s">
        <v>7681</v>
      </c>
      <c r="C1155" s="8" t="s">
        <v>6416</v>
      </c>
      <c r="D1155" s="8" t="s">
        <v>6416</v>
      </c>
      <c r="E1155" s="8" t="str">
        <f t="shared" si="17"/>
        <v>JS. R.</v>
      </c>
      <c r="F1155" s="59" t="s">
        <v>6416</v>
      </c>
      <c r="G1155" s="8" t="s">
        <v>1815</v>
      </c>
      <c r="H1155" s="23">
        <v>2</v>
      </c>
      <c r="I1155" s="35">
        <v>45376</v>
      </c>
      <c r="J1155" s="35">
        <v>45377</v>
      </c>
      <c r="K1155" s="42">
        <v>1757.38</v>
      </c>
    </row>
    <row r="1156" spans="1:11" x14ac:dyDescent="0.2">
      <c r="A1156" s="68" t="s">
        <v>1816</v>
      </c>
      <c r="B1156" s="68"/>
      <c r="C1156" s="2" t="s">
        <v>6736</v>
      </c>
      <c r="D1156" s="2" t="s">
        <v>6736</v>
      </c>
      <c r="E1156" s="2" t="str">
        <f t="shared" si="17"/>
        <v>M4 / C2</v>
      </c>
      <c r="F1156" s="59" t="s">
        <v>1816</v>
      </c>
      <c r="G1156" s="2"/>
      <c r="H1156" s="43">
        <v>14</v>
      </c>
      <c r="I1156" s="44">
        <v>45350</v>
      </c>
      <c r="J1156" s="44">
        <v>45365</v>
      </c>
      <c r="K1156" s="47">
        <v>56236.29</v>
      </c>
    </row>
    <row r="1157" spans="1:11" x14ac:dyDescent="0.2">
      <c r="A1157" s="69" t="s">
        <v>1277</v>
      </c>
      <c r="B1157" s="69"/>
      <c r="C1157" s="3" t="s">
        <v>6719</v>
      </c>
      <c r="D1157" s="3" t="s">
        <v>6719</v>
      </c>
      <c r="E1157" s="3" t="str">
        <f t="shared" si="17"/>
        <v>S. K. CL.</v>
      </c>
      <c r="F1157" s="59" t="s">
        <v>1277</v>
      </c>
      <c r="G1157" s="3"/>
      <c r="H1157" s="49">
        <v>5</v>
      </c>
      <c r="I1157" s="50">
        <v>45350</v>
      </c>
      <c r="J1157" s="50">
        <v>45355</v>
      </c>
      <c r="K1157" s="52">
        <v>14059.07</v>
      </c>
    </row>
    <row r="1158" spans="1:11" ht="25.5" x14ac:dyDescent="0.2">
      <c r="A1158" s="66" t="s">
        <v>1817</v>
      </c>
      <c r="B1158" s="66" t="s">
        <v>7682</v>
      </c>
      <c r="C1158" s="11" t="s">
        <v>6416</v>
      </c>
      <c r="D1158" s="11" t="s">
        <v>6416</v>
      </c>
      <c r="E1158" s="11" t="str">
        <f t="shared" si="17"/>
        <v>S. K. CL.</v>
      </c>
      <c r="F1158" s="59" t="s">
        <v>6416</v>
      </c>
      <c r="G1158" s="11" t="s">
        <v>1818</v>
      </c>
      <c r="H1158" s="32">
        <v>3</v>
      </c>
      <c r="I1158" s="39">
        <v>45350</v>
      </c>
      <c r="J1158" s="39">
        <v>45353</v>
      </c>
      <c r="K1158" s="48">
        <v>7554.69</v>
      </c>
    </row>
    <row r="1159" spans="1:11" x14ac:dyDescent="0.2">
      <c r="A1159" s="66" t="s">
        <v>1819</v>
      </c>
      <c r="B1159" s="66" t="s">
        <v>7683</v>
      </c>
      <c r="C1159" s="11" t="s">
        <v>6416</v>
      </c>
      <c r="D1159" s="11" t="s">
        <v>6416</v>
      </c>
      <c r="E1159" s="11" t="str">
        <f t="shared" ref="E1159:E1222" si="18">IF(C1159="",E1158,C1159)</f>
        <v>S. K. CL.</v>
      </c>
      <c r="F1159" s="59" t="s">
        <v>6416</v>
      </c>
      <c r="G1159" s="11" t="s">
        <v>1820</v>
      </c>
      <c r="H1159" s="32">
        <v>3</v>
      </c>
      <c r="I1159" s="39">
        <v>45350</v>
      </c>
      <c r="J1159" s="39">
        <v>45353</v>
      </c>
      <c r="K1159" s="48">
        <v>3367.97</v>
      </c>
    </row>
    <row r="1160" spans="1:11" x14ac:dyDescent="0.2">
      <c r="A1160" s="66" t="s">
        <v>1821</v>
      </c>
      <c r="B1160" s="66" t="s">
        <v>7684</v>
      </c>
      <c r="C1160" s="11" t="s">
        <v>6416</v>
      </c>
      <c r="D1160" s="11" t="s">
        <v>6416</v>
      </c>
      <c r="E1160" s="11" t="str">
        <f t="shared" si="18"/>
        <v>S. K. CL.</v>
      </c>
      <c r="F1160" s="59" t="s">
        <v>6416</v>
      </c>
      <c r="G1160" s="11" t="s">
        <v>1822</v>
      </c>
      <c r="H1160" s="32">
        <v>2</v>
      </c>
      <c r="I1160" s="39">
        <v>45351</v>
      </c>
      <c r="J1160" s="39">
        <v>45353</v>
      </c>
      <c r="K1160" s="34">
        <v>795.57</v>
      </c>
    </row>
    <row r="1161" spans="1:11" x14ac:dyDescent="0.2">
      <c r="A1161" s="66" t="s">
        <v>1823</v>
      </c>
      <c r="B1161" s="66" t="s">
        <v>7685</v>
      </c>
      <c r="C1161" s="11" t="s">
        <v>6416</v>
      </c>
      <c r="D1161" s="11" t="s">
        <v>6416</v>
      </c>
      <c r="E1161" s="11" t="str">
        <f t="shared" si="18"/>
        <v>S. K. CL.</v>
      </c>
      <c r="F1161" s="59" t="s">
        <v>6416</v>
      </c>
      <c r="G1161" s="11" t="s">
        <v>1824</v>
      </c>
      <c r="H1161" s="32">
        <v>2</v>
      </c>
      <c r="I1161" s="39">
        <v>45351</v>
      </c>
      <c r="J1161" s="39">
        <v>45353</v>
      </c>
      <c r="K1161" s="34">
        <v>583.46</v>
      </c>
    </row>
    <row r="1162" spans="1:11" x14ac:dyDescent="0.2">
      <c r="A1162" s="63" t="s">
        <v>1825</v>
      </c>
      <c r="B1162" s="63" t="s">
        <v>7686</v>
      </c>
      <c r="C1162" s="8" t="s">
        <v>6416</v>
      </c>
      <c r="D1162" s="8" t="s">
        <v>6416</v>
      </c>
      <c r="E1162" s="8" t="str">
        <f t="shared" si="18"/>
        <v>S. K. CL.</v>
      </c>
      <c r="F1162" s="59" t="s">
        <v>6416</v>
      </c>
      <c r="G1162" s="8" t="s">
        <v>1826</v>
      </c>
      <c r="H1162" s="23">
        <v>2</v>
      </c>
      <c r="I1162" s="35">
        <v>45354</v>
      </c>
      <c r="J1162" s="35">
        <v>45355</v>
      </c>
      <c r="K1162" s="42">
        <v>1757.38</v>
      </c>
    </row>
    <row r="1163" spans="1:11" x14ac:dyDescent="0.2">
      <c r="A1163" s="69" t="s">
        <v>1288</v>
      </c>
      <c r="B1163" s="69"/>
      <c r="C1163" s="3" t="s">
        <v>6720</v>
      </c>
      <c r="D1163" s="3" t="s">
        <v>6720</v>
      </c>
      <c r="E1163" s="3" t="str">
        <f t="shared" si="18"/>
        <v>S. K. CR.</v>
      </c>
      <c r="F1163" s="59" t="s">
        <v>1288</v>
      </c>
      <c r="G1163" s="3"/>
      <c r="H1163" s="49">
        <v>5</v>
      </c>
      <c r="I1163" s="50">
        <v>45354</v>
      </c>
      <c r="J1163" s="50">
        <v>45358</v>
      </c>
      <c r="K1163" s="52">
        <v>14059.07</v>
      </c>
    </row>
    <row r="1164" spans="1:11" ht="25.5" x14ac:dyDescent="0.2">
      <c r="A1164" s="66" t="s">
        <v>1827</v>
      </c>
      <c r="B1164" s="66" t="s">
        <v>7687</v>
      </c>
      <c r="C1164" s="11" t="s">
        <v>6416</v>
      </c>
      <c r="D1164" s="11" t="s">
        <v>6416</v>
      </c>
      <c r="E1164" s="11" t="str">
        <f t="shared" si="18"/>
        <v>S. K. CR.</v>
      </c>
      <c r="F1164" s="59" t="s">
        <v>6416</v>
      </c>
      <c r="G1164" s="11" t="s">
        <v>1828</v>
      </c>
      <c r="H1164" s="32">
        <v>3</v>
      </c>
      <c r="I1164" s="39">
        <v>45354</v>
      </c>
      <c r="J1164" s="39">
        <v>45356</v>
      </c>
      <c r="K1164" s="48">
        <v>7554.69</v>
      </c>
    </row>
    <row r="1165" spans="1:11" x14ac:dyDescent="0.2">
      <c r="A1165" s="66" t="s">
        <v>1829</v>
      </c>
      <c r="B1165" s="66" t="s">
        <v>7688</v>
      </c>
      <c r="C1165" s="11" t="s">
        <v>6416</v>
      </c>
      <c r="D1165" s="11" t="s">
        <v>6416</v>
      </c>
      <c r="E1165" s="11" t="str">
        <f t="shared" si="18"/>
        <v>S. K. CR.</v>
      </c>
      <c r="F1165" s="59" t="s">
        <v>6416</v>
      </c>
      <c r="G1165" s="11" t="s">
        <v>1830</v>
      </c>
      <c r="H1165" s="32">
        <v>3</v>
      </c>
      <c r="I1165" s="39">
        <v>45354</v>
      </c>
      <c r="J1165" s="39">
        <v>45356</v>
      </c>
      <c r="K1165" s="48">
        <v>3367.97</v>
      </c>
    </row>
    <row r="1166" spans="1:11" x14ac:dyDescent="0.2">
      <c r="A1166" s="66" t="s">
        <v>1831</v>
      </c>
      <c r="B1166" s="66" t="s">
        <v>7689</v>
      </c>
      <c r="C1166" s="11" t="s">
        <v>6416</v>
      </c>
      <c r="D1166" s="11" t="s">
        <v>6416</v>
      </c>
      <c r="E1166" s="11" t="str">
        <f t="shared" si="18"/>
        <v>S. K. CR.</v>
      </c>
      <c r="F1166" s="59" t="s">
        <v>6416</v>
      </c>
      <c r="G1166" s="11" t="s">
        <v>1832</v>
      </c>
      <c r="H1166" s="32">
        <v>2</v>
      </c>
      <c r="I1166" s="39">
        <v>45355</v>
      </c>
      <c r="J1166" s="39">
        <v>45356</v>
      </c>
      <c r="K1166" s="34">
        <v>795.57</v>
      </c>
    </row>
    <row r="1167" spans="1:11" x14ac:dyDescent="0.2">
      <c r="A1167" s="66" t="s">
        <v>1833</v>
      </c>
      <c r="B1167" s="66" t="s">
        <v>7690</v>
      </c>
      <c r="C1167" s="11" t="s">
        <v>6416</v>
      </c>
      <c r="D1167" s="11" t="s">
        <v>6416</v>
      </c>
      <c r="E1167" s="11" t="str">
        <f t="shared" si="18"/>
        <v>S. K. CR.</v>
      </c>
      <c r="F1167" s="59" t="s">
        <v>6416</v>
      </c>
      <c r="G1167" s="11" t="s">
        <v>1834</v>
      </c>
      <c r="H1167" s="32">
        <v>2</v>
      </c>
      <c r="I1167" s="39">
        <v>45355</v>
      </c>
      <c r="J1167" s="39">
        <v>45356</v>
      </c>
      <c r="K1167" s="34">
        <v>583.46</v>
      </c>
    </row>
    <row r="1168" spans="1:11" x14ac:dyDescent="0.2">
      <c r="A1168" s="63" t="s">
        <v>1835</v>
      </c>
      <c r="B1168" s="63" t="s">
        <v>7691</v>
      </c>
      <c r="C1168" s="8" t="s">
        <v>6416</v>
      </c>
      <c r="D1168" s="8" t="s">
        <v>6416</v>
      </c>
      <c r="E1168" s="8" t="str">
        <f t="shared" si="18"/>
        <v>S. K. CR.</v>
      </c>
      <c r="F1168" s="59" t="s">
        <v>6416</v>
      </c>
      <c r="G1168" s="8" t="s">
        <v>1836</v>
      </c>
      <c r="H1168" s="23">
        <v>2</v>
      </c>
      <c r="I1168" s="35">
        <v>45357</v>
      </c>
      <c r="J1168" s="35">
        <v>45358</v>
      </c>
      <c r="K1168" s="42">
        <v>1757.38</v>
      </c>
    </row>
    <row r="1169" spans="1:11" x14ac:dyDescent="0.2">
      <c r="A1169" s="69" t="s">
        <v>1211</v>
      </c>
      <c r="B1169" s="69"/>
      <c r="C1169" s="3" t="s">
        <v>6713</v>
      </c>
      <c r="D1169" s="3" t="s">
        <v>6713</v>
      </c>
      <c r="E1169" s="3" t="str">
        <f t="shared" si="18"/>
        <v>S. DQ. L.</v>
      </c>
      <c r="F1169" s="59" t="s">
        <v>1211</v>
      </c>
      <c r="G1169" s="3"/>
      <c r="H1169" s="49">
        <v>5</v>
      </c>
      <c r="I1169" s="50">
        <v>45357</v>
      </c>
      <c r="J1169" s="50">
        <v>45362</v>
      </c>
      <c r="K1169" s="52">
        <v>14059.07</v>
      </c>
    </row>
    <row r="1170" spans="1:11" ht="25.5" x14ac:dyDescent="0.2">
      <c r="A1170" s="66" t="s">
        <v>1837</v>
      </c>
      <c r="B1170" s="66" t="s">
        <v>7692</v>
      </c>
      <c r="C1170" s="11" t="s">
        <v>6416</v>
      </c>
      <c r="D1170" s="11" t="s">
        <v>6416</v>
      </c>
      <c r="E1170" s="11" t="str">
        <f t="shared" si="18"/>
        <v>S. DQ. L.</v>
      </c>
      <c r="F1170" s="59" t="s">
        <v>6416</v>
      </c>
      <c r="G1170" s="11" t="s">
        <v>1838</v>
      </c>
      <c r="H1170" s="32">
        <v>3</v>
      </c>
      <c r="I1170" s="39">
        <v>45357</v>
      </c>
      <c r="J1170" s="39">
        <v>45360</v>
      </c>
      <c r="K1170" s="48">
        <v>7554.69</v>
      </c>
    </row>
    <row r="1171" spans="1:11" x14ac:dyDescent="0.2">
      <c r="A1171" s="66" t="s">
        <v>1839</v>
      </c>
      <c r="B1171" s="66" t="s">
        <v>7693</v>
      </c>
      <c r="C1171" s="11" t="s">
        <v>6416</v>
      </c>
      <c r="D1171" s="11" t="s">
        <v>6416</v>
      </c>
      <c r="E1171" s="11" t="str">
        <f t="shared" si="18"/>
        <v>S. DQ. L.</v>
      </c>
      <c r="F1171" s="59" t="s">
        <v>6416</v>
      </c>
      <c r="G1171" s="11" t="s">
        <v>1840</v>
      </c>
      <c r="H1171" s="32">
        <v>3</v>
      </c>
      <c r="I1171" s="39">
        <v>45357</v>
      </c>
      <c r="J1171" s="39">
        <v>45360</v>
      </c>
      <c r="K1171" s="48">
        <v>3367.97</v>
      </c>
    </row>
    <row r="1172" spans="1:11" x14ac:dyDescent="0.2">
      <c r="A1172" s="66" t="s">
        <v>1841</v>
      </c>
      <c r="B1172" s="66" t="s">
        <v>7694</v>
      </c>
      <c r="C1172" s="11" t="s">
        <v>6416</v>
      </c>
      <c r="D1172" s="11" t="s">
        <v>6416</v>
      </c>
      <c r="E1172" s="11" t="str">
        <f t="shared" si="18"/>
        <v>S. DQ. L.</v>
      </c>
      <c r="F1172" s="59" t="s">
        <v>6416</v>
      </c>
      <c r="G1172" s="11" t="s">
        <v>1842</v>
      </c>
      <c r="H1172" s="32">
        <v>2</v>
      </c>
      <c r="I1172" s="39">
        <v>45358</v>
      </c>
      <c r="J1172" s="39">
        <v>45360</v>
      </c>
      <c r="K1172" s="34">
        <v>795.57</v>
      </c>
    </row>
    <row r="1173" spans="1:11" x14ac:dyDescent="0.2">
      <c r="A1173" s="66" t="s">
        <v>1843</v>
      </c>
      <c r="B1173" s="66" t="s">
        <v>7695</v>
      </c>
      <c r="C1173" s="11" t="s">
        <v>6416</v>
      </c>
      <c r="D1173" s="11" t="s">
        <v>6416</v>
      </c>
      <c r="E1173" s="11" t="str">
        <f t="shared" si="18"/>
        <v>S. DQ. L.</v>
      </c>
      <c r="F1173" s="59" t="s">
        <v>6416</v>
      </c>
      <c r="G1173" s="11" t="s">
        <v>1844</v>
      </c>
      <c r="H1173" s="32">
        <v>2</v>
      </c>
      <c r="I1173" s="39">
        <v>45358</v>
      </c>
      <c r="J1173" s="39">
        <v>45360</v>
      </c>
      <c r="K1173" s="34">
        <v>583.46</v>
      </c>
    </row>
    <row r="1174" spans="1:11" x14ac:dyDescent="0.2">
      <c r="A1174" s="63" t="s">
        <v>1845</v>
      </c>
      <c r="B1174" s="63" t="s">
        <v>7696</v>
      </c>
      <c r="C1174" s="8" t="s">
        <v>6416</v>
      </c>
      <c r="D1174" s="8" t="s">
        <v>6416</v>
      </c>
      <c r="E1174" s="8" t="str">
        <f t="shared" si="18"/>
        <v>S. DQ. L.</v>
      </c>
      <c r="F1174" s="59" t="s">
        <v>6416</v>
      </c>
      <c r="G1174" s="8" t="s">
        <v>1846</v>
      </c>
      <c r="H1174" s="23">
        <v>2</v>
      </c>
      <c r="I1174" s="35">
        <v>45361</v>
      </c>
      <c r="J1174" s="35">
        <v>45362</v>
      </c>
      <c r="K1174" s="42">
        <v>1757.38</v>
      </c>
    </row>
    <row r="1175" spans="1:11" x14ac:dyDescent="0.2">
      <c r="A1175" s="69" t="s">
        <v>1222</v>
      </c>
      <c r="B1175" s="69"/>
      <c r="C1175" s="3" t="s">
        <v>6714</v>
      </c>
      <c r="D1175" s="3" t="s">
        <v>6714</v>
      </c>
      <c r="E1175" s="3" t="str">
        <f t="shared" si="18"/>
        <v>S. DQ. R.</v>
      </c>
      <c r="F1175" s="59" t="s">
        <v>1222</v>
      </c>
      <c r="G1175" s="3"/>
      <c r="H1175" s="49">
        <v>5</v>
      </c>
      <c r="I1175" s="50">
        <v>45361</v>
      </c>
      <c r="J1175" s="50">
        <v>45365</v>
      </c>
      <c r="K1175" s="52">
        <v>14059.07</v>
      </c>
    </row>
    <row r="1176" spans="1:11" ht="25.5" x14ac:dyDescent="0.2">
      <c r="A1176" s="66" t="s">
        <v>1847</v>
      </c>
      <c r="B1176" s="66" t="s">
        <v>7697</v>
      </c>
      <c r="C1176" s="11" t="s">
        <v>6416</v>
      </c>
      <c r="D1176" s="11" t="s">
        <v>6416</v>
      </c>
      <c r="E1176" s="11" t="str">
        <f t="shared" si="18"/>
        <v>S. DQ. R.</v>
      </c>
      <c r="F1176" s="59" t="s">
        <v>6416</v>
      </c>
      <c r="G1176" s="11" t="s">
        <v>1848</v>
      </c>
      <c r="H1176" s="32">
        <v>3</v>
      </c>
      <c r="I1176" s="39">
        <v>45361</v>
      </c>
      <c r="J1176" s="39">
        <v>45363</v>
      </c>
      <c r="K1176" s="48">
        <v>7554.69</v>
      </c>
    </row>
    <row r="1177" spans="1:11" x14ac:dyDescent="0.2">
      <c r="A1177" s="66" t="s">
        <v>1849</v>
      </c>
      <c r="B1177" s="66" t="s">
        <v>7698</v>
      </c>
      <c r="C1177" s="11" t="s">
        <v>6416</v>
      </c>
      <c r="D1177" s="11" t="s">
        <v>6416</v>
      </c>
      <c r="E1177" s="11" t="str">
        <f t="shared" si="18"/>
        <v>S. DQ. R.</v>
      </c>
      <c r="F1177" s="59" t="s">
        <v>6416</v>
      </c>
      <c r="G1177" s="11" t="s">
        <v>1850</v>
      </c>
      <c r="H1177" s="32">
        <v>3</v>
      </c>
      <c r="I1177" s="39">
        <v>45361</v>
      </c>
      <c r="J1177" s="39">
        <v>45363</v>
      </c>
      <c r="K1177" s="48">
        <v>3367.97</v>
      </c>
    </row>
    <row r="1178" spans="1:11" x14ac:dyDescent="0.2">
      <c r="A1178" s="66" t="s">
        <v>1851</v>
      </c>
      <c r="B1178" s="66" t="s">
        <v>7699</v>
      </c>
      <c r="C1178" s="11" t="s">
        <v>6416</v>
      </c>
      <c r="D1178" s="11" t="s">
        <v>6416</v>
      </c>
      <c r="E1178" s="11" t="str">
        <f t="shared" si="18"/>
        <v>S. DQ. R.</v>
      </c>
      <c r="F1178" s="59" t="s">
        <v>6416</v>
      </c>
      <c r="G1178" s="11" t="s">
        <v>1852</v>
      </c>
      <c r="H1178" s="32">
        <v>2</v>
      </c>
      <c r="I1178" s="39">
        <v>45362</v>
      </c>
      <c r="J1178" s="39">
        <v>45363</v>
      </c>
      <c r="K1178" s="34">
        <v>795.57</v>
      </c>
    </row>
    <row r="1179" spans="1:11" x14ac:dyDescent="0.2">
      <c r="A1179" s="66" t="s">
        <v>1853</v>
      </c>
      <c r="B1179" s="66" t="s">
        <v>7700</v>
      </c>
      <c r="C1179" s="11" t="s">
        <v>6416</v>
      </c>
      <c r="D1179" s="11" t="s">
        <v>6416</v>
      </c>
      <c r="E1179" s="11" t="str">
        <f t="shared" si="18"/>
        <v>S. DQ. R.</v>
      </c>
      <c r="F1179" s="59" t="s">
        <v>6416</v>
      </c>
      <c r="G1179" s="11" t="s">
        <v>1854</v>
      </c>
      <c r="H1179" s="32">
        <v>2</v>
      </c>
      <c r="I1179" s="39">
        <v>45362</v>
      </c>
      <c r="J1179" s="39">
        <v>45363</v>
      </c>
      <c r="K1179" s="34">
        <v>583.46</v>
      </c>
    </row>
    <row r="1180" spans="1:11" x14ac:dyDescent="0.2">
      <c r="A1180" s="63" t="s">
        <v>1855</v>
      </c>
      <c r="B1180" s="63" t="s">
        <v>7701</v>
      </c>
      <c r="C1180" s="8" t="s">
        <v>6416</v>
      </c>
      <c r="D1180" s="8" t="s">
        <v>6416</v>
      </c>
      <c r="E1180" s="8" t="str">
        <f t="shared" si="18"/>
        <v>S. DQ. R.</v>
      </c>
      <c r="F1180" s="59" t="s">
        <v>6416</v>
      </c>
      <c r="G1180" s="8" t="s">
        <v>1856</v>
      </c>
      <c r="H1180" s="23">
        <v>2</v>
      </c>
      <c r="I1180" s="35">
        <v>45364</v>
      </c>
      <c r="J1180" s="35">
        <v>45365</v>
      </c>
      <c r="K1180" s="42">
        <v>1757.38</v>
      </c>
    </row>
    <row r="1181" spans="1:11" x14ac:dyDescent="0.2">
      <c r="A1181" s="68" t="s">
        <v>1857</v>
      </c>
      <c r="B1181" s="68"/>
      <c r="C1181" s="2" t="s">
        <v>6737</v>
      </c>
      <c r="D1181" s="2" t="s">
        <v>6737</v>
      </c>
      <c r="E1181" s="2" t="str">
        <f t="shared" si="18"/>
        <v>M4 / D2</v>
      </c>
      <c r="F1181" s="59" t="s">
        <v>1857</v>
      </c>
      <c r="G1181" s="2"/>
      <c r="H1181" s="43">
        <v>11</v>
      </c>
      <c r="I1181" s="44">
        <v>45367</v>
      </c>
      <c r="J1181" s="44">
        <v>45378</v>
      </c>
      <c r="K1181" s="47">
        <v>56236.29</v>
      </c>
    </row>
    <row r="1182" spans="1:11" x14ac:dyDescent="0.2">
      <c r="A1182" s="69" t="s">
        <v>1277</v>
      </c>
      <c r="B1182" s="69"/>
      <c r="C1182" s="3" t="s">
        <v>6719</v>
      </c>
      <c r="D1182" s="3" t="s">
        <v>6719</v>
      </c>
      <c r="E1182" s="3" t="str">
        <f t="shared" si="18"/>
        <v>S. K. CL.</v>
      </c>
      <c r="F1182" s="59" t="s">
        <v>1277</v>
      </c>
      <c r="G1182" s="3"/>
      <c r="H1182" s="49">
        <v>5</v>
      </c>
      <c r="I1182" s="50">
        <v>45367</v>
      </c>
      <c r="J1182" s="50">
        <v>45371</v>
      </c>
      <c r="K1182" s="52">
        <v>14059.07</v>
      </c>
    </row>
    <row r="1183" spans="1:11" ht="25.5" x14ac:dyDescent="0.2">
      <c r="A1183" s="66" t="s">
        <v>1858</v>
      </c>
      <c r="B1183" s="66" t="s">
        <v>7702</v>
      </c>
      <c r="C1183" s="11" t="s">
        <v>6416</v>
      </c>
      <c r="D1183" s="11" t="s">
        <v>6416</v>
      </c>
      <c r="E1183" s="11" t="str">
        <f t="shared" si="18"/>
        <v>S. K. CL.</v>
      </c>
      <c r="F1183" s="59" t="s">
        <v>6416</v>
      </c>
      <c r="G1183" s="11" t="s">
        <v>1859</v>
      </c>
      <c r="H1183" s="32">
        <v>3</v>
      </c>
      <c r="I1183" s="39">
        <v>45367</v>
      </c>
      <c r="J1183" s="39">
        <v>45369</v>
      </c>
      <c r="K1183" s="48">
        <v>7554.69</v>
      </c>
    </row>
    <row r="1184" spans="1:11" x14ac:dyDescent="0.2">
      <c r="A1184" s="66" t="s">
        <v>1860</v>
      </c>
      <c r="B1184" s="66" t="s">
        <v>7703</v>
      </c>
      <c r="C1184" s="11" t="s">
        <v>6416</v>
      </c>
      <c r="D1184" s="11" t="s">
        <v>6416</v>
      </c>
      <c r="E1184" s="11" t="str">
        <f t="shared" si="18"/>
        <v>S. K. CL.</v>
      </c>
      <c r="F1184" s="59" t="s">
        <v>6416</v>
      </c>
      <c r="G1184" s="11" t="s">
        <v>1861</v>
      </c>
      <c r="H1184" s="32">
        <v>3</v>
      </c>
      <c r="I1184" s="39">
        <v>45367</v>
      </c>
      <c r="J1184" s="39">
        <v>45369</v>
      </c>
      <c r="K1184" s="48">
        <v>3367.97</v>
      </c>
    </row>
    <row r="1185" spans="1:11" x14ac:dyDescent="0.2">
      <c r="A1185" s="66" t="s">
        <v>1862</v>
      </c>
      <c r="B1185" s="66" t="s">
        <v>7704</v>
      </c>
      <c r="C1185" s="11" t="s">
        <v>6416</v>
      </c>
      <c r="D1185" s="11" t="s">
        <v>6416</v>
      </c>
      <c r="E1185" s="11" t="str">
        <f t="shared" si="18"/>
        <v>S. K. CL.</v>
      </c>
      <c r="F1185" s="59" t="s">
        <v>6416</v>
      </c>
      <c r="G1185" s="11" t="s">
        <v>1863</v>
      </c>
      <c r="H1185" s="32">
        <v>2</v>
      </c>
      <c r="I1185" s="39">
        <v>45368</v>
      </c>
      <c r="J1185" s="39">
        <v>45369</v>
      </c>
      <c r="K1185" s="34">
        <v>795.57</v>
      </c>
    </row>
    <row r="1186" spans="1:11" x14ac:dyDescent="0.2">
      <c r="A1186" s="66" t="s">
        <v>1864</v>
      </c>
      <c r="B1186" s="66" t="s">
        <v>7705</v>
      </c>
      <c r="C1186" s="11" t="s">
        <v>6416</v>
      </c>
      <c r="D1186" s="11" t="s">
        <v>6416</v>
      </c>
      <c r="E1186" s="11" t="str">
        <f t="shared" si="18"/>
        <v>S. K. CL.</v>
      </c>
      <c r="F1186" s="59" t="s">
        <v>6416</v>
      </c>
      <c r="G1186" s="11" t="s">
        <v>1865</v>
      </c>
      <c r="H1186" s="32">
        <v>2</v>
      </c>
      <c r="I1186" s="39">
        <v>45368</v>
      </c>
      <c r="J1186" s="39">
        <v>45369</v>
      </c>
      <c r="K1186" s="34">
        <v>583.46</v>
      </c>
    </row>
    <row r="1187" spans="1:11" x14ac:dyDescent="0.2">
      <c r="A1187" s="63" t="s">
        <v>1866</v>
      </c>
      <c r="B1187" s="63" t="s">
        <v>7706</v>
      </c>
      <c r="C1187" s="8" t="s">
        <v>6416</v>
      </c>
      <c r="D1187" s="8" t="s">
        <v>6416</v>
      </c>
      <c r="E1187" s="8" t="str">
        <f t="shared" si="18"/>
        <v>S. K. CL.</v>
      </c>
      <c r="F1187" s="59" t="s">
        <v>6416</v>
      </c>
      <c r="G1187" s="8" t="s">
        <v>1867</v>
      </c>
      <c r="H1187" s="23">
        <v>2</v>
      </c>
      <c r="I1187" s="35">
        <v>45370</v>
      </c>
      <c r="J1187" s="35">
        <v>45371</v>
      </c>
      <c r="K1187" s="42">
        <v>1757.38</v>
      </c>
    </row>
    <row r="1188" spans="1:11" x14ac:dyDescent="0.2">
      <c r="A1188" s="69" t="s">
        <v>1288</v>
      </c>
      <c r="B1188" s="69"/>
      <c r="C1188" s="3" t="s">
        <v>6720</v>
      </c>
      <c r="D1188" s="3" t="s">
        <v>6720</v>
      </c>
      <c r="E1188" s="3" t="str">
        <f t="shared" si="18"/>
        <v>S. K. CR.</v>
      </c>
      <c r="F1188" s="59" t="s">
        <v>1288</v>
      </c>
      <c r="G1188" s="3"/>
      <c r="H1188" s="49">
        <v>5</v>
      </c>
      <c r="I1188" s="50">
        <v>45370</v>
      </c>
      <c r="J1188" s="50">
        <v>45375</v>
      </c>
      <c r="K1188" s="52">
        <v>14059.07</v>
      </c>
    </row>
    <row r="1189" spans="1:11" ht="25.5" x14ac:dyDescent="0.2">
      <c r="A1189" s="66" t="s">
        <v>1868</v>
      </c>
      <c r="B1189" s="66" t="s">
        <v>7707</v>
      </c>
      <c r="C1189" s="11" t="s">
        <v>6416</v>
      </c>
      <c r="D1189" s="11" t="s">
        <v>6416</v>
      </c>
      <c r="E1189" s="11" t="str">
        <f t="shared" si="18"/>
        <v>S. K. CR.</v>
      </c>
      <c r="F1189" s="59" t="s">
        <v>6416</v>
      </c>
      <c r="G1189" s="11" t="s">
        <v>1869</v>
      </c>
      <c r="H1189" s="32">
        <v>3</v>
      </c>
      <c r="I1189" s="39">
        <v>45370</v>
      </c>
      <c r="J1189" s="39">
        <v>45372</v>
      </c>
      <c r="K1189" s="48">
        <v>7554.69</v>
      </c>
    </row>
    <row r="1190" spans="1:11" x14ac:dyDescent="0.2">
      <c r="A1190" s="66" t="s">
        <v>1870</v>
      </c>
      <c r="B1190" s="66" t="s">
        <v>7708</v>
      </c>
      <c r="C1190" s="11" t="s">
        <v>6416</v>
      </c>
      <c r="D1190" s="11" t="s">
        <v>6416</v>
      </c>
      <c r="E1190" s="11" t="str">
        <f t="shared" si="18"/>
        <v>S. K. CR.</v>
      </c>
      <c r="F1190" s="59" t="s">
        <v>6416</v>
      </c>
      <c r="G1190" s="11" t="s">
        <v>1871</v>
      </c>
      <c r="H1190" s="32">
        <v>3</v>
      </c>
      <c r="I1190" s="39">
        <v>45370</v>
      </c>
      <c r="J1190" s="39">
        <v>45372</v>
      </c>
      <c r="K1190" s="48">
        <v>3367.97</v>
      </c>
    </row>
    <row r="1191" spans="1:11" x14ac:dyDescent="0.2">
      <c r="A1191" s="66" t="s">
        <v>1872</v>
      </c>
      <c r="B1191" s="66" t="s">
        <v>7709</v>
      </c>
      <c r="C1191" s="11" t="s">
        <v>6416</v>
      </c>
      <c r="D1191" s="11" t="s">
        <v>6416</v>
      </c>
      <c r="E1191" s="11" t="str">
        <f t="shared" si="18"/>
        <v>S. K. CR.</v>
      </c>
      <c r="F1191" s="59" t="s">
        <v>6416</v>
      </c>
      <c r="G1191" s="11" t="s">
        <v>1873</v>
      </c>
      <c r="H1191" s="32">
        <v>2</v>
      </c>
      <c r="I1191" s="39">
        <v>45371</v>
      </c>
      <c r="J1191" s="39">
        <v>45372</v>
      </c>
      <c r="K1191" s="34">
        <v>795.57</v>
      </c>
    </row>
    <row r="1192" spans="1:11" x14ac:dyDescent="0.2">
      <c r="A1192" s="66" t="s">
        <v>1874</v>
      </c>
      <c r="B1192" s="66" t="s">
        <v>7710</v>
      </c>
      <c r="C1192" s="11" t="s">
        <v>6416</v>
      </c>
      <c r="D1192" s="11" t="s">
        <v>6416</v>
      </c>
      <c r="E1192" s="11" t="str">
        <f t="shared" si="18"/>
        <v>S. K. CR.</v>
      </c>
      <c r="F1192" s="59" t="s">
        <v>6416</v>
      </c>
      <c r="G1192" s="11" t="s">
        <v>1875</v>
      </c>
      <c r="H1192" s="32">
        <v>2</v>
      </c>
      <c r="I1192" s="39">
        <v>45371</v>
      </c>
      <c r="J1192" s="39">
        <v>45372</v>
      </c>
      <c r="K1192" s="34">
        <v>583.46</v>
      </c>
    </row>
    <row r="1193" spans="1:11" x14ac:dyDescent="0.2">
      <c r="A1193" s="63" t="s">
        <v>1876</v>
      </c>
      <c r="B1193" s="63" t="s">
        <v>7711</v>
      </c>
      <c r="C1193" s="8" t="s">
        <v>6416</v>
      </c>
      <c r="D1193" s="8" t="s">
        <v>6416</v>
      </c>
      <c r="E1193" s="8" t="str">
        <f t="shared" si="18"/>
        <v>S. K. CR.</v>
      </c>
      <c r="F1193" s="59" t="s">
        <v>6416</v>
      </c>
      <c r="G1193" s="8" t="s">
        <v>1877</v>
      </c>
      <c r="H1193" s="23">
        <v>2</v>
      </c>
      <c r="I1193" s="35">
        <v>45374</v>
      </c>
      <c r="J1193" s="35">
        <v>45375</v>
      </c>
      <c r="K1193" s="42">
        <v>1757.38</v>
      </c>
    </row>
    <row r="1194" spans="1:11" x14ac:dyDescent="0.2">
      <c r="A1194" s="69" t="s">
        <v>1211</v>
      </c>
      <c r="B1194" s="69"/>
      <c r="C1194" s="3" t="s">
        <v>6713</v>
      </c>
      <c r="D1194" s="3" t="s">
        <v>6713</v>
      </c>
      <c r="E1194" s="3" t="str">
        <f t="shared" si="18"/>
        <v>S. DQ. L.</v>
      </c>
      <c r="F1194" s="59" t="s">
        <v>1211</v>
      </c>
      <c r="G1194" s="3"/>
      <c r="H1194" s="49">
        <v>5</v>
      </c>
      <c r="I1194" s="50">
        <v>45374</v>
      </c>
      <c r="J1194" s="50">
        <v>45378</v>
      </c>
      <c r="K1194" s="52">
        <v>14059.07</v>
      </c>
    </row>
    <row r="1195" spans="1:11" ht="25.5" x14ac:dyDescent="0.2">
      <c r="A1195" s="66" t="s">
        <v>1878</v>
      </c>
      <c r="B1195" s="66" t="s">
        <v>7712</v>
      </c>
      <c r="C1195" s="11" t="s">
        <v>6416</v>
      </c>
      <c r="D1195" s="11" t="s">
        <v>6416</v>
      </c>
      <c r="E1195" s="11" t="str">
        <f t="shared" si="18"/>
        <v>S. DQ. L.</v>
      </c>
      <c r="F1195" s="59" t="s">
        <v>6416</v>
      </c>
      <c r="G1195" s="11" t="s">
        <v>1879</v>
      </c>
      <c r="H1195" s="32">
        <v>3</v>
      </c>
      <c r="I1195" s="39">
        <v>45374</v>
      </c>
      <c r="J1195" s="39">
        <v>45376</v>
      </c>
      <c r="K1195" s="48">
        <v>7554.69</v>
      </c>
    </row>
    <row r="1196" spans="1:11" x14ac:dyDescent="0.2">
      <c r="A1196" s="66" t="s">
        <v>1880</v>
      </c>
      <c r="B1196" s="66" t="s">
        <v>7713</v>
      </c>
      <c r="C1196" s="11" t="s">
        <v>6416</v>
      </c>
      <c r="D1196" s="11" t="s">
        <v>6416</v>
      </c>
      <c r="E1196" s="11" t="str">
        <f t="shared" si="18"/>
        <v>S. DQ. L.</v>
      </c>
      <c r="F1196" s="59" t="s">
        <v>6416</v>
      </c>
      <c r="G1196" s="11" t="s">
        <v>1881</v>
      </c>
      <c r="H1196" s="32">
        <v>3</v>
      </c>
      <c r="I1196" s="39">
        <v>45374</v>
      </c>
      <c r="J1196" s="39">
        <v>45376</v>
      </c>
      <c r="K1196" s="48">
        <v>3367.97</v>
      </c>
    </row>
    <row r="1197" spans="1:11" x14ac:dyDescent="0.2">
      <c r="A1197" s="66" t="s">
        <v>1882</v>
      </c>
      <c r="B1197" s="66" t="s">
        <v>7714</v>
      </c>
      <c r="C1197" s="11" t="s">
        <v>6416</v>
      </c>
      <c r="D1197" s="11" t="s">
        <v>6416</v>
      </c>
      <c r="E1197" s="11" t="str">
        <f t="shared" si="18"/>
        <v>S. DQ. L.</v>
      </c>
      <c r="F1197" s="59" t="s">
        <v>6416</v>
      </c>
      <c r="G1197" s="11" t="s">
        <v>1883</v>
      </c>
      <c r="H1197" s="32">
        <v>2</v>
      </c>
      <c r="I1197" s="39">
        <v>45375</v>
      </c>
      <c r="J1197" s="39">
        <v>45376</v>
      </c>
      <c r="K1197" s="34">
        <v>795.57</v>
      </c>
    </row>
    <row r="1198" spans="1:11" x14ac:dyDescent="0.2">
      <c r="A1198" s="66" t="s">
        <v>1884</v>
      </c>
      <c r="B1198" s="66" t="s">
        <v>7715</v>
      </c>
      <c r="C1198" s="11" t="s">
        <v>6416</v>
      </c>
      <c r="D1198" s="11" t="s">
        <v>6416</v>
      </c>
      <c r="E1198" s="11" t="str">
        <f t="shared" si="18"/>
        <v>S. DQ. L.</v>
      </c>
      <c r="F1198" s="59" t="s">
        <v>6416</v>
      </c>
      <c r="G1198" s="11" t="s">
        <v>1885</v>
      </c>
      <c r="H1198" s="32">
        <v>2</v>
      </c>
      <c r="I1198" s="39">
        <v>45375</v>
      </c>
      <c r="J1198" s="39">
        <v>45376</v>
      </c>
      <c r="K1198" s="34">
        <v>583.46</v>
      </c>
    </row>
    <row r="1199" spans="1:11" x14ac:dyDescent="0.2">
      <c r="A1199" s="63" t="s">
        <v>1886</v>
      </c>
      <c r="B1199" s="63" t="s">
        <v>7716</v>
      </c>
      <c r="C1199" s="8" t="s">
        <v>6416</v>
      </c>
      <c r="D1199" s="8" t="s">
        <v>6416</v>
      </c>
      <c r="E1199" s="8" t="str">
        <f t="shared" si="18"/>
        <v>S. DQ. L.</v>
      </c>
      <c r="F1199" s="59" t="s">
        <v>6416</v>
      </c>
      <c r="G1199" s="8" t="s">
        <v>1887</v>
      </c>
      <c r="H1199" s="23">
        <v>2</v>
      </c>
      <c r="I1199" s="35">
        <v>45377</v>
      </c>
      <c r="J1199" s="35">
        <v>45378</v>
      </c>
      <c r="K1199" s="42">
        <v>1757.38</v>
      </c>
    </row>
    <row r="1200" spans="1:11" x14ac:dyDescent="0.2">
      <c r="A1200" s="69" t="s">
        <v>1222</v>
      </c>
      <c r="B1200" s="69"/>
      <c r="C1200" s="3" t="s">
        <v>6714</v>
      </c>
      <c r="D1200" s="3" t="s">
        <v>6714</v>
      </c>
      <c r="E1200" s="3" t="str">
        <f t="shared" si="18"/>
        <v>S. DQ. R.</v>
      </c>
      <c r="F1200" s="59" t="s">
        <v>1222</v>
      </c>
      <c r="G1200" s="3"/>
      <c r="H1200" s="49">
        <v>5</v>
      </c>
      <c r="I1200" s="50">
        <v>45374</v>
      </c>
      <c r="J1200" s="50">
        <v>45378</v>
      </c>
      <c r="K1200" s="52">
        <v>14059.07</v>
      </c>
    </row>
    <row r="1201" spans="1:11" ht="25.5" x14ac:dyDescent="0.2">
      <c r="A1201" s="66" t="s">
        <v>1888</v>
      </c>
      <c r="B1201" s="66" t="s">
        <v>7717</v>
      </c>
      <c r="C1201" s="11" t="s">
        <v>6416</v>
      </c>
      <c r="D1201" s="11" t="s">
        <v>6416</v>
      </c>
      <c r="E1201" s="11" t="str">
        <f t="shared" si="18"/>
        <v>S. DQ. R.</v>
      </c>
      <c r="F1201" s="59" t="s">
        <v>6416</v>
      </c>
      <c r="G1201" s="11" t="s">
        <v>1889</v>
      </c>
      <c r="H1201" s="32">
        <v>3</v>
      </c>
      <c r="I1201" s="39">
        <v>45374</v>
      </c>
      <c r="J1201" s="39">
        <v>45376</v>
      </c>
      <c r="K1201" s="48">
        <v>7554.69</v>
      </c>
    </row>
    <row r="1202" spans="1:11" x14ac:dyDescent="0.2">
      <c r="A1202" s="66" t="s">
        <v>1890</v>
      </c>
      <c r="B1202" s="66" t="s">
        <v>7718</v>
      </c>
      <c r="C1202" s="11" t="s">
        <v>6416</v>
      </c>
      <c r="D1202" s="11" t="s">
        <v>6416</v>
      </c>
      <c r="E1202" s="11" t="str">
        <f t="shared" si="18"/>
        <v>S. DQ. R.</v>
      </c>
      <c r="F1202" s="59" t="s">
        <v>6416</v>
      </c>
      <c r="G1202" s="11" t="s">
        <v>1891</v>
      </c>
      <c r="H1202" s="32">
        <v>3</v>
      </c>
      <c r="I1202" s="39">
        <v>45374</v>
      </c>
      <c r="J1202" s="39">
        <v>45376</v>
      </c>
      <c r="K1202" s="48">
        <v>3367.97</v>
      </c>
    </row>
    <row r="1203" spans="1:11" x14ac:dyDescent="0.2">
      <c r="A1203" s="66" t="s">
        <v>1892</v>
      </c>
      <c r="B1203" s="66" t="s">
        <v>7719</v>
      </c>
      <c r="C1203" s="11" t="s">
        <v>6416</v>
      </c>
      <c r="D1203" s="11" t="s">
        <v>6416</v>
      </c>
      <c r="E1203" s="11" t="str">
        <f t="shared" si="18"/>
        <v>S. DQ. R.</v>
      </c>
      <c r="F1203" s="59" t="s">
        <v>6416</v>
      </c>
      <c r="G1203" s="11" t="s">
        <v>1893</v>
      </c>
      <c r="H1203" s="32">
        <v>2</v>
      </c>
      <c r="I1203" s="39">
        <v>45375</v>
      </c>
      <c r="J1203" s="39">
        <v>45376</v>
      </c>
      <c r="K1203" s="34">
        <v>795.57</v>
      </c>
    </row>
    <row r="1204" spans="1:11" x14ac:dyDescent="0.2">
      <c r="A1204" s="66" t="s">
        <v>1894</v>
      </c>
      <c r="B1204" s="66" t="s">
        <v>7720</v>
      </c>
      <c r="C1204" s="11" t="s">
        <v>6416</v>
      </c>
      <c r="D1204" s="11" t="s">
        <v>6416</v>
      </c>
      <c r="E1204" s="11" t="str">
        <f t="shared" si="18"/>
        <v>S. DQ. R.</v>
      </c>
      <c r="F1204" s="59" t="s">
        <v>6416</v>
      </c>
      <c r="G1204" s="11" t="s">
        <v>1895</v>
      </c>
      <c r="H1204" s="32">
        <v>2</v>
      </c>
      <c r="I1204" s="39">
        <v>45375</v>
      </c>
      <c r="J1204" s="39">
        <v>45376</v>
      </c>
      <c r="K1204" s="34">
        <v>583.46</v>
      </c>
    </row>
    <row r="1205" spans="1:11" x14ac:dyDescent="0.2">
      <c r="A1205" s="63" t="s">
        <v>1896</v>
      </c>
      <c r="B1205" s="63" t="s">
        <v>7721</v>
      </c>
      <c r="C1205" s="8" t="s">
        <v>6416</v>
      </c>
      <c r="D1205" s="8" t="s">
        <v>6416</v>
      </c>
      <c r="E1205" s="8" t="str">
        <f t="shared" si="18"/>
        <v>S. DQ. R.</v>
      </c>
      <c r="F1205" s="59" t="s">
        <v>6416</v>
      </c>
      <c r="G1205" s="8" t="s">
        <v>1897</v>
      </c>
      <c r="H1205" s="23">
        <v>2</v>
      </c>
      <c r="I1205" s="35">
        <v>45377</v>
      </c>
      <c r="J1205" s="35">
        <v>45378</v>
      </c>
      <c r="K1205" s="42">
        <v>1757.38</v>
      </c>
    </row>
    <row r="1206" spans="1:11" x14ac:dyDescent="0.2">
      <c r="A1206" s="68" t="s">
        <v>1898</v>
      </c>
      <c r="B1206" s="68"/>
      <c r="C1206" s="2" t="s">
        <v>6738</v>
      </c>
      <c r="D1206" s="2" t="s">
        <v>6738</v>
      </c>
      <c r="E1206" s="2" t="str">
        <f t="shared" si="18"/>
        <v>M4 / N2</v>
      </c>
      <c r="F1206" s="59" t="s">
        <v>1898</v>
      </c>
      <c r="G1206" s="2"/>
      <c r="H1206" s="43">
        <v>11</v>
      </c>
      <c r="I1206" s="44">
        <v>45379</v>
      </c>
      <c r="J1206" s="44">
        <v>45391</v>
      </c>
      <c r="K1206" s="47">
        <v>84354.44</v>
      </c>
    </row>
    <row r="1207" spans="1:11" x14ac:dyDescent="0.2">
      <c r="A1207" s="69" t="s">
        <v>1178</v>
      </c>
      <c r="B1207" s="69"/>
      <c r="C1207" s="3" t="s">
        <v>6710</v>
      </c>
      <c r="D1207" s="3" t="s">
        <v>6710</v>
      </c>
      <c r="E1207" s="3" t="str">
        <f t="shared" si="18"/>
        <v>S. K. L. - 1</v>
      </c>
      <c r="F1207" s="59" t="s">
        <v>1178</v>
      </c>
      <c r="G1207" s="3"/>
      <c r="H1207" s="49">
        <v>5</v>
      </c>
      <c r="I1207" s="50">
        <v>45379</v>
      </c>
      <c r="J1207" s="50">
        <v>45384</v>
      </c>
      <c r="K1207" s="52">
        <v>14059.07</v>
      </c>
    </row>
    <row r="1208" spans="1:11" ht="25.5" x14ac:dyDescent="0.2">
      <c r="A1208" s="66" t="s">
        <v>1899</v>
      </c>
      <c r="B1208" s="66" t="s">
        <v>7722</v>
      </c>
      <c r="C1208" s="11" t="s">
        <v>6416</v>
      </c>
      <c r="D1208" s="11" t="s">
        <v>6416</v>
      </c>
      <c r="E1208" s="11" t="str">
        <f t="shared" si="18"/>
        <v>S. K. L. - 1</v>
      </c>
      <c r="F1208" s="59" t="s">
        <v>6416</v>
      </c>
      <c r="G1208" s="11" t="s">
        <v>1900</v>
      </c>
      <c r="H1208" s="32">
        <v>3</v>
      </c>
      <c r="I1208" s="39">
        <v>45379</v>
      </c>
      <c r="J1208" s="39">
        <v>45382</v>
      </c>
      <c r="K1208" s="48">
        <v>7554.69</v>
      </c>
    </row>
    <row r="1209" spans="1:11" x14ac:dyDescent="0.2">
      <c r="A1209" s="66" t="s">
        <v>1901</v>
      </c>
      <c r="B1209" s="66" t="s">
        <v>7723</v>
      </c>
      <c r="C1209" s="11" t="s">
        <v>6416</v>
      </c>
      <c r="D1209" s="11" t="s">
        <v>6416</v>
      </c>
      <c r="E1209" s="11" t="str">
        <f t="shared" si="18"/>
        <v>S. K. L. - 1</v>
      </c>
      <c r="F1209" s="59" t="s">
        <v>6416</v>
      </c>
      <c r="G1209" s="11" t="s">
        <v>1902</v>
      </c>
      <c r="H1209" s="32">
        <v>3</v>
      </c>
      <c r="I1209" s="39">
        <v>45379</v>
      </c>
      <c r="J1209" s="39">
        <v>45382</v>
      </c>
      <c r="K1209" s="48">
        <v>3367.97</v>
      </c>
    </row>
    <row r="1210" spans="1:11" x14ac:dyDescent="0.2">
      <c r="A1210" s="66" t="s">
        <v>1903</v>
      </c>
      <c r="B1210" s="66" t="s">
        <v>7724</v>
      </c>
      <c r="C1210" s="11" t="s">
        <v>6416</v>
      </c>
      <c r="D1210" s="11" t="s">
        <v>6416</v>
      </c>
      <c r="E1210" s="11" t="str">
        <f t="shared" si="18"/>
        <v>S. K. L. - 1</v>
      </c>
      <c r="F1210" s="59" t="s">
        <v>6416</v>
      </c>
      <c r="G1210" s="11" t="s">
        <v>1904</v>
      </c>
      <c r="H1210" s="32">
        <v>2</v>
      </c>
      <c r="I1210" s="39">
        <v>45381</v>
      </c>
      <c r="J1210" s="39">
        <v>45382</v>
      </c>
      <c r="K1210" s="34">
        <v>795.57</v>
      </c>
    </row>
    <row r="1211" spans="1:11" x14ac:dyDescent="0.2">
      <c r="A1211" s="66" t="s">
        <v>1905</v>
      </c>
      <c r="B1211" s="66" t="s">
        <v>7725</v>
      </c>
      <c r="C1211" s="11" t="s">
        <v>6416</v>
      </c>
      <c r="D1211" s="11" t="s">
        <v>6416</v>
      </c>
      <c r="E1211" s="11" t="str">
        <f t="shared" si="18"/>
        <v>S. K. L. - 1</v>
      </c>
      <c r="F1211" s="59" t="s">
        <v>6416</v>
      </c>
      <c r="G1211" s="11" t="s">
        <v>1906</v>
      </c>
      <c r="H1211" s="32">
        <v>2</v>
      </c>
      <c r="I1211" s="39">
        <v>45381</v>
      </c>
      <c r="J1211" s="39">
        <v>45382</v>
      </c>
      <c r="K1211" s="34">
        <v>583.46</v>
      </c>
    </row>
    <row r="1212" spans="1:11" x14ac:dyDescent="0.2">
      <c r="A1212" s="63" t="s">
        <v>1907</v>
      </c>
      <c r="B1212" s="63" t="s">
        <v>7726</v>
      </c>
      <c r="C1212" s="8" t="s">
        <v>6416</v>
      </c>
      <c r="D1212" s="8" t="s">
        <v>6416</v>
      </c>
      <c r="E1212" s="8" t="str">
        <f t="shared" si="18"/>
        <v>S. K. L. - 1</v>
      </c>
      <c r="F1212" s="59" t="s">
        <v>6416</v>
      </c>
      <c r="G1212" s="8" t="s">
        <v>1908</v>
      </c>
      <c r="H1212" s="23">
        <v>2</v>
      </c>
      <c r="I1212" s="35">
        <v>45383</v>
      </c>
      <c r="J1212" s="35">
        <v>45384</v>
      </c>
      <c r="K1212" s="42">
        <v>1757.38</v>
      </c>
    </row>
    <row r="1213" spans="1:11" x14ac:dyDescent="0.2">
      <c r="A1213" s="69" t="s">
        <v>1189</v>
      </c>
      <c r="B1213" s="69"/>
      <c r="C1213" s="3" t="s">
        <v>6711</v>
      </c>
      <c r="D1213" s="3" t="s">
        <v>6711</v>
      </c>
      <c r="E1213" s="3" t="str">
        <f t="shared" si="18"/>
        <v>S. K. L. - 2</v>
      </c>
      <c r="F1213" s="59" t="s">
        <v>1189</v>
      </c>
      <c r="G1213" s="3"/>
      <c r="H1213" s="49">
        <v>5</v>
      </c>
      <c r="I1213" s="50">
        <v>45379</v>
      </c>
      <c r="J1213" s="50">
        <v>45384</v>
      </c>
      <c r="K1213" s="52">
        <v>14059.07</v>
      </c>
    </row>
    <row r="1214" spans="1:11" ht="25.5" x14ac:dyDescent="0.2">
      <c r="A1214" s="66" t="s">
        <v>1909</v>
      </c>
      <c r="B1214" s="66" t="s">
        <v>7727</v>
      </c>
      <c r="C1214" s="11" t="s">
        <v>6416</v>
      </c>
      <c r="D1214" s="11" t="s">
        <v>6416</v>
      </c>
      <c r="E1214" s="11" t="str">
        <f t="shared" si="18"/>
        <v>S. K. L. - 2</v>
      </c>
      <c r="F1214" s="59" t="s">
        <v>6416</v>
      </c>
      <c r="G1214" s="11" t="s">
        <v>1910</v>
      </c>
      <c r="H1214" s="32">
        <v>3</v>
      </c>
      <c r="I1214" s="39">
        <v>45379</v>
      </c>
      <c r="J1214" s="39">
        <v>45382</v>
      </c>
      <c r="K1214" s="48">
        <v>7554.69</v>
      </c>
    </row>
    <row r="1215" spans="1:11" x14ac:dyDescent="0.2">
      <c r="A1215" s="66" t="s">
        <v>1911</v>
      </c>
      <c r="B1215" s="66" t="s">
        <v>7728</v>
      </c>
      <c r="C1215" s="11" t="s">
        <v>6416</v>
      </c>
      <c r="D1215" s="11" t="s">
        <v>6416</v>
      </c>
      <c r="E1215" s="11" t="str">
        <f t="shared" si="18"/>
        <v>S. K. L. - 2</v>
      </c>
      <c r="F1215" s="59" t="s">
        <v>6416</v>
      </c>
      <c r="G1215" s="11" t="s">
        <v>1912</v>
      </c>
      <c r="H1215" s="32">
        <v>3</v>
      </c>
      <c r="I1215" s="39">
        <v>45379</v>
      </c>
      <c r="J1215" s="39">
        <v>45382</v>
      </c>
      <c r="K1215" s="48">
        <v>3367.97</v>
      </c>
    </row>
    <row r="1216" spans="1:11" x14ac:dyDescent="0.2">
      <c r="A1216" s="66" t="s">
        <v>1913</v>
      </c>
      <c r="B1216" s="66" t="s">
        <v>7729</v>
      </c>
      <c r="C1216" s="11" t="s">
        <v>6416</v>
      </c>
      <c r="D1216" s="11" t="s">
        <v>6416</v>
      </c>
      <c r="E1216" s="11" t="str">
        <f t="shared" si="18"/>
        <v>S. K. L. - 2</v>
      </c>
      <c r="F1216" s="59" t="s">
        <v>6416</v>
      </c>
      <c r="G1216" s="11" t="s">
        <v>1914</v>
      </c>
      <c r="H1216" s="32">
        <v>2</v>
      </c>
      <c r="I1216" s="39">
        <v>45381</v>
      </c>
      <c r="J1216" s="39">
        <v>45382</v>
      </c>
      <c r="K1216" s="34">
        <v>795.57</v>
      </c>
    </row>
    <row r="1217" spans="1:11" x14ac:dyDescent="0.2">
      <c r="A1217" s="66" t="s">
        <v>1915</v>
      </c>
      <c r="B1217" s="66" t="s">
        <v>7730</v>
      </c>
      <c r="C1217" s="11" t="s">
        <v>6416</v>
      </c>
      <c r="D1217" s="11" t="s">
        <v>6416</v>
      </c>
      <c r="E1217" s="11" t="str">
        <f t="shared" si="18"/>
        <v>S. K. L. - 2</v>
      </c>
      <c r="F1217" s="59" t="s">
        <v>6416</v>
      </c>
      <c r="G1217" s="11" t="s">
        <v>1916</v>
      </c>
      <c r="H1217" s="32">
        <v>2</v>
      </c>
      <c r="I1217" s="39">
        <v>45381</v>
      </c>
      <c r="J1217" s="39">
        <v>45382</v>
      </c>
      <c r="K1217" s="34">
        <v>583.46</v>
      </c>
    </row>
    <row r="1218" spans="1:11" x14ac:dyDescent="0.2">
      <c r="A1218" s="63" t="s">
        <v>1917</v>
      </c>
      <c r="B1218" s="63" t="s">
        <v>7731</v>
      </c>
      <c r="C1218" s="8" t="s">
        <v>6416</v>
      </c>
      <c r="D1218" s="8" t="s">
        <v>6416</v>
      </c>
      <c r="E1218" s="8" t="str">
        <f t="shared" si="18"/>
        <v>S. K. L. - 2</v>
      </c>
      <c r="F1218" s="59" t="s">
        <v>6416</v>
      </c>
      <c r="G1218" s="8" t="s">
        <v>1918</v>
      </c>
      <c r="H1218" s="23">
        <v>2</v>
      </c>
      <c r="I1218" s="35">
        <v>45383</v>
      </c>
      <c r="J1218" s="35">
        <v>45384</v>
      </c>
      <c r="K1218" s="42">
        <v>1757.38</v>
      </c>
    </row>
    <row r="1219" spans="1:11" x14ac:dyDescent="0.2">
      <c r="A1219" s="69" t="s">
        <v>1569</v>
      </c>
      <c r="B1219" s="69"/>
      <c r="C1219" s="3" t="s">
        <v>6730</v>
      </c>
      <c r="D1219" s="3" t="s">
        <v>6730</v>
      </c>
      <c r="E1219" s="3" t="str">
        <f t="shared" si="18"/>
        <v>S. K. R. - 1</v>
      </c>
      <c r="F1219" s="59" t="s">
        <v>1569</v>
      </c>
      <c r="G1219" s="3"/>
      <c r="H1219" s="49">
        <v>5</v>
      </c>
      <c r="I1219" s="50">
        <v>45383</v>
      </c>
      <c r="J1219" s="50">
        <v>45388</v>
      </c>
      <c r="K1219" s="52">
        <v>14059.07</v>
      </c>
    </row>
    <row r="1220" spans="1:11" ht="25.5" x14ac:dyDescent="0.2">
      <c r="A1220" s="66" t="s">
        <v>1919</v>
      </c>
      <c r="B1220" s="66" t="s">
        <v>7732</v>
      </c>
      <c r="C1220" s="11" t="s">
        <v>6416</v>
      </c>
      <c r="D1220" s="11" t="s">
        <v>6416</v>
      </c>
      <c r="E1220" s="11" t="str">
        <f t="shared" si="18"/>
        <v>S. K. R. - 1</v>
      </c>
      <c r="F1220" s="59" t="s">
        <v>6416</v>
      </c>
      <c r="G1220" s="11" t="s">
        <v>1920</v>
      </c>
      <c r="H1220" s="32">
        <v>3</v>
      </c>
      <c r="I1220" s="39">
        <v>45383</v>
      </c>
      <c r="J1220" s="39">
        <v>45385</v>
      </c>
      <c r="K1220" s="48">
        <v>7554.69</v>
      </c>
    </row>
    <row r="1221" spans="1:11" x14ac:dyDescent="0.2">
      <c r="A1221" s="66" t="s">
        <v>1921</v>
      </c>
      <c r="B1221" s="66" t="s">
        <v>7733</v>
      </c>
      <c r="C1221" s="11" t="s">
        <v>6416</v>
      </c>
      <c r="D1221" s="11" t="s">
        <v>6416</v>
      </c>
      <c r="E1221" s="11" t="str">
        <f t="shared" si="18"/>
        <v>S. K. R. - 1</v>
      </c>
      <c r="F1221" s="59" t="s">
        <v>6416</v>
      </c>
      <c r="G1221" s="11" t="s">
        <v>1922</v>
      </c>
      <c r="H1221" s="32">
        <v>3</v>
      </c>
      <c r="I1221" s="39">
        <v>45383</v>
      </c>
      <c r="J1221" s="39">
        <v>45385</v>
      </c>
      <c r="K1221" s="48">
        <v>3367.97</v>
      </c>
    </row>
    <row r="1222" spans="1:11" x14ac:dyDescent="0.2">
      <c r="A1222" s="66" t="s">
        <v>1923</v>
      </c>
      <c r="B1222" s="66" t="s">
        <v>7734</v>
      </c>
      <c r="C1222" s="11" t="s">
        <v>6416</v>
      </c>
      <c r="D1222" s="11" t="s">
        <v>6416</v>
      </c>
      <c r="E1222" s="11" t="str">
        <f t="shared" si="18"/>
        <v>S. K. R. - 1</v>
      </c>
      <c r="F1222" s="59" t="s">
        <v>6416</v>
      </c>
      <c r="G1222" s="11" t="s">
        <v>1924</v>
      </c>
      <c r="H1222" s="32">
        <v>2</v>
      </c>
      <c r="I1222" s="39">
        <v>45384</v>
      </c>
      <c r="J1222" s="39">
        <v>45385</v>
      </c>
      <c r="K1222" s="34">
        <v>795.57</v>
      </c>
    </row>
    <row r="1223" spans="1:11" x14ac:dyDescent="0.2">
      <c r="A1223" s="66" t="s">
        <v>1925</v>
      </c>
      <c r="B1223" s="66" t="s">
        <v>7735</v>
      </c>
      <c r="C1223" s="11" t="s">
        <v>6416</v>
      </c>
      <c r="D1223" s="11" t="s">
        <v>6416</v>
      </c>
      <c r="E1223" s="11" t="str">
        <f t="shared" ref="E1223:E1286" si="19">IF(C1223="",E1222,C1223)</f>
        <v>S. K. R. - 1</v>
      </c>
      <c r="F1223" s="59" t="s">
        <v>6416</v>
      </c>
      <c r="G1223" s="11" t="s">
        <v>1926</v>
      </c>
      <c r="H1223" s="32">
        <v>2</v>
      </c>
      <c r="I1223" s="39">
        <v>45384</v>
      </c>
      <c r="J1223" s="39">
        <v>45385</v>
      </c>
      <c r="K1223" s="34">
        <v>583.46</v>
      </c>
    </row>
    <row r="1224" spans="1:11" x14ac:dyDescent="0.2">
      <c r="A1224" s="63" t="s">
        <v>1927</v>
      </c>
      <c r="B1224" s="63" t="s">
        <v>7736</v>
      </c>
      <c r="C1224" s="8" t="s">
        <v>6416</v>
      </c>
      <c r="D1224" s="8" t="s">
        <v>6416</v>
      </c>
      <c r="E1224" s="8" t="str">
        <f t="shared" si="19"/>
        <v>S. K. R. - 1</v>
      </c>
      <c r="F1224" s="59" t="s">
        <v>6416</v>
      </c>
      <c r="G1224" s="8" t="s">
        <v>1928</v>
      </c>
      <c r="H1224" s="23">
        <v>2</v>
      </c>
      <c r="I1224" s="35">
        <v>45386</v>
      </c>
      <c r="J1224" s="35">
        <v>45388</v>
      </c>
      <c r="K1224" s="42">
        <v>1757.38</v>
      </c>
    </row>
    <row r="1225" spans="1:11" x14ac:dyDescent="0.2">
      <c r="A1225" s="69" t="s">
        <v>1580</v>
      </c>
      <c r="B1225" s="69"/>
      <c r="C1225" s="3" t="s">
        <v>6731</v>
      </c>
      <c r="D1225" s="3" t="s">
        <v>6731</v>
      </c>
      <c r="E1225" s="3" t="str">
        <f t="shared" si="19"/>
        <v>S. K. R. - 2</v>
      </c>
      <c r="F1225" s="59" t="s">
        <v>1580</v>
      </c>
      <c r="G1225" s="3"/>
      <c r="H1225" s="49">
        <v>5</v>
      </c>
      <c r="I1225" s="50">
        <v>45383</v>
      </c>
      <c r="J1225" s="50">
        <v>45388</v>
      </c>
      <c r="K1225" s="52">
        <v>14059.07</v>
      </c>
    </row>
    <row r="1226" spans="1:11" ht="25.5" x14ac:dyDescent="0.2">
      <c r="A1226" s="66" t="s">
        <v>1929</v>
      </c>
      <c r="B1226" s="66" t="s">
        <v>7737</v>
      </c>
      <c r="C1226" s="11" t="s">
        <v>6416</v>
      </c>
      <c r="D1226" s="11" t="s">
        <v>6416</v>
      </c>
      <c r="E1226" s="11" t="str">
        <f t="shared" si="19"/>
        <v>S. K. R. - 2</v>
      </c>
      <c r="F1226" s="59" t="s">
        <v>6416</v>
      </c>
      <c r="G1226" s="11" t="s">
        <v>1930</v>
      </c>
      <c r="H1226" s="32">
        <v>3</v>
      </c>
      <c r="I1226" s="39">
        <v>45383</v>
      </c>
      <c r="J1226" s="39">
        <v>45385</v>
      </c>
      <c r="K1226" s="48">
        <v>7554.69</v>
      </c>
    </row>
    <row r="1227" spans="1:11" x14ac:dyDescent="0.2">
      <c r="A1227" s="66" t="s">
        <v>1931</v>
      </c>
      <c r="B1227" s="66" t="s">
        <v>7738</v>
      </c>
      <c r="C1227" s="11" t="s">
        <v>6416</v>
      </c>
      <c r="D1227" s="11" t="s">
        <v>6416</v>
      </c>
      <c r="E1227" s="11" t="str">
        <f t="shared" si="19"/>
        <v>S. K. R. - 2</v>
      </c>
      <c r="F1227" s="59" t="s">
        <v>6416</v>
      </c>
      <c r="G1227" s="11" t="s">
        <v>1932</v>
      </c>
      <c r="H1227" s="32">
        <v>3</v>
      </c>
      <c r="I1227" s="39">
        <v>45383</v>
      </c>
      <c r="J1227" s="39">
        <v>45385</v>
      </c>
      <c r="K1227" s="48">
        <v>3367.97</v>
      </c>
    </row>
    <row r="1228" spans="1:11" x14ac:dyDescent="0.2">
      <c r="A1228" s="66" t="s">
        <v>1933</v>
      </c>
      <c r="B1228" s="66" t="s">
        <v>7739</v>
      </c>
      <c r="C1228" s="11" t="s">
        <v>6416</v>
      </c>
      <c r="D1228" s="11" t="s">
        <v>6416</v>
      </c>
      <c r="E1228" s="11" t="str">
        <f t="shared" si="19"/>
        <v>S. K. R. - 2</v>
      </c>
      <c r="F1228" s="59" t="s">
        <v>6416</v>
      </c>
      <c r="G1228" s="11" t="s">
        <v>1934</v>
      </c>
      <c r="H1228" s="32">
        <v>2</v>
      </c>
      <c r="I1228" s="39">
        <v>45384</v>
      </c>
      <c r="J1228" s="39">
        <v>45385</v>
      </c>
      <c r="K1228" s="34">
        <v>795.57</v>
      </c>
    </row>
    <row r="1229" spans="1:11" x14ac:dyDescent="0.2">
      <c r="A1229" s="66" t="s">
        <v>1935</v>
      </c>
      <c r="B1229" s="66" t="s">
        <v>7740</v>
      </c>
      <c r="C1229" s="11" t="s">
        <v>6416</v>
      </c>
      <c r="D1229" s="11" t="s">
        <v>6416</v>
      </c>
      <c r="E1229" s="11" t="str">
        <f t="shared" si="19"/>
        <v>S. K. R. - 2</v>
      </c>
      <c r="F1229" s="59" t="s">
        <v>6416</v>
      </c>
      <c r="G1229" s="11" t="s">
        <v>1936</v>
      </c>
      <c r="H1229" s="32">
        <v>2</v>
      </c>
      <c r="I1229" s="39">
        <v>45384</v>
      </c>
      <c r="J1229" s="39">
        <v>45385</v>
      </c>
      <c r="K1229" s="34">
        <v>583.46</v>
      </c>
    </row>
    <row r="1230" spans="1:11" x14ac:dyDescent="0.2">
      <c r="A1230" s="63" t="s">
        <v>1937</v>
      </c>
      <c r="B1230" s="63" t="s">
        <v>7741</v>
      </c>
      <c r="C1230" s="8" t="s">
        <v>6416</v>
      </c>
      <c r="D1230" s="8" t="s">
        <v>6416</v>
      </c>
      <c r="E1230" s="8" t="str">
        <f t="shared" si="19"/>
        <v>S. K. R. - 2</v>
      </c>
      <c r="F1230" s="59" t="s">
        <v>6416</v>
      </c>
      <c r="G1230" s="8" t="s">
        <v>1938</v>
      </c>
      <c r="H1230" s="23">
        <v>2</v>
      </c>
      <c r="I1230" s="35">
        <v>45386</v>
      </c>
      <c r="J1230" s="35">
        <v>45388</v>
      </c>
      <c r="K1230" s="42">
        <v>1757.38</v>
      </c>
    </row>
    <row r="1231" spans="1:11" x14ac:dyDescent="0.2">
      <c r="A1231" s="69" t="s">
        <v>1277</v>
      </c>
      <c r="B1231" s="69"/>
      <c r="C1231" s="3" t="s">
        <v>6719</v>
      </c>
      <c r="D1231" s="3" t="s">
        <v>6719</v>
      </c>
      <c r="E1231" s="3" t="str">
        <f t="shared" si="19"/>
        <v>S. K. CL.</v>
      </c>
      <c r="F1231" s="59" t="s">
        <v>1277</v>
      </c>
      <c r="G1231" s="3"/>
      <c r="H1231" s="49">
        <v>5</v>
      </c>
      <c r="I1231" s="50">
        <v>45386</v>
      </c>
      <c r="J1231" s="50">
        <v>45391</v>
      </c>
      <c r="K1231" s="52">
        <v>14059.07</v>
      </c>
    </row>
    <row r="1232" spans="1:11" ht="25.5" x14ac:dyDescent="0.2">
      <c r="A1232" s="66" t="s">
        <v>1939</v>
      </c>
      <c r="B1232" s="66" t="s">
        <v>7742</v>
      </c>
      <c r="C1232" s="11" t="s">
        <v>6416</v>
      </c>
      <c r="D1232" s="11" t="s">
        <v>6416</v>
      </c>
      <c r="E1232" s="11" t="str">
        <f t="shared" si="19"/>
        <v>S. K. CL.</v>
      </c>
      <c r="F1232" s="59" t="s">
        <v>6416</v>
      </c>
      <c r="G1232" s="11" t="s">
        <v>1940</v>
      </c>
      <c r="H1232" s="32">
        <v>3</v>
      </c>
      <c r="I1232" s="39">
        <v>45386</v>
      </c>
      <c r="J1232" s="39">
        <v>45389</v>
      </c>
      <c r="K1232" s="48">
        <v>7554.69</v>
      </c>
    </row>
    <row r="1233" spans="1:11" x14ac:dyDescent="0.2">
      <c r="A1233" s="66" t="s">
        <v>1941</v>
      </c>
      <c r="B1233" s="66" t="s">
        <v>7743</v>
      </c>
      <c r="C1233" s="11" t="s">
        <v>6416</v>
      </c>
      <c r="D1233" s="11" t="s">
        <v>6416</v>
      </c>
      <c r="E1233" s="11" t="str">
        <f t="shared" si="19"/>
        <v>S. K. CL.</v>
      </c>
      <c r="F1233" s="59" t="s">
        <v>6416</v>
      </c>
      <c r="G1233" s="11" t="s">
        <v>1942</v>
      </c>
      <c r="H1233" s="32">
        <v>3</v>
      </c>
      <c r="I1233" s="39">
        <v>45386</v>
      </c>
      <c r="J1233" s="39">
        <v>45389</v>
      </c>
      <c r="K1233" s="48">
        <v>3367.97</v>
      </c>
    </row>
    <row r="1234" spans="1:11" x14ac:dyDescent="0.2">
      <c r="A1234" s="66" t="s">
        <v>1943</v>
      </c>
      <c r="B1234" s="66" t="s">
        <v>7744</v>
      </c>
      <c r="C1234" s="11" t="s">
        <v>6416</v>
      </c>
      <c r="D1234" s="11" t="s">
        <v>6416</v>
      </c>
      <c r="E1234" s="11" t="str">
        <f t="shared" si="19"/>
        <v>S. K. CL.</v>
      </c>
      <c r="F1234" s="59" t="s">
        <v>6416</v>
      </c>
      <c r="G1234" s="11" t="s">
        <v>1944</v>
      </c>
      <c r="H1234" s="32">
        <v>2</v>
      </c>
      <c r="I1234" s="39">
        <v>45388</v>
      </c>
      <c r="J1234" s="39">
        <v>45389</v>
      </c>
      <c r="K1234" s="34">
        <v>795.57</v>
      </c>
    </row>
    <row r="1235" spans="1:11" x14ac:dyDescent="0.2">
      <c r="A1235" s="66" t="s">
        <v>1945</v>
      </c>
      <c r="B1235" s="66" t="s">
        <v>7745</v>
      </c>
      <c r="C1235" s="11" t="s">
        <v>6416</v>
      </c>
      <c r="D1235" s="11" t="s">
        <v>6416</v>
      </c>
      <c r="E1235" s="11" t="str">
        <f t="shared" si="19"/>
        <v>S. K. CL.</v>
      </c>
      <c r="F1235" s="59" t="s">
        <v>6416</v>
      </c>
      <c r="G1235" s="11" t="s">
        <v>1946</v>
      </c>
      <c r="H1235" s="32">
        <v>2</v>
      </c>
      <c r="I1235" s="39">
        <v>45388</v>
      </c>
      <c r="J1235" s="39">
        <v>45389</v>
      </c>
      <c r="K1235" s="34">
        <v>583.46</v>
      </c>
    </row>
    <row r="1236" spans="1:11" x14ac:dyDescent="0.2">
      <c r="A1236" s="63" t="s">
        <v>1947</v>
      </c>
      <c r="B1236" s="63" t="s">
        <v>7746</v>
      </c>
      <c r="C1236" s="8" t="s">
        <v>6416</v>
      </c>
      <c r="D1236" s="8" t="s">
        <v>6416</v>
      </c>
      <c r="E1236" s="8" t="str">
        <f t="shared" si="19"/>
        <v>S. K. CL.</v>
      </c>
      <c r="F1236" s="59" t="s">
        <v>6416</v>
      </c>
      <c r="G1236" s="8" t="s">
        <v>1948</v>
      </c>
      <c r="H1236" s="23">
        <v>2</v>
      </c>
      <c r="I1236" s="35">
        <v>45390</v>
      </c>
      <c r="J1236" s="35">
        <v>45391</v>
      </c>
      <c r="K1236" s="42">
        <v>1757.38</v>
      </c>
    </row>
    <row r="1237" spans="1:11" x14ac:dyDescent="0.2">
      <c r="A1237" s="69" t="s">
        <v>1288</v>
      </c>
      <c r="B1237" s="69"/>
      <c r="C1237" s="3" t="s">
        <v>6720</v>
      </c>
      <c r="D1237" s="3" t="s">
        <v>6720</v>
      </c>
      <c r="E1237" s="3" t="str">
        <f t="shared" si="19"/>
        <v>S. K. CR.</v>
      </c>
      <c r="F1237" s="59" t="s">
        <v>1288</v>
      </c>
      <c r="G1237" s="3"/>
      <c r="H1237" s="49">
        <v>5</v>
      </c>
      <c r="I1237" s="50">
        <v>45386</v>
      </c>
      <c r="J1237" s="50">
        <v>45391</v>
      </c>
      <c r="K1237" s="52">
        <v>14059.07</v>
      </c>
    </row>
    <row r="1238" spans="1:11" ht="25.5" x14ac:dyDescent="0.2">
      <c r="A1238" s="66" t="s">
        <v>1949</v>
      </c>
      <c r="B1238" s="66" t="s">
        <v>7747</v>
      </c>
      <c r="C1238" s="11" t="s">
        <v>6416</v>
      </c>
      <c r="D1238" s="11" t="s">
        <v>6416</v>
      </c>
      <c r="E1238" s="11" t="str">
        <f t="shared" si="19"/>
        <v>S. K. CR.</v>
      </c>
      <c r="F1238" s="59" t="s">
        <v>6416</v>
      </c>
      <c r="G1238" s="11" t="s">
        <v>1950</v>
      </c>
      <c r="H1238" s="32">
        <v>3</v>
      </c>
      <c r="I1238" s="39">
        <v>45386</v>
      </c>
      <c r="J1238" s="39">
        <v>45389</v>
      </c>
      <c r="K1238" s="48">
        <v>7554.69</v>
      </c>
    </row>
    <row r="1239" spans="1:11" x14ac:dyDescent="0.2">
      <c r="A1239" s="66" t="s">
        <v>1951</v>
      </c>
      <c r="B1239" s="66" t="s">
        <v>7748</v>
      </c>
      <c r="C1239" s="11" t="s">
        <v>6416</v>
      </c>
      <c r="D1239" s="11" t="s">
        <v>6416</v>
      </c>
      <c r="E1239" s="11" t="str">
        <f t="shared" si="19"/>
        <v>S. K. CR.</v>
      </c>
      <c r="F1239" s="59" t="s">
        <v>6416</v>
      </c>
      <c r="G1239" s="11" t="s">
        <v>1952</v>
      </c>
      <c r="H1239" s="32">
        <v>3</v>
      </c>
      <c r="I1239" s="39">
        <v>45386</v>
      </c>
      <c r="J1239" s="39">
        <v>45389</v>
      </c>
      <c r="K1239" s="48">
        <v>3367.97</v>
      </c>
    </row>
    <row r="1240" spans="1:11" x14ac:dyDescent="0.2">
      <c r="A1240" s="66" t="s">
        <v>1953</v>
      </c>
      <c r="B1240" s="66" t="s">
        <v>7749</v>
      </c>
      <c r="C1240" s="11" t="s">
        <v>6416</v>
      </c>
      <c r="D1240" s="11" t="s">
        <v>6416</v>
      </c>
      <c r="E1240" s="11" t="str">
        <f t="shared" si="19"/>
        <v>S. K. CR.</v>
      </c>
      <c r="F1240" s="59" t="s">
        <v>6416</v>
      </c>
      <c r="G1240" s="11" t="s">
        <v>1954</v>
      </c>
      <c r="H1240" s="32">
        <v>2</v>
      </c>
      <c r="I1240" s="39">
        <v>45388</v>
      </c>
      <c r="J1240" s="39">
        <v>45389</v>
      </c>
      <c r="K1240" s="34">
        <v>795.57</v>
      </c>
    </row>
    <row r="1241" spans="1:11" x14ac:dyDescent="0.2">
      <c r="A1241" s="66" t="s">
        <v>1955</v>
      </c>
      <c r="B1241" s="66" t="s">
        <v>7750</v>
      </c>
      <c r="C1241" s="11" t="s">
        <v>6416</v>
      </c>
      <c r="D1241" s="11" t="s">
        <v>6416</v>
      </c>
      <c r="E1241" s="11" t="str">
        <f t="shared" si="19"/>
        <v>S. K. CR.</v>
      </c>
      <c r="F1241" s="59" t="s">
        <v>6416</v>
      </c>
      <c r="G1241" s="11" t="s">
        <v>1956</v>
      </c>
      <c r="H1241" s="32">
        <v>2</v>
      </c>
      <c r="I1241" s="39">
        <v>45388</v>
      </c>
      <c r="J1241" s="39">
        <v>45389</v>
      </c>
      <c r="K1241" s="34">
        <v>583.46</v>
      </c>
    </row>
    <row r="1242" spans="1:11" x14ac:dyDescent="0.2">
      <c r="A1242" s="63" t="s">
        <v>1957</v>
      </c>
      <c r="B1242" s="63" t="s">
        <v>7751</v>
      </c>
      <c r="C1242" s="8" t="s">
        <v>6416</v>
      </c>
      <c r="D1242" s="8" t="s">
        <v>6416</v>
      </c>
      <c r="E1242" s="8" t="str">
        <f t="shared" si="19"/>
        <v>S. K. CR.</v>
      </c>
      <c r="F1242" s="59" t="s">
        <v>6416</v>
      </c>
      <c r="G1242" s="8" t="s">
        <v>1958</v>
      </c>
      <c r="H1242" s="23">
        <v>2</v>
      </c>
      <c r="I1242" s="35">
        <v>45390</v>
      </c>
      <c r="J1242" s="35">
        <v>45391</v>
      </c>
      <c r="K1242" s="42">
        <v>1757.38</v>
      </c>
    </row>
    <row r="1243" spans="1:11" x14ac:dyDescent="0.2">
      <c r="A1243" s="68" t="s">
        <v>1959</v>
      </c>
      <c r="B1243" s="68"/>
      <c r="C1243" s="2" t="s">
        <v>6545</v>
      </c>
      <c r="D1243" s="2" t="s">
        <v>6545</v>
      </c>
      <c r="E1243" s="2" t="str">
        <f t="shared" si="19"/>
        <v>M4/Balustrade</v>
      </c>
      <c r="F1243" s="59" t="s">
        <v>1959</v>
      </c>
      <c r="G1243" s="2"/>
      <c r="H1243" s="43">
        <v>14</v>
      </c>
      <c r="I1243" s="44">
        <v>45376</v>
      </c>
      <c r="J1243" s="44">
        <v>45391</v>
      </c>
      <c r="K1243" s="47">
        <v>31222.09</v>
      </c>
    </row>
    <row r="1244" spans="1:11" x14ac:dyDescent="0.2">
      <c r="A1244" s="66" t="s">
        <v>1960</v>
      </c>
      <c r="B1244" s="66" t="s">
        <v>7752</v>
      </c>
      <c r="C1244" s="11" t="s">
        <v>6416</v>
      </c>
      <c r="D1244" s="11" t="s">
        <v>6416</v>
      </c>
      <c r="E1244" s="11" t="str">
        <f t="shared" si="19"/>
        <v>M4/Balustrade</v>
      </c>
      <c r="F1244" s="59" t="s">
        <v>6416</v>
      </c>
      <c r="G1244" s="11" t="s">
        <v>1961</v>
      </c>
      <c r="H1244" s="32">
        <v>10</v>
      </c>
      <c r="I1244" s="39">
        <v>45376</v>
      </c>
      <c r="J1244" s="39">
        <v>45386</v>
      </c>
      <c r="K1244" s="48">
        <v>27319.33</v>
      </c>
    </row>
    <row r="1245" spans="1:11" x14ac:dyDescent="0.2">
      <c r="A1245" s="63" t="s">
        <v>1962</v>
      </c>
      <c r="B1245" s="63" t="s">
        <v>7753</v>
      </c>
      <c r="C1245" s="8" t="s">
        <v>6416</v>
      </c>
      <c r="D1245" s="8" t="s">
        <v>6416</v>
      </c>
      <c r="E1245" s="8" t="str">
        <f t="shared" si="19"/>
        <v>M4/Balustrade</v>
      </c>
      <c r="F1245" s="59" t="s">
        <v>6416</v>
      </c>
      <c r="G1245" s="8" t="s">
        <v>1963</v>
      </c>
      <c r="H1245" s="23">
        <v>4</v>
      </c>
      <c r="I1245" s="35">
        <v>45388</v>
      </c>
      <c r="J1245" s="35">
        <v>45391</v>
      </c>
      <c r="K1245" s="42">
        <v>3902.76</v>
      </c>
    </row>
    <row r="1246" spans="1:11" x14ac:dyDescent="0.2">
      <c r="A1246" s="65" t="s">
        <v>1964</v>
      </c>
      <c r="B1246" s="65"/>
      <c r="C1246" s="10" t="s">
        <v>6651</v>
      </c>
      <c r="D1246" s="10" t="s">
        <v>6651</v>
      </c>
      <c r="E1246" s="10" t="str">
        <f t="shared" si="19"/>
        <v>Level 3</v>
      </c>
      <c r="F1246" s="59" t="s">
        <v>1964</v>
      </c>
      <c r="G1246" s="10"/>
      <c r="H1246" s="29">
        <v>72</v>
      </c>
      <c r="I1246" s="30">
        <v>45357</v>
      </c>
      <c r="J1246" s="30">
        <v>45444</v>
      </c>
      <c r="K1246" s="41">
        <v>1113147.18</v>
      </c>
    </row>
    <row r="1247" spans="1:11" x14ac:dyDescent="0.2">
      <c r="A1247" s="67" t="s">
        <v>1176</v>
      </c>
      <c r="B1247" s="67"/>
      <c r="C1247" s="12" t="s">
        <v>6679</v>
      </c>
      <c r="D1247" s="12" t="s">
        <v>6679</v>
      </c>
      <c r="E1247" s="12" t="str">
        <f t="shared" si="19"/>
        <v>Zone M1</v>
      </c>
      <c r="F1247" s="59" t="s">
        <v>1176</v>
      </c>
      <c r="G1247" s="12"/>
      <c r="H1247" s="36">
        <v>36</v>
      </c>
      <c r="I1247" s="37">
        <v>45357</v>
      </c>
      <c r="J1247" s="37">
        <v>45402</v>
      </c>
      <c r="K1247" s="46">
        <v>180729.59</v>
      </c>
    </row>
    <row r="1248" spans="1:11" x14ac:dyDescent="0.2">
      <c r="A1248" s="68" t="s">
        <v>1965</v>
      </c>
      <c r="B1248" s="68"/>
      <c r="C1248" s="2" t="s">
        <v>6739</v>
      </c>
      <c r="D1248" s="2" t="s">
        <v>6739</v>
      </c>
      <c r="E1248" s="2" t="str">
        <f t="shared" si="19"/>
        <v>M1 / I3</v>
      </c>
      <c r="F1248" s="59" t="s">
        <v>1965</v>
      </c>
      <c r="G1248" s="2"/>
      <c r="H1248" s="43">
        <v>11</v>
      </c>
      <c r="I1248" s="44">
        <v>45357</v>
      </c>
      <c r="J1248" s="44">
        <v>45369</v>
      </c>
      <c r="K1248" s="47">
        <v>60243.199999999997</v>
      </c>
    </row>
    <row r="1249" spans="1:11" x14ac:dyDescent="0.2">
      <c r="A1249" s="69" t="s">
        <v>1211</v>
      </c>
      <c r="B1249" s="69"/>
      <c r="C1249" s="3" t="s">
        <v>6713</v>
      </c>
      <c r="D1249" s="3" t="s">
        <v>6713</v>
      </c>
      <c r="E1249" s="3" t="str">
        <f t="shared" si="19"/>
        <v>S. DQ. L.</v>
      </c>
      <c r="F1249" s="59" t="s">
        <v>1211</v>
      </c>
      <c r="G1249" s="3"/>
      <c r="H1249" s="49">
        <v>5</v>
      </c>
      <c r="I1249" s="50">
        <v>45357</v>
      </c>
      <c r="J1249" s="50">
        <v>45362</v>
      </c>
      <c r="K1249" s="52">
        <v>15060.8</v>
      </c>
    </row>
    <row r="1250" spans="1:11" ht="25.5" x14ac:dyDescent="0.2">
      <c r="A1250" s="66" t="s">
        <v>1966</v>
      </c>
      <c r="B1250" s="66" t="s">
        <v>7754</v>
      </c>
      <c r="C1250" s="11" t="s">
        <v>6416</v>
      </c>
      <c r="D1250" s="11" t="s">
        <v>6416</v>
      </c>
      <c r="E1250" s="11" t="str">
        <f t="shared" si="19"/>
        <v>S. DQ. L.</v>
      </c>
      <c r="F1250" s="59" t="s">
        <v>6416</v>
      </c>
      <c r="G1250" s="11" t="s">
        <v>1967</v>
      </c>
      <c r="H1250" s="32">
        <v>3</v>
      </c>
      <c r="I1250" s="39">
        <v>45357</v>
      </c>
      <c r="J1250" s="39">
        <v>45360</v>
      </c>
      <c r="K1250" s="48">
        <v>8160.93</v>
      </c>
    </row>
    <row r="1251" spans="1:11" x14ac:dyDescent="0.2">
      <c r="A1251" s="66" t="s">
        <v>1968</v>
      </c>
      <c r="B1251" s="66" t="s">
        <v>7755</v>
      </c>
      <c r="C1251" s="11" t="s">
        <v>6416</v>
      </c>
      <c r="D1251" s="11" t="s">
        <v>6416</v>
      </c>
      <c r="E1251" s="11" t="str">
        <f t="shared" si="19"/>
        <v>S. DQ. L.</v>
      </c>
      <c r="F1251" s="59" t="s">
        <v>6416</v>
      </c>
      <c r="G1251" s="11" t="s">
        <v>1969</v>
      </c>
      <c r="H1251" s="32">
        <v>3</v>
      </c>
      <c r="I1251" s="39">
        <v>45357</v>
      </c>
      <c r="J1251" s="39">
        <v>45360</v>
      </c>
      <c r="K1251" s="48">
        <v>3638.24</v>
      </c>
    </row>
    <row r="1252" spans="1:11" x14ac:dyDescent="0.2">
      <c r="A1252" s="66" t="s">
        <v>1970</v>
      </c>
      <c r="B1252" s="66" t="s">
        <v>7756</v>
      </c>
      <c r="C1252" s="11" t="s">
        <v>6416</v>
      </c>
      <c r="D1252" s="11" t="s">
        <v>6416</v>
      </c>
      <c r="E1252" s="11" t="str">
        <f t="shared" si="19"/>
        <v>S. DQ. L.</v>
      </c>
      <c r="F1252" s="59" t="s">
        <v>6416</v>
      </c>
      <c r="G1252" s="11" t="s">
        <v>1971</v>
      </c>
      <c r="H1252" s="32">
        <v>2</v>
      </c>
      <c r="I1252" s="39">
        <v>45358</v>
      </c>
      <c r="J1252" s="39">
        <v>45360</v>
      </c>
      <c r="K1252" s="34">
        <v>795.57</v>
      </c>
    </row>
    <row r="1253" spans="1:11" x14ac:dyDescent="0.2">
      <c r="A1253" s="66" t="s">
        <v>1972</v>
      </c>
      <c r="B1253" s="66" t="s">
        <v>7757</v>
      </c>
      <c r="C1253" s="11" t="s">
        <v>6416</v>
      </c>
      <c r="D1253" s="11" t="s">
        <v>6416</v>
      </c>
      <c r="E1253" s="11" t="str">
        <f t="shared" si="19"/>
        <v>S. DQ. L.</v>
      </c>
      <c r="F1253" s="59" t="s">
        <v>6416</v>
      </c>
      <c r="G1253" s="11" t="s">
        <v>1973</v>
      </c>
      <c r="H1253" s="32">
        <v>2</v>
      </c>
      <c r="I1253" s="39">
        <v>45358</v>
      </c>
      <c r="J1253" s="39">
        <v>45360</v>
      </c>
      <c r="K1253" s="34">
        <v>583.46</v>
      </c>
    </row>
    <row r="1254" spans="1:11" x14ac:dyDescent="0.2">
      <c r="A1254" s="63" t="s">
        <v>1974</v>
      </c>
      <c r="B1254" s="63" t="s">
        <v>7758</v>
      </c>
      <c r="C1254" s="8" t="s">
        <v>6416</v>
      </c>
      <c r="D1254" s="8" t="s">
        <v>6416</v>
      </c>
      <c r="E1254" s="8" t="str">
        <f t="shared" si="19"/>
        <v>S. DQ. L.</v>
      </c>
      <c r="F1254" s="59" t="s">
        <v>6416</v>
      </c>
      <c r="G1254" s="8" t="s">
        <v>1975</v>
      </c>
      <c r="H1254" s="23">
        <v>2</v>
      </c>
      <c r="I1254" s="35">
        <v>45361</v>
      </c>
      <c r="J1254" s="35">
        <v>45362</v>
      </c>
      <c r="K1254" s="42">
        <v>1882.6</v>
      </c>
    </row>
    <row r="1255" spans="1:11" x14ac:dyDescent="0.2">
      <c r="A1255" s="69" t="s">
        <v>1222</v>
      </c>
      <c r="B1255" s="69"/>
      <c r="C1255" s="3" t="s">
        <v>6714</v>
      </c>
      <c r="D1255" s="3" t="s">
        <v>6714</v>
      </c>
      <c r="E1255" s="3" t="str">
        <f t="shared" si="19"/>
        <v>S. DQ. R.</v>
      </c>
      <c r="F1255" s="59" t="s">
        <v>1222</v>
      </c>
      <c r="G1255" s="3"/>
      <c r="H1255" s="49">
        <v>5</v>
      </c>
      <c r="I1255" s="50">
        <v>45357</v>
      </c>
      <c r="J1255" s="50">
        <v>45362</v>
      </c>
      <c r="K1255" s="52">
        <v>15060.8</v>
      </c>
    </row>
    <row r="1256" spans="1:11" ht="25.5" x14ac:dyDescent="0.2">
      <c r="A1256" s="66" t="s">
        <v>1976</v>
      </c>
      <c r="B1256" s="66" t="s">
        <v>7759</v>
      </c>
      <c r="C1256" s="11" t="s">
        <v>6416</v>
      </c>
      <c r="D1256" s="11" t="s">
        <v>6416</v>
      </c>
      <c r="E1256" s="11" t="str">
        <f t="shared" si="19"/>
        <v>S. DQ. R.</v>
      </c>
      <c r="F1256" s="59" t="s">
        <v>6416</v>
      </c>
      <c r="G1256" s="11" t="s">
        <v>1977</v>
      </c>
      <c r="H1256" s="32">
        <v>3</v>
      </c>
      <c r="I1256" s="39">
        <v>45357</v>
      </c>
      <c r="J1256" s="39">
        <v>45360</v>
      </c>
      <c r="K1256" s="48">
        <v>8160.93</v>
      </c>
    </row>
    <row r="1257" spans="1:11" x14ac:dyDescent="0.2">
      <c r="A1257" s="66" t="s">
        <v>1978</v>
      </c>
      <c r="B1257" s="66" t="s">
        <v>7760</v>
      </c>
      <c r="C1257" s="11" t="s">
        <v>6416</v>
      </c>
      <c r="D1257" s="11" t="s">
        <v>6416</v>
      </c>
      <c r="E1257" s="11" t="str">
        <f t="shared" si="19"/>
        <v>S. DQ. R.</v>
      </c>
      <c r="F1257" s="59" t="s">
        <v>6416</v>
      </c>
      <c r="G1257" s="11" t="s">
        <v>1979</v>
      </c>
      <c r="H1257" s="32">
        <v>3</v>
      </c>
      <c r="I1257" s="39">
        <v>45357</v>
      </c>
      <c r="J1257" s="39">
        <v>45360</v>
      </c>
      <c r="K1257" s="48">
        <v>3638.24</v>
      </c>
    </row>
    <row r="1258" spans="1:11" x14ac:dyDescent="0.2">
      <c r="A1258" s="66" t="s">
        <v>1980</v>
      </c>
      <c r="B1258" s="66" t="s">
        <v>7761</v>
      </c>
      <c r="C1258" s="11" t="s">
        <v>6416</v>
      </c>
      <c r="D1258" s="11" t="s">
        <v>6416</v>
      </c>
      <c r="E1258" s="11" t="str">
        <f t="shared" si="19"/>
        <v>S. DQ. R.</v>
      </c>
      <c r="F1258" s="59" t="s">
        <v>6416</v>
      </c>
      <c r="G1258" s="11" t="s">
        <v>1981</v>
      </c>
      <c r="H1258" s="32">
        <v>2</v>
      </c>
      <c r="I1258" s="39">
        <v>45358</v>
      </c>
      <c r="J1258" s="39">
        <v>45360</v>
      </c>
      <c r="K1258" s="34">
        <v>795.57</v>
      </c>
    </row>
    <row r="1259" spans="1:11" x14ac:dyDescent="0.2">
      <c r="A1259" s="66" t="s">
        <v>1982</v>
      </c>
      <c r="B1259" s="66" t="s">
        <v>7762</v>
      </c>
      <c r="C1259" s="11" t="s">
        <v>6416</v>
      </c>
      <c r="D1259" s="11" t="s">
        <v>6416</v>
      </c>
      <c r="E1259" s="11" t="str">
        <f t="shared" si="19"/>
        <v>S. DQ. R.</v>
      </c>
      <c r="F1259" s="59" t="s">
        <v>6416</v>
      </c>
      <c r="G1259" s="11" t="s">
        <v>1983</v>
      </c>
      <c r="H1259" s="32">
        <v>2</v>
      </c>
      <c r="I1259" s="39">
        <v>45358</v>
      </c>
      <c r="J1259" s="39">
        <v>45360</v>
      </c>
      <c r="K1259" s="34">
        <v>583.46</v>
      </c>
    </row>
    <row r="1260" spans="1:11" x14ac:dyDescent="0.2">
      <c r="A1260" s="63" t="s">
        <v>1984</v>
      </c>
      <c r="B1260" s="63" t="s">
        <v>7763</v>
      </c>
      <c r="C1260" s="8" t="s">
        <v>6416</v>
      </c>
      <c r="D1260" s="8" t="s">
        <v>6416</v>
      </c>
      <c r="E1260" s="8" t="str">
        <f t="shared" si="19"/>
        <v>S. DQ. R.</v>
      </c>
      <c r="F1260" s="59" t="s">
        <v>6416</v>
      </c>
      <c r="G1260" s="8" t="s">
        <v>1985</v>
      </c>
      <c r="H1260" s="23">
        <v>2</v>
      </c>
      <c r="I1260" s="35">
        <v>45361</v>
      </c>
      <c r="J1260" s="35">
        <v>45362</v>
      </c>
      <c r="K1260" s="42">
        <v>1882.6</v>
      </c>
    </row>
    <row r="1261" spans="1:11" x14ac:dyDescent="0.2">
      <c r="A1261" s="69" t="s">
        <v>1526</v>
      </c>
      <c r="B1261" s="69"/>
      <c r="C1261" s="3" t="s">
        <v>6727</v>
      </c>
      <c r="D1261" s="3" t="s">
        <v>6727</v>
      </c>
      <c r="E1261" s="3" t="str">
        <f t="shared" si="19"/>
        <v>1BS. CL. 1</v>
      </c>
      <c r="F1261" s="59" t="s">
        <v>1526</v>
      </c>
      <c r="G1261" s="3"/>
      <c r="H1261" s="49">
        <v>8</v>
      </c>
      <c r="I1261" s="50">
        <v>45361</v>
      </c>
      <c r="J1261" s="50">
        <v>45369</v>
      </c>
      <c r="K1261" s="52">
        <v>15060.8</v>
      </c>
    </row>
    <row r="1262" spans="1:11" ht="25.5" x14ac:dyDescent="0.2">
      <c r="A1262" s="66" t="s">
        <v>1986</v>
      </c>
      <c r="B1262" s="66" t="s">
        <v>7764</v>
      </c>
      <c r="C1262" s="11" t="s">
        <v>6416</v>
      </c>
      <c r="D1262" s="11" t="s">
        <v>6416</v>
      </c>
      <c r="E1262" s="11" t="str">
        <f t="shared" si="19"/>
        <v>1BS. CL. 1</v>
      </c>
      <c r="F1262" s="59" t="s">
        <v>6416</v>
      </c>
      <c r="G1262" s="11" t="s">
        <v>1987</v>
      </c>
      <c r="H1262" s="32">
        <v>4</v>
      </c>
      <c r="I1262" s="39">
        <v>45361</v>
      </c>
      <c r="J1262" s="39">
        <v>45364</v>
      </c>
      <c r="K1262" s="48">
        <v>8160.93</v>
      </c>
    </row>
    <row r="1263" spans="1:11" x14ac:dyDescent="0.2">
      <c r="A1263" s="66" t="s">
        <v>1988</v>
      </c>
      <c r="B1263" s="66" t="s">
        <v>7765</v>
      </c>
      <c r="C1263" s="11" t="s">
        <v>6416</v>
      </c>
      <c r="D1263" s="11" t="s">
        <v>6416</v>
      </c>
      <c r="E1263" s="11" t="str">
        <f t="shared" si="19"/>
        <v>1BS. CL. 1</v>
      </c>
      <c r="F1263" s="59" t="s">
        <v>6416</v>
      </c>
      <c r="G1263" s="11" t="s">
        <v>1989</v>
      </c>
      <c r="H1263" s="32">
        <v>4</v>
      </c>
      <c r="I1263" s="39">
        <v>45363</v>
      </c>
      <c r="J1263" s="39">
        <v>45367</v>
      </c>
      <c r="K1263" s="48">
        <v>3638.24</v>
      </c>
    </row>
    <row r="1264" spans="1:11" x14ac:dyDescent="0.2">
      <c r="A1264" s="66" t="s">
        <v>1990</v>
      </c>
      <c r="B1264" s="66" t="s">
        <v>7766</v>
      </c>
      <c r="C1264" s="11" t="s">
        <v>6416</v>
      </c>
      <c r="D1264" s="11" t="s">
        <v>6416</v>
      </c>
      <c r="E1264" s="11" t="str">
        <f t="shared" si="19"/>
        <v>1BS. CL. 1</v>
      </c>
      <c r="F1264" s="59" t="s">
        <v>6416</v>
      </c>
      <c r="G1264" s="11" t="s">
        <v>1991</v>
      </c>
      <c r="H1264" s="32">
        <v>2</v>
      </c>
      <c r="I1264" s="39">
        <v>45365</v>
      </c>
      <c r="J1264" s="39">
        <v>45367</v>
      </c>
      <c r="K1264" s="34">
        <v>795.57</v>
      </c>
    </row>
    <row r="1265" spans="1:11" x14ac:dyDescent="0.2">
      <c r="A1265" s="66" t="s">
        <v>1992</v>
      </c>
      <c r="B1265" s="66" t="s">
        <v>7767</v>
      </c>
      <c r="C1265" s="11" t="s">
        <v>6416</v>
      </c>
      <c r="D1265" s="11" t="s">
        <v>6416</v>
      </c>
      <c r="E1265" s="11" t="str">
        <f t="shared" si="19"/>
        <v>1BS. CL. 1</v>
      </c>
      <c r="F1265" s="59" t="s">
        <v>6416</v>
      </c>
      <c r="G1265" s="11" t="s">
        <v>1993</v>
      </c>
      <c r="H1265" s="32">
        <v>2</v>
      </c>
      <c r="I1265" s="39">
        <v>45365</v>
      </c>
      <c r="J1265" s="39">
        <v>45367</v>
      </c>
      <c r="K1265" s="34">
        <v>583.46</v>
      </c>
    </row>
    <row r="1266" spans="1:11" x14ac:dyDescent="0.2">
      <c r="A1266" s="63" t="s">
        <v>1994</v>
      </c>
      <c r="B1266" s="63" t="s">
        <v>7768</v>
      </c>
      <c r="C1266" s="8" t="s">
        <v>6416</v>
      </c>
      <c r="D1266" s="8" t="s">
        <v>6416</v>
      </c>
      <c r="E1266" s="8" t="str">
        <f t="shared" si="19"/>
        <v>1BS. CL. 1</v>
      </c>
      <c r="F1266" s="59" t="s">
        <v>6416</v>
      </c>
      <c r="G1266" s="8" t="s">
        <v>1995</v>
      </c>
      <c r="H1266" s="23">
        <v>2</v>
      </c>
      <c r="I1266" s="35">
        <v>45368</v>
      </c>
      <c r="J1266" s="35">
        <v>45369</v>
      </c>
      <c r="K1266" s="42">
        <v>1882.6</v>
      </c>
    </row>
    <row r="1267" spans="1:11" x14ac:dyDescent="0.2">
      <c r="A1267" s="69" t="s">
        <v>1537</v>
      </c>
      <c r="B1267" s="69"/>
      <c r="C1267" s="3" t="s">
        <v>6728</v>
      </c>
      <c r="D1267" s="3" t="s">
        <v>6728</v>
      </c>
      <c r="E1267" s="3" t="str">
        <f t="shared" si="19"/>
        <v>1BS. CR. 1</v>
      </c>
      <c r="F1267" s="59" t="s">
        <v>1537</v>
      </c>
      <c r="G1267" s="3"/>
      <c r="H1267" s="49">
        <v>8</v>
      </c>
      <c r="I1267" s="50">
        <v>45361</v>
      </c>
      <c r="J1267" s="50">
        <v>45369</v>
      </c>
      <c r="K1267" s="52">
        <v>15060.8</v>
      </c>
    </row>
    <row r="1268" spans="1:11" ht="25.5" x14ac:dyDescent="0.2">
      <c r="A1268" s="66" t="s">
        <v>1996</v>
      </c>
      <c r="B1268" s="66" t="s">
        <v>7769</v>
      </c>
      <c r="C1268" s="11" t="s">
        <v>6416</v>
      </c>
      <c r="D1268" s="11" t="s">
        <v>6416</v>
      </c>
      <c r="E1268" s="11" t="str">
        <f t="shared" si="19"/>
        <v>1BS. CR. 1</v>
      </c>
      <c r="F1268" s="59" t="s">
        <v>6416</v>
      </c>
      <c r="G1268" s="11" t="s">
        <v>1997</v>
      </c>
      <c r="H1268" s="32">
        <v>4</v>
      </c>
      <c r="I1268" s="39">
        <v>45361</v>
      </c>
      <c r="J1268" s="39">
        <v>45364</v>
      </c>
      <c r="K1268" s="48">
        <v>8160.93</v>
      </c>
    </row>
    <row r="1269" spans="1:11" x14ac:dyDescent="0.2">
      <c r="A1269" s="66" t="s">
        <v>1998</v>
      </c>
      <c r="B1269" s="66" t="s">
        <v>7770</v>
      </c>
      <c r="C1269" s="11" t="s">
        <v>6416</v>
      </c>
      <c r="D1269" s="11" t="s">
        <v>6416</v>
      </c>
      <c r="E1269" s="11" t="str">
        <f t="shared" si="19"/>
        <v>1BS. CR. 1</v>
      </c>
      <c r="F1269" s="59" t="s">
        <v>6416</v>
      </c>
      <c r="G1269" s="11" t="s">
        <v>1999</v>
      </c>
      <c r="H1269" s="32">
        <v>4</v>
      </c>
      <c r="I1269" s="39">
        <v>45363</v>
      </c>
      <c r="J1269" s="39">
        <v>45367</v>
      </c>
      <c r="K1269" s="48">
        <v>3638.24</v>
      </c>
    </row>
    <row r="1270" spans="1:11" x14ac:dyDescent="0.2">
      <c r="A1270" s="66" t="s">
        <v>2000</v>
      </c>
      <c r="B1270" s="66" t="s">
        <v>7771</v>
      </c>
      <c r="C1270" s="11" t="s">
        <v>6416</v>
      </c>
      <c r="D1270" s="11" t="s">
        <v>6416</v>
      </c>
      <c r="E1270" s="11" t="str">
        <f t="shared" si="19"/>
        <v>1BS. CR. 1</v>
      </c>
      <c r="F1270" s="59" t="s">
        <v>6416</v>
      </c>
      <c r="G1270" s="11" t="s">
        <v>2001</v>
      </c>
      <c r="H1270" s="32">
        <v>2</v>
      </c>
      <c r="I1270" s="39">
        <v>45365</v>
      </c>
      <c r="J1270" s="39">
        <v>45367</v>
      </c>
      <c r="K1270" s="34">
        <v>795.57</v>
      </c>
    </row>
    <row r="1271" spans="1:11" x14ac:dyDescent="0.2">
      <c r="A1271" s="66" t="s">
        <v>2002</v>
      </c>
      <c r="B1271" s="66" t="s">
        <v>7772</v>
      </c>
      <c r="C1271" s="11" t="s">
        <v>6416</v>
      </c>
      <c r="D1271" s="11" t="s">
        <v>6416</v>
      </c>
      <c r="E1271" s="11" t="str">
        <f t="shared" si="19"/>
        <v>1BS. CR. 1</v>
      </c>
      <c r="F1271" s="59" t="s">
        <v>6416</v>
      </c>
      <c r="G1271" s="11" t="s">
        <v>2003</v>
      </c>
      <c r="H1271" s="32">
        <v>2</v>
      </c>
      <c r="I1271" s="39">
        <v>45365</v>
      </c>
      <c r="J1271" s="39">
        <v>45367</v>
      </c>
      <c r="K1271" s="34">
        <v>583.46</v>
      </c>
    </row>
    <row r="1272" spans="1:11" x14ac:dyDescent="0.2">
      <c r="A1272" s="63" t="s">
        <v>2004</v>
      </c>
      <c r="B1272" s="63" t="s">
        <v>7773</v>
      </c>
      <c r="C1272" s="8" t="s">
        <v>6416</v>
      </c>
      <c r="D1272" s="8" t="s">
        <v>6416</v>
      </c>
      <c r="E1272" s="8" t="str">
        <f t="shared" si="19"/>
        <v>1BS. CR. 1</v>
      </c>
      <c r="F1272" s="59" t="s">
        <v>6416</v>
      </c>
      <c r="G1272" s="8" t="s">
        <v>2005</v>
      </c>
      <c r="H1272" s="23">
        <v>2</v>
      </c>
      <c r="I1272" s="35">
        <v>45368</v>
      </c>
      <c r="J1272" s="35">
        <v>45369</v>
      </c>
      <c r="K1272" s="42">
        <v>1882.6</v>
      </c>
    </row>
    <row r="1273" spans="1:11" x14ac:dyDescent="0.2">
      <c r="A1273" s="68" t="s">
        <v>2006</v>
      </c>
      <c r="B1273" s="68"/>
      <c r="C1273" s="2" t="s">
        <v>6740</v>
      </c>
      <c r="D1273" s="2" t="s">
        <v>6740</v>
      </c>
      <c r="E1273" s="2" t="str">
        <f t="shared" si="19"/>
        <v>M1 / J3</v>
      </c>
      <c r="F1273" s="59" t="s">
        <v>2006</v>
      </c>
      <c r="G1273" s="2"/>
      <c r="H1273" s="43">
        <v>25</v>
      </c>
      <c r="I1273" s="44">
        <v>45370</v>
      </c>
      <c r="J1273" s="44">
        <v>45402</v>
      </c>
      <c r="K1273" s="47">
        <v>120486.39</v>
      </c>
    </row>
    <row r="1274" spans="1:11" x14ac:dyDescent="0.2">
      <c r="A1274" s="69" t="s">
        <v>1178</v>
      </c>
      <c r="B1274" s="69"/>
      <c r="C1274" s="3" t="s">
        <v>6710</v>
      </c>
      <c r="D1274" s="3" t="s">
        <v>6710</v>
      </c>
      <c r="E1274" s="3" t="str">
        <f t="shared" si="19"/>
        <v>S. K. L. - 1</v>
      </c>
      <c r="F1274" s="59" t="s">
        <v>1178</v>
      </c>
      <c r="G1274" s="3"/>
      <c r="H1274" s="49">
        <v>5</v>
      </c>
      <c r="I1274" s="50">
        <v>45370</v>
      </c>
      <c r="J1274" s="50">
        <v>45375</v>
      </c>
      <c r="K1274" s="52">
        <v>15060.8</v>
      </c>
    </row>
    <row r="1275" spans="1:11" ht="25.5" x14ac:dyDescent="0.2">
      <c r="A1275" s="66" t="s">
        <v>2007</v>
      </c>
      <c r="B1275" s="66" t="s">
        <v>7774</v>
      </c>
      <c r="C1275" s="11" t="s">
        <v>6416</v>
      </c>
      <c r="D1275" s="11" t="s">
        <v>6416</v>
      </c>
      <c r="E1275" s="11" t="str">
        <f t="shared" si="19"/>
        <v>S. K. L. - 1</v>
      </c>
      <c r="F1275" s="59" t="s">
        <v>6416</v>
      </c>
      <c r="G1275" s="11" t="s">
        <v>2008</v>
      </c>
      <c r="H1275" s="32">
        <v>3</v>
      </c>
      <c r="I1275" s="39">
        <v>45370</v>
      </c>
      <c r="J1275" s="39">
        <v>45372</v>
      </c>
      <c r="K1275" s="48">
        <v>8160.93</v>
      </c>
    </row>
    <row r="1276" spans="1:11" x14ac:dyDescent="0.2">
      <c r="A1276" s="66" t="s">
        <v>2009</v>
      </c>
      <c r="B1276" s="66" t="s">
        <v>7775</v>
      </c>
      <c r="C1276" s="11" t="s">
        <v>6416</v>
      </c>
      <c r="D1276" s="11" t="s">
        <v>6416</v>
      </c>
      <c r="E1276" s="11" t="str">
        <f t="shared" si="19"/>
        <v>S. K. L. - 1</v>
      </c>
      <c r="F1276" s="59" t="s">
        <v>6416</v>
      </c>
      <c r="G1276" s="11" t="s">
        <v>2010</v>
      </c>
      <c r="H1276" s="32">
        <v>3</v>
      </c>
      <c r="I1276" s="39">
        <v>45370</v>
      </c>
      <c r="J1276" s="39">
        <v>45372</v>
      </c>
      <c r="K1276" s="48">
        <v>3638.24</v>
      </c>
    </row>
    <row r="1277" spans="1:11" x14ac:dyDescent="0.2">
      <c r="A1277" s="66" t="s">
        <v>2011</v>
      </c>
      <c r="B1277" s="66" t="s">
        <v>7776</v>
      </c>
      <c r="C1277" s="11" t="s">
        <v>6416</v>
      </c>
      <c r="D1277" s="11" t="s">
        <v>6416</v>
      </c>
      <c r="E1277" s="11" t="str">
        <f t="shared" si="19"/>
        <v>S. K. L. - 1</v>
      </c>
      <c r="F1277" s="59" t="s">
        <v>6416</v>
      </c>
      <c r="G1277" s="11" t="s">
        <v>2012</v>
      </c>
      <c r="H1277" s="32">
        <v>2</v>
      </c>
      <c r="I1277" s="39">
        <v>45371</v>
      </c>
      <c r="J1277" s="39">
        <v>45372</v>
      </c>
      <c r="K1277" s="34">
        <v>795.57</v>
      </c>
    </row>
    <row r="1278" spans="1:11" x14ac:dyDescent="0.2">
      <c r="A1278" s="66" t="s">
        <v>2013</v>
      </c>
      <c r="B1278" s="66" t="s">
        <v>7777</v>
      </c>
      <c r="C1278" s="11" t="s">
        <v>6416</v>
      </c>
      <c r="D1278" s="11" t="s">
        <v>6416</v>
      </c>
      <c r="E1278" s="11" t="str">
        <f t="shared" si="19"/>
        <v>S. K. L. - 1</v>
      </c>
      <c r="F1278" s="59" t="s">
        <v>6416</v>
      </c>
      <c r="G1278" s="11" t="s">
        <v>2014</v>
      </c>
      <c r="H1278" s="32">
        <v>2</v>
      </c>
      <c r="I1278" s="39">
        <v>45371</v>
      </c>
      <c r="J1278" s="39">
        <v>45372</v>
      </c>
      <c r="K1278" s="34">
        <v>583.46</v>
      </c>
    </row>
    <row r="1279" spans="1:11" x14ac:dyDescent="0.2">
      <c r="A1279" s="63" t="s">
        <v>2015</v>
      </c>
      <c r="B1279" s="63" t="s">
        <v>7778</v>
      </c>
      <c r="C1279" s="8" t="s">
        <v>6416</v>
      </c>
      <c r="D1279" s="8" t="s">
        <v>6416</v>
      </c>
      <c r="E1279" s="8" t="str">
        <f t="shared" si="19"/>
        <v>S. K. L. - 1</v>
      </c>
      <c r="F1279" s="59" t="s">
        <v>6416</v>
      </c>
      <c r="G1279" s="8" t="s">
        <v>2016</v>
      </c>
      <c r="H1279" s="23">
        <v>2</v>
      </c>
      <c r="I1279" s="35">
        <v>45374</v>
      </c>
      <c r="J1279" s="35">
        <v>45375</v>
      </c>
      <c r="K1279" s="42">
        <v>1882.6</v>
      </c>
    </row>
    <row r="1280" spans="1:11" x14ac:dyDescent="0.2">
      <c r="A1280" s="69" t="s">
        <v>1189</v>
      </c>
      <c r="B1280" s="69"/>
      <c r="C1280" s="3" t="s">
        <v>6711</v>
      </c>
      <c r="D1280" s="3" t="s">
        <v>6711</v>
      </c>
      <c r="E1280" s="3" t="str">
        <f t="shared" si="19"/>
        <v>S. K. L. - 2</v>
      </c>
      <c r="F1280" s="59" t="s">
        <v>1189</v>
      </c>
      <c r="G1280" s="3"/>
      <c r="H1280" s="49">
        <v>5</v>
      </c>
      <c r="I1280" s="50">
        <v>45370</v>
      </c>
      <c r="J1280" s="50">
        <v>45375</v>
      </c>
      <c r="K1280" s="52">
        <v>15060.8</v>
      </c>
    </row>
    <row r="1281" spans="1:11" ht="25.5" x14ac:dyDescent="0.2">
      <c r="A1281" s="66" t="s">
        <v>2017</v>
      </c>
      <c r="B1281" s="66" t="s">
        <v>7779</v>
      </c>
      <c r="C1281" s="11" t="s">
        <v>6416</v>
      </c>
      <c r="D1281" s="11" t="s">
        <v>6416</v>
      </c>
      <c r="E1281" s="11" t="str">
        <f t="shared" si="19"/>
        <v>S. K. L. - 2</v>
      </c>
      <c r="F1281" s="59" t="s">
        <v>6416</v>
      </c>
      <c r="G1281" s="11" t="s">
        <v>2018</v>
      </c>
      <c r="H1281" s="32">
        <v>3</v>
      </c>
      <c r="I1281" s="39">
        <v>45370</v>
      </c>
      <c r="J1281" s="39">
        <v>45372</v>
      </c>
      <c r="K1281" s="48">
        <v>8160.93</v>
      </c>
    </row>
    <row r="1282" spans="1:11" x14ac:dyDescent="0.2">
      <c r="A1282" s="66" t="s">
        <v>2019</v>
      </c>
      <c r="B1282" s="66" t="s">
        <v>7780</v>
      </c>
      <c r="C1282" s="11" t="s">
        <v>6416</v>
      </c>
      <c r="D1282" s="11" t="s">
        <v>6416</v>
      </c>
      <c r="E1282" s="11" t="str">
        <f t="shared" si="19"/>
        <v>S. K. L. - 2</v>
      </c>
      <c r="F1282" s="59" t="s">
        <v>6416</v>
      </c>
      <c r="G1282" s="11" t="s">
        <v>2020</v>
      </c>
      <c r="H1282" s="32">
        <v>3</v>
      </c>
      <c r="I1282" s="39">
        <v>45370</v>
      </c>
      <c r="J1282" s="39">
        <v>45372</v>
      </c>
      <c r="K1282" s="48">
        <v>3638.24</v>
      </c>
    </row>
    <row r="1283" spans="1:11" x14ac:dyDescent="0.2">
      <c r="A1283" s="66" t="s">
        <v>2021</v>
      </c>
      <c r="B1283" s="66" t="s">
        <v>7781</v>
      </c>
      <c r="C1283" s="11" t="s">
        <v>6416</v>
      </c>
      <c r="D1283" s="11" t="s">
        <v>6416</v>
      </c>
      <c r="E1283" s="11" t="str">
        <f t="shared" si="19"/>
        <v>S. K. L. - 2</v>
      </c>
      <c r="F1283" s="59" t="s">
        <v>6416</v>
      </c>
      <c r="G1283" s="11" t="s">
        <v>2022</v>
      </c>
      <c r="H1283" s="32">
        <v>2</v>
      </c>
      <c r="I1283" s="39">
        <v>45371</v>
      </c>
      <c r="J1283" s="39">
        <v>45372</v>
      </c>
      <c r="K1283" s="34">
        <v>795.57</v>
      </c>
    </row>
    <row r="1284" spans="1:11" x14ac:dyDescent="0.2">
      <c r="A1284" s="66" t="s">
        <v>2023</v>
      </c>
      <c r="B1284" s="66" t="s">
        <v>7782</v>
      </c>
      <c r="C1284" s="11" t="s">
        <v>6416</v>
      </c>
      <c r="D1284" s="11" t="s">
        <v>6416</v>
      </c>
      <c r="E1284" s="11" t="str">
        <f t="shared" si="19"/>
        <v>S. K. L. - 2</v>
      </c>
      <c r="F1284" s="59" t="s">
        <v>6416</v>
      </c>
      <c r="G1284" s="11" t="s">
        <v>2024</v>
      </c>
      <c r="H1284" s="32">
        <v>2</v>
      </c>
      <c r="I1284" s="39">
        <v>45371</v>
      </c>
      <c r="J1284" s="39">
        <v>45372</v>
      </c>
      <c r="K1284" s="34">
        <v>583.46</v>
      </c>
    </row>
    <row r="1285" spans="1:11" x14ac:dyDescent="0.2">
      <c r="A1285" s="63" t="s">
        <v>2025</v>
      </c>
      <c r="B1285" s="63" t="s">
        <v>7783</v>
      </c>
      <c r="C1285" s="8" t="s">
        <v>6416</v>
      </c>
      <c r="D1285" s="8" t="s">
        <v>6416</v>
      </c>
      <c r="E1285" s="8" t="str">
        <f t="shared" si="19"/>
        <v>S. K. L. - 2</v>
      </c>
      <c r="F1285" s="59" t="s">
        <v>6416</v>
      </c>
      <c r="G1285" s="8" t="s">
        <v>2026</v>
      </c>
      <c r="H1285" s="23">
        <v>2</v>
      </c>
      <c r="I1285" s="35">
        <v>45374</v>
      </c>
      <c r="J1285" s="35">
        <v>45375</v>
      </c>
      <c r="K1285" s="42">
        <v>1882.6</v>
      </c>
    </row>
    <row r="1286" spans="1:11" x14ac:dyDescent="0.2">
      <c r="A1286" s="69" t="s">
        <v>2027</v>
      </c>
      <c r="B1286" s="69"/>
      <c r="C1286" s="3" t="s">
        <v>6741</v>
      </c>
      <c r="D1286" s="3" t="s">
        <v>6741</v>
      </c>
      <c r="E1286" s="3" t="str">
        <f t="shared" si="19"/>
        <v>S. K. L. - 3</v>
      </c>
      <c r="F1286" s="59" t="s">
        <v>2027</v>
      </c>
      <c r="G1286" s="3"/>
      <c r="H1286" s="49">
        <v>5</v>
      </c>
      <c r="I1286" s="50">
        <v>45376</v>
      </c>
      <c r="J1286" s="50">
        <v>45381</v>
      </c>
      <c r="K1286" s="52">
        <v>15060.8</v>
      </c>
    </row>
    <row r="1287" spans="1:11" ht="25.5" x14ac:dyDescent="0.2">
      <c r="A1287" s="66" t="s">
        <v>2028</v>
      </c>
      <c r="B1287" s="66" t="s">
        <v>7784</v>
      </c>
      <c r="C1287" s="11" t="s">
        <v>6416</v>
      </c>
      <c r="D1287" s="11" t="s">
        <v>6416</v>
      </c>
      <c r="E1287" s="11" t="str">
        <f t="shared" ref="E1287:E1350" si="20">IF(C1287="",E1286,C1287)</f>
        <v>S. K. L. - 3</v>
      </c>
      <c r="F1287" s="59" t="s">
        <v>6416</v>
      </c>
      <c r="G1287" s="11" t="s">
        <v>2029</v>
      </c>
      <c r="H1287" s="32">
        <v>3</v>
      </c>
      <c r="I1287" s="39">
        <v>45376</v>
      </c>
      <c r="J1287" s="39">
        <v>45378</v>
      </c>
      <c r="K1287" s="48">
        <v>8160.93</v>
      </c>
    </row>
    <row r="1288" spans="1:11" x14ac:dyDescent="0.2">
      <c r="A1288" s="66" t="s">
        <v>2030</v>
      </c>
      <c r="B1288" s="66" t="s">
        <v>7785</v>
      </c>
      <c r="C1288" s="11" t="s">
        <v>6416</v>
      </c>
      <c r="D1288" s="11" t="s">
        <v>6416</v>
      </c>
      <c r="E1288" s="11" t="str">
        <f t="shared" si="20"/>
        <v>S. K. L. - 3</v>
      </c>
      <c r="F1288" s="59" t="s">
        <v>6416</v>
      </c>
      <c r="G1288" s="11" t="s">
        <v>2031</v>
      </c>
      <c r="H1288" s="32">
        <v>3</v>
      </c>
      <c r="I1288" s="39">
        <v>45376</v>
      </c>
      <c r="J1288" s="39">
        <v>45378</v>
      </c>
      <c r="K1288" s="48">
        <v>3638.24</v>
      </c>
    </row>
    <row r="1289" spans="1:11" x14ac:dyDescent="0.2">
      <c r="A1289" s="66" t="s">
        <v>2032</v>
      </c>
      <c r="B1289" s="66" t="s">
        <v>7786</v>
      </c>
      <c r="C1289" s="11" t="s">
        <v>6416</v>
      </c>
      <c r="D1289" s="11" t="s">
        <v>6416</v>
      </c>
      <c r="E1289" s="11" t="str">
        <f t="shared" si="20"/>
        <v>S. K. L. - 3</v>
      </c>
      <c r="F1289" s="59" t="s">
        <v>6416</v>
      </c>
      <c r="G1289" s="11" t="s">
        <v>2033</v>
      </c>
      <c r="H1289" s="32">
        <v>2</v>
      </c>
      <c r="I1289" s="39">
        <v>45377</v>
      </c>
      <c r="J1289" s="39">
        <v>45378</v>
      </c>
      <c r="K1289" s="34">
        <v>795.57</v>
      </c>
    </row>
    <row r="1290" spans="1:11" x14ac:dyDescent="0.2">
      <c r="A1290" s="66" t="s">
        <v>2034</v>
      </c>
      <c r="B1290" s="66" t="s">
        <v>7787</v>
      </c>
      <c r="C1290" s="11" t="s">
        <v>6416</v>
      </c>
      <c r="D1290" s="11" t="s">
        <v>6416</v>
      </c>
      <c r="E1290" s="11" t="str">
        <f t="shared" si="20"/>
        <v>S. K. L. - 3</v>
      </c>
      <c r="F1290" s="59" t="s">
        <v>6416</v>
      </c>
      <c r="G1290" s="11" t="s">
        <v>2035</v>
      </c>
      <c r="H1290" s="32">
        <v>2</v>
      </c>
      <c r="I1290" s="39">
        <v>45377</v>
      </c>
      <c r="J1290" s="39">
        <v>45378</v>
      </c>
      <c r="K1290" s="34">
        <v>583.46</v>
      </c>
    </row>
    <row r="1291" spans="1:11" x14ac:dyDescent="0.2">
      <c r="A1291" s="63" t="s">
        <v>2036</v>
      </c>
      <c r="B1291" s="63" t="s">
        <v>7788</v>
      </c>
      <c r="C1291" s="8" t="s">
        <v>6416</v>
      </c>
      <c r="D1291" s="8" t="s">
        <v>6416</v>
      </c>
      <c r="E1291" s="8" t="str">
        <f t="shared" si="20"/>
        <v>S. K. L. - 3</v>
      </c>
      <c r="F1291" s="59" t="s">
        <v>6416</v>
      </c>
      <c r="G1291" s="8" t="s">
        <v>2037</v>
      </c>
      <c r="H1291" s="23">
        <v>2</v>
      </c>
      <c r="I1291" s="35">
        <v>45379</v>
      </c>
      <c r="J1291" s="35">
        <v>45381</v>
      </c>
      <c r="K1291" s="42">
        <v>1882.6</v>
      </c>
    </row>
    <row r="1292" spans="1:11" x14ac:dyDescent="0.2">
      <c r="A1292" s="69" t="s">
        <v>1569</v>
      </c>
      <c r="B1292" s="69"/>
      <c r="C1292" s="3" t="s">
        <v>6730</v>
      </c>
      <c r="D1292" s="3" t="s">
        <v>6730</v>
      </c>
      <c r="E1292" s="3" t="str">
        <f t="shared" si="20"/>
        <v>S. K. R. - 1</v>
      </c>
      <c r="F1292" s="59" t="s">
        <v>1569</v>
      </c>
      <c r="G1292" s="3"/>
      <c r="H1292" s="49">
        <v>5</v>
      </c>
      <c r="I1292" s="50">
        <v>45382</v>
      </c>
      <c r="J1292" s="50">
        <v>45386</v>
      </c>
      <c r="K1292" s="52">
        <v>15060.8</v>
      </c>
    </row>
    <row r="1293" spans="1:11" ht="25.5" x14ac:dyDescent="0.2">
      <c r="A1293" s="66" t="s">
        <v>2038</v>
      </c>
      <c r="B1293" s="66" t="s">
        <v>7789</v>
      </c>
      <c r="C1293" s="11" t="s">
        <v>6416</v>
      </c>
      <c r="D1293" s="11" t="s">
        <v>6416</v>
      </c>
      <c r="E1293" s="11" t="str">
        <f t="shared" si="20"/>
        <v>S. K. R. - 1</v>
      </c>
      <c r="F1293" s="59" t="s">
        <v>6416</v>
      </c>
      <c r="G1293" s="11" t="s">
        <v>2039</v>
      </c>
      <c r="H1293" s="32">
        <v>3</v>
      </c>
      <c r="I1293" s="39">
        <v>45382</v>
      </c>
      <c r="J1293" s="39">
        <v>45384</v>
      </c>
      <c r="K1293" s="48">
        <v>8160.93</v>
      </c>
    </row>
    <row r="1294" spans="1:11" x14ac:dyDescent="0.2">
      <c r="A1294" s="66" t="s">
        <v>2040</v>
      </c>
      <c r="B1294" s="66" t="s">
        <v>7790</v>
      </c>
      <c r="C1294" s="11" t="s">
        <v>6416</v>
      </c>
      <c r="D1294" s="11" t="s">
        <v>6416</v>
      </c>
      <c r="E1294" s="11" t="str">
        <f t="shared" si="20"/>
        <v>S. K. R. - 1</v>
      </c>
      <c r="F1294" s="59" t="s">
        <v>6416</v>
      </c>
      <c r="G1294" s="11" t="s">
        <v>2041</v>
      </c>
      <c r="H1294" s="32">
        <v>3</v>
      </c>
      <c r="I1294" s="39">
        <v>45382</v>
      </c>
      <c r="J1294" s="39">
        <v>45384</v>
      </c>
      <c r="K1294" s="48">
        <v>3638.24</v>
      </c>
    </row>
    <row r="1295" spans="1:11" x14ac:dyDescent="0.2">
      <c r="A1295" s="66" t="s">
        <v>2042</v>
      </c>
      <c r="B1295" s="66" t="s">
        <v>7791</v>
      </c>
      <c r="C1295" s="11" t="s">
        <v>6416</v>
      </c>
      <c r="D1295" s="11" t="s">
        <v>6416</v>
      </c>
      <c r="E1295" s="11" t="str">
        <f t="shared" si="20"/>
        <v>S. K. R. - 1</v>
      </c>
      <c r="F1295" s="59" t="s">
        <v>6416</v>
      </c>
      <c r="G1295" s="11" t="s">
        <v>2043</v>
      </c>
      <c r="H1295" s="32">
        <v>2</v>
      </c>
      <c r="I1295" s="39">
        <v>45383</v>
      </c>
      <c r="J1295" s="39">
        <v>45384</v>
      </c>
      <c r="K1295" s="34">
        <v>795.57</v>
      </c>
    </row>
    <row r="1296" spans="1:11" x14ac:dyDescent="0.2">
      <c r="A1296" s="66" t="s">
        <v>2044</v>
      </c>
      <c r="B1296" s="66" t="s">
        <v>7792</v>
      </c>
      <c r="C1296" s="11" t="s">
        <v>6416</v>
      </c>
      <c r="D1296" s="11" t="s">
        <v>6416</v>
      </c>
      <c r="E1296" s="11" t="str">
        <f t="shared" si="20"/>
        <v>S. K. R. - 1</v>
      </c>
      <c r="F1296" s="59" t="s">
        <v>6416</v>
      </c>
      <c r="G1296" s="11" t="s">
        <v>2045</v>
      </c>
      <c r="H1296" s="32">
        <v>2</v>
      </c>
      <c r="I1296" s="39">
        <v>45383</v>
      </c>
      <c r="J1296" s="39">
        <v>45384</v>
      </c>
      <c r="K1296" s="34">
        <v>583.46</v>
      </c>
    </row>
    <row r="1297" spans="1:11" x14ac:dyDescent="0.2">
      <c r="A1297" s="63" t="s">
        <v>2046</v>
      </c>
      <c r="B1297" s="63" t="s">
        <v>7793</v>
      </c>
      <c r="C1297" s="8" t="s">
        <v>6416</v>
      </c>
      <c r="D1297" s="8" t="s">
        <v>6416</v>
      </c>
      <c r="E1297" s="8" t="str">
        <f t="shared" si="20"/>
        <v>S. K. R. - 1</v>
      </c>
      <c r="F1297" s="59" t="s">
        <v>6416</v>
      </c>
      <c r="G1297" s="8" t="s">
        <v>2047</v>
      </c>
      <c r="H1297" s="23">
        <v>2</v>
      </c>
      <c r="I1297" s="35">
        <v>45385</v>
      </c>
      <c r="J1297" s="35">
        <v>45386</v>
      </c>
      <c r="K1297" s="42">
        <v>1882.6</v>
      </c>
    </row>
    <row r="1298" spans="1:11" x14ac:dyDescent="0.2">
      <c r="A1298" s="69" t="s">
        <v>1580</v>
      </c>
      <c r="B1298" s="69"/>
      <c r="C1298" s="3" t="s">
        <v>6731</v>
      </c>
      <c r="D1298" s="3" t="s">
        <v>6731</v>
      </c>
      <c r="E1298" s="3" t="str">
        <f t="shared" si="20"/>
        <v>S. K. R. - 2</v>
      </c>
      <c r="F1298" s="59" t="s">
        <v>1580</v>
      </c>
      <c r="G1298" s="3"/>
      <c r="H1298" s="49">
        <v>5</v>
      </c>
      <c r="I1298" s="50">
        <v>45382</v>
      </c>
      <c r="J1298" s="50">
        <v>45386</v>
      </c>
      <c r="K1298" s="52">
        <v>15060.8</v>
      </c>
    </row>
    <row r="1299" spans="1:11" ht="25.5" x14ac:dyDescent="0.2">
      <c r="A1299" s="66" t="s">
        <v>2048</v>
      </c>
      <c r="B1299" s="66" t="s">
        <v>7794</v>
      </c>
      <c r="C1299" s="11" t="s">
        <v>6416</v>
      </c>
      <c r="D1299" s="11" t="s">
        <v>6416</v>
      </c>
      <c r="E1299" s="11" t="str">
        <f t="shared" si="20"/>
        <v>S. K. R. - 2</v>
      </c>
      <c r="F1299" s="59" t="s">
        <v>6416</v>
      </c>
      <c r="G1299" s="11" t="s">
        <v>2049</v>
      </c>
      <c r="H1299" s="32">
        <v>3</v>
      </c>
      <c r="I1299" s="39">
        <v>45382</v>
      </c>
      <c r="J1299" s="39">
        <v>45384</v>
      </c>
      <c r="K1299" s="48">
        <v>8160.93</v>
      </c>
    </row>
    <row r="1300" spans="1:11" x14ac:dyDescent="0.2">
      <c r="A1300" s="66" t="s">
        <v>2050</v>
      </c>
      <c r="B1300" s="66" t="s">
        <v>7795</v>
      </c>
      <c r="C1300" s="11" t="s">
        <v>6416</v>
      </c>
      <c r="D1300" s="11" t="s">
        <v>6416</v>
      </c>
      <c r="E1300" s="11" t="str">
        <f t="shared" si="20"/>
        <v>S. K. R. - 2</v>
      </c>
      <c r="F1300" s="59" t="s">
        <v>6416</v>
      </c>
      <c r="G1300" s="11" t="s">
        <v>2051</v>
      </c>
      <c r="H1300" s="32">
        <v>3</v>
      </c>
      <c r="I1300" s="39">
        <v>45382</v>
      </c>
      <c r="J1300" s="39">
        <v>45384</v>
      </c>
      <c r="K1300" s="48">
        <v>3638.24</v>
      </c>
    </row>
    <row r="1301" spans="1:11" x14ac:dyDescent="0.2">
      <c r="A1301" s="66" t="s">
        <v>2052</v>
      </c>
      <c r="B1301" s="66" t="s">
        <v>7796</v>
      </c>
      <c r="C1301" s="11" t="s">
        <v>6416</v>
      </c>
      <c r="D1301" s="11" t="s">
        <v>6416</v>
      </c>
      <c r="E1301" s="11" t="str">
        <f t="shared" si="20"/>
        <v>S. K. R. - 2</v>
      </c>
      <c r="F1301" s="59" t="s">
        <v>6416</v>
      </c>
      <c r="G1301" s="11" t="s">
        <v>2053</v>
      </c>
      <c r="H1301" s="32">
        <v>2</v>
      </c>
      <c r="I1301" s="39">
        <v>45383</v>
      </c>
      <c r="J1301" s="39">
        <v>45384</v>
      </c>
      <c r="K1301" s="34">
        <v>795.57</v>
      </c>
    </row>
    <row r="1302" spans="1:11" x14ac:dyDescent="0.2">
      <c r="A1302" s="66" t="s">
        <v>2054</v>
      </c>
      <c r="B1302" s="66" t="s">
        <v>7797</v>
      </c>
      <c r="C1302" s="11" t="s">
        <v>6416</v>
      </c>
      <c r="D1302" s="11" t="s">
        <v>6416</v>
      </c>
      <c r="E1302" s="11" t="str">
        <f t="shared" si="20"/>
        <v>S. K. R. - 2</v>
      </c>
      <c r="F1302" s="59" t="s">
        <v>6416</v>
      </c>
      <c r="G1302" s="11" t="s">
        <v>2055</v>
      </c>
      <c r="H1302" s="32">
        <v>2</v>
      </c>
      <c r="I1302" s="39">
        <v>45383</v>
      </c>
      <c r="J1302" s="39">
        <v>45384</v>
      </c>
      <c r="K1302" s="34">
        <v>583.46</v>
      </c>
    </row>
    <row r="1303" spans="1:11" x14ac:dyDescent="0.2">
      <c r="A1303" s="63" t="s">
        <v>2056</v>
      </c>
      <c r="B1303" s="63" t="s">
        <v>7798</v>
      </c>
      <c r="C1303" s="8" t="s">
        <v>6416</v>
      </c>
      <c r="D1303" s="8" t="s">
        <v>6416</v>
      </c>
      <c r="E1303" s="8" t="str">
        <f t="shared" si="20"/>
        <v>S. K. R. - 2</v>
      </c>
      <c r="F1303" s="59" t="s">
        <v>6416</v>
      </c>
      <c r="G1303" s="8" t="s">
        <v>2057</v>
      </c>
      <c r="H1303" s="23">
        <v>2</v>
      </c>
      <c r="I1303" s="35">
        <v>45385</v>
      </c>
      <c r="J1303" s="35">
        <v>45386</v>
      </c>
      <c r="K1303" s="42">
        <v>1882.6</v>
      </c>
    </row>
    <row r="1304" spans="1:11" x14ac:dyDescent="0.2">
      <c r="A1304" s="69" t="s">
        <v>1277</v>
      </c>
      <c r="B1304" s="69"/>
      <c r="C1304" s="3" t="s">
        <v>6719</v>
      </c>
      <c r="D1304" s="3" t="s">
        <v>6719</v>
      </c>
      <c r="E1304" s="3" t="str">
        <f t="shared" si="20"/>
        <v>S. K. CL.</v>
      </c>
      <c r="F1304" s="59" t="s">
        <v>1277</v>
      </c>
      <c r="G1304" s="3"/>
      <c r="H1304" s="49">
        <v>5</v>
      </c>
      <c r="I1304" s="50">
        <v>45388</v>
      </c>
      <c r="J1304" s="50">
        <v>45396</v>
      </c>
      <c r="K1304" s="52">
        <v>15060.8</v>
      </c>
    </row>
    <row r="1305" spans="1:11" ht="25.5" x14ac:dyDescent="0.2">
      <c r="A1305" s="66" t="s">
        <v>2058</v>
      </c>
      <c r="B1305" s="66" t="s">
        <v>7799</v>
      </c>
      <c r="C1305" s="11" t="s">
        <v>6416</v>
      </c>
      <c r="D1305" s="11" t="s">
        <v>6416</v>
      </c>
      <c r="E1305" s="11" t="str">
        <f t="shared" si="20"/>
        <v>S. K. CL.</v>
      </c>
      <c r="F1305" s="59" t="s">
        <v>6416</v>
      </c>
      <c r="G1305" s="11" t="s">
        <v>2059</v>
      </c>
      <c r="H1305" s="32">
        <v>3</v>
      </c>
      <c r="I1305" s="39">
        <v>45388</v>
      </c>
      <c r="J1305" s="39">
        <v>45390</v>
      </c>
      <c r="K1305" s="48">
        <v>8160.93</v>
      </c>
    </row>
    <row r="1306" spans="1:11" x14ac:dyDescent="0.2">
      <c r="A1306" s="66" t="s">
        <v>2060</v>
      </c>
      <c r="B1306" s="66" t="s">
        <v>7800</v>
      </c>
      <c r="C1306" s="11" t="s">
        <v>6416</v>
      </c>
      <c r="D1306" s="11" t="s">
        <v>6416</v>
      </c>
      <c r="E1306" s="11" t="str">
        <f t="shared" si="20"/>
        <v>S. K. CL.</v>
      </c>
      <c r="F1306" s="59" t="s">
        <v>6416</v>
      </c>
      <c r="G1306" s="11" t="s">
        <v>2061</v>
      </c>
      <c r="H1306" s="32">
        <v>3</v>
      </c>
      <c r="I1306" s="39">
        <v>45388</v>
      </c>
      <c r="J1306" s="39">
        <v>45390</v>
      </c>
      <c r="K1306" s="48">
        <v>3638.24</v>
      </c>
    </row>
    <row r="1307" spans="1:11" x14ac:dyDescent="0.2">
      <c r="A1307" s="66" t="s">
        <v>2062</v>
      </c>
      <c r="B1307" s="66" t="s">
        <v>7801</v>
      </c>
      <c r="C1307" s="11" t="s">
        <v>6416</v>
      </c>
      <c r="D1307" s="11" t="s">
        <v>6416</v>
      </c>
      <c r="E1307" s="11" t="str">
        <f t="shared" si="20"/>
        <v>S. K. CL.</v>
      </c>
      <c r="F1307" s="59" t="s">
        <v>6416</v>
      </c>
      <c r="G1307" s="11" t="s">
        <v>2063</v>
      </c>
      <c r="H1307" s="32">
        <v>2</v>
      </c>
      <c r="I1307" s="39">
        <v>45389</v>
      </c>
      <c r="J1307" s="39">
        <v>45390</v>
      </c>
      <c r="K1307" s="34">
        <v>795.57</v>
      </c>
    </row>
    <row r="1308" spans="1:11" x14ac:dyDescent="0.2">
      <c r="A1308" s="66" t="s">
        <v>2064</v>
      </c>
      <c r="B1308" s="66" t="s">
        <v>7802</v>
      </c>
      <c r="C1308" s="11" t="s">
        <v>6416</v>
      </c>
      <c r="D1308" s="11" t="s">
        <v>6416</v>
      </c>
      <c r="E1308" s="11" t="str">
        <f t="shared" si="20"/>
        <v>S. K. CL.</v>
      </c>
      <c r="F1308" s="59" t="s">
        <v>6416</v>
      </c>
      <c r="G1308" s="11" t="s">
        <v>2065</v>
      </c>
      <c r="H1308" s="32">
        <v>2</v>
      </c>
      <c r="I1308" s="39">
        <v>45389</v>
      </c>
      <c r="J1308" s="39">
        <v>45390</v>
      </c>
      <c r="K1308" s="34">
        <v>583.46</v>
      </c>
    </row>
    <row r="1309" spans="1:11" x14ac:dyDescent="0.2">
      <c r="A1309" s="63" t="s">
        <v>2066</v>
      </c>
      <c r="B1309" s="63" t="s">
        <v>7803</v>
      </c>
      <c r="C1309" s="8" t="s">
        <v>6416</v>
      </c>
      <c r="D1309" s="8" t="s">
        <v>6416</v>
      </c>
      <c r="E1309" s="8" t="str">
        <f t="shared" si="20"/>
        <v>S. K. CL.</v>
      </c>
      <c r="F1309" s="59" t="s">
        <v>6416</v>
      </c>
      <c r="G1309" s="8" t="s">
        <v>2067</v>
      </c>
      <c r="H1309" s="23">
        <v>2</v>
      </c>
      <c r="I1309" s="35">
        <v>45391</v>
      </c>
      <c r="J1309" s="35">
        <v>45396</v>
      </c>
      <c r="K1309" s="42">
        <v>1882.6</v>
      </c>
    </row>
    <row r="1310" spans="1:11" x14ac:dyDescent="0.2">
      <c r="A1310" s="69" t="s">
        <v>1288</v>
      </c>
      <c r="B1310" s="69"/>
      <c r="C1310" s="3" t="s">
        <v>6720</v>
      </c>
      <c r="D1310" s="3" t="s">
        <v>6720</v>
      </c>
      <c r="E1310" s="3" t="str">
        <f t="shared" si="20"/>
        <v>S. K. CR.</v>
      </c>
      <c r="F1310" s="59" t="s">
        <v>1288</v>
      </c>
      <c r="G1310" s="3"/>
      <c r="H1310" s="49">
        <v>5</v>
      </c>
      <c r="I1310" s="50">
        <v>45388</v>
      </c>
      <c r="J1310" s="50">
        <v>45396</v>
      </c>
      <c r="K1310" s="52">
        <v>15060.8</v>
      </c>
    </row>
    <row r="1311" spans="1:11" ht="25.5" x14ac:dyDescent="0.2">
      <c r="A1311" s="66" t="s">
        <v>2068</v>
      </c>
      <c r="B1311" s="66" t="s">
        <v>7804</v>
      </c>
      <c r="C1311" s="11" t="s">
        <v>6416</v>
      </c>
      <c r="D1311" s="11" t="s">
        <v>6416</v>
      </c>
      <c r="E1311" s="11" t="str">
        <f t="shared" si="20"/>
        <v>S. K. CR.</v>
      </c>
      <c r="F1311" s="59" t="s">
        <v>6416</v>
      </c>
      <c r="G1311" s="11" t="s">
        <v>2069</v>
      </c>
      <c r="H1311" s="32">
        <v>3</v>
      </c>
      <c r="I1311" s="39">
        <v>45388</v>
      </c>
      <c r="J1311" s="39">
        <v>45390</v>
      </c>
      <c r="K1311" s="48">
        <v>8160.93</v>
      </c>
    </row>
    <row r="1312" spans="1:11" x14ac:dyDescent="0.2">
      <c r="A1312" s="66" t="s">
        <v>2070</v>
      </c>
      <c r="B1312" s="66" t="s">
        <v>7805</v>
      </c>
      <c r="C1312" s="11" t="s">
        <v>6416</v>
      </c>
      <c r="D1312" s="11" t="s">
        <v>6416</v>
      </c>
      <c r="E1312" s="11" t="str">
        <f t="shared" si="20"/>
        <v>S. K. CR.</v>
      </c>
      <c r="F1312" s="59" t="s">
        <v>6416</v>
      </c>
      <c r="G1312" s="11" t="s">
        <v>2071</v>
      </c>
      <c r="H1312" s="32">
        <v>3</v>
      </c>
      <c r="I1312" s="39">
        <v>45388</v>
      </c>
      <c r="J1312" s="39">
        <v>45390</v>
      </c>
      <c r="K1312" s="48">
        <v>3638.24</v>
      </c>
    </row>
    <row r="1313" spans="1:11" x14ac:dyDescent="0.2">
      <c r="A1313" s="66" t="s">
        <v>2072</v>
      </c>
      <c r="B1313" s="66" t="s">
        <v>7806</v>
      </c>
      <c r="C1313" s="11" t="s">
        <v>6416</v>
      </c>
      <c r="D1313" s="11" t="s">
        <v>6416</v>
      </c>
      <c r="E1313" s="11" t="str">
        <f t="shared" si="20"/>
        <v>S. K. CR.</v>
      </c>
      <c r="F1313" s="59" t="s">
        <v>6416</v>
      </c>
      <c r="G1313" s="11" t="s">
        <v>2073</v>
      </c>
      <c r="H1313" s="32">
        <v>2</v>
      </c>
      <c r="I1313" s="39">
        <v>45389</v>
      </c>
      <c r="J1313" s="39">
        <v>45390</v>
      </c>
      <c r="K1313" s="34">
        <v>795.57</v>
      </c>
    </row>
    <row r="1314" spans="1:11" x14ac:dyDescent="0.2">
      <c r="A1314" s="66" t="s">
        <v>2074</v>
      </c>
      <c r="B1314" s="66" t="s">
        <v>7807</v>
      </c>
      <c r="C1314" s="11" t="s">
        <v>6416</v>
      </c>
      <c r="D1314" s="11" t="s">
        <v>6416</v>
      </c>
      <c r="E1314" s="11" t="str">
        <f t="shared" si="20"/>
        <v>S. K. CR.</v>
      </c>
      <c r="F1314" s="59" t="s">
        <v>6416</v>
      </c>
      <c r="G1314" s="11" t="s">
        <v>2075</v>
      </c>
      <c r="H1314" s="32">
        <v>2</v>
      </c>
      <c r="I1314" s="39">
        <v>45389</v>
      </c>
      <c r="J1314" s="39">
        <v>45390</v>
      </c>
      <c r="K1314" s="34">
        <v>583.46</v>
      </c>
    </row>
    <row r="1315" spans="1:11" x14ac:dyDescent="0.2">
      <c r="A1315" s="63" t="s">
        <v>2076</v>
      </c>
      <c r="B1315" s="63" t="s">
        <v>7808</v>
      </c>
      <c r="C1315" s="8" t="s">
        <v>6416</v>
      </c>
      <c r="D1315" s="8" t="s">
        <v>6416</v>
      </c>
      <c r="E1315" s="8" t="str">
        <f t="shared" si="20"/>
        <v>S. K. CR.</v>
      </c>
      <c r="F1315" s="59" t="s">
        <v>6416</v>
      </c>
      <c r="G1315" s="8" t="s">
        <v>2077</v>
      </c>
      <c r="H1315" s="23">
        <v>2</v>
      </c>
      <c r="I1315" s="35">
        <v>45391</v>
      </c>
      <c r="J1315" s="35">
        <v>45396</v>
      </c>
      <c r="K1315" s="42">
        <v>1882.6</v>
      </c>
    </row>
    <row r="1316" spans="1:11" x14ac:dyDescent="0.2">
      <c r="A1316" s="69" t="s">
        <v>1222</v>
      </c>
      <c r="B1316" s="69"/>
      <c r="C1316" s="3" t="s">
        <v>6714</v>
      </c>
      <c r="D1316" s="3" t="s">
        <v>6714</v>
      </c>
      <c r="E1316" s="3" t="str">
        <f t="shared" si="20"/>
        <v>S. DQ. R.</v>
      </c>
      <c r="F1316" s="59" t="s">
        <v>1222</v>
      </c>
      <c r="G1316" s="3"/>
      <c r="H1316" s="49">
        <v>5</v>
      </c>
      <c r="I1316" s="50">
        <v>45397</v>
      </c>
      <c r="J1316" s="50">
        <v>45402</v>
      </c>
      <c r="K1316" s="52">
        <v>15060.8</v>
      </c>
    </row>
    <row r="1317" spans="1:11" ht="25.5" x14ac:dyDescent="0.2">
      <c r="A1317" s="66" t="s">
        <v>2078</v>
      </c>
      <c r="B1317" s="66" t="s">
        <v>7809</v>
      </c>
      <c r="C1317" s="11" t="s">
        <v>6416</v>
      </c>
      <c r="D1317" s="11" t="s">
        <v>6416</v>
      </c>
      <c r="E1317" s="11" t="str">
        <f t="shared" si="20"/>
        <v>S. DQ. R.</v>
      </c>
      <c r="F1317" s="59" t="s">
        <v>6416</v>
      </c>
      <c r="G1317" s="11" t="s">
        <v>2079</v>
      </c>
      <c r="H1317" s="32">
        <v>3</v>
      </c>
      <c r="I1317" s="39">
        <v>45397</v>
      </c>
      <c r="J1317" s="39">
        <v>45399</v>
      </c>
      <c r="K1317" s="48">
        <v>8160.93</v>
      </c>
    </row>
    <row r="1318" spans="1:11" x14ac:dyDescent="0.2">
      <c r="A1318" s="66" t="s">
        <v>2080</v>
      </c>
      <c r="B1318" s="66" t="s">
        <v>7810</v>
      </c>
      <c r="C1318" s="11" t="s">
        <v>6416</v>
      </c>
      <c r="D1318" s="11" t="s">
        <v>6416</v>
      </c>
      <c r="E1318" s="11" t="str">
        <f t="shared" si="20"/>
        <v>S. DQ. R.</v>
      </c>
      <c r="F1318" s="59" t="s">
        <v>6416</v>
      </c>
      <c r="G1318" s="11" t="s">
        <v>2081</v>
      </c>
      <c r="H1318" s="32">
        <v>3</v>
      </c>
      <c r="I1318" s="39">
        <v>45397</v>
      </c>
      <c r="J1318" s="39">
        <v>45399</v>
      </c>
      <c r="K1318" s="48">
        <v>3638.24</v>
      </c>
    </row>
    <row r="1319" spans="1:11" x14ac:dyDescent="0.2">
      <c r="A1319" s="66" t="s">
        <v>2082</v>
      </c>
      <c r="B1319" s="66" t="s">
        <v>7811</v>
      </c>
      <c r="C1319" s="11" t="s">
        <v>6416</v>
      </c>
      <c r="D1319" s="11" t="s">
        <v>6416</v>
      </c>
      <c r="E1319" s="11" t="str">
        <f t="shared" si="20"/>
        <v>S. DQ. R.</v>
      </c>
      <c r="F1319" s="59" t="s">
        <v>6416</v>
      </c>
      <c r="G1319" s="11" t="s">
        <v>2083</v>
      </c>
      <c r="H1319" s="32">
        <v>2</v>
      </c>
      <c r="I1319" s="39">
        <v>45398</v>
      </c>
      <c r="J1319" s="39">
        <v>45399</v>
      </c>
      <c r="K1319" s="34">
        <v>795.57</v>
      </c>
    </row>
    <row r="1320" spans="1:11" x14ac:dyDescent="0.2">
      <c r="A1320" s="66" t="s">
        <v>2084</v>
      </c>
      <c r="B1320" s="66" t="s">
        <v>7812</v>
      </c>
      <c r="C1320" s="11" t="s">
        <v>6416</v>
      </c>
      <c r="D1320" s="11" t="s">
        <v>6416</v>
      </c>
      <c r="E1320" s="11" t="str">
        <f t="shared" si="20"/>
        <v>S. DQ. R.</v>
      </c>
      <c r="F1320" s="59" t="s">
        <v>6416</v>
      </c>
      <c r="G1320" s="11" t="s">
        <v>2085</v>
      </c>
      <c r="H1320" s="32">
        <v>2</v>
      </c>
      <c r="I1320" s="39">
        <v>45398</v>
      </c>
      <c r="J1320" s="39">
        <v>45399</v>
      </c>
      <c r="K1320" s="34">
        <v>583.46</v>
      </c>
    </row>
    <row r="1321" spans="1:11" x14ac:dyDescent="0.2">
      <c r="A1321" s="63" t="s">
        <v>2086</v>
      </c>
      <c r="B1321" s="63" t="s">
        <v>7813</v>
      </c>
      <c r="C1321" s="8" t="s">
        <v>6416</v>
      </c>
      <c r="D1321" s="8" t="s">
        <v>6416</v>
      </c>
      <c r="E1321" s="8" t="str">
        <f t="shared" si="20"/>
        <v>S. DQ. R.</v>
      </c>
      <c r="F1321" s="59" t="s">
        <v>6416</v>
      </c>
      <c r="G1321" s="8" t="s">
        <v>2087</v>
      </c>
      <c r="H1321" s="23">
        <v>2</v>
      </c>
      <c r="I1321" s="35">
        <v>45400</v>
      </c>
      <c r="J1321" s="35">
        <v>45402</v>
      </c>
      <c r="K1321" s="42">
        <v>1882.6</v>
      </c>
    </row>
    <row r="1322" spans="1:11" x14ac:dyDescent="0.2">
      <c r="A1322" s="67" t="s">
        <v>1319</v>
      </c>
      <c r="B1322" s="67"/>
      <c r="C1322" s="12" t="s">
        <v>6685</v>
      </c>
      <c r="D1322" s="12" t="s">
        <v>6685</v>
      </c>
      <c r="E1322" s="12" t="str">
        <f t="shared" si="20"/>
        <v>Zone M2</v>
      </c>
      <c r="F1322" s="59" t="s">
        <v>1319</v>
      </c>
      <c r="G1322" s="12"/>
      <c r="H1322" s="36">
        <v>50</v>
      </c>
      <c r="I1322" s="37">
        <v>45362</v>
      </c>
      <c r="J1322" s="37">
        <v>45423</v>
      </c>
      <c r="K1322" s="46">
        <v>280959.62</v>
      </c>
    </row>
    <row r="1323" spans="1:11" x14ac:dyDescent="0.2">
      <c r="A1323" s="68" t="s">
        <v>2088</v>
      </c>
      <c r="B1323" s="68"/>
      <c r="C1323" s="2" t="s">
        <v>6742</v>
      </c>
      <c r="D1323" s="2" t="s">
        <v>6742</v>
      </c>
      <c r="E1323" s="2" t="str">
        <f t="shared" si="20"/>
        <v>M2 / G3</v>
      </c>
      <c r="F1323" s="59" t="s">
        <v>2088</v>
      </c>
      <c r="G1323" s="2"/>
      <c r="H1323" s="43">
        <v>26</v>
      </c>
      <c r="I1323" s="44">
        <v>45362</v>
      </c>
      <c r="J1323" s="44">
        <v>45391</v>
      </c>
      <c r="K1323" s="47">
        <v>105075.22</v>
      </c>
    </row>
    <row r="1324" spans="1:11" x14ac:dyDescent="0.2">
      <c r="A1324" s="69" t="s">
        <v>1256</v>
      </c>
      <c r="B1324" s="69"/>
      <c r="C1324" s="3" t="s">
        <v>6718</v>
      </c>
      <c r="D1324" s="3" t="s">
        <v>6718</v>
      </c>
      <c r="E1324" s="3" t="str">
        <f t="shared" si="20"/>
        <v>S. K. L.</v>
      </c>
      <c r="F1324" s="59" t="s">
        <v>1256</v>
      </c>
      <c r="G1324" s="3"/>
      <c r="H1324" s="49">
        <v>5</v>
      </c>
      <c r="I1324" s="50">
        <v>45362</v>
      </c>
      <c r="J1324" s="50">
        <v>45367</v>
      </c>
      <c r="K1324" s="52">
        <v>13134.4</v>
      </c>
    </row>
    <row r="1325" spans="1:11" ht="25.5" x14ac:dyDescent="0.2">
      <c r="A1325" s="66" t="s">
        <v>2089</v>
      </c>
      <c r="B1325" s="66" t="s">
        <v>7814</v>
      </c>
      <c r="C1325" s="11" t="s">
        <v>6416</v>
      </c>
      <c r="D1325" s="11" t="s">
        <v>6416</v>
      </c>
      <c r="E1325" s="11" t="str">
        <f t="shared" si="20"/>
        <v>S. K. L.</v>
      </c>
      <c r="F1325" s="59" t="s">
        <v>6416</v>
      </c>
      <c r="G1325" s="11" t="s">
        <v>2090</v>
      </c>
      <c r="H1325" s="32">
        <v>3</v>
      </c>
      <c r="I1325" s="39">
        <v>45362</v>
      </c>
      <c r="J1325" s="39">
        <v>45364</v>
      </c>
      <c r="K1325" s="48">
        <v>6995.08</v>
      </c>
    </row>
    <row r="1326" spans="1:11" x14ac:dyDescent="0.2">
      <c r="A1326" s="66" t="s">
        <v>2091</v>
      </c>
      <c r="B1326" s="66" t="s">
        <v>7815</v>
      </c>
      <c r="C1326" s="11" t="s">
        <v>6416</v>
      </c>
      <c r="D1326" s="11" t="s">
        <v>6416</v>
      </c>
      <c r="E1326" s="11" t="str">
        <f t="shared" si="20"/>
        <v>S. K. L.</v>
      </c>
      <c r="F1326" s="59" t="s">
        <v>6416</v>
      </c>
      <c r="G1326" s="11" t="s">
        <v>2092</v>
      </c>
      <c r="H1326" s="32">
        <v>3</v>
      </c>
      <c r="I1326" s="39">
        <v>45362</v>
      </c>
      <c r="J1326" s="39">
        <v>45364</v>
      </c>
      <c r="K1326" s="48">
        <v>3118.49</v>
      </c>
    </row>
    <row r="1327" spans="1:11" x14ac:dyDescent="0.2">
      <c r="A1327" s="66" t="s">
        <v>2093</v>
      </c>
      <c r="B1327" s="66" t="s">
        <v>7816</v>
      </c>
      <c r="C1327" s="11" t="s">
        <v>6416</v>
      </c>
      <c r="D1327" s="11" t="s">
        <v>6416</v>
      </c>
      <c r="E1327" s="11" t="str">
        <f t="shared" si="20"/>
        <v>S. K. L.</v>
      </c>
      <c r="F1327" s="59" t="s">
        <v>6416</v>
      </c>
      <c r="G1327" s="11" t="s">
        <v>2094</v>
      </c>
      <c r="H1327" s="32">
        <v>2</v>
      </c>
      <c r="I1327" s="39">
        <v>45363</v>
      </c>
      <c r="J1327" s="39">
        <v>45364</v>
      </c>
      <c r="K1327" s="34">
        <v>795.57</v>
      </c>
    </row>
    <row r="1328" spans="1:11" x14ac:dyDescent="0.2">
      <c r="A1328" s="66" t="s">
        <v>2095</v>
      </c>
      <c r="B1328" s="66" t="s">
        <v>7817</v>
      </c>
      <c r="C1328" s="11" t="s">
        <v>6416</v>
      </c>
      <c r="D1328" s="11" t="s">
        <v>6416</v>
      </c>
      <c r="E1328" s="11" t="str">
        <f t="shared" si="20"/>
        <v>S. K. L.</v>
      </c>
      <c r="F1328" s="59" t="s">
        <v>6416</v>
      </c>
      <c r="G1328" s="11" t="s">
        <v>2096</v>
      </c>
      <c r="H1328" s="32">
        <v>2</v>
      </c>
      <c r="I1328" s="39">
        <v>45363</v>
      </c>
      <c r="J1328" s="39">
        <v>45364</v>
      </c>
      <c r="K1328" s="34">
        <v>583.46</v>
      </c>
    </row>
    <row r="1329" spans="1:11" x14ac:dyDescent="0.2">
      <c r="A1329" s="63" t="s">
        <v>2097</v>
      </c>
      <c r="B1329" s="63" t="s">
        <v>7818</v>
      </c>
      <c r="C1329" s="8" t="s">
        <v>6416</v>
      </c>
      <c r="D1329" s="8" t="s">
        <v>6416</v>
      </c>
      <c r="E1329" s="8" t="str">
        <f t="shared" si="20"/>
        <v>S. K. L.</v>
      </c>
      <c r="F1329" s="59" t="s">
        <v>6416</v>
      </c>
      <c r="G1329" s="8" t="s">
        <v>2098</v>
      </c>
      <c r="H1329" s="23">
        <v>2</v>
      </c>
      <c r="I1329" s="35">
        <v>45365</v>
      </c>
      <c r="J1329" s="35">
        <v>45367</v>
      </c>
      <c r="K1329" s="42">
        <v>1641.8</v>
      </c>
    </row>
    <row r="1330" spans="1:11" x14ac:dyDescent="0.2">
      <c r="A1330" s="69" t="s">
        <v>1200</v>
      </c>
      <c r="B1330" s="69"/>
      <c r="C1330" s="3" t="s">
        <v>6712</v>
      </c>
      <c r="D1330" s="3" t="s">
        <v>6712</v>
      </c>
      <c r="E1330" s="3" t="str">
        <f t="shared" si="20"/>
        <v>S. K. R.</v>
      </c>
      <c r="F1330" s="59" t="s">
        <v>1200</v>
      </c>
      <c r="G1330" s="3"/>
      <c r="H1330" s="49">
        <v>5</v>
      </c>
      <c r="I1330" s="50">
        <v>45365</v>
      </c>
      <c r="J1330" s="50">
        <v>45370</v>
      </c>
      <c r="K1330" s="52">
        <v>13134.4</v>
      </c>
    </row>
    <row r="1331" spans="1:11" ht="25.5" x14ac:dyDescent="0.2">
      <c r="A1331" s="66" t="s">
        <v>2099</v>
      </c>
      <c r="B1331" s="66" t="s">
        <v>7819</v>
      </c>
      <c r="C1331" s="11" t="s">
        <v>6416</v>
      </c>
      <c r="D1331" s="11" t="s">
        <v>6416</v>
      </c>
      <c r="E1331" s="11" t="str">
        <f t="shared" si="20"/>
        <v>S. K. R.</v>
      </c>
      <c r="F1331" s="59" t="s">
        <v>6416</v>
      </c>
      <c r="G1331" s="11" t="s">
        <v>2100</v>
      </c>
      <c r="H1331" s="32">
        <v>3</v>
      </c>
      <c r="I1331" s="39">
        <v>45365</v>
      </c>
      <c r="J1331" s="39">
        <v>45368</v>
      </c>
      <c r="K1331" s="48">
        <v>6995.08</v>
      </c>
    </row>
    <row r="1332" spans="1:11" x14ac:dyDescent="0.2">
      <c r="A1332" s="66" t="s">
        <v>2101</v>
      </c>
      <c r="B1332" s="66" t="s">
        <v>7820</v>
      </c>
      <c r="C1332" s="11" t="s">
        <v>6416</v>
      </c>
      <c r="D1332" s="11" t="s">
        <v>6416</v>
      </c>
      <c r="E1332" s="11" t="str">
        <f t="shared" si="20"/>
        <v>S. K. R.</v>
      </c>
      <c r="F1332" s="59" t="s">
        <v>6416</v>
      </c>
      <c r="G1332" s="11" t="s">
        <v>2102</v>
      </c>
      <c r="H1332" s="32">
        <v>3</v>
      </c>
      <c r="I1332" s="39">
        <v>45365</v>
      </c>
      <c r="J1332" s="39">
        <v>45368</v>
      </c>
      <c r="K1332" s="48">
        <v>3118.49</v>
      </c>
    </row>
    <row r="1333" spans="1:11" x14ac:dyDescent="0.2">
      <c r="A1333" s="66" t="s">
        <v>2103</v>
      </c>
      <c r="B1333" s="66" t="s">
        <v>7821</v>
      </c>
      <c r="C1333" s="11" t="s">
        <v>6416</v>
      </c>
      <c r="D1333" s="11" t="s">
        <v>6416</v>
      </c>
      <c r="E1333" s="11" t="str">
        <f t="shared" si="20"/>
        <v>S. K. R.</v>
      </c>
      <c r="F1333" s="59" t="s">
        <v>6416</v>
      </c>
      <c r="G1333" s="11" t="s">
        <v>2104</v>
      </c>
      <c r="H1333" s="32">
        <v>2</v>
      </c>
      <c r="I1333" s="39">
        <v>45367</v>
      </c>
      <c r="J1333" s="39">
        <v>45368</v>
      </c>
      <c r="K1333" s="34">
        <v>795.57</v>
      </c>
    </row>
    <row r="1334" spans="1:11" x14ac:dyDescent="0.2">
      <c r="A1334" s="66" t="s">
        <v>2105</v>
      </c>
      <c r="B1334" s="66" t="s">
        <v>7822</v>
      </c>
      <c r="C1334" s="11" t="s">
        <v>6416</v>
      </c>
      <c r="D1334" s="11" t="s">
        <v>6416</v>
      </c>
      <c r="E1334" s="11" t="str">
        <f t="shared" si="20"/>
        <v>S. K. R.</v>
      </c>
      <c r="F1334" s="59" t="s">
        <v>6416</v>
      </c>
      <c r="G1334" s="11" t="s">
        <v>2106</v>
      </c>
      <c r="H1334" s="32">
        <v>2</v>
      </c>
      <c r="I1334" s="39">
        <v>45367</v>
      </c>
      <c r="J1334" s="39">
        <v>45368</v>
      </c>
      <c r="K1334" s="34">
        <v>583.46</v>
      </c>
    </row>
    <row r="1335" spans="1:11" x14ac:dyDescent="0.2">
      <c r="A1335" s="63" t="s">
        <v>2107</v>
      </c>
      <c r="B1335" s="63" t="s">
        <v>7823</v>
      </c>
      <c r="C1335" s="8" t="s">
        <v>6416</v>
      </c>
      <c r="D1335" s="8" t="s">
        <v>6416</v>
      </c>
      <c r="E1335" s="8" t="str">
        <f t="shared" si="20"/>
        <v>S. K. R.</v>
      </c>
      <c r="F1335" s="59" t="s">
        <v>6416</v>
      </c>
      <c r="G1335" s="8" t="s">
        <v>2108</v>
      </c>
      <c r="H1335" s="23">
        <v>2</v>
      </c>
      <c r="I1335" s="35">
        <v>45369</v>
      </c>
      <c r="J1335" s="35">
        <v>45370</v>
      </c>
      <c r="K1335" s="42">
        <v>1641.8</v>
      </c>
    </row>
    <row r="1336" spans="1:11" x14ac:dyDescent="0.2">
      <c r="A1336" s="69" t="s">
        <v>1277</v>
      </c>
      <c r="B1336" s="69"/>
      <c r="C1336" s="3" t="s">
        <v>6719</v>
      </c>
      <c r="D1336" s="3" t="s">
        <v>6719</v>
      </c>
      <c r="E1336" s="3" t="str">
        <f t="shared" si="20"/>
        <v>S. K. CL.</v>
      </c>
      <c r="F1336" s="59" t="s">
        <v>1277</v>
      </c>
      <c r="G1336" s="3"/>
      <c r="H1336" s="49">
        <v>5</v>
      </c>
      <c r="I1336" s="50">
        <v>45369</v>
      </c>
      <c r="J1336" s="50">
        <v>45374</v>
      </c>
      <c r="K1336" s="52">
        <v>13134.4</v>
      </c>
    </row>
    <row r="1337" spans="1:11" ht="25.5" x14ac:dyDescent="0.2">
      <c r="A1337" s="66" t="s">
        <v>2109</v>
      </c>
      <c r="B1337" s="66" t="s">
        <v>7824</v>
      </c>
      <c r="C1337" s="11" t="s">
        <v>6416</v>
      </c>
      <c r="D1337" s="11" t="s">
        <v>6416</v>
      </c>
      <c r="E1337" s="11" t="str">
        <f t="shared" si="20"/>
        <v>S. K. CL.</v>
      </c>
      <c r="F1337" s="59" t="s">
        <v>6416</v>
      </c>
      <c r="G1337" s="11" t="s">
        <v>2110</v>
      </c>
      <c r="H1337" s="32">
        <v>3</v>
      </c>
      <c r="I1337" s="39">
        <v>45369</v>
      </c>
      <c r="J1337" s="39">
        <v>45371</v>
      </c>
      <c r="K1337" s="48">
        <v>6995.08</v>
      </c>
    </row>
    <row r="1338" spans="1:11" x14ac:dyDescent="0.2">
      <c r="A1338" s="66" t="s">
        <v>2111</v>
      </c>
      <c r="B1338" s="66" t="s">
        <v>7825</v>
      </c>
      <c r="C1338" s="11" t="s">
        <v>6416</v>
      </c>
      <c r="D1338" s="11" t="s">
        <v>6416</v>
      </c>
      <c r="E1338" s="11" t="str">
        <f t="shared" si="20"/>
        <v>S. K. CL.</v>
      </c>
      <c r="F1338" s="59" t="s">
        <v>6416</v>
      </c>
      <c r="G1338" s="11" t="s">
        <v>2112</v>
      </c>
      <c r="H1338" s="32">
        <v>3</v>
      </c>
      <c r="I1338" s="39">
        <v>45369</v>
      </c>
      <c r="J1338" s="39">
        <v>45371</v>
      </c>
      <c r="K1338" s="48">
        <v>3118.49</v>
      </c>
    </row>
    <row r="1339" spans="1:11" x14ac:dyDescent="0.2">
      <c r="A1339" s="66" t="s">
        <v>2113</v>
      </c>
      <c r="B1339" s="66" t="s">
        <v>7826</v>
      </c>
      <c r="C1339" s="11" t="s">
        <v>6416</v>
      </c>
      <c r="D1339" s="11" t="s">
        <v>6416</v>
      </c>
      <c r="E1339" s="11" t="str">
        <f t="shared" si="20"/>
        <v>S. K. CL.</v>
      </c>
      <c r="F1339" s="59" t="s">
        <v>6416</v>
      </c>
      <c r="G1339" s="11" t="s">
        <v>2114</v>
      </c>
      <c r="H1339" s="32">
        <v>2</v>
      </c>
      <c r="I1339" s="39">
        <v>45370</v>
      </c>
      <c r="J1339" s="39">
        <v>45371</v>
      </c>
      <c r="K1339" s="34">
        <v>795.57</v>
      </c>
    </row>
    <row r="1340" spans="1:11" x14ac:dyDescent="0.2">
      <c r="A1340" s="66" t="s">
        <v>2115</v>
      </c>
      <c r="B1340" s="66" t="s">
        <v>7827</v>
      </c>
      <c r="C1340" s="11" t="s">
        <v>6416</v>
      </c>
      <c r="D1340" s="11" t="s">
        <v>6416</v>
      </c>
      <c r="E1340" s="11" t="str">
        <f t="shared" si="20"/>
        <v>S. K. CL.</v>
      </c>
      <c r="F1340" s="59" t="s">
        <v>6416</v>
      </c>
      <c r="G1340" s="11" t="s">
        <v>2116</v>
      </c>
      <c r="H1340" s="32">
        <v>2</v>
      </c>
      <c r="I1340" s="39">
        <v>45370</v>
      </c>
      <c r="J1340" s="39">
        <v>45371</v>
      </c>
      <c r="K1340" s="34">
        <v>583.46</v>
      </c>
    </row>
    <row r="1341" spans="1:11" x14ac:dyDescent="0.2">
      <c r="A1341" s="63" t="s">
        <v>2117</v>
      </c>
      <c r="B1341" s="63" t="s">
        <v>7828</v>
      </c>
      <c r="C1341" s="8" t="s">
        <v>6416</v>
      </c>
      <c r="D1341" s="8" t="s">
        <v>6416</v>
      </c>
      <c r="E1341" s="8" t="str">
        <f t="shared" si="20"/>
        <v>S. K. CL.</v>
      </c>
      <c r="F1341" s="59" t="s">
        <v>6416</v>
      </c>
      <c r="G1341" s="8" t="s">
        <v>2118</v>
      </c>
      <c r="H1341" s="23">
        <v>2</v>
      </c>
      <c r="I1341" s="35">
        <v>45372</v>
      </c>
      <c r="J1341" s="35">
        <v>45374</v>
      </c>
      <c r="K1341" s="42">
        <v>1641.8</v>
      </c>
    </row>
    <row r="1342" spans="1:11" x14ac:dyDescent="0.2">
      <c r="A1342" s="69" t="s">
        <v>1288</v>
      </c>
      <c r="B1342" s="69"/>
      <c r="C1342" s="3" t="s">
        <v>6720</v>
      </c>
      <c r="D1342" s="3" t="s">
        <v>6720</v>
      </c>
      <c r="E1342" s="3" t="str">
        <f t="shared" si="20"/>
        <v>S. K. CR.</v>
      </c>
      <c r="F1342" s="59" t="s">
        <v>1288</v>
      </c>
      <c r="G1342" s="3"/>
      <c r="H1342" s="49">
        <v>5</v>
      </c>
      <c r="I1342" s="50">
        <v>45372</v>
      </c>
      <c r="J1342" s="50">
        <v>45377</v>
      </c>
      <c r="K1342" s="52">
        <v>13134.4</v>
      </c>
    </row>
    <row r="1343" spans="1:11" ht="25.5" x14ac:dyDescent="0.2">
      <c r="A1343" s="66" t="s">
        <v>2119</v>
      </c>
      <c r="B1343" s="66" t="s">
        <v>7829</v>
      </c>
      <c r="C1343" s="11" t="s">
        <v>6416</v>
      </c>
      <c r="D1343" s="11" t="s">
        <v>6416</v>
      </c>
      <c r="E1343" s="11" t="str">
        <f t="shared" si="20"/>
        <v>S. K. CR.</v>
      </c>
      <c r="F1343" s="59" t="s">
        <v>6416</v>
      </c>
      <c r="G1343" s="11" t="s">
        <v>2120</v>
      </c>
      <c r="H1343" s="32">
        <v>3</v>
      </c>
      <c r="I1343" s="39">
        <v>45372</v>
      </c>
      <c r="J1343" s="39">
        <v>45375</v>
      </c>
      <c r="K1343" s="48">
        <v>6995.08</v>
      </c>
    </row>
    <row r="1344" spans="1:11" x14ac:dyDescent="0.2">
      <c r="A1344" s="66" t="s">
        <v>2121</v>
      </c>
      <c r="B1344" s="66" t="s">
        <v>7830</v>
      </c>
      <c r="C1344" s="11" t="s">
        <v>6416</v>
      </c>
      <c r="D1344" s="11" t="s">
        <v>6416</v>
      </c>
      <c r="E1344" s="11" t="str">
        <f t="shared" si="20"/>
        <v>S. K. CR.</v>
      </c>
      <c r="F1344" s="59" t="s">
        <v>6416</v>
      </c>
      <c r="G1344" s="11" t="s">
        <v>2122</v>
      </c>
      <c r="H1344" s="32">
        <v>3</v>
      </c>
      <c r="I1344" s="39">
        <v>45372</v>
      </c>
      <c r="J1344" s="39">
        <v>45375</v>
      </c>
      <c r="K1344" s="48">
        <v>3118.49</v>
      </c>
    </row>
    <row r="1345" spans="1:11" x14ac:dyDescent="0.2">
      <c r="A1345" s="66" t="s">
        <v>2123</v>
      </c>
      <c r="B1345" s="66" t="s">
        <v>7831</v>
      </c>
      <c r="C1345" s="11" t="s">
        <v>6416</v>
      </c>
      <c r="D1345" s="11" t="s">
        <v>6416</v>
      </c>
      <c r="E1345" s="11" t="str">
        <f t="shared" si="20"/>
        <v>S. K. CR.</v>
      </c>
      <c r="F1345" s="59" t="s">
        <v>6416</v>
      </c>
      <c r="G1345" s="11" t="s">
        <v>2124</v>
      </c>
      <c r="H1345" s="32">
        <v>2</v>
      </c>
      <c r="I1345" s="39">
        <v>45374</v>
      </c>
      <c r="J1345" s="39">
        <v>45375</v>
      </c>
      <c r="K1345" s="34">
        <v>795.57</v>
      </c>
    </row>
    <row r="1346" spans="1:11" x14ac:dyDescent="0.2">
      <c r="A1346" s="66" t="s">
        <v>2125</v>
      </c>
      <c r="B1346" s="66" t="s">
        <v>7832</v>
      </c>
      <c r="C1346" s="11" t="s">
        <v>6416</v>
      </c>
      <c r="D1346" s="11" t="s">
        <v>6416</v>
      </c>
      <c r="E1346" s="11" t="str">
        <f t="shared" si="20"/>
        <v>S. K. CR.</v>
      </c>
      <c r="F1346" s="59" t="s">
        <v>6416</v>
      </c>
      <c r="G1346" s="11" t="s">
        <v>2126</v>
      </c>
      <c r="H1346" s="32">
        <v>2</v>
      </c>
      <c r="I1346" s="39">
        <v>45374</v>
      </c>
      <c r="J1346" s="39">
        <v>45375</v>
      </c>
      <c r="K1346" s="34">
        <v>583.46</v>
      </c>
    </row>
    <row r="1347" spans="1:11" x14ac:dyDescent="0.2">
      <c r="A1347" s="63" t="s">
        <v>2127</v>
      </c>
      <c r="B1347" s="63" t="s">
        <v>7833</v>
      </c>
      <c r="C1347" s="8" t="s">
        <v>6416</v>
      </c>
      <c r="D1347" s="8" t="s">
        <v>6416</v>
      </c>
      <c r="E1347" s="8" t="str">
        <f t="shared" si="20"/>
        <v>S. K. CR.</v>
      </c>
      <c r="F1347" s="59" t="s">
        <v>6416</v>
      </c>
      <c r="G1347" s="8" t="s">
        <v>2128</v>
      </c>
      <c r="H1347" s="23">
        <v>2</v>
      </c>
      <c r="I1347" s="35">
        <v>45376</v>
      </c>
      <c r="J1347" s="35">
        <v>45377</v>
      </c>
      <c r="K1347" s="42">
        <v>1641.8</v>
      </c>
    </row>
    <row r="1348" spans="1:11" x14ac:dyDescent="0.2">
      <c r="A1348" s="69" t="s">
        <v>2129</v>
      </c>
      <c r="B1348" s="69"/>
      <c r="C1348" s="3" t="s">
        <v>6743</v>
      </c>
      <c r="D1348" s="3" t="s">
        <v>6743</v>
      </c>
      <c r="E1348" s="3" t="str">
        <f t="shared" si="20"/>
        <v>S. DQ. L. - 1</v>
      </c>
      <c r="F1348" s="59" t="s">
        <v>2129</v>
      </c>
      <c r="G1348" s="3"/>
      <c r="H1348" s="49">
        <v>5</v>
      </c>
      <c r="I1348" s="50">
        <v>45376</v>
      </c>
      <c r="J1348" s="50">
        <v>45381</v>
      </c>
      <c r="K1348" s="52">
        <v>13134.4</v>
      </c>
    </row>
    <row r="1349" spans="1:11" ht="25.5" x14ac:dyDescent="0.2">
      <c r="A1349" s="66" t="s">
        <v>2130</v>
      </c>
      <c r="B1349" s="66" t="s">
        <v>7834</v>
      </c>
      <c r="C1349" s="11" t="s">
        <v>6416</v>
      </c>
      <c r="D1349" s="11" t="s">
        <v>6416</v>
      </c>
      <c r="E1349" s="11" t="str">
        <f t="shared" si="20"/>
        <v>S. DQ. L. - 1</v>
      </c>
      <c r="F1349" s="59" t="s">
        <v>6416</v>
      </c>
      <c r="G1349" s="11" t="s">
        <v>2131</v>
      </c>
      <c r="H1349" s="32">
        <v>3</v>
      </c>
      <c r="I1349" s="39">
        <v>45376</v>
      </c>
      <c r="J1349" s="39">
        <v>45378</v>
      </c>
      <c r="K1349" s="48">
        <v>6995.08</v>
      </c>
    </row>
    <row r="1350" spans="1:11" x14ac:dyDescent="0.2">
      <c r="A1350" s="66" t="s">
        <v>2132</v>
      </c>
      <c r="B1350" s="66" t="s">
        <v>7835</v>
      </c>
      <c r="C1350" s="11" t="s">
        <v>6416</v>
      </c>
      <c r="D1350" s="11" t="s">
        <v>6416</v>
      </c>
      <c r="E1350" s="11" t="str">
        <f t="shared" si="20"/>
        <v>S. DQ. L. - 1</v>
      </c>
      <c r="F1350" s="59" t="s">
        <v>6416</v>
      </c>
      <c r="G1350" s="11" t="s">
        <v>2133</v>
      </c>
      <c r="H1350" s="32">
        <v>3</v>
      </c>
      <c r="I1350" s="39">
        <v>45376</v>
      </c>
      <c r="J1350" s="39">
        <v>45378</v>
      </c>
      <c r="K1350" s="48">
        <v>3118.49</v>
      </c>
    </row>
    <row r="1351" spans="1:11" x14ac:dyDescent="0.2">
      <c r="A1351" s="66" t="s">
        <v>2134</v>
      </c>
      <c r="B1351" s="66" t="s">
        <v>7836</v>
      </c>
      <c r="C1351" s="11" t="s">
        <v>6416</v>
      </c>
      <c r="D1351" s="11" t="s">
        <v>6416</v>
      </c>
      <c r="E1351" s="11" t="str">
        <f t="shared" ref="E1351:E1414" si="21">IF(C1351="",E1350,C1351)</f>
        <v>S. DQ. L. - 1</v>
      </c>
      <c r="F1351" s="59" t="s">
        <v>6416</v>
      </c>
      <c r="G1351" s="11" t="s">
        <v>2135</v>
      </c>
      <c r="H1351" s="32">
        <v>2</v>
      </c>
      <c r="I1351" s="39">
        <v>45377</v>
      </c>
      <c r="J1351" s="39">
        <v>45378</v>
      </c>
      <c r="K1351" s="34">
        <v>795.57</v>
      </c>
    </row>
    <row r="1352" spans="1:11" x14ac:dyDescent="0.2">
      <c r="A1352" s="66" t="s">
        <v>2136</v>
      </c>
      <c r="B1352" s="66" t="s">
        <v>7837</v>
      </c>
      <c r="C1352" s="11" t="s">
        <v>6416</v>
      </c>
      <c r="D1352" s="11" t="s">
        <v>6416</v>
      </c>
      <c r="E1352" s="11" t="str">
        <f t="shared" si="21"/>
        <v>S. DQ. L. - 1</v>
      </c>
      <c r="F1352" s="59" t="s">
        <v>6416</v>
      </c>
      <c r="G1352" s="11" t="s">
        <v>2137</v>
      </c>
      <c r="H1352" s="32">
        <v>2</v>
      </c>
      <c r="I1352" s="39">
        <v>45377</v>
      </c>
      <c r="J1352" s="39">
        <v>45378</v>
      </c>
      <c r="K1352" s="34">
        <v>583.46</v>
      </c>
    </row>
    <row r="1353" spans="1:11" x14ac:dyDescent="0.2">
      <c r="A1353" s="63" t="s">
        <v>2138</v>
      </c>
      <c r="B1353" s="63" t="s">
        <v>7838</v>
      </c>
      <c r="C1353" s="8" t="s">
        <v>6416</v>
      </c>
      <c r="D1353" s="8" t="s">
        <v>6416</v>
      </c>
      <c r="E1353" s="8" t="str">
        <f t="shared" si="21"/>
        <v>S. DQ. L. - 1</v>
      </c>
      <c r="F1353" s="59" t="s">
        <v>6416</v>
      </c>
      <c r="G1353" s="8" t="s">
        <v>2139</v>
      </c>
      <c r="H1353" s="23">
        <v>2</v>
      </c>
      <c r="I1353" s="35">
        <v>45379</v>
      </c>
      <c r="J1353" s="35">
        <v>45381</v>
      </c>
      <c r="K1353" s="42">
        <v>1641.8</v>
      </c>
    </row>
    <row r="1354" spans="1:11" x14ac:dyDescent="0.2">
      <c r="A1354" s="69" t="s">
        <v>2140</v>
      </c>
      <c r="B1354" s="69"/>
      <c r="C1354" s="3" t="s">
        <v>6744</v>
      </c>
      <c r="D1354" s="3" t="s">
        <v>6744</v>
      </c>
      <c r="E1354" s="3" t="str">
        <f t="shared" si="21"/>
        <v>S. DQ. L. - 2</v>
      </c>
      <c r="F1354" s="59" t="s">
        <v>2140</v>
      </c>
      <c r="G1354" s="3"/>
      <c r="H1354" s="49">
        <v>5</v>
      </c>
      <c r="I1354" s="50">
        <v>45379</v>
      </c>
      <c r="J1354" s="50">
        <v>45384</v>
      </c>
      <c r="K1354" s="52">
        <v>13134.4</v>
      </c>
    </row>
    <row r="1355" spans="1:11" ht="25.5" x14ac:dyDescent="0.2">
      <c r="A1355" s="66" t="s">
        <v>2141</v>
      </c>
      <c r="B1355" s="66" t="s">
        <v>7839</v>
      </c>
      <c r="C1355" s="11" t="s">
        <v>6416</v>
      </c>
      <c r="D1355" s="11" t="s">
        <v>6416</v>
      </c>
      <c r="E1355" s="11" t="str">
        <f t="shared" si="21"/>
        <v>S. DQ. L. - 2</v>
      </c>
      <c r="F1355" s="59" t="s">
        <v>6416</v>
      </c>
      <c r="G1355" s="11" t="s">
        <v>2142</v>
      </c>
      <c r="H1355" s="32">
        <v>3</v>
      </c>
      <c r="I1355" s="39">
        <v>45379</v>
      </c>
      <c r="J1355" s="39">
        <v>45382</v>
      </c>
      <c r="K1355" s="48">
        <v>6995.08</v>
      </c>
    </row>
    <row r="1356" spans="1:11" x14ac:dyDescent="0.2">
      <c r="A1356" s="66" t="s">
        <v>2143</v>
      </c>
      <c r="B1356" s="66" t="s">
        <v>7840</v>
      </c>
      <c r="C1356" s="11" t="s">
        <v>6416</v>
      </c>
      <c r="D1356" s="11" t="s">
        <v>6416</v>
      </c>
      <c r="E1356" s="11" t="str">
        <f t="shared" si="21"/>
        <v>S. DQ. L. - 2</v>
      </c>
      <c r="F1356" s="59" t="s">
        <v>6416</v>
      </c>
      <c r="G1356" s="11" t="s">
        <v>2144</v>
      </c>
      <c r="H1356" s="32">
        <v>3</v>
      </c>
      <c r="I1356" s="39">
        <v>45379</v>
      </c>
      <c r="J1356" s="39">
        <v>45382</v>
      </c>
      <c r="K1356" s="48">
        <v>3118.49</v>
      </c>
    </row>
    <row r="1357" spans="1:11" x14ac:dyDescent="0.2">
      <c r="A1357" s="66" t="s">
        <v>2145</v>
      </c>
      <c r="B1357" s="66" t="s">
        <v>7841</v>
      </c>
      <c r="C1357" s="11" t="s">
        <v>6416</v>
      </c>
      <c r="D1357" s="11" t="s">
        <v>6416</v>
      </c>
      <c r="E1357" s="11" t="str">
        <f t="shared" si="21"/>
        <v>S. DQ. L. - 2</v>
      </c>
      <c r="F1357" s="59" t="s">
        <v>6416</v>
      </c>
      <c r="G1357" s="11" t="s">
        <v>2146</v>
      </c>
      <c r="H1357" s="32">
        <v>2</v>
      </c>
      <c r="I1357" s="39">
        <v>45381</v>
      </c>
      <c r="J1357" s="39">
        <v>45382</v>
      </c>
      <c r="K1357" s="34">
        <v>795.57</v>
      </c>
    </row>
    <row r="1358" spans="1:11" x14ac:dyDescent="0.2">
      <c r="A1358" s="66" t="s">
        <v>2147</v>
      </c>
      <c r="B1358" s="66" t="s">
        <v>7842</v>
      </c>
      <c r="C1358" s="11" t="s">
        <v>6416</v>
      </c>
      <c r="D1358" s="11" t="s">
        <v>6416</v>
      </c>
      <c r="E1358" s="11" t="str">
        <f t="shared" si="21"/>
        <v>S. DQ. L. - 2</v>
      </c>
      <c r="F1358" s="59" t="s">
        <v>6416</v>
      </c>
      <c r="G1358" s="11" t="s">
        <v>2148</v>
      </c>
      <c r="H1358" s="32">
        <v>2</v>
      </c>
      <c r="I1358" s="39">
        <v>45381</v>
      </c>
      <c r="J1358" s="39">
        <v>45382</v>
      </c>
      <c r="K1358" s="34">
        <v>583.46</v>
      </c>
    </row>
    <row r="1359" spans="1:11" x14ac:dyDescent="0.2">
      <c r="A1359" s="63" t="s">
        <v>2149</v>
      </c>
      <c r="B1359" s="63" t="s">
        <v>7843</v>
      </c>
      <c r="C1359" s="8" t="s">
        <v>6416</v>
      </c>
      <c r="D1359" s="8" t="s">
        <v>6416</v>
      </c>
      <c r="E1359" s="8" t="str">
        <f t="shared" si="21"/>
        <v>S. DQ. L. - 2</v>
      </c>
      <c r="F1359" s="59" t="s">
        <v>6416</v>
      </c>
      <c r="G1359" s="8" t="s">
        <v>2150</v>
      </c>
      <c r="H1359" s="23">
        <v>2</v>
      </c>
      <c r="I1359" s="35">
        <v>45383</v>
      </c>
      <c r="J1359" s="35">
        <v>45384</v>
      </c>
      <c r="K1359" s="42">
        <v>1641.8</v>
      </c>
    </row>
    <row r="1360" spans="1:11" x14ac:dyDescent="0.2">
      <c r="A1360" s="69" t="s">
        <v>2151</v>
      </c>
      <c r="B1360" s="69"/>
      <c r="C1360" s="3" t="s">
        <v>6745</v>
      </c>
      <c r="D1360" s="3" t="s">
        <v>6745</v>
      </c>
      <c r="E1360" s="3" t="str">
        <f t="shared" si="21"/>
        <v>S. DQ. R. - 1</v>
      </c>
      <c r="F1360" s="59" t="s">
        <v>2151</v>
      </c>
      <c r="G1360" s="3"/>
      <c r="H1360" s="49">
        <v>5</v>
      </c>
      <c r="I1360" s="50">
        <v>45383</v>
      </c>
      <c r="J1360" s="50">
        <v>45388</v>
      </c>
      <c r="K1360" s="52">
        <v>13134.4</v>
      </c>
    </row>
    <row r="1361" spans="1:11" ht="25.5" x14ac:dyDescent="0.2">
      <c r="A1361" s="66" t="s">
        <v>2152</v>
      </c>
      <c r="B1361" s="66" t="s">
        <v>7844</v>
      </c>
      <c r="C1361" s="11" t="s">
        <v>6416</v>
      </c>
      <c r="D1361" s="11" t="s">
        <v>6416</v>
      </c>
      <c r="E1361" s="11" t="str">
        <f t="shared" si="21"/>
        <v>S. DQ. R. - 1</v>
      </c>
      <c r="F1361" s="59" t="s">
        <v>6416</v>
      </c>
      <c r="G1361" s="11" t="s">
        <v>2153</v>
      </c>
      <c r="H1361" s="32">
        <v>3</v>
      </c>
      <c r="I1361" s="39">
        <v>45383</v>
      </c>
      <c r="J1361" s="39">
        <v>45385</v>
      </c>
      <c r="K1361" s="48">
        <v>6995.08</v>
      </c>
    </row>
    <row r="1362" spans="1:11" x14ac:dyDescent="0.2">
      <c r="A1362" s="66" t="s">
        <v>2154</v>
      </c>
      <c r="B1362" s="66" t="s">
        <v>7845</v>
      </c>
      <c r="C1362" s="11" t="s">
        <v>6416</v>
      </c>
      <c r="D1362" s="11" t="s">
        <v>6416</v>
      </c>
      <c r="E1362" s="11" t="str">
        <f t="shared" si="21"/>
        <v>S. DQ. R. - 1</v>
      </c>
      <c r="F1362" s="59" t="s">
        <v>6416</v>
      </c>
      <c r="G1362" s="11" t="s">
        <v>2155</v>
      </c>
      <c r="H1362" s="32">
        <v>3</v>
      </c>
      <c r="I1362" s="39">
        <v>45383</v>
      </c>
      <c r="J1362" s="39">
        <v>45385</v>
      </c>
      <c r="K1362" s="48">
        <v>3118.49</v>
      </c>
    </row>
    <row r="1363" spans="1:11" x14ac:dyDescent="0.2">
      <c r="A1363" s="66" t="s">
        <v>2156</v>
      </c>
      <c r="B1363" s="66" t="s">
        <v>7846</v>
      </c>
      <c r="C1363" s="11" t="s">
        <v>6416</v>
      </c>
      <c r="D1363" s="11" t="s">
        <v>6416</v>
      </c>
      <c r="E1363" s="11" t="str">
        <f t="shared" si="21"/>
        <v>S. DQ. R. - 1</v>
      </c>
      <c r="F1363" s="59" t="s">
        <v>6416</v>
      </c>
      <c r="G1363" s="11" t="s">
        <v>2157</v>
      </c>
      <c r="H1363" s="32">
        <v>2</v>
      </c>
      <c r="I1363" s="39">
        <v>45384</v>
      </c>
      <c r="J1363" s="39">
        <v>45385</v>
      </c>
      <c r="K1363" s="34">
        <v>795.57</v>
      </c>
    </row>
    <row r="1364" spans="1:11" x14ac:dyDescent="0.2">
      <c r="A1364" s="66" t="s">
        <v>2158</v>
      </c>
      <c r="B1364" s="66" t="s">
        <v>7847</v>
      </c>
      <c r="C1364" s="11" t="s">
        <v>6416</v>
      </c>
      <c r="D1364" s="11" t="s">
        <v>6416</v>
      </c>
      <c r="E1364" s="11" t="str">
        <f t="shared" si="21"/>
        <v>S. DQ. R. - 1</v>
      </c>
      <c r="F1364" s="59" t="s">
        <v>6416</v>
      </c>
      <c r="G1364" s="11" t="s">
        <v>2159</v>
      </c>
      <c r="H1364" s="32">
        <v>2</v>
      </c>
      <c r="I1364" s="39">
        <v>45384</v>
      </c>
      <c r="J1364" s="39">
        <v>45385</v>
      </c>
      <c r="K1364" s="34">
        <v>583.46</v>
      </c>
    </row>
    <row r="1365" spans="1:11" x14ac:dyDescent="0.2">
      <c r="A1365" s="63" t="s">
        <v>2160</v>
      </c>
      <c r="B1365" s="63" t="s">
        <v>7848</v>
      </c>
      <c r="C1365" s="8" t="s">
        <v>6416</v>
      </c>
      <c r="D1365" s="8" t="s">
        <v>6416</v>
      </c>
      <c r="E1365" s="8" t="str">
        <f t="shared" si="21"/>
        <v>S. DQ. R. - 1</v>
      </c>
      <c r="F1365" s="59" t="s">
        <v>6416</v>
      </c>
      <c r="G1365" s="8" t="s">
        <v>2161</v>
      </c>
      <c r="H1365" s="23">
        <v>2</v>
      </c>
      <c r="I1365" s="35">
        <v>45386</v>
      </c>
      <c r="J1365" s="35">
        <v>45388</v>
      </c>
      <c r="K1365" s="42">
        <v>1641.8</v>
      </c>
    </row>
    <row r="1366" spans="1:11" x14ac:dyDescent="0.2">
      <c r="A1366" s="69" t="s">
        <v>2162</v>
      </c>
      <c r="B1366" s="69"/>
      <c r="C1366" s="3" t="s">
        <v>6746</v>
      </c>
      <c r="D1366" s="3" t="s">
        <v>6746</v>
      </c>
      <c r="E1366" s="3" t="str">
        <f t="shared" si="21"/>
        <v>S. DQ. R. - 2</v>
      </c>
      <c r="F1366" s="59" t="s">
        <v>2162</v>
      </c>
      <c r="G1366" s="3"/>
      <c r="H1366" s="49">
        <v>5</v>
      </c>
      <c r="I1366" s="50">
        <v>45386</v>
      </c>
      <c r="J1366" s="50">
        <v>45391</v>
      </c>
      <c r="K1366" s="52">
        <v>13134.4</v>
      </c>
    </row>
    <row r="1367" spans="1:11" ht="25.5" x14ac:dyDescent="0.2">
      <c r="A1367" s="66" t="s">
        <v>2163</v>
      </c>
      <c r="B1367" s="66" t="s">
        <v>7849</v>
      </c>
      <c r="C1367" s="11" t="s">
        <v>6416</v>
      </c>
      <c r="D1367" s="11" t="s">
        <v>6416</v>
      </c>
      <c r="E1367" s="11" t="str">
        <f t="shared" si="21"/>
        <v>S. DQ. R. - 2</v>
      </c>
      <c r="F1367" s="59" t="s">
        <v>6416</v>
      </c>
      <c r="G1367" s="11" t="s">
        <v>2164</v>
      </c>
      <c r="H1367" s="32">
        <v>3</v>
      </c>
      <c r="I1367" s="39">
        <v>45386</v>
      </c>
      <c r="J1367" s="39">
        <v>45389</v>
      </c>
      <c r="K1367" s="48">
        <v>6995.08</v>
      </c>
    </row>
    <row r="1368" spans="1:11" x14ac:dyDescent="0.2">
      <c r="A1368" s="66" t="s">
        <v>2165</v>
      </c>
      <c r="B1368" s="66" t="s">
        <v>7850</v>
      </c>
      <c r="C1368" s="11" t="s">
        <v>6416</v>
      </c>
      <c r="D1368" s="11" t="s">
        <v>6416</v>
      </c>
      <c r="E1368" s="11" t="str">
        <f t="shared" si="21"/>
        <v>S. DQ. R. - 2</v>
      </c>
      <c r="F1368" s="59" t="s">
        <v>6416</v>
      </c>
      <c r="G1368" s="11" t="s">
        <v>2166</v>
      </c>
      <c r="H1368" s="32">
        <v>3</v>
      </c>
      <c r="I1368" s="39">
        <v>45386</v>
      </c>
      <c r="J1368" s="39">
        <v>45389</v>
      </c>
      <c r="K1368" s="48">
        <v>3118.49</v>
      </c>
    </row>
    <row r="1369" spans="1:11" x14ac:dyDescent="0.2">
      <c r="A1369" s="66" t="s">
        <v>2167</v>
      </c>
      <c r="B1369" s="66" t="s">
        <v>7851</v>
      </c>
      <c r="C1369" s="11" t="s">
        <v>6416</v>
      </c>
      <c r="D1369" s="11" t="s">
        <v>6416</v>
      </c>
      <c r="E1369" s="11" t="str">
        <f t="shared" si="21"/>
        <v>S. DQ. R. - 2</v>
      </c>
      <c r="F1369" s="59" t="s">
        <v>6416</v>
      </c>
      <c r="G1369" s="11" t="s">
        <v>2168</v>
      </c>
      <c r="H1369" s="32">
        <v>2</v>
      </c>
      <c r="I1369" s="39">
        <v>45388</v>
      </c>
      <c r="J1369" s="39">
        <v>45389</v>
      </c>
      <c r="K1369" s="34">
        <v>795.57</v>
      </c>
    </row>
    <row r="1370" spans="1:11" x14ac:dyDescent="0.2">
      <c r="A1370" s="66" t="s">
        <v>2169</v>
      </c>
      <c r="B1370" s="66" t="s">
        <v>7852</v>
      </c>
      <c r="C1370" s="11" t="s">
        <v>6416</v>
      </c>
      <c r="D1370" s="11" t="s">
        <v>6416</v>
      </c>
      <c r="E1370" s="11" t="str">
        <f t="shared" si="21"/>
        <v>S. DQ. R. - 2</v>
      </c>
      <c r="F1370" s="59" t="s">
        <v>6416</v>
      </c>
      <c r="G1370" s="11" t="s">
        <v>2170</v>
      </c>
      <c r="H1370" s="32">
        <v>2</v>
      </c>
      <c r="I1370" s="39">
        <v>45388</v>
      </c>
      <c r="J1370" s="39">
        <v>45389</v>
      </c>
      <c r="K1370" s="34">
        <v>583.46</v>
      </c>
    </row>
    <row r="1371" spans="1:11" x14ac:dyDescent="0.2">
      <c r="A1371" s="63" t="s">
        <v>2171</v>
      </c>
      <c r="B1371" s="63" t="s">
        <v>7853</v>
      </c>
      <c r="C1371" s="8" t="s">
        <v>6416</v>
      </c>
      <c r="D1371" s="8" t="s">
        <v>6416</v>
      </c>
      <c r="E1371" s="8" t="str">
        <f t="shared" si="21"/>
        <v>S. DQ. R. - 2</v>
      </c>
      <c r="F1371" s="59" t="s">
        <v>6416</v>
      </c>
      <c r="G1371" s="8" t="s">
        <v>2172</v>
      </c>
      <c r="H1371" s="23">
        <v>2</v>
      </c>
      <c r="I1371" s="35">
        <v>45390</v>
      </c>
      <c r="J1371" s="35">
        <v>45391</v>
      </c>
      <c r="K1371" s="42">
        <v>1641.8</v>
      </c>
    </row>
    <row r="1372" spans="1:11" x14ac:dyDescent="0.2">
      <c r="A1372" s="68" t="s">
        <v>2173</v>
      </c>
      <c r="B1372" s="68"/>
      <c r="C1372" s="2" t="s">
        <v>6747</v>
      </c>
      <c r="D1372" s="2" t="s">
        <v>6747</v>
      </c>
      <c r="E1372" s="2" t="str">
        <f t="shared" si="21"/>
        <v>M2 / H3</v>
      </c>
      <c r="F1372" s="59" t="s">
        <v>2173</v>
      </c>
      <c r="G1372" s="2"/>
      <c r="H1372" s="43">
        <v>20</v>
      </c>
      <c r="I1372" s="44">
        <v>45396</v>
      </c>
      <c r="J1372" s="44">
        <v>45418</v>
      </c>
      <c r="K1372" s="47">
        <v>78806.42</v>
      </c>
    </row>
    <row r="1373" spans="1:11" x14ac:dyDescent="0.2">
      <c r="A1373" s="69" t="s">
        <v>1178</v>
      </c>
      <c r="B1373" s="69"/>
      <c r="C1373" s="3" t="s">
        <v>6710</v>
      </c>
      <c r="D1373" s="3" t="s">
        <v>6710</v>
      </c>
      <c r="E1373" s="3" t="str">
        <f t="shared" si="21"/>
        <v>S. K. L. - 1</v>
      </c>
      <c r="F1373" s="59" t="s">
        <v>1178</v>
      </c>
      <c r="G1373" s="3"/>
      <c r="H1373" s="49">
        <v>5</v>
      </c>
      <c r="I1373" s="50">
        <v>45396</v>
      </c>
      <c r="J1373" s="50">
        <v>45400</v>
      </c>
      <c r="K1373" s="52">
        <v>13134.4</v>
      </c>
    </row>
    <row r="1374" spans="1:11" ht="25.5" x14ac:dyDescent="0.2">
      <c r="A1374" s="66" t="s">
        <v>2174</v>
      </c>
      <c r="B1374" s="66" t="s">
        <v>7854</v>
      </c>
      <c r="C1374" s="11" t="s">
        <v>6416</v>
      </c>
      <c r="D1374" s="11" t="s">
        <v>6416</v>
      </c>
      <c r="E1374" s="11" t="str">
        <f t="shared" si="21"/>
        <v>S. K. L. - 1</v>
      </c>
      <c r="F1374" s="59" t="s">
        <v>6416</v>
      </c>
      <c r="G1374" s="11" t="s">
        <v>2175</v>
      </c>
      <c r="H1374" s="32">
        <v>3</v>
      </c>
      <c r="I1374" s="39">
        <v>45396</v>
      </c>
      <c r="J1374" s="39">
        <v>45398</v>
      </c>
      <c r="K1374" s="48">
        <v>6995.08</v>
      </c>
    </row>
    <row r="1375" spans="1:11" x14ac:dyDescent="0.2">
      <c r="A1375" s="66" t="s">
        <v>2176</v>
      </c>
      <c r="B1375" s="66" t="s">
        <v>7855</v>
      </c>
      <c r="C1375" s="11" t="s">
        <v>6416</v>
      </c>
      <c r="D1375" s="11" t="s">
        <v>6416</v>
      </c>
      <c r="E1375" s="11" t="str">
        <f t="shared" si="21"/>
        <v>S. K. L. - 1</v>
      </c>
      <c r="F1375" s="59" t="s">
        <v>6416</v>
      </c>
      <c r="G1375" s="11" t="s">
        <v>2177</v>
      </c>
      <c r="H1375" s="32">
        <v>3</v>
      </c>
      <c r="I1375" s="39">
        <v>45396</v>
      </c>
      <c r="J1375" s="39">
        <v>45398</v>
      </c>
      <c r="K1375" s="48">
        <v>3118.49</v>
      </c>
    </row>
    <row r="1376" spans="1:11" x14ac:dyDescent="0.2">
      <c r="A1376" s="66" t="s">
        <v>2178</v>
      </c>
      <c r="B1376" s="66" t="s">
        <v>7856</v>
      </c>
      <c r="C1376" s="11" t="s">
        <v>6416</v>
      </c>
      <c r="D1376" s="11" t="s">
        <v>6416</v>
      </c>
      <c r="E1376" s="11" t="str">
        <f t="shared" si="21"/>
        <v>S. K. L. - 1</v>
      </c>
      <c r="F1376" s="59" t="s">
        <v>6416</v>
      </c>
      <c r="G1376" s="11" t="s">
        <v>2179</v>
      </c>
      <c r="H1376" s="32">
        <v>2</v>
      </c>
      <c r="I1376" s="39">
        <v>45397</v>
      </c>
      <c r="J1376" s="39">
        <v>45398</v>
      </c>
      <c r="K1376" s="34">
        <v>795.57</v>
      </c>
    </row>
    <row r="1377" spans="1:11" x14ac:dyDescent="0.2">
      <c r="A1377" s="66" t="s">
        <v>2180</v>
      </c>
      <c r="B1377" s="66" t="s">
        <v>7857</v>
      </c>
      <c r="C1377" s="11" t="s">
        <v>6416</v>
      </c>
      <c r="D1377" s="11" t="s">
        <v>6416</v>
      </c>
      <c r="E1377" s="11" t="str">
        <f t="shared" si="21"/>
        <v>S. K. L. - 1</v>
      </c>
      <c r="F1377" s="59" t="s">
        <v>6416</v>
      </c>
      <c r="G1377" s="11" t="s">
        <v>2181</v>
      </c>
      <c r="H1377" s="32">
        <v>2</v>
      </c>
      <c r="I1377" s="39">
        <v>45397</v>
      </c>
      <c r="J1377" s="39">
        <v>45398</v>
      </c>
      <c r="K1377" s="34">
        <v>583.46</v>
      </c>
    </row>
    <row r="1378" spans="1:11" x14ac:dyDescent="0.2">
      <c r="A1378" s="63" t="s">
        <v>2182</v>
      </c>
      <c r="B1378" s="63" t="s">
        <v>7858</v>
      </c>
      <c r="C1378" s="8" t="s">
        <v>6416</v>
      </c>
      <c r="D1378" s="8" t="s">
        <v>6416</v>
      </c>
      <c r="E1378" s="8" t="str">
        <f t="shared" si="21"/>
        <v>S. K. L. - 1</v>
      </c>
      <c r="F1378" s="59" t="s">
        <v>6416</v>
      </c>
      <c r="G1378" s="8" t="s">
        <v>2183</v>
      </c>
      <c r="H1378" s="23">
        <v>2</v>
      </c>
      <c r="I1378" s="35">
        <v>45399</v>
      </c>
      <c r="J1378" s="35">
        <v>45400</v>
      </c>
      <c r="K1378" s="42">
        <v>1641.8</v>
      </c>
    </row>
    <row r="1379" spans="1:11" x14ac:dyDescent="0.2">
      <c r="A1379" s="69" t="s">
        <v>1189</v>
      </c>
      <c r="B1379" s="69"/>
      <c r="C1379" s="3" t="s">
        <v>6711</v>
      </c>
      <c r="D1379" s="3" t="s">
        <v>6711</v>
      </c>
      <c r="E1379" s="3" t="str">
        <f t="shared" si="21"/>
        <v>S. K. L. - 2</v>
      </c>
      <c r="F1379" s="59" t="s">
        <v>1189</v>
      </c>
      <c r="G1379" s="3"/>
      <c r="H1379" s="49">
        <v>5</v>
      </c>
      <c r="I1379" s="50">
        <v>45399</v>
      </c>
      <c r="J1379" s="50">
        <v>45404</v>
      </c>
      <c r="K1379" s="52">
        <v>13134.4</v>
      </c>
    </row>
    <row r="1380" spans="1:11" ht="25.5" x14ac:dyDescent="0.2">
      <c r="A1380" s="66" t="s">
        <v>2184</v>
      </c>
      <c r="B1380" s="66" t="s">
        <v>7859</v>
      </c>
      <c r="C1380" s="11" t="s">
        <v>6416</v>
      </c>
      <c r="D1380" s="11" t="s">
        <v>6416</v>
      </c>
      <c r="E1380" s="11" t="str">
        <f t="shared" si="21"/>
        <v>S. K. L. - 2</v>
      </c>
      <c r="F1380" s="59" t="s">
        <v>6416</v>
      </c>
      <c r="G1380" s="11" t="s">
        <v>2185</v>
      </c>
      <c r="H1380" s="32">
        <v>3</v>
      </c>
      <c r="I1380" s="39">
        <v>45399</v>
      </c>
      <c r="J1380" s="39">
        <v>45402</v>
      </c>
      <c r="K1380" s="48">
        <v>6995.08</v>
      </c>
    </row>
    <row r="1381" spans="1:11" x14ac:dyDescent="0.2">
      <c r="A1381" s="66" t="s">
        <v>2186</v>
      </c>
      <c r="B1381" s="66" t="s">
        <v>7860</v>
      </c>
      <c r="C1381" s="11" t="s">
        <v>6416</v>
      </c>
      <c r="D1381" s="11" t="s">
        <v>6416</v>
      </c>
      <c r="E1381" s="11" t="str">
        <f t="shared" si="21"/>
        <v>S. K. L. - 2</v>
      </c>
      <c r="F1381" s="59" t="s">
        <v>6416</v>
      </c>
      <c r="G1381" s="11" t="s">
        <v>2187</v>
      </c>
      <c r="H1381" s="32">
        <v>3</v>
      </c>
      <c r="I1381" s="39">
        <v>45399</v>
      </c>
      <c r="J1381" s="39">
        <v>45402</v>
      </c>
      <c r="K1381" s="48">
        <v>3118.49</v>
      </c>
    </row>
    <row r="1382" spans="1:11" x14ac:dyDescent="0.2">
      <c r="A1382" s="66" t="s">
        <v>2188</v>
      </c>
      <c r="B1382" s="66" t="s">
        <v>7861</v>
      </c>
      <c r="C1382" s="11" t="s">
        <v>6416</v>
      </c>
      <c r="D1382" s="11" t="s">
        <v>6416</v>
      </c>
      <c r="E1382" s="11" t="str">
        <f t="shared" si="21"/>
        <v>S. K. L. - 2</v>
      </c>
      <c r="F1382" s="59" t="s">
        <v>6416</v>
      </c>
      <c r="G1382" s="11" t="s">
        <v>2189</v>
      </c>
      <c r="H1382" s="32">
        <v>2</v>
      </c>
      <c r="I1382" s="39">
        <v>45400</v>
      </c>
      <c r="J1382" s="39">
        <v>45402</v>
      </c>
      <c r="K1382" s="34">
        <v>795.57</v>
      </c>
    </row>
    <row r="1383" spans="1:11" x14ac:dyDescent="0.2">
      <c r="A1383" s="66" t="s">
        <v>2190</v>
      </c>
      <c r="B1383" s="66" t="s">
        <v>7862</v>
      </c>
      <c r="C1383" s="11" t="s">
        <v>6416</v>
      </c>
      <c r="D1383" s="11" t="s">
        <v>6416</v>
      </c>
      <c r="E1383" s="11" t="str">
        <f t="shared" si="21"/>
        <v>S. K. L. - 2</v>
      </c>
      <c r="F1383" s="59" t="s">
        <v>6416</v>
      </c>
      <c r="G1383" s="11" t="s">
        <v>2191</v>
      </c>
      <c r="H1383" s="32">
        <v>2</v>
      </c>
      <c r="I1383" s="39">
        <v>45400</v>
      </c>
      <c r="J1383" s="39">
        <v>45402</v>
      </c>
      <c r="K1383" s="34">
        <v>583.46</v>
      </c>
    </row>
    <row r="1384" spans="1:11" x14ac:dyDescent="0.2">
      <c r="A1384" s="63" t="s">
        <v>2192</v>
      </c>
      <c r="B1384" s="63" t="s">
        <v>7863</v>
      </c>
      <c r="C1384" s="8" t="s">
        <v>6416</v>
      </c>
      <c r="D1384" s="8" t="s">
        <v>6416</v>
      </c>
      <c r="E1384" s="8" t="str">
        <f t="shared" si="21"/>
        <v>S. K. L. - 2</v>
      </c>
      <c r="F1384" s="59" t="s">
        <v>6416</v>
      </c>
      <c r="G1384" s="8" t="s">
        <v>2193</v>
      </c>
      <c r="H1384" s="23">
        <v>2</v>
      </c>
      <c r="I1384" s="35">
        <v>45403</v>
      </c>
      <c r="J1384" s="35">
        <v>45404</v>
      </c>
      <c r="K1384" s="42">
        <v>1641.8</v>
      </c>
    </row>
    <row r="1385" spans="1:11" x14ac:dyDescent="0.2">
      <c r="A1385" s="69" t="s">
        <v>1569</v>
      </c>
      <c r="B1385" s="69"/>
      <c r="C1385" s="3" t="s">
        <v>6730</v>
      </c>
      <c r="D1385" s="3" t="s">
        <v>6730</v>
      </c>
      <c r="E1385" s="3" t="str">
        <f t="shared" si="21"/>
        <v>S. K. R. - 1</v>
      </c>
      <c r="F1385" s="59" t="s">
        <v>1569</v>
      </c>
      <c r="G1385" s="3"/>
      <c r="H1385" s="49">
        <v>5</v>
      </c>
      <c r="I1385" s="50">
        <v>45403</v>
      </c>
      <c r="J1385" s="50">
        <v>45407</v>
      </c>
      <c r="K1385" s="52">
        <v>13134.4</v>
      </c>
    </row>
    <row r="1386" spans="1:11" ht="25.5" x14ac:dyDescent="0.2">
      <c r="A1386" s="66" t="s">
        <v>2194</v>
      </c>
      <c r="B1386" s="66" t="s">
        <v>7864</v>
      </c>
      <c r="C1386" s="11" t="s">
        <v>6416</v>
      </c>
      <c r="D1386" s="11" t="s">
        <v>6416</v>
      </c>
      <c r="E1386" s="11" t="str">
        <f t="shared" si="21"/>
        <v>S. K. R. - 1</v>
      </c>
      <c r="F1386" s="59" t="s">
        <v>6416</v>
      </c>
      <c r="G1386" s="11" t="s">
        <v>2195</v>
      </c>
      <c r="H1386" s="32">
        <v>3</v>
      </c>
      <c r="I1386" s="39">
        <v>45403</v>
      </c>
      <c r="J1386" s="39">
        <v>45405</v>
      </c>
      <c r="K1386" s="48">
        <v>6995.08</v>
      </c>
    </row>
    <row r="1387" spans="1:11" x14ac:dyDescent="0.2">
      <c r="A1387" s="66" t="s">
        <v>2196</v>
      </c>
      <c r="B1387" s="66" t="s">
        <v>7865</v>
      </c>
      <c r="C1387" s="11" t="s">
        <v>6416</v>
      </c>
      <c r="D1387" s="11" t="s">
        <v>6416</v>
      </c>
      <c r="E1387" s="11" t="str">
        <f t="shared" si="21"/>
        <v>S. K. R. - 1</v>
      </c>
      <c r="F1387" s="59" t="s">
        <v>6416</v>
      </c>
      <c r="G1387" s="11" t="s">
        <v>2197</v>
      </c>
      <c r="H1387" s="32">
        <v>3</v>
      </c>
      <c r="I1387" s="39">
        <v>45403</v>
      </c>
      <c r="J1387" s="39">
        <v>45405</v>
      </c>
      <c r="K1387" s="48">
        <v>3118.49</v>
      </c>
    </row>
    <row r="1388" spans="1:11" x14ac:dyDescent="0.2">
      <c r="A1388" s="66" t="s">
        <v>2198</v>
      </c>
      <c r="B1388" s="66" t="s">
        <v>7866</v>
      </c>
      <c r="C1388" s="11" t="s">
        <v>6416</v>
      </c>
      <c r="D1388" s="11" t="s">
        <v>6416</v>
      </c>
      <c r="E1388" s="11" t="str">
        <f t="shared" si="21"/>
        <v>S. K. R. - 1</v>
      </c>
      <c r="F1388" s="59" t="s">
        <v>6416</v>
      </c>
      <c r="G1388" s="11" t="s">
        <v>2199</v>
      </c>
      <c r="H1388" s="32">
        <v>2</v>
      </c>
      <c r="I1388" s="39">
        <v>45404</v>
      </c>
      <c r="J1388" s="39">
        <v>45405</v>
      </c>
      <c r="K1388" s="34">
        <v>795.57</v>
      </c>
    </row>
    <row r="1389" spans="1:11" x14ac:dyDescent="0.2">
      <c r="A1389" s="66" t="s">
        <v>2200</v>
      </c>
      <c r="B1389" s="66" t="s">
        <v>7867</v>
      </c>
      <c r="C1389" s="11" t="s">
        <v>6416</v>
      </c>
      <c r="D1389" s="11" t="s">
        <v>6416</v>
      </c>
      <c r="E1389" s="11" t="str">
        <f t="shared" si="21"/>
        <v>S. K. R. - 1</v>
      </c>
      <c r="F1389" s="59" t="s">
        <v>6416</v>
      </c>
      <c r="G1389" s="11" t="s">
        <v>2201</v>
      </c>
      <c r="H1389" s="32">
        <v>2</v>
      </c>
      <c r="I1389" s="39">
        <v>45404</v>
      </c>
      <c r="J1389" s="39">
        <v>45405</v>
      </c>
      <c r="K1389" s="34">
        <v>583.46</v>
      </c>
    </row>
    <row r="1390" spans="1:11" x14ac:dyDescent="0.2">
      <c r="A1390" s="63" t="s">
        <v>2202</v>
      </c>
      <c r="B1390" s="63" t="s">
        <v>7868</v>
      </c>
      <c r="C1390" s="8" t="s">
        <v>6416</v>
      </c>
      <c r="D1390" s="8" t="s">
        <v>6416</v>
      </c>
      <c r="E1390" s="8" t="str">
        <f t="shared" si="21"/>
        <v>S. K. R. - 1</v>
      </c>
      <c r="F1390" s="59" t="s">
        <v>6416</v>
      </c>
      <c r="G1390" s="8" t="s">
        <v>2203</v>
      </c>
      <c r="H1390" s="23">
        <v>2</v>
      </c>
      <c r="I1390" s="35">
        <v>45406</v>
      </c>
      <c r="J1390" s="35">
        <v>45407</v>
      </c>
      <c r="K1390" s="42">
        <v>1641.8</v>
      </c>
    </row>
    <row r="1391" spans="1:11" x14ac:dyDescent="0.2">
      <c r="A1391" s="69" t="s">
        <v>1580</v>
      </c>
      <c r="B1391" s="69"/>
      <c r="C1391" s="3" t="s">
        <v>6731</v>
      </c>
      <c r="D1391" s="3" t="s">
        <v>6731</v>
      </c>
      <c r="E1391" s="3" t="str">
        <f t="shared" si="21"/>
        <v>S. K. R. - 2</v>
      </c>
      <c r="F1391" s="59" t="s">
        <v>1580</v>
      </c>
      <c r="G1391" s="3"/>
      <c r="H1391" s="49">
        <v>5</v>
      </c>
      <c r="I1391" s="50">
        <v>45406</v>
      </c>
      <c r="J1391" s="50">
        <v>45411</v>
      </c>
      <c r="K1391" s="52">
        <v>13134.4</v>
      </c>
    </row>
    <row r="1392" spans="1:11" ht="25.5" x14ac:dyDescent="0.2">
      <c r="A1392" s="66" t="s">
        <v>2204</v>
      </c>
      <c r="B1392" s="66" t="s">
        <v>7869</v>
      </c>
      <c r="C1392" s="11" t="s">
        <v>6416</v>
      </c>
      <c r="D1392" s="11" t="s">
        <v>6416</v>
      </c>
      <c r="E1392" s="11" t="str">
        <f t="shared" si="21"/>
        <v>S. K. R. - 2</v>
      </c>
      <c r="F1392" s="59" t="s">
        <v>6416</v>
      </c>
      <c r="G1392" s="11" t="s">
        <v>2205</v>
      </c>
      <c r="H1392" s="32">
        <v>3</v>
      </c>
      <c r="I1392" s="39">
        <v>45406</v>
      </c>
      <c r="J1392" s="39">
        <v>45409</v>
      </c>
      <c r="K1392" s="48">
        <v>6995.08</v>
      </c>
    </row>
    <row r="1393" spans="1:11" x14ac:dyDescent="0.2">
      <c r="A1393" s="66" t="s">
        <v>2206</v>
      </c>
      <c r="B1393" s="66" t="s">
        <v>7870</v>
      </c>
      <c r="C1393" s="11" t="s">
        <v>6416</v>
      </c>
      <c r="D1393" s="11" t="s">
        <v>6416</v>
      </c>
      <c r="E1393" s="11" t="str">
        <f t="shared" si="21"/>
        <v>S. K. R. - 2</v>
      </c>
      <c r="F1393" s="59" t="s">
        <v>6416</v>
      </c>
      <c r="G1393" s="11" t="s">
        <v>2207</v>
      </c>
      <c r="H1393" s="32">
        <v>3</v>
      </c>
      <c r="I1393" s="39">
        <v>45406</v>
      </c>
      <c r="J1393" s="39">
        <v>45409</v>
      </c>
      <c r="K1393" s="48">
        <v>3118.49</v>
      </c>
    </row>
    <row r="1394" spans="1:11" x14ac:dyDescent="0.2">
      <c r="A1394" s="66" t="s">
        <v>2208</v>
      </c>
      <c r="B1394" s="66" t="s">
        <v>7871</v>
      </c>
      <c r="C1394" s="11" t="s">
        <v>6416</v>
      </c>
      <c r="D1394" s="11" t="s">
        <v>6416</v>
      </c>
      <c r="E1394" s="11" t="str">
        <f t="shared" si="21"/>
        <v>S. K. R. - 2</v>
      </c>
      <c r="F1394" s="59" t="s">
        <v>6416</v>
      </c>
      <c r="G1394" s="11" t="s">
        <v>2209</v>
      </c>
      <c r="H1394" s="32">
        <v>2</v>
      </c>
      <c r="I1394" s="39">
        <v>45407</v>
      </c>
      <c r="J1394" s="39">
        <v>45409</v>
      </c>
      <c r="K1394" s="34">
        <v>795.57</v>
      </c>
    </row>
    <row r="1395" spans="1:11" x14ac:dyDescent="0.2">
      <c r="A1395" s="66" t="s">
        <v>2210</v>
      </c>
      <c r="B1395" s="66" t="s">
        <v>7872</v>
      </c>
      <c r="C1395" s="11" t="s">
        <v>6416</v>
      </c>
      <c r="D1395" s="11" t="s">
        <v>6416</v>
      </c>
      <c r="E1395" s="11" t="str">
        <f t="shared" si="21"/>
        <v>S. K. R. - 2</v>
      </c>
      <c r="F1395" s="59" t="s">
        <v>6416</v>
      </c>
      <c r="G1395" s="11" t="s">
        <v>2211</v>
      </c>
      <c r="H1395" s="32">
        <v>2</v>
      </c>
      <c r="I1395" s="39">
        <v>45407</v>
      </c>
      <c r="J1395" s="39">
        <v>45409</v>
      </c>
      <c r="K1395" s="34">
        <v>583.46</v>
      </c>
    </row>
    <row r="1396" spans="1:11" x14ac:dyDescent="0.2">
      <c r="A1396" s="63" t="s">
        <v>2212</v>
      </c>
      <c r="B1396" s="63" t="s">
        <v>7873</v>
      </c>
      <c r="C1396" s="8" t="s">
        <v>6416</v>
      </c>
      <c r="D1396" s="8" t="s">
        <v>6416</v>
      </c>
      <c r="E1396" s="8" t="str">
        <f t="shared" si="21"/>
        <v>S. K. R. - 2</v>
      </c>
      <c r="F1396" s="59" t="s">
        <v>6416</v>
      </c>
      <c r="G1396" s="8" t="s">
        <v>2213</v>
      </c>
      <c r="H1396" s="23">
        <v>2</v>
      </c>
      <c r="I1396" s="35">
        <v>45410</v>
      </c>
      <c r="J1396" s="35">
        <v>45411</v>
      </c>
      <c r="K1396" s="42">
        <v>1641.8</v>
      </c>
    </row>
    <row r="1397" spans="1:11" x14ac:dyDescent="0.2">
      <c r="A1397" s="69" t="s">
        <v>1277</v>
      </c>
      <c r="B1397" s="69"/>
      <c r="C1397" s="3" t="s">
        <v>6719</v>
      </c>
      <c r="D1397" s="3" t="s">
        <v>6719</v>
      </c>
      <c r="E1397" s="3" t="str">
        <f t="shared" si="21"/>
        <v>S. K. CL.</v>
      </c>
      <c r="F1397" s="59" t="s">
        <v>1277</v>
      </c>
      <c r="G1397" s="3"/>
      <c r="H1397" s="49">
        <v>5</v>
      </c>
      <c r="I1397" s="50">
        <v>45410</v>
      </c>
      <c r="J1397" s="50">
        <v>45414</v>
      </c>
      <c r="K1397" s="52">
        <v>13134.4</v>
      </c>
    </row>
    <row r="1398" spans="1:11" ht="25.5" x14ac:dyDescent="0.2">
      <c r="A1398" s="66" t="s">
        <v>2214</v>
      </c>
      <c r="B1398" s="66" t="s">
        <v>7874</v>
      </c>
      <c r="C1398" s="11" t="s">
        <v>6416</v>
      </c>
      <c r="D1398" s="11" t="s">
        <v>6416</v>
      </c>
      <c r="E1398" s="11" t="str">
        <f t="shared" si="21"/>
        <v>S. K. CL.</v>
      </c>
      <c r="F1398" s="59" t="s">
        <v>6416</v>
      </c>
      <c r="G1398" s="11" t="s">
        <v>2215</v>
      </c>
      <c r="H1398" s="32">
        <v>3</v>
      </c>
      <c r="I1398" s="39">
        <v>45410</v>
      </c>
      <c r="J1398" s="39">
        <v>45412</v>
      </c>
      <c r="K1398" s="48">
        <v>6995.08</v>
      </c>
    </row>
    <row r="1399" spans="1:11" x14ac:dyDescent="0.2">
      <c r="A1399" s="66" t="s">
        <v>2216</v>
      </c>
      <c r="B1399" s="66" t="s">
        <v>7875</v>
      </c>
      <c r="C1399" s="11" t="s">
        <v>6416</v>
      </c>
      <c r="D1399" s="11" t="s">
        <v>6416</v>
      </c>
      <c r="E1399" s="11" t="str">
        <f t="shared" si="21"/>
        <v>S. K. CL.</v>
      </c>
      <c r="F1399" s="59" t="s">
        <v>6416</v>
      </c>
      <c r="G1399" s="11" t="s">
        <v>2217</v>
      </c>
      <c r="H1399" s="32">
        <v>3</v>
      </c>
      <c r="I1399" s="39">
        <v>45410</v>
      </c>
      <c r="J1399" s="39">
        <v>45412</v>
      </c>
      <c r="K1399" s="48">
        <v>3118.49</v>
      </c>
    </row>
    <row r="1400" spans="1:11" x14ac:dyDescent="0.2">
      <c r="A1400" s="66" t="s">
        <v>2218</v>
      </c>
      <c r="B1400" s="66" t="s">
        <v>7876</v>
      </c>
      <c r="C1400" s="11" t="s">
        <v>6416</v>
      </c>
      <c r="D1400" s="11" t="s">
        <v>6416</v>
      </c>
      <c r="E1400" s="11" t="str">
        <f t="shared" si="21"/>
        <v>S. K. CL.</v>
      </c>
      <c r="F1400" s="59" t="s">
        <v>6416</v>
      </c>
      <c r="G1400" s="11" t="s">
        <v>2219</v>
      </c>
      <c r="H1400" s="32">
        <v>2</v>
      </c>
      <c r="I1400" s="39">
        <v>45411</v>
      </c>
      <c r="J1400" s="39">
        <v>45412</v>
      </c>
      <c r="K1400" s="34">
        <v>795.57</v>
      </c>
    </row>
    <row r="1401" spans="1:11" x14ac:dyDescent="0.2">
      <c r="A1401" s="66" t="s">
        <v>2220</v>
      </c>
      <c r="B1401" s="66" t="s">
        <v>7877</v>
      </c>
      <c r="C1401" s="11" t="s">
        <v>6416</v>
      </c>
      <c r="D1401" s="11" t="s">
        <v>6416</v>
      </c>
      <c r="E1401" s="11" t="str">
        <f t="shared" si="21"/>
        <v>S. K. CL.</v>
      </c>
      <c r="F1401" s="59" t="s">
        <v>6416</v>
      </c>
      <c r="G1401" s="11" t="s">
        <v>2221</v>
      </c>
      <c r="H1401" s="32">
        <v>2</v>
      </c>
      <c r="I1401" s="39">
        <v>45411</v>
      </c>
      <c r="J1401" s="39">
        <v>45412</v>
      </c>
      <c r="K1401" s="34">
        <v>583.46</v>
      </c>
    </row>
    <row r="1402" spans="1:11" x14ac:dyDescent="0.2">
      <c r="A1402" s="63" t="s">
        <v>2222</v>
      </c>
      <c r="B1402" s="63" t="s">
        <v>7878</v>
      </c>
      <c r="C1402" s="8" t="s">
        <v>6416</v>
      </c>
      <c r="D1402" s="8" t="s">
        <v>6416</v>
      </c>
      <c r="E1402" s="8" t="str">
        <f t="shared" si="21"/>
        <v>S. K. CL.</v>
      </c>
      <c r="F1402" s="59" t="s">
        <v>6416</v>
      </c>
      <c r="G1402" s="8" t="s">
        <v>2223</v>
      </c>
      <c r="H1402" s="23">
        <v>2</v>
      </c>
      <c r="I1402" s="35">
        <v>45413</v>
      </c>
      <c r="J1402" s="35">
        <v>45414</v>
      </c>
      <c r="K1402" s="42">
        <v>1641.8</v>
      </c>
    </row>
    <row r="1403" spans="1:11" x14ac:dyDescent="0.2">
      <c r="A1403" s="69" t="s">
        <v>1288</v>
      </c>
      <c r="B1403" s="69"/>
      <c r="C1403" s="3" t="s">
        <v>6720</v>
      </c>
      <c r="D1403" s="3" t="s">
        <v>6720</v>
      </c>
      <c r="E1403" s="3" t="str">
        <f t="shared" si="21"/>
        <v>S. K. CR.</v>
      </c>
      <c r="F1403" s="59" t="s">
        <v>1288</v>
      </c>
      <c r="G1403" s="3"/>
      <c r="H1403" s="49">
        <v>5</v>
      </c>
      <c r="I1403" s="50">
        <v>45413</v>
      </c>
      <c r="J1403" s="50">
        <v>45418</v>
      </c>
      <c r="K1403" s="52">
        <v>13134.4</v>
      </c>
    </row>
    <row r="1404" spans="1:11" ht="25.5" x14ac:dyDescent="0.2">
      <c r="A1404" s="66" t="s">
        <v>2224</v>
      </c>
      <c r="B1404" s="66" t="s">
        <v>7879</v>
      </c>
      <c r="C1404" s="11" t="s">
        <v>6416</v>
      </c>
      <c r="D1404" s="11" t="s">
        <v>6416</v>
      </c>
      <c r="E1404" s="11" t="str">
        <f t="shared" si="21"/>
        <v>S. K. CR.</v>
      </c>
      <c r="F1404" s="59" t="s">
        <v>6416</v>
      </c>
      <c r="G1404" s="11" t="s">
        <v>2225</v>
      </c>
      <c r="H1404" s="32">
        <v>3</v>
      </c>
      <c r="I1404" s="39">
        <v>45413</v>
      </c>
      <c r="J1404" s="39">
        <v>45416</v>
      </c>
      <c r="K1404" s="48">
        <v>6995.08</v>
      </c>
    </row>
    <row r="1405" spans="1:11" x14ac:dyDescent="0.2">
      <c r="A1405" s="66" t="s">
        <v>2226</v>
      </c>
      <c r="B1405" s="66" t="s">
        <v>7880</v>
      </c>
      <c r="C1405" s="11" t="s">
        <v>6416</v>
      </c>
      <c r="D1405" s="11" t="s">
        <v>6416</v>
      </c>
      <c r="E1405" s="11" t="str">
        <f t="shared" si="21"/>
        <v>S. K. CR.</v>
      </c>
      <c r="F1405" s="59" t="s">
        <v>6416</v>
      </c>
      <c r="G1405" s="11" t="s">
        <v>2217</v>
      </c>
      <c r="H1405" s="32">
        <v>3</v>
      </c>
      <c r="I1405" s="39">
        <v>45413</v>
      </c>
      <c r="J1405" s="39">
        <v>45416</v>
      </c>
      <c r="K1405" s="48">
        <v>3118.49</v>
      </c>
    </row>
    <row r="1406" spans="1:11" x14ac:dyDescent="0.2">
      <c r="A1406" s="66" t="s">
        <v>2227</v>
      </c>
      <c r="B1406" s="66" t="s">
        <v>7881</v>
      </c>
      <c r="C1406" s="11" t="s">
        <v>6416</v>
      </c>
      <c r="D1406" s="11" t="s">
        <v>6416</v>
      </c>
      <c r="E1406" s="11" t="str">
        <f t="shared" si="21"/>
        <v>S. K. CR.</v>
      </c>
      <c r="F1406" s="59" t="s">
        <v>6416</v>
      </c>
      <c r="G1406" s="11" t="s">
        <v>2219</v>
      </c>
      <c r="H1406" s="32">
        <v>2</v>
      </c>
      <c r="I1406" s="39">
        <v>45414</v>
      </c>
      <c r="J1406" s="39">
        <v>45416</v>
      </c>
      <c r="K1406" s="34">
        <v>795.57</v>
      </c>
    </row>
    <row r="1407" spans="1:11" x14ac:dyDescent="0.2">
      <c r="A1407" s="66" t="s">
        <v>2228</v>
      </c>
      <c r="B1407" s="66" t="s">
        <v>7882</v>
      </c>
      <c r="C1407" s="11" t="s">
        <v>6416</v>
      </c>
      <c r="D1407" s="11" t="s">
        <v>6416</v>
      </c>
      <c r="E1407" s="11" t="str">
        <f t="shared" si="21"/>
        <v>S. K. CR.</v>
      </c>
      <c r="F1407" s="59" t="s">
        <v>6416</v>
      </c>
      <c r="G1407" s="11" t="s">
        <v>2221</v>
      </c>
      <c r="H1407" s="32">
        <v>2</v>
      </c>
      <c r="I1407" s="39">
        <v>45414</v>
      </c>
      <c r="J1407" s="39">
        <v>45416</v>
      </c>
      <c r="K1407" s="34">
        <v>583.46</v>
      </c>
    </row>
    <row r="1408" spans="1:11" x14ac:dyDescent="0.2">
      <c r="A1408" s="63" t="s">
        <v>2229</v>
      </c>
      <c r="B1408" s="63" t="s">
        <v>7883</v>
      </c>
      <c r="C1408" s="8" t="s">
        <v>6416</v>
      </c>
      <c r="D1408" s="8" t="s">
        <v>6416</v>
      </c>
      <c r="E1408" s="8" t="str">
        <f t="shared" si="21"/>
        <v>S. K. CR.</v>
      </c>
      <c r="F1408" s="59" t="s">
        <v>6416</v>
      </c>
      <c r="G1408" s="8" t="s">
        <v>2223</v>
      </c>
      <c r="H1408" s="23">
        <v>2</v>
      </c>
      <c r="I1408" s="35">
        <v>45417</v>
      </c>
      <c r="J1408" s="35">
        <v>45418</v>
      </c>
      <c r="K1408" s="42">
        <v>1641.8</v>
      </c>
    </row>
    <row r="1409" spans="1:11" x14ac:dyDescent="0.2">
      <c r="A1409" s="68" t="s">
        <v>2230</v>
      </c>
      <c r="B1409" s="68"/>
      <c r="C1409" s="2" t="s">
        <v>6748</v>
      </c>
      <c r="D1409" s="2" t="s">
        <v>6748</v>
      </c>
      <c r="E1409" s="2" t="str">
        <f t="shared" si="21"/>
        <v>M2 / Gourmet Bistro Café</v>
      </c>
      <c r="F1409" s="59" t="s">
        <v>2230</v>
      </c>
      <c r="G1409" s="2"/>
      <c r="H1409" s="43">
        <v>19</v>
      </c>
      <c r="I1409" s="44">
        <v>45402</v>
      </c>
      <c r="J1409" s="44">
        <v>45423</v>
      </c>
      <c r="K1409" s="47">
        <v>97077.98</v>
      </c>
    </row>
    <row r="1410" spans="1:11" ht="25.5" x14ac:dyDescent="0.2">
      <c r="A1410" s="66" t="s">
        <v>2231</v>
      </c>
      <c r="B1410" s="66" t="s">
        <v>7884</v>
      </c>
      <c r="C1410" s="11" t="s">
        <v>6416</v>
      </c>
      <c r="D1410" s="11" t="s">
        <v>6416</v>
      </c>
      <c r="E1410" s="11" t="str">
        <f t="shared" si="21"/>
        <v>M2 / Gourmet Bistro Café</v>
      </c>
      <c r="F1410" s="59" t="s">
        <v>6416</v>
      </c>
      <c r="G1410" s="11" t="s">
        <v>2232</v>
      </c>
      <c r="H1410" s="32">
        <v>12</v>
      </c>
      <c r="I1410" s="39">
        <v>45402</v>
      </c>
      <c r="J1410" s="39">
        <v>45414</v>
      </c>
      <c r="K1410" s="48">
        <v>79164.899999999994</v>
      </c>
    </row>
    <row r="1411" spans="1:11" x14ac:dyDescent="0.2">
      <c r="A1411" s="66" t="s">
        <v>2233</v>
      </c>
      <c r="B1411" s="66" t="s">
        <v>7885</v>
      </c>
      <c r="C1411" s="11" t="s">
        <v>6416</v>
      </c>
      <c r="D1411" s="11" t="s">
        <v>6416</v>
      </c>
      <c r="E1411" s="11" t="str">
        <f t="shared" si="21"/>
        <v>M2 / Gourmet Bistro Café</v>
      </c>
      <c r="F1411" s="59" t="s">
        <v>6416</v>
      </c>
      <c r="G1411" s="11" t="s">
        <v>2234</v>
      </c>
      <c r="H1411" s="32">
        <v>5</v>
      </c>
      <c r="I1411" s="39">
        <v>45410</v>
      </c>
      <c r="J1411" s="39">
        <v>45414</v>
      </c>
      <c r="K1411" s="48">
        <v>5778.34</v>
      </c>
    </row>
    <row r="1412" spans="1:11" x14ac:dyDescent="0.2">
      <c r="A1412" s="63" t="s">
        <v>2235</v>
      </c>
      <c r="B1412" s="63" t="s">
        <v>7886</v>
      </c>
      <c r="C1412" s="8" t="s">
        <v>6416</v>
      </c>
      <c r="D1412" s="8" t="s">
        <v>6416</v>
      </c>
      <c r="E1412" s="8" t="str">
        <f t="shared" si="21"/>
        <v>M2 / Gourmet Bistro Café</v>
      </c>
      <c r="F1412" s="59" t="s">
        <v>6416</v>
      </c>
      <c r="G1412" s="8" t="s">
        <v>2236</v>
      </c>
      <c r="H1412" s="23">
        <v>7</v>
      </c>
      <c r="I1412" s="35">
        <v>45416</v>
      </c>
      <c r="J1412" s="35">
        <v>45423</v>
      </c>
      <c r="K1412" s="42">
        <v>12134.75</v>
      </c>
    </row>
    <row r="1413" spans="1:11" x14ac:dyDescent="0.2">
      <c r="A1413" s="67" t="s">
        <v>1159</v>
      </c>
      <c r="B1413" s="67"/>
      <c r="C1413" s="12" t="s">
        <v>6680</v>
      </c>
      <c r="D1413" s="12" t="s">
        <v>6680</v>
      </c>
      <c r="E1413" s="12" t="str">
        <f t="shared" si="21"/>
        <v>Zone M3</v>
      </c>
      <c r="F1413" s="59" t="s">
        <v>1159</v>
      </c>
      <c r="G1413" s="12"/>
      <c r="H1413" s="36">
        <v>49</v>
      </c>
      <c r="I1413" s="37">
        <v>45357</v>
      </c>
      <c r="J1413" s="37">
        <v>45417</v>
      </c>
      <c r="K1413" s="46">
        <v>302908</v>
      </c>
    </row>
    <row r="1414" spans="1:11" x14ac:dyDescent="0.2">
      <c r="A1414" s="68" t="s">
        <v>2237</v>
      </c>
      <c r="B1414" s="68"/>
      <c r="C1414" s="2" t="s">
        <v>6749</v>
      </c>
      <c r="D1414" s="2" t="s">
        <v>6749</v>
      </c>
      <c r="E1414" s="2" t="str">
        <f t="shared" si="21"/>
        <v>M3 / D3</v>
      </c>
      <c r="F1414" s="59" t="s">
        <v>2237</v>
      </c>
      <c r="G1414" s="2"/>
      <c r="H1414" s="43">
        <v>16</v>
      </c>
      <c r="I1414" s="44">
        <v>45357</v>
      </c>
      <c r="J1414" s="44">
        <v>45375</v>
      </c>
      <c r="K1414" s="47">
        <v>63770.1</v>
      </c>
    </row>
    <row r="1415" spans="1:11" x14ac:dyDescent="0.2">
      <c r="A1415" s="69" t="s">
        <v>1256</v>
      </c>
      <c r="B1415" s="69"/>
      <c r="C1415" s="3" t="s">
        <v>6718</v>
      </c>
      <c r="D1415" s="3" t="s">
        <v>6718</v>
      </c>
      <c r="E1415" s="3" t="str">
        <f t="shared" ref="E1415:E1478" si="22">IF(C1415="",E1414,C1415)</f>
        <v>S. K. L.</v>
      </c>
      <c r="F1415" s="59" t="s">
        <v>1256</v>
      </c>
      <c r="G1415" s="3"/>
      <c r="H1415" s="49">
        <v>5</v>
      </c>
      <c r="I1415" s="50">
        <v>45357</v>
      </c>
      <c r="J1415" s="50">
        <v>45362</v>
      </c>
      <c r="K1415" s="52">
        <v>15942.53</v>
      </c>
    </row>
    <row r="1416" spans="1:11" ht="25.5" x14ac:dyDescent="0.2">
      <c r="A1416" s="66" t="s">
        <v>2238</v>
      </c>
      <c r="B1416" s="66" t="s">
        <v>7887</v>
      </c>
      <c r="C1416" s="11" t="s">
        <v>6416</v>
      </c>
      <c r="D1416" s="11" t="s">
        <v>6416</v>
      </c>
      <c r="E1416" s="11" t="str">
        <f t="shared" si="22"/>
        <v>S. K. L.</v>
      </c>
      <c r="F1416" s="59" t="s">
        <v>6416</v>
      </c>
      <c r="G1416" s="11" t="s">
        <v>2239</v>
      </c>
      <c r="H1416" s="32">
        <v>3</v>
      </c>
      <c r="I1416" s="39">
        <v>45357</v>
      </c>
      <c r="J1416" s="39">
        <v>45360</v>
      </c>
      <c r="K1416" s="48">
        <v>8467.36</v>
      </c>
    </row>
    <row r="1417" spans="1:11" x14ac:dyDescent="0.2">
      <c r="A1417" s="66" t="s">
        <v>2240</v>
      </c>
      <c r="B1417" s="66" t="s">
        <v>7888</v>
      </c>
      <c r="C1417" s="11" t="s">
        <v>6416</v>
      </c>
      <c r="D1417" s="11" t="s">
        <v>6416</v>
      </c>
      <c r="E1417" s="11" t="str">
        <f t="shared" si="22"/>
        <v>S. K. L.</v>
      </c>
      <c r="F1417" s="59" t="s">
        <v>6416</v>
      </c>
      <c r="G1417" s="11" t="s">
        <v>2241</v>
      </c>
      <c r="H1417" s="32">
        <v>3</v>
      </c>
      <c r="I1417" s="39">
        <v>45357</v>
      </c>
      <c r="J1417" s="39">
        <v>45360</v>
      </c>
      <c r="K1417" s="48">
        <v>4103.28</v>
      </c>
    </row>
    <row r="1418" spans="1:11" x14ac:dyDescent="0.2">
      <c r="A1418" s="66" t="s">
        <v>2242</v>
      </c>
      <c r="B1418" s="66" t="s">
        <v>7889</v>
      </c>
      <c r="C1418" s="11" t="s">
        <v>6416</v>
      </c>
      <c r="D1418" s="11" t="s">
        <v>6416</v>
      </c>
      <c r="E1418" s="11" t="str">
        <f t="shared" si="22"/>
        <v>S. K. L.</v>
      </c>
      <c r="F1418" s="59" t="s">
        <v>6416</v>
      </c>
      <c r="G1418" s="11" t="s">
        <v>2243</v>
      </c>
      <c r="H1418" s="32">
        <v>2</v>
      </c>
      <c r="I1418" s="39">
        <v>45358</v>
      </c>
      <c r="J1418" s="39">
        <v>45360</v>
      </c>
      <c r="K1418" s="34">
        <v>795.57</v>
      </c>
    </row>
    <row r="1419" spans="1:11" x14ac:dyDescent="0.2">
      <c r="A1419" s="66" t="s">
        <v>2244</v>
      </c>
      <c r="B1419" s="66" t="s">
        <v>7890</v>
      </c>
      <c r="C1419" s="11" t="s">
        <v>6416</v>
      </c>
      <c r="D1419" s="11" t="s">
        <v>6416</v>
      </c>
      <c r="E1419" s="11" t="str">
        <f t="shared" si="22"/>
        <v>S. K. L.</v>
      </c>
      <c r="F1419" s="59" t="s">
        <v>6416</v>
      </c>
      <c r="G1419" s="11" t="s">
        <v>2245</v>
      </c>
      <c r="H1419" s="32">
        <v>2</v>
      </c>
      <c r="I1419" s="39">
        <v>45358</v>
      </c>
      <c r="J1419" s="39">
        <v>45360</v>
      </c>
      <c r="K1419" s="34">
        <v>583.46</v>
      </c>
    </row>
    <row r="1420" spans="1:11" x14ac:dyDescent="0.2">
      <c r="A1420" s="63" t="s">
        <v>2246</v>
      </c>
      <c r="B1420" s="63" t="s">
        <v>7891</v>
      </c>
      <c r="C1420" s="8" t="s">
        <v>6416</v>
      </c>
      <c r="D1420" s="8" t="s">
        <v>6416</v>
      </c>
      <c r="E1420" s="8" t="str">
        <f t="shared" si="22"/>
        <v>S. K. L.</v>
      </c>
      <c r="F1420" s="59" t="s">
        <v>6416</v>
      </c>
      <c r="G1420" s="8" t="s">
        <v>2247</v>
      </c>
      <c r="H1420" s="23">
        <v>2</v>
      </c>
      <c r="I1420" s="35">
        <v>45361</v>
      </c>
      <c r="J1420" s="35">
        <v>45362</v>
      </c>
      <c r="K1420" s="42">
        <v>1992.86</v>
      </c>
    </row>
    <row r="1421" spans="1:11" x14ac:dyDescent="0.2">
      <c r="A1421" s="69" t="s">
        <v>1200</v>
      </c>
      <c r="B1421" s="69"/>
      <c r="C1421" s="3" t="s">
        <v>6712</v>
      </c>
      <c r="D1421" s="3" t="s">
        <v>6712</v>
      </c>
      <c r="E1421" s="3" t="str">
        <f t="shared" si="22"/>
        <v>S. K. R.</v>
      </c>
      <c r="F1421" s="59" t="s">
        <v>1200</v>
      </c>
      <c r="G1421" s="3"/>
      <c r="H1421" s="49">
        <v>5</v>
      </c>
      <c r="I1421" s="50">
        <v>45361</v>
      </c>
      <c r="J1421" s="50">
        <v>45365</v>
      </c>
      <c r="K1421" s="52">
        <v>15942.53</v>
      </c>
    </row>
    <row r="1422" spans="1:11" ht="25.5" x14ac:dyDescent="0.2">
      <c r="A1422" s="66" t="s">
        <v>2248</v>
      </c>
      <c r="B1422" s="66" t="s">
        <v>7892</v>
      </c>
      <c r="C1422" s="11" t="s">
        <v>6416</v>
      </c>
      <c r="D1422" s="11" t="s">
        <v>6416</v>
      </c>
      <c r="E1422" s="11" t="str">
        <f t="shared" si="22"/>
        <v>S. K. R.</v>
      </c>
      <c r="F1422" s="59" t="s">
        <v>6416</v>
      </c>
      <c r="G1422" s="11" t="s">
        <v>2249</v>
      </c>
      <c r="H1422" s="32">
        <v>3</v>
      </c>
      <c r="I1422" s="39">
        <v>45361</v>
      </c>
      <c r="J1422" s="39">
        <v>45363</v>
      </c>
      <c r="K1422" s="48">
        <v>8467.36</v>
      </c>
    </row>
    <row r="1423" spans="1:11" x14ac:dyDescent="0.2">
      <c r="A1423" s="66" t="s">
        <v>2250</v>
      </c>
      <c r="B1423" s="66" t="s">
        <v>7893</v>
      </c>
      <c r="C1423" s="11" t="s">
        <v>6416</v>
      </c>
      <c r="D1423" s="11" t="s">
        <v>6416</v>
      </c>
      <c r="E1423" s="11" t="str">
        <f t="shared" si="22"/>
        <v>S. K. R.</v>
      </c>
      <c r="F1423" s="59" t="s">
        <v>6416</v>
      </c>
      <c r="G1423" s="11" t="s">
        <v>2251</v>
      </c>
      <c r="H1423" s="32">
        <v>3</v>
      </c>
      <c r="I1423" s="39">
        <v>45361</v>
      </c>
      <c r="J1423" s="39">
        <v>45363</v>
      </c>
      <c r="K1423" s="48">
        <v>4103.28</v>
      </c>
    </row>
    <row r="1424" spans="1:11" x14ac:dyDescent="0.2">
      <c r="A1424" s="66" t="s">
        <v>2252</v>
      </c>
      <c r="B1424" s="66" t="s">
        <v>7894</v>
      </c>
      <c r="C1424" s="11" t="s">
        <v>6416</v>
      </c>
      <c r="D1424" s="11" t="s">
        <v>6416</v>
      </c>
      <c r="E1424" s="11" t="str">
        <f t="shared" si="22"/>
        <v>S. K. R.</v>
      </c>
      <c r="F1424" s="59" t="s">
        <v>6416</v>
      </c>
      <c r="G1424" s="11" t="s">
        <v>2253</v>
      </c>
      <c r="H1424" s="32">
        <v>2</v>
      </c>
      <c r="I1424" s="39">
        <v>45362</v>
      </c>
      <c r="J1424" s="39">
        <v>45363</v>
      </c>
      <c r="K1424" s="34">
        <v>795.57</v>
      </c>
    </row>
    <row r="1425" spans="1:11" x14ac:dyDescent="0.2">
      <c r="A1425" s="66" t="s">
        <v>2254</v>
      </c>
      <c r="B1425" s="66" t="s">
        <v>7895</v>
      </c>
      <c r="C1425" s="11" t="s">
        <v>6416</v>
      </c>
      <c r="D1425" s="11" t="s">
        <v>6416</v>
      </c>
      <c r="E1425" s="11" t="str">
        <f t="shared" si="22"/>
        <v>S. K. R.</v>
      </c>
      <c r="F1425" s="59" t="s">
        <v>6416</v>
      </c>
      <c r="G1425" s="11" t="s">
        <v>2255</v>
      </c>
      <c r="H1425" s="32">
        <v>2</v>
      </c>
      <c r="I1425" s="39">
        <v>45362</v>
      </c>
      <c r="J1425" s="39">
        <v>45363</v>
      </c>
      <c r="K1425" s="34">
        <v>583.46</v>
      </c>
    </row>
    <row r="1426" spans="1:11" x14ac:dyDescent="0.2">
      <c r="A1426" s="63" t="s">
        <v>2256</v>
      </c>
      <c r="B1426" s="63" t="s">
        <v>7896</v>
      </c>
      <c r="C1426" s="8" t="s">
        <v>6416</v>
      </c>
      <c r="D1426" s="8" t="s">
        <v>6416</v>
      </c>
      <c r="E1426" s="8" t="str">
        <f t="shared" si="22"/>
        <v>S. K. R.</v>
      </c>
      <c r="F1426" s="59" t="s">
        <v>6416</v>
      </c>
      <c r="G1426" s="8" t="s">
        <v>2257</v>
      </c>
      <c r="H1426" s="23">
        <v>2</v>
      </c>
      <c r="I1426" s="35">
        <v>45364</v>
      </c>
      <c r="J1426" s="35">
        <v>45365</v>
      </c>
      <c r="K1426" s="42">
        <v>1992.86</v>
      </c>
    </row>
    <row r="1427" spans="1:11" x14ac:dyDescent="0.2">
      <c r="A1427" s="69" t="s">
        <v>1412</v>
      </c>
      <c r="B1427" s="69"/>
      <c r="C1427" s="3" t="s">
        <v>6723</v>
      </c>
      <c r="D1427" s="3" t="s">
        <v>6723</v>
      </c>
      <c r="E1427" s="3" t="str">
        <f t="shared" si="22"/>
        <v>1BS. CL. 2</v>
      </c>
      <c r="F1427" s="59" t="s">
        <v>1412</v>
      </c>
      <c r="G1427" s="3"/>
      <c r="H1427" s="49">
        <v>6</v>
      </c>
      <c r="I1427" s="50">
        <v>45364</v>
      </c>
      <c r="J1427" s="50">
        <v>45370</v>
      </c>
      <c r="K1427" s="52">
        <v>15942.53</v>
      </c>
    </row>
    <row r="1428" spans="1:11" ht="25.5" x14ac:dyDescent="0.2">
      <c r="A1428" s="66" t="s">
        <v>2258</v>
      </c>
      <c r="B1428" s="66" t="s">
        <v>7897</v>
      </c>
      <c r="C1428" s="11" t="s">
        <v>6416</v>
      </c>
      <c r="D1428" s="11" t="s">
        <v>6416</v>
      </c>
      <c r="E1428" s="11" t="str">
        <f t="shared" si="22"/>
        <v>1BS. CL. 2</v>
      </c>
      <c r="F1428" s="59" t="s">
        <v>6416</v>
      </c>
      <c r="G1428" s="11" t="s">
        <v>2259</v>
      </c>
      <c r="H1428" s="32">
        <v>4</v>
      </c>
      <c r="I1428" s="39">
        <v>45364</v>
      </c>
      <c r="J1428" s="39">
        <v>45368</v>
      </c>
      <c r="K1428" s="48">
        <v>8467.36</v>
      </c>
    </row>
    <row r="1429" spans="1:11" x14ac:dyDescent="0.2">
      <c r="A1429" s="66" t="s">
        <v>2260</v>
      </c>
      <c r="B1429" s="66" t="s">
        <v>7898</v>
      </c>
      <c r="C1429" s="11" t="s">
        <v>6416</v>
      </c>
      <c r="D1429" s="11" t="s">
        <v>6416</v>
      </c>
      <c r="E1429" s="11" t="str">
        <f t="shared" si="22"/>
        <v>1BS. CL. 2</v>
      </c>
      <c r="F1429" s="59" t="s">
        <v>6416</v>
      </c>
      <c r="G1429" s="11" t="s">
        <v>2261</v>
      </c>
      <c r="H1429" s="32">
        <v>4</v>
      </c>
      <c r="I1429" s="39">
        <v>45364</v>
      </c>
      <c r="J1429" s="39">
        <v>45368</v>
      </c>
      <c r="K1429" s="48">
        <v>4103.28</v>
      </c>
    </row>
    <row r="1430" spans="1:11" x14ac:dyDescent="0.2">
      <c r="A1430" s="66" t="s">
        <v>2262</v>
      </c>
      <c r="B1430" s="66" t="s">
        <v>7899</v>
      </c>
      <c r="C1430" s="11" t="s">
        <v>6416</v>
      </c>
      <c r="D1430" s="11" t="s">
        <v>6416</v>
      </c>
      <c r="E1430" s="11" t="str">
        <f t="shared" si="22"/>
        <v>1BS. CL. 2</v>
      </c>
      <c r="F1430" s="59" t="s">
        <v>6416</v>
      </c>
      <c r="G1430" s="11" t="s">
        <v>2263</v>
      </c>
      <c r="H1430" s="32">
        <v>2</v>
      </c>
      <c r="I1430" s="39">
        <v>45367</v>
      </c>
      <c r="J1430" s="39">
        <v>45368</v>
      </c>
      <c r="K1430" s="34">
        <v>795.57</v>
      </c>
    </row>
    <row r="1431" spans="1:11" x14ac:dyDescent="0.2">
      <c r="A1431" s="66" t="s">
        <v>2264</v>
      </c>
      <c r="B1431" s="66" t="s">
        <v>7900</v>
      </c>
      <c r="C1431" s="11" t="s">
        <v>6416</v>
      </c>
      <c r="D1431" s="11" t="s">
        <v>6416</v>
      </c>
      <c r="E1431" s="11" t="str">
        <f t="shared" si="22"/>
        <v>1BS. CL. 2</v>
      </c>
      <c r="F1431" s="59" t="s">
        <v>6416</v>
      </c>
      <c r="G1431" s="11" t="s">
        <v>2265</v>
      </c>
      <c r="H1431" s="32">
        <v>2</v>
      </c>
      <c r="I1431" s="39">
        <v>45367</v>
      </c>
      <c r="J1431" s="39">
        <v>45368</v>
      </c>
      <c r="K1431" s="34">
        <v>583.46</v>
      </c>
    </row>
    <row r="1432" spans="1:11" x14ac:dyDescent="0.2">
      <c r="A1432" s="63" t="s">
        <v>2266</v>
      </c>
      <c r="B1432" s="63" t="s">
        <v>7901</v>
      </c>
      <c r="C1432" s="8" t="s">
        <v>6416</v>
      </c>
      <c r="D1432" s="8" t="s">
        <v>6416</v>
      </c>
      <c r="E1432" s="8" t="str">
        <f t="shared" si="22"/>
        <v>1BS. CL. 2</v>
      </c>
      <c r="F1432" s="59" t="s">
        <v>6416</v>
      </c>
      <c r="G1432" s="8" t="s">
        <v>2267</v>
      </c>
      <c r="H1432" s="23">
        <v>2</v>
      </c>
      <c r="I1432" s="35">
        <v>45369</v>
      </c>
      <c r="J1432" s="35">
        <v>45370</v>
      </c>
      <c r="K1432" s="42">
        <v>1992.86</v>
      </c>
    </row>
    <row r="1433" spans="1:11" x14ac:dyDescent="0.2">
      <c r="A1433" s="69" t="s">
        <v>1423</v>
      </c>
      <c r="B1433" s="69"/>
      <c r="C1433" s="3" t="s">
        <v>6724</v>
      </c>
      <c r="D1433" s="3" t="s">
        <v>6724</v>
      </c>
      <c r="E1433" s="3" t="str">
        <f t="shared" si="22"/>
        <v>1BS. CR. 2</v>
      </c>
      <c r="F1433" s="59" t="s">
        <v>1423</v>
      </c>
      <c r="G1433" s="3"/>
      <c r="H1433" s="49">
        <v>6</v>
      </c>
      <c r="I1433" s="50">
        <v>45369</v>
      </c>
      <c r="J1433" s="50">
        <v>45375</v>
      </c>
      <c r="K1433" s="52">
        <v>15942.53</v>
      </c>
    </row>
    <row r="1434" spans="1:11" ht="25.5" x14ac:dyDescent="0.2">
      <c r="A1434" s="66" t="s">
        <v>2268</v>
      </c>
      <c r="B1434" s="66" t="s">
        <v>7902</v>
      </c>
      <c r="C1434" s="11" t="s">
        <v>6416</v>
      </c>
      <c r="D1434" s="11" t="s">
        <v>6416</v>
      </c>
      <c r="E1434" s="11" t="str">
        <f t="shared" si="22"/>
        <v>1BS. CR. 2</v>
      </c>
      <c r="F1434" s="59" t="s">
        <v>6416</v>
      </c>
      <c r="G1434" s="11" t="s">
        <v>2269</v>
      </c>
      <c r="H1434" s="32">
        <v>4</v>
      </c>
      <c r="I1434" s="39">
        <v>45369</v>
      </c>
      <c r="J1434" s="39">
        <v>45372</v>
      </c>
      <c r="K1434" s="48">
        <v>8467.36</v>
      </c>
    </row>
    <row r="1435" spans="1:11" x14ac:dyDescent="0.2">
      <c r="A1435" s="66" t="s">
        <v>2270</v>
      </c>
      <c r="B1435" s="66" t="s">
        <v>7903</v>
      </c>
      <c r="C1435" s="11" t="s">
        <v>6416</v>
      </c>
      <c r="D1435" s="11" t="s">
        <v>6416</v>
      </c>
      <c r="E1435" s="11" t="str">
        <f t="shared" si="22"/>
        <v>1BS. CR. 2</v>
      </c>
      <c r="F1435" s="59" t="s">
        <v>6416</v>
      </c>
      <c r="G1435" s="11" t="s">
        <v>2271</v>
      </c>
      <c r="H1435" s="32">
        <v>4</v>
      </c>
      <c r="I1435" s="39">
        <v>45369</v>
      </c>
      <c r="J1435" s="39">
        <v>45372</v>
      </c>
      <c r="K1435" s="48">
        <v>4103.28</v>
      </c>
    </row>
    <row r="1436" spans="1:11" x14ac:dyDescent="0.2">
      <c r="A1436" s="66" t="s">
        <v>2272</v>
      </c>
      <c r="B1436" s="66" t="s">
        <v>7904</v>
      </c>
      <c r="C1436" s="11" t="s">
        <v>6416</v>
      </c>
      <c r="D1436" s="11" t="s">
        <v>6416</v>
      </c>
      <c r="E1436" s="11" t="str">
        <f t="shared" si="22"/>
        <v>1BS. CR. 2</v>
      </c>
      <c r="F1436" s="59" t="s">
        <v>6416</v>
      </c>
      <c r="G1436" s="11" t="s">
        <v>2273</v>
      </c>
      <c r="H1436" s="32">
        <v>2</v>
      </c>
      <c r="I1436" s="39">
        <v>45371</v>
      </c>
      <c r="J1436" s="39">
        <v>45372</v>
      </c>
      <c r="K1436" s="34">
        <v>795.57</v>
      </c>
    </row>
    <row r="1437" spans="1:11" x14ac:dyDescent="0.2">
      <c r="A1437" s="66" t="s">
        <v>2274</v>
      </c>
      <c r="B1437" s="66" t="s">
        <v>7905</v>
      </c>
      <c r="C1437" s="11" t="s">
        <v>6416</v>
      </c>
      <c r="D1437" s="11" t="s">
        <v>6416</v>
      </c>
      <c r="E1437" s="11" t="str">
        <f t="shared" si="22"/>
        <v>1BS. CR. 2</v>
      </c>
      <c r="F1437" s="59" t="s">
        <v>6416</v>
      </c>
      <c r="G1437" s="11" t="s">
        <v>2275</v>
      </c>
      <c r="H1437" s="32">
        <v>2</v>
      </c>
      <c r="I1437" s="39">
        <v>45371</v>
      </c>
      <c r="J1437" s="39">
        <v>45372</v>
      </c>
      <c r="K1437" s="34">
        <v>583.46</v>
      </c>
    </row>
    <row r="1438" spans="1:11" x14ac:dyDescent="0.2">
      <c r="A1438" s="63" t="s">
        <v>2276</v>
      </c>
      <c r="B1438" s="63" t="s">
        <v>7906</v>
      </c>
      <c r="C1438" s="8" t="s">
        <v>6416</v>
      </c>
      <c r="D1438" s="8" t="s">
        <v>6416</v>
      </c>
      <c r="E1438" s="8" t="str">
        <f t="shared" si="22"/>
        <v>1BS. CR. 2</v>
      </c>
      <c r="F1438" s="59" t="s">
        <v>6416</v>
      </c>
      <c r="G1438" s="8" t="s">
        <v>2277</v>
      </c>
      <c r="H1438" s="23">
        <v>2</v>
      </c>
      <c r="I1438" s="35">
        <v>45374</v>
      </c>
      <c r="J1438" s="35">
        <v>45375</v>
      </c>
      <c r="K1438" s="42">
        <v>1992.86</v>
      </c>
    </row>
    <row r="1439" spans="1:11" x14ac:dyDescent="0.2">
      <c r="A1439" s="68" t="s">
        <v>2278</v>
      </c>
      <c r="B1439" s="68"/>
      <c r="C1439" s="2" t="s">
        <v>6750</v>
      </c>
      <c r="D1439" s="2" t="s">
        <v>6750</v>
      </c>
      <c r="E1439" s="2" t="str">
        <f t="shared" si="22"/>
        <v>M3 / E3</v>
      </c>
      <c r="F1439" s="59" t="s">
        <v>2278</v>
      </c>
      <c r="G1439" s="2"/>
      <c r="H1439" s="43">
        <v>14</v>
      </c>
      <c r="I1439" s="44">
        <v>45376</v>
      </c>
      <c r="J1439" s="44">
        <v>45391</v>
      </c>
      <c r="K1439" s="47">
        <v>95655.16</v>
      </c>
    </row>
    <row r="1440" spans="1:11" x14ac:dyDescent="0.2">
      <c r="A1440" s="69" t="s">
        <v>1256</v>
      </c>
      <c r="B1440" s="69"/>
      <c r="C1440" s="3" t="s">
        <v>6718</v>
      </c>
      <c r="D1440" s="3" t="s">
        <v>6718</v>
      </c>
      <c r="E1440" s="3" t="str">
        <f t="shared" si="22"/>
        <v>S. K. L.</v>
      </c>
      <c r="F1440" s="59" t="s">
        <v>1256</v>
      </c>
      <c r="G1440" s="3"/>
      <c r="H1440" s="49">
        <v>5</v>
      </c>
      <c r="I1440" s="50">
        <v>45376</v>
      </c>
      <c r="J1440" s="50">
        <v>45381</v>
      </c>
      <c r="K1440" s="52">
        <v>15942.53</v>
      </c>
    </row>
    <row r="1441" spans="1:11" ht="25.5" x14ac:dyDescent="0.2">
      <c r="A1441" s="66" t="s">
        <v>2279</v>
      </c>
      <c r="B1441" s="66" t="s">
        <v>7907</v>
      </c>
      <c r="C1441" s="11" t="s">
        <v>6416</v>
      </c>
      <c r="D1441" s="11" t="s">
        <v>6416</v>
      </c>
      <c r="E1441" s="11" t="str">
        <f t="shared" si="22"/>
        <v>S. K. L.</v>
      </c>
      <c r="F1441" s="59" t="s">
        <v>6416</v>
      </c>
      <c r="G1441" s="11" t="s">
        <v>2280</v>
      </c>
      <c r="H1441" s="32">
        <v>3</v>
      </c>
      <c r="I1441" s="39">
        <v>45376</v>
      </c>
      <c r="J1441" s="39">
        <v>45378</v>
      </c>
      <c r="K1441" s="48">
        <v>8467.36</v>
      </c>
    </row>
    <row r="1442" spans="1:11" x14ac:dyDescent="0.2">
      <c r="A1442" s="66" t="s">
        <v>2281</v>
      </c>
      <c r="B1442" s="66" t="s">
        <v>7908</v>
      </c>
      <c r="C1442" s="11" t="s">
        <v>6416</v>
      </c>
      <c r="D1442" s="11" t="s">
        <v>6416</v>
      </c>
      <c r="E1442" s="11" t="str">
        <f t="shared" si="22"/>
        <v>S. K. L.</v>
      </c>
      <c r="F1442" s="59" t="s">
        <v>6416</v>
      </c>
      <c r="G1442" s="11" t="s">
        <v>2282</v>
      </c>
      <c r="H1442" s="32">
        <v>3</v>
      </c>
      <c r="I1442" s="39">
        <v>45376</v>
      </c>
      <c r="J1442" s="39">
        <v>45378</v>
      </c>
      <c r="K1442" s="48">
        <v>4103.28</v>
      </c>
    </row>
    <row r="1443" spans="1:11" x14ac:dyDescent="0.2">
      <c r="A1443" s="66" t="s">
        <v>2283</v>
      </c>
      <c r="B1443" s="66" t="s">
        <v>7909</v>
      </c>
      <c r="C1443" s="11" t="s">
        <v>6416</v>
      </c>
      <c r="D1443" s="11" t="s">
        <v>6416</v>
      </c>
      <c r="E1443" s="11" t="str">
        <f t="shared" si="22"/>
        <v>S. K. L.</v>
      </c>
      <c r="F1443" s="59" t="s">
        <v>6416</v>
      </c>
      <c r="G1443" s="11" t="s">
        <v>2284</v>
      </c>
      <c r="H1443" s="32">
        <v>2</v>
      </c>
      <c r="I1443" s="39">
        <v>45377</v>
      </c>
      <c r="J1443" s="39">
        <v>45378</v>
      </c>
      <c r="K1443" s="34">
        <v>795.57</v>
      </c>
    </row>
    <row r="1444" spans="1:11" x14ac:dyDescent="0.2">
      <c r="A1444" s="66" t="s">
        <v>2285</v>
      </c>
      <c r="B1444" s="66" t="s">
        <v>7910</v>
      </c>
      <c r="C1444" s="11" t="s">
        <v>6416</v>
      </c>
      <c r="D1444" s="11" t="s">
        <v>6416</v>
      </c>
      <c r="E1444" s="11" t="str">
        <f t="shared" si="22"/>
        <v>S. K. L.</v>
      </c>
      <c r="F1444" s="59" t="s">
        <v>6416</v>
      </c>
      <c r="G1444" s="11" t="s">
        <v>2286</v>
      </c>
      <c r="H1444" s="32">
        <v>2</v>
      </c>
      <c r="I1444" s="39">
        <v>45377</v>
      </c>
      <c r="J1444" s="39">
        <v>45378</v>
      </c>
      <c r="K1444" s="34">
        <v>583.46</v>
      </c>
    </row>
    <row r="1445" spans="1:11" x14ac:dyDescent="0.2">
      <c r="A1445" s="63" t="s">
        <v>2287</v>
      </c>
      <c r="B1445" s="63" t="s">
        <v>7911</v>
      </c>
      <c r="C1445" s="8" t="s">
        <v>6416</v>
      </c>
      <c r="D1445" s="8" t="s">
        <v>6416</v>
      </c>
      <c r="E1445" s="8" t="str">
        <f t="shared" si="22"/>
        <v>S. K. L.</v>
      </c>
      <c r="F1445" s="59" t="s">
        <v>6416</v>
      </c>
      <c r="G1445" s="8" t="s">
        <v>2288</v>
      </c>
      <c r="H1445" s="23">
        <v>2</v>
      </c>
      <c r="I1445" s="35">
        <v>45379</v>
      </c>
      <c r="J1445" s="35">
        <v>45381</v>
      </c>
      <c r="K1445" s="42">
        <v>1992.86</v>
      </c>
    </row>
    <row r="1446" spans="1:11" x14ac:dyDescent="0.2">
      <c r="A1446" s="69" t="s">
        <v>1200</v>
      </c>
      <c r="B1446" s="69"/>
      <c r="C1446" s="3" t="s">
        <v>6712</v>
      </c>
      <c r="D1446" s="3" t="s">
        <v>6712</v>
      </c>
      <c r="E1446" s="3" t="str">
        <f t="shared" si="22"/>
        <v>S. K. R.</v>
      </c>
      <c r="F1446" s="59" t="s">
        <v>1200</v>
      </c>
      <c r="G1446" s="3"/>
      <c r="H1446" s="49">
        <v>5</v>
      </c>
      <c r="I1446" s="50">
        <v>45376</v>
      </c>
      <c r="J1446" s="50">
        <v>45381</v>
      </c>
      <c r="K1446" s="52">
        <v>15942.53</v>
      </c>
    </row>
    <row r="1447" spans="1:11" ht="25.5" x14ac:dyDescent="0.2">
      <c r="A1447" s="66" t="s">
        <v>2289</v>
      </c>
      <c r="B1447" s="66" t="s">
        <v>7912</v>
      </c>
      <c r="C1447" s="11" t="s">
        <v>6416</v>
      </c>
      <c r="D1447" s="11" t="s">
        <v>6416</v>
      </c>
      <c r="E1447" s="11" t="str">
        <f t="shared" si="22"/>
        <v>S. K. R.</v>
      </c>
      <c r="F1447" s="59" t="s">
        <v>6416</v>
      </c>
      <c r="G1447" s="11" t="s">
        <v>2290</v>
      </c>
      <c r="H1447" s="32">
        <v>3</v>
      </c>
      <c r="I1447" s="39">
        <v>45376</v>
      </c>
      <c r="J1447" s="39">
        <v>45378</v>
      </c>
      <c r="K1447" s="48">
        <v>8467.36</v>
      </c>
    </row>
    <row r="1448" spans="1:11" x14ac:dyDescent="0.2">
      <c r="A1448" s="66" t="s">
        <v>2291</v>
      </c>
      <c r="B1448" s="66" t="s">
        <v>7913</v>
      </c>
      <c r="C1448" s="11" t="s">
        <v>6416</v>
      </c>
      <c r="D1448" s="11" t="s">
        <v>6416</v>
      </c>
      <c r="E1448" s="11" t="str">
        <f t="shared" si="22"/>
        <v>S. K. R.</v>
      </c>
      <c r="F1448" s="59" t="s">
        <v>6416</v>
      </c>
      <c r="G1448" s="11" t="s">
        <v>2292</v>
      </c>
      <c r="H1448" s="32">
        <v>3</v>
      </c>
      <c r="I1448" s="39">
        <v>45376</v>
      </c>
      <c r="J1448" s="39">
        <v>45378</v>
      </c>
      <c r="K1448" s="48">
        <v>4103.28</v>
      </c>
    </row>
    <row r="1449" spans="1:11" x14ac:dyDescent="0.2">
      <c r="A1449" s="66" t="s">
        <v>2293</v>
      </c>
      <c r="B1449" s="66" t="s">
        <v>7914</v>
      </c>
      <c r="C1449" s="11" t="s">
        <v>6416</v>
      </c>
      <c r="D1449" s="11" t="s">
        <v>6416</v>
      </c>
      <c r="E1449" s="11" t="str">
        <f t="shared" si="22"/>
        <v>S. K. R.</v>
      </c>
      <c r="F1449" s="59" t="s">
        <v>6416</v>
      </c>
      <c r="G1449" s="11" t="s">
        <v>2294</v>
      </c>
      <c r="H1449" s="32">
        <v>2</v>
      </c>
      <c r="I1449" s="39">
        <v>45377</v>
      </c>
      <c r="J1449" s="39">
        <v>45378</v>
      </c>
      <c r="K1449" s="34">
        <v>795.57</v>
      </c>
    </row>
    <row r="1450" spans="1:11" x14ac:dyDescent="0.2">
      <c r="A1450" s="66" t="s">
        <v>2295</v>
      </c>
      <c r="B1450" s="66" t="s">
        <v>7915</v>
      </c>
      <c r="C1450" s="11" t="s">
        <v>6416</v>
      </c>
      <c r="D1450" s="11" t="s">
        <v>6416</v>
      </c>
      <c r="E1450" s="11" t="str">
        <f t="shared" si="22"/>
        <v>S. K. R.</v>
      </c>
      <c r="F1450" s="59" t="s">
        <v>6416</v>
      </c>
      <c r="G1450" s="11" t="s">
        <v>2296</v>
      </c>
      <c r="H1450" s="32">
        <v>2</v>
      </c>
      <c r="I1450" s="39">
        <v>45377</v>
      </c>
      <c r="J1450" s="39">
        <v>45378</v>
      </c>
      <c r="K1450" s="34">
        <v>583.46</v>
      </c>
    </row>
    <row r="1451" spans="1:11" x14ac:dyDescent="0.2">
      <c r="A1451" s="63" t="s">
        <v>2297</v>
      </c>
      <c r="B1451" s="63" t="s">
        <v>7916</v>
      </c>
      <c r="C1451" s="8" t="s">
        <v>6416</v>
      </c>
      <c r="D1451" s="8" t="s">
        <v>6416</v>
      </c>
      <c r="E1451" s="8" t="str">
        <f t="shared" si="22"/>
        <v>S. K. R.</v>
      </c>
      <c r="F1451" s="59" t="s">
        <v>6416</v>
      </c>
      <c r="G1451" s="8" t="s">
        <v>2298</v>
      </c>
      <c r="H1451" s="23">
        <v>2</v>
      </c>
      <c r="I1451" s="35">
        <v>45379</v>
      </c>
      <c r="J1451" s="35">
        <v>45381</v>
      </c>
      <c r="K1451" s="42">
        <v>1992.86</v>
      </c>
    </row>
    <row r="1452" spans="1:11" x14ac:dyDescent="0.2">
      <c r="A1452" s="69" t="s">
        <v>1277</v>
      </c>
      <c r="B1452" s="69"/>
      <c r="C1452" s="3" t="s">
        <v>6719</v>
      </c>
      <c r="D1452" s="3" t="s">
        <v>6719</v>
      </c>
      <c r="E1452" s="3" t="str">
        <f t="shared" si="22"/>
        <v>S. K. CL.</v>
      </c>
      <c r="F1452" s="59" t="s">
        <v>1277</v>
      </c>
      <c r="G1452" s="3"/>
      <c r="H1452" s="49">
        <v>5</v>
      </c>
      <c r="I1452" s="50">
        <v>45379</v>
      </c>
      <c r="J1452" s="50">
        <v>45384</v>
      </c>
      <c r="K1452" s="52">
        <v>15942.53</v>
      </c>
    </row>
    <row r="1453" spans="1:11" ht="25.5" x14ac:dyDescent="0.2">
      <c r="A1453" s="66" t="s">
        <v>2299</v>
      </c>
      <c r="B1453" s="66" t="s">
        <v>7917</v>
      </c>
      <c r="C1453" s="11" t="s">
        <v>6416</v>
      </c>
      <c r="D1453" s="11" t="s">
        <v>6416</v>
      </c>
      <c r="E1453" s="11" t="str">
        <f t="shared" si="22"/>
        <v>S. K. CL.</v>
      </c>
      <c r="F1453" s="59" t="s">
        <v>6416</v>
      </c>
      <c r="G1453" s="11" t="s">
        <v>2300</v>
      </c>
      <c r="H1453" s="32">
        <v>3</v>
      </c>
      <c r="I1453" s="39">
        <v>45379</v>
      </c>
      <c r="J1453" s="39">
        <v>45382</v>
      </c>
      <c r="K1453" s="48">
        <v>8467.36</v>
      </c>
    </row>
    <row r="1454" spans="1:11" x14ac:dyDescent="0.2">
      <c r="A1454" s="66" t="s">
        <v>2301</v>
      </c>
      <c r="B1454" s="66" t="s">
        <v>7918</v>
      </c>
      <c r="C1454" s="11" t="s">
        <v>6416</v>
      </c>
      <c r="D1454" s="11" t="s">
        <v>6416</v>
      </c>
      <c r="E1454" s="11" t="str">
        <f t="shared" si="22"/>
        <v>S. K. CL.</v>
      </c>
      <c r="F1454" s="59" t="s">
        <v>6416</v>
      </c>
      <c r="G1454" s="11" t="s">
        <v>2302</v>
      </c>
      <c r="H1454" s="32">
        <v>3</v>
      </c>
      <c r="I1454" s="39">
        <v>45379</v>
      </c>
      <c r="J1454" s="39">
        <v>45382</v>
      </c>
      <c r="K1454" s="48">
        <v>4103.28</v>
      </c>
    </row>
    <row r="1455" spans="1:11" x14ac:dyDescent="0.2">
      <c r="A1455" s="66" t="s">
        <v>2303</v>
      </c>
      <c r="B1455" s="66" t="s">
        <v>7919</v>
      </c>
      <c r="C1455" s="11" t="s">
        <v>6416</v>
      </c>
      <c r="D1455" s="11" t="s">
        <v>6416</v>
      </c>
      <c r="E1455" s="11" t="str">
        <f t="shared" si="22"/>
        <v>S. K. CL.</v>
      </c>
      <c r="F1455" s="59" t="s">
        <v>6416</v>
      </c>
      <c r="G1455" s="11" t="s">
        <v>2304</v>
      </c>
      <c r="H1455" s="32">
        <v>2</v>
      </c>
      <c r="I1455" s="39">
        <v>45381</v>
      </c>
      <c r="J1455" s="39">
        <v>45382</v>
      </c>
      <c r="K1455" s="34">
        <v>795.57</v>
      </c>
    </row>
    <row r="1456" spans="1:11" x14ac:dyDescent="0.2">
      <c r="A1456" s="66" t="s">
        <v>2305</v>
      </c>
      <c r="B1456" s="66" t="s">
        <v>7920</v>
      </c>
      <c r="C1456" s="11" t="s">
        <v>6416</v>
      </c>
      <c r="D1456" s="11" t="s">
        <v>6416</v>
      </c>
      <c r="E1456" s="11" t="str">
        <f t="shared" si="22"/>
        <v>S. K. CL.</v>
      </c>
      <c r="F1456" s="59" t="s">
        <v>6416</v>
      </c>
      <c r="G1456" s="11" t="s">
        <v>2306</v>
      </c>
      <c r="H1456" s="32">
        <v>2</v>
      </c>
      <c r="I1456" s="39">
        <v>45381</v>
      </c>
      <c r="J1456" s="39">
        <v>45382</v>
      </c>
      <c r="K1456" s="34">
        <v>583.46</v>
      </c>
    </row>
    <row r="1457" spans="1:11" x14ac:dyDescent="0.2">
      <c r="A1457" s="63" t="s">
        <v>2307</v>
      </c>
      <c r="B1457" s="63" t="s">
        <v>7921</v>
      </c>
      <c r="C1457" s="8" t="s">
        <v>6416</v>
      </c>
      <c r="D1457" s="8" t="s">
        <v>6416</v>
      </c>
      <c r="E1457" s="8" t="str">
        <f t="shared" si="22"/>
        <v>S. K. CL.</v>
      </c>
      <c r="F1457" s="59" t="s">
        <v>6416</v>
      </c>
      <c r="G1457" s="8" t="s">
        <v>2308</v>
      </c>
      <c r="H1457" s="23">
        <v>2</v>
      </c>
      <c r="I1457" s="35">
        <v>45383</v>
      </c>
      <c r="J1457" s="35">
        <v>45384</v>
      </c>
      <c r="K1457" s="42">
        <v>1992.86</v>
      </c>
    </row>
    <row r="1458" spans="1:11" x14ac:dyDescent="0.2">
      <c r="A1458" s="69" t="s">
        <v>1288</v>
      </c>
      <c r="B1458" s="69"/>
      <c r="C1458" s="3" t="s">
        <v>6720</v>
      </c>
      <c r="D1458" s="3" t="s">
        <v>6720</v>
      </c>
      <c r="E1458" s="3" t="str">
        <f t="shared" si="22"/>
        <v>S. K. CR.</v>
      </c>
      <c r="F1458" s="59" t="s">
        <v>1288</v>
      </c>
      <c r="G1458" s="3"/>
      <c r="H1458" s="49">
        <v>5</v>
      </c>
      <c r="I1458" s="50">
        <v>45379</v>
      </c>
      <c r="J1458" s="50">
        <v>45384</v>
      </c>
      <c r="K1458" s="52">
        <v>15942.53</v>
      </c>
    </row>
    <row r="1459" spans="1:11" ht="25.5" x14ac:dyDescent="0.2">
      <c r="A1459" s="66" t="s">
        <v>2309</v>
      </c>
      <c r="B1459" s="66" t="s">
        <v>7922</v>
      </c>
      <c r="C1459" s="11" t="s">
        <v>6416</v>
      </c>
      <c r="D1459" s="11" t="s">
        <v>6416</v>
      </c>
      <c r="E1459" s="11" t="str">
        <f t="shared" si="22"/>
        <v>S. K. CR.</v>
      </c>
      <c r="F1459" s="59" t="s">
        <v>6416</v>
      </c>
      <c r="G1459" s="11" t="s">
        <v>2310</v>
      </c>
      <c r="H1459" s="32">
        <v>3</v>
      </c>
      <c r="I1459" s="39">
        <v>45379</v>
      </c>
      <c r="J1459" s="39">
        <v>45382</v>
      </c>
      <c r="K1459" s="48">
        <v>8467.36</v>
      </c>
    </row>
    <row r="1460" spans="1:11" x14ac:dyDescent="0.2">
      <c r="A1460" s="66" t="s">
        <v>2311</v>
      </c>
      <c r="B1460" s="66" t="s">
        <v>7923</v>
      </c>
      <c r="C1460" s="11" t="s">
        <v>6416</v>
      </c>
      <c r="D1460" s="11" t="s">
        <v>6416</v>
      </c>
      <c r="E1460" s="11" t="str">
        <f t="shared" si="22"/>
        <v>S. K. CR.</v>
      </c>
      <c r="F1460" s="59" t="s">
        <v>6416</v>
      </c>
      <c r="G1460" s="11" t="s">
        <v>2312</v>
      </c>
      <c r="H1460" s="32">
        <v>3</v>
      </c>
      <c r="I1460" s="39">
        <v>45379</v>
      </c>
      <c r="J1460" s="39">
        <v>45382</v>
      </c>
      <c r="K1460" s="48">
        <v>4103.28</v>
      </c>
    </row>
    <row r="1461" spans="1:11" x14ac:dyDescent="0.2">
      <c r="A1461" s="66" t="s">
        <v>2313</v>
      </c>
      <c r="B1461" s="66" t="s">
        <v>7924</v>
      </c>
      <c r="C1461" s="11" t="s">
        <v>6416</v>
      </c>
      <c r="D1461" s="11" t="s">
        <v>6416</v>
      </c>
      <c r="E1461" s="11" t="str">
        <f t="shared" si="22"/>
        <v>S. K. CR.</v>
      </c>
      <c r="F1461" s="59" t="s">
        <v>6416</v>
      </c>
      <c r="G1461" s="11" t="s">
        <v>2314</v>
      </c>
      <c r="H1461" s="32">
        <v>2</v>
      </c>
      <c r="I1461" s="39">
        <v>45381</v>
      </c>
      <c r="J1461" s="39">
        <v>45382</v>
      </c>
      <c r="K1461" s="34">
        <v>795.57</v>
      </c>
    </row>
    <row r="1462" spans="1:11" x14ac:dyDescent="0.2">
      <c r="A1462" s="66" t="s">
        <v>2315</v>
      </c>
      <c r="B1462" s="66" t="s">
        <v>7925</v>
      </c>
      <c r="C1462" s="11" t="s">
        <v>6416</v>
      </c>
      <c r="D1462" s="11" t="s">
        <v>6416</v>
      </c>
      <c r="E1462" s="11" t="str">
        <f t="shared" si="22"/>
        <v>S. K. CR.</v>
      </c>
      <c r="F1462" s="59" t="s">
        <v>6416</v>
      </c>
      <c r="G1462" s="11" t="s">
        <v>2316</v>
      </c>
      <c r="H1462" s="32">
        <v>2</v>
      </c>
      <c r="I1462" s="39">
        <v>45381</v>
      </c>
      <c r="J1462" s="39">
        <v>45382</v>
      </c>
      <c r="K1462" s="34">
        <v>583.46</v>
      </c>
    </row>
    <row r="1463" spans="1:11" x14ac:dyDescent="0.2">
      <c r="A1463" s="63" t="s">
        <v>2317</v>
      </c>
      <c r="B1463" s="63" t="s">
        <v>7926</v>
      </c>
      <c r="C1463" s="8" t="s">
        <v>6416</v>
      </c>
      <c r="D1463" s="8" t="s">
        <v>6416</v>
      </c>
      <c r="E1463" s="8" t="str">
        <f t="shared" si="22"/>
        <v>S. K. CR.</v>
      </c>
      <c r="F1463" s="59" t="s">
        <v>6416</v>
      </c>
      <c r="G1463" s="8" t="s">
        <v>2318</v>
      </c>
      <c r="H1463" s="23">
        <v>2</v>
      </c>
      <c r="I1463" s="35">
        <v>45383</v>
      </c>
      <c r="J1463" s="35">
        <v>45384</v>
      </c>
      <c r="K1463" s="42">
        <v>1992.86</v>
      </c>
    </row>
    <row r="1464" spans="1:11" x14ac:dyDescent="0.2">
      <c r="A1464" s="69" t="s">
        <v>1211</v>
      </c>
      <c r="B1464" s="69"/>
      <c r="C1464" s="3" t="s">
        <v>6713</v>
      </c>
      <c r="D1464" s="3" t="s">
        <v>6713</v>
      </c>
      <c r="E1464" s="3" t="str">
        <f t="shared" si="22"/>
        <v>S. DQ. L.</v>
      </c>
      <c r="F1464" s="59" t="s">
        <v>1211</v>
      </c>
      <c r="G1464" s="3"/>
      <c r="H1464" s="49">
        <v>5</v>
      </c>
      <c r="I1464" s="50">
        <v>45383</v>
      </c>
      <c r="J1464" s="50">
        <v>45388</v>
      </c>
      <c r="K1464" s="52">
        <v>15942.53</v>
      </c>
    </row>
    <row r="1465" spans="1:11" ht="25.5" x14ac:dyDescent="0.2">
      <c r="A1465" s="66" t="s">
        <v>2319</v>
      </c>
      <c r="B1465" s="66" t="s">
        <v>7927</v>
      </c>
      <c r="C1465" s="11" t="s">
        <v>6416</v>
      </c>
      <c r="D1465" s="11" t="s">
        <v>6416</v>
      </c>
      <c r="E1465" s="11" t="str">
        <f t="shared" si="22"/>
        <v>S. DQ. L.</v>
      </c>
      <c r="F1465" s="59" t="s">
        <v>6416</v>
      </c>
      <c r="G1465" s="11" t="s">
        <v>2320</v>
      </c>
      <c r="H1465" s="32">
        <v>3</v>
      </c>
      <c r="I1465" s="39">
        <v>45383</v>
      </c>
      <c r="J1465" s="39">
        <v>45385</v>
      </c>
      <c r="K1465" s="48">
        <v>8467.36</v>
      </c>
    </row>
    <row r="1466" spans="1:11" x14ac:dyDescent="0.2">
      <c r="A1466" s="66" t="s">
        <v>2321</v>
      </c>
      <c r="B1466" s="66" t="s">
        <v>7928</v>
      </c>
      <c r="C1466" s="11" t="s">
        <v>6416</v>
      </c>
      <c r="D1466" s="11" t="s">
        <v>6416</v>
      </c>
      <c r="E1466" s="11" t="str">
        <f t="shared" si="22"/>
        <v>S. DQ. L.</v>
      </c>
      <c r="F1466" s="59" t="s">
        <v>6416</v>
      </c>
      <c r="G1466" s="11" t="s">
        <v>2322</v>
      </c>
      <c r="H1466" s="32">
        <v>3</v>
      </c>
      <c r="I1466" s="39">
        <v>45383</v>
      </c>
      <c r="J1466" s="39">
        <v>45385</v>
      </c>
      <c r="K1466" s="48">
        <v>4103.28</v>
      </c>
    </row>
    <row r="1467" spans="1:11" x14ac:dyDescent="0.2">
      <c r="A1467" s="66" t="s">
        <v>2323</v>
      </c>
      <c r="B1467" s="66" t="s">
        <v>7929</v>
      </c>
      <c r="C1467" s="11" t="s">
        <v>6416</v>
      </c>
      <c r="D1467" s="11" t="s">
        <v>6416</v>
      </c>
      <c r="E1467" s="11" t="str">
        <f t="shared" si="22"/>
        <v>S. DQ. L.</v>
      </c>
      <c r="F1467" s="59" t="s">
        <v>6416</v>
      </c>
      <c r="G1467" s="11" t="s">
        <v>2324</v>
      </c>
      <c r="H1467" s="32">
        <v>2</v>
      </c>
      <c r="I1467" s="39">
        <v>45384</v>
      </c>
      <c r="J1467" s="39">
        <v>45385</v>
      </c>
      <c r="K1467" s="34">
        <v>795.57</v>
      </c>
    </row>
    <row r="1468" spans="1:11" x14ac:dyDescent="0.2">
      <c r="A1468" s="66" t="s">
        <v>2325</v>
      </c>
      <c r="B1468" s="66" t="s">
        <v>7930</v>
      </c>
      <c r="C1468" s="11" t="s">
        <v>6416</v>
      </c>
      <c r="D1468" s="11" t="s">
        <v>6416</v>
      </c>
      <c r="E1468" s="11" t="str">
        <f t="shared" si="22"/>
        <v>S. DQ. L.</v>
      </c>
      <c r="F1468" s="59" t="s">
        <v>6416</v>
      </c>
      <c r="G1468" s="11" t="s">
        <v>2326</v>
      </c>
      <c r="H1468" s="32">
        <v>2</v>
      </c>
      <c r="I1468" s="39">
        <v>45384</v>
      </c>
      <c r="J1468" s="39">
        <v>45385</v>
      </c>
      <c r="K1468" s="34">
        <v>583.46</v>
      </c>
    </row>
    <row r="1469" spans="1:11" x14ac:dyDescent="0.2">
      <c r="A1469" s="63" t="s">
        <v>2327</v>
      </c>
      <c r="B1469" s="63" t="s">
        <v>7931</v>
      </c>
      <c r="C1469" s="8" t="s">
        <v>6416</v>
      </c>
      <c r="D1469" s="8" t="s">
        <v>6416</v>
      </c>
      <c r="E1469" s="8" t="str">
        <f t="shared" si="22"/>
        <v>S. DQ. L.</v>
      </c>
      <c r="F1469" s="59" t="s">
        <v>6416</v>
      </c>
      <c r="G1469" s="8" t="s">
        <v>2328</v>
      </c>
      <c r="H1469" s="23">
        <v>2</v>
      </c>
      <c r="I1469" s="35">
        <v>45386</v>
      </c>
      <c r="J1469" s="35">
        <v>45388</v>
      </c>
      <c r="K1469" s="42">
        <v>1992.86</v>
      </c>
    </row>
    <row r="1470" spans="1:11" x14ac:dyDescent="0.2">
      <c r="A1470" s="69" t="s">
        <v>1222</v>
      </c>
      <c r="B1470" s="69"/>
      <c r="C1470" s="3" t="s">
        <v>6714</v>
      </c>
      <c r="D1470" s="3" t="s">
        <v>6714</v>
      </c>
      <c r="E1470" s="3" t="str">
        <f t="shared" si="22"/>
        <v>S. DQ. R.</v>
      </c>
      <c r="F1470" s="59" t="s">
        <v>1222</v>
      </c>
      <c r="G1470" s="3"/>
      <c r="H1470" s="49">
        <v>5</v>
      </c>
      <c r="I1470" s="50">
        <v>45386</v>
      </c>
      <c r="J1470" s="50">
        <v>45391</v>
      </c>
      <c r="K1470" s="52">
        <v>15942.53</v>
      </c>
    </row>
    <row r="1471" spans="1:11" ht="25.5" x14ac:dyDescent="0.2">
      <c r="A1471" s="66" t="s">
        <v>2329</v>
      </c>
      <c r="B1471" s="66" t="s">
        <v>7932</v>
      </c>
      <c r="C1471" s="11" t="s">
        <v>6416</v>
      </c>
      <c r="D1471" s="11" t="s">
        <v>6416</v>
      </c>
      <c r="E1471" s="11" t="str">
        <f t="shared" si="22"/>
        <v>S. DQ. R.</v>
      </c>
      <c r="F1471" s="59" t="s">
        <v>6416</v>
      </c>
      <c r="G1471" s="11" t="s">
        <v>2330</v>
      </c>
      <c r="H1471" s="32">
        <v>3</v>
      </c>
      <c r="I1471" s="39">
        <v>45386</v>
      </c>
      <c r="J1471" s="39">
        <v>45389</v>
      </c>
      <c r="K1471" s="48">
        <v>8467.36</v>
      </c>
    </row>
    <row r="1472" spans="1:11" x14ac:dyDescent="0.2">
      <c r="A1472" s="66" t="s">
        <v>2331</v>
      </c>
      <c r="B1472" s="66" t="s">
        <v>7933</v>
      </c>
      <c r="C1472" s="11" t="s">
        <v>6416</v>
      </c>
      <c r="D1472" s="11" t="s">
        <v>6416</v>
      </c>
      <c r="E1472" s="11" t="str">
        <f t="shared" si="22"/>
        <v>S. DQ. R.</v>
      </c>
      <c r="F1472" s="59" t="s">
        <v>6416</v>
      </c>
      <c r="G1472" s="11" t="s">
        <v>2332</v>
      </c>
      <c r="H1472" s="32">
        <v>3</v>
      </c>
      <c r="I1472" s="39">
        <v>45386</v>
      </c>
      <c r="J1472" s="39">
        <v>45389</v>
      </c>
      <c r="K1472" s="48">
        <v>4103.28</v>
      </c>
    </row>
    <row r="1473" spans="1:11" x14ac:dyDescent="0.2">
      <c r="A1473" s="66" t="s">
        <v>2333</v>
      </c>
      <c r="B1473" s="66" t="s">
        <v>7934</v>
      </c>
      <c r="C1473" s="11" t="s">
        <v>6416</v>
      </c>
      <c r="D1473" s="11" t="s">
        <v>6416</v>
      </c>
      <c r="E1473" s="11" t="str">
        <f t="shared" si="22"/>
        <v>S. DQ. R.</v>
      </c>
      <c r="F1473" s="59" t="s">
        <v>6416</v>
      </c>
      <c r="G1473" s="11" t="s">
        <v>2334</v>
      </c>
      <c r="H1473" s="32">
        <v>2</v>
      </c>
      <c r="I1473" s="39">
        <v>45388</v>
      </c>
      <c r="J1473" s="39">
        <v>45389</v>
      </c>
      <c r="K1473" s="34">
        <v>795.57</v>
      </c>
    </row>
    <row r="1474" spans="1:11" x14ac:dyDescent="0.2">
      <c r="A1474" s="66" t="s">
        <v>2335</v>
      </c>
      <c r="B1474" s="66" t="s">
        <v>7935</v>
      </c>
      <c r="C1474" s="11" t="s">
        <v>6416</v>
      </c>
      <c r="D1474" s="11" t="s">
        <v>6416</v>
      </c>
      <c r="E1474" s="11" t="str">
        <f t="shared" si="22"/>
        <v>S. DQ. R.</v>
      </c>
      <c r="F1474" s="59" t="s">
        <v>6416</v>
      </c>
      <c r="G1474" s="11" t="s">
        <v>2336</v>
      </c>
      <c r="H1474" s="32">
        <v>2</v>
      </c>
      <c r="I1474" s="39">
        <v>45388</v>
      </c>
      <c r="J1474" s="39">
        <v>45389</v>
      </c>
      <c r="K1474" s="34">
        <v>583.46</v>
      </c>
    </row>
    <row r="1475" spans="1:11" x14ac:dyDescent="0.2">
      <c r="A1475" s="63" t="s">
        <v>2337</v>
      </c>
      <c r="B1475" s="63" t="s">
        <v>7936</v>
      </c>
      <c r="C1475" s="8" t="s">
        <v>6416</v>
      </c>
      <c r="D1475" s="8" t="s">
        <v>6416</v>
      </c>
      <c r="E1475" s="8" t="str">
        <f t="shared" si="22"/>
        <v>S. DQ. R.</v>
      </c>
      <c r="F1475" s="59" t="s">
        <v>6416</v>
      </c>
      <c r="G1475" s="8" t="s">
        <v>2338</v>
      </c>
      <c r="H1475" s="23">
        <v>2</v>
      </c>
      <c r="I1475" s="35">
        <v>45390</v>
      </c>
      <c r="J1475" s="35">
        <v>45391</v>
      </c>
      <c r="K1475" s="42">
        <v>1992.86</v>
      </c>
    </row>
    <row r="1476" spans="1:11" x14ac:dyDescent="0.2">
      <c r="A1476" s="68" t="s">
        <v>2339</v>
      </c>
      <c r="B1476" s="68"/>
      <c r="C1476" s="2" t="s">
        <v>6751</v>
      </c>
      <c r="D1476" s="2" t="s">
        <v>6751</v>
      </c>
      <c r="E1476" s="2" t="str">
        <f t="shared" si="22"/>
        <v>M3 / F3</v>
      </c>
      <c r="F1476" s="59" t="s">
        <v>2339</v>
      </c>
      <c r="G1476" s="2"/>
      <c r="H1476" s="43">
        <v>19</v>
      </c>
      <c r="I1476" s="44">
        <v>45396</v>
      </c>
      <c r="J1476" s="44">
        <v>45417</v>
      </c>
      <c r="K1476" s="47">
        <v>143482.74</v>
      </c>
    </row>
    <row r="1477" spans="1:11" x14ac:dyDescent="0.2">
      <c r="A1477" s="69" t="s">
        <v>1178</v>
      </c>
      <c r="B1477" s="69"/>
      <c r="C1477" s="3" t="s">
        <v>6710</v>
      </c>
      <c r="D1477" s="3" t="s">
        <v>6710</v>
      </c>
      <c r="E1477" s="3" t="str">
        <f t="shared" si="22"/>
        <v>S. K. L. - 1</v>
      </c>
      <c r="F1477" s="59" t="s">
        <v>1178</v>
      </c>
      <c r="G1477" s="3"/>
      <c r="H1477" s="49">
        <v>5</v>
      </c>
      <c r="I1477" s="50">
        <v>45396</v>
      </c>
      <c r="J1477" s="50">
        <v>45400</v>
      </c>
      <c r="K1477" s="52">
        <v>15942.53</v>
      </c>
    </row>
    <row r="1478" spans="1:11" ht="25.5" x14ac:dyDescent="0.2">
      <c r="A1478" s="66" t="s">
        <v>2340</v>
      </c>
      <c r="B1478" s="66" t="s">
        <v>7937</v>
      </c>
      <c r="C1478" s="11" t="s">
        <v>6416</v>
      </c>
      <c r="D1478" s="11" t="s">
        <v>6416</v>
      </c>
      <c r="E1478" s="11" t="str">
        <f t="shared" si="22"/>
        <v>S. K. L. - 1</v>
      </c>
      <c r="F1478" s="59" t="s">
        <v>6416</v>
      </c>
      <c r="G1478" s="11" t="s">
        <v>2341</v>
      </c>
      <c r="H1478" s="32">
        <v>3</v>
      </c>
      <c r="I1478" s="39">
        <v>45396</v>
      </c>
      <c r="J1478" s="39">
        <v>45398</v>
      </c>
      <c r="K1478" s="48">
        <v>8467.36</v>
      </c>
    </row>
    <row r="1479" spans="1:11" x14ac:dyDescent="0.2">
      <c r="A1479" s="66" t="s">
        <v>2342</v>
      </c>
      <c r="B1479" s="66" t="s">
        <v>7938</v>
      </c>
      <c r="C1479" s="11" t="s">
        <v>6416</v>
      </c>
      <c r="D1479" s="11" t="s">
        <v>6416</v>
      </c>
      <c r="E1479" s="11" t="str">
        <f t="shared" ref="E1479:E1542" si="23">IF(C1479="",E1478,C1479)</f>
        <v>S. K. L. - 1</v>
      </c>
      <c r="F1479" s="59" t="s">
        <v>6416</v>
      </c>
      <c r="G1479" s="11" t="s">
        <v>2343</v>
      </c>
      <c r="H1479" s="32">
        <v>3</v>
      </c>
      <c r="I1479" s="39">
        <v>45396</v>
      </c>
      <c r="J1479" s="39">
        <v>45398</v>
      </c>
      <c r="K1479" s="48">
        <v>4103.28</v>
      </c>
    </row>
    <row r="1480" spans="1:11" x14ac:dyDescent="0.2">
      <c r="A1480" s="66" t="s">
        <v>2344</v>
      </c>
      <c r="B1480" s="66" t="s">
        <v>7939</v>
      </c>
      <c r="C1480" s="11" t="s">
        <v>6416</v>
      </c>
      <c r="D1480" s="11" t="s">
        <v>6416</v>
      </c>
      <c r="E1480" s="11" t="str">
        <f t="shared" si="23"/>
        <v>S. K. L. - 1</v>
      </c>
      <c r="F1480" s="59" t="s">
        <v>6416</v>
      </c>
      <c r="G1480" s="11" t="s">
        <v>2345</v>
      </c>
      <c r="H1480" s="32">
        <v>2</v>
      </c>
      <c r="I1480" s="39">
        <v>45397</v>
      </c>
      <c r="J1480" s="39">
        <v>45398</v>
      </c>
      <c r="K1480" s="34">
        <v>795.57</v>
      </c>
    </row>
    <row r="1481" spans="1:11" x14ac:dyDescent="0.2">
      <c r="A1481" s="66" t="s">
        <v>2346</v>
      </c>
      <c r="B1481" s="66" t="s">
        <v>7940</v>
      </c>
      <c r="C1481" s="11" t="s">
        <v>6416</v>
      </c>
      <c r="D1481" s="11" t="s">
        <v>6416</v>
      </c>
      <c r="E1481" s="11" t="str">
        <f t="shared" si="23"/>
        <v>S. K. L. - 1</v>
      </c>
      <c r="F1481" s="59" t="s">
        <v>6416</v>
      </c>
      <c r="G1481" s="11" t="s">
        <v>2347</v>
      </c>
      <c r="H1481" s="32">
        <v>2</v>
      </c>
      <c r="I1481" s="39">
        <v>45397</v>
      </c>
      <c r="J1481" s="39">
        <v>45398</v>
      </c>
      <c r="K1481" s="34">
        <v>583.46</v>
      </c>
    </row>
    <row r="1482" spans="1:11" x14ac:dyDescent="0.2">
      <c r="A1482" s="63" t="s">
        <v>2348</v>
      </c>
      <c r="B1482" s="63" t="s">
        <v>7941</v>
      </c>
      <c r="C1482" s="8" t="s">
        <v>6416</v>
      </c>
      <c r="D1482" s="8" t="s">
        <v>6416</v>
      </c>
      <c r="E1482" s="8" t="str">
        <f t="shared" si="23"/>
        <v>S. K. L. - 1</v>
      </c>
      <c r="F1482" s="59" t="s">
        <v>6416</v>
      </c>
      <c r="G1482" s="8" t="s">
        <v>2349</v>
      </c>
      <c r="H1482" s="23">
        <v>2</v>
      </c>
      <c r="I1482" s="35">
        <v>45399</v>
      </c>
      <c r="J1482" s="35">
        <v>45400</v>
      </c>
      <c r="K1482" s="42">
        <v>1992.86</v>
      </c>
    </row>
    <row r="1483" spans="1:11" x14ac:dyDescent="0.2">
      <c r="A1483" s="69" t="s">
        <v>1189</v>
      </c>
      <c r="B1483" s="69"/>
      <c r="C1483" s="3" t="s">
        <v>6711</v>
      </c>
      <c r="D1483" s="3" t="s">
        <v>6711</v>
      </c>
      <c r="E1483" s="3" t="str">
        <f t="shared" si="23"/>
        <v>S. K. L. - 2</v>
      </c>
      <c r="F1483" s="59" t="s">
        <v>1189</v>
      </c>
      <c r="G1483" s="3"/>
      <c r="H1483" s="49">
        <v>5</v>
      </c>
      <c r="I1483" s="50">
        <v>45396</v>
      </c>
      <c r="J1483" s="50">
        <v>45400</v>
      </c>
      <c r="K1483" s="52">
        <v>15942.53</v>
      </c>
    </row>
    <row r="1484" spans="1:11" ht="25.5" x14ac:dyDescent="0.2">
      <c r="A1484" s="66" t="s">
        <v>2350</v>
      </c>
      <c r="B1484" s="66" t="s">
        <v>7942</v>
      </c>
      <c r="C1484" s="11" t="s">
        <v>6416</v>
      </c>
      <c r="D1484" s="11" t="s">
        <v>6416</v>
      </c>
      <c r="E1484" s="11" t="str">
        <f t="shared" si="23"/>
        <v>S. K. L. - 2</v>
      </c>
      <c r="F1484" s="59" t="s">
        <v>6416</v>
      </c>
      <c r="G1484" s="11" t="s">
        <v>2351</v>
      </c>
      <c r="H1484" s="32">
        <v>3</v>
      </c>
      <c r="I1484" s="39">
        <v>45396</v>
      </c>
      <c r="J1484" s="39">
        <v>45398</v>
      </c>
      <c r="K1484" s="48">
        <v>8467.36</v>
      </c>
    </row>
    <row r="1485" spans="1:11" x14ac:dyDescent="0.2">
      <c r="A1485" s="66" t="s">
        <v>2352</v>
      </c>
      <c r="B1485" s="66" t="s">
        <v>7943</v>
      </c>
      <c r="C1485" s="11" t="s">
        <v>6416</v>
      </c>
      <c r="D1485" s="11" t="s">
        <v>6416</v>
      </c>
      <c r="E1485" s="11" t="str">
        <f t="shared" si="23"/>
        <v>S. K. L. - 2</v>
      </c>
      <c r="F1485" s="59" t="s">
        <v>6416</v>
      </c>
      <c r="G1485" s="11" t="s">
        <v>2353</v>
      </c>
      <c r="H1485" s="32">
        <v>3</v>
      </c>
      <c r="I1485" s="39">
        <v>45396</v>
      </c>
      <c r="J1485" s="39">
        <v>45398</v>
      </c>
      <c r="K1485" s="48">
        <v>4103.28</v>
      </c>
    </row>
    <row r="1486" spans="1:11" x14ac:dyDescent="0.2">
      <c r="A1486" s="66" t="s">
        <v>2354</v>
      </c>
      <c r="B1486" s="66" t="s">
        <v>7944</v>
      </c>
      <c r="C1486" s="11" t="s">
        <v>6416</v>
      </c>
      <c r="D1486" s="11" t="s">
        <v>6416</v>
      </c>
      <c r="E1486" s="11" t="str">
        <f t="shared" si="23"/>
        <v>S. K. L. - 2</v>
      </c>
      <c r="F1486" s="59" t="s">
        <v>6416</v>
      </c>
      <c r="G1486" s="11" t="s">
        <v>2355</v>
      </c>
      <c r="H1486" s="32">
        <v>2</v>
      </c>
      <c r="I1486" s="39">
        <v>45397</v>
      </c>
      <c r="J1486" s="39">
        <v>45398</v>
      </c>
      <c r="K1486" s="34">
        <v>795.57</v>
      </c>
    </row>
    <row r="1487" spans="1:11" x14ac:dyDescent="0.2">
      <c r="A1487" s="66" t="s">
        <v>2356</v>
      </c>
      <c r="B1487" s="66" t="s">
        <v>7945</v>
      </c>
      <c r="C1487" s="11" t="s">
        <v>6416</v>
      </c>
      <c r="D1487" s="11" t="s">
        <v>6416</v>
      </c>
      <c r="E1487" s="11" t="str">
        <f t="shared" si="23"/>
        <v>S. K. L. - 2</v>
      </c>
      <c r="F1487" s="59" t="s">
        <v>6416</v>
      </c>
      <c r="G1487" s="11" t="s">
        <v>2357</v>
      </c>
      <c r="H1487" s="32">
        <v>2</v>
      </c>
      <c r="I1487" s="39">
        <v>45397</v>
      </c>
      <c r="J1487" s="39">
        <v>45398</v>
      </c>
      <c r="K1487" s="34">
        <v>583.46</v>
      </c>
    </row>
    <row r="1488" spans="1:11" x14ac:dyDescent="0.2">
      <c r="A1488" s="63" t="s">
        <v>2358</v>
      </c>
      <c r="B1488" s="63" t="s">
        <v>7946</v>
      </c>
      <c r="C1488" s="8" t="s">
        <v>6416</v>
      </c>
      <c r="D1488" s="8" t="s">
        <v>6416</v>
      </c>
      <c r="E1488" s="8" t="str">
        <f t="shared" si="23"/>
        <v>S. K. L. - 2</v>
      </c>
      <c r="F1488" s="59" t="s">
        <v>6416</v>
      </c>
      <c r="G1488" s="8" t="s">
        <v>2359</v>
      </c>
      <c r="H1488" s="23">
        <v>2</v>
      </c>
      <c r="I1488" s="35">
        <v>45399</v>
      </c>
      <c r="J1488" s="35">
        <v>45400</v>
      </c>
      <c r="K1488" s="42">
        <v>1992.86</v>
      </c>
    </row>
    <row r="1489" spans="1:11" x14ac:dyDescent="0.2">
      <c r="A1489" s="69" t="s">
        <v>2027</v>
      </c>
      <c r="B1489" s="69"/>
      <c r="C1489" s="3" t="s">
        <v>6741</v>
      </c>
      <c r="D1489" s="3" t="s">
        <v>6741</v>
      </c>
      <c r="E1489" s="3" t="str">
        <f t="shared" si="23"/>
        <v>S. K. L. - 3</v>
      </c>
      <c r="F1489" s="59" t="s">
        <v>2027</v>
      </c>
      <c r="G1489" s="3"/>
      <c r="H1489" s="49">
        <v>5</v>
      </c>
      <c r="I1489" s="50">
        <v>45399</v>
      </c>
      <c r="J1489" s="50">
        <v>45404</v>
      </c>
      <c r="K1489" s="52">
        <v>15942.53</v>
      </c>
    </row>
    <row r="1490" spans="1:11" ht="25.5" x14ac:dyDescent="0.2">
      <c r="A1490" s="66" t="s">
        <v>2360</v>
      </c>
      <c r="B1490" s="66" t="s">
        <v>7947</v>
      </c>
      <c r="C1490" s="11" t="s">
        <v>6416</v>
      </c>
      <c r="D1490" s="11" t="s">
        <v>6416</v>
      </c>
      <c r="E1490" s="11" t="str">
        <f t="shared" si="23"/>
        <v>S. K. L. - 3</v>
      </c>
      <c r="F1490" s="59" t="s">
        <v>6416</v>
      </c>
      <c r="G1490" s="11" t="s">
        <v>2361</v>
      </c>
      <c r="H1490" s="32">
        <v>3</v>
      </c>
      <c r="I1490" s="39">
        <v>45399</v>
      </c>
      <c r="J1490" s="39">
        <v>45402</v>
      </c>
      <c r="K1490" s="48">
        <v>8467.36</v>
      </c>
    </row>
    <row r="1491" spans="1:11" x14ac:dyDescent="0.2">
      <c r="A1491" s="66" t="s">
        <v>2362</v>
      </c>
      <c r="B1491" s="66" t="s">
        <v>7948</v>
      </c>
      <c r="C1491" s="11" t="s">
        <v>6416</v>
      </c>
      <c r="D1491" s="11" t="s">
        <v>6416</v>
      </c>
      <c r="E1491" s="11" t="str">
        <f t="shared" si="23"/>
        <v>S. K. L. - 3</v>
      </c>
      <c r="F1491" s="59" t="s">
        <v>6416</v>
      </c>
      <c r="G1491" s="11" t="s">
        <v>2363</v>
      </c>
      <c r="H1491" s="32">
        <v>3</v>
      </c>
      <c r="I1491" s="39">
        <v>45399</v>
      </c>
      <c r="J1491" s="39">
        <v>45402</v>
      </c>
      <c r="K1491" s="48">
        <v>4103.28</v>
      </c>
    </row>
    <row r="1492" spans="1:11" x14ac:dyDescent="0.2">
      <c r="A1492" s="66" t="s">
        <v>2364</v>
      </c>
      <c r="B1492" s="66" t="s">
        <v>7949</v>
      </c>
      <c r="C1492" s="11" t="s">
        <v>6416</v>
      </c>
      <c r="D1492" s="11" t="s">
        <v>6416</v>
      </c>
      <c r="E1492" s="11" t="str">
        <f t="shared" si="23"/>
        <v>S. K. L. - 3</v>
      </c>
      <c r="F1492" s="59" t="s">
        <v>6416</v>
      </c>
      <c r="G1492" s="11" t="s">
        <v>2365</v>
      </c>
      <c r="H1492" s="32">
        <v>2</v>
      </c>
      <c r="I1492" s="39">
        <v>45400</v>
      </c>
      <c r="J1492" s="39">
        <v>45402</v>
      </c>
      <c r="K1492" s="34">
        <v>795.57</v>
      </c>
    </row>
    <row r="1493" spans="1:11" x14ac:dyDescent="0.2">
      <c r="A1493" s="66" t="s">
        <v>2366</v>
      </c>
      <c r="B1493" s="66" t="s">
        <v>7950</v>
      </c>
      <c r="C1493" s="11" t="s">
        <v>6416</v>
      </c>
      <c r="D1493" s="11" t="s">
        <v>6416</v>
      </c>
      <c r="E1493" s="11" t="str">
        <f t="shared" si="23"/>
        <v>S. K. L. - 3</v>
      </c>
      <c r="F1493" s="59" t="s">
        <v>6416</v>
      </c>
      <c r="G1493" s="11" t="s">
        <v>2367</v>
      </c>
      <c r="H1493" s="32">
        <v>2</v>
      </c>
      <c r="I1493" s="39">
        <v>45400</v>
      </c>
      <c r="J1493" s="39">
        <v>45402</v>
      </c>
      <c r="K1493" s="34">
        <v>583.46</v>
      </c>
    </row>
    <row r="1494" spans="1:11" x14ac:dyDescent="0.2">
      <c r="A1494" s="63" t="s">
        <v>2368</v>
      </c>
      <c r="B1494" s="63" t="s">
        <v>7951</v>
      </c>
      <c r="C1494" s="8" t="s">
        <v>6416</v>
      </c>
      <c r="D1494" s="8" t="s">
        <v>6416</v>
      </c>
      <c r="E1494" s="8" t="str">
        <f t="shared" si="23"/>
        <v>S. K. L. - 3</v>
      </c>
      <c r="F1494" s="59" t="s">
        <v>6416</v>
      </c>
      <c r="G1494" s="8" t="s">
        <v>2369</v>
      </c>
      <c r="H1494" s="23">
        <v>2</v>
      </c>
      <c r="I1494" s="35">
        <v>45403</v>
      </c>
      <c r="J1494" s="35">
        <v>45404</v>
      </c>
      <c r="K1494" s="42">
        <v>1992.86</v>
      </c>
    </row>
    <row r="1495" spans="1:11" x14ac:dyDescent="0.2">
      <c r="A1495" s="69" t="s">
        <v>1200</v>
      </c>
      <c r="B1495" s="69"/>
      <c r="C1495" s="3" t="s">
        <v>6712</v>
      </c>
      <c r="D1495" s="3" t="s">
        <v>6712</v>
      </c>
      <c r="E1495" s="3" t="str">
        <f t="shared" si="23"/>
        <v>S. K. R.</v>
      </c>
      <c r="F1495" s="59" t="s">
        <v>1200</v>
      </c>
      <c r="G1495" s="3"/>
      <c r="H1495" s="49">
        <v>5</v>
      </c>
      <c r="I1495" s="50">
        <v>45399</v>
      </c>
      <c r="J1495" s="50">
        <v>45404</v>
      </c>
      <c r="K1495" s="52">
        <v>15942.53</v>
      </c>
    </row>
    <row r="1496" spans="1:11" ht="25.5" x14ac:dyDescent="0.2">
      <c r="A1496" s="66" t="s">
        <v>2370</v>
      </c>
      <c r="B1496" s="66" t="s">
        <v>7952</v>
      </c>
      <c r="C1496" s="11" t="s">
        <v>6416</v>
      </c>
      <c r="D1496" s="11" t="s">
        <v>6416</v>
      </c>
      <c r="E1496" s="11" t="str">
        <f t="shared" si="23"/>
        <v>S. K. R.</v>
      </c>
      <c r="F1496" s="59" t="s">
        <v>6416</v>
      </c>
      <c r="G1496" s="11" t="s">
        <v>2371</v>
      </c>
      <c r="H1496" s="32">
        <v>3</v>
      </c>
      <c r="I1496" s="39">
        <v>45399</v>
      </c>
      <c r="J1496" s="39">
        <v>45402</v>
      </c>
      <c r="K1496" s="48">
        <v>8467.36</v>
      </c>
    </row>
    <row r="1497" spans="1:11" x14ac:dyDescent="0.2">
      <c r="A1497" s="66" t="s">
        <v>2372</v>
      </c>
      <c r="B1497" s="66" t="s">
        <v>7953</v>
      </c>
      <c r="C1497" s="11" t="s">
        <v>6416</v>
      </c>
      <c r="D1497" s="11" t="s">
        <v>6416</v>
      </c>
      <c r="E1497" s="11" t="str">
        <f t="shared" si="23"/>
        <v>S. K. R.</v>
      </c>
      <c r="F1497" s="59" t="s">
        <v>6416</v>
      </c>
      <c r="G1497" s="11" t="s">
        <v>2373</v>
      </c>
      <c r="H1497" s="32">
        <v>3</v>
      </c>
      <c r="I1497" s="39">
        <v>45399</v>
      </c>
      <c r="J1497" s="39">
        <v>45402</v>
      </c>
      <c r="K1497" s="48">
        <v>4103.28</v>
      </c>
    </row>
    <row r="1498" spans="1:11" x14ac:dyDescent="0.2">
      <c r="A1498" s="66" t="s">
        <v>2374</v>
      </c>
      <c r="B1498" s="66" t="s">
        <v>7954</v>
      </c>
      <c r="C1498" s="11" t="s">
        <v>6416</v>
      </c>
      <c r="D1498" s="11" t="s">
        <v>6416</v>
      </c>
      <c r="E1498" s="11" t="str">
        <f t="shared" si="23"/>
        <v>S. K. R.</v>
      </c>
      <c r="F1498" s="59" t="s">
        <v>6416</v>
      </c>
      <c r="G1498" s="11" t="s">
        <v>2375</v>
      </c>
      <c r="H1498" s="32">
        <v>2</v>
      </c>
      <c r="I1498" s="39">
        <v>45400</v>
      </c>
      <c r="J1498" s="39">
        <v>45402</v>
      </c>
      <c r="K1498" s="34">
        <v>795.57</v>
      </c>
    </row>
    <row r="1499" spans="1:11" x14ac:dyDescent="0.2">
      <c r="A1499" s="66" t="s">
        <v>2376</v>
      </c>
      <c r="B1499" s="66" t="s">
        <v>7955</v>
      </c>
      <c r="C1499" s="11" t="s">
        <v>6416</v>
      </c>
      <c r="D1499" s="11" t="s">
        <v>6416</v>
      </c>
      <c r="E1499" s="11" t="str">
        <f t="shared" si="23"/>
        <v>S. K. R.</v>
      </c>
      <c r="F1499" s="59" t="s">
        <v>6416</v>
      </c>
      <c r="G1499" s="11" t="s">
        <v>2377</v>
      </c>
      <c r="H1499" s="32">
        <v>2</v>
      </c>
      <c r="I1499" s="39">
        <v>45400</v>
      </c>
      <c r="J1499" s="39">
        <v>45402</v>
      </c>
      <c r="K1499" s="34">
        <v>583.46</v>
      </c>
    </row>
    <row r="1500" spans="1:11" x14ac:dyDescent="0.2">
      <c r="A1500" s="63" t="s">
        <v>2378</v>
      </c>
      <c r="B1500" s="63" t="s">
        <v>7956</v>
      </c>
      <c r="C1500" s="8" t="s">
        <v>6416</v>
      </c>
      <c r="D1500" s="8" t="s">
        <v>6416</v>
      </c>
      <c r="E1500" s="8" t="str">
        <f t="shared" si="23"/>
        <v>S. K. R.</v>
      </c>
      <c r="F1500" s="59" t="s">
        <v>6416</v>
      </c>
      <c r="G1500" s="8" t="s">
        <v>2379</v>
      </c>
      <c r="H1500" s="23">
        <v>2</v>
      </c>
      <c r="I1500" s="35">
        <v>45403</v>
      </c>
      <c r="J1500" s="35">
        <v>45404</v>
      </c>
      <c r="K1500" s="42">
        <v>1992.86</v>
      </c>
    </row>
    <row r="1501" spans="1:11" x14ac:dyDescent="0.2">
      <c r="A1501" s="69" t="s">
        <v>1211</v>
      </c>
      <c r="B1501" s="69"/>
      <c r="C1501" s="3" t="s">
        <v>6713</v>
      </c>
      <c r="D1501" s="3" t="s">
        <v>6713</v>
      </c>
      <c r="E1501" s="3" t="str">
        <f t="shared" si="23"/>
        <v>S. DQ. L.</v>
      </c>
      <c r="F1501" s="59" t="s">
        <v>1211</v>
      </c>
      <c r="G1501" s="3"/>
      <c r="H1501" s="49">
        <v>5</v>
      </c>
      <c r="I1501" s="50">
        <v>45403</v>
      </c>
      <c r="J1501" s="50">
        <v>45407</v>
      </c>
      <c r="K1501" s="52">
        <v>15942.53</v>
      </c>
    </row>
    <row r="1502" spans="1:11" ht="25.5" x14ac:dyDescent="0.2">
      <c r="A1502" s="66" t="s">
        <v>2380</v>
      </c>
      <c r="B1502" s="66" t="s">
        <v>7957</v>
      </c>
      <c r="C1502" s="11" t="s">
        <v>6416</v>
      </c>
      <c r="D1502" s="11" t="s">
        <v>6416</v>
      </c>
      <c r="E1502" s="11" t="str">
        <f t="shared" si="23"/>
        <v>S. DQ. L.</v>
      </c>
      <c r="F1502" s="59" t="s">
        <v>6416</v>
      </c>
      <c r="G1502" s="11" t="s">
        <v>2381</v>
      </c>
      <c r="H1502" s="32">
        <v>3</v>
      </c>
      <c r="I1502" s="39">
        <v>45403</v>
      </c>
      <c r="J1502" s="39">
        <v>45405</v>
      </c>
      <c r="K1502" s="48">
        <v>8467.36</v>
      </c>
    </row>
    <row r="1503" spans="1:11" x14ac:dyDescent="0.2">
      <c r="A1503" s="66" t="s">
        <v>2382</v>
      </c>
      <c r="B1503" s="66" t="s">
        <v>7958</v>
      </c>
      <c r="C1503" s="11" t="s">
        <v>6416</v>
      </c>
      <c r="D1503" s="11" t="s">
        <v>6416</v>
      </c>
      <c r="E1503" s="11" t="str">
        <f t="shared" si="23"/>
        <v>S. DQ. L.</v>
      </c>
      <c r="F1503" s="59" t="s">
        <v>6416</v>
      </c>
      <c r="G1503" s="11" t="s">
        <v>2383</v>
      </c>
      <c r="H1503" s="32">
        <v>3</v>
      </c>
      <c r="I1503" s="39">
        <v>45403</v>
      </c>
      <c r="J1503" s="39">
        <v>45405</v>
      </c>
      <c r="K1503" s="48">
        <v>4103.28</v>
      </c>
    </row>
    <row r="1504" spans="1:11" x14ac:dyDescent="0.2">
      <c r="A1504" s="66" t="s">
        <v>2384</v>
      </c>
      <c r="B1504" s="66" t="s">
        <v>7959</v>
      </c>
      <c r="C1504" s="11" t="s">
        <v>6416</v>
      </c>
      <c r="D1504" s="11" t="s">
        <v>6416</v>
      </c>
      <c r="E1504" s="11" t="str">
        <f t="shared" si="23"/>
        <v>S. DQ. L.</v>
      </c>
      <c r="F1504" s="59" t="s">
        <v>6416</v>
      </c>
      <c r="G1504" s="11" t="s">
        <v>2385</v>
      </c>
      <c r="H1504" s="32">
        <v>2</v>
      </c>
      <c r="I1504" s="39">
        <v>45404</v>
      </c>
      <c r="J1504" s="39">
        <v>45405</v>
      </c>
      <c r="K1504" s="34">
        <v>795.57</v>
      </c>
    </row>
    <row r="1505" spans="1:11" x14ac:dyDescent="0.2">
      <c r="A1505" s="66" t="s">
        <v>2386</v>
      </c>
      <c r="B1505" s="66" t="s">
        <v>7960</v>
      </c>
      <c r="C1505" s="11" t="s">
        <v>6416</v>
      </c>
      <c r="D1505" s="11" t="s">
        <v>6416</v>
      </c>
      <c r="E1505" s="11" t="str">
        <f t="shared" si="23"/>
        <v>S. DQ. L.</v>
      </c>
      <c r="F1505" s="59" t="s">
        <v>6416</v>
      </c>
      <c r="G1505" s="11" t="s">
        <v>2387</v>
      </c>
      <c r="H1505" s="32">
        <v>2</v>
      </c>
      <c r="I1505" s="39">
        <v>45404</v>
      </c>
      <c r="J1505" s="39">
        <v>45405</v>
      </c>
      <c r="K1505" s="34">
        <v>583.46</v>
      </c>
    </row>
    <row r="1506" spans="1:11" x14ac:dyDescent="0.2">
      <c r="A1506" s="63" t="s">
        <v>2388</v>
      </c>
      <c r="B1506" s="63" t="s">
        <v>7961</v>
      </c>
      <c r="C1506" s="8" t="s">
        <v>6416</v>
      </c>
      <c r="D1506" s="8" t="s">
        <v>6416</v>
      </c>
      <c r="E1506" s="8" t="str">
        <f t="shared" si="23"/>
        <v>S. DQ. L.</v>
      </c>
      <c r="F1506" s="59" t="s">
        <v>6416</v>
      </c>
      <c r="G1506" s="8" t="s">
        <v>2389</v>
      </c>
      <c r="H1506" s="23">
        <v>2</v>
      </c>
      <c r="I1506" s="35">
        <v>45406</v>
      </c>
      <c r="J1506" s="35">
        <v>45407</v>
      </c>
      <c r="K1506" s="42">
        <v>1992.86</v>
      </c>
    </row>
    <row r="1507" spans="1:11" x14ac:dyDescent="0.2">
      <c r="A1507" s="69" t="s">
        <v>2151</v>
      </c>
      <c r="B1507" s="69"/>
      <c r="C1507" s="3" t="s">
        <v>6745</v>
      </c>
      <c r="D1507" s="3" t="s">
        <v>6745</v>
      </c>
      <c r="E1507" s="3" t="str">
        <f t="shared" si="23"/>
        <v>S. DQ. R. - 1</v>
      </c>
      <c r="F1507" s="59" t="s">
        <v>2151</v>
      </c>
      <c r="G1507" s="3"/>
      <c r="H1507" s="49">
        <v>5</v>
      </c>
      <c r="I1507" s="50">
        <v>45403</v>
      </c>
      <c r="J1507" s="50">
        <v>45407</v>
      </c>
      <c r="K1507" s="52">
        <v>15942.53</v>
      </c>
    </row>
    <row r="1508" spans="1:11" ht="25.5" x14ac:dyDescent="0.2">
      <c r="A1508" s="66" t="s">
        <v>2390</v>
      </c>
      <c r="B1508" s="66" t="s">
        <v>7962</v>
      </c>
      <c r="C1508" s="11" t="s">
        <v>6416</v>
      </c>
      <c r="D1508" s="11" t="s">
        <v>6416</v>
      </c>
      <c r="E1508" s="11" t="str">
        <f t="shared" si="23"/>
        <v>S. DQ. R. - 1</v>
      </c>
      <c r="F1508" s="59" t="s">
        <v>6416</v>
      </c>
      <c r="G1508" s="11" t="s">
        <v>2391</v>
      </c>
      <c r="H1508" s="32">
        <v>3</v>
      </c>
      <c r="I1508" s="39">
        <v>45403</v>
      </c>
      <c r="J1508" s="39">
        <v>45405</v>
      </c>
      <c r="K1508" s="48">
        <v>8467.36</v>
      </c>
    </row>
    <row r="1509" spans="1:11" x14ac:dyDescent="0.2">
      <c r="A1509" s="66" t="s">
        <v>2392</v>
      </c>
      <c r="B1509" s="66" t="s">
        <v>7963</v>
      </c>
      <c r="C1509" s="11" t="s">
        <v>6416</v>
      </c>
      <c r="D1509" s="11" t="s">
        <v>6416</v>
      </c>
      <c r="E1509" s="11" t="str">
        <f t="shared" si="23"/>
        <v>S. DQ. R. - 1</v>
      </c>
      <c r="F1509" s="59" t="s">
        <v>6416</v>
      </c>
      <c r="G1509" s="11" t="s">
        <v>2393</v>
      </c>
      <c r="H1509" s="32">
        <v>3</v>
      </c>
      <c r="I1509" s="39">
        <v>45403</v>
      </c>
      <c r="J1509" s="39">
        <v>45405</v>
      </c>
      <c r="K1509" s="48">
        <v>4103.28</v>
      </c>
    </row>
    <row r="1510" spans="1:11" x14ac:dyDescent="0.2">
      <c r="A1510" s="66" t="s">
        <v>2394</v>
      </c>
      <c r="B1510" s="66" t="s">
        <v>7964</v>
      </c>
      <c r="C1510" s="11" t="s">
        <v>6416</v>
      </c>
      <c r="D1510" s="11" t="s">
        <v>6416</v>
      </c>
      <c r="E1510" s="11" t="str">
        <f t="shared" si="23"/>
        <v>S. DQ. R. - 1</v>
      </c>
      <c r="F1510" s="59" t="s">
        <v>6416</v>
      </c>
      <c r="G1510" s="11" t="s">
        <v>2395</v>
      </c>
      <c r="H1510" s="32">
        <v>2</v>
      </c>
      <c r="I1510" s="39">
        <v>45404</v>
      </c>
      <c r="J1510" s="39">
        <v>45405</v>
      </c>
      <c r="K1510" s="34">
        <v>795.57</v>
      </c>
    </row>
    <row r="1511" spans="1:11" x14ac:dyDescent="0.2">
      <c r="A1511" s="66" t="s">
        <v>2396</v>
      </c>
      <c r="B1511" s="66" t="s">
        <v>7965</v>
      </c>
      <c r="C1511" s="11" t="s">
        <v>6416</v>
      </c>
      <c r="D1511" s="11" t="s">
        <v>6416</v>
      </c>
      <c r="E1511" s="11" t="str">
        <f t="shared" si="23"/>
        <v>S. DQ. R. - 1</v>
      </c>
      <c r="F1511" s="59" t="s">
        <v>6416</v>
      </c>
      <c r="G1511" s="11" t="s">
        <v>2397</v>
      </c>
      <c r="H1511" s="32">
        <v>2</v>
      </c>
      <c r="I1511" s="39">
        <v>45404</v>
      </c>
      <c r="J1511" s="39">
        <v>45405</v>
      </c>
      <c r="K1511" s="34">
        <v>583.46</v>
      </c>
    </row>
    <row r="1512" spans="1:11" x14ac:dyDescent="0.2">
      <c r="A1512" s="63" t="s">
        <v>2398</v>
      </c>
      <c r="B1512" s="63" t="s">
        <v>7966</v>
      </c>
      <c r="C1512" s="8" t="s">
        <v>6416</v>
      </c>
      <c r="D1512" s="8" t="s">
        <v>6416</v>
      </c>
      <c r="E1512" s="8" t="str">
        <f t="shared" si="23"/>
        <v>S. DQ. R. - 1</v>
      </c>
      <c r="F1512" s="59" t="s">
        <v>6416</v>
      </c>
      <c r="G1512" s="8" t="s">
        <v>2399</v>
      </c>
      <c r="H1512" s="23">
        <v>2</v>
      </c>
      <c r="I1512" s="35">
        <v>45406</v>
      </c>
      <c r="J1512" s="35">
        <v>45407</v>
      </c>
      <c r="K1512" s="42">
        <v>1992.86</v>
      </c>
    </row>
    <row r="1513" spans="1:11" x14ac:dyDescent="0.2">
      <c r="A1513" s="69" t="s">
        <v>2162</v>
      </c>
      <c r="B1513" s="69"/>
      <c r="C1513" s="3" t="s">
        <v>6746</v>
      </c>
      <c r="D1513" s="3" t="s">
        <v>6746</v>
      </c>
      <c r="E1513" s="3" t="str">
        <f t="shared" si="23"/>
        <v>S. DQ. R. - 2</v>
      </c>
      <c r="F1513" s="59" t="s">
        <v>2162</v>
      </c>
      <c r="G1513" s="3"/>
      <c r="H1513" s="49">
        <v>5</v>
      </c>
      <c r="I1513" s="50">
        <v>45406</v>
      </c>
      <c r="J1513" s="50">
        <v>45411</v>
      </c>
      <c r="K1513" s="52">
        <v>15942.53</v>
      </c>
    </row>
    <row r="1514" spans="1:11" ht="25.5" x14ac:dyDescent="0.2">
      <c r="A1514" s="66" t="s">
        <v>2400</v>
      </c>
      <c r="B1514" s="66" t="s">
        <v>7967</v>
      </c>
      <c r="C1514" s="11" t="s">
        <v>6416</v>
      </c>
      <c r="D1514" s="11" t="s">
        <v>6416</v>
      </c>
      <c r="E1514" s="11" t="str">
        <f t="shared" si="23"/>
        <v>S. DQ. R. - 2</v>
      </c>
      <c r="F1514" s="59" t="s">
        <v>6416</v>
      </c>
      <c r="G1514" s="11" t="s">
        <v>2401</v>
      </c>
      <c r="H1514" s="32">
        <v>3</v>
      </c>
      <c r="I1514" s="39">
        <v>45406</v>
      </c>
      <c r="J1514" s="39">
        <v>45409</v>
      </c>
      <c r="K1514" s="48">
        <v>8467.36</v>
      </c>
    </row>
    <row r="1515" spans="1:11" x14ac:dyDescent="0.2">
      <c r="A1515" s="66" t="s">
        <v>2402</v>
      </c>
      <c r="B1515" s="66" t="s">
        <v>7968</v>
      </c>
      <c r="C1515" s="11" t="s">
        <v>6416</v>
      </c>
      <c r="D1515" s="11" t="s">
        <v>6416</v>
      </c>
      <c r="E1515" s="11" t="str">
        <f t="shared" si="23"/>
        <v>S. DQ. R. - 2</v>
      </c>
      <c r="F1515" s="59" t="s">
        <v>6416</v>
      </c>
      <c r="G1515" s="11" t="s">
        <v>2403</v>
      </c>
      <c r="H1515" s="32">
        <v>3</v>
      </c>
      <c r="I1515" s="39">
        <v>45406</v>
      </c>
      <c r="J1515" s="39">
        <v>45409</v>
      </c>
      <c r="K1515" s="48">
        <v>4103.28</v>
      </c>
    </row>
    <row r="1516" spans="1:11" x14ac:dyDescent="0.2">
      <c r="A1516" s="66" t="s">
        <v>2404</v>
      </c>
      <c r="B1516" s="66" t="s">
        <v>7969</v>
      </c>
      <c r="C1516" s="11" t="s">
        <v>6416</v>
      </c>
      <c r="D1516" s="11" t="s">
        <v>6416</v>
      </c>
      <c r="E1516" s="11" t="str">
        <f t="shared" si="23"/>
        <v>S. DQ. R. - 2</v>
      </c>
      <c r="F1516" s="59" t="s">
        <v>6416</v>
      </c>
      <c r="G1516" s="11" t="s">
        <v>2405</v>
      </c>
      <c r="H1516" s="32">
        <v>2</v>
      </c>
      <c r="I1516" s="39">
        <v>45407</v>
      </c>
      <c r="J1516" s="39">
        <v>45409</v>
      </c>
      <c r="K1516" s="34">
        <v>795.57</v>
      </c>
    </row>
    <row r="1517" spans="1:11" x14ac:dyDescent="0.2">
      <c r="A1517" s="66" t="s">
        <v>2406</v>
      </c>
      <c r="B1517" s="66" t="s">
        <v>7970</v>
      </c>
      <c r="C1517" s="11" t="s">
        <v>6416</v>
      </c>
      <c r="D1517" s="11" t="s">
        <v>6416</v>
      </c>
      <c r="E1517" s="11" t="str">
        <f t="shared" si="23"/>
        <v>S. DQ. R. - 2</v>
      </c>
      <c r="F1517" s="59" t="s">
        <v>6416</v>
      </c>
      <c r="G1517" s="11" t="s">
        <v>2407</v>
      </c>
      <c r="H1517" s="32">
        <v>2</v>
      </c>
      <c r="I1517" s="39">
        <v>45407</v>
      </c>
      <c r="J1517" s="39">
        <v>45409</v>
      </c>
      <c r="K1517" s="34">
        <v>583.46</v>
      </c>
    </row>
    <row r="1518" spans="1:11" x14ac:dyDescent="0.2">
      <c r="A1518" s="63" t="s">
        <v>2408</v>
      </c>
      <c r="B1518" s="63" t="s">
        <v>7971</v>
      </c>
      <c r="C1518" s="8" t="s">
        <v>6416</v>
      </c>
      <c r="D1518" s="8" t="s">
        <v>6416</v>
      </c>
      <c r="E1518" s="8" t="str">
        <f t="shared" si="23"/>
        <v>S. DQ. R. - 2</v>
      </c>
      <c r="F1518" s="59" t="s">
        <v>6416</v>
      </c>
      <c r="G1518" s="8" t="s">
        <v>2409</v>
      </c>
      <c r="H1518" s="23">
        <v>2</v>
      </c>
      <c r="I1518" s="35">
        <v>45410</v>
      </c>
      <c r="J1518" s="35">
        <v>45411</v>
      </c>
      <c r="K1518" s="42">
        <v>1992.86</v>
      </c>
    </row>
    <row r="1519" spans="1:11" x14ac:dyDescent="0.2">
      <c r="A1519" s="69" t="s">
        <v>2410</v>
      </c>
      <c r="B1519" s="69"/>
      <c r="C1519" s="3" t="s">
        <v>6752</v>
      </c>
      <c r="D1519" s="3" t="s">
        <v>6752</v>
      </c>
      <c r="E1519" s="3" t="str">
        <f t="shared" si="23"/>
        <v>J. S. SL.</v>
      </c>
      <c r="F1519" s="59" t="s">
        <v>2410</v>
      </c>
      <c r="G1519" s="3"/>
      <c r="H1519" s="49">
        <v>6</v>
      </c>
      <c r="I1519" s="50">
        <v>45406</v>
      </c>
      <c r="J1519" s="50">
        <v>45412</v>
      </c>
      <c r="K1519" s="52">
        <v>15942.53</v>
      </c>
    </row>
    <row r="1520" spans="1:11" ht="25.5" x14ac:dyDescent="0.2">
      <c r="A1520" s="66" t="s">
        <v>2411</v>
      </c>
      <c r="B1520" s="66" t="s">
        <v>7972</v>
      </c>
      <c r="C1520" s="11" t="s">
        <v>6416</v>
      </c>
      <c r="D1520" s="11" t="s">
        <v>6416</v>
      </c>
      <c r="E1520" s="11" t="str">
        <f t="shared" si="23"/>
        <v>J. S. SL.</v>
      </c>
      <c r="F1520" s="59" t="s">
        <v>6416</v>
      </c>
      <c r="G1520" s="11" t="s">
        <v>2412</v>
      </c>
      <c r="H1520" s="32">
        <v>4</v>
      </c>
      <c r="I1520" s="39">
        <v>45406</v>
      </c>
      <c r="J1520" s="39">
        <v>45410</v>
      </c>
      <c r="K1520" s="48">
        <v>8467.36</v>
      </c>
    </row>
    <row r="1521" spans="1:11" x14ac:dyDescent="0.2">
      <c r="A1521" s="66" t="s">
        <v>2413</v>
      </c>
      <c r="B1521" s="66" t="s">
        <v>7973</v>
      </c>
      <c r="C1521" s="11" t="s">
        <v>6416</v>
      </c>
      <c r="D1521" s="11" t="s">
        <v>6416</v>
      </c>
      <c r="E1521" s="11" t="str">
        <f t="shared" si="23"/>
        <v>J. S. SL.</v>
      </c>
      <c r="F1521" s="59" t="s">
        <v>6416</v>
      </c>
      <c r="G1521" s="11" t="s">
        <v>2414</v>
      </c>
      <c r="H1521" s="32">
        <v>4</v>
      </c>
      <c r="I1521" s="39">
        <v>45406</v>
      </c>
      <c r="J1521" s="39">
        <v>45410</v>
      </c>
      <c r="K1521" s="48">
        <v>4103.28</v>
      </c>
    </row>
    <row r="1522" spans="1:11" x14ac:dyDescent="0.2">
      <c r="A1522" s="66" t="s">
        <v>2415</v>
      </c>
      <c r="B1522" s="66" t="s">
        <v>7974</v>
      </c>
      <c r="C1522" s="11" t="s">
        <v>6416</v>
      </c>
      <c r="D1522" s="11" t="s">
        <v>6416</v>
      </c>
      <c r="E1522" s="11" t="str">
        <f t="shared" si="23"/>
        <v>J. S. SL.</v>
      </c>
      <c r="F1522" s="59" t="s">
        <v>6416</v>
      </c>
      <c r="G1522" s="11" t="s">
        <v>2416</v>
      </c>
      <c r="H1522" s="32">
        <v>2</v>
      </c>
      <c r="I1522" s="39">
        <v>45409</v>
      </c>
      <c r="J1522" s="39">
        <v>45410</v>
      </c>
      <c r="K1522" s="34">
        <v>795.57</v>
      </c>
    </row>
    <row r="1523" spans="1:11" x14ac:dyDescent="0.2">
      <c r="A1523" s="66" t="s">
        <v>2417</v>
      </c>
      <c r="B1523" s="66" t="s">
        <v>7975</v>
      </c>
      <c r="C1523" s="11" t="s">
        <v>6416</v>
      </c>
      <c r="D1523" s="11" t="s">
        <v>6416</v>
      </c>
      <c r="E1523" s="11" t="str">
        <f t="shared" si="23"/>
        <v>J. S. SL.</v>
      </c>
      <c r="F1523" s="59" t="s">
        <v>6416</v>
      </c>
      <c r="G1523" s="11" t="s">
        <v>2418</v>
      </c>
      <c r="H1523" s="32">
        <v>2</v>
      </c>
      <c r="I1523" s="39">
        <v>45409</v>
      </c>
      <c r="J1523" s="39">
        <v>45410</v>
      </c>
      <c r="K1523" s="34">
        <v>583.46</v>
      </c>
    </row>
    <row r="1524" spans="1:11" x14ac:dyDescent="0.2">
      <c r="A1524" s="63" t="s">
        <v>2419</v>
      </c>
      <c r="B1524" s="63" t="s">
        <v>7976</v>
      </c>
      <c r="C1524" s="8" t="s">
        <v>6416</v>
      </c>
      <c r="D1524" s="8" t="s">
        <v>6416</v>
      </c>
      <c r="E1524" s="8" t="str">
        <f t="shared" si="23"/>
        <v>J. S. SL.</v>
      </c>
      <c r="F1524" s="59" t="s">
        <v>6416</v>
      </c>
      <c r="G1524" s="8" t="s">
        <v>2420</v>
      </c>
      <c r="H1524" s="23">
        <v>2</v>
      </c>
      <c r="I1524" s="35">
        <v>45411</v>
      </c>
      <c r="J1524" s="35">
        <v>45412</v>
      </c>
      <c r="K1524" s="42">
        <v>1992.86</v>
      </c>
    </row>
    <row r="1525" spans="1:11" x14ac:dyDescent="0.2">
      <c r="A1525" s="69" t="s">
        <v>2421</v>
      </c>
      <c r="B1525" s="69"/>
      <c r="C1525" s="3" t="s">
        <v>6753</v>
      </c>
      <c r="D1525" s="3" t="s">
        <v>6753</v>
      </c>
      <c r="E1525" s="3" t="str">
        <f t="shared" si="23"/>
        <v>J. S. SR.</v>
      </c>
      <c r="F1525" s="59" t="s">
        <v>2421</v>
      </c>
      <c r="G1525" s="3"/>
      <c r="H1525" s="49">
        <v>6</v>
      </c>
      <c r="I1525" s="50">
        <v>45411</v>
      </c>
      <c r="J1525" s="50">
        <v>45417</v>
      </c>
      <c r="K1525" s="52">
        <v>15942.53</v>
      </c>
    </row>
    <row r="1526" spans="1:11" ht="25.5" x14ac:dyDescent="0.2">
      <c r="A1526" s="66" t="s">
        <v>2422</v>
      </c>
      <c r="B1526" s="66" t="s">
        <v>7977</v>
      </c>
      <c r="C1526" s="11" t="s">
        <v>6416</v>
      </c>
      <c r="D1526" s="11" t="s">
        <v>6416</v>
      </c>
      <c r="E1526" s="11" t="str">
        <f t="shared" si="23"/>
        <v>J. S. SR.</v>
      </c>
      <c r="F1526" s="59" t="s">
        <v>6416</v>
      </c>
      <c r="G1526" s="11" t="s">
        <v>2423</v>
      </c>
      <c r="H1526" s="32">
        <v>4</v>
      </c>
      <c r="I1526" s="39">
        <v>45411</v>
      </c>
      <c r="J1526" s="39">
        <v>45414</v>
      </c>
      <c r="K1526" s="48">
        <v>8467.36</v>
      </c>
    </row>
    <row r="1527" spans="1:11" x14ac:dyDescent="0.2">
      <c r="A1527" s="66" t="s">
        <v>2424</v>
      </c>
      <c r="B1527" s="66" t="s">
        <v>7978</v>
      </c>
      <c r="C1527" s="11" t="s">
        <v>6416</v>
      </c>
      <c r="D1527" s="11" t="s">
        <v>6416</v>
      </c>
      <c r="E1527" s="11" t="str">
        <f t="shared" si="23"/>
        <v>J. S. SR.</v>
      </c>
      <c r="F1527" s="59" t="s">
        <v>6416</v>
      </c>
      <c r="G1527" s="11" t="s">
        <v>2425</v>
      </c>
      <c r="H1527" s="32">
        <v>4</v>
      </c>
      <c r="I1527" s="39">
        <v>45411</v>
      </c>
      <c r="J1527" s="39">
        <v>45414</v>
      </c>
      <c r="K1527" s="48">
        <v>4103.28</v>
      </c>
    </row>
    <row r="1528" spans="1:11" x14ac:dyDescent="0.2">
      <c r="A1528" s="66" t="s">
        <v>2426</v>
      </c>
      <c r="B1528" s="66" t="s">
        <v>7979</v>
      </c>
      <c r="C1528" s="11" t="s">
        <v>6416</v>
      </c>
      <c r="D1528" s="11" t="s">
        <v>6416</v>
      </c>
      <c r="E1528" s="11" t="str">
        <f t="shared" si="23"/>
        <v>J. S. SR.</v>
      </c>
      <c r="F1528" s="59" t="s">
        <v>6416</v>
      </c>
      <c r="G1528" s="11" t="s">
        <v>2427</v>
      </c>
      <c r="H1528" s="32">
        <v>2</v>
      </c>
      <c r="I1528" s="39">
        <v>45413</v>
      </c>
      <c r="J1528" s="39">
        <v>45414</v>
      </c>
      <c r="K1528" s="34">
        <v>795.57</v>
      </c>
    </row>
    <row r="1529" spans="1:11" x14ac:dyDescent="0.2">
      <c r="A1529" s="66" t="s">
        <v>2428</v>
      </c>
      <c r="B1529" s="66" t="s">
        <v>7980</v>
      </c>
      <c r="C1529" s="11" t="s">
        <v>6416</v>
      </c>
      <c r="D1529" s="11" t="s">
        <v>6416</v>
      </c>
      <c r="E1529" s="11" t="str">
        <f t="shared" si="23"/>
        <v>J. S. SR.</v>
      </c>
      <c r="F1529" s="59" t="s">
        <v>6416</v>
      </c>
      <c r="G1529" s="11" t="s">
        <v>2429</v>
      </c>
      <c r="H1529" s="32">
        <v>2</v>
      </c>
      <c r="I1529" s="39">
        <v>45413</v>
      </c>
      <c r="J1529" s="39">
        <v>45414</v>
      </c>
      <c r="K1529" s="34">
        <v>583.46</v>
      </c>
    </row>
    <row r="1530" spans="1:11" x14ac:dyDescent="0.2">
      <c r="A1530" s="63" t="s">
        <v>2430</v>
      </c>
      <c r="B1530" s="63" t="s">
        <v>7981</v>
      </c>
      <c r="C1530" s="8" t="s">
        <v>6416</v>
      </c>
      <c r="D1530" s="8" t="s">
        <v>6416</v>
      </c>
      <c r="E1530" s="8" t="str">
        <f t="shared" si="23"/>
        <v>J. S. SR.</v>
      </c>
      <c r="F1530" s="59" t="s">
        <v>6416</v>
      </c>
      <c r="G1530" s="8" t="s">
        <v>2431</v>
      </c>
      <c r="H1530" s="23">
        <v>2</v>
      </c>
      <c r="I1530" s="35">
        <v>45416</v>
      </c>
      <c r="J1530" s="35">
        <v>45417</v>
      </c>
      <c r="K1530" s="42">
        <v>1992.86</v>
      </c>
    </row>
    <row r="1531" spans="1:11" x14ac:dyDescent="0.2">
      <c r="A1531" s="67" t="s">
        <v>1703</v>
      </c>
      <c r="B1531" s="67"/>
      <c r="C1531" s="12" t="s">
        <v>6686</v>
      </c>
      <c r="D1531" s="12" t="s">
        <v>6686</v>
      </c>
      <c r="E1531" s="12" t="str">
        <f t="shared" si="23"/>
        <v>Zone M4</v>
      </c>
      <c r="F1531" s="59" t="s">
        <v>1703</v>
      </c>
      <c r="G1531" s="12"/>
      <c r="H1531" s="36">
        <v>52</v>
      </c>
      <c r="I1531" s="37">
        <v>45381</v>
      </c>
      <c r="J1531" s="37">
        <v>45444</v>
      </c>
      <c r="K1531" s="46">
        <v>348549.97</v>
      </c>
    </row>
    <row r="1532" spans="1:11" x14ac:dyDescent="0.2">
      <c r="A1532" s="68" t="s">
        <v>2432</v>
      </c>
      <c r="B1532" s="68"/>
      <c r="C1532" s="2" t="s">
        <v>6754</v>
      </c>
      <c r="D1532" s="2" t="s">
        <v>6754</v>
      </c>
      <c r="E1532" s="2" t="str">
        <f t="shared" si="23"/>
        <v>M4 / A3</v>
      </c>
      <c r="F1532" s="59" t="s">
        <v>2432</v>
      </c>
      <c r="G1532" s="2"/>
      <c r="H1532" s="43">
        <v>16</v>
      </c>
      <c r="I1532" s="44">
        <v>45381</v>
      </c>
      <c r="J1532" s="44">
        <v>45402</v>
      </c>
      <c r="K1532" s="47">
        <v>70517.31</v>
      </c>
    </row>
    <row r="1533" spans="1:11" x14ac:dyDescent="0.2">
      <c r="A1533" s="69" t="s">
        <v>1256</v>
      </c>
      <c r="B1533" s="69"/>
      <c r="C1533" s="3" t="s">
        <v>6718</v>
      </c>
      <c r="D1533" s="3" t="s">
        <v>6718</v>
      </c>
      <c r="E1533" s="3" t="str">
        <f t="shared" si="23"/>
        <v>S. K. L.</v>
      </c>
      <c r="F1533" s="59" t="s">
        <v>1256</v>
      </c>
      <c r="G1533" s="3"/>
      <c r="H1533" s="49">
        <v>7</v>
      </c>
      <c r="I1533" s="50">
        <v>45381</v>
      </c>
      <c r="J1533" s="50">
        <v>45388</v>
      </c>
      <c r="K1533" s="52">
        <v>17629.330000000002</v>
      </c>
    </row>
    <row r="1534" spans="1:11" ht="25.5" x14ac:dyDescent="0.2">
      <c r="A1534" s="66" t="s">
        <v>2433</v>
      </c>
      <c r="B1534" s="66" t="s">
        <v>7982</v>
      </c>
      <c r="C1534" s="11" t="s">
        <v>6416</v>
      </c>
      <c r="D1534" s="11" t="s">
        <v>6416</v>
      </c>
      <c r="E1534" s="11" t="str">
        <f t="shared" si="23"/>
        <v>S. K. L.</v>
      </c>
      <c r="F1534" s="59" t="s">
        <v>6416</v>
      </c>
      <c r="G1534" s="11" t="s">
        <v>2434</v>
      </c>
      <c r="H1534" s="32">
        <v>3</v>
      </c>
      <c r="I1534" s="39">
        <v>45381</v>
      </c>
      <c r="J1534" s="39">
        <v>45383</v>
      </c>
      <c r="K1534" s="48">
        <v>9715.4</v>
      </c>
    </row>
    <row r="1535" spans="1:11" x14ac:dyDescent="0.2">
      <c r="A1535" s="66" t="s">
        <v>2435</v>
      </c>
      <c r="B1535" s="66" t="s">
        <v>7983</v>
      </c>
      <c r="C1535" s="11" t="s">
        <v>6416</v>
      </c>
      <c r="D1535" s="11" t="s">
        <v>6416</v>
      </c>
      <c r="E1535" s="11" t="str">
        <f t="shared" si="23"/>
        <v>S. K. L.</v>
      </c>
      <c r="F1535" s="59" t="s">
        <v>6416</v>
      </c>
      <c r="G1535" s="11" t="s">
        <v>2436</v>
      </c>
      <c r="H1535" s="32">
        <v>3</v>
      </c>
      <c r="I1535" s="39">
        <v>45381</v>
      </c>
      <c r="J1535" s="39">
        <v>45383</v>
      </c>
      <c r="K1535" s="48">
        <v>4331.24</v>
      </c>
    </row>
    <row r="1536" spans="1:11" x14ac:dyDescent="0.2">
      <c r="A1536" s="66" t="s">
        <v>2437</v>
      </c>
      <c r="B1536" s="66" t="s">
        <v>7984</v>
      </c>
      <c r="C1536" s="11" t="s">
        <v>6416</v>
      </c>
      <c r="D1536" s="11" t="s">
        <v>6416</v>
      </c>
      <c r="E1536" s="11" t="str">
        <f t="shared" si="23"/>
        <v>S. K. L.</v>
      </c>
      <c r="F1536" s="59" t="s">
        <v>6416</v>
      </c>
      <c r="G1536" s="11" t="s">
        <v>2438</v>
      </c>
      <c r="H1536" s="32">
        <v>2</v>
      </c>
      <c r="I1536" s="39">
        <v>45384</v>
      </c>
      <c r="J1536" s="39">
        <v>45385</v>
      </c>
      <c r="K1536" s="34">
        <v>795.57</v>
      </c>
    </row>
    <row r="1537" spans="1:11" x14ac:dyDescent="0.2">
      <c r="A1537" s="66" t="s">
        <v>2439</v>
      </c>
      <c r="B1537" s="66" t="s">
        <v>7985</v>
      </c>
      <c r="C1537" s="11" t="s">
        <v>6416</v>
      </c>
      <c r="D1537" s="11" t="s">
        <v>6416</v>
      </c>
      <c r="E1537" s="11" t="str">
        <f t="shared" si="23"/>
        <v>S. K. L.</v>
      </c>
      <c r="F1537" s="59" t="s">
        <v>6416</v>
      </c>
      <c r="G1537" s="11" t="s">
        <v>2440</v>
      </c>
      <c r="H1537" s="32">
        <v>2</v>
      </c>
      <c r="I1537" s="39">
        <v>45384</v>
      </c>
      <c r="J1537" s="39">
        <v>45385</v>
      </c>
      <c r="K1537" s="34">
        <v>583.46</v>
      </c>
    </row>
    <row r="1538" spans="1:11" x14ac:dyDescent="0.2">
      <c r="A1538" s="63" t="s">
        <v>2441</v>
      </c>
      <c r="B1538" s="63" t="s">
        <v>7986</v>
      </c>
      <c r="C1538" s="8" t="s">
        <v>6416</v>
      </c>
      <c r="D1538" s="8" t="s">
        <v>6416</v>
      </c>
      <c r="E1538" s="8" t="str">
        <f t="shared" si="23"/>
        <v>S. K. L.</v>
      </c>
      <c r="F1538" s="59" t="s">
        <v>6416</v>
      </c>
      <c r="G1538" s="8" t="s">
        <v>2442</v>
      </c>
      <c r="H1538" s="23">
        <v>2</v>
      </c>
      <c r="I1538" s="35">
        <v>45386</v>
      </c>
      <c r="J1538" s="35">
        <v>45388</v>
      </c>
      <c r="K1538" s="42">
        <v>2203.67</v>
      </c>
    </row>
    <row r="1539" spans="1:11" x14ac:dyDescent="0.2">
      <c r="A1539" s="69" t="s">
        <v>1222</v>
      </c>
      <c r="B1539" s="69"/>
      <c r="C1539" s="3" t="s">
        <v>6714</v>
      </c>
      <c r="D1539" s="3" t="s">
        <v>6714</v>
      </c>
      <c r="E1539" s="3" t="str">
        <f t="shared" si="23"/>
        <v>S. DQ. R.</v>
      </c>
      <c r="F1539" s="59" t="s">
        <v>1222</v>
      </c>
      <c r="G1539" s="3"/>
      <c r="H1539" s="49">
        <v>5</v>
      </c>
      <c r="I1539" s="50">
        <v>45384</v>
      </c>
      <c r="J1539" s="50">
        <v>45389</v>
      </c>
      <c r="K1539" s="52">
        <v>17629.330000000002</v>
      </c>
    </row>
    <row r="1540" spans="1:11" ht="25.5" x14ac:dyDescent="0.2">
      <c r="A1540" s="66" t="s">
        <v>2443</v>
      </c>
      <c r="B1540" s="66" t="s">
        <v>7987</v>
      </c>
      <c r="C1540" s="11" t="s">
        <v>6416</v>
      </c>
      <c r="D1540" s="11" t="s">
        <v>6416</v>
      </c>
      <c r="E1540" s="11" t="str">
        <f t="shared" si="23"/>
        <v>S. DQ. R.</v>
      </c>
      <c r="F1540" s="59" t="s">
        <v>6416</v>
      </c>
      <c r="G1540" s="11" t="s">
        <v>2444</v>
      </c>
      <c r="H1540" s="32">
        <v>3</v>
      </c>
      <c r="I1540" s="39">
        <v>45384</v>
      </c>
      <c r="J1540" s="39">
        <v>45386</v>
      </c>
      <c r="K1540" s="48">
        <v>9715.4</v>
      </c>
    </row>
    <row r="1541" spans="1:11" x14ac:dyDescent="0.2">
      <c r="A1541" s="66" t="s">
        <v>2445</v>
      </c>
      <c r="B1541" s="66" t="s">
        <v>7988</v>
      </c>
      <c r="C1541" s="11" t="s">
        <v>6416</v>
      </c>
      <c r="D1541" s="11" t="s">
        <v>6416</v>
      </c>
      <c r="E1541" s="11" t="str">
        <f t="shared" si="23"/>
        <v>S. DQ. R.</v>
      </c>
      <c r="F1541" s="59" t="s">
        <v>6416</v>
      </c>
      <c r="G1541" s="11" t="s">
        <v>2446</v>
      </c>
      <c r="H1541" s="32">
        <v>3</v>
      </c>
      <c r="I1541" s="39">
        <v>45384</v>
      </c>
      <c r="J1541" s="39">
        <v>45386</v>
      </c>
      <c r="K1541" s="48">
        <v>4331.24</v>
      </c>
    </row>
    <row r="1542" spans="1:11" x14ac:dyDescent="0.2">
      <c r="A1542" s="66" t="s">
        <v>2447</v>
      </c>
      <c r="B1542" s="66" t="s">
        <v>7989</v>
      </c>
      <c r="C1542" s="11" t="s">
        <v>6416</v>
      </c>
      <c r="D1542" s="11" t="s">
        <v>6416</v>
      </c>
      <c r="E1542" s="11" t="str">
        <f t="shared" si="23"/>
        <v>S. DQ. R.</v>
      </c>
      <c r="F1542" s="59" t="s">
        <v>6416</v>
      </c>
      <c r="G1542" s="11" t="s">
        <v>2448</v>
      </c>
      <c r="H1542" s="32">
        <v>2</v>
      </c>
      <c r="I1542" s="39">
        <v>45385</v>
      </c>
      <c r="J1542" s="39">
        <v>45386</v>
      </c>
      <c r="K1542" s="34">
        <v>795.57</v>
      </c>
    </row>
    <row r="1543" spans="1:11" x14ac:dyDescent="0.2">
      <c r="A1543" s="66" t="s">
        <v>2449</v>
      </c>
      <c r="B1543" s="66" t="s">
        <v>7990</v>
      </c>
      <c r="C1543" s="11" t="s">
        <v>6416</v>
      </c>
      <c r="D1543" s="11" t="s">
        <v>6416</v>
      </c>
      <c r="E1543" s="11" t="str">
        <f t="shared" ref="E1543:E1606" si="24">IF(C1543="",E1542,C1543)</f>
        <v>S. DQ. R.</v>
      </c>
      <c r="F1543" s="59" t="s">
        <v>6416</v>
      </c>
      <c r="G1543" s="11" t="s">
        <v>2450</v>
      </c>
      <c r="H1543" s="32">
        <v>2</v>
      </c>
      <c r="I1543" s="39">
        <v>45385</v>
      </c>
      <c r="J1543" s="39">
        <v>45386</v>
      </c>
      <c r="K1543" s="34">
        <v>583.46</v>
      </c>
    </row>
    <row r="1544" spans="1:11" x14ac:dyDescent="0.2">
      <c r="A1544" s="63" t="s">
        <v>2451</v>
      </c>
      <c r="B1544" s="63" t="s">
        <v>7991</v>
      </c>
      <c r="C1544" s="8" t="s">
        <v>6416</v>
      </c>
      <c r="D1544" s="8" t="s">
        <v>6416</v>
      </c>
      <c r="E1544" s="8" t="str">
        <f t="shared" si="24"/>
        <v>S. DQ. R.</v>
      </c>
      <c r="F1544" s="59" t="s">
        <v>6416</v>
      </c>
      <c r="G1544" s="8" t="s">
        <v>2452</v>
      </c>
      <c r="H1544" s="23">
        <v>2</v>
      </c>
      <c r="I1544" s="35">
        <v>45388</v>
      </c>
      <c r="J1544" s="35">
        <v>45389</v>
      </c>
      <c r="K1544" s="42">
        <v>2203.67</v>
      </c>
    </row>
    <row r="1545" spans="1:11" x14ac:dyDescent="0.2">
      <c r="A1545" s="69" t="s">
        <v>1526</v>
      </c>
      <c r="B1545" s="69"/>
      <c r="C1545" s="3" t="s">
        <v>6727</v>
      </c>
      <c r="D1545" s="3" t="s">
        <v>6727</v>
      </c>
      <c r="E1545" s="3" t="str">
        <f t="shared" si="24"/>
        <v>1BS. CL. 1</v>
      </c>
      <c r="F1545" s="59" t="s">
        <v>1526</v>
      </c>
      <c r="G1545" s="3"/>
      <c r="H1545" s="49">
        <v>6</v>
      </c>
      <c r="I1545" s="50">
        <v>45388</v>
      </c>
      <c r="J1545" s="50">
        <v>45397</v>
      </c>
      <c r="K1545" s="52">
        <v>17629.330000000002</v>
      </c>
    </row>
    <row r="1546" spans="1:11" ht="25.5" x14ac:dyDescent="0.2">
      <c r="A1546" s="66" t="s">
        <v>2453</v>
      </c>
      <c r="B1546" s="66" t="s">
        <v>7992</v>
      </c>
      <c r="C1546" s="11" t="s">
        <v>6416</v>
      </c>
      <c r="D1546" s="11" t="s">
        <v>6416</v>
      </c>
      <c r="E1546" s="11" t="str">
        <f t="shared" si="24"/>
        <v>1BS. CL. 1</v>
      </c>
      <c r="F1546" s="59" t="s">
        <v>6416</v>
      </c>
      <c r="G1546" s="11" t="s">
        <v>2454</v>
      </c>
      <c r="H1546" s="32">
        <v>4</v>
      </c>
      <c r="I1546" s="39">
        <v>45388</v>
      </c>
      <c r="J1546" s="39">
        <v>45391</v>
      </c>
      <c r="K1546" s="48">
        <v>9715.4</v>
      </c>
    </row>
    <row r="1547" spans="1:11" x14ac:dyDescent="0.2">
      <c r="A1547" s="66" t="s">
        <v>2455</v>
      </c>
      <c r="B1547" s="66" t="s">
        <v>7993</v>
      </c>
      <c r="C1547" s="11" t="s">
        <v>6416</v>
      </c>
      <c r="D1547" s="11" t="s">
        <v>6416</v>
      </c>
      <c r="E1547" s="11" t="str">
        <f t="shared" si="24"/>
        <v>1BS. CL. 1</v>
      </c>
      <c r="F1547" s="59" t="s">
        <v>6416</v>
      </c>
      <c r="G1547" s="11" t="s">
        <v>2456</v>
      </c>
      <c r="H1547" s="32">
        <v>4</v>
      </c>
      <c r="I1547" s="39">
        <v>45388</v>
      </c>
      <c r="J1547" s="39">
        <v>45391</v>
      </c>
      <c r="K1547" s="48">
        <v>4331.24</v>
      </c>
    </row>
    <row r="1548" spans="1:11" x14ac:dyDescent="0.2">
      <c r="A1548" s="66" t="s">
        <v>2457</v>
      </c>
      <c r="B1548" s="66" t="s">
        <v>7994</v>
      </c>
      <c r="C1548" s="11" t="s">
        <v>6416</v>
      </c>
      <c r="D1548" s="11" t="s">
        <v>6416</v>
      </c>
      <c r="E1548" s="11" t="str">
        <f t="shared" si="24"/>
        <v>1BS. CL. 1</v>
      </c>
      <c r="F1548" s="59" t="s">
        <v>6416</v>
      </c>
      <c r="G1548" s="11" t="s">
        <v>2458</v>
      </c>
      <c r="H1548" s="32">
        <v>2</v>
      </c>
      <c r="I1548" s="39">
        <v>45390</v>
      </c>
      <c r="J1548" s="39">
        <v>45391</v>
      </c>
      <c r="K1548" s="34">
        <v>795.57</v>
      </c>
    </row>
    <row r="1549" spans="1:11" x14ac:dyDescent="0.2">
      <c r="A1549" s="66" t="s">
        <v>2459</v>
      </c>
      <c r="B1549" s="66" t="s">
        <v>7995</v>
      </c>
      <c r="C1549" s="11" t="s">
        <v>6416</v>
      </c>
      <c r="D1549" s="11" t="s">
        <v>6416</v>
      </c>
      <c r="E1549" s="11" t="str">
        <f t="shared" si="24"/>
        <v>1BS. CL. 1</v>
      </c>
      <c r="F1549" s="59" t="s">
        <v>6416</v>
      </c>
      <c r="G1549" s="11" t="s">
        <v>2460</v>
      </c>
      <c r="H1549" s="32">
        <v>2</v>
      </c>
      <c r="I1549" s="39">
        <v>45390</v>
      </c>
      <c r="J1549" s="39">
        <v>45391</v>
      </c>
      <c r="K1549" s="34">
        <v>583.46</v>
      </c>
    </row>
    <row r="1550" spans="1:11" x14ac:dyDescent="0.2">
      <c r="A1550" s="63" t="s">
        <v>2461</v>
      </c>
      <c r="B1550" s="63" t="s">
        <v>7996</v>
      </c>
      <c r="C1550" s="8" t="s">
        <v>6416</v>
      </c>
      <c r="D1550" s="8" t="s">
        <v>6416</v>
      </c>
      <c r="E1550" s="8" t="str">
        <f t="shared" si="24"/>
        <v>1BS. CL. 1</v>
      </c>
      <c r="F1550" s="59" t="s">
        <v>6416</v>
      </c>
      <c r="G1550" s="8" t="s">
        <v>2462</v>
      </c>
      <c r="H1550" s="23">
        <v>2</v>
      </c>
      <c r="I1550" s="35">
        <v>45396</v>
      </c>
      <c r="J1550" s="35">
        <v>45397</v>
      </c>
      <c r="K1550" s="42">
        <v>2203.67</v>
      </c>
    </row>
    <row r="1551" spans="1:11" x14ac:dyDescent="0.2">
      <c r="A1551" s="69" t="s">
        <v>1537</v>
      </c>
      <c r="B1551" s="69"/>
      <c r="C1551" s="3" t="s">
        <v>6728</v>
      </c>
      <c r="D1551" s="3" t="s">
        <v>6728</v>
      </c>
      <c r="E1551" s="3" t="str">
        <f t="shared" si="24"/>
        <v>1BS. CR. 1</v>
      </c>
      <c r="F1551" s="59" t="s">
        <v>1537</v>
      </c>
      <c r="G1551" s="3"/>
      <c r="H1551" s="49">
        <v>6</v>
      </c>
      <c r="I1551" s="50">
        <v>45396</v>
      </c>
      <c r="J1551" s="50">
        <v>45402</v>
      </c>
      <c r="K1551" s="52">
        <v>17629.330000000002</v>
      </c>
    </row>
    <row r="1552" spans="1:11" ht="25.5" x14ac:dyDescent="0.2">
      <c r="A1552" s="66" t="s">
        <v>2463</v>
      </c>
      <c r="B1552" s="66" t="s">
        <v>7997</v>
      </c>
      <c r="C1552" s="11" t="s">
        <v>6416</v>
      </c>
      <c r="D1552" s="11" t="s">
        <v>6416</v>
      </c>
      <c r="E1552" s="11" t="str">
        <f t="shared" si="24"/>
        <v>1BS. CR. 1</v>
      </c>
      <c r="F1552" s="59" t="s">
        <v>6416</v>
      </c>
      <c r="G1552" s="11" t="s">
        <v>2464</v>
      </c>
      <c r="H1552" s="32">
        <v>4</v>
      </c>
      <c r="I1552" s="39">
        <v>45396</v>
      </c>
      <c r="J1552" s="39">
        <v>45399</v>
      </c>
      <c r="K1552" s="48">
        <v>9715.4</v>
      </c>
    </row>
    <row r="1553" spans="1:11" x14ac:dyDescent="0.2">
      <c r="A1553" s="66" t="s">
        <v>2465</v>
      </c>
      <c r="B1553" s="66" t="s">
        <v>7998</v>
      </c>
      <c r="C1553" s="11" t="s">
        <v>6416</v>
      </c>
      <c r="D1553" s="11" t="s">
        <v>6416</v>
      </c>
      <c r="E1553" s="11" t="str">
        <f t="shared" si="24"/>
        <v>1BS. CR. 1</v>
      </c>
      <c r="F1553" s="59" t="s">
        <v>6416</v>
      </c>
      <c r="G1553" s="11" t="s">
        <v>2466</v>
      </c>
      <c r="H1553" s="32">
        <v>4</v>
      </c>
      <c r="I1553" s="39">
        <v>45396</v>
      </c>
      <c r="J1553" s="39">
        <v>45399</v>
      </c>
      <c r="K1553" s="48">
        <v>4331.24</v>
      </c>
    </row>
    <row r="1554" spans="1:11" x14ac:dyDescent="0.2">
      <c r="A1554" s="66" t="s">
        <v>2467</v>
      </c>
      <c r="B1554" s="66" t="s">
        <v>7999</v>
      </c>
      <c r="C1554" s="11" t="s">
        <v>6416</v>
      </c>
      <c r="D1554" s="11" t="s">
        <v>6416</v>
      </c>
      <c r="E1554" s="11" t="str">
        <f t="shared" si="24"/>
        <v>1BS. CR. 1</v>
      </c>
      <c r="F1554" s="59" t="s">
        <v>6416</v>
      </c>
      <c r="G1554" s="11" t="s">
        <v>2468</v>
      </c>
      <c r="H1554" s="32">
        <v>2</v>
      </c>
      <c r="I1554" s="39">
        <v>45398</v>
      </c>
      <c r="J1554" s="39">
        <v>45399</v>
      </c>
      <c r="K1554" s="34">
        <v>795.57</v>
      </c>
    </row>
    <row r="1555" spans="1:11" x14ac:dyDescent="0.2">
      <c r="A1555" s="66" t="s">
        <v>2469</v>
      </c>
      <c r="B1555" s="66" t="s">
        <v>8000</v>
      </c>
      <c r="C1555" s="11" t="s">
        <v>6416</v>
      </c>
      <c r="D1555" s="11" t="s">
        <v>6416</v>
      </c>
      <c r="E1555" s="11" t="str">
        <f t="shared" si="24"/>
        <v>1BS. CR. 1</v>
      </c>
      <c r="F1555" s="59" t="s">
        <v>6416</v>
      </c>
      <c r="G1555" s="11" t="s">
        <v>2470</v>
      </c>
      <c r="H1555" s="32">
        <v>2</v>
      </c>
      <c r="I1555" s="39">
        <v>45398</v>
      </c>
      <c r="J1555" s="39">
        <v>45399</v>
      </c>
      <c r="K1555" s="34">
        <v>583.46</v>
      </c>
    </row>
    <row r="1556" spans="1:11" x14ac:dyDescent="0.2">
      <c r="A1556" s="63" t="s">
        <v>2471</v>
      </c>
      <c r="B1556" s="63" t="s">
        <v>8001</v>
      </c>
      <c r="C1556" s="8" t="s">
        <v>6416</v>
      </c>
      <c r="D1556" s="8" t="s">
        <v>6416</v>
      </c>
      <c r="E1556" s="8" t="str">
        <f t="shared" si="24"/>
        <v>1BS. CR. 1</v>
      </c>
      <c r="F1556" s="59" t="s">
        <v>6416</v>
      </c>
      <c r="G1556" s="8" t="s">
        <v>2472</v>
      </c>
      <c r="H1556" s="23">
        <v>2</v>
      </c>
      <c r="I1556" s="35">
        <v>45400</v>
      </c>
      <c r="J1556" s="35">
        <v>45402</v>
      </c>
      <c r="K1556" s="42">
        <v>2203.67</v>
      </c>
    </row>
    <row r="1557" spans="1:11" x14ac:dyDescent="0.2">
      <c r="A1557" s="68" t="s">
        <v>2473</v>
      </c>
      <c r="B1557" s="68"/>
      <c r="C1557" s="2" t="s">
        <v>6755</v>
      </c>
      <c r="D1557" s="2" t="s">
        <v>6755</v>
      </c>
      <c r="E1557" s="2" t="str">
        <f t="shared" si="24"/>
        <v>M4 / B3</v>
      </c>
      <c r="F1557" s="59" t="s">
        <v>2473</v>
      </c>
      <c r="G1557" s="2"/>
      <c r="H1557" s="43">
        <v>15</v>
      </c>
      <c r="I1557" s="44">
        <v>45403</v>
      </c>
      <c r="J1557" s="44">
        <v>45419</v>
      </c>
      <c r="K1557" s="47">
        <v>88146.63</v>
      </c>
    </row>
    <row r="1558" spans="1:11" x14ac:dyDescent="0.2">
      <c r="A1558" s="69" t="s">
        <v>1200</v>
      </c>
      <c r="B1558" s="69"/>
      <c r="C1558" s="3" t="s">
        <v>6712</v>
      </c>
      <c r="D1558" s="3" t="s">
        <v>6712</v>
      </c>
      <c r="E1558" s="3" t="str">
        <f t="shared" si="24"/>
        <v>S. K. R.</v>
      </c>
      <c r="F1558" s="59" t="s">
        <v>1200</v>
      </c>
      <c r="G1558" s="3"/>
      <c r="H1558" s="49">
        <v>5</v>
      </c>
      <c r="I1558" s="50">
        <v>45403</v>
      </c>
      <c r="J1558" s="50">
        <v>45407</v>
      </c>
      <c r="K1558" s="52">
        <v>17629.330000000002</v>
      </c>
    </row>
    <row r="1559" spans="1:11" ht="25.5" x14ac:dyDescent="0.2">
      <c r="A1559" s="66" t="s">
        <v>2474</v>
      </c>
      <c r="B1559" s="66" t="s">
        <v>8002</v>
      </c>
      <c r="C1559" s="11" t="s">
        <v>6416</v>
      </c>
      <c r="D1559" s="11" t="s">
        <v>6416</v>
      </c>
      <c r="E1559" s="11" t="str">
        <f t="shared" si="24"/>
        <v>S. K. R.</v>
      </c>
      <c r="F1559" s="59" t="s">
        <v>6416</v>
      </c>
      <c r="G1559" s="11" t="s">
        <v>2475</v>
      </c>
      <c r="H1559" s="32">
        <v>3</v>
      </c>
      <c r="I1559" s="39">
        <v>45403</v>
      </c>
      <c r="J1559" s="39">
        <v>45405</v>
      </c>
      <c r="K1559" s="48">
        <v>9715.4</v>
      </c>
    </row>
    <row r="1560" spans="1:11" x14ac:dyDescent="0.2">
      <c r="A1560" s="66" t="s">
        <v>2476</v>
      </c>
      <c r="B1560" s="66" t="s">
        <v>8003</v>
      </c>
      <c r="C1560" s="11" t="s">
        <v>6416</v>
      </c>
      <c r="D1560" s="11" t="s">
        <v>6416</v>
      </c>
      <c r="E1560" s="11" t="str">
        <f t="shared" si="24"/>
        <v>S. K. R.</v>
      </c>
      <c r="F1560" s="59" t="s">
        <v>6416</v>
      </c>
      <c r="G1560" s="11" t="s">
        <v>2477</v>
      </c>
      <c r="H1560" s="32">
        <v>3</v>
      </c>
      <c r="I1560" s="39">
        <v>45403</v>
      </c>
      <c r="J1560" s="39">
        <v>45405</v>
      </c>
      <c r="K1560" s="48">
        <v>4331.24</v>
      </c>
    </row>
    <row r="1561" spans="1:11" x14ac:dyDescent="0.2">
      <c r="A1561" s="66" t="s">
        <v>2478</v>
      </c>
      <c r="B1561" s="66" t="s">
        <v>8004</v>
      </c>
      <c r="C1561" s="11" t="s">
        <v>6416</v>
      </c>
      <c r="D1561" s="11" t="s">
        <v>6416</v>
      </c>
      <c r="E1561" s="11" t="str">
        <f t="shared" si="24"/>
        <v>S. K. R.</v>
      </c>
      <c r="F1561" s="59" t="s">
        <v>6416</v>
      </c>
      <c r="G1561" s="11" t="s">
        <v>2479</v>
      </c>
      <c r="H1561" s="32">
        <v>2</v>
      </c>
      <c r="I1561" s="39">
        <v>45404</v>
      </c>
      <c r="J1561" s="39">
        <v>45405</v>
      </c>
      <c r="K1561" s="34">
        <v>795.57</v>
      </c>
    </row>
    <row r="1562" spans="1:11" x14ac:dyDescent="0.2">
      <c r="A1562" s="66" t="s">
        <v>2480</v>
      </c>
      <c r="B1562" s="66" t="s">
        <v>8005</v>
      </c>
      <c r="C1562" s="11" t="s">
        <v>6416</v>
      </c>
      <c r="D1562" s="11" t="s">
        <v>6416</v>
      </c>
      <c r="E1562" s="11" t="str">
        <f t="shared" si="24"/>
        <v>S. K. R.</v>
      </c>
      <c r="F1562" s="59" t="s">
        <v>6416</v>
      </c>
      <c r="G1562" s="11" t="s">
        <v>2481</v>
      </c>
      <c r="H1562" s="32">
        <v>2</v>
      </c>
      <c r="I1562" s="39">
        <v>45404</v>
      </c>
      <c r="J1562" s="39">
        <v>45405</v>
      </c>
      <c r="K1562" s="34">
        <v>583.46</v>
      </c>
    </row>
    <row r="1563" spans="1:11" x14ac:dyDescent="0.2">
      <c r="A1563" s="63" t="s">
        <v>2482</v>
      </c>
      <c r="B1563" s="63" t="s">
        <v>8006</v>
      </c>
      <c r="C1563" s="8" t="s">
        <v>6416</v>
      </c>
      <c r="D1563" s="8" t="s">
        <v>6416</v>
      </c>
      <c r="E1563" s="8" t="str">
        <f t="shared" si="24"/>
        <v>S. K. R.</v>
      </c>
      <c r="F1563" s="59" t="s">
        <v>6416</v>
      </c>
      <c r="G1563" s="8" t="s">
        <v>2483</v>
      </c>
      <c r="H1563" s="23">
        <v>2</v>
      </c>
      <c r="I1563" s="35">
        <v>45406</v>
      </c>
      <c r="J1563" s="35">
        <v>45407</v>
      </c>
      <c r="K1563" s="42">
        <v>2203.67</v>
      </c>
    </row>
    <row r="1564" spans="1:11" x14ac:dyDescent="0.2">
      <c r="A1564" s="69" t="s">
        <v>1288</v>
      </c>
      <c r="B1564" s="69"/>
      <c r="C1564" s="3" t="s">
        <v>6720</v>
      </c>
      <c r="D1564" s="3" t="s">
        <v>6720</v>
      </c>
      <c r="E1564" s="3" t="str">
        <f t="shared" si="24"/>
        <v>S. K. CR.</v>
      </c>
      <c r="F1564" s="59" t="s">
        <v>1288</v>
      </c>
      <c r="G1564" s="3"/>
      <c r="H1564" s="49">
        <v>5</v>
      </c>
      <c r="I1564" s="50">
        <v>45406</v>
      </c>
      <c r="J1564" s="50">
        <v>45411</v>
      </c>
      <c r="K1564" s="52">
        <v>17629.330000000002</v>
      </c>
    </row>
    <row r="1565" spans="1:11" ht="25.5" x14ac:dyDescent="0.2">
      <c r="A1565" s="66" t="s">
        <v>2484</v>
      </c>
      <c r="B1565" s="66" t="s">
        <v>8007</v>
      </c>
      <c r="C1565" s="11" t="s">
        <v>6416</v>
      </c>
      <c r="D1565" s="11" t="s">
        <v>6416</v>
      </c>
      <c r="E1565" s="11" t="str">
        <f t="shared" si="24"/>
        <v>S. K. CR.</v>
      </c>
      <c r="F1565" s="59" t="s">
        <v>6416</v>
      </c>
      <c r="G1565" s="11" t="s">
        <v>2485</v>
      </c>
      <c r="H1565" s="32">
        <v>3</v>
      </c>
      <c r="I1565" s="39">
        <v>45406</v>
      </c>
      <c r="J1565" s="39">
        <v>45409</v>
      </c>
      <c r="K1565" s="48">
        <v>9715.4</v>
      </c>
    </row>
    <row r="1566" spans="1:11" x14ac:dyDescent="0.2">
      <c r="A1566" s="66" t="s">
        <v>2486</v>
      </c>
      <c r="B1566" s="66" t="s">
        <v>8008</v>
      </c>
      <c r="C1566" s="11" t="s">
        <v>6416</v>
      </c>
      <c r="D1566" s="11" t="s">
        <v>6416</v>
      </c>
      <c r="E1566" s="11" t="str">
        <f t="shared" si="24"/>
        <v>S. K. CR.</v>
      </c>
      <c r="F1566" s="59" t="s">
        <v>6416</v>
      </c>
      <c r="G1566" s="11" t="s">
        <v>2487</v>
      </c>
      <c r="H1566" s="32">
        <v>3</v>
      </c>
      <c r="I1566" s="39">
        <v>45406</v>
      </c>
      <c r="J1566" s="39">
        <v>45409</v>
      </c>
      <c r="K1566" s="48">
        <v>4331.24</v>
      </c>
    </row>
    <row r="1567" spans="1:11" x14ac:dyDescent="0.2">
      <c r="A1567" s="66" t="s">
        <v>2488</v>
      </c>
      <c r="B1567" s="66" t="s">
        <v>8009</v>
      </c>
      <c r="C1567" s="11" t="s">
        <v>6416</v>
      </c>
      <c r="D1567" s="11" t="s">
        <v>6416</v>
      </c>
      <c r="E1567" s="11" t="str">
        <f t="shared" si="24"/>
        <v>S. K. CR.</v>
      </c>
      <c r="F1567" s="59" t="s">
        <v>6416</v>
      </c>
      <c r="G1567" s="11" t="s">
        <v>2489</v>
      </c>
      <c r="H1567" s="32">
        <v>2</v>
      </c>
      <c r="I1567" s="39">
        <v>45407</v>
      </c>
      <c r="J1567" s="39">
        <v>45409</v>
      </c>
      <c r="K1567" s="34">
        <v>795.57</v>
      </c>
    </row>
    <row r="1568" spans="1:11" x14ac:dyDescent="0.2">
      <c r="A1568" s="66" t="s">
        <v>2490</v>
      </c>
      <c r="B1568" s="66" t="s">
        <v>8010</v>
      </c>
      <c r="C1568" s="11" t="s">
        <v>6416</v>
      </c>
      <c r="D1568" s="11" t="s">
        <v>6416</v>
      </c>
      <c r="E1568" s="11" t="str">
        <f t="shared" si="24"/>
        <v>S. K. CR.</v>
      </c>
      <c r="F1568" s="59" t="s">
        <v>6416</v>
      </c>
      <c r="G1568" s="11" t="s">
        <v>2491</v>
      </c>
      <c r="H1568" s="32">
        <v>2</v>
      </c>
      <c r="I1568" s="39">
        <v>45407</v>
      </c>
      <c r="J1568" s="39">
        <v>45409</v>
      </c>
      <c r="K1568" s="34">
        <v>583.46</v>
      </c>
    </row>
    <row r="1569" spans="1:11" x14ac:dyDescent="0.2">
      <c r="A1569" s="63" t="s">
        <v>2492</v>
      </c>
      <c r="B1569" s="63" t="s">
        <v>8011</v>
      </c>
      <c r="C1569" s="8" t="s">
        <v>6416</v>
      </c>
      <c r="D1569" s="8" t="s">
        <v>6416</v>
      </c>
      <c r="E1569" s="8" t="str">
        <f t="shared" si="24"/>
        <v>S. K. CR.</v>
      </c>
      <c r="F1569" s="59" t="s">
        <v>6416</v>
      </c>
      <c r="G1569" s="8" t="s">
        <v>2493</v>
      </c>
      <c r="H1569" s="23">
        <v>2</v>
      </c>
      <c r="I1569" s="35">
        <v>45410</v>
      </c>
      <c r="J1569" s="35">
        <v>45411</v>
      </c>
      <c r="K1569" s="42">
        <v>2203.67</v>
      </c>
    </row>
    <row r="1570" spans="1:11" x14ac:dyDescent="0.2">
      <c r="A1570" s="69" t="s">
        <v>1211</v>
      </c>
      <c r="B1570" s="69"/>
      <c r="C1570" s="3" t="s">
        <v>6713</v>
      </c>
      <c r="D1570" s="3" t="s">
        <v>6713</v>
      </c>
      <c r="E1570" s="3" t="str">
        <f t="shared" si="24"/>
        <v>S. DQ. L.</v>
      </c>
      <c r="F1570" s="59" t="s">
        <v>1211</v>
      </c>
      <c r="G1570" s="3"/>
      <c r="H1570" s="49">
        <v>5</v>
      </c>
      <c r="I1570" s="50">
        <v>45410</v>
      </c>
      <c r="J1570" s="50">
        <v>45414</v>
      </c>
      <c r="K1570" s="52">
        <v>17629.330000000002</v>
      </c>
    </row>
    <row r="1571" spans="1:11" ht="25.5" x14ac:dyDescent="0.2">
      <c r="A1571" s="66" t="s">
        <v>2494</v>
      </c>
      <c r="B1571" s="66" t="s">
        <v>8012</v>
      </c>
      <c r="C1571" s="11" t="s">
        <v>6416</v>
      </c>
      <c r="D1571" s="11" t="s">
        <v>6416</v>
      </c>
      <c r="E1571" s="11" t="str">
        <f t="shared" si="24"/>
        <v>S. DQ. L.</v>
      </c>
      <c r="F1571" s="59" t="s">
        <v>6416</v>
      </c>
      <c r="G1571" s="11" t="s">
        <v>2495</v>
      </c>
      <c r="H1571" s="32">
        <v>3</v>
      </c>
      <c r="I1571" s="39">
        <v>45410</v>
      </c>
      <c r="J1571" s="39">
        <v>45412</v>
      </c>
      <c r="K1571" s="48">
        <v>9715.4</v>
      </c>
    </row>
    <row r="1572" spans="1:11" x14ac:dyDescent="0.2">
      <c r="A1572" s="66" t="s">
        <v>2496</v>
      </c>
      <c r="B1572" s="66" t="s">
        <v>8013</v>
      </c>
      <c r="C1572" s="11" t="s">
        <v>6416</v>
      </c>
      <c r="D1572" s="11" t="s">
        <v>6416</v>
      </c>
      <c r="E1572" s="11" t="str">
        <f t="shared" si="24"/>
        <v>S. DQ. L.</v>
      </c>
      <c r="F1572" s="59" t="s">
        <v>6416</v>
      </c>
      <c r="G1572" s="11" t="s">
        <v>2497</v>
      </c>
      <c r="H1572" s="32">
        <v>3</v>
      </c>
      <c r="I1572" s="39">
        <v>45410</v>
      </c>
      <c r="J1572" s="39">
        <v>45412</v>
      </c>
      <c r="K1572" s="48">
        <v>4331.24</v>
      </c>
    </row>
    <row r="1573" spans="1:11" x14ac:dyDescent="0.2">
      <c r="A1573" s="66" t="s">
        <v>2498</v>
      </c>
      <c r="B1573" s="66" t="s">
        <v>8014</v>
      </c>
      <c r="C1573" s="11" t="s">
        <v>6416</v>
      </c>
      <c r="D1573" s="11" t="s">
        <v>6416</v>
      </c>
      <c r="E1573" s="11" t="str">
        <f t="shared" si="24"/>
        <v>S. DQ. L.</v>
      </c>
      <c r="F1573" s="59" t="s">
        <v>6416</v>
      </c>
      <c r="G1573" s="11" t="s">
        <v>2499</v>
      </c>
      <c r="H1573" s="32">
        <v>2</v>
      </c>
      <c r="I1573" s="39">
        <v>45411</v>
      </c>
      <c r="J1573" s="39">
        <v>45412</v>
      </c>
      <c r="K1573" s="34">
        <v>795.57</v>
      </c>
    </row>
    <row r="1574" spans="1:11" x14ac:dyDescent="0.2">
      <c r="A1574" s="66" t="s">
        <v>2500</v>
      </c>
      <c r="B1574" s="66" t="s">
        <v>8015</v>
      </c>
      <c r="C1574" s="11" t="s">
        <v>6416</v>
      </c>
      <c r="D1574" s="11" t="s">
        <v>6416</v>
      </c>
      <c r="E1574" s="11" t="str">
        <f t="shared" si="24"/>
        <v>S. DQ. L.</v>
      </c>
      <c r="F1574" s="59" t="s">
        <v>6416</v>
      </c>
      <c r="G1574" s="11" t="s">
        <v>2501</v>
      </c>
      <c r="H1574" s="32">
        <v>2</v>
      </c>
      <c r="I1574" s="39">
        <v>45411</v>
      </c>
      <c r="J1574" s="39">
        <v>45412</v>
      </c>
      <c r="K1574" s="34">
        <v>583.46</v>
      </c>
    </row>
    <row r="1575" spans="1:11" x14ac:dyDescent="0.2">
      <c r="A1575" s="63" t="s">
        <v>2502</v>
      </c>
      <c r="B1575" s="63" t="s">
        <v>8016</v>
      </c>
      <c r="C1575" s="8" t="s">
        <v>6416</v>
      </c>
      <c r="D1575" s="8" t="s">
        <v>6416</v>
      </c>
      <c r="E1575" s="8" t="str">
        <f t="shared" si="24"/>
        <v>S. DQ. L.</v>
      </c>
      <c r="F1575" s="59" t="s">
        <v>6416</v>
      </c>
      <c r="G1575" s="8" t="s">
        <v>2503</v>
      </c>
      <c r="H1575" s="23">
        <v>2</v>
      </c>
      <c r="I1575" s="35">
        <v>45413</v>
      </c>
      <c r="J1575" s="35">
        <v>45414</v>
      </c>
      <c r="K1575" s="42">
        <v>2203.67</v>
      </c>
    </row>
    <row r="1576" spans="1:11" x14ac:dyDescent="0.2">
      <c r="A1576" s="69" t="s">
        <v>1222</v>
      </c>
      <c r="B1576" s="69"/>
      <c r="C1576" s="3" t="s">
        <v>6714</v>
      </c>
      <c r="D1576" s="3" t="s">
        <v>6714</v>
      </c>
      <c r="E1576" s="3" t="str">
        <f t="shared" si="24"/>
        <v>S. DQ. R.</v>
      </c>
      <c r="F1576" s="59" t="s">
        <v>1222</v>
      </c>
      <c r="G1576" s="3"/>
      <c r="H1576" s="49">
        <v>5</v>
      </c>
      <c r="I1576" s="50">
        <v>45410</v>
      </c>
      <c r="J1576" s="50">
        <v>45414</v>
      </c>
      <c r="K1576" s="52">
        <v>17629.330000000002</v>
      </c>
    </row>
    <row r="1577" spans="1:11" ht="25.5" x14ac:dyDescent="0.2">
      <c r="A1577" s="66" t="s">
        <v>2504</v>
      </c>
      <c r="B1577" s="66" t="s">
        <v>8017</v>
      </c>
      <c r="C1577" s="11" t="s">
        <v>6416</v>
      </c>
      <c r="D1577" s="11" t="s">
        <v>6416</v>
      </c>
      <c r="E1577" s="11" t="str">
        <f t="shared" si="24"/>
        <v>S. DQ. R.</v>
      </c>
      <c r="F1577" s="59" t="s">
        <v>6416</v>
      </c>
      <c r="G1577" s="11" t="s">
        <v>2505</v>
      </c>
      <c r="H1577" s="32">
        <v>3</v>
      </c>
      <c r="I1577" s="39">
        <v>45410</v>
      </c>
      <c r="J1577" s="39">
        <v>45412</v>
      </c>
      <c r="K1577" s="48">
        <v>9715.4</v>
      </c>
    </row>
    <row r="1578" spans="1:11" x14ac:dyDescent="0.2">
      <c r="A1578" s="66" t="s">
        <v>2506</v>
      </c>
      <c r="B1578" s="66" t="s">
        <v>8018</v>
      </c>
      <c r="C1578" s="11" t="s">
        <v>6416</v>
      </c>
      <c r="D1578" s="11" t="s">
        <v>6416</v>
      </c>
      <c r="E1578" s="11" t="str">
        <f t="shared" si="24"/>
        <v>S. DQ. R.</v>
      </c>
      <c r="F1578" s="59" t="s">
        <v>6416</v>
      </c>
      <c r="G1578" s="11" t="s">
        <v>2507</v>
      </c>
      <c r="H1578" s="32">
        <v>3</v>
      </c>
      <c r="I1578" s="39">
        <v>45410</v>
      </c>
      <c r="J1578" s="39">
        <v>45412</v>
      </c>
      <c r="K1578" s="48">
        <v>4331.24</v>
      </c>
    </row>
    <row r="1579" spans="1:11" x14ac:dyDescent="0.2">
      <c r="A1579" s="66" t="s">
        <v>2508</v>
      </c>
      <c r="B1579" s="66" t="s">
        <v>8019</v>
      </c>
      <c r="C1579" s="11" t="s">
        <v>6416</v>
      </c>
      <c r="D1579" s="11" t="s">
        <v>6416</v>
      </c>
      <c r="E1579" s="11" t="str">
        <f t="shared" si="24"/>
        <v>S. DQ. R.</v>
      </c>
      <c r="F1579" s="59" t="s">
        <v>6416</v>
      </c>
      <c r="G1579" s="11" t="s">
        <v>2509</v>
      </c>
      <c r="H1579" s="32">
        <v>2</v>
      </c>
      <c r="I1579" s="39">
        <v>45411</v>
      </c>
      <c r="J1579" s="39">
        <v>45412</v>
      </c>
      <c r="K1579" s="34">
        <v>795.57</v>
      </c>
    </row>
    <row r="1580" spans="1:11" x14ac:dyDescent="0.2">
      <c r="A1580" s="66" t="s">
        <v>2510</v>
      </c>
      <c r="B1580" s="66" t="s">
        <v>8020</v>
      </c>
      <c r="C1580" s="11" t="s">
        <v>6416</v>
      </c>
      <c r="D1580" s="11" t="s">
        <v>6416</v>
      </c>
      <c r="E1580" s="11" t="str">
        <f t="shared" si="24"/>
        <v>S. DQ. R.</v>
      </c>
      <c r="F1580" s="59" t="s">
        <v>6416</v>
      </c>
      <c r="G1580" s="11" t="s">
        <v>2511</v>
      </c>
      <c r="H1580" s="32">
        <v>2</v>
      </c>
      <c r="I1580" s="39">
        <v>45411</v>
      </c>
      <c r="J1580" s="39">
        <v>45412</v>
      </c>
      <c r="K1580" s="34">
        <v>583.46</v>
      </c>
    </row>
    <row r="1581" spans="1:11" x14ac:dyDescent="0.2">
      <c r="A1581" s="63" t="s">
        <v>2512</v>
      </c>
      <c r="B1581" s="63" t="s">
        <v>8021</v>
      </c>
      <c r="C1581" s="8" t="s">
        <v>6416</v>
      </c>
      <c r="D1581" s="8" t="s">
        <v>6416</v>
      </c>
      <c r="E1581" s="8" t="str">
        <f t="shared" si="24"/>
        <v>S. DQ. R.</v>
      </c>
      <c r="F1581" s="59" t="s">
        <v>6416</v>
      </c>
      <c r="G1581" s="8" t="s">
        <v>2513</v>
      </c>
      <c r="H1581" s="23">
        <v>2</v>
      </c>
      <c r="I1581" s="35">
        <v>45413</v>
      </c>
      <c r="J1581" s="35">
        <v>45414</v>
      </c>
      <c r="K1581" s="42">
        <v>2203.67</v>
      </c>
    </row>
    <row r="1582" spans="1:11" x14ac:dyDescent="0.2">
      <c r="A1582" s="69" t="s">
        <v>1233</v>
      </c>
      <c r="B1582" s="69"/>
      <c r="C1582" s="3" t="s">
        <v>6715</v>
      </c>
      <c r="D1582" s="3" t="s">
        <v>6715</v>
      </c>
      <c r="E1582" s="3" t="str">
        <f t="shared" si="24"/>
        <v>JS. L.</v>
      </c>
      <c r="F1582" s="59" t="s">
        <v>1233</v>
      </c>
      <c r="G1582" s="3"/>
      <c r="H1582" s="49">
        <v>6</v>
      </c>
      <c r="I1582" s="50">
        <v>45413</v>
      </c>
      <c r="J1582" s="50">
        <v>45419</v>
      </c>
      <c r="K1582" s="52">
        <v>17629.330000000002</v>
      </c>
    </row>
    <row r="1583" spans="1:11" ht="25.5" x14ac:dyDescent="0.2">
      <c r="A1583" s="66" t="s">
        <v>2514</v>
      </c>
      <c r="B1583" s="66" t="s">
        <v>8022</v>
      </c>
      <c r="C1583" s="11" t="s">
        <v>6416</v>
      </c>
      <c r="D1583" s="11" t="s">
        <v>6416</v>
      </c>
      <c r="E1583" s="11" t="str">
        <f t="shared" si="24"/>
        <v>JS. L.</v>
      </c>
      <c r="F1583" s="59" t="s">
        <v>6416</v>
      </c>
      <c r="G1583" s="11" t="s">
        <v>2515</v>
      </c>
      <c r="H1583" s="32">
        <v>4</v>
      </c>
      <c r="I1583" s="39">
        <v>45413</v>
      </c>
      <c r="J1583" s="39">
        <v>45417</v>
      </c>
      <c r="K1583" s="48">
        <v>9715.4</v>
      </c>
    </row>
    <row r="1584" spans="1:11" x14ac:dyDescent="0.2">
      <c r="A1584" s="66" t="s">
        <v>2516</v>
      </c>
      <c r="B1584" s="66" t="s">
        <v>8023</v>
      </c>
      <c r="C1584" s="11" t="s">
        <v>6416</v>
      </c>
      <c r="D1584" s="11" t="s">
        <v>6416</v>
      </c>
      <c r="E1584" s="11" t="str">
        <f t="shared" si="24"/>
        <v>JS. L.</v>
      </c>
      <c r="F1584" s="59" t="s">
        <v>6416</v>
      </c>
      <c r="G1584" s="11" t="s">
        <v>2517</v>
      </c>
      <c r="H1584" s="32">
        <v>4</v>
      </c>
      <c r="I1584" s="39">
        <v>45413</v>
      </c>
      <c r="J1584" s="39">
        <v>45417</v>
      </c>
      <c r="K1584" s="48">
        <v>4331.24</v>
      </c>
    </row>
    <row r="1585" spans="1:11" x14ac:dyDescent="0.2">
      <c r="A1585" s="66" t="s">
        <v>2518</v>
      </c>
      <c r="B1585" s="66" t="s">
        <v>8024</v>
      </c>
      <c r="C1585" s="11" t="s">
        <v>6416</v>
      </c>
      <c r="D1585" s="11" t="s">
        <v>6416</v>
      </c>
      <c r="E1585" s="11" t="str">
        <f t="shared" si="24"/>
        <v>JS. L.</v>
      </c>
      <c r="F1585" s="59" t="s">
        <v>6416</v>
      </c>
      <c r="G1585" s="11" t="s">
        <v>2519</v>
      </c>
      <c r="H1585" s="32">
        <v>2</v>
      </c>
      <c r="I1585" s="39">
        <v>45416</v>
      </c>
      <c r="J1585" s="39">
        <v>45417</v>
      </c>
      <c r="K1585" s="34">
        <v>795.57</v>
      </c>
    </row>
    <row r="1586" spans="1:11" x14ac:dyDescent="0.2">
      <c r="A1586" s="66" t="s">
        <v>2520</v>
      </c>
      <c r="B1586" s="66" t="s">
        <v>8025</v>
      </c>
      <c r="C1586" s="11" t="s">
        <v>6416</v>
      </c>
      <c r="D1586" s="11" t="s">
        <v>6416</v>
      </c>
      <c r="E1586" s="11" t="str">
        <f t="shared" si="24"/>
        <v>JS. L.</v>
      </c>
      <c r="F1586" s="59" t="s">
        <v>6416</v>
      </c>
      <c r="G1586" s="11" t="s">
        <v>2521</v>
      </c>
      <c r="H1586" s="32">
        <v>2</v>
      </c>
      <c r="I1586" s="39">
        <v>45416</v>
      </c>
      <c r="J1586" s="39">
        <v>45417</v>
      </c>
      <c r="K1586" s="34">
        <v>583.46</v>
      </c>
    </row>
    <row r="1587" spans="1:11" x14ac:dyDescent="0.2">
      <c r="A1587" s="63" t="s">
        <v>2522</v>
      </c>
      <c r="B1587" s="63" t="s">
        <v>8026</v>
      </c>
      <c r="C1587" s="8" t="s">
        <v>6416</v>
      </c>
      <c r="D1587" s="8" t="s">
        <v>6416</v>
      </c>
      <c r="E1587" s="8" t="str">
        <f t="shared" si="24"/>
        <v>JS. L.</v>
      </c>
      <c r="F1587" s="59" t="s">
        <v>6416</v>
      </c>
      <c r="G1587" s="8" t="s">
        <v>2523</v>
      </c>
      <c r="H1587" s="23">
        <v>2</v>
      </c>
      <c r="I1587" s="35">
        <v>45418</v>
      </c>
      <c r="J1587" s="35">
        <v>45419</v>
      </c>
      <c r="K1587" s="42">
        <v>2203.67</v>
      </c>
    </row>
    <row r="1588" spans="1:11" x14ac:dyDescent="0.2">
      <c r="A1588" s="68" t="s">
        <v>2524</v>
      </c>
      <c r="B1588" s="68"/>
      <c r="C1588" s="2" t="s">
        <v>6756</v>
      </c>
      <c r="D1588" s="2" t="s">
        <v>6756</v>
      </c>
      <c r="E1588" s="2" t="str">
        <f t="shared" si="24"/>
        <v>M4 / C3</v>
      </c>
      <c r="F1588" s="59" t="s">
        <v>2524</v>
      </c>
      <c r="G1588" s="2"/>
      <c r="H1588" s="43">
        <v>9</v>
      </c>
      <c r="I1588" s="44">
        <v>45420</v>
      </c>
      <c r="J1588" s="44">
        <v>45430</v>
      </c>
      <c r="K1588" s="47">
        <v>70517.31</v>
      </c>
    </row>
    <row r="1589" spans="1:11" x14ac:dyDescent="0.2">
      <c r="A1589" s="69" t="s">
        <v>1256</v>
      </c>
      <c r="B1589" s="69"/>
      <c r="C1589" s="3" t="s">
        <v>6718</v>
      </c>
      <c r="D1589" s="3" t="s">
        <v>6718</v>
      </c>
      <c r="E1589" s="3" t="str">
        <f t="shared" si="24"/>
        <v>S. K. L.</v>
      </c>
      <c r="F1589" s="59" t="s">
        <v>1256</v>
      </c>
      <c r="G1589" s="3"/>
      <c r="H1589" s="49">
        <v>5</v>
      </c>
      <c r="I1589" s="50">
        <v>45420</v>
      </c>
      <c r="J1589" s="50">
        <v>45425</v>
      </c>
      <c r="K1589" s="52">
        <v>17629.330000000002</v>
      </c>
    </row>
    <row r="1590" spans="1:11" ht="25.5" x14ac:dyDescent="0.2">
      <c r="A1590" s="66" t="s">
        <v>2525</v>
      </c>
      <c r="B1590" s="66" t="s">
        <v>8027</v>
      </c>
      <c r="C1590" s="11" t="s">
        <v>6416</v>
      </c>
      <c r="D1590" s="11" t="s">
        <v>6416</v>
      </c>
      <c r="E1590" s="11" t="str">
        <f t="shared" si="24"/>
        <v>S. K. L.</v>
      </c>
      <c r="F1590" s="59" t="s">
        <v>6416</v>
      </c>
      <c r="G1590" s="11" t="s">
        <v>2526</v>
      </c>
      <c r="H1590" s="32">
        <v>3</v>
      </c>
      <c r="I1590" s="39">
        <v>45420</v>
      </c>
      <c r="J1590" s="39">
        <v>45423</v>
      </c>
      <c r="K1590" s="48">
        <v>9715.4</v>
      </c>
    </row>
    <row r="1591" spans="1:11" x14ac:dyDescent="0.2">
      <c r="A1591" s="66" t="s">
        <v>2527</v>
      </c>
      <c r="B1591" s="66" t="s">
        <v>8028</v>
      </c>
      <c r="C1591" s="11" t="s">
        <v>6416</v>
      </c>
      <c r="D1591" s="11" t="s">
        <v>6416</v>
      </c>
      <c r="E1591" s="11" t="str">
        <f t="shared" si="24"/>
        <v>S. K. L.</v>
      </c>
      <c r="F1591" s="59" t="s">
        <v>6416</v>
      </c>
      <c r="G1591" s="11" t="s">
        <v>2528</v>
      </c>
      <c r="H1591" s="32">
        <v>3</v>
      </c>
      <c r="I1591" s="39">
        <v>45420</v>
      </c>
      <c r="J1591" s="39">
        <v>45423</v>
      </c>
      <c r="K1591" s="48">
        <v>4331.24</v>
      </c>
    </row>
    <row r="1592" spans="1:11" x14ac:dyDescent="0.2">
      <c r="A1592" s="66" t="s">
        <v>2529</v>
      </c>
      <c r="B1592" s="66" t="s">
        <v>8029</v>
      </c>
      <c r="C1592" s="11" t="s">
        <v>6416</v>
      </c>
      <c r="D1592" s="11" t="s">
        <v>6416</v>
      </c>
      <c r="E1592" s="11" t="str">
        <f t="shared" si="24"/>
        <v>S. K. L.</v>
      </c>
      <c r="F1592" s="59" t="s">
        <v>6416</v>
      </c>
      <c r="G1592" s="11" t="s">
        <v>2530</v>
      </c>
      <c r="H1592" s="32">
        <v>2</v>
      </c>
      <c r="I1592" s="39">
        <v>45421</v>
      </c>
      <c r="J1592" s="39">
        <v>45423</v>
      </c>
      <c r="K1592" s="34">
        <v>795.57</v>
      </c>
    </row>
    <row r="1593" spans="1:11" x14ac:dyDescent="0.2">
      <c r="A1593" s="66" t="s">
        <v>2531</v>
      </c>
      <c r="B1593" s="66" t="s">
        <v>8030</v>
      </c>
      <c r="C1593" s="11" t="s">
        <v>6416</v>
      </c>
      <c r="D1593" s="11" t="s">
        <v>6416</v>
      </c>
      <c r="E1593" s="11" t="str">
        <f t="shared" si="24"/>
        <v>S. K. L.</v>
      </c>
      <c r="F1593" s="59" t="s">
        <v>6416</v>
      </c>
      <c r="G1593" s="11" t="s">
        <v>2532</v>
      </c>
      <c r="H1593" s="32">
        <v>2</v>
      </c>
      <c r="I1593" s="39">
        <v>45421</v>
      </c>
      <c r="J1593" s="39">
        <v>45423</v>
      </c>
      <c r="K1593" s="34">
        <v>583.46</v>
      </c>
    </row>
    <row r="1594" spans="1:11" x14ac:dyDescent="0.2">
      <c r="A1594" s="63" t="s">
        <v>2533</v>
      </c>
      <c r="B1594" s="63" t="s">
        <v>8031</v>
      </c>
      <c r="C1594" s="8" t="s">
        <v>6416</v>
      </c>
      <c r="D1594" s="8" t="s">
        <v>6416</v>
      </c>
      <c r="E1594" s="8" t="str">
        <f t="shared" si="24"/>
        <v>S. K. L.</v>
      </c>
      <c r="F1594" s="59" t="s">
        <v>6416</v>
      </c>
      <c r="G1594" s="8" t="s">
        <v>2534</v>
      </c>
      <c r="H1594" s="23">
        <v>2</v>
      </c>
      <c r="I1594" s="35">
        <v>45424</v>
      </c>
      <c r="J1594" s="35">
        <v>45425</v>
      </c>
      <c r="K1594" s="42">
        <v>2203.67</v>
      </c>
    </row>
    <row r="1595" spans="1:11" x14ac:dyDescent="0.2">
      <c r="A1595" s="69" t="s">
        <v>1222</v>
      </c>
      <c r="B1595" s="69"/>
      <c r="C1595" s="3" t="s">
        <v>6714</v>
      </c>
      <c r="D1595" s="3" t="s">
        <v>6714</v>
      </c>
      <c r="E1595" s="3" t="str">
        <f t="shared" si="24"/>
        <v>S. DQ. R.</v>
      </c>
      <c r="F1595" s="59" t="s">
        <v>1222</v>
      </c>
      <c r="G1595" s="3"/>
      <c r="H1595" s="49">
        <v>5</v>
      </c>
      <c r="I1595" s="50">
        <v>45420</v>
      </c>
      <c r="J1595" s="50">
        <v>45425</v>
      </c>
      <c r="K1595" s="52">
        <v>17629.330000000002</v>
      </c>
    </row>
    <row r="1596" spans="1:11" ht="25.5" x14ac:dyDescent="0.2">
      <c r="A1596" s="66" t="s">
        <v>2535</v>
      </c>
      <c r="B1596" s="66" t="s">
        <v>8032</v>
      </c>
      <c r="C1596" s="11" t="s">
        <v>6416</v>
      </c>
      <c r="D1596" s="11" t="s">
        <v>6416</v>
      </c>
      <c r="E1596" s="11" t="str">
        <f t="shared" si="24"/>
        <v>S. DQ. R.</v>
      </c>
      <c r="F1596" s="59" t="s">
        <v>6416</v>
      </c>
      <c r="G1596" s="11" t="s">
        <v>2536</v>
      </c>
      <c r="H1596" s="32">
        <v>3</v>
      </c>
      <c r="I1596" s="39">
        <v>45420</v>
      </c>
      <c r="J1596" s="39">
        <v>45423</v>
      </c>
      <c r="K1596" s="48">
        <v>9715.4</v>
      </c>
    </row>
    <row r="1597" spans="1:11" x14ac:dyDescent="0.2">
      <c r="A1597" s="66" t="s">
        <v>2537</v>
      </c>
      <c r="B1597" s="66" t="s">
        <v>8033</v>
      </c>
      <c r="C1597" s="11" t="s">
        <v>6416</v>
      </c>
      <c r="D1597" s="11" t="s">
        <v>6416</v>
      </c>
      <c r="E1597" s="11" t="str">
        <f t="shared" si="24"/>
        <v>S. DQ. R.</v>
      </c>
      <c r="F1597" s="59" t="s">
        <v>6416</v>
      </c>
      <c r="G1597" s="11" t="s">
        <v>2538</v>
      </c>
      <c r="H1597" s="32">
        <v>3</v>
      </c>
      <c r="I1597" s="39">
        <v>45420</v>
      </c>
      <c r="J1597" s="39">
        <v>45423</v>
      </c>
      <c r="K1597" s="48">
        <v>4331.24</v>
      </c>
    </row>
    <row r="1598" spans="1:11" x14ac:dyDescent="0.2">
      <c r="A1598" s="66" t="s">
        <v>2539</v>
      </c>
      <c r="B1598" s="66" t="s">
        <v>8034</v>
      </c>
      <c r="C1598" s="11" t="s">
        <v>6416</v>
      </c>
      <c r="D1598" s="11" t="s">
        <v>6416</v>
      </c>
      <c r="E1598" s="11" t="str">
        <f t="shared" si="24"/>
        <v>S. DQ. R.</v>
      </c>
      <c r="F1598" s="59" t="s">
        <v>6416</v>
      </c>
      <c r="G1598" s="11" t="s">
        <v>2540</v>
      </c>
      <c r="H1598" s="32">
        <v>2</v>
      </c>
      <c r="I1598" s="39">
        <v>45421</v>
      </c>
      <c r="J1598" s="39">
        <v>45423</v>
      </c>
      <c r="K1598" s="34">
        <v>795.57</v>
      </c>
    </row>
    <row r="1599" spans="1:11" x14ac:dyDescent="0.2">
      <c r="A1599" s="66" t="s">
        <v>2541</v>
      </c>
      <c r="B1599" s="66" t="s">
        <v>8035</v>
      </c>
      <c r="C1599" s="11" t="s">
        <v>6416</v>
      </c>
      <c r="D1599" s="11" t="s">
        <v>6416</v>
      </c>
      <c r="E1599" s="11" t="str">
        <f t="shared" si="24"/>
        <v>S. DQ. R.</v>
      </c>
      <c r="F1599" s="59" t="s">
        <v>6416</v>
      </c>
      <c r="G1599" s="11" t="s">
        <v>2542</v>
      </c>
      <c r="H1599" s="32">
        <v>2</v>
      </c>
      <c r="I1599" s="39">
        <v>45421</v>
      </c>
      <c r="J1599" s="39">
        <v>45423</v>
      </c>
      <c r="K1599" s="34">
        <v>583.46</v>
      </c>
    </row>
    <row r="1600" spans="1:11" x14ac:dyDescent="0.2">
      <c r="A1600" s="63" t="s">
        <v>2543</v>
      </c>
      <c r="B1600" s="63" t="s">
        <v>8036</v>
      </c>
      <c r="C1600" s="8" t="s">
        <v>6416</v>
      </c>
      <c r="D1600" s="8" t="s">
        <v>6416</v>
      </c>
      <c r="E1600" s="8" t="str">
        <f t="shared" si="24"/>
        <v>S. DQ. R.</v>
      </c>
      <c r="F1600" s="59" t="s">
        <v>6416</v>
      </c>
      <c r="G1600" s="8" t="s">
        <v>2544</v>
      </c>
      <c r="H1600" s="23">
        <v>2</v>
      </c>
      <c r="I1600" s="35">
        <v>45424</v>
      </c>
      <c r="J1600" s="35">
        <v>45425</v>
      </c>
      <c r="K1600" s="42">
        <v>2203.67</v>
      </c>
    </row>
    <row r="1601" spans="1:11" x14ac:dyDescent="0.2">
      <c r="A1601" s="69" t="s">
        <v>1526</v>
      </c>
      <c r="B1601" s="69"/>
      <c r="C1601" s="3" t="s">
        <v>6727</v>
      </c>
      <c r="D1601" s="3" t="s">
        <v>6727</v>
      </c>
      <c r="E1601" s="3" t="str">
        <f t="shared" si="24"/>
        <v>1BS. CL. 1</v>
      </c>
      <c r="F1601" s="59" t="s">
        <v>1526</v>
      </c>
      <c r="G1601" s="3"/>
      <c r="H1601" s="49">
        <v>6</v>
      </c>
      <c r="I1601" s="50">
        <v>45424</v>
      </c>
      <c r="J1601" s="50">
        <v>45430</v>
      </c>
      <c r="K1601" s="52">
        <v>17629.330000000002</v>
      </c>
    </row>
    <row r="1602" spans="1:11" ht="25.5" x14ac:dyDescent="0.2">
      <c r="A1602" s="66" t="s">
        <v>2545</v>
      </c>
      <c r="B1602" s="66" t="s">
        <v>8037</v>
      </c>
      <c r="C1602" s="11" t="s">
        <v>6416</v>
      </c>
      <c r="D1602" s="11" t="s">
        <v>6416</v>
      </c>
      <c r="E1602" s="11" t="str">
        <f t="shared" si="24"/>
        <v>1BS. CL. 1</v>
      </c>
      <c r="F1602" s="59" t="s">
        <v>6416</v>
      </c>
      <c r="G1602" s="11" t="s">
        <v>2546</v>
      </c>
      <c r="H1602" s="32">
        <v>4</v>
      </c>
      <c r="I1602" s="39">
        <v>45424</v>
      </c>
      <c r="J1602" s="39">
        <v>45427</v>
      </c>
      <c r="K1602" s="48">
        <v>9715.4</v>
      </c>
    </row>
    <row r="1603" spans="1:11" x14ac:dyDescent="0.2">
      <c r="A1603" s="66" t="s">
        <v>2547</v>
      </c>
      <c r="B1603" s="66" t="s">
        <v>8038</v>
      </c>
      <c r="C1603" s="11" t="s">
        <v>6416</v>
      </c>
      <c r="D1603" s="11" t="s">
        <v>6416</v>
      </c>
      <c r="E1603" s="11" t="str">
        <f t="shared" si="24"/>
        <v>1BS. CL. 1</v>
      </c>
      <c r="F1603" s="59" t="s">
        <v>6416</v>
      </c>
      <c r="G1603" s="11" t="s">
        <v>2548</v>
      </c>
      <c r="H1603" s="32">
        <v>4</v>
      </c>
      <c r="I1603" s="39">
        <v>45424</v>
      </c>
      <c r="J1603" s="39">
        <v>45427</v>
      </c>
      <c r="K1603" s="48">
        <v>4331.24</v>
      </c>
    </row>
    <row r="1604" spans="1:11" x14ac:dyDescent="0.2">
      <c r="A1604" s="66" t="s">
        <v>2549</v>
      </c>
      <c r="B1604" s="66" t="s">
        <v>8039</v>
      </c>
      <c r="C1604" s="11" t="s">
        <v>6416</v>
      </c>
      <c r="D1604" s="11" t="s">
        <v>6416</v>
      </c>
      <c r="E1604" s="11" t="str">
        <f t="shared" si="24"/>
        <v>1BS. CL. 1</v>
      </c>
      <c r="F1604" s="59" t="s">
        <v>6416</v>
      </c>
      <c r="G1604" s="11" t="s">
        <v>2550</v>
      </c>
      <c r="H1604" s="32">
        <v>2</v>
      </c>
      <c r="I1604" s="39">
        <v>45426</v>
      </c>
      <c r="J1604" s="39">
        <v>45427</v>
      </c>
      <c r="K1604" s="34">
        <v>795.57</v>
      </c>
    </row>
    <row r="1605" spans="1:11" x14ac:dyDescent="0.2">
      <c r="A1605" s="66" t="s">
        <v>2551</v>
      </c>
      <c r="B1605" s="66" t="s">
        <v>8040</v>
      </c>
      <c r="C1605" s="11" t="s">
        <v>6416</v>
      </c>
      <c r="D1605" s="11" t="s">
        <v>6416</v>
      </c>
      <c r="E1605" s="11" t="str">
        <f t="shared" si="24"/>
        <v>1BS. CL. 1</v>
      </c>
      <c r="F1605" s="59" t="s">
        <v>6416</v>
      </c>
      <c r="G1605" s="11" t="s">
        <v>2552</v>
      </c>
      <c r="H1605" s="32">
        <v>2</v>
      </c>
      <c r="I1605" s="39">
        <v>45426</v>
      </c>
      <c r="J1605" s="39">
        <v>45427</v>
      </c>
      <c r="K1605" s="34">
        <v>583.46</v>
      </c>
    </row>
    <row r="1606" spans="1:11" x14ac:dyDescent="0.2">
      <c r="A1606" s="63" t="s">
        <v>2553</v>
      </c>
      <c r="B1606" s="63" t="s">
        <v>8041</v>
      </c>
      <c r="C1606" s="8" t="s">
        <v>6416</v>
      </c>
      <c r="D1606" s="8" t="s">
        <v>6416</v>
      </c>
      <c r="E1606" s="8" t="str">
        <f t="shared" si="24"/>
        <v>1BS. CL. 1</v>
      </c>
      <c r="F1606" s="59" t="s">
        <v>6416</v>
      </c>
      <c r="G1606" s="8" t="s">
        <v>2554</v>
      </c>
      <c r="H1606" s="23">
        <v>2</v>
      </c>
      <c r="I1606" s="35">
        <v>45428</v>
      </c>
      <c r="J1606" s="35">
        <v>45430</v>
      </c>
      <c r="K1606" s="42">
        <v>2203.67</v>
      </c>
    </row>
    <row r="1607" spans="1:11" x14ac:dyDescent="0.2">
      <c r="A1607" s="69" t="s">
        <v>1537</v>
      </c>
      <c r="B1607" s="69"/>
      <c r="C1607" s="3" t="s">
        <v>6728</v>
      </c>
      <c r="D1607" s="3" t="s">
        <v>6728</v>
      </c>
      <c r="E1607" s="3" t="str">
        <f t="shared" ref="E1607:E1670" si="25">IF(C1607="",E1606,C1607)</f>
        <v>1BS. CR. 1</v>
      </c>
      <c r="F1607" s="59" t="s">
        <v>1537</v>
      </c>
      <c r="G1607" s="3"/>
      <c r="H1607" s="49">
        <v>6</v>
      </c>
      <c r="I1607" s="50">
        <v>45424</v>
      </c>
      <c r="J1607" s="50">
        <v>45430</v>
      </c>
      <c r="K1607" s="52">
        <v>17629.330000000002</v>
      </c>
    </row>
    <row r="1608" spans="1:11" ht="25.5" x14ac:dyDescent="0.2">
      <c r="A1608" s="66" t="s">
        <v>2555</v>
      </c>
      <c r="B1608" s="66" t="s">
        <v>8042</v>
      </c>
      <c r="C1608" s="11" t="s">
        <v>6416</v>
      </c>
      <c r="D1608" s="11" t="s">
        <v>6416</v>
      </c>
      <c r="E1608" s="11" t="str">
        <f t="shared" si="25"/>
        <v>1BS. CR. 1</v>
      </c>
      <c r="F1608" s="59" t="s">
        <v>6416</v>
      </c>
      <c r="G1608" s="11" t="s">
        <v>2556</v>
      </c>
      <c r="H1608" s="32">
        <v>4</v>
      </c>
      <c r="I1608" s="39">
        <v>45424</v>
      </c>
      <c r="J1608" s="39">
        <v>45427</v>
      </c>
      <c r="K1608" s="48">
        <v>9715.4</v>
      </c>
    </row>
    <row r="1609" spans="1:11" x14ac:dyDescent="0.2">
      <c r="A1609" s="66" t="s">
        <v>2557</v>
      </c>
      <c r="B1609" s="66" t="s">
        <v>8043</v>
      </c>
      <c r="C1609" s="11" t="s">
        <v>6416</v>
      </c>
      <c r="D1609" s="11" t="s">
        <v>6416</v>
      </c>
      <c r="E1609" s="11" t="str">
        <f t="shared" si="25"/>
        <v>1BS. CR. 1</v>
      </c>
      <c r="F1609" s="59" t="s">
        <v>6416</v>
      </c>
      <c r="G1609" s="11" t="s">
        <v>2558</v>
      </c>
      <c r="H1609" s="32">
        <v>4</v>
      </c>
      <c r="I1609" s="39">
        <v>45424</v>
      </c>
      <c r="J1609" s="39">
        <v>45427</v>
      </c>
      <c r="K1609" s="48">
        <v>4331.24</v>
      </c>
    </row>
    <row r="1610" spans="1:11" x14ac:dyDescent="0.2">
      <c r="A1610" s="66" t="s">
        <v>2559</v>
      </c>
      <c r="B1610" s="66" t="s">
        <v>8044</v>
      </c>
      <c r="C1610" s="11" t="s">
        <v>6416</v>
      </c>
      <c r="D1610" s="11" t="s">
        <v>6416</v>
      </c>
      <c r="E1610" s="11" t="str">
        <f t="shared" si="25"/>
        <v>1BS. CR. 1</v>
      </c>
      <c r="F1610" s="59" t="s">
        <v>6416</v>
      </c>
      <c r="G1610" s="11" t="s">
        <v>2560</v>
      </c>
      <c r="H1610" s="32">
        <v>2</v>
      </c>
      <c r="I1610" s="39">
        <v>45426</v>
      </c>
      <c r="J1610" s="39">
        <v>45427</v>
      </c>
      <c r="K1610" s="34">
        <v>795.57</v>
      </c>
    </row>
    <row r="1611" spans="1:11" x14ac:dyDescent="0.2">
      <c r="A1611" s="66" t="s">
        <v>2561</v>
      </c>
      <c r="B1611" s="66" t="s">
        <v>8045</v>
      </c>
      <c r="C1611" s="11" t="s">
        <v>6416</v>
      </c>
      <c r="D1611" s="11" t="s">
        <v>6416</v>
      </c>
      <c r="E1611" s="11" t="str">
        <f t="shared" si="25"/>
        <v>1BS. CR. 1</v>
      </c>
      <c r="F1611" s="59" t="s">
        <v>6416</v>
      </c>
      <c r="G1611" s="11" t="s">
        <v>2562</v>
      </c>
      <c r="H1611" s="32">
        <v>2</v>
      </c>
      <c r="I1611" s="39">
        <v>45426</v>
      </c>
      <c r="J1611" s="39">
        <v>45427</v>
      </c>
      <c r="K1611" s="34">
        <v>583.46</v>
      </c>
    </row>
    <row r="1612" spans="1:11" x14ac:dyDescent="0.2">
      <c r="A1612" s="63" t="s">
        <v>2563</v>
      </c>
      <c r="B1612" s="63" t="s">
        <v>8046</v>
      </c>
      <c r="C1612" s="8" t="s">
        <v>6416</v>
      </c>
      <c r="D1612" s="8" t="s">
        <v>6416</v>
      </c>
      <c r="E1612" s="8" t="str">
        <f t="shared" si="25"/>
        <v>1BS. CR. 1</v>
      </c>
      <c r="F1612" s="59" t="s">
        <v>6416</v>
      </c>
      <c r="G1612" s="8" t="s">
        <v>2564</v>
      </c>
      <c r="H1612" s="23">
        <v>2</v>
      </c>
      <c r="I1612" s="35">
        <v>45428</v>
      </c>
      <c r="J1612" s="35">
        <v>45430</v>
      </c>
      <c r="K1612" s="42">
        <v>2203.67</v>
      </c>
    </row>
    <row r="1613" spans="1:11" x14ac:dyDescent="0.2">
      <c r="A1613" s="68" t="s">
        <v>2565</v>
      </c>
      <c r="B1613" s="68"/>
      <c r="C1613" s="2" t="s">
        <v>6757</v>
      </c>
      <c r="D1613" s="2" t="s">
        <v>6757</v>
      </c>
      <c r="E1613" s="2" t="str">
        <f t="shared" si="25"/>
        <v>M4 / K3</v>
      </c>
      <c r="F1613" s="59" t="s">
        <v>2565</v>
      </c>
      <c r="G1613" s="2"/>
      <c r="H1613" s="43">
        <v>12</v>
      </c>
      <c r="I1613" s="44">
        <v>45431</v>
      </c>
      <c r="J1613" s="44">
        <v>45444</v>
      </c>
      <c r="K1613" s="47">
        <v>88146.63</v>
      </c>
    </row>
    <row r="1614" spans="1:11" x14ac:dyDescent="0.2">
      <c r="A1614" s="69" t="s">
        <v>1200</v>
      </c>
      <c r="B1614" s="69"/>
      <c r="C1614" s="3" t="s">
        <v>6712</v>
      </c>
      <c r="D1614" s="3" t="s">
        <v>6712</v>
      </c>
      <c r="E1614" s="3" t="str">
        <f t="shared" si="25"/>
        <v>S. K. R.</v>
      </c>
      <c r="F1614" s="59" t="s">
        <v>1200</v>
      </c>
      <c r="G1614" s="3"/>
      <c r="H1614" s="49">
        <v>5</v>
      </c>
      <c r="I1614" s="50">
        <v>45431</v>
      </c>
      <c r="J1614" s="50">
        <v>45435</v>
      </c>
      <c r="K1614" s="52">
        <v>17629.330000000002</v>
      </c>
    </row>
    <row r="1615" spans="1:11" ht="25.5" x14ac:dyDescent="0.2">
      <c r="A1615" s="66" t="s">
        <v>2566</v>
      </c>
      <c r="B1615" s="66" t="s">
        <v>8047</v>
      </c>
      <c r="C1615" s="11" t="s">
        <v>6416</v>
      </c>
      <c r="D1615" s="11" t="s">
        <v>6416</v>
      </c>
      <c r="E1615" s="11" t="str">
        <f t="shared" si="25"/>
        <v>S. K. R.</v>
      </c>
      <c r="F1615" s="59" t="s">
        <v>6416</v>
      </c>
      <c r="G1615" s="11" t="s">
        <v>2567</v>
      </c>
      <c r="H1615" s="32">
        <v>3</v>
      </c>
      <c r="I1615" s="39">
        <v>45431</v>
      </c>
      <c r="J1615" s="39">
        <v>45433</v>
      </c>
      <c r="K1615" s="48">
        <v>9715.4</v>
      </c>
    </row>
    <row r="1616" spans="1:11" x14ac:dyDescent="0.2">
      <c r="A1616" s="66" t="s">
        <v>2568</v>
      </c>
      <c r="B1616" s="66" t="s">
        <v>8048</v>
      </c>
      <c r="C1616" s="11" t="s">
        <v>6416</v>
      </c>
      <c r="D1616" s="11" t="s">
        <v>6416</v>
      </c>
      <c r="E1616" s="11" t="str">
        <f t="shared" si="25"/>
        <v>S. K. R.</v>
      </c>
      <c r="F1616" s="59" t="s">
        <v>6416</v>
      </c>
      <c r="G1616" s="11" t="s">
        <v>2569</v>
      </c>
      <c r="H1616" s="32">
        <v>3</v>
      </c>
      <c r="I1616" s="39">
        <v>45431</v>
      </c>
      <c r="J1616" s="39">
        <v>45433</v>
      </c>
      <c r="K1616" s="48">
        <v>4331.24</v>
      </c>
    </row>
    <row r="1617" spans="1:11" x14ac:dyDescent="0.2">
      <c r="A1617" s="66" t="s">
        <v>2570</v>
      </c>
      <c r="B1617" s="66" t="s">
        <v>8049</v>
      </c>
      <c r="C1617" s="11" t="s">
        <v>6416</v>
      </c>
      <c r="D1617" s="11" t="s">
        <v>6416</v>
      </c>
      <c r="E1617" s="11" t="str">
        <f t="shared" si="25"/>
        <v>S. K. R.</v>
      </c>
      <c r="F1617" s="59" t="s">
        <v>6416</v>
      </c>
      <c r="G1617" s="11" t="s">
        <v>2571</v>
      </c>
      <c r="H1617" s="32">
        <v>2</v>
      </c>
      <c r="I1617" s="39">
        <v>45432</v>
      </c>
      <c r="J1617" s="39">
        <v>45433</v>
      </c>
      <c r="K1617" s="34">
        <v>795.57</v>
      </c>
    </row>
    <row r="1618" spans="1:11" x14ac:dyDescent="0.2">
      <c r="A1618" s="66" t="s">
        <v>2572</v>
      </c>
      <c r="B1618" s="66" t="s">
        <v>8050</v>
      </c>
      <c r="C1618" s="11" t="s">
        <v>6416</v>
      </c>
      <c r="D1618" s="11" t="s">
        <v>6416</v>
      </c>
      <c r="E1618" s="11" t="str">
        <f t="shared" si="25"/>
        <v>S. K. R.</v>
      </c>
      <c r="F1618" s="59" t="s">
        <v>6416</v>
      </c>
      <c r="G1618" s="11" t="s">
        <v>2573</v>
      </c>
      <c r="H1618" s="32">
        <v>2</v>
      </c>
      <c r="I1618" s="39">
        <v>45432</v>
      </c>
      <c r="J1618" s="39">
        <v>45433</v>
      </c>
      <c r="K1618" s="34">
        <v>583.46</v>
      </c>
    </row>
    <row r="1619" spans="1:11" x14ac:dyDescent="0.2">
      <c r="A1619" s="63" t="s">
        <v>2574</v>
      </c>
      <c r="B1619" s="63" t="s">
        <v>8051</v>
      </c>
      <c r="C1619" s="8" t="s">
        <v>6416</v>
      </c>
      <c r="D1619" s="8" t="s">
        <v>6416</v>
      </c>
      <c r="E1619" s="8" t="str">
        <f t="shared" si="25"/>
        <v>S. K. R.</v>
      </c>
      <c r="F1619" s="59" t="s">
        <v>6416</v>
      </c>
      <c r="G1619" s="8" t="s">
        <v>2575</v>
      </c>
      <c r="H1619" s="23">
        <v>2</v>
      </c>
      <c r="I1619" s="35">
        <v>45434</v>
      </c>
      <c r="J1619" s="35">
        <v>45435</v>
      </c>
      <c r="K1619" s="42">
        <v>2203.67</v>
      </c>
    </row>
    <row r="1620" spans="1:11" x14ac:dyDescent="0.2">
      <c r="A1620" s="69" t="s">
        <v>1211</v>
      </c>
      <c r="B1620" s="69"/>
      <c r="C1620" s="3" t="s">
        <v>6713</v>
      </c>
      <c r="D1620" s="3" t="s">
        <v>6713</v>
      </c>
      <c r="E1620" s="3" t="str">
        <f t="shared" si="25"/>
        <v>S. DQ. L.</v>
      </c>
      <c r="F1620" s="59" t="s">
        <v>1211</v>
      </c>
      <c r="G1620" s="3"/>
      <c r="H1620" s="49">
        <v>5</v>
      </c>
      <c r="I1620" s="50">
        <v>45434</v>
      </c>
      <c r="J1620" s="50">
        <v>45439</v>
      </c>
      <c r="K1620" s="52">
        <v>17629.330000000002</v>
      </c>
    </row>
    <row r="1621" spans="1:11" ht="25.5" x14ac:dyDescent="0.2">
      <c r="A1621" s="66" t="s">
        <v>2576</v>
      </c>
      <c r="B1621" s="66" t="s">
        <v>8052</v>
      </c>
      <c r="C1621" s="11" t="s">
        <v>6416</v>
      </c>
      <c r="D1621" s="11" t="s">
        <v>6416</v>
      </c>
      <c r="E1621" s="11" t="str">
        <f t="shared" si="25"/>
        <v>S. DQ. L.</v>
      </c>
      <c r="F1621" s="59" t="s">
        <v>6416</v>
      </c>
      <c r="G1621" s="11" t="s">
        <v>2577</v>
      </c>
      <c r="H1621" s="32">
        <v>3</v>
      </c>
      <c r="I1621" s="39">
        <v>45434</v>
      </c>
      <c r="J1621" s="39">
        <v>45437</v>
      </c>
      <c r="K1621" s="48">
        <v>9715.4</v>
      </c>
    </row>
    <row r="1622" spans="1:11" x14ac:dyDescent="0.2">
      <c r="A1622" s="66" t="s">
        <v>2578</v>
      </c>
      <c r="B1622" s="66" t="s">
        <v>8053</v>
      </c>
      <c r="C1622" s="11" t="s">
        <v>6416</v>
      </c>
      <c r="D1622" s="11" t="s">
        <v>6416</v>
      </c>
      <c r="E1622" s="11" t="str">
        <f t="shared" si="25"/>
        <v>S. DQ. L.</v>
      </c>
      <c r="F1622" s="59" t="s">
        <v>6416</v>
      </c>
      <c r="G1622" s="11" t="s">
        <v>2579</v>
      </c>
      <c r="H1622" s="32">
        <v>3</v>
      </c>
      <c r="I1622" s="39">
        <v>45434</v>
      </c>
      <c r="J1622" s="39">
        <v>45437</v>
      </c>
      <c r="K1622" s="48">
        <v>4331.24</v>
      </c>
    </row>
    <row r="1623" spans="1:11" x14ac:dyDescent="0.2">
      <c r="A1623" s="66" t="s">
        <v>2580</v>
      </c>
      <c r="B1623" s="66" t="s">
        <v>8054</v>
      </c>
      <c r="C1623" s="11" t="s">
        <v>6416</v>
      </c>
      <c r="D1623" s="11" t="s">
        <v>6416</v>
      </c>
      <c r="E1623" s="11" t="str">
        <f t="shared" si="25"/>
        <v>S. DQ. L.</v>
      </c>
      <c r="F1623" s="59" t="s">
        <v>6416</v>
      </c>
      <c r="G1623" s="11" t="s">
        <v>2581</v>
      </c>
      <c r="H1623" s="32">
        <v>2</v>
      </c>
      <c r="I1623" s="39">
        <v>45435</v>
      </c>
      <c r="J1623" s="39">
        <v>45437</v>
      </c>
      <c r="K1623" s="34">
        <v>795.57</v>
      </c>
    </row>
    <row r="1624" spans="1:11" x14ac:dyDescent="0.2">
      <c r="A1624" s="66" t="s">
        <v>2582</v>
      </c>
      <c r="B1624" s="66" t="s">
        <v>8055</v>
      </c>
      <c r="C1624" s="11" t="s">
        <v>6416</v>
      </c>
      <c r="D1624" s="11" t="s">
        <v>6416</v>
      </c>
      <c r="E1624" s="11" t="str">
        <f t="shared" si="25"/>
        <v>S. DQ. L.</v>
      </c>
      <c r="F1624" s="59" t="s">
        <v>6416</v>
      </c>
      <c r="G1624" s="11" t="s">
        <v>2583</v>
      </c>
      <c r="H1624" s="32">
        <v>2</v>
      </c>
      <c r="I1624" s="39">
        <v>45435</v>
      </c>
      <c r="J1624" s="39">
        <v>45437</v>
      </c>
      <c r="K1624" s="34">
        <v>583.46</v>
      </c>
    </row>
    <row r="1625" spans="1:11" x14ac:dyDescent="0.2">
      <c r="A1625" s="63" t="s">
        <v>2584</v>
      </c>
      <c r="B1625" s="63" t="s">
        <v>8056</v>
      </c>
      <c r="C1625" s="8" t="s">
        <v>6416</v>
      </c>
      <c r="D1625" s="8" t="s">
        <v>6416</v>
      </c>
      <c r="E1625" s="8" t="str">
        <f t="shared" si="25"/>
        <v>S. DQ. L.</v>
      </c>
      <c r="F1625" s="59" t="s">
        <v>6416</v>
      </c>
      <c r="G1625" s="8" t="s">
        <v>2585</v>
      </c>
      <c r="H1625" s="23">
        <v>2</v>
      </c>
      <c r="I1625" s="35">
        <v>45438</v>
      </c>
      <c r="J1625" s="35">
        <v>45439</v>
      </c>
      <c r="K1625" s="42">
        <v>2203.67</v>
      </c>
    </row>
    <row r="1626" spans="1:11" x14ac:dyDescent="0.2">
      <c r="A1626" s="69" t="s">
        <v>1222</v>
      </c>
      <c r="B1626" s="69"/>
      <c r="C1626" s="3" t="s">
        <v>6714</v>
      </c>
      <c r="D1626" s="3" t="s">
        <v>6714</v>
      </c>
      <c r="E1626" s="3" t="str">
        <f t="shared" si="25"/>
        <v>S. DQ. R.</v>
      </c>
      <c r="F1626" s="59" t="s">
        <v>1222</v>
      </c>
      <c r="G1626" s="3"/>
      <c r="H1626" s="49">
        <v>5</v>
      </c>
      <c r="I1626" s="50">
        <v>45434</v>
      </c>
      <c r="J1626" s="50">
        <v>45439</v>
      </c>
      <c r="K1626" s="52">
        <v>17629.330000000002</v>
      </c>
    </row>
    <row r="1627" spans="1:11" ht="25.5" x14ac:dyDescent="0.2">
      <c r="A1627" s="66" t="s">
        <v>2586</v>
      </c>
      <c r="B1627" s="66" t="s">
        <v>8057</v>
      </c>
      <c r="C1627" s="11" t="s">
        <v>6416</v>
      </c>
      <c r="D1627" s="11" t="s">
        <v>6416</v>
      </c>
      <c r="E1627" s="11" t="str">
        <f t="shared" si="25"/>
        <v>S. DQ. R.</v>
      </c>
      <c r="F1627" s="59" t="s">
        <v>6416</v>
      </c>
      <c r="G1627" s="11" t="s">
        <v>2536</v>
      </c>
      <c r="H1627" s="32">
        <v>3</v>
      </c>
      <c r="I1627" s="39">
        <v>45434</v>
      </c>
      <c r="J1627" s="39">
        <v>45437</v>
      </c>
      <c r="K1627" s="48">
        <v>9715.4</v>
      </c>
    </row>
    <row r="1628" spans="1:11" x14ac:dyDescent="0.2">
      <c r="A1628" s="66" t="s">
        <v>2587</v>
      </c>
      <c r="B1628" s="66" t="s">
        <v>8058</v>
      </c>
      <c r="C1628" s="11" t="s">
        <v>6416</v>
      </c>
      <c r="D1628" s="11" t="s">
        <v>6416</v>
      </c>
      <c r="E1628" s="11" t="str">
        <f t="shared" si="25"/>
        <v>S. DQ. R.</v>
      </c>
      <c r="F1628" s="59" t="s">
        <v>6416</v>
      </c>
      <c r="G1628" s="11" t="s">
        <v>2538</v>
      </c>
      <c r="H1628" s="32">
        <v>3</v>
      </c>
      <c r="I1628" s="39">
        <v>45434</v>
      </c>
      <c r="J1628" s="39">
        <v>45437</v>
      </c>
      <c r="K1628" s="48">
        <v>4331.24</v>
      </c>
    </row>
    <row r="1629" spans="1:11" x14ac:dyDescent="0.2">
      <c r="A1629" s="66" t="s">
        <v>2588</v>
      </c>
      <c r="B1629" s="66" t="s">
        <v>8059</v>
      </c>
      <c r="C1629" s="11" t="s">
        <v>6416</v>
      </c>
      <c r="D1629" s="11" t="s">
        <v>6416</v>
      </c>
      <c r="E1629" s="11" t="str">
        <f t="shared" si="25"/>
        <v>S. DQ. R.</v>
      </c>
      <c r="F1629" s="59" t="s">
        <v>6416</v>
      </c>
      <c r="G1629" s="11" t="s">
        <v>2540</v>
      </c>
      <c r="H1629" s="32">
        <v>2</v>
      </c>
      <c r="I1629" s="39">
        <v>45435</v>
      </c>
      <c r="J1629" s="39">
        <v>45437</v>
      </c>
      <c r="K1629" s="34">
        <v>795.57</v>
      </c>
    </row>
    <row r="1630" spans="1:11" x14ac:dyDescent="0.2">
      <c r="A1630" s="66" t="s">
        <v>2589</v>
      </c>
      <c r="B1630" s="66" t="s">
        <v>8060</v>
      </c>
      <c r="C1630" s="11" t="s">
        <v>6416</v>
      </c>
      <c r="D1630" s="11" t="s">
        <v>6416</v>
      </c>
      <c r="E1630" s="11" t="str">
        <f t="shared" si="25"/>
        <v>S. DQ. R.</v>
      </c>
      <c r="F1630" s="59" t="s">
        <v>6416</v>
      </c>
      <c r="G1630" s="11" t="s">
        <v>2542</v>
      </c>
      <c r="H1630" s="32">
        <v>2</v>
      </c>
      <c r="I1630" s="39">
        <v>45435</v>
      </c>
      <c r="J1630" s="39">
        <v>45437</v>
      </c>
      <c r="K1630" s="34">
        <v>583.46</v>
      </c>
    </row>
    <row r="1631" spans="1:11" x14ac:dyDescent="0.2">
      <c r="A1631" s="63" t="s">
        <v>2590</v>
      </c>
      <c r="B1631" s="63" t="s">
        <v>8061</v>
      </c>
      <c r="C1631" s="8" t="s">
        <v>6416</v>
      </c>
      <c r="D1631" s="8" t="s">
        <v>6416</v>
      </c>
      <c r="E1631" s="8" t="str">
        <f t="shared" si="25"/>
        <v>S. DQ. R.</v>
      </c>
      <c r="F1631" s="59" t="s">
        <v>6416</v>
      </c>
      <c r="G1631" s="8" t="s">
        <v>2544</v>
      </c>
      <c r="H1631" s="23">
        <v>2</v>
      </c>
      <c r="I1631" s="35">
        <v>45438</v>
      </c>
      <c r="J1631" s="35">
        <v>45439</v>
      </c>
      <c r="K1631" s="42">
        <v>2203.67</v>
      </c>
    </row>
    <row r="1632" spans="1:11" x14ac:dyDescent="0.2">
      <c r="A1632" s="69" t="s">
        <v>1233</v>
      </c>
      <c r="B1632" s="69"/>
      <c r="C1632" s="3" t="s">
        <v>6715</v>
      </c>
      <c r="D1632" s="3" t="s">
        <v>6715</v>
      </c>
      <c r="E1632" s="3" t="str">
        <f t="shared" si="25"/>
        <v>JS. L.</v>
      </c>
      <c r="F1632" s="59" t="s">
        <v>1233</v>
      </c>
      <c r="G1632" s="3"/>
      <c r="H1632" s="49">
        <v>6</v>
      </c>
      <c r="I1632" s="50">
        <v>45438</v>
      </c>
      <c r="J1632" s="50">
        <v>45444</v>
      </c>
      <c r="K1632" s="52">
        <v>17629.330000000002</v>
      </c>
    </row>
    <row r="1633" spans="1:11" ht="25.5" x14ac:dyDescent="0.2">
      <c r="A1633" s="66" t="s">
        <v>2591</v>
      </c>
      <c r="B1633" s="66" t="s">
        <v>8062</v>
      </c>
      <c r="C1633" s="11" t="s">
        <v>6416</v>
      </c>
      <c r="D1633" s="11" t="s">
        <v>6416</v>
      </c>
      <c r="E1633" s="11" t="str">
        <f t="shared" si="25"/>
        <v>JS. L.</v>
      </c>
      <c r="F1633" s="59" t="s">
        <v>6416</v>
      </c>
      <c r="G1633" s="11" t="s">
        <v>2592</v>
      </c>
      <c r="H1633" s="32">
        <v>4</v>
      </c>
      <c r="I1633" s="39">
        <v>45438</v>
      </c>
      <c r="J1633" s="39">
        <v>45441</v>
      </c>
      <c r="K1633" s="48">
        <v>9715.4</v>
      </c>
    </row>
    <row r="1634" spans="1:11" x14ac:dyDescent="0.2">
      <c r="A1634" s="66" t="s">
        <v>2593</v>
      </c>
      <c r="B1634" s="66" t="s">
        <v>8063</v>
      </c>
      <c r="C1634" s="11" t="s">
        <v>6416</v>
      </c>
      <c r="D1634" s="11" t="s">
        <v>6416</v>
      </c>
      <c r="E1634" s="11" t="str">
        <f t="shared" si="25"/>
        <v>JS. L.</v>
      </c>
      <c r="F1634" s="59" t="s">
        <v>6416</v>
      </c>
      <c r="G1634" s="11" t="s">
        <v>2594</v>
      </c>
      <c r="H1634" s="32">
        <v>4</v>
      </c>
      <c r="I1634" s="39">
        <v>45438</v>
      </c>
      <c r="J1634" s="39">
        <v>45441</v>
      </c>
      <c r="K1634" s="48">
        <v>4331.24</v>
      </c>
    </row>
    <row r="1635" spans="1:11" x14ac:dyDescent="0.2">
      <c r="A1635" s="66" t="s">
        <v>2595</v>
      </c>
      <c r="B1635" s="66" t="s">
        <v>8064</v>
      </c>
      <c r="C1635" s="11" t="s">
        <v>6416</v>
      </c>
      <c r="D1635" s="11" t="s">
        <v>6416</v>
      </c>
      <c r="E1635" s="11" t="str">
        <f t="shared" si="25"/>
        <v>JS. L.</v>
      </c>
      <c r="F1635" s="59" t="s">
        <v>6416</v>
      </c>
      <c r="G1635" s="11" t="s">
        <v>2596</v>
      </c>
      <c r="H1635" s="32">
        <v>2</v>
      </c>
      <c r="I1635" s="39">
        <v>45440</v>
      </c>
      <c r="J1635" s="39">
        <v>45441</v>
      </c>
      <c r="K1635" s="34">
        <v>795.57</v>
      </c>
    </row>
    <row r="1636" spans="1:11" x14ac:dyDescent="0.2">
      <c r="A1636" s="66" t="s">
        <v>2597</v>
      </c>
      <c r="B1636" s="66" t="s">
        <v>8065</v>
      </c>
      <c r="C1636" s="11" t="s">
        <v>6416</v>
      </c>
      <c r="D1636" s="11" t="s">
        <v>6416</v>
      </c>
      <c r="E1636" s="11" t="str">
        <f t="shared" si="25"/>
        <v>JS. L.</v>
      </c>
      <c r="F1636" s="59" t="s">
        <v>6416</v>
      </c>
      <c r="G1636" s="11" t="s">
        <v>2598</v>
      </c>
      <c r="H1636" s="32">
        <v>2</v>
      </c>
      <c r="I1636" s="39">
        <v>45440</v>
      </c>
      <c r="J1636" s="39">
        <v>45441</v>
      </c>
      <c r="K1636" s="34">
        <v>583.46</v>
      </c>
    </row>
    <row r="1637" spans="1:11" x14ac:dyDescent="0.2">
      <c r="A1637" s="63" t="s">
        <v>2599</v>
      </c>
      <c r="B1637" s="63" t="s">
        <v>8066</v>
      </c>
      <c r="C1637" s="8" t="s">
        <v>6416</v>
      </c>
      <c r="D1637" s="8" t="s">
        <v>6416</v>
      </c>
      <c r="E1637" s="8" t="str">
        <f t="shared" si="25"/>
        <v>JS. L.</v>
      </c>
      <c r="F1637" s="59" t="s">
        <v>6416</v>
      </c>
      <c r="G1637" s="8" t="s">
        <v>2600</v>
      </c>
      <c r="H1637" s="23">
        <v>2</v>
      </c>
      <c r="I1637" s="35">
        <v>45442</v>
      </c>
      <c r="J1637" s="35">
        <v>45444</v>
      </c>
      <c r="K1637" s="42">
        <v>2203.67</v>
      </c>
    </row>
    <row r="1638" spans="1:11" x14ac:dyDescent="0.2">
      <c r="A1638" s="69" t="s">
        <v>1244</v>
      </c>
      <c r="B1638" s="69"/>
      <c r="C1638" s="3" t="s">
        <v>6716</v>
      </c>
      <c r="D1638" s="3" t="s">
        <v>6716</v>
      </c>
      <c r="E1638" s="3" t="str">
        <f t="shared" si="25"/>
        <v>JS. R.</v>
      </c>
      <c r="F1638" s="59" t="s">
        <v>1244</v>
      </c>
      <c r="G1638" s="3"/>
      <c r="H1638" s="49">
        <v>6</v>
      </c>
      <c r="I1638" s="50">
        <v>45438</v>
      </c>
      <c r="J1638" s="50">
        <v>45444</v>
      </c>
      <c r="K1638" s="52">
        <v>17629.330000000002</v>
      </c>
    </row>
    <row r="1639" spans="1:11" ht="25.5" x14ac:dyDescent="0.2">
      <c r="A1639" s="66" t="s">
        <v>2601</v>
      </c>
      <c r="B1639" s="66" t="s">
        <v>8067</v>
      </c>
      <c r="C1639" s="11" t="s">
        <v>6416</v>
      </c>
      <c r="D1639" s="11" t="s">
        <v>6416</v>
      </c>
      <c r="E1639" s="11" t="str">
        <f t="shared" si="25"/>
        <v>JS. R.</v>
      </c>
      <c r="F1639" s="59" t="s">
        <v>6416</v>
      </c>
      <c r="G1639" s="11" t="s">
        <v>2602</v>
      </c>
      <c r="H1639" s="32">
        <v>4</v>
      </c>
      <c r="I1639" s="39">
        <v>45438</v>
      </c>
      <c r="J1639" s="39">
        <v>45441</v>
      </c>
      <c r="K1639" s="48">
        <v>9715.4</v>
      </c>
    </row>
    <row r="1640" spans="1:11" x14ac:dyDescent="0.2">
      <c r="A1640" s="66" t="s">
        <v>2603</v>
      </c>
      <c r="B1640" s="66" t="s">
        <v>8068</v>
      </c>
      <c r="C1640" s="11" t="s">
        <v>6416</v>
      </c>
      <c r="D1640" s="11" t="s">
        <v>6416</v>
      </c>
      <c r="E1640" s="11" t="str">
        <f t="shared" si="25"/>
        <v>JS. R.</v>
      </c>
      <c r="F1640" s="59" t="s">
        <v>6416</v>
      </c>
      <c r="G1640" s="11" t="s">
        <v>2604</v>
      </c>
      <c r="H1640" s="32">
        <v>4</v>
      </c>
      <c r="I1640" s="39">
        <v>45438</v>
      </c>
      <c r="J1640" s="39">
        <v>45441</v>
      </c>
      <c r="K1640" s="48">
        <v>4331.24</v>
      </c>
    </row>
    <row r="1641" spans="1:11" x14ac:dyDescent="0.2">
      <c r="A1641" s="66" t="s">
        <v>2605</v>
      </c>
      <c r="B1641" s="66" t="s">
        <v>8069</v>
      </c>
      <c r="C1641" s="11" t="s">
        <v>6416</v>
      </c>
      <c r="D1641" s="11" t="s">
        <v>6416</v>
      </c>
      <c r="E1641" s="11" t="str">
        <f t="shared" si="25"/>
        <v>JS. R.</v>
      </c>
      <c r="F1641" s="59" t="s">
        <v>6416</v>
      </c>
      <c r="G1641" s="11" t="s">
        <v>2606</v>
      </c>
      <c r="H1641" s="32">
        <v>2</v>
      </c>
      <c r="I1641" s="39">
        <v>45440</v>
      </c>
      <c r="J1641" s="39">
        <v>45441</v>
      </c>
      <c r="K1641" s="34">
        <v>795.57</v>
      </c>
    </row>
    <row r="1642" spans="1:11" x14ac:dyDescent="0.2">
      <c r="A1642" s="66" t="s">
        <v>2607</v>
      </c>
      <c r="B1642" s="66" t="s">
        <v>8070</v>
      </c>
      <c r="C1642" s="11" t="s">
        <v>6416</v>
      </c>
      <c r="D1642" s="11" t="s">
        <v>6416</v>
      </c>
      <c r="E1642" s="11" t="str">
        <f t="shared" si="25"/>
        <v>JS. R.</v>
      </c>
      <c r="F1642" s="59" t="s">
        <v>6416</v>
      </c>
      <c r="G1642" s="11" t="s">
        <v>2608</v>
      </c>
      <c r="H1642" s="32">
        <v>2</v>
      </c>
      <c r="I1642" s="39">
        <v>45440</v>
      </c>
      <c r="J1642" s="39">
        <v>45441</v>
      </c>
      <c r="K1642" s="34">
        <v>583.46</v>
      </c>
    </row>
    <row r="1643" spans="1:11" x14ac:dyDescent="0.2">
      <c r="A1643" s="63" t="s">
        <v>2609</v>
      </c>
      <c r="B1643" s="63" t="s">
        <v>8071</v>
      </c>
      <c r="C1643" s="8" t="s">
        <v>6416</v>
      </c>
      <c r="D1643" s="8" t="s">
        <v>6416</v>
      </c>
      <c r="E1643" s="8" t="str">
        <f t="shared" si="25"/>
        <v>JS. R.</v>
      </c>
      <c r="F1643" s="59" t="s">
        <v>6416</v>
      </c>
      <c r="G1643" s="8" t="s">
        <v>2610</v>
      </c>
      <c r="H1643" s="23">
        <v>2</v>
      </c>
      <c r="I1643" s="35">
        <v>45442</v>
      </c>
      <c r="J1643" s="35">
        <v>45444</v>
      </c>
      <c r="K1643" s="42">
        <v>2203.67</v>
      </c>
    </row>
    <row r="1644" spans="1:11" x14ac:dyDescent="0.2">
      <c r="A1644" s="68" t="s">
        <v>1959</v>
      </c>
      <c r="B1644" s="68"/>
      <c r="C1644" s="2" t="s">
        <v>6545</v>
      </c>
      <c r="D1644" s="2" t="s">
        <v>6545</v>
      </c>
      <c r="E1644" s="2" t="str">
        <f t="shared" si="25"/>
        <v>M4/Balustrade</v>
      </c>
      <c r="F1644" s="59" t="s">
        <v>1959</v>
      </c>
      <c r="G1644" s="2"/>
      <c r="H1644" s="43">
        <v>8</v>
      </c>
      <c r="I1644" s="44">
        <v>45431</v>
      </c>
      <c r="J1644" s="44">
        <v>45439</v>
      </c>
      <c r="K1644" s="47">
        <v>31222.09</v>
      </c>
    </row>
    <row r="1645" spans="1:11" x14ac:dyDescent="0.2">
      <c r="A1645" s="66" t="s">
        <v>2611</v>
      </c>
      <c r="B1645" s="66" t="s">
        <v>8072</v>
      </c>
      <c r="C1645" s="11" t="s">
        <v>6416</v>
      </c>
      <c r="D1645" s="11" t="s">
        <v>6416</v>
      </c>
      <c r="E1645" s="11" t="str">
        <f t="shared" si="25"/>
        <v>M4/Balustrade</v>
      </c>
      <c r="F1645" s="59" t="s">
        <v>6416</v>
      </c>
      <c r="G1645" s="11" t="s">
        <v>2612</v>
      </c>
      <c r="H1645" s="32">
        <v>4</v>
      </c>
      <c r="I1645" s="39">
        <v>45431</v>
      </c>
      <c r="J1645" s="39">
        <v>45434</v>
      </c>
      <c r="K1645" s="48">
        <v>27319.33</v>
      </c>
    </row>
    <row r="1646" spans="1:11" x14ac:dyDescent="0.2">
      <c r="A1646" s="63" t="s">
        <v>2613</v>
      </c>
      <c r="B1646" s="63" t="s">
        <v>8073</v>
      </c>
      <c r="C1646" s="8" t="s">
        <v>6416</v>
      </c>
      <c r="D1646" s="8" t="s">
        <v>6416</v>
      </c>
      <c r="E1646" s="8" t="str">
        <f t="shared" si="25"/>
        <v>M4/Balustrade</v>
      </c>
      <c r="F1646" s="59" t="s">
        <v>6416</v>
      </c>
      <c r="G1646" s="8" t="s">
        <v>2614</v>
      </c>
      <c r="H1646" s="23">
        <v>4</v>
      </c>
      <c r="I1646" s="35">
        <v>45435</v>
      </c>
      <c r="J1646" s="35">
        <v>45439</v>
      </c>
      <c r="K1646" s="42">
        <v>3902.76</v>
      </c>
    </row>
    <row r="1647" spans="1:11" x14ac:dyDescent="0.2">
      <c r="A1647" s="65" t="s">
        <v>2615</v>
      </c>
      <c r="B1647" s="65"/>
      <c r="C1647" s="10" t="s">
        <v>6652</v>
      </c>
      <c r="D1647" s="10" t="s">
        <v>6652</v>
      </c>
      <c r="E1647" s="10" t="str">
        <f t="shared" si="25"/>
        <v>Level 4</v>
      </c>
      <c r="F1647" s="59" t="s">
        <v>2615</v>
      </c>
      <c r="G1647" s="10"/>
      <c r="H1647" s="29">
        <v>48</v>
      </c>
      <c r="I1647" s="30">
        <v>45388</v>
      </c>
      <c r="J1647" s="30">
        <v>45446</v>
      </c>
      <c r="K1647" s="41">
        <v>598247.85</v>
      </c>
    </row>
    <row r="1648" spans="1:11" x14ac:dyDescent="0.2">
      <c r="A1648" s="67" t="s">
        <v>1176</v>
      </c>
      <c r="B1648" s="67"/>
      <c r="C1648" s="12" t="s">
        <v>6679</v>
      </c>
      <c r="D1648" s="12" t="s">
        <v>6679</v>
      </c>
      <c r="E1648" s="12" t="str">
        <f t="shared" si="25"/>
        <v>Zone M1</v>
      </c>
      <c r="F1648" s="59" t="s">
        <v>1176</v>
      </c>
      <c r="G1648" s="12"/>
      <c r="H1648" s="36">
        <v>20</v>
      </c>
      <c r="I1648" s="37">
        <v>45388</v>
      </c>
      <c r="J1648" s="37">
        <v>45413</v>
      </c>
      <c r="K1648" s="46">
        <v>78806.42</v>
      </c>
    </row>
    <row r="1649" spans="1:11" x14ac:dyDescent="0.2">
      <c r="A1649" s="68" t="s">
        <v>2616</v>
      </c>
      <c r="B1649" s="68"/>
      <c r="C1649" s="2" t="s">
        <v>6758</v>
      </c>
      <c r="D1649" s="2" t="s">
        <v>6758</v>
      </c>
      <c r="E1649" s="2" t="str">
        <f t="shared" si="25"/>
        <v>M1 / F4</v>
      </c>
      <c r="F1649" s="59" t="s">
        <v>2616</v>
      </c>
      <c r="G1649" s="2"/>
      <c r="H1649" s="43">
        <v>20</v>
      </c>
      <c r="I1649" s="44">
        <v>45388</v>
      </c>
      <c r="J1649" s="44">
        <v>45413</v>
      </c>
      <c r="K1649" s="47">
        <v>78806.42</v>
      </c>
    </row>
    <row r="1650" spans="1:11" x14ac:dyDescent="0.2">
      <c r="A1650" s="69" t="s">
        <v>1256</v>
      </c>
      <c r="B1650" s="69"/>
      <c r="C1650" s="3" t="s">
        <v>6718</v>
      </c>
      <c r="D1650" s="3" t="s">
        <v>6718</v>
      </c>
      <c r="E1650" s="3" t="str">
        <f t="shared" si="25"/>
        <v>S. K. L.</v>
      </c>
      <c r="F1650" s="59" t="s">
        <v>1256</v>
      </c>
      <c r="G1650" s="3"/>
      <c r="H1650" s="49">
        <v>5</v>
      </c>
      <c r="I1650" s="50">
        <v>45388</v>
      </c>
      <c r="J1650" s="50">
        <v>45396</v>
      </c>
      <c r="K1650" s="52">
        <v>13134.4</v>
      </c>
    </row>
    <row r="1651" spans="1:11" ht="25.5" x14ac:dyDescent="0.2">
      <c r="A1651" s="66" t="s">
        <v>2617</v>
      </c>
      <c r="B1651" s="66" t="s">
        <v>8074</v>
      </c>
      <c r="C1651" s="11" t="s">
        <v>6416</v>
      </c>
      <c r="D1651" s="11" t="s">
        <v>6416</v>
      </c>
      <c r="E1651" s="11" t="str">
        <f t="shared" si="25"/>
        <v>S. K. L.</v>
      </c>
      <c r="F1651" s="59" t="s">
        <v>6416</v>
      </c>
      <c r="G1651" s="11" t="s">
        <v>2618</v>
      </c>
      <c r="H1651" s="32">
        <v>3</v>
      </c>
      <c r="I1651" s="39">
        <v>45388</v>
      </c>
      <c r="J1651" s="39">
        <v>45390</v>
      </c>
      <c r="K1651" s="48">
        <v>6995.08</v>
      </c>
    </row>
    <row r="1652" spans="1:11" x14ac:dyDescent="0.2">
      <c r="A1652" s="66" t="s">
        <v>2619</v>
      </c>
      <c r="B1652" s="66" t="s">
        <v>8075</v>
      </c>
      <c r="C1652" s="11" t="s">
        <v>6416</v>
      </c>
      <c r="D1652" s="11" t="s">
        <v>6416</v>
      </c>
      <c r="E1652" s="11" t="str">
        <f t="shared" si="25"/>
        <v>S. K. L.</v>
      </c>
      <c r="F1652" s="59" t="s">
        <v>6416</v>
      </c>
      <c r="G1652" s="11" t="s">
        <v>2620</v>
      </c>
      <c r="H1652" s="32">
        <v>3</v>
      </c>
      <c r="I1652" s="39">
        <v>45388</v>
      </c>
      <c r="J1652" s="39">
        <v>45390</v>
      </c>
      <c r="K1652" s="48">
        <v>3118.49</v>
      </c>
    </row>
    <row r="1653" spans="1:11" x14ac:dyDescent="0.2">
      <c r="A1653" s="66" t="s">
        <v>2621</v>
      </c>
      <c r="B1653" s="66" t="s">
        <v>8076</v>
      </c>
      <c r="C1653" s="11" t="s">
        <v>6416</v>
      </c>
      <c r="D1653" s="11" t="s">
        <v>6416</v>
      </c>
      <c r="E1653" s="11" t="str">
        <f t="shared" si="25"/>
        <v>S. K. L.</v>
      </c>
      <c r="F1653" s="59" t="s">
        <v>6416</v>
      </c>
      <c r="G1653" s="11" t="s">
        <v>2622</v>
      </c>
      <c r="H1653" s="32">
        <v>2</v>
      </c>
      <c r="I1653" s="39">
        <v>45389</v>
      </c>
      <c r="J1653" s="39">
        <v>45390</v>
      </c>
      <c r="K1653" s="34">
        <v>795.57</v>
      </c>
    </row>
    <row r="1654" spans="1:11" x14ac:dyDescent="0.2">
      <c r="A1654" s="66" t="s">
        <v>2623</v>
      </c>
      <c r="B1654" s="66" t="s">
        <v>8077</v>
      </c>
      <c r="C1654" s="11" t="s">
        <v>6416</v>
      </c>
      <c r="D1654" s="11" t="s">
        <v>6416</v>
      </c>
      <c r="E1654" s="11" t="str">
        <f t="shared" si="25"/>
        <v>S. K. L.</v>
      </c>
      <c r="F1654" s="59" t="s">
        <v>6416</v>
      </c>
      <c r="G1654" s="11" t="s">
        <v>2624</v>
      </c>
      <c r="H1654" s="32">
        <v>2</v>
      </c>
      <c r="I1654" s="39">
        <v>45389</v>
      </c>
      <c r="J1654" s="39">
        <v>45390</v>
      </c>
      <c r="K1654" s="34">
        <v>583.46</v>
      </c>
    </row>
    <row r="1655" spans="1:11" x14ac:dyDescent="0.2">
      <c r="A1655" s="63" t="s">
        <v>2625</v>
      </c>
      <c r="B1655" s="63" t="s">
        <v>8078</v>
      </c>
      <c r="C1655" s="8" t="s">
        <v>6416</v>
      </c>
      <c r="D1655" s="8" t="s">
        <v>6416</v>
      </c>
      <c r="E1655" s="8" t="str">
        <f t="shared" si="25"/>
        <v>S. K. L.</v>
      </c>
      <c r="F1655" s="59" t="s">
        <v>6416</v>
      </c>
      <c r="G1655" s="8" t="s">
        <v>2626</v>
      </c>
      <c r="H1655" s="23">
        <v>2</v>
      </c>
      <c r="I1655" s="35">
        <v>45391</v>
      </c>
      <c r="J1655" s="35">
        <v>45396</v>
      </c>
      <c r="K1655" s="42">
        <v>1641.8</v>
      </c>
    </row>
    <row r="1656" spans="1:11" x14ac:dyDescent="0.2">
      <c r="A1656" s="69" t="s">
        <v>1200</v>
      </c>
      <c r="B1656" s="69"/>
      <c r="C1656" s="3" t="s">
        <v>6712</v>
      </c>
      <c r="D1656" s="3" t="s">
        <v>6712</v>
      </c>
      <c r="E1656" s="3" t="str">
        <f t="shared" si="25"/>
        <v>S. K. R.</v>
      </c>
      <c r="F1656" s="59" t="s">
        <v>1200</v>
      </c>
      <c r="G1656" s="3"/>
      <c r="H1656" s="49">
        <v>5</v>
      </c>
      <c r="I1656" s="50">
        <v>45391</v>
      </c>
      <c r="J1656" s="50">
        <v>45399</v>
      </c>
      <c r="K1656" s="52">
        <v>13134.4</v>
      </c>
    </row>
    <row r="1657" spans="1:11" ht="25.5" x14ac:dyDescent="0.2">
      <c r="A1657" s="66" t="s">
        <v>2627</v>
      </c>
      <c r="B1657" s="66" t="s">
        <v>8079</v>
      </c>
      <c r="C1657" s="11" t="s">
        <v>6416</v>
      </c>
      <c r="D1657" s="11" t="s">
        <v>6416</v>
      </c>
      <c r="E1657" s="11" t="str">
        <f t="shared" si="25"/>
        <v>S. K. R.</v>
      </c>
      <c r="F1657" s="59" t="s">
        <v>6416</v>
      </c>
      <c r="G1657" s="11" t="s">
        <v>2628</v>
      </c>
      <c r="H1657" s="32">
        <v>3</v>
      </c>
      <c r="I1657" s="39">
        <v>45391</v>
      </c>
      <c r="J1657" s="39">
        <v>45397</v>
      </c>
      <c r="K1657" s="48">
        <v>6995.08</v>
      </c>
    </row>
    <row r="1658" spans="1:11" x14ac:dyDescent="0.2">
      <c r="A1658" s="66" t="s">
        <v>2629</v>
      </c>
      <c r="B1658" s="66" t="s">
        <v>8080</v>
      </c>
      <c r="C1658" s="11" t="s">
        <v>6416</v>
      </c>
      <c r="D1658" s="11" t="s">
        <v>6416</v>
      </c>
      <c r="E1658" s="11" t="str">
        <f t="shared" si="25"/>
        <v>S. K. R.</v>
      </c>
      <c r="F1658" s="59" t="s">
        <v>6416</v>
      </c>
      <c r="G1658" s="11" t="s">
        <v>2630</v>
      </c>
      <c r="H1658" s="32">
        <v>3</v>
      </c>
      <c r="I1658" s="39">
        <v>45391</v>
      </c>
      <c r="J1658" s="39">
        <v>45397</v>
      </c>
      <c r="K1658" s="48">
        <v>3118.49</v>
      </c>
    </row>
    <row r="1659" spans="1:11" x14ac:dyDescent="0.2">
      <c r="A1659" s="66" t="s">
        <v>2631</v>
      </c>
      <c r="B1659" s="66" t="s">
        <v>8081</v>
      </c>
      <c r="C1659" s="11" t="s">
        <v>6416</v>
      </c>
      <c r="D1659" s="11" t="s">
        <v>6416</v>
      </c>
      <c r="E1659" s="11" t="str">
        <f t="shared" si="25"/>
        <v>S. K. R.</v>
      </c>
      <c r="F1659" s="59" t="s">
        <v>6416</v>
      </c>
      <c r="G1659" s="11" t="s">
        <v>2632</v>
      </c>
      <c r="H1659" s="32">
        <v>2</v>
      </c>
      <c r="I1659" s="39">
        <v>45396</v>
      </c>
      <c r="J1659" s="39">
        <v>45397</v>
      </c>
      <c r="K1659" s="34">
        <v>795.57</v>
      </c>
    </row>
    <row r="1660" spans="1:11" x14ac:dyDescent="0.2">
      <c r="A1660" s="66" t="s">
        <v>2633</v>
      </c>
      <c r="B1660" s="66" t="s">
        <v>8082</v>
      </c>
      <c r="C1660" s="11" t="s">
        <v>6416</v>
      </c>
      <c r="D1660" s="11" t="s">
        <v>6416</v>
      </c>
      <c r="E1660" s="11" t="str">
        <f t="shared" si="25"/>
        <v>S. K. R.</v>
      </c>
      <c r="F1660" s="59" t="s">
        <v>6416</v>
      </c>
      <c r="G1660" s="11" t="s">
        <v>2634</v>
      </c>
      <c r="H1660" s="32">
        <v>2</v>
      </c>
      <c r="I1660" s="39">
        <v>45396</v>
      </c>
      <c r="J1660" s="39">
        <v>45397</v>
      </c>
      <c r="K1660" s="34">
        <v>583.46</v>
      </c>
    </row>
    <row r="1661" spans="1:11" x14ac:dyDescent="0.2">
      <c r="A1661" s="63" t="s">
        <v>2635</v>
      </c>
      <c r="B1661" s="63" t="s">
        <v>8083</v>
      </c>
      <c r="C1661" s="8" t="s">
        <v>6416</v>
      </c>
      <c r="D1661" s="8" t="s">
        <v>6416</v>
      </c>
      <c r="E1661" s="8" t="str">
        <f t="shared" si="25"/>
        <v>S. K. R.</v>
      </c>
      <c r="F1661" s="59" t="s">
        <v>6416</v>
      </c>
      <c r="G1661" s="8" t="s">
        <v>2636</v>
      </c>
      <c r="H1661" s="23">
        <v>2</v>
      </c>
      <c r="I1661" s="35">
        <v>45398</v>
      </c>
      <c r="J1661" s="35">
        <v>45399</v>
      </c>
      <c r="K1661" s="42">
        <v>1641.8</v>
      </c>
    </row>
    <row r="1662" spans="1:11" x14ac:dyDescent="0.2">
      <c r="A1662" s="69" t="s">
        <v>1277</v>
      </c>
      <c r="B1662" s="69"/>
      <c r="C1662" s="3" t="s">
        <v>6719</v>
      </c>
      <c r="D1662" s="3" t="s">
        <v>6719</v>
      </c>
      <c r="E1662" s="3" t="str">
        <f t="shared" si="25"/>
        <v>S. K. CL.</v>
      </c>
      <c r="F1662" s="59" t="s">
        <v>1277</v>
      </c>
      <c r="G1662" s="3"/>
      <c r="H1662" s="49">
        <v>5</v>
      </c>
      <c r="I1662" s="50">
        <v>45398</v>
      </c>
      <c r="J1662" s="50">
        <v>45403</v>
      </c>
      <c r="K1662" s="52">
        <v>13134.4</v>
      </c>
    </row>
    <row r="1663" spans="1:11" ht="25.5" x14ac:dyDescent="0.2">
      <c r="A1663" s="66" t="s">
        <v>2637</v>
      </c>
      <c r="B1663" s="66" t="s">
        <v>8084</v>
      </c>
      <c r="C1663" s="11" t="s">
        <v>6416</v>
      </c>
      <c r="D1663" s="11" t="s">
        <v>6416</v>
      </c>
      <c r="E1663" s="11" t="str">
        <f t="shared" si="25"/>
        <v>S. K. CL.</v>
      </c>
      <c r="F1663" s="59" t="s">
        <v>6416</v>
      </c>
      <c r="G1663" s="11" t="s">
        <v>2638</v>
      </c>
      <c r="H1663" s="32">
        <v>3</v>
      </c>
      <c r="I1663" s="39">
        <v>45398</v>
      </c>
      <c r="J1663" s="39">
        <v>45400</v>
      </c>
      <c r="K1663" s="48">
        <v>6995.08</v>
      </c>
    </row>
    <row r="1664" spans="1:11" x14ac:dyDescent="0.2">
      <c r="A1664" s="66" t="s">
        <v>2639</v>
      </c>
      <c r="B1664" s="66" t="s">
        <v>8085</v>
      </c>
      <c r="C1664" s="11" t="s">
        <v>6416</v>
      </c>
      <c r="D1664" s="11" t="s">
        <v>6416</v>
      </c>
      <c r="E1664" s="11" t="str">
        <f t="shared" si="25"/>
        <v>S. K. CL.</v>
      </c>
      <c r="F1664" s="59" t="s">
        <v>6416</v>
      </c>
      <c r="G1664" s="11" t="s">
        <v>2640</v>
      </c>
      <c r="H1664" s="32">
        <v>3</v>
      </c>
      <c r="I1664" s="39">
        <v>45398</v>
      </c>
      <c r="J1664" s="39">
        <v>45400</v>
      </c>
      <c r="K1664" s="48">
        <v>3118.49</v>
      </c>
    </row>
    <row r="1665" spans="1:11" x14ac:dyDescent="0.2">
      <c r="A1665" s="66" t="s">
        <v>2641</v>
      </c>
      <c r="B1665" s="66" t="s">
        <v>8086</v>
      </c>
      <c r="C1665" s="11" t="s">
        <v>6416</v>
      </c>
      <c r="D1665" s="11" t="s">
        <v>6416</v>
      </c>
      <c r="E1665" s="11" t="str">
        <f t="shared" si="25"/>
        <v>S. K. CL.</v>
      </c>
      <c r="F1665" s="59" t="s">
        <v>6416</v>
      </c>
      <c r="G1665" s="11" t="s">
        <v>2642</v>
      </c>
      <c r="H1665" s="32">
        <v>2</v>
      </c>
      <c r="I1665" s="39">
        <v>45399</v>
      </c>
      <c r="J1665" s="39">
        <v>45400</v>
      </c>
      <c r="K1665" s="34">
        <v>795.57</v>
      </c>
    </row>
    <row r="1666" spans="1:11" x14ac:dyDescent="0.2">
      <c r="A1666" s="66" t="s">
        <v>2643</v>
      </c>
      <c r="B1666" s="66" t="s">
        <v>8087</v>
      </c>
      <c r="C1666" s="11" t="s">
        <v>6416</v>
      </c>
      <c r="D1666" s="11" t="s">
        <v>6416</v>
      </c>
      <c r="E1666" s="11" t="str">
        <f t="shared" si="25"/>
        <v>S. K. CL.</v>
      </c>
      <c r="F1666" s="59" t="s">
        <v>6416</v>
      </c>
      <c r="G1666" s="11" t="s">
        <v>2644</v>
      </c>
      <c r="H1666" s="32">
        <v>2</v>
      </c>
      <c r="I1666" s="39">
        <v>45399</v>
      </c>
      <c r="J1666" s="39">
        <v>45400</v>
      </c>
      <c r="K1666" s="34">
        <v>583.46</v>
      </c>
    </row>
    <row r="1667" spans="1:11" x14ac:dyDescent="0.2">
      <c r="A1667" s="63" t="s">
        <v>2645</v>
      </c>
      <c r="B1667" s="63" t="s">
        <v>8088</v>
      </c>
      <c r="C1667" s="8" t="s">
        <v>6416</v>
      </c>
      <c r="D1667" s="8" t="s">
        <v>6416</v>
      </c>
      <c r="E1667" s="8" t="str">
        <f t="shared" si="25"/>
        <v>S. K. CL.</v>
      </c>
      <c r="F1667" s="59" t="s">
        <v>6416</v>
      </c>
      <c r="G1667" s="8" t="s">
        <v>2646</v>
      </c>
      <c r="H1667" s="23">
        <v>2</v>
      </c>
      <c r="I1667" s="35">
        <v>45402</v>
      </c>
      <c r="J1667" s="35">
        <v>45403</v>
      </c>
      <c r="K1667" s="42">
        <v>1641.8</v>
      </c>
    </row>
    <row r="1668" spans="1:11" x14ac:dyDescent="0.2">
      <c r="A1668" s="69" t="s">
        <v>1288</v>
      </c>
      <c r="B1668" s="69"/>
      <c r="C1668" s="3" t="s">
        <v>6720</v>
      </c>
      <c r="D1668" s="3" t="s">
        <v>6720</v>
      </c>
      <c r="E1668" s="3" t="str">
        <f t="shared" si="25"/>
        <v>S. K. CR.</v>
      </c>
      <c r="F1668" s="59" t="s">
        <v>1288</v>
      </c>
      <c r="G1668" s="3"/>
      <c r="H1668" s="49">
        <v>5</v>
      </c>
      <c r="I1668" s="50">
        <v>45402</v>
      </c>
      <c r="J1668" s="50">
        <v>45406</v>
      </c>
      <c r="K1668" s="52">
        <v>13134.4</v>
      </c>
    </row>
    <row r="1669" spans="1:11" ht="25.5" x14ac:dyDescent="0.2">
      <c r="A1669" s="66" t="s">
        <v>2647</v>
      </c>
      <c r="B1669" s="66" t="s">
        <v>8089</v>
      </c>
      <c r="C1669" s="11" t="s">
        <v>6416</v>
      </c>
      <c r="D1669" s="11" t="s">
        <v>6416</v>
      </c>
      <c r="E1669" s="11" t="str">
        <f t="shared" si="25"/>
        <v>S. K. CR.</v>
      </c>
      <c r="F1669" s="59" t="s">
        <v>6416</v>
      </c>
      <c r="G1669" s="11" t="s">
        <v>2648</v>
      </c>
      <c r="H1669" s="32">
        <v>3</v>
      </c>
      <c r="I1669" s="39">
        <v>45402</v>
      </c>
      <c r="J1669" s="39">
        <v>45404</v>
      </c>
      <c r="K1669" s="48">
        <v>6995.08</v>
      </c>
    </row>
    <row r="1670" spans="1:11" x14ac:dyDescent="0.2">
      <c r="A1670" s="66" t="s">
        <v>2649</v>
      </c>
      <c r="B1670" s="66" t="s">
        <v>8090</v>
      </c>
      <c r="C1670" s="11" t="s">
        <v>6416</v>
      </c>
      <c r="D1670" s="11" t="s">
        <v>6416</v>
      </c>
      <c r="E1670" s="11" t="str">
        <f t="shared" si="25"/>
        <v>S. K. CR.</v>
      </c>
      <c r="F1670" s="59" t="s">
        <v>6416</v>
      </c>
      <c r="G1670" s="11" t="s">
        <v>2650</v>
      </c>
      <c r="H1670" s="32">
        <v>3</v>
      </c>
      <c r="I1670" s="39">
        <v>45402</v>
      </c>
      <c r="J1670" s="39">
        <v>45404</v>
      </c>
      <c r="K1670" s="48">
        <v>3118.49</v>
      </c>
    </row>
    <row r="1671" spans="1:11" x14ac:dyDescent="0.2">
      <c r="A1671" s="66" t="s">
        <v>2651</v>
      </c>
      <c r="B1671" s="66" t="s">
        <v>8091</v>
      </c>
      <c r="C1671" s="11" t="s">
        <v>6416</v>
      </c>
      <c r="D1671" s="11" t="s">
        <v>6416</v>
      </c>
      <c r="E1671" s="11" t="str">
        <f t="shared" ref="E1671:E1734" si="26">IF(C1671="",E1670,C1671)</f>
        <v>S. K. CR.</v>
      </c>
      <c r="F1671" s="59" t="s">
        <v>6416</v>
      </c>
      <c r="G1671" s="11" t="s">
        <v>2652</v>
      </c>
      <c r="H1671" s="32">
        <v>2</v>
      </c>
      <c r="I1671" s="39">
        <v>45403</v>
      </c>
      <c r="J1671" s="39">
        <v>45404</v>
      </c>
      <c r="K1671" s="34">
        <v>795.57</v>
      </c>
    </row>
    <row r="1672" spans="1:11" x14ac:dyDescent="0.2">
      <c r="A1672" s="66" t="s">
        <v>2653</v>
      </c>
      <c r="B1672" s="66" t="s">
        <v>8092</v>
      </c>
      <c r="C1672" s="11" t="s">
        <v>6416</v>
      </c>
      <c r="D1672" s="11" t="s">
        <v>6416</v>
      </c>
      <c r="E1672" s="11" t="str">
        <f t="shared" si="26"/>
        <v>S. K. CR.</v>
      </c>
      <c r="F1672" s="59" t="s">
        <v>6416</v>
      </c>
      <c r="G1672" s="11" t="s">
        <v>2654</v>
      </c>
      <c r="H1672" s="32">
        <v>2</v>
      </c>
      <c r="I1672" s="39">
        <v>45403</v>
      </c>
      <c r="J1672" s="39">
        <v>45404</v>
      </c>
      <c r="K1672" s="34">
        <v>583.46</v>
      </c>
    </row>
    <row r="1673" spans="1:11" x14ac:dyDescent="0.2">
      <c r="A1673" s="63" t="s">
        <v>2655</v>
      </c>
      <c r="B1673" s="63" t="s">
        <v>8093</v>
      </c>
      <c r="C1673" s="8" t="s">
        <v>6416</v>
      </c>
      <c r="D1673" s="8" t="s">
        <v>6416</v>
      </c>
      <c r="E1673" s="8" t="str">
        <f t="shared" si="26"/>
        <v>S. K. CR.</v>
      </c>
      <c r="F1673" s="59" t="s">
        <v>6416</v>
      </c>
      <c r="G1673" s="8" t="s">
        <v>2656</v>
      </c>
      <c r="H1673" s="23">
        <v>2</v>
      </c>
      <c r="I1673" s="35">
        <v>45405</v>
      </c>
      <c r="J1673" s="35">
        <v>45406</v>
      </c>
      <c r="K1673" s="42">
        <v>1641.8</v>
      </c>
    </row>
    <row r="1674" spans="1:11" x14ac:dyDescent="0.2">
      <c r="A1674" s="69" t="s">
        <v>1211</v>
      </c>
      <c r="B1674" s="69"/>
      <c r="C1674" s="3" t="s">
        <v>6713</v>
      </c>
      <c r="D1674" s="3" t="s">
        <v>6713</v>
      </c>
      <c r="E1674" s="3" t="str">
        <f t="shared" si="26"/>
        <v>S. DQ. L.</v>
      </c>
      <c r="F1674" s="59" t="s">
        <v>1211</v>
      </c>
      <c r="G1674" s="3"/>
      <c r="H1674" s="49">
        <v>5</v>
      </c>
      <c r="I1674" s="50">
        <v>45405</v>
      </c>
      <c r="J1674" s="50">
        <v>45410</v>
      </c>
      <c r="K1674" s="52">
        <v>13134.4</v>
      </c>
    </row>
    <row r="1675" spans="1:11" ht="25.5" x14ac:dyDescent="0.2">
      <c r="A1675" s="66" t="s">
        <v>2657</v>
      </c>
      <c r="B1675" s="66" t="s">
        <v>8094</v>
      </c>
      <c r="C1675" s="11" t="s">
        <v>6416</v>
      </c>
      <c r="D1675" s="11" t="s">
        <v>6416</v>
      </c>
      <c r="E1675" s="11" t="str">
        <f t="shared" si="26"/>
        <v>S. DQ. L.</v>
      </c>
      <c r="F1675" s="59" t="s">
        <v>6416</v>
      </c>
      <c r="G1675" s="11" t="s">
        <v>2658</v>
      </c>
      <c r="H1675" s="32">
        <v>3</v>
      </c>
      <c r="I1675" s="39">
        <v>45405</v>
      </c>
      <c r="J1675" s="39">
        <v>45407</v>
      </c>
      <c r="K1675" s="48">
        <v>6995.08</v>
      </c>
    </row>
    <row r="1676" spans="1:11" x14ac:dyDescent="0.2">
      <c r="A1676" s="66" t="s">
        <v>2659</v>
      </c>
      <c r="B1676" s="66" t="s">
        <v>8095</v>
      </c>
      <c r="C1676" s="11" t="s">
        <v>6416</v>
      </c>
      <c r="D1676" s="11" t="s">
        <v>6416</v>
      </c>
      <c r="E1676" s="11" t="str">
        <f t="shared" si="26"/>
        <v>S. DQ. L.</v>
      </c>
      <c r="F1676" s="59" t="s">
        <v>6416</v>
      </c>
      <c r="G1676" s="11" t="s">
        <v>2660</v>
      </c>
      <c r="H1676" s="32">
        <v>3</v>
      </c>
      <c r="I1676" s="39">
        <v>45405</v>
      </c>
      <c r="J1676" s="39">
        <v>45407</v>
      </c>
      <c r="K1676" s="48">
        <v>3118.49</v>
      </c>
    </row>
    <row r="1677" spans="1:11" x14ac:dyDescent="0.2">
      <c r="A1677" s="66" t="s">
        <v>2661</v>
      </c>
      <c r="B1677" s="66" t="s">
        <v>8096</v>
      </c>
      <c r="C1677" s="11" t="s">
        <v>6416</v>
      </c>
      <c r="D1677" s="11" t="s">
        <v>6416</v>
      </c>
      <c r="E1677" s="11" t="str">
        <f t="shared" si="26"/>
        <v>S. DQ. L.</v>
      </c>
      <c r="F1677" s="59" t="s">
        <v>6416</v>
      </c>
      <c r="G1677" s="11" t="s">
        <v>2662</v>
      </c>
      <c r="H1677" s="32">
        <v>2</v>
      </c>
      <c r="I1677" s="39">
        <v>45406</v>
      </c>
      <c r="J1677" s="39">
        <v>45407</v>
      </c>
      <c r="K1677" s="34">
        <v>795.57</v>
      </c>
    </row>
    <row r="1678" spans="1:11" x14ac:dyDescent="0.2">
      <c r="A1678" s="66" t="s">
        <v>2663</v>
      </c>
      <c r="B1678" s="66" t="s">
        <v>8097</v>
      </c>
      <c r="C1678" s="11" t="s">
        <v>6416</v>
      </c>
      <c r="D1678" s="11" t="s">
        <v>6416</v>
      </c>
      <c r="E1678" s="11" t="str">
        <f t="shared" si="26"/>
        <v>S. DQ. L.</v>
      </c>
      <c r="F1678" s="59" t="s">
        <v>6416</v>
      </c>
      <c r="G1678" s="11" t="s">
        <v>2664</v>
      </c>
      <c r="H1678" s="32">
        <v>2</v>
      </c>
      <c r="I1678" s="39">
        <v>45406</v>
      </c>
      <c r="J1678" s="39">
        <v>45407</v>
      </c>
      <c r="K1678" s="34">
        <v>583.46</v>
      </c>
    </row>
    <row r="1679" spans="1:11" x14ac:dyDescent="0.2">
      <c r="A1679" s="63" t="s">
        <v>2665</v>
      </c>
      <c r="B1679" s="63" t="s">
        <v>8098</v>
      </c>
      <c r="C1679" s="8" t="s">
        <v>6416</v>
      </c>
      <c r="D1679" s="8" t="s">
        <v>6416</v>
      </c>
      <c r="E1679" s="8" t="str">
        <f t="shared" si="26"/>
        <v>S. DQ. L.</v>
      </c>
      <c r="F1679" s="59" t="s">
        <v>6416</v>
      </c>
      <c r="G1679" s="8" t="s">
        <v>2666</v>
      </c>
      <c r="H1679" s="23">
        <v>2</v>
      </c>
      <c r="I1679" s="35">
        <v>45409</v>
      </c>
      <c r="J1679" s="35">
        <v>45410</v>
      </c>
      <c r="K1679" s="42">
        <v>1641.8</v>
      </c>
    </row>
    <row r="1680" spans="1:11" x14ac:dyDescent="0.2">
      <c r="A1680" s="69" t="s">
        <v>1222</v>
      </c>
      <c r="B1680" s="69"/>
      <c r="C1680" s="3" t="s">
        <v>6714</v>
      </c>
      <c r="D1680" s="3" t="s">
        <v>6714</v>
      </c>
      <c r="E1680" s="3" t="str">
        <f t="shared" si="26"/>
        <v>S. DQ. R.</v>
      </c>
      <c r="F1680" s="59" t="s">
        <v>1222</v>
      </c>
      <c r="G1680" s="3"/>
      <c r="H1680" s="49">
        <v>5</v>
      </c>
      <c r="I1680" s="50">
        <v>45409</v>
      </c>
      <c r="J1680" s="50">
        <v>45413</v>
      </c>
      <c r="K1680" s="52">
        <v>13134.4</v>
      </c>
    </row>
    <row r="1681" spans="1:11" ht="25.5" x14ac:dyDescent="0.2">
      <c r="A1681" s="66" t="s">
        <v>2667</v>
      </c>
      <c r="B1681" s="66" t="s">
        <v>8099</v>
      </c>
      <c r="C1681" s="11" t="s">
        <v>6416</v>
      </c>
      <c r="D1681" s="11" t="s">
        <v>6416</v>
      </c>
      <c r="E1681" s="11" t="str">
        <f t="shared" si="26"/>
        <v>S. DQ. R.</v>
      </c>
      <c r="F1681" s="59" t="s">
        <v>6416</v>
      </c>
      <c r="G1681" s="11" t="s">
        <v>2668</v>
      </c>
      <c r="H1681" s="32">
        <v>3</v>
      </c>
      <c r="I1681" s="39">
        <v>45409</v>
      </c>
      <c r="J1681" s="39">
        <v>45411</v>
      </c>
      <c r="K1681" s="48">
        <v>6995.08</v>
      </c>
    </row>
    <row r="1682" spans="1:11" x14ac:dyDescent="0.2">
      <c r="A1682" s="66" t="s">
        <v>2669</v>
      </c>
      <c r="B1682" s="66" t="s">
        <v>8100</v>
      </c>
      <c r="C1682" s="11" t="s">
        <v>6416</v>
      </c>
      <c r="D1682" s="11" t="s">
        <v>6416</v>
      </c>
      <c r="E1682" s="11" t="str">
        <f t="shared" si="26"/>
        <v>S. DQ. R.</v>
      </c>
      <c r="F1682" s="59" t="s">
        <v>6416</v>
      </c>
      <c r="G1682" s="11" t="s">
        <v>2670</v>
      </c>
      <c r="H1682" s="32">
        <v>3</v>
      </c>
      <c r="I1682" s="39">
        <v>45409</v>
      </c>
      <c r="J1682" s="39">
        <v>45411</v>
      </c>
      <c r="K1682" s="48">
        <v>3118.49</v>
      </c>
    </row>
    <row r="1683" spans="1:11" x14ac:dyDescent="0.2">
      <c r="A1683" s="66" t="s">
        <v>2671</v>
      </c>
      <c r="B1683" s="66" t="s">
        <v>8101</v>
      </c>
      <c r="C1683" s="11" t="s">
        <v>6416</v>
      </c>
      <c r="D1683" s="11" t="s">
        <v>6416</v>
      </c>
      <c r="E1683" s="11" t="str">
        <f t="shared" si="26"/>
        <v>S. DQ. R.</v>
      </c>
      <c r="F1683" s="59" t="s">
        <v>6416</v>
      </c>
      <c r="G1683" s="11" t="s">
        <v>2672</v>
      </c>
      <c r="H1683" s="32">
        <v>2</v>
      </c>
      <c r="I1683" s="39">
        <v>45410</v>
      </c>
      <c r="J1683" s="39">
        <v>45411</v>
      </c>
      <c r="K1683" s="34">
        <v>795.57</v>
      </c>
    </row>
    <row r="1684" spans="1:11" x14ac:dyDescent="0.2">
      <c r="A1684" s="66" t="s">
        <v>2673</v>
      </c>
      <c r="B1684" s="66" t="s">
        <v>8102</v>
      </c>
      <c r="C1684" s="11" t="s">
        <v>6416</v>
      </c>
      <c r="D1684" s="11" t="s">
        <v>6416</v>
      </c>
      <c r="E1684" s="11" t="str">
        <f t="shared" si="26"/>
        <v>S. DQ. R.</v>
      </c>
      <c r="F1684" s="59" t="s">
        <v>6416</v>
      </c>
      <c r="G1684" s="11" t="s">
        <v>2674</v>
      </c>
      <c r="H1684" s="32">
        <v>2</v>
      </c>
      <c r="I1684" s="39">
        <v>45410</v>
      </c>
      <c r="J1684" s="39">
        <v>45411</v>
      </c>
      <c r="K1684" s="34">
        <v>583.46</v>
      </c>
    </row>
    <row r="1685" spans="1:11" x14ac:dyDescent="0.2">
      <c r="A1685" s="63" t="s">
        <v>2675</v>
      </c>
      <c r="B1685" s="63" t="s">
        <v>8103</v>
      </c>
      <c r="C1685" s="8" t="s">
        <v>6416</v>
      </c>
      <c r="D1685" s="8" t="s">
        <v>6416</v>
      </c>
      <c r="E1685" s="8" t="str">
        <f t="shared" si="26"/>
        <v>S. DQ. R.</v>
      </c>
      <c r="F1685" s="59" t="s">
        <v>6416</v>
      </c>
      <c r="G1685" s="8" t="s">
        <v>2676</v>
      </c>
      <c r="H1685" s="23">
        <v>2</v>
      </c>
      <c r="I1685" s="35">
        <v>45412</v>
      </c>
      <c r="J1685" s="35">
        <v>45413</v>
      </c>
      <c r="K1685" s="42">
        <v>1641.8</v>
      </c>
    </row>
    <row r="1686" spans="1:11" x14ac:dyDescent="0.2">
      <c r="A1686" s="67" t="s">
        <v>1319</v>
      </c>
      <c r="B1686" s="67"/>
      <c r="C1686" s="12" t="s">
        <v>6685</v>
      </c>
      <c r="D1686" s="12" t="s">
        <v>6685</v>
      </c>
      <c r="E1686" s="12" t="str">
        <f t="shared" si="26"/>
        <v>Zone M2</v>
      </c>
      <c r="F1686" s="59" t="s">
        <v>1319</v>
      </c>
      <c r="G1686" s="12"/>
      <c r="H1686" s="36">
        <v>36</v>
      </c>
      <c r="I1686" s="37">
        <v>45388</v>
      </c>
      <c r="J1686" s="37">
        <v>45432</v>
      </c>
      <c r="K1686" s="46">
        <v>161588.76999999999</v>
      </c>
    </row>
    <row r="1687" spans="1:11" x14ac:dyDescent="0.2">
      <c r="A1687" s="68" t="s">
        <v>2677</v>
      </c>
      <c r="B1687" s="68"/>
      <c r="C1687" s="2" t="s">
        <v>6759</v>
      </c>
      <c r="D1687" s="2" t="s">
        <v>6759</v>
      </c>
      <c r="E1687" s="2" t="str">
        <f t="shared" si="26"/>
        <v>M2 / D4</v>
      </c>
      <c r="F1687" s="59" t="s">
        <v>2677</v>
      </c>
      <c r="G1687" s="2"/>
      <c r="H1687" s="43">
        <v>20</v>
      </c>
      <c r="I1687" s="44">
        <v>45388</v>
      </c>
      <c r="J1687" s="44">
        <v>45413</v>
      </c>
      <c r="K1687" s="47">
        <v>96953.26</v>
      </c>
    </row>
    <row r="1688" spans="1:11" x14ac:dyDescent="0.2">
      <c r="A1688" s="69" t="s">
        <v>1256</v>
      </c>
      <c r="B1688" s="69"/>
      <c r="C1688" s="3" t="s">
        <v>6718</v>
      </c>
      <c r="D1688" s="3" t="s">
        <v>6718</v>
      </c>
      <c r="E1688" s="3" t="str">
        <f t="shared" si="26"/>
        <v>S. K. L.</v>
      </c>
      <c r="F1688" s="59" t="s">
        <v>1256</v>
      </c>
      <c r="G1688" s="3"/>
      <c r="H1688" s="49">
        <v>5</v>
      </c>
      <c r="I1688" s="50">
        <v>45388</v>
      </c>
      <c r="J1688" s="50">
        <v>45396</v>
      </c>
      <c r="K1688" s="52">
        <v>16158.88</v>
      </c>
    </row>
    <row r="1689" spans="1:11" ht="25.5" x14ac:dyDescent="0.2">
      <c r="A1689" s="66" t="s">
        <v>2678</v>
      </c>
      <c r="B1689" s="66" t="s">
        <v>8104</v>
      </c>
      <c r="C1689" s="11" t="s">
        <v>6416</v>
      </c>
      <c r="D1689" s="11" t="s">
        <v>6416</v>
      </c>
      <c r="E1689" s="11" t="str">
        <f t="shared" si="26"/>
        <v>S. K. L.</v>
      </c>
      <c r="F1689" s="59" t="s">
        <v>6416</v>
      </c>
      <c r="G1689" s="11" t="s">
        <v>2679</v>
      </c>
      <c r="H1689" s="32">
        <v>3</v>
      </c>
      <c r="I1689" s="39">
        <v>45388</v>
      </c>
      <c r="J1689" s="39">
        <v>45390</v>
      </c>
      <c r="K1689" s="48">
        <v>8394.1</v>
      </c>
    </row>
    <row r="1690" spans="1:11" x14ac:dyDescent="0.2">
      <c r="A1690" s="66" t="s">
        <v>2680</v>
      </c>
      <c r="B1690" s="66" t="s">
        <v>8105</v>
      </c>
      <c r="C1690" s="11" t="s">
        <v>6416</v>
      </c>
      <c r="D1690" s="11" t="s">
        <v>6416</v>
      </c>
      <c r="E1690" s="11" t="str">
        <f t="shared" si="26"/>
        <v>S. K. L.</v>
      </c>
      <c r="F1690" s="59" t="s">
        <v>6416</v>
      </c>
      <c r="G1690" s="11" t="s">
        <v>2681</v>
      </c>
      <c r="H1690" s="32">
        <v>3</v>
      </c>
      <c r="I1690" s="39">
        <v>45388</v>
      </c>
      <c r="J1690" s="39">
        <v>45390</v>
      </c>
      <c r="K1690" s="48">
        <v>4365.8900000000003</v>
      </c>
    </row>
    <row r="1691" spans="1:11" x14ac:dyDescent="0.2">
      <c r="A1691" s="66" t="s">
        <v>2682</v>
      </c>
      <c r="B1691" s="66" t="s">
        <v>8106</v>
      </c>
      <c r="C1691" s="11" t="s">
        <v>6416</v>
      </c>
      <c r="D1691" s="11" t="s">
        <v>6416</v>
      </c>
      <c r="E1691" s="11" t="str">
        <f t="shared" si="26"/>
        <v>S. K. L.</v>
      </c>
      <c r="F1691" s="59" t="s">
        <v>6416</v>
      </c>
      <c r="G1691" s="11" t="s">
        <v>2683</v>
      </c>
      <c r="H1691" s="32">
        <v>2</v>
      </c>
      <c r="I1691" s="39">
        <v>45389</v>
      </c>
      <c r="J1691" s="39">
        <v>45390</v>
      </c>
      <c r="K1691" s="34">
        <v>795.57</v>
      </c>
    </row>
    <row r="1692" spans="1:11" x14ac:dyDescent="0.2">
      <c r="A1692" s="66" t="s">
        <v>2684</v>
      </c>
      <c r="B1692" s="66" t="s">
        <v>8107</v>
      </c>
      <c r="C1692" s="11" t="s">
        <v>6416</v>
      </c>
      <c r="D1692" s="11" t="s">
        <v>6416</v>
      </c>
      <c r="E1692" s="11" t="str">
        <f t="shared" si="26"/>
        <v>S. K. L.</v>
      </c>
      <c r="F1692" s="59" t="s">
        <v>6416</v>
      </c>
      <c r="G1692" s="11" t="s">
        <v>2685</v>
      </c>
      <c r="H1692" s="32">
        <v>2</v>
      </c>
      <c r="I1692" s="39">
        <v>45389</v>
      </c>
      <c r="J1692" s="39">
        <v>45390</v>
      </c>
      <c r="K1692" s="34">
        <v>583.46</v>
      </c>
    </row>
    <row r="1693" spans="1:11" x14ac:dyDescent="0.2">
      <c r="A1693" s="63" t="s">
        <v>2686</v>
      </c>
      <c r="B1693" s="63" t="s">
        <v>8108</v>
      </c>
      <c r="C1693" s="8" t="s">
        <v>6416</v>
      </c>
      <c r="D1693" s="8" t="s">
        <v>6416</v>
      </c>
      <c r="E1693" s="8" t="str">
        <f t="shared" si="26"/>
        <v>S. K. L.</v>
      </c>
      <c r="F1693" s="59" t="s">
        <v>6416</v>
      </c>
      <c r="G1693" s="8" t="s">
        <v>2687</v>
      </c>
      <c r="H1693" s="23">
        <v>2</v>
      </c>
      <c r="I1693" s="35">
        <v>45391</v>
      </c>
      <c r="J1693" s="35">
        <v>45396</v>
      </c>
      <c r="K1693" s="42">
        <v>2019.86</v>
      </c>
    </row>
    <row r="1694" spans="1:11" x14ac:dyDescent="0.2">
      <c r="A1694" s="69" t="s">
        <v>1200</v>
      </c>
      <c r="B1694" s="69"/>
      <c r="C1694" s="3" t="s">
        <v>6712</v>
      </c>
      <c r="D1694" s="3" t="s">
        <v>6712</v>
      </c>
      <c r="E1694" s="3" t="str">
        <f t="shared" si="26"/>
        <v>S. K. R.</v>
      </c>
      <c r="F1694" s="59" t="s">
        <v>1200</v>
      </c>
      <c r="G1694" s="3"/>
      <c r="H1694" s="49">
        <v>5</v>
      </c>
      <c r="I1694" s="50">
        <v>45391</v>
      </c>
      <c r="J1694" s="50">
        <v>45399</v>
      </c>
      <c r="K1694" s="52">
        <v>16158.88</v>
      </c>
    </row>
    <row r="1695" spans="1:11" ht="25.5" x14ac:dyDescent="0.2">
      <c r="A1695" s="66" t="s">
        <v>2688</v>
      </c>
      <c r="B1695" s="66" t="s">
        <v>8109</v>
      </c>
      <c r="C1695" s="11" t="s">
        <v>6416</v>
      </c>
      <c r="D1695" s="11" t="s">
        <v>6416</v>
      </c>
      <c r="E1695" s="11" t="str">
        <f t="shared" si="26"/>
        <v>S. K. R.</v>
      </c>
      <c r="F1695" s="59" t="s">
        <v>6416</v>
      </c>
      <c r="G1695" s="11" t="s">
        <v>2689</v>
      </c>
      <c r="H1695" s="32">
        <v>3</v>
      </c>
      <c r="I1695" s="39">
        <v>45391</v>
      </c>
      <c r="J1695" s="39">
        <v>45397</v>
      </c>
      <c r="K1695" s="48">
        <v>8394.1</v>
      </c>
    </row>
    <row r="1696" spans="1:11" x14ac:dyDescent="0.2">
      <c r="A1696" s="66" t="s">
        <v>2690</v>
      </c>
      <c r="B1696" s="66" t="s">
        <v>8110</v>
      </c>
      <c r="C1696" s="11" t="s">
        <v>6416</v>
      </c>
      <c r="D1696" s="11" t="s">
        <v>6416</v>
      </c>
      <c r="E1696" s="11" t="str">
        <f t="shared" si="26"/>
        <v>S. K. R.</v>
      </c>
      <c r="F1696" s="59" t="s">
        <v>6416</v>
      </c>
      <c r="G1696" s="11" t="s">
        <v>2691</v>
      </c>
      <c r="H1696" s="32">
        <v>3</v>
      </c>
      <c r="I1696" s="39">
        <v>45391</v>
      </c>
      <c r="J1696" s="39">
        <v>45397</v>
      </c>
      <c r="K1696" s="48">
        <v>4365.8900000000003</v>
      </c>
    </row>
    <row r="1697" spans="1:11" x14ac:dyDescent="0.2">
      <c r="A1697" s="66" t="s">
        <v>2692</v>
      </c>
      <c r="B1697" s="66" t="s">
        <v>8111</v>
      </c>
      <c r="C1697" s="11" t="s">
        <v>6416</v>
      </c>
      <c r="D1697" s="11" t="s">
        <v>6416</v>
      </c>
      <c r="E1697" s="11" t="str">
        <f t="shared" si="26"/>
        <v>S. K. R.</v>
      </c>
      <c r="F1697" s="59" t="s">
        <v>6416</v>
      </c>
      <c r="G1697" s="11" t="s">
        <v>2693</v>
      </c>
      <c r="H1697" s="32">
        <v>2</v>
      </c>
      <c r="I1697" s="39">
        <v>45396</v>
      </c>
      <c r="J1697" s="39">
        <v>45397</v>
      </c>
      <c r="K1697" s="34">
        <v>795.57</v>
      </c>
    </row>
    <row r="1698" spans="1:11" x14ac:dyDescent="0.2">
      <c r="A1698" s="66" t="s">
        <v>2694</v>
      </c>
      <c r="B1698" s="66" t="s">
        <v>8112</v>
      </c>
      <c r="C1698" s="11" t="s">
        <v>6416</v>
      </c>
      <c r="D1698" s="11" t="s">
        <v>6416</v>
      </c>
      <c r="E1698" s="11" t="str">
        <f t="shared" si="26"/>
        <v>S. K. R.</v>
      </c>
      <c r="F1698" s="59" t="s">
        <v>6416</v>
      </c>
      <c r="G1698" s="11" t="s">
        <v>2695</v>
      </c>
      <c r="H1698" s="32">
        <v>2</v>
      </c>
      <c r="I1698" s="39">
        <v>45396</v>
      </c>
      <c r="J1698" s="39">
        <v>45397</v>
      </c>
      <c r="K1698" s="34">
        <v>583.46</v>
      </c>
    </row>
    <row r="1699" spans="1:11" x14ac:dyDescent="0.2">
      <c r="A1699" s="63" t="s">
        <v>2696</v>
      </c>
      <c r="B1699" s="63" t="s">
        <v>8113</v>
      </c>
      <c r="C1699" s="8" t="s">
        <v>6416</v>
      </c>
      <c r="D1699" s="8" t="s">
        <v>6416</v>
      </c>
      <c r="E1699" s="8" t="str">
        <f t="shared" si="26"/>
        <v>S. K. R.</v>
      </c>
      <c r="F1699" s="59" t="s">
        <v>6416</v>
      </c>
      <c r="G1699" s="8" t="s">
        <v>2697</v>
      </c>
      <c r="H1699" s="23">
        <v>2</v>
      </c>
      <c r="I1699" s="35">
        <v>45398</v>
      </c>
      <c r="J1699" s="35">
        <v>45399</v>
      </c>
      <c r="K1699" s="42">
        <v>2019.86</v>
      </c>
    </row>
    <row r="1700" spans="1:11" x14ac:dyDescent="0.2">
      <c r="A1700" s="69" t="s">
        <v>1277</v>
      </c>
      <c r="B1700" s="69"/>
      <c r="C1700" s="3" t="s">
        <v>6719</v>
      </c>
      <c r="D1700" s="3" t="s">
        <v>6719</v>
      </c>
      <c r="E1700" s="3" t="str">
        <f t="shared" si="26"/>
        <v>S. K. CL.</v>
      </c>
      <c r="F1700" s="59" t="s">
        <v>1277</v>
      </c>
      <c r="G1700" s="3"/>
      <c r="H1700" s="49">
        <v>5</v>
      </c>
      <c r="I1700" s="50">
        <v>45398</v>
      </c>
      <c r="J1700" s="50">
        <v>45403</v>
      </c>
      <c r="K1700" s="52">
        <v>16158.88</v>
      </c>
    </row>
    <row r="1701" spans="1:11" ht="25.5" x14ac:dyDescent="0.2">
      <c r="A1701" s="66" t="s">
        <v>2698</v>
      </c>
      <c r="B1701" s="66" t="s">
        <v>8114</v>
      </c>
      <c r="C1701" s="11" t="s">
        <v>6416</v>
      </c>
      <c r="D1701" s="11" t="s">
        <v>6416</v>
      </c>
      <c r="E1701" s="11" t="str">
        <f t="shared" si="26"/>
        <v>S. K. CL.</v>
      </c>
      <c r="F1701" s="59" t="s">
        <v>6416</v>
      </c>
      <c r="G1701" s="11" t="s">
        <v>2699</v>
      </c>
      <c r="H1701" s="32">
        <v>3</v>
      </c>
      <c r="I1701" s="39">
        <v>45398</v>
      </c>
      <c r="J1701" s="39">
        <v>45400</v>
      </c>
      <c r="K1701" s="48">
        <v>8394.1</v>
      </c>
    </row>
    <row r="1702" spans="1:11" x14ac:dyDescent="0.2">
      <c r="A1702" s="66" t="s">
        <v>2700</v>
      </c>
      <c r="B1702" s="66" t="s">
        <v>8115</v>
      </c>
      <c r="C1702" s="11" t="s">
        <v>6416</v>
      </c>
      <c r="D1702" s="11" t="s">
        <v>6416</v>
      </c>
      <c r="E1702" s="11" t="str">
        <f t="shared" si="26"/>
        <v>S. K. CL.</v>
      </c>
      <c r="F1702" s="59" t="s">
        <v>6416</v>
      </c>
      <c r="G1702" s="11" t="s">
        <v>2701</v>
      </c>
      <c r="H1702" s="32">
        <v>3</v>
      </c>
      <c r="I1702" s="39">
        <v>45398</v>
      </c>
      <c r="J1702" s="39">
        <v>45400</v>
      </c>
      <c r="K1702" s="48">
        <v>4365.8900000000003</v>
      </c>
    </row>
    <row r="1703" spans="1:11" x14ac:dyDescent="0.2">
      <c r="A1703" s="66" t="s">
        <v>2702</v>
      </c>
      <c r="B1703" s="66" t="s">
        <v>8116</v>
      </c>
      <c r="C1703" s="11" t="s">
        <v>6416</v>
      </c>
      <c r="D1703" s="11" t="s">
        <v>6416</v>
      </c>
      <c r="E1703" s="11" t="str">
        <f t="shared" si="26"/>
        <v>S. K. CL.</v>
      </c>
      <c r="F1703" s="59" t="s">
        <v>6416</v>
      </c>
      <c r="G1703" s="11" t="s">
        <v>2703</v>
      </c>
      <c r="H1703" s="32">
        <v>2</v>
      </c>
      <c r="I1703" s="39">
        <v>45399</v>
      </c>
      <c r="J1703" s="39">
        <v>45400</v>
      </c>
      <c r="K1703" s="34">
        <v>795.57</v>
      </c>
    </row>
    <row r="1704" spans="1:11" x14ac:dyDescent="0.2">
      <c r="A1704" s="66" t="s">
        <v>2704</v>
      </c>
      <c r="B1704" s="66" t="s">
        <v>8117</v>
      </c>
      <c r="C1704" s="11" t="s">
        <v>6416</v>
      </c>
      <c r="D1704" s="11" t="s">
        <v>6416</v>
      </c>
      <c r="E1704" s="11" t="str">
        <f t="shared" si="26"/>
        <v>S. K. CL.</v>
      </c>
      <c r="F1704" s="59" t="s">
        <v>6416</v>
      </c>
      <c r="G1704" s="11" t="s">
        <v>2705</v>
      </c>
      <c r="H1704" s="32">
        <v>2</v>
      </c>
      <c r="I1704" s="39">
        <v>45399</v>
      </c>
      <c r="J1704" s="39">
        <v>45400</v>
      </c>
      <c r="K1704" s="34">
        <v>583.46</v>
      </c>
    </row>
    <row r="1705" spans="1:11" x14ac:dyDescent="0.2">
      <c r="A1705" s="63" t="s">
        <v>2706</v>
      </c>
      <c r="B1705" s="63" t="s">
        <v>8118</v>
      </c>
      <c r="C1705" s="8" t="s">
        <v>6416</v>
      </c>
      <c r="D1705" s="8" t="s">
        <v>6416</v>
      </c>
      <c r="E1705" s="8" t="str">
        <f t="shared" si="26"/>
        <v>S. K. CL.</v>
      </c>
      <c r="F1705" s="59" t="s">
        <v>6416</v>
      </c>
      <c r="G1705" s="8" t="s">
        <v>2707</v>
      </c>
      <c r="H1705" s="23">
        <v>2</v>
      </c>
      <c r="I1705" s="35">
        <v>45402</v>
      </c>
      <c r="J1705" s="35">
        <v>45403</v>
      </c>
      <c r="K1705" s="42">
        <v>2019.86</v>
      </c>
    </row>
    <row r="1706" spans="1:11" x14ac:dyDescent="0.2">
      <c r="A1706" s="69" t="s">
        <v>1288</v>
      </c>
      <c r="B1706" s="69"/>
      <c r="C1706" s="3" t="s">
        <v>6720</v>
      </c>
      <c r="D1706" s="3" t="s">
        <v>6720</v>
      </c>
      <c r="E1706" s="3" t="str">
        <f t="shared" si="26"/>
        <v>S. K. CR.</v>
      </c>
      <c r="F1706" s="59" t="s">
        <v>1288</v>
      </c>
      <c r="G1706" s="3"/>
      <c r="H1706" s="49">
        <v>5</v>
      </c>
      <c r="I1706" s="50">
        <v>45402</v>
      </c>
      <c r="J1706" s="50">
        <v>45406</v>
      </c>
      <c r="K1706" s="52">
        <v>16158.88</v>
      </c>
    </row>
    <row r="1707" spans="1:11" ht="25.5" x14ac:dyDescent="0.2">
      <c r="A1707" s="66" t="s">
        <v>2708</v>
      </c>
      <c r="B1707" s="66" t="s">
        <v>8119</v>
      </c>
      <c r="C1707" s="11" t="s">
        <v>6416</v>
      </c>
      <c r="D1707" s="11" t="s">
        <v>6416</v>
      </c>
      <c r="E1707" s="11" t="str">
        <f t="shared" si="26"/>
        <v>S. K. CR.</v>
      </c>
      <c r="F1707" s="59" t="s">
        <v>6416</v>
      </c>
      <c r="G1707" s="11" t="s">
        <v>2709</v>
      </c>
      <c r="H1707" s="32">
        <v>3</v>
      </c>
      <c r="I1707" s="39">
        <v>45402</v>
      </c>
      <c r="J1707" s="39">
        <v>45404</v>
      </c>
      <c r="K1707" s="48">
        <v>8394.1</v>
      </c>
    </row>
    <row r="1708" spans="1:11" x14ac:dyDescent="0.2">
      <c r="A1708" s="66" t="s">
        <v>2710</v>
      </c>
      <c r="B1708" s="66" t="s">
        <v>8120</v>
      </c>
      <c r="C1708" s="11" t="s">
        <v>6416</v>
      </c>
      <c r="D1708" s="11" t="s">
        <v>6416</v>
      </c>
      <c r="E1708" s="11" t="str">
        <f t="shared" si="26"/>
        <v>S. K. CR.</v>
      </c>
      <c r="F1708" s="59" t="s">
        <v>6416</v>
      </c>
      <c r="G1708" s="11" t="s">
        <v>2711</v>
      </c>
      <c r="H1708" s="32">
        <v>3</v>
      </c>
      <c r="I1708" s="39">
        <v>45402</v>
      </c>
      <c r="J1708" s="39">
        <v>45404</v>
      </c>
      <c r="K1708" s="48">
        <v>4365.8900000000003</v>
      </c>
    </row>
    <row r="1709" spans="1:11" x14ac:dyDescent="0.2">
      <c r="A1709" s="66" t="s">
        <v>2712</v>
      </c>
      <c r="B1709" s="66" t="s">
        <v>8121</v>
      </c>
      <c r="C1709" s="11" t="s">
        <v>6416</v>
      </c>
      <c r="D1709" s="11" t="s">
        <v>6416</v>
      </c>
      <c r="E1709" s="11" t="str">
        <f t="shared" si="26"/>
        <v>S. K. CR.</v>
      </c>
      <c r="F1709" s="59" t="s">
        <v>6416</v>
      </c>
      <c r="G1709" s="11" t="s">
        <v>2713</v>
      </c>
      <c r="H1709" s="32">
        <v>2</v>
      </c>
      <c r="I1709" s="39">
        <v>45403</v>
      </c>
      <c r="J1709" s="39">
        <v>45404</v>
      </c>
      <c r="K1709" s="34">
        <v>795.57</v>
      </c>
    </row>
    <row r="1710" spans="1:11" x14ac:dyDescent="0.2">
      <c r="A1710" s="66" t="s">
        <v>2714</v>
      </c>
      <c r="B1710" s="66" t="s">
        <v>8122</v>
      </c>
      <c r="C1710" s="11" t="s">
        <v>6416</v>
      </c>
      <c r="D1710" s="11" t="s">
        <v>6416</v>
      </c>
      <c r="E1710" s="11" t="str">
        <f t="shared" si="26"/>
        <v>S. K. CR.</v>
      </c>
      <c r="F1710" s="59" t="s">
        <v>6416</v>
      </c>
      <c r="G1710" s="11" t="s">
        <v>2715</v>
      </c>
      <c r="H1710" s="32">
        <v>2</v>
      </c>
      <c r="I1710" s="39">
        <v>45403</v>
      </c>
      <c r="J1710" s="39">
        <v>45404</v>
      </c>
      <c r="K1710" s="34">
        <v>583.46</v>
      </c>
    </row>
    <row r="1711" spans="1:11" x14ac:dyDescent="0.2">
      <c r="A1711" s="63" t="s">
        <v>2716</v>
      </c>
      <c r="B1711" s="63" t="s">
        <v>8123</v>
      </c>
      <c r="C1711" s="8" t="s">
        <v>6416</v>
      </c>
      <c r="D1711" s="8" t="s">
        <v>6416</v>
      </c>
      <c r="E1711" s="8" t="str">
        <f t="shared" si="26"/>
        <v>S. K. CR.</v>
      </c>
      <c r="F1711" s="59" t="s">
        <v>6416</v>
      </c>
      <c r="G1711" s="8" t="s">
        <v>2717</v>
      </c>
      <c r="H1711" s="23">
        <v>2</v>
      </c>
      <c r="I1711" s="35">
        <v>45405</v>
      </c>
      <c r="J1711" s="35">
        <v>45406</v>
      </c>
      <c r="K1711" s="42">
        <v>2019.86</v>
      </c>
    </row>
    <row r="1712" spans="1:11" x14ac:dyDescent="0.2">
      <c r="A1712" s="69" t="s">
        <v>1211</v>
      </c>
      <c r="B1712" s="69"/>
      <c r="C1712" s="3" t="s">
        <v>6713</v>
      </c>
      <c r="D1712" s="3" t="s">
        <v>6713</v>
      </c>
      <c r="E1712" s="3" t="str">
        <f t="shared" si="26"/>
        <v>S. DQ. L.</v>
      </c>
      <c r="F1712" s="59" t="s">
        <v>1211</v>
      </c>
      <c r="G1712" s="3"/>
      <c r="H1712" s="49">
        <v>5</v>
      </c>
      <c r="I1712" s="50">
        <v>45405</v>
      </c>
      <c r="J1712" s="50">
        <v>45410</v>
      </c>
      <c r="K1712" s="52">
        <v>16158.88</v>
      </c>
    </row>
    <row r="1713" spans="1:11" ht="25.5" x14ac:dyDescent="0.2">
      <c r="A1713" s="66" t="s">
        <v>2718</v>
      </c>
      <c r="B1713" s="66" t="s">
        <v>8124</v>
      </c>
      <c r="C1713" s="11" t="s">
        <v>6416</v>
      </c>
      <c r="D1713" s="11" t="s">
        <v>6416</v>
      </c>
      <c r="E1713" s="11" t="str">
        <f t="shared" si="26"/>
        <v>S. DQ. L.</v>
      </c>
      <c r="F1713" s="59" t="s">
        <v>6416</v>
      </c>
      <c r="G1713" s="11" t="s">
        <v>2719</v>
      </c>
      <c r="H1713" s="32">
        <v>3</v>
      </c>
      <c r="I1713" s="39">
        <v>45405</v>
      </c>
      <c r="J1713" s="39">
        <v>45407</v>
      </c>
      <c r="K1713" s="48">
        <v>8394.1</v>
      </c>
    </row>
    <row r="1714" spans="1:11" x14ac:dyDescent="0.2">
      <c r="A1714" s="66" t="s">
        <v>2720</v>
      </c>
      <c r="B1714" s="66" t="s">
        <v>8125</v>
      </c>
      <c r="C1714" s="11" t="s">
        <v>6416</v>
      </c>
      <c r="D1714" s="11" t="s">
        <v>6416</v>
      </c>
      <c r="E1714" s="11" t="str">
        <f t="shared" si="26"/>
        <v>S. DQ. L.</v>
      </c>
      <c r="F1714" s="59" t="s">
        <v>6416</v>
      </c>
      <c r="G1714" s="11" t="s">
        <v>2721</v>
      </c>
      <c r="H1714" s="32">
        <v>3</v>
      </c>
      <c r="I1714" s="39">
        <v>45405</v>
      </c>
      <c r="J1714" s="39">
        <v>45407</v>
      </c>
      <c r="K1714" s="48">
        <v>4365.8900000000003</v>
      </c>
    </row>
    <row r="1715" spans="1:11" x14ac:dyDescent="0.2">
      <c r="A1715" s="66" t="s">
        <v>2722</v>
      </c>
      <c r="B1715" s="66" t="s">
        <v>8126</v>
      </c>
      <c r="C1715" s="11" t="s">
        <v>6416</v>
      </c>
      <c r="D1715" s="11" t="s">
        <v>6416</v>
      </c>
      <c r="E1715" s="11" t="str">
        <f t="shared" si="26"/>
        <v>S. DQ. L.</v>
      </c>
      <c r="F1715" s="59" t="s">
        <v>6416</v>
      </c>
      <c r="G1715" s="11" t="s">
        <v>2723</v>
      </c>
      <c r="H1715" s="32">
        <v>2</v>
      </c>
      <c r="I1715" s="39">
        <v>45406</v>
      </c>
      <c r="J1715" s="39">
        <v>45407</v>
      </c>
      <c r="K1715" s="34">
        <v>795.57</v>
      </c>
    </row>
    <row r="1716" spans="1:11" x14ac:dyDescent="0.2">
      <c r="A1716" s="66" t="s">
        <v>2724</v>
      </c>
      <c r="B1716" s="66" t="s">
        <v>8127</v>
      </c>
      <c r="C1716" s="11" t="s">
        <v>6416</v>
      </c>
      <c r="D1716" s="11" t="s">
        <v>6416</v>
      </c>
      <c r="E1716" s="11" t="str">
        <f t="shared" si="26"/>
        <v>S. DQ. L.</v>
      </c>
      <c r="F1716" s="59" t="s">
        <v>6416</v>
      </c>
      <c r="G1716" s="11" t="s">
        <v>2725</v>
      </c>
      <c r="H1716" s="32">
        <v>2</v>
      </c>
      <c r="I1716" s="39">
        <v>45406</v>
      </c>
      <c r="J1716" s="39">
        <v>45407</v>
      </c>
      <c r="K1716" s="34">
        <v>583.46</v>
      </c>
    </row>
    <row r="1717" spans="1:11" x14ac:dyDescent="0.2">
      <c r="A1717" s="63" t="s">
        <v>2726</v>
      </c>
      <c r="B1717" s="63" t="s">
        <v>8128</v>
      </c>
      <c r="C1717" s="8" t="s">
        <v>6416</v>
      </c>
      <c r="D1717" s="8" t="s">
        <v>6416</v>
      </c>
      <c r="E1717" s="8" t="str">
        <f t="shared" si="26"/>
        <v>S. DQ. L.</v>
      </c>
      <c r="F1717" s="59" t="s">
        <v>6416</v>
      </c>
      <c r="G1717" s="8" t="s">
        <v>2727</v>
      </c>
      <c r="H1717" s="23">
        <v>2</v>
      </c>
      <c r="I1717" s="35">
        <v>45409</v>
      </c>
      <c r="J1717" s="35">
        <v>45410</v>
      </c>
      <c r="K1717" s="42">
        <v>2019.86</v>
      </c>
    </row>
    <row r="1718" spans="1:11" x14ac:dyDescent="0.2">
      <c r="A1718" s="69" t="s">
        <v>1222</v>
      </c>
      <c r="B1718" s="69"/>
      <c r="C1718" s="3" t="s">
        <v>6714</v>
      </c>
      <c r="D1718" s="3" t="s">
        <v>6714</v>
      </c>
      <c r="E1718" s="3" t="str">
        <f t="shared" si="26"/>
        <v>S. DQ. R.</v>
      </c>
      <c r="F1718" s="59" t="s">
        <v>1222</v>
      </c>
      <c r="G1718" s="3"/>
      <c r="H1718" s="49">
        <v>5</v>
      </c>
      <c r="I1718" s="50">
        <v>45409</v>
      </c>
      <c r="J1718" s="50">
        <v>45413</v>
      </c>
      <c r="K1718" s="52">
        <v>16158.88</v>
      </c>
    </row>
    <row r="1719" spans="1:11" ht="25.5" x14ac:dyDescent="0.2">
      <c r="A1719" s="66" t="s">
        <v>2728</v>
      </c>
      <c r="B1719" s="66" t="s">
        <v>8129</v>
      </c>
      <c r="C1719" s="11" t="s">
        <v>6416</v>
      </c>
      <c r="D1719" s="11" t="s">
        <v>6416</v>
      </c>
      <c r="E1719" s="11" t="str">
        <f t="shared" si="26"/>
        <v>S. DQ. R.</v>
      </c>
      <c r="F1719" s="59" t="s">
        <v>6416</v>
      </c>
      <c r="G1719" s="11" t="s">
        <v>2729</v>
      </c>
      <c r="H1719" s="32">
        <v>3</v>
      </c>
      <c r="I1719" s="39">
        <v>45409</v>
      </c>
      <c r="J1719" s="39">
        <v>45411</v>
      </c>
      <c r="K1719" s="48">
        <v>8394.1</v>
      </c>
    </row>
    <row r="1720" spans="1:11" x14ac:dyDescent="0.2">
      <c r="A1720" s="66" t="s">
        <v>2730</v>
      </c>
      <c r="B1720" s="66" t="s">
        <v>8130</v>
      </c>
      <c r="C1720" s="11" t="s">
        <v>6416</v>
      </c>
      <c r="D1720" s="11" t="s">
        <v>6416</v>
      </c>
      <c r="E1720" s="11" t="str">
        <f t="shared" si="26"/>
        <v>S. DQ. R.</v>
      </c>
      <c r="F1720" s="59" t="s">
        <v>6416</v>
      </c>
      <c r="G1720" s="11" t="s">
        <v>2731</v>
      </c>
      <c r="H1720" s="32">
        <v>3</v>
      </c>
      <c r="I1720" s="39">
        <v>45409</v>
      </c>
      <c r="J1720" s="39">
        <v>45411</v>
      </c>
      <c r="K1720" s="48">
        <v>4365.8900000000003</v>
      </c>
    </row>
    <row r="1721" spans="1:11" x14ac:dyDescent="0.2">
      <c r="A1721" s="66" t="s">
        <v>2732</v>
      </c>
      <c r="B1721" s="66" t="s">
        <v>8131</v>
      </c>
      <c r="C1721" s="11" t="s">
        <v>6416</v>
      </c>
      <c r="D1721" s="11" t="s">
        <v>6416</v>
      </c>
      <c r="E1721" s="11" t="str">
        <f t="shared" si="26"/>
        <v>S. DQ. R.</v>
      </c>
      <c r="F1721" s="59" t="s">
        <v>6416</v>
      </c>
      <c r="G1721" s="11" t="s">
        <v>2733</v>
      </c>
      <c r="H1721" s="32">
        <v>2</v>
      </c>
      <c r="I1721" s="39">
        <v>45410</v>
      </c>
      <c r="J1721" s="39">
        <v>45411</v>
      </c>
      <c r="K1721" s="34">
        <v>795.57</v>
      </c>
    </row>
    <row r="1722" spans="1:11" x14ac:dyDescent="0.2">
      <c r="A1722" s="66" t="s">
        <v>2734</v>
      </c>
      <c r="B1722" s="66" t="s">
        <v>8132</v>
      </c>
      <c r="C1722" s="11" t="s">
        <v>6416</v>
      </c>
      <c r="D1722" s="11" t="s">
        <v>6416</v>
      </c>
      <c r="E1722" s="11" t="str">
        <f t="shared" si="26"/>
        <v>S. DQ. R.</v>
      </c>
      <c r="F1722" s="59" t="s">
        <v>6416</v>
      </c>
      <c r="G1722" s="11" t="s">
        <v>2735</v>
      </c>
      <c r="H1722" s="32">
        <v>2</v>
      </c>
      <c r="I1722" s="39">
        <v>45410</v>
      </c>
      <c r="J1722" s="39">
        <v>45411</v>
      </c>
      <c r="K1722" s="34">
        <v>583.46</v>
      </c>
    </row>
    <row r="1723" spans="1:11" x14ac:dyDescent="0.2">
      <c r="A1723" s="63" t="s">
        <v>2736</v>
      </c>
      <c r="B1723" s="63" t="s">
        <v>8133</v>
      </c>
      <c r="C1723" s="8" t="s">
        <v>6416</v>
      </c>
      <c r="D1723" s="8" t="s">
        <v>6416</v>
      </c>
      <c r="E1723" s="8" t="str">
        <f t="shared" si="26"/>
        <v>S. DQ. R.</v>
      </c>
      <c r="F1723" s="59" t="s">
        <v>6416</v>
      </c>
      <c r="G1723" s="8" t="s">
        <v>2737</v>
      </c>
      <c r="H1723" s="23">
        <v>2</v>
      </c>
      <c r="I1723" s="35">
        <v>45412</v>
      </c>
      <c r="J1723" s="35">
        <v>45413</v>
      </c>
      <c r="K1723" s="42">
        <v>2019.86</v>
      </c>
    </row>
    <row r="1724" spans="1:11" x14ac:dyDescent="0.2">
      <c r="A1724" s="68" t="s">
        <v>2738</v>
      </c>
      <c r="B1724" s="68"/>
      <c r="C1724" s="2" t="s">
        <v>6760</v>
      </c>
      <c r="D1724" s="2" t="s">
        <v>6760</v>
      </c>
      <c r="E1724" s="2" t="str">
        <f t="shared" si="26"/>
        <v>M2 / E4</v>
      </c>
      <c r="F1724" s="59" t="s">
        <v>2738</v>
      </c>
      <c r="G1724" s="2"/>
      <c r="H1724" s="43">
        <v>16</v>
      </c>
      <c r="I1724" s="44">
        <v>45414</v>
      </c>
      <c r="J1724" s="44">
        <v>45432</v>
      </c>
      <c r="K1724" s="47">
        <v>64635.51</v>
      </c>
    </row>
    <row r="1725" spans="1:11" x14ac:dyDescent="0.2">
      <c r="A1725" s="69" t="s">
        <v>1211</v>
      </c>
      <c r="B1725" s="69"/>
      <c r="C1725" s="3" t="s">
        <v>6713</v>
      </c>
      <c r="D1725" s="3" t="s">
        <v>6713</v>
      </c>
      <c r="E1725" s="3" t="str">
        <f t="shared" si="26"/>
        <v>S. DQ. L.</v>
      </c>
      <c r="F1725" s="59" t="s">
        <v>1211</v>
      </c>
      <c r="G1725" s="3"/>
      <c r="H1725" s="49">
        <v>5</v>
      </c>
      <c r="I1725" s="50">
        <v>45414</v>
      </c>
      <c r="J1725" s="50">
        <v>45419</v>
      </c>
      <c r="K1725" s="52">
        <v>16158.88</v>
      </c>
    </row>
    <row r="1726" spans="1:11" ht="25.5" x14ac:dyDescent="0.2">
      <c r="A1726" s="66" t="s">
        <v>2739</v>
      </c>
      <c r="B1726" s="66" t="s">
        <v>8134</v>
      </c>
      <c r="C1726" s="11" t="s">
        <v>6416</v>
      </c>
      <c r="D1726" s="11" t="s">
        <v>6416</v>
      </c>
      <c r="E1726" s="11" t="str">
        <f t="shared" si="26"/>
        <v>S. DQ. L.</v>
      </c>
      <c r="F1726" s="59" t="s">
        <v>6416</v>
      </c>
      <c r="G1726" s="11" t="s">
        <v>2740</v>
      </c>
      <c r="H1726" s="32">
        <v>3</v>
      </c>
      <c r="I1726" s="39">
        <v>45414</v>
      </c>
      <c r="J1726" s="39">
        <v>45417</v>
      </c>
      <c r="K1726" s="48">
        <v>8394.1</v>
      </c>
    </row>
    <row r="1727" spans="1:11" x14ac:dyDescent="0.2">
      <c r="A1727" s="66" t="s">
        <v>2741</v>
      </c>
      <c r="B1727" s="66" t="s">
        <v>8135</v>
      </c>
      <c r="C1727" s="11" t="s">
        <v>6416</v>
      </c>
      <c r="D1727" s="11" t="s">
        <v>6416</v>
      </c>
      <c r="E1727" s="11" t="str">
        <f t="shared" si="26"/>
        <v>S. DQ. L.</v>
      </c>
      <c r="F1727" s="59" t="s">
        <v>6416</v>
      </c>
      <c r="G1727" s="11" t="s">
        <v>2742</v>
      </c>
      <c r="H1727" s="32">
        <v>3</v>
      </c>
      <c r="I1727" s="39">
        <v>45414</v>
      </c>
      <c r="J1727" s="39">
        <v>45417</v>
      </c>
      <c r="K1727" s="48">
        <v>4365.8900000000003</v>
      </c>
    </row>
    <row r="1728" spans="1:11" x14ac:dyDescent="0.2">
      <c r="A1728" s="66" t="s">
        <v>2743</v>
      </c>
      <c r="B1728" s="66" t="s">
        <v>8136</v>
      </c>
      <c r="C1728" s="11" t="s">
        <v>6416</v>
      </c>
      <c r="D1728" s="11" t="s">
        <v>6416</v>
      </c>
      <c r="E1728" s="11" t="str">
        <f t="shared" si="26"/>
        <v>S. DQ. L.</v>
      </c>
      <c r="F1728" s="59" t="s">
        <v>6416</v>
      </c>
      <c r="G1728" s="11" t="s">
        <v>2744</v>
      </c>
      <c r="H1728" s="32">
        <v>2</v>
      </c>
      <c r="I1728" s="39">
        <v>45416</v>
      </c>
      <c r="J1728" s="39">
        <v>45417</v>
      </c>
      <c r="K1728" s="34">
        <v>795.57</v>
      </c>
    </row>
    <row r="1729" spans="1:11" x14ac:dyDescent="0.2">
      <c r="A1729" s="66" t="s">
        <v>2745</v>
      </c>
      <c r="B1729" s="66" t="s">
        <v>8137</v>
      </c>
      <c r="C1729" s="11" t="s">
        <v>6416</v>
      </c>
      <c r="D1729" s="11" t="s">
        <v>6416</v>
      </c>
      <c r="E1729" s="11" t="str">
        <f t="shared" si="26"/>
        <v>S. DQ. L.</v>
      </c>
      <c r="F1729" s="59" t="s">
        <v>6416</v>
      </c>
      <c r="G1729" s="11" t="s">
        <v>2746</v>
      </c>
      <c r="H1729" s="32">
        <v>2</v>
      </c>
      <c r="I1729" s="39">
        <v>45416</v>
      </c>
      <c r="J1729" s="39">
        <v>45417</v>
      </c>
      <c r="K1729" s="34">
        <v>583.46</v>
      </c>
    </row>
    <row r="1730" spans="1:11" x14ac:dyDescent="0.2">
      <c r="A1730" s="63" t="s">
        <v>2747</v>
      </c>
      <c r="B1730" s="63" t="s">
        <v>8138</v>
      </c>
      <c r="C1730" s="8" t="s">
        <v>6416</v>
      </c>
      <c r="D1730" s="8" t="s">
        <v>6416</v>
      </c>
      <c r="E1730" s="8" t="str">
        <f t="shared" si="26"/>
        <v>S. DQ. L.</v>
      </c>
      <c r="F1730" s="59" t="s">
        <v>6416</v>
      </c>
      <c r="G1730" s="8" t="s">
        <v>2748</v>
      </c>
      <c r="H1730" s="23">
        <v>2</v>
      </c>
      <c r="I1730" s="35">
        <v>45418</v>
      </c>
      <c r="J1730" s="35">
        <v>45419</v>
      </c>
      <c r="K1730" s="42">
        <v>2019.86</v>
      </c>
    </row>
    <row r="1731" spans="1:11" x14ac:dyDescent="0.2">
      <c r="A1731" s="69" t="s">
        <v>1222</v>
      </c>
      <c r="B1731" s="69"/>
      <c r="C1731" s="3" t="s">
        <v>6714</v>
      </c>
      <c r="D1731" s="3" t="s">
        <v>6714</v>
      </c>
      <c r="E1731" s="3" t="str">
        <f t="shared" si="26"/>
        <v>S. DQ. R.</v>
      </c>
      <c r="F1731" s="59" t="s">
        <v>1222</v>
      </c>
      <c r="G1731" s="3"/>
      <c r="H1731" s="49">
        <v>5</v>
      </c>
      <c r="I1731" s="50">
        <v>45418</v>
      </c>
      <c r="J1731" s="50">
        <v>45423</v>
      </c>
      <c r="K1731" s="52">
        <v>16158.88</v>
      </c>
    </row>
    <row r="1732" spans="1:11" ht="25.5" x14ac:dyDescent="0.2">
      <c r="A1732" s="66" t="s">
        <v>2749</v>
      </c>
      <c r="B1732" s="66" t="s">
        <v>8139</v>
      </c>
      <c r="C1732" s="11" t="s">
        <v>6416</v>
      </c>
      <c r="D1732" s="11" t="s">
        <v>6416</v>
      </c>
      <c r="E1732" s="11" t="str">
        <f t="shared" si="26"/>
        <v>S. DQ. R.</v>
      </c>
      <c r="F1732" s="59" t="s">
        <v>6416</v>
      </c>
      <c r="G1732" s="11" t="s">
        <v>2750</v>
      </c>
      <c r="H1732" s="32">
        <v>3</v>
      </c>
      <c r="I1732" s="39">
        <v>45418</v>
      </c>
      <c r="J1732" s="39">
        <v>45420</v>
      </c>
      <c r="K1732" s="48">
        <v>8394.1</v>
      </c>
    </row>
    <row r="1733" spans="1:11" x14ac:dyDescent="0.2">
      <c r="A1733" s="66" t="s">
        <v>2751</v>
      </c>
      <c r="B1733" s="66" t="s">
        <v>8140</v>
      </c>
      <c r="C1733" s="11" t="s">
        <v>6416</v>
      </c>
      <c r="D1733" s="11" t="s">
        <v>6416</v>
      </c>
      <c r="E1733" s="11" t="str">
        <f t="shared" si="26"/>
        <v>S. DQ. R.</v>
      </c>
      <c r="F1733" s="59" t="s">
        <v>6416</v>
      </c>
      <c r="G1733" s="11" t="s">
        <v>2752</v>
      </c>
      <c r="H1733" s="32">
        <v>3</v>
      </c>
      <c r="I1733" s="39">
        <v>45418</v>
      </c>
      <c r="J1733" s="39">
        <v>45420</v>
      </c>
      <c r="K1733" s="48">
        <v>4365.8900000000003</v>
      </c>
    </row>
    <row r="1734" spans="1:11" x14ac:dyDescent="0.2">
      <c r="A1734" s="66" t="s">
        <v>2753</v>
      </c>
      <c r="B1734" s="66" t="s">
        <v>8141</v>
      </c>
      <c r="C1734" s="11" t="s">
        <v>6416</v>
      </c>
      <c r="D1734" s="11" t="s">
        <v>6416</v>
      </c>
      <c r="E1734" s="11" t="str">
        <f t="shared" si="26"/>
        <v>S. DQ. R.</v>
      </c>
      <c r="F1734" s="59" t="s">
        <v>6416</v>
      </c>
      <c r="G1734" s="11" t="s">
        <v>2754</v>
      </c>
      <c r="H1734" s="32">
        <v>2</v>
      </c>
      <c r="I1734" s="39">
        <v>45419</v>
      </c>
      <c r="J1734" s="39">
        <v>45420</v>
      </c>
      <c r="K1734" s="34">
        <v>795.57</v>
      </c>
    </row>
    <row r="1735" spans="1:11" x14ac:dyDescent="0.2">
      <c r="A1735" s="66" t="s">
        <v>2755</v>
      </c>
      <c r="B1735" s="66" t="s">
        <v>8142</v>
      </c>
      <c r="C1735" s="11" t="s">
        <v>6416</v>
      </c>
      <c r="D1735" s="11" t="s">
        <v>6416</v>
      </c>
      <c r="E1735" s="11" t="str">
        <f t="shared" ref="E1735:E1798" si="27">IF(C1735="",E1734,C1735)</f>
        <v>S. DQ. R.</v>
      </c>
      <c r="F1735" s="59" t="s">
        <v>6416</v>
      </c>
      <c r="G1735" s="11" t="s">
        <v>2756</v>
      </c>
      <c r="H1735" s="32">
        <v>2</v>
      </c>
      <c r="I1735" s="39">
        <v>45419</v>
      </c>
      <c r="J1735" s="39">
        <v>45420</v>
      </c>
      <c r="K1735" s="34">
        <v>583.46</v>
      </c>
    </row>
    <row r="1736" spans="1:11" x14ac:dyDescent="0.2">
      <c r="A1736" s="63" t="s">
        <v>2757</v>
      </c>
      <c r="B1736" s="63" t="s">
        <v>8143</v>
      </c>
      <c r="C1736" s="8" t="s">
        <v>6416</v>
      </c>
      <c r="D1736" s="8" t="s">
        <v>6416</v>
      </c>
      <c r="E1736" s="8" t="str">
        <f t="shared" si="27"/>
        <v>S. DQ. R.</v>
      </c>
      <c r="F1736" s="59" t="s">
        <v>6416</v>
      </c>
      <c r="G1736" s="8" t="s">
        <v>2758</v>
      </c>
      <c r="H1736" s="23">
        <v>2</v>
      </c>
      <c r="I1736" s="35">
        <v>45421</v>
      </c>
      <c r="J1736" s="35">
        <v>45423</v>
      </c>
      <c r="K1736" s="42">
        <v>2019.86</v>
      </c>
    </row>
    <row r="1737" spans="1:11" x14ac:dyDescent="0.2">
      <c r="A1737" s="69" t="s">
        <v>1412</v>
      </c>
      <c r="B1737" s="69"/>
      <c r="C1737" s="3" t="s">
        <v>6723</v>
      </c>
      <c r="D1737" s="3" t="s">
        <v>6723</v>
      </c>
      <c r="E1737" s="3" t="str">
        <f t="shared" si="27"/>
        <v>1BS. CL. 2</v>
      </c>
      <c r="F1737" s="59" t="s">
        <v>1412</v>
      </c>
      <c r="G1737" s="3"/>
      <c r="H1737" s="49">
        <v>6</v>
      </c>
      <c r="I1737" s="50">
        <v>45421</v>
      </c>
      <c r="J1737" s="50">
        <v>45427</v>
      </c>
      <c r="K1737" s="52">
        <v>16158.88</v>
      </c>
    </row>
    <row r="1738" spans="1:11" ht="25.5" x14ac:dyDescent="0.2">
      <c r="A1738" s="66" t="s">
        <v>2759</v>
      </c>
      <c r="B1738" s="66" t="s">
        <v>8144</v>
      </c>
      <c r="C1738" s="11" t="s">
        <v>6416</v>
      </c>
      <c r="D1738" s="11" t="s">
        <v>6416</v>
      </c>
      <c r="E1738" s="11" t="str">
        <f t="shared" si="27"/>
        <v>1BS. CL. 2</v>
      </c>
      <c r="F1738" s="59" t="s">
        <v>6416</v>
      </c>
      <c r="G1738" s="11" t="s">
        <v>2760</v>
      </c>
      <c r="H1738" s="32">
        <v>4</v>
      </c>
      <c r="I1738" s="39">
        <v>45421</v>
      </c>
      <c r="J1738" s="39">
        <v>45425</v>
      </c>
      <c r="K1738" s="48">
        <v>8394.1</v>
      </c>
    </row>
    <row r="1739" spans="1:11" x14ac:dyDescent="0.2">
      <c r="A1739" s="66" t="s">
        <v>2761</v>
      </c>
      <c r="B1739" s="66" t="s">
        <v>8145</v>
      </c>
      <c r="C1739" s="11" t="s">
        <v>6416</v>
      </c>
      <c r="D1739" s="11" t="s">
        <v>6416</v>
      </c>
      <c r="E1739" s="11" t="str">
        <f t="shared" si="27"/>
        <v>1BS. CL. 2</v>
      </c>
      <c r="F1739" s="59" t="s">
        <v>6416</v>
      </c>
      <c r="G1739" s="11" t="s">
        <v>2762</v>
      </c>
      <c r="H1739" s="32">
        <v>4</v>
      </c>
      <c r="I1739" s="39">
        <v>45421</v>
      </c>
      <c r="J1739" s="39">
        <v>45425</v>
      </c>
      <c r="K1739" s="48">
        <v>4365.8900000000003</v>
      </c>
    </row>
    <row r="1740" spans="1:11" x14ac:dyDescent="0.2">
      <c r="A1740" s="66" t="s">
        <v>2763</v>
      </c>
      <c r="B1740" s="66" t="s">
        <v>8146</v>
      </c>
      <c r="C1740" s="11" t="s">
        <v>6416</v>
      </c>
      <c r="D1740" s="11" t="s">
        <v>6416</v>
      </c>
      <c r="E1740" s="11" t="str">
        <f t="shared" si="27"/>
        <v>1BS. CL. 2</v>
      </c>
      <c r="F1740" s="59" t="s">
        <v>6416</v>
      </c>
      <c r="G1740" s="11" t="s">
        <v>2764</v>
      </c>
      <c r="H1740" s="32">
        <v>2</v>
      </c>
      <c r="I1740" s="39">
        <v>45424</v>
      </c>
      <c r="J1740" s="39">
        <v>45425</v>
      </c>
      <c r="K1740" s="34">
        <v>795.57</v>
      </c>
    </row>
    <row r="1741" spans="1:11" x14ac:dyDescent="0.2">
      <c r="A1741" s="66" t="s">
        <v>2765</v>
      </c>
      <c r="B1741" s="66" t="s">
        <v>8147</v>
      </c>
      <c r="C1741" s="11" t="s">
        <v>6416</v>
      </c>
      <c r="D1741" s="11" t="s">
        <v>6416</v>
      </c>
      <c r="E1741" s="11" t="str">
        <f t="shared" si="27"/>
        <v>1BS. CL. 2</v>
      </c>
      <c r="F1741" s="59" t="s">
        <v>6416</v>
      </c>
      <c r="G1741" s="11" t="s">
        <v>2766</v>
      </c>
      <c r="H1741" s="32">
        <v>2</v>
      </c>
      <c r="I1741" s="39">
        <v>45424</v>
      </c>
      <c r="J1741" s="39">
        <v>45425</v>
      </c>
      <c r="K1741" s="34">
        <v>583.46</v>
      </c>
    </row>
    <row r="1742" spans="1:11" x14ac:dyDescent="0.2">
      <c r="A1742" s="63" t="s">
        <v>2767</v>
      </c>
      <c r="B1742" s="63" t="s">
        <v>8148</v>
      </c>
      <c r="C1742" s="8" t="s">
        <v>6416</v>
      </c>
      <c r="D1742" s="8" t="s">
        <v>6416</v>
      </c>
      <c r="E1742" s="8" t="str">
        <f t="shared" si="27"/>
        <v>1BS. CL. 2</v>
      </c>
      <c r="F1742" s="59" t="s">
        <v>6416</v>
      </c>
      <c r="G1742" s="8" t="s">
        <v>2768</v>
      </c>
      <c r="H1742" s="23">
        <v>2</v>
      </c>
      <c r="I1742" s="35">
        <v>45426</v>
      </c>
      <c r="J1742" s="35">
        <v>45427</v>
      </c>
      <c r="K1742" s="42">
        <v>2019.86</v>
      </c>
    </row>
    <row r="1743" spans="1:11" x14ac:dyDescent="0.2">
      <c r="A1743" s="69" t="s">
        <v>1423</v>
      </c>
      <c r="B1743" s="69"/>
      <c r="C1743" s="3" t="s">
        <v>6724</v>
      </c>
      <c r="D1743" s="3" t="s">
        <v>6724</v>
      </c>
      <c r="E1743" s="3" t="str">
        <f t="shared" si="27"/>
        <v>1BS. CR. 2</v>
      </c>
      <c r="F1743" s="59" t="s">
        <v>1423</v>
      </c>
      <c r="G1743" s="3"/>
      <c r="H1743" s="49">
        <v>6</v>
      </c>
      <c r="I1743" s="50">
        <v>45426</v>
      </c>
      <c r="J1743" s="50">
        <v>45432</v>
      </c>
      <c r="K1743" s="52">
        <v>16158.88</v>
      </c>
    </row>
    <row r="1744" spans="1:11" ht="25.5" x14ac:dyDescent="0.2">
      <c r="A1744" s="66" t="s">
        <v>2769</v>
      </c>
      <c r="B1744" s="66" t="s">
        <v>8149</v>
      </c>
      <c r="C1744" s="11" t="s">
        <v>6416</v>
      </c>
      <c r="D1744" s="11" t="s">
        <v>6416</v>
      </c>
      <c r="E1744" s="11" t="str">
        <f t="shared" si="27"/>
        <v>1BS. CR. 2</v>
      </c>
      <c r="F1744" s="59" t="s">
        <v>6416</v>
      </c>
      <c r="G1744" s="11" t="s">
        <v>2770</v>
      </c>
      <c r="H1744" s="32">
        <v>4</v>
      </c>
      <c r="I1744" s="39">
        <v>45426</v>
      </c>
      <c r="J1744" s="39">
        <v>45430</v>
      </c>
      <c r="K1744" s="48">
        <v>8394.1</v>
      </c>
    </row>
    <row r="1745" spans="1:11" x14ac:dyDescent="0.2">
      <c r="A1745" s="66" t="s">
        <v>2771</v>
      </c>
      <c r="B1745" s="66" t="s">
        <v>8150</v>
      </c>
      <c r="C1745" s="11" t="s">
        <v>6416</v>
      </c>
      <c r="D1745" s="11" t="s">
        <v>6416</v>
      </c>
      <c r="E1745" s="11" t="str">
        <f t="shared" si="27"/>
        <v>1BS. CR. 2</v>
      </c>
      <c r="F1745" s="59" t="s">
        <v>6416</v>
      </c>
      <c r="G1745" s="11" t="s">
        <v>2772</v>
      </c>
      <c r="H1745" s="32">
        <v>4</v>
      </c>
      <c r="I1745" s="39">
        <v>45426</v>
      </c>
      <c r="J1745" s="39">
        <v>45430</v>
      </c>
      <c r="K1745" s="48">
        <v>4365.8900000000003</v>
      </c>
    </row>
    <row r="1746" spans="1:11" x14ac:dyDescent="0.2">
      <c r="A1746" s="66" t="s">
        <v>2773</v>
      </c>
      <c r="B1746" s="66" t="s">
        <v>8151</v>
      </c>
      <c r="C1746" s="11" t="s">
        <v>6416</v>
      </c>
      <c r="D1746" s="11" t="s">
        <v>6416</v>
      </c>
      <c r="E1746" s="11" t="str">
        <f t="shared" si="27"/>
        <v>1BS. CR. 2</v>
      </c>
      <c r="F1746" s="59" t="s">
        <v>6416</v>
      </c>
      <c r="G1746" s="11" t="s">
        <v>2774</v>
      </c>
      <c r="H1746" s="32">
        <v>2</v>
      </c>
      <c r="I1746" s="39">
        <v>45428</v>
      </c>
      <c r="J1746" s="39">
        <v>45430</v>
      </c>
      <c r="K1746" s="34">
        <v>795.57</v>
      </c>
    </row>
    <row r="1747" spans="1:11" x14ac:dyDescent="0.2">
      <c r="A1747" s="66" t="s">
        <v>2775</v>
      </c>
      <c r="B1747" s="66" t="s">
        <v>8152</v>
      </c>
      <c r="C1747" s="11" t="s">
        <v>6416</v>
      </c>
      <c r="D1747" s="11" t="s">
        <v>6416</v>
      </c>
      <c r="E1747" s="11" t="str">
        <f t="shared" si="27"/>
        <v>1BS. CR. 2</v>
      </c>
      <c r="F1747" s="59" t="s">
        <v>6416</v>
      </c>
      <c r="G1747" s="11" t="s">
        <v>2776</v>
      </c>
      <c r="H1747" s="32">
        <v>2</v>
      </c>
      <c r="I1747" s="39">
        <v>45428</v>
      </c>
      <c r="J1747" s="39">
        <v>45430</v>
      </c>
      <c r="K1747" s="34">
        <v>583.46</v>
      </c>
    </row>
    <row r="1748" spans="1:11" x14ac:dyDescent="0.2">
      <c r="A1748" s="63" t="s">
        <v>2777</v>
      </c>
      <c r="B1748" s="63" t="s">
        <v>8153</v>
      </c>
      <c r="C1748" s="8" t="s">
        <v>6416</v>
      </c>
      <c r="D1748" s="8" t="s">
        <v>6416</v>
      </c>
      <c r="E1748" s="8" t="str">
        <f t="shared" si="27"/>
        <v>1BS. CR. 2</v>
      </c>
      <c r="F1748" s="59" t="s">
        <v>6416</v>
      </c>
      <c r="G1748" s="8" t="s">
        <v>2778</v>
      </c>
      <c r="H1748" s="23">
        <v>2</v>
      </c>
      <c r="I1748" s="35">
        <v>45431</v>
      </c>
      <c r="J1748" s="35">
        <v>45432</v>
      </c>
      <c r="K1748" s="42">
        <v>2019.86</v>
      </c>
    </row>
    <row r="1749" spans="1:11" x14ac:dyDescent="0.2">
      <c r="A1749" s="67" t="s">
        <v>1159</v>
      </c>
      <c r="B1749" s="67"/>
      <c r="C1749" s="12" t="s">
        <v>6680</v>
      </c>
      <c r="D1749" s="12" t="s">
        <v>6680</v>
      </c>
      <c r="E1749" s="12" t="str">
        <f t="shared" si="27"/>
        <v>Zone M3</v>
      </c>
      <c r="F1749" s="59" t="s">
        <v>1159</v>
      </c>
      <c r="G1749" s="12"/>
      <c r="H1749" s="36">
        <v>27</v>
      </c>
      <c r="I1749" s="37">
        <v>45388</v>
      </c>
      <c r="J1749" s="37">
        <v>45421</v>
      </c>
      <c r="K1749" s="46">
        <v>116633.60000000001</v>
      </c>
    </row>
    <row r="1750" spans="1:11" x14ac:dyDescent="0.2">
      <c r="A1750" s="68" t="s">
        <v>2779</v>
      </c>
      <c r="B1750" s="68"/>
      <c r="C1750" s="2" t="s">
        <v>6761</v>
      </c>
      <c r="D1750" s="2" t="s">
        <v>6761</v>
      </c>
      <c r="E1750" s="2" t="str">
        <f t="shared" si="27"/>
        <v>M3 / C4</v>
      </c>
      <c r="F1750" s="59" t="s">
        <v>2779</v>
      </c>
      <c r="G1750" s="2"/>
      <c r="H1750" s="43">
        <v>27</v>
      </c>
      <c r="I1750" s="44">
        <v>45388</v>
      </c>
      <c r="J1750" s="44">
        <v>45421</v>
      </c>
      <c r="K1750" s="47">
        <v>116633.60000000001</v>
      </c>
    </row>
    <row r="1751" spans="1:11" x14ac:dyDescent="0.2">
      <c r="A1751" s="69" t="s">
        <v>1256</v>
      </c>
      <c r="B1751" s="69"/>
      <c r="C1751" s="3" t="s">
        <v>6718</v>
      </c>
      <c r="D1751" s="3" t="s">
        <v>6718</v>
      </c>
      <c r="E1751" s="3" t="str">
        <f t="shared" si="27"/>
        <v>S. K. L.</v>
      </c>
      <c r="F1751" s="59" t="s">
        <v>1256</v>
      </c>
      <c r="G1751" s="3"/>
      <c r="H1751" s="49">
        <v>5</v>
      </c>
      <c r="I1751" s="50">
        <v>45388</v>
      </c>
      <c r="J1751" s="50">
        <v>45396</v>
      </c>
      <c r="K1751" s="52">
        <v>14579.2</v>
      </c>
    </row>
    <row r="1752" spans="1:11" ht="25.5" x14ac:dyDescent="0.2">
      <c r="A1752" s="66" t="s">
        <v>2780</v>
      </c>
      <c r="B1752" s="66" t="s">
        <v>8154</v>
      </c>
      <c r="C1752" s="11" t="s">
        <v>6416</v>
      </c>
      <c r="D1752" s="11" t="s">
        <v>6416</v>
      </c>
      <c r="E1752" s="11" t="str">
        <f t="shared" si="27"/>
        <v>S. K. L.</v>
      </c>
      <c r="F1752" s="59" t="s">
        <v>6416</v>
      </c>
      <c r="G1752" s="11" t="s">
        <v>2781</v>
      </c>
      <c r="H1752" s="32">
        <v>3</v>
      </c>
      <c r="I1752" s="39">
        <v>45388</v>
      </c>
      <c r="J1752" s="39">
        <v>45390</v>
      </c>
      <c r="K1752" s="48">
        <v>7869.47</v>
      </c>
    </row>
    <row r="1753" spans="1:11" x14ac:dyDescent="0.2">
      <c r="A1753" s="66" t="s">
        <v>2782</v>
      </c>
      <c r="B1753" s="66" t="s">
        <v>8155</v>
      </c>
      <c r="C1753" s="11" t="s">
        <v>6416</v>
      </c>
      <c r="D1753" s="11" t="s">
        <v>6416</v>
      </c>
      <c r="E1753" s="11" t="str">
        <f t="shared" si="27"/>
        <v>S. K. L.</v>
      </c>
      <c r="F1753" s="59" t="s">
        <v>6416</v>
      </c>
      <c r="G1753" s="11" t="s">
        <v>2783</v>
      </c>
      <c r="H1753" s="32">
        <v>3</v>
      </c>
      <c r="I1753" s="39">
        <v>45388</v>
      </c>
      <c r="J1753" s="39">
        <v>45390</v>
      </c>
      <c r="K1753" s="48">
        <v>3508.31</v>
      </c>
    </row>
    <row r="1754" spans="1:11" x14ac:dyDescent="0.2">
      <c r="A1754" s="66" t="s">
        <v>2784</v>
      </c>
      <c r="B1754" s="66" t="s">
        <v>8156</v>
      </c>
      <c r="C1754" s="11" t="s">
        <v>6416</v>
      </c>
      <c r="D1754" s="11" t="s">
        <v>6416</v>
      </c>
      <c r="E1754" s="11" t="str">
        <f t="shared" si="27"/>
        <v>S. K. L.</v>
      </c>
      <c r="F1754" s="59" t="s">
        <v>6416</v>
      </c>
      <c r="G1754" s="11" t="s">
        <v>2785</v>
      </c>
      <c r="H1754" s="32">
        <v>2</v>
      </c>
      <c r="I1754" s="39">
        <v>45389</v>
      </c>
      <c r="J1754" s="39">
        <v>45390</v>
      </c>
      <c r="K1754" s="34">
        <v>795.57</v>
      </c>
    </row>
    <row r="1755" spans="1:11" x14ac:dyDescent="0.2">
      <c r="A1755" s="66" t="s">
        <v>2786</v>
      </c>
      <c r="B1755" s="66" t="s">
        <v>8157</v>
      </c>
      <c r="C1755" s="11" t="s">
        <v>6416</v>
      </c>
      <c r="D1755" s="11" t="s">
        <v>6416</v>
      </c>
      <c r="E1755" s="11" t="str">
        <f t="shared" si="27"/>
        <v>S. K. L.</v>
      </c>
      <c r="F1755" s="59" t="s">
        <v>6416</v>
      </c>
      <c r="G1755" s="11" t="s">
        <v>2787</v>
      </c>
      <c r="H1755" s="32">
        <v>2</v>
      </c>
      <c r="I1755" s="39">
        <v>45389</v>
      </c>
      <c r="J1755" s="39">
        <v>45390</v>
      </c>
      <c r="K1755" s="34">
        <v>583.46</v>
      </c>
    </row>
    <row r="1756" spans="1:11" x14ac:dyDescent="0.2">
      <c r="A1756" s="63" t="s">
        <v>2788</v>
      </c>
      <c r="B1756" s="63" t="s">
        <v>8158</v>
      </c>
      <c r="C1756" s="8" t="s">
        <v>6416</v>
      </c>
      <c r="D1756" s="8" t="s">
        <v>6416</v>
      </c>
      <c r="E1756" s="8" t="str">
        <f t="shared" si="27"/>
        <v>S. K. L.</v>
      </c>
      <c r="F1756" s="59" t="s">
        <v>6416</v>
      </c>
      <c r="G1756" s="8" t="s">
        <v>2789</v>
      </c>
      <c r="H1756" s="23">
        <v>2</v>
      </c>
      <c r="I1756" s="35">
        <v>45391</v>
      </c>
      <c r="J1756" s="35">
        <v>45396</v>
      </c>
      <c r="K1756" s="42">
        <v>1822.4</v>
      </c>
    </row>
    <row r="1757" spans="1:11" x14ac:dyDescent="0.2">
      <c r="A1757" s="69" t="s">
        <v>1569</v>
      </c>
      <c r="B1757" s="69"/>
      <c r="C1757" s="3" t="s">
        <v>6730</v>
      </c>
      <c r="D1757" s="3" t="s">
        <v>6730</v>
      </c>
      <c r="E1757" s="3" t="str">
        <f t="shared" si="27"/>
        <v>S. K. R. - 1</v>
      </c>
      <c r="F1757" s="59" t="s">
        <v>1569</v>
      </c>
      <c r="G1757" s="3"/>
      <c r="H1757" s="49">
        <v>5</v>
      </c>
      <c r="I1757" s="50">
        <v>45391</v>
      </c>
      <c r="J1757" s="50">
        <v>45399</v>
      </c>
      <c r="K1757" s="52">
        <v>14579.2</v>
      </c>
    </row>
    <row r="1758" spans="1:11" ht="25.5" x14ac:dyDescent="0.2">
      <c r="A1758" s="66" t="s">
        <v>2790</v>
      </c>
      <c r="B1758" s="66" t="s">
        <v>8159</v>
      </c>
      <c r="C1758" s="11" t="s">
        <v>6416</v>
      </c>
      <c r="D1758" s="11" t="s">
        <v>6416</v>
      </c>
      <c r="E1758" s="11" t="str">
        <f t="shared" si="27"/>
        <v>S. K. R. - 1</v>
      </c>
      <c r="F1758" s="59" t="s">
        <v>6416</v>
      </c>
      <c r="G1758" s="11" t="s">
        <v>2791</v>
      </c>
      <c r="H1758" s="32">
        <v>3</v>
      </c>
      <c r="I1758" s="39">
        <v>45391</v>
      </c>
      <c r="J1758" s="39">
        <v>45397</v>
      </c>
      <c r="K1758" s="48">
        <v>7869.47</v>
      </c>
    </row>
    <row r="1759" spans="1:11" x14ac:dyDescent="0.2">
      <c r="A1759" s="66" t="s">
        <v>2792</v>
      </c>
      <c r="B1759" s="66" t="s">
        <v>8160</v>
      </c>
      <c r="C1759" s="11" t="s">
        <v>6416</v>
      </c>
      <c r="D1759" s="11" t="s">
        <v>6416</v>
      </c>
      <c r="E1759" s="11" t="str">
        <f t="shared" si="27"/>
        <v>S. K. R. - 1</v>
      </c>
      <c r="F1759" s="59" t="s">
        <v>6416</v>
      </c>
      <c r="G1759" s="11" t="s">
        <v>2793</v>
      </c>
      <c r="H1759" s="32">
        <v>3</v>
      </c>
      <c r="I1759" s="39">
        <v>45391</v>
      </c>
      <c r="J1759" s="39">
        <v>45397</v>
      </c>
      <c r="K1759" s="48">
        <v>3508.31</v>
      </c>
    </row>
    <row r="1760" spans="1:11" x14ac:dyDescent="0.2">
      <c r="A1760" s="66" t="s">
        <v>2794</v>
      </c>
      <c r="B1760" s="66" t="s">
        <v>8161</v>
      </c>
      <c r="C1760" s="11" t="s">
        <v>6416</v>
      </c>
      <c r="D1760" s="11" t="s">
        <v>6416</v>
      </c>
      <c r="E1760" s="11" t="str">
        <f t="shared" si="27"/>
        <v>S. K. R. - 1</v>
      </c>
      <c r="F1760" s="59" t="s">
        <v>6416</v>
      </c>
      <c r="G1760" s="11" t="s">
        <v>2795</v>
      </c>
      <c r="H1760" s="32">
        <v>2</v>
      </c>
      <c r="I1760" s="39">
        <v>45396</v>
      </c>
      <c r="J1760" s="39">
        <v>45397</v>
      </c>
      <c r="K1760" s="34">
        <v>795.57</v>
      </c>
    </row>
    <row r="1761" spans="1:11" x14ac:dyDescent="0.2">
      <c r="A1761" s="66" t="s">
        <v>2796</v>
      </c>
      <c r="B1761" s="66" t="s">
        <v>8162</v>
      </c>
      <c r="C1761" s="11" t="s">
        <v>6416</v>
      </c>
      <c r="D1761" s="11" t="s">
        <v>6416</v>
      </c>
      <c r="E1761" s="11" t="str">
        <f t="shared" si="27"/>
        <v>S. K. R. - 1</v>
      </c>
      <c r="F1761" s="59" t="s">
        <v>6416</v>
      </c>
      <c r="G1761" s="11" t="s">
        <v>2797</v>
      </c>
      <c r="H1761" s="32">
        <v>2</v>
      </c>
      <c r="I1761" s="39">
        <v>45396</v>
      </c>
      <c r="J1761" s="39">
        <v>45397</v>
      </c>
      <c r="K1761" s="34">
        <v>583.46</v>
      </c>
    </row>
    <row r="1762" spans="1:11" x14ac:dyDescent="0.2">
      <c r="A1762" s="63" t="s">
        <v>2798</v>
      </c>
      <c r="B1762" s="63" t="s">
        <v>8163</v>
      </c>
      <c r="C1762" s="8" t="s">
        <v>6416</v>
      </c>
      <c r="D1762" s="8" t="s">
        <v>6416</v>
      </c>
      <c r="E1762" s="8" t="str">
        <f t="shared" si="27"/>
        <v>S. K. R. - 1</v>
      </c>
      <c r="F1762" s="59" t="s">
        <v>6416</v>
      </c>
      <c r="G1762" s="8" t="s">
        <v>2799</v>
      </c>
      <c r="H1762" s="23">
        <v>2</v>
      </c>
      <c r="I1762" s="35">
        <v>45398</v>
      </c>
      <c r="J1762" s="35">
        <v>45399</v>
      </c>
      <c r="K1762" s="42">
        <v>1822.4</v>
      </c>
    </row>
    <row r="1763" spans="1:11" x14ac:dyDescent="0.2">
      <c r="A1763" s="69" t="s">
        <v>1580</v>
      </c>
      <c r="B1763" s="69"/>
      <c r="C1763" s="3" t="s">
        <v>6731</v>
      </c>
      <c r="D1763" s="3" t="s">
        <v>6731</v>
      </c>
      <c r="E1763" s="3" t="str">
        <f t="shared" si="27"/>
        <v>S. K. R. - 2</v>
      </c>
      <c r="F1763" s="59" t="s">
        <v>1580</v>
      </c>
      <c r="G1763" s="3"/>
      <c r="H1763" s="49">
        <v>5</v>
      </c>
      <c r="I1763" s="50">
        <v>45398</v>
      </c>
      <c r="J1763" s="50">
        <v>45403</v>
      </c>
      <c r="K1763" s="52">
        <v>14579.2</v>
      </c>
    </row>
    <row r="1764" spans="1:11" ht="25.5" x14ac:dyDescent="0.2">
      <c r="A1764" s="66" t="s">
        <v>2800</v>
      </c>
      <c r="B1764" s="66" t="s">
        <v>8164</v>
      </c>
      <c r="C1764" s="11" t="s">
        <v>6416</v>
      </c>
      <c r="D1764" s="11" t="s">
        <v>6416</v>
      </c>
      <c r="E1764" s="11" t="str">
        <f t="shared" si="27"/>
        <v>S. K. R. - 2</v>
      </c>
      <c r="F1764" s="59" t="s">
        <v>6416</v>
      </c>
      <c r="G1764" s="11" t="s">
        <v>2801</v>
      </c>
      <c r="H1764" s="32">
        <v>3</v>
      </c>
      <c r="I1764" s="39">
        <v>45398</v>
      </c>
      <c r="J1764" s="39">
        <v>45400</v>
      </c>
      <c r="K1764" s="48">
        <v>7869.47</v>
      </c>
    </row>
    <row r="1765" spans="1:11" x14ac:dyDescent="0.2">
      <c r="A1765" s="66" t="s">
        <v>2802</v>
      </c>
      <c r="B1765" s="66" t="s">
        <v>8165</v>
      </c>
      <c r="C1765" s="11" t="s">
        <v>6416</v>
      </c>
      <c r="D1765" s="11" t="s">
        <v>6416</v>
      </c>
      <c r="E1765" s="11" t="str">
        <f t="shared" si="27"/>
        <v>S. K. R. - 2</v>
      </c>
      <c r="F1765" s="59" t="s">
        <v>6416</v>
      </c>
      <c r="G1765" s="11" t="s">
        <v>2803</v>
      </c>
      <c r="H1765" s="32">
        <v>3</v>
      </c>
      <c r="I1765" s="39">
        <v>45398</v>
      </c>
      <c r="J1765" s="39">
        <v>45400</v>
      </c>
      <c r="K1765" s="48">
        <v>3508.31</v>
      </c>
    </row>
    <row r="1766" spans="1:11" x14ac:dyDescent="0.2">
      <c r="A1766" s="66" t="s">
        <v>2804</v>
      </c>
      <c r="B1766" s="66" t="s">
        <v>8166</v>
      </c>
      <c r="C1766" s="11" t="s">
        <v>6416</v>
      </c>
      <c r="D1766" s="11" t="s">
        <v>6416</v>
      </c>
      <c r="E1766" s="11" t="str">
        <f t="shared" si="27"/>
        <v>S. K. R. - 2</v>
      </c>
      <c r="F1766" s="59" t="s">
        <v>6416</v>
      </c>
      <c r="G1766" s="11" t="s">
        <v>2805</v>
      </c>
      <c r="H1766" s="32">
        <v>2</v>
      </c>
      <c r="I1766" s="39">
        <v>45399</v>
      </c>
      <c r="J1766" s="39">
        <v>45400</v>
      </c>
      <c r="K1766" s="34">
        <v>795.57</v>
      </c>
    </row>
    <row r="1767" spans="1:11" x14ac:dyDescent="0.2">
      <c r="A1767" s="66" t="s">
        <v>2806</v>
      </c>
      <c r="B1767" s="66" t="s">
        <v>8167</v>
      </c>
      <c r="C1767" s="11" t="s">
        <v>6416</v>
      </c>
      <c r="D1767" s="11" t="s">
        <v>6416</v>
      </c>
      <c r="E1767" s="11" t="str">
        <f t="shared" si="27"/>
        <v>S. K. R. - 2</v>
      </c>
      <c r="F1767" s="59" t="s">
        <v>6416</v>
      </c>
      <c r="G1767" s="11" t="s">
        <v>2807</v>
      </c>
      <c r="H1767" s="32">
        <v>2</v>
      </c>
      <c r="I1767" s="39">
        <v>45399</v>
      </c>
      <c r="J1767" s="39">
        <v>45400</v>
      </c>
      <c r="K1767" s="34">
        <v>583.46</v>
      </c>
    </row>
    <row r="1768" spans="1:11" x14ac:dyDescent="0.2">
      <c r="A1768" s="63" t="s">
        <v>2808</v>
      </c>
      <c r="B1768" s="63" t="s">
        <v>8168</v>
      </c>
      <c r="C1768" s="8" t="s">
        <v>6416</v>
      </c>
      <c r="D1768" s="8" t="s">
        <v>6416</v>
      </c>
      <c r="E1768" s="8" t="str">
        <f t="shared" si="27"/>
        <v>S. K. R. - 2</v>
      </c>
      <c r="F1768" s="59" t="s">
        <v>6416</v>
      </c>
      <c r="G1768" s="8" t="s">
        <v>2809</v>
      </c>
      <c r="H1768" s="23">
        <v>2</v>
      </c>
      <c r="I1768" s="35">
        <v>45402</v>
      </c>
      <c r="J1768" s="35">
        <v>45403</v>
      </c>
      <c r="K1768" s="42">
        <v>1822.4</v>
      </c>
    </row>
    <row r="1769" spans="1:11" x14ac:dyDescent="0.2">
      <c r="A1769" s="69" t="s">
        <v>2810</v>
      </c>
      <c r="B1769" s="69"/>
      <c r="C1769" s="3" t="s">
        <v>6762</v>
      </c>
      <c r="D1769" s="3" t="s">
        <v>6762</v>
      </c>
      <c r="E1769" s="3" t="str">
        <f t="shared" si="27"/>
        <v>S. K. R. - 3</v>
      </c>
      <c r="F1769" s="59" t="s">
        <v>2810</v>
      </c>
      <c r="G1769" s="3"/>
      <c r="H1769" s="49">
        <v>5</v>
      </c>
      <c r="I1769" s="50">
        <v>45402</v>
      </c>
      <c r="J1769" s="50">
        <v>45406</v>
      </c>
      <c r="K1769" s="52">
        <v>14579.2</v>
      </c>
    </row>
    <row r="1770" spans="1:11" ht="25.5" x14ac:dyDescent="0.2">
      <c r="A1770" s="66" t="s">
        <v>2811</v>
      </c>
      <c r="B1770" s="66" t="s">
        <v>8169</v>
      </c>
      <c r="C1770" s="11" t="s">
        <v>6416</v>
      </c>
      <c r="D1770" s="11" t="s">
        <v>6416</v>
      </c>
      <c r="E1770" s="11" t="str">
        <f t="shared" si="27"/>
        <v>S. K. R. - 3</v>
      </c>
      <c r="F1770" s="59" t="s">
        <v>6416</v>
      </c>
      <c r="G1770" s="11" t="s">
        <v>2812</v>
      </c>
      <c r="H1770" s="32">
        <v>3</v>
      </c>
      <c r="I1770" s="39">
        <v>45402</v>
      </c>
      <c r="J1770" s="39">
        <v>45404</v>
      </c>
      <c r="K1770" s="48">
        <v>7869.47</v>
      </c>
    </row>
    <row r="1771" spans="1:11" x14ac:dyDescent="0.2">
      <c r="A1771" s="66" t="s">
        <v>2813</v>
      </c>
      <c r="B1771" s="66" t="s">
        <v>8170</v>
      </c>
      <c r="C1771" s="11" t="s">
        <v>6416</v>
      </c>
      <c r="D1771" s="11" t="s">
        <v>6416</v>
      </c>
      <c r="E1771" s="11" t="str">
        <f t="shared" si="27"/>
        <v>S. K. R. - 3</v>
      </c>
      <c r="F1771" s="59" t="s">
        <v>6416</v>
      </c>
      <c r="G1771" s="11" t="s">
        <v>2814</v>
      </c>
      <c r="H1771" s="32">
        <v>3</v>
      </c>
      <c r="I1771" s="39">
        <v>45402</v>
      </c>
      <c r="J1771" s="39">
        <v>45404</v>
      </c>
      <c r="K1771" s="48">
        <v>3508.31</v>
      </c>
    </row>
    <row r="1772" spans="1:11" x14ac:dyDescent="0.2">
      <c r="A1772" s="66" t="s">
        <v>2815</v>
      </c>
      <c r="B1772" s="66" t="s">
        <v>8171</v>
      </c>
      <c r="C1772" s="11" t="s">
        <v>6416</v>
      </c>
      <c r="D1772" s="11" t="s">
        <v>6416</v>
      </c>
      <c r="E1772" s="11" t="str">
        <f t="shared" si="27"/>
        <v>S. K. R. - 3</v>
      </c>
      <c r="F1772" s="59" t="s">
        <v>6416</v>
      </c>
      <c r="G1772" s="11" t="s">
        <v>2816</v>
      </c>
      <c r="H1772" s="32">
        <v>2</v>
      </c>
      <c r="I1772" s="39">
        <v>45403</v>
      </c>
      <c r="J1772" s="39">
        <v>45404</v>
      </c>
      <c r="K1772" s="34">
        <v>795.57</v>
      </c>
    </row>
    <row r="1773" spans="1:11" x14ac:dyDescent="0.2">
      <c r="A1773" s="66" t="s">
        <v>2817</v>
      </c>
      <c r="B1773" s="66" t="s">
        <v>8172</v>
      </c>
      <c r="C1773" s="11" t="s">
        <v>6416</v>
      </c>
      <c r="D1773" s="11" t="s">
        <v>6416</v>
      </c>
      <c r="E1773" s="11" t="str">
        <f t="shared" si="27"/>
        <v>S. K. R. - 3</v>
      </c>
      <c r="F1773" s="59" t="s">
        <v>6416</v>
      </c>
      <c r="G1773" s="11" t="s">
        <v>2818</v>
      </c>
      <c r="H1773" s="32">
        <v>2</v>
      </c>
      <c r="I1773" s="39">
        <v>45403</v>
      </c>
      <c r="J1773" s="39">
        <v>45404</v>
      </c>
      <c r="K1773" s="34">
        <v>583.46</v>
      </c>
    </row>
    <row r="1774" spans="1:11" x14ac:dyDescent="0.2">
      <c r="A1774" s="63" t="s">
        <v>2819</v>
      </c>
      <c r="B1774" s="63" t="s">
        <v>8173</v>
      </c>
      <c r="C1774" s="8" t="s">
        <v>6416</v>
      </c>
      <c r="D1774" s="8" t="s">
        <v>6416</v>
      </c>
      <c r="E1774" s="8" t="str">
        <f t="shared" si="27"/>
        <v>S. K. R. - 3</v>
      </c>
      <c r="F1774" s="59" t="s">
        <v>6416</v>
      </c>
      <c r="G1774" s="8" t="s">
        <v>2820</v>
      </c>
      <c r="H1774" s="23">
        <v>2</v>
      </c>
      <c r="I1774" s="35">
        <v>45405</v>
      </c>
      <c r="J1774" s="35">
        <v>45406</v>
      </c>
      <c r="K1774" s="42">
        <v>1822.4</v>
      </c>
    </row>
    <row r="1775" spans="1:11" x14ac:dyDescent="0.2">
      <c r="A1775" s="69" t="s">
        <v>1288</v>
      </c>
      <c r="B1775" s="69"/>
      <c r="C1775" s="3" t="s">
        <v>6720</v>
      </c>
      <c r="D1775" s="3" t="s">
        <v>6720</v>
      </c>
      <c r="E1775" s="3" t="str">
        <f t="shared" si="27"/>
        <v>S. K. CR.</v>
      </c>
      <c r="F1775" s="59" t="s">
        <v>1288</v>
      </c>
      <c r="G1775" s="3"/>
      <c r="H1775" s="49">
        <v>5</v>
      </c>
      <c r="I1775" s="50">
        <v>45405</v>
      </c>
      <c r="J1775" s="50">
        <v>45410</v>
      </c>
      <c r="K1775" s="52">
        <v>14579.2</v>
      </c>
    </row>
    <row r="1776" spans="1:11" ht="25.5" x14ac:dyDescent="0.2">
      <c r="A1776" s="66" t="s">
        <v>2821</v>
      </c>
      <c r="B1776" s="66" t="s">
        <v>8174</v>
      </c>
      <c r="C1776" s="11" t="s">
        <v>6416</v>
      </c>
      <c r="D1776" s="11" t="s">
        <v>6416</v>
      </c>
      <c r="E1776" s="11" t="str">
        <f t="shared" si="27"/>
        <v>S. K. CR.</v>
      </c>
      <c r="F1776" s="59" t="s">
        <v>6416</v>
      </c>
      <c r="G1776" s="11" t="s">
        <v>2822</v>
      </c>
      <c r="H1776" s="32">
        <v>3</v>
      </c>
      <c r="I1776" s="39">
        <v>45405</v>
      </c>
      <c r="J1776" s="39">
        <v>45407</v>
      </c>
      <c r="K1776" s="48">
        <v>7869.47</v>
      </c>
    </row>
    <row r="1777" spans="1:11" x14ac:dyDescent="0.2">
      <c r="A1777" s="66" t="s">
        <v>2823</v>
      </c>
      <c r="B1777" s="66" t="s">
        <v>8175</v>
      </c>
      <c r="C1777" s="11" t="s">
        <v>6416</v>
      </c>
      <c r="D1777" s="11" t="s">
        <v>6416</v>
      </c>
      <c r="E1777" s="11" t="str">
        <f t="shared" si="27"/>
        <v>S. K. CR.</v>
      </c>
      <c r="F1777" s="59" t="s">
        <v>6416</v>
      </c>
      <c r="G1777" s="11" t="s">
        <v>2824</v>
      </c>
      <c r="H1777" s="32">
        <v>3</v>
      </c>
      <c r="I1777" s="39">
        <v>45405</v>
      </c>
      <c r="J1777" s="39">
        <v>45407</v>
      </c>
      <c r="K1777" s="48">
        <v>3508.31</v>
      </c>
    </row>
    <row r="1778" spans="1:11" x14ac:dyDescent="0.2">
      <c r="A1778" s="66" t="s">
        <v>2825</v>
      </c>
      <c r="B1778" s="66" t="s">
        <v>8176</v>
      </c>
      <c r="C1778" s="11" t="s">
        <v>6416</v>
      </c>
      <c r="D1778" s="11" t="s">
        <v>6416</v>
      </c>
      <c r="E1778" s="11" t="str">
        <f t="shared" si="27"/>
        <v>S. K. CR.</v>
      </c>
      <c r="F1778" s="59" t="s">
        <v>6416</v>
      </c>
      <c r="G1778" s="11" t="s">
        <v>2826</v>
      </c>
      <c r="H1778" s="32">
        <v>2</v>
      </c>
      <c r="I1778" s="39">
        <v>45406</v>
      </c>
      <c r="J1778" s="39">
        <v>45407</v>
      </c>
      <c r="K1778" s="34">
        <v>795.57</v>
      </c>
    </row>
    <row r="1779" spans="1:11" x14ac:dyDescent="0.2">
      <c r="A1779" s="66" t="s">
        <v>2827</v>
      </c>
      <c r="B1779" s="66" t="s">
        <v>8177</v>
      </c>
      <c r="C1779" s="11" t="s">
        <v>6416</v>
      </c>
      <c r="D1779" s="11" t="s">
        <v>6416</v>
      </c>
      <c r="E1779" s="11" t="str">
        <f t="shared" si="27"/>
        <v>S. K. CR.</v>
      </c>
      <c r="F1779" s="59" t="s">
        <v>6416</v>
      </c>
      <c r="G1779" s="11" t="s">
        <v>2828</v>
      </c>
      <c r="H1779" s="32">
        <v>2</v>
      </c>
      <c r="I1779" s="39">
        <v>45406</v>
      </c>
      <c r="J1779" s="39">
        <v>45407</v>
      </c>
      <c r="K1779" s="34">
        <v>583.46</v>
      </c>
    </row>
    <row r="1780" spans="1:11" x14ac:dyDescent="0.2">
      <c r="A1780" s="63" t="s">
        <v>2829</v>
      </c>
      <c r="B1780" s="63" t="s">
        <v>8178</v>
      </c>
      <c r="C1780" s="8" t="s">
        <v>6416</v>
      </c>
      <c r="D1780" s="8" t="s">
        <v>6416</v>
      </c>
      <c r="E1780" s="8" t="str">
        <f t="shared" si="27"/>
        <v>S. K. CR.</v>
      </c>
      <c r="F1780" s="59" t="s">
        <v>6416</v>
      </c>
      <c r="G1780" s="8" t="s">
        <v>2830</v>
      </c>
      <c r="H1780" s="23">
        <v>2</v>
      </c>
      <c r="I1780" s="35">
        <v>45409</v>
      </c>
      <c r="J1780" s="35">
        <v>45410</v>
      </c>
      <c r="K1780" s="42">
        <v>1822.4</v>
      </c>
    </row>
    <row r="1781" spans="1:11" x14ac:dyDescent="0.2">
      <c r="A1781" s="69" t="s">
        <v>2129</v>
      </c>
      <c r="B1781" s="69"/>
      <c r="C1781" s="3" t="s">
        <v>6743</v>
      </c>
      <c r="D1781" s="3" t="s">
        <v>6743</v>
      </c>
      <c r="E1781" s="3" t="str">
        <f t="shared" si="27"/>
        <v>S. DQ. L. - 1</v>
      </c>
      <c r="F1781" s="59" t="s">
        <v>2129</v>
      </c>
      <c r="G1781" s="3"/>
      <c r="H1781" s="49">
        <v>5</v>
      </c>
      <c r="I1781" s="50">
        <v>45409</v>
      </c>
      <c r="J1781" s="50">
        <v>45413</v>
      </c>
      <c r="K1781" s="52">
        <v>14579.2</v>
      </c>
    </row>
    <row r="1782" spans="1:11" ht="25.5" x14ac:dyDescent="0.2">
      <c r="A1782" s="66" t="s">
        <v>2831</v>
      </c>
      <c r="B1782" s="66" t="s">
        <v>8179</v>
      </c>
      <c r="C1782" s="11" t="s">
        <v>6416</v>
      </c>
      <c r="D1782" s="11" t="s">
        <v>6416</v>
      </c>
      <c r="E1782" s="11" t="str">
        <f t="shared" si="27"/>
        <v>S. DQ. L. - 1</v>
      </c>
      <c r="F1782" s="59" t="s">
        <v>6416</v>
      </c>
      <c r="G1782" s="11" t="s">
        <v>2832</v>
      </c>
      <c r="H1782" s="32">
        <v>3</v>
      </c>
      <c r="I1782" s="39">
        <v>45409</v>
      </c>
      <c r="J1782" s="39">
        <v>45411</v>
      </c>
      <c r="K1782" s="48">
        <v>7869.47</v>
      </c>
    </row>
    <row r="1783" spans="1:11" x14ac:dyDescent="0.2">
      <c r="A1783" s="66" t="s">
        <v>2833</v>
      </c>
      <c r="B1783" s="66" t="s">
        <v>8180</v>
      </c>
      <c r="C1783" s="11" t="s">
        <v>6416</v>
      </c>
      <c r="D1783" s="11" t="s">
        <v>6416</v>
      </c>
      <c r="E1783" s="11" t="str">
        <f t="shared" si="27"/>
        <v>S. DQ. L. - 1</v>
      </c>
      <c r="F1783" s="59" t="s">
        <v>6416</v>
      </c>
      <c r="G1783" s="11" t="s">
        <v>2834</v>
      </c>
      <c r="H1783" s="32">
        <v>3</v>
      </c>
      <c r="I1783" s="39">
        <v>45409</v>
      </c>
      <c r="J1783" s="39">
        <v>45411</v>
      </c>
      <c r="K1783" s="48">
        <v>3508.31</v>
      </c>
    </row>
    <row r="1784" spans="1:11" x14ac:dyDescent="0.2">
      <c r="A1784" s="66" t="s">
        <v>2835</v>
      </c>
      <c r="B1784" s="66" t="s">
        <v>8181</v>
      </c>
      <c r="C1784" s="11" t="s">
        <v>6416</v>
      </c>
      <c r="D1784" s="11" t="s">
        <v>6416</v>
      </c>
      <c r="E1784" s="11" t="str">
        <f t="shared" si="27"/>
        <v>S. DQ. L. - 1</v>
      </c>
      <c r="F1784" s="59" t="s">
        <v>6416</v>
      </c>
      <c r="G1784" s="11" t="s">
        <v>2836</v>
      </c>
      <c r="H1784" s="32">
        <v>2</v>
      </c>
      <c r="I1784" s="39">
        <v>45410</v>
      </c>
      <c r="J1784" s="39">
        <v>45411</v>
      </c>
      <c r="K1784" s="34">
        <v>795.57</v>
      </c>
    </row>
    <row r="1785" spans="1:11" x14ac:dyDescent="0.2">
      <c r="A1785" s="66" t="s">
        <v>2837</v>
      </c>
      <c r="B1785" s="66" t="s">
        <v>8182</v>
      </c>
      <c r="C1785" s="11" t="s">
        <v>6416</v>
      </c>
      <c r="D1785" s="11" t="s">
        <v>6416</v>
      </c>
      <c r="E1785" s="11" t="str">
        <f t="shared" si="27"/>
        <v>S. DQ. L. - 1</v>
      </c>
      <c r="F1785" s="59" t="s">
        <v>6416</v>
      </c>
      <c r="G1785" s="11" t="s">
        <v>2838</v>
      </c>
      <c r="H1785" s="32">
        <v>2</v>
      </c>
      <c r="I1785" s="39">
        <v>45410</v>
      </c>
      <c r="J1785" s="39">
        <v>45411</v>
      </c>
      <c r="K1785" s="34">
        <v>583.46</v>
      </c>
    </row>
    <row r="1786" spans="1:11" x14ac:dyDescent="0.2">
      <c r="A1786" s="63" t="s">
        <v>2839</v>
      </c>
      <c r="B1786" s="63" t="s">
        <v>8183</v>
      </c>
      <c r="C1786" s="8" t="s">
        <v>6416</v>
      </c>
      <c r="D1786" s="8" t="s">
        <v>6416</v>
      </c>
      <c r="E1786" s="8" t="str">
        <f t="shared" si="27"/>
        <v>S. DQ. L. - 1</v>
      </c>
      <c r="F1786" s="59" t="s">
        <v>6416</v>
      </c>
      <c r="G1786" s="8" t="s">
        <v>2840</v>
      </c>
      <c r="H1786" s="23">
        <v>2</v>
      </c>
      <c r="I1786" s="35">
        <v>45412</v>
      </c>
      <c r="J1786" s="35">
        <v>45413</v>
      </c>
      <c r="K1786" s="42">
        <v>1822.4</v>
      </c>
    </row>
    <row r="1787" spans="1:11" x14ac:dyDescent="0.2">
      <c r="A1787" s="69" t="s">
        <v>2140</v>
      </c>
      <c r="B1787" s="69"/>
      <c r="C1787" s="3" t="s">
        <v>6744</v>
      </c>
      <c r="D1787" s="3" t="s">
        <v>6744</v>
      </c>
      <c r="E1787" s="3" t="str">
        <f t="shared" si="27"/>
        <v>S. DQ. L. - 2</v>
      </c>
      <c r="F1787" s="59" t="s">
        <v>2140</v>
      </c>
      <c r="G1787" s="3"/>
      <c r="H1787" s="49">
        <v>5</v>
      </c>
      <c r="I1787" s="50">
        <v>45412</v>
      </c>
      <c r="J1787" s="50">
        <v>45417</v>
      </c>
      <c r="K1787" s="52">
        <v>14579.2</v>
      </c>
    </row>
    <row r="1788" spans="1:11" ht="25.5" x14ac:dyDescent="0.2">
      <c r="A1788" s="66" t="s">
        <v>2841</v>
      </c>
      <c r="B1788" s="66" t="s">
        <v>8184</v>
      </c>
      <c r="C1788" s="11" t="s">
        <v>6416</v>
      </c>
      <c r="D1788" s="11" t="s">
        <v>6416</v>
      </c>
      <c r="E1788" s="11" t="str">
        <f t="shared" si="27"/>
        <v>S. DQ. L. - 2</v>
      </c>
      <c r="F1788" s="59" t="s">
        <v>6416</v>
      </c>
      <c r="G1788" s="11" t="s">
        <v>2842</v>
      </c>
      <c r="H1788" s="32">
        <v>3</v>
      </c>
      <c r="I1788" s="39">
        <v>45412</v>
      </c>
      <c r="J1788" s="39">
        <v>45414</v>
      </c>
      <c r="K1788" s="48">
        <v>7869.47</v>
      </c>
    </row>
    <row r="1789" spans="1:11" x14ac:dyDescent="0.2">
      <c r="A1789" s="66" t="s">
        <v>2843</v>
      </c>
      <c r="B1789" s="66" t="s">
        <v>8185</v>
      </c>
      <c r="C1789" s="11" t="s">
        <v>6416</v>
      </c>
      <c r="D1789" s="11" t="s">
        <v>6416</v>
      </c>
      <c r="E1789" s="11" t="str">
        <f t="shared" si="27"/>
        <v>S. DQ. L. - 2</v>
      </c>
      <c r="F1789" s="59" t="s">
        <v>6416</v>
      </c>
      <c r="G1789" s="11" t="s">
        <v>2844</v>
      </c>
      <c r="H1789" s="32">
        <v>3</v>
      </c>
      <c r="I1789" s="39">
        <v>45412</v>
      </c>
      <c r="J1789" s="39">
        <v>45414</v>
      </c>
      <c r="K1789" s="48">
        <v>3508.31</v>
      </c>
    </row>
    <row r="1790" spans="1:11" x14ac:dyDescent="0.2">
      <c r="A1790" s="66" t="s">
        <v>2845</v>
      </c>
      <c r="B1790" s="66" t="s">
        <v>8186</v>
      </c>
      <c r="C1790" s="11" t="s">
        <v>6416</v>
      </c>
      <c r="D1790" s="11" t="s">
        <v>6416</v>
      </c>
      <c r="E1790" s="11" t="str">
        <f t="shared" si="27"/>
        <v>S. DQ. L. - 2</v>
      </c>
      <c r="F1790" s="59" t="s">
        <v>6416</v>
      </c>
      <c r="G1790" s="11" t="s">
        <v>2846</v>
      </c>
      <c r="H1790" s="32">
        <v>2</v>
      </c>
      <c r="I1790" s="39">
        <v>45413</v>
      </c>
      <c r="J1790" s="39">
        <v>45414</v>
      </c>
      <c r="K1790" s="34">
        <v>795.57</v>
      </c>
    </row>
    <row r="1791" spans="1:11" x14ac:dyDescent="0.2">
      <c r="A1791" s="66" t="s">
        <v>2847</v>
      </c>
      <c r="B1791" s="66" t="s">
        <v>8187</v>
      </c>
      <c r="C1791" s="11" t="s">
        <v>6416</v>
      </c>
      <c r="D1791" s="11" t="s">
        <v>6416</v>
      </c>
      <c r="E1791" s="11" t="str">
        <f t="shared" si="27"/>
        <v>S. DQ. L. - 2</v>
      </c>
      <c r="F1791" s="59" t="s">
        <v>6416</v>
      </c>
      <c r="G1791" s="11" t="s">
        <v>2848</v>
      </c>
      <c r="H1791" s="32">
        <v>2</v>
      </c>
      <c r="I1791" s="39">
        <v>45413</v>
      </c>
      <c r="J1791" s="39">
        <v>45414</v>
      </c>
      <c r="K1791" s="34">
        <v>583.46</v>
      </c>
    </row>
    <row r="1792" spans="1:11" x14ac:dyDescent="0.2">
      <c r="A1792" s="63" t="s">
        <v>2849</v>
      </c>
      <c r="B1792" s="63" t="s">
        <v>8188</v>
      </c>
      <c r="C1792" s="8" t="s">
        <v>6416</v>
      </c>
      <c r="D1792" s="8" t="s">
        <v>6416</v>
      </c>
      <c r="E1792" s="8" t="str">
        <f t="shared" si="27"/>
        <v>S. DQ. L. - 2</v>
      </c>
      <c r="F1792" s="59" t="s">
        <v>6416</v>
      </c>
      <c r="G1792" s="8" t="s">
        <v>2850</v>
      </c>
      <c r="H1792" s="23">
        <v>2</v>
      </c>
      <c r="I1792" s="35">
        <v>45416</v>
      </c>
      <c r="J1792" s="35">
        <v>45417</v>
      </c>
      <c r="K1792" s="42">
        <v>1822.4</v>
      </c>
    </row>
    <row r="1793" spans="1:11" x14ac:dyDescent="0.2">
      <c r="A1793" s="69" t="s">
        <v>1233</v>
      </c>
      <c r="B1793" s="69"/>
      <c r="C1793" s="3" t="s">
        <v>6715</v>
      </c>
      <c r="D1793" s="3" t="s">
        <v>6715</v>
      </c>
      <c r="E1793" s="3" t="str">
        <f t="shared" si="27"/>
        <v>JS. L.</v>
      </c>
      <c r="F1793" s="59" t="s">
        <v>1233</v>
      </c>
      <c r="G1793" s="3"/>
      <c r="H1793" s="49">
        <v>6</v>
      </c>
      <c r="I1793" s="50">
        <v>45416</v>
      </c>
      <c r="J1793" s="50">
        <v>45421</v>
      </c>
      <c r="K1793" s="52">
        <v>14579.2</v>
      </c>
    </row>
    <row r="1794" spans="1:11" ht="25.5" x14ac:dyDescent="0.2">
      <c r="A1794" s="66" t="s">
        <v>2851</v>
      </c>
      <c r="B1794" s="66" t="s">
        <v>8189</v>
      </c>
      <c r="C1794" s="11" t="s">
        <v>6416</v>
      </c>
      <c r="D1794" s="11" t="s">
        <v>6416</v>
      </c>
      <c r="E1794" s="11" t="str">
        <f t="shared" si="27"/>
        <v>JS. L.</v>
      </c>
      <c r="F1794" s="59" t="s">
        <v>6416</v>
      </c>
      <c r="G1794" s="11" t="s">
        <v>2852</v>
      </c>
      <c r="H1794" s="32">
        <v>4</v>
      </c>
      <c r="I1794" s="39">
        <v>45416</v>
      </c>
      <c r="J1794" s="39">
        <v>45419</v>
      </c>
      <c r="K1794" s="48">
        <v>7869.47</v>
      </c>
    </row>
    <row r="1795" spans="1:11" x14ac:dyDescent="0.2">
      <c r="A1795" s="66" t="s">
        <v>2853</v>
      </c>
      <c r="B1795" s="66" t="s">
        <v>8190</v>
      </c>
      <c r="C1795" s="11" t="s">
        <v>6416</v>
      </c>
      <c r="D1795" s="11" t="s">
        <v>6416</v>
      </c>
      <c r="E1795" s="11" t="str">
        <f t="shared" si="27"/>
        <v>JS. L.</v>
      </c>
      <c r="F1795" s="59" t="s">
        <v>6416</v>
      </c>
      <c r="G1795" s="11" t="s">
        <v>2854</v>
      </c>
      <c r="H1795" s="32">
        <v>4</v>
      </c>
      <c r="I1795" s="39">
        <v>45416</v>
      </c>
      <c r="J1795" s="39">
        <v>45419</v>
      </c>
      <c r="K1795" s="48">
        <v>3508.31</v>
      </c>
    </row>
    <row r="1796" spans="1:11" x14ac:dyDescent="0.2">
      <c r="A1796" s="66" t="s">
        <v>2855</v>
      </c>
      <c r="B1796" s="66" t="s">
        <v>8191</v>
      </c>
      <c r="C1796" s="11" t="s">
        <v>6416</v>
      </c>
      <c r="D1796" s="11" t="s">
        <v>6416</v>
      </c>
      <c r="E1796" s="11" t="str">
        <f t="shared" si="27"/>
        <v>JS. L.</v>
      </c>
      <c r="F1796" s="59" t="s">
        <v>6416</v>
      </c>
      <c r="G1796" s="11" t="s">
        <v>2856</v>
      </c>
      <c r="H1796" s="32">
        <v>2</v>
      </c>
      <c r="I1796" s="39">
        <v>45418</v>
      </c>
      <c r="J1796" s="39">
        <v>45419</v>
      </c>
      <c r="K1796" s="34">
        <v>795.57</v>
      </c>
    </row>
    <row r="1797" spans="1:11" x14ac:dyDescent="0.2">
      <c r="A1797" s="66" t="s">
        <v>2857</v>
      </c>
      <c r="B1797" s="66" t="s">
        <v>8192</v>
      </c>
      <c r="C1797" s="11" t="s">
        <v>6416</v>
      </c>
      <c r="D1797" s="11" t="s">
        <v>6416</v>
      </c>
      <c r="E1797" s="11" t="str">
        <f t="shared" si="27"/>
        <v>JS. L.</v>
      </c>
      <c r="F1797" s="59" t="s">
        <v>6416</v>
      </c>
      <c r="G1797" s="11" t="s">
        <v>2858</v>
      </c>
      <c r="H1797" s="32">
        <v>2</v>
      </c>
      <c r="I1797" s="39">
        <v>45418</v>
      </c>
      <c r="J1797" s="39">
        <v>45419</v>
      </c>
      <c r="K1797" s="34">
        <v>583.46</v>
      </c>
    </row>
    <row r="1798" spans="1:11" x14ac:dyDescent="0.2">
      <c r="A1798" s="63" t="s">
        <v>2859</v>
      </c>
      <c r="B1798" s="63" t="s">
        <v>8193</v>
      </c>
      <c r="C1798" s="8" t="s">
        <v>6416</v>
      </c>
      <c r="D1798" s="8" t="s">
        <v>6416</v>
      </c>
      <c r="E1798" s="8" t="str">
        <f t="shared" si="27"/>
        <v>JS. L.</v>
      </c>
      <c r="F1798" s="59" t="s">
        <v>6416</v>
      </c>
      <c r="G1798" s="8" t="s">
        <v>2860</v>
      </c>
      <c r="H1798" s="23">
        <v>2</v>
      </c>
      <c r="I1798" s="35">
        <v>45420</v>
      </c>
      <c r="J1798" s="35">
        <v>45421</v>
      </c>
      <c r="K1798" s="42">
        <v>1822.4</v>
      </c>
    </row>
    <row r="1799" spans="1:11" x14ac:dyDescent="0.2">
      <c r="A1799" s="67" t="s">
        <v>1703</v>
      </c>
      <c r="B1799" s="67"/>
      <c r="C1799" s="12" t="s">
        <v>6686</v>
      </c>
      <c r="D1799" s="12" t="s">
        <v>6686</v>
      </c>
      <c r="E1799" s="12" t="str">
        <f t="shared" ref="E1799:E1862" si="28">IF(C1799="",E1798,C1799)</f>
        <v>Zone M4</v>
      </c>
      <c r="F1799" s="59" t="s">
        <v>1703</v>
      </c>
      <c r="G1799" s="12"/>
      <c r="H1799" s="36">
        <v>48</v>
      </c>
      <c r="I1799" s="37">
        <v>45388</v>
      </c>
      <c r="J1799" s="37">
        <v>45446</v>
      </c>
      <c r="K1799" s="46">
        <v>241219.06</v>
      </c>
    </row>
    <row r="1800" spans="1:11" x14ac:dyDescent="0.2">
      <c r="A1800" s="68" t="s">
        <v>2861</v>
      </c>
      <c r="B1800" s="68"/>
      <c r="C1800" s="2" t="s">
        <v>6763</v>
      </c>
      <c r="D1800" s="2" t="s">
        <v>6763</v>
      </c>
      <c r="E1800" s="2" t="str">
        <f t="shared" si="28"/>
        <v>M4 / A4</v>
      </c>
      <c r="F1800" s="59" t="s">
        <v>2861</v>
      </c>
      <c r="G1800" s="2"/>
      <c r="H1800" s="43">
        <v>16</v>
      </c>
      <c r="I1800" s="44">
        <v>45388</v>
      </c>
      <c r="J1800" s="44">
        <v>45409</v>
      </c>
      <c r="K1800" s="47">
        <v>80406.350000000006</v>
      </c>
    </row>
    <row r="1801" spans="1:11" x14ac:dyDescent="0.2">
      <c r="A1801" s="69" t="s">
        <v>1256</v>
      </c>
      <c r="B1801" s="69"/>
      <c r="C1801" s="3" t="s">
        <v>6718</v>
      </c>
      <c r="D1801" s="3" t="s">
        <v>6718</v>
      </c>
      <c r="E1801" s="3" t="str">
        <f t="shared" si="28"/>
        <v>S. K. L.</v>
      </c>
      <c r="F1801" s="59" t="s">
        <v>1256</v>
      </c>
      <c r="G1801" s="3"/>
      <c r="H1801" s="49">
        <v>6</v>
      </c>
      <c r="I1801" s="50">
        <v>45388</v>
      </c>
      <c r="J1801" s="50">
        <v>45397</v>
      </c>
      <c r="K1801" s="52">
        <v>20101.59</v>
      </c>
    </row>
    <row r="1802" spans="1:11" ht="25.5" x14ac:dyDescent="0.2">
      <c r="A1802" s="66" t="s">
        <v>2862</v>
      </c>
      <c r="B1802" s="66" t="s">
        <v>8194</v>
      </c>
      <c r="C1802" s="11" t="s">
        <v>6416</v>
      </c>
      <c r="D1802" s="11" t="s">
        <v>6416</v>
      </c>
      <c r="E1802" s="11" t="str">
        <f t="shared" si="28"/>
        <v>S. K. L.</v>
      </c>
      <c r="F1802" s="59" t="s">
        <v>6416</v>
      </c>
      <c r="G1802" s="11" t="s">
        <v>2863</v>
      </c>
      <c r="H1802" s="32">
        <v>3</v>
      </c>
      <c r="I1802" s="39">
        <v>45388</v>
      </c>
      <c r="J1802" s="39">
        <v>45390</v>
      </c>
      <c r="K1802" s="48">
        <v>10492.63</v>
      </c>
    </row>
    <row r="1803" spans="1:11" x14ac:dyDescent="0.2">
      <c r="A1803" s="66" t="s">
        <v>2864</v>
      </c>
      <c r="B1803" s="66" t="s">
        <v>8195</v>
      </c>
      <c r="C1803" s="11" t="s">
        <v>6416</v>
      </c>
      <c r="D1803" s="11" t="s">
        <v>6416</v>
      </c>
      <c r="E1803" s="11" t="str">
        <f t="shared" si="28"/>
        <v>S. K. L.</v>
      </c>
      <c r="F1803" s="59" t="s">
        <v>6416</v>
      </c>
      <c r="G1803" s="11" t="s">
        <v>2865</v>
      </c>
      <c r="H1803" s="32">
        <v>3</v>
      </c>
      <c r="I1803" s="39">
        <v>45388</v>
      </c>
      <c r="J1803" s="39">
        <v>45390</v>
      </c>
      <c r="K1803" s="48">
        <v>5717.24</v>
      </c>
    </row>
    <row r="1804" spans="1:11" x14ac:dyDescent="0.2">
      <c r="A1804" s="66" t="s">
        <v>2866</v>
      </c>
      <c r="B1804" s="66" t="s">
        <v>8196</v>
      </c>
      <c r="C1804" s="11" t="s">
        <v>6416</v>
      </c>
      <c r="D1804" s="11" t="s">
        <v>6416</v>
      </c>
      <c r="E1804" s="11" t="str">
        <f t="shared" si="28"/>
        <v>S. K. L.</v>
      </c>
      <c r="F1804" s="59" t="s">
        <v>6416</v>
      </c>
      <c r="G1804" s="11" t="s">
        <v>2867</v>
      </c>
      <c r="H1804" s="32">
        <v>2</v>
      </c>
      <c r="I1804" s="39">
        <v>45390</v>
      </c>
      <c r="J1804" s="39">
        <v>45391</v>
      </c>
      <c r="K1804" s="34">
        <v>795.57</v>
      </c>
    </row>
    <row r="1805" spans="1:11" x14ac:dyDescent="0.2">
      <c r="A1805" s="66" t="s">
        <v>2868</v>
      </c>
      <c r="B1805" s="66" t="s">
        <v>8197</v>
      </c>
      <c r="C1805" s="11" t="s">
        <v>6416</v>
      </c>
      <c r="D1805" s="11" t="s">
        <v>6416</v>
      </c>
      <c r="E1805" s="11" t="str">
        <f t="shared" si="28"/>
        <v>S. K. L.</v>
      </c>
      <c r="F1805" s="59" t="s">
        <v>6416</v>
      </c>
      <c r="G1805" s="11" t="s">
        <v>2869</v>
      </c>
      <c r="H1805" s="32">
        <v>2</v>
      </c>
      <c r="I1805" s="39">
        <v>45390</v>
      </c>
      <c r="J1805" s="39">
        <v>45391</v>
      </c>
      <c r="K1805" s="34">
        <v>583.46</v>
      </c>
    </row>
    <row r="1806" spans="1:11" x14ac:dyDescent="0.2">
      <c r="A1806" s="63" t="s">
        <v>2870</v>
      </c>
      <c r="B1806" s="63" t="s">
        <v>8198</v>
      </c>
      <c r="C1806" s="8" t="s">
        <v>6416</v>
      </c>
      <c r="D1806" s="8" t="s">
        <v>6416</v>
      </c>
      <c r="E1806" s="8" t="str">
        <f t="shared" si="28"/>
        <v>S. K. L.</v>
      </c>
      <c r="F1806" s="59" t="s">
        <v>6416</v>
      </c>
      <c r="G1806" s="8" t="s">
        <v>2871</v>
      </c>
      <c r="H1806" s="23">
        <v>2</v>
      </c>
      <c r="I1806" s="35">
        <v>45396</v>
      </c>
      <c r="J1806" s="35">
        <v>45397</v>
      </c>
      <c r="K1806" s="42">
        <v>2512.6999999999998</v>
      </c>
    </row>
    <row r="1807" spans="1:11" x14ac:dyDescent="0.2">
      <c r="A1807" s="69" t="s">
        <v>1222</v>
      </c>
      <c r="B1807" s="69"/>
      <c r="C1807" s="3" t="s">
        <v>6714</v>
      </c>
      <c r="D1807" s="3" t="s">
        <v>6714</v>
      </c>
      <c r="E1807" s="3" t="str">
        <f t="shared" si="28"/>
        <v>S. DQ. R.</v>
      </c>
      <c r="F1807" s="59" t="s">
        <v>1222</v>
      </c>
      <c r="G1807" s="3"/>
      <c r="H1807" s="49">
        <v>5</v>
      </c>
      <c r="I1807" s="50">
        <v>45391</v>
      </c>
      <c r="J1807" s="50">
        <v>45399</v>
      </c>
      <c r="K1807" s="52">
        <v>20101.59</v>
      </c>
    </row>
    <row r="1808" spans="1:11" ht="25.5" x14ac:dyDescent="0.2">
      <c r="A1808" s="66" t="s">
        <v>2872</v>
      </c>
      <c r="B1808" s="66" t="s">
        <v>8199</v>
      </c>
      <c r="C1808" s="11" t="s">
        <v>6416</v>
      </c>
      <c r="D1808" s="11" t="s">
        <v>6416</v>
      </c>
      <c r="E1808" s="11" t="str">
        <f t="shared" si="28"/>
        <v>S. DQ. R.</v>
      </c>
      <c r="F1808" s="59" t="s">
        <v>6416</v>
      </c>
      <c r="G1808" s="11" t="s">
        <v>2873</v>
      </c>
      <c r="H1808" s="32">
        <v>3</v>
      </c>
      <c r="I1808" s="39">
        <v>45391</v>
      </c>
      <c r="J1808" s="39">
        <v>45397</v>
      </c>
      <c r="K1808" s="48">
        <v>10492.63</v>
      </c>
    </row>
    <row r="1809" spans="1:11" x14ac:dyDescent="0.2">
      <c r="A1809" s="66" t="s">
        <v>2874</v>
      </c>
      <c r="B1809" s="66" t="s">
        <v>8200</v>
      </c>
      <c r="C1809" s="11" t="s">
        <v>6416</v>
      </c>
      <c r="D1809" s="11" t="s">
        <v>6416</v>
      </c>
      <c r="E1809" s="11" t="str">
        <f t="shared" si="28"/>
        <v>S. DQ. R.</v>
      </c>
      <c r="F1809" s="59" t="s">
        <v>6416</v>
      </c>
      <c r="G1809" s="11" t="s">
        <v>2875</v>
      </c>
      <c r="H1809" s="32">
        <v>3</v>
      </c>
      <c r="I1809" s="39">
        <v>45391</v>
      </c>
      <c r="J1809" s="39">
        <v>45397</v>
      </c>
      <c r="K1809" s="48">
        <v>5717.24</v>
      </c>
    </row>
    <row r="1810" spans="1:11" x14ac:dyDescent="0.2">
      <c r="A1810" s="66" t="s">
        <v>2876</v>
      </c>
      <c r="B1810" s="66" t="s">
        <v>8201</v>
      </c>
      <c r="C1810" s="11" t="s">
        <v>6416</v>
      </c>
      <c r="D1810" s="11" t="s">
        <v>6416</v>
      </c>
      <c r="E1810" s="11" t="str">
        <f t="shared" si="28"/>
        <v>S. DQ. R.</v>
      </c>
      <c r="F1810" s="59" t="s">
        <v>6416</v>
      </c>
      <c r="G1810" s="11" t="s">
        <v>2877</v>
      </c>
      <c r="H1810" s="32">
        <v>2</v>
      </c>
      <c r="I1810" s="39">
        <v>45396</v>
      </c>
      <c r="J1810" s="39">
        <v>45397</v>
      </c>
      <c r="K1810" s="34">
        <v>795.57</v>
      </c>
    </row>
    <row r="1811" spans="1:11" x14ac:dyDescent="0.2">
      <c r="A1811" s="66" t="s">
        <v>2878</v>
      </c>
      <c r="B1811" s="66" t="s">
        <v>8202</v>
      </c>
      <c r="C1811" s="11" t="s">
        <v>6416</v>
      </c>
      <c r="D1811" s="11" t="s">
        <v>6416</v>
      </c>
      <c r="E1811" s="11" t="str">
        <f t="shared" si="28"/>
        <v>S. DQ. R.</v>
      </c>
      <c r="F1811" s="59" t="s">
        <v>6416</v>
      </c>
      <c r="G1811" s="11" t="s">
        <v>2879</v>
      </c>
      <c r="H1811" s="32">
        <v>2</v>
      </c>
      <c r="I1811" s="39">
        <v>45396</v>
      </c>
      <c r="J1811" s="39">
        <v>45397</v>
      </c>
      <c r="K1811" s="34">
        <v>583.46</v>
      </c>
    </row>
    <row r="1812" spans="1:11" x14ac:dyDescent="0.2">
      <c r="A1812" s="63" t="s">
        <v>2880</v>
      </c>
      <c r="B1812" s="63" t="s">
        <v>8203</v>
      </c>
      <c r="C1812" s="8" t="s">
        <v>6416</v>
      </c>
      <c r="D1812" s="8" t="s">
        <v>6416</v>
      </c>
      <c r="E1812" s="8" t="str">
        <f t="shared" si="28"/>
        <v>S. DQ. R.</v>
      </c>
      <c r="F1812" s="59" t="s">
        <v>6416</v>
      </c>
      <c r="G1812" s="8" t="s">
        <v>2881</v>
      </c>
      <c r="H1812" s="23">
        <v>2</v>
      </c>
      <c r="I1812" s="35">
        <v>45398</v>
      </c>
      <c r="J1812" s="35">
        <v>45399</v>
      </c>
      <c r="K1812" s="42">
        <v>2512.6999999999998</v>
      </c>
    </row>
    <row r="1813" spans="1:11" x14ac:dyDescent="0.2">
      <c r="A1813" s="69" t="s">
        <v>1526</v>
      </c>
      <c r="B1813" s="69"/>
      <c r="C1813" s="3" t="s">
        <v>6727</v>
      </c>
      <c r="D1813" s="3" t="s">
        <v>6727</v>
      </c>
      <c r="E1813" s="3" t="str">
        <f t="shared" si="28"/>
        <v>1BS. CL. 1</v>
      </c>
      <c r="F1813" s="59" t="s">
        <v>1526</v>
      </c>
      <c r="G1813" s="3"/>
      <c r="H1813" s="49">
        <v>6</v>
      </c>
      <c r="I1813" s="50">
        <v>45398</v>
      </c>
      <c r="J1813" s="50">
        <v>45404</v>
      </c>
      <c r="K1813" s="52">
        <v>20101.59</v>
      </c>
    </row>
    <row r="1814" spans="1:11" ht="25.5" x14ac:dyDescent="0.2">
      <c r="A1814" s="66" t="s">
        <v>2882</v>
      </c>
      <c r="B1814" s="66" t="s">
        <v>8204</v>
      </c>
      <c r="C1814" s="11" t="s">
        <v>6416</v>
      </c>
      <c r="D1814" s="11" t="s">
        <v>6416</v>
      </c>
      <c r="E1814" s="11" t="str">
        <f t="shared" si="28"/>
        <v>1BS. CL. 1</v>
      </c>
      <c r="F1814" s="59" t="s">
        <v>6416</v>
      </c>
      <c r="G1814" s="11" t="s">
        <v>2883</v>
      </c>
      <c r="H1814" s="32">
        <v>4</v>
      </c>
      <c r="I1814" s="39">
        <v>45398</v>
      </c>
      <c r="J1814" s="39">
        <v>45402</v>
      </c>
      <c r="K1814" s="48">
        <v>10492.63</v>
      </c>
    </row>
    <row r="1815" spans="1:11" x14ac:dyDescent="0.2">
      <c r="A1815" s="66" t="s">
        <v>2884</v>
      </c>
      <c r="B1815" s="66" t="s">
        <v>8205</v>
      </c>
      <c r="C1815" s="11" t="s">
        <v>6416</v>
      </c>
      <c r="D1815" s="11" t="s">
        <v>6416</v>
      </c>
      <c r="E1815" s="11" t="str">
        <f t="shared" si="28"/>
        <v>1BS. CL. 1</v>
      </c>
      <c r="F1815" s="59" t="s">
        <v>6416</v>
      </c>
      <c r="G1815" s="11" t="s">
        <v>2885</v>
      </c>
      <c r="H1815" s="32">
        <v>4</v>
      </c>
      <c r="I1815" s="39">
        <v>45398</v>
      </c>
      <c r="J1815" s="39">
        <v>45402</v>
      </c>
      <c r="K1815" s="48">
        <v>5717.24</v>
      </c>
    </row>
    <row r="1816" spans="1:11" x14ac:dyDescent="0.2">
      <c r="A1816" s="66" t="s">
        <v>2886</v>
      </c>
      <c r="B1816" s="66" t="s">
        <v>8206</v>
      </c>
      <c r="C1816" s="11" t="s">
        <v>6416</v>
      </c>
      <c r="D1816" s="11" t="s">
        <v>6416</v>
      </c>
      <c r="E1816" s="11" t="str">
        <f t="shared" si="28"/>
        <v>1BS. CL. 1</v>
      </c>
      <c r="F1816" s="59" t="s">
        <v>6416</v>
      </c>
      <c r="G1816" s="11" t="s">
        <v>2887</v>
      </c>
      <c r="H1816" s="32">
        <v>2</v>
      </c>
      <c r="I1816" s="39">
        <v>45400</v>
      </c>
      <c r="J1816" s="39">
        <v>45402</v>
      </c>
      <c r="K1816" s="34">
        <v>795.57</v>
      </c>
    </row>
    <row r="1817" spans="1:11" x14ac:dyDescent="0.2">
      <c r="A1817" s="66" t="s">
        <v>2888</v>
      </c>
      <c r="B1817" s="66" t="s">
        <v>8207</v>
      </c>
      <c r="C1817" s="11" t="s">
        <v>6416</v>
      </c>
      <c r="D1817" s="11" t="s">
        <v>6416</v>
      </c>
      <c r="E1817" s="11" t="str">
        <f t="shared" si="28"/>
        <v>1BS. CL. 1</v>
      </c>
      <c r="F1817" s="59" t="s">
        <v>6416</v>
      </c>
      <c r="G1817" s="11" t="s">
        <v>2889</v>
      </c>
      <c r="H1817" s="32">
        <v>2</v>
      </c>
      <c r="I1817" s="39">
        <v>45400</v>
      </c>
      <c r="J1817" s="39">
        <v>45402</v>
      </c>
      <c r="K1817" s="34">
        <v>583.46</v>
      </c>
    </row>
    <row r="1818" spans="1:11" x14ac:dyDescent="0.2">
      <c r="A1818" s="63" t="s">
        <v>2890</v>
      </c>
      <c r="B1818" s="63" t="s">
        <v>8208</v>
      </c>
      <c r="C1818" s="8" t="s">
        <v>6416</v>
      </c>
      <c r="D1818" s="8" t="s">
        <v>6416</v>
      </c>
      <c r="E1818" s="8" t="str">
        <f t="shared" si="28"/>
        <v>1BS. CL. 1</v>
      </c>
      <c r="F1818" s="59" t="s">
        <v>6416</v>
      </c>
      <c r="G1818" s="8" t="s">
        <v>2891</v>
      </c>
      <c r="H1818" s="23">
        <v>2</v>
      </c>
      <c r="I1818" s="35">
        <v>45403</v>
      </c>
      <c r="J1818" s="35">
        <v>45404</v>
      </c>
      <c r="K1818" s="42">
        <v>2512.6999999999998</v>
      </c>
    </row>
    <row r="1819" spans="1:11" x14ac:dyDescent="0.2">
      <c r="A1819" s="69" t="s">
        <v>1537</v>
      </c>
      <c r="B1819" s="69"/>
      <c r="C1819" s="3" t="s">
        <v>6728</v>
      </c>
      <c r="D1819" s="3" t="s">
        <v>6728</v>
      </c>
      <c r="E1819" s="3" t="str">
        <f t="shared" si="28"/>
        <v>1BS. CR. 1</v>
      </c>
      <c r="F1819" s="59" t="s">
        <v>1537</v>
      </c>
      <c r="G1819" s="3"/>
      <c r="H1819" s="49">
        <v>6</v>
      </c>
      <c r="I1819" s="50">
        <v>45403</v>
      </c>
      <c r="J1819" s="50">
        <v>45409</v>
      </c>
      <c r="K1819" s="52">
        <v>20101.59</v>
      </c>
    </row>
    <row r="1820" spans="1:11" ht="25.5" x14ac:dyDescent="0.2">
      <c r="A1820" s="66" t="s">
        <v>2892</v>
      </c>
      <c r="B1820" s="66" t="s">
        <v>8209</v>
      </c>
      <c r="C1820" s="11" t="s">
        <v>6416</v>
      </c>
      <c r="D1820" s="11" t="s">
        <v>6416</v>
      </c>
      <c r="E1820" s="11" t="str">
        <f t="shared" si="28"/>
        <v>1BS. CR. 1</v>
      </c>
      <c r="F1820" s="59" t="s">
        <v>6416</v>
      </c>
      <c r="G1820" s="11" t="s">
        <v>2893</v>
      </c>
      <c r="H1820" s="32">
        <v>4</v>
      </c>
      <c r="I1820" s="39">
        <v>45403</v>
      </c>
      <c r="J1820" s="39">
        <v>45406</v>
      </c>
      <c r="K1820" s="48">
        <v>10492.63</v>
      </c>
    </row>
    <row r="1821" spans="1:11" x14ac:dyDescent="0.2">
      <c r="A1821" s="66" t="s">
        <v>2894</v>
      </c>
      <c r="B1821" s="66" t="s">
        <v>8210</v>
      </c>
      <c r="C1821" s="11" t="s">
        <v>6416</v>
      </c>
      <c r="D1821" s="11" t="s">
        <v>6416</v>
      </c>
      <c r="E1821" s="11" t="str">
        <f t="shared" si="28"/>
        <v>1BS. CR. 1</v>
      </c>
      <c r="F1821" s="59" t="s">
        <v>6416</v>
      </c>
      <c r="G1821" s="11" t="s">
        <v>2895</v>
      </c>
      <c r="H1821" s="32">
        <v>4</v>
      </c>
      <c r="I1821" s="39">
        <v>45403</v>
      </c>
      <c r="J1821" s="39">
        <v>45406</v>
      </c>
      <c r="K1821" s="48">
        <v>5717.24</v>
      </c>
    </row>
    <row r="1822" spans="1:11" x14ac:dyDescent="0.2">
      <c r="A1822" s="66" t="s">
        <v>2896</v>
      </c>
      <c r="B1822" s="66" t="s">
        <v>8211</v>
      </c>
      <c r="C1822" s="11" t="s">
        <v>6416</v>
      </c>
      <c r="D1822" s="11" t="s">
        <v>6416</v>
      </c>
      <c r="E1822" s="11" t="str">
        <f t="shared" si="28"/>
        <v>1BS. CR. 1</v>
      </c>
      <c r="F1822" s="59" t="s">
        <v>6416</v>
      </c>
      <c r="G1822" s="11" t="s">
        <v>2897</v>
      </c>
      <c r="H1822" s="32">
        <v>2</v>
      </c>
      <c r="I1822" s="39">
        <v>45405</v>
      </c>
      <c r="J1822" s="39">
        <v>45406</v>
      </c>
      <c r="K1822" s="34">
        <v>795.57</v>
      </c>
    </row>
    <row r="1823" spans="1:11" x14ac:dyDescent="0.2">
      <c r="A1823" s="66" t="s">
        <v>2898</v>
      </c>
      <c r="B1823" s="66" t="s">
        <v>8212</v>
      </c>
      <c r="C1823" s="11" t="s">
        <v>6416</v>
      </c>
      <c r="D1823" s="11" t="s">
        <v>6416</v>
      </c>
      <c r="E1823" s="11" t="str">
        <f t="shared" si="28"/>
        <v>1BS. CR. 1</v>
      </c>
      <c r="F1823" s="59" t="s">
        <v>6416</v>
      </c>
      <c r="G1823" s="11" t="s">
        <v>2899</v>
      </c>
      <c r="H1823" s="32">
        <v>2</v>
      </c>
      <c r="I1823" s="39">
        <v>45405</v>
      </c>
      <c r="J1823" s="39">
        <v>45406</v>
      </c>
      <c r="K1823" s="34">
        <v>583.46</v>
      </c>
    </row>
    <row r="1824" spans="1:11" x14ac:dyDescent="0.2">
      <c r="A1824" s="63" t="s">
        <v>2900</v>
      </c>
      <c r="B1824" s="63" t="s">
        <v>8213</v>
      </c>
      <c r="C1824" s="8" t="s">
        <v>6416</v>
      </c>
      <c r="D1824" s="8" t="s">
        <v>6416</v>
      </c>
      <c r="E1824" s="8" t="str">
        <f t="shared" si="28"/>
        <v>1BS. CR. 1</v>
      </c>
      <c r="F1824" s="59" t="s">
        <v>6416</v>
      </c>
      <c r="G1824" s="8" t="s">
        <v>2901</v>
      </c>
      <c r="H1824" s="23">
        <v>2</v>
      </c>
      <c r="I1824" s="35">
        <v>45407</v>
      </c>
      <c r="J1824" s="35">
        <v>45409</v>
      </c>
      <c r="K1824" s="42">
        <v>2512.6999999999998</v>
      </c>
    </row>
    <row r="1825" spans="1:11" x14ac:dyDescent="0.2">
      <c r="A1825" s="68" t="s">
        <v>2902</v>
      </c>
      <c r="B1825" s="68"/>
      <c r="C1825" s="2" t="s">
        <v>6764</v>
      </c>
      <c r="D1825" s="2" t="s">
        <v>6764</v>
      </c>
      <c r="E1825" s="2" t="str">
        <f t="shared" si="28"/>
        <v>M4 / B4</v>
      </c>
      <c r="F1825" s="59" t="s">
        <v>2902</v>
      </c>
      <c r="G1825" s="2"/>
      <c r="H1825" s="43">
        <v>16</v>
      </c>
      <c r="I1825" s="44">
        <v>45410</v>
      </c>
      <c r="J1825" s="44">
        <v>45427</v>
      </c>
      <c r="K1825" s="47">
        <v>80406.350000000006</v>
      </c>
    </row>
    <row r="1826" spans="1:11" x14ac:dyDescent="0.2">
      <c r="A1826" s="69" t="s">
        <v>1256</v>
      </c>
      <c r="B1826" s="69"/>
      <c r="C1826" s="3" t="s">
        <v>6718</v>
      </c>
      <c r="D1826" s="3" t="s">
        <v>6718</v>
      </c>
      <c r="E1826" s="3" t="str">
        <f t="shared" si="28"/>
        <v>S. K. L.</v>
      </c>
      <c r="F1826" s="59" t="s">
        <v>1256</v>
      </c>
      <c r="G1826" s="3"/>
      <c r="H1826" s="49">
        <v>6</v>
      </c>
      <c r="I1826" s="50">
        <v>45410</v>
      </c>
      <c r="J1826" s="50">
        <v>45416</v>
      </c>
      <c r="K1826" s="52">
        <v>20101.59</v>
      </c>
    </row>
    <row r="1827" spans="1:11" ht="25.5" x14ac:dyDescent="0.2">
      <c r="A1827" s="66" t="s">
        <v>2903</v>
      </c>
      <c r="B1827" s="66" t="s">
        <v>8214</v>
      </c>
      <c r="C1827" s="11" t="s">
        <v>6416</v>
      </c>
      <c r="D1827" s="11" t="s">
        <v>6416</v>
      </c>
      <c r="E1827" s="11" t="str">
        <f t="shared" si="28"/>
        <v>S. K. L.</v>
      </c>
      <c r="F1827" s="59" t="s">
        <v>6416</v>
      </c>
      <c r="G1827" s="11" t="s">
        <v>2904</v>
      </c>
      <c r="H1827" s="32">
        <v>3</v>
      </c>
      <c r="I1827" s="39">
        <v>45410</v>
      </c>
      <c r="J1827" s="39">
        <v>45412</v>
      </c>
      <c r="K1827" s="48">
        <v>10492.63</v>
      </c>
    </row>
    <row r="1828" spans="1:11" x14ac:dyDescent="0.2">
      <c r="A1828" s="66" t="s">
        <v>2905</v>
      </c>
      <c r="B1828" s="66" t="s">
        <v>8215</v>
      </c>
      <c r="C1828" s="11" t="s">
        <v>6416</v>
      </c>
      <c r="D1828" s="11" t="s">
        <v>6416</v>
      </c>
      <c r="E1828" s="11" t="str">
        <f t="shared" si="28"/>
        <v>S. K. L.</v>
      </c>
      <c r="F1828" s="59" t="s">
        <v>6416</v>
      </c>
      <c r="G1828" s="11" t="s">
        <v>2906</v>
      </c>
      <c r="H1828" s="32">
        <v>3</v>
      </c>
      <c r="I1828" s="39">
        <v>45410</v>
      </c>
      <c r="J1828" s="39">
        <v>45412</v>
      </c>
      <c r="K1828" s="48">
        <v>5717.24</v>
      </c>
    </row>
    <row r="1829" spans="1:11" x14ac:dyDescent="0.2">
      <c r="A1829" s="66" t="s">
        <v>2907</v>
      </c>
      <c r="B1829" s="66" t="s">
        <v>8216</v>
      </c>
      <c r="C1829" s="11" t="s">
        <v>6416</v>
      </c>
      <c r="D1829" s="11" t="s">
        <v>6416</v>
      </c>
      <c r="E1829" s="11" t="str">
        <f t="shared" si="28"/>
        <v>S. K. L.</v>
      </c>
      <c r="F1829" s="59" t="s">
        <v>6416</v>
      </c>
      <c r="G1829" s="11" t="s">
        <v>2908</v>
      </c>
      <c r="H1829" s="32">
        <v>1</v>
      </c>
      <c r="I1829" s="39">
        <v>45412</v>
      </c>
      <c r="J1829" s="39">
        <v>45412</v>
      </c>
      <c r="K1829" s="34">
        <v>795.57</v>
      </c>
    </row>
    <row r="1830" spans="1:11" x14ac:dyDescent="0.2">
      <c r="A1830" s="66" t="s">
        <v>2909</v>
      </c>
      <c r="B1830" s="66" t="s">
        <v>8217</v>
      </c>
      <c r="C1830" s="11" t="s">
        <v>6416</v>
      </c>
      <c r="D1830" s="11" t="s">
        <v>6416</v>
      </c>
      <c r="E1830" s="11" t="str">
        <f t="shared" si="28"/>
        <v>S. K. L.</v>
      </c>
      <c r="F1830" s="59" t="s">
        <v>6416</v>
      </c>
      <c r="G1830" s="11" t="s">
        <v>2910</v>
      </c>
      <c r="H1830" s="32">
        <v>2</v>
      </c>
      <c r="I1830" s="39">
        <v>45412</v>
      </c>
      <c r="J1830" s="39">
        <v>45413</v>
      </c>
      <c r="K1830" s="34">
        <v>583.46</v>
      </c>
    </row>
    <row r="1831" spans="1:11" x14ac:dyDescent="0.2">
      <c r="A1831" s="63" t="s">
        <v>2911</v>
      </c>
      <c r="B1831" s="63" t="s">
        <v>8218</v>
      </c>
      <c r="C1831" s="8" t="s">
        <v>6416</v>
      </c>
      <c r="D1831" s="8" t="s">
        <v>6416</v>
      </c>
      <c r="E1831" s="8" t="str">
        <f t="shared" si="28"/>
        <v>S. K. L.</v>
      </c>
      <c r="F1831" s="59" t="s">
        <v>6416</v>
      </c>
      <c r="G1831" s="8" t="s">
        <v>2912</v>
      </c>
      <c r="H1831" s="23">
        <v>2</v>
      </c>
      <c r="I1831" s="35">
        <v>45414</v>
      </c>
      <c r="J1831" s="35">
        <v>45416</v>
      </c>
      <c r="K1831" s="42">
        <v>2512.6999999999998</v>
      </c>
    </row>
    <row r="1832" spans="1:11" x14ac:dyDescent="0.2">
      <c r="A1832" s="69" t="s">
        <v>1222</v>
      </c>
      <c r="B1832" s="69"/>
      <c r="C1832" s="3" t="s">
        <v>6714</v>
      </c>
      <c r="D1832" s="3" t="s">
        <v>6714</v>
      </c>
      <c r="E1832" s="3" t="str">
        <f t="shared" si="28"/>
        <v>S. DQ. R.</v>
      </c>
      <c r="F1832" s="59" t="s">
        <v>1222</v>
      </c>
      <c r="G1832" s="3"/>
      <c r="H1832" s="49">
        <v>5</v>
      </c>
      <c r="I1832" s="50">
        <v>45413</v>
      </c>
      <c r="J1832" s="50">
        <v>45418</v>
      </c>
      <c r="K1832" s="52">
        <v>20101.59</v>
      </c>
    </row>
    <row r="1833" spans="1:11" ht="25.5" x14ac:dyDescent="0.2">
      <c r="A1833" s="66" t="s">
        <v>2913</v>
      </c>
      <c r="B1833" s="66" t="s">
        <v>8219</v>
      </c>
      <c r="C1833" s="11" t="s">
        <v>6416</v>
      </c>
      <c r="D1833" s="11" t="s">
        <v>6416</v>
      </c>
      <c r="E1833" s="11" t="str">
        <f t="shared" si="28"/>
        <v>S. DQ. R.</v>
      </c>
      <c r="F1833" s="59" t="s">
        <v>6416</v>
      </c>
      <c r="G1833" s="11" t="s">
        <v>2914</v>
      </c>
      <c r="H1833" s="32">
        <v>3</v>
      </c>
      <c r="I1833" s="39">
        <v>45413</v>
      </c>
      <c r="J1833" s="39">
        <v>45416</v>
      </c>
      <c r="K1833" s="48">
        <v>10492.63</v>
      </c>
    </row>
    <row r="1834" spans="1:11" x14ac:dyDescent="0.2">
      <c r="A1834" s="66" t="s">
        <v>2915</v>
      </c>
      <c r="B1834" s="66" t="s">
        <v>8220</v>
      </c>
      <c r="C1834" s="11" t="s">
        <v>6416</v>
      </c>
      <c r="D1834" s="11" t="s">
        <v>6416</v>
      </c>
      <c r="E1834" s="11" t="str">
        <f t="shared" si="28"/>
        <v>S. DQ. R.</v>
      </c>
      <c r="F1834" s="59" t="s">
        <v>6416</v>
      </c>
      <c r="G1834" s="11" t="s">
        <v>2916</v>
      </c>
      <c r="H1834" s="32">
        <v>3</v>
      </c>
      <c r="I1834" s="39">
        <v>45413</v>
      </c>
      <c r="J1834" s="39">
        <v>45416</v>
      </c>
      <c r="K1834" s="48">
        <v>5717.24</v>
      </c>
    </row>
    <row r="1835" spans="1:11" x14ac:dyDescent="0.2">
      <c r="A1835" s="66" t="s">
        <v>2917</v>
      </c>
      <c r="B1835" s="66" t="s">
        <v>8221</v>
      </c>
      <c r="C1835" s="11" t="s">
        <v>6416</v>
      </c>
      <c r="D1835" s="11" t="s">
        <v>6416</v>
      </c>
      <c r="E1835" s="11" t="str">
        <f t="shared" si="28"/>
        <v>S. DQ. R.</v>
      </c>
      <c r="F1835" s="59" t="s">
        <v>6416</v>
      </c>
      <c r="G1835" s="11" t="s">
        <v>2918</v>
      </c>
      <c r="H1835" s="32">
        <v>2</v>
      </c>
      <c r="I1835" s="39">
        <v>45414</v>
      </c>
      <c r="J1835" s="39">
        <v>45416</v>
      </c>
      <c r="K1835" s="34">
        <v>795.57</v>
      </c>
    </row>
    <row r="1836" spans="1:11" x14ac:dyDescent="0.2">
      <c r="A1836" s="66" t="s">
        <v>2919</v>
      </c>
      <c r="B1836" s="66" t="s">
        <v>8222</v>
      </c>
      <c r="C1836" s="11" t="s">
        <v>6416</v>
      </c>
      <c r="D1836" s="11" t="s">
        <v>6416</v>
      </c>
      <c r="E1836" s="11" t="str">
        <f t="shared" si="28"/>
        <v>S. DQ. R.</v>
      </c>
      <c r="F1836" s="59" t="s">
        <v>6416</v>
      </c>
      <c r="G1836" s="11" t="s">
        <v>2920</v>
      </c>
      <c r="H1836" s="32">
        <v>2</v>
      </c>
      <c r="I1836" s="39">
        <v>45414</v>
      </c>
      <c r="J1836" s="39">
        <v>45416</v>
      </c>
      <c r="K1836" s="34">
        <v>583.46</v>
      </c>
    </row>
    <row r="1837" spans="1:11" x14ac:dyDescent="0.2">
      <c r="A1837" s="63" t="s">
        <v>2921</v>
      </c>
      <c r="B1837" s="63" t="s">
        <v>8223</v>
      </c>
      <c r="C1837" s="8" t="s">
        <v>6416</v>
      </c>
      <c r="D1837" s="8" t="s">
        <v>6416</v>
      </c>
      <c r="E1837" s="8" t="str">
        <f t="shared" si="28"/>
        <v>S. DQ. R.</v>
      </c>
      <c r="F1837" s="59" t="s">
        <v>6416</v>
      </c>
      <c r="G1837" s="8" t="s">
        <v>2922</v>
      </c>
      <c r="H1837" s="23">
        <v>2</v>
      </c>
      <c r="I1837" s="35">
        <v>45417</v>
      </c>
      <c r="J1837" s="35">
        <v>45418</v>
      </c>
      <c r="K1837" s="42">
        <v>2512.6999999999998</v>
      </c>
    </row>
    <row r="1838" spans="1:11" x14ac:dyDescent="0.2">
      <c r="A1838" s="69" t="s">
        <v>1412</v>
      </c>
      <c r="B1838" s="69"/>
      <c r="C1838" s="3" t="s">
        <v>6723</v>
      </c>
      <c r="D1838" s="3" t="s">
        <v>6723</v>
      </c>
      <c r="E1838" s="3" t="str">
        <f t="shared" si="28"/>
        <v>1BS. CL. 2</v>
      </c>
      <c r="F1838" s="59" t="s">
        <v>1412</v>
      </c>
      <c r="G1838" s="3"/>
      <c r="H1838" s="49">
        <v>6</v>
      </c>
      <c r="I1838" s="50">
        <v>45417</v>
      </c>
      <c r="J1838" s="50">
        <v>45423</v>
      </c>
      <c r="K1838" s="52">
        <v>20101.59</v>
      </c>
    </row>
    <row r="1839" spans="1:11" ht="25.5" x14ac:dyDescent="0.2">
      <c r="A1839" s="66" t="s">
        <v>2923</v>
      </c>
      <c r="B1839" s="66" t="s">
        <v>8224</v>
      </c>
      <c r="C1839" s="11" t="s">
        <v>6416</v>
      </c>
      <c r="D1839" s="11" t="s">
        <v>6416</v>
      </c>
      <c r="E1839" s="11" t="str">
        <f t="shared" si="28"/>
        <v>1BS. CL. 2</v>
      </c>
      <c r="F1839" s="59" t="s">
        <v>6416</v>
      </c>
      <c r="G1839" s="11" t="s">
        <v>2924</v>
      </c>
      <c r="H1839" s="32">
        <v>4</v>
      </c>
      <c r="I1839" s="39">
        <v>45417</v>
      </c>
      <c r="J1839" s="39">
        <v>45420</v>
      </c>
      <c r="K1839" s="48">
        <v>10492.63</v>
      </c>
    </row>
    <row r="1840" spans="1:11" x14ac:dyDescent="0.2">
      <c r="A1840" s="66" t="s">
        <v>2925</v>
      </c>
      <c r="B1840" s="66" t="s">
        <v>8225</v>
      </c>
      <c r="C1840" s="11" t="s">
        <v>6416</v>
      </c>
      <c r="D1840" s="11" t="s">
        <v>6416</v>
      </c>
      <c r="E1840" s="11" t="str">
        <f t="shared" si="28"/>
        <v>1BS. CL. 2</v>
      </c>
      <c r="F1840" s="59" t="s">
        <v>6416</v>
      </c>
      <c r="G1840" s="11" t="s">
        <v>2926</v>
      </c>
      <c r="H1840" s="32">
        <v>4</v>
      </c>
      <c r="I1840" s="39">
        <v>45417</v>
      </c>
      <c r="J1840" s="39">
        <v>45420</v>
      </c>
      <c r="K1840" s="48">
        <v>5717.24</v>
      </c>
    </row>
    <row r="1841" spans="1:11" x14ac:dyDescent="0.2">
      <c r="A1841" s="66" t="s">
        <v>2927</v>
      </c>
      <c r="B1841" s="66" t="s">
        <v>8226</v>
      </c>
      <c r="C1841" s="11" t="s">
        <v>6416</v>
      </c>
      <c r="D1841" s="11" t="s">
        <v>6416</v>
      </c>
      <c r="E1841" s="11" t="str">
        <f t="shared" si="28"/>
        <v>1BS. CL. 2</v>
      </c>
      <c r="F1841" s="59" t="s">
        <v>6416</v>
      </c>
      <c r="G1841" s="11" t="s">
        <v>2928</v>
      </c>
      <c r="H1841" s="32">
        <v>2</v>
      </c>
      <c r="I1841" s="39">
        <v>45419</v>
      </c>
      <c r="J1841" s="39">
        <v>45420</v>
      </c>
      <c r="K1841" s="34">
        <v>795.57</v>
      </c>
    </row>
    <row r="1842" spans="1:11" x14ac:dyDescent="0.2">
      <c r="A1842" s="66" t="s">
        <v>2929</v>
      </c>
      <c r="B1842" s="66" t="s">
        <v>8227</v>
      </c>
      <c r="C1842" s="11" t="s">
        <v>6416</v>
      </c>
      <c r="D1842" s="11" t="s">
        <v>6416</v>
      </c>
      <c r="E1842" s="11" t="str">
        <f t="shared" si="28"/>
        <v>1BS. CL. 2</v>
      </c>
      <c r="F1842" s="59" t="s">
        <v>6416</v>
      </c>
      <c r="G1842" s="11" t="s">
        <v>2930</v>
      </c>
      <c r="H1842" s="32">
        <v>2</v>
      </c>
      <c r="I1842" s="39">
        <v>45419</v>
      </c>
      <c r="J1842" s="39">
        <v>45420</v>
      </c>
      <c r="K1842" s="34">
        <v>583.46</v>
      </c>
    </row>
    <row r="1843" spans="1:11" x14ac:dyDescent="0.2">
      <c r="A1843" s="63" t="s">
        <v>2931</v>
      </c>
      <c r="B1843" s="63" t="s">
        <v>8228</v>
      </c>
      <c r="C1843" s="8" t="s">
        <v>6416</v>
      </c>
      <c r="D1843" s="8" t="s">
        <v>6416</v>
      </c>
      <c r="E1843" s="8" t="str">
        <f t="shared" si="28"/>
        <v>1BS. CL. 2</v>
      </c>
      <c r="F1843" s="59" t="s">
        <v>6416</v>
      </c>
      <c r="G1843" s="8" t="s">
        <v>2932</v>
      </c>
      <c r="H1843" s="23">
        <v>2</v>
      </c>
      <c r="I1843" s="35">
        <v>45421</v>
      </c>
      <c r="J1843" s="35">
        <v>45423</v>
      </c>
      <c r="K1843" s="42">
        <v>2512.6999999999998</v>
      </c>
    </row>
    <row r="1844" spans="1:11" x14ac:dyDescent="0.2">
      <c r="A1844" s="69" t="s">
        <v>1423</v>
      </c>
      <c r="B1844" s="69"/>
      <c r="C1844" s="3" t="s">
        <v>6724</v>
      </c>
      <c r="D1844" s="3" t="s">
        <v>6724</v>
      </c>
      <c r="E1844" s="3" t="str">
        <f t="shared" si="28"/>
        <v>1BS. CR. 2</v>
      </c>
      <c r="F1844" s="59" t="s">
        <v>1423</v>
      </c>
      <c r="G1844" s="3"/>
      <c r="H1844" s="49">
        <v>6</v>
      </c>
      <c r="I1844" s="50">
        <v>45421</v>
      </c>
      <c r="J1844" s="50">
        <v>45427</v>
      </c>
      <c r="K1844" s="52">
        <v>20101.59</v>
      </c>
    </row>
    <row r="1845" spans="1:11" ht="25.5" x14ac:dyDescent="0.2">
      <c r="A1845" s="66" t="s">
        <v>2933</v>
      </c>
      <c r="B1845" s="66" t="s">
        <v>8229</v>
      </c>
      <c r="C1845" s="11" t="s">
        <v>6416</v>
      </c>
      <c r="D1845" s="11" t="s">
        <v>6416</v>
      </c>
      <c r="E1845" s="11" t="str">
        <f t="shared" si="28"/>
        <v>1BS. CR. 2</v>
      </c>
      <c r="F1845" s="59" t="s">
        <v>6416</v>
      </c>
      <c r="G1845" s="11" t="s">
        <v>2934</v>
      </c>
      <c r="H1845" s="32">
        <v>4</v>
      </c>
      <c r="I1845" s="39">
        <v>45421</v>
      </c>
      <c r="J1845" s="39">
        <v>45425</v>
      </c>
      <c r="K1845" s="48">
        <v>10492.63</v>
      </c>
    </row>
    <row r="1846" spans="1:11" x14ac:dyDescent="0.2">
      <c r="A1846" s="66" t="s">
        <v>2935</v>
      </c>
      <c r="B1846" s="66" t="s">
        <v>8230</v>
      </c>
      <c r="C1846" s="11" t="s">
        <v>6416</v>
      </c>
      <c r="D1846" s="11" t="s">
        <v>6416</v>
      </c>
      <c r="E1846" s="11" t="str">
        <f t="shared" si="28"/>
        <v>1BS. CR. 2</v>
      </c>
      <c r="F1846" s="59" t="s">
        <v>6416</v>
      </c>
      <c r="G1846" s="11" t="s">
        <v>2936</v>
      </c>
      <c r="H1846" s="32">
        <v>4</v>
      </c>
      <c r="I1846" s="39">
        <v>45421</v>
      </c>
      <c r="J1846" s="39">
        <v>45425</v>
      </c>
      <c r="K1846" s="48">
        <v>5717.24</v>
      </c>
    </row>
    <row r="1847" spans="1:11" x14ac:dyDescent="0.2">
      <c r="A1847" s="66" t="s">
        <v>2937</v>
      </c>
      <c r="B1847" s="66" t="s">
        <v>8231</v>
      </c>
      <c r="C1847" s="11" t="s">
        <v>6416</v>
      </c>
      <c r="D1847" s="11" t="s">
        <v>6416</v>
      </c>
      <c r="E1847" s="11" t="str">
        <f t="shared" si="28"/>
        <v>1BS. CR. 2</v>
      </c>
      <c r="F1847" s="59" t="s">
        <v>6416</v>
      </c>
      <c r="G1847" s="11" t="s">
        <v>2938</v>
      </c>
      <c r="H1847" s="32">
        <v>2</v>
      </c>
      <c r="I1847" s="39">
        <v>45424</v>
      </c>
      <c r="J1847" s="39">
        <v>45425</v>
      </c>
      <c r="K1847" s="34">
        <v>795.57</v>
      </c>
    </row>
    <row r="1848" spans="1:11" x14ac:dyDescent="0.2">
      <c r="A1848" s="66" t="s">
        <v>2939</v>
      </c>
      <c r="B1848" s="66" t="s">
        <v>8232</v>
      </c>
      <c r="C1848" s="11" t="s">
        <v>6416</v>
      </c>
      <c r="D1848" s="11" t="s">
        <v>6416</v>
      </c>
      <c r="E1848" s="11" t="str">
        <f t="shared" si="28"/>
        <v>1BS. CR. 2</v>
      </c>
      <c r="F1848" s="59" t="s">
        <v>6416</v>
      </c>
      <c r="G1848" s="11" t="s">
        <v>2940</v>
      </c>
      <c r="H1848" s="32">
        <v>2</v>
      </c>
      <c r="I1848" s="39">
        <v>45424</v>
      </c>
      <c r="J1848" s="39">
        <v>45425</v>
      </c>
      <c r="K1848" s="34">
        <v>583.46</v>
      </c>
    </row>
    <row r="1849" spans="1:11" x14ac:dyDescent="0.2">
      <c r="A1849" s="63" t="s">
        <v>2941</v>
      </c>
      <c r="B1849" s="63" t="s">
        <v>8233</v>
      </c>
      <c r="C1849" s="8" t="s">
        <v>6416</v>
      </c>
      <c r="D1849" s="8" t="s">
        <v>6416</v>
      </c>
      <c r="E1849" s="8" t="str">
        <f t="shared" si="28"/>
        <v>1BS. CR. 2</v>
      </c>
      <c r="F1849" s="59" t="s">
        <v>6416</v>
      </c>
      <c r="G1849" s="8" t="s">
        <v>2942</v>
      </c>
      <c r="H1849" s="23">
        <v>2</v>
      </c>
      <c r="I1849" s="35">
        <v>45426</v>
      </c>
      <c r="J1849" s="35">
        <v>45427</v>
      </c>
      <c r="K1849" s="42">
        <v>2512.6999999999998</v>
      </c>
    </row>
    <row r="1850" spans="1:11" x14ac:dyDescent="0.2">
      <c r="A1850" s="68" t="s">
        <v>2943</v>
      </c>
      <c r="B1850" s="68"/>
      <c r="C1850" s="2" t="s">
        <v>6765</v>
      </c>
      <c r="D1850" s="2" t="s">
        <v>6765</v>
      </c>
      <c r="E1850" s="2" t="str">
        <f t="shared" si="28"/>
        <v>M4 / G4</v>
      </c>
      <c r="F1850" s="59" t="s">
        <v>2943</v>
      </c>
      <c r="G1850" s="2"/>
      <c r="H1850" s="43">
        <v>16</v>
      </c>
      <c r="I1850" s="44">
        <v>45428</v>
      </c>
      <c r="J1850" s="44">
        <v>45446</v>
      </c>
      <c r="K1850" s="47">
        <v>80406.350000000006</v>
      </c>
    </row>
    <row r="1851" spans="1:11" x14ac:dyDescent="0.2">
      <c r="A1851" s="69" t="s">
        <v>1200</v>
      </c>
      <c r="B1851" s="69"/>
      <c r="C1851" s="3" t="s">
        <v>6712</v>
      </c>
      <c r="D1851" s="3" t="s">
        <v>6712</v>
      </c>
      <c r="E1851" s="3" t="str">
        <f t="shared" si="28"/>
        <v>S. K. R.</v>
      </c>
      <c r="F1851" s="59" t="s">
        <v>1200</v>
      </c>
      <c r="G1851" s="3"/>
      <c r="H1851" s="49">
        <v>5</v>
      </c>
      <c r="I1851" s="50">
        <v>45428</v>
      </c>
      <c r="J1851" s="50">
        <v>45433</v>
      </c>
      <c r="K1851" s="52">
        <v>20101.59</v>
      </c>
    </row>
    <row r="1852" spans="1:11" ht="25.5" x14ac:dyDescent="0.2">
      <c r="A1852" s="66" t="s">
        <v>2944</v>
      </c>
      <c r="B1852" s="66" t="s">
        <v>8234</v>
      </c>
      <c r="C1852" s="11" t="s">
        <v>6416</v>
      </c>
      <c r="D1852" s="11" t="s">
        <v>6416</v>
      </c>
      <c r="E1852" s="11" t="str">
        <f t="shared" si="28"/>
        <v>S. K. R.</v>
      </c>
      <c r="F1852" s="59" t="s">
        <v>6416</v>
      </c>
      <c r="G1852" s="11" t="s">
        <v>2945</v>
      </c>
      <c r="H1852" s="32">
        <v>3</v>
      </c>
      <c r="I1852" s="39">
        <v>45428</v>
      </c>
      <c r="J1852" s="39">
        <v>45431</v>
      </c>
      <c r="K1852" s="48">
        <v>10492.63</v>
      </c>
    </row>
    <row r="1853" spans="1:11" x14ac:dyDescent="0.2">
      <c r="A1853" s="66" t="s">
        <v>2946</v>
      </c>
      <c r="B1853" s="66" t="s">
        <v>8235</v>
      </c>
      <c r="C1853" s="11" t="s">
        <v>6416</v>
      </c>
      <c r="D1853" s="11" t="s">
        <v>6416</v>
      </c>
      <c r="E1853" s="11" t="str">
        <f t="shared" si="28"/>
        <v>S. K. R.</v>
      </c>
      <c r="F1853" s="59" t="s">
        <v>6416</v>
      </c>
      <c r="G1853" s="11" t="s">
        <v>2947</v>
      </c>
      <c r="H1853" s="32">
        <v>3</v>
      </c>
      <c r="I1853" s="39">
        <v>45428</v>
      </c>
      <c r="J1853" s="39">
        <v>45431</v>
      </c>
      <c r="K1853" s="48">
        <v>5717.24</v>
      </c>
    </row>
    <row r="1854" spans="1:11" x14ac:dyDescent="0.2">
      <c r="A1854" s="66" t="s">
        <v>2948</v>
      </c>
      <c r="B1854" s="66" t="s">
        <v>8236</v>
      </c>
      <c r="C1854" s="11" t="s">
        <v>6416</v>
      </c>
      <c r="D1854" s="11" t="s">
        <v>6416</v>
      </c>
      <c r="E1854" s="11" t="str">
        <f t="shared" si="28"/>
        <v>S. K. R.</v>
      </c>
      <c r="F1854" s="59" t="s">
        <v>6416</v>
      </c>
      <c r="G1854" s="11" t="s">
        <v>2949</v>
      </c>
      <c r="H1854" s="32">
        <v>2</v>
      </c>
      <c r="I1854" s="39">
        <v>45430</v>
      </c>
      <c r="J1854" s="39">
        <v>45431</v>
      </c>
      <c r="K1854" s="34">
        <v>795.57</v>
      </c>
    </row>
    <row r="1855" spans="1:11" x14ac:dyDescent="0.2">
      <c r="A1855" s="66" t="s">
        <v>2950</v>
      </c>
      <c r="B1855" s="66" t="s">
        <v>8237</v>
      </c>
      <c r="C1855" s="11" t="s">
        <v>6416</v>
      </c>
      <c r="D1855" s="11" t="s">
        <v>6416</v>
      </c>
      <c r="E1855" s="11" t="str">
        <f t="shared" si="28"/>
        <v>S. K. R.</v>
      </c>
      <c r="F1855" s="59" t="s">
        <v>6416</v>
      </c>
      <c r="G1855" s="11" t="s">
        <v>2951</v>
      </c>
      <c r="H1855" s="32">
        <v>2</v>
      </c>
      <c r="I1855" s="39">
        <v>45430</v>
      </c>
      <c r="J1855" s="39">
        <v>45431</v>
      </c>
      <c r="K1855" s="34">
        <v>583.46</v>
      </c>
    </row>
    <row r="1856" spans="1:11" x14ac:dyDescent="0.2">
      <c r="A1856" s="63" t="s">
        <v>2952</v>
      </c>
      <c r="B1856" s="63" t="s">
        <v>8238</v>
      </c>
      <c r="C1856" s="8" t="s">
        <v>6416</v>
      </c>
      <c r="D1856" s="8" t="s">
        <v>6416</v>
      </c>
      <c r="E1856" s="8" t="str">
        <f t="shared" si="28"/>
        <v>S. K. R.</v>
      </c>
      <c r="F1856" s="59" t="s">
        <v>6416</v>
      </c>
      <c r="G1856" s="8" t="s">
        <v>2953</v>
      </c>
      <c r="H1856" s="23">
        <v>2</v>
      </c>
      <c r="I1856" s="35">
        <v>45432</v>
      </c>
      <c r="J1856" s="35">
        <v>45433</v>
      </c>
      <c r="K1856" s="42">
        <v>2512.6999999999998</v>
      </c>
    </row>
    <row r="1857" spans="1:11" x14ac:dyDescent="0.2">
      <c r="A1857" s="69" t="s">
        <v>1211</v>
      </c>
      <c r="B1857" s="69"/>
      <c r="C1857" s="3" t="s">
        <v>6713</v>
      </c>
      <c r="D1857" s="3" t="s">
        <v>6713</v>
      </c>
      <c r="E1857" s="3" t="str">
        <f t="shared" si="28"/>
        <v>S. DQ. L.</v>
      </c>
      <c r="F1857" s="59" t="s">
        <v>1211</v>
      </c>
      <c r="G1857" s="3"/>
      <c r="H1857" s="49">
        <v>5</v>
      </c>
      <c r="I1857" s="50">
        <v>45432</v>
      </c>
      <c r="J1857" s="50">
        <v>45437</v>
      </c>
      <c r="K1857" s="52">
        <v>20101.59</v>
      </c>
    </row>
    <row r="1858" spans="1:11" ht="25.5" x14ac:dyDescent="0.2">
      <c r="A1858" s="66" t="s">
        <v>2954</v>
      </c>
      <c r="B1858" s="66" t="s">
        <v>8239</v>
      </c>
      <c r="C1858" s="11" t="s">
        <v>6416</v>
      </c>
      <c r="D1858" s="11" t="s">
        <v>6416</v>
      </c>
      <c r="E1858" s="11" t="str">
        <f t="shared" si="28"/>
        <v>S. DQ. L.</v>
      </c>
      <c r="F1858" s="59" t="s">
        <v>6416</v>
      </c>
      <c r="G1858" s="11" t="s">
        <v>2955</v>
      </c>
      <c r="H1858" s="32">
        <v>3</v>
      </c>
      <c r="I1858" s="39">
        <v>45432</v>
      </c>
      <c r="J1858" s="39">
        <v>45434</v>
      </c>
      <c r="K1858" s="48">
        <v>10492.63</v>
      </c>
    </row>
    <row r="1859" spans="1:11" x14ac:dyDescent="0.2">
      <c r="A1859" s="66" t="s">
        <v>2956</v>
      </c>
      <c r="B1859" s="66" t="s">
        <v>8240</v>
      </c>
      <c r="C1859" s="11" t="s">
        <v>6416</v>
      </c>
      <c r="D1859" s="11" t="s">
        <v>6416</v>
      </c>
      <c r="E1859" s="11" t="str">
        <f t="shared" si="28"/>
        <v>S. DQ. L.</v>
      </c>
      <c r="F1859" s="59" t="s">
        <v>6416</v>
      </c>
      <c r="G1859" s="11" t="s">
        <v>2957</v>
      </c>
      <c r="H1859" s="32">
        <v>3</v>
      </c>
      <c r="I1859" s="39">
        <v>45432</v>
      </c>
      <c r="J1859" s="39">
        <v>45434</v>
      </c>
      <c r="K1859" s="48">
        <v>5717.24</v>
      </c>
    </row>
    <row r="1860" spans="1:11" x14ac:dyDescent="0.2">
      <c r="A1860" s="66" t="s">
        <v>2958</v>
      </c>
      <c r="B1860" s="66" t="s">
        <v>8241</v>
      </c>
      <c r="C1860" s="11" t="s">
        <v>6416</v>
      </c>
      <c r="D1860" s="11" t="s">
        <v>6416</v>
      </c>
      <c r="E1860" s="11" t="str">
        <f t="shared" si="28"/>
        <v>S. DQ. L.</v>
      </c>
      <c r="F1860" s="59" t="s">
        <v>6416</v>
      </c>
      <c r="G1860" s="11" t="s">
        <v>2959</v>
      </c>
      <c r="H1860" s="32">
        <v>2</v>
      </c>
      <c r="I1860" s="39">
        <v>45433</v>
      </c>
      <c r="J1860" s="39">
        <v>45434</v>
      </c>
      <c r="K1860" s="34">
        <v>795.57</v>
      </c>
    </row>
    <row r="1861" spans="1:11" x14ac:dyDescent="0.2">
      <c r="A1861" s="66" t="s">
        <v>2960</v>
      </c>
      <c r="B1861" s="66" t="s">
        <v>8242</v>
      </c>
      <c r="C1861" s="11" t="s">
        <v>6416</v>
      </c>
      <c r="D1861" s="11" t="s">
        <v>6416</v>
      </c>
      <c r="E1861" s="11" t="str">
        <f t="shared" si="28"/>
        <v>S. DQ. L.</v>
      </c>
      <c r="F1861" s="59" t="s">
        <v>6416</v>
      </c>
      <c r="G1861" s="11" t="s">
        <v>2961</v>
      </c>
      <c r="H1861" s="32">
        <v>2</v>
      </c>
      <c r="I1861" s="39">
        <v>45433</v>
      </c>
      <c r="J1861" s="39">
        <v>45434</v>
      </c>
      <c r="K1861" s="34">
        <v>583.46</v>
      </c>
    </row>
    <row r="1862" spans="1:11" x14ac:dyDescent="0.2">
      <c r="A1862" s="63" t="s">
        <v>2962</v>
      </c>
      <c r="B1862" s="63" t="s">
        <v>8243</v>
      </c>
      <c r="C1862" s="8" t="s">
        <v>6416</v>
      </c>
      <c r="D1862" s="8" t="s">
        <v>6416</v>
      </c>
      <c r="E1862" s="8" t="str">
        <f t="shared" si="28"/>
        <v>S. DQ. L.</v>
      </c>
      <c r="F1862" s="59" t="s">
        <v>6416</v>
      </c>
      <c r="G1862" s="8" t="s">
        <v>2963</v>
      </c>
      <c r="H1862" s="23">
        <v>2</v>
      </c>
      <c r="I1862" s="35">
        <v>45435</v>
      </c>
      <c r="J1862" s="35">
        <v>45437</v>
      </c>
      <c r="K1862" s="42">
        <v>2512.6999999999998</v>
      </c>
    </row>
    <row r="1863" spans="1:11" x14ac:dyDescent="0.2">
      <c r="A1863" s="69" t="s">
        <v>1412</v>
      </c>
      <c r="B1863" s="69"/>
      <c r="C1863" s="3" t="s">
        <v>6723</v>
      </c>
      <c r="D1863" s="3" t="s">
        <v>6723</v>
      </c>
      <c r="E1863" s="3" t="str">
        <f t="shared" ref="E1863:E1926" si="29">IF(C1863="",E1862,C1863)</f>
        <v>1BS. CL. 2</v>
      </c>
      <c r="F1863" s="59" t="s">
        <v>1412</v>
      </c>
      <c r="G1863" s="3"/>
      <c r="H1863" s="49">
        <v>6</v>
      </c>
      <c r="I1863" s="50">
        <v>45435</v>
      </c>
      <c r="J1863" s="50">
        <v>45441</v>
      </c>
      <c r="K1863" s="52">
        <v>20101.59</v>
      </c>
    </row>
    <row r="1864" spans="1:11" ht="25.5" x14ac:dyDescent="0.2">
      <c r="A1864" s="66" t="s">
        <v>2964</v>
      </c>
      <c r="B1864" s="66" t="s">
        <v>8244</v>
      </c>
      <c r="C1864" s="11" t="s">
        <v>6416</v>
      </c>
      <c r="D1864" s="11" t="s">
        <v>6416</v>
      </c>
      <c r="E1864" s="11" t="str">
        <f t="shared" si="29"/>
        <v>1BS. CL. 2</v>
      </c>
      <c r="F1864" s="59" t="s">
        <v>6416</v>
      </c>
      <c r="G1864" s="11" t="s">
        <v>2965</v>
      </c>
      <c r="H1864" s="32">
        <v>4</v>
      </c>
      <c r="I1864" s="39">
        <v>45435</v>
      </c>
      <c r="J1864" s="39">
        <v>45439</v>
      </c>
      <c r="K1864" s="48">
        <v>10492.63</v>
      </c>
    </row>
    <row r="1865" spans="1:11" x14ac:dyDescent="0.2">
      <c r="A1865" s="66" t="s">
        <v>2966</v>
      </c>
      <c r="B1865" s="66" t="s">
        <v>8245</v>
      </c>
      <c r="C1865" s="11" t="s">
        <v>6416</v>
      </c>
      <c r="D1865" s="11" t="s">
        <v>6416</v>
      </c>
      <c r="E1865" s="11" t="str">
        <f t="shared" si="29"/>
        <v>1BS. CL. 2</v>
      </c>
      <c r="F1865" s="59" t="s">
        <v>6416</v>
      </c>
      <c r="G1865" s="11" t="s">
        <v>2967</v>
      </c>
      <c r="H1865" s="32">
        <v>4</v>
      </c>
      <c r="I1865" s="39">
        <v>45435</v>
      </c>
      <c r="J1865" s="39">
        <v>45439</v>
      </c>
      <c r="K1865" s="48">
        <v>5717.24</v>
      </c>
    </row>
    <row r="1866" spans="1:11" x14ac:dyDescent="0.2">
      <c r="A1866" s="66" t="s">
        <v>2968</v>
      </c>
      <c r="B1866" s="66" t="s">
        <v>8246</v>
      </c>
      <c r="C1866" s="11" t="s">
        <v>6416</v>
      </c>
      <c r="D1866" s="11" t="s">
        <v>6416</v>
      </c>
      <c r="E1866" s="11" t="str">
        <f t="shared" si="29"/>
        <v>1BS. CL. 2</v>
      </c>
      <c r="F1866" s="59" t="s">
        <v>6416</v>
      </c>
      <c r="G1866" s="11" t="s">
        <v>2969</v>
      </c>
      <c r="H1866" s="32">
        <v>2</v>
      </c>
      <c r="I1866" s="39">
        <v>45438</v>
      </c>
      <c r="J1866" s="39">
        <v>45439</v>
      </c>
      <c r="K1866" s="34">
        <v>795.57</v>
      </c>
    </row>
    <row r="1867" spans="1:11" x14ac:dyDescent="0.2">
      <c r="A1867" s="66" t="s">
        <v>2970</v>
      </c>
      <c r="B1867" s="66" t="s">
        <v>8247</v>
      </c>
      <c r="C1867" s="11" t="s">
        <v>6416</v>
      </c>
      <c r="D1867" s="11" t="s">
        <v>6416</v>
      </c>
      <c r="E1867" s="11" t="str">
        <f t="shared" si="29"/>
        <v>1BS. CL. 2</v>
      </c>
      <c r="F1867" s="59" t="s">
        <v>6416</v>
      </c>
      <c r="G1867" s="11" t="s">
        <v>2971</v>
      </c>
      <c r="H1867" s="32">
        <v>2</v>
      </c>
      <c r="I1867" s="39">
        <v>45438</v>
      </c>
      <c r="J1867" s="39">
        <v>45439</v>
      </c>
      <c r="K1867" s="34">
        <v>583.46</v>
      </c>
    </row>
    <row r="1868" spans="1:11" x14ac:dyDescent="0.2">
      <c r="A1868" s="63" t="s">
        <v>2972</v>
      </c>
      <c r="B1868" s="63" t="s">
        <v>8248</v>
      </c>
      <c r="C1868" s="8" t="s">
        <v>6416</v>
      </c>
      <c r="D1868" s="8" t="s">
        <v>6416</v>
      </c>
      <c r="E1868" s="8" t="str">
        <f t="shared" si="29"/>
        <v>1BS. CL. 2</v>
      </c>
      <c r="F1868" s="59" t="s">
        <v>6416</v>
      </c>
      <c r="G1868" s="8" t="s">
        <v>2973</v>
      </c>
      <c r="H1868" s="23">
        <v>2</v>
      </c>
      <c r="I1868" s="35">
        <v>45440</v>
      </c>
      <c r="J1868" s="35">
        <v>45441</v>
      </c>
      <c r="K1868" s="42">
        <v>2512.6999999999998</v>
      </c>
    </row>
    <row r="1869" spans="1:11" x14ac:dyDescent="0.2">
      <c r="A1869" s="69" t="s">
        <v>1423</v>
      </c>
      <c r="B1869" s="69"/>
      <c r="C1869" s="3" t="s">
        <v>6724</v>
      </c>
      <c r="D1869" s="3" t="s">
        <v>6724</v>
      </c>
      <c r="E1869" s="3" t="str">
        <f t="shared" si="29"/>
        <v>1BS. CR. 2</v>
      </c>
      <c r="F1869" s="59" t="s">
        <v>1423</v>
      </c>
      <c r="G1869" s="3"/>
      <c r="H1869" s="49">
        <v>6</v>
      </c>
      <c r="I1869" s="50">
        <v>45440</v>
      </c>
      <c r="J1869" s="50">
        <v>45446</v>
      </c>
      <c r="K1869" s="52">
        <v>20101.59</v>
      </c>
    </row>
    <row r="1870" spans="1:11" ht="25.5" x14ac:dyDescent="0.2">
      <c r="A1870" s="66" t="s">
        <v>2974</v>
      </c>
      <c r="B1870" s="66" t="s">
        <v>8249</v>
      </c>
      <c r="C1870" s="11" t="s">
        <v>6416</v>
      </c>
      <c r="D1870" s="11" t="s">
        <v>6416</v>
      </c>
      <c r="E1870" s="11" t="str">
        <f t="shared" si="29"/>
        <v>1BS. CR. 2</v>
      </c>
      <c r="F1870" s="59" t="s">
        <v>6416</v>
      </c>
      <c r="G1870" s="11" t="s">
        <v>2975</v>
      </c>
      <c r="H1870" s="32">
        <v>4</v>
      </c>
      <c r="I1870" s="39">
        <v>45440</v>
      </c>
      <c r="J1870" s="39">
        <v>45444</v>
      </c>
      <c r="K1870" s="48">
        <v>10492.63</v>
      </c>
    </row>
    <row r="1871" spans="1:11" x14ac:dyDescent="0.2">
      <c r="A1871" s="66" t="s">
        <v>2976</v>
      </c>
      <c r="B1871" s="66" t="s">
        <v>8250</v>
      </c>
      <c r="C1871" s="11" t="s">
        <v>6416</v>
      </c>
      <c r="D1871" s="11" t="s">
        <v>6416</v>
      </c>
      <c r="E1871" s="11" t="str">
        <f t="shared" si="29"/>
        <v>1BS. CR. 2</v>
      </c>
      <c r="F1871" s="59" t="s">
        <v>6416</v>
      </c>
      <c r="G1871" s="11" t="s">
        <v>2977</v>
      </c>
      <c r="H1871" s="32">
        <v>4</v>
      </c>
      <c r="I1871" s="39">
        <v>45440</v>
      </c>
      <c r="J1871" s="39">
        <v>45444</v>
      </c>
      <c r="K1871" s="48">
        <v>5717.24</v>
      </c>
    </row>
    <row r="1872" spans="1:11" x14ac:dyDescent="0.2">
      <c r="A1872" s="66" t="s">
        <v>2978</v>
      </c>
      <c r="B1872" s="66" t="s">
        <v>8251</v>
      </c>
      <c r="C1872" s="11" t="s">
        <v>6416</v>
      </c>
      <c r="D1872" s="11" t="s">
        <v>6416</v>
      </c>
      <c r="E1872" s="11" t="str">
        <f t="shared" si="29"/>
        <v>1BS. CR. 2</v>
      </c>
      <c r="F1872" s="59" t="s">
        <v>6416</v>
      </c>
      <c r="G1872" s="11" t="s">
        <v>2979</v>
      </c>
      <c r="H1872" s="32">
        <v>2</v>
      </c>
      <c r="I1872" s="39">
        <v>45442</v>
      </c>
      <c r="J1872" s="39">
        <v>45444</v>
      </c>
      <c r="K1872" s="34">
        <v>795.57</v>
      </c>
    </row>
    <row r="1873" spans="1:11" x14ac:dyDescent="0.2">
      <c r="A1873" s="66" t="s">
        <v>2980</v>
      </c>
      <c r="B1873" s="66" t="s">
        <v>8252</v>
      </c>
      <c r="C1873" s="11" t="s">
        <v>6416</v>
      </c>
      <c r="D1873" s="11" t="s">
        <v>6416</v>
      </c>
      <c r="E1873" s="11" t="str">
        <f t="shared" si="29"/>
        <v>1BS. CR. 2</v>
      </c>
      <c r="F1873" s="59" t="s">
        <v>6416</v>
      </c>
      <c r="G1873" s="11" t="s">
        <v>2981</v>
      </c>
      <c r="H1873" s="32">
        <v>2</v>
      </c>
      <c r="I1873" s="39">
        <v>45442</v>
      </c>
      <c r="J1873" s="39">
        <v>45444</v>
      </c>
      <c r="K1873" s="34">
        <v>583.46</v>
      </c>
    </row>
    <row r="1874" spans="1:11" x14ac:dyDescent="0.2">
      <c r="A1874" s="63" t="s">
        <v>2982</v>
      </c>
      <c r="B1874" s="63" t="s">
        <v>8253</v>
      </c>
      <c r="C1874" s="8" t="s">
        <v>6416</v>
      </c>
      <c r="D1874" s="8" t="s">
        <v>6416</v>
      </c>
      <c r="E1874" s="8" t="str">
        <f t="shared" si="29"/>
        <v>1BS. CR. 2</v>
      </c>
      <c r="F1874" s="59" t="s">
        <v>6416</v>
      </c>
      <c r="G1874" s="8" t="s">
        <v>2983</v>
      </c>
      <c r="H1874" s="23">
        <v>2</v>
      </c>
      <c r="I1874" s="35">
        <v>45445</v>
      </c>
      <c r="J1874" s="35">
        <v>45446</v>
      </c>
      <c r="K1874" s="42">
        <v>2512.6999999999998</v>
      </c>
    </row>
    <row r="1875" spans="1:11" x14ac:dyDescent="0.2">
      <c r="A1875" s="65" t="s">
        <v>2984</v>
      </c>
      <c r="B1875" s="65"/>
      <c r="C1875" s="10" t="s">
        <v>6653</v>
      </c>
      <c r="D1875" s="10" t="s">
        <v>6653</v>
      </c>
      <c r="E1875" s="10" t="str">
        <f t="shared" si="29"/>
        <v>Level 5 &amp; 6</v>
      </c>
      <c r="F1875" s="59" t="s">
        <v>2984</v>
      </c>
      <c r="G1875" s="10"/>
      <c r="H1875" s="29">
        <v>60</v>
      </c>
      <c r="I1875" s="30">
        <v>45563</v>
      </c>
      <c r="J1875" s="30">
        <v>45631</v>
      </c>
      <c r="K1875" s="41">
        <v>2137543.9300000002</v>
      </c>
    </row>
    <row r="1876" spans="1:11" x14ac:dyDescent="0.2">
      <c r="A1876" s="67" t="s">
        <v>1319</v>
      </c>
      <c r="B1876" s="67"/>
      <c r="C1876" s="12" t="s">
        <v>6685</v>
      </c>
      <c r="D1876" s="12" t="s">
        <v>6685</v>
      </c>
      <c r="E1876" s="12" t="str">
        <f t="shared" si="29"/>
        <v>Zone M2</v>
      </c>
      <c r="F1876" s="59" t="s">
        <v>1319</v>
      </c>
      <c r="G1876" s="12"/>
      <c r="H1876" s="36">
        <v>30</v>
      </c>
      <c r="I1876" s="37">
        <v>45563</v>
      </c>
      <c r="J1876" s="37">
        <v>45596</v>
      </c>
      <c r="K1876" s="46">
        <v>1068771.97</v>
      </c>
    </row>
    <row r="1877" spans="1:11" x14ac:dyDescent="0.2">
      <c r="A1877" s="68" t="s">
        <v>2985</v>
      </c>
      <c r="B1877" s="68"/>
      <c r="C1877" s="2" t="s">
        <v>6766</v>
      </c>
      <c r="D1877" s="2" t="s">
        <v>6766</v>
      </c>
      <c r="E1877" s="2" t="str">
        <f t="shared" si="29"/>
        <v>M2 / Piazza</v>
      </c>
      <c r="F1877" s="59" t="s">
        <v>2985</v>
      </c>
      <c r="G1877" s="2"/>
      <c r="H1877" s="43">
        <v>30</v>
      </c>
      <c r="I1877" s="44">
        <v>45563</v>
      </c>
      <c r="J1877" s="44">
        <v>45596</v>
      </c>
      <c r="K1877" s="47">
        <v>1068771.97</v>
      </c>
    </row>
    <row r="1878" spans="1:11" x14ac:dyDescent="0.2">
      <c r="A1878" s="66" t="s">
        <v>2986</v>
      </c>
      <c r="B1878" s="66" t="s">
        <v>8254</v>
      </c>
      <c r="C1878" s="11" t="s">
        <v>6416</v>
      </c>
      <c r="D1878" s="11" t="s">
        <v>6416</v>
      </c>
      <c r="E1878" s="11" t="str">
        <f t="shared" si="29"/>
        <v>M2 / Piazza</v>
      </c>
      <c r="F1878" s="59" t="s">
        <v>6416</v>
      </c>
      <c r="G1878" s="11" t="s">
        <v>2987</v>
      </c>
      <c r="H1878" s="32">
        <v>20</v>
      </c>
      <c r="I1878" s="39">
        <v>45563</v>
      </c>
      <c r="J1878" s="39">
        <v>45585</v>
      </c>
      <c r="K1878" s="48">
        <v>730218.84</v>
      </c>
    </row>
    <row r="1879" spans="1:11" x14ac:dyDescent="0.2">
      <c r="A1879" s="66" t="s">
        <v>2988</v>
      </c>
      <c r="B1879" s="66" t="s">
        <v>8255</v>
      </c>
      <c r="C1879" s="11" t="s">
        <v>6416</v>
      </c>
      <c r="D1879" s="11" t="s">
        <v>6416</v>
      </c>
      <c r="E1879" s="11" t="str">
        <f t="shared" si="29"/>
        <v>M2 / Piazza</v>
      </c>
      <c r="F1879" s="59" t="s">
        <v>6416</v>
      </c>
      <c r="G1879" s="11" t="s">
        <v>2989</v>
      </c>
      <c r="H1879" s="32">
        <v>12</v>
      </c>
      <c r="I1879" s="39">
        <v>45572</v>
      </c>
      <c r="J1879" s="39">
        <v>45585</v>
      </c>
      <c r="K1879" s="48">
        <v>5913.05</v>
      </c>
    </row>
    <row r="1880" spans="1:11" x14ac:dyDescent="0.2">
      <c r="A1880" s="66" t="s">
        <v>2990</v>
      </c>
      <c r="B1880" s="66" t="s">
        <v>8256</v>
      </c>
      <c r="C1880" s="11" t="s">
        <v>6416</v>
      </c>
      <c r="D1880" s="11" t="s">
        <v>6416</v>
      </c>
      <c r="E1880" s="11" t="str">
        <f t="shared" si="29"/>
        <v>M2 / Piazza</v>
      </c>
      <c r="F1880" s="59" t="s">
        <v>6416</v>
      </c>
      <c r="G1880" s="11" t="s">
        <v>2991</v>
      </c>
      <c r="H1880" s="32">
        <v>12</v>
      </c>
      <c r="I1880" s="39">
        <v>45572</v>
      </c>
      <c r="J1880" s="39">
        <v>45585</v>
      </c>
      <c r="K1880" s="48">
        <v>154767.60999999999</v>
      </c>
    </row>
    <row r="1881" spans="1:11" x14ac:dyDescent="0.2">
      <c r="A1881" s="66" t="s">
        <v>2992</v>
      </c>
      <c r="B1881" s="66" t="s">
        <v>8257</v>
      </c>
      <c r="C1881" s="11" t="s">
        <v>6416</v>
      </c>
      <c r="D1881" s="11" t="s">
        <v>6416</v>
      </c>
      <c r="E1881" s="11" t="str">
        <f t="shared" si="29"/>
        <v>M2 / Piazza</v>
      </c>
      <c r="F1881" s="59" t="s">
        <v>6416</v>
      </c>
      <c r="G1881" s="11" t="s">
        <v>2993</v>
      </c>
      <c r="H1881" s="32">
        <v>10</v>
      </c>
      <c r="I1881" s="39">
        <v>45574</v>
      </c>
      <c r="J1881" s="39">
        <v>45585</v>
      </c>
      <c r="K1881" s="48">
        <v>44275.97</v>
      </c>
    </row>
    <row r="1882" spans="1:11" x14ac:dyDescent="0.2">
      <c r="A1882" s="63" t="s">
        <v>2994</v>
      </c>
      <c r="B1882" s="63" t="s">
        <v>8258</v>
      </c>
      <c r="C1882" s="8" t="s">
        <v>6416</v>
      </c>
      <c r="D1882" s="8" t="s">
        <v>6416</v>
      </c>
      <c r="E1882" s="8" t="str">
        <f t="shared" si="29"/>
        <v>M2 / Piazza</v>
      </c>
      <c r="F1882" s="59" t="s">
        <v>6416</v>
      </c>
      <c r="G1882" s="8" t="s">
        <v>2995</v>
      </c>
      <c r="H1882" s="23">
        <v>10</v>
      </c>
      <c r="I1882" s="35">
        <v>45586</v>
      </c>
      <c r="J1882" s="35">
        <v>45596</v>
      </c>
      <c r="K1882" s="42">
        <v>133596.5</v>
      </c>
    </row>
    <row r="1883" spans="1:11" x14ac:dyDescent="0.2">
      <c r="A1883" s="67" t="s">
        <v>1703</v>
      </c>
      <c r="B1883" s="67"/>
      <c r="C1883" s="12" t="s">
        <v>6686</v>
      </c>
      <c r="D1883" s="12" t="s">
        <v>6686</v>
      </c>
      <c r="E1883" s="12" t="str">
        <f t="shared" si="29"/>
        <v>Zone M4</v>
      </c>
      <c r="F1883" s="59" t="s">
        <v>1703</v>
      </c>
      <c r="G1883" s="12"/>
      <c r="H1883" s="36">
        <v>30</v>
      </c>
      <c r="I1883" s="37">
        <v>45598</v>
      </c>
      <c r="J1883" s="37">
        <v>45631</v>
      </c>
      <c r="K1883" s="46">
        <v>1068771.97</v>
      </c>
    </row>
    <row r="1884" spans="1:11" x14ac:dyDescent="0.2">
      <c r="A1884" s="68" t="s">
        <v>2996</v>
      </c>
      <c r="B1884" s="68"/>
      <c r="C1884" s="2" t="s">
        <v>6767</v>
      </c>
      <c r="D1884" s="2" t="s">
        <v>6767</v>
      </c>
      <c r="E1884" s="2" t="str">
        <f t="shared" si="29"/>
        <v>M4 / Piazza</v>
      </c>
      <c r="F1884" s="59" t="s">
        <v>2996</v>
      </c>
      <c r="G1884" s="2"/>
      <c r="H1884" s="43">
        <v>30</v>
      </c>
      <c r="I1884" s="44">
        <v>45598</v>
      </c>
      <c r="J1884" s="44">
        <v>45631</v>
      </c>
      <c r="K1884" s="47">
        <v>1068771.97</v>
      </c>
    </row>
    <row r="1885" spans="1:11" x14ac:dyDescent="0.2">
      <c r="A1885" s="66" t="s">
        <v>2997</v>
      </c>
      <c r="B1885" s="66" t="s">
        <v>8259</v>
      </c>
      <c r="C1885" s="11" t="s">
        <v>6416</v>
      </c>
      <c r="D1885" s="11" t="s">
        <v>6416</v>
      </c>
      <c r="E1885" s="11" t="str">
        <f t="shared" si="29"/>
        <v>M4 / Piazza</v>
      </c>
      <c r="F1885" s="59" t="s">
        <v>6416</v>
      </c>
      <c r="G1885" s="11" t="s">
        <v>2998</v>
      </c>
      <c r="H1885" s="32">
        <v>20</v>
      </c>
      <c r="I1885" s="39">
        <v>45598</v>
      </c>
      <c r="J1885" s="39">
        <v>45620</v>
      </c>
      <c r="K1885" s="48">
        <v>730218.84</v>
      </c>
    </row>
    <row r="1886" spans="1:11" x14ac:dyDescent="0.2">
      <c r="A1886" s="66" t="s">
        <v>2999</v>
      </c>
      <c r="B1886" s="66" t="s">
        <v>8260</v>
      </c>
      <c r="C1886" s="11" t="s">
        <v>6416</v>
      </c>
      <c r="D1886" s="11" t="s">
        <v>6416</v>
      </c>
      <c r="E1886" s="11" t="str">
        <f t="shared" si="29"/>
        <v>M4 / Piazza</v>
      </c>
      <c r="F1886" s="59" t="s">
        <v>6416</v>
      </c>
      <c r="G1886" s="11" t="s">
        <v>3000</v>
      </c>
      <c r="H1886" s="32">
        <v>12</v>
      </c>
      <c r="I1886" s="39">
        <v>45607</v>
      </c>
      <c r="J1886" s="39">
        <v>45620</v>
      </c>
      <c r="K1886" s="48">
        <v>5913.05</v>
      </c>
    </row>
    <row r="1887" spans="1:11" x14ac:dyDescent="0.2">
      <c r="A1887" s="66" t="s">
        <v>3001</v>
      </c>
      <c r="B1887" s="66" t="s">
        <v>8261</v>
      </c>
      <c r="C1887" s="11" t="s">
        <v>6416</v>
      </c>
      <c r="D1887" s="11" t="s">
        <v>6416</v>
      </c>
      <c r="E1887" s="11" t="str">
        <f t="shared" si="29"/>
        <v>M4 / Piazza</v>
      </c>
      <c r="F1887" s="59" t="s">
        <v>6416</v>
      </c>
      <c r="G1887" s="11" t="s">
        <v>3002</v>
      </c>
      <c r="H1887" s="32">
        <v>12</v>
      </c>
      <c r="I1887" s="39">
        <v>45607</v>
      </c>
      <c r="J1887" s="39">
        <v>45620</v>
      </c>
      <c r="K1887" s="48">
        <v>154767.60999999999</v>
      </c>
    </row>
    <row r="1888" spans="1:11" x14ac:dyDescent="0.2">
      <c r="A1888" s="66" t="s">
        <v>3003</v>
      </c>
      <c r="B1888" s="66" t="s">
        <v>8262</v>
      </c>
      <c r="C1888" s="11" t="s">
        <v>6416</v>
      </c>
      <c r="D1888" s="11" t="s">
        <v>6416</v>
      </c>
      <c r="E1888" s="11" t="str">
        <f t="shared" si="29"/>
        <v>M4 / Piazza</v>
      </c>
      <c r="F1888" s="59" t="s">
        <v>6416</v>
      </c>
      <c r="G1888" s="11" t="s">
        <v>3004</v>
      </c>
      <c r="H1888" s="32">
        <v>10</v>
      </c>
      <c r="I1888" s="39">
        <v>45609</v>
      </c>
      <c r="J1888" s="39">
        <v>45620</v>
      </c>
      <c r="K1888" s="48">
        <v>44275.97</v>
      </c>
    </row>
    <row r="1889" spans="1:11" x14ac:dyDescent="0.2">
      <c r="A1889" s="63" t="s">
        <v>3005</v>
      </c>
      <c r="B1889" s="63" t="s">
        <v>8263</v>
      </c>
      <c r="C1889" s="8" t="s">
        <v>6416</v>
      </c>
      <c r="D1889" s="8" t="s">
        <v>6416</v>
      </c>
      <c r="E1889" s="8" t="str">
        <f t="shared" si="29"/>
        <v>M4 / Piazza</v>
      </c>
      <c r="F1889" s="59" t="s">
        <v>6416</v>
      </c>
      <c r="G1889" s="8" t="s">
        <v>3006</v>
      </c>
      <c r="H1889" s="23">
        <v>10</v>
      </c>
      <c r="I1889" s="35">
        <v>45621</v>
      </c>
      <c r="J1889" s="35">
        <v>45631</v>
      </c>
      <c r="K1889" s="42">
        <v>133596.5</v>
      </c>
    </row>
    <row r="1890" spans="1:11" x14ac:dyDescent="0.2">
      <c r="A1890" s="64" t="s">
        <v>3007</v>
      </c>
      <c r="B1890" s="64"/>
      <c r="C1890" s="9" t="s">
        <v>6644</v>
      </c>
      <c r="D1890" s="9" t="s">
        <v>6644</v>
      </c>
      <c r="E1890" s="9" t="str">
        <f t="shared" si="29"/>
        <v>The Ring</v>
      </c>
      <c r="F1890" s="59" t="s">
        <v>3007</v>
      </c>
      <c r="G1890" s="9"/>
      <c r="H1890" s="26">
        <v>359</v>
      </c>
      <c r="I1890" s="27">
        <v>45279</v>
      </c>
      <c r="J1890" s="27">
        <v>45707</v>
      </c>
      <c r="K1890" s="40">
        <v>2903740.63</v>
      </c>
    </row>
    <row r="1891" spans="1:11" x14ac:dyDescent="0.2">
      <c r="A1891" s="65" t="s">
        <v>3008</v>
      </c>
      <c r="B1891" s="65"/>
      <c r="C1891" s="10" t="s">
        <v>6654</v>
      </c>
      <c r="D1891" s="10" t="s">
        <v>6654</v>
      </c>
      <c r="E1891" s="10" t="str">
        <f t="shared" si="29"/>
        <v>Level 0</v>
      </c>
      <c r="F1891" s="59" t="s">
        <v>3008</v>
      </c>
      <c r="G1891" s="10"/>
      <c r="H1891" s="29">
        <v>331</v>
      </c>
      <c r="I1891" s="30">
        <v>45279</v>
      </c>
      <c r="J1891" s="30">
        <v>45675</v>
      </c>
      <c r="K1891" s="41">
        <v>1525678.17</v>
      </c>
    </row>
    <row r="1892" spans="1:11" x14ac:dyDescent="0.2">
      <c r="A1892" s="67" t="s">
        <v>3009</v>
      </c>
      <c r="B1892" s="67"/>
      <c r="C1892" s="12" t="s">
        <v>6768</v>
      </c>
      <c r="D1892" s="12" t="s">
        <v>6768</v>
      </c>
      <c r="E1892" s="12" t="str">
        <f t="shared" si="29"/>
        <v>Zone R2 (Mackup / Benchmark)</v>
      </c>
      <c r="F1892" s="59" t="s">
        <v>3009</v>
      </c>
      <c r="G1892" s="12"/>
      <c r="H1892" s="36">
        <v>14</v>
      </c>
      <c r="I1892" s="37">
        <v>45279</v>
      </c>
      <c r="J1892" s="37">
        <v>45294</v>
      </c>
      <c r="K1892" s="46">
        <v>105075.22</v>
      </c>
    </row>
    <row r="1893" spans="1:11" x14ac:dyDescent="0.2">
      <c r="A1893" s="68" t="s">
        <v>3010</v>
      </c>
      <c r="B1893" s="68"/>
      <c r="C1893" s="2" t="s">
        <v>6676</v>
      </c>
      <c r="D1893" s="2" t="s">
        <v>6676</v>
      </c>
      <c r="E1893" s="2" t="str">
        <f t="shared" si="29"/>
        <v>R2 / J0</v>
      </c>
      <c r="F1893" s="59" t="s">
        <v>3010</v>
      </c>
      <c r="G1893" s="2"/>
      <c r="H1893" s="43">
        <v>14</v>
      </c>
      <c r="I1893" s="44">
        <v>45279</v>
      </c>
      <c r="J1893" s="44">
        <v>45294</v>
      </c>
      <c r="K1893" s="47">
        <v>105075.22</v>
      </c>
    </row>
    <row r="1894" spans="1:11" x14ac:dyDescent="0.2">
      <c r="A1894" s="69" t="s">
        <v>1178</v>
      </c>
      <c r="B1894" s="69"/>
      <c r="C1894" s="3" t="s">
        <v>6710</v>
      </c>
      <c r="D1894" s="3" t="s">
        <v>6710</v>
      </c>
      <c r="E1894" s="3" t="str">
        <f t="shared" si="29"/>
        <v>S. K. L. - 1</v>
      </c>
      <c r="F1894" s="59" t="s">
        <v>1178</v>
      </c>
      <c r="G1894" s="3"/>
      <c r="H1894" s="49">
        <v>14</v>
      </c>
      <c r="I1894" s="50">
        <v>45279</v>
      </c>
      <c r="J1894" s="50">
        <v>45294</v>
      </c>
      <c r="K1894" s="52">
        <v>13134.4</v>
      </c>
    </row>
    <row r="1895" spans="1:11" ht="25.5" x14ac:dyDescent="0.2">
      <c r="A1895" s="66" t="s">
        <v>3011</v>
      </c>
      <c r="B1895" s="66" t="s">
        <v>8264</v>
      </c>
      <c r="C1895" s="11" t="s">
        <v>6416</v>
      </c>
      <c r="D1895" s="11" t="s">
        <v>6416</v>
      </c>
      <c r="E1895" s="11" t="str">
        <f t="shared" si="29"/>
        <v>S. K. L. - 1</v>
      </c>
      <c r="F1895" s="59" t="s">
        <v>6416</v>
      </c>
      <c r="G1895" s="11" t="s">
        <v>3012</v>
      </c>
      <c r="H1895" s="32">
        <v>10</v>
      </c>
      <c r="I1895" s="39">
        <v>45279</v>
      </c>
      <c r="J1895" s="39">
        <v>45290</v>
      </c>
      <c r="K1895" s="48">
        <v>6995.08</v>
      </c>
    </row>
    <row r="1896" spans="1:11" x14ac:dyDescent="0.2">
      <c r="A1896" s="66" t="s">
        <v>3013</v>
      </c>
      <c r="B1896" s="66" t="s">
        <v>8265</v>
      </c>
      <c r="C1896" s="11" t="s">
        <v>6416</v>
      </c>
      <c r="D1896" s="11" t="s">
        <v>6416</v>
      </c>
      <c r="E1896" s="11" t="str">
        <f t="shared" si="29"/>
        <v>S. K. L. - 1</v>
      </c>
      <c r="F1896" s="59" t="s">
        <v>6416</v>
      </c>
      <c r="G1896" s="11" t="s">
        <v>3014</v>
      </c>
      <c r="H1896" s="32">
        <v>10</v>
      </c>
      <c r="I1896" s="39">
        <v>45279</v>
      </c>
      <c r="J1896" s="39">
        <v>45290</v>
      </c>
      <c r="K1896" s="48">
        <v>3118.49</v>
      </c>
    </row>
    <row r="1897" spans="1:11" x14ac:dyDescent="0.2">
      <c r="A1897" s="66" t="s">
        <v>3015</v>
      </c>
      <c r="B1897" s="66" t="s">
        <v>8266</v>
      </c>
      <c r="C1897" s="11" t="s">
        <v>6416</v>
      </c>
      <c r="D1897" s="11" t="s">
        <v>6416</v>
      </c>
      <c r="E1897" s="11" t="str">
        <f t="shared" si="29"/>
        <v>S. K. L. - 1</v>
      </c>
      <c r="F1897" s="59" t="s">
        <v>6416</v>
      </c>
      <c r="G1897" s="11" t="s">
        <v>3016</v>
      </c>
      <c r="H1897" s="32">
        <v>10</v>
      </c>
      <c r="I1897" s="39">
        <v>45279</v>
      </c>
      <c r="J1897" s="39">
        <v>45290</v>
      </c>
      <c r="K1897" s="34">
        <v>795.57</v>
      </c>
    </row>
    <row r="1898" spans="1:11" x14ac:dyDescent="0.2">
      <c r="A1898" s="66" t="s">
        <v>3017</v>
      </c>
      <c r="B1898" s="66" t="s">
        <v>8267</v>
      </c>
      <c r="C1898" s="11" t="s">
        <v>6416</v>
      </c>
      <c r="D1898" s="11" t="s">
        <v>6416</v>
      </c>
      <c r="E1898" s="11" t="str">
        <f t="shared" si="29"/>
        <v>S. K. L. - 1</v>
      </c>
      <c r="F1898" s="59" t="s">
        <v>6416</v>
      </c>
      <c r="G1898" s="11" t="s">
        <v>3018</v>
      </c>
      <c r="H1898" s="32">
        <v>10</v>
      </c>
      <c r="I1898" s="39">
        <v>45279</v>
      </c>
      <c r="J1898" s="39">
        <v>45290</v>
      </c>
      <c r="K1898" s="34">
        <v>583.46</v>
      </c>
    </row>
    <row r="1899" spans="1:11" x14ac:dyDescent="0.2">
      <c r="A1899" s="63" t="s">
        <v>3019</v>
      </c>
      <c r="B1899" s="63" t="s">
        <v>8268</v>
      </c>
      <c r="C1899" s="8" t="s">
        <v>6416</v>
      </c>
      <c r="D1899" s="8" t="s">
        <v>6416</v>
      </c>
      <c r="E1899" s="8" t="str">
        <f t="shared" si="29"/>
        <v>S. K. L. - 1</v>
      </c>
      <c r="F1899" s="59" t="s">
        <v>6416</v>
      </c>
      <c r="G1899" s="8" t="s">
        <v>3020</v>
      </c>
      <c r="H1899" s="23">
        <v>4</v>
      </c>
      <c r="I1899" s="35">
        <v>45291</v>
      </c>
      <c r="J1899" s="35">
        <v>45294</v>
      </c>
      <c r="K1899" s="42">
        <v>1641.8</v>
      </c>
    </row>
    <row r="1900" spans="1:11" x14ac:dyDescent="0.2">
      <c r="A1900" s="69" t="s">
        <v>1189</v>
      </c>
      <c r="B1900" s="69"/>
      <c r="C1900" s="3" t="s">
        <v>6711</v>
      </c>
      <c r="D1900" s="3" t="s">
        <v>6711</v>
      </c>
      <c r="E1900" s="3" t="str">
        <f t="shared" si="29"/>
        <v>S. K. L. - 2</v>
      </c>
      <c r="F1900" s="59" t="s">
        <v>1189</v>
      </c>
      <c r="G1900" s="3"/>
      <c r="H1900" s="49">
        <v>14</v>
      </c>
      <c r="I1900" s="50">
        <v>45279</v>
      </c>
      <c r="J1900" s="50">
        <v>45294</v>
      </c>
      <c r="K1900" s="52">
        <v>13134.4</v>
      </c>
    </row>
    <row r="1901" spans="1:11" ht="25.5" x14ac:dyDescent="0.2">
      <c r="A1901" s="66" t="s">
        <v>3021</v>
      </c>
      <c r="B1901" s="66" t="s">
        <v>8269</v>
      </c>
      <c r="C1901" s="11" t="s">
        <v>6416</v>
      </c>
      <c r="D1901" s="11" t="s">
        <v>6416</v>
      </c>
      <c r="E1901" s="11" t="str">
        <f t="shared" si="29"/>
        <v>S. K. L. - 2</v>
      </c>
      <c r="F1901" s="59" t="s">
        <v>6416</v>
      </c>
      <c r="G1901" s="11" t="s">
        <v>3022</v>
      </c>
      <c r="H1901" s="32">
        <v>10</v>
      </c>
      <c r="I1901" s="39">
        <v>45279</v>
      </c>
      <c r="J1901" s="39">
        <v>45290</v>
      </c>
      <c r="K1901" s="48">
        <v>6995.08</v>
      </c>
    </row>
    <row r="1902" spans="1:11" x14ac:dyDescent="0.2">
      <c r="A1902" s="66" t="s">
        <v>3023</v>
      </c>
      <c r="B1902" s="66" t="s">
        <v>8270</v>
      </c>
      <c r="C1902" s="11" t="s">
        <v>6416</v>
      </c>
      <c r="D1902" s="11" t="s">
        <v>6416</v>
      </c>
      <c r="E1902" s="11" t="str">
        <f t="shared" si="29"/>
        <v>S. K. L. - 2</v>
      </c>
      <c r="F1902" s="59" t="s">
        <v>6416</v>
      </c>
      <c r="G1902" s="11" t="s">
        <v>3024</v>
      </c>
      <c r="H1902" s="32">
        <v>10</v>
      </c>
      <c r="I1902" s="39">
        <v>45279</v>
      </c>
      <c r="J1902" s="39">
        <v>45290</v>
      </c>
      <c r="K1902" s="48">
        <v>3118.49</v>
      </c>
    </row>
    <row r="1903" spans="1:11" x14ac:dyDescent="0.2">
      <c r="A1903" s="66" t="s">
        <v>3025</v>
      </c>
      <c r="B1903" s="66" t="s">
        <v>8271</v>
      </c>
      <c r="C1903" s="11" t="s">
        <v>6416</v>
      </c>
      <c r="D1903" s="11" t="s">
        <v>6416</v>
      </c>
      <c r="E1903" s="11" t="str">
        <f t="shared" si="29"/>
        <v>S. K. L. - 2</v>
      </c>
      <c r="F1903" s="59" t="s">
        <v>6416</v>
      </c>
      <c r="G1903" s="11" t="s">
        <v>3026</v>
      </c>
      <c r="H1903" s="32">
        <v>10</v>
      </c>
      <c r="I1903" s="39">
        <v>45279</v>
      </c>
      <c r="J1903" s="39">
        <v>45290</v>
      </c>
      <c r="K1903" s="34">
        <v>795.57</v>
      </c>
    </row>
    <row r="1904" spans="1:11" x14ac:dyDescent="0.2">
      <c r="A1904" s="66" t="s">
        <v>3027</v>
      </c>
      <c r="B1904" s="66" t="s">
        <v>8272</v>
      </c>
      <c r="C1904" s="11" t="s">
        <v>6416</v>
      </c>
      <c r="D1904" s="11" t="s">
        <v>6416</v>
      </c>
      <c r="E1904" s="11" t="str">
        <f t="shared" si="29"/>
        <v>S. K. L. - 2</v>
      </c>
      <c r="F1904" s="59" t="s">
        <v>6416</v>
      </c>
      <c r="G1904" s="11" t="s">
        <v>3028</v>
      </c>
      <c r="H1904" s="32">
        <v>10</v>
      </c>
      <c r="I1904" s="39">
        <v>45279</v>
      </c>
      <c r="J1904" s="39">
        <v>45290</v>
      </c>
      <c r="K1904" s="34">
        <v>583.46</v>
      </c>
    </row>
    <row r="1905" spans="1:11" x14ac:dyDescent="0.2">
      <c r="A1905" s="63" t="s">
        <v>3029</v>
      </c>
      <c r="B1905" s="63" t="s">
        <v>8273</v>
      </c>
      <c r="C1905" s="8" t="s">
        <v>6416</v>
      </c>
      <c r="D1905" s="8" t="s">
        <v>6416</v>
      </c>
      <c r="E1905" s="8" t="str">
        <f t="shared" si="29"/>
        <v>S. K. L. - 2</v>
      </c>
      <c r="F1905" s="59" t="s">
        <v>6416</v>
      </c>
      <c r="G1905" s="8" t="s">
        <v>3030</v>
      </c>
      <c r="H1905" s="23">
        <v>4</v>
      </c>
      <c r="I1905" s="35">
        <v>45291</v>
      </c>
      <c r="J1905" s="35">
        <v>45294</v>
      </c>
      <c r="K1905" s="42">
        <v>1641.8</v>
      </c>
    </row>
    <row r="1906" spans="1:11" x14ac:dyDescent="0.2">
      <c r="A1906" s="69" t="s">
        <v>2027</v>
      </c>
      <c r="B1906" s="69"/>
      <c r="C1906" s="3" t="s">
        <v>6741</v>
      </c>
      <c r="D1906" s="3" t="s">
        <v>6741</v>
      </c>
      <c r="E1906" s="3" t="str">
        <f t="shared" si="29"/>
        <v>S. K. L. - 3</v>
      </c>
      <c r="F1906" s="59" t="s">
        <v>2027</v>
      </c>
      <c r="G1906" s="3"/>
      <c r="H1906" s="49">
        <v>14</v>
      </c>
      <c r="I1906" s="50">
        <v>45279</v>
      </c>
      <c r="J1906" s="50">
        <v>45294</v>
      </c>
      <c r="K1906" s="52">
        <v>13134.4</v>
      </c>
    </row>
    <row r="1907" spans="1:11" ht="25.5" x14ac:dyDescent="0.2">
      <c r="A1907" s="66" t="s">
        <v>3031</v>
      </c>
      <c r="B1907" s="66" t="s">
        <v>8274</v>
      </c>
      <c r="C1907" s="11" t="s">
        <v>6416</v>
      </c>
      <c r="D1907" s="11" t="s">
        <v>6416</v>
      </c>
      <c r="E1907" s="11" t="str">
        <f t="shared" si="29"/>
        <v>S. K. L. - 3</v>
      </c>
      <c r="F1907" s="59" t="s">
        <v>6416</v>
      </c>
      <c r="G1907" s="11" t="s">
        <v>3032</v>
      </c>
      <c r="H1907" s="32">
        <v>10</v>
      </c>
      <c r="I1907" s="39">
        <v>45279</v>
      </c>
      <c r="J1907" s="39">
        <v>45290</v>
      </c>
      <c r="K1907" s="48">
        <v>6995.08</v>
      </c>
    </row>
    <row r="1908" spans="1:11" x14ac:dyDescent="0.2">
      <c r="A1908" s="66" t="s">
        <v>3033</v>
      </c>
      <c r="B1908" s="66" t="s">
        <v>8275</v>
      </c>
      <c r="C1908" s="11" t="s">
        <v>6416</v>
      </c>
      <c r="D1908" s="11" t="s">
        <v>6416</v>
      </c>
      <c r="E1908" s="11" t="str">
        <f t="shared" si="29"/>
        <v>S. K. L. - 3</v>
      </c>
      <c r="F1908" s="59" t="s">
        <v>6416</v>
      </c>
      <c r="G1908" s="11" t="s">
        <v>3034</v>
      </c>
      <c r="H1908" s="32">
        <v>10</v>
      </c>
      <c r="I1908" s="39">
        <v>45279</v>
      </c>
      <c r="J1908" s="39">
        <v>45290</v>
      </c>
      <c r="K1908" s="48">
        <v>3118.49</v>
      </c>
    </row>
    <row r="1909" spans="1:11" x14ac:dyDescent="0.2">
      <c r="A1909" s="66" t="s">
        <v>3035</v>
      </c>
      <c r="B1909" s="66" t="s">
        <v>8276</v>
      </c>
      <c r="C1909" s="11" t="s">
        <v>6416</v>
      </c>
      <c r="D1909" s="11" t="s">
        <v>6416</v>
      </c>
      <c r="E1909" s="11" t="str">
        <f t="shared" si="29"/>
        <v>S. K. L. - 3</v>
      </c>
      <c r="F1909" s="59" t="s">
        <v>6416</v>
      </c>
      <c r="G1909" s="11" t="s">
        <v>3036</v>
      </c>
      <c r="H1909" s="32">
        <v>10</v>
      </c>
      <c r="I1909" s="39">
        <v>45279</v>
      </c>
      <c r="J1909" s="39">
        <v>45290</v>
      </c>
      <c r="K1909" s="34">
        <v>795.57</v>
      </c>
    </row>
    <row r="1910" spans="1:11" x14ac:dyDescent="0.2">
      <c r="A1910" s="66" t="s">
        <v>3037</v>
      </c>
      <c r="B1910" s="66" t="s">
        <v>8277</v>
      </c>
      <c r="C1910" s="11" t="s">
        <v>6416</v>
      </c>
      <c r="D1910" s="11" t="s">
        <v>6416</v>
      </c>
      <c r="E1910" s="11" t="str">
        <f t="shared" si="29"/>
        <v>S. K. L. - 3</v>
      </c>
      <c r="F1910" s="59" t="s">
        <v>6416</v>
      </c>
      <c r="G1910" s="11" t="s">
        <v>3038</v>
      </c>
      <c r="H1910" s="32">
        <v>10</v>
      </c>
      <c r="I1910" s="39">
        <v>45279</v>
      </c>
      <c r="J1910" s="39">
        <v>45290</v>
      </c>
      <c r="K1910" s="34">
        <v>583.46</v>
      </c>
    </row>
    <row r="1911" spans="1:11" x14ac:dyDescent="0.2">
      <c r="A1911" s="63" t="s">
        <v>3039</v>
      </c>
      <c r="B1911" s="63" t="s">
        <v>8278</v>
      </c>
      <c r="C1911" s="8" t="s">
        <v>6416</v>
      </c>
      <c r="D1911" s="8" t="s">
        <v>6416</v>
      </c>
      <c r="E1911" s="8" t="str">
        <f t="shared" si="29"/>
        <v>S. K. L. - 3</v>
      </c>
      <c r="F1911" s="59" t="s">
        <v>6416</v>
      </c>
      <c r="G1911" s="8" t="s">
        <v>3040</v>
      </c>
      <c r="H1911" s="23">
        <v>4</v>
      </c>
      <c r="I1911" s="35">
        <v>45291</v>
      </c>
      <c r="J1911" s="35">
        <v>45294</v>
      </c>
      <c r="K1911" s="42">
        <v>1641.8</v>
      </c>
    </row>
    <row r="1912" spans="1:11" x14ac:dyDescent="0.2">
      <c r="A1912" s="69" t="s">
        <v>1569</v>
      </c>
      <c r="B1912" s="69"/>
      <c r="C1912" s="3" t="s">
        <v>6730</v>
      </c>
      <c r="D1912" s="3" t="s">
        <v>6730</v>
      </c>
      <c r="E1912" s="3" t="str">
        <f t="shared" si="29"/>
        <v>S. K. R. - 1</v>
      </c>
      <c r="F1912" s="59" t="s">
        <v>1569</v>
      </c>
      <c r="G1912" s="3"/>
      <c r="H1912" s="49">
        <v>14</v>
      </c>
      <c r="I1912" s="50">
        <v>45279</v>
      </c>
      <c r="J1912" s="50">
        <v>45294</v>
      </c>
      <c r="K1912" s="52">
        <v>13134.4</v>
      </c>
    </row>
    <row r="1913" spans="1:11" ht="25.5" x14ac:dyDescent="0.2">
      <c r="A1913" s="66" t="s">
        <v>3041</v>
      </c>
      <c r="B1913" s="66" t="s">
        <v>8279</v>
      </c>
      <c r="C1913" s="11" t="s">
        <v>6416</v>
      </c>
      <c r="D1913" s="11" t="s">
        <v>6416</v>
      </c>
      <c r="E1913" s="11" t="str">
        <f t="shared" si="29"/>
        <v>S. K. R. - 1</v>
      </c>
      <c r="F1913" s="59" t="s">
        <v>6416</v>
      </c>
      <c r="G1913" s="11" t="s">
        <v>3042</v>
      </c>
      <c r="H1913" s="32">
        <v>10</v>
      </c>
      <c r="I1913" s="39">
        <v>45279</v>
      </c>
      <c r="J1913" s="39">
        <v>45290</v>
      </c>
      <c r="K1913" s="48">
        <v>6995.08</v>
      </c>
    </row>
    <row r="1914" spans="1:11" x14ac:dyDescent="0.2">
      <c r="A1914" s="66" t="s">
        <v>3043</v>
      </c>
      <c r="B1914" s="66" t="s">
        <v>8280</v>
      </c>
      <c r="C1914" s="11" t="s">
        <v>6416</v>
      </c>
      <c r="D1914" s="11" t="s">
        <v>6416</v>
      </c>
      <c r="E1914" s="11" t="str">
        <f t="shared" si="29"/>
        <v>S. K. R. - 1</v>
      </c>
      <c r="F1914" s="59" t="s">
        <v>6416</v>
      </c>
      <c r="G1914" s="11" t="s">
        <v>3044</v>
      </c>
      <c r="H1914" s="32">
        <v>10</v>
      </c>
      <c r="I1914" s="39">
        <v>45279</v>
      </c>
      <c r="J1914" s="39">
        <v>45290</v>
      </c>
      <c r="K1914" s="48">
        <v>3118.49</v>
      </c>
    </row>
    <row r="1915" spans="1:11" x14ac:dyDescent="0.2">
      <c r="A1915" s="66" t="s">
        <v>3045</v>
      </c>
      <c r="B1915" s="66" t="s">
        <v>8281</v>
      </c>
      <c r="C1915" s="11" t="s">
        <v>6416</v>
      </c>
      <c r="D1915" s="11" t="s">
        <v>6416</v>
      </c>
      <c r="E1915" s="11" t="str">
        <f t="shared" si="29"/>
        <v>S. K. R. - 1</v>
      </c>
      <c r="F1915" s="59" t="s">
        <v>6416</v>
      </c>
      <c r="G1915" s="11" t="s">
        <v>3046</v>
      </c>
      <c r="H1915" s="32">
        <v>10</v>
      </c>
      <c r="I1915" s="39">
        <v>45279</v>
      </c>
      <c r="J1915" s="39">
        <v>45290</v>
      </c>
      <c r="K1915" s="34">
        <v>795.57</v>
      </c>
    </row>
    <row r="1916" spans="1:11" x14ac:dyDescent="0.2">
      <c r="A1916" s="66" t="s">
        <v>3047</v>
      </c>
      <c r="B1916" s="66" t="s">
        <v>8282</v>
      </c>
      <c r="C1916" s="11" t="s">
        <v>6416</v>
      </c>
      <c r="D1916" s="11" t="s">
        <v>6416</v>
      </c>
      <c r="E1916" s="11" t="str">
        <f t="shared" si="29"/>
        <v>S. K. R. - 1</v>
      </c>
      <c r="F1916" s="59" t="s">
        <v>6416</v>
      </c>
      <c r="G1916" s="11" t="s">
        <v>3048</v>
      </c>
      <c r="H1916" s="32">
        <v>10</v>
      </c>
      <c r="I1916" s="39">
        <v>45279</v>
      </c>
      <c r="J1916" s="39">
        <v>45290</v>
      </c>
      <c r="K1916" s="34">
        <v>583.46</v>
      </c>
    </row>
    <row r="1917" spans="1:11" x14ac:dyDescent="0.2">
      <c r="A1917" s="63" t="s">
        <v>3049</v>
      </c>
      <c r="B1917" s="63" t="s">
        <v>8283</v>
      </c>
      <c r="C1917" s="8" t="s">
        <v>6416</v>
      </c>
      <c r="D1917" s="8" t="s">
        <v>6416</v>
      </c>
      <c r="E1917" s="8" t="str">
        <f t="shared" si="29"/>
        <v>S. K. R. - 1</v>
      </c>
      <c r="F1917" s="59" t="s">
        <v>6416</v>
      </c>
      <c r="G1917" s="8" t="s">
        <v>3050</v>
      </c>
      <c r="H1917" s="23">
        <v>4</v>
      </c>
      <c r="I1917" s="35">
        <v>45291</v>
      </c>
      <c r="J1917" s="35">
        <v>45294</v>
      </c>
      <c r="K1917" s="42">
        <v>1641.8</v>
      </c>
    </row>
    <row r="1918" spans="1:11" x14ac:dyDescent="0.2">
      <c r="A1918" s="69" t="s">
        <v>1580</v>
      </c>
      <c r="B1918" s="69"/>
      <c r="C1918" s="3" t="s">
        <v>6731</v>
      </c>
      <c r="D1918" s="3" t="s">
        <v>6731</v>
      </c>
      <c r="E1918" s="3" t="str">
        <f t="shared" si="29"/>
        <v>S. K. R. - 2</v>
      </c>
      <c r="F1918" s="59" t="s">
        <v>1580</v>
      </c>
      <c r="G1918" s="3"/>
      <c r="H1918" s="49">
        <v>14</v>
      </c>
      <c r="I1918" s="50">
        <v>45279</v>
      </c>
      <c r="J1918" s="50">
        <v>45294</v>
      </c>
      <c r="K1918" s="52">
        <v>13134.4</v>
      </c>
    </row>
    <row r="1919" spans="1:11" ht="25.5" x14ac:dyDescent="0.2">
      <c r="A1919" s="66" t="s">
        <v>3051</v>
      </c>
      <c r="B1919" s="66" t="s">
        <v>8284</v>
      </c>
      <c r="C1919" s="11" t="s">
        <v>6416</v>
      </c>
      <c r="D1919" s="11" t="s">
        <v>6416</v>
      </c>
      <c r="E1919" s="11" t="str">
        <f t="shared" si="29"/>
        <v>S. K. R. - 2</v>
      </c>
      <c r="F1919" s="59" t="s">
        <v>6416</v>
      </c>
      <c r="G1919" s="11" t="s">
        <v>3052</v>
      </c>
      <c r="H1919" s="32">
        <v>10</v>
      </c>
      <c r="I1919" s="39">
        <v>45279</v>
      </c>
      <c r="J1919" s="39">
        <v>45290</v>
      </c>
      <c r="K1919" s="48">
        <v>6995.08</v>
      </c>
    </row>
    <row r="1920" spans="1:11" x14ac:dyDescent="0.2">
      <c r="A1920" s="66" t="s">
        <v>3053</v>
      </c>
      <c r="B1920" s="66" t="s">
        <v>8285</v>
      </c>
      <c r="C1920" s="11" t="s">
        <v>6416</v>
      </c>
      <c r="D1920" s="11" t="s">
        <v>6416</v>
      </c>
      <c r="E1920" s="11" t="str">
        <f t="shared" si="29"/>
        <v>S. K. R. - 2</v>
      </c>
      <c r="F1920" s="59" t="s">
        <v>6416</v>
      </c>
      <c r="G1920" s="11" t="s">
        <v>3054</v>
      </c>
      <c r="H1920" s="32">
        <v>10</v>
      </c>
      <c r="I1920" s="39">
        <v>45279</v>
      </c>
      <c r="J1920" s="39">
        <v>45290</v>
      </c>
      <c r="K1920" s="48">
        <v>3118.49</v>
      </c>
    </row>
    <row r="1921" spans="1:11" x14ac:dyDescent="0.2">
      <c r="A1921" s="66" t="s">
        <v>3055</v>
      </c>
      <c r="B1921" s="66" t="s">
        <v>8286</v>
      </c>
      <c r="C1921" s="11" t="s">
        <v>6416</v>
      </c>
      <c r="D1921" s="11" t="s">
        <v>6416</v>
      </c>
      <c r="E1921" s="11" t="str">
        <f t="shared" si="29"/>
        <v>S. K. R. - 2</v>
      </c>
      <c r="F1921" s="59" t="s">
        <v>6416</v>
      </c>
      <c r="G1921" s="11" t="s">
        <v>3056</v>
      </c>
      <c r="H1921" s="32">
        <v>10</v>
      </c>
      <c r="I1921" s="39">
        <v>45279</v>
      </c>
      <c r="J1921" s="39">
        <v>45290</v>
      </c>
      <c r="K1921" s="34">
        <v>795.57</v>
      </c>
    </row>
    <row r="1922" spans="1:11" x14ac:dyDescent="0.2">
      <c r="A1922" s="66" t="s">
        <v>3057</v>
      </c>
      <c r="B1922" s="66" t="s">
        <v>8287</v>
      </c>
      <c r="C1922" s="11" t="s">
        <v>6416</v>
      </c>
      <c r="D1922" s="11" t="s">
        <v>6416</v>
      </c>
      <c r="E1922" s="11" t="str">
        <f t="shared" si="29"/>
        <v>S. K. R. - 2</v>
      </c>
      <c r="F1922" s="59" t="s">
        <v>6416</v>
      </c>
      <c r="G1922" s="11" t="s">
        <v>3058</v>
      </c>
      <c r="H1922" s="32">
        <v>10</v>
      </c>
      <c r="I1922" s="39">
        <v>45279</v>
      </c>
      <c r="J1922" s="39">
        <v>45290</v>
      </c>
      <c r="K1922" s="34">
        <v>583.46</v>
      </c>
    </row>
    <row r="1923" spans="1:11" x14ac:dyDescent="0.2">
      <c r="A1923" s="63" t="s">
        <v>3059</v>
      </c>
      <c r="B1923" s="63" t="s">
        <v>8288</v>
      </c>
      <c r="C1923" s="8" t="s">
        <v>6416</v>
      </c>
      <c r="D1923" s="8" t="s">
        <v>6416</v>
      </c>
      <c r="E1923" s="8" t="str">
        <f t="shared" si="29"/>
        <v>S. K. R. - 2</v>
      </c>
      <c r="F1923" s="59" t="s">
        <v>6416</v>
      </c>
      <c r="G1923" s="8" t="s">
        <v>3060</v>
      </c>
      <c r="H1923" s="23">
        <v>4</v>
      </c>
      <c r="I1923" s="35">
        <v>45291</v>
      </c>
      <c r="J1923" s="35">
        <v>45294</v>
      </c>
      <c r="K1923" s="42">
        <v>1641.8</v>
      </c>
    </row>
    <row r="1924" spans="1:11" x14ac:dyDescent="0.2">
      <c r="A1924" s="69" t="s">
        <v>1277</v>
      </c>
      <c r="B1924" s="69"/>
      <c r="C1924" s="3" t="s">
        <v>6719</v>
      </c>
      <c r="D1924" s="3" t="s">
        <v>6719</v>
      </c>
      <c r="E1924" s="3" t="str">
        <f t="shared" si="29"/>
        <v>S. K. CL.</v>
      </c>
      <c r="F1924" s="59" t="s">
        <v>1277</v>
      </c>
      <c r="G1924" s="3"/>
      <c r="H1924" s="49">
        <v>14</v>
      </c>
      <c r="I1924" s="50">
        <v>45279</v>
      </c>
      <c r="J1924" s="50">
        <v>45294</v>
      </c>
      <c r="K1924" s="52">
        <v>13134.4</v>
      </c>
    </row>
    <row r="1925" spans="1:11" ht="25.5" x14ac:dyDescent="0.2">
      <c r="A1925" s="66" t="s">
        <v>3061</v>
      </c>
      <c r="B1925" s="66" t="s">
        <v>8289</v>
      </c>
      <c r="C1925" s="11" t="s">
        <v>6416</v>
      </c>
      <c r="D1925" s="11" t="s">
        <v>6416</v>
      </c>
      <c r="E1925" s="11" t="str">
        <f t="shared" si="29"/>
        <v>S. K. CL.</v>
      </c>
      <c r="F1925" s="59" t="s">
        <v>6416</v>
      </c>
      <c r="G1925" s="11" t="s">
        <v>3062</v>
      </c>
      <c r="H1925" s="32">
        <v>10</v>
      </c>
      <c r="I1925" s="39">
        <v>45279</v>
      </c>
      <c r="J1925" s="39">
        <v>45290</v>
      </c>
      <c r="K1925" s="48">
        <v>6995.08</v>
      </c>
    </row>
    <row r="1926" spans="1:11" x14ac:dyDescent="0.2">
      <c r="A1926" s="66" t="s">
        <v>3063</v>
      </c>
      <c r="B1926" s="66" t="s">
        <v>8290</v>
      </c>
      <c r="C1926" s="11" t="s">
        <v>6416</v>
      </c>
      <c r="D1926" s="11" t="s">
        <v>6416</v>
      </c>
      <c r="E1926" s="11" t="str">
        <f t="shared" si="29"/>
        <v>S. K. CL.</v>
      </c>
      <c r="F1926" s="59" t="s">
        <v>6416</v>
      </c>
      <c r="G1926" s="11" t="s">
        <v>3064</v>
      </c>
      <c r="H1926" s="32">
        <v>10</v>
      </c>
      <c r="I1926" s="39">
        <v>45279</v>
      </c>
      <c r="J1926" s="39">
        <v>45290</v>
      </c>
      <c r="K1926" s="48">
        <v>3118.49</v>
      </c>
    </row>
    <row r="1927" spans="1:11" x14ac:dyDescent="0.2">
      <c r="A1927" s="66" t="s">
        <v>3065</v>
      </c>
      <c r="B1927" s="66" t="s">
        <v>8291</v>
      </c>
      <c r="C1927" s="11" t="s">
        <v>6416</v>
      </c>
      <c r="D1927" s="11" t="s">
        <v>6416</v>
      </c>
      <c r="E1927" s="11" t="str">
        <f t="shared" ref="E1927:E1990" si="30">IF(C1927="",E1926,C1927)</f>
        <v>S. K. CL.</v>
      </c>
      <c r="F1927" s="59" t="s">
        <v>6416</v>
      </c>
      <c r="G1927" s="11" t="s">
        <v>3066</v>
      </c>
      <c r="H1927" s="32">
        <v>10</v>
      </c>
      <c r="I1927" s="39">
        <v>45279</v>
      </c>
      <c r="J1927" s="39">
        <v>45290</v>
      </c>
      <c r="K1927" s="34">
        <v>795.57</v>
      </c>
    </row>
    <row r="1928" spans="1:11" x14ac:dyDescent="0.2">
      <c r="A1928" s="66" t="s">
        <v>3067</v>
      </c>
      <c r="B1928" s="66" t="s">
        <v>8292</v>
      </c>
      <c r="C1928" s="11" t="s">
        <v>6416</v>
      </c>
      <c r="D1928" s="11" t="s">
        <v>6416</v>
      </c>
      <c r="E1928" s="11" t="str">
        <f t="shared" si="30"/>
        <v>S. K. CL.</v>
      </c>
      <c r="F1928" s="59" t="s">
        <v>6416</v>
      </c>
      <c r="G1928" s="11" t="s">
        <v>3068</v>
      </c>
      <c r="H1928" s="32">
        <v>10</v>
      </c>
      <c r="I1928" s="39">
        <v>45279</v>
      </c>
      <c r="J1928" s="39">
        <v>45290</v>
      </c>
      <c r="K1928" s="34">
        <v>583.46</v>
      </c>
    </row>
    <row r="1929" spans="1:11" x14ac:dyDescent="0.2">
      <c r="A1929" s="63" t="s">
        <v>3069</v>
      </c>
      <c r="B1929" s="63" t="s">
        <v>8293</v>
      </c>
      <c r="C1929" s="8" t="s">
        <v>6416</v>
      </c>
      <c r="D1929" s="8" t="s">
        <v>6416</v>
      </c>
      <c r="E1929" s="8" t="str">
        <f t="shared" si="30"/>
        <v>S. K. CL.</v>
      </c>
      <c r="F1929" s="59" t="s">
        <v>6416</v>
      </c>
      <c r="G1929" s="8" t="s">
        <v>3070</v>
      </c>
      <c r="H1929" s="23">
        <v>4</v>
      </c>
      <c r="I1929" s="35">
        <v>45291</v>
      </c>
      <c r="J1929" s="35">
        <v>45294</v>
      </c>
      <c r="K1929" s="42">
        <v>1641.8</v>
      </c>
    </row>
    <row r="1930" spans="1:11" x14ac:dyDescent="0.2">
      <c r="A1930" s="69" t="s">
        <v>1288</v>
      </c>
      <c r="B1930" s="69"/>
      <c r="C1930" s="3" t="s">
        <v>6720</v>
      </c>
      <c r="D1930" s="3" t="s">
        <v>6720</v>
      </c>
      <c r="E1930" s="3" t="str">
        <f t="shared" si="30"/>
        <v>S. K. CR.</v>
      </c>
      <c r="F1930" s="59" t="s">
        <v>1288</v>
      </c>
      <c r="G1930" s="3"/>
      <c r="H1930" s="49">
        <v>14</v>
      </c>
      <c r="I1930" s="50">
        <v>45279</v>
      </c>
      <c r="J1930" s="50">
        <v>45294</v>
      </c>
      <c r="K1930" s="52">
        <v>13134.4</v>
      </c>
    </row>
    <row r="1931" spans="1:11" ht="25.5" x14ac:dyDescent="0.2">
      <c r="A1931" s="66" t="s">
        <v>3071</v>
      </c>
      <c r="B1931" s="66" t="s">
        <v>8294</v>
      </c>
      <c r="C1931" s="11" t="s">
        <v>6416</v>
      </c>
      <c r="D1931" s="11" t="s">
        <v>6416</v>
      </c>
      <c r="E1931" s="11" t="str">
        <f t="shared" si="30"/>
        <v>S. K. CR.</v>
      </c>
      <c r="F1931" s="59" t="s">
        <v>6416</v>
      </c>
      <c r="G1931" s="11" t="s">
        <v>3072</v>
      </c>
      <c r="H1931" s="32">
        <v>10</v>
      </c>
      <c r="I1931" s="39">
        <v>45279</v>
      </c>
      <c r="J1931" s="39">
        <v>45290</v>
      </c>
      <c r="K1931" s="48">
        <v>6995.08</v>
      </c>
    </row>
    <row r="1932" spans="1:11" x14ac:dyDescent="0.2">
      <c r="A1932" s="66" t="s">
        <v>3073</v>
      </c>
      <c r="B1932" s="66" t="s">
        <v>8295</v>
      </c>
      <c r="C1932" s="11" t="s">
        <v>6416</v>
      </c>
      <c r="D1932" s="11" t="s">
        <v>6416</v>
      </c>
      <c r="E1932" s="11" t="str">
        <f t="shared" si="30"/>
        <v>S. K. CR.</v>
      </c>
      <c r="F1932" s="59" t="s">
        <v>6416</v>
      </c>
      <c r="G1932" s="11" t="s">
        <v>3074</v>
      </c>
      <c r="H1932" s="32">
        <v>10</v>
      </c>
      <c r="I1932" s="39">
        <v>45279</v>
      </c>
      <c r="J1932" s="39">
        <v>45290</v>
      </c>
      <c r="K1932" s="48">
        <v>3118.49</v>
      </c>
    </row>
    <row r="1933" spans="1:11" x14ac:dyDescent="0.2">
      <c r="A1933" s="66" t="s">
        <v>3075</v>
      </c>
      <c r="B1933" s="66" t="s">
        <v>8296</v>
      </c>
      <c r="C1933" s="11" t="s">
        <v>6416</v>
      </c>
      <c r="D1933" s="11" t="s">
        <v>6416</v>
      </c>
      <c r="E1933" s="11" t="str">
        <f t="shared" si="30"/>
        <v>S. K. CR.</v>
      </c>
      <c r="F1933" s="59" t="s">
        <v>6416</v>
      </c>
      <c r="G1933" s="11" t="s">
        <v>3076</v>
      </c>
      <c r="H1933" s="32">
        <v>10</v>
      </c>
      <c r="I1933" s="39">
        <v>45279</v>
      </c>
      <c r="J1933" s="39">
        <v>45290</v>
      </c>
      <c r="K1933" s="34">
        <v>795.57</v>
      </c>
    </row>
    <row r="1934" spans="1:11" x14ac:dyDescent="0.2">
      <c r="A1934" s="66" t="s">
        <v>3077</v>
      </c>
      <c r="B1934" s="66" t="s">
        <v>8297</v>
      </c>
      <c r="C1934" s="11" t="s">
        <v>6416</v>
      </c>
      <c r="D1934" s="11" t="s">
        <v>6416</v>
      </c>
      <c r="E1934" s="11" t="str">
        <f t="shared" si="30"/>
        <v>S. K. CR.</v>
      </c>
      <c r="F1934" s="59" t="s">
        <v>6416</v>
      </c>
      <c r="G1934" s="11" t="s">
        <v>3078</v>
      </c>
      <c r="H1934" s="32">
        <v>10</v>
      </c>
      <c r="I1934" s="39">
        <v>45279</v>
      </c>
      <c r="J1934" s="39">
        <v>45290</v>
      </c>
      <c r="K1934" s="34">
        <v>583.46</v>
      </c>
    </row>
    <row r="1935" spans="1:11" x14ac:dyDescent="0.2">
      <c r="A1935" s="63" t="s">
        <v>3079</v>
      </c>
      <c r="B1935" s="63" t="s">
        <v>8298</v>
      </c>
      <c r="C1935" s="8" t="s">
        <v>6416</v>
      </c>
      <c r="D1935" s="8" t="s">
        <v>6416</v>
      </c>
      <c r="E1935" s="8" t="str">
        <f t="shared" si="30"/>
        <v>S. K. CR.</v>
      </c>
      <c r="F1935" s="59" t="s">
        <v>6416</v>
      </c>
      <c r="G1935" s="8" t="s">
        <v>3080</v>
      </c>
      <c r="H1935" s="23">
        <v>4</v>
      </c>
      <c r="I1935" s="35">
        <v>45291</v>
      </c>
      <c r="J1935" s="35">
        <v>45294</v>
      </c>
      <c r="K1935" s="42">
        <v>1641.8</v>
      </c>
    </row>
    <row r="1936" spans="1:11" x14ac:dyDescent="0.2">
      <c r="A1936" s="69" t="s">
        <v>1222</v>
      </c>
      <c r="B1936" s="69"/>
      <c r="C1936" s="3" t="s">
        <v>6714</v>
      </c>
      <c r="D1936" s="3" t="s">
        <v>6714</v>
      </c>
      <c r="E1936" s="3" t="str">
        <f t="shared" si="30"/>
        <v>S. DQ. R.</v>
      </c>
      <c r="F1936" s="59" t="s">
        <v>1222</v>
      </c>
      <c r="G1936" s="3"/>
      <c r="H1936" s="49">
        <v>14</v>
      </c>
      <c r="I1936" s="50">
        <v>45279</v>
      </c>
      <c r="J1936" s="50">
        <v>45294</v>
      </c>
      <c r="K1936" s="52">
        <v>13134.4</v>
      </c>
    </row>
    <row r="1937" spans="1:11" ht="25.5" x14ac:dyDescent="0.2">
      <c r="A1937" s="66" t="s">
        <v>3081</v>
      </c>
      <c r="B1937" s="66" t="s">
        <v>8299</v>
      </c>
      <c r="C1937" s="11" t="s">
        <v>6416</v>
      </c>
      <c r="D1937" s="11" t="s">
        <v>6416</v>
      </c>
      <c r="E1937" s="11" t="str">
        <f t="shared" si="30"/>
        <v>S. DQ. R.</v>
      </c>
      <c r="F1937" s="59" t="s">
        <v>6416</v>
      </c>
      <c r="G1937" s="11" t="s">
        <v>3082</v>
      </c>
      <c r="H1937" s="32">
        <v>10</v>
      </c>
      <c r="I1937" s="39">
        <v>45279</v>
      </c>
      <c r="J1937" s="39">
        <v>45290</v>
      </c>
      <c r="K1937" s="48">
        <v>6995.08</v>
      </c>
    </row>
    <row r="1938" spans="1:11" x14ac:dyDescent="0.2">
      <c r="A1938" s="66" t="s">
        <v>3083</v>
      </c>
      <c r="B1938" s="66" t="s">
        <v>8300</v>
      </c>
      <c r="C1938" s="11" t="s">
        <v>6416</v>
      </c>
      <c r="D1938" s="11" t="s">
        <v>6416</v>
      </c>
      <c r="E1938" s="11" t="str">
        <f t="shared" si="30"/>
        <v>S. DQ. R.</v>
      </c>
      <c r="F1938" s="59" t="s">
        <v>6416</v>
      </c>
      <c r="G1938" s="11" t="s">
        <v>3084</v>
      </c>
      <c r="H1938" s="32">
        <v>10</v>
      </c>
      <c r="I1938" s="39">
        <v>45279</v>
      </c>
      <c r="J1938" s="39">
        <v>45290</v>
      </c>
      <c r="K1938" s="48">
        <v>3118.49</v>
      </c>
    </row>
    <row r="1939" spans="1:11" x14ac:dyDescent="0.2">
      <c r="A1939" s="66" t="s">
        <v>3085</v>
      </c>
      <c r="B1939" s="66" t="s">
        <v>8301</v>
      </c>
      <c r="C1939" s="11" t="s">
        <v>6416</v>
      </c>
      <c r="D1939" s="11" t="s">
        <v>6416</v>
      </c>
      <c r="E1939" s="11" t="str">
        <f t="shared" si="30"/>
        <v>S. DQ. R.</v>
      </c>
      <c r="F1939" s="59" t="s">
        <v>6416</v>
      </c>
      <c r="G1939" s="11" t="s">
        <v>3086</v>
      </c>
      <c r="H1939" s="32">
        <v>10</v>
      </c>
      <c r="I1939" s="39">
        <v>45279</v>
      </c>
      <c r="J1939" s="39">
        <v>45290</v>
      </c>
      <c r="K1939" s="34">
        <v>795.57</v>
      </c>
    </row>
    <row r="1940" spans="1:11" x14ac:dyDescent="0.2">
      <c r="A1940" s="66" t="s">
        <v>3087</v>
      </c>
      <c r="B1940" s="66" t="s">
        <v>8302</v>
      </c>
      <c r="C1940" s="11" t="s">
        <v>6416</v>
      </c>
      <c r="D1940" s="11" t="s">
        <v>6416</v>
      </c>
      <c r="E1940" s="11" t="str">
        <f t="shared" si="30"/>
        <v>S. DQ. R.</v>
      </c>
      <c r="F1940" s="59" t="s">
        <v>6416</v>
      </c>
      <c r="G1940" s="11" t="s">
        <v>3088</v>
      </c>
      <c r="H1940" s="32">
        <v>10</v>
      </c>
      <c r="I1940" s="39">
        <v>45279</v>
      </c>
      <c r="J1940" s="39">
        <v>45290</v>
      </c>
      <c r="K1940" s="34">
        <v>583.46</v>
      </c>
    </row>
    <row r="1941" spans="1:11" x14ac:dyDescent="0.2">
      <c r="A1941" s="63" t="s">
        <v>3089</v>
      </c>
      <c r="B1941" s="63" t="s">
        <v>8303</v>
      </c>
      <c r="C1941" s="8" t="s">
        <v>6416</v>
      </c>
      <c r="D1941" s="8" t="s">
        <v>6416</v>
      </c>
      <c r="E1941" s="8" t="str">
        <f t="shared" si="30"/>
        <v>S. DQ. R.</v>
      </c>
      <c r="F1941" s="59" t="s">
        <v>6416</v>
      </c>
      <c r="G1941" s="8" t="s">
        <v>3090</v>
      </c>
      <c r="H1941" s="23">
        <v>4</v>
      </c>
      <c r="I1941" s="35">
        <v>45291</v>
      </c>
      <c r="J1941" s="35">
        <v>45294</v>
      </c>
      <c r="K1941" s="42">
        <v>1641.8</v>
      </c>
    </row>
    <row r="1942" spans="1:11" x14ac:dyDescent="0.2">
      <c r="A1942" s="67" t="s">
        <v>3091</v>
      </c>
      <c r="B1942" s="67"/>
      <c r="C1942" s="12" t="s">
        <v>6681</v>
      </c>
      <c r="D1942" s="12" t="s">
        <v>6681</v>
      </c>
      <c r="E1942" s="12" t="str">
        <f t="shared" si="30"/>
        <v>Zone R1</v>
      </c>
      <c r="F1942" s="59" t="s">
        <v>3091</v>
      </c>
      <c r="G1942" s="12"/>
      <c r="H1942" s="36">
        <v>63</v>
      </c>
      <c r="I1942" s="37">
        <v>45321</v>
      </c>
      <c r="J1942" s="37">
        <v>45398</v>
      </c>
      <c r="K1942" s="46">
        <v>288956.86</v>
      </c>
    </row>
    <row r="1943" spans="1:11" x14ac:dyDescent="0.2">
      <c r="A1943" s="68" t="s">
        <v>3092</v>
      </c>
      <c r="B1943" s="68"/>
      <c r="C1943" s="2" t="s">
        <v>6769</v>
      </c>
      <c r="D1943" s="2" t="s">
        <v>6769</v>
      </c>
      <c r="E1943" s="2" t="str">
        <f t="shared" si="30"/>
        <v>R1 / M0</v>
      </c>
      <c r="F1943" s="59" t="s">
        <v>3092</v>
      </c>
      <c r="G1943" s="2"/>
      <c r="H1943" s="43">
        <v>26</v>
      </c>
      <c r="I1943" s="44">
        <v>45321</v>
      </c>
      <c r="J1943" s="44">
        <v>45351</v>
      </c>
      <c r="K1943" s="47">
        <v>105075.22</v>
      </c>
    </row>
    <row r="1944" spans="1:11" x14ac:dyDescent="0.2">
      <c r="A1944" s="69" t="s">
        <v>1178</v>
      </c>
      <c r="B1944" s="69"/>
      <c r="C1944" s="3" t="s">
        <v>6710</v>
      </c>
      <c r="D1944" s="3" t="s">
        <v>6710</v>
      </c>
      <c r="E1944" s="3" t="str">
        <f t="shared" si="30"/>
        <v>S. K. L. - 1</v>
      </c>
      <c r="F1944" s="59" t="s">
        <v>1178</v>
      </c>
      <c r="G1944" s="3"/>
      <c r="H1944" s="49">
        <v>5</v>
      </c>
      <c r="I1944" s="50">
        <v>45321</v>
      </c>
      <c r="J1944" s="50">
        <v>45326</v>
      </c>
      <c r="K1944" s="52">
        <v>13134.4</v>
      </c>
    </row>
    <row r="1945" spans="1:11" ht="25.5" x14ac:dyDescent="0.2">
      <c r="A1945" s="66" t="s">
        <v>3093</v>
      </c>
      <c r="B1945" s="66" t="s">
        <v>8304</v>
      </c>
      <c r="C1945" s="11" t="s">
        <v>6416</v>
      </c>
      <c r="D1945" s="11" t="s">
        <v>6416</v>
      </c>
      <c r="E1945" s="11" t="str">
        <f t="shared" si="30"/>
        <v>S. K. L. - 1</v>
      </c>
      <c r="F1945" s="59" t="s">
        <v>6416</v>
      </c>
      <c r="G1945" s="11" t="s">
        <v>3094</v>
      </c>
      <c r="H1945" s="32">
        <v>3</v>
      </c>
      <c r="I1945" s="39">
        <v>45321</v>
      </c>
      <c r="J1945" s="39">
        <v>45323</v>
      </c>
      <c r="K1945" s="48">
        <v>6995.08</v>
      </c>
    </row>
    <row r="1946" spans="1:11" x14ac:dyDescent="0.2">
      <c r="A1946" s="66" t="s">
        <v>3095</v>
      </c>
      <c r="B1946" s="66" t="s">
        <v>8305</v>
      </c>
      <c r="C1946" s="11" t="s">
        <v>6416</v>
      </c>
      <c r="D1946" s="11" t="s">
        <v>6416</v>
      </c>
      <c r="E1946" s="11" t="str">
        <f t="shared" si="30"/>
        <v>S. K. L. - 1</v>
      </c>
      <c r="F1946" s="59" t="s">
        <v>6416</v>
      </c>
      <c r="G1946" s="11" t="s">
        <v>3096</v>
      </c>
      <c r="H1946" s="32">
        <v>3</v>
      </c>
      <c r="I1946" s="39">
        <v>45321</v>
      </c>
      <c r="J1946" s="39">
        <v>45323</v>
      </c>
      <c r="K1946" s="48">
        <v>3118.49</v>
      </c>
    </row>
    <row r="1947" spans="1:11" x14ac:dyDescent="0.2">
      <c r="A1947" s="66" t="s">
        <v>3097</v>
      </c>
      <c r="B1947" s="66" t="s">
        <v>8306</v>
      </c>
      <c r="C1947" s="11" t="s">
        <v>6416</v>
      </c>
      <c r="D1947" s="11" t="s">
        <v>6416</v>
      </c>
      <c r="E1947" s="11" t="str">
        <f t="shared" si="30"/>
        <v>S. K. L. - 1</v>
      </c>
      <c r="F1947" s="59" t="s">
        <v>6416</v>
      </c>
      <c r="G1947" s="11" t="s">
        <v>3098</v>
      </c>
      <c r="H1947" s="32">
        <v>2</v>
      </c>
      <c r="I1947" s="39">
        <v>45322</v>
      </c>
      <c r="J1947" s="39">
        <v>45323</v>
      </c>
      <c r="K1947" s="34">
        <v>795.57</v>
      </c>
    </row>
    <row r="1948" spans="1:11" x14ac:dyDescent="0.2">
      <c r="A1948" s="66" t="s">
        <v>3099</v>
      </c>
      <c r="B1948" s="66" t="s">
        <v>8307</v>
      </c>
      <c r="C1948" s="11" t="s">
        <v>6416</v>
      </c>
      <c r="D1948" s="11" t="s">
        <v>6416</v>
      </c>
      <c r="E1948" s="11" t="str">
        <f t="shared" si="30"/>
        <v>S. K. L. - 1</v>
      </c>
      <c r="F1948" s="59" t="s">
        <v>6416</v>
      </c>
      <c r="G1948" s="11" t="s">
        <v>3100</v>
      </c>
      <c r="H1948" s="32">
        <v>2</v>
      </c>
      <c r="I1948" s="39">
        <v>45322</v>
      </c>
      <c r="J1948" s="39">
        <v>45323</v>
      </c>
      <c r="K1948" s="34">
        <v>583.46</v>
      </c>
    </row>
    <row r="1949" spans="1:11" x14ac:dyDescent="0.2">
      <c r="A1949" s="63" t="s">
        <v>3101</v>
      </c>
      <c r="B1949" s="63" t="s">
        <v>8308</v>
      </c>
      <c r="C1949" s="8" t="s">
        <v>6416</v>
      </c>
      <c r="D1949" s="8" t="s">
        <v>6416</v>
      </c>
      <c r="E1949" s="8" t="str">
        <f t="shared" si="30"/>
        <v>S. K. L. - 1</v>
      </c>
      <c r="F1949" s="59" t="s">
        <v>6416</v>
      </c>
      <c r="G1949" s="8" t="s">
        <v>3102</v>
      </c>
      <c r="H1949" s="23">
        <v>2</v>
      </c>
      <c r="I1949" s="35">
        <v>45325</v>
      </c>
      <c r="J1949" s="35">
        <v>45326</v>
      </c>
      <c r="K1949" s="42">
        <v>1641.8</v>
      </c>
    </row>
    <row r="1950" spans="1:11" x14ac:dyDescent="0.2">
      <c r="A1950" s="69" t="s">
        <v>1189</v>
      </c>
      <c r="B1950" s="69"/>
      <c r="C1950" s="3" t="s">
        <v>6711</v>
      </c>
      <c r="D1950" s="3" t="s">
        <v>6711</v>
      </c>
      <c r="E1950" s="3" t="str">
        <f t="shared" si="30"/>
        <v>S. K. L. - 2</v>
      </c>
      <c r="F1950" s="59" t="s">
        <v>1189</v>
      </c>
      <c r="G1950" s="3"/>
      <c r="H1950" s="49">
        <v>5</v>
      </c>
      <c r="I1950" s="50">
        <v>45325</v>
      </c>
      <c r="J1950" s="50">
        <v>45329</v>
      </c>
      <c r="K1950" s="52">
        <v>13134.4</v>
      </c>
    </row>
    <row r="1951" spans="1:11" ht="25.5" x14ac:dyDescent="0.2">
      <c r="A1951" s="66" t="s">
        <v>3103</v>
      </c>
      <c r="B1951" s="66" t="s">
        <v>8309</v>
      </c>
      <c r="C1951" s="11" t="s">
        <v>6416</v>
      </c>
      <c r="D1951" s="11" t="s">
        <v>6416</v>
      </c>
      <c r="E1951" s="11" t="str">
        <f t="shared" si="30"/>
        <v>S. K. L. - 2</v>
      </c>
      <c r="F1951" s="59" t="s">
        <v>6416</v>
      </c>
      <c r="G1951" s="11" t="s">
        <v>3104</v>
      </c>
      <c r="H1951" s="32">
        <v>3</v>
      </c>
      <c r="I1951" s="39">
        <v>45325</v>
      </c>
      <c r="J1951" s="39">
        <v>45327</v>
      </c>
      <c r="K1951" s="48">
        <v>6995.08</v>
      </c>
    </row>
    <row r="1952" spans="1:11" x14ac:dyDescent="0.2">
      <c r="A1952" s="66" t="s">
        <v>3105</v>
      </c>
      <c r="B1952" s="66" t="s">
        <v>8310</v>
      </c>
      <c r="C1952" s="11" t="s">
        <v>6416</v>
      </c>
      <c r="D1952" s="11" t="s">
        <v>6416</v>
      </c>
      <c r="E1952" s="11" t="str">
        <f t="shared" si="30"/>
        <v>S. K. L. - 2</v>
      </c>
      <c r="F1952" s="59" t="s">
        <v>6416</v>
      </c>
      <c r="G1952" s="11" t="s">
        <v>3106</v>
      </c>
      <c r="H1952" s="32">
        <v>3</v>
      </c>
      <c r="I1952" s="39">
        <v>45325</v>
      </c>
      <c r="J1952" s="39">
        <v>45327</v>
      </c>
      <c r="K1952" s="48">
        <v>3118.49</v>
      </c>
    </row>
    <row r="1953" spans="1:11" x14ac:dyDescent="0.2">
      <c r="A1953" s="66" t="s">
        <v>3107</v>
      </c>
      <c r="B1953" s="66" t="s">
        <v>8311</v>
      </c>
      <c r="C1953" s="11" t="s">
        <v>6416</v>
      </c>
      <c r="D1953" s="11" t="s">
        <v>6416</v>
      </c>
      <c r="E1953" s="11" t="str">
        <f t="shared" si="30"/>
        <v>S. K. L. - 2</v>
      </c>
      <c r="F1953" s="59" t="s">
        <v>6416</v>
      </c>
      <c r="G1953" s="11" t="s">
        <v>3108</v>
      </c>
      <c r="H1953" s="32">
        <v>2</v>
      </c>
      <c r="I1953" s="39">
        <v>45326</v>
      </c>
      <c r="J1953" s="39">
        <v>45327</v>
      </c>
      <c r="K1953" s="34">
        <v>795.57</v>
      </c>
    </row>
    <row r="1954" spans="1:11" x14ac:dyDescent="0.2">
      <c r="A1954" s="66" t="s">
        <v>3109</v>
      </c>
      <c r="B1954" s="66" t="s">
        <v>8312</v>
      </c>
      <c r="C1954" s="11" t="s">
        <v>6416</v>
      </c>
      <c r="D1954" s="11" t="s">
        <v>6416</v>
      </c>
      <c r="E1954" s="11" t="str">
        <f t="shared" si="30"/>
        <v>S. K. L. - 2</v>
      </c>
      <c r="F1954" s="59" t="s">
        <v>6416</v>
      </c>
      <c r="G1954" s="11" t="s">
        <v>3110</v>
      </c>
      <c r="H1954" s="32">
        <v>2</v>
      </c>
      <c r="I1954" s="39">
        <v>45326</v>
      </c>
      <c r="J1954" s="39">
        <v>45327</v>
      </c>
      <c r="K1954" s="34">
        <v>583.46</v>
      </c>
    </row>
    <row r="1955" spans="1:11" x14ac:dyDescent="0.2">
      <c r="A1955" s="63" t="s">
        <v>3111</v>
      </c>
      <c r="B1955" s="63" t="s">
        <v>8313</v>
      </c>
      <c r="C1955" s="8" t="s">
        <v>6416</v>
      </c>
      <c r="D1955" s="8" t="s">
        <v>6416</v>
      </c>
      <c r="E1955" s="8" t="str">
        <f t="shared" si="30"/>
        <v>S. K. L. - 2</v>
      </c>
      <c r="F1955" s="59" t="s">
        <v>6416</v>
      </c>
      <c r="G1955" s="8" t="s">
        <v>3112</v>
      </c>
      <c r="H1955" s="23">
        <v>2</v>
      </c>
      <c r="I1955" s="35">
        <v>45328</v>
      </c>
      <c r="J1955" s="35">
        <v>45329</v>
      </c>
      <c r="K1955" s="42">
        <v>1641.8</v>
      </c>
    </row>
    <row r="1956" spans="1:11" x14ac:dyDescent="0.2">
      <c r="A1956" s="69" t="s">
        <v>2027</v>
      </c>
      <c r="B1956" s="69"/>
      <c r="C1956" s="3" t="s">
        <v>6741</v>
      </c>
      <c r="D1956" s="3" t="s">
        <v>6741</v>
      </c>
      <c r="E1956" s="3" t="str">
        <f t="shared" si="30"/>
        <v>S. K. L. - 3</v>
      </c>
      <c r="F1956" s="59" t="s">
        <v>2027</v>
      </c>
      <c r="G1956" s="3"/>
      <c r="H1956" s="49">
        <v>5</v>
      </c>
      <c r="I1956" s="50">
        <v>45328</v>
      </c>
      <c r="J1956" s="50">
        <v>45333</v>
      </c>
      <c r="K1956" s="52">
        <v>13134.4</v>
      </c>
    </row>
    <row r="1957" spans="1:11" ht="25.5" x14ac:dyDescent="0.2">
      <c r="A1957" s="66" t="s">
        <v>3113</v>
      </c>
      <c r="B1957" s="66" t="s">
        <v>8314</v>
      </c>
      <c r="C1957" s="11" t="s">
        <v>6416</v>
      </c>
      <c r="D1957" s="11" t="s">
        <v>6416</v>
      </c>
      <c r="E1957" s="11" t="str">
        <f t="shared" si="30"/>
        <v>S. K. L. - 3</v>
      </c>
      <c r="F1957" s="59" t="s">
        <v>6416</v>
      </c>
      <c r="G1957" s="11" t="s">
        <v>3114</v>
      </c>
      <c r="H1957" s="32">
        <v>3</v>
      </c>
      <c r="I1957" s="39">
        <v>45328</v>
      </c>
      <c r="J1957" s="39">
        <v>45330</v>
      </c>
      <c r="K1957" s="48">
        <v>6995.08</v>
      </c>
    </row>
    <row r="1958" spans="1:11" x14ac:dyDescent="0.2">
      <c r="A1958" s="66" t="s">
        <v>3115</v>
      </c>
      <c r="B1958" s="66" t="s">
        <v>8315</v>
      </c>
      <c r="C1958" s="11" t="s">
        <v>6416</v>
      </c>
      <c r="D1958" s="11" t="s">
        <v>6416</v>
      </c>
      <c r="E1958" s="11" t="str">
        <f t="shared" si="30"/>
        <v>S. K. L. - 3</v>
      </c>
      <c r="F1958" s="59" t="s">
        <v>6416</v>
      </c>
      <c r="G1958" s="11" t="s">
        <v>3116</v>
      </c>
      <c r="H1958" s="32">
        <v>3</v>
      </c>
      <c r="I1958" s="39">
        <v>45328</v>
      </c>
      <c r="J1958" s="39">
        <v>45330</v>
      </c>
      <c r="K1958" s="48">
        <v>3118.49</v>
      </c>
    </row>
    <row r="1959" spans="1:11" x14ac:dyDescent="0.2">
      <c r="A1959" s="66" t="s">
        <v>3117</v>
      </c>
      <c r="B1959" s="66" t="s">
        <v>8316</v>
      </c>
      <c r="C1959" s="11" t="s">
        <v>6416</v>
      </c>
      <c r="D1959" s="11" t="s">
        <v>6416</v>
      </c>
      <c r="E1959" s="11" t="str">
        <f t="shared" si="30"/>
        <v>S. K. L. - 3</v>
      </c>
      <c r="F1959" s="59" t="s">
        <v>6416</v>
      </c>
      <c r="G1959" s="11" t="s">
        <v>3118</v>
      </c>
      <c r="H1959" s="32">
        <v>2</v>
      </c>
      <c r="I1959" s="39">
        <v>45329</v>
      </c>
      <c r="J1959" s="39">
        <v>45330</v>
      </c>
      <c r="K1959" s="34">
        <v>795.57</v>
      </c>
    </row>
    <row r="1960" spans="1:11" x14ac:dyDescent="0.2">
      <c r="A1960" s="66" t="s">
        <v>3119</v>
      </c>
      <c r="B1960" s="66" t="s">
        <v>8317</v>
      </c>
      <c r="C1960" s="11" t="s">
        <v>6416</v>
      </c>
      <c r="D1960" s="11" t="s">
        <v>6416</v>
      </c>
      <c r="E1960" s="11" t="str">
        <f t="shared" si="30"/>
        <v>S. K. L. - 3</v>
      </c>
      <c r="F1960" s="59" t="s">
        <v>6416</v>
      </c>
      <c r="G1960" s="11" t="s">
        <v>3120</v>
      </c>
      <c r="H1960" s="32">
        <v>2</v>
      </c>
      <c r="I1960" s="39">
        <v>45329</v>
      </c>
      <c r="J1960" s="39">
        <v>45330</v>
      </c>
      <c r="K1960" s="34">
        <v>583.46</v>
      </c>
    </row>
    <row r="1961" spans="1:11" x14ac:dyDescent="0.2">
      <c r="A1961" s="63" t="s">
        <v>3121</v>
      </c>
      <c r="B1961" s="63" t="s">
        <v>8318</v>
      </c>
      <c r="C1961" s="8" t="s">
        <v>6416</v>
      </c>
      <c r="D1961" s="8" t="s">
        <v>6416</v>
      </c>
      <c r="E1961" s="8" t="str">
        <f t="shared" si="30"/>
        <v>S. K. L. - 3</v>
      </c>
      <c r="F1961" s="59" t="s">
        <v>6416</v>
      </c>
      <c r="G1961" s="8" t="s">
        <v>3122</v>
      </c>
      <c r="H1961" s="23">
        <v>2</v>
      </c>
      <c r="I1961" s="35">
        <v>45332</v>
      </c>
      <c r="J1961" s="35">
        <v>45333</v>
      </c>
      <c r="K1961" s="42">
        <v>1641.8</v>
      </c>
    </row>
    <row r="1962" spans="1:11" x14ac:dyDescent="0.2">
      <c r="A1962" s="69" t="s">
        <v>1569</v>
      </c>
      <c r="B1962" s="69"/>
      <c r="C1962" s="3" t="s">
        <v>6730</v>
      </c>
      <c r="D1962" s="3" t="s">
        <v>6730</v>
      </c>
      <c r="E1962" s="3" t="str">
        <f t="shared" si="30"/>
        <v>S. K. R. - 1</v>
      </c>
      <c r="F1962" s="59" t="s">
        <v>1569</v>
      </c>
      <c r="G1962" s="3"/>
      <c r="H1962" s="49">
        <v>5</v>
      </c>
      <c r="I1962" s="50">
        <v>45332</v>
      </c>
      <c r="J1962" s="50">
        <v>45336</v>
      </c>
      <c r="K1962" s="52">
        <v>13134.4</v>
      </c>
    </row>
    <row r="1963" spans="1:11" ht="25.5" x14ac:dyDescent="0.2">
      <c r="A1963" s="66" t="s">
        <v>3123</v>
      </c>
      <c r="B1963" s="66" t="s">
        <v>8319</v>
      </c>
      <c r="C1963" s="11" t="s">
        <v>6416</v>
      </c>
      <c r="D1963" s="11" t="s">
        <v>6416</v>
      </c>
      <c r="E1963" s="11" t="str">
        <f t="shared" si="30"/>
        <v>S. K. R. - 1</v>
      </c>
      <c r="F1963" s="59" t="s">
        <v>6416</v>
      </c>
      <c r="G1963" s="11" t="s">
        <v>3124</v>
      </c>
      <c r="H1963" s="32">
        <v>3</v>
      </c>
      <c r="I1963" s="39">
        <v>45332</v>
      </c>
      <c r="J1963" s="39">
        <v>45334</v>
      </c>
      <c r="K1963" s="48">
        <v>6995.08</v>
      </c>
    </row>
    <row r="1964" spans="1:11" x14ac:dyDescent="0.2">
      <c r="A1964" s="66" t="s">
        <v>3125</v>
      </c>
      <c r="B1964" s="66" t="s">
        <v>8320</v>
      </c>
      <c r="C1964" s="11" t="s">
        <v>6416</v>
      </c>
      <c r="D1964" s="11" t="s">
        <v>6416</v>
      </c>
      <c r="E1964" s="11" t="str">
        <f t="shared" si="30"/>
        <v>S. K. R. - 1</v>
      </c>
      <c r="F1964" s="59" t="s">
        <v>6416</v>
      </c>
      <c r="G1964" s="11" t="s">
        <v>3126</v>
      </c>
      <c r="H1964" s="32">
        <v>3</v>
      </c>
      <c r="I1964" s="39">
        <v>45332</v>
      </c>
      <c r="J1964" s="39">
        <v>45334</v>
      </c>
      <c r="K1964" s="48">
        <v>3118.49</v>
      </c>
    </row>
    <row r="1965" spans="1:11" x14ac:dyDescent="0.2">
      <c r="A1965" s="66" t="s">
        <v>3127</v>
      </c>
      <c r="B1965" s="66" t="s">
        <v>8321</v>
      </c>
      <c r="C1965" s="11" t="s">
        <v>6416</v>
      </c>
      <c r="D1965" s="11" t="s">
        <v>6416</v>
      </c>
      <c r="E1965" s="11" t="str">
        <f t="shared" si="30"/>
        <v>S. K. R. - 1</v>
      </c>
      <c r="F1965" s="59" t="s">
        <v>6416</v>
      </c>
      <c r="G1965" s="11" t="s">
        <v>3128</v>
      </c>
      <c r="H1965" s="32">
        <v>2</v>
      </c>
      <c r="I1965" s="39">
        <v>45333</v>
      </c>
      <c r="J1965" s="39">
        <v>45334</v>
      </c>
      <c r="K1965" s="34">
        <v>795.57</v>
      </c>
    </row>
    <row r="1966" spans="1:11" x14ac:dyDescent="0.2">
      <c r="A1966" s="66" t="s">
        <v>3129</v>
      </c>
      <c r="B1966" s="66" t="s">
        <v>8322</v>
      </c>
      <c r="C1966" s="11" t="s">
        <v>6416</v>
      </c>
      <c r="D1966" s="11" t="s">
        <v>6416</v>
      </c>
      <c r="E1966" s="11" t="str">
        <f t="shared" si="30"/>
        <v>S. K. R. - 1</v>
      </c>
      <c r="F1966" s="59" t="s">
        <v>6416</v>
      </c>
      <c r="G1966" s="11" t="s">
        <v>3130</v>
      </c>
      <c r="H1966" s="32">
        <v>2</v>
      </c>
      <c r="I1966" s="39">
        <v>45333</v>
      </c>
      <c r="J1966" s="39">
        <v>45334</v>
      </c>
      <c r="K1966" s="34">
        <v>583.46</v>
      </c>
    </row>
    <row r="1967" spans="1:11" x14ac:dyDescent="0.2">
      <c r="A1967" s="63" t="s">
        <v>3131</v>
      </c>
      <c r="B1967" s="63" t="s">
        <v>8323</v>
      </c>
      <c r="C1967" s="8" t="s">
        <v>6416</v>
      </c>
      <c r="D1967" s="8" t="s">
        <v>6416</v>
      </c>
      <c r="E1967" s="8" t="str">
        <f t="shared" si="30"/>
        <v>S. K. R. - 1</v>
      </c>
      <c r="F1967" s="59" t="s">
        <v>6416</v>
      </c>
      <c r="G1967" s="8" t="s">
        <v>3132</v>
      </c>
      <c r="H1967" s="23">
        <v>2</v>
      </c>
      <c r="I1967" s="35">
        <v>45335</v>
      </c>
      <c r="J1967" s="35">
        <v>45336</v>
      </c>
      <c r="K1967" s="42">
        <v>1641.8</v>
      </c>
    </row>
    <row r="1968" spans="1:11" x14ac:dyDescent="0.2">
      <c r="A1968" s="69" t="s">
        <v>1580</v>
      </c>
      <c r="B1968" s="69"/>
      <c r="C1968" s="3" t="s">
        <v>6731</v>
      </c>
      <c r="D1968" s="3" t="s">
        <v>6731</v>
      </c>
      <c r="E1968" s="3" t="str">
        <f t="shared" si="30"/>
        <v>S. K. R. - 2</v>
      </c>
      <c r="F1968" s="59" t="s">
        <v>1580</v>
      </c>
      <c r="G1968" s="3"/>
      <c r="H1968" s="49">
        <v>5</v>
      </c>
      <c r="I1968" s="50">
        <v>45335</v>
      </c>
      <c r="J1968" s="50">
        <v>45340</v>
      </c>
      <c r="K1968" s="52">
        <v>13134.4</v>
      </c>
    </row>
    <row r="1969" spans="1:11" ht="25.5" x14ac:dyDescent="0.2">
      <c r="A1969" s="66" t="s">
        <v>3133</v>
      </c>
      <c r="B1969" s="66" t="s">
        <v>8324</v>
      </c>
      <c r="C1969" s="11" t="s">
        <v>6416</v>
      </c>
      <c r="D1969" s="11" t="s">
        <v>6416</v>
      </c>
      <c r="E1969" s="11" t="str">
        <f t="shared" si="30"/>
        <v>S. K. R. - 2</v>
      </c>
      <c r="F1969" s="59" t="s">
        <v>6416</v>
      </c>
      <c r="G1969" s="11" t="s">
        <v>3134</v>
      </c>
      <c r="H1969" s="32">
        <v>3</v>
      </c>
      <c r="I1969" s="39">
        <v>45335</v>
      </c>
      <c r="J1969" s="39">
        <v>45337</v>
      </c>
      <c r="K1969" s="48">
        <v>6995.08</v>
      </c>
    </row>
    <row r="1970" spans="1:11" x14ac:dyDescent="0.2">
      <c r="A1970" s="66" t="s">
        <v>3135</v>
      </c>
      <c r="B1970" s="66" t="s">
        <v>8325</v>
      </c>
      <c r="C1970" s="11" t="s">
        <v>6416</v>
      </c>
      <c r="D1970" s="11" t="s">
        <v>6416</v>
      </c>
      <c r="E1970" s="11" t="str">
        <f t="shared" si="30"/>
        <v>S. K. R. - 2</v>
      </c>
      <c r="F1970" s="59" t="s">
        <v>6416</v>
      </c>
      <c r="G1970" s="11" t="s">
        <v>3136</v>
      </c>
      <c r="H1970" s="32">
        <v>3</v>
      </c>
      <c r="I1970" s="39">
        <v>45335</v>
      </c>
      <c r="J1970" s="39">
        <v>45337</v>
      </c>
      <c r="K1970" s="48">
        <v>3118.49</v>
      </c>
    </row>
    <row r="1971" spans="1:11" x14ac:dyDescent="0.2">
      <c r="A1971" s="66" t="s">
        <v>3137</v>
      </c>
      <c r="B1971" s="66" t="s">
        <v>8326</v>
      </c>
      <c r="C1971" s="11" t="s">
        <v>6416</v>
      </c>
      <c r="D1971" s="11" t="s">
        <v>6416</v>
      </c>
      <c r="E1971" s="11" t="str">
        <f t="shared" si="30"/>
        <v>S. K. R. - 2</v>
      </c>
      <c r="F1971" s="59" t="s">
        <v>6416</v>
      </c>
      <c r="G1971" s="11" t="s">
        <v>3138</v>
      </c>
      <c r="H1971" s="32">
        <v>2</v>
      </c>
      <c r="I1971" s="39">
        <v>45336</v>
      </c>
      <c r="J1971" s="39">
        <v>45337</v>
      </c>
      <c r="K1971" s="34">
        <v>795.57</v>
      </c>
    </row>
    <row r="1972" spans="1:11" x14ac:dyDescent="0.2">
      <c r="A1972" s="66" t="s">
        <v>3139</v>
      </c>
      <c r="B1972" s="66" t="s">
        <v>8327</v>
      </c>
      <c r="C1972" s="11" t="s">
        <v>6416</v>
      </c>
      <c r="D1972" s="11" t="s">
        <v>6416</v>
      </c>
      <c r="E1972" s="11" t="str">
        <f t="shared" si="30"/>
        <v>S. K. R. - 2</v>
      </c>
      <c r="F1972" s="59" t="s">
        <v>6416</v>
      </c>
      <c r="G1972" s="11" t="s">
        <v>3140</v>
      </c>
      <c r="H1972" s="32">
        <v>2</v>
      </c>
      <c r="I1972" s="39">
        <v>45336</v>
      </c>
      <c r="J1972" s="39">
        <v>45337</v>
      </c>
      <c r="K1972" s="34">
        <v>583.46</v>
      </c>
    </row>
    <row r="1973" spans="1:11" x14ac:dyDescent="0.2">
      <c r="A1973" s="63" t="s">
        <v>3141</v>
      </c>
      <c r="B1973" s="63" t="s">
        <v>8328</v>
      </c>
      <c r="C1973" s="8" t="s">
        <v>6416</v>
      </c>
      <c r="D1973" s="8" t="s">
        <v>6416</v>
      </c>
      <c r="E1973" s="8" t="str">
        <f t="shared" si="30"/>
        <v>S. K. R. - 2</v>
      </c>
      <c r="F1973" s="59" t="s">
        <v>6416</v>
      </c>
      <c r="G1973" s="8" t="s">
        <v>3142</v>
      </c>
      <c r="H1973" s="23">
        <v>2</v>
      </c>
      <c r="I1973" s="35">
        <v>45339</v>
      </c>
      <c r="J1973" s="35">
        <v>45340</v>
      </c>
      <c r="K1973" s="42">
        <v>1641.8</v>
      </c>
    </row>
    <row r="1974" spans="1:11" x14ac:dyDescent="0.2">
      <c r="A1974" s="69" t="s">
        <v>1277</v>
      </c>
      <c r="B1974" s="69"/>
      <c r="C1974" s="3" t="s">
        <v>6719</v>
      </c>
      <c r="D1974" s="3" t="s">
        <v>6719</v>
      </c>
      <c r="E1974" s="3" t="str">
        <f t="shared" si="30"/>
        <v>S. K. CL.</v>
      </c>
      <c r="F1974" s="59" t="s">
        <v>1277</v>
      </c>
      <c r="G1974" s="3"/>
      <c r="H1974" s="49">
        <v>5</v>
      </c>
      <c r="I1974" s="50">
        <v>45339</v>
      </c>
      <c r="J1974" s="50">
        <v>45343</v>
      </c>
      <c r="K1974" s="52">
        <v>13134.4</v>
      </c>
    </row>
    <row r="1975" spans="1:11" ht="25.5" x14ac:dyDescent="0.2">
      <c r="A1975" s="66" t="s">
        <v>3143</v>
      </c>
      <c r="B1975" s="66" t="s">
        <v>8329</v>
      </c>
      <c r="C1975" s="11" t="s">
        <v>6416</v>
      </c>
      <c r="D1975" s="11" t="s">
        <v>6416</v>
      </c>
      <c r="E1975" s="11" t="str">
        <f t="shared" si="30"/>
        <v>S. K. CL.</v>
      </c>
      <c r="F1975" s="59" t="s">
        <v>6416</v>
      </c>
      <c r="G1975" s="11" t="s">
        <v>3144</v>
      </c>
      <c r="H1975" s="32">
        <v>3</v>
      </c>
      <c r="I1975" s="39">
        <v>45339</v>
      </c>
      <c r="J1975" s="39">
        <v>45341</v>
      </c>
      <c r="K1975" s="48">
        <v>6995.08</v>
      </c>
    </row>
    <row r="1976" spans="1:11" x14ac:dyDescent="0.2">
      <c r="A1976" s="66" t="s">
        <v>3145</v>
      </c>
      <c r="B1976" s="66" t="s">
        <v>8330</v>
      </c>
      <c r="C1976" s="11" t="s">
        <v>6416</v>
      </c>
      <c r="D1976" s="11" t="s">
        <v>6416</v>
      </c>
      <c r="E1976" s="11" t="str">
        <f t="shared" si="30"/>
        <v>S. K. CL.</v>
      </c>
      <c r="F1976" s="59" t="s">
        <v>6416</v>
      </c>
      <c r="G1976" s="11" t="s">
        <v>3146</v>
      </c>
      <c r="H1976" s="32">
        <v>3</v>
      </c>
      <c r="I1976" s="39">
        <v>45339</v>
      </c>
      <c r="J1976" s="39">
        <v>45341</v>
      </c>
      <c r="K1976" s="48">
        <v>3118.49</v>
      </c>
    </row>
    <row r="1977" spans="1:11" x14ac:dyDescent="0.2">
      <c r="A1977" s="66" t="s">
        <v>3147</v>
      </c>
      <c r="B1977" s="66" t="s">
        <v>8331</v>
      </c>
      <c r="C1977" s="11" t="s">
        <v>6416</v>
      </c>
      <c r="D1977" s="11" t="s">
        <v>6416</v>
      </c>
      <c r="E1977" s="11" t="str">
        <f t="shared" si="30"/>
        <v>S. K. CL.</v>
      </c>
      <c r="F1977" s="59" t="s">
        <v>6416</v>
      </c>
      <c r="G1977" s="11" t="s">
        <v>3148</v>
      </c>
      <c r="H1977" s="32">
        <v>2</v>
      </c>
      <c r="I1977" s="39">
        <v>45340</v>
      </c>
      <c r="J1977" s="39">
        <v>45341</v>
      </c>
      <c r="K1977" s="34">
        <v>795.57</v>
      </c>
    </row>
    <row r="1978" spans="1:11" x14ac:dyDescent="0.2">
      <c r="A1978" s="66" t="s">
        <v>3149</v>
      </c>
      <c r="B1978" s="66" t="s">
        <v>8332</v>
      </c>
      <c r="C1978" s="11" t="s">
        <v>6416</v>
      </c>
      <c r="D1978" s="11" t="s">
        <v>6416</v>
      </c>
      <c r="E1978" s="11" t="str">
        <f t="shared" si="30"/>
        <v>S. K. CL.</v>
      </c>
      <c r="F1978" s="59" t="s">
        <v>6416</v>
      </c>
      <c r="G1978" s="11" t="s">
        <v>3150</v>
      </c>
      <c r="H1978" s="32">
        <v>2</v>
      </c>
      <c r="I1978" s="39">
        <v>45340</v>
      </c>
      <c r="J1978" s="39">
        <v>45341</v>
      </c>
      <c r="K1978" s="34">
        <v>583.46</v>
      </c>
    </row>
    <row r="1979" spans="1:11" x14ac:dyDescent="0.2">
      <c r="A1979" s="63" t="s">
        <v>3151</v>
      </c>
      <c r="B1979" s="63" t="s">
        <v>8333</v>
      </c>
      <c r="C1979" s="8" t="s">
        <v>6416</v>
      </c>
      <c r="D1979" s="8" t="s">
        <v>6416</v>
      </c>
      <c r="E1979" s="8" t="str">
        <f t="shared" si="30"/>
        <v>S. K. CL.</v>
      </c>
      <c r="F1979" s="59" t="s">
        <v>6416</v>
      </c>
      <c r="G1979" s="8" t="s">
        <v>3152</v>
      </c>
      <c r="H1979" s="23">
        <v>2</v>
      </c>
      <c r="I1979" s="35">
        <v>45342</v>
      </c>
      <c r="J1979" s="35">
        <v>45343</v>
      </c>
      <c r="K1979" s="42">
        <v>1641.8</v>
      </c>
    </row>
    <row r="1980" spans="1:11" x14ac:dyDescent="0.2">
      <c r="A1980" s="69" t="s">
        <v>1288</v>
      </c>
      <c r="B1980" s="69"/>
      <c r="C1980" s="3" t="s">
        <v>6720</v>
      </c>
      <c r="D1980" s="3" t="s">
        <v>6720</v>
      </c>
      <c r="E1980" s="3" t="str">
        <f t="shared" si="30"/>
        <v>S. K. CR.</v>
      </c>
      <c r="F1980" s="59" t="s">
        <v>1288</v>
      </c>
      <c r="G1980" s="3"/>
      <c r="H1980" s="49">
        <v>5</v>
      </c>
      <c r="I1980" s="50">
        <v>45342</v>
      </c>
      <c r="J1980" s="50">
        <v>45348</v>
      </c>
      <c r="K1980" s="52">
        <v>13134.4</v>
      </c>
    </row>
    <row r="1981" spans="1:11" ht="25.5" x14ac:dyDescent="0.2">
      <c r="A1981" s="66" t="s">
        <v>3153</v>
      </c>
      <c r="B1981" s="66" t="s">
        <v>8334</v>
      </c>
      <c r="C1981" s="11" t="s">
        <v>6416</v>
      </c>
      <c r="D1981" s="11" t="s">
        <v>6416</v>
      </c>
      <c r="E1981" s="11" t="str">
        <f t="shared" si="30"/>
        <v>S. K. CR.</v>
      </c>
      <c r="F1981" s="59" t="s">
        <v>6416</v>
      </c>
      <c r="G1981" s="11" t="s">
        <v>3154</v>
      </c>
      <c r="H1981" s="32">
        <v>3</v>
      </c>
      <c r="I1981" s="39">
        <v>45342</v>
      </c>
      <c r="J1981" s="39">
        <v>45346</v>
      </c>
      <c r="K1981" s="48">
        <v>6995.08</v>
      </c>
    </row>
    <row r="1982" spans="1:11" x14ac:dyDescent="0.2">
      <c r="A1982" s="66" t="s">
        <v>3155</v>
      </c>
      <c r="B1982" s="66" t="s">
        <v>8335</v>
      </c>
      <c r="C1982" s="11" t="s">
        <v>6416</v>
      </c>
      <c r="D1982" s="11" t="s">
        <v>6416</v>
      </c>
      <c r="E1982" s="11" t="str">
        <f t="shared" si="30"/>
        <v>S. K. CR.</v>
      </c>
      <c r="F1982" s="59" t="s">
        <v>6416</v>
      </c>
      <c r="G1982" s="11" t="s">
        <v>3156</v>
      </c>
      <c r="H1982" s="32">
        <v>3</v>
      </c>
      <c r="I1982" s="39">
        <v>45342</v>
      </c>
      <c r="J1982" s="39">
        <v>45346</v>
      </c>
      <c r="K1982" s="48">
        <v>3118.49</v>
      </c>
    </row>
    <row r="1983" spans="1:11" x14ac:dyDescent="0.2">
      <c r="A1983" s="66" t="s">
        <v>3157</v>
      </c>
      <c r="B1983" s="66" t="s">
        <v>8336</v>
      </c>
      <c r="C1983" s="11" t="s">
        <v>6416</v>
      </c>
      <c r="D1983" s="11" t="s">
        <v>6416</v>
      </c>
      <c r="E1983" s="11" t="str">
        <f t="shared" si="30"/>
        <v>S. K. CR.</v>
      </c>
      <c r="F1983" s="59" t="s">
        <v>6416</v>
      </c>
      <c r="G1983" s="11" t="s">
        <v>3158</v>
      </c>
      <c r="H1983" s="32">
        <v>2</v>
      </c>
      <c r="I1983" s="39">
        <v>45343</v>
      </c>
      <c r="J1983" s="39">
        <v>45346</v>
      </c>
      <c r="K1983" s="34">
        <v>795.57</v>
      </c>
    </row>
    <row r="1984" spans="1:11" x14ac:dyDescent="0.2">
      <c r="A1984" s="66" t="s">
        <v>3159</v>
      </c>
      <c r="B1984" s="66" t="s">
        <v>8337</v>
      </c>
      <c r="C1984" s="11" t="s">
        <v>6416</v>
      </c>
      <c r="D1984" s="11" t="s">
        <v>6416</v>
      </c>
      <c r="E1984" s="11" t="str">
        <f t="shared" si="30"/>
        <v>S. K. CR.</v>
      </c>
      <c r="F1984" s="59" t="s">
        <v>6416</v>
      </c>
      <c r="G1984" s="11" t="s">
        <v>3160</v>
      </c>
      <c r="H1984" s="32">
        <v>2</v>
      </c>
      <c r="I1984" s="39">
        <v>45343</v>
      </c>
      <c r="J1984" s="39">
        <v>45346</v>
      </c>
      <c r="K1984" s="34">
        <v>583.46</v>
      </c>
    </row>
    <row r="1985" spans="1:11" x14ac:dyDescent="0.2">
      <c r="A1985" s="63" t="s">
        <v>3161</v>
      </c>
      <c r="B1985" s="63" t="s">
        <v>8338</v>
      </c>
      <c r="C1985" s="8" t="s">
        <v>6416</v>
      </c>
      <c r="D1985" s="8" t="s">
        <v>6416</v>
      </c>
      <c r="E1985" s="8" t="str">
        <f t="shared" si="30"/>
        <v>S. K. CR.</v>
      </c>
      <c r="F1985" s="59" t="s">
        <v>6416</v>
      </c>
      <c r="G1985" s="8" t="s">
        <v>3162</v>
      </c>
      <c r="H1985" s="23">
        <v>2</v>
      </c>
      <c r="I1985" s="35">
        <v>45347</v>
      </c>
      <c r="J1985" s="35">
        <v>45348</v>
      </c>
      <c r="K1985" s="42">
        <v>1641.8</v>
      </c>
    </row>
    <row r="1986" spans="1:11" x14ac:dyDescent="0.2">
      <c r="A1986" s="69" t="s">
        <v>1222</v>
      </c>
      <c r="B1986" s="69"/>
      <c r="C1986" s="3" t="s">
        <v>6714</v>
      </c>
      <c r="D1986" s="3" t="s">
        <v>6714</v>
      </c>
      <c r="E1986" s="3" t="str">
        <f t="shared" si="30"/>
        <v>S. DQ. R.</v>
      </c>
      <c r="F1986" s="59" t="s">
        <v>1222</v>
      </c>
      <c r="G1986" s="3"/>
      <c r="H1986" s="49">
        <v>5</v>
      </c>
      <c r="I1986" s="50">
        <v>45347</v>
      </c>
      <c r="J1986" s="50">
        <v>45351</v>
      </c>
      <c r="K1986" s="52">
        <v>13134.4</v>
      </c>
    </row>
    <row r="1987" spans="1:11" ht="25.5" x14ac:dyDescent="0.2">
      <c r="A1987" s="66" t="s">
        <v>3163</v>
      </c>
      <c r="B1987" s="66" t="s">
        <v>8339</v>
      </c>
      <c r="C1987" s="11" t="s">
        <v>6416</v>
      </c>
      <c r="D1987" s="11" t="s">
        <v>6416</v>
      </c>
      <c r="E1987" s="11" t="str">
        <f t="shared" si="30"/>
        <v>S. DQ. R.</v>
      </c>
      <c r="F1987" s="59" t="s">
        <v>6416</v>
      </c>
      <c r="G1987" s="11" t="s">
        <v>3164</v>
      </c>
      <c r="H1987" s="32">
        <v>3</v>
      </c>
      <c r="I1987" s="39">
        <v>45347</v>
      </c>
      <c r="J1987" s="39">
        <v>45349</v>
      </c>
      <c r="K1987" s="48">
        <v>6995.08</v>
      </c>
    </row>
    <row r="1988" spans="1:11" x14ac:dyDescent="0.2">
      <c r="A1988" s="66" t="s">
        <v>3165</v>
      </c>
      <c r="B1988" s="66" t="s">
        <v>8340</v>
      </c>
      <c r="C1988" s="11" t="s">
        <v>6416</v>
      </c>
      <c r="D1988" s="11" t="s">
        <v>6416</v>
      </c>
      <c r="E1988" s="11" t="str">
        <f t="shared" si="30"/>
        <v>S. DQ. R.</v>
      </c>
      <c r="F1988" s="59" t="s">
        <v>6416</v>
      </c>
      <c r="G1988" s="11" t="s">
        <v>3166</v>
      </c>
      <c r="H1988" s="32">
        <v>3</v>
      </c>
      <c r="I1988" s="39">
        <v>45347</v>
      </c>
      <c r="J1988" s="39">
        <v>45349</v>
      </c>
      <c r="K1988" s="48">
        <v>3118.49</v>
      </c>
    </row>
    <row r="1989" spans="1:11" x14ac:dyDescent="0.2">
      <c r="A1989" s="66" t="s">
        <v>3167</v>
      </c>
      <c r="B1989" s="66" t="s">
        <v>8341</v>
      </c>
      <c r="C1989" s="11" t="s">
        <v>6416</v>
      </c>
      <c r="D1989" s="11" t="s">
        <v>6416</v>
      </c>
      <c r="E1989" s="11" t="str">
        <f t="shared" si="30"/>
        <v>S. DQ. R.</v>
      </c>
      <c r="F1989" s="59" t="s">
        <v>6416</v>
      </c>
      <c r="G1989" s="11" t="s">
        <v>3168</v>
      </c>
      <c r="H1989" s="32">
        <v>2</v>
      </c>
      <c r="I1989" s="39">
        <v>45348</v>
      </c>
      <c r="J1989" s="39">
        <v>45349</v>
      </c>
      <c r="K1989" s="34">
        <v>795.57</v>
      </c>
    </row>
    <row r="1990" spans="1:11" x14ac:dyDescent="0.2">
      <c r="A1990" s="66" t="s">
        <v>3169</v>
      </c>
      <c r="B1990" s="66" t="s">
        <v>8342</v>
      </c>
      <c r="C1990" s="11" t="s">
        <v>6416</v>
      </c>
      <c r="D1990" s="11" t="s">
        <v>6416</v>
      </c>
      <c r="E1990" s="11" t="str">
        <f t="shared" si="30"/>
        <v>S. DQ. R.</v>
      </c>
      <c r="F1990" s="59" t="s">
        <v>6416</v>
      </c>
      <c r="G1990" s="11" t="s">
        <v>3170</v>
      </c>
      <c r="H1990" s="32">
        <v>2</v>
      </c>
      <c r="I1990" s="39">
        <v>45348</v>
      </c>
      <c r="J1990" s="39">
        <v>45349</v>
      </c>
      <c r="K1990" s="34">
        <v>583.46</v>
      </c>
    </row>
    <row r="1991" spans="1:11" x14ac:dyDescent="0.2">
      <c r="A1991" s="63" t="s">
        <v>3171</v>
      </c>
      <c r="B1991" s="63" t="s">
        <v>8343</v>
      </c>
      <c r="C1991" s="8" t="s">
        <v>6416</v>
      </c>
      <c r="D1991" s="8" t="s">
        <v>6416</v>
      </c>
      <c r="E1991" s="8" t="str">
        <f t="shared" ref="E1991:E2054" si="31">IF(C1991="",E1990,C1991)</f>
        <v>S. DQ. R.</v>
      </c>
      <c r="F1991" s="59" t="s">
        <v>6416</v>
      </c>
      <c r="G1991" s="8" t="s">
        <v>3172</v>
      </c>
      <c r="H1991" s="23">
        <v>2</v>
      </c>
      <c r="I1991" s="35">
        <v>45350</v>
      </c>
      <c r="J1991" s="35">
        <v>45351</v>
      </c>
      <c r="K1991" s="42">
        <v>1641.8</v>
      </c>
    </row>
    <row r="1992" spans="1:11" x14ac:dyDescent="0.2">
      <c r="A1992" s="68" t="s">
        <v>3173</v>
      </c>
      <c r="B1992" s="68"/>
      <c r="C1992" s="2" t="s">
        <v>6770</v>
      </c>
      <c r="D1992" s="2" t="s">
        <v>6770</v>
      </c>
      <c r="E1992" s="2" t="str">
        <f t="shared" si="31"/>
        <v>R1 / N0</v>
      </c>
      <c r="F1992" s="59" t="s">
        <v>3173</v>
      </c>
      <c r="G1992" s="2"/>
      <c r="H1992" s="43">
        <v>26</v>
      </c>
      <c r="I1992" s="44">
        <v>45353</v>
      </c>
      <c r="J1992" s="44">
        <v>45382</v>
      </c>
      <c r="K1992" s="47">
        <v>105075.22</v>
      </c>
    </row>
    <row r="1993" spans="1:11" x14ac:dyDescent="0.2">
      <c r="A1993" s="69" t="s">
        <v>1178</v>
      </c>
      <c r="B1993" s="69"/>
      <c r="C1993" s="3" t="s">
        <v>6710</v>
      </c>
      <c r="D1993" s="3" t="s">
        <v>6710</v>
      </c>
      <c r="E1993" s="3" t="str">
        <f t="shared" si="31"/>
        <v>S. K. L. - 1</v>
      </c>
      <c r="F1993" s="59" t="s">
        <v>1178</v>
      </c>
      <c r="G1993" s="3"/>
      <c r="H1993" s="49">
        <v>5</v>
      </c>
      <c r="I1993" s="50">
        <v>45353</v>
      </c>
      <c r="J1993" s="50">
        <v>45357</v>
      </c>
      <c r="K1993" s="52">
        <v>13134.4</v>
      </c>
    </row>
    <row r="1994" spans="1:11" ht="25.5" x14ac:dyDescent="0.2">
      <c r="A1994" s="66" t="s">
        <v>3174</v>
      </c>
      <c r="B1994" s="66" t="s">
        <v>8344</v>
      </c>
      <c r="C1994" s="11" t="s">
        <v>6416</v>
      </c>
      <c r="D1994" s="11" t="s">
        <v>6416</v>
      </c>
      <c r="E1994" s="11" t="str">
        <f t="shared" si="31"/>
        <v>S. K. L. - 1</v>
      </c>
      <c r="F1994" s="59" t="s">
        <v>6416</v>
      </c>
      <c r="G1994" s="11" t="s">
        <v>3175</v>
      </c>
      <c r="H1994" s="32">
        <v>3</v>
      </c>
      <c r="I1994" s="39">
        <v>45353</v>
      </c>
      <c r="J1994" s="39">
        <v>45355</v>
      </c>
      <c r="K1994" s="48">
        <v>6995.08</v>
      </c>
    </row>
    <row r="1995" spans="1:11" x14ac:dyDescent="0.2">
      <c r="A1995" s="66" t="s">
        <v>3176</v>
      </c>
      <c r="B1995" s="66" t="s">
        <v>8345</v>
      </c>
      <c r="C1995" s="11" t="s">
        <v>6416</v>
      </c>
      <c r="D1995" s="11" t="s">
        <v>6416</v>
      </c>
      <c r="E1995" s="11" t="str">
        <f t="shared" si="31"/>
        <v>S. K. L. - 1</v>
      </c>
      <c r="F1995" s="59" t="s">
        <v>6416</v>
      </c>
      <c r="G1995" s="11" t="s">
        <v>3177</v>
      </c>
      <c r="H1995" s="32">
        <v>3</v>
      </c>
      <c r="I1995" s="39">
        <v>45353</v>
      </c>
      <c r="J1995" s="39">
        <v>45355</v>
      </c>
      <c r="K1995" s="48">
        <v>3118.49</v>
      </c>
    </row>
    <row r="1996" spans="1:11" x14ac:dyDescent="0.2">
      <c r="A1996" s="66" t="s">
        <v>3178</v>
      </c>
      <c r="B1996" s="66" t="s">
        <v>8346</v>
      </c>
      <c r="C1996" s="11" t="s">
        <v>6416</v>
      </c>
      <c r="D1996" s="11" t="s">
        <v>6416</v>
      </c>
      <c r="E1996" s="11" t="str">
        <f t="shared" si="31"/>
        <v>S. K. L. - 1</v>
      </c>
      <c r="F1996" s="59" t="s">
        <v>6416</v>
      </c>
      <c r="G1996" s="11" t="s">
        <v>3179</v>
      </c>
      <c r="H1996" s="32">
        <v>2</v>
      </c>
      <c r="I1996" s="39">
        <v>45354</v>
      </c>
      <c r="J1996" s="39">
        <v>45355</v>
      </c>
      <c r="K1996" s="34">
        <v>795.57</v>
      </c>
    </row>
    <row r="1997" spans="1:11" x14ac:dyDescent="0.2">
      <c r="A1997" s="66" t="s">
        <v>3180</v>
      </c>
      <c r="B1997" s="66" t="s">
        <v>8347</v>
      </c>
      <c r="C1997" s="11" t="s">
        <v>6416</v>
      </c>
      <c r="D1997" s="11" t="s">
        <v>6416</v>
      </c>
      <c r="E1997" s="11" t="str">
        <f t="shared" si="31"/>
        <v>S. K. L. - 1</v>
      </c>
      <c r="F1997" s="59" t="s">
        <v>6416</v>
      </c>
      <c r="G1997" s="11" t="s">
        <v>3181</v>
      </c>
      <c r="H1997" s="32">
        <v>2</v>
      </c>
      <c r="I1997" s="39">
        <v>45354</v>
      </c>
      <c r="J1997" s="39">
        <v>45355</v>
      </c>
      <c r="K1997" s="34">
        <v>583.46</v>
      </c>
    </row>
    <row r="1998" spans="1:11" x14ac:dyDescent="0.2">
      <c r="A1998" s="63" t="s">
        <v>3182</v>
      </c>
      <c r="B1998" s="63" t="s">
        <v>8348</v>
      </c>
      <c r="C1998" s="8" t="s">
        <v>6416</v>
      </c>
      <c r="D1998" s="8" t="s">
        <v>6416</v>
      </c>
      <c r="E1998" s="8" t="str">
        <f t="shared" si="31"/>
        <v>S. K. L. - 1</v>
      </c>
      <c r="F1998" s="59" t="s">
        <v>6416</v>
      </c>
      <c r="G1998" s="8" t="s">
        <v>3183</v>
      </c>
      <c r="H1998" s="23">
        <v>2</v>
      </c>
      <c r="I1998" s="35">
        <v>45356</v>
      </c>
      <c r="J1998" s="35">
        <v>45357</v>
      </c>
      <c r="K1998" s="42">
        <v>1641.8</v>
      </c>
    </row>
    <row r="1999" spans="1:11" x14ac:dyDescent="0.2">
      <c r="A1999" s="69" t="s">
        <v>1189</v>
      </c>
      <c r="B1999" s="69"/>
      <c r="C1999" s="3" t="s">
        <v>6711</v>
      </c>
      <c r="D1999" s="3" t="s">
        <v>6711</v>
      </c>
      <c r="E1999" s="3" t="str">
        <f t="shared" si="31"/>
        <v>S. K. L. - 2</v>
      </c>
      <c r="F1999" s="59" t="s">
        <v>1189</v>
      </c>
      <c r="G1999" s="3"/>
      <c r="H1999" s="49">
        <v>5</v>
      </c>
      <c r="I1999" s="50">
        <v>45356</v>
      </c>
      <c r="J1999" s="50">
        <v>45361</v>
      </c>
      <c r="K1999" s="52">
        <v>13134.4</v>
      </c>
    </row>
    <row r="2000" spans="1:11" ht="25.5" x14ac:dyDescent="0.2">
      <c r="A2000" s="66" t="s">
        <v>3184</v>
      </c>
      <c r="B2000" s="66" t="s">
        <v>8349</v>
      </c>
      <c r="C2000" s="11" t="s">
        <v>6416</v>
      </c>
      <c r="D2000" s="11" t="s">
        <v>6416</v>
      </c>
      <c r="E2000" s="11" t="str">
        <f t="shared" si="31"/>
        <v>S. K. L. - 2</v>
      </c>
      <c r="F2000" s="59" t="s">
        <v>6416</v>
      </c>
      <c r="G2000" s="11" t="s">
        <v>3185</v>
      </c>
      <c r="H2000" s="32">
        <v>3</v>
      </c>
      <c r="I2000" s="39">
        <v>45356</v>
      </c>
      <c r="J2000" s="39">
        <v>45358</v>
      </c>
      <c r="K2000" s="48">
        <v>6995.08</v>
      </c>
    </row>
    <row r="2001" spans="1:11" x14ac:dyDescent="0.2">
      <c r="A2001" s="66" t="s">
        <v>3186</v>
      </c>
      <c r="B2001" s="66" t="s">
        <v>8350</v>
      </c>
      <c r="C2001" s="11" t="s">
        <v>6416</v>
      </c>
      <c r="D2001" s="11" t="s">
        <v>6416</v>
      </c>
      <c r="E2001" s="11" t="str">
        <f t="shared" si="31"/>
        <v>S. K. L. - 2</v>
      </c>
      <c r="F2001" s="59" t="s">
        <v>6416</v>
      </c>
      <c r="G2001" s="11" t="s">
        <v>3187</v>
      </c>
      <c r="H2001" s="32">
        <v>3</v>
      </c>
      <c r="I2001" s="39">
        <v>45356</v>
      </c>
      <c r="J2001" s="39">
        <v>45358</v>
      </c>
      <c r="K2001" s="48">
        <v>3118.49</v>
      </c>
    </row>
    <row r="2002" spans="1:11" x14ac:dyDescent="0.2">
      <c r="A2002" s="66" t="s">
        <v>3188</v>
      </c>
      <c r="B2002" s="66" t="s">
        <v>8351</v>
      </c>
      <c r="C2002" s="11" t="s">
        <v>6416</v>
      </c>
      <c r="D2002" s="11" t="s">
        <v>6416</v>
      </c>
      <c r="E2002" s="11" t="str">
        <f t="shared" si="31"/>
        <v>S. K. L. - 2</v>
      </c>
      <c r="F2002" s="59" t="s">
        <v>6416</v>
      </c>
      <c r="G2002" s="11" t="s">
        <v>3189</v>
      </c>
      <c r="H2002" s="32">
        <v>2</v>
      </c>
      <c r="I2002" s="39">
        <v>45357</v>
      </c>
      <c r="J2002" s="39">
        <v>45358</v>
      </c>
      <c r="K2002" s="34">
        <v>795.57</v>
      </c>
    </row>
    <row r="2003" spans="1:11" x14ac:dyDescent="0.2">
      <c r="A2003" s="66" t="s">
        <v>3190</v>
      </c>
      <c r="B2003" s="66" t="s">
        <v>8352</v>
      </c>
      <c r="C2003" s="11" t="s">
        <v>6416</v>
      </c>
      <c r="D2003" s="11" t="s">
        <v>6416</v>
      </c>
      <c r="E2003" s="11" t="str">
        <f t="shared" si="31"/>
        <v>S. K. L. - 2</v>
      </c>
      <c r="F2003" s="59" t="s">
        <v>6416</v>
      </c>
      <c r="G2003" s="11" t="s">
        <v>3191</v>
      </c>
      <c r="H2003" s="32">
        <v>2</v>
      </c>
      <c r="I2003" s="39">
        <v>45357</v>
      </c>
      <c r="J2003" s="39">
        <v>45358</v>
      </c>
      <c r="K2003" s="34">
        <v>583.46</v>
      </c>
    </row>
    <row r="2004" spans="1:11" x14ac:dyDescent="0.2">
      <c r="A2004" s="63" t="s">
        <v>3192</v>
      </c>
      <c r="B2004" s="63" t="s">
        <v>8353</v>
      </c>
      <c r="C2004" s="8" t="s">
        <v>6416</v>
      </c>
      <c r="D2004" s="8" t="s">
        <v>6416</v>
      </c>
      <c r="E2004" s="8" t="str">
        <f t="shared" si="31"/>
        <v>S. K. L. - 2</v>
      </c>
      <c r="F2004" s="59" t="s">
        <v>6416</v>
      </c>
      <c r="G2004" s="8" t="s">
        <v>3193</v>
      </c>
      <c r="H2004" s="23">
        <v>2</v>
      </c>
      <c r="I2004" s="35">
        <v>45360</v>
      </c>
      <c r="J2004" s="35">
        <v>45361</v>
      </c>
      <c r="K2004" s="42">
        <v>1641.8</v>
      </c>
    </row>
    <row r="2005" spans="1:11" x14ac:dyDescent="0.2">
      <c r="A2005" s="69" t="s">
        <v>2027</v>
      </c>
      <c r="B2005" s="69"/>
      <c r="C2005" s="3" t="s">
        <v>6741</v>
      </c>
      <c r="D2005" s="3" t="s">
        <v>6741</v>
      </c>
      <c r="E2005" s="3" t="str">
        <f t="shared" si="31"/>
        <v>S. K. L. - 3</v>
      </c>
      <c r="F2005" s="59" t="s">
        <v>2027</v>
      </c>
      <c r="G2005" s="3"/>
      <c r="H2005" s="49">
        <v>5</v>
      </c>
      <c r="I2005" s="50">
        <v>45360</v>
      </c>
      <c r="J2005" s="50">
        <v>45364</v>
      </c>
      <c r="K2005" s="52">
        <v>13134.4</v>
      </c>
    </row>
    <row r="2006" spans="1:11" ht="25.5" x14ac:dyDescent="0.2">
      <c r="A2006" s="66" t="s">
        <v>3194</v>
      </c>
      <c r="B2006" s="66" t="s">
        <v>8354</v>
      </c>
      <c r="C2006" s="11" t="s">
        <v>6416</v>
      </c>
      <c r="D2006" s="11" t="s">
        <v>6416</v>
      </c>
      <c r="E2006" s="11" t="str">
        <f t="shared" si="31"/>
        <v>S. K. L. - 3</v>
      </c>
      <c r="F2006" s="59" t="s">
        <v>6416</v>
      </c>
      <c r="G2006" s="11" t="s">
        <v>3195</v>
      </c>
      <c r="H2006" s="32">
        <v>3</v>
      </c>
      <c r="I2006" s="39">
        <v>45360</v>
      </c>
      <c r="J2006" s="39">
        <v>45362</v>
      </c>
      <c r="K2006" s="48">
        <v>6995.08</v>
      </c>
    </row>
    <row r="2007" spans="1:11" x14ac:dyDescent="0.2">
      <c r="A2007" s="66" t="s">
        <v>3196</v>
      </c>
      <c r="B2007" s="66" t="s">
        <v>8355</v>
      </c>
      <c r="C2007" s="11" t="s">
        <v>6416</v>
      </c>
      <c r="D2007" s="11" t="s">
        <v>6416</v>
      </c>
      <c r="E2007" s="11" t="str">
        <f t="shared" si="31"/>
        <v>S. K. L. - 3</v>
      </c>
      <c r="F2007" s="59" t="s">
        <v>6416</v>
      </c>
      <c r="G2007" s="11" t="s">
        <v>3197</v>
      </c>
      <c r="H2007" s="32">
        <v>3</v>
      </c>
      <c r="I2007" s="39">
        <v>45360</v>
      </c>
      <c r="J2007" s="39">
        <v>45362</v>
      </c>
      <c r="K2007" s="48">
        <v>3118.49</v>
      </c>
    </row>
    <row r="2008" spans="1:11" x14ac:dyDescent="0.2">
      <c r="A2008" s="66" t="s">
        <v>3198</v>
      </c>
      <c r="B2008" s="66" t="s">
        <v>8356</v>
      </c>
      <c r="C2008" s="11" t="s">
        <v>6416</v>
      </c>
      <c r="D2008" s="11" t="s">
        <v>6416</v>
      </c>
      <c r="E2008" s="11" t="str">
        <f t="shared" si="31"/>
        <v>S. K. L. - 3</v>
      </c>
      <c r="F2008" s="59" t="s">
        <v>6416</v>
      </c>
      <c r="G2008" s="11" t="s">
        <v>3199</v>
      </c>
      <c r="H2008" s="32">
        <v>2</v>
      </c>
      <c r="I2008" s="39">
        <v>45361</v>
      </c>
      <c r="J2008" s="39">
        <v>45362</v>
      </c>
      <c r="K2008" s="34">
        <v>795.57</v>
      </c>
    </row>
    <row r="2009" spans="1:11" x14ac:dyDescent="0.2">
      <c r="A2009" s="66" t="s">
        <v>3200</v>
      </c>
      <c r="B2009" s="66" t="s">
        <v>8357</v>
      </c>
      <c r="C2009" s="11" t="s">
        <v>6416</v>
      </c>
      <c r="D2009" s="11" t="s">
        <v>6416</v>
      </c>
      <c r="E2009" s="11" t="str">
        <f t="shared" si="31"/>
        <v>S. K. L. - 3</v>
      </c>
      <c r="F2009" s="59" t="s">
        <v>6416</v>
      </c>
      <c r="G2009" s="11" t="s">
        <v>3201</v>
      </c>
      <c r="H2009" s="32">
        <v>2</v>
      </c>
      <c r="I2009" s="39">
        <v>45361</v>
      </c>
      <c r="J2009" s="39">
        <v>45362</v>
      </c>
      <c r="K2009" s="34">
        <v>583.46</v>
      </c>
    </row>
    <row r="2010" spans="1:11" x14ac:dyDescent="0.2">
      <c r="A2010" s="63" t="s">
        <v>3202</v>
      </c>
      <c r="B2010" s="63" t="s">
        <v>8358</v>
      </c>
      <c r="C2010" s="8" t="s">
        <v>6416</v>
      </c>
      <c r="D2010" s="8" t="s">
        <v>6416</v>
      </c>
      <c r="E2010" s="8" t="str">
        <f t="shared" si="31"/>
        <v>S. K. L. - 3</v>
      </c>
      <c r="F2010" s="59" t="s">
        <v>6416</v>
      </c>
      <c r="G2010" s="8" t="s">
        <v>3203</v>
      </c>
      <c r="H2010" s="23">
        <v>2</v>
      </c>
      <c r="I2010" s="35">
        <v>45363</v>
      </c>
      <c r="J2010" s="35">
        <v>45364</v>
      </c>
      <c r="K2010" s="42">
        <v>1641.8</v>
      </c>
    </row>
    <row r="2011" spans="1:11" x14ac:dyDescent="0.2">
      <c r="A2011" s="69" t="s">
        <v>1569</v>
      </c>
      <c r="B2011" s="69"/>
      <c r="C2011" s="3" t="s">
        <v>6730</v>
      </c>
      <c r="D2011" s="3" t="s">
        <v>6730</v>
      </c>
      <c r="E2011" s="3" t="str">
        <f t="shared" si="31"/>
        <v>S. K. R. - 1</v>
      </c>
      <c r="F2011" s="59" t="s">
        <v>1569</v>
      </c>
      <c r="G2011" s="3"/>
      <c r="H2011" s="49">
        <v>5</v>
      </c>
      <c r="I2011" s="50">
        <v>45363</v>
      </c>
      <c r="J2011" s="50">
        <v>45368</v>
      </c>
      <c r="K2011" s="52">
        <v>13134.4</v>
      </c>
    </row>
    <row r="2012" spans="1:11" ht="25.5" x14ac:dyDescent="0.2">
      <c r="A2012" s="66" t="s">
        <v>3204</v>
      </c>
      <c r="B2012" s="66" t="s">
        <v>8359</v>
      </c>
      <c r="C2012" s="11" t="s">
        <v>6416</v>
      </c>
      <c r="D2012" s="11" t="s">
        <v>6416</v>
      </c>
      <c r="E2012" s="11" t="str">
        <f t="shared" si="31"/>
        <v>S. K. R. - 1</v>
      </c>
      <c r="F2012" s="59" t="s">
        <v>6416</v>
      </c>
      <c r="G2012" s="11" t="s">
        <v>3205</v>
      </c>
      <c r="H2012" s="32">
        <v>3</v>
      </c>
      <c r="I2012" s="39">
        <v>45363</v>
      </c>
      <c r="J2012" s="39">
        <v>45365</v>
      </c>
      <c r="K2012" s="48">
        <v>6995.08</v>
      </c>
    </row>
    <row r="2013" spans="1:11" x14ac:dyDescent="0.2">
      <c r="A2013" s="66" t="s">
        <v>3206</v>
      </c>
      <c r="B2013" s="66" t="s">
        <v>8360</v>
      </c>
      <c r="C2013" s="11" t="s">
        <v>6416</v>
      </c>
      <c r="D2013" s="11" t="s">
        <v>6416</v>
      </c>
      <c r="E2013" s="11" t="str">
        <f t="shared" si="31"/>
        <v>S. K. R. - 1</v>
      </c>
      <c r="F2013" s="59" t="s">
        <v>6416</v>
      </c>
      <c r="G2013" s="11" t="s">
        <v>3207</v>
      </c>
      <c r="H2013" s="32">
        <v>3</v>
      </c>
      <c r="I2013" s="39">
        <v>45363</v>
      </c>
      <c r="J2013" s="39">
        <v>45365</v>
      </c>
      <c r="K2013" s="48">
        <v>3118.49</v>
      </c>
    </row>
    <row r="2014" spans="1:11" x14ac:dyDescent="0.2">
      <c r="A2014" s="66" t="s">
        <v>3208</v>
      </c>
      <c r="B2014" s="66" t="s">
        <v>8361</v>
      </c>
      <c r="C2014" s="11" t="s">
        <v>6416</v>
      </c>
      <c r="D2014" s="11" t="s">
        <v>6416</v>
      </c>
      <c r="E2014" s="11" t="str">
        <f t="shared" si="31"/>
        <v>S. K. R. - 1</v>
      </c>
      <c r="F2014" s="59" t="s">
        <v>6416</v>
      </c>
      <c r="G2014" s="11" t="s">
        <v>3209</v>
      </c>
      <c r="H2014" s="32">
        <v>2</v>
      </c>
      <c r="I2014" s="39">
        <v>45364</v>
      </c>
      <c r="J2014" s="39">
        <v>45365</v>
      </c>
      <c r="K2014" s="34">
        <v>795.57</v>
      </c>
    </row>
    <row r="2015" spans="1:11" x14ac:dyDescent="0.2">
      <c r="A2015" s="66" t="s">
        <v>3210</v>
      </c>
      <c r="B2015" s="66" t="s">
        <v>8362</v>
      </c>
      <c r="C2015" s="11" t="s">
        <v>6416</v>
      </c>
      <c r="D2015" s="11" t="s">
        <v>6416</v>
      </c>
      <c r="E2015" s="11" t="str">
        <f t="shared" si="31"/>
        <v>S. K. R. - 1</v>
      </c>
      <c r="F2015" s="59" t="s">
        <v>6416</v>
      </c>
      <c r="G2015" s="11" t="s">
        <v>3211</v>
      </c>
      <c r="H2015" s="32">
        <v>2</v>
      </c>
      <c r="I2015" s="39">
        <v>45364</v>
      </c>
      <c r="J2015" s="39">
        <v>45365</v>
      </c>
      <c r="K2015" s="34">
        <v>583.46</v>
      </c>
    </row>
    <row r="2016" spans="1:11" x14ac:dyDescent="0.2">
      <c r="A2016" s="63" t="s">
        <v>3212</v>
      </c>
      <c r="B2016" s="63" t="s">
        <v>8363</v>
      </c>
      <c r="C2016" s="8" t="s">
        <v>6416</v>
      </c>
      <c r="D2016" s="8" t="s">
        <v>6416</v>
      </c>
      <c r="E2016" s="8" t="str">
        <f t="shared" si="31"/>
        <v>S. K. R. - 1</v>
      </c>
      <c r="F2016" s="59" t="s">
        <v>6416</v>
      </c>
      <c r="G2016" s="8" t="s">
        <v>3213</v>
      </c>
      <c r="H2016" s="23">
        <v>2</v>
      </c>
      <c r="I2016" s="35">
        <v>45367</v>
      </c>
      <c r="J2016" s="35">
        <v>45368</v>
      </c>
      <c r="K2016" s="42">
        <v>1641.8</v>
      </c>
    </row>
    <row r="2017" spans="1:11" x14ac:dyDescent="0.2">
      <c r="A2017" s="69" t="s">
        <v>1580</v>
      </c>
      <c r="B2017" s="69"/>
      <c r="C2017" s="3" t="s">
        <v>6731</v>
      </c>
      <c r="D2017" s="3" t="s">
        <v>6731</v>
      </c>
      <c r="E2017" s="3" t="str">
        <f t="shared" si="31"/>
        <v>S. K. R. - 2</v>
      </c>
      <c r="F2017" s="59" t="s">
        <v>1580</v>
      </c>
      <c r="G2017" s="3"/>
      <c r="H2017" s="49">
        <v>5</v>
      </c>
      <c r="I2017" s="50">
        <v>45367</v>
      </c>
      <c r="J2017" s="50">
        <v>45371</v>
      </c>
      <c r="K2017" s="52">
        <v>13134.4</v>
      </c>
    </row>
    <row r="2018" spans="1:11" ht="25.5" x14ac:dyDescent="0.2">
      <c r="A2018" s="66" t="s">
        <v>3214</v>
      </c>
      <c r="B2018" s="66" t="s">
        <v>8364</v>
      </c>
      <c r="C2018" s="11" t="s">
        <v>6416</v>
      </c>
      <c r="D2018" s="11" t="s">
        <v>6416</v>
      </c>
      <c r="E2018" s="11" t="str">
        <f t="shared" si="31"/>
        <v>S. K. R. - 2</v>
      </c>
      <c r="F2018" s="59" t="s">
        <v>6416</v>
      </c>
      <c r="G2018" s="11" t="s">
        <v>3215</v>
      </c>
      <c r="H2018" s="32">
        <v>3</v>
      </c>
      <c r="I2018" s="39">
        <v>45367</v>
      </c>
      <c r="J2018" s="39">
        <v>45369</v>
      </c>
      <c r="K2018" s="48">
        <v>6995.08</v>
      </c>
    </row>
    <row r="2019" spans="1:11" x14ac:dyDescent="0.2">
      <c r="A2019" s="66" t="s">
        <v>3216</v>
      </c>
      <c r="B2019" s="66" t="s">
        <v>8365</v>
      </c>
      <c r="C2019" s="11" t="s">
        <v>6416</v>
      </c>
      <c r="D2019" s="11" t="s">
        <v>6416</v>
      </c>
      <c r="E2019" s="11" t="str">
        <f t="shared" si="31"/>
        <v>S. K. R. - 2</v>
      </c>
      <c r="F2019" s="59" t="s">
        <v>6416</v>
      </c>
      <c r="G2019" s="11" t="s">
        <v>3217</v>
      </c>
      <c r="H2019" s="32">
        <v>3</v>
      </c>
      <c r="I2019" s="39">
        <v>45367</v>
      </c>
      <c r="J2019" s="39">
        <v>45369</v>
      </c>
      <c r="K2019" s="48">
        <v>3118.49</v>
      </c>
    </row>
    <row r="2020" spans="1:11" x14ac:dyDescent="0.2">
      <c r="A2020" s="66" t="s">
        <v>3218</v>
      </c>
      <c r="B2020" s="66" t="s">
        <v>8366</v>
      </c>
      <c r="C2020" s="11" t="s">
        <v>6416</v>
      </c>
      <c r="D2020" s="11" t="s">
        <v>6416</v>
      </c>
      <c r="E2020" s="11" t="str">
        <f t="shared" si="31"/>
        <v>S. K. R. - 2</v>
      </c>
      <c r="F2020" s="59" t="s">
        <v>6416</v>
      </c>
      <c r="G2020" s="11" t="s">
        <v>3219</v>
      </c>
      <c r="H2020" s="32">
        <v>2</v>
      </c>
      <c r="I2020" s="39">
        <v>45368</v>
      </c>
      <c r="J2020" s="39">
        <v>45369</v>
      </c>
      <c r="K2020" s="34">
        <v>795.57</v>
      </c>
    </row>
    <row r="2021" spans="1:11" x14ac:dyDescent="0.2">
      <c r="A2021" s="66" t="s">
        <v>3220</v>
      </c>
      <c r="B2021" s="66" t="s">
        <v>8367</v>
      </c>
      <c r="C2021" s="11" t="s">
        <v>6416</v>
      </c>
      <c r="D2021" s="11" t="s">
        <v>6416</v>
      </c>
      <c r="E2021" s="11" t="str">
        <f t="shared" si="31"/>
        <v>S. K. R. - 2</v>
      </c>
      <c r="F2021" s="59" t="s">
        <v>6416</v>
      </c>
      <c r="G2021" s="11" t="s">
        <v>3221</v>
      </c>
      <c r="H2021" s="32">
        <v>2</v>
      </c>
      <c r="I2021" s="39">
        <v>45368</v>
      </c>
      <c r="J2021" s="39">
        <v>45369</v>
      </c>
      <c r="K2021" s="34">
        <v>583.46</v>
      </c>
    </row>
    <row r="2022" spans="1:11" x14ac:dyDescent="0.2">
      <c r="A2022" s="63" t="s">
        <v>3222</v>
      </c>
      <c r="B2022" s="63" t="s">
        <v>8368</v>
      </c>
      <c r="C2022" s="8" t="s">
        <v>6416</v>
      </c>
      <c r="D2022" s="8" t="s">
        <v>6416</v>
      </c>
      <c r="E2022" s="8" t="str">
        <f t="shared" si="31"/>
        <v>S. K. R. - 2</v>
      </c>
      <c r="F2022" s="59" t="s">
        <v>6416</v>
      </c>
      <c r="G2022" s="8" t="s">
        <v>3223</v>
      </c>
      <c r="H2022" s="23">
        <v>2</v>
      </c>
      <c r="I2022" s="35">
        <v>45370</v>
      </c>
      <c r="J2022" s="35">
        <v>45371</v>
      </c>
      <c r="K2022" s="42">
        <v>1641.8</v>
      </c>
    </row>
    <row r="2023" spans="1:11" x14ac:dyDescent="0.2">
      <c r="A2023" s="69" t="s">
        <v>1277</v>
      </c>
      <c r="B2023" s="69"/>
      <c r="C2023" s="3" t="s">
        <v>6719</v>
      </c>
      <c r="D2023" s="3" t="s">
        <v>6719</v>
      </c>
      <c r="E2023" s="3" t="str">
        <f t="shared" si="31"/>
        <v>S. K. CL.</v>
      </c>
      <c r="F2023" s="59" t="s">
        <v>1277</v>
      </c>
      <c r="G2023" s="3"/>
      <c r="H2023" s="49">
        <v>5</v>
      </c>
      <c r="I2023" s="50">
        <v>45370</v>
      </c>
      <c r="J2023" s="50">
        <v>45375</v>
      </c>
      <c r="K2023" s="52">
        <v>13134.4</v>
      </c>
    </row>
    <row r="2024" spans="1:11" ht="25.5" x14ac:dyDescent="0.2">
      <c r="A2024" s="66" t="s">
        <v>3224</v>
      </c>
      <c r="B2024" s="66" t="s">
        <v>8369</v>
      </c>
      <c r="C2024" s="11" t="s">
        <v>6416</v>
      </c>
      <c r="D2024" s="11" t="s">
        <v>6416</v>
      </c>
      <c r="E2024" s="11" t="str">
        <f t="shared" si="31"/>
        <v>S. K. CL.</v>
      </c>
      <c r="F2024" s="59" t="s">
        <v>6416</v>
      </c>
      <c r="G2024" s="11" t="s">
        <v>3225</v>
      </c>
      <c r="H2024" s="32">
        <v>3</v>
      </c>
      <c r="I2024" s="39">
        <v>45370</v>
      </c>
      <c r="J2024" s="39">
        <v>45372</v>
      </c>
      <c r="K2024" s="48">
        <v>6995.08</v>
      </c>
    </row>
    <row r="2025" spans="1:11" x14ac:dyDescent="0.2">
      <c r="A2025" s="66" t="s">
        <v>3226</v>
      </c>
      <c r="B2025" s="66" t="s">
        <v>8370</v>
      </c>
      <c r="C2025" s="11" t="s">
        <v>6416</v>
      </c>
      <c r="D2025" s="11" t="s">
        <v>6416</v>
      </c>
      <c r="E2025" s="11" t="str">
        <f t="shared" si="31"/>
        <v>S. K. CL.</v>
      </c>
      <c r="F2025" s="59" t="s">
        <v>6416</v>
      </c>
      <c r="G2025" s="11" t="s">
        <v>3227</v>
      </c>
      <c r="H2025" s="32">
        <v>3</v>
      </c>
      <c r="I2025" s="39">
        <v>45370</v>
      </c>
      <c r="J2025" s="39">
        <v>45372</v>
      </c>
      <c r="K2025" s="48">
        <v>3118.49</v>
      </c>
    </row>
    <row r="2026" spans="1:11" x14ac:dyDescent="0.2">
      <c r="A2026" s="66" t="s">
        <v>3228</v>
      </c>
      <c r="B2026" s="66" t="s">
        <v>8371</v>
      </c>
      <c r="C2026" s="11" t="s">
        <v>6416</v>
      </c>
      <c r="D2026" s="11" t="s">
        <v>6416</v>
      </c>
      <c r="E2026" s="11" t="str">
        <f t="shared" si="31"/>
        <v>S. K. CL.</v>
      </c>
      <c r="F2026" s="59" t="s">
        <v>6416</v>
      </c>
      <c r="G2026" s="11" t="s">
        <v>3229</v>
      </c>
      <c r="H2026" s="32">
        <v>2</v>
      </c>
      <c r="I2026" s="39">
        <v>45371</v>
      </c>
      <c r="J2026" s="39">
        <v>45372</v>
      </c>
      <c r="K2026" s="34">
        <v>795.57</v>
      </c>
    </row>
    <row r="2027" spans="1:11" x14ac:dyDescent="0.2">
      <c r="A2027" s="66" t="s">
        <v>3230</v>
      </c>
      <c r="B2027" s="66" t="s">
        <v>8372</v>
      </c>
      <c r="C2027" s="11" t="s">
        <v>6416</v>
      </c>
      <c r="D2027" s="11" t="s">
        <v>6416</v>
      </c>
      <c r="E2027" s="11" t="str">
        <f t="shared" si="31"/>
        <v>S. K. CL.</v>
      </c>
      <c r="F2027" s="59" t="s">
        <v>6416</v>
      </c>
      <c r="G2027" s="11" t="s">
        <v>3231</v>
      </c>
      <c r="H2027" s="32">
        <v>2</v>
      </c>
      <c r="I2027" s="39">
        <v>45371</v>
      </c>
      <c r="J2027" s="39">
        <v>45372</v>
      </c>
      <c r="K2027" s="34">
        <v>583.46</v>
      </c>
    </row>
    <row r="2028" spans="1:11" x14ac:dyDescent="0.2">
      <c r="A2028" s="63" t="s">
        <v>3232</v>
      </c>
      <c r="B2028" s="63" t="s">
        <v>8373</v>
      </c>
      <c r="C2028" s="8" t="s">
        <v>6416</v>
      </c>
      <c r="D2028" s="8" t="s">
        <v>6416</v>
      </c>
      <c r="E2028" s="8" t="str">
        <f t="shared" si="31"/>
        <v>S. K. CL.</v>
      </c>
      <c r="F2028" s="59" t="s">
        <v>6416</v>
      </c>
      <c r="G2028" s="8" t="s">
        <v>3233</v>
      </c>
      <c r="H2028" s="23">
        <v>2</v>
      </c>
      <c r="I2028" s="35">
        <v>45374</v>
      </c>
      <c r="J2028" s="35">
        <v>45375</v>
      </c>
      <c r="K2028" s="42">
        <v>1641.8</v>
      </c>
    </row>
    <row r="2029" spans="1:11" x14ac:dyDescent="0.2">
      <c r="A2029" s="69" t="s">
        <v>1288</v>
      </c>
      <c r="B2029" s="69"/>
      <c r="C2029" s="3" t="s">
        <v>6720</v>
      </c>
      <c r="D2029" s="3" t="s">
        <v>6720</v>
      </c>
      <c r="E2029" s="3" t="str">
        <f t="shared" si="31"/>
        <v>S. K. CR.</v>
      </c>
      <c r="F2029" s="59" t="s">
        <v>1288</v>
      </c>
      <c r="G2029" s="3"/>
      <c r="H2029" s="49">
        <v>5</v>
      </c>
      <c r="I2029" s="50">
        <v>45374</v>
      </c>
      <c r="J2029" s="50">
        <v>45378</v>
      </c>
      <c r="K2029" s="52">
        <v>13134.4</v>
      </c>
    </row>
    <row r="2030" spans="1:11" ht="25.5" x14ac:dyDescent="0.2">
      <c r="A2030" s="66" t="s">
        <v>3234</v>
      </c>
      <c r="B2030" s="66" t="s">
        <v>8374</v>
      </c>
      <c r="C2030" s="11" t="s">
        <v>6416</v>
      </c>
      <c r="D2030" s="11" t="s">
        <v>6416</v>
      </c>
      <c r="E2030" s="11" t="str">
        <f t="shared" si="31"/>
        <v>S. K. CR.</v>
      </c>
      <c r="F2030" s="59" t="s">
        <v>6416</v>
      </c>
      <c r="G2030" s="11" t="s">
        <v>3235</v>
      </c>
      <c r="H2030" s="32">
        <v>3</v>
      </c>
      <c r="I2030" s="39">
        <v>45374</v>
      </c>
      <c r="J2030" s="39">
        <v>45376</v>
      </c>
      <c r="K2030" s="48">
        <v>6995.08</v>
      </c>
    </row>
    <row r="2031" spans="1:11" x14ac:dyDescent="0.2">
      <c r="A2031" s="66" t="s">
        <v>3236</v>
      </c>
      <c r="B2031" s="66" t="s">
        <v>8375</v>
      </c>
      <c r="C2031" s="11" t="s">
        <v>6416</v>
      </c>
      <c r="D2031" s="11" t="s">
        <v>6416</v>
      </c>
      <c r="E2031" s="11" t="str">
        <f t="shared" si="31"/>
        <v>S. K. CR.</v>
      </c>
      <c r="F2031" s="59" t="s">
        <v>6416</v>
      </c>
      <c r="G2031" s="11" t="s">
        <v>3237</v>
      </c>
      <c r="H2031" s="32">
        <v>3</v>
      </c>
      <c r="I2031" s="39">
        <v>45374</v>
      </c>
      <c r="J2031" s="39">
        <v>45376</v>
      </c>
      <c r="K2031" s="48">
        <v>3118.49</v>
      </c>
    </row>
    <row r="2032" spans="1:11" x14ac:dyDescent="0.2">
      <c r="A2032" s="66" t="s">
        <v>3238</v>
      </c>
      <c r="B2032" s="66" t="s">
        <v>8376</v>
      </c>
      <c r="C2032" s="11" t="s">
        <v>6416</v>
      </c>
      <c r="D2032" s="11" t="s">
        <v>6416</v>
      </c>
      <c r="E2032" s="11" t="str">
        <f t="shared" si="31"/>
        <v>S. K. CR.</v>
      </c>
      <c r="F2032" s="59" t="s">
        <v>6416</v>
      </c>
      <c r="G2032" s="11" t="s">
        <v>3239</v>
      </c>
      <c r="H2032" s="32">
        <v>2</v>
      </c>
      <c r="I2032" s="39">
        <v>45375</v>
      </c>
      <c r="J2032" s="39">
        <v>45376</v>
      </c>
      <c r="K2032" s="34">
        <v>795.57</v>
      </c>
    </row>
    <row r="2033" spans="1:11" x14ac:dyDescent="0.2">
      <c r="A2033" s="66" t="s">
        <v>3240</v>
      </c>
      <c r="B2033" s="66" t="s">
        <v>8377</v>
      </c>
      <c r="C2033" s="11" t="s">
        <v>6416</v>
      </c>
      <c r="D2033" s="11" t="s">
        <v>6416</v>
      </c>
      <c r="E2033" s="11" t="str">
        <f t="shared" si="31"/>
        <v>S. K. CR.</v>
      </c>
      <c r="F2033" s="59" t="s">
        <v>6416</v>
      </c>
      <c r="G2033" s="11" t="s">
        <v>3241</v>
      </c>
      <c r="H2033" s="32">
        <v>2</v>
      </c>
      <c r="I2033" s="39">
        <v>45375</v>
      </c>
      <c r="J2033" s="39">
        <v>45376</v>
      </c>
      <c r="K2033" s="34">
        <v>583.46</v>
      </c>
    </row>
    <row r="2034" spans="1:11" x14ac:dyDescent="0.2">
      <c r="A2034" s="63" t="s">
        <v>3242</v>
      </c>
      <c r="B2034" s="63" t="s">
        <v>8378</v>
      </c>
      <c r="C2034" s="8" t="s">
        <v>6416</v>
      </c>
      <c r="D2034" s="8" t="s">
        <v>6416</v>
      </c>
      <c r="E2034" s="8" t="str">
        <f t="shared" si="31"/>
        <v>S. K. CR.</v>
      </c>
      <c r="F2034" s="59" t="s">
        <v>6416</v>
      </c>
      <c r="G2034" s="8" t="s">
        <v>3243</v>
      </c>
      <c r="H2034" s="23">
        <v>2</v>
      </c>
      <c r="I2034" s="35">
        <v>45377</v>
      </c>
      <c r="J2034" s="35">
        <v>45378</v>
      </c>
      <c r="K2034" s="42">
        <v>1641.8</v>
      </c>
    </row>
    <row r="2035" spans="1:11" x14ac:dyDescent="0.2">
      <c r="A2035" s="69" t="s">
        <v>1222</v>
      </c>
      <c r="B2035" s="69"/>
      <c r="C2035" s="3" t="s">
        <v>6714</v>
      </c>
      <c r="D2035" s="3" t="s">
        <v>6714</v>
      </c>
      <c r="E2035" s="3" t="str">
        <f t="shared" si="31"/>
        <v>S. DQ. R.</v>
      </c>
      <c r="F2035" s="59" t="s">
        <v>1222</v>
      </c>
      <c r="G2035" s="3"/>
      <c r="H2035" s="49">
        <v>5</v>
      </c>
      <c r="I2035" s="50">
        <v>45377</v>
      </c>
      <c r="J2035" s="50">
        <v>45382</v>
      </c>
      <c r="K2035" s="52">
        <v>13134.4</v>
      </c>
    </row>
    <row r="2036" spans="1:11" ht="25.5" x14ac:dyDescent="0.2">
      <c r="A2036" s="66" t="s">
        <v>3244</v>
      </c>
      <c r="B2036" s="66" t="s">
        <v>8379</v>
      </c>
      <c r="C2036" s="11" t="s">
        <v>6416</v>
      </c>
      <c r="D2036" s="11" t="s">
        <v>6416</v>
      </c>
      <c r="E2036" s="11" t="str">
        <f t="shared" si="31"/>
        <v>S. DQ. R.</v>
      </c>
      <c r="F2036" s="59" t="s">
        <v>6416</v>
      </c>
      <c r="G2036" s="11" t="s">
        <v>3245</v>
      </c>
      <c r="H2036" s="32">
        <v>3</v>
      </c>
      <c r="I2036" s="39">
        <v>45377</v>
      </c>
      <c r="J2036" s="39">
        <v>45379</v>
      </c>
      <c r="K2036" s="48">
        <v>6995.08</v>
      </c>
    </row>
    <row r="2037" spans="1:11" x14ac:dyDescent="0.2">
      <c r="A2037" s="66" t="s">
        <v>3246</v>
      </c>
      <c r="B2037" s="66" t="s">
        <v>8380</v>
      </c>
      <c r="C2037" s="11" t="s">
        <v>6416</v>
      </c>
      <c r="D2037" s="11" t="s">
        <v>6416</v>
      </c>
      <c r="E2037" s="11" t="str">
        <f t="shared" si="31"/>
        <v>S. DQ. R.</v>
      </c>
      <c r="F2037" s="59" t="s">
        <v>6416</v>
      </c>
      <c r="G2037" s="11" t="s">
        <v>3247</v>
      </c>
      <c r="H2037" s="32">
        <v>3</v>
      </c>
      <c r="I2037" s="39">
        <v>45377</v>
      </c>
      <c r="J2037" s="39">
        <v>45379</v>
      </c>
      <c r="K2037" s="48">
        <v>3118.49</v>
      </c>
    </row>
    <row r="2038" spans="1:11" x14ac:dyDescent="0.2">
      <c r="A2038" s="66" t="s">
        <v>3248</v>
      </c>
      <c r="B2038" s="66" t="s">
        <v>8381</v>
      </c>
      <c r="C2038" s="11" t="s">
        <v>6416</v>
      </c>
      <c r="D2038" s="11" t="s">
        <v>6416</v>
      </c>
      <c r="E2038" s="11" t="str">
        <f t="shared" si="31"/>
        <v>S. DQ. R.</v>
      </c>
      <c r="F2038" s="59" t="s">
        <v>6416</v>
      </c>
      <c r="G2038" s="11" t="s">
        <v>3249</v>
      </c>
      <c r="H2038" s="32">
        <v>2</v>
      </c>
      <c r="I2038" s="39">
        <v>45378</v>
      </c>
      <c r="J2038" s="39">
        <v>45379</v>
      </c>
      <c r="K2038" s="34">
        <v>795.57</v>
      </c>
    </row>
    <row r="2039" spans="1:11" x14ac:dyDescent="0.2">
      <c r="A2039" s="66" t="s">
        <v>3250</v>
      </c>
      <c r="B2039" s="66" t="s">
        <v>8382</v>
      </c>
      <c r="C2039" s="11" t="s">
        <v>6416</v>
      </c>
      <c r="D2039" s="11" t="s">
        <v>6416</v>
      </c>
      <c r="E2039" s="11" t="str">
        <f t="shared" si="31"/>
        <v>S. DQ. R.</v>
      </c>
      <c r="F2039" s="59" t="s">
        <v>6416</v>
      </c>
      <c r="G2039" s="11" t="s">
        <v>3251</v>
      </c>
      <c r="H2039" s="32">
        <v>2</v>
      </c>
      <c r="I2039" s="39">
        <v>45378</v>
      </c>
      <c r="J2039" s="39">
        <v>45379</v>
      </c>
      <c r="K2039" s="34">
        <v>583.46</v>
      </c>
    </row>
    <row r="2040" spans="1:11" x14ac:dyDescent="0.2">
      <c r="A2040" s="63" t="s">
        <v>3252</v>
      </c>
      <c r="B2040" s="63" t="s">
        <v>8383</v>
      </c>
      <c r="C2040" s="8" t="s">
        <v>6416</v>
      </c>
      <c r="D2040" s="8" t="s">
        <v>6416</v>
      </c>
      <c r="E2040" s="8" t="str">
        <f t="shared" si="31"/>
        <v>S. DQ. R.</v>
      </c>
      <c r="F2040" s="59" t="s">
        <v>6416</v>
      </c>
      <c r="G2040" s="8" t="s">
        <v>3253</v>
      </c>
      <c r="H2040" s="23">
        <v>2</v>
      </c>
      <c r="I2040" s="35">
        <v>45381</v>
      </c>
      <c r="J2040" s="35">
        <v>45382</v>
      </c>
      <c r="K2040" s="42">
        <v>1641.8</v>
      </c>
    </row>
    <row r="2041" spans="1:11" x14ac:dyDescent="0.2">
      <c r="A2041" s="68" t="s">
        <v>3254</v>
      </c>
      <c r="B2041" s="68"/>
      <c r="C2041" s="2" t="s">
        <v>6771</v>
      </c>
      <c r="D2041" s="2" t="s">
        <v>6771</v>
      </c>
      <c r="E2041" s="2" t="str">
        <f t="shared" si="31"/>
        <v>R1 / O0</v>
      </c>
      <c r="F2041" s="59" t="s">
        <v>3254</v>
      </c>
      <c r="G2041" s="2"/>
      <c r="H2041" s="43">
        <v>11</v>
      </c>
      <c r="I2041" s="44">
        <v>45383</v>
      </c>
      <c r="J2041" s="44">
        <v>45398</v>
      </c>
      <c r="K2041" s="47">
        <v>78806.42</v>
      </c>
    </row>
    <row r="2042" spans="1:11" x14ac:dyDescent="0.2">
      <c r="A2042" s="69" t="s">
        <v>1256</v>
      </c>
      <c r="B2042" s="69"/>
      <c r="C2042" s="3" t="s">
        <v>6718</v>
      </c>
      <c r="D2042" s="3" t="s">
        <v>6718</v>
      </c>
      <c r="E2042" s="3" t="str">
        <f t="shared" si="31"/>
        <v>S. K. L.</v>
      </c>
      <c r="F2042" s="59" t="s">
        <v>1256</v>
      </c>
      <c r="G2042" s="3"/>
      <c r="H2042" s="49">
        <v>5</v>
      </c>
      <c r="I2042" s="50">
        <v>45383</v>
      </c>
      <c r="J2042" s="50">
        <v>45388</v>
      </c>
      <c r="K2042" s="52">
        <v>13134.4</v>
      </c>
    </row>
    <row r="2043" spans="1:11" ht="25.5" x14ac:dyDescent="0.2">
      <c r="A2043" s="66" t="s">
        <v>3255</v>
      </c>
      <c r="B2043" s="66" t="s">
        <v>8384</v>
      </c>
      <c r="C2043" s="11" t="s">
        <v>6416</v>
      </c>
      <c r="D2043" s="11" t="s">
        <v>6416</v>
      </c>
      <c r="E2043" s="11" t="str">
        <f t="shared" si="31"/>
        <v>S. K. L.</v>
      </c>
      <c r="F2043" s="59" t="s">
        <v>6416</v>
      </c>
      <c r="G2043" s="11" t="s">
        <v>3256</v>
      </c>
      <c r="H2043" s="32">
        <v>3</v>
      </c>
      <c r="I2043" s="39">
        <v>45383</v>
      </c>
      <c r="J2043" s="39">
        <v>45385</v>
      </c>
      <c r="K2043" s="48">
        <v>6995.08</v>
      </c>
    </row>
    <row r="2044" spans="1:11" x14ac:dyDescent="0.2">
      <c r="A2044" s="66" t="s">
        <v>3257</v>
      </c>
      <c r="B2044" s="66" t="s">
        <v>8385</v>
      </c>
      <c r="C2044" s="11" t="s">
        <v>6416</v>
      </c>
      <c r="D2044" s="11" t="s">
        <v>6416</v>
      </c>
      <c r="E2044" s="11" t="str">
        <f t="shared" si="31"/>
        <v>S. K. L.</v>
      </c>
      <c r="F2044" s="59" t="s">
        <v>6416</v>
      </c>
      <c r="G2044" s="11" t="s">
        <v>3258</v>
      </c>
      <c r="H2044" s="32">
        <v>3</v>
      </c>
      <c r="I2044" s="39">
        <v>45383</v>
      </c>
      <c r="J2044" s="39">
        <v>45385</v>
      </c>
      <c r="K2044" s="48">
        <v>3118.49</v>
      </c>
    </row>
    <row r="2045" spans="1:11" x14ac:dyDescent="0.2">
      <c r="A2045" s="66" t="s">
        <v>3259</v>
      </c>
      <c r="B2045" s="66" t="s">
        <v>8386</v>
      </c>
      <c r="C2045" s="11" t="s">
        <v>6416</v>
      </c>
      <c r="D2045" s="11" t="s">
        <v>6416</v>
      </c>
      <c r="E2045" s="11" t="str">
        <f t="shared" si="31"/>
        <v>S. K. L.</v>
      </c>
      <c r="F2045" s="59" t="s">
        <v>6416</v>
      </c>
      <c r="G2045" s="11" t="s">
        <v>3260</v>
      </c>
      <c r="H2045" s="32">
        <v>2</v>
      </c>
      <c r="I2045" s="39">
        <v>45384</v>
      </c>
      <c r="J2045" s="39">
        <v>45385</v>
      </c>
      <c r="K2045" s="34">
        <v>795.57</v>
      </c>
    </row>
    <row r="2046" spans="1:11" x14ac:dyDescent="0.2">
      <c r="A2046" s="66" t="s">
        <v>3261</v>
      </c>
      <c r="B2046" s="66" t="s">
        <v>8387</v>
      </c>
      <c r="C2046" s="11" t="s">
        <v>6416</v>
      </c>
      <c r="D2046" s="11" t="s">
        <v>6416</v>
      </c>
      <c r="E2046" s="11" t="str">
        <f t="shared" si="31"/>
        <v>S. K. L.</v>
      </c>
      <c r="F2046" s="59" t="s">
        <v>6416</v>
      </c>
      <c r="G2046" s="11" t="s">
        <v>3262</v>
      </c>
      <c r="H2046" s="32">
        <v>2</v>
      </c>
      <c r="I2046" s="39">
        <v>45384</v>
      </c>
      <c r="J2046" s="39">
        <v>45385</v>
      </c>
      <c r="K2046" s="34">
        <v>583.46</v>
      </c>
    </row>
    <row r="2047" spans="1:11" x14ac:dyDescent="0.2">
      <c r="A2047" s="63" t="s">
        <v>3263</v>
      </c>
      <c r="B2047" s="63" t="s">
        <v>8388</v>
      </c>
      <c r="C2047" s="8" t="s">
        <v>6416</v>
      </c>
      <c r="D2047" s="8" t="s">
        <v>6416</v>
      </c>
      <c r="E2047" s="8" t="str">
        <f t="shared" si="31"/>
        <v>S. K. L.</v>
      </c>
      <c r="F2047" s="59" t="s">
        <v>6416</v>
      </c>
      <c r="G2047" s="8" t="s">
        <v>3264</v>
      </c>
      <c r="H2047" s="23">
        <v>2</v>
      </c>
      <c r="I2047" s="35">
        <v>45386</v>
      </c>
      <c r="J2047" s="35">
        <v>45388</v>
      </c>
      <c r="K2047" s="42">
        <v>1641.8</v>
      </c>
    </row>
    <row r="2048" spans="1:11" x14ac:dyDescent="0.2">
      <c r="A2048" s="69" t="s">
        <v>1569</v>
      </c>
      <c r="B2048" s="69"/>
      <c r="C2048" s="3" t="s">
        <v>6730</v>
      </c>
      <c r="D2048" s="3" t="s">
        <v>6730</v>
      </c>
      <c r="E2048" s="3" t="str">
        <f t="shared" si="31"/>
        <v>S. K. R. - 1</v>
      </c>
      <c r="F2048" s="59" t="s">
        <v>1569</v>
      </c>
      <c r="G2048" s="3"/>
      <c r="H2048" s="49">
        <v>5</v>
      </c>
      <c r="I2048" s="50">
        <v>45383</v>
      </c>
      <c r="J2048" s="50">
        <v>45388</v>
      </c>
      <c r="K2048" s="52">
        <v>13134.4</v>
      </c>
    </row>
    <row r="2049" spans="1:11" ht="25.5" x14ac:dyDescent="0.2">
      <c r="A2049" s="66" t="s">
        <v>3265</v>
      </c>
      <c r="B2049" s="66" t="s">
        <v>8389</v>
      </c>
      <c r="C2049" s="11" t="s">
        <v>6416</v>
      </c>
      <c r="D2049" s="11" t="s">
        <v>6416</v>
      </c>
      <c r="E2049" s="11" t="str">
        <f t="shared" si="31"/>
        <v>S. K. R. - 1</v>
      </c>
      <c r="F2049" s="59" t="s">
        <v>6416</v>
      </c>
      <c r="G2049" s="11" t="s">
        <v>3266</v>
      </c>
      <c r="H2049" s="32">
        <v>3</v>
      </c>
      <c r="I2049" s="39">
        <v>45383</v>
      </c>
      <c r="J2049" s="39">
        <v>45385</v>
      </c>
      <c r="K2049" s="48">
        <v>6995.08</v>
      </c>
    </row>
    <row r="2050" spans="1:11" x14ac:dyDescent="0.2">
      <c r="A2050" s="66" t="s">
        <v>3267</v>
      </c>
      <c r="B2050" s="66" t="s">
        <v>8390</v>
      </c>
      <c r="C2050" s="11" t="s">
        <v>6416</v>
      </c>
      <c r="D2050" s="11" t="s">
        <v>6416</v>
      </c>
      <c r="E2050" s="11" t="str">
        <f t="shared" si="31"/>
        <v>S. K. R. - 1</v>
      </c>
      <c r="F2050" s="59" t="s">
        <v>6416</v>
      </c>
      <c r="G2050" s="11" t="s">
        <v>3268</v>
      </c>
      <c r="H2050" s="32">
        <v>3</v>
      </c>
      <c r="I2050" s="39">
        <v>45383</v>
      </c>
      <c r="J2050" s="39">
        <v>45385</v>
      </c>
      <c r="K2050" s="48">
        <v>3118.49</v>
      </c>
    </row>
    <row r="2051" spans="1:11" x14ac:dyDescent="0.2">
      <c r="A2051" s="66" t="s">
        <v>3269</v>
      </c>
      <c r="B2051" s="66" t="s">
        <v>8391</v>
      </c>
      <c r="C2051" s="11" t="s">
        <v>6416</v>
      </c>
      <c r="D2051" s="11" t="s">
        <v>6416</v>
      </c>
      <c r="E2051" s="11" t="str">
        <f t="shared" si="31"/>
        <v>S. K. R. - 1</v>
      </c>
      <c r="F2051" s="59" t="s">
        <v>6416</v>
      </c>
      <c r="G2051" s="11" t="s">
        <v>3270</v>
      </c>
      <c r="H2051" s="32">
        <v>2</v>
      </c>
      <c r="I2051" s="39">
        <v>45384</v>
      </c>
      <c r="J2051" s="39">
        <v>45385</v>
      </c>
      <c r="K2051" s="34">
        <v>795.57</v>
      </c>
    </row>
    <row r="2052" spans="1:11" x14ac:dyDescent="0.2">
      <c r="A2052" s="66" t="s">
        <v>3271</v>
      </c>
      <c r="B2052" s="66" t="s">
        <v>8392</v>
      </c>
      <c r="C2052" s="11" t="s">
        <v>6416</v>
      </c>
      <c r="D2052" s="11" t="s">
        <v>6416</v>
      </c>
      <c r="E2052" s="11" t="str">
        <f t="shared" si="31"/>
        <v>S. K. R. - 1</v>
      </c>
      <c r="F2052" s="59" t="s">
        <v>6416</v>
      </c>
      <c r="G2052" s="11" t="s">
        <v>3272</v>
      </c>
      <c r="H2052" s="32">
        <v>2</v>
      </c>
      <c r="I2052" s="39">
        <v>45384</v>
      </c>
      <c r="J2052" s="39">
        <v>45385</v>
      </c>
      <c r="K2052" s="34">
        <v>583.46</v>
      </c>
    </row>
    <row r="2053" spans="1:11" x14ac:dyDescent="0.2">
      <c r="A2053" s="63" t="s">
        <v>3273</v>
      </c>
      <c r="B2053" s="63" t="s">
        <v>8393</v>
      </c>
      <c r="C2053" s="8" t="s">
        <v>6416</v>
      </c>
      <c r="D2053" s="8" t="s">
        <v>6416</v>
      </c>
      <c r="E2053" s="8" t="str">
        <f t="shared" si="31"/>
        <v>S. K. R. - 1</v>
      </c>
      <c r="F2053" s="59" t="s">
        <v>6416</v>
      </c>
      <c r="G2053" s="8" t="s">
        <v>3274</v>
      </c>
      <c r="H2053" s="23">
        <v>2</v>
      </c>
      <c r="I2053" s="35">
        <v>45386</v>
      </c>
      <c r="J2053" s="35">
        <v>45388</v>
      </c>
      <c r="K2053" s="42">
        <v>1641.8</v>
      </c>
    </row>
    <row r="2054" spans="1:11" x14ac:dyDescent="0.2">
      <c r="A2054" s="69" t="s">
        <v>1580</v>
      </c>
      <c r="B2054" s="69"/>
      <c r="C2054" s="3" t="s">
        <v>6731</v>
      </c>
      <c r="D2054" s="3" t="s">
        <v>6731</v>
      </c>
      <c r="E2054" s="3" t="str">
        <f t="shared" si="31"/>
        <v>S. K. R. - 2</v>
      </c>
      <c r="F2054" s="59" t="s">
        <v>1580</v>
      </c>
      <c r="G2054" s="3"/>
      <c r="H2054" s="49">
        <v>5</v>
      </c>
      <c r="I2054" s="50">
        <v>45386</v>
      </c>
      <c r="J2054" s="50">
        <v>45391</v>
      </c>
      <c r="K2054" s="52">
        <v>13134.4</v>
      </c>
    </row>
    <row r="2055" spans="1:11" ht="25.5" x14ac:dyDescent="0.2">
      <c r="A2055" s="66" t="s">
        <v>3275</v>
      </c>
      <c r="B2055" s="66" t="s">
        <v>8394</v>
      </c>
      <c r="C2055" s="11" t="s">
        <v>6416</v>
      </c>
      <c r="D2055" s="11" t="s">
        <v>6416</v>
      </c>
      <c r="E2055" s="11" t="str">
        <f t="shared" ref="E2055:E2118" si="32">IF(C2055="",E2054,C2055)</f>
        <v>S. K. R. - 2</v>
      </c>
      <c r="F2055" s="59" t="s">
        <v>6416</v>
      </c>
      <c r="G2055" s="11" t="s">
        <v>3276</v>
      </c>
      <c r="H2055" s="32">
        <v>3</v>
      </c>
      <c r="I2055" s="39">
        <v>45386</v>
      </c>
      <c r="J2055" s="39">
        <v>45389</v>
      </c>
      <c r="K2055" s="48">
        <v>6995.08</v>
      </c>
    </row>
    <row r="2056" spans="1:11" x14ac:dyDescent="0.2">
      <c r="A2056" s="66" t="s">
        <v>3277</v>
      </c>
      <c r="B2056" s="66" t="s">
        <v>8395</v>
      </c>
      <c r="C2056" s="11" t="s">
        <v>6416</v>
      </c>
      <c r="D2056" s="11" t="s">
        <v>6416</v>
      </c>
      <c r="E2056" s="11" t="str">
        <f t="shared" si="32"/>
        <v>S. K. R. - 2</v>
      </c>
      <c r="F2056" s="59" t="s">
        <v>6416</v>
      </c>
      <c r="G2056" s="11" t="s">
        <v>3278</v>
      </c>
      <c r="H2056" s="32">
        <v>3</v>
      </c>
      <c r="I2056" s="39">
        <v>45386</v>
      </c>
      <c r="J2056" s="39">
        <v>45389</v>
      </c>
      <c r="K2056" s="48">
        <v>3118.49</v>
      </c>
    </row>
    <row r="2057" spans="1:11" x14ac:dyDescent="0.2">
      <c r="A2057" s="66" t="s">
        <v>3279</v>
      </c>
      <c r="B2057" s="66" t="s">
        <v>8396</v>
      </c>
      <c r="C2057" s="11" t="s">
        <v>6416</v>
      </c>
      <c r="D2057" s="11" t="s">
        <v>6416</v>
      </c>
      <c r="E2057" s="11" t="str">
        <f t="shared" si="32"/>
        <v>S. K. R. - 2</v>
      </c>
      <c r="F2057" s="59" t="s">
        <v>6416</v>
      </c>
      <c r="G2057" s="11" t="s">
        <v>3280</v>
      </c>
      <c r="H2057" s="32">
        <v>2</v>
      </c>
      <c r="I2057" s="39">
        <v>45388</v>
      </c>
      <c r="J2057" s="39">
        <v>45389</v>
      </c>
      <c r="K2057" s="34">
        <v>795.57</v>
      </c>
    </row>
    <row r="2058" spans="1:11" x14ac:dyDescent="0.2">
      <c r="A2058" s="66" t="s">
        <v>3281</v>
      </c>
      <c r="B2058" s="66" t="s">
        <v>8397</v>
      </c>
      <c r="C2058" s="11" t="s">
        <v>6416</v>
      </c>
      <c r="D2058" s="11" t="s">
        <v>6416</v>
      </c>
      <c r="E2058" s="11" t="str">
        <f t="shared" si="32"/>
        <v>S. K. R. - 2</v>
      </c>
      <c r="F2058" s="59" t="s">
        <v>6416</v>
      </c>
      <c r="G2058" s="11" t="s">
        <v>3282</v>
      </c>
      <c r="H2058" s="32">
        <v>2</v>
      </c>
      <c r="I2058" s="39">
        <v>45388</v>
      </c>
      <c r="J2058" s="39">
        <v>45389</v>
      </c>
      <c r="K2058" s="34">
        <v>583.46</v>
      </c>
    </row>
    <row r="2059" spans="1:11" x14ac:dyDescent="0.2">
      <c r="A2059" s="63" t="s">
        <v>3283</v>
      </c>
      <c r="B2059" s="63" t="s">
        <v>8398</v>
      </c>
      <c r="C2059" s="8" t="s">
        <v>6416</v>
      </c>
      <c r="D2059" s="8" t="s">
        <v>6416</v>
      </c>
      <c r="E2059" s="8" t="str">
        <f t="shared" si="32"/>
        <v>S. K. R. - 2</v>
      </c>
      <c r="F2059" s="59" t="s">
        <v>6416</v>
      </c>
      <c r="G2059" s="8" t="s">
        <v>3284</v>
      </c>
      <c r="H2059" s="23">
        <v>2</v>
      </c>
      <c r="I2059" s="35">
        <v>45390</v>
      </c>
      <c r="J2059" s="35">
        <v>45391</v>
      </c>
      <c r="K2059" s="42">
        <v>1641.8</v>
      </c>
    </row>
    <row r="2060" spans="1:11" x14ac:dyDescent="0.2">
      <c r="A2060" s="69" t="s">
        <v>1277</v>
      </c>
      <c r="B2060" s="69"/>
      <c r="C2060" s="3" t="s">
        <v>6719</v>
      </c>
      <c r="D2060" s="3" t="s">
        <v>6719</v>
      </c>
      <c r="E2060" s="3" t="str">
        <f t="shared" si="32"/>
        <v>S. K. CL.</v>
      </c>
      <c r="F2060" s="59" t="s">
        <v>1277</v>
      </c>
      <c r="G2060" s="3"/>
      <c r="H2060" s="49">
        <v>5</v>
      </c>
      <c r="I2060" s="50">
        <v>45390</v>
      </c>
      <c r="J2060" s="50">
        <v>45398</v>
      </c>
      <c r="K2060" s="52">
        <v>13134.4</v>
      </c>
    </row>
    <row r="2061" spans="1:11" ht="25.5" x14ac:dyDescent="0.2">
      <c r="A2061" s="66" t="s">
        <v>3285</v>
      </c>
      <c r="B2061" s="66" t="s">
        <v>8399</v>
      </c>
      <c r="C2061" s="11" t="s">
        <v>6416</v>
      </c>
      <c r="D2061" s="11" t="s">
        <v>6416</v>
      </c>
      <c r="E2061" s="11" t="str">
        <f t="shared" si="32"/>
        <v>S. K. CL.</v>
      </c>
      <c r="F2061" s="59" t="s">
        <v>6416</v>
      </c>
      <c r="G2061" s="11" t="s">
        <v>3286</v>
      </c>
      <c r="H2061" s="32">
        <v>3</v>
      </c>
      <c r="I2061" s="39">
        <v>45390</v>
      </c>
      <c r="J2061" s="39">
        <v>45396</v>
      </c>
      <c r="K2061" s="48">
        <v>6995.08</v>
      </c>
    </row>
    <row r="2062" spans="1:11" x14ac:dyDescent="0.2">
      <c r="A2062" s="66" t="s">
        <v>3287</v>
      </c>
      <c r="B2062" s="66" t="s">
        <v>8400</v>
      </c>
      <c r="C2062" s="11" t="s">
        <v>6416</v>
      </c>
      <c r="D2062" s="11" t="s">
        <v>6416</v>
      </c>
      <c r="E2062" s="11" t="str">
        <f t="shared" si="32"/>
        <v>S. K. CL.</v>
      </c>
      <c r="F2062" s="59" t="s">
        <v>6416</v>
      </c>
      <c r="G2062" s="11" t="s">
        <v>3288</v>
      </c>
      <c r="H2062" s="32">
        <v>3</v>
      </c>
      <c r="I2062" s="39">
        <v>45390</v>
      </c>
      <c r="J2062" s="39">
        <v>45396</v>
      </c>
      <c r="K2062" s="48">
        <v>3118.49</v>
      </c>
    </row>
    <row r="2063" spans="1:11" x14ac:dyDescent="0.2">
      <c r="A2063" s="66" t="s">
        <v>3289</v>
      </c>
      <c r="B2063" s="66" t="s">
        <v>8401</v>
      </c>
      <c r="C2063" s="11" t="s">
        <v>6416</v>
      </c>
      <c r="D2063" s="11" t="s">
        <v>6416</v>
      </c>
      <c r="E2063" s="11" t="str">
        <f t="shared" si="32"/>
        <v>S. K. CL.</v>
      </c>
      <c r="F2063" s="59" t="s">
        <v>6416</v>
      </c>
      <c r="G2063" s="11" t="s">
        <v>3290</v>
      </c>
      <c r="H2063" s="32">
        <v>2</v>
      </c>
      <c r="I2063" s="39">
        <v>45391</v>
      </c>
      <c r="J2063" s="39">
        <v>45396</v>
      </c>
      <c r="K2063" s="34">
        <v>795.57</v>
      </c>
    </row>
    <row r="2064" spans="1:11" x14ac:dyDescent="0.2">
      <c r="A2064" s="66" t="s">
        <v>3291</v>
      </c>
      <c r="B2064" s="66" t="s">
        <v>8402</v>
      </c>
      <c r="C2064" s="11" t="s">
        <v>6416</v>
      </c>
      <c r="D2064" s="11" t="s">
        <v>6416</v>
      </c>
      <c r="E2064" s="11" t="str">
        <f t="shared" si="32"/>
        <v>S. K. CL.</v>
      </c>
      <c r="F2064" s="59" t="s">
        <v>6416</v>
      </c>
      <c r="G2064" s="11" t="s">
        <v>3292</v>
      </c>
      <c r="H2064" s="32">
        <v>2</v>
      </c>
      <c r="I2064" s="39">
        <v>45391</v>
      </c>
      <c r="J2064" s="39">
        <v>45396</v>
      </c>
      <c r="K2064" s="34">
        <v>583.46</v>
      </c>
    </row>
    <row r="2065" spans="1:11" x14ac:dyDescent="0.2">
      <c r="A2065" s="63" t="s">
        <v>3293</v>
      </c>
      <c r="B2065" s="63" t="s">
        <v>8403</v>
      </c>
      <c r="C2065" s="8" t="s">
        <v>6416</v>
      </c>
      <c r="D2065" s="8" t="s">
        <v>6416</v>
      </c>
      <c r="E2065" s="8" t="str">
        <f t="shared" si="32"/>
        <v>S. K. CL.</v>
      </c>
      <c r="F2065" s="59" t="s">
        <v>6416</v>
      </c>
      <c r="G2065" s="8" t="s">
        <v>3294</v>
      </c>
      <c r="H2065" s="23">
        <v>2</v>
      </c>
      <c r="I2065" s="35">
        <v>45397</v>
      </c>
      <c r="J2065" s="35">
        <v>45398</v>
      </c>
      <c r="K2065" s="42">
        <v>1641.8</v>
      </c>
    </row>
    <row r="2066" spans="1:11" x14ac:dyDescent="0.2">
      <c r="A2066" s="69" t="s">
        <v>1288</v>
      </c>
      <c r="B2066" s="69"/>
      <c r="C2066" s="3" t="s">
        <v>6720</v>
      </c>
      <c r="D2066" s="3" t="s">
        <v>6720</v>
      </c>
      <c r="E2066" s="3" t="str">
        <f t="shared" si="32"/>
        <v>S. K. CR.</v>
      </c>
      <c r="F2066" s="59" t="s">
        <v>1288</v>
      </c>
      <c r="G2066" s="3"/>
      <c r="H2066" s="49">
        <v>5</v>
      </c>
      <c r="I2066" s="50">
        <v>45390</v>
      </c>
      <c r="J2066" s="50">
        <v>45398</v>
      </c>
      <c r="K2066" s="52">
        <v>13134.4</v>
      </c>
    </row>
    <row r="2067" spans="1:11" ht="25.5" x14ac:dyDescent="0.2">
      <c r="A2067" s="66" t="s">
        <v>3295</v>
      </c>
      <c r="B2067" s="66" t="s">
        <v>8404</v>
      </c>
      <c r="C2067" s="11" t="s">
        <v>6416</v>
      </c>
      <c r="D2067" s="11" t="s">
        <v>6416</v>
      </c>
      <c r="E2067" s="11" t="str">
        <f t="shared" si="32"/>
        <v>S. K. CR.</v>
      </c>
      <c r="F2067" s="59" t="s">
        <v>6416</v>
      </c>
      <c r="G2067" s="11" t="s">
        <v>3296</v>
      </c>
      <c r="H2067" s="32">
        <v>3</v>
      </c>
      <c r="I2067" s="39">
        <v>45390</v>
      </c>
      <c r="J2067" s="39">
        <v>45396</v>
      </c>
      <c r="K2067" s="48">
        <v>6995.08</v>
      </c>
    </row>
    <row r="2068" spans="1:11" x14ac:dyDescent="0.2">
      <c r="A2068" s="66" t="s">
        <v>3297</v>
      </c>
      <c r="B2068" s="66" t="s">
        <v>8405</v>
      </c>
      <c r="C2068" s="11" t="s">
        <v>6416</v>
      </c>
      <c r="D2068" s="11" t="s">
        <v>6416</v>
      </c>
      <c r="E2068" s="11" t="str">
        <f t="shared" si="32"/>
        <v>S. K. CR.</v>
      </c>
      <c r="F2068" s="59" t="s">
        <v>6416</v>
      </c>
      <c r="G2068" s="11" t="s">
        <v>3298</v>
      </c>
      <c r="H2068" s="32">
        <v>3</v>
      </c>
      <c r="I2068" s="39">
        <v>45390</v>
      </c>
      <c r="J2068" s="39">
        <v>45396</v>
      </c>
      <c r="K2068" s="48">
        <v>3118.49</v>
      </c>
    </row>
    <row r="2069" spans="1:11" x14ac:dyDescent="0.2">
      <c r="A2069" s="66" t="s">
        <v>3299</v>
      </c>
      <c r="B2069" s="66" t="s">
        <v>8406</v>
      </c>
      <c r="C2069" s="11" t="s">
        <v>6416</v>
      </c>
      <c r="D2069" s="11" t="s">
        <v>6416</v>
      </c>
      <c r="E2069" s="11" t="str">
        <f t="shared" si="32"/>
        <v>S. K. CR.</v>
      </c>
      <c r="F2069" s="59" t="s">
        <v>6416</v>
      </c>
      <c r="G2069" s="11" t="s">
        <v>3300</v>
      </c>
      <c r="H2069" s="32">
        <v>2</v>
      </c>
      <c r="I2069" s="39">
        <v>45391</v>
      </c>
      <c r="J2069" s="39">
        <v>45396</v>
      </c>
      <c r="K2069" s="34">
        <v>795.57</v>
      </c>
    </row>
    <row r="2070" spans="1:11" x14ac:dyDescent="0.2">
      <c r="A2070" s="66" t="s">
        <v>3301</v>
      </c>
      <c r="B2070" s="66" t="s">
        <v>8407</v>
      </c>
      <c r="C2070" s="11" t="s">
        <v>6416</v>
      </c>
      <c r="D2070" s="11" t="s">
        <v>6416</v>
      </c>
      <c r="E2070" s="11" t="str">
        <f t="shared" si="32"/>
        <v>S. K. CR.</v>
      </c>
      <c r="F2070" s="59" t="s">
        <v>6416</v>
      </c>
      <c r="G2070" s="11" t="s">
        <v>3302</v>
      </c>
      <c r="H2070" s="32">
        <v>2</v>
      </c>
      <c r="I2070" s="39">
        <v>45391</v>
      </c>
      <c r="J2070" s="39">
        <v>45396</v>
      </c>
      <c r="K2070" s="34">
        <v>583.46</v>
      </c>
    </row>
    <row r="2071" spans="1:11" x14ac:dyDescent="0.2">
      <c r="A2071" s="63" t="s">
        <v>3303</v>
      </c>
      <c r="B2071" s="63" t="s">
        <v>8408</v>
      </c>
      <c r="C2071" s="8" t="s">
        <v>6416</v>
      </c>
      <c r="D2071" s="8" t="s">
        <v>6416</v>
      </c>
      <c r="E2071" s="8" t="str">
        <f t="shared" si="32"/>
        <v>S. K. CR.</v>
      </c>
      <c r="F2071" s="59" t="s">
        <v>6416</v>
      </c>
      <c r="G2071" s="8" t="s">
        <v>3304</v>
      </c>
      <c r="H2071" s="23">
        <v>2</v>
      </c>
      <c r="I2071" s="35">
        <v>45397</v>
      </c>
      <c r="J2071" s="35">
        <v>45398</v>
      </c>
      <c r="K2071" s="42">
        <v>1641.8</v>
      </c>
    </row>
    <row r="2072" spans="1:11" x14ac:dyDescent="0.2">
      <c r="A2072" s="69" t="s">
        <v>1211</v>
      </c>
      <c r="B2072" s="69"/>
      <c r="C2072" s="3" t="s">
        <v>6713</v>
      </c>
      <c r="D2072" s="3" t="s">
        <v>6713</v>
      </c>
      <c r="E2072" s="3" t="str">
        <f t="shared" si="32"/>
        <v>S. DQ. L.</v>
      </c>
      <c r="F2072" s="59" t="s">
        <v>1211</v>
      </c>
      <c r="G2072" s="3"/>
      <c r="H2072" s="49">
        <v>5</v>
      </c>
      <c r="I2072" s="50">
        <v>45390</v>
      </c>
      <c r="J2072" s="50">
        <v>45398</v>
      </c>
      <c r="K2072" s="52">
        <v>13134.4</v>
      </c>
    </row>
    <row r="2073" spans="1:11" ht="25.5" x14ac:dyDescent="0.2">
      <c r="A2073" s="66" t="s">
        <v>3305</v>
      </c>
      <c r="B2073" s="66" t="s">
        <v>8409</v>
      </c>
      <c r="C2073" s="11" t="s">
        <v>6416</v>
      </c>
      <c r="D2073" s="11" t="s">
        <v>6416</v>
      </c>
      <c r="E2073" s="11" t="str">
        <f t="shared" si="32"/>
        <v>S. DQ. L.</v>
      </c>
      <c r="F2073" s="59" t="s">
        <v>6416</v>
      </c>
      <c r="G2073" s="11" t="s">
        <v>3306</v>
      </c>
      <c r="H2073" s="32">
        <v>3</v>
      </c>
      <c r="I2073" s="39">
        <v>45390</v>
      </c>
      <c r="J2073" s="39">
        <v>45396</v>
      </c>
      <c r="K2073" s="48">
        <v>6995.08</v>
      </c>
    </row>
    <row r="2074" spans="1:11" x14ac:dyDescent="0.2">
      <c r="A2074" s="66" t="s">
        <v>3307</v>
      </c>
      <c r="B2074" s="66" t="s">
        <v>8410</v>
      </c>
      <c r="C2074" s="11" t="s">
        <v>6416</v>
      </c>
      <c r="D2074" s="11" t="s">
        <v>6416</v>
      </c>
      <c r="E2074" s="11" t="str">
        <f t="shared" si="32"/>
        <v>S. DQ. L.</v>
      </c>
      <c r="F2074" s="59" t="s">
        <v>6416</v>
      </c>
      <c r="G2074" s="11" t="s">
        <v>3308</v>
      </c>
      <c r="H2074" s="32">
        <v>3</v>
      </c>
      <c r="I2074" s="39">
        <v>45390</v>
      </c>
      <c r="J2074" s="39">
        <v>45396</v>
      </c>
      <c r="K2074" s="48">
        <v>3118.49</v>
      </c>
    </row>
    <row r="2075" spans="1:11" x14ac:dyDescent="0.2">
      <c r="A2075" s="66" t="s">
        <v>3309</v>
      </c>
      <c r="B2075" s="66" t="s">
        <v>8411</v>
      </c>
      <c r="C2075" s="11" t="s">
        <v>6416</v>
      </c>
      <c r="D2075" s="11" t="s">
        <v>6416</v>
      </c>
      <c r="E2075" s="11" t="str">
        <f t="shared" si="32"/>
        <v>S. DQ. L.</v>
      </c>
      <c r="F2075" s="59" t="s">
        <v>6416</v>
      </c>
      <c r="G2075" s="11" t="s">
        <v>3310</v>
      </c>
      <c r="H2075" s="32">
        <v>2</v>
      </c>
      <c r="I2075" s="39">
        <v>45391</v>
      </c>
      <c r="J2075" s="39">
        <v>45396</v>
      </c>
      <c r="K2075" s="34">
        <v>795.57</v>
      </c>
    </row>
    <row r="2076" spans="1:11" x14ac:dyDescent="0.2">
      <c r="A2076" s="66" t="s">
        <v>3311</v>
      </c>
      <c r="B2076" s="66" t="s">
        <v>8412</v>
      </c>
      <c r="C2076" s="11" t="s">
        <v>6416</v>
      </c>
      <c r="D2076" s="11" t="s">
        <v>6416</v>
      </c>
      <c r="E2076" s="11" t="str">
        <f t="shared" si="32"/>
        <v>S. DQ. L.</v>
      </c>
      <c r="F2076" s="59" t="s">
        <v>6416</v>
      </c>
      <c r="G2076" s="11" t="s">
        <v>3312</v>
      </c>
      <c r="H2076" s="32">
        <v>2</v>
      </c>
      <c r="I2076" s="39">
        <v>45391</v>
      </c>
      <c r="J2076" s="39">
        <v>45396</v>
      </c>
      <c r="K2076" s="34">
        <v>583.46</v>
      </c>
    </row>
    <row r="2077" spans="1:11" x14ac:dyDescent="0.2">
      <c r="A2077" s="63" t="s">
        <v>3313</v>
      </c>
      <c r="B2077" s="63" t="s">
        <v>8413</v>
      </c>
      <c r="C2077" s="8" t="s">
        <v>6416</v>
      </c>
      <c r="D2077" s="8" t="s">
        <v>6416</v>
      </c>
      <c r="E2077" s="8" t="str">
        <f t="shared" si="32"/>
        <v>S. DQ. L.</v>
      </c>
      <c r="F2077" s="59" t="s">
        <v>6416</v>
      </c>
      <c r="G2077" s="8" t="s">
        <v>3314</v>
      </c>
      <c r="H2077" s="23">
        <v>2</v>
      </c>
      <c r="I2077" s="35">
        <v>45397</v>
      </c>
      <c r="J2077" s="35">
        <v>45398</v>
      </c>
      <c r="K2077" s="42">
        <v>1641.8</v>
      </c>
    </row>
    <row r="2078" spans="1:11" x14ac:dyDescent="0.2">
      <c r="A2078" s="67" t="s">
        <v>3315</v>
      </c>
      <c r="B2078" s="67"/>
      <c r="C2078" s="12" t="s">
        <v>6675</v>
      </c>
      <c r="D2078" s="12" t="s">
        <v>6675</v>
      </c>
      <c r="E2078" s="12" t="str">
        <f t="shared" si="32"/>
        <v>Zone R2</v>
      </c>
      <c r="F2078" s="59" t="s">
        <v>3315</v>
      </c>
      <c r="G2078" s="12"/>
      <c r="H2078" s="36">
        <v>42</v>
      </c>
      <c r="I2078" s="37">
        <v>45321</v>
      </c>
      <c r="J2078" s="37">
        <v>45370</v>
      </c>
      <c r="K2078" s="46">
        <v>206998.39</v>
      </c>
    </row>
    <row r="2079" spans="1:11" x14ac:dyDescent="0.2">
      <c r="A2079" s="68" t="s">
        <v>3316</v>
      </c>
      <c r="B2079" s="68"/>
      <c r="C2079" s="2" t="s">
        <v>6772</v>
      </c>
      <c r="D2079" s="2" t="s">
        <v>6772</v>
      </c>
      <c r="E2079" s="2" t="str">
        <f t="shared" si="32"/>
        <v>R2 / I0</v>
      </c>
      <c r="F2079" s="59" t="s">
        <v>3316</v>
      </c>
      <c r="G2079" s="2"/>
      <c r="H2079" s="43">
        <v>21</v>
      </c>
      <c r="I2079" s="44">
        <v>45321</v>
      </c>
      <c r="J2079" s="44">
        <v>45346</v>
      </c>
      <c r="K2079" s="47">
        <v>103499.2</v>
      </c>
    </row>
    <row r="2080" spans="1:11" x14ac:dyDescent="0.2">
      <c r="A2080" s="69" t="s">
        <v>1256</v>
      </c>
      <c r="B2080" s="69"/>
      <c r="C2080" s="3" t="s">
        <v>6718</v>
      </c>
      <c r="D2080" s="3" t="s">
        <v>6718</v>
      </c>
      <c r="E2080" s="3" t="str">
        <f t="shared" si="32"/>
        <v>S. K. L.</v>
      </c>
      <c r="F2080" s="59" t="s">
        <v>1256</v>
      </c>
      <c r="G2080" s="3"/>
      <c r="H2080" s="49">
        <v>5</v>
      </c>
      <c r="I2080" s="50">
        <v>45321</v>
      </c>
      <c r="J2080" s="50">
        <v>45326</v>
      </c>
      <c r="K2080" s="52">
        <v>17249.87</v>
      </c>
    </row>
    <row r="2081" spans="1:11" ht="25.5" x14ac:dyDescent="0.2">
      <c r="A2081" s="66" t="s">
        <v>3317</v>
      </c>
      <c r="B2081" s="66" t="s">
        <v>8414</v>
      </c>
      <c r="C2081" s="11" t="s">
        <v>6416</v>
      </c>
      <c r="D2081" s="11" t="s">
        <v>6416</v>
      </c>
      <c r="E2081" s="11" t="str">
        <f t="shared" si="32"/>
        <v>S. K. L.</v>
      </c>
      <c r="F2081" s="59" t="s">
        <v>6416</v>
      </c>
      <c r="G2081" s="11" t="s">
        <v>3318</v>
      </c>
      <c r="H2081" s="32">
        <v>3</v>
      </c>
      <c r="I2081" s="39">
        <v>45321</v>
      </c>
      <c r="J2081" s="39">
        <v>45323</v>
      </c>
      <c r="K2081" s="48">
        <v>9326.7800000000007</v>
      </c>
    </row>
    <row r="2082" spans="1:11" x14ac:dyDescent="0.2">
      <c r="A2082" s="66" t="s">
        <v>3319</v>
      </c>
      <c r="B2082" s="66" t="s">
        <v>8415</v>
      </c>
      <c r="C2082" s="11" t="s">
        <v>6416</v>
      </c>
      <c r="D2082" s="11" t="s">
        <v>6416</v>
      </c>
      <c r="E2082" s="11" t="str">
        <f t="shared" si="32"/>
        <v>S. K. L.</v>
      </c>
      <c r="F2082" s="59" t="s">
        <v>6416</v>
      </c>
      <c r="G2082" s="11" t="s">
        <v>3320</v>
      </c>
      <c r="H2082" s="32">
        <v>3</v>
      </c>
      <c r="I2082" s="39">
        <v>45321</v>
      </c>
      <c r="J2082" s="39">
        <v>45323</v>
      </c>
      <c r="K2082" s="48">
        <v>4157.99</v>
      </c>
    </row>
    <row r="2083" spans="1:11" x14ac:dyDescent="0.2">
      <c r="A2083" s="66" t="s">
        <v>3321</v>
      </c>
      <c r="B2083" s="66" t="s">
        <v>8416</v>
      </c>
      <c r="C2083" s="11" t="s">
        <v>6416</v>
      </c>
      <c r="D2083" s="11" t="s">
        <v>6416</v>
      </c>
      <c r="E2083" s="11" t="str">
        <f t="shared" si="32"/>
        <v>S. K. L.</v>
      </c>
      <c r="F2083" s="59" t="s">
        <v>6416</v>
      </c>
      <c r="G2083" s="11" t="s">
        <v>3322</v>
      </c>
      <c r="H2083" s="32">
        <v>2</v>
      </c>
      <c r="I2083" s="39">
        <v>45322</v>
      </c>
      <c r="J2083" s="39">
        <v>45323</v>
      </c>
      <c r="K2083" s="34">
        <v>928.16</v>
      </c>
    </row>
    <row r="2084" spans="1:11" x14ac:dyDescent="0.2">
      <c r="A2084" s="66" t="s">
        <v>3323</v>
      </c>
      <c r="B2084" s="66" t="s">
        <v>8417</v>
      </c>
      <c r="C2084" s="11" t="s">
        <v>6416</v>
      </c>
      <c r="D2084" s="11" t="s">
        <v>6416</v>
      </c>
      <c r="E2084" s="11" t="str">
        <f t="shared" si="32"/>
        <v>S. K. L.</v>
      </c>
      <c r="F2084" s="59" t="s">
        <v>6416</v>
      </c>
      <c r="G2084" s="11" t="s">
        <v>3324</v>
      </c>
      <c r="H2084" s="32">
        <v>2</v>
      </c>
      <c r="I2084" s="39">
        <v>45322</v>
      </c>
      <c r="J2084" s="39">
        <v>45323</v>
      </c>
      <c r="K2084" s="34">
        <v>680.7</v>
      </c>
    </row>
    <row r="2085" spans="1:11" x14ac:dyDescent="0.2">
      <c r="A2085" s="63" t="s">
        <v>3325</v>
      </c>
      <c r="B2085" s="63" t="s">
        <v>8418</v>
      </c>
      <c r="C2085" s="8" t="s">
        <v>6416</v>
      </c>
      <c r="D2085" s="8" t="s">
        <v>6416</v>
      </c>
      <c r="E2085" s="8" t="str">
        <f t="shared" si="32"/>
        <v>S. K. L.</v>
      </c>
      <c r="F2085" s="59" t="s">
        <v>6416</v>
      </c>
      <c r="G2085" s="8" t="s">
        <v>3326</v>
      </c>
      <c r="H2085" s="23">
        <v>2</v>
      </c>
      <c r="I2085" s="35">
        <v>45325</v>
      </c>
      <c r="J2085" s="35">
        <v>45326</v>
      </c>
      <c r="K2085" s="42">
        <v>2156.23</v>
      </c>
    </row>
    <row r="2086" spans="1:11" x14ac:dyDescent="0.2">
      <c r="A2086" s="69" t="s">
        <v>1200</v>
      </c>
      <c r="B2086" s="69"/>
      <c r="C2086" s="3" t="s">
        <v>6712</v>
      </c>
      <c r="D2086" s="3" t="s">
        <v>6712</v>
      </c>
      <c r="E2086" s="3" t="str">
        <f t="shared" si="32"/>
        <v>S. K. R.</v>
      </c>
      <c r="F2086" s="59" t="s">
        <v>1200</v>
      </c>
      <c r="G2086" s="3"/>
      <c r="H2086" s="49">
        <v>5</v>
      </c>
      <c r="I2086" s="50">
        <v>45325</v>
      </c>
      <c r="J2086" s="50">
        <v>45329</v>
      </c>
      <c r="K2086" s="52">
        <v>17249.87</v>
      </c>
    </row>
    <row r="2087" spans="1:11" ht="25.5" x14ac:dyDescent="0.2">
      <c r="A2087" s="66" t="s">
        <v>3327</v>
      </c>
      <c r="B2087" s="66" t="s">
        <v>8419</v>
      </c>
      <c r="C2087" s="11" t="s">
        <v>6416</v>
      </c>
      <c r="D2087" s="11" t="s">
        <v>6416</v>
      </c>
      <c r="E2087" s="11" t="str">
        <f t="shared" si="32"/>
        <v>S. K. R.</v>
      </c>
      <c r="F2087" s="59" t="s">
        <v>6416</v>
      </c>
      <c r="G2087" s="11" t="s">
        <v>3328</v>
      </c>
      <c r="H2087" s="32">
        <v>3</v>
      </c>
      <c r="I2087" s="39">
        <v>45325</v>
      </c>
      <c r="J2087" s="39">
        <v>45327</v>
      </c>
      <c r="K2087" s="48">
        <v>9326.7800000000007</v>
      </c>
    </row>
    <row r="2088" spans="1:11" x14ac:dyDescent="0.2">
      <c r="A2088" s="66" t="s">
        <v>3329</v>
      </c>
      <c r="B2088" s="66" t="s">
        <v>8420</v>
      </c>
      <c r="C2088" s="11" t="s">
        <v>6416</v>
      </c>
      <c r="D2088" s="11" t="s">
        <v>6416</v>
      </c>
      <c r="E2088" s="11" t="str">
        <f t="shared" si="32"/>
        <v>S. K. R.</v>
      </c>
      <c r="F2088" s="59" t="s">
        <v>6416</v>
      </c>
      <c r="G2088" s="11" t="s">
        <v>3330</v>
      </c>
      <c r="H2088" s="32">
        <v>3</v>
      </c>
      <c r="I2088" s="39">
        <v>45325</v>
      </c>
      <c r="J2088" s="39">
        <v>45327</v>
      </c>
      <c r="K2088" s="48">
        <v>4157.99</v>
      </c>
    </row>
    <row r="2089" spans="1:11" x14ac:dyDescent="0.2">
      <c r="A2089" s="66" t="s">
        <v>3331</v>
      </c>
      <c r="B2089" s="66" t="s">
        <v>8421</v>
      </c>
      <c r="C2089" s="11" t="s">
        <v>6416</v>
      </c>
      <c r="D2089" s="11" t="s">
        <v>6416</v>
      </c>
      <c r="E2089" s="11" t="str">
        <f t="shared" si="32"/>
        <v>S. K. R.</v>
      </c>
      <c r="F2089" s="59" t="s">
        <v>6416</v>
      </c>
      <c r="G2089" s="11" t="s">
        <v>3332</v>
      </c>
      <c r="H2089" s="32">
        <v>2</v>
      </c>
      <c r="I2089" s="39">
        <v>45326</v>
      </c>
      <c r="J2089" s="39">
        <v>45327</v>
      </c>
      <c r="K2089" s="34">
        <v>928.16</v>
      </c>
    </row>
    <row r="2090" spans="1:11" x14ac:dyDescent="0.2">
      <c r="A2090" s="66" t="s">
        <v>3333</v>
      </c>
      <c r="B2090" s="66" t="s">
        <v>8422</v>
      </c>
      <c r="C2090" s="11" t="s">
        <v>6416</v>
      </c>
      <c r="D2090" s="11" t="s">
        <v>6416</v>
      </c>
      <c r="E2090" s="11" t="str">
        <f t="shared" si="32"/>
        <v>S. K. R.</v>
      </c>
      <c r="F2090" s="59" t="s">
        <v>6416</v>
      </c>
      <c r="G2090" s="11" t="s">
        <v>3334</v>
      </c>
      <c r="H2090" s="32">
        <v>2</v>
      </c>
      <c r="I2090" s="39">
        <v>45326</v>
      </c>
      <c r="J2090" s="39">
        <v>45327</v>
      </c>
      <c r="K2090" s="34">
        <v>680.7</v>
      </c>
    </row>
    <row r="2091" spans="1:11" x14ac:dyDescent="0.2">
      <c r="A2091" s="63" t="s">
        <v>3335</v>
      </c>
      <c r="B2091" s="63" t="s">
        <v>8423</v>
      </c>
      <c r="C2091" s="8" t="s">
        <v>6416</v>
      </c>
      <c r="D2091" s="8" t="s">
        <v>6416</v>
      </c>
      <c r="E2091" s="8" t="str">
        <f t="shared" si="32"/>
        <v>S. K. R.</v>
      </c>
      <c r="F2091" s="59" t="s">
        <v>6416</v>
      </c>
      <c r="G2091" s="8" t="s">
        <v>3336</v>
      </c>
      <c r="H2091" s="23">
        <v>2</v>
      </c>
      <c r="I2091" s="35">
        <v>45328</v>
      </c>
      <c r="J2091" s="35">
        <v>45329</v>
      </c>
      <c r="K2091" s="42">
        <v>2156.23</v>
      </c>
    </row>
    <row r="2092" spans="1:11" x14ac:dyDescent="0.2">
      <c r="A2092" s="69" t="s">
        <v>1288</v>
      </c>
      <c r="B2092" s="69"/>
      <c r="C2092" s="3" t="s">
        <v>6720</v>
      </c>
      <c r="D2092" s="3" t="s">
        <v>6720</v>
      </c>
      <c r="E2092" s="3" t="str">
        <f t="shared" si="32"/>
        <v>S. K. CR.</v>
      </c>
      <c r="F2092" s="59" t="s">
        <v>1288</v>
      </c>
      <c r="G2092" s="3"/>
      <c r="H2092" s="49">
        <v>5</v>
      </c>
      <c r="I2092" s="50">
        <v>45328</v>
      </c>
      <c r="J2092" s="50">
        <v>45333</v>
      </c>
      <c r="K2092" s="52">
        <v>17249.87</v>
      </c>
    </row>
    <row r="2093" spans="1:11" ht="25.5" x14ac:dyDescent="0.2">
      <c r="A2093" s="66" t="s">
        <v>3337</v>
      </c>
      <c r="B2093" s="66" t="s">
        <v>8424</v>
      </c>
      <c r="C2093" s="11" t="s">
        <v>6416</v>
      </c>
      <c r="D2093" s="11" t="s">
        <v>6416</v>
      </c>
      <c r="E2093" s="11" t="str">
        <f t="shared" si="32"/>
        <v>S. K. CR.</v>
      </c>
      <c r="F2093" s="59" t="s">
        <v>6416</v>
      </c>
      <c r="G2093" s="11" t="s">
        <v>3338</v>
      </c>
      <c r="H2093" s="32">
        <v>3</v>
      </c>
      <c r="I2093" s="39">
        <v>45328</v>
      </c>
      <c r="J2093" s="39">
        <v>45330</v>
      </c>
      <c r="K2093" s="48">
        <v>9326.7800000000007</v>
      </c>
    </row>
    <row r="2094" spans="1:11" x14ac:dyDescent="0.2">
      <c r="A2094" s="66" t="s">
        <v>3339</v>
      </c>
      <c r="B2094" s="66" t="s">
        <v>8425</v>
      </c>
      <c r="C2094" s="11" t="s">
        <v>6416</v>
      </c>
      <c r="D2094" s="11" t="s">
        <v>6416</v>
      </c>
      <c r="E2094" s="11" t="str">
        <f t="shared" si="32"/>
        <v>S. K. CR.</v>
      </c>
      <c r="F2094" s="59" t="s">
        <v>6416</v>
      </c>
      <c r="G2094" s="11" t="s">
        <v>3340</v>
      </c>
      <c r="H2094" s="32">
        <v>3</v>
      </c>
      <c r="I2094" s="39">
        <v>45328</v>
      </c>
      <c r="J2094" s="39">
        <v>45330</v>
      </c>
      <c r="K2094" s="48">
        <v>4157.99</v>
      </c>
    </row>
    <row r="2095" spans="1:11" x14ac:dyDescent="0.2">
      <c r="A2095" s="66" t="s">
        <v>3341</v>
      </c>
      <c r="B2095" s="66" t="s">
        <v>8426</v>
      </c>
      <c r="C2095" s="11" t="s">
        <v>6416</v>
      </c>
      <c r="D2095" s="11" t="s">
        <v>6416</v>
      </c>
      <c r="E2095" s="11" t="str">
        <f t="shared" si="32"/>
        <v>S. K. CR.</v>
      </c>
      <c r="F2095" s="59" t="s">
        <v>6416</v>
      </c>
      <c r="G2095" s="11" t="s">
        <v>3342</v>
      </c>
      <c r="H2095" s="32">
        <v>2</v>
      </c>
      <c r="I2095" s="39">
        <v>45329</v>
      </c>
      <c r="J2095" s="39">
        <v>45330</v>
      </c>
      <c r="K2095" s="34">
        <v>928.16</v>
      </c>
    </row>
    <row r="2096" spans="1:11" x14ac:dyDescent="0.2">
      <c r="A2096" s="66" t="s">
        <v>3343</v>
      </c>
      <c r="B2096" s="66" t="s">
        <v>8427</v>
      </c>
      <c r="C2096" s="11" t="s">
        <v>6416</v>
      </c>
      <c r="D2096" s="11" t="s">
        <v>6416</v>
      </c>
      <c r="E2096" s="11" t="str">
        <f t="shared" si="32"/>
        <v>S. K. CR.</v>
      </c>
      <c r="F2096" s="59" t="s">
        <v>6416</v>
      </c>
      <c r="G2096" s="11" t="s">
        <v>3344</v>
      </c>
      <c r="H2096" s="32">
        <v>2</v>
      </c>
      <c r="I2096" s="39">
        <v>45329</v>
      </c>
      <c r="J2096" s="39">
        <v>45330</v>
      </c>
      <c r="K2096" s="34">
        <v>680.7</v>
      </c>
    </row>
    <row r="2097" spans="1:11" x14ac:dyDescent="0.2">
      <c r="A2097" s="63" t="s">
        <v>3345</v>
      </c>
      <c r="B2097" s="63" t="s">
        <v>8428</v>
      </c>
      <c r="C2097" s="8" t="s">
        <v>6416</v>
      </c>
      <c r="D2097" s="8" t="s">
        <v>6416</v>
      </c>
      <c r="E2097" s="8" t="str">
        <f t="shared" si="32"/>
        <v>S. K. CR.</v>
      </c>
      <c r="F2097" s="59" t="s">
        <v>6416</v>
      </c>
      <c r="G2097" s="8" t="s">
        <v>3346</v>
      </c>
      <c r="H2097" s="23">
        <v>2</v>
      </c>
      <c r="I2097" s="35">
        <v>45332</v>
      </c>
      <c r="J2097" s="35">
        <v>45333</v>
      </c>
      <c r="K2097" s="42">
        <v>2156.23</v>
      </c>
    </row>
    <row r="2098" spans="1:11" x14ac:dyDescent="0.2">
      <c r="A2098" s="69" t="s">
        <v>2129</v>
      </c>
      <c r="B2098" s="69"/>
      <c r="C2098" s="3" t="s">
        <v>6743</v>
      </c>
      <c r="D2098" s="3" t="s">
        <v>6743</v>
      </c>
      <c r="E2098" s="3" t="str">
        <f t="shared" si="32"/>
        <v>S. DQ. L. - 1</v>
      </c>
      <c r="F2098" s="59" t="s">
        <v>2129</v>
      </c>
      <c r="G2098" s="3"/>
      <c r="H2098" s="49">
        <v>5</v>
      </c>
      <c r="I2098" s="50">
        <v>45332</v>
      </c>
      <c r="J2098" s="50">
        <v>45336</v>
      </c>
      <c r="K2098" s="52">
        <v>17249.87</v>
      </c>
    </row>
    <row r="2099" spans="1:11" ht="25.5" x14ac:dyDescent="0.2">
      <c r="A2099" s="66" t="s">
        <v>3347</v>
      </c>
      <c r="B2099" s="66" t="s">
        <v>8429</v>
      </c>
      <c r="C2099" s="11" t="s">
        <v>6416</v>
      </c>
      <c r="D2099" s="11" t="s">
        <v>6416</v>
      </c>
      <c r="E2099" s="11" t="str">
        <f t="shared" si="32"/>
        <v>S. DQ. L. - 1</v>
      </c>
      <c r="F2099" s="59" t="s">
        <v>6416</v>
      </c>
      <c r="G2099" s="11" t="s">
        <v>3348</v>
      </c>
      <c r="H2099" s="32">
        <v>3</v>
      </c>
      <c r="I2099" s="39">
        <v>45332</v>
      </c>
      <c r="J2099" s="39">
        <v>45334</v>
      </c>
      <c r="K2099" s="48">
        <v>9326.7800000000007</v>
      </c>
    </row>
    <row r="2100" spans="1:11" x14ac:dyDescent="0.2">
      <c r="A2100" s="66" t="s">
        <v>3349</v>
      </c>
      <c r="B2100" s="66" t="s">
        <v>8430</v>
      </c>
      <c r="C2100" s="11" t="s">
        <v>6416</v>
      </c>
      <c r="D2100" s="11" t="s">
        <v>6416</v>
      </c>
      <c r="E2100" s="11" t="str">
        <f t="shared" si="32"/>
        <v>S. DQ. L. - 1</v>
      </c>
      <c r="F2100" s="59" t="s">
        <v>6416</v>
      </c>
      <c r="G2100" s="11" t="s">
        <v>3350</v>
      </c>
      <c r="H2100" s="32">
        <v>3</v>
      </c>
      <c r="I2100" s="39">
        <v>45332</v>
      </c>
      <c r="J2100" s="39">
        <v>45334</v>
      </c>
      <c r="K2100" s="48">
        <v>4157.99</v>
      </c>
    </row>
    <row r="2101" spans="1:11" x14ac:dyDescent="0.2">
      <c r="A2101" s="66" t="s">
        <v>3351</v>
      </c>
      <c r="B2101" s="66" t="s">
        <v>8431</v>
      </c>
      <c r="C2101" s="11" t="s">
        <v>6416</v>
      </c>
      <c r="D2101" s="11" t="s">
        <v>6416</v>
      </c>
      <c r="E2101" s="11" t="str">
        <f t="shared" si="32"/>
        <v>S. DQ. L. - 1</v>
      </c>
      <c r="F2101" s="59" t="s">
        <v>6416</v>
      </c>
      <c r="G2101" s="11" t="s">
        <v>3352</v>
      </c>
      <c r="H2101" s="32">
        <v>2</v>
      </c>
      <c r="I2101" s="39">
        <v>45333</v>
      </c>
      <c r="J2101" s="39">
        <v>45334</v>
      </c>
      <c r="K2101" s="34">
        <v>928.16</v>
      </c>
    </row>
    <row r="2102" spans="1:11" x14ac:dyDescent="0.2">
      <c r="A2102" s="66" t="s">
        <v>3353</v>
      </c>
      <c r="B2102" s="66" t="s">
        <v>8432</v>
      </c>
      <c r="C2102" s="11" t="s">
        <v>6416</v>
      </c>
      <c r="D2102" s="11" t="s">
        <v>6416</v>
      </c>
      <c r="E2102" s="11" t="str">
        <f t="shared" si="32"/>
        <v>S. DQ. L. - 1</v>
      </c>
      <c r="F2102" s="59" t="s">
        <v>6416</v>
      </c>
      <c r="G2102" s="11" t="s">
        <v>3354</v>
      </c>
      <c r="H2102" s="32">
        <v>2</v>
      </c>
      <c r="I2102" s="39">
        <v>45333</v>
      </c>
      <c r="J2102" s="39">
        <v>45334</v>
      </c>
      <c r="K2102" s="34">
        <v>680.7</v>
      </c>
    </row>
    <row r="2103" spans="1:11" x14ac:dyDescent="0.2">
      <c r="A2103" s="63" t="s">
        <v>3355</v>
      </c>
      <c r="B2103" s="63" t="s">
        <v>8433</v>
      </c>
      <c r="C2103" s="8" t="s">
        <v>6416</v>
      </c>
      <c r="D2103" s="8" t="s">
        <v>6416</v>
      </c>
      <c r="E2103" s="8" t="str">
        <f t="shared" si="32"/>
        <v>S. DQ. L. - 1</v>
      </c>
      <c r="F2103" s="59" t="s">
        <v>6416</v>
      </c>
      <c r="G2103" s="8" t="s">
        <v>3356</v>
      </c>
      <c r="H2103" s="23">
        <v>2</v>
      </c>
      <c r="I2103" s="35">
        <v>45335</v>
      </c>
      <c r="J2103" s="35">
        <v>45336</v>
      </c>
      <c r="K2103" s="42">
        <v>2156.23</v>
      </c>
    </row>
    <row r="2104" spans="1:11" x14ac:dyDescent="0.2">
      <c r="A2104" s="69" t="s">
        <v>2140</v>
      </c>
      <c r="B2104" s="69"/>
      <c r="C2104" s="3" t="s">
        <v>6744</v>
      </c>
      <c r="D2104" s="3" t="s">
        <v>6744</v>
      </c>
      <c r="E2104" s="3" t="str">
        <f t="shared" si="32"/>
        <v>S. DQ. L. - 2</v>
      </c>
      <c r="F2104" s="59" t="s">
        <v>2140</v>
      </c>
      <c r="G2104" s="3"/>
      <c r="H2104" s="49">
        <v>5</v>
      </c>
      <c r="I2104" s="50">
        <v>45335</v>
      </c>
      <c r="J2104" s="50">
        <v>45340</v>
      </c>
      <c r="K2104" s="52">
        <v>17249.87</v>
      </c>
    </row>
    <row r="2105" spans="1:11" ht="25.5" x14ac:dyDescent="0.2">
      <c r="A2105" s="66" t="s">
        <v>3357</v>
      </c>
      <c r="B2105" s="66" t="s">
        <v>8434</v>
      </c>
      <c r="C2105" s="11" t="s">
        <v>6416</v>
      </c>
      <c r="D2105" s="11" t="s">
        <v>6416</v>
      </c>
      <c r="E2105" s="11" t="str">
        <f t="shared" si="32"/>
        <v>S. DQ. L. - 2</v>
      </c>
      <c r="F2105" s="59" t="s">
        <v>6416</v>
      </c>
      <c r="G2105" s="11" t="s">
        <v>3358</v>
      </c>
      <c r="H2105" s="32">
        <v>3</v>
      </c>
      <c r="I2105" s="39">
        <v>45335</v>
      </c>
      <c r="J2105" s="39">
        <v>45337</v>
      </c>
      <c r="K2105" s="48">
        <v>9326.7800000000007</v>
      </c>
    </row>
    <row r="2106" spans="1:11" x14ac:dyDescent="0.2">
      <c r="A2106" s="66" t="s">
        <v>3359</v>
      </c>
      <c r="B2106" s="66" t="s">
        <v>8435</v>
      </c>
      <c r="C2106" s="11" t="s">
        <v>6416</v>
      </c>
      <c r="D2106" s="11" t="s">
        <v>6416</v>
      </c>
      <c r="E2106" s="11" t="str">
        <f t="shared" si="32"/>
        <v>S. DQ. L. - 2</v>
      </c>
      <c r="F2106" s="59" t="s">
        <v>6416</v>
      </c>
      <c r="G2106" s="11" t="s">
        <v>3360</v>
      </c>
      <c r="H2106" s="32">
        <v>3</v>
      </c>
      <c r="I2106" s="39">
        <v>45335</v>
      </c>
      <c r="J2106" s="39">
        <v>45337</v>
      </c>
      <c r="K2106" s="48">
        <v>4157.99</v>
      </c>
    </row>
    <row r="2107" spans="1:11" x14ac:dyDescent="0.2">
      <c r="A2107" s="66" t="s">
        <v>3361</v>
      </c>
      <c r="B2107" s="66" t="s">
        <v>8436</v>
      </c>
      <c r="C2107" s="11" t="s">
        <v>6416</v>
      </c>
      <c r="D2107" s="11" t="s">
        <v>6416</v>
      </c>
      <c r="E2107" s="11" t="str">
        <f t="shared" si="32"/>
        <v>S. DQ. L. - 2</v>
      </c>
      <c r="F2107" s="59" t="s">
        <v>6416</v>
      </c>
      <c r="G2107" s="11" t="s">
        <v>3362</v>
      </c>
      <c r="H2107" s="32">
        <v>2</v>
      </c>
      <c r="I2107" s="39">
        <v>45336</v>
      </c>
      <c r="J2107" s="39">
        <v>45337</v>
      </c>
      <c r="K2107" s="34">
        <v>928.16</v>
      </c>
    </row>
    <row r="2108" spans="1:11" x14ac:dyDescent="0.2">
      <c r="A2108" s="66" t="s">
        <v>3363</v>
      </c>
      <c r="B2108" s="66" t="s">
        <v>8437</v>
      </c>
      <c r="C2108" s="11" t="s">
        <v>6416</v>
      </c>
      <c r="D2108" s="11" t="s">
        <v>6416</v>
      </c>
      <c r="E2108" s="11" t="str">
        <f t="shared" si="32"/>
        <v>S. DQ. L. - 2</v>
      </c>
      <c r="F2108" s="59" t="s">
        <v>6416</v>
      </c>
      <c r="G2108" s="11" t="s">
        <v>3364</v>
      </c>
      <c r="H2108" s="32">
        <v>2</v>
      </c>
      <c r="I2108" s="39">
        <v>45336</v>
      </c>
      <c r="J2108" s="39">
        <v>45337</v>
      </c>
      <c r="K2108" s="34">
        <v>680.7</v>
      </c>
    </row>
    <row r="2109" spans="1:11" x14ac:dyDescent="0.2">
      <c r="A2109" s="63" t="s">
        <v>3365</v>
      </c>
      <c r="B2109" s="63" t="s">
        <v>8438</v>
      </c>
      <c r="C2109" s="8" t="s">
        <v>6416</v>
      </c>
      <c r="D2109" s="8" t="s">
        <v>6416</v>
      </c>
      <c r="E2109" s="8" t="str">
        <f t="shared" si="32"/>
        <v>S. DQ. L. - 2</v>
      </c>
      <c r="F2109" s="59" t="s">
        <v>6416</v>
      </c>
      <c r="G2109" s="8" t="s">
        <v>3366</v>
      </c>
      <c r="H2109" s="23">
        <v>2</v>
      </c>
      <c r="I2109" s="35">
        <v>45339</v>
      </c>
      <c r="J2109" s="35">
        <v>45340</v>
      </c>
      <c r="K2109" s="42">
        <v>2156.23</v>
      </c>
    </row>
    <row r="2110" spans="1:11" x14ac:dyDescent="0.2">
      <c r="A2110" s="69" t="s">
        <v>3367</v>
      </c>
      <c r="B2110" s="69"/>
      <c r="C2110" s="3" t="s">
        <v>6571</v>
      </c>
      <c r="D2110" s="3" t="s">
        <v>6571</v>
      </c>
      <c r="E2110" s="3" t="str">
        <f t="shared" si="32"/>
        <v>2BS</v>
      </c>
      <c r="F2110" s="59" t="s">
        <v>3367</v>
      </c>
      <c r="G2110" s="3"/>
      <c r="H2110" s="49">
        <v>6</v>
      </c>
      <c r="I2110" s="50">
        <v>45339</v>
      </c>
      <c r="J2110" s="50">
        <v>45346</v>
      </c>
      <c r="K2110" s="52">
        <v>17249.87</v>
      </c>
    </row>
    <row r="2111" spans="1:11" ht="25.5" x14ac:dyDescent="0.2">
      <c r="A2111" s="66" t="s">
        <v>3368</v>
      </c>
      <c r="B2111" s="66" t="s">
        <v>8439</v>
      </c>
      <c r="C2111" s="11" t="s">
        <v>6416</v>
      </c>
      <c r="D2111" s="11" t="s">
        <v>6416</v>
      </c>
      <c r="E2111" s="11" t="str">
        <f t="shared" si="32"/>
        <v>2BS</v>
      </c>
      <c r="F2111" s="59" t="s">
        <v>6416</v>
      </c>
      <c r="G2111" s="11" t="s">
        <v>3369</v>
      </c>
      <c r="H2111" s="32">
        <v>4</v>
      </c>
      <c r="I2111" s="39">
        <v>45339</v>
      </c>
      <c r="J2111" s="39">
        <v>45342</v>
      </c>
      <c r="K2111" s="48">
        <v>9326.7800000000007</v>
      </c>
    </row>
    <row r="2112" spans="1:11" x14ac:dyDescent="0.2">
      <c r="A2112" s="66" t="s">
        <v>3370</v>
      </c>
      <c r="B2112" s="66" t="s">
        <v>8440</v>
      </c>
      <c r="C2112" s="11" t="s">
        <v>6416</v>
      </c>
      <c r="D2112" s="11" t="s">
        <v>6416</v>
      </c>
      <c r="E2112" s="11" t="str">
        <f t="shared" si="32"/>
        <v>2BS</v>
      </c>
      <c r="F2112" s="59" t="s">
        <v>6416</v>
      </c>
      <c r="G2112" s="11" t="s">
        <v>3371</v>
      </c>
      <c r="H2112" s="32">
        <v>4</v>
      </c>
      <c r="I2112" s="39">
        <v>45339</v>
      </c>
      <c r="J2112" s="39">
        <v>45342</v>
      </c>
      <c r="K2112" s="48">
        <v>4157.99</v>
      </c>
    </row>
    <row r="2113" spans="1:11" x14ac:dyDescent="0.2">
      <c r="A2113" s="66" t="s">
        <v>3372</v>
      </c>
      <c r="B2113" s="66" t="s">
        <v>8441</v>
      </c>
      <c r="C2113" s="11" t="s">
        <v>6416</v>
      </c>
      <c r="D2113" s="11" t="s">
        <v>6416</v>
      </c>
      <c r="E2113" s="11" t="str">
        <f t="shared" si="32"/>
        <v>2BS</v>
      </c>
      <c r="F2113" s="59" t="s">
        <v>6416</v>
      </c>
      <c r="G2113" s="11" t="s">
        <v>3373</v>
      </c>
      <c r="H2113" s="32">
        <v>2</v>
      </c>
      <c r="I2113" s="39">
        <v>45341</v>
      </c>
      <c r="J2113" s="39">
        <v>45342</v>
      </c>
      <c r="K2113" s="34">
        <v>928.16</v>
      </c>
    </row>
    <row r="2114" spans="1:11" x14ac:dyDescent="0.2">
      <c r="A2114" s="66" t="s">
        <v>3374</v>
      </c>
      <c r="B2114" s="66" t="s">
        <v>8442</v>
      </c>
      <c r="C2114" s="11" t="s">
        <v>6416</v>
      </c>
      <c r="D2114" s="11" t="s">
        <v>6416</v>
      </c>
      <c r="E2114" s="11" t="str">
        <f t="shared" si="32"/>
        <v>2BS</v>
      </c>
      <c r="F2114" s="59" t="s">
        <v>6416</v>
      </c>
      <c r="G2114" s="11" t="s">
        <v>3375</v>
      </c>
      <c r="H2114" s="32">
        <v>2</v>
      </c>
      <c r="I2114" s="39">
        <v>45341</v>
      </c>
      <c r="J2114" s="39">
        <v>45342</v>
      </c>
      <c r="K2114" s="34">
        <v>680.7</v>
      </c>
    </row>
    <row r="2115" spans="1:11" x14ac:dyDescent="0.2">
      <c r="A2115" s="63" t="s">
        <v>3376</v>
      </c>
      <c r="B2115" s="63" t="s">
        <v>8443</v>
      </c>
      <c r="C2115" s="8" t="s">
        <v>6416</v>
      </c>
      <c r="D2115" s="8" t="s">
        <v>6416</v>
      </c>
      <c r="E2115" s="8" t="str">
        <f t="shared" si="32"/>
        <v>2BS</v>
      </c>
      <c r="F2115" s="59" t="s">
        <v>6416</v>
      </c>
      <c r="G2115" s="8" t="s">
        <v>3377</v>
      </c>
      <c r="H2115" s="23">
        <v>2</v>
      </c>
      <c r="I2115" s="35">
        <v>45343</v>
      </c>
      <c r="J2115" s="35">
        <v>45346</v>
      </c>
      <c r="K2115" s="42">
        <v>2156.23</v>
      </c>
    </row>
    <row r="2116" spans="1:11" x14ac:dyDescent="0.2">
      <c r="A2116" s="68" t="s">
        <v>3378</v>
      </c>
      <c r="B2116" s="68"/>
      <c r="C2116" s="2" t="s">
        <v>6773</v>
      </c>
      <c r="D2116" s="2" t="s">
        <v>6773</v>
      </c>
      <c r="E2116" s="2" t="str">
        <f t="shared" si="32"/>
        <v>R2 / L0</v>
      </c>
      <c r="F2116" s="59" t="s">
        <v>3378</v>
      </c>
      <c r="G2116" s="2"/>
      <c r="H2116" s="43">
        <v>21</v>
      </c>
      <c r="I2116" s="44">
        <v>45347</v>
      </c>
      <c r="J2116" s="44">
        <v>45370</v>
      </c>
      <c r="K2116" s="47">
        <v>103499.2</v>
      </c>
    </row>
    <row r="2117" spans="1:11" x14ac:dyDescent="0.2">
      <c r="A2117" s="69" t="s">
        <v>1178</v>
      </c>
      <c r="B2117" s="69"/>
      <c r="C2117" s="3" t="s">
        <v>6710</v>
      </c>
      <c r="D2117" s="3" t="s">
        <v>6710</v>
      </c>
      <c r="E2117" s="3" t="str">
        <f t="shared" si="32"/>
        <v>S. K. L. - 1</v>
      </c>
      <c r="F2117" s="59" t="s">
        <v>1178</v>
      </c>
      <c r="G2117" s="3"/>
      <c r="H2117" s="49">
        <v>5</v>
      </c>
      <c r="I2117" s="50">
        <v>45347</v>
      </c>
      <c r="J2117" s="50">
        <v>45351</v>
      </c>
      <c r="K2117" s="52">
        <v>17249.87</v>
      </c>
    </row>
    <row r="2118" spans="1:11" ht="25.5" x14ac:dyDescent="0.2">
      <c r="A2118" s="66" t="s">
        <v>3379</v>
      </c>
      <c r="B2118" s="66" t="s">
        <v>8444</v>
      </c>
      <c r="C2118" s="11" t="s">
        <v>6416</v>
      </c>
      <c r="D2118" s="11" t="s">
        <v>6416</v>
      </c>
      <c r="E2118" s="11" t="str">
        <f t="shared" si="32"/>
        <v>S. K. L. - 1</v>
      </c>
      <c r="F2118" s="59" t="s">
        <v>6416</v>
      </c>
      <c r="G2118" s="11" t="s">
        <v>3380</v>
      </c>
      <c r="H2118" s="32">
        <v>3</v>
      </c>
      <c r="I2118" s="39">
        <v>45347</v>
      </c>
      <c r="J2118" s="39">
        <v>45349</v>
      </c>
      <c r="K2118" s="48">
        <v>9326.7800000000007</v>
      </c>
    </row>
    <row r="2119" spans="1:11" x14ac:dyDescent="0.2">
      <c r="A2119" s="66" t="s">
        <v>3381</v>
      </c>
      <c r="B2119" s="66" t="s">
        <v>8445</v>
      </c>
      <c r="C2119" s="11" t="s">
        <v>6416</v>
      </c>
      <c r="D2119" s="11" t="s">
        <v>6416</v>
      </c>
      <c r="E2119" s="11" t="str">
        <f t="shared" ref="E2119:E2182" si="33">IF(C2119="",E2118,C2119)</f>
        <v>S. K. L. - 1</v>
      </c>
      <c r="F2119" s="59" t="s">
        <v>6416</v>
      </c>
      <c r="G2119" s="11" t="s">
        <v>3382</v>
      </c>
      <c r="H2119" s="32">
        <v>3</v>
      </c>
      <c r="I2119" s="39">
        <v>45347</v>
      </c>
      <c r="J2119" s="39">
        <v>45349</v>
      </c>
      <c r="K2119" s="48">
        <v>4157.99</v>
      </c>
    </row>
    <row r="2120" spans="1:11" x14ac:dyDescent="0.2">
      <c r="A2120" s="66" t="s">
        <v>3383</v>
      </c>
      <c r="B2120" s="66" t="s">
        <v>8446</v>
      </c>
      <c r="C2120" s="11" t="s">
        <v>6416</v>
      </c>
      <c r="D2120" s="11" t="s">
        <v>6416</v>
      </c>
      <c r="E2120" s="11" t="str">
        <f t="shared" si="33"/>
        <v>S. K. L. - 1</v>
      </c>
      <c r="F2120" s="59" t="s">
        <v>6416</v>
      </c>
      <c r="G2120" s="11" t="s">
        <v>3384</v>
      </c>
      <c r="H2120" s="32">
        <v>2</v>
      </c>
      <c r="I2120" s="39">
        <v>45348</v>
      </c>
      <c r="J2120" s="39">
        <v>45349</v>
      </c>
      <c r="K2120" s="34">
        <v>928.16</v>
      </c>
    </row>
    <row r="2121" spans="1:11" x14ac:dyDescent="0.2">
      <c r="A2121" s="66" t="s">
        <v>3385</v>
      </c>
      <c r="B2121" s="66" t="s">
        <v>8447</v>
      </c>
      <c r="C2121" s="11" t="s">
        <v>6416</v>
      </c>
      <c r="D2121" s="11" t="s">
        <v>6416</v>
      </c>
      <c r="E2121" s="11" t="str">
        <f t="shared" si="33"/>
        <v>S. K. L. - 1</v>
      </c>
      <c r="F2121" s="59" t="s">
        <v>6416</v>
      </c>
      <c r="G2121" s="11" t="s">
        <v>3386</v>
      </c>
      <c r="H2121" s="32">
        <v>2</v>
      </c>
      <c r="I2121" s="39">
        <v>45348</v>
      </c>
      <c r="J2121" s="39">
        <v>45349</v>
      </c>
      <c r="K2121" s="34">
        <v>680.7</v>
      </c>
    </row>
    <row r="2122" spans="1:11" x14ac:dyDescent="0.2">
      <c r="A2122" s="63" t="s">
        <v>3387</v>
      </c>
      <c r="B2122" s="63" t="s">
        <v>8448</v>
      </c>
      <c r="C2122" s="8" t="s">
        <v>6416</v>
      </c>
      <c r="D2122" s="8" t="s">
        <v>6416</v>
      </c>
      <c r="E2122" s="8" t="str">
        <f t="shared" si="33"/>
        <v>S. K. L. - 1</v>
      </c>
      <c r="F2122" s="59" t="s">
        <v>6416</v>
      </c>
      <c r="G2122" s="8" t="s">
        <v>3388</v>
      </c>
      <c r="H2122" s="23">
        <v>2</v>
      </c>
      <c r="I2122" s="35">
        <v>45350</v>
      </c>
      <c r="J2122" s="35">
        <v>45351</v>
      </c>
      <c r="K2122" s="42">
        <v>2156.23</v>
      </c>
    </row>
    <row r="2123" spans="1:11" x14ac:dyDescent="0.2">
      <c r="A2123" s="69" t="s">
        <v>1189</v>
      </c>
      <c r="B2123" s="69"/>
      <c r="C2123" s="3" t="s">
        <v>6711</v>
      </c>
      <c r="D2123" s="3" t="s">
        <v>6711</v>
      </c>
      <c r="E2123" s="3" t="str">
        <f t="shared" si="33"/>
        <v>S. K. L. - 2</v>
      </c>
      <c r="F2123" s="59" t="s">
        <v>1189</v>
      </c>
      <c r="G2123" s="3"/>
      <c r="H2123" s="49">
        <v>5</v>
      </c>
      <c r="I2123" s="50">
        <v>45350</v>
      </c>
      <c r="J2123" s="50">
        <v>45355</v>
      </c>
      <c r="K2123" s="52">
        <v>17249.87</v>
      </c>
    </row>
    <row r="2124" spans="1:11" ht="25.5" x14ac:dyDescent="0.2">
      <c r="A2124" s="66" t="s">
        <v>3389</v>
      </c>
      <c r="B2124" s="66" t="s">
        <v>8449</v>
      </c>
      <c r="C2124" s="11" t="s">
        <v>6416</v>
      </c>
      <c r="D2124" s="11" t="s">
        <v>6416</v>
      </c>
      <c r="E2124" s="11" t="str">
        <f t="shared" si="33"/>
        <v>S. K. L. - 2</v>
      </c>
      <c r="F2124" s="59" t="s">
        <v>6416</v>
      </c>
      <c r="G2124" s="11" t="s">
        <v>3390</v>
      </c>
      <c r="H2124" s="32">
        <v>3</v>
      </c>
      <c r="I2124" s="39">
        <v>45350</v>
      </c>
      <c r="J2124" s="39">
        <v>45353</v>
      </c>
      <c r="K2124" s="48">
        <v>9326.7800000000007</v>
      </c>
    </row>
    <row r="2125" spans="1:11" x14ac:dyDescent="0.2">
      <c r="A2125" s="66" t="s">
        <v>3391</v>
      </c>
      <c r="B2125" s="66" t="s">
        <v>8450</v>
      </c>
      <c r="C2125" s="11" t="s">
        <v>6416</v>
      </c>
      <c r="D2125" s="11" t="s">
        <v>6416</v>
      </c>
      <c r="E2125" s="11" t="str">
        <f t="shared" si="33"/>
        <v>S. K. L. - 2</v>
      </c>
      <c r="F2125" s="59" t="s">
        <v>6416</v>
      </c>
      <c r="G2125" s="11" t="s">
        <v>3392</v>
      </c>
      <c r="H2125" s="32">
        <v>3</v>
      </c>
      <c r="I2125" s="39">
        <v>45350</v>
      </c>
      <c r="J2125" s="39">
        <v>45353</v>
      </c>
      <c r="K2125" s="48">
        <v>4157.99</v>
      </c>
    </row>
    <row r="2126" spans="1:11" x14ac:dyDescent="0.2">
      <c r="A2126" s="66" t="s">
        <v>3393</v>
      </c>
      <c r="B2126" s="66" t="s">
        <v>8451</v>
      </c>
      <c r="C2126" s="11" t="s">
        <v>6416</v>
      </c>
      <c r="D2126" s="11" t="s">
        <v>6416</v>
      </c>
      <c r="E2126" s="11" t="str">
        <f t="shared" si="33"/>
        <v>S. K. L. - 2</v>
      </c>
      <c r="F2126" s="59" t="s">
        <v>6416</v>
      </c>
      <c r="G2126" s="11" t="s">
        <v>3394</v>
      </c>
      <c r="H2126" s="32">
        <v>2</v>
      </c>
      <c r="I2126" s="39">
        <v>45351</v>
      </c>
      <c r="J2126" s="39">
        <v>45353</v>
      </c>
      <c r="K2126" s="34">
        <v>928.16</v>
      </c>
    </row>
    <row r="2127" spans="1:11" x14ac:dyDescent="0.2">
      <c r="A2127" s="66" t="s">
        <v>3395</v>
      </c>
      <c r="B2127" s="66" t="s">
        <v>8452</v>
      </c>
      <c r="C2127" s="11" t="s">
        <v>6416</v>
      </c>
      <c r="D2127" s="11" t="s">
        <v>6416</v>
      </c>
      <c r="E2127" s="11" t="str">
        <f t="shared" si="33"/>
        <v>S. K. L. - 2</v>
      </c>
      <c r="F2127" s="59" t="s">
        <v>6416</v>
      </c>
      <c r="G2127" s="11" t="s">
        <v>3396</v>
      </c>
      <c r="H2127" s="32">
        <v>2</v>
      </c>
      <c r="I2127" s="39">
        <v>45351</v>
      </c>
      <c r="J2127" s="39">
        <v>45353</v>
      </c>
      <c r="K2127" s="34">
        <v>680.7</v>
      </c>
    </row>
    <row r="2128" spans="1:11" x14ac:dyDescent="0.2">
      <c r="A2128" s="63" t="s">
        <v>3397</v>
      </c>
      <c r="B2128" s="63" t="s">
        <v>8453</v>
      </c>
      <c r="C2128" s="8" t="s">
        <v>6416</v>
      </c>
      <c r="D2128" s="8" t="s">
        <v>6416</v>
      </c>
      <c r="E2128" s="8" t="str">
        <f t="shared" si="33"/>
        <v>S. K. L. - 2</v>
      </c>
      <c r="F2128" s="59" t="s">
        <v>6416</v>
      </c>
      <c r="G2128" s="8" t="s">
        <v>3398</v>
      </c>
      <c r="H2128" s="23">
        <v>2</v>
      </c>
      <c r="I2128" s="35">
        <v>45354</v>
      </c>
      <c r="J2128" s="35">
        <v>45355</v>
      </c>
      <c r="K2128" s="42">
        <v>2156.23</v>
      </c>
    </row>
    <row r="2129" spans="1:11" x14ac:dyDescent="0.2">
      <c r="A2129" s="69" t="s">
        <v>1200</v>
      </c>
      <c r="B2129" s="69"/>
      <c r="C2129" s="3" t="s">
        <v>6712</v>
      </c>
      <c r="D2129" s="3" t="s">
        <v>6712</v>
      </c>
      <c r="E2129" s="3" t="str">
        <f t="shared" si="33"/>
        <v>S. K. R.</v>
      </c>
      <c r="F2129" s="59" t="s">
        <v>1200</v>
      </c>
      <c r="G2129" s="3"/>
      <c r="H2129" s="49">
        <v>5</v>
      </c>
      <c r="I2129" s="50">
        <v>45354</v>
      </c>
      <c r="J2129" s="50">
        <v>45358</v>
      </c>
      <c r="K2129" s="52">
        <v>17249.87</v>
      </c>
    </row>
    <row r="2130" spans="1:11" ht="25.5" x14ac:dyDescent="0.2">
      <c r="A2130" s="66" t="s">
        <v>3399</v>
      </c>
      <c r="B2130" s="66" t="s">
        <v>8454</v>
      </c>
      <c r="C2130" s="11" t="s">
        <v>6416</v>
      </c>
      <c r="D2130" s="11" t="s">
        <v>6416</v>
      </c>
      <c r="E2130" s="11" t="str">
        <f t="shared" si="33"/>
        <v>S. K. R.</v>
      </c>
      <c r="F2130" s="59" t="s">
        <v>6416</v>
      </c>
      <c r="G2130" s="11" t="s">
        <v>3400</v>
      </c>
      <c r="H2130" s="32">
        <v>3</v>
      </c>
      <c r="I2130" s="39">
        <v>45354</v>
      </c>
      <c r="J2130" s="39">
        <v>45356</v>
      </c>
      <c r="K2130" s="48">
        <v>9326.7800000000007</v>
      </c>
    </row>
    <row r="2131" spans="1:11" x14ac:dyDescent="0.2">
      <c r="A2131" s="66" t="s">
        <v>3401</v>
      </c>
      <c r="B2131" s="66" t="s">
        <v>8455</v>
      </c>
      <c r="C2131" s="11" t="s">
        <v>6416</v>
      </c>
      <c r="D2131" s="11" t="s">
        <v>6416</v>
      </c>
      <c r="E2131" s="11" t="str">
        <f t="shared" si="33"/>
        <v>S. K. R.</v>
      </c>
      <c r="F2131" s="59" t="s">
        <v>6416</v>
      </c>
      <c r="G2131" s="11" t="s">
        <v>3402</v>
      </c>
      <c r="H2131" s="32">
        <v>3</v>
      </c>
      <c r="I2131" s="39">
        <v>45354</v>
      </c>
      <c r="J2131" s="39">
        <v>45356</v>
      </c>
      <c r="K2131" s="48">
        <v>4157.99</v>
      </c>
    </row>
    <row r="2132" spans="1:11" x14ac:dyDescent="0.2">
      <c r="A2132" s="66" t="s">
        <v>3403</v>
      </c>
      <c r="B2132" s="66" t="s">
        <v>8456</v>
      </c>
      <c r="C2132" s="11" t="s">
        <v>6416</v>
      </c>
      <c r="D2132" s="11" t="s">
        <v>6416</v>
      </c>
      <c r="E2132" s="11" t="str">
        <f t="shared" si="33"/>
        <v>S. K. R.</v>
      </c>
      <c r="F2132" s="59" t="s">
        <v>6416</v>
      </c>
      <c r="G2132" s="11" t="s">
        <v>3404</v>
      </c>
      <c r="H2132" s="32">
        <v>2</v>
      </c>
      <c r="I2132" s="39">
        <v>45355</v>
      </c>
      <c r="J2132" s="39">
        <v>45356</v>
      </c>
      <c r="K2132" s="34">
        <v>928.16</v>
      </c>
    </row>
    <row r="2133" spans="1:11" x14ac:dyDescent="0.2">
      <c r="A2133" s="66" t="s">
        <v>3405</v>
      </c>
      <c r="B2133" s="66" t="s">
        <v>8457</v>
      </c>
      <c r="C2133" s="11" t="s">
        <v>6416</v>
      </c>
      <c r="D2133" s="11" t="s">
        <v>6416</v>
      </c>
      <c r="E2133" s="11" t="str">
        <f t="shared" si="33"/>
        <v>S. K. R.</v>
      </c>
      <c r="F2133" s="59" t="s">
        <v>6416</v>
      </c>
      <c r="G2133" s="11" t="s">
        <v>3406</v>
      </c>
      <c r="H2133" s="32">
        <v>2</v>
      </c>
      <c r="I2133" s="39">
        <v>45355</v>
      </c>
      <c r="J2133" s="39">
        <v>45356</v>
      </c>
      <c r="K2133" s="34">
        <v>680.7</v>
      </c>
    </row>
    <row r="2134" spans="1:11" x14ac:dyDescent="0.2">
      <c r="A2134" s="63" t="s">
        <v>3407</v>
      </c>
      <c r="B2134" s="63" t="s">
        <v>8458</v>
      </c>
      <c r="C2134" s="8" t="s">
        <v>6416</v>
      </c>
      <c r="D2134" s="8" t="s">
        <v>6416</v>
      </c>
      <c r="E2134" s="8" t="str">
        <f t="shared" si="33"/>
        <v>S. K. R.</v>
      </c>
      <c r="F2134" s="59" t="s">
        <v>6416</v>
      </c>
      <c r="G2134" s="8" t="s">
        <v>3408</v>
      </c>
      <c r="H2134" s="23">
        <v>2</v>
      </c>
      <c r="I2134" s="35">
        <v>45357</v>
      </c>
      <c r="J2134" s="35">
        <v>45358</v>
      </c>
      <c r="K2134" s="42">
        <v>2156.23</v>
      </c>
    </row>
    <row r="2135" spans="1:11" x14ac:dyDescent="0.2">
      <c r="A2135" s="69" t="s">
        <v>1288</v>
      </c>
      <c r="B2135" s="69"/>
      <c r="C2135" s="3" t="s">
        <v>6720</v>
      </c>
      <c r="D2135" s="3" t="s">
        <v>6720</v>
      </c>
      <c r="E2135" s="3" t="str">
        <f t="shared" si="33"/>
        <v>S. K. CR.</v>
      </c>
      <c r="F2135" s="59" t="s">
        <v>1288</v>
      </c>
      <c r="G2135" s="3"/>
      <c r="H2135" s="49">
        <v>5</v>
      </c>
      <c r="I2135" s="50">
        <v>45357</v>
      </c>
      <c r="J2135" s="50">
        <v>45362</v>
      </c>
      <c r="K2135" s="52">
        <v>17249.87</v>
      </c>
    </row>
    <row r="2136" spans="1:11" ht="25.5" x14ac:dyDescent="0.2">
      <c r="A2136" s="66" t="s">
        <v>3409</v>
      </c>
      <c r="B2136" s="66" t="s">
        <v>8459</v>
      </c>
      <c r="C2136" s="11" t="s">
        <v>6416</v>
      </c>
      <c r="D2136" s="11" t="s">
        <v>6416</v>
      </c>
      <c r="E2136" s="11" t="str">
        <f t="shared" si="33"/>
        <v>S. K. CR.</v>
      </c>
      <c r="F2136" s="59" t="s">
        <v>6416</v>
      </c>
      <c r="G2136" s="11" t="s">
        <v>3410</v>
      </c>
      <c r="H2136" s="32">
        <v>3</v>
      </c>
      <c r="I2136" s="39">
        <v>45357</v>
      </c>
      <c r="J2136" s="39">
        <v>45360</v>
      </c>
      <c r="K2136" s="48">
        <v>9326.7800000000007</v>
      </c>
    </row>
    <row r="2137" spans="1:11" x14ac:dyDescent="0.2">
      <c r="A2137" s="66" t="s">
        <v>3411</v>
      </c>
      <c r="B2137" s="66" t="s">
        <v>8460</v>
      </c>
      <c r="C2137" s="11" t="s">
        <v>6416</v>
      </c>
      <c r="D2137" s="11" t="s">
        <v>6416</v>
      </c>
      <c r="E2137" s="11" t="str">
        <f t="shared" si="33"/>
        <v>S. K. CR.</v>
      </c>
      <c r="F2137" s="59" t="s">
        <v>6416</v>
      </c>
      <c r="G2137" s="11" t="s">
        <v>3412</v>
      </c>
      <c r="H2137" s="32">
        <v>3</v>
      </c>
      <c r="I2137" s="39">
        <v>45357</v>
      </c>
      <c r="J2137" s="39">
        <v>45360</v>
      </c>
      <c r="K2137" s="48">
        <v>4157.99</v>
      </c>
    </row>
    <row r="2138" spans="1:11" x14ac:dyDescent="0.2">
      <c r="A2138" s="66" t="s">
        <v>3413</v>
      </c>
      <c r="B2138" s="66" t="s">
        <v>8461</v>
      </c>
      <c r="C2138" s="11" t="s">
        <v>6416</v>
      </c>
      <c r="D2138" s="11" t="s">
        <v>6416</v>
      </c>
      <c r="E2138" s="11" t="str">
        <f t="shared" si="33"/>
        <v>S. K. CR.</v>
      </c>
      <c r="F2138" s="59" t="s">
        <v>6416</v>
      </c>
      <c r="G2138" s="11" t="s">
        <v>3414</v>
      </c>
      <c r="H2138" s="32">
        <v>2</v>
      </c>
      <c r="I2138" s="39">
        <v>45358</v>
      </c>
      <c r="J2138" s="39">
        <v>45360</v>
      </c>
      <c r="K2138" s="34">
        <v>928.16</v>
      </c>
    </row>
    <row r="2139" spans="1:11" x14ac:dyDescent="0.2">
      <c r="A2139" s="66" t="s">
        <v>3415</v>
      </c>
      <c r="B2139" s="66" t="s">
        <v>8462</v>
      </c>
      <c r="C2139" s="11" t="s">
        <v>6416</v>
      </c>
      <c r="D2139" s="11" t="s">
        <v>6416</v>
      </c>
      <c r="E2139" s="11" t="str">
        <f t="shared" si="33"/>
        <v>S. K. CR.</v>
      </c>
      <c r="F2139" s="59" t="s">
        <v>6416</v>
      </c>
      <c r="G2139" s="11" t="s">
        <v>3416</v>
      </c>
      <c r="H2139" s="32">
        <v>2</v>
      </c>
      <c r="I2139" s="39">
        <v>45358</v>
      </c>
      <c r="J2139" s="39">
        <v>45360</v>
      </c>
      <c r="K2139" s="34">
        <v>680.7</v>
      </c>
    </row>
    <row r="2140" spans="1:11" x14ac:dyDescent="0.2">
      <c r="A2140" s="63" t="s">
        <v>3417</v>
      </c>
      <c r="B2140" s="63" t="s">
        <v>8463</v>
      </c>
      <c r="C2140" s="8" t="s">
        <v>6416</v>
      </c>
      <c r="D2140" s="8" t="s">
        <v>6416</v>
      </c>
      <c r="E2140" s="8" t="str">
        <f t="shared" si="33"/>
        <v>S. K. CR.</v>
      </c>
      <c r="F2140" s="59" t="s">
        <v>6416</v>
      </c>
      <c r="G2140" s="8" t="s">
        <v>3418</v>
      </c>
      <c r="H2140" s="23">
        <v>2</v>
      </c>
      <c r="I2140" s="35">
        <v>45361</v>
      </c>
      <c r="J2140" s="35">
        <v>45362</v>
      </c>
      <c r="K2140" s="42">
        <v>2156.23</v>
      </c>
    </row>
    <row r="2141" spans="1:11" x14ac:dyDescent="0.2">
      <c r="A2141" s="69" t="s">
        <v>1211</v>
      </c>
      <c r="B2141" s="69"/>
      <c r="C2141" s="3" t="s">
        <v>6713</v>
      </c>
      <c r="D2141" s="3" t="s">
        <v>6713</v>
      </c>
      <c r="E2141" s="3" t="str">
        <f t="shared" si="33"/>
        <v>S. DQ. L.</v>
      </c>
      <c r="F2141" s="59" t="s">
        <v>1211</v>
      </c>
      <c r="G2141" s="3"/>
      <c r="H2141" s="49">
        <v>5</v>
      </c>
      <c r="I2141" s="50">
        <v>45361</v>
      </c>
      <c r="J2141" s="50">
        <v>45365</v>
      </c>
      <c r="K2141" s="52">
        <v>17249.87</v>
      </c>
    </row>
    <row r="2142" spans="1:11" ht="25.5" x14ac:dyDescent="0.2">
      <c r="A2142" s="66" t="s">
        <v>3419</v>
      </c>
      <c r="B2142" s="66" t="s">
        <v>8464</v>
      </c>
      <c r="C2142" s="11" t="s">
        <v>6416</v>
      </c>
      <c r="D2142" s="11" t="s">
        <v>6416</v>
      </c>
      <c r="E2142" s="11" t="str">
        <f t="shared" si="33"/>
        <v>S. DQ. L.</v>
      </c>
      <c r="F2142" s="59" t="s">
        <v>6416</v>
      </c>
      <c r="G2142" s="11" t="s">
        <v>3420</v>
      </c>
      <c r="H2142" s="32">
        <v>3</v>
      </c>
      <c r="I2142" s="39">
        <v>45361</v>
      </c>
      <c r="J2142" s="39">
        <v>45363</v>
      </c>
      <c r="K2142" s="48">
        <v>9326.7800000000007</v>
      </c>
    </row>
    <row r="2143" spans="1:11" x14ac:dyDescent="0.2">
      <c r="A2143" s="66" t="s">
        <v>3421</v>
      </c>
      <c r="B2143" s="66" t="s">
        <v>8465</v>
      </c>
      <c r="C2143" s="11" t="s">
        <v>6416</v>
      </c>
      <c r="D2143" s="11" t="s">
        <v>6416</v>
      </c>
      <c r="E2143" s="11" t="str">
        <f t="shared" si="33"/>
        <v>S. DQ. L.</v>
      </c>
      <c r="F2143" s="59" t="s">
        <v>6416</v>
      </c>
      <c r="G2143" s="11" t="s">
        <v>3422</v>
      </c>
      <c r="H2143" s="32">
        <v>3</v>
      </c>
      <c r="I2143" s="39">
        <v>45361</v>
      </c>
      <c r="J2143" s="39">
        <v>45363</v>
      </c>
      <c r="K2143" s="48">
        <v>4157.99</v>
      </c>
    </row>
    <row r="2144" spans="1:11" x14ac:dyDescent="0.2">
      <c r="A2144" s="66" t="s">
        <v>3423</v>
      </c>
      <c r="B2144" s="66" t="s">
        <v>8466</v>
      </c>
      <c r="C2144" s="11" t="s">
        <v>6416</v>
      </c>
      <c r="D2144" s="11" t="s">
        <v>6416</v>
      </c>
      <c r="E2144" s="11" t="str">
        <f t="shared" si="33"/>
        <v>S. DQ. L.</v>
      </c>
      <c r="F2144" s="59" t="s">
        <v>6416</v>
      </c>
      <c r="G2144" s="11" t="s">
        <v>3424</v>
      </c>
      <c r="H2144" s="32">
        <v>2</v>
      </c>
      <c r="I2144" s="39">
        <v>45362</v>
      </c>
      <c r="J2144" s="39">
        <v>45363</v>
      </c>
      <c r="K2144" s="34">
        <v>928.16</v>
      </c>
    </row>
    <row r="2145" spans="1:11" x14ac:dyDescent="0.2">
      <c r="A2145" s="66" t="s">
        <v>3425</v>
      </c>
      <c r="B2145" s="66" t="s">
        <v>8467</v>
      </c>
      <c r="C2145" s="11" t="s">
        <v>6416</v>
      </c>
      <c r="D2145" s="11" t="s">
        <v>6416</v>
      </c>
      <c r="E2145" s="11" t="str">
        <f t="shared" si="33"/>
        <v>S. DQ. L.</v>
      </c>
      <c r="F2145" s="59" t="s">
        <v>6416</v>
      </c>
      <c r="G2145" s="11" t="s">
        <v>3426</v>
      </c>
      <c r="H2145" s="32">
        <v>2</v>
      </c>
      <c r="I2145" s="39">
        <v>45362</v>
      </c>
      <c r="J2145" s="39">
        <v>45363</v>
      </c>
      <c r="K2145" s="34">
        <v>680.7</v>
      </c>
    </row>
    <row r="2146" spans="1:11" x14ac:dyDescent="0.2">
      <c r="A2146" s="63" t="s">
        <v>3427</v>
      </c>
      <c r="B2146" s="63" t="s">
        <v>8468</v>
      </c>
      <c r="C2146" s="8" t="s">
        <v>6416</v>
      </c>
      <c r="D2146" s="8" t="s">
        <v>6416</v>
      </c>
      <c r="E2146" s="8" t="str">
        <f t="shared" si="33"/>
        <v>S. DQ. L.</v>
      </c>
      <c r="F2146" s="59" t="s">
        <v>6416</v>
      </c>
      <c r="G2146" s="8" t="s">
        <v>3428</v>
      </c>
      <c r="H2146" s="23">
        <v>2</v>
      </c>
      <c r="I2146" s="35">
        <v>45364</v>
      </c>
      <c r="J2146" s="35">
        <v>45365</v>
      </c>
      <c r="K2146" s="42">
        <v>2156.23</v>
      </c>
    </row>
    <row r="2147" spans="1:11" x14ac:dyDescent="0.2">
      <c r="A2147" s="69" t="s">
        <v>3367</v>
      </c>
      <c r="B2147" s="69"/>
      <c r="C2147" s="3" t="s">
        <v>6571</v>
      </c>
      <c r="D2147" s="3" t="s">
        <v>6571</v>
      </c>
      <c r="E2147" s="3" t="str">
        <f t="shared" si="33"/>
        <v>2BS</v>
      </c>
      <c r="F2147" s="59" t="s">
        <v>3367</v>
      </c>
      <c r="G2147" s="3"/>
      <c r="H2147" s="49">
        <v>6</v>
      </c>
      <c r="I2147" s="50">
        <v>45364</v>
      </c>
      <c r="J2147" s="50">
        <v>45370</v>
      </c>
      <c r="K2147" s="52">
        <v>17249.87</v>
      </c>
    </row>
    <row r="2148" spans="1:11" ht="25.5" x14ac:dyDescent="0.2">
      <c r="A2148" s="66" t="s">
        <v>3429</v>
      </c>
      <c r="B2148" s="66" t="s">
        <v>8469</v>
      </c>
      <c r="C2148" s="11" t="s">
        <v>6416</v>
      </c>
      <c r="D2148" s="11" t="s">
        <v>6416</v>
      </c>
      <c r="E2148" s="11" t="str">
        <f t="shared" si="33"/>
        <v>2BS</v>
      </c>
      <c r="F2148" s="59" t="s">
        <v>6416</v>
      </c>
      <c r="G2148" s="11" t="s">
        <v>3430</v>
      </c>
      <c r="H2148" s="32">
        <v>4</v>
      </c>
      <c r="I2148" s="39">
        <v>45364</v>
      </c>
      <c r="J2148" s="39">
        <v>45368</v>
      </c>
      <c r="K2148" s="48">
        <v>9326.7800000000007</v>
      </c>
    </row>
    <row r="2149" spans="1:11" x14ac:dyDescent="0.2">
      <c r="A2149" s="66" t="s">
        <v>3431</v>
      </c>
      <c r="B2149" s="66" t="s">
        <v>8470</v>
      </c>
      <c r="C2149" s="11" t="s">
        <v>6416</v>
      </c>
      <c r="D2149" s="11" t="s">
        <v>6416</v>
      </c>
      <c r="E2149" s="11" t="str">
        <f t="shared" si="33"/>
        <v>2BS</v>
      </c>
      <c r="F2149" s="59" t="s">
        <v>6416</v>
      </c>
      <c r="G2149" s="11" t="s">
        <v>3432</v>
      </c>
      <c r="H2149" s="32">
        <v>4</v>
      </c>
      <c r="I2149" s="39">
        <v>45364</v>
      </c>
      <c r="J2149" s="39">
        <v>45368</v>
      </c>
      <c r="K2149" s="48">
        <v>4157.99</v>
      </c>
    </row>
    <row r="2150" spans="1:11" x14ac:dyDescent="0.2">
      <c r="A2150" s="66" t="s">
        <v>3433</v>
      </c>
      <c r="B2150" s="66" t="s">
        <v>8471</v>
      </c>
      <c r="C2150" s="11" t="s">
        <v>6416</v>
      </c>
      <c r="D2150" s="11" t="s">
        <v>6416</v>
      </c>
      <c r="E2150" s="11" t="str">
        <f t="shared" si="33"/>
        <v>2BS</v>
      </c>
      <c r="F2150" s="59" t="s">
        <v>6416</v>
      </c>
      <c r="G2150" s="11" t="s">
        <v>3434</v>
      </c>
      <c r="H2150" s="32">
        <v>2</v>
      </c>
      <c r="I2150" s="39">
        <v>45367</v>
      </c>
      <c r="J2150" s="39">
        <v>45368</v>
      </c>
      <c r="K2150" s="34">
        <v>928.16</v>
      </c>
    </row>
    <row r="2151" spans="1:11" x14ac:dyDescent="0.2">
      <c r="A2151" s="66" t="s">
        <v>3435</v>
      </c>
      <c r="B2151" s="66" t="s">
        <v>8472</v>
      </c>
      <c r="C2151" s="11" t="s">
        <v>6416</v>
      </c>
      <c r="D2151" s="11" t="s">
        <v>6416</v>
      </c>
      <c r="E2151" s="11" t="str">
        <f t="shared" si="33"/>
        <v>2BS</v>
      </c>
      <c r="F2151" s="59" t="s">
        <v>6416</v>
      </c>
      <c r="G2151" s="11" t="s">
        <v>3436</v>
      </c>
      <c r="H2151" s="32">
        <v>2</v>
      </c>
      <c r="I2151" s="39">
        <v>45367</v>
      </c>
      <c r="J2151" s="39">
        <v>45368</v>
      </c>
      <c r="K2151" s="34">
        <v>680.7</v>
      </c>
    </row>
    <row r="2152" spans="1:11" x14ac:dyDescent="0.2">
      <c r="A2152" s="63" t="s">
        <v>3437</v>
      </c>
      <c r="B2152" s="63" t="s">
        <v>8473</v>
      </c>
      <c r="C2152" s="8" t="s">
        <v>6416</v>
      </c>
      <c r="D2152" s="8" t="s">
        <v>6416</v>
      </c>
      <c r="E2152" s="8" t="str">
        <f t="shared" si="33"/>
        <v>2BS</v>
      </c>
      <c r="F2152" s="59" t="s">
        <v>6416</v>
      </c>
      <c r="G2152" s="8" t="s">
        <v>3438</v>
      </c>
      <c r="H2152" s="23">
        <v>2</v>
      </c>
      <c r="I2152" s="35">
        <v>45369</v>
      </c>
      <c r="J2152" s="35">
        <v>45370</v>
      </c>
      <c r="K2152" s="42">
        <v>2156.23</v>
      </c>
    </row>
    <row r="2153" spans="1:11" x14ac:dyDescent="0.2">
      <c r="A2153" s="67" t="s">
        <v>3439</v>
      </c>
      <c r="B2153" s="67"/>
      <c r="C2153" s="12" t="s">
        <v>6694</v>
      </c>
      <c r="D2153" s="12" t="s">
        <v>6694</v>
      </c>
      <c r="E2153" s="12" t="str">
        <f t="shared" si="33"/>
        <v>Zone R2 (Leave out Area)</v>
      </c>
      <c r="F2153" s="59" t="s">
        <v>3439</v>
      </c>
      <c r="G2153" s="12"/>
      <c r="H2153" s="36">
        <v>34</v>
      </c>
      <c r="I2153" s="37">
        <v>45636</v>
      </c>
      <c r="J2153" s="37">
        <v>45675</v>
      </c>
      <c r="K2153" s="46">
        <v>131344.03</v>
      </c>
    </row>
    <row r="2154" spans="1:11" x14ac:dyDescent="0.2">
      <c r="A2154" s="68" t="s">
        <v>3440</v>
      </c>
      <c r="B2154" s="68"/>
      <c r="C2154" s="2" t="s">
        <v>6774</v>
      </c>
      <c r="D2154" s="2" t="s">
        <v>6774</v>
      </c>
      <c r="E2154" s="2" t="str">
        <f t="shared" si="33"/>
        <v>R2 / H0</v>
      </c>
      <c r="F2154" s="59" t="s">
        <v>3440</v>
      </c>
      <c r="G2154" s="2"/>
      <c r="H2154" s="43">
        <v>20</v>
      </c>
      <c r="I2154" s="44">
        <v>45636</v>
      </c>
      <c r="J2154" s="44">
        <v>45658</v>
      </c>
      <c r="K2154" s="47">
        <v>78806.42</v>
      </c>
    </row>
    <row r="2155" spans="1:11" x14ac:dyDescent="0.2">
      <c r="A2155" s="69" t="s">
        <v>1256</v>
      </c>
      <c r="B2155" s="69"/>
      <c r="C2155" s="3" t="s">
        <v>6718</v>
      </c>
      <c r="D2155" s="3" t="s">
        <v>6718</v>
      </c>
      <c r="E2155" s="3" t="str">
        <f t="shared" si="33"/>
        <v>S. K. L.</v>
      </c>
      <c r="F2155" s="59" t="s">
        <v>1256</v>
      </c>
      <c r="G2155" s="3"/>
      <c r="H2155" s="49">
        <v>7</v>
      </c>
      <c r="I2155" s="50">
        <v>45636</v>
      </c>
      <c r="J2155" s="50">
        <v>45643</v>
      </c>
      <c r="K2155" s="52">
        <v>13134.4</v>
      </c>
    </row>
    <row r="2156" spans="1:11" ht="25.5" x14ac:dyDescent="0.2">
      <c r="A2156" s="66" t="s">
        <v>3441</v>
      </c>
      <c r="B2156" s="66" t="s">
        <v>8474</v>
      </c>
      <c r="C2156" s="11" t="s">
        <v>6416</v>
      </c>
      <c r="D2156" s="11" t="s">
        <v>6416</v>
      </c>
      <c r="E2156" s="11" t="str">
        <f t="shared" si="33"/>
        <v>S. K. L.</v>
      </c>
      <c r="F2156" s="59" t="s">
        <v>6416</v>
      </c>
      <c r="G2156" s="11" t="s">
        <v>3442</v>
      </c>
      <c r="H2156" s="32">
        <v>3</v>
      </c>
      <c r="I2156" s="39">
        <v>45636</v>
      </c>
      <c r="J2156" s="39">
        <v>45638</v>
      </c>
      <c r="K2156" s="48">
        <v>6995.08</v>
      </c>
    </row>
    <row r="2157" spans="1:11" x14ac:dyDescent="0.2">
      <c r="A2157" s="66" t="s">
        <v>3443</v>
      </c>
      <c r="B2157" s="66" t="s">
        <v>8475</v>
      </c>
      <c r="C2157" s="11" t="s">
        <v>6416</v>
      </c>
      <c r="D2157" s="11" t="s">
        <v>6416</v>
      </c>
      <c r="E2157" s="11" t="str">
        <f t="shared" si="33"/>
        <v>S. K. L.</v>
      </c>
      <c r="F2157" s="59" t="s">
        <v>6416</v>
      </c>
      <c r="G2157" s="11" t="s">
        <v>3444</v>
      </c>
      <c r="H2157" s="32">
        <v>3</v>
      </c>
      <c r="I2157" s="39">
        <v>45636</v>
      </c>
      <c r="J2157" s="39">
        <v>45638</v>
      </c>
      <c r="K2157" s="48">
        <v>3118.49</v>
      </c>
    </row>
    <row r="2158" spans="1:11" x14ac:dyDescent="0.2">
      <c r="A2158" s="66" t="s">
        <v>3445</v>
      </c>
      <c r="B2158" s="66" t="s">
        <v>8476</v>
      </c>
      <c r="C2158" s="11" t="s">
        <v>6416</v>
      </c>
      <c r="D2158" s="11" t="s">
        <v>6416</v>
      </c>
      <c r="E2158" s="11" t="str">
        <f t="shared" si="33"/>
        <v>S. K. L.</v>
      </c>
      <c r="F2158" s="59" t="s">
        <v>6416</v>
      </c>
      <c r="G2158" s="11" t="s">
        <v>3446</v>
      </c>
      <c r="H2158" s="32">
        <v>2</v>
      </c>
      <c r="I2158" s="39">
        <v>45640</v>
      </c>
      <c r="J2158" s="39">
        <v>45641</v>
      </c>
      <c r="K2158" s="34">
        <v>795.57</v>
      </c>
    </row>
    <row r="2159" spans="1:11" x14ac:dyDescent="0.2">
      <c r="A2159" s="66" t="s">
        <v>3447</v>
      </c>
      <c r="B2159" s="66" t="s">
        <v>8477</v>
      </c>
      <c r="C2159" s="11" t="s">
        <v>6416</v>
      </c>
      <c r="D2159" s="11" t="s">
        <v>6416</v>
      </c>
      <c r="E2159" s="11" t="str">
        <f t="shared" si="33"/>
        <v>S. K. L.</v>
      </c>
      <c r="F2159" s="59" t="s">
        <v>6416</v>
      </c>
      <c r="G2159" s="11" t="s">
        <v>3448</v>
      </c>
      <c r="H2159" s="32">
        <v>2</v>
      </c>
      <c r="I2159" s="39">
        <v>45640</v>
      </c>
      <c r="J2159" s="39">
        <v>45641</v>
      </c>
      <c r="K2159" s="34">
        <v>583.46</v>
      </c>
    </row>
    <row r="2160" spans="1:11" x14ac:dyDescent="0.2">
      <c r="A2160" s="63" t="s">
        <v>3449</v>
      </c>
      <c r="B2160" s="63" t="s">
        <v>8478</v>
      </c>
      <c r="C2160" s="8" t="s">
        <v>6416</v>
      </c>
      <c r="D2160" s="8" t="s">
        <v>6416</v>
      </c>
      <c r="E2160" s="8" t="str">
        <f t="shared" si="33"/>
        <v>S. K. L.</v>
      </c>
      <c r="F2160" s="59" t="s">
        <v>6416</v>
      </c>
      <c r="G2160" s="8" t="s">
        <v>3450</v>
      </c>
      <c r="H2160" s="23">
        <v>2</v>
      </c>
      <c r="I2160" s="35">
        <v>45642</v>
      </c>
      <c r="J2160" s="35">
        <v>45643</v>
      </c>
      <c r="K2160" s="42">
        <v>1641.8</v>
      </c>
    </row>
    <row r="2161" spans="1:11" x14ac:dyDescent="0.2">
      <c r="A2161" s="69" t="s">
        <v>1200</v>
      </c>
      <c r="B2161" s="69"/>
      <c r="C2161" s="3" t="s">
        <v>6712</v>
      </c>
      <c r="D2161" s="3" t="s">
        <v>6712</v>
      </c>
      <c r="E2161" s="3" t="str">
        <f t="shared" si="33"/>
        <v>S. K. R.</v>
      </c>
      <c r="F2161" s="59" t="s">
        <v>1200</v>
      </c>
      <c r="G2161" s="3"/>
      <c r="H2161" s="49">
        <v>5</v>
      </c>
      <c r="I2161" s="50">
        <v>45640</v>
      </c>
      <c r="J2161" s="50">
        <v>45644</v>
      </c>
      <c r="K2161" s="52">
        <v>13134.4</v>
      </c>
    </row>
    <row r="2162" spans="1:11" ht="25.5" x14ac:dyDescent="0.2">
      <c r="A2162" s="66" t="s">
        <v>3451</v>
      </c>
      <c r="B2162" s="66" t="s">
        <v>8479</v>
      </c>
      <c r="C2162" s="11" t="s">
        <v>6416</v>
      </c>
      <c r="D2162" s="11" t="s">
        <v>6416</v>
      </c>
      <c r="E2162" s="11" t="str">
        <f t="shared" si="33"/>
        <v>S. K. R.</v>
      </c>
      <c r="F2162" s="59" t="s">
        <v>6416</v>
      </c>
      <c r="G2162" s="11" t="s">
        <v>3452</v>
      </c>
      <c r="H2162" s="32">
        <v>3</v>
      </c>
      <c r="I2162" s="39">
        <v>45640</v>
      </c>
      <c r="J2162" s="39">
        <v>45642</v>
      </c>
      <c r="K2162" s="48">
        <v>6995.08</v>
      </c>
    </row>
    <row r="2163" spans="1:11" x14ac:dyDescent="0.2">
      <c r="A2163" s="66" t="s">
        <v>3453</v>
      </c>
      <c r="B2163" s="66" t="s">
        <v>8480</v>
      </c>
      <c r="C2163" s="11" t="s">
        <v>6416</v>
      </c>
      <c r="D2163" s="11" t="s">
        <v>6416</v>
      </c>
      <c r="E2163" s="11" t="str">
        <f t="shared" si="33"/>
        <v>S. K. R.</v>
      </c>
      <c r="F2163" s="59" t="s">
        <v>6416</v>
      </c>
      <c r="G2163" s="11" t="s">
        <v>3454</v>
      </c>
      <c r="H2163" s="32">
        <v>3</v>
      </c>
      <c r="I2163" s="39">
        <v>45640</v>
      </c>
      <c r="J2163" s="39">
        <v>45642</v>
      </c>
      <c r="K2163" s="48">
        <v>3118.49</v>
      </c>
    </row>
    <row r="2164" spans="1:11" x14ac:dyDescent="0.2">
      <c r="A2164" s="66" t="s">
        <v>3455</v>
      </c>
      <c r="B2164" s="66" t="s">
        <v>8481</v>
      </c>
      <c r="C2164" s="11" t="s">
        <v>6416</v>
      </c>
      <c r="D2164" s="11" t="s">
        <v>6416</v>
      </c>
      <c r="E2164" s="11" t="str">
        <f t="shared" si="33"/>
        <v>S. K. R.</v>
      </c>
      <c r="F2164" s="59" t="s">
        <v>6416</v>
      </c>
      <c r="G2164" s="11" t="s">
        <v>3456</v>
      </c>
      <c r="H2164" s="32">
        <v>2</v>
      </c>
      <c r="I2164" s="39">
        <v>45641</v>
      </c>
      <c r="J2164" s="39">
        <v>45642</v>
      </c>
      <c r="K2164" s="34">
        <v>795.57</v>
      </c>
    </row>
    <row r="2165" spans="1:11" x14ac:dyDescent="0.2">
      <c r="A2165" s="66" t="s">
        <v>3457</v>
      </c>
      <c r="B2165" s="66" t="s">
        <v>8482</v>
      </c>
      <c r="C2165" s="11" t="s">
        <v>6416</v>
      </c>
      <c r="D2165" s="11" t="s">
        <v>6416</v>
      </c>
      <c r="E2165" s="11" t="str">
        <f t="shared" si="33"/>
        <v>S. K. R.</v>
      </c>
      <c r="F2165" s="59" t="s">
        <v>6416</v>
      </c>
      <c r="G2165" s="11" t="s">
        <v>3458</v>
      </c>
      <c r="H2165" s="32">
        <v>2</v>
      </c>
      <c r="I2165" s="39">
        <v>45641</v>
      </c>
      <c r="J2165" s="39">
        <v>45642</v>
      </c>
      <c r="K2165" s="34">
        <v>583.46</v>
      </c>
    </row>
    <row r="2166" spans="1:11" x14ac:dyDescent="0.2">
      <c r="A2166" s="63" t="s">
        <v>3459</v>
      </c>
      <c r="B2166" s="63" t="s">
        <v>8483</v>
      </c>
      <c r="C2166" s="8" t="s">
        <v>6416</v>
      </c>
      <c r="D2166" s="8" t="s">
        <v>6416</v>
      </c>
      <c r="E2166" s="8" t="str">
        <f t="shared" si="33"/>
        <v>S. K. R.</v>
      </c>
      <c r="F2166" s="59" t="s">
        <v>6416</v>
      </c>
      <c r="G2166" s="8" t="s">
        <v>3460</v>
      </c>
      <c r="H2166" s="23">
        <v>2</v>
      </c>
      <c r="I2166" s="35">
        <v>45643</v>
      </c>
      <c r="J2166" s="35">
        <v>45644</v>
      </c>
      <c r="K2166" s="42">
        <v>1641.8</v>
      </c>
    </row>
    <row r="2167" spans="1:11" x14ac:dyDescent="0.2">
      <c r="A2167" s="69" t="s">
        <v>1277</v>
      </c>
      <c r="B2167" s="69"/>
      <c r="C2167" s="3" t="s">
        <v>6719</v>
      </c>
      <c r="D2167" s="3" t="s">
        <v>6719</v>
      </c>
      <c r="E2167" s="3" t="str">
        <f t="shared" si="33"/>
        <v>S. K. CL.</v>
      </c>
      <c r="F2167" s="59" t="s">
        <v>1277</v>
      </c>
      <c r="G2167" s="3"/>
      <c r="H2167" s="49">
        <v>5</v>
      </c>
      <c r="I2167" s="50">
        <v>45643</v>
      </c>
      <c r="J2167" s="50">
        <v>45648</v>
      </c>
      <c r="K2167" s="52">
        <v>13134.4</v>
      </c>
    </row>
    <row r="2168" spans="1:11" ht="25.5" x14ac:dyDescent="0.2">
      <c r="A2168" s="66" t="s">
        <v>3461</v>
      </c>
      <c r="B2168" s="66" t="s">
        <v>8484</v>
      </c>
      <c r="C2168" s="11" t="s">
        <v>6416</v>
      </c>
      <c r="D2168" s="11" t="s">
        <v>6416</v>
      </c>
      <c r="E2168" s="11" t="str">
        <f t="shared" si="33"/>
        <v>S. K. CL.</v>
      </c>
      <c r="F2168" s="59" t="s">
        <v>6416</v>
      </c>
      <c r="G2168" s="11" t="s">
        <v>3462</v>
      </c>
      <c r="H2168" s="32">
        <v>3</v>
      </c>
      <c r="I2168" s="39">
        <v>45643</v>
      </c>
      <c r="J2168" s="39">
        <v>45645</v>
      </c>
      <c r="K2168" s="48">
        <v>6995.08</v>
      </c>
    </row>
    <row r="2169" spans="1:11" x14ac:dyDescent="0.2">
      <c r="A2169" s="66" t="s">
        <v>3463</v>
      </c>
      <c r="B2169" s="66" t="s">
        <v>8485</v>
      </c>
      <c r="C2169" s="11" t="s">
        <v>6416</v>
      </c>
      <c r="D2169" s="11" t="s">
        <v>6416</v>
      </c>
      <c r="E2169" s="11" t="str">
        <f t="shared" si="33"/>
        <v>S. K. CL.</v>
      </c>
      <c r="F2169" s="59" t="s">
        <v>6416</v>
      </c>
      <c r="G2169" s="11" t="s">
        <v>3464</v>
      </c>
      <c r="H2169" s="32">
        <v>3</v>
      </c>
      <c r="I2169" s="39">
        <v>45643</v>
      </c>
      <c r="J2169" s="39">
        <v>45645</v>
      </c>
      <c r="K2169" s="48">
        <v>3118.49</v>
      </c>
    </row>
    <row r="2170" spans="1:11" x14ac:dyDescent="0.2">
      <c r="A2170" s="66" t="s">
        <v>3465</v>
      </c>
      <c r="B2170" s="66" t="s">
        <v>8486</v>
      </c>
      <c r="C2170" s="11" t="s">
        <v>6416</v>
      </c>
      <c r="D2170" s="11" t="s">
        <v>6416</v>
      </c>
      <c r="E2170" s="11" t="str">
        <f t="shared" si="33"/>
        <v>S. K. CL.</v>
      </c>
      <c r="F2170" s="59" t="s">
        <v>6416</v>
      </c>
      <c r="G2170" s="11" t="s">
        <v>3466</v>
      </c>
      <c r="H2170" s="32">
        <v>2</v>
      </c>
      <c r="I2170" s="39">
        <v>45644</v>
      </c>
      <c r="J2170" s="39">
        <v>45645</v>
      </c>
      <c r="K2170" s="34">
        <v>795.57</v>
      </c>
    </row>
    <row r="2171" spans="1:11" x14ac:dyDescent="0.2">
      <c r="A2171" s="66" t="s">
        <v>3467</v>
      </c>
      <c r="B2171" s="66" t="s">
        <v>8487</v>
      </c>
      <c r="C2171" s="11" t="s">
        <v>6416</v>
      </c>
      <c r="D2171" s="11" t="s">
        <v>6416</v>
      </c>
      <c r="E2171" s="11" t="str">
        <f t="shared" si="33"/>
        <v>S. K. CL.</v>
      </c>
      <c r="F2171" s="59" t="s">
        <v>6416</v>
      </c>
      <c r="G2171" s="11" t="s">
        <v>3468</v>
      </c>
      <c r="H2171" s="32">
        <v>2</v>
      </c>
      <c r="I2171" s="39">
        <v>45644</v>
      </c>
      <c r="J2171" s="39">
        <v>45645</v>
      </c>
      <c r="K2171" s="34">
        <v>583.46</v>
      </c>
    </row>
    <row r="2172" spans="1:11" x14ac:dyDescent="0.2">
      <c r="A2172" s="63" t="s">
        <v>3469</v>
      </c>
      <c r="B2172" s="63" t="s">
        <v>8488</v>
      </c>
      <c r="C2172" s="8" t="s">
        <v>6416</v>
      </c>
      <c r="D2172" s="8" t="s">
        <v>6416</v>
      </c>
      <c r="E2172" s="8" t="str">
        <f t="shared" si="33"/>
        <v>S. K. CL.</v>
      </c>
      <c r="F2172" s="59" t="s">
        <v>6416</v>
      </c>
      <c r="G2172" s="8" t="s">
        <v>3470</v>
      </c>
      <c r="H2172" s="23">
        <v>2</v>
      </c>
      <c r="I2172" s="35">
        <v>45647</v>
      </c>
      <c r="J2172" s="35">
        <v>45648</v>
      </c>
      <c r="K2172" s="42">
        <v>1641.8</v>
      </c>
    </row>
    <row r="2173" spans="1:11" x14ac:dyDescent="0.2">
      <c r="A2173" s="69" t="s">
        <v>1288</v>
      </c>
      <c r="B2173" s="69"/>
      <c r="C2173" s="3" t="s">
        <v>6720</v>
      </c>
      <c r="D2173" s="3" t="s">
        <v>6720</v>
      </c>
      <c r="E2173" s="3" t="str">
        <f t="shared" si="33"/>
        <v>S. K. CR.</v>
      </c>
      <c r="F2173" s="59" t="s">
        <v>1288</v>
      </c>
      <c r="G2173" s="3"/>
      <c r="H2173" s="49">
        <v>5</v>
      </c>
      <c r="I2173" s="50">
        <v>45647</v>
      </c>
      <c r="J2173" s="50">
        <v>45651</v>
      </c>
      <c r="K2173" s="52">
        <v>13134.4</v>
      </c>
    </row>
    <row r="2174" spans="1:11" ht="25.5" x14ac:dyDescent="0.2">
      <c r="A2174" s="66" t="s">
        <v>3471</v>
      </c>
      <c r="B2174" s="66" t="s">
        <v>8489</v>
      </c>
      <c r="C2174" s="11" t="s">
        <v>6416</v>
      </c>
      <c r="D2174" s="11" t="s">
        <v>6416</v>
      </c>
      <c r="E2174" s="11" t="str">
        <f t="shared" si="33"/>
        <v>S. K. CR.</v>
      </c>
      <c r="F2174" s="59" t="s">
        <v>6416</v>
      </c>
      <c r="G2174" s="11" t="s">
        <v>3472</v>
      </c>
      <c r="H2174" s="32">
        <v>3</v>
      </c>
      <c r="I2174" s="39">
        <v>45647</v>
      </c>
      <c r="J2174" s="39">
        <v>45649</v>
      </c>
      <c r="K2174" s="48">
        <v>6995.08</v>
      </c>
    </row>
    <row r="2175" spans="1:11" x14ac:dyDescent="0.2">
      <c r="A2175" s="66" t="s">
        <v>3473</v>
      </c>
      <c r="B2175" s="66" t="s">
        <v>8490</v>
      </c>
      <c r="C2175" s="11" t="s">
        <v>6416</v>
      </c>
      <c r="D2175" s="11" t="s">
        <v>6416</v>
      </c>
      <c r="E2175" s="11" t="str">
        <f t="shared" si="33"/>
        <v>S. K. CR.</v>
      </c>
      <c r="F2175" s="59" t="s">
        <v>6416</v>
      </c>
      <c r="G2175" s="11" t="s">
        <v>3474</v>
      </c>
      <c r="H2175" s="32">
        <v>3</v>
      </c>
      <c r="I2175" s="39">
        <v>45647</v>
      </c>
      <c r="J2175" s="39">
        <v>45649</v>
      </c>
      <c r="K2175" s="48">
        <v>3118.49</v>
      </c>
    </row>
    <row r="2176" spans="1:11" x14ac:dyDescent="0.2">
      <c r="A2176" s="66" t="s">
        <v>3475</v>
      </c>
      <c r="B2176" s="66" t="s">
        <v>8491</v>
      </c>
      <c r="C2176" s="11" t="s">
        <v>6416</v>
      </c>
      <c r="D2176" s="11" t="s">
        <v>6416</v>
      </c>
      <c r="E2176" s="11" t="str">
        <f t="shared" si="33"/>
        <v>S. K. CR.</v>
      </c>
      <c r="F2176" s="59" t="s">
        <v>6416</v>
      </c>
      <c r="G2176" s="11" t="s">
        <v>3476</v>
      </c>
      <c r="H2176" s="32">
        <v>2</v>
      </c>
      <c r="I2176" s="39">
        <v>45648</v>
      </c>
      <c r="J2176" s="39">
        <v>45649</v>
      </c>
      <c r="K2176" s="34">
        <v>795.57</v>
      </c>
    </row>
    <row r="2177" spans="1:11" x14ac:dyDescent="0.2">
      <c r="A2177" s="66" t="s">
        <v>3477</v>
      </c>
      <c r="B2177" s="66" t="s">
        <v>8492</v>
      </c>
      <c r="C2177" s="11" t="s">
        <v>6416</v>
      </c>
      <c r="D2177" s="11" t="s">
        <v>6416</v>
      </c>
      <c r="E2177" s="11" t="str">
        <f t="shared" si="33"/>
        <v>S. K. CR.</v>
      </c>
      <c r="F2177" s="59" t="s">
        <v>6416</v>
      </c>
      <c r="G2177" s="11" t="s">
        <v>3478</v>
      </c>
      <c r="H2177" s="32">
        <v>2</v>
      </c>
      <c r="I2177" s="39">
        <v>45648</v>
      </c>
      <c r="J2177" s="39">
        <v>45649</v>
      </c>
      <c r="K2177" s="34">
        <v>583.46</v>
      </c>
    </row>
    <row r="2178" spans="1:11" x14ac:dyDescent="0.2">
      <c r="A2178" s="63" t="s">
        <v>3479</v>
      </c>
      <c r="B2178" s="63" t="s">
        <v>8493</v>
      </c>
      <c r="C2178" s="8" t="s">
        <v>6416</v>
      </c>
      <c r="D2178" s="8" t="s">
        <v>6416</v>
      </c>
      <c r="E2178" s="8" t="str">
        <f t="shared" si="33"/>
        <v>S. K. CR.</v>
      </c>
      <c r="F2178" s="59" t="s">
        <v>6416</v>
      </c>
      <c r="G2178" s="8" t="s">
        <v>3480</v>
      </c>
      <c r="H2178" s="23">
        <v>2</v>
      </c>
      <c r="I2178" s="35">
        <v>45650</v>
      </c>
      <c r="J2178" s="35">
        <v>45651</v>
      </c>
      <c r="K2178" s="42">
        <v>1641.8</v>
      </c>
    </row>
    <row r="2179" spans="1:11" x14ac:dyDescent="0.2">
      <c r="A2179" s="69" t="s">
        <v>1211</v>
      </c>
      <c r="B2179" s="69"/>
      <c r="C2179" s="3" t="s">
        <v>6713</v>
      </c>
      <c r="D2179" s="3" t="s">
        <v>6713</v>
      </c>
      <c r="E2179" s="3" t="str">
        <f t="shared" si="33"/>
        <v>S. DQ. L.</v>
      </c>
      <c r="F2179" s="59" t="s">
        <v>1211</v>
      </c>
      <c r="G2179" s="3"/>
      <c r="H2179" s="49">
        <v>5</v>
      </c>
      <c r="I2179" s="50">
        <v>45650</v>
      </c>
      <c r="J2179" s="50">
        <v>45655</v>
      </c>
      <c r="K2179" s="52">
        <v>13134.4</v>
      </c>
    </row>
    <row r="2180" spans="1:11" ht="25.5" x14ac:dyDescent="0.2">
      <c r="A2180" s="66" t="s">
        <v>3481</v>
      </c>
      <c r="B2180" s="66" t="s">
        <v>8494</v>
      </c>
      <c r="C2180" s="11" t="s">
        <v>6416</v>
      </c>
      <c r="D2180" s="11" t="s">
        <v>6416</v>
      </c>
      <c r="E2180" s="11" t="str">
        <f t="shared" si="33"/>
        <v>S. DQ. L.</v>
      </c>
      <c r="F2180" s="59" t="s">
        <v>6416</v>
      </c>
      <c r="G2180" s="11" t="s">
        <v>3482</v>
      </c>
      <c r="H2180" s="32">
        <v>3</v>
      </c>
      <c r="I2180" s="39">
        <v>45650</v>
      </c>
      <c r="J2180" s="39">
        <v>45652</v>
      </c>
      <c r="K2180" s="48">
        <v>6995.08</v>
      </c>
    </row>
    <row r="2181" spans="1:11" x14ac:dyDescent="0.2">
      <c r="A2181" s="66" t="s">
        <v>3483</v>
      </c>
      <c r="B2181" s="66" t="s">
        <v>8495</v>
      </c>
      <c r="C2181" s="11" t="s">
        <v>6416</v>
      </c>
      <c r="D2181" s="11" t="s">
        <v>6416</v>
      </c>
      <c r="E2181" s="11" t="str">
        <f t="shared" si="33"/>
        <v>S. DQ. L.</v>
      </c>
      <c r="F2181" s="59" t="s">
        <v>6416</v>
      </c>
      <c r="G2181" s="11" t="s">
        <v>3484</v>
      </c>
      <c r="H2181" s="32">
        <v>3</v>
      </c>
      <c r="I2181" s="39">
        <v>45650</v>
      </c>
      <c r="J2181" s="39">
        <v>45652</v>
      </c>
      <c r="K2181" s="48">
        <v>3118.49</v>
      </c>
    </row>
    <row r="2182" spans="1:11" x14ac:dyDescent="0.2">
      <c r="A2182" s="66" t="s">
        <v>3485</v>
      </c>
      <c r="B2182" s="66" t="s">
        <v>8496</v>
      </c>
      <c r="C2182" s="11" t="s">
        <v>6416</v>
      </c>
      <c r="D2182" s="11" t="s">
        <v>6416</v>
      </c>
      <c r="E2182" s="11" t="str">
        <f t="shared" si="33"/>
        <v>S. DQ. L.</v>
      </c>
      <c r="F2182" s="59" t="s">
        <v>6416</v>
      </c>
      <c r="G2182" s="11" t="s">
        <v>3486</v>
      </c>
      <c r="H2182" s="32">
        <v>2</v>
      </c>
      <c r="I2182" s="39">
        <v>45651</v>
      </c>
      <c r="J2182" s="39">
        <v>45652</v>
      </c>
      <c r="K2182" s="34">
        <v>795.57</v>
      </c>
    </row>
    <row r="2183" spans="1:11" x14ac:dyDescent="0.2">
      <c r="A2183" s="66" t="s">
        <v>3487</v>
      </c>
      <c r="B2183" s="66" t="s">
        <v>8497</v>
      </c>
      <c r="C2183" s="11" t="s">
        <v>6416</v>
      </c>
      <c r="D2183" s="11" t="s">
        <v>6416</v>
      </c>
      <c r="E2183" s="11" t="str">
        <f t="shared" ref="E2183:E2246" si="34">IF(C2183="",E2182,C2183)</f>
        <v>S. DQ. L.</v>
      </c>
      <c r="F2183" s="59" t="s">
        <v>6416</v>
      </c>
      <c r="G2183" s="11" t="s">
        <v>3488</v>
      </c>
      <c r="H2183" s="32">
        <v>2</v>
      </c>
      <c r="I2183" s="39">
        <v>45651</v>
      </c>
      <c r="J2183" s="39">
        <v>45652</v>
      </c>
      <c r="K2183" s="34">
        <v>583.46</v>
      </c>
    </row>
    <row r="2184" spans="1:11" x14ac:dyDescent="0.2">
      <c r="A2184" s="63" t="s">
        <v>3489</v>
      </c>
      <c r="B2184" s="63" t="s">
        <v>8498</v>
      </c>
      <c r="C2184" s="8" t="s">
        <v>6416</v>
      </c>
      <c r="D2184" s="8" t="s">
        <v>6416</v>
      </c>
      <c r="E2184" s="8" t="str">
        <f t="shared" si="34"/>
        <v>S. DQ. L.</v>
      </c>
      <c r="F2184" s="59" t="s">
        <v>6416</v>
      </c>
      <c r="G2184" s="8" t="s">
        <v>3490</v>
      </c>
      <c r="H2184" s="23">
        <v>2</v>
      </c>
      <c r="I2184" s="35">
        <v>45654</v>
      </c>
      <c r="J2184" s="35">
        <v>45655</v>
      </c>
      <c r="K2184" s="42">
        <v>1641.8</v>
      </c>
    </row>
    <row r="2185" spans="1:11" x14ac:dyDescent="0.2">
      <c r="A2185" s="69" t="s">
        <v>1222</v>
      </c>
      <c r="B2185" s="69"/>
      <c r="C2185" s="3" t="s">
        <v>6714</v>
      </c>
      <c r="D2185" s="3" t="s">
        <v>6714</v>
      </c>
      <c r="E2185" s="3" t="str">
        <f t="shared" si="34"/>
        <v>S. DQ. R.</v>
      </c>
      <c r="F2185" s="59" t="s">
        <v>1222</v>
      </c>
      <c r="G2185" s="3"/>
      <c r="H2185" s="49">
        <v>5</v>
      </c>
      <c r="I2185" s="50">
        <v>45654</v>
      </c>
      <c r="J2185" s="50">
        <v>45658</v>
      </c>
      <c r="K2185" s="52">
        <v>13134.4</v>
      </c>
    </row>
    <row r="2186" spans="1:11" ht="25.5" x14ac:dyDescent="0.2">
      <c r="A2186" s="66" t="s">
        <v>3491</v>
      </c>
      <c r="B2186" s="66" t="s">
        <v>8499</v>
      </c>
      <c r="C2186" s="11" t="s">
        <v>6416</v>
      </c>
      <c r="D2186" s="11" t="s">
        <v>6416</v>
      </c>
      <c r="E2186" s="11" t="str">
        <f t="shared" si="34"/>
        <v>S. DQ. R.</v>
      </c>
      <c r="F2186" s="59" t="s">
        <v>6416</v>
      </c>
      <c r="G2186" s="11" t="s">
        <v>3492</v>
      </c>
      <c r="H2186" s="32">
        <v>3</v>
      </c>
      <c r="I2186" s="39">
        <v>45654</v>
      </c>
      <c r="J2186" s="39">
        <v>45656</v>
      </c>
      <c r="K2186" s="48">
        <v>6995.08</v>
      </c>
    </row>
    <row r="2187" spans="1:11" x14ac:dyDescent="0.2">
      <c r="A2187" s="66" t="s">
        <v>3493</v>
      </c>
      <c r="B2187" s="66" t="s">
        <v>8500</v>
      </c>
      <c r="C2187" s="11" t="s">
        <v>6416</v>
      </c>
      <c r="D2187" s="11" t="s">
        <v>6416</v>
      </c>
      <c r="E2187" s="11" t="str">
        <f t="shared" si="34"/>
        <v>S. DQ. R.</v>
      </c>
      <c r="F2187" s="59" t="s">
        <v>6416</v>
      </c>
      <c r="G2187" s="11" t="s">
        <v>3494</v>
      </c>
      <c r="H2187" s="32">
        <v>3</v>
      </c>
      <c r="I2187" s="39">
        <v>45654</v>
      </c>
      <c r="J2187" s="39">
        <v>45656</v>
      </c>
      <c r="K2187" s="48">
        <v>3118.49</v>
      </c>
    </row>
    <row r="2188" spans="1:11" x14ac:dyDescent="0.2">
      <c r="A2188" s="66" t="s">
        <v>3495</v>
      </c>
      <c r="B2188" s="66" t="s">
        <v>8501</v>
      </c>
      <c r="C2188" s="11" t="s">
        <v>6416</v>
      </c>
      <c r="D2188" s="11" t="s">
        <v>6416</v>
      </c>
      <c r="E2188" s="11" t="str">
        <f t="shared" si="34"/>
        <v>S. DQ. R.</v>
      </c>
      <c r="F2188" s="59" t="s">
        <v>6416</v>
      </c>
      <c r="G2188" s="11" t="s">
        <v>3496</v>
      </c>
      <c r="H2188" s="32">
        <v>2</v>
      </c>
      <c r="I2188" s="39">
        <v>45655</v>
      </c>
      <c r="J2188" s="39">
        <v>45656</v>
      </c>
      <c r="K2188" s="34">
        <v>795.57</v>
      </c>
    </row>
    <row r="2189" spans="1:11" x14ac:dyDescent="0.2">
      <c r="A2189" s="66" t="s">
        <v>3497</v>
      </c>
      <c r="B2189" s="66" t="s">
        <v>8502</v>
      </c>
      <c r="C2189" s="11" t="s">
        <v>6416</v>
      </c>
      <c r="D2189" s="11" t="s">
        <v>6416</v>
      </c>
      <c r="E2189" s="11" t="str">
        <f t="shared" si="34"/>
        <v>S. DQ. R.</v>
      </c>
      <c r="F2189" s="59" t="s">
        <v>6416</v>
      </c>
      <c r="G2189" s="11" t="s">
        <v>3498</v>
      </c>
      <c r="H2189" s="32">
        <v>2</v>
      </c>
      <c r="I2189" s="39">
        <v>45655</v>
      </c>
      <c r="J2189" s="39">
        <v>45656</v>
      </c>
      <c r="K2189" s="34">
        <v>583.46</v>
      </c>
    </row>
    <row r="2190" spans="1:11" x14ac:dyDescent="0.2">
      <c r="A2190" s="63" t="s">
        <v>3499</v>
      </c>
      <c r="B2190" s="63" t="s">
        <v>8503</v>
      </c>
      <c r="C2190" s="8" t="s">
        <v>6416</v>
      </c>
      <c r="D2190" s="8" t="s">
        <v>6416</v>
      </c>
      <c r="E2190" s="8" t="str">
        <f t="shared" si="34"/>
        <v>S. DQ. R.</v>
      </c>
      <c r="F2190" s="59" t="s">
        <v>6416</v>
      </c>
      <c r="G2190" s="8" t="s">
        <v>3500</v>
      </c>
      <c r="H2190" s="23">
        <v>2</v>
      </c>
      <c r="I2190" s="35">
        <v>45657</v>
      </c>
      <c r="J2190" s="35">
        <v>45658</v>
      </c>
      <c r="K2190" s="42">
        <v>1641.8</v>
      </c>
    </row>
    <row r="2191" spans="1:11" x14ac:dyDescent="0.2">
      <c r="A2191" s="68" t="s">
        <v>3501</v>
      </c>
      <c r="B2191" s="68"/>
      <c r="C2191" s="2" t="s">
        <v>6775</v>
      </c>
      <c r="D2191" s="2" t="s">
        <v>6775</v>
      </c>
      <c r="E2191" s="2" t="str">
        <f t="shared" si="34"/>
        <v>R2 / K0</v>
      </c>
      <c r="F2191" s="59" t="s">
        <v>3501</v>
      </c>
      <c r="G2191" s="2"/>
      <c r="H2191" s="43">
        <v>14</v>
      </c>
      <c r="I2191" s="44">
        <v>45659</v>
      </c>
      <c r="J2191" s="44">
        <v>45675</v>
      </c>
      <c r="K2191" s="47">
        <v>52537.61</v>
      </c>
    </row>
    <row r="2192" spans="1:11" x14ac:dyDescent="0.2">
      <c r="A2192" s="69" t="s">
        <v>1277</v>
      </c>
      <c r="B2192" s="69"/>
      <c r="C2192" s="3" t="s">
        <v>6719</v>
      </c>
      <c r="D2192" s="3" t="s">
        <v>6719</v>
      </c>
      <c r="E2192" s="3" t="str">
        <f t="shared" si="34"/>
        <v>S. K. CL.</v>
      </c>
      <c r="F2192" s="59" t="s">
        <v>1277</v>
      </c>
      <c r="G2192" s="3"/>
      <c r="H2192" s="49">
        <v>5</v>
      </c>
      <c r="I2192" s="50">
        <v>45659</v>
      </c>
      <c r="J2192" s="50">
        <v>45664</v>
      </c>
      <c r="K2192" s="52">
        <v>13134.4</v>
      </c>
    </row>
    <row r="2193" spans="1:11" ht="25.5" x14ac:dyDescent="0.2">
      <c r="A2193" s="66" t="s">
        <v>3502</v>
      </c>
      <c r="B2193" s="66" t="s">
        <v>8504</v>
      </c>
      <c r="C2193" s="11" t="s">
        <v>6416</v>
      </c>
      <c r="D2193" s="11" t="s">
        <v>6416</v>
      </c>
      <c r="E2193" s="11" t="str">
        <f t="shared" si="34"/>
        <v>S. K. CL.</v>
      </c>
      <c r="F2193" s="59" t="s">
        <v>6416</v>
      </c>
      <c r="G2193" s="11" t="s">
        <v>3503</v>
      </c>
      <c r="H2193" s="32">
        <v>3</v>
      </c>
      <c r="I2193" s="39">
        <v>45659</v>
      </c>
      <c r="J2193" s="39">
        <v>45662</v>
      </c>
      <c r="K2193" s="48">
        <v>6995.08</v>
      </c>
    </row>
    <row r="2194" spans="1:11" x14ac:dyDescent="0.2">
      <c r="A2194" s="66" t="s">
        <v>3504</v>
      </c>
      <c r="B2194" s="66" t="s">
        <v>8505</v>
      </c>
      <c r="C2194" s="11" t="s">
        <v>6416</v>
      </c>
      <c r="D2194" s="11" t="s">
        <v>6416</v>
      </c>
      <c r="E2194" s="11" t="str">
        <f t="shared" si="34"/>
        <v>S. K. CL.</v>
      </c>
      <c r="F2194" s="59" t="s">
        <v>6416</v>
      </c>
      <c r="G2194" s="11" t="s">
        <v>3505</v>
      </c>
      <c r="H2194" s="32">
        <v>3</v>
      </c>
      <c r="I2194" s="39">
        <v>45659</v>
      </c>
      <c r="J2194" s="39">
        <v>45662</v>
      </c>
      <c r="K2194" s="48">
        <v>3118.49</v>
      </c>
    </row>
    <row r="2195" spans="1:11" x14ac:dyDescent="0.2">
      <c r="A2195" s="66" t="s">
        <v>3506</v>
      </c>
      <c r="B2195" s="66" t="s">
        <v>8506</v>
      </c>
      <c r="C2195" s="11" t="s">
        <v>6416</v>
      </c>
      <c r="D2195" s="11" t="s">
        <v>6416</v>
      </c>
      <c r="E2195" s="11" t="str">
        <f t="shared" si="34"/>
        <v>S. K. CL.</v>
      </c>
      <c r="F2195" s="59" t="s">
        <v>6416</v>
      </c>
      <c r="G2195" s="11" t="s">
        <v>3507</v>
      </c>
      <c r="H2195" s="32">
        <v>2</v>
      </c>
      <c r="I2195" s="39">
        <v>45661</v>
      </c>
      <c r="J2195" s="39">
        <v>45662</v>
      </c>
      <c r="K2195" s="34">
        <v>795.57</v>
      </c>
    </row>
    <row r="2196" spans="1:11" x14ac:dyDescent="0.2">
      <c r="A2196" s="66" t="s">
        <v>3508</v>
      </c>
      <c r="B2196" s="66" t="s">
        <v>8507</v>
      </c>
      <c r="C2196" s="11" t="s">
        <v>6416</v>
      </c>
      <c r="D2196" s="11" t="s">
        <v>6416</v>
      </c>
      <c r="E2196" s="11" t="str">
        <f t="shared" si="34"/>
        <v>S. K. CL.</v>
      </c>
      <c r="F2196" s="59" t="s">
        <v>6416</v>
      </c>
      <c r="G2196" s="11" t="s">
        <v>3509</v>
      </c>
      <c r="H2196" s="32">
        <v>2</v>
      </c>
      <c r="I2196" s="39">
        <v>45661</v>
      </c>
      <c r="J2196" s="39">
        <v>45662</v>
      </c>
      <c r="K2196" s="34">
        <v>583.46</v>
      </c>
    </row>
    <row r="2197" spans="1:11" x14ac:dyDescent="0.2">
      <c r="A2197" s="63" t="s">
        <v>3510</v>
      </c>
      <c r="B2197" s="63" t="s">
        <v>8508</v>
      </c>
      <c r="C2197" s="8" t="s">
        <v>6416</v>
      </c>
      <c r="D2197" s="8" t="s">
        <v>6416</v>
      </c>
      <c r="E2197" s="8" t="str">
        <f t="shared" si="34"/>
        <v>S. K. CL.</v>
      </c>
      <c r="F2197" s="59" t="s">
        <v>6416</v>
      </c>
      <c r="G2197" s="8" t="s">
        <v>3511</v>
      </c>
      <c r="H2197" s="23">
        <v>2</v>
      </c>
      <c r="I2197" s="35">
        <v>45663</v>
      </c>
      <c r="J2197" s="35">
        <v>45664</v>
      </c>
      <c r="K2197" s="42">
        <v>1641.8</v>
      </c>
    </row>
    <row r="2198" spans="1:11" x14ac:dyDescent="0.2">
      <c r="A2198" s="69" t="s">
        <v>1288</v>
      </c>
      <c r="B2198" s="69"/>
      <c r="C2198" s="3" t="s">
        <v>6720</v>
      </c>
      <c r="D2198" s="3" t="s">
        <v>6720</v>
      </c>
      <c r="E2198" s="3" t="str">
        <f t="shared" si="34"/>
        <v>S. K. CR.</v>
      </c>
      <c r="F2198" s="59" t="s">
        <v>1288</v>
      </c>
      <c r="G2198" s="3"/>
      <c r="H2198" s="49">
        <v>5</v>
      </c>
      <c r="I2198" s="50">
        <v>45663</v>
      </c>
      <c r="J2198" s="50">
        <v>45668</v>
      </c>
      <c r="K2198" s="52">
        <v>13134.4</v>
      </c>
    </row>
    <row r="2199" spans="1:11" ht="25.5" x14ac:dyDescent="0.2">
      <c r="A2199" s="66" t="s">
        <v>3512</v>
      </c>
      <c r="B2199" s="66" t="s">
        <v>8509</v>
      </c>
      <c r="C2199" s="11" t="s">
        <v>6416</v>
      </c>
      <c r="D2199" s="11" t="s">
        <v>6416</v>
      </c>
      <c r="E2199" s="11" t="str">
        <f t="shared" si="34"/>
        <v>S. K. CR.</v>
      </c>
      <c r="F2199" s="59" t="s">
        <v>6416</v>
      </c>
      <c r="G2199" s="11" t="s">
        <v>3513</v>
      </c>
      <c r="H2199" s="32">
        <v>3</v>
      </c>
      <c r="I2199" s="39">
        <v>45663</v>
      </c>
      <c r="J2199" s="39">
        <v>45665</v>
      </c>
      <c r="K2199" s="48">
        <v>6995.08</v>
      </c>
    </row>
    <row r="2200" spans="1:11" x14ac:dyDescent="0.2">
      <c r="A2200" s="66" t="s">
        <v>3514</v>
      </c>
      <c r="B2200" s="66" t="s">
        <v>8510</v>
      </c>
      <c r="C2200" s="11" t="s">
        <v>6416</v>
      </c>
      <c r="D2200" s="11" t="s">
        <v>6416</v>
      </c>
      <c r="E2200" s="11" t="str">
        <f t="shared" si="34"/>
        <v>S. K. CR.</v>
      </c>
      <c r="F2200" s="59" t="s">
        <v>6416</v>
      </c>
      <c r="G2200" s="11" t="s">
        <v>3515</v>
      </c>
      <c r="H2200" s="32">
        <v>3</v>
      </c>
      <c r="I2200" s="39">
        <v>45663</v>
      </c>
      <c r="J2200" s="39">
        <v>45665</v>
      </c>
      <c r="K2200" s="48">
        <v>3118.49</v>
      </c>
    </row>
    <row r="2201" spans="1:11" x14ac:dyDescent="0.2">
      <c r="A2201" s="66" t="s">
        <v>3516</v>
      </c>
      <c r="B2201" s="66" t="s">
        <v>8511</v>
      </c>
      <c r="C2201" s="11" t="s">
        <v>6416</v>
      </c>
      <c r="D2201" s="11" t="s">
        <v>6416</v>
      </c>
      <c r="E2201" s="11" t="str">
        <f t="shared" si="34"/>
        <v>S. K. CR.</v>
      </c>
      <c r="F2201" s="59" t="s">
        <v>6416</v>
      </c>
      <c r="G2201" s="11" t="s">
        <v>3517</v>
      </c>
      <c r="H2201" s="32">
        <v>2</v>
      </c>
      <c r="I2201" s="39">
        <v>45664</v>
      </c>
      <c r="J2201" s="39">
        <v>45665</v>
      </c>
      <c r="K2201" s="34">
        <v>795.57</v>
      </c>
    </row>
    <row r="2202" spans="1:11" x14ac:dyDescent="0.2">
      <c r="A2202" s="66" t="s">
        <v>3518</v>
      </c>
      <c r="B2202" s="66" t="s">
        <v>8512</v>
      </c>
      <c r="C2202" s="11" t="s">
        <v>6416</v>
      </c>
      <c r="D2202" s="11" t="s">
        <v>6416</v>
      </c>
      <c r="E2202" s="11" t="str">
        <f t="shared" si="34"/>
        <v>S. K. CR.</v>
      </c>
      <c r="F2202" s="59" t="s">
        <v>6416</v>
      </c>
      <c r="G2202" s="11" t="s">
        <v>3519</v>
      </c>
      <c r="H2202" s="32">
        <v>2</v>
      </c>
      <c r="I2202" s="39">
        <v>45664</v>
      </c>
      <c r="J2202" s="39">
        <v>45665</v>
      </c>
      <c r="K2202" s="34">
        <v>583.46</v>
      </c>
    </row>
    <row r="2203" spans="1:11" x14ac:dyDescent="0.2">
      <c r="A2203" s="63" t="s">
        <v>3520</v>
      </c>
      <c r="B2203" s="63" t="s">
        <v>8513</v>
      </c>
      <c r="C2203" s="8" t="s">
        <v>6416</v>
      </c>
      <c r="D2203" s="8" t="s">
        <v>6416</v>
      </c>
      <c r="E2203" s="8" t="str">
        <f t="shared" si="34"/>
        <v>S. K. CR.</v>
      </c>
      <c r="F2203" s="59" t="s">
        <v>6416</v>
      </c>
      <c r="G2203" s="8" t="s">
        <v>3521</v>
      </c>
      <c r="H2203" s="23">
        <v>2</v>
      </c>
      <c r="I2203" s="35">
        <v>45666</v>
      </c>
      <c r="J2203" s="35">
        <v>45668</v>
      </c>
      <c r="K2203" s="42">
        <v>1641.8</v>
      </c>
    </row>
    <row r="2204" spans="1:11" x14ac:dyDescent="0.2">
      <c r="A2204" s="69" t="s">
        <v>1211</v>
      </c>
      <c r="B2204" s="69"/>
      <c r="C2204" s="3" t="s">
        <v>6713</v>
      </c>
      <c r="D2204" s="3" t="s">
        <v>6713</v>
      </c>
      <c r="E2204" s="3" t="str">
        <f t="shared" si="34"/>
        <v>S. DQ. L.</v>
      </c>
      <c r="F2204" s="59" t="s">
        <v>1211</v>
      </c>
      <c r="G2204" s="3"/>
      <c r="H2204" s="49">
        <v>5</v>
      </c>
      <c r="I2204" s="50">
        <v>45666</v>
      </c>
      <c r="J2204" s="50">
        <v>45671</v>
      </c>
      <c r="K2204" s="52">
        <v>13134.4</v>
      </c>
    </row>
    <row r="2205" spans="1:11" ht="25.5" x14ac:dyDescent="0.2">
      <c r="A2205" s="66" t="s">
        <v>3522</v>
      </c>
      <c r="B2205" s="66" t="s">
        <v>8514</v>
      </c>
      <c r="C2205" s="11" t="s">
        <v>6416</v>
      </c>
      <c r="D2205" s="11" t="s">
        <v>6416</v>
      </c>
      <c r="E2205" s="11" t="str">
        <f t="shared" si="34"/>
        <v>S. DQ. L.</v>
      </c>
      <c r="F2205" s="59" t="s">
        <v>6416</v>
      </c>
      <c r="G2205" s="11" t="s">
        <v>3523</v>
      </c>
      <c r="H2205" s="32">
        <v>3</v>
      </c>
      <c r="I2205" s="39">
        <v>45666</v>
      </c>
      <c r="J2205" s="39">
        <v>45669</v>
      </c>
      <c r="K2205" s="48">
        <v>6995.08</v>
      </c>
    </row>
    <row r="2206" spans="1:11" x14ac:dyDescent="0.2">
      <c r="A2206" s="66" t="s">
        <v>3524</v>
      </c>
      <c r="B2206" s="66" t="s">
        <v>8515</v>
      </c>
      <c r="C2206" s="11" t="s">
        <v>6416</v>
      </c>
      <c r="D2206" s="11" t="s">
        <v>6416</v>
      </c>
      <c r="E2206" s="11" t="str">
        <f t="shared" si="34"/>
        <v>S. DQ. L.</v>
      </c>
      <c r="F2206" s="59" t="s">
        <v>6416</v>
      </c>
      <c r="G2206" s="11" t="s">
        <v>3525</v>
      </c>
      <c r="H2206" s="32">
        <v>3</v>
      </c>
      <c r="I2206" s="39">
        <v>45666</v>
      </c>
      <c r="J2206" s="39">
        <v>45669</v>
      </c>
      <c r="K2206" s="48">
        <v>3118.49</v>
      </c>
    </row>
    <row r="2207" spans="1:11" x14ac:dyDescent="0.2">
      <c r="A2207" s="66" t="s">
        <v>3526</v>
      </c>
      <c r="B2207" s="66" t="s">
        <v>8516</v>
      </c>
      <c r="C2207" s="11" t="s">
        <v>6416</v>
      </c>
      <c r="D2207" s="11" t="s">
        <v>6416</v>
      </c>
      <c r="E2207" s="11" t="str">
        <f t="shared" si="34"/>
        <v>S. DQ. L.</v>
      </c>
      <c r="F2207" s="59" t="s">
        <v>6416</v>
      </c>
      <c r="G2207" s="11" t="s">
        <v>3527</v>
      </c>
      <c r="H2207" s="32">
        <v>2</v>
      </c>
      <c r="I2207" s="39">
        <v>45668</v>
      </c>
      <c r="J2207" s="39">
        <v>45669</v>
      </c>
      <c r="K2207" s="34">
        <v>795.57</v>
      </c>
    </row>
    <row r="2208" spans="1:11" x14ac:dyDescent="0.2">
      <c r="A2208" s="66" t="s">
        <v>3528</v>
      </c>
      <c r="B2208" s="66" t="s">
        <v>8517</v>
      </c>
      <c r="C2208" s="11" t="s">
        <v>6416</v>
      </c>
      <c r="D2208" s="11" t="s">
        <v>6416</v>
      </c>
      <c r="E2208" s="11" t="str">
        <f t="shared" si="34"/>
        <v>S. DQ. L.</v>
      </c>
      <c r="F2208" s="59" t="s">
        <v>6416</v>
      </c>
      <c r="G2208" s="11" t="s">
        <v>3529</v>
      </c>
      <c r="H2208" s="32">
        <v>2</v>
      </c>
      <c r="I2208" s="39">
        <v>45668</v>
      </c>
      <c r="J2208" s="39">
        <v>45669</v>
      </c>
      <c r="K2208" s="34">
        <v>583.46</v>
      </c>
    </row>
    <row r="2209" spans="1:11" x14ac:dyDescent="0.2">
      <c r="A2209" s="63" t="s">
        <v>3530</v>
      </c>
      <c r="B2209" s="63" t="s">
        <v>8518</v>
      </c>
      <c r="C2209" s="8" t="s">
        <v>6416</v>
      </c>
      <c r="D2209" s="8" t="s">
        <v>6416</v>
      </c>
      <c r="E2209" s="8" t="str">
        <f t="shared" si="34"/>
        <v>S. DQ. L.</v>
      </c>
      <c r="F2209" s="59" t="s">
        <v>6416</v>
      </c>
      <c r="G2209" s="8" t="s">
        <v>3531</v>
      </c>
      <c r="H2209" s="23">
        <v>2</v>
      </c>
      <c r="I2209" s="35">
        <v>45670</v>
      </c>
      <c r="J2209" s="35">
        <v>45671</v>
      </c>
      <c r="K2209" s="42">
        <v>1641.8</v>
      </c>
    </row>
    <row r="2210" spans="1:11" x14ac:dyDescent="0.2">
      <c r="A2210" s="69" t="s">
        <v>1222</v>
      </c>
      <c r="B2210" s="69"/>
      <c r="C2210" s="3" t="s">
        <v>6714</v>
      </c>
      <c r="D2210" s="3" t="s">
        <v>6714</v>
      </c>
      <c r="E2210" s="3" t="str">
        <f t="shared" si="34"/>
        <v>S. DQ. R.</v>
      </c>
      <c r="F2210" s="59" t="s">
        <v>1222</v>
      </c>
      <c r="G2210" s="3"/>
      <c r="H2210" s="49">
        <v>5</v>
      </c>
      <c r="I2210" s="50">
        <v>45670</v>
      </c>
      <c r="J2210" s="50">
        <v>45675</v>
      </c>
      <c r="K2210" s="52">
        <v>13134.4</v>
      </c>
    </row>
    <row r="2211" spans="1:11" ht="25.5" x14ac:dyDescent="0.2">
      <c r="A2211" s="66" t="s">
        <v>3532</v>
      </c>
      <c r="B2211" s="66" t="s">
        <v>8519</v>
      </c>
      <c r="C2211" s="11" t="s">
        <v>6416</v>
      </c>
      <c r="D2211" s="11" t="s">
        <v>6416</v>
      </c>
      <c r="E2211" s="11" t="str">
        <f t="shared" si="34"/>
        <v>S. DQ. R.</v>
      </c>
      <c r="F2211" s="59" t="s">
        <v>6416</v>
      </c>
      <c r="G2211" s="11" t="s">
        <v>3533</v>
      </c>
      <c r="H2211" s="32">
        <v>3</v>
      </c>
      <c r="I2211" s="39">
        <v>45670</v>
      </c>
      <c r="J2211" s="39">
        <v>45672</v>
      </c>
      <c r="K2211" s="48">
        <v>6995.08</v>
      </c>
    </row>
    <row r="2212" spans="1:11" x14ac:dyDescent="0.2">
      <c r="A2212" s="66" t="s">
        <v>3534</v>
      </c>
      <c r="B2212" s="66" t="s">
        <v>8520</v>
      </c>
      <c r="C2212" s="11" t="s">
        <v>6416</v>
      </c>
      <c r="D2212" s="11" t="s">
        <v>6416</v>
      </c>
      <c r="E2212" s="11" t="str">
        <f t="shared" si="34"/>
        <v>S. DQ. R.</v>
      </c>
      <c r="F2212" s="59" t="s">
        <v>6416</v>
      </c>
      <c r="G2212" s="11" t="s">
        <v>3535</v>
      </c>
      <c r="H2212" s="32">
        <v>3</v>
      </c>
      <c r="I2212" s="39">
        <v>45670</v>
      </c>
      <c r="J2212" s="39">
        <v>45672</v>
      </c>
      <c r="K2212" s="48">
        <v>3118.49</v>
      </c>
    </row>
    <row r="2213" spans="1:11" x14ac:dyDescent="0.2">
      <c r="A2213" s="66" t="s">
        <v>3536</v>
      </c>
      <c r="B2213" s="66" t="s">
        <v>8521</v>
      </c>
      <c r="C2213" s="11" t="s">
        <v>6416</v>
      </c>
      <c r="D2213" s="11" t="s">
        <v>6416</v>
      </c>
      <c r="E2213" s="11" t="str">
        <f t="shared" si="34"/>
        <v>S. DQ. R.</v>
      </c>
      <c r="F2213" s="59" t="s">
        <v>6416</v>
      </c>
      <c r="G2213" s="11" t="s">
        <v>3537</v>
      </c>
      <c r="H2213" s="32">
        <v>2</v>
      </c>
      <c r="I2213" s="39">
        <v>45671</v>
      </c>
      <c r="J2213" s="39">
        <v>45672</v>
      </c>
      <c r="K2213" s="34">
        <v>795.57</v>
      </c>
    </row>
    <row r="2214" spans="1:11" x14ac:dyDescent="0.2">
      <c r="A2214" s="66" t="s">
        <v>3538</v>
      </c>
      <c r="B2214" s="66" t="s">
        <v>8522</v>
      </c>
      <c r="C2214" s="11" t="s">
        <v>6416</v>
      </c>
      <c r="D2214" s="11" t="s">
        <v>6416</v>
      </c>
      <c r="E2214" s="11" t="str">
        <f t="shared" si="34"/>
        <v>S. DQ. R.</v>
      </c>
      <c r="F2214" s="59" t="s">
        <v>6416</v>
      </c>
      <c r="G2214" s="11" t="s">
        <v>3539</v>
      </c>
      <c r="H2214" s="32">
        <v>2</v>
      </c>
      <c r="I2214" s="39">
        <v>45671</v>
      </c>
      <c r="J2214" s="39">
        <v>45672</v>
      </c>
      <c r="K2214" s="34">
        <v>583.46</v>
      </c>
    </row>
    <row r="2215" spans="1:11" x14ac:dyDescent="0.2">
      <c r="A2215" s="63" t="s">
        <v>3540</v>
      </c>
      <c r="B2215" s="63" t="s">
        <v>8523</v>
      </c>
      <c r="C2215" s="8" t="s">
        <v>6416</v>
      </c>
      <c r="D2215" s="8" t="s">
        <v>6416</v>
      </c>
      <c r="E2215" s="8" t="str">
        <f t="shared" si="34"/>
        <v>S. DQ. R.</v>
      </c>
      <c r="F2215" s="59" t="s">
        <v>6416</v>
      </c>
      <c r="G2215" s="8" t="s">
        <v>3541</v>
      </c>
      <c r="H2215" s="23">
        <v>2</v>
      </c>
      <c r="I2215" s="35">
        <v>45673</v>
      </c>
      <c r="J2215" s="35">
        <v>45675</v>
      </c>
      <c r="K2215" s="42">
        <v>1641.8</v>
      </c>
    </row>
    <row r="2216" spans="1:11" x14ac:dyDescent="0.2">
      <c r="A2216" s="67" t="s">
        <v>3542</v>
      </c>
      <c r="B2216" s="67"/>
      <c r="C2216" s="12" t="s">
        <v>6682</v>
      </c>
      <c r="D2216" s="12" t="s">
        <v>6682</v>
      </c>
      <c r="E2216" s="12" t="str">
        <f t="shared" si="34"/>
        <v>Zone R3</v>
      </c>
      <c r="F2216" s="59" t="s">
        <v>3542</v>
      </c>
      <c r="G2216" s="12"/>
      <c r="H2216" s="36">
        <v>61</v>
      </c>
      <c r="I2216" s="37">
        <v>45321</v>
      </c>
      <c r="J2216" s="37">
        <v>45396</v>
      </c>
      <c r="K2216" s="46">
        <v>417134.06</v>
      </c>
    </row>
    <row r="2217" spans="1:11" x14ac:dyDescent="0.2">
      <c r="A2217" s="68" t="s">
        <v>3543</v>
      </c>
      <c r="B2217" s="68"/>
      <c r="C2217" s="2" t="s">
        <v>6776</v>
      </c>
      <c r="D2217" s="2" t="s">
        <v>6776</v>
      </c>
      <c r="E2217" s="2" t="str">
        <f t="shared" si="34"/>
        <v>R3 / E0</v>
      </c>
      <c r="F2217" s="59" t="s">
        <v>3543</v>
      </c>
      <c r="G2217" s="2"/>
      <c r="H2217" s="43">
        <v>26</v>
      </c>
      <c r="I2217" s="44">
        <v>45321</v>
      </c>
      <c r="J2217" s="44">
        <v>45351</v>
      </c>
      <c r="K2217" s="47">
        <v>119300.92</v>
      </c>
    </row>
    <row r="2218" spans="1:11" x14ac:dyDescent="0.2">
      <c r="A2218" s="69" t="s">
        <v>1178</v>
      </c>
      <c r="B2218" s="69"/>
      <c r="C2218" s="3" t="s">
        <v>6710</v>
      </c>
      <c r="D2218" s="3" t="s">
        <v>6710</v>
      </c>
      <c r="E2218" s="3" t="str">
        <f t="shared" si="34"/>
        <v>S. K. L. - 1</v>
      </c>
      <c r="F2218" s="59" t="s">
        <v>1178</v>
      </c>
      <c r="G2218" s="3"/>
      <c r="H2218" s="49">
        <v>5</v>
      </c>
      <c r="I2218" s="50">
        <v>45321</v>
      </c>
      <c r="J2218" s="50">
        <v>45326</v>
      </c>
      <c r="K2218" s="52">
        <v>14912.61</v>
      </c>
    </row>
    <row r="2219" spans="1:11" ht="25.5" x14ac:dyDescent="0.2">
      <c r="A2219" s="66" t="s">
        <v>3544</v>
      </c>
      <c r="B2219" s="66" t="s">
        <v>8524</v>
      </c>
      <c r="C2219" s="11" t="s">
        <v>6416</v>
      </c>
      <c r="D2219" s="11" t="s">
        <v>6416</v>
      </c>
      <c r="E2219" s="11" t="str">
        <f t="shared" si="34"/>
        <v>S. K. L. - 1</v>
      </c>
      <c r="F2219" s="59" t="s">
        <v>6416</v>
      </c>
      <c r="G2219" s="11" t="s">
        <v>3545</v>
      </c>
      <c r="H2219" s="32">
        <v>3</v>
      </c>
      <c r="I2219" s="39">
        <v>45321</v>
      </c>
      <c r="J2219" s="39">
        <v>45323</v>
      </c>
      <c r="K2219" s="48">
        <v>8071.25</v>
      </c>
    </row>
    <row r="2220" spans="1:11" x14ac:dyDescent="0.2">
      <c r="A2220" s="66" t="s">
        <v>3546</v>
      </c>
      <c r="B2220" s="66" t="s">
        <v>8525</v>
      </c>
      <c r="C2220" s="11" t="s">
        <v>6416</v>
      </c>
      <c r="D2220" s="11" t="s">
        <v>6416</v>
      </c>
      <c r="E2220" s="11" t="str">
        <f t="shared" si="34"/>
        <v>S. K. L. - 1</v>
      </c>
      <c r="F2220" s="59" t="s">
        <v>6416</v>
      </c>
      <c r="G2220" s="11" t="s">
        <v>3547</v>
      </c>
      <c r="H2220" s="32">
        <v>3</v>
      </c>
      <c r="I2220" s="39">
        <v>45321</v>
      </c>
      <c r="J2220" s="39">
        <v>45323</v>
      </c>
      <c r="K2220" s="48">
        <v>3598.26</v>
      </c>
    </row>
    <row r="2221" spans="1:11" x14ac:dyDescent="0.2">
      <c r="A2221" s="66" t="s">
        <v>3548</v>
      </c>
      <c r="B2221" s="66" t="s">
        <v>8526</v>
      </c>
      <c r="C2221" s="11" t="s">
        <v>6416</v>
      </c>
      <c r="D2221" s="11" t="s">
        <v>6416</v>
      </c>
      <c r="E2221" s="11" t="str">
        <f t="shared" si="34"/>
        <v>S. K. L. - 1</v>
      </c>
      <c r="F2221" s="59" t="s">
        <v>6416</v>
      </c>
      <c r="G2221" s="11" t="s">
        <v>3549</v>
      </c>
      <c r="H2221" s="32">
        <v>2</v>
      </c>
      <c r="I2221" s="39">
        <v>45322</v>
      </c>
      <c r="J2221" s="39">
        <v>45323</v>
      </c>
      <c r="K2221" s="34">
        <v>795.57</v>
      </c>
    </row>
    <row r="2222" spans="1:11" x14ac:dyDescent="0.2">
      <c r="A2222" s="66" t="s">
        <v>3550</v>
      </c>
      <c r="B2222" s="66" t="s">
        <v>8527</v>
      </c>
      <c r="C2222" s="11" t="s">
        <v>6416</v>
      </c>
      <c r="D2222" s="11" t="s">
        <v>6416</v>
      </c>
      <c r="E2222" s="11" t="str">
        <f t="shared" si="34"/>
        <v>S. K. L. - 1</v>
      </c>
      <c r="F2222" s="59" t="s">
        <v>6416</v>
      </c>
      <c r="G2222" s="11" t="s">
        <v>3551</v>
      </c>
      <c r="H2222" s="32">
        <v>2</v>
      </c>
      <c r="I2222" s="39">
        <v>45322</v>
      </c>
      <c r="J2222" s="39">
        <v>45323</v>
      </c>
      <c r="K2222" s="34">
        <v>583.46</v>
      </c>
    </row>
    <row r="2223" spans="1:11" x14ac:dyDescent="0.2">
      <c r="A2223" s="63" t="s">
        <v>3552</v>
      </c>
      <c r="B2223" s="63" t="s">
        <v>8528</v>
      </c>
      <c r="C2223" s="8" t="s">
        <v>6416</v>
      </c>
      <c r="D2223" s="8" t="s">
        <v>6416</v>
      </c>
      <c r="E2223" s="8" t="str">
        <f t="shared" si="34"/>
        <v>S. K. L. - 1</v>
      </c>
      <c r="F2223" s="59" t="s">
        <v>6416</v>
      </c>
      <c r="G2223" s="8" t="s">
        <v>3553</v>
      </c>
      <c r="H2223" s="23">
        <v>2</v>
      </c>
      <c r="I2223" s="35">
        <v>45325</v>
      </c>
      <c r="J2223" s="35">
        <v>45326</v>
      </c>
      <c r="K2223" s="42">
        <v>1864.08</v>
      </c>
    </row>
    <row r="2224" spans="1:11" x14ac:dyDescent="0.2">
      <c r="A2224" s="69" t="s">
        <v>1189</v>
      </c>
      <c r="B2224" s="69"/>
      <c r="C2224" s="3" t="s">
        <v>6711</v>
      </c>
      <c r="D2224" s="3" t="s">
        <v>6711</v>
      </c>
      <c r="E2224" s="3" t="str">
        <f t="shared" si="34"/>
        <v>S. K. L. - 2</v>
      </c>
      <c r="F2224" s="59" t="s">
        <v>1189</v>
      </c>
      <c r="G2224" s="3"/>
      <c r="H2224" s="49">
        <v>5</v>
      </c>
      <c r="I2224" s="50">
        <v>45325</v>
      </c>
      <c r="J2224" s="50">
        <v>45329</v>
      </c>
      <c r="K2224" s="52">
        <v>14912.61</v>
      </c>
    </row>
    <row r="2225" spans="1:11" ht="25.5" x14ac:dyDescent="0.2">
      <c r="A2225" s="66" t="s">
        <v>3554</v>
      </c>
      <c r="B2225" s="66" t="s">
        <v>8529</v>
      </c>
      <c r="C2225" s="11" t="s">
        <v>6416</v>
      </c>
      <c r="D2225" s="11" t="s">
        <v>6416</v>
      </c>
      <c r="E2225" s="11" t="str">
        <f t="shared" si="34"/>
        <v>S. K. L. - 2</v>
      </c>
      <c r="F2225" s="59" t="s">
        <v>6416</v>
      </c>
      <c r="G2225" s="11" t="s">
        <v>3555</v>
      </c>
      <c r="H2225" s="32">
        <v>3</v>
      </c>
      <c r="I2225" s="39">
        <v>45325</v>
      </c>
      <c r="J2225" s="39">
        <v>45327</v>
      </c>
      <c r="K2225" s="48">
        <v>8071.25</v>
      </c>
    </row>
    <row r="2226" spans="1:11" x14ac:dyDescent="0.2">
      <c r="A2226" s="66" t="s">
        <v>3556</v>
      </c>
      <c r="B2226" s="66" t="s">
        <v>8530</v>
      </c>
      <c r="C2226" s="11" t="s">
        <v>6416</v>
      </c>
      <c r="D2226" s="11" t="s">
        <v>6416</v>
      </c>
      <c r="E2226" s="11" t="str">
        <f t="shared" si="34"/>
        <v>S. K. L. - 2</v>
      </c>
      <c r="F2226" s="59" t="s">
        <v>6416</v>
      </c>
      <c r="G2226" s="11" t="s">
        <v>3557</v>
      </c>
      <c r="H2226" s="32">
        <v>3</v>
      </c>
      <c r="I2226" s="39">
        <v>45325</v>
      </c>
      <c r="J2226" s="39">
        <v>45327</v>
      </c>
      <c r="K2226" s="48">
        <v>3598.26</v>
      </c>
    </row>
    <row r="2227" spans="1:11" x14ac:dyDescent="0.2">
      <c r="A2227" s="66" t="s">
        <v>3558</v>
      </c>
      <c r="B2227" s="66" t="s">
        <v>8531</v>
      </c>
      <c r="C2227" s="11" t="s">
        <v>6416</v>
      </c>
      <c r="D2227" s="11" t="s">
        <v>6416</v>
      </c>
      <c r="E2227" s="11" t="str">
        <f t="shared" si="34"/>
        <v>S. K. L. - 2</v>
      </c>
      <c r="F2227" s="59" t="s">
        <v>6416</v>
      </c>
      <c r="G2227" s="11" t="s">
        <v>3559</v>
      </c>
      <c r="H2227" s="32">
        <v>2</v>
      </c>
      <c r="I2227" s="39">
        <v>45326</v>
      </c>
      <c r="J2227" s="39">
        <v>45327</v>
      </c>
      <c r="K2227" s="34">
        <v>795.57</v>
      </c>
    </row>
    <row r="2228" spans="1:11" x14ac:dyDescent="0.2">
      <c r="A2228" s="66" t="s">
        <v>3560</v>
      </c>
      <c r="B2228" s="66" t="s">
        <v>8532</v>
      </c>
      <c r="C2228" s="11" t="s">
        <v>6416</v>
      </c>
      <c r="D2228" s="11" t="s">
        <v>6416</v>
      </c>
      <c r="E2228" s="11" t="str">
        <f t="shared" si="34"/>
        <v>S. K. L. - 2</v>
      </c>
      <c r="F2228" s="59" t="s">
        <v>6416</v>
      </c>
      <c r="G2228" s="11" t="s">
        <v>3561</v>
      </c>
      <c r="H2228" s="32">
        <v>2</v>
      </c>
      <c r="I2228" s="39">
        <v>45326</v>
      </c>
      <c r="J2228" s="39">
        <v>45327</v>
      </c>
      <c r="K2228" s="34">
        <v>583.46</v>
      </c>
    </row>
    <row r="2229" spans="1:11" x14ac:dyDescent="0.2">
      <c r="A2229" s="63" t="s">
        <v>3562</v>
      </c>
      <c r="B2229" s="63" t="s">
        <v>8533</v>
      </c>
      <c r="C2229" s="8" t="s">
        <v>6416</v>
      </c>
      <c r="D2229" s="8" t="s">
        <v>6416</v>
      </c>
      <c r="E2229" s="8" t="str">
        <f t="shared" si="34"/>
        <v>S. K. L. - 2</v>
      </c>
      <c r="F2229" s="59" t="s">
        <v>6416</v>
      </c>
      <c r="G2229" s="8" t="s">
        <v>3563</v>
      </c>
      <c r="H2229" s="23">
        <v>2</v>
      </c>
      <c r="I2229" s="35">
        <v>45328</v>
      </c>
      <c r="J2229" s="35">
        <v>45329</v>
      </c>
      <c r="K2229" s="42">
        <v>1864.08</v>
      </c>
    </row>
    <row r="2230" spans="1:11" x14ac:dyDescent="0.2">
      <c r="A2230" s="69" t="s">
        <v>2027</v>
      </c>
      <c r="B2230" s="69"/>
      <c r="C2230" s="3" t="s">
        <v>6741</v>
      </c>
      <c r="D2230" s="3" t="s">
        <v>6741</v>
      </c>
      <c r="E2230" s="3" t="str">
        <f t="shared" si="34"/>
        <v>S. K. L. - 3</v>
      </c>
      <c r="F2230" s="59" t="s">
        <v>2027</v>
      </c>
      <c r="G2230" s="3"/>
      <c r="H2230" s="49">
        <v>5</v>
      </c>
      <c r="I2230" s="50">
        <v>45328</v>
      </c>
      <c r="J2230" s="50">
        <v>45333</v>
      </c>
      <c r="K2230" s="52">
        <v>14912.61</v>
      </c>
    </row>
    <row r="2231" spans="1:11" ht="25.5" x14ac:dyDescent="0.2">
      <c r="A2231" s="66" t="s">
        <v>3564</v>
      </c>
      <c r="B2231" s="66" t="s">
        <v>8534</v>
      </c>
      <c r="C2231" s="11" t="s">
        <v>6416</v>
      </c>
      <c r="D2231" s="11" t="s">
        <v>6416</v>
      </c>
      <c r="E2231" s="11" t="str">
        <f t="shared" si="34"/>
        <v>S. K. L. - 3</v>
      </c>
      <c r="F2231" s="59" t="s">
        <v>6416</v>
      </c>
      <c r="G2231" s="11" t="s">
        <v>3565</v>
      </c>
      <c r="H2231" s="32">
        <v>3</v>
      </c>
      <c r="I2231" s="39">
        <v>45328</v>
      </c>
      <c r="J2231" s="39">
        <v>45330</v>
      </c>
      <c r="K2231" s="48">
        <v>8071.25</v>
      </c>
    </row>
    <row r="2232" spans="1:11" x14ac:dyDescent="0.2">
      <c r="A2232" s="66" t="s">
        <v>3566</v>
      </c>
      <c r="B2232" s="66" t="s">
        <v>8535</v>
      </c>
      <c r="C2232" s="11" t="s">
        <v>6416</v>
      </c>
      <c r="D2232" s="11" t="s">
        <v>6416</v>
      </c>
      <c r="E2232" s="11" t="str">
        <f t="shared" si="34"/>
        <v>S. K. L. - 3</v>
      </c>
      <c r="F2232" s="59" t="s">
        <v>6416</v>
      </c>
      <c r="G2232" s="11" t="s">
        <v>3567</v>
      </c>
      <c r="H2232" s="32">
        <v>3</v>
      </c>
      <c r="I2232" s="39">
        <v>45328</v>
      </c>
      <c r="J2232" s="39">
        <v>45330</v>
      </c>
      <c r="K2232" s="48">
        <v>3598.26</v>
      </c>
    </row>
    <row r="2233" spans="1:11" x14ac:dyDescent="0.2">
      <c r="A2233" s="66" t="s">
        <v>3568</v>
      </c>
      <c r="B2233" s="66" t="s">
        <v>8536</v>
      </c>
      <c r="C2233" s="11" t="s">
        <v>6416</v>
      </c>
      <c r="D2233" s="11" t="s">
        <v>6416</v>
      </c>
      <c r="E2233" s="11" t="str">
        <f t="shared" si="34"/>
        <v>S. K. L. - 3</v>
      </c>
      <c r="F2233" s="59" t="s">
        <v>6416</v>
      </c>
      <c r="G2233" s="11" t="s">
        <v>3569</v>
      </c>
      <c r="H2233" s="32">
        <v>2</v>
      </c>
      <c r="I2233" s="39">
        <v>45329</v>
      </c>
      <c r="J2233" s="39">
        <v>45330</v>
      </c>
      <c r="K2233" s="34">
        <v>795.57</v>
      </c>
    </row>
    <row r="2234" spans="1:11" x14ac:dyDescent="0.2">
      <c r="A2234" s="66" t="s">
        <v>3570</v>
      </c>
      <c r="B2234" s="66" t="s">
        <v>8537</v>
      </c>
      <c r="C2234" s="11" t="s">
        <v>6416</v>
      </c>
      <c r="D2234" s="11" t="s">
        <v>6416</v>
      </c>
      <c r="E2234" s="11" t="str">
        <f t="shared" si="34"/>
        <v>S. K. L. - 3</v>
      </c>
      <c r="F2234" s="59" t="s">
        <v>6416</v>
      </c>
      <c r="G2234" s="11" t="s">
        <v>3571</v>
      </c>
      <c r="H2234" s="32">
        <v>2</v>
      </c>
      <c r="I2234" s="39">
        <v>45329</v>
      </c>
      <c r="J2234" s="39">
        <v>45330</v>
      </c>
      <c r="K2234" s="34">
        <v>583.46</v>
      </c>
    </row>
    <row r="2235" spans="1:11" x14ac:dyDescent="0.2">
      <c r="A2235" s="63" t="s">
        <v>3572</v>
      </c>
      <c r="B2235" s="63" t="s">
        <v>8538</v>
      </c>
      <c r="C2235" s="8" t="s">
        <v>6416</v>
      </c>
      <c r="D2235" s="8" t="s">
        <v>6416</v>
      </c>
      <c r="E2235" s="8" t="str">
        <f t="shared" si="34"/>
        <v>S. K. L. - 3</v>
      </c>
      <c r="F2235" s="59" t="s">
        <v>6416</v>
      </c>
      <c r="G2235" s="8" t="s">
        <v>3573</v>
      </c>
      <c r="H2235" s="23">
        <v>2</v>
      </c>
      <c r="I2235" s="35">
        <v>45332</v>
      </c>
      <c r="J2235" s="35">
        <v>45333</v>
      </c>
      <c r="K2235" s="42">
        <v>1864.08</v>
      </c>
    </row>
    <row r="2236" spans="1:11" x14ac:dyDescent="0.2">
      <c r="A2236" s="69" t="s">
        <v>1569</v>
      </c>
      <c r="B2236" s="69"/>
      <c r="C2236" s="3" t="s">
        <v>6730</v>
      </c>
      <c r="D2236" s="3" t="s">
        <v>6730</v>
      </c>
      <c r="E2236" s="3" t="str">
        <f t="shared" si="34"/>
        <v>S. K. R. - 1</v>
      </c>
      <c r="F2236" s="59" t="s">
        <v>1569</v>
      </c>
      <c r="G2236" s="3"/>
      <c r="H2236" s="49">
        <v>5</v>
      </c>
      <c r="I2236" s="50">
        <v>45332</v>
      </c>
      <c r="J2236" s="50">
        <v>45336</v>
      </c>
      <c r="K2236" s="52">
        <v>14912.61</v>
      </c>
    </row>
    <row r="2237" spans="1:11" ht="25.5" x14ac:dyDescent="0.2">
      <c r="A2237" s="66" t="s">
        <v>3574</v>
      </c>
      <c r="B2237" s="66" t="s">
        <v>8539</v>
      </c>
      <c r="C2237" s="11" t="s">
        <v>6416</v>
      </c>
      <c r="D2237" s="11" t="s">
        <v>6416</v>
      </c>
      <c r="E2237" s="11" t="str">
        <f t="shared" si="34"/>
        <v>S. K. R. - 1</v>
      </c>
      <c r="F2237" s="59" t="s">
        <v>6416</v>
      </c>
      <c r="G2237" s="11" t="s">
        <v>3575</v>
      </c>
      <c r="H2237" s="32">
        <v>3</v>
      </c>
      <c r="I2237" s="39">
        <v>45332</v>
      </c>
      <c r="J2237" s="39">
        <v>45334</v>
      </c>
      <c r="K2237" s="48">
        <v>8071.25</v>
      </c>
    </row>
    <row r="2238" spans="1:11" x14ac:dyDescent="0.2">
      <c r="A2238" s="66" t="s">
        <v>3576</v>
      </c>
      <c r="B2238" s="66" t="s">
        <v>8540</v>
      </c>
      <c r="C2238" s="11" t="s">
        <v>6416</v>
      </c>
      <c r="D2238" s="11" t="s">
        <v>6416</v>
      </c>
      <c r="E2238" s="11" t="str">
        <f t="shared" si="34"/>
        <v>S. K. R. - 1</v>
      </c>
      <c r="F2238" s="59" t="s">
        <v>6416</v>
      </c>
      <c r="G2238" s="11" t="s">
        <v>3577</v>
      </c>
      <c r="H2238" s="32">
        <v>3</v>
      </c>
      <c r="I2238" s="39">
        <v>45332</v>
      </c>
      <c r="J2238" s="39">
        <v>45334</v>
      </c>
      <c r="K2238" s="48">
        <v>3598.26</v>
      </c>
    </row>
    <row r="2239" spans="1:11" x14ac:dyDescent="0.2">
      <c r="A2239" s="66" t="s">
        <v>3578</v>
      </c>
      <c r="B2239" s="66" t="s">
        <v>8541</v>
      </c>
      <c r="C2239" s="11" t="s">
        <v>6416</v>
      </c>
      <c r="D2239" s="11" t="s">
        <v>6416</v>
      </c>
      <c r="E2239" s="11" t="str">
        <f t="shared" si="34"/>
        <v>S. K. R. - 1</v>
      </c>
      <c r="F2239" s="59" t="s">
        <v>6416</v>
      </c>
      <c r="G2239" s="11" t="s">
        <v>3579</v>
      </c>
      <c r="H2239" s="32">
        <v>2</v>
      </c>
      <c r="I2239" s="39">
        <v>45333</v>
      </c>
      <c r="J2239" s="39">
        <v>45334</v>
      </c>
      <c r="K2239" s="34">
        <v>795.57</v>
      </c>
    </row>
    <row r="2240" spans="1:11" x14ac:dyDescent="0.2">
      <c r="A2240" s="66" t="s">
        <v>3580</v>
      </c>
      <c r="B2240" s="66" t="s">
        <v>8542</v>
      </c>
      <c r="C2240" s="11" t="s">
        <v>6416</v>
      </c>
      <c r="D2240" s="11" t="s">
        <v>6416</v>
      </c>
      <c r="E2240" s="11" t="str">
        <f t="shared" si="34"/>
        <v>S. K. R. - 1</v>
      </c>
      <c r="F2240" s="59" t="s">
        <v>6416</v>
      </c>
      <c r="G2240" s="11" t="s">
        <v>3581</v>
      </c>
      <c r="H2240" s="32">
        <v>2</v>
      </c>
      <c r="I2240" s="39">
        <v>45333</v>
      </c>
      <c r="J2240" s="39">
        <v>45334</v>
      </c>
      <c r="K2240" s="34">
        <v>583.46</v>
      </c>
    </row>
    <row r="2241" spans="1:11" x14ac:dyDescent="0.2">
      <c r="A2241" s="63" t="s">
        <v>3582</v>
      </c>
      <c r="B2241" s="63" t="s">
        <v>8543</v>
      </c>
      <c r="C2241" s="8" t="s">
        <v>6416</v>
      </c>
      <c r="D2241" s="8" t="s">
        <v>6416</v>
      </c>
      <c r="E2241" s="8" t="str">
        <f t="shared" si="34"/>
        <v>S. K. R. - 1</v>
      </c>
      <c r="F2241" s="59" t="s">
        <v>6416</v>
      </c>
      <c r="G2241" s="8" t="s">
        <v>3583</v>
      </c>
      <c r="H2241" s="23">
        <v>2</v>
      </c>
      <c r="I2241" s="35">
        <v>45335</v>
      </c>
      <c r="J2241" s="35">
        <v>45336</v>
      </c>
      <c r="K2241" s="42">
        <v>1864.08</v>
      </c>
    </row>
    <row r="2242" spans="1:11" x14ac:dyDescent="0.2">
      <c r="A2242" s="69" t="s">
        <v>1580</v>
      </c>
      <c r="B2242" s="69"/>
      <c r="C2242" s="3" t="s">
        <v>6731</v>
      </c>
      <c r="D2242" s="3" t="s">
        <v>6731</v>
      </c>
      <c r="E2242" s="3" t="str">
        <f t="shared" si="34"/>
        <v>S. K. R. - 2</v>
      </c>
      <c r="F2242" s="59" t="s">
        <v>1580</v>
      </c>
      <c r="G2242" s="3"/>
      <c r="H2242" s="49">
        <v>5</v>
      </c>
      <c r="I2242" s="50">
        <v>45335</v>
      </c>
      <c r="J2242" s="50">
        <v>45340</v>
      </c>
      <c r="K2242" s="52">
        <v>14912.61</v>
      </c>
    </row>
    <row r="2243" spans="1:11" ht="25.5" x14ac:dyDescent="0.2">
      <c r="A2243" s="66" t="s">
        <v>3584</v>
      </c>
      <c r="B2243" s="66" t="s">
        <v>8544</v>
      </c>
      <c r="C2243" s="11" t="s">
        <v>6416</v>
      </c>
      <c r="D2243" s="11" t="s">
        <v>6416</v>
      </c>
      <c r="E2243" s="11" t="str">
        <f t="shared" si="34"/>
        <v>S. K. R. - 2</v>
      </c>
      <c r="F2243" s="59" t="s">
        <v>6416</v>
      </c>
      <c r="G2243" s="11" t="s">
        <v>3585</v>
      </c>
      <c r="H2243" s="32">
        <v>3</v>
      </c>
      <c r="I2243" s="39">
        <v>45335</v>
      </c>
      <c r="J2243" s="39">
        <v>45337</v>
      </c>
      <c r="K2243" s="48">
        <v>8071.25</v>
      </c>
    </row>
    <row r="2244" spans="1:11" x14ac:dyDescent="0.2">
      <c r="A2244" s="66" t="s">
        <v>3586</v>
      </c>
      <c r="B2244" s="66" t="s">
        <v>8545</v>
      </c>
      <c r="C2244" s="11" t="s">
        <v>6416</v>
      </c>
      <c r="D2244" s="11" t="s">
        <v>6416</v>
      </c>
      <c r="E2244" s="11" t="str">
        <f t="shared" si="34"/>
        <v>S. K. R. - 2</v>
      </c>
      <c r="F2244" s="59" t="s">
        <v>6416</v>
      </c>
      <c r="G2244" s="11" t="s">
        <v>3587</v>
      </c>
      <c r="H2244" s="32">
        <v>3</v>
      </c>
      <c r="I2244" s="39">
        <v>45335</v>
      </c>
      <c r="J2244" s="39">
        <v>45337</v>
      </c>
      <c r="K2244" s="48">
        <v>3598.26</v>
      </c>
    </row>
    <row r="2245" spans="1:11" x14ac:dyDescent="0.2">
      <c r="A2245" s="66" t="s">
        <v>3588</v>
      </c>
      <c r="B2245" s="66" t="s">
        <v>8546</v>
      </c>
      <c r="C2245" s="11" t="s">
        <v>6416</v>
      </c>
      <c r="D2245" s="11" t="s">
        <v>6416</v>
      </c>
      <c r="E2245" s="11" t="str">
        <f t="shared" si="34"/>
        <v>S. K. R. - 2</v>
      </c>
      <c r="F2245" s="59" t="s">
        <v>6416</v>
      </c>
      <c r="G2245" s="11" t="s">
        <v>3589</v>
      </c>
      <c r="H2245" s="32">
        <v>2</v>
      </c>
      <c r="I2245" s="39">
        <v>45336</v>
      </c>
      <c r="J2245" s="39">
        <v>45337</v>
      </c>
      <c r="K2245" s="34">
        <v>795.57</v>
      </c>
    </row>
    <row r="2246" spans="1:11" x14ac:dyDescent="0.2">
      <c r="A2246" s="66" t="s">
        <v>3590</v>
      </c>
      <c r="B2246" s="66" t="s">
        <v>8547</v>
      </c>
      <c r="C2246" s="11" t="s">
        <v>6416</v>
      </c>
      <c r="D2246" s="11" t="s">
        <v>6416</v>
      </c>
      <c r="E2246" s="11" t="str">
        <f t="shared" si="34"/>
        <v>S. K. R. - 2</v>
      </c>
      <c r="F2246" s="59" t="s">
        <v>6416</v>
      </c>
      <c r="G2246" s="11" t="s">
        <v>3591</v>
      </c>
      <c r="H2246" s="32">
        <v>2</v>
      </c>
      <c r="I2246" s="39">
        <v>45336</v>
      </c>
      <c r="J2246" s="39">
        <v>45337</v>
      </c>
      <c r="K2246" s="34">
        <v>583.46</v>
      </c>
    </row>
    <row r="2247" spans="1:11" x14ac:dyDescent="0.2">
      <c r="A2247" s="63" t="s">
        <v>3592</v>
      </c>
      <c r="B2247" s="63" t="s">
        <v>8548</v>
      </c>
      <c r="C2247" s="8" t="s">
        <v>6416</v>
      </c>
      <c r="D2247" s="8" t="s">
        <v>6416</v>
      </c>
      <c r="E2247" s="8" t="str">
        <f t="shared" ref="E2247:E2310" si="35">IF(C2247="",E2246,C2247)</f>
        <v>S. K. R. - 2</v>
      </c>
      <c r="F2247" s="59" t="s">
        <v>6416</v>
      </c>
      <c r="G2247" s="8" t="s">
        <v>3593</v>
      </c>
      <c r="H2247" s="23">
        <v>2</v>
      </c>
      <c r="I2247" s="35">
        <v>45339</v>
      </c>
      <c r="J2247" s="35">
        <v>45340</v>
      </c>
      <c r="K2247" s="42">
        <v>1864.08</v>
      </c>
    </row>
    <row r="2248" spans="1:11" x14ac:dyDescent="0.2">
      <c r="A2248" s="69" t="s">
        <v>1277</v>
      </c>
      <c r="B2248" s="69"/>
      <c r="C2248" s="3" t="s">
        <v>6719</v>
      </c>
      <c r="D2248" s="3" t="s">
        <v>6719</v>
      </c>
      <c r="E2248" s="3" t="str">
        <f t="shared" si="35"/>
        <v>S. K. CL.</v>
      </c>
      <c r="F2248" s="59" t="s">
        <v>1277</v>
      </c>
      <c r="G2248" s="3"/>
      <c r="H2248" s="49">
        <v>5</v>
      </c>
      <c r="I2248" s="50">
        <v>45339</v>
      </c>
      <c r="J2248" s="50">
        <v>45343</v>
      </c>
      <c r="K2248" s="52">
        <v>14912.61</v>
      </c>
    </row>
    <row r="2249" spans="1:11" ht="25.5" x14ac:dyDescent="0.2">
      <c r="A2249" s="66" t="s">
        <v>3594</v>
      </c>
      <c r="B2249" s="66" t="s">
        <v>8549</v>
      </c>
      <c r="C2249" s="11" t="s">
        <v>6416</v>
      </c>
      <c r="D2249" s="11" t="s">
        <v>6416</v>
      </c>
      <c r="E2249" s="11" t="str">
        <f t="shared" si="35"/>
        <v>S. K. CL.</v>
      </c>
      <c r="F2249" s="59" t="s">
        <v>6416</v>
      </c>
      <c r="G2249" s="11" t="s">
        <v>3595</v>
      </c>
      <c r="H2249" s="32">
        <v>3</v>
      </c>
      <c r="I2249" s="39">
        <v>45339</v>
      </c>
      <c r="J2249" s="39">
        <v>45341</v>
      </c>
      <c r="K2249" s="48">
        <v>8071.25</v>
      </c>
    </row>
    <row r="2250" spans="1:11" x14ac:dyDescent="0.2">
      <c r="A2250" s="66" t="s">
        <v>3596</v>
      </c>
      <c r="B2250" s="66" t="s">
        <v>8550</v>
      </c>
      <c r="C2250" s="11" t="s">
        <v>6416</v>
      </c>
      <c r="D2250" s="11" t="s">
        <v>6416</v>
      </c>
      <c r="E2250" s="11" t="str">
        <f t="shared" si="35"/>
        <v>S. K. CL.</v>
      </c>
      <c r="F2250" s="59" t="s">
        <v>6416</v>
      </c>
      <c r="G2250" s="11" t="s">
        <v>3597</v>
      </c>
      <c r="H2250" s="32">
        <v>3</v>
      </c>
      <c r="I2250" s="39">
        <v>45339</v>
      </c>
      <c r="J2250" s="39">
        <v>45341</v>
      </c>
      <c r="K2250" s="48">
        <v>3598.26</v>
      </c>
    </row>
    <row r="2251" spans="1:11" x14ac:dyDescent="0.2">
      <c r="A2251" s="66" t="s">
        <v>3598</v>
      </c>
      <c r="B2251" s="66" t="s">
        <v>8551</v>
      </c>
      <c r="C2251" s="11" t="s">
        <v>6416</v>
      </c>
      <c r="D2251" s="11" t="s">
        <v>6416</v>
      </c>
      <c r="E2251" s="11" t="str">
        <f t="shared" si="35"/>
        <v>S. K. CL.</v>
      </c>
      <c r="F2251" s="59" t="s">
        <v>6416</v>
      </c>
      <c r="G2251" s="11" t="s">
        <v>3599</v>
      </c>
      <c r="H2251" s="32">
        <v>2</v>
      </c>
      <c r="I2251" s="39">
        <v>45340</v>
      </c>
      <c r="J2251" s="39">
        <v>45341</v>
      </c>
      <c r="K2251" s="34">
        <v>795.57</v>
      </c>
    </row>
    <row r="2252" spans="1:11" x14ac:dyDescent="0.2">
      <c r="A2252" s="66" t="s">
        <v>3600</v>
      </c>
      <c r="B2252" s="66" t="s">
        <v>8552</v>
      </c>
      <c r="C2252" s="11" t="s">
        <v>6416</v>
      </c>
      <c r="D2252" s="11" t="s">
        <v>6416</v>
      </c>
      <c r="E2252" s="11" t="str">
        <f t="shared" si="35"/>
        <v>S. K. CL.</v>
      </c>
      <c r="F2252" s="59" t="s">
        <v>6416</v>
      </c>
      <c r="G2252" s="11" t="s">
        <v>3601</v>
      </c>
      <c r="H2252" s="32">
        <v>2</v>
      </c>
      <c r="I2252" s="39">
        <v>45340</v>
      </c>
      <c r="J2252" s="39">
        <v>45341</v>
      </c>
      <c r="K2252" s="34">
        <v>583.46</v>
      </c>
    </row>
    <row r="2253" spans="1:11" x14ac:dyDescent="0.2">
      <c r="A2253" s="63" t="s">
        <v>3602</v>
      </c>
      <c r="B2253" s="63" t="s">
        <v>8553</v>
      </c>
      <c r="C2253" s="8" t="s">
        <v>6416</v>
      </c>
      <c r="D2253" s="8" t="s">
        <v>6416</v>
      </c>
      <c r="E2253" s="8" t="str">
        <f t="shared" si="35"/>
        <v>S. K. CL.</v>
      </c>
      <c r="F2253" s="59" t="s">
        <v>6416</v>
      </c>
      <c r="G2253" s="8" t="s">
        <v>3603</v>
      </c>
      <c r="H2253" s="23">
        <v>2</v>
      </c>
      <c r="I2253" s="35">
        <v>45342</v>
      </c>
      <c r="J2253" s="35">
        <v>45343</v>
      </c>
      <c r="K2253" s="42">
        <v>1864.08</v>
      </c>
    </row>
    <row r="2254" spans="1:11" x14ac:dyDescent="0.2">
      <c r="A2254" s="69" t="s">
        <v>1288</v>
      </c>
      <c r="B2254" s="69"/>
      <c r="C2254" s="3" t="s">
        <v>6720</v>
      </c>
      <c r="D2254" s="3" t="s">
        <v>6720</v>
      </c>
      <c r="E2254" s="3" t="str">
        <f t="shared" si="35"/>
        <v>S. K. CR.</v>
      </c>
      <c r="F2254" s="59" t="s">
        <v>1288</v>
      </c>
      <c r="G2254" s="3"/>
      <c r="H2254" s="49">
        <v>5</v>
      </c>
      <c r="I2254" s="50">
        <v>45342</v>
      </c>
      <c r="J2254" s="50">
        <v>45348</v>
      </c>
      <c r="K2254" s="52">
        <v>14912.61</v>
      </c>
    </row>
    <row r="2255" spans="1:11" ht="25.5" x14ac:dyDescent="0.2">
      <c r="A2255" s="66" t="s">
        <v>3604</v>
      </c>
      <c r="B2255" s="66" t="s">
        <v>8554</v>
      </c>
      <c r="C2255" s="11" t="s">
        <v>6416</v>
      </c>
      <c r="D2255" s="11" t="s">
        <v>6416</v>
      </c>
      <c r="E2255" s="11" t="str">
        <f t="shared" si="35"/>
        <v>S. K. CR.</v>
      </c>
      <c r="F2255" s="59" t="s">
        <v>6416</v>
      </c>
      <c r="G2255" s="11" t="s">
        <v>3605</v>
      </c>
      <c r="H2255" s="32">
        <v>3</v>
      </c>
      <c r="I2255" s="39">
        <v>45342</v>
      </c>
      <c r="J2255" s="39">
        <v>45346</v>
      </c>
      <c r="K2255" s="48">
        <v>8071.25</v>
      </c>
    </row>
    <row r="2256" spans="1:11" x14ac:dyDescent="0.2">
      <c r="A2256" s="66" t="s">
        <v>3606</v>
      </c>
      <c r="B2256" s="66" t="s">
        <v>8555</v>
      </c>
      <c r="C2256" s="11" t="s">
        <v>6416</v>
      </c>
      <c r="D2256" s="11" t="s">
        <v>6416</v>
      </c>
      <c r="E2256" s="11" t="str">
        <f t="shared" si="35"/>
        <v>S. K. CR.</v>
      </c>
      <c r="F2256" s="59" t="s">
        <v>6416</v>
      </c>
      <c r="G2256" s="11" t="s">
        <v>3607</v>
      </c>
      <c r="H2256" s="32">
        <v>3</v>
      </c>
      <c r="I2256" s="39">
        <v>45342</v>
      </c>
      <c r="J2256" s="39">
        <v>45346</v>
      </c>
      <c r="K2256" s="48">
        <v>3598.26</v>
      </c>
    </row>
    <row r="2257" spans="1:11" x14ac:dyDescent="0.2">
      <c r="A2257" s="66" t="s">
        <v>3608</v>
      </c>
      <c r="B2257" s="66" t="s">
        <v>8556</v>
      </c>
      <c r="C2257" s="11" t="s">
        <v>6416</v>
      </c>
      <c r="D2257" s="11" t="s">
        <v>6416</v>
      </c>
      <c r="E2257" s="11" t="str">
        <f t="shared" si="35"/>
        <v>S. K. CR.</v>
      </c>
      <c r="F2257" s="59" t="s">
        <v>6416</v>
      </c>
      <c r="G2257" s="11" t="s">
        <v>3609</v>
      </c>
      <c r="H2257" s="32">
        <v>2</v>
      </c>
      <c r="I2257" s="39">
        <v>45343</v>
      </c>
      <c r="J2257" s="39">
        <v>45346</v>
      </c>
      <c r="K2257" s="34">
        <v>795.57</v>
      </c>
    </row>
    <row r="2258" spans="1:11" x14ac:dyDescent="0.2">
      <c r="A2258" s="66" t="s">
        <v>3610</v>
      </c>
      <c r="B2258" s="66" t="s">
        <v>8557</v>
      </c>
      <c r="C2258" s="11" t="s">
        <v>6416</v>
      </c>
      <c r="D2258" s="11" t="s">
        <v>6416</v>
      </c>
      <c r="E2258" s="11" t="str">
        <f t="shared" si="35"/>
        <v>S. K. CR.</v>
      </c>
      <c r="F2258" s="59" t="s">
        <v>6416</v>
      </c>
      <c r="G2258" s="11" t="s">
        <v>3611</v>
      </c>
      <c r="H2258" s="32">
        <v>2</v>
      </c>
      <c r="I2258" s="39">
        <v>45343</v>
      </c>
      <c r="J2258" s="39">
        <v>45346</v>
      </c>
      <c r="K2258" s="34">
        <v>583.46</v>
      </c>
    </row>
    <row r="2259" spans="1:11" x14ac:dyDescent="0.2">
      <c r="A2259" s="63" t="s">
        <v>3612</v>
      </c>
      <c r="B2259" s="63" t="s">
        <v>8558</v>
      </c>
      <c r="C2259" s="8" t="s">
        <v>6416</v>
      </c>
      <c r="D2259" s="8" t="s">
        <v>6416</v>
      </c>
      <c r="E2259" s="8" t="str">
        <f t="shared" si="35"/>
        <v>S. K. CR.</v>
      </c>
      <c r="F2259" s="59" t="s">
        <v>6416</v>
      </c>
      <c r="G2259" s="8" t="s">
        <v>3613</v>
      </c>
      <c r="H2259" s="23">
        <v>2</v>
      </c>
      <c r="I2259" s="35">
        <v>45347</v>
      </c>
      <c r="J2259" s="35">
        <v>45348</v>
      </c>
      <c r="K2259" s="42">
        <v>1864.08</v>
      </c>
    </row>
    <row r="2260" spans="1:11" x14ac:dyDescent="0.2">
      <c r="A2260" s="69" t="s">
        <v>1222</v>
      </c>
      <c r="B2260" s="69"/>
      <c r="C2260" s="3" t="s">
        <v>6714</v>
      </c>
      <c r="D2260" s="3" t="s">
        <v>6714</v>
      </c>
      <c r="E2260" s="3" t="str">
        <f t="shared" si="35"/>
        <v>S. DQ. R.</v>
      </c>
      <c r="F2260" s="59" t="s">
        <v>1222</v>
      </c>
      <c r="G2260" s="3"/>
      <c r="H2260" s="49">
        <v>5</v>
      </c>
      <c r="I2260" s="50">
        <v>45347</v>
      </c>
      <c r="J2260" s="50">
        <v>45351</v>
      </c>
      <c r="K2260" s="52">
        <v>14912.61</v>
      </c>
    </row>
    <row r="2261" spans="1:11" ht="25.5" x14ac:dyDescent="0.2">
      <c r="A2261" s="66" t="s">
        <v>3614</v>
      </c>
      <c r="B2261" s="66" t="s">
        <v>8559</v>
      </c>
      <c r="C2261" s="11" t="s">
        <v>6416</v>
      </c>
      <c r="D2261" s="11" t="s">
        <v>6416</v>
      </c>
      <c r="E2261" s="11" t="str">
        <f t="shared" si="35"/>
        <v>S. DQ. R.</v>
      </c>
      <c r="F2261" s="59" t="s">
        <v>6416</v>
      </c>
      <c r="G2261" s="11" t="s">
        <v>3615</v>
      </c>
      <c r="H2261" s="32">
        <v>3</v>
      </c>
      <c r="I2261" s="39">
        <v>45347</v>
      </c>
      <c r="J2261" s="39">
        <v>45349</v>
      </c>
      <c r="K2261" s="48">
        <v>8071.25</v>
      </c>
    </row>
    <row r="2262" spans="1:11" x14ac:dyDescent="0.2">
      <c r="A2262" s="66" t="s">
        <v>3616</v>
      </c>
      <c r="B2262" s="66" t="s">
        <v>8560</v>
      </c>
      <c r="C2262" s="11" t="s">
        <v>6416</v>
      </c>
      <c r="D2262" s="11" t="s">
        <v>6416</v>
      </c>
      <c r="E2262" s="11" t="str">
        <f t="shared" si="35"/>
        <v>S. DQ. R.</v>
      </c>
      <c r="F2262" s="59" t="s">
        <v>6416</v>
      </c>
      <c r="G2262" s="11" t="s">
        <v>3617</v>
      </c>
      <c r="H2262" s="32">
        <v>3</v>
      </c>
      <c r="I2262" s="39">
        <v>45347</v>
      </c>
      <c r="J2262" s="39">
        <v>45349</v>
      </c>
      <c r="K2262" s="48">
        <v>3598.26</v>
      </c>
    </row>
    <row r="2263" spans="1:11" x14ac:dyDescent="0.2">
      <c r="A2263" s="66" t="s">
        <v>3618</v>
      </c>
      <c r="B2263" s="66" t="s">
        <v>8561</v>
      </c>
      <c r="C2263" s="11" t="s">
        <v>6416</v>
      </c>
      <c r="D2263" s="11" t="s">
        <v>6416</v>
      </c>
      <c r="E2263" s="11" t="str">
        <f t="shared" si="35"/>
        <v>S. DQ. R.</v>
      </c>
      <c r="F2263" s="59" t="s">
        <v>6416</v>
      </c>
      <c r="G2263" s="11" t="s">
        <v>3619</v>
      </c>
      <c r="H2263" s="32">
        <v>2</v>
      </c>
      <c r="I2263" s="39">
        <v>45348</v>
      </c>
      <c r="J2263" s="39">
        <v>45349</v>
      </c>
      <c r="K2263" s="34">
        <v>795.57</v>
      </c>
    </row>
    <row r="2264" spans="1:11" x14ac:dyDescent="0.2">
      <c r="A2264" s="66" t="s">
        <v>3620</v>
      </c>
      <c r="B2264" s="66" t="s">
        <v>8562</v>
      </c>
      <c r="C2264" s="11" t="s">
        <v>6416</v>
      </c>
      <c r="D2264" s="11" t="s">
        <v>6416</v>
      </c>
      <c r="E2264" s="11" t="str">
        <f t="shared" si="35"/>
        <v>S. DQ. R.</v>
      </c>
      <c r="F2264" s="59" t="s">
        <v>6416</v>
      </c>
      <c r="G2264" s="11" t="s">
        <v>3621</v>
      </c>
      <c r="H2264" s="32">
        <v>2</v>
      </c>
      <c r="I2264" s="39">
        <v>45348</v>
      </c>
      <c r="J2264" s="39">
        <v>45349</v>
      </c>
      <c r="K2264" s="34">
        <v>583.46</v>
      </c>
    </row>
    <row r="2265" spans="1:11" x14ac:dyDescent="0.2">
      <c r="A2265" s="63" t="s">
        <v>3622</v>
      </c>
      <c r="B2265" s="63" t="s">
        <v>8563</v>
      </c>
      <c r="C2265" s="8" t="s">
        <v>6416</v>
      </c>
      <c r="D2265" s="8" t="s">
        <v>6416</v>
      </c>
      <c r="E2265" s="8" t="str">
        <f t="shared" si="35"/>
        <v>S. DQ. R.</v>
      </c>
      <c r="F2265" s="59" t="s">
        <v>6416</v>
      </c>
      <c r="G2265" s="8" t="s">
        <v>3623</v>
      </c>
      <c r="H2265" s="23">
        <v>2</v>
      </c>
      <c r="I2265" s="35">
        <v>45350</v>
      </c>
      <c r="J2265" s="35">
        <v>45351</v>
      </c>
      <c r="K2265" s="42">
        <v>1864.08</v>
      </c>
    </row>
    <row r="2266" spans="1:11" x14ac:dyDescent="0.2">
      <c r="A2266" s="68" t="s">
        <v>3624</v>
      </c>
      <c r="B2266" s="68"/>
      <c r="C2266" s="2" t="s">
        <v>6777</v>
      </c>
      <c r="D2266" s="2" t="s">
        <v>6777</v>
      </c>
      <c r="E2266" s="2" t="str">
        <f t="shared" si="35"/>
        <v>R3 / F0</v>
      </c>
      <c r="F2266" s="59" t="s">
        <v>3624</v>
      </c>
      <c r="G2266" s="2"/>
      <c r="H2266" s="43">
        <v>19</v>
      </c>
      <c r="I2266" s="44">
        <v>45353</v>
      </c>
      <c r="J2266" s="44">
        <v>45374</v>
      </c>
      <c r="K2266" s="47">
        <v>74563.070000000007</v>
      </c>
    </row>
    <row r="2267" spans="1:11" x14ac:dyDescent="0.2">
      <c r="A2267" s="69" t="s">
        <v>1200</v>
      </c>
      <c r="B2267" s="69"/>
      <c r="C2267" s="3" t="s">
        <v>6712</v>
      </c>
      <c r="D2267" s="3" t="s">
        <v>6712</v>
      </c>
      <c r="E2267" s="3" t="str">
        <f t="shared" si="35"/>
        <v>S. K. R.</v>
      </c>
      <c r="F2267" s="59" t="s">
        <v>1200</v>
      </c>
      <c r="G2267" s="3"/>
      <c r="H2267" s="49">
        <v>5</v>
      </c>
      <c r="I2267" s="50">
        <v>45353</v>
      </c>
      <c r="J2267" s="50">
        <v>45357</v>
      </c>
      <c r="K2267" s="52">
        <v>14912.61</v>
      </c>
    </row>
    <row r="2268" spans="1:11" ht="25.5" x14ac:dyDescent="0.2">
      <c r="A2268" s="66" t="s">
        <v>3625</v>
      </c>
      <c r="B2268" s="66" t="s">
        <v>8564</v>
      </c>
      <c r="C2268" s="11" t="s">
        <v>6416</v>
      </c>
      <c r="D2268" s="11" t="s">
        <v>6416</v>
      </c>
      <c r="E2268" s="11" t="str">
        <f t="shared" si="35"/>
        <v>S. K. R.</v>
      </c>
      <c r="F2268" s="59" t="s">
        <v>6416</v>
      </c>
      <c r="G2268" s="11" t="s">
        <v>3626</v>
      </c>
      <c r="H2268" s="32">
        <v>3</v>
      </c>
      <c r="I2268" s="39">
        <v>45353</v>
      </c>
      <c r="J2268" s="39">
        <v>45355</v>
      </c>
      <c r="K2268" s="48">
        <v>8071.25</v>
      </c>
    </row>
    <row r="2269" spans="1:11" x14ac:dyDescent="0.2">
      <c r="A2269" s="66" t="s">
        <v>3627</v>
      </c>
      <c r="B2269" s="66" t="s">
        <v>8565</v>
      </c>
      <c r="C2269" s="11" t="s">
        <v>6416</v>
      </c>
      <c r="D2269" s="11" t="s">
        <v>6416</v>
      </c>
      <c r="E2269" s="11" t="str">
        <f t="shared" si="35"/>
        <v>S. K. R.</v>
      </c>
      <c r="F2269" s="59" t="s">
        <v>6416</v>
      </c>
      <c r="G2269" s="11" t="s">
        <v>3628</v>
      </c>
      <c r="H2269" s="32">
        <v>3</v>
      </c>
      <c r="I2269" s="39">
        <v>45353</v>
      </c>
      <c r="J2269" s="39">
        <v>45355</v>
      </c>
      <c r="K2269" s="48">
        <v>3598.26</v>
      </c>
    </row>
    <row r="2270" spans="1:11" x14ac:dyDescent="0.2">
      <c r="A2270" s="66" t="s">
        <v>3629</v>
      </c>
      <c r="B2270" s="66" t="s">
        <v>8566</v>
      </c>
      <c r="C2270" s="11" t="s">
        <v>6416</v>
      </c>
      <c r="D2270" s="11" t="s">
        <v>6416</v>
      </c>
      <c r="E2270" s="11" t="str">
        <f t="shared" si="35"/>
        <v>S. K. R.</v>
      </c>
      <c r="F2270" s="59" t="s">
        <v>6416</v>
      </c>
      <c r="G2270" s="11" t="s">
        <v>3630</v>
      </c>
      <c r="H2270" s="32">
        <v>2</v>
      </c>
      <c r="I2270" s="39">
        <v>45354</v>
      </c>
      <c r="J2270" s="39">
        <v>45355</v>
      </c>
      <c r="K2270" s="34">
        <v>795.57</v>
      </c>
    </row>
    <row r="2271" spans="1:11" x14ac:dyDescent="0.2">
      <c r="A2271" s="66" t="s">
        <v>3631</v>
      </c>
      <c r="B2271" s="66" t="s">
        <v>8567</v>
      </c>
      <c r="C2271" s="11" t="s">
        <v>6416</v>
      </c>
      <c r="D2271" s="11" t="s">
        <v>6416</v>
      </c>
      <c r="E2271" s="11" t="str">
        <f t="shared" si="35"/>
        <v>S. K. R.</v>
      </c>
      <c r="F2271" s="59" t="s">
        <v>6416</v>
      </c>
      <c r="G2271" s="11" t="s">
        <v>3632</v>
      </c>
      <c r="H2271" s="32">
        <v>2</v>
      </c>
      <c r="I2271" s="39">
        <v>45354</v>
      </c>
      <c r="J2271" s="39">
        <v>45355</v>
      </c>
      <c r="K2271" s="34">
        <v>583.46</v>
      </c>
    </row>
    <row r="2272" spans="1:11" x14ac:dyDescent="0.2">
      <c r="A2272" s="63" t="s">
        <v>3633</v>
      </c>
      <c r="B2272" s="63" t="s">
        <v>8568</v>
      </c>
      <c r="C2272" s="8" t="s">
        <v>6416</v>
      </c>
      <c r="D2272" s="8" t="s">
        <v>6416</v>
      </c>
      <c r="E2272" s="8" t="str">
        <f t="shared" si="35"/>
        <v>S. K. R.</v>
      </c>
      <c r="F2272" s="59" t="s">
        <v>6416</v>
      </c>
      <c r="G2272" s="8" t="s">
        <v>3634</v>
      </c>
      <c r="H2272" s="23">
        <v>2</v>
      </c>
      <c r="I2272" s="35">
        <v>45356</v>
      </c>
      <c r="J2272" s="35">
        <v>45357</v>
      </c>
      <c r="K2272" s="42">
        <v>1864.08</v>
      </c>
    </row>
    <row r="2273" spans="1:11" x14ac:dyDescent="0.2">
      <c r="A2273" s="69" t="s">
        <v>1211</v>
      </c>
      <c r="B2273" s="69"/>
      <c r="C2273" s="3" t="s">
        <v>6713</v>
      </c>
      <c r="D2273" s="3" t="s">
        <v>6713</v>
      </c>
      <c r="E2273" s="3" t="str">
        <f t="shared" si="35"/>
        <v>S. DQ. L.</v>
      </c>
      <c r="F2273" s="59" t="s">
        <v>1211</v>
      </c>
      <c r="G2273" s="3"/>
      <c r="H2273" s="49">
        <v>5</v>
      </c>
      <c r="I2273" s="50">
        <v>45356</v>
      </c>
      <c r="J2273" s="50">
        <v>45361</v>
      </c>
      <c r="K2273" s="52">
        <v>14912.61</v>
      </c>
    </row>
    <row r="2274" spans="1:11" ht="25.5" x14ac:dyDescent="0.2">
      <c r="A2274" s="66" t="s">
        <v>3635</v>
      </c>
      <c r="B2274" s="66" t="s">
        <v>8569</v>
      </c>
      <c r="C2274" s="11" t="s">
        <v>6416</v>
      </c>
      <c r="D2274" s="11" t="s">
        <v>6416</v>
      </c>
      <c r="E2274" s="11" t="str">
        <f t="shared" si="35"/>
        <v>S. DQ. L.</v>
      </c>
      <c r="F2274" s="59" t="s">
        <v>6416</v>
      </c>
      <c r="G2274" s="11" t="s">
        <v>3636</v>
      </c>
      <c r="H2274" s="32">
        <v>3</v>
      </c>
      <c r="I2274" s="39">
        <v>45356</v>
      </c>
      <c r="J2274" s="39">
        <v>45358</v>
      </c>
      <c r="K2274" s="48">
        <v>8071.25</v>
      </c>
    </row>
    <row r="2275" spans="1:11" x14ac:dyDescent="0.2">
      <c r="A2275" s="66" t="s">
        <v>3637</v>
      </c>
      <c r="B2275" s="66" t="s">
        <v>8570</v>
      </c>
      <c r="C2275" s="11" t="s">
        <v>6416</v>
      </c>
      <c r="D2275" s="11" t="s">
        <v>6416</v>
      </c>
      <c r="E2275" s="11" t="str">
        <f t="shared" si="35"/>
        <v>S. DQ. L.</v>
      </c>
      <c r="F2275" s="59" t="s">
        <v>6416</v>
      </c>
      <c r="G2275" s="11" t="s">
        <v>3638</v>
      </c>
      <c r="H2275" s="32">
        <v>3</v>
      </c>
      <c r="I2275" s="39">
        <v>45356</v>
      </c>
      <c r="J2275" s="39">
        <v>45358</v>
      </c>
      <c r="K2275" s="48">
        <v>3598.26</v>
      </c>
    </row>
    <row r="2276" spans="1:11" x14ac:dyDescent="0.2">
      <c r="A2276" s="66" t="s">
        <v>3639</v>
      </c>
      <c r="B2276" s="66" t="s">
        <v>8571</v>
      </c>
      <c r="C2276" s="11" t="s">
        <v>6416</v>
      </c>
      <c r="D2276" s="11" t="s">
        <v>6416</v>
      </c>
      <c r="E2276" s="11" t="str">
        <f t="shared" si="35"/>
        <v>S. DQ. L.</v>
      </c>
      <c r="F2276" s="59" t="s">
        <v>6416</v>
      </c>
      <c r="G2276" s="11" t="s">
        <v>3640</v>
      </c>
      <c r="H2276" s="32">
        <v>2</v>
      </c>
      <c r="I2276" s="39">
        <v>45357</v>
      </c>
      <c r="J2276" s="39">
        <v>45358</v>
      </c>
      <c r="K2276" s="34">
        <v>795.57</v>
      </c>
    </row>
    <row r="2277" spans="1:11" x14ac:dyDescent="0.2">
      <c r="A2277" s="66" t="s">
        <v>3641</v>
      </c>
      <c r="B2277" s="66" t="s">
        <v>8572</v>
      </c>
      <c r="C2277" s="11" t="s">
        <v>6416</v>
      </c>
      <c r="D2277" s="11" t="s">
        <v>6416</v>
      </c>
      <c r="E2277" s="11" t="str">
        <f t="shared" si="35"/>
        <v>S. DQ. L.</v>
      </c>
      <c r="F2277" s="59" t="s">
        <v>6416</v>
      </c>
      <c r="G2277" s="11" t="s">
        <v>3642</v>
      </c>
      <c r="H2277" s="32">
        <v>2</v>
      </c>
      <c r="I2277" s="39">
        <v>45357</v>
      </c>
      <c r="J2277" s="39">
        <v>45358</v>
      </c>
      <c r="K2277" s="34">
        <v>583.46</v>
      </c>
    </row>
    <row r="2278" spans="1:11" x14ac:dyDescent="0.2">
      <c r="A2278" s="63" t="s">
        <v>3643</v>
      </c>
      <c r="B2278" s="63" t="s">
        <v>8573</v>
      </c>
      <c r="C2278" s="8" t="s">
        <v>6416</v>
      </c>
      <c r="D2278" s="8" t="s">
        <v>6416</v>
      </c>
      <c r="E2278" s="8" t="str">
        <f t="shared" si="35"/>
        <v>S. DQ. L.</v>
      </c>
      <c r="F2278" s="59" t="s">
        <v>6416</v>
      </c>
      <c r="G2278" s="8" t="s">
        <v>3644</v>
      </c>
      <c r="H2278" s="23">
        <v>2</v>
      </c>
      <c r="I2278" s="35">
        <v>45360</v>
      </c>
      <c r="J2278" s="35">
        <v>45361</v>
      </c>
      <c r="K2278" s="42">
        <v>1864.08</v>
      </c>
    </row>
    <row r="2279" spans="1:11" x14ac:dyDescent="0.2">
      <c r="A2279" s="69" t="s">
        <v>1222</v>
      </c>
      <c r="B2279" s="69"/>
      <c r="C2279" s="3" t="s">
        <v>6714</v>
      </c>
      <c r="D2279" s="3" t="s">
        <v>6714</v>
      </c>
      <c r="E2279" s="3" t="str">
        <f t="shared" si="35"/>
        <v>S. DQ. R.</v>
      </c>
      <c r="F2279" s="59" t="s">
        <v>1222</v>
      </c>
      <c r="G2279" s="3"/>
      <c r="H2279" s="49">
        <v>5</v>
      </c>
      <c r="I2279" s="50">
        <v>45360</v>
      </c>
      <c r="J2279" s="50">
        <v>45364</v>
      </c>
      <c r="K2279" s="52">
        <v>14912.61</v>
      </c>
    </row>
    <row r="2280" spans="1:11" ht="25.5" x14ac:dyDescent="0.2">
      <c r="A2280" s="66" t="s">
        <v>3645</v>
      </c>
      <c r="B2280" s="66" t="s">
        <v>8574</v>
      </c>
      <c r="C2280" s="11" t="s">
        <v>6416</v>
      </c>
      <c r="D2280" s="11" t="s">
        <v>6416</v>
      </c>
      <c r="E2280" s="11" t="str">
        <f t="shared" si="35"/>
        <v>S. DQ. R.</v>
      </c>
      <c r="F2280" s="59" t="s">
        <v>6416</v>
      </c>
      <c r="G2280" s="11" t="s">
        <v>3646</v>
      </c>
      <c r="H2280" s="32">
        <v>3</v>
      </c>
      <c r="I2280" s="39">
        <v>45360</v>
      </c>
      <c r="J2280" s="39">
        <v>45362</v>
      </c>
      <c r="K2280" s="48">
        <v>8071.25</v>
      </c>
    </row>
    <row r="2281" spans="1:11" x14ac:dyDescent="0.2">
      <c r="A2281" s="66" t="s">
        <v>3647</v>
      </c>
      <c r="B2281" s="66" t="s">
        <v>8575</v>
      </c>
      <c r="C2281" s="11" t="s">
        <v>6416</v>
      </c>
      <c r="D2281" s="11" t="s">
        <v>6416</v>
      </c>
      <c r="E2281" s="11" t="str">
        <f t="shared" si="35"/>
        <v>S. DQ. R.</v>
      </c>
      <c r="F2281" s="59" t="s">
        <v>6416</v>
      </c>
      <c r="G2281" s="11" t="s">
        <v>3648</v>
      </c>
      <c r="H2281" s="32">
        <v>3</v>
      </c>
      <c r="I2281" s="39">
        <v>45360</v>
      </c>
      <c r="J2281" s="39">
        <v>45362</v>
      </c>
      <c r="K2281" s="48">
        <v>3598.26</v>
      </c>
    </row>
    <row r="2282" spans="1:11" x14ac:dyDescent="0.2">
      <c r="A2282" s="66" t="s">
        <v>3649</v>
      </c>
      <c r="B2282" s="66" t="s">
        <v>8576</v>
      </c>
      <c r="C2282" s="11" t="s">
        <v>6416</v>
      </c>
      <c r="D2282" s="11" t="s">
        <v>6416</v>
      </c>
      <c r="E2282" s="11" t="str">
        <f t="shared" si="35"/>
        <v>S. DQ. R.</v>
      </c>
      <c r="F2282" s="59" t="s">
        <v>6416</v>
      </c>
      <c r="G2282" s="11" t="s">
        <v>3650</v>
      </c>
      <c r="H2282" s="32">
        <v>2</v>
      </c>
      <c r="I2282" s="39">
        <v>45361</v>
      </c>
      <c r="J2282" s="39">
        <v>45362</v>
      </c>
      <c r="K2282" s="34">
        <v>795.57</v>
      </c>
    </row>
    <row r="2283" spans="1:11" x14ac:dyDescent="0.2">
      <c r="A2283" s="66" t="s">
        <v>3651</v>
      </c>
      <c r="B2283" s="66" t="s">
        <v>8577</v>
      </c>
      <c r="C2283" s="11" t="s">
        <v>6416</v>
      </c>
      <c r="D2283" s="11" t="s">
        <v>6416</v>
      </c>
      <c r="E2283" s="11" t="str">
        <f t="shared" si="35"/>
        <v>S. DQ. R.</v>
      </c>
      <c r="F2283" s="59" t="s">
        <v>6416</v>
      </c>
      <c r="G2283" s="11" t="s">
        <v>3652</v>
      </c>
      <c r="H2283" s="32">
        <v>2</v>
      </c>
      <c r="I2283" s="39">
        <v>45361</v>
      </c>
      <c r="J2283" s="39">
        <v>45362</v>
      </c>
      <c r="K2283" s="34">
        <v>583.46</v>
      </c>
    </row>
    <row r="2284" spans="1:11" x14ac:dyDescent="0.2">
      <c r="A2284" s="63" t="s">
        <v>3653</v>
      </c>
      <c r="B2284" s="63" t="s">
        <v>8578</v>
      </c>
      <c r="C2284" s="8" t="s">
        <v>6416</v>
      </c>
      <c r="D2284" s="8" t="s">
        <v>6416</v>
      </c>
      <c r="E2284" s="8" t="str">
        <f t="shared" si="35"/>
        <v>S. DQ. R.</v>
      </c>
      <c r="F2284" s="59" t="s">
        <v>6416</v>
      </c>
      <c r="G2284" s="8" t="s">
        <v>3654</v>
      </c>
      <c r="H2284" s="23">
        <v>2</v>
      </c>
      <c r="I2284" s="35">
        <v>45363</v>
      </c>
      <c r="J2284" s="35">
        <v>45364</v>
      </c>
      <c r="K2284" s="42">
        <v>1864.08</v>
      </c>
    </row>
    <row r="2285" spans="1:11" x14ac:dyDescent="0.2">
      <c r="A2285" s="69" t="s">
        <v>1233</v>
      </c>
      <c r="B2285" s="69"/>
      <c r="C2285" s="3" t="s">
        <v>6715</v>
      </c>
      <c r="D2285" s="3" t="s">
        <v>6715</v>
      </c>
      <c r="E2285" s="3" t="str">
        <f t="shared" si="35"/>
        <v>JS. L.</v>
      </c>
      <c r="F2285" s="59" t="s">
        <v>1233</v>
      </c>
      <c r="G2285" s="3"/>
      <c r="H2285" s="49">
        <v>6</v>
      </c>
      <c r="I2285" s="50">
        <v>45363</v>
      </c>
      <c r="J2285" s="50">
        <v>45369</v>
      </c>
      <c r="K2285" s="52">
        <v>14912.61</v>
      </c>
    </row>
    <row r="2286" spans="1:11" ht="25.5" x14ac:dyDescent="0.2">
      <c r="A2286" s="66" t="s">
        <v>3655</v>
      </c>
      <c r="B2286" s="66" t="s">
        <v>8579</v>
      </c>
      <c r="C2286" s="11" t="s">
        <v>6416</v>
      </c>
      <c r="D2286" s="11" t="s">
        <v>6416</v>
      </c>
      <c r="E2286" s="11" t="str">
        <f t="shared" si="35"/>
        <v>JS. L.</v>
      </c>
      <c r="F2286" s="59" t="s">
        <v>6416</v>
      </c>
      <c r="G2286" s="11" t="s">
        <v>3656</v>
      </c>
      <c r="H2286" s="32">
        <v>4</v>
      </c>
      <c r="I2286" s="39">
        <v>45363</v>
      </c>
      <c r="J2286" s="39">
        <v>45367</v>
      </c>
      <c r="K2286" s="48">
        <v>8071.25</v>
      </c>
    </row>
    <row r="2287" spans="1:11" x14ac:dyDescent="0.2">
      <c r="A2287" s="66" t="s">
        <v>3657</v>
      </c>
      <c r="B2287" s="66" t="s">
        <v>8580</v>
      </c>
      <c r="C2287" s="11" t="s">
        <v>6416</v>
      </c>
      <c r="D2287" s="11" t="s">
        <v>6416</v>
      </c>
      <c r="E2287" s="11" t="str">
        <f t="shared" si="35"/>
        <v>JS. L.</v>
      </c>
      <c r="F2287" s="59" t="s">
        <v>6416</v>
      </c>
      <c r="G2287" s="11" t="s">
        <v>3658</v>
      </c>
      <c r="H2287" s="32">
        <v>4</v>
      </c>
      <c r="I2287" s="39">
        <v>45363</v>
      </c>
      <c r="J2287" s="39">
        <v>45367</v>
      </c>
      <c r="K2287" s="48">
        <v>3598.26</v>
      </c>
    </row>
    <row r="2288" spans="1:11" x14ac:dyDescent="0.2">
      <c r="A2288" s="66" t="s">
        <v>3659</v>
      </c>
      <c r="B2288" s="66" t="s">
        <v>8581</v>
      </c>
      <c r="C2288" s="11" t="s">
        <v>6416</v>
      </c>
      <c r="D2288" s="11" t="s">
        <v>6416</v>
      </c>
      <c r="E2288" s="11" t="str">
        <f t="shared" si="35"/>
        <v>JS. L.</v>
      </c>
      <c r="F2288" s="59" t="s">
        <v>6416</v>
      </c>
      <c r="G2288" s="11" t="s">
        <v>3660</v>
      </c>
      <c r="H2288" s="32">
        <v>2</v>
      </c>
      <c r="I2288" s="39">
        <v>45365</v>
      </c>
      <c r="J2288" s="39">
        <v>45367</v>
      </c>
      <c r="K2288" s="34">
        <v>795.57</v>
      </c>
    </row>
    <row r="2289" spans="1:11" x14ac:dyDescent="0.2">
      <c r="A2289" s="66" t="s">
        <v>3661</v>
      </c>
      <c r="B2289" s="66" t="s">
        <v>8582</v>
      </c>
      <c r="C2289" s="11" t="s">
        <v>6416</v>
      </c>
      <c r="D2289" s="11" t="s">
        <v>6416</v>
      </c>
      <c r="E2289" s="11" t="str">
        <f t="shared" si="35"/>
        <v>JS. L.</v>
      </c>
      <c r="F2289" s="59" t="s">
        <v>6416</v>
      </c>
      <c r="G2289" s="11" t="s">
        <v>3662</v>
      </c>
      <c r="H2289" s="32">
        <v>2</v>
      </c>
      <c r="I2289" s="39">
        <v>45365</v>
      </c>
      <c r="J2289" s="39">
        <v>45367</v>
      </c>
      <c r="K2289" s="34">
        <v>583.46</v>
      </c>
    </row>
    <row r="2290" spans="1:11" x14ac:dyDescent="0.2">
      <c r="A2290" s="63" t="s">
        <v>3663</v>
      </c>
      <c r="B2290" s="63" t="s">
        <v>8583</v>
      </c>
      <c r="C2290" s="8" t="s">
        <v>6416</v>
      </c>
      <c r="D2290" s="8" t="s">
        <v>6416</v>
      </c>
      <c r="E2290" s="8" t="str">
        <f t="shared" si="35"/>
        <v>JS. L.</v>
      </c>
      <c r="F2290" s="59" t="s">
        <v>6416</v>
      </c>
      <c r="G2290" s="8" t="s">
        <v>3664</v>
      </c>
      <c r="H2290" s="23">
        <v>2</v>
      </c>
      <c r="I2290" s="35">
        <v>45368</v>
      </c>
      <c r="J2290" s="35">
        <v>45369</v>
      </c>
      <c r="K2290" s="42">
        <v>1864.08</v>
      </c>
    </row>
    <row r="2291" spans="1:11" x14ac:dyDescent="0.2">
      <c r="A2291" s="69" t="s">
        <v>1244</v>
      </c>
      <c r="B2291" s="69"/>
      <c r="C2291" s="3" t="s">
        <v>6716</v>
      </c>
      <c r="D2291" s="3" t="s">
        <v>6716</v>
      </c>
      <c r="E2291" s="3" t="str">
        <f t="shared" si="35"/>
        <v>JS. R.</v>
      </c>
      <c r="F2291" s="59" t="s">
        <v>1244</v>
      </c>
      <c r="G2291" s="3"/>
      <c r="H2291" s="49">
        <v>6</v>
      </c>
      <c r="I2291" s="50">
        <v>45368</v>
      </c>
      <c r="J2291" s="50">
        <v>45374</v>
      </c>
      <c r="K2291" s="52">
        <v>14912.61</v>
      </c>
    </row>
    <row r="2292" spans="1:11" ht="25.5" x14ac:dyDescent="0.2">
      <c r="A2292" s="66" t="s">
        <v>3665</v>
      </c>
      <c r="B2292" s="66" t="s">
        <v>8584</v>
      </c>
      <c r="C2292" s="11" t="s">
        <v>6416</v>
      </c>
      <c r="D2292" s="11" t="s">
        <v>6416</v>
      </c>
      <c r="E2292" s="11" t="str">
        <f t="shared" si="35"/>
        <v>JS. R.</v>
      </c>
      <c r="F2292" s="59" t="s">
        <v>6416</v>
      </c>
      <c r="G2292" s="11" t="s">
        <v>3666</v>
      </c>
      <c r="H2292" s="32">
        <v>4</v>
      </c>
      <c r="I2292" s="39">
        <v>45368</v>
      </c>
      <c r="J2292" s="39">
        <v>45371</v>
      </c>
      <c r="K2292" s="48">
        <v>8071.25</v>
      </c>
    </row>
    <row r="2293" spans="1:11" x14ac:dyDescent="0.2">
      <c r="A2293" s="66" t="s">
        <v>3667</v>
      </c>
      <c r="B2293" s="66" t="s">
        <v>8585</v>
      </c>
      <c r="C2293" s="11" t="s">
        <v>6416</v>
      </c>
      <c r="D2293" s="11" t="s">
        <v>6416</v>
      </c>
      <c r="E2293" s="11" t="str">
        <f t="shared" si="35"/>
        <v>JS. R.</v>
      </c>
      <c r="F2293" s="59" t="s">
        <v>6416</v>
      </c>
      <c r="G2293" s="11" t="s">
        <v>3668</v>
      </c>
      <c r="H2293" s="32">
        <v>4</v>
      </c>
      <c r="I2293" s="39">
        <v>45368</v>
      </c>
      <c r="J2293" s="39">
        <v>45371</v>
      </c>
      <c r="K2293" s="48">
        <v>3598.26</v>
      </c>
    </row>
    <row r="2294" spans="1:11" x14ac:dyDescent="0.2">
      <c r="A2294" s="66" t="s">
        <v>3669</v>
      </c>
      <c r="B2294" s="66" t="s">
        <v>8586</v>
      </c>
      <c r="C2294" s="11" t="s">
        <v>6416</v>
      </c>
      <c r="D2294" s="11" t="s">
        <v>6416</v>
      </c>
      <c r="E2294" s="11" t="str">
        <f t="shared" si="35"/>
        <v>JS. R.</v>
      </c>
      <c r="F2294" s="59" t="s">
        <v>6416</v>
      </c>
      <c r="G2294" s="11" t="s">
        <v>3670</v>
      </c>
      <c r="H2294" s="32">
        <v>2</v>
      </c>
      <c r="I2294" s="39">
        <v>45370</v>
      </c>
      <c r="J2294" s="39">
        <v>45371</v>
      </c>
      <c r="K2294" s="34">
        <v>795.57</v>
      </c>
    </row>
    <row r="2295" spans="1:11" x14ac:dyDescent="0.2">
      <c r="A2295" s="66" t="s">
        <v>3671</v>
      </c>
      <c r="B2295" s="66" t="s">
        <v>8587</v>
      </c>
      <c r="C2295" s="11" t="s">
        <v>6416</v>
      </c>
      <c r="D2295" s="11" t="s">
        <v>6416</v>
      </c>
      <c r="E2295" s="11" t="str">
        <f t="shared" si="35"/>
        <v>JS. R.</v>
      </c>
      <c r="F2295" s="59" t="s">
        <v>6416</v>
      </c>
      <c r="G2295" s="11" t="s">
        <v>3672</v>
      </c>
      <c r="H2295" s="32">
        <v>2</v>
      </c>
      <c r="I2295" s="39">
        <v>45370</v>
      </c>
      <c r="J2295" s="39">
        <v>45371</v>
      </c>
      <c r="K2295" s="34">
        <v>583.46</v>
      </c>
    </row>
    <row r="2296" spans="1:11" x14ac:dyDescent="0.2">
      <c r="A2296" s="63" t="s">
        <v>3673</v>
      </c>
      <c r="B2296" s="63" t="s">
        <v>8588</v>
      </c>
      <c r="C2296" s="8" t="s">
        <v>6416</v>
      </c>
      <c r="D2296" s="8" t="s">
        <v>6416</v>
      </c>
      <c r="E2296" s="8" t="str">
        <f t="shared" si="35"/>
        <v>JS. R.</v>
      </c>
      <c r="F2296" s="59" t="s">
        <v>6416</v>
      </c>
      <c r="G2296" s="8" t="s">
        <v>3674</v>
      </c>
      <c r="H2296" s="23">
        <v>2</v>
      </c>
      <c r="I2296" s="35">
        <v>45372</v>
      </c>
      <c r="J2296" s="35">
        <v>45374</v>
      </c>
      <c r="K2296" s="42">
        <v>1864.08</v>
      </c>
    </row>
    <row r="2297" spans="1:11" x14ac:dyDescent="0.2">
      <c r="A2297" s="68" t="s">
        <v>3675</v>
      </c>
      <c r="B2297" s="68"/>
      <c r="C2297" s="2" t="s">
        <v>6778</v>
      </c>
      <c r="D2297" s="2" t="s">
        <v>6778</v>
      </c>
      <c r="E2297" s="2" t="str">
        <f t="shared" si="35"/>
        <v>R3 / Speciality Restaurant</v>
      </c>
      <c r="F2297" s="59" t="s">
        <v>3675</v>
      </c>
      <c r="G2297" s="2"/>
      <c r="H2297" s="43">
        <v>16</v>
      </c>
      <c r="I2297" s="44">
        <v>45375</v>
      </c>
      <c r="J2297" s="44">
        <v>45396</v>
      </c>
      <c r="K2297" s="47">
        <v>223270.07</v>
      </c>
    </row>
    <row r="2298" spans="1:11" ht="25.5" x14ac:dyDescent="0.2">
      <c r="A2298" s="66" t="s">
        <v>3676</v>
      </c>
      <c r="B2298" s="66" t="s">
        <v>8589</v>
      </c>
      <c r="C2298" s="11" t="s">
        <v>6416</v>
      </c>
      <c r="D2298" s="11" t="s">
        <v>6416</v>
      </c>
      <c r="E2298" s="11" t="str">
        <f t="shared" si="35"/>
        <v>R3 / Speciality Restaurant</v>
      </c>
      <c r="F2298" s="59" t="s">
        <v>6416</v>
      </c>
      <c r="G2298" s="11" t="s">
        <v>3677</v>
      </c>
      <c r="H2298" s="32">
        <v>14</v>
      </c>
      <c r="I2298" s="39">
        <v>45375</v>
      </c>
      <c r="J2298" s="39">
        <v>45390</v>
      </c>
      <c r="K2298" s="48">
        <v>172012.45</v>
      </c>
    </row>
    <row r="2299" spans="1:11" x14ac:dyDescent="0.2">
      <c r="A2299" s="66" t="s">
        <v>3678</v>
      </c>
      <c r="B2299" s="66" t="s">
        <v>8590</v>
      </c>
      <c r="C2299" s="11" t="s">
        <v>6416</v>
      </c>
      <c r="D2299" s="11" t="s">
        <v>6416</v>
      </c>
      <c r="E2299" s="11" t="str">
        <f t="shared" si="35"/>
        <v>R3 / Speciality Restaurant</v>
      </c>
      <c r="F2299" s="59" t="s">
        <v>6416</v>
      </c>
      <c r="G2299" s="11" t="s">
        <v>3679</v>
      </c>
      <c r="H2299" s="32">
        <v>5</v>
      </c>
      <c r="I2299" s="39">
        <v>45385</v>
      </c>
      <c r="J2299" s="39">
        <v>45390</v>
      </c>
      <c r="K2299" s="48">
        <v>14258.35</v>
      </c>
    </row>
    <row r="2300" spans="1:11" x14ac:dyDescent="0.2">
      <c r="A2300" s="66" t="s">
        <v>3680</v>
      </c>
      <c r="B2300" s="66" t="s">
        <v>8591</v>
      </c>
      <c r="C2300" s="11" t="s">
        <v>6416</v>
      </c>
      <c r="D2300" s="11" t="s">
        <v>6416</v>
      </c>
      <c r="E2300" s="11" t="str">
        <f t="shared" si="35"/>
        <v>R3 / Speciality Restaurant</v>
      </c>
      <c r="F2300" s="59" t="s">
        <v>6416</v>
      </c>
      <c r="G2300" s="11" t="s">
        <v>3681</v>
      </c>
      <c r="H2300" s="32">
        <v>2</v>
      </c>
      <c r="I2300" s="39">
        <v>45389</v>
      </c>
      <c r="J2300" s="39">
        <v>45390</v>
      </c>
      <c r="K2300" s="48">
        <v>7110.9</v>
      </c>
    </row>
    <row r="2301" spans="1:11" x14ac:dyDescent="0.2">
      <c r="A2301" s="66" t="s">
        <v>3682</v>
      </c>
      <c r="B2301" s="66" t="s">
        <v>8592</v>
      </c>
      <c r="C2301" s="11" t="s">
        <v>6416</v>
      </c>
      <c r="D2301" s="11" t="s">
        <v>6416</v>
      </c>
      <c r="E2301" s="11" t="str">
        <f t="shared" si="35"/>
        <v>R3 / Speciality Restaurant</v>
      </c>
      <c r="F2301" s="59" t="s">
        <v>6416</v>
      </c>
      <c r="G2301" s="11" t="s">
        <v>3683</v>
      </c>
      <c r="H2301" s="32">
        <v>2</v>
      </c>
      <c r="I2301" s="39">
        <v>45389</v>
      </c>
      <c r="J2301" s="39">
        <v>45390</v>
      </c>
      <c r="K2301" s="48">
        <v>1979.61</v>
      </c>
    </row>
    <row r="2302" spans="1:11" x14ac:dyDescent="0.2">
      <c r="A2302" s="63" t="s">
        <v>3684</v>
      </c>
      <c r="B2302" s="63" t="s">
        <v>8593</v>
      </c>
      <c r="C2302" s="8" t="s">
        <v>6416</v>
      </c>
      <c r="D2302" s="8" t="s">
        <v>6416</v>
      </c>
      <c r="E2302" s="8" t="str">
        <f t="shared" si="35"/>
        <v>R3 / Speciality Restaurant</v>
      </c>
      <c r="F2302" s="59" t="s">
        <v>6416</v>
      </c>
      <c r="G2302" s="8" t="s">
        <v>3685</v>
      </c>
      <c r="H2302" s="23">
        <v>2</v>
      </c>
      <c r="I2302" s="35">
        <v>45391</v>
      </c>
      <c r="J2302" s="35">
        <v>45396</v>
      </c>
      <c r="K2302" s="42">
        <v>27908.76</v>
      </c>
    </row>
    <row r="2303" spans="1:11" x14ac:dyDescent="0.2">
      <c r="A2303" s="67" t="s">
        <v>3686</v>
      </c>
      <c r="B2303" s="67"/>
      <c r="C2303" s="12" t="s">
        <v>6695</v>
      </c>
      <c r="D2303" s="12" t="s">
        <v>6695</v>
      </c>
      <c r="E2303" s="12" t="str">
        <f t="shared" si="35"/>
        <v>Zone R3 (Leave out Area)</v>
      </c>
      <c r="F2303" s="59" t="s">
        <v>3686</v>
      </c>
      <c r="G2303" s="12"/>
      <c r="H2303" s="36">
        <v>25</v>
      </c>
      <c r="I2303" s="37">
        <v>45636</v>
      </c>
      <c r="J2303" s="37">
        <v>45664</v>
      </c>
      <c r="K2303" s="46">
        <v>115057.57</v>
      </c>
    </row>
    <row r="2304" spans="1:11" x14ac:dyDescent="0.2">
      <c r="A2304" s="68" t="s">
        <v>3687</v>
      </c>
      <c r="B2304" s="68"/>
      <c r="C2304" s="2" t="s">
        <v>6779</v>
      </c>
      <c r="D2304" s="2" t="s">
        <v>6779</v>
      </c>
      <c r="E2304" s="2" t="str">
        <f t="shared" si="35"/>
        <v>R3 / D0</v>
      </c>
      <c r="F2304" s="59" t="s">
        <v>3687</v>
      </c>
      <c r="G2304" s="2"/>
      <c r="H2304" s="43">
        <v>25</v>
      </c>
      <c r="I2304" s="44">
        <v>45636</v>
      </c>
      <c r="J2304" s="44">
        <v>45664</v>
      </c>
      <c r="K2304" s="47">
        <v>115057.57</v>
      </c>
    </row>
    <row r="2305" spans="1:11" x14ac:dyDescent="0.2">
      <c r="A2305" s="69" t="s">
        <v>1178</v>
      </c>
      <c r="B2305" s="69"/>
      <c r="C2305" s="3" t="s">
        <v>6710</v>
      </c>
      <c r="D2305" s="3" t="s">
        <v>6710</v>
      </c>
      <c r="E2305" s="3" t="str">
        <f t="shared" si="35"/>
        <v>S. K. L. - 1</v>
      </c>
      <c r="F2305" s="59" t="s">
        <v>1178</v>
      </c>
      <c r="G2305" s="3"/>
      <c r="H2305" s="49">
        <v>5</v>
      </c>
      <c r="I2305" s="50">
        <v>45636</v>
      </c>
      <c r="J2305" s="50">
        <v>45641</v>
      </c>
      <c r="K2305" s="52">
        <v>16436.8</v>
      </c>
    </row>
    <row r="2306" spans="1:11" ht="25.5" x14ac:dyDescent="0.2">
      <c r="A2306" s="66" t="s">
        <v>3688</v>
      </c>
      <c r="B2306" s="66" t="s">
        <v>8594</v>
      </c>
      <c r="C2306" s="11" t="s">
        <v>6416</v>
      </c>
      <c r="D2306" s="11" t="s">
        <v>6416</v>
      </c>
      <c r="E2306" s="11" t="str">
        <f t="shared" si="35"/>
        <v>S. K. L. - 1</v>
      </c>
      <c r="F2306" s="59" t="s">
        <v>6416</v>
      </c>
      <c r="G2306" s="11" t="s">
        <v>3689</v>
      </c>
      <c r="H2306" s="32">
        <v>3</v>
      </c>
      <c r="I2306" s="39">
        <v>45636</v>
      </c>
      <c r="J2306" s="39">
        <v>45638</v>
      </c>
      <c r="K2306" s="48">
        <v>8993.68</v>
      </c>
    </row>
    <row r="2307" spans="1:11" x14ac:dyDescent="0.2">
      <c r="A2307" s="66" t="s">
        <v>3690</v>
      </c>
      <c r="B2307" s="66" t="s">
        <v>8595</v>
      </c>
      <c r="C2307" s="11" t="s">
        <v>6416</v>
      </c>
      <c r="D2307" s="11" t="s">
        <v>6416</v>
      </c>
      <c r="E2307" s="11" t="str">
        <f t="shared" si="35"/>
        <v>S. K. L. - 1</v>
      </c>
      <c r="F2307" s="59" t="s">
        <v>6416</v>
      </c>
      <c r="G2307" s="11" t="s">
        <v>3691</v>
      </c>
      <c r="H2307" s="32">
        <v>3</v>
      </c>
      <c r="I2307" s="39">
        <v>45636</v>
      </c>
      <c r="J2307" s="39">
        <v>45638</v>
      </c>
      <c r="K2307" s="48">
        <v>4009.49</v>
      </c>
    </row>
    <row r="2308" spans="1:11" x14ac:dyDescent="0.2">
      <c r="A2308" s="66" t="s">
        <v>3692</v>
      </c>
      <c r="B2308" s="66" t="s">
        <v>8596</v>
      </c>
      <c r="C2308" s="11" t="s">
        <v>6416</v>
      </c>
      <c r="D2308" s="11" t="s">
        <v>6416</v>
      </c>
      <c r="E2308" s="11" t="str">
        <f t="shared" si="35"/>
        <v>S. K. L. - 1</v>
      </c>
      <c r="F2308" s="59" t="s">
        <v>6416</v>
      </c>
      <c r="G2308" s="11" t="s">
        <v>3693</v>
      </c>
      <c r="H2308" s="32">
        <v>2</v>
      </c>
      <c r="I2308" s="39">
        <v>45637</v>
      </c>
      <c r="J2308" s="39">
        <v>45638</v>
      </c>
      <c r="K2308" s="34">
        <v>795.57</v>
      </c>
    </row>
    <row r="2309" spans="1:11" x14ac:dyDescent="0.2">
      <c r="A2309" s="66" t="s">
        <v>3694</v>
      </c>
      <c r="B2309" s="66" t="s">
        <v>8597</v>
      </c>
      <c r="C2309" s="11" t="s">
        <v>6416</v>
      </c>
      <c r="D2309" s="11" t="s">
        <v>6416</v>
      </c>
      <c r="E2309" s="11" t="str">
        <f t="shared" si="35"/>
        <v>S. K. L. - 1</v>
      </c>
      <c r="F2309" s="59" t="s">
        <v>6416</v>
      </c>
      <c r="G2309" s="11" t="s">
        <v>3695</v>
      </c>
      <c r="H2309" s="32">
        <v>2</v>
      </c>
      <c r="I2309" s="39">
        <v>45637</v>
      </c>
      <c r="J2309" s="39">
        <v>45638</v>
      </c>
      <c r="K2309" s="34">
        <v>583.46</v>
      </c>
    </row>
    <row r="2310" spans="1:11" x14ac:dyDescent="0.2">
      <c r="A2310" s="63" t="s">
        <v>3696</v>
      </c>
      <c r="B2310" s="63" t="s">
        <v>8598</v>
      </c>
      <c r="C2310" s="8" t="s">
        <v>6416</v>
      </c>
      <c r="D2310" s="8" t="s">
        <v>6416</v>
      </c>
      <c r="E2310" s="8" t="str">
        <f t="shared" si="35"/>
        <v>S. K. L. - 1</v>
      </c>
      <c r="F2310" s="59" t="s">
        <v>6416</v>
      </c>
      <c r="G2310" s="8" t="s">
        <v>3697</v>
      </c>
      <c r="H2310" s="23">
        <v>2</v>
      </c>
      <c r="I2310" s="35">
        <v>45640</v>
      </c>
      <c r="J2310" s="35">
        <v>45641</v>
      </c>
      <c r="K2310" s="42">
        <v>2054.6</v>
      </c>
    </row>
    <row r="2311" spans="1:11" x14ac:dyDescent="0.2">
      <c r="A2311" s="69" t="s">
        <v>1189</v>
      </c>
      <c r="B2311" s="69"/>
      <c r="C2311" s="3" t="s">
        <v>6711</v>
      </c>
      <c r="D2311" s="3" t="s">
        <v>6711</v>
      </c>
      <c r="E2311" s="3" t="str">
        <f t="shared" ref="E2311:E2374" si="36">IF(C2311="",E2310,C2311)</f>
        <v>S. K. L. - 2</v>
      </c>
      <c r="F2311" s="59" t="s">
        <v>1189</v>
      </c>
      <c r="G2311" s="3"/>
      <c r="H2311" s="49">
        <v>5</v>
      </c>
      <c r="I2311" s="50">
        <v>45640</v>
      </c>
      <c r="J2311" s="50">
        <v>45644</v>
      </c>
      <c r="K2311" s="52">
        <v>16436.8</v>
      </c>
    </row>
    <row r="2312" spans="1:11" ht="25.5" x14ac:dyDescent="0.2">
      <c r="A2312" s="66" t="s">
        <v>3698</v>
      </c>
      <c r="B2312" s="66" t="s">
        <v>8599</v>
      </c>
      <c r="C2312" s="11" t="s">
        <v>6416</v>
      </c>
      <c r="D2312" s="11" t="s">
        <v>6416</v>
      </c>
      <c r="E2312" s="11" t="str">
        <f t="shared" si="36"/>
        <v>S. K. L. - 2</v>
      </c>
      <c r="F2312" s="59" t="s">
        <v>6416</v>
      </c>
      <c r="G2312" s="11" t="s">
        <v>3699</v>
      </c>
      <c r="H2312" s="32">
        <v>3</v>
      </c>
      <c r="I2312" s="39">
        <v>45640</v>
      </c>
      <c r="J2312" s="39">
        <v>45642</v>
      </c>
      <c r="K2312" s="48">
        <v>8993.68</v>
      </c>
    </row>
    <row r="2313" spans="1:11" x14ac:dyDescent="0.2">
      <c r="A2313" s="66" t="s">
        <v>3700</v>
      </c>
      <c r="B2313" s="66" t="s">
        <v>8600</v>
      </c>
      <c r="C2313" s="11" t="s">
        <v>6416</v>
      </c>
      <c r="D2313" s="11" t="s">
        <v>6416</v>
      </c>
      <c r="E2313" s="11" t="str">
        <f t="shared" si="36"/>
        <v>S. K. L. - 2</v>
      </c>
      <c r="F2313" s="59" t="s">
        <v>6416</v>
      </c>
      <c r="G2313" s="11" t="s">
        <v>3701</v>
      </c>
      <c r="H2313" s="32">
        <v>3</v>
      </c>
      <c r="I2313" s="39">
        <v>45640</v>
      </c>
      <c r="J2313" s="39">
        <v>45642</v>
      </c>
      <c r="K2313" s="48">
        <v>4009.49</v>
      </c>
    </row>
    <row r="2314" spans="1:11" x14ac:dyDescent="0.2">
      <c r="A2314" s="66" t="s">
        <v>3702</v>
      </c>
      <c r="B2314" s="66" t="s">
        <v>8601</v>
      </c>
      <c r="C2314" s="11" t="s">
        <v>6416</v>
      </c>
      <c r="D2314" s="11" t="s">
        <v>6416</v>
      </c>
      <c r="E2314" s="11" t="str">
        <f t="shared" si="36"/>
        <v>S. K. L. - 2</v>
      </c>
      <c r="F2314" s="59" t="s">
        <v>6416</v>
      </c>
      <c r="G2314" s="11" t="s">
        <v>3703</v>
      </c>
      <c r="H2314" s="32">
        <v>2</v>
      </c>
      <c r="I2314" s="39">
        <v>45641</v>
      </c>
      <c r="J2314" s="39">
        <v>45642</v>
      </c>
      <c r="K2314" s="34">
        <v>795.57</v>
      </c>
    </row>
    <row r="2315" spans="1:11" x14ac:dyDescent="0.2">
      <c r="A2315" s="66" t="s">
        <v>3704</v>
      </c>
      <c r="B2315" s="66" t="s">
        <v>8602</v>
      </c>
      <c r="C2315" s="11" t="s">
        <v>6416</v>
      </c>
      <c r="D2315" s="11" t="s">
        <v>6416</v>
      </c>
      <c r="E2315" s="11" t="str">
        <f t="shared" si="36"/>
        <v>S. K. L. - 2</v>
      </c>
      <c r="F2315" s="59" t="s">
        <v>6416</v>
      </c>
      <c r="G2315" s="11" t="s">
        <v>3705</v>
      </c>
      <c r="H2315" s="32">
        <v>2</v>
      </c>
      <c r="I2315" s="39">
        <v>45641</v>
      </c>
      <c r="J2315" s="39">
        <v>45642</v>
      </c>
      <c r="K2315" s="34">
        <v>583.46</v>
      </c>
    </row>
    <row r="2316" spans="1:11" x14ac:dyDescent="0.2">
      <c r="A2316" s="63" t="s">
        <v>3706</v>
      </c>
      <c r="B2316" s="63" t="s">
        <v>8603</v>
      </c>
      <c r="C2316" s="8" t="s">
        <v>6416</v>
      </c>
      <c r="D2316" s="8" t="s">
        <v>6416</v>
      </c>
      <c r="E2316" s="8" t="str">
        <f t="shared" si="36"/>
        <v>S. K. L. - 2</v>
      </c>
      <c r="F2316" s="59" t="s">
        <v>6416</v>
      </c>
      <c r="G2316" s="8" t="s">
        <v>3707</v>
      </c>
      <c r="H2316" s="23">
        <v>2</v>
      </c>
      <c r="I2316" s="35">
        <v>45643</v>
      </c>
      <c r="J2316" s="35">
        <v>45644</v>
      </c>
      <c r="K2316" s="42">
        <v>2054.6</v>
      </c>
    </row>
    <row r="2317" spans="1:11" x14ac:dyDescent="0.2">
      <c r="A2317" s="69" t="s">
        <v>1200</v>
      </c>
      <c r="B2317" s="69"/>
      <c r="C2317" s="3" t="s">
        <v>6712</v>
      </c>
      <c r="D2317" s="3" t="s">
        <v>6712</v>
      </c>
      <c r="E2317" s="3" t="str">
        <f t="shared" si="36"/>
        <v>S. K. R.</v>
      </c>
      <c r="F2317" s="59" t="s">
        <v>1200</v>
      </c>
      <c r="G2317" s="3"/>
      <c r="H2317" s="49">
        <v>5</v>
      </c>
      <c r="I2317" s="50">
        <v>45643</v>
      </c>
      <c r="J2317" s="50">
        <v>45648</v>
      </c>
      <c r="K2317" s="52">
        <v>16436.8</v>
      </c>
    </row>
    <row r="2318" spans="1:11" ht="25.5" x14ac:dyDescent="0.2">
      <c r="A2318" s="66" t="s">
        <v>3708</v>
      </c>
      <c r="B2318" s="66" t="s">
        <v>8604</v>
      </c>
      <c r="C2318" s="11" t="s">
        <v>6416</v>
      </c>
      <c r="D2318" s="11" t="s">
        <v>6416</v>
      </c>
      <c r="E2318" s="11" t="str">
        <f t="shared" si="36"/>
        <v>S. K. R.</v>
      </c>
      <c r="F2318" s="59" t="s">
        <v>6416</v>
      </c>
      <c r="G2318" s="11" t="s">
        <v>3709</v>
      </c>
      <c r="H2318" s="32">
        <v>3</v>
      </c>
      <c r="I2318" s="39">
        <v>45643</v>
      </c>
      <c r="J2318" s="39">
        <v>45645</v>
      </c>
      <c r="K2318" s="48">
        <v>8993.68</v>
      </c>
    </row>
    <row r="2319" spans="1:11" x14ac:dyDescent="0.2">
      <c r="A2319" s="66" t="s">
        <v>3710</v>
      </c>
      <c r="B2319" s="66" t="s">
        <v>8605</v>
      </c>
      <c r="C2319" s="11" t="s">
        <v>6416</v>
      </c>
      <c r="D2319" s="11" t="s">
        <v>6416</v>
      </c>
      <c r="E2319" s="11" t="str">
        <f t="shared" si="36"/>
        <v>S. K. R.</v>
      </c>
      <c r="F2319" s="59" t="s">
        <v>6416</v>
      </c>
      <c r="G2319" s="11" t="s">
        <v>3711</v>
      </c>
      <c r="H2319" s="32">
        <v>3</v>
      </c>
      <c r="I2319" s="39">
        <v>45643</v>
      </c>
      <c r="J2319" s="39">
        <v>45645</v>
      </c>
      <c r="K2319" s="48">
        <v>4009.49</v>
      </c>
    </row>
    <row r="2320" spans="1:11" x14ac:dyDescent="0.2">
      <c r="A2320" s="66" t="s">
        <v>3712</v>
      </c>
      <c r="B2320" s="66" t="s">
        <v>8606</v>
      </c>
      <c r="C2320" s="11" t="s">
        <v>6416</v>
      </c>
      <c r="D2320" s="11" t="s">
        <v>6416</v>
      </c>
      <c r="E2320" s="11" t="str">
        <f t="shared" si="36"/>
        <v>S. K. R.</v>
      </c>
      <c r="F2320" s="59" t="s">
        <v>6416</v>
      </c>
      <c r="G2320" s="11" t="s">
        <v>3713</v>
      </c>
      <c r="H2320" s="32">
        <v>2</v>
      </c>
      <c r="I2320" s="39">
        <v>45644</v>
      </c>
      <c r="J2320" s="39">
        <v>45645</v>
      </c>
      <c r="K2320" s="34">
        <v>795.57</v>
      </c>
    </row>
    <row r="2321" spans="1:11" x14ac:dyDescent="0.2">
      <c r="A2321" s="66" t="s">
        <v>3714</v>
      </c>
      <c r="B2321" s="66" t="s">
        <v>8607</v>
      </c>
      <c r="C2321" s="11" t="s">
        <v>6416</v>
      </c>
      <c r="D2321" s="11" t="s">
        <v>6416</v>
      </c>
      <c r="E2321" s="11" t="str">
        <f t="shared" si="36"/>
        <v>S. K. R.</v>
      </c>
      <c r="F2321" s="59" t="s">
        <v>6416</v>
      </c>
      <c r="G2321" s="11" t="s">
        <v>3715</v>
      </c>
      <c r="H2321" s="32">
        <v>2</v>
      </c>
      <c r="I2321" s="39">
        <v>45644</v>
      </c>
      <c r="J2321" s="39">
        <v>45645</v>
      </c>
      <c r="K2321" s="34">
        <v>583.46</v>
      </c>
    </row>
    <row r="2322" spans="1:11" x14ac:dyDescent="0.2">
      <c r="A2322" s="63" t="s">
        <v>3716</v>
      </c>
      <c r="B2322" s="63" t="s">
        <v>8608</v>
      </c>
      <c r="C2322" s="8" t="s">
        <v>6416</v>
      </c>
      <c r="D2322" s="8" t="s">
        <v>6416</v>
      </c>
      <c r="E2322" s="8" t="str">
        <f t="shared" si="36"/>
        <v>S. K. R.</v>
      </c>
      <c r="F2322" s="59" t="s">
        <v>6416</v>
      </c>
      <c r="G2322" s="8" t="s">
        <v>3717</v>
      </c>
      <c r="H2322" s="23">
        <v>2</v>
      </c>
      <c r="I2322" s="35">
        <v>45647</v>
      </c>
      <c r="J2322" s="35">
        <v>45648</v>
      </c>
      <c r="K2322" s="42">
        <v>2054.6</v>
      </c>
    </row>
    <row r="2323" spans="1:11" x14ac:dyDescent="0.2">
      <c r="A2323" s="69" t="s">
        <v>1211</v>
      </c>
      <c r="B2323" s="69"/>
      <c r="C2323" s="3" t="s">
        <v>6713</v>
      </c>
      <c r="D2323" s="3" t="s">
        <v>6713</v>
      </c>
      <c r="E2323" s="3" t="str">
        <f t="shared" si="36"/>
        <v>S. DQ. L.</v>
      </c>
      <c r="F2323" s="59" t="s">
        <v>1211</v>
      </c>
      <c r="G2323" s="3"/>
      <c r="H2323" s="49">
        <v>5</v>
      </c>
      <c r="I2323" s="50">
        <v>45647</v>
      </c>
      <c r="J2323" s="50">
        <v>45651</v>
      </c>
      <c r="K2323" s="52">
        <v>16436.8</v>
      </c>
    </row>
    <row r="2324" spans="1:11" ht="25.5" x14ac:dyDescent="0.2">
      <c r="A2324" s="66" t="s">
        <v>3718</v>
      </c>
      <c r="B2324" s="66" t="s">
        <v>8609</v>
      </c>
      <c r="C2324" s="11" t="s">
        <v>6416</v>
      </c>
      <c r="D2324" s="11" t="s">
        <v>6416</v>
      </c>
      <c r="E2324" s="11" t="str">
        <f t="shared" si="36"/>
        <v>S. DQ. L.</v>
      </c>
      <c r="F2324" s="59" t="s">
        <v>6416</v>
      </c>
      <c r="G2324" s="11" t="s">
        <v>3719</v>
      </c>
      <c r="H2324" s="32">
        <v>3</v>
      </c>
      <c r="I2324" s="39">
        <v>45647</v>
      </c>
      <c r="J2324" s="39">
        <v>45649</v>
      </c>
      <c r="K2324" s="48">
        <v>8993.68</v>
      </c>
    </row>
    <row r="2325" spans="1:11" x14ac:dyDescent="0.2">
      <c r="A2325" s="66" t="s">
        <v>3720</v>
      </c>
      <c r="B2325" s="66" t="s">
        <v>8610</v>
      </c>
      <c r="C2325" s="11" t="s">
        <v>6416</v>
      </c>
      <c r="D2325" s="11" t="s">
        <v>6416</v>
      </c>
      <c r="E2325" s="11" t="str">
        <f t="shared" si="36"/>
        <v>S. DQ. L.</v>
      </c>
      <c r="F2325" s="59" t="s">
        <v>6416</v>
      </c>
      <c r="G2325" s="11" t="s">
        <v>3721</v>
      </c>
      <c r="H2325" s="32">
        <v>3</v>
      </c>
      <c r="I2325" s="39">
        <v>45647</v>
      </c>
      <c r="J2325" s="39">
        <v>45649</v>
      </c>
      <c r="K2325" s="48">
        <v>4009.49</v>
      </c>
    </row>
    <row r="2326" spans="1:11" x14ac:dyDescent="0.2">
      <c r="A2326" s="66" t="s">
        <v>3722</v>
      </c>
      <c r="B2326" s="66" t="s">
        <v>8611</v>
      </c>
      <c r="C2326" s="11" t="s">
        <v>6416</v>
      </c>
      <c r="D2326" s="11" t="s">
        <v>6416</v>
      </c>
      <c r="E2326" s="11" t="str">
        <f t="shared" si="36"/>
        <v>S. DQ. L.</v>
      </c>
      <c r="F2326" s="59" t="s">
        <v>6416</v>
      </c>
      <c r="G2326" s="11" t="s">
        <v>3723</v>
      </c>
      <c r="H2326" s="32">
        <v>2</v>
      </c>
      <c r="I2326" s="39">
        <v>45648</v>
      </c>
      <c r="J2326" s="39">
        <v>45649</v>
      </c>
      <c r="K2326" s="34">
        <v>795.57</v>
      </c>
    </row>
    <row r="2327" spans="1:11" x14ac:dyDescent="0.2">
      <c r="A2327" s="66" t="s">
        <v>3724</v>
      </c>
      <c r="B2327" s="66" t="s">
        <v>8612</v>
      </c>
      <c r="C2327" s="11" t="s">
        <v>6416</v>
      </c>
      <c r="D2327" s="11" t="s">
        <v>6416</v>
      </c>
      <c r="E2327" s="11" t="str">
        <f t="shared" si="36"/>
        <v>S. DQ. L.</v>
      </c>
      <c r="F2327" s="59" t="s">
        <v>6416</v>
      </c>
      <c r="G2327" s="11" t="s">
        <v>3725</v>
      </c>
      <c r="H2327" s="32">
        <v>2</v>
      </c>
      <c r="I2327" s="39">
        <v>45648</v>
      </c>
      <c r="J2327" s="39">
        <v>45649</v>
      </c>
      <c r="K2327" s="34">
        <v>583.46</v>
      </c>
    </row>
    <row r="2328" spans="1:11" x14ac:dyDescent="0.2">
      <c r="A2328" s="63" t="s">
        <v>3726</v>
      </c>
      <c r="B2328" s="63" t="s">
        <v>8613</v>
      </c>
      <c r="C2328" s="8" t="s">
        <v>6416</v>
      </c>
      <c r="D2328" s="8" t="s">
        <v>6416</v>
      </c>
      <c r="E2328" s="8" t="str">
        <f t="shared" si="36"/>
        <v>S. DQ. L.</v>
      </c>
      <c r="F2328" s="59" t="s">
        <v>6416</v>
      </c>
      <c r="G2328" s="8" t="s">
        <v>3727</v>
      </c>
      <c r="H2328" s="23">
        <v>2</v>
      </c>
      <c r="I2328" s="35">
        <v>45650</v>
      </c>
      <c r="J2328" s="35">
        <v>45651</v>
      </c>
      <c r="K2328" s="42">
        <v>2054.6</v>
      </c>
    </row>
    <row r="2329" spans="1:11" x14ac:dyDescent="0.2">
      <c r="A2329" s="69" t="s">
        <v>1222</v>
      </c>
      <c r="B2329" s="69"/>
      <c r="C2329" s="3" t="s">
        <v>6714</v>
      </c>
      <c r="D2329" s="3" t="s">
        <v>6714</v>
      </c>
      <c r="E2329" s="3" t="str">
        <f t="shared" si="36"/>
        <v>S. DQ. R.</v>
      </c>
      <c r="F2329" s="59" t="s">
        <v>1222</v>
      </c>
      <c r="G2329" s="3"/>
      <c r="H2329" s="49">
        <v>5</v>
      </c>
      <c r="I2329" s="50">
        <v>45650</v>
      </c>
      <c r="J2329" s="50">
        <v>45655</v>
      </c>
      <c r="K2329" s="52">
        <v>16436.8</v>
      </c>
    </row>
    <row r="2330" spans="1:11" ht="25.5" x14ac:dyDescent="0.2">
      <c r="A2330" s="66" t="s">
        <v>3728</v>
      </c>
      <c r="B2330" s="66" t="s">
        <v>8614</v>
      </c>
      <c r="C2330" s="11" t="s">
        <v>6416</v>
      </c>
      <c r="D2330" s="11" t="s">
        <v>6416</v>
      </c>
      <c r="E2330" s="11" t="str">
        <f t="shared" si="36"/>
        <v>S. DQ. R.</v>
      </c>
      <c r="F2330" s="59" t="s">
        <v>6416</v>
      </c>
      <c r="G2330" s="11" t="s">
        <v>3729</v>
      </c>
      <c r="H2330" s="32">
        <v>3</v>
      </c>
      <c r="I2330" s="39">
        <v>45650</v>
      </c>
      <c r="J2330" s="39">
        <v>45652</v>
      </c>
      <c r="K2330" s="48">
        <v>8993.68</v>
      </c>
    </row>
    <row r="2331" spans="1:11" x14ac:dyDescent="0.2">
      <c r="A2331" s="66" t="s">
        <v>3730</v>
      </c>
      <c r="B2331" s="66" t="s">
        <v>8615</v>
      </c>
      <c r="C2331" s="11" t="s">
        <v>6416</v>
      </c>
      <c r="D2331" s="11" t="s">
        <v>6416</v>
      </c>
      <c r="E2331" s="11" t="str">
        <f t="shared" si="36"/>
        <v>S. DQ. R.</v>
      </c>
      <c r="F2331" s="59" t="s">
        <v>6416</v>
      </c>
      <c r="G2331" s="11" t="s">
        <v>3731</v>
      </c>
      <c r="H2331" s="32">
        <v>3</v>
      </c>
      <c r="I2331" s="39">
        <v>45650</v>
      </c>
      <c r="J2331" s="39">
        <v>45652</v>
      </c>
      <c r="K2331" s="48">
        <v>4009.49</v>
      </c>
    </row>
    <row r="2332" spans="1:11" x14ac:dyDescent="0.2">
      <c r="A2332" s="66" t="s">
        <v>3732</v>
      </c>
      <c r="B2332" s="66" t="s">
        <v>8616</v>
      </c>
      <c r="C2332" s="11" t="s">
        <v>6416</v>
      </c>
      <c r="D2332" s="11" t="s">
        <v>6416</v>
      </c>
      <c r="E2332" s="11" t="str">
        <f t="shared" si="36"/>
        <v>S. DQ. R.</v>
      </c>
      <c r="F2332" s="59" t="s">
        <v>6416</v>
      </c>
      <c r="G2332" s="11" t="s">
        <v>3733</v>
      </c>
      <c r="H2332" s="32">
        <v>2</v>
      </c>
      <c r="I2332" s="39">
        <v>45651</v>
      </c>
      <c r="J2332" s="39">
        <v>45652</v>
      </c>
      <c r="K2332" s="34">
        <v>795.57</v>
      </c>
    </row>
    <row r="2333" spans="1:11" x14ac:dyDescent="0.2">
      <c r="A2333" s="66" t="s">
        <v>3734</v>
      </c>
      <c r="B2333" s="66" t="s">
        <v>8617</v>
      </c>
      <c r="C2333" s="11" t="s">
        <v>6416</v>
      </c>
      <c r="D2333" s="11" t="s">
        <v>6416</v>
      </c>
      <c r="E2333" s="11" t="str">
        <f t="shared" si="36"/>
        <v>S. DQ. R.</v>
      </c>
      <c r="F2333" s="59" t="s">
        <v>6416</v>
      </c>
      <c r="G2333" s="11" t="s">
        <v>3735</v>
      </c>
      <c r="H2333" s="32">
        <v>2</v>
      </c>
      <c r="I2333" s="39">
        <v>45651</v>
      </c>
      <c r="J2333" s="39">
        <v>45652</v>
      </c>
      <c r="K2333" s="34">
        <v>583.46</v>
      </c>
    </row>
    <row r="2334" spans="1:11" x14ac:dyDescent="0.2">
      <c r="A2334" s="63" t="s">
        <v>3736</v>
      </c>
      <c r="B2334" s="63" t="s">
        <v>8618</v>
      </c>
      <c r="C2334" s="8" t="s">
        <v>6416</v>
      </c>
      <c r="D2334" s="8" t="s">
        <v>6416</v>
      </c>
      <c r="E2334" s="8" t="str">
        <f t="shared" si="36"/>
        <v>S. DQ. R.</v>
      </c>
      <c r="F2334" s="59" t="s">
        <v>6416</v>
      </c>
      <c r="G2334" s="8" t="s">
        <v>3737</v>
      </c>
      <c r="H2334" s="23">
        <v>2</v>
      </c>
      <c r="I2334" s="35">
        <v>45654</v>
      </c>
      <c r="J2334" s="35">
        <v>45655</v>
      </c>
      <c r="K2334" s="42">
        <v>2054.6</v>
      </c>
    </row>
    <row r="2335" spans="1:11" x14ac:dyDescent="0.2">
      <c r="A2335" s="69" t="s">
        <v>1233</v>
      </c>
      <c r="B2335" s="69"/>
      <c r="C2335" s="3" t="s">
        <v>6715</v>
      </c>
      <c r="D2335" s="3" t="s">
        <v>6715</v>
      </c>
      <c r="E2335" s="3" t="str">
        <f t="shared" si="36"/>
        <v>JS. L.</v>
      </c>
      <c r="F2335" s="59" t="s">
        <v>1233</v>
      </c>
      <c r="G2335" s="3"/>
      <c r="H2335" s="49">
        <v>6</v>
      </c>
      <c r="I2335" s="50">
        <v>45654</v>
      </c>
      <c r="J2335" s="50">
        <v>45659</v>
      </c>
      <c r="K2335" s="52">
        <v>16436.8</v>
      </c>
    </row>
    <row r="2336" spans="1:11" ht="25.5" x14ac:dyDescent="0.2">
      <c r="A2336" s="66" t="s">
        <v>3738</v>
      </c>
      <c r="B2336" s="66" t="s">
        <v>8619</v>
      </c>
      <c r="C2336" s="11" t="s">
        <v>6416</v>
      </c>
      <c r="D2336" s="11" t="s">
        <v>6416</v>
      </c>
      <c r="E2336" s="11" t="str">
        <f t="shared" si="36"/>
        <v>JS. L.</v>
      </c>
      <c r="F2336" s="59" t="s">
        <v>6416</v>
      </c>
      <c r="G2336" s="11" t="s">
        <v>3739</v>
      </c>
      <c r="H2336" s="32">
        <v>4</v>
      </c>
      <c r="I2336" s="39">
        <v>45654</v>
      </c>
      <c r="J2336" s="39">
        <v>45657</v>
      </c>
      <c r="K2336" s="48">
        <v>8993.68</v>
      </c>
    </row>
    <row r="2337" spans="1:11" x14ac:dyDescent="0.2">
      <c r="A2337" s="66" t="s">
        <v>3740</v>
      </c>
      <c r="B2337" s="66" t="s">
        <v>8620</v>
      </c>
      <c r="C2337" s="11" t="s">
        <v>6416</v>
      </c>
      <c r="D2337" s="11" t="s">
        <v>6416</v>
      </c>
      <c r="E2337" s="11" t="str">
        <f t="shared" si="36"/>
        <v>JS. L.</v>
      </c>
      <c r="F2337" s="59" t="s">
        <v>6416</v>
      </c>
      <c r="G2337" s="11" t="s">
        <v>3741</v>
      </c>
      <c r="H2337" s="32">
        <v>4</v>
      </c>
      <c r="I2337" s="39">
        <v>45654</v>
      </c>
      <c r="J2337" s="39">
        <v>45657</v>
      </c>
      <c r="K2337" s="48">
        <v>4009.49</v>
      </c>
    </row>
    <row r="2338" spans="1:11" x14ac:dyDescent="0.2">
      <c r="A2338" s="66" t="s">
        <v>3742</v>
      </c>
      <c r="B2338" s="66" t="s">
        <v>8621</v>
      </c>
      <c r="C2338" s="11" t="s">
        <v>6416</v>
      </c>
      <c r="D2338" s="11" t="s">
        <v>6416</v>
      </c>
      <c r="E2338" s="11" t="str">
        <f t="shared" si="36"/>
        <v>JS. L.</v>
      </c>
      <c r="F2338" s="59" t="s">
        <v>6416</v>
      </c>
      <c r="G2338" s="11" t="s">
        <v>3743</v>
      </c>
      <c r="H2338" s="32">
        <v>2</v>
      </c>
      <c r="I2338" s="39">
        <v>45656</v>
      </c>
      <c r="J2338" s="39">
        <v>45657</v>
      </c>
      <c r="K2338" s="34">
        <v>795.57</v>
      </c>
    </row>
    <row r="2339" spans="1:11" x14ac:dyDescent="0.2">
      <c r="A2339" s="66" t="s">
        <v>3744</v>
      </c>
      <c r="B2339" s="66" t="s">
        <v>8622</v>
      </c>
      <c r="C2339" s="11" t="s">
        <v>6416</v>
      </c>
      <c r="D2339" s="11" t="s">
        <v>6416</v>
      </c>
      <c r="E2339" s="11" t="str">
        <f t="shared" si="36"/>
        <v>JS. L.</v>
      </c>
      <c r="F2339" s="59" t="s">
        <v>6416</v>
      </c>
      <c r="G2339" s="11" t="s">
        <v>3745</v>
      </c>
      <c r="H2339" s="32">
        <v>2</v>
      </c>
      <c r="I2339" s="39">
        <v>45656</v>
      </c>
      <c r="J2339" s="39">
        <v>45657</v>
      </c>
      <c r="K2339" s="34">
        <v>583.46</v>
      </c>
    </row>
    <row r="2340" spans="1:11" x14ac:dyDescent="0.2">
      <c r="A2340" s="63" t="s">
        <v>3746</v>
      </c>
      <c r="B2340" s="63" t="s">
        <v>8623</v>
      </c>
      <c r="C2340" s="8" t="s">
        <v>6416</v>
      </c>
      <c r="D2340" s="8" t="s">
        <v>6416</v>
      </c>
      <c r="E2340" s="8" t="str">
        <f t="shared" si="36"/>
        <v>JS. L.</v>
      </c>
      <c r="F2340" s="59" t="s">
        <v>6416</v>
      </c>
      <c r="G2340" s="8" t="s">
        <v>3747</v>
      </c>
      <c r="H2340" s="23">
        <v>2</v>
      </c>
      <c r="I2340" s="35">
        <v>45658</v>
      </c>
      <c r="J2340" s="35">
        <v>45659</v>
      </c>
      <c r="K2340" s="42">
        <v>2054.6</v>
      </c>
    </row>
    <row r="2341" spans="1:11" x14ac:dyDescent="0.2">
      <c r="A2341" s="69" t="s">
        <v>1244</v>
      </c>
      <c r="B2341" s="69"/>
      <c r="C2341" s="3" t="s">
        <v>6716</v>
      </c>
      <c r="D2341" s="3" t="s">
        <v>6716</v>
      </c>
      <c r="E2341" s="3" t="str">
        <f t="shared" si="36"/>
        <v>JS. R.</v>
      </c>
      <c r="F2341" s="59" t="s">
        <v>1244</v>
      </c>
      <c r="G2341" s="3"/>
      <c r="H2341" s="49">
        <v>6</v>
      </c>
      <c r="I2341" s="50">
        <v>45658</v>
      </c>
      <c r="J2341" s="50">
        <v>45664</v>
      </c>
      <c r="K2341" s="52">
        <v>16436.8</v>
      </c>
    </row>
    <row r="2342" spans="1:11" ht="25.5" x14ac:dyDescent="0.2">
      <c r="A2342" s="66" t="s">
        <v>3748</v>
      </c>
      <c r="B2342" s="66" t="s">
        <v>8624</v>
      </c>
      <c r="C2342" s="11" t="s">
        <v>6416</v>
      </c>
      <c r="D2342" s="11" t="s">
        <v>6416</v>
      </c>
      <c r="E2342" s="11" t="str">
        <f t="shared" si="36"/>
        <v>JS. R.</v>
      </c>
      <c r="F2342" s="59" t="s">
        <v>6416</v>
      </c>
      <c r="G2342" s="11" t="s">
        <v>3749</v>
      </c>
      <c r="H2342" s="32">
        <v>4</v>
      </c>
      <c r="I2342" s="39">
        <v>45658</v>
      </c>
      <c r="J2342" s="39">
        <v>45662</v>
      </c>
      <c r="K2342" s="48">
        <v>8993.68</v>
      </c>
    </row>
    <row r="2343" spans="1:11" x14ac:dyDescent="0.2">
      <c r="A2343" s="66" t="s">
        <v>3750</v>
      </c>
      <c r="B2343" s="66" t="s">
        <v>8625</v>
      </c>
      <c r="C2343" s="11" t="s">
        <v>6416</v>
      </c>
      <c r="D2343" s="11" t="s">
        <v>6416</v>
      </c>
      <c r="E2343" s="11" t="str">
        <f t="shared" si="36"/>
        <v>JS. R.</v>
      </c>
      <c r="F2343" s="59" t="s">
        <v>6416</v>
      </c>
      <c r="G2343" s="11" t="s">
        <v>3751</v>
      </c>
      <c r="H2343" s="32">
        <v>4</v>
      </c>
      <c r="I2343" s="39">
        <v>45658</v>
      </c>
      <c r="J2343" s="39">
        <v>45662</v>
      </c>
      <c r="K2343" s="48">
        <v>4009.49</v>
      </c>
    </row>
    <row r="2344" spans="1:11" x14ac:dyDescent="0.2">
      <c r="A2344" s="66" t="s">
        <v>3752</v>
      </c>
      <c r="B2344" s="66" t="s">
        <v>8626</v>
      </c>
      <c r="C2344" s="11" t="s">
        <v>6416</v>
      </c>
      <c r="D2344" s="11" t="s">
        <v>6416</v>
      </c>
      <c r="E2344" s="11" t="str">
        <f t="shared" si="36"/>
        <v>JS. R.</v>
      </c>
      <c r="F2344" s="59" t="s">
        <v>6416</v>
      </c>
      <c r="G2344" s="11" t="s">
        <v>3753</v>
      </c>
      <c r="H2344" s="32">
        <v>2</v>
      </c>
      <c r="I2344" s="39">
        <v>45661</v>
      </c>
      <c r="J2344" s="39">
        <v>45662</v>
      </c>
      <c r="K2344" s="34">
        <v>795.57</v>
      </c>
    </row>
    <row r="2345" spans="1:11" x14ac:dyDescent="0.2">
      <c r="A2345" s="66" t="s">
        <v>3754</v>
      </c>
      <c r="B2345" s="66" t="s">
        <v>8627</v>
      </c>
      <c r="C2345" s="11" t="s">
        <v>6416</v>
      </c>
      <c r="D2345" s="11" t="s">
        <v>6416</v>
      </c>
      <c r="E2345" s="11" t="str">
        <f t="shared" si="36"/>
        <v>JS. R.</v>
      </c>
      <c r="F2345" s="59" t="s">
        <v>6416</v>
      </c>
      <c r="G2345" s="11" t="s">
        <v>3755</v>
      </c>
      <c r="H2345" s="32">
        <v>2</v>
      </c>
      <c r="I2345" s="39">
        <v>45661</v>
      </c>
      <c r="J2345" s="39">
        <v>45662</v>
      </c>
      <c r="K2345" s="34">
        <v>583.46</v>
      </c>
    </row>
    <row r="2346" spans="1:11" x14ac:dyDescent="0.2">
      <c r="A2346" s="63" t="s">
        <v>3756</v>
      </c>
      <c r="B2346" s="63" t="s">
        <v>8628</v>
      </c>
      <c r="C2346" s="8" t="s">
        <v>6416</v>
      </c>
      <c r="D2346" s="8" t="s">
        <v>6416</v>
      </c>
      <c r="E2346" s="8" t="str">
        <f t="shared" si="36"/>
        <v>JS. R.</v>
      </c>
      <c r="F2346" s="59" t="s">
        <v>6416</v>
      </c>
      <c r="G2346" s="8" t="s">
        <v>3757</v>
      </c>
      <c r="H2346" s="23">
        <v>2</v>
      </c>
      <c r="I2346" s="35">
        <v>45663</v>
      </c>
      <c r="J2346" s="35">
        <v>45664</v>
      </c>
      <c r="K2346" s="42">
        <v>2054.6</v>
      </c>
    </row>
    <row r="2347" spans="1:11" x14ac:dyDescent="0.2">
      <c r="A2347" s="67" t="s">
        <v>3758</v>
      </c>
      <c r="B2347" s="67"/>
      <c r="C2347" s="12" t="s">
        <v>6683</v>
      </c>
      <c r="D2347" s="12" t="s">
        <v>6683</v>
      </c>
      <c r="E2347" s="12" t="str">
        <f t="shared" si="36"/>
        <v>Zone R4</v>
      </c>
      <c r="F2347" s="59" t="s">
        <v>3758</v>
      </c>
      <c r="G2347" s="12"/>
      <c r="H2347" s="36">
        <v>61</v>
      </c>
      <c r="I2347" s="37">
        <v>45321</v>
      </c>
      <c r="J2347" s="37">
        <v>45396</v>
      </c>
      <c r="K2347" s="46">
        <v>261112.03</v>
      </c>
    </row>
    <row r="2348" spans="1:11" x14ac:dyDescent="0.2">
      <c r="A2348" s="68" t="s">
        <v>3759</v>
      </c>
      <c r="B2348" s="68"/>
      <c r="C2348" s="2" t="s">
        <v>6780</v>
      </c>
      <c r="D2348" s="2" t="s">
        <v>6780</v>
      </c>
      <c r="E2348" s="2" t="str">
        <f t="shared" si="36"/>
        <v>R4 / A0</v>
      </c>
      <c r="F2348" s="59" t="s">
        <v>3759</v>
      </c>
      <c r="G2348" s="2"/>
      <c r="H2348" s="43">
        <v>14</v>
      </c>
      <c r="I2348" s="44">
        <v>45321</v>
      </c>
      <c r="J2348" s="44">
        <v>45336</v>
      </c>
      <c r="K2348" s="47">
        <v>58024.9</v>
      </c>
    </row>
    <row r="2349" spans="1:11" x14ac:dyDescent="0.2">
      <c r="A2349" s="69" t="s">
        <v>1277</v>
      </c>
      <c r="B2349" s="69"/>
      <c r="C2349" s="3" t="s">
        <v>6719</v>
      </c>
      <c r="D2349" s="3" t="s">
        <v>6719</v>
      </c>
      <c r="E2349" s="3" t="str">
        <f t="shared" si="36"/>
        <v>S. K. CL.</v>
      </c>
      <c r="F2349" s="59" t="s">
        <v>1277</v>
      </c>
      <c r="G2349" s="3"/>
      <c r="H2349" s="49">
        <v>5</v>
      </c>
      <c r="I2349" s="50">
        <v>45321</v>
      </c>
      <c r="J2349" s="50">
        <v>45326</v>
      </c>
      <c r="K2349" s="52">
        <v>14506.22</v>
      </c>
    </row>
    <row r="2350" spans="1:11" ht="25.5" x14ac:dyDescent="0.2">
      <c r="A2350" s="66" t="s">
        <v>3760</v>
      </c>
      <c r="B2350" s="66" t="s">
        <v>8629</v>
      </c>
      <c r="C2350" s="11" t="s">
        <v>6416</v>
      </c>
      <c r="D2350" s="11" t="s">
        <v>6416</v>
      </c>
      <c r="E2350" s="11" t="str">
        <f t="shared" si="36"/>
        <v>S. K. CL.</v>
      </c>
      <c r="F2350" s="59" t="s">
        <v>6416</v>
      </c>
      <c r="G2350" s="11" t="s">
        <v>3761</v>
      </c>
      <c r="H2350" s="32">
        <v>3</v>
      </c>
      <c r="I2350" s="39">
        <v>45321</v>
      </c>
      <c r="J2350" s="39">
        <v>45323</v>
      </c>
      <c r="K2350" s="48">
        <v>7772.32</v>
      </c>
    </row>
    <row r="2351" spans="1:11" x14ac:dyDescent="0.2">
      <c r="A2351" s="66" t="s">
        <v>3762</v>
      </c>
      <c r="B2351" s="66" t="s">
        <v>8630</v>
      </c>
      <c r="C2351" s="11" t="s">
        <v>6416</v>
      </c>
      <c r="D2351" s="11" t="s">
        <v>6416</v>
      </c>
      <c r="E2351" s="11" t="str">
        <f t="shared" si="36"/>
        <v>S. K. CL.</v>
      </c>
      <c r="F2351" s="59" t="s">
        <v>6416</v>
      </c>
      <c r="G2351" s="11" t="s">
        <v>3763</v>
      </c>
      <c r="H2351" s="32">
        <v>3</v>
      </c>
      <c r="I2351" s="39">
        <v>45321</v>
      </c>
      <c r="J2351" s="39">
        <v>45323</v>
      </c>
      <c r="K2351" s="48">
        <v>3464.99</v>
      </c>
    </row>
    <row r="2352" spans="1:11" x14ac:dyDescent="0.2">
      <c r="A2352" s="66" t="s">
        <v>3764</v>
      </c>
      <c r="B2352" s="66" t="s">
        <v>8631</v>
      </c>
      <c r="C2352" s="11" t="s">
        <v>6416</v>
      </c>
      <c r="D2352" s="11" t="s">
        <v>6416</v>
      </c>
      <c r="E2352" s="11" t="str">
        <f t="shared" si="36"/>
        <v>S. K. CL.</v>
      </c>
      <c r="F2352" s="59" t="s">
        <v>6416</v>
      </c>
      <c r="G2352" s="11" t="s">
        <v>3765</v>
      </c>
      <c r="H2352" s="32">
        <v>2</v>
      </c>
      <c r="I2352" s="39">
        <v>45322</v>
      </c>
      <c r="J2352" s="39">
        <v>45323</v>
      </c>
      <c r="K2352" s="34">
        <v>839.77</v>
      </c>
    </row>
    <row r="2353" spans="1:11" x14ac:dyDescent="0.2">
      <c r="A2353" s="66" t="s">
        <v>3766</v>
      </c>
      <c r="B2353" s="66" t="s">
        <v>8632</v>
      </c>
      <c r="C2353" s="11" t="s">
        <v>6416</v>
      </c>
      <c r="D2353" s="11" t="s">
        <v>6416</v>
      </c>
      <c r="E2353" s="11" t="str">
        <f t="shared" si="36"/>
        <v>S. K. CL.</v>
      </c>
      <c r="F2353" s="59" t="s">
        <v>6416</v>
      </c>
      <c r="G2353" s="11" t="s">
        <v>3767</v>
      </c>
      <c r="H2353" s="32">
        <v>2</v>
      </c>
      <c r="I2353" s="39">
        <v>45322</v>
      </c>
      <c r="J2353" s="39">
        <v>45323</v>
      </c>
      <c r="K2353" s="34">
        <v>615.87</v>
      </c>
    </row>
    <row r="2354" spans="1:11" x14ac:dyDescent="0.2">
      <c r="A2354" s="63" t="s">
        <v>3768</v>
      </c>
      <c r="B2354" s="63" t="s">
        <v>8633</v>
      </c>
      <c r="C2354" s="8" t="s">
        <v>6416</v>
      </c>
      <c r="D2354" s="8" t="s">
        <v>6416</v>
      </c>
      <c r="E2354" s="8" t="str">
        <f t="shared" si="36"/>
        <v>S. K. CL.</v>
      </c>
      <c r="F2354" s="59" t="s">
        <v>6416</v>
      </c>
      <c r="G2354" s="8" t="s">
        <v>3769</v>
      </c>
      <c r="H2354" s="23">
        <v>2</v>
      </c>
      <c r="I2354" s="35">
        <v>45325</v>
      </c>
      <c r="J2354" s="35">
        <v>45326</v>
      </c>
      <c r="K2354" s="42">
        <v>1813.28</v>
      </c>
    </row>
    <row r="2355" spans="1:11" x14ac:dyDescent="0.2">
      <c r="A2355" s="69" t="s">
        <v>1288</v>
      </c>
      <c r="B2355" s="69"/>
      <c r="C2355" s="3" t="s">
        <v>6720</v>
      </c>
      <c r="D2355" s="3" t="s">
        <v>6720</v>
      </c>
      <c r="E2355" s="3" t="str">
        <f t="shared" si="36"/>
        <v>S. K. CR.</v>
      </c>
      <c r="F2355" s="59" t="s">
        <v>1288</v>
      </c>
      <c r="G2355" s="3"/>
      <c r="H2355" s="49">
        <v>5</v>
      </c>
      <c r="I2355" s="50">
        <v>45325</v>
      </c>
      <c r="J2355" s="50">
        <v>45329</v>
      </c>
      <c r="K2355" s="52">
        <v>14506.22</v>
      </c>
    </row>
    <row r="2356" spans="1:11" ht="25.5" x14ac:dyDescent="0.2">
      <c r="A2356" s="66" t="s">
        <v>3770</v>
      </c>
      <c r="B2356" s="66" t="s">
        <v>8634</v>
      </c>
      <c r="C2356" s="11" t="s">
        <v>6416</v>
      </c>
      <c r="D2356" s="11" t="s">
        <v>6416</v>
      </c>
      <c r="E2356" s="11" t="str">
        <f t="shared" si="36"/>
        <v>S. K. CR.</v>
      </c>
      <c r="F2356" s="59" t="s">
        <v>6416</v>
      </c>
      <c r="G2356" s="11" t="s">
        <v>3771</v>
      </c>
      <c r="H2356" s="32">
        <v>3</v>
      </c>
      <c r="I2356" s="39">
        <v>45325</v>
      </c>
      <c r="J2356" s="39">
        <v>45327</v>
      </c>
      <c r="K2356" s="48">
        <v>7772.32</v>
      </c>
    </row>
    <row r="2357" spans="1:11" x14ac:dyDescent="0.2">
      <c r="A2357" s="66" t="s">
        <v>3772</v>
      </c>
      <c r="B2357" s="66" t="s">
        <v>8635</v>
      </c>
      <c r="C2357" s="11" t="s">
        <v>6416</v>
      </c>
      <c r="D2357" s="11" t="s">
        <v>6416</v>
      </c>
      <c r="E2357" s="11" t="str">
        <f t="shared" si="36"/>
        <v>S. K. CR.</v>
      </c>
      <c r="F2357" s="59" t="s">
        <v>6416</v>
      </c>
      <c r="G2357" s="11" t="s">
        <v>3773</v>
      </c>
      <c r="H2357" s="32">
        <v>3</v>
      </c>
      <c r="I2357" s="39">
        <v>45325</v>
      </c>
      <c r="J2357" s="39">
        <v>45327</v>
      </c>
      <c r="K2357" s="48">
        <v>3464.99</v>
      </c>
    </row>
    <row r="2358" spans="1:11" x14ac:dyDescent="0.2">
      <c r="A2358" s="66" t="s">
        <v>3774</v>
      </c>
      <c r="B2358" s="66" t="s">
        <v>8636</v>
      </c>
      <c r="C2358" s="11" t="s">
        <v>6416</v>
      </c>
      <c r="D2358" s="11" t="s">
        <v>6416</v>
      </c>
      <c r="E2358" s="11" t="str">
        <f t="shared" si="36"/>
        <v>S. K. CR.</v>
      </c>
      <c r="F2358" s="59" t="s">
        <v>6416</v>
      </c>
      <c r="G2358" s="11" t="s">
        <v>3775</v>
      </c>
      <c r="H2358" s="32">
        <v>2</v>
      </c>
      <c r="I2358" s="39">
        <v>45326</v>
      </c>
      <c r="J2358" s="39">
        <v>45327</v>
      </c>
      <c r="K2358" s="34">
        <v>839.77</v>
      </c>
    </row>
    <row r="2359" spans="1:11" x14ac:dyDescent="0.2">
      <c r="A2359" s="66" t="s">
        <v>3776</v>
      </c>
      <c r="B2359" s="66" t="s">
        <v>8637</v>
      </c>
      <c r="C2359" s="11" t="s">
        <v>6416</v>
      </c>
      <c r="D2359" s="11" t="s">
        <v>6416</v>
      </c>
      <c r="E2359" s="11" t="str">
        <f t="shared" si="36"/>
        <v>S. K. CR.</v>
      </c>
      <c r="F2359" s="59" t="s">
        <v>6416</v>
      </c>
      <c r="G2359" s="11" t="s">
        <v>3777</v>
      </c>
      <c r="H2359" s="32">
        <v>2</v>
      </c>
      <c r="I2359" s="39">
        <v>45326</v>
      </c>
      <c r="J2359" s="39">
        <v>45327</v>
      </c>
      <c r="K2359" s="34">
        <v>615.87</v>
      </c>
    </row>
    <row r="2360" spans="1:11" x14ac:dyDescent="0.2">
      <c r="A2360" s="63" t="s">
        <v>3778</v>
      </c>
      <c r="B2360" s="63" t="s">
        <v>8638</v>
      </c>
      <c r="C2360" s="8" t="s">
        <v>6416</v>
      </c>
      <c r="D2360" s="8" t="s">
        <v>6416</v>
      </c>
      <c r="E2360" s="8" t="str">
        <f t="shared" si="36"/>
        <v>S. K. CR.</v>
      </c>
      <c r="F2360" s="59" t="s">
        <v>6416</v>
      </c>
      <c r="G2360" s="8" t="s">
        <v>3779</v>
      </c>
      <c r="H2360" s="23">
        <v>2</v>
      </c>
      <c r="I2360" s="35">
        <v>45328</v>
      </c>
      <c r="J2360" s="35">
        <v>45329</v>
      </c>
      <c r="K2360" s="42">
        <v>1813.28</v>
      </c>
    </row>
    <row r="2361" spans="1:11" x14ac:dyDescent="0.2">
      <c r="A2361" s="69" t="s">
        <v>1211</v>
      </c>
      <c r="B2361" s="69"/>
      <c r="C2361" s="3" t="s">
        <v>6713</v>
      </c>
      <c r="D2361" s="3" t="s">
        <v>6713</v>
      </c>
      <c r="E2361" s="3" t="str">
        <f t="shared" si="36"/>
        <v>S. DQ. L.</v>
      </c>
      <c r="F2361" s="59" t="s">
        <v>1211</v>
      </c>
      <c r="G2361" s="3"/>
      <c r="H2361" s="49">
        <v>5</v>
      </c>
      <c r="I2361" s="50">
        <v>45328</v>
      </c>
      <c r="J2361" s="50">
        <v>45333</v>
      </c>
      <c r="K2361" s="52">
        <v>14506.22</v>
      </c>
    </row>
    <row r="2362" spans="1:11" ht="25.5" x14ac:dyDescent="0.2">
      <c r="A2362" s="66" t="s">
        <v>3780</v>
      </c>
      <c r="B2362" s="66" t="s">
        <v>8639</v>
      </c>
      <c r="C2362" s="11" t="s">
        <v>6416</v>
      </c>
      <c r="D2362" s="11" t="s">
        <v>6416</v>
      </c>
      <c r="E2362" s="11" t="str">
        <f t="shared" si="36"/>
        <v>S. DQ. L.</v>
      </c>
      <c r="F2362" s="59" t="s">
        <v>6416</v>
      </c>
      <c r="G2362" s="11" t="s">
        <v>3781</v>
      </c>
      <c r="H2362" s="32">
        <v>3</v>
      </c>
      <c r="I2362" s="39">
        <v>45328</v>
      </c>
      <c r="J2362" s="39">
        <v>45330</v>
      </c>
      <c r="K2362" s="48">
        <v>7772.32</v>
      </c>
    </row>
    <row r="2363" spans="1:11" x14ac:dyDescent="0.2">
      <c r="A2363" s="66" t="s">
        <v>3782</v>
      </c>
      <c r="B2363" s="66" t="s">
        <v>8640</v>
      </c>
      <c r="C2363" s="11" t="s">
        <v>6416</v>
      </c>
      <c r="D2363" s="11" t="s">
        <v>6416</v>
      </c>
      <c r="E2363" s="11" t="str">
        <f t="shared" si="36"/>
        <v>S. DQ. L.</v>
      </c>
      <c r="F2363" s="59" t="s">
        <v>6416</v>
      </c>
      <c r="G2363" s="11" t="s">
        <v>3783</v>
      </c>
      <c r="H2363" s="32">
        <v>3</v>
      </c>
      <c r="I2363" s="39">
        <v>45328</v>
      </c>
      <c r="J2363" s="39">
        <v>45330</v>
      </c>
      <c r="K2363" s="48">
        <v>3464.99</v>
      </c>
    </row>
    <row r="2364" spans="1:11" x14ac:dyDescent="0.2">
      <c r="A2364" s="66" t="s">
        <v>3784</v>
      </c>
      <c r="B2364" s="66" t="s">
        <v>8641</v>
      </c>
      <c r="C2364" s="11" t="s">
        <v>6416</v>
      </c>
      <c r="D2364" s="11" t="s">
        <v>6416</v>
      </c>
      <c r="E2364" s="11" t="str">
        <f t="shared" si="36"/>
        <v>S. DQ. L.</v>
      </c>
      <c r="F2364" s="59" t="s">
        <v>6416</v>
      </c>
      <c r="G2364" s="11" t="s">
        <v>3785</v>
      </c>
      <c r="H2364" s="32">
        <v>2</v>
      </c>
      <c r="I2364" s="39">
        <v>45329</v>
      </c>
      <c r="J2364" s="39">
        <v>45330</v>
      </c>
      <c r="K2364" s="34">
        <v>839.77</v>
      </c>
    </row>
    <row r="2365" spans="1:11" x14ac:dyDescent="0.2">
      <c r="A2365" s="66" t="s">
        <v>3786</v>
      </c>
      <c r="B2365" s="66" t="s">
        <v>8642</v>
      </c>
      <c r="C2365" s="11" t="s">
        <v>6416</v>
      </c>
      <c r="D2365" s="11" t="s">
        <v>6416</v>
      </c>
      <c r="E2365" s="11" t="str">
        <f t="shared" si="36"/>
        <v>S. DQ. L.</v>
      </c>
      <c r="F2365" s="59" t="s">
        <v>6416</v>
      </c>
      <c r="G2365" s="11" t="s">
        <v>3787</v>
      </c>
      <c r="H2365" s="32">
        <v>2</v>
      </c>
      <c r="I2365" s="39">
        <v>45329</v>
      </c>
      <c r="J2365" s="39">
        <v>45330</v>
      </c>
      <c r="K2365" s="34">
        <v>615.87</v>
      </c>
    </row>
    <row r="2366" spans="1:11" x14ac:dyDescent="0.2">
      <c r="A2366" s="63" t="s">
        <v>3788</v>
      </c>
      <c r="B2366" s="63" t="s">
        <v>8643</v>
      </c>
      <c r="C2366" s="8" t="s">
        <v>6416</v>
      </c>
      <c r="D2366" s="8" t="s">
        <v>6416</v>
      </c>
      <c r="E2366" s="8" t="str">
        <f t="shared" si="36"/>
        <v>S. DQ. L.</v>
      </c>
      <c r="F2366" s="59" t="s">
        <v>6416</v>
      </c>
      <c r="G2366" s="8" t="s">
        <v>3789</v>
      </c>
      <c r="H2366" s="23">
        <v>2</v>
      </c>
      <c r="I2366" s="35">
        <v>45332</v>
      </c>
      <c r="J2366" s="35">
        <v>45333</v>
      </c>
      <c r="K2366" s="42">
        <v>1813.28</v>
      </c>
    </row>
    <row r="2367" spans="1:11" x14ac:dyDescent="0.2">
      <c r="A2367" s="69" t="s">
        <v>1222</v>
      </c>
      <c r="B2367" s="69"/>
      <c r="C2367" s="3" t="s">
        <v>6714</v>
      </c>
      <c r="D2367" s="3" t="s">
        <v>6714</v>
      </c>
      <c r="E2367" s="3" t="str">
        <f t="shared" si="36"/>
        <v>S. DQ. R.</v>
      </c>
      <c r="F2367" s="59" t="s">
        <v>1222</v>
      </c>
      <c r="G2367" s="3"/>
      <c r="H2367" s="49">
        <v>5</v>
      </c>
      <c r="I2367" s="50">
        <v>45332</v>
      </c>
      <c r="J2367" s="50">
        <v>45336</v>
      </c>
      <c r="K2367" s="52">
        <v>14506.22</v>
      </c>
    </row>
    <row r="2368" spans="1:11" ht="25.5" x14ac:dyDescent="0.2">
      <c r="A2368" s="66" t="s">
        <v>3790</v>
      </c>
      <c r="B2368" s="66" t="s">
        <v>8644</v>
      </c>
      <c r="C2368" s="11" t="s">
        <v>6416</v>
      </c>
      <c r="D2368" s="11" t="s">
        <v>6416</v>
      </c>
      <c r="E2368" s="11" t="str">
        <f t="shared" si="36"/>
        <v>S. DQ. R.</v>
      </c>
      <c r="F2368" s="59" t="s">
        <v>6416</v>
      </c>
      <c r="G2368" s="11" t="s">
        <v>3791</v>
      </c>
      <c r="H2368" s="32">
        <v>3</v>
      </c>
      <c r="I2368" s="39">
        <v>45332</v>
      </c>
      <c r="J2368" s="39">
        <v>45334</v>
      </c>
      <c r="K2368" s="48">
        <v>7772.32</v>
      </c>
    </row>
    <row r="2369" spans="1:11" x14ac:dyDescent="0.2">
      <c r="A2369" s="66" t="s">
        <v>3792</v>
      </c>
      <c r="B2369" s="66" t="s">
        <v>8645</v>
      </c>
      <c r="C2369" s="11" t="s">
        <v>6416</v>
      </c>
      <c r="D2369" s="11" t="s">
        <v>6416</v>
      </c>
      <c r="E2369" s="11" t="str">
        <f t="shared" si="36"/>
        <v>S. DQ. R.</v>
      </c>
      <c r="F2369" s="59" t="s">
        <v>6416</v>
      </c>
      <c r="G2369" s="11" t="s">
        <v>3793</v>
      </c>
      <c r="H2369" s="32">
        <v>3</v>
      </c>
      <c r="I2369" s="39">
        <v>45332</v>
      </c>
      <c r="J2369" s="39">
        <v>45334</v>
      </c>
      <c r="K2369" s="48">
        <v>3464.99</v>
      </c>
    </row>
    <row r="2370" spans="1:11" x14ac:dyDescent="0.2">
      <c r="A2370" s="66" t="s">
        <v>3794</v>
      </c>
      <c r="B2370" s="66" t="s">
        <v>8646</v>
      </c>
      <c r="C2370" s="11" t="s">
        <v>6416</v>
      </c>
      <c r="D2370" s="11" t="s">
        <v>6416</v>
      </c>
      <c r="E2370" s="11" t="str">
        <f t="shared" si="36"/>
        <v>S. DQ. R.</v>
      </c>
      <c r="F2370" s="59" t="s">
        <v>6416</v>
      </c>
      <c r="G2370" s="11" t="s">
        <v>3795</v>
      </c>
      <c r="H2370" s="32">
        <v>2</v>
      </c>
      <c r="I2370" s="39">
        <v>45333</v>
      </c>
      <c r="J2370" s="39">
        <v>45334</v>
      </c>
      <c r="K2370" s="34">
        <v>839.77</v>
      </c>
    </row>
    <row r="2371" spans="1:11" x14ac:dyDescent="0.2">
      <c r="A2371" s="66" t="s">
        <v>3796</v>
      </c>
      <c r="B2371" s="66" t="s">
        <v>8647</v>
      </c>
      <c r="C2371" s="11" t="s">
        <v>6416</v>
      </c>
      <c r="D2371" s="11" t="s">
        <v>6416</v>
      </c>
      <c r="E2371" s="11" t="str">
        <f t="shared" si="36"/>
        <v>S. DQ. R.</v>
      </c>
      <c r="F2371" s="59" t="s">
        <v>6416</v>
      </c>
      <c r="G2371" s="11" t="s">
        <v>3797</v>
      </c>
      <c r="H2371" s="32">
        <v>2</v>
      </c>
      <c r="I2371" s="39">
        <v>45333</v>
      </c>
      <c r="J2371" s="39">
        <v>45334</v>
      </c>
      <c r="K2371" s="34">
        <v>615.87</v>
      </c>
    </row>
    <row r="2372" spans="1:11" x14ac:dyDescent="0.2">
      <c r="A2372" s="63" t="s">
        <v>3798</v>
      </c>
      <c r="B2372" s="63" t="s">
        <v>8648</v>
      </c>
      <c r="C2372" s="8" t="s">
        <v>6416</v>
      </c>
      <c r="D2372" s="8" t="s">
        <v>6416</v>
      </c>
      <c r="E2372" s="8" t="str">
        <f t="shared" si="36"/>
        <v>S. DQ. R.</v>
      </c>
      <c r="F2372" s="59" t="s">
        <v>6416</v>
      </c>
      <c r="G2372" s="8" t="s">
        <v>3799</v>
      </c>
      <c r="H2372" s="23">
        <v>2</v>
      </c>
      <c r="I2372" s="35">
        <v>45335</v>
      </c>
      <c r="J2372" s="35">
        <v>45336</v>
      </c>
      <c r="K2372" s="42">
        <v>1813.28</v>
      </c>
    </row>
    <row r="2373" spans="1:11" x14ac:dyDescent="0.2">
      <c r="A2373" s="68" t="s">
        <v>3800</v>
      </c>
      <c r="B2373" s="68"/>
      <c r="C2373" s="2" t="s">
        <v>6781</v>
      </c>
      <c r="D2373" s="2" t="s">
        <v>6781</v>
      </c>
      <c r="E2373" s="2" t="str">
        <f t="shared" si="36"/>
        <v>R4 / B0</v>
      </c>
      <c r="F2373" s="59" t="s">
        <v>3800</v>
      </c>
      <c r="G2373" s="2"/>
      <c r="H2373" s="43">
        <v>26</v>
      </c>
      <c r="I2373" s="44">
        <v>45337</v>
      </c>
      <c r="J2373" s="44">
        <v>45368</v>
      </c>
      <c r="K2373" s="47">
        <v>116049.79</v>
      </c>
    </row>
    <row r="2374" spans="1:11" x14ac:dyDescent="0.2">
      <c r="A2374" s="69" t="s">
        <v>1178</v>
      </c>
      <c r="B2374" s="69"/>
      <c r="C2374" s="3" t="s">
        <v>6710</v>
      </c>
      <c r="D2374" s="3" t="s">
        <v>6710</v>
      </c>
      <c r="E2374" s="3" t="str">
        <f t="shared" si="36"/>
        <v>S. K. L. - 1</v>
      </c>
      <c r="F2374" s="59" t="s">
        <v>1178</v>
      </c>
      <c r="G2374" s="3"/>
      <c r="H2374" s="49">
        <v>5</v>
      </c>
      <c r="I2374" s="50">
        <v>45337</v>
      </c>
      <c r="J2374" s="50">
        <v>45342</v>
      </c>
      <c r="K2374" s="52">
        <v>14506.22</v>
      </c>
    </row>
    <row r="2375" spans="1:11" ht="25.5" x14ac:dyDescent="0.2">
      <c r="A2375" s="66" t="s">
        <v>3801</v>
      </c>
      <c r="B2375" s="66" t="s">
        <v>8649</v>
      </c>
      <c r="C2375" s="11" t="s">
        <v>6416</v>
      </c>
      <c r="D2375" s="11" t="s">
        <v>6416</v>
      </c>
      <c r="E2375" s="11" t="str">
        <f t="shared" ref="E2375:E2438" si="37">IF(C2375="",E2374,C2375)</f>
        <v>S. K. L. - 1</v>
      </c>
      <c r="F2375" s="59" t="s">
        <v>6416</v>
      </c>
      <c r="G2375" s="11" t="s">
        <v>3802</v>
      </c>
      <c r="H2375" s="32">
        <v>3</v>
      </c>
      <c r="I2375" s="39">
        <v>45337</v>
      </c>
      <c r="J2375" s="39">
        <v>45340</v>
      </c>
      <c r="K2375" s="48">
        <v>7772.32</v>
      </c>
    </row>
    <row r="2376" spans="1:11" x14ac:dyDescent="0.2">
      <c r="A2376" s="66" t="s">
        <v>3803</v>
      </c>
      <c r="B2376" s="66" t="s">
        <v>8650</v>
      </c>
      <c r="C2376" s="11" t="s">
        <v>6416</v>
      </c>
      <c r="D2376" s="11" t="s">
        <v>6416</v>
      </c>
      <c r="E2376" s="11" t="str">
        <f t="shared" si="37"/>
        <v>S. K. L. - 1</v>
      </c>
      <c r="F2376" s="59" t="s">
        <v>6416</v>
      </c>
      <c r="G2376" s="11" t="s">
        <v>3804</v>
      </c>
      <c r="H2376" s="32">
        <v>3</v>
      </c>
      <c r="I2376" s="39">
        <v>45337</v>
      </c>
      <c r="J2376" s="39">
        <v>45340</v>
      </c>
      <c r="K2376" s="48">
        <v>3464.99</v>
      </c>
    </row>
    <row r="2377" spans="1:11" x14ac:dyDescent="0.2">
      <c r="A2377" s="66" t="s">
        <v>3805</v>
      </c>
      <c r="B2377" s="66" t="s">
        <v>8651</v>
      </c>
      <c r="C2377" s="11" t="s">
        <v>6416</v>
      </c>
      <c r="D2377" s="11" t="s">
        <v>6416</v>
      </c>
      <c r="E2377" s="11" t="str">
        <f t="shared" si="37"/>
        <v>S. K. L. - 1</v>
      </c>
      <c r="F2377" s="59" t="s">
        <v>6416</v>
      </c>
      <c r="G2377" s="11" t="s">
        <v>3806</v>
      </c>
      <c r="H2377" s="32">
        <v>2</v>
      </c>
      <c r="I2377" s="39">
        <v>45339</v>
      </c>
      <c r="J2377" s="39">
        <v>45340</v>
      </c>
      <c r="K2377" s="34">
        <v>839.77</v>
      </c>
    </row>
    <row r="2378" spans="1:11" x14ac:dyDescent="0.2">
      <c r="A2378" s="66" t="s">
        <v>3807</v>
      </c>
      <c r="B2378" s="66" t="s">
        <v>8652</v>
      </c>
      <c r="C2378" s="11" t="s">
        <v>6416</v>
      </c>
      <c r="D2378" s="11" t="s">
        <v>6416</v>
      </c>
      <c r="E2378" s="11" t="str">
        <f t="shared" si="37"/>
        <v>S. K. L. - 1</v>
      </c>
      <c r="F2378" s="59" t="s">
        <v>6416</v>
      </c>
      <c r="G2378" s="11" t="s">
        <v>3808</v>
      </c>
      <c r="H2378" s="32">
        <v>2</v>
      </c>
      <c r="I2378" s="39">
        <v>45339</v>
      </c>
      <c r="J2378" s="39">
        <v>45340</v>
      </c>
      <c r="K2378" s="34">
        <v>615.87</v>
      </c>
    </row>
    <row r="2379" spans="1:11" x14ac:dyDescent="0.2">
      <c r="A2379" s="63" t="s">
        <v>3809</v>
      </c>
      <c r="B2379" s="63" t="s">
        <v>8653</v>
      </c>
      <c r="C2379" s="8" t="s">
        <v>6416</v>
      </c>
      <c r="D2379" s="8" t="s">
        <v>6416</v>
      </c>
      <c r="E2379" s="8" t="str">
        <f t="shared" si="37"/>
        <v>S. K. L. - 1</v>
      </c>
      <c r="F2379" s="59" t="s">
        <v>6416</v>
      </c>
      <c r="G2379" s="8" t="s">
        <v>3810</v>
      </c>
      <c r="H2379" s="23">
        <v>2</v>
      </c>
      <c r="I2379" s="35">
        <v>45341</v>
      </c>
      <c r="J2379" s="35">
        <v>45342</v>
      </c>
      <c r="K2379" s="42">
        <v>1813.28</v>
      </c>
    </row>
    <row r="2380" spans="1:11" x14ac:dyDescent="0.2">
      <c r="A2380" s="69" t="s">
        <v>1189</v>
      </c>
      <c r="B2380" s="69"/>
      <c r="C2380" s="3" t="s">
        <v>6711</v>
      </c>
      <c r="D2380" s="3" t="s">
        <v>6711</v>
      </c>
      <c r="E2380" s="3" t="str">
        <f t="shared" si="37"/>
        <v>S. K. L. - 2</v>
      </c>
      <c r="F2380" s="59" t="s">
        <v>1189</v>
      </c>
      <c r="G2380" s="3"/>
      <c r="H2380" s="49">
        <v>5</v>
      </c>
      <c r="I2380" s="50">
        <v>45341</v>
      </c>
      <c r="J2380" s="50">
        <v>45347</v>
      </c>
      <c r="K2380" s="52">
        <v>14506.22</v>
      </c>
    </row>
    <row r="2381" spans="1:11" ht="25.5" x14ac:dyDescent="0.2">
      <c r="A2381" s="66" t="s">
        <v>3811</v>
      </c>
      <c r="B2381" s="66" t="s">
        <v>8654</v>
      </c>
      <c r="C2381" s="11" t="s">
        <v>6416</v>
      </c>
      <c r="D2381" s="11" t="s">
        <v>6416</v>
      </c>
      <c r="E2381" s="11" t="str">
        <f t="shared" si="37"/>
        <v>S. K. L. - 2</v>
      </c>
      <c r="F2381" s="59" t="s">
        <v>6416</v>
      </c>
      <c r="G2381" s="11" t="s">
        <v>3812</v>
      </c>
      <c r="H2381" s="32">
        <v>3</v>
      </c>
      <c r="I2381" s="39">
        <v>45341</v>
      </c>
      <c r="J2381" s="39">
        <v>45343</v>
      </c>
      <c r="K2381" s="48">
        <v>7772.32</v>
      </c>
    </row>
    <row r="2382" spans="1:11" x14ac:dyDescent="0.2">
      <c r="A2382" s="66" t="s">
        <v>3813</v>
      </c>
      <c r="B2382" s="66" t="s">
        <v>8655</v>
      </c>
      <c r="C2382" s="11" t="s">
        <v>6416</v>
      </c>
      <c r="D2382" s="11" t="s">
        <v>6416</v>
      </c>
      <c r="E2382" s="11" t="str">
        <f t="shared" si="37"/>
        <v>S. K. L. - 2</v>
      </c>
      <c r="F2382" s="59" t="s">
        <v>6416</v>
      </c>
      <c r="G2382" s="11" t="s">
        <v>3814</v>
      </c>
      <c r="H2382" s="32">
        <v>3</v>
      </c>
      <c r="I2382" s="39">
        <v>45341</v>
      </c>
      <c r="J2382" s="39">
        <v>45343</v>
      </c>
      <c r="K2382" s="48">
        <v>3464.99</v>
      </c>
    </row>
    <row r="2383" spans="1:11" x14ac:dyDescent="0.2">
      <c r="A2383" s="66" t="s">
        <v>3815</v>
      </c>
      <c r="B2383" s="66" t="s">
        <v>8656</v>
      </c>
      <c r="C2383" s="11" t="s">
        <v>6416</v>
      </c>
      <c r="D2383" s="11" t="s">
        <v>6416</v>
      </c>
      <c r="E2383" s="11" t="str">
        <f t="shared" si="37"/>
        <v>S. K. L. - 2</v>
      </c>
      <c r="F2383" s="59" t="s">
        <v>6416</v>
      </c>
      <c r="G2383" s="11" t="s">
        <v>3816</v>
      </c>
      <c r="H2383" s="32">
        <v>2</v>
      </c>
      <c r="I2383" s="39">
        <v>45342</v>
      </c>
      <c r="J2383" s="39">
        <v>45343</v>
      </c>
      <c r="K2383" s="34">
        <v>839.77</v>
      </c>
    </row>
    <row r="2384" spans="1:11" x14ac:dyDescent="0.2">
      <c r="A2384" s="66" t="s">
        <v>3817</v>
      </c>
      <c r="B2384" s="66" t="s">
        <v>8657</v>
      </c>
      <c r="C2384" s="11" t="s">
        <v>6416</v>
      </c>
      <c r="D2384" s="11" t="s">
        <v>6416</v>
      </c>
      <c r="E2384" s="11" t="str">
        <f t="shared" si="37"/>
        <v>S. K. L. - 2</v>
      </c>
      <c r="F2384" s="59" t="s">
        <v>6416</v>
      </c>
      <c r="G2384" s="11" t="s">
        <v>3818</v>
      </c>
      <c r="H2384" s="32">
        <v>2</v>
      </c>
      <c r="I2384" s="39">
        <v>45342</v>
      </c>
      <c r="J2384" s="39">
        <v>45343</v>
      </c>
      <c r="K2384" s="34">
        <v>615.87</v>
      </c>
    </row>
    <row r="2385" spans="1:11" x14ac:dyDescent="0.2">
      <c r="A2385" s="63" t="s">
        <v>3819</v>
      </c>
      <c r="B2385" s="63" t="s">
        <v>8658</v>
      </c>
      <c r="C2385" s="8" t="s">
        <v>6416</v>
      </c>
      <c r="D2385" s="8" t="s">
        <v>6416</v>
      </c>
      <c r="E2385" s="8" t="str">
        <f t="shared" si="37"/>
        <v>S. K. L. - 2</v>
      </c>
      <c r="F2385" s="59" t="s">
        <v>6416</v>
      </c>
      <c r="G2385" s="8" t="s">
        <v>3820</v>
      </c>
      <c r="H2385" s="23">
        <v>2</v>
      </c>
      <c r="I2385" s="35">
        <v>45346</v>
      </c>
      <c r="J2385" s="35">
        <v>45347</v>
      </c>
      <c r="K2385" s="42">
        <v>1813.28</v>
      </c>
    </row>
    <row r="2386" spans="1:11" x14ac:dyDescent="0.2">
      <c r="A2386" s="69" t="s">
        <v>2027</v>
      </c>
      <c r="B2386" s="69"/>
      <c r="C2386" s="3" t="s">
        <v>6741</v>
      </c>
      <c r="D2386" s="3" t="s">
        <v>6741</v>
      </c>
      <c r="E2386" s="3" t="str">
        <f t="shared" si="37"/>
        <v>S. K. L. - 3</v>
      </c>
      <c r="F2386" s="59" t="s">
        <v>2027</v>
      </c>
      <c r="G2386" s="3"/>
      <c r="H2386" s="49">
        <v>5</v>
      </c>
      <c r="I2386" s="50">
        <v>45346</v>
      </c>
      <c r="J2386" s="50">
        <v>45350</v>
      </c>
      <c r="K2386" s="52">
        <v>14506.22</v>
      </c>
    </row>
    <row r="2387" spans="1:11" ht="25.5" x14ac:dyDescent="0.2">
      <c r="A2387" s="66" t="s">
        <v>3821</v>
      </c>
      <c r="B2387" s="66" t="s">
        <v>8659</v>
      </c>
      <c r="C2387" s="11" t="s">
        <v>6416</v>
      </c>
      <c r="D2387" s="11" t="s">
        <v>6416</v>
      </c>
      <c r="E2387" s="11" t="str">
        <f t="shared" si="37"/>
        <v>S. K. L. - 3</v>
      </c>
      <c r="F2387" s="59" t="s">
        <v>6416</v>
      </c>
      <c r="G2387" s="11" t="s">
        <v>3822</v>
      </c>
      <c r="H2387" s="32">
        <v>3</v>
      </c>
      <c r="I2387" s="39">
        <v>45346</v>
      </c>
      <c r="J2387" s="39">
        <v>45348</v>
      </c>
      <c r="K2387" s="48">
        <v>7772.32</v>
      </c>
    </row>
    <row r="2388" spans="1:11" x14ac:dyDescent="0.2">
      <c r="A2388" s="66" t="s">
        <v>3823</v>
      </c>
      <c r="B2388" s="66" t="s">
        <v>8660</v>
      </c>
      <c r="C2388" s="11" t="s">
        <v>6416</v>
      </c>
      <c r="D2388" s="11" t="s">
        <v>6416</v>
      </c>
      <c r="E2388" s="11" t="str">
        <f t="shared" si="37"/>
        <v>S. K. L. - 3</v>
      </c>
      <c r="F2388" s="59" t="s">
        <v>6416</v>
      </c>
      <c r="G2388" s="11" t="s">
        <v>3824</v>
      </c>
      <c r="H2388" s="32">
        <v>3</v>
      </c>
      <c r="I2388" s="39">
        <v>45346</v>
      </c>
      <c r="J2388" s="39">
        <v>45348</v>
      </c>
      <c r="K2388" s="48">
        <v>3464.99</v>
      </c>
    </row>
    <row r="2389" spans="1:11" x14ac:dyDescent="0.2">
      <c r="A2389" s="66" t="s">
        <v>3825</v>
      </c>
      <c r="B2389" s="66" t="s">
        <v>8661</v>
      </c>
      <c r="C2389" s="11" t="s">
        <v>6416</v>
      </c>
      <c r="D2389" s="11" t="s">
        <v>6416</v>
      </c>
      <c r="E2389" s="11" t="str">
        <f t="shared" si="37"/>
        <v>S. K. L. - 3</v>
      </c>
      <c r="F2389" s="59" t="s">
        <v>6416</v>
      </c>
      <c r="G2389" s="11" t="s">
        <v>3826</v>
      </c>
      <c r="H2389" s="32">
        <v>2</v>
      </c>
      <c r="I2389" s="39">
        <v>45347</v>
      </c>
      <c r="J2389" s="39">
        <v>45348</v>
      </c>
      <c r="K2389" s="34">
        <v>839.77</v>
      </c>
    </row>
    <row r="2390" spans="1:11" x14ac:dyDescent="0.2">
      <c r="A2390" s="66" t="s">
        <v>3827</v>
      </c>
      <c r="B2390" s="66" t="s">
        <v>8662</v>
      </c>
      <c r="C2390" s="11" t="s">
        <v>6416</v>
      </c>
      <c r="D2390" s="11" t="s">
        <v>6416</v>
      </c>
      <c r="E2390" s="11" t="str">
        <f t="shared" si="37"/>
        <v>S. K. L. - 3</v>
      </c>
      <c r="F2390" s="59" t="s">
        <v>6416</v>
      </c>
      <c r="G2390" s="11" t="s">
        <v>3828</v>
      </c>
      <c r="H2390" s="32">
        <v>2</v>
      </c>
      <c r="I2390" s="39">
        <v>45347</v>
      </c>
      <c r="J2390" s="39">
        <v>45348</v>
      </c>
      <c r="K2390" s="34">
        <v>615.87</v>
      </c>
    </row>
    <row r="2391" spans="1:11" x14ac:dyDescent="0.2">
      <c r="A2391" s="63" t="s">
        <v>3829</v>
      </c>
      <c r="B2391" s="63" t="s">
        <v>8663</v>
      </c>
      <c r="C2391" s="8" t="s">
        <v>6416</v>
      </c>
      <c r="D2391" s="8" t="s">
        <v>6416</v>
      </c>
      <c r="E2391" s="8" t="str">
        <f t="shared" si="37"/>
        <v>S. K. L. - 3</v>
      </c>
      <c r="F2391" s="59" t="s">
        <v>6416</v>
      </c>
      <c r="G2391" s="8" t="s">
        <v>3830</v>
      </c>
      <c r="H2391" s="23">
        <v>2</v>
      </c>
      <c r="I2391" s="35">
        <v>45349</v>
      </c>
      <c r="J2391" s="35">
        <v>45350</v>
      </c>
      <c r="K2391" s="42">
        <v>1813.28</v>
      </c>
    </row>
    <row r="2392" spans="1:11" x14ac:dyDescent="0.2">
      <c r="A2392" s="69" t="s">
        <v>1569</v>
      </c>
      <c r="B2392" s="69"/>
      <c r="C2392" s="3" t="s">
        <v>6730</v>
      </c>
      <c r="D2392" s="3" t="s">
        <v>6730</v>
      </c>
      <c r="E2392" s="3" t="str">
        <f t="shared" si="37"/>
        <v>S. K. R. - 1</v>
      </c>
      <c r="F2392" s="59" t="s">
        <v>1569</v>
      </c>
      <c r="G2392" s="3"/>
      <c r="H2392" s="49">
        <v>5</v>
      </c>
      <c r="I2392" s="50">
        <v>45349</v>
      </c>
      <c r="J2392" s="50">
        <v>45354</v>
      </c>
      <c r="K2392" s="52">
        <v>14506.22</v>
      </c>
    </row>
    <row r="2393" spans="1:11" ht="25.5" x14ac:dyDescent="0.2">
      <c r="A2393" s="66" t="s">
        <v>3831</v>
      </c>
      <c r="B2393" s="66" t="s">
        <v>8664</v>
      </c>
      <c r="C2393" s="11" t="s">
        <v>6416</v>
      </c>
      <c r="D2393" s="11" t="s">
        <v>6416</v>
      </c>
      <c r="E2393" s="11" t="str">
        <f t="shared" si="37"/>
        <v>S. K. R. - 1</v>
      </c>
      <c r="F2393" s="59" t="s">
        <v>6416</v>
      </c>
      <c r="G2393" s="11" t="s">
        <v>3832</v>
      </c>
      <c r="H2393" s="32">
        <v>3</v>
      </c>
      <c r="I2393" s="39">
        <v>45349</v>
      </c>
      <c r="J2393" s="39">
        <v>45351</v>
      </c>
      <c r="K2393" s="48">
        <v>7772.32</v>
      </c>
    </row>
    <row r="2394" spans="1:11" x14ac:dyDescent="0.2">
      <c r="A2394" s="66" t="s">
        <v>3833</v>
      </c>
      <c r="B2394" s="66" t="s">
        <v>8665</v>
      </c>
      <c r="C2394" s="11" t="s">
        <v>6416</v>
      </c>
      <c r="D2394" s="11" t="s">
        <v>6416</v>
      </c>
      <c r="E2394" s="11" t="str">
        <f t="shared" si="37"/>
        <v>S. K. R. - 1</v>
      </c>
      <c r="F2394" s="59" t="s">
        <v>6416</v>
      </c>
      <c r="G2394" s="11" t="s">
        <v>3834</v>
      </c>
      <c r="H2394" s="32">
        <v>3</v>
      </c>
      <c r="I2394" s="39">
        <v>45349</v>
      </c>
      <c r="J2394" s="39">
        <v>45351</v>
      </c>
      <c r="K2394" s="48">
        <v>3464.99</v>
      </c>
    </row>
    <row r="2395" spans="1:11" x14ac:dyDescent="0.2">
      <c r="A2395" s="66" t="s">
        <v>3835</v>
      </c>
      <c r="B2395" s="66" t="s">
        <v>8666</v>
      </c>
      <c r="C2395" s="11" t="s">
        <v>6416</v>
      </c>
      <c r="D2395" s="11" t="s">
        <v>6416</v>
      </c>
      <c r="E2395" s="11" t="str">
        <f t="shared" si="37"/>
        <v>S. K. R. - 1</v>
      </c>
      <c r="F2395" s="59" t="s">
        <v>6416</v>
      </c>
      <c r="G2395" s="11" t="s">
        <v>3836</v>
      </c>
      <c r="H2395" s="32">
        <v>2</v>
      </c>
      <c r="I2395" s="39">
        <v>45350</v>
      </c>
      <c r="J2395" s="39">
        <v>45351</v>
      </c>
      <c r="K2395" s="34">
        <v>839.77</v>
      </c>
    </row>
    <row r="2396" spans="1:11" x14ac:dyDescent="0.2">
      <c r="A2396" s="66" t="s">
        <v>3837</v>
      </c>
      <c r="B2396" s="66" t="s">
        <v>8667</v>
      </c>
      <c r="C2396" s="11" t="s">
        <v>6416</v>
      </c>
      <c r="D2396" s="11" t="s">
        <v>6416</v>
      </c>
      <c r="E2396" s="11" t="str">
        <f t="shared" si="37"/>
        <v>S. K. R. - 1</v>
      </c>
      <c r="F2396" s="59" t="s">
        <v>6416</v>
      </c>
      <c r="G2396" s="11" t="s">
        <v>3838</v>
      </c>
      <c r="H2396" s="32">
        <v>2</v>
      </c>
      <c r="I2396" s="39">
        <v>45350</v>
      </c>
      <c r="J2396" s="39">
        <v>45351</v>
      </c>
      <c r="K2396" s="34">
        <v>615.87</v>
      </c>
    </row>
    <row r="2397" spans="1:11" x14ac:dyDescent="0.2">
      <c r="A2397" s="63" t="s">
        <v>3839</v>
      </c>
      <c r="B2397" s="63" t="s">
        <v>8668</v>
      </c>
      <c r="C2397" s="8" t="s">
        <v>6416</v>
      </c>
      <c r="D2397" s="8" t="s">
        <v>6416</v>
      </c>
      <c r="E2397" s="8" t="str">
        <f t="shared" si="37"/>
        <v>S. K. R. - 1</v>
      </c>
      <c r="F2397" s="59" t="s">
        <v>6416</v>
      </c>
      <c r="G2397" s="8" t="s">
        <v>3840</v>
      </c>
      <c r="H2397" s="23">
        <v>2</v>
      </c>
      <c r="I2397" s="35">
        <v>45353</v>
      </c>
      <c r="J2397" s="35">
        <v>45354</v>
      </c>
      <c r="K2397" s="42">
        <v>1813.28</v>
      </c>
    </row>
    <row r="2398" spans="1:11" x14ac:dyDescent="0.2">
      <c r="A2398" s="69" t="s">
        <v>1580</v>
      </c>
      <c r="B2398" s="69"/>
      <c r="C2398" s="3" t="s">
        <v>6731</v>
      </c>
      <c r="D2398" s="3" t="s">
        <v>6731</v>
      </c>
      <c r="E2398" s="3" t="str">
        <f t="shared" si="37"/>
        <v>S. K. R. - 2</v>
      </c>
      <c r="F2398" s="59" t="s">
        <v>1580</v>
      </c>
      <c r="G2398" s="3"/>
      <c r="H2398" s="49">
        <v>5</v>
      </c>
      <c r="I2398" s="50">
        <v>45353</v>
      </c>
      <c r="J2398" s="50">
        <v>45357</v>
      </c>
      <c r="K2398" s="52">
        <v>14506.22</v>
      </c>
    </row>
    <row r="2399" spans="1:11" ht="25.5" x14ac:dyDescent="0.2">
      <c r="A2399" s="66" t="s">
        <v>3841</v>
      </c>
      <c r="B2399" s="66" t="s">
        <v>8669</v>
      </c>
      <c r="C2399" s="11" t="s">
        <v>6416</v>
      </c>
      <c r="D2399" s="11" t="s">
        <v>6416</v>
      </c>
      <c r="E2399" s="11" t="str">
        <f t="shared" si="37"/>
        <v>S. K. R. - 2</v>
      </c>
      <c r="F2399" s="59" t="s">
        <v>6416</v>
      </c>
      <c r="G2399" s="11" t="s">
        <v>3842</v>
      </c>
      <c r="H2399" s="32">
        <v>3</v>
      </c>
      <c r="I2399" s="39">
        <v>45353</v>
      </c>
      <c r="J2399" s="39">
        <v>45355</v>
      </c>
      <c r="K2399" s="48">
        <v>7772.32</v>
      </c>
    </row>
    <row r="2400" spans="1:11" x14ac:dyDescent="0.2">
      <c r="A2400" s="66" t="s">
        <v>3843</v>
      </c>
      <c r="B2400" s="66" t="s">
        <v>8670</v>
      </c>
      <c r="C2400" s="11" t="s">
        <v>6416</v>
      </c>
      <c r="D2400" s="11" t="s">
        <v>6416</v>
      </c>
      <c r="E2400" s="11" t="str">
        <f t="shared" si="37"/>
        <v>S. K. R. - 2</v>
      </c>
      <c r="F2400" s="59" t="s">
        <v>6416</v>
      </c>
      <c r="G2400" s="11" t="s">
        <v>3844</v>
      </c>
      <c r="H2400" s="32">
        <v>3</v>
      </c>
      <c r="I2400" s="39">
        <v>45353</v>
      </c>
      <c r="J2400" s="39">
        <v>45355</v>
      </c>
      <c r="K2400" s="48">
        <v>3464.99</v>
      </c>
    </row>
    <row r="2401" spans="1:11" x14ac:dyDescent="0.2">
      <c r="A2401" s="66" t="s">
        <v>3845</v>
      </c>
      <c r="B2401" s="66" t="s">
        <v>8671</v>
      </c>
      <c r="C2401" s="11" t="s">
        <v>6416</v>
      </c>
      <c r="D2401" s="11" t="s">
        <v>6416</v>
      </c>
      <c r="E2401" s="11" t="str">
        <f t="shared" si="37"/>
        <v>S. K. R. - 2</v>
      </c>
      <c r="F2401" s="59" t="s">
        <v>6416</v>
      </c>
      <c r="G2401" s="11" t="s">
        <v>3846</v>
      </c>
      <c r="H2401" s="32">
        <v>2</v>
      </c>
      <c r="I2401" s="39">
        <v>45354</v>
      </c>
      <c r="J2401" s="39">
        <v>45355</v>
      </c>
      <c r="K2401" s="34">
        <v>839.77</v>
      </c>
    </row>
    <row r="2402" spans="1:11" x14ac:dyDescent="0.2">
      <c r="A2402" s="66" t="s">
        <v>3847</v>
      </c>
      <c r="B2402" s="66" t="s">
        <v>8672</v>
      </c>
      <c r="C2402" s="11" t="s">
        <v>6416</v>
      </c>
      <c r="D2402" s="11" t="s">
        <v>6416</v>
      </c>
      <c r="E2402" s="11" t="str">
        <f t="shared" si="37"/>
        <v>S. K. R. - 2</v>
      </c>
      <c r="F2402" s="59" t="s">
        <v>6416</v>
      </c>
      <c r="G2402" s="11" t="s">
        <v>3848</v>
      </c>
      <c r="H2402" s="32">
        <v>2</v>
      </c>
      <c r="I2402" s="39">
        <v>45354</v>
      </c>
      <c r="J2402" s="39">
        <v>45355</v>
      </c>
      <c r="K2402" s="34">
        <v>615.87</v>
      </c>
    </row>
    <row r="2403" spans="1:11" x14ac:dyDescent="0.2">
      <c r="A2403" s="63" t="s">
        <v>3849</v>
      </c>
      <c r="B2403" s="63" t="s">
        <v>8673</v>
      </c>
      <c r="C2403" s="8" t="s">
        <v>6416</v>
      </c>
      <c r="D2403" s="8" t="s">
        <v>6416</v>
      </c>
      <c r="E2403" s="8" t="str">
        <f t="shared" si="37"/>
        <v>S. K. R. - 2</v>
      </c>
      <c r="F2403" s="59" t="s">
        <v>6416</v>
      </c>
      <c r="G2403" s="8" t="s">
        <v>3850</v>
      </c>
      <c r="H2403" s="23">
        <v>2</v>
      </c>
      <c r="I2403" s="35">
        <v>45356</v>
      </c>
      <c r="J2403" s="35">
        <v>45357</v>
      </c>
      <c r="K2403" s="42">
        <v>1813.28</v>
      </c>
    </row>
    <row r="2404" spans="1:11" x14ac:dyDescent="0.2">
      <c r="A2404" s="69" t="s">
        <v>1277</v>
      </c>
      <c r="B2404" s="69"/>
      <c r="C2404" s="3" t="s">
        <v>6719</v>
      </c>
      <c r="D2404" s="3" t="s">
        <v>6719</v>
      </c>
      <c r="E2404" s="3" t="str">
        <f t="shared" si="37"/>
        <v>S. K. CL.</v>
      </c>
      <c r="F2404" s="59" t="s">
        <v>1277</v>
      </c>
      <c r="G2404" s="3"/>
      <c r="H2404" s="49">
        <v>5</v>
      </c>
      <c r="I2404" s="50">
        <v>45356</v>
      </c>
      <c r="J2404" s="50">
        <v>45361</v>
      </c>
      <c r="K2404" s="52">
        <v>14506.22</v>
      </c>
    </row>
    <row r="2405" spans="1:11" ht="25.5" x14ac:dyDescent="0.2">
      <c r="A2405" s="66" t="s">
        <v>3851</v>
      </c>
      <c r="B2405" s="66" t="s">
        <v>8674</v>
      </c>
      <c r="C2405" s="11" t="s">
        <v>6416</v>
      </c>
      <c r="D2405" s="11" t="s">
        <v>6416</v>
      </c>
      <c r="E2405" s="11" t="str">
        <f t="shared" si="37"/>
        <v>S. K. CL.</v>
      </c>
      <c r="F2405" s="59" t="s">
        <v>6416</v>
      </c>
      <c r="G2405" s="11" t="s">
        <v>3852</v>
      </c>
      <c r="H2405" s="32">
        <v>3</v>
      </c>
      <c r="I2405" s="39">
        <v>45356</v>
      </c>
      <c r="J2405" s="39">
        <v>45358</v>
      </c>
      <c r="K2405" s="48">
        <v>7772.32</v>
      </c>
    </row>
    <row r="2406" spans="1:11" x14ac:dyDescent="0.2">
      <c r="A2406" s="66" t="s">
        <v>3853</v>
      </c>
      <c r="B2406" s="66" t="s">
        <v>8675</v>
      </c>
      <c r="C2406" s="11" t="s">
        <v>6416</v>
      </c>
      <c r="D2406" s="11" t="s">
        <v>6416</v>
      </c>
      <c r="E2406" s="11" t="str">
        <f t="shared" si="37"/>
        <v>S. K. CL.</v>
      </c>
      <c r="F2406" s="59" t="s">
        <v>6416</v>
      </c>
      <c r="G2406" s="11" t="s">
        <v>3854</v>
      </c>
      <c r="H2406" s="32">
        <v>3</v>
      </c>
      <c r="I2406" s="39">
        <v>45356</v>
      </c>
      <c r="J2406" s="39">
        <v>45358</v>
      </c>
      <c r="K2406" s="48">
        <v>3464.99</v>
      </c>
    </row>
    <row r="2407" spans="1:11" x14ac:dyDescent="0.2">
      <c r="A2407" s="66" t="s">
        <v>3855</v>
      </c>
      <c r="B2407" s="66" t="s">
        <v>8676</v>
      </c>
      <c r="C2407" s="11" t="s">
        <v>6416</v>
      </c>
      <c r="D2407" s="11" t="s">
        <v>6416</v>
      </c>
      <c r="E2407" s="11" t="str">
        <f t="shared" si="37"/>
        <v>S. K. CL.</v>
      </c>
      <c r="F2407" s="59" t="s">
        <v>6416</v>
      </c>
      <c r="G2407" s="11" t="s">
        <v>3856</v>
      </c>
      <c r="H2407" s="32">
        <v>2</v>
      </c>
      <c r="I2407" s="39">
        <v>45357</v>
      </c>
      <c r="J2407" s="39">
        <v>45358</v>
      </c>
      <c r="K2407" s="34">
        <v>839.77</v>
      </c>
    </row>
    <row r="2408" spans="1:11" x14ac:dyDescent="0.2">
      <c r="A2408" s="66" t="s">
        <v>3857</v>
      </c>
      <c r="B2408" s="66" t="s">
        <v>8677</v>
      </c>
      <c r="C2408" s="11" t="s">
        <v>6416</v>
      </c>
      <c r="D2408" s="11" t="s">
        <v>6416</v>
      </c>
      <c r="E2408" s="11" t="str">
        <f t="shared" si="37"/>
        <v>S. K. CL.</v>
      </c>
      <c r="F2408" s="59" t="s">
        <v>6416</v>
      </c>
      <c r="G2408" s="11" t="s">
        <v>3858</v>
      </c>
      <c r="H2408" s="32">
        <v>2</v>
      </c>
      <c r="I2408" s="39">
        <v>45357</v>
      </c>
      <c r="J2408" s="39">
        <v>45358</v>
      </c>
      <c r="K2408" s="34">
        <v>615.87</v>
      </c>
    </row>
    <row r="2409" spans="1:11" x14ac:dyDescent="0.2">
      <c r="A2409" s="63" t="s">
        <v>3859</v>
      </c>
      <c r="B2409" s="63" t="s">
        <v>8678</v>
      </c>
      <c r="C2409" s="8" t="s">
        <v>6416</v>
      </c>
      <c r="D2409" s="8" t="s">
        <v>6416</v>
      </c>
      <c r="E2409" s="8" t="str">
        <f t="shared" si="37"/>
        <v>S. K. CL.</v>
      </c>
      <c r="F2409" s="59" t="s">
        <v>6416</v>
      </c>
      <c r="G2409" s="8" t="s">
        <v>3860</v>
      </c>
      <c r="H2409" s="23">
        <v>2</v>
      </c>
      <c r="I2409" s="35">
        <v>45360</v>
      </c>
      <c r="J2409" s="35">
        <v>45361</v>
      </c>
      <c r="K2409" s="42">
        <v>1813.28</v>
      </c>
    </row>
    <row r="2410" spans="1:11" x14ac:dyDescent="0.2">
      <c r="A2410" s="69" t="s">
        <v>1288</v>
      </c>
      <c r="B2410" s="69"/>
      <c r="C2410" s="3" t="s">
        <v>6720</v>
      </c>
      <c r="D2410" s="3" t="s">
        <v>6720</v>
      </c>
      <c r="E2410" s="3" t="str">
        <f t="shared" si="37"/>
        <v>S. K. CR.</v>
      </c>
      <c r="F2410" s="59" t="s">
        <v>1288</v>
      </c>
      <c r="G2410" s="3"/>
      <c r="H2410" s="49">
        <v>5</v>
      </c>
      <c r="I2410" s="50">
        <v>45360</v>
      </c>
      <c r="J2410" s="50">
        <v>45364</v>
      </c>
      <c r="K2410" s="52">
        <v>14506.22</v>
      </c>
    </row>
    <row r="2411" spans="1:11" ht="25.5" x14ac:dyDescent="0.2">
      <c r="A2411" s="66" t="s">
        <v>3861</v>
      </c>
      <c r="B2411" s="66" t="s">
        <v>8679</v>
      </c>
      <c r="C2411" s="11" t="s">
        <v>6416</v>
      </c>
      <c r="D2411" s="11" t="s">
        <v>6416</v>
      </c>
      <c r="E2411" s="11" t="str">
        <f t="shared" si="37"/>
        <v>S. K. CR.</v>
      </c>
      <c r="F2411" s="59" t="s">
        <v>6416</v>
      </c>
      <c r="G2411" s="11" t="s">
        <v>3862</v>
      </c>
      <c r="H2411" s="32">
        <v>3</v>
      </c>
      <c r="I2411" s="39">
        <v>45360</v>
      </c>
      <c r="J2411" s="39">
        <v>45362</v>
      </c>
      <c r="K2411" s="48">
        <v>7772.32</v>
      </c>
    </row>
    <row r="2412" spans="1:11" x14ac:dyDescent="0.2">
      <c r="A2412" s="66" t="s">
        <v>3863</v>
      </c>
      <c r="B2412" s="66" t="s">
        <v>8680</v>
      </c>
      <c r="C2412" s="11" t="s">
        <v>6416</v>
      </c>
      <c r="D2412" s="11" t="s">
        <v>6416</v>
      </c>
      <c r="E2412" s="11" t="str">
        <f t="shared" si="37"/>
        <v>S. K. CR.</v>
      </c>
      <c r="F2412" s="59" t="s">
        <v>6416</v>
      </c>
      <c r="G2412" s="11" t="s">
        <v>3864</v>
      </c>
      <c r="H2412" s="32">
        <v>3</v>
      </c>
      <c r="I2412" s="39">
        <v>45360</v>
      </c>
      <c r="J2412" s="39">
        <v>45362</v>
      </c>
      <c r="K2412" s="48">
        <v>3464.99</v>
      </c>
    </row>
    <row r="2413" spans="1:11" x14ac:dyDescent="0.2">
      <c r="A2413" s="66" t="s">
        <v>3865</v>
      </c>
      <c r="B2413" s="66" t="s">
        <v>8681</v>
      </c>
      <c r="C2413" s="11" t="s">
        <v>6416</v>
      </c>
      <c r="D2413" s="11" t="s">
        <v>6416</v>
      </c>
      <c r="E2413" s="11" t="str">
        <f t="shared" si="37"/>
        <v>S. K. CR.</v>
      </c>
      <c r="F2413" s="59" t="s">
        <v>6416</v>
      </c>
      <c r="G2413" s="11" t="s">
        <v>3866</v>
      </c>
      <c r="H2413" s="32">
        <v>2</v>
      </c>
      <c r="I2413" s="39">
        <v>45361</v>
      </c>
      <c r="J2413" s="39">
        <v>45362</v>
      </c>
      <c r="K2413" s="34">
        <v>839.77</v>
      </c>
    </row>
    <row r="2414" spans="1:11" x14ac:dyDescent="0.2">
      <c r="A2414" s="66" t="s">
        <v>3867</v>
      </c>
      <c r="B2414" s="66" t="s">
        <v>8682</v>
      </c>
      <c r="C2414" s="11" t="s">
        <v>6416</v>
      </c>
      <c r="D2414" s="11" t="s">
        <v>6416</v>
      </c>
      <c r="E2414" s="11" t="str">
        <f t="shared" si="37"/>
        <v>S. K. CR.</v>
      </c>
      <c r="F2414" s="59" t="s">
        <v>6416</v>
      </c>
      <c r="G2414" s="11" t="s">
        <v>3868</v>
      </c>
      <c r="H2414" s="32">
        <v>2</v>
      </c>
      <c r="I2414" s="39">
        <v>45361</v>
      </c>
      <c r="J2414" s="39">
        <v>45362</v>
      </c>
      <c r="K2414" s="34">
        <v>615.87</v>
      </c>
    </row>
    <row r="2415" spans="1:11" x14ac:dyDescent="0.2">
      <c r="A2415" s="63" t="s">
        <v>3869</v>
      </c>
      <c r="B2415" s="63" t="s">
        <v>8683</v>
      </c>
      <c r="C2415" s="8" t="s">
        <v>6416</v>
      </c>
      <c r="D2415" s="8" t="s">
        <v>6416</v>
      </c>
      <c r="E2415" s="8" t="str">
        <f t="shared" si="37"/>
        <v>S. K. CR.</v>
      </c>
      <c r="F2415" s="59" t="s">
        <v>6416</v>
      </c>
      <c r="G2415" s="8" t="s">
        <v>3870</v>
      </c>
      <c r="H2415" s="23">
        <v>2</v>
      </c>
      <c r="I2415" s="35">
        <v>45363</v>
      </c>
      <c r="J2415" s="35">
        <v>45364</v>
      </c>
      <c r="K2415" s="42">
        <v>1813.28</v>
      </c>
    </row>
    <row r="2416" spans="1:11" x14ac:dyDescent="0.2">
      <c r="A2416" s="69" t="s">
        <v>1222</v>
      </c>
      <c r="B2416" s="69"/>
      <c r="C2416" s="3" t="s">
        <v>6714</v>
      </c>
      <c r="D2416" s="3" t="s">
        <v>6714</v>
      </c>
      <c r="E2416" s="3" t="str">
        <f t="shared" si="37"/>
        <v>S. DQ. R.</v>
      </c>
      <c r="F2416" s="59" t="s">
        <v>1222</v>
      </c>
      <c r="G2416" s="3"/>
      <c r="H2416" s="49">
        <v>5</v>
      </c>
      <c r="I2416" s="50">
        <v>45363</v>
      </c>
      <c r="J2416" s="50">
        <v>45368</v>
      </c>
      <c r="K2416" s="52">
        <v>14506.22</v>
      </c>
    </row>
    <row r="2417" spans="1:11" ht="25.5" x14ac:dyDescent="0.2">
      <c r="A2417" s="66" t="s">
        <v>3871</v>
      </c>
      <c r="B2417" s="66" t="s">
        <v>8684</v>
      </c>
      <c r="C2417" s="11" t="s">
        <v>6416</v>
      </c>
      <c r="D2417" s="11" t="s">
        <v>6416</v>
      </c>
      <c r="E2417" s="11" t="str">
        <f t="shared" si="37"/>
        <v>S. DQ. R.</v>
      </c>
      <c r="F2417" s="59" t="s">
        <v>6416</v>
      </c>
      <c r="G2417" s="11" t="s">
        <v>3872</v>
      </c>
      <c r="H2417" s="32">
        <v>3</v>
      </c>
      <c r="I2417" s="39">
        <v>45363</v>
      </c>
      <c r="J2417" s="39">
        <v>45365</v>
      </c>
      <c r="K2417" s="48">
        <v>7772.32</v>
      </c>
    </row>
    <row r="2418" spans="1:11" x14ac:dyDescent="0.2">
      <c r="A2418" s="66" t="s">
        <v>3873</v>
      </c>
      <c r="B2418" s="66" t="s">
        <v>8685</v>
      </c>
      <c r="C2418" s="11" t="s">
        <v>6416</v>
      </c>
      <c r="D2418" s="11" t="s">
        <v>6416</v>
      </c>
      <c r="E2418" s="11" t="str">
        <f t="shared" si="37"/>
        <v>S. DQ. R.</v>
      </c>
      <c r="F2418" s="59" t="s">
        <v>6416</v>
      </c>
      <c r="G2418" s="11" t="s">
        <v>3874</v>
      </c>
      <c r="H2418" s="32">
        <v>3</v>
      </c>
      <c r="I2418" s="39">
        <v>45363</v>
      </c>
      <c r="J2418" s="39">
        <v>45365</v>
      </c>
      <c r="K2418" s="48">
        <v>3464.99</v>
      </c>
    </row>
    <row r="2419" spans="1:11" x14ac:dyDescent="0.2">
      <c r="A2419" s="66" t="s">
        <v>3875</v>
      </c>
      <c r="B2419" s="66" t="s">
        <v>8686</v>
      </c>
      <c r="C2419" s="11" t="s">
        <v>6416</v>
      </c>
      <c r="D2419" s="11" t="s">
        <v>6416</v>
      </c>
      <c r="E2419" s="11" t="str">
        <f t="shared" si="37"/>
        <v>S. DQ. R.</v>
      </c>
      <c r="F2419" s="59" t="s">
        <v>6416</v>
      </c>
      <c r="G2419" s="11" t="s">
        <v>3876</v>
      </c>
      <c r="H2419" s="32">
        <v>2</v>
      </c>
      <c r="I2419" s="39">
        <v>45364</v>
      </c>
      <c r="J2419" s="39">
        <v>45365</v>
      </c>
      <c r="K2419" s="34">
        <v>839.77</v>
      </c>
    </row>
    <row r="2420" spans="1:11" x14ac:dyDescent="0.2">
      <c r="A2420" s="66" t="s">
        <v>3877</v>
      </c>
      <c r="B2420" s="66" t="s">
        <v>8687</v>
      </c>
      <c r="C2420" s="11" t="s">
        <v>6416</v>
      </c>
      <c r="D2420" s="11" t="s">
        <v>6416</v>
      </c>
      <c r="E2420" s="11" t="str">
        <f t="shared" si="37"/>
        <v>S. DQ. R.</v>
      </c>
      <c r="F2420" s="59" t="s">
        <v>6416</v>
      </c>
      <c r="G2420" s="11" t="s">
        <v>3878</v>
      </c>
      <c r="H2420" s="32">
        <v>2</v>
      </c>
      <c r="I2420" s="39">
        <v>45364</v>
      </c>
      <c r="J2420" s="39">
        <v>45365</v>
      </c>
      <c r="K2420" s="34">
        <v>615.87</v>
      </c>
    </row>
    <row r="2421" spans="1:11" x14ac:dyDescent="0.2">
      <c r="A2421" s="63" t="s">
        <v>3879</v>
      </c>
      <c r="B2421" s="63" t="s">
        <v>8688</v>
      </c>
      <c r="C2421" s="8" t="s">
        <v>6416</v>
      </c>
      <c r="D2421" s="8" t="s">
        <v>6416</v>
      </c>
      <c r="E2421" s="8" t="str">
        <f t="shared" si="37"/>
        <v>S. DQ. R.</v>
      </c>
      <c r="F2421" s="59" t="s">
        <v>6416</v>
      </c>
      <c r="G2421" s="8" t="s">
        <v>3880</v>
      </c>
      <c r="H2421" s="23">
        <v>2</v>
      </c>
      <c r="I2421" s="35">
        <v>45367</v>
      </c>
      <c r="J2421" s="35">
        <v>45368</v>
      </c>
      <c r="K2421" s="42">
        <v>1813.28</v>
      </c>
    </row>
    <row r="2422" spans="1:11" x14ac:dyDescent="0.2">
      <c r="A2422" s="68" t="s">
        <v>3881</v>
      </c>
      <c r="B2422" s="68"/>
      <c r="C2422" s="2" t="s">
        <v>6782</v>
      </c>
      <c r="D2422" s="2" t="s">
        <v>6782</v>
      </c>
      <c r="E2422" s="2" t="str">
        <f t="shared" si="37"/>
        <v>R4 / C0</v>
      </c>
      <c r="F2422" s="59" t="s">
        <v>3881</v>
      </c>
      <c r="G2422" s="2"/>
      <c r="H2422" s="43">
        <v>21</v>
      </c>
      <c r="I2422" s="44">
        <v>45369</v>
      </c>
      <c r="J2422" s="44">
        <v>45396</v>
      </c>
      <c r="K2422" s="47">
        <v>87037.34</v>
      </c>
    </row>
    <row r="2423" spans="1:11" x14ac:dyDescent="0.2">
      <c r="A2423" s="69" t="s">
        <v>1256</v>
      </c>
      <c r="B2423" s="69"/>
      <c r="C2423" s="3" t="s">
        <v>6718</v>
      </c>
      <c r="D2423" s="3" t="s">
        <v>6718</v>
      </c>
      <c r="E2423" s="3" t="str">
        <f t="shared" si="37"/>
        <v>S. K. L.</v>
      </c>
      <c r="F2423" s="59" t="s">
        <v>1256</v>
      </c>
      <c r="G2423" s="3"/>
      <c r="H2423" s="49">
        <v>5</v>
      </c>
      <c r="I2423" s="50">
        <v>45369</v>
      </c>
      <c r="J2423" s="50">
        <v>45374</v>
      </c>
      <c r="K2423" s="52">
        <v>14506.22</v>
      </c>
    </row>
    <row r="2424" spans="1:11" ht="25.5" x14ac:dyDescent="0.2">
      <c r="A2424" s="66" t="s">
        <v>3882</v>
      </c>
      <c r="B2424" s="66" t="s">
        <v>8689</v>
      </c>
      <c r="C2424" s="11" t="s">
        <v>6416</v>
      </c>
      <c r="D2424" s="11" t="s">
        <v>6416</v>
      </c>
      <c r="E2424" s="11" t="str">
        <f t="shared" si="37"/>
        <v>S. K. L.</v>
      </c>
      <c r="F2424" s="59" t="s">
        <v>6416</v>
      </c>
      <c r="G2424" s="11" t="s">
        <v>3883</v>
      </c>
      <c r="H2424" s="32">
        <v>3</v>
      </c>
      <c r="I2424" s="39">
        <v>45369</v>
      </c>
      <c r="J2424" s="39">
        <v>45371</v>
      </c>
      <c r="K2424" s="48">
        <v>7772.32</v>
      </c>
    </row>
    <row r="2425" spans="1:11" x14ac:dyDescent="0.2">
      <c r="A2425" s="66" t="s">
        <v>3884</v>
      </c>
      <c r="B2425" s="66" t="s">
        <v>8690</v>
      </c>
      <c r="C2425" s="11" t="s">
        <v>6416</v>
      </c>
      <c r="D2425" s="11" t="s">
        <v>6416</v>
      </c>
      <c r="E2425" s="11" t="str">
        <f t="shared" si="37"/>
        <v>S. K. L.</v>
      </c>
      <c r="F2425" s="59" t="s">
        <v>6416</v>
      </c>
      <c r="G2425" s="11" t="s">
        <v>3885</v>
      </c>
      <c r="H2425" s="32">
        <v>3</v>
      </c>
      <c r="I2425" s="39">
        <v>45369</v>
      </c>
      <c r="J2425" s="39">
        <v>45371</v>
      </c>
      <c r="K2425" s="48">
        <v>3464.99</v>
      </c>
    </row>
    <row r="2426" spans="1:11" x14ac:dyDescent="0.2">
      <c r="A2426" s="66" t="s">
        <v>3886</v>
      </c>
      <c r="B2426" s="66" t="s">
        <v>8691</v>
      </c>
      <c r="C2426" s="11" t="s">
        <v>6416</v>
      </c>
      <c r="D2426" s="11" t="s">
        <v>6416</v>
      </c>
      <c r="E2426" s="11" t="str">
        <f t="shared" si="37"/>
        <v>S. K. L.</v>
      </c>
      <c r="F2426" s="59" t="s">
        <v>6416</v>
      </c>
      <c r="G2426" s="11" t="s">
        <v>3887</v>
      </c>
      <c r="H2426" s="32">
        <v>2</v>
      </c>
      <c r="I2426" s="39">
        <v>45370</v>
      </c>
      <c r="J2426" s="39">
        <v>45371</v>
      </c>
      <c r="K2426" s="34">
        <v>839.77</v>
      </c>
    </row>
    <row r="2427" spans="1:11" x14ac:dyDescent="0.2">
      <c r="A2427" s="66" t="s">
        <v>3888</v>
      </c>
      <c r="B2427" s="66" t="s">
        <v>8692</v>
      </c>
      <c r="C2427" s="11" t="s">
        <v>6416</v>
      </c>
      <c r="D2427" s="11" t="s">
        <v>6416</v>
      </c>
      <c r="E2427" s="11" t="str">
        <f t="shared" si="37"/>
        <v>S. K. L.</v>
      </c>
      <c r="F2427" s="59" t="s">
        <v>6416</v>
      </c>
      <c r="G2427" s="11" t="s">
        <v>3889</v>
      </c>
      <c r="H2427" s="32">
        <v>2</v>
      </c>
      <c r="I2427" s="39">
        <v>45370</v>
      </c>
      <c r="J2427" s="39">
        <v>45371</v>
      </c>
      <c r="K2427" s="34">
        <v>615.87</v>
      </c>
    </row>
    <row r="2428" spans="1:11" x14ac:dyDescent="0.2">
      <c r="A2428" s="63" t="s">
        <v>3890</v>
      </c>
      <c r="B2428" s="63" t="s">
        <v>8693</v>
      </c>
      <c r="C2428" s="8" t="s">
        <v>6416</v>
      </c>
      <c r="D2428" s="8" t="s">
        <v>6416</v>
      </c>
      <c r="E2428" s="8" t="str">
        <f t="shared" si="37"/>
        <v>S. K. L.</v>
      </c>
      <c r="F2428" s="59" t="s">
        <v>6416</v>
      </c>
      <c r="G2428" s="8" t="s">
        <v>3891</v>
      </c>
      <c r="H2428" s="23">
        <v>2</v>
      </c>
      <c r="I2428" s="35">
        <v>45372</v>
      </c>
      <c r="J2428" s="35">
        <v>45374</v>
      </c>
      <c r="K2428" s="42">
        <v>1813.28</v>
      </c>
    </row>
    <row r="2429" spans="1:11" x14ac:dyDescent="0.2">
      <c r="A2429" s="69" t="s">
        <v>1200</v>
      </c>
      <c r="B2429" s="69"/>
      <c r="C2429" s="3" t="s">
        <v>6712</v>
      </c>
      <c r="D2429" s="3" t="s">
        <v>6712</v>
      </c>
      <c r="E2429" s="3" t="str">
        <f t="shared" si="37"/>
        <v>S. K. R.</v>
      </c>
      <c r="F2429" s="59" t="s">
        <v>1200</v>
      </c>
      <c r="G2429" s="3"/>
      <c r="H2429" s="49">
        <v>5</v>
      </c>
      <c r="I2429" s="50">
        <v>45372</v>
      </c>
      <c r="J2429" s="50">
        <v>45377</v>
      </c>
      <c r="K2429" s="52">
        <v>14506.22</v>
      </c>
    </row>
    <row r="2430" spans="1:11" ht="25.5" x14ac:dyDescent="0.2">
      <c r="A2430" s="66" t="s">
        <v>3892</v>
      </c>
      <c r="B2430" s="66" t="s">
        <v>8694</v>
      </c>
      <c r="C2430" s="11" t="s">
        <v>6416</v>
      </c>
      <c r="D2430" s="11" t="s">
        <v>6416</v>
      </c>
      <c r="E2430" s="11" t="str">
        <f t="shared" si="37"/>
        <v>S. K. R.</v>
      </c>
      <c r="F2430" s="59" t="s">
        <v>6416</v>
      </c>
      <c r="G2430" s="11" t="s">
        <v>3893</v>
      </c>
      <c r="H2430" s="32">
        <v>3</v>
      </c>
      <c r="I2430" s="39">
        <v>45372</v>
      </c>
      <c r="J2430" s="39">
        <v>45375</v>
      </c>
      <c r="K2430" s="48">
        <v>7772.32</v>
      </c>
    </row>
    <row r="2431" spans="1:11" x14ac:dyDescent="0.2">
      <c r="A2431" s="66" t="s">
        <v>3894</v>
      </c>
      <c r="B2431" s="66" t="s">
        <v>8695</v>
      </c>
      <c r="C2431" s="11" t="s">
        <v>6416</v>
      </c>
      <c r="D2431" s="11" t="s">
        <v>6416</v>
      </c>
      <c r="E2431" s="11" t="str">
        <f t="shared" si="37"/>
        <v>S. K. R.</v>
      </c>
      <c r="F2431" s="59" t="s">
        <v>6416</v>
      </c>
      <c r="G2431" s="11" t="s">
        <v>3895</v>
      </c>
      <c r="H2431" s="32">
        <v>3</v>
      </c>
      <c r="I2431" s="39">
        <v>45372</v>
      </c>
      <c r="J2431" s="39">
        <v>45375</v>
      </c>
      <c r="K2431" s="48">
        <v>3464.99</v>
      </c>
    </row>
    <row r="2432" spans="1:11" x14ac:dyDescent="0.2">
      <c r="A2432" s="66" t="s">
        <v>3896</v>
      </c>
      <c r="B2432" s="66" t="s">
        <v>8696</v>
      </c>
      <c r="C2432" s="11" t="s">
        <v>6416</v>
      </c>
      <c r="D2432" s="11" t="s">
        <v>6416</v>
      </c>
      <c r="E2432" s="11" t="str">
        <f t="shared" si="37"/>
        <v>S. K. R.</v>
      </c>
      <c r="F2432" s="59" t="s">
        <v>6416</v>
      </c>
      <c r="G2432" s="11" t="s">
        <v>3897</v>
      </c>
      <c r="H2432" s="32">
        <v>2</v>
      </c>
      <c r="I2432" s="39">
        <v>45374</v>
      </c>
      <c r="J2432" s="39">
        <v>45375</v>
      </c>
      <c r="K2432" s="34">
        <v>839.77</v>
      </c>
    </row>
    <row r="2433" spans="1:11" x14ac:dyDescent="0.2">
      <c r="A2433" s="66" t="s">
        <v>3898</v>
      </c>
      <c r="B2433" s="66" t="s">
        <v>8697</v>
      </c>
      <c r="C2433" s="11" t="s">
        <v>6416</v>
      </c>
      <c r="D2433" s="11" t="s">
        <v>6416</v>
      </c>
      <c r="E2433" s="11" t="str">
        <f t="shared" si="37"/>
        <v>S. K. R.</v>
      </c>
      <c r="F2433" s="59" t="s">
        <v>6416</v>
      </c>
      <c r="G2433" s="11" t="s">
        <v>3899</v>
      </c>
      <c r="H2433" s="32">
        <v>2</v>
      </c>
      <c r="I2433" s="39">
        <v>45374</v>
      </c>
      <c r="J2433" s="39">
        <v>45375</v>
      </c>
      <c r="K2433" s="34">
        <v>615.87</v>
      </c>
    </row>
    <row r="2434" spans="1:11" x14ac:dyDescent="0.2">
      <c r="A2434" s="63" t="s">
        <v>3900</v>
      </c>
      <c r="B2434" s="63" t="s">
        <v>8698</v>
      </c>
      <c r="C2434" s="8" t="s">
        <v>6416</v>
      </c>
      <c r="D2434" s="8" t="s">
        <v>6416</v>
      </c>
      <c r="E2434" s="8" t="str">
        <f t="shared" si="37"/>
        <v>S. K. R.</v>
      </c>
      <c r="F2434" s="59" t="s">
        <v>6416</v>
      </c>
      <c r="G2434" s="8" t="s">
        <v>3901</v>
      </c>
      <c r="H2434" s="23">
        <v>2</v>
      </c>
      <c r="I2434" s="35">
        <v>45376</v>
      </c>
      <c r="J2434" s="35">
        <v>45377</v>
      </c>
      <c r="K2434" s="42">
        <v>1813.28</v>
      </c>
    </row>
    <row r="2435" spans="1:11" x14ac:dyDescent="0.2">
      <c r="A2435" s="69" t="s">
        <v>1288</v>
      </c>
      <c r="B2435" s="69"/>
      <c r="C2435" s="3" t="s">
        <v>6720</v>
      </c>
      <c r="D2435" s="3" t="s">
        <v>6720</v>
      </c>
      <c r="E2435" s="3" t="str">
        <f t="shared" si="37"/>
        <v>S. K. CR.</v>
      </c>
      <c r="F2435" s="59" t="s">
        <v>1288</v>
      </c>
      <c r="G2435" s="3"/>
      <c r="H2435" s="49">
        <v>5</v>
      </c>
      <c r="I2435" s="50">
        <v>45376</v>
      </c>
      <c r="J2435" s="50">
        <v>45381</v>
      </c>
      <c r="K2435" s="52">
        <v>14506.22</v>
      </c>
    </row>
    <row r="2436" spans="1:11" ht="25.5" x14ac:dyDescent="0.2">
      <c r="A2436" s="66" t="s">
        <v>3902</v>
      </c>
      <c r="B2436" s="66" t="s">
        <v>8699</v>
      </c>
      <c r="C2436" s="11" t="s">
        <v>6416</v>
      </c>
      <c r="D2436" s="11" t="s">
        <v>6416</v>
      </c>
      <c r="E2436" s="11" t="str">
        <f t="shared" si="37"/>
        <v>S. K. CR.</v>
      </c>
      <c r="F2436" s="59" t="s">
        <v>6416</v>
      </c>
      <c r="G2436" s="11" t="s">
        <v>3903</v>
      </c>
      <c r="H2436" s="32">
        <v>3</v>
      </c>
      <c r="I2436" s="39">
        <v>45376</v>
      </c>
      <c r="J2436" s="39">
        <v>45378</v>
      </c>
      <c r="K2436" s="48">
        <v>7772.32</v>
      </c>
    </row>
    <row r="2437" spans="1:11" x14ac:dyDescent="0.2">
      <c r="A2437" s="66" t="s">
        <v>3904</v>
      </c>
      <c r="B2437" s="66" t="s">
        <v>8700</v>
      </c>
      <c r="C2437" s="11" t="s">
        <v>6416</v>
      </c>
      <c r="D2437" s="11" t="s">
        <v>6416</v>
      </c>
      <c r="E2437" s="11" t="str">
        <f t="shared" si="37"/>
        <v>S. K. CR.</v>
      </c>
      <c r="F2437" s="59" t="s">
        <v>6416</v>
      </c>
      <c r="G2437" s="11" t="s">
        <v>3905</v>
      </c>
      <c r="H2437" s="32">
        <v>3</v>
      </c>
      <c r="I2437" s="39">
        <v>45376</v>
      </c>
      <c r="J2437" s="39">
        <v>45378</v>
      </c>
      <c r="K2437" s="48">
        <v>3464.99</v>
      </c>
    </row>
    <row r="2438" spans="1:11" x14ac:dyDescent="0.2">
      <c r="A2438" s="66" t="s">
        <v>3906</v>
      </c>
      <c r="B2438" s="66" t="s">
        <v>8701</v>
      </c>
      <c r="C2438" s="11" t="s">
        <v>6416</v>
      </c>
      <c r="D2438" s="11" t="s">
        <v>6416</v>
      </c>
      <c r="E2438" s="11" t="str">
        <f t="shared" si="37"/>
        <v>S. K. CR.</v>
      </c>
      <c r="F2438" s="59" t="s">
        <v>6416</v>
      </c>
      <c r="G2438" s="11" t="s">
        <v>3907</v>
      </c>
      <c r="H2438" s="32">
        <v>2</v>
      </c>
      <c r="I2438" s="39">
        <v>45377</v>
      </c>
      <c r="J2438" s="39">
        <v>45378</v>
      </c>
      <c r="K2438" s="34">
        <v>839.77</v>
      </c>
    </row>
    <row r="2439" spans="1:11" x14ac:dyDescent="0.2">
      <c r="A2439" s="66" t="s">
        <v>3908</v>
      </c>
      <c r="B2439" s="66" t="s">
        <v>8702</v>
      </c>
      <c r="C2439" s="11" t="s">
        <v>6416</v>
      </c>
      <c r="D2439" s="11" t="s">
        <v>6416</v>
      </c>
      <c r="E2439" s="11" t="str">
        <f t="shared" ref="E2439:E2502" si="38">IF(C2439="",E2438,C2439)</f>
        <v>S. K. CR.</v>
      </c>
      <c r="F2439" s="59" t="s">
        <v>6416</v>
      </c>
      <c r="G2439" s="11" t="s">
        <v>3909</v>
      </c>
      <c r="H2439" s="32">
        <v>2</v>
      </c>
      <c r="I2439" s="39">
        <v>45377</v>
      </c>
      <c r="J2439" s="39">
        <v>45378</v>
      </c>
      <c r="K2439" s="34">
        <v>615.87</v>
      </c>
    </row>
    <row r="2440" spans="1:11" x14ac:dyDescent="0.2">
      <c r="A2440" s="63" t="s">
        <v>3910</v>
      </c>
      <c r="B2440" s="63" t="s">
        <v>8703</v>
      </c>
      <c r="C2440" s="8" t="s">
        <v>6416</v>
      </c>
      <c r="D2440" s="8" t="s">
        <v>6416</v>
      </c>
      <c r="E2440" s="8" t="str">
        <f t="shared" si="38"/>
        <v>S. K. CR.</v>
      </c>
      <c r="F2440" s="59" t="s">
        <v>6416</v>
      </c>
      <c r="G2440" s="8" t="s">
        <v>3911</v>
      </c>
      <c r="H2440" s="23">
        <v>2</v>
      </c>
      <c r="I2440" s="35">
        <v>45379</v>
      </c>
      <c r="J2440" s="35">
        <v>45381</v>
      </c>
      <c r="K2440" s="42">
        <v>1813.28</v>
      </c>
    </row>
    <row r="2441" spans="1:11" x14ac:dyDescent="0.2">
      <c r="A2441" s="69" t="s">
        <v>2129</v>
      </c>
      <c r="B2441" s="69"/>
      <c r="C2441" s="3" t="s">
        <v>6743</v>
      </c>
      <c r="D2441" s="3" t="s">
        <v>6743</v>
      </c>
      <c r="E2441" s="3" t="str">
        <f t="shared" si="38"/>
        <v>S. DQ. L. - 1</v>
      </c>
      <c r="F2441" s="59" t="s">
        <v>2129</v>
      </c>
      <c r="G2441" s="3"/>
      <c r="H2441" s="49">
        <v>5</v>
      </c>
      <c r="I2441" s="50">
        <v>45379</v>
      </c>
      <c r="J2441" s="50">
        <v>45384</v>
      </c>
      <c r="K2441" s="52">
        <v>14506.22</v>
      </c>
    </row>
    <row r="2442" spans="1:11" ht="25.5" x14ac:dyDescent="0.2">
      <c r="A2442" s="66" t="s">
        <v>3912</v>
      </c>
      <c r="B2442" s="66" t="s">
        <v>8704</v>
      </c>
      <c r="C2442" s="11" t="s">
        <v>6416</v>
      </c>
      <c r="D2442" s="11" t="s">
        <v>6416</v>
      </c>
      <c r="E2442" s="11" t="str">
        <f t="shared" si="38"/>
        <v>S. DQ. L. - 1</v>
      </c>
      <c r="F2442" s="59" t="s">
        <v>6416</v>
      </c>
      <c r="G2442" s="11" t="s">
        <v>3913</v>
      </c>
      <c r="H2442" s="32">
        <v>3</v>
      </c>
      <c r="I2442" s="39">
        <v>45379</v>
      </c>
      <c r="J2442" s="39">
        <v>45382</v>
      </c>
      <c r="K2442" s="48">
        <v>7772.32</v>
      </c>
    </row>
    <row r="2443" spans="1:11" x14ac:dyDescent="0.2">
      <c r="A2443" s="66" t="s">
        <v>3914</v>
      </c>
      <c r="B2443" s="66" t="s">
        <v>8705</v>
      </c>
      <c r="C2443" s="11" t="s">
        <v>6416</v>
      </c>
      <c r="D2443" s="11" t="s">
        <v>6416</v>
      </c>
      <c r="E2443" s="11" t="str">
        <f t="shared" si="38"/>
        <v>S. DQ. L. - 1</v>
      </c>
      <c r="F2443" s="59" t="s">
        <v>6416</v>
      </c>
      <c r="G2443" s="11" t="s">
        <v>3915</v>
      </c>
      <c r="H2443" s="32">
        <v>3</v>
      </c>
      <c r="I2443" s="39">
        <v>45379</v>
      </c>
      <c r="J2443" s="39">
        <v>45382</v>
      </c>
      <c r="K2443" s="48">
        <v>3464.99</v>
      </c>
    </row>
    <row r="2444" spans="1:11" x14ac:dyDescent="0.2">
      <c r="A2444" s="66" t="s">
        <v>3916</v>
      </c>
      <c r="B2444" s="66" t="s">
        <v>8706</v>
      </c>
      <c r="C2444" s="11" t="s">
        <v>6416</v>
      </c>
      <c r="D2444" s="11" t="s">
        <v>6416</v>
      </c>
      <c r="E2444" s="11" t="str">
        <f t="shared" si="38"/>
        <v>S. DQ. L. - 1</v>
      </c>
      <c r="F2444" s="59" t="s">
        <v>6416</v>
      </c>
      <c r="G2444" s="11" t="s">
        <v>3917</v>
      </c>
      <c r="H2444" s="32">
        <v>2</v>
      </c>
      <c r="I2444" s="39">
        <v>45381</v>
      </c>
      <c r="J2444" s="39">
        <v>45382</v>
      </c>
      <c r="K2444" s="34">
        <v>839.77</v>
      </c>
    </row>
    <row r="2445" spans="1:11" x14ac:dyDescent="0.2">
      <c r="A2445" s="66" t="s">
        <v>3918</v>
      </c>
      <c r="B2445" s="66" t="s">
        <v>8707</v>
      </c>
      <c r="C2445" s="11" t="s">
        <v>6416</v>
      </c>
      <c r="D2445" s="11" t="s">
        <v>6416</v>
      </c>
      <c r="E2445" s="11" t="str">
        <f t="shared" si="38"/>
        <v>S. DQ. L. - 1</v>
      </c>
      <c r="F2445" s="59" t="s">
        <v>6416</v>
      </c>
      <c r="G2445" s="11" t="s">
        <v>3919</v>
      </c>
      <c r="H2445" s="32">
        <v>2</v>
      </c>
      <c r="I2445" s="39">
        <v>45381</v>
      </c>
      <c r="J2445" s="39">
        <v>45382</v>
      </c>
      <c r="K2445" s="34">
        <v>615.87</v>
      </c>
    </row>
    <row r="2446" spans="1:11" x14ac:dyDescent="0.2">
      <c r="A2446" s="63" t="s">
        <v>3920</v>
      </c>
      <c r="B2446" s="63" t="s">
        <v>8708</v>
      </c>
      <c r="C2446" s="8" t="s">
        <v>6416</v>
      </c>
      <c r="D2446" s="8" t="s">
        <v>6416</v>
      </c>
      <c r="E2446" s="8" t="str">
        <f t="shared" si="38"/>
        <v>S. DQ. L. - 1</v>
      </c>
      <c r="F2446" s="59" t="s">
        <v>6416</v>
      </c>
      <c r="G2446" s="8" t="s">
        <v>3921</v>
      </c>
      <c r="H2446" s="23">
        <v>2</v>
      </c>
      <c r="I2446" s="35">
        <v>45383</v>
      </c>
      <c r="J2446" s="35">
        <v>45384</v>
      </c>
      <c r="K2446" s="42">
        <v>1813.28</v>
      </c>
    </row>
    <row r="2447" spans="1:11" x14ac:dyDescent="0.2">
      <c r="A2447" s="69" t="s">
        <v>2140</v>
      </c>
      <c r="B2447" s="69"/>
      <c r="C2447" s="3" t="s">
        <v>6744</v>
      </c>
      <c r="D2447" s="3" t="s">
        <v>6744</v>
      </c>
      <c r="E2447" s="3" t="str">
        <f t="shared" si="38"/>
        <v>S. DQ. L. - 2</v>
      </c>
      <c r="F2447" s="59" t="s">
        <v>2140</v>
      </c>
      <c r="G2447" s="3"/>
      <c r="H2447" s="49">
        <v>5</v>
      </c>
      <c r="I2447" s="50">
        <v>45383</v>
      </c>
      <c r="J2447" s="50">
        <v>45388</v>
      </c>
      <c r="K2447" s="52">
        <v>14506.22</v>
      </c>
    </row>
    <row r="2448" spans="1:11" ht="25.5" x14ac:dyDescent="0.2">
      <c r="A2448" s="66" t="s">
        <v>3922</v>
      </c>
      <c r="B2448" s="66" t="s">
        <v>8709</v>
      </c>
      <c r="C2448" s="11" t="s">
        <v>6416</v>
      </c>
      <c r="D2448" s="11" t="s">
        <v>6416</v>
      </c>
      <c r="E2448" s="11" t="str">
        <f t="shared" si="38"/>
        <v>S. DQ. L. - 2</v>
      </c>
      <c r="F2448" s="59" t="s">
        <v>6416</v>
      </c>
      <c r="G2448" s="11" t="s">
        <v>3923</v>
      </c>
      <c r="H2448" s="32">
        <v>3</v>
      </c>
      <c r="I2448" s="39">
        <v>45383</v>
      </c>
      <c r="J2448" s="39">
        <v>45385</v>
      </c>
      <c r="K2448" s="48">
        <v>7772.32</v>
      </c>
    </row>
    <row r="2449" spans="1:11" x14ac:dyDescent="0.2">
      <c r="A2449" s="66" t="s">
        <v>3924</v>
      </c>
      <c r="B2449" s="66" t="s">
        <v>8710</v>
      </c>
      <c r="C2449" s="11" t="s">
        <v>6416</v>
      </c>
      <c r="D2449" s="11" t="s">
        <v>6416</v>
      </c>
      <c r="E2449" s="11" t="str">
        <f t="shared" si="38"/>
        <v>S. DQ. L. - 2</v>
      </c>
      <c r="F2449" s="59" t="s">
        <v>6416</v>
      </c>
      <c r="G2449" s="11" t="s">
        <v>3925</v>
      </c>
      <c r="H2449" s="32">
        <v>3</v>
      </c>
      <c r="I2449" s="39">
        <v>45383</v>
      </c>
      <c r="J2449" s="39">
        <v>45385</v>
      </c>
      <c r="K2449" s="48">
        <v>3464.99</v>
      </c>
    </row>
    <row r="2450" spans="1:11" x14ac:dyDescent="0.2">
      <c r="A2450" s="66" t="s">
        <v>3926</v>
      </c>
      <c r="B2450" s="66" t="s">
        <v>8711</v>
      </c>
      <c r="C2450" s="11" t="s">
        <v>6416</v>
      </c>
      <c r="D2450" s="11" t="s">
        <v>6416</v>
      </c>
      <c r="E2450" s="11" t="str">
        <f t="shared" si="38"/>
        <v>S. DQ. L. - 2</v>
      </c>
      <c r="F2450" s="59" t="s">
        <v>6416</v>
      </c>
      <c r="G2450" s="11" t="s">
        <v>3927</v>
      </c>
      <c r="H2450" s="32">
        <v>2</v>
      </c>
      <c r="I2450" s="39">
        <v>45384</v>
      </c>
      <c r="J2450" s="39">
        <v>45385</v>
      </c>
      <c r="K2450" s="34">
        <v>839.77</v>
      </c>
    </row>
    <row r="2451" spans="1:11" x14ac:dyDescent="0.2">
      <c r="A2451" s="66" t="s">
        <v>3928</v>
      </c>
      <c r="B2451" s="66" t="s">
        <v>8712</v>
      </c>
      <c r="C2451" s="11" t="s">
        <v>6416</v>
      </c>
      <c r="D2451" s="11" t="s">
        <v>6416</v>
      </c>
      <c r="E2451" s="11" t="str">
        <f t="shared" si="38"/>
        <v>S. DQ. L. - 2</v>
      </c>
      <c r="F2451" s="59" t="s">
        <v>6416</v>
      </c>
      <c r="G2451" s="11" t="s">
        <v>3929</v>
      </c>
      <c r="H2451" s="32">
        <v>2</v>
      </c>
      <c r="I2451" s="39">
        <v>45384</v>
      </c>
      <c r="J2451" s="39">
        <v>45385</v>
      </c>
      <c r="K2451" s="34">
        <v>615.87</v>
      </c>
    </row>
    <row r="2452" spans="1:11" x14ac:dyDescent="0.2">
      <c r="A2452" s="63" t="s">
        <v>3930</v>
      </c>
      <c r="B2452" s="63" t="s">
        <v>8713</v>
      </c>
      <c r="C2452" s="8" t="s">
        <v>6416</v>
      </c>
      <c r="D2452" s="8" t="s">
        <v>6416</v>
      </c>
      <c r="E2452" s="8" t="str">
        <f t="shared" si="38"/>
        <v>S. DQ. L. - 2</v>
      </c>
      <c r="F2452" s="59" t="s">
        <v>6416</v>
      </c>
      <c r="G2452" s="8" t="s">
        <v>3931</v>
      </c>
      <c r="H2452" s="23">
        <v>2</v>
      </c>
      <c r="I2452" s="35">
        <v>45386</v>
      </c>
      <c r="J2452" s="35">
        <v>45388</v>
      </c>
      <c r="K2452" s="42">
        <v>1813.28</v>
      </c>
    </row>
    <row r="2453" spans="1:11" x14ac:dyDescent="0.2">
      <c r="A2453" s="69" t="s">
        <v>3367</v>
      </c>
      <c r="B2453" s="69"/>
      <c r="C2453" s="3" t="s">
        <v>6571</v>
      </c>
      <c r="D2453" s="3" t="s">
        <v>6571</v>
      </c>
      <c r="E2453" s="3" t="str">
        <f t="shared" si="38"/>
        <v>2BS</v>
      </c>
      <c r="F2453" s="59" t="s">
        <v>3367</v>
      </c>
      <c r="G2453" s="3"/>
      <c r="H2453" s="49">
        <v>6</v>
      </c>
      <c r="I2453" s="50">
        <v>45386</v>
      </c>
      <c r="J2453" s="50">
        <v>45396</v>
      </c>
      <c r="K2453" s="52">
        <v>14506.22</v>
      </c>
    </row>
    <row r="2454" spans="1:11" ht="25.5" x14ac:dyDescent="0.2">
      <c r="A2454" s="66" t="s">
        <v>3932</v>
      </c>
      <c r="B2454" s="66" t="s">
        <v>8714</v>
      </c>
      <c r="C2454" s="11" t="s">
        <v>6416</v>
      </c>
      <c r="D2454" s="11" t="s">
        <v>6416</v>
      </c>
      <c r="E2454" s="11" t="str">
        <f t="shared" si="38"/>
        <v>2BS</v>
      </c>
      <c r="F2454" s="59" t="s">
        <v>6416</v>
      </c>
      <c r="G2454" s="11" t="s">
        <v>3933</v>
      </c>
      <c r="H2454" s="32">
        <v>4</v>
      </c>
      <c r="I2454" s="39">
        <v>45386</v>
      </c>
      <c r="J2454" s="39">
        <v>45390</v>
      </c>
      <c r="K2454" s="48">
        <v>7772.32</v>
      </c>
    </row>
    <row r="2455" spans="1:11" x14ac:dyDescent="0.2">
      <c r="A2455" s="66" t="s">
        <v>3934</v>
      </c>
      <c r="B2455" s="66" t="s">
        <v>8715</v>
      </c>
      <c r="C2455" s="11" t="s">
        <v>6416</v>
      </c>
      <c r="D2455" s="11" t="s">
        <v>6416</v>
      </c>
      <c r="E2455" s="11" t="str">
        <f t="shared" si="38"/>
        <v>2BS</v>
      </c>
      <c r="F2455" s="59" t="s">
        <v>6416</v>
      </c>
      <c r="G2455" s="11" t="s">
        <v>3935</v>
      </c>
      <c r="H2455" s="32">
        <v>4</v>
      </c>
      <c r="I2455" s="39">
        <v>45386</v>
      </c>
      <c r="J2455" s="39">
        <v>45390</v>
      </c>
      <c r="K2455" s="48">
        <v>3464.99</v>
      </c>
    </row>
    <row r="2456" spans="1:11" x14ac:dyDescent="0.2">
      <c r="A2456" s="66" t="s">
        <v>3936</v>
      </c>
      <c r="B2456" s="66" t="s">
        <v>8716</v>
      </c>
      <c r="C2456" s="11" t="s">
        <v>6416</v>
      </c>
      <c r="D2456" s="11" t="s">
        <v>6416</v>
      </c>
      <c r="E2456" s="11" t="str">
        <f t="shared" si="38"/>
        <v>2BS</v>
      </c>
      <c r="F2456" s="59" t="s">
        <v>6416</v>
      </c>
      <c r="G2456" s="11" t="s">
        <v>3937</v>
      </c>
      <c r="H2456" s="32">
        <v>2</v>
      </c>
      <c r="I2456" s="39">
        <v>45389</v>
      </c>
      <c r="J2456" s="39">
        <v>45390</v>
      </c>
      <c r="K2456" s="34">
        <v>839.77</v>
      </c>
    </row>
    <row r="2457" spans="1:11" x14ac:dyDescent="0.2">
      <c r="A2457" s="66" t="s">
        <v>3938</v>
      </c>
      <c r="B2457" s="66" t="s">
        <v>8717</v>
      </c>
      <c r="C2457" s="11" t="s">
        <v>6416</v>
      </c>
      <c r="D2457" s="11" t="s">
        <v>6416</v>
      </c>
      <c r="E2457" s="11" t="str">
        <f t="shared" si="38"/>
        <v>2BS</v>
      </c>
      <c r="F2457" s="59" t="s">
        <v>6416</v>
      </c>
      <c r="G2457" s="11" t="s">
        <v>3939</v>
      </c>
      <c r="H2457" s="32">
        <v>2</v>
      </c>
      <c r="I2457" s="39">
        <v>45389</v>
      </c>
      <c r="J2457" s="39">
        <v>45390</v>
      </c>
      <c r="K2457" s="34">
        <v>615.87</v>
      </c>
    </row>
    <row r="2458" spans="1:11" x14ac:dyDescent="0.2">
      <c r="A2458" s="63" t="s">
        <v>3940</v>
      </c>
      <c r="B2458" s="63" t="s">
        <v>8718</v>
      </c>
      <c r="C2458" s="8" t="s">
        <v>6416</v>
      </c>
      <c r="D2458" s="8" t="s">
        <v>6416</v>
      </c>
      <c r="E2458" s="8" t="str">
        <f t="shared" si="38"/>
        <v>2BS</v>
      </c>
      <c r="F2458" s="59" t="s">
        <v>6416</v>
      </c>
      <c r="G2458" s="8" t="s">
        <v>3941</v>
      </c>
      <c r="H2458" s="23">
        <v>2</v>
      </c>
      <c r="I2458" s="35">
        <v>45391</v>
      </c>
      <c r="J2458" s="35">
        <v>45396</v>
      </c>
      <c r="K2458" s="42">
        <v>1813.28</v>
      </c>
    </row>
    <row r="2459" spans="1:11" x14ac:dyDescent="0.2">
      <c r="A2459" s="65" t="s">
        <v>1158</v>
      </c>
      <c r="B2459" s="65"/>
      <c r="C2459" s="10" t="s">
        <v>6649</v>
      </c>
      <c r="D2459" s="10" t="s">
        <v>6649</v>
      </c>
      <c r="E2459" s="10" t="str">
        <f t="shared" si="38"/>
        <v>Level 1</v>
      </c>
      <c r="F2459" s="59" t="s">
        <v>1158</v>
      </c>
      <c r="G2459" s="10"/>
      <c r="H2459" s="29">
        <v>359</v>
      </c>
      <c r="I2459" s="30">
        <v>45279</v>
      </c>
      <c r="J2459" s="30">
        <v>45707</v>
      </c>
      <c r="K2459" s="41">
        <v>1378062.46</v>
      </c>
    </row>
    <row r="2460" spans="1:11" x14ac:dyDescent="0.2">
      <c r="A2460" s="67" t="s">
        <v>3009</v>
      </c>
      <c r="B2460" s="67"/>
      <c r="C2460" s="12" t="s">
        <v>6768</v>
      </c>
      <c r="D2460" s="12" t="s">
        <v>6768</v>
      </c>
      <c r="E2460" s="12" t="str">
        <f t="shared" si="38"/>
        <v>Zone R2 (Mackup / Benchmark)</v>
      </c>
      <c r="F2460" s="59" t="s">
        <v>3009</v>
      </c>
      <c r="G2460" s="12"/>
      <c r="H2460" s="36">
        <v>14</v>
      </c>
      <c r="I2460" s="37">
        <v>45279</v>
      </c>
      <c r="J2460" s="37">
        <v>45294</v>
      </c>
      <c r="K2460" s="46">
        <v>105075.22</v>
      </c>
    </row>
    <row r="2461" spans="1:11" x14ac:dyDescent="0.2">
      <c r="A2461" s="68" t="s">
        <v>3942</v>
      </c>
      <c r="B2461" s="68"/>
      <c r="C2461" s="2" t="s">
        <v>6677</v>
      </c>
      <c r="D2461" s="2" t="s">
        <v>6677</v>
      </c>
      <c r="E2461" s="2" t="str">
        <f t="shared" si="38"/>
        <v>R2 / J1</v>
      </c>
      <c r="F2461" s="59" t="s">
        <v>3942</v>
      </c>
      <c r="G2461" s="2"/>
      <c r="H2461" s="43">
        <v>14</v>
      </c>
      <c r="I2461" s="44">
        <v>45279</v>
      </c>
      <c r="J2461" s="44">
        <v>45294</v>
      </c>
      <c r="K2461" s="47">
        <v>105075.22</v>
      </c>
    </row>
    <row r="2462" spans="1:11" x14ac:dyDescent="0.2">
      <c r="A2462" s="69" t="s">
        <v>1178</v>
      </c>
      <c r="B2462" s="69"/>
      <c r="C2462" s="3" t="s">
        <v>6710</v>
      </c>
      <c r="D2462" s="3" t="s">
        <v>6710</v>
      </c>
      <c r="E2462" s="3" t="str">
        <f t="shared" si="38"/>
        <v>S. K. L. - 1</v>
      </c>
      <c r="F2462" s="59" t="s">
        <v>1178</v>
      </c>
      <c r="G2462" s="3"/>
      <c r="H2462" s="49">
        <v>14</v>
      </c>
      <c r="I2462" s="50">
        <v>45279</v>
      </c>
      <c r="J2462" s="50">
        <v>45294</v>
      </c>
      <c r="K2462" s="52">
        <v>13134.4</v>
      </c>
    </row>
    <row r="2463" spans="1:11" ht="25.5" x14ac:dyDescent="0.2">
      <c r="A2463" s="66" t="s">
        <v>3943</v>
      </c>
      <c r="B2463" s="66" t="s">
        <v>8719</v>
      </c>
      <c r="C2463" s="11" t="s">
        <v>6416</v>
      </c>
      <c r="D2463" s="11" t="s">
        <v>6416</v>
      </c>
      <c r="E2463" s="11" t="str">
        <f t="shared" si="38"/>
        <v>S. K. L. - 1</v>
      </c>
      <c r="F2463" s="59" t="s">
        <v>6416</v>
      </c>
      <c r="G2463" s="11" t="s">
        <v>3944</v>
      </c>
      <c r="H2463" s="32">
        <v>10</v>
      </c>
      <c r="I2463" s="39">
        <v>45279</v>
      </c>
      <c r="J2463" s="39">
        <v>45290</v>
      </c>
      <c r="K2463" s="48">
        <v>6995.08</v>
      </c>
    </row>
    <row r="2464" spans="1:11" x14ac:dyDescent="0.2">
      <c r="A2464" s="66" t="s">
        <v>3945</v>
      </c>
      <c r="B2464" s="66" t="s">
        <v>8720</v>
      </c>
      <c r="C2464" s="11" t="s">
        <v>6416</v>
      </c>
      <c r="D2464" s="11" t="s">
        <v>6416</v>
      </c>
      <c r="E2464" s="11" t="str">
        <f t="shared" si="38"/>
        <v>S. K. L. - 1</v>
      </c>
      <c r="F2464" s="59" t="s">
        <v>6416</v>
      </c>
      <c r="G2464" s="11" t="s">
        <v>3946</v>
      </c>
      <c r="H2464" s="32">
        <v>10</v>
      </c>
      <c r="I2464" s="39">
        <v>45279</v>
      </c>
      <c r="J2464" s="39">
        <v>45290</v>
      </c>
      <c r="K2464" s="48">
        <v>3118.49</v>
      </c>
    </row>
    <row r="2465" spans="1:11" x14ac:dyDescent="0.2">
      <c r="A2465" s="66" t="s">
        <v>3947</v>
      </c>
      <c r="B2465" s="66" t="s">
        <v>8721</v>
      </c>
      <c r="C2465" s="11" t="s">
        <v>6416</v>
      </c>
      <c r="D2465" s="11" t="s">
        <v>6416</v>
      </c>
      <c r="E2465" s="11" t="str">
        <f t="shared" si="38"/>
        <v>S. K. L. - 1</v>
      </c>
      <c r="F2465" s="59" t="s">
        <v>6416</v>
      </c>
      <c r="G2465" s="11" t="s">
        <v>3948</v>
      </c>
      <c r="H2465" s="32">
        <v>10</v>
      </c>
      <c r="I2465" s="39">
        <v>45279</v>
      </c>
      <c r="J2465" s="39">
        <v>45290</v>
      </c>
      <c r="K2465" s="34">
        <v>795.57</v>
      </c>
    </row>
    <row r="2466" spans="1:11" x14ac:dyDescent="0.2">
      <c r="A2466" s="66" t="s">
        <v>3949</v>
      </c>
      <c r="B2466" s="66" t="s">
        <v>8722</v>
      </c>
      <c r="C2466" s="11" t="s">
        <v>6416</v>
      </c>
      <c r="D2466" s="11" t="s">
        <v>6416</v>
      </c>
      <c r="E2466" s="11" t="str">
        <f t="shared" si="38"/>
        <v>S. K. L. - 1</v>
      </c>
      <c r="F2466" s="59" t="s">
        <v>6416</v>
      </c>
      <c r="G2466" s="11" t="s">
        <v>3950</v>
      </c>
      <c r="H2466" s="32">
        <v>10</v>
      </c>
      <c r="I2466" s="39">
        <v>45279</v>
      </c>
      <c r="J2466" s="39">
        <v>45290</v>
      </c>
      <c r="K2466" s="34">
        <v>583.46</v>
      </c>
    </row>
    <row r="2467" spans="1:11" x14ac:dyDescent="0.2">
      <c r="A2467" s="63" t="s">
        <v>3951</v>
      </c>
      <c r="B2467" s="63" t="s">
        <v>8723</v>
      </c>
      <c r="C2467" s="8" t="s">
        <v>6416</v>
      </c>
      <c r="D2467" s="8" t="s">
        <v>6416</v>
      </c>
      <c r="E2467" s="8" t="str">
        <f t="shared" si="38"/>
        <v>S. K. L. - 1</v>
      </c>
      <c r="F2467" s="59" t="s">
        <v>6416</v>
      </c>
      <c r="G2467" s="8" t="s">
        <v>3952</v>
      </c>
      <c r="H2467" s="23">
        <v>4</v>
      </c>
      <c r="I2467" s="35">
        <v>45291</v>
      </c>
      <c r="J2467" s="35">
        <v>45294</v>
      </c>
      <c r="K2467" s="42">
        <v>1641.8</v>
      </c>
    </row>
    <row r="2468" spans="1:11" x14ac:dyDescent="0.2">
      <c r="A2468" s="69" t="s">
        <v>1189</v>
      </c>
      <c r="B2468" s="69"/>
      <c r="C2468" s="3" t="s">
        <v>6711</v>
      </c>
      <c r="D2468" s="3" t="s">
        <v>6711</v>
      </c>
      <c r="E2468" s="3" t="str">
        <f t="shared" si="38"/>
        <v>S. K. L. - 2</v>
      </c>
      <c r="F2468" s="59" t="s">
        <v>1189</v>
      </c>
      <c r="G2468" s="3"/>
      <c r="H2468" s="49">
        <v>14</v>
      </c>
      <c r="I2468" s="50">
        <v>45279</v>
      </c>
      <c r="J2468" s="50">
        <v>45294</v>
      </c>
      <c r="K2468" s="52">
        <v>13134.4</v>
      </c>
    </row>
    <row r="2469" spans="1:11" ht="25.5" x14ac:dyDescent="0.2">
      <c r="A2469" s="66" t="s">
        <v>3953</v>
      </c>
      <c r="B2469" s="66" t="s">
        <v>8724</v>
      </c>
      <c r="C2469" s="11" t="s">
        <v>6416</v>
      </c>
      <c r="D2469" s="11" t="s">
        <v>6416</v>
      </c>
      <c r="E2469" s="11" t="str">
        <f t="shared" si="38"/>
        <v>S. K. L. - 2</v>
      </c>
      <c r="F2469" s="59" t="s">
        <v>6416</v>
      </c>
      <c r="G2469" s="11" t="s">
        <v>3954</v>
      </c>
      <c r="H2469" s="32">
        <v>10</v>
      </c>
      <c r="I2469" s="39">
        <v>45279</v>
      </c>
      <c r="J2469" s="39">
        <v>45290</v>
      </c>
      <c r="K2469" s="48">
        <v>6995.08</v>
      </c>
    </row>
    <row r="2470" spans="1:11" x14ac:dyDescent="0.2">
      <c r="A2470" s="66" t="s">
        <v>3955</v>
      </c>
      <c r="B2470" s="66" t="s">
        <v>8725</v>
      </c>
      <c r="C2470" s="11" t="s">
        <v>6416</v>
      </c>
      <c r="D2470" s="11" t="s">
        <v>6416</v>
      </c>
      <c r="E2470" s="11" t="str">
        <f t="shared" si="38"/>
        <v>S. K. L. - 2</v>
      </c>
      <c r="F2470" s="59" t="s">
        <v>6416</v>
      </c>
      <c r="G2470" s="11" t="s">
        <v>3956</v>
      </c>
      <c r="H2470" s="32">
        <v>10</v>
      </c>
      <c r="I2470" s="39">
        <v>45279</v>
      </c>
      <c r="J2470" s="39">
        <v>45290</v>
      </c>
      <c r="K2470" s="48">
        <v>3118.49</v>
      </c>
    </row>
    <row r="2471" spans="1:11" x14ac:dyDescent="0.2">
      <c r="A2471" s="66" t="s">
        <v>3957</v>
      </c>
      <c r="B2471" s="66" t="s">
        <v>8726</v>
      </c>
      <c r="C2471" s="11" t="s">
        <v>6416</v>
      </c>
      <c r="D2471" s="11" t="s">
        <v>6416</v>
      </c>
      <c r="E2471" s="11" t="str">
        <f t="shared" si="38"/>
        <v>S. K. L. - 2</v>
      </c>
      <c r="F2471" s="59" t="s">
        <v>6416</v>
      </c>
      <c r="G2471" s="11" t="s">
        <v>3958</v>
      </c>
      <c r="H2471" s="32">
        <v>10</v>
      </c>
      <c r="I2471" s="39">
        <v>45279</v>
      </c>
      <c r="J2471" s="39">
        <v>45290</v>
      </c>
      <c r="K2471" s="34">
        <v>795.57</v>
      </c>
    </row>
    <row r="2472" spans="1:11" x14ac:dyDescent="0.2">
      <c r="A2472" s="66" t="s">
        <v>3959</v>
      </c>
      <c r="B2472" s="66" t="s">
        <v>8727</v>
      </c>
      <c r="C2472" s="11" t="s">
        <v>6416</v>
      </c>
      <c r="D2472" s="11" t="s">
        <v>6416</v>
      </c>
      <c r="E2472" s="11" t="str">
        <f t="shared" si="38"/>
        <v>S. K. L. - 2</v>
      </c>
      <c r="F2472" s="59" t="s">
        <v>6416</v>
      </c>
      <c r="G2472" s="11" t="s">
        <v>3960</v>
      </c>
      <c r="H2472" s="32">
        <v>10</v>
      </c>
      <c r="I2472" s="39">
        <v>45279</v>
      </c>
      <c r="J2472" s="39">
        <v>45290</v>
      </c>
      <c r="K2472" s="34">
        <v>583.46</v>
      </c>
    </row>
    <row r="2473" spans="1:11" x14ac:dyDescent="0.2">
      <c r="A2473" s="63" t="s">
        <v>3961</v>
      </c>
      <c r="B2473" s="63" t="s">
        <v>8728</v>
      </c>
      <c r="C2473" s="8" t="s">
        <v>6416</v>
      </c>
      <c r="D2473" s="8" t="s">
        <v>6416</v>
      </c>
      <c r="E2473" s="8" t="str">
        <f t="shared" si="38"/>
        <v>S. K. L. - 2</v>
      </c>
      <c r="F2473" s="59" t="s">
        <v>6416</v>
      </c>
      <c r="G2473" s="8" t="s">
        <v>3962</v>
      </c>
      <c r="H2473" s="23">
        <v>4</v>
      </c>
      <c r="I2473" s="35">
        <v>45291</v>
      </c>
      <c r="J2473" s="35">
        <v>45294</v>
      </c>
      <c r="K2473" s="42">
        <v>1641.8</v>
      </c>
    </row>
    <row r="2474" spans="1:11" x14ac:dyDescent="0.2">
      <c r="A2474" s="69" t="s">
        <v>2027</v>
      </c>
      <c r="B2474" s="69"/>
      <c r="C2474" s="3" t="s">
        <v>6741</v>
      </c>
      <c r="D2474" s="3" t="s">
        <v>6741</v>
      </c>
      <c r="E2474" s="3" t="str">
        <f t="shared" si="38"/>
        <v>S. K. L. - 3</v>
      </c>
      <c r="F2474" s="59" t="s">
        <v>2027</v>
      </c>
      <c r="G2474" s="3"/>
      <c r="H2474" s="49">
        <v>14</v>
      </c>
      <c r="I2474" s="50">
        <v>45279</v>
      </c>
      <c r="J2474" s="50">
        <v>45294</v>
      </c>
      <c r="K2474" s="52">
        <v>13134.4</v>
      </c>
    </row>
    <row r="2475" spans="1:11" ht="25.5" x14ac:dyDescent="0.2">
      <c r="A2475" s="66" t="s">
        <v>3963</v>
      </c>
      <c r="B2475" s="66" t="s">
        <v>8729</v>
      </c>
      <c r="C2475" s="11" t="s">
        <v>6416</v>
      </c>
      <c r="D2475" s="11" t="s">
        <v>6416</v>
      </c>
      <c r="E2475" s="11" t="str">
        <f t="shared" si="38"/>
        <v>S. K. L. - 3</v>
      </c>
      <c r="F2475" s="59" t="s">
        <v>6416</v>
      </c>
      <c r="G2475" s="11" t="s">
        <v>3964</v>
      </c>
      <c r="H2475" s="32">
        <v>10</v>
      </c>
      <c r="I2475" s="39">
        <v>45279</v>
      </c>
      <c r="J2475" s="39">
        <v>45290</v>
      </c>
      <c r="K2475" s="48">
        <v>6995.08</v>
      </c>
    </row>
    <row r="2476" spans="1:11" x14ac:dyDescent="0.2">
      <c r="A2476" s="66" t="s">
        <v>3965</v>
      </c>
      <c r="B2476" s="66" t="s">
        <v>8730</v>
      </c>
      <c r="C2476" s="11" t="s">
        <v>6416</v>
      </c>
      <c r="D2476" s="11" t="s">
        <v>6416</v>
      </c>
      <c r="E2476" s="11" t="str">
        <f t="shared" si="38"/>
        <v>S. K. L. - 3</v>
      </c>
      <c r="F2476" s="59" t="s">
        <v>6416</v>
      </c>
      <c r="G2476" s="11" t="s">
        <v>3966</v>
      </c>
      <c r="H2476" s="32">
        <v>10</v>
      </c>
      <c r="I2476" s="39">
        <v>45279</v>
      </c>
      <c r="J2476" s="39">
        <v>45290</v>
      </c>
      <c r="K2476" s="48">
        <v>3118.49</v>
      </c>
    </row>
    <row r="2477" spans="1:11" x14ac:dyDescent="0.2">
      <c r="A2477" s="66" t="s">
        <v>3967</v>
      </c>
      <c r="B2477" s="66" t="s">
        <v>8731</v>
      </c>
      <c r="C2477" s="11" t="s">
        <v>6416</v>
      </c>
      <c r="D2477" s="11" t="s">
        <v>6416</v>
      </c>
      <c r="E2477" s="11" t="str">
        <f t="shared" si="38"/>
        <v>S. K. L. - 3</v>
      </c>
      <c r="F2477" s="59" t="s">
        <v>6416</v>
      </c>
      <c r="G2477" s="11" t="s">
        <v>3968</v>
      </c>
      <c r="H2477" s="32">
        <v>10</v>
      </c>
      <c r="I2477" s="39">
        <v>45279</v>
      </c>
      <c r="J2477" s="39">
        <v>45290</v>
      </c>
      <c r="K2477" s="34">
        <v>795.57</v>
      </c>
    </row>
    <row r="2478" spans="1:11" x14ac:dyDescent="0.2">
      <c r="A2478" s="66" t="s">
        <v>3969</v>
      </c>
      <c r="B2478" s="66" t="s">
        <v>8732</v>
      </c>
      <c r="C2478" s="11" t="s">
        <v>6416</v>
      </c>
      <c r="D2478" s="11" t="s">
        <v>6416</v>
      </c>
      <c r="E2478" s="11" t="str">
        <f t="shared" si="38"/>
        <v>S. K. L. - 3</v>
      </c>
      <c r="F2478" s="59" t="s">
        <v>6416</v>
      </c>
      <c r="G2478" s="11" t="s">
        <v>3970</v>
      </c>
      <c r="H2478" s="32">
        <v>10</v>
      </c>
      <c r="I2478" s="39">
        <v>45279</v>
      </c>
      <c r="J2478" s="39">
        <v>45290</v>
      </c>
      <c r="K2478" s="34">
        <v>583.46</v>
      </c>
    </row>
    <row r="2479" spans="1:11" x14ac:dyDescent="0.2">
      <c r="A2479" s="63" t="s">
        <v>3971</v>
      </c>
      <c r="B2479" s="63" t="s">
        <v>8733</v>
      </c>
      <c r="C2479" s="8" t="s">
        <v>6416</v>
      </c>
      <c r="D2479" s="8" t="s">
        <v>6416</v>
      </c>
      <c r="E2479" s="8" t="str">
        <f t="shared" si="38"/>
        <v>S. K. L. - 3</v>
      </c>
      <c r="F2479" s="59" t="s">
        <v>6416</v>
      </c>
      <c r="G2479" s="8" t="s">
        <v>3972</v>
      </c>
      <c r="H2479" s="23">
        <v>4</v>
      </c>
      <c r="I2479" s="35">
        <v>45291</v>
      </c>
      <c r="J2479" s="35">
        <v>45294</v>
      </c>
      <c r="K2479" s="42">
        <v>1641.8</v>
      </c>
    </row>
    <row r="2480" spans="1:11" x14ac:dyDescent="0.2">
      <c r="A2480" s="69" t="s">
        <v>1569</v>
      </c>
      <c r="B2480" s="69"/>
      <c r="C2480" s="3" t="s">
        <v>6730</v>
      </c>
      <c r="D2480" s="3" t="s">
        <v>6730</v>
      </c>
      <c r="E2480" s="3" t="str">
        <f t="shared" si="38"/>
        <v>S. K. R. - 1</v>
      </c>
      <c r="F2480" s="59" t="s">
        <v>1569</v>
      </c>
      <c r="G2480" s="3"/>
      <c r="H2480" s="49">
        <v>14</v>
      </c>
      <c r="I2480" s="50">
        <v>45279</v>
      </c>
      <c r="J2480" s="50">
        <v>45294</v>
      </c>
      <c r="K2480" s="52">
        <v>13134.4</v>
      </c>
    </row>
    <row r="2481" spans="1:11" ht="25.5" x14ac:dyDescent="0.2">
      <c r="A2481" s="66" t="s">
        <v>3973</v>
      </c>
      <c r="B2481" s="66" t="s">
        <v>8734</v>
      </c>
      <c r="C2481" s="11" t="s">
        <v>6416</v>
      </c>
      <c r="D2481" s="11" t="s">
        <v>6416</v>
      </c>
      <c r="E2481" s="11" t="str">
        <f t="shared" si="38"/>
        <v>S. K. R. - 1</v>
      </c>
      <c r="F2481" s="59" t="s">
        <v>6416</v>
      </c>
      <c r="G2481" s="11" t="s">
        <v>3974</v>
      </c>
      <c r="H2481" s="32">
        <v>10</v>
      </c>
      <c r="I2481" s="39">
        <v>45279</v>
      </c>
      <c r="J2481" s="39">
        <v>45290</v>
      </c>
      <c r="K2481" s="48">
        <v>6995.08</v>
      </c>
    </row>
    <row r="2482" spans="1:11" x14ac:dyDescent="0.2">
      <c r="A2482" s="66" t="s">
        <v>3975</v>
      </c>
      <c r="B2482" s="66" t="s">
        <v>8735</v>
      </c>
      <c r="C2482" s="11" t="s">
        <v>6416</v>
      </c>
      <c r="D2482" s="11" t="s">
        <v>6416</v>
      </c>
      <c r="E2482" s="11" t="str">
        <f t="shared" si="38"/>
        <v>S. K. R. - 1</v>
      </c>
      <c r="F2482" s="59" t="s">
        <v>6416</v>
      </c>
      <c r="G2482" s="11" t="s">
        <v>3976</v>
      </c>
      <c r="H2482" s="32">
        <v>10</v>
      </c>
      <c r="I2482" s="39">
        <v>45279</v>
      </c>
      <c r="J2482" s="39">
        <v>45290</v>
      </c>
      <c r="K2482" s="48">
        <v>3118.49</v>
      </c>
    </row>
    <row r="2483" spans="1:11" x14ac:dyDescent="0.2">
      <c r="A2483" s="66" t="s">
        <v>3977</v>
      </c>
      <c r="B2483" s="66" t="s">
        <v>8736</v>
      </c>
      <c r="C2483" s="11" t="s">
        <v>6416</v>
      </c>
      <c r="D2483" s="11" t="s">
        <v>6416</v>
      </c>
      <c r="E2483" s="11" t="str">
        <f t="shared" si="38"/>
        <v>S. K. R. - 1</v>
      </c>
      <c r="F2483" s="59" t="s">
        <v>6416</v>
      </c>
      <c r="G2483" s="11" t="s">
        <v>3978</v>
      </c>
      <c r="H2483" s="32">
        <v>10</v>
      </c>
      <c r="I2483" s="39">
        <v>45279</v>
      </c>
      <c r="J2483" s="39">
        <v>45290</v>
      </c>
      <c r="K2483" s="34">
        <v>795.57</v>
      </c>
    </row>
    <row r="2484" spans="1:11" x14ac:dyDescent="0.2">
      <c r="A2484" s="66" t="s">
        <v>3979</v>
      </c>
      <c r="B2484" s="66" t="s">
        <v>8737</v>
      </c>
      <c r="C2484" s="11" t="s">
        <v>6416</v>
      </c>
      <c r="D2484" s="11" t="s">
        <v>6416</v>
      </c>
      <c r="E2484" s="11" t="str">
        <f t="shared" si="38"/>
        <v>S. K. R. - 1</v>
      </c>
      <c r="F2484" s="59" t="s">
        <v>6416</v>
      </c>
      <c r="G2484" s="11" t="s">
        <v>3980</v>
      </c>
      <c r="H2484" s="32">
        <v>10</v>
      </c>
      <c r="I2484" s="39">
        <v>45279</v>
      </c>
      <c r="J2484" s="39">
        <v>45290</v>
      </c>
      <c r="K2484" s="34">
        <v>583.46</v>
      </c>
    </row>
    <row r="2485" spans="1:11" x14ac:dyDescent="0.2">
      <c r="A2485" s="63" t="s">
        <v>3981</v>
      </c>
      <c r="B2485" s="63" t="s">
        <v>8738</v>
      </c>
      <c r="C2485" s="8" t="s">
        <v>6416</v>
      </c>
      <c r="D2485" s="8" t="s">
        <v>6416</v>
      </c>
      <c r="E2485" s="8" t="str">
        <f t="shared" si="38"/>
        <v>S. K. R. - 1</v>
      </c>
      <c r="F2485" s="59" t="s">
        <v>6416</v>
      </c>
      <c r="G2485" s="8" t="s">
        <v>3982</v>
      </c>
      <c r="H2485" s="23">
        <v>4</v>
      </c>
      <c r="I2485" s="35">
        <v>45291</v>
      </c>
      <c r="J2485" s="35">
        <v>45294</v>
      </c>
      <c r="K2485" s="42">
        <v>1641.8</v>
      </c>
    </row>
    <row r="2486" spans="1:11" x14ac:dyDescent="0.2">
      <c r="A2486" s="69" t="s">
        <v>1580</v>
      </c>
      <c r="B2486" s="69"/>
      <c r="C2486" s="3" t="s">
        <v>6731</v>
      </c>
      <c r="D2486" s="3" t="s">
        <v>6731</v>
      </c>
      <c r="E2486" s="3" t="str">
        <f t="shared" si="38"/>
        <v>S. K. R. - 2</v>
      </c>
      <c r="F2486" s="59" t="s">
        <v>1580</v>
      </c>
      <c r="G2486" s="3"/>
      <c r="H2486" s="49">
        <v>14</v>
      </c>
      <c r="I2486" s="50">
        <v>45279</v>
      </c>
      <c r="J2486" s="50">
        <v>45294</v>
      </c>
      <c r="K2486" s="52">
        <v>13134.4</v>
      </c>
    </row>
    <row r="2487" spans="1:11" ht="25.5" x14ac:dyDescent="0.2">
      <c r="A2487" s="66" t="s">
        <v>3983</v>
      </c>
      <c r="B2487" s="66" t="s">
        <v>8739</v>
      </c>
      <c r="C2487" s="11" t="s">
        <v>6416</v>
      </c>
      <c r="D2487" s="11" t="s">
        <v>6416</v>
      </c>
      <c r="E2487" s="11" t="str">
        <f t="shared" si="38"/>
        <v>S. K. R. - 2</v>
      </c>
      <c r="F2487" s="59" t="s">
        <v>6416</v>
      </c>
      <c r="G2487" s="11" t="s">
        <v>3984</v>
      </c>
      <c r="H2487" s="32">
        <v>10</v>
      </c>
      <c r="I2487" s="39">
        <v>45279</v>
      </c>
      <c r="J2487" s="39">
        <v>45290</v>
      </c>
      <c r="K2487" s="48">
        <v>6995.08</v>
      </c>
    </row>
    <row r="2488" spans="1:11" x14ac:dyDescent="0.2">
      <c r="A2488" s="66" t="s">
        <v>3985</v>
      </c>
      <c r="B2488" s="66" t="s">
        <v>8740</v>
      </c>
      <c r="C2488" s="11" t="s">
        <v>6416</v>
      </c>
      <c r="D2488" s="11" t="s">
        <v>6416</v>
      </c>
      <c r="E2488" s="11" t="str">
        <f t="shared" si="38"/>
        <v>S. K. R. - 2</v>
      </c>
      <c r="F2488" s="59" t="s">
        <v>6416</v>
      </c>
      <c r="G2488" s="11" t="s">
        <v>3986</v>
      </c>
      <c r="H2488" s="32">
        <v>10</v>
      </c>
      <c r="I2488" s="39">
        <v>45279</v>
      </c>
      <c r="J2488" s="39">
        <v>45290</v>
      </c>
      <c r="K2488" s="48">
        <v>3118.49</v>
      </c>
    </row>
    <row r="2489" spans="1:11" x14ac:dyDescent="0.2">
      <c r="A2489" s="66" t="s">
        <v>3987</v>
      </c>
      <c r="B2489" s="66" t="s">
        <v>8741</v>
      </c>
      <c r="C2489" s="11" t="s">
        <v>6416</v>
      </c>
      <c r="D2489" s="11" t="s">
        <v>6416</v>
      </c>
      <c r="E2489" s="11" t="str">
        <f t="shared" si="38"/>
        <v>S. K. R. - 2</v>
      </c>
      <c r="F2489" s="59" t="s">
        <v>6416</v>
      </c>
      <c r="G2489" s="11" t="s">
        <v>3988</v>
      </c>
      <c r="H2489" s="32">
        <v>10</v>
      </c>
      <c r="I2489" s="39">
        <v>45279</v>
      </c>
      <c r="J2489" s="39">
        <v>45290</v>
      </c>
      <c r="K2489" s="34">
        <v>795.57</v>
      </c>
    </row>
    <row r="2490" spans="1:11" x14ac:dyDescent="0.2">
      <c r="A2490" s="66" t="s">
        <v>3989</v>
      </c>
      <c r="B2490" s="66" t="s">
        <v>8742</v>
      </c>
      <c r="C2490" s="11" t="s">
        <v>6416</v>
      </c>
      <c r="D2490" s="11" t="s">
        <v>6416</v>
      </c>
      <c r="E2490" s="11" t="str">
        <f t="shared" si="38"/>
        <v>S. K. R. - 2</v>
      </c>
      <c r="F2490" s="59" t="s">
        <v>6416</v>
      </c>
      <c r="G2490" s="11" t="s">
        <v>3990</v>
      </c>
      <c r="H2490" s="32">
        <v>10</v>
      </c>
      <c r="I2490" s="39">
        <v>45279</v>
      </c>
      <c r="J2490" s="39">
        <v>45290</v>
      </c>
      <c r="K2490" s="34">
        <v>583.46</v>
      </c>
    </row>
    <row r="2491" spans="1:11" x14ac:dyDescent="0.2">
      <c r="A2491" s="63" t="s">
        <v>3991</v>
      </c>
      <c r="B2491" s="63" t="s">
        <v>8743</v>
      </c>
      <c r="C2491" s="8" t="s">
        <v>6416</v>
      </c>
      <c r="D2491" s="8" t="s">
        <v>6416</v>
      </c>
      <c r="E2491" s="8" t="str">
        <f t="shared" si="38"/>
        <v>S. K. R. - 2</v>
      </c>
      <c r="F2491" s="59" t="s">
        <v>6416</v>
      </c>
      <c r="G2491" s="8" t="s">
        <v>3992</v>
      </c>
      <c r="H2491" s="23">
        <v>4</v>
      </c>
      <c r="I2491" s="35">
        <v>45291</v>
      </c>
      <c r="J2491" s="35">
        <v>45294</v>
      </c>
      <c r="K2491" s="42">
        <v>1641.8</v>
      </c>
    </row>
    <row r="2492" spans="1:11" x14ac:dyDescent="0.2">
      <c r="A2492" s="69" t="s">
        <v>1277</v>
      </c>
      <c r="B2492" s="69"/>
      <c r="C2492" s="3" t="s">
        <v>6719</v>
      </c>
      <c r="D2492" s="3" t="s">
        <v>6719</v>
      </c>
      <c r="E2492" s="3" t="str">
        <f t="shared" si="38"/>
        <v>S. K. CL.</v>
      </c>
      <c r="F2492" s="59" t="s">
        <v>1277</v>
      </c>
      <c r="G2492" s="3"/>
      <c r="H2492" s="49">
        <v>14</v>
      </c>
      <c r="I2492" s="50">
        <v>45279</v>
      </c>
      <c r="J2492" s="50">
        <v>45294</v>
      </c>
      <c r="K2492" s="52">
        <v>13134.4</v>
      </c>
    </row>
    <row r="2493" spans="1:11" ht="25.5" x14ac:dyDescent="0.2">
      <c r="A2493" s="66" t="s">
        <v>3993</v>
      </c>
      <c r="B2493" s="66" t="s">
        <v>8744</v>
      </c>
      <c r="C2493" s="11" t="s">
        <v>6416</v>
      </c>
      <c r="D2493" s="11" t="s">
        <v>6416</v>
      </c>
      <c r="E2493" s="11" t="str">
        <f t="shared" si="38"/>
        <v>S. K. CL.</v>
      </c>
      <c r="F2493" s="59" t="s">
        <v>6416</v>
      </c>
      <c r="G2493" s="11" t="s">
        <v>3994</v>
      </c>
      <c r="H2493" s="32">
        <v>10</v>
      </c>
      <c r="I2493" s="39">
        <v>45279</v>
      </c>
      <c r="J2493" s="39">
        <v>45290</v>
      </c>
      <c r="K2493" s="48">
        <v>6995.08</v>
      </c>
    </row>
    <row r="2494" spans="1:11" x14ac:dyDescent="0.2">
      <c r="A2494" s="66" t="s">
        <v>3995</v>
      </c>
      <c r="B2494" s="66" t="s">
        <v>8745</v>
      </c>
      <c r="C2494" s="11" t="s">
        <v>6416</v>
      </c>
      <c r="D2494" s="11" t="s">
        <v>6416</v>
      </c>
      <c r="E2494" s="11" t="str">
        <f t="shared" si="38"/>
        <v>S. K. CL.</v>
      </c>
      <c r="F2494" s="59" t="s">
        <v>6416</v>
      </c>
      <c r="G2494" s="11" t="s">
        <v>3996</v>
      </c>
      <c r="H2494" s="32">
        <v>10</v>
      </c>
      <c r="I2494" s="39">
        <v>45279</v>
      </c>
      <c r="J2494" s="39">
        <v>45290</v>
      </c>
      <c r="K2494" s="48">
        <v>3118.49</v>
      </c>
    </row>
    <row r="2495" spans="1:11" x14ac:dyDescent="0.2">
      <c r="A2495" s="66" t="s">
        <v>3997</v>
      </c>
      <c r="B2495" s="66" t="s">
        <v>8746</v>
      </c>
      <c r="C2495" s="11" t="s">
        <v>6416</v>
      </c>
      <c r="D2495" s="11" t="s">
        <v>6416</v>
      </c>
      <c r="E2495" s="11" t="str">
        <f t="shared" si="38"/>
        <v>S. K. CL.</v>
      </c>
      <c r="F2495" s="59" t="s">
        <v>6416</v>
      </c>
      <c r="G2495" s="11" t="s">
        <v>3998</v>
      </c>
      <c r="H2495" s="32">
        <v>10</v>
      </c>
      <c r="I2495" s="39">
        <v>45279</v>
      </c>
      <c r="J2495" s="39">
        <v>45290</v>
      </c>
      <c r="K2495" s="34">
        <v>795.57</v>
      </c>
    </row>
    <row r="2496" spans="1:11" x14ac:dyDescent="0.2">
      <c r="A2496" s="66" t="s">
        <v>3999</v>
      </c>
      <c r="B2496" s="66" t="s">
        <v>8747</v>
      </c>
      <c r="C2496" s="11" t="s">
        <v>6416</v>
      </c>
      <c r="D2496" s="11" t="s">
        <v>6416</v>
      </c>
      <c r="E2496" s="11" t="str">
        <f t="shared" si="38"/>
        <v>S. K. CL.</v>
      </c>
      <c r="F2496" s="59" t="s">
        <v>6416</v>
      </c>
      <c r="G2496" s="11" t="s">
        <v>4000</v>
      </c>
      <c r="H2496" s="32">
        <v>10</v>
      </c>
      <c r="I2496" s="39">
        <v>45279</v>
      </c>
      <c r="J2496" s="39">
        <v>45290</v>
      </c>
      <c r="K2496" s="34">
        <v>583.46</v>
      </c>
    </row>
    <row r="2497" spans="1:11" x14ac:dyDescent="0.2">
      <c r="A2497" s="63" t="s">
        <v>4001</v>
      </c>
      <c r="B2497" s="63" t="s">
        <v>8748</v>
      </c>
      <c r="C2497" s="8" t="s">
        <v>6416</v>
      </c>
      <c r="D2497" s="8" t="s">
        <v>6416</v>
      </c>
      <c r="E2497" s="8" t="str">
        <f t="shared" si="38"/>
        <v>S. K. CL.</v>
      </c>
      <c r="F2497" s="59" t="s">
        <v>6416</v>
      </c>
      <c r="G2497" s="8" t="s">
        <v>4002</v>
      </c>
      <c r="H2497" s="23">
        <v>4</v>
      </c>
      <c r="I2497" s="35">
        <v>45291</v>
      </c>
      <c r="J2497" s="35">
        <v>45294</v>
      </c>
      <c r="K2497" s="42">
        <v>1641.8</v>
      </c>
    </row>
    <row r="2498" spans="1:11" x14ac:dyDescent="0.2">
      <c r="A2498" s="69" t="s">
        <v>1288</v>
      </c>
      <c r="B2498" s="69"/>
      <c r="C2498" s="3" t="s">
        <v>6720</v>
      </c>
      <c r="D2498" s="3" t="s">
        <v>6720</v>
      </c>
      <c r="E2498" s="3" t="str">
        <f t="shared" si="38"/>
        <v>S. K. CR.</v>
      </c>
      <c r="F2498" s="59" t="s">
        <v>1288</v>
      </c>
      <c r="G2498" s="3"/>
      <c r="H2498" s="49">
        <v>14</v>
      </c>
      <c r="I2498" s="50">
        <v>45279</v>
      </c>
      <c r="J2498" s="50">
        <v>45294</v>
      </c>
      <c r="K2498" s="52">
        <v>13134.4</v>
      </c>
    </row>
    <row r="2499" spans="1:11" ht="25.5" x14ac:dyDescent="0.2">
      <c r="A2499" s="66" t="s">
        <v>4003</v>
      </c>
      <c r="B2499" s="66" t="s">
        <v>8749</v>
      </c>
      <c r="C2499" s="11" t="s">
        <v>6416</v>
      </c>
      <c r="D2499" s="11" t="s">
        <v>6416</v>
      </c>
      <c r="E2499" s="11" t="str">
        <f t="shared" si="38"/>
        <v>S. K. CR.</v>
      </c>
      <c r="F2499" s="59" t="s">
        <v>6416</v>
      </c>
      <c r="G2499" s="11" t="s">
        <v>4004</v>
      </c>
      <c r="H2499" s="32">
        <v>10</v>
      </c>
      <c r="I2499" s="39">
        <v>45279</v>
      </c>
      <c r="J2499" s="39">
        <v>45290</v>
      </c>
      <c r="K2499" s="48">
        <v>6995.08</v>
      </c>
    </row>
    <row r="2500" spans="1:11" x14ac:dyDescent="0.2">
      <c r="A2500" s="66" t="s">
        <v>4005</v>
      </c>
      <c r="B2500" s="66" t="s">
        <v>8750</v>
      </c>
      <c r="C2500" s="11" t="s">
        <v>6416</v>
      </c>
      <c r="D2500" s="11" t="s">
        <v>6416</v>
      </c>
      <c r="E2500" s="11" t="str">
        <f t="shared" si="38"/>
        <v>S. K. CR.</v>
      </c>
      <c r="F2500" s="59" t="s">
        <v>6416</v>
      </c>
      <c r="G2500" s="11" t="s">
        <v>4006</v>
      </c>
      <c r="H2500" s="32">
        <v>10</v>
      </c>
      <c r="I2500" s="39">
        <v>45279</v>
      </c>
      <c r="J2500" s="39">
        <v>45290</v>
      </c>
      <c r="K2500" s="48">
        <v>3118.49</v>
      </c>
    </row>
    <row r="2501" spans="1:11" x14ac:dyDescent="0.2">
      <c r="A2501" s="66" t="s">
        <v>4007</v>
      </c>
      <c r="B2501" s="66" t="s">
        <v>8751</v>
      </c>
      <c r="C2501" s="11" t="s">
        <v>6416</v>
      </c>
      <c r="D2501" s="11" t="s">
        <v>6416</v>
      </c>
      <c r="E2501" s="11" t="str">
        <f t="shared" si="38"/>
        <v>S. K. CR.</v>
      </c>
      <c r="F2501" s="59" t="s">
        <v>6416</v>
      </c>
      <c r="G2501" s="11" t="s">
        <v>4008</v>
      </c>
      <c r="H2501" s="32">
        <v>10</v>
      </c>
      <c r="I2501" s="39">
        <v>45279</v>
      </c>
      <c r="J2501" s="39">
        <v>45290</v>
      </c>
      <c r="K2501" s="34">
        <v>795.57</v>
      </c>
    </row>
    <row r="2502" spans="1:11" x14ac:dyDescent="0.2">
      <c r="A2502" s="66" t="s">
        <v>4009</v>
      </c>
      <c r="B2502" s="66" t="s">
        <v>8752</v>
      </c>
      <c r="C2502" s="11" t="s">
        <v>6416</v>
      </c>
      <c r="D2502" s="11" t="s">
        <v>6416</v>
      </c>
      <c r="E2502" s="11" t="str">
        <f t="shared" si="38"/>
        <v>S. K. CR.</v>
      </c>
      <c r="F2502" s="59" t="s">
        <v>6416</v>
      </c>
      <c r="G2502" s="11" t="s">
        <v>4010</v>
      </c>
      <c r="H2502" s="32">
        <v>10</v>
      </c>
      <c r="I2502" s="39">
        <v>45279</v>
      </c>
      <c r="J2502" s="39">
        <v>45290</v>
      </c>
      <c r="K2502" s="34">
        <v>583.46</v>
      </c>
    </row>
    <row r="2503" spans="1:11" x14ac:dyDescent="0.2">
      <c r="A2503" s="63" t="s">
        <v>4011</v>
      </c>
      <c r="B2503" s="63" t="s">
        <v>8753</v>
      </c>
      <c r="C2503" s="8" t="s">
        <v>6416</v>
      </c>
      <c r="D2503" s="8" t="s">
        <v>6416</v>
      </c>
      <c r="E2503" s="8" t="str">
        <f t="shared" ref="E2503:E2566" si="39">IF(C2503="",E2502,C2503)</f>
        <v>S. K. CR.</v>
      </c>
      <c r="F2503" s="59" t="s">
        <v>6416</v>
      </c>
      <c r="G2503" s="8" t="s">
        <v>4012</v>
      </c>
      <c r="H2503" s="23">
        <v>4</v>
      </c>
      <c r="I2503" s="35">
        <v>45291</v>
      </c>
      <c r="J2503" s="35">
        <v>45294</v>
      </c>
      <c r="K2503" s="42">
        <v>1641.8</v>
      </c>
    </row>
    <row r="2504" spans="1:11" x14ac:dyDescent="0.2">
      <c r="A2504" s="69" t="s">
        <v>1222</v>
      </c>
      <c r="B2504" s="69"/>
      <c r="C2504" s="3" t="s">
        <v>6714</v>
      </c>
      <c r="D2504" s="3" t="s">
        <v>6714</v>
      </c>
      <c r="E2504" s="3" t="str">
        <f t="shared" si="39"/>
        <v>S. DQ. R.</v>
      </c>
      <c r="F2504" s="59" t="s">
        <v>1222</v>
      </c>
      <c r="G2504" s="3"/>
      <c r="H2504" s="49">
        <v>14</v>
      </c>
      <c r="I2504" s="50">
        <v>45279</v>
      </c>
      <c r="J2504" s="50">
        <v>45294</v>
      </c>
      <c r="K2504" s="52">
        <v>13134.4</v>
      </c>
    </row>
    <row r="2505" spans="1:11" ht="25.5" x14ac:dyDescent="0.2">
      <c r="A2505" s="66" t="s">
        <v>4013</v>
      </c>
      <c r="B2505" s="66" t="s">
        <v>8754</v>
      </c>
      <c r="C2505" s="11" t="s">
        <v>6416</v>
      </c>
      <c r="D2505" s="11" t="s">
        <v>6416</v>
      </c>
      <c r="E2505" s="11" t="str">
        <f t="shared" si="39"/>
        <v>S. DQ. R.</v>
      </c>
      <c r="F2505" s="59" t="s">
        <v>6416</v>
      </c>
      <c r="G2505" s="11" t="s">
        <v>4014</v>
      </c>
      <c r="H2505" s="32">
        <v>10</v>
      </c>
      <c r="I2505" s="39">
        <v>45279</v>
      </c>
      <c r="J2505" s="39">
        <v>45290</v>
      </c>
      <c r="K2505" s="48">
        <v>6995.08</v>
      </c>
    </row>
    <row r="2506" spans="1:11" x14ac:dyDescent="0.2">
      <c r="A2506" s="66" t="s">
        <v>4015</v>
      </c>
      <c r="B2506" s="66" t="s">
        <v>8755</v>
      </c>
      <c r="C2506" s="11" t="s">
        <v>6416</v>
      </c>
      <c r="D2506" s="11" t="s">
        <v>6416</v>
      </c>
      <c r="E2506" s="11" t="str">
        <f t="shared" si="39"/>
        <v>S. DQ. R.</v>
      </c>
      <c r="F2506" s="59" t="s">
        <v>6416</v>
      </c>
      <c r="G2506" s="11" t="s">
        <v>4016</v>
      </c>
      <c r="H2506" s="32">
        <v>10</v>
      </c>
      <c r="I2506" s="39">
        <v>45279</v>
      </c>
      <c r="J2506" s="39">
        <v>45290</v>
      </c>
      <c r="K2506" s="48">
        <v>3118.49</v>
      </c>
    </row>
    <row r="2507" spans="1:11" x14ac:dyDescent="0.2">
      <c r="A2507" s="66" t="s">
        <v>4017</v>
      </c>
      <c r="B2507" s="66" t="s">
        <v>8756</v>
      </c>
      <c r="C2507" s="11" t="s">
        <v>6416</v>
      </c>
      <c r="D2507" s="11" t="s">
        <v>6416</v>
      </c>
      <c r="E2507" s="11" t="str">
        <f t="shared" si="39"/>
        <v>S. DQ. R.</v>
      </c>
      <c r="F2507" s="59" t="s">
        <v>6416</v>
      </c>
      <c r="G2507" s="11" t="s">
        <v>4018</v>
      </c>
      <c r="H2507" s="32">
        <v>10</v>
      </c>
      <c r="I2507" s="39">
        <v>45279</v>
      </c>
      <c r="J2507" s="39">
        <v>45290</v>
      </c>
      <c r="K2507" s="34">
        <v>795.57</v>
      </c>
    </row>
    <row r="2508" spans="1:11" x14ac:dyDescent="0.2">
      <c r="A2508" s="66" t="s">
        <v>4019</v>
      </c>
      <c r="B2508" s="66" t="s">
        <v>8757</v>
      </c>
      <c r="C2508" s="11" t="s">
        <v>6416</v>
      </c>
      <c r="D2508" s="11" t="s">
        <v>6416</v>
      </c>
      <c r="E2508" s="11" t="str">
        <f t="shared" si="39"/>
        <v>S. DQ. R.</v>
      </c>
      <c r="F2508" s="59" t="s">
        <v>6416</v>
      </c>
      <c r="G2508" s="11" t="s">
        <v>4020</v>
      </c>
      <c r="H2508" s="32">
        <v>10</v>
      </c>
      <c r="I2508" s="39">
        <v>45279</v>
      </c>
      <c r="J2508" s="39">
        <v>45290</v>
      </c>
      <c r="K2508" s="34">
        <v>583.46</v>
      </c>
    </row>
    <row r="2509" spans="1:11" x14ac:dyDescent="0.2">
      <c r="A2509" s="63" t="s">
        <v>4021</v>
      </c>
      <c r="B2509" s="63" t="s">
        <v>8758</v>
      </c>
      <c r="C2509" s="8" t="s">
        <v>6416</v>
      </c>
      <c r="D2509" s="8" t="s">
        <v>6416</v>
      </c>
      <c r="E2509" s="8" t="str">
        <f t="shared" si="39"/>
        <v>S. DQ. R.</v>
      </c>
      <c r="F2509" s="59" t="s">
        <v>6416</v>
      </c>
      <c r="G2509" s="8" t="s">
        <v>4022</v>
      </c>
      <c r="H2509" s="23">
        <v>4</v>
      </c>
      <c r="I2509" s="35">
        <v>45291</v>
      </c>
      <c r="J2509" s="35">
        <v>45294</v>
      </c>
      <c r="K2509" s="42">
        <v>1641.8</v>
      </c>
    </row>
    <row r="2510" spans="1:11" x14ac:dyDescent="0.2">
      <c r="A2510" s="67" t="s">
        <v>3091</v>
      </c>
      <c r="B2510" s="67"/>
      <c r="C2510" s="12" t="s">
        <v>6681</v>
      </c>
      <c r="D2510" s="12" t="s">
        <v>6681</v>
      </c>
      <c r="E2510" s="12" t="str">
        <f t="shared" si="39"/>
        <v>Zone R1</v>
      </c>
      <c r="F2510" s="59" t="s">
        <v>3091</v>
      </c>
      <c r="G2510" s="12"/>
      <c r="H2510" s="36">
        <v>65</v>
      </c>
      <c r="I2510" s="37">
        <v>45334</v>
      </c>
      <c r="J2510" s="37">
        <v>45413</v>
      </c>
      <c r="K2510" s="46">
        <v>288956.86</v>
      </c>
    </row>
    <row r="2511" spans="1:11" x14ac:dyDescent="0.2">
      <c r="A2511" s="68" t="s">
        <v>4023</v>
      </c>
      <c r="B2511" s="68"/>
      <c r="C2511" s="2" t="s">
        <v>6783</v>
      </c>
      <c r="D2511" s="2" t="s">
        <v>6783</v>
      </c>
      <c r="E2511" s="2" t="str">
        <f t="shared" si="39"/>
        <v>R1 / M1</v>
      </c>
      <c r="F2511" s="59" t="s">
        <v>4023</v>
      </c>
      <c r="G2511" s="2"/>
      <c r="H2511" s="43">
        <v>32</v>
      </c>
      <c r="I2511" s="44">
        <v>45334</v>
      </c>
      <c r="J2511" s="44">
        <v>45371</v>
      </c>
      <c r="K2511" s="47">
        <v>105075.22</v>
      </c>
    </row>
    <row r="2512" spans="1:11" x14ac:dyDescent="0.2">
      <c r="A2512" s="69" t="s">
        <v>1178</v>
      </c>
      <c r="B2512" s="69"/>
      <c r="C2512" s="3" t="s">
        <v>6710</v>
      </c>
      <c r="D2512" s="3" t="s">
        <v>6710</v>
      </c>
      <c r="E2512" s="3" t="str">
        <f t="shared" si="39"/>
        <v>S. K. L. - 1</v>
      </c>
      <c r="F2512" s="59" t="s">
        <v>1178</v>
      </c>
      <c r="G2512" s="3"/>
      <c r="H2512" s="49">
        <v>9</v>
      </c>
      <c r="I2512" s="50">
        <v>45334</v>
      </c>
      <c r="J2512" s="50">
        <v>45343</v>
      </c>
      <c r="K2512" s="52">
        <v>13134.4</v>
      </c>
    </row>
    <row r="2513" spans="1:11" ht="25.5" x14ac:dyDescent="0.2">
      <c r="A2513" s="66" t="s">
        <v>4024</v>
      </c>
      <c r="B2513" s="66" t="s">
        <v>8759</v>
      </c>
      <c r="C2513" s="11" t="s">
        <v>6416</v>
      </c>
      <c r="D2513" s="11" t="s">
        <v>6416</v>
      </c>
      <c r="E2513" s="11" t="str">
        <f t="shared" si="39"/>
        <v>S. K. L. - 1</v>
      </c>
      <c r="F2513" s="59" t="s">
        <v>6416</v>
      </c>
      <c r="G2513" s="11" t="s">
        <v>4025</v>
      </c>
      <c r="H2513" s="32">
        <v>3</v>
      </c>
      <c r="I2513" s="39">
        <v>45334</v>
      </c>
      <c r="J2513" s="39">
        <v>45336</v>
      </c>
      <c r="K2513" s="48">
        <v>6995.08</v>
      </c>
    </row>
    <row r="2514" spans="1:11" x14ac:dyDescent="0.2">
      <c r="A2514" s="66" t="s">
        <v>4026</v>
      </c>
      <c r="B2514" s="66" t="s">
        <v>8760</v>
      </c>
      <c r="C2514" s="11" t="s">
        <v>6416</v>
      </c>
      <c r="D2514" s="11" t="s">
        <v>6416</v>
      </c>
      <c r="E2514" s="11" t="str">
        <f t="shared" si="39"/>
        <v>S. K. L. - 1</v>
      </c>
      <c r="F2514" s="59" t="s">
        <v>6416</v>
      </c>
      <c r="G2514" s="11" t="s">
        <v>4027</v>
      </c>
      <c r="H2514" s="32">
        <v>3</v>
      </c>
      <c r="I2514" s="39">
        <v>45334</v>
      </c>
      <c r="J2514" s="39">
        <v>45336</v>
      </c>
      <c r="K2514" s="48">
        <v>3118.49</v>
      </c>
    </row>
    <row r="2515" spans="1:11" x14ac:dyDescent="0.2">
      <c r="A2515" s="66" t="s">
        <v>4028</v>
      </c>
      <c r="B2515" s="66" t="s">
        <v>8761</v>
      </c>
      <c r="C2515" s="11" t="s">
        <v>6416</v>
      </c>
      <c r="D2515" s="11" t="s">
        <v>6416</v>
      </c>
      <c r="E2515" s="11" t="str">
        <f t="shared" si="39"/>
        <v>S. K. L. - 1</v>
      </c>
      <c r="F2515" s="59" t="s">
        <v>6416</v>
      </c>
      <c r="G2515" s="11" t="s">
        <v>4029</v>
      </c>
      <c r="H2515" s="32">
        <v>2</v>
      </c>
      <c r="I2515" s="39">
        <v>45340</v>
      </c>
      <c r="J2515" s="39">
        <v>45341</v>
      </c>
      <c r="K2515" s="34">
        <v>795.57</v>
      </c>
    </row>
    <row r="2516" spans="1:11" x14ac:dyDescent="0.2">
      <c r="A2516" s="66" t="s">
        <v>4030</v>
      </c>
      <c r="B2516" s="66" t="s">
        <v>8762</v>
      </c>
      <c r="C2516" s="11" t="s">
        <v>6416</v>
      </c>
      <c r="D2516" s="11" t="s">
        <v>6416</v>
      </c>
      <c r="E2516" s="11" t="str">
        <f t="shared" si="39"/>
        <v>S. K. L. - 1</v>
      </c>
      <c r="F2516" s="59" t="s">
        <v>6416</v>
      </c>
      <c r="G2516" s="11" t="s">
        <v>4031</v>
      </c>
      <c r="H2516" s="32">
        <v>2</v>
      </c>
      <c r="I2516" s="39">
        <v>45340</v>
      </c>
      <c r="J2516" s="39">
        <v>45341</v>
      </c>
      <c r="K2516" s="34">
        <v>583.46</v>
      </c>
    </row>
    <row r="2517" spans="1:11" x14ac:dyDescent="0.2">
      <c r="A2517" s="63" t="s">
        <v>4032</v>
      </c>
      <c r="B2517" s="63" t="s">
        <v>8763</v>
      </c>
      <c r="C2517" s="8" t="s">
        <v>6416</v>
      </c>
      <c r="D2517" s="8" t="s">
        <v>6416</v>
      </c>
      <c r="E2517" s="8" t="str">
        <f t="shared" si="39"/>
        <v>S. K. L. - 1</v>
      </c>
      <c r="F2517" s="59" t="s">
        <v>6416</v>
      </c>
      <c r="G2517" s="8" t="s">
        <v>4033</v>
      </c>
      <c r="H2517" s="23">
        <v>2</v>
      </c>
      <c r="I2517" s="35">
        <v>45342</v>
      </c>
      <c r="J2517" s="35">
        <v>45343</v>
      </c>
      <c r="K2517" s="42">
        <v>1641.8</v>
      </c>
    </row>
    <row r="2518" spans="1:11" x14ac:dyDescent="0.2">
      <c r="A2518" s="69" t="s">
        <v>1189</v>
      </c>
      <c r="B2518" s="69"/>
      <c r="C2518" s="3" t="s">
        <v>6711</v>
      </c>
      <c r="D2518" s="3" t="s">
        <v>6711</v>
      </c>
      <c r="E2518" s="3" t="str">
        <f t="shared" si="39"/>
        <v>S. K. L. - 2</v>
      </c>
      <c r="F2518" s="59" t="s">
        <v>1189</v>
      </c>
      <c r="G2518" s="3"/>
      <c r="H2518" s="49">
        <v>6</v>
      </c>
      <c r="I2518" s="50">
        <v>45337</v>
      </c>
      <c r="J2518" s="50">
        <v>45343</v>
      </c>
      <c r="K2518" s="52">
        <v>13134.4</v>
      </c>
    </row>
    <row r="2519" spans="1:11" ht="25.5" x14ac:dyDescent="0.2">
      <c r="A2519" s="66" t="s">
        <v>4034</v>
      </c>
      <c r="B2519" s="66" t="s">
        <v>8764</v>
      </c>
      <c r="C2519" s="11" t="s">
        <v>6416</v>
      </c>
      <c r="D2519" s="11" t="s">
        <v>6416</v>
      </c>
      <c r="E2519" s="11" t="str">
        <f t="shared" si="39"/>
        <v>S. K. L. - 2</v>
      </c>
      <c r="F2519" s="59" t="s">
        <v>6416</v>
      </c>
      <c r="G2519" s="11" t="s">
        <v>4035</v>
      </c>
      <c r="H2519" s="32">
        <v>3</v>
      </c>
      <c r="I2519" s="39">
        <v>45337</v>
      </c>
      <c r="J2519" s="39">
        <v>45340</v>
      </c>
      <c r="K2519" s="48">
        <v>6995.08</v>
      </c>
    </row>
    <row r="2520" spans="1:11" x14ac:dyDescent="0.2">
      <c r="A2520" s="66" t="s">
        <v>4036</v>
      </c>
      <c r="B2520" s="66" t="s">
        <v>8765</v>
      </c>
      <c r="C2520" s="11" t="s">
        <v>6416</v>
      </c>
      <c r="D2520" s="11" t="s">
        <v>6416</v>
      </c>
      <c r="E2520" s="11" t="str">
        <f t="shared" si="39"/>
        <v>S. K. L. - 2</v>
      </c>
      <c r="F2520" s="59" t="s">
        <v>6416</v>
      </c>
      <c r="G2520" s="11" t="s">
        <v>4037</v>
      </c>
      <c r="H2520" s="32">
        <v>3</v>
      </c>
      <c r="I2520" s="39">
        <v>45337</v>
      </c>
      <c r="J2520" s="39">
        <v>45340</v>
      </c>
      <c r="K2520" s="48">
        <v>3118.49</v>
      </c>
    </row>
    <row r="2521" spans="1:11" x14ac:dyDescent="0.2">
      <c r="A2521" s="66" t="s">
        <v>4038</v>
      </c>
      <c r="B2521" s="66" t="s">
        <v>8766</v>
      </c>
      <c r="C2521" s="11" t="s">
        <v>6416</v>
      </c>
      <c r="D2521" s="11" t="s">
        <v>6416</v>
      </c>
      <c r="E2521" s="11" t="str">
        <f t="shared" si="39"/>
        <v>S. K. L. - 2</v>
      </c>
      <c r="F2521" s="59" t="s">
        <v>6416</v>
      </c>
      <c r="G2521" s="11" t="s">
        <v>4039</v>
      </c>
      <c r="H2521" s="32">
        <v>2</v>
      </c>
      <c r="I2521" s="39">
        <v>45340</v>
      </c>
      <c r="J2521" s="39">
        <v>45341</v>
      </c>
      <c r="K2521" s="34">
        <v>795.57</v>
      </c>
    </row>
    <row r="2522" spans="1:11" x14ac:dyDescent="0.2">
      <c r="A2522" s="66" t="s">
        <v>4040</v>
      </c>
      <c r="B2522" s="66" t="s">
        <v>8767</v>
      </c>
      <c r="C2522" s="11" t="s">
        <v>6416</v>
      </c>
      <c r="D2522" s="11" t="s">
        <v>6416</v>
      </c>
      <c r="E2522" s="11" t="str">
        <f t="shared" si="39"/>
        <v>S. K. L. - 2</v>
      </c>
      <c r="F2522" s="59" t="s">
        <v>6416</v>
      </c>
      <c r="G2522" s="11" t="s">
        <v>4041</v>
      </c>
      <c r="H2522" s="32">
        <v>2</v>
      </c>
      <c r="I2522" s="39">
        <v>45340</v>
      </c>
      <c r="J2522" s="39">
        <v>45341</v>
      </c>
      <c r="K2522" s="34">
        <v>583.46</v>
      </c>
    </row>
    <row r="2523" spans="1:11" x14ac:dyDescent="0.2">
      <c r="A2523" s="63" t="s">
        <v>4042</v>
      </c>
      <c r="B2523" s="63" t="s">
        <v>8768</v>
      </c>
      <c r="C2523" s="8" t="s">
        <v>6416</v>
      </c>
      <c r="D2523" s="8" t="s">
        <v>6416</v>
      </c>
      <c r="E2523" s="8" t="str">
        <f t="shared" si="39"/>
        <v>S. K. L. - 2</v>
      </c>
      <c r="F2523" s="59" t="s">
        <v>6416</v>
      </c>
      <c r="G2523" s="8" t="s">
        <v>4043</v>
      </c>
      <c r="H2523" s="23">
        <v>2</v>
      </c>
      <c r="I2523" s="35">
        <v>45342</v>
      </c>
      <c r="J2523" s="35">
        <v>45343</v>
      </c>
      <c r="K2523" s="42">
        <v>1641.8</v>
      </c>
    </row>
    <row r="2524" spans="1:11" x14ac:dyDescent="0.2">
      <c r="A2524" s="69" t="s">
        <v>2027</v>
      </c>
      <c r="B2524" s="69"/>
      <c r="C2524" s="3" t="s">
        <v>6741</v>
      </c>
      <c r="D2524" s="3" t="s">
        <v>6741</v>
      </c>
      <c r="E2524" s="3" t="str">
        <f t="shared" si="39"/>
        <v>S. K. L. - 3</v>
      </c>
      <c r="F2524" s="59" t="s">
        <v>2027</v>
      </c>
      <c r="G2524" s="3"/>
      <c r="H2524" s="49">
        <v>5</v>
      </c>
      <c r="I2524" s="50">
        <v>45341</v>
      </c>
      <c r="J2524" s="50">
        <v>45347</v>
      </c>
      <c r="K2524" s="52">
        <v>13134.4</v>
      </c>
    </row>
    <row r="2525" spans="1:11" ht="25.5" x14ac:dyDescent="0.2">
      <c r="A2525" s="66" t="s">
        <v>4044</v>
      </c>
      <c r="B2525" s="66" t="s">
        <v>8769</v>
      </c>
      <c r="C2525" s="11" t="s">
        <v>6416</v>
      </c>
      <c r="D2525" s="11" t="s">
        <v>6416</v>
      </c>
      <c r="E2525" s="11" t="str">
        <f t="shared" si="39"/>
        <v>S. K. L. - 3</v>
      </c>
      <c r="F2525" s="59" t="s">
        <v>6416</v>
      </c>
      <c r="G2525" s="11" t="s">
        <v>4045</v>
      </c>
      <c r="H2525" s="32">
        <v>3</v>
      </c>
      <c r="I2525" s="39">
        <v>45341</v>
      </c>
      <c r="J2525" s="39">
        <v>45343</v>
      </c>
      <c r="K2525" s="48">
        <v>6995.08</v>
      </c>
    </row>
    <row r="2526" spans="1:11" x14ac:dyDescent="0.2">
      <c r="A2526" s="66" t="s">
        <v>4046</v>
      </c>
      <c r="B2526" s="66" t="s">
        <v>8770</v>
      </c>
      <c r="C2526" s="11" t="s">
        <v>6416</v>
      </c>
      <c r="D2526" s="11" t="s">
        <v>6416</v>
      </c>
      <c r="E2526" s="11" t="str">
        <f t="shared" si="39"/>
        <v>S. K. L. - 3</v>
      </c>
      <c r="F2526" s="59" t="s">
        <v>6416</v>
      </c>
      <c r="G2526" s="11" t="s">
        <v>4047</v>
      </c>
      <c r="H2526" s="32">
        <v>3</v>
      </c>
      <c r="I2526" s="39">
        <v>45341</v>
      </c>
      <c r="J2526" s="39">
        <v>45343</v>
      </c>
      <c r="K2526" s="48">
        <v>3118.49</v>
      </c>
    </row>
    <row r="2527" spans="1:11" x14ac:dyDescent="0.2">
      <c r="A2527" s="66" t="s">
        <v>4048</v>
      </c>
      <c r="B2527" s="66" t="s">
        <v>8771</v>
      </c>
      <c r="C2527" s="11" t="s">
        <v>6416</v>
      </c>
      <c r="D2527" s="11" t="s">
        <v>6416</v>
      </c>
      <c r="E2527" s="11" t="str">
        <f t="shared" si="39"/>
        <v>S. K. L. - 3</v>
      </c>
      <c r="F2527" s="59" t="s">
        <v>6416</v>
      </c>
      <c r="G2527" s="11" t="s">
        <v>4049</v>
      </c>
      <c r="H2527" s="32">
        <v>2</v>
      </c>
      <c r="I2527" s="39">
        <v>45342</v>
      </c>
      <c r="J2527" s="39">
        <v>45343</v>
      </c>
      <c r="K2527" s="34">
        <v>795.57</v>
      </c>
    </row>
    <row r="2528" spans="1:11" x14ac:dyDescent="0.2">
      <c r="A2528" s="66" t="s">
        <v>4050</v>
      </c>
      <c r="B2528" s="66" t="s">
        <v>8772</v>
      </c>
      <c r="C2528" s="11" t="s">
        <v>6416</v>
      </c>
      <c r="D2528" s="11" t="s">
        <v>6416</v>
      </c>
      <c r="E2528" s="11" t="str">
        <f t="shared" si="39"/>
        <v>S. K. L. - 3</v>
      </c>
      <c r="F2528" s="59" t="s">
        <v>6416</v>
      </c>
      <c r="G2528" s="11" t="s">
        <v>4051</v>
      </c>
      <c r="H2528" s="32">
        <v>2</v>
      </c>
      <c r="I2528" s="39">
        <v>45342</v>
      </c>
      <c r="J2528" s="39">
        <v>45343</v>
      </c>
      <c r="K2528" s="34">
        <v>583.46</v>
      </c>
    </row>
    <row r="2529" spans="1:11" x14ac:dyDescent="0.2">
      <c r="A2529" s="63" t="s">
        <v>4052</v>
      </c>
      <c r="B2529" s="63" t="s">
        <v>8773</v>
      </c>
      <c r="C2529" s="8" t="s">
        <v>6416</v>
      </c>
      <c r="D2529" s="8" t="s">
        <v>6416</v>
      </c>
      <c r="E2529" s="8" t="str">
        <f t="shared" si="39"/>
        <v>S. K. L. - 3</v>
      </c>
      <c r="F2529" s="59" t="s">
        <v>6416</v>
      </c>
      <c r="G2529" s="8" t="s">
        <v>4053</v>
      </c>
      <c r="H2529" s="23">
        <v>2</v>
      </c>
      <c r="I2529" s="35">
        <v>45346</v>
      </c>
      <c r="J2529" s="35">
        <v>45347</v>
      </c>
      <c r="K2529" s="42">
        <v>1641.8</v>
      </c>
    </row>
    <row r="2530" spans="1:11" x14ac:dyDescent="0.2">
      <c r="A2530" s="69" t="s">
        <v>1569</v>
      </c>
      <c r="B2530" s="69"/>
      <c r="C2530" s="3" t="s">
        <v>6730</v>
      </c>
      <c r="D2530" s="3" t="s">
        <v>6730</v>
      </c>
      <c r="E2530" s="3" t="str">
        <f t="shared" si="39"/>
        <v>S. K. R. - 1</v>
      </c>
      <c r="F2530" s="59" t="s">
        <v>1569</v>
      </c>
      <c r="G2530" s="3"/>
      <c r="H2530" s="49">
        <v>5</v>
      </c>
      <c r="I2530" s="50">
        <v>45348</v>
      </c>
      <c r="J2530" s="50">
        <v>45353</v>
      </c>
      <c r="K2530" s="52">
        <v>13134.4</v>
      </c>
    </row>
    <row r="2531" spans="1:11" ht="25.5" x14ac:dyDescent="0.2">
      <c r="A2531" s="66" t="s">
        <v>4054</v>
      </c>
      <c r="B2531" s="66" t="s">
        <v>8774</v>
      </c>
      <c r="C2531" s="11" t="s">
        <v>6416</v>
      </c>
      <c r="D2531" s="11" t="s">
        <v>6416</v>
      </c>
      <c r="E2531" s="11" t="str">
        <f t="shared" si="39"/>
        <v>S. K. R. - 1</v>
      </c>
      <c r="F2531" s="59" t="s">
        <v>6416</v>
      </c>
      <c r="G2531" s="11" t="s">
        <v>4055</v>
      </c>
      <c r="H2531" s="32">
        <v>3</v>
      </c>
      <c r="I2531" s="39">
        <v>45348</v>
      </c>
      <c r="J2531" s="39">
        <v>45350</v>
      </c>
      <c r="K2531" s="48">
        <v>6995.08</v>
      </c>
    </row>
    <row r="2532" spans="1:11" x14ac:dyDescent="0.2">
      <c r="A2532" s="66" t="s">
        <v>4056</v>
      </c>
      <c r="B2532" s="66" t="s">
        <v>8775</v>
      </c>
      <c r="C2532" s="11" t="s">
        <v>6416</v>
      </c>
      <c r="D2532" s="11" t="s">
        <v>6416</v>
      </c>
      <c r="E2532" s="11" t="str">
        <f t="shared" si="39"/>
        <v>S. K. R. - 1</v>
      </c>
      <c r="F2532" s="59" t="s">
        <v>6416</v>
      </c>
      <c r="G2532" s="11" t="s">
        <v>4057</v>
      </c>
      <c r="H2532" s="32">
        <v>3</v>
      </c>
      <c r="I2532" s="39">
        <v>45348</v>
      </c>
      <c r="J2532" s="39">
        <v>45350</v>
      </c>
      <c r="K2532" s="48">
        <v>3118.49</v>
      </c>
    </row>
    <row r="2533" spans="1:11" x14ac:dyDescent="0.2">
      <c r="A2533" s="66" t="s">
        <v>4058</v>
      </c>
      <c r="B2533" s="66" t="s">
        <v>8776</v>
      </c>
      <c r="C2533" s="11" t="s">
        <v>6416</v>
      </c>
      <c r="D2533" s="11" t="s">
        <v>6416</v>
      </c>
      <c r="E2533" s="11" t="str">
        <f t="shared" si="39"/>
        <v>S. K. R. - 1</v>
      </c>
      <c r="F2533" s="59" t="s">
        <v>6416</v>
      </c>
      <c r="G2533" s="11" t="s">
        <v>4059</v>
      </c>
      <c r="H2533" s="32">
        <v>2</v>
      </c>
      <c r="I2533" s="39">
        <v>45349</v>
      </c>
      <c r="J2533" s="39">
        <v>45350</v>
      </c>
      <c r="K2533" s="34">
        <v>795.57</v>
      </c>
    </row>
    <row r="2534" spans="1:11" x14ac:dyDescent="0.2">
      <c r="A2534" s="66" t="s">
        <v>4060</v>
      </c>
      <c r="B2534" s="66" t="s">
        <v>8777</v>
      </c>
      <c r="C2534" s="11" t="s">
        <v>6416</v>
      </c>
      <c r="D2534" s="11" t="s">
        <v>6416</v>
      </c>
      <c r="E2534" s="11" t="str">
        <f t="shared" si="39"/>
        <v>S. K. R. - 1</v>
      </c>
      <c r="F2534" s="59" t="s">
        <v>6416</v>
      </c>
      <c r="G2534" s="11" t="s">
        <v>4061</v>
      </c>
      <c r="H2534" s="32">
        <v>2</v>
      </c>
      <c r="I2534" s="39">
        <v>45349</v>
      </c>
      <c r="J2534" s="39">
        <v>45350</v>
      </c>
      <c r="K2534" s="34">
        <v>583.46</v>
      </c>
    </row>
    <row r="2535" spans="1:11" x14ac:dyDescent="0.2">
      <c r="A2535" s="63" t="s">
        <v>4062</v>
      </c>
      <c r="B2535" s="63" t="s">
        <v>8778</v>
      </c>
      <c r="C2535" s="8" t="s">
        <v>6416</v>
      </c>
      <c r="D2535" s="8" t="s">
        <v>6416</v>
      </c>
      <c r="E2535" s="8" t="str">
        <f t="shared" si="39"/>
        <v>S. K. R. - 1</v>
      </c>
      <c r="F2535" s="59" t="s">
        <v>6416</v>
      </c>
      <c r="G2535" s="8" t="s">
        <v>4063</v>
      </c>
      <c r="H2535" s="23">
        <v>2</v>
      </c>
      <c r="I2535" s="35">
        <v>45351</v>
      </c>
      <c r="J2535" s="35">
        <v>45353</v>
      </c>
      <c r="K2535" s="42">
        <v>1641.8</v>
      </c>
    </row>
    <row r="2536" spans="1:11" x14ac:dyDescent="0.2">
      <c r="A2536" s="69" t="s">
        <v>1580</v>
      </c>
      <c r="B2536" s="69"/>
      <c r="C2536" s="3" t="s">
        <v>6731</v>
      </c>
      <c r="D2536" s="3" t="s">
        <v>6731</v>
      </c>
      <c r="E2536" s="3" t="str">
        <f t="shared" si="39"/>
        <v>S. K. R. - 2</v>
      </c>
      <c r="F2536" s="59" t="s">
        <v>1580</v>
      </c>
      <c r="G2536" s="3"/>
      <c r="H2536" s="49">
        <v>5</v>
      </c>
      <c r="I2536" s="50">
        <v>45351</v>
      </c>
      <c r="J2536" s="50">
        <v>45356</v>
      </c>
      <c r="K2536" s="52">
        <v>13134.4</v>
      </c>
    </row>
    <row r="2537" spans="1:11" ht="25.5" x14ac:dyDescent="0.2">
      <c r="A2537" s="66" t="s">
        <v>4064</v>
      </c>
      <c r="B2537" s="66" t="s">
        <v>8779</v>
      </c>
      <c r="C2537" s="11" t="s">
        <v>6416</v>
      </c>
      <c r="D2537" s="11" t="s">
        <v>6416</v>
      </c>
      <c r="E2537" s="11" t="str">
        <f t="shared" si="39"/>
        <v>S. K. R. - 2</v>
      </c>
      <c r="F2537" s="59" t="s">
        <v>6416</v>
      </c>
      <c r="G2537" s="11" t="s">
        <v>4065</v>
      </c>
      <c r="H2537" s="32">
        <v>3</v>
      </c>
      <c r="I2537" s="39">
        <v>45351</v>
      </c>
      <c r="J2537" s="39">
        <v>45354</v>
      </c>
      <c r="K2537" s="48">
        <v>6995.08</v>
      </c>
    </row>
    <row r="2538" spans="1:11" x14ac:dyDescent="0.2">
      <c r="A2538" s="66" t="s">
        <v>4066</v>
      </c>
      <c r="B2538" s="66" t="s">
        <v>8780</v>
      </c>
      <c r="C2538" s="11" t="s">
        <v>6416</v>
      </c>
      <c r="D2538" s="11" t="s">
        <v>6416</v>
      </c>
      <c r="E2538" s="11" t="str">
        <f t="shared" si="39"/>
        <v>S. K. R. - 2</v>
      </c>
      <c r="F2538" s="59" t="s">
        <v>6416</v>
      </c>
      <c r="G2538" s="11" t="s">
        <v>4067</v>
      </c>
      <c r="H2538" s="32">
        <v>3</v>
      </c>
      <c r="I2538" s="39">
        <v>45351</v>
      </c>
      <c r="J2538" s="39">
        <v>45354</v>
      </c>
      <c r="K2538" s="48">
        <v>3118.49</v>
      </c>
    </row>
    <row r="2539" spans="1:11" x14ac:dyDescent="0.2">
      <c r="A2539" s="66" t="s">
        <v>4068</v>
      </c>
      <c r="B2539" s="66" t="s">
        <v>8781</v>
      </c>
      <c r="C2539" s="11" t="s">
        <v>6416</v>
      </c>
      <c r="D2539" s="11" t="s">
        <v>6416</v>
      </c>
      <c r="E2539" s="11" t="str">
        <f t="shared" si="39"/>
        <v>S. K. R. - 2</v>
      </c>
      <c r="F2539" s="59" t="s">
        <v>6416</v>
      </c>
      <c r="G2539" s="11" t="s">
        <v>4069</v>
      </c>
      <c r="H2539" s="32">
        <v>2</v>
      </c>
      <c r="I2539" s="39">
        <v>45353</v>
      </c>
      <c r="J2539" s="39">
        <v>45354</v>
      </c>
      <c r="K2539" s="34">
        <v>795.57</v>
      </c>
    </row>
    <row r="2540" spans="1:11" x14ac:dyDescent="0.2">
      <c r="A2540" s="66" t="s">
        <v>4070</v>
      </c>
      <c r="B2540" s="66" t="s">
        <v>8782</v>
      </c>
      <c r="C2540" s="11" t="s">
        <v>6416</v>
      </c>
      <c r="D2540" s="11" t="s">
        <v>6416</v>
      </c>
      <c r="E2540" s="11" t="str">
        <f t="shared" si="39"/>
        <v>S. K. R. - 2</v>
      </c>
      <c r="F2540" s="59" t="s">
        <v>6416</v>
      </c>
      <c r="G2540" s="11" t="s">
        <v>4071</v>
      </c>
      <c r="H2540" s="32">
        <v>2</v>
      </c>
      <c r="I2540" s="39">
        <v>45353</v>
      </c>
      <c r="J2540" s="39">
        <v>45354</v>
      </c>
      <c r="K2540" s="34">
        <v>583.46</v>
      </c>
    </row>
    <row r="2541" spans="1:11" x14ac:dyDescent="0.2">
      <c r="A2541" s="63" t="s">
        <v>4072</v>
      </c>
      <c r="B2541" s="63" t="s">
        <v>8783</v>
      </c>
      <c r="C2541" s="8" t="s">
        <v>6416</v>
      </c>
      <c r="D2541" s="8" t="s">
        <v>6416</v>
      </c>
      <c r="E2541" s="8" t="str">
        <f t="shared" si="39"/>
        <v>S. K. R. - 2</v>
      </c>
      <c r="F2541" s="59" t="s">
        <v>6416</v>
      </c>
      <c r="G2541" s="8" t="s">
        <v>4073</v>
      </c>
      <c r="H2541" s="23">
        <v>2</v>
      </c>
      <c r="I2541" s="35">
        <v>45355</v>
      </c>
      <c r="J2541" s="35">
        <v>45356</v>
      </c>
      <c r="K2541" s="42">
        <v>1641.8</v>
      </c>
    </row>
    <row r="2542" spans="1:11" x14ac:dyDescent="0.2">
      <c r="A2542" s="69" t="s">
        <v>1277</v>
      </c>
      <c r="B2542" s="69"/>
      <c r="C2542" s="3" t="s">
        <v>6719</v>
      </c>
      <c r="D2542" s="3" t="s">
        <v>6719</v>
      </c>
      <c r="E2542" s="3" t="str">
        <f t="shared" si="39"/>
        <v>S. K. CL.</v>
      </c>
      <c r="F2542" s="59" t="s">
        <v>1277</v>
      </c>
      <c r="G2542" s="3"/>
      <c r="H2542" s="49">
        <v>5</v>
      </c>
      <c r="I2542" s="50">
        <v>45357</v>
      </c>
      <c r="J2542" s="50">
        <v>45362</v>
      </c>
      <c r="K2542" s="52">
        <v>13134.4</v>
      </c>
    </row>
    <row r="2543" spans="1:11" ht="25.5" x14ac:dyDescent="0.2">
      <c r="A2543" s="66" t="s">
        <v>4074</v>
      </c>
      <c r="B2543" s="66" t="s">
        <v>8784</v>
      </c>
      <c r="C2543" s="11" t="s">
        <v>6416</v>
      </c>
      <c r="D2543" s="11" t="s">
        <v>6416</v>
      </c>
      <c r="E2543" s="11" t="str">
        <f t="shared" si="39"/>
        <v>S. K. CL.</v>
      </c>
      <c r="F2543" s="59" t="s">
        <v>6416</v>
      </c>
      <c r="G2543" s="11" t="s">
        <v>4075</v>
      </c>
      <c r="H2543" s="32">
        <v>3</v>
      </c>
      <c r="I2543" s="39">
        <v>45357</v>
      </c>
      <c r="J2543" s="39">
        <v>45360</v>
      </c>
      <c r="K2543" s="48">
        <v>6995.08</v>
      </c>
    </row>
    <row r="2544" spans="1:11" x14ac:dyDescent="0.2">
      <c r="A2544" s="66" t="s">
        <v>4076</v>
      </c>
      <c r="B2544" s="66" t="s">
        <v>8785</v>
      </c>
      <c r="C2544" s="11" t="s">
        <v>6416</v>
      </c>
      <c r="D2544" s="11" t="s">
        <v>6416</v>
      </c>
      <c r="E2544" s="11" t="str">
        <f t="shared" si="39"/>
        <v>S. K. CL.</v>
      </c>
      <c r="F2544" s="59" t="s">
        <v>6416</v>
      </c>
      <c r="G2544" s="11" t="s">
        <v>4077</v>
      </c>
      <c r="H2544" s="32">
        <v>3</v>
      </c>
      <c r="I2544" s="39">
        <v>45357</v>
      </c>
      <c r="J2544" s="39">
        <v>45360</v>
      </c>
      <c r="K2544" s="48">
        <v>3118.49</v>
      </c>
    </row>
    <row r="2545" spans="1:11" x14ac:dyDescent="0.2">
      <c r="A2545" s="66" t="s">
        <v>4078</v>
      </c>
      <c r="B2545" s="66" t="s">
        <v>8786</v>
      </c>
      <c r="C2545" s="11" t="s">
        <v>6416</v>
      </c>
      <c r="D2545" s="11" t="s">
        <v>6416</v>
      </c>
      <c r="E2545" s="11" t="str">
        <f t="shared" si="39"/>
        <v>S. K. CL.</v>
      </c>
      <c r="F2545" s="59" t="s">
        <v>6416</v>
      </c>
      <c r="G2545" s="11" t="s">
        <v>4079</v>
      </c>
      <c r="H2545" s="32">
        <v>2</v>
      </c>
      <c r="I2545" s="39">
        <v>45358</v>
      </c>
      <c r="J2545" s="39">
        <v>45360</v>
      </c>
      <c r="K2545" s="34">
        <v>795.57</v>
      </c>
    </row>
    <row r="2546" spans="1:11" x14ac:dyDescent="0.2">
      <c r="A2546" s="66" t="s">
        <v>4080</v>
      </c>
      <c r="B2546" s="66" t="s">
        <v>8787</v>
      </c>
      <c r="C2546" s="11" t="s">
        <v>6416</v>
      </c>
      <c r="D2546" s="11" t="s">
        <v>6416</v>
      </c>
      <c r="E2546" s="11" t="str">
        <f t="shared" si="39"/>
        <v>S. K. CL.</v>
      </c>
      <c r="F2546" s="59" t="s">
        <v>6416</v>
      </c>
      <c r="G2546" s="11" t="s">
        <v>4081</v>
      </c>
      <c r="H2546" s="32">
        <v>2</v>
      </c>
      <c r="I2546" s="39">
        <v>45358</v>
      </c>
      <c r="J2546" s="39">
        <v>45360</v>
      </c>
      <c r="K2546" s="34">
        <v>583.46</v>
      </c>
    </row>
    <row r="2547" spans="1:11" x14ac:dyDescent="0.2">
      <c r="A2547" s="63" t="s">
        <v>4082</v>
      </c>
      <c r="B2547" s="63" t="s">
        <v>8788</v>
      </c>
      <c r="C2547" s="8" t="s">
        <v>6416</v>
      </c>
      <c r="D2547" s="8" t="s">
        <v>6416</v>
      </c>
      <c r="E2547" s="8" t="str">
        <f t="shared" si="39"/>
        <v>S. K. CL.</v>
      </c>
      <c r="F2547" s="59" t="s">
        <v>6416</v>
      </c>
      <c r="G2547" s="8" t="s">
        <v>4083</v>
      </c>
      <c r="H2547" s="23">
        <v>2</v>
      </c>
      <c r="I2547" s="35">
        <v>45361</v>
      </c>
      <c r="J2547" s="35">
        <v>45362</v>
      </c>
      <c r="K2547" s="42">
        <v>1641.8</v>
      </c>
    </row>
    <row r="2548" spans="1:11" x14ac:dyDescent="0.2">
      <c r="A2548" s="69" t="s">
        <v>1288</v>
      </c>
      <c r="B2548" s="69"/>
      <c r="C2548" s="3" t="s">
        <v>6720</v>
      </c>
      <c r="D2548" s="3" t="s">
        <v>6720</v>
      </c>
      <c r="E2548" s="3" t="str">
        <f t="shared" si="39"/>
        <v>S. K. CR.</v>
      </c>
      <c r="F2548" s="59" t="s">
        <v>1288</v>
      </c>
      <c r="G2548" s="3"/>
      <c r="H2548" s="49">
        <v>5</v>
      </c>
      <c r="I2548" s="50">
        <v>45361</v>
      </c>
      <c r="J2548" s="50">
        <v>45365</v>
      </c>
      <c r="K2548" s="52">
        <v>13134.4</v>
      </c>
    </row>
    <row r="2549" spans="1:11" ht="25.5" x14ac:dyDescent="0.2">
      <c r="A2549" s="66" t="s">
        <v>4084</v>
      </c>
      <c r="B2549" s="66" t="s">
        <v>8789</v>
      </c>
      <c r="C2549" s="11" t="s">
        <v>6416</v>
      </c>
      <c r="D2549" s="11" t="s">
        <v>6416</v>
      </c>
      <c r="E2549" s="11" t="str">
        <f t="shared" si="39"/>
        <v>S. K. CR.</v>
      </c>
      <c r="F2549" s="59" t="s">
        <v>6416</v>
      </c>
      <c r="G2549" s="11" t="s">
        <v>4085</v>
      </c>
      <c r="H2549" s="32">
        <v>3</v>
      </c>
      <c r="I2549" s="39">
        <v>45361</v>
      </c>
      <c r="J2549" s="39">
        <v>45363</v>
      </c>
      <c r="K2549" s="48">
        <v>6995.08</v>
      </c>
    </row>
    <row r="2550" spans="1:11" x14ac:dyDescent="0.2">
      <c r="A2550" s="66" t="s">
        <v>4086</v>
      </c>
      <c r="B2550" s="66" t="s">
        <v>8790</v>
      </c>
      <c r="C2550" s="11" t="s">
        <v>6416</v>
      </c>
      <c r="D2550" s="11" t="s">
        <v>6416</v>
      </c>
      <c r="E2550" s="11" t="str">
        <f t="shared" si="39"/>
        <v>S. K. CR.</v>
      </c>
      <c r="F2550" s="59" t="s">
        <v>6416</v>
      </c>
      <c r="G2550" s="11" t="s">
        <v>4087</v>
      </c>
      <c r="H2550" s="32">
        <v>3</v>
      </c>
      <c r="I2550" s="39">
        <v>45361</v>
      </c>
      <c r="J2550" s="39">
        <v>45363</v>
      </c>
      <c r="K2550" s="48">
        <v>3118.49</v>
      </c>
    </row>
    <row r="2551" spans="1:11" x14ac:dyDescent="0.2">
      <c r="A2551" s="66" t="s">
        <v>4088</v>
      </c>
      <c r="B2551" s="66" t="s">
        <v>8791</v>
      </c>
      <c r="C2551" s="11" t="s">
        <v>6416</v>
      </c>
      <c r="D2551" s="11" t="s">
        <v>6416</v>
      </c>
      <c r="E2551" s="11" t="str">
        <f t="shared" si="39"/>
        <v>S. K. CR.</v>
      </c>
      <c r="F2551" s="59" t="s">
        <v>6416</v>
      </c>
      <c r="G2551" s="11" t="s">
        <v>4089</v>
      </c>
      <c r="H2551" s="32">
        <v>2</v>
      </c>
      <c r="I2551" s="39">
        <v>45362</v>
      </c>
      <c r="J2551" s="39">
        <v>45363</v>
      </c>
      <c r="K2551" s="34">
        <v>795.57</v>
      </c>
    </row>
    <row r="2552" spans="1:11" x14ac:dyDescent="0.2">
      <c r="A2552" s="66" t="s">
        <v>4090</v>
      </c>
      <c r="B2552" s="66" t="s">
        <v>8792</v>
      </c>
      <c r="C2552" s="11" t="s">
        <v>6416</v>
      </c>
      <c r="D2552" s="11" t="s">
        <v>6416</v>
      </c>
      <c r="E2552" s="11" t="str">
        <f t="shared" si="39"/>
        <v>S. K. CR.</v>
      </c>
      <c r="F2552" s="59" t="s">
        <v>6416</v>
      </c>
      <c r="G2552" s="11" t="s">
        <v>4091</v>
      </c>
      <c r="H2552" s="32">
        <v>2</v>
      </c>
      <c r="I2552" s="39">
        <v>45362</v>
      </c>
      <c r="J2552" s="39">
        <v>45363</v>
      </c>
      <c r="K2552" s="34">
        <v>583.46</v>
      </c>
    </row>
    <row r="2553" spans="1:11" x14ac:dyDescent="0.2">
      <c r="A2553" s="63" t="s">
        <v>4092</v>
      </c>
      <c r="B2553" s="63" t="s">
        <v>8793</v>
      </c>
      <c r="C2553" s="8" t="s">
        <v>6416</v>
      </c>
      <c r="D2553" s="8" t="s">
        <v>6416</v>
      </c>
      <c r="E2553" s="8" t="str">
        <f t="shared" si="39"/>
        <v>S. K. CR.</v>
      </c>
      <c r="F2553" s="59" t="s">
        <v>6416</v>
      </c>
      <c r="G2553" s="8" t="s">
        <v>4093</v>
      </c>
      <c r="H2553" s="23">
        <v>2</v>
      </c>
      <c r="I2553" s="35">
        <v>45364</v>
      </c>
      <c r="J2553" s="35">
        <v>45365</v>
      </c>
      <c r="K2553" s="42">
        <v>1641.8</v>
      </c>
    </row>
    <row r="2554" spans="1:11" x14ac:dyDescent="0.2">
      <c r="A2554" s="69" t="s">
        <v>1222</v>
      </c>
      <c r="B2554" s="69"/>
      <c r="C2554" s="3" t="s">
        <v>6714</v>
      </c>
      <c r="D2554" s="3" t="s">
        <v>6714</v>
      </c>
      <c r="E2554" s="3" t="str">
        <f t="shared" si="39"/>
        <v>S. DQ. R.</v>
      </c>
      <c r="F2554" s="59" t="s">
        <v>1222</v>
      </c>
      <c r="G2554" s="3"/>
      <c r="H2554" s="49">
        <v>5</v>
      </c>
      <c r="I2554" s="50">
        <v>45367</v>
      </c>
      <c r="J2554" s="50">
        <v>45371</v>
      </c>
      <c r="K2554" s="52">
        <v>13134.4</v>
      </c>
    </row>
    <row r="2555" spans="1:11" ht="25.5" x14ac:dyDescent="0.2">
      <c r="A2555" s="66" t="s">
        <v>4094</v>
      </c>
      <c r="B2555" s="66" t="s">
        <v>8794</v>
      </c>
      <c r="C2555" s="11" t="s">
        <v>6416</v>
      </c>
      <c r="D2555" s="11" t="s">
        <v>6416</v>
      </c>
      <c r="E2555" s="11" t="str">
        <f t="shared" si="39"/>
        <v>S. DQ. R.</v>
      </c>
      <c r="F2555" s="59" t="s">
        <v>6416</v>
      </c>
      <c r="G2555" s="11" t="s">
        <v>4095</v>
      </c>
      <c r="H2555" s="32">
        <v>3</v>
      </c>
      <c r="I2555" s="39">
        <v>45367</v>
      </c>
      <c r="J2555" s="39">
        <v>45369</v>
      </c>
      <c r="K2555" s="48">
        <v>6995.08</v>
      </c>
    </row>
    <row r="2556" spans="1:11" x14ac:dyDescent="0.2">
      <c r="A2556" s="66" t="s">
        <v>4096</v>
      </c>
      <c r="B2556" s="66" t="s">
        <v>8795</v>
      </c>
      <c r="C2556" s="11" t="s">
        <v>6416</v>
      </c>
      <c r="D2556" s="11" t="s">
        <v>6416</v>
      </c>
      <c r="E2556" s="11" t="str">
        <f t="shared" si="39"/>
        <v>S. DQ. R.</v>
      </c>
      <c r="F2556" s="59" t="s">
        <v>6416</v>
      </c>
      <c r="G2556" s="11" t="s">
        <v>4097</v>
      </c>
      <c r="H2556" s="32">
        <v>3</v>
      </c>
      <c r="I2556" s="39">
        <v>45367</v>
      </c>
      <c r="J2556" s="39">
        <v>45369</v>
      </c>
      <c r="K2556" s="48">
        <v>3118.49</v>
      </c>
    </row>
    <row r="2557" spans="1:11" x14ac:dyDescent="0.2">
      <c r="A2557" s="66" t="s">
        <v>4098</v>
      </c>
      <c r="B2557" s="66" t="s">
        <v>8796</v>
      </c>
      <c r="C2557" s="11" t="s">
        <v>6416</v>
      </c>
      <c r="D2557" s="11" t="s">
        <v>6416</v>
      </c>
      <c r="E2557" s="11" t="str">
        <f t="shared" si="39"/>
        <v>S. DQ. R.</v>
      </c>
      <c r="F2557" s="59" t="s">
        <v>6416</v>
      </c>
      <c r="G2557" s="11" t="s">
        <v>4099</v>
      </c>
      <c r="H2557" s="32">
        <v>2</v>
      </c>
      <c r="I2557" s="39">
        <v>45368</v>
      </c>
      <c r="J2557" s="39">
        <v>45369</v>
      </c>
      <c r="K2557" s="34">
        <v>795.57</v>
      </c>
    </row>
    <row r="2558" spans="1:11" x14ac:dyDescent="0.2">
      <c r="A2558" s="66" t="s">
        <v>4100</v>
      </c>
      <c r="B2558" s="66" t="s">
        <v>8797</v>
      </c>
      <c r="C2558" s="11" t="s">
        <v>6416</v>
      </c>
      <c r="D2558" s="11" t="s">
        <v>6416</v>
      </c>
      <c r="E2558" s="11" t="str">
        <f t="shared" si="39"/>
        <v>S. DQ. R.</v>
      </c>
      <c r="F2558" s="59" t="s">
        <v>6416</v>
      </c>
      <c r="G2558" s="11" t="s">
        <v>4101</v>
      </c>
      <c r="H2558" s="32">
        <v>2</v>
      </c>
      <c r="I2558" s="39">
        <v>45368</v>
      </c>
      <c r="J2558" s="39">
        <v>45369</v>
      </c>
      <c r="K2558" s="34">
        <v>583.46</v>
      </c>
    </row>
    <row r="2559" spans="1:11" x14ac:dyDescent="0.2">
      <c r="A2559" s="63" t="s">
        <v>4102</v>
      </c>
      <c r="B2559" s="63" t="s">
        <v>8798</v>
      </c>
      <c r="C2559" s="8" t="s">
        <v>6416</v>
      </c>
      <c r="D2559" s="8" t="s">
        <v>6416</v>
      </c>
      <c r="E2559" s="8" t="str">
        <f t="shared" si="39"/>
        <v>S. DQ. R.</v>
      </c>
      <c r="F2559" s="59" t="s">
        <v>6416</v>
      </c>
      <c r="G2559" s="8" t="s">
        <v>4103</v>
      </c>
      <c r="H2559" s="23">
        <v>2</v>
      </c>
      <c r="I2559" s="35">
        <v>45370</v>
      </c>
      <c r="J2559" s="35">
        <v>45371</v>
      </c>
      <c r="K2559" s="42">
        <v>1641.8</v>
      </c>
    </row>
    <row r="2560" spans="1:11" x14ac:dyDescent="0.2">
      <c r="A2560" s="68" t="s">
        <v>4104</v>
      </c>
      <c r="B2560" s="68"/>
      <c r="C2560" s="2" t="s">
        <v>6784</v>
      </c>
      <c r="D2560" s="2" t="s">
        <v>6784</v>
      </c>
      <c r="E2560" s="2" t="str">
        <f t="shared" si="39"/>
        <v>R1 / N1</v>
      </c>
      <c r="F2560" s="59" t="s">
        <v>4104</v>
      </c>
      <c r="G2560" s="2"/>
      <c r="H2560" s="43">
        <v>23</v>
      </c>
      <c r="I2560" s="44">
        <v>45372</v>
      </c>
      <c r="J2560" s="44">
        <v>45402</v>
      </c>
      <c r="K2560" s="47">
        <v>105075.22</v>
      </c>
    </row>
    <row r="2561" spans="1:11" x14ac:dyDescent="0.2">
      <c r="A2561" s="69" t="s">
        <v>1178</v>
      </c>
      <c r="B2561" s="69"/>
      <c r="C2561" s="3" t="s">
        <v>6710</v>
      </c>
      <c r="D2561" s="3" t="s">
        <v>6710</v>
      </c>
      <c r="E2561" s="3" t="str">
        <f t="shared" si="39"/>
        <v>S. K. L. - 1</v>
      </c>
      <c r="F2561" s="59" t="s">
        <v>1178</v>
      </c>
      <c r="G2561" s="3"/>
      <c r="H2561" s="49">
        <v>5</v>
      </c>
      <c r="I2561" s="50">
        <v>45372</v>
      </c>
      <c r="J2561" s="50">
        <v>45377</v>
      </c>
      <c r="K2561" s="52">
        <v>13134.4</v>
      </c>
    </row>
    <row r="2562" spans="1:11" ht="25.5" x14ac:dyDescent="0.2">
      <c r="A2562" s="66" t="s">
        <v>4105</v>
      </c>
      <c r="B2562" s="66" t="s">
        <v>8799</v>
      </c>
      <c r="C2562" s="11" t="s">
        <v>6416</v>
      </c>
      <c r="D2562" s="11" t="s">
        <v>6416</v>
      </c>
      <c r="E2562" s="11" t="str">
        <f t="shared" si="39"/>
        <v>S. K. L. - 1</v>
      </c>
      <c r="F2562" s="59" t="s">
        <v>6416</v>
      </c>
      <c r="G2562" s="11" t="s">
        <v>4106</v>
      </c>
      <c r="H2562" s="32">
        <v>3</v>
      </c>
      <c r="I2562" s="39">
        <v>45372</v>
      </c>
      <c r="J2562" s="39">
        <v>45375</v>
      </c>
      <c r="K2562" s="48">
        <v>6995.08</v>
      </c>
    </row>
    <row r="2563" spans="1:11" x14ac:dyDescent="0.2">
      <c r="A2563" s="66" t="s">
        <v>4107</v>
      </c>
      <c r="B2563" s="66" t="s">
        <v>8800</v>
      </c>
      <c r="C2563" s="11" t="s">
        <v>6416</v>
      </c>
      <c r="D2563" s="11" t="s">
        <v>6416</v>
      </c>
      <c r="E2563" s="11" t="str">
        <f t="shared" si="39"/>
        <v>S. K. L. - 1</v>
      </c>
      <c r="F2563" s="59" t="s">
        <v>6416</v>
      </c>
      <c r="G2563" s="11" t="s">
        <v>4108</v>
      </c>
      <c r="H2563" s="32">
        <v>3</v>
      </c>
      <c r="I2563" s="39">
        <v>45372</v>
      </c>
      <c r="J2563" s="39">
        <v>45375</v>
      </c>
      <c r="K2563" s="48">
        <v>3118.49</v>
      </c>
    </row>
    <row r="2564" spans="1:11" x14ac:dyDescent="0.2">
      <c r="A2564" s="66" t="s">
        <v>4109</v>
      </c>
      <c r="B2564" s="66" t="s">
        <v>8801</v>
      </c>
      <c r="C2564" s="11" t="s">
        <v>6416</v>
      </c>
      <c r="D2564" s="11" t="s">
        <v>6416</v>
      </c>
      <c r="E2564" s="11" t="str">
        <f t="shared" si="39"/>
        <v>S. K. L. - 1</v>
      </c>
      <c r="F2564" s="59" t="s">
        <v>6416</v>
      </c>
      <c r="G2564" s="11" t="s">
        <v>4110</v>
      </c>
      <c r="H2564" s="32">
        <v>2</v>
      </c>
      <c r="I2564" s="39">
        <v>45374</v>
      </c>
      <c r="J2564" s="39">
        <v>45375</v>
      </c>
      <c r="K2564" s="34">
        <v>795.57</v>
      </c>
    </row>
    <row r="2565" spans="1:11" x14ac:dyDescent="0.2">
      <c r="A2565" s="66" t="s">
        <v>4111</v>
      </c>
      <c r="B2565" s="66" t="s">
        <v>8802</v>
      </c>
      <c r="C2565" s="11" t="s">
        <v>6416</v>
      </c>
      <c r="D2565" s="11" t="s">
        <v>6416</v>
      </c>
      <c r="E2565" s="11" t="str">
        <f t="shared" si="39"/>
        <v>S. K. L. - 1</v>
      </c>
      <c r="F2565" s="59" t="s">
        <v>6416</v>
      </c>
      <c r="G2565" s="11" t="s">
        <v>4112</v>
      </c>
      <c r="H2565" s="32">
        <v>2</v>
      </c>
      <c r="I2565" s="39">
        <v>45374</v>
      </c>
      <c r="J2565" s="39">
        <v>45375</v>
      </c>
      <c r="K2565" s="34">
        <v>583.46</v>
      </c>
    </row>
    <row r="2566" spans="1:11" x14ac:dyDescent="0.2">
      <c r="A2566" s="63" t="s">
        <v>4113</v>
      </c>
      <c r="B2566" s="63" t="s">
        <v>8803</v>
      </c>
      <c r="C2566" s="8" t="s">
        <v>6416</v>
      </c>
      <c r="D2566" s="8" t="s">
        <v>6416</v>
      </c>
      <c r="E2566" s="8" t="str">
        <f t="shared" si="39"/>
        <v>S. K. L. - 1</v>
      </c>
      <c r="F2566" s="59" t="s">
        <v>6416</v>
      </c>
      <c r="G2566" s="8" t="s">
        <v>4114</v>
      </c>
      <c r="H2566" s="23">
        <v>2</v>
      </c>
      <c r="I2566" s="35">
        <v>45376</v>
      </c>
      <c r="J2566" s="35">
        <v>45377</v>
      </c>
      <c r="K2566" s="42">
        <v>1641.8</v>
      </c>
    </row>
    <row r="2567" spans="1:11" x14ac:dyDescent="0.2">
      <c r="A2567" s="69" t="s">
        <v>1189</v>
      </c>
      <c r="B2567" s="69"/>
      <c r="C2567" s="3" t="s">
        <v>6711</v>
      </c>
      <c r="D2567" s="3" t="s">
        <v>6711</v>
      </c>
      <c r="E2567" s="3" t="str">
        <f t="shared" ref="E2567:E2630" si="40">IF(C2567="",E2566,C2567)</f>
        <v>S. K. L. - 2</v>
      </c>
      <c r="F2567" s="59" t="s">
        <v>1189</v>
      </c>
      <c r="G2567" s="3"/>
      <c r="H2567" s="49">
        <v>5</v>
      </c>
      <c r="I2567" s="50">
        <v>45372</v>
      </c>
      <c r="J2567" s="50">
        <v>45377</v>
      </c>
      <c r="K2567" s="52">
        <v>13134.4</v>
      </c>
    </row>
    <row r="2568" spans="1:11" ht="25.5" x14ac:dyDescent="0.2">
      <c r="A2568" s="66" t="s">
        <v>4115</v>
      </c>
      <c r="B2568" s="66" t="s">
        <v>8804</v>
      </c>
      <c r="C2568" s="11" t="s">
        <v>6416</v>
      </c>
      <c r="D2568" s="11" t="s">
        <v>6416</v>
      </c>
      <c r="E2568" s="11" t="str">
        <f t="shared" si="40"/>
        <v>S. K. L. - 2</v>
      </c>
      <c r="F2568" s="59" t="s">
        <v>6416</v>
      </c>
      <c r="G2568" s="11" t="s">
        <v>4116</v>
      </c>
      <c r="H2568" s="32">
        <v>3</v>
      </c>
      <c r="I2568" s="39">
        <v>45372</v>
      </c>
      <c r="J2568" s="39">
        <v>45375</v>
      </c>
      <c r="K2568" s="48">
        <v>6995.08</v>
      </c>
    </row>
    <row r="2569" spans="1:11" x14ac:dyDescent="0.2">
      <c r="A2569" s="66" t="s">
        <v>4117</v>
      </c>
      <c r="B2569" s="66" t="s">
        <v>8805</v>
      </c>
      <c r="C2569" s="11" t="s">
        <v>6416</v>
      </c>
      <c r="D2569" s="11" t="s">
        <v>6416</v>
      </c>
      <c r="E2569" s="11" t="str">
        <f t="shared" si="40"/>
        <v>S. K. L. - 2</v>
      </c>
      <c r="F2569" s="59" t="s">
        <v>6416</v>
      </c>
      <c r="G2569" s="11" t="s">
        <v>4118</v>
      </c>
      <c r="H2569" s="32">
        <v>3</v>
      </c>
      <c r="I2569" s="39">
        <v>45372</v>
      </c>
      <c r="J2569" s="39">
        <v>45375</v>
      </c>
      <c r="K2569" s="48">
        <v>3118.49</v>
      </c>
    </row>
    <row r="2570" spans="1:11" x14ac:dyDescent="0.2">
      <c r="A2570" s="66" t="s">
        <v>4119</v>
      </c>
      <c r="B2570" s="66" t="s">
        <v>8806</v>
      </c>
      <c r="C2570" s="11" t="s">
        <v>6416</v>
      </c>
      <c r="D2570" s="11" t="s">
        <v>6416</v>
      </c>
      <c r="E2570" s="11" t="str">
        <f t="shared" si="40"/>
        <v>S. K. L. - 2</v>
      </c>
      <c r="F2570" s="59" t="s">
        <v>6416</v>
      </c>
      <c r="G2570" s="11" t="s">
        <v>4120</v>
      </c>
      <c r="H2570" s="32">
        <v>2</v>
      </c>
      <c r="I2570" s="39">
        <v>45374</v>
      </c>
      <c r="J2570" s="39">
        <v>45375</v>
      </c>
      <c r="K2570" s="34">
        <v>795.57</v>
      </c>
    </row>
    <row r="2571" spans="1:11" x14ac:dyDescent="0.2">
      <c r="A2571" s="66" t="s">
        <v>4121</v>
      </c>
      <c r="B2571" s="66" t="s">
        <v>8807</v>
      </c>
      <c r="C2571" s="11" t="s">
        <v>6416</v>
      </c>
      <c r="D2571" s="11" t="s">
        <v>6416</v>
      </c>
      <c r="E2571" s="11" t="str">
        <f t="shared" si="40"/>
        <v>S. K. L. - 2</v>
      </c>
      <c r="F2571" s="59" t="s">
        <v>6416</v>
      </c>
      <c r="G2571" s="11" t="s">
        <v>4122</v>
      </c>
      <c r="H2571" s="32">
        <v>2</v>
      </c>
      <c r="I2571" s="39">
        <v>45374</v>
      </c>
      <c r="J2571" s="39">
        <v>45375</v>
      </c>
      <c r="K2571" s="34">
        <v>583.46</v>
      </c>
    </row>
    <row r="2572" spans="1:11" x14ac:dyDescent="0.2">
      <c r="A2572" s="63" t="s">
        <v>4123</v>
      </c>
      <c r="B2572" s="63" t="s">
        <v>8808</v>
      </c>
      <c r="C2572" s="8" t="s">
        <v>6416</v>
      </c>
      <c r="D2572" s="8" t="s">
        <v>6416</v>
      </c>
      <c r="E2572" s="8" t="str">
        <f t="shared" si="40"/>
        <v>S. K. L. - 2</v>
      </c>
      <c r="F2572" s="59" t="s">
        <v>6416</v>
      </c>
      <c r="G2572" s="8" t="s">
        <v>4124</v>
      </c>
      <c r="H2572" s="23">
        <v>2</v>
      </c>
      <c r="I2572" s="35">
        <v>45376</v>
      </c>
      <c r="J2572" s="35">
        <v>45377</v>
      </c>
      <c r="K2572" s="42">
        <v>1641.8</v>
      </c>
    </row>
    <row r="2573" spans="1:11" x14ac:dyDescent="0.2">
      <c r="A2573" s="69" t="s">
        <v>2027</v>
      </c>
      <c r="B2573" s="69"/>
      <c r="C2573" s="3" t="s">
        <v>6741</v>
      </c>
      <c r="D2573" s="3" t="s">
        <v>6741</v>
      </c>
      <c r="E2573" s="3" t="str">
        <f t="shared" si="40"/>
        <v>S. K. L. - 3</v>
      </c>
      <c r="F2573" s="59" t="s">
        <v>2027</v>
      </c>
      <c r="G2573" s="3"/>
      <c r="H2573" s="49">
        <v>5</v>
      </c>
      <c r="I2573" s="50">
        <v>45376</v>
      </c>
      <c r="J2573" s="50">
        <v>45381</v>
      </c>
      <c r="K2573" s="52">
        <v>13134.4</v>
      </c>
    </row>
    <row r="2574" spans="1:11" ht="25.5" x14ac:dyDescent="0.2">
      <c r="A2574" s="66" t="s">
        <v>4125</v>
      </c>
      <c r="B2574" s="66" t="s">
        <v>8809</v>
      </c>
      <c r="C2574" s="11" t="s">
        <v>6416</v>
      </c>
      <c r="D2574" s="11" t="s">
        <v>6416</v>
      </c>
      <c r="E2574" s="11" t="str">
        <f t="shared" si="40"/>
        <v>S. K. L. - 3</v>
      </c>
      <c r="F2574" s="59" t="s">
        <v>6416</v>
      </c>
      <c r="G2574" s="11" t="s">
        <v>4126</v>
      </c>
      <c r="H2574" s="32">
        <v>3</v>
      </c>
      <c r="I2574" s="39">
        <v>45376</v>
      </c>
      <c r="J2574" s="39">
        <v>45378</v>
      </c>
      <c r="K2574" s="48">
        <v>6995.08</v>
      </c>
    </row>
    <row r="2575" spans="1:11" x14ac:dyDescent="0.2">
      <c r="A2575" s="66" t="s">
        <v>4127</v>
      </c>
      <c r="B2575" s="66" t="s">
        <v>8810</v>
      </c>
      <c r="C2575" s="11" t="s">
        <v>6416</v>
      </c>
      <c r="D2575" s="11" t="s">
        <v>6416</v>
      </c>
      <c r="E2575" s="11" t="str">
        <f t="shared" si="40"/>
        <v>S. K. L. - 3</v>
      </c>
      <c r="F2575" s="59" t="s">
        <v>6416</v>
      </c>
      <c r="G2575" s="11" t="s">
        <v>4128</v>
      </c>
      <c r="H2575" s="32">
        <v>3</v>
      </c>
      <c r="I2575" s="39">
        <v>45376</v>
      </c>
      <c r="J2575" s="39">
        <v>45378</v>
      </c>
      <c r="K2575" s="48">
        <v>3118.49</v>
      </c>
    </row>
    <row r="2576" spans="1:11" x14ac:dyDescent="0.2">
      <c r="A2576" s="66" t="s">
        <v>4129</v>
      </c>
      <c r="B2576" s="66" t="s">
        <v>8811</v>
      </c>
      <c r="C2576" s="11" t="s">
        <v>6416</v>
      </c>
      <c r="D2576" s="11" t="s">
        <v>6416</v>
      </c>
      <c r="E2576" s="11" t="str">
        <f t="shared" si="40"/>
        <v>S. K. L. - 3</v>
      </c>
      <c r="F2576" s="59" t="s">
        <v>6416</v>
      </c>
      <c r="G2576" s="11" t="s">
        <v>4130</v>
      </c>
      <c r="H2576" s="32">
        <v>2</v>
      </c>
      <c r="I2576" s="39">
        <v>45377</v>
      </c>
      <c r="J2576" s="39">
        <v>45378</v>
      </c>
      <c r="K2576" s="34">
        <v>795.57</v>
      </c>
    </row>
    <row r="2577" spans="1:11" x14ac:dyDescent="0.2">
      <c r="A2577" s="66" t="s">
        <v>4131</v>
      </c>
      <c r="B2577" s="66" t="s">
        <v>8812</v>
      </c>
      <c r="C2577" s="11" t="s">
        <v>6416</v>
      </c>
      <c r="D2577" s="11" t="s">
        <v>6416</v>
      </c>
      <c r="E2577" s="11" t="str">
        <f t="shared" si="40"/>
        <v>S. K. L. - 3</v>
      </c>
      <c r="F2577" s="59" t="s">
        <v>6416</v>
      </c>
      <c r="G2577" s="11" t="s">
        <v>4132</v>
      </c>
      <c r="H2577" s="32">
        <v>2</v>
      </c>
      <c r="I2577" s="39">
        <v>45377</v>
      </c>
      <c r="J2577" s="39">
        <v>45378</v>
      </c>
      <c r="K2577" s="34">
        <v>583.46</v>
      </c>
    </row>
    <row r="2578" spans="1:11" x14ac:dyDescent="0.2">
      <c r="A2578" s="63" t="s">
        <v>4133</v>
      </c>
      <c r="B2578" s="63" t="s">
        <v>8813</v>
      </c>
      <c r="C2578" s="8" t="s">
        <v>6416</v>
      </c>
      <c r="D2578" s="8" t="s">
        <v>6416</v>
      </c>
      <c r="E2578" s="8" t="str">
        <f t="shared" si="40"/>
        <v>S. K. L. - 3</v>
      </c>
      <c r="F2578" s="59" t="s">
        <v>6416</v>
      </c>
      <c r="G2578" s="8" t="s">
        <v>4134</v>
      </c>
      <c r="H2578" s="23">
        <v>2</v>
      </c>
      <c r="I2578" s="35">
        <v>45379</v>
      </c>
      <c r="J2578" s="35">
        <v>45381</v>
      </c>
      <c r="K2578" s="42">
        <v>1641.8</v>
      </c>
    </row>
    <row r="2579" spans="1:11" x14ac:dyDescent="0.2">
      <c r="A2579" s="69" t="s">
        <v>1569</v>
      </c>
      <c r="B2579" s="69"/>
      <c r="C2579" s="3" t="s">
        <v>6730</v>
      </c>
      <c r="D2579" s="3" t="s">
        <v>6730</v>
      </c>
      <c r="E2579" s="3" t="str">
        <f t="shared" si="40"/>
        <v>S. K. R. - 1</v>
      </c>
      <c r="F2579" s="59" t="s">
        <v>1569</v>
      </c>
      <c r="G2579" s="3"/>
      <c r="H2579" s="49">
        <v>5</v>
      </c>
      <c r="I2579" s="50">
        <v>45382</v>
      </c>
      <c r="J2579" s="50">
        <v>45386</v>
      </c>
      <c r="K2579" s="52">
        <v>13134.4</v>
      </c>
    </row>
    <row r="2580" spans="1:11" ht="25.5" x14ac:dyDescent="0.2">
      <c r="A2580" s="66" t="s">
        <v>4135</v>
      </c>
      <c r="B2580" s="66" t="s">
        <v>8814</v>
      </c>
      <c r="C2580" s="11" t="s">
        <v>6416</v>
      </c>
      <c r="D2580" s="11" t="s">
        <v>6416</v>
      </c>
      <c r="E2580" s="11" t="str">
        <f t="shared" si="40"/>
        <v>S. K. R. - 1</v>
      </c>
      <c r="F2580" s="59" t="s">
        <v>6416</v>
      </c>
      <c r="G2580" s="11" t="s">
        <v>4136</v>
      </c>
      <c r="H2580" s="32">
        <v>3</v>
      </c>
      <c r="I2580" s="39">
        <v>45382</v>
      </c>
      <c r="J2580" s="39">
        <v>45384</v>
      </c>
      <c r="K2580" s="48">
        <v>6995.08</v>
      </c>
    </row>
    <row r="2581" spans="1:11" x14ac:dyDescent="0.2">
      <c r="A2581" s="66" t="s">
        <v>4137</v>
      </c>
      <c r="B2581" s="66" t="s">
        <v>8815</v>
      </c>
      <c r="C2581" s="11" t="s">
        <v>6416</v>
      </c>
      <c r="D2581" s="11" t="s">
        <v>6416</v>
      </c>
      <c r="E2581" s="11" t="str">
        <f t="shared" si="40"/>
        <v>S. K. R. - 1</v>
      </c>
      <c r="F2581" s="59" t="s">
        <v>6416</v>
      </c>
      <c r="G2581" s="11" t="s">
        <v>4138</v>
      </c>
      <c r="H2581" s="32">
        <v>3</v>
      </c>
      <c r="I2581" s="39">
        <v>45382</v>
      </c>
      <c r="J2581" s="39">
        <v>45384</v>
      </c>
      <c r="K2581" s="48">
        <v>3118.49</v>
      </c>
    </row>
    <row r="2582" spans="1:11" x14ac:dyDescent="0.2">
      <c r="A2582" s="66" t="s">
        <v>4139</v>
      </c>
      <c r="B2582" s="66" t="s">
        <v>8816</v>
      </c>
      <c r="C2582" s="11" t="s">
        <v>6416</v>
      </c>
      <c r="D2582" s="11" t="s">
        <v>6416</v>
      </c>
      <c r="E2582" s="11" t="str">
        <f t="shared" si="40"/>
        <v>S. K. R. - 1</v>
      </c>
      <c r="F2582" s="59" t="s">
        <v>6416</v>
      </c>
      <c r="G2582" s="11" t="s">
        <v>4140</v>
      </c>
      <c r="H2582" s="32">
        <v>2</v>
      </c>
      <c r="I2582" s="39">
        <v>45383</v>
      </c>
      <c r="J2582" s="39">
        <v>45384</v>
      </c>
      <c r="K2582" s="34">
        <v>795.57</v>
      </c>
    </row>
    <row r="2583" spans="1:11" x14ac:dyDescent="0.2">
      <c r="A2583" s="66" t="s">
        <v>4141</v>
      </c>
      <c r="B2583" s="66" t="s">
        <v>8817</v>
      </c>
      <c r="C2583" s="11" t="s">
        <v>6416</v>
      </c>
      <c r="D2583" s="11" t="s">
        <v>6416</v>
      </c>
      <c r="E2583" s="11" t="str">
        <f t="shared" si="40"/>
        <v>S. K. R. - 1</v>
      </c>
      <c r="F2583" s="59" t="s">
        <v>6416</v>
      </c>
      <c r="G2583" s="11" t="s">
        <v>4142</v>
      </c>
      <c r="H2583" s="32">
        <v>2</v>
      </c>
      <c r="I2583" s="39">
        <v>45383</v>
      </c>
      <c r="J2583" s="39">
        <v>45384</v>
      </c>
      <c r="K2583" s="34">
        <v>583.46</v>
      </c>
    </row>
    <row r="2584" spans="1:11" x14ac:dyDescent="0.2">
      <c r="A2584" s="63" t="s">
        <v>4143</v>
      </c>
      <c r="B2584" s="63" t="s">
        <v>8818</v>
      </c>
      <c r="C2584" s="8" t="s">
        <v>6416</v>
      </c>
      <c r="D2584" s="8" t="s">
        <v>6416</v>
      </c>
      <c r="E2584" s="8" t="str">
        <f t="shared" si="40"/>
        <v>S. K. R. - 1</v>
      </c>
      <c r="F2584" s="59" t="s">
        <v>6416</v>
      </c>
      <c r="G2584" s="8" t="s">
        <v>4144</v>
      </c>
      <c r="H2584" s="23">
        <v>2</v>
      </c>
      <c r="I2584" s="35">
        <v>45385</v>
      </c>
      <c r="J2584" s="35">
        <v>45386</v>
      </c>
      <c r="K2584" s="42">
        <v>1641.8</v>
      </c>
    </row>
    <row r="2585" spans="1:11" x14ac:dyDescent="0.2">
      <c r="A2585" s="69" t="s">
        <v>1580</v>
      </c>
      <c r="B2585" s="69"/>
      <c r="C2585" s="3" t="s">
        <v>6731</v>
      </c>
      <c r="D2585" s="3" t="s">
        <v>6731</v>
      </c>
      <c r="E2585" s="3" t="str">
        <f t="shared" si="40"/>
        <v>S. K. R. - 2</v>
      </c>
      <c r="F2585" s="59" t="s">
        <v>1580</v>
      </c>
      <c r="G2585" s="3"/>
      <c r="H2585" s="49">
        <v>5</v>
      </c>
      <c r="I2585" s="50">
        <v>45382</v>
      </c>
      <c r="J2585" s="50">
        <v>45386</v>
      </c>
      <c r="K2585" s="52">
        <v>13134.4</v>
      </c>
    </row>
    <row r="2586" spans="1:11" ht="25.5" x14ac:dyDescent="0.2">
      <c r="A2586" s="66" t="s">
        <v>4145</v>
      </c>
      <c r="B2586" s="66" t="s">
        <v>8819</v>
      </c>
      <c r="C2586" s="11" t="s">
        <v>6416</v>
      </c>
      <c r="D2586" s="11" t="s">
        <v>6416</v>
      </c>
      <c r="E2586" s="11" t="str">
        <f t="shared" si="40"/>
        <v>S. K. R. - 2</v>
      </c>
      <c r="F2586" s="59" t="s">
        <v>6416</v>
      </c>
      <c r="G2586" s="11" t="s">
        <v>4146</v>
      </c>
      <c r="H2586" s="32">
        <v>3</v>
      </c>
      <c r="I2586" s="39">
        <v>45382</v>
      </c>
      <c r="J2586" s="39">
        <v>45384</v>
      </c>
      <c r="K2586" s="48">
        <v>6995.08</v>
      </c>
    </row>
    <row r="2587" spans="1:11" x14ac:dyDescent="0.2">
      <c r="A2587" s="66" t="s">
        <v>4147</v>
      </c>
      <c r="B2587" s="66" t="s">
        <v>8820</v>
      </c>
      <c r="C2587" s="11" t="s">
        <v>6416</v>
      </c>
      <c r="D2587" s="11" t="s">
        <v>6416</v>
      </c>
      <c r="E2587" s="11" t="str">
        <f t="shared" si="40"/>
        <v>S. K. R. - 2</v>
      </c>
      <c r="F2587" s="59" t="s">
        <v>6416</v>
      </c>
      <c r="G2587" s="11" t="s">
        <v>4148</v>
      </c>
      <c r="H2587" s="32">
        <v>3</v>
      </c>
      <c r="I2587" s="39">
        <v>45382</v>
      </c>
      <c r="J2587" s="39">
        <v>45384</v>
      </c>
      <c r="K2587" s="48">
        <v>3118.49</v>
      </c>
    </row>
    <row r="2588" spans="1:11" x14ac:dyDescent="0.2">
      <c r="A2588" s="66" t="s">
        <v>4149</v>
      </c>
      <c r="B2588" s="66" t="s">
        <v>8821</v>
      </c>
      <c r="C2588" s="11" t="s">
        <v>6416</v>
      </c>
      <c r="D2588" s="11" t="s">
        <v>6416</v>
      </c>
      <c r="E2588" s="11" t="str">
        <f t="shared" si="40"/>
        <v>S. K. R. - 2</v>
      </c>
      <c r="F2588" s="59" t="s">
        <v>6416</v>
      </c>
      <c r="G2588" s="11" t="s">
        <v>4150</v>
      </c>
      <c r="H2588" s="32">
        <v>2</v>
      </c>
      <c r="I2588" s="39">
        <v>45383</v>
      </c>
      <c r="J2588" s="39">
        <v>45384</v>
      </c>
      <c r="K2588" s="34">
        <v>795.57</v>
      </c>
    </row>
    <row r="2589" spans="1:11" x14ac:dyDescent="0.2">
      <c r="A2589" s="66" t="s">
        <v>4151</v>
      </c>
      <c r="B2589" s="66" t="s">
        <v>8822</v>
      </c>
      <c r="C2589" s="11" t="s">
        <v>6416</v>
      </c>
      <c r="D2589" s="11" t="s">
        <v>6416</v>
      </c>
      <c r="E2589" s="11" t="str">
        <f t="shared" si="40"/>
        <v>S. K. R. - 2</v>
      </c>
      <c r="F2589" s="59" t="s">
        <v>6416</v>
      </c>
      <c r="G2589" s="11" t="s">
        <v>4152</v>
      </c>
      <c r="H2589" s="32">
        <v>2</v>
      </c>
      <c r="I2589" s="39">
        <v>45383</v>
      </c>
      <c r="J2589" s="39">
        <v>45384</v>
      </c>
      <c r="K2589" s="34">
        <v>583.46</v>
      </c>
    </row>
    <row r="2590" spans="1:11" x14ac:dyDescent="0.2">
      <c r="A2590" s="63" t="s">
        <v>4153</v>
      </c>
      <c r="B2590" s="63" t="s">
        <v>8823</v>
      </c>
      <c r="C2590" s="8" t="s">
        <v>6416</v>
      </c>
      <c r="D2590" s="8" t="s">
        <v>6416</v>
      </c>
      <c r="E2590" s="8" t="str">
        <f t="shared" si="40"/>
        <v>S. K. R. - 2</v>
      </c>
      <c r="F2590" s="59" t="s">
        <v>6416</v>
      </c>
      <c r="G2590" s="8" t="s">
        <v>4154</v>
      </c>
      <c r="H2590" s="23">
        <v>2</v>
      </c>
      <c r="I2590" s="35">
        <v>45385</v>
      </c>
      <c r="J2590" s="35">
        <v>45386</v>
      </c>
      <c r="K2590" s="42">
        <v>1641.8</v>
      </c>
    </row>
    <row r="2591" spans="1:11" x14ac:dyDescent="0.2">
      <c r="A2591" s="69" t="s">
        <v>1277</v>
      </c>
      <c r="B2591" s="69"/>
      <c r="C2591" s="3" t="s">
        <v>6719</v>
      </c>
      <c r="D2591" s="3" t="s">
        <v>6719</v>
      </c>
      <c r="E2591" s="3" t="str">
        <f t="shared" si="40"/>
        <v>S. K. CL.</v>
      </c>
      <c r="F2591" s="59" t="s">
        <v>1277</v>
      </c>
      <c r="G2591" s="3"/>
      <c r="H2591" s="49">
        <v>5</v>
      </c>
      <c r="I2591" s="50">
        <v>45388</v>
      </c>
      <c r="J2591" s="50">
        <v>45396</v>
      </c>
      <c r="K2591" s="52">
        <v>13134.4</v>
      </c>
    </row>
    <row r="2592" spans="1:11" ht="25.5" x14ac:dyDescent="0.2">
      <c r="A2592" s="66" t="s">
        <v>4155</v>
      </c>
      <c r="B2592" s="66" t="s">
        <v>8824</v>
      </c>
      <c r="C2592" s="11" t="s">
        <v>6416</v>
      </c>
      <c r="D2592" s="11" t="s">
        <v>6416</v>
      </c>
      <c r="E2592" s="11" t="str">
        <f t="shared" si="40"/>
        <v>S. K. CL.</v>
      </c>
      <c r="F2592" s="59" t="s">
        <v>6416</v>
      </c>
      <c r="G2592" s="11" t="s">
        <v>4156</v>
      </c>
      <c r="H2592" s="32">
        <v>3</v>
      </c>
      <c r="I2592" s="39">
        <v>45388</v>
      </c>
      <c r="J2592" s="39">
        <v>45390</v>
      </c>
      <c r="K2592" s="48">
        <v>6995.08</v>
      </c>
    </row>
    <row r="2593" spans="1:11" x14ac:dyDescent="0.2">
      <c r="A2593" s="66" t="s">
        <v>4157</v>
      </c>
      <c r="B2593" s="66" t="s">
        <v>8825</v>
      </c>
      <c r="C2593" s="11" t="s">
        <v>6416</v>
      </c>
      <c r="D2593" s="11" t="s">
        <v>6416</v>
      </c>
      <c r="E2593" s="11" t="str">
        <f t="shared" si="40"/>
        <v>S. K. CL.</v>
      </c>
      <c r="F2593" s="59" t="s">
        <v>6416</v>
      </c>
      <c r="G2593" s="11" t="s">
        <v>4158</v>
      </c>
      <c r="H2593" s="32">
        <v>3</v>
      </c>
      <c r="I2593" s="39">
        <v>45388</v>
      </c>
      <c r="J2593" s="39">
        <v>45390</v>
      </c>
      <c r="K2593" s="48">
        <v>3118.49</v>
      </c>
    </row>
    <row r="2594" spans="1:11" x14ac:dyDescent="0.2">
      <c r="A2594" s="66" t="s">
        <v>4159</v>
      </c>
      <c r="B2594" s="66" t="s">
        <v>8826</v>
      </c>
      <c r="C2594" s="11" t="s">
        <v>6416</v>
      </c>
      <c r="D2594" s="11" t="s">
        <v>6416</v>
      </c>
      <c r="E2594" s="11" t="str">
        <f t="shared" si="40"/>
        <v>S. K. CL.</v>
      </c>
      <c r="F2594" s="59" t="s">
        <v>6416</v>
      </c>
      <c r="G2594" s="11" t="s">
        <v>4160</v>
      </c>
      <c r="H2594" s="32">
        <v>2</v>
      </c>
      <c r="I2594" s="39">
        <v>45389</v>
      </c>
      <c r="J2594" s="39">
        <v>45390</v>
      </c>
      <c r="K2594" s="34">
        <v>795.57</v>
      </c>
    </row>
    <row r="2595" spans="1:11" x14ac:dyDescent="0.2">
      <c r="A2595" s="66" t="s">
        <v>4161</v>
      </c>
      <c r="B2595" s="66" t="s">
        <v>8827</v>
      </c>
      <c r="C2595" s="11" t="s">
        <v>6416</v>
      </c>
      <c r="D2595" s="11" t="s">
        <v>6416</v>
      </c>
      <c r="E2595" s="11" t="str">
        <f t="shared" si="40"/>
        <v>S. K. CL.</v>
      </c>
      <c r="F2595" s="59" t="s">
        <v>6416</v>
      </c>
      <c r="G2595" s="11" t="s">
        <v>4162</v>
      </c>
      <c r="H2595" s="32">
        <v>2</v>
      </c>
      <c r="I2595" s="39">
        <v>45389</v>
      </c>
      <c r="J2595" s="39">
        <v>45390</v>
      </c>
      <c r="K2595" s="34">
        <v>583.46</v>
      </c>
    </row>
    <row r="2596" spans="1:11" x14ac:dyDescent="0.2">
      <c r="A2596" s="63" t="s">
        <v>4163</v>
      </c>
      <c r="B2596" s="63" t="s">
        <v>8828</v>
      </c>
      <c r="C2596" s="8" t="s">
        <v>6416</v>
      </c>
      <c r="D2596" s="8" t="s">
        <v>6416</v>
      </c>
      <c r="E2596" s="8" t="str">
        <f t="shared" si="40"/>
        <v>S. K. CL.</v>
      </c>
      <c r="F2596" s="59" t="s">
        <v>6416</v>
      </c>
      <c r="G2596" s="8" t="s">
        <v>4164</v>
      </c>
      <c r="H2596" s="23">
        <v>2</v>
      </c>
      <c r="I2596" s="35">
        <v>45391</v>
      </c>
      <c r="J2596" s="35">
        <v>45396</v>
      </c>
      <c r="K2596" s="42">
        <v>1641.8</v>
      </c>
    </row>
    <row r="2597" spans="1:11" x14ac:dyDescent="0.2">
      <c r="A2597" s="69" t="s">
        <v>1288</v>
      </c>
      <c r="B2597" s="69"/>
      <c r="C2597" s="3" t="s">
        <v>6720</v>
      </c>
      <c r="D2597" s="3" t="s">
        <v>6720</v>
      </c>
      <c r="E2597" s="3" t="str">
        <f t="shared" si="40"/>
        <v>S. K. CR.</v>
      </c>
      <c r="F2597" s="59" t="s">
        <v>1288</v>
      </c>
      <c r="G2597" s="3"/>
      <c r="H2597" s="49">
        <v>5</v>
      </c>
      <c r="I2597" s="50">
        <v>45388</v>
      </c>
      <c r="J2597" s="50">
        <v>45396</v>
      </c>
      <c r="K2597" s="52">
        <v>13134.4</v>
      </c>
    </row>
    <row r="2598" spans="1:11" ht="25.5" x14ac:dyDescent="0.2">
      <c r="A2598" s="66" t="s">
        <v>4165</v>
      </c>
      <c r="B2598" s="66" t="s">
        <v>8829</v>
      </c>
      <c r="C2598" s="11" t="s">
        <v>6416</v>
      </c>
      <c r="D2598" s="11" t="s">
        <v>6416</v>
      </c>
      <c r="E2598" s="11" t="str">
        <f t="shared" si="40"/>
        <v>S. K. CR.</v>
      </c>
      <c r="F2598" s="59" t="s">
        <v>6416</v>
      </c>
      <c r="G2598" s="11" t="s">
        <v>4166</v>
      </c>
      <c r="H2598" s="32">
        <v>3</v>
      </c>
      <c r="I2598" s="39">
        <v>45388</v>
      </c>
      <c r="J2598" s="39">
        <v>45390</v>
      </c>
      <c r="K2598" s="48">
        <v>6995.08</v>
      </c>
    </row>
    <row r="2599" spans="1:11" x14ac:dyDescent="0.2">
      <c r="A2599" s="66" t="s">
        <v>4167</v>
      </c>
      <c r="B2599" s="66" t="s">
        <v>8830</v>
      </c>
      <c r="C2599" s="11" t="s">
        <v>6416</v>
      </c>
      <c r="D2599" s="11" t="s">
        <v>6416</v>
      </c>
      <c r="E2599" s="11" t="str">
        <f t="shared" si="40"/>
        <v>S. K. CR.</v>
      </c>
      <c r="F2599" s="59" t="s">
        <v>6416</v>
      </c>
      <c r="G2599" s="11" t="s">
        <v>4168</v>
      </c>
      <c r="H2599" s="32">
        <v>3</v>
      </c>
      <c r="I2599" s="39">
        <v>45388</v>
      </c>
      <c r="J2599" s="39">
        <v>45390</v>
      </c>
      <c r="K2599" s="48">
        <v>3118.49</v>
      </c>
    </row>
    <row r="2600" spans="1:11" x14ac:dyDescent="0.2">
      <c r="A2600" s="66" t="s">
        <v>4169</v>
      </c>
      <c r="B2600" s="66" t="s">
        <v>8831</v>
      </c>
      <c r="C2600" s="11" t="s">
        <v>6416</v>
      </c>
      <c r="D2600" s="11" t="s">
        <v>6416</v>
      </c>
      <c r="E2600" s="11" t="str">
        <f t="shared" si="40"/>
        <v>S. K. CR.</v>
      </c>
      <c r="F2600" s="59" t="s">
        <v>6416</v>
      </c>
      <c r="G2600" s="11" t="s">
        <v>4170</v>
      </c>
      <c r="H2600" s="32">
        <v>2</v>
      </c>
      <c r="I2600" s="39">
        <v>45389</v>
      </c>
      <c r="J2600" s="39">
        <v>45390</v>
      </c>
      <c r="K2600" s="34">
        <v>795.57</v>
      </c>
    </row>
    <row r="2601" spans="1:11" x14ac:dyDescent="0.2">
      <c r="A2601" s="66" t="s">
        <v>4171</v>
      </c>
      <c r="B2601" s="66" t="s">
        <v>8832</v>
      </c>
      <c r="C2601" s="11" t="s">
        <v>6416</v>
      </c>
      <c r="D2601" s="11" t="s">
        <v>6416</v>
      </c>
      <c r="E2601" s="11" t="str">
        <f t="shared" si="40"/>
        <v>S. K. CR.</v>
      </c>
      <c r="F2601" s="59" t="s">
        <v>6416</v>
      </c>
      <c r="G2601" s="11" t="s">
        <v>4172</v>
      </c>
      <c r="H2601" s="32">
        <v>2</v>
      </c>
      <c r="I2601" s="39">
        <v>45389</v>
      </c>
      <c r="J2601" s="39">
        <v>45390</v>
      </c>
      <c r="K2601" s="34">
        <v>583.46</v>
      </c>
    </row>
    <row r="2602" spans="1:11" x14ac:dyDescent="0.2">
      <c r="A2602" s="63" t="s">
        <v>4173</v>
      </c>
      <c r="B2602" s="63" t="s">
        <v>8833</v>
      </c>
      <c r="C2602" s="8" t="s">
        <v>6416</v>
      </c>
      <c r="D2602" s="8" t="s">
        <v>6416</v>
      </c>
      <c r="E2602" s="8" t="str">
        <f t="shared" si="40"/>
        <v>S. K. CR.</v>
      </c>
      <c r="F2602" s="59" t="s">
        <v>6416</v>
      </c>
      <c r="G2602" s="8" t="s">
        <v>4174</v>
      </c>
      <c r="H2602" s="23">
        <v>2</v>
      </c>
      <c r="I2602" s="35">
        <v>45391</v>
      </c>
      <c r="J2602" s="35">
        <v>45396</v>
      </c>
      <c r="K2602" s="42">
        <v>1641.8</v>
      </c>
    </row>
    <row r="2603" spans="1:11" x14ac:dyDescent="0.2">
      <c r="A2603" s="69" t="s">
        <v>1222</v>
      </c>
      <c r="B2603" s="69"/>
      <c r="C2603" s="3" t="s">
        <v>6714</v>
      </c>
      <c r="D2603" s="3" t="s">
        <v>6714</v>
      </c>
      <c r="E2603" s="3" t="str">
        <f t="shared" si="40"/>
        <v>S. DQ. R.</v>
      </c>
      <c r="F2603" s="59" t="s">
        <v>1222</v>
      </c>
      <c r="G2603" s="3"/>
      <c r="H2603" s="49">
        <v>5</v>
      </c>
      <c r="I2603" s="50">
        <v>45397</v>
      </c>
      <c r="J2603" s="50">
        <v>45402</v>
      </c>
      <c r="K2603" s="52">
        <v>13134.4</v>
      </c>
    </row>
    <row r="2604" spans="1:11" ht="25.5" x14ac:dyDescent="0.2">
      <c r="A2604" s="66" t="s">
        <v>4175</v>
      </c>
      <c r="B2604" s="66" t="s">
        <v>8834</v>
      </c>
      <c r="C2604" s="11" t="s">
        <v>6416</v>
      </c>
      <c r="D2604" s="11" t="s">
        <v>6416</v>
      </c>
      <c r="E2604" s="11" t="str">
        <f t="shared" si="40"/>
        <v>S. DQ. R.</v>
      </c>
      <c r="F2604" s="59" t="s">
        <v>6416</v>
      </c>
      <c r="G2604" s="11" t="s">
        <v>4176</v>
      </c>
      <c r="H2604" s="32">
        <v>3</v>
      </c>
      <c r="I2604" s="39">
        <v>45397</v>
      </c>
      <c r="J2604" s="39">
        <v>45399</v>
      </c>
      <c r="K2604" s="48">
        <v>6995.08</v>
      </c>
    </row>
    <row r="2605" spans="1:11" x14ac:dyDescent="0.2">
      <c r="A2605" s="66" t="s">
        <v>4177</v>
      </c>
      <c r="B2605" s="66" t="s">
        <v>8835</v>
      </c>
      <c r="C2605" s="11" t="s">
        <v>6416</v>
      </c>
      <c r="D2605" s="11" t="s">
        <v>6416</v>
      </c>
      <c r="E2605" s="11" t="str">
        <f t="shared" si="40"/>
        <v>S. DQ. R.</v>
      </c>
      <c r="F2605" s="59" t="s">
        <v>6416</v>
      </c>
      <c r="G2605" s="11" t="s">
        <v>4178</v>
      </c>
      <c r="H2605" s="32">
        <v>3</v>
      </c>
      <c r="I2605" s="39">
        <v>45397</v>
      </c>
      <c r="J2605" s="39">
        <v>45399</v>
      </c>
      <c r="K2605" s="48">
        <v>3118.49</v>
      </c>
    </row>
    <row r="2606" spans="1:11" x14ac:dyDescent="0.2">
      <c r="A2606" s="66" t="s">
        <v>4179</v>
      </c>
      <c r="B2606" s="66" t="s">
        <v>8836</v>
      </c>
      <c r="C2606" s="11" t="s">
        <v>6416</v>
      </c>
      <c r="D2606" s="11" t="s">
        <v>6416</v>
      </c>
      <c r="E2606" s="11" t="str">
        <f t="shared" si="40"/>
        <v>S. DQ. R.</v>
      </c>
      <c r="F2606" s="59" t="s">
        <v>6416</v>
      </c>
      <c r="G2606" s="11" t="s">
        <v>4180</v>
      </c>
      <c r="H2606" s="32">
        <v>2</v>
      </c>
      <c r="I2606" s="39">
        <v>45398</v>
      </c>
      <c r="J2606" s="39">
        <v>45399</v>
      </c>
      <c r="K2606" s="34">
        <v>795.57</v>
      </c>
    </row>
    <row r="2607" spans="1:11" x14ac:dyDescent="0.2">
      <c r="A2607" s="66" t="s">
        <v>4181</v>
      </c>
      <c r="B2607" s="66" t="s">
        <v>8837</v>
      </c>
      <c r="C2607" s="11" t="s">
        <v>6416</v>
      </c>
      <c r="D2607" s="11" t="s">
        <v>6416</v>
      </c>
      <c r="E2607" s="11" t="str">
        <f t="shared" si="40"/>
        <v>S. DQ. R.</v>
      </c>
      <c r="F2607" s="59" t="s">
        <v>6416</v>
      </c>
      <c r="G2607" s="11" t="s">
        <v>4182</v>
      </c>
      <c r="H2607" s="32">
        <v>2</v>
      </c>
      <c r="I2607" s="39">
        <v>45398</v>
      </c>
      <c r="J2607" s="39">
        <v>45399</v>
      </c>
      <c r="K2607" s="34">
        <v>583.46</v>
      </c>
    </row>
    <row r="2608" spans="1:11" x14ac:dyDescent="0.2">
      <c r="A2608" s="63" t="s">
        <v>4183</v>
      </c>
      <c r="B2608" s="63" t="s">
        <v>8838</v>
      </c>
      <c r="C2608" s="8" t="s">
        <v>6416</v>
      </c>
      <c r="D2608" s="8" t="s">
        <v>6416</v>
      </c>
      <c r="E2608" s="8" t="str">
        <f t="shared" si="40"/>
        <v>S. DQ. R.</v>
      </c>
      <c r="F2608" s="59" t="s">
        <v>6416</v>
      </c>
      <c r="G2608" s="8" t="s">
        <v>4184</v>
      </c>
      <c r="H2608" s="23">
        <v>2</v>
      </c>
      <c r="I2608" s="35">
        <v>45400</v>
      </c>
      <c r="J2608" s="35">
        <v>45402</v>
      </c>
      <c r="K2608" s="42">
        <v>1641.8</v>
      </c>
    </row>
    <row r="2609" spans="1:11" x14ac:dyDescent="0.2">
      <c r="A2609" s="68" t="s">
        <v>4185</v>
      </c>
      <c r="B2609" s="68"/>
      <c r="C2609" s="2" t="s">
        <v>6785</v>
      </c>
      <c r="D2609" s="2" t="s">
        <v>6785</v>
      </c>
      <c r="E2609" s="2" t="str">
        <f t="shared" si="40"/>
        <v>R1 / O1</v>
      </c>
      <c r="F2609" s="59" t="s">
        <v>4185</v>
      </c>
      <c r="G2609" s="2"/>
      <c r="H2609" s="43">
        <v>10</v>
      </c>
      <c r="I2609" s="44">
        <v>45403</v>
      </c>
      <c r="J2609" s="44">
        <v>45413</v>
      </c>
      <c r="K2609" s="47">
        <v>78806.42</v>
      </c>
    </row>
    <row r="2610" spans="1:11" x14ac:dyDescent="0.2">
      <c r="A2610" s="69" t="s">
        <v>1256</v>
      </c>
      <c r="B2610" s="69"/>
      <c r="C2610" s="3" t="s">
        <v>6718</v>
      </c>
      <c r="D2610" s="3" t="s">
        <v>6718</v>
      </c>
      <c r="E2610" s="3" t="str">
        <f t="shared" si="40"/>
        <v>S. K. L.</v>
      </c>
      <c r="F2610" s="59" t="s">
        <v>1256</v>
      </c>
      <c r="G2610" s="3"/>
      <c r="H2610" s="49">
        <v>5</v>
      </c>
      <c r="I2610" s="50">
        <v>45403</v>
      </c>
      <c r="J2610" s="50">
        <v>45407</v>
      </c>
      <c r="K2610" s="52">
        <v>13134.4</v>
      </c>
    </row>
    <row r="2611" spans="1:11" ht="25.5" x14ac:dyDescent="0.2">
      <c r="A2611" s="66" t="s">
        <v>4186</v>
      </c>
      <c r="B2611" s="66" t="s">
        <v>8839</v>
      </c>
      <c r="C2611" s="11" t="s">
        <v>6416</v>
      </c>
      <c r="D2611" s="11" t="s">
        <v>6416</v>
      </c>
      <c r="E2611" s="11" t="str">
        <f t="shared" si="40"/>
        <v>S. K. L.</v>
      </c>
      <c r="F2611" s="59" t="s">
        <v>6416</v>
      </c>
      <c r="G2611" s="11" t="s">
        <v>4187</v>
      </c>
      <c r="H2611" s="32">
        <v>3</v>
      </c>
      <c r="I2611" s="39">
        <v>45403</v>
      </c>
      <c r="J2611" s="39">
        <v>45405</v>
      </c>
      <c r="K2611" s="48">
        <v>6995.08</v>
      </c>
    </row>
    <row r="2612" spans="1:11" x14ac:dyDescent="0.2">
      <c r="A2612" s="66" t="s">
        <v>4188</v>
      </c>
      <c r="B2612" s="66" t="s">
        <v>8840</v>
      </c>
      <c r="C2612" s="11" t="s">
        <v>6416</v>
      </c>
      <c r="D2612" s="11" t="s">
        <v>6416</v>
      </c>
      <c r="E2612" s="11" t="str">
        <f t="shared" si="40"/>
        <v>S. K. L.</v>
      </c>
      <c r="F2612" s="59" t="s">
        <v>6416</v>
      </c>
      <c r="G2612" s="11" t="s">
        <v>4189</v>
      </c>
      <c r="H2612" s="32">
        <v>3</v>
      </c>
      <c r="I2612" s="39">
        <v>45403</v>
      </c>
      <c r="J2612" s="39">
        <v>45405</v>
      </c>
      <c r="K2612" s="48">
        <v>3118.49</v>
      </c>
    </row>
    <row r="2613" spans="1:11" x14ac:dyDescent="0.2">
      <c r="A2613" s="66" t="s">
        <v>4190</v>
      </c>
      <c r="B2613" s="66" t="s">
        <v>8841</v>
      </c>
      <c r="C2613" s="11" t="s">
        <v>6416</v>
      </c>
      <c r="D2613" s="11" t="s">
        <v>6416</v>
      </c>
      <c r="E2613" s="11" t="str">
        <f t="shared" si="40"/>
        <v>S. K. L.</v>
      </c>
      <c r="F2613" s="59" t="s">
        <v>6416</v>
      </c>
      <c r="G2613" s="11" t="s">
        <v>4191</v>
      </c>
      <c r="H2613" s="32">
        <v>2</v>
      </c>
      <c r="I2613" s="39">
        <v>45404</v>
      </c>
      <c r="J2613" s="39">
        <v>45405</v>
      </c>
      <c r="K2613" s="34">
        <v>795.57</v>
      </c>
    </row>
    <row r="2614" spans="1:11" x14ac:dyDescent="0.2">
      <c r="A2614" s="66" t="s">
        <v>4192</v>
      </c>
      <c r="B2614" s="66" t="s">
        <v>8842</v>
      </c>
      <c r="C2614" s="11" t="s">
        <v>6416</v>
      </c>
      <c r="D2614" s="11" t="s">
        <v>6416</v>
      </c>
      <c r="E2614" s="11" t="str">
        <f t="shared" si="40"/>
        <v>S. K. L.</v>
      </c>
      <c r="F2614" s="59" t="s">
        <v>6416</v>
      </c>
      <c r="G2614" s="11" t="s">
        <v>4193</v>
      </c>
      <c r="H2614" s="32">
        <v>2</v>
      </c>
      <c r="I2614" s="39">
        <v>45404</v>
      </c>
      <c r="J2614" s="39">
        <v>45405</v>
      </c>
      <c r="K2614" s="34">
        <v>583.46</v>
      </c>
    </row>
    <row r="2615" spans="1:11" x14ac:dyDescent="0.2">
      <c r="A2615" s="63" t="s">
        <v>4194</v>
      </c>
      <c r="B2615" s="63" t="s">
        <v>8843</v>
      </c>
      <c r="C2615" s="8" t="s">
        <v>6416</v>
      </c>
      <c r="D2615" s="8" t="s">
        <v>6416</v>
      </c>
      <c r="E2615" s="8" t="str">
        <f t="shared" si="40"/>
        <v>S. K. L.</v>
      </c>
      <c r="F2615" s="59" t="s">
        <v>6416</v>
      </c>
      <c r="G2615" s="8" t="s">
        <v>4195</v>
      </c>
      <c r="H2615" s="23">
        <v>2</v>
      </c>
      <c r="I2615" s="35">
        <v>45406</v>
      </c>
      <c r="J2615" s="35">
        <v>45407</v>
      </c>
      <c r="K2615" s="42">
        <v>1641.8</v>
      </c>
    </row>
    <row r="2616" spans="1:11" x14ac:dyDescent="0.2">
      <c r="A2616" s="69" t="s">
        <v>1569</v>
      </c>
      <c r="B2616" s="69"/>
      <c r="C2616" s="3" t="s">
        <v>6730</v>
      </c>
      <c r="D2616" s="3" t="s">
        <v>6730</v>
      </c>
      <c r="E2616" s="3" t="str">
        <f t="shared" si="40"/>
        <v>S. K. R. - 1</v>
      </c>
      <c r="F2616" s="59" t="s">
        <v>1569</v>
      </c>
      <c r="G2616" s="3"/>
      <c r="H2616" s="49">
        <v>5</v>
      </c>
      <c r="I2616" s="50">
        <v>45403</v>
      </c>
      <c r="J2616" s="50">
        <v>45407</v>
      </c>
      <c r="K2616" s="52">
        <v>13134.4</v>
      </c>
    </row>
    <row r="2617" spans="1:11" ht="25.5" x14ac:dyDescent="0.2">
      <c r="A2617" s="66" t="s">
        <v>4196</v>
      </c>
      <c r="B2617" s="66" t="s">
        <v>8844</v>
      </c>
      <c r="C2617" s="11" t="s">
        <v>6416</v>
      </c>
      <c r="D2617" s="11" t="s">
        <v>6416</v>
      </c>
      <c r="E2617" s="11" t="str">
        <f t="shared" si="40"/>
        <v>S. K. R. - 1</v>
      </c>
      <c r="F2617" s="59" t="s">
        <v>6416</v>
      </c>
      <c r="G2617" s="11" t="s">
        <v>4197</v>
      </c>
      <c r="H2617" s="32">
        <v>3</v>
      </c>
      <c r="I2617" s="39">
        <v>45403</v>
      </c>
      <c r="J2617" s="39">
        <v>45405</v>
      </c>
      <c r="K2617" s="48">
        <v>6995.08</v>
      </c>
    </row>
    <row r="2618" spans="1:11" x14ac:dyDescent="0.2">
      <c r="A2618" s="66" t="s">
        <v>4198</v>
      </c>
      <c r="B2618" s="66" t="s">
        <v>8845</v>
      </c>
      <c r="C2618" s="11" t="s">
        <v>6416</v>
      </c>
      <c r="D2618" s="11" t="s">
        <v>6416</v>
      </c>
      <c r="E2618" s="11" t="str">
        <f t="shared" si="40"/>
        <v>S. K. R. - 1</v>
      </c>
      <c r="F2618" s="59" t="s">
        <v>6416</v>
      </c>
      <c r="G2618" s="11" t="s">
        <v>4199</v>
      </c>
      <c r="H2618" s="32">
        <v>3</v>
      </c>
      <c r="I2618" s="39">
        <v>45403</v>
      </c>
      <c r="J2618" s="39">
        <v>45405</v>
      </c>
      <c r="K2618" s="48">
        <v>3118.49</v>
      </c>
    </row>
    <row r="2619" spans="1:11" x14ac:dyDescent="0.2">
      <c r="A2619" s="66" t="s">
        <v>4200</v>
      </c>
      <c r="B2619" s="66" t="s">
        <v>8846</v>
      </c>
      <c r="C2619" s="11" t="s">
        <v>6416</v>
      </c>
      <c r="D2619" s="11" t="s">
        <v>6416</v>
      </c>
      <c r="E2619" s="11" t="str">
        <f t="shared" si="40"/>
        <v>S. K. R. - 1</v>
      </c>
      <c r="F2619" s="59" t="s">
        <v>6416</v>
      </c>
      <c r="G2619" s="11" t="s">
        <v>4201</v>
      </c>
      <c r="H2619" s="32">
        <v>2</v>
      </c>
      <c r="I2619" s="39">
        <v>45404</v>
      </c>
      <c r="J2619" s="39">
        <v>45405</v>
      </c>
      <c r="K2619" s="34">
        <v>795.57</v>
      </c>
    </row>
    <row r="2620" spans="1:11" x14ac:dyDescent="0.2">
      <c r="A2620" s="66" t="s">
        <v>4202</v>
      </c>
      <c r="B2620" s="66" t="s">
        <v>8847</v>
      </c>
      <c r="C2620" s="11" t="s">
        <v>6416</v>
      </c>
      <c r="D2620" s="11" t="s">
        <v>6416</v>
      </c>
      <c r="E2620" s="11" t="str">
        <f t="shared" si="40"/>
        <v>S. K. R. - 1</v>
      </c>
      <c r="F2620" s="59" t="s">
        <v>6416</v>
      </c>
      <c r="G2620" s="11" t="s">
        <v>4203</v>
      </c>
      <c r="H2620" s="32">
        <v>2</v>
      </c>
      <c r="I2620" s="39">
        <v>45404</v>
      </c>
      <c r="J2620" s="39">
        <v>45405</v>
      </c>
      <c r="K2620" s="34">
        <v>583.46</v>
      </c>
    </row>
    <row r="2621" spans="1:11" x14ac:dyDescent="0.2">
      <c r="A2621" s="63" t="s">
        <v>4204</v>
      </c>
      <c r="B2621" s="63" t="s">
        <v>8848</v>
      </c>
      <c r="C2621" s="8" t="s">
        <v>6416</v>
      </c>
      <c r="D2621" s="8" t="s">
        <v>6416</v>
      </c>
      <c r="E2621" s="8" t="str">
        <f t="shared" si="40"/>
        <v>S. K. R. - 1</v>
      </c>
      <c r="F2621" s="59" t="s">
        <v>6416</v>
      </c>
      <c r="G2621" s="8" t="s">
        <v>4205</v>
      </c>
      <c r="H2621" s="23">
        <v>2</v>
      </c>
      <c r="I2621" s="35">
        <v>45406</v>
      </c>
      <c r="J2621" s="35">
        <v>45407</v>
      </c>
      <c r="K2621" s="42">
        <v>1641.8</v>
      </c>
    </row>
    <row r="2622" spans="1:11" x14ac:dyDescent="0.2">
      <c r="A2622" s="69" t="s">
        <v>1580</v>
      </c>
      <c r="B2622" s="69"/>
      <c r="C2622" s="3" t="s">
        <v>6731</v>
      </c>
      <c r="D2622" s="3" t="s">
        <v>6731</v>
      </c>
      <c r="E2622" s="3" t="str">
        <f t="shared" si="40"/>
        <v>S. K. R. - 2</v>
      </c>
      <c r="F2622" s="59" t="s">
        <v>1580</v>
      </c>
      <c r="G2622" s="3"/>
      <c r="H2622" s="49">
        <v>5</v>
      </c>
      <c r="I2622" s="50">
        <v>45406</v>
      </c>
      <c r="J2622" s="50">
        <v>45411</v>
      </c>
      <c r="K2622" s="52">
        <v>13134.4</v>
      </c>
    </row>
    <row r="2623" spans="1:11" ht="25.5" x14ac:dyDescent="0.2">
      <c r="A2623" s="66" t="s">
        <v>4206</v>
      </c>
      <c r="B2623" s="66" t="s">
        <v>8849</v>
      </c>
      <c r="C2623" s="11" t="s">
        <v>6416</v>
      </c>
      <c r="D2623" s="11" t="s">
        <v>6416</v>
      </c>
      <c r="E2623" s="11" t="str">
        <f t="shared" si="40"/>
        <v>S. K. R. - 2</v>
      </c>
      <c r="F2623" s="59" t="s">
        <v>6416</v>
      </c>
      <c r="G2623" s="11" t="s">
        <v>4207</v>
      </c>
      <c r="H2623" s="32">
        <v>3</v>
      </c>
      <c r="I2623" s="39">
        <v>45406</v>
      </c>
      <c r="J2623" s="39">
        <v>45409</v>
      </c>
      <c r="K2623" s="48">
        <v>6995.08</v>
      </c>
    </row>
    <row r="2624" spans="1:11" x14ac:dyDescent="0.2">
      <c r="A2624" s="66" t="s">
        <v>4208</v>
      </c>
      <c r="B2624" s="66" t="s">
        <v>8850</v>
      </c>
      <c r="C2624" s="11" t="s">
        <v>6416</v>
      </c>
      <c r="D2624" s="11" t="s">
        <v>6416</v>
      </c>
      <c r="E2624" s="11" t="str">
        <f t="shared" si="40"/>
        <v>S. K. R. - 2</v>
      </c>
      <c r="F2624" s="59" t="s">
        <v>6416</v>
      </c>
      <c r="G2624" s="11" t="s">
        <v>4209</v>
      </c>
      <c r="H2624" s="32">
        <v>3</v>
      </c>
      <c r="I2624" s="39">
        <v>45406</v>
      </c>
      <c r="J2624" s="39">
        <v>45409</v>
      </c>
      <c r="K2624" s="48">
        <v>3118.49</v>
      </c>
    </row>
    <row r="2625" spans="1:11" x14ac:dyDescent="0.2">
      <c r="A2625" s="66" t="s">
        <v>4210</v>
      </c>
      <c r="B2625" s="66" t="s">
        <v>8851</v>
      </c>
      <c r="C2625" s="11" t="s">
        <v>6416</v>
      </c>
      <c r="D2625" s="11" t="s">
        <v>6416</v>
      </c>
      <c r="E2625" s="11" t="str">
        <f t="shared" si="40"/>
        <v>S. K. R. - 2</v>
      </c>
      <c r="F2625" s="59" t="s">
        <v>6416</v>
      </c>
      <c r="G2625" s="11" t="s">
        <v>4211</v>
      </c>
      <c r="H2625" s="32">
        <v>2</v>
      </c>
      <c r="I2625" s="39">
        <v>45407</v>
      </c>
      <c r="J2625" s="39">
        <v>45409</v>
      </c>
      <c r="K2625" s="34">
        <v>795.57</v>
      </c>
    </row>
    <row r="2626" spans="1:11" x14ac:dyDescent="0.2">
      <c r="A2626" s="66" t="s">
        <v>4212</v>
      </c>
      <c r="B2626" s="66" t="s">
        <v>8852</v>
      </c>
      <c r="C2626" s="11" t="s">
        <v>6416</v>
      </c>
      <c r="D2626" s="11" t="s">
        <v>6416</v>
      </c>
      <c r="E2626" s="11" t="str">
        <f t="shared" si="40"/>
        <v>S. K. R. - 2</v>
      </c>
      <c r="F2626" s="59" t="s">
        <v>6416</v>
      </c>
      <c r="G2626" s="11" t="s">
        <v>4213</v>
      </c>
      <c r="H2626" s="32">
        <v>2</v>
      </c>
      <c r="I2626" s="39">
        <v>45407</v>
      </c>
      <c r="J2626" s="39">
        <v>45409</v>
      </c>
      <c r="K2626" s="34">
        <v>583.46</v>
      </c>
    </row>
    <row r="2627" spans="1:11" x14ac:dyDescent="0.2">
      <c r="A2627" s="63" t="s">
        <v>4214</v>
      </c>
      <c r="B2627" s="63" t="s">
        <v>8853</v>
      </c>
      <c r="C2627" s="8" t="s">
        <v>6416</v>
      </c>
      <c r="D2627" s="8" t="s">
        <v>6416</v>
      </c>
      <c r="E2627" s="8" t="str">
        <f t="shared" si="40"/>
        <v>S. K. R. - 2</v>
      </c>
      <c r="F2627" s="59" t="s">
        <v>6416</v>
      </c>
      <c r="G2627" s="8" t="s">
        <v>4215</v>
      </c>
      <c r="H2627" s="23">
        <v>2</v>
      </c>
      <c r="I2627" s="35">
        <v>45410</v>
      </c>
      <c r="J2627" s="35">
        <v>45411</v>
      </c>
      <c r="K2627" s="42">
        <v>1641.8</v>
      </c>
    </row>
    <row r="2628" spans="1:11" x14ac:dyDescent="0.2">
      <c r="A2628" s="69" t="s">
        <v>1277</v>
      </c>
      <c r="B2628" s="69"/>
      <c r="C2628" s="3" t="s">
        <v>6719</v>
      </c>
      <c r="D2628" s="3" t="s">
        <v>6719</v>
      </c>
      <c r="E2628" s="3" t="str">
        <f t="shared" si="40"/>
        <v>S. K. CL.</v>
      </c>
      <c r="F2628" s="59" t="s">
        <v>1277</v>
      </c>
      <c r="G2628" s="3"/>
      <c r="H2628" s="49">
        <v>7</v>
      </c>
      <c r="I2628" s="50">
        <v>45406</v>
      </c>
      <c r="J2628" s="50">
        <v>45413</v>
      </c>
      <c r="K2628" s="52">
        <v>13134.4</v>
      </c>
    </row>
    <row r="2629" spans="1:11" ht="25.5" x14ac:dyDescent="0.2">
      <c r="A2629" s="66" t="s">
        <v>4216</v>
      </c>
      <c r="B2629" s="66" t="s">
        <v>8854</v>
      </c>
      <c r="C2629" s="11" t="s">
        <v>6416</v>
      </c>
      <c r="D2629" s="11" t="s">
        <v>6416</v>
      </c>
      <c r="E2629" s="11" t="str">
        <f t="shared" si="40"/>
        <v>S. K. CL.</v>
      </c>
      <c r="F2629" s="59" t="s">
        <v>6416</v>
      </c>
      <c r="G2629" s="11" t="s">
        <v>4217</v>
      </c>
      <c r="H2629" s="32">
        <v>3</v>
      </c>
      <c r="I2629" s="39">
        <v>45406</v>
      </c>
      <c r="J2629" s="39">
        <v>45409</v>
      </c>
      <c r="K2629" s="48">
        <v>6995.08</v>
      </c>
    </row>
    <row r="2630" spans="1:11" x14ac:dyDescent="0.2">
      <c r="A2630" s="66" t="s">
        <v>4218</v>
      </c>
      <c r="B2630" s="66" t="s">
        <v>8855</v>
      </c>
      <c r="C2630" s="11" t="s">
        <v>6416</v>
      </c>
      <c r="D2630" s="11" t="s">
        <v>6416</v>
      </c>
      <c r="E2630" s="11" t="str">
        <f t="shared" si="40"/>
        <v>S. K. CL.</v>
      </c>
      <c r="F2630" s="59" t="s">
        <v>6416</v>
      </c>
      <c r="G2630" s="11" t="s">
        <v>4219</v>
      </c>
      <c r="H2630" s="32">
        <v>3</v>
      </c>
      <c r="I2630" s="39">
        <v>45406</v>
      </c>
      <c r="J2630" s="39">
        <v>45409</v>
      </c>
      <c r="K2630" s="48">
        <v>3118.49</v>
      </c>
    </row>
    <row r="2631" spans="1:11" x14ac:dyDescent="0.2">
      <c r="A2631" s="66" t="s">
        <v>4220</v>
      </c>
      <c r="B2631" s="66" t="s">
        <v>8856</v>
      </c>
      <c r="C2631" s="11" t="s">
        <v>6416</v>
      </c>
      <c r="D2631" s="11" t="s">
        <v>6416</v>
      </c>
      <c r="E2631" s="11" t="str">
        <f t="shared" ref="E2631:E2694" si="41">IF(C2631="",E2630,C2631)</f>
        <v>S. K. CL.</v>
      </c>
      <c r="F2631" s="59" t="s">
        <v>6416</v>
      </c>
      <c r="G2631" s="11" t="s">
        <v>4221</v>
      </c>
      <c r="H2631" s="32">
        <v>2</v>
      </c>
      <c r="I2631" s="39">
        <v>45407</v>
      </c>
      <c r="J2631" s="39">
        <v>45409</v>
      </c>
      <c r="K2631" s="34">
        <v>795.57</v>
      </c>
    </row>
    <row r="2632" spans="1:11" x14ac:dyDescent="0.2">
      <c r="A2632" s="66" t="s">
        <v>4222</v>
      </c>
      <c r="B2632" s="66" t="s">
        <v>8857</v>
      </c>
      <c r="C2632" s="11" t="s">
        <v>6416</v>
      </c>
      <c r="D2632" s="11" t="s">
        <v>6416</v>
      </c>
      <c r="E2632" s="11" t="str">
        <f t="shared" si="41"/>
        <v>S. K. CL.</v>
      </c>
      <c r="F2632" s="59" t="s">
        <v>6416</v>
      </c>
      <c r="G2632" s="11" t="s">
        <v>4223</v>
      </c>
      <c r="H2632" s="32">
        <v>2</v>
      </c>
      <c r="I2632" s="39">
        <v>45407</v>
      </c>
      <c r="J2632" s="39">
        <v>45409</v>
      </c>
      <c r="K2632" s="34">
        <v>583.46</v>
      </c>
    </row>
    <row r="2633" spans="1:11" x14ac:dyDescent="0.2">
      <c r="A2633" s="63" t="s">
        <v>4224</v>
      </c>
      <c r="B2633" s="63" t="s">
        <v>8858</v>
      </c>
      <c r="C2633" s="8" t="s">
        <v>6416</v>
      </c>
      <c r="D2633" s="8" t="s">
        <v>6416</v>
      </c>
      <c r="E2633" s="8" t="str">
        <f t="shared" si="41"/>
        <v>S. K. CL.</v>
      </c>
      <c r="F2633" s="59" t="s">
        <v>6416</v>
      </c>
      <c r="G2633" s="8" t="s">
        <v>4225</v>
      </c>
      <c r="H2633" s="23">
        <v>2</v>
      </c>
      <c r="I2633" s="35">
        <v>45412</v>
      </c>
      <c r="J2633" s="35">
        <v>45413</v>
      </c>
      <c r="K2633" s="42">
        <v>1641.8</v>
      </c>
    </row>
    <row r="2634" spans="1:11" x14ac:dyDescent="0.2">
      <c r="A2634" s="69" t="s">
        <v>1288</v>
      </c>
      <c r="B2634" s="69"/>
      <c r="C2634" s="3" t="s">
        <v>6720</v>
      </c>
      <c r="D2634" s="3" t="s">
        <v>6720</v>
      </c>
      <c r="E2634" s="3" t="str">
        <f t="shared" si="41"/>
        <v>S. K. CR.</v>
      </c>
      <c r="F2634" s="59" t="s">
        <v>1288</v>
      </c>
      <c r="G2634" s="3"/>
      <c r="H2634" s="49">
        <v>7</v>
      </c>
      <c r="I2634" s="50">
        <v>45406</v>
      </c>
      <c r="J2634" s="50">
        <v>45413</v>
      </c>
      <c r="K2634" s="52">
        <v>13134.4</v>
      </c>
    </row>
    <row r="2635" spans="1:11" ht="25.5" x14ac:dyDescent="0.2">
      <c r="A2635" s="66" t="s">
        <v>4226</v>
      </c>
      <c r="B2635" s="66" t="s">
        <v>8859</v>
      </c>
      <c r="C2635" s="11" t="s">
        <v>6416</v>
      </c>
      <c r="D2635" s="11" t="s">
        <v>6416</v>
      </c>
      <c r="E2635" s="11" t="str">
        <f t="shared" si="41"/>
        <v>S. K. CR.</v>
      </c>
      <c r="F2635" s="59" t="s">
        <v>6416</v>
      </c>
      <c r="G2635" s="11" t="s">
        <v>4227</v>
      </c>
      <c r="H2635" s="32">
        <v>3</v>
      </c>
      <c r="I2635" s="39">
        <v>45406</v>
      </c>
      <c r="J2635" s="39">
        <v>45409</v>
      </c>
      <c r="K2635" s="48">
        <v>6995.08</v>
      </c>
    </row>
    <row r="2636" spans="1:11" x14ac:dyDescent="0.2">
      <c r="A2636" s="66" t="s">
        <v>4228</v>
      </c>
      <c r="B2636" s="66" t="s">
        <v>8860</v>
      </c>
      <c r="C2636" s="11" t="s">
        <v>6416</v>
      </c>
      <c r="D2636" s="11" t="s">
        <v>6416</v>
      </c>
      <c r="E2636" s="11" t="str">
        <f t="shared" si="41"/>
        <v>S. K. CR.</v>
      </c>
      <c r="F2636" s="59" t="s">
        <v>6416</v>
      </c>
      <c r="G2636" s="11" t="s">
        <v>4229</v>
      </c>
      <c r="H2636" s="32">
        <v>3</v>
      </c>
      <c r="I2636" s="39">
        <v>45406</v>
      </c>
      <c r="J2636" s="39">
        <v>45409</v>
      </c>
      <c r="K2636" s="48">
        <v>3118.49</v>
      </c>
    </row>
    <row r="2637" spans="1:11" x14ac:dyDescent="0.2">
      <c r="A2637" s="66" t="s">
        <v>4230</v>
      </c>
      <c r="B2637" s="66" t="s">
        <v>8861</v>
      </c>
      <c r="C2637" s="11" t="s">
        <v>6416</v>
      </c>
      <c r="D2637" s="11" t="s">
        <v>6416</v>
      </c>
      <c r="E2637" s="11" t="str">
        <f t="shared" si="41"/>
        <v>S. K. CR.</v>
      </c>
      <c r="F2637" s="59" t="s">
        <v>6416</v>
      </c>
      <c r="G2637" s="11" t="s">
        <v>4231</v>
      </c>
      <c r="H2637" s="32">
        <v>2</v>
      </c>
      <c r="I2637" s="39">
        <v>45407</v>
      </c>
      <c r="J2637" s="39">
        <v>45409</v>
      </c>
      <c r="K2637" s="34">
        <v>795.57</v>
      </c>
    </row>
    <row r="2638" spans="1:11" x14ac:dyDescent="0.2">
      <c r="A2638" s="66" t="s">
        <v>4232</v>
      </c>
      <c r="B2638" s="66" t="s">
        <v>8862</v>
      </c>
      <c r="C2638" s="11" t="s">
        <v>6416</v>
      </c>
      <c r="D2638" s="11" t="s">
        <v>6416</v>
      </c>
      <c r="E2638" s="11" t="str">
        <f t="shared" si="41"/>
        <v>S. K. CR.</v>
      </c>
      <c r="F2638" s="59" t="s">
        <v>6416</v>
      </c>
      <c r="G2638" s="11" t="s">
        <v>4233</v>
      </c>
      <c r="H2638" s="32">
        <v>2</v>
      </c>
      <c r="I2638" s="39">
        <v>45407</v>
      </c>
      <c r="J2638" s="39">
        <v>45409</v>
      </c>
      <c r="K2638" s="34">
        <v>583.46</v>
      </c>
    </row>
    <row r="2639" spans="1:11" x14ac:dyDescent="0.2">
      <c r="A2639" s="63" t="s">
        <v>4234</v>
      </c>
      <c r="B2639" s="63" t="s">
        <v>8863</v>
      </c>
      <c r="C2639" s="8" t="s">
        <v>6416</v>
      </c>
      <c r="D2639" s="8" t="s">
        <v>6416</v>
      </c>
      <c r="E2639" s="8" t="str">
        <f t="shared" si="41"/>
        <v>S. K. CR.</v>
      </c>
      <c r="F2639" s="59" t="s">
        <v>6416</v>
      </c>
      <c r="G2639" s="8" t="s">
        <v>4235</v>
      </c>
      <c r="H2639" s="23">
        <v>2</v>
      </c>
      <c r="I2639" s="35">
        <v>45412</v>
      </c>
      <c r="J2639" s="35">
        <v>45413</v>
      </c>
      <c r="K2639" s="42">
        <v>1641.8</v>
      </c>
    </row>
    <row r="2640" spans="1:11" x14ac:dyDescent="0.2">
      <c r="A2640" s="69" t="s">
        <v>1211</v>
      </c>
      <c r="B2640" s="69"/>
      <c r="C2640" s="3" t="s">
        <v>6713</v>
      </c>
      <c r="D2640" s="3" t="s">
        <v>6713</v>
      </c>
      <c r="E2640" s="3" t="str">
        <f t="shared" si="41"/>
        <v>S. DQ. L.</v>
      </c>
      <c r="F2640" s="59" t="s">
        <v>1211</v>
      </c>
      <c r="G2640" s="3"/>
      <c r="H2640" s="49">
        <v>7</v>
      </c>
      <c r="I2640" s="50">
        <v>45406</v>
      </c>
      <c r="J2640" s="50">
        <v>45413</v>
      </c>
      <c r="K2640" s="52">
        <v>13134.4</v>
      </c>
    </row>
    <row r="2641" spans="1:11" ht="25.5" x14ac:dyDescent="0.2">
      <c r="A2641" s="66" t="s">
        <v>4236</v>
      </c>
      <c r="B2641" s="66" t="s">
        <v>8864</v>
      </c>
      <c r="C2641" s="11" t="s">
        <v>6416</v>
      </c>
      <c r="D2641" s="11" t="s">
        <v>6416</v>
      </c>
      <c r="E2641" s="11" t="str">
        <f t="shared" si="41"/>
        <v>S. DQ. L.</v>
      </c>
      <c r="F2641" s="59" t="s">
        <v>6416</v>
      </c>
      <c r="G2641" s="11" t="s">
        <v>4237</v>
      </c>
      <c r="H2641" s="32">
        <v>3</v>
      </c>
      <c r="I2641" s="39">
        <v>45406</v>
      </c>
      <c r="J2641" s="39">
        <v>45409</v>
      </c>
      <c r="K2641" s="48">
        <v>6995.08</v>
      </c>
    </row>
    <row r="2642" spans="1:11" x14ac:dyDescent="0.2">
      <c r="A2642" s="66" t="s">
        <v>4238</v>
      </c>
      <c r="B2642" s="66" t="s">
        <v>8865</v>
      </c>
      <c r="C2642" s="11" t="s">
        <v>6416</v>
      </c>
      <c r="D2642" s="11" t="s">
        <v>6416</v>
      </c>
      <c r="E2642" s="11" t="str">
        <f t="shared" si="41"/>
        <v>S. DQ. L.</v>
      </c>
      <c r="F2642" s="59" t="s">
        <v>6416</v>
      </c>
      <c r="G2642" s="11" t="s">
        <v>4239</v>
      </c>
      <c r="H2642" s="32">
        <v>3</v>
      </c>
      <c r="I2642" s="39">
        <v>45406</v>
      </c>
      <c r="J2642" s="39">
        <v>45409</v>
      </c>
      <c r="K2642" s="48">
        <v>3118.49</v>
      </c>
    </row>
    <row r="2643" spans="1:11" x14ac:dyDescent="0.2">
      <c r="A2643" s="66" t="s">
        <v>4240</v>
      </c>
      <c r="B2643" s="66" t="s">
        <v>8866</v>
      </c>
      <c r="C2643" s="11" t="s">
        <v>6416</v>
      </c>
      <c r="D2643" s="11" t="s">
        <v>6416</v>
      </c>
      <c r="E2643" s="11" t="str">
        <f t="shared" si="41"/>
        <v>S. DQ. L.</v>
      </c>
      <c r="F2643" s="59" t="s">
        <v>6416</v>
      </c>
      <c r="G2643" s="11" t="s">
        <v>4241</v>
      </c>
      <c r="H2643" s="32">
        <v>2</v>
      </c>
      <c r="I2643" s="39">
        <v>45407</v>
      </c>
      <c r="J2643" s="39">
        <v>45409</v>
      </c>
      <c r="K2643" s="34">
        <v>795.57</v>
      </c>
    </row>
    <row r="2644" spans="1:11" x14ac:dyDescent="0.2">
      <c r="A2644" s="66" t="s">
        <v>4242</v>
      </c>
      <c r="B2644" s="66" t="s">
        <v>8867</v>
      </c>
      <c r="C2644" s="11" t="s">
        <v>6416</v>
      </c>
      <c r="D2644" s="11" t="s">
        <v>6416</v>
      </c>
      <c r="E2644" s="11" t="str">
        <f t="shared" si="41"/>
        <v>S. DQ. L.</v>
      </c>
      <c r="F2644" s="59" t="s">
        <v>6416</v>
      </c>
      <c r="G2644" s="11" t="s">
        <v>4243</v>
      </c>
      <c r="H2644" s="32">
        <v>2</v>
      </c>
      <c r="I2644" s="39">
        <v>45407</v>
      </c>
      <c r="J2644" s="39">
        <v>45409</v>
      </c>
      <c r="K2644" s="34">
        <v>583.46</v>
      </c>
    </row>
    <row r="2645" spans="1:11" x14ac:dyDescent="0.2">
      <c r="A2645" s="63" t="s">
        <v>4244</v>
      </c>
      <c r="B2645" s="63" t="s">
        <v>8868</v>
      </c>
      <c r="C2645" s="8" t="s">
        <v>6416</v>
      </c>
      <c r="D2645" s="8" t="s">
        <v>6416</v>
      </c>
      <c r="E2645" s="8" t="str">
        <f t="shared" si="41"/>
        <v>S. DQ. L.</v>
      </c>
      <c r="F2645" s="59" t="s">
        <v>6416</v>
      </c>
      <c r="G2645" s="8" t="s">
        <v>4245</v>
      </c>
      <c r="H2645" s="23">
        <v>2</v>
      </c>
      <c r="I2645" s="35">
        <v>45412</v>
      </c>
      <c r="J2645" s="35">
        <v>45413</v>
      </c>
      <c r="K2645" s="42">
        <v>1641.8</v>
      </c>
    </row>
    <row r="2646" spans="1:11" x14ac:dyDescent="0.2">
      <c r="A2646" s="67" t="s">
        <v>3315</v>
      </c>
      <c r="B2646" s="67"/>
      <c r="C2646" s="12" t="s">
        <v>6675</v>
      </c>
      <c r="D2646" s="12" t="s">
        <v>6675</v>
      </c>
      <c r="E2646" s="12" t="str">
        <f t="shared" si="41"/>
        <v>Zone R2</v>
      </c>
      <c r="F2646" s="59" t="s">
        <v>3315</v>
      </c>
      <c r="G2646" s="12"/>
      <c r="H2646" s="36">
        <v>39</v>
      </c>
      <c r="I2646" s="37">
        <v>45321</v>
      </c>
      <c r="J2646" s="37">
        <v>45367</v>
      </c>
      <c r="K2646" s="46">
        <v>206998.39</v>
      </c>
    </row>
    <row r="2647" spans="1:11" x14ac:dyDescent="0.2">
      <c r="A2647" s="68" t="s">
        <v>4246</v>
      </c>
      <c r="B2647" s="68"/>
      <c r="C2647" s="2" t="s">
        <v>6786</v>
      </c>
      <c r="D2647" s="2" t="s">
        <v>6786</v>
      </c>
      <c r="E2647" s="2" t="str">
        <f t="shared" si="41"/>
        <v>R2 / I1</v>
      </c>
      <c r="F2647" s="59" t="s">
        <v>4246</v>
      </c>
      <c r="G2647" s="2"/>
      <c r="H2647" s="43">
        <v>20</v>
      </c>
      <c r="I2647" s="44">
        <v>45321</v>
      </c>
      <c r="J2647" s="44">
        <v>45343</v>
      </c>
      <c r="K2647" s="47">
        <v>103499.2</v>
      </c>
    </row>
    <row r="2648" spans="1:11" x14ac:dyDescent="0.2">
      <c r="A2648" s="69" t="s">
        <v>1256</v>
      </c>
      <c r="B2648" s="69"/>
      <c r="C2648" s="3" t="s">
        <v>6718</v>
      </c>
      <c r="D2648" s="3" t="s">
        <v>6718</v>
      </c>
      <c r="E2648" s="3" t="str">
        <f t="shared" si="41"/>
        <v>S. K. L.</v>
      </c>
      <c r="F2648" s="59" t="s">
        <v>1256</v>
      </c>
      <c r="G2648" s="3"/>
      <c r="H2648" s="49">
        <v>5</v>
      </c>
      <c r="I2648" s="50">
        <v>45321</v>
      </c>
      <c r="J2648" s="50">
        <v>45326</v>
      </c>
      <c r="K2648" s="52">
        <v>17249.87</v>
      </c>
    </row>
    <row r="2649" spans="1:11" ht="25.5" x14ac:dyDescent="0.2">
      <c r="A2649" s="66" t="s">
        <v>4247</v>
      </c>
      <c r="B2649" s="66" t="s">
        <v>8869</v>
      </c>
      <c r="C2649" s="11" t="s">
        <v>6416</v>
      </c>
      <c r="D2649" s="11" t="s">
        <v>6416</v>
      </c>
      <c r="E2649" s="11" t="str">
        <f t="shared" si="41"/>
        <v>S. K. L.</v>
      </c>
      <c r="F2649" s="59" t="s">
        <v>6416</v>
      </c>
      <c r="G2649" s="11" t="s">
        <v>4248</v>
      </c>
      <c r="H2649" s="32">
        <v>3</v>
      </c>
      <c r="I2649" s="39">
        <v>45321</v>
      </c>
      <c r="J2649" s="39">
        <v>45323</v>
      </c>
      <c r="K2649" s="48">
        <v>9326.7800000000007</v>
      </c>
    </row>
    <row r="2650" spans="1:11" x14ac:dyDescent="0.2">
      <c r="A2650" s="66" t="s">
        <v>4249</v>
      </c>
      <c r="B2650" s="66" t="s">
        <v>8870</v>
      </c>
      <c r="C2650" s="11" t="s">
        <v>6416</v>
      </c>
      <c r="D2650" s="11" t="s">
        <v>6416</v>
      </c>
      <c r="E2650" s="11" t="str">
        <f t="shared" si="41"/>
        <v>S. K. L.</v>
      </c>
      <c r="F2650" s="59" t="s">
        <v>6416</v>
      </c>
      <c r="G2650" s="11" t="s">
        <v>4250</v>
      </c>
      <c r="H2650" s="32">
        <v>3</v>
      </c>
      <c r="I2650" s="39">
        <v>45321</v>
      </c>
      <c r="J2650" s="39">
        <v>45323</v>
      </c>
      <c r="K2650" s="48">
        <v>4157.99</v>
      </c>
    </row>
    <row r="2651" spans="1:11" x14ac:dyDescent="0.2">
      <c r="A2651" s="66" t="s">
        <v>4251</v>
      </c>
      <c r="B2651" s="66" t="s">
        <v>8871</v>
      </c>
      <c r="C2651" s="11" t="s">
        <v>6416</v>
      </c>
      <c r="D2651" s="11" t="s">
        <v>6416</v>
      </c>
      <c r="E2651" s="11" t="str">
        <f t="shared" si="41"/>
        <v>S. K. L.</v>
      </c>
      <c r="F2651" s="59" t="s">
        <v>6416</v>
      </c>
      <c r="G2651" s="11" t="s">
        <v>4252</v>
      </c>
      <c r="H2651" s="32">
        <v>2</v>
      </c>
      <c r="I2651" s="39">
        <v>45322</v>
      </c>
      <c r="J2651" s="39">
        <v>45323</v>
      </c>
      <c r="K2651" s="34">
        <v>928.16</v>
      </c>
    </row>
    <row r="2652" spans="1:11" x14ac:dyDescent="0.2">
      <c r="A2652" s="66" t="s">
        <v>4253</v>
      </c>
      <c r="B2652" s="66" t="s">
        <v>8872</v>
      </c>
      <c r="C2652" s="11" t="s">
        <v>6416</v>
      </c>
      <c r="D2652" s="11" t="s">
        <v>6416</v>
      </c>
      <c r="E2652" s="11" t="str">
        <f t="shared" si="41"/>
        <v>S. K. L.</v>
      </c>
      <c r="F2652" s="59" t="s">
        <v>6416</v>
      </c>
      <c r="G2652" s="11" t="s">
        <v>4254</v>
      </c>
      <c r="H2652" s="32">
        <v>2</v>
      </c>
      <c r="I2652" s="39">
        <v>45322</v>
      </c>
      <c r="J2652" s="39">
        <v>45323</v>
      </c>
      <c r="K2652" s="34">
        <v>680.7</v>
      </c>
    </row>
    <row r="2653" spans="1:11" x14ac:dyDescent="0.2">
      <c r="A2653" s="63" t="s">
        <v>4255</v>
      </c>
      <c r="B2653" s="63" t="s">
        <v>8873</v>
      </c>
      <c r="C2653" s="8" t="s">
        <v>6416</v>
      </c>
      <c r="D2653" s="8" t="s">
        <v>6416</v>
      </c>
      <c r="E2653" s="8" t="str">
        <f t="shared" si="41"/>
        <v>S. K. L.</v>
      </c>
      <c r="F2653" s="59" t="s">
        <v>6416</v>
      </c>
      <c r="G2653" s="8" t="s">
        <v>4256</v>
      </c>
      <c r="H2653" s="23">
        <v>2</v>
      </c>
      <c r="I2653" s="35">
        <v>45325</v>
      </c>
      <c r="J2653" s="35">
        <v>45326</v>
      </c>
      <c r="K2653" s="42">
        <v>2156.23</v>
      </c>
    </row>
    <row r="2654" spans="1:11" x14ac:dyDescent="0.2">
      <c r="A2654" s="69" t="s">
        <v>1200</v>
      </c>
      <c r="B2654" s="69"/>
      <c r="C2654" s="3" t="s">
        <v>6712</v>
      </c>
      <c r="D2654" s="3" t="s">
        <v>6712</v>
      </c>
      <c r="E2654" s="3" t="str">
        <f t="shared" si="41"/>
        <v>S. K. R.</v>
      </c>
      <c r="F2654" s="59" t="s">
        <v>1200</v>
      </c>
      <c r="G2654" s="3"/>
      <c r="H2654" s="49">
        <v>5</v>
      </c>
      <c r="I2654" s="50">
        <v>45325</v>
      </c>
      <c r="J2654" s="50">
        <v>45329</v>
      </c>
      <c r="K2654" s="52">
        <v>17249.87</v>
      </c>
    </row>
    <row r="2655" spans="1:11" ht="25.5" x14ac:dyDescent="0.2">
      <c r="A2655" s="66" t="s">
        <v>4257</v>
      </c>
      <c r="B2655" s="66" t="s">
        <v>8874</v>
      </c>
      <c r="C2655" s="11" t="s">
        <v>6416</v>
      </c>
      <c r="D2655" s="11" t="s">
        <v>6416</v>
      </c>
      <c r="E2655" s="11" t="str">
        <f t="shared" si="41"/>
        <v>S. K. R.</v>
      </c>
      <c r="F2655" s="59" t="s">
        <v>6416</v>
      </c>
      <c r="G2655" s="11" t="s">
        <v>4258</v>
      </c>
      <c r="H2655" s="32">
        <v>3</v>
      </c>
      <c r="I2655" s="39">
        <v>45325</v>
      </c>
      <c r="J2655" s="39">
        <v>45327</v>
      </c>
      <c r="K2655" s="48">
        <v>9326.7800000000007</v>
      </c>
    </row>
    <row r="2656" spans="1:11" x14ac:dyDescent="0.2">
      <c r="A2656" s="66" t="s">
        <v>4259</v>
      </c>
      <c r="B2656" s="66" t="s">
        <v>8875</v>
      </c>
      <c r="C2656" s="11" t="s">
        <v>6416</v>
      </c>
      <c r="D2656" s="11" t="s">
        <v>6416</v>
      </c>
      <c r="E2656" s="11" t="str">
        <f t="shared" si="41"/>
        <v>S. K. R.</v>
      </c>
      <c r="F2656" s="59" t="s">
        <v>6416</v>
      </c>
      <c r="G2656" s="11" t="s">
        <v>4260</v>
      </c>
      <c r="H2656" s="32">
        <v>3</v>
      </c>
      <c r="I2656" s="39">
        <v>45325</v>
      </c>
      <c r="J2656" s="39">
        <v>45327</v>
      </c>
      <c r="K2656" s="48">
        <v>4157.99</v>
      </c>
    </row>
    <row r="2657" spans="1:11" x14ac:dyDescent="0.2">
      <c r="A2657" s="66" t="s">
        <v>4261</v>
      </c>
      <c r="B2657" s="66" t="s">
        <v>8876</v>
      </c>
      <c r="C2657" s="11" t="s">
        <v>6416</v>
      </c>
      <c r="D2657" s="11" t="s">
        <v>6416</v>
      </c>
      <c r="E2657" s="11" t="str">
        <f t="shared" si="41"/>
        <v>S. K. R.</v>
      </c>
      <c r="F2657" s="59" t="s">
        <v>6416</v>
      </c>
      <c r="G2657" s="11" t="s">
        <v>4262</v>
      </c>
      <c r="H2657" s="32">
        <v>2</v>
      </c>
      <c r="I2657" s="39">
        <v>45326</v>
      </c>
      <c r="J2657" s="39">
        <v>45327</v>
      </c>
      <c r="K2657" s="34">
        <v>928.16</v>
      </c>
    </row>
    <row r="2658" spans="1:11" x14ac:dyDescent="0.2">
      <c r="A2658" s="66" t="s">
        <v>4263</v>
      </c>
      <c r="B2658" s="66" t="s">
        <v>8877</v>
      </c>
      <c r="C2658" s="11" t="s">
        <v>6416</v>
      </c>
      <c r="D2658" s="11" t="s">
        <v>6416</v>
      </c>
      <c r="E2658" s="11" t="str">
        <f t="shared" si="41"/>
        <v>S. K. R.</v>
      </c>
      <c r="F2658" s="59" t="s">
        <v>6416</v>
      </c>
      <c r="G2658" s="11" t="s">
        <v>4264</v>
      </c>
      <c r="H2658" s="32">
        <v>2</v>
      </c>
      <c r="I2658" s="39">
        <v>45326</v>
      </c>
      <c r="J2658" s="39">
        <v>45327</v>
      </c>
      <c r="K2658" s="34">
        <v>680.7</v>
      </c>
    </row>
    <row r="2659" spans="1:11" x14ac:dyDescent="0.2">
      <c r="A2659" s="63" t="s">
        <v>4265</v>
      </c>
      <c r="B2659" s="63" t="s">
        <v>8878</v>
      </c>
      <c r="C2659" s="8" t="s">
        <v>6416</v>
      </c>
      <c r="D2659" s="8" t="s">
        <v>6416</v>
      </c>
      <c r="E2659" s="8" t="str">
        <f t="shared" si="41"/>
        <v>S. K. R.</v>
      </c>
      <c r="F2659" s="59" t="s">
        <v>6416</v>
      </c>
      <c r="G2659" s="8" t="s">
        <v>4266</v>
      </c>
      <c r="H2659" s="23">
        <v>2</v>
      </c>
      <c r="I2659" s="35">
        <v>45328</v>
      </c>
      <c r="J2659" s="35">
        <v>45329</v>
      </c>
      <c r="K2659" s="42">
        <v>2156.23</v>
      </c>
    </row>
    <row r="2660" spans="1:11" x14ac:dyDescent="0.2">
      <c r="A2660" s="69" t="s">
        <v>1288</v>
      </c>
      <c r="B2660" s="69"/>
      <c r="C2660" s="3" t="s">
        <v>6720</v>
      </c>
      <c r="D2660" s="3" t="s">
        <v>6720</v>
      </c>
      <c r="E2660" s="3" t="str">
        <f t="shared" si="41"/>
        <v>S. K. CR.</v>
      </c>
      <c r="F2660" s="59" t="s">
        <v>1288</v>
      </c>
      <c r="G2660" s="3"/>
      <c r="H2660" s="49">
        <v>5</v>
      </c>
      <c r="I2660" s="50">
        <v>45328</v>
      </c>
      <c r="J2660" s="50">
        <v>45333</v>
      </c>
      <c r="K2660" s="52">
        <v>17249.87</v>
      </c>
    </row>
    <row r="2661" spans="1:11" ht="25.5" x14ac:dyDescent="0.2">
      <c r="A2661" s="66" t="s">
        <v>4267</v>
      </c>
      <c r="B2661" s="66" t="s">
        <v>8879</v>
      </c>
      <c r="C2661" s="11" t="s">
        <v>6416</v>
      </c>
      <c r="D2661" s="11" t="s">
        <v>6416</v>
      </c>
      <c r="E2661" s="11" t="str">
        <f t="shared" si="41"/>
        <v>S. K. CR.</v>
      </c>
      <c r="F2661" s="59" t="s">
        <v>6416</v>
      </c>
      <c r="G2661" s="11" t="s">
        <v>4268</v>
      </c>
      <c r="H2661" s="32">
        <v>3</v>
      </c>
      <c r="I2661" s="39">
        <v>45328</v>
      </c>
      <c r="J2661" s="39">
        <v>45330</v>
      </c>
      <c r="K2661" s="48">
        <v>9326.7800000000007</v>
      </c>
    </row>
    <row r="2662" spans="1:11" x14ac:dyDescent="0.2">
      <c r="A2662" s="66" t="s">
        <v>4269</v>
      </c>
      <c r="B2662" s="66" t="s">
        <v>8880</v>
      </c>
      <c r="C2662" s="11" t="s">
        <v>6416</v>
      </c>
      <c r="D2662" s="11" t="s">
        <v>6416</v>
      </c>
      <c r="E2662" s="11" t="str">
        <f t="shared" si="41"/>
        <v>S. K. CR.</v>
      </c>
      <c r="F2662" s="59" t="s">
        <v>6416</v>
      </c>
      <c r="G2662" s="11" t="s">
        <v>4270</v>
      </c>
      <c r="H2662" s="32">
        <v>3</v>
      </c>
      <c r="I2662" s="39">
        <v>45328</v>
      </c>
      <c r="J2662" s="39">
        <v>45330</v>
      </c>
      <c r="K2662" s="48">
        <v>4157.99</v>
      </c>
    </row>
    <row r="2663" spans="1:11" x14ac:dyDescent="0.2">
      <c r="A2663" s="66" t="s">
        <v>4271</v>
      </c>
      <c r="B2663" s="66" t="s">
        <v>8881</v>
      </c>
      <c r="C2663" s="11" t="s">
        <v>6416</v>
      </c>
      <c r="D2663" s="11" t="s">
        <v>6416</v>
      </c>
      <c r="E2663" s="11" t="str">
        <f t="shared" si="41"/>
        <v>S. K. CR.</v>
      </c>
      <c r="F2663" s="59" t="s">
        <v>6416</v>
      </c>
      <c r="G2663" s="11" t="s">
        <v>4272</v>
      </c>
      <c r="H2663" s="32">
        <v>2</v>
      </c>
      <c r="I2663" s="39">
        <v>45329</v>
      </c>
      <c r="J2663" s="39">
        <v>45330</v>
      </c>
      <c r="K2663" s="34">
        <v>928.16</v>
      </c>
    </row>
    <row r="2664" spans="1:11" x14ac:dyDescent="0.2">
      <c r="A2664" s="66" t="s">
        <v>4273</v>
      </c>
      <c r="B2664" s="66" t="s">
        <v>8882</v>
      </c>
      <c r="C2664" s="11" t="s">
        <v>6416</v>
      </c>
      <c r="D2664" s="11" t="s">
        <v>6416</v>
      </c>
      <c r="E2664" s="11" t="str">
        <f t="shared" si="41"/>
        <v>S. K. CR.</v>
      </c>
      <c r="F2664" s="59" t="s">
        <v>6416</v>
      </c>
      <c r="G2664" s="11" t="s">
        <v>4274</v>
      </c>
      <c r="H2664" s="32">
        <v>2</v>
      </c>
      <c r="I2664" s="39">
        <v>45329</v>
      </c>
      <c r="J2664" s="39">
        <v>45330</v>
      </c>
      <c r="K2664" s="34">
        <v>680.7</v>
      </c>
    </row>
    <row r="2665" spans="1:11" x14ac:dyDescent="0.2">
      <c r="A2665" s="63" t="s">
        <v>4275</v>
      </c>
      <c r="B2665" s="63" t="s">
        <v>8883</v>
      </c>
      <c r="C2665" s="8" t="s">
        <v>6416</v>
      </c>
      <c r="D2665" s="8" t="s">
        <v>6416</v>
      </c>
      <c r="E2665" s="8" t="str">
        <f t="shared" si="41"/>
        <v>S. K. CR.</v>
      </c>
      <c r="F2665" s="59" t="s">
        <v>6416</v>
      </c>
      <c r="G2665" s="8" t="s">
        <v>4276</v>
      </c>
      <c r="H2665" s="23">
        <v>2</v>
      </c>
      <c r="I2665" s="35">
        <v>45332</v>
      </c>
      <c r="J2665" s="35">
        <v>45333</v>
      </c>
      <c r="K2665" s="42">
        <v>2156.23</v>
      </c>
    </row>
    <row r="2666" spans="1:11" x14ac:dyDescent="0.2">
      <c r="A2666" s="69" t="s">
        <v>2129</v>
      </c>
      <c r="B2666" s="69"/>
      <c r="C2666" s="3" t="s">
        <v>6743</v>
      </c>
      <c r="D2666" s="3" t="s">
        <v>6743</v>
      </c>
      <c r="E2666" s="3" t="str">
        <f t="shared" si="41"/>
        <v>S. DQ. L. - 1</v>
      </c>
      <c r="F2666" s="59" t="s">
        <v>2129</v>
      </c>
      <c r="G2666" s="3"/>
      <c r="H2666" s="49">
        <v>5</v>
      </c>
      <c r="I2666" s="50">
        <v>45328</v>
      </c>
      <c r="J2666" s="50">
        <v>45333</v>
      </c>
      <c r="K2666" s="52">
        <v>17249.87</v>
      </c>
    </row>
    <row r="2667" spans="1:11" ht="25.5" x14ac:dyDescent="0.2">
      <c r="A2667" s="66" t="s">
        <v>4277</v>
      </c>
      <c r="B2667" s="66" t="s">
        <v>8884</v>
      </c>
      <c r="C2667" s="11" t="s">
        <v>6416</v>
      </c>
      <c r="D2667" s="11" t="s">
        <v>6416</v>
      </c>
      <c r="E2667" s="11" t="str">
        <f t="shared" si="41"/>
        <v>S. DQ. L. - 1</v>
      </c>
      <c r="F2667" s="59" t="s">
        <v>6416</v>
      </c>
      <c r="G2667" s="11" t="s">
        <v>4278</v>
      </c>
      <c r="H2667" s="32">
        <v>3</v>
      </c>
      <c r="I2667" s="39">
        <v>45328</v>
      </c>
      <c r="J2667" s="39">
        <v>45330</v>
      </c>
      <c r="K2667" s="48">
        <v>9326.7800000000007</v>
      </c>
    </row>
    <row r="2668" spans="1:11" x14ac:dyDescent="0.2">
      <c r="A2668" s="66" t="s">
        <v>4279</v>
      </c>
      <c r="B2668" s="66" t="s">
        <v>8885</v>
      </c>
      <c r="C2668" s="11" t="s">
        <v>6416</v>
      </c>
      <c r="D2668" s="11" t="s">
        <v>6416</v>
      </c>
      <c r="E2668" s="11" t="str">
        <f t="shared" si="41"/>
        <v>S. DQ. L. - 1</v>
      </c>
      <c r="F2668" s="59" t="s">
        <v>6416</v>
      </c>
      <c r="G2668" s="11" t="s">
        <v>4280</v>
      </c>
      <c r="H2668" s="32">
        <v>3</v>
      </c>
      <c r="I2668" s="39">
        <v>45328</v>
      </c>
      <c r="J2668" s="39">
        <v>45330</v>
      </c>
      <c r="K2668" s="48">
        <v>4157.99</v>
      </c>
    </row>
    <row r="2669" spans="1:11" x14ac:dyDescent="0.2">
      <c r="A2669" s="66" t="s">
        <v>4281</v>
      </c>
      <c r="B2669" s="66" t="s">
        <v>8886</v>
      </c>
      <c r="C2669" s="11" t="s">
        <v>6416</v>
      </c>
      <c r="D2669" s="11" t="s">
        <v>6416</v>
      </c>
      <c r="E2669" s="11" t="str">
        <f t="shared" si="41"/>
        <v>S. DQ. L. - 1</v>
      </c>
      <c r="F2669" s="59" t="s">
        <v>6416</v>
      </c>
      <c r="G2669" s="11" t="s">
        <v>4282</v>
      </c>
      <c r="H2669" s="32">
        <v>2</v>
      </c>
      <c r="I2669" s="39">
        <v>45329</v>
      </c>
      <c r="J2669" s="39">
        <v>45330</v>
      </c>
      <c r="K2669" s="34">
        <v>928.16</v>
      </c>
    </row>
    <row r="2670" spans="1:11" x14ac:dyDescent="0.2">
      <c r="A2670" s="66" t="s">
        <v>4283</v>
      </c>
      <c r="B2670" s="66" t="s">
        <v>8887</v>
      </c>
      <c r="C2670" s="11" t="s">
        <v>6416</v>
      </c>
      <c r="D2670" s="11" t="s">
        <v>6416</v>
      </c>
      <c r="E2670" s="11" t="str">
        <f t="shared" si="41"/>
        <v>S. DQ. L. - 1</v>
      </c>
      <c r="F2670" s="59" t="s">
        <v>6416</v>
      </c>
      <c r="G2670" s="11" t="s">
        <v>4284</v>
      </c>
      <c r="H2670" s="32">
        <v>2</v>
      </c>
      <c r="I2670" s="39">
        <v>45329</v>
      </c>
      <c r="J2670" s="39">
        <v>45330</v>
      </c>
      <c r="K2670" s="34">
        <v>680.7</v>
      </c>
    </row>
    <row r="2671" spans="1:11" x14ac:dyDescent="0.2">
      <c r="A2671" s="63" t="s">
        <v>4285</v>
      </c>
      <c r="B2671" s="63" t="s">
        <v>8888</v>
      </c>
      <c r="C2671" s="8" t="s">
        <v>6416</v>
      </c>
      <c r="D2671" s="8" t="s">
        <v>6416</v>
      </c>
      <c r="E2671" s="8" t="str">
        <f t="shared" si="41"/>
        <v>S. DQ. L. - 1</v>
      </c>
      <c r="F2671" s="59" t="s">
        <v>6416</v>
      </c>
      <c r="G2671" s="8" t="s">
        <v>4286</v>
      </c>
      <c r="H2671" s="23">
        <v>2</v>
      </c>
      <c r="I2671" s="35">
        <v>45332</v>
      </c>
      <c r="J2671" s="35">
        <v>45333</v>
      </c>
      <c r="K2671" s="42">
        <v>2156.23</v>
      </c>
    </row>
    <row r="2672" spans="1:11" x14ac:dyDescent="0.2">
      <c r="A2672" s="69" t="s">
        <v>2140</v>
      </c>
      <c r="B2672" s="69"/>
      <c r="C2672" s="3" t="s">
        <v>6744</v>
      </c>
      <c r="D2672" s="3" t="s">
        <v>6744</v>
      </c>
      <c r="E2672" s="3" t="str">
        <f t="shared" si="41"/>
        <v>S. DQ. L. - 2</v>
      </c>
      <c r="F2672" s="59" t="s">
        <v>2140</v>
      </c>
      <c r="G2672" s="3"/>
      <c r="H2672" s="49">
        <v>5</v>
      </c>
      <c r="I2672" s="50">
        <v>45332</v>
      </c>
      <c r="J2672" s="50">
        <v>45336</v>
      </c>
      <c r="K2672" s="52">
        <v>17249.87</v>
      </c>
    </row>
    <row r="2673" spans="1:11" ht="25.5" x14ac:dyDescent="0.2">
      <c r="A2673" s="66" t="s">
        <v>4287</v>
      </c>
      <c r="B2673" s="66" t="s">
        <v>8889</v>
      </c>
      <c r="C2673" s="11" t="s">
        <v>6416</v>
      </c>
      <c r="D2673" s="11" t="s">
        <v>6416</v>
      </c>
      <c r="E2673" s="11" t="str">
        <f t="shared" si="41"/>
        <v>S. DQ. L. - 2</v>
      </c>
      <c r="F2673" s="59" t="s">
        <v>6416</v>
      </c>
      <c r="G2673" s="11" t="s">
        <v>4288</v>
      </c>
      <c r="H2673" s="32">
        <v>3</v>
      </c>
      <c r="I2673" s="39">
        <v>45332</v>
      </c>
      <c r="J2673" s="39">
        <v>45334</v>
      </c>
      <c r="K2673" s="48">
        <v>9326.7800000000007</v>
      </c>
    </row>
    <row r="2674" spans="1:11" x14ac:dyDescent="0.2">
      <c r="A2674" s="66" t="s">
        <v>4289</v>
      </c>
      <c r="B2674" s="66" t="s">
        <v>8890</v>
      </c>
      <c r="C2674" s="11" t="s">
        <v>6416</v>
      </c>
      <c r="D2674" s="11" t="s">
        <v>6416</v>
      </c>
      <c r="E2674" s="11" t="str">
        <f t="shared" si="41"/>
        <v>S. DQ. L. - 2</v>
      </c>
      <c r="F2674" s="59" t="s">
        <v>6416</v>
      </c>
      <c r="G2674" s="11" t="s">
        <v>4290</v>
      </c>
      <c r="H2674" s="32">
        <v>3</v>
      </c>
      <c r="I2674" s="39">
        <v>45332</v>
      </c>
      <c r="J2674" s="39">
        <v>45334</v>
      </c>
      <c r="K2674" s="48">
        <v>4157.99</v>
      </c>
    </row>
    <row r="2675" spans="1:11" x14ac:dyDescent="0.2">
      <c r="A2675" s="66" t="s">
        <v>4291</v>
      </c>
      <c r="B2675" s="66" t="s">
        <v>8891</v>
      </c>
      <c r="C2675" s="11" t="s">
        <v>6416</v>
      </c>
      <c r="D2675" s="11" t="s">
        <v>6416</v>
      </c>
      <c r="E2675" s="11" t="str">
        <f t="shared" si="41"/>
        <v>S. DQ. L. - 2</v>
      </c>
      <c r="F2675" s="59" t="s">
        <v>6416</v>
      </c>
      <c r="G2675" s="11" t="s">
        <v>4292</v>
      </c>
      <c r="H2675" s="32">
        <v>2</v>
      </c>
      <c r="I2675" s="39">
        <v>45333</v>
      </c>
      <c r="J2675" s="39">
        <v>45334</v>
      </c>
      <c r="K2675" s="34">
        <v>928.16</v>
      </c>
    </row>
    <row r="2676" spans="1:11" x14ac:dyDescent="0.2">
      <c r="A2676" s="66" t="s">
        <v>4293</v>
      </c>
      <c r="B2676" s="66" t="s">
        <v>8892</v>
      </c>
      <c r="C2676" s="11" t="s">
        <v>6416</v>
      </c>
      <c r="D2676" s="11" t="s">
        <v>6416</v>
      </c>
      <c r="E2676" s="11" t="str">
        <f t="shared" si="41"/>
        <v>S. DQ. L. - 2</v>
      </c>
      <c r="F2676" s="59" t="s">
        <v>6416</v>
      </c>
      <c r="G2676" s="11" t="s">
        <v>4294</v>
      </c>
      <c r="H2676" s="32">
        <v>2</v>
      </c>
      <c r="I2676" s="39">
        <v>45333</v>
      </c>
      <c r="J2676" s="39">
        <v>45334</v>
      </c>
      <c r="K2676" s="34">
        <v>680.7</v>
      </c>
    </row>
    <row r="2677" spans="1:11" x14ac:dyDescent="0.2">
      <c r="A2677" s="63" t="s">
        <v>4295</v>
      </c>
      <c r="B2677" s="63" t="s">
        <v>8893</v>
      </c>
      <c r="C2677" s="8" t="s">
        <v>6416</v>
      </c>
      <c r="D2677" s="8" t="s">
        <v>6416</v>
      </c>
      <c r="E2677" s="8" t="str">
        <f t="shared" si="41"/>
        <v>S. DQ. L. - 2</v>
      </c>
      <c r="F2677" s="59" t="s">
        <v>6416</v>
      </c>
      <c r="G2677" s="8" t="s">
        <v>4296</v>
      </c>
      <c r="H2677" s="23">
        <v>2</v>
      </c>
      <c r="I2677" s="35">
        <v>45335</v>
      </c>
      <c r="J2677" s="35">
        <v>45336</v>
      </c>
      <c r="K2677" s="42">
        <v>2156.23</v>
      </c>
    </row>
    <row r="2678" spans="1:11" x14ac:dyDescent="0.2">
      <c r="A2678" s="69" t="s">
        <v>3367</v>
      </c>
      <c r="B2678" s="69"/>
      <c r="C2678" s="3" t="s">
        <v>6571</v>
      </c>
      <c r="D2678" s="3" t="s">
        <v>6571</v>
      </c>
      <c r="E2678" s="3" t="str">
        <f t="shared" si="41"/>
        <v>2BS</v>
      </c>
      <c r="F2678" s="59" t="s">
        <v>3367</v>
      </c>
      <c r="G2678" s="3"/>
      <c r="H2678" s="49">
        <v>6</v>
      </c>
      <c r="I2678" s="50">
        <v>45337</v>
      </c>
      <c r="J2678" s="50">
        <v>45343</v>
      </c>
      <c r="K2678" s="52">
        <v>17249.87</v>
      </c>
    </row>
    <row r="2679" spans="1:11" ht="25.5" x14ac:dyDescent="0.2">
      <c r="A2679" s="66" t="s">
        <v>4297</v>
      </c>
      <c r="B2679" s="66" t="s">
        <v>8894</v>
      </c>
      <c r="C2679" s="11" t="s">
        <v>6416</v>
      </c>
      <c r="D2679" s="11" t="s">
        <v>6416</v>
      </c>
      <c r="E2679" s="11" t="str">
        <f t="shared" si="41"/>
        <v>2BS</v>
      </c>
      <c r="F2679" s="59" t="s">
        <v>6416</v>
      </c>
      <c r="G2679" s="11" t="s">
        <v>4298</v>
      </c>
      <c r="H2679" s="32">
        <v>4</v>
      </c>
      <c r="I2679" s="39">
        <v>45337</v>
      </c>
      <c r="J2679" s="39">
        <v>45341</v>
      </c>
      <c r="K2679" s="48">
        <v>9326.7800000000007</v>
      </c>
    </row>
    <row r="2680" spans="1:11" x14ac:dyDescent="0.2">
      <c r="A2680" s="66" t="s">
        <v>4299</v>
      </c>
      <c r="B2680" s="66" t="s">
        <v>8895</v>
      </c>
      <c r="C2680" s="11" t="s">
        <v>6416</v>
      </c>
      <c r="D2680" s="11" t="s">
        <v>6416</v>
      </c>
      <c r="E2680" s="11" t="str">
        <f t="shared" si="41"/>
        <v>2BS</v>
      </c>
      <c r="F2680" s="59" t="s">
        <v>6416</v>
      </c>
      <c r="G2680" s="11" t="s">
        <v>4300</v>
      </c>
      <c r="H2680" s="32">
        <v>4</v>
      </c>
      <c r="I2680" s="39">
        <v>45337</v>
      </c>
      <c r="J2680" s="39">
        <v>45341</v>
      </c>
      <c r="K2680" s="48">
        <v>4157.99</v>
      </c>
    </row>
    <row r="2681" spans="1:11" x14ac:dyDescent="0.2">
      <c r="A2681" s="66" t="s">
        <v>4301</v>
      </c>
      <c r="B2681" s="66" t="s">
        <v>8896</v>
      </c>
      <c r="C2681" s="11" t="s">
        <v>6416</v>
      </c>
      <c r="D2681" s="11" t="s">
        <v>6416</v>
      </c>
      <c r="E2681" s="11" t="str">
        <f t="shared" si="41"/>
        <v>2BS</v>
      </c>
      <c r="F2681" s="59" t="s">
        <v>6416</v>
      </c>
      <c r="G2681" s="11" t="s">
        <v>4302</v>
      </c>
      <c r="H2681" s="32">
        <v>2</v>
      </c>
      <c r="I2681" s="39">
        <v>45340</v>
      </c>
      <c r="J2681" s="39">
        <v>45341</v>
      </c>
      <c r="K2681" s="34">
        <v>928.16</v>
      </c>
    </row>
    <row r="2682" spans="1:11" x14ac:dyDescent="0.2">
      <c r="A2682" s="66" t="s">
        <v>4303</v>
      </c>
      <c r="B2682" s="66" t="s">
        <v>8897</v>
      </c>
      <c r="C2682" s="11" t="s">
        <v>6416</v>
      </c>
      <c r="D2682" s="11" t="s">
        <v>6416</v>
      </c>
      <c r="E2682" s="11" t="str">
        <f t="shared" si="41"/>
        <v>2BS</v>
      </c>
      <c r="F2682" s="59" t="s">
        <v>6416</v>
      </c>
      <c r="G2682" s="11" t="s">
        <v>4304</v>
      </c>
      <c r="H2682" s="32">
        <v>2</v>
      </c>
      <c r="I2682" s="39">
        <v>45340</v>
      </c>
      <c r="J2682" s="39">
        <v>45341</v>
      </c>
      <c r="K2682" s="34">
        <v>680.7</v>
      </c>
    </row>
    <row r="2683" spans="1:11" x14ac:dyDescent="0.2">
      <c r="A2683" s="63" t="s">
        <v>4305</v>
      </c>
      <c r="B2683" s="63" t="s">
        <v>8898</v>
      </c>
      <c r="C2683" s="8" t="s">
        <v>6416</v>
      </c>
      <c r="D2683" s="8" t="s">
        <v>6416</v>
      </c>
      <c r="E2683" s="8" t="str">
        <f t="shared" si="41"/>
        <v>2BS</v>
      </c>
      <c r="F2683" s="59" t="s">
        <v>6416</v>
      </c>
      <c r="G2683" s="8" t="s">
        <v>4306</v>
      </c>
      <c r="H2683" s="23">
        <v>2</v>
      </c>
      <c r="I2683" s="35">
        <v>45342</v>
      </c>
      <c r="J2683" s="35">
        <v>45343</v>
      </c>
      <c r="K2683" s="42">
        <v>2156.23</v>
      </c>
    </row>
    <row r="2684" spans="1:11" x14ac:dyDescent="0.2">
      <c r="A2684" s="68" t="s">
        <v>4307</v>
      </c>
      <c r="B2684" s="68"/>
      <c r="C2684" s="2" t="s">
        <v>6787</v>
      </c>
      <c r="D2684" s="2" t="s">
        <v>6787</v>
      </c>
      <c r="E2684" s="2" t="str">
        <f t="shared" si="41"/>
        <v>R2 / L1</v>
      </c>
      <c r="F2684" s="59" t="s">
        <v>4307</v>
      </c>
      <c r="G2684" s="2"/>
      <c r="H2684" s="43">
        <v>19</v>
      </c>
      <c r="I2684" s="44">
        <v>45346</v>
      </c>
      <c r="J2684" s="44">
        <v>45367</v>
      </c>
      <c r="K2684" s="47">
        <v>103499.2</v>
      </c>
    </row>
    <row r="2685" spans="1:11" x14ac:dyDescent="0.2">
      <c r="A2685" s="69" t="s">
        <v>1178</v>
      </c>
      <c r="B2685" s="69"/>
      <c r="C2685" s="3" t="s">
        <v>6710</v>
      </c>
      <c r="D2685" s="3" t="s">
        <v>6710</v>
      </c>
      <c r="E2685" s="3" t="str">
        <f t="shared" si="41"/>
        <v>S. K. L. - 1</v>
      </c>
      <c r="F2685" s="59" t="s">
        <v>1178</v>
      </c>
      <c r="G2685" s="3"/>
      <c r="H2685" s="49">
        <v>5</v>
      </c>
      <c r="I2685" s="50">
        <v>45346</v>
      </c>
      <c r="J2685" s="50">
        <v>45350</v>
      </c>
      <c r="K2685" s="52">
        <v>17249.87</v>
      </c>
    </row>
    <row r="2686" spans="1:11" ht="25.5" x14ac:dyDescent="0.2">
      <c r="A2686" s="66" t="s">
        <v>4308</v>
      </c>
      <c r="B2686" s="66" t="s">
        <v>8899</v>
      </c>
      <c r="C2686" s="11" t="s">
        <v>6416</v>
      </c>
      <c r="D2686" s="11" t="s">
        <v>6416</v>
      </c>
      <c r="E2686" s="11" t="str">
        <f t="shared" si="41"/>
        <v>S. K. L. - 1</v>
      </c>
      <c r="F2686" s="59" t="s">
        <v>6416</v>
      </c>
      <c r="G2686" s="11" t="s">
        <v>4309</v>
      </c>
      <c r="H2686" s="32">
        <v>3</v>
      </c>
      <c r="I2686" s="39">
        <v>45346</v>
      </c>
      <c r="J2686" s="39">
        <v>45348</v>
      </c>
      <c r="K2686" s="48">
        <v>9326.7800000000007</v>
      </c>
    </row>
    <row r="2687" spans="1:11" x14ac:dyDescent="0.2">
      <c r="A2687" s="66" t="s">
        <v>4310</v>
      </c>
      <c r="B2687" s="66" t="s">
        <v>8900</v>
      </c>
      <c r="C2687" s="11" t="s">
        <v>6416</v>
      </c>
      <c r="D2687" s="11" t="s">
        <v>6416</v>
      </c>
      <c r="E2687" s="11" t="str">
        <f t="shared" si="41"/>
        <v>S. K. L. - 1</v>
      </c>
      <c r="F2687" s="59" t="s">
        <v>6416</v>
      </c>
      <c r="G2687" s="11" t="s">
        <v>4311</v>
      </c>
      <c r="H2687" s="32">
        <v>3</v>
      </c>
      <c r="I2687" s="39">
        <v>45346</v>
      </c>
      <c r="J2687" s="39">
        <v>45348</v>
      </c>
      <c r="K2687" s="48">
        <v>4157.99</v>
      </c>
    </row>
    <row r="2688" spans="1:11" x14ac:dyDescent="0.2">
      <c r="A2688" s="66" t="s">
        <v>4312</v>
      </c>
      <c r="B2688" s="66" t="s">
        <v>8901</v>
      </c>
      <c r="C2688" s="11" t="s">
        <v>6416</v>
      </c>
      <c r="D2688" s="11" t="s">
        <v>6416</v>
      </c>
      <c r="E2688" s="11" t="str">
        <f t="shared" si="41"/>
        <v>S. K. L. - 1</v>
      </c>
      <c r="F2688" s="59" t="s">
        <v>6416</v>
      </c>
      <c r="G2688" s="11" t="s">
        <v>4313</v>
      </c>
      <c r="H2688" s="32">
        <v>2</v>
      </c>
      <c r="I2688" s="39">
        <v>45347</v>
      </c>
      <c r="J2688" s="39">
        <v>45348</v>
      </c>
      <c r="K2688" s="34">
        <v>928.16</v>
      </c>
    </row>
    <row r="2689" spans="1:11" x14ac:dyDescent="0.2">
      <c r="A2689" s="66" t="s">
        <v>4314</v>
      </c>
      <c r="B2689" s="66" t="s">
        <v>8902</v>
      </c>
      <c r="C2689" s="11" t="s">
        <v>6416</v>
      </c>
      <c r="D2689" s="11" t="s">
        <v>6416</v>
      </c>
      <c r="E2689" s="11" t="str">
        <f t="shared" si="41"/>
        <v>S. K. L. - 1</v>
      </c>
      <c r="F2689" s="59" t="s">
        <v>6416</v>
      </c>
      <c r="G2689" s="11" t="s">
        <v>4315</v>
      </c>
      <c r="H2689" s="32">
        <v>2</v>
      </c>
      <c r="I2689" s="39">
        <v>45347</v>
      </c>
      <c r="J2689" s="39">
        <v>45348</v>
      </c>
      <c r="K2689" s="34">
        <v>680.7</v>
      </c>
    </row>
    <row r="2690" spans="1:11" x14ac:dyDescent="0.2">
      <c r="A2690" s="63" t="s">
        <v>4316</v>
      </c>
      <c r="B2690" s="63" t="s">
        <v>8903</v>
      </c>
      <c r="C2690" s="8" t="s">
        <v>6416</v>
      </c>
      <c r="D2690" s="8" t="s">
        <v>6416</v>
      </c>
      <c r="E2690" s="8" t="str">
        <f t="shared" si="41"/>
        <v>S. K. L. - 1</v>
      </c>
      <c r="F2690" s="59" t="s">
        <v>6416</v>
      </c>
      <c r="G2690" s="8" t="s">
        <v>4317</v>
      </c>
      <c r="H2690" s="23">
        <v>2</v>
      </c>
      <c r="I2690" s="35">
        <v>45349</v>
      </c>
      <c r="J2690" s="35">
        <v>45350</v>
      </c>
      <c r="K2690" s="42">
        <v>2156.23</v>
      </c>
    </row>
    <row r="2691" spans="1:11" x14ac:dyDescent="0.2">
      <c r="A2691" s="69" t="s">
        <v>1189</v>
      </c>
      <c r="B2691" s="69"/>
      <c r="C2691" s="3" t="s">
        <v>6711</v>
      </c>
      <c r="D2691" s="3" t="s">
        <v>6711</v>
      </c>
      <c r="E2691" s="3" t="str">
        <f t="shared" si="41"/>
        <v>S. K. L. - 2</v>
      </c>
      <c r="F2691" s="59" t="s">
        <v>1189</v>
      </c>
      <c r="G2691" s="3"/>
      <c r="H2691" s="49">
        <v>5</v>
      </c>
      <c r="I2691" s="50">
        <v>45346</v>
      </c>
      <c r="J2691" s="50">
        <v>45350</v>
      </c>
      <c r="K2691" s="52">
        <v>17249.87</v>
      </c>
    </row>
    <row r="2692" spans="1:11" ht="25.5" x14ac:dyDescent="0.2">
      <c r="A2692" s="66" t="s">
        <v>4318</v>
      </c>
      <c r="B2692" s="66" t="s">
        <v>8904</v>
      </c>
      <c r="C2692" s="11" t="s">
        <v>6416</v>
      </c>
      <c r="D2692" s="11" t="s">
        <v>6416</v>
      </c>
      <c r="E2692" s="11" t="str">
        <f t="shared" si="41"/>
        <v>S. K. L. - 2</v>
      </c>
      <c r="F2692" s="59" t="s">
        <v>6416</v>
      </c>
      <c r="G2692" s="11" t="s">
        <v>4319</v>
      </c>
      <c r="H2692" s="32">
        <v>3</v>
      </c>
      <c r="I2692" s="39">
        <v>45346</v>
      </c>
      <c r="J2692" s="39">
        <v>45348</v>
      </c>
      <c r="K2692" s="48">
        <v>9326.7800000000007</v>
      </c>
    </row>
    <row r="2693" spans="1:11" x14ac:dyDescent="0.2">
      <c r="A2693" s="66" t="s">
        <v>4320</v>
      </c>
      <c r="B2693" s="66" t="s">
        <v>8905</v>
      </c>
      <c r="C2693" s="11" t="s">
        <v>6416</v>
      </c>
      <c r="D2693" s="11" t="s">
        <v>6416</v>
      </c>
      <c r="E2693" s="11" t="str">
        <f t="shared" si="41"/>
        <v>S. K. L. - 2</v>
      </c>
      <c r="F2693" s="59" t="s">
        <v>6416</v>
      </c>
      <c r="G2693" s="11" t="s">
        <v>4321</v>
      </c>
      <c r="H2693" s="32">
        <v>3</v>
      </c>
      <c r="I2693" s="39">
        <v>45346</v>
      </c>
      <c r="J2693" s="39">
        <v>45348</v>
      </c>
      <c r="K2693" s="48">
        <v>4157.99</v>
      </c>
    </row>
    <row r="2694" spans="1:11" x14ac:dyDescent="0.2">
      <c r="A2694" s="66" t="s">
        <v>4322</v>
      </c>
      <c r="B2694" s="66" t="s">
        <v>8906</v>
      </c>
      <c r="C2694" s="11" t="s">
        <v>6416</v>
      </c>
      <c r="D2694" s="11" t="s">
        <v>6416</v>
      </c>
      <c r="E2694" s="11" t="str">
        <f t="shared" si="41"/>
        <v>S. K. L. - 2</v>
      </c>
      <c r="F2694" s="59" t="s">
        <v>6416</v>
      </c>
      <c r="G2694" s="11" t="s">
        <v>4323</v>
      </c>
      <c r="H2694" s="32">
        <v>2</v>
      </c>
      <c r="I2694" s="39">
        <v>45347</v>
      </c>
      <c r="J2694" s="39">
        <v>45348</v>
      </c>
      <c r="K2694" s="34">
        <v>928.16</v>
      </c>
    </row>
    <row r="2695" spans="1:11" x14ac:dyDescent="0.2">
      <c r="A2695" s="66" t="s">
        <v>4324</v>
      </c>
      <c r="B2695" s="66" t="s">
        <v>8907</v>
      </c>
      <c r="C2695" s="11" t="s">
        <v>6416</v>
      </c>
      <c r="D2695" s="11" t="s">
        <v>6416</v>
      </c>
      <c r="E2695" s="11" t="str">
        <f t="shared" ref="E2695:E2758" si="42">IF(C2695="",E2694,C2695)</f>
        <v>S. K. L. - 2</v>
      </c>
      <c r="F2695" s="59" t="s">
        <v>6416</v>
      </c>
      <c r="G2695" s="11" t="s">
        <v>4325</v>
      </c>
      <c r="H2695" s="32">
        <v>2</v>
      </c>
      <c r="I2695" s="39">
        <v>45347</v>
      </c>
      <c r="J2695" s="39">
        <v>45348</v>
      </c>
      <c r="K2695" s="34">
        <v>680.7</v>
      </c>
    </row>
    <row r="2696" spans="1:11" x14ac:dyDescent="0.2">
      <c r="A2696" s="63" t="s">
        <v>4326</v>
      </c>
      <c r="B2696" s="63" t="s">
        <v>8908</v>
      </c>
      <c r="C2696" s="8" t="s">
        <v>6416</v>
      </c>
      <c r="D2696" s="8" t="s">
        <v>6416</v>
      </c>
      <c r="E2696" s="8" t="str">
        <f t="shared" si="42"/>
        <v>S. K. L. - 2</v>
      </c>
      <c r="F2696" s="59" t="s">
        <v>6416</v>
      </c>
      <c r="G2696" s="8" t="s">
        <v>4327</v>
      </c>
      <c r="H2696" s="23">
        <v>2</v>
      </c>
      <c r="I2696" s="35">
        <v>45349</v>
      </c>
      <c r="J2696" s="35">
        <v>45350</v>
      </c>
      <c r="K2696" s="42">
        <v>2156.23</v>
      </c>
    </row>
    <row r="2697" spans="1:11" x14ac:dyDescent="0.2">
      <c r="A2697" s="69" t="s">
        <v>1200</v>
      </c>
      <c r="B2697" s="69"/>
      <c r="C2697" s="3" t="s">
        <v>6712</v>
      </c>
      <c r="D2697" s="3" t="s">
        <v>6712</v>
      </c>
      <c r="E2697" s="3" t="str">
        <f t="shared" si="42"/>
        <v>S. K. R.</v>
      </c>
      <c r="F2697" s="59" t="s">
        <v>1200</v>
      </c>
      <c r="G2697" s="3"/>
      <c r="H2697" s="49">
        <v>5</v>
      </c>
      <c r="I2697" s="50">
        <v>45349</v>
      </c>
      <c r="J2697" s="50">
        <v>45354</v>
      </c>
      <c r="K2697" s="52">
        <v>17249.87</v>
      </c>
    </row>
    <row r="2698" spans="1:11" ht="25.5" x14ac:dyDescent="0.2">
      <c r="A2698" s="66" t="s">
        <v>4328</v>
      </c>
      <c r="B2698" s="66" t="s">
        <v>8909</v>
      </c>
      <c r="C2698" s="11" t="s">
        <v>6416</v>
      </c>
      <c r="D2698" s="11" t="s">
        <v>6416</v>
      </c>
      <c r="E2698" s="11" t="str">
        <f t="shared" si="42"/>
        <v>S. K. R.</v>
      </c>
      <c r="F2698" s="59" t="s">
        <v>6416</v>
      </c>
      <c r="G2698" s="11" t="s">
        <v>4329</v>
      </c>
      <c r="H2698" s="32">
        <v>3</v>
      </c>
      <c r="I2698" s="39">
        <v>45349</v>
      </c>
      <c r="J2698" s="39">
        <v>45351</v>
      </c>
      <c r="K2698" s="48">
        <v>9326.7800000000007</v>
      </c>
    </row>
    <row r="2699" spans="1:11" x14ac:dyDescent="0.2">
      <c r="A2699" s="66" t="s">
        <v>4330</v>
      </c>
      <c r="B2699" s="66" t="s">
        <v>8910</v>
      </c>
      <c r="C2699" s="11" t="s">
        <v>6416</v>
      </c>
      <c r="D2699" s="11" t="s">
        <v>6416</v>
      </c>
      <c r="E2699" s="11" t="str">
        <f t="shared" si="42"/>
        <v>S. K. R.</v>
      </c>
      <c r="F2699" s="59" t="s">
        <v>6416</v>
      </c>
      <c r="G2699" s="11" t="s">
        <v>4331</v>
      </c>
      <c r="H2699" s="32">
        <v>3</v>
      </c>
      <c r="I2699" s="39">
        <v>45349</v>
      </c>
      <c r="J2699" s="39">
        <v>45351</v>
      </c>
      <c r="K2699" s="48">
        <v>4157.99</v>
      </c>
    </row>
    <row r="2700" spans="1:11" x14ac:dyDescent="0.2">
      <c r="A2700" s="66" t="s">
        <v>4332</v>
      </c>
      <c r="B2700" s="66" t="s">
        <v>8911</v>
      </c>
      <c r="C2700" s="11" t="s">
        <v>6416</v>
      </c>
      <c r="D2700" s="11" t="s">
        <v>6416</v>
      </c>
      <c r="E2700" s="11" t="str">
        <f t="shared" si="42"/>
        <v>S. K. R.</v>
      </c>
      <c r="F2700" s="59" t="s">
        <v>6416</v>
      </c>
      <c r="G2700" s="11" t="s">
        <v>4333</v>
      </c>
      <c r="H2700" s="32">
        <v>2</v>
      </c>
      <c r="I2700" s="39">
        <v>45350</v>
      </c>
      <c r="J2700" s="39">
        <v>45351</v>
      </c>
      <c r="K2700" s="34">
        <v>928.16</v>
      </c>
    </row>
    <row r="2701" spans="1:11" x14ac:dyDescent="0.2">
      <c r="A2701" s="66" t="s">
        <v>4334</v>
      </c>
      <c r="B2701" s="66" t="s">
        <v>8912</v>
      </c>
      <c r="C2701" s="11" t="s">
        <v>6416</v>
      </c>
      <c r="D2701" s="11" t="s">
        <v>6416</v>
      </c>
      <c r="E2701" s="11" t="str">
        <f t="shared" si="42"/>
        <v>S. K. R.</v>
      </c>
      <c r="F2701" s="59" t="s">
        <v>6416</v>
      </c>
      <c r="G2701" s="11" t="s">
        <v>4335</v>
      </c>
      <c r="H2701" s="32">
        <v>2</v>
      </c>
      <c r="I2701" s="39">
        <v>45350</v>
      </c>
      <c r="J2701" s="39">
        <v>45351</v>
      </c>
      <c r="K2701" s="34">
        <v>680.7</v>
      </c>
    </row>
    <row r="2702" spans="1:11" x14ac:dyDescent="0.2">
      <c r="A2702" s="63" t="s">
        <v>4336</v>
      </c>
      <c r="B2702" s="63" t="s">
        <v>8913</v>
      </c>
      <c r="C2702" s="8" t="s">
        <v>6416</v>
      </c>
      <c r="D2702" s="8" t="s">
        <v>6416</v>
      </c>
      <c r="E2702" s="8" t="str">
        <f t="shared" si="42"/>
        <v>S. K. R.</v>
      </c>
      <c r="F2702" s="59" t="s">
        <v>6416</v>
      </c>
      <c r="G2702" s="8" t="s">
        <v>4337</v>
      </c>
      <c r="H2702" s="23">
        <v>2</v>
      </c>
      <c r="I2702" s="35">
        <v>45353</v>
      </c>
      <c r="J2702" s="35">
        <v>45354</v>
      </c>
      <c r="K2702" s="42">
        <v>2156.23</v>
      </c>
    </row>
    <row r="2703" spans="1:11" x14ac:dyDescent="0.2">
      <c r="A2703" s="69" t="s">
        <v>1288</v>
      </c>
      <c r="B2703" s="69"/>
      <c r="C2703" s="3" t="s">
        <v>6720</v>
      </c>
      <c r="D2703" s="3" t="s">
        <v>6720</v>
      </c>
      <c r="E2703" s="3" t="str">
        <f t="shared" si="42"/>
        <v>S. K. CR.</v>
      </c>
      <c r="F2703" s="59" t="s">
        <v>1288</v>
      </c>
      <c r="G2703" s="3"/>
      <c r="H2703" s="49">
        <v>5</v>
      </c>
      <c r="I2703" s="50">
        <v>45355</v>
      </c>
      <c r="J2703" s="50">
        <v>45360</v>
      </c>
      <c r="K2703" s="52">
        <v>17249.87</v>
      </c>
    </row>
    <row r="2704" spans="1:11" ht="25.5" x14ac:dyDescent="0.2">
      <c r="A2704" s="66" t="s">
        <v>4338</v>
      </c>
      <c r="B2704" s="66" t="s">
        <v>8914</v>
      </c>
      <c r="C2704" s="11" t="s">
        <v>6416</v>
      </c>
      <c r="D2704" s="11" t="s">
        <v>6416</v>
      </c>
      <c r="E2704" s="11" t="str">
        <f t="shared" si="42"/>
        <v>S. K. CR.</v>
      </c>
      <c r="F2704" s="59" t="s">
        <v>6416</v>
      </c>
      <c r="G2704" s="11" t="s">
        <v>4339</v>
      </c>
      <c r="H2704" s="32">
        <v>3</v>
      </c>
      <c r="I2704" s="39">
        <v>45355</v>
      </c>
      <c r="J2704" s="39">
        <v>45357</v>
      </c>
      <c r="K2704" s="48">
        <v>9326.7800000000007</v>
      </c>
    </row>
    <row r="2705" spans="1:11" x14ac:dyDescent="0.2">
      <c r="A2705" s="66" t="s">
        <v>4340</v>
      </c>
      <c r="B2705" s="66" t="s">
        <v>8915</v>
      </c>
      <c r="C2705" s="11" t="s">
        <v>6416</v>
      </c>
      <c r="D2705" s="11" t="s">
        <v>6416</v>
      </c>
      <c r="E2705" s="11" t="str">
        <f t="shared" si="42"/>
        <v>S. K. CR.</v>
      </c>
      <c r="F2705" s="59" t="s">
        <v>6416</v>
      </c>
      <c r="G2705" s="11" t="s">
        <v>4341</v>
      </c>
      <c r="H2705" s="32">
        <v>3</v>
      </c>
      <c r="I2705" s="39">
        <v>45355</v>
      </c>
      <c r="J2705" s="39">
        <v>45357</v>
      </c>
      <c r="K2705" s="48">
        <v>4157.99</v>
      </c>
    </row>
    <row r="2706" spans="1:11" x14ac:dyDescent="0.2">
      <c r="A2706" s="66" t="s">
        <v>4342</v>
      </c>
      <c r="B2706" s="66" t="s">
        <v>8916</v>
      </c>
      <c r="C2706" s="11" t="s">
        <v>6416</v>
      </c>
      <c r="D2706" s="11" t="s">
        <v>6416</v>
      </c>
      <c r="E2706" s="11" t="str">
        <f t="shared" si="42"/>
        <v>S. K. CR.</v>
      </c>
      <c r="F2706" s="59" t="s">
        <v>6416</v>
      </c>
      <c r="G2706" s="11" t="s">
        <v>4343</v>
      </c>
      <c r="H2706" s="32">
        <v>2</v>
      </c>
      <c r="I2706" s="39">
        <v>45356</v>
      </c>
      <c r="J2706" s="39">
        <v>45357</v>
      </c>
      <c r="K2706" s="34">
        <v>928.16</v>
      </c>
    </row>
    <row r="2707" spans="1:11" x14ac:dyDescent="0.2">
      <c r="A2707" s="66" t="s">
        <v>4344</v>
      </c>
      <c r="B2707" s="66" t="s">
        <v>8917</v>
      </c>
      <c r="C2707" s="11" t="s">
        <v>6416</v>
      </c>
      <c r="D2707" s="11" t="s">
        <v>6416</v>
      </c>
      <c r="E2707" s="11" t="str">
        <f t="shared" si="42"/>
        <v>S. K. CR.</v>
      </c>
      <c r="F2707" s="59" t="s">
        <v>6416</v>
      </c>
      <c r="G2707" s="11" t="s">
        <v>4345</v>
      </c>
      <c r="H2707" s="32">
        <v>2</v>
      </c>
      <c r="I2707" s="39">
        <v>45356</v>
      </c>
      <c r="J2707" s="39">
        <v>45357</v>
      </c>
      <c r="K2707" s="34">
        <v>680.7</v>
      </c>
    </row>
    <row r="2708" spans="1:11" x14ac:dyDescent="0.2">
      <c r="A2708" s="63" t="s">
        <v>4346</v>
      </c>
      <c r="B2708" s="63" t="s">
        <v>8918</v>
      </c>
      <c r="C2708" s="8" t="s">
        <v>6416</v>
      </c>
      <c r="D2708" s="8" t="s">
        <v>6416</v>
      </c>
      <c r="E2708" s="8" t="str">
        <f t="shared" si="42"/>
        <v>S. K. CR.</v>
      </c>
      <c r="F2708" s="59" t="s">
        <v>6416</v>
      </c>
      <c r="G2708" s="8" t="s">
        <v>4347</v>
      </c>
      <c r="H2708" s="23">
        <v>2</v>
      </c>
      <c r="I2708" s="35">
        <v>45358</v>
      </c>
      <c r="J2708" s="35">
        <v>45360</v>
      </c>
      <c r="K2708" s="42">
        <v>2156.23</v>
      </c>
    </row>
    <row r="2709" spans="1:11" x14ac:dyDescent="0.2">
      <c r="A2709" s="69" t="s">
        <v>1211</v>
      </c>
      <c r="B2709" s="69"/>
      <c r="C2709" s="3" t="s">
        <v>6713</v>
      </c>
      <c r="D2709" s="3" t="s">
        <v>6713</v>
      </c>
      <c r="E2709" s="3" t="str">
        <f t="shared" si="42"/>
        <v>S. DQ. L.</v>
      </c>
      <c r="F2709" s="59" t="s">
        <v>1211</v>
      </c>
      <c r="G2709" s="3"/>
      <c r="H2709" s="49">
        <v>5</v>
      </c>
      <c r="I2709" s="50">
        <v>45355</v>
      </c>
      <c r="J2709" s="50">
        <v>45360</v>
      </c>
      <c r="K2709" s="52">
        <v>17249.87</v>
      </c>
    </row>
    <row r="2710" spans="1:11" ht="25.5" x14ac:dyDescent="0.2">
      <c r="A2710" s="66" t="s">
        <v>4348</v>
      </c>
      <c r="B2710" s="66" t="s">
        <v>8919</v>
      </c>
      <c r="C2710" s="11" t="s">
        <v>6416</v>
      </c>
      <c r="D2710" s="11" t="s">
        <v>6416</v>
      </c>
      <c r="E2710" s="11" t="str">
        <f t="shared" si="42"/>
        <v>S. DQ. L.</v>
      </c>
      <c r="F2710" s="59" t="s">
        <v>6416</v>
      </c>
      <c r="G2710" s="11" t="s">
        <v>4349</v>
      </c>
      <c r="H2710" s="32">
        <v>3</v>
      </c>
      <c r="I2710" s="39">
        <v>45355</v>
      </c>
      <c r="J2710" s="39">
        <v>45357</v>
      </c>
      <c r="K2710" s="48">
        <v>9326.7800000000007</v>
      </c>
    </row>
    <row r="2711" spans="1:11" x14ac:dyDescent="0.2">
      <c r="A2711" s="66" t="s">
        <v>4350</v>
      </c>
      <c r="B2711" s="66" t="s">
        <v>8920</v>
      </c>
      <c r="C2711" s="11" t="s">
        <v>6416</v>
      </c>
      <c r="D2711" s="11" t="s">
        <v>6416</v>
      </c>
      <c r="E2711" s="11" t="str">
        <f t="shared" si="42"/>
        <v>S. DQ. L.</v>
      </c>
      <c r="F2711" s="59" t="s">
        <v>6416</v>
      </c>
      <c r="G2711" s="11" t="s">
        <v>4351</v>
      </c>
      <c r="H2711" s="32">
        <v>3</v>
      </c>
      <c r="I2711" s="39">
        <v>45355</v>
      </c>
      <c r="J2711" s="39">
        <v>45357</v>
      </c>
      <c r="K2711" s="48">
        <v>4157.99</v>
      </c>
    </row>
    <row r="2712" spans="1:11" x14ac:dyDescent="0.2">
      <c r="A2712" s="66" t="s">
        <v>4352</v>
      </c>
      <c r="B2712" s="66" t="s">
        <v>8921</v>
      </c>
      <c r="C2712" s="11" t="s">
        <v>6416</v>
      </c>
      <c r="D2712" s="11" t="s">
        <v>6416</v>
      </c>
      <c r="E2712" s="11" t="str">
        <f t="shared" si="42"/>
        <v>S. DQ. L.</v>
      </c>
      <c r="F2712" s="59" t="s">
        <v>6416</v>
      </c>
      <c r="G2712" s="11" t="s">
        <v>4353</v>
      </c>
      <c r="H2712" s="32">
        <v>2</v>
      </c>
      <c r="I2712" s="39">
        <v>45356</v>
      </c>
      <c r="J2712" s="39">
        <v>45357</v>
      </c>
      <c r="K2712" s="34">
        <v>928.16</v>
      </c>
    </row>
    <row r="2713" spans="1:11" x14ac:dyDescent="0.2">
      <c r="A2713" s="66" t="s">
        <v>4354</v>
      </c>
      <c r="B2713" s="66" t="s">
        <v>8922</v>
      </c>
      <c r="C2713" s="11" t="s">
        <v>6416</v>
      </c>
      <c r="D2713" s="11" t="s">
        <v>6416</v>
      </c>
      <c r="E2713" s="11" t="str">
        <f t="shared" si="42"/>
        <v>S. DQ. L.</v>
      </c>
      <c r="F2713" s="59" t="s">
        <v>6416</v>
      </c>
      <c r="G2713" s="11" t="s">
        <v>4355</v>
      </c>
      <c r="H2713" s="32">
        <v>2</v>
      </c>
      <c r="I2713" s="39">
        <v>45356</v>
      </c>
      <c r="J2713" s="39">
        <v>45357</v>
      </c>
      <c r="K2713" s="34">
        <v>680.7</v>
      </c>
    </row>
    <row r="2714" spans="1:11" x14ac:dyDescent="0.2">
      <c r="A2714" s="63" t="s">
        <v>4356</v>
      </c>
      <c r="B2714" s="63" t="s">
        <v>8923</v>
      </c>
      <c r="C2714" s="8" t="s">
        <v>6416</v>
      </c>
      <c r="D2714" s="8" t="s">
        <v>6416</v>
      </c>
      <c r="E2714" s="8" t="str">
        <f t="shared" si="42"/>
        <v>S. DQ. L.</v>
      </c>
      <c r="F2714" s="59" t="s">
        <v>6416</v>
      </c>
      <c r="G2714" s="8" t="s">
        <v>4357</v>
      </c>
      <c r="H2714" s="23">
        <v>2</v>
      </c>
      <c r="I2714" s="35">
        <v>45358</v>
      </c>
      <c r="J2714" s="35">
        <v>45360</v>
      </c>
      <c r="K2714" s="42">
        <v>2156.23</v>
      </c>
    </row>
    <row r="2715" spans="1:11" x14ac:dyDescent="0.2">
      <c r="A2715" s="69" t="s">
        <v>3367</v>
      </c>
      <c r="B2715" s="69"/>
      <c r="C2715" s="3" t="s">
        <v>6571</v>
      </c>
      <c r="D2715" s="3" t="s">
        <v>6571</v>
      </c>
      <c r="E2715" s="3" t="str">
        <f t="shared" si="42"/>
        <v>2BS</v>
      </c>
      <c r="F2715" s="59" t="s">
        <v>3367</v>
      </c>
      <c r="G2715" s="3"/>
      <c r="H2715" s="49">
        <v>6</v>
      </c>
      <c r="I2715" s="50">
        <v>45361</v>
      </c>
      <c r="J2715" s="50">
        <v>45367</v>
      </c>
      <c r="K2715" s="52">
        <v>17249.87</v>
      </c>
    </row>
    <row r="2716" spans="1:11" ht="25.5" x14ac:dyDescent="0.2">
      <c r="A2716" s="66" t="s">
        <v>4358</v>
      </c>
      <c r="B2716" s="66" t="s">
        <v>8924</v>
      </c>
      <c r="C2716" s="11" t="s">
        <v>6416</v>
      </c>
      <c r="D2716" s="11" t="s">
        <v>6416</v>
      </c>
      <c r="E2716" s="11" t="str">
        <f t="shared" si="42"/>
        <v>2BS</v>
      </c>
      <c r="F2716" s="59" t="s">
        <v>6416</v>
      </c>
      <c r="G2716" s="11" t="s">
        <v>4359</v>
      </c>
      <c r="H2716" s="32">
        <v>4</v>
      </c>
      <c r="I2716" s="39">
        <v>45361</v>
      </c>
      <c r="J2716" s="39">
        <v>45364</v>
      </c>
      <c r="K2716" s="48">
        <v>9326.7800000000007</v>
      </c>
    </row>
    <row r="2717" spans="1:11" x14ac:dyDescent="0.2">
      <c r="A2717" s="66" t="s">
        <v>4360</v>
      </c>
      <c r="B2717" s="66" t="s">
        <v>8925</v>
      </c>
      <c r="C2717" s="11" t="s">
        <v>6416</v>
      </c>
      <c r="D2717" s="11" t="s">
        <v>6416</v>
      </c>
      <c r="E2717" s="11" t="str">
        <f t="shared" si="42"/>
        <v>2BS</v>
      </c>
      <c r="F2717" s="59" t="s">
        <v>6416</v>
      </c>
      <c r="G2717" s="11" t="s">
        <v>4361</v>
      </c>
      <c r="H2717" s="32">
        <v>4</v>
      </c>
      <c r="I2717" s="39">
        <v>45361</v>
      </c>
      <c r="J2717" s="39">
        <v>45364</v>
      </c>
      <c r="K2717" s="48">
        <v>4157.99</v>
      </c>
    </row>
    <row r="2718" spans="1:11" x14ac:dyDescent="0.2">
      <c r="A2718" s="66" t="s">
        <v>4362</v>
      </c>
      <c r="B2718" s="66" t="s">
        <v>8926</v>
      </c>
      <c r="C2718" s="11" t="s">
        <v>6416</v>
      </c>
      <c r="D2718" s="11" t="s">
        <v>6416</v>
      </c>
      <c r="E2718" s="11" t="str">
        <f t="shared" si="42"/>
        <v>2BS</v>
      </c>
      <c r="F2718" s="59" t="s">
        <v>6416</v>
      </c>
      <c r="G2718" s="11" t="s">
        <v>4363</v>
      </c>
      <c r="H2718" s="32">
        <v>2</v>
      </c>
      <c r="I2718" s="39">
        <v>45363</v>
      </c>
      <c r="J2718" s="39">
        <v>45364</v>
      </c>
      <c r="K2718" s="34">
        <v>928.16</v>
      </c>
    </row>
    <row r="2719" spans="1:11" x14ac:dyDescent="0.2">
      <c r="A2719" s="66" t="s">
        <v>4364</v>
      </c>
      <c r="B2719" s="66" t="s">
        <v>8927</v>
      </c>
      <c r="C2719" s="11" t="s">
        <v>6416</v>
      </c>
      <c r="D2719" s="11" t="s">
        <v>6416</v>
      </c>
      <c r="E2719" s="11" t="str">
        <f t="shared" si="42"/>
        <v>2BS</v>
      </c>
      <c r="F2719" s="59" t="s">
        <v>6416</v>
      </c>
      <c r="G2719" s="11" t="s">
        <v>4365</v>
      </c>
      <c r="H2719" s="32">
        <v>2</v>
      </c>
      <c r="I2719" s="39">
        <v>45363</v>
      </c>
      <c r="J2719" s="39">
        <v>45364</v>
      </c>
      <c r="K2719" s="34">
        <v>680.7</v>
      </c>
    </row>
    <row r="2720" spans="1:11" x14ac:dyDescent="0.2">
      <c r="A2720" s="63" t="s">
        <v>4366</v>
      </c>
      <c r="B2720" s="63" t="s">
        <v>8928</v>
      </c>
      <c r="C2720" s="8" t="s">
        <v>6416</v>
      </c>
      <c r="D2720" s="8" t="s">
        <v>6416</v>
      </c>
      <c r="E2720" s="8" t="str">
        <f t="shared" si="42"/>
        <v>2BS</v>
      </c>
      <c r="F2720" s="59" t="s">
        <v>6416</v>
      </c>
      <c r="G2720" s="8" t="s">
        <v>4367</v>
      </c>
      <c r="H2720" s="23">
        <v>2</v>
      </c>
      <c r="I2720" s="35">
        <v>45365</v>
      </c>
      <c r="J2720" s="35">
        <v>45367</v>
      </c>
      <c r="K2720" s="42">
        <v>2156.23</v>
      </c>
    </row>
    <row r="2721" spans="1:11" x14ac:dyDescent="0.2">
      <c r="A2721" s="67" t="s">
        <v>3439</v>
      </c>
      <c r="B2721" s="67"/>
      <c r="C2721" s="12" t="s">
        <v>6694</v>
      </c>
      <c r="D2721" s="12" t="s">
        <v>6694</v>
      </c>
      <c r="E2721" s="12" t="str">
        <f t="shared" si="42"/>
        <v>Zone R2 (Leave out Area)</v>
      </c>
      <c r="F2721" s="59" t="s">
        <v>3439</v>
      </c>
      <c r="G2721" s="12"/>
      <c r="H2721" s="36">
        <v>50</v>
      </c>
      <c r="I2721" s="37">
        <v>45650</v>
      </c>
      <c r="J2721" s="37">
        <v>45707</v>
      </c>
      <c r="K2721" s="46">
        <v>131344.03</v>
      </c>
    </row>
    <row r="2722" spans="1:11" x14ac:dyDescent="0.2">
      <c r="A2722" s="68" t="s">
        <v>4368</v>
      </c>
      <c r="B2722" s="68"/>
      <c r="C2722" s="2" t="s">
        <v>6788</v>
      </c>
      <c r="D2722" s="2" t="s">
        <v>6788</v>
      </c>
      <c r="E2722" s="2" t="str">
        <f t="shared" si="42"/>
        <v>R2 / H1</v>
      </c>
      <c r="F2722" s="59" t="s">
        <v>4368</v>
      </c>
      <c r="G2722" s="2"/>
      <c r="H2722" s="43">
        <v>30</v>
      </c>
      <c r="I2722" s="44">
        <v>45650</v>
      </c>
      <c r="J2722" s="44">
        <v>45684</v>
      </c>
      <c r="K2722" s="47">
        <v>78806.42</v>
      </c>
    </row>
    <row r="2723" spans="1:11" x14ac:dyDescent="0.2">
      <c r="A2723" s="69" t="s">
        <v>1256</v>
      </c>
      <c r="B2723" s="69"/>
      <c r="C2723" s="3" t="s">
        <v>6718</v>
      </c>
      <c r="D2723" s="3" t="s">
        <v>6718</v>
      </c>
      <c r="E2723" s="3" t="str">
        <f t="shared" si="42"/>
        <v>S. K. L.</v>
      </c>
      <c r="F2723" s="59" t="s">
        <v>1256</v>
      </c>
      <c r="G2723" s="3"/>
      <c r="H2723" s="49">
        <v>5</v>
      </c>
      <c r="I2723" s="50">
        <v>45650</v>
      </c>
      <c r="J2723" s="50">
        <v>45655</v>
      </c>
      <c r="K2723" s="52">
        <v>13134.4</v>
      </c>
    </row>
    <row r="2724" spans="1:11" ht="25.5" x14ac:dyDescent="0.2">
      <c r="A2724" s="66" t="s">
        <v>4369</v>
      </c>
      <c r="B2724" s="66" t="s">
        <v>8929</v>
      </c>
      <c r="C2724" s="11" t="s">
        <v>6416</v>
      </c>
      <c r="D2724" s="11" t="s">
        <v>6416</v>
      </c>
      <c r="E2724" s="11" t="str">
        <f t="shared" si="42"/>
        <v>S. K. L.</v>
      </c>
      <c r="F2724" s="59" t="s">
        <v>6416</v>
      </c>
      <c r="G2724" s="11" t="s">
        <v>4370</v>
      </c>
      <c r="H2724" s="32">
        <v>3</v>
      </c>
      <c r="I2724" s="39">
        <v>45650</v>
      </c>
      <c r="J2724" s="39">
        <v>45652</v>
      </c>
      <c r="K2724" s="48">
        <v>6995.08</v>
      </c>
    </row>
    <row r="2725" spans="1:11" x14ac:dyDescent="0.2">
      <c r="A2725" s="66" t="s">
        <v>4371</v>
      </c>
      <c r="B2725" s="66" t="s">
        <v>8930</v>
      </c>
      <c r="C2725" s="11" t="s">
        <v>6416</v>
      </c>
      <c r="D2725" s="11" t="s">
        <v>6416</v>
      </c>
      <c r="E2725" s="11" t="str">
        <f t="shared" si="42"/>
        <v>S. K. L.</v>
      </c>
      <c r="F2725" s="59" t="s">
        <v>6416</v>
      </c>
      <c r="G2725" s="11" t="s">
        <v>4372</v>
      </c>
      <c r="H2725" s="32">
        <v>3</v>
      </c>
      <c r="I2725" s="39">
        <v>45650</v>
      </c>
      <c r="J2725" s="39">
        <v>45652</v>
      </c>
      <c r="K2725" s="48">
        <v>3118.49</v>
      </c>
    </row>
    <row r="2726" spans="1:11" x14ac:dyDescent="0.2">
      <c r="A2726" s="66" t="s">
        <v>4373</v>
      </c>
      <c r="B2726" s="66" t="s">
        <v>8931</v>
      </c>
      <c r="C2726" s="11" t="s">
        <v>6416</v>
      </c>
      <c r="D2726" s="11" t="s">
        <v>6416</v>
      </c>
      <c r="E2726" s="11" t="str">
        <f t="shared" si="42"/>
        <v>S. K. L.</v>
      </c>
      <c r="F2726" s="59" t="s">
        <v>6416</v>
      </c>
      <c r="G2726" s="11" t="s">
        <v>4374</v>
      </c>
      <c r="H2726" s="32">
        <v>2</v>
      </c>
      <c r="I2726" s="39">
        <v>45651</v>
      </c>
      <c r="J2726" s="39">
        <v>45652</v>
      </c>
      <c r="K2726" s="34">
        <v>795.57</v>
      </c>
    </row>
    <row r="2727" spans="1:11" x14ac:dyDescent="0.2">
      <c r="A2727" s="66" t="s">
        <v>4375</v>
      </c>
      <c r="B2727" s="66" t="s">
        <v>8932</v>
      </c>
      <c r="C2727" s="11" t="s">
        <v>6416</v>
      </c>
      <c r="D2727" s="11" t="s">
        <v>6416</v>
      </c>
      <c r="E2727" s="11" t="str">
        <f t="shared" si="42"/>
        <v>S. K. L.</v>
      </c>
      <c r="F2727" s="59" t="s">
        <v>6416</v>
      </c>
      <c r="G2727" s="11" t="s">
        <v>4376</v>
      </c>
      <c r="H2727" s="32">
        <v>2</v>
      </c>
      <c r="I2727" s="39">
        <v>45651</v>
      </c>
      <c r="J2727" s="39">
        <v>45652</v>
      </c>
      <c r="K2727" s="34">
        <v>583.46</v>
      </c>
    </row>
    <row r="2728" spans="1:11" x14ac:dyDescent="0.2">
      <c r="A2728" s="63" t="s">
        <v>4377</v>
      </c>
      <c r="B2728" s="63" t="s">
        <v>8933</v>
      </c>
      <c r="C2728" s="8" t="s">
        <v>6416</v>
      </c>
      <c r="D2728" s="8" t="s">
        <v>6416</v>
      </c>
      <c r="E2728" s="8" t="str">
        <f t="shared" si="42"/>
        <v>S. K. L.</v>
      </c>
      <c r="F2728" s="59" t="s">
        <v>6416</v>
      </c>
      <c r="G2728" s="8" t="s">
        <v>4378</v>
      </c>
      <c r="H2728" s="23">
        <v>2</v>
      </c>
      <c r="I2728" s="35">
        <v>45654</v>
      </c>
      <c r="J2728" s="35">
        <v>45655</v>
      </c>
      <c r="K2728" s="42">
        <v>1641.8</v>
      </c>
    </row>
    <row r="2729" spans="1:11" x14ac:dyDescent="0.2">
      <c r="A2729" s="69" t="s">
        <v>1200</v>
      </c>
      <c r="B2729" s="69"/>
      <c r="C2729" s="3" t="s">
        <v>6712</v>
      </c>
      <c r="D2729" s="3" t="s">
        <v>6712</v>
      </c>
      <c r="E2729" s="3" t="str">
        <f t="shared" si="42"/>
        <v>S. K. R.</v>
      </c>
      <c r="F2729" s="59" t="s">
        <v>1200</v>
      </c>
      <c r="G2729" s="3"/>
      <c r="H2729" s="49">
        <v>5</v>
      </c>
      <c r="I2729" s="50">
        <v>45656</v>
      </c>
      <c r="J2729" s="50">
        <v>45661</v>
      </c>
      <c r="K2729" s="52">
        <v>13134.4</v>
      </c>
    </row>
    <row r="2730" spans="1:11" ht="25.5" x14ac:dyDescent="0.2">
      <c r="A2730" s="66" t="s">
        <v>4379</v>
      </c>
      <c r="B2730" s="66" t="s">
        <v>8934</v>
      </c>
      <c r="C2730" s="11" t="s">
        <v>6416</v>
      </c>
      <c r="D2730" s="11" t="s">
        <v>6416</v>
      </c>
      <c r="E2730" s="11" t="str">
        <f t="shared" si="42"/>
        <v>S. K. R.</v>
      </c>
      <c r="F2730" s="59" t="s">
        <v>6416</v>
      </c>
      <c r="G2730" s="11" t="s">
        <v>4380</v>
      </c>
      <c r="H2730" s="32">
        <v>3</v>
      </c>
      <c r="I2730" s="39">
        <v>45656</v>
      </c>
      <c r="J2730" s="39">
        <v>45658</v>
      </c>
      <c r="K2730" s="48">
        <v>6995.08</v>
      </c>
    </row>
    <row r="2731" spans="1:11" x14ac:dyDescent="0.2">
      <c r="A2731" s="66" t="s">
        <v>4381</v>
      </c>
      <c r="B2731" s="66" t="s">
        <v>8935</v>
      </c>
      <c r="C2731" s="11" t="s">
        <v>6416</v>
      </c>
      <c r="D2731" s="11" t="s">
        <v>6416</v>
      </c>
      <c r="E2731" s="11" t="str">
        <f t="shared" si="42"/>
        <v>S. K. R.</v>
      </c>
      <c r="F2731" s="59" t="s">
        <v>6416</v>
      </c>
      <c r="G2731" s="11" t="s">
        <v>4382</v>
      </c>
      <c r="H2731" s="32">
        <v>3</v>
      </c>
      <c r="I2731" s="39">
        <v>45656</v>
      </c>
      <c r="J2731" s="39">
        <v>45658</v>
      </c>
      <c r="K2731" s="48">
        <v>3118.49</v>
      </c>
    </row>
    <row r="2732" spans="1:11" x14ac:dyDescent="0.2">
      <c r="A2732" s="66" t="s">
        <v>4383</v>
      </c>
      <c r="B2732" s="66" t="s">
        <v>8936</v>
      </c>
      <c r="C2732" s="11" t="s">
        <v>6416</v>
      </c>
      <c r="D2732" s="11" t="s">
        <v>6416</v>
      </c>
      <c r="E2732" s="11" t="str">
        <f t="shared" si="42"/>
        <v>S. K. R.</v>
      </c>
      <c r="F2732" s="59" t="s">
        <v>6416</v>
      </c>
      <c r="G2732" s="11" t="s">
        <v>4384</v>
      </c>
      <c r="H2732" s="32">
        <v>2</v>
      </c>
      <c r="I2732" s="39">
        <v>45657</v>
      </c>
      <c r="J2732" s="39">
        <v>45658</v>
      </c>
      <c r="K2732" s="34">
        <v>795.57</v>
      </c>
    </row>
    <row r="2733" spans="1:11" x14ac:dyDescent="0.2">
      <c r="A2733" s="66" t="s">
        <v>4385</v>
      </c>
      <c r="B2733" s="66" t="s">
        <v>8937</v>
      </c>
      <c r="C2733" s="11" t="s">
        <v>6416</v>
      </c>
      <c r="D2733" s="11" t="s">
        <v>6416</v>
      </c>
      <c r="E2733" s="11" t="str">
        <f t="shared" si="42"/>
        <v>S. K. R.</v>
      </c>
      <c r="F2733" s="59" t="s">
        <v>6416</v>
      </c>
      <c r="G2733" s="11" t="s">
        <v>4386</v>
      </c>
      <c r="H2733" s="32">
        <v>2</v>
      </c>
      <c r="I2733" s="39">
        <v>45657</v>
      </c>
      <c r="J2733" s="39">
        <v>45658</v>
      </c>
      <c r="K2733" s="34">
        <v>583.46</v>
      </c>
    </row>
    <row r="2734" spans="1:11" x14ac:dyDescent="0.2">
      <c r="A2734" s="63" t="s">
        <v>4387</v>
      </c>
      <c r="B2734" s="63" t="s">
        <v>8938</v>
      </c>
      <c r="C2734" s="8" t="s">
        <v>6416</v>
      </c>
      <c r="D2734" s="8" t="s">
        <v>6416</v>
      </c>
      <c r="E2734" s="8" t="str">
        <f t="shared" si="42"/>
        <v>S. K. R.</v>
      </c>
      <c r="F2734" s="59" t="s">
        <v>6416</v>
      </c>
      <c r="G2734" s="8" t="s">
        <v>4388</v>
      </c>
      <c r="H2734" s="23">
        <v>2</v>
      </c>
      <c r="I2734" s="35">
        <v>45659</v>
      </c>
      <c r="J2734" s="35">
        <v>45661</v>
      </c>
      <c r="K2734" s="42">
        <v>1641.8</v>
      </c>
    </row>
    <row r="2735" spans="1:11" x14ac:dyDescent="0.2">
      <c r="A2735" s="69" t="s">
        <v>1277</v>
      </c>
      <c r="B2735" s="69"/>
      <c r="C2735" s="3" t="s">
        <v>6719</v>
      </c>
      <c r="D2735" s="3" t="s">
        <v>6719</v>
      </c>
      <c r="E2735" s="3" t="str">
        <f t="shared" si="42"/>
        <v>S. K. CL.</v>
      </c>
      <c r="F2735" s="59" t="s">
        <v>1277</v>
      </c>
      <c r="G2735" s="3"/>
      <c r="H2735" s="49">
        <v>5</v>
      </c>
      <c r="I2735" s="50">
        <v>45662</v>
      </c>
      <c r="J2735" s="50">
        <v>45666</v>
      </c>
      <c r="K2735" s="52">
        <v>13134.4</v>
      </c>
    </row>
    <row r="2736" spans="1:11" ht="25.5" x14ac:dyDescent="0.2">
      <c r="A2736" s="66" t="s">
        <v>4389</v>
      </c>
      <c r="B2736" s="66" t="s">
        <v>8939</v>
      </c>
      <c r="C2736" s="11" t="s">
        <v>6416</v>
      </c>
      <c r="D2736" s="11" t="s">
        <v>6416</v>
      </c>
      <c r="E2736" s="11" t="str">
        <f t="shared" si="42"/>
        <v>S. K. CL.</v>
      </c>
      <c r="F2736" s="59" t="s">
        <v>6416</v>
      </c>
      <c r="G2736" s="11" t="s">
        <v>4390</v>
      </c>
      <c r="H2736" s="32">
        <v>3</v>
      </c>
      <c r="I2736" s="39">
        <v>45662</v>
      </c>
      <c r="J2736" s="39">
        <v>45664</v>
      </c>
      <c r="K2736" s="48">
        <v>6995.08</v>
      </c>
    </row>
    <row r="2737" spans="1:11" x14ac:dyDescent="0.2">
      <c r="A2737" s="66" t="s">
        <v>4391</v>
      </c>
      <c r="B2737" s="66" t="s">
        <v>8940</v>
      </c>
      <c r="C2737" s="11" t="s">
        <v>6416</v>
      </c>
      <c r="D2737" s="11" t="s">
        <v>6416</v>
      </c>
      <c r="E2737" s="11" t="str">
        <f t="shared" si="42"/>
        <v>S. K. CL.</v>
      </c>
      <c r="F2737" s="59" t="s">
        <v>6416</v>
      </c>
      <c r="G2737" s="11" t="s">
        <v>4392</v>
      </c>
      <c r="H2737" s="32">
        <v>3</v>
      </c>
      <c r="I2737" s="39">
        <v>45662</v>
      </c>
      <c r="J2737" s="39">
        <v>45664</v>
      </c>
      <c r="K2737" s="48">
        <v>3118.49</v>
      </c>
    </row>
    <row r="2738" spans="1:11" x14ac:dyDescent="0.2">
      <c r="A2738" s="66" t="s">
        <v>4393</v>
      </c>
      <c r="B2738" s="66" t="s">
        <v>8941</v>
      </c>
      <c r="C2738" s="11" t="s">
        <v>6416</v>
      </c>
      <c r="D2738" s="11" t="s">
        <v>6416</v>
      </c>
      <c r="E2738" s="11" t="str">
        <f t="shared" si="42"/>
        <v>S. K. CL.</v>
      </c>
      <c r="F2738" s="59" t="s">
        <v>6416</v>
      </c>
      <c r="G2738" s="11" t="s">
        <v>4394</v>
      </c>
      <c r="H2738" s="32">
        <v>2</v>
      </c>
      <c r="I2738" s="39">
        <v>45663</v>
      </c>
      <c r="J2738" s="39">
        <v>45664</v>
      </c>
      <c r="K2738" s="34">
        <v>795.57</v>
      </c>
    </row>
    <row r="2739" spans="1:11" x14ac:dyDescent="0.2">
      <c r="A2739" s="66" t="s">
        <v>4395</v>
      </c>
      <c r="B2739" s="66" t="s">
        <v>8942</v>
      </c>
      <c r="C2739" s="11" t="s">
        <v>6416</v>
      </c>
      <c r="D2739" s="11" t="s">
        <v>6416</v>
      </c>
      <c r="E2739" s="11" t="str">
        <f t="shared" si="42"/>
        <v>S. K. CL.</v>
      </c>
      <c r="F2739" s="59" t="s">
        <v>6416</v>
      </c>
      <c r="G2739" s="11" t="s">
        <v>4396</v>
      </c>
      <c r="H2739" s="32">
        <v>2</v>
      </c>
      <c r="I2739" s="39">
        <v>45663</v>
      </c>
      <c r="J2739" s="39">
        <v>45664</v>
      </c>
      <c r="K2739" s="34">
        <v>583.46</v>
      </c>
    </row>
    <row r="2740" spans="1:11" x14ac:dyDescent="0.2">
      <c r="A2740" s="63" t="s">
        <v>4397</v>
      </c>
      <c r="B2740" s="63" t="s">
        <v>8943</v>
      </c>
      <c r="C2740" s="8" t="s">
        <v>6416</v>
      </c>
      <c r="D2740" s="8" t="s">
        <v>6416</v>
      </c>
      <c r="E2740" s="8" t="str">
        <f t="shared" si="42"/>
        <v>S. K. CL.</v>
      </c>
      <c r="F2740" s="59" t="s">
        <v>6416</v>
      </c>
      <c r="G2740" s="8" t="s">
        <v>4398</v>
      </c>
      <c r="H2740" s="23">
        <v>2</v>
      </c>
      <c r="I2740" s="35">
        <v>45665</v>
      </c>
      <c r="J2740" s="35">
        <v>45666</v>
      </c>
      <c r="K2740" s="42">
        <v>1641.8</v>
      </c>
    </row>
    <row r="2741" spans="1:11" x14ac:dyDescent="0.2">
      <c r="A2741" s="69" t="s">
        <v>1288</v>
      </c>
      <c r="B2741" s="69"/>
      <c r="C2741" s="3" t="s">
        <v>6720</v>
      </c>
      <c r="D2741" s="3" t="s">
        <v>6720</v>
      </c>
      <c r="E2741" s="3" t="str">
        <f t="shared" si="42"/>
        <v>S. K. CR.</v>
      </c>
      <c r="F2741" s="59" t="s">
        <v>1288</v>
      </c>
      <c r="G2741" s="3"/>
      <c r="H2741" s="49">
        <v>5</v>
      </c>
      <c r="I2741" s="50">
        <v>45668</v>
      </c>
      <c r="J2741" s="50">
        <v>45672</v>
      </c>
      <c r="K2741" s="52">
        <v>13134.4</v>
      </c>
    </row>
    <row r="2742" spans="1:11" ht="25.5" x14ac:dyDescent="0.2">
      <c r="A2742" s="66" t="s">
        <v>4399</v>
      </c>
      <c r="B2742" s="66" t="s">
        <v>8944</v>
      </c>
      <c r="C2742" s="11" t="s">
        <v>6416</v>
      </c>
      <c r="D2742" s="11" t="s">
        <v>6416</v>
      </c>
      <c r="E2742" s="11" t="str">
        <f t="shared" si="42"/>
        <v>S. K. CR.</v>
      </c>
      <c r="F2742" s="59" t="s">
        <v>6416</v>
      </c>
      <c r="G2742" s="11" t="s">
        <v>4400</v>
      </c>
      <c r="H2742" s="32">
        <v>3</v>
      </c>
      <c r="I2742" s="39">
        <v>45668</v>
      </c>
      <c r="J2742" s="39">
        <v>45670</v>
      </c>
      <c r="K2742" s="48">
        <v>6995.08</v>
      </c>
    </row>
    <row r="2743" spans="1:11" x14ac:dyDescent="0.2">
      <c r="A2743" s="66" t="s">
        <v>4401</v>
      </c>
      <c r="B2743" s="66" t="s">
        <v>8945</v>
      </c>
      <c r="C2743" s="11" t="s">
        <v>6416</v>
      </c>
      <c r="D2743" s="11" t="s">
        <v>6416</v>
      </c>
      <c r="E2743" s="11" t="str">
        <f t="shared" si="42"/>
        <v>S. K. CR.</v>
      </c>
      <c r="F2743" s="59" t="s">
        <v>6416</v>
      </c>
      <c r="G2743" s="11" t="s">
        <v>4402</v>
      </c>
      <c r="H2743" s="32">
        <v>3</v>
      </c>
      <c r="I2743" s="39">
        <v>45668</v>
      </c>
      <c r="J2743" s="39">
        <v>45670</v>
      </c>
      <c r="K2743" s="48">
        <v>3118.49</v>
      </c>
    </row>
    <row r="2744" spans="1:11" x14ac:dyDescent="0.2">
      <c r="A2744" s="66" t="s">
        <v>4403</v>
      </c>
      <c r="B2744" s="66" t="s">
        <v>8946</v>
      </c>
      <c r="C2744" s="11" t="s">
        <v>6416</v>
      </c>
      <c r="D2744" s="11" t="s">
        <v>6416</v>
      </c>
      <c r="E2744" s="11" t="str">
        <f t="shared" si="42"/>
        <v>S. K. CR.</v>
      </c>
      <c r="F2744" s="59" t="s">
        <v>6416</v>
      </c>
      <c r="G2744" s="11" t="s">
        <v>4404</v>
      </c>
      <c r="H2744" s="32">
        <v>2</v>
      </c>
      <c r="I2744" s="39">
        <v>45669</v>
      </c>
      <c r="J2744" s="39">
        <v>45670</v>
      </c>
      <c r="K2744" s="34">
        <v>795.57</v>
      </c>
    </row>
    <row r="2745" spans="1:11" x14ac:dyDescent="0.2">
      <c r="A2745" s="66" t="s">
        <v>4405</v>
      </c>
      <c r="B2745" s="66" t="s">
        <v>8947</v>
      </c>
      <c r="C2745" s="11" t="s">
        <v>6416</v>
      </c>
      <c r="D2745" s="11" t="s">
        <v>6416</v>
      </c>
      <c r="E2745" s="11" t="str">
        <f t="shared" si="42"/>
        <v>S. K. CR.</v>
      </c>
      <c r="F2745" s="59" t="s">
        <v>6416</v>
      </c>
      <c r="G2745" s="11" t="s">
        <v>4406</v>
      </c>
      <c r="H2745" s="32">
        <v>2</v>
      </c>
      <c r="I2745" s="39">
        <v>45669</v>
      </c>
      <c r="J2745" s="39">
        <v>45670</v>
      </c>
      <c r="K2745" s="34">
        <v>583.46</v>
      </c>
    </row>
    <row r="2746" spans="1:11" x14ac:dyDescent="0.2">
      <c r="A2746" s="63" t="s">
        <v>4407</v>
      </c>
      <c r="B2746" s="63" t="s">
        <v>8948</v>
      </c>
      <c r="C2746" s="8" t="s">
        <v>6416</v>
      </c>
      <c r="D2746" s="8" t="s">
        <v>6416</v>
      </c>
      <c r="E2746" s="8" t="str">
        <f t="shared" si="42"/>
        <v>S. K. CR.</v>
      </c>
      <c r="F2746" s="59" t="s">
        <v>6416</v>
      </c>
      <c r="G2746" s="8" t="s">
        <v>4408</v>
      </c>
      <c r="H2746" s="23">
        <v>2</v>
      </c>
      <c r="I2746" s="35">
        <v>45671</v>
      </c>
      <c r="J2746" s="35">
        <v>45672</v>
      </c>
      <c r="K2746" s="42">
        <v>1641.8</v>
      </c>
    </row>
    <row r="2747" spans="1:11" x14ac:dyDescent="0.2">
      <c r="A2747" s="69" t="s">
        <v>1211</v>
      </c>
      <c r="B2747" s="69"/>
      <c r="C2747" s="3" t="s">
        <v>6713</v>
      </c>
      <c r="D2747" s="3" t="s">
        <v>6713</v>
      </c>
      <c r="E2747" s="3" t="str">
        <f t="shared" si="42"/>
        <v>S. DQ. L.</v>
      </c>
      <c r="F2747" s="59" t="s">
        <v>1211</v>
      </c>
      <c r="G2747" s="3"/>
      <c r="H2747" s="49">
        <v>5</v>
      </c>
      <c r="I2747" s="50">
        <v>45673</v>
      </c>
      <c r="J2747" s="50">
        <v>45678</v>
      </c>
      <c r="K2747" s="52">
        <v>13134.4</v>
      </c>
    </row>
    <row r="2748" spans="1:11" ht="25.5" x14ac:dyDescent="0.2">
      <c r="A2748" s="66" t="s">
        <v>4409</v>
      </c>
      <c r="B2748" s="66" t="s">
        <v>8949</v>
      </c>
      <c r="C2748" s="11" t="s">
        <v>6416</v>
      </c>
      <c r="D2748" s="11" t="s">
        <v>6416</v>
      </c>
      <c r="E2748" s="11" t="str">
        <f t="shared" si="42"/>
        <v>S. DQ. L.</v>
      </c>
      <c r="F2748" s="59" t="s">
        <v>6416</v>
      </c>
      <c r="G2748" s="11" t="s">
        <v>4410</v>
      </c>
      <c r="H2748" s="32">
        <v>3</v>
      </c>
      <c r="I2748" s="39">
        <v>45673</v>
      </c>
      <c r="J2748" s="39">
        <v>45676</v>
      </c>
      <c r="K2748" s="48">
        <v>6995.08</v>
      </c>
    </row>
    <row r="2749" spans="1:11" x14ac:dyDescent="0.2">
      <c r="A2749" s="66" t="s">
        <v>4411</v>
      </c>
      <c r="B2749" s="66" t="s">
        <v>8950</v>
      </c>
      <c r="C2749" s="11" t="s">
        <v>6416</v>
      </c>
      <c r="D2749" s="11" t="s">
        <v>6416</v>
      </c>
      <c r="E2749" s="11" t="str">
        <f t="shared" si="42"/>
        <v>S. DQ. L.</v>
      </c>
      <c r="F2749" s="59" t="s">
        <v>6416</v>
      </c>
      <c r="G2749" s="11" t="s">
        <v>4412</v>
      </c>
      <c r="H2749" s="32">
        <v>3</v>
      </c>
      <c r="I2749" s="39">
        <v>45673</v>
      </c>
      <c r="J2749" s="39">
        <v>45676</v>
      </c>
      <c r="K2749" s="48">
        <v>3118.49</v>
      </c>
    </row>
    <row r="2750" spans="1:11" x14ac:dyDescent="0.2">
      <c r="A2750" s="66" t="s">
        <v>4413</v>
      </c>
      <c r="B2750" s="66" t="s">
        <v>8951</v>
      </c>
      <c r="C2750" s="11" t="s">
        <v>6416</v>
      </c>
      <c r="D2750" s="11" t="s">
        <v>6416</v>
      </c>
      <c r="E2750" s="11" t="str">
        <f t="shared" si="42"/>
        <v>S. DQ. L.</v>
      </c>
      <c r="F2750" s="59" t="s">
        <v>6416</v>
      </c>
      <c r="G2750" s="11" t="s">
        <v>4414</v>
      </c>
      <c r="H2750" s="32">
        <v>2</v>
      </c>
      <c r="I2750" s="39">
        <v>45675</v>
      </c>
      <c r="J2750" s="39">
        <v>45676</v>
      </c>
      <c r="K2750" s="34">
        <v>795.57</v>
      </c>
    </row>
    <row r="2751" spans="1:11" x14ac:dyDescent="0.2">
      <c r="A2751" s="66" t="s">
        <v>4415</v>
      </c>
      <c r="B2751" s="66" t="s">
        <v>8952</v>
      </c>
      <c r="C2751" s="11" t="s">
        <v>6416</v>
      </c>
      <c r="D2751" s="11" t="s">
        <v>6416</v>
      </c>
      <c r="E2751" s="11" t="str">
        <f t="shared" si="42"/>
        <v>S. DQ. L.</v>
      </c>
      <c r="F2751" s="59" t="s">
        <v>6416</v>
      </c>
      <c r="G2751" s="11" t="s">
        <v>4416</v>
      </c>
      <c r="H2751" s="32">
        <v>2</v>
      </c>
      <c r="I2751" s="39">
        <v>45675</v>
      </c>
      <c r="J2751" s="39">
        <v>45676</v>
      </c>
      <c r="K2751" s="34">
        <v>583.46</v>
      </c>
    </row>
    <row r="2752" spans="1:11" x14ac:dyDescent="0.2">
      <c r="A2752" s="63" t="s">
        <v>4417</v>
      </c>
      <c r="B2752" s="63" t="s">
        <v>8953</v>
      </c>
      <c r="C2752" s="8" t="s">
        <v>6416</v>
      </c>
      <c r="D2752" s="8" t="s">
        <v>6416</v>
      </c>
      <c r="E2752" s="8" t="str">
        <f t="shared" si="42"/>
        <v>S. DQ. L.</v>
      </c>
      <c r="F2752" s="59" t="s">
        <v>6416</v>
      </c>
      <c r="G2752" s="8" t="s">
        <v>4418</v>
      </c>
      <c r="H2752" s="23">
        <v>2</v>
      </c>
      <c r="I2752" s="35">
        <v>45677</v>
      </c>
      <c r="J2752" s="35">
        <v>45678</v>
      </c>
      <c r="K2752" s="42">
        <v>1641.8</v>
      </c>
    </row>
    <row r="2753" spans="1:11" x14ac:dyDescent="0.2">
      <c r="A2753" s="69" t="s">
        <v>1222</v>
      </c>
      <c r="B2753" s="69"/>
      <c r="C2753" s="3" t="s">
        <v>6714</v>
      </c>
      <c r="D2753" s="3" t="s">
        <v>6714</v>
      </c>
      <c r="E2753" s="3" t="str">
        <f t="shared" si="42"/>
        <v>S. DQ. R.</v>
      </c>
      <c r="F2753" s="59" t="s">
        <v>1222</v>
      </c>
      <c r="G2753" s="3"/>
      <c r="H2753" s="49">
        <v>5</v>
      </c>
      <c r="I2753" s="50">
        <v>45679</v>
      </c>
      <c r="J2753" s="50">
        <v>45684</v>
      </c>
      <c r="K2753" s="52">
        <v>13134.4</v>
      </c>
    </row>
    <row r="2754" spans="1:11" ht="25.5" x14ac:dyDescent="0.2">
      <c r="A2754" s="66" t="s">
        <v>4419</v>
      </c>
      <c r="B2754" s="66" t="s">
        <v>8954</v>
      </c>
      <c r="C2754" s="11" t="s">
        <v>6416</v>
      </c>
      <c r="D2754" s="11" t="s">
        <v>6416</v>
      </c>
      <c r="E2754" s="11" t="str">
        <f t="shared" si="42"/>
        <v>S. DQ. R.</v>
      </c>
      <c r="F2754" s="59" t="s">
        <v>6416</v>
      </c>
      <c r="G2754" s="11" t="s">
        <v>4420</v>
      </c>
      <c r="H2754" s="32">
        <v>3</v>
      </c>
      <c r="I2754" s="39">
        <v>45679</v>
      </c>
      <c r="J2754" s="39">
        <v>45682</v>
      </c>
      <c r="K2754" s="48">
        <v>6995.08</v>
      </c>
    </row>
    <row r="2755" spans="1:11" x14ac:dyDescent="0.2">
      <c r="A2755" s="66" t="s">
        <v>4421</v>
      </c>
      <c r="B2755" s="66" t="s">
        <v>8955</v>
      </c>
      <c r="C2755" s="11" t="s">
        <v>6416</v>
      </c>
      <c r="D2755" s="11" t="s">
        <v>6416</v>
      </c>
      <c r="E2755" s="11" t="str">
        <f t="shared" si="42"/>
        <v>S. DQ. R.</v>
      </c>
      <c r="F2755" s="59" t="s">
        <v>6416</v>
      </c>
      <c r="G2755" s="11" t="s">
        <v>4422</v>
      </c>
      <c r="H2755" s="32">
        <v>3</v>
      </c>
      <c r="I2755" s="39">
        <v>45679</v>
      </c>
      <c r="J2755" s="39">
        <v>45682</v>
      </c>
      <c r="K2755" s="48">
        <v>3118.49</v>
      </c>
    </row>
    <row r="2756" spans="1:11" x14ac:dyDescent="0.2">
      <c r="A2756" s="66" t="s">
        <v>4423</v>
      </c>
      <c r="B2756" s="66" t="s">
        <v>8956</v>
      </c>
      <c r="C2756" s="11" t="s">
        <v>6416</v>
      </c>
      <c r="D2756" s="11" t="s">
        <v>6416</v>
      </c>
      <c r="E2756" s="11" t="str">
        <f t="shared" si="42"/>
        <v>S. DQ. R.</v>
      </c>
      <c r="F2756" s="59" t="s">
        <v>6416</v>
      </c>
      <c r="G2756" s="11" t="s">
        <v>4424</v>
      </c>
      <c r="H2756" s="32">
        <v>2</v>
      </c>
      <c r="I2756" s="39">
        <v>45680</v>
      </c>
      <c r="J2756" s="39">
        <v>45682</v>
      </c>
      <c r="K2756" s="34">
        <v>795.57</v>
      </c>
    </row>
    <row r="2757" spans="1:11" x14ac:dyDescent="0.2">
      <c r="A2757" s="66" t="s">
        <v>4425</v>
      </c>
      <c r="B2757" s="66" t="s">
        <v>8957</v>
      </c>
      <c r="C2757" s="11" t="s">
        <v>6416</v>
      </c>
      <c r="D2757" s="11" t="s">
        <v>6416</v>
      </c>
      <c r="E2757" s="11" t="str">
        <f t="shared" si="42"/>
        <v>S. DQ. R.</v>
      </c>
      <c r="F2757" s="59" t="s">
        <v>6416</v>
      </c>
      <c r="G2757" s="11" t="s">
        <v>4426</v>
      </c>
      <c r="H2757" s="32">
        <v>2</v>
      </c>
      <c r="I2757" s="39">
        <v>45680</v>
      </c>
      <c r="J2757" s="39">
        <v>45682</v>
      </c>
      <c r="K2757" s="34">
        <v>583.46</v>
      </c>
    </row>
    <row r="2758" spans="1:11" x14ac:dyDescent="0.2">
      <c r="A2758" s="63" t="s">
        <v>4427</v>
      </c>
      <c r="B2758" s="63" t="s">
        <v>8958</v>
      </c>
      <c r="C2758" s="8" t="s">
        <v>6416</v>
      </c>
      <c r="D2758" s="8" t="s">
        <v>6416</v>
      </c>
      <c r="E2758" s="8" t="str">
        <f t="shared" si="42"/>
        <v>S. DQ. R.</v>
      </c>
      <c r="F2758" s="59" t="s">
        <v>6416</v>
      </c>
      <c r="G2758" s="8" t="s">
        <v>4428</v>
      </c>
      <c r="H2758" s="23">
        <v>2</v>
      </c>
      <c r="I2758" s="35">
        <v>45683</v>
      </c>
      <c r="J2758" s="35">
        <v>45684</v>
      </c>
      <c r="K2758" s="42">
        <v>1641.8</v>
      </c>
    </row>
    <row r="2759" spans="1:11" x14ac:dyDescent="0.2">
      <c r="A2759" s="68" t="s">
        <v>4429</v>
      </c>
      <c r="B2759" s="68"/>
      <c r="C2759" s="2" t="s">
        <v>6789</v>
      </c>
      <c r="D2759" s="2" t="s">
        <v>6789</v>
      </c>
      <c r="E2759" s="2" t="str">
        <f t="shared" ref="E2759:E2822" si="43">IF(C2759="",E2758,C2759)</f>
        <v>R2 / K1</v>
      </c>
      <c r="F2759" s="59" t="s">
        <v>4429</v>
      </c>
      <c r="G2759" s="2"/>
      <c r="H2759" s="43">
        <v>20</v>
      </c>
      <c r="I2759" s="44">
        <v>45685</v>
      </c>
      <c r="J2759" s="44">
        <v>45707</v>
      </c>
      <c r="K2759" s="47">
        <v>52537.61</v>
      </c>
    </row>
    <row r="2760" spans="1:11" x14ac:dyDescent="0.2">
      <c r="A2760" s="69" t="s">
        <v>1277</v>
      </c>
      <c r="B2760" s="69"/>
      <c r="C2760" s="3" t="s">
        <v>6719</v>
      </c>
      <c r="D2760" s="3" t="s">
        <v>6719</v>
      </c>
      <c r="E2760" s="3" t="str">
        <f t="shared" si="43"/>
        <v>S. K. CL.</v>
      </c>
      <c r="F2760" s="59" t="s">
        <v>1277</v>
      </c>
      <c r="G2760" s="3"/>
      <c r="H2760" s="49">
        <v>5</v>
      </c>
      <c r="I2760" s="50">
        <v>45685</v>
      </c>
      <c r="J2760" s="50">
        <v>45690</v>
      </c>
      <c r="K2760" s="52">
        <v>13134.4</v>
      </c>
    </row>
    <row r="2761" spans="1:11" ht="25.5" x14ac:dyDescent="0.2">
      <c r="A2761" s="66" t="s">
        <v>4430</v>
      </c>
      <c r="B2761" s="66" t="s">
        <v>8959</v>
      </c>
      <c r="C2761" s="11" t="s">
        <v>6416</v>
      </c>
      <c r="D2761" s="11" t="s">
        <v>6416</v>
      </c>
      <c r="E2761" s="11" t="str">
        <f t="shared" si="43"/>
        <v>S. K. CL.</v>
      </c>
      <c r="F2761" s="59" t="s">
        <v>6416</v>
      </c>
      <c r="G2761" s="11" t="s">
        <v>4431</v>
      </c>
      <c r="H2761" s="32">
        <v>3</v>
      </c>
      <c r="I2761" s="39">
        <v>45685</v>
      </c>
      <c r="J2761" s="39">
        <v>45687</v>
      </c>
      <c r="K2761" s="48">
        <v>6995.08</v>
      </c>
    </row>
    <row r="2762" spans="1:11" x14ac:dyDescent="0.2">
      <c r="A2762" s="66" t="s">
        <v>4432</v>
      </c>
      <c r="B2762" s="66" t="s">
        <v>8960</v>
      </c>
      <c r="C2762" s="11" t="s">
        <v>6416</v>
      </c>
      <c r="D2762" s="11" t="s">
        <v>6416</v>
      </c>
      <c r="E2762" s="11" t="str">
        <f t="shared" si="43"/>
        <v>S. K. CL.</v>
      </c>
      <c r="F2762" s="59" t="s">
        <v>6416</v>
      </c>
      <c r="G2762" s="11" t="s">
        <v>4433</v>
      </c>
      <c r="H2762" s="32">
        <v>3</v>
      </c>
      <c r="I2762" s="39">
        <v>45685</v>
      </c>
      <c r="J2762" s="39">
        <v>45687</v>
      </c>
      <c r="K2762" s="48">
        <v>3118.49</v>
      </c>
    </row>
    <row r="2763" spans="1:11" x14ac:dyDescent="0.2">
      <c r="A2763" s="66" t="s">
        <v>4434</v>
      </c>
      <c r="B2763" s="66" t="s">
        <v>8961</v>
      </c>
      <c r="C2763" s="11" t="s">
        <v>6416</v>
      </c>
      <c r="D2763" s="11" t="s">
        <v>6416</v>
      </c>
      <c r="E2763" s="11" t="str">
        <f t="shared" si="43"/>
        <v>S. K. CL.</v>
      </c>
      <c r="F2763" s="59" t="s">
        <v>6416</v>
      </c>
      <c r="G2763" s="11" t="s">
        <v>4435</v>
      </c>
      <c r="H2763" s="32">
        <v>2</v>
      </c>
      <c r="I2763" s="39">
        <v>45686</v>
      </c>
      <c r="J2763" s="39">
        <v>45687</v>
      </c>
      <c r="K2763" s="34">
        <v>795.57</v>
      </c>
    </row>
    <row r="2764" spans="1:11" x14ac:dyDescent="0.2">
      <c r="A2764" s="66" t="s">
        <v>4436</v>
      </c>
      <c r="B2764" s="66" t="s">
        <v>8962</v>
      </c>
      <c r="C2764" s="11" t="s">
        <v>6416</v>
      </c>
      <c r="D2764" s="11" t="s">
        <v>6416</v>
      </c>
      <c r="E2764" s="11" t="str">
        <f t="shared" si="43"/>
        <v>S. K. CL.</v>
      </c>
      <c r="F2764" s="59" t="s">
        <v>6416</v>
      </c>
      <c r="G2764" s="11" t="s">
        <v>4437</v>
      </c>
      <c r="H2764" s="32">
        <v>2</v>
      </c>
      <c r="I2764" s="39">
        <v>45686</v>
      </c>
      <c r="J2764" s="39">
        <v>45687</v>
      </c>
      <c r="K2764" s="34">
        <v>583.46</v>
      </c>
    </row>
    <row r="2765" spans="1:11" x14ac:dyDescent="0.2">
      <c r="A2765" s="63" t="s">
        <v>4438</v>
      </c>
      <c r="B2765" s="63" t="s">
        <v>8963</v>
      </c>
      <c r="C2765" s="8" t="s">
        <v>6416</v>
      </c>
      <c r="D2765" s="8" t="s">
        <v>6416</v>
      </c>
      <c r="E2765" s="8" t="str">
        <f t="shared" si="43"/>
        <v>S. K. CL.</v>
      </c>
      <c r="F2765" s="59" t="s">
        <v>6416</v>
      </c>
      <c r="G2765" s="8" t="s">
        <v>4439</v>
      </c>
      <c r="H2765" s="23">
        <v>2</v>
      </c>
      <c r="I2765" s="35">
        <v>45689</v>
      </c>
      <c r="J2765" s="35">
        <v>45690</v>
      </c>
      <c r="K2765" s="42">
        <v>1641.8</v>
      </c>
    </row>
    <row r="2766" spans="1:11" x14ac:dyDescent="0.2">
      <c r="A2766" s="69" t="s">
        <v>1288</v>
      </c>
      <c r="B2766" s="69"/>
      <c r="C2766" s="3" t="s">
        <v>6720</v>
      </c>
      <c r="D2766" s="3" t="s">
        <v>6720</v>
      </c>
      <c r="E2766" s="3" t="str">
        <f t="shared" si="43"/>
        <v>S. K. CR.</v>
      </c>
      <c r="F2766" s="59" t="s">
        <v>1288</v>
      </c>
      <c r="G2766" s="3"/>
      <c r="H2766" s="49">
        <v>5</v>
      </c>
      <c r="I2766" s="50">
        <v>45691</v>
      </c>
      <c r="J2766" s="50">
        <v>45696</v>
      </c>
      <c r="K2766" s="52">
        <v>13134.4</v>
      </c>
    </row>
    <row r="2767" spans="1:11" ht="25.5" x14ac:dyDescent="0.2">
      <c r="A2767" s="66" t="s">
        <v>4440</v>
      </c>
      <c r="B2767" s="66" t="s">
        <v>8964</v>
      </c>
      <c r="C2767" s="11" t="s">
        <v>6416</v>
      </c>
      <c r="D2767" s="11" t="s">
        <v>6416</v>
      </c>
      <c r="E2767" s="11" t="str">
        <f t="shared" si="43"/>
        <v>S. K. CR.</v>
      </c>
      <c r="F2767" s="59" t="s">
        <v>6416</v>
      </c>
      <c r="G2767" s="11" t="s">
        <v>4441</v>
      </c>
      <c r="H2767" s="32">
        <v>3</v>
      </c>
      <c r="I2767" s="39">
        <v>45691</v>
      </c>
      <c r="J2767" s="39">
        <v>45693</v>
      </c>
      <c r="K2767" s="48">
        <v>6995.08</v>
      </c>
    </row>
    <row r="2768" spans="1:11" x14ac:dyDescent="0.2">
      <c r="A2768" s="66" t="s">
        <v>4442</v>
      </c>
      <c r="B2768" s="66" t="s">
        <v>8965</v>
      </c>
      <c r="C2768" s="11" t="s">
        <v>6416</v>
      </c>
      <c r="D2768" s="11" t="s">
        <v>6416</v>
      </c>
      <c r="E2768" s="11" t="str">
        <f t="shared" si="43"/>
        <v>S. K. CR.</v>
      </c>
      <c r="F2768" s="59" t="s">
        <v>6416</v>
      </c>
      <c r="G2768" s="11" t="s">
        <v>4443</v>
      </c>
      <c r="H2768" s="32">
        <v>3</v>
      </c>
      <c r="I2768" s="39">
        <v>45691</v>
      </c>
      <c r="J2768" s="39">
        <v>45693</v>
      </c>
      <c r="K2768" s="48">
        <v>3118.49</v>
      </c>
    </row>
    <row r="2769" spans="1:11" x14ac:dyDescent="0.2">
      <c r="A2769" s="66" t="s">
        <v>4444</v>
      </c>
      <c r="B2769" s="66" t="s">
        <v>8966</v>
      </c>
      <c r="C2769" s="11" t="s">
        <v>6416</v>
      </c>
      <c r="D2769" s="11" t="s">
        <v>6416</v>
      </c>
      <c r="E2769" s="11" t="str">
        <f t="shared" si="43"/>
        <v>S. K. CR.</v>
      </c>
      <c r="F2769" s="59" t="s">
        <v>6416</v>
      </c>
      <c r="G2769" s="11" t="s">
        <v>4445</v>
      </c>
      <c r="H2769" s="32">
        <v>2</v>
      </c>
      <c r="I2769" s="39">
        <v>45692</v>
      </c>
      <c r="J2769" s="39">
        <v>45693</v>
      </c>
      <c r="K2769" s="34">
        <v>795.57</v>
      </c>
    </row>
    <row r="2770" spans="1:11" x14ac:dyDescent="0.2">
      <c r="A2770" s="66" t="s">
        <v>4446</v>
      </c>
      <c r="B2770" s="66" t="s">
        <v>8967</v>
      </c>
      <c r="C2770" s="11" t="s">
        <v>6416</v>
      </c>
      <c r="D2770" s="11" t="s">
        <v>6416</v>
      </c>
      <c r="E2770" s="11" t="str">
        <f t="shared" si="43"/>
        <v>S. K. CR.</v>
      </c>
      <c r="F2770" s="59" t="s">
        <v>6416</v>
      </c>
      <c r="G2770" s="11" t="s">
        <v>4447</v>
      </c>
      <c r="H2770" s="32">
        <v>2</v>
      </c>
      <c r="I2770" s="39">
        <v>45692</v>
      </c>
      <c r="J2770" s="39">
        <v>45693</v>
      </c>
      <c r="K2770" s="34">
        <v>583.46</v>
      </c>
    </row>
    <row r="2771" spans="1:11" x14ac:dyDescent="0.2">
      <c r="A2771" s="63" t="s">
        <v>4448</v>
      </c>
      <c r="B2771" s="63" t="s">
        <v>8968</v>
      </c>
      <c r="C2771" s="8" t="s">
        <v>6416</v>
      </c>
      <c r="D2771" s="8" t="s">
        <v>6416</v>
      </c>
      <c r="E2771" s="8" t="str">
        <f t="shared" si="43"/>
        <v>S. K. CR.</v>
      </c>
      <c r="F2771" s="59" t="s">
        <v>6416</v>
      </c>
      <c r="G2771" s="8" t="s">
        <v>4449</v>
      </c>
      <c r="H2771" s="23">
        <v>2</v>
      </c>
      <c r="I2771" s="35">
        <v>45694</v>
      </c>
      <c r="J2771" s="35">
        <v>45696</v>
      </c>
      <c r="K2771" s="42">
        <v>1641.8</v>
      </c>
    </row>
    <row r="2772" spans="1:11" x14ac:dyDescent="0.2">
      <c r="A2772" s="69" t="s">
        <v>1211</v>
      </c>
      <c r="B2772" s="69"/>
      <c r="C2772" s="3" t="s">
        <v>6713</v>
      </c>
      <c r="D2772" s="3" t="s">
        <v>6713</v>
      </c>
      <c r="E2772" s="3" t="str">
        <f t="shared" si="43"/>
        <v>S. DQ. L.</v>
      </c>
      <c r="F2772" s="59" t="s">
        <v>1211</v>
      </c>
      <c r="G2772" s="3"/>
      <c r="H2772" s="49">
        <v>5</v>
      </c>
      <c r="I2772" s="50">
        <v>45697</v>
      </c>
      <c r="J2772" s="50">
        <v>45701</v>
      </c>
      <c r="K2772" s="52">
        <v>13134.4</v>
      </c>
    </row>
    <row r="2773" spans="1:11" ht="25.5" x14ac:dyDescent="0.2">
      <c r="A2773" s="66" t="s">
        <v>4450</v>
      </c>
      <c r="B2773" s="66" t="s">
        <v>8969</v>
      </c>
      <c r="C2773" s="11" t="s">
        <v>6416</v>
      </c>
      <c r="D2773" s="11" t="s">
        <v>6416</v>
      </c>
      <c r="E2773" s="11" t="str">
        <f t="shared" si="43"/>
        <v>S. DQ. L.</v>
      </c>
      <c r="F2773" s="59" t="s">
        <v>6416</v>
      </c>
      <c r="G2773" s="11" t="s">
        <v>4451</v>
      </c>
      <c r="H2773" s="32">
        <v>3</v>
      </c>
      <c r="I2773" s="39">
        <v>45697</v>
      </c>
      <c r="J2773" s="39">
        <v>45699</v>
      </c>
      <c r="K2773" s="48">
        <v>6995.08</v>
      </c>
    </row>
    <row r="2774" spans="1:11" x14ac:dyDescent="0.2">
      <c r="A2774" s="66" t="s">
        <v>4452</v>
      </c>
      <c r="B2774" s="66" t="s">
        <v>8970</v>
      </c>
      <c r="C2774" s="11" t="s">
        <v>6416</v>
      </c>
      <c r="D2774" s="11" t="s">
        <v>6416</v>
      </c>
      <c r="E2774" s="11" t="str">
        <f t="shared" si="43"/>
        <v>S. DQ. L.</v>
      </c>
      <c r="F2774" s="59" t="s">
        <v>6416</v>
      </c>
      <c r="G2774" s="11" t="s">
        <v>4453</v>
      </c>
      <c r="H2774" s="32">
        <v>3</v>
      </c>
      <c r="I2774" s="39">
        <v>45697</v>
      </c>
      <c r="J2774" s="39">
        <v>45699</v>
      </c>
      <c r="K2774" s="48">
        <v>3118.49</v>
      </c>
    </row>
    <row r="2775" spans="1:11" x14ac:dyDescent="0.2">
      <c r="A2775" s="66" t="s">
        <v>4454</v>
      </c>
      <c r="B2775" s="66" t="s">
        <v>8971</v>
      </c>
      <c r="C2775" s="11" t="s">
        <v>6416</v>
      </c>
      <c r="D2775" s="11" t="s">
        <v>6416</v>
      </c>
      <c r="E2775" s="11" t="str">
        <f t="shared" si="43"/>
        <v>S. DQ. L.</v>
      </c>
      <c r="F2775" s="59" t="s">
        <v>6416</v>
      </c>
      <c r="G2775" s="11" t="s">
        <v>4455</v>
      </c>
      <c r="H2775" s="32">
        <v>2</v>
      </c>
      <c r="I2775" s="39">
        <v>45698</v>
      </c>
      <c r="J2775" s="39">
        <v>45699</v>
      </c>
      <c r="K2775" s="34">
        <v>795.57</v>
      </c>
    </row>
    <row r="2776" spans="1:11" x14ac:dyDescent="0.2">
      <c r="A2776" s="66" t="s">
        <v>4456</v>
      </c>
      <c r="B2776" s="66" t="s">
        <v>8972</v>
      </c>
      <c r="C2776" s="11" t="s">
        <v>6416</v>
      </c>
      <c r="D2776" s="11" t="s">
        <v>6416</v>
      </c>
      <c r="E2776" s="11" t="str">
        <f t="shared" si="43"/>
        <v>S. DQ. L.</v>
      </c>
      <c r="F2776" s="59" t="s">
        <v>6416</v>
      </c>
      <c r="G2776" s="11" t="s">
        <v>4457</v>
      </c>
      <c r="H2776" s="32">
        <v>2</v>
      </c>
      <c r="I2776" s="39">
        <v>45698</v>
      </c>
      <c r="J2776" s="39">
        <v>45699</v>
      </c>
      <c r="K2776" s="34">
        <v>583.46</v>
      </c>
    </row>
    <row r="2777" spans="1:11" x14ac:dyDescent="0.2">
      <c r="A2777" s="63" t="s">
        <v>4458</v>
      </c>
      <c r="B2777" s="63" t="s">
        <v>8973</v>
      </c>
      <c r="C2777" s="8" t="s">
        <v>6416</v>
      </c>
      <c r="D2777" s="8" t="s">
        <v>6416</v>
      </c>
      <c r="E2777" s="8" t="str">
        <f t="shared" si="43"/>
        <v>S. DQ. L.</v>
      </c>
      <c r="F2777" s="59" t="s">
        <v>6416</v>
      </c>
      <c r="G2777" s="8" t="s">
        <v>4459</v>
      </c>
      <c r="H2777" s="23">
        <v>2</v>
      </c>
      <c r="I2777" s="35">
        <v>45700</v>
      </c>
      <c r="J2777" s="35">
        <v>45701</v>
      </c>
      <c r="K2777" s="42">
        <v>1641.8</v>
      </c>
    </row>
    <row r="2778" spans="1:11" x14ac:dyDescent="0.2">
      <c r="A2778" s="69" t="s">
        <v>1222</v>
      </c>
      <c r="B2778" s="69"/>
      <c r="C2778" s="3" t="s">
        <v>6714</v>
      </c>
      <c r="D2778" s="3" t="s">
        <v>6714</v>
      </c>
      <c r="E2778" s="3" t="str">
        <f t="shared" si="43"/>
        <v>S. DQ. R.</v>
      </c>
      <c r="F2778" s="59" t="s">
        <v>1222</v>
      </c>
      <c r="G2778" s="3"/>
      <c r="H2778" s="49">
        <v>5</v>
      </c>
      <c r="I2778" s="50">
        <v>45703</v>
      </c>
      <c r="J2778" s="50">
        <v>45707</v>
      </c>
      <c r="K2778" s="52">
        <v>13134.4</v>
      </c>
    </row>
    <row r="2779" spans="1:11" ht="25.5" x14ac:dyDescent="0.2">
      <c r="A2779" s="66" t="s">
        <v>4460</v>
      </c>
      <c r="B2779" s="66" t="s">
        <v>8974</v>
      </c>
      <c r="C2779" s="11" t="s">
        <v>6416</v>
      </c>
      <c r="D2779" s="11" t="s">
        <v>6416</v>
      </c>
      <c r="E2779" s="11" t="str">
        <f t="shared" si="43"/>
        <v>S. DQ. R.</v>
      </c>
      <c r="F2779" s="59" t="s">
        <v>6416</v>
      </c>
      <c r="G2779" s="11" t="s">
        <v>4461</v>
      </c>
      <c r="H2779" s="32">
        <v>3</v>
      </c>
      <c r="I2779" s="39">
        <v>45703</v>
      </c>
      <c r="J2779" s="39">
        <v>45705</v>
      </c>
      <c r="K2779" s="48">
        <v>6995.08</v>
      </c>
    </row>
    <row r="2780" spans="1:11" x14ac:dyDescent="0.2">
      <c r="A2780" s="66" t="s">
        <v>4462</v>
      </c>
      <c r="B2780" s="66" t="s">
        <v>8975</v>
      </c>
      <c r="C2780" s="11" t="s">
        <v>6416</v>
      </c>
      <c r="D2780" s="11" t="s">
        <v>6416</v>
      </c>
      <c r="E2780" s="11" t="str">
        <f t="shared" si="43"/>
        <v>S. DQ. R.</v>
      </c>
      <c r="F2780" s="59" t="s">
        <v>6416</v>
      </c>
      <c r="G2780" s="11" t="s">
        <v>4463</v>
      </c>
      <c r="H2780" s="32">
        <v>3</v>
      </c>
      <c r="I2780" s="39">
        <v>45703</v>
      </c>
      <c r="J2780" s="39">
        <v>45705</v>
      </c>
      <c r="K2780" s="48">
        <v>3118.49</v>
      </c>
    </row>
    <row r="2781" spans="1:11" x14ac:dyDescent="0.2">
      <c r="A2781" s="66" t="s">
        <v>4464</v>
      </c>
      <c r="B2781" s="66" t="s">
        <v>8976</v>
      </c>
      <c r="C2781" s="11" t="s">
        <v>6416</v>
      </c>
      <c r="D2781" s="11" t="s">
        <v>6416</v>
      </c>
      <c r="E2781" s="11" t="str">
        <f t="shared" si="43"/>
        <v>S. DQ. R.</v>
      </c>
      <c r="F2781" s="59" t="s">
        <v>6416</v>
      </c>
      <c r="G2781" s="11" t="s">
        <v>4465</v>
      </c>
      <c r="H2781" s="32">
        <v>2</v>
      </c>
      <c r="I2781" s="39">
        <v>45704</v>
      </c>
      <c r="J2781" s="39">
        <v>45705</v>
      </c>
      <c r="K2781" s="34">
        <v>795.57</v>
      </c>
    </row>
    <row r="2782" spans="1:11" x14ac:dyDescent="0.2">
      <c r="A2782" s="66" t="s">
        <v>4466</v>
      </c>
      <c r="B2782" s="66" t="s">
        <v>8977</v>
      </c>
      <c r="C2782" s="11" t="s">
        <v>6416</v>
      </c>
      <c r="D2782" s="11" t="s">
        <v>6416</v>
      </c>
      <c r="E2782" s="11" t="str">
        <f t="shared" si="43"/>
        <v>S. DQ. R.</v>
      </c>
      <c r="F2782" s="59" t="s">
        <v>6416</v>
      </c>
      <c r="G2782" s="11" t="s">
        <v>4467</v>
      </c>
      <c r="H2782" s="32">
        <v>2</v>
      </c>
      <c r="I2782" s="39">
        <v>45704</v>
      </c>
      <c r="J2782" s="39">
        <v>45705</v>
      </c>
      <c r="K2782" s="34">
        <v>583.46</v>
      </c>
    </row>
    <row r="2783" spans="1:11" x14ac:dyDescent="0.2">
      <c r="A2783" s="63" t="s">
        <v>4468</v>
      </c>
      <c r="B2783" s="63" t="s">
        <v>8978</v>
      </c>
      <c r="C2783" s="8" t="s">
        <v>6416</v>
      </c>
      <c r="D2783" s="8" t="s">
        <v>6416</v>
      </c>
      <c r="E2783" s="8" t="str">
        <f t="shared" si="43"/>
        <v>S. DQ. R.</v>
      </c>
      <c r="F2783" s="59" t="s">
        <v>6416</v>
      </c>
      <c r="G2783" s="8" t="s">
        <v>4469</v>
      </c>
      <c r="H2783" s="23">
        <v>2</v>
      </c>
      <c r="I2783" s="35">
        <v>45706</v>
      </c>
      <c r="J2783" s="35">
        <v>45707</v>
      </c>
      <c r="K2783" s="42">
        <v>1641.8</v>
      </c>
    </row>
    <row r="2784" spans="1:11" x14ac:dyDescent="0.2">
      <c r="A2784" s="67" t="s">
        <v>3542</v>
      </c>
      <c r="B2784" s="67"/>
      <c r="C2784" s="12" t="s">
        <v>6682</v>
      </c>
      <c r="D2784" s="12" t="s">
        <v>6682</v>
      </c>
      <c r="E2784" s="12" t="str">
        <f t="shared" si="43"/>
        <v>Zone R3</v>
      </c>
      <c r="F2784" s="59" t="s">
        <v>3542</v>
      </c>
      <c r="G2784" s="12"/>
      <c r="H2784" s="36">
        <v>66</v>
      </c>
      <c r="I2784" s="37">
        <v>45334</v>
      </c>
      <c r="J2784" s="37">
        <v>45414</v>
      </c>
      <c r="K2784" s="46">
        <v>269518.34999999998</v>
      </c>
    </row>
    <row r="2785" spans="1:11" x14ac:dyDescent="0.2">
      <c r="A2785" s="68" t="s">
        <v>4470</v>
      </c>
      <c r="B2785" s="68"/>
      <c r="C2785" s="2" t="s">
        <v>6790</v>
      </c>
      <c r="D2785" s="2" t="s">
        <v>6790</v>
      </c>
      <c r="E2785" s="2" t="str">
        <f t="shared" si="43"/>
        <v>R3 / E1</v>
      </c>
      <c r="F2785" s="59" t="s">
        <v>4470</v>
      </c>
      <c r="G2785" s="2"/>
      <c r="H2785" s="43">
        <v>23</v>
      </c>
      <c r="I2785" s="44">
        <v>45334</v>
      </c>
      <c r="J2785" s="44">
        <v>45361</v>
      </c>
      <c r="K2785" s="47">
        <v>126832.17</v>
      </c>
    </row>
    <row r="2786" spans="1:11" x14ac:dyDescent="0.2">
      <c r="A2786" s="69" t="s">
        <v>1178</v>
      </c>
      <c r="B2786" s="69"/>
      <c r="C2786" s="3" t="s">
        <v>6710</v>
      </c>
      <c r="D2786" s="3" t="s">
        <v>6710</v>
      </c>
      <c r="E2786" s="3" t="str">
        <f t="shared" si="43"/>
        <v>S. K. L. - 1</v>
      </c>
      <c r="F2786" s="59" t="s">
        <v>1178</v>
      </c>
      <c r="G2786" s="3"/>
      <c r="H2786" s="49">
        <v>8</v>
      </c>
      <c r="I2786" s="50">
        <v>45334</v>
      </c>
      <c r="J2786" s="50">
        <v>45342</v>
      </c>
      <c r="K2786" s="52">
        <v>15854.02</v>
      </c>
    </row>
    <row r="2787" spans="1:11" ht="25.5" x14ac:dyDescent="0.2">
      <c r="A2787" s="66" t="s">
        <v>4471</v>
      </c>
      <c r="B2787" s="66" t="s">
        <v>8979</v>
      </c>
      <c r="C2787" s="11" t="s">
        <v>6416</v>
      </c>
      <c r="D2787" s="11" t="s">
        <v>6416</v>
      </c>
      <c r="E2787" s="11" t="str">
        <f t="shared" si="43"/>
        <v>S. K. L. - 1</v>
      </c>
      <c r="F2787" s="59" t="s">
        <v>6416</v>
      </c>
      <c r="G2787" s="11" t="s">
        <v>4472</v>
      </c>
      <c r="H2787" s="32">
        <v>3</v>
      </c>
      <c r="I2787" s="39">
        <v>45334</v>
      </c>
      <c r="J2787" s="39">
        <v>45336</v>
      </c>
      <c r="K2787" s="48">
        <v>8640.99</v>
      </c>
    </row>
    <row r="2788" spans="1:11" x14ac:dyDescent="0.2">
      <c r="A2788" s="66" t="s">
        <v>4473</v>
      </c>
      <c r="B2788" s="66" t="s">
        <v>8980</v>
      </c>
      <c r="C2788" s="11" t="s">
        <v>6416</v>
      </c>
      <c r="D2788" s="11" t="s">
        <v>6416</v>
      </c>
      <c r="E2788" s="11" t="str">
        <f t="shared" si="43"/>
        <v>S. K. L. - 1</v>
      </c>
      <c r="F2788" s="59" t="s">
        <v>6416</v>
      </c>
      <c r="G2788" s="11" t="s">
        <v>4474</v>
      </c>
      <c r="H2788" s="32">
        <v>3</v>
      </c>
      <c r="I2788" s="39">
        <v>45334</v>
      </c>
      <c r="J2788" s="39">
        <v>45336</v>
      </c>
      <c r="K2788" s="48">
        <v>3852.26</v>
      </c>
    </row>
    <row r="2789" spans="1:11" x14ac:dyDescent="0.2">
      <c r="A2789" s="66" t="s">
        <v>4475</v>
      </c>
      <c r="B2789" s="66" t="s">
        <v>8981</v>
      </c>
      <c r="C2789" s="11" t="s">
        <v>6416</v>
      </c>
      <c r="D2789" s="11" t="s">
        <v>6416</v>
      </c>
      <c r="E2789" s="11" t="str">
        <f t="shared" si="43"/>
        <v>S. K. L. - 1</v>
      </c>
      <c r="F2789" s="59" t="s">
        <v>6416</v>
      </c>
      <c r="G2789" s="11" t="s">
        <v>4476</v>
      </c>
      <c r="H2789" s="32">
        <v>2</v>
      </c>
      <c r="I2789" s="39">
        <v>45339</v>
      </c>
      <c r="J2789" s="39">
        <v>45340</v>
      </c>
      <c r="K2789" s="34">
        <v>795.57</v>
      </c>
    </row>
    <row r="2790" spans="1:11" x14ac:dyDescent="0.2">
      <c r="A2790" s="66" t="s">
        <v>4477</v>
      </c>
      <c r="B2790" s="66" t="s">
        <v>8982</v>
      </c>
      <c r="C2790" s="11" t="s">
        <v>6416</v>
      </c>
      <c r="D2790" s="11" t="s">
        <v>6416</v>
      </c>
      <c r="E2790" s="11" t="str">
        <f t="shared" si="43"/>
        <v>S. K. L. - 1</v>
      </c>
      <c r="F2790" s="59" t="s">
        <v>6416</v>
      </c>
      <c r="G2790" s="11" t="s">
        <v>4478</v>
      </c>
      <c r="H2790" s="32">
        <v>2</v>
      </c>
      <c r="I2790" s="39">
        <v>45339</v>
      </c>
      <c r="J2790" s="39">
        <v>45340</v>
      </c>
      <c r="K2790" s="34">
        <v>583.46</v>
      </c>
    </row>
    <row r="2791" spans="1:11" x14ac:dyDescent="0.2">
      <c r="A2791" s="63" t="s">
        <v>4479</v>
      </c>
      <c r="B2791" s="63" t="s">
        <v>8983</v>
      </c>
      <c r="C2791" s="8" t="s">
        <v>6416</v>
      </c>
      <c r="D2791" s="8" t="s">
        <v>6416</v>
      </c>
      <c r="E2791" s="8" t="str">
        <f t="shared" si="43"/>
        <v>S. K. L. - 1</v>
      </c>
      <c r="F2791" s="59" t="s">
        <v>6416</v>
      </c>
      <c r="G2791" s="8" t="s">
        <v>4480</v>
      </c>
      <c r="H2791" s="23">
        <v>2</v>
      </c>
      <c r="I2791" s="35">
        <v>45341</v>
      </c>
      <c r="J2791" s="35">
        <v>45342</v>
      </c>
      <c r="K2791" s="42">
        <v>1981.75</v>
      </c>
    </row>
    <row r="2792" spans="1:11" x14ac:dyDescent="0.2">
      <c r="A2792" s="69" t="s">
        <v>1189</v>
      </c>
      <c r="B2792" s="69"/>
      <c r="C2792" s="3" t="s">
        <v>6711</v>
      </c>
      <c r="D2792" s="3" t="s">
        <v>6711</v>
      </c>
      <c r="E2792" s="3" t="str">
        <f t="shared" si="43"/>
        <v>S. K. L. - 2</v>
      </c>
      <c r="F2792" s="59" t="s">
        <v>1189</v>
      </c>
      <c r="G2792" s="3"/>
      <c r="H2792" s="49">
        <v>8</v>
      </c>
      <c r="I2792" s="50">
        <v>45334</v>
      </c>
      <c r="J2792" s="50">
        <v>45342</v>
      </c>
      <c r="K2792" s="52">
        <v>15854.02</v>
      </c>
    </row>
    <row r="2793" spans="1:11" ht="25.5" x14ac:dyDescent="0.2">
      <c r="A2793" s="66" t="s">
        <v>4481</v>
      </c>
      <c r="B2793" s="66" t="s">
        <v>8984</v>
      </c>
      <c r="C2793" s="11" t="s">
        <v>6416</v>
      </c>
      <c r="D2793" s="11" t="s">
        <v>6416</v>
      </c>
      <c r="E2793" s="11" t="str">
        <f t="shared" si="43"/>
        <v>S. K. L. - 2</v>
      </c>
      <c r="F2793" s="59" t="s">
        <v>6416</v>
      </c>
      <c r="G2793" s="11" t="s">
        <v>4482</v>
      </c>
      <c r="H2793" s="32">
        <v>3</v>
      </c>
      <c r="I2793" s="39">
        <v>45334</v>
      </c>
      <c r="J2793" s="39">
        <v>45336</v>
      </c>
      <c r="K2793" s="48">
        <v>8640.99</v>
      </c>
    </row>
    <row r="2794" spans="1:11" x14ac:dyDescent="0.2">
      <c r="A2794" s="66" t="s">
        <v>4483</v>
      </c>
      <c r="B2794" s="66" t="s">
        <v>8985</v>
      </c>
      <c r="C2794" s="11" t="s">
        <v>6416</v>
      </c>
      <c r="D2794" s="11" t="s">
        <v>6416</v>
      </c>
      <c r="E2794" s="11" t="str">
        <f t="shared" si="43"/>
        <v>S. K. L. - 2</v>
      </c>
      <c r="F2794" s="59" t="s">
        <v>6416</v>
      </c>
      <c r="G2794" s="11" t="s">
        <v>4484</v>
      </c>
      <c r="H2794" s="32">
        <v>3</v>
      </c>
      <c r="I2794" s="39">
        <v>45334</v>
      </c>
      <c r="J2794" s="39">
        <v>45336</v>
      </c>
      <c r="K2794" s="48">
        <v>3852.26</v>
      </c>
    </row>
    <row r="2795" spans="1:11" x14ac:dyDescent="0.2">
      <c r="A2795" s="66" t="s">
        <v>4485</v>
      </c>
      <c r="B2795" s="66" t="s">
        <v>8986</v>
      </c>
      <c r="C2795" s="11" t="s">
        <v>6416</v>
      </c>
      <c r="D2795" s="11" t="s">
        <v>6416</v>
      </c>
      <c r="E2795" s="11" t="str">
        <f t="shared" si="43"/>
        <v>S. K. L. - 2</v>
      </c>
      <c r="F2795" s="59" t="s">
        <v>6416</v>
      </c>
      <c r="G2795" s="11" t="s">
        <v>4486</v>
      </c>
      <c r="H2795" s="32">
        <v>2</v>
      </c>
      <c r="I2795" s="39">
        <v>45339</v>
      </c>
      <c r="J2795" s="39">
        <v>45340</v>
      </c>
      <c r="K2795" s="34">
        <v>795.57</v>
      </c>
    </row>
    <row r="2796" spans="1:11" x14ac:dyDescent="0.2">
      <c r="A2796" s="66" t="s">
        <v>4487</v>
      </c>
      <c r="B2796" s="66" t="s">
        <v>8987</v>
      </c>
      <c r="C2796" s="11" t="s">
        <v>6416</v>
      </c>
      <c r="D2796" s="11" t="s">
        <v>6416</v>
      </c>
      <c r="E2796" s="11" t="str">
        <f t="shared" si="43"/>
        <v>S. K. L. - 2</v>
      </c>
      <c r="F2796" s="59" t="s">
        <v>6416</v>
      </c>
      <c r="G2796" s="11" t="s">
        <v>4488</v>
      </c>
      <c r="H2796" s="32">
        <v>2</v>
      </c>
      <c r="I2796" s="39">
        <v>45339</v>
      </c>
      <c r="J2796" s="39">
        <v>45340</v>
      </c>
      <c r="K2796" s="34">
        <v>583.46</v>
      </c>
    </row>
    <row r="2797" spans="1:11" x14ac:dyDescent="0.2">
      <c r="A2797" s="63" t="s">
        <v>4489</v>
      </c>
      <c r="B2797" s="63" t="s">
        <v>8988</v>
      </c>
      <c r="C2797" s="8" t="s">
        <v>6416</v>
      </c>
      <c r="D2797" s="8" t="s">
        <v>6416</v>
      </c>
      <c r="E2797" s="8" t="str">
        <f t="shared" si="43"/>
        <v>S. K. L. - 2</v>
      </c>
      <c r="F2797" s="59" t="s">
        <v>6416</v>
      </c>
      <c r="G2797" s="8" t="s">
        <v>4490</v>
      </c>
      <c r="H2797" s="23">
        <v>2</v>
      </c>
      <c r="I2797" s="35">
        <v>45341</v>
      </c>
      <c r="J2797" s="35">
        <v>45342</v>
      </c>
      <c r="K2797" s="42">
        <v>1981.75</v>
      </c>
    </row>
    <row r="2798" spans="1:11" x14ac:dyDescent="0.2">
      <c r="A2798" s="69" t="s">
        <v>2027</v>
      </c>
      <c r="B2798" s="69"/>
      <c r="C2798" s="3" t="s">
        <v>6741</v>
      </c>
      <c r="D2798" s="3" t="s">
        <v>6741</v>
      </c>
      <c r="E2798" s="3" t="str">
        <f t="shared" si="43"/>
        <v>S. K. L. - 3</v>
      </c>
      <c r="F2798" s="59" t="s">
        <v>2027</v>
      </c>
      <c r="G2798" s="3"/>
      <c r="H2798" s="49">
        <v>8</v>
      </c>
      <c r="I2798" s="50">
        <v>45334</v>
      </c>
      <c r="J2798" s="50">
        <v>45342</v>
      </c>
      <c r="K2798" s="52">
        <v>15854.02</v>
      </c>
    </row>
    <row r="2799" spans="1:11" ht="25.5" x14ac:dyDescent="0.2">
      <c r="A2799" s="66" t="s">
        <v>4491</v>
      </c>
      <c r="B2799" s="66" t="s">
        <v>8989</v>
      </c>
      <c r="C2799" s="11" t="s">
        <v>6416</v>
      </c>
      <c r="D2799" s="11" t="s">
        <v>6416</v>
      </c>
      <c r="E2799" s="11" t="str">
        <f t="shared" si="43"/>
        <v>S. K. L. - 3</v>
      </c>
      <c r="F2799" s="59" t="s">
        <v>6416</v>
      </c>
      <c r="G2799" s="11" t="s">
        <v>4492</v>
      </c>
      <c r="H2799" s="32">
        <v>3</v>
      </c>
      <c r="I2799" s="39">
        <v>45334</v>
      </c>
      <c r="J2799" s="39">
        <v>45336</v>
      </c>
      <c r="K2799" s="48">
        <v>8640.99</v>
      </c>
    </row>
    <row r="2800" spans="1:11" x14ac:dyDescent="0.2">
      <c r="A2800" s="66" t="s">
        <v>4493</v>
      </c>
      <c r="B2800" s="66" t="s">
        <v>8990</v>
      </c>
      <c r="C2800" s="11" t="s">
        <v>6416</v>
      </c>
      <c r="D2800" s="11" t="s">
        <v>6416</v>
      </c>
      <c r="E2800" s="11" t="str">
        <f t="shared" si="43"/>
        <v>S. K. L. - 3</v>
      </c>
      <c r="F2800" s="59" t="s">
        <v>6416</v>
      </c>
      <c r="G2800" s="11" t="s">
        <v>4494</v>
      </c>
      <c r="H2800" s="32">
        <v>3</v>
      </c>
      <c r="I2800" s="39">
        <v>45334</v>
      </c>
      <c r="J2800" s="39">
        <v>45336</v>
      </c>
      <c r="K2800" s="48">
        <v>3852.26</v>
      </c>
    </row>
    <row r="2801" spans="1:11" x14ac:dyDescent="0.2">
      <c r="A2801" s="66" t="s">
        <v>4495</v>
      </c>
      <c r="B2801" s="66" t="s">
        <v>8991</v>
      </c>
      <c r="C2801" s="11" t="s">
        <v>6416</v>
      </c>
      <c r="D2801" s="11" t="s">
        <v>6416</v>
      </c>
      <c r="E2801" s="11" t="str">
        <f t="shared" si="43"/>
        <v>S. K. L. - 3</v>
      </c>
      <c r="F2801" s="59" t="s">
        <v>6416</v>
      </c>
      <c r="G2801" s="11" t="s">
        <v>4496</v>
      </c>
      <c r="H2801" s="32">
        <v>2</v>
      </c>
      <c r="I2801" s="39">
        <v>45339</v>
      </c>
      <c r="J2801" s="39">
        <v>45340</v>
      </c>
      <c r="K2801" s="34">
        <v>795.57</v>
      </c>
    </row>
    <row r="2802" spans="1:11" x14ac:dyDescent="0.2">
      <c r="A2802" s="66" t="s">
        <v>4497</v>
      </c>
      <c r="B2802" s="66" t="s">
        <v>8992</v>
      </c>
      <c r="C2802" s="11" t="s">
        <v>6416</v>
      </c>
      <c r="D2802" s="11" t="s">
        <v>6416</v>
      </c>
      <c r="E2802" s="11" t="str">
        <f t="shared" si="43"/>
        <v>S. K. L. - 3</v>
      </c>
      <c r="F2802" s="59" t="s">
        <v>6416</v>
      </c>
      <c r="G2802" s="11" t="s">
        <v>4498</v>
      </c>
      <c r="H2802" s="32">
        <v>2</v>
      </c>
      <c r="I2802" s="39">
        <v>45339</v>
      </c>
      <c r="J2802" s="39">
        <v>45340</v>
      </c>
      <c r="K2802" s="34">
        <v>583.46</v>
      </c>
    </row>
    <row r="2803" spans="1:11" x14ac:dyDescent="0.2">
      <c r="A2803" s="63" t="s">
        <v>4499</v>
      </c>
      <c r="B2803" s="63" t="s">
        <v>8993</v>
      </c>
      <c r="C2803" s="8" t="s">
        <v>6416</v>
      </c>
      <c r="D2803" s="8" t="s">
        <v>6416</v>
      </c>
      <c r="E2803" s="8" t="str">
        <f t="shared" si="43"/>
        <v>S. K. L. - 3</v>
      </c>
      <c r="F2803" s="59" t="s">
        <v>6416</v>
      </c>
      <c r="G2803" s="8" t="s">
        <v>4500</v>
      </c>
      <c r="H2803" s="23">
        <v>2</v>
      </c>
      <c r="I2803" s="35">
        <v>45341</v>
      </c>
      <c r="J2803" s="35">
        <v>45342</v>
      </c>
      <c r="K2803" s="42">
        <v>1981.75</v>
      </c>
    </row>
    <row r="2804" spans="1:11" x14ac:dyDescent="0.2">
      <c r="A2804" s="69" t="s">
        <v>1569</v>
      </c>
      <c r="B2804" s="69"/>
      <c r="C2804" s="3" t="s">
        <v>6730</v>
      </c>
      <c r="D2804" s="3" t="s">
        <v>6730</v>
      </c>
      <c r="E2804" s="3" t="str">
        <f t="shared" si="43"/>
        <v>S. K. R. - 1</v>
      </c>
      <c r="F2804" s="59" t="s">
        <v>1569</v>
      </c>
      <c r="G2804" s="3"/>
      <c r="H2804" s="49">
        <v>5</v>
      </c>
      <c r="I2804" s="50">
        <v>45343</v>
      </c>
      <c r="J2804" s="50">
        <v>45349</v>
      </c>
      <c r="K2804" s="52">
        <v>15854.02</v>
      </c>
    </row>
    <row r="2805" spans="1:11" ht="25.5" x14ac:dyDescent="0.2">
      <c r="A2805" s="66" t="s">
        <v>4501</v>
      </c>
      <c r="B2805" s="66" t="s">
        <v>8994</v>
      </c>
      <c r="C2805" s="11" t="s">
        <v>6416</v>
      </c>
      <c r="D2805" s="11" t="s">
        <v>6416</v>
      </c>
      <c r="E2805" s="11" t="str">
        <f t="shared" si="43"/>
        <v>S. K. R. - 1</v>
      </c>
      <c r="F2805" s="59" t="s">
        <v>6416</v>
      </c>
      <c r="G2805" s="11" t="s">
        <v>4502</v>
      </c>
      <c r="H2805" s="32">
        <v>3</v>
      </c>
      <c r="I2805" s="39">
        <v>45343</v>
      </c>
      <c r="J2805" s="39">
        <v>45347</v>
      </c>
      <c r="K2805" s="48">
        <v>8640.99</v>
      </c>
    </row>
    <row r="2806" spans="1:11" x14ac:dyDescent="0.2">
      <c r="A2806" s="66" t="s">
        <v>4503</v>
      </c>
      <c r="B2806" s="66" t="s">
        <v>8995</v>
      </c>
      <c r="C2806" s="11" t="s">
        <v>6416</v>
      </c>
      <c r="D2806" s="11" t="s">
        <v>6416</v>
      </c>
      <c r="E2806" s="11" t="str">
        <f t="shared" si="43"/>
        <v>S. K. R. - 1</v>
      </c>
      <c r="F2806" s="59" t="s">
        <v>6416</v>
      </c>
      <c r="G2806" s="11" t="s">
        <v>4504</v>
      </c>
      <c r="H2806" s="32">
        <v>3</v>
      </c>
      <c r="I2806" s="39">
        <v>45343</v>
      </c>
      <c r="J2806" s="39">
        <v>45347</v>
      </c>
      <c r="K2806" s="48">
        <v>3852.26</v>
      </c>
    </row>
    <row r="2807" spans="1:11" x14ac:dyDescent="0.2">
      <c r="A2807" s="66" t="s">
        <v>4505</v>
      </c>
      <c r="B2807" s="66" t="s">
        <v>8996</v>
      </c>
      <c r="C2807" s="11" t="s">
        <v>6416</v>
      </c>
      <c r="D2807" s="11" t="s">
        <v>6416</v>
      </c>
      <c r="E2807" s="11" t="str">
        <f t="shared" si="43"/>
        <v>S. K. R. - 1</v>
      </c>
      <c r="F2807" s="59" t="s">
        <v>6416</v>
      </c>
      <c r="G2807" s="11" t="s">
        <v>4506</v>
      </c>
      <c r="H2807" s="32">
        <v>2</v>
      </c>
      <c r="I2807" s="39">
        <v>45346</v>
      </c>
      <c r="J2807" s="39">
        <v>45347</v>
      </c>
      <c r="K2807" s="34">
        <v>795.57</v>
      </c>
    </row>
    <row r="2808" spans="1:11" x14ac:dyDescent="0.2">
      <c r="A2808" s="66" t="s">
        <v>4507</v>
      </c>
      <c r="B2808" s="66" t="s">
        <v>8997</v>
      </c>
      <c r="C2808" s="11" t="s">
        <v>6416</v>
      </c>
      <c r="D2808" s="11" t="s">
        <v>6416</v>
      </c>
      <c r="E2808" s="11" t="str">
        <f t="shared" si="43"/>
        <v>S. K. R. - 1</v>
      </c>
      <c r="F2808" s="59" t="s">
        <v>6416</v>
      </c>
      <c r="G2808" s="11" t="s">
        <v>4508</v>
      </c>
      <c r="H2808" s="32">
        <v>2</v>
      </c>
      <c r="I2808" s="39">
        <v>45346</v>
      </c>
      <c r="J2808" s="39">
        <v>45347</v>
      </c>
      <c r="K2808" s="34">
        <v>583.46</v>
      </c>
    </row>
    <row r="2809" spans="1:11" x14ac:dyDescent="0.2">
      <c r="A2809" s="63" t="s">
        <v>4509</v>
      </c>
      <c r="B2809" s="63" t="s">
        <v>8998</v>
      </c>
      <c r="C2809" s="8" t="s">
        <v>6416</v>
      </c>
      <c r="D2809" s="8" t="s">
        <v>6416</v>
      </c>
      <c r="E2809" s="8" t="str">
        <f t="shared" si="43"/>
        <v>S. K. R. - 1</v>
      </c>
      <c r="F2809" s="59" t="s">
        <v>6416</v>
      </c>
      <c r="G2809" s="8" t="s">
        <v>4510</v>
      </c>
      <c r="H2809" s="23">
        <v>2</v>
      </c>
      <c r="I2809" s="35">
        <v>45348</v>
      </c>
      <c r="J2809" s="35">
        <v>45349</v>
      </c>
      <c r="K2809" s="42">
        <v>1981.75</v>
      </c>
    </row>
    <row r="2810" spans="1:11" x14ac:dyDescent="0.2">
      <c r="A2810" s="69" t="s">
        <v>1580</v>
      </c>
      <c r="B2810" s="69"/>
      <c r="C2810" s="3" t="s">
        <v>6731</v>
      </c>
      <c r="D2810" s="3" t="s">
        <v>6731</v>
      </c>
      <c r="E2810" s="3" t="str">
        <f t="shared" si="43"/>
        <v>S. K. R. - 2</v>
      </c>
      <c r="F2810" s="59" t="s">
        <v>1580</v>
      </c>
      <c r="G2810" s="3"/>
      <c r="H2810" s="49">
        <v>5</v>
      </c>
      <c r="I2810" s="50">
        <v>45343</v>
      </c>
      <c r="J2810" s="50">
        <v>45349</v>
      </c>
      <c r="K2810" s="52">
        <v>15854.02</v>
      </c>
    </row>
    <row r="2811" spans="1:11" ht="25.5" x14ac:dyDescent="0.2">
      <c r="A2811" s="66" t="s">
        <v>4511</v>
      </c>
      <c r="B2811" s="66" t="s">
        <v>8999</v>
      </c>
      <c r="C2811" s="11" t="s">
        <v>6416</v>
      </c>
      <c r="D2811" s="11" t="s">
        <v>6416</v>
      </c>
      <c r="E2811" s="11" t="str">
        <f t="shared" si="43"/>
        <v>S. K. R. - 2</v>
      </c>
      <c r="F2811" s="59" t="s">
        <v>6416</v>
      </c>
      <c r="G2811" s="11" t="s">
        <v>4512</v>
      </c>
      <c r="H2811" s="32">
        <v>3</v>
      </c>
      <c r="I2811" s="39">
        <v>45343</v>
      </c>
      <c r="J2811" s="39">
        <v>45347</v>
      </c>
      <c r="K2811" s="48">
        <v>8640.99</v>
      </c>
    </row>
    <row r="2812" spans="1:11" x14ac:dyDescent="0.2">
      <c r="A2812" s="66" t="s">
        <v>4513</v>
      </c>
      <c r="B2812" s="66" t="s">
        <v>9000</v>
      </c>
      <c r="C2812" s="11" t="s">
        <v>6416</v>
      </c>
      <c r="D2812" s="11" t="s">
        <v>6416</v>
      </c>
      <c r="E2812" s="11" t="str">
        <f t="shared" si="43"/>
        <v>S. K. R. - 2</v>
      </c>
      <c r="F2812" s="59" t="s">
        <v>6416</v>
      </c>
      <c r="G2812" s="11" t="s">
        <v>4514</v>
      </c>
      <c r="H2812" s="32">
        <v>3</v>
      </c>
      <c r="I2812" s="39">
        <v>45343</v>
      </c>
      <c r="J2812" s="39">
        <v>45347</v>
      </c>
      <c r="K2812" s="48">
        <v>3852.26</v>
      </c>
    </row>
    <row r="2813" spans="1:11" x14ac:dyDescent="0.2">
      <c r="A2813" s="66" t="s">
        <v>4515</v>
      </c>
      <c r="B2813" s="66" t="s">
        <v>9001</v>
      </c>
      <c r="C2813" s="11" t="s">
        <v>6416</v>
      </c>
      <c r="D2813" s="11" t="s">
        <v>6416</v>
      </c>
      <c r="E2813" s="11" t="str">
        <f t="shared" si="43"/>
        <v>S. K. R. - 2</v>
      </c>
      <c r="F2813" s="59" t="s">
        <v>6416</v>
      </c>
      <c r="G2813" s="11" t="s">
        <v>4516</v>
      </c>
      <c r="H2813" s="32">
        <v>2</v>
      </c>
      <c r="I2813" s="39">
        <v>45346</v>
      </c>
      <c r="J2813" s="39">
        <v>45347</v>
      </c>
      <c r="K2813" s="34">
        <v>795.57</v>
      </c>
    </row>
    <row r="2814" spans="1:11" x14ac:dyDescent="0.2">
      <c r="A2814" s="66" t="s">
        <v>4517</v>
      </c>
      <c r="B2814" s="66" t="s">
        <v>9002</v>
      </c>
      <c r="C2814" s="11" t="s">
        <v>6416</v>
      </c>
      <c r="D2814" s="11" t="s">
        <v>6416</v>
      </c>
      <c r="E2814" s="11" t="str">
        <f t="shared" si="43"/>
        <v>S. K. R. - 2</v>
      </c>
      <c r="F2814" s="59" t="s">
        <v>6416</v>
      </c>
      <c r="G2814" s="11" t="s">
        <v>4518</v>
      </c>
      <c r="H2814" s="32">
        <v>2</v>
      </c>
      <c r="I2814" s="39">
        <v>45346</v>
      </c>
      <c r="J2814" s="39">
        <v>45347</v>
      </c>
      <c r="K2814" s="34">
        <v>583.46</v>
      </c>
    </row>
    <row r="2815" spans="1:11" x14ac:dyDescent="0.2">
      <c r="A2815" s="63" t="s">
        <v>4519</v>
      </c>
      <c r="B2815" s="63" t="s">
        <v>9003</v>
      </c>
      <c r="C2815" s="8" t="s">
        <v>6416</v>
      </c>
      <c r="D2815" s="8" t="s">
        <v>6416</v>
      </c>
      <c r="E2815" s="8" t="str">
        <f t="shared" si="43"/>
        <v>S. K. R. - 2</v>
      </c>
      <c r="F2815" s="59" t="s">
        <v>6416</v>
      </c>
      <c r="G2815" s="8" t="s">
        <v>4520</v>
      </c>
      <c r="H2815" s="23">
        <v>2</v>
      </c>
      <c r="I2815" s="35">
        <v>45348</v>
      </c>
      <c r="J2815" s="35">
        <v>45349</v>
      </c>
      <c r="K2815" s="42">
        <v>1981.75</v>
      </c>
    </row>
    <row r="2816" spans="1:11" x14ac:dyDescent="0.2">
      <c r="A2816" s="69" t="s">
        <v>1277</v>
      </c>
      <c r="B2816" s="69"/>
      <c r="C2816" s="3" t="s">
        <v>6719</v>
      </c>
      <c r="D2816" s="3" t="s">
        <v>6719</v>
      </c>
      <c r="E2816" s="3" t="str">
        <f t="shared" si="43"/>
        <v>S. K. CL.</v>
      </c>
      <c r="F2816" s="59" t="s">
        <v>1277</v>
      </c>
      <c r="G2816" s="3"/>
      <c r="H2816" s="49">
        <v>5</v>
      </c>
      <c r="I2816" s="50">
        <v>45350</v>
      </c>
      <c r="J2816" s="50">
        <v>45355</v>
      </c>
      <c r="K2816" s="52">
        <v>15854.02</v>
      </c>
    </row>
    <row r="2817" spans="1:11" ht="25.5" x14ac:dyDescent="0.2">
      <c r="A2817" s="66" t="s">
        <v>4521</v>
      </c>
      <c r="B2817" s="66" t="s">
        <v>9004</v>
      </c>
      <c r="C2817" s="11" t="s">
        <v>6416</v>
      </c>
      <c r="D2817" s="11" t="s">
        <v>6416</v>
      </c>
      <c r="E2817" s="11" t="str">
        <f t="shared" si="43"/>
        <v>S. K. CL.</v>
      </c>
      <c r="F2817" s="59" t="s">
        <v>6416</v>
      </c>
      <c r="G2817" s="11" t="s">
        <v>4522</v>
      </c>
      <c r="H2817" s="32">
        <v>3</v>
      </c>
      <c r="I2817" s="39">
        <v>45350</v>
      </c>
      <c r="J2817" s="39">
        <v>45353</v>
      </c>
      <c r="K2817" s="48">
        <v>8640.99</v>
      </c>
    </row>
    <row r="2818" spans="1:11" x14ac:dyDescent="0.2">
      <c r="A2818" s="66" t="s">
        <v>4523</v>
      </c>
      <c r="B2818" s="66" t="s">
        <v>9005</v>
      </c>
      <c r="C2818" s="11" t="s">
        <v>6416</v>
      </c>
      <c r="D2818" s="11" t="s">
        <v>6416</v>
      </c>
      <c r="E2818" s="11" t="str">
        <f t="shared" si="43"/>
        <v>S. K. CL.</v>
      </c>
      <c r="F2818" s="59" t="s">
        <v>6416</v>
      </c>
      <c r="G2818" s="11" t="s">
        <v>4524</v>
      </c>
      <c r="H2818" s="32">
        <v>3</v>
      </c>
      <c r="I2818" s="39">
        <v>45350</v>
      </c>
      <c r="J2818" s="39">
        <v>45353</v>
      </c>
      <c r="K2818" s="48">
        <v>3852.26</v>
      </c>
    </row>
    <row r="2819" spans="1:11" x14ac:dyDescent="0.2">
      <c r="A2819" s="66" t="s">
        <v>4525</v>
      </c>
      <c r="B2819" s="66" t="s">
        <v>9006</v>
      </c>
      <c r="C2819" s="11" t="s">
        <v>6416</v>
      </c>
      <c r="D2819" s="11" t="s">
        <v>6416</v>
      </c>
      <c r="E2819" s="11" t="str">
        <f t="shared" si="43"/>
        <v>S. K. CL.</v>
      </c>
      <c r="F2819" s="59" t="s">
        <v>6416</v>
      </c>
      <c r="G2819" s="11" t="s">
        <v>4526</v>
      </c>
      <c r="H2819" s="32">
        <v>2</v>
      </c>
      <c r="I2819" s="39">
        <v>45351</v>
      </c>
      <c r="J2819" s="39">
        <v>45353</v>
      </c>
      <c r="K2819" s="34">
        <v>795.57</v>
      </c>
    </row>
    <row r="2820" spans="1:11" x14ac:dyDescent="0.2">
      <c r="A2820" s="66" t="s">
        <v>4527</v>
      </c>
      <c r="B2820" s="66" t="s">
        <v>9007</v>
      </c>
      <c r="C2820" s="11" t="s">
        <v>6416</v>
      </c>
      <c r="D2820" s="11" t="s">
        <v>6416</v>
      </c>
      <c r="E2820" s="11" t="str">
        <f t="shared" si="43"/>
        <v>S. K. CL.</v>
      </c>
      <c r="F2820" s="59" t="s">
        <v>6416</v>
      </c>
      <c r="G2820" s="11" t="s">
        <v>4528</v>
      </c>
      <c r="H2820" s="32">
        <v>2</v>
      </c>
      <c r="I2820" s="39">
        <v>45351</v>
      </c>
      <c r="J2820" s="39">
        <v>45353</v>
      </c>
      <c r="K2820" s="34">
        <v>583.46</v>
      </c>
    </row>
    <row r="2821" spans="1:11" x14ac:dyDescent="0.2">
      <c r="A2821" s="63" t="s">
        <v>4529</v>
      </c>
      <c r="B2821" s="63" t="s">
        <v>9008</v>
      </c>
      <c r="C2821" s="8" t="s">
        <v>6416</v>
      </c>
      <c r="D2821" s="8" t="s">
        <v>6416</v>
      </c>
      <c r="E2821" s="8" t="str">
        <f t="shared" si="43"/>
        <v>S. K. CL.</v>
      </c>
      <c r="F2821" s="59" t="s">
        <v>6416</v>
      </c>
      <c r="G2821" s="8" t="s">
        <v>4530</v>
      </c>
      <c r="H2821" s="23">
        <v>2</v>
      </c>
      <c r="I2821" s="35">
        <v>45354</v>
      </c>
      <c r="J2821" s="35">
        <v>45355</v>
      </c>
      <c r="K2821" s="42">
        <v>1981.75</v>
      </c>
    </row>
    <row r="2822" spans="1:11" x14ac:dyDescent="0.2">
      <c r="A2822" s="69" t="s">
        <v>1288</v>
      </c>
      <c r="B2822" s="69"/>
      <c r="C2822" s="3" t="s">
        <v>6720</v>
      </c>
      <c r="D2822" s="3" t="s">
        <v>6720</v>
      </c>
      <c r="E2822" s="3" t="str">
        <f t="shared" si="43"/>
        <v>S. K. CR.</v>
      </c>
      <c r="F2822" s="59" t="s">
        <v>1288</v>
      </c>
      <c r="G2822" s="3"/>
      <c r="H2822" s="49">
        <v>5</v>
      </c>
      <c r="I2822" s="50">
        <v>45350</v>
      </c>
      <c r="J2822" s="50">
        <v>45355</v>
      </c>
      <c r="K2822" s="52">
        <v>15854.02</v>
      </c>
    </row>
    <row r="2823" spans="1:11" ht="25.5" x14ac:dyDescent="0.2">
      <c r="A2823" s="66" t="s">
        <v>4531</v>
      </c>
      <c r="B2823" s="66" t="s">
        <v>9009</v>
      </c>
      <c r="C2823" s="11" t="s">
        <v>6416</v>
      </c>
      <c r="D2823" s="11" t="s">
        <v>6416</v>
      </c>
      <c r="E2823" s="11" t="str">
        <f t="shared" ref="E2823:E2886" si="44">IF(C2823="",E2822,C2823)</f>
        <v>S. K. CR.</v>
      </c>
      <c r="F2823" s="59" t="s">
        <v>6416</v>
      </c>
      <c r="G2823" s="11" t="s">
        <v>4532</v>
      </c>
      <c r="H2823" s="32">
        <v>3</v>
      </c>
      <c r="I2823" s="39">
        <v>45350</v>
      </c>
      <c r="J2823" s="39">
        <v>45353</v>
      </c>
      <c r="K2823" s="48">
        <v>8640.99</v>
      </c>
    </row>
    <row r="2824" spans="1:11" x14ac:dyDescent="0.2">
      <c r="A2824" s="66" t="s">
        <v>4533</v>
      </c>
      <c r="B2824" s="66" t="s">
        <v>9010</v>
      </c>
      <c r="C2824" s="11" t="s">
        <v>6416</v>
      </c>
      <c r="D2824" s="11" t="s">
        <v>6416</v>
      </c>
      <c r="E2824" s="11" t="str">
        <f t="shared" si="44"/>
        <v>S. K. CR.</v>
      </c>
      <c r="F2824" s="59" t="s">
        <v>6416</v>
      </c>
      <c r="G2824" s="11" t="s">
        <v>4534</v>
      </c>
      <c r="H2824" s="32">
        <v>3</v>
      </c>
      <c r="I2824" s="39">
        <v>45350</v>
      </c>
      <c r="J2824" s="39">
        <v>45353</v>
      </c>
      <c r="K2824" s="48">
        <v>3852.26</v>
      </c>
    </row>
    <row r="2825" spans="1:11" x14ac:dyDescent="0.2">
      <c r="A2825" s="66" t="s">
        <v>4535</v>
      </c>
      <c r="B2825" s="66" t="s">
        <v>9011</v>
      </c>
      <c r="C2825" s="11" t="s">
        <v>6416</v>
      </c>
      <c r="D2825" s="11" t="s">
        <v>6416</v>
      </c>
      <c r="E2825" s="11" t="str">
        <f t="shared" si="44"/>
        <v>S. K. CR.</v>
      </c>
      <c r="F2825" s="59" t="s">
        <v>6416</v>
      </c>
      <c r="G2825" s="11" t="s">
        <v>4536</v>
      </c>
      <c r="H2825" s="32">
        <v>2</v>
      </c>
      <c r="I2825" s="39">
        <v>45351</v>
      </c>
      <c r="J2825" s="39">
        <v>45353</v>
      </c>
      <c r="K2825" s="34">
        <v>795.57</v>
      </c>
    </row>
    <row r="2826" spans="1:11" x14ac:dyDescent="0.2">
      <c r="A2826" s="66" t="s">
        <v>4537</v>
      </c>
      <c r="B2826" s="66" t="s">
        <v>9012</v>
      </c>
      <c r="C2826" s="11" t="s">
        <v>6416</v>
      </c>
      <c r="D2826" s="11" t="s">
        <v>6416</v>
      </c>
      <c r="E2826" s="11" t="str">
        <f t="shared" si="44"/>
        <v>S. K. CR.</v>
      </c>
      <c r="F2826" s="59" t="s">
        <v>6416</v>
      </c>
      <c r="G2826" s="11" t="s">
        <v>4538</v>
      </c>
      <c r="H2826" s="32">
        <v>2</v>
      </c>
      <c r="I2826" s="39">
        <v>45351</v>
      </c>
      <c r="J2826" s="39">
        <v>45353</v>
      </c>
      <c r="K2826" s="34">
        <v>583.46</v>
      </c>
    </row>
    <row r="2827" spans="1:11" x14ac:dyDescent="0.2">
      <c r="A2827" s="63" t="s">
        <v>4539</v>
      </c>
      <c r="B2827" s="63" t="s">
        <v>9013</v>
      </c>
      <c r="C2827" s="8" t="s">
        <v>6416</v>
      </c>
      <c r="D2827" s="8" t="s">
        <v>6416</v>
      </c>
      <c r="E2827" s="8" t="str">
        <f t="shared" si="44"/>
        <v>S. K. CR.</v>
      </c>
      <c r="F2827" s="59" t="s">
        <v>6416</v>
      </c>
      <c r="G2827" s="8" t="s">
        <v>4540</v>
      </c>
      <c r="H2827" s="23">
        <v>2</v>
      </c>
      <c r="I2827" s="35">
        <v>45354</v>
      </c>
      <c r="J2827" s="35">
        <v>45355</v>
      </c>
      <c r="K2827" s="42">
        <v>1981.75</v>
      </c>
    </row>
    <row r="2828" spans="1:11" x14ac:dyDescent="0.2">
      <c r="A2828" s="69" t="s">
        <v>1222</v>
      </c>
      <c r="B2828" s="69"/>
      <c r="C2828" s="3" t="s">
        <v>6714</v>
      </c>
      <c r="D2828" s="3" t="s">
        <v>6714</v>
      </c>
      <c r="E2828" s="3" t="str">
        <f t="shared" si="44"/>
        <v>S. DQ. R.</v>
      </c>
      <c r="F2828" s="59" t="s">
        <v>1222</v>
      </c>
      <c r="G2828" s="3"/>
      <c r="H2828" s="49">
        <v>5</v>
      </c>
      <c r="I2828" s="50">
        <v>45356</v>
      </c>
      <c r="J2828" s="50">
        <v>45361</v>
      </c>
      <c r="K2828" s="52">
        <v>15854.02</v>
      </c>
    </row>
    <row r="2829" spans="1:11" ht="25.5" x14ac:dyDescent="0.2">
      <c r="A2829" s="66" t="s">
        <v>4541</v>
      </c>
      <c r="B2829" s="66" t="s">
        <v>9014</v>
      </c>
      <c r="C2829" s="11" t="s">
        <v>6416</v>
      </c>
      <c r="D2829" s="11" t="s">
        <v>6416</v>
      </c>
      <c r="E2829" s="11" t="str">
        <f t="shared" si="44"/>
        <v>S. DQ. R.</v>
      </c>
      <c r="F2829" s="59" t="s">
        <v>6416</v>
      </c>
      <c r="G2829" s="11" t="s">
        <v>4542</v>
      </c>
      <c r="H2829" s="32">
        <v>3</v>
      </c>
      <c r="I2829" s="39">
        <v>45356</v>
      </c>
      <c r="J2829" s="39">
        <v>45358</v>
      </c>
      <c r="K2829" s="48">
        <v>8640.99</v>
      </c>
    </row>
    <row r="2830" spans="1:11" x14ac:dyDescent="0.2">
      <c r="A2830" s="66" t="s">
        <v>4543</v>
      </c>
      <c r="B2830" s="66" t="s">
        <v>9015</v>
      </c>
      <c r="C2830" s="11" t="s">
        <v>6416</v>
      </c>
      <c r="D2830" s="11" t="s">
        <v>6416</v>
      </c>
      <c r="E2830" s="11" t="str">
        <f t="shared" si="44"/>
        <v>S. DQ. R.</v>
      </c>
      <c r="F2830" s="59" t="s">
        <v>6416</v>
      </c>
      <c r="G2830" s="11" t="s">
        <v>4544</v>
      </c>
      <c r="H2830" s="32">
        <v>3</v>
      </c>
      <c r="I2830" s="39">
        <v>45356</v>
      </c>
      <c r="J2830" s="39">
        <v>45358</v>
      </c>
      <c r="K2830" s="48">
        <v>3852.26</v>
      </c>
    </row>
    <row r="2831" spans="1:11" x14ac:dyDescent="0.2">
      <c r="A2831" s="66" t="s">
        <v>4545</v>
      </c>
      <c r="B2831" s="66" t="s">
        <v>9016</v>
      </c>
      <c r="C2831" s="11" t="s">
        <v>6416</v>
      </c>
      <c r="D2831" s="11" t="s">
        <v>6416</v>
      </c>
      <c r="E2831" s="11" t="str">
        <f t="shared" si="44"/>
        <v>S. DQ. R.</v>
      </c>
      <c r="F2831" s="59" t="s">
        <v>6416</v>
      </c>
      <c r="G2831" s="11" t="s">
        <v>4546</v>
      </c>
      <c r="H2831" s="32">
        <v>2</v>
      </c>
      <c r="I2831" s="39">
        <v>45357</v>
      </c>
      <c r="J2831" s="39">
        <v>45358</v>
      </c>
      <c r="K2831" s="34">
        <v>795.57</v>
      </c>
    </row>
    <row r="2832" spans="1:11" x14ac:dyDescent="0.2">
      <c r="A2832" s="66" t="s">
        <v>4547</v>
      </c>
      <c r="B2832" s="66" t="s">
        <v>9017</v>
      </c>
      <c r="C2832" s="11" t="s">
        <v>6416</v>
      </c>
      <c r="D2832" s="11" t="s">
        <v>6416</v>
      </c>
      <c r="E2832" s="11" t="str">
        <f t="shared" si="44"/>
        <v>S. DQ. R.</v>
      </c>
      <c r="F2832" s="59" t="s">
        <v>6416</v>
      </c>
      <c r="G2832" s="11" t="s">
        <v>4548</v>
      </c>
      <c r="H2832" s="32">
        <v>2</v>
      </c>
      <c r="I2832" s="39">
        <v>45357</v>
      </c>
      <c r="J2832" s="39">
        <v>45358</v>
      </c>
      <c r="K2832" s="34">
        <v>583.46</v>
      </c>
    </row>
    <row r="2833" spans="1:11" x14ac:dyDescent="0.2">
      <c r="A2833" s="63" t="s">
        <v>4549</v>
      </c>
      <c r="B2833" s="63" t="s">
        <v>9018</v>
      </c>
      <c r="C2833" s="8" t="s">
        <v>6416</v>
      </c>
      <c r="D2833" s="8" t="s">
        <v>6416</v>
      </c>
      <c r="E2833" s="8" t="str">
        <f t="shared" si="44"/>
        <v>S. DQ. R.</v>
      </c>
      <c r="F2833" s="59" t="s">
        <v>6416</v>
      </c>
      <c r="G2833" s="8" t="s">
        <v>4550</v>
      </c>
      <c r="H2833" s="23">
        <v>2</v>
      </c>
      <c r="I2833" s="35">
        <v>45360</v>
      </c>
      <c r="J2833" s="35">
        <v>45361</v>
      </c>
      <c r="K2833" s="42">
        <v>1981.75</v>
      </c>
    </row>
    <row r="2834" spans="1:11" x14ac:dyDescent="0.2">
      <c r="A2834" s="68" t="s">
        <v>4551</v>
      </c>
      <c r="B2834" s="68"/>
      <c r="C2834" s="2" t="s">
        <v>6791</v>
      </c>
      <c r="D2834" s="2" t="s">
        <v>6791</v>
      </c>
      <c r="E2834" s="2" t="str">
        <f t="shared" si="44"/>
        <v>R3 / F1</v>
      </c>
      <c r="F2834" s="59" t="s">
        <v>4551</v>
      </c>
      <c r="G2834" s="2"/>
      <c r="H2834" s="43">
        <v>27</v>
      </c>
      <c r="I2834" s="44">
        <v>45362</v>
      </c>
      <c r="J2834" s="44">
        <v>45396</v>
      </c>
      <c r="K2834" s="47">
        <v>79270.100000000006</v>
      </c>
    </row>
    <row r="2835" spans="1:11" x14ac:dyDescent="0.2">
      <c r="A2835" s="69" t="s">
        <v>1200</v>
      </c>
      <c r="B2835" s="69"/>
      <c r="C2835" s="3" t="s">
        <v>6712</v>
      </c>
      <c r="D2835" s="3" t="s">
        <v>6712</v>
      </c>
      <c r="E2835" s="3" t="str">
        <f t="shared" si="44"/>
        <v>S. K. R.</v>
      </c>
      <c r="F2835" s="59" t="s">
        <v>1200</v>
      </c>
      <c r="G2835" s="3"/>
      <c r="H2835" s="49">
        <v>5</v>
      </c>
      <c r="I2835" s="50">
        <v>45362</v>
      </c>
      <c r="J2835" s="50">
        <v>45367</v>
      </c>
      <c r="K2835" s="52">
        <v>15854.02</v>
      </c>
    </row>
    <row r="2836" spans="1:11" ht="25.5" x14ac:dyDescent="0.2">
      <c r="A2836" s="66" t="s">
        <v>4552</v>
      </c>
      <c r="B2836" s="66" t="s">
        <v>9019</v>
      </c>
      <c r="C2836" s="11" t="s">
        <v>6416</v>
      </c>
      <c r="D2836" s="11" t="s">
        <v>6416</v>
      </c>
      <c r="E2836" s="11" t="str">
        <f t="shared" si="44"/>
        <v>S. K. R.</v>
      </c>
      <c r="F2836" s="59" t="s">
        <v>6416</v>
      </c>
      <c r="G2836" s="11" t="s">
        <v>4553</v>
      </c>
      <c r="H2836" s="32">
        <v>3</v>
      </c>
      <c r="I2836" s="39">
        <v>45362</v>
      </c>
      <c r="J2836" s="39">
        <v>45364</v>
      </c>
      <c r="K2836" s="48">
        <v>8640.99</v>
      </c>
    </row>
    <row r="2837" spans="1:11" x14ac:dyDescent="0.2">
      <c r="A2837" s="66" t="s">
        <v>4554</v>
      </c>
      <c r="B2837" s="66" t="s">
        <v>9020</v>
      </c>
      <c r="C2837" s="11" t="s">
        <v>6416</v>
      </c>
      <c r="D2837" s="11" t="s">
        <v>6416</v>
      </c>
      <c r="E2837" s="11" t="str">
        <f t="shared" si="44"/>
        <v>S. K. R.</v>
      </c>
      <c r="F2837" s="59" t="s">
        <v>6416</v>
      </c>
      <c r="G2837" s="11" t="s">
        <v>4555</v>
      </c>
      <c r="H2837" s="32">
        <v>3</v>
      </c>
      <c r="I2837" s="39">
        <v>45362</v>
      </c>
      <c r="J2837" s="39">
        <v>45364</v>
      </c>
      <c r="K2837" s="48">
        <v>3852.26</v>
      </c>
    </row>
    <row r="2838" spans="1:11" x14ac:dyDescent="0.2">
      <c r="A2838" s="66" t="s">
        <v>4556</v>
      </c>
      <c r="B2838" s="66" t="s">
        <v>9021</v>
      </c>
      <c r="C2838" s="11" t="s">
        <v>6416</v>
      </c>
      <c r="D2838" s="11" t="s">
        <v>6416</v>
      </c>
      <c r="E2838" s="11" t="str">
        <f t="shared" si="44"/>
        <v>S. K. R.</v>
      </c>
      <c r="F2838" s="59" t="s">
        <v>6416</v>
      </c>
      <c r="G2838" s="11" t="s">
        <v>4557</v>
      </c>
      <c r="H2838" s="32">
        <v>2</v>
      </c>
      <c r="I2838" s="39">
        <v>45363</v>
      </c>
      <c r="J2838" s="39">
        <v>45364</v>
      </c>
      <c r="K2838" s="34">
        <v>795.57</v>
      </c>
    </row>
    <row r="2839" spans="1:11" x14ac:dyDescent="0.2">
      <c r="A2839" s="66" t="s">
        <v>4558</v>
      </c>
      <c r="B2839" s="66" t="s">
        <v>9022</v>
      </c>
      <c r="C2839" s="11" t="s">
        <v>6416</v>
      </c>
      <c r="D2839" s="11" t="s">
        <v>6416</v>
      </c>
      <c r="E2839" s="11" t="str">
        <f t="shared" si="44"/>
        <v>S. K. R.</v>
      </c>
      <c r="F2839" s="59" t="s">
        <v>6416</v>
      </c>
      <c r="G2839" s="11" t="s">
        <v>4559</v>
      </c>
      <c r="H2839" s="32">
        <v>2</v>
      </c>
      <c r="I2839" s="39">
        <v>45363</v>
      </c>
      <c r="J2839" s="39">
        <v>45364</v>
      </c>
      <c r="K2839" s="34">
        <v>583.46</v>
      </c>
    </row>
    <row r="2840" spans="1:11" x14ac:dyDescent="0.2">
      <c r="A2840" s="63" t="s">
        <v>4560</v>
      </c>
      <c r="B2840" s="63" t="s">
        <v>9023</v>
      </c>
      <c r="C2840" s="8" t="s">
        <v>6416</v>
      </c>
      <c r="D2840" s="8" t="s">
        <v>6416</v>
      </c>
      <c r="E2840" s="8" t="str">
        <f t="shared" si="44"/>
        <v>S. K. R.</v>
      </c>
      <c r="F2840" s="59" t="s">
        <v>6416</v>
      </c>
      <c r="G2840" s="8" t="s">
        <v>4561</v>
      </c>
      <c r="H2840" s="23">
        <v>2</v>
      </c>
      <c r="I2840" s="35">
        <v>45365</v>
      </c>
      <c r="J2840" s="35">
        <v>45367</v>
      </c>
      <c r="K2840" s="42">
        <v>1981.75</v>
      </c>
    </row>
    <row r="2841" spans="1:11" x14ac:dyDescent="0.2">
      <c r="A2841" s="69" t="s">
        <v>1211</v>
      </c>
      <c r="B2841" s="69"/>
      <c r="C2841" s="3" t="s">
        <v>6713</v>
      </c>
      <c r="D2841" s="3" t="s">
        <v>6713</v>
      </c>
      <c r="E2841" s="3" t="str">
        <f t="shared" si="44"/>
        <v>S. DQ. L.</v>
      </c>
      <c r="F2841" s="59" t="s">
        <v>1211</v>
      </c>
      <c r="G2841" s="3"/>
      <c r="H2841" s="49">
        <v>5</v>
      </c>
      <c r="I2841" s="50">
        <v>45368</v>
      </c>
      <c r="J2841" s="50">
        <v>45372</v>
      </c>
      <c r="K2841" s="52">
        <v>15854.02</v>
      </c>
    </row>
    <row r="2842" spans="1:11" ht="25.5" x14ac:dyDescent="0.2">
      <c r="A2842" s="66" t="s">
        <v>4562</v>
      </c>
      <c r="B2842" s="66" t="s">
        <v>9024</v>
      </c>
      <c r="C2842" s="11" t="s">
        <v>6416</v>
      </c>
      <c r="D2842" s="11" t="s">
        <v>6416</v>
      </c>
      <c r="E2842" s="11" t="str">
        <f t="shared" si="44"/>
        <v>S. DQ. L.</v>
      </c>
      <c r="F2842" s="59" t="s">
        <v>6416</v>
      </c>
      <c r="G2842" s="11" t="s">
        <v>4563</v>
      </c>
      <c r="H2842" s="32">
        <v>3</v>
      </c>
      <c r="I2842" s="39">
        <v>45368</v>
      </c>
      <c r="J2842" s="39">
        <v>45370</v>
      </c>
      <c r="K2842" s="48">
        <v>8640.99</v>
      </c>
    </row>
    <row r="2843" spans="1:11" x14ac:dyDescent="0.2">
      <c r="A2843" s="66" t="s">
        <v>4564</v>
      </c>
      <c r="B2843" s="66" t="s">
        <v>9025</v>
      </c>
      <c r="C2843" s="11" t="s">
        <v>6416</v>
      </c>
      <c r="D2843" s="11" t="s">
        <v>6416</v>
      </c>
      <c r="E2843" s="11" t="str">
        <f t="shared" si="44"/>
        <v>S. DQ. L.</v>
      </c>
      <c r="F2843" s="59" t="s">
        <v>6416</v>
      </c>
      <c r="G2843" s="11" t="s">
        <v>4565</v>
      </c>
      <c r="H2843" s="32">
        <v>3</v>
      </c>
      <c r="I2843" s="39">
        <v>45368</v>
      </c>
      <c r="J2843" s="39">
        <v>45370</v>
      </c>
      <c r="K2843" s="48">
        <v>3852.26</v>
      </c>
    </row>
    <row r="2844" spans="1:11" x14ac:dyDescent="0.2">
      <c r="A2844" s="66" t="s">
        <v>4566</v>
      </c>
      <c r="B2844" s="66" t="s">
        <v>9026</v>
      </c>
      <c r="C2844" s="11" t="s">
        <v>6416</v>
      </c>
      <c r="D2844" s="11" t="s">
        <v>6416</v>
      </c>
      <c r="E2844" s="11" t="str">
        <f t="shared" si="44"/>
        <v>S. DQ. L.</v>
      </c>
      <c r="F2844" s="59" t="s">
        <v>6416</v>
      </c>
      <c r="G2844" s="11" t="s">
        <v>4567</v>
      </c>
      <c r="H2844" s="32">
        <v>2</v>
      </c>
      <c r="I2844" s="39">
        <v>45369</v>
      </c>
      <c r="J2844" s="39">
        <v>45370</v>
      </c>
      <c r="K2844" s="34">
        <v>795.57</v>
      </c>
    </row>
    <row r="2845" spans="1:11" x14ac:dyDescent="0.2">
      <c r="A2845" s="66" t="s">
        <v>4568</v>
      </c>
      <c r="B2845" s="66" t="s">
        <v>9027</v>
      </c>
      <c r="C2845" s="11" t="s">
        <v>6416</v>
      </c>
      <c r="D2845" s="11" t="s">
        <v>6416</v>
      </c>
      <c r="E2845" s="11" t="str">
        <f t="shared" si="44"/>
        <v>S. DQ. L.</v>
      </c>
      <c r="F2845" s="59" t="s">
        <v>6416</v>
      </c>
      <c r="G2845" s="11" t="s">
        <v>4569</v>
      </c>
      <c r="H2845" s="32">
        <v>2</v>
      </c>
      <c r="I2845" s="39">
        <v>45369</v>
      </c>
      <c r="J2845" s="39">
        <v>45370</v>
      </c>
      <c r="K2845" s="34">
        <v>583.46</v>
      </c>
    </row>
    <row r="2846" spans="1:11" x14ac:dyDescent="0.2">
      <c r="A2846" s="63" t="s">
        <v>4570</v>
      </c>
      <c r="B2846" s="63" t="s">
        <v>9028</v>
      </c>
      <c r="C2846" s="8" t="s">
        <v>6416</v>
      </c>
      <c r="D2846" s="8" t="s">
        <v>6416</v>
      </c>
      <c r="E2846" s="8" t="str">
        <f t="shared" si="44"/>
        <v>S. DQ. L.</v>
      </c>
      <c r="F2846" s="59" t="s">
        <v>6416</v>
      </c>
      <c r="G2846" s="8" t="s">
        <v>4571</v>
      </c>
      <c r="H2846" s="23">
        <v>2</v>
      </c>
      <c r="I2846" s="35">
        <v>45371</v>
      </c>
      <c r="J2846" s="35">
        <v>45372</v>
      </c>
      <c r="K2846" s="42">
        <v>1981.75</v>
      </c>
    </row>
    <row r="2847" spans="1:11" x14ac:dyDescent="0.2">
      <c r="A2847" s="69" t="s">
        <v>1222</v>
      </c>
      <c r="B2847" s="69"/>
      <c r="C2847" s="3" t="s">
        <v>6714</v>
      </c>
      <c r="D2847" s="3" t="s">
        <v>6714</v>
      </c>
      <c r="E2847" s="3" t="str">
        <f t="shared" si="44"/>
        <v>S. DQ. R.</v>
      </c>
      <c r="F2847" s="59" t="s">
        <v>1222</v>
      </c>
      <c r="G2847" s="3"/>
      <c r="H2847" s="49">
        <v>5</v>
      </c>
      <c r="I2847" s="50">
        <v>45374</v>
      </c>
      <c r="J2847" s="50">
        <v>45378</v>
      </c>
      <c r="K2847" s="52">
        <v>15854.02</v>
      </c>
    </row>
    <row r="2848" spans="1:11" ht="25.5" x14ac:dyDescent="0.2">
      <c r="A2848" s="66" t="s">
        <v>4572</v>
      </c>
      <c r="B2848" s="66" t="s">
        <v>9029</v>
      </c>
      <c r="C2848" s="11" t="s">
        <v>6416</v>
      </c>
      <c r="D2848" s="11" t="s">
        <v>6416</v>
      </c>
      <c r="E2848" s="11" t="str">
        <f t="shared" si="44"/>
        <v>S. DQ. R.</v>
      </c>
      <c r="F2848" s="59" t="s">
        <v>6416</v>
      </c>
      <c r="G2848" s="11" t="s">
        <v>4573</v>
      </c>
      <c r="H2848" s="32">
        <v>3</v>
      </c>
      <c r="I2848" s="39">
        <v>45374</v>
      </c>
      <c r="J2848" s="39">
        <v>45376</v>
      </c>
      <c r="K2848" s="48">
        <v>8640.99</v>
      </c>
    </row>
    <row r="2849" spans="1:11" x14ac:dyDescent="0.2">
      <c r="A2849" s="66" t="s">
        <v>4574</v>
      </c>
      <c r="B2849" s="66" t="s">
        <v>9030</v>
      </c>
      <c r="C2849" s="11" t="s">
        <v>6416</v>
      </c>
      <c r="D2849" s="11" t="s">
        <v>6416</v>
      </c>
      <c r="E2849" s="11" t="str">
        <f t="shared" si="44"/>
        <v>S. DQ. R.</v>
      </c>
      <c r="F2849" s="59" t="s">
        <v>6416</v>
      </c>
      <c r="G2849" s="11" t="s">
        <v>4575</v>
      </c>
      <c r="H2849" s="32">
        <v>3</v>
      </c>
      <c r="I2849" s="39">
        <v>45374</v>
      </c>
      <c r="J2849" s="39">
        <v>45376</v>
      </c>
      <c r="K2849" s="48">
        <v>3852.26</v>
      </c>
    </row>
    <row r="2850" spans="1:11" x14ac:dyDescent="0.2">
      <c r="A2850" s="66" t="s">
        <v>4576</v>
      </c>
      <c r="B2850" s="66" t="s">
        <v>9031</v>
      </c>
      <c r="C2850" s="11" t="s">
        <v>6416</v>
      </c>
      <c r="D2850" s="11" t="s">
        <v>6416</v>
      </c>
      <c r="E2850" s="11" t="str">
        <f t="shared" si="44"/>
        <v>S. DQ. R.</v>
      </c>
      <c r="F2850" s="59" t="s">
        <v>6416</v>
      </c>
      <c r="G2850" s="11" t="s">
        <v>4577</v>
      </c>
      <c r="H2850" s="32">
        <v>2</v>
      </c>
      <c r="I2850" s="39">
        <v>45375</v>
      </c>
      <c r="J2850" s="39">
        <v>45376</v>
      </c>
      <c r="K2850" s="34">
        <v>795.57</v>
      </c>
    </row>
    <row r="2851" spans="1:11" x14ac:dyDescent="0.2">
      <c r="A2851" s="66" t="s">
        <v>4578</v>
      </c>
      <c r="B2851" s="66" t="s">
        <v>9032</v>
      </c>
      <c r="C2851" s="11" t="s">
        <v>6416</v>
      </c>
      <c r="D2851" s="11" t="s">
        <v>6416</v>
      </c>
      <c r="E2851" s="11" t="str">
        <f t="shared" si="44"/>
        <v>S. DQ. R.</v>
      </c>
      <c r="F2851" s="59" t="s">
        <v>6416</v>
      </c>
      <c r="G2851" s="11" t="s">
        <v>4579</v>
      </c>
      <c r="H2851" s="32">
        <v>2</v>
      </c>
      <c r="I2851" s="39">
        <v>45375</v>
      </c>
      <c r="J2851" s="39">
        <v>45376</v>
      </c>
      <c r="K2851" s="34">
        <v>583.46</v>
      </c>
    </row>
    <row r="2852" spans="1:11" x14ac:dyDescent="0.2">
      <c r="A2852" s="63" t="s">
        <v>4580</v>
      </c>
      <c r="B2852" s="63" t="s">
        <v>9033</v>
      </c>
      <c r="C2852" s="8" t="s">
        <v>6416</v>
      </c>
      <c r="D2852" s="8" t="s">
        <v>6416</v>
      </c>
      <c r="E2852" s="8" t="str">
        <f t="shared" si="44"/>
        <v>S. DQ. R.</v>
      </c>
      <c r="F2852" s="59" t="s">
        <v>6416</v>
      </c>
      <c r="G2852" s="8" t="s">
        <v>4581</v>
      </c>
      <c r="H2852" s="23">
        <v>2</v>
      </c>
      <c r="I2852" s="35">
        <v>45377</v>
      </c>
      <c r="J2852" s="35">
        <v>45378</v>
      </c>
      <c r="K2852" s="42">
        <v>1981.75</v>
      </c>
    </row>
    <row r="2853" spans="1:11" x14ac:dyDescent="0.2">
      <c r="A2853" s="69" t="s">
        <v>1233</v>
      </c>
      <c r="B2853" s="69"/>
      <c r="C2853" s="3" t="s">
        <v>6715</v>
      </c>
      <c r="D2853" s="3" t="s">
        <v>6715</v>
      </c>
      <c r="E2853" s="3" t="str">
        <f t="shared" si="44"/>
        <v>JS. L.</v>
      </c>
      <c r="F2853" s="59" t="s">
        <v>1233</v>
      </c>
      <c r="G2853" s="3"/>
      <c r="H2853" s="49">
        <v>6</v>
      </c>
      <c r="I2853" s="50">
        <v>45379</v>
      </c>
      <c r="J2853" s="50">
        <v>45385</v>
      </c>
      <c r="K2853" s="52">
        <v>15854.02</v>
      </c>
    </row>
    <row r="2854" spans="1:11" ht="25.5" x14ac:dyDescent="0.2">
      <c r="A2854" s="66" t="s">
        <v>4582</v>
      </c>
      <c r="B2854" s="66" t="s">
        <v>9034</v>
      </c>
      <c r="C2854" s="11" t="s">
        <v>6416</v>
      </c>
      <c r="D2854" s="11" t="s">
        <v>6416</v>
      </c>
      <c r="E2854" s="11" t="str">
        <f t="shared" si="44"/>
        <v>JS. L.</v>
      </c>
      <c r="F2854" s="59" t="s">
        <v>6416</v>
      </c>
      <c r="G2854" s="11" t="s">
        <v>4583</v>
      </c>
      <c r="H2854" s="32">
        <v>4</v>
      </c>
      <c r="I2854" s="39">
        <v>45379</v>
      </c>
      <c r="J2854" s="39">
        <v>45383</v>
      </c>
      <c r="K2854" s="48">
        <v>8640.99</v>
      </c>
    </row>
    <row r="2855" spans="1:11" x14ac:dyDescent="0.2">
      <c r="A2855" s="66" t="s">
        <v>4584</v>
      </c>
      <c r="B2855" s="66" t="s">
        <v>9035</v>
      </c>
      <c r="C2855" s="11" t="s">
        <v>6416</v>
      </c>
      <c r="D2855" s="11" t="s">
        <v>6416</v>
      </c>
      <c r="E2855" s="11" t="str">
        <f t="shared" si="44"/>
        <v>JS. L.</v>
      </c>
      <c r="F2855" s="59" t="s">
        <v>6416</v>
      </c>
      <c r="G2855" s="11" t="s">
        <v>4585</v>
      </c>
      <c r="H2855" s="32">
        <v>4</v>
      </c>
      <c r="I2855" s="39">
        <v>45379</v>
      </c>
      <c r="J2855" s="39">
        <v>45383</v>
      </c>
      <c r="K2855" s="48">
        <v>3852.26</v>
      </c>
    </row>
    <row r="2856" spans="1:11" x14ac:dyDescent="0.2">
      <c r="A2856" s="66" t="s">
        <v>4586</v>
      </c>
      <c r="B2856" s="66" t="s">
        <v>9036</v>
      </c>
      <c r="C2856" s="11" t="s">
        <v>6416</v>
      </c>
      <c r="D2856" s="11" t="s">
        <v>6416</v>
      </c>
      <c r="E2856" s="11" t="str">
        <f t="shared" si="44"/>
        <v>JS. L.</v>
      </c>
      <c r="F2856" s="59" t="s">
        <v>6416</v>
      </c>
      <c r="G2856" s="11" t="s">
        <v>4587</v>
      </c>
      <c r="H2856" s="32">
        <v>2</v>
      </c>
      <c r="I2856" s="39">
        <v>45382</v>
      </c>
      <c r="J2856" s="39">
        <v>45383</v>
      </c>
      <c r="K2856" s="34">
        <v>795.57</v>
      </c>
    </row>
    <row r="2857" spans="1:11" x14ac:dyDescent="0.2">
      <c r="A2857" s="66" t="s">
        <v>4588</v>
      </c>
      <c r="B2857" s="66" t="s">
        <v>9037</v>
      </c>
      <c r="C2857" s="11" t="s">
        <v>6416</v>
      </c>
      <c r="D2857" s="11" t="s">
        <v>6416</v>
      </c>
      <c r="E2857" s="11" t="str">
        <f t="shared" si="44"/>
        <v>JS. L.</v>
      </c>
      <c r="F2857" s="59" t="s">
        <v>6416</v>
      </c>
      <c r="G2857" s="11" t="s">
        <v>4589</v>
      </c>
      <c r="H2857" s="32">
        <v>2</v>
      </c>
      <c r="I2857" s="39">
        <v>45382</v>
      </c>
      <c r="J2857" s="39">
        <v>45383</v>
      </c>
      <c r="K2857" s="34">
        <v>583.46</v>
      </c>
    </row>
    <row r="2858" spans="1:11" x14ac:dyDescent="0.2">
      <c r="A2858" s="63" t="s">
        <v>4590</v>
      </c>
      <c r="B2858" s="63" t="s">
        <v>9038</v>
      </c>
      <c r="C2858" s="8" t="s">
        <v>6416</v>
      </c>
      <c r="D2858" s="8" t="s">
        <v>6416</v>
      </c>
      <c r="E2858" s="8" t="str">
        <f t="shared" si="44"/>
        <v>JS. L.</v>
      </c>
      <c r="F2858" s="59" t="s">
        <v>6416</v>
      </c>
      <c r="G2858" s="8" t="s">
        <v>4591</v>
      </c>
      <c r="H2858" s="23">
        <v>2</v>
      </c>
      <c r="I2858" s="35">
        <v>45384</v>
      </c>
      <c r="J2858" s="35">
        <v>45385</v>
      </c>
      <c r="K2858" s="42">
        <v>1981.75</v>
      </c>
    </row>
    <row r="2859" spans="1:11" x14ac:dyDescent="0.2">
      <c r="A2859" s="69" t="s">
        <v>1244</v>
      </c>
      <c r="B2859" s="69"/>
      <c r="C2859" s="3" t="s">
        <v>6716</v>
      </c>
      <c r="D2859" s="3" t="s">
        <v>6716</v>
      </c>
      <c r="E2859" s="3" t="str">
        <f t="shared" si="44"/>
        <v>JS. R.</v>
      </c>
      <c r="F2859" s="59" t="s">
        <v>1244</v>
      </c>
      <c r="G2859" s="3"/>
      <c r="H2859" s="49">
        <v>6</v>
      </c>
      <c r="I2859" s="50">
        <v>45386</v>
      </c>
      <c r="J2859" s="50">
        <v>45396</v>
      </c>
      <c r="K2859" s="52">
        <v>15854.02</v>
      </c>
    </row>
    <row r="2860" spans="1:11" ht="25.5" x14ac:dyDescent="0.2">
      <c r="A2860" s="66" t="s">
        <v>4592</v>
      </c>
      <c r="B2860" s="66" t="s">
        <v>9039</v>
      </c>
      <c r="C2860" s="11" t="s">
        <v>6416</v>
      </c>
      <c r="D2860" s="11" t="s">
        <v>6416</v>
      </c>
      <c r="E2860" s="11" t="str">
        <f t="shared" si="44"/>
        <v>JS. R.</v>
      </c>
      <c r="F2860" s="59" t="s">
        <v>6416</v>
      </c>
      <c r="G2860" s="11" t="s">
        <v>4593</v>
      </c>
      <c r="H2860" s="32">
        <v>4</v>
      </c>
      <c r="I2860" s="39">
        <v>45386</v>
      </c>
      <c r="J2860" s="39">
        <v>45390</v>
      </c>
      <c r="K2860" s="48">
        <v>8640.99</v>
      </c>
    </row>
    <row r="2861" spans="1:11" x14ac:dyDescent="0.2">
      <c r="A2861" s="66" t="s">
        <v>4594</v>
      </c>
      <c r="B2861" s="66" t="s">
        <v>9040</v>
      </c>
      <c r="C2861" s="11" t="s">
        <v>6416</v>
      </c>
      <c r="D2861" s="11" t="s">
        <v>6416</v>
      </c>
      <c r="E2861" s="11" t="str">
        <f t="shared" si="44"/>
        <v>JS. R.</v>
      </c>
      <c r="F2861" s="59" t="s">
        <v>6416</v>
      </c>
      <c r="G2861" s="11" t="s">
        <v>4595</v>
      </c>
      <c r="H2861" s="32">
        <v>4</v>
      </c>
      <c r="I2861" s="39">
        <v>45386</v>
      </c>
      <c r="J2861" s="39">
        <v>45390</v>
      </c>
      <c r="K2861" s="48">
        <v>3852.26</v>
      </c>
    </row>
    <row r="2862" spans="1:11" x14ac:dyDescent="0.2">
      <c r="A2862" s="66" t="s">
        <v>4596</v>
      </c>
      <c r="B2862" s="66" t="s">
        <v>9041</v>
      </c>
      <c r="C2862" s="11" t="s">
        <v>6416</v>
      </c>
      <c r="D2862" s="11" t="s">
        <v>6416</v>
      </c>
      <c r="E2862" s="11" t="str">
        <f t="shared" si="44"/>
        <v>JS. R.</v>
      </c>
      <c r="F2862" s="59" t="s">
        <v>6416</v>
      </c>
      <c r="G2862" s="11" t="s">
        <v>4597</v>
      </c>
      <c r="H2862" s="32">
        <v>2</v>
      </c>
      <c r="I2862" s="39">
        <v>45389</v>
      </c>
      <c r="J2862" s="39">
        <v>45390</v>
      </c>
      <c r="K2862" s="34">
        <v>795.57</v>
      </c>
    </row>
    <row r="2863" spans="1:11" x14ac:dyDescent="0.2">
      <c r="A2863" s="66" t="s">
        <v>4598</v>
      </c>
      <c r="B2863" s="66" t="s">
        <v>9042</v>
      </c>
      <c r="C2863" s="11" t="s">
        <v>6416</v>
      </c>
      <c r="D2863" s="11" t="s">
        <v>6416</v>
      </c>
      <c r="E2863" s="11" t="str">
        <f t="shared" si="44"/>
        <v>JS. R.</v>
      </c>
      <c r="F2863" s="59" t="s">
        <v>6416</v>
      </c>
      <c r="G2863" s="11" t="s">
        <v>4599</v>
      </c>
      <c r="H2863" s="32">
        <v>2</v>
      </c>
      <c r="I2863" s="39">
        <v>45389</v>
      </c>
      <c r="J2863" s="39">
        <v>45390</v>
      </c>
      <c r="K2863" s="34">
        <v>583.46</v>
      </c>
    </row>
    <row r="2864" spans="1:11" x14ac:dyDescent="0.2">
      <c r="A2864" s="63" t="s">
        <v>4600</v>
      </c>
      <c r="B2864" s="63" t="s">
        <v>9043</v>
      </c>
      <c r="C2864" s="8" t="s">
        <v>6416</v>
      </c>
      <c r="D2864" s="8" t="s">
        <v>6416</v>
      </c>
      <c r="E2864" s="8" t="str">
        <f t="shared" si="44"/>
        <v>JS. R.</v>
      </c>
      <c r="F2864" s="59" t="s">
        <v>6416</v>
      </c>
      <c r="G2864" s="8" t="s">
        <v>4601</v>
      </c>
      <c r="H2864" s="23">
        <v>2</v>
      </c>
      <c r="I2864" s="35">
        <v>45391</v>
      </c>
      <c r="J2864" s="35">
        <v>45396</v>
      </c>
      <c r="K2864" s="42">
        <v>1981.75</v>
      </c>
    </row>
    <row r="2865" spans="1:11" x14ac:dyDescent="0.2">
      <c r="A2865" s="68" t="s">
        <v>4602</v>
      </c>
      <c r="B2865" s="68"/>
      <c r="C2865" s="2" t="s">
        <v>6792</v>
      </c>
      <c r="D2865" s="2" t="s">
        <v>6792</v>
      </c>
      <c r="E2865" s="2" t="str">
        <f t="shared" si="44"/>
        <v>R3 / G1</v>
      </c>
      <c r="F2865" s="59" t="s">
        <v>4602</v>
      </c>
      <c r="G2865" s="2"/>
      <c r="H2865" s="43">
        <v>16</v>
      </c>
      <c r="I2865" s="44">
        <v>45397</v>
      </c>
      <c r="J2865" s="44">
        <v>45414</v>
      </c>
      <c r="K2865" s="47">
        <v>63416.08</v>
      </c>
    </row>
    <row r="2866" spans="1:11" x14ac:dyDescent="0.2">
      <c r="A2866" s="69" t="s">
        <v>1256</v>
      </c>
      <c r="B2866" s="69"/>
      <c r="C2866" s="3" t="s">
        <v>6718</v>
      </c>
      <c r="D2866" s="3" t="s">
        <v>6718</v>
      </c>
      <c r="E2866" s="3" t="str">
        <f t="shared" si="44"/>
        <v>S. K. L.</v>
      </c>
      <c r="F2866" s="59" t="s">
        <v>1256</v>
      </c>
      <c r="G2866" s="3"/>
      <c r="H2866" s="49">
        <v>5</v>
      </c>
      <c r="I2866" s="50">
        <v>45397</v>
      </c>
      <c r="J2866" s="50">
        <v>45402</v>
      </c>
      <c r="K2866" s="52">
        <v>15854.02</v>
      </c>
    </row>
    <row r="2867" spans="1:11" ht="25.5" x14ac:dyDescent="0.2">
      <c r="A2867" s="66" t="s">
        <v>4603</v>
      </c>
      <c r="B2867" s="66" t="s">
        <v>9044</v>
      </c>
      <c r="C2867" s="11" t="s">
        <v>6416</v>
      </c>
      <c r="D2867" s="11" t="s">
        <v>6416</v>
      </c>
      <c r="E2867" s="11" t="str">
        <f t="shared" si="44"/>
        <v>S. K. L.</v>
      </c>
      <c r="F2867" s="59" t="s">
        <v>6416</v>
      </c>
      <c r="G2867" s="11" t="s">
        <v>4604</v>
      </c>
      <c r="H2867" s="32">
        <v>3</v>
      </c>
      <c r="I2867" s="39">
        <v>45397</v>
      </c>
      <c r="J2867" s="39">
        <v>45399</v>
      </c>
      <c r="K2867" s="48">
        <v>8640.99</v>
      </c>
    </row>
    <row r="2868" spans="1:11" x14ac:dyDescent="0.2">
      <c r="A2868" s="66" t="s">
        <v>4605</v>
      </c>
      <c r="B2868" s="66" t="s">
        <v>9045</v>
      </c>
      <c r="C2868" s="11" t="s">
        <v>6416</v>
      </c>
      <c r="D2868" s="11" t="s">
        <v>6416</v>
      </c>
      <c r="E2868" s="11" t="str">
        <f t="shared" si="44"/>
        <v>S. K. L.</v>
      </c>
      <c r="F2868" s="59" t="s">
        <v>6416</v>
      </c>
      <c r="G2868" s="11" t="s">
        <v>4606</v>
      </c>
      <c r="H2868" s="32">
        <v>3</v>
      </c>
      <c r="I2868" s="39">
        <v>45397</v>
      </c>
      <c r="J2868" s="39">
        <v>45399</v>
      </c>
      <c r="K2868" s="48">
        <v>3852.26</v>
      </c>
    </row>
    <row r="2869" spans="1:11" x14ac:dyDescent="0.2">
      <c r="A2869" s="66" t="s">
        <v>4607</v>
      </c>
      <c r="B2869" s="66" t="s">
        <v>9046</v>
      </c>
      <c r="C2869" s="11" t="s">
        <v>6416</v>
      </c>
      <c r="D2869" s="11" t="s">
        <v>6416</v>
      </c>
      <c r="E2869" s="11" t="str">
        <f t="shared" si="44"/>
        <v>S. K. L.</v>
      </c>
      <c r="F2869" s="59" t="s">
        <v>6416</v>
      </c>
      <c r="G2869" s="11" t="s">
        <v>4608</v>
      </c>
      <c r="H2869" s="32">
        <v>2</v>
      </c>
      <c r="I2869" s="39">
        <v>45398</v>
      </c>
      <c r="J2869" s="39">
        <v>45399</v>
      </c>
      <c r="K2869" s="34">
        <v>795.57</v>
      </c>
    </row>
    <row r="2870" spans="1:11" x14ac:dyDescent="0.2">
      <c r="A2870" s="66" t="s">
        <v>4609</v>
      </c>
      <c r="B2870" s="66" t="s">
        <v>9047</v>
      </c>
      <c r="C2870" s="11" t="s">
        <v>6416</v>
      </c>
      <c r="D2870" s="11" t="s">
        <v>6416</v>
      </c>
      <c r="E2870" s="11" t="str">
        <f t="shared" si="44"/>
        <v>S. K. L.</v>
      </c>
      <c r="F2870" s="59" t="s">
        <v>6416</v>
      </c>
      <c r="G2870" s="11" t="s">
        <v>4610</v>
      </c>
      <c r="H2870" s="32">
        <v>2</v>
      </c>
      <c r="I2870" s="39">
        <v>45398</v>
      </c>
      <c r="J2870" s="39">
        <v>45399</v>
      </c>
      <c r="K2870" s="34">
        <v>583.46</v>
      </c>
    </row>
    <row r="2871" spans="1:11" x14ac:dyDescent="0.2">
      <c r="A2871" s="63" t="s">
        <v>4611</v>
      </c>
      <c r="B2871" s="63" t="s">
        <v>9048</v>
      </c>
      <c r="C2871" s="8" t="s">
        <v>6416</v>
      </c>
      <c r="D2871" s="8" t="s">
        <v>6416</v>
      </c>
      <c r="E2871" s="8" t="str">
        <f t="shared" si="44"/>
        <v>S. K. L.</v>
      </c>
      <c r="F2871" s="59" t="s">
        <v>6416</v>
      </c>
      <c r="G2871" s="8" t="s">
        <v>4612</v>
      </c>
      <c r="H2871" s="23">
        <v>2</v>
      </c>
      <c r="I2871" s="35">
        <v>45400</v>
      </c>
      <c r="J2871" s="35">
        <v>45402</v>
      </c>
      <c r="K2871" s="42">
        <v>1981.75</v>
      </c>
    </row>
    <row r="2872" spans="1:11" x14ac:dyDescent="0.2">
      <c r="A2872" s="69" t="s">
        <v>1222</v>
      </c>
      <c r="B2872" s="69"/>
      <c r="C2872" s="3" t="s">
        <v>6714</v>
      </c>
      <c r="D2872" s="3" t="s">
        <v>6714</v>
      </c>
      <c r="E2872" s="3" t="str">
        <f t="shared" si="44"/>
        <v>S. DQ. R.</v>
      </c>
      <c r="F2872" s="59" t="s">
        <v>1222</v>
      </c>
      <c r="G2872" s="3"/>
      <c r="H2872" s="49">
        <v>5</v>
      </c>
      <c r="I2872" s="50">
        <v>45403</v>
      </c>
      <c r="J2872" s="50">
        <v>45407</v>
      </c>
      <c r="K2872" s="52">
        <v>15854.02</v>
      </c>
    </row>
    <row r="2873" spans="1:11" ht="25.5" x14ac:dyDescent="0.2">
      <c r="A2873" s="66" t="s">
        <v>4613</v>
      </c>
      <c r="B2873" s="66" t="s">
        <v>9049</v>
      </c>
      <c r="C2873" s="11" t="s">
        <v>6416</v>
      </c>
      <c r="D2873" s="11" t="s">
        <v>6416</v>
      </c>
      <c r="E2873" s="11" t="str">
        <f t="shared" si="44"/>
        <v>S. DQ. R.</v>
      </c>
      <c r="F2873" s="59" t="s">
        <v>6416</v>
      </c>
      <c r="G2873" s="11" t="s">
        <v>4614</v>
      </c>
      <c r="H2873" s="32">
        <v>3</v>
      </c>
      <c r="I2873" s="39">
        <v>45403</v>
      </c>
      <c r="J2873" s="39">
        <v>45405</v>
      </c>
      <c r="K2873" s="48">
        <v>8640.99</v>
      </c>
    </row>
    <row r="2874" spans="1:11" x14ac:dyDescent="0.2">
      <c r="A2874" s="66" t="s">
        <v>4615</v>
      </c>
      <c r="B2874" s="66" t="s">
        <v>9050</v>
      </c>
      <c r="C2874" s="11" t="s">
        <v>6416</v>
      </c>
      <c r="D2874" s="11" t="s">
        <v>6416</v>
      </c>
      <c r="E2874" s="11" t="str">
        <f t="shared" si="44"/>
        <v>S. DQ. R.</v>
      </c>
      <c r="F2874" s="59" t="s">
        <v>6416</v>
      </c>
      <c r="G2874" s="11" t="s">
        <v>4616</v>
      </c>
      <c r="H2874" s="32">
        <v>3</v>
      </c>
      <c r="I2874" s="39">
        <v>45403</v>
      </c>
      <c r="J2874" s="39">
        <v>45405</v>
      </c>
      <c r="K2874" s="48">
        <v>3852.26</v>
      </c>
    </row>
    <row r="2875" spans="1:11" x14ac:dyDescent="0.2">
      <c r="A2875" s="66" t="s">
        <v>4617</v>
      </c>
      <c r="B2875" s="66" t="s">
        <v>9051</v>
      </c>
      <c r="C2875" s="11" t="s">
        <v>6416</v>
      </c>
      <c r="D2875" s="11" t="s">
        <v>6416</v>
      </c>
      <c r="E2875" s="11" t="str">
        <f t="shared" si="44"/>
        <v>S. DQ. R.</v>
      </c>
      <c r="F2875" s="59" t="s">
        <v>6416</v>
      </c>
      <c r="G2875" s="11" t="s">
        <v>4618</v>
      </c>
      <c r="H2875" s="32">
        <v>2</v>
      </c>
      <c r="I2875" s="39">
        <v>45404</v>
      </c>
      <c r="J2875" s="39">
        <v>45405</v>
      </c>
      <c r="K2875" s="34">
        <v>795.57</v>
      </c>
    </row>
    <row r="2876" spans="1:11" x14ac:dyDescent="0.2">
      <c r="A2876" s="66" t="s">
        <v>4619</v>
      </c>
      <c r="B2876" s="66" t="s">
        <v>9052</v>
      </c>
      <c r="C2876" s="11" t="s">
        <v>6416</v>
      </c>
      <c r="D2876" s="11" t="s">
        <v>6416</v>
      </c>
      <c r="E2876" s="11" t="str">
        <f t="shared" si="44"/>
        <v>S. DQ. R.</v>
      </c>
      <c r="F2876" s="59" t="s">
        <v>6416</v>
      </c>
      <c r="G2876" s="11" t="s">
        <v>4620</v>
      </c>
      <c r="H2876" s="32">
        <v>2</v>
      </c>
      <c r="I2876" s="39">
        <v>45404</v>
      </c>
      <c r="J2876" s="39">
        <v>45405</v>
      </c>
      <c r="K2876" s="34">
        <v>583.46</v>
      </c>
    </row>
    <row r="2877" spans="1:11" x14ac:dyDescent="0.2">
      <c r="A2877" s="63" t="s">
        <v>4621</v>
      </c>
      <c r="B2877" s="63" t="s">
        <v>9053</v>
      </c>
      <c r="C2877" s="8" t="s">
        <v>6416</v>
      </c>
      <c r="D2877" s="8" t="s">
        <v>6416</v>
      </c>
      <c r="E2877" s="8" t="str">
        <f t="shared" si="44"/>
        <v>S. DQ. R.</v>
      </c>
      <c r="F2877" s="59" t="s">
        <v>6416</v>
      </c>
      <c r="G2877" s="8" t="s">
        <v>4622</v>
      </c>
      <c r="H2877" s="23">
        <v>2</v>
      </c>
      <c r="I2877" s="35">
        <v>45406</v>
      </c>
      <c r="J2877" s="35">
        <v>45407</v>
      </c>
      <c r="K2877" s="42">
        <v>1981.75</v>
      </c>
    </row>
    <row r="2878" spans="1:11" x14ac:dyDescent="0.2">
      <c r="A2878" s="69" t="s">
        <v>1526</v>
      </c>
      <c r="B2878" s="69"/>
      <c r="C2878" s="3" t="s">
        <v>6727</v>
      </c>
      <c r="D2878" s="3" t="s">
        <v>6727</v>
      </c>
      <c r="E2878" s="3" t="str">
        <f t="shared" si="44"/>
        <v>1BS. CL. 1</v>
      </c>
      <c r="F2878" s="59" t="s">
        <v>1526</v>
      </c>
      <c r="G2878" s="3"/>
      <c r="H2878" s="49">
        <v>6</v>
      </c>
      <c r="I2878" s="50">
        <v>45409</v>
      </c>
      <c r="J2878" s="50">
        <v>45414</v>
      </c>
      <c r="K2878" s="52">
        <v>15854.02</v>
      </c>
    </row>
    <row r="2879" spans="1:11" ht="25.5" x14ac:dyDescent="0.2">
      <c r="A2879" s="66" t="s">
        <v>4623</v>
      </c>
      <c r="B2879" s="66" t="s">
        <v>9054</v>
      </c>
      <c r="C2879" s="11" t="s">
        <v>6416</v>
      </c>
      <c r="D2879" s="11" t="s">
        <v>6416</v>
      </c>
      <c r="E2879" s="11" t="str">
        <f t="shared" si="44"/>
        <v>1BS. CL. 1</v>
      </c>
      <c r="F2879" s="59" t="s">
        <v>6416</v>
      </c>
      <c r="G2879" s="11" t="s">
        <v>4624</v>
      </c>
      <c r="H2879" s="32">
        <v>4</v>
      </c>
      <c r="I2879" s="39">
        <v>45409</v>
      </c>
      <c r="J2879" s="39">
        <v>45412</v>
      </c>
      <c r="K2879" s="48">
        <v>8640.99</v>
      </c>
    </row>
    <row r="2880" spans="1:11" x14ac:dyDescent="0.2">
      <c r="A2880" s="66" t="s">
        <v>4625</v>
      </c>
      <c r="B2880" s="66" t="s">
        <v>9055</v>
      </c>
      <c r="C2880" s="11" t="s">
        <v>6416</v>
      </c>
      <c r="D2880" s="11" t="s">
        <v>6416</v>
      </c>
      <c r="E2880" s="11" t="str">
        <f t="shared" si="44"/>
        <v>1BS. CL. 1</v>
      </c>
      <c r="F2880" s="59" t="s">
        <v>6416</v>
      </c>
      <c r="G2880" s="11" t="s">
        <v>4626</v>
      </c>
      <c r="H2880" s="32">
        <v>4</v>
      </c>
      <c r="I2880" s="39">
        <v>45409</v>
      </c>
      <c r="J2880" s="39">
        <v>45412</v>
      </c>
      <c r="K2880" s="48">
        <v>3852.26</v>
      </c>
    </row>
    <row r="2881" spans="1:11" x14ac:dyDescent="0.2">
      <c r="A2881" s="66" t="s">
        <v>4627</v>
      </c>
      <c r="B2881" s="66" t="s">
        <v>9056</v>
      </c>
      <c r="C2881" s="11" t="s">
        <v>6416</v>
      </c>
      <c r="D2881" s="11" t="s">
        <v>6416</v>
      </c>
      <c r="E2881" s="11" t="str">
        <f t="shared" si="44"/>
        <v>1BS. CL. 1</v>
      </c>
      <c r="F2881" s="59" t="s">
        <v>6416</v>
      </c>
      <c r="G2881" s="11" t="s">
        <v>4628</v>
      </c>
      <c r="H2881" s="32">
        <v>2</v>
      </c>
      <c r="I2881" s="39">
        <v>45411</v>
      </c>
      <c r="J2881" s="39">
        <v>45412</v>
      </c>
      <c r="K2881" s="34">
        <v>795.57</v>
      </c>
    </row>
    <row r="2882" spans="1:11" x14ac:dyDescent="0.2">
      <c r="A2882" s="66" t="s">
        <v>4629</v>
      </c>
      <c r="B2882" s="66" t="s">
        <v>9057</v>
      </c>
      <c r="C2882" s="11" t="s">
        <v>6416</v>
      </c>
      <c r="D2882" s="11" t="s">
        <v>6416</v>
      </c>
      <c r="E2882" s="11" t="str">
        <f t="shared" si="44"/>
        <v>1BS. CL. 1</v>
      </c>
      <c r="F2882" s="59" t="s">
        <v>6416</v>
      </c>
      <c r="G2882" s="11" t="s">
        <v>4630</v>
      </c>
      <c r="H2882" s="32">
        <v>2</v>
      </c>
      <c r="I2882" s="39">
        <v>45411</v>
      </c>
      <c r="J2882" s="39">
        <v>45412</v>
      </c>
      <c r="K2882" s="34">
        <v>583.46</v>
      </c>
    </row>
    <row r="2883" spans="1:11" x14ac:dyDescent="0.2">
      <c r="A2883" s="63" t="s">
        <v>4631</v>
      </c>
      <c r="B2883" s="63" t="s">
        <v>9058</v>
      </c>
      <c r="C2883" s="8" t="s">
        <v>6416</v>
      </c>
      <c r="D2883" s="8" t="s">
        <v>6416</v>
      </c>
      <c r="E2883" s="8" t="str">
        <f t="shared" si="44"/>
        <v>1BS. CL. 1</v>
      </c>
      <c r="F2883" s="59" t="s">
        <v>6416</v>
      </c>
      <c r="G2883" s="8" t="s">
        <v>4632</v>
      </c>
      <c r="H2883" s="23">
        <v>2</v>
      </c>
      <c r="I2883" s="35">
        <v>45413</v>
      </c>
      <c r="J2883" s="35">
        <v>45414</v>
      </c>
      <c r="K2883" s="42">
        <v>1981.75</v>
      </c>
    </row>
    <row r="2884" spans="1:11" x14ac:dyDescent="0.2">
      <c r="A2884" s="69" t="s">
        <v>1537</v>
      </c>
      <c r="B2884" s="69"/>
      <c r="C2884" s="3" t="s">
        <v>6728</v>
      </c>
      <c r="D2884" s="3" t="s">
        <v>6728</v>
      </c>
      <c r="E2884" s="3" t="str">
        <f t="shared" si="44"/>
        <v>1BS. CR. 1</v>
      </c>
      <c r="F2884" s="59" t="s">
        <v>1537</v>
      </c>
      <c r="G2884" s="3"/>
      <c r="H2884" s="49">
        <v>6</v>
      </c>
      <c r="I2884" s="50">
        <v>45409</v>
      </c>
      <c r="J2884" s="50">
        <v>45414</v>
      </c>
      <c r="K2884" s="52">
        <v>15854.02</v>
      </c>
    </row>
    <row r="2885" spans="1:11" ht="25.5" x14ac:dyDescent="0.2">
      <c r="A2885" s="66" t="s">
        <v>4633</v>
      </c>
      <c r="B2885" s="66" t="s">
        <v>9059</v>
      </c>
      <c r="C2885" s="11" t="s">
        <v>6416</v>
      </c>
      <c r="D2885" s="11" t="s">
        <v>6416</v>
      </c>
      <c r="E2885" s="11" t="str">
        <f t="shared" si="44"/>
        <v>1BS. CR. 1</v>
      </c>
      <c r="F2885" s="59" t="s">
        <v>6416</v>
      </c>
      <c r="G2885" s="11" t="s">
        <v>4634</v>
      </c>
      <c r="H2885" s="32">
        <v>4</v>
      </c>
      <c r="I2885" s="39">
        <v>45409</v>
      </c>
      <c r="J2885" s="39">
        <v>45412</v>
      </c>
      <c r="K2885" s="48">
        <v>8640.99</v>
      </c>
    </row>
    <row r="2886" spans="1:11" x14ac:dyDescent="0.2">
      <c r="A2886" s="66" t="s">
        <v>4635</v>
      </c>
      <c r="B2886" s="66" t="s">
        <v>9060</v>
      </c>
      <c r="C2886" s="11" t="s">
        <v>6416</v>
      </c>
      <c r="D2886" s="11" t="s">
        <v>6416</v>
      </c>
      <c r="E2886" s="11" t="str">
        <f t="shared" si="44"/>
        <v>1BS. CR. 1</v>
      </c>
      <c r="F2886" s="59" t="s">
        <v>6416</v>
      </c>
      <c r="G2886" s="11" t="s">
        <v>4636</v>
      </c>
      <c r="H2886" s="32">
        <v>4</v>
      </c>
      <c r="I2886" s="39">
        <v>45409</v>
      </c>
      <c r="J2886" s="39">
        <v>45412</v>
      </c>
      <c r="K2886" s="48">
        <v>3852.26</v>
      </c>
    </row>
    <row r="2887" spans="1:11" x14ac:dyDescent="0.2">
      <c r="A2887" s="66" t="s">
        <v>4637</v>
      </c>
      <c r="B2887" s="66" t="s">
        <v>9061</v>
      </c>
      <c r="C2887" s="11" t="s">
        <v>6416</v>
      </c>
      <c r="D2887" s="11" t="s">
        <v>6416</v>
      </c>
      <c r="E2887" s="11" t="str">
        <f t="shared" ref="E2887:E2950" si="45">IF(C2887="",E2886,C2887)</f>
        <v>1BS. CR. 1</v>
      </c>
      <c r="F2887" s="59" t="s">
        <v>6416</v>
      </c>
      <c r="G2887" s="11" t="s">
        <v>4638</v>
      </c>
      <c r="H2887" s="32">
        <v>2</v>
      </c>
      <c r="I2887" s="39">
        <v>45411</v>
      </c>
      <c r="J2887" s="39">
        <v>45412</v>
      </c>
      <c r="K2887" s="34">
        <v>795.57</v>
      </c>
    </row>
    <row r="2888" spans="1:11" x14ac:dyDescent="0.2">
      <c r="A2888" s="66" t="s">
        <v>4639</v>
      </c>
      <c r="B2888" s="66" t="s">
        <v>9062</v>
      </c>
      <c r="C2888" s="11" t="s">
        <v>6416</v>
      </c>
      <c r="D2888" s="11" t="s">
        <v>6416</v>
      </c>
      <c r="E2888" s="11" t="str">
        <f t="shared" si="45"/>
        <v>1BS. CR. 1</v>
      </c>
      <c r="F2888" s="59" t="s">
        <v>6416</v>
      </c>
      <c r="G2888" s="11" t="s">
        <v>4640</v>
      </c>
      <c r="H2888" s="32">
        <v>2</v>
      </c>
      <c r="I2888" s="39">
        <v>45411</v>
      </c>
      <c r="J2888" s="39">
        <v>45412</v>
      </c>
      <c r="K2888" s="34">
        <v>583.46</v>
      </c>
    </row>
    <row r="2889" spans="1:11" x14ac:dyDescent="0.2">
      <c r="A2889" s="63" t="s">
        <v>4641</v>
      </c>
      <c r="B2889" s="63" t="s">
        <v>9063</v>
      </c>
      <c r="C2889" s="8" t="s">
        <v>6416</v>
      </c>
      <c r="D2889" s="8" t="s">
        <v>6416</v>
      </c>
      <c r="E2889" s="8" t="str">
        <f t="shared" si="45"/>
        <v>1BS. CR. 1</v>
      </c>
      <c r="F2889" s="59" t="s">
        <v>6416</v>
      </c>
      <c r="G2889" s="8" t="s">
        <v>4642</v>
      </c>
      <c r="H2889" s="23">
        <v>2</v>
      </c>
      <c r="I2889" s="35">
        <v>45413</v>
      </c>
      <c r="J2889" s="35">
        <v>45414</v>
      </c>
      <c r="K2889" s="42">
        <v>1981.75</v>
      </c>
    </row>
    <row r="2890" spans="1:11" x14ac:dyDescent="0.2">
      <c r="A2890" s="67" t="s">
        <v>3686</v>
      </c>
      <c r="B2890" s="67"/>
      <c r="C2890" s="12" t="s">
        <v>6695</v>
      </c>
      <c r="D2890" s="12" t="s">
        <v>6695</v>
      </c>
      <c r="E2890" s="12" t="str">
        <f t="shared" si="45"/>
        <v>Zone R3 (Leave out Area)</v>
      </c>
      <c r="F2890" s="59" t="s">
        <v>3686</v>
      </c>
      <c r="G2890" s="12"/>
      <c r="H2890" s="36">
        <v>32</v>
      </c>
      <c r="I2890" s="37">
        <v>45650</v>
      </c>
      <c r="J2890" s="37">
        <v>45686</v>
      </c>
      <c r="K2890" s="46">
        <v>115057.57</v>
      </c>
    </row>
    <row r="2891" spans="1:11" x14ac:dyDescent="0.2">
      <c r="A2891" s="68" t="s">
        <v>4643</v>
      </c>
      <c r="B2891" s="68"/>
      <c r="C2891" s="2" t="s">
        <v>6793</v>
      </c>
      <c r="D2891" s="2" t="s">
        <v>6793</v>
      </c>
      <c r="E2891" s="2" t="str">
        <f t="shared" si="45"/>
        <v>R3 / D1</v>
      </c>
      <c r="F2891" s="59" t="s">
        <v>4643</v>
      </c>
      <c r="G2891" s="2"/>
      <c r="H2891" s="43">
        <v>32</v>
      </c>
      <c r="I2891" s="44">
        <v>45650</v>
      </c>
      <c r="J2891" s="44">
        <v>45686</v>
      </c>
      <c r="K2891" s="47">
        <v>115057.57</v>
      </c>
    </row>
    <row r="2892" spans="1:11" x14ac:dyDescent="0.2">
      <c r="A2892" s="69" t="s">
        <v>1178</v>
      </c>
      <c r="B2892" s="69"/>
      <c r="C2892" s="3" t="s">
        <v>6710</v>
      </c>
      <c r="D2892" s="3" t="s">
        <v>6710</v>
      </c>
      <c r="E2892" s="3" t="str">
        <f t="shared" si="45"/>
        <v>S. K. L. - 1</v>
      </c>
      <c r="F2892" s="59" t="s">
        <v>1178</v>
      </c>
      <c r="G2892" s="3"/>
      <c r="H2892" s="49">
        <v>5</v>
      </c>
      <c r="I2892" s="50">
        <v>45650</v>
      </c>
      <c r="J2892" s="50">
        <v>45655</v>
      </c>
      <c r="K2892" s="52">
        <v>16436.8</v>
      </c>
    </row>
    <row r="2893" spans="1:11" ht="25.5" x14ac:dyDescent="0.2">
      <c r="A2893" s="66" t="s">
        <v>4644</v>
      </c>
      <c r="B2893" s="66" t="s">
        <v>9064</v>
      </c>
      <c r="C2893" s="11" t="s">
        <v>6416</v>
      </c>
      <c r="D2893" s="11" t="s">
        <v>6416</v>
      </c>
      <c r="E2893" s="11" t="str">
        <f t="shared" si="45"/>
        <v>S. K. L. - 1</v>
      </c>
      <c r="F2893" s="59" t="s">
        <v>6416</v>
      </c>
      <c r="G2893" s="11" t="s">
        <v>4645</v>
      </c>
      <c r="H2893" s="32">
        <v>3</v>
      </c>
      <c r="I2893" s="39">
        <v>45650</v>
      </c>
      <c r="J2893" s="39">
        <v>45652</v>
      </c>
      <c r="K2893" s="48">
        <v>8993.68</v>
      </c>
    </row>
    <row r="2894" spans="1:11" x14ac:dyDescent="0.2">
      <c r="A2894" s="66" t="s">
        <v>4646</v>
      </c>
      <c r="B2894" s="66" t="s">
        <v>9065</v>
      </c>
      <c r="C2894" s="11" t="s">
        <v>6416</v>
      </c>
      <c r="D2894" s="11" t="s">
        <v>6416</v>
      </c>
      <c r="E2894" s="11" t="str">
        <f t="shared" si="45"/>
        <v>S. K. L. - 1</v>
      </c>
      <c r="F2894" s="59" t="s">
        <v>6416</v>
      </c>
      <c r="G2894" s="11" t="s">
        <v>4647</v>
      </c>
      <c r="H2894" s="32">
        <v>3</v>
      </c>
      <c r="I2894" s="39">
        <v>45650</v>
      </c>
      <c r="J2894" s="39">
        <v>45652</v>
      </c>
      <c r="K2894" s="48">
        <v>4009.49</v>
      </c>
    </row>
    <row r="2895" spans="1:11" x14ac:dyDescent="0.2">
      <c r="A2895" s="66" t="s">
        <v>4648</v>
      </c>
      <c r="B2895" s="66" t="s">
        <v>9066</v>
      </c>
      <c r="C2895" s="11" t="s">
        <v>6416</v>
      </c>
      <c r="D2895" s="11" t="s">
        <v>6416</v>
      </c>
      <c r="E2895" s="11" t="str">
        <f t="shared" si="45"/>
        <v>S. K. L. - 1</v>
      </c>
      <c r="F2895" s="59" t="s">
        <v>6416</v>
      </c>
      <c r="G2895" s="11" t="s">
        <v>4649</v>
      </c>
      <c r="H2895" s="32">
        <v>2</v>
      </c>
      <c r="I2895" s="39">
        <v>45651</v>
      </c>
      <c r="J2895" s="39">
        <v>45652</v>
      </c>
      <c r="K2895" s="34">
        <v>795.57</v>
      </c>
    </row>
    <row r="2896" spans="1:11" x14ac:dyDescent="0.2">
      <c r="A2896" s="66" t="s">
        <v>4650</v>
      </c>
      <c r="B2896" s="66" t="s">
        <v>9067</v>
      </c>
      <c r="C2896" s="11" t="s">
        <v>6416</v>
      </c>
      <c r="D2896" s="11" t="s">
        <v>6416</v>
      </c>
      <c r="E2896" s="11" t="str">
        <f t="shared" si="45"/>
        <v>S. K. L. - 1</v>
      </c>
      <c r="F2896" s="59" t="s">
        <v>6416</v>
      </c>
      <c r="G2896" s="11" t="s">
        <v>4651</v>
      </c>
      <c r="H2896" s="32">
        <v>2</v>
      </c>
      <c r="I2896" s="39">
        <v>45651</v>
      </c>
      <c r="J2896" s="39">
        <v>45652</v>
      </c>
      <c r="K2896" s="34">
        <v>583.46</v>
      </c>
    </row>
    <row r="2897" spans="1:11" x14ac:dyDescent="0.2">
      <c r="A2897" s="63" t="s">
        <v>4652</v>
      </c>
      <c r="B2897" s="63" t="s">
        <v>9068</v>
      </c>
      <c r="C2897" s="8" t="s">
        <v>6416</v>
      </c>
      <c r="D2897" s="8" t="s">
        <v>6416</v>
      </c>
      <c r="E2897" s="8" t="str">
        <f t="shared" si="45"/>
        <v>S. K. L. - 1</v>
      </c>
      <c r="F2897" s="59" t="s">
        <v>6416</v>
      </c>
      <c r="G2897" s="8" t="s">
        <v>4653</v>
      </c>
      <c r="H2897" s="23">
        <v>2</v>
      </c>
      <c r="I2897" s="35">
        <v>45654</v>
      </c>
      <c r="J2897" s="35">
        <v>45655</v>
      </c>
      <c r="K2897" s="42">
        <v>2054.6</v>
      </c>
    </row>
    <row r="2898" spans="1:11" x14ac:dyDescent="0.2">
      <c r="A2898" s="69" t="s">
        <v>1189</v>
      </c>
      <c r="B2898" s="69"/>
      <c r="C2898" s="3" t="s">
        <v>6711</v>
      </c>
      <c r="D2898" s="3" t="s">
        <v>6711</v>
      </c>
      <c r="E2898" s="3" t="str">
        <f t="shared" si="45"/>
        <v>S. K. L. - 2</v>
      </c>
      <c r="F2898" s="59" t="s">
        <v>1189</v>
      </c>
      <c r="G2898" s="3"/>
      <c r="H2898" s="49">
        <v>5</v>
      </c>
      <c r="I2898" s="50">
        <v>45650</v>
      </c>
      <c r="J2898" s="50">
        <v>45655</v>
      </c>
      <c r="K2898" s="52">
        <v>16436.8</v>
      </c>
    </row>
    <row r="2899" spans="1:11" ht="25.5" x14ac:dyDescent="0.2">
      <c r="A2899" s="66" t="s">
        <v>4654</v>
      </c>
      <c r="B2899" s="66" t="s">
        <v>9069</v>
      </c>
      <c r="C2899" s="11" t="s">
        <v>6416</v>
      </c>
      <c r="D2899" s="11" t="s">
        <v>6416</v>
      </c>
      <c r="E2899" s="11" t="str">
        <f t="shared" si="45"/>
        <v>S. K. L. - 2</v>
      </c>
      <c r="F2899" s="59" t="s">
        <v>6416</v>
      </c>
      <c r="G2899" s="11" t="s">
        <v>4655</v>
      </c>
      <c r="H2899" s="32">
        <v>3</v>
      </c>
      <c r="I2899" s="39">
        <v>45650</v>
      </c>
      <c r="J2899" s="39">
        <v>45652</v>
      </c>
      <c r="K2899" s="48">
        <v>8993.68</v>
      </c>
    </row>
    <row r="2900" spans="1:11" x14ac:dyDescent="0.2">
      <c r="A2900" s="66" t="s">
        <v>4656</v>
      </c>
      <c r="B2900" s="66" t="s">
        <v>9070</v>
      </c>
      <c r="C2900" s="11" t="s">
        <v>6416</v>
      </c>
      <c r="D2900" s="11" t="s">
        <v>6416</v>
      </c>
      <c r="E2900" s="11" t="str">
        <f t="shared" si="45"/>
        <v>S. K. L. - 2</v>
      </c>
      <c r="F2900" s="59" t="s">
        <v>6416</v>
      </c>
      <c r="G2900" s="11" t="s">
        <v>4657</v>
      </c>
      <c r="H2900" s="32">
        <v>3</v>
      </c>
      <c r="I2900" s="39">
        <v>45650</v>
      </c>
      <c r="J2900" s="39">
        <v>45652</v>
      </c>
      <c r="K2900" s="48">
        <v>4009.49</v>
      </c>
    </row>
    <row r="2901" spans="1:11" x14ac:dyDescent="0.2">
      <c r="A2901" s="66" t="s">
        <v>4658</v>
      </c>
      <c r="B2901" s="66" t="s">
        <v>9071</v>
      </c>
      <c r="C2901" s="11" t="s">
        <v>6416</v>
      </c>
      <c r="D2901" s="11" t="s">
        <v>6416</v>
      </c>
      <c r="E2901" s="11" t="str">
        <f t="shared" si="45"/>
        <v>S. K. L. - 2</v>
      </c>
      <c r="F2901" s="59" t="s">
        <v>6416</v>
      </c>
      <c r="G2901" s="11" t="s">
        <v>4659</v>
      </c>
      <c r="H2901" s="32">
        <v>2</v>
      </c>
      <c r="I2901" s="39">
        <v>45651</v>
      </c>
      <c r="J2901" s="39">
        <v>45652</v>
      </c>
      <c r="K2901" s="34">
        <v>795.57</v>
      </c>
    </row>
    <row r="2902" spans="1:11" x14ac:dyDescent="0.2">
      <c r="A2902" s="66" t="s">
        <v>4660</v>
      </c>
      <c r="B2902" s="66" t="s">
        <v>9072</v>
      </c>
      <c r="C2902" s="11" t="s">
        <v>6416</v>
      </c>
      <c r="D2902" s="11" t="s">
        <v>6416</v>
      </c>
      <c r="E2902" s="11" t="str">
        <f t="shared" si="45"/>
        <v>S. K. L. - 2</v>
      </c>
      <c r="F2902" s="59" t="s">
        <v>6416</v>
      </c>
      <c r="G2902" s="11" t="s">
        <v>4661</v>
      </c>
      <c r="H2902" s="32">
        <v>2</v>
      </c>
      <c r="I2902" s="39">
        <v>45651</v>
      </c>
      <c r="J2902" s="39">
        <v>45652</v>
      </c>
      <c r="K2902" s="34">
        <v>583.46</v>
      </c>
    </row>
    <row r="2903" spans="1:11" x14ac:dyDescent="0.2">
      <c r="A2903" s="63" t="s">
        <v>4662</v>
      </c>
      <c r="B2903" s="63" t="s">
        <v>9073</v>
      </c>
      <c r="C2903" s="8" t="s">
        <v>6416</v>
      </c>
      <c r="D2903" s="8" t="s">
        <v>6416</v>
      </c>
      <c r="E2903" s="8" t="str">
        <f t="shared" si="45"/>
        <v>S. K. L. - 2</v>
      </c>
      <c r="F2903" s="59" t="s">
        <v>6416</v>
      </c>
      <c r="G2903" s="8" t="s">
        <v>4663</v>
      </c>
      <c r="H2903" s="23">
        <v>2</v>
      </c>
      <c r="I2903" s="35">
        <v>45654</v>
      </c>
      <c r="J2903" s="35">
        <v>45655</v>
      </c>
      <c r="K2903" s="42">
        <v>2054.6</v>
      </c>
    </row>
    <row r="2904" spans="1:11" x14ac:dyDescent="0.2">
      <c r="A2904" s="69" t="s">
        <v>1200</v>
      </c>
      <c r="B2904" s="69"/>
      <c r="C2904" s="3" t="s">
        <v>6712</v>
      </c>
      <c r="D2904" s="3" t="s">
        <v>6712</v>
      </c>
      <c r="E2904" s="3" t="str">
        <f t="shared" si="45"/>
        <v>S. K. R.</v>
      </c>
      <c r="F2904" s="59" t="s">
        <v>1200</v>
      </c>
      <c r="G2904" s="3"/>
      <c r="H2904" s="49">
        <v>5</v>
      </c>
      <c r="I2904" s="50">
        <v>45656</v>
      </c>
      <c r="J2904" s="50">
        <v>45661</v>
      </c>
      <c r="K2904" s="52">
        <v>16436.8</v>
      </c>
    </row>
    <row r="2905" spans="1:11" ht="25.5" x14ac:dyDescent="0.2">
      <c r="A2905" s="66" t="s">
        <v>4664</v>
      </c>
      <c r="B2905" s="66" t="s">
        <v>9074</v>
      </c>
      <c r="C2905" s="11" t="s">
        <v>6416</v>
      </c>
      <c r="D2905" s="11" t="s">
        <v>6416</v>
      </c>
      <c r="E2905" s="11" t="str">
        <f t="shared" si="45"/>
        <v>S. K. R.</v>
      </c>
      <c r="F2905" s="59" t="s">
        <v>6416</v>
      </c>
      <c r="G2905" s="11" t="s">
        <v>4665</v>
      </c>
      <c r="H2905" s="32">
        <v>3</v>
      </c>
      <c r="I2905" s="39">
        <v>45656</v>
      </c>
      <c r="J2905" s="39">
        <v>45658</v>
      </c>
      <c r="K2905" s="48">
        <v>8993.68</v>
      </c>
    </row>
    <row r="2906" spans="1:11" x14ac:dyDescent="0.2">
      <c r="A2906" s="66" t="s">
        <v>4666</v>
      </c>
      <c r="B2906" s="66" t="s">
        <v>9075</v>
      </c>
      <c r="C2906" s="11" t="s">
        <v>6416</v>
      </c>
      <c r="D2906" s="11" t="s">
        <v>6416</v>
      </c>
      <c r="E2906" s="11" t="str">
        <f t="shared" si="45"/>
        <v>S. K. R.</v>
      </c>
      <c r="F2906" s="59" t="s">
        <v>6416</v>
      </c>
      <c r="G2906" s="11" t="s">
        <v>4667</v>
      </c>
      <c r="H2906" s="32">
        <v>3</v>
      </c>
      <c r="I2906" s="39">
        <v>45656</v>
      </c>
      <c r="J2906" s="39">
        <v>45658</v>
      </c>
      <c r="K2906" s="48">
        <v>4009.49</v>
      </c>
    </row>
    <row r="2907" spans="1:11" x14ac:dyDescent="0.2">
      <c r="A2907" s="66" t="s">
        <v>4668</v>
      </c>
      <c r="B2907" s="66" t="s">
        <v>9076</v>
      </c>
      <c r="C2907" s="11" t="s">
        <v>6416</v>
      </c>
      <c r="D2907" s="11" t="s">
        <v>6416</v>
      </c>
      <c r="E2907" s="11" t="str">
        <f t="shared" si="45"/>
        <v>S. K. R.</v>
      </c>
      <c r="F2907" s="59" t="s">
        <v>6416</v>
      </c>
      <c r="G2907" s="11" t="s">
        <v>4669</v>
      </c>
      <c r="H2907" s="32">
        <v>2</v>
      </c>
      <c r="I2907" s="39">
        <v>45657</v>
      </c>
      <c r="J2907" s="39">
        <v>45658</v>
      </c>
      <c r="K2907" s="34">
        <v>795.57</v>
      </c>
    </row>
    <row r="2908" spans="1:11" x14ac:dyDescent="0.2">
      <c r="A2908" s="66" t="s">
        <v>4670</v>
      </c>
      <c r="B2908" s="66" t="s">
        <v>9077</v>
      </c>
      <c r="C2908" s="11" t="s">
        <v>6416</v>
      </c>
      <c r="D2908" s="11" t="s">
        <v>6416</v>
      </c>
      <c r="E2908" s="11" t="str">
        <f t="shared" si="45"/>
        <v>S. K. R.</v>
      </c>
      <c r="F2908" s="59" t="s">
        <v>6416</v>
      </c>
      <c r="G2908" s="11" t="s">
        <v>4671</v>
      </c>
      <c r="H2908" s="32">
        <v>2</v>
      </c>
      <c r="I2908" s="39">
        <v>45657</v>
      </c>
      <c r="J2908" s="39">
        <v>45658</v>
      </c>
      <c r="K2908" s="34">
        <v>583.46</v>
      </c>
    </row>
    <row r="2909" spans="1:11" x14ac:dyDescent="0.2">
      <c r="A2909" s="63" t="s">
        <v>4672</v>
      </c>
      <c r="B2909" s="63" t="s">
        <v>9078</v>
      </c>
      <c r="C2909" s="8" t="s">
        <v>6416</v>
      </c>
      <c r="D2909" s="8" t="s">
        <v>6416</v>
      </c>
      <c r="E2909" s="8" t="str">
        <f t="shared" si="45"/>
        <v>S. K. R.</v>
      </c>
      <c r="F2909" s="59" t="s">
        <v>6416</v>
      </c>
      <c r="G2909" s="8" t="s">
        <v>4673</v>
      </c>
      <c r="H2909" s="23">
        <v>2</v>
      </c>
      <c r="I2909" s="35">
        <v>45659</v>
      </c>
      <c r="J2909" s="35">
        <v>45661</v>
      </c>
      <c r="K2909" s="42">
        <v>2054.6</v>
      </c>
    </row>
    <row r="2910" spans="1:11" x14ac:dyDescent="0.2">
      <c r="A2910" s="69" t="s">
        <v>1211</v>
      </c>
      <c r="B2910" s="69"/>
      <c r="C2910" s="3" t="s">
        <v>6713</v>
      </c>
      <c r="D2910" s="3" t="s">
        <v>6713</v>
      </c>
      <c r="E2910" s="3" t="str">
        <f t="shared" si="45"/>
        <v>S. DQ. L.</v>
      </c>
      <c r="F2910" s="59" t="s">
        <v>1211</v>
      </c>
      <c r="G2910" s="3"/>
      <c r="H2910" s="49">
        <v>5</v>
      </c>
      <c r="I2910" s="50">
        <v>45662</v>
      </c>
      <c r="J2910" s="50">
        <v>45666</v>
      </c>
      <c r="K2910" s="52">
        <v>16436.8</v>
      </c>
    </row>
    <row r="2911" spans="1:11" ht="25.5" x14ac:dyDescent="0.2">
      <c r="A2911" s="66" t="s">
        <v>4674</v>
      </c>
      <c r="B2911" s="66" t="s">
        <v>9079</v>
      </c>
      <c r="C2911" s="11" t="s">
        <v>6416</v>
      </c>
      <c r="D2911" s="11" t="s">
        <v>6416</v>
      </c>
      <c r="E2911" s="11" t="str">
        <f t="shared" si="45"/>
        <v>S. DQ. L.</v>
      </c>
      <c r="F2911" s="59" t="s">
        <v>6416</v>
      </c>
      <c r="G2911" s="11" t="s">
        <v>4675</v>
      </c>
      <c r="H2911" s="32">
        <v>3</v>
      </c>
      <c r="I2911" s="39">
        <v>45662</v>
      </c>
      <c r="J2911" s="39">
        <v>45664</v>
      </c>
      <c r="K2911" s="48">
        <v>8993.68</v>
      </c>
    </row>
    <row r="2912" spans="1:11" x14ac:dyDescent="0.2">
      <c r="A2912" s="66" t="s">
        <v>4676</v>
      </c>
      <c r="B2912" s="66" t="s">
        <v>9080</v>
      </c>
      <c r="C2912" s="11" t="s">
        <v>6416</v>
      </c>
      <c r="D2912" s="11" t="s">
        <v>6416</v>
      </c>
      <c r="E2912" s="11" t="str">
        <f t="shared" si="45"/>
        <v>S. DQ. L.</v>
      </c>
      <c r="F2912" s="59" t="s">
        <v>6416</v>
      </c>
      <c r="G2912" s="11" t="s">
        <v>4677</v>
      </c>
      <c r="H2912" s="32">
        <v>3</v>
      </c>
      <c r="I2912" s="39">
        <v>45662</v>
      </c>
      <c r="J2912" s="39">
        <v>45664</v>
      </c>
      <c r="K2912" s="48">
        <v>4009.49</v>
      </c>
    </row>
    <row r="2913" spans="1:11" x14ac:dyDescent="0.2">
      <c r="A2913" s="66" t="s">
        <v>4678</v>
      </c>
      <c r="B2913" s="66" t="s">
        <v>9081</v>
      </c>
      <c r="C2913" s="11" t="s">
        <v>6416</v>
      </c>
      <c r="D2913" s="11" t="s">
        <v>6416</v>
      </c>
      <c r="E2913" s="11" t="str">
        <f t="shared" si="45"/>
        <v>S. DQ. L.</v>
      </c>
      <c r="F2913" s="59" t="s">
        <v>6416</v>
      </c>
      <c r="G2913" s="11" t="s">
        <v>4679</v>
      </c>
      <c r="H2913" s="32">
        <v>2</v>
      </c>
      <c r="I2913" s="39">
        <v>45663</v>
      </c>
      <c r="J2913" s="39">
        <v>45664</v>
      </c>
      <c r="K2913" s="34">
        <v>795.57</v>
      </c>
    </row>
    <row r="2914" spans="1:11" x14ac:dyDescent="0.2">
      <c r="A2914" s="66" t="s">
        <v>4680</v>
      </c>
      <c r="B2914" s="66" t="s">
        <v>9082</v>
      </c>
      <c r="C2914" s="11" t="s">
        <v>6416</v>
      </c>
      <c r="D2914" s="11" t="s">
        <v>6416</v>
      </c>
      <c r="E2914" s="11" t="str">
        <f t="shared" si="45"/>
        <v>S. DQ. L.</v>
      </c>
      <c r="F2914" s="59" t="s">
        <v>6416</v>
      </c>
      <c r="G2914" s="11" t="s">
        <v>4681</v>
      </c>
      <c r="H2914" s="32">
        <v>2</v>
      </c>
      <c r="I2914" s="39">
        <v>45663</v>
      </c>
      <c r="J2914" s="39">
        <v>45664</v>
      </c>
      <c r="K2914" s="34">
        <v>583.46</v>
      </c>
    </row>
    <row r="2915" spans="1:11" x14ac:dyDescent="0.2">
      <c r="A2915" s="63" t="s">
        <v>4682</v>
      </c>
      <c r="B2915" s="63" t="s">
        <v>9083</v>
      </c>
      <c r="C2915" s="8" t="s">
        <v>6416</v>
      </c>
      <c r="D2915" s="8" t="s">
        <v>6416</v>
      </c>
      <c r="E2915" s="8" t="str">
        <f t="shared" si="45"/>
        <v>S. DQ. L.</v>
      </c>
      <c r="F2915" s="59" t="s">
        <v>6416</v>
      </c>
      <c r="G2915" s="8" t="s">
        <v>4683</v>
      </c>
      <c r="H2915" s="23">
        <v>2</v>
      </c>
      <c r="I2915" s="35">
        <v>45665</v>
      </c>
      <c r="J2915" s="35">
        <v>45666</v>
      </c>
      <c r="K2915" s="42">
        <v>2054.6</v>
      </c>
    </row>
    <row r="2916" spans="1:11" x14ac:dyDescent="0.2">
      <c r="A2916" s="69" t="s">
        <v>1222</v>
      </c>
      <c r="B2916" s="69"/>
      <c r="C2916" s="3" t="s">
        <v>6714</v>
      </c>
      <c r="D2916" s="3" t="s">
        <v>6714</v>
      </c>
      <c r="E2916" s="3" t="str">
        <f t="shared" si="45"/>
        <v>S. DQ. R.</v>
      </c>
      <c r="F2916" s="59" t="s">
        <v>1222</v>
      </c>
      <c r="G2916" s="3"/>
      <c r="H2916" s="49">
        <v>5</v>
      </c>
      <c r="I2916" s="50">
        <v>45668</v>
      </c>
      <c r="J2916" s="50">
        <v>45672</v>
      </c>
      <c r="K2916" s="52">
        <v>16436.8</v>
      </c>
    </row>
    <row r="2917" spans="1:11" ht="25.5" x14ac:dyDescent="0.2">
      <c r="A2917" s="66" t="s">
        <v>4684</v>
      </c>
      <c r="B2917" s="66" t="s">
        <v>9084</v>
      </c>
      <c r="C2917" s="11" t="s">
        <v>6416</v>
      </c>
      <c r="D2917" s="11" t="s">
        <v>6416</v>
      </c>
      <c r="E2917" s="11" t="str">
        <f t="shared" si="45"/>
        <v>S. DQ. R.</v>
      </c>
      <c r="F2917" s="59" t="s">
        <v>6416</v>
      </c>
      <c r="G2917" s="11" t="s">
        <v>4685</v>
      </c>
      <c r="H2917" s="32">
        <v>3</v>
      </c>
      <c r="I2917" s="39">
        <v>45668</v>
      </c>
      <c r="J2917" s="39">
        <v>45670</v>
      </c>
      <c r="K2917" s="48">
        <v>8993.68</v>
      </c>
    </row>
    <row r="2918" spans="1:11" x14ac:dyDescent="0.2">
      <c r="A2918" s="66" t="s">
        <v>4686</v>
      </c>
      <c r="B2918" s="66" t="s">
        <v>9085</v>
      </c>
      <c r="C2918" s="11" t="s">
        <v>6416</v>
      </c>
      <c r="D2918" s="11" t="s">
        <v>6416</v>
      </c>
      <c r="E2918" s="11" t="str">
        <f t="shared" si="45"/>
        <v>S. DQ. R.</v>
      </c>
      <c r="F2918" s="59" t="s">
        <v>6416</v>
      </c>
      <c r="G2918" s="11" t="s">
        <v>4687</v>
      </c>
      <c r="H2918" s="32">
        <v>3</v>
      </c>
      <c r="I2918" s="39">
        <v>45668</v>
      </c>
      <c r="J2918" s="39">
        <v>45670</v>
      </c>
      <c r="K2918" s="48">
        <v>4009.49</v>
      </c>
    </row>
    <row r="2919" spans="1:11" x14ac:dyDescent="0.2">
      <c r="A2919" s="66" t="s">
        <v>4688</v>
      </c>
      <c r="B2919" s="66" t="s">
        <v>9086</v>
      </c>
      <c r="C2919" s="11" t="s">
        <v>6416</v>
      </c>
      <c r="D2919" s="11" t="s">
        <v>6416</v>
      </c>
      <c r="E2919" s="11" t="str">
        <f t="shared" si="45"/>
        <v>S. DQ. R.</v>
      </c>
      <c r="F2919" s="59" t="s">
        <v>6416</v>
      </c>
      <c r="G2919" s="11" t="s">
        <v>4689</v>
      </c>
      <c r="H2919" s="32">
        <v>2</v>
      </c>
      <c r="I2919" s="39">
        <v>45669</v>
      </c>
      <c r="J2919" s="39">
        <v>45670</v>
      </c>
      <c r="K2919" s="34">
        <v>795.57</v>
      </c>
    </row>
    <row r="2920" spans="1:11" x14ac:dyDescent="0.2">
      <c r="A2920" s="66" t="s">
        <v>4690</v>
      </c>
      <c r="B2920" s="66" t="s">
        <v>9087</v>
      </c>
      <c r="C2920" s="11" t="s">
        <v>6416</v>
      </c>
      <c r="D2920" s="11" t="s">
        <v>6416</v>
      </c>
      <c r="E2920" s="11" t="str">
        <f t="shared" si="45"/>
        <v>S. DQ. R.</v>
      </c>
      <c r="F2920" s="59" t="s">
        <v>6416</v>
      </c>
      <c r="G2920" s="11" t="s">
        <v>4691</v>
      </c>
      <c r="H2920" s="32">
        <v>2</v>
      </c>
      <c r="I2920" s="39">
        <v>45669</v>
      </c>
      <c r="J2920" s="39">
        <v>45670</v>
      </c>
      <c r="K2920" s="34">
        <v>583.46</v>
      </c>
    </row>
    <row r="2921" spans="1:11" x14ac:dyDescent="0.2">
      <c r="A2921" s="63" t="s">
        <v>4692</v>
      </c>
      <c r="B2921" s="63" t="s">
        <v>9088</v>
      </c>
      <c r="C2921" s="8" t="s">
        <v>6416</v>
      </c>
      <c r="D2921" s="8" t="s">
        <v>6416</v>
      </c>
      <c r="E2921" s="8" t="str">
        <f t="shared" si="45"/>
        <v>S. DQ. R.</v>
      </c>
      <c r="F2921" s="59" t="s">
        <v>6416</v>
      </c>
      <c r="G2921" s="8" t="s">
        <v>4693</v>
      </c>
      <c r="H2921" s="23">
        <v>2</v>
      </c>
      <c r="I2921" s="35">
        <v>45671</v>
      </c>
      <c r="J2921" s="35">
        <v>45672</v>
      </c>
      <c r="K2921" s="42">
        <v>2054.6</v>
      </c>
    </row>
    <row r="2922" spans="1:11" x14ac:dyDescent="0.2">
      <c r="A2922" s="69" t="s">
        <v>1233</v>
      </c>
      <c r="B2922" s="69"/>
      <c r="C2922" s="3" t="s">
        <v>6715</v>
      </c>
      <c r="D2922" s="3" t="s">
        <v>6715</v>
      </c>
      <c r="E2922" s="3" t="str">
        <f t="shared" si="45"/>
        <v>JS. L.</v>
      </c>
      <c r="F2922" s="59" t="s">
        <v>1233</v>
      </c>
      <c r="G2922" s="3"/>
      <c r="H2922" s="49">
        <v>6</v>
      </c>
      <c r="I2922" s="50">
        <v>45673</v>
      </c>
      <c r="J2922" s="50">
        <v>45679</v>
      </c>
      <c r="K2922" s="52">
        <v>16436.8</v>
      </c>
    </row>
    <row r="2923" spans="1:11" ht="25.5" x14ac:dyDescent="0.2">
      <c r="A2923" s="66" t="s">
        <v>4694</v>
      </c>
      <c r="B2923" s="66" t="s">
        <v>9089</v>
      </c>
      <c r="C2923" s="11" t="s">
        <v>6416</v>
      </c>
      <c r="D2923" s="11" t="s">
        <v>6416</v>
      </c>
      <c r="E2923" s="11" t="str">
        <f t="shared" si="45"/>
        <v>JS. L.</v>
      </c>
      <c r="F2923" s="59" t="s">
        <v>6416</v>
      </c>
      <c r="G2923" s="11" t="s">
        <v>4695</v>
      </c>
      <c r="H2923" s="32">
        <v>4</v>
      </c>
      <c r="I2923" s="39">
        <v>45673</v>
      </c>
      <c r="J2923" s="39">
        <v>45677</v>
      </c>
      <c r="K2923" s="48">
        <v>8993.68</v>
      </c>
    </row>
    <row r="2924" spans="1:11" x14ac:dyDescent="0.2">
      <c r="A2924" s="66" t="s">
        <v>4696</v>
      </c>
      <c r="B2924" s="66" t="s">
        <v>9090</v>
      </c>
      <c r="C2924" s="11" t="s">
        <v>6416</v>
      </c>
      <c r="D2924" s="11" t="s">
        <v>6416</v>
      </c>
      <c r="E2924" s="11" t="str">
        <f t="shared" si="45"/>
        <v>JS. L.</v>
      </c>
      <c r="F2924" s="59" t="s">
        <v>6416</v>
      </c>
      <c r="G2924" s="11" t="s">
        <v>4697</v>
      </c>
      <c r="H2924" s="32">
        <v>4</v>
      </c>
      <c r="I2924" s="39">
        <v>45673</v>
      </c>
      <c r="J2924" s="39">
        <v>45677</v>
      </c>
      <c r="K2924" s="48">
        <v>4009.49</v>
      </c>
    </row>
    <row r="2925" spans="1:11" x14ac:dyDescent="0.2">
      <c r="A2925" s="66" t="s">
        <v>4698</v>
      </c>
      <c r="B2925" s="66" t="s">
        <v>9091</v>
      </c>
      <c r="C2925" s="11" t="s">
        <v>6416</v>
      </c>
      <c r="D2925" s="11" t="s">
        <v>6416</v>
      </c>
      <c r="E2925" s="11" t="str">
        <f t="shared" si="45"/>
        <v>JS. L.</v>
      </c>
      <c r="F2925" s="59" t="s">
        <v>6416</v>
      </c>
      <c r="G2925" s="11" t="s">
        <v>4699</v>
      </c>
      <c r="H2925" s="32">
        <v>2</v>
      </c>
      <c r="I2925" s="39">
        <v>45676</v>
      </c>
      <c r="J2925" s="39">
        <v>45677</v>
      </c>
      <c r="K2925" s="34">
        <v>795.57</v>
      </c>
    </row>
    <row r="2926" spans="1:11" x14ac:dyDescent="0.2">
      <c r="A2926" s="66" t="s">
        <v>4700</v>
      </c>
      <c r="B2926" s="66" t="s">
        <v>9092</v>
      </c>
      <c r="C2926" s="11" t="s">
        <v>6416</v>
      </c>
      <c r="D2926" s="11" t="s">
        <v>6416</v>
      </c>
      <c r="E2926" s="11" t="str">
        <f t="shared" si="45"/>
        <v>JS. L.</v>
      </c>
      <c r="F2926" s="59" t="s">
        <v>6416</v>
      </c>
      <c r="G2926" s="11" t="s">
        <v>4701</v>
      </c>
      <c r="H2926" s="32">
        <v>2</v>
      </c>
      <c r="I2926" s="39">
        <v>45676</v>
      </c>
      <c r="J2926" s="39">
        <v>45677</v>
      </c>
      <c r="K2926" s="34">
        <v>583.46</v>
      </c>
    </row>
    <row r="2927" spans="1:11" x14ac:dyDescent="0.2">
      <c r="A2927" s="63" t="s">
        <v>4702</v>
      </c>
      <c r="B2927" s="63" t="s">
        <v>9093</v>
      </c>
      <c r="C2927" s="8" t="s">
        <v>6416</v>
      </c>
      <c r="D2927" s="8" t="s">
        <v>6416</v>
      </c>
      <c r="E2927" s="8" t="str">
        <f t="shared" si="45"/>
        <v>JS. L.</v>
      </c>
      <c r="F2927" s="59" t="s">
        <v>6416</v>
      </c>
      <c r="G2927" s="8" t="s">
        <v>4703</v>
      </c>
      <c r="H2927" s="23">
        <v>2</v>
      </c>
      <c r="I2927" s="35">
        <v>45678</v>
      </c>
      <c r="J2927" s="35">
        <v>45679</v>
      </c>
      <c r="K2927" s="42">
        <v>2054.6</v>
      </c>
    </row>
    <row r="2928" spans="1:11" x14ac:dyDescent="0.2">
      <c r="A2928" s="69" t="s">
        <v>1244</v>
      </c>
      <c r="B2928" s="69"/>
      <c r="C2928" s="3" t="s">
        <v>6716</v>
      </c>
      <c r="D2928" s="3" t="s">
        <v>6716</v>
      </c>
      <c r="E2928" s="3" t="str">
        <f t="shared" si="45"/>
        <v>JS. R.</v>
      </c>
      <c r="F2928" s="59" t="s">
        <v>1244</v>
      </c>
      <c r="G2928" s="3"/>
      <c r="H2928" s="49">
        <v>6</v>
      </c>
      <c r="I2928" s="50">
        <v>45680</v>
      </c>
      <c r="J2928" s="50">
        <v>45686</v>
      </c>
      <c r="K2928" s="52">
        <v>16436.8</v>
      </c>
    </row>
    <row r="2929" spans="1:11" ht="25.5" x14ac:dyDescent="0.2">
      <c r="A2929" s="66" t="s">
        <v>4704</v>
      </c>
      <c r="B2929" s="66" t="s">
        <v>9094</v>
      </c>
      <c r="C2929" s="11" t="s">
        <v>6416</v>
      </c>
      <c r="D2929" s="11" t="s">
        <v>6416</v>
      </c>
      <c r="E2929" s="11" t="str">
        <f t="shared" si="45"/>
        <v>JS. R.</v>
      </c>
      <c r="F2929" s="59" t="s">
        <v>6416</v>
      </c>
      <c r="G2929" s="11" t="s">
        <v>4705</v>
      </c>
      <c r="H2929" s="32">
        <v>4</v>
      </c>
      <c r="I2929" s="39">
        <v>45680</v>
      </c>
      <c r="J2929" s="39">
        <v>45684</v>
      </c>
      <c r="K2929" s="48">
        <v>8993.68</v>
      </c>
    </row>
    <row r="2930" spans="1:11" x14ac:dyDescent="0.2">
      <c r="A2930" s="66" t="s">
        <v>4706</v>
      </c>
      <c r="B2930" s="66" t="s">
        <v>9095</v>
      </c>
      <c r="C2930" s="11" t="s">
        <v>6416</v>
      </c>
      <c r="D2930" s="11" t="s">
        <v>6416</v>
      </c>
      <c r="E2930" s="11" t="str">
        <f t="shared" si="45"/>
        <v>JS. R.</v>
      </c>
      <c r="F2930" s="59" t="s">
        <v>6416</v>
      </c>
      <c r="G2930" s="11" t="s">
        <v>4707</v>
      </c>
      <c r="H2930" s="32">
        <v>4</v>
      </c>
      <c r="I2930" s="39">
        <v>45680</v>
      </c>
      <c r="J2930" s="39">
        <v>45684</v>
      </c>
      <c r="K2930" s="48">
        <v>4009.49</v>
      </c>
    </row>
    <row r="2931" spans="1:11" x14ac:dyDescent="0.2">
      <c r="A2931" s="66" t="s">
        <v>4708</v>
      </c>
      <c r="B2931" s="66" t="s">
        <v>9096</v>
      </c>
      <c r="C2931" s="11" t="s">
        <v>6416</v>
      </c>
      <c r="D2931" s="11" t="s">
        <v>6416</v>
      </c>
      <c r="E2931" s="11" t="str">
        <f t="shared" si="45"/>
        <v>JS. R.</v>
      </c>
      <c r="F2931" s="59" t="s">
        <v>6416</v>
      </c>
      <c r="G2931" s="11" t="s">
        <v>4709</v>
      </c>
      <c r="H2931" s="32">
        <v>2</v>
      </c>
      <c r="I2931" s="39">
        <v>45683</v>
      </c>
      <c r="J2931" s="39">
        <v>45684</v>
      </c>
      <c r="K2931" s="34">
        <v>795.57</v>
      </c>
    </row>
    <row r="2932" spans="1:11" x14ac:dyDescent="0.2">
      <c r="A2932" s="66" t="s">
        <v>4710</v>
      </c>
      <c r="B2932" s="66" t="s">
        <v>9097</v>
      </c>
      <c r="C2932" s="11" t="s">
        <v>6416</v>
      </c>
      <c r="D2932" s="11" t="s">
        <v>6416</v>
      </c>
      <c r="E2932" s="11" t="str">
        <f t="shared" si="45"/>
        <v>JS. R.</v>
      </c>
      <c r="F2932" s="59" t="s">
        <v>6416</v>
      </c>
      <c r="G2932" s="11" t="s">
        <v>4711</v>
      </c>
      <c r="H2932" s="32">
        <v>2</v>
      </c>
      <c r="I2932" s="39">
        <v>45683</v>
      </c>
      <c r="J2932" s="39">
        <v>45684</v>
      </c>
      <c r="K2932" s="34">
        <v>583.46</v>
      </c>
    </row>
    <row r="2933" spans="1:11" x14ac:dyDescent="0.2">
      <c r="A2933" s="63" t="s">
        <v>4712</v>
      </c>
      <c r="B2933" s="63" t="s">
        <v>9098</v>
      </c>
      <c r="C2933" s="8" t="s">
        <v>6416</v>
      </c>
      <c r="D2933" s="8" t="s">
        <v>6416</v>
      </c>
      <c r="E2933" s="8" t="str">
        <f t="shared" si="45"/>
        <v>JS. R.</v>
      </c>
      <c r="F2933" s="59" t="s">
        <v>6416</v>
      </c>
      <c r="G2933" s="8" t="s">
        <v>4713</v>
      </c>
      <c r="H2933" s="23">
        <v>2</v>
      </c>
      <c r="I2933" s="35">
        <v>45685</v>
      </c>
      <c r="J2933" s="35">
        <v>45686</v>
      </c>
      <c r="K2933" s="42">
        <v>2054.6</v>
      </c>
    </row>
    <row r="2934" spans="1:11" x14ac:dyDescent="0.2">
      <c r="A2934" s="67" t="s">
        <v>3758</v>
      </c>
      <c r="B2934" s="67"/>
      <c r="C2934" s="12" t="s">
        <v>6683</v>
      </c>
      <c r="D2934" s="12" t="s">
        <v>6683</v>
      </c>
      <c r="E2934" s="12" t="str">
        <f t="shared" si="45"/>
        <v>Zone R4</v>
      </c>
      <c r="F2934" s="59" t="s">
        <v>3758</v>
      </c>
      <c r="G2934" s="12"/>
      <c r="H2934" s="36">
        <v>67</v>
      </c>
      <c r="I2934" s="37">
        <v>45334</v>
      </c>
      <c r="J2934" s="37">
        <v>45416</v>
      </c>
      <c r="K2934" s="46">
        <v>261112.03</v>
      </c>
    </row>
    <row r="2935" spans="1:11" x14ac:dyDescent="0.2">
      <c r="A2935" s="68" t="s">
        <v>4714</v>
      </c>
      <c r="B2935" s="68"/>
      <c r="C2935" s="2" t="s">
        <v>6794</v>
      </c>
      <c r="D2935" s="2" t="s">
        <v>6794</v>
      </c>
      <c r="E2935" s="2" t="str">
        <f t="shared" si="45"/>
        <v>R4 / A1</v>
      </c>
      <c r="F2935" s="59" t="s">
        <v>4714</v>
      </c>
      <c r="G2935" s="2"/>
      <c r="H2935" s="43">
        <v>13</v>
      </c>
      <c r="I2935" s="44">
        <v>45334</v>
      </c>
      <c r="J2935" s="44">
        <v>45349</v>
      </c>
      <c r="K2935" s="47">
        <v>58024.9</v>
      </c>
    </row>
    <row r="2936" spans="1:11" x14ac:dyDescent="0.2">
      <c r="A2936" s="69" t="s">
        <v>1277</v>
      </c>
      <c r="B2936" s="69"/>
      <c r="C2936" s="3" t="s">
        <v>6719</v>
      </c>
      <c r="D2936" s="3" t="s">
        <v>6719</v>
      </c>
      <c r="E2936" s="3" t="str">
        <f t="shared" si="45"/>
        <v>S. K. CL.</v>
      </c>
      <c r="F2936" s="59" t="s">
        <v>1277</v>
      </c>
      <c r="G2936" s="3"/>
      <c r="H2936" s="49">
        <v>8</v>
      </c>
      <c r="I2936" s="50">
        <v>45334</v>
      </c>
      <c r="J2936" s="50">
        <v>45342</v>
      </c>
      <c r="K2936" s="52">
        <v>14506.22</v>
      </c>
    </row>
    <row r="2937" spans="1:11" ht="25.5" x14ac:dyDescent="0.2">
      <c r="A2937" s="66" t="s">
        <v>4715</v>
      </c>
      <c r="B2937" s="66" t="s">
        <v>9099</v>
      </c>
      <c r="C2937" s="11" t="s">
        <v>6416</v>
      </c>
      <c r="D2937" s="11" t="s">
        <v>6416</v>
      </c>
      <c r="E2937" s="11" t="str">
        <f t="shared" si="45"/>
        <v>S. K. CL.</v>
      </c>
      <c r="F2937" s="59" t="s">
        <v>6416</v>
      </c>
      <c r="G2937" s="11" t="s">
        <v>4716</v>
      </c>
      <c r="H2937" s="32">
        <v>3</v>
      </c>
      <c r="I2937" s="39">
        <v>45334</v>
      </c>
      <c r="J2937" s="39">
        <v>45336</v>
      </c>
      <c r="K2937" s="48">
        <v>7772.32</v>
      </c>
    </row>
    <row r="2938" spans="1:11" x14ac:dyDescent="0.2">
      <c r="A2938" s="66" t="s">
        <v>4717</v>
      </c>
      <c r="B2938" s="66" t="s">
        <v>9100</v>
      </c>
      <c r="C2938" s="11" t="s">
        <v>6416</v>
      </c>
      <c r="D2938" s="11" t="s">
        <v>6416</v>
      </c>
      <c r="E2938" s="11" t="str">
        <f t="shared" si="45"/>
        <v>S. K. CL.</v>
      </c>
      <c r="F2938" s="59" t="s">
        <v>6416</v>
      </c>
      <c r="G2938" s="11" t="s">
        <v>4718</v>
      </c>
      <c r="H2938" s="32">
        <v>3</v>
      </c>
      <c r="I2938" s="39">
        <v>45334</v>
      </c>
      <c r="J2938" s="39">
        <v>45336</v>
      </c>
      <c r="K2938" s="48">
        <v>3464.99</v>
      </c>
    </row>
    <row r="2939" spans="1:11" x14ac:dyDescent="0.2">
      <c r="A2939" s="66" t="s">
        <v>4719</v>
      </c>
      <c r="B2939" s="66" t="s">
        <v>9101</v>
      </c>
      <c r="C2939" s="11" t="s">
        <v>6416</v>
      </c>
      <c r="D2939" s="11" t="s">
        <v>6416</v>
      </c>
      <c r="E2939" s="11" t="str">
        <f t="shared" si="45"/>
        <v>S. K. CL.</v>
      </c>
      <c r="F2939" s="59" t="s">
        <v>6416</v>
      </c>
      <c r="G2939" s="11" t="s">
        <v>4720</v>
      </c>
      <c r="H2939" s="32">
        <v>2</v>
      </c>
      <c r="I2939" s="39">
        <v>45339</v>
      </c>
      <c r="J2939" s="39">
        <v>45340</v>
      </c>
      <c r="K2939" s="34">
        <v>839.77</v>
      </c>
    </row>
    <row r="2940" spans="1:11" x14ac:dyDescent="0.2">
      <c r="A2940" s="66" t="s">
        <v>4721</v>
      </c>
      <c r="B2940" s="66" t="s">
        <v>9102</v>
      </c>
      <c r="C2940" s="11" t="s">
        <v>6416</v>
      </c>
      <c r="D2940" s="11" t="s">
        <v>6416</v>
      </c>
      <c r="E2940" s="11" t="str">
        <f t="shared" si="45"/>
        <v>S. K. CL.</v>
      </c>
      <c r="F2940" s="59" t="s">
        <v>6416</v>
      </c>
      <c r="G2940" s="11" t="s">
        <v>4722</v>
      </c>
      <c r="H2940" s="32">
        <v>2</v>
      </c>
      <c r="I2940" s="39">
        <v>45339</v>
      </c>
      <c r="J2940" s="39">
        <v>45340</v>
      </c>
      <c r="K2940" s="34">
        <v>615.87</v>
      </c>
    </row>
    <row r="2941" spans="1:11" x14ac:dyDescent="0.2">
      <c r="A2941" s="63" t="s">
        <v>4723</v>
      </c>
      <c r="B2941" s="63" t="s">
        <v>9103</v>
      </c>
      <c r="C2941" s="8" t="s">
        <v>6416</v>
      </c>
      <c r="D2941" s="8" t="s">
        <v>6416</v>
      </c>
      <c r="E2941" s="8" t="str">
        <f t="shared" si="45"/>
        <v>S. K. CL.</v>
      </c>
      <c r="F2941" s="59" t="s">
        <v>6416</v>
      </c>
      <c r="G2941" s="8" t="s">
        <v>4724</v>
      </c>
      <c r="H2941" s="23">
        <v>2</v>
      </c>
      <c r="I2941" s="35">
        <v>45341</v>
      </c>
      <c r="J2941" s="35">
        <v>45342</v>
      </c>
      <c r="K2941" s="42">
        <v>1813.28</v>
      </c>
    </row>
    <row r="2942" spans="1:11" x14ac:dyDescent="0.2">
      <c r="A2942" s="69" t="s">
        <v>1288</v>
      </c>
      <c r="B2942" s="69"/>
      <c r="C2942" s="3" t="s">
        <v>6720</v>
      </c>
      <c r="D2942" s="3" t="s">
        <v>6720</v>
      </c>
      <c r="E2942" s="3" t="str">
        <f t="shared" si="45"/>
        <v>S. K. CR.</v>
      </c>
      <c r="F2942" s="59" t="s">
        <v>1288</v>
      </c>
      <c r="G2942" s="3"/>
      <c r="H2942" s="49">
        <v>8</v>
      </c>
      <c r="I2942" s="50">
        <v>45334</v>
      </c>
      <c r="J2942" s="50">
        <v>45342</v>
      </c>
      <c r="K2942" s="52">
        <v>14506.22</v>
      </c>
    </row>
    <row r="2943" spans="1:11" ht="25.5" x14ac:dyDescent="0.2">
      <c r="A2943" s="66" t="s">
        <v>4725</v>
      </c>
      <c r="B2943" s="66" t="s">
        <v>9104</v>
      </c>
      <c r="C2943" s="11" t="s">
        <v>6416</v>
      </c>
      <c r="D2943" s="11" t="s">
        <v>6416</v>
      </c>
      <c r="E2943" s="11" t="str">
        <f t="shared" si="45"/>
        <v>S. K. CR.</v>
      </c>
      <c r="F2943" s="59" t="s">
        <v>6416</v>
      </c>
      <c r="G2943" s="11" t="s">
        <v>4726</v>
      </c>
      <c r="H2943" s="32">
        <v>3</v>
      </c>
      <c r="I2943" s="39">
        <v>45334</v>
      </c>
      <c r="J2943" s="39">
        <v>45336</v>
      </c>
      <c r="K2943" s="48">
        <v>7772.32</v>
      </c>
    </row>
    <row r="2944" spans="1:11" x14ac:dyDescent="0.2">
      <c r="A2944" s="66" t="s">
        <v>4727</v>
      </c>
      <c r="B2944" s="66" t="s">
        <v>9105</v>
      </c>
      <c r="C2944" s="11" t="s">
        <v>6416</v>
      </c>
      <c r="D2944" s="11" t="s">
        <v>6416</v>
      </c>
      <c r="E2944" s="11" t="str">
        <f t="shared" si="45"/>
        <v>S. K. CR.</v>
      </c>
      <c r="F2944" s="59" t="s">
        <v>6416</v>
      </c>
      <c r="G2944" s="11" t="s">
        <v>4728</v>
      </c>
      <c r="H2944" s="32">
        <v>3</v>
      </c>
      <c r="I2944" s="39">
        <v>45334</v>
      </c>
      <c r="J2944" s="39">
        <v>45336</v>
      </c>
      <c r="K2944" s="48">
        <v>3464.99</v>
      </c>
    </row>
    <row r="2945" spans="1:11" x14ac:dyDescent="0.2">
      <c r="A2945" s="66" t="s">
        <v>4729</v>
      </c>
      <c r="B2945" s="66" t="s">
        <v>9106</v>
      </c>
      <c r="C2945" s="11" t="s">
        <v>6416</v>
      </c>
      <c r="D2945" s="11" t="s">
        <v>6416</v>
      </c>
      <c r="E2945" s="11" t="str">
        <f t="shared" si="45"/>
        <v>S. K. CR.</v>
      </c>
      <c r="F2945" s="59" t="s">
        <v>6416</v>
      </c>
      <c r="G2945" s="11" t="s">
        <v>4730</v>
      </c>
      <c r="H2945" s="32">
        <v>2</v>
      </c>
      <c r="I2945" s="39">
        <v>45339</v>
      </c>
      <c r="J2945" s="39">
        <v>45340</v>
      </c>
      <c r="K2945" s="34">
        <v>839.77</v>
      </c>
    </row>
    <row r="2946" spans="1:11" x14ac:dyDescent="0.2">
      <c r="A2946" s="66" t="s">
        <v>4731</v>
      </c>
      <c r="B2946" s="66" t="s">
        <v>9107</v>
      </c>
      <c r="C2946" s="11" t="s">
        <v>6416</v>
      </c>
      <c r="D2946" s="11" t="s">
        <v>6416</v>
      </c>
      <c r="E2946" s="11" t="str">
        <f t="shared" si="45"/>
        <v>S. K. CR.</v>
      </c>
      <c r="F2946" s="59" t="s">
        <v>6416</v>
      </c>
      <c r="G2946" s="11" t="s">
        <v>4732</v>
      </c>
      <c r="H2946" s="32">
        <v>2</v>
      </c>
      <c r="I2946" s="39">
        <v>45339</v>
      </c>
      <c r="J2946" s="39">
        <v>45340</v>
      </c>
      <c r="K2946" s="34">
        <v>615.87</v>
      </c>
    </row>
    <row r="2947" spans="1:11" x14ac:dyDescent="0.2">
      <c r="A2947" s="63" t="s">
        <v>4733</v>
      </c>
      <c r="B2947" s="63" t="s">
        <v>9108</v>
      </c>
      <c r="C2947" s="8" t="s">
        <v>6416</v>
      </c>
      <c r="D2947" s="8" t="s">
        <v>6416</v>
      </c>
      <c r="E2947" s="8" t="str">
        <f t="shared" si="45"/>
        <v>S. K. CR.</v>
      </c>
      <c r="F2947" s="59" t="s">
        <v>6416</v>
      </c>
      <c r="G2947" s="8" t="s">
        <v>4734</v>
      </c>
      <c r="H2947" s="23">
        <v>2</v>
      </c>
      <c r="I2947" s="35">
        <v>45341</v>
      </c>
      <c r="J2947" s="35">
        <v>45342</v>
      </c>
      <c r="K2947" s="42">
        <v>1813.28</v>
      </c>
    </row>
    <row r="2948" spans="1:11" x14ac:dyDescent="0.2">
      <c r="A2948" s="69" t="s">
        <v>1211</v>
      </c>
      <c r="B2948" s="69"/>
      <c r="C2948" s="3" t="s">
        <v>6713</v>
      </c>
      <c r="D2948" s="3" t="s">
        <v>6713</v>
      </c>
      <c r="E2948" s="3" t="str">
        <f t="shared" si="45"/>
        <v>S. DQ. L.</v>
      </c>
      <c r="F2948" s="59" t="s">
        <v>1211</v>
      </c>
      <c r="G2948" s="3"/>
      <c r="H2948" s="49">
        <v>5</v>
      </c>
      <c r="I2948" s="50">
        <v>45343</v>
      </c>
      <c r="J2948" s="50">
        <v>45349</v>
      </c>
      <c r="K2948" s="52">
        <v>14506.22</v>
      </c>
    </row>
    <row r="2949" spans="1:11" ht="25.5" x14ac:dyDescent="0.2">
      <c r="A2949" s="66" t="s">
        <v>4735</v>
      </c>
      <c r="B2949" s="66" t="s">
        <v>9109</v>
      </c>
      <c r="C2949" s="11" t="s">
        <v>6416</v>
      </c>
      <c r="D2949" s="11" t="s">
        <v>6416</v>
      </c>
      <c r="E2949" s="11" t="str">
        <f t="shared" si="45"/>
        <v>S. DQ. L.</v>
      </c>
      <c r="F2949" s="59" t="s">
        <v>6416</v>
      </c>
      <c r="G2949" s="11" t="s">
        <v>4736</v>
      </c>
      <c r="H2949" s="32">
        <v>3</v>
      </c>
      <c r="I2949" s="39">
        <v>45343</v>
      </c>
      <c r="J2949" s="39">
        <v>45347</v>
      </c>
      <c r="K2949" s="48">
        <v>7772.32</v>
      </c>
    </row>
    <row r="2950" spans="1:11" x14ac:dyDescent="0.2">
      <c r="A2950" s="66" t="s">
        <v>4737</v>
      </c>
      <c r="B2950" s="66" t="s">
        <v>9110</v>
      </c>
      <c r="C2950" s="11" t="s">
        <v>6416</v>
      </c>
      <c r="D2950" s="11" t="s">
        <v>6416</v>
      </c>
      <c r="E2950" s="11" t="str">
        <f t="shared" si="45"/>
        <v>S. DQ. L.</v>
      </c>
      <c r="F2950" s="59" t="s">
        <v>6416</v>
      </c>
      <c r="G2950" s="11" t="s">
        <v>4738</v>
      </c>
      <c r="H2950" s="32">
        <v>3</v>
      </c>
      <c r="I2950" s="39">
        <v>45343</v>
      </c>
      <c r="J2950" s="39">
        <v>45347</v>
      </c>
      <c r="K2950" s="48">
        <v>3464.99</v>
      </c>
    </row>
    <row r="2951" spans="1:11" x14ac:dyDescent="0.2">
      <c r="A2951" s="66" t="s">
        <v>4739</v>
      </c>
      <c r="B2951" s="66" t="s">
        <v>9111</v>
      </c>
      <c r="C2951" s="11" t="s">
        <v>6416</v>
      </c>
      <c r="D2951" s="11" t="s">
        <v>6416</v>
      </c>
      <c r="E2951" s="11" t="str">
        <f t="shared" ref="E2951:E3014" si="46">IF(C2951="",E2950,C2951)</f>
        <v>S. DQ. L.</v>
      </c>
      <c r="F2951" s="59" t="s">
        <v>6416</v>
      </c>
      <c r="G2951" s="11" t="s">
        <v>4740</v>
      </c>
      <c r="H2951" s="32">
        <v>2</v>
      </c>
      <c r="I2951" s="39">
        <v>45346</v>
      </c>
      <c r="J2951" s="39">
        <v>45347</v>
      </c>
      <c r="K2951" s="34">
        <v>839.77</v>
      </c>
    </row>
    <row r="2952" spans="1:11" x14ac:dyDescent="0.2">
      <c r="A2952" s="66" t="s">
        <v>4741</v>
      </c>
      <c r="B2952" s="66" t="s">
        <v>9112</v>
      </c>
      <c r="C2952" s="11" t="s">
        <v>6416</v>
      </c>
      <c r="D2952" s="11" t="s">
        <v>6416</v>
      </c>
      <c r="E2952" s="11" t="str">
        <f t="shared" si="46"/>
        <v>S. DQ. L.</v>
      </c>
      <c r="F2952" s="59" t="s">
        <v>6416</v>
      </c>
      <c r="G2952" s="11" t="s">
        <v>4742</v>
      </c>
      <c r="H2952" s="32">
        <v>2</v>
      </c>
      <c r="I2952" s="39">
        <v>45346</v>
      </c>
      <c r="J2952" s="39">
        <v>45347</v>
      </c>
      <c r="K2952" s="34">
        <v>615.87</v>
      </c>
    </row>
    <row r="2953" spans="1:11" x14ac:dyDescent="0.2">
      <c r="A2953" s="63" t="s">
        <v>4743</v>
      </c>
      <c r="B2953" s="63" t="s">
        <v>9113</v>
      </c>
      <c r="C2953" s="8" t="s">
        <v>6416</v>
      </c>
      <c r="D2953" s="8" t="s">
        <v>6416</v>
      </c>
      <c r="E2953" s="8" t="str">
        <f t="shared" si="46"/>
        <v>S. DQ. L.</v>
      </c>
      <c r="F2953" s="59" t="s">
        <v>6416</v>
      </c>
      <c r="G2953" s="8" t="s">
        <v>4744</v>
      </c>
      <c r="H2953" s="23">
        <v>2</v>
      </c>
      <c r="I2953" s="35">
        <v>45348</v>
      </c>
      <c r="J2953" s="35">
        <v>45349</v>
      </c>
      <c r="K2953" s="42">
        <v>1813.28</v>
      </c>
    </row>
    <row r="2954" spans="1:11" x14ac:dyDescent="0.2">
      <c r="A2954" s="69" t="s">
        <v>1222</v>
      </c>
      <c r="B2954" s="69"/>
      <c r="C2954" s="3" t="s">
        <v>6714</v>
      </c>
      <c r="D2954" s="3" t="s">
        <v>6714</v>
      </c>
      <c r="E2954" s="3" t="str">
        <f t="shared" si="46"/>
        <v>S. DQ. R.</v>
      </c>
      <c r="F2954" s="59" t="s">
        <v>1222</v>
      </c>
      <c r="G2954" s="3"/>
      <c r="H2954" s="49">
        <v>5</v>
      </c>
      <c r="I2954" s="50">
        <v>45343</v>
      </c>
      <c r="J2954" s="50">
        <v>45349</v>
      </c>
      <c r="K2954" s="52">
        <v>14506.22</v>
      </c>
    </row>
    <row r="2955" spans="1:11" ht="25.5" x14ac:dyDescent="0.2">
      <c r="A2955" s="66" t="s">
        <v>4745</v>
      </c>
      <c r="B2955" s="66" t="s">
        <v>9114</v>
      </c>
      <c r="C2955" s="11" t="s">
        <v>6416</v>
      </c>
      <c r="D2955" s="11" t="s">
        <v>6416</v>
      </c>
      <c r="E2955" s="11" t="str">
        <f t="shared" si="46"/>
        <v>S. DQ. R.</v>
      </c>
      <c r="F2955" s="59" t="s">
        <v>6416</v>
      </c>
      <c r="G2955" s="11" t="s">
        <v>4746</v>
      </c>
      <c r="H2955" s="32">
        <v>3</v>
      </c>
      <c r="I2955" s="39">
        <v>45343</v>
      </c>
      <c r="J2955" s="39">
        <v>45347</v>
      </c>
      <c r="K2955" s="48">
        <v>7772.32</v>
      </c>
    </row>
    <row r="2956" spans="1:11" x14ac:dyDescent="0.2">
      <c r="A2956" s="66" t="s">
        <v>4747</v>
      </c>
      <c r="B2956" s="66" t="s">
        <v>9115</v>
      </c>
      <c r="C2956" s="11" t="s">
        <v>6416</v>
      </c>
      <c r="D2956" s="11" t="s">
        <v>6416</v>
      </c>
      <c r="E2956" s="11" t="str">
        <f t="shared" si="46"/>
        <v>S. DQ. R.</v>
      </c>
      <c r="F2956" s="59" t="s">
        <v>6416</v>
      </c>
      <c r="G2956" s="11" t="s">
        <v>4748</v>
      </c>
      <c r="H2956" s="32">
        <v>3</v>
      </c>
      <c r="I2956" s="39">
        <v>45343</v>
      </c>
      <c r="J2956" s="39">
        <v>45347</v>
      </c>
      <c r="K2956" s="48">
        <v>3464.99</v>
      </c>
    </row>
    <row r="2957" spans="1:11" x14ac:dyDescent="0.2">
      <c r="A2957" s="66" t="s">
        <v>4749</v>
      </c>
      <c r="B2957" s="66" t="s">
        <v>9116</v>
      </c>
      <c r="C2957" s="11" t="s">
        <v>6416</v>
      </c>
      <c r="D2957" s="11" t="s">
        <v>6416</v>
      </c>
      <c r="E2957" s="11" t="str">
        <f t="shared" si="46"/>
        <v>S. DQ. R.</v>
      </c>
      <c r="F2957" s="59" t="s">
        <v>6416</v>
      </c>
      <c r="G2957" s="11" t="s">
        <v>4750</v>
      </c>
      <c r="H2957" s="32">
        <v>2</v>
      </c>
      <c r="I2957" s="39">
        <v>45346</v>
      </c>
      <c r="J2957" s="39">
        <v>45347</v>
      </c>
      <c r="K2957" s="34">
        <v>839.77</v>
      </c>
    </row>
    <row r="2958" spans="1:11" x14ac:dyDescent="0.2">
      <c r="A2958" s="66" t="s">
        <v>4751</v>
      </c>
      <c r="B2958" s="66" t="s">
        <v>9117</v>
      </c>
      <c r="C2958" s="11" t="s">
        <v>6416</v>
      </c>
      <c r="D2958" s="11" t="s">
        <v>6416</v>
      </c>
      <c r="E2958" s="11" t="str">
        <f t="shared" si="46"/>
        <v>S. DQ. R.</v>
      </c>
      <c r="F2958" s="59" t="s">
        <v>6416</v>
      </c>
      <c r="G2958" s="11" t="s">
        <v>4752</v>
      </c>
      <c r="H2958" s="32">
        <v>2</v>
      </c>
      <c r="I2958" s="39">
        <v>45346</v>
      </c>
      <c r="J2958" s="39">
        <v>45347</v>
      </c>
      <c r="K2958" s="34">
        <v>615.87</v>
      </c>
    </row>
    <row r="2959" spans="1:11" x14ac:dyDescent="0.2">
      <c r="A2959" s="63" t="s">
        <v>4753</v>
      </c>
      <c r="B2959" s="63" t="s">
        <v>9118</v>
      </c>
      <c r="C2959" s="8" t="s">
        <v>6416</v>
      </c>
      <c r="D2959" s="8" t="s">
        <v>6416</v>
      </c>
      <c r="E2959" s="8" t="str">
        <f t="shared" si="46"/>
        <v>S. DQ. R.</v>
      </c>
      <c r="F2959" s="59" t="s">
        <v>6416</v>
      </c>
      <c r="G2959" s="8" t="s">
        <v>4754</v>
      </c>
      <c r="H2959" s="23">
        <v>2</v>
      </c>
      <c r="I2959" s="35">
        <v>45348</v>
      </c>
      <c r="J2959" s="35">
        <v>45349</v>
      </c>
      <c r="K2959" s="42">
        <v>1813.28</v>
      </c>
    </row>
    <row r="2960" spans="1:11" x14ac:dyDescent="0.2">
      <c r="A2960" s="68" t="s">
        <v>4755</v>
      </c>
      <c r="B2960" s="68"/>
      <c r="C2960" s="2" t="s">
        <v>6795</v>
      </c>
      <c r="D2960" s="2" t="s">
        <v>6795</v>
      </c>
      <c r="E2960" s="2" t="str">
        <f t="shared" si="46"/>
        <v>R4 / B1</v>
      </c>
      <c r="F2960" s="59" t="s">
        <v>4755</v>
      </c>
      <c r="G2960" s="2"/>
      <c r="H2960" s="43">
        <v>28</v>
      </c>
      <c r="I2960" s="44">
        <v>45350</v>
      </c>
      <c r="J2960" s="44">
        <v>45382</v>
      </c>
      <c r="K2960" s="47">
        <v>116049.79</v>
      </c>
    </row>
    <row r="2961" spans="1:11" x14ac:dyDescent="0.2">
      <c r="A2961" s="69" t="s">
        <v>1178</v>
      </c>
      <c r="B2961" s="69"/>
      <c r="C2961" s="3" t="s">
        <v>6710</v>
      </c>
      <c r="D2961" s="3" t="s">
        <v>6710</v>
      </c>
      <c r="E2961" s="3" t="str">
        <f t="shared" si="46"/>
        <v>S. K. L. - 1</v>
      </c>
      <c r="F2961" s="59" t="s">
        <v>1178</v>
      </c>
      <c r="G2961" s="3"/>
      <c r="H2961" s="49">
        <v>5</v>
      </c>
      <c r="I2961" s="50">
        <v>45350</v>
      </c>
      <c r="J2961" s="50">
        <v>45355</v>
      </c>
      <c r="K2961" s="52">
        <v>14506.22</v>
      </c>
    </row>
    <row r="2962" spans="1:11" ht="25.5" x14ac:dyDescent="0.2">
      <c r="A2962" s="66" t="s">
        <v>4756</v>
      </c>
      <c r="B2962" s="66" t="s">
        <v>9119</v>
      </c>
      <c r="C2962" s="11" t="s">
        <v>6416</v>
      </c>
      <c r="D2962" s="11" t="s">
        <v>6416</v>
      </c>
      <c r="E2962" s="11" t="str">
        <f t="shared" si="46"/>
        <v>S. K. L. - 1</v>
      </c>
      <c r="F2962" s="59" t="s">
        <v>6416</v>
      </c>
      <c r="G2962" s="11" t="s">
        <v>4757</v>
      </c>
      <c r="H2962" s="32">
        <v>3</v>
      </c>
      <c r="I2962" s="39">
        <v>45350</v>
      </c>
      <c r="J2962" s="39">
        <v>45353</v>
      </c>
      <c r="K2962" s="48">
        <v>7772.32</v>
      </c>
    </row>
    <row r="2963" spans="1:11" x14ac:dyDescent="0.2">
      <c r="A2963" s="66" t="s">
        <v>4758</v>
      </c>
      <c r="B2963" s="66" t="s">
        <v>9120</v>
      </c>
      <c r="C2963" s="11" t="s">
        <v>6416</v>
      </c>
      <c r="D2963" s="11" t="s">
        <v>6416</v>
      </c>
      <c r="E2963" s="11" t="str">
        <f t="shared" si="46"/>
        <v>S. K. L. - 1</v>
      </c>
      <c r="F2963" s="59" t="s">
        <v>6416</v>
      </c>
      <c r="G2963" s="11" t="s">
        <v>4759</v>
      </c>
      <c r="H2963" s="32">
        <v>3</v>
      </c>
      <c r="I2963" s="39">
        <v>45350</v>
      </c>
      <c r="J2963" s="39">
        <v>45353</v>
      </c>
      <c r="K2963" s="48">
        <v>3464.99</v>
      </c>
    </row>
    <row r="2964" spans="1:11" x14ac:dyDescent="0.2">
      <c r="A2964" s="66" t="s">
        <v>4760</v>
      </c>
      <c r="B2964" s="66" t="s">
        <v>9121</v>
      </c>
      <c r="C2964" s="11" t="s">
        <v>6416</v>
      </c>
      <c r="D2964" s="11" t="s">
        <v>6416</v>
      </c>
      <c r="E2964" s="11" t="str">
        <f t="shared" si="46"/>
        <v>S. K. L. - 1</v>
      </c>
      <c r="F2964" s="59" t="s">
        <v>6416</v>
      </c>
      <c r="G2964" s="11" t="s">
        <v>4761</v>
      </c>
      <c r="H2964" s="32">
        <v>2</v>
      </c>
      <c r="I2964" s="39">
        <v>45351</v>
      </c>
      <c r="J2964" s="39">
        <v>45353</v>
      </c>
      <c r="K2964" s="34">
        <v>839.77</v>
      </c>
    </row>
    <row r="2965" spans="1:11" x14ac:dyDescent="0.2">
      <c r="A2965" s="66" t="s">
        <v>4762</v>
      </c>
      <c r="B2965" s="66" t="s">
        <v>9122</v>
      </c>
      <c r="C2965" s="11" t="s">
        <v>6416</v>
      </c>
      <c r="D2965" s="11" t="s">
        <v>6416</v>
      </c>
      <c r="E2965" s="11" t="str">
        <f t="shared" si="46"/>
        <v>S. K. L. - 1</v>
      </c>
      <c r="F2965" s="59" t="s">
        <v>6416</v>
      </c>
      <c r="G2965" s="11" t="s">
        <v>4763</v>
      </c>
      <c r="H2965" s="32">
        <v>2</v>
      </c>
      <c r="I2965" s="39">
        <v>45351</v>
      </c>
      <c r="J2965" s="39">
        <v>45353</v>
      </c>
      <c r="K2965" s="34">
        <v>615.87</v>
      </c>
    </row>
    <row r="2966" spans="1:11" x14ac:dyDescent="0.2">
      <c r="A2966" s="63" t="s">
        <v>4764</v>
      </c>
      <c r="B2966" s="63" t="s">
        <v>9123</v>
      </c>
      <c r="C2966" s="8" t="s">
        <v>6416</v>
      </c>
      <c r="D2966" s="8" t="s">
        <v>6416</v>
      </c>
      <c r="E2966" s="8" t="str">
        <f t="shared" si="46"/>
        <v>S. K. L. - 1</v>
      </c>
      <c r="F2966" s="59" t="s">
        <v>6416</v>
      </c>
      <c r="G2966" s="8" t="s">
        <v>4765</v>
      </c>
      <c r="H2966" s="23">
        <v>2</v>
      </c>
      <c r="I2966" s="35">
        <v>45354</v>
      </c>
      <c r="J2966" s="35">
        <v>45355</v>
      </c>
      <c r="K2966" s="42">
        <v>1813.28</v>
      </c>
    </row>
    <row r="2967" spans="1:11" x14ac:dyDescent="0.2">
      <c r="A2967" s="69" t="s">
        <v>1189</v>
      </c>
      <c r="B2967" s="69"/>
      <c r="C2967" s="3" t="s">
        <v>6711</v>
      </c>
      <c r="D2967" s="3" t="s">
        <v>6711</v>
      </c>
      <c r="E2967" s="3" t="str">
        <f t="shared" si="46"/>
        <v>S. K. L. - 2</v>
      </c>
      <c r="F2967" s="59" t="s">
        <v>1189</v>
      </c>
      <c r="G2967" s="3"/>
      <c r="H2967" s="49">
        <v>5</v>
      </c>
      <c r="I2967" s="50">
        <v>45350</v>
      </c>
      <c r="J2967" s="50">
        <v>45355</v>
      </c>
      <c r="K2967" s="52">
        <v>14506.22</v>
      </c>
    </row>
    <row r="2968" spans="1:11" ht="25.5" x14ac:dyDescent="0.2">
      <c r="A2968" s="66" t="s">
        <v>4766</v>
      </c>
      <c r="B2968" s="66" t="s">
        <v>9124</v>
      </c>
      <c r="C2968" s="11" t="s">
        <v>6416</v>
      </c>
      <c r="D2968" s="11" t="s">
        <v>6416</v>
      </c>
      <c r="E2968" s="11" t="str">
        <f t="shared" si="46"/>
        <v>S. K. L. - 2</v>
      </c>
      <c r="F2968" s="59" t="s">
        <v>6416</v>
      </c>
      <c r="G2968" s="11" t="s">
        <v>4767</v>
      </c>
      <c r="H2968" s="32">
        <v>3</v>
      </c>
      <c r="I2968" s="39">
        <v>45350</v>
      </c>
      <c r="J2968" s="39">
        <v>45353</v>
      </c>
      <c r="K2968" s="48">
        <v>7772.32</v>
      </c>
    </row>
    <row r="2969" spans="1:11" x14ac:dyDescent="0.2">
      <c r="A2969" s="66" t="s">
        <v>4768</v>
      </c>
      <c r="B2969" s="66" t="s">
        <v>9125</v>
      </c>
      <c r="C2969" s="11" t="s">
        <v>6416</v>
      </c>
      <c r="D2969" s="11" t="s">
        <v>6416</v>
      </c>
      <c r="E2969" s="11" t="str">
        <f t="shared" si="46"/>
        <v>S. K. L. - 2</v>
      </c>
      <c r="F2969" s="59" t="s">
        <v>6416</v>
      </c>
      <c r="G2969" s="11" t="s">
        <v>4769</v>
      </c>
      <c r="H2969" s="32">
        <v>3</v>
      </c>
      <c r="I2969" s="39">
        <v>45350</v>
      </c>
      <c r="J2969" s="39">
        <v>45353</v>
      </c>
      <c r="K2969" s="48">
        <v>3464.99</v>
      </c>
    </row>
    <row r="2970" spans="1:11" x14ac:dyDescent="0.2">
      <c r="A2970" s="66" t="s">
        <v>4770</v>
      </c>
      <c r="B2970" s="66" t="s">
        <v>9126</v>
      </c>
      <c r="C2970" s="11" t="s">
        <v>6416</v>
      </c>
      <c r="D2970" s="11" t="s">
        <v>6416</v>
      </c>
      <c r="E2970" s="11" t="str">
        <f t="shared" si="46"/>
        <v>S. K. L. - 2</v>
      </c>
      <c r="F2970" s="59" t="s">
        <v>6416</v>
      </c>
      <c r="G2970" s="11" t="s">
        <v>4771</v>
      </c>
      <c r="H2970" s="32">
        <v>2</v>
      </c>
      <c r="I2970" s="39">
        <v>45351</v>
      </c>
      <c r="J2970" s="39">
        <v>45353</v>
      </c>
      <c r="K2970" s="34">
        <v>839.77</v>
      </c>
    </row>
    <row r="2971" spans="1:11" x14ac:dyDescent="0.2">
      <c r="A2971" s="66" t="s">
        <v>4772</v>
      </c>
      <c r="B2971" s="66" t="s">
        <v>9127</v>
      </c>
      <c r="C2971" s="11" t="s">
        <v>6416</v>
      </c>
      <c r="D2971" s="11" t="s">
        <v>6416</v>
      </c>
      <c r="E2971" s="11" t="str">
        <f t="shared" si="46"/>
        <v>S. K. L. - 2</v>
      </c>
      <c r="F2971" s="59" t="s">
        <v>6416</v>
      </c>
      <c r="G2971" s="11" t="s">
        <v>4773</v>
      </c>
      <c r="H2971" s="32">
        <v>2</v>
      </c>
      <c r="I2971" s="39">
        <v>45351</v>
      </c>
      <c r="J2971" s="39">
        <v>45353</v>
      </c>
      <c r="K2971" s="34">
        <v>615.87</v>
      </c>
    </row>
    <row r="2972" spans="1:11" x14ac:dyDescent="0.2">
      <c r="A2972" s="63" t="s">
        <v>4774</v>
      </c>
      <c r="B2972" s="63" t="s">
        <v>9128</v>
      </c>
      <c r="C2972" s="8" t="s">
        <v>6416</v>
      </c>
      <c r="D2972" s="8" t="s">
        <v>6416</v>
      </c>
      <c r="E2972" s="8" t="str">
        <f t="shared" si="46"/>
        <v>S. K. L. - 2</v>
      </c>
      <c r="F2972" s="59" t="s">
        <v>6416</v>
      </c>
      <c r="G2972" s="8" t="s">
        <v>4775</v>
      </c>
      <c r="H2972" s="23">
        <v>2</v>
      </c>
      <c r="I2972" s="35">
        <v>45354</v>
      </c>
      <c r="J2972" s="35">
        <v>45355</v>
      </c>
      <c r="K2972" s="42">
        <v>1813.28</v>
      </c>
    </row>
    <row r="2973" spans="1:11" x14ac:dyDescent="0.2">
      <c r="A2973" s="69" t="s">
        <v>2027</v>
      </c>
      <c r="B2973" s="69"/>
      <c r="C2973" s="3" t="s">
        <v>6741</v>
      </c>
      <c r="D2973" s="3" t="s">
        <v>6741</v>
      </c>
      <c r="E2973" s="3" t="str">
        <f t="shared" si="46"/>
        <v>S. K. L. - 3</v>
      </c>
      <c r="F2973" s="59" t="s">
        <v>2027</v>
      </c>
      <c r="G2973" s="3"/>
      <c r="H2973" s="49">
        <v>5</v>
      </c>
      <c r="I2973" s="50">
        <v>45354</v>
      </c>
      <c r="J2973" s="50">
        <v>45358</v>
      </c>
      <c r="K2973" s="52">
        <v>14506.22</v>
      </c>
    </row>
    <row r="2974" spans="1:11" ht="25.5" x14ac:dyDescent="0.2">
      <c r="A2974" s="66" t="s">
        <v>4776</v>
      </c>
      <c r="B2974" s="66" t="s">
        <v>9129</v>
      </c>
      <c r="C2974" s="11" t="s">
        <v>6416</v>
      </c>
      <c r="D2974" s="11" t="s">
        <v>6416</v>
      </c>
      <c r="E2974" s="11" t="str">
        <f t="shared" si="46"/>
        <v>S. K. L. - 3</v>
      </c>
      <c r="F2974" s="59" t="s">
        <v>6416</v>
      </c>
      <c r="G2974" s="11" t="s">
        <v>4777</v>
      </c>
      <c r="H2974" s="32">
        <v>3</v>
      </c>
      <c r="I2974" s="39">
        <v>45354</v>
      </c>
      <c r="J2974" s="39">
        <v>45356</v>
      </c>
      <c r="K2974" s="48">
        <v>7772.32</v>
      </c>
    </row>
    <row r="2975" spans="1:11" x14ac:dyDescent="0.2">
      <c r="A2975" s="66" t="s">
        <v>4778</v>
      </c>
      <c r="B2975" s="66" t="s">
        <v>9130</v>
      </c>
      <c r="C2975" s="11" t="s">
        <v>6416</v>
      </c>
      <c r="D2975" s="11" t="s">
        <v>6416</v>
      </c>
      <c r="E2975" s="11" t="str">
        <f t="shared" si="46"/>
        <v>S. K. L. - 3</v>
      </c>
      <c r="F2975" s="59" t="s">
        <v>6416</v>
      </c>
      <c r="G2975" s="11" t="s">
        <v>4779</v>
      </c>
      <c r="H2975" s="32">
        <v>3</v>
      </c>
      <c r="I2975" s="39">
        <v>45354</v>
      </c>
      <c r="J2975" s="39">
        <v>45356</v>
      </c>
      <c r="K2975" s="48">
        <v>3464.99</v>
      </c>
    </row>
    <row r="2976" spans="1:11" x14ac:dyDescent="0.2">
      <c r="A2976" s="66" t="s">
        <v>4780</v>
      </c>
      <c r="B2976" s="66" t="s">
        <v>9131</v>
      </c>
      <c r="C2976" s="11" t="s">
        <v>6416</v>
      </c>
      <c r="D2976" s="11" t="s">
        <v>6416</v>
      </c>
      <c r="E2976" s="11" t="str">
        <f t="shared" si="46"/>
        <v>S. K. L. - 3</v>
      </c>
      <c r="F2976" s="59" t="s">
        <v>6416</v>
      </c>
      <c r="G2976" s="11" t="s">
        <v>4781</v>
      </c>
      <c r="H2976" s="32">
        <v>2</v>
      </c>
      <c r="I2976" s="39">
        <v>45355</v>
      </c>
      <c r="J2976" s="39">
        <v>45356</v>
      </c>
      <c r="K2976" s="34">
        <v>839.77</v>
      </c>
    </row>
    <row r="2977" spans="1:11" x14ac:dyDescent="0.2">
      <c r="A2977" s="66" t="s">
        <v>4782</v>
      </c>
      <c r="B2977" s="66" t="s">
        <v>9132</v>
      </c>
      <c r="C2977" s="11" t="s">
        <v>6416</v>
      </c>
      <c r="D2977" s="11" t="s">
        <v>6416</v>
      </c>
      <c r="E2977" s="11" t="str">
        <f t="shared" si="46"/>
        <v>S. K. L. - 3</v>
      </c>
      <c r="F2977" s="59" t="s">
        <v>6416</v>
      </c>
      <c r="G2977" s="11" t="s">
        <v>4783</v>
      </c>
      <c r="H2977" s="32">
        <v>2</v>
      </c>
      <c r="I2977" s="39">
        <v>45355</v>
      </c>
      <c r="J2977" s="39">
        <v>45356</v>
      </c>
      <c r="K2977" s="34">
        <v>615.87</v>
      </c>
    </row>
    <row r="2978" spans="1:11" x14ac:dyDescent="0.2">
      <c r="A2978" s="63" t="s">
        <v>4784</v>
      </c>
      <c r="B2978" s="63" t="s">
        <v>9133</v>
      </c>
      <c r="C2978" s="8" t="s">
        <v>6416</v>
      </c>
      <c r="D2978" s="8" t="s">
        <v>6416</v>
      </c>
      <c r="E2978" s="8" t="str">
        <f t="shared" si="46"/>
        <v>S. K. L. - 3</v>
      </c>
      <c r="F2978" s="59" t="s">
        <v>6416</v>
      </c>
      <c r="G2978" s="8" t="s">
        <v>4785</v>
      </c>
      <c r="H2978" s="23">
        <v>2</v>
      </c>
      <c r="I2978" s="35">
        <v>45357</v>
      </c>
      <c r="J2978" s="35">
        <v>45358</v>
      </c>
      <c r="K2978" s="42">
        <v>1813.28</v>
      </c>
    </row>
    <row r="2979" spans="1:11" x14ac:dyDescent="0.2">
      <c r="A2979" s="69" t="s">
        <v>1569</v>
      </c>
      <c r="B2979" s="69"/>
      <c r="C2979" s="3" t="s">
        <v>6730</v>
      </c>
      <c r="D2979" s="3" t="s">
        <v>6730</v>
      </c>
      <c r="E2979" s="3" t="str">
        <f t="shared" si="46"/>
        <v>S. K. R. - 1</v>
      </c>
      <c r="F2979" s="59" t="s">
        <v>1569</v>
      </c>
      <c r="G2979" s="3"/>
      <c r="H2979" s="49">
        <v>5</v>
      </c>
      <c r="I2979" s="50">
        <v>45360</v>
      </c>
      <c r="J2979" s="50">
        <v>45364</v>
      </c>
      <c r="K2979" s="52">
        <v>14506.22</v>
      </c>
    </row>
    <row r="2980" spans="1:11" ht="25.5" x14ac:dyDescent="0.2">
      <c r="A2980" s="66" t="s">
        <v>4786</v>
      </c>
      <c r="B2980" s="66" t="s">
        <v>9134</v>
      </c>
      <c r="C2980" s="11" t="s">
        <v>6416</v>
      </c>
      <c r="D2980" s="11" t="s">
        <v>6416</v>
      </c>
      <c r="E2980" s="11" t="str">
        <f t="shared" si="46"/>
        <v>S. K. R. - 1</v>
      </c>
      <c r="F2980" s="59" t="s">
        <v>6416</v>
      </c>
      <c r="G2980" s="11" t="s">
        <v>4787</v>
      </c>
      <c r="H2980" s="32">
        <v>3</v>
      </c>
      <c r="I2980" s="39">
        <v>45360</v>
      </c>
      <c r="J2980" s="39">
        <v>45362</v>
      </c>
      <c r="K2980" s="48">
        <v>7772.32</v>
      </c>
    </row>
    <row r="2981" spans="1:11" x14ac:dyDescent="0.2">
      <c r="A2981" s="66" t="s">
        <v>4788</v>
      </c>
      <c r="B2981" s="66" t="s">
        <v>9135</v>
      </c>
      <c r="C2981" s="11" t="s">
        <v>6416</v>
      </c>
      <c r="D2981" s="11" t="s">
        <v>6416</v>
      </c>
      <c r="E2981" s="11" t="str">
        <f t="shared" si="46"/>
        <v>S. K. R. - 1</v>
      </c>
      <c r="F2981" s="59" t="s">
        <v>6416</v>
      </c>
      <c r="G2981" s="11" t="s">
        <v>4789</v>
      </c>
      <c r="H2981" s="32">
        <v>3</v>
      </c>
      <c r="I2981" s="39">
        <v>45360</v>
      </c>
      <c r="J2981" s="39">
        <v>45362</v>
      </c>
      <c r="K2981" s="48">
        <v>3464.99</v>
      </c>
    </row>
    <row r="2982" spans="1:11" x14ac:dyDescent="0.2">
      <c r="A2982" s="66" t="s">
        <v>4790</v>
      </c>
      <c r="B2982" s="66" t="s">
        <v>9136</v>
      </c>
      <c r="C2982" s="11" t="s">
        <v>6416</v>
      </c>
      <c r="D2982" s="11" t="s">
        <v>6416</v>
      </c>
      <c r="E2982" s="11" t="str">
        <f t="shared" si="46"/>
        <v>S. K. R. - 1</v>
      </c>
      <c r="F2982" s="59" t="s">
        <v>6416</v>
      </c>
      <c r="G2982" s="11" t="s">
        <v>4791</v>
      </c>
      <c r="H2982" s="32">
        <v>2</v>
      </c>
      <c r="I2982" s="39">
        <v>45361</v>
      </c>
      <c r="J2982" s="39">
        <v>45362</v>
      </c>
      <c r="K2982" s="34">
        <v>839.77</v>
      </c>
    </row>
    <row r="2983" spans="1:11" x14ac:dyDescent="0.2">
      <c r="A2983" s="66" t="s">
        <v>4792</v>
      </c>
      <c r="B2983" s="66" t="s">
        <v>9137</v>
      </c>
      <c r="C2983" s="11" t="s">
        <v>6416</v>
      </c>
      <c r="D2983" s="11" t="s">
        <v>6416</v>
      </c>
      <c r="E2983" s="11" t="str">
        <f t="shared" si="46"/>
        <v>S. K. R. - 1</v>
      </c>
      <c r="F2983" s="59" t="s">
        <v>6416</v>
      </c>
      <c r="G2983" s="11" t="s">
        <v>4793</v>
      </c>
      <c r="H2983" s="32">
        <v>2</v>
      </c>
      <c r="I2983" s="39">
        <v>45361</v>
      </c>
      <c r="J2983" s="39">
        <v>45362</v>
      </c>
      <c r="K2983" s="34">
        <v>615.87</v>
      </c>
    </row>
    <row r="2984" spans="1:11" x14ac:dyDescent="0.2">
      <c r="A2984" s="63" t="s">
        <v>4794</v>
      </c>
      <c r="B2984" s="63" t="s">
        <v>9138</v>
      </c>
      <c r="C2984" s="8" t="s">
        <v>6416</v>
      </c>
      <c r="D2984" s="8" t="s">
        <v>6416</v>
      </c>
      <c r="E2984" s="8" t="str">
        <f t="shared" si="46"/>
        <v>S. K. R. - 1</v>
      </c>
      <c r="F2984" s="59" t="s">
        <v>6416</v>
      </c>
      <c r="G2984" s="8" t="s">
        <v>4795</v>
      </c>
      <c r="H2984" s="23">
        <v>2</v>
      </c>
      <c r="I2984" s="35">
        <v>45363</v>
      </c>
      <c r="J2984" s="35">
        <v>45364</v>
      </c>
      <c r="K2984" s="42">
        <v>1813.28</v>
      </c>
    </row>
    <row r="2985" spans="1:11" x14ac:dyDescent="0.2">
      <c r="A2985" s="69" t="s">
        <v>1580</v>
      </c>
      <c r="B2985" s="69"/>
      <c r="C2985" s="3" t="s">
        <v>6731</v>
      </c>
      <c r="D2985" s="3" t="s">
        <v>6731</v>
      </c>
      <c r="E2985" s="3" t="str">
        <f t="shared" si="46"/>
        <v>S. K. R. - 2</v>
      </c>
      <c r="F2985" s="59" t="s">
        <v>1580</v>
      </c>
      <c r="G2985" s="3"/>
      <c r="H2985" s="49">
        <v>5</v>
      </c>
      <c r="I2985" s="50">
        <v>45360</v>
      </c>
      <c r="J2985" s="50">
        <v>45364</v>
      </c>
      <c r="K2985" s="52">
        <v>14506.22</v>
      </c>
    </row>
    <row r="2986" spans="1:11" ht="25.5" x14ac:dyDescent="0.2">
      <c r="A2986" s="66" t="s">
        <v>4796</v>
      </c>
      <c r="B2986" s="66" t="s">
        <v>9139</v>
      </c>
      <c r="C2986" s="11" t="s">
        <v>6416</v>
      </c>
      <c r="D2986" s="11" t="s">
        <v>6416</v>
      </c>
      <c r="E2986" s="11" t="str">
        <f t="shared" si="46"/>
        <v>S. K. R. - 2</v>
      </c>
      <c r="F2986" s="59" t="s">
        <v>6416</v>
      </c>
      <c r="G2986" s="11" t="s">
        <v>4797</v>
      </c>
      <c r="H2986" s="32">
        <v>3</v>
      </c>
      <c r="I2986" s="39">
        <v>45360</v>
      </c>
      <c r="J2986" s="39">
        <v>45362</v>
      </c>
      <c r="K2986" s="48">
        <v>7772.32</v>
      </c>
    </row>
    <row r="2987" spans="1:11" x14ac:dyDescent="0.2">
      <c r="A2987" s="66" t="s">
        <v>4798</v>
      </c>
      <c r="B2987" s="66" t="s">
        <v>9140</v>
      </c>
      <c r="C2987" s="11" t="s">
        <v>6416</v>
      </c>
      <c r="D2987" s="11" t="s">
        <v>6416</v>
      </c>
      <c r="E2987" s="11" t="str">
        <f t="shared" si="46"/>
        <v>S. K. R. - 2</v>
      </c>
      <c r="F2987" s="59" t="s">
        <v>6416</v>
      </c>
      <c r="G2987" s="11" t="s">
        <v>4799</v>
      </c>
      <c r="H2987" s="32">
        <v>3</v>
      </c>
      <c r="I2987" s="39">
        <v>45360</v>
      </c>
      <c r="J2987" s="39">
        <v>45362</v>
      </c>
      <c r="K2987" s="48">
        <v>3464.99</v>
      </c>
    </row>
    <row r="2988" spans="1:11" x14ac:dyDescent="0.2">
      <c r="A2988" s="66" t="s">
        <v>4800</v>
      </c>
      <c r="B2988" s="66" t="s">
        <v>9141</v>
      </c>
      <c r="C2988" s="11" t="s">
        <v>6416</v>
      </c>
      <c r="D2988" s="11" t="s">
        <v>6416</v>
      </c>
      <c r="E2988" s="11" t="str">
        <f t="shared" si="46"/>
        <v>S. K. R. - 2</v>
      </c>
      <c r="F2988" s="59" t="s">
        <v>6416</v>
      </c>
      <c r="G2988" s="11" t="s">
        <v>4801</v>
      </c>
      <c r="H2988" s="32">
        <v>2</v>
      </c>
      <c r="I2988" s="39">
        <v>45361</v>
      </c>
      <c r="J2988" s="39">
        <v>45362</v>
      </c>
      <c r="K2988" s="34">
        <v>839.77</v>
      </c>
    </row>
    <row r="2989" spans="1:11" x14ac:dyDescent="0.2">
      <c r="A2989" s="66" t="s">
        <v>4802</v>
      </c>
      <c r="B2989" s="66" t="s">
        <v>9142</v>
      </c>
      <c r="C2989" s="11" t="s">
        <v>6416</v>
      </c>
      <c r="D2989" s="11" t="s">
        <v>6416</v>
      </c>
      <c r="E2989" s="11" t="str">
        <f t="shared" si="46"/>
        <v>S. K. R. - 2</v>
      </c>
      <c r="F2989" s="59" t="s">
        <v>6416</v>
      </c>
      <c r="G2989" s="11" t="s">
        <v>4803</v>
      </c>
      <c r="H2989" s="32">
        <v>2</v>
      </c>
      <c r="I2989" s="39">
        <v>45361</v>
      </c>
      <c r="J2989" s="39">
        <v>45362</v>
      </c>
      <c r="K2989" s="34">
        <v>615.87</v>
      </c>
    </row>
    <row r="2990" spans="1:11" x14ac:dyDescent="0.2">
      <c r="A2990" s="63" t="s">
        <v>4804</v>
      </c>
      <c r="B2990" s="63" t="s">
        <v>9143</v>
      </c>
      <c r="C2990" s="8" t="s">
        <v>6416</v>
      </c>
      <c r="D2990" s="8" t="s">
        <v>6416</v>
      </c>
      <c r="E2990" s="8" t="str">
        <f t="shared" si="46"/>
        <v>S. K. R. - 2</v>
      </c>
      <c r="F2990" s="59" t="s">
        <v>6416</v>
      </c>
      <c r="G2990" s="8" t="s">
        <v>4805</v>
      </c>
      <c r="H2990" s="23">
        <v>2</v>
      </c>
      <c r="I2990" s="35">
        <v>45363</v>
      </c>
      <c r="J2990" s="35">
        <v>45364</v>
      </c>
      <c r="K2990" s="42">
        <v>1813.28</v>
      </c>
    </row>
    <row r="2991" spans="1:11" x14ac:dyDescent="0.2">
      <c r="A2991" s="69" t="s">
        <v>1277</v>
      </c>
      <c r="B2991" s="69"/>
      <c r="C2991" s="3" t="s">
        <v>6719</v>
      </c>
      <c r="D2991" s="3" t="s">
        <v>6719</v>
      </c>
      <c r="E2991" s="3" t="str">
        <f t="shared" si="46"/>
        <v>S. K. CL.</v>
      </c>
      <c r="F2991" s="59" t="s">
        <v>1277</v>
      </c>
      <c r="G2991" s="3"/>
      <c r="H2991" s="49">
        <v>5</v>
      </c>
      <c r="I2991" s="50">
        <v>45365</v>
      </c>
      <c r="J2991" s="50">
        <v>45370</v>
      </c>
      <c r="K2991" s="52">
        <v>14506.22</v>
      </c>
    </row>
    <row r="2992" spans="1:11" ht="25.5" x14ac:dyDescent="0.2">
      <c r="A2992" s="66" t="s">
        <v>4806</v>
      </c>
      <c r="B2992" s="66" t="s">
        <v>9144</v>
      </c>
      <c r="C2992" s="11" t="s">
        <v>6416</v>
      </c>
      <c r="D2992" s="11" t="s">
        <v>6416</v>
      </c>
      <c r="E2992" s="11" t="str">
        <f t="shared" si="46"/>
        <v>S. K. CL.</v>
      </c>
      <c r="F2992" s="59" t="s">
        <v>6416</v>
      </c>
      <c r="G2992" s="11" t="s">
        <v>4807</v>
      </c>
      <c r="H2992" s="32">
        <v>3</v>
      </c>
      <c r="I2992" s="39">
        <v>45365</v>
      </c>
      <c r="J2992" s="39">
        <v>45368</v>
      </c>
      <c r="K2992" s="48">
        <v>7772.32</v>
      </c>
    </row>
    <row r="2993" spans="1:11" x14ac:dyDescent="0.2">
      <c r="A2993" s="66" t="s">
        <v>4808</v>
      </c>
      <c r="B2993" s="66" t="s">
        <v>9145</v>
      </c>
      <c r="C2993" s="11" t="s">
        <v>6416</v>
      </c>
      <c r="D2993" s="11" t="s">
        <v>6416</v>
      </c>
      <c r="E2993" s="11" t="str">
        <f t="shared" si="46"/>
        <v>S. K. CL.</v>
      </c>
      <c r="F2993" s="59" t="s">
        <v>6416</v>
      </c>
      <c r="G2993" s="11" t="s">
        <v>4809</v>
      </c>
      <c r="H2993" s="32">
        <v>3</v>
      </c>
      <c r="I2993" s="39">
        <v>45365</v>
      </c>
      <c r="J2993" s="39">
        <v>45368</v>
      </c>
      <c r="K2993" s="48">
        <v>3464.99</v>
      </c>
    </row>
    <row r="2994" spans="1:11" x14ac:dyDescent="0.2">
      <c r="A2994" s="66" t="s">
        <v>4810</v>
      </c>
      <c r="B2994" s="66" t="s">
        <v>9146</v>
      </c>
      <c r="C2994" s="11" t="s">
        <v>6416</v>
      </c>
      <c r="D2994" s="11" t="s">
        <v>6416</v>
      </c>
      <c r="E2994" s="11" t="str">
        <f t="shared" si="46"/>
        <v>S. K. CL.</v>
      </c>
      <c r="F2994" s="59" t="s">
        <v>6416</v>
      </c>
      <c r="G2994" s="11" t="s">
        <v>4811</v>
      </c>
      <c r="H2994" s="32">
        <v>2</v>
      </c>
      <c r="I2994" s="39">
        <v>45367</v>
      </c>
      <c r="J2994" s="39">
        <v>45368</v>
      </c>
      <c r="K2994" s="34">
        <v>839.77</v>
      </c>
    </row>
    <row r="2995" spans="1:11" x14ac:dyDescent="0.2">
      <c r="A2995" s="66" t="s">
        <v>4812</v>
      </c>
      <c r="B2995" s="66" t="s">
        <v>9147</v>
      </c>
      <c r="C2995" s="11" t="s">
        <v>6416</v>
      </c>
      <c r="D2995" s="11" t="s">
        <v>6416</v>
      </c>
      <c r="E2995" s="11" t="str">
        <f t="shared" si="46"/>
        <v>S. K. CL.</v>
      </c>
      <c r="F2995" s="59" t="s">
        <v>6416</v>
      </c>
      <c r="G2995" s="11" t="s">
        <v>4813</v>
      </c>
      <c r="H2995" s="32">
        <v>2</v>
      </c>
      <c r="I2995" s="39">
        <v>45367</v>
      </c>
      <c r="J2995" s="39">
        <v>45368</v>
      </c>
      <c r="K2995" s="34">
        <v>615.87</v>
      </c>
    </row>
    <row r="2996" spans="1:11" x14ac:dyDescent="0.2">
      <c r="A2996" s="63" t="s">
        <v>4814</v>
      </c>
      <c r="B2996" s="63" t="s">
        <v>9148</v>
      </c>
      <c r="C2996" s="8" t="s">
        <v>6416</v>
      </c>
      <c r="D2996" s="8" t="s">
        <v>6416</v>
      </c>
      <c r="E2996" s="8" t="str">
        <f t="shared" si="46"/>
        <v>S. K. CL.</v>
      </c>
      <c r="F2996" s="59" t="s">
        <v>6416</v>
      </c>
      <c r="G2996" s="8" t="s">
        <v>4815</v>
      </c>
      <c r="H2996" s="23">
        <v>2</v>
      </c>
      <c r="I2996" s="35">
        <v>45369</v>
      </c>
      <c r="J2996" s="35">
        <v>45370</v>
      </c>
      <c r="K2996" s="42">
        <v>1813.28</v>
      </c>
    </row>
    <row r="2997" spans="1:11" x14ac:dyDescent="0.2">
      <c r="A2997" s="69" t="s">
        <v>1288</v>
      </c>
      <c r="B2997" s="69"/>
      <c r="C2997" s="3" t="s">
        <v>6720</v>
      </c>
      <c r="D2997" s="3" t="s">
        <v>6720</v>
      </c>
      <c r="E2997" s="3" t="str">
        <f t="shared" si="46"/>
        <v>S. K. CR.</v>
      </c>
      <c r="F2997" s="59" t="s">
        <v>1288</v>
      </c>
      <c r="G2997" s="3"/>
      <c r="H2997" s="49">
        <v>5</v>
      </c>
      <c r="I2997" s="50">
        <v>45371</v>
      </c>
      <c r="J2997" s="50">
        <v>45376</v>
      </c>
      <c r="K2997" s="52">
        <v>14506.22</v>
      </c>
    </row>
    <row r="2998" spans="1:11" ht="25.5" x14ac:dyDescent="0.2">
      <c r="A2998" s="66" t="s">
        <v>4816</v>
      </c>
      <c r="B2998" s="66" t="s">
        <v>9149</v>
      </c>
      <c r="C2998" s="11" t="s">
        <v>6416</v>
      </c>
      <c r="D2998" s="11" t="s">
        <v>6416</v>
      </c>
      <c r="E2998" s="11" t="str">
        <f t="shared" si="46"/>
        <v>S. K. CR.</v>
      </c>
      <c r="F2998" s="59" t="s">
        <v>6416</v>
      </c>
      <c r="G2998" s="11" t="s">
        <v>4817</v>
      </c>
      <c r="H2998" s="32">
        <v>3</v>
      </c>
      <c r="I2998" s="39">
        <v>45371</v>
      </c>
      <c r="J2998" s="39">
        <v>45374</v>
      </c>
      <c r="K2998" s="48">
        <v>7772.32</v>
      </c>
    </row>
    <row r="2999" spans="1:11" x14ac:dyDescent="0.2">
      <c r="A2999" s="66" t="s">
        <v>4818</v>
      </c>
      <c r="B2999" s="66" t="s">
        <v>9150</v>
      </c>
      <c r="C2999" s="11" t="s">
        <v>6416</v>
      </c>
      <c r="D2999" s="11" t="s">
        <v>6416</v>
      </c>
      <c r="E2999" s="11" t="str">
        <f t="shared" si="46"/>
        <v>S. K. CR.</v>
      </c>
      <c r="F2999" s="59" t="s">
        <v>6416</v>
      </c>
      <c r="G2999" s="11" t="s">
        <v>4819</v>
      </c>
      <c r="H2999" s="32">
        <v>3</v>
      </c>
      <c r="I2999" s="39">
        <v>45371</v>
      </c>
      <c r="J2999" s="39">
        <v>45374</v>
      </c>
      <c r="K2999" s="48">
        <v>3464.99</v>
      </c>
    </row>
    <row r="3000" spans="1:11" x14ac:dyDescent="0.2">
      <c r="A3000" s="66" t="s">
        <v>4820</v>
      </c>
      <c r="B3000" s="66" t="s">
        <v>9151</v>
      </c>
      <c r="C3000" s="11" t="s">
        <v>6416</v>
      </c>
      <c r="D3000" s="11" t="s">
        <v>6416</v>
      </c>
      <c r="E3000" s="11" t="str">
        <f t="shared" si="46"/>
        <v>S. K. CR.</v>
      </c>
      <c r="F3000" s="59" t="s">
        <v>6416</v>
      </c>
      <c r="G3000" s="11" t="s">
        <v>4821</v>
      </c>
      <c r="H3000" s="32">
        <v>2</v>
      </c>
      <c r="I3000" s="39">
        <v>45372</v>
      </c>
      <c r="J3000" s="39">
        <v>45374</v>
      </c>
      <c r="K3000" s="34">
        <v>839.77</v>
      </c>
    </row>
    <row r="3001" spans="1:11" x14ac:dyDescent="0.2">
      <c r="A3001" s="66" t="s">
        <v>4822</v>
      </c>
      <c r="B3001" s="66" t="s">
        <v>9152</v>
      </c>
      <c r="C3001" s="11" t="s">
        <v>6416</v>
      </c>
      <c r="D3001" s="11" t="s">
        <v>6416</v>
      </c>
      <c r="E3001" s="11" t="str">
        <f t="shared" si="46"/>
        <v>S. K. CR.</v>
      </c>
      <c r="F3001" s="59" t="s">
        <v>6416</v>
      </c>
      <c r="G3001" s="11" t="s">
        <v>4823</v>
      </c>
      <c r="H3001" s="32">
        <v>2</v>
      </c>
      <c r="I3001" s="39">
        <v>45372</v>
      </c>
      <c r="J3001" s="39">
        <v>45374</v>
      </c>
      <c r="K3001" s="34">
        <v>615.87</v>
      </c>
    </row>
    <row r="3002" spans="1:11" x14ac:dyDescent="0.2">
      <c r="A3002" s="63" t="s">
        <v>4824</v>
      </c>
      <c r="B3002" s="63" t="s">
        <v>9153</v>
      </c>
      <c r="C3002" s="8" t="s">
        <v>6416</v>
      </c>
      <c r="D3002" s="8" t="s">
        <v>6416</v>
      </c>
      <c r="E3002" s="8" t="str">
        <f t="shared" si="46"/>
        <v>S. K. CR.</v>
      </c>
      <c r="F3002" s="59" t="s">
        <v>6416</v>
      </c>
      <c r="G3002" s="8" t="s">
        <v>4825</v>
      </c>
      <c r="H3002" s="23">
        <v>2</v>
      </c>
      <c r="I3002" s="35">
        <v>45375</v>
      </c>
      <c r="J3002" s="35">
        <v>45376</v>
      </c>
      <c r="K3002" s="42">
        <v>1813.28</v>
      </c>
    </row>
    <row r="3003" spans="1:11" x14ac:dyDescent="0.2">
      <c r="A3003" s="69" t="s">
        <v>1222</v>
      </c>
      <c r="B3003" s="69"/>
      <c r="C3003" s="3" t="s">
        <v>6714</v>
      </c>
      <c r="D3003" s="3" t="s">
        <v>6714</v>
      </c>
      <c r="E3003" s="3" t="str">
        <f t="shared" si="46"/>
        <v>S. DQ. R.</v>
      </c>
      <c r="F3003" s="59" t="s">
        <v>1222</v>
      </c>
      <c r="G3003" s="3"/>
      <c r="H3003" s="49">
        <v>5</v>
      </c>
      <c r="I3003" s="50">
        <v>45377</v>
      </c>
      <c r="J3003" s="50">
        <v>45382</v>
      </c>
      <c r="K3003" s="52">
        <v>14506.22</v>
      </c>
    </row>
    <row r="3004" spans="1:11" ht="25.5" x14ac:dyDescent="0.2">
      <c r="A3004" s="66" t="s">
        <v>4826</v>
      </c>
      <c r="B3004" s="66" t="s">
        <v>9154</v>
      </c>
      <c r="C3004" s="11" t="s">
        <v>6416</v>
      </c>
      <c r="D3004" s="11" t="s">
        <v>6416</v>
      </c>
      <c r="E3004" s="11" t="str">
        <f t="shared" si="46"/>
        <v>S. DQ. R.</v>
      </c>
      <c r="F3004" s="59" t="s">
        <v>6416</v>
      </c>
      <c r="G3004" s="11" t="s">
        <v>4827</v>
      </c>
      <c r="H3004" s="32">
        <v>3</v>
      </c>
      <c r="I3004" s="39">
        <v>45377</v>
      </c>
      <c r="J3004" s="39">
        <v>45379</v>
      </c>
      <c r="K3004" s="48">
        <v>7772.32</v>
      </c>
    </row>
    <row r="3005" spans="1:11" x14ac:dyDescent="0.2">
      <c r="A3005" s="66" t="s">
        <v>4828</v>
      </c>
      <c r="B3005" s="66" t="s">
        <v>9155</v>
      </c>
      <c r="C3005" s="11" t="s">
        <v>6416</v>
      </c>
      <c r="D3005" s="11" t="s">
        <v>6416</v>
      </c>
      <c r="E3005" s="11" t="str">
        <f t="shared" si="46"/>
        <v>S. DQ. R.</v>
      </c>
      <c r="F3005" s="59" t="s">
        <v>6416</v>
      </c>
      <c r="G3005" s="11" t="s">
        <v>4829</v>
      </c>
      <c r="H3005" s="32">
        <v>3</v>
      </c>
      <c r="I3005" s="39">
        <v>45377</v>
      </c>
      <c r="J3005" s="39">
        <v>45379</v>
      </c>
      <c r="K3005" s="48">
        <v>3464.99</v>
      </c>
    </row>
    <row r="3006" spans="1:11" x14ac:dyDescent="0.2">
      <c r="A3006" s="66" t="s">
        <v>4830</v>
      </c>
      <c r="B3006" s="66" t="s">
        <v>9156</v>
      </c>
      <c r="C3006" s="11" t="s">
        <v>6416</v>
      </c>
      <c r="D3006" s="11" t="s">
        <v>6416</v>
      </c>
      <c r="E3006" s="11" t="str">
        <f t="shared" si="46"/>
        <v>S. DQ. R.</v>
      </c>
      <c r="F3006" s="59" t="s">
        <v>6416</v>
      </c>
      <c r="G3006" s="11" t="s">
        <v>4831</v>
      </c>
      <c r="H3006" s="32">
        <v>2</v>
      </c>
      <c r="I3006" s="39">
        <v>45378</v>
      </c>
      <c r="J3006" s="39">
        <v>45379</v>
      </c>
      <c r="K3006" s="34">
        <v>839.77</v>
      </c>
    </row>
    <row r="3007" spans="1:11" x14ac:dyDescent="0.2">
      <c r="A3007" s="66" t="s">
        <v>4832</v>
      </c>
      <c r="B3007" s="66" t="s">
        <v>9157</v>
      </c>
      <c r="C3007" s="11" t="s">
        <v>6416</v>
      </c>
      <c r="D3007" s="11" t="s">
        <v>6416</v>
      </c>
      <c r="E3007" s="11" t="str">
        <f t="shared" si="46"/>
        <v>S. DQ. R.</v>
      </c>
      <c r="F3007" s="59" t="s">
        <v>6416</v>
      </c>
      <c r="G3007" s="11" t="s">
        <v>4833</v>
      </c>
      <c r="H3007" s="32">
        <v>2</v>
      </c>
      <c r="I3007" s="39">
        <v>45378</v>
      </c>
      <c r="J3007" s="39">
        <v>45379</v>
      </c>
      <c r="K3007" s="34">
        <v>615.87</v>
      </c>
    </row>
    <row r="3008" spans="1:11" x14ac:dyDescent="0.2">
      <c r="A3008" s="63" t="s">
        <v>4834</v>
      </c>
      <c r="B3008" s="63" t="s">
        <v>9158</v>
      </c>
      <c r="C3008" s="8" t="s">
        <v>6416</v>
      </c>
      <c r="D3008" s="8" t="s">
        <v>6416</v>
      </c>
      <c r="E3008" s="8" t="str">
        <f t="shared" si="46"/>
        <v>S. DQ. R.</v>
      </c>
      <c r="F3008" s="59" t="s">
        <v>6416</v>
      </c>
      <c r="G3008" s="8" t="s">
        <v>4835</v>
      </c>
      <c r="H3008" s="23">
        <v>2</v>
      </c>
      <c r="I3008" s="35">
        <v>45381</v>
      </c>
      <c r="J3008" s="35">
        <v>45382</v>
      </c>
      <c r="K3008" s="42">
        <v>1813.28</v>
      </c>
    </row>
    <row r="3009" spans="1:11" x14ac:dyDescent="0.2">
      <c r="A3009" s="68" t="s">
        <v>4836</v>
      </c>
      <c r="B3009" s="68"/>
      <c r="C3009" s="2" t="s">
        <v>6796</v>
      </c>
      <c r="D3009" s="2" t="s">
        <v>6796</v>
      </c>
      <c r="E3009" s="2" t="str">
        <f t="shared" si="46"/>
        <v>R4 / C1</v>
      </c>
      <c r="F3009" s="59" t="s">
        <v>4836</v>
      </c>
      <c r="G3009" s="2"/>
      <c r="H3009" s="43">
        <v>26</v>
      </c>
      <c r="I3009" s="44">
        <v>45383</v>
      </c>
      <c r="J3009" s="44">
        <v>45416</v>
      </c>
      <c r="K3009" s="47">
        <v>87037.34</v>
      </c>
    </row>
    <row r="3010" spans="1:11" x14ac:dyDescent="0.2">
      <c r="A3010" s="69" t="s">
        <v>1256</v>
      </c>
      <c r="B3010" s="69"/>
      <c r="C3010" s="3" t="s">
        <v>6718</v>
      </c>
      <c r="D3010" s="3" t="s">
        <v>6718</v>
      </c>
      <c r="E3010" s="3" t="str">
        <f t="shared" si="46"/>
        <v>S. K. L.</v>
      </c>
      <c r="F3010" s="59" t="s">
        <v>1256</v>
      </c>
      <c r="G3010" s="3"/>
      <c r="H3010" s="49">
        <v>5</v>
      </c>
      <c r="I3010" s="50">
        <v>45383</v>
      </c>
      <c r="J3010" s="50">
        <v>45388</v>
      </c>
      <c r="K3010" s="52">
        <v>14506.22</v>
      </c>
    </row>
    <row r="3011" spans="1:11" ht="25.5" x14ac:dyDescent="0.2">
      <c r="A3011" s="66" t="s">
        <v>4837</v>
      </c>
      <c r="B3011" s="66" t="s">
        <v>9159</v>
      </c>
      <c r="C3011" s="11" t="s">
        <v>6416</v>
      </c>
      <c r="D3011" s="11" t="s">
        <v>6416</v>
      </c>
      <c r="E3011" s="11" t="str">
        <f t="shared" si="46"/>
        <v>S. K. L.</v>
      </c>
      <c r="F3011" s="59" t="s">
        <v>6416</v>
      </c>
      <c r="G3011" s="11" t="s">
        <v>4838</v>
      </c>
      <c r="H3011" s="32">
        <v>3</v>
      </c>
      <c r="I3011" s="39">
        <v>45383</v>
      </c>
      <c r="J3011" s="39">
        <v>45385</v>
      </c>
      <c r="K3011" s="48">
        <v>7772.32</v>
      </c>
    </row>
    <row r="3012" spans="1:11" x14ac:dyDescent="0.2">
      <c r="A3012" s="66" t="s">
        <v>4839</v>
      </c>
      <c r="B3012" s="66" t="s">
        <v>9160</v>
      </c>
      <c r="C3012" s="11" t="s">
        <v>6416</v>
      </c>
      <c r="D3012" s="11" t="s">
        <v>6416</v>
      </c>
      <c r="E3012" s="11" t="str">
        <f t="shared" si="46"/>
        <v>S. K. L.</v>
      </c>
      <c r="F3012" s="59" t="s">
        <v>6416</v>
      </c>
      <c r="G3012" s="11" t="s">
        <v>4840</v>
      </c>
      <c r="H3012" s="32">
        <v>3</v>
      </c>
      <c r="I3012" s="39">
        <v>45383</v>
      </c>
      <c r="J3012" s="39">
        <v>45385</v>
      </c>
      <c r="K3012" s="48">
        <v>3464.99</v>
      </c>
    </row>
    <row r="3013" spans="1:11" x14ac:dyDescent="0.2">
      <c r="A3013" s="66" t="s">
        <v>4841</v>
      </c>
      <c r="B3013" s="66" t="s">
        <v>9161</v>
      </c>
      <c r="C3013" s="11" t="s">
        <v>6416</v>
      </c>
      <c r="D3013" s="11" t="s">
        <v>6416</v>
      </c>
      <c r="E3013" s="11" t="str">
        <f t="shared" si="46"/>
        <v>S. K. L.</v>
      </c>
      <c r="F3013" s="59" t="s">
        <v>6416</v>
      </c>
      <c r="G3013" s="11" t="s">
        <v>4842</v>
      </c>
      <c r="H3013" s="32">
        <v>2</v>
      </c>
      <c r="I3013" s="39">
        <v>45384</v>
      </c>
      <c r="J3013" s="39">
        <v>45385</v>
      </c>
      <c r="K3013" s="34">
        <v>839.77</v>
      </c>
    </row>
    <row r="3014" spans="1:11" x14ac:dyDescent="0.2">
      <c r="A3014" s="66" t="s">
        <v>4843</v>
      </c>
      <c r="B3014" s="66" t="s">
        <v>9162</v>
      </c>
      <c r="C3014" s="11" t="s">
        <v>6416</v>
      </c>
      <c r="D3014" s="11" t="s">
        <v>6416</v>
      </c>
      <c r="E3014" s="11" t="str">
        <f t="shared" si="46"/>
        <v>S. K. L.</v>
      </c>
      <c r="F3014" s="59" t="s">
        <v>6416</v>
      </c>
      <c r="G3014" s="11" t="s">
        <v>4844</v>
      </c>
      <c r="H3014" s="32">
        <v>2</v>
      </c>
      <c r="I3014" s="39">
        <v>45384</v>
      </c>
      <c r="J3014" s="39">
        <v>45385</v>
      </c>
      <c r="K3014" s="34">
        <v>615.87</v>
      </c>
    </row>
    <row r="3015" spans="1:11" x14ac:dyDescent="0.2">
      <c r="A3015" s="63" t="s">
        <v>4845</v>
      </c>
      <c r="B3015" s="63" t="s">
        <v>9163</v>
      </c>
      <c r="C3015" s="8" t="s">
        <v>6416</v>
      </c>
      <c r="D3015" s="8" t="s">
        <v>6416</v>
      </c>
      <c r="E3015" s="8" t="str">
        <f t="shared" ref="E3015:E3078" si="47">IF(C3015="",E3014,C3015)</f>
        <v>S. K. L.</v>
      </c>
      <c r="F3015" s="59" t="s">
        <v>6416</v>
      </c>
      <c r="G3015" s="8" t="s">
        <v>4846</v>
      </c>
      <c r="H3015" s="23">
        <v>2</v>
      </c>
      <c r="I3015" s="35">
        <v>45386</v>
      </c>
      <c r="J3015" s="35">
        <v>45388</v>
      </c>
      <c r="K3015" s="42">
        <v>1813.28</v>
      </c>
    </row>
    <row r="3016" spans="1:11" x14ac:dyDescent="0.2">
      <c r="A3016" s="69" t="s">
        <v>1200</v>
      </c>
      <c r="B3016" s="69"/>
      <c r="C3016" s="3" t="s">
        <v>6712</v>
      </c>
      <c r="D3016" s="3" t="s">
        <v>6712</v>
      </c>
      <c r="E3016" s="3" t="str">
        <f t="shared" si="47"/>
        <v>S. K. R.</v>
      </c>
      <c r="F3016" s="59" t="s">
        <v>1200</v>
      </c>
      <c r="G3016" s="3"/>
      <c r="H3016" s="49">
        <v>5</v>
      </c>
      <c r="I3016" s="50">
        <v>45389</v>
      </c>
      <c r="J3016" s="50">
        <v>45397</v>
      </c>
      <c r="K3016" s="52">
        <v>14506.22</v>
      </c>
    </row>
    <row r="3017" spans="1:11" ht="25.5" x14ac:dyDescent="0.2">
      <c r="A3017" s="66" t="s">
        <v>4847</v>
      </c>
      <c r="B3017" s="66" t="s">
        <v>9164</v>
      </c>
      <c r="C3017" s="11" t="s">
        <v>6416</v>
      </c>
      <c r="D3017" s="11" t="s">
        <v>6416</v>
      </c>
      <c r="E3017" s="11" t="str">
        <f t="shared" si="47"/>
        <v>S. K. R.</v>
      </c>
      <c r="F3017" s="59" t="s">
        <v>6416</v>
      </c>
      <c r="G3017" s="11" t="s">
        <v>4848</v>
      </c>
      <c r="H3017" s="32">
        <v>3</v>
      </c>
      <c r="I3017" s="39">
        <v>45389</v>
      </c>
      <c r="J3017" s="39">
        <v>45391</v>
      </c>
      <c r="K3017" s="48">
        <v>7772.32</v>
      </c>
    </row>
    <row r="3018" spans="1:11" x14ac:dyDescent="0.2">
      <c r="A3018" s="66" t="s">
        <v>4849</v>
      </c>
      <c r="B3018" s="66" t="s">
        <v>9165</v>
      </c>
      <c r="C3018" s="11" t="s">
        <v>6416</v>
      </c>
      <c r="D3018" s="11" t="s">
        <v>6416</v>
      </c>
      <c r="E3018" s="11" t="str">
        <f t="shared" si="47"/>
        <v>S. K. R.</v>
      </c>
      <c r="F3018" s="59" t="s">
        <v>6416</v>
      </c>
      <c r="G3018" s="11" t="s">
        <v>4850</v>
      </c>
      <c r="H3018" s="32">
        <v>3</v>
      </c>
      <c r="I3018" s="39">
        <v>45389</v>
      </c>
      <c r="J3018" s="39">
        <v>45391</v>
      </c>
      <c r="K3018" s="48">
        <v>3464.99</v>
      </c>
    </row>
    <row r="3019" spans="1:11" x14ac:dyDescent="0.2">
      <c r="A3019" s="66" t="s">
        <v>4851</v>
      </c>
      <c r="B3019" s="66" t="s">
        <v>9166</v>
      </c>
      <c r="C3019" s="11" t="s">
        <v>6416</v>
      </c>
      <c r="D3019" s="11" t="s">
        <v>6416</v>
      </c>
      <c r="E3019" s="11" t="str">
        <f t="shared" si="47"/>
        <v>S. K. R.</v>
      </c>
      <c r="F3019" s="59" t="s">
        <v>6416</v>
      </c>
      <c r="G3019" s="11" t="s">
        <v>4852</v>
      </c>
      <c r="H3019" s="32">
        <v>2</v>
      </c>
      <c r="I3019" s="39">
        <v>45390</v>
      </c>
      <c r="J3019" s="39">
        <v>45391</v>
      </c>
      <c r="K3019" s="34">
        <v>839.77</v>
      </c>
    </row>
    <row r="3020" spans="1:11" x14ac:dyDescent="0.2">
      <c r="A3020" s="66" t="s">
        <v>4853</v>
      </c>
      <c r="B3020" s="66" t="s">
        <v>9167</v>
      </c>
      <c r="C3020" s="11" t="s">
        <v>6416</v>
      </c>
      <c r="D3020" s="11" t="s">
        <v>6416</v>
      </c>
      <c r="E3020" s="11" t="str">
        <f t="shared" si="47"/>
        <v>S. K. R.</v>
      </c>
      <c r="F3020" s="59" t="s">
        <v>6416</v>
      </c>
      <c r="G3020" s="11" t="s">
        <v>4854</v>
      </c>
      <c r="H3020" s="32">
        <v>2</v>
      </c>
      <c r="I3020" s="39">
        <v>45390</v>
      </c>
      <c r="J3020" s="39">
        <v>45391</v>
      </c>
      <c r="K3020" s="34">
        <v>615.87</v>
      </c>
    </row>
    <row r="3021" spans="1:11" x14ac:dyDescent="0.2">
      <c r="A3021" s="63" t="s">
        <v>4855</v>
      </c>
      <c r="B3021" s="63" t="s">
        <v>9168</v>
      </c>
      <c r="C3021" s="8" t="s">
        <v>6416</v>
      </c>
      <c r="D3021" s="8" t="s">
        <v>6416</v>
      </c>
      <c r="E3021" s="8" t="str">
        <f t="shared" si="47"/>
        <v>S. K. R.</v>
      </c>
      <c r="F3021" s="59" t="s">
        <v>6416</v>
      </c>
      <c r="G3021" s="8" t="s">
        <v>4856</v>
      </c>
      <c r="H3021" s="23">
        <v>2</v>
      </c>
      <c r="I3021" s="35">
        <v>45396</v>
      </c>
      <c r="J3021" s="35">
        <v>45397</v>
      </c>
      <c r="K3021" s="42">
        <v>1813.28</v>
      </c>
    </row>
    <row r="3022" spans="1:11" x14ac:dyDescent="0.2">
      <c r="A3022" s="69" t="s">
        <v>1288</v>
      </c>
      <c r="B3022" s="69"/>
      <c r="C3022" s="3" t="s">
        <v>6720</v>
      </c>
      <c r="D3022" s="3" t="s">
        <v>6720</v>
      </c>
      <c r="E3022" s="3" t="str">
        <f t="shared" si="47"/>
        <v>S. K. CR.</v>
      </c>
      <c r="F3022" s="59" t="s">
        <v>1288</v>
      </c>
      <c r="G3022" s="3"/>
      <c r="H3022" s="49">
        <v>5</v>
      </c>
      <c r="I3022" s="50">
        <v>45398</v>
      </c>
      <c r="J3022" s="50">
        <v>45403</v>
      </c>
      <c r="K3022" s="52">
        <v>14506.22</v>
      </c>
    </row>
    <row r="3023" spans="1:11" ht="25.5" x14ac:dyDescent="0.2">
      <c r="A3023" s="66" t="s">
        <v>4857</v>
      </c>
      <c r="B3023" s="66" t="s">
        <v>9169</v>
      </c>
      <c r="C3023" s="11" t="s">
        <v>6416</v>
      </c>
      <c r="D3023" s="11" t="s">
        <v>6416</v>
      </c>
      <c r="E3023" s="11" t="str">
        <f t="shared" si="47"/>
        <v>S. K. CR.</v>
      </c>
      <c r="F3023" s="59" t="s">
        <v>6416</v>
      </c>
      <c r="G3023" s="11" t="s">
        <v>4858</v>
      </c>
      <c r="H3023" s="32">
        <v>3</v>
      </c>
      <c r="I3023" s="39">
        <v>45398</v>
      </c>
      <c r="J3023" s="39">
        <v>45400</v>
      </c>
      <c r="K3023" s="48">
        <v>7772.32</v>
      </c>
    </row>
    <row r="3024" spans="1:11" x14ac:dyDescent="0.2">
      <c r="A3024" s="66" t="s">
        <v>4859</v>
      </c>
      <c r="B3024" s="66" t="s">
        <v>9170</v>
      </c>
      <c r="C3024" s="11" t="s">
        <v>6416</v>
      </c>
      <c r="D3024" s="11" t="s">
        <v>6416</v>
      </c>
      <c r="E3024" s="11" t="str">
        <f t="shared" si="47"/>
        <v>S. K. CR.</v>
      </c>
      <c r="F3024" s="59" t="s">
        <v>6416</v>
      </c>
      <c r="G3024" s="11" t="s">
        <v>4860</v>
      </c>
      <c r="H3024" s="32">
        <v>3</v>
      </c>
      <c r="I3024" s="39">
        <v>45398</v>
      </c>
      <c r="J3024" s="39">
        <v>45400</v>
      </c>
      <c r="K3024" s="48">
        <v>3464.99</v>
      </c>
    </row>
    <row r="3025" spans="1:11" x14ac:dyDescent="0.2">
      <c r="A3025" s="66" t="s">
        <v>4861</v>
      </c>
      <c r="B3025" s="66" t="s">
        <v>9171</v>
      </c>
      <c r="C3025" s="11" t="s">
        <v>6416</v>
      </c>
      <c r="D3025" s="11" t="s">
        <v>6416</v>
      </c>
      <c r="E3025" s="11" t="str">
        <f t="shared" si="47"/>
        <v>S. K. CR.</v>
      </c>
      <c r="F3025" s="59" t="s">
        <v>6416</v>
      </c>
      <c r="G3025" s="11" t="s">
        <v>4862</v>
      </c>
      <c r="H3025" s="32">
        <v>2</v>
      </c>
      <c r="I3025" s="39">
        <v>45399</v>
      </c>
      <c r="J3025" s="39">
        <v>45400</v>
      </c>
      <c r="K3025" s="34">
        <v>839.77</v>
      </c>
    </row>
    <row r="3026" spans="1:11" x14ac:dyDescent="0.2">
      <c r="A3026" s="66" t="s">
        <v>4863</v>
      </c>
      <c r="B3026" s="66" t="s">
        <v>9172</v>
      </c>
      <c r="C3026" s="11" t="s">
        <v>6416</v>
      </c>
      <c r="D3026" s="11" t="s">
        <v>6416</v>
      </c>
      <c r="E3026" s="11" t="str">
        <f t="shared" si="47"/>
        <v>S. K. CR.</v>
      </c>
      <c r="F3026" s="59" t="s">
        <v>6416</v>
      </c>
      <c r="G3026" s="11" t="s">
        <v>4864</v>
      </c>
      <c r="H3026" s="32">
        <v>2</v>
      </c>
      <c r="I3026" s="39">
        <v>45399</v>
      </c>
      <c r="J3026" s="39">
        <v>45400</v>
      </c>
      <c r="K3026" s="34">
        <v>615.87</v>
      </c>
    </row>
    <row r="3027" spans="1:11" x14ac:dyDescent="0.2">
      <c r="A3027" s="63" t="s">
        <v>4865</v>
      </c>
      <c r="B3027" s="63" t="s">
        <v>9173</v>
      </c>
      <c r="C3027" s="8" t="s">
        <v>6416</v>
      </c>
      <c r="D3027" s="8" t="s">
        <v>6416</v>
      </c>
      <c r="E3027" s="8" t="str">
        <f t="shared" si="47"/>
        <v>S. K. CR.</v>
      </c>
      <c r="F3027" s="59" t="s">
        <v>6416</v>
      </c>
      <c r="G3027" s="8" t="s">
        <v>4866</v>
      </c>
      <c r="H3027" s="23">
        <v>2</v>
      </c>
      <c r="I3027" s="35">
        <v>45402</v>
      </c>
      <c r="J3027" s="35">
        <v>45403</v>
      </c>
      <c r="K3027" s="42">
        <v>1813.28</v>
      </c>
    </row>
    <row r="3028" spans="1:11" x14ac:dyDescent="0.2">
      <c r="A3028" s="69" t="s">
        <v>2129</v>
      </c>
      <c r="B3028" s="69"/>
      <c r="C3028" s="3" t="s">
        <v>6743</v>
      </c>
      <c r="D3028" s="3" t="s">
        <v>6743</v>
      </c>
      <c r="E3028" s="3" t="str">
        <f t="shared" si="47"/>
        <v>S. DQ. L. - 1</v>
      </c>
      <c r="F3028" s="59" t="s">
        <v>2129</v>
      </c>
      <c r="G3028" s="3"/>
      <c r="H3028" s="49">
        <v>5</v>
      </c>
      <c r="I3028" s="50">
        <v>45404</v>
      </c>
      <c r="J3028" s="50">
        <v>45409</v>
      </c>
      <c r="K3028" s="52">
        <v>14506.22</v>
      </c>
    </row>
    <row r="3029" spans="1:11" ht="25.5" x14ac:dyDescent="0.2">
      <c r="A3029" s="66" t="s">
        <v>4867</v>
      </c>
      <c r="B3029" s="66" t="s">
        <v>9174</v>
      </c>
      <c r="C3029" s="11" t="s">
        <v>6416</v>
      </c>
      <c r="D3029" s="11" t="s">
        <v>6416</v>
      </c>
      <c r="E3029" s="11" t="str">
        <f t="shared" si="47"/>
        <v>S. DQ. L. - 1</v>
      </c>
      <c r="F3029" s="59" t="s">
        <v>6416</v>
      </c>
      <c r="G3029" s="11" t="s">
        <v>4868</v>
      </c>
      <c r="H3029" s="32">
        <v>3</v>
      </c>
      <c r="I3029" s="39">
        <v>45404</v>
      </c>
      <c r="J3029" s="39">
        <v>45406</v>
      </c>
      <c r="K3029" s="48">
        <v>7772.32</v>
      </c>
    </row>
    <row r="3030" spans="1:11" x14ac:dyDescent="0.2">
      <c r="A3030" s="66" t="s">
        <v>4869</v>
      </c>
      <c r="B3030" s="66" t="s">
        <v>9175</v>
      </c>
      <c r="C3030" s="11" t="s">
        <v>6416</v>
      </c>
      <c r="D3030" s="11" t="s">
        <v>6416</v>
      </c>
      <c r="E3030" s="11" t="str">
        <f t="shared" si="47"/>
        <v>S. DQ. L. - 1</v>
      </c>
      <c r="F3030" s="59" t="s">
        <v>6416</v>
      </c>
      <c r="G3030" s="11" t="s">
        <v>4870</v>
      </c>
      <c r="H3030" s="32">
        <v>3</v>
      </c>
      <c r="I3030" s="39">
        <v>45404</v>
      </c>
      <c r="J3030" s="39">
        <v>45406</v>
      </c>
      <c r="K3030" s="48">
        <v>3464.99</v>
      </c>
    </row>
    <row r="3031" spans="1:11" x14ac:dyDescent="0.2">
      <c r="A3031" s="66" t="s">
        <v>4871</v>
      </c>
      <c r="B3031" s="66" t="s">
        <v>9176</v>
      </c>
      <c r="C3031" s="11" t="s">
        <v>6416</v>
      </c>
      <c r="D3031" s="11" t="s">
        <v>6416</v>
      </c>
      <c r="E3031" s="11" t="str">
        <f t="shared" si="47"/>
        <v>S. DQ. L. - 1</v>
      </c>
      <c r="F3031" s="59" t="s">
        <v>6416</v>
      </c>
      <c r="G3031" s="11" t="s">
        <v>4872</v>
      </c>
      <c r="H3031" s="32">
        <v>2</v>
      </c>
      <c r="I3031" s="39">
        <v>45405</v>
      </c>
      <c r="J3031" s="39">
        <v>45406</v>
      </c>
      <c r="K3031" s="34">
        <v>839.77</v>
      </c>
    </row>
    <row r="3032" spans="1:11" x14ac:dyDescent="0.2">
      <c r="A3032" s="66" t="s">
        <v>4873</v>
      </c>
      <c r="B3032" s="66" t="s">
        <v>9177</v>
      </c>
      <c r="C3032" s="11" t="s">
        <v>6416</v>
      </c>
      <c r="D3032" s="11" t="s">
        <v>6416</v>
      </c>
      <c r="E3032" s="11" t="str">
        <f t="shared" si="47"/>
        <v>S. DQ. L. - 1</v>
      </c>
      <c r="F3032" s="59" t="s">
        <v>6416</v>
      </c>
      <c r="G3032" s="11" t="s">
        <v>4874</v>
      </c>
      <c r="H3032" s="32">
        <v>2</v>
      </c>
      <c r="I3032" s="39">
        <v>45405</v>
      </c>
      <c r="J3032" s="39">
        <v>45406</v>
      </c>
      <c r="K3032" s="34">
        <v>615.87</v>
      </c>
    </row>
    <row r="3033" spans="1:11" x14ac:dyDescent="0.2">
      <c r="A3033" s="63" t="s">
        <v>4875</v>
      </c>
      <c r="B3033" s="63" t="s">
        <v>9178</v>
      </c>
      <c r="C3033" s="8" t="s">
        <v>6416</v>
      </c>
      <c r="D3033" s="8" t="s">
        <v>6416</v>
      </c>
      <c r="E3033" s="8" t="str">
        <f t="shared" si="47"/>
        <v>S. DQ. L. - 1</v>
      </c>
      <c r="F3033" s="59" t="s">
        <v>6416</v>
      </c>
      <c r="G3033" s="8" t="s">
        <v>4876</v>
      </c>
      <c r="H3033" s="23">
        <v>2</v>
      </c>
      <c r="I3033" s="35">
        <v>45407</v>
      </c>
      <c r="J3033" s="35">
        <v>45409</v>
      </c>
      <c r="K3033" s="42">
        <v>1813.28</v>
      </c>
    </row>
    <row r="3034" spans="1:11" x14ac:dyDescent="0.2">
      <c r="A3034" s="69" t="s">
        <v>2140</v>
      </c>
      <c r="B3034" s="69"/>
      <c r="C3034" s="3" t="s">
        <v>6744</v>
      </c>
      <c r="D3034" s="3" t="s">
        <v>6744</v>
      </c>
      <c r="E3034" s="3" t="str">
        <f t="shared" si="47"/>
        <v>S. DQ. L. - 2</v>
      </c>
      <c r="F3034" s="59" t="s">
        <v>2140</v>
      </c>
      <c r="G3034" s="3"/>
      <c r="H3034" s="49">
        <v>5</v>
      </c>
      <c r="I3034" s="50">
        <v>45410</v>
      </c>
      <c r="J3034" s="50">
        <v>45414</v>
      </c>
      <c r="K3034" s="52">
        <v>14506.22</v>
      </c>
    </row>
    <row r="3035" spans="1:11" ht="25.5" x14ac:dyDescent="0.2">
      <c r="A3035" s="66" t="s">
        <v>4877</v>
      </c>
      <c r="B3035" s="66" t="s">
        <v>9179</v>
      </c>
      <c r="C3035" s="11" t="s">
        <v>6416</v>
      </c>
      <c r="D3035" s="11" t="s">
        <v>6416</v>
      </c>
      <c r="E3035" s="11" t="str">
        <f t="shared" si="47"/>
        <v>S. DQ. L. - 2</v>
      </c>
      <c r="F3035" s="59" t="s">
        <v>6416</v>
      </c>
      <c r="G3035" s="11" t="s">
        <v>4878</v>
      </c>
      <c r="H3035" s="32">
        <v>3</v>
      </c>
      <c r="I3035" s="39">
        <v>45410</v>
      </c>
      <c r="J3035" s="39">
        <v>45412</v>
      </c>
      <c r="K3035" s="48">
        <v>7772.32</v>
      </c>
    </row>
    <row r="3036" spans="1:11" x14ac:dyDescent="0.2">
      <c r="A3036" s="66" t="s">
        <v>4879</v>
      </c>
      <c r="B3036" s="66" t="s">
        <v>9180</v>
      </c>
      <c r="C3036" s="11" t="s">
        <v>6416</v>
      </c>
      <c r="D3036" s="11" t="s">
        <v>6416</v>
      </c>
      <c r="E3036" s="11" t="str">
        <f t="shared" si="47"/>
        <v>S. DQ. L. - 2</v>
      </c>
      <c r="F3036" s="59" t="s">
        <v>6416</v>
      </c>
      <c r="G3036" s="11" t="s">
        <v>4880</v>
      </c>
      <c r="H3036" s="32">
        <v>3</v>
      </c>
      <c r="I3036" s="39">
        <v>45410</v>
      </c>
      <c r="J3036" s="39">
        <v>45412</v>
      </c>
      <c r="K3036" s="48">
        <v>3464.99</v>
      </c>
    </row>
    <row r="3037" spans="1:11" x14ac:dyDescent="0.2">
      <c r="A3037" s="66" t="s">
        <v>4881</v>
      </c>
      <c r="B3037" s="66" t="s">
        <v>9181</v>
      </c>
      <c r="C3037" s="11" t="s">
        <v>6416</v>
      </c>
      <c r="D3037" s="11" t="s">
        <v>6416</v>
      </c>
      <c r="E3037" s="11" t="str">
        <f t="shared" si="47"/>
        <v>S. DQ. L. - 2</v>
      </c>
      <c r="F3037" s="59" t="s">
        <v>6416</v>
      </c>
      <c r="G3037" s="11" t="s">
        <v>4882</v>
      </c>
      <c r="H3037" s="32">
        <v>2</v>
      </c>
      <c r="I3037" s="39">
        <v>45411</v>
      </c>
      <c r="J3037" s="39">
        <v>45412</v>
      </c>
      <c r="K3037" s="34">
        <v>839.77</v>
      </c>
    </row>
    <row r="3038" spans="1:11" x14ac:dyDescent="0.2">
      <c r="A3038" s="66" t="s">
        <v>4883</v>
      </c>
      <c r="B3038" s="66" t="s">
        <v>9182</v>
      </c>
      <c r="C3038" s="11" t="s">
        <v>6416</v>
      </c>
      <c r="D3038" s="11" t="s">
        <v>6416</v>
      </c>
      <c r="E3038" s="11" t="str">
        <f t="shared" si="47"/>
        <v>S. DQ. L. - 2</v>
      </c>
      <c r="F3038" s="59" t="s">
        <v>6416</v>
      </c>
      <c r="G3038" s="11" t="s">
        <v>4884</v>
      </c>
      <c r="H3038" s="32">
        <v>2</v>
      </c>
      <c r="I3038" s="39">
        <v>45411</v>
      </c>
      <c r="J3038" s="39">
        <v>45412</v>
      </c>
      <c r="K3038" s="34">
        <v>615.87</v>
      </c>
    </row>
    <row r="3039" spans="1:11" x14ac:dyDescent="0.2">
      <c r="A3039" s="63" t="s">
        <v>4885</v>
      </c>
      <c r="B3039" s="63" t="s">
        <v>9183</v>
      </c>
      <c r="C3039" s="8" t="s">
        <v>6416</v>
      </c>
      <c r="D3039" s="8" t="s">
        <v>6416</v>
      </c>
      <c r="E3039" s="8" t="str">
        <f t="shared" si="47"/>
        <v>S. DQ. L. - 2</v>
      </c>
      <c r="F3039" s="59" t="s">
        <v>6416</v>
      </c>
      <c r="G3039" s="8" t="s">
        <v>4886</v>
      </c>
      <c r="H3039" s="23">
        <v>2</v>
      </c>
      <c r="I3039" s="35">
        <v>45413</v>
      </c>
      <c r="J3039" s="35">
        <v>45414</v>
      </c>
      <c r="K3039" s="42">
        <v>1813.28</v>
      </c>
    </row>
    <row r="3040" spans="1:11" x14ac:dyDescent="0.2">
      <c r="A3040" s="69" t="s">
        <v>3367</v>
      </c>
      <c r="B3040" s="69"/>
      <c r="C3040" s="3" t="s">
        <v>6571</v>
      </c>
      <c r="D3040" s="3" t="s">
        <v>6571</v>
      </c>
      <c r="E3040" s="3" t="str">
        <f t="shared" si="47"/>
        <v>2BS</v>
      </c>
      <c r="F3040" s="59" t="s">
        <v>3367</v>
      </c>
      <c r="G3040" s="3"/>
      <c r="H3040" s="49">
        <v>6</v>
      </c>
      <c r="I3040" s="50">
        <v>45410</v>
      </c>
      <c r="J3040" s="50">
        <v>45416</v>
      </c>
      <c r="K3040" s="52">
        <v>14506.22</v>
      </c>
    </row>
    <row r="3041" spans="1:11" ht="25.5" x14ac:dyDescent="0.2">
      <c r="A3041" s="66" t="s">
        <v>4887</v>
      </c>
      <c r="B3041" s="66" t="s">
        <v>9184</v>
      </c>
      <c r="C3041" s="11" t="s">
        <v>6416</v>
      </c>
      <c r="D3041" s="11" t="s">
        <v>6416</v>
      </c>
      <c r="E3041" s="11" t="str">
        <f t="shared" si="47"/>
        <v>2BS</v>
      </c>
      <c r="F3041" s="59" t="s">
        <v>6416</v>
      </c>
      <c r="G3041" s="11" t="s">
        <v>4888</v>
      </c>
      <c r="H3041" s="32">
        <v>4</v>
      </c>
      <c r="I3041" s="39">
        <v>45410</v>
      </c>
      <c r="J3041" s="39">
        <v>45413</v>
      </c>
      <c r="K3041" s="48">
        <v>7772.32</v>
      </c>
    </row>
    <row r="3042" spans="1:11" x14ac:dyDescent="0.2">
      <c r="A3042" s="66" t="s">
        <v>4889</v>
      </c>
      <c r="B3042" s="66" t="s">
        <v>9185</v>
      </c>
      <c r="C3042" s="11" t="s">
        <v>6416</v>
      </c>
      <c r="D3042" s="11" t="s">
        <v>6416</v>
      </c>
      <c r="E3042" s="11" t="str">
        <f t="shared" si="47"/>
        <v>2BS</v>
      </c>
      <c r="F3042" s="59" t="s">
        <v>6416</v>
      </c>
      <c r="G3042" s="11" t="s">
        <v>4890</v>
      </c>
      <c r="H3042" s="32">
        <v>4</v>
      </c>
      <c r="I3042" s="39">
        <v>45410</v>
      </c>
      <c r="J3042" s="39">
        <v>45413</v>
      </c>
      <c r="K3042" s="48">
        <v>3464.99</v>
      </c>
    </row>
    <row r="3043" spans="1:11" x14ac:dyDescent="0.2">
      <c r="A3043" s="66" t="s">
        <v>4891</v>
      </c>
      <c r="B3043" s="66" t="s">
        <v>9186</v>
      </c>
      <c r="C3043" s="11" t="s">
        <v>6416</v>
      </c>
      <c r="D3043" s="11" t="s">
        <v>6416</v>
      </c>
      <c r="E3043" s="11" t="str">
        <f t="shared" si="47"/>
        <v>2BS</v>
      </c>
      <c r="F3043" s="59" t="s">
        <v>6416</v>
      </c>
      <c r="G3043" s="11" t="s">
        <v>4892</v>
      </c>
      <c r="H3043" s="32">
        <v>2</v>
      </c>
      <c r="I3043" s="39">
        <v>45412</v>
      </c>
      <c r="J3043" s="39">
        <v>45413</v>
      </c>
      <c r="K3043" s="34">
        <v>839.77</v>
      </c>
    </row>
    <row r="3044" spans="1:11" x14ac:dyDescent="0.2">
      <c r="A3044" s="66" t="s">
        <v>4893</v>
      </c>
      <c r="B3044" s="66" t="s">
        <v>9187</v>
      </c>
      <c r="C3044" s="11" t="s">
        <v>6416</v>
      </c>
      <c r="D3044" s="11" t="s">
        <v>6416</v>
      </c>
      <c r="E3044" s="11" t="str">
        <f t="shared" si="47"/>
        <v>2BS</v>
      </c>
      <c r="F3044" s="59" t="s">
        <v>6416</v>
      </c>
      <c r="G3044" s="11" t="s">
        <v>4894</v>
      </c>
      <c r="H3044" s="32">
        <v>2</v>
      </c>
      <c r="I3044" s="39">
        <v>45412</v>
      </c>
      <c r="J3044" s="39">
        <v>45413</v>
      </c>
      <c r="K3044" s="34">
        <v>615.87</v>
      </c>
    </row>
    <row r="3045" spans="1:11" x14ac:dyDescent="0.2">
      <c r="A3045" s="63" t="s">
        <v>4895</v>
      </c>
      <c r="B3045" s="63" t="s">
        <v>9188</v>
      </c>
      <c r="C3045" s="8" t="s">
        <v>6416</v>
      </c>
      <c r="D3045" s="8" t="s">
        <v>6416</v>
      </c>
      <c r="E3045" s="8" t="str">
        <f t="shared" si="47"/>
        <v>2BS</v>
      </c>
      <c r="F3045" s="59" t="s">
        <v>6416</v>
      </c>
      <c r="G3045" s="8" t="s">
        <v>4896</v>
      </c>
      <c r="H3045" s="23">
        <v>2</v>
      </c>
      <c r="I3045" s="35">
        <v>45414</v>
      </c>
      <c r="J3045" s="35">
        <v>45416</v>
      </c>
      <c r="K3045" s="42">
        <v>1813.28</v>
      </c>
    </row>
    <row r="3046" spans="1:11" x14ac:dyDescent="0.2">
      <c r="A3046" s="64" t="s">
        <v>4897</v>
      </c>
      <c r="B3046" s="64"/>
      <c r="C3046" s="9" t="s">
        <v>6645</v>
      </c>
      <c r="D3046" s="9" t="s">
        <v>6645</v>
      </c>
      <c r="E3046" s="9" t="str">
        <f t="shared" si="47"/>
        <v>The Beach</v>
      </c>
      <c r="F3046" s="59" t="s">
        <v>4897</v>
      </c>
      <c r="G3046" s="9"/>
      <c r="H3046" s="26">
        <v>57</v>
      </c>
      <c r="I3046" s="27">
        <v>45411</v>
      </c>
      <c r="J3046" s="27">
        <v>45481</v>
      </c>
      <c r="K3046" s="40">
        <v>1625802.51</v>
      </c>
    </row>
    <row r="3047" spans="1:11" x14ac:dyDescent="0.2">
      <c r="A3047" s="65" t="s">
        <v>3008</v>
      </c>
      <c r="B3047" s="65"/>
      <c r="C3047" s="10" t="s">
        <v>6654</v>
      </c>
      <c r="D3047" s="10" t="s">
        <v>6654</v>
      </c>
      <c r="E3047" s="10" t="str">
        <f t="shared" si="47"/>
        <v>Level 0</v>
      </c>
      <c r="F3047" s="59" t="s">
        <v>3008</v>
      </c>
      <c r="G3047" s="10"/>
      <c r="H3047" s="29">
        <v>57</v>
      </c>
      <c r="I3047" s="30">
        <v>45411</v>
      </c>
      <c r="J3047" s="30">
        <v>45481</v>
      </c>
      <c r="K3047" s="41">
        <v>1625802.51</v>
      </c>
    </row>
    <row r="3048" spans="1:11" x14ac:dyDescent="0.2">
      <c r="A3048" s="67" t="s">
        <v>4898</v>
      </c>
      <c r="B3048" s="67"/>
      <c r="C3048" s="12" t="s">
        <v>6687</v>
      </c>
      <c r="D3048" s="12" t="s">
        <v>6687</v>
      </c>
      <c r="E3048" s="12" t="str">
        <f t="shared" si="47"/>
        <v>Zone B1</v>
      </c>
      <c r="F3048" s="59" t="s">
        <v>4898</v>
      </c>
      <c r="G3048" s="12"/>
      <c r="H3048" s="36">
        <v>12</v>
      </c>
      <c r="I3048" s="37">
        <v>45411</v>
      </c>
      <c r="J3048" s="37">
        <v>45424</v>
      </c>
      <c r="K3048" s="46">
        <v>83854.78</v>
      </c>
    </row>
    <row r="3049" spans="1:11" x14ac:dyDescent="0.2">
      <c r="A3049" s="68" t="s">
        <v>4899</v>
      </c>
      <c r="B3049" s="68"/>
      <c r="C3049" s="2" t="s">
        <v>6797</v>
      </c>
      <c r="D3049" s="2" t="s">
        <v>6797</v>
      </c>
      <c r="E3049" s="2" t="str">
        <f t="shared" si="47"/>
        <v>B1 / GB</v>
      </c>
      <c r="F3049" s="59" t="s">
        <v>4899</v>
      </c>
      <c r="G3049" s="2"/>
      <c r="H3049" s="43">
        <v>12</v>
      </c>
      <c r="I3049" s="44">
        <v>45411</v>
      </c>
      <c r="J3049" s="44">
        <v>45424</v>
      </c>
      <c r="K3049" s="47">
        <v>83854.78</v>
      </c>
    </row>
    <row r="3050" spans="1:11" x14ac:dyDescent="0.2">
      <c r="A3050" s="69" t="s">
        <v>4900</v>
      </c>
      <c r="B3050" s="69"/>
      <c r="C3050" s="3" t="s">
        <v>6798</v>
      </c>
      <c r="D3050" s="3" t="s">
        <v>6798</v>
      </c>
      <c r="E3050" s="3" t="str">
        <f t="shared" si="47"/>
        <v>1BS. BL</v>
      </c>
      <c r="F3050" s="59" t="s">
        <v>4900</v>
      </c>
      <c r="G3050" s="3"/>
      <c r="H3050" s="49">
        <v>7</v>
      </c>
      <c r="I3050" s="50">
        <v>45411</v>
      </c>
      <c r="J3050" s="50">
        <v>45418</v>
      </c>
      <c r="K3050" s="52">
        <v>41927.39</v>
      </c>
    </row>
    <row r="3051" spans="1:11" ht="25.5" x14ac:dyDescent="0.2">
      <c r="A3051" s="66" t="s">
        <v>4901</v>
      </c>
      <c r="B3051" s="66" t="s">
        <v>9189</v>
      </c>
      <c r="C3051" s="11" t="s">
        <v>6416</v>
      </c>
      <c r="D3051" s="11" t="s">
        <v>6416</v>
      </c>
      <c r="E3051" s="11" t="str">
        <f t="shared" si="47"/>
        <v>1BS. BL</v>
      </c>
      <c r="F3051" s="59" t="s">
        <v>6416</v>
      </c>
      <c r="G3051" s="11" t="s">
        <v>4902</v>
      </c>
      <c r="H3051" s="32">
        <v>5</v>
      </c>
      <c r="I3051" s="39">
        <v>45411</v>
      </c>
      <c r="J3051" s="39">
        <v>45416</v>
      </c>
      <c r="K3051" s="48">
        <v>32188.95</v>
      </c>
    </row>
    <row r="3052" spans="1:11" x14ac:dyDescent="0.2">
      <c r="A3052" s="66" t="s">
        <v>4903</v>
      </c>
      <c r="B3052" s="66" t="s">
        <v>9190</v>
      </c>
      <c r="C3052" s="11" t="s">
        <v>6416</v>
      </c>
      <c r="D3052" s="11" t="s">
        <v>6416</v>
      </c>
      <c r="E3052" s="11" t="str">
        <f t="shared" si="47"/>
        <v>1BS. BL</v>
      </c>
      <c r="F3052" s="59" t="s">
        <v>6416</v>
      </c>
      <c r="G3052" s="11" t="s">
        <v>4904</v>
      </c>
      <c r="H3052" s="32">
        <v>5</v>
      </c>
      <c r="I3052" s="39">
        <v>45411</v>
      </c>
      <c r="J3052" s="39">
        <v>45416</v>
      </c>
      <c r="K3052" s="48">
        <v>3118.49</v>
      </c>
    </row>
    <row r="3053" spans="1:11" x14ac:dyDescent="0.2">
      <c r="A3053" s="66" t="s">
        <v>4905</v>
      </c>
      <c r="B3053" s="66" t="s">
        <v>9191</v>
      </c>
      <c r="C3053" s="11" t="s">
        <v>6416</v>
      </c>
      <c r="D3053" s="11" t="s">
        <v>6416</v>
      </c>
      <c r="E3053" s="11" t="str">
        <f t="shared" si="47"/>
        <v>1BS. BL</v>
      </c>
      <c r="F3053" s="59" t="s">
        <v>6416</v>
      </c>
      <c r="G3053" s="11" t="s">
        <v>4906</v>
      </c>
      <c r="H3053" s="32">
        <v>2</v>
      </c>
      <c r="I3053" s="39">
        <v>45414</v>
      </c>
      <c r="J3053" s="39">
        <v>45416</v>
      </c>
      <c r="K3053" s="34">
        <v>795.57</v>
      </c>
    </row>
    <row r="3054" spans="1:11" x14ac:dyDescent="0.2">
      <c r="A3054" s="66" t="s">
        <v>4907</v>
      </c>
      <c r="B3054" s="66" t="s">
        <v>9192</v>
      </c>
      <c r="C3054" s="11" t="s">
        <v>6416</v>
      </c>
      <c r="D3054" s="11" t="s">
        <v>6416</v>
      </c>
      <c r="E3054" s="11" t="str">
        <f t="shared" si="47"/>
        <v>1BS. BL</v>
      </c>
      <c r="F3054" s="59" t="s">
        <v>6416</v>
      </c>
      <c r="G3054" s="11" t="s">
        <v>4908</v>
      </c>
      <c r="H3054" s="32">
        <v>2</v>
      </c>
      <c r="I3054" s="39">
        <v>45414</v>
      </c>
      <c r="J3054" s="39">
        <v>45416</v>
      </c>
      <c r="K3054" s="34">
        <v>583.46</v>
      </c>
    </row>
    <row r="3055" spans="1:11" x14ac:dyDescent="0.2">
      <c r="A3055" s="63" t="s">
        <v>4909</v>
      </c>
      <c r="B3055" s="63" t="s">
        <v>9193</v>
      </c>
      <c r="C3055" s="8" t="s">
        <v>6416</v>
      </c>
      <c r="D3055" s="8" t="s">
        <v>6416</v>
      </c>
      <c r="E3055" s="8" t="str">
        <f t="shared" si="47"/>
        <v>1BS. BL</v>
      </c>
      <c r="F3055" s="59" t="s">
        <v>6416</v>
      </c>
      <c r="G3055" s="8" t="s">
        <v>4910</v>
      </c>
      <c r="H3055" s="23">
        <v>2</v>
      </c>
      <c r="I3055" s="35">
        <v>45417</v>
      </c>
      <c r="J3055" s="35">
        <v>45418</v>
      </c>
      <c r="K3055" s="42">
        <v>5240.92</v>
      </c>
    </row>
    <row r="3056" spans="1:11" x14ac:dyDescent="0.2">
      <c r="A3056" s="69" t="s">
        <v>4911</v>
      </c>
      <c r="B3056" s="69"/>
      <c r="C3056" s="3" t="s">
        <v>6799</v>
      </c>
      <c r="D3056" s="3" t="s">
        <v>6799</v>
      </c>
      <c r="E3056" s="3" t="str">
        <f t="shared" si="47"/>
        <v>1BS. BR</v>
      </c>
      <c r="F3056" s="59" t="s">
        <v>4911</v>
      </c>
      <c r="G3056" s="3"/>
      <c r="H3056" s="49">
        <v>7</v>
      </c>
      <c r="I3056" s="50">
        <v>45417</v>
      </c>
      <c r="J3056" s="50">
        <v>45424</v>
      </c>
      <c r="K3056" s="52">
        <v>41927.39</v>
      </c>
    </row>
    <row r="3057" spans="1:11" ht="25.5" x14ac:dyDescent="0.2">
      <c r="A3057" s="66" t="s">
        <v>4912</v>
      </c>
      <c r="B3057" s="66" t="s">
        <v>9194</v>
      </c>
      <c r="C3057" s="11" t="s">
        <v>6416</v>
      </c>
      <c r="D3057" s="11" t="s">
        <v>6416</v>
      </c>
      <c r="E3057" s="11" t="str">
        <f t="shared" si="47"/>
        <v>1BS. BR</v>
      </c>
      <c r="F3057" s="59" t="s">
        <v>6416</v>
      </c>
      <c r="G3057" s="11" t="s">
        <v>4913</v>
      </c>
      <c r="H3057" s="32">
        <v>5</v>
      </c>
      <c r="I3057" s="39">
        <v>45417</v>
      </c>
      <c r="J3057" s="39">
        <v>45421</v>
      </c>
      <c r="K3057" s="48">
        <v>32188.95</v>
      </c>
    </row>
    <row r="3058" spans="1:11" x14ac:dyDescent="0.2">
      <c r="A3058" s="66" t="s">
        <v>4914</v>
      </c>
      <c r="B3058" s="66" t="s">
        <v>9195</v>
      </c>
      <c r="C3058" s="11" t="s">
        <v>6416</v>
      </c>
      <c r="D3058" s="11" t="s">
        <v>6416</v>
      </c>
      <c r="E3058" s="11" t="str">
        <f t="shared" si="47"/>
        <v>1BS. BR</v>
      </c>
      <c r="F3058" s="59" t="s">
        <v>6416</v>
      </c>
      <c r="G3058" s="11" t="s">
        <v>4915</v>
      </c>
      <c r="H3058" s="32">
        <v>5</v>
      </c>
      <c r="I3058" s="39">
        <v>45417</v>
      </c>
      <c r="J3058" s="39">
        <v>45421</v>
      </c>
      <c r="K3058" s="48">
        <v>3118.49</v>
      </c>
    </row>
    <row r="3059" spans="1:11" x14ac:dyDescent="0.2">
      <c r="A3059" s="66" t="s">
        <v>4916</v>
      </c>
      <c r="B3059" s="66" t="s">
        <v>9196</v>
      </c>
      <c r="C3059" s="11" t="s">
        <v>6416</v>
      </c>
      <c r="D3059" s="11" t="s">
        <v>6416</v>
      </c>
      <c r="E3059" s="11" t="str">
        <f t="shared" si="47"/>
        <v>1BS. BR</v>
      </c>
      <c r="F3059" s="59" t="s">
        <v>6416</v>
      </c>
      <c r="G3059" s="11" t="s">
        <v>4917</v>
      </c>
      <c r="H3059" s="32">
        <v>2</v>
      </c>
      <c r="I3059" s="39">
        <v>45420</v>
      </c>
      <c r="J3059" s="39">
        <v>45421</v>
      </c>
      <c r="K3059" s="34">
        <v>795.57</v>
      </c>
    </row>
    <row r="3060" spans="1:11" x14ac:dyDescent="0.2">
      <c r="A3060" s="66" t="s">
        <v>4918</v>
      </c>
      <c r="B3060" s="66" t="s">
        <v>9197</v>
      </c>
      <c r="C3060" s="11" t="s">
        <v>6416</v>
      </c>
      <c r="D3060" s="11" t="s">
        <v>6416</v>
      </c>
      <c r="E3060" s="11" t="str">
        <f t="shared" si="47"/>
        <v>1BS. BR</v>
      </c>
      <c r="F3060" s="59" t="s">
        <v>6416</v>
      </c>
      <c r="G3060" s="11" t="s">
        <v>4919</v>
      </c>
      <c r="H3060" s="32">
        <v>2</v>
      </c>
      <c r="I3060" s="39">
        <v>45420</v>
      </c>
      <c r="J3060" s="39">
        <v>45421</v>
      </c>
      <c r="K3060" s="34">
        <v>583.46</v>
      </c>
    </row>
    <row r="3061" spans="1:11" x14ac:dyDescent="0.2">
      <c r="A3061" s="63" t="s">
        <v>4920</v>
      </c>
      <c r="B3061" s="63" t="s">
        <v>9198</v>
      </c>
      <c r="C3061" s="8" t="s">
        <v>6416</v>
      </c>
      <c r="D3061" s="8" t="s">
        <v>6416</v>
      </c>
      <c r="E3061" s="8" t="str">
        <f t="shared" si="47"/>
        <v>1BS. BR</v>
      </c>
      <c r="F3061" s="59" t="s">
        <v>6416</v>
      </c>
      <c r="G3061" s="8" t="s">
        <v>4921</v>
      </c>
      <c r="H3061" s="23">
        <v>2</v>
      </c>
      <c r="I3061" s="35">
        <v>45423</v>
      </c>
      <c r="J3061" s="35">
        <v>45424</v>
      </c>
      <c r="K3061" s="42">
        <v>5240.92</v>
      </c>
    </row>
    <row r="3062" spans="1:11" x14ac:dyDescent="0.2">
      <c r="A3062" s="67" t="s">
        <v>4922</v>
      </c>
      <c r="B3062" s="67"/>
      <c r="C3062" s="12" t="s">
        <v>6688</v>
      </c>
      <c r="D3062" s="12" t="s">
        <v>6688</v>
      </c>
      <c r="E3062" s="12" t="str">
        <f t="shared" si="47"/>
        <v>Zone B2</v>
      </c>
      <c r="F3062" s="59" t="s">
        <v>4922</v>
      </c>
      <c r="G3062" s="12"/>
      <c r="H3062" s="36">
        <v>31</v>
      </c>
      <c r="I3062" s="37">
        <v>45411</v>
      </c>
      <c r="J3062" s="37">
        <v>45446</v>
      </c>
      <c r="K3062" s="46">
        <v>398524.2</v>
      </c>
    </row>
    <row r="3063" spans="1:11" x14ac:dyDescent="0.2">
      <c r="A3063" s="68" t="s">
        <v>4923</v>
      </c>
      <c r="B3063" s="68"/>
      <c r="C3063" s="2" t="s">
        <v>6800</v>
      </c>
      <c r="D3063" s="2" t="s">
        <v>6800</v>
      </c>
      <c r="E3063" s="2" t="str">
        <f t="shared" si="47"/>
        <v>B1 / CB</v>
      </c>
      <c r="F3063" s="59" t="s">
        <v>4923</v>
      </c>
      <c r="G3063" s="2"/>
      <c r="H3063" s="43">
        <v>7</v>
      </c>
      <c r="I3063" s="44">
        <v>45411</v>
      </c>
      <c r="J3063" s="44">
        <v>45418</v>
      </c>
      <c r="K3063" s="47">
        <v>81065.52</v>
      </c>
    </row>
    <row r="3064" spans="1:11" x14ac:dyDescent="0.2">
      <c r="A3064" s="69" t="s">
        <v>4924</v>
      </c>
      <c r="B3064" s="69"/>
      <c r="C3064" s="3" t="s">
        <v>6801</v>
      </c>
      <c r="D3064" s="3" t="s">
        <v>6801</v>
      </c>
      <c r="E3064" s="3" t="str">
        <f t="shared" si="47"/>
        <v>2BS. B</v>
      </c>
      <c r="F3064" s="59" t="s">
        <v>4924</v>
      </c>
      <c r="G3064" s="3"/>
      <c r="H3064" s="49">
        <v>7</v>
      </c>
      <c r="I3064" s="50">
        <v>45411</v>
      </c>
      <c r="J3064" s="50">
        <v>45418</v>
      </c>
      <c r="K3064" s="52">
        <v>81065.52</v>
      </c>
    </row>
    <row r="3065" spans="1:11" ht="25.5" x14ac:dyDescent="0.2">
      <c r="A3065" s="66" t="s">
        <v>4925</v>
      </c>
      <c r="B3065" s="66" t="s">
        <v>9199</v>
      </c>
      <c r="C3065" s="11" t="s">
        <v>6416</v>
      </c>
      <c r="D3065" s="11" t="s">
        <v>6416</v>
      </c>
      <c r="E3065" s="11" t="str">
        <f t="shared" si="47"/>
        <v>2BS. B</v>
      </c>
      <c r="F3065" s="59" t="s">
        <v>6416</v>
      </c>
      <c r="G3065" s="11" t="s">
        <v>4926</v>
      </c>
      <c r="H3065" s="32">
        <v>5</v>
      </c>
      <c r="I3065" s="39">
        <v>45411</v>
      </c>
      <c r="J3065" s="39">
        <v>45416</v>
      </c>
      <c r="K3065" s="48">
        <v>65494.28</v>
      </c>
    </row>
    <row r="3066" spans="1:11" x14ac:dyDescent="0.2">
      <c r="A3066" s="66" t="s">
        <v>4927</v>
      </c>
      <c r="B3066" s="66" t="s">
        <v>9200</v>
      </c>
      <c r="C3066" s="11" t="s">
        <v>6416</v>
      </c>
      <c r="D3066" s="11" t="s">
        <v>6416</v>
      </c>
      <c r="E3066" s="11" t="str">
        <f t="shared" si="47"/>
        <v>2BS. B</v>
      </c>
      <c r="F3066" s="59" t="s">
        <v>6416</v>
      </c>
      <c r="G3066" s="11" t="s">
        <v>4928</v>
      </c>
      <c r="H3066" s="32">
        <v>5</v>
      </c>
      <c r="I3066" s="39">
        <v>45411</v>
      </c>
      <c r="J3066" s="39">
        <v>45416</v>
      </c>
      <c r="K3066" s="48">
        <v>3401.7</v>
      </c>
    </row>
    <row r="3067" spans="1:11" x14ac:dyDescent="0.2">
      <c r="A3067" s="66" t="s">
        <v>4929</v>
      </c>
      <c r="B3067" s="66" t="s">
        <v>9201</v>
      </c>
      <c r="C3067" s="11" t="s">
        <v>6416</v>
      </c>
      <c r="D3067" s="11" t="s">
        <v>6416</v>
      </c>
      <c r="E3067" s="11" t="str">
        <f t="shared" si="47"/>
        <v>2BS. B</v>
      </c>
      <c r="F3067" s="59" t="s">
        <v>6416</v>
      </c>
      <c r="G3067" s="11" t="s">
        <v>4930</v>
      </c>
      <c r="H3067" s="32">
        <v>2</v>
      </c>
      <c r="I3067" s="39">
        <v>45414</v>
      </c>
      <c r="J3067" s="39">
        <v>45416</v>
      </c>
      <c r="K3067" s="48">
        <v>1272.9100000000001</v>
      </c>
    </row>
    <row r="3068" spans="1:11" x14ac:dyDescent="0.2">
      <c r="A3068" s="66" t="s">
        <v>4931</v>
      </c>
      <c r="B3068" s="66" t="s">
        <v>9202</v>
      </c>
      <c r="C3068" s="11" t="s">
        <v>6416</v>
      </c>
      <c r="D3068" s="11" t="s">
        <v>6416</v>
      </c>
      <c r="E3068" s="11" t="str">
        <f t="shared" si="47"/>
        <v>2BS. B</v>
      </c>
      <c r="F3068" s="59" t="s">
        <v>6416</v>
      </c>
      <c r="G3068" s="11" t="s">
        <v>4932</v>
      </c>
      <c r="H3068" s="32">
        <v>2</v>
      </c>
      <c r="I3068" s="39">
        <v>45414</v>
      </c>
      <c r="J3068" s="39">
        <v>45416</v>
      </c>
      <c r="K3068" s="34">
        <v>933.53</v>
      </c>
    </row>
    <row r="3069" spans="1:11" x14ac:dyDescent="0.2">
      <c r="A3069" s="63" t="s">
        <v>4933</v>
      </c>
      <c r="B3069" s="63" t="s">
        <v>9203</v>
      </c>
      <c r="C3069" s="8" t="s">
        <v>6416</v>
      </c>
      <c r="D3069" s="8" t="s">
        <v>6416</v>
      </c>
      <c r="E3069" s="8" t="str">
        <f t="shared" si="47"/>
        <v>2BS. B</v>
      </c>
      <c r="F3069" s="59" t="s">
        <v>6416</v>
      </c>
      <c r="G3069" s="8" t="s">
        <v>4934</v>
      </c>
      <c r="H3069" s="23">
        <v>2</v>
      </c>
      <c r="I3069" s="35">
        <v>45417</v>
      </c>
      <c r="J3069" s="35">
        <v>45418</v>
      </c>
      <c r="K3069" s="42">
        <v>9963.11</v>
      </c>
    </row>
    <row r="3070" spans="1:11" x14ac:dyDescent="0.2">
      <c r="A3070" s="68" t="s">
        <v>4935</v>
      </c>
      <c r="B3070" s="68"/>
      <c r="C3070" s="2" t="s">
        <v>6802</v>
      </c>
      <c r="D3070" s="2" t="s">
        <v>6802</v>
      </c>
      <c r="E3070" s="2" t="str">
        <f t="shared" si="47"/>
        <v>B1 / DB</v>
      </c>
      <c r="F3070" s="59" t="s">
        <v>4935</v>
      </c>
      <c r="G3070" s="2"/>
      <c r="H3070" s="43">
        <v>7</v>
      </c>
      <c r="I3070" s="44">
        <v>45417</v>
      </c>
      <c r="J3070" s="44">
        <v>45424</v>
      </c>
      <c r="K3070" s="47">
        <v>81065.52</v>
      </c>
    </row>
    <row r="3071" spans="1:11" x14ac:dyDescent="0.2">
      <c r="A3071" s="69" t="s">
        <v>4936</v>
      </c>
      <c r="B3071" s="69"/>
      <c r="C3071" s="3" t="s">
        <v>6803</v>
      </c>
      <c r="D3071" s="3" t="s">
        <v>6803</v>
      </c>
      <c r="E3071" s="3" t="str">
        <f t="shared" si="47"/>
        <v>3BS. B</v>
      </c>
      <c r="F3071" s="59" t="s">
        <v>4936</v>
      </c>
      <c r="G3071" s="3"/>
      <c r="H3071" s="49">
        <v>7</v>
      </c>
      <c r="I3071" s="50">
        <v>45417</v>
      </c>
      <c r="J3071" s="50">
        <v>45424</v>
      </c>
      <c r="K3071" s="52">
        <v>81065.52</v>
      </c>
    </row>
    <row r="3072" spans="1:11" ht="25.5" x14ac:dyDescent="0.2">
      <c r="A3072" s="66" t="s">
        <v>4937</v>
      </c>
      <c r="B3072" s="66" t="s">
        <v>9204</v>
      </c>
      <c r="C3072" s="11" t="s">
        <v>6416</v>
      </c>
      <c r="D3072" s="11" t="s">
        <v>6416</v>
      </c>
      <c r="E3072" s="11" t="str">
        <f t="shared" si="47"/>
        <v>3BS. B</v>
      </c>
      <c r="F3072" s="59" t="s">
        <v>6416</v>
      </c>
      <c r="G3072" s="11" t="s">
        <v>4938</v>
      </c>
      <c r="H3072" s="32">
        <v>5</v>
      </c>
      <c r="I3072" s="39">
        <v>45417</v>
      </c>
      <c r="J3072" s="39">
        <v>45421</v>
      </c>
      <c r="K3072" s="48">
        <v>65494.28</v>
      </c>
    </row>
    <row r="3073" spans="1:11" x14ac:dyDescent="0.2">
      <c r="A3073" s="66" t="s">
        <v>4939</v>
      </c>
      <c r="B3073" s="66" t="s">
        <v>9205</v>
      </c>
      <c r="C3073" s="11" t="s">
        <v>6416</v>
      </c>
      <c r="D3073" s="11" t="s">
        <v>6416</v>
      </c>
      <c r="E3073" s="11" t="str">
        <f t="shared" si="47"/>
        <v>3BS. B</v>
      </c>
      <c r="F3073" s="59" t="s">
        <v>6416</v>
      </c>
      <c r="G3073" s="11" t="s">
        <v>4940</v>
      </c>
      <c r="H3073" s="32">
        <v>5</v>
      </c>
      <c r="I3073" s="39">
        <v>45417</v>
      </c>
      <c r="J3073" s="39">
        <v>45421</v>
      </c>
      <c r="K3073" s="48">
        <v>3401.7</v>
      </c>
    </row>
    <row r="3074" spans="1:11" x14ac:dyDescent="0.2">
      <c r="A3074" s="66" t="s">
        <v>4941</v>
      </c>
      <c r="B3074" s="66" t="s">
        <v>9206</v>
      </c>
      <c r="C3074" s="11" t="s">
        <v>6416</v>
      </c>
      <c r="D3074" s="11" t="s">
        <v>6416</v>
      </c>
      <c r="E3074" s="11" t="str">
        <f t="shared" si="47"/>
        <v>3BS. B</v>
      </c>
      <c r="F3074" s="59" t="s">
        <v>6416</v>
      </c>
      <c r="G3074" s="11" t="s">
        <v>4942</v>
      </c>
      <c r="H3074" s="32">
        <v>2</v>
      </c>
      <c r="I3074" s="39">
        <v>45420</v>
      </c>
      <c r="J3074" s="39">
        <v>45421</v>
      </c>
      <c r="K3074" s="48">
        <v>1272.9100000000001</v>
      </c>
    </row>
    <row r="3075" spans="1:11" x14ac:dyDescent="0.2">
      <c r="A3075" s="66" t="s">
        <v>4943</v>
      </c>
      <c r="B3075" s="66" t="s">
        <v>9207</v>
      </c>
      <c r="C3075" s="11" t="s">
        <v>6416</v>
      </c>
      <c r="D3075" s="11" t="s">
        <v>6416</v>
      </c>
      <c r="E3075" s="11" t="str">
        <f t="shared" si="47"/>
        <v>3BS. B</v>
      </c>
      <c r="F3075" s="59" t="s">
        <v>6416</v>
      </c>
      <c r="G3075" s="11" t="s">
        <v>4944</v>
      </c>
      <c r="H3075" s="32">
        <v>2</v>
      </c>
      <c r="I3075" s="39">
        <v>45420</v>
      </c>
      <c r="J3075" s="39">
        <v>45421</v>
      </c>
      <c r="K3075" s="34">
        <v>933.53</v>
      </c>
    </row>
    <row r="3076" spans="1:11" x14ac:dyDescent="0.2">
      <c r="A3076" s="63" t="s">
        <v>4945</v>
      </c>
      <c r="B3076" s="63" t="s">
        <v>9208</v>
      </c>
      <c r="C3076" s="8" t="s">
        <v>6416</v>
      </c>
      <c r="D3076" s="8" t="s">
        <v>6416</v>
      </c>
      <c r="E3076" s="8" t="str">
        <f t="shared" si="47"/>
        <v>3BS. B</v>
      </c>
      <c r="F3076" s="59" t="s">
        <v>6416</v>
      </c>
      <c r="G3076" s="8" t="s">
        <v>4946</v>
      </c>
      <c r="H3076" s="23">
        <v>2</v>
      </c>
      <c r="I3076" s="35">
        <v>45423</v>
      </c>
      <c r="J3076" s="35">
        <v>45424</v>
      </c>
      <c r="K3076" s="42">
        <v>9963.11</v>
      </c>
    </row>
    <row r="3077" spans="1:11" x14ac:dyDescent="0.2">
      <c r="A3077" s="68" t="s">
        <v>4947</v>
      </c>
      <c r="B3077" s="68"/>
      <c r="C3077" s="2" t="s">
        <v>6804</v>
      </c>
      <c r="D3077" s="2" t="s">
        <v>6804</v>
      </c>
      <c r="E3077" s="2" t="str">
        <f t="shared" si="47"/>
        <v>B1 / EB</v>
      </c>
      <c r="F3077" s="59" t="s">
        <v>4947</v>
      </c>
      <c r="G3077" s="2"/>
      <c r="H3077" s="43">
        <v>7</v>
      </c>
      <c r="I3077" s="44">
        <v>45425</v>
      </c>
      <c r="J3077" s="44">
        <v>45432</v>
      </c>
      <c r="K3077" s="47">
        <v>81065.52</v>
      </c>
    </row>
    <row r="3078" spans="1:11" x14ac:dyDescent="0.2">
      <c r="A3078" s="69" t="s">
        <v>4936</v>
      </c>
      <c r="B3078" s="69"/>
      <c r="C3078" s="3" t="s">
        <v>6803</v>
      </c>
      <c r="D3078" s="3" t="s">
        <v>6803</v>
      </c>
      <c r="E3078" s="3" t="str">
        <f t="shared" si="47"/>
        <v>3BS. B</v>
      </c>
      <c r="F3078" s="59" t="s">
        <v>4936</v>
      </c>
      <c r="G3078" s="3"/>
      <c r="H3078" s="49">
        <v>7</v>
      </c>
      <c r="I3078" s="50">
        <v>45425</v>
      </c>
      <c r="J3078" s="50">
        <v>45432</v>
      </c>
      <c r="K3078" s="52">
        <v>81065.52</v>
      </c>
    </row>
    <row r="3079" spans="1:11" ht="25.5" x14ac:dyDescent="0.2">
      <c r="A3079" s="66" t="s">
        <v>4948</v>
      </c>
      <c r="B3079" s="66" t="s">
        <v>9209</v>
      </c>
      <c r="C3079" s="11" t="s">
        <v>6416</v>
      </c>
      <c r="D3079" s="11" t="s">
        <v>6416</v>
      </c>
      <c r="E3079" s="11" t="str">
        <f t="shared" ref="E3079:E3142" si="48">IF(C3079="",E3078,C3079)</f>
        <v>3BS. B</v>
      </c>
      <c r="F3079" s="59" t="s">
        <v>6416</v>
      </c>
      <c r="G3079" s="11" t="s">
        <v>4949</v>
      </c>
      <c r="H3079" s="32">
        <v>5</v>
      </c>
      <c r="I3079" s="39">
        <v>45425</v>
      </c>
      <c r="J3079" s="39">
        <v>45430</v>
      </c>
      <c r="K3079" s="48">
        <v>65494.28</v>
      </c>
    </row>
    <row r="3080" spans="1:11" x14ac:dyDescent="0.2">
      <c r="A3080" s="66" t="s">
        <v>4950</v>
      </c>
      <c r="B3080" s="66" t="s">
        <v>9210</v>
      </c>
      <c r="C3080" s="11" t="s">
        <v>6416</v>
      </c>
      <c r="D3080" s="11" t="s">
        <v>6416</v>
      </c>
      <c r="E3080" s="11" t="str">
        <f t="shared" si="48"/>
        <v>3BS. B</v>
      </c>
      <c r="F3080" s="59" t="s">
        <v>6416</v>
      </c>
      <c r="G3080" s="11" t="s">
        <v>4951</v>
      </c>
      <c r="H3080" s="32">
        <v>5</v>
      </c>
      <c r="I3080" s="39">
        <v>45425</v>
      </c>
      <c r="J3080" s="39">
        <v>45430</v>
      </c>
      <c r="K3080" s="48">
        <v>3401.7</v>
      </c>
    </row>
    <row r="3081" spans="1:11" x14ac:dyDescent="0.2">
      <c r="A3081" s="66" t="s">
        <v>4952</v>
      </c>
      <c r="B3081" s="66" t="s">
        <v>9211</v>
      </c>
      <c r="C3081" s="11" t="s">
        <v>6416</v>
      </c>
      <c r="D3081" s="11" t="s">
        <v>6416</v>
      </c>
      <c r="E3081" s="11" t="str">
        <f t="shared" si="48"/>
        <v>3BS. B</v>
      </c>
      <c r="F3081" s="59" t="s">
        <v>6416</v>
      </c>
      <c r="G3081" s="11" t="s">
        <v>4953</v>
      </c>
      <c r="H3081" s="32">
        <v>2</v>
      </c>
      <c r="I3081" s="39">
        <v>45428</v>
      </c>
      <c r="J3081" s="39">
        <v>45430</v>
      </c>
      <c r="K3081" s="48">
        <v>1272.9100000000001</v>
      </c>
    </row>
    <row r="3082" spans="1:11" x14ac:dyDescent="0.2">
      <c r="A3082" s="66" t="s">
        <v>4954</v>
      </c>
      <c r="B3082" s="66" t="s">
        <v>9212</v>
      </c>
      <c r="C3082" s="11" t="s">
        <v>6416</v>
      </c>
      <c r="D3082" s="11" t="s">
        <v>6416</v>
      </c>
      <c r="E3082" s="11" t="str">
        <f t="shared" si="48"/>
        <v>3BS. B</v>
      </c>
      <c r="F3082" s="59" t="s">
        <v>6416</v>
      </c>
      <c r="G3082" s="11" t="s">
        <v>4955</v>
      </c>
      <c r="H3082" s="32">
        <v>2</v>
      </c>
      <c r="I3082" s="39">
        <v>45428</v>
      </c>
      <c r="J3082" s="39">
        <v>45430</v>
      </c>
      <c r="K3082" s="34">
        <v>933.53</v>
      </c>
    </row>
    <row r="3083" spans="1:11" x14ac:dyDescent="0.2">
      <c r="A3083" s="63" t="s">
        <v>4956</v>
      </c>
      <c r="B3083" s="63" t="s">
        <v>9213</v>
      </c>
      <c r="C3083" s="8" t="s">
        <v>6416</v>
      </c>
      <c r="D3083" s="8" t="s">
        <v>6416</v>
      </c>
      <c r="E3083" s="8" t="str">
        <f t="shared" si="48"/>
        <v>3BS. B</v>
      </c>
      <c r="F3083" s="59" t="s">
        <v>6416</v>
      </c>
      <c r="G3083" s="8" t="s">
        <v>4957</v>
      </c>
      <c r="H3083" s="23">
        <v>2</v>
      </c>
      <c r="I3083" s="35">
        <v>45431</v>
      </c>
      <c r="J3083" s="35">
        <v>45432</v>
      </c>
      <c r="K3083" s="42">
        <v>9963.11</v>
      </c>
    </row>
    <row r="3084" spans="1:11" x14ac:dyDescent="0.2">
      <c r="A3084" s="68" t="s">
        <v>4958</v>
      </c>
      <c r="B3084" s="68"/>
      <c r="C3084" s="2" t="s">
        <v>6805</v>
      </c>
      <c r="D3084" s="2" t="s">
        <v>6805</v>
      </c>
      <c r="E3084" s="2" t="str">
        <f t="shared" si="48"/>
        <v>B1 / FB</v>
      </c>
      <c r="F3084" s="59" t="s">
        <v>4958</v>
      </c>
      <c r="G3084" s="2"/>
      <c r="H3084" s="43">
        <v>12</v>
      </c>
      <c r="I3084" s="44">
        <v>45433</v>
      </c>
      <c r="J3084" s="44">
        <v>45446</v>
      </c>
      <c r="K3084" s="47">
        <v>155327.64000000001</v>
      </c>
    </row>
    <row r="3085" spans="1:11" x14ac:dyDescent="0.2">
      <c r="A3085" s="69" t="s">
        <v>4959</v>
      </c>
      <c r="B3085" s="69"/>
      <c r="C3085" s="3" t="s">
        <v>6806</v>
      </c>
      <c r="D3085" s="3" t="s">
        <v>6806</v>
      </c>
      <c r="E3085" s="3" t="str">
        <f t="shared" si="48"/>
        <v>J. S. BL.</v>
      </c>
      <c r="F3085" s="59" t="s">
        <v>4959</v>
      </c>
      <c r="G3085" s="3"/>
      <c r="H3085" s="49">
        <v>7</v>
      </c>
      <c r="I3085" s="50">
        <v>45433</v>
      </c>
      <c r="J3085" s="50">
        <v>45440</v>
      </c>
      <c r="K3085" s="52">
        <v>77663.820000000007</v>
      </c>
    </row>
    <row r="3086" spans="1:11" ht="25.5" x14ac:dyDescent="0.2">
      <c r="A3086" s="66" t="s">
        <v>4960</v>
      </c>
      <c r="B3086" s="66" t="s">
        <v>9214</v>
      </c>
      <c r="C3086" s="11" t="s">
        <v>6416</v>
      </c>
      <c r="D3086" s="11" t="s">
        <v>6416</v>
      </c>
      <c r="E3086" s="11" t="str">
        <f t="shared" si="48"/>
        <v>J. S. BL.</v>
      </c>
      <c r="F3086" s="59" t="s">
        <v>6416</v>
      </c>
      <c r="G3086" s="11" t="s">
        <v>4961</v>
      </c>
      <c r="H3086" s="32">
        <v>5</v>
      </c>
      <c r="I3086" s="39">
        <v>45433</v>
      </c>
      <c r="J3086" s="39">
        <v>45438</v>
      </c>
      <c r="K3086" s="48">
        <v>65494.28</v>
      </c>
    </row>
    <row r="3087" spans="1:11" x14ac:dyDescent="0.2">
      <c r="A3087" s="66" t="s">
        <v>4962</v>
      </c>
      <c r="B3087" s="66" t="s">
        <v>9215</v>
      </c>
      <c r="C3087" s="11" t="s">
        <v>6416</v>
      </c>
      <c r="D3087" s="11" t="s">
        <v>6416</v>
      </c>
      <c r="E3087" s="11" t="str">
        <f t="shared" si="48"/>
        <v>J. S. BL.</v>
      </c>
      <c r="F3087" s="59" t="s">
        <v>6416</v>
      </c>
      <c r="G3087" s="11" t="s">
        <v>4963</v>
      </c>
      <c r="H3087" s="32">
        <v>3</v>
      </c>
      <c r="I3087" s="39">
        <v>45435</v>
      </c>
      <c r="J3087" s="39">
        <v>45438</v>
      </c>
      <c r="K3087" s="48">
        <v>1272.9100000000001</v>
      </c>
    </row>
    <row r="3088" spans="1:11" x14ac:dyDescent="0.2">
      <c r="A3088" s="66" t="s">
        <v>4964</v>
      </c>
      <c r="B3088" s="66" t="s">
        <v>9216</v>
      </c>
      <c r="C3088" s="11" t="s">
        <v>6416</v>
      </c>
      <c r="D3088" s="11" t="s">
        <v>6416</v>
      </c>
      <c r="E3088" s="11" t="str">
        <f t="shared" si="48"/>
        <v>J. S. BL.</v>
      </c>
      <c r="F3088" s="59" t="s">
        <v>6416</v>
      </c>
      <c r="G3088" s="11" t="s">
        <v>4965</v>
      </c>
      <c r="H3088" s="32">
        <v>3</v>
      </c>
      <c r="I3088" s="39">
        <v>45435</v>
      </c>
      <c r="J3088" s="39">
        <v>45438</v>
      </c>
      <c r="K3088" s="34">
        <v>933.53</v>
      </c>
    </row>
    <row r="3089" spans="1:11" x14ac:dyDescent="0.2">
      <c r="A3089" s="63" t="s">
        <v>4966</v>
      </c>
      <c r="B3089" s="63" t="s">
        <v>9217</v>
      </c>
      <c r="C3089" s="8" t="s">
        <v>6416</v>
      </c>
      <c r="D3089" s="8" t="s">
        <v>6416</v>
      </c>
      <c r="E3089" s="8" t="str">
        <f t="shared" si="48"/>
        <v>J. S. BL.</v>
      </c>
      <c r="F3089" s="59" t="s">
        <v>6416</v>
      </c>
      <c r="G3089" s="8" t="s">
        <v>4967</v>
      </c>
      <c r="H3089" s="23">
        <v>2</v>
      </c>
      <c r="I3089" s="35">
        <v>45439</v>
      </c>
      <c r="J3089" s="35">
        <v>45440</v>
      </c>
      <c r="K3089" s="42">
        <v>9963.11</v>
      </c>
    </row>
    <row r="3090" spans="1:11" x14ac:dyDescent="0.2">
      <c r="A3090" s="69" t="s">
        <v>4968</v>
      </c>
      <c r="B3090" s="69"/>
      <c r="C3090" s="3" t="s">
        <v>6807</v>
      </c>
      <c r="D3090" s="3" t="s">
        <v>6807</v>
      </c>
      <c r="E3090" s="3" t="str">
        <f t="shared" si="48"/>
        <v>J. S. BR.</v>
      </c>
      <c r="F3090" s="59" t="s">
        <v>4968</v>
      </c>
      <c r="G3090" s="3"/>
      <c r="H3090" s="49">
        <v>7</v>
      </c>
      <c r="I3090" s="50">
        <v>45439</v>
      </c>
      <c r="J3090" s="50">
        <v>45446</v>
      </c>
      <c r="K3090" s="52">
        <v>77663.820000000007</v>
      </c>
    </row>
    <row r="3091" spans="1:11" ht="25.5" x14ac:dyDescent="0.2">
      <c r="A3091" s="66" t="s">
        <v>4969</v>
      </c>
      <c r="B3091" s="66" t="s">
        <v>9218</v>
      </c>
      <c r="C3091" s="11" t="s">
        <v>6416</v>
      </c>
      <c r="D3091" s="11" t="s">
        <v>6416</v>
      </c>
      <c r="E3091" s="11" t="str">
        <f t="shared" si="48"/>
        <v>J. S. BR.</v>
      </c>
      <c r="F3091" s="59" t="s">
        <v>6416</v>
      </c>
      <c r="G3091" s="11" t="s">
        <v>4970</v>
      </c>
      <c r="H3091" s="32">
        <v>5</v>
      </c>
      <c r="I3091" s="39">
        <v>45439</v>
      </c>
      <c r="J3091" s="39">
        <v>45444</v>
      </c>
      <c r="K3091" s="48">
        <v>65494.28</v>
      </c>
    </row>
    <row r="3092" spans="1:11" x14ac:dyDescent="0.2">
      <c r="A3092" s="66" t="s">
        <v>4971</v>
      </c>
      <c r="B3092" s="66" t="s">
        <v>9219</v>
      </c>
      <c r="C3092" s="11" t="s">
        <v>6416</v>
      </c>
      <c r="D3092" s="11" t="s">
        <v>6416</v>
      </c>
      <c r="E3092" s="11" t="str">
        <f t="shared" si="48"/>
        <v>J. S. BR.</v>
      </c>
      <c r="F3092" s="59" t="s">
        <v>6416</v>
      </c>
      <c r="G3092" s="11" t="s">
        <v>4972</v>
      </c>
      <c r="H3092" s="32">
        <v>3</v>
      </c>
      <c r="I3092" s="39">
        <v>45441</v>
      </c>
      <c r="J3092" s="39">
        <v>45444</v>
      </c>
      <c r="K3092" s="48">
        <v>1272.9100000000001</v>
      </c>
    </row>
    <row r="3093" spans="1:11" x14ac:dyDescent="0.2">
      <c r="A3093" s="66" t="s">
        <v>4973</v>
      </c>
      <c r="B3093" s="66" t="s">
        <v>9220</v>
      </c>
      <c r="C3093" s="11" t="s">
        <v>6416</v>
      </c>
      <c r="D3093" s="11" t="s">
        <v>6416</v>
      </c>
      <c r="E3093" s="11" t="str">
        <f t="shared" si="48"/>
        <v>J. S. BR.</v>
      </c>
      <c r="F3093" s="59" t="s">
        <v>6416</v>
      </c>
      <c r="G3093" s="11" t="s">
        <v>4974</v>
      </c>
      <c r="H3093" s="32">
        <v>3</v>
      </c>
      <c r="I3093" s="39">
        <v>45441</v>
      </c>
      <c r="J3093" s="39">
        <v>45444</v>
      </c>
      <c r="K3093" s="34">
        <v>933.53</v>
      </c>
    </row>
    <row r="3094" spans="1:11" x14ac:dyDescent="0.2">
      <c r="A3094" s="63" t="s">
        <v>4975</v>
      </c>
      <c r="B3094" s="63" t="s">
        <v>9221</v>
      </c>
      <c r="C3094" s="8" t="s">
        <v>6416</v>
      </c>
      <c r="D3094" s="8" t="s">
        <v>6416</v>
      </c>
      <c r="E3094" s="8" t="str">
        <f t="shared" si="48"/>
        <v>J. S. BR.</v>
      </c>
      <c r="F3094" s="59" t="s">
        <v>6416</v>
      </c>
      <c r="G3094" s="8" t="s">
        <v>4976</v>
      </c>
      <c r="H3094" s="23">
        <v>2</v>
      </c>
      <c r="I3094" s="35">
        <v>45445</v>
      </c>
      <c r="J3094" s="35">
        <v>45446</v>
      </c>
      <c r="K3094" s="42">
        <v>9963.11</v>
      </c>
    </row>
    <row r="3095" spans="1:11" x14ac:dyDescent="0.2">
      <c r="A3095" s="67" t="s">
        <v>4977</v>
      </c>
      <c r="B3095" s="67"/>
      <c r="C3095" s="12" t="s">
        <v>6689</v>
      </c>
      <c r="D3095" s="12" t="s">
        <v>6689</v>
      </c>
      <c r="E3095" s="12" t="str">
        <f t="shared" si="48"/>
        <v>Zone B3</v>
      </c>
      <c r="F3095" s="59" t="s">
        <v>4977</v>
      </c>
      <c r="G3095" s="12"/>
      <c r="H3095" s="36">
        <v>25</v>
      </c>
      <c r="I3095" s="37">
        <v>45447</v>
      </c>
      <c r="J3095" s="37">
        <v>45480</v>
      </c>
      <c r="K3095" s="46">
        <v>198888.99</v>
      </c>
    </row>
    <row r="3096" spans="1:11" x14ac:dyDescent="0.2">
      <c r="A3096" s="68" t="s">
        <v>4978</v>
      </c>
      <c r="B3096" s="68"/>
      <c r="C3096" s="2" t="s">
        <v>6808</v>
      </c>
      <c r="D3096" s="2" t="s">
        <v>6808</v>
      </c>
      <c r="E3096" s="2" t="str">
        <f t="shared" si="48"/>
        <v>B3 / AB</v>
      </c>
      <c r="F3096" s="59" t="s">
        <v>4978</v>
      </c>
      <c r="G3096" s="2"/>
      <c r="H3096" s="43">
        <v>12</v>
      </c>
      <c r="I3096" s="44">
        <v>45447</v>
      </c>
      <c r="J3096" s="44">
        <v>45465</v>
      </c>
      <c r="K3096" s="47">
        <v>111726.11</v>
      </c>
    </row>
    <row r="3097" spans="1:11" x14ac:dyDescent="0.2">
      <c r="A3097" s="69" t="s">
        <v>4959</v>
      </c>
      <c r="B3097" s="69"/>
      <c r="C3097" s="3" t="s">
        <v>6806</v>
      </c>
      <c r="D3097" s="3" t="s">
        <v>6806</v>
      </c>
      <c r="E3097" s="3" t="str">
        <f t="shared" si="48"/>
        <v>J. S. BL.</v>
      </c>
      <c r="F3097" s="59" t="s">
        <v>4959</v>
      </c>
      <c r="G3097" s="3"/>
      <c r="H3097" s="49">
        <v>7</v>
      </c>
      <c r="I3097" s="50">
        <v>45447</v>
      </c>
      <c r="J3097" s="50">
        <v>45454</v>
      </c>
      <c r="K3097" s="52">
        <v>55863.06</v>
      </c>
    </row>
    <row r="3098" spans="1:11" ht="25.5" x14ac:dyDescent="0.2">
      <c r="A3098" s="66" t="s">
        <v>4979</v>
      </c>
      <c r="B3098" s="66" t="s">
        <v>9222</v>
      </c>
      <c r="C3098" s="11" t="s">
        <v>6416</v>
      </c>
      <c r="D3098" s="11" t="s">
        <v>6416</v>
      </c>
      <c r="E3098" s="11" t="str">
        <f t="shared" si="48"/>
        <v>J. S. BL.</v>
      </c>
      <c r="F3098" s="59" t="s">
        <v>6416</v>
      </c>
      <c r="G3098" s="11" t="s">
        <v>4980</v>
      </c>
      <c r="H3098" s="32">
        <v>5</v>
      </c>
      <c r="I3098" s="39">
        <v>45447</v>
      </c>
      <c r="J3098" s="39">
        <v>45452</v>
      </c>
      <c r="K3098" s="48">
        <v>37032.050000000003</v>
      </c>
    </row>
    <row r="3099" spans="1:11" x14ac:dyDescent="0.2">
      <c r="A3099" s="66" t="s">
        <v>4981</v>
      </c>
      <c r="B3099" s="66" t="s">
        <v>9223</v>
      </c>
      <c r="C3099" s="11" t="s">
        <v>6416</v>
      </c>
      <c r="D3099" s="11" t="s">
        <v>6416</v>
      </c>
      <c r="E3099" s="11" t="str">
        <f t="shared" si="48"/>
        <v>J. S. BL.</v>
      </c>
      <c r="F3099" s="59" t="s">
        <v>6416</v>
      </c>
      <c r="G3099" s="11" t="s">
        <v>4982</v>
      </c>
      <c r="H3099" s="32">
        <v>5</v>
      </c>
      <c r="I3099" s="39">
        <v>45447</v>
      </c>
      <c r="J3099" s="39">
        <v>45452</v>
      </c>
      <c r="K3099" s="48">
        <v>9607.81</v>
      </c>
    </row>
    <row r="3100" spans="1:11" x14ac:dyDescent="0.2">
      <c r="A3100" s="66" t="s">
        <v>4983</v>
      </c>
      <c r="B3100" s="66" t="s">
        <v>9224</v>
      </c>
      <c r="C3100" s="11" t="s">
        <v>6416</v>
      </c>
      <c r="D3100" s="11" t="s">
        <v>6416</v>
      </c>
      <c r="E3100" s="11" t="str">
        <f t="shared" si="48"/>
        <v>J. S. BL.</v>
      </c>
      <c r="F3100" s="59" t="s">
        <v>6416</v>
      </c>
      <c r="G3100" s="11" t="s">
        <v>4984</v>
      </c>
      <c r="H3100" s="32">
        <v>3</v>
      </c>
      <c r="I3100" s="39">
        <v>45449</v>
      </c>
      <c r="J3100" s="39">
        <v>45452</v>
      </c>
      <c r="K3100" s="48">
        <v>1060.76</v>
      </c>
    </row>
    <row r="3101" spans="1:11" x14ac:dyDescent="0.2">
      <c r="A3101" s="66" t="s">
        <v>4985</v>
      </c>
      <c r="B3101" s="66" t="s">
        <v>9225</v>
      </c>
      <c r="C3101" s="11" t="s">
        <v>6416</v>
      </c>
      <c r="D3101" s="11" t="s">
        <v>6416</v>
      </c>
      <c r="E3101" s="11" t="str">
        <f t="shared" si="48"/>
        <v>J. S. BL.</v>
      </c>
      <c r="F3101" s="59" t="s">
        <v>6416</v>
      </c>
      <c r="G3101" s="11" t="s">
        <v>4986</v>
      </c>
      <c r="H3101" s="32">
        <v>3</v>
      </c>
      <c r="I3101" s="39">
        <v>45449</v>
      </c>
      <c r="J3101" s="39">
        <v>45452</v>
      </c>
      <c r="K3101" s="34">
        <v>777.94</v>
      </c>
    </row>
    <row r="3102" spans="1:11" x14ac:dyDescent="0.2">
      <c r="A3102" s="63" t="s">
        <v>4987</v>
      </c>
      <c r="B3102" s="63" t="s">
        <v>9226</v>
      </c>
      <c r="C3102" s="8" t="s">
        <v>6416</v>
      </c>
      <c r="D3102" s="8" t="s">
        <v>6416</v>
      </c>
      <c r="E3102" s="8" t="str">
        <f t="shared" si="48"/>
        <v>J. S. BL.</v>
      </c>
      <c r="F3102" s="59" t="s">
        <v>6416</v>
      </c>
      <c r="G3102" s="8" t="s">
        <v>4988</v>
      </c>
      <c r="H3102" s="23">
        <v>2</v>
      </c>
      <c r="I3102" s="35">
        <v>45453</v>
      </c>
      <c r="J3102" s="35">
        <v>45454</v>
      </c>
      <c r="K3102" s="42">
        <v>7384.49</v>
      </c>
    </row>
    <row r="3103" spans="1:11" x14ac:dyDescent="0.2">
      <c r="A3103" s="69" t="s">
        <v>4968</v>
      </c>
      <c r="B3103" s="69"/>
      <c r="C3103" s="3" t="s">
        <v>6807</v>
      </c>
      <c r="D3103" s="3" t="s">
        <v>6807</v>
      </c>
      <c r="E3103" s="3" t="str">
        <f t="shared" si="48"/>
        <v>J. S. BR.</v>
      </c>
      <c r="F3103" s="59" t="s">
        <v>4968</v>
      </c>
      <c r="G3103" s="3"/>
      <c r="H3103" s="49">
        <v>7</v>
      </c>
      <c r="I3103" s="50">
        <v>45453</v>
      </c>
      <c r="J3103" s="50">
        <v>45465</v>
      </c>
      <c r="K3103" s="52">
        <v>55863.06</v>
      </c>
    </row>
    <row r="3104" spans="1:11" ht="25.5" x14ac:dyDescent="0.2">
      <c r="A3104" s="66" t="s">
        <v>4989</v>
      </c>
      <c r="B3104" s="66" t="s">
        <v>9227</v>
      </c>
      <c r="C3104" s="11" t="s">
        <v>6416</v>
      </c>
      <c r="D3104" s="11" t="s">
        <v>6416</v>
      </c>
      <c r="E3104" s="11" t="str">
        <f t="shared" si="48"/>
        <v>J. S. BR.</v>
      </c>
      <c r="F3104" s="59" t="s">
        <v>6416</v>
      </c>
      <c r="G3104" s="11" t="s">
        <v>4990</v>
      </c>
      <c r="H3104" s="32">
        <v>5</v>
      </c>
      <c r="I3104" s="39">
        <v>45453</v>
      </c>
      <c r="J3104" s="39">
        <v>45462</v>
      </c>
      <c r="K3104" s="48">
        <v>37032.050000000003</v>
      </c>
    </row>
    <row r="3105" spans="1:11" x14ac:dyDescent="0.2">
      <c r="A3105" s="66" t="s">
        <v>4991</v>
      </c>
      <c r="B3105" s="66" t="s">
        <v>9228</v>
      </c>
      <c r="C3105" s="11" t="s">
        <v>6416</v>
      </c>
      <c r="D3105" s="11" t="s">
        <v>6416</v>
      </c>
      <c r="E3105" s="11" t="str">
        <f t="shared" si="48"/>
        <v>J. S. BR.</v>
      </c>
      <c r="F3105" s="59" t="s">
        <v>6416</v>
      </c>
      <c r="G3105" s="11" t="s">
        <v>4982</v>
      </c>
      <c r="H3105" s="32">
        <v>5</v>
      </c>
      <c r="I3105" s="39">
        <v>45453</v>
      </c>
      <c r="J3105" s="39">
        <v>45462</v>
      </c>
      <c r="K3105" s="48">
        <v>9607.81</v>
      </c>
    </row>
    <row r="3106" spans="1:11" x14ac:dyDescent="0.2">
      <c r="A3106" s="66" t="s">
        <v>4992</v>
      </c>
      <c r="B3106" s="66" t="s">
        <v>9229</v>
      </c>
      <c r="C3106" s="11" t="s">
        <v>6416</v>
      </c>
      <c r="D3106" s="11" t="s">
        <v>6416</v>
      </c>
      <c r="E3106" s="11" t="str">
        <f t="shared" si="48"/>
        <v>J. S. BR.</v>
      </c>
      <c r="F3106" s="59" t="s">
        <v>6416</v>
      </c>
      <c r="G3106" s="11" t="s">
        <v>4993</v>
      </c>
      <c r="H3106" s="32">
        <v>3</v>
      </c>
      <c r="I3106" s="39">
        <v>45455</v>
      </c>
      <c r="J3106" s="39">
        <v>45462</v>
      </c>
      <c r="K3106" s="48">
        <v>1060.76</v>
      </c>
    </row>
    <row r="3107" spans="1:11" x14ac:dyDescent="0.2">
      <c r="A3107" s="66" t="s">
        <v>4994</v>
      </c>
      <c r="B3107" s="66" t="s">
        <v>9230</v>
      </c>
      <c r="C3107" s="11" t="s">
        <v>6416</v>
      </c>
      <c r="D3107" s="11" t="s">
        <v>6416</v>
      </c>
      <c r="E3107" s="11" t="str">
        <f t="shared" si="48"/>
        <v>J. S. BR.</v>
      </c>
      <c r="F3107" s="59" t="s">
        <v>6416</v>
      </c>
      <c r="G3107" s="11" t="s">
        <v>4995</v>
      </c>
      <c r="H3107" s="32">
        <v>3</v>
      </c>
      <c r="I3107" s="39">
        <v>45455</v>
      </c>
      <c r="J3107" s="39">
        <v>45462</v>
      </c>
      <c r="K3107" s="34">
        <v>777.94</v>
      </c>
    </row>
    <row r="3108" spans="1:11" x14ac:dyDescent="0.2">
      <c r="A3108" s="63" t="s">
        <v>4996</v>
      </c>
      <c r="B3108" s="63" t="s">
        <v>9231</v>
      </c>
      <c r="C3108" s="8" t="s">
        <v>6416</v>
      </c>
      <c r="D3108" s="8" t="s">
        <v>6416</v>
      </c>
      <c r="E3108" s="8" t="str">
        <f t="shared" si="48"/>
        <v>J. S. BR.</v>
      </c>
      <c r="F3108" s="59" t="s">
        <v>6416</v>
      </c>
      <c r="G3108" s="8" t="s">
        <v>4997</v>
      </c>
      <c r="H3108" s="23">
        <v>2</v>
      </c>
      <c r="I3108" s="35">
        <v>45463</v>
      </c>
      <c r="J3108" s="35">
        <v>45465</v>
      </c>
      <c r="K3108" s="42">
        <v>7384.49</v>
      </c>
    </row>
    <row r="3109" spans="1:11" x14ac:dyDescent="0.2">
      <c r="A3109" s="68" t="s">
        <v>4998</v>
      </c>
      <c r="B3109" s="68"/>
      <c r="C3109" s="2" t="s">
        <v>6809</v>
      </c>
      <c r="D3109" s="2" t="s">
        <v>6809</v>
      </c>
      <c r="E3109" s="2" t="str">
        <f t="shared" si="48"/>
        <v>B3 / BB</v>
      </c>
      <c r="F3109" s="59" t="s">
        <v>4998</v>
      </c>
      <c r="G3109" s="2"/>
      <c r="H3109" s="43">
        <v>7</v>
      </c>
      <c r="I3109" s="44">
        <v>45466</v>
      </c>
      <c r="J3109" s="44">
        <v>45473</v>
      </c>
      <c r="K3109" s="47">
        <v>65501.75</v>
      </c>
    </row>
    <row r="3110" spans="1:11" x14ac:dyDescent="0.2">
      <c r="A3110" s="69" t="s">
        <v>4924</v>
      </c>
      <c r="B3110" s="69"/>
      <c r="C3110" s="3" t="s">
        <v>6801</v>
      </c>
      <c r="D3110" s="3" t="s">
        <v>6801</v>
      </c>
      <c r="E3110" s="3" t="str">
        <f t="shared" si="48"/>
        <v>2BS. B</v>
      </c>
      <c r="F3110" s="59" t="s">
        <v>4924</v>
      </c>
      <c r="G3110" s="3"/>
      <c r="H3110" s="49">
        <v>7</v>
      </c>
      <c r="I3110" s="50">
        <v>45466</v>
      </c>
      <c r="J3110" s="50">
        <v>45473</v>
      </c>
      <c r="K3110" s="52">
        <v>65501.75</v>
      </c>
    </row>
    <row r="3111" spans="1:11" ht="25.5" x14ac:dyDescent="0.2">
      <c r="A3111" s="66" t="s">
        <v>4999</v>
      </c>
      <c r="B3111" s="66" t="s">
        <v>9232</v>
      </c>
      <c r="C3111" s="11" t="s">
        <v>6416</v>
      </c>
      <c r="D3111" s="11" t="s">
        <v>6416</v>
      </c>
      <c r="E3111" s="11" t="str">
        <f t="shared" si="48"/>
        <v>2BS. B</v>
      </c>
      <c r="F3111" s="59" t="s">
        <v>6416</v>
      </c>
      <c r="G3111" s="11" t="s">
        <v>5000</v>
      </c>
      <c r="H3111" s="32">
        <v>5</v>
      </c>
      <c r="I3111" s="39">
        <v>45466</v>
      </c>
      <c r="J3111" s="39">
        <v>45470</v>
      </c>
      <c r="K3111" s="48">
        <v>46639.86</v>
      </c>
    </row>
    <row r="3112" spans="1:11" x14ac:dyDescent="0.2">
      <c r="A3112" s="66" t="s">
        <v>5001</v>
      </c>
      <c r="B3112" s="66" t="s">
        <v>9233</v>
      </c>
      <c r="C3112" s="11" t="s">
        <v>6416</v>
      </c>
      <c r="D3112" s="11" t="s">
        <v>6416</v>
      </c>
      <c r="E3112" s="11" t="str">
        <f t="shared" si="48"/>
        <v>2BS. B</v>
      </c>
      <c r="F3112" s="59" t="s">
        <v>6416</v>
      </c>
      <c r="G3112" s="11" t="s">
        <v>5002</v>
      </c>
      <c r="H3112" s="32">
        <v>5</v>
      </c>
      <c r="I3112" s="39">
        <v>45466</v>
      </c>
      <c r="J3112" s="39">
        <v>45470</v>
      </c>
      <c r="K3112" s="48">
        <v>9638.69</v>
      </c>
    </row>
    <row r="3113" spans="1:11" x14ac:dyDescent="0.2">
      <c r="A3113" s="66" t="s">
        <v>5003</v>
      </c>
      <c r="B3113" s="66" t="s">
        <v>9234</v>
      </c>
      <c r="C3113" s="11" t="s">
        <v>6416</v>
      </c>
      <c r="D3113" s="11" t="s">
        <v>6416</v>
      </c>
      <c r="E3113" s="11" t="str">
        <f t="shared" si="48"/>
        <v>2BS. B</v>
      </c>
      <c r="F3113" s="59" t="s">
        <v>6416</v>
      </c>
      <c r="G3113" s="11" t="s">
        <v>5004</v>
      </c>
      <c r="H3113" s="32">
        <v>2</v>
      </c>
      <c r="I3113" s="39">
        <v>45469</v>
      </c>
      <c r="J3113" s="39">
        <v>45470</v>
      </c>
      <c r="K3113" s="48">
        <v>1060.76</v>
      </c>
    </row>
    <row r="3114" spans="1:11" x14ac:dyDescent="0.2">
      <c r="A3114" s="66" t="s">
        <v>5005</v>
      </c>
      <c r="B3114" s="66" t="s">
        <v>9235</v>
      </c>
      <c r="C3114" s="11" t="s">
        <v>6416</v>
      </c>
      <c r="D3114" s="11" t="s">
        <v>6416</v>
      </c>
      <c r="E3114" s="11" t="str">
        <f t="shared" si="48"/>
        <v>2BS. B</v>
      </c>
      <c r="F3114" s="59" t="s">
        <v>6416</v>
      </c>
      <c r="G3114" s="11" t="s">
        <v>5006</v>
      </c>
      <c r="H3114" s="32">
        <v>2</v>
      </c>
      <c r="I3114" s="39">
        <v>45469</v>
      </c>
      <c r="J3114" s="39">
        <v>45470</v>
      </c>
      <c r="K3114" s="34">
        <v>777.94</v>
      </c>
    </row>
    <row r="3115" spans="1:11" x14ac:dyDescent="0.2">
      <c r="A3115" s="63" t="s">
        <v>5007</v>
      </c>
      <c r="B3115" s="63" t="s">
        <v>9236</v>
      </c>
      <c r="C3115" s="8" t="s">
        <v>6416</v>
      </c>
      <c r="D3115" s="8" t="s">
        <v>6416</v>
      </c>
      <c r="E3115" s="8" t="str">
        <f t="shared" si="48"/>
        <v>2BS. B</v>
      </c>
      <c r="F3115" s="59" t="s">
        <v>6416</v>
      </c>
      <c r="G3115" s="8" t="s">
        <v>5008</v>
      </c>
      <c r="H3115" s="23">
        <v>2</v>
      </c>
      <c r="I3115" s="35">
        <v>45472</v>
      </c>
      <c r="J3115" s="35">
        <v>45473</v>
      </c>
      <c r="K3115" s="42">
        <v>7384.49</v>
      </c>
    </row>
    <row r="3116" spans="1:11" x14ac:dyDescent="0.2">
      <c r="A3116" s="68" t="s">
        <v>5009</v>
      </c>
      <c r="B3116" s="68"/>
      <c r="C3116" s="2" t="s">
        <v>6810</v>
      </c>
      <c r="D3116" s="2" t="s">
        <v>6810</v>
      </c>
      <c r="E3116" s="2" t="str">
        <f t="shared" si="48"/>
        <v>B3 / Beach Bar &amp; Pool Change</v>
      </c>
      <c r="F3116" s="59" t="s">
        <v>5009</v>
      </c>
      <c r="G3116" s="2"/>
      <c r="H3116" s="43">
        <v>6</v>
      </c>
      <c r="I3116" s="44">
        <v>45474</v>
      </c>
      <c r="J3116" s="44">
        <v>45480</v>
      </c>
      <c r="K3116" s="47">
        <v>21661.13</v>
      </c>
    </row>
    <row r="3117" spans="1:11" x14ac:dyDescent="0.2">
      <c r="A3117" s="66" t="s">
        <v>5010</v>
      </c>
      <c r="B3117" s="66" t="s">
        <v>9237</v>
      </c>
      <c r="C3117" s="11" t="s">
        <v>6416</v>
      </c>
      <c r="D3117" s="11" t="s">
        <v>6416</v>
      </c>
      <c r="E3117" s="11" t="str">
        <f t="shared" si="48"/>
        <v>B3 / Beach Bar &amp; Pool Change</v>
      </c>
      <c r="F3117" s="59" t="s">
        <v>6416</v>
      </c>
      <c r="G3117" s="11" t="s">
        <v>5011</v>
      </c>
      <c r="H3117" s="32">
        <v>3</v>
      </c>
      <c r="I3117" s="39">
        <v>45474</v>
      </c>
      <c r="J3117" s="39">
        <v>45476</v>
      </c>
      <c r="K3117" s="48">
        <v>3684.05</v>
      </c>
    </row>
    <row r="3118" spans="1:11" x14ac:dyDescent="0.2">
      <c r="A3118" s="66" t="s">
        <v>5012</v>
      </c>
      <c r="B3118" s="66" t="s">
        <v>9238</v>
      </c>
      <c r="C3118" s="11" t="s">
        <v>6416</v>
      </c>
      <c r="D3118" s="11" t="s">
        <v>6416</v>
      </c>
      <c r="E3118" s="11" t="str">
        <f t="shared" si="48"/>
        <v>B3 / Beach Bar &amp; Pool Change</v>
      </c>
      <c r="F3118" s="59" t="s">
        <v>6416</v>
      </c>
      <c r="G3118" s="11" t="s">
        <v>5013</v>
      </c>
      <c r="H3118" s="32">
        <v>3</v>
      </c>
      <c r="I3118" s="39">
        <v>45474</v>
      </c>
      <c r="J3118" s="39">
        <v>45476</v>
      </c>
      <c r="K3118" s="48">
        <v>2755.9</v>
      </c>
    </row>
    <row r="3119" spans="1:11" x14ac:dyDescent="0.2">
      <c r="A3119" s="66" t="s">
        <v>5014</v>
      </c>
      <c r="B3119" s="66" t="s">
        <v>9239</v>
      </c>
      <c r="C3119" s="11" t="s">
        <v>6416</v>
      </c>
      <c r="D3119" s="11" t="s">
        <v>6416</v>
      </c>
      <c r="E3119" s="11" t="str">
        <f t="shared" si="48"/>
        <v>B3 / Beach Bar &amp; Pool Change</v>
      </c>
      <c r="F3119" s="59" t="s">
        <v>6416</v>
      </c>
      <c r="G3119" s="11" t="s">
        <v>5015</v>
      </c>
      <c r="H3119" s="32">
        <v>3</v>
      </c>
      <c r="I3119" s="39">
        <v>45474</v>
      </c>
      <c r="J3119" s="39">
        <v>45476</v>
      </c>
      <c r="K3119" s="48">
        <v>1504.23</v>
      </c>
    </row>
    <row r="3120" spans="1:11" x14ac:dyDescent="0.2">
      <c r="A3120" s="66" t="s">
        <v>5016</v>
      </c>
      <c r="B3120" s="66" t="s">
        <v>9240</v>
      </c>
      <c r="C3120" s="11" t="s">
        <v>6416</v>
      </c>
      <c r="D3120" s="11" t="s">
        <v>6416</v>
      </c>
      <c r="E3120" s="11" t="str">
        <f t="shared" si="48"/>
        <v>B3 / Beach Bar &amp; Pool Change</v>
      </c>
      <c r="F3120" s="59" t="s">
        <v>6416</v>
      </c>
      <c r="G3120" s="11" t="s">
        <v>5017</v>
      </c>
      <c r="H3120" s="32">
        <v>3</v>
      </c>
      <c r="I3120" s="39">
        <v>45474</v>
      </c>
      <c r="J3120" s="39">
        <v>45476</v>
      </c>
      <c r="K3120" s="48">
        <v>11009.3</v>
      </c>
    </row>
    <row r="3121" spans="1:11" x14ac:dyDescent="0.2">
      <c r="A3121" s="63" t="s">
        <v>5018</v>
      </c>
      <c r="B3121" s="63" t="s">
        <v>9241</v>
      </c>
      <c r="C3121" s="8" t="s">
        <v>6416</v>
      </c>
      <c r="D3121" s="8" t="s">
        <v>6416</v>
      </c>
      <c r="E3121" s="8" t="str">
        <f t="shared" si="48"/>
        <v>B3 / Beach Bar &amp; Pool Change</v>
      </c>
      <c r="F3121" s="59" t="s">
        <v>6416</v>
      </c>
      <c r="G3121" s="8" t="s">
        <v>5019</v>
      </c>
      <c r="H3121" s="23">
        <v>3</v>
      </c>
      <c r="I3121" s="35">
        <v>45477</v>
      </c>
      <c r="J3121" s="35">
        <v>45480</v>
      </c>
      <c r="K3121" s="42">
        <v>2707.64</v>
      </c>
    </row>
    <row r="3122" spans="1:11" x14ac:dyDescent="0.2">
      <c r="A3122" s="67" t="s">
        <v>5020</v>
      </c>
      <c r="B3122" s="67"/>
      <c r="C3122" s="12" t="s">
        <v>6692</v>
      </c>
      <c r="D3122" s="12" t="s">
        <v>6692</v>
      </c>
      <c r="E3122" s="12" t="str">
        <f t="shared" si="48"/>
        <v>Zone B4</v>
      </c>
      <c r="F3122" s="59" t="s">
        <v>5020</v>
      </c>
      <c r="G3122" s="12"/>
      <c r="H3122" s="36">
        <v>22</v>
      </c>
      <c r="I3122" s="37">
        <v>45452</v>
      </c>
      <c r="J3122" s="37">
        <v>45481</v>
      </c>
      <c r="K3122" s="46">
        <v>674629.08</v>
      </c>
    </row>
    <row r="3123" spans="1:11" x14ac:dyDescent="0.2">
      <c r="A3123" s="68" t="s">
        <v>5021</v>
      </c>
      <c r="B3123" s="68"/>
      <c r="C3123" s="2" t="s">
        <v>6811</v>
      </c>
      <c r="D3123" s="2" t="s">
        <v>6811</v>
      </c>
      <c r="E3123" s="2" t="str">
        <f t="shared" si="48"/>
        <v>B4 / Pool Bar</v>
      </c>
      <c r="F3123" s="59" t="s">
        <v>5021</v>
      </c>
      <c r="G3123" s="2"/>
      <c r="H3123" s="43">
        <v>19</v>
      </c>
      <c r="I3123" s="44">
        <v>45452</v>
      </c>
      <c r="J3123" s="44">
        <v>45477</v>
      </c>
      <c r="K3123" s="47">
        <v>229558.79</v>
      </c>
    </row>
    <row r="3124" spans="1:11" ht="25.5" x14ac:dyDescent="0.2">
      <c r="A3124" s="66" t="s">
        <v>5022</v>
      </c>
      <c r="B3124" s="66" t="s">
        <v>9242</v>
      </c>
      <c r="C3124" s="11" t="s">
        <v>6416</v>
      </c>
      <c r="D3124" s="11" t="s">
        <v>6416</v>
      </c>
      <c r="E3124" s="11" t="str">
        <f t="shared" si="48"/>
        <v>B4 / Pool Bar</v>
      </c>
      <c r="F3124" s="59" t="s">
        <v>6416</v>
      </c>
      <c r="G3124" s="11" t="s">
        <v>5023</v>
      </c>
      <c r="H3124" s="32">
        <v>10</v>
      </c>
      <c r="I3124" s="39">
        <v>45452</v>
      </c>
      <c r="J3124" s="39">
        <v>45467</v>
      </c>
      <c r="K3124" s="48">
        <v>140473.48000000001</v>
      </c>
    </row>
    <row r="3125" spans="1:11" x14ac:dyDescent="0.2">
      <c r="A3125" s="66" t="s">
        <v>5024</v>
      </c>
      <c r="B3125" s="66" t="s">
        <v>9243</v>
      </c>
      <c r="C3125" s="11" t="s">
        <v>6416</v>
      </c>
      <c r="D3125" s="11" t="s">
        <v>6416</v>
      </c>
      <c r="E3125" s="11" t="str">
        <f t="shared" si="48"/>
        <v>B4 / Pool Bar</v>
      </c>
      <c r="F3125" s="59" t="s">
        <v>6416</v>
      </c>
      <c r="G3125" s="11" t="s">
        <v>5025</v>
      </c>
      <c r="H3125" s="32">
        <v>10</v>
      </c>
      <c r="I3125" s="39">
        <v>45452</v>
      </c>
      <c r="J3125" s="39">
        <v>45467</v>
      </c>
      <c r="K3125" s="48">
        <v>26492.99</v>
      </c>
    </row>
    <row r="3126" spans="1:11" x14ac:dyDescent="0.2">
      <c r="A3126" s="66" t="s">
        <v>5026</v>
      </c>
      <c r="B3126" s="66" t="s">
        <v>9244</v>
      </c>
      <c r="C3126" s="11" t="s">
        <v>6416</v>
      </c>
      <c r="D3126" s="11" t="s">
        <v>6416</v>
      </c>
      <c r="E3126" s="11" t="str">
        <f t="shared" si="48"/>
        <v>B4 / Pool Bar</v>
      </c>
      <c r="F3126" s="59" t="s">
        <v>6416</v>
      </c>
      <c r="G3126" s="11" t="s">
        <v>5027</v>
      </c>
      <c r="H3126" s="32">
        <v>7</v>
      </c>
      <c r="I3126" s="39">
        <v>45462</v>
      </c>
      <c r="J3126" s="39">
        <v>45469</v>
      </c>
      <c r="K3126" s="48">
        <v>33897.46</v>
      </c>
    </row>
    <row r="3127" spans="1:11" x14ac:dyDescent="0.2">
      <c r="A3127" s="63" t="s">
        <v>5028</v>
      </c>
      <c r="B3127" s="63" t="s">
        <v>9245</v>
      </c>
      <c r="C3127" s="8" t="s">
        <v>6416</v>
      </c>
      <c r="D3127" s="8" t="s">
        <v>6416</v>
      </c>
      <c r="E3127" s="8" t="str">
        <f t="shared" si="48"/>
        <v>B4 / Pool Bar</v>
      </c>
      <c r="F3127" s="59" t="s">
        <v>6416</v>
      </c>
      <c r="G3127" s="8" t="s">
        <v>5029</v>
      </c>
      <c r="H3127" s="23">
        <v>7</v>
      </c>
      <c r="I3127" s="35">
        <v>45470</v>
      </c>
      <c r="J3127" s="35">
        <v>45477</v>
      </c>
      <c r="K3127" s="42">
        <v>28694.85</v>
      </c>
    </row>
    <row r="3128" spans="1:11" x14ac:dyDescent="0.2">
      <c r="A3128" s="68" t="s">
        <v>5030</v>
      </c>
      <c r="B3128" s="68"/>
      <c r="C3128" s="2" t="s">
        <v>6812</v>
      </c>
      <c r="D3128" s="2" t="s">
        <v>6812</v>
      </c>
      <c r="E3128" s="2" t="str">
        <f t="shared" si="48"/>
        <v>B4 / Teen &amp; Children Recreation</v>
      </c>
      <c r="F3128" s="59" t="s">
        <v>5030</v>
      </c>
      <c r="G3128" s="2"/>
      <c r="H3128" s="43">
        <v>22</v>
      </c>
      <c r="I3128" s="44">
        <v>45452</v>
      </c>
      <c r="J3128" s="44">
        <v>45481</v>
      </c>
      <c r="K3128" s="47">
        <v>445070.29</v>
      </c>
    </row>
    <row r="3129" spans="1:11" ht="25.5" x14ac:dyDescent="0.2">
      <c r="A3129" s="66" t="s">
        <v>5031</v>
      </c>
      <c r="B3129" s="66" t="s">
        <v>9246</v>
      </c>
      <c r="C3129" s="11" t="s">
        <v>6416</v>
      </c>
      <c r="D3129" s="11" t="s">
        <v>6416</v>
      </c>
      <c r="E3129" s="11" t="str">
        <f t="shared" si="48"/>
        <v>B4 / Teen &amp; Children Recreation</v>
      </c>
      <c r="F3129" s="59" t="s">
        <v>6416</v>
      </c>
      <c r="G3129" s="11" t="s">
        <v>5032</v>
      </c>
      <c r="H3129" s="32">
        <v>10</v>
      </c>
      <c r="I3129" s="39">
        <v>45452</v>
      </c>
      <c r="J3129" s="39">
        <v>45467</v>
      </c>
      <c r="K3129" s="48">
        <v>346306.41</v>
      </c>
    </row>
    <row r="3130" spans="1:11" ht="25.5" x14ac:dyDescent="0.2">
      <c r="A3130" s="66" t="s">
        <v>5033</v>
      </c>
      <c r="B3130" s="66" t="s">
        <v>9247</v>
      </c>
      <c r="C3130" s="11" t="s">
        <v>6416</v>
      </c>
      <c r="D3130" s="11" t="s">
        <v>6416</v>
      </c>
      <c r="E3130" s="11" t="str">
        <f t="shared" si="48"/>
        <v>B4 / Teen &amp; Children Recreation</v>
      </c>
      <c r="F3130" s="59" t="s">
        <v>6416</v>
      </c>
      <c r="G3130" s="11" t="s">
        <v>5034</v>
      </c>
      <c r="H3130" s="32">
        <v>10</v>
      </c>
      <c r="I3130" s="39">
        <v>45452</v>
      </c>
      <c r="J3130" s="39">
        <v>45467</v>
      </c>
      <c r="K3130" s="48">
        <v>18877.48</v>
      </c>
    </row>
    <row r="3131" spans="1:11" x14ac:dyDescent="0.2">
      <c r="A3131" s="66" t="s">
        <v>5035</v>
      </c>
      <c r="B3131" s="66" t="s">
        <v>9248</v>
      </c>
      <c r="C3131" s="11" t="s">
        <v>6416</v>
      </c>
      <c r="D3131" s="11" t="s">
        <v>6416</v>
      </c>
      <c r="E3131" s="11" t="str">
        <f t="shared" si="48"/>
        <v>B4 / Teen &amp; Children Recreation</v>
      </c>
      <c r="F3131" s="59" t="s">
        <v>6416</v>
      </c>
      <c r="G3131" s="11" t="s">
        <v>5036</v>
      </c>
      <c r="H3131" s="32">
        <v>10</v>
      </c>
      <c r="I3131" s="39">
        <v>45462</v>
      </c>
      <c r="J3131" s="39">
        <v>45473</v>
      </c>
      <c r="K3131" s="48">
        <v>17817.68</v>
      </c>
    </row>
    <row r="3132" spans="1:11" x14ac:dyDescent="0.2">
      <c r="A3132" s="66" t="s">
        <v>5037</v>
      </c>
      <c r="B3132" s="66" t="s">
        <v>9249</v>
      </c>
      <c r="C3132" s="11" t="s">
        <v>6416</v>
      </c>
      <c r="D3132" s="11" t="s">
        <v>6416</v>
      </c>
      <c r="E3132" s="11" t="str">
        <f t="shared" si="48"/>
        <v>B4 / Teen &amp; Children Recreation</v>
      </c>
      <c r="F3132" s="59" t="s">
        <v>6416</v>
      </c>
      <c r="G3132" s="11" t="s">
        <v>5038</v>
      </c>
      <c r="H3132" s="32">
        <v>4</v>
      </c>
      <c r="I3132" s="39">
        <v>45468</v>
      </c>
      <c r="J3132" s="39">
        <v>45472</v>
      </c>
      <c r="K3132" s="48">
        <v>3438.45</v>
      </c>
    </row>
    <row r="3133" spans="1:11" x14ac:dyDescent="0.2">
      <c r="A3133" s="66" t="s">
        <v>5039</v>
      </c>
      <c r="B3133" s="66" t="s">
        <v>9250</v>
      </c>
      <c r="C3133" s="11" t="s">
        <v>6416</v>
      </c>
      <c r="D3133" s="11" t="s">
        <v>6416</v>
      </c>
      <c r="E3133" s="11" t="str">
        <f t="shared" si="48"/>
        <v>B4 / Teen &amp; Children Recreation</v>
      </c>
      <c r="F3133" s="59" t="s">
        <v>6416</v>
      </c>
      <c r="G3133" s="11" t="s">
        <v>5040</v>
      </c>
      <c r="H3133" s="32">
        <v>3</v>
      </c>
      <c r="I3133" s="39">
        <v>45469</v>
      </c>
      <c r="J3133" s="39">
        <v>45472</v>
      </c>
      <c r="K3133" s="48">
        <v>1183.1600000000001</v>
      </c>
    </row>
    <row r="3134" spans="1:11" x14ac:dyDescent="0.2">
      <c r="A3134" s="66" t="s">
        <v>5041</v>
      </c>
      <c r="B3134" s="66" t="s">
        <v>9251</v>
      </c>
      <c r="C3134" s="11" t="s">
        <v>6416</v>
      </c>
      <c r="D3134" s="11" t="s">
        <v>6416</v>
      </c>
      <c r="E3134" s="11" t="str">
        <f t="shared" si="48"/>
        <v>B4 / Teen &amp; Children Recreation</v>
      </c>
      <c r="F3134" s="59" t="s">
        <v>6416</v>
      </c>
      <c r="G3134" s="11" t="s">
        <v>5042</v>
      </c>
      <c r="H3134" s="32">
        <v>3</v>
      </c>
      <c r="I3134" s="39">
        <v>45469</v>
      </c>
      <c r="J3134" s="39">
        <v>45472</v>
      </c>
      <c r="K3134" s="48">
        <v>1813.32</v>
      </c>
    </row>
    <row r="3135" spans="1:11" x14ac:dyDescent="0.2">
      <c r="A3135" s="63" t="s">
        <v>5043</v>
      </c>
      <c r="B3135" s="63" t="s">
        <v>9252</v>
      </c>
      <c r="C3135" s="8" t="s">
        <v>6416</v>
      </c>
      <c r="D3135" s="8" t="s">
        <v>6416</v>
      </c>
      <c r="E3135" s="8" t="str">
        <f t="shared" si="48"/>
        <v>B4 / Teen &amp; Children Recreation</v>
      </c>
      <c r="F3135" s="59" t="s">
        <v>6416</v>
      </c>
      <c r="G3135" s="8" t="s">
        <v>5044</v>
      </c>
      <c r="H3135" s="23">
        <v>7</v>
      </c>
      <c r="I3135" s="35">
        <v>45474</v>
      </c>
      <c r="J3135" s="35">
        <v>45481</v>
      </c>
      <c r="K3135" s="42">
        <v>55633.79</v>
      </c>
    </row>
    <row r="3136" spans="1:11" x14ac:dyDescent="0.2">
      <c r="A3136" s="67" t="s">
        <v>5045</v>
      </c>
      <c r="B3136" s="67"/>
      <c r="C3136" s="12" t="s">
        <v>6690</v>
      </c>
      <c r="D3136" s="12" t="s">
        <v>6690</v>
      </c>
      <c r="E3136" s="12" t="str">
        <f t="shared" si="48"/>
        <v>Zone B5</v>
      </c>
      <c r="F3136" s="59" t="s">
        <v>5045</v>
      </c>
      <c r="G3136" s="12"/>
      <c r="H3136" s="36">
        <v>50</v>
      </c>
      <c r="I3136" s="37">
        <v>45411</v>
      </c>
      <c r="J3136" s="37">
        <v>45473</v>
      </c>
      <c r="K3136" s="46">
        <v>269905.46999999997</v>
      </c>
    </row>
    <row r="3137" spans="1:11" x14ac:dyDescent="0.2">
      <c r="A3137" s="68" t="s">
        <v>5046</v>
      </c>
      <c r="B3137" s="68"/>
      <c r="C3137" s="2" t="s">
        <v>6813</v>
      </c>
      <c r="D3137" s="2" t="s">
        <v>6813</v>
      </c>
      <c r="E3137" s="2" t="str">
        <f t="shared" si="48"/>
        <v>B5 / Mice</v>
      </c>
      <c r="F3137" s="59" t="s">
        <v>5046</v>
      </c>
      <c r="G3137" s="2"/>
      <c r="H3137" s="43">
        <v>50</v>
      </c>
      <c r="I3137" s="44">
        <v>45411</v>
      </c>
      <c r="J3137" s="44">
        <v>45473</v>
      </c>
      <c r="K3137" s="47">
        <v>269905.46999999997</v>
      </c>
    </row>
    <row r="3138" spans="1:11" x14ac:dyDescent="0.2">
      <c r="A3138" s="66" t="s">
        <v>5047</v>
      </c>
      <c r="B3138" s="66" t="s">
        <v>9253</v>
      </c>
      <c r="C3138" s="11" t="s">
        <v>6416</v>
      </c>
      <c r="D3138" s="11" t="s">
        <v>6416</v>
      </c>
      <c r="E3138" s="11" t="str">
        <f t="shared" si="48"/>
        <v>B5 / Mice</v>
      </c>
      <c r="F3138" s="59" t="s">
        <v>6416</v>
      </c>
      <c r="G3138" s="11" t="s">
        <v>5048</v>
      </c>
      <c r="H3138" s="32">
        <v>20</v>
      </c>
      <c r="I3138" s="39">
        <v>45411</v>
      </c>
      <c r="J3138" s="39">
        <v>45433</v>
      </c>
      <c r="K3138" s="48">
        <v>52982.45</v>
      </c>
    </row>
    <row r="3139" spans="1:11" x14ac:dyDescent="0.2">
      <c r="A3139" s="66" t="s">
        <v>5049</v>
      </c>
      <c r="B3139" s="66" t="s">
        <v>9254</v>
      </c>
      <c r="C3139" s="11" t="s">
        <v>6416</v>
      </c>
      <c r="D3139" s="11" t="s">
        <v>6416</v>
      </c>
      <c r="E3139" s="11" t="str">
        <f t="shared" si="48"/>
        <v>B5 / Mice</v>
      </c>
      <c r="F3139" s="59" t="s">
        <v>6416</v>
      </c>
      <c r="G3139" s="11" t="s">
        <v>5050</v>
      </c>
      <c r="H3139" s="32">
        <v>20</v>
      </c>
      <c r="I3139" s="39">
        <v>45411</v>
      </c>
      <c r="J3139" s="39">
        <v>45433</v>
      </c>
      <c r="K3139" s="48">
        <v>82777.789999999994</v>
      </c>
    </row>
    <row r="3140" spans="1:11" x14ac:dyDescent="0.2">
      <c r="A3140" s="66" t="s">
        <v>5051</v>
      </c>
      <c r="B3140" s="66" t="s">
        <v>9255</v>
      </c>
      <c r="C3140" s="11" t="s">
        <v>6416</v>
      </c>
      <c r="D3140" s="11" t="s">
        <v>6416</v>
      </c>
      <c r="E3140" s="11" t="str">
        <f t="shared" si="48"/>
        <v>B5 / Mice</v>
      </c>
      <c r="F3140" s="59" t="s">
        <v>6416</v>
      </c>
      <c r="G3140" s="11" t="s">
        <v>5052</v>
      </c>
      <c r="H3140" s="32">
        <v>15</v>
      </c>
      <c r="I3140" s="39">
        <v>45434</v>
      </c>
      <c r="J3140" s="39">
        <v>45451</v>
      </c>
      <c r="K3140" s="48">
        <v>100407.03999999999</v>
      </c>
    </row>
    <row r="3141" spans="1:11" x14ac:dyDescent="0.2">
      <c r="A3141" s="63" t="s">
        <v>5053</v>
      </c>
      <c r="B3141" s="63" t="s">
        <v>9256</v>
      </c>
      <c r="C3141" s="8" t="s">
        <v>6416</v>
      </c>
      <c r="D3141" s="8" t="s">
        <v>6416</v>
      </c>
      <c r="E3141" s="8" t="str">
        <f t="shared" si="48"/>
        <v>B5 / Mice</v>
      </c>
      <c r="F3141" s="59" t="s">
        <v>6416</v>
      </c>
      <c r="G3141" s="8" t="s">
        <v>5054</v>
      </c>
      <c r="H3141" s="23">
        <v>15</v>
      </c>
      <c r="I3141" s="35">
        <v>45452</v>
      </c>
      <c r="J3141" s="35">
        <v>45473</v>
      </c>
      <c r="K3141" s="42">
        <v>33738.18</v>
      </c>
    </row>
    <row r="3142" spans="1:11" x14ac:dyDescent="0.2">
      <c r="A3142" s="64" t="s">
        <v>5055</v>
      </c>
      <c r="B3142" s="64"/>
      <c r="C3142" s="9" t="s">
        <v>6646</v>
      </c>
      <c r="D3142" s="9" t="s">
        <v>6646</v>
      </c>
      <c r="E3142" s="9" t="str">
        <f t="shared" si="48"/>
        <v>The Tail</v>
      </c>
      <c r="F3142" s="59" t="s">
        <v>5055</v>
      </c>
      <c r="G3142" s="9"/>
      <c r="H3142" s="26">
        <v>59</v>
      </c>
      <c r="I3142" s="27">
        <v>45672</v>
      </c>
      <c r="J3142" s="27">
        <v>45741</v>
      </c>
      <c r="K3142" s="40">
        <v>1134274.52</v>
      </c>
    </row>
    <row r="3143" spans="1:11" x14ac:dyDescent="0.2">
      <c r="A3143" s="65" t="s">
        <v>5056</v>
      </c>
      <c r="B3143" s="65"/>
      <c r="C3143" s="10" t="s">
        <v>6814</v>
      </c>
      <c r="D3143" s="10" t="s">
        <v>6814</v>
      </c>
      <c r="E3143" s="10" t="str">
        <f t="shared" ref="E3143:E3206" si="49">IF(C3143="",E3142,C3143)</f>
        <v>Zone T1 Guestrooms (M03)</v>
      </c>
      <c r="F3143" s="59" t="s">
        <v>5056</v>
      </c>
      <c r="G3143" s="10"/>
      <c r="H3143" s="29">
        <v>59</v>
      </c>
      <c r="I3143" s="30">
        <v>45672</v>
      </c>
      <c r="J3143" s="30">
        <v>45741</v>
      </c>
      <c r="K3143" s="41">
        <v>1134274.52</v>
      </c>
    </row>
    <row r="3144" spans="1:11" x14ac:dyDescent="0.2">
      <c r="A3144" s="67" t="s">
        <v>62</v>
      </c>
      <c r="B3144" s="67"/>
      <c r="C3144" s="12" t="s">
        <v>6649</v>
      </c>
      <c r="D3144" s="12" t="s">
        <v>6649</v>
      </c>
      <c r="E3144" s="12" t="str">
        <f t="shared" si="49"/>
        <v>Level 1</v>
      </c>
      <c r="F3144" s="59" t="s">
        <v>62</v>
      </c>
      <c r="G3144" s="12"/>
      <c r="H3144" s="36">
        <v>52</v>
      </c>
      <c r="I3144" s="37">
        <v>45672</v>
      </c>
      <c r="J3144" s="37">
        <v>45733</v>
      </c>
      <c r="K3144" s="46">
        <v>541175.75</v>
      </c>
    </row>
    <row r="3145" spans="1:11" x14ac:dyDescent="0.2">
      <c r="A3145" s="68" t="s">
        <v>5057</v>
      </c>
      <c r="B3145" s="68"/>
      <c r="C3145" s="2" t="s">
        <v>6696</v>
      </c>
      <c r="D3145" s="2" t="s">
        <v>6696</v>
      </c>
      <c r="E3145" s="2" t="str">
        <f t="shared" si="49"/>
        <v>Zone T1</v>
      </c>
      <c r="F3145" s="59" t="s">
        <v>5057</v>
      </c>
      <c r="G3145" s="2"/>
      <c r="H3145" s="43">
        <v>52</v>
      </c>
      <c r="I3145" s="44">
        <v>45672</v>
      </c>
      <c r="J3145" s="44">
        <v>45733</v>
      </c>
      <c r="K3145" s="47">
        <v>541175.75</v>
      </c>
    </row>
    <row r="3146" spans="1:11" x14ac:dyDescent="0.2">
      <c r="A3146" s="69" t="s">
        <v>5058</v>
      </c>
      <c r="B3146" s="69"/>
      <c r="C3146" s="3" t="s">
        <v>6815</v>
      </c>
      <c r="D3146" s="3" t="s">
        <v>6815</v>
      </c>
      <c r="E3146" s="3" t="str">
        <f t="shared" si="49"/>
        <v>T1 / P1</v>
      </c>
      <c r="F3146" s="59" t="s">
        <v>5058</v>
      </c>
      <c r="G3146" s="3"/>
      <c r="H3146" s="49">
        <v>14</v>
      </c>
      <c r="I3146" s="50">
        <v>45672</v>
      </c>
      <c r="J3146" s="50">
        <v>45687</v>
      </c>
      <c r="K3146" s="52">
        <v>87758.23</v>
      </c>
    </row>
    <row r="3147" spans="1:11" x14ac:dyDescent="0.2">
      <c r="A3147" s="70" t="s">
        <v>5059</v>
      </c>
      <c r="B3147" s="70"/>
      <c r="C3147" s="13" t="s">
        <v>6718</v>
      </c>
      <c r="D3147" s="13" t="s">
        <v>6718</v>
      </c>
      <c r="E3147" s="13" t="str">
        <f t="shared" si="49"/>
        <v>S. K. L.</v>
      </c>
      <c r="F3147" s="59" t="s">
        <v>5059</v>
      </c>
      <c r="G3147" s="13"/>
      <c r="H3147" s="53">
        <v>5</v>
      </c>
      <c r="I3147" s="54">
        <v>45672</v>
      </c>
      <c r="J3147" s="54">
        <v>45677</v>
      </c>
      <c r="K3147" s="55">
        <v>14626.37</v>
      </c>
    </row>
    <row r="3148" spans="1:11" ht="25.5" x14ac:dyDescent="0.2">
      <c r="A3148" s="66" t="s">
        <v>5060</v>
      </c>
      <c r="B3148" s="66" t="s">
        <v>9257</v>
      </c>
      <c r="C3148" s="11" t="s">
        <v>6416</v>
      </c>
      <c r="D3148" s="11" t="s">
        <v>6416</v>
      </c>
      <c r="E3148" s="11" t="str">
        <f t="shared" si="49"/>
        <v>S. K. L.</v>
      </c>
      <c r="F3148" s="59" t="s">
        <v>6416</v>
      </c>
      <c r="G3148" s="11" t="s">
        <v>5061</v>
      </c>
      <c r="H3148" s="32">
        <v>3</v>
      </c>
      <c r="I3148" s="39">
        <v>45672</v>
      </c>
      <c r="J3148" s="39">
        <v>45675</v>
      </c>
      <c r="K3148" s="48">
        <v>7751.31</v>
      </c>
    </row>
    <row r="3149" spans="1:11" x14ac:dyDescent="0.2">
      <c r="A3149" s="66" t="s">
        <v>5062</v>
      </c>
      <c r="B3149" s="66" t="s">
        <v>9258</v>
      </c>
      <c r="C3149" s="11" t="s">
        <v>6416</v>
      </c>
      <c r="D3149" s="11" t="s">
        <v>6416</v>
      </c>
      <c r="E3149" s="11" t="str">
        <f t="shared" si="49"/>
        <v>S. K. L.</v>
      </c>
      <c r="F3149" s="59" t="s">
        <v>6416</v>
      </c>
      <c r="G3149" s="11" t="s">
        <v>5063</v>
      </c>
      <c r="H3149" s="32">
        <v>3</v>
      </c>
      <c r="I3149" s="39">
        <v>45672</v>
      </c>
      <c r="J3149" s="39">
        <v>45675</v>
      </c>
      <c r="K3149" s="48">
        <v>3455.63</v>
      </c>
    </row>
    <row r="3150" spans="1:11" x14ac:dyDescent="0.2">
      <c r="A3150" s="66" t="s">
        <v>5064</v>
      </c>
      <c r="B3150" s="66" t="s">
        <v>9259</v>
      </c>
      <c r="C3150" s="11" t="s">
        <v>6416</v>
      </c>
      <c r="D3150" s="11" t="s">
        <v>6416</v>
      </c>
      <c r="E3150" s="11" t="str">
        <f t="shared" si="49"/>
        <v>S. K. L.</v>
      </c>
      <c r="F3150" s="59" t="s">
        <v>6416</v>
      </c>
      <c r="G3150" s="11" t="s">
        <v>5065</v>
      </c>
      <c r="H3150" s="32">
        <v>2</v>
      </c>
      <c r="I3150" s="39">
        <v>45673</v>
      </c>
      <c r="J3150" s="39">
        <v>45675</v>
      </c>
      <c r="K3150" s="48">
        <v>1591.14</v>
      </c>
    </row>
    <row r="3151" spans="1:11" x14ac:dyDescent="0.2">
      <c r="A3151" s="63" t="s">
        <v>5066</v>
      </c>
      <c r="B3151" s="63" t="s">
        <v>9260</v>
      </c>
      <c r="C3151" s="8" t="s">
        <v>6416</v>
      </c>
      <c r="D3151" s="8" t="s">
        <v>6416</v>
      </c>
      <c r="E3151" s="8" t="str">
        <f t="shared" si="49"/>
        <v>S. K. L.</v>
      </c>
      <c r="F3151" s="59" t="s">
        <v>6416</v>
      </c>
      <c r="G3151" s="8" t="s">
        <v>5067</v>
      </c>
      <c r="H3151" s="23">
        <v>2</v>
      </c>
      <c r="I3151" s="35">
        <v>45676</v>
      </c>
      <c r="J3151" s="35">
        <v>45677</v>
      </c>
      <c r="K3151" s="42">
        <v>1828.3</v>
      </c>
    </row>
    <row r="3152" spans="1:11" x14ac:dyDescent="0.2">
      <c r="A3152" s="70" t="s">
        <v>5068</v>
      </c>
      <c r="B3152" s="70"/>
      <c r="C3152" s="13" t="s">
        <v>6730</v>
      </c>
      <c r="D3152" s="13" t="s">
        <v>6730</v>
      </c>
      <c r="E3152" s="13" t="str">
        <f t="shared" si="49"/>
        <v>S. K. R. - 1</v>
      </c>
      <c r="F3152" s="59" t="s">
        <v>5068</v>
      </c>
      <c r="G3152" s="13"/>
      <c r="H3152" s="53">
        <v>5</v>
      </c>
      <c r="I3152" s="54">
        <v>45676</v>
      </c>
      <c r="J3152" s="54">
        <v>45680</v>
      </c>
      <c r="K3152" s="55">
        <v>14626.37</v>
      </c>
    </row>
    <row r="3153" spans="1:11" ht="25.5" x14ac:dyDescent="0.2">
      <c r="A3153" s="66" t="s">
        <v>5069</v>
      </c>
      <c r="B3153" s="66" t="s">
        <v>9261</v>
      </c>
      <c r="C3153" s="11" t="s">
        <v>6416</v>
      </c>
      <c r="D3153" s="11" t="s">
        <v>6416</v>
      </c>
      <c r="E3153" s="11" t="str">
        <f t="shared" si="49"/>
        <v>S. K. R. - 1</v>
      </c>
      <c r="F3153" s="59" t="s">
        <v>6416</v>
      </c>
      <c r="G3153" s="11" t="s">
        <v>5070</v>
      </c>
      <c r="H3153" s="32">
        <v>3</v>
      </c>
      <c r="I3153" s="39">
        <v>45676</v>
      </c>
      <c r="J3153" s="39">
        <v>45678</v>
      </c>
      <c r="K3153" s="48">
        <v>7751.31</v>
      </c>
    </row>
    <row r="3154" spans="1:11" x14ac:dyDescent="0.2">
      <c r="A3154" s="66" t="s">
        <v>5071</v>
      </c>
      <c r="B3154" s="66" t="s">
        <v>9262</v>
      </c>
      <c r="C3154" s="11" t="s">
        <v>6416</v>
      </c>
      <c r="D3154" s="11" t="s">
        <v>6416</v>
      </c>
      <c r="E3154" s="11" t="str">
        <f t="shared" si="49"/>
        <v>S. K. R. - 1</v>
      </c>
      <c r="F3154" s="59" t="s">
        <v>6416</v>
      </c>
      <c r="G3154" s="11" t="s">
        <v>5072</v>
      </c>
      <c r="H3154" s="32">
        <v>3</v>
      </c>
      <c r="I3154" s="39">
        <v>45676</v>
      </c>
      <c r="J3154" s="39">
        <v>45678</v>
      </c>
      <c r="K3154" s="48">
        <v>3455.63</v>
      </c>
    </row>
    <row r="3155" spans="1:11" x14ac:dyDescent="0.2">
      <c r="A3155" s="66" t="s">
        <v>5073</v>
      </c>
      <c r="B3155" s="66" t="s">
        <v>9263</v>
      </c>
      <c r="C3155" s="11" t="s">
        <v>6416</v>
      </c>
      <c r="D3155" s="11" t="s">
        <v>6416</v>
      </c>
      <c r="E3155" s="11" t="str">
        <f t="shared" si="49"/>
        <v>S. K. R. - 1</v>
      </c>
      <c r="F3155" s="59" t="s">
        <v>6416</v>
      </c>
      <c r="G3155" s="11" t="s">
        <v>5074</v>
      </c>
      <c r="H3155" s="32">
        <v>2</v>
      </c>
      <c r="I3155" s="39">
        <v>45677</v>
      </c>
      <c r="J3155" s="39">
        <v>45678</v>
      </c>
      <c r="K3155" s="48">
        <v>1591.14</v>
      </c>
    </row>
    <row r="3156" spans="1:11" x14ac:dyDescent="0.2">
      <c r="A3156" s="63" t="s">
        <v>5075</v>
      </c>
      <c r="B3156" s="63" t="s">
        <v>9264</v>
      </c>
      <c r="C3156" s="8" t="s">
        <v>6416</v>
      </c>
      <c r="D3156" s="8" t="s">
        <v>6416</v>
      </c>
      <c r="E3156" s="8" t="str">
        <f t="shared" si="49"/>
        <v>S. K. R. - 1</v>
      </c>
      <c r="F3156" s="59" t="s">
        <v>6416</v>
      </c>
      <c r="G3156" s="8" t="s">
        <v>5076</v>
      </c>
      <c r="H3156" s="23">
        <v>2</v>
      </c>
      <c r="I3156" s="35">
        <v>45679</v>
      </c>
      <c r="J3156" s="35">
        <v>45680</v>
      </c>
      <c r="K3156" s="42">
        <v>1828.3</v>
      </c>
    </row>
    <row r="3157" spans="1:11" x14ac:dyDescent="0.2">
      <c r="A3157" s="70" t="s">
        <v>5077</v>
      </c>
      <c r="B3157" s="70"/>
      <c r="C3157" s="13" t="s">
        <v>6731</v>
      </c>
      <c r="D3157" s="13" t="s">
        <v>6731</v>
      </c>
      <c r="E3157" s="13" t="str">
        <f t="shared" si="49"/>
        <v>S. K. R. - 2</v>
      </c>
      <c r="F3157" s="59" t="s">
        <v>5077</v>
      </c>
      <c r="G3157" s="13"/>
      <c r="H3157" s="53">
        <v>5</v>
      </c>
      <c r="I3157" s="54">
        <v>45679</v>
      </c>
      <c r="J3157" s="54">
        <v>45684</v>
      </c>
      <c r="K3157" s="55">
        <v>14626.37</v>
      </c>
    </row>
    <row r="3158" spans="1:11" ht="25.5" x14ac:dyDescent="0.2">
      <c r="A3158" s="66" t="s">
        <v>5078</v>
      </c>
      <c r="B3158" s="66" t="s">
        <v>9265</v>
      </c>
      <c r="C3158" s="11" t="s">
        <v>6416</v>
      </c>
      <c r="D3158" s="11" t="s">
        <v>6416</v>
      </c>
      <c r="E3158" s="11" t="str">
        <f t="shared" si="49"/>
        <v>S. K. R. - 2</v>
      </c>
      <c r="F3158" s="59" t="s">
        <v>6416</v>
      </c>
      <c r="G3158" s="11" t="s">
        <v>5079</v>
      </c>
      <c r="H3158" s="32">
        <v>3</v>
      </c>
      <c r="I3158" s="39">
        <v>45679</v>
      </c>
      <c r="J3158" s="39">
        <v>45682</v>
      </c>
      <c r="K3158" s="48">
        <v>7751.31</v>
      </c>
    </row>
    <row r="3159" spans="1:11" x14ac:dyDescent="0.2">
      <c r="A3159" s="66" t="s">
        <v>5080</v>
      </c>
      <c r="B3159" s="66" t="s">
        <v>9266</v>
      </c>
      <c r="C3159" s="11" t="s">
        <v>6416</v>
      </c>
      <c r="D3159" s="11" t="s">
        <v>6416</v>
      </c>
      <c r="E3159" s="11" t="str">
        <f t="shared" si="49"/>
        <v>S. K. R. - 2</v>
      </c>
      <c r="F3159" s="59" t="s">
        <v>6416</v>
      </c>
      <c r="G3159" s="11" t="s">
        <v>5081</v>
      </c>
      <c r="H3159" s="32">
        <v>3</v>
      </c>
      <c r="I3159" s="39">
        <v>45679</v>
      </c>
      <c r="J3159" s="39">
        <v>45682</v>
      </c>
      <c r="K3159" s="48">
        <v>3455.63</v>
      </c>
    </row>
    <row r="3160" spans="1:11" x14ac:dyDescent="0.2">
      <c r="A3160" s="66" t="s">
        <v>5082</v>
      </c>
      <c r="B3160" s="66" t="s">
        <v>9267</v>
      </c>
      <c r="C3160" s="11" t="s">
        <v>6416</v>
      </c>
      <c r="D3160" s="11" t="s">
        <v>6416</v>
      </c>
      <c r="E3160" s="11" t="str">
        <f t="shared" si="49"/>
        <v>S. K. R. - 2</v>
      </c>
      <c r="F3160" s="59" t="s">
        <v>6416</v>
      </c>
      <c r="G3160" s="11" t="s">
        <v>5083</v>
      </c>
      <c r="H3160" s="32">
        <v>2</v>
      </c>
      <c r="I3160" s="39">
        <v>45680</v>
      </c>
      <c r="J3160" s="39">
        <v>45682</v>
      </c>
      <c r="K3160" s="48">
        <v>1591.14</v>
      </c>
    </row>
    <row r="3161" spans="1:11" x14ac:dyDescent="0.2">
      <c r="A3161" s="63" t="s">
        <v>5084</v>
      </c>
      <c r="B3161" s="63" t="s">
        <v>9268</v>
      </c>
      <c r="C3161" s="8" t="s">
        <v>6416</v>
      </c>
      <c r="D3161" s="8" t="s">
        <v>6416</v>
      </c>
      <c r="E3161" s="8" t="str">
        <f t="shared" si="49"/>
        <v>S. K. R. - 2</v>
      </c>
      <c r="F3161" s="59" t="s">
        <v>6416</v>
      </c>
      <c r="G3161" s="8" t="s">
        <v>5085</v>
      </c>
      <c r="H3161" s="23">
        <v>2</v>
      </c>
      <c r="I3161" s="35">
        <v>45683</v>
      </c>
      <c r="J3161" s="35">
        <v>45684</v>
      </c>
      <c r="K3161" s="42">
        <v>1828.3</v>
      </c>
    </row>
    <row r="3162" spans="1:11" x14ac:dyDescent="0.2">
      <c r="A3162" s="70" t="s">
        <v>5086</v>
      </c>
      <c r="B3162" s="70"/>
      <c r="C3162" s="13" t="s">
        <v>6762</v>
      </c>
      <c r="D3162" s="13" t="s">
        <v>6762</v>
      </c>
      <c r="E3162" s="13" t="str">
        <f t="shared" si="49"/>
        <v>S. K. R. - 3</v>
      </c>
      <c r="F3162" s="59" t="s">
        <v>5086</v>
      </c>
      <c r="G3162" s="13"/>
      <c r="H3162" s="53">
        <v>5</v>
      </c>
      <c r="I3162" s="54">
        <v>45683</v>
      </c>
      <c r="J3162" s="54">
        <v>45687</v>
      </c>
      <c r="K3162" s="55">
        <v>14626.37</v>
      </c>
    </row>
    <row r="3163" spans="1:11" ht="25.5" x14ac:dyDescent="0.2">
      <c r="A3163" s="66" t="s">
        <v>5087</v>
      </c>
      <c r="B3163" s="66" t="s">
        <v>9269</v>
      </c>
      <c r="C3163" s="11" t="s">
        <v>6416</v>
      </c>
      <c r="D3163" s="11" t="s">
        <v>6416</v>
      </c>
      <c r="E3163" s="11" t="str">
        <f t="shared" si="49"/>
        <v>S. K. R. - 3</v>
      </c>
      <c r="F3163" s="59" t="s">
        <v>6416</v>
      </c>
      <c r="G3163" s="11" t="s">
        <v>5088</v>
      </c>
      <c r="H3163" s="32">
        <v>3</v>
      </c>
      <c r="I3163" s="39">
        <v>45683</v>
      </c>
      <c r="J3163" s="39">
        <v>45685</v>
      </c>
      <c r="K3163" s="48">
        <v>7751.31</v>
      </c>
    </row>
    <row r="3164" spans="1:11" x14ac:dyDescent="0.2">
      <c r="A3164" s="66" t="s">
        <v>5089</v>
      </c>
      <c r="B3164" s="66" t="s">
        <v>9270</v>
      </c>
      <c r="C3164" s="11" t="s">
        <v>6416</v>
      </c>
      <c r="D3164" s="11" t="s">
        <v>6416</v>
      </c>
      <c r="E3164" s="11" t="str">
        <f t="shared" si="49"/>
        <v>S. K. R. - 3</v>
      </c>
      <c r="F3164" s="59" t="s">
        <v>6416</v>
      </c>
      <c r="G3164" s="11" t="s">
        <v>5090</v>
      </c>
      <c r="H3164" s="32">
        <v>3</v>
      </c>
      <c r="I3164" s="39">
        <v>45683</v>
      </c>
      <c r="J3164" s="39">
        <v>45685</v>
      </c>
      <c r="K3164" s="48">
        <v>3455.63</v>
      </c>
    </row>
    <row r="3165" spans="1:11" x14ac:dyDescent="0.2">
      <c r="A3165" s="66" t="s">
        <v>5091</v>
      </c>
      <c r="B3165" s="66" t="s">
        <v>9271</v>
      </c>
      <c r="C3165" s="11" t="s">
        <v>6416</v>
      </c>
      <c r="D3165" s="11" t="s">
        <v>6416</v>
      </c>
      <c r="E3165" s="11" t="str">
        <f t="shared" si="49"/>
        <v>S. K. R. - 3</v>
      </c>
      <c r="F3165" s="59" t="s">
        <v>6416</v>
      </c>
      <c r="G3165" s="11" t="s">
        <v>5092</v>
      </c>
      <c r="H3165" s="32">
        <v>2</v>
      </c>
      <c r="I3165" s="39">
        <v>45684</v>
      </c>
      <c r="J3165" s="39">
        <v>45685</v>
      </c>
      <c r="K3165" s="48">
        <v>1591.14</v>
      </c>
    </row>
    <row r="3166" spans="1:11" x14ac:dyDescent="0.2">
      <c r="A3166" s="63" t="s">
        <v>5093</v>
      </c>
      <c r="B3166" s="63" t="s">
        <v>9272</v>
      </c>
      <c r="C3166" s="8" t="s">
        <v>6416</v>
      </c>
      <c r="D3166" s="8" t="s">
        <v>6416</v>
      </c>
      <c r="E3166" s="8" t="str">
        <f t="shared" si="49"/>
        <v>S. K. R. - 3</v>
      </c>
      <c r="F3166" s="59" t="s">
        <v>6416</v>
      </c>
      <c r="G3166" s="8" t="s">
        <v>5094</v>
      </c>
      <c r="H3166" s="23">
        <v>2</v>
      </c>
      <c r="I3166" s="35">
        <v>45686</v>
      </c>
      <c r="J3166" s="35">
        <v>45687</v>
      </c>
      <c r="K3166" s="42">
        <v>1828.3</v>
      </c>
    </row>
    <row r="3167" spans="1:11" x14ac:dyDescent="0.2">
      <c r="A3167" s="70" t="s">
        <v>5095</v>
      </c>
      <c r="B3167" s="70"/>
      <c r="C3167" s="13" t="s">
        <v>6816</v>
      </c>
      <c r="D3167" s="13" t="s">
        <v>6816</v>
      </c>
      <c r="E3167" s="13" t="str">
        <f t="shared" si="49"/>
        <v>S. K. R. - 4</v>
      </c>
      <c r="F3167" s="59" t="s">
        <v>5095</v>
      </c>
      <c r="G3167" s="13"/>
      <c r="H3167" s="53">
        <v>5</v>
      </c>
      <c r="I3167" s="54">
        <v>45683</v>
      </c>
      <c r="J3167" s="54">
        <v>45687</v>
      </c>
      <c r="K3167" s="55">
        <v>14626.37</v>
      </c>
    </row>
    <row r="3168" spans="1:11" ht="25.5" x14ac:dyDescent="0.2">
      <c r="A3168" s="66" t="s">
        <v>5096</v>
      </c>
      <c r="B3168" s="66" t="s">
        <v>9273</v>
      </c>
      <c r="C3168" s="11" t="s">
        <v>6416</v>
      </c>
      <c r="D3168" s="11" t="s">
        <v>6416</v>
      </c>
      <c r="E3168" s="11" t="str">
        <f t="shared" si="49"/>
        <v>S. K. R. - 4</v>
      </c>
      <c r="F3168" s="59" t="s">
        <v>6416</v>
      </c>
      <c r="G3168" s="11" t="s">
        <v>5097</v>
      </c>
      <c r="H3168" s="32">
        <v>3</v>
      </c>
      <c r="I3168" s="39">
        <v>45683</v>
      </c>
      <c r="J3168" s="39">
        <v>45685</v>
      </c>
      <c r="K3168" s="48">
        <v>7751.31</v>
      </c>
    </row>
    <row r="3169" spans="1:11" x14ac:dyDescent="0.2">
      <c r="A3169" s="66" t="s">
        <v>5098</v>
      </c>
      <c r="B3169" s="66" t="s">
        <v>9274</v>
      </c>
      <c r="C3169" s="11" t="s">
        <v>6416</v>
      </c>
      <c r="D3169" s="11" t="s">
        <v>6416</v>
      </c>
      <c r="E3169" s="11" t="str">
        <f t="shared" si="49"/>
        <v>S. K. R. - 4</v>
      </c>
      <c r="F3169" s="59" t="s">
        <v>6416</v>
      </c>
      <c r="G3169" s="11" t="s">
        <v>5099</v>
      </c>
      <c r="H3169" s="32">
        <v>3</v>
      </c>
      <c r="I3169" s="39">
        <v>45683</v>
      </c>
      <c r="J3169" s="39">
        <v>45685</v>
      </c>
      <c r="K3169" s="48">
        <v>3455.63</v>
      </c>
    </row>
    <row r="3170" spans="1:11" x14ac:dyDescent="0.2">
      <c r="A3170" s="66" t="s">
        <v>5100</v>
      </c>
      <c r="B3170" s="66" t="s">
        <v>9275</v>
      </c>
      <c r="C3170" s="11" t="s">
        <v>6416</v>
      </c>
      <c r="D3170" s="11" t="s">
        <v>6416</v>
      </c>
      <c r="E3170" s="11" t="str">
        <f t="shared" si="49"/>
        <v>S. K. R. - 4</v>
      </c>
      <c r="F3170" s="59" t="s">
        <v>6416</v>
      </c>
      <c r="G3170" s="11" t="s">
        <v>5101</v>
      </c>
      <c r="H3170" s="32">
        <v>2</v>
      </c>
      <c r="I3170" s="39">
        <v>45684</v>
      </c>
      <c r="J3170" s="39">
        <v>45685</v>
      </c>
      <c r="K3170" s="48">
        <v>1591.14</v>
      </c>
    </row>
    <row r="3171" spans="1:11" x14ac:dyDescent="0.2">
      <c r="A3171" s="63" t="s">
        <v>5102</v>
      </c>
      <c r="B3171" s="63" t="s">
        <v>9276</v>
      </c>
      <c r="C3171" s="8" t="s">
        <v>6416</v>
      </c>
      <c r="D3171" s="8" t="s">
        <v>6416</v>
      </c>
      <c r="E3171" s="8" t="str">
        <f t="shared" si="49"/>
        <v>S. K. R. - 4</v>
      </c>
      <c r="F3171" s="59" t="s">
        <v>6416</v>
      </c>
      <c r="G3171" s="8" t="s">
        <v>5103</v>
      </c>
      <c r="H3171" s="23">
        <v>2</v>
      </c>
      <c r="I3171" s="35">
        <v>45686</v>
      </c>
      <c r="J3171" s="35">
        <v>45687</v>
      </c>
      <c r="K3171" s="42">
        <v>1828.3</v>
      </c>
    </row>
    <row r="3172" spans="1:11" x14ac:dyDescent="0.2">
      <c r="A3172" s="70" t="s">
        <v>5104</v>
      </c>
      <c r="B3172" s="70"/>
      <c r="C3172" s="13" t="s">
        <v>6715</v>
      </c>
      <c r="D3172" s="13" t="s">
        <v>6715</v>
      </c>
      <c r="E3172" s="13" t="str">
        <f t="shared" si="49"/>
        <v>JS. L.</v>
      </c>
      <c r="F3172" s="59" t="s">
        <v>5104</v>
      </c>
      <c r="G3172" s="13"/>
      <c r="H3172" s="53">
        <v>5</v>
      </c>
      <c r="I3172" s="54">
        <v>45683</v>
      </c>
      <c r="J3172" s="54">
        <v>45687</v>
      </c>
      <c r="K3172" s="55">
        <v>14626.37</v>
      </c>
    </row>
    <row r="3173" spans="1:11" ht="25.5" x14ac:dyDescent="0.2">
      <c r="A3173" s="66" t="s">
        <v>5105</v>
      </c>
      <c r="B3173" s="66" t="s">
        <v>9277</v>
      </c>
      <c r="C3173" s="11" t="s">
        <v>6416</v>
      </c>
      <c r="D3173" s="11" t="s">
        <v>6416</v>
      </c>
      <c r="E3173" s="11" t="str">
        <f t="shared" si="49"/>
        <v>JS. L.</v>
      </c>
      <c r="F3173" s="59" t="s">
        <v>6416</v>
      </c>
      <c r="G3173" s="11" t="s">
        <v>5106</v>
      </c>
      <c r="H3173" s="32">
        <v>3</v>
      </c>
      <c r="I3173" s="39">
        <v>45683</v>
      </c>
      <c r="J3173" s="39">
        <v>45685</v>
      </c>
      <c r="K3173" s="48">
        <v>7751.31</v>
      </c>
    </row>
    <row r="3174" spans="1:11" x14ac:dyDescent="0.2">
      <c r="A3174" s="66" t="s">
        <v>5107</v>
      </c>
      <c r="B3174" s="66" t="s">
        <v>9278</v>
      </c>
      <c r="C3174" s="11" t="s">
        <v>6416</v>
      </c>
      <c r="D3174" s="11" t="s">
        <v>6416</v>
      </c>
      <c r="E3174" s="11" t="str">
        <f t="shared" si="49"/>
        <v>JS. L.</v>
      </c>
      <c r="F3174" s="59" t="s">
        <v>6416</v>
      </c>
      <c r="G3174" s="11" t="s">
        <v>5108</v>
      </c>
      <c r="H3174" s="32">
        <v>3</v>
      </c>
      <c r="I3174" s="39">
        <v>45683</v>
      </c>
      <c r="J3174" s="39">
        <v>45685</v>
      </c>
      <c r="K3174" s="48">
        <v>3455.63</v>
      </c>
    </row>
    <row r="3175" spans="1:11" x14ac:dyDescent="0.2">
      <c r="A3175" s="66" t="s">
        <v>5109</v>
      </c>
      <c r="B3175" s="66" t="s">
        <v>9279</v>
      </c>
      <c r="C3175" s="11" t="s">
        <v>6416</v>
      </c>
      <c r="D3175" s="11" t="s">
        <v>6416</v>
      </c>
      <c r="E3175" s="11" t="str">
        <f t="shared" si="49"/>
        <v>JS. L.</v>
      </c>
      <c r="F3175" s="59" t="s">
        <v>6416</v>
      </c>
      <c r="G3175" s="11" t="s">
        <v>5110</v>
      </c>
      <c r="H3175" s="32">
        <v>2</v>
      </c>
      <c r="I3175" s="39">
        <v>45684</v>
      </c>
      <c r="J3175" s="39">
        <v>45685</v>
      </c>
      <c r="K3175" s="48">
        <v>1591.14</v>
      </c>
    </row>
    <row r="3176" spans="1:11" x14ac:dyDescent="0.2">
      <c r="A3176" s="63" t="s">
        <v>5111</v>
      </c>
      <c r="B3176" s="63" t="s">
        <v>9280</v>
      </c>
      <c r="C3176" s="8" t="s">
        <v>6416</v>
      </c>
      <c r="D3176" s="8" t="s">
        <v>6416</v>
      </c>
      <c r="E3176" s="8" t="str">
        <f t="shared" si="49"/>
        <v>JS. L.</v>
      </c>
      <c r="F3176" s="59" t="s">
        <v>6416</v>
      </c>
      <c r="G3176" s="8" t="s">
        <v>5112</v>
      </c>
      <c r="H3176" s="23">
        <v>2</v>
      </c>
      <c r="I3176" s="35">
        <v>45686</v>
      </c>
      <c r="J3176" s="35">
        <v>45687</v>
      </c>
      <c r="K3176" s="42">
        <v>1828.3</v>
      </c>
    </row>
    <row r="3177" spans="1:11" x14ac:dyDescent="0.2">
      <c r="A3177" s="69" t="s">
        <v>5113</v>
      </c>
      <c r="B3177" s="69"/>
      <c r="C3177" s="3" t="s">
        <v>6817</v>
      </c>
      <c r="D3177" s="3" t="s">
        <v>6817</v>
      </c>
      <c r="E3177" s="3" t="str">
        <f t="shared" si="49"/>
        <v>T1 / Q1</v>
      </c>
      <c r="F3177" s="59" t="s">
        <v>5113</v>
      </c>
      <c r="G3177" s="3"/>
      <c r="H3177" s="49">
        <v>6</v>
      </c>
      <c r="I3177" s="50">
        <v>45689</v>
      </c>
      <c r="J3177" s="50">
        <v>45694</v>
      </c>
      <c r="K3177" s="52">
        <v>29252.74</v>
      </c>
    </row>
    <row r="3178" spans="1:11" x14ac:dyDescent="0.2">
      <c r="A3178" s="70" t="s">
        <v>5059</v>
      </c>
      <c r="B3178" s="70"/>
      <c r="C3178" s="13" t="s">
        <v>6718</v>
      </c>
      <c r="D3178" s="13" t="s">
        <v>6718</v>
      </c>
      <c r="E3178" s="13" t="str">
        <f t="shared" si="49"/>
        <v>S. K. L.</v>
      </c>
      <c r="F3178" s="59" t="s">
        <v>5059</v>
      </c>
      <c r="G3178" s="13"/>
      <c r="H3178" s="53">
        <v>5</v>
      </c>
      <c r="I3178" s="54">
        <v>45689</v>
      </c>
      <c r="J3178" s="54">
        <v>45693</v>
      </c>
      <c r="K3178" s="55">
        <v>14626.37</v>
      </c>
    </row>
    <row r="3179" spans="1:11" ht="25.5" x14ac:dyDescent="0.2">
      <c r="A3179" s="66" t="s">
        <v>5114</v>
      </c>
      <c r="B3179" s="66" t="s">
        <v>9281</v>
      </c>
      <c r="C3179" s="11" t="s">
        <v>6416</v>
      </c>
      <c r="D3179" s="11" t="s">
        <v>6416</v>
      </c>
      <c r="E3179" s="11" t="str">
        <f t="shared" si="49"/>
        <v>S. K. L.</v>
      </c>
      <c r="F3179" s="59" t="s">
        <v>6416</v>
      </c>
      <c r="G3179" s="11" t="s">
        <v>5115</v>
      </c>
      <c r="H3179" s="32">
        <v>3</v>
      </c>
      <c r="I3179" s="39">
        <v>45689</v>
      </c>
      <c r="J3179" s="39">
        <v>45691</v>
      </c>
      <c r="K3179" s="48">
        <v>7751.31</v>
      </c>
    </row>
    <row r="3180" spans="1:11" x14ac:dyDescent="0.2">
      <c r="A3180" s="66" t="s">
        <v>5116</v>
      </c>
      <c r="B3180" s="66" t="s">
        <v>9282</v>
      </c>
      <c r="C3180" s="11" t="s">
        <v>6416</v>
      </c>
      <c r="D3180" s="11" t="s">
        <v>6416</v>
      </c>
      <c r="E3180" s="11" t="str">
        <f t="shared" si="49"/>
        <v>S. K. L.</v>
      </c>
      <c r="F3180" s="59" t="s">
        <v>6416</v>
      </c>
      <c r="G3180" s="11" t="s">
        <v>5117</v>
      </c>
      <c r="H3180" s="32">
        <v>3</v>
      </c>
      <c r="I3180" s="39">
        <v>45689</v>
      </c>
      <c r="J3180" s="39">
        <v>45691</v>
      </c>
      <c r="K3180" s="48">
        <v>3455.63</v>
      </c>
    </row>
    <row r="3181" spans="1:11" x14ac:dyDescent="0.2">
      <c r="A3181" s="66" t="s">
        <v>5118</v>
      </c>
      <c r="B3181" s="66" t="s">
        <v>9283</v>
      </c>
      <c r="C3181" s="11" t="s">
        <v>6416</v>
      </c>
      <c r="D3181" s="11" t="s">
        <v>6416</v>
      </c>
      <c r="E3181" s="11" t="str">
        <f t="shared" si="49"/>
        <v>S. K. L.</v>
      </c>
      <c r="F3181" s="59" t="s">
        <v>6416</v>
      </c>
      <c r="G3181" s="11" t="s">
        <v>5119</v>
      </c>
      <c r="H3181" s="32">
        <v>2</v>
      </c>
      <c r="I3181" s="39">
        <v>45690</v>
      </c>
      <c r="J3181" s="39">
        <v>45691</v>
      </c>
      <c r="K3181" s="48">
        <v>1591.14</v>
      </c>
    </row>
    <row r="3182" spans="1:11" x14ac:dyDescent="0.2">
      <c r="A3182" s="63" t="s">
        <v>5120</v>
      </c>
      <c r="B3182" s="63" t="s">
        <v>9284</v>
      </c>
      <c r="C3182" s="8" t="s">
        <v>6416</v>
      </c>
      <c r="D3182" s="8" t="s">
        <v>6416</v>
      </c>
      <c r="E3182" s="8" t="str">
        <f t="shared" si="49"/>
        <v>S. K. L.</v>
      </c>
      <c r="F3182" s="59" t="s">
        <v>6416</v>
      </c>
      <c r="G3182" s="8" t="s">
        <v>5121</v>
      </c>
      <c r="H3182" s="23">
        <v>2</v>
      </c>
      <c r="I3182" s="35">
        <v>45692</v>
      </c>
      <c r="J3182" s="35">
        <v>45693</v>
      </c>
      <c r="K3182" s="42">
        <v>1828.3</v>
      </c>
    </row>
    <row r="3183" spans="1:11" x14ac:dyDescent="0.2">
      <c r="A3183" s="70" t="s">
        <v>5122</v>
      </c>
      <c r="B3183" s="70"/>
      <c r="C3183" s="13" t="s">
        <v>6716</v>
      </c>
      <c r="D3183" s="13" t="s">
        <v>6716</v>
      </c>
      <c r="E3183" s="13" t="str">
        <f t="shared" si="49"/>
        <v>JS. R.</v>
      </c>
      <c r="F3183" s="59" t="s">
        <v>5122</v>
      </c>
      <c r="G3183" s="13"/>
      <c r="H3183" s="53">
        <v>6</v>
      </c>
      <c r="I3183" s="54">
        <v>45689</v>
      </c>
      <c r="J3183" s="54">
        <v>45694</v>
      </c>
      <c r="K3183" s="55">
        <v>14626.37</v>
      </c>
    </row>
    <row r="3184" spans="1:11" ht="25.5" x14ac:dyDescent="0.2">
      <c r="A3184" s="66" t="s">
        <v>5123</v>
      </c>
      <c r="B3184" s="66" t="s">
        <v>9285</v>
      </c>
      <c r="C3184" s="11" t="s">
        <v>6416</v>
      </c>
      <c r="D3184" s="11" t="s">
        <v>6416</v>
      </c>
      <c r="E3184" s="11" t="str">
        <f t="shared" si="49"/>
        <v>JS. R.</v>
      </c>
      <c r="F3184" s="59" t="s">
        <v>6416</v>
      </c>
      <c r="G3184" s="11" t="s">
        <v>5124</v>
      </c>
      <c r="H3184" s="32">
        <v>4</v>
      </c>
      <c r="I3184" s="39">
        <v>45689</v>
      </c>
      <c r="J3184" s="39">
        <v>45692</v>
      </c>
      <c r="K3184" s="48">
        <v>7751.31</v>
      </c>
    </row>
    <row r="3185" spans="1:11" x14ac:dyDescent="0.2">
      <c r="A3185" s="66" t="s">
        <v>5125</v>
      </c>
      <c r="B3185" s="66" t="s">
        <v>9286</v>
      </c>
      <c r="C3185" s="11" t="s">
        <v>6416</v>
      </c>
      <c r="D3185" s="11" t="s">
        <v>6416</v>
      </c>
      <c r="E3185" s="11" t="str">
        <f t="shared" si="49"/>
        <v>JS. R.</v>
      </c>
      <c r="F3185" s="59" t="s">
        <v>6416</v>
      </c>
      <c r="G3185" s="11" t="s">
        <v>5126</v>
      </c>
      <c r="H3185" s="32">
        <v>4</v>
      </c>
      <c r="I3185" s="39">
        <v>45689</v>
      </c>
      <c r="J3185" s="39">
        <v>45692</v>
      </c>
      <c r="K3185" s="48">
        <v>3455.63</v>
      </c>
    </row>
    <row r="3186" spans="1:11" x14ac:dyDescent="0.2">
      <c r="A3186" s="66" t="s">
        <v>5127</v>
      </c>
      <c r="B3186" s="66" t="s">
        <v>9287</v>
      </c>
      <c r="C3186" s="11" t="s">
        <v>6416</v>
      </c>
      <c r="D3186" s="11" t="s">
        <v>6416</v>
      </c>
      <c r="E3186" s="11" t="str">
        <f t="shared" si="49"/>
        <v>JS. R.</v>
      </c>
      <c r="F3186" s="59" t="s">
        <v>6416</v>
      </c>
      <c r="G3186" s="11" t="s">
        <v>5128</v>
      </c>
      <c r="H3186" s="32">
        <v>2</v>
      </c>
      <c r="I3186" s="39">
        <v>45691</v>
      </c>
      <c r="J3186" s="39">
        <v>45692</v>
      </c>
      <c r="K3186" s="48">
        <v>1591.14</v>
      </c>
    </row>
    <row r="3187" spans="1:11" x14ac:dyDescent="0.2">
      <c r="A3187" s="63" t="s">
        <v>5129</v>
      </c>
      <c r="B3187" s="63" t="s">
        <v>9288</v>
      </c>
      <c r="C3187" s="8" t="s">
        <v>6416</v>
      </c>
      <c r="D3187" s="8" t="s">
        <v>6416</v>
      </c>
      <c r="E3187" s="8" t="str">
        <f t="shared" si="49"/>
        <v>JS. R.</v>
      </c>
      <c r="F3187" s="59" t="s">
        <v>6416</v>
      </c>
      <c r="G3187" s="8" t="s">
        <v>5130</v>
      </c>
      <c r="H3187" s="23">
        <v>2</v>
      </c>
      <c r="I3187" s="35">
        <v>45693</v>
      </c>
      <c r="J3187" s="35">
        <v>45694</v>
      </c>
      <c r="K3187" s="42">
        <v>1828.3</v>
      </c>
    </row>
    <row r="3188" spans="1:11" x14ac:dyDescent="0.2">
      <c r="A3188" s="69" t="s">
        <v>5131</v>
      </c>
      <c r="B3188" s="69"/>
      <c r="C3188" s="3" t="s">
        <v>6818</v>
      </c>
      <c r="D3188" s="3" t="s">
        <v>6818</v>
      </c>
      <c r="E3188" s="3" t="str">
        <f t="shared" si="49"/>
        <v>T1 / R1</v>
      </c>
      <c r="F3188" s="59" t="s">
        <v>5131</v>
      </c>
      <c r="G3188" s="3"/>
      <c r="H3188" s="49">
        <v>5</v>
      </c>
      <c r="I3188" s="50">
        <v>45696</v>
      </c>
      <c r="J3188" s="50">
        <v>45700</v>
      </c>
      <c r="K3188" s="52">
        <v>43879.11</v>
      </c>
    </row>
    <row r="3189" spans="1:11" x14ac:dyDescent="0.2">
      <c r="A3189" s="70" t="s">
        <v>5059</v>
      </c>
      <c r="B3189" s="70"/>
      <c r="C3189" s="13" t="s">
        <v>6718</v>
      </c>
      <c r="D3189" s="13" t="s">
        <v>6718</v>
      </c>
      <c r="E3189" s="13" t="str">
        <f t="shared" si="49"/>
        <v>S. K. L.</v>
      </c>
      <c r="F3189" s="59" t="s">
        <v>5059</v>
      </c>
      <c r="G3189" s="13"/>
      <c r="H3189" s="53">
        <v>5</v>
      </c>
      <c r="I3189" s="54">
        <v>45696</v>
      </c>
      <c r="J3189" s="54">
        <v>45700</v>
      </c>
      <c r="K3189" s="55">
        <v>14626.37</v>
      </c>
    </row>
    <row r="3190" spans="1:11" ht="25.5" x14ac:dyDescent="0.2">
      <c r="A3190" s="66" t="s">
        <v>5132</v>
      </c>
      <c r="B3190" s="66" t="s">
        <v>9289</v>
      </c>
      <c r="C3190" s="11" t="s">
        <v>6416</v>
      </c>
      <c r="D3190" s="11" t="s">
        <v>6416</v>
      </c>
      <c r="E3190" s="11" t="str">
        <f t="shared" si="49"/>
        <v>S. K. L.</v>
      </c>
      <c r="F3190" s="59" t="s">
        <v>6416</v>
      </c>
      <c r="G3190" s="11" t="s">
        <v>5133</v>
      </c>
      <c r="H3190" s="32">
        <v>3</v>
      </c>
      <c r="I3190" s="39">
        <v>45696</v>
      </c>
      <c r="J3190" s="39">
        <v>45698</v>
      </c>
      <c r="K3190" s="48">
        <v>7751.31</v>
      </c>
    </row>
    <row r="3191" spans="1:11" x14ac:dyDescent="0.2">
      <c r="A3191" s="66" t="s">
        <v>5134</v>
      </c>
      <c r="B3191" s="66" t="s">
        <v>9290</v>
      </c>
      <c r="C3191" s="11" t="s">
        <v>6416</v>
      </c>
      <c r="D3191" s="11" t="s">
        <v>6416</v>
      </c>
      <c r="E3191" s="11" t="str">
        <f t="shared" si="49"/>
        <v>S. K. L.</v>
      </c>
      <c r="F3191" s="59" t="s">
        <v>6416</v>
      </c>
      <c r="G3191" s="11" t="s">
        <v>5135</v>
      </c>
      <c r="H3191" s="32">
        <v>3</v>
      </c>
      <c r="I3191" s="39">
        <v>45696</v>
      </c>
      <c r="J3191" s="39">
        <v>45698</v>
      </c>
      <c r="K3191" s="48">
        <v>3455.63</v>
      </c>
    </row>
    <row r="3192" spans="1:11" x14ac:dyDescent="0.2">
      <c r="A3192" s="66" t="s">
        <v>5136</v>
      </c>
      <c r="B3192" s="66" t="s">
        <v>9291</v>
      </c>
      <c r="C3192" s="11" t="s">
        <v>6416</v>
      </c>
      <c r="D3192" s="11" t="s">
        <v>6416</v>
      </c>
      <c r="E3192" s="11" t="str">
        <f t="shared" si="49"/>
        <v>S. K. L.</v>
      </c>
      <c r="F3192" s="59" t="s">
        <v>6416</v>
      </c>
      <c r="G3192" s="11" t="s">
        <v>5137</v>
      </c>
      <c r="H3192" s="32">
        <v>2</v>
      </c>
      <c r="I3192" s="39">
        <v>45697</v>
      </c>
      <c r="J3192" s="39">
        <v>45698</v>
      </c>
      <c r="K3192" s="48">
        <v>1591.14</v>
      </c>
    </row>
    <row r="3193" spans="1:11" x14ac:dyDescent="0.2">
      <c r="A3193" s="63" t="s">
        <v>5138</v>
      </c>
      <c r="B3193" s="63" t="s">
        <v>9292</v>
      </c>
      <c r="C3193" s="8" t="s">
        <v>6416</v>
      </c>
      <c r="D3193" s="8" t="s">
        <v>6416</v>
      </c>
      <c r="E3193" s="8" t="str">
        <f t="shared" si="49"/>
        <v>S. K. L.</v>
      </c>
      <c r="F3193" s="59" t="s">
        <v>6416</v>
      </c>
      <c r="G3193" s="8" t="s">
        <v>5139</v>
      </c>
      <c r="H3193" s="23">
        <v>2</v>
      </c>
      <c r="I3193" s="35">
        <v>45699</v>
      </c>
      <c r="J3193" s="35">
        <v>45700</v>
      </c>
      <c r="K3193" s="42">
        <v>1828.3</v>
      </c>
    </row>
    <row r="3194" spans="1:11" x14ac:dyDescent="0.2">
      <c r="A3194" s="70" t="s">
        <v>5068</v>
      </c>
      <c r="B3194" s="70"/>
      <c r="C3194" s="13" t="s">
        <v>6730</v>
      </c>
      <c r="D3194" s="13" t="s">
        <v>6730</v>
      </c>
      <c r="E3194" s="13" t="str">
        <f t="shared" si="49"/>
        <v>S. K. R. - 1</v>
      </c>
      <c r="F3194" s="59" t="s">
        <v>5068</v>
      </c>
      <c r="G3194" s="13"/>
      <c r="H3194" s="53">
        <v>5</v>
      </c>
      <c r="I3194" s="54">
        <v>45696</v>
      </c>
      <c r="J3194" s="54">
        <v>45700</v>
      </c>
      <c r="K3194" s="55">
        <v>14626.37</v>
      </c>
    </row>
    <row r="3195" spans="1:11" ht="25.5" x14ac:dyDescent="0.2">
      <c r="A3195" s="66" t="s">
        <v>5140</v>
      </c>
      <c r="B3195" s="66" t="s">
        <v>9293</v>
      </c>
      <c r="C3195" s="11" t="s">
        <v>6416</v>
      </c>
      <c r="D3195" s="11" t="s">
        <v>6416</v>
      </c>
      <c r="E3195" s="11" t="str">
        <f t="shared" si="49"/>
        <v>S. K. R. - 1</v>
      </c>
      <c r="F3195" s="59" t="s">
        <v>6416</v>
      </c>
      <c r="G3195" s="11" t="s">
        <v>5141</v>
      </c>
      <c r="H3195" s="32">
        <v>3</v>
      </c>
      <c r="I3195" s="39">
        <v>45696</v>
      </c>
      <c r="J3195" s="39">
        <v>45698</v>
      </c>
      <c r="K3195" s="48">
        <v>7751.31</v>
      </c>
    </row>
    <row r="3196" spans="1:11" x14ac:dyDescent="0.2">
      <c r="A3196" s="66" t="s">
        <v>5142</v>
      </c>
      <c r="B3196" s="66" t="s">
        <v>9294</v>
      </c>
      <c r="C3196" s="11" t="s">
        <v>6416</v>
      </c>
      <c r="D3196" s="11" t="s">
        <v>6416</v>
      </c>
      <c r="E3196" s="11" t="str">
        <f t="shared" si="49"/>
        <v>S. K. R. - 1</v>
      </c>
      <c r="F3196" s="59" t="s">
        <v>6416</v>
      </c>
      <c r="G3196" s="11" t="s">
        <v>5143</v>
      </c>
      <c r="H3196" s="32">
        <v>3</v>
      </c>
      <c r="I3196" s="39">
        <v>45696</v>
      </c>
      <c r="J3196" s="39">
        <v>45698</v>
      </c>
      <c r="K3196" s="48">
        <v>3455.63</v>
      </c>
    </row>
    <row r="3197" spans="1:11" x14ac:dyDescent="0.2">
      <c r="A3197" s="66" t="s">
        <v>5144</v>
      </c>
      <c r="B3197" s="66" t="s">
        <v>9295</v>
      </c>
      <c r="C3197" s="11" t="s">
        <v>6416</v>
      </c>
      <c r="D3197" s="11" t="s">
        <v>6416</v>
      </c>
      <c r="E3197" s="11" t="str">
        <f t="shared" si="49"/>
        <v>S. K. R. - 1</v>
      </c>
      <c r="F3197" s="59" t="s">
        <v>6416</v>
      </c>
      <c r="G3197" s="11" t="s">
        <v>5145</v>
      </c>
      <c r="H3197" s="32">
        <v>2</v>
      </c>
      <c r="I3197" s="39">
        <v>45697</v>
      </c>
      <c r="J3197" s="39">
        <v>45698</v>
      </c>
      <c r="K3197" s="48">
        <v>1591.14</v>
      </c>
    </row>
    <row r="3198" spans="1:11" x14ac:dyDescent="0.2">
      <c r="A3198" s="63" t="s">
        <v>5146</v>
      </c>
      <c r="B3198" s="63" t="s">
        <v>9296</v>
      </c>
      <c r="C3198" s="8" t="s">
        <v>6416</v>
      </c>
      <c r="D3198" s="8" t="s">
        <v>6416</v>
      </c>
      <c r="E3198" s="8" t="str">
        <f t="shared" si="49"/>
        <v>S. K. R. - 1</v>
      </c>
      <c r="F3198" s="59" t="s">
        <v>6416</v>
      </c>
      <c r="G3198" s="8" t="s">
        <v>5147</v>
      </c>
      <c r="H3198" s="23">
        <v>2</v>
      </c>
      <c r="I3198" s="35">
        <v>45699</v>
      </c>
      <c r="J3198" s="35">
        <v>45700</v>
      </c>
      <c r="K3198" s="42">
        <v>1828.3</v>
      </c>
    </row>
    <row r="3199" spans="1:11" x14ac:dyDescent="0.2">
      <c r="A3199" s="70" t="s">
        <v>5077</v>
      </c>
      <c r="B3199" s="70"/>
      <c r="C3199" s="13" t="s">
        <v>6731</v>
      </c>
      <c r="D3199" s="13" t="s">
        <v>6731</v>
      </c>
      <c r="E3199" s="13" t="str">
        <f t="shared" si="49"/>
        <v>S. K. R. - 2</v>
      </c>
      <c r="F3199" s="59" t="s">
        <v>5077</v>
      </c>
      <c r="G3199" s="13"/>
      <c r="H3199" s="53">
        <v>5</v>
      </c>
      <c r="I3199" s="54">
        <v>45696</v>
      </c>
      <c r="J3199" s="54">
        <v>45700</v>
      </c>
      <c r="K3199" s="55">
        <v>14626.37</v>
      </c>
    </row>
    <row r="3200" spans="1:11" ht="25.5" x14ac:dyDescent="0.2">
      <c r="A3200" s="66" t="s">
        <v>5148</v>
      </c>
      <c r="B3200" s="66" t="s">
        <v>9297</v>
      </c>
      <c r="C3200" s="11" t="s">
        <v>6416</v>
      </c>
      <c r="D3200" s="11" t="s">
        <v>6416</v>
      </c>
      <c r="E3200" s="11" t="str">
        <f t="shared" si="49"/>
        <v>S. K. R. - 2</v>
      </c>
      <c r="F3200" s="59" t="s">
        <v>6416</v>
      </c>
      <c r="G3200" s="11" t="s">
        <v>5149</v>
      </c>
      <c r="H3200" s="32">
        <v>3</v>
      </c>
      <c r="I3200" s="39">
        <v>45696</v>
      </c>
      <c r="J3200" s="39">
        <v>45698</v>
      </c>
      <c r="K3200" s="48">
        <v>7751.31</v>
      </c>
    </row>
    <row r="3201" spans="1:11" x14ac:dyDescent="0.2">
      <c r="A3201" s="66" t="s">
        <v>5150</v>
      </c>
      <c r="B3201" s="66" t="s">
        <v>9298</v>
      </c>
      <c r="C3201" s="11" t="s">
        <v>6416</v>
      </c>
      <c r="D3201" s="11" t="s">
        <v>6416</v>
      </c>
      <c r="E3201" s="11" t="str">
        <f t="shared" si="49"/>
        <v>S. K. R. - 2</v>
      </c>
      <c r="F3201" s="59" t="s">
        <v>6416</v>
      </c>
      <c r="G3201" s="11" t="s">
        <v>5151</v>
      </c>
      <c r="H3201" s="32">
        <v>3</v>
      </c>
      <c r="I3201" s="39">
        <v>45696</v>
      </c>
      <c r="J3201" s="39">
        <v>45698</v>
      </c>
      <c r="K3201" s="48">
        <v>3455.63</v>
      </c>
    </row>
    <row r="3202" spans="1:11" x14ac:dyDescent="0.2">
      <c r="A3202" s="66" t="s">
        <v>5152</v>
      </c>
      <c r="B3202" s="66" t="s">
        <v>9299</v>
      </c>
      <c r="C3202" s="11" t="s">
        <v>6416</v>
      </c>
      <c r="D3202" s="11" t="s">
        <v>6416</v>
      </c>
      <c r="E3202" s="11" t="str">
        <f t="shared" si="49"/>
        <v>S. K. R. - 2</v>
      </c>
      <c r="F3202" s="59" t="s">
        <v>6416</v>
      </c>
      <c r="G3202" s="11" t="s">
        <v>5153</v>
      </c>
      <c r="H3202" s="32">
        <v>2</v>
      </c>
      <c r="I3202" s="39">
        <v>45697</v>
      </c>
      <c r="J3202" s="39">
        <v>45698</v>
      </c>
      <c r="K3202" s="48">
        <v>1591.14</v>
      </c>
    </row>
    <row r="3203" spans="1:11" x14ac:dyDescent="0.2">
      <c r="A3203" s="63" t="s">
        <v>5154</v>
      </c>
      <c r="B3203" s="63" t="s">
        <v>9300</v>
      </c>
      <c r="C3203" s="8" t="s">
        <v>6416</v>
      </c>
      <c r="D3203" s="8" t="s">
        <v>6416</v>
      </c>
      <c r="E3203" s="8" t="str">
        <f t="shared" si="49"/>
        <v>S. K. R. - 2</v>
      </c>
      <c r="F3203" s="59" t="s">
        <v>6416</v>
      </c>
      <c r="G3203" s="8" t="s">
        <v>5155</v>
      </c>
      <c r="H3203" s="23">
        <v>2</v>
      </c>
      <c r="I3203" s="35">
        <v>45699</v>
      </c>
      <c r="J3203" s="35">
        <v>45700</v>
      </c>
      <c r="K3203" s="42">
        <v>1828.3</v>
      </c>
    </row>
    <row r="3204" spans="1:11" x14ac:dyDescent="0.2">
      <c r="A3204" s="69" t="s">
        <v>5156</v>
      </c>
      <c r="B3204" s="69"/>
      <c r="C3204" s="3" t="s">
        <v>6819</v>
      </c>
      <c r="D3204" s="3" t="s">
        <v>6819</v>
      </c>
      <c r="E3204" s="3" t="str">
        <f t="shared" si="49"/>
        <v>T1 / S1</v>
      </c>
      <c r="F3204" s="59" t="s">
        <v>5156</v>
      </c>
      <c r="G3204" s="3"/>
      <c r="H3204" s="49">
        <v>6</v>
      </c>
      <c r="I3204" s="50">
        <v>45701</v>
      </c>
      <c r="J3204" s="50">
        <v>45707</v>
      </c>
      <c r="K3204" s="52">
        <v>58505.49</v>
      </c>
    </row>
    <row r="3205" spans="1:11" x14ac:dyDescent="0.2">
      <c r="A3205" s="70" t="s">
        <v>5157</v>
      </c>
      <c r="B3205" s="70"/>
      <c r="C3205" s="13" t="s">
        <v>6710</v>
      </c>
      <c r="D3205" s="13" t="s">
        <v>6710</v>
      </c>
      <c r="E3205" s="13" t="str">
        <f t="shared" si="49"/>
        <v>S. K. L. - 1</v>
      </c>
      <c r="F3205" s="59" t="s">
        <v>5157</v>
      </c>
      <c r="G3205" s="13"/>
      <c r="H3205" s="53">
        <v>5</v>
      </c>
      <c r="I3205" s="54">
        <v>45701</v>
      </c>
      <c r="J3205" s="54">
        <v>45706</v>
      </c>
      <c r="K3205" s="55">
        <v>14626.37</v>
      </c>
    </row>
    <row r="3206" spans="1:11" ht="25.5" x14ac:dyDescent="0.2">
      <c r="A3206" s="66" t="s">
        <v>5158</v>
      </c>
      <c r="B3206" s="66" t="s">
        <v>9301</v>
      </c>
      <c r="C3206" s="11" t="s">
        <v>6416</v>
      </c>
      <c r="D3206" s="11" t="s">
        <v>6416</v>
      </c>
      <c r="E3206" s="11" t="str">
        <f t="shared" si="49"/>
        <v>S. K. L. - 1</v>
      </c>
      <c r="F3206" s="59" t="s">
        <v>6416</v>
      </c>
      <c r="G3206" s="11" t="s">
        <v>5159</v>
      </c>
      <c r="H3206" s="32">
        <v>3</v>
      </c>
      <c r="I3206" s="39">
        <v>45701</v>
      </c>
      <c r="J3206" s="39">
        <v>45704</v>
      </c>
      <c r="K3206" s="48">
        <v>7751.31</v>
      </c>
    </row>
    <row r="3207" spans="1:11" x14ac:dyDescent="0.2">
      <c r="A3207" s="66" t="s">
        <v>5160</v>
      </c>
      <c r="B3207" s="66" t="s">
        <v>9302</v>
      </c>
      <c r="C3207" s="11" t="s">
        <v>6416</v>
      </c>
      <c r="D3207" s="11" t="s">
        <v>6416</v>
      </c>
      <c r="E3207" s="11" t="str">
        <f t="shared" ref="E3207:E3270" si="50">IF(C3207="",E3206,C3207)</f>
        <v>S. K. L. - 1</v>
      </c>
      <c r="F3207" s="59" t="s">
        <v>6416</v>
      </c>
      <c r="G3207" s="11" t="s">
        <v>5161</v>
      </c>
      <c r="H3207" s="32">
        <v>3</v>
      </c>
      <c r="I3207" s="39">
        <v>45701</v>
      </c>
      <c r="J3207" s="39">
        <v>45704</v>
      </c>
      <c r="K3207" s="48">
        <v>3455.63</v>
      </c>
    </row>
    <row r="3208" spans="1:11" x14ac:dyDescent="0.2">
      <c r="A3208" s="66" t="s">
        <v>5162</v>
      </c>
      <c r="B3208" s="66" t="s">
        <v>9303</v>
      </c>
      <c r="C3208" s="11" t="s">
        <v>6416</v>
      </c>
      <c r="D3208" s="11" t="s">
        <v>6416</v>
      </c>
      <c r="E3208" s="11" t="str">
        <f t="shared" si="50"/>
        <v>S. K. L. - 1</v>
      </c>
      <c r="F3208" s="59" t="s">
        <v>6416</v>
      </c>
      <c r="G3208" s="11" t="s">
        <v>5163</v>
      </c>
      <c r="H3208" s="32">
        <v>2</v>
      </c>
      <c r="I3208" s="39">
        <v>45703</v>
      </c>
      <c r="J3208" s="39">
        <v>45704</v>
      </c>
      <c r="K3208" s="48">
        <v>1591.14</v>
      </c>
    </row>
    <row r="3209" spans="1:11" x14ac:dyDescent="0.2">
      <c r="A3209" s="63" t="s">
        <v>5164</v>
      </c>
      <c r="B3209" s="63" t="s">
        <v>9304</v>
      </c>
      <c r="C3209" s="8" t="s">
        <v>6416</v>
      </c>
      <c r="D3209" s="8" t="s">
        <v>6416</v>
      </c>
      <c r="E3209" s="8" t="str">
        <f t="shared" si="50"/>
        <v>S. K. L. - 1</v>
      </c>
      <c r="F3209" s="59" t="s">
        <v>6416</v>
      </c>
      <c r="G3209" s="8" t="s">
        <v>5165</v>
      </c>
      <c r="H3209" s="23">
        <v>2</v>
      </c>
      <c r="I3209" s="35">
        <v>45705</v>
      </c>
      <c r="J3209" s="35">
        <v>45706</v>
      </c>
      <c r="K3209" s="42">
        <v>1828.3</v>
      </c>
    </row>
    <row r="3210" spans="1:11" x14ac:dyDescent="0.2">
      <c r="A3210" s="70" t="s">
        <v>5166</v>
      </c>
      <c r="B3210" s="70"/>
      <c r="C3210" s="13" t="s">
        <v>6711</v>
      </c>
      <c r="D3210" s="13" t="s">
        <v>6711</v>
      </c>
      <c r="E3210" s="13" t="str">
        <f t="shared" si="50"/>
        <v>S. K. L. - 2</v>
      </c>
      <c r="F3210" s="59" t="s">
        <v>5166</v>
      </c>
      <c r="G3210" s="13"/>
      <c r="H3210" s="53">
        <v>5</v>
      </c>
      <c r="I3210" s="54">
        <v>45701</v>
      </c>
      <c r="J3210" s="54">
        <v>45706</v>
      </c>
      <c r="K3210" s="55">
        <v>14626.37</v>
      </c>
    </row>
    <row r="3211" spans="1:11" ht="25.5" x14ac:dyDescent="0.2">
      <c r="A3211" s="66" t="s">
        <v>5167</v>
      </c>
      <c r="B3211" s="66" t="s">
        <v>9305</v>
      </c>
      <c r="C3211" s="11" t="s">
        <v>6416</v>
      </c>
      <c r="D3211" s="11" t="s">
        <v>6416</v>
      </c>
      <c r="E3211" s="11" t="str">
        <f t="shared" si="50"/>
        <v>S. K. L. - 2</v>
      </c>
      <c r="F3211" s="59" t="s">
        <v>6416</v>
      </c>
      <c r="G3211" s="11" t="s">
        <v>5168</v>
      </c>
      <c r="H3211" s="32">
        <v>3</v>
      </c>
      <c r="I3211" s="39">
        <v>45701</v>
      </c>
      <c r="J3211" s="39">
        <v>45704</v>
      </c>
      <c r="K3211" s="48">
        <v>7751.31</v>
      </c>
    </row>
    <row r="3212" spans="1:11" x14ac:dyDescent="0.2">
      <c r="A3212" s="66" t="s">
        <v>5169</v>
      </c>
      <c r="B3212" s="66" t="s">
        <v>9306</v>
      </c>
      <c r="C3212" s="11" t="s">
        <v>6416</v>
      </c>
      <c r="D3212" s="11" t="s">
        <v>6416</v>
      </c>
      <c r="E3212" s="11" t="str">
        <f t="shared" si="50"/>
        <v>S. K. L. - 2</v>
      </c>
      <c r="F3212" s="59" t="s">
        <v>6416</v>
      </c>
      <c r="G3212" s="11" t="s">
        <v>5170</v>
      </c>
      <c r="H3212" s="32">
        <v>3</v>
      </c>
      <c r="I3212" s="39">
        <v>45701</v>
      </c>
      <c r="J3212" s="39">
        <v>45704</v>
      </c>
      <c r="K3212" s="48">
        <v>3455.63</v>
      </c>
    </row>
    <row r="3213" spans="1:11" x14ac:dyDescent="0.2">
      <c r="A3213" s="66" t="s">
        <v>5171</v>
      </c>
      <c r="B3213" s="66" t="s">
        <v>9307</v>
      </c>
      <c r="C3213" s="11" t="s">
        <v>6416</v>
      </c>
      <c r="D3213" s="11" t="s">
        <v>6416</v>
      </c>
      <c r="E3213" s="11" t="str">
        <f t="shared" si="50"/>
        <v>S. K. L. - 2</v>
      </c>
      <c r="F3213" s="59" t="s">
        <v>6416</v>
      </c>
      <c r="G3213" s="11" t="s">
        <v>5172</v>
      </c>
      <c r="H3213" s="32">
        <v>2</v>
      </c>
      <c r="I3213" s="39">
        <v>45703</v>
      </c>
      <c r="J3213" s="39">
        <v>45704</v>
      </c>
      <c r="K3213" s="48">
        <v>1591.14</v>
      </c>
    </row>
    <row r="3214" spans="1:11" x14ac:dyDescent="0.2">
      <c r="A3214" s="63" t="s">
        <v>5173</v>
      </c>
      <c r="B3214" s="63" t="s">
        <v>9308</v>
      </c>
      <c r="C3214" s="8" t="s">
        <v>6416</v>
      </c>
      <c r="D3214" s="8" t="s">
        <v>6416</v>
      </c>
      <c r="E3214" s="8" t="str">
        <f t="shared" si="50"/>
        <v>S. K. L. - 2</v>
      </c>
      <c r="F3214" s="59" t="s">
        <v>6416</v>
      </c>
      <c r="G3214" s="8" t="s">
        <v>5174</v>
      </c>
      <c r="H3214" s="23">
        <v>2</v>
      </c>
      <c r="I3214" s="35">
        <v>45705</v>
      </c>
      <c r="J3214" s="35">
        <v>45706</v>
      </c>
      <c r="K3214" s="42">
        <v>1828.3</v>
      </c>
    </row>
    <row r="3215" spans="1:11" x14ac:dyDescent="0.2">
      <c r="A3215" s="70" t="s">
        <v>5175</v>
      </c>
      <c r="B3215" s="70"/>
      <c r="C3215" s="13" t="s">
        <v>6712</v>
      </c>
      <c r="D3215" s="13" t="s">
        <v>6712</v>
      </c>
      <c r="E3215" s="13" t="str">
        <f t="shared" si="50"/>
        <v>S. K. R.</v>
      </c>
      <c r="F3215" s="59" t="s">
        <v>5175</v>
      </c>
      <c r="G3215" s="13"/>
      <c r="H3215" s="53">
        <v>5</v>
      </c>
      <c r="I3215" s="54">
        <v>45701</v>
      </c>
      <c r="J3215" s="54">
        <v>45706</v>
      </c>
      <c r="K3215" s="55">
        <v>14626.37</v>
      </c>
    </row>
    <row r="3216" spans="1:11" ht="25.5" x14ac:dyDescent="0.2">
      <c r="A3216" s="66" t="s">
        <v>5176</v>
      </c>
      <c r="B3216" s="66" t="s">
        <v>9309</v>
      </c>
      <c r="C3216" s="11" t="s">
        <v>6416</v>
      </c>
      <c r="D3216" s="11" t="s">
        <v>6416</v>
      </c>
      <c r="E3216" s="11" t="str">
        <f t="shared" si="50"/>
        <v>S. K. R.</v>
      </c>
      <c r="F3216" s="59" t="s">
        <v>6416</v>
      </c>
      <c r="G3216" s="11" t="s">
        <v>5177</v>
      </c>
      <c r="H3216" s="32">
        <v>3</v>
      </c>
      <c r="I3216" s="39">
        <v>45701</v>
      </c>
      <c r="J3216" s="39">
        <v>45704</v>
      </c>
      <c r="K3216" s="48">
        <v>7751.31</v>
      </c>
    </row>
    <row r="3217" spans="1:11" x14ac:dyDescent="0.2">
      <c r="A3217" s="66" t="s">
        <v>5178</v>
      </c>
      <c r="B3217" s="66" t="s">
        <v>9310</v>
      </c>
      <c r="C3217" s="11" t="s">
        <v>6416</v>
      </c>
      <c r="D3217" s="11" t="s">
        <v>6416</v>
      </c>
      <c r="E3217" s="11" t="str">
        <f t="shared" si="50"/>
        <v>S. K. R.</v>
      </c>
      <c r="F3217" s="59" t="s">
        <v>6416</v>
      </c>
      <c r="G3217" s="11" t="s">
        <v>5179</v>
      </c>
      <c r="H3217" s="32">
        <v>3</v>
      </c>
      <c r="I3217" s="39">
        <v>45701</v>
      </c>
      <c r="J3217" s="39">
        <v>45704</v>
      </c>
      <c r="K3217" s="48">
        <v>3455.63</v>
      </c>
    </row>
    <row r="3218" spans="1:11" x14ac:dyDescent="0.2">
      <c r="A3218" s="66" t="s">
        <v>5180</v>
      </c>
      <c r="B3218" s="66" t="s">
        <v>9311</v>
      </c>
      <c r="C3218" s="11" t="s">
        <v>6416</v>
      </c>
      <c r="D3218" s="11" t="s">
        <v>6416</v>
      </c>
      <c r="E3218" s="11" t="str">
        <f t="shared" si="50"/>
        <v>S. K. R.</v>
      </c>
      <c r="F3218" s="59" t="s">
        <v>6416</v>
      </c>
      <c r="G3218" s="11" t="s">
        <v>5181</v>
      </c>
      <c r="H3218" s="32">
        <v>2</v>
      </c>
      <c r="I3218" s="39">
        <v>45703</v>
      </c>
      <c r="J3218" s="39">
        <v>45704</v>
      </c>
      <c r="K3218" s="48">
        <v>1591.14</v>
      </c>
    </row>
    <row r="3219" spans="1:11" x14ac:dyDescent="0.2">
      <c r="A3219" s="63" t="s">
        <v>5182</v>
      </c>
      <c r="B3219" s="63" t="s">
        <v>9312</v>
      </c>
      <c r="C3219" s="8" t="s">
        <v>6416</v>
      </c>
      <c r="D3219" s="8" t="s">
        <v>6416</v>
      </c>
      <c r="E3219" s="8" t="str">
        <f t="shared" si="50"/>
        <v>S. K. R.</v>
      </c>
      <c r="F3219" s="59" t="s">
        <v>6416</v>
      </c>
      <c r="G3219" s="8" t="s">
        <v>5183</v>
      </c>
      <c r="H3219" s="23">
        <v>2</v>
      </c>
      <c r="I3219" s="35">
        <v>45705</v>
      </c>
      <c r="J3219" s="35">
        <v>45706</v>
      </c>
      <c r="K3219" s="42">
        <v>1828.3</v>
      </c>
    </row>
    <row r="3220" spans="1:11" x14ac:dyDescent="0.2">
      <c r="A3220" s="70" t="s">
        <v>5122</v>
      </c>
      <c r="B3220" s="70"/>
      <c r="C3220" s="13" t="s">
        <v>6716</v>
      </c>
      <c r="D3220" s="13" t="s">
        <v>6716</v>
      </c>
      <c r="E3220" s="13" t="str">
        <f t="shared" si="50"/>
        <v>JS. R.</v>
      </c>
      <c r="F3220" s="59" t="s">
        <v>5122</v>
      </c>
      <c r="G3220" s="13"/>
      <c r="H3220" s="53">
        <v>6</v>
      </c>
      <c r="I3220" s="54">
        <v>45701</v>
      </c>
      <c r="J3220" s="54">
        <v>45707</v>
      </c>
      <c r="K3220" s="55">
        <v>14626.37</v>
      </c>
    </row>
    <row r="3221" spans="1:11" ht="25.5" x14ac:dyDescent="0.2">
      <c r="A3221" s="66" t="s">
        <v>5184</v>
      </c>
      <c r="B3221" s="66" t="s">
        <v>9313</v>
      </c>
      <c r="C3221" s="11" t="s">
        <v>6416</v>
      </c>
      <c r="D3221" s="11" t="s">
        <v>6416</v>
      </c>
      <c r="E3221" s="11" t="str">
        <f t="shared" si="50"/>
        <v>JS. R.</v>
      </c>
      <c r="F3221" s="59" t="s">
        <v>6416</v>
      </c>
      <c r="G3221" s="11" t="s">
        <v>5185</v>
      </c>
      <c r="H3221" s="32">
        <v>4</v>
      </c>
      <c r="I3221" s="39">
        <v>45701</v>
      </c>
      <c r="J3221" s="39">
        <v>45705</v>
      </c>
      <c r="K3221" s="48">
        <v>7751.31</v>
      </c>
    </row>
    <row r="3222" spans="1:11" x14ac:dyDescent="0.2">
      <c r="A3222" s="66" t="s">
        <v>5186</v>
      </c>
      <c r="B3222" s="66" t="s">
        <v>9314</v>
      </c>
      <c r="C3222" s="11" t="s">
        <v>6416</v>
      </c>
      <c r="D3222" s="11" t="s">
        <v>6416</v>
      </c>
      <c r="E3222" s="11" t="str">
        <f t="shared" si="50"/>
        <v>JS. R.</v>
      </c>
      <c r="F3222" s="59" t="s">
        <v>6416</v>
      </c>
      <c r="G3222" s="11" t="s">
        <v>5187</v>
      </c>
      <c r="H3222" s="32">
        <v>4</v>
      </c>
      <c r="I3222" s="39">
        <v>45701</v>
      </c>
      <c r="J3222" s="39">
        <v>45705</v>
      </c>
      <c r="K3222" s="48">
        <v>3455.63</v>
      </c>
    </row>
    <row r="3223" spans="1:11" x14ac:dyDescent="0.2">
      <c r="A3223" s="66" t="s">
        <v>5188</v>
      </c>
      <c r="B3223" s="66" t="s">
        <v>9315</v>
      </c>
      <c r="C3223" s="11" t="s">
        <v>6416</v>
      </c>
      <c r="D3223" s="11" t="s">
        <v>6416</v>
      </c>
      <c r="E3223" s="11" t="str">
        <f t="shared" si="50"/>
        <v>JS. R.</v>
      </c>
      <c r="F3223" s="59" t="s">
        <v>6416</v>
      </c>
      <c r="G3223" s="11" t="s">
        <v>5189</v>
      </c>
      <c r="H3223" s="32">
        <v>2</v>
      </c>
      <c r="I3223" s="39">
        <v>45704</v>
      </c>
      <c r="J3223" s="39">
        <v>45705</v>
      </c>
      <c r="K3223" s="48">
        <v>1591.14</v>
      </c>
    </row>
    <row r="3224" spans="1:11" x14ac:dyDescent="0.2">
      <c r="A3224" s="63" t="s">
        <v>5190</v>
      </c>
      <c r="B3224" s="63" t="s">
        <v>9316</v>
      </c>
      <c r="C3224" s="8" t="s">
        <v>6416</v>
      </c>
      <c r="D3224" s="8" t="s">
        <v>6416</v>
      </c>
      <c r="E3224" s="8" t="str">
        <f t="shared" si="50"/>
        <v>JS. R.</v>
      </c>
      <c r="F3224" s="59" t="s">
        <v>6416</v>
      </c>
      <c r="G3224" s="8" t="s">
        <v>5191</v>
      </c>
      <c r="H3224" s="23">
        <v>2</v>
      </c>
      <c r="I3224" s="35">
        <v>45706</v>
      </c>
      <c r="J3224" s="35">
        <v>45707</v>
      </c>
      <c r="K3224" s="42">
        <v>1828.3</v>
      </c>
    </row>
    <row r="3225" spans="1:11" x14ac:dyDescent="0.2">
      <c r="A3225" s="69" t="s">
        <v>5192</v>
      </c>
      <c r="B3225" s="69"/>
      <c r="C3225" s="3" t="s">
        <v>6820</v>
      </c>
      <c r="D3225" s="3" t="s">
        <v>6820</v>
      </c>
      <c r="E3225" s="3" t="str">
        <f t="shared" si="50"/>
        <v>T1 / T1</v>
      </c>
      <c r="F3225" s="59" t="s">
        <v>5192</v>
      </c>
      <c r="G3225" s="3"/>
      <c r="H3225" s="49">
        <v>6</v>
      </c>
      <c r="I3225" s="50">
        <v>45708</v>
      </c>
      <c r="J3225" s="50">
        <v>45715</v>
      </c>
      <c r="K3225" s="52">
        <v>73131.86</v>
      </c>
    </row>
    <row r="3226" spans="1:11" x14ac:dyDescent="0.2">
      <c r="A3226" s="70" t="s">
        <v>5068</v>
      </c>
      <c r="B3226" s="70"/>
      <c r="C3226" s="13" t="s">
        <v>6730</v>
      </c>
      <c r="D3226" s="13" t="s">
        <v>6730</v>
      </c>
      <c r="E3226" s="13" t="str">
        <f t="shared" si="50"/>
        <v>S. K. R. - 1</v>
      </c>
      <c r="F3226" s="59" t="s">
        <v>5068</v>
      </c>
      <c r="G3226" s="13"/>
      <c r="H3226" s="53">
        <v>5</v>
      </c>
      <c r="I3226" s="54">
        <v>45708</v>
      </c>
      <c r="J3226" s="54">
        <v>45714</v>
      </c>
      <c r="K3226" s="55">
        <v>14626.37</v>
      </c>
    </row>
    <row r="3227" spans="1:11" ht="25.5" x14ac:dyDescent="0.2">
      <c r="A3227" s="66" t="s">
        <v>5193</v>
      </c>
      <c r="B3227" s="66" t="s">
        <v>9317</v>
      </c>
      <c r="C3227" s="11" t="s">
        <v>6416</v>
      </c>
      <c r="D3227" s="11" t="s">
        <v>6416</v>
      </c>
      <c r="E3227" s="11" t="str">
        <f t="shared" si="50"/>
        <v>S. K. R. - 1</v>
      </c>
      <c r="F3227" s="59" t="s">
        <v>6416</v>
      </c>
      <c r="G3227" s="11" t="s">
        <v>5194</v>
      </c>
      <c r="H3227" s="32">
        <v>3</v>
      </c>
      <c r="I3227" s="39">
        <v>45708</v>
      </c>
      <c r="J3227" s="39">
        <v>45712</v>
      </c>
      <c r="K3227" s="48">
        <v>7751.31</v>
      </c>
    </row>
    <row r="3228" spans="1:11" x14ac:dyDescent="0.2">
      <c r="A3228" s="66" t="s">
        <v>5195</v>
      </c>
      <c r="B3228" s="66" t="s">
        <v>9318</v>
      </c>
      <c r="C3228" s="11" t="s">
        <v>6416</v>
      </c>
      <c r="D3228" s="11" t="s">
        <v>6416</v>
      </c>
      <c r="E3228" s="11" t="str">
        <f t="shared" si="50"/>
        <v>S. K. R. - 1</v>
      </c>
      <c r="F3228" s="59" t="s">
        <v>6416</v>
      </c>
      <c r="G3228" s="11" t="s">
        <v>5196</v>
      </c>
      <c r="H3228" s="32">
        <v>3</v>
      </c>
      <c r="I3228" s="39">
        <v>45708</v>
      </c>
      <c r="J3228" s="39">
        <v>45712</v>
      </c>
      <c r="K3228" s="48">
        <v>3455.63</v>
      </c>
    </row>
    <row r="3229" spans="1:11" x14ac:dyDescent="0.2">
      <c r="A3229" s="66" t="s">
        <v>5197</v>
      </c>
      <c r="B3229" s="66" t="s">
        <v>9319</v>
      </c>
      <c r="C3229" s="11" t="s">
        <v>6416</v>
      </c>
      <c r="D3229" s="11" t="s">
        <v>6416</v>
      </c>
      <c r="E3229" s="11" t="str">
        <f t="shared" si="50"/>
        <v>S. K. R. - 1</v>
      </c>
      <c r="F3229" s="59" t="s">
        <v>6416</v>
      </c>
      <c r="G3229" s="11" t="s">
        <v>5198</v>
      </c>
      <c r="H3229" s="32">
        <v>2</v>
      </c>
      <c r="I3229" s="39">
        <v>45711</v>
      </c>
      <c r="J3229" s="39">
        <v>45712</v>
      </c>
      <c r="K3229" s="48">
        <v>1591.14</v>
      </c>
    </row>
    <row r="3230" spans="1:11" x14ac:dyDescent="0.2">
      <c r="A3230" s="63" t="s">
        <v>5199</v>
      </c>
      <c r="B3230" s="63" t="s">
        <v>9320</v>
      </c>
      <c r="C3230" s="8" t="s">
        <v>6416</v>
      </c>
      <c r="D3230" s="8" t="s">
        <v>6416</v>
      </c>
      <c r="E3230" s="8" t="str">
        <f t="shared" si="50"/>
        <v>S. K. R. - 1</v>
      </c>
      <c r="F3230" s="59" t="s">
        <v>6416</v>
      </c>
      <c r="G3230" s="8" t="s">
        <v>5200</v>
      </c>
      <c r="H3230" s="23">
        <v>2</v>
      </c>
      <c r="I3230" s="35">
        <v>45713</v>
      </c>
      <c r="J3230" s="35">
        <v>45714</v>
      </c>
      <c r="K3230" s="42">
        <v>1828.3</v>
      </c>
    </row>
    <row r="3231" spans="1:11" x14ac:dyDescent="0.2">
      <c r="A3231" s="70" t="s">
        <v>5157</v>
      </c>
      <c r="B3231" s="70"/>
      <c r="C3231" s="13" t="s">
        <v>6710</v>
      </c>
      <c r="D3231" s="13" t="s">
        <v>6710</v>
      </c>
      <c r="E3231" s="13" t="str">
        <f t="shared" si="50"/>
        <v>S. K. L. - 1</v>
      </c>
      <c r="F3231" s="59" t="s">
        <v>5157</v>
      </c>
      <c r="G3231" s="13"/>
      <c r="H3231" s="53">
        <v>5</v>
      </c>
      <c r="I3231" s="54">
        <v>45708</v>
      </c>
      <c r="J3231" s="54">
        <v>45714</v>
      </c>
      <c r="K3231" s="55">
        <v>14626.37</v>
      </c>
    </row>
    <row r="3232" spans="1:11" ht="25.5" x14ac:dyDescent="0.2">
      <c r="A3232" s="66" t="s">
        <v>5201</v>
      </c>
      <c r="B3232" s="66" t="s">
        <v>9321</v>
      </c>
      <c r="C3232" s="11" t="s">
        <v>6416</v>
      </c>
      <c r="D3232" s="11" t="s">
        <v>6416</v>
      </c>
      <c r="E3232" s="11" t="str">
        <f t="shared" si="50"/>
        <v>S. K. L. - 1</v>
      </c>
      <c r="F3232" s="59" t="s">
        <v>6416</v>
      </c>
      <c r="G3232" s="11" t="s">
        <v>5202</v>
      </c>
      <c r="H3232" s="32">
        <v>3</v>
      </c>
      <c r="I3232" s="39">
        <v>45708</v>
      </c>
      <c r="J3232" s="39">
        <v>45712</v>
      </c>
      <c r="K3232" s="48">
        <v>7751.31</v>
      </c>
    </row>
    <row r="3233" spans="1:11" x14ac:dyDescent="0.2">
      <c r="A3233" s="66" t="s">
        <v>5203</v>
      </c>
      <c r="B3233" s="66" t="s">
        <v>9322</v>
      </c>
      <c r="C3233" s="11" t="s">
        <v>6416</v>
      </c>
      <c r="D3233" s="11" t="s">
        <v>6416</v>
      </c>
      <c r="E3233" s="11" t="str">
        <f t="shared" si="50"/>
        <v>S. K. L. - 1</v>
      </c>
      <c r="F3233" s="59" t="s">
        <v>6416</v>
      </c>
      <c r="G3233" s="11" t="s">
        <v>5204</v>
      </c>
      <c r="H3233" s="32">
        <v>3</v>
      </c>
      <c r="I3233" s="39">
        <v>45708</v>
      </c>
      <c r="J3233" s="39">
        <v>45712</v>
      </c>
      <c r="K3233" s="48">
        <v>3455.63</v>
      </c>
    </row>
    <row r="3234" spans="1:11" x14ac:dyDescent="0.2">
      <c r="A3234" s="66" t="s">
        <v>5205</v>
      </c>
      <c r="B3234" s="66" t="s">
        <v>9323</v>
      </c>
      <c r="C3234" s="11" t="s">
        <v>6416</v>
      </c>
      <c r="D3234" s="11" t="s">
        <v>6416</v>
      </c>
      <c r="E3234" s="11" t="str">
        <f t="shared" si="50"/>
        <v>S. K. L. - 1</v>
      </c>
      <c r="F3234" s="59" t="s">
        <v>6416</v>
      </c>
      <c r="G3234" s="11" t="s">
        <v>5206</v>
      </c>
      <c r="H3234" s="32">
        <v>2</v>
      </c>
      <c r="I3234" s="39">
        <v>45711</v>
      </c>
      <c r="J3234" s="39">
        <v>45712</v>
      </c>
      <c r="K3234" s="48">
        <v>1591.14</v>
      </c>
    </row>
    <row r="3235" spans="1:11" x14ac:dyDescent="0.2">
      <c r="A3235" s="63" t="s">
        <v>5207</v>
      </c>
      <c r="B3235" s="63" t="s">
        <v>9324</v>
      </c>
      <c r="C3235" s="8" t="s">
        <v>6416</v>
      </c>
      <c r="D3235" s="8" t="s">
        <v>6416</v>
      </c>
      <c r="E3235" s="8" t="str">
        <f t="shared" si="50"/>
        <v>S. K. L. - 1</v>
      </c>
      <c r="F3235" s="59" t="s">
        <v>6416</v>
      </c>
      <c r="G3235" s="8" t="s">
        <v>5208</v>
      </c>
      <c r="H3235" s="23">
        <v>2</v>
      </c>
      <c r="I3235" s="35">
        <v>45713</v>
      </c>
      <c r="J3235" s="35">
        <v>45714</v>
      </c>
      <c r="K3235" s="42">
        <v>1828.3</v>
      </c>
    </row>
    <row r="3236" spans="1:11" x14ac:dyDescent="0.2">
      <c r="A3236" s="70" t="s">
        <v>5166</v>
      </c>
      <c r="B3236" s="70"/>
      <c r="C3236" s="13" t="s">
        <v>6711</v>
      </c>
      <c r="D3236" s="13" t="s">
        <v>6711</v>
      </c>
      <c r="E3236" s="13" t="str">
        <f t="shared" si="50"/>
        <v>S. K. L. - 2</v>
      </c>
      <c r="F3236" s="59" t="s">
        <v>5166</v>
      </c>
      <c r="G3236" s="13"/>
      <c r="H3236" s="53">
        <v>5</v>
      </c>
      <c r="I3236" s="54">
        <v>45708</v>
      </c>
      <c r="J3236" s="54">
        <v>45714</v>
      </c>
      <c r="K3236" s="55">
        <v>14626.37</v>
      </c>
    </row>
    <row r="3237" spans="1:11" ht="25.5" x14ac:dyDescent="0.2">
      <c r="A3237" s="66" t="s">
        <v>5209</v>
      </c>
      <c r="B3237" s="66" t="s">
        <v>9325</v>
      </c>
      <c r="C3237" s="11" t="s">
        <v>6416</v>
      </c>
      <c r="D3237" s="11" t="s">
        <v>6416</v>
      </c>
      <c r="E3237" s="11" t="str">
        <f t="shared" si="50"/>
        <v>S. K. L. - 2</v>
      </c>
      <c r="F3237" s="59" t="s">
        <v>6416</v>
      </c>
      <c r="G3237" s="11" t="s">
        <v>5210</v>
      </c>
      <c r="H3237" s="32">
        <v>3</v>
      </c>
      <c r="I3237" s="39">
        <v>45708</v>
      </c>
      <c r="J3237" s="39">
        <v>45712</v>
      </c>
      <c r="K3237" s="48">
        <v>7751.31</v>
      </c>
    </row>
    <row r="3238" spans="1:11" x14ac:dyDescent="0.2">
      <c r="A3238" s="66" t="s">
        <v>5211</v>
      </c>
      <c r="B3238" s="66" t="s">
        <v>9326</v>
      </c>
      <c r="C3238" s="11" t="s">
        <v>6416</v>
      </c>
      <c r="D3238" s="11" t="s">
        <v>6416</v>
      </c>
      <c r="E3238" s="11" t="str">
        <f t="shared" si="50"/>
        <v>S. K. L. - 2</v>
      </c>
      <c r="F3238" s="59" t="s">
        <v>6416</v>
      </c>
      <c r="G3238" s="11" t="s">
        <v>5212</v>
      </c>
      <c r="H3238" s="32">
        <v>3</v>
      </c>
      <c r="I3238" s="39">
        <v>45708</v>
      </c>
      <c r="J3238" s="39">
        <v>45712</v>
      </c>
      <c r="K3238" s="48">
        <v>3455.63</v>
      </c>
    </row>
    <row r="3239" spans="1:11" x14ac:dyDescent="0.2">
      <c r="A3239" s="66" t="s">
        <v>5213</v>
      </c>
      <c r="B3239" s="66" t="s">
        <v>9327</v>
      </c>
      <c r="C3239" s="11" t="s">
        <v>6416</v>
      </c>
      <c r="D3239" s="11" t="s">
        <v>6416</v>
      </c>
      <c r="E3239" s="11" t="str">
        <f t="shared" si="50"/>
        <v>S. K. L. - 2</v>
      </c>
      <c r="F3239" s="59" t="s">
        <v>6416</v>
      </c>
      <c r="G3239" s="11" t="s">
        <v>5214</v>
      </c>
      <c r="H3239" s="32">
        <v>2</v>
      </c>
      <c r="I3239" s="39">
        <v>45711</v>
      </c>
      <c r="J3239" s="39">
        <v>45712</v>
      </c>
      <c r="K3239" s="48">
        <v>1591.14</v>
      </c>
    </row>
    <row r="3240" spans="1:11" x14ac:dyDescent="0.2">
      <c r="A3240" s="63" t="s">
        <v>5215</v>
      </c>
      <c r="B3240" s="63" t="s">
        <v>9328</v>
      </c>
      <c r="C3240" s="8" t="s">
        <v>6416</v>
      </c>
      <c r="D3240" s="8" t="s">
        <v>6416</v>
      </c>
      <c r="E3240" s="8" t="str">
        <f t="shared" si="50"/>
        <v>S. K. L. - 2</v>
      </c>
      <c r="F3240" s="59" t="s">
        <v>6416</v>
      </c>
      <c r="G3240" s="8" t="s">
        <v>5216</v>
      </c>
      <c r="H3240" s="23">
        <v>2</v>
      </c>
      <c r="I3240" s="35">
        <v>45713</v>
      </c>
      <c r="J3240" s="35">
        <v>45714</v>
      </c>
      <c r="K3240" s="42">
        <v>1828.3</v>
      </c>
    </row>
    <row r="3241" spans="1:11" x14ac:dyDescent="0.2">
      <c r="A3241" s="70" t="s">
        <v>5077</v>
      </c>
      <c r="B3241" s="70"/>
      <c r="C3241" s="13" t="s">
        <v>6731</v>
      </c>
      <c r="D3241" s="13" t="s">
        <v>6731</v>
      </c>
      <c r="E3241" s="13" t="str">
        <f t="shared" si="50"/>
        <v>S. K. R. - 2</v>
      </c>
      <c r="F3241" s="59" t="s">
        <v>5077</v>
      </c>
      <c r="G3241" s="13"/>
      <c r="H3241" s="53">
        <v>5</v>
      </c>
      <c r="I3241" s="54">
        <v>45708</v>
      </c>
      <c r="J3241" s="54">
        <v>45714</v>
      </c>
      <c r="K3241" s="55">
        <v>14626.37</v>
      </c>
    </row>
    <row r="3242" spans="1:11" ht="25.5" x14ac:dyDescent="0.2">
      <c r="A3242" s="66" t="s">
        <v>5217</v>
      </c>
      <c r="B3242" s="66" t="s">
        <v>9329</v>
      </c>
      <c r="C3242" s="11" t="s">
        <v>6416</v>
      </c>
      <c r="D3242" s="11" t="s">
        <v>6416</v>
      </c>
      <c r="E3242" s="11" t="str">
        <f t="shared" si="50"/>
        <v>S. K. R. - 2</v>
      </c>
      <c r="F3242" s="59" t="s">
        <v>6416</v>
      </c>
      <c r="G3242" s="11" t="s">
        <v>5218</v>
      </c>
      <c r="H3242" s="32">
        <v>3</v>
      </c>
      <c r="I3242" s="39">
        <v>45708</v>
      </c>
      <c r="J3242" s="39">
        <v>45712</v>
      </c>
      <c r="K3242" s="48">
        <v>7751.31</v>
      </c>
    </row>
    <row r="3243" spans="1:11" x14ac:dyDescent="0.2">
      <c r="A3243" s="66" t="s">
        <v>5219</v>
      </c>
      <c r="B3243" s="66" t="s">
        <v>9330</v>
      </c>
      <c r="C3243" s="11" t="s">
        <v>6416</v>
      </c>
      <c r="D3243" s="11" t="s">
        <v>6416</v>
      </c>
      <c r="E3243" s="11" t="str">
        <f t="shared" si="50"/>
        <v>S. K. R. - 2</v>
      </c>
      <c r="F3243" s="59" t="s">
        <v>6416</v>
      </c>
      <c r="G3243" s="11" t="s">
        <v>5220</v>
      </c>
      <c r="H3243" s="32">
        <v>3</v>
      </c>
      <c r="I3243" s="39">
        <v>45708</v>
      </c>
      <c r="J3243" s="39">
        <v>45712</v>
      </c>
      <c r="K3243" s="48">
        <v>3455.63</v>
      </c>
    </row>
    <row r="3244" spans="1:11" x14ac:dyDescent="0.2">
      <c r="A3244" s="66" t="s">
        <v>5221</v>
      </c>
      <c r="B3244" s="66" t="s">
        <v>9331</v>
      </c>
      <c r="C3244" s="11" t="s">
        <v>6416</v>
      </c>
      <c r="D3244" s="11" t="s">
        <v>6416</v>
      </c>
      <c r="E3244" s="11" t="str">
        <f t="shared" si="50"/>
        <v>S. K. R. - 2</v>
      </c>
      <c r="F3244" s="59" t="s">
        <v>6416</v>
      </c>
      <c r="G3244" s="11" t="s">
        <v>5222</v>
      </c>
      <c r="H3244" s="32">
        <v>2</v>
      </c>
      <c r="I3244" s="39">
        <v>45711</v>
      </c>
      <c r="J3244" s="39">
        <v>45712</v>
      </c>
      <c r="K3244" s="48">
        <v>1591.14</v>
      </c>
    </row>
    <row r="3245" spans="1:11" x14ac:dyDescent="0.2">
      <c r="A3245" s="63" t="s">
        <v>5223</v>
      </c>
      <c r="B3245" s="63" t="s">
        <v>9332</v>
      </c>
      <c r="C3245" s="8" t="s">
        <v>6416</v>
      </c>
      <c r="D3245" s="8" t="s">
        <v>6416</v>
      </c>
      <c r="E3245" s="8" t="str">
        <f t="shared" si="50"/>
        <v>S. K. R. - 2</v>
      </c>
      <c r="F3245" s="59" t="s">
        <v>6416</v>
      </c>
      <c r="G3245" s="8" t="s">
        <v>5224</v>
      </c>
      <c r="H3245" s="23">
        <v>2</v>
      </c>
      <c r="I3245" s="35">
        <v>45713</v>
      </c>
      <c r="J3245" s="35">
        <v>45714</v>
      </c>
      <c r="K3245" s="42">
        <v>1828.3</v>
      </c>
    </row>
    <row r="3246" spans="1:11" x14ac:dyDescent="0.2">
      <c r="A3246" s="70" t="s">
        <v>5122</v>
      </c>
      <c r="B3246" s="70"/>
      <c r="C3246" s="13" t="s">
        <v>6716</v>
      </c>
      <c r="D3246" s="13" t="s">
        <v>6716</v>
      </c>
      <c r="E3246" s="13" t="str">
        <f t="shared" si="50"/>
        <v>JS. R.</v>
      </c>
      <c r="F3246" s="59" t="s">
        <v>5122</v>
      </c>
      <c r="G3246" s="13"/>
      <c r="H3246" s="53">
        <v>6</v>
      </c>
      <c r="I3246" s="54">
        <v>45708</v>
      </c>
      <c r="J3246" s="54">
        <v>45715</v>
      </c>
      <c r="K3246" s="55">
        <v>14626.37</v>
      </c>
    </row>
    <row r="3247" spans="1:11" ht="25.5" x14ac:dyDescent="0.2">
      <c r="A3247" s="66" t="s">
        <v>5225</v>
      </c>
      <c r="B3247" s="66" t="s">
        <v>9333</v>
      </c>
      <c r="C3247" s="11" t="s">
        <v>6416</v>
      </c>
      <c r="D3247" s="11" t="s">
        <v>6416</v>
      </c>
      <c r="E3247" s="11" t="str">
        <f t="shared" si="50"/>
        <v>JS. R.</v>
      </c>
      <c r="F3247" s="59" t="s">
        <v>6416</v>
      </c>
      <c r="G3247" s="11" t="s">
        <v>5226</v>
      </c>
      <c r="H3247" s="32">
        <v>4</v>
      </c>
      <c r="I3247" s="39">
        <v>45708</v>
      </c>
      <c r="J3247" s="39">
        <v>45713</v>
      </c>
      <c r="K3247" s="48">
        <v>7751.31</v>
      </c>
    </row>
    <row r="3248" spans="1:11" x14ac:dyDescent="0.2">
      <c r="A3248" s="66" t="s">
        <v>5227</v>
      </c>
      <c r="B3248" s="66" t="s">
        <v>9334</v>
      </c>
      <c r="C3248" s="11" t="s">
        <v>6416</v>
      </c>
      <c r="D3248" s="11" t="s">
        <v>6416</v>
      </c>
      <c r="E3248" s="11" t="str">
        <f t="shared" si="50"/>
        <v>JS. R.</v>
      </c>
      <c r="F3248" s="59" t="s">
        <v>6416</v>
      </c>
      <c r="G3248" s="11" t="s">
        <v>5228</v>
      </c>
      <c r="H3248" s="32">
        <v>4</v>
      </c>
      <c r="I3248" s="39">
        <v>45708</v>
      </c>
      <c r="J3248" s="39">
        <v>45713</v>
      </c>
      <c r="K3248" s="48">
        <v>3455.63</v>
      </c>
    </row>
    <row r="3249" spans="1:11" x14ac:dyDescent="0.2">
      <c r="A3249" s="66" t="s">
        <v>5229</v>
      </c>
      <c r="B3249" s="66" t="s">
        <v>9335</v>
      </c>
      <c r="C3249" s="11" t="s">
        <v>6416</v>
      </c>
      <c r="D3249" s="11" t="s">
        <v>6416</v>
      </c>
      <c r="E3249" s="11" t="str">
        <f t="shared" si="50"/>
        <v>JS. R.</v>
      </c>
      <c r="F3249" s="59" t="s">
        <v>6416</v>
      </c>
      <c r="G3249" s="11" t="s">
        <v>5230</v>
      </c>
      <c r="H3249" s="32">
        <v>2</v>
      </c>
      <c r="I3249" s="39">
        <v>45712</v>
      </c>
      <c r="J3249" s="39">
        <v>45713</v>
      </c>
      <c r="K3249" s="48">
        <v>1591.14</v>
      </c>
    </row>
    <row r="3250" spans="1:11" x14ac:dyDescent="0.2">
      <c r="A3250" s="63" t="s">
        <v>5231</v>
      </c>
      <c r="B3250" s="63" t="s">
        <v>9336</v>
      </c>
      <c r="C3250" s="8" t="s">
        <v>6416</v>
      </c>
      <c r="D3250" s="8" t="s">
        <v>6416</v>
      </c>
      <c r="E3250" s="8" t="str">
        <f t="shared" si="50"/>
        <v>JS. R.</v>
      </c>
      <c r="F3250" s="59" t="s">
        <v>6416</v>
      </c>
      <c r="G3250" s="8" t="s">
        <v>5232</v>
      </c>
      <c r="H3250" s="23">
        <v>2</v>
      </c>
      <c r="I3250" s="35">
        <v>45714</v>
      </c>
      <c r="J3250" s="35">
        <v>45715</v>
      </c>
      <c r="K3250" s="42">
        <v>1828.3</v>
      </c>
    </row>
    <row r="3251" spans="1:11" x14ac:dyDescent="0.2">
      <c r="A3251" s="69" t="s">
        <v>5233</v>
      </c>
      <c r="B3251" s="69"/>
      <c r="C3251" s="3" t="s">
        <v>6821</v>
      </c>
      <c r="D3251" s="3" t="s">
        <v>6821</v>
      </c>
      <c r="E3251" s="3" t="str">
        <f t="shared" si="50"/>
        <v>T1 / U1</v>
      </c>
      <c r="F3251" s="59" t="s">
        <v>5233</v>
      </c>
      <c r="G3251" s="3"/>
      <c r="H3251" s="49">
        <v>5</v>
      </c>
      <c r="I3251" s="50">
        <v>45717</v>
      </c>
      <c r="J3251" s="50">
        <v>45721</v>
      </c>
      <c r="K3251" s="52">
        <v>117010.97</v>
      </c>
    </row>
    <row r="3252" spans="1:11" x14ac:dyDescent="0.2">
      <c r="A3252" s="70" t="s">
        <v>5157</v>
      </c>
      <c r="B3252" s="70"/>
      <c r="C3252" s="13" t="s">
        <v>6710</v>
      </c>
      <c r="D3252" s="13" t="s">
        <v>6710</v>
      </c>
      <c r="E3252" s="13" t="str">
        <f t="shared" si="50"/>
        <v>S. K. L. - 1</v>
      </c>
      <c r="F3252" s="59" t="s">
        <v>5157</v>
      </c>
      <c r="G3252" s="13"/>
      <c r="H3252" s="53">
        <v>5</v>
      </c>
      <c r="I3252" s="54">
        <v>45717</v>
      </c>
      <c r="J3252" s="54">
        <v>45721</v>
      </c>
      <c r="K3252" s="55">
        <v>14626.37</v>
      </c>
    </row>
    <row r="3253" spans="1:11" ht="25.5" x14ac:dyDescent="0.2">
      <c r="A3253" s="66" t="s">
        <v>5234</v>
      </c>
      <c r="B3253" s="66" t="s">
        <v>9337</v>
      </c>
      <c r="C3253" s="11" t="s">
        <v>6416</v>
      </c>
      <c r="D3253" s="11" t="s">
        <v>6416</v>
      </c>
      <c r="E3253" s="11" t="str">
        <f t="shared" si="50"/>
        <v>S. K. L. - 1</v>
      </c>
      <c r="F3253" s="59" t="s">
        <v>6416</v>
      </c>
      <c r="G3253" s="11" t="s">
        <v>5235</v>
      </c>
      <c r="H3253" s="32">
        <v>3</v>
      </c>
      <c r="I3253" s="39">
        <v>45717</v>
      </c>
      <c r="J3253" s="39">
        <v>45719</v>
      </c>
      <c r="K3253" s="48">
        <v>7751.31</v>
      </c>
    </row>
    <row r="3254" spans="1:11" x14ac:dyDescent="0.2">
      <c r="A3254" s="66" t="s">
        <v>5236</v>
      </c>
      <c r="B3254" s="66" t="s">
        <v>9338</v>
      </c>
      <c r="C3254" s="11" t="s">
        <v>6416</v>
      </c>
      <c r="D3254" s="11" t="s">
        <v>6416</v>
      </c>
      <c r="E3254" s="11" t="str">
        <f t="shared" si="50"/>
        <v>S. K. L. - 1</v>
      </c>
      <c r="F3254" s="59" t="s">
        <v>6416</v>
      </c>
      <c r="G3254" s="11" t="s">
        <v>5237</v>
      </c>
      <c r="H3254" s="32">
        <v>3</v>
      </c>
      <c r="I3254" s="39">
        <v>45717</v>
      </c>
      <c r="J3254" s="39">
        <v>45719</v>
      </c>
      <c r="K3254" s="48">
        <v>3455.63</v>
      </c>
    </row>
    <row r="3255" spans="1:11" x14ac:dyDescent="0.2">
      <c r="A3255" s="66" t="s">
        <v>5238</v>
      </c>
      <c r="B3255" s="66" t="s">
        <v>9339</v>
      </c>
      <c r="C3255" s="11" t="s">
        <v>6416</v>
      </c>
      <c r="D3255" s="11" t="s">
        <v>6416</v>
      </c>
      <c r="E3255" s="11" t="str">
        <f t="shared" si="50"/>
        <v>S. K. L. - 1</v>
      </c>
      <c r="F3255" s="59" t="s">
        <v>6416</v>
      </c>
      <c r="G3255" s="11" t="s">
        <v>5239</v>
      </c>
      <c r="H3255" s="32">
        <v>2</v>
      </c>
      <c r="I3255" s="39">
        <v>45718</v>
      </c>
      <c r="J3255" s="39">
        <v>45719</v>
      </c>
      <c r="K3255" s="48">
        <v>1591.14</v>
      </c>
    </row>
    <row r="3256" spans="1:11" x14ac:dyDescent="0.2">
      <c r="A3256" s="63" t="s">
        <v>5240</v>
      </c>
      <c r="B3256" s="63" t="s">
        <v>9340</v>
      </c>
      <c r="C3256" s="8" t="s">
        <v>6416</v>
      </c>
      <c r="D3256" s="8" t="s">
        <v>6416</v>
      </c>
      <c r="E3256" s="8" t="str">
        <f t="shared" si="50"/>
        <v>S. K. L. - 1</v>
      </c>
      <c r="F3256" s="59" t="s">
        <v>6416</v>
      </c>
      <c r="G3256" s="8" t="s">
        <v>5241</v>
      </c>
      <c r="H3256" s="23">
        <v>2</v>
      </c>
      <c r="I3256" s="35">
        <v>45720</v>
      </c>
      <c r="J3256" s="35">
        <v>45721</v>
      </c>
      <c r="K3256" s="42">
        <v>1828.3</v>
      </c>
    </row>
    <row r="3257" spans="1:11" x14ac:dyDescent="0.2">
      <c r="A3257" s="70" t="s">
        <v>5166</v>
      </c>
      <c r="B3257" s="70"/>
      <c r="C3257" s="13" t="s">
        <v>6711</v>
      </c>
      <c r="D3257" s="13" t="s">
        <v>6711</v>
      </c>
      <c r="E3257" s="13" t="str">
        <f t="shared" si="50"/>
        <v>S. K. L. - 2</v>
      </c>
      <c r="F3257" s="59" t="s">
        <v>5166</v>
      </c>
      <c r="G3257" s="13"/>
      <c r="H3257" s="53">
        <v>5</v>
      </c>
      <c r="I3257" s="54">
        <v>45717</v>
      </c>
      <c r="J3257" s="54">
        <v>45721</v>
      </c>
      <c r="K3257" s="55">
        <v>14626.37</v>
      </c>
    </row>
    <row r="3258" spans="1:11" ht="25.5" x14ac:dyDescent="0.2">
      <c r="A3258" s="66" t="s">
        <v>5242</v>
      </c>
      <c r="B3258" s="66" t="s">
        <v>9341</v>
      </c>
      <c r="C3258" s="11" t="s">
        <v>6416</v>
      </c>
      <c r="D3258" s="11" t="s">
        <v>6416</v>
      </c>
      <c r="E3258" s="11" t="str">
        <f t="shared" si="50"/>
        <v>S. K. L. - 2</v>
      </c>
      <c r="F3258" s="59" t="s">
        <v>6416</v>
      </c>
      <c r="G3258" s="11" t="s">
        <v>5243</v>
      </c>
      <c r="H3258" s="32">
        <v>3</v>
      </c>
      <c r="I3258" s="39">
        <v>45717</v>
      </c>
      <c r="J3258" s="39">
        <v>45719</v>
      </c>
      <c r="K3258" s="48">
        <v>7751.31</v>
      </c>
    </row>
    <row r="3259" spans="1:11" x14ac:dyDescent="0.2">
      <c r="A3259" s="66" t="s">
        <v>5244</v>
      </c>
      <c r="B3259" s="66" t="s">
        <v>9342</v>
      </c>
      <c r="C3259" s="11" t="s">
        <v>6416</v>
      </c>
      <c r="D3259" s="11" t="s">
        <v>6416</v>
      </c>
      <c r="E3259" s="11" t="str">
        <f t="shared" si="50"/>
        <v>S. K. L. - 2</v>
      </c>
      <c r="F3259" s="59" t="s">
        <v>6416</v>
      </c>
      <c r="G3259" s="11" t="s">
        <v>5245</v>
      </c>
      <c r="H3259" s="32">
        <v>3</v>
      </c>
      <c r="I3259" s="39">
        <v>45717</v>
      </c>
      <c r="J3259" s="39">
        <v>45719</v>
      </c>
      <c r="K3259" s="48">
        <v>3455.63</v>
      </c>
    </row>
    <row r="3260" spans="1:11" x14ac:dyDescent="0.2">
      <c r="A3260" s="66" t="s">
        <v>5246</v>
      </c>
      <c r="B3260" s="66" t="s">
        <v>9343</v>
      </c>
      <c r="C3260" s="11" t="s">
        <v>6416</v>
      </c>
      <c r="D3260" s="11" t="s">
        <v>6416</v>
      </c>
      <c r="E3260" s="11" t="str">
        <f t="shared" si="50"/>
        <v>S. K. L. - 2</v>
      </c>
      <c r="F3260" s="59" t="s">
        <v>6416</v>
      </c>
      <c r="G3260" s="11" t="s">
        <v>5247</v>
      </c>
      <c r="H3260" s="32">
        <v>2</v>
      </c>
      <c r="I3260" s="39">
        <v>45718</v>
      </c>
      <c r="J3260" s="39">
        <v>45719</v>
      </c>
      <c r="K3260" s="48">
        <v>1591.14</v>
      </c>
    </row>
    <row r="3261" spans="1:11" x14ac:dyDescent="0.2">
      <c r="A3261" s="63" t="s">
        <v>5248</v>
      </c>
      <c r="B3261" s="63" t="s">
        <v>9344</v>
      </c>
      <c r="C3261" s="8" t="s">
        <v>6416</v>
      </c>
      <c r="D3261" s="8" t="s">
        <v>6416</v>
      </c>
      <c r="E3261" s="8" t="str">
        <f t="shared" si="50"/>
        <v>S. K. L. - 2</v>
      </c>
      <c r="F3261" s="59" t="s">
        <v>6416</v>
      </c>
      <c r="G3261" s="8" t="s">
        <v>5249</v>
      </c>
      <c r="H3261" s="23">
        <v>2</v>
      </c>
      <c r="I3261" s="35">
        <v>45720</v>
      </c>
      <c r="J3261" s="35">
        <v>45721</v>
      </c>
      <c r="K3261" s="42">
        <v>1828.3</v>
      </c>
    </row>
    <row r="3262" spans="1:11" x14ac:dyDescent="0.2">
      <c r="A3262" s="70" t="s">
        <v>5250</v>
      </c>
      <c r="B3262" s="70"/>
      <c r="C3262" s="13" t="s">
        <v>6741</v>
      </c>
      <c r="D3262" s="13" t="s">
        <v>6741</v>
      </c>
      <c r="E3262" s="13" t="str">
        <f t="shared" si="50"/>
        <v>S. K. L. - 3</v>
      </c>
      <c r="F3262" s="59" t="s">
        <v>5250</v>
      </c>
      <c r="G3262" s="13"/>
      <c r="H3262" s="53">
        <v>5</v>
      </c>
      <c r="I3262" s="54">
        <v>45717</v>
      </c>
      <c r="J3262" s="54">
        <v>45721</v>
      </c>
      <c r="K3262" s="55">
        <v>14626.37</v>
      </c>
    </row>
    <row r="3263" spans="1:11" ht="25.5" x14ac:dyDescent="0.2">
      <c r="A3263" s="66" t="s">
        <v>5251</v>
      </c>
      <c r="B3263" s="66" t="s">
        <v>9345</v>
      </c>
      <c r="C3263" s="11" t="s">
        <v>6416</v>
      </c>
      <c r="D3263" s="11" t="s">
        <v>6416</v>
      </c>
      <c r="E3263" s="11" t="str">
        <f t="shared" si="50"/>
        <v>S. K. L. - 3</v>
      </c>
      <c r="F3263" s="59" t="s">
        <v>6416</v>
      </c>
      <c r="G3263" s="11" t="s">
        <v>5252</v>
      </c>
      <c r="H3263" s="32">
        <v>3</v>
      </c>
      <c r="I3263" s="39">
        <v>45717</v>
      </c>
      <c r="J3263" s="39">
        <v>45719</v>
      </c>
      <c r="K3263" s="48">
        <v>7751.31</v>
      </c>
    </row>
    <row r="3264" spans="1:11" x14ac:dyDescent="0.2">
      <c r="A3264" s="66" t="s">
        <v>5253</v>
      </c>
      <c r="B3264" s="66" t="s">
        <v>9346</v>
      </c>
      <c r="C3264" s="11" t="s">
        <v>6416</v>
      </c>
      <c r="D3264" s="11" t="s">
        <v>6416</v>
      </c>
      <c r="E3264" s="11" t="str">
        <f t="shared" si="50"/>
        <v>S. K. L. - 3</v>
      </c>
      <c r="F3264" s="59" t="s">
        <v>6416</v>
      </c>
      <c r="G3264" s="11" t="s">
        <v>5254</v>
      </c>
      <c r="H3264" s="32">
        <v>3</v>
      </c>
      <c r="I3264" s="39">
        <v>45717</v>
      </c>
      <c r="J3264" s="39">
        <v>45719</v>
      </c>
      <c r="K3264" s="48">
        <v>3455.63</v>
      </c>
    </row>
    <row r="3265" spans="1:11" x14ac:dyDescent="0.2">
      <c r="A3265" s="66" t="s">
        <v>5255</v>
      </c>
      <c r="B3265" s="66" t="s">
        <v>9347</v>
      </c>
      <c r="C3265" s="11" t="s">
        <v>6416</v>
      </c>
      <c r="D3265" s="11" t="s">
        <v>6416</v>
      </c>
      <c r="E3265" s="11" t="str">
        <f t="shared" si="50"/>
        <v>S. K. L. - 3</v>
      </c>
      <c r="F3265" s="59" t="s">
        <v>6416</v>
      </c>
      <c r="G3265" s="11" t="s">
        <v>5256</v>
      </c>
      <c r="H3265" s="32">
        <v>2</v>
      </c>
      <c r="I3265" s="39">
        <v>45718</v>
      </c>
      <c r="J3265" s="39">
        <v>45719</v>
      </c>
      <c r="K3265" s="48">
        <v>1591.14</v>
      </c>
    </row>
    <row r="3266" spans="1:11" x14ac:dyDescent="0.2">
      <c r="A3266" s="63" t="s">
        <v>5257</v>
      </c>
      <c r="B3266" s="63" t="s">
        <v>9348</v>
      </c>
      <c r="C3266" s="8" t="s">
        <v>6416</v>
      </c>
      <c r="D3266" s="8" t="s">
        <v>6416</v>
      </c>
      <c r="E3266" s="8" t="str">
        <f t="shared" si="50"/>
        <v>S. K. L. - 3</v>
      </c>
      <c r="F3266" s="59" t="s">
        <v>6416</v>
      </c>
      <c r="G3266" s="8" t="s">
        <v>5258</v>
      </c>
      <c r="H3266" s="23">
        <v>2</v>
      </c>
      <c r="I3266" s="35">
        <v>45720</v>
      </c>
      <c r="J3266" s="35">
        <v>45721</v>
      </c>
      <c r="K3266" s="42">
        <v>1828.3</v>
      </c>
    </row>
    <row r="3267" spans="1:11" x14ac:dyDescent="0.2">
      <c r="A3267" s="70" t="s">
        <v>5259</v>
      </c>
      <c r="B3267" s="70"/>
      <c r="C3267" s="13" t="s">
        <v>6822</v>
      </c>
      <c r="D3267" s="13" t="s">
        <v>6822</v>
      </c>
      <c r="E3267" s="13" t="str">
        <f t="shared" si="50"/>
        <v>S. K. L. - 4</v>
      </c>
      <c r="F3267" s="59" t="s">
        <v>5259</v>
      </c>
      <c r="G3267" s="13"/>
      <c r="H3267" s="53">
        <v>5</v>
      </c>
      <c r="I3267" s="54">
        <v>45717</v>
      </c>
      <c r="J3267" s="54">
        <v>45721</v>
      </c>
      <c r="K3267" s="55">
        <v>14626.37</v>
      </c>
    </row>
    <row r="3268" spans="1:11" ht="25.5" x14ac:dyDescent="0.2">
      <c r="A3268" s="66" t="s">
        <v>5260</v>
      </c>
      <c r="B3268" s="66" t="s">
        <v>9349</v>
      </c>
      <c r="C3268" s="11" t="s">
        <v>6416</v>
      </c>
      <c r="D3268" s="11" t="s">
        <v>6416</v>
      </c>
      <c r="E3268" s="11" t="str">
        <f t="shared" si="50"/>
        <v>S. K. L. - 4</v>
      </c>
      <c r="F3268" s="59" t="s">
        <v>6416</v>
      </c>
      <c r="G3268" s="11" t="s">
        <v>5261</v>
      </c>
      <c r="H3268" s="32">
        <v>3</v>
      </c>
      <c r="I3268" s="39">
        <v>45717</v>
      </c>
      <c r="J3268" s="39">
        <v>45719</v>
      </c>
      <c r="K3268" s="48">
        <v>7751.31</v>
      </c>
    </row>
    <row r="3269" spans="1:11" x14ac:dyDescent="0.2">
      <c r="A3269" s="66" t="s">
        <v>5262</v>
      </c>
      <c r="B3269" s="66" t="s">
        <v>9350</v>
      </c>
      <c r="C3269" s="11" t="s">
        <v>6416</v>
      </c>
      <c r="D3269" s="11" t="s">
        <v>6416</v>
      </c>
      <c r="E3269" s="11" t="str">
        <f t="shared" si="50"/>
        <v>S. K. L. - 4</v>
      </c>
      <c r="F3269" s="59" t="s">
        <v>6416</v>
      </c>
      <c r="G3269" s="11" t="s">
        <v>5263</v>
      </c>
      <c r="H3269" s="32">
        <v>3</v>
      </c>
      <c r="I3269" s="39">
        <v>45717</v>
      </c>
      <c r="J3269" s="39">
        <v>45719</v>
      </c>
      <c r="K3269" s="48">
        <v>3455.63</v>
      </c>
    </row>
    <row r="3270" spans="1:11" x14ac:dyDescent="0.2">
      <c r="A3270" s="66" t="s">
        <v>5264</v>
      </c>
      <c r="B3270" s="66" t="s">
        <v>9351</v>
      </c>
      <c r="C3270" s="11" t="s">
        <v>6416</v>
      </c>
      <c r="D3270" s="11" t="s">
        <v>6416</v>
      </c>
      <c r="E3270" s="11" t="str">
        <f t="shared" si="50"/>
        <v>S. K. L. - 4</v>
      </c>
      <c r="F3270" s="59" t="s">
        <v>6416</v>
      </c>
      <c r="G3270" s="11" t="s">
        <v>5265</v>
      </c>
      <c r="H3270" s="32">
        <v>2</v>
      </c>
      <c r="I3270" s="39">
        <v>45718</v>
      </c>
      <c r="J3270" s="39">
        <v>45719</v>
      </c>
      <c r="K3270" s="48">
        <v>1591.14</v>
      </c>
    </row>
    <row r="3271" spans="1:11" x14ac:dyDescent="0.2">
      <c r="A3271" s="63" t="s">
        <v>5266</v>
      </c>
      <c r="B3271" s="63" t="s">
        <v>9352</v>
      </c>
      <c r="C3271" s="8" t="s">
        <v>6416</v>
      </c>
      <c r="D3271" s="8" t="s">
        <v>6416</v>
      </c>
      <c r="E3271" s="8" t="str">
        <f t="shared" ref="E3271:E3334" si="51">IF(C3271="",E3270,C3271)</f>
        <v>S. K. L. - 4</v>
      </c>
      <c r="F3271" s="59" t="s">
        <v>6416</v>
      </c>
      <c r="G3271" s="8" t="s">
        <v>5267</v>
      </c>
      <c r="H3271" s="23">
        <v>2</v>
      </c>
      <c r="I3271" s="35">
        <v>45720</v>
      </c>
      <c r="J3271" s="35">
        <v>45721</v>
      </c>
      <c r="K3271" s="42">
        <v>1828.3</v>
      </c>
    </row>
    <row r="3272" spans="1:11" x14ac:dyDescent="0.2">
      <c r="A3272" s="70" t="s">
        <v>5068</v>
      </c>
      <c r="B3272" s="70"/>
      <c r="C3272" s="13" t="s">
        <v>6730</v>
      </c>
      <c r="D3272" s="13" t="s">
        <v>6730</v>
      </c>
      <c r="E3272" s="13" t="str">
        <f t="shared" si="51"/>
        <v>S. K. R. - 1</v>
      </c>
      <c r="F3272" s="59" t="s">
        <v>5068</v>
      </c>
      <c r="G3272" s="13"/>
      <c r="H3272" s="53">
        <v>5</v>
      </c>
      <c r="I3272" s="54">
        <v>45717</v>
      </c>
      <c r="J3272" s="54">
        <v>45721</v>
      </c>
      <c r="K3272" s="55">
        <v>14626.37</v>
      </c>
    </row>
    <row r="3273" spans="1:11" ht="25.5" x14ac:dyDescent="0.2">
      <c r="A3273" s="66" t="s">
        <v>5268</v>
      </c>
      <c r="B3273" s="66" t="s">
        <v>9353</v>
      </c>
      <c r="C3273" s="11" t="s">
        <v>6416</v>
      </c>
      <c r="D3273" s="11" t="s">
        <v>6416</v>
      </c>
      <c r="E3273" s="11" t="str">
        <f t="shared" si="51"/>
        <v>S. K. R. - 1</v>
      </c>
      <c r="F3273" s="59" t="s">
        <v>6416</v>
      </c>
      <c r="G3273" s="11" t="s">
        <v>5269</v>
      </c>
      <c r="H3273" s="32">
        <v>3</v>
      </c>
      <c r="I3273" s="39">
        <v>45717</v>
      </c>
      <c r="J3273" s="39">
        <v>45719</v>
      </c>
      <c r="K3273" s="48">
        <v>7751.31</v>
      </c>
    </row>
    <row r="3274" spans="1:11" x14ac:dyDescent="0.2">
      <c r="A3274" s="66" t="s">
        <v>5270</v>
      </c>
      <c r="B3274" s="66" t="s">
        <v>9354</v>
      </c>
      <c r="C3274" s="11" t="s">
        <v>6416</v>
      </c>
      <c r="D3274" s="11" t="s">
        <v>6416</v>
      </c>
      <c r="E3274" s="11" t="str">
        <f t="shared" si="51"/>
        <v>S. K. R. - 1</v>
      </c>
      <c r="F3274" s="59" t="s">
        <v>6416</v>
      </c>
      <c r="G3274" s="11" t="s">
        <v>5271</v>
      </c>
      <c r="H3274" s="32">
        <v>3</v>
      </c>
      <c r="I3274" s="39">
        <v>45717</v>
      </c>
      <c r="J3274" s="39">
        <v>45719</v>
      </c>
      <c r="K3274" s="48">
        <v>3455.63</v>
      </c>
    </row>
    <row r="3275" spans="1:11" x14ac:dyDescent="0.2">
      <c r="A3275" s="66" t="s">
        <v>5272</v>
      </c>
      <c r="B3275" s="66" t="s">
        <v>9355</v>
      </c>
      <c r="C3275" s="11" t="s">
        <v>6416</v>
      </c>
      <c r="D3275" s="11" t="s">
        <v>6416</v>
      </c>
      <c r="E3275" s="11" t="str">
        <f t="shared" si="51"/>
        <v>S. K. R. - 1</v>
      </c>
      <c r="F3275" s="59" t="s">
        <v>6416</v>
      </c>
      <c r="G3275" s="11" t="s">
        <v>5273</v>
      </c>
      <c r="H3275" s="32">
        <v>2</v>
      </c>
      <c r="I3275" s="39">
        <v>45718</v>
      </c>
      <c r="J3275" s="39">
        <v>45719</v>
      </c>
      <c r="K3275" s="48">
        <v>1591.14</v>
      </c>
    </row>
    <row r="3276" spans="1:11" x14ac:dyDescent="0.2">
      <c r="A3276" s="63" t="s">
        <v>5274</v>
      </c>
      <c r="B3276" s="63" t="s">
        <v>9356</v>
      </c>
      <c r="C3276" s="8" t="s">
        <v>6416</v>
      </c>
      <c r="D3276" s="8" t="s">
        <v>6416</v>
      </c>
      <c r="E3276" s="8" t="str">
        <f t="shared" si="51"/>
        <v>S. K. R. - 1</v>
      </c>
      <c r="F3276" s="59" t="s">
        <v>6416</v>
      </c>
      <c r="G3276" s="8" t="s">
        <v>5275</v>
      </c>
      <c r="H3276" s="23">
        <v>2</v>
      </c>
      <c r="I3276" s="35">
        <v>45720</v>
      </c>
      <c r="J3276" s="35">
        <v>45721</v>
      </c>
      <c r="K3276" s="42">
        <v>1828.3</v>
      </c>
    </row>
    <row r="3277" spans="1:11" x14ac:dyDescent="0.2">
      <c r="A3277" s="70" t="s">
        <v>5077</v>
      </c>
      <c r="B3277" s="70"/>
      <c r="C3277" s="13" t="s">
        <v>6731</v>
      </c>
      <c r="D3277" s="13" t="s">
        <v>6731</v>
      </c>
      <c r="E3277" s="13" t="str">
        <f t="shared" si="51"/>
        <v>S. K. R. - 2</v>
      </c>
      <c r="F3277" s="59" t="s">
        <v>5077</v>
      </c>
      <c r="G3277" s="13"/>
      <c r="H3277" s="53">
        <v>5</v>
      </c>
      <c r="I3277" s="54">
        <v>45717</v>
      </c>
      <c r="J3277" s="54">
        <v>45721</v>
      </c>
      <c r="K3277" s="55">
        <v>14626.37</v>
      </c>
    </row>
    <row r="3278" spans="1:11" ht="25.5" x14ac:dyDescent="0.2">
      <c r="A3278" s="66" t="s">
        <v>5276</v>
      </c>
      <c r="B3278" s="66" t="s">
        <v>9357</v>
      </c>
      <c r="C3278" s="11" t="s">
        <v>6416</v>
      </c>
      <c r="D3278" s="11" t="s">
        <v>6416</v>
      </c>
      <c r="E3278" s="11" t="str">
        <f t="shared" si="51"/>
        <v>S. K. R. - 2</v>
      </c>
      <c r="F3278" s="59" t="s">
        <v>6416</v>
      </c>
      <c r="G3278" s="11" t="s">
        <v>5277</v>
      </c>
      <c r="H3278" s="32">
        <v>3</v>
      </c>
      <c r="I3278" s="39">
        <v>45717</v>
      </c>
      <c r="J3278" s="39">
        <v>45719</v>
      </c>
      <c r="K3278" s="48">
        <v>7751.31</v>
      </c>
    </row>
    <row r="3279" spans="1:11" x14ac:dyDescent="0.2">
      <c r="A3279" s="66" t="s">
        <v>5278</v>
      </c>
      <c r="B3279" s="66" t="s">
        <v>9358</v>
      </c>
      <c r="C3279" s="11" t="s">
        <v>6416</v>
      </c>
      <c r="D3279" s="11" t="s">
        <v>6416</v>
      </c>
      <c r="E3279" s="11" t="str">
        <f t="shared" si="51"/>
        <v>S. K. R. - 2</v>
      </c>
      <c r="F3279" s="59" t="s">
        <v>6416</v>
      </c>
      <c r="G3279" s="11" t="s">
        <v>5279</v>
      </c>
      <c r="H3279" s="32">
        <v>3</v>
      </c>
      <c r="I3279" s="39">
        <v>45717</v>
      </c>
      <c r="J3279" s="39">
        <v>45719</v>
      </c>
      <c r="K3279" s="48">
        <v>3455.63</v>
      </c>
    </row>
    <row r="3280" spans="1:11" x14ac:dyDescent="0.2">
      <c r="A3280" s="66" t="s">
        <v>5280</v>
      </c>
      <c r="B3280" s="66" t="s">
        <v>9359</v>
      </c>
      <c r="C3280" s="11" t="s">
        <v>6416</v>
      </c>
      <c r="D3280" s="11" t="s">
        <v>6416</v>
      </c>
      <c r="E3280" s="11" t="str">
        <f t="shared" si="51"/>
        <v>S. K. R. - 2</v>
      </c>
      <c r="F3280" s="59" t="s">
        <v>6416</v>
      </c>
      <c r="G3280" s="11" t="s">
        <v>5281</v>
      </c>
      <c r="H3280" s="32">
        <v>2</v>
      </c>
      <c r="I3280" s="39">
        <v>45718</v>
      </c>
      <c r="J3280" s="39">
        <v>45719</v>
      </c>
      <c r="K3280" s="48">
        <v>1591.14</v>
      </c>
    </row>
    <row r="3281" spans="1:11" x14ac:dyDescent="0.2">
      <c r="A3281" s="63" t="s">
        <v>5282</v>
      </c>
      <c r="B3281" s="63" t="s">
        <v>9360</v>
      </c>
      <c r="C3281" s="8" t="s">
        <v>6416</v>
      </c>
      <c r="D3281" s="8" t="s">
        <v>6416</v>
      </c>
      <c r="E3281" s="8" t="str">
        <f t="shared" si="51"/>
        <v>S. K. R. - 2</v>
      </c>
      <c r="F3281" s="59" t="s">
        <v>6416</v>
      </c>
      <c r="G3281" s="8" t="s">
        <v>5283</v>
      </c>
      <c r="H3281" s="23">
        <v>2</v>
      </c>
      <c r="I3281" s="35">
        <v>45720</v>
      </c>
      <c r="J3281" s="35">
        <v>45721</v>
      </c>
      <c r="K3281" s="42">
        <v>1828.3</v>
      </c>
    </row>
    <row r="3282" spans="1:11" x14ac:dyDescent="0.2">
      <c r="A3282" s="70" t="s">
        <v>5086</v>
      </c>
      <c r="B3282" s="70"/>
      <c r="C3282" s="13" t="s">
        <v>6762</v>
      </c>
      <c r="D3282" s="13" t="s">
        <v>6762</v>
      </c>
      <c r="E3282" s="13" t="str">
        <f t="shared" si="51"/>
        <v>S. K. R. - 3</v>
      </c>
      <c r="F3282" s="59" t="s">
        <v>5086</v>
      </c>
      <c r="G3282" s="13"/>
      <c r="H3282" s="53">
        <v>5</v>
      </c>
      <c r="I3282" s="54">
        <v>45717</v>
      </c>
      <c r="J3282" s="54">
        <v>45721</v>
      </c>
      <c r="K3282" s="55">
        <v>14626.37</v>
      </c>
    </row>
    <row r="3283" spans="1:11" ht="25.5" x14ac:dyDescent="0.2">
      <c r="A3283" s="66" t="s">
        <v>5284</v>
      </c>
      <c r="B3283" s="66" t="s">
        <v>9361</v>
      </c>
      <c r="C3283" s="11" t="s">
        <v>6416</v>
      </c>
      <c r="D3283" s="11" t="s">
        <v>6416</v>
      </c>
      <c r="E3283" s="11" t="str">
        <f t="shared" si="51"/>
        <v>S. K. R. - 3</v>
      </c>
      <c r="F3283" s="59" t="s">
        <v>6416</v>
      </c>
      <c r="G3283" s="11" t="s">
        <v>5285</v>
      </c>
      <c r="H3283" s="32">
        <v>3</v>
      </c>
      <c r="I3283" s="39">
        <v>45717</v>
      </c>
      <c r="J3283" s="39">
        <v>45719</v>
      </c>
      <c r="K3283" s="48">
        <v>7751.31</v>
      </c>
    </row>
    <row r="3284" spans="1:11" x14ac:dyDescent="0.2">
      <c r="A3284" s="66" t="s">
        <v>5286</v>
      </c>
      <c r="B3284" s="66" t="s">
        <v>9362</v>
      </c>
      <c r="C3284" s="11" t="s">
        <v>6416</v>
      </c>
      <c r="D3284" s="11" t="s">
        <v>6416</v>
      </c>
      <c r="E3284" s="11" t="str">
        <f t="shared" si="51"/>
        <v>S. K. R. - 3</v>
      </c>
      <c r="F3284" s="59" t="s">
        <v>6416</v>
      </c>
      <c r="G3284" s="11" t="s">
        <v>5287</v>
      </c>
      <c r="H3284" s="32">
        <v>3</v>
      </c>
      <c r="I3284" s="39">
        <v>45717</v>
      </c>
      <c r="J3284" s="39">
        <v>45719</v>
      </c>
      <c r="K3284" s="48">
        <v>3455.63</v>
      </c>
    </row>
    <row r="3285" spans="1:11" x14ac:dyDescent="0.2">
      <c r="A3285" s="66" t="s">
        <v>5288</v>
      </c>
      <c r="B3285" s="66" t="s">
        <v>9363</v>
      </c>
      <c r="C3285" s="11" t="s">
        <v>6416</v>
      </c>
      <c r="D3285" s="11" t="s">
        <v>6416</v>
      </c>
      <c r="E3285" s="11" t="str">
        <f t="shared" si="51"/>
        <v>S. K. R. - 3</v>
      </c>
      <c r="F3285" s="59" t="s">
        <v>6416</v>
      </c>
      <c r="G3285" s="11" t="s">
        <v>5289</v>
      </c>
      <c r="H3285" s="32">
        <v>2</v>
      </c>
      <c r="I3285" s="39">
        <v>45718</v>
      </c>
      <c r="J3285" s="39">
        <v>45719</v>
      </c>
      <c r="K3285" s="48">
        <v>1591.14</v>
      </c>
    </row>
    <row r="3286" spans="1:11" x14ac:dyDescent="0.2">
      <c r="A3286" s="63" t="s">
        <v>5290</v>
      </c>
      <c r="B3286" s="63" t="s">
        <v>9364</v>
      </c>
      <c r="C3286" s="8" t="s">
        <v>6416</v>
      </c>
      <c r="D3286" s="8" t="s">
        <v>6416</v>
      </c>
      <c r="E3286" s="8" t="str">
        <f t="shared" si="51"/>
        <v>S. K. R. - 3</v>
      </c>
      <c r="F3286" s="59" t="s">
        <v>6416</v>
      </c>
      <c r="G3286" s="8" t="s">
        <v>5291</v>
      </c>
      <c r="H3286" s="23">
        <v>2</v>
      </c>
      <c r="I3286" s="35">
        <v>45720</v>
      </c>
      <c r="J3286" s="35">
        <v>45721</v>
      </c>
      <c r="K3286" s="42">
        <v>1828.3</v>
      </c>
    </row>
    <row r="3287" spans="1:11" x14ac:dyDescent="0.2">
      <c r="A3287" s="70" t="s">
        <v>5095</v>
      </c>
      <c r="B3287" s="70"/>
      <c r="C3287" s="13" t="s">
        <v>6816</v>
      </c>
      <c r="D3287" s="13" t="s">
        <v>6816</v>
      </c>
      <c r="E3287" s="13" t="str">
        <f t="shared" si="51"/>
        <v>S. K. R. - 4</v>
      </c>
      <c r="F3287" s="59" t="s">
        <v>5095</v>
      </c>
      <c r="G3287" s="13"/>
      <c r="H3287" s="53">
        <v>5</v>
      </c>
      <c r="I3287" s="54">
        <v>45717</v>
      </c>
      <c r="J3287" s="54">
        <v>45721</v>
      </c>
      <c r="K3287" s="55">
        <v>14626.37</v>
      </c>
    </row>
    <row r="3288" spans="1:11" ht="25.5" x14ac:dyDescent="0.2">
      <c r="A3288" s="66" t="s">
        <v>5292</v>
      </c>
      <c r="B3288" s="66" t="s">
        <v>9365</v>
      </c>
      <c r="C3288" s="11" t="s">
        <v>6416</v>
      </c>
      <c r="D3288" s="11" t="s">
        <v>6416</v>
      </c>
      <c r="E3288" s="11" t="str">
        <f t="shared" si="51"/>
        <v>S. K. R. - 4</v>
      </c>
      <c r="F3288" s="59" t="s">
        <v>6416</v>
      </c>
      <c r="G3288" s="11" t="s">
        <v>5293</v>
      </c>
      <c r="H3288" s="32">
        <v>3</v>
      </c>
      <c r="I3288" s="39">
        <v>45717</v>
      </c>
      <c r="J3288" s="39">
        <v>45719</v>
      </c>
      <c r="K3288" s="48">
        <v>7751.31</v>
      </c>
    </row>
    <row r="3289" spans="1:11" x14ac:dyDescent="0.2">
      <c r="A3289" s="66" t="s">
        <v>5294</v>
      </c>
      <c r="B3289" s="66" t="s">
        <v>9366</v>
      </c>
      <c r="C3289" s="11" t="s">
        <v>6416</v>
      </c>
      <c r="D3289" s="11" t="s">
        <v>6416</v>
      </c>
      <c r="E3289" s="11" t="str">
        <f t="shared" si="51"/>
        <v>S. K. R. - 4</v>
      </c>
      <c r="F3289" s="59" t="s">
        <v>6416</v>
      </c>
      <c r="G3289" s="11" t="s">
        <v>5295</v>
      </c>
      <c r="H3289" s="32">
        <v>3</v>
      </c>
      <c r="I3289" s="39">
        <v>45717</v>
      </c>
      <c r="J3289" s="39">
        <v>45719</v>
      </c>
      <c r="K3289" s="48">
        <v>3455.63</v>
      </c>
    </row>
    <row r="3290" spans="1:11" x14ac:dyDescent="0.2">
      <c r="A3290" s="66" t="s">
        <v>5296</v>
      </c>
      <c r="B3290" s="66" t="s">
        <v>9367</v>
      </c>
      <c r="C3290" s="11" t="s">
        <v>6416</v>
      </c>
      <c r="D3290" s="11" t="s">
        <v>6416</v>
      </c>
      <c r="E3290" s="11" t="str">
        <f t="shared" si="51"/>
        <v>S. K. R. - 4</v>
      </c>
      <c r="F3290" s="59" t="s">
        <v>6416</v>
      </c>
      <c r="G3290" s="11" t="s">
        <v>5297</v>
      </c>
      <c r="H3290" s="32">
        <v>2</v>
      </c>
      <c r="I3290" s="39">
        <v>45718</v>
      </c>
      <c r="J3290" s="39">
        <v>45719</v>
      </c>
      <c r="K3290" s="48">
        <v>1591.14</v>
      </c>
    </row>
    <row r="3291" spans="1:11" x14ac:dyDescent="0.2">
      <c r="A3291" s="63" t="s">
        <v>5298</v>
      </c>
      <c r="B3291" s="63" t="s">
        <v>9368</v>
      </c>
      <c r="C3291" s="8" t="s">
        <v>6416</v>
      </c>
      <c r="D3291" s="8" t="s">
        <v>6416</v>
      </c>
      <c r="E3291" s="8" t="str">
        <f t="shared" si="51"/>
        <v>S. K. R. - 4</v>
      </c>
      <c r="F3291" s="59" t="s">
        <v>6416</v>
      </c>
      <c r="G3291" s="8" t="s">
        <v>5299</v>
      </c>
      <c r="H3291" s="23">
        <v>2</v>
      </c>
      <c r="I3291" s="35">
        <v>45720</v>
      </c>
      <c r="J3291" s="35">
        <v>45721</v>
      </c>
      <c r="K3291" s="42">
        <v>1828.3</v>
      </c>
    </row>
    <row r="3292" spans="1:11" x14ac:dyDescent="0.2">
      <c r="A3292" s="69" t="s">
        <v>5300</v>
      </c>
      <c r="B3292" s="69"/>
      <c r="C3292" s="3" t="s">
        <v>6823</v>
      </c>
      <c r="D3292" s="3" t="s">
        <v>6823</v>
      </c>
      <c r="E3292" s="3" t="str">
        <f t="shared" si="51"/>
        <v>T1 / V1</v>
      </c>
      <c r="F3292" s="59" t="s">
        <v>5300</v>
      </c>
      <c r="G3292" s="3"/>
      <c r="H3292" s="49">
        <v>5</v>
      </c>
      <c r="I3292" s="50">
        <v>45722</v>
      </c>
      <c r="J3292" s="50">
        <v>45727</v>
      </c>
      <c r="K3292" s="52">
        <v>73131.86</v>
      </c>
    </row>
    <row r="3293" spans="1:11" x14ac:dyDescent="0.2">
      <c r="A3293" s="70" t="s">
        <v>5157</v>
      </c>
      <c r="B3293" s="70"/>
      <c r="C3293" s="13" t="s">
        <v>6710</v>
      </c>
      <c r="D3293" s="13" t="s">
        <v>6710</v>
      </c>
      <c r="E3293" s="13" t="str">
        <f t="shared" si="51"/>
        <v>S. K. L. - 1</v>
      </c>
      <c r="F3293" s="59" t="s">
        <v>5157</v>
      </c>
      <c r="G3293" s="13"/>
      <c r="H3293" s="53">
        <v>5</v>
      </c>
      <c r="I3293" s="54">
        <v>45722</v>
      </c>
      <c r="J3293" s="54">
        <v>45727</v>
      </c>
      <c r="K3293" s="55">
        <v>14626.37</v>
      </c>
    </row>
    <row r="3294" spans="1:11" ht="25.5" x14ac:dyDescent="0.2">
      <c r="A3294" s="66" t="s">
        <v>5301</v>
      </c>
      <c r="B3294" s="66" t="s">
        <v>9369</v>
      </c>
      <c r="C3294" s="11" t="s">
        <v>6416</v>
      </c>
      <c r="D3294" s="11" t="s">
        <v>6416</v>
      </c>
      <c r="E3294" s="11" t="str">
        <f t="shared" si="51"/>
        <v>S. K. L. - 1</v>
      </c>
      <c r="F3294" s="59" t="s">
        <v>6416</v>
      </c>
      <c r="G3294" s="11" t="s">
        <v>5302</v>
      </c>
      <c r="H3294" s="32">
        <v>3</v>
      </c>
      <c r="I3294" s="39">
        <v>45722</v>
      </c>
      <c r="J3294" s="39">
        <v>45725</v>
      </c>
      <c r="K3294" s="48">
        <v>7751.31</v>
      </c>
    </row>
    <row r="3295" spans="1:11" x14ac:dyDescent="0.2">
      <c r="A3295" s="66" t="s">
        <v>5303</v>
      </c>
      <c r="B3295" s="66" t="s">
        <v>9370</v>
      </c>
      <c r="C3295" s="11" t="s">
        <v>6416</v>
      </c>
      <c r="D3295" s="11" t="s">
        <v>6416</v>
      </c>
      <c r="E3295" s="11" t="str">
        <f t="shared" si="51"/>
        <v>S. K. L. - 1</v>
      </c>
      <c r="F3295" s="59" t="s">
        <v>6416</v>
      </c>
      <c r="G3295" s="11" t="s">
        <v>5304</v>
      </c>
      <c r="H3295" s="32">
        <v>3</v>
      </c>
      <c r="I3295" s="39">
        <v>45722</v>
      </c>
      <c r="J3295" s="39">
        <v>45725</v>
      </c>
      <c r="K3295" s="48">
        <v>3455.63</v>
      </c>
    </row>
    <row r="3296" spans="1:11" x14ac:dyDescent="0.2">
      <c r="A3296" s="66" t="s">
        <v>5305</v>
      </c>
      <c r="B3296" s="66" t="s">
        <v>9371</v>
      </c>
      <c r="C3296" s="11" t="s">
        <v>6416</v>
      </c>
      <c r="D3296" s="11" t="s">
        <v>6416</v>
      </c>
      <c r="E3296" s="11" t="str">
        <f t="shared" si="51"/>
        <v>S. K. L. - 1</v>
      </c>
      <c r="F3296" s="59" t="s">
        <v>6416</v>
      </c>
      <c r="G3296" s="11" t="s">
        <v>5306</v>
      </c>
      <c r="H3296" s="32">
        <v>2</v>
      </c>
      <c r="I3296" s="39">
        <v>45724</v>
      </c>
      <c r="J3296" s="39">
        <v>45725</v>
      </c>
      <c r="K3296" s="48">
        <v>1591.14</v>
      </c>
    </row>
    <row r="3297" spans="1:11" x14ac:dyDescent="0.2">
      <c r="A3297" s="63" t="s">
        <v>5307</v>
      </c>
      <c r="B3297" s="63" t="s">
        <v>9372</v>
      </c>
      <c r="C3297" s="8" t="s">
        <v>6416</v>
      </c>
      <c r="D3297" s="8" t="s">
        <v>6416</v>
      </c>
      <c r="E3297" s="8" t="str">
        <f t="shared" si="51"/>
        <v>S. K. L. - 1</v>
      </c>
      <c r="F3297" s="59" t="s">
        <v>6416</v>
      </c>
      <c r="G3297" s="8" t="s">
        <v>5308</v>
      </c>
      <c r="H3297" s="23">
        <v>2</v>
      </c>
      <c r="I3297" s="35">
        <v>45726</v>
      </c>
      <c r="J3297" s="35">
        <v>45727</v>
      </c>
      <c r="K3297" s="42">
        <v>1828.3</v>
      </c>
    </row>
    <row r="3298" spans="1:11" x14ac:dyDescent="0.2">
      <c r="A3298" s="70" t="s">
        <v>5166</v>
      </c>
      <c r="B3298" s="70"/>
      <c r="C3298" s="13" t="s">
        <v>6711</v>
      </c>
      <c r="D3298" s="13" t="s">
        <v>6711</v>
      </c>
      <c r="E3298" s="13" t="str">
        <f t="shared" si="51"/>
        <v>S. K. L. - 2</v>
      </c>
      <c r="F3298" s="59" t="s">
        <v>5166</v>
      </c>
      <c r="G3298" s="13"/>
      <c r="H3298" s="53">
        <v>5</v>
      </c>
      <c r="I3298" s="54">
        <v>45722</v>
      </c>
      <c r="J3298" s="54">
        <v>45727</v>
      </c>
      <c r="K3298" s="55">
        <v>14626.37</v>
      </c>
    </row>
    <row r="3299" spans="1:11" ht="25.5" x14ac:dyDescent="0.2">
      <c r="A3299" s="66" t="s">
        <v>5309</v>
      </c>
      <c r="B3299" s="66" t="s">
        <v>9373</v>
      </c>
      <c r="C3299" s="11" t="s">
        <v>6416</v>
      </c>
      <c r="D3299" s="11" t="s">
        <v>6416</v>
      </c>
      <c r="E3299" s="11" t="str">
        <f t="shared" si="51"/>
        <v>S. K. L. - 2</v>
      </c>
      <c r="F3299" s="59" t="s">
        <v>6416</v>
      </c>
      <c r="G3299" s="11" t="s">
        <v>5310</v>
      </c>
      <c r="H3299" s="32">
        <v>3</v>
      </c>
      <c r="I3299" s="39">
        <v>45722</v>
      </c>
      <c r="J3299" s="39">
        <v>45725</v>
      </c>
      <c r="K3299" s="48">
        <v>7751.31</v>
      </c>
    </row>
    <row r="3300" spans="1:11" x14ac:dyDescent="0.2">
      <c r="A3300" s="66" t="s">
        <v>5311</v>
      </c>
      <c r="B3300" s="66" t="s">
        <v>9374</v>
      </c>
      <c r="C3300" s="11" t="s">
        <v>6416</v>
      </c>
      <c r="D3300" s="11" t="s">
        <v>6416</v>
      </c>
      <c r="E3300" s="11" t="str">
        <f t="shared" si="51"/>
        <v>S. K. L. - 2</v>
      </c>
      <c r="F3300" s="59" t="s">
        <v>6416</v>
      </c>
      <c r="G3300" s="11" t="s">
        <v>5312</v>
      </c>
      <c r="H3300" s="32">
        <v>3</v>
      </c>
      <c r="I3300" s="39">
        <v>45722</v>
      </c>
      <c r="J3300" s="39">
        <v>45725</v>
      </c>
      <c r="K3300" s="48">
        <v>3455.63</v>
      </c>
    </row>
    <row r="3301" spans="1:11" x14ac:dyDescent="0.2">
      <c r="A3301" s="66" t="s">
        <v>5313</v>
      </c>
      <c r="B3301" s="66" t="s">
        <v>9375</v>
      </c>
      <c r="C3301" s="11" t="s">
        <v>6416</v>
      </c>
      <c r="D3301" s="11" t="s">
        <v>6416</v>
      </c>
      <c r="E3301" s="11" t="str">
        <f t="shared" si="51"/>
        <v>S. K. L. - 2</v>
      </c>
      <c r="F3301" s="59" t="s">
        <v>6416</v>
      </c>
      <c r="G3301" s="11" t="s">
        <v>5314</v>
      </c>
      <c r="H3301" s="32">
        <v>2</v>
      </c>
      <c r="I3301" s="39">
        <v>45724</v>
      </c>
      <c r="J3301" s="39">
        <v>45725</v>
      </c>
      <c r="K3301" s="48">
        <v>1591.14</v>
      </c>
    </row>
    <row r="3302" spans="1:11" x14ac:dyDescent="0.2">
      <c r="A3302" s="63" t="s">
        <v>5315</v>
      </c>
      <c r="B3302" s="63" t="s">
        <v>9376</v>
      </c>
      <c r="C3302" s="8" t="s">
        <v>6416</v>
      </c>
      <c r="D3302" s="8" t="s">
        <v>6416</v>
      </c>
      <c r="E3302" s="8" t="str">
        <f t="shared" si="51"/>
        <v>S. K. L. - 2</v>
      </c>
      <c r="F3302" s="59" t="s">
        <v>6416</v>
      </c>
      <c r="G3302" s="8" t="s">
        <v>5316</v>
      </c>
      <c r="H3302" s="23">
        <v>2</v>
      </c>
      <c r="I3302" s="35">
        <v>45726</v>
      </c>
      <c r="J3302" s="35">
        <v>45727</v>
      </c>
      <c r="K3302" s="42">
        <v>1828.3</v>
      </c>
    </row>
    <row r="3303" spans="1:11" x14ac:dyDescent="0.2">
      <c r="A3303" s="70" t="s">
        <v>5250</v>
      </c>
      <c r="B3303" s="70"/>
      <c r="C3303" s="13" t="s">
        <v>6741</v>
      </c>
      <c r="D3303" s="13" t="s">
        <v>6741</v>
      </c>
      <c r="E3303" s="13" t="str">
        <f t="shared" si="51"/>
        <v>S. K. L. - 3</v>
      </c>
      <c r="F3303" s="59" t="s">
        <v>5250</v>
      </c>
      <c r="G3303" s="13"/>
      <c r="H3303" s="53">
        <v>5</v>
      </c>
      <c r="I3303" s="54">
        <v>45722</v>
      </c>
      <c r="J3303" s="54">
        <v>45727</v>
      </c>
      <c r="K3303" s="55">
        <v>14626.37</v>
      </c>
    </row>
    <row r="3304" spans="1:11" ht="25.5" x14ac:dyDescent="0.2">
      <c r="A3304" s="66" t="s">
        <v>5317</v>
      </c>
      <c r="B3304" s="66" t="s">
        <v>9377</v>
      </c>
      <c r="C3304" s="11" t="s">
        <v>6416</v>
      </c>
      <c r="D3304" s="11" t="s">
        <v>6416</v>
      </c>
      <c r="E3304" s="11" t="str">
        <f t="shared" si="51"/>
        <v>S. K. L. - 3</v>
      </c>
      <c r="F3304" s="59" t="s">
        <v>6416</v>
      </c>
      <c r="G3304" s="11" t="s">
        <v>5318</v>
      </c>
      <c r="H3304" s="32">
        <v>3</v>
      </c>
      <c r="I3304" s="39">
        <v>45722</v>
      </c>
      <c r="J3304" s="39">
        <v>45725</v>
      </c>
      <c r="K3304" s="48">
        <v>7751.31</v>
      </c>
    </row>
    <row r="3305" spans="1:11" x14ac:dyDescent="0.2">
      <c r="A3305" s="66" t="s">
        <v>5319</v>
      </c>
      <c r="B3305" s="66" t="s">
        <v>9378</v>
      </c>
      <c r="C3305" s="11" t="s">
        <v>6416</v>
      </c>
      <c r="D3305" s="11" t="s">
        <v>6416</v>
      </c>
      <c r="E3305" s="11" t="str">
        <f t="shared" si="51"/>
        <v>S. K. L. - 3</v>
      </c>
      <c r="F3305" s="59" t="s">
        <v>6416</v>
      </c>
      <c r="G3305" s="11" t="s">
        <v>5320</v>
      </c>
      <c r="H3305" s="32">
        <v>3</v>
      </c>
      <c r="I3305" s="39">
        <v>45722</v>
      </c>
      <c r="J3305" s="39">
        <v>45725</v>
      </c>
      <c r="K3305" s="48">
        <v>3455.63</v>
      </c>
    </row>
    <row r="3306" spans="1:11" x14ac:dyDescent="0.2">
      <c r="A3306" s="66" t="s">
        <v>5321</v>
      </c>
      <c r="B3306" s="66" t="s">
        <v>9379</v>
      </c>
      <c r="C3306" s="11" t="s">
        <v>6416</v>
      </c>
      <c r="D3306" s="11" t="s">
        <v>6416</v>
      </c>
      <c r="E3306" s="11" t="str">
        <f t="shared" si="51"/>
        <v>S. K. L. - 3</v>
      </c>
      <c r="F3306" s="59" t="s">
        <v>6416</v>
      </c>
      <c r="G3306" s="11" t="s">
        <v>5322</v>
      </c>
      <c r="H3306" s="32">
        <v>2</v>
      </c>
      <c r="I3306" s="39">
        <v>45724</v>
      </c>
      <c r="J3306" s="39">
        <v>45725</v>
      </c>
      <c r="K3306" s="48">
        <v>1591.14</v>
      </c>
    </row>
    <row r="3307" spans="1:11" x14ac:dyDescent="0.2">
      <c r="A3307" s="63" t="s">
        <v>5323</v>
      </c>
      <c r="B3307" s="63" t="s">
        <v>9380</v>
      </c>
      <c r="C3307" s="8" t="s">
        <v>6416</v>
      </c>
      <c r="D3307" s="8" t="s">
        <v>6416</v>
      </c>
      <c r="E3307" s="8" t="str">
        <f t="shared" si="51"/>
        <v>S. K. L. - 3</v>
      </c>
      <c r="F3307" s="59" t="s">
        <v>6416</v>
      </c>
      <c r="G3307" s="8" t="s">
        <v>5324</v>
      </c>
      <c r="H3307" s="23">
        <v>2</v>
      </c>
      <c r="I3307" s="35">
        <v>45726</v>
      </c>
      <c r="J3307" s="35">
        <v>45727</v>
      </c>
      <c r="K3307" s="42">
        <v>1828.3</v>
      </c>
    </row>
    <row r="3308" spans="1:11" x14ac:dyDescent="0.2">
      <c r="A3308" s="70" t="s">
        <v>5175</v>
      </c>
      <c r="B3308" s="70"/>
      <c r="C3308" s="13" t="s">
        <v>6712</v>
      </c>
      <c r="D3308" s="13" t="s">
        <v>6712</v>
      </c>
      <c r="E3308" s="13" t="str">
        <f t="shared" si="51"/>
        <v>S. K. R.</v>
      </c>
      <c r="F3308" s="59" t="s">
        <v>5175</v>
      </c>
      <c r="G3308" s="13"/>
      <c r="H3308" s="53">
        <v>5</v>
      </c>
      <c r="I3308" s="54">
        <v>45722</v>
      </c>
      <c r="J3308" s="54">
        <v>45727</v>
      </c>
      <c r="K3308" s="55">
        <v>14626.37</v>
      </c>
    </row>
    <row r="3309" spans="1:11" ht="25.5" x14ac:dyDescent="0.2">
      <c r="A3309" s="66" t="s">
        <v>5325</v>
      </c>
      <c r="B3309" s="66" t="s">
        <v>9381</v>
      </c>
      <c r="C3309" s="11" t="s">
        <v>6416</v>
      </c>
      <c r="D3309" s="11" t="s">
        <v>6416</v>
      </c>
      <c r="E3309" s="11" t="str">
        <f t="shared" si="51"/>
        <v>S. K. R.</v>
      </c>
      <c r="F3309" s="59" t="s">
        <v>6416</v>
      </c>
      <c r="G3309" s="11" t="s">
        <v>5326</v>
      </c>
      <c r="H3309" s="32">
        <v>3</v>
      </c>
      <c r="I3309" s="39">
        <v>45722</v>
      </c>
      <c r="J3309" s="39">
        <v>45725</v>
      </c>
      <c r="K3309" s="48">
        <v>7751.31</v>
      </c>
    </row>
    <row r="3310" spans="1:11" x14ac:dyDescent="0.2">
      <c r="A3310" s="66" t="s">
        <v>5327</v>
      </c>
      <c r="B3310" s="66" t="s">
        <v>9382</v>
      </c>
      <c r="C3310" s="11" t="s">
        <v>6416</v>
      </c>
      <c r="D3310" s="11" t="s">
        <v>6416</v>
      </c>
      <c r="E3310" s="11" t="str">
        <f t="shared" si="51"/>
        <v>S. K. R.</v>
      </c>
      <c r="F3310" s="59" t="s">
        <v>6416</v>
      </c>
      <c r="G3310" s="11" t="s">
        <v>5328</v>
      </c>
      <c r="H3310" s="32">
        <v>3</v>
      </c>
      <c r="I3310" s="39">
        <v>45722</v>
      </c>
      <c r="J3310" s="39">
        <v>45725</v>
      </c>
      <c r="K3310" s="48">
        <v>3455.63</v>
      </c>
    </row>
    <row r="3311" spans="1:11" x14ac:dyDescent="0.2">
      <c r="A3311" s="66" t="s">
        <v>5329</v>
      </c>
      <c r="B3311" s="66" t="s">
        <v>9383</v>
      </c>
      <c r="C3311" s="11" t="s">
        <v>6416</v>
      </c>
      <c r="D3311" s="11" t="s">
        <v>6416</v>
      </c>
      <c r="E3311" s="11" t="str">
        <f t="shared" si="51"/>
        <v>S. K. R.</v>
      </c>
      <c r="F3311" s="59" t="s">
        <v>6416</v>
      </c>
      <c r="G3311" s="11" t="s">
        <v>5330</v>
      </c>
      <c r="H3311" s="32">
        <v>2</v>
      </c>
      <c r="I3311" s="39">
        <v>45724</v>
      </c>
      <c r="J3311" s="39">
        <v>45725</v>
      </c>
      <c r="K3311" s="48">
        <v>1591.14</v>
      </c>
    </row>
    <row r="3312" spans="1:11" x14ac:dyDescent="0.2">
      <c r="A3312" s="63" t="s">
        <v>5331</v>
      </c>
      <c r="B3312" s="63" t="s">
        <v>9384</v>
      </c>
      <c r="C3312" s="8" t="s">
        <v>6416</v>
      </c>
      <c r="D3312" s="8" t="s">
        <v>6416</v>
      </c>
      <c r="E3312" s="8" t="str">
        <f t="shared" si="51"/>
        <v>S. K. R.</v>
      </c>
      <c r="F3312" s="59" t="s">
        <v>6416</v>
      </c>
      <c r="G3312" s="8" t="s">
        <v>5332</v>
      </c>
      <c r="H3312" s="23">
        <v>2</v>
      </c>
      <c r="I3312" s="35">
        <v>45726</v>
      </c>
      <c r="J3312" s="35">
        <v>45727</v>
      </c>
      <c r="K3312" s="42">
        <v>1828.3</v>
      </c>
    </row>
    <row r="3313" spans="1:11" x14ac:dyDescent="0.2">
      <c r="A3313" s="70" t="s">
        <v>5333</v>
      </c>
      <c r="B3313" s="70"/>
      <c r="C3313" s="13" t="s">
        <v>6713</v>
      </c>
      <c r="D3313" s="13" t="s">
        <v>6713</v>
      </c>
      <c r="E3313" s="13" t="str">
        <f t="shared" si="51"/>
        <v>S. DQ. L.</v>
      </c>
      <c r="F3313" s="59" t="s">
        <v>5333</v>
      </c>
      <c r="G3313" s="13"/>
      <c r="H3313" s="53">
        <v>5</v>
      </c>
      <c r="I3313" s="54">
        <v>45722</v>
      </c>
      <c r="J3313" s="54">
        <v>45727</v>
      </c>
      <c r="K3313" s="55">
        <v>14626.37</v>
      </c>
    </row>
    <row r="3314" spans="1:11" ht="25.5" x14ac:dyDescent="0.2">
      <c r="A3314" s="66" t="s">
        <v>5334</v>
      </c>
      <c r="B3314" s="66" t="s">
        <v>9385</v>
      </c>
      <c r="C3314" s="11" t="s">
        <v>6416</v>
      </c>
      <c r="D3314" s="11" t="s">
        <v>6416</v>
      </c>
      <c r="E3314" s="11" t="str">
        <f t="shared" si="51"/>
        <v>S. DQ. L.</v>
      </c>
      <c r="F3314" s="59" t="s">
        <v>6416</v>
      </c>
      <c r="G3314" s="11" t="s">
        <v>5335</v>
      </c>
      <c r="H3314" s="32">
        <v>3</v>
      </c>
      <c r="I3314" s="39">
        <v>45722</v>
      </c>
      <c r="J3314" s="39">
        <v>45725</v>
      </c>
      <c r="K3314" s="48">
        <v>7751.31</v>
      </c>
    </row>
    <row r="3315" spans="1:11" x14ac:dyDescent="0.2">
      <c r="A3315" s="66" t="s">
        <v>5336</v>
      </c>
      <c r="B3315" s="66" t="s">
        <v>9386</v>
      </c>
      <c r="C3315" s="11" t="s">
        <v>6416</v>
      </c>
      <c r="D3315" s="11" t="s">
        <v>6416</v>
      </c>
      <c r="E3315" s="11" t="str">
        <f t="shared" si="51"/>
        <v>S. DQ. L.</v>
      </c>
      <c r="F3315" s="59" t="s">
        <v>6416</v>
      </c>
      <c r="G3315" s="11" t="s">
        <v>5337</v>
      </c>
      <c r="H3315" s="32">
        <v>3</v>
      </c>
      <c r="I3315" s="39">
        <v>45722</v>
      </c>
      <c r="J3315" s="39">
        <v>45725</v>
      </c>
      <c r="K3315" s="48">
        <v>3455.63</v>
      </c>
    </row>
    <row r="3316" spans="1:11" x14ac:dyDescent="0.2">
      <c r="A3316" s="66" t="s">
        <v>5338</v>
      </c>
      <c r="B3316" s="66" t="s">
        <v>9387</v>
      </c>
      <c r="C3316" s="11" t="s">
        <v>6416</v>
      </c>
      <c r="D3316" s="11" t="s">
        <v>6416</v>
      </c>
      <c r="E3316" s="11" t="str">
        <f t="shared" si="51"/>
        <v>S. DQ. L.</v>
      </c>
      <c r="F3316" s="59" t="s">
        <v>6416</v>
      </c>
      <c r="G3316" s="11" t="s">
        <v>5339</v>
      </c>
      <c r="H3316" s="32">
        <v>2</v>
      </c>
      <c r="I3316" s="39">
        <v>45724</v>
      </c>
      <c r="J3316" s="39">
        <v>45725</v>
      </c>
      <c r="K3316" s="48">
        <v>1591.14</v>
      </c>
    </row>
    <row r="3317" spans="1:11" x14ac:dyDescent="0.2">
      <c r="A3317" s="63" t="s">
        <v>5340</v>
      </c>
      <c r="B3317" s="63" t="s">
        <v>9388</v>
      </c>
      <c r="C3317" s="8" t="s">
        <v>6416</v>
      </c>
      <c r="D3317" s="8" t="s">
        <v>6416</v>
      </c>
      <c r="E3317" s="8" t="str">
        <f t="shared" si="51"/>
        <v>S. DQ. L.</v>
      </c>
      <c r="F3317" s="59" t="s">
        <v>6416</v>
      </c>
      <c r="G3317" s="8" t="s">
        <v>5341</v>
      </c>
      <c r="H3317" s="23">
        <v>2</v>
      </c>
      <c r="I3317" s="35">
        <v>45726</v>
      </c>
      <c r="J3317" s="35">
        <v>45727</v>
      </c>
      <c r="K3317" s="42">
        <v>1828.3</v>
      </c>
    </row>
    <row r="3318" spans="1:11" x14ac:dyDescent="0.2">
      <c r="A3318" s="69" t="s">
        <v>5342</v>
      </c>
      <c r="B3318" s="69"/>
      <c r="C3318" s="3" t="s">
        <v>6824</v>
      </c>
      <c r="D3318" s="3" t="s">
        <v>6824</v>
      </c>
      <c r="E3318" s="3" t="str">
        <f t="shared" si="51"/>
        <v>T1 / W1</v>
      </c>
      <c r="F3318" s="59" t="s">
        <v>5342</v>
      </c>
      <c r="G3318" s="3"/>
      <c r="H3318" s="49">
        <v>5</v>
      </c>
      <c r="I3318" s="50">
        <v>45728</v>
      </c>
      <c r="J3318" s="50">
        <v>45733</v>
      </c>
      <c r="K3318" s="52">
        <v>58505.49</v>
      </c>
    </row>
    <row r="3319" spans="1:11" x14ac:dyDescent="0.2">
      <c r="A3319" s="70" t="s">
        <v>5157</v>
      </c>
      <c r="B3319" s="70"/>
      <c r="C3319" s="13" t="s">
        <v>6710</v>
      </c>
      <c r="D3319" s="13" t="s">
        <v>6710</v>
      </c>
      <c r="E3319" s="13" t="str">
        <f t="shared" si="51"/>
        <v>S. K. L. - 1</v>
      </c>
      <c r="F3319" s="59" t="s">
        <v>5157</v>
      </c>
      <c r="G3319" s="13"/>
      <c r="H3319" s="53">
        <v>5</v>
      </c>
      <c r="I3319" s="54">
        <v>45728</v>
      </c>
      <c r="J3319" s="54">
        <v>45733</v>
      </c>
      <c r="K3319" s="55">
        <v>14626.37</v>
      </c>
    </row>
    <row r="3320" spans="1:11" ht="25.5" x14ac:dyDescent="0.2">
      <c r="A3320" s="66" t="s">
        <v>5343</v>
      </c>
      <c r="B3320" s="66" t="s">
        <v>9389</v>
      </c>
      <c r="C3320" s="11" t="s">
        <v>6416</v>
      </c>
      <c r="D3320" s="11" t="s">
        <v>6416</v>
      </c>
      <c r="E3320" s="11" t="str">
        <f t="shared" si="51"/>
        <v>S. K. L. - 1</v>
      </c>
      <c r="F3320" s="59" t="s">
        <v>6416</v>
      </c>
      <c r="G3320" s="11" t="s">
        <v>5344</v>
      </c>
      <c r="H3320" s="32">
        <v>3</v>
      </c>
      <c r="I3320" s="39">
        <v>45728</v>
      </c>
      <c r="J3320" s="39">
        <v>45731</v>
      </c>
      <c r="K3320" s="48">
        <v>7751.31</v>
      </c>
    </row>
    <row r="3321" spans="1:11" x14ac:dyDescent="0.2">
      <c r="A3321" s="66" t="s">
        <v>5345</v>
      </c>
      <c r="B3321" s="66" t="s">
        <v>9390</v>
      </c>
      <c r="C3321" s="11" t="s">
        <v>6416</v>
      </c>
      <c r="D3321" s="11" t="s">
        <v>6416</v>
      </c>
      <c r="E3321" s="11" t="str">
        <f t="shared" si="51"/>
        <v>S. K. L. - 1</v>
      </c>
      <c r="F3321" s="59" t="s">
        <v>6416</v>
      </c>
      <c r="G3321" s="11" t="s">
        <v>5346</v>
      </c>
      <c r="H3321" s="32">
        <v>3</v>
      </c>
      <c r="I3321" s="39">
        <v>45728</v>
      </c>
      <c r="J3321" s="39">
        <v>45731</v>
      </c>
      <c r="K3321" s="48">
        <v>3455.63</v>
      </c>
    </row>
    <row r="3322" spans="1:11" x14ac:dyDescent="0.2">
      <c r="A3322" s="66" t="s">
        <v>5347</v>
      </c>
      <c r="B3322" s="66" t="s">
        <v>9391</v>
      </c>
      <c r="C3322" s="11" t="s">
        <v>6416</v>
      </c>
      <c r="D3322" s="11" t="s">
        <v>6416</v>
      </c>
      <c r="E3322" s="11" t="str">
        <f t="shared" si="51"/>
        <v>S. K. L. - 1</v>
      </c>
      <c r="F3322" s="59" t="s">
        <v>6416</v>
      </c>
      <c r="G3322" s="11" t="s">
        <v>5348</v>
      </c>
      <c r="H3322" s="32">
        <v>2</v>
      </c>
      <c r="I3322" s="39">
        <v>45729</v>
      </c>
      <c r="J3322" s="39">
        <v>45731</v>
      </c>
      <c r="K3322" s="48">
        <v>1591.14</v>
      </c>
    </row>
    <row r="3323" spans="1:11" x14ac:dyDescent="0.2">
      <c r="A3323" s="63" t="s">
        <v>5349</v>
      </c>
      <c r="B3323" s="63" t="s">
        <v>9392</v>
      </c>
      <c r="C3323" s="8" t="s">
        <v>6416</v>
      </c>
      <c r="D3323" s="8" t="s">
        <v>6416</v>
      </c>
      <c r="E3323" s="8" t="str">
        <f t="shared" si="51"/>
        <v>S. K. L. - 1</v>
      </c>
      <c r="F3323" s="59" t="s">
        <v>6416</v>
      </c>
      <c r="G3323" s="8" t="s">
        <v>5350</v>
      </c>
      <c r="H3323" s="23">
        <v>2</v>
      </c>
      <c r="I3323" s="35">
        <v>45732</v>
      </c>
      <c r="J3323" s="35">
        <v>45733</v>
      </c>
      <c r="K3323" s="42">
        <v>1828.3</v>
      </c>
    </row>
    <row r="3324" spans="1:11" x14ac:dyDescent="0.2">
      <c r="A3324" s="70" t="s">
        <v>5166</v>
      </c>
      <c r="B3324" s="70"/>
      <c r="C3324" s="13" t="s">
        <v>6711</v>
      </c>
      <c r="D3324" s="13" t="s">
        <v>6711</v>
      </c>
      <c r="E3324" s="13" t="str">
        <f t="shared" si="51"/>
        <v>S. K. L. - 2</v>
      </c>
      <c r="F3324" s="59" t="s">
        <v>5166</v>
      </c>
      <c r="G3324" s="13"/>
      <c r="H3324" s="53">
        <v>5</v>
      </c>
      <c r="I3324" s="54">
        <v>45728</v>
      </c>
      <c r="J3324" s="54">
        <v>45733</v>
      </c>
      <c r="K3324" s="55">
        <v>14626.37</v>
      </c>
    </row>
    <row r="3325" spans="1:11" ht="25.5" x14ac:dyDescent="0.2">
      <c r="A3325" s="66" t="s">
        <v>5351</v>
      </c>
      <c r="B3325" s="66" t="s">
        <v>9393</v>
      </c>
      <c r="C3325" s="11" t="s">
        <v>6416</v>
      </c>
      <c r="D3325" s="11" t="s">
        <v>6416</v>
      </c>
      <c r="E3325" s="11" t="str">
        <f t="shared" si="51"/>
        <v>S. K. L. - 2</v>
      </c>
      <c r="F3325" s="59" t="s">
        <v>6416</v>
      </c>
      <c r="G3325" s="11" t="s">
        <v>5352</v>
      </c>
      <c r="H3325" s="32">
        <v>3</v>
      </c>
      <c r="I3325" s="39">
        <v>45728</v>
      </c>
      <c r="J3325" s="39">
        <v>45731</v>
      </c>
      <c r="K3325" s="48">
        <v>7751.31</v>
      </c>
    </row>
    <row r="3326" spans="1:11" x14ac:dyDescent="0.2">
      <c r="A3326" s="66" t="s">
        <v>5353</v>
      </c>
      <c r="B3326" s="66" t="s">
        <v>9394</v>
      </c>
      <c r="C3326" s="11" t="s">
        <v>6416</v>
      </c>
      <c r="D3326" s="11" t="s">
        <v>6416</v>
      </c>
      <c r="E3326" s="11" t="str">
        <f t="shared" si="51"/>
        <v>S. K. L. - 2</v>
      </c>
      <c r="F3326" s="59" t="s">
        <v>6416</v>
      </c>
      <c r="G3326" s="11" t="s">
        <v>5354</v>
      </c>
      <c r="H3326" s="32">
        <v>3</v>
      </c>
      <c r="I3326" s="39">
        <v>45728</v>
      </c>
      <c r="J3326" s="39">
        <v>45731</v>
      </c>
      <c r="K3326" s="48">
        <v>3455.63</v>
      </c>
    </row>
    <row r="3327" spans="1:11" x14ac:dyDescent="0.2">
      <c r="A3327" s="66" t="s">
        <v>5355</v>
      </c>
      <c r="B3327" s="66" t="s">
        <v>9395</v>
      </c>
      <c r="C3327" s="11" t="s">
        <v>6416</v>
      </c>
      <c r="D3327" s="11" t="s">
        <v>6416</v>
      </c>
      <c r="E3327" s="11" t="str">
        <f t="shared" si="51"/>
        <v>S. K. L. - 2</v>
      </c>
      <c r="F3327" s="59" t="s">
        <v>6416</v>
      </c>
      <c r="G3327" s="11" t="s">
        <v>5356</v>
      </c>
      <c r="H3327" s="32">
        <v>2</v>
      </c>
      <c r="I3327" s="39">
        <v>45729</v>
      </c>
      <c r="J3327" s="39">
        <v>45731</v>
      </c>
      <c r="K3327" s="48">
        <v>1591.14</v>
      </c>
    </row>
    <row r="3328" spans="1:11" x14ac:dyDescent="0.2">
      <c r="A3328" s="63" t="s">
        <v>5357</v>
      </c>
      <c r="B3328" s="63" t="s">
        <v>9396</v>
      </c>
      <c r="C3328" s="8" t="s">
        <v>6416</v>
      </c>
      <c r="D3328" s="8" t="s">
        <v>6416</v>
      </c>
      <c r="E3328" s="8" t="str">
        <f t="shared" si="51"/>
        <v>S. K. L. - 2</v>
      </c>
      <c r="F3328" s="59" t="s">
        <v>6416</v>
      </c>
      <c r="G3328" s="8" t="s">
        <v>5358</v>
      </c>
      <c r="H3328" s="23">
        <v>2</v>
      </c>
      <c r="I3328" s="35">
        <v>45732</v>
      </c>
      <c r="J3328" s="35">
        <v>45733</v>
      </c>
      <c r="K3328" s="42">
        <v>1828.3</v>
      </c>
    </row>
    <row r="3329" spans="1:11" x14ac:dyDescent="0.2">
      <c r="A3329" s="70" t="s">
        <v>5250</v>
      </c>
      <c r="B3329" s="70"/>
      <c r="C3329" s="13" t="s">
        <v>6741</v>
      </c>
      <c r="D3329" s="13" t="s">
        <v>6741</v>
      </c>
      <c r="E3329" s="13" t="str">
        <f t="shared" si="51"/>
        <v>S. K. L. - 3</v>
      </c>
      <c r="F3329" s="59" t="s">
        <v>5250</v>
      </c>
      <c r="G3329" s="13"/>
      <c r="H3329" s="53">
        <v>5</v>
      </c>
      <c r="I3329" s="54">
        <v>45728</v>
      </c>
      <c r="J3329" s="54">
        <v>45733</v>
      </c>
      <c r="K3329" s="55">
        <v>14626.37</v>
      </c>
    </row>
    <row r="3330" spans="1:11" ht="25.5" x14ac:dyDescent="0.2">
      <c r="A3330" s="66" t="s">
        <v>5359</v>
      </c>
      <c r="B3330" s="66" t="s">
        <v>9397</v>
      </c>
      <c r="C3330" s="11" t="s">
        <v>6416</v>
      </c>
      <c r="D3330" s="11" t="s">
        <v>6416</v>
      </c>
      <c r="E3330" s="11" t="str">
        <f t="shared" si="51"/>
        <v>S. K. L. - 3</v>
      </c>
      <c r="F3330" s="59" t="s">
        <v>6416</v>
      </c>
      <c r="G3330" s="11" t="s">
        <v>5360</v>
      </c>
      <c r="H3330" s="32">
        <v>3</v>
      </c>
      <c r="I3330" s="39">
        <v>45728</v>
      </c>
      <c r="J3330" s="39">
        <v>45731</v>
      </c>
      <c r="K3330" s="48">
        <v>7751.31</v>
      </c>
    </row>
    <row r="3331" spans="1:11" x14ac:dyDescent="0.2">
      <c r="A3331" s="66" t="s">
        <v>5361</v>
      </c>
      <c r="B3331" s="66" t="s">
        <v>9398</v>
      </c>
      <c r="C3331" s="11" t="s">
        <v>6416</v>
      </c>
      <c r="D3331" s="11" t="s">
        <v>6416</v>
      </c>
      <c r="E3331" s="11" t="str">
        <f t="shared" si="51"/>
        <v>S. K. L. - 3</v>
      </c>
      <c r="F3331" s="59" t="s">
        <v>6416</v>
      </c>
      <c r="G3331" s="11" t="s">
        <v>5362</v>
      </c>
      <c r="H3331" s="32">
        <v>3</v>
      </c>
      <c r="I3331" s="39">
        <v>45728</v>
      </c>
      <c r="J3331" s="39">
        <v>45731</v>
      </c>
      <c r="K3331" s="48">
        <v>3455.63</v>
      </c>
    </row>
    <row r="3332" spans="1:11" x14ac:dyDescent="0.2">
      <c r="A3332" s="66" t="s">
        <v>5363</v>
      </c>
      <c r="B3332" s="66" t="s">
        <v>9399</v>
      </c>
      <c r="C3332" s="11" t="s">
        <v>6416</v>
      </c>
      <c r="D3332" s="11" t="s">
        <v>6416</v>
      </c>
      <c r="E3332" s="11" t="str">
        <f t="shared" si="51"/>
        <v>S. K. L. - 3</v>
      </c>
      <c r="F3332" s="59" t="s">
        <v>6416</v>
      </c>
      <c r="G3332" s="11" t="s">
        <v>5364</v>
      </c>
      <c r="H3332" s="32">
        <v>2</v>
      </c>
      <c r="I3332" s="39">
        <v>45729</v>
      </c>
      <c r="J3332" s="39">
        <v>45731</v>
      </c>
      <c r="K3332" s="48">
        <v>1591.14</v>
      </c>
    </row>
    <row r="3333" spans="1:11" x14ac:dyDescent="0.2">
      <c r="A3333" s="63" t="s">
        <v>5365</v>
      </c>
      <c r="B3333" s="63" t="s">
        <v>9400</v>
      </c>
      <c r="C3333" s="8" t="s">
        <v>6416</v>
      </c>
      <c r="D3333" s="8" t="s">
        <v>6416</v>
      </c>
      <c r="E3333" s="8" t="str">
        <f t="shared" si="51"/>
        <v>S. K. L. - 3</v>
      </c>
      <c r="F3333" s="59" t="s">
        <v>6416</v>
      </c>
      <c r="G3333" s="8" t="s">
        <v>5366</v>
      </c>
      <c r="H3333" s="23">
        <v>2</v>
      </c>
      <c r="I3333" s="35">
        <v>45732</v>
      </c>
      <c r="J3333" s="35">
        <v>45733</v>
      </c>
      <c r="K3333" s="42">
        <v>1828.3</v>
      </c>
    </row>
    <row r="3334" spans="1:11" x14ac:dyDescent="0.2">
      <c r="A3334" s="70" t="s">
        <v>5175</v>
      </c>
      <c r="B3334" s="70"/>
      <c r="C3334" s="13" t="s">
        <v>6712</v>
      </c>
      <c r="D3334" s="13" t="s">
        <v>6712</v>
      </c>
      <c r="E3334" s="13" t="str">
        <f t="shared" si="51"/>
        <v>S. K. R.</v>
      </c>
      <c r="F3334" s="59" t="s">
        <v>5175</v>
      </c>
      <c r="G3334" s="13"/>
      <c r="H3334" s="53">
        <v>5</v>
      </c>
      <c r="I3334" s="54">
        <v>45728</v>
      </c>
      <c r="J3334" s="54">
        <v>45733</v>
      </c>
      <c r="K3334" s="55">
        <v>14626.37</v>
      </c>
    </row>
    <row r="3335" spans="1:11" ht="25.5" x14ac:dyDescent="0.2">
      <c r="A3335" s="66" t="s">
        <v>5367</v>
      </c>
      <c r="B3335" s="66" t="s">
        <v>9401</v>
      </c>
      <c r="C3335" s="11" t="s">
        <v>6416</v>
      </c>
      <c r="D3335" s="11" t="s">
        <v>6416</v>
      </c>
      <c r="E3335" s="11" t="str">
        <f t="shared" ref="E3335:E3398" si="52">IF(C3335="",E3334,C3335)</f>
        <v>S. K. R.</v>
      </c>
      <c r="F3335" s="59" t="s">
        <v>6416</v>
      </c>
      <c r="G3335" s="11" t="s">
        <v>5368</v>
      </c>
      <c r="H3335" s="32">
        <v>3</v>
      </c>
      <c r="I3335" s="39">
        <v>45728</v>
      </c>
      <c r="J3335" s="39">
        <v>45731</v>
      </c>
      <c r="K3335" s="48">
        <v>7751.31</v>
      </c>
    </row>
    <row r="3336" spans="1:11" x14ac:dyDescent="0.2">
      <c r="A3336" s="66" t="s">
        <v>5369</v>
      </c>
      <c r="B3336" s="66" t="s">
        <v>9402</v>
      </c>
      <c r="C3336" s="11" t="s">
        <v>6416</v>
      </c>
      <c r="D3336" s="11" t="s">
        <v>6416</v>
      </c>
      <c r="E3336" s="11" t="str">
        <f t="shared" si="52"/>
        <v>S. K. R.</v>
      </c>
      <c r="F3336" s="59" t="s">
        <v>6416</v>
      </c>
      <c r="G3336" s="11" t="s">
        <v>5370</v>
      </c>
      <c r="H3336" s="32">
        <v>3</v>
      </c>
      <c r="I3336" s="39">
        <v>45728</v>
      </c>
      <c r="J3336" s="39">
        <v>45731</v>
      </c>
      <c r="K3336" s="48">
        <v>3455.63</v>
      </c>
    </row>
    <row r="3337" spans="1:11" x14ac:dyDescent="0.2">
      <c r="A3337" s="66" t="s">
        <v>5371</v>
      </c>
      <c r="B3337" s="66" t="s">
        <v>9403</v>
      </c>
      <c r="C3337" s="11" t="s">
        <v>6416</v>
      </c>
      <c r="D3337" s="11" t="s">
        <v>6416</v>
      </c>
      <c r="E3337" s="11" t="str">
        <f t="shared" si="52"/>
        <v>S. K. R.</v>
      </c>
      <c r="F3337" s="59" t="s">
        <v>6416</v>
      </c>
      <c r="G3337" s="11" t="s">
        <v>5372</v>
      </c>
      <c r="H3337" s="32">
        <v>2</v>
      </c>
      <c r="I3337" s="39">
        <v>45729</v>
      </c>
      <c r="J3337" s="39">
        <v>45731</v>
      </c>
      <c r="K3337" s="48">
        <v>1591.14</v>
      </c>
    </row>
    <row r="3338" spans="1:11" x14ac:dyDescent="0.2">
      <c r="A3338" s="63" t="s">
        <v>5373</v>
      </c>
      <c r="B3338" s="63" t="s">
        <v>9404</v>
      </c>
      <c r="C3338" s="8" t="s">
        <v>6416</v>
      </c>
      <c r="D3338" s="8" t="s">
        <v>6416</v>
      </c>
      <c r="E3338" s="8" t="str">
        <f t="shared" si="52"/>
        <v>S. K. R.</v>
      </c>
      <c r="F3338" s="59" t="s">
        <v>6416</v>
      </c>
      <c r="G3338" s="8" t="s">
        <v>5374</v>
      </c>
      <c r="H3338" s="23">
        <v>2</v>
      </c>
      <c r="I3338" s="35">
        <v>45732</v>
      </c>
      <c r="J3338" s="35">
        <v>45733</v>
      </c>
      <c r="K3338" s="42">
        <v>1828.3</v>
      </c>
    </row>
    <row r="3339" spans="1:11" x14ac:dyDescent="0.2">
      <c r="A3339" s="67" t="s">
        <v>65</v>
      </c>
      <c r="B3339" s="67"/>
      <c r="C3339" s="12" t="s">
        <v>6650</v>
      </c>
      <c r="D3339" s="12" t="s">
        <v>6650</v>
      </c>
      <c r="E3339" s="12" t="str">
        <f t="shared" si="52"/>
        <v>Level 2</v>
      </c>
      <c r="F3339" s="59" t="s">
        <v>65</v>
      </c>
      <c r="G3339" s="12"/>
      <c r="H3339" s="36">
        <v>47</v>
      </c>
      <c r="I3339" s="37">
        <v>45686</v>
      </c>
      <c r="J3339" s="37">
        <v>45741</v>
      </c>
      <c r="K3339" s="46">
        <v>593098.78</v>
      </c>
    </row>
    <row r="3340" spans="1:11" x14ac:dyDescent="0.2">
      <c r="A3340" s="68" t="s">
        <v>5375</v>
      </c>
      <c r="B3340" s="68"/>
      <c r="C3340" s="2" t="s">
        <v>6697</v>
      </c>
      <c r="D3340" s="2" t="s">
        <v>6697</v>
      </c>
      <c r="E3340" s="2" t="str">
        <f t="shared" si="52"/>
        <v>Zone T2</v>
      </c>
      <c r="F3340" s="59" t="s">
        <v>5375</v>
      </c>
      <c r="G3340" s="2"/>
      <c r="H3340" s="43">
        <v>47</v>
      </c>
      <c r="I3340" s="44">
        <v>45686</v>
      </c>
      <c r="J3340" s="44">
        <v>45741</v>
      </c>
      <c r="K3340" s="47">
        <v>593098.78</v>
      </c>
    </row>
    <row r="3341" spans="1:11" x14ac:dyDescent="0.2">
      <c r="A3341" s="69" t="s">
        <v>5376</v>
      </c>
      <c r="B3341" s="69"/>
      <c r="C3341" s="3" t="s">
        <v>6825</v>
      </c>
      <c r="D3341" s="3" t="s">
        <v>6825</v>
      </c>
      <c r="E3341" s="3" t="str">
        <f t="shared" si="52"/>
        <v>T2 / P2</v>
      </c>
      <c r="F3341" s="59" t="s">
        <v>5376</v>
      </c>
      <c r="G3341" s="3"/>
      <c r="H3341" s="49">
        <v>6</v>
      </c>
      <c r="I3341" s="50">
        <v>45686</v>
      </c>
      <c r="J3341" s="50">
        <v>45692</v>
      </c>
      <c r="K3341" s="52">
        <v>89619.67</v>
      </c>
    </row>
    <row r="3342" spans="1:11" x14ac:dyDescent="0.2">
      <c r="A3342" s="70" t="s">
        <v>5104</v>
      </c>
      <c r="B3342" s="70"/>
      <c r="C3342" s="13" t="s">
        <v>6715</v>
      </c>
      <c r="D3342" s="13" t="s">
        <v>6715</v>
      </c>
      <c r="E3342" s="13" t="str">
        <f t="shared" si="52"/>
        <v>JS. L.</v>
      </c>
      <c r="F3342" s="59" t="s">
        <v>5104</v>
      </c>
      <c r="G3342" s="13"/>
      <c r="H3342" s="53">
        <v>6</v>
      </c>
      <c r="I3342" s="54">
        <v>45686</v>
      </c>
      <c r="J3342" s="54">
        <v>45692</v>
      </c>
      <c r="K3342" s="55">
        <v>89619.67</v>
      </c>
    </row>
    <row r="3343" spans="1:11" ht="25.5" x14ac:dyDescent="0.2">
      <c r="A3343" s="66" t="s">
        <v>5377</v>
      </c>
      <c r="B3343" s="66" t="s">
        <v>9405</v>
      </c>
      <c r="C3343" s="11" t="s">
        <v>6416</v>
      </c>
      <c r="D3343" s="11" t="s">
        <v>6416</v>
      </c>
      <c r="E3343" s="11" t="str">
        <f t="shared" si="52"/>
        <v>JS. L.</v>
      </c>
      <c r="F3343" s="59" t="s">
        <v>6416</v>
      </c>
      <c r="G3343" s="11" t="s">
        <v>5378</v>
      </c>
      <c r="H3343" s="32">
        <v>4</v>
      </c>
      <c r="I3343" s="39">
        <v>45686</v>
      </c>
      <c r="J3343" s="39">
        <v>45690</v>
      </c>
      <c r="K3343" s="48">
        <v>11783.96</v>
      </c>
    </row>
    <row r="3344" spans="1:11" ht="25.5" x14ac:dyDescent="0.2">
      <c r="A3344" s="66" t="s">
        <v>5379</v>
      </c>
      <c r="B3344" s="66" t="s">
        <v>9406</v>
      </c>
      <c r="C3344" s="11" t="s">
        <v>6416</v>
      </c>
      <c r="D3344" s="11" t="s">
        <v>6416</v>
      </c>
      <c r="E3344" s="11" t="str">
        <f t="shared" si="52"/>
        <v>JS. L.</v>
      </c>
      <c r="F3344" s="59" t="s">
        <v>6416</v>
      </c>
      <c r="G3344" s="11" t="s">
        <v>5380</v>
      </c>
      <c r="H3344" s="32">
        <v>4</v>
      </c>
      <c r="I3344" s="39">
        <v>45686</v>
      </c>
      <c r="J3344" s="39">
        <v>45690</v>
      </c>
      <c r="K3344" s="48">
        <v>67729.27</v>
      </c>
    </row>
    <row r="3345" spans="1:11" x14ac:dyDescent="0.2">
      <c r="A3345" s="66" t="s">
        <v>5381</v>
      </c>
      <c r="B3345" s="66" t="s">
        <v>9407</v>
      </c>
      <c r="C3345" s="11" t="s">
        <v>6416</v>
      </c>
      <c r="D3345" s="11" t="s">
        <v>6416</v>
      </c>
      <c r="E3345" s="11" t="str">
        <f t="shared" si="52"/>
        <v>JS. L.</v>
      </c>
      <c r="F3345" s="59" t="s">
        <v>6416</v>
      </c>
      <c r="G3345" s="11" t="s">
        <v>5382</v>
      </c>
      <c r="H3345" s="32">
        <v>4</v>
      </c>
      <c r="I3345" s="39">
        <v>45686</v>
      </c>
      <c r="J3345" s="39">
        <v>45690</v>
      </c>
      <c r="K3345" s="48">
        <v>4677.74</v>
      </c>
    </row>
    <row r="3346" spans="1:11" x14ac:dyDescent="0.2">
      <c r="A3346" s="66" t="s">
        <v>5383</v>
      </c>
      <c r="B3346" s="66" t="s">
        <v>9408</v>
      </c>
      <c r="C3346" s="11" t="s">
        <v>6416</v>
      </c>
      <c r="D3346" s="11" t="s">
        <v>6416</v>
      </c>
      <c r="E3346" s="11" t="str">
        <f t="shared" si="52"/>
        <v>JS. L.</v>
      </c>
      <c r="F3346" s="59" t="s">
        <v>6416</v>
      </c>
      <c r="G3346" s="11" t="s">
        <v>5384</v>
      </c>
      <c r="H3346" s="32">
        <v>2</v>
      </c>
      <c r="I3346" s="39">
        <v>45689</v>
      </c>
      <c r="J3346" s="39">
        <v>45690</v>
      </c>
      <c r="K3346" s="48">
        <v>2339.64</v>
      </c>
    </row>
    <row r="3347" spans="1:11" x14ac:dyDescent="0.2">
      <c r="A3347" s="63" t="s">
        <v>5385</v>
      </c>
      <c r="B3347" s="63" t="s">
        <v>9409</v>
      </c>
      <c r="C3347" s="8" t="s">
        <v>6416</v>
      </c>
      <c r="D3347" s="8" t="s">
        <v>6416</v>
      </c>
      <c r="E3347" s="8" t="str">
        <f t="shared" si="52"/>
        <v>JS. L.</v>
      </c>
      <c r="F3347" s="59" t="s">
        <v>6416</v>
      </c>
      <c r="G3347" s="8" t="s">
        <v>5386</v>
      </c>
      <c r="H3347" s="23">
        <v>2</v>
      </c>
      <c r="I3347" s="35">
        <v>45691</v>
      </c>
      <c r="J3347" s="35">
        <v>45692</v>
      </c>
      <c r="K3347" s="42">
        <v>3089.06</v>
      </c>
    </row>
    <row r="3348" spans="1:11" x14ac:dyDescent="0.2">
      <c r="A3348" s="69" t="s">
        <v>5387</v>
      </c>
      <c r="B3348" s="69"/>
      <c r="C3348" s="3" t="s">
        <v>6826</v>
      </c>
      <c r="D3348" s="3" t="s">
        <v>6826</v>
      </c>
      <c r="E3348" s="3" t="str">
        <f t="shared" si="52"/>
        <v>T2 / Q2</v>
      </c>
      <c r="F3348" s="59" t="s">
        <v>5387</v>
      </c>
      <c r="G3348" s="3"/>
      <c r="H3348" s="49">
        <v>6</v>
      </c>
      <c r="I3348" s="50">
        <v>45693</v>
      </c>
      <c r="J3348" s="50">
        <v>45699</v>
      </c>
      <c r="K3348" s="52">
        <v>43780.79</v>
      </c>
    </row>
    <row r="3349" spans="1:11" x14ac:dyDescent="0.2">
      <c r="A3349" s="70" t="s">
        <v>5333</v>
      </c>
      <c r="B3349" s="70"/>
      <c r="C3349" s="13" t="s">
        <v>6713</v>
      </c>
      <c r="D3349" s="13" t="s">
        <v>6713</v>
      </c>
      <c r="E3349" s="13" t="str">
        <f t="shared" si="52"/>
        <v>S. DQ. L.</v>
      </c>
      <c r="F3349" s="59" t="s">
        <v>5333</v>
      </c>
      <c r="G3349" s="13"/>
      <c r="H3349" s="53">
        <v>5</v>
      </c>
      <c r="I3349" s="54">
        <v>45693</v>
      </c>
      <c r="J3349" s="54">
        <v>45698</v>
      </c>
      <c r="K3349" s="55">
        <v>21890.400000000001</v>
      </c>
    </row>
    <row r="3350" spans="1:11" ht="25.5" x14ac:dyDescent="0.2">
      <c r="A3350" s="66" t="s">
        <v>5388</v>
      </c>
      <c r="B3350" s="66" t="s">
        <v>9410</v>
      </c>
      <c r="C3350" s="11" t="s">
        <v>6416</v>
      </c>
      <c r="D3350" s="11" t="s">
        <v>6416</v>
      </c>
      <c r="E3350" s="11" t="str">
        <f t="shared" si="52"/>
        <v>S. DQ. L.</v>
      </c>
      <c r="F3350" s="59" t="s">
        <v>6416</v>
      </c>
      <c r="G3350" s="11" t="s">
        <v>5389</v>
      </c>
      <c r="H3350" s="32">
        <v>3</v>
      </c>
      <c r="I3350" s="39">
        <v>45693</v>
      </c>
      <c r="J3350" s="39">
        <v>45696</v>
      </c>
      <c r="K3350" s="48">
        <v>11783.96</v>
      </c>
    </row>
    <row r="3351" spans="1:11" x14ac:dyDescent="0.2">
      <c r="A3351" s="66" t="s">
        <v>5390</v>
      </c>
      <c r="B3351" s="66" t="s">
        <v>9411</v>
      </c>
      <c r="C3351" s="11" t="s">
        <v>6416</v>
      </c>
      <c r="D3351" s="11" t="s">
        <v>6416</v>
      </c>
      <c r="E3351" s="11" t="str">
        <f t="shared" si="52"/>
        <v>S. DQ. L.</v>
      </c>
      <c r="F3351" s="59" t="s">
        <v>6416</v>
      </c>
      <c r="G3351" s="11" t="s">
        <v>5391</v>
      </c>
      <c r="H3351" s="32">
        <v>3</v>
      </c>
      <c r="I3351" s="39">
        <v>45693</v>
      </c>
      <c r="J3351" s="39">
        <v>45696</v>
      </c>
      <c r="K3351" s="48">
        <v>4677.74</v>
      </c>
    </row>
    <row r="3352" spans="1:11" x14ac:dyDescent="0.2">
      <c r="A3352" s="66" t="s">
        <v>5392</v>
      </c>
      <c r="B3352" s="66" t="s">
        <v>9412</v>
      </c>
      <c r="C3352" s="11" t="s">
        <v>6416</v>
      </c>
      <c r="D3352" s="11" t="s">
        <v>6416</v>
      </c>
      <c r="E3352" s="11" t="str">
        <f t="shared" si="52"/>
        <v>S. DQ. L.</v>
      </c>
      <c r="F3352" s="59" t="s">
        <v>6416</v>
      </c>
      <c r="G3352" s="11" t="s">
        <v>5393</v>
      </c>
      <c r="H3352" s="32">
        <v>2</v>
      </c>
      <c r="I3352" s="39">
        <v>45694</v>
      </c>
      <c r="J3352" s="39">
        <v>45696</v>
      </c>
      <c r="K3352" s="48">
        <v>2339.64</v>
      </c>
    </row>
    <row r="3353" spans="1:11" x14ac:dyDescent="0.2">
      <c r="A3353" s="63" t="s">
        <v>5394</v>
      </c>
      <c r="B3353" s="63" t="s">
        <v>9413</v>
      </c>
      <c r="C3353" s="8" t="s">
        <v>6416</v>
      </c>
      <c r="D3353" s="8" t="s">
        <v>6416</v>
      </c>
      <c r="E3353" s="8" t="str">
        <f t="shared" si="52"/>
        <v>S. DQ. L.</v>
      </c>
      <c r="F3353" s="59" t="s">
        <v>6416</v>
      </c>
      <c r="G3353" s="8" t="s">
        <v>5395</v>
      </c>
      <c r="H3353" s="23">
        <v>2</v>
      </c>
      <c r="I3353" s="35">
        <v>45697</v>
      </c>
      <c r="J3353" s="35">
        <v>45698</v>
      </c>
      <c r="K3353" s="42">
        <v>3089.06</v>
      </c>
    </row>
    <row r="3354" spans="1:11" x14ac:dyDescent="0.2">
      <c r="A3354" s="70" t="s">
        <v>5122</v>
      </c>
      <c r="B3354" s="70"/>
      <c r="C3354" s="13" t="s">
        <v>6716</v>
      </c>
      <c r="D3354" s="13" t="s">
        <v>6716</v>
      </c>
      <c r="E3354" s="13" t="str">
        <f t="shared" si="52"/>
        <v>JS. R.</v>
      </c>
      <c r="F3354" s="59" t="s">
        <v>5122</v>
      </c>
      <c r="G3354" s="13"/>
      <c r="H3354" s="53">
        <v>6</v>
      </c>
      <c r="I3354" s="54">
        <v>45693</v>
      </c>
      <c r="J3354" s="54">
        <v>45699</v>
      </c>
      <c r="K3354" s="55">
        <v>21890.400000000001</v>
      </c>
    </row>
    <row r="3355" spans="1:11" ht="25.5" x14ac:dyDescent="0.2">
      <c r="A3355" s="66" t="s">
        <v>5396</v>
      </c>
      <c r="B3355" s="66" t="s">
        <v>9414</v>
      </c>
      <c r="C3355" s="11" t="s">
        <v>6416</v>
      </c>
      <c r="D3355" s="11" t="s">
        <v>6416</v>
      </c>
      <c r="E3355" s="11" t="str">
        <f t="shared" si="52"/>
        <v>JS. R.</v>
      </c>
      <c r="F3355" s="59" t="s">
        <v>6416</v>
      </c>
      <c r="G3355" s="11" t="s">
        <v>5397</v>
      </c>
      <c r="H3355" s="32">
        <v>4</v>
      </c>
      <c r="I3355" s="39">
        <v>45693</v>
      </c>
      <c r="J3355" s="39">
        <v>45697</v>
      </c>
      <c r="K3355" s="48">
        <v>11783.96</v>
      </c>
    </row>
    <row r="3356" spans="1:11" x14ac:dyDescent="0.2">
      <c r="A3356" s="66" t="s">
        <v>5398</v>
      </c>
      <c r="B3356" s="66" t="s">
        <v>9415</v>
      </c>
      <c r="C3356" s="11" t="s">
        <v>6416</v>
      </c>
      <c r="D3356" s="11" t="s">
        <v>6416</v>
      </c>
      <c r="E3356" s="11" t="str">
        <f t="shared" si="52"/>
        <v>JS. R.</v>
      </c>
      <c r="F3356" s="59" t="s">
        <v>6416</v>
      </c>
      <c r="G3356" s="11" t="s">
        <v>5399</v>
      </c>
      <c r="H3356" s="32">
        <v>4</v>
      </c>
      <c r="I3356" s="39">
        <v>45693</v>
      </c>
      <c r="J3356" s="39">
        <v>45697</v>
      </c>
      <c r="K3356" s="48">
        <v>4677.74</v>
      </c>
    </row>
    <row r="3357" spans="1:11" x14ac:dyDescent="0.2">
      <c r="A3357" s="66" t="s">
        <v>5400</v>
      </c>
      <c r="B3357" s="66" t="s">
        <v>9416</v>
      </c>
      <c r="C3357" s="11" t="s">
        <v>6416</v>
      </c>
      <c r="D3357" s="11" t="s">
        <v>6416</v>
      </c>
      <c r="E3357" s="11" t="str">
        <f t="shared" si="52"/>
        <v>JS. R.</v>
      </c>
      <c r="F3357" s="59" t="s">
        <v>6416</v>
      </c>
      <c r="G3357" s="11" t="s">
        <v>5401</v>
      </c>
      <c r="H3357" s="32">
        <v>2</v>
      </c>
      <c r="I3357" s="39">
        <v>45696</v>
      </c>
      <c r="J3357" s="39">
        <v>45697</v>
      </c>
      <c r="K3357" s="48">
        <v>2339.64</v>
      </c>
    </row>
    <row r="3358" spans="1:11" x14ac:dyDescent="0.2">
      <c r="A3358" s="63" t="s">
        <v>5402</v>
      </c>
      <c r="B3358" s="63" t="s">
        <v>9417</v>
      </c>
      <c r="C3358" s="8" t="s">
        <v>6416</v>
      </c>
      <c r="D3358" s="8" t="s">
        <v>6416</v>
      </c>
      <c r="E3358" s="8" t="str">
        <f t="shared" si="52"/>
        <v>JS. R.</v>
      </c>
      <c r="F3358" s="59" t="s">
        <v>6416</v>
      </c>
      <c r="G3358" s="8" t="s">
        <v>5403</v>
      </c>
      <c r="H3358" s="23">
        <v>2</v>
      </c>
      <c r="I3358" s="35">
        <v>45698</v>
      </c>
      <c r="J3358" s="35">
        <v>45699</v>
      </c>
      <c r="K3358" s="42">
        <v>3089.06</v>
      </c>
    </row>
    <row r="3359" spans="1:11" x14ac:dyDescent="0.2">
      <c r="A3359" s="69" t="s">
        <v>5404</v>
      </c>
      <c r="B3359" s="69"/>
      <c r="C3359" s="3" t="s">
        <v>6827</v>
      </c>
      <c r="D3359" s="3" t="s">
        <v>6827</v>
      </c>
      <c r="E3359" s="3" t="str">
        <f t="shared" si="52"/>
        <v>T2 / R2</v>
      </c>
      <c r="F3359" s="59" t="s">
        <v>5404</v>
      </c>
      <c r="G3359" s="3"/>
      <c r="H3359" s="49">
        <v>6</v>
      </c>
      <c r="I3359" s="50">
        <v>45700</v>
      </c>
      <c r="J3359" s="50">
        <v>45706</v>
      </c>
      <c r="K3359" s="52">
        <v>43780.79</v>
      </c>
    </row>
    <row r="3360" spans="1:11" x14ac:dyDescent="0.2">
      <c r="A3360" s="70" t="s">
        <v>5405</v>
      </c>
      <c r="B3360" s="70"/>
      <c r="C3360" s="13" t="s">
        <v>6714</v>
      </c>
      <c r="D3360" s="13" t="s">
        <v>6714</v>
      </c>
      <c r="E3360" s="13" t="str">
        <f t="shared" si="52"/>
        <v>S. DQ. R.</v>
      </c>
      <c r="F3360" s="59" t="s">
        <v>5405</v>
      </c>
      <c r="G3360" s="13"/>
      <c r="H3360" s="53">
        <v>5</v>
      </c>
      <c r="I3360" s="54">
        <v>45700</v>
      </c>
      <c r="J3360" s="54">
        <v>45705</v>
      </c>
      <c r="K3360" s="55">
        <v>21890.400000000001</v>
      </c>
    </row>
    <row r="3361" spans="1:11" ht="25.5" x14ac:dyDescent="0.2">
      <c r="A3361" s="66" t="s">
        <v>5406</v>
      </c>
      <c r="B3361" s="66" t="s">
        <v>9418</v>
      </c>
      <c r="C3361" s="11" t="s">
        <v>6416</v>
      </c>
      <c r="D3361" s="11" t="s">
        <v>6416</v>
      </c>
      <c r="E3361" s="11" t="str">
        <f t="shared" si="52"/>
        <v>S. DQ. R.</v>
      </c>
      <c r="F3361" s="59" t="s">
        <v>6416</v>
      </c>
      <c r="G3361" s="11" t="s">
        <v>5407</v>
      </c>
      <c r="H3361" s="32">
        <v>3</v>
      </c>
      <c r="I3361" s="39">
        <v>45700</v>
      </c>
      <c r="J3361" s="39">
        <v>45703</v>
      </c>
      <c r="K3361" s="48">
        <v>11783.96</v>
      </c>
    </row>
    <row r="3362" spans="1:11" x14ac:dyDescent="0.2">
      <c r="A3362" s="66" t="s">
        <v>5408</v>
      </c>
      <c r="B3362" s="66" t="s">
        <v>9419</v>
      </c>
      <c r="C3362" s="11" t="s">
        <v>6416</v>
      </c>
      <c r="D3362" s="11" t="s">
        <v>6416</v>
      </c>
      <c r="E3362" s="11" t="str">
        <f t="shared" si="52"/>
        <v>S. DQ. R.</v>
      </c>
      <c r="F3362" s="59" t="s">
        <v>6416</v>
      </c>
      <c r="G3362" s="11" t="s">
        <v>5409</v>
      </c>
      <c r="H3362" s="32">
        <v>3</v>
      </c>
      <c r="I3362" s="39">
        <v>45700</v>
      </c>
      <c r="J3362" s="39">
        <v>45703</v>
      </c>
      <c r="K3362" s="48">
        <v>4677.74</v>
      </c>
    </row>
    <row r="3363" spans="1:11" x14ac:dyDescent="0.2">
      <c r="A3363" s="66" t="s">
        <v>5410</v>
      </c>
      <c r="B3363" s="66" t="s">
        <v>9420</v>
      </c>
      <c r="C3363" s="11" t="s">
        <v>6416</v>
      </c>
      <c r="D3363" s="11" t="s">
        <v>6416</v>
      </c>
      <c r="E3363" s="11" t="str">
        <f t="shared" si="52"/>
        <v>S. DQ. R.</v>
      </c>
      <c r="F3363" s="59" t="s">
        <v>6416</v>
      </c>
      <c r="G3363" s="11" t="s">
        <v>5411</v>
      </c>
      <c r="H3363" s="32">
        <v>2</v>
      </c>
      <c r="I3363" s="39">
        <v>45701</v>
      </c>
      <c r="J3363" s="39">
        <v>45703</v>
      </c>
      <c r="K3363" s="48">
        <v>2339.64</v>
      </c>
    </row>
    <row r="3364" spans="1:11" x14ac:dyDescent="0.2">
      <c r="A3364" s="63" t="s">
        <v>5412</v>
      </c>
      <c r="B3364" s="63" t="s">
        <v>9421</v>
      </c>
      <c r="C3364" s="8" t="s">
        <v>6416</v>
      </c>
      <c r="D3364" s="8" t="s">
        <v>6416</v>
      </c>
      <c r="E3364" s="8" t="str">
        <f t="shared" si="52"/>
        <v>S. DQ. R.</v>
      </c>
      <c r="F3364" s="59" t="s">
        <v>6416</v>
      </c>
      <c r="G3364" s="8" t="s">
        <v>5413</v>
      </c>
      <c r="H3364" s="23">
        <v>2</v>
      </c>
      <c r="I3364" s="35">
        <v>45704</v>
      </c>
      <c r="J3364" s="35">
        <v>45705</v>
      </c>
      <c r="K3364" s="42">
        <v>3089.06</v>
      </c>
    </row>
    <row r="3365" spans="1:11" x14ac:dyDescent="0.2">
      <c r="A3365" s="70" t="s">
        <v>5414</v>
      </c>
      <c r="B3365" s="70"/>
      <c r="C3365" s="13" t="s">
        <v>6727</v>
      </c>
      <c r="D3365" s="13" t="s">
        <v>6727</v>
      </c>
      <c r="E3365" s="13" t="str">
        <f t="shared" si="52"/>
        <v>1BS. CL. 1</v>
      </c>
      <c r="F3365" s="59" t="s">
        <v>5414</v>
      </c>
      <c r="G3365" s="13"/>
      <c r="H3365" s="53">
        <v>6</v>
      </c>
      <c r="I3365" s="54">
        <v>45700</v>
      </c>
      <c r="J3365" s="54">
        <v>45706</v>
      </c>
      <c r="K3365" s="55">
        <v>21890.400000000001</v>
      </c>
    </row>
    <row r="3366" spans="1:11" ht="25.5" x14ac:dyDescent="0.2">
      <c r="A3366" s="66" t="s">
        <v>5415</v>
      </c>
      <c r="B3366" s="66" t="s">
        <v>9422</v>
      </c>
      <c r="C3366" s="11" t="s">
        <v>6416</v>
      </c>
      <c r="D3366" s="11" t="s">
        <v>6416</v>
      </c>
      <c r="E3366" s="11" t="str">
        <f t="shared" si="52"/>
        <v>1BS. CL. 1</v>
      </c>
      <c r="F3366" s="59" t="s">
        <v>6416</v>
      </c>
      <c r="G3366" s="11" t="s">
        <v>5416</v>
      </c>
      <c r="H3366" s="32">
        <v>4</v>
      </c>
      <c r="I3366" s="39">
        <v>45700</v>
      </c>
      <c r="J3366" s="39">
        <v>45704</v>
      </c>
      <c r="K3366" s="48">
        <v>11783.96</v>
      </c>
    </row>
    <row r="3367" spans="1:11" x14ac:dyDescent="0.2">
      <c r="A3367" s="66" t="s">
        <v>5417</v>
      </c>
      <c r="B3367" s="66" t="s">
        <v>9423</v>
      </c>
      <c r="C3367" s="11" t="s">
        <v>6416</v>
      </c>
      <c r="D3367" s="11" t="s">
        <v>6416</v>
      </c>
      <c r="E3367" s="11" t="str">
        <f t="shared" si="52"/>
        <v>1BS. CL. 1</v>
      </c>
      <c r="F3367" s="59" t="s">
        <v>6416</v>
      </c>
      <c r="G3367" s="11" t="s">
        <v>5418</v>
      </c>
      <c r="H3367" s="32">
        <v>4</v>
      </c>
      <c r="I3367" s="39">
        <v>45700</v>
      </c>
      <c r="J3367" s="39">
        <v>45704</v>
      </c>
      <c r="K3367" s="48">
        <v>4677.74</v>
      </c>
    </row>
    <row r="3368" spans="1:11" x14ac:dyDescent="0.2">
      <c r="A3368" s="66" t="s">
        <v>5419</v>
      </c>
      <c r="B3368" s="66" t="s">
        <v>9424</v>
      </c>
      <c r="C3368" s="11" t="s">
        <v>6416</v>
      </c>
      <c r="D3368" s="11" t="s">
        <v>6416</v>
      </c>
      <c r="E3368" s="11" t="str">
        <f t="shared" si="52"/>
        <v>1BS. CL. 1</v>
      </c>
      <c r="F3368" s="59" t="s">
        <v>6416</v>
      </c>
      <c r="G3368" s="11" t="s">
        <v>5420</v>
      </c>
      <c r="H3368" s="32">
        <v>2</v>
      </c>
      <c r="I3368" s="39">
        <v>45703</v>
      </c>
      <c r="J3368" s="39">
        <v>45704</v>
      </c>
      <c r="K3368" s="48">
        <v>2339.64</v>
      </c>
    </row>
    <row r="3369" spans="1:11" x14ac:dyDescent="0.2">
      <c r="A3369" s="63" t="s">
        <v>5421</v>
      </c>
      <c r="B3369" s="63" t="s">
        <v>9425</v>
      </c>
      <c r="C3369" s="8" t="s">
        <v>6416</v>
      </c>
      <c r="D3369" s="8" t="s">
        <v>6416</v>
      </c>
      <c r="E3369" s="8" t="str">
        <f t="shared" si="52"/>
        <v>1BS. CL. 1</v>
      </c>
      <c r="F3369" s="59" t="s">
        <v>6416</v>
      </c>
      <c r="G3369" s="8" t="s">
        <v>5422</v>
      </c>
      <c r="H3369" s="23">
        <v>2</v>
      </c>
      <c r="I3369" s="35">
        <v>45705</v>
      </c>
      <c r="J3369" s="35">
        <v>45706</v>
      </c>
      <c r="K3369" s="42">
        <v>3089.06</v>
      </c>
    </row>
    <row r="3370" spans="1:11" x14ac:dyDescent="0.2">
      <c r="A3370" s="69" t="s">
        <v>5423</v>
      </c>
      <c r="B3370" s="69"/>
      <c r="C3370" s="3" t="s">
        <v>6828</v>
      </c>
      <c r="D3370" s="3" t="s">
        <v>6828</v>
      </c>
      <c r="E3370" s="3" t="str">
        <f t="shared" si="52"/>
        <v>T2 / S2</v>
      </c>
      <c r="F3370" s="59" t="s">
        <v>5423</v>
      </c>
      <c r="G3370" s="3"/>
      <c r="H3370" s="49">
        <v>6</v>
      </c>
      <c r="I3370" s="50">
        <v>45707</v>
      </c>
      <c r="J3370" s="50">
        <v>45714</v>
      </c>
      <c r="K3370" s="52">
        <v>65671.19</v>
      </c>
    </row>
    <row r="3371" spans="1:11" x14ac:dyDescent="0.2">
      <c r="A3371" s="70" t="s">
        <v>5405</v>
      </c>
      <c r="B3371" s="70"/>
      <c r="C3371" s="13" t="s">
        <v>6714</v>
      </c>
      <c r="D3371" s="13" t="s">
        <v>6714</v>
      </c>
      <c r="E3371" s="13" t="str">
        <f t="shared" si="52"/>
        <v>S. DQ. R.</v>
      </c>
      <c r="F3371" s="59" t="s">
        <v>5405</v>
      </c>
      <c r="G3371" s="13"/>
      <c r="H3371" s="53">
        <v>5</v>
      </c>
      <c r="I3371" s="54">
        <v>45707</v>
      </c>
      <c r="J3371" s="54">
        <v>45713</v>
      </c>
      <c r="K3371" s="55">
        <v>21890.400000000001</v>
      </c>
    </row>
    <row r="3372" spans="1:11" ht="25.5" x14ac:dyDescent="0.2">
      <c r="A3372" s="66" t="s">
        <v>5424</v>
      </c>
      <c r="B3372" s="66" t="s">
        <v>9426</v>
      </c>
      <c r="C3372" s="11" t="s">
        <v>6416</v>
      </c>
      <c r="D3372" s="11" t="s">
        <v>6416</v>
      </c>
      <c r="E3372" s="11" t="str">
        <f t="shared" si="52"/>
        <v>S. DQ. R.</v>
      </c>
      <c r="F3372" s="59" t="s">
        <v>6416</v>
      </c>
      <c r="G3372" s="11" t="s">
        <v>5425</v>
      </c>
      <c r="H3372" s="32">
        <v>3</v>
      </c>
      <c r="I3372" s="39">
        <v>45707</v>
      </c>
      <c r="J3372" s="39">
        <v>45711</v>
      </c>
      <c r="K3372" s="48">
        <v>11783.96</v>
      </c>
    </row>
    <row r="3373" spans="1:11" x14ac:dyDescent="0.2">
      <c r="A3373" s="66" t="s">
        <v>5426</v>
      </c>
      <c r="B3373" s="66" t="s">
        <v>9427</v>
      </c>
      <c r="C3373" s="11" t="s">
        <v>6416</v>
      </c>
      <c r="D3373" s="11" t="s">
        <v>6416</v>
      </c>
      <c r="E3373" s="11" t="str">
        <f t="shared" si="52"/>
        <v>S. DQ. R.</v>
      </c>
      <c r="F3373" s="59" t="s">
        <v>6416</v>
      </c>
      <c r="G3373" s="11" t="s">
        <v>5427</v>
      </c>
      <c r="H3373" s="32">
        <v>3</v>
      </c>
      <c r="I3373" s="39">
        <v>45707</v>
      </c>
      <c r="J3373" s="39">
        <v>45711</v>
      </c>
      <c r="K3373" s="48">
        <v>4677.74</v>
      </c>
    </row>
    <row r="3374" spans="1:11" x14ac:dyDescent="0.2">
      <c r="A3374" s="66" t="s">
        <v>5428</v>
      </c>
      <c r="B3374" s="66" t="s">
        <v>9428</v>
      </c>
      <c r="C3374" s="11" t="s">
        <v>6416</v>
      </c>
      <c r="D3374" s="11" t="s">
        <v>6416</v>
      </c>
      <c r="E3374" s="11" t="str">
        <f t="shared" si="52"/>
        <v>S. DQ. R.</v>
      </c>
      <c r="F3374" s="59" t="s">
        <v>6416</v>
      </c>
      <c r="G3374" s="11" t="s">
        <v>5429</v>
      </c>
      <c r="H3374" s="32">
        <v>2</v>
      </c>
      <c r="I3374" s="39">
        <v>45708</v>
      </c>
      <c r="J3374" s="39">
        <v>45711</v>
      </c>
      <c r="K3374" s="48">
        <v>2339.64</v>
      </c>
    </row>
    <row r="3375" spans="1:11" x14ac:dyDescent="0.2">
      <c r="A3375" s="63" t="s">
        <v>5430</v>
      </c>
      <c r="B3375" s="63" t="s">
        <v>9429</v>
      </c>
      <c r="C3375" s="8" t="s">
        <v>6416</v>
      </c>
      <c r="D3375" s="8" t="s">
        <v>6416</v>
      </c>
      <c r="E3375" s="8" t="str">
        <f t="shared" si="52"/>
        <v>S. DQ. R.</v>
      </c>
      <c r="F3375" s="59" t="s">
        <v>6416</v>
      </c>
      <c r="G3375" s="8" t="s">
        <v>5431</v>
      </c>
      <c r="H3375" s="23">
        <v>2</v>
      </c>
      <c r="I3375" s="35">
        <v>45712</v>
      </c>
      <c r="J3375" s="35">
        <v>45713</v>
      </c>
      <c r="K3375" s="42">
        <v>3089.06</v>
      </c>
    </row>
    <row r="3376" spans="1:11" x14ac:dyDescent="0.2">
      <c r="A3376" s="70" t="s">
        <v>5122</v>
      </c>
      <c r="B3376" s="70"/>
      <c r="C3376" s="13" t="s">
        <v>6716</v>
      </c>
      <c r="D3376" s="13" t="s">
        <v>6716</v>
      </c>
      <c r="E3376" s="13" t="str">
        <f t="shared" si="52"/>
        <v>JS. R.</v>
      </c>
      <c r="F3376" s="59" t="s">
        <v>5122</v>
      </c>
      <c r="G3376" s="13"/>
      <c r="H3376" s="53">
        <v>6</v>
      </c>
      <c r="I3376" s="54">
        <v>45707</v>
      </c>
      <c r="J3376" s="54">
        <v>45714</v>
      </c>
      <c r="K3376" s="55">
        <v>21890.400000000001</v>
      </c>
    </row>
    <row r="3377" spans="1:11" ht="25.5" x14ac:dyDescent="0.2">
      <c r="A3377" s="66" t="s">
        <v>5432</v>
      </c>
      <c r="B3377" s="66" t="s">
        <v>9430</v>
      </c>
      <c r="C3377" s="11" t="s">
        <v>6416</v>
      </c>
      <c r="D3377" s="11" t="s">
        <v>6416</v>
      </c>
      <c r="E3377" s="11" t="str">
        <f t="shared" si="52"/>
        <v>JS. R.</v>
      </c>
      <c r="F3377" s="59" t="s">
        <v>6416</v>
      </c>
      <c r="G3377" s="11" t="s">
        <v>5433</v>
      </c>
      <c r="H3377" s="32">
        <v>4</v>
      </c>
      <c r="I3377" s="39">
        <v>45707</v>
      </c>
      <c r="J3377" s="39">
        <v>45712</v>
      </c>
      <c r="K3377" s="48">
        <v>11783.96</v>
      </c>
    </row>
    <row r="3378" spans="1:11" x14ac:dyDescent="0.2">
      <c r="A3378" s="66" t="s">
        <v>5434</v>
      </c>
      <c r="B3378" s="66" t="s">
        <v>9431</v>
      </c>
      <c r="C3378" s="11" t="s">
        <v>6416</v>
      </c>
      <c r="D3378" s="11" t="s">
        <v>6416</v>
      </c>
      <c r="E3378" s="11" t="str">
        <f t="shared" si="52"/>
        <v>JS. R.</v>
      </c>
      <c r="F3378" s="59" t="s">
        <v>6416</v>
      </c>
      <c r="G3378" s="11" t="s">
        <v>5435</v>
      </c>
      <c r="H3378" s="32">
        <v>4</v>
      </c>
      <c r="I3378" s="39">
        <v>45707</v>
      </c>
      <c r="J3378" s="39">
        <v>45712</v>
      </c>
      <c r="K3378" s="48">
        <v>4677.74</v>
      </c>
    </row>
    <row r="3379" spans="1:11" x14ac:dyDescent="0.2">
      <c r="A3379" s="66" t="s">
        <v>5436</v>
      </c>
      <c r="B3379" s="66" t="s">
        <v>9432</v>
      </c>
      <c r="C3379" s="11" t="s">
        <v>6416</v>
      </c>
      <c r="D3379" s="11" t="s">
        <v>6416</v>
      </c>
      <c r="E3379" s="11" t="str">
        <f t="shared" si="52"/>
        <v>JS. R.</v>
      </c>
      <c r="F3379" s="59" t="s">
        <v>6416</v>
      </c>
      <c r="G3379" s="11" t="s">
        <v>5437</v>
      </c>
      <c r="H3379" s="32">
        <v>2</v>
      </c>
      <c r="I3379" s="39">
        <v>45711</v>
      </c>
      <c r="J3379" s="39">
        <v>45712</v>
      </c>
      <c r="K3379" s="48">
        <v>2339.64</v>
      </c>
    </row>
    <row r="3380" spans="1:11" x14ac:dyDescent="0.2">
      <c r="A3380" s="63" t="s">
        <v>5438</v>
      </c>
      <c r="B3380" s="63" t="s">
        <v>9433</v>
      </c>
      <c r="C3380" s="8" t="s">
        <v>6416</v>
      </c>
      <c r="D3380" s="8" t="s">
        <v>6416</v>
      </c>
      <c r="E3380" s="8" t="str">
        <f t="shared" si="52"/>
        <v>JS. R.</v>
      </c>
      <c r="F3380" s="59" t="s">
        <v>6416</v>
      </c>
      <c r="G3380" s="8" t="s">
        <v>5439</v>
      </c>
      <c r="H3380" s="23">
        <v>2</v>
      </c>
      <c r="I3380" s="35">
        <v>45713</v>
      </c>
      <c r="J3380" s="35">
        <v>45714</v>
      </c>
      <c r="K3380" s="42">
        <v>3089.06</v>
      </c>
    </row>
    <row r="3381" spans="1:11" x14ac:dyDescent="0.2">
      <c r="A3381" s="70" t="s">
        <v>5414</v>
      </c>
      <c r="B3381" s="70"/>
      <c r="C3381" s="13" t="s">
        <v>6727</v>
      </c>
      <c r="D3381" s="13" t="s">
        <v>6727</v>
      </c>
      <c r="E3381" s="13" t="str">
        <f t="shared" si="52"/>
        <v>1BS. CL. 1</v>
      </c>
      <c r="F3381" s="59" t="s">
        <v>5414</v>
      </c>
      <c r="G3381" s="13"/>
      <c r="H3381" s="53">
        <v>6</v>
      </c>
      <c r="I3381" s="54">
        <v>45707</v>
      </c>
      <c r="J3381" s="54">
        <v>45714</v>
      </c>
      <c r="K3381" s="55">
        <v>21890.400000000001</v>
      </c>
    </row>
    <row r="3382" spans="1:11" ht="25.5" x14ac:dyDescent="0.2">
      <c r="A3382" s="66" t="s">
        <v>5440</v>
      </c>
      <c r="B3382" s="66" t="s">
        <v>9434</v>
      </c>
      <c r="C3382" s="11" t="s">
        <v>6416</v>
      </c>
      <c r="D3382" s="11" t="s">
        <v>6416</v>
      </c>
      <c r="E3382" s="11" t="str">
        <f t="shared" si="52"/>
        <v>1BS. CL. 1</v>
      </c>
      <c r="F3382" s="59" t="s">
        <v>6416</v>
      </c>
      <c r="G3382" s="11" t="s">
        <v>5441</v>
      </c>
      <c r="H3382" s="32">
        <v>4</v>
      </c>
      <c r="I3382" s="39">
        <v>45707</v>
      </c>
      <c r="J3382" s="39">
        <v>45712</v>
      </c>
      <c r="K3382" s="48">
        <v>11783.96</v>
      </c>
    </row>
    <row r="3383" spans="1:11" x14ac:dyDescent="0.2">
      <c r="A3383" s="66" t="s">
        <v>5442</v>
      </c>
      <c r="B3383" s="66" t="s">
        <v>9435</v>
      </c>
      <c r="C3383" s="11" t="s">
        <v>6416</v>
      </c>
      <c r="D3383" s="11" t="s">
        <v>6416</v>
      </c>
      <c r="E3383" s="11" t="str">
        <f t="shared" si="52"/>
        <v>1BS. CL. 1</v>
      </c>
      <c r="F3383" s="59" t="s">
        <v>6416</v>
      </c>
      <c r="G3383" s="11" t="s">
        <v>5443</v>
      </c>
      <c r="H3383" s="32">
        <v>4</v>
      </c>
      <c r="I3383" s="39">
        <v>45707</v>
      </c>
      <c r="J3383" s="39">
        <v>45712</v>
      </c>
      <c r="K3383" s="48">
        <v>4677.74</v>
      </c>
    </row>
    <row r="3384" spans="1:11" x14ac:dyDescent="0.2">
      <c r="A3384" s="66" t="s">
        <v>5444</v>
      </c>
      <c r="B3384" s="66" t="s">
        <v>9436</v>
      </c>
      <c r="C3384" s="11" t="s">
        <v>6416</v>
      </c>
      <c r="D3384" s="11" t="s">
        <v>6416</v>
      </c>
      <c r="E3384" s="11" t="str">
        <f t="shared" si="52"/>
        <v>1BS. CL. 1</v>
      </c>
      <c r="F3384" s="59" t="s">
        <v>6416</v>
      </c>
      <c r="G3384" s="11" t="s">
        <v>5445</v>
      </c>
      <c r="H3384" s="32">
        <v>2</v>
      </c>
      <c r="I3384" s="39">
        <v>45711</v>
      </c>
      <c r="J3384" s="39">
        <v>45712</v>
      </c>
      <c r="K3384" s="48">
        <v>2339.64</v>
      </c>
    </row>
    <row r="3385" spans="1:11" x14ac:dyDescent="0.2">
      <c r="A3385" s="63" t="s">
        <v>5446</v>
      </c>
      <c r="B3385" s="63" t="s">
        <v>9437</v>
      </c>
      <c r="C3385" s="8" t="s">
        <v>6416</v>
      </c>
      <c r="D3385" s="8" t="s">
        <v>6416</v>
      </c>
      <c r="E3385" s="8" t="str">
        <f t="shared" si="52"/>
        <v>1BS. CL. 1</v>
      </c>
      <c r="F3385" s="59" t="s">
        <v>6416</v>
      </c>
      <c r="G3385" s="8" t="s">
        <v>5447</v>
      </c>
      <c r="H3385" s="23">
        <v>2</v>
      </c>
      <c r="I3385" s="35">
        <v>45713</v>
      </c>
      <c r="J3385" s="35">
        <v>45714</v>
      </c>
      <c r="K3385" s="42">
        <v>3089.06</v>
      </c>
    </row>
    <row r="3386" spans="1:11" x14ac:dyDescent="0.2">
      <c r="A3386" s="69" t="s">
        <v>5448</v>
      </c>
      <c r="B3386" s="69"/>
      <c r="C3386" s="3" t="s">
        <v>6829</v>
      </c>
      <c r="D3386" s="3" t="s">
        <v>6829</v>
      </c>
      <c r="E3386" s="3" t="str">
        <f t="shared" si="52"/>
        <v>T2 / T2</v>
      </c>
      <c r="F3386" s="59" t="s">
        <v>5448</v>
      </c>
      <c r="G3386" s="3"/>
      <c r="H3386" s="49">
        <v>6</v>
      </c>
      <c r="I3386" s="50">
        <v>45715</v>
      </c>
      <c r="J3386" s="50">
        <v>45721</v>
      </c>
      <c r="K3386" s="52">
        <v>87561.58</v>
      </c>
    </row>
    <row r="3387" spans="1:11" x14ac:dyDescent="0.2">
      <c r="A3387" s="70" t="s">
        <v>5059</v>
      </c>
      <c r="B3387" s="70"/>
      <c r="C3387" s="13" t="s">
        <v>6718</v>
      </c>
      <c r="D3387" s="13" t="s">
        <v>6718</v>
      </c>
      <c r="E3387" s="13" t="str">
        <f t="shared" si="52"/>
        <v>S. K. L.</v>
      </c>
      <c r="F3387" s="59" t="s">
        <v>5059</v>
      </c>
      <c r="G3387" s="13"/>
      <c r="H3387" s="53">
        <v>5</v>
      </c>
      <c r="I3387" s="54">
        <v>45715</v>
      </c>
      <c r="J3387" s="54">
        <v>45720</v>
      </c>
      <c r="K3387" s="55">
        <v>21890.400000000001</v>
      </c>
    </row>
    <row r="3388" spans="1:11" ht="25.5" x14ac:dyDescent="0.2">
      <c r="A3388" s="66" t="s">
        <v>5449</v>
      </c>
      <c r="B3388" s="66" t="s">
        <v>9438</v>
      </c>
      <c r="C3388" s="11" t="s">
        <v>6416</v>
      </c>
      <c r="D3388" s="11" t="s">
        <v>6416</v>
      </c>
      <c r="E3388" s="11" t="str">
        <f t="shared" si="52"/>
        <v>S. K. L.</v>
      </c>
      <c r="F3388" s="59" t="s">
        <v>6416</v>
      </c>
      <c r="G3388" s="11" t="s">
        <v>5450</v>
      </c>
      <c r="H3388" s="32">
        <v>3</v>
      </c>
      <c r="I3388" s="39">
        <v>45715</v>
      </c>
      <c r="J3388" s="39">
        <v>45718</v>
      </c>
      <c r="K3388" s="48">
        <v>11783.96</v>
      </c>
    </row>
    <row r="3389" spans="1:11" x14ac:dyDescent="0.2">
      <c r="A3389" s="66" t="s">
        <v>5451</v>
      </c>
      <c r="B3389" s="66" t="s">
        <v>9439</v>
      </c>
      <c r="C3389" s="11" t="s">
        <v>6416</v>
      </c>
      <c r="D3389" s="11" t="s">
        <v>6416</v>
      </c>
      <c r="E3389" s="11" t="str">
        <f t="shared" si="52"/>
        <v>S. K. L.</v>
      </c>
      <c r="F3389" s="59" t="s">
        <v>6416</v>
      </c>
      <c r="G3389" s="11" t="s">
        <v>5452</v>
      </c>
      <c r="H3389" s="32">
        <v>3</v>
      </c>
      <c r="I3389" s="39">
        <v>45715</v>
      </c>
      <c r="J3389" s="39">
        <v>45718</v>
      </c>
      <c r="K3389" s="48">
        <v>4677.74</v>
      </c>
    </row>
    <row r="3390" spans="1:11" x14ac:dyDescent="0.2">
      <c r="A3390" s="66" t="s">
        <v>5453</v>
      </c>
      <c r="B3390" s="66" t="s">
        <v>9440</v>
      </c>
      <c r="C3390" s="11" t="s">
        <v>6416</v>
      </c>
      <c r="D3390" s="11" t="s">
        <v>6416</v>
      </c>
      <c r="E3390" s="11" t="str">
        <f t="shared" si="52"/>
        <v>S. K. L.</v>
      </c>
      <c r="F3390" s="59" t="s">
        <v>6416</v>
      </c>
      <c r="G3390" s="11" t="s">
        <v>5454</v>
      </c>
      <c r="H3390" s="32">
        <v>2</v>
      </c>
      <c r="I3390" s="39">
        <v>45717</v>
      </c>
      <c r="J3390" s="39">
        <v>45718</v>
      </c>
      <c r="K3390" s="48">
        <v>2339.64</v>
      </c>
    </row>
    <row r="3391" spans="1:11" x14ac:dyDescent="0.2">
      <c r="A3391" s="63" t="s">
        <v>5455</v>
      </c>
      <c r="B3391" s="63" t="s">
        <v>9441</v>
      </c>
      <c r="C3391" s="8" t="s">
        <v>6416</v>
      </c>
      <c r="D3391" s="8" t="s">
        <v>6416</v>
      </c>
      <c r="E3391" s="8" t="str">
        <f t="shared" si="52"/>
        <v>S. K. L.</v>
      </c>
      <c r="F3391" s="59" t="s">
        <v>6416</v>
      </c>
      <c r="G3391" s="8" t="s">
        <v>5456</v>
      </c>
      <c r="H3391" s="23">
        <v>2</v>
      </c>
      <c r="I3391" s="35">
        <v>45719</v>
      </c>
      <c r="J3391" s="35">
        <v>45720</v>
      </c>
      <c r="K3391" s="42">
        <v>3089.06</v>
      </c>
    </row>
    <row r="3392" spans="1:11" x14ac:dyDescent="0.2">
      <c r="A3392" s="70" t="s">
        <v>5405</v>
      </c>
      <c r="B3392" s="70"/>
      <c r="C3392" s="13" t="s">
        <v>6714</v>
      </c>
      <c r="D3392" s="13" t="s">
        <v>6714</v>
      </c>
      <c r="E3392" s="13" t="str">
        <f t="shared" si="52"/>
        <v>S. DQ. R.</v>
      </c>
      <c r="F3392" s="59" t="s">
        <v>5405</v>
      </c>
      <c r="G3392" s="13"/>
      <c r="H3392" s="53">
        <v>5</v>
      </c>
      <c r="I3392" s="54">
        <v>45715</v>
      </c>
      <c r="J3392" s="54">
        <v>45720</v>
      </c>
      <c r="K3392" s="55">
        <v>21890.400000000001</v>
      </c>
    </row>
    <row r="3393" spans="1:11" ht="25.5" x14ac:dyDescent="0.2">
      <c r="A3393" s="66" t="s">
        <v>5457</v>
      </c>
      <c r="B3393" s="66" t="s">
        <v>9442</v>
      </c>
      <c r="C3393" s="11" t="s">
        <v>6416</v>
      </c>
      <c r="D3393" s="11" t="s">
        <v>6416</v>
      </c>
      <c r="E3393" s="11" t="str">
        <f t="shared" si="52"/>
        <v>S. DQ. R.</v>
      </c>
      <c r="F3393" s="59" t="s">
        <v>6416</v>
      </c>
      <c r="G3393" s="11" t="s">
        <v>5458</v>
      </c>
      <c r="H3393" s="32">
        <v>3</v>
      </c>
      <c r="I3393" s="39">
        <v>45715</v>
      </c>
      <c r="J3393" s="39">
        <v>45718</v>
      </c>
      <c r="K3393" s="48">
        <v>11783.96</v>
      </c>
    </row>
    <row r="3394" spans="1:11" x14ac:dyDescent="0.2">
      <c r="A3394" s="66" t="s">
        <v>5459</v>
      </c>
      <c r="B3394" s="66" t="s">
        <v>9443</v>
      </c>
      <c r="C3394" s="11" t="s">
        <v>6416</v>
      </c>
      <c r="D3394" s="11" t="s">
        <v>6416</v>
      </c>
      <c r="E3394" s="11" t="str">
        <f t="shared" si="52"/>
        <v>S. DQ. R.</v>
      </c>
      <c r="F3394" s="59" t="s">
        <v>6416</v>
      </c>
      <c r="G3394" s="11" t="s">
        <v>5460</v>
      </c>
      <c r="H3394" s="32">
        <v>3</v>
      </c>
      <c r="I3394" s="39">
        <v>45715</v>
      </c>
      <c r="J3394" s="39">
        <v>45718</v>
      </c>
      <c r="K3394" s="48">
        <v>4677.74</v>
      </c>
    </row>
    <row r="3395" spans="1:11" x14ac:dyDescent="0.2">
      <c r="A3395" s="66" t="s">
        <v>5461</v>
      </c>
      <c r="B3395" s="66" t="s">
        <v>9444</v>
      </c>
      <c r="C3395" s="11" t="s">
        <v>6416</v>
      </c>
      <c r="D3395" s="11" t="s">
        <v>6416</v>
      </c>
      <c r="E3395" s="11" t="str">
        <f t="shared" si="52"/>
        <v>S. DQ. R.</v>
      </c>
      <c r="F3395" s="59" t="s">
        <v>6416</v>
      </c>
      <c r="G3395" s="11" t="s">
        <v>5462</v>
      </c>
      <c r="H3395" s="32">
        <v>2</v>
      </c>
      <c r="I3395" s="39">
        <v>45717</v>
      </c>
      <c r="J3395" s="39">
        <v>45718</v>
      </c>
      <c r="K3395" s="48">
        <v>2339.64</v>
      </c>
    </row>
    <row r="3396" spans="1:11" x14ac:dyDescent="0.2">
      <c r="A3396" s="63" t="s">
        <v>5463</v>
      </c>
      <c r="B3396" s="63" t="s">
        <v>9445</v>
      </c>
      <c r="C3396" s="8" t="s">
        <v>6416</v>
      </c>
      <c r="D3396" s="8" t="s">
        <v>6416</v>
      </c>
      <c r="E3396" s="8" t="str">
        <f t="shared" si="52"/>
        <v>S. DQ. R.</v>
      </c>
      <c r="F3396" s="59" t="s">
        <v>6416</v>
      </c>
      <c r="G3396" s="8" t="s">
        <v>5464</v>
      </c>
      <c r="H3396" s="23">
        <v>2</v>
      </c>
      <c r="I3396" s="35">
        <v>45719</v>
      </c>
      <c r="J3396" s="35">
        <v>45720</v>
      </c>
      <c r="K3396" s="42">
        <v>3089.06</v>
      </c>
    </row>
    <row r="3397" spans="1:11" x14ac:dyDescent="0.2">
      <c r="A3397" s="70" t="s">
        <v>5122</v>
      </c>
      <c r="B3397" s="70"/>
      <c r="C3397" s="13" t="s">
        <v>6716</v>
      </c>
      <c r="D3397" s="13" t="s">
        <v>6716</v>
      </c>
      <c r="E3397" s="13" t="str">
        <f t="shared" si="52"/>
        <v>JS. R.</v>
      </c>
      <c r="F3397" s="59" t="s">
        <v>5122</v>
      </c>
      <c r="G3397" s="13"/>
      <c r="H3397" s="53">
        <v>6</v>
      </c>
      <c r="I3397" s="54">
        <v>45715</v>
      </c>
      <c r="J3397" s="54">
        <v>45721</v>
      </c>
      <c r="K3397" s="55">
        <v>21890.400000000001</v>
      </c>
    </row>
    <row r="3398" spans="1:11" ht="25.5" x14ac:dyDescent="0.2">
      <c r="A3398" s="66" t="s">
        <v>5465</v>
      </c>
      <c r="B3398" s="66" t="s">
        <v>9446</v>
      </c>
      <c r="C3398" s="11" t="s">
        <v>6416</v>
      </c>
      <c r="D3398" s="11" t="s">
        <v>6416</v>
      </c>
      <c r="E3398" s="11" t="str">
        <f t="shared" si="52"/>
        <v>JS. R.</v>
      </c>
      <c r="F3398" s="59" t="s">
        <v>6416</v>
      </c>
      <c r="G3398" s="11" t="s">
        <v>5466</v>
      </c>
      <c r="H3398" s="32">
        <v>4</v>
      </c>
      <c r="I3398" s="39">
        <v>45715</v>
      </c>
      <c r="J3398" s="39">
        <v>45719</v>
      </c>
      <c r="K3398" s="48">
        <v>11783.96</v>
      </c>
    </row>
    <row r="3399" spans="1:11" x14ac:dyDescent="0.2">
      <c r="A3399" s="66" t="s">
        <v>5467</v>
      </c>
      <c r="B3399" s="66" t="s">
        <v>9447</v>
      </c>
      <c r="C3399" s="11" t="s">
        <v>6416</v>
      </c>
      <c r="D3399" s="11" t="s">
        <v>6416</v>
      </c>
      <c r="E3399" s="11" t="str">
        <f t="shared" ref="E3399:E3462" si="53">IF(C3399="",E3398,C3399)</f>
        <v>JS. R.</v>
      </c>
      <c r="F3399" s="59" t="s">
        <v>6416</v>
      </c>
      <c r="G3399" s="11" t="s">
        <v>5468</v>
      </c>
      <c r="H3399" s="32">
        <v>4</v>
      </c>
      <c r="I3399" s="39">
        <v>45715</v>
      </c>
      <c r="J3399" s="39">
        <v>45719</v>
      </c>
      <c r="K3399" s="48">
        <v>4677.74</v>
      </c>
    </row>
    <row r="3400" spans="1:11" x14ac:dyDescent="0.2">
      <c r="A3400" s="66" t="s">
        <v>5469</v>
      </c>
      <c r="B3400" s="66" t="s">
        <v>9448</v>
      </c>
      <c r="C3400" s="11" t="s">
        <v>6416</v>
      </c>
      <c r="D3400" s="11" t="s">
        <v>6416</v>
      </c>
      <c r="E3400" s="11" t="str">
        <f t="shared" si="53"/>
        <v>JS. R.</v>
      </c>
      <c r="F3400" s="59" t="s">
        <v>6416</v>
      </c>
      <c r="G3400" s="11" t="s">
        <v>5470</v>
      </c>
      <c r="H3400" s="32">
        <v>2</v>
      </c>
      <c r="I3400" s="39">
        <v>45718</v>
      </c>
      <c r="J3400" s="39">
        <v>45719</v>
      </c>
      <c r="K3400" s="48">
        <v>2339.64</v>
      </c>
    </row>
    <row r="3401" spans="1:11" x14ac:dyDescent="0.2">
      <c r="A3401" s="63" t="s">
        <v>5471</v>
      </c>
      <c r="B3401" s="63" t="s">
        <v>9449</v>
      </c>
      <c r="C3401" s="8" t="s">
        <v>6416</v>
      </c>
      <c r="D3401" s="8" t="s">
        <v>6416</v>
      </c>
      <c r="E3401" s="8" t="str">
        <f t="shared" si="53"/>
        <v>JS. R.</v>
      </c>
      <c r="F3401" s="59" t="s">
        <v>6416</v>
      </c>
      <c r="G3401" s="8" t="s">
        <v>5472</v>
      </c>
      <c r="H3401" s="23">
        <v>2</v>
      </c>
      <c r="I3401" s="35">
        <v>45720</v>
      </c>
      <c r="J3401" s="35">
        <v>45721</v>
      </c>
      <c r="K3401" s="42">
        <v>3089.06</v>
      </c>
    </row>
    <row r="3402" spans="1:11" x14ac:dyDescent="0.2">
      <c r="A3402" s="70" t="s">
        <v>5414</v>
      </c>
      <c r="B3402" s="70"/>
      <c r="C3402" s="13" t="s">
        <v>6727</v>
      </c>
      <c r="D3402" s="13" t="s">
        <v>6727</v>
      </c>
      <c r="E3402" s="13" t="str">
        <f t="shared" si="53"/>
        <v>1BS. CL. 1</v>
      </c>
      <c r="F3402" s="59" t="s">
        <v>5414</v>
      </c>
      <c r="G3402" s="13"/>
      <c r="H3402" s="53">
        <v>6</v>
      </c>
      <c r="I3402" s="54">
        <v>45715</v>
      </c>
      <c r="J3402" s="54">
        <v>45721</v>
      </c>
      <c r="K3402" s="55">
        <v>21890.400000000001</v>
      </c>
    </row>
    <row r="3403" spans="1:11" ht="25.5" x14ac:dyDescent="0.2">
      <c r="A3403" s="66" t="s">
        <v>5473</v>
      </c>
      <c r="B3403" s="66" t="s">
        <v>9450</v>
      </c>
      <c r="C3403" s="11" t="s">
        <v>6416</v>
      </c>
      <c r="D3403" s="11" t="s">
        <v>6416</v>
      </c>
      <c r="E3403" s="11" t="str">
        <f t="shared" si="53"/>
        <v>1BS. CL. 1</v>
      </c>
      <c r="F3403" s="59" t="s">
        <v>6416</v>
      </c>
      <c r="G3403" s="11" t="s">
        <v>5474</v>
      </c>
      <c r="H3403" s="32">
        <v>4</v>
      </c>
      <c r="I3403" s="39">
        <v>45715</v>
      </c>
      <c r="J3403" s="39">
        <v>45719</v>
      </c>
      <c r="K3403" s="48">
        <v>11783.96</v>
      </c>
    </row>
    <row r="3404" spans="1:11" x14ac:dyDescent="0.2">
      <c r="A3404" s="66" t="s">
        <v>5475</v>
      </c>
      <c r="B3404" s="66" t="s">
        <v>9451</v>
      </c>
      <c r="C3404" s="11" t="s">
        <v>6416</v>
      </c>
      <c r="D3404" s="11" t="s">
        <v>6416</v>
      </c>
      <c r="E3404" s="11" t="str">
        <f t="shared" si="53"/>
        <v>1BS. CL. 1</v>
      </c>
      <c r="F3404" s="59" t="s">
        <v>6416</v>
      </c>
      <c r="G3404" s="11" t="s">
        <v>5476</v>
      </c>
      <c r="H3404" s="32">
        <v>4</v>
      </c>
      <c r="I3404" s="39">
        <v>45715</v>
      </c>
      <c r="J3404" s="39">
        <v>45719</v>
      </c>
      <c r="K3404" s="48">
        <v>4677.74</v>
      </c>
    </row>
    <row r="3405" spans="1:11" x14ac:dyDescent="0.2">
      <c r="A3405" s="66" t="s">
        <v>5477</v>
      </c>
      <c r="B3405" s="66" t="s">
        <v>9452</v>
      </c>
      <c r="C3405" s="11" t="s">
        <v>6416</v>
      </c>
      <c r="D3405" s="11" t="s">
        <v>6416</v>
      </c>
      <c r="E3405" s="11" t="str">
        <f t="shared" si="53"/>
        <v>1BS. CL. 1</v>
      </c>
      <c r="F3405" s="59" t="s">
        <v>6416</v>
      </c>
      <c r="G3405" s="11" t="s">
        <v>5478</v>
      </c>
      <c r="H3405" s="32">
        <v>2</v>
      </c>
      <c r="I3405" s="39">
        <v>45718</v>
      </c>
      <c r="J3405" s="39">
        <v>45719</v>
      </c>
      <c r="K3405" s="48">
        <v>2339.64</v>
      </c>
    </row>
    <row r="3406" spans="1:11" x14ac:dyDescent="0.2">
      <c r="A3406" s="63" t="s">
        <v>5479</v>
      </c>
      <c r="B3406" s="63" t="s">
        <v>9453</v>
      </c>
      <c r="C3406" s="8" t="s">
        <v>6416</v>
      </c>
      <c r="D3406" s="8" t="s">
        <v>6416</v>
      </c>
      <c r="E3406" s="8" t="str">
        <f t="shared" si="53"/>
        <v>1BS. CL. 1</v>
      </c>
      <c r="F3406" s="59" t="s">
        <v>6416</v>
      </c>
      <c r="G3406" s="8" t="s">
        <v>5480</v>
      </c>
      <c r="H3406" s="23">
        <v>2</v>
      </c>
      <c r="I3406" s="35">
        <v>45720</v>
      </c>
      <c r="J3406" s="35">
        <v>45721</v>
      </c>
      <c r="K3406" s="42">
        <v>3089.06</v>
      </c>
    </row>
    <row r="3407" spans="1:11" x14ac:dyDescent="0.2">
      <c r="A3407" s="69" t="s">
        <v>5481</v>
      </c>
      <c r="B3407" s="69"/>
      <c r="C3407" s="3" t="s">
        <v>6830</v>
      </c>
      <c r="D3407" s="3" t="s">
        <v>6830</v>
      </c>
      <c r="E3407" s="3" t="str">
        <f t="shared" si="53"/>
        <v>T2 / U2</v>
      </c>
      <c r="F3407" s="59" t="s">
        <v>5481</v>
      </c>
      <c r="G3407" s="3"/>
      <c r="H3407" s="49">
        <v>6</v>
      </c>
      <c r="I3407" s="50">
        <v>45722</v>
      </c>
      <c r="J3407" s="50">
        <v>45728</v>
      </c>
      <c r="K3407" s="52">
        <v>131342.38</v>
      </c>
    </row>
    <row r="3408" spans="1:11" x14ac:dyDescent="0.2">
      <c r="A3408" s="70" t="s">
        <v>5059</v>
      </c>
      <c r="B3408" s="70"/>
      <c r="C3408" s="13" t="s">
        <v>6718</v>
      </c>
      <c r="D3408" s="13" t="s">
        <v>6718</v>
      </c>
      <c r="E3408" s="13" t="str">
        <f t="shared" si="53"/>
        <v>S. K. L.</v>
      </c>
      <c r="F3408" s="59" t="s">
        <v>5059</v>
      </c>
      <c r="G3408" s="13"/>
      <c r="H3408" s="53">
        <v>5</v>
      </c>
      <c r="I3408" s="54">
        <v>45722</v>
      </c>
      <c r="J3408" s="54">
        <v>45727</v>
      </c>
      <c r="K3408" s="55">
        <v>21890.400000000001</v>
      </c>
    </row>
    <row r="3409" spans="1:11" ht="25.5" x14ac:dyDescent="0.2">
      <c r="A3409" s="66" t="s">
        <v>5482</v>
      </c>
      <c r="B3409" s="66" t="s">
        <v>9454</v>
      </c>
      <c r="C3409" s="11" t="s">
        <v>6416</v>
      </c>
      <c r="D3409" s="11" t="s">
        <v>6416</v>
      </c>
      <c r="E3409" s="11" t="str">
        <f t="shared" si="53"/>
        <v>S. K. L.</v>
      </c>
      <c r="F3409" s="59" t="s">
        <v>6416</v>
      </c>
      <c r="G3409" s="11" t="s">
        <v>5483</v>
      </c>
      <c r="H3409" s="32">
        <v>3</v>
      </c>
      <c r="I3409" s="39">
        <v>45722</v>
      </c>
      <c r="J3409" s="39">
        <v>45725</v>
      </c>
      <c r="K3409" s="48">
        <v>11783.96</v>
      </c>
    </row>
    <row r="3410" spans="1:11" x14ac:dyDescent="0.2">
      <c r="A3410" s="66" t="s">
        <v>5484</v>
      </c>
      <c r="B3410" s="66" t="s">
        <v>9455</v>
      </c>
      <c r="C3410" s="11" t="s">
        <v>6416</v>
      </c>
      <c r="D3410" s="11" t="s">
        <v>6416</v>
      </c>
      <c r="E3410" s="11" t="str">
        <f t="shared" si="53"/>
        <v>S. K. L.</v>
      </c>
      <c r="F3410" s="59" t="s">
        <v>6416</v>
      </c>
      <c r="G3410" s="11" t="s">
        <v>5485</v>
      </c>
      <c r="H3410" s="32">
        <v>3</v>
      </c>
      <c r="I3410" s="39">
        <v>45722</v>
      </c>
      <c r="J3410" s="39">
        <v>45725</v>
      </c>
      <c r="K3410" s="48">
        <v>4677.74</v>
      </c>
    </row>
    <row r="3411" spans="1:11" x14ac:dyDescent="0.2">
      <c r="A3411" s="66" t="s">
        <v>5486</v>
      </c>
      <c r="B3411" s="66" t="s">
        <v>9456</v>
      </c>
      <c r="C3411" s="11" t="s">
        <v>6416</v>
      </c>
      <c r="D3411" s="11" t="s">
        <v>6416</v>
      </c>
      <c r="E3411" s="11" t="str">
        <f t="shared" si="53"/>
        <v>S. K. L.</v>
      </c>
      <c r="F3411" s="59" t="s">
        <v>6416</v>
      </c>
      <c r="G3411" s="11" t="s">
        <v>5487</v>
      </c>
      <c r="H3411" s="32">
        <v>2</v>
      </c>
      <c r="I3411" s="39">
        <v>45724</v>
      </c>
      <c r="J3411" s="39">
        <v>45725</v>
      </c>
      <c r="K3411" s="48">
        <v>2339.64</v>
      </c>
    </row>
    <row r="3412" spans="1:11" x14ac:dyDescent="0.2">
      <c r="A3412" s="63" t="s">
        <v>5488</v>
      </c>
      <c r="B3412" s="63" t="s">
        <v>9457</v>
      </c>
      <c r="C3412" s="8" t="s">
        <v>6416</v>
      </c>
      <c r="D3412" s="8" t="s">
        <v>6416</v>
      </c>
      <c r="E3412" s="8" t="str">
        <f t="shared" si="53"/>
        <v>S. K. L.</v>
      </c>
      <c r="F3412" s="59" t="s">
        <v>6416</v>
      </c>
      <c r="G3412" s="8" t="s">
        <v>5489</v>
      </c>
      <c r="H3412" s="23">
        <v>2</v>
      </c>
      <c r="I3412" s="35">
        <v>45726</v>
      </c>
      <c r="J3412" s="35">
        <v>45727</v>
      </c>
      <c r="K3412" s="42">
        <v>3089.06</v>
      </c>
    </row>
    <row r="3413" spans="1:11" x14ac:dyDescent="0.2">
      <c r="A3413" s="70" t="s">
        <v>5175</v>
      </c>
      <c r="B3413" s="70"/>
      <c r="C3413" s="13" t="s">
        <v>6712</v>
      </c>
      <c r="D3413" s="13" t="s">
        <v>6712</v>
      </c>
      <c r="E3413" s="13" t="str">
        <f t="shared" si="53"/>
        <v>S. K. R.</v>
      </c>
      <c r="F3413" s="59" t="s">
        <v>5175</v>
      </c>
      <c r="G3413" s="13"/>
      <c r="H3413" s="53">
        <v>5</v>
      </c>
      <c r="I3413" s="54">
        <v>45722</v>
      </c>
      <c r="J3413" s="54">
        <v>45727</v>
      </c>
      <c r="K3413" s="55">
        <v>21890.400000000001</v>
      </c>
    </row>
    <row r="3414" spans="1:11" ht="25.5" x14ac:dyDescent="0.2">
      <c r="A3414" s="66" t="s">
        <v>5490</v>
      </c>
      <c r="B3414" s="66" t="s">
        <v>9458</v>
      </c>
      <c r="C3414" s="11" t="s">
        <v>6416</v>
      </c>
      <c r="D3414" s="11" t="s">
        <v>6416</v>
      </c>
      <c r="E3414" s="11" t="str">
        <f t="shared" si="53"/>
        <v>S. K. R.</v>
      </c>
      <c r="F3414" s="59" t="s">
        <v>6416</v>
      </c>
      <c r="G3414" s="11" t="s">
        <v>5491</v>
      </c>
      <c r="H3414" s="32">
        <v>3</v>
      </c>
      <c r="I3414" s="39">
        <v>45722</v>
      </c>
      <c r="J3414" s="39">
        <v>45725</v>
      </c>
      <c r="K3414" s="48">
        <v>11783.96</v>
      </c>
    </row>
    <row r="3415" spans="1:11" x14ac:dyDescent="0.2">
      <c r="A3415" s="66" t="s">
        <v>5492</v>
      </c>
      <c r="B3415" s="66" t="s">
        <v>9459</v>
      </c>
      <c r="C3415" s="11" t="s">
        <v>6416</v>
      </c>
      <c r="D3415" s="11" t="s">
        <v>6416</v>
      </c>
      <c r="E3415" s="11" t="str">
        <f t="shared" si="53"/>
        <v>S. K. R.</v>
      </c>
      <c r="F3415" s="59" t="s">
        <v>6416</v>
      </c>
      <c r="G3415" s="11" t="s">
        <v>5493</v>
      </c>
      <c r="H3415" s="32">
        <v>3</v>
      </c>
      <c r="I3415" s="39">
        <v>45722</v>
      </c>
      <c r="J3415" s="39">
        <v>45725</v>
      </c>
      <c r="K3415" s="48">
        <v>4677.74</v>
      </c>
    </row>
    <row r="3416" spans="1:11" x14ac:dyDescent="0.2">
      <c r="A3416" s="66" t="s">
        <v>5494</v>
      </c>
      <c r="B3416" s="66" t="s">
        <v>9460</v>
      </c>
      <c r="C3416" s="11" t="s">
        <v>6416</v>
      </c>
      <c r="D3416" s="11" t="s">
        <v>6416</v>
      </c>
      <c r="E3416" s="11" t="str">
        <f t="shared" si="53"/>
        <v>S. K. R.</v>
      </c>
      <c r="F3416" s="59" t="s">
        <v>6416</v>
      </c>
      <c r="G3416" s="11" t="s">
        <v>5495</v>
      </c>
      <c r="H3416" s="32">
        <v>2</v>
      </c>
      <c r="I3416" s="39">
        <v>45724</v>
      </c>
      <c r="J3416" s="39">
        <v>45725</v>
      </c>
      <c r="K3416" s="48">
        <v>2339.64</v>
      </c>
    </row>
    <row r="3417" spans="1:11" x14ac:dyDescent="0.2">
      <c r="A3417" s="63" t="s">
        <v>5496</v>
      </c>
      <c r="B3417" s="63" t="s">
        <v>9461</v>
      </c>
      <c r="C3417" s="8" t="s">
        <v>6416</v>
      </c>
      <c r="D3417" s="8" t="s">
        <v>6416</v>
      </c>
      <c r="E3417" s="8" t="str">
        <f t="shared" si="53"/>
        <v>S. K. R.</v>
      </c>
      <c r="F3417" s="59" t="s">
        <v>6416</v>
      </c>
      <c r="G3417" s="8" t="s">
        <v>5497</v>
      </c>
      <c r="H3417" s="23">
        <v>2</v>
      </c>
      <c r="I3417" s="35">
        <v>45726</v>
      </c>
      <c r="J3417" s="35">
        <v>45727</v>
      </c>
      <c r="K3417" s="42">
        <v>3089.06</v>
      </c>
    </row>
    <row r="3418" spans="1:11" x14ac:dyDescent="0.2">
      <c r="A3418" s="70" t="s">
        <v>5333</v>
      </c>
      <c r="B3418" s="70"/>
      <c r="C3418" s="13" t="s">
        <v>6713</v>
      </c>
      <c r="D3418" s="13" t="s">
        <v>6713</v>
      </c>
      <c r="E3418" s="13" t="str">
        <f t="shared" si="53"/>
        <v>S. DQ. L.</v>
      </c>
      <c r="F3418" s="59" t="s">
        <v>5333</v>
      </c>
      <c r="G3418" s="13"/>
      <c r="H3418" s="53">
        <v>5</v>
      </c>
      <c r="I3418" s="54">
        <v>45722</v>
      </c>
      <c r="J3418" s="54">
        <v>45727</v>
      </c>
      <c r="K3418" s="55">
        <v>21890.400000000001</v>
      </c>
    </row>
    <row r="3419" spans="1:11" ht="25.5" x14ac:dyDescent="0.2">
      <c r="A3419" s="66" t="s">
        <v>5498</v>
      </c>
      <c r="B3419" s="66" t="s">
        <v>9462</v>
      </c>
      <c r="C3419" s="11" t="s">
        <v>6416</v>
      </c>
      <c r="D3419" s="11" t="s">
        <v>6416</v>
      </c>
      <c r="E3419" s="11" t="str">
        <f t="shared" si="53"/>
        <v>S. DQ. L.</v>
      </c>
      <c r="F3419" s="59" t="s">
        <v>6416</v>
      </c>
      <c r="G3419" s="11" t="s">
        <v>5499</v>
      </c>
      <c r="H3419" s="32">
        <v>3</v>
      </c>
      <c r="I3419" s="39">
        <v>45722</v>
      </c>
      <c r="J3419" s="39">
        <v>45725</v>
      </c>
      <c r="K3419" s="48">
        <v>11783.96</v>
      </c>
    </row>
    <row r="3420" spans="1:11" x14ac:dyDescent="0.2">
      <c r="A3420" s="66" t="s">
        <v>5500</v>
      </c>
      <c r="B3420" s="66" t="s">
        <v>9463</v>
      </c>
      <c r="C3420" s="11" t="s">
        <v>6416</v>
      </c>
      <c r="D3420" s="11" t="s">
        <v>6416</v>
      </c>
      <c r="E3420" s="11" t="str">
        <f t="shared" si="53"/>
        <v>S. DQ. L.</v>
      </c>
      <c r="F3420" s="59" t="s">
        <v>6416</v>
      </c>
      <c r="G3420" s="11" t="s">
        <v>5501</v>
      </c>
      <c r="H3420" s="32">
        <v>3</v>
      </c>
      <c r="I3420" s="39">
        <v>45722</v>
      </c>
      <c r="J3420" s="39">
        <v>45725</v>
      </c>
      <c r="K3420" s="48">
        <v>4677.74</v>
      </c>
    </row>
    <row r="3421" spans="1:11" x14ac:dyDescent="0.2">
      <c r="A3421" s="66" t="s">
        <v>5502</v>
      </c>
      <c r="B3421" s="66" t="s">
        <v>9464</v>
      </c>
      <c r="C3421" s="11" t="s">
        <v>6416</v>
      </c>
      <c r="D3421" s="11" t="s">
        <v>6416</v>
      </c>
      <c r="E3421" s="11" t="str">
        <f t="shared" si="53"/>
        <v>S. DQ. L.</v>
      </c>
      <c r="F3421" s="59" t="s">
        <v>6416</v>
      </c>
      <c r="G3421" s="11" t="s">
        <v>5503</v>
      </c>
      <c r="H3421" s="32">
        <v>2</v>
      </c>
      <c r="I3421" s="39">
        <v>45724</v>
      </c>
      <c r="J3421" s="39">
        <v>45725</v>
      </c>
      <c r="K3421" s="48">
        <v>2339.64</v>
      </c>
    </row>
    <row r="3422" spans="1:11" x14ac:dyDescent="0.2">
      <c r="A3422" s="63" t="s">
        <v>5504</v>
      </c>
      <c r="B3422" s="63" t="s">
        <v>9465</v>
      </c>
      <c r="C3422" s="8" t="s">
        <v>6416</v>
      </c>
      <c r="D3422" s="8" t="s">
        <v>6416</v>
      </c>
      <c r="E3422" s="8" t="str">
        <f t="shared" si="53"/>
        <v>S. DQ. L.</v>
      </c>
      <c r="F3422" s="59" t="s">
        <v>6416</v>
      </c>
      <c r="G3422" s="8" t="s">
        <v>5505</v>
      </c>
      <c r="H3422" s="23">
        <v>2</v>
      </c>
      <c r="I3422" s="35">
        <v>45726</v>
      </c>
      <c r="J3422" s="35">
        <v>45727</v>
      </c>
      <c r="K3422" s="42">
        <v>3089.06</v>
      </c>
    </row>
    <row r="3423" spans="1:11" x14ac:dyDescent="0.2">
      <c r="A3423" s="70" t="s">
        <v>5405</v>
      </c>
      <c r="B3423" s="70"/>
      <c r="C3423" s="13" t="s">
        <v>6714</v>
      </c>
      <c r="D3423" s="13" t="s">
        <v>6714</v>
      </c>
      <c r="E3423" s="13" t="str">
        <f t="shared" si="53"/>
        <v>S. DQ. R.</v>
      </c>
      <c r="F3423" s="59" t="s">
        <v>5405</v>
      </c>
      <c r="G3423" s="13"/>
      <c r="H3423" s="53">
        <v>5</v>
      </c>
      <c r="I3423" s="54">
        <v>45722</v>
      </c>
      <c r="J3423" s="54">
        <v>45727</v>
      </c>
      <c r="K3423" s="55">
        <v>21890.400000000001</v>
      </c>
    </row>
    <row r="3424" spans="1:11" ht="25.5" x14ac:dyDescent="0.2">
      <c r="A3424" s="66" t="s">
        <v>5506</v>
      </c>
      <c r="B3424" s="66" t="s">
        <v>9466</v>
      </c>
      <c r="C3424" s="11" t="s">
        <v>6416</v>
      </c>
      <c r="D3424" s="11" t="s">
        <v>6416</v>
      </c>
      <c r="E3424" s="11" t="str">
        <f t="shared" si="53"/>
        <v>S. DQ. R.</v>
      </c>
      <c r="F3424" s="59" t="s">
        <v>6416</v>
      </c>
      <c r="G3424" s="11" t="s">
        <v>5507</v>
      </c>
      <c r="H3424" s="32">
        <v>3</v>
      </c>
      <c r="I3424" s="39">
        <v>45722</v>
      </c>
      <c r="J3424" s="39">
        <v>45725</v>
      </c>
      <c r="K3424" s="48">
        <v>11783.96</v>
      </c>
    </row>
    <row r="3425" spans="1:11" x14ac:dyDescent="0.2">
      <c r="A3425" s="66" t="s">
        <v>5508</v>
      </c>
      <c r="B3425" s="66" t="s">
        <v>9467</v>
      </c>
      <c r="C3425" s="11" t="s">
        <v>6416</v>
      </c>
      <c r="D3425" s="11" t="s">
        <v>6416</v>
      </c>
      <c r="E3425" s="11" t="str">
        <f t="shared" si="53"/>
        <v>S. DQ. R.</v>
      </c>
      <c r="F3425" s="59" t="s">
        <v>6416</v>
      </c>
      <c r="G3425" s="11" t="s">
        <v>5509</v>
      </c>
      <c r="H3425" s="32">
        <v>3</v>
      </c>
      <c r="I3425" s="39">
        <v>45722</v>
      </c>
      <c r="J3425" s="39">
        <v>45725</v>
      </c>
      <c r="K3425" s="48">
        <v>4677.74</v>
      </c>
    </row>
    <row r="3426" spans="1:11" x14ac:dyDescent="0.2">
      <c r="A3426" s="66" t="s">
        <v>5510</v>
      </c>
      <c r="B3426" s="66" t="s">
        <v>9468</v>
      </c>
      <c r="C3426" s="11" t="s">
        <v>6416</v>
      </c>
      <c r="D3426" s="11" t="s">
        <v>6416</v>
      </c>
      <c r="E3426" s="11" t="str">
        <f t="shared" si="53"/>
        <v>S. DQ. R.</v>
      </c>
      <c r="F3426" s="59" t="s">
        <v>6416</v>
      </c>
      <c r="G3426" s="11" t="s">
        <v>5511</v>
      </c>
      <c r="H3426" s="32">
        <v>2</v>
      </c>
      <c r="I3426" s="39">
        <v>45724</v>
      </c>
      <c r="J3426" s="39">
        <v>45725</v>
      </c>
      <c r="K3426" s="48">
        <v>2339.64</v>
      </c>
    </row>
    <row r="3427" spans="1:11" x14ac:dyDescent="0.2">
      <c r="A3427" s="63" t="s">
        <v>5512</v>
      </c>
      <c r="B3427" s="63" t="s">
        <v>9469</v>
      </c>
      <c r="C3427" s="8" t="s">
        <v>6416</v>
      </c>
      <c r="D3427" s="8" t="s">
        <v>6416</v>
      </c>
      <c r="E3427" s="8" t="str">
        <f t="shared" si="53"/>
        <v>S. DQ. R.</v>
      </c>
      <c r="F3427" s="59" t="s">
        <v>6416</v>
      </c>
      <c r="G3427" s="8" t="s">
        <v>5513</v>
      </c>
      <c r="H3427" s="23">
        <v>2</v>
      </c>
      <c r="I3427" s="35">
        <v>45726</v>
      </c>
      <c r="J3427" s="35">
        <v>45727</v>
      </c>
      <c r="K3427" s="42">
        <v>3089.06</v>
      </c>
    </row>
    <row r="3428" spans="1:11" x14ac:dyDescent="0.2">
      <c r="A3428" s="70" t="s">
        <v>5414</v>
      </c>
      <c r="B3428" s="70"/>
      <c r="C3428" s="13" t="s">
        <v>6727</v>
      </c>
      <c r="D3428" s="13" t="s">
        <v>6727</v>
      </c>
      <c r="E3428" s="13" t="str">
        <f t="shared" si="53"/>
        <v>1BS. CL. 1</v>
      </c>
      <c r="F3428" s="59" t="s">
        <v>5414</v>
      </c>
      <c r="G3428" s="13"/>
      <c r="H3428" s="53">
        <v>6</v>
      </c>
      <c r="I3428" s="54">
        <v>45722</v>
      </c>
      <c r="J3428" s="54">
        <v>45728</v>
      </c>
      <c r="K3428" s="55">
        <v>21890.400000000001</v>
      </c>
    </row>
    <row r="3429" spans="1:11" ht="25.5" x14ac:dyDescent="0.2">
      <c r="A3429" s="66" t="s">
        <v>5514</v>
      </c>
      <c r="B3429" s="66" t="s">
        <v>9470</v>
      </c>
      <c r="C3429" s="11" t="s">
        <v>6416</v>
      </c>
      <c r="D3429" s="11" t="s">
        <v>6416</v>
      </c>
      <c r="E3429" s="11" t="str">
        <f t="shared" si="53"/>
        <v>1BS. CL. 1</v>
      </c>
      <c r="F3429" s="59" t="s">
        <v>6416</v>
      </c>
      <c r="G3429" s="11" t="s">
        <v>5515</v>
      </c>
      <c r="H3429" s="32">
        <v>4</v>
      </c>
      <c r="I3429" s="39">
        <v>45722</v>
      </c>
      <c r="J3429" s="39">
        <v>45726</v>
      </c>
      <c r="K3429" s="48">
        <v>11783.96</v>
      </c>
    </row>
    <row r="3430" spans="1:11" x14ac:dyDescent="0.2">
      <c r="A3430" s="66" t="s">
        <v>5516</v>
      </c>
      <c r="B3430" s="66" t="s">
        <v>9471</v>
      </c>
      <c r="C3430" s="11" t="s">
        <v>6416</v>
      </c>
      <c r="D3430" s="11" t="s">
        <v>6416</v>
      </c>
      <c r="E3430" s="11" t="str">
        <f t="shared" si="53"/>
        <v>1BS. CL. 1</v>
      </c>
      <c r="F3430" s="59" t="s">
        <v>6416</v>
      </c>
      <c r="G3430" s="11" t="s">
        <v>5517</v>
      </c>
      <c r="H3430" s="32">
        <v>4</v>
      </c>
      <c r="I3430" s="39">
        <v>45722</v>
      </c>
      <c r="J3430" s="39">
        <v>45726</v>
      </c>
      <c r="K3430" s="48">
        <v>4677.74</v>
      </c>
    </row>
    <row r="3431" spans="1:11" x14ac:dyDescent="0.2">
      <c r="A3431" s="66" t="s">
        <v>5518</v>
      </c>
      <c r="B3431" s="66" t="s">
        <v>9472</v>
      </c>
      <c r="C3431" s="11" t="s">
        <v>6416</v>
      </c>
      <c r="D3431" s="11" t="s">
        <v>6416</v>
      </c>
      <c r="E3431" s="11" t="str">
        <f t="shared" si="53"/>
        <v>1BS. CL. 1</v>
      </c>
      <c r="F3431" s="59" t="s">
        <v>6416</v>
      </c>
      <c r="G3431" s="11" t="s">
        <v>5519</v>
      </c>
      <c r="H3431" s="32">
        <v>2</v>
      </c>
      <c r="I3431" s="39">
        <v>45725</v>
      </c>
      <c r="J3431" s="39">
        <v>45726</v>
      </c>
      <c r="K3431" s="48">
        <v>2339.64</v>
      </c>
    </row>
    <row r="3432" spans="1:11" x14ac:dyDescent="0.2">
      <c r="A3432" s="63" t="s">
        <v>5520</v>
      </c>
      <c r="B3432" s="63" t="s">
        <v>9473</v>
      </c>
      <c r="C3432" s="8" t="s">
        <v>6416</v>
      </c>
      <c r="D3432" s="8" t="s">
        <v>6416</v>
      </c>
      <c r="E3432" s="8" t="str">
        <f t="shared" si="53"/>
        <v>1BS. CL. 1</v>
      </c>
      <c r="F3432" s="59" t="s">
        <v>6416</v>
      </c>
      <c r="G3432" s="8" t="s">
        <v>5521</v>
      </c>
      <c r="H3432" s="23">
        <v>2</v>
      </c>
      <c r="I3432" s="35">
        <v>45727</v>
      </c>
      <c r="J3432" s="35">
        <v>45728</v>
      </c>
      <c r="K3432" s="42">
        <v>3089.06</v>
      </c>
    </row>
    <row r="3433" spans="1:11" x14ac:dyDescent="0.2">
      <c r="A3433" s="70" t="s">
        <v>5522</v>
      </c>
      <c r="B3433" s="70"/>
      <c r="C3433" s="13" t="s">
        <v>6728</v>
      </c>
      <c r="D3433" s="13" t="s">
        <v>6728</v>
      </c>
      <c r="E3433" s="13" t="str">
        <f t="shared" si="53"/>
        <v>1BS. CR. 1</v>
      </c>
      <c r="F3433" s="59" t="s">
        <v>5522</v>
      </c>
      <c r="G3433" s="13"/>
      <c r="H3433" s="53">
        <v>6</v>
      </c>
      <c r="I3433" s="54">
        <v>45722</v>
      </c>
      <c r="J3433" s="54">
        <v>45728</v>
      </c>
      <c r="K3433" s="55">
        <v>21890.400000000001</v>
      </c>
    </row>
    <row r="3434" spans="1:11" ht="25.5" x14ac:dyDescent="0.2">
      <c r="A3434" s="66" t="s">
        <v>5523</v>
      </c>
      <c r="B3434" s="66" t="s">
        <v>9474</v>
      </c>
      <c r="C3434" s="11" t="s">
        <v>6416</v>
      </c>
      <c r="D3434" s="11" t="s">
        <v>6416</v>
      </c>
      <c r="E3434" s="11" t="str">
        <f t="shared" si="53"/>
        <v>1BS. CR. 1</v>
      </c>
      <c r="F3434" s="59" t="s">
        <v>6416</v>
      </c>
      <c r="G3434" s="11" t="s">
        <v>5524</v>
      </c>
      <c r="H3434" s="32">
        <v>4</v>
      </c>
      <c r="I3434" s="39">
        <v>45722</v>
      </c>
      <c r="J3434" s="39">
        <v>45726</v>
      </c>
      <c r="K3434" s="48">
        <v>11783.96</v>
      </c>
    </row>
    <row r="3435" spans="1:11" x14ac:dyDescent="0.2">
      <c r="A3435" s="66" t="s">
        <v>5525</v>
      </c>
      <c r="B3435" s="66" t="s">
        <v>9475</v>
      </c>
      <c r="C3435" s="11" t="s">
        <v>6416</v>
      </c>
      <c r="D3435" s="11" t="s">
        <v>6416</v>
      </c>
      <c r="E3435" s="11" t="str">
        <f t="shared" si="53"/>
        <v>1BS. CR. 1</v>
      </c>
      <c r="F3435" s="59" t="s">
        <v>6416</v>
      </c>
      <c r="G3435" s="11" t="s">
        <v>5526</v>
      </c>
      <c r="H3435" s="32">
        <v>4</v>
      </c>
      <c r="I3435" s="39">
        <v>45722</v>
      </c>
      <c r="J3435" s="39">
        <v>45726</v>
      </c>
      <c r="K3435" s="48">
        <v>4677.74</v>
      </c>
    </row>
    <row r="3436" spans="1:11" x14ac:dyDescent="0.2">
      <c r="A3436" s="66" t="s">
        <v>5527</v>
      </c>
      <c r="B3436" s="66" t="s">
        <v>9476</v>
      </c>
      <c r="C3436" s="11" t="s">
        <v>6416</v>
      </c>
      <c r="D3436" s="11" t="s">
        <v>6416</v>
      </c>
      <c r="E3436" s="11" t="str">
        <f t="shared" si="53"/>
        <v>1BS. CR. 1</v>
      </c>
      <c r="F3436" s="59" t="s">
        <v>6416</v>
      </c>
      <c r="G3436" s="11" t="s">
        <v>5528</v>
      </c>
      <c r="H3436" s="32">
        <v>2</v>
      </c>
      <c r="I3436" s="39">
        <v>45725</v>
      </c>
      <c r="J3436" s="39">
        <v>45726</v>
      </c>
      <c r="K3436" s="48">
        <v>2339.64</v>
      </c>
    </row>
    <row r="3437" spans="1:11" x14ac:dyDescent="0.2">
      <c r="A3437" s="63" t="s">
        <v>5529</v>
      </c>
      <c r="B3437" s="63" t="s">
        <v>9477</v>
      </c>
      <c r="C3437" s="8" t="s">
        <v>6416</v>
      </c>
      <c r="D3437" s="8" t="s">
        <v>6416</v>
      </c>
      <c r="E3437" s="8" t="str">
        <f t="shared" si="53"/>
        <v>1BS. CR. 1</v>
      </c>
      <c r="F3437" s="59" t="s">
        <v>6416</v>
      </c>
      <c r="G3437" s="8" t="s">
        <v>5530</v>
      </c>
      <c r="H3437" s="23">
        <v>2</v>
      </c>
      <c r="I3437" s="35">
        <v>45727</v>
      </c>
      <c r="J3437" s="35">
        <v>45728</v>
      </c>
      <c r="K3437" s="42">
        <v>3089.06</v>
      </c>
    </row>
    <row r="3438" spans="1:11" x14ac:dyDescent="0.2">
      <c r="A3438" s="69" t="s">
        <v>5531</v>
      </c>
      <c r="B3438" s="69"/>
      <c r="C3438" s="3" t="s">
        <v>6831</v>
      </c>
      <c r="D3438" s="3" t="s">
        <v>6831</v>
      </c>
      <c r="E3438" s="3" t="str">
        <f t="shared" si="53"/>
        <v>T2 / V2</v>
      </c>
      <c r="F3438" s="59" t="s">
        <v>5531</v>
      </c>
      <c r="G3438" s="3"/>
      <c r="H3438" s="49">
        <v>6</v>
      </c>
      <c r="I3438" s="50">
        <v>45729</v>
      </c>
      <c r="J3438" s="50">
        <v>45735</v>
      </c>
      <c r="K3438" s="52">
        <v>65671.19</v>
      </c>
    </row>
    <row r="3439" spans="1:11" x14ac:dyDescent="0.2">
      <c r="A3439" s="70" t="s">
        <v>5059</v>
      </c>
      <c r="B3439" s="70"/>
      <c r="C3439" s="13" t="s">
        <v>6718</v>
      </c>
      <c r="D3439" s="13" t="s">
        <v>6718</v>
      </c>
      <c r="E3439" s="13" t="str">
        <f t="shared" si="53"/>
        <v>S. K. L.</v>
      </c>
      <c r="F3439" s="59" t="s">
        <v>5059</v>
      </c>
      <c r="G3439" s="13"/>
      <c r="H3439" s="53">
        <v>5</v>
      </c>
      <c r="I3439" s="54">
        <v>45729</v>
      </c>
      <c r="J3439" s="54">
        <v>45734</v>
      </c>
      <c r="K3439" s="55">
        <v>21890.400000000001</v>
      </c>
    </row>
    <row r="3440" spans="1:11" ht="25.5" x14ac:dyDescent="0.2">
      <c r="A3440" s="66" t="s">
        <v>5532</v>
      </c>
      <c r="B3440" s="66" t="s">
        <v>9478</v>
      </c>
      <c r="C3440" s="11" t="s">
        <v>6416</v>
      </c>
      <c r="D3440" s="11" t="s">
        <v>6416</v>
      </c>
      <c r="E3440" s="11" t="str">
        <f t="shared" si="53"/>
        <v>S. K. L.</v>
      </c>
      <c r="F3440" s="59" t="s">
        <v>6416</v>
      </c>
      <c r="G3440" s="11" t="s">
        <v>5533</v>
      </c>
      <c r="H3440" s="32">
        <v>3</v>
      </c>
      <c r="I3440" s="39">
        <v>45729</v>
      </c>
      <c r="J3440" s="39">
        <v>45732</v>
      </c>
      <c r="K3440" s="48">
        <v>11783.96</v>
      </c>
    </row>
    <row r="3441" spans="1:11" x14ac:dyDescent="0.2">
      <c r="A3441" s="66" t="s">
        <v>5534</v>
      </c>
      <c r="B3441" s="66" t="s">
        <v>9479</v>
      </c>
      <c r="C3441" s="11" t="s">
        <v>6416</v>
      </c>
      <c r="D3441" s="11" t="s">
        <v>6416</v>
      </c>
      <c r="E3441" s="11" t="str">
        <f t="shared" si="53"/>
        <v>S. K. L.</v>
      </c>
      <c r="F3441" s="59" t="s">
        <v>6416</v>
      </c>
      <c r="G3441" s="11" t="s">
        <v>5535</v>
      </c>
      <c r="H3441" s="32">
        <v>3</v>
      </c>
      <c r="I3441" s="39">
        <v>45729</v>
      </c>
      <c r="J3441" s="39">
        <v>45732</v>
      </c>
      <c r="K3441" s="48">
        <v>4677.74</v>
      </c>
    </row>
    <row r="3442" spans="1:11" x14ac:dyDescent="0.2">
      <c r="A3442" s="66" t="s">
        <v>5536</v>
      </c>
      <c r="B3442" s="66" t="s">
        <v>9480</v>
      </c>
      <c r="C3442" s="11" t="s">
        <v>6416</v>
      </c>
      <c r="D3442" s="11" t="s">
        <v>6416</v>
      </c>
      <c r="E3442" s="11" t="str">
        <f t="shared" si="53"/>
        <v>S. K. L.</v>
      </c>
      <c r="F3442" s="59" t="s">
        <v>6416</v>
      </c>
      <c r="G3442" s="11" t="s">
        <v>5537</v>
      </c>
      <c r="H3442" s="32">
        <v>2</v>
      </c>
      <c r="I3442" s="39">
        <v>45731</v>
      </c>
      <c r="J3442" s="39">
        <v>45732</v>
      </c>
      <c r="K3442" s="48">
        <v>2339.64</v>
      </c>
    </row>
    <row r="3443" spans="1:11" x14ac:dyDescent="0.2">
      <c r="A3443" s="63" t="s">
        <v>5538</v>
      </c>
      <c r="B3443" s="63" t="s">
        <v>9481</v>
      </c>
      <c r="C3443" s="8" t="s">
        <v>6416</v>
      </c>
      <c r="D3443" s="8" t="s">
        <v>6416</v>
      </c>
      <c r="E3443" s="8" t="str">
        <f t="shared" si="53"/>
        <v>S. K. L.</v>
      </c>
      <c r="F3443" s="59" t="s">
        <v>6416</v>
      </c>
      <c r="G3443" s="8" t="s">
        <v>5539</v>
      </c>
      <c r="H3443" s="23">
        <v>2</v>
      </c>
      <c r="I3443" s="35">
        <v>45733</v>
      </c>
      <c r="J3443" s="35">
        <v>45734</v>
      </c>
      <c r="K3443" s="42">
        <v>3089.06</v>
      </c>
    </row>
    <row r="3444" spans="1:11" x14ac:dyDescent="0.2">
      <c r="A3444" s="70" t="s">
        <v>5333</v>
      </c>
      <c r="B3444" s="70"/>
      <c r="C3444" s="13" t="s">
        <v>6713</v>
      </c>
      <c r="D3444" s="13" t="s">
        <v>6713</v>
      </c>
      <c r="E3444" s="13" t="str">
        <f t="shared" si="53"/>
        <v>S. DQ. L.</v>
      </c>
      <c r="F3444" s="59" t="s">
        <v>5333</v>
      </c>
      <c r="G3444" s="13"/>
      <c r="H3444" s="53">
        <v>5</v>
      </c>
      <c r="I3444" s="54">
        <v>45729</v>
      </c>
      <c r="J3444" s="54">
        <v>45734</v>
      </c>
      <c r="K3444" s="55">
        <v>21890.400000000001</v>
      </c>
    </row>
    <row r="3445" spans="1:11" ht="25.5" x14ac:dyDescent="0.2">
      <c r="A3445" s="66" t="s">
        <v>5540</v>
      </c>
      <c r="B3445" s="66" t="s">
        <v>9482</v>
      </c>
      <c r="C3445" s="11" t="s">
        <v>6416</v>
      </c>
      <c r="D3445" s="11" t="s">
        <v>6416</v>
      </c>
      <c r="E3445" s="11" t="str">
        <f t="shared" si="53"/>
        <v>S. DQ. L.</v>
      </c>
      <c r="F3445" s="59" t="s">
        <v>6416</v>
      </c>
      <c r="G3445" s="11" t="s">
        <v>5541</v>
      </c>
      <c r="H3445" s="32">
        <v>3</v>
      </c>
      <c r="I3445" s="39">
        <v>45729</v>
      </c>
      <c r="J3445" s="39">
        <v>45732</v>
      </c>
      <c r="K3445" s="48">
        <v>11783.96</v>
      </c>
    </row>
    <row r="3446" spans="1:11" x14ac:dyDescent="0.2">
      <c r="A3446" s="66" t="s">
        <v>5542</v>
      </c>
      <c r="B3446" s="66" t="s">
        <v>9483</v>
      </c>
      <c r="C3446" s="11" t="s">
        <v>6416</v>
      </c>
      <c r="D3446" s="11" t="s">
        <v>6416</v>
      </c>
      <c r="E3446" s="11" t="str">
        <f t="shared" si="53"/>
        <v>S. DQ. L.</v>
      </c>
      <c r="F3446" s="59" t="s">
        <v>6416</v>
      </c>
      <c r="G3446" s="11" t="s">
        <v>5543</v>
      </c>
      <c r="H3446" s="32">
        <v>3</v>
      </c>
      <c r="I3446" s="39">
        <v>45729</v>
      </c>
      <c r="J3446" s="39">
        <v>45732</v>
      </c>
      <c r="K3446" s="48">
        <v>4677.74</v>
      </c>
    </row>
    <row r="3447" spans="1:11" x14ac:dyDescent="0.2">
      <c r="A3447" s="66" t="s">
        <v>5544</v>
      </c>
      <c r="B3447" s="66" t="s">
        <v>9484</v>
      </c>
      <c r="C3447" s="11" t="s">
        <v>6416</v>
      </c>
      <c r="D3447" s="11" t="s">
        <v>6416</v>
      </c>
      <c r="E3447" s="11" t="str">
        <f t="shared" si="53"/>
        <v>S. DQ. L.</v>
      </c>
      <c r="F3447" s="59" t="s">
        <v>6416</v>
      </c>
      <c r="G3447" s="11" t="s">
        <v>5545</v>
      </c>
      <c r="H3447" s="32">
        <v>2</v>
      </c>
      <c r="I3447" s="39">
        <v>45731</v>
      </c>
      <c r="J3447" s="39">
        <v>45732</v>
      </c>
      <c r="K3447" s="48">
        <v>2339.64</v>
      </c>
    </row>
    <row r="3448" spans="1:11" x14ac:dyDescent="0.2">
      <c r="A3448" s="63" t="s">
        <v>5546</v>
      </c>
      <c r="B3448" s="63" t="s">
        <v>9485</v>
      </c>
      <c r="C3448" s="8" t="s">
        <v>6416</v>
      </c>
      <c r="D3448" s="8" t="s">
        <v>6416</v>
      </c>
      <c r="E3448" s="8" t="str">
        <f t="shared" si="53"/>
        <v>S. DQ. L.</v>
      </c>
      <c r="F3448" s="59" t="s">
        <v>6416</v>
      </c>
      <c r="G3448" s="8" t="s">
        <v>5547</v>
      </c>
      <c r="H3448" s="23">
        <v>2</v>
      </c>
      <c r="I3448" s="35">
        <v>45733</v>
      </c>
      <c r="J3448" s="35">
        <v>45734</v>
      </c>
      <c r="K3448" s="42">
        <v>3089.06</v>
      </c>
    </row>
    <row r="3449" spans="1:11" x14ac:dyDescent="0.2">
      <c r="A3449" s="70" t="s">
        <v>5548</v>
      </c>
      <c r="B3449" s="70"/>
      <c r="C3449" s="13" t="s">
        <v>6571</v>
      </c>
      <c r="D3449" s="13" t="s">
        <v>6571</v>
      </c>
      <c r="E3449" s="13" t="str">
        <f t="shared" si="53"/>
        <v>2BS</v>
      </c>
      <c r="F3449" s="59" t="s">
        <v>5548</v>
      </c>
      <c r="G3449" s="13"/>
      <c r="H3449" s="53">
        <v>6</v>
      </c>
      <c r="I3449" s="54">
        <v>45729</v>
      </c>
      <c r="J3449" s="54">
        <v>45735</v>
      </c>
      <c r="K3449" s="55">
        <v>21890.400000000001</v>
      </c>
    </row>
    <row r="3450" spans="1:11" ht="25.5" x14ac:dyDescent="0.2">
      <c r="A3450" s="66" t="s">
        <v>5549</v>
      </c>
      <c r="B3450" s="66" t="s">
        <v>9486</v>
      </c>
      <c r="C3450" s="11" t="s">
        <v>6416</v>
      </c>
      <c r="D3450" s="11" t="s">
        <v>6416</v>
      </c>
      <c r="E3450" s="11" t="str">
        <f t="shared" si="53"/>
        <v>2BS</v>
      </c>
      <c r="F3450" s="59" t="s">
        <v>6416</v>
      </c>
      <c r="G3450" s="11" t="s">
        <v>5550</v>
      </c>
      <c r="H3450" s="32">
        <v>4</v>
      </c>
      <c r="I3450" s="39">
        <v>45729</v>
      </c>
      <c r="J3450" s="39">
        <v>45733</v>
      </c>
      <c r="K3450" s="48">
        <v>11783.96</v>
      </c>
    </row>
    <row r="3451" spans="1:11" x14ac:dyDescent="0.2">
      <c r="A3451" s="66" t="s">
        <v>5551</v>
      </c>
      <c r="B3451" s="66" t="s">
        <v>9487</v>
      </c>
      <c r="C3451" s="11" t="s">
        <v>6416</v>
      </c>
      <c r="D3451" s="11" t="s">
        <v>6416</v>
      </c>
      <c r="E3451" s="11" t="str">
        <f t="shared" si="53"/>
        <v>2BS</v>
      </c>
      <c r="F3451" s="59" t="s">
        <v>6416</v>
      </c>
      <c r="G3451" s="11" t="s">
        <v>5552</v>
      </c>
      <c r="H3451" s="32">
        <v>4</v>
      </c>
      <c r="I3451" s="39">
        <v>45729</v>
      </c>
      <c r="J3451" s="39">
        <v>45733</v>
      </c>
      <c r="K3451" s="48">
        <v>4677.74</v>
      </c>
    </row>
    <row r="3452" spans="1:11" x14ac:dyDescent="0.2">
      <c r="A3452" s="66" t="s">
        <v>5553</v>
      </c>
      <c r="B3452" s="66" t="s">
        <v>9488</v>
      </c>
      <c r="C3452" s="11" t="s">
        <v>6416</v>
      </c>
      <c r="D3452" s="11" t="s">
        <v>6416</v>
      </c>
      <c r="E3452" s="11" t="str">
        <f t="shared" si="53"/>
        <v>2BS</v>
      </c>
      <c r="F3452" s="59" t="s">
        <v>6416</v>
      </c>
      <c r="G3452" s="11" t="s">
        <v>5554</v>
      </c>
      <c r="H3452" s="32">
        <v>2</v>
      </c>
      <c r="I3452" s="39">
        <v>45732</v>
      </c>
      <c r="J3452" s="39">
        <v>45733</v>
      </c>
      <c r="K3452" s="48">
        <v>2339.64</v>
      </c>
    </row>
    <row r="3453" spans="1:11" x14ac:dyDescent="0.2">
      <c r="A3453" s="63" t="s">
        <v>5555</v>
      </c>
      <c r="B3453" s="63" t="s">
        <v>9489</v>
      </c>
      <c r="C3453" s="8" t="s">
        <v>6416</v>
      </c>
      <c r="D3453" s="8" t="s">
        <v>6416</v>
      </c>
      <c r="E3453" s="8" t="str">
        <f t="shared" si="53"/>
        <v>2BS</v>
      </c>
      <c r="F3453" s="59" t="s">
        <v>6416</v>
      </c>
      <c r="G3453" s="8" t="s">
        <v>5556</v>
      </c>
      <c r="H3453" s="23">
        <v>2</v>
      </c>
      <c r="I3453" s="35">
        <v>45734</v>
      </c>
      <c r="J3453" s="35">
        <v>45735</v>
      </c>
      <c r="K3453" s="42">
        <v>3089.06</v>
      </c>
    </row>
    <row r="3454" spans="1:11" x14ac:dyDescent="0.2">
      <c r="A3454" s="69" t="s">
        <v>5557</v>
      </c>
      <c r="B3454" s="69"/>
      <c r="C3454" s="3" t="s">
        <v>6832</v>
      </c>
      <c r="D3454" s="3" t="s">
        <v>6832</v>
      </c>
      <c r="E3454" s="3" t="str">
        <f t="shared" si="53"/>
        <v>T2 / W2</v>
      </c>
      <c r="F3454" s="59" t="s">
        <v>5557</v>
      </c>
      <c r="G3454" s="3"/>
      <c r="H3454" s="49">
        <v>5</v>
      </c>
      <c r="I3454" s="50">
        <v>45736</v>
      </c>
      <c r="J3454" s="50">
        <v>45741</v>
      </c>
      <c r="K3454" s="52">
        <v>65671.19</v>
      </c>
    </row>
    <row r="3455" spans="1:11" x14ac:dyDescent="0.2">
      <c r="A3455" s="70" t="s">
        <v>5059</v>
      </c>
      <c r="B3455" s="70"/>
      <c r="C3455" s="13" t="s">
        <v>6718</v>
      </c>
      <c r="D3455" s="13" t="s">
        <v>6718</v>
      </c>
      <c r="E3455" s="13" t="str">
        <f t="shared" si="53"/>
        <v>S. K. L.</v>
      </c>
      <c r="F3455" s="59" t="s">
        <v>5059</v>
      </c>
      <c r="G3455" s="13"/>
      <c r="H3455" s="53">
        <v>5</v>
      </c>
      <c r="I3455" s="54">
        <v>45736</v>
      </c>
      <c r="J3455" s="54">
        <v>45741</v>
      </c>
      <c r="K3455" s="55">
        <v>21890.400000000001</v>
      </c>
    </row>
    <row r="3456" spans="1:11" ht="25.5" x14ac:dyDescent="0.2">
      <c r="A3456" s="66" t="s">
        <v>5558</v>
      </c>
      <c r="B3456" s="66" t="s">
        <v>9490</v>
      </c>
      <c r="C3456" s="11" t="s">
        <v>6416</v>
      </c>
      <c r="D3456" s="11" t="s">
        <v>6416</v>
      </c>
      <c r="E3456" s="11" t="str">
        <f t="shared" si="53"/>
        <v>S. K. L.</v>
      </c>
      <c r="F3456" s="59" t="s">
        <v>6416</v>
      </c>
      <c r="G3456" s="11" t="s">
        <v>5559</v>
      </c>
      <c r="H3456" s="32">
        <v>3</v>
      </c>
      <c r="I3456" s="39">
        <v>45736</v>
      </c>
      <c r="J3456" s="39">
        <v>45739</v>
      </c>
      <c r="K3456" s="48">
        <v>11783.96</v>
      </c>
    </row>
    <row r="3457" spans="1:11" x14ac:dyDescent="0.2">
      <c r="A3457" s="66" t="s">
        <v>5560</v>
      </c>
      <c r="B3457" s="66" t="s">
        <v>9491</v>
      </c>
      <c r="C3457" s="11" t="s">
        <v>6416</v>
      </c>
      <c r="D3457" s="11" t="s">
        <v>6416</v>
      </c>
      <c r="E3457" s="11" t="str">
        <f t="shared" si="53"/>
        <v>S. K. L.</v>
      </c>
      <c r="F3457" s="59" t="s">
        <v>6416</v>
      </c>
      <c r="G3457" s="11" t="s">
        <v>5561</v>
      </c>
      <c r="H3457" s="32">
        <v>3</v>
      </c>
      <c r="I3457" s="39">
        <v>45736</v>
      </c>
      <c r="J3457" s="39">
        <v>45739</v>
      </c>
      <c r="K3457" s="48">
        <v>4677.74</v>
      </c>
    </row>
    <row r="3458" spans="1:11" x14ac:dyDescent="0.2">
      <c r="A3458" s="66" t="s">
        <v>5562</v>
      </c>
      <c r="B3458" s="66" t="s">
        <v>9492</v>
      </c>
      <c r="C3458" s="11" t="s">
        <v>6416</v>
      </c>
      <c r="D3458" s="11" t="s">
        <v>6416</v>
      </c>
      <c r="E3458" s="11" t="str">
        <f t="shared" si="53"/>
        <v>S. K. L.</v>
      </c>
      <c r="F3458" s="59" t="s">
        <v>6416</v>
      </c>
      <c r="G3458" s="11" t="s">
        <v>5563</v>
      </c>
      <c r="H3458" s="32">
        <v>2</v>
      </c>
      <c r="I3458" s="39">
        <v>45738</v>
      </c>
      <c r="J3458" s="39">
        <v>45739</v>
      </c>
      <c r="K3458" s="48">
        <v>2339.64</v>
      </c>
    </row>
    <row r="3459" spans="1:11" x14ac:dyDescent="0.2">
      <c r="A3459" s="63" t="s">
        <v>5564</v>
      </c>
      <c r="B3459" s="63" t="s">
        <v>9493</v>
      </c>
      <c r="C3459" s="8" t="s">
        <v>6416</v>
      </c>
      <c r="D3459" s="8" t="s">
        <v>6416</v>
      </c>
      <c r="E3459" s="8" t="str">
        <f t="shared" si="53"/>
        <v>S. K. L.</v>
      </c>
      <c r="F3459" s="59" t="s">
        <v>6416</v>
      </c>
      <c r="G3459" s="8" t="s">
        <v>5565</v>
      </c>
      <c r="H3459" s="23">
        <v>2</v>
      </c>
      <c r="I3459" s="35">
        <v>45740</v>
      </c>
      <c r="J3459" s="35">
        <v>45741</v>
      </c>
      <c r="K3459" s="42">
        <v>3089.06</v>
      </c>
    </row>
    <row r="3460" spans="1:11" x14ac:dyDescent="0.2">
      <c r="A3460" s="70" t="s">
        <v>5405</v>
      </c>
      <c r="B3460" s="70"/>
      <c r="C3460" s="13" t="s">
        <v>6714</v>
      </c>
      <c r="D3460" s="13" t="s">
        <v>6714</v>
      </c>
      <c r="E3460" s="13" t="str">
        <f t="shared" si="53"/>
        <v>S. DQ. R.</v>
      </c>
      <c r="F3460" s="59" t="s">
        <v>5405</v>
      </c>
      <c r="G3460" s="13"/>
      <c r="H3460" s="53">
        <v>5</v>
      </c>
      <c r="I3460" s="54">
        <v>45736</v>
      </c>
      <c r="J3460" s="54">
        <v>45741</v>
      </c>
      <c r="K3460" s="55">
        <v>21890.400000000001</v>
      </c>
    </row>
    <row r="3461" spans="1:11" ht="25.5" x14ac:dyDescent="0.2">
      <c r="A3461" s="66" t="s">
        <v>5566</v>
      </c>
      <c r="B3461" s="66" t="s">
        <v>9494</v>
      </c>
      <c r="C3461" s="11" t="s">
        <v>6416</v>
      </c>
      <c r="D3461" s="11" t="s">
        <v>6416</v>
      </c>
      <c r="E3461" s="11" t="str">
        <f t="shared" si="53"/>
        <v>S. DQ. R.</v>
      </c>
      <c r="F3461" s="59" t="s">
        <v>6416</v>
      </c>
      <c r="G3461" s="11" t="s">
        <v>5567</v>
      </c>
      <c r="H3461" s="32">
        <v>3</v>
      </c>
      <c r="I3461" s="39">
        <v>45736</v>
      </c>
      <c r="J3461" s="39">
        <v>45739</v>
      </c>
      <c r="K3461" s="48">
        <v>11783.96</v>
      </c>
    </row>
    <row r="3462" spans="1:11" x14ac:dyDescent="0.2">
      <c r="A3462" s="66" t="s">
        <v>5568</v>
      </c>
      <c r="B3462" s="66" t="s">
        <v>9495</v>
      </c>
      <c r="C3462" s="11" t="s">
        <v>6416</v>
      </c>
      <c r="D3462" s="11" t="s">
        <v>6416</v>
      </c>
      <c r="E3462" s="11" t="str">
        <f t="shared" si="53"/>
        <v>S. DQ. R.</v>
      </c>
      <c r="F3462" s="59" t="s">
        <v>6416</v>
      </c>
      <c r="G3462" s="11" t="s">
        <v>5569</v>
      </c>
      <c r="H3462" s="32">
        <v>3</v>
      </c>
      <c r="I3462" s="39">
        <v>45736</v>
      </c>
      <c r="J3462" s="39">
        <v>45739</v>
      </c>
      <c r="K3462" s="48">
        <v>4677.74</v>
      </c>
    </row>
    <row r="3463" spans="1:11" x14ac:dyDescent="0.2">
      <c r="A3463" s="66" t="s">
        <v>5570</v>
      </c>
      <c r="B3463" s="66" t="s">
        <v>9496</v>
      </c>
      <c r="C3463" s="11" t="s">
        <v>6416</v>
      </c>
      <c r="D3463" s="11" t="s">
        <v>6416</v>
      </c>
      <c r="E3463" s="11" t="str">
        <f t="shared" ref="E3463:E3526" si="54">IF(C3463="",E3462,C3463)</f>
        <v>S. DQ. R.</v>
      </c>
      <c r="F3463" s="59" t="s">
        <v>6416</v>
      </c>
      <c r="G3463" s="11" t="s">
        <v>5571</v>
      </c>
      <c r="H3463" s="32">
        <v>2</v>
      </c>
      <c r="I3463" s="39">
        <v>45738</v>
      </c>
      <c r="J3463" s="39">
        <v>45739</v>
      </c>
      <c r="K3463" s="48">
        <v>2339.64</v>
      </c>
    </row>
    <row r="3464" spans="1:11" x14ac:dyDescent="0.2">
      <c r="A3464" s="63" t="s">
        <v>5572</v>
      </c>
      <c r="B3464" s="63" t="s">
        <v>9497</v>
      </c>
      <c r="C3464" s="8" t="s">
        <v>6416</v>
      </c>
      <c r="D3464" s="8" t="s">
        <v>6416</v>
      </c>
      <c r="E3464" s="8" t="str">
        <f t="shared" si="54"/>
        <v>S. DQ. R.</v>
      </c>
      <c r="F3464" s="59" t="s">
        <v>6416</v>
      </c>
      <c r="G3464" s="8" t="s">
        <v>5573</v>
      </c>
      <c r="H3464" s="23">
        <v>2</v>
      </c>
      <c r="I3464" s="35">
        <v>45740</v>
      </c>
      <c r="J3464" s="35">
        <v>45741</v>
      </c>
      <c r="K3464" s="42">
        <v>3089.06</v>
      </c>
    </row>
    <row r="3465" spans="1:11" x14ac:dyDescent="0.2">
      <c r="A3465" s="70" t="s">
        <v>5414</v>
      </c>
      <c r="B3465" s="70"/>
      <c r="C3465" s="13" t="s">
        <v>6727</v>
      </c>
      <c r="D3465" s="13" t="s">
        <v>6727</v>
      </c>
      <c r="E3465" s="13" t="str">
        <f t="shared" si="54"/>
        <v>1BS. CL. 1</v>
      </c>
      <c r="F3465" s="59" t="s">
        <v>5414</v>
      </c>
      <c r="G3465" s="13"/>
      <c r="H3465" s="53">
        <v>5</v>
      </c>
      <c r="I3465" s="54">
        <v>45736</v>
      </c>
      <c r="J3465" s="54">
        <v>45741</v>
      </c>
      <c r="K3465" s="55">
        <v>21890.400000000001</v>
      </c>
    </row>
    <row r="3466" spans="1:11" ht="25.5" x14ac:dyDescent="0.2">
      <c r="A3466" s="66" t="s">
        <v>5574</v>
      </c>
      <c r="B3466" s="66" t="s">
        <v>9498</v>
      </c>
      <c r="C3466" s="11" t="s">
        <v>6416</v>
      </c>
      <c r="D3466" s="11" t="s">
        <v>6416</v>
      </c>
      <c r="E3466" s="11" t="str">
        <f t="shared" si="54"/>
        <v>1BS. CL. 1</v>
      </c>
      <c r="F3466" s="59" t="s">
        <v>6416</v>
      </c>
      <c r="G3466" s="11" t="s">
        <v>5575</v>
      </c>
      <c r="H3466" s="32">
        <v>3</v>
      </c>
      <c r="I3466" s="39">
        <v>45736</v>
      </c>
      <c r="J3466" s="39">
        <v>45739</v>
      </c>
      <c r="K3466" s="48">
        <v>11783.96</v>
      </c>
    </row>
    <row r="3467" spans="1:11" x14ac:dyDescent="0.2">
      <c r="A3467" s="66" t="s">
        <v>5576</v>
      </c>
      <c r="B3467" s="66" t="s">
        <v>9499</v>
      </c>
      <c r="C3467" s="11" t="s">
        <v>6416</v>
      </c>
      <c r="D3467" s="11" t="s">
        <v>6416</v>
      </c>
      <c r="E3467" s="11" t="str">
        <f t="shared" si="54"/>
        <v>1BS. CL. 1</v>
      </c>
      <c r="F3467" s="59" t="s">
        <v>6416</v>
      </c>
      <c r="G3467" s="11" t="s">
        <v>5577</v>
      </c>
      <c r="H3467" s="32">
        <v>3</v>
      </c>
      <c r="I3467" s="39">
        <v>45736</v>
      </c>
      <c r="J3467" s="39">
        <v>45739</v>
      </c>
      <c r="K3467" s="48">
        <v>4677.74</v>
      </c>
    </row>
    <row r="3468" spans="1:11" x14ac:dyDescent="0.2">
      <c r="A3468" s="66" t="s">
        <v>5578</v>
      </c>
      <c r="B3468" s="66" t="s">
        <v>9500</v>
      </c>
      <c r="C3468" s="11" t="s">
        <v>6416</v>
      </c>
      <c r="D3468" s="11" t="s">
        <v>6416</v>
      </c>
      <c r="E3468" s="11" t="str">
        <f t="shared" si="54"/>
        <v>1BS. CL. 1</v>
      </c>
      <c r="F3468" s="59" t="s">
        <v>6416</v>
      </c>
      <c r="G3468" s="11" t="s">
        <v>5579</v>
      </c>
      <c r="H3468" s="32">
        <v>2</v>
      </c>
      <c r="I3468" s="39">
        <v>45738</v>
      </c>
      <c r="J3468" s="39">
        <v>45739</v>
      </c>
      <c r="K3468" s="48">
        <v>2339.64</v>
      </c>
    </row>
    <row r="3469" spans="1:11" x14ac:dyDescent="0.2">
      <c r="A3469" s="63" t="s">
        <v>5580</v>
      </c>
      <c r="B3469" s="63" t="s">
        <v>9501</v>
      </c>
      <c r="C3469" s="8" t="s">
        <v>6416</v>
      </c>
      <c r="D3469" s="8" t="s">
        <v>6416</v>
      </c>
      <c r="E3469" s="8" t="str">
        <f t="shared" si="54"/>
        <v>1BS. CL. 1</v>
      </c>
      <c r="F3469" s="59" t="s">
        <v>6416</v>
      </c>
      <c r="G3469" s="8" t="s">
        <v>5581</v>
      </c>
      <c r="H3469" s="23">
        <v>2</v>
      </c>
      <c r="I3469" s="35">
        <v>45740</v>
      </c>
      <c r="J3469" s="35">
        <v>45741</v>
      </c>
      <c r="K3469" s="42">
        <v>3089.06</v>
      </c>
    </row>
    <row r="3470" spans="1:11" x14ac:dyDescent="0.2">
      <c r="A3470" s="62" t="s">
        <v>5582</v>
      </c>
      <c r="B3470" s="62"/>
      <c r="C3470" s="7" t="s">
        <v>6833</v>
      </c>
      <c r="D3470" s="7" t="s">
        <v>6833</v>
      </c>
      <c r="E3470" s="7" t="str">
        <f t="shared" si="54"/>
        <v>Close-Out / Handing Over</v>
      </c>
      <c r="F3470" s="59" t="s">
        <v>5582</v>
      </c>
      <c r="G3470" s="7"/>
      <c r="H3470" s="20">
        <v>570</v>
      </c>
      <c r="I3470" s="21">
        <v>45295</v>
      </c>
      <c r="J3470" s="21">
        <v>45864</v>
      </c>
      <c r="K3470" s="22">
        <v>1739643.36</v>
      </c>
    </row>
    <row r="3471" spans="1:11" x14ac:dyDescent="0.2">
      <c r="A3471" s="64" t="s">
        <v>5583</v>
      </c>
      <c r="B3471" s="64"/>
      <c r="C3471" s="9" t="s">
        <v>6834</v>
      </c>
      <c r="D3471" s="9" t="s">
        <v>6834</v>
      </c>
      <c r="E3471" s="9" t="str">
        <f t="shared" si="54"/>
        <v>Testing &amp; Commissioning</v>
      </c>
      <c r="F3471" s="59" t="s">
        <v>5583</v>
      </c>
      <c r="G3471" s="9"/>
      <c r="H3471" s="26">
        <v>319</v>
      </c>
      <c r="I3471" s="27">
        <v>45295</v>
      </c>
      <c r="J3471" s="27">
        <v>45756</v>
      </c>
      <c r="K3471" s="28">
        <v>0</v>
      </c>
    </row>
    <row r="3472" spans="1:11" x14ac:dyDescent="0.2">
      <c r="A3472" s="65" t="s">
        <v>15</v>
      </c>
      <c r="B3472" s="65"/>
      <c r="C3472" s="10" t="s">
        <v>6643</v>
      </c>
      <c r="D3472" s="10" t="s">
        <v>6643</v>
      </c>
      <c r="E3472" s="10" t="str">
        <f t="shared" si="54"/>
        <v>The Mound</v>
      </c>
      <c r="F3472" s="59" t="s">
        <v>15</v>
      </c>
      <c r="G3472" s="10"/>
      <c r="H3472" s="29">
        <v>214</v>
      </c>
      <c r="I3472" s="30">
        <v>45334</v>
      </c>
      <c r="J3472" s="30">
        <v>45642</v>
      </c>
      <c r="K3472" s="31">
        <v>0</v>
      </c>
    </row>
    <row r="3473" spans="1:11" x14ac:dyDescent="0.2">
      <c r="A3473" s="67" t="s">
        <v>62</v>
      </c>
      <c r="B3473" s="67"/>
      <c r="C3473" s="12" t="s">
        <v>6649</v>
      </c>
      <c r="D3473" s="12" t="s">
        <v>6649</v>
      </c>
      <c r="E3473" s="12" t="str">
        <f t="shared" si="54"/>
        <v>Level 1</v>
      </c>
      <c r="F3473" s="59" t="s">
        <v>62</v>
      </c>
      <c r="G3473" s="12"/>
      <c r="H3473" s="36">
        <v>7</v>
      </c>
      <c r="I3473" s="37">
        <v>45623</v>
      </c>
      <c r="J3473" s="37">
        <v>45631</v>
      </c>
      <c r="K3473" s="38">
        <v>0</v>
      </c>
    </row>
    <row r="3474" spans="1:11" x14ac:dyDescent="0.2">
      <c r="A3474" s="68" t="s">
        <v>5584</v>
      </c>
      <c r="B3474" s="68"/>
      <c r="C3474" s="2" t="s">
        <v>6680</v>
      </c>
      <c r="D3474" s="2" t="s">
        <v>6680</v>
      </c>
      <c r="E3474" s="2" t="str">
        <f t="shared" si="54"/>
        <v>Zone M3</v>
      </c>
      <c r="F3474" s="59" t="s">
        <v>5584</v>
      </c>
      <c r="G3474" s="2"/>
      <c r="H3474" s="43">
        <v>7</v>
      </c>
      <c r="I3474" s="44">
        <v>45623</v>
      </c>
      <c r="J3474" s="44">
        <v>45631</v>
      </c>
      <c r="K3474" s="45">
        <v>0</v>
      </c>
    </row>
    <row r="3475" spans="1:11" x14ac:dyDescent="0.2">
      <c r="A3475" s="63" t="s">
        <v>5585</v>
      </c>
      <c r="B3475" s="63" t="s">
        <v>9502</v>
      </c>
      <c r="C3475" s="8" t="s">
        <v>6416</v>
      </c>
      <c r="D3475" s="8" t="s">
        <v>6416</v>
      </c>
      <c r="E3475" s="8" t="str">
        <f t="shared" si="54"/>
        <v>Zone M3</v>
      </c>
      <c r="F3475" s="59" t="s">
        <v>6416</v>
      </c>
      <c r="G3475" s="8" t="s">
        <v>5586</v>
      </c>
      <c r="H3475" s="23">
        <v>7</v>
      </c>
      <c r="I3475" s="35">
        <v>45623</v>
      </c>
      <c r="J3475" s="35">
        <v>45631</v>
      </c>
      <c r="K3475" s="25">
        <v>0</v>
      </c>
    </row>
    <row r="3476" spans="1:11" x14ac:dyDescent="0.2">
      <c r="A3476" s="67" t="s">
        <v>65</v>
      </c>
      <c r="B3476" s="67"/>
      <c r="C3476" s="12" t="s">
        <v>6650</v>
      </c>
      <c r="D3476" s="12" t="s">
        <v>6650</v>
      </c>
      <c r="E3476" s="12" t="str">
        <f t="shared" si="54"/>
        <v>Level 2</v>
      </c>
      <c r="F3476" s="59" t="s">
        <v>65</v>
      </c>
      <c r="G3476" s="12"/>
      <c r="H3476" s="36">
        <v>48</v>
      </c>
      <c r="I3476" s="37">
        <v>45334</v>
      </c>
      <c r="J3476" s="37">
        <v>45404</v>
      </c>
      <c r="K3476" s="38">
        <v>0</v>
      </c>
    </row>
    <row r="3477" spans="1:11" x14ac:dyDescent="0.2">
      <c r="A3477" s="68" t="s">
        <v>5587</v>
      </c>
      <c r="B3477" s="68"/>
      <c r="C3477" s="2" t="s">
        <v>6679</v>
      </c>
      <c r="D3477" s="2" t="s">
        <v>6679</v>
      </c>
      <c r="E3477" s="2" t="str">
        <f t="shared" si="54"/>
        <v>Zone M1</v>
      </c>
      <c r="F3477" s="59" t="s">
        <v>5587</v>
      </c>
      <c r="G3477" s="2"/>
      <c r="H3477" s="43">
        <v>16</v>
      </c>
      <c r="I3477" s="44">
        <v>45335</v>
      </c>
      <c r="J3477" s="44">
        <v>45357</v>
      </c>
      <c r="K3477" s="45">
        <v>0</v>
      </c>
    </row>
    <row r="3478" spans="1:11" x14ac:dyDescent="0.2">
      <c r="A3478" s="66" t="s">
        <v>5588</v>
      </c>
      <c r="B3478" s="66" t="s">
        <v>9503</v>
      </c>
      <c r="C3478" s="11" t="s">
        <v>6416</v>
      </c>
      <c r="D3478" s="11" t="s">
        <v>6416</v>
      </c>
      <c r="E3478" s="11" t="str">
        <f t="shared" si="54"/>
        <v>Zone M1</v>
      </c>
      <c r="F3478" s="59" t="s">
        <v>6416</v>
      </c>
      <c r="G3478" s="11" t="s">
        <v>5589</v>
      </c>
      <c r="H3478" s="32">
        <v>7</v>
      </c>
      <c r="I3478" s="39">
        <v>45335</v>
      </c>
      <c r="J3478" s="39">
        <v>45343</v>
      </c>
      <c r="K3478" s="34">
        <v>0</v>
      </c>
    </row>
    <row r="3479" spans="1:11" x14ac:dyDescent="0.2">
      <c r="A3479" s="63" t="s">
        <v>5590</v>
      </c>
      <c r="B3479" s="63" t="s">
        <v>9504</v>
      </c>
      <c r="C3479" s="8" t="s">
        <v>6416</v>
      </c>
      <c r="D3479" s="8" t="s">
        <v>6416</v>
      </c>
      <c r="E3479" s="8" t="str">
        <f t="shared" si="54"/>
        <v>Zone M1</v>
      </c>
      <c r="F3479" s="59" t="s">
        <v>6416</v>
      </c>
      <c r="G3479" s="8" t="s">
        <v>5591</v>
      </c>
      <c r="H3479" s="23">
        <v>7</v>
      </c>
      <c r="I3479" s="35">
        <v>45349</v>
      </c>
      <c r="J3479" s="35">
        <v>45357</v>
      </c>
      <c r="K3479" s="25">
        <v>0</v>
      </c>
    </row>
    <row r="3480" spans="1:11" x14ac:dyDescent="0.2">
      <c r="A3480" s="68" t="s">
        <v>5592</v>
      </c>
      <c r="B3480" s="68"/>
      <c r="C3480" s="2" t="s">
        <v>6685</v>
      </c>
      <c r="D3480" s="2" t="s">
        <v>6685</v>
      </c>
      <c r="E3480" s="2" t="str">
        <f t="shared" si="54"/>
        <v>Zone M2</v>
      </c>
      <c r="F3480" s="59" t="s">
        <v>5592</v>
      </c>
      <c r="G3480" s="2"/>
      <c r="H3480" s="43">
        <v>22</v>
      </c>
      <c r="I3480" s="44">
        <v>45371</v>
      </c>
      <c r="J3480" s="44">
        <v>45404</v>
      </c>
      <c r="K3480" s="45">
        <v>0</v>
      </c>
    </row>
    <row r="3481" spans="1:11" x14ac:dyDescent="0.2">
      <c r="A3481" s="66" t="s">
        <v>5593</v>
      </c>
      <c r="B3481" s="66" t="s">
        <v>9505</v>
      </c>
      <c r="C3481" s="11" t="s">
        <v>6416</v>
      </c>
      <c r="D3481" s="11" t="s">
        <v>6416</v>
      </c>
      <c r="E3481" s="11" t="str">
        <f t="shared" si="54"/>
        <v>Zone M2</v>
      </c>
      <c r="F3481" s="59" t="s">
        <v>6416</v>
      </c>
      <c r="G3481" s="11" t="s">
        <v>5594</v>
      </c>
      <c r="H3481" s="32">
        <v>7</v>
      </c>
      <c r="I3481" s="39">
        <v>45371</v>
      </c>
      <c r="J3481" s="39">
        <v>45379</v>
      </c>
      <c r="K3481" s="34">
        <v>0</v>
      </c>
    </row>
    <row r="3482" spans="1:11" x14ac:dyDescent="0.2">
      <c r="A3482" s="66" t="s">
        <v>5595</v>
      </c>
      <c r="B3482" s="66" t="s">
        <v>9506</v>
      </c>
      <c r="C3482" s="11" t="s">
        <v>6416</v>
      </c>
      <c r="D3482" s="11" t="s">
        <v>6416</v>
      </c>
      <c r="E3482" s="11" t="str">
        <f t="shared" si="54"/>
        <v>Zone M2</v>
      </c>
      <c r="F3482" s="59" t="s">
        <v>6416</v>
      </c>
      <c r="G3482" s="11" t="s">
        <v>5596</v>
      </c>
      <c r="H3482" s="32">
        <v>7</v>
      </c>
      <c r="I3482" s="39">
        <v>45378</v>
      </c>
      <c r="J3482" s="39">
        <v>45386</v>
      </c>
      <c r="K3482" s="34">
        <v>0</v>
      </c>
    </row>
    <row r="3483" spans="1:11" x14ac:dyDescent="0.2">
      <c r="A3483" s="66" t="s">
        <v>5597</v>
      </c>
      <c r="B3483" s="66" t="s">
        <v>9507</v>
      </c>
      <c r="C3483" s="11" t="s">
        <v>6416</v>
      </c>
      <c r="D3483" s="11" t="s">
        <v>6416</v>
      </c>
      <c r="E3483" s="11" t="str">
        <f t="shared" si="54"/>
        <v>Zone M2</v>
      </c>
      <c r="F3483" s="59" t="s">
        <v>6416</v>
      </c>
      <c r="G3483" s="11" t="s">
        <v>5598</v>
      </c>
      <c r="H3483" s="32">
        <v>7</v>
      </c>
      <c r="I3483" s="39">
        <v>45389</v>
      </c>
      <c r="J3483" s="39">
        <v>45399</v>
      </c>
      <c r="K3483" s="34">
        <v>0</v>
      </c>
    </row>
    <row r="3484" spans="1:11" x14ac:dyDescent="0.2">
      <c r="A3484" s="63" t="s">
        <v>5599</v>
      </c>
      <c r="B3484" s="63" t="s">
        <v>9508</v>
      </c>
      <c r="C3484" s="8" t="s">
        <v>6416</v>
      </c>
      <c r="D3484" s="8" t="s">
        <v>6416</v>
      </c>
      <c r="E3484" s="8" t="str">
        <f t="shared" si="54"/>
        <v>Zone M2</v>
      </c>
      <c r="F3484" s="59" t="s">
        <v>6416</v>
      </c>
      <c r="G3484" s="8" t="s">
        <v>5600</v>
      </c>
      <c r="H3484" s="23">
        <v>7</v>
      </c>
      <c r="I3484" s="35">
        <v>45396</v>
      </c>
      <c r="J3484" s="35">
        <v>45404</v>
      </c>
      <c r="K3484" s="25">
        <v>0</v>
      </c>
    </row>
    <row r="3485" spans="1:11" x14ac:dyDescent="0.2">
      <c r="A3485" s="68" t="s">
        <v>5584</v>
      </c>
      <c r="B3485" s="68"/>
      <c r="C3485" s="2" t="s">
        <v>6680</v>
      </c>
      <c r="D3485" s="2" t="s">
        <v>6680</v>
      </c>
      <c r="E3485" s="2" t="str">
        <f t="shared" si="54"/>
        <v>Zone M3</v>
      </c>
      <c r="F3485" s="59" t="s">
        <v>5584</v>
      </c>
      <c r="G3485" s="2"/>
      <c r="H3485" s="43">
        <v>27</v>
      </c>
      <c r="I3485" s="44">
        <v>45334</v>
      </c>
      <c r="J3485" s="44">
        <v>45371</v>
      </c>
      <c r="K3485" s="45">
        <v>0</v>
      </c>
    </row>
    <row r="3486" spans="1:11" x14ac:dyDescent="0.2">
      <c r="A3486" s="66" t="s">
        <v>5601</v>
      </c>
      <c r="B3486" s="66" t="s">
        <v>9509</v>
      </c>
      <c r="C3486" s="11" t="s">
        <v>6416</v>
      </c>
      <c r="D3486" s="11" t="s">
        <v>6416</v>
      </c>
      <c r="E3486" s="11" t="str">
        <f t="shared" si="54"/>
        <v>Zone M3</v>
      </c>
      <c r="F3486" s="59" t="s">
        <v>6416</v>
      </c>
      <c r="G3486" s="11" t="s">
        <v>5602</v>
      </c>
      <c r="H3486" s="32">
        <v>7</v>
      </c>
      <c r="I3486" s="39">
        <v>45334</v>
      </c>
      <c r="J3486" s="39">
        <v>45342</v>
      </c>
      <c r="K3486" s="34">
        <v>0</v>
      </c>
    </row>
    <row r="3487" spans="1:11" x14ac:dyDescent="0.2">
      <c r="A3487" s="66" t="s">
        <v>5603</v>
      </c>
      <c r="B3487" s="66" t="s">
        <v>9510</v>
      </c>
      <c r="C3487" s="11" t="s">
        <v>6416</v>
      </c>
      <c r="D3487" s="11" t="s">
        <v>6416</v>
      </c>
      <c r="E3487" s="11" t="str">
        <f t="shared" si="54"/>
        <v>Zone M3</v>
      </c>
      <c r="F3487" s="59" t="s">
        <v>6416</v>
      </c>
      <c r="G3487" s="11" t="s">
        <v>5604</v>
      </c>
      <c r="H3487" s="32">
        <v>7</v>
      </c>
      <c r="I3487" s="39">
        <v>45350</v>
      </c>
      <c r="J3487" s="39">
        <v>45358</v>
      </c>
      <c r="K3487" s="34">
        <v>0</v>
      </c>
    </row>
    <row r="3488" spans="1:11" x14ac:dyDescent="0.2">
      <c r="A3488" s="63" t="s">
        <v>5605</v>
      </c>
      <c r="B3488" s="63" t="s">
        <v>9511</v>
      </c>
      <c r="C3488" s="8" t="s">
        <v>6416</v>
      </c>
      <c r="D3488" s="8" t="s">
        <v>6416</v>
      </c>
      <c r="E3488" s="8" t="str">
        <f t="shared" si="54"/>
        <v>Zone M3</v>
      </c>
      <c r="F3488" s="59" t="s">
        <v>6416</v>
      </c>
      <c r="G3488" s="8" t="s">
        <v>5606</v>
      </c>
      <c r="H3488" s="23">
        <v>7</v>
      </c>
      <c r="I3488" s="35">
        <v>45363</v>
      </c>
      <c r="J3488" s="35">
        <v>45371</v>
      </c>
      <c r="K3488" s="25">
        <v>0</v>
      </c>
    </row>
    <row r="3489" spans="1:11" x14ac:dyDescent="0.2">
      <c r="A3489" s="68" t="s">
        <v>5607</v>
      </c>
      <c r="B3489" s="68"/>
      <c r="C3489" s="2" t="s">
        <v>6686</v>
      </c>
      <c r="D3489" s="2" t="s">
        <v>6686</v>
      </c>
      <c r="E3489" s="2" t="str">
        <f t="shared" si="54"/>
        <v>Zone M4</v>
      </c>
      <c r="F3489" s="59" t="s">
        <v>5607</v>
      </c>
      <c r="G3489" s="2"/>
      <c r="H3489" s="43">
        <v>33</v>
      </c>
      <c r="I3489" s="44">
        <v>45356</v>
      </c>
      <c r="J3489" s="44">
        <v>45404</v>
      </c>
      <c r="K3489" s="45">
        <v>0</v>
      </c>
    </row>
    <row r="3490" spans="1:11" x14ac:dyDescent="0.2">
      <c r="A3490" s="66" t="s">
        <v>5608</v>
      </c>
      <c r="B3490" s="66" t="s">
        <v>9512</v>
      </c>
      <c r="C3490" s="11" t="s">
        <v>6416</v>
      </c>
      <c r="D3490" s="11" t="s">
        <v>6416</v>
      </c>
      <c r="E3490" s="11" t="str">
        <f t="shared" si="54"/>
        <v>Zone M4</v>
      </c>
      <c r="F3490" s="59" t="s">
        <v>6416</v>
      </c>
      <c r="G3490" s="11" t="s">
        <v>5609</v>
      </c>
      <c r="H3490" s="32">
        <v>7</v>
      </c>
      <c r="I3490" s="39">
        <v>45356</v>
      </c>
      <c r="J3490" s="39">
        <v>45364</v>
      </c>
      <c r="K3490" s="34">
        <v>0</v>
      </c>
    </row>
    <row r="3491" spans="1:11" x14ac:dyDescent="0.2">
      <c r="A3491" s="66" t="s">
        <v>5610</v>
      </c>
      <c r="B3491" s="66" t="s">
        <v>9513</v>
      </c>
      <c r="C3491" s="11" t="s">
        <v>6416</v>
      </c>
      <c r="D3491" s="11" t="s">
        <v>6416</v>
      </c>
      <c r="E3491" s="11" t="str">
        <f t="shared" si="54"/>
        <v>Zone M4</v>
      </c>
      <c r="F3491" s="59" t="s">
        <v>6416</v>
      </c>
      <c r="G3491" s="11" t="s">
        <v>5611</v>
      </c>
      <c r="H3491" s="32">
        <v>7</v>
      </c>
      <c r="I3491" s="39">
        <v>45368</v>
      </c>
      <c r="J3491" s="39">
        <v>45376</v>
      </c>
      <c r="K3491" s="34">
        <v>0</v>
      </c>
    </row>
    <row r="3492" spans="1:11" x14ac:dyDescent="0.2">
      <c r="A3492" s="66" t="s">
        <v>5612</v>
      </c>
      <c r="B3492" s="66" t="s">
        <v>9514</v>
      </c>
      <c r="C3492" s="11" t="s">
        <v>6416</v>
      </c>
      <c r="D3492" s="11" t="s">
        <v>6416</v>
      </c>
      <c r="E3492" s="11" t="str">
        <f t="shared" si="54"/>
        <v>Zone M4</v>
      </c>
      <c r="F3492" s="59" t="s">
        <v>6416</v>
      </c>
      <c r="G3492" s="11" t="s">
        <v>5613</v>
      </c>
      <c r="H3492" s="32">
        <v>7</v>
      </c>
      <c r="I3492" s="39">
        <v>45378</v>
      </c>
      <c r="J3492" s="39">
        <v>45386</v>
      </c>
      <c r="K3492" s="34">
        <v>0</v>
      </c>
    </row>
    <row r="3493" spans="1:11" x14ac:dyDescent="0.2">
      <c r="A3493" s="66" t="s">
        <v>5614</v>
      </c>
      <c r="B3493" s="66" t="s">
        <v>9515</v>
      </c>
      <c r="C3493" s="11" t="s">
        <v>6416</v>
      </c>
      <c r="D3493" s="11" t="s">
        <v>6416</v>
      </c>
      <c r="E3493" s="11" t="str">
        <f t="shared" si="54"/>
        <v>Zone M4</v>
      </c>
      <c r="F3493" s="59" t="s">
        <v>6416</v>
      </c>
      <c r="G3493" s="11" t="s">
        <v>5615</v>
      </c>
      <c r="H3493" s="32">
        <v>7</v>
      </c>
      <c r="I3493" s="39">
        <v>45379</v>
      </c>
      <c r="J3493" s="39">
        <v>45389</v>
      </c>
      <c r="K3493" s="34">
        <v>0</v>
      </c>
    </row>
    <row r="3494" spans="1:11" x14ac:dyDescent="0.2">
      <c r="A3494" s="66" t="s">
        <v>5616</v>
      </c>
      <c r="B3494" s="66" t="s">
        <v>9516</v>
      </c>
      <c r="C3494" s="11" t="s">
        <v>6416</v>
      </c>
      <c r="D3494" s="11" t="s">
        <v>6416</v>
      </c>
      <c r="E3494" s="11" t="str">
        <f t="shared" si="54"/>
        <v>Zone M4</v>
      </c>
      <c r="F3494" s="59" t="s">
        <v>6416</v>
      </c>
      <c r="G3494" s="11" t="s">
        <v>5617</v>
      </c>
      <c r="H3494" s="32">
        <v>7</v>
      </c>
      <c r="I3494" s="39">
        <v>45396</v>
      </c>
      <c r="J3494" s="39">
        <v>45404</v>
      </c>
      <c r="K3494" s="34">
        <v>0</v>
      </c>
    </row>
    <row r="3495" spans="1:11" x14ac:dyDescent="0.2">
      <c r="A3495" s="63" t="s">
        <v>5618</v>
      </c>
      <c r="B3495" s="63" t="s">
        <v>9517</v>
      </c>
      <c r="C3495" s="8" t="s">
        <v>6416</v>
      </c>
      <c r="D3495" s="8" t="s">
        <v>6416</v>
      </c>
      <c r="E3495" s="8" t="str">
        <f t="shared" si="54"/>
        <v>Zone M4</v>
      </c>
      <c r="F3495" s="59" t="s">
        <v>6416</v>
      </c>
      <c r="G3495" s="8" t="s">
        <v>5619</v>
      </c>
      <c r="H3495" s="23">
        <v>7</v>
      </c>
      <c r="I3495" s="35">
        <v>45396</v>
      </c>
      <c r="J3495" s="35">
        <v>45404</v>
      </c>
      <c r="K3495" s="25">
        <v>0</v>
      </c>
    </row>
    <row r="3496" spans="1:11" x14ac:dyDescent="0.2">
      <c r="A3496" s="67" t="s">
        <v>74</v>
      </c>
      <c r="B3496" s="67"/>
      <c r="C3496" s="12" t="s">
        <v>6651</v>
      </c>
      <c r="D3496" s="12" t="s">
        <v>6651</v>
      </c>
      <c r="E3496" s="12" t="str">
        <f t="shared" si="54"/>
        <v>Level 3</v>
      </c>
      <c r="F3496" s="59" t="s">
        <v>74</v>
      </c>
      <c r="G3496" s="12"/>
      <c r="H3496" s="36">
        <v>58</v>
      </c>
      <c r="I3496" s="37">
        <v>45370</v>
      </c>
      <c r="J3496" s="37">
        <v>45453</v>
      </c>
      <c r="K3496" s="38">
        <v>0</v>
      </c>
    </row>
    <row r="3497" spans="1:11" x14ac:dyDescent="0.2">
      <c r="A3497" s="68" t="s">
        <v>5587</v>
      </c>
      <c r="B3497" s="68"/>
      <c r="C3497" s="2" t="s">
        <v>6679</v>
      </c>
      <c r="D3497" s="2" t="s">
        <v>6679</v>
      </c>
      <c r="E3497" s="2" t="str">
        <f t="shared" si="54"/>
        <v>Zone M1</v>
      </c>
      <c r="F3497" s="59" t="s">
        <v>5587</v>
      </c>
      <c r="G3497" s="2"/>
      <c r="H3497" s="43">
        <v>28</v>
      </c>
      <c r="I3497" s="44">
        <v>45370</v>
      </c>
      <c r="J3497" s="44">
        <v>45411</v>
      </c>
      <c r="K3497" s="45">
        <v>0</v>
      </c>
    </row>
    <row r="3498" spans="1:11" x14ac:dyDescent="0.2">
      <c r="A3498" s="66" t="s">
        <v>5620</v>
      </c>
      <c r="B3498" s="66" t="s">
        <v>9518</v>
      </c>
      <c r="C3498" s="11" t="s">
        <v>6416</v>
      </c>
      <c r="D3498" s="11" t="s">
        <v>6416</v>
      </c>
      <c r="E3498" s="11" t="str">
        <f t="shared" si="54"/>
        <v>Zone M1</v>
      </c>
      <c r="F3498" s="59" t="s">
        <v>6416</v>
      </c>
      <c r="G3498" s="11" t="s">
        <v>5621</v>
      </c>
      <c r="H3498" s="32">
        <v>7</v>
      </c>
      <c r="I3498" s="39">
        <v>45370</v>
      </c>
      <c r="J3498" s="39">
        <v>45378</v>
      </c>
      <c r="K3498" s="34">
        <v>0</v>
      </c>
    </row>
    <row r="3499" spans="1:11" x14ac:dyDescent="0.2">
      <c r="A3499" s="63" t="s">
        <v>5622</v>
      </c>
      <c r="B3499" s="63" t="s">
        <v>9519</v>
      </c>
      <c r="C3499" s="8" t="s">
        <v>6416</v>
      </c>
      <c r="D3499" s="8" t="s">
        <v>6416</v>
      </c>
      <c r="E3499" s="8" t="str">
        <f t="shared" si="54"/>
        <v>Zone M1</v>
      </c>
      <c r="F3499" s="59" t="s">
        <v>6416</v>
      </c>
      <c r="G3499" s="8" t="s">
        <v>5623</v>
      </c>
      <c r="H3499" s="23">
        <v>7</v>
      </c>
      <c r="I3499" s="35">
        <v>45403</v>
      </c>
      <c r="J3499" s="35">
        <v>45411</v>
      </c>
      <c r="K3499" s="25">
        <v>0</v>
      </c>
    </row>
    <row r="3500" spans="1:11" x14ac:dyDescent="0.2">
      <c r="A3500" s="68" t="s">
        <v>5592</v>
      </c>
      <c r="B3500" s="68"/>
      <c r="C3500" s="2" t="s">
        <v>6685</v>
      </c>
      <c r="D3500" s="2" t="s">
        <v>6685</v>
      </c>
      <c r="E3500" s="2" t="str">
        <f t="shared" si="54"/>
        <v>Zone M2</v>
      </c>
      <c r="F3500" s="59" t="s">
        <v>5592</v>
      </c>
      <c r="G3500" s="2"/>
      <c r="H3500" s="43">
        <v>27</v>
      </c>
      <c r="I3500" s="44">
        <v>45396</v>
      </c>
      <c r="J3500" s="44">
        <v>45432</v>
      </c>
      <c r="K3500" s="45">
        <v>0</v>
      </c>
    </row>
    <row r="3501" spans="1:11" x14ac:dyDescent="0.2">
      <c r="A3501" s="66" t="s">
        <v>5624</v>
      </c>
      <c r="B3501" s="66" t="s">
        <v>9520</v>
      </c>
      <c r="C3501" s="11" t="s">
        <v>6416</v>
      </c>
      <c r="D3501" s="11" t="s">
        <v>6416</v>
      </c>
      <c r="E3501" s="11" t="str">
        <f t="shared" si="54"/>
        <v>Zone M2</v>
      </c>
      <c r="F3501" s="59" t="s">
        <v>6416</v>
      </c>
      <c r="G3501" s="11" t="s">
        <v>5625</v>
      </c>
      <c r="H3501" s="32">
        <v>7</v>
      </c>
      <c r="I3501" s="39">
        <v>45396</v>
      </c>
      <c r="J3501" s="39">
        <v>45404</v>
      </c>
      <c r="K3501" s="34">
        <v>0</v>
      </c>
    </row>
    <row r="3502" spans="1:11" x14ac:dyDescent="0.2">
      <c r="A3502" s="66" t="s">
        <v>5626</v>
      </c>
      <c r="B3502" s="66" t="s">
        <v>9521</v>
      </c>
      <c r="C3502" s="11" t="s">
        <v>6416</v>
      </c>
      <c r="D3502" s="11" t="s">
        <v>6416</v>
      </c>
      <c r="E3502" s="11" t="str">
        <f t="shared" si="54"/>
        <v>Zone M2</v>
      </c>
      <c r="F3502" s="59" t="s">
        <v>6416</v>
      </c>
      <c r="G3502" s="11" t="s">
        <v>5627</v>
      </c>
      <c r="H3502" s="32">
        <v>7</v>
      </c>
      <c r="I3502" s="39">
        <v>45419</v>
      </c>
      <c r="J3502" s="39">
        <v>45427</v>
      </c>
      <c r="K3502" s="34">
        <v>0</v>
      </c>
    </row>
    <row r="3503" spans="1:11" x14ac:dyDescent="0.2">
      <c r="A3503" s="63" t="s">
        <v>5628</v>
      </c>
      <c r="B3503" s="63" t="s">
        <v>9522</v>
      </c>
      <c r="C3503" s="8" t="s">
        <v>6416</v>
      </c>
      <c r="D3503" s="8" t="s">
        <v>6416</v>
      </c>
      <c r="E3503" s="8" t="str">
        <f t="shared" si="54"/>
        <v>Zone M2</v>
      </c>
      <c r="F3503" s="59" t="s">
        <v>6416</v>
      </c>
      <c r="G3503" s="8" t="s">
        <v>5629</v>
      </c>
      <c r="H3503" s="23">
        <v>7</v>
      </c>
      <c r="I3503" s="35">
        <v>45424</v>
      </c>
      <c r="J3503" s="35">
        <v>45432</v>
      </c>
      <c r="K3503" s="25">
        <v>0</v>
      </c>
    </row>
    <row r="3504" spans="1:11" x14ac:dyDescent="0.2">
      <c r="A3504" s="68" t="s">
        <v>5584</v>
      </c>
      <c r="B3504" s="68"/>
      <c r="C3504" s="2" t="s">
        <v>6680</v>
      </c>
      <c r="D3504" s="2" t="s">
        <v>6680</v>
      </c>
      <c r="E3504" s="2" t="str">
        <f t="shared" si="54"/>
        <v>Zone M3</v>
      </c>
      <c r="F3504" s="59" t="s">
        <v>5584</v>
      </c>
      <c r="G3504" s="2"/>
      <c r="H3504" s="43">
        <v>35</v>
      </c>
      <c r="I3504" s="44">
        <v>45376</v>
      </c>
      <c r="J3504" s="44">
        <v>45426</v>
      </c>
      <c r="K3504" s="45">
        <v>0</v>
      </c>
    </row>
    <row r="3505" spans="1:11" x14ac:dyDescent="0.2">
      <c r="A3505" s="66" t="s">
        <v>5630</v>
      </c>
      <c r="B3505" s="66" t="s">
        <v>9523</v>
      </c>
      <c r="C3505" s="11" t="s">
        <v>6416</v>
      </c>
      <c r="D3505" s="11" t="s">
        <v>6416</v>
      </c>
      <c r="E3505" s="11" t="str">
        <f t="shared" si="54"/>
        <v>Zone M3</v>
      </c>
      <c r="F3505" s="59" t="s">
        <v>6416</v>
      </c>
      <c r="G3505" s="11" t="s">
        <v>5631</v>
      </c>
      <c r="H3505" s="32">
        <v>7</v>
      </c>
      <c r="I3505" s="39">
        <v>45376</v>
      </c>
      <c r="J3505" s="39">
        <v>45384</v>
      </c>
      <c r="K3505" s="34">
        <v>0</v>
      </c>
    </row>
    <row r="3506" spans="1:11" x14ac:dyDescent="0.2">
      <c r="A3506" s="66" t="s">
        <v>5632</v>
      </c>
      <c r="B3506" s="66" t="s">
        <v>9524</v>
      </c>
      <c r="C3506" s="11" t="s">
        <v>6416</v>
      </c>
      <c r="D3506" s="11" t="s">
        <v>6416</v>
      </c>
      <c r="E3506" s="11" t="str">
        <f t="shared" si="54"/>
        <v>Zone M3</v>
      </c>
      <c r="F3506" s="59" t="s">
        <v>6416</v>
      </c>
      <c r="G3506" s="11" t="s">
        <v>5633</v>
      </c>
      <c r="H3506" s="32">
        <v>7</v>
      </c>
      <c r="I3506" s="39">
        <v>45396</v>
      </c>
      <c r="J3506" s="39">
        <v>45404</v>
      </c>
      <c r="K3506" s="34">
        <v>0</v>
      </c>
    </row>
    <row r="3507" spans="1:11" x14ac:dyDescent="0.2">
      <c r="A3507" s="63" t="s">
        <v>5634</v>
      </c>
      <c r="B3507" s="63" t="s">
        <v>9525</v>
      </c>
      <c r="C3507" s="8" t="s">
        <v>6416</v>
      </c>
      <c r="D3507" s="8" t="s">
        <v>6416</v>
      </c>
      <c r="E3507" s="8" t="str">
        <f t="shared" si="54"/>
        <v>Zone M3</v>
      </c>
      <c r="F3507" s="59" t="s">
        <v>6416</v>
      </c>
      <c r="G3507" s="8" t="s">
        <v>5635</v>
      </c>
      <c r="H3507" s="23">
        <v>7</v>
      </c>
      <c r="I3507" s="35">
        <v>45418</v>
      </c>
      <c r="J3507" s="35">
        <v>45426</v>
      </c>
      <c r="K3507" s="25">
        <v>0</v>
      </c>
    </row>
    <row r="3508" spans="1:11" x14ac:dyDescent="0.2">
      <c r="A3508" s="68" t="s">
        <v>5607</v>
      </c>
      <c r="B3508" s="68"/>
      <c r="C3508" s="2" t="s">
        <v>6686</v>
      </c>
      <c r="D3508" s="2" t="s">
        <v>6686</v>
      </c>
      <c r="E3508" s="2" t="str">
        <f t="shared" si="54"/>
        <v>Zone M4</v>
      </c>
      <c r="F3508" s="59" t="s">
        <v>5607</v>
      </c>
      <c r="G3508" s="2"/>
      <c r="H3508" s="43">
        <v>37</v>
      </c>
      <c r="I3508" s="44">
        <v>45403</v>
      </c>
      <c r="J3508" s="44">
        <v>45453</v>
      </c>
      <c r="K3508" s="45">
        <v>0</v>
      </c>
    </row>
    <row r="3509" spans="1:11" x14ac:dyDescent="0.2">
      <c r="A3509" s="66" t="s">
        <v>5636</v>
      </c>
      <c r="B3509" s="66" t="s">
        <v>9526</v>
      </c>
      <c r="C3509" s="11" t="s">
        <v>6416</v>
      </c>
      <c r="D3509" s="11" t="s">
        <v>6416</v>
      </c>
      <c r="E3509" s="11" t="str">
        <f t="shared" si="54"/>
        <v>Zone M4</v>
      </c>
      <c r="F3509" s="59" t="s">
        <v>6416</v>
      </c>
      <c r="G3509" s="11" t="s">
        <v>5637</v>
      </c>
      <c r="H3509" s="32">
        <v>7</v>
      </c>
      <c r="I3509" s="39">
        <v>45403</v>
      </c>
      <c r="J3509" s="39">
        <v>45411</v>
      </c>
      <c r="K3509" s="34">
        <v>0</v>
      </c>
    </row>
    <row r="3510" spans="1:11" x14ac:dyDescent="0.2">
      <c r="A3510" s="66" t="s">
        <v>5638</v>
      </c>
      <c r="B3510" s="66" t="s">
        <v>9527</v>
      </c>
      <c r="C3510" s="11" t="s">
        <v>6416</v>
      </c>
      <c r="D3510" s="11" t="s">
        <v>6416</v>
      </c>
      <c r="E3510" s="11" t="str">
        <f t="shared" si="54"/>
        <v>Zone M4</v>
      </c>
      <c r="F3510" s="59" t="s">
        <v>6416</v>
      </c>
      <c r="G3510" s="11" t="s">
        <v>5639</v>
      </c>
      <c r="H3510" s="32">
        <v>7</v>
      </c>
      <c r="I3510" s="39">
        <v>45420</v>
      </c>
      <c r="J3510" s="39">
        <v>45428</v>
      </c>
      <c r="K3510" s="34">
        <v>0</v>
      </c>
    </row>
    <row r="3511" spans="1:11" x14ac:dyDescent="0.2">
      <c r="A3511" s="66" t="s">
        <v>5640</v>
      </c>
      <c r="B3511" s="66" t="s">
        <v>9528</v>
      </c>
      <c r="C3511" s="11" t="s">
        <v>6416</v>
      </c>
      <c r="D3511" s="11" t="s">
        <v>6416</v>
      </c>
      <c r="E3511" s="11" t="str">
        <f t="shared" si="54"/>
        <v>Zone M4</v>
      </c>
      <c r="F3511" s="59" t="s">
        <v>6416</v>
      </c>
      <c r="G3511" s="11" t="s">
        <v>5641</v>
      </c>
      <c r="H3511" s="32">
        <v>7</v>
      </c>
      <c r="I3511" s="39">
        <v>45431</v>
      </c>
      <c r="J3511" s="39">
        <v>45439</v>
      </c>
      <c r="K3511" s="34">
        <v>0</v>
      </c>
    </row>
    <row r="3512" spans="1:11" x14ac:dyDescent="0.2">
      <c r="A3512" s="66" t="s">
        <v>5642</v>
      </c>
      <c r="B3512" s="66" t="s">
        <v>9529</v>
      </c>
      <c r="C3512" s="11" t="s">
        <v>6416</v>
      </c>
      <c r="D3512" s="11" t="s">
        <v>6416</v>
      </c>
      <c r="E3512" s="11" t="str">
        <f t="shared" si="54"/>
        <v>Zone M4</v>
      </c>
      <c r="F3512" s="59" t="s">
        <v>6416</v>
      </c>
      <c r="G3512" s="11" t="s">
        <v>5643</v>
      </c>
      <c r="H3512" s="32">
        <v>4</v>
      </c>
      <c r="I3512" s="39">
        <v>45440</v>
      </c>
      <c r="J3512" s="39">
        <v>45445</v>
      </c>
      <c r="K3512" s="34">
        <v>0</v>
      </c>
    </row>
    <row r="3513" spans="1:11" x14ac:dyDescent="0.2">
      <c r="A3513" s="63" t="s">
        <v>5644</v>
      </c>
      <c r="B3513" s="63" t="s">
        <v>9530</v>
      </c>
      <c r="C3513" s="8" t="s">
        <v>6416</v>
      </c>
      <c r="D3513" s="8" t="s">
        <v>6416</v>
      </c>
      <c r="E3513" s="8" t="str">
        <f t="shared" si="54"/>
        <v>Zone M4</v>
      </c>
      <c r="F3513" s="59" t="s">
        <v>6416</v>
      </c>
      <c r="G3513" s="8" t="s">
        <v>5645</v>
      </c>
      <c r="H3513" s="23">
        <v>7</v>
      </c>
      <c r="I3513" s="35">
        <v>45445</v>
      </c>
      <c r="J3513" s="35">
        <v>45453</v>
      </c>
      <c r="K3513" s="25">
        <v>0</v>
      </c>
    </row>
    <row r="3514" spans="1:11" x14ac:dyDescent="0.2">
      <c r="A3514" s="67" t="s">
        <v>83</v>
      </c>
      <c r="B3514" s="67"/>
      <c r="C3514" s="12" t="s">
        <v>6652</v>
      </c>
      <c r="D3514" s="12" t="s">
        <v>6652</v>
      </c>
      <c r="E3514" s="12" t="str">
        <f t="shared" si="54"/>
        <v>Level 4</v>
      </c>
      <c r="F3514" s="59" t="s">
        <v>83</v>
      </c>
      <c r="G3514" s="12"/>
      <c r="H3514" s="36">
        <v>34</v>
      </c>
      <c r="I3514" s="37">
        <v>45410</v>
      </c>
      <c r="J3514" s="37">
        <v>45455</v>
      </c>
      <c r="K3514" s="38">
        <v>0</v>
      </c>
    </row>
    <row r="3515" spans="1:11" x14ac:dyDescent="0.2">
      <c r="A3515" s="68" t="s">
        <v>5587</v>
      </c>
      <c r="B3515" s="68"/>
      <c r="C3515" s="2" t="s">
        <v>6679</v>
      </c>
      <c r="D3515" s="2" t="s">
        <v>6679</v>
      </c>
      <c r="E3515" s="2" t="str">
        <f t="shared" si="54"/>
        <v>Zone M1</v>
      </c>
      <c r="F3515" s="59" t="s">
        <v>5587</v>
      </c>
      <c r="G3515" s="2"/>
      <c r="H3515" s="43">
        <v>7</v>
      </c>
      <c r="I3515" s="44">
        <v>45414</v>
      </c>
      <c r="J3515" s="44">
        <v>45424</v>
      </c>
      <c r="K3515" s="45">
        <v>0</v>
      </c>
    </row>
    <row r="3516" spans="1:11" x14ac:dyDescent="0.2">
      <c r="A3516" s="63" t="s">
        <v>5646</v>
      </c>
      <c r="B3516" s="63" t="s">
        <v>9531</v>
      </c>
      <c r="C3516" s="8" t="s">
        <v>6416</v>
      </c>
      <c r="D3516" s="8" t="s">
        <v>6416</v>
      </c>
      <c r="E3516" s="8" t="str">
        <f t="shared" si="54"/>
        <v>Zone M1</v>
      </c>
      <c r="F3516" s="59" t="s">
        <v>6416</v>
      </c>
      <c r="G3516" s="8" t="s">
        <v>5647</v>
      </c>
      <c r="H3516" s="23">
        <v>7</v>
      </c>
      <c r="I3516" s="35">
        <v>45414</v>
      </c>
      <c r="J3516" s="35">
        <v>45424</v>
      </c>
      <c r="K3516" s="25">
        <v>0</v>
      </c>
    </row>
    <row r="3517" spans="1:11" x14ac:dyDescent="0.2">
      <c r="A3517" s="68" t="s">
        <v>5592</v>
      </c>
      <c r="B3517" s="68"/>
      <c r="C3517" s="2" t="s">
        <v>6685</v>
      </c>
      <c r="D3517" s="2" t="s">
        <v>6685</v>
      </c>
      <c r="E3517" s="2" t="str">
        <f t="shared" si="54"/>
        <v>Zone M2</v>
      </c>
      <c r="F3517" s="59" t="s">
        <v>5592</v>
      </c>
      <c r="G3517" s="2"/>
      <c r="H3517" s="43">
        <v>20</v>
      </c>
      <c r="I3517" s="44">
        <v>45414</v>
      </c>
      <c r="J3517" s="44">
        <v>45441</v>
      </c>
      <c r="K3517" s="45">
        <v>0</v>
      </c>
    </row>
    <row r="3518" spans="1:11" x14ac:dyDescent="0.2">
      <c r="A3518" s="66" t="s">
        <v>5648</v>
      </c>
      <c r="B3518" s="66" t="s">
        <v>9532</v>
      </c>
      <c r="C3518" s="11" t="s">
        <v>6416</v>
      </c>
      <c r="D3518" s="11" t="s">
        <v>6416</v>
      </c>
      <c r="E3518" s="11" t="str">
        <f t="shared" si="54"/>
        <v>Zone M2</v>
      </c>
      <c r="F3518" s="59" t="s">
        <v>6416</v>
      </c>
      <c r="G3518" s="11" t="s">
        <v>5649</v>
      </c>
      <c r="H3518" s="32">
        <v>7</v>
      </c>
      <c r="I3518" s="39">
        <v>45414</v>
      </c>
      <c r="J3518" s="39">
        <v>45424</v>
      </c>
      <c r="K3518" s="34">
        <v>0</v>
      </c>
    </row>
    <row r="3519" spans="1:11" x14ac:dyDescent="0.2">
      <c r="A3519" s="63" t="s">
        <v>5650</v>
      </c>
      <c r="B3519" s="63" t="s">
        <v>9533</v>
      </c>
      <c r="C3519" s="8" t="s">
        <v>6416</v>
      </c>
      <c r="D3519" s="8" t="s">
        <v>6416</v>
      </c>
      <c r="E3519" s="8" t="str">
        <f t="shared" si="54"/>
        <v>Zone M2</v>
      </c>
      <c r="F3519" s="59" t="s">
        <v>6416</v>
      </c>
      <c r="G3519" s="8" t="s">
        <v>5651</v>
      </c>
      <c r="H3519" s="23">
        <v>7</v>
      </c>
      <c r="I3519" s="35">
        <v>45433</v>
      </c>
      <c r="J3519" s="35">
        <v>45441</v>
      </c>
      <c r="K3519" s="25">
        <v>0</v>
      </c>
    </row>
    <row r="3520" spans="1:11" x14ac:dyDescent="0.2">
      <c r="A3520" s="68" t="s">
        <v>5584</v>
      </c>
      <c r="B3520" s="68"/>
      <c r="C3520" s="2" t="s">
        <v>6680</v>
      </c>
      <c r="D3520" s="2" t="s">
        <v>6680</v>
      </c>
      <c r="E3520" s="2" t="str">
        <f t="shared" si="54"/>
        <v>Zone M3</v>
      </c>
      <c r="F3520" s="59" t="s">
        <v>5584</v>
      </c>
      <c r="G3520" s="2"/>
      <c r="H3520" s="43">
        <v>7</v>
      </c>
      <c r="I3520" s="44">
        <v>45424</v>
      </c>
      <c r="J3520" s="44">
        <v>45432</v>
      </c>
      <c r="K3520" s="45">
        <v>0</v>
      </c>
    </row>
    <row r="3521" spans="1:11" x14ac:dyDescent="0.2">
      <c r="A3521" s="63" t="s">
        <v>5652</v>
      </c>
      <c r="B3521" s="63" t="s">
        <v>9534</v>
      </c>
      <c r="C3521" s="8" t="s">
        <v>6416</v>
      </c>
      <c r="D3521" s="8" t="s">
        <v>6416</v>
      </c>
      <c r="E3521" s="8" t="str">
        <f t="shared" si="54"/>
        <v>Zone M3</v>
      </c>
      <c r="F3521" s="59" t="s">
        <v>6416</v>
      </c>
      <c r="G3521" s="8" t="s">
        <v>5653</v>
      </c>
      <c r="H3521" s="23">
        <v>7</v>
      </c>
      <c r="I3521" s="35">
        <v>45424</v>
      </c>
      <c r="J3521" s="35">
        <v>45432</v>
      </c>
      <c r="K3521" s="25">
        <v>0</v>
      </c>
    </row>
    <row r="3522" spans="1:11" x14ac:dyDescent="0.2">
      <c r="A3522" s="68" t="s">
        <v>5607</v>
      </c>
      <c r="B3522" s="68"/>
      <c r="C3522" s="2" t="s">
        <v>6686</v>
      </c>
      <c r="D3522" s="2" t="s">
        <v>6686</v>
      </c>
      <c r="E3522" s="2" t="str">
        <f t="shared" si="54"/>
        <v>Zone M4</v>
      </c>
      <c r="F3522" s="59" t="s">
        <v>5607</v>
      </c>
      <c r="G3522" s="2"/>
      <c r="H3522" s="43">
        <v>34</v>
      </c>
      <c r="I3522" s="44">
        <v>45410</v>
      </c>
      <c r="J3522" s="44">
        <v>45455</v>
      </c>
      <c r="K3522" s="45">
        <v>0</v>
      </c>
    </row>
    <row r="3523" spans="1:11" x14ac:dyDescent="0.2">
      <c r="A3523" s="66" t="s">
        <v>5654</v>
      </c>
      <c r="B3523" s="66" t="s">
        <v>9535</v>
      </c>
      <c r="C3523" s="11" t="s">
        <v>6416</v>
      </c>
      <c r="D3523" s="11" t="s">
        <v>6416</v>
      </c>
      <c r="E3523" s="11" t="str">
        <f t="shared" si="54"/>
        <v>Zone M4</v>
      </c>
      <c r="F3523" s="59" t="s">
        <v>6416</v>
      </c>
      <c r="G3523" s="11" t="s">
        <v>5655</v>
      </c>
      <c r="H3523" s="32">
        <v>7</v>
      </c>
      <c r="I3523" s="39">
        <v>45410</v>
      </c>
      <c r="J3523" s="39">
        <v>45418</v>
      </c>
      <c r="K3523" s="34">
        <v>0</v>
      </c>
    </row>
    <row r="3524" spans="1:11" x14ac:dyDescent="0.2">
      <c r="A3524" s="66" t="s">
        <v>5656</v>
      </c>
      <c r="B3524" s="66" t="s">
        <v>9536</v>
      </c>
      <c r="C3524" s="11" t="s">
        <v>6416</v>
      </c>
      <c r="D3524" s="11" t="s">
        <v>6416</v>
      </c>
      <c r="E3524" s="11" t="str">
        <f t="shared" si="54"/>
        <v>Zone M4</v>
      </c>
      <c r="F3524" s="59" t="s">
        <v>6416</v>
      </c>
      <c r="G3524" s="11" t="s">
        <v>5657</v>
      </c>
      <c r="H3524" s="32">
        <v>7</v>
      </c>
      <c r="I3524" s="39">
        <v>45428</v>
      </c>
      <c r="J3524" s="39">
        <v>45438</v>
      </c>
      <c r="K3524" s="34">
        <v>0</v>
      </c>
    </row>
    <row r="3525" spans="1:11" x14ac:dyDescent="0.2">
      <c r="A3525" s="63" t="s">
        <v>5658</v>
      </c>
      <c r="B3525" s="63" t="s">
        <v>9537</v>
      </c>
      <c r="C3525" s="8" t="s">
        <v>6416</v>
      </c>
      <c r="D3525" s="8" t="s">
        <v>6416</v>
      </c>
      <c r="E3525" s="8" t="str">
        <f t="shared" si="54"/>
        <v>Zone M4</v>
      </c>
      <c r="F3525" s="59" t="s">
        <v>6416</v>
      </c>
      <c r="G3525" s="8" t="s">
        <v>5659</v>
      </c>
      <c r="H3525" s="23">
        <v>7</v>
      </c>
      <c r="I3525" s="35">
        <v>45447</v>
      </c>
      <c r="J3525" s="35">
        <v>45455</v>
      </c>
      <c r="K3525" s="25">
        <v>0</v>
      </c>
    </row>
    <row r="3526" spans="1:11" x14ac:dyDescent="0.2">
      <c r="A3526" s="67" t="s">
        <v>92</v>
      </c>
      <c r="B3526" s="67"/>
      <c r="C3526" s="12" t="s">
        <v>6653</v>
      </c>
      <c r="D3526" s="12" t="s">
        <v>6653</v>
      </c>
      <c r="E3526" s="12" t="str">
        <f t="shared" si="54"/>
        <v>Level 5 &amp; 6</v>
      </c>
      <c r="F3526" s="59" t="s">
        <v>92</v>
      </c>
      <c r="G3526" s="12"/>
      <c r="H3526" s="36">
        <v>32</v>
      </c>
      <c r="I3526" s="37">
        <v>45599</v>
      </c>
      <c r="J3526" s="37">
        <v>45642</v>
      </c>
      <c r="K3526" s="38">
        <v>0</v>
      </c>
    </row>
    <row r="3527" spans="1:11" x14ac:dyDescent="0.2">
      <c r="A3527" s="68" t="s">
        <v>5592</v>
      </c>
      <c r="B3527" s="68"/>
      <c r="C3527" s="2" t="s">
        <v>6685</v>
      </c>
      <c r="D3527" s="2" t="s">
        <v>6685</v>
      </c>
      <c r="E3527" s="2" t="str">
        <f t="shared" ref="E3527:E3590" si="55">IF(C3527="",E3526,C3527)</f>
        <v>Zone M2</v>
      </c>
      <c r="F3527" s="59" t="s">
        <v>5592</v>
      </c>
      <c r="G3527" s="2"/>
      <c r="H3527" s="43">
        <v>7</v>
      </c>
      <c r="I3527" s="44">
        <v>45599</v>
      </c>
      <c r="J3527" s="44">
        <v>45607</v>
      </c>
      <c r="K3527" s="45">
        <v>0</v>
      </c>
    </row>
    <row r="3528" spans="1:11" x14ac:dyDescent="0.2">
      <c r="A3528" s="63" t="s">
        <v>5660</v>
      </c>
      <c r="B3528" s="63" t="s">
        <v>9538</v>
      </c>
      <c r="C3528" s="8" t="s">
        <v>6416</v>
      </c>
      <c r="D3528" s="8" t="s">
        <v>6416</v>
      </c>
      <c r="E3528" s="8" t="str">
        <f t="shared" si="55"/>
        <v>Zone M2</v>
      </c>
      <c r="F3528" s="59" t="s">
        <v>6416</v>
      </c>
      <c r="G3528" s="8" t="s">
        <v>5661</v>
      </c>
      <c r="H3528" s="23">
        <v>7</v>
      </c>
      <c r="I3528" s="35">
        <v>45599</v>
      </c>
      <c r="J3528" s="35">
        <v>45607</v>
      </c>
      <c r="K3528" s="25">
        <v>0</v>
      </c>
    </row>
    <row r="3529" spans="1:11" x14ac:dyDescent="0.2">
      <c r="A3529" s="68" t="s">
        <v>5607</v>
      </c>
      <c r="B3529" s="68"/>
      <c r="C3529" s="2" t="s">
        <v>6686</v>
      </c>
      <c r="D3529" s="2" t="s">
        <v>6686</v>
      </c>
      <c r="E3529" s="2" t="str">
        <f t="shared" si="55"/>
        <v>Zone M4</v>
      </c>
      <c r="F3529" s="59" t="s">
        <v>5607</v>
      </c>
      <c r="G3529" s="2"/>
      <c r="H3529" s="43">
        <v>7</v>
      </c>
      <c r="I3529" s="44">
        <v>45634</v>
      </c>
      <c r="J3529" s="44">
        <v>45642</v>
      </c>
      <c r="K3529" s="45">
        <v>0</v>
      </c>
    </row>
    <row r="3530" spans="1:11" x14ac:dyDescent="0.2">
      <c r="A3530" s="63" t="s">
        <v>5662</v>
      </c>
      <c r="B3530" s="63" t="s">
        <v>9539</v>
      </c>
      <c r="C3530" s="8" t="s">
        <v>6416</v>
      </c>
      <c r="D3530" s="8" t="s">
        <v>6416</v>
      </c>
      <c r="E3530" s="8" t="str">
        <f t="shared" si="55"/>
        <v>Zone M4</v>
      </c>
      <c r="F3530" s="59" t="s">
        <v>6416</v>
      </c>
      <c r="G3530" s="8" t="s">
        <v>5663</v>
      </c>
      <c r="H3530" s="23">
        <v>7</v>
      </c>
      <c r="I3530" s="35">
        <v>45634</v>
      </c>
      <c r="J3530" s="35">
        <v>45642</v>
      </c>
      <c r="K3530" s="25">
        <v>0</v>
      </c>
    </row>
    <row r="3531" spans="1:11" x14ac:dyDescent="0.2">
      <c r="A3531" s="65" t="s">
        <v>31</v>
      </c>
      <c r="B3531" s="65"/>
      <c r="C3531" s="10" t="s">
        <v>6644</v>
      </c>
      <c r="D3531" s="10" t="s">
        <v>6644</v>
      </c>
      <c r="E3531" s="10" t="str">
        <f t="shared" si="55"/>
        <v>The Ring</v>
      </c>
      <c r="F3531" s="59" t="s">
        <v>31</v>
      </c>
      <c r="G3531" s="10"/>
      <c r="H3531" s="29">
        <v>295</v>
      </c>
      <c r="I3531" s="30">
        <v>45295</v>
      </c>
      <c r="J3531" s="30">
        <v>45718</v>
      </c>
      <c r="K3531" s="31">
        <v>0</v>
      </c>
    </row>
    <row r="3532" spans="1:11" x14ac:dyDescent="0.2">
      <c r="A3532" s="67" t="s">
        <v>97</v>
      </c>
      <c r="B3532" s="67"/>
      <c r="C3532" s="12" t="s">
        <v>6654</v>
      </c>
      <c r="D3532" s="12" t="s">
        <v>6654</v>
      </c>
      <c r="E3532" s="12" t="str">
        <f t="shared" si="55"/>
        <v>Level 0</v>
      </c>
      <c r="F3532" s="59" t="s">
        <v>97</v>
      </c>
      <c r="G3532" s="12"/>
      <c r="H3532" s="36">
        <v>271</v>
      </c>
      <c r="I3532" s="37">
        <v>45295</v>
      </c>
      <c r="J3532" s="37">
        <v>45684</v>
      </c>
      <c r="K3532" s="38">
        <v>0</v>
      </c>
    </row>
    <row r="3533" spans="1:11" x14ac:dyDescent="0.2">
      <c r="A3533" s="68" t="s">
        <v>5664</v>
      </c>
      <c r="B3533" s="68"/>
      <c r="C3533" s="2" t="s">
        <v>6768</v>
      </c>
      <c r="D3533" s="2" t="s">
        <v>6768</v>
      </c>
      <c r="E3533" s="2" t="str">
        <f t="shared" si="55"/>
        <v>Zone R2 (Mackup / Benchmark)</v>
      </c>
      <c r="F3533" s="59" t="s">
        <v>5664</v>
      </c>
      <c r="G3533" s="2"/>
      <c r="H3533" s="43">
        <v>3</v>
      </c>
      <c r="I3533" s="44">
        <v>45295</v>
      </c>
      <c r="J3533" s="44">
        <v>45299</v>
      </c>
      <c r="K3533" s="45">
        <v>0</v>
      </c>
    </row>
    <row r="3534" spans="1:11" x14ac:dyDescent="0.2">
      <c r="A3534" s="63" t="s">
        <v>5665</v>
      </c>
      <c r="B3534" s="63" t="s">
        <v>9540</v>
      </c>
      <c r="C3534" s="8" t="s">
        <v>6416</v>
      </c>
      <c r="D3534" s="8" t="s">
        <v>6416</v>
      </c>
      <c r="E3534" s="8" t="str">
        <f t="shared" si="55"/>
        <v>Zone R2 (Mackup / Benchmark)</v>
      </c>
      <c r="F3534" s="59" t="s">
        <v>6416</v>
      </c>
      <c r="G3534" s="8" t="s">
        <v>5666</v>
      </c>
      <c r="H3534" s="23">
        <v>3</v>
      </c>
      <c r="I3534" s="35">
        <v>45295</v>
      </c>
      <c r="J3534" s="35">
        <v>45299</v>
      </c>
      <c r="K3534" s="25">
        <v>0</v>
      </c>
    </row>
    <row r="3535" spans="1:11" x14ac:dyDescent="0.2">
      <c r="A3535" s="68" t="s">
        <v>5667</v>
      </c>
      <c r="B3535" s="68"/>
      <c r="C3535" s="2" t="s">
        <v>6681</v>
      </c>
      <c r="D3535" s="2" t="s">
        <v>6681</v>
      </c>
      <c r="E3535" s="2" t="str">
        <f t="shared" si="55"/>
        <v>Zone R1</v>
      </c>
      <c r="F3535" s="59" t="s">
        <v>5667</v>
      </c>
      <c r="G3535" s="2"/>
      <c r="H3535" s="43">
        <v>38</v>
      </c>
      <c r="I3535" s="44">
        <v>45354</v>
      </c>
      <c r="J3535" s="44">
        <v>45407</v>
      </c>
      <c r="K3535" s="45">
        <v>0</v>
      </c>
    </row>
    <row r="3536" spans="1:11" x14ac:dyDescent="0.2">
      <c r="A3536" s="66" t="s">
        <v>5668</v>
      </c>
      <c r="B3536" s="66" t="s">
        <v>9541</v>
      </c>
      <c r="C3536" s="11" t="s">
        <v>6416</v>
      </c>
      <c r="D3536" s="11" t="s">
        <v>6416</v>
      </c>
      <c r="E3536" s="11" t="str">
        <f t="shared" si="55"/>
        <v>Zone R1</v>
      </c>
      <c r="F3536" s="59" t="s">
        <v>6416</v>
      </c>
      <c r="G3536" s="11" t="s">
        <v>5669</v>
      </c>
      <c r="H3536" s="32">
        <v>7</v>
      </c>
      <c r="I3536" s="39">
        <v>45354</v>
      </c>
      <c r="J3536" s="39">
        <v>45362</v>
      </c>
      <c r="K3536" s="34">
        <v>0</v>
      </c>
    </row>
    <row r="3537" spans="1:11" x14ac:dyDescent="0.2">
      <c r="A3537" s="66" t="s">
        <v>5670</v>
      </c>
      <c r="B3537" s="66" t="s">
        <v>9542</v>
      </c>
      <c r="C3537" s="11" t="s">
        <v>6416</v>
      </c>
      <c r="D3537" s="11" t="s">
        <v>6416</v>
      </c>
      <c r="E3537" s="11" t="str">
        <f t="shared" si="55"/>
        <v>Zone R1</v>
      </c>
      <c r="F3537" s="59" t="s">
        <v>6416</v>
      </c>
      <c r="G3537" s="11" t="s">
        <v>5671</v>
      </c>
      <c r="H3537" s="32">
        <v>7</v>
      </c>
      <c r="I3537" s="39">
        <v>45383</v>
      </c>
      <c r="J3537" s="39">
        <v>45391</v>
      </c>
      <c r="K3537" s="34">
        <v>0</v>
      </c>
    </row>
    <row r="3538" spans="1:11" x14ac:dyDescent="0.2">
      <c r="A3538" s="63" t="s">
        <v>5672</v>
      </c>
      <c r="B3538" s="63" t="s">
        <v>9543</v>
      </c>
      <c r="C3538" s="8" t="s">
        <v>6416</v>
      </c>
      <c r="D3538" s="8" t="s">
        <v>6416</v>
      </c>
      <c r="E3538" s="8" t="str">
        <f t="shared" si="55"/>
        <v>Zone R1</v>
      </c>
      <c r="F3538" s="59" t="s">
        <v>6416</v>
      </c>
      <c r="G3538" s="8" t="s">
        <v>5673</v>
      </c>
      <c r="H3538" s="23">
        <v>7</v>
      </c>
      <c r="I3538" s="35">
        <v>45399</v>
      </c>
      <c r="J3538" s="35">
        <v>45407</v>
      </c>
      <c r="K3538" s="25">
        <v>0</v>
      </c>
    </row>
    <row r="3539" spans="1:11" x14ac:dyDescent="0.2">
      <c r="A3539" s="68" t="s">
        <v>5674</v>
      </c>
      <c r="B3539" s="68"/>
      <c r="C3539" s="2" t="s">
        <v>6675</v>
      </c>
      <c r="D3539" s="2" t="s">
        <v>6675</v>
      </c>
      <c r="E3539" s="2" t="str">
        <f t="shared" si="55"/>
        <v>Zone R2</v>
      </c>
      <c r="F3539" s="59" t="s">
        <v>5674</v>
      </c>
      <c r="G3539" s="2"/>
      <c r="H3539" s="43">
        <v>25</v>
      </c>
      <c r="I3539" s="44">
        <v>45347</v>
      </c>
      <c r="J3539" s="44">
        <v>45379</v>
      </c>
      <c r="K3539" s="45">
        <v>0</v>
      </c>
    </row>
    <row r="3540" spans="1:11" x14ac:dyDescent="0.2">
      <c r="A3540" s="66" t="s">
        <v>5675</v>
      </c>
      <c r="B3540" s="66" t="s">
        <v>9544</v>
      </c>
      <c r="C3540" s="11" t="s">
        <v>6416</v>
      </c>
      <c r="D3540" s="11" t="s">
        <v>6416</v>
      </c>
      <c r="E3540" s="11" t="str">
        <f t="shared" si="55"/>
        <v>Zone R2</v>
      </c>
      <c r="F3540" s="59" t="s">
        <v>6416</v>
      </c>
      <c r="G3540" s="11" t="s">
        <v>5676</v>
      </c>
      <c r="H3540" s="32">
        <v>7</v>
      </c>
      <c r="I3540" s="39">
        <v>45347</v>
      </c>
      <c r="J3540" s="39">
        <v>45355</v>
      </c>
      <c r="K3540" s="34">
        <v>0</v>
      </c>
    </row>
    <row r="3541" spans="1:11" x14ac:dyDescent="0.2">
      <c r="A3541" s="63" t="s">
        <v>5677</v>
      </c>
      <c r="B3541" s="63" t="s">
        <v>9545</v>
      </c>
      <c r="C3541" s="8" t="s">
        <v>6416</v>
      </c>
      <c r="D3541" s="8" t="s">
        <v>6416</v>
      </c>
      <c r="E3541" s="8" t="str">
        <f t="shared" si="55"/>
        <v>Zone R2</v>
      </c>
      <c r="F3541" s="59" t="s">
        <v>6416</v>
      </c>
      <c r="G3541" s="8" t="s">
        <v>5678</v>
      </c>
      <c r="H3541" s="23">
        <v>7</v>
      </c>
      <c r="I3541" s="35">
        <v>45371</v>
      </c>
      <c r="J3541" s="35">
        <v>45379</v>
      </c>
      <c r="K3541" s="25">
        <v>0</v>
      </c>
    </row>
    <row r="3542" spans="1:11" x14ac:dyDescent="0.2">
      <c r="A3542" s="68" t="s">
        <v>5679</v>
      </c>
      <c r="B3542" s="68"/>
      <c r="C3542" s="2" t="s">
        <v>6694</v>
      </c>
      <c r="D3542" s="2" t="s">
        <v>6694</v>
      </c>
      <c r="E3542" s="2" t="str">
        <f t="shared" si="55"/>
        <v>Zone R2 (Leave out Area)</v>
      </c>
      <c r="F3542" s="59" t="s">
        <v>5679</v>
      </c>
      <c r="G3542" s="2"/>
      <c r="H3542" s="43">
        <v>18</v>
      </c>
      <c r="I3542" s="44">
        <v>45659</v>
      </c>
      <c r="J3542" s="44">
        <v>45684</v>
      </c>
      <c r="K3542" s="45">
        <v>0</v>
      </c>
    </row>
    <row r="3543" spans="1:11" x14ac:dyDescent="0.2">
      <c r="A3543" s="66" t="s">
        <v>5680</v>
      </c>
      <c r="B3543" s="66" t="s">
        <v>9546</v>
      </c>
      <c r="C3543" s="11" t="s">
        <v>6416</v>
      </c>
      <c r="D3543" s="11" t="s">
        <v>6416</v>
      </c>
      <c r="E3543" s="11" t="str">
        <f t="shared" si="55"/>
        <v>Zone R2 (Leave out Area)</v>
      </c>
      <c r="F3543" s="59" t="s">
        <v>6416</v>
      </c>
      <c r="G3543" s="11" t="s">
        <v>5681</v>
      </c>
      <c r="H3543" s="32">
        <v>7</v>
      </c>
      <c r="I3543" s="39">
        <v>45659</v>
      </c>
      <c r="J3543" s="39">
        <v>45669</v>
      </c>
      <c r="K3543" s="34">
        <v>0</v>
      </c>
    </row>
    <row r="3544" spans="1:11" x14ac:dyDescent="0.2">
      <c r="A3544" s="63" t="s">
        <v>5682</v>
      </c>
      <c r="B3544" s="63" t="s">
        <v>9547</v>
      </c>
      <c r="C3544" s="8" t="s">
        <v>6416</v>
      </c>
      <c r="D3544" s="8" t="s">
        <v>6416</v>
      </c>
      <c r="E3544" s="8" t="str">
        <f t="shared" si="55"/>
        <v>Zone R2 (Leave out Area)</v>
      </c>
      <c r="F3544" s="59" t="s">
        <v>6416</v>
      </c>
      <c r="G3544" s="8" t="s">
        <v>5683</v>
      </c>
      <c r="H3544" s="23">
        <v>7</v>
      </c>
      <c r="I3544" s="35">
        <v>45676</v>
      </c>
      <c r="J3544" s="35">
        <v>45684</v>
      </c>
      <c r="K3544" s="25">
        <v>0</v>
      </c>
    </row>
    <row r="3545" spans="1:11" x14ac:dyDescent="0.2">
      <c r="A3545" s="68" t="s">
        <v>5684</v>
      </c>
      <c r="B3545" s="68"/>
      <c r="C3545" s="2" t="s">
        <v>6682</v>
      </c>
      <c r="D3545" s="2" t="s">
        <v>6682</v>
      </c>
      <c r="E3545" s="2" t="str">
        <f t="shared" si="55"/>
        <v>Zone R3</v>
      </c>
      <c r="F3545" s="59" t="s">
        <v>5684</v>
      </c>
      <c r="G3545" s="2"/>
      <c r="H3545" s="43">
        <v>36</v>
      </c>
      <c r="I3545" s="44">
        <v>45354</v>
      </c>
      <c r="J3545" s="44">
        <v>45405</v>
      </c>
      <c r="K3545" s="45">
        <v>0</v>
      </c>
    </row>
    <row r="3546" spans="1:11" x14ac:dyDescent="0.2">
      <c r="A3546" s="66" t="s">
        <v>5685</v>
      </c>
      <c r="B3546" s="66" t="s">
        <v>9548</v>
      </c>
      <c r="C3546" s="11" t="s">
        <v>6416</v>
      </c>
      <c r="D3546" s="11" t="s">
        <v>6416</v>
      </c>
      <c r="E3546" s="11" t="str">
        <f t="shared" si="55"/>
        <v>Zone R3</v>
      </c>
      <c r="F3546" s="59" t="s">
        <v>6416</v>
      </c>
      <c r="G3546" s="11" t="s">
        <v>5686</v>
      </c>
      <c r="H3546" s="32">
        <v>7</v>
      </c>
      <c r="I3546" s="39">
        <v>45354</v>
      </c>
      <c r="J3546" s="39">
        <v>45362</v>
      </c>
      <c r="K3546" s="34">
        <v>0</v>
      </c>
    </row>
    <row r="3547" spans="1:11" x14ac:dyDescent="0.2">
      <c r="A3547" s="66" t="s">
        <v>5687</v>
      </c>
      <c r="B3547" s="66" t="s">
        <v>9549</v>
      </c>
      <c r="C3547" s="11" t="s">
        <v>6416</v>
      </c>
      <c r="D3547" s="11" t="s">
        <v>6416</v>
      </c>
      <c r="E3547" s="11" t="str">
        <f t="shared" si="55"/>
        <v>Zone R3</v>
      </c>
      <c r="F3547" s="59" t="s">
        <v>6416</v>
      </c>
      <c r="G3547" s="11" t="s">
        <v>5688</v>
      </c>
      <c r="H3547" s="32">
        <v>7</v>
      </c>
      <c r="I3547" s="39">
        <v>45375</v>
      </c>
      <c r="J3547" s="39">
        <v>45383</v>
      </c>
      <c r="K3547" s="34">
        <v>0</v>
      </c>
    </row>
    <row r="3548" spans="1:11" x14ac:dyDescent="0.2">
      <c r="A3548" s="63" t="s">
        <v>5689</v>
      </c>
      <c r="B3548" s="63" t="s">
        <v>9550</v>
      </c>
      <c r="C3548" s="8" t="s">
        <v>6416</v>
      </c>
      <c r="D3548" s="8" t="s">
        <v>6416</v>
      </c>
      <c r="E3548" s="8" t="str">
        <f t="shared" si="55"/>
        <v>Zone R3</v>
      </c>
      <c r="F3548" s="59" t="s">
        <v>6416</v>
      </c>
      <c r="G3548" s="8" t="s">
        <v>5690</v>
      </c>
      <c r="H3548" s="23">
        <v>7</v>
      </c>
      <c r="I3548" s="35">
        <v>45397</v>
      </c>
      <c r="J3548" s="35">
        <v>45405</v>
      </c>
      <c r="K3548" s="25">
        <v>0</v>
      </c>
    </row>
    <row r="3549" spans="1:11" x14ac:dyDescent="0.2">
      <c r="A3549" s="68" t="s">
        <v>5691</v>
      </c>
      <c r="B3549" s="68"/>
      <c r="C3549" s="2" t="s">
        <v>6695</v>
      </c>
      <c r="D3549" s="2" t="s">
        <v>6695</v>
      </c>
      <c r="E3549" s="2" t="str">
        <f t="shared" si="55"/>
        <v>Zone R3 (Leave out Area)</v>
      </c>
      <c r="F3549" s="59" t="s">
        <v>5691</v>
      </c>
      <c r="G3549" s="2"/>
      <c r="H3549" s="43">
        <v>7</v>
      </c>
      <c r="I3549" s="44">
        <v>45665</v>
      </c>
      <c r="J3549" s="44">
        <v>45673</v>
      </c>
      <c r="K3549" s="45">
        <v>0</v>
      </c>
    </row>
    <row r="3550" spans="1:11" x14ac:dyDescent="0.2">
      <c r="A3550" s="63" t="s">
        <v>5692</v>
      </c>
      <c r="B3550" s="63" t="s">
        <v>9551</v>
      </c>
      <c r="C3550" s="8" t="s">
        <v>6416</v>
      </c>
      <c r="D3550" s="8" t="s">
        <v>6416</v>
      </c>
      <c r="E3550" s="8" t="str">
        <f t="shared" si="55"/>
        <v>Zone R3 (Leave out Area)</v>
      </c>
      <c r="F3550" s="59" t="s">
        <v>6416</v>
      </c>
      <c r="G3550" s="8" t="s">
        <v>5693</v>
      </c>
      <c r="H3550" s="23">
        <v>7</v>
      </c>
      <c r="I3550" s="35">
        <v>45665</v>
      </c>
      <c r="J3550" s="35">
        <v>45673</v>
      </c>
      <c r="K3550" s="25">
        <v>0</v>
      </c>
    </row>
    <row r="3551" spans="1:11" x14ac:dyDescent="0.2">
      <c r="A3551" s="68" t="s">
        <v>5694</v>
      </c>
      <c r="B3551" s="68"/>
      <c r="C3551" s="2" t="s">
        <v>6683</v>
      </c>
      <c r="D3551" s="2" t="s">
        <v>6683</v>
      </c>
      <c r="E3551" s="2" t="str">
        <f t="shared" si="55"/>
        <v>Zone R4</v>
      </c>
      <c r="F3551" s="59" t="s">
        <v>5694</v>
      </c>
      <c r="G3551" s="2"/>
      <c r="H3551" s="43">
        <v>46</v>
      </c>
      <c r="I3551" s="44">
        <v>45337</v>
      </c>
      <c r="J3551" s="44">
        <v>45405</v>
      </c>
      <c r="K3551" s="45">
        <v>0</v>
      </c>
    </row>
    <row r="3552" spans="1:11" x14ac:dyDescent="0.2">
      <c r="A3552" s="66" t="s">
        <v>5695</v>
      </c>
      <c r="B3552" s="66" t="s">
        <v>9552</v>
      </c>
      <c r="C3552" s="11" t="s">
        <v>6416</v>
      </c>
      <c r="D3552" s="11" t="s">
        <v>6416</v>
      </c>
      <c r="E3552" s="11" t="str">
        <f t="shared" si="55"/>
        <v>Zone R4</v>
      </c>
      <c r="F3552" s="59" t="s">
        <v>6416</v>
      </c>
      <c r="G3552" s="11" t="s">
        <v>5696</v>
      </c>
      <c r="H3552" s="32">
        <v>7</v>
      </c>
      <c r="I3552" s="39">
        <v>45337</v>
      </c>
      <c r="J3552" s="39">
        <v>45348</v>
      </c>
      <c r="K3552" s="34">
        <v>0</v>
      </c>
    </row>
    <row r="3553" spans="1:11" x14ac:dyDescent="0.2">
      <c r="A3553" s="66" t="s">
        <v>5697</v>
      </c>
      <c r="B3553" s="66" t="s">
        <v>9553</v>
      </c>
      <c r="C3553" s="11" t="s">
        <v>6416</v>
      </c>
      <c r="D3553" s="11" t="s">
        <v>6416</v>
      </c>
      <c r="E3553" s="11" t="str">
        <f t="shared" si="55"/>
        <v>Zone R4</v>
      </c>
      <c r="F3553" s="59" t="s">
        <v>6416</v>
      </c>
      <c r="G3553" s="11" t="s">
        <v>5698</v>
      </c>
      <c r="H3553" s="32">
        <v>7</v>
      </c>
      <c r="I3553" s="39">
        <v>45369</v>
      </c>
      <c r="J3553" s="39">
        <v>45377</v>
      </c>
      <c r="K3553" s="34">
        <v>0</v>
      </c>
    </row>
    <row r="3554" spans="1:11" x14ac:dyDescent="0.2">
      <c r="A3554" s="63" t="s">
        <v>5699</v>
      </c>
      <c r="B3554" s="63" t="s">
        <v>9554</v>
      </c>
      <c r="C3554" s="8" t="s">
        <v>6416</v>
      </c>
      <c r="D3554" s="8" t="s">
        <v>6416</v>
      </c>
      <c r="E3554" s="8" t="str">
        <f t="shared" si="55"/>
        <v>Zone R4</v>
      </c>
      <c r="F3554" s="59" t="s">
        <v>6416</v>
      </c>
      <c r="G3554" s="8" t="s">
        <v>5700</v>
      </c>
      <c r="H3554" s="23">
        <v>7</v>
      </c>
      <c r="I3554" s="35">
        <v>45397</v>
      </c>
      <c r="J3554" s="35">
        <v>45405</v>
      </c>
      <c r="K3554" s="25">
        <v>0</v>
      </c>
    </row>
    <row r="3555" spans="1:11" x14ac:dyDescent="0.2">
      <c r="A3555" s="67" t="s">
        <v>62</v>
      </c>
      <c r="B3555" s="67"/>
      <c r="C3555" s="12" t="s">
        <v>6649</v>
      </c>
      <c r="D3555" s="12" t="s">
        <v>6649</v>
      </c>
      <c r="E3555" s="12" t="str">
        <f t="shared" si="55"/>
        <v>Level 1</v>
      </c>
      <c r="F3555" s="59" t="s">
        <v>62</v>
      </c>
      <c r="G3555" s="12"/>
      <c r="H3555" s="36">
        <v>295</v>
      </c>
      <c r="I3555" s="37">
        <v>45295</v>
      </c>
      <c r="J3555" s="37">
        <v>45718</v>
      </c>
      <c r="K3555" s="38">
        <v>0</v>
      </c>
    </row>
    <row r="3556" spans="1:11" x14ac:dyDescent="0.2">
      <c r="A3556" s="68" t="s">
        <v>5664</v>
      </c>
      <c r="B3556" s="68"/>
      <c r="C3556" s="2" t="s">
        <v>6768</v>
      </c>
      <c r="D3556" s="2" t="s">
        <v>6768</v>
      </c>
      <c r="E3556" s="2" t="str">
        <f t="shared" si="55"/>
        <v>Zone R2 (Mackup / Benchmark)</v>
      </c>
      <c r="F3556" s="59" t="s">
        <v>5664</v>
      </c>
      <c r="G3556" s="2"/>
      <c r="H3556" s="43">
        <v>3</v>
      </c>
      <c r="I3556" s="44">
        <v>45295</v>
      </c>
      <c r="J3556" s="44">
        <v>45299</v>
      </c>
      <c r="K3556" s="45">
        <v>0</v>
      </c>
    </row>
    <row r="3557" spans="1:11" x14ac:dyDescent="0.2">
      <c r="A3557" s="63" t="s">
        <v>5701</v>
      </c>
      <c r="B3557" s="63" t="s">
        <v>9555</v>
      </c>
      <c r="C3557" s="8" t="s">
        <v>6416</v>
      </c>
      <c r="D3557" s="8" t="s">
        <v>6416</v>
      </c>
      <c r="E3557" s="8" t="str">
        <f t="shared" si="55"/>
        <v>Zone R2 (Mackup / Benchmark)</v>
      </c>
      <c r="F3557" s="59" t="s">
        <v>6416</v>
      </c>
      <c r="G3557" s="8" t="s">
        <v>5702</v>
      </c>
      <c r="H3557" s="23">
        <v>3</v>
      </c>
      <c r="I3557" s="35">
        <v>45295</v>
      </c>
      <c r="J3557" s="35">
        <v>45299</v>
      </c>
      <c r="K3557" s="25">
        <v>0</v>
      </c>
    </row>
    <row r="3558" spans="1:11" x14ac:dyDescent="0.2">
      <c r="A3558" s="68" t="s">
        <v>5667</v>
      </c>
      <c r="B3558" s="68"/>
      <c r="C3558" s="2" t="s">
        <v>6681</v>
      </c>
      <c r="D3558" s="2" t="s">
        <v>6681</v>
      </c>
      <c r="E3558" s="2" t="str">
        <f t="shared" si="55"/>
        <v>Zone R1</v>
      </c>
      <c r="F3558" s="59" t="s">
        <v>5667</v>
      </c>
      <c r="G3558" s="2"/>
      <c r="H3558" s="43">
        <v>35</v>
      </c>
      <c r="I3558" s="44">
        <v>45372</v>
      </c>
      <c r="J3558" s="44">
        <v>45424</v>
      </c>
      <c r="K3558" s="45">
        <v>0</v>
      </c>
    </row>
    <row r="3559" spans="1:11" x14ac:dyDescent="0.2">
      <c r="A3559" s="66" t="s">
        <v>5703</v>
      </c>
      <c r="B3559" s="66" t="s">
        <v>9556</v>
      </c>
      <c r="C3559" s="11" t="s">
        <v>6416</v>
      </c>
      <c r="D3559" s="11" t="s">
        <v>6416</v>
      </c>
      <c r="E3559" s="11" t="str">
        <f t="shared" si="55"/>
        <v>Zone R1</v>
      </c>
      <c r="F3559" s="59" t="s">
        <v>6416</v>
      </c>
      <c r="G3559" s="11" t="s">
        <v>5704</v>
      </c>
      <c r="H3559" s="32">
        <v>7</v>
      </c>
      <c r="I3559" s="39">
        <v>45372</v>
      </c>
      <c r="J3559" s="39">
        <v>45382</v>
      </c>
      <c r="K3559" s="34">
        <v>0</v>
      </c>
    </row>
    <row r="3560" spans="1:11" x14ac:dyDescent="0.2">
      <c r="A3560" s="66" t="s">
        <v>5705</v>
      </c>
      <c r="B3560" s="66" t="s">
        <v>9557</v>
      </c>
      <c r="C3560" s="11" t="s">
        <v>6416</v>
      </c>
      <c r="D3560" s="11" t="s">
        <v>6416</v>
      </c>
      <c r="E3560" s="11" t="str">
        <f t="shared" si="55"/>
        <v>Zone R1</v>
      </c>
      <c r="F3560" s="59" t="s">
        <v>6416</v>
      </c>
      <c r="G3560" s="11" t="s">
        <v>5706</v>
      </c>
      <c r="H3560" s="32">
        <v>7</v>
      </c>
      <c r="I3560" s="39">
        <v>45403</v>
      </c>
      <c r="J3560" s="39">
        <v>45411</v>
      </c>
      <c r="K3560" s="34">
        <v>0</v>
      </c>
    </row>
    <row r="3561" spans="1:11" x14ac:dyDescent="0.2">
      <c r="A3561" s="63" t="s">
        <v>5707</v>
      </c>
      <c r="B3561" s="63" t="s">
        <v>9558</v>
      </c>
      <c r="C3561" s="8" t="s">
        <v>6416</v>
      </c>
      <c r="D3561" s="8" t="s">
        <v>6416</v>
      </c>
      <c r="E3561" s="8" t="str">
        <f t="shared" si="55"/>
        <v>Zone R1</v>
      </c>
      <c r="F3561" s="59" t="s">
        <v>6416</v>
      </c>
      <c r="G3561" s="8" t="s">
        <v>5708</v>
      </c>
      <c r="H3561" s="23">
        <v>7</v>
      </c>
      <c r="I3561" s="35">
        <v>45414</v>
      </c>
      <c r="J3561" s="35">
        <v>45424</v>
      </c>
      <c r="K3561" s="25">
        <v>0</v>
      </c>
    </row>
    <row r="3562" spans="1:11" x14ac:dyDescent="0.2">
      <c r="A3562" s="68" t="s">
        <v>5674</v>
      </c>
      <c r="B3562" s="68"/>
      <c r="C3562" s="2" t="s">
        <v>6675</v>
      </c>
      <c r="D3562" s="2" t="s">
        <v>6675</v>
      </c>
      <c r="E3562" s="2" t="str">
        <f t="shared" si="55"/>
        <v>Zone R2</v>
      </c>
      <c r="F3562" s="59" t="s">
        <v>5674</v>
      </c>
      <c r="G3562" s="2"/>
      <c r="H3562" s="43">
        <v>22</v>
      </c>
      <c r="I3562" s="44">
        <v>45347</v>
      </c>
      <c r="J3562" s="44">
        <v>45376</v>
      </c>
      <c r="K3562" s="45">
        <v>0</v>
      </c>
    </row>
    <row r="3563" spans="1:11" x14ac:dyDescent="0.2">
      <c r="A3563" s="66" t="s">
        <v>5709</v>
      </c>
      <c r="B3563" s="66" t="s">
        <v>9559</v>
      </c>
      <c r="C3563" s="11" t="s">
        <v>6416</v>
      </c>
      <c r="D3563" s="11" t="s">
        <v>6416</v>
      </c>
      <c r="E3563" s="11" t="str">
        <f t="shared" si="55"/>
        <v>Zone R2</v>
      </c>
      <c r="F3563" s="59" t="s">
        <v>6416</v>
      </c>
      <c r="G3563" s="11" t="s">
        <v>5710</v>
      </c>
      <c r="H3563" s="32">
        <v>7</v>
      </c>
      <c r="I3563" s="39">
        <v>45347</v>
      </c>
      <c r="J3563" s="39">
        <v>45355</v>
      </c>
      <c r="K3563" s="34">
        <v>0</v>
      </c>
    </row>
    <row r="3564" spans="1:11" x14ac:dyDescent="0.2">
      <c r="A3564" s="63" t="s">
        <v>5711</v>
      </c>
      <c r="B3564" s="63" t="s">
        <v>9560</v>
      </c>
      <c r="C3564" s="8" t="s">
        <v>6416</v>
      </c>
      <c r="D3564" s="8" t="s">
        <v>6416</v>
      </c>
      <c r="E3564" s="8" t="str">
        <f t="shared" si="55"/>
        <v>Zone R2</v>
      </c>
      <c r="F3564" s="59" t="s">
        <v>6416</v>
      </c>
      <c r="G3564" s="8" t="s">
        <v>5712</v>
      </c>
      <c r="H3564" s="23">
        <v>7</v>
      </c>
      <c r="I3564" s="35">
        <v>45368</v>
      </c>
      <c r="J3564" s="35">
        <v>45376</v>
      </c>
      <c r="K3564" s="25">
        <v>0</v>
      </c>
    </row>
    <row r="3565" spans="1:11" x14ac:dyDescent="0.2">
      <c r="A3565" s="68" t="s">
        <v>5679</v>
      </c>
      <c r="B3565" s="68"/>
      <c r="C3565" s="2" t="s">
        <v>6694</v>
      </c>
      <c r="D3565" s="2" t="s">
        <v>6694</v>
      </c>
      <c r="E3565" s="2" t="str">
        <f t="shared" si="55"/>
        <v>Zone R2 (Leave out Area)</v>
      </c>
      <c r="F3565" s="59" t="s">
        <v>5679</v>
      </c>
      <c r="G3565" s="2"/>
      <c r="H3565" s="43">
        <v>24</v>
      </c>
      <c r="I3565" s="44">
        <v>45685</v>
      </c>
      <c r="J3565" s="44">
        <v>45718</v>
      </c>
      <c r="K3565" s="45">
        <v>0</v>
      </c>
    </row>
    <row r="3566" spans="1:11" x14ac:dyDescent="0.2">
      <c r="A3566" s="66" t="s">
        <v>5713</v>
      </c>
      <c r="B3566" s="66" t="s">
        <v>9561</v>
      </c>
      <c r="C3566" s="11" t="s">
        <v>6416</v>
      </c>
      <c r="D3566" s="11" t="s">
        <v>6416</v>
      </c>
      <c r="E3566" s="11" t="str">
        <f t="shared" si="55"/>
        <v>Zone R2 (Leave out Area)</v>
      </c>
      <c r="F3566" s="59" t="s">
        <v>6416</v>
      </c>
      <c r="G3566" s="11" t="s">
        <v>5714</v>
      </c>
      <c r="H3566" s="32">
        <v>7</v>
      </c>
      <c r="I3566" s="39">
        <v>45685</v>
      </c>
      <c r="J3566" s="39">
        <v>45693</v>
      </c>
      <c r="K3566" s="34">
        <v>0</v>
      </c>
    </row>
    <row r="3567" spans="1:11" x14ac:dyDescent="0.2">
      <c r="A3567" s="63" t="s">
        <v>5715</v>
      </c>
      <c r="B3567" s="63" t="s">
        <v>9562</v>
      </c>
      <c r="C3567" s="8" t="s">
        <v>6416</v>
      </c>
      <c r="D3567" s="8" t="s">
        <v>6416</v>
      </c>
      <c r="E3567" s="8" t="str">
        <f t="shared" si="55"/>
        <v>Zone R2 (Leave out Area)</v>
      </c>
      <c r="F3567" s="59" t="s">
        <v>6416</v>
      </c>
      <c r="G3567" s="8" t="s">
        <v>5716</v>
      </c>
      <c r="H3567" s="23">
        <v>7</v>
      </c>
      <c r="I3567" s="35">
        <v>45708</v>
      </c>
      <c r="J3567" s="35">
        <v>45718</v>
      </c>
      <c r="K3567" s="25">
        <v>0</v>
      </c>
    </row>
    <row r="3568" spans="1:11" x14ac:dyDescent="0.2">
      <c r="A3568" s="68" t="s">
        <v>5684</v>
      </c>
      <c r="B3568" s="68"/>
      <c r="C3568" s="2" t="s">
        <v>6682</v>
      </c>
      <c r="D3568" s="2" t="s">
        <v>6682</v>
      </c>
      <c r="E3568" s="2" t="str">
        <f t="shared" si="55"/>
        <v>Zone R3</v>
      </c>
      <c r="F3568" s="59" t="s">
        <v>5684</v>
      </c>
      <c r="G3568" s="2"/>
      <c r="H3568" s="43">
        <v>44</v>
      </c>
      <c r="I3568" s="44">
        <v>45362</v>
      </c>
      <c r="J3568" s="44">
        <v>45425</v>
      </c>
      <c r="K3568" s="45">
        <v>0</v>
      </c>
    </row>
    <row r="3569" spans="1:11" x14ac:dyDescent="0.2">
      <c r="A3569" s="66" t="s">
        <v>5717</v>
      </c>
      <c r="B3569" s="66" t="s">
        <v>9563</v>
      </c>
      <c r="C3569" s="11" t="s">
        <v>6416</v>
      </c>
      <c r="D3569" s="11" t="s">
        <v>6416</v>
      </c>
      <c r="E3569" s="11" t="str">
        <f t="shared" si="55"/>
        <v>Zone R3</v>
      </c>
      <c r="F3569" s="59" t="s">
        <v>6416</v>
      </c>
      <c r="G3569" s="11" t="s">
        <v>5718</v>
      </c>
      <c r="H3569" s="32">
        <v>7</v>
      </c>
      <c r="I3569" s="39">
        <v>45362</v>
      </c>
      <c r="J3569" s="39">
        <v>45370</v>
      </c>
      <c r="K3569" s="34">
        <v>0</v>
      </c>
    </row>
    <row r="3570" spans="1:11" x14ac:dyDescent="0.2">
      <c r="A3570" s="66" t="s">
        <v>5719</v>
      </c>
      <c r="B3570" s="66" t="s">
        <v>9564</v>
      </c>
      <c r="C3570" s="11" t="s">
        <v>6416</v>
      </c>
      <c r="D3570" s="11" t="s">
        <v>6416</v>
      </c>
      <c r="E3570" s="11" t="str">
        <f t="shared" si="55"/>
        <v>Zone R3</v>
      </c>
      <c r="F3570" s="59" t="s">
        <v>6416</v>
      </c>
      <c r="G3570" s="11" t="s">
        <v>5720</v>
      </c>
      <c r="H3570" s="32">
        <v>7</v>
      </c>
      <c r="I3570" s="39">
        <v>45397</v>
      </c>
      <c r="J3570" s="39">
        <v>45405</v>
      </c>
      <c r="K3570" s="34">
        <v>0</v>
      </c>
    </row>
    <row r="3571" spans="1:11" x14ac:dyDescent="0.2">
      <c r="A3571" s="63" t="s">
        <v>5721</v>
      </c>
      <c r="B3571" s="63" t="s">
        <v>9565</v>
      </c>
      <c r="C3571" s="8" t="s">
        <v>6416</v>
      </c>
      <c r="D3571" s="8" t="s">
        <v>6416</v>
      </c>
      <c r="E3571" s="8" t="str">
        <f t="shared" si="55"/>
        <v>Zone R3</v>
      </c>
      <c r="F3571" s="59" t="s">
        <v>6416</v>
      </c>
      <c r="G3571" s="8" t="s">
        <v>5722</v>
      </c>
      <c r="H3571" s="23">
        <v>7</v>
      </c>
      <c r="I3571" s="35">
        <v>45417</v>
      </c>
      <c r="J3571" s="35">
        <v>45425</v>
      </c>
      <c r="K3571" s="25">
        <v>0</v>
      </c>
    </row>
    <row r="3572" spans="1:11" x14ac:dyDescent="0.2">
      <c r="A3572" s="68" t="s">
        <v>5691</v>
      </c>
      <c r="B3572" s="68"/>
      <c r="C3572" s="2" t="s">
        <v>6695</v>
      </c>
      <c r="D3572" s="2" t="s">
        <v>6695</v>
      </c>
      <c r="E3572" s="2" t="str">
        <f t="shared" si="55"/>
        <v>Zone R3 (Leave out Area)</v>
      </c>
      <c r="F3572" s="59" t="s">
        <v>5691</v>
      </c>
      <c r="G3572" s="2"/>
      <c r="H3572" s="43">
        <v>7</v>
      </c>
      <c r="I3572" s="44">
        <v>45687</v>
      </c>
      <c r="J3572" s="44">
        <v>45697</v>
      </c>
      <c r="K3572" s="45">
        <v>0</v>
      </c>
    </row>
    <row r="3573" spans="1:11" x14ac:dyDescent="0.2">
      <c r="A3573" s="63" t="s">
        <v>5723</v>
      </c>
      <c r="B3573" s="63" t="s">
        <v>9566</v>
      </c>
      <c r="C3573" s="8" t="s">
        <v>6416</v>
      </c>
      <c r="D3573" s="8" t="s">
        <v>6416</v>
      </c>
      <c r="E3573" s="8" t="str">
        <f t="shared" si="55"/>
        <v>Zone R3 (Leave out Area)</v>
      </c>
      <c r="F3573" s="59" t="s">
        <v>6416</v>
      </c>
      <c r="G3573" s="8" t="s">
        <v>5724</v>
      </c>
      <c r="H3573" s="23">
        <v>7</v>
      </c>
      <c r="I3573" s="35">
        <v>45687</v>
      </c>
      <c r="J3573" s="35">
        <v>45697</v>
      </c>
      <c r="K3573" s="25">
        <v>0</v>
      </c>
    </row>
    <row r="3574" spans="1:11" x14ac:dyDescent="0.2">
      <c r="A3574" s="68" t="s">
        <v>5694</v>
      </c>
      <c r="B3574" s="68"/>
      <c r="C3574" s="2" t="s">
        <v>6683</v>
      </c>
      <c r="D3574" s="2" t="s">
        <v>6683</v>
      </c>
      <c r="E3574" s="2" t="str">
        <f t="shared" si="55"/>
        <v>Zone R4</v>
      </c>
      <c r="F3574" s="59" t="s">
        <v>5694</v>
      </c>
      <c r="G3574" s="2"/>
      <c r="H3574" s="43">
        <v>52</v>
      </c>
      <c r="I3574" s="44">
        <v>45350</v>
      </c>
      <c r="J3574" s="44">
        <v>45425</v>
      </c>
      <c r="K3574" s="45">
        <v>0</v>
      </c>
    </row>
    <row r="3575" spans="1:11" x14ac:dyDescent="0.2">
      <c r="A3575" s="66" t="s">
        <v>5725</v>
      </c>
      <c r="B3575" s="66" t="s">
        <v>9567</v>
      </c>
      <c r="C3575" s="11" t="s">
        <v>6416</v>
      </c>
      <c r="D3575" s="11" t="s">
        <v>6416</v>
      </c>
      <c r="E3575" s="11" t="str">
        <f t="shared" si="55"/>
        <v>Zone R4</v>
      </c>
      <c r="F3575" s="59" t="s">
        <v>6416</v>
      </c>
      <c r="G3575" s="11" t="s">
        <v>5726</v>
      </c>
      <c r="H3575" s="32">
        <v>7</v>
      </c>
      <c r="I3575" s="39">
        <v>45350</v>
      </c>
      <c r="J3575" s="39">
        <v>45358</v>
      </c>
      <c r="K3575" s="34">
        <v>0</v>
      </c>
    </row>
    <row r="3576" spans="1:11" x14ac:dyDescent="0.2">
      <c r="A3576" s="66" t="s">
        <v>5727</v>
      </c>
      <c r="B3576" s="66" t="s">
        <v>9568</v>
      </c>
      <c r="C3576" s="11" t="s">
        <v>6416</v>
      </c>
      <c r="D3576" s="11" t="s">
        <v>6416</v>
      </c>
      <c r="E3576" s="11" t="str">
        <f t="shared" si="55"/>
        <v>Zone R4</v>
      </c>
      <c r="F3576" s="59" t="s">
        <v>6416</v>
      </c>
      <c r="G3576" s="11" t="s">
        <v>5728</v>
      </c>
      <c r="H3576" s="32">
        <v>7</v>
      </c>
      <c r="I3576" s="39">
        <v>45383</v>
      </c>
      <c r="J3576" s="39">
        <v>45391</v>
      </c>
      <c r="K3576" s="34">
        <v>0</v>
      </c>
    </row>
    <row r="3577" spans="1:11" x14ac:dyDescent="0.2">
      <c r="A3577" s="63" t="s">
        <v>5729</v>
      </c>
      <c r="B3577" s="63" t="s">
        <v>9569</v>
      </c>
      <c r="C3577" s="8" t="s">
        <v>6416</v>
      </c>
      <c r="D3577" s="8" t="s">
        <v>6416</v>
      </c>
      <c r="E3577" s="8" t="str">
        <f t="shared" si="55"/>
        <v>Zone R4</v>
      </c>
      <c r="F3577" s="59" t="s">
        <v>6416</v>
      </c>
      <c r="G3577" s="8" t="s">
        <v>5730</v>
      </c>
      <c r="H3577" s="23">
        <v>7</v>
      </c>
      <c r="I3577" s="35">
        <v>45417</v>
      </c>
      <c r="J3577" s="35">
        <v>45425</v>
      </c>
      <c r="K3577" s="25">
        <v>0</v>
      </c>
    </row>
    <row r="3578" spans="1:11" x14ac:dyDescent="0.2">
      <c r="A3578" s="65" t="s">
        <v>44</v>
      </c>
      <c r="B3578" s="65"/>
      <c r="C3578" s="10" t="s">
        <v>6645</v>
      </c>
      <c r="D3578" s="10" t="s">
        <v>6645</v>
      </c>
      <c r="E3578" s="10" t="str">
        <f t="shared" si="55"/>
        <v>The Beach</v>
      </c>
      <c r="F3578" s="59" t="s">
        <v>44</v>
      </c>
      <c r="G3578" s="10"/>
      <c r="H3578" s="29">
        <v>49</v>
      </c>
      <c r="I3578" s="30">
        <v>45419</v>
      </c>
      <c r="J3578" s="30">
        <v>45490</v>
      </c>
      <c r="K3578" s="31">
        <v>0</v>
      </c>
    </row>
    <row r="3579" spans="1:11" x14ac:dyDescent="0.2">
      <c r="A3579" s="67" t="s">
        <v>97</v>
      </c>
      <c r="B3579" s="67"/>
      <c r="C3579" s="12" t="s">
        <v>6654</v>
      </c>
      <c r="D3579" s="12" t="s">
        <v>6654</v>
      </c>
      <c r="E3579" s="12" t="str">
        <f t="shared" si="55"/>
        <v>Level 0</v>
      </c>
      <c r="F3579" s="59" t="s">
        <v>97</v>
      </c>
      <c r="G3579" s="12"/>
      <c r="H3579" s="36">
        <v>49</v>
      </c>
      <c r="I3579" s="37">
        <v>45419</v>
      </c>
      <c r="J3579" s="37">
        <v>45490</v>
      </c>
      <c r="K3579" s="38">
        <v>0</v>
      </c>
    </row>
    <row r="3580" spans="1:11" x14ac:dyDescent="0.2">
      <c r="A3580" s="68" t="s">
        <v>5731</v>
      </c>
      <c r="B3580" s="68"/>
      <c r="C3580" s="2" t="s">
        <v>6687</v>
      </c>
      <c r="D3580" s="2" t="s">
        <v>6687</v>
      </c>
      <c r="E3580" s="2" t="str">
        <f t="shared" si="55"/>
        <v>Zone B1</v>
      </c>
      <c r="F3580" s="59" t="s">
        <v>5731</v>
      </c>
      <c r="G3580" s="2"/>
      <c r="H3580" s="43">
        <v>7</v>
      </c>
      <c r="I3580" s="44">
        <v>45425</v>
      </c>
      <c r="J3580" s="44">
        <v>45433</v>
      </c>
      <c r="K3580" s="45">
        <v>0</v>
      </c>
    </row>
    <row r="3581" spans="1:11" x14ac:dyDescent="0.2">
      <c r="A3581" s="63" t="s">
        <v>5732</v>
      </c>
      <c r="B3581" s="63" t="s">
        <v>9570</v>
      </c>
      <c r="C3581" s="8" t="s">
        <v>6416</v>
      </c>
      <c r="D3581" s="8" t="s">
        <v>6416</v>
      </c>
      <c r="E3581" s="8" t="str">
        <f t="shared" si="55"/>
        <v>Zone B1</v>
      </c>
      <c r="F3581" s="59" t="s">
        <v>6416</v>
      </c>
      <c r="G3581" s="8" t="s">
        <v>5733</v>
      </c>
      <c r="H3581" s="23">
        <v>7</v>
      </c>
      <c r="I3581" s="35">
        <v>45425</v>
      </c>
      <c r="J3581" s="35">
        <v>45433</v>
      </c>
      <c r="K3581" s="25">
        <v>0</v>
      </c>
    </row>
    <row r="3582" spans="1:11" x14ac:dyDescent="0.2">
      <c r="A3582" s="68" t="s">
        <v>5734</v>
      </c>
      <c r="B3582" s="68"/>
      <c r="C3582" s="2" t="s">
        <v>6688</v>
      </c>
      <c r="D3582" s="2" t="s">
        <v>6688</v>
      </c>
      <c r="E3582" s="2" t="str">
        <f t="shared" si="55"/>
        <v>Zone B2</v>
      </c>
      <c r="F3582" s="59" t="s">
        <v>5734</v>
      </c>
      <c r="G3582" s="2"/>
      <c r="H3582" s="43">
        <v>27</v>
      </c>
      <c r="I3582" s="44">
        <v>45419</v>
      </c>
      <c r="J3582" s="44">
        <v>45455</v>
      </c>
      <c r="K3582" s="45">
        <v>0</v>
      </c>
    </row>
    <row r="3583" spans="1:11" x14ac:dyDescent="0.2">
      <c r="A3583" s="66" t="s">
        <v>5735</v>
      </c>
      <c r="B3583" s="66" t="s">
        <v>9571</v>
      </c>
      <c r="C3583" s="11" t="s">
        <v>6416</v>
      </c>
      <c r="D3583" s="11" t="s">
        <v>6416</v>
      </c>
      <c r="E3583" s="11" t="str">
        <f t="shared" si="55"/>
        <v>Zone B2</v>
      </c>
      <c r="F3583" s="59" t="s">
        <v>6416</v>
      </c>
      <c r="G3583" s="11" t="s">
        <v>5736</v>
      </c>
      <c r="H3583" s="32">
        <v>7</v>
      </c>
      <c r="I3583" s="39">
        <v>45419</v>
      </c>
      <c r="J3583" s="39">
        <v>45427</v>
      </c>
      <c r="K3583" s="34">
        <v>0</v>
      </c>
    </row>
    <row r="3584" spans="1:11" x14ac:dyDescent="0.2">
      <c r="A3584" s="66" t="s">
        <v>5737</v>
      </c>
      <c r="B3584" s="66" t="s">
        <v>9572</v>
      </c>
      <c r="C3584" s="11" t="s">
        <v>6416</v>
      </c>
      <c r="D3584" s="11" t="s">
        <v>6416</v>
      </c>
      <c r="E3584" s="11" t="str">
        <f t="shared" si="55"/>
        <v>Zone B2</v>
      </c>
      <c r="F3584" s="59" t="s">
        <v>6416</v>
      </c>
      <c r="G3584" s="11" t="s">
        <v>5738</v>
      </c>
      <c r="H3584" s="32">
        <v>7</v>
      </c>
      <c r="I3584" s="39">
        <v>45425</v>
      </c>
      <c r="J3584" s="39">
        <v>45433</v>
      </c>
      <c r="K3584" s="34">
        <v>0</v>
      </c>
    </row>
    <row r="3585" spans="1:11" x14ac:dyDescent="0.2">
      <c r="A3585" s="66" t="s">
        <v>5739</v>
      </c>
      <c r="B3585" s="66" t="s">
        <v>9573</v>
      </c>
      <c r="C3585" s="11" t="s">
        <v>6416</v>
      </c>
      <c r="D3585" s="11" t="s">
        <v>6416</v>
      </c>
      <c r="E3585" s="11" t="str">
        <f t="shared" si="55"/>
        <v>Zone B2</v>
      </c>
      <c r="F3585" s="59" t="s">
        <v>6416</v>
      </c>
      <c r="G3585" s="11" t="s">
        <v>5740</v>
      </c>
      <c r="H3585" s="32">
        <v>7</v>
      </c>
      <c r="I3585" s="39">
        <v>45433</v>
      </c>
      <c r="J3585" s="39">
        <v>45441</v>
      </c>
      <c r="K3585" s="34">
        <v>0</v>
      </c>
    </row>
    <row r="3586" spans="1:11" x14ac:dyDescent="0.2">
      <c r="A3586" s="63" t="s">
        <v>5741</v>
      </c>
      <c r="B3586" s="63" t="s">
        <v>9574</v>
      </c>
      <c r="C3586" s="8" t="s">
        <v>6416</v>
      </c>
      <c r="D3586" s="8" t="s">
        <v>6416</v>
      </c>
      <c r="E3586" s="8" t="str">
        <f t="shared" si="55"/>
        <v>Zone B2</v>
      </c>
      <c r="F3586" s="59" t="s">
        <v>6416</v>
      </c>
      <c r="G3586" s="8" t="s">
        <v>5742</v>
      </c>
      <c r="H3586" s="23">
        <v>7</v>
      </c>
      <c r="I3586" s="35">
        <v>45447</v>
      </c>
      <c r="J3586" s="35">
        <v>45455</v>
      </c>
      <c r="K3586" s="25">
        <v>0</v>
      </c>
    </row>
    <row r="3587" spans="1:11" x14ac:dyDescent="0.2">
      <c r="A3587" s="68" t="s">
        <v>5743</v>
      </c>
      <c r="B3587" s="68"/>
      <c r="C3587" s="2" t="s">
        <v>6689</v>
      </c>
      <c r="D3587" s="2" t="s">
        <v>6689</v>
      </c>
      <c r="E3587" s="2" t="str">
        <f t="shared" si="55"/>
        <v>Zone B3</v>
      </c>
      <c r="F3587" s="59" t="s">
        <v>5743</v>
      </c>
      <c r="G3587" s="2"/>
      <c r="H3587" s="43">
        <v>18</v>
      </c>
      <c r="I3587" s="44">
        <v>45466</v>
      </c>
      <c r="J3587" s="44">
        <v>45489</v>
      </c>
      <c r="K3587" s="45">
        <v>0</v>
      </c>
    </row>
    <row r="3588" spans="1:11" x14ac:dyDescent="0.2">
      <c r="A3588" s="66" t="s">
        <v>5744</v>
      </c>
      <c r="B3588" s="66" t="s">
        <v>9575</v>
      </c>
      <c r="C3588" s="11" t="s">
        <v>6416</v>
      </c>
      <c r="D3588" s="11" t="s">
        <v>6416</v>
      </c>
      <c r="E3588" s="11" t="str">
        <f t="shared" si="55"/>
        <v>Zone B3</v>
      </c>
      <c r="F3588" s="59" t="s">
        <v>6416</v>
      </c>
      <c r="G3588" s="11" t="s">
        <v>5745</v>
      </c>
      <c r="H3588" s="32">
        <v>7</v>
      </c>
      <c r="I3588" s="39">
        <v>45466</v>
      </c>
      <c r="J3588" s="39">
        <v>45474</v>
      </c>
      <c r="K3588" s="34">
        <v>0</v>
      </c>
    </row>
    <row r="3589" spans="1:11" x14ac:dyDescent="0.2">
      <c r="A3589" s="66" t="s">
        <v>5746</v>
      </c>
      <c r="B3589" s="66" t="s">
        <v>9576</v>
      </c>
      <c r="C3589" s="11" t="s">
        <v>6416</v>
      </c>
      <c r="D3589" s="11" t="s">
        <v>6416</v>
      </c>
      <c r="E3589" s="11" t="str">
        <f t="shared" si="55"/>
        <v>Zone B3</v>
      </c>
      <c r="F3589" s="59" t="s">
        <v>6416</v>
      </c>
      <c r="G3589" s="11" t="s">
        <v>5747</v>
      </c>
      <c r="H3589" s="32">
        <v>7</v>
      </c>
      <c r="I3589" s="39">
        <v>45474</v>
      </c>
      <c r="J3589" s="39">
        <v>45482</v>
      </c>
      <c r="K3589" s="34">
        <v>0</v>
      </c>
    </row>
    <row r="3590" spans="1:11" x14ac:dyDescent="0.2">
      <c r="A3590" s="63" t="s">
        <v>5748</v>
      </c>
      <c r="B3590" s="63" t="s">
        <v>9577</v>
      </c>
      <c r="C3590" s="8" t="s">
        <v>6416</v>
      </c>
      <c r="D3590" s="8" t="s">
        <v>6416</v>
      </c>
      <c r="E3590" s="8" t="str">
        <f t="shared" si="55"/>
        <v>Zone B3</v>
      </c>
      <c r="F3590" s="59" t="s">
        <v>6416</v>
      </c>
      <c r="G3590" s="8" t="s">
        <v>5749</v>
      </c>
      <c r="H3590" s="23">
        <v>7</v>
      </c>
      <c r="I3590" s="35">
        <v>45481</v>
      </c>
      <c r="J3590" s="35">
        <v>45489</v>
      </c>
      <c r="K3590" s="25">
        <v>0</v>
      </c>
    </row>
    <row r="3591" spans="1:11" x14ac:dyDescent="0.2">
      <c r="A3591" s="68" t="s">
        <v>5750</v>
      </c>
      <c r="B3591" s="68"/>
      <c r="C3591" s="2" t="s">
        <v>6692</v>
      </c>
      <c r="D3591" s="2" t="s">
        <v>6692</v>
      </c>
      <c r="E3591" s="2" t="str">
        <f t="shared" ref="E3591:E3654" si="56">IF(C3591="",E3590,C3591)</f>
        <v>Zone B4</v>
      </c>
      <c r="F3591" s="59" t="s">
        <v>5750</v>
      </c>
      <c r="G3591" s="2"/>
      <c r="H3591" s="43">
        <v>9</v>
      </c>
      <c r="I3591" s="44">
        <v>45480</v>
      </c>
      <c r="J3591" s="44">
        <v>45490</v>
      </c>
      <c r="K3591" s="45">
        <v>0</v>
      </c>
    </row>
    <row r="3592" spans="1:11" x14ac:dyDescent="0.2">
      <c r="A3592" s="66" t="s">
        <v>5751</v>
      </c>
      <c r="B3592" s="66" t="s">
        <v>9578</v>
      </c>
      <c r="C3592" s="11" t="s">
        <v>6416</v>
      </c>
      <c r="D3592" s="11" t="s">
        <v>6416</v>
      </c>
      <c r="E3592" s="11" t="str">
        <f t="shared" si="56"/>
        <v>Zone B4</v>
      </c>
      <c r="F3592" s="59" t="s">
        <v>6416</v>
      </c>
      <c r="G3592" s="11" t="s">
        <v>5752</v>
      </c>
      <c r="H3592" s="32">
        <v>7</v>
      </c>
      <c r="I3592" s="39">
        <v>45480</v>
      </c>
      <c r="J3592" s="39">
        <v>45488</v>
      </c>
      <c r="K3592" s="34">
        <v>0</v>
      </c>
    </row>
    <row r="3593" spans="1:11" x14ac:dyDescent="0.2">
      <c r="A3593" s="63" t="s">
        <v>5753</v>
      </c>
      <c r="B3593" s="63" t="s">
        <v>9579</v>
      </c>
      <c r="C3593" s="8" t="s">
        <v>6416</v>
      </c>
      <c r="D3593" s="8" t="s">
        <v>6416</v>
      </c>
      <c r="E3593" s="8" t="str">
        <f t="shared" si="56"/>
        <v>Zone B4</v>
      </c>
      <c r="F3593" s="59" t="s">
        <v>6416</v>
      </c>
      <c r="G3593" s="8" t="s">
        <v>5754</v>
      </c>
      <c r="H3593" s="23">
        <v>7</v>
      </c>
      <c r="I3593" s="35">
        <v>45482</v>
      </c>
      <c r="J3593" s="35">
        <v>45490</v>
      </c>
      <c r="K3593" s="25">
        <v>0</v>
      </c>
    </row>
    <row r="3594" spans="1:11" x14ac:dyDescent="0.2">
      <c r="A3594" s="68" t="s">
        <v>5755</v>
      </c>
      <c r="B3594" s="68"/>
      <c r="C3594" s="2" t="s">
        <v>6690</v>
      </c>
      <c r="D3594" s="2" t="s">
        <v>6690</v>
      </c>
      <c r="E3594" s="2" t="str">
        <f t="shared" si="56"/>
        <v>Zone B5</v>
      </c>
      <c r="F3594" s="59" t="s">
        <v>5755</v>
      </c>
      <c r="G3594" s="2"/>
      <c r="H3594" s="43">
        <v>7</v>
      </c>
      <c r="I3594" s="44">
        <v>45474</v>
      </c>
      <c r="J3594" s="44">
        <v>45482</v>
      </c>
      <c r="K3594" s="45">
        <v>0</v>
      </c>
    </row>
    <row r="3595" spans="1:11" x14ac:dyDescent="0.2">
      <c r="A3595" s="63" t="s">
        <v>5756</v>
      </c>
      <c r="B3595" s="63" t="s">
        <v>9580</v>
      </c>
      <c r="C3595" s="8" t="s">
        <v>6416</v>
      </c>
      <c r="D3595" s="8" t="s">
        <v>6416</v>
      </c>
      <c r="E3595" s="8" t="str">
        <f t="shared" si="56"/>
        <v>Zone B5</v>
      </c>
      <c r="F3595" s="59" t="s">
        <v>6416</v>
      </c>
      <c r="G3595" s="8" t="s">
        <v>5757</v>
      </c>
      <c r="H3595" s="23">
        <v>7</v>
      </c>
      <c r="I3595" s="35">
        <v>45474</v>
      </c>
      <c r="J3595" s="35">
        <v>45482</v>
      </c>
      <c r="K3595" s="25">
        <v>0</v>
      </c>
    </row>
    <row r="3596" spans="1:11" x14ac:dyDescent="0.2">
      <c r="A3596" s="65" t="s">
        <v>48</v>
      </c>
      <c r="B3596" s="65"/>
      <c r="C3596" s="10" t="s">
        <v>6646</v>
      </c>
      <c r="D3596" s="10" t="s">
        <v>6646</v>
      </c>
      <c r="E3596" s="10" t="str">
        <f t="shared" si="56"/>
        <v>The Tail</v>
      </c>
      <c r="F3596" s="59" t="s">
        <v>48</v>
      </c>
      <c r="G3596" s="10"/>
      <c r="H3596" s="29">
        <v>45</v>
      </c>
      <c r="I3596" s="30">
        <v>45690</v>
      </c>
      <c r="J3596" s="30">
        <v>45756</v>
      </c>
      <c r="K3596" s="31">
        <v>0</v>
      </c>
    </row>
    <row r="3597" spans="1:11" x14ac:dyDescent="0.2">
      <c r="A3597" s="67" t="s">
        <v>5758</v>
      </c>
      <c r="B3597" s="67"/>
      <c r="C3597" s="12" t="s">
        <v>6814</v>
      </c>
      <c r="D3597" s="12" t="s">
        <v>6814</v>
      </c>
      <c r="E3597" s="12" t="str">
        <f t="shared" si="56"/>
        <v>Zone T1 Guestrooms (M03)</v>
      </c>
      <c r="F3597" s="59" t="s">
        <v>5758</v>
      </c>
      <c r="G3597" s="12"/>
      <c r="H3597" s="36">
        <v>45</v>
      </c>
      <c r="I3597" s="37">
        <v>45690</v>
      </c>
      <c r="J3597" s="37">
        <v>45756</v>
      </c>
      <c r="K3597" s="38">
        <v>0</v>
      </c>
    </row>
    <row r="3598" spans="1:11" x14ac:dyDescent="0.2">
      <c r="A3598" s="68" t="s">
        <v>210</v>
      </c>
      <c r="B3598" s="68"/>
      <c r="C3598" s="2" t="s">
        <v>6649</v>
      </c>
      <c r="D3598" s="2" t="s">
        <v>6649</v>
      </c>
      <c r="E3598" s="2" t="str">
        <f t="shared" si="56"/>
        <v>Level 1</v>
      </c>
      <c r="F3598" s="59" t="s">
        <v>210</v>
      </c>
      <c r="G3598" s="2"/>
      <c r="H3598" s="43">
        <v>39</v>
      </c>
      <c r="I3598" s="44">
        <v>45690</v>
      </c>
      <c r="J3598" s="44">
        <v>45742</v>
      </c>
      <c r="K3598" s="45">
        <v>0</v>
      </c>
    </row>
    <row r="3599" spans="1:11" x14ac:dyDescent="0.2">
      <c r="A3599" s="69" t="s">
        <v>980</v>
      </c>
      <c r="B3599" s="69"/>
      <c r="C3599" s="3" t="s">
        <v>6696</v>
      </c>
      <c r="D3599" s="3" t="s">
        <v>6696</v>
      </c>
      <c r="E3599" s="3" t="str">
        <f t="shared" si="56"/>
        <v>Zone T1</v>
      </c>
      <c r="F3599" s="59" t="s">
        <v>980</v>
      </c>
      <c r="G3599" s="3"/>
      <c r="H3599" s="49">
        <v>39</v>
      </c>
      <c r="I3599" s="50">
        <v>45690</v>
      </c>
      <c r="J3599" s="50">
        <v>45742</v>
      </c>
      <c r="K3599" s="51">
        <v>0</v>
      </c>
    </row>
    <row r="3600" spans="1:11" x14ac:dyDescent="0.2">
      <c r="A3600" s="66" t="s">
        <v>5759</v>
      </c>
      <c r="B3600" s="66" t="s">
        <v>9581</v>
      </c>
      <c r="C3600" s="11" t="s">
        <v>6416</v>
      </c>
      <c r="D3600" s="11" t="s">
        <v>6416</v>
      </c>
      <c r="E3600" s="11" t="str">
        <f t="shared" si="56"/>
        <v>Zone T1</v>
      </c>
      <c r="F3600" s="59" t="s">
        <v>6416</v>
      </c>
      <c r="G3600" s="11" t="s">
        <v>5760</v>
      </c>
      <c r="H3600" s="32">
        <v>7</v>
      </c>
      <c r="I3600" s="39">
        <v>45690</v>
      </c>
      <c r="J3600" s="39">
        <v>45698</v>
      </c>
      <c r="K3600" s="34">
        <v>0</v>
      </c>
    </row>
    <row r="3601" spans="1:11" x14ac:dyDescent="0.2">
      <c r="A3601" s="66" t="s">
        <v>5761</v>
      </c>
      <c r="B3601" s="66" t="s">
        <v>9582</v>
      </c>
      <c r="C3601" s="11" t="s">
        <v>6416</v>
      </c>
      <c r="D3601" s="11" t="s">
        <v>6416</v>
      </c>
      <c r="E3601" s="11" t="str">
        <f t="shared" si="56"/>
        <v>Zone T1</v>
      </c>
      <c r="F3601" s="59" t="s">
        <v>6416</v>
      </c>
      <c r="G3601" s="11" t="s">
        <v>5762</v>
      </c>
      <c r="H3601" s="32">
        <v>7</v>
      </c>
      <c r="I3601" s="39">
        <v>45697</v>
      </c>
      <c r="J3601" s="39">
        <v>45705</v>
      </c>
      <c r="K3601" s="34">
        <v>0</v>
      </c>
    </row>
    <row r="3602" spans="1:11" x14ac:dyDescent="0.2">
      <c r="A3602" s="66" t="s">
        <v>5763</v>
      </c>
      <c r="B3602" s="66" t="s">
        <v>9583</v>
      </c>
      <c r="C3602" s="11" t="s">
        <v>6416</v>
      </c>
      <c r="D3602" s="11" t="s">
        <v>6416</v>
      </c>
      <c r="E3602" s="11" t="str">
        <f t="shared" si="56"/>
        <v>Zone T1</v>
      </c>
      <c r="F3602" s="59" t="s">
        <v>6416</v>
      </c>
      <c r="G3602" s="11" t="s">
        <v>5764</v>
      </c>
      <c r="H3602" s="32">
        <v>7</v>
      </c>
      <c r="I3602" s="39">
        <v>45701</v>
      </c>
      <c r="J3602" s="39">
        <v>45711</v>
      </c>
      <c r="K3602" s="34">
        <v>0</v>
      </c>
    </row>
    <row r="3603" spans="1:11" x14ac:dyDescent="0.2">
      <c r="A3603" s="66" t="s">
        <v>5765</v>
      </c>
      <c r="B3603" s="66" t="s">
        <v>9584</v>
      </c>
      <c r="C3603" s="11" t="s">
        <v>6416</v>
      </c>
      <c r="D3603" s="11" t="s">
        <v>6416</v>
      </c>
      <c r="E3603" s="11" t="str">
        <f t="shared" si="56"/>
        <v>Zone T1</v>
      </c>
      <c r="F3603" s="59" t="s">
        <v>6416</v>
      </c>
      <c r="G3603" s="11" t="s">
        <v>5766</v>
      </c>
      <c r="H3603" s="32">
        <v>7</v>
      </c>
      <c r="I3603" s="39">
        <v>45708</v>
      </c>
      <c r="J3603" s="39">
        <v>45718</v>
      </c>
      <c r="K3603" s="34">
        <v>0</v>
      </c>
    </row>
    <row r="3604" spans="1:11" x14ac:dyDescent="0.2">
      <c r="A3604" s="66" t="s">
        <v>5767</v>
      </c>
      <c r="B3604" s="66" t="s">
        <v>9585</v>
      </c>
      <c r="C3604" s="11" t="s">
        <v>6416</v>
      </c>
      <c r="D3604" s="11" t="s">
        <v>6416</v>
      </c>
      <c r="E3604" s="11" t="str">
        <f t="shared" si="56"/>
        <v>Zone T1</v>
      </c>
      <c r="F3604" s="59" t="s">
        <v>6416</v>
      </c>
      <c r="G3604" s="11" t="s">
        <v>5768</v>
      </c>
      <c r="H3604" s="32">
        <v>7</v>
      </c>
      <c r="I3604" s="39">
        <v>45718</v>
      </c>
      <c r="J3604" s="39">
        <v>45726</v>
      </c>
      <c r="K3604" s="34">
        <v>0</v>
      </c>
    </row>
    <row r="3605" spans="1:11" x14ac:dyDescent="0.2">
      <c r="A3605" s="66" t="s">
        <v>5769</v>
      </c>
      <c r="B3605" s="66" t="s">
        <v>9586</v>
      </c>
      <c r="C3605" s="11" t="s">
        <v>6416</v>
      </c>
      <c r="D3605" s="11" t="s">
        <v>6416</v>
      </c>
      <c r="E3605" s="11" t="str">
        <f t="shared" si="56"/>
        <v>Zone T1</v>
      </c>
      <c r="F3605" s="59" t="s">
        <v>6416</v>
      </c>
      <c r="G3605" s="11" t="s">
        <v>5770</v>
      </c>
      <c r="H3605" s="32">
        <v>7</v>
      </c>
      <c r="I3605" s="39">
        <v>45722</v>
      </c>
      <c r="J3605" s="39">
        <v>45732</v>
      </c>
      <c r="K3605" s="34">
        <v>0</v>
      </c>
    </row>
    <row r="3606" spans="1:11" x14ac:dyDescent="0.2">
      <c r="A3606" s="66" t="s">
        <v>5771</v>
      </c>
      <c r="B3606" s="66" t="s">
        <v>9587</v>
      </c>
      <c r="C3606" s="11" t="s">
        <v>6416</v>
      </c>
      <c r="D3606" s="11" t="s">
        <v>6416</v>
      </c>
      <c r="E3606" s="11" t="str">
        <f t="shared" si="56"/>
        <v>Zone T1</v>
      </c>
      <c r="F3606" s="59" t="s">
        <v>6416</v>
      </c>
      <c r="G3606" s="11" t="s">
        <v>5772</v>
      </c>
      <c r="H3606" s="32">
        <v>7</v>
      </c>
      <c r="I3606" s="39">
        <v>45728</v>
      </c>
      <c r="J3606" s="39">
        <v>45736</v>
      </c>
      <c r="K3606" s="34">
        <v>0</v>
      </c>
    </row>
    <row r="3607" spans="1:11" x14ac:dyDescent="0.2">
      <c r="A3607" s="63" t="s">
        <v>5773</v>
      </c>
      <c r="B3607" s="63" t="s">
        <v>9588</v>
      </c>
      <c r="C3607" s="8" t="s">
        <v>6416</v>
      </c>
      <c r="D3607" s="8" t="s">
        <v>6416</v>
      </c>
      <c r="E3607" s="8" t="str">
        <f t="shared" si="56"/>
        <v>Zone T1</v>
      </c>
      <c r="F3607" s="59" t="s">
        <v>6416</v>
      </c>
      <c r="G3607" s="8" t="s">
        <v>5774</v>
      </c>
      <c r="H3607" s="23">
        <v>7</v>
      </c>
      <c r="I3607" s="35">
        <v>45734</v>
      </c>
      <c r="J3607" s="35">
        <v>45742</v>
      </c>
      <c r="K3607" s="25">
        <v>0</v>
      </c>
    </row>
    <row r="3608" spans="1:11" x14ac:dyDescent="0.2">
      <c r="A3608" s="68" t="s">
        <v>174</v>
      </c>
      <c r="B3608" s="68"/>
      <c r="C3608" s="2" t="s">
        <v>6650</v>
      </c>
      <c r="D3608" s="2" t="s">
        <v>6650</v>
      </c>
      <c r="E3608" s="2" t="str">
        <f t="shared" si="56"/>
        <v>Level 2</v>
      </c>
      <c r="F3608" s="59" t="s">
        <v>174</v>
      </c>
      <c r="G3608" s="2"/>
      <c r="H3608" s="43">
        <v>42</v>
      </c>
      <c r="I3608" s="44">
        <v>45693</v>
      </c>
      <c r="J3608" s="44">
        <v>45756</v>
      </c>
      <c r="K3608" s="45">
        <v>0</v>
      </c>
    </row>
    <row r="3609" spans="1:11" x14ac:dyDescent="0.2">
      <c r="A3609" s="69" t="s">
        <v>985</v>
      </c>
      <c r="B3609" s="69"/>
      <c r="C3609" s="3" t="s">
        <v>6697</v>
      </c>
      <c r="D3609" s="3" t="s">
        <v>6697</v>
      </c>
      <c r="E3609" s="3" t="str">
        <f t="shared" si="56"/>
        <v>Zone T2</v>
      </c>
      <c r="F3609" s="59" t="s">
        <v>985</v>
      </c>
      <c r="G3609" s="3"/>
      <c r="H3609" s="49">
        <v>42</v>
      </c>
      <c r="I3609" s="50">
        <v>45693</v>
      </c>
      <c r="J3609" s="50">
        <v>45756</v>
      </c>
      <c r="K3609" s="51">
        <v>0</v>
      </c>
    </row>
    <row r="3610" spans="1:11" x14ac:dyDescent="0.2">
      <c r="A3610" s="66" t="s">
        <v>5775</v>
      </c>
      <c r="B3610" s="66" t="s">
        <v>9589</v>
      </c>
      <c r="C3610" s="11" t="s">
        <v>6416</v>
      </c>
      <c r="D3610" s="11" t="s">
        <v>6416</v>
      </c>
      <c r="E3610" s="11" t="str">
        <f t="shared" si="56"/>
        <v>Zone T2</v>
      </c>
      <c r="F3610" s="59" t="s">
        <v>6416</v>
      </c>
      <c r="G3610" s="11" t="s">
        <v>5776</v>
      </c>
      <c r="H3610" s="32">
        <v>7</v>
      </c>
      <c r="I3610" s="39">
        <v>45693</v>
      </c>
      <c r="J3610" s="39">
        <v>45701</v>
      </c>
      <c r="K3610" s="34">
        <v>0</v>
      </c>
    </row>
    <row r="3611" spans="1:11" x14ac:dyDescent="0.2">
      <c r="A3611" s="66" t="s">
        <v>5777</v>
      </c>
      <c r="B3611" s="66" t="s">
        <v>9590</v>
      </c>
      <c r="C3611" s="11" t="s">
        <v>6416</v>
      </c>
      <c r="D3611" s="11" t="s">
        <v>6416</v>
      </c>
      <c r="E3611" s="11" t="str">
        <f t="shared" si="56"/>
        <v>Zone T2</v>
      </c>
      <c r="F3611" s="59" t="s">
        <v>6416</v>
      </c>
      <c r="G3611" s="11" t="s">
        <v>5778</v>
      </c>
      <c r="H3611" s="32">
        <v>7</v>
      </c>
      <c r="I3611" s="39">
        <v>45700</v>
      </c>
      <c r="J3611" s="39">
        <v>45708</v>
      </c>
      <c r="K3611" s="34">
        <v>0</v>
      </c>
    </row>
    <row r="3612" spans="1:11" x14ac:dyDescent="0.2">
      <c r="A3612" s="66" t="s">
        <v>5779</v>
      </c>
      <c r="B3612" s="66" t="s">
        <v>9591</v>
      </c>
      <c r="C3612" s="11" t="s">
        <v>6416</v>
      </c>
      <c r="D3612" s="11" t="s">
        <v>6416</v>
      </c>
      <c r="E3612" s="11" t="str">
        <f t="shared" si="56"/>
        <v>Zone T2</v>
      </c>
      <c r="F3612" s="59" t="s">
        <v>6416</v>
      </c>
      <c r="G3612" s="11" t="s">
        <v>5780</v>
      </c>
      <c r="H3612" s="32">
        <v>7</v>
      </c>
      <c r="I3612" s="39">
        <v>45707</v>
      </c>
      <c r="J3612" s="39">
        <v>45715</v>
      </c>
      <c r="K3612" s="34">
        <v>0</v>
      </c>
    </row>
    <row r="3613" spans="1:11" x14ac:dyDescent="0.2">
      <c r="A3613" s="66" t="s">
        <v>5781</v>
      </c>
      <c r="B3613" s="66" t="s">
        <v>9592</v>
      </c>
      <c r="C3613" s="11" t="s">
        <v>6416</v>
      </c>
      <c r="D3613" s="11" t="s">
        <v>6416</v>
      </c>
      <c r="E3613" s="11" t="str">
        <f t="shared" si="56"/>
        <v>Zone T2</v>
      </c>
      <c r="F3613" s="59" t="s">
        <v>6416</v>
      </c>
      <c r="G3613" s="11" t="s">
        <v>5782</v>
      </c>
      <c r="H3613" s="32">
        <v>7</v>
      </c>
      <c r="I3613" s="39">
        <v>45715</v>
      </c>
      <c r="J3613" s="39">
        <v>45725</v>
      </c>
      <c r="K3613" s="34">
        <v>0</v>
      </c>
    </row>
    <row r="3614" spans="1:11" x14ac:dyDescent="0.2">
      <c r="A3614" s="66" t="s">
        <v>5783</v>
      </c>
      <c r="B3614" s="66" t="s">
        <v>9593</v>
      </c>
      <c r="C3614" s="11" t="s">
        <v>6416</v>
      </c>
      <c r="D3614" s="11" t="s">
        <v>6416</v>
      </c>
      <c r="E3614" s="11" t="str">
        <f t="shared" si="56"/>
        <v>Zone T2</v>
      </c>
      <c r="F3614" s="59" t="s">
        <v>6416</v>
      </c>
      <c r="G3614" s="11" t="s">
        <v>5784</v>
      </c>
      <c r="H3614" s="32">
        <v>7</v>
      </c>
      <c r="I3614" s="39">
        <v>45722</v>
      </c>
      <c r="J3614" s="39">
        <v>45732</v>
      </c>
      <c r="K3614" s="34">
        <v>0</v>
      </c>
    </row>
    <row r="3615" spans="1:11" x14ac:dyDescent="0.2">
      <c r="A3615" s="66" t="s">
        <v>5785</v>
      </c>
      <c r="B3615" s="66" t="s">
        <v>9594</v>
      </c>
      <c r="C3615" s="11" t="s">
        <v>6416</v>
      </c>
      <c r="D3615" s="11" t="s">
        <v>6416</v>
      </c>
      <c r="E3615" s="11" t="str">
        <f t="shared" si="56"/>
        <v>Zone T2</v>
      </c>
      <c r="F3615" s="59" t="s">
        <v>6416</v>
      </c>
      <c r="G3615" s="11" t="s">
        <v>5786</v>
      </c>
      <c r="H3615" s="32">
        <v>7</v>
      </c>
      <c r="I3615" s="39">
        <v>45729</v>
      </c>
      <c r="J3615" s="39">
        <v>45739</v>
      </c>
      <c r="K3615" s="34">
        <v>0</v>
      </c>
    </row>
    <row r="3616" spans="1:11" x14ac:dyDescent="0.2">
      <c r="A3616" s="66" t="s">
        <v>5787</v>
      </c>
      <c r="B3616" s="66" t="s">
        <v>9595</v>
      </c>
      <c r="C3616" s="11" t="s">
        <v>6416</v>
      </c>
      <c r="D3616" s="11" t="s">
        <v>6416</v>
      </c>
      <c r="E3616" s="11" t="str">
        <f t="shared" si="56"/>
        <v>Zone T2</v>
      </c>
      <c r="F3616" s="59" t="s">
        <v>6416</v>
      </c>
      <c r="G3616" s="11" t="s">
        <v>5788</v>
      </c>
      <c r="H3616" s="32">
        <v>7</v>
      </c>
      <c r="I3616" s="39">
        <v>45736</v>
      </c>
      <c r="J3616" s="39">
        <v>45746</v>
      </c>
      <c r="K3616" s="34">
        <v>0</v>
      </c>
    </row>
    <row r="3617" spans="1:11" x14ac:dyDescent="0.2">
      <c r="A3617" s="63" t="s">
        <v>5789</v>
      </c>
      <c r="B3617" s="63" t="s">
        <v>9596</v>
      </c>
      <c r="C3617" s="8" t="s">
        <v>6416</v>
      </c>
      <c r="D3617" s="8" t="s">
        <v>6416</v>
      </c>
      <c r="E3617" s="8" t="str">
        <f t="shared" si="56"/>
        <v>Zone T2</v>
      </c>
      <c r="F3617" s="59" t="s">
        <v>6416</v>
      </c>
      <c r="G3617" s="8" t="s">
        <v>5790</v>
      </c>
      <c r="H3617" s="23">
        <v>7</v>
      </c>
      <c r="I3617" s="35">
        <v>45742</v>
      </c>
      <c r="J3617" s="35">
        <v>45756</v>
      </c>
      <c r="K3617" s="25">
        <v>0</v>
      </c>
    </row>
    <row r="3618" spans="1:11" x14ac:dyDescent="0.2">
      <c r="A3618" s="64" t="s">
        <v>5791</v>
      </c>
      <c r="B3618" s="64"/>
      <c r="C3618" s="9" t="s">
        <v>6835</v>
      </c>
      <c r="D3618" s="9" t="s">
        <v>6835</v>
      </c>
      <c r="E3618" s="9" t="str">
        <f t="shared" si="56"/>
        <v>Snagging / De-Snagging</v>
      </c>
      <c r="F3618" s="59" t="s">
        <v>5791</v>
      </c>
      <c r="G3618" s="9"/>
      <c r="H3618" s="26">
        <v>323</v>
      </c>
      <c r="I3618" s="27">
        <v>45300</v>
      </c>
      <c r="J3618" s="27">
        <v>45767</v>
      </c>
      <c r="K3618" s="40">
        <v>579881.12</v>
      </c>
    </row>
    <row r="3619" spans="1:11" x14ac:dyDescent="0.2">
      <c r="A3619" s="65" t="s">
        <v>15</v>
      </c>
      <c r="B3619" s="65"/>
      <c r="C3619" s="10" t="s">
        <v>6643</v>
      </c>
      <c r="D3619" s="10" t="s">
        <v>6643</v>
      </c>
      <c r="E3619" s="10" t="str">
        <f t="shared" si="56"/>
        <v>The Mound</v>
      </c>
      <c r="F3619" s="59" t="s">
        <v>15</v>
      </c>
      <c r="G3619" s="10"/>
      <c r="H3619" s="29">
        <v>214</v>
      </c>
      <c r="I3619" s="30">
        <v>45343</v>
      </c>
      <c r="J3619" s="30">
        <v>45651</v>
      </c>
      <c r="K3619" s="41">
        <v>296690.24</v>
      </c>
    </row>
    <row r="3620" spans="1:11" x14ac:dyDescent="0.2">
      <c r="A3620" s="67" t="s">
        <v>62</v>
      </c>
      <c r="B3620" s="67"/>
      <c r="C3620" s="12" t="s">
        <v>6649</v>
      </c>
      <c r="D3620" s="12" t="s">
        <v>6649</v>
      </c>
      <c r="E3620" s="12" t="str">
        <f t="shared" si="56"/>
        <v>Level 1</v>
      </c>
      <c r="F3620" s="59" t="s">
        <v>62</v>
      </c>
      <c r="G3620" s="12"/>
      <c r="H3620" s="36">
        <v>7</v>
      </c>
      <c r="I3620" s="37">
        <v>45634</v>
      </c>
      <c r="J3620" s="37">
        <v>45642</v>
      </c>
      <c r="K3620" s="46">
        <v>44980.55</v>
      </c>
    </row>
    <row r="3621" spans="1:11" x14ac:dyDescent="0.2">
      <c r="A3621" s="68" t="s">
        <v>5584</v>
      </c>
      <c r="B3621" s="68"/>
      <c r="C3621" s="2" t="s">
        <v>6680</v>
      </c>
      <c r="D3621" s="2" t="s">
        <v>6680</v>
      </c>
      <c r="E3621" s="2" t="str">
        <f t="shared" si="56"/>
        <v>Zone M3</v>
      </c>
      <c r="F3621" s="59" t="s">
        <v>5584</v>
      </c>
      <c r="G3621" s="2"/>
      <c r="H3621" s="43">
        <v>7</v>
      </c>
      <c r="I3621" s="44">
        <v>45634</v>
      </c>
      <c r="J3621" s="44">
        <v>45642</v>
      </c>
      <c r="K3621" s="47">
        <v>44980.55</v>
      </c>
    </row>
    <row r="3622" spans="1:11" x14ac:dyDescent="0.2">
      <c r="A3622" s="69" t="s">
        <v>5792</v>
      </c>
      <c r="B3622" s="69"/>
      <c r="C3622" s="3" t="s">
        <v>6708</v>
      </c>
      <c r="D3622" s="3" t="s">
        <v>6708</v>
      </c>
      <c r="E3622" s="3" t="str">
        <f t="shared" si="56"/>
        <v>SPA &amp; Fitness</v>
      </c>
      <c r="F3622" s="59" t="s">
        <v>5792</v>
      </c>
      <c r="G3622" s="3"/>
      <c r="H3622" s="49">
        <v>7</v>
      </c>
      <c r="I3622" s="50">
        <v>45634</v>
      </c>
      <c r="J3622" s="50">
        <v>45642</v>
      </c>
      <c r="K3622" s="52">
        <v>44980.55</v>
      </c>
    </row>
    <row r="3623" spans="1:11" x14ac:dyDescent="0.2">
      <c r="A3623" s="63" t="s">
        <v>5793</v>
      </c>
      <c r="B3623" s="63" t="s">
        <v>9597</v>
      </c>
      <c r="C3623" s="8" t="s">
        <v>6416</v>
      </c>
      <c r="D3623" s="8" t="s">
        <v>6416</v>
      </c>
      <c r="E3623" s="8" t="str">
        <f t="shared" si="56"/>
        <v>SPA &amp; Fitness</v>
      </c>
      <c r="F3623" s="59" t="s">
        <v>6416</v>
      </c>
      <c r="G3623" s="8" t="s">
        <v>5794</v>
      </c>
      <c r="H3623" s="23">
        <v>7</v>
      </c>
      <c r="I3623" s="35">
        <v>45634</v>
      </c>
      <c r="J3623" s="35">
        <v>45642</v>
      </c>
      <c r="K3623" s="42">
        <v>44980.55</v>
      </c>
    </row>
    <row r="3624" spans="1:11" x14ac:dyDescent="0.2">
      <c r="A3624" s="67" t="s">
        <v>65</v>
      </c>
      <c r="B3624" s="67"/>
      <c r="C3624" s="12" t="s">
        <v>6650</v>
      </c>
      <c r="D3624" s="12" t="s">
        <v>6650</v>
      </c>
      <c r="E3624" s="12" t="str">
        <f t="shared" si="56"/>
        <v>Level 2</v>
      </c>
      <c r="F3624" s="59" t="s">
        <v>65</v>
      </c>
      <c r="G3624" s="12"/>
      <c r="H3624" s="36">
        <v>48</v>
      </c>
      <c r="I3624" s="37">
        <v>45343</v>
      </c>
      <c r="J3624" s="37">
        <v>45413</v>
      </c>
      <c r="K3624" s="46">
        <v>59262.38</v>
      </c>
    </row>
    <row r="3625" spans="1:11" x14ac:dyDescent="0.2">
      <c r="A3625" s="68" t="s">
        <v>5587</v>
      </c>
      <c r="B3625" s="68"/>
      <c r="C3625" s="2" t="s">
        <v>6679</v>
      </c>
      <c r="D3625" s="2" t="s">
        <v>6679</v>
      </c>
      <c r="E3625" s="2" t="str">
        <f t="shared" si="56"/>
        <v>Zone M1</v>
      </c>
      <c r="F3625" s="59" t="s">
        <v>5587</v>
      </c>
      <c r="G3625" s="2"/>
      <c r="H3625" s="43">
        <v>16</v>
      </c>
      <c r="I3625" s="44">
        <v>45347</v>
      </c>
      <c r="J3625" s="44">
        <v>45368</v>
      </c>
      <c r="K3625" s="47">
        <v>9693.2000000000007</v>
      </c>
    </row>
    <row r="3626" spans="1:11" x14ac:dyDescent="0.2">
      <c r="A3626" s="66" t="s">
        <v>5795</v>
      </c>
      <c r="B3626" s="66" t="s">
        <v>9598</v>
      </c>
      <c r="C3626" s="11" t="s">
        <v>6416</v>
      </c>
      <c r="D3626" s="11" t="s">
        <v>6416</v>
      </c>
      <c r="E3626" s="11" t="str">
        <f t="shared" si="56"/>
        <v>Zone M1</v>
      </c>
      <c r="F3626" s="59" t="s">
        <v>6416</v>
      </c>
      <c r="G3626" s="11" t="s">
        <v>5796</v>
      </c>
      <c r="H3626" s="32">
        <v>7</v>
      </c>
      <c r="I3626" s="39">
        <v>45347</v>
      </c>
      <c r="J3626" s="39">
        <v>45355</v>
      </c>
      <c r="K3626" s="48">
        <v>4846.6000000000004</v>
      </c>
    </row>
    <row r="3627" spans="1:11" x14ac:dyDescent="0.2">
      <c r="A3627" s="63" t="s">
        <v>5797</v>
      </c>
      <c r="B3627" s="63" t="s">
        <v>9599</v>
      </c>
      <c r="C3627" s="8" t="s">
        <v>6416</v>
      </c>
      <c r="D3627" s="8" t="s">
        <v>6416</v>
      </c>
      <c r="E3627" s="8" t="str">
        <f t="shared" si="56"/>
        <v>Zone M1</v>
      </c>
      <c r="F3627" s="59" t="s">
        <v>6416</v>
      </c>
      <c r="G3627" s="8" t="s">
        <v>5798</v>
      </c>
      <c r="H3627" s="23">
        <v>7</v>
      </c>
      <c r="I3627" s="35">
        <v>45358</v>
      </c>
      <c r="J3627" s="35">
        <v>45368</v>
      </c>
      <c r="K3627" s="42">
        <v>4846.6000000000004</v>
      </c>
    </row>
    <row r="3628" spans="1:11" x14ac:dyDescent="0.2">
      <c r="A3628" s="68" t="s">
        <v>5592</v>
      </c>
      <c r="B3628" s="68"/>
      <c r="C3628" s="2" t="s">
        <v>6685</v>
      </c>
      <c r="D3628" s="2" t="s">
        <v>6685</v>
      </c>
      <c r="E3628" s="2" t="str">
        <f t="shared" si="56"/>
        <v>Zone M2</v>
      </c>
      <c r="F3628" s="59" t="s">
        <v>5592</v>
      </c>
      <c r="G3628" s="2"/>
      <c r="H3628" s="43">
        <v>22</v>
      </c>
      <c r="I3628" s="44">
        <v>45382</v>
      </c>
      <c r="J3628" s="44">
        <v>45413</v>
      </c>
      <c r="K3628" s="47">
        <v>19427.59</v>
      </c>
    </row>
    <row r="3629" spans="1:11" x14ac:dyDescent="0.2">
      <c r="A3629" s="66" t="s">
        <v>5799</v>
      </c>
      <c r="B3629" s="66" t="s">
        <v>9600</v>
      </c>
      <c r="C3629" s="11" t="s">
        <v>6416</v>
      </c>
      <c r="D3629" s="11" t="s">
        <v>6416</v>
      </c>
      <c r="E3629" s="11" t="str">
        <f t="shared" si="56"/>
        <v>Zone M2</v>
      </c>
      <c r="F3629" s="59" t="s">
        <v>6416</v>
      </c>
      <c r="G3629" s="11" t="s">
        <v>5800</v>
      </c>
      <c r="H3629" s="32">
        <v>7</v>
      </c>
      <c r="I3629" s="39">
        <v>45382</v>
      </c>
      <c r="J3629" s="39">
        <v>45390</v>
      </c>
      <c r="K3629" s="48">
        <v>4856.8999999999996</v>
      </c>
    </row>
    <row r="3630" spans="1:11" x14ac:dyDescent="0.2">
      <c r="A3630" s="66" t="s">
        <v>5801</v>
      </c>
      <c r="B3630" s="66" t="s">
        <v>9601</v>
      </c>
      <c r="C3630" s="11" t="s">
        <v>6416</v>
      </c>
      <c r="D3630" s="11" t="s">
        <v>6416</v>
      </c>
      <c r="E3630" s="11" t="str">
        <f t="shared" si="56"/>
        <v>Zone M2</v>
      </c>
      <c r="F3630" s="59" t="s">
        <v>6416</v>
      </c>
      <c r="G3630" s="11" t="s">
        <v>5802</v>
      </c>
      <c r="H3630" s="32">
        <v>7</v>
      </c>
      <c r="I3630" s="39">
        <v>45389</v>
      </c>
      <c r="J3630" s="39">
        <v>45399</v>
      </c>
      <c r="K3630" s="48">
        <v>4856.8999999999996</v>
      </c>
    </row>
    <row r="3631" spans="1:11" x14ac:dyDescent="0.2">
      <c r="A3631" s="66" t="s">
        <v>5803</v>
      </c>
      <c r="B3631" s="66" t="s">
        <v>9602</v>
      </c>
      <c r="C3631" s="11" t="s">
        <v>6416</v>
      </c>
      <c r="D3631" s="11" t="s">
        <v>6416</v>
      </c>
      <c r="E3631" s="11" t="str">
        <f t="shared" si="56"/>
        <v>Zone M2</v>
      </c>
      <c r="F3631" s="59" t="s">
        <v>6416</v>
      </c>
      <c r="G3631" s="11" t="s">
        <v>5804</v>
      </c>
      <c r="H3631" s="32">
        <v>7</v>
      </c>
      <c r="I3631" s="39">
        <v>45400</v>
      </c>
      <c r="J3631" s="39">
        <v>45410</v>
      </c>
      <c r="K3631" s="48">
        <v>4856.8999999999996</v>
      </c>
    </row>
    <row r="3632" spans="1:11" x14ac:dyDescent="0.2">
      <c r="A3632" s="63" t="s">
        <v>5805</v>
      </c>
      <c r="B3632" s="63" t="s">
        <v>9603</v>
      </c>
      <c r="C3632" s="8" t="s">
        <v>6416</v>
      </c>
      <c r="D3632" s="8" t="s">
        <v>6416</v>
      </c>
      <c r="E3632" s="8" t="str">
        <f t="shared" si="56"/>
        <v>Zone M2</v>
      </c>
      <c r="F3632" s="59" t="s">
        <v>6416</v>
      </c>
      <c r="G3632" s="8" t="s">
        <v>5806</v>
      </c>
      <c r="H3632" s="23">
        <v>7</v>
      </c>
      <c r="I3632" s="35">
        <v>45405</v>
      </c>
      <c r="J3632" s="35">
        <v>45413</v>
      </c>
      <c r="K3632" s="42">
        <v>4856.8999999999996</v>
      </c>
    </row>
    <row r="3633" spans="1:11" x14ac:dyDescent="0.2">
      <c r="A3633" s="68" t="s">
        <v>5584</v>
      </c>
      <c r="B3633" s="68"/>
      <c r="C3633" s="2" t="s">
        <v>6680</v>
      </c>
      <c r="D3633" s="2" t="s">
        <v>6680</v>
      </c>
      <c r="E3633" s="2" t="str">
        <f t="shared" si="56"/>
        <v>Zone M3</v>
      </c>
      <c r="F3633" s="59" t="s">
        <v>5584</v>
      </c>
      <c r="G3633" s="2"/>
      <c r="H3633" s="43">
        <v>27</v>
      </c>
      <c r="I3633" s="44">
        <v>45343</v>
      </c>
      <c r="J3633" s="44">
        <v>45382</v>
      </c>
      <c r="K3633" s="47">
        <v>11006.64</v>
      </c>
    </row>
    <row r="3634" spans="1:11" x14ac:dyDescent="0.2">
      <c r="A3634" s="66" t="s">
        <v>5807</v>
      </c>
      <c r="B3634" s="66" t="s">
        <v>9604</v>
      </c>
      <c r="C3634" s="11" t="s">
        <v>6416</v>
      </c>
      <c r="D3634" s="11" t="s">
        <v>6416</v>
      </c>
      <c r="E3634" s="11" t="str">
        <f t="shared" si="56"/>
        <v>Zone M3</v>
      </c>
      <c r="F3634" s="59" t="s">
        <v>6416</v>
      </c>
      <c r="G3634" s="11" t="s">
        <v>5808</v>
      </c>
      <c r="H3634" s="32">
        <v>7</v>
      </c>
      <c r="I3634" s="39">
        <v>45343</v>
      </c>
      <c r="J3634" s="39">
        <v>45354</v>
      </c>
      <c r="K3634" s="48">
        <v>3668.88</v>
      </c>
    </row>
    <row r="3635" spans="1:11" x14ac:dyDescent="0.2">
      <c r="A3635" s="66" t="s">
        <v>5809</v>
      </c>
      <c r="B3635" s="66" t="s">
        <v>9605</v>
      </c>
      <c r="C3635" s="11" t="s">
        <v>6416</v>
      </c>
      <c r="D3635" s="11" t="s">
        <v>6416</v>
      </c>
      <c r="E3635" s="11" t="str">
        <f t="shared" si="56"/>
        <v>Zone M3</v>
      </c>
      <c r="F3635" s="59" t="s">
        <v>6416</v>
      </c>
      <c r="G3635" s="11" t="s">
        <v>5810</v>
      </c>
      <c r="H3635" s="32">
        <v>7</v>
      </c>
      <c r="I3635" s="39">
        <v>45361</v>
      </c>
      <c r="J3635" s="39">
        <v>45369</v>
      </c>
      <c r="K3635" s="48">
        <v>3668.88</v>
      </c>
    </row>
    <row r="3636" spans="1:11" x14ac:dyDescent="0.2">
      <c r="A3636" s="63" t="s">
        <v>5811</v>
      </c>
      <c r="B3636" s="63" t="s">
        <v>9606</v>
      </c>
      <c r="C3636" s="8" t="s">
        <v>6416</v>
      </c>
      <c r="D3636" s="8" t="s">
        <v>6416</v>
      </c>
      <c r="E3636" s="8" t="str">
        <f t="shared" si="56"/>
        <v>Zone M3</v>
      </c>
      <c r="F3636" s="59" t="s">
        <v>6416</v>
      </c>
      <c r="G3636" s="8" t="s">
        <v>5812</v>
      </c>
      <c r="H3636" s="23">
        <v>7</v>
      </c>
      <c r="I3636" s="35">
        <v>45372</v>
      </c>
      <c r="J3636" s="35">
        <v>45382</v>
      </c>
      <c r="K3636" s="42">
        <v>3668.88</v>
      </c>
    </row>
    <row r="3637" spans="1:11" x14ac:dyDescent="0.2">
      <c r="A3637" s="68" t="s">
        <v>5607</v>
      </c>
      <c r="B3637" s="68"/>
      <c r="C3637" s="2" t="s">
        <v>6686</v>
      </c>
      <c r="D3637" s="2" t="s">
        <v>6686</v>
      </c>
      <c r="E3637" s="2" t="str">
        <f t="shared" si="56"/>
        <v>Zone M4</v>
      </c>
      <c r="F3637" s="59" t="s">
        <v>5607</v>
      </c>
      <c r="G3637" s="2"/>
      <c r="H3637" s="43">
        <v>33</v>
      </c>
      <c r="I3637" s="44">
        <v>45365</v>
      </c>
      <c r="J3637" s="44">
        <v>45413</v>
      </c>
      <c r="K3637" s="47">
        <v>19134.95</v>
      </c>
    </row>
    <row r="3638" spans="1:11" x14ac:dyDescent="0.2">
      <c r="A3638" s="66" t="s">
        <v>5813</v>
      </c>
      <c r="B3638" s="66" t="s">
        <v>9607</v>
      </c>
      <c r="C3638" s="11" t="s">
        <v>6416</v>
      </c>
      <c r="D3638" s="11" t="s">
        <v>6416</v>
      </c>
      <c r="E3638" s="11" t="str">
        <f t="shared" si="56"/>
        <v>Zone M4</v>
      </c>
      <c r="F3638" s="59" t="s">
        <v>6416</v>
      </c>
      <c r="G3638" s="11" t="s">
        <v>5814</v>
      </c>
      <c r="H3638" s="32">
        <v>7</v>
      </c>
      <c r="I3638" s="39">
        <v>45365</v>
      </c>
      <c r="J3638" s="39">
        <v>45375</v>
      </c>
      <c r="K3638" s="48">
        <v>3514.77</v>
      </c>
    </row>
    <row r="3639" spans="1:11" x14ac:dyDescent="0.2">
      <c r="A3639" s="66" t="s">
        <v>5815</v>
      </c>
      <c r="B3639" s="66" t="s">
        <v>9608</v>
      </c>
      <c r="C3639" s="11" t="s">
        <v>6416</v>
      </c>
      <c r="D3639" s="11" t="s">
        <v>6416</v>
      </c>
      <c r="E3639" s="11" t="str">
        <f t="shared" si="56"/>
        <v>Zone M4</v>
      </c>
      <c r="F3639" s="59" t="s">
        <v>6416</v>
      </c>
      <c r="G3639" s="11" t="s">
        <v>5816</v>
      </c>
      <c r="H3639" s="32">
        <v>7</v>
      </c>
      <c r="I3639" s="39">
        <v>45377</v>
      </c>
      <c r="J3639" s="39">
        <v>45385</v>
      </c>
      <c r="K3639" s="48">
        <v>3514.77</v>
      </c>
    </row>
    <row r="3640" spans="1:11" x14ac:dyDescent="0.2">
      <c r="A3640" s="66" t="s">
        <v>5817</v>
      </c>
      <c r="B3640" s="66" t="s">
        <v>9609</v>
      </c>
      <c r="C3640" s="11" t="s">
        <v>6416</v>
      </c>
      <c r="D3640" s="11" t="s">
        <v>6416</v>
      </c>
      <c r="E3640" s="11" t="str">
        <f t="shared" si="56"/>
        <v>Zone M4</v>
      </c>
      <c r="F3640" s="59" t="s">
        <v>6416</v>
      </c>
      <c r="G3640" s="11" t="s">
        <v>5818</v>
      </c>
      <c r="H3640" s="32">
        <v>7</v>
      </c>
      <c r="I3640" s="39">
        <v>45389</v>
      </c>
      <c r="J3640" s="39">
        <v>45399</v>
      </c>
      <c r="K3640" s="48">
        <v>3514.77</v>
      </c>
    </row>
    <row r="3641" spans="1:11" x14ac:dyDescent="0.2">
      <c r="A3641" s="66" t="s">
        <v>5819</v>
      </c>
      <c r="B3641" s="66" t="s">
        <v>9610</v>
      </c>
      <c r="C3641" s="11" t="s">
        <v>6416</v>
      </c>
      <c r="D3641" s="11" t="s">
        <v>6416</v>
      </c>
      <c r="E3641" s="11" t="str">
        <f t="shared" si="56"/>
        <v>Zone M4</v>
      </c>
      <c r="F3641" s="59" t="s">
        <v>6416</v>
      </c>
      <c r="G3641" s="11" t="s">
        <v>5820</v>
      </c>
      <c r="H3641" s="32">
        <v>7</v>
      </c>
      <c r="I3641" s="39">
        <v>45390</v>
      </c>
      <c r="J3641" s="39">
        <v>45400</v>
      </c>
      <c r="K3641" s="48">
        <v>3514.77</v>
      </c>
    </row>
    <row r="3642" spans="1:11" x14ac:dyDescent="0.2">
      <c r="A3642" s="66" t="s">
        <v>5821</v>
      </c>
      <c r="B3642" s="66" t="s">
        <v>9611</v>
      </c>
      <c r="C3642" s="11" t="s">
        <v>6416</v>
      </c>
      <c r="D3642" s="11" t="s">
        <v>6416</v>
      </c>
      <c r="E3642" s="11" t="str">
        <f t="shared" si="56"/>
        <v>Zone M4</v>
      </c>
      <c r="F3642" s="59" t="s">
        <v>6416</v>
      </c>
      <c r="G3642" s="11" t="s">
        <v>5822</v>
      </c>
      <c r="H3642" s="32">
        <v>7</v>
      </c>
      <c r="I3642" s="39">
        <v>45405</v>
      </c>
      <c r="J3642" s="39">
        <v>45413</v>
      </c>
      <c r="K3642" s="48">
        <v>3514.77</v>
      </c>
    </row>
    <row r="3643" spans="1:11" x14ac:dyDescent="0.2">
      <c r="A3643" s="63" t="s">
        <v>5823</v>
      </c>
      <c r="B3643" s="63" t="s">
        <v>9612</v>
      </c>
      <c r="C3643" s="8" t="s">
        <v>6416</v>
      </c>
      <c r="D3643" s="8" t="s">
        <v>6416</v>
      </c>
      <c r="E3643" s="8" t="str">
        <f t="shared" si="56"/>
        <v>Zone M4</v>
      </c>
      <c r="F3643" s="59" t="s">
        <v>6416</v>
      </c>
      <c r="G3643" s="8" t="s">
        <v>5824</v>
      </c>
      <c r="H3643" s="23">
        <v>7</v>
      </c>
      <c r="I3643" s="35">
        <v>45405</v>
      </c>
      <c r="J3643" s="35">
        <v>45413</v>
      </c>
      <c r="K3643" s="42">
        <v>1561.1</v>
      </c>
    </row>
    <row r="3644" spans="1:11" x14ac:dyDescent="0.2">
      <c r="A3644" s="67" t="s">
        <v>74</v>
      </c>
      <c r="B3644" s="67"/>
      <c r="C3644" s="12" t="s">
        <v>6651</v>
      </c>
      <c r="D3644" s="12" t="s">
        <v>6651</v>
      </c>
      <c r="E3644" s="12" t="str">
        <f t="shared" si="56"/>
        <v>Level 3</v>
      </c>
      <c r="F3644" s="59" t="s">
        <v>74</v>
      </c>
      <c r="G3644" s="12"/>
      <c r="H3644" s="36">
        <v>58</v>
      </c>
      <c r="I3644" s="37">
        <v>45379</v>
      </c>
      <c r="J3644" s="37">
        <v>45467</v>
      </c>
      <c r="K3644" s="46">
        <v>55657.72</v>
      </c>
    </row>
    <row r="3645" spans="1:11" x14ac:dyDescent="0.2">
      <c r="A3645" s="68" t="s">
        <v>5587</v>
      </c>
      <c r="B3645" s="68"/>
      <c r="C3645" s="2" t="s">
        <v>6679</v>
      </c>
      <c r="D3645" s="2" t="s">
        <v>6679</v>
      </c>
      <c r="E3645" s="2" t="str">
        <f t="shared" si="56"/>
        <v>Zone M1</v>
      </c>
      <c r="F3645" s="59" t="s">
        <v>5587</v>
      </c>
      <c r="G3645" s="2"/>
      <c r="H3645" s="43">
        <v>28</v>
      </c>
      <c r="I3645" s="44">
        <v>45379</v>
      </c>
      <c r="J3645" s="44">
        <v>45420</v>
      </c>
      <c r="K3645" s="47">
        <v>9036.48</v>
      </c>
    </row>
    <row r="3646" spans="1:11" x14ac:dyDescent="0.2">
      <c r="A3646" s="66" t="s">
        <v>5825</v>
      </c>
      <c r="B3646" s="66" t="s">
        <v>9613</v>
      </c>
      <c r="C3646" s="11" t="s">
        <v>6416</v>
      </c>
      <c r="D3646" s="11" t="s">
        <v>6416</v>
      </c>
      <c r="E3646" s="11" t="str">
        <f t="shared" si="56"/>
        <v>Zone M1</v>
      </c>
      <c r="F3646" s="59" t="s">
        <v>6416</v>
      </c>
      <c r="G3646" s="11" t="s">
        <v>5826</v>
      </c>
      <c r="H3646" s="32">
        <v>7</v>
      </c>
      <c r="I3646" s="39">
        <v>45379</v>
      </c>
      <c r="J3646" s="39">
        <v>45389</v>
      </c>
      <c r="K3646" s="48">
        <v>4518.24</v>
      </c>
    </row>
    <row r="3647" spans="1:11" x14ac:dyDescent="0.2">
      <c r="A3647" s="63" t="s">
        <v>5827</v>
      </c>
      <c r="B3647" s="63" t="s">
        <v>9614</v>
      </c>
      <c r="C3647" s="8" t="s">
        <v>6416</v>
      </c>
      <c r="D3647" s="8" t="s">
        <v>6416</v>
      </c>
      <c r="E3647" s="8" t="str">
        <f t="shared" si="56"/>
        <v>Zone M1</v>
      </c>
      <c r="F3647" s="59" t="s">
        <v>6416</v>
      </c>
      <c r="G3647" s="8" t="s">
        <v>5828</v>
      </c>
      <c r="H3647" s="23">
        <v>7</v>
      </c>
      <c r="I3647" s="35">
        <v>45412</v>
      </c>
      <c r="J3647" s="35">
        <v>45420</v>
      </c>
      <c r="K3647" s="42">
        <v>4518.24</v>
      </c>
    </row>
    <row r="3648" spans="1:11" x14ac:dyDescent="0.2">
      <c r="A3648" s="68" t="s">
        <v>5592</v>
      </c>
      <c r="B3648" s="68"/>
      <c r="C3648" s="2" t="s">
        <v>6685</v>
      </c>
      <c r="D3648" s="2" t="s">
        <v>6685</v>
      </c>
      <c r="E3648" s="2" t="str">
        <f t="shared" si="56"/>
        <v>Zone M2</v>
      </c>
      <c r="F3648" s="59" t="s">
        <v>5592</v>
      </c>
      <c r="G3648" s="2"/>
      <c r="H3648" s="43">
        <v>27</v>
      </c>
      <c r="I3648" s="44">
        <v>45405</v>
      </c>
      <c r="J3648" s="44">
        <v>45441</v>
      </c>
      <c r="K3648" s="47">
        <v>14047.98</v>
      </c>
    </row>
    <row r="3649" spans="1:11" x14ac:dyDescent="0.2">
      <c r="A3649" s="66" t="s">
        <v>5829</v>
      </c>
      <c r="B3649" s="66" t="s">
        <v>9615</v>
      </c>
      <c r="C3649" s="11" t="s">
        <v>6416</v>
      </c>
      <c r="D3649" s="11" t="s">
        <v>6416</v>
      </c>
      <c r="E3649" s="11" t="str">
        <f t="shared" si="56"/>
        <v>Zone M2</v>
      </c>
      <c r="F3649" s="59" t="s">
        <v>6416</v>
      </c>
      <c r="G3649" s="11" t="s">
        <v>5830</v>
      </c>
      <c r="H3649" s="32">
        <v>7</v>
      </c>
      <c r="I3649" s="39">
        <v>45405</v>
      </c>
      <c r="J3649" s="39">
        <v>45413</v>
      </c>
      <c r="K3649" s="48">
        <v>4597.04</v>
      </c>
    </row>
    <row r="3650" spans="1:11" x14ac:dyDescent="0.2">
      <c r="A3650" s="66" t="s">
        <v>5831</v>
      </c>
      <c r="B3650" s="66" t="s">
        <v>9616</v>
      </c>
      <c r="C3650" s="11" t="s">
        <v>6416</v>
      </c>
      <c r="D3650" s="11" t="s">
        <v>6416</v>
      </c>
      <c r="E3650" s="11" t="str">
        <f t="shared" si="56"/>
        <v>Zone M2</v>
      </c>
      <c r="F3650" s="59" t="s">
        <v>6416</v>
      </c>
      <c r="G3650" s="11" t="s">
        <v>5832</v>
      </c>
      <c r="H3650" s="32">
        <v>7</v>
      </c>
      <c r="I3650" s="39">
        <v>45428</v>
      </c>
      <c r="J3650" s="39">
        <v>45438</v>
      </c>
      <c r="K3650" s="48">
        <v>4597.04</v>
      </c>
    </row>
    <row r="3651" spans="1:11" x14ac:dyDescent="0.2">
      <c r="A3651" s="63" t="s">
        <v>5833</v>
      </c>
      <c r="B3651" s="63" t="s">
        <v>9617</v>
      </c>
      <c r="C3651" s="8" t="s">
        <v>6416</v>
      </c>
      <c r="D3651" s="8" t="s">
        <v>6416</v>
      </c>
      <c r="E3651" s="8" t="str">
        <f t="shared" si="56"/>
        <v>Zone M2</v>
      </c>
      <c r="F3651" s="59" t="s">
        <v>6416</v>
      </c>
      <c r="G3651" s="8" t="s">
        <v>5834</v>
      </c>
      <c r="H3651" s="23">
        <v>7</v>
      </c>
      <c r="I3651" s="35">
        <v>45433</v>
      </c>
      <c r="J3651" s="35">
        <v>45441</v>
      </c>
      <c r="K3651" s="42">
        <v>4853.8999999999996</v>
      </c>
    </row>
    <row r="3652" spans="1:11" x14ac:dyDescent="0.2">
      <c r="A3652" s="68" t="s">
        <v>5584</v>
      </c>
      <c r="B3652" s="68"/>
      <c r="C3652" s="2" t="s">
        <v>6680</v>
      </c>
      <c r="D3652" s="2" t="s">
        <v>6680</v>
      </c>
      <c r="E3652" s="2" t="str">
        <f t="shared" si="56"/>
        <v>Zone M3</v>
      </c>
      <c r="F3652" s="59" t="s">
        <v>5584</v>
      </c>
      <c r="G3652" s="2"/>
      <c r="H3652" s="43">
        <v>35</v>
      </c>
      <c r="I3652" s="44">
        <v>45385</v>
      </c>
      <c r="J3652" s="44">
        <v>45435</v>
      </c>
      <c r="K3652" s="47">
        <v>15145.76</v>
      </c>
    </row>
    <row r="3653" spans="1:11" x14ac:dyDescent="0.2">
      <c r="A3653" s="66" t="s">
        <v>5835</v>
      </c>
      <c r="B3653" s="66" t="s">
        <v>9618</v>
      </c>
      <c r="C3653" s="11" t="s">
        <v>6416</v>
      </c>
      <c r="D3653" s="11" t="s">
        <v>6416</v>
      </c>
      <c r="E3653" s="11" t="str">
        <f t="shared" si="56"/>
        <v>Zone M3</v>
      </c>
      <c r="F3653" s="59" t="s">
        <v>6416</v>
      </c>
      <c r="G3653" s="11" t="s">
        <v>5836</v>
      </c>
      <c r="H3653" s="32">
        <v>7</v>
      </c>
      <c r="I3653" s="39">
        <v>45385</v>
      </c>
      <c r="J3653" s="39">
        <v>45397</v>
      </c>
      <c r="K3653" s="48">
        <v>5048.59</v>
      </c>
    </row>
    <row r="3654" spans="1:11" x14ac:dyDescent="0.2">
      <c r="A3654" s="66" t="s">
        <v>5837</v>
      </c>
      <c r="B3654" s="66" t="s">
        <v>9619</v>
      </c>
      <c r="C3654" s="11" t="s">
        <v>6416</v>
      </c>
      <c r="D3654" s="11" t="s">
        <v>6416</v>
      </c>
      <c r="E3654" s="11" t="str">
        <f t="shared" si="56"/>
        <v>Zone M3</v>
      </c>
      <c r="F3654" s="59" t="s">
        <v>6416</v>
      </c>
      <c r="G3654" s="11" t="s">
        <v>5838</v>
      </c>
      <c r="H3654" s="32">
        <v>7</v>
      </c>
      <c r="I3654" s="39">
        <v>45405</v>
      </c>
      <c r="J3654" s="39">
        <v>45413</v>
      </c>
      <c r="K3654" s="48">
        <v>5048.59</v>
      </c>
    </row>
    <row r="3655" spans="1:11" x14ac:dyDescent="0.2">
      <c r="A3655" s="63" t="s">
        <v>5839</v>
      </c>
      <c r="B3655" s="63" t="s">
        <v>9620</v>
      </c>
      <c r="C3655" s="8" t="s">
        <v>6416</v>
      </c>
      <c r="D3655" s="8" t="s">
        <v>6416</v>
      </c>
      <c r="E3655" s="8" t="str">
        <f t="shared" ref="E3655:E3718" si="57">IF(C3655="",E3654,C3655)</f>
        <v>Zone M3</v>
      </c>
      <c r="F3655" s="59" t="s">
        <v>6416</v>
      </c>
      <c r="G3655" s="8" t="s">
        <v>5840</v>
      </c>
      <c r="H3655" s="23">
        <v>7</v>
      </c>
      <c r="I3655" s="35">
        <v>45427</v>
      </c>
      <c r="J3655" s="35">
        <v>45435</v>
      </c>
      <c r="K3655" s="42">
        <v>5048.59</v>
      </c>
    </row>
    <row r="3656" spans="1:11" x14ac:dyDescent="0.2">
      <c r="A3656" s="68" t="s">
        <v>5607</v>
      </c>
      <c r="B3656" s="68"/>
      <c r="C3656" s="2" t="s">
        <v>6686</v>
      </c>
      <c r="D3656" s="2" t="s">
        <v>6686</v>
      </c>
      <c r="E3656" s="2" t="str">
        <f t="shared" si="57"/>
        <v>Zone M4</v>
      </c>
      <c r="F3656" s="59" t="s">
        <v>5607</v>
      </c>
      <c r="G3656" s="2"/>
      <c r="H3656" s="43">
        <v>37</v>
      </c>
      <c r="I3656" s="44">
        <v>45412</v>
      </c>
      <c r="J3656" s="44">
        <v>45467</v>
      </c>
      <c r="K3656" s="47">
        <v>17427.5</v>
      </c>
    </row>
    <row r="3657" spans="1:11" x14ac:dyDescent="0.2">
      <c r="A3657" s="66" t="s">
        <v>5841</v>
      </c>
      <c r="B3657" s="66" t="s">
        <v>9621</v>
      </c>
      <c r="C3657" s="11" t="s">
        <v>6416</v>
      </c>
      <c r="D3657" s="11" t="s">
        <v>6416</v>
      </c>
      <c r="E3657" s="11" t="str">
        <f t="shared" si="57"/>
        <v>Zone M4</v>
      </c>
      <c r="F3657" s="59" t="s">
        <v>6416</v>
      </c>
      <c r="G3657" s="11" t="s">
        <v>5842</v>
      </c>
      <c r="H3657" s="32">
        <v>7</v>
      </c>
      <c r="I3657" s="39">
        <v>45412</v>
      </c>
      <c r="J3657" s="39">
        <v>45420</v>
      </c>
      <c r="K3657" s="48">
        <v>3966.6</v>
      </c>
    </row>
    <row r="3658" spans="1:11" x14ac:dyDescent="0.2">
      <c r="A3658" s="66" t="s">
        <v>5843</v>
      </c>
      <c r="B3658" s="66" t="s">
        <v>9622</v>
      </c>
      <c r="C3658" s="11" t="s">
        <v>6416</v>
      </c>
      <c r="D3658" s="11" t="s">
        <v>6416</v>
      </c>
      <c r="E3658" s="11" t="str">
        <f t="shared" si="57"/>
        <v>Zone M4</v>
      </c>
      <c r="F3658" s="59" t="s">
        <v>6416</v>
      </c>
      <c r="G3658" s="11" t="s">
        <v>5844</v>
      </c>
      <c r="H3658" s="32">
        <v>7</v>
      </c>
      <c r="I3658" s="39">
        <v>45431</v>
      </c>
      <c r="J3658" s="39">
        <v>45439</v>
      </c>
      <c r="K3658" s="48">
        <v>3966.6</v>
      </c>
    </row>
    <row r="3659" spans="1:11" x14ac:dyDescent="0.2">
      <c r="A3659" s="66" t="s">
        <v>5845</v>
      </c>
      <c r="B3659" s="66" t="s">
        <v>9623</v>
      </c>
      <c r="C3659" s="11" t="s">
        <v>6416</v>
      </c>
      <c r="D3659" s="11" t="s">
        <v>6416</v>
      </c>
      <c r="E3659" s="11" t="str">
        <f t="shared" si="57"/>
        <v>Zone M4</v>
      </c>
      <c r="F3659" s="59" t="s">
        <v>6416</v>
      </c>
      <c r="G3659" s="11" t="s">
        <v>5846</v>
      </c>
      <c r="H3659" s="32">
        <v>7</v>
      </c>
      <c r="I3659" s="39">
        <v>45440</v>
      </c>
      <c r="J3659" s="39">
        <v>45448</v>
      </c>
      <c r="K3659" s="48">
        <v>3966.6</v>
      </c>
    </row>
    <row r="3660" spans="1:11" x14ac:dyDescent="0.2">
      <c r="A3660" s="66" t="s">
        <v>5847</v>
      </c>
      <c r="B3660" s="66" t="s">
        <v>9624</v>
      </c>
      <c r="C3660" s="11" t="s">
        <v>6416</v>
      </c>
      <c r="D3660" s="11" t="s">
        <v>6416</v>
      </c>
      <c r="E3660" s="11" t="str">
        <f t="shared" si="57"/>
        <v>Zone M4</v>
      </c>
      <c r="F3660" s="59" t="s">
        <v>6416</v>
      </c>
      <c r="G3660" s="11" t="s">
        <v>5848</v>
      </c>
      <c r="H3660" s="32">
        <v>7</v>
      </c>
      <c r="I3660" s="39">
        <v>45446</v>
      </c>
      <c r="J3660" s="39">
        <v>45454</v>
      </c>
      <c r="K3660" s="48">
        <v>1561.1</v>
      </c>
    </row>
    <row r="3661" spans="1:11" x14ac:dyDescent="0.2">
      <c r="A3661" s="63" t="s">
        <v>5849</v>
      </c>
      <c r="B3661" s="63" t="s">
        <v>9625</v>
      </c>
      <c r="C3661" s="8" t="s">
        <v>6416</v>
      </c>
      <c r="D3661" s="8" t="s">
        <v>6416</v>
      </c>
      <c r="E3661" s="8" t="str">
        <f t="shared" si="57"/>
        <v>Zone M4</v>
      </c>
      <c r="F3661" s="59" t="s">
        <v>6416</v>
      </c>
      <c r="G3661" s="8" t="s">
        <v>5850</v>
      </c>
      <c r="H3661" s="23">
        <v>7</v>
      </c>
      <c r="I3661" s="35">
        <v>45454</v>
      </c>
      <c r="J3661" s="35">
        <v>45467</v>
      </c>
      <c r="K3661" s="42">
        <v>3966.6</v>
      </c>
    </row>
    <row r="3662" spans="1:11" x14ac:dyDescent="0.2">
      <c r="A3662" s="67" t="s">
        <v>83</v>
      </c>
      <c r="B3662" s="67"/>
      <c r="C3662" s="12" t="s">
        <v>6652</v>
      </c>
      <c r="D3662" s="12" t="s">
        <v>6652</v>
      </c>
      <c r="E3662" s="12" t="str">
        <f t="shared" si="57"/>
        <v>Level 4</v>
      </c>
      <c r="F3662" s="59" t="s">
        <v>83</v>
      </c>
      <c r="G3662" s="12"/>
      <c r="H3662" s="36">
        <v>34</v>
      </c>
      <c r="I3662" s="37">
        <v>45419</v>
      </c>
      <c r="J3662" s="37">
        <v>45469</v>
      </c>
      <c r="K3662" s="46">
        <v>29912.39</v>
      </c>
    </row>
    <row r="3663" spans="1:11" x14ac:dyDescent="0.2">
      <c r="A3663" s="68" t="s">
        <v>5587</v>
      </c>
      <c r="B3663" s="68"/>
      <c r="C3663" s="2" t="s">
        <v>6679</v>
      </c>
      <c r="D3663" s="2" t="s">
        <v>6679</v>
      </c>
      <c r="E3663" s="2" t="str">
        <f t="shared" si="57"/>
        <v>Zone M1</v>
      </c>
      <c r="F3663" s="59" t="s">
        <v>5587</v>
      </c>
      <c r="G3663" s="2"/>
      <c r="H3663" s="43">
        <v>7</v>
      </c>
      <c r="I3663" s="44">
        <v>45425</v>
      </c>
      <c r="J3663" s="44">
        <v>45433</v>
      </c>
      <c r="K3663" s="47">
        <v>3940.32</v>
      </c>
    </row>
    <row r="3664" spans="1:11" x14ac:dyDescent="0.2">
      <c r="A3664" s="63" t="s">
        <v>5851</v>
      </c>
      <c r="B3664" s="63" t="s">
        <v>9626</v>
      </c>
      <c r="C3664" s="8" t="s">
        <v>6416</v>
      </c>
      <c r="D3664" s="8" t="s">
        <v>6416</v>
      </c>
      <c r="E3664" s="8" t="str">
        <f t="shared" si="57"/>
        <v>Zone M1</v>
      </c>
      <c r="F3664" s="59" t="s">
        <v>6416</v>
      </c>
      <c r="G3664" s="8" t="s">
        <v>5852</v>
      </c>
      <c r="H3664" s="23">
        <v>7</v>
      </c>
      <c r="I3664" s="35">
        <v>45425</v>
      </c>
      <c r="J3664" s="35">
        <v>45433</v>
      </c>
      <c r="K3664" s="42">
        <v>3940.32</v>
      </c>
    </row>
    <row r="3665" spans="1:11" x14ac:dyDescent="0.2">
      <c r="A3665" s="68" t="s">
        <v>5592</v>
      </c>
      <c r="B3665" s="68"/>
      <c r="C3665" s="2" t="s">
        <v>6685</v>
      </c>
      <c r="D3665" s="2" t="s">
        <v>6685</v>
      </c>
      <c r="E3665" s="2" t="str">
        <f t="shared" si="57"/>
        <v>Zone M2</v>
      </c>
      <c r="F3665" s="59" t="s">
        <v>5592</v>
      </c>
      <c r="G3665" s="2"/>
      <c r="H3665" s="43">
        <v>20</v>
      </c>
      <c r="I3665" s="44">
        <v>45425</v>
      </c>
      <c r="J3665" s="44">
        <v>45452</v>
      </c>
      <c r="K3665" s="47">
        <v>8079.44</v>
      </c>
    </row>
    <row r="3666" spans="1:11" x14ac:dyDescent="0.2">
      <c r="A3666" s="66" t="s">
        <v>5853</v>
      </c>
      <c r="B3666" s="66" t="s">
        <v>9627</v>
      </c>
      <c r="C3666" s="11" t="s">
        <v>6416</v>
      </c>
      <c r="D3666" s="11" t="s">
        <v>6416</v>
      </c>
      <c r="E3666" s="11" t="str">
        <f t="shared" si="57"/>
        <v>Zone M2</v>
      </c>
      <c r="F3666" s="59" t="s">
        <v>6416</v>
      </c>
      <c r="G3666" s="11" t="s">
        <v>5854</v>
      </c>
      <c r="H3666" s="32">
        <v>7</v>
      </c>
      <c r="I3666" s="39">
        <v>45425</v>
      </c>
      <c r="J3666" s="39">
        <v>45433</v>
      </c>
      <c r="K3666" s="48">
        <v>4039.72</v>
      </c>
    </row>
    <row r="3667" spans="1:11" x14ac:dyDescent="0.2">
      <c r="A3667" s="63" t="s">
        <v>5855</v>
      </c>
      <c r="B3667" s="63" t="s">
        <v>9628</v>
      </c>
      <c r="C3667" s="8" t="s">
        <v>6416</v>
      </c>
      <c r="D3667" s="8" t="s">
        <v>6416</v>
      </c>
      <c r="E3667" s="8" t="str">
        <f t="shared" si="57"/>
        <v>Zone M2</v>
      </c>
      <c r="F3667" s="59" t="s">
        <v>6416</v>
      </c>
      <c r="G3667" s="8" t="s">
        <v>5856</v>
      </c>
      <c r="H3667" s="23">
        <v>7</v>
      </c>
      <c r="I3667" s="35">
        <v>45442</v>
      </c>
      <c r="J3667" s="35">
        <v>45452</v>
      </c>
      <c r="K3667" s="42">
        <v>4039.72</v>
      </c>
    </row>
    <row r="3668" spans="1:11" x14ac:dyDescent="0.2">
      <c r="A3668" s="68" t="s">
        <v>5584</v>
      </c>
      <c r="B3668" s="68"/>
      <c r="C3668" s="2" t="s">
        <v>6680</v>
      </c>
      <c r="D3668" s="2" t="s">
        <v>6680</v>
      </c>
      <c r="E3668" s="2" t="str">
        <f t="shared" si="57"/>
        <v>Zone M3</v>
      </c>
      <c r="F3668" s="59" t="s">
        <v>5584</v>
      </c>
      <c r="G3668" s="2"/>
      <c r="H3668" s="43">
        <v>7</v>
      </c>
      <c r="I3668" s="44">
        <v>45433</v>
      </c>
      <c r="J3668" s="44">
        <v>45441</v>
      </c>
      <c r="K3668" s="47">
        <v>5831.68</v>
      </c>
    </row>
    <row r="3669" spans="1:11" x14ac:dyDescent="0.2">
      <c r="A3669" s="63" t="s">
        <v>5857</v>
      </c>
      <c r="B3669" s="63" t="s">
        <v>9629</v>
      </c>
      <c r="C3669" s="8" t="s">
        <v>6416</v>
      </c>
      <c r="D3669" s="8" t="s">
        <v>6416</v>
      </c>
      <c r="E3669" s="8" t="str">
        <f t="shared" si="57"/>
        <v>Zone M3</v>
      </c>
      <c r="F3669" s="59" t="s">
        <v>6416</v>
      </c>
      <c r="G3669" s="8" t="s">
        <v>5858</v>
      </c>
      <c r="H3669" s="23">
        <v>7</v>
      </c>
      <c r="I3669" s="35">
        <v>45433</v>
      </c>
      <c r="J3669" s="35">
        <v>45441</v>
      </c>
      <c r="K3669" s="42">
        <v>5831.68</v>
      </c>
    </row>
    <row r="3670" spans="1:11" x14ac:dyDescent="0.2">
      <c r="A3670" s="68" t="s">
        <v>5607</v>
      </c>
      <c r="B3670" s="68"/>
      <c r="C3670" s="2" t="s">
        <v>6686</v>
      </c>
      <c r="D3670" s="2" t="s">
        <v>6686</v>
      </c>
      <c r="E3670" s="2" t="str">
        <f t="shared" si="57"/>
        <v>Zone M4</v>
      </c>
      <c r="F3670" s="59" t="s">
        <v>5607</v>
      </c>
      <c r="G3670" s="2"/>
      <c r="H3670" s="43">
        <v>34</v>
      </c>
      <c r="I3670" s="44">
        <v>45419</v>
      </c>
      <c r="J3670" s="44">
        <v>45469</v>
      </c>
      <c r="K3670" s="47">
        <v>12060.95</v>
      </c>
    </row>
    <row r="3671" spans="1:11" x14ac:dyDescent="0.2">
      <c r="A3671" s="66" t="s">
        <v>5859</v>
      </c>
      <c r="B3671" s="66" t="s">
        <v>9630</v>
      </c>
      <c r="C3671" s="11" t="s">
        <v>6416</v>
      </c>
      <c r="D3671" s="11" t="s">
        <v>6416</v>
      </c>
      <c r="E3671" s="11" t="str">
        <f t="shared" si="57"/>
        <v>Zone M4</v>
      </c>
      <c r="F3671" s="59" t="s">
        <v>6416</v>
      </c>
      <c r="G3671" s="11" t="s">
        <v>5860</v>
      </c>
      <c r="H3671" s="32">
        <v>7</v>
      </c>
      <c r="I3671" s="39">
        <v>45419</v>
      </c>
      <c r="J3671" s="39">
        <v>45427</v>
      </c>
      <c r="K3671" s="48">
        <v>4020.32</v>
      </c>
    </row>
    <row r="3672" spans="1:11" x14ac:dyDescent="0.2">
      <c r="A3672" s="66" t="s">
        <v>5861</v>
      </c>
      <c r="B3672" s="66" t="s">
        <v>9631</v>
      </c>
      <c r="C3672" s="11" t="s">
        <v>6416</v>
      </c>
      <c r="D3672" s="11" t="s">
        <v>6416</v>
      </c>
      <c r="E3672" s="11" t="str">
        <f t="shared" si="57"/>
        <v>Zone M4</v>
      </c>
      <c r="F3672" s="59" t="s">
        <v>6416</v>
      </c>
      <c r="G3672" s="11" t="s">
        <v>5862</v>
      </c>
      <c r="H3672" s="32">
        <v>7</v>
      </c>
      <c r="I3672" s="39">
        <v>45439</v>
      </c>
      <c r="J3672" s="39">
        <v>45447</v>
      </c>
      <c r="K3672" s="48">
        <v>4020.32</v>
      </c>
    </row>
    <row r="3673" spans="1:11" x14ac:dyDescent="0.2">
      <c r="A3673" s="63" t="s">
        <v>5863</v>
      </c>
      <c r="B3673" s="63" t="s">
        <v>9632</v>
      </c>
      <c r="C3673" s="8" t="s">
        <v>6416</v>
      </c>
      <c r="D3673" s="8" t="s">
        <v>6416</v>
      </c>
      <c r="E3673" s="8" t="str">
        <f t="shared" si="57"/>
        <v>Zone M4</v>
      </c>
      <c r="F3673" s="59" t="s">
        <v>6416</v>
      </c>
      <c r="G3673" s="8" t="s">
        <v>5864</v>
      </c>
      <c r="H3673" s="23">
        <v>7</v>
      </c>
      <c r="I3673" s="35">
        <v>45456</v>
      </c>
      <c r="J3673" s="35">
        <v>45469</v>
      </c>
      <c r="K3673" s="42">
        <v>4020.32</v>
      </c>
    </row>
    <row r="3674" spans="1:11" x14ac:dyDescent="0.2">
      <c r="A3674" s="67" t="s">
        <v>92</v>
      </c>
      <c r="B3674" s="67"/>
      <c r="C3674" s="12" t="s">
        <v>6653</v>
      </c>
      <c r="D3674" s="12" t="s">
        <v>6653</v>
      </c>
      <c r="E3674" s="12" t="str">
        <f t="shared" si="57"/>
        <v>Level 5 &amp; 6</v>
      </c>
      <c r="F3674" s="59" t="s">
        <v>92</v>
      </c>
      <c r="G3674" s="12"/>
      <c r="H3674" s="36">
        <v>32</v>
      </c>
      <c r="I3674" s="37">
        <v>45608</v>
      </c>
      <c r="J3674" s="37">
        <v>45651</v>
      </c>
      <c r="K3674" s="46">
        <v>106877.2</v>
      </c>
    </row>
    <row r="3675" spans="1:11" x14ac:dyDescent="0.2">
      <c r="A3675" s="68" t="s">
        <v>5592</v>
      </c>
      <c r="B3675" s="68"/>
      <c r="C3675" s="2" t="s">
        <v>6685</v>
      </c>
      <c r="D3675" s="2" t="s">
        <v>6685</v>
      </c>
      <c r="E3675" s="2" t="str">
        <f t="shared" si="57"/>
        <v>Zone M2</v>
      </c>
      <c r="F3675" s="59" t="s">
        <v>5592</v>
      </c>
      <c r="G3675" s="2"/>
      <c r="H3675" s="43">
        <v>7</v>
      </c>
      <c r="I3675" s="44">
        <v>45608</v>
      </c>
      <c r="J3675" s="44">
        <v>45616</v>
      </c>
      <c r="K3675" s="47">
        <v>53438.6</v>
      </c>
    </row>
    <row r="3676" spans="1:11" x14ac:dyDescent="0.2">
      <c r="A3676" s="63" t="s">
        <v>5865</v>
      </c>
      <c r="B3676" s="63" t="s">
        <v>9633</v>
      </c>
      <c r="C3676" s="8" t="s">
        <v>6416</v>
      </c>
      <c r="D3676" s="8" t="s">
        <v>6416</v>
      </c>
      <c r="E3676" s="8" t="str">
        <f t="shared" si="57"/>
        <v>Zone M2</v>
      </c>
      <c r="F3676" s="59" t="s">
        <v>6416</v>
      </c>
      <c r="G3676" s="8" t="s">
        <v>5866</v>
      </c>
      <c r="H3676" s="23">
        <v>7</v>
      </c>
      <c r="I3676" s="35">
        <v>45608</v>
      </c>
      <c r="J3676" s="35">
        <v>45616</v>
      </c>
      <c r="K3676" s="42">
        <v>53438.6</v>
      </c>
    </row>
    <row r="3677" spans="1:11" x14ac:dyDescent="0.2">
      <c r="A3677" s="68" t="s">
        <v>5607</v>
      </c>
      <c r="B3677" s="68"/>
      <c r="C3677" s="2" t="s">
        <v>6686</v>
      </c>
      <c r="D3677" s="2" t="s">
        <v>6686</v>
      </c>
      <c r="E3677" s="2" t="str">
        <f t="shared" si="57"/>
        <v>Zone M4</v>
      </c>
      <c r="F3677" s="59" t="s">
        <v>5607</v>
      </c>
      <c r="G3677" s="2"/>
      <c r="H3677" s="43">
        <v>7</v>
      </c>
      <c r="I3677" s="44">
        <v>45643</v>
      </c>
      <c r="J3677" s="44">
        <v>45651</v>
      </c>
      <c r="K3677" s="47">
        <v>53438.6</v>
      </c>
    </row>
    <row r="3678" spans="1:11" x14ac:dyDescent="0.2">
      <c r="A3678" s="63" t="s">
        <v>5867</v>
      </c>
      <c r="B3678" s="63" t="s">
        <v>9634</v>
      </c>
      <c r="C3678" s="8" t="s">
        <v>6416</v>
      </c>
      <c r="D3678" s="8" t="s">
        <v>6416</v>
      </c>
      <c r="E3678" s="8" t="str">
        <f t="shared" si="57"/>
        <v>Zone M4</v>
      </c>
      <c r="F3678" s="59" t="s">
        <v>6416</v>
      </c>
      <c r="G3678" s="8" t="s">
        <v>5868</v>
      </c>
      <c r="H3678" s="23">
        <v>7</v>
      </c>
      <c r="I3678" s="35">
        <v>45643</v>
      </c>
      <c r="J3678" s="35">
        <v>45651</v>
      </c>
      <c r="K3678" s="42">
        <v>53438.6</v>
      </c>
    </row>
    <row r="3679" spans="1:11" x14ac:dyDescent="0.2">
      <c r="A3679" s="65" t="s">
        <v>31</v>
      </c>
      <c r="B3679" s="65"/>
      <c r="C3679" s="10" t="s">
        <v>6644</v>
      </c>
      <c r="D3679" s="10" t="s">
        <v>6644</v>
      </c>
      <c r="E3679" s="10" t="str">
        <f t="shared" si="57"/>
        <v>The Ring</v>
      </c>
      <c r="F3679" s="59" t="s">
        <v>31</v>
      </c>
      <c r="G3679" s="10"/>
      <c r="H3679" s="29">
        <v>299</v>
      </c>
      <c r="I3679" s="30">
        <v>45300</v>
      </c>
      <c r="J3679" s="30">
        <v>45727</v>
      </c>
      <c r="K3679" s="41">
        <v>145187.03</v>
      </c>
    </row>
    <row r="3680" spans="1:11" x14ac:dyDescent="0.2">
      <c r="A3680" s="67" t="s">
        <v>97</v>
      </c>
      <c r="B3680" s="67"/>
      <c r="C3680" s="12" t="s">
        <v>6654</v>
      </c>
      <c r="D3680" s="12" t="s">
        <v>6654</v>
      </c>
      <c r="E3680" s="12" t="str">
        <f t="shared" si="57"/>
        <v>Level 0</v>
      </c>
      <c r="F3680" s="59" t="s">
        <v>97</v>
      </c>
      <c r="G3680" s="12"/>
      <c r="H3680" s="36">
        <v>275</v>
      </c>
      <c r="I3680" s="37">
        <v>45300</v>
      </c>
      <c r="J3680" s="37">
        <v>45693</v>
      </c>
      <c r="K3680" s="46">
        <v>76283.91</v>
      </c>
    </row>
    <row r="3681" spans="1:11" x14ac:dyDescent="0.2">
      <c r="A3681" s="68" t="s">
        <v>5664</v>
      </c>
      <c r="B3681" s="68"/>
      <c r="C3681" s="2" t="s">
        <v>6768</v>
      </c>
      <c r="D3681" s="2" t="s">
        <v>6768</v>
      </c>
      <c r="E3681" s="2" t="str">
        <f t="shared" si="57"/>
        <v>Zone R2 (Mackup / Benchmark)</v>
      </c>
      <c r="F3681" s="59" t="s">
        <v>5664</v>
      </c>
      <c r="G3681" s="2"/>
      <c r="H3681" s="43">
        <v>3</v>
      </c>
      <c r="I3681" s="44">
        <v>45300</v>
      </c>
      <c r="J3681" s="44">
        <v>45302</v>
      </c>
      <c r="K3681" s="47">
        <v>5253.76</v>
      </c>
    </row>
    <row r="3682" spans="1:11" x14ac:dyDescent="0.2">
      <c r="A3682" s="63" t="s">
        <v>5869</v>
      </c>
      <c r="B3682" s="63" t="s">
        <v>9635</v>
      </c>
      <c r="C3682" s="8" t="s">
        <v>6416</v>
      </c>
      <c r="D3682" s="8" t="s">
        <v>6416</v>
      </c>
      <c r="E3682" s="8" t="str">
        <f t="shared" si="57"/>
        <v>Zone R2 (Mackup / Benchmark)</v>
      </c>
      <c r="F3682" s="59" t="s">
        <v>6416</v>
      </c>
      <c r="G3682" s="8" t="s">
        <v>5870</v>
      </c>
      <c r="H3682" s="23">
        <v>3</v>
      </c>
      <c r="I3682" s="35">
        <v>45300</v>
      </c>
      <c r="J3682" s="35">
        <v>45302</v>
      </c>
      <c r="K3682" s="42">
        <v>5253.76</v>
      </c>
    </row>
    <row r="3683" spans="1:11" x14ac:dyDescent="0.2">
      <c r="A3683" s="68" t="s">
        <v>5667</v>
      </c>
      <c r="B3683" s="68"/>
      <c r="C3683" s="2" t="s">
        <v>6681</v>
      </c>
      <c r="D3683" s="2" t="s">
        <v>6681</v>
      </c>
      <c r="E3683" s="2" t="str">
        <f t="shared" si="57"/>
        <v>Zone R1</v>
      </c>
      <c r="F3683" s="59" t="s">
        <v>5667</v>
      </c>
      <c r="G3683" s="2"/>
      <c r="H3683" s="43">
        <v>38</v>
      </c>
      <c r="I3683" s="44">
        <v>45363</v>
      </c>
      <c r="J3683" s="44">
        <v>45418</v>
      </c>
      <c r="K3683" s="47">
        <v>14447.84</v>
      </c>
    </row>
    <row r="3684" spans="1:11" x14ac:dyDescent="0.2">
      <c r="A3684" s="66" t="s">
        <v>5871</v>
      </c>
      <c r="B3684" s="66" t="s">
        <v>9636</v>
      </c>
      <c r="C3684" s="11" t="s">
        <v>6416</v>
      </c>
      <c r="D3684" s="11" t="s">
        <v>6416</v>
      </c>
      <c r="E3684" s="11" t="str">
        <f t="shared" si="57"/>
        <v>Zone R1</v>
      </c>
      <c r="F3684" s="59" t="s">
        <v>6416</v>
      </c>
      <c r="G3684" s="11" t="s">
        <v>5872</v>
      </c>
      <c r="H3684" s="32">
        <v>7</v>
      </c>
      <c r="I3684" s="39">
        <v>45363</v>
      </c>
      <c r="J3684" s="39">
        <v>45371</v>
      </c>
      <c r="K3684" s="48">
        <v>4815.95</v>
      </c>
    </row>
    <row r="3685" spans="1:11" x14ac:dyDescent="0.2">
      <c r="A3685" s="66" t="s">
        <v>5873</v>
      </c>
      <c r="B3685" s="66" t="s">
        <v>9637</v>
      </c>
      <c r="C3685" s="11" t="s">
        <v>6416</v>
      </c>
      <c r="D3685" s="11" t="s">
        <v>6416</v>
      </c>
      <c r="E3685" s="11" t="str">
        <f t="shared" si="57"/>
        <v>Zone R1</v>
      </c>
      <c r="F3685" s="59" t="s">
        <v>6416</v>
      </c>
      <c r="G3685" s="11" t="s">
        <v>5874</v>
      </c>
      <c r="H3685" s="32">
        <v>7</v>
      </c>
      <c r="I3685" s="39">
        <v>45396</v>
      </c>
      <c r="J3685" s="39">
        <v>45404</v>
      </c>
      <c r="K3685" s="48">
        <v>4815.95</v>
      </c>
    </row>
    <row r="3686" spans="1:11" x14ac:dyDescent="0.2">
      <c r="A3686" s="63" t="s">
        <v>5875</v>
      </c>
      <c r="B3686" s="63" t="s">
        <v>9638</v>
      </c>
      <c r="C3686" s="8" t="s">
        <v>6416</v>
      </c>
      <c r="D3686" s="8" t="s">
        <v>6416</v>
      </c>
      <c r="E3686" s="8" t="str">
        <f t="shared" si="57"/>
        <v>Zone R1</v>
      </c>
      <c r="F3686" s="59" t="s">
        <v>6416</v>
      </c>
      <c r="G3686" s="8" t="s">
        <v>5876</v>
      </c>
      <c r="H3686" s="23">
        <v>7</v>
      </c>
      <c r="I3686" s="35">
        <v>45410</v>
      </c>
      <c r="J3686" s="35">
        <v>45418</v>
      </c>
      <c r="K3686" s="42">
        <v>4815.95</v>
      </c>
    </row>
    <row r="3687" spans="1:11" x14ac:dyDescent="0.2">
      <c r="A3687" s="68" t="s">
        <v>5674</v>
      </c>
      <c r="B3687" s="68"/>
      <c r="C3687" s="2" t="s">
        <v>6675</v>
      </c>
      <c r="D3687" s="2" t="s">
        <v>6675</v>
      </c>
      <c r="E3687" s="2" t="str">
        <f t="shared" si="57"/>
        <v>Zone R2</v>
      </c>
      <c r="F3687" s="59" t="s">
        <v>5674</v>
      </c>
      <c r="G3687" s="2"/>
      <c r="H3687" s="43">
        <v>25</v>
      </c>
      <c r="I3687" s="44">
        <v>45356</v>
      </c>
      <c r="J3687" s="44">
        <v>45390</v>
      </c>
      <c r="K3687" s="47">
        <v>10349.92</v>
      </c>
    </row>
    <row r="3688" spans="1:11" x14ac:dyDescent="0.2">
      <c r="A3688" s="66" t="s">
        <v>5877</v>
      </c>
      <c r="B3688" s="66" t="s">
        <v>9639</v>
      </c>
      <c r="C3688" s="11" t="s">
        <v>6416</v>
      </c>
      <c r="D3688" s="11" t="s">
        <v>6416</v>
      </c>
      <c r="E3688" s="11" t="str">
        <f t="shared" si="57"/>
        <v>Zone R2</v>
      </c>
      <c r="F3688" s="59" t="s">
        <v>6416</v>
      </c>
      <c r="G3688" s="11" t="s">
        <v>5878</v>
      </c>
      <c r="H3688" s="32">
        <v>7</v>
      </c>
      <c r="I3688" s="39">
        <v>45356</v>
      </c>
      <c r="J3688" s="39">
        <v>45364</v>
      </c>
      <c r="K3688" s="48">
        <v>5174.96</v>
      </c>
    </row>
    <row r="3689" spans="1:11" x14ac:dyDescent="0.2">
      <c r="A3689" s="63" t="s">
        <v>5879</v>
      </c>
      <c r="B3689" s="63" t="s">
        <v>9640</v>
      </c>
      <c r="C3689" s="8" t="s">
        <v>6416</v>
      </c>
      <c r="D3689" s="8" t="s">
        <v>6416</v>
      </c>
      <c r="E3689" s="8" t="str">
        <f t="shared" si="57"/>
        <v>Zone R2</v>
      </c>
      <c r="F3689" s="59" t="s">
        <v>6416</v>
      </c>
      <c r="G3689" s="8" t="s">
        <v>5880</v>
      </c>
      <c r="H3689" s="23">
        <v>7</v>
      </c>
      <c r="I3689" s="35">
        <v>45382</v>
      </c>
      <c r="J3689" s="35">
        <v>45390</v>
      </c>
      <c r="K3689" s="42">
        <v>5174.96</v>
      </c>
    </row>
    <row r="3690" spans="1:11" x14ac:dyDescent="0.2">
      <c r="A3690" s="68" t="s">
        <v>5679</v>
      </c>
      <c r="B3690" s="68"/>
      <c r="C3690" s="2" t="s">
        <v>6694</v>
      </c>
      <c r="D3690" s="2" t="s">
        <v>6694</v>
      </c>
      <c r="E3690" s="2" t="str">
        <f t="shared" si="57"/>
        <v>Zone R2 (Leave out Area)</v>
      </c>
      <c r="F3690" s="59" t="s">
        <v>5679</v>
      </c>
      <c r="G3690" s="2"/>
      <c r="H3690" s="43">
        <v>18</v>
      </c>
      <c r="I3690" s="44">
        <v>45670</v>
      </c>
      <c r="J3690" s="44">
        <v>45693</v>
      </c>
      <c r="K3690" s="47">
        <v>6567.2</v>
      </c>
    </row>
    <row r="3691" spans="1:11" x14ac:dyDescent="0.2">
      <c r="A3691" s="66" t="s">
        <v>5881</v>
      </c>
      <c r="B3691" s="66" t="s">
        <v>9641</v>
      </c>
      <c r="C3691" s="11" t="s">
        <v>6416</v>
      </c>
      <c r="D3691" s="11" t="s">
        <v>6416</v>
      </c>
      <c r="E3691" s="11" t="str">
        <f t="shared" si="57"/>
        <v>Zone R2 (Leave out Area)</v>
      </c>
      <c r="F3691" s="59" t="s">
        <v>6416</v>
      </c>
      <c r="G3691" s="11" t="s">
        <v>5882</v>
      </c>
      <c r="H3691" s="32">
        <v>7</v>
      </c>
      <c r="I3691" s="39">
        <v>45670</v>
      </c>
      <c r="J3691" s="39">
        <v>45678</v>
      </c>
      <c r="K3691" s="48">
        <v>3283.6</v>
      </c>
    </row>
    <row r="3692" spans="1:11" x14ac:dyDescent="0.2">
      <c r="A3692" s="63" t="s">
        <v>5883</v>
      </c>
      <c r="B3692" s="63" t="s">
        <v>9642</v>
      </c>
      <c r="C3692" s="8" t="s">
        <v>6416</v>
      </c>
      <c r="D3692" s="8" t="s">
        <v>6416</v>
      </c>
      <c r="E3692" s="8" t="str">
        <f t="shared" si="57"/>
        <v>Zone R2 (Leave out Area)</v>
      </c>
      <c r="F3692" s="59" t="s">
        <v>6416</v>
      </c>
      <c r="G3692" s="8" t="s">
        <v>5884</v>
      </c>
      <c r="H3692" s="23">
        <v>7</v>
      </c>
      <c r="I3692" s="35">
        <v>45685</v>
      </c>
      <c r="J3692" s="35">
        <v>45693</v>
      </c>
      <c r="K3692" s="42">
        <v>3283.6</v>
      </c>
    </row>
    <row r="3693" spans="1:11" x14ac:dyDescent="0.2">
      <c r="A3693" s="68" t="s">
        <v>5684</v>
      </c>
      <c r="B3693" s="68"/>
      <c r="C3693" s="2" t="s">
        <v>6682</v>
      </c>
      <c r="D3693" s="2" t="s">
        <v>6682</v>
      </c>
      <c r="E3693" s="2" t="str">
        <f t="shared" si="57"/>
        <v>Zone R3</v>
      </c>
      <c r="F3693" s="59" t="s">
        <v>5684</v>
      </c>
      <c r="G3693" s="2"/>
      <c r="H3693" s="43">
        <v>36</v>
      </c>
      <c r="I3693" s="44">
        <v>45363</v>
      </c>
      <c r="J3693" s="44">
        <v>45414</v>
      </c>
      <c r="K3693" s="47">
        <v>20856.7</v>
      </c>
    </row>
    <row r="3694" spans="1:11" x14ac:dyDescent="0.2">
      <c r="A3694" s="66" t="s">
        <v>5885</v>
      </c>
      <c r="B3694" s="66" t="s">
        <v>9643</v>
      </c>
      <c r="C3694" s="11" t="s">
        <v>6416</v>
      </c>
      <c r="D3694" s="11" t="s">
        <v>6416</v>
      </c>
      <c r="E3694" s="11" t="str">
        <f t="shared" si="57"/>
        <v>Zone R3</v>
      </c>
      <c r="F3694" s="59" t="s">
        <v>6416</v>
      </c>
      <c r="G3694" s="11" t="s">
        <v>5886</v>
      </c>
      <c r="H3694" s="32">
        <v>7</v>
      </c>
      <c r="I3694" s="39">
        <v>45363</v>
      </c>
      <c r="J3694" s="39">
        <v>45371</v>
      </c>
      <c r="K3694" s="48">
        <v>4846.6000000000004</v>
      </c>
    </row>
    <row r="3695" spans="1:11" x14ac:dyDescent="0.2">
      <c r="A3695" s="66" t="s">
        <v>5887</v>
      </c>
      <c r="B3695" s="66" t="s">
        <v>9644</v>
      </c>
      <c r="C3695" s="11" t="s">
        <v>6416</v>
      </c>
      <c r="D3695" s="11" t="s">
        <v>6416</v>
      </c>
      <c r="E3695" s="11" t="str">
        <f t="shared" si="57"/>
        <v>Zone R3</v>
      </c>
      <c r="F3695" s="59" t="s">
        <v>6416</v>
      </c>
      <c r="G3695" s="11" t="s">
        <v>5888</v>
      </c>
      <c r="H3695" s="32">
        <v>7</v>
      </c>
      <c r="I3695" s="39">
        <v>45384</v>
      </c>
      <c r="J3695" s="39">
        <v>45396</v>
      </c>
      <c r="K3695" s="48">
        <v>4846.6000000000004</v>
      </c>
    </row>
    <row r="3696" spans="1:11" x14ac:dyDescent="0.2">
      <c r="A3696" s="63" t="s">
        <v>5889</v>
      </c>
      <c r="B3696" s="63" t="s">
        <v>9645</v>
      </c>
      <c r="C3696" s="8" t="s">
        <v>6416</v>
      </c>
      <c r="D3696" s="8" t="s">
        <v>6416</v>
      </c>
      <c r="E3696" s="8" t="str">
        <f t="shared" si="57"/>
        <v>Zone R3</v>
      </c>
      <c r="F3696" s="59" t="s">
        <v>6416</v>
      </c>
      <c r="G3696" s="8" t="s">
        <v>5890</v>
      </c>
      <c r="H3696" s="23">
        <v>7</v>
      </c>
      <c r="I3696" s="35">
        <v>45406</v>
      </c>
      <c r="J3696" s="35">
        <v>45414</v>
      </c>
      <c r="K3696" s="42">
        <v>11163.5</v>
      </c>
    </row>
    <row r="3697" spans="1:11" x14ac:dyDescent="0.2">
      <c r="A3697" s="68" t="s">
        <v>5691</v>
      </c>
      <c r="B3697" s="68"/>
      <c r="C3697" s="2" t="s">
        <v>6695</v>
      </c>
      <c r="D3697" s="2" t="s">
        <v>6695</v>
      </c>
      <c r="E3697" s="2" t="str">
        <f t="shared" si="57"/>
        <v>Zone R3 (Leave out Area)</v>
      </c>
      <c r="F3697" s="59" t="s">
        <v>5691</v>
      </c>
      <c r="G3697" s="2"/>
      <c r="H3697" s="43">
        <v>7</v>
      </c>
      <c r="I3697" s="44">
        <v>45676</v>
      </c>
      <c r="J3697" s="44">
        <v>45684</v>
      </c>
      <c r="K3697" s="47">
        <v>5752.88</v>
      </c>
    </row>
    <row r="3698" spans="1:11" x14ac:dyDescent="0.2">
      <c r="A3698" s="63" t="s">
        <v>5891</v>
      </c>
      <c r="B3698" s="63" t="s">
        <v>9646</v>
      </c>
      <c r="C3698" s="8" t="s">
        <v>6416</v>
      </c>
      <c r="D3698" s="8" t="s">
        <v>6416</v>
      </c>
      <c r="E3698" s="8" t="str">
        <f t="shared" si="57"/>
        <v>Zone R3 (Leave out Area)</v>
      </c>
      <c r="F3698" s="59" t="s">
        <v>6416</v>
      </c>
      <c r="G3698" s="8" t="s">
        <v>5892</v>
      </c>
      <c r="H3698" s="23">
        <v>7</v>
      </c>
      <c r="I3698" s="35">
        <v>45676</v>
      </c>
      <c r="J3698" s="35">
        <v>45684</v>
      </c>
      <c r="K3698" s="42">
        <v>5752.88</v>
      </c>
    </row>
    <row r="3699" spans="1:11" x14ac:dyDescent="0.2">
      <c r="A3699" s="68" t="s">
        <v>5694</v>
      </c>
      <c r="B3699" s="68"/>
      <c r="C3699" s="2" t="s">
        <v>6683</v>
      </c>
      <c r="D3699" s="2" t="s">
        <v>6683</v>
      </c>
      <c r="E3699" s="2" t="str">
        <f t="shared" si="57"/>
        <v>Zone R4</v>
      </c>
      <c r="F3699" s="59" t="s">
        <v>5694</v>
      </c>
      <c r="G3699" s="2"/>
      <c r="H3699" s="43">
        <v>46</v>
      </c>
      <c r="I3699" s="44">
        <v>45349</v>
      </c>
      <c r="J3699" s="44">
        <v>45414</v>
      </c>
      <c r="K3699" s="47">
        <v>13055.6</v>
      </c>
    </row>
    <row r="3700" spans="1:11" x14ac:dyDescent="0.2">
      <c r="A3700" s="66" t="s">
        <v>5893</v>
      </c>
      <c r="B3700" s="66" t="s">
        <v>9647</v>
      </c>
      <c r="C3700" s="11" t="s">
        <v>6416</v>
      </c>
      <c r="D3700" s="11" t="s">
        <v>6416</v>
      </c>
      <c r="E3700" s="11" t="str">
        <f t="shared" si="57"/>
        <v>Zone R4</v>
      </c>
      <c r="F3700" s="59" t="s">
        <v>6416</v>
      </c>
      <c r="G3700" s="11" t="s">
        <v>5894</v>
      </c>
      <c r="H3700" s="32">
        <v>7</v>
      </c>
      <c r="I3700" s="39">
        <v>45349</v>
      </c>
      <c r="J3700" s="39">
        <v>45357</v>
      </c>
      <c r="K3700" s="48">
        <v>4351.87</v>
      </c>
    </row>
    <row r="3701" spans="1:11" x14ac:dyDescent="0.2">
      <c r="A3701" s="66" t="s">
        <v>5895</v>
      </c>
      <c r="B3701" s="66" t="s">
        <v>9648</v>
      </c>
      <c r="C3701" s="11" t="s">
        <v>6416</v>
      </c>
      <c r="D3701" s="11" t="s">
        <v>6416</v>
      </c>
      <c r="E3701" s="11" t="str">
        <f t="shared" si="57"/>
        <v>Zone R4</v>
      </c>
      <c r="F3701" s="59" t="s">
        <v>6416</v>
      </c>
      <c r="G3701" s="11" t="s">
        <v>5896</v>
      </c>
      <c r="H3701" s="32">
        <v>7</v>
      </c>
      <c r="I3701" s="39">
        <v>45378</v>
      </c>
      <c r="J3701" s="39">
        <v>45386</v>
      </c>
      <c r="K3701" s="48">
        <v>4351.87</v>
      </c>
    </row>
    <row r="3702" spans="1:11" x14ac:dyDescent="0.2">
      <c r="A3702" s="63" t="s">
        <v>5897</v>
      </c>
      <c r="B3702" s="63" t="s">
        <v>9649</v>
      </c>
      <c r="C3702" s="8" t="s">
        <v>6416</v>
      </c>
      <c r="D3702" s="8" t="s">
        <v>6416</v>
      </c>
      <c r="E3702" s="8" t="str">
        <f t="shared" si="57"/>
        <v>Zone R4</v>
      </c>
      <c r="F3702" s="59" t="s">
        <v>6416</v>
      </c>
      <c r="G3702" s="8" t="s">
        <v>5898</v>
      </c>
      <c r="H3702" s="23">
        <v>7</v>
      </c>
      <c r="I3702" s="35">
        <v>45406</v>
      </c>
      <c r="J3702" s="35">
        <v>45414</v>
      </c>
      <c r="K3702" s="42">
        <v>4351.87</v>
      </c>
    </row>
    <row r="3703" spans="1:11" x14ac:dyDescent="0.2">
      <c r="A3703" s="67" t="s">
        <v>62</v>
      </c>
      <c r="B3703" s="67"/>
      <c r="C3703" s="12" t="s">
        <v>6649</v>
      </c>
      <c r="D3703" s="12" t="s">
        <v>6649</v>
      </c>
      <c r="E3703" s="12" t="str">
        <f t="shared" si="57"/>
        <v>Level 1</v>
      </c>
      <c r="F3703" s="59" t="s">
        <v>62</v>
      </c>
      <c r="G3703" s="12"/>
      <c r="H3703" s="36">
        <v>299</v>
      </c>
      <c r="I3703" s="37">
        <v>45300</v>
      </c>
      <c r="J3703" s="37">
        <v>45727</v>
      </c>
      <c r="K3703" s="46">
        <v>68903.12</v>
      </c>
    </row>
    <row r="3704" spans="1:11" x14ac:dyDescent="0.2">
      <c r="A3704" s="68" t="s">
        <v>5664</v>
      </c>
      <c r="B3704" s="68"/>
      <c r="C3704" s="2" t="s">
        <v>6768</v>
      </c>
      <c r="D3704" s="2" t="s">
        <v>6768</v>
      </c>
      <c r="E3704" s="2" t="str">
        <f t="shared" si="57"/>
        <v>Zone R2 (Mackup / Benchmark)</v>
      </c>
      <c r="F3704" s="59" t="s">
        <v>5664</v>
      </c>
      <c r="G3704" s="2"/>
      <c r="H3704" s="43">
        <v>3</v>
      </c>
      <c r="I3704" s="44">
        <v>45300</v>
      </c>
      <c r="J3704" s="44">
        <v>45302</v>
      </c>
      <c r="K3704" s="47">
        <v>5253.76</v>
      </c>
    </row>
    <row r="3705" spans="1:11" x14ac:dyDescent="0.2">
      <c r="A3705" s="63" t="s">
        <v>5899</v>
      </c>
      <c r="B3705" s="63" t="s">
        <v>9650</v>
      </c>
      <c r="C3705" s="8" t="s">
        <v>6416</v>
      </c>
      <c r="D3705" s="8" t="s">
        <v>6416</v>
      </c>
      <c r="E3705" s="8" t="str">
        <f t="shared" si="57"/>
        <v>Zone R2 (Mackup / Benchmark)</v>
      </c>
      <c r="F3705" s="59" t="s">
        <v>6416</v>
      </c>
      <c r="G3705" s="8" t="s">
        <v>5900</v>
      </c>
      <c r="H3705" s="23">
        <v>3</v>
      </c>
      <c r="I3705" s="35">
        <v>45300</v>
      </c>
      <c r="J3705" s="35">
        <v>45302</v>
      </c>
      <c r="K3705" s="42">
        <v>5253.76</v>
      </c>
    </row>
    <row r="3706" spans="1:11" x14ac:dyDescent="0.2">
      <c r="A3706" s="68" t="s">
        <v>5667</v>
      </c>
      <c r="B3706" s="68"/>
      <c r="C3706" s="2" t="s">
        <v>6681</v>
      </c>
      <c r="D3706" s="2" t="s">
        <v>6681</v>
      </c>
      <c r="E3706" s="2" t="str">
        <f t="shared" si="57"/>
        <v>Zone R1</v>
      </c>
      <c r="F3706" s="59" t="s">
        <v>5667</v>
      </c>
      <c r="G3706" s="2"/>
      <c r="H3706" s="43">
        <v>35</v>
      </c>
      <c r="I3706" s="44">
        <v>45383</v>
      </c>
      <c r="J3706" s="44">
        <v>45433</v>
      </c>
      <c r="K3706" s="47">
        <v>14447.84</v>
      </c>
    </row>
    <row r="3707" spans="1:11" x14ac:dyDescent="0.2">
      <c r="A3707" s="66" t="s">
        <v>5901</v>
      </c>
      <c r="B3707" s="66" t="s">
        <v>9651</v>
      </c>
      <c r="C3707" s="11" t="s">
        <v>6416</v>
      </c>
      <c r="D3707" s="11" t="s">
        <v>6416</v>
      </c>
      <c r="E3707" s="11" t="str">
        <f t="shared" si="57"/>
        <v>Zone R1</v>
      </c>
      <c r="F3707" s="59" t="s">
        <v>6416</v>
      </c>
      <c r="G3707" s="11" t="s">
        <v>5902</v>
      </c>
      <c r="H3707" s="32">
        <v>7</v>
      </c>
      <c r="I3707" s="39">
        <v>45383</v>
      </c>
      <c r="J3707" s="39">
        <v>45391</v>
      </c>
      <c r="K3707" s="48">
        <v>4815.95</v>
      </c>
    </row>
    <row r="3708" spans="1:11" x14ac:dyDescent="0.2">
      <c r="A3708" s="66" t="s">
        <v>5903</v>
      </c>
      <c r="B3708" s="66" t="s">
        <v>9652</v>
      </c>
      <c r="C3708" s="11" t="s">
        <v>6416</v>
      </c>
      <c r="D3708" s="11" t="s">
        <v>6416</v>
      </c>
      <c r="E3708" s="11" t="str">
        <f t="shared" si="57"/>
        <v>Zone R1</v>
      </c>
      <c r="F3708" s="59" t="s">
        <v>6416</v>
      </c>
      <c r="G3708" s="11" t="s">
        <v>5904</v>
      </c>
      <c r="H3708" s="32">
        <v>7</v>
      </c>
      <c r="I3708" s="39">
        <v>45412</v>
      </c>
      <c r="J3708" s="39">
        <v>45420</v>
      </c>
      <c r="K3708" s="48">
        <v>4815.95</v>
      </c>
    </row>
    <row r="3709" spans="1:11" x14ac:dyDescent="0.2">
      <c r="A3709" s="63" t="s">
        <v>5905</v>
      </c>
      <c r="B3709" s="63" t="s">
        <v>9653</v>
      </c>
      <c r="C3709" s="8" t="s">
        <v>6416</v>
      </c>
      <c r="D3709" s="8" t="s">
        <v>6416</v>
      </c>
      <c r="E3709" s="8" t="str">
        <f t="shared" si="57"/>
        <v>Zone R1</v>
      </c>
      <c r="F3709" s="59" t="s">
        <v>6416</v>
      </c>
      <c r="G3709" s="8" t="s">
        <v>5906</v>
      </c>
      <c r="H3709" s="23">
        <v>7</v>
      </c>
      <c r="I3709" s="35">
        <v>45425</v>
      </c>
      <c r="J3709" s="35">
        <v>45433</v>
      </c>
      <c r="K3709" s="42">
        <v>4815.95</v>
      </c>
    </row>
    <row r="3710" spans="1:11" x14ac:dyDescent="0.2">
      <c r="A3710" s="68" t="s">
        <v>5674</v>
      </c>
      <c r="B3710" s="68"/>
      <c r="C3710" s="2" t="s">
        <v>6675</v>
      </c>
      <c r="D3710" s="2" t="s">
        <v>6675</v>
      </c>
      <c r="E3710" s="2" t="str">
        <f t="shared" si="57"/>
        <v>Zone R2</v>
      </c>
      <c r="F3710" s="59" t="s">
        <v>5674</v>
      </c>
      <c r="G3710" s="2"/>
      <c r="H3710" s="43">
        <v>22</v>
      </c>
      <c r="I3710" s="44">
        <v>45356</v>
      </c>
      <c r="J3710" s="44">
        <v>45385</v>
      </c>
      <c r="K3710" s="47">
        <v>10349.92</v>
      </c>
    </row>
    <row r="3711" spans="1:11" x14ac:dyDescent="0.2">
      <c r="A3711" s="66" t="s">
        <v>5907</v>
      </c>
      <c r="B3711" s="66" t="s">
        <v>9654</v>
      </c>
      <c r="C3711" s="11" t="s">
        <v>6416</v>
      </c>
      <c r="D3711" s="11" t="s">
        <v>6416</v>
      </c>
      <c r="E3711" s="11" t="str">
        <f t="shared" si="57"/>
        <v>Zone R2</v>
      </c>
      <c r="F3711" s="59" t="s">
        <v>6416</v>
      </c>
      <c r="G3711" s="11" t="s">
        <v>5908</v>
      </c>
      <c r="H3711" s="32">
        <v>7</v>
      </c>
      <c r="I3711" s="39">
        <v>45356</v>
      </c>
      <c r="J3711" s="39">
        <v>45364</v>
      </c>
      <c r="K3711" s="48">
        <v>5174.96</v>
      </c>
    </row>
    <row r="3712" spans="1:11" x14ac:dyDescent="0.2">
      <c r="A3712" s="63" t="s">
        <v>5909</v>
      </c>
      <c r="B3712" s="63" t="s">
        <v>9655</v>
      </c>
      <c r="C3712" s="8" t="s">
        <v>6416</v>
      </c>
      <c r="D3712" s="8" t="s">
        <v>6416</v>
      </c>
      <c r="E3712" s="8" t="str">
        <f t="shared" si="57"/>
        <v>Zone R2</v>
      </c>
      <c r="F3712" s="59" t="s">
        <v>6416</v>
      </c>
      <c r="G3712" s="8" t="s">
        <v>5910</v>
      </c>
      <c r="H3712" s="23">
        <v>7</v>
      </c>
      <c r="I3712" s="35">
        <v>45377</v>
      </c>
      <c r="J3712" s="35">
        <v>45385</v>
      </c>
      <c r="K3712" s="42">
        <v>5174.96</v>
      </c>
    </row>
    <row r="3713" spans="1:11" x14ac:dyDescent="0.2">
      <c r="A3713" s="68" t="s">
        <v>5679</v>
      </c>
      <c r="B3713" s="68"/>
      <c r="C3713" s="2" t="s">
        <v>6694</v>
      </c>
      <c r="D3713" s="2" t="s">
        <v>6694</v>
      </c>
      <c r="E3713" s="2" t="str">
        <f t="shared" si="57"/>
        <v>Zone R2 (Leave out Area)</v>
      </c>
      <c r="F3713" s="59" t="s">
        <v>5679</v>
      </c>
      <c r="G3713" s="2"/>
      <c r="H3713" s="43">
        <v>24</v>
      </c>
      <c r="I3713" s="44">
        <v>45694</v>
      </c>
      <c r="J3713" s="44">
        <v>45727</v>
      </c>
      <c r="K3713" s="47">
        <v>6567.2</v>
      </c>
    </row>
    <row r="3714" spans="1:11" x14ac:dyDescent="0.2">
      <c r="A3714" s="66" t="s">
        <v>5911</v>
      </c>
      <c r="B3714" s="66" t="s">
        <v>9656</v>
      </c>
      <c r="C3714" s="11" t="s">
        <v>6416</v>
      </c>
      <c r="D3714" s="11" t="s">
        <v>6416</v>
      </c>
      <c r="E3714" s="11" t="str">
        <f t="shared" si="57"/>
        <v>Zone R2 (Leave out Area)</v>
      </c>
      <c r="F3714" s="59" t="s">
        <v>6416</v>
      </c>
      <c r="G3714" s="11" t="s">
        <v>5912</v>
      </c>
      <c r="H3714" s="32">
        <v>7</v>
      </c>
      <c r="I3714" s="39">
        <v>45694</v>
      </c>
      <c r="J3714" s="39">
        <v>45704</v>
      </c>
      <c r="K3714" s="48">
        <v>3283.6</v>
      </c>
    </row>
    <row r="3715" spans="1:11" x14ac:dyDescent="0.2">
      <c r="A3715" s="63" t="s">
        <v>5913</v>
      </c>
      <c r="B3715" s="63" t="s">
        <v>9657</v>
      </c>
      <c r="C3715" s="8" t="s">
        <v>6416</v>
      </c>
      <c r="D3715" s="8" t="s">
        <v>6416</v>
      </c>
      <c r="E3715" s="8" t="str">
        <f t="shared" si="57"/>
        <v>Zone R2 (Leave out Area)</v>
      </c>
      <c r="F3715" s="59" t="s">
        <v>6416</v>
      </c>
      <c r="G3715" s="8" t="s">
        <v>5914</v>
      </c>
      <c r="H3715" s="23">
        <v>7</v>
      </c>
      <c r="I3715" s="35">
        <v>45719</v>
      </c>
      <c r="J3715" s="35">
        <v>45727</v>
      </c>
      <c r="K3715" s="42">
        <v>3283.6</v>
      </c>
    </row>
    <row r="3716" spans="1:11" x14ac:dyDescent="0.2">
      <c r="A3716" s="68" t="s">
        <v>5684</v>
      </c>
      <c r="B3716" s="68"/>
      <c r="C3716" s="2" t="s">
        <v>6682</v>
      </c>
      <c r="D3716" s="2" t="s">
        <v>6682</v>
      </c>
      <c r="E3716" s="2" t="str">
        <f t="shared" si="57"/>
        <v>Zone R3</v>
      </c>
      <c r="F3716" s="59" t="s">
        <v>5684</v>
      </c>
      <c r="G3716" s="2"/>
      <c r="H3716" s="43">
        <v>44</v>
      </c>
      <c r="I3716" s="44">
        <v>45371</v>
      </c>
      <c r="J3716" s="44">
        <v>45434</v>
      </c>
      <c r="K3716" s="47">
        <v>13475.92</v>
      </c>
    </row>
    <row r="3717" spans="1:11" x14ac:dyDescent="0.2">
      <c r="A3717" s="66" t="s">
        <v>5915</v>
      </c>
      <c r="B3717" s="66" t="s">
        <v>9658</v>
      </c>
      <c r="C3717" s="11" t="s">
        <v>6416</v>
      </c>
      <c r="D3717" s="11" t="s">
        <v>6416</v>
      </c>
      <c r="E3717" s="11" t="str">
        <f t="shared" si="57"/>
        <v>Zone R3</v>
      </c>
      <c r="F3717" s="59" t="s">
        <v>6416</v>
      </c>
      <c r="G3717" s="11" t="s">
        <v>5916</v>
      </c>
      <c r="H3717" s="32">
        <v>7</v>
      </c>
      <c r="I3717" s="39">
        <v>45371</v>
      </c>
      <c r="J3717" s="39">
        <v>45379</v>
      </c>
      <c r="K3717" s="48">
        <v>4491.97</v>
      </c>
    </row>
    <row r="3718" spans="1:11" x14ac:dyDescent="0.2">
      <c r="A3718" s="66" t="s">
        <v>5917</v>
      </c>
      <c r="B3718" s="66" t="s">
        <v>9659</v>
      </c>
      <c r="C3718" s="11" t="s">
        <v>6416</v>
      </c>
      <c r="D3718" s="11" t="s">
        <v>6416</v>
      </c>
      <c r="E3718" s="11" t="str">
        <f t="shared" si="57"/>
        <v>Zone R3</v>
      </c>
      <c r="F3718" s="59" t="s">
        <v>6416</v>
      </c>
      <c r="G3718" s="11" t="s">
        <v>5918</v>
      </c>
      <c r="H3718" s="32">
        <v>7</v>
      </c>
      <c r="I3718" s="39">
        <v>45406</v>
      </c>
      <c r="J3718" s="39">
        <v>45414</v>
      </c>
      <c r="K3718" s="48">
        <v>4491.97</v>
      </c>
    </row>
    <row r="3719" spans="1:11" x14ac:dyDescent="0.2">
      <c r="A3719" s="63" t="s">
        <v>5919</v>
      </c>
      <c r="B3719" s="63" t="s">
        <v>9660</v>
      </c>
      <c r="C3719" s="8" t="s">
        <v>6416</v>
      </c>
      <c r="D3719" s="8" t="s">
        <v>6416</v>
      </c>
      <c r="E3719" s="8" t="str">
        <f t="shared" ref="E3719:E3782" si="58">IF(C3719="",E3718,C3719)</f>
        <v>Zone R3</v>
      </c>
      <c r="F3719" s="59" t="s">
        <v>6416</v>
      </c>
      <c r="G3719" s="8" t="s">
        <v>5920</v>
      </c>
      <c r="H3719" s="23">
        <v>7</v>
      </c>
      <c r="I3719" s="35">
        <v>45426</v>
      </c>
      <c r="J3719" s="35">
        <v>45434</v>
      </c>
      <c r="K3719" s="42">
        <v>4491.97</v>
      </c>
    </row>
    <row r="3720" spans="1:11" x14ac:dyDescent="0.2">
      <c r="A3720" s="68" t="s">
        <v>5691</v>
      </c>
      <c r="B3720" s="68"/>
      <c r="C3720" s="2" t="s">
        <v>6695</v>
      </c>
      <c r="D3720" s="2" t="s">
        <v>6695</v>
      </c>
      <c r="E3720" s="2" t="str">
        <f t="shared" si="58"/>
        <v>Zone R3 (Leave out Area)</v>
      </c>
      <c r="F3720" s="59" t="s">
        <v>5691</v>
      </c>
      <c r="G3720" s="2"/>
      <c r="H3720" s="43">
        <v>7</v>
      </c>
      <c r="I3720" s="44">
        <v>45698</v>
      </c>
      <c r="J3720" s="44">
        <v>45706</v>
      </c>
      <c r="K3720" s="47">
        <v>5752.88</v>
      </c>
    </row>
    <row r="3721" spans="1:11" x14ac:dyDescent="0.2">
      <c r="A3721" s="63" t="s">
        <v>5921</v>
      </c>
      <c r="B3721" s="63" t="s">
        <v>9661</v>
      </c>
      <c r="C3721" s="8" t="s">
        <v>6416</v>
      </c>
      <c r="D3721" s="8" t="s">
        <v>6416</v>
      </c>
      <c r="E3721" s="8" t="str">
        <f t="shared" si="58"/>
        <v>Zone R3 (Leave out Area)</v>
      </c>
      <c r="F3721" s="59" t="s">
        <v>6416</v>
      </c>
      <c r="G3721" s="8" t="s">
        <v>5922</v>
      </c>
      <c r="H3721" s="23">
        <v>7</v>
      </c>
      <c r="I3721" s="35">
        <v>45698</v>
      </c>
      <c r="J3721" s="35">
        <v>45706</v>
      </c>
      <c r="K3721" s="42">
        <v>5752.88</v>
      </c>
    </row>
    <row r="3722" spans="1:11" x14ac:dyDescent="0.2">
      <c r="A3722" s="68" t="s">
        <v>5694</v>
      </c>
      <c r="B3722" s="68"/>
      <c r="C3722" s="2" t="s">
        <v>6683</v>
      </c>
      <c r="D3722" s="2" t="s">
        <v>6683</v>
      </c>
      <c r="E3722" s="2" t="str">
        <f t="shared" si="58"/>
        <v>Zone R4</v>
      </c>
      <c r="F3722" s="59" t="s">
        <v>5694</v>
      </c>
      <c r="G3722" s="2"/>
      <c r="H3722" s="43">
        <v>52</v>
      </c>
      <c r="I3722" s="44">
        <v>45361</v>
      </c>
      <c r="J3722" s="44">
        <v>45434</v>
      </c>
      <c r="K3722" s="47">
        <v>13055.6</v>
      </c>
    </row>
    <row r="3723" spans="1:11" x14ac:dyDescent="0.2">
      <c r="A3723" s="66" t="s">
        <v>5923</v>
      </c>
      <c r="B3723" s="66" t="s">
        <v>9662</v>
      </c>
      <c r="C3723" s="11" t="s">
        <v>6416</v>
      </c>
      <c r="D3723" s="11" t="s">
        <v>6416</v>
      </c>
      <c r="E3723" s="11" t="str">
        <f t="shared" si="58"/>
        <v>Zone R4</v>
      </c>
      <c r="F3723" s="59" t="s">
        <v>6416</v>
      </c>
      <c r="G3723" s="11" t="s">
        <v>5924</v>
      </c>
      <c r="H3723" s="32">
        <v>7</v>
      </c>
      <c r="I3723" s="39">
        <v>45361</v>
      </c>
      <c r="J3723" s="39">
        <v>45369</v>
      </c>
      <c r="K3723" s="48">
        <v>4351.87</v>
      </c>
    </row>
    <row r="3724" spans="1:11" x14ac:dyDescent="0.2">
      <c r="A3724" s="66" t="s">
        <v>5925</v>
      </c>
      <c r="B3724" s="66" t="s">
        <v>9663</v>
      </c>
      <c r="C3724" s="11" t="s">
        <v>6416</v>
      </c>
      <c r="D3724" s="11" t="s">
        <v>6416</v>
      </c>
      <c r="E3724" s="11" t="str">
        <f t="shared" si="58"/>
        <v>Zone R4</v>
      </c>
      <c r="F3724" s="59" t="s">
        <v>6416</v>
      </c>
      <c r="G3724" s="11" t="s">
        <v>5926</v>
      </c>
      <c r="H3724" s="32">
        <v>7</v>
      </c>
      <c r="I3724" s="39">
        <v>45396</v>
      </c>
      <c r="J3724" s="39">
        <v>45404</v>
      </c>
      <c r="K3724" s="48">
        <v>4351.87</v>
      </c>
    </row>
    <row r="3725" spans="1:11" x14ac:dyDescent="0.2">
      <c r="A3725" s="63" t="s">
        <v>5927</v>
      </c>
      <c r="B3725" s="63" t="s">
        <v>9664</v>
      </c>
      <c r="C3725" s="8" t="s">
        <v>6416</v>
      </c>
      <c r="D3725" s="8" t="s">
        <v>6416</v>
      </c>
      <c r="E3725" s="8" t="str">
        <f t="shared" si="58"/>
        <v>Zone R4</v>
      </c>
      <c r="F3725" s="59" t="s">
        <v>6416</v>
      </c>
      <c r="G3725" s="8" t="s">
        <v>5928</v>
      </c>
      <c r="H3725" s="23">
        <v>7</v>
      </c>
      <c r="I3725" s="35">
        <v>45426</v>
      </c>
      <c r="J3725" s="35">
        <v>45434</v>
      </c>
      <c r="K3725" s="42">
        <v>4351.87</v>
      </c>
    </row>
    <row r="3726" spans="1:11" x14ac:dyDescent="0.2">
      <c r="A3726" s="65" t="s">
        <v>44</v>
      </c>
      <c r="B3726" s="65"/>
      <c r="C3726" s="10" t="s">
        <v>6645</v>
      </c>
      <c r="D3726" s="10" t="s">
        <v>6645</v>
      </c>
      <c r="E3726" s="10" t="str">
        <f t="shared" si="58"/>
        <v>The Beach</v>
      </c>
      <c r="F3726" s="59" t="s">
        <v>44</v>
      </c>
      <c r="G3726" s="10"/>
      <c r="H3726" s="29">
        <v>49</v>
      </c>
      <c r="I3726" s="30">
        <v>45428</v>
      </c>
      <c r="J3726" s="30">
        <v>45501</v>
      </c>
      <c r="K3726" s="41">
        <v>81290.13</v>
      </c>
    </row>
    <row r="3727" spans="1:11" x14ac:dyDescent="0.2">
      <c r="A3727" s="67" t="s">
        <v>97</v>
      </c>
      <c r="B3727" s="67"/>
      <c r="C3727" s="12" t="s">
        <v>6654</v>
      </c>
      <c r="D3727" s="12" t="s">
        <v>6654</v>
      </c>
      <c r="E3727" s="12" t="str">
        <f t="shared" si="58"/>
        <v>Level 0</v>
      </c>
      <c r="F3727" s="59" t="s">
        <v>97</v>
      </c>
      <c r="G3727" s="12"/>
      <c r="H3727" s="36">
        <v>49</v>
      </c>
      <c r="I3727" s="37">
        <v>45428</v>
      </c>
      <c r="J3727" s="37">
        <v>45501</v>
      </c>
      <c r="K3727" s="46">
        <v>81290.13</v>
      </c>
    </row>
    <row r="3728" spans="1:11" x14ac:dyDescent="0.2">
      <c r="A3728" s="68" t="s">
        <v>5731</v>
      </c>
      <c r="B3728" s="68"/>
      <c r="C3728" s="2" t="s">
        <v>6687</v>
      </c>
      <c r="D3728" s="2" t="s">
        <v>6687</v>
      </c>
      <c r="E3728" s="2" t="str">
        <f t="shared" si="58"/>
        <v>Zone B1</v>
      </c>
      <c r="F3728" s="59" t="s">
        <v>5731</v>
      </c>
      <c r="G3728" s="2"/>
      <c r="H3728" s="43">
        <v>7</v>
      </c>
      <c r="I3728" s="44">
        <v>45434</v>
      </c>
      <c r="J3728" s="44">
        <v>45442</v>
      </c>
      <c r="K3728" s="47">
        <v>4192.74</v>
      </c>
    </row>
    <row r="3729" spans="1:11" x14ac:dyDescent="0.2">
      <c r="A3729" s="63" t="s">
        <v>5929</v>
      </c>
      <c r="B3729" s="63" t="s">
        <v>9665</v>
      </c>
      <c r="C3729" s="8" t="s">
        <v>6416</v>
      </c>
      <c r="D3729" s="8" t="s">
        <v>6416</v>
      </c>
      <c r="E3729" s="8" t="str">
        <f t="shared" si="58"/>
        <v>Zone B1</v>
      </c>
      <c r="F3729" s="59" t="s">
        <v>6416</v>
      </c>
      <c r="G3729" s="8" t="s">
        <v>5930</v>
      </c>
      <c r="H3729" s="23">
        <v>7</v>
      </c>
      <c r="I3729" s="35">
        <v>45434</v>
      </c>
      <c r="J3729" s="35">
        <v>45442</v>
      </c>
      <c r="K3729" s="42">
        <v>4192.74</v>
      </c>
    </row>
    <row r="3730" spans="1:11" x14ac:dyDescent="0.2">
      <c r="A3730" s="68" t="s">
        <v>5734</v>
      </c>
      <c r="B3730" s="68"/>
      <c r="C3730" s="2" t="s">
        <v>6688</v>
      </c>
      <c r="D3730" s="2" t="s">
        <v>6688</v>
      </c>
      <c r="E3730" s="2" t="str">
        <f t="shared" si="58"/>
        <v>Zone B2</v>
      </c>
      <c r="F3730" s="59" t="s">
        <v>5734</v>
      </c>
      <c r="G3730" s="2"/>
      <c r="H3730" s="43">
        <v>27</v>
      </c>
      <c r="I3730" s="44">
        <v>45428</v>
      </c>
      <c r="J3730" s="44">
        <v>45469</v>
      </c>
      <c r="K3730" s="47">
        <v>19926.21</v>
      </c>
    </row>
    <row r="3731" spans="1:11" x14ac:dyDescent="0.2">
      <c r="A3731" s="66" t="s">
        <v>5931</v>
      </c>
      <c r="B3731" s="66" t="s">
        <v>9666</v>
      </c>
      <c r="C3731" s="11" t="s">
        <v>6416</v>
      </c>
      <c r="D3731" s="11" t="s">
        <v>6416</v>
      </c>
      <c r="E3731" s="11" t="str">
        <f t="shared" si="58"/>
        <v>Zone B2</v>
      </c>
      <c r="F3731" s="59" t="s">
        <v>6416</v>
      </c>
      <c r="G3731" s="11" t="s">
        <v>5932</v>
      </c>
      <c r="H3731" s="32">
        <v>7</v>
      </c>
      <c r="I3731" s="39">
        <v>45428</v>
      </c>
      <c r="J3731" s="39">
        <v>45438</v>
      </c>
      <c r="K3731" s="48">
        <v>4981.55</v>
      </c>
    </row>
    <row r="3732" spans="1:11" x14ac:dyDescent="0.2">
      <c r="A3732" s="66" t="s">
        <v>5933</v>
      </c>
      <c r="B3732" s="66" t="s">
        <v>9667</v>
      </c>
      <c r="C3732" s="11" t="s">
        <v>6416</v>
      </c>
      <c r="D3732" s="11" t="s">
        <v>6416</v>
      </c>
      <c r="E3732" s="11" t="str">
        <f t="shared" si="58"/>
        <v>Zone B2</v>
      </c>
      <c r="F3732" s="59" t="s">
        <v>6416</v>
      </c>
      <c r="G3732" s="11" t="s">
        <v>5934</v>
      </c>
      <c r="H3732" s="32">
        <v>7</v>
      </c>
      <c r="I3732" s="39">
        <v>45434</v>
      </c>
      <c r="J3732" s="39">
        <v>45442</v>
      </c>
      <c r="K3732" s="48">
        <v>4981.55</v>
      </c>
    </row>
    <row r="3733" spans="1:11" x14ac:dyDescent="0.2">
      <c r="A3733" s="66" t="s">
        <v>5935</v>
      </c>
      <c r="B3733" s="66" t="s">
        <v>9668</v>
      </c>
      <c r="C3733" s="11" t="s">
        <v>6416</v>
      </c>
      <c r="D3733" s="11" t="s">
        <v>6416</v>
      </c>
      <c r="E3733" s="11" t="str">
        <f t="shared" si="58"/>
        <v>Zone B2</v>
      </c>
      <c r="F3733" s="59" t="s">
        <v>6416</v>
      </c>
      <c r="G3733" s="11" t="s">
        <v>5936</v>
      </c>
      <c r="H3733" s="32">
        <v>7</v>
      </c>
      <c r="I3733" s="39">
        <v>45442</v>
      </c>
      <c r="J3733" s="39">
        <v>45452</v>
      </c>
      <c r="K3733" s="48">
        <v>4981.55</v>
      </c>
    </row>
    <row r="3734" spans="1:11" x14ac:dyDescent="0.2">
      <c r="A3734" s="63" t="s">
        <v>5937</v>
      </c>
      <c r="B3734" s="63" t="s">
        <v>9669</v>
      </c>
      <c r="C3734" s="8" t="s">
        <v>6416</v>
      </c>
      <c r="D3734" s="8" t="s">
        <v>6416</v>
      </c>
      <c r="E3734" s="8" t="str">
        <f t="shared" si="58"/>
        <v>Zone B2</v>
      </c>
      <c r="F3734" s="59" t="s">
        <v>6416</v>
      </c>
      <c r="G3734" s="8" t="s">
        <v>5938</v>
      </c>
      <c r="H3734" s="23">
        <v>7</v>
      </c>
      <c r="I3734" s="35">
        <v>45456</v>
      </c>
      <c r="J3734" s="35">
        <v>45469</v>
      </c>
      <c r="K3734" s="42">
        <v>4981.55</v>
      </c>
    </row>
    <row r="3735" spans="1:11" x14ac:dyDescent="0.2">
      <c r="A3735" s="68" t="s">
        <v>5743</v>
      </c>
      <c r="B3735" s="68"/>
      <c r="C3735" s="2" t="s">
        <v>6689</v>
      </c>
      <c r="D3735" s="2" t="s">
        <v>6689</v>
      </c>
      <c r="E3735" s="2" t="str">
        <f t="shared" si="58"/>
        <v>Zone B3</v>
      </c>
      <c r="F3735" s="59" t="s">
        <v>5743</v>
      </c>
      <c r="G3735" s="2"/>
      <c r="H3735" s="43">
        <v>18</v>
      </c>
      <c r="I3735" s="44">
        <v>45475</v>
      </c>
      <c r="J3735" s="44">
        <v>45498</v>
      </c>
      <c r="K3735" s="47">
        <v>9944.4500000000007</v>
      </c>
    </row>
    <row r="3736" spans="1:11" x14ac:dyDescent="0.2">
      <c r="A3736" s="66" t="s">
        <v>5939</v>
      </c>
      <c r="B3736" s="66" t="s">
        <v>9670</v>
      </c>
      <c r="C3736" s="11" t="s">
        <v>6416</v>
      </c>
      <c r="D3736" s="11" t="s">
        <v>6416</v>
      </c>
      <c r="E3736" s="11" t="str">
        <f t="shared" si="58"/>
        <v>Zone B3</v>
      </c>
      <c r="F3736" s="59" t="s">
        <v>6416</v>
      </c>
      <c r="G3736" s="11" t="s">
        <v>5940</v>
      </c>
      <c r="H3736" s="32">
        <v>7</v>
      </c>
      <c r="I3736" s="39">
        <v>45475</v>
      </c>
      <c r="J3736" s="39">
        <v>45483</v>
      </c>
      <c r="K3736" s="48">
        <v>4430.7</v>
      </c>
    </row>
    <row r="3737" spans="1:11" x14ac:dyDescent="0.2">
      <c r="A3737" s="66" t="s">
        <v>5941</v>
      </c>
      <c r="B3737" s="66" t="s">
        <v>9671</v>
      </c>
      <c r="C3737" s="11" t="s">
        <v>6416</v>
      </c>
      <c r="D3737" s="11" t="s">
        <v>6416</v>
      </c>
      <c r="E3737" s="11" t="str">
        <f t="shared" si="58"/>
        <v>Zone B3</v>
      </c>
      <c r="F3737" s="59" t="s">
        <v>6416</v>
      </c>
      <c r="G3737" s="11" t="s">
        <v>5942</v>
      </c>
      <c r="H3737" s="32">
        <v>7</v>
      </c>
      <c r="I3737" s="39">
        <v>45483</v>
      </c>
      <c r="J3737" s="39">
        <v>45491</v>
      </c>
      <c r="K3737" s="48">
        <v>4430.7</v>
      </c>
    </row>
    <row r="3738" spans="1:11" x14ac:dyDescent="0.2">
      <c r="A3738" s="63" t="s">
        <v>5943</v>
      </c>
      <c r="B3738" s="63" t="s">
        <v>9672</v>
      </c>
      <c r="C3738" s="8" t="s">
        <v>6416</v>
      </c>
      <c r="D3738" s="8" t="s">
        <v>6416</v>
      </c>
      <c r="E3738" s="8" t="str">
        <f t="shared" si="58"/>
        <v>Zone B3</v>
      </c>
      <c r="F3738" s="59" t="s">
        <v>6416</v>
      </c>
      <c r="G3738" s="8" t="s">
        <v>5944</v>
      </c>
      <c r="H3738" s="23">
        <v>7</v>
      </c>
      <c r="I3738" s="35">
        <v>45490</v>
      </c>
      <c r="J3738" s="35">
        <v>45498</v>
      </c>
      <c r="K3738" s="42">
        <v>1083.06</v>
      </c>
    </row>
    <row r="3739" spans="1:11" x14ac:dyDescent="0.2">
      <c r="A3739" s="68" t="s">
        <v>5750</v>
      </c>
      <c r="B3739" s="68"/>
      <c r="C3739" s="2" t="s">
        <v>6692</v>
      </c>
      <c r="D3739" s="2" t="s">
        <v>6692</v>
      </c>
      <c r="E3739" s="2" t="str">
        <f t="shared" si="58"/>
        <v>Zone B4</v>
      </c>
      <c r="F3739" s="59" t="s">
        <v>5750</v>
      </c>
      <c r="G3739" s="2"/>
      <c r="H3739" s="43">
        <v>9</v>
      </c>
      <c r="I3739" s="44">
        <v>45489</v>
      </c>
      <c r="J3739" s="44">
        <v>45501</v>
      </c>
      <c r="K3739" s="47">
        <v>33731.449999999997</v>
      </c>
    </row>
    <row r="3740" spans="1:11" x14ac:dyDescent="0.2">
      <c r="A3740" s="66" t="s">
        <v>5945</v>
      </c>
      <c r="B3740" s="66" t="s">
        <v>9673</v>
      </c>
      <c r="C3740" s="11" t="s">
        <v>6416</v>
      </c>
      <c r="D3740" s="11" t="s">
        <v>6416</v>
      </c>
      <c r="E3740" s="11" t="str">
        <f t="shared" si="58"/>
        <v>Zone B4</v>
      </c>
      <c r="F3740" s="59" t="s">
        <v>6416</v>
      </c>
      <c r="G3740" s="11" t="s">
        <v>5946</v>
      </c>
      <c r="H3740" s="32">
        <v>7</v>
      </c>
      <c r="I3740" s="39">
        <v>45489</v>
      </c>
      <c r="J3740" s="39">
        <v>45497</v>
      </c>
      <c r="K3740" s="48">
        <v>11477.94</v>
      </c>
    </row>
    <row r="3741" spans="1:11" x14ac:dyDescent="0.2">
      <c r="A3741" s="63" t="s">
        <v>5947</v>
      </c>
      <c r="B3741" s="63" t="s">
        <v>9674</v>
      </c>
      <c r="C3741" s="8" t="s">
        <v>6416</v>
      </c>
      <c r="D3741" s="8" t="s">
        <v>6416</v>
      </c>
      <c r="E3741" s="8" t="str">
        <f t="shared" si="58"/>
        <v>Zone B4</v>
      </c>
      <c r="F3741" s="59" t="s">
        <v>6416</v>
      </c>
      <c r="G3741" s="8" t="s">
        <v>5948</v>
      </c>
      <c r="H3741" s="23">
        <v>7</v>
      </c>
      <c r="I3741" s="35">
        <v>45491</v>
      </c>
      <c r="J3741" s="35">
        <v>45501</v>
      </c>
      <c r="K3741" s="42">
        <v>22253.51</v>
      </c>
    </row>
    <row r="3742" spans="1:11" x14ac:dyDescent="0.2">
      <c r="A3742" s="68" t="s">
        <v>5755</v>
      </c>
      <c r="B3742" s="68"/>
      <c r="C3742" s="2" t="s">
        <v>6690</v>
      </c>
      <c r="D3742" s="2" t="s">
        <v>6690</v>
      </c>
      <c r="E3742" s="2" t="str">
        <f t="shared" si="58"/>
        <v>Zone B5</v>
      </c>
      <c r="F3742" s="59" t="s">
        <v>5755</v>
      </c>
      <c r="G3742" s="2"/>
      <c r="H3742" s="43">
        <v>7</v>
      </c>
      <c r="I3742" s="44">
        <v>45483</v>
      </c>
      <c r="J3742" s="44">
        <v>45491</v>
      </c>
      <c r="K3742" s="47">
        <v>13495.27</v>
      </c>
    </row>
    <row r="3743" spans="1:11" x14ac:dyDescent="0.2">
      <c r="A3743" s="63" t="s">
        <v>5949</v>
      </c>
      <c r="B3743" s="63" t="s">
        <v>9675</v>
      </c>
      <c r="C3743" s="8" t="s">
        <v>6416</v>
      </c>
      <c r="D3743" s="8" t="s">
        <v>6416</v>
      </c>
      <c r="E3743" s="8" t="str">
        <f t="shared" si="58"/>
        <v>Zone B5</v>
      </c>
      <c r="F3743" s="59" t="s">
        <v>6416</v>
      </c>
      <c r="G3743" s="8" t="s">
        <v>5950</v>
      </c>
      <c r="H3743" s="23">
        <v>7</v>
      </c>
      <c r="I3743" s="35">
        <v>45483</v>
      </c>
      <c r="J3743" s="35">
        <v>45491</v>
      </c>
      <c r="K3743" s="42">
        <v>13495.27</v>
      </c>
    </row>
    <row r="3744" spans="1:11" x14ac:dyDescent="0.2">
      <c r="A3744" s="65" t="s">
        <v>48</v>
      </c>
      <c r="B3744" s="65"/>
      <c r="C3744" s="10" t="s">
        <v>6646</v>
      </c>
      <c r="D3744" s="10" t="s">
        <v>6646</v>
      </c>
      <c r="E3744" s="10" t="str">
        <f t="shared" si="58"/>
        <v>The Tail</v>
      </c>
      <c r="F3744" s="59" t="s">
        <v>48</v>
      </c>
      <c r="G3744" s="10"/>
      <c r="H3744" s="29">
        <v>45</v>
      </c>
      <c r="I3744" s="30">
        <v>45699</v>
      </c>
      <c r="J3744" s="30">
        <v>45767</v>
      </c>
      <c r="K3744" s="41">
        <v>56713.73</v>
      </c>
    </row>
    <row r="3745" spans="1:11" x14ac:dyDescent="0.2">
      <c r="A3745" s="67" t="s">
        <v>5758</v>
      </c>
      <c r="B3745" s="67"/>
      <c r="C3745" s="12" t="s">
        <v>6814</v>
      </c>
      <c r="D3745" s="12" t="s">
        <v>6814</v>
      </c>
      <c r="E3745" s="12" t="str">
        <f t="shared" si="58"/>
        <v>Zone T1 Guestrooms (M03)</v>
      </c>
      <c r="F3745" s="59" t="s">
        <v>5758</v>
      </c>
      <c r="G3745" s="12"/>
      <c r="H3745" s="36">
        <v>45</v>
      </c>
      <c r="I3745" s="37">
        <v>45699</v>
      </c>
      <c r="J3745" s="37">
        <v>45767</v>
      </c>
      <c r="K3745" s="46">
        <v>56713.73</v>
      </c>
    </row>
    <row r="3746" spans="1:11" x14ac:dyDescent="0.2">
      <c r="A3746" s="68" t="s">
        <v>210</v>
      </c>
      <c r="B3746" s="68"/>
      <c r="C3746" s="2" t="s">
        <v>6649</v>
      </c>
      <c r="D3746" s="2" t="s">
        <v>6649</v>
      </c>
      <c r="E3746" s="2" t="str">
        <f t="shared" si="58"/>
        <v>Level 1</v>
      </c>
      <c r="F3746" s="59" t="s">
        <v>210</v>
      </c>
      <c r="G3746" s="2"/>
      <c r="H3746" s="43">
        <v>39</v>
      </c>
      <c r="I3746" s="44">
        <v>45699</v>
      </c>
      <c r="J3746" s="44">
        <v>45757</v>
      </c>
      <c r="K3746" s="47">
        <v>27058.79</v>
      </c>
    </row>
    <row r="3747" spans="1:11" x14ac:dyDescent="0.2">
      <c r="A3747" s="69" t="s">
        <v>980</v>
      </c>
      <c r="B3747" s="69"/>
      <c r="C3747" s="3" t="s">
        <v>6696</v>
      </c>
      <c r="D3747" s="3" t="s">
        <v>6696</v>
      </c>
      <c r="E3747" s="3" t="str">
        <f t="shared" si="58"/>
        <v>Zone T1</v>
      </c>
      <c r="F3747" s="59" t="s">
        <v>980</v>
      </c>
      <c r="G3747" s="3"/>
      <c r="H3747" s="49">
        <v>39</v>
      </c>
      <c r="I3747" s="50">
        <v>45699</v>
      </c>
      <c r="J3747" s="50">
        <v>45757</v>
      </c>
      <c r="K3747" s="52">
        <v>27058.79</v>
      </c>
    </row>
    <row r="3748" spans="1:11" x14ac:dyDescent="0.2">
      <c r="A3748" s="66" t="s">
        <v>5951</v>
      </c>
      <c r="B3748" s="66" t="s">
        <v>9676</v>
      </c>
      <c r="C3748" s="11" t="s">
        <v>6416</v>
      </c>
      <c r="D3748" s="11" t="s">
        <v>6416</v>
      </c>
      <c r="E3748" s="11" t="str">
        <f t="shared" si="58"/>
        <v>Zone T1</v>
      </c>
      <c r="F3748" s="59" t="s">
        <v>6416</v>
      </c>
      <c r="G3748" s="11" t="s">
        <v>5952</v>
      </c>
      <c r="H3748" s="32">
        <v>7</v>
      </c>
      <c r="I3748" s="39">
        <v>45699</v>
      </c>
      <c r="J3748" s="39">
        <v>45707</v>
      </c>
      <c r="K3748" s="48">
        <v>3382.35</v>
      </c>
    </row>
    <row r="3749" spans="1:11" x14ac:dyDescent="0.2">
      <c r="A3749" s="66" t="s">
        <v>5953</v>
      </c>
      <c r="B3749" s="66" t="s">
        <v>9677</v>
      </c>
      <c r="C3749" s="11" t="s">
        <v>6416</v>
      </c>
      <c r="D3749" s="11" t="s">
        <v>6416</v>
      </c>
      <c r="E3749" s="11" t="str">
        <f t="shared" si="58"/>
        <v>Zone T1</v>
      </c>
      <c r="F3749" s="59" t="s">
        <v>6416</v>
      </c>
      <c r="G3749" s="11" t="s">
        <v>5954</v>
      </c>
      <c r="H3749" s="32">
        <v>7</v>
      </c>
      <c r="I3749" s="39">
        <v>45706</v>
      </c>
      <c r="J3749" s="39">
        <v>45714</v>
      </c>
      <c r="K3749" s="48">
        <v>3382.35</v>
      </c>
    </row>
    <row r="3750" spans="1:11" x14ac:dyDescent="0.2">
      <c r="A3750" s="66" t="s">
        <v>5955</v>
      </c>
      <c r="B3750" s="66" t="s">
        <v>9678</v>
      </c>
      <c r="C3750" s="11" t="s">
        <v>6416</v>
      </c>
      <c r="D3750" s="11" t="s">
        <v>6416</v>
      </c>
      <c r="E3750" s="11" t="str">
        <f t="shared" si="58"/>
        <v>Zone T1</v>
      </c>
      <c r="F3750" s="59" t="s">
        <v>6416</v>
      </c>
      <c r="G3750" s="11" t="s">
        <v>5956</v>
      </c>
      <c r="H3750" s="32">
        <v>7</v>
      </c>
      <c r="I3750" s="39">
        <v>45712</v>
      </c>
      <c r="J3750" s="39">
        <v>45720</v>
      </c>
      <c r="K3750" s="48">
        <v>3382.35</v>
      </c>
    </row>
    <row r="3751" spans="1:11" x14ac:dyDescent="0.2">
      <c r="A3751" s="66" t="s">
        <v>5957</v>
      </c>
      <c r="B3751" s="66" t="s">
        <v>9679</v>
      </c>
      <c r="C3751" s="11" t="s">
        <v>6416</v>
      </c>
      <c r="D3751" s="11" t="s">
        <v>6416</v>
      </c>
      <c r="E3751" s="11" t="str">
        <f t="shared" si="58"/>
        <v>Zone T1</v>
      </c>
      <c r="F3751" s="59" t="s">
        <v>6416</v>
      </c>
      <c r="G3751" s="11" t="s">
        <v>5958</v>
      </c>
      <c r="H3751" s="32">
        <v>7</v>
      </c>
      <c r="I3751" s="39">
        <v>45719</v>
      </c>
      <c r="J3751" s="39">
        <v>45727</v>
      </c>
      <c r="K3751" s="48">
        <v>3382.35</v>
      </c>
    </row>
    <row r="3752" spans="1:11" x14ac:dyDescent="0.2">
      <c r="A3752" s="66" t="s">
        <v>5959</v>
      </c>
      <c r="B3752" s="66" t="s">
        <v>9680</v>
      </c>
      <c r="C3752" s="11" t="s">
        <v>6416</v>
      </c>
      <c r="D3752" s="11" t="s">
        <v>6416</v>
      </c>
      <c r="E3752" s="11" t="str">
        <f t="shared" si="58"/>
        <v>Zone T1</v>
      </c>
      <c r="F3752" s="59" t="s">
        <v>6416</v>
      </c>
      <c r="G3752" s="11" t="s">
        <v>5960</v>
      </c>
      <c r="H3752" s="32">
        <v>7</v>
      </c>
      <c r="I3752" s="39">
        <v>45727</v>
      </c>
      <c r="J3752" s="39">
        <v>45735</v>
      </c>
      <c r="K3752" s="48">
        <v>3382.35</v>
      </c>
    </row>
    <row r="3753" spans="1:11" x14ac:dyDescent="0.2">
      <c r="A3753" s="66" t="s">
        <v>5961</v>
      </c>
      <c r="B3753" s="66" t="s">
        <v>9681</v>
      </c>
      <c r="C3753" s="11" t="s">
        <v>6416</v>
      </c>
      <c r="D3753" s="11" t="s">
        <v>6416</v>
      </c>
      <c r="E3753" s="11" t="str">
        <f t="shared" si="58"/>
        <v>Zone T1</v>
      </c>
      <c r="F3753" s="59" t="s">
        <v>6416</v>
      </c>
      <c r="G3753" s="11" t="s">
        <v>5962</v>
      </c>
      <c r="H3753" s="32">
        <v>7</v>
      </c>
      <c r="I3753" s="39">
        <v>45733</v>
      </c>
      <c r="J3753" s="39">
        <v>45741</v>
      </c>
      <c r="K3753" s="48">
        <v>3382.35</v>
      </c>
    </row>
    <row r="3754" spans="1:11" x14ac:dyDescent="0.2">
      <c r="A3754" s="66" t="s">
        <v>5963</v>
      </c>
      <c r="B3754" s="66" t="s">
        <v>9682</v>
      </c>
      <c r="C3754" s="11" t="s">
        <v>6416</v>
      </c>
      <c r="D3754" s="11" t="s">
        <v>6416</v>
      </c>
      <c r="E3754" s="11" t="str">
        <f t="shared" si="58"/>
        <v>Zone T1</v>
      </c>
      <c r="F3754" s="59" t="s">
        <v>6416</v>
      </c>
      <c r="G3754" s="11" t="s">
        <v>5964</v>
      </c>
      <c r="H3754" s="32">
        <v>7</v>
      </c>
      <c r="I3754" s="39">
        <v>45739</v>
      </c>
      <c r="J3754" s="39">
        <v>45753</v>
      </c>
      <c r="K3754" s="48">
        <v>3382.35</v>
      </c>
    </row>
    <row r="3755" spans="1:11" x14ac:dyDescent="0.2">
      <c r="A3755" s="63" t="s">
        <v>5965</v>
      </c>
      <c r="B3755" s="63" t="s">
        <v>9683</v>
      </c>
      <c r="C3755" s="8" t="s">
        <v>6416</v>
      </c>
      <c r="D3755" s="8" t="s">
        <v>6416</v>
      </c>
      <c r="E3755" s="8" t="str">
        <f t="shared" si="58"/>
        <v>Zone T1</v>
      </c>
      <c r="F3755" s="59" t="s">
        <v>6416</v>
      </c>
      <c r="G3755" s="8" t="s">
        <v>5966</v>
      </c>
      <c r="H3755" s="23">
        <v>7</v>
      </c>
      <c r="I3755" s="35">
        <v>45743</v>
      </c>
      <c r="J3755" s="35">
        <v>45757</v>
      </c>
      <c r="K3755" s="42">
        <v>3382.35</v>
      </c>
    </row>
    <row r="3756" spans="1:11" x14ac:dyDescent="0.2">
      <c r="A3756" s="68" t="s">
        <v>174</v>
      </c>
      <c r="B3756" s="68"/>
      <c r="C3756" s="2" t="s">
        <v>6650</v>
      </c>
      <c r="D3756" s="2" t="s">
        <v>6650</v>
      </c>
      <c r="E3756" s="2" t="str">
        <f t="shared" si="58"/>
        <v>Level 2</v>
      </c>
      <c r="F3756" s="59" t="s">
        <v>174</v>
      </c>
      <c r="G3756" s="2"/>
      <c r="H3756" s="43">
        <v>42</v>
      </c>
      <c r="I3756" s="44">
        <v>45704</v>
      </c>
      <c r="J3756" s="44">
        <v>45767</v>
      </c>
      <c r="K3756" s="47">
        <v>29654.94</v>
      </c>
    </row>
    <row r="3757" spans="1:11" x14ac:dyDescent="0.2">
      <c r="A3757" s="69" t="s">
        <v>985</v>
      </c>
      <c r="B3757" s="69"/>
      <c r="C3757" s="3" t="s">
        <v>6697</v>
      </c>
      <c r="D3757" s="3" t="s">
        <v>6697</v>
      </c>
      <c r="E3757" s="3" t="str">
        <f t="shared" si="58"/>
        <v>Zone T2</v>
      </c>
      <c r="F3757" s="59" t="s">
        <v>985</v>
      </c>
      <c r="G3757" s="3"/>
      <c r="H3757" s="49">
        <v>42</v>
      </c>
      <c r="I3757" s="50">
        <v>45704</v>
      </c>
      <c r="J3757" s="50">
        <v>45767</v>
      </c>
      <c r="K3757" s="52">
        <v>29654.94</v>
      </c>
    </row>
    <row r="3758" spans="1:11" x14ac:dyDescent="0.2">
      <c r="A3758" s="66" t="s">
        <v>5967</v>
      </c>
      <c r="B3758" s="66" t="s">
        <v>9684</v>
      </c>
      <c r="C3758" s="11" t="s">
        <v>6416</v>
      </c>
      <c r="D3758" s="11" t="s">
        <v>6416</v>
      </c>
      <c r="E3758" s="11" t="str">
        <f t="shared" si="58"/>
        <v>Zone T2</v>
      </c>
      <c r="F3758" s="59" t="s">
        <v>6416</v>
      </c>
      <c r="G3758" s="11" t="s">
        <v>5968</v>
      </c>
      <c r="H3758" s="32">
        <v>7</v>
      </c>
      <c r="I3758" s="39">
        <v>45704</v>
      </c>
      <c r="J3758" s="39">
        <v>45712</v>
      </c>
      <c r="K3758" s="48">
        <v>3706.87</v>
      </c>
    </row>
    <row r="3759" spans="1:11" x14ac:dyDescent="0.2">
      <c r="A3759" s="66" t="s">
        <v>5969</v>
      </c>
      <c r="B3759" s="66" t="s">
        <v>9685</v>
      </c>
      <c r="C3759" s="11" t="s">
        <v>6416</v>
      </c>
      <c r="D3759" s="11" t="s">
        <v>6416</v>
      </c>
      <c r="E3759" s="11" t="str">
        <f t="shared" si="58"/>
        <v>Zone T2</v>
      </c>
      <c r="F3759" s="59" t="s">
        <v>6416</v>
      </c>
      <c r="G3759" s="11" t="s">
        <v>5970</v>
      </c>
      <c r="H3759" s="32">
        <v>7</v>
      </c>
      <c r="I3759" s="39">
        <v>45711</v>
      </c>
      <c r="J3759" s="39">
        <v>45719</v>
      </c>
      <c r="K3759" s="48">
        <v>3706.87</v>
      </c>
    </row>
    <row r="3760" spans="1:11" x14ac:dyDescent="0.2">
      <c r="A3760" s="66" t="s">
        <v>5971</v>
      </c>
      <c r="B3760" s="66" t="s">
        <v>9686</v>
      </c>
      <c r="C3760" s="11" t="s">
        <v>6416</v>
      </c>
      <c r="D3760" s="11" t="s">
        <v>6416</v>
      </c>
      <c r="E3760" s="11" t="str">
        <f t="shared" si="58"/>
        <v>Zone T2</v>
      </c>
      <c r="F3760" s="59" t="s">
        <v>6416</v>
      </c>
      <c r="G3760" s="11" t="s">
        <v>5972</v>
      </c>
      <c r="H3760" s="32">
        <v>7</v>
      </c>
      <c r="I3760" s="39">
        <v>45718</v>
      </c>
      <c r="J3760" s="39">
        <v>45726</v>
      </c>
      <c r="K3760" s="48">
        <v>3706.87</v>
      </c>
    </row>
    <row r="3761" spans="1:11" x14ac:dyDescent="0.2">
      <c r="A3761" s="66" t="s">
        <v>5973</v>
      </c>
      <c r="B3761" s="66" t="s">
        <v>9687</v>
      </c>
      <c r="C3761" s="11" t="s">
        <v>6416</v>
      </c>
      <c r="D3761" s="11" t="s">
        <v>6416</v>
      </c>
      <c r="E3761" s="11" t="str">
        <f t="shared" si="58"/>
        <v>Zone T2</v>
      </c>
      <c r="F3761" s="59" t="s">
        <v>6416</v>
      </c>
      <c r="G3761" s="11" t="s">
        <v>5974</v>
      </c>
      <c r="H3761" s="32">
        <v>7</v>
      </c>
      <c r="I3761" s="39">
        <v>45726</v>
      </c>
      <c r="J3761" s="39">
        <v>45734</v>
      </c>
      <c r="K3761" s="48">
        <v>3706.87</v>
      </c>
    </row>
    <row r="3762" spans="1:11" x14ac:dyDescent="0.2">
      <c r="A3762" s="66" t="s">
        <v>5975</v>
      </c>
      <c r="B3762" s="66" t="s">
        <v>9688</v>
      </c>
      <c r="C3762" s="11" t="s">
        <v>6416</v>
      </c>
      <c r="D3762" s="11" t="s">
        <v>6416</v>
      </c>
      <c r="E3762" s="11" t="str">
        <f t="shared" si="58"/>
        <v>Zone T2</v>
      </c>
      <c r="F3762" s="59" t="s">
        <v>6416</v>
      </c>
      <c r="G3762" s="11" t="s">
        <v>5976</v>
      </c>
      <c r="H3762" s="32">
        <v>7</v>
      </c>
      <c r="I3762" s="39">
        <v>45733</v>
      </c>
      <c r="J3762" s="39">
        <v>45741</v>
      </c>
      <c r="K3762" s="48">
        <v>3706.87</v>
      </c>
    </row>
    <row r="3763" spans="1:11" x14ac:dyDescent="0.2">
      <c r="A3763" s="66" t="s">
        <v>5977</v>
      </c>
      <c r="B3763" s="66" t="s">
        <v>9689</v>
      </c>
      <c r="C3763" s="11" t="s">
        <v>6416</v>
      </c>
      <c r="D3763" s="11" t="s">
        <v>6416</v>
      </c>
      <c r="E3763" s="11" t="str">
        <f t="shared" si="58"/>
        <v>Zone T2</v>
      </c>
      <c r="F3763" s="59" t="s">
        <v>6416</v>
      </c>
      <c r="G3763" s="11" t="s">
        <v>5978</v>
      </c>
      <c r="H3763" s="32">
        <v>7</v>
      </c>
      <c r="I3763" s="39">
        <v>45740</v>
      </c>
      <c r="J3763" s="39">
        <v>45754</v>
      </c>
      <c r="K3763" s="48">
        <v>3706.87</v>
      </c>
    </row>
    <row r="3764" spans="1:11" x14ac:dyDescent="0.2">
      <c r="A3764" s="66" t="s">
        <v>5979</v>
      </c>
      <c r="B3764" s="66" t="s">
        <v>9690</v>
      </c>
      <c r="C3764" s="11" t="s">
        <v>6416</v>
      </c>
      <c r="D3764" s="11" t="s">
        <v>6416</v>
      </c>
      <c r="E3764" s="11" t="str">
        <f t="shared" si="58"/>
        <v>Zone T2</v>
      </c>
      <c r="F3764" s="59" t="s">
        <v>6416</v>
      </c>
      <c r="G3764" s="11" t="s">
        <v>5980</v>
      </c>
      <c r="H3764" s="32">
        <v>7</v>
      </c>
      <c r="I3764" s="39">
        <v>45753</v>
      </c>
      <c r="J3764" s="39">
        <v>45761</v>
      </c>
      <c r="K3764" s="48">
        <v>3706.87</v>
      </c>
    </row>
    <row r="3765" spans="1:11" x14ac:dyDescent="0.2">
      <c r="A3765" s="63" t="s">
        <v>5981</v>
      </c>
      <c r="B3765" s="63" t="s">
        <v>9691</v>
      </c>
      <c r="C3765" s="8" t="s">
        <v>6416</v>
      </c>
      <c r="D3765" s="8" t="s">
        <v>6416</v>
      </c>
      <c r="E3765" s="8" t="str">
        <f t="shared" si="58"/>
        <v>Zone T2</v>
      </c>
      <c r="F3765" s="59" t="s">
        <v>6416</v>
      </c>
      <c r="G3765" s="8" t="s">
        <v>5982</v>
      </c>
      <c r="H3765" s="23">
        <v>7</v>
      </c>
      <c r="I3765" s="35">
        <v>45757</v>
      </c>
      <c r="J3765" s="35">
        <v>45767</v>
      </c>
      <c r="K3765" s="42">
        <v>3706.87</v>
      </c>
    </row>
    <row r="3766" spans="1:11" x14ac:dyDescent="0.2">
      <c r="A3766" s="64" t="s">
        <v>5983</v>
      </c>
      <c r="B3766" s="64"/>
      <c r="C3766" s="9" t="s">
        <v>6836</v>
      </c>
      <c r="D3766" s="9" t="s">
        <v>6836</v>
      </c>
      <c r="E3766" s="9" t="str">
        <f t="shared" si="58"/>
        <v>Authorities Inspections / Approvals</v>
      </c>
      <c r="F3766" s="59" t="s">
        <v>5983</v>
      </c>
      <c r="G3766" s="9"/>
      <c r="H3766" s="26">
        <v>15</v>
      </c>
      <c r="I3766" s="27">
        <v>45789</v>
      </c>
      <c r="J3766" s="27">
        <v>45809</v>
      </c>
      <c r="K3766" s="40">
        <v>289940.56</v>
      </c>
    </row>
    <row r="3767" spans="1:11" x14ac:dyDescent="0.2">
      <c r="A3767" s="63" t="s">
        <v>5984</v>
      </c>
      <c r="B3767" s="63" t="s">
        <v>9692</v>
      </c>
      <c r="C3767" s="8" t="s">
        <v>6416</v>
      </c>
      <c r="D3767" s="8" t="s">
        <v>6416</v>
      </c>
      <c r="E3767" s="8" t="str">
        <f t="shared" si="58"/>
        <v>Authorities Inspections / Approvals</v>
      </c>
      <c r="F3767" s="59" t="s">
        <v>6416</v>
      </c>
      <c r="G3767" s="8" t="s">
        <v>5985</v>
      </c>
      <c r="H3767" s="23">
        <v>15</v>
      </c>
      <c r="I3767" s="35">
        <v>45789</v>
      </c>
      <c r="J3767" s="35">
        <v>45809</v>
      </c>
      <c r="K3767" s="42">
        <v>289940.56</v>
      </c>
    </row>
    <row r="3768" spans="1:11" x14ac:dyDescent="0.2">
      <c r="A3768" s="64" t="s">
        <v>5986</v>
      </c>
      <c r="B3768" s="64"/>
      <c r="C3768" s="9" t="s">
        <v>6837</v>
      </c>
      <c r="D3768" s="9" t="s">
        <v>6837</v>
      </c>
      <c r="E3768" s="9" t="str">
        <f t="shared" si="58"/>
        <v>Close-out Documentation</v>
      </c>
      <c r="F3768" s="59" t="s">
        <v>5986</v>
      </c>
      <c r="G3768" s="9"/>
      <c r="H3768" s="26">
        <v>485</v>
      </c>
      <c r="I3768" s="27">
        <v>45304</v>
      </c>
      <c r="J3768" s="27">
        <v>45788</v>
      </c>
      <c r="K3768" s="40">
        <v>579881.12</v>
      </c>
    </row>
    <row r="3769" spans="1:11" x14ac:dyDescent="0.2">
      <c r="A3769" s="65" t="s">
        <v>5987</v>
      </c>
      <c r="B3769" s="65"/>
      <c r="C3769" s="10" t="s">
        <v>6838</v>
      </c>
      <c r="D3769" s="10" t="s">
        <v>6838</v>
      </c>
      <c r="E3769" s="10" t="str">
        <f t="shared" si="58"/>
        <v>As-Built Drawings</v>
      </c>
      <c r="F3769" s="59" t="s">
        <v>5987</v>
      </c>
      <c r="G3769" s="10"/>
      <c r="H3769" s="29">
        <v>485</v>
      </c>
      <c r="I3769" s="30">
        <v>45304</v>
      </c>
      <c r="J3769" s="30">
        <v>45788</v>
      </c>
      <c r="K3769" s="41">
        <v>579881.12</v>
      </c>
    </row>
    <row r="3770" spans="1:11" x14ac:dyDescent="0.2">
      <c r="A3770" s="67" t="s">
        <v>247</v>
      </c>
      <c r="B3770" s="67"/>
      <c r="C3770" s="12" t="s">
        <v>6665</v>
      </c>
      <c r="D3770" s="12" t="s">
        <v>6665</v>
      </c>
      <c r="E3770" s="12" t="str">
        <f t="shared" si="58"/>
        <v>Preparation &amp; Submission</v>
      </c>
      <c r="F3770" s="59" t="s">
        <v>247</v>
      </c>
      <c r="G3770" s="12"/>
      <c r="H3770" s="36">
        <v>390</v>
      </c>
      <c r="I3770" s="37">
        <v>45304</v>
      </c>
      <c r="J3770" s="37">
        <v>45774</v>
      </c>
      <c r="K3770" s="46">
        <v>289940.56</v>
      </c>
    </row>
    <row r="3771" spans="1:11" x14ac:dyDescent="0.2">
      <c r="A3771" s="68" t="s">
        <v>5988</v>
      </c>
      <c r="B3771" s="68"/>
      <c r="C3771" s="2" t="s">
        <v>6643</v>
      </c>
      <c r="D3771" s="2" t="s">
        <v>6643</v>
      </c>
      <c r="E3771" s="2" t="str">
        <f t="shared" si="58"/>
        <v>The Mound</v>
      </c>
      <c r="F3771" s="59" t="s">
        <v>5988</v>
      </c>
      <c r="G3771" s="2"/>
      <c r="H3771" s="43">
        <v>254</v>
      </c>
      <c r="I3771" s="44">
        <v>45355</v>
      </c>
      <c r="J3771" s="44">
        <v>45659</v>
      </c>
      <c r="K3771" s="47">
        <v>148345.12</v>
      </c>
    </row>
    <row r="3772" spans="1:11" x14ac:dyDescent="0.2">
      <c r="A3772" s="69" t="s">
        <v>5989</v>
      </c>
      <c r="B3772" s="69"/>
      <c r="C3772" s="3" t="s">
        <v>6649</v>
      </c>
      <c r="D3772" s="3" t="s">
        <v>6649</v>
      </c>
      <c r="E3772" s="3" t="str">
        <f t="shared" si="58"/>
        <v>Level 1</v>
      </c>
      <c r="F3772" s="59" t="s">
        <v>5989</v>
      </c>
      <c r="G3772" s="3"/>
      <c r="H3772" s="49">
        <v>7</v>
      </c>
      <c r="I3772" s="50">
        <v>45643</v>
      </c>
      <c r="J3772" s="50">
        <v>45650</v>
      </c>
      <c r="K3772" s="52">
        <v>19420.46</v>
      </c>
    </row>
    <row r="3773" spans="1:11" x14ac:dyDescent="0.2">
      <c r="A3773" s="70" t="s">
        <v>5990</v>
      </c>
      <c r="B3773" s="70"/>
      <c r="C3773" s="13" t="s">
        <v>6680</v>
      </c>
      <c r="D3773" s="13" t="s">
        <v>6680</v>
      </c>
      <c r="E3773" s="13" t="str">
        <f t="shared" si="58"/>
        <v>Zone M3</v>
      </c>
      <c r="F3773" s="59" t="s">
        <v>5990</v>
      </c>
      <c r="G3773" s="13"/>
      <c r="H3773" s="53">
        <v>7</v>
      </c>
      <c r="I3773" s="54">
        <v>45643</v>
      </c>
      <c r="J3773" s="54">
        <v>45650</v>
      </c>
      <c r="K3773" s="55">
        <v>19420.46</v>
      </c>
    </row>
    <row r="3774" spans="1:11" x14ac:dyDescent="0.2">
      <c r="A3774" s="63" t="s">
        <v>5991</v>
      </c>
      <c r="B3774" s="63" t="s">
        <v>9693</v>
      </c>
      <c r="C3774" s="8" t="s">
        <v>6416</v>
      </c>
      <c r="D3774" s="8" t="s">
        <v>6416</v>
      </c>
      <c r="E3774" s="8" t="str">
        <f t="shared" si="58"/>
        <v>Zone M3</v>
      </c>
      <c r="F3774" s="59" t="s">
        <v>6416</v>
      </c>
      <c r="G3774" s="8" t="s">
        <v>5992</v>
      </c>
      <c r="H3774" s="23">
        <v>7</v>
      </c>
      <c r="I3774" s="35">
        <v>45643</v>
      </c>
      <c r="J3774" s="35">
        <v>45650</v>
      </c>
      <c r="K3774" s="42">
        <v>19420.46</v>
      </c>
    </row>
    <row r="3775" spans="1:11" x14ac:dyDescent="0.2">
      <c r="A3775" s="69" t="s">
        <v>5993</v>
      </c>
      <c r="B3775" s="69"/>
      <c r="C3775" s="3" t="s">
        <v>6650</v>
      </c>
      <c r="D3775" s="3" t="s">
        <v>6650</v>
      </c>
      <c r="E3775" s="3" t="str">
        <f t="shared" si="58"/>
        <v>Level 2</v>
      </c>
      <c r="F3775" s="59" t="s">
        <v>5993</v>
      </c>
      <c r="G3775" s="3"/>
      <c r="H3775" s="49">
        <v>55</v>
      </c>
      <c r="I3775" s="50">
        <v>45355</v>
      </c>
      <c r="J3775" s="50">
        <v>45421</v>
      </c>
      <c r="K3775" s="52">
        <v>31920.45</v>
      </c>
    </row>
    <row r="3776" spans="1:11" x14ac:dyDescent="0.2">
      <c r="A3776" s="70" t="s">
        <v>5994</v>
      </c>
      <c r="B3776" s="70"/>
      <c r="C3776" s="13" t="s">
        <v>6679</v>
      </c>
      <c r="D3776" s="13" t="s">
        <v>6679</v>
      </c>
      <c r="E3776" s="13" t="str">
        <f t="shared" si="58"/>
        <v>Zone M1</v>
      </c>
      <c r="F3776" s="59" t="s">
        <v>5994</v>
      </c>
      <c r="G3776" s="13"/>
      <c r="H3776" s="53">
        <v>18</v>
      </c>
      <c r="I3776" s="54">
        <v>45356</v>
      </c>
      <c r="J3776" s="54">
        <v>45376</v>
      </c>
      <c r="K3776" s="55">
        <v>4846.6000000000004</v>
      </c>
    </row>
    <row r="3777" spans="1:11" x14ac:dyDescent="0.2">
      <c r="A3777" s="66" t="s">
        <v>5995</v>
      </c>
      <c r="B3777" s="66" t="s">
        <v>9694</v>
      </c>
      <c r="C3777" s="11" t="s">
        <v>6416</v>
      </c>
      <c r="D3777" s="11" t="s">
        <v>6416</v>
      </c>
      <c r="E3777" s="11" t="str">
        <f t="shared" si="58"/>
        <v>Zone M1</v>
      </c>
      <c r="F3777" s="59" t="s">
        <v>6416</v>
      </c>
      <c r="G3777" s="11" t="s">
        <v>5996</v>
      </c>
      <c r="H3777" s="32">
        <v>7</v>
      </c>
      <c r="I3777" s="39">
        <v>45356</v>
      </c>
      <c r="J3777" s="39">
        <v>45363</v>
      </c>
      <c r="K3777" s="48">
        <v>2423.3000000000002</v>
      </c>
    </row>
    <row r="3778" spans="1:11" x14ac:dyDescent="0.2">
      <c r="A3778" s="63" t="s">
        <v>5997</v>
      </c>
      <c r="B3778" s="63" t="s">
        <v>9695</v>
      </c>
      <c r="C3778" s="8" t="s">
        <v>6416</v>
      </c>
      <c r="D3778" s="8" t="s">
        <v>6416</v>
      </c>
      <c r="E3778" s="8" t="str">
        <f t="shared" si="58"/>
        <v>Zone M1</v>
      </c>
      <c r="F3778" s="59" t="s">
        <v>6416</v>
      </c>
      <c r="G3778" s="8" t="s">
        <v>5998</v>
      </c>
      <c r="H3778" s="23">
        <v>7</v>
      </c>
      <c r="I3778" s="35">
        <v>45369</v>
      </c>
      <c r="J3778" s="35">
        <v>45376</v>
      </c>
      <c r="K3778" s="42">
        <v>2423.3000000000002</v>
      </c>
    </row>
    <row r="3779" spans="1:11" x14ac:dyDescent="0.2">
      <c r="A3779" s="70" t="s">
        <v>5999</v>
      </c>
      <c r="B3779" s="70"/>
      <c r="C3779" s="13" t="s">
        <v>6685</v>
      </c>
      <c r="D3779" s="13" t="s">
        <v>6685</v>
      </c>
      <c r="E3779" s="13" t="str">
        <f t="shared" si="58"/>
        <v>Zone M2</v>
      </c>
      <c r="F3779" s="59" t="s">
        <v>5999</v>
      </c>
      <c r="G3779" s="13"/>
      <c r="H3779" s="53">
        <v>24</v>
      </c>
      <c r="I3779" s="54">
        <v>45391</v>
      </c>
      <c r="J3779" s="54">
        <v>45421</v>
      </c>
      <c r="K3779" s="55">
        <v>8698.2199999999993</v>
      </c>
    </row>
    <row r="3780" spans="1:11" x14ac:dyDescent="0.2">
      <c r="A3780" s="66" t="s">
        <v>6000</v>
      </c>
      <c r="B3780" s="66" t="s">
        <v>9696</v>
      </c>
      <c r="C3780" s="11" t="s">
        <v>6416</v>
      </c>
      <c r="D3780" s="11" t="s">
        <v>6416</v>
      </c>
      <c r="E3780" s="11" t="str">
        <f t="shared" si="58"/>
        <v>Zone M2</v>
      </c>
      <c r="F3780" s="59" t="s">
        <v>6416</v>
      </c>
      <c r="G3780" s="11" t="s">
        <v>6001</v>
      </c>
      <c r="H3780" s="32">
        <v>7</v>
      </c>
      <c r="I3780" s="39">
        <v>45391</v>
      </c>
      <c r="J3780" s="39">
        <v>45402</v>
      </c>
      <c r="K3780" s="48">
        <v>2174.5500000000002</v>
      </c>
    </row>
    <row r="3781" spans="1:11" x14ac:dyDescent="0.2">
      <c r="A3781" s="66" t="s">
        <v>6002</v>
      </c>
      <c r="B3781" s="66" t="s">
        <v>9697</v>
      </c>
      <c r="C3781" s="11" t="s">
        <v>6416</v>
      </c>
      <c r="D3781" s="11" t="s">
        <v>6416</v>
      </c>
      <c r="E3781" s="11" t="str">
        <f t="shared" si="58"/>
        <v>Zone M2</v>
      </c>
      <c r="F3781" s="59" t="s">
        <v>6416</v>
      </c>
      <c r="G3781" s="11" t="s">
        <v>6003</v>
      </c>
      <c r="H3781" s="32">
        <v>7</v>
      </c>
      <c r="I3781" s="39">
        <v>45400</v>
      </c>
      <c r="J3781" s="39">
        <v>45407</v>
      </c>
      <c r="K3781" s="48">
        <v>2174.5500000000002</v>
      </c>
    </row>
    <row r="3782" spans="1:11" x14ac:dyDescent="0.2">
      <c r="A3782" s="66" t="s">
        <v>6004</v>
      </c>
      <c r="B3782" s="66" t="s">
        <v>9698</v>
      </c>
      <c r="C3782" s="11" t="s">
        <v>6416</v>
      </c>
      <c r="D3782" s="11" t="s">
        <v>6416</v>
      </c>
      <c r="E3782" s="11" t="str">
        <f t="shared" si="58"/>
        <v>Zone M2</v>
      </c>
      <c r="F3782" s="59" t="s">
        <v>6416</v>
      </c>
      <c r="G3782" s="11" t="s">
        <v>6005</v>
      </c>
      <c r="H3782" s="32">
        <v>7</v>
      </c>
      <c r="I3782" s="39">
        <v>45411</v>
      </c>
      <c r="J3782" s="39">
        <v>45418</v>
      </c>
      <c r="K3782" s="48">
        <v>2174.5500000000002</v>
      </c>
    </row>
    <row r="3783" spans="1:11" x14ac:dyDescent="0.2">
      <c r="A3783" s="63" t="s">
        <v>6006</v>
      </c>
      <c r="B3783" s="63" t="s">
        <v>9699</v>
      </c>
      <c r="C3783" s="8" t="s">
        <v>6416</v>
      </c>
      <c r="D3783" s="8" t="s">
        <v>6416</v>
      </c>
      <c r="E3783" s="8" t="str">
        <f t="shared" ref="E3783:E3846" si="59">IF(C3783="",E3782,C3783)</f>
        <v>Zone M2</v>
      </c>
      <c r="F3783" s="59" t="s">
        <v>6416</v>
      </c>
      <c r="G3783" s="8" t="s">
        <v>6007</v>
      </c>
      <c r="H3783" s="23">
        <v>7</v>
      </c>
      <c r="I3783" s="35">
        <v>45414</v>
      </c>
      <c r="J3783" s="35">
        <v>45421</v>
      </c>
      <c r="K3783" s="42">
        <v>2174.5500000000002</v>
      </c>
    </row>
    <row r="3784" spans="1:11" x14ac:dyDescent="0.2">
      <c r="A3784" s="70" t="s">
        <v>5990</v>
      </c>
      <c r="B3784" s="70"/>
      <c r="C3784" s="13" t="s">
        <v>6680</v>
      </c>
      <c r="D3784" s="13" t="s">
        <v>6680</v>
      </c>
      <c r="E3784" s="13" t="str">
        <f t="shared" si="59"/>
        <v>Zone M3</v>
      </c>
      <c r="F3784" s="59" t="s">
        <v>5990</v>
      </c>
      <c r="G3784" s="13"/>
      <c r="H3784" s="53">
        <v>31</v>
      </c>
      <c r="I3784" s="54">
        <v>45355</v>
      </c>
      <c r="J3784" s="54">
        <v>45390</v>
      </c>
      <c r="K3784" s="55">
        <v>8027.61</v>
      </c>
    </row>
    <row r="3785" spans="1:11" x14ac:dyDescent="0.2">
      <c r="A3785" s="66" t="s">
        <v>6008</v>
      </c>
      <c r="B3785" s="66" t="s">
        <v>9700</v>
      </c>
      <c r="C3785" s="11" t="s">
        <v>6416</v>
      </c>
      <c r="D3785" s="11" t="s">
        <v>6416</v>
      </c>
      <c r="E3785" s="11" t="str">
        <f t="shared" si="59"/>
        <v>Zone M3</v>
      </c>
      <c r="F3785" s="59" t="s">
        <v>6416</v>
      </c>
      <c r="G3785" s="11" t="s">
        <v>6009</v>
      </c>
      <c r="H3785" s="32">
        <v>7</v>
      </c>
      <c r="I3785" s="39">
        <v>45355</v>
      </c>
      <c r="J3785" s="39">
        <v>45362</v>
      </c>
      <c r="K3785" s="48">
        <v>2751.66</v>
      </c>
    </row>
    <row r="3786" spans="1:11" x14ac:dyDescent="0.2">
      <c r="A3786" s="66" t="s">
        <v>6010</v>
      </c>
      <c r="B3786" s="66" t="s">
        <v>9701</v>
      </c>
      <c r="C3786" s="11" t="s">
        <v>6416</v>
      </c>
      <c r="D3786" s="11" t="s">
        <v>6416</v>
      </c>
      <c r="E3786" s="11" t="str">
        <f t="shared" si="59"/>
        <v>Zone M3</v>
      </c>
      <c r="F3786" s="59" t="s">
        <v>6416</v>
      </c>
      <c r="G3786" s="11" t="s">
        <v>6011</v>
      </c>
      <c r="H3786" s="32">
        <v>7</v>
      </c>
      <c r="I3786" s="39">
        <v>45370</v>
      </c>
      <c r="J3786" s="39">
        <v>45377</v>
      </c>
      <c r="K3786" s="48">
        <v>2751.66</v>
      </c>
    </row>
    <row r="3787" spans="1:11" x14ac:dyDescent="0.2">
      <c r="A3787" s="63" t="s">
        <v>6012</v>
      </c>
      <c r="B3787" s="63" t="s">
        <v>9702</v>
      </c>
      <c r="C3787" s="8" t="s">
        <v>6416</v>
      </c>
      <c r="D3787" s="8" t="s">
        <v>6416</v>
      </c>
      <c r="E3787" s="8" t="str">
        <f t="shared" si="59"/>
        <v>Zone M3</v>
      </c>
      <c r="F3787" s="59" t="s">
        <v>6416</v>
      </c>
      <c r="G3787" s="8" t="s">
        <v>6013</v>
      </c>
      <c r="H3787" s="23">
        <v>7</v>
      </c>
      <c r="I3787" s="35">
        <v>45383</v>
      </c>
      <c r="J3787" s="35">
        <v>45390</v>
      </c>
      <c r="K3787" s="42">
        <v>2524.29</v>
      </c>
    </row>
    <row r="3788" spans="1:11" x14ac:dyDescent="0.2">
      <c r="A3788" s="70" t="s">
        <v>6014</v>
      </c>
      <c r="B3788" s="70"/>
      <c r="C3788" s="13" t="s">
        <v>6686</v>
      </c>
      <c r="D3788" s="13" t="s">
        <v>6686</v>
      </c>
      <c r="E3788" s="13" t="str">
        <f t="shared" si="59"/>
        <v>Zone M4</v>
      </c>
      <c r="F3788" s="59" t="s">
        <v>6014</v>
      </c>
      <c r="G3788" s="13"/>
      <c r="H3788" s="53">
        <v>37</v>
      </c>
      <c r="I3788" s="54">
        <v>45376</v>
      </c>
      <c r="J3788" s="54">
        <v>45421</v>
      </c>
      <c r="K3788" s="55">
        <v>10348.030000000001</v>
      </c>
    </row>
    <row r="3789" spans="1:11" x14ac:dyDescent="0.2">
      <c r="A3789" s="66" t="s">
        <v>6015</v>
      </c>
      <c r="B3789" s="66" t="s">
        <v>9703</v>
      </c>
      <c r="C3789" s="11" t="s">
        <v>6416</v>
      </c>
      <c r="D3789" s="11" t="s">
        <v>6416</v>
      </c>
      <c r="E3789" s="11" t="str">
        <f t="shared" si="59"/>
        <v>Zone M4</v>
      </c>
      <c r="F3789" s="59" t="s">
        <v>6416</v>
      </c>
      <c r="G3789" s="11" t="s">
        <v>6016</v>
      </c>
      <c r="H3789" s="32">
        <v>7</v>
      </c>
      <c r="I3789" s="39">
        <v>45376</v>
      </c>
      <c r="J3789" s="39">
        <v>45383</v>
      </c>
      <c r="K3789" s="48">
        <v>1757.38</v>
      </c>
    </row>
    <row r="3790" spans="1:11" x14ac:dyDescent="0.2">
      <c r="A3790" s="66" t="s">
        <v>6017</v>
      </c>
      <c r="B3790" s="66" t="s">
        <v>9704</v>
      </c>
      <c r="C3790" s="11" t="s">
        <v>6416</v>
      </c>
      <c r="D3790" s="11" t="s">
        <v>6416</v>
      </c>
      <c r="E3790" s="11" t="str">
        <f t="shared" si="59"/>
        <v>Zone M4</v>
      </c>
      <c r="F3790" s="59" t="s">
        <v>6416</v>
      </c>
      <c r="G3790" s="11" t="s">
        <v>6018</v>
      </c>
      <c r="H3790" s="32">
        <v>7</v>
      </c>
      <c r="I3790" s="39">
        <v>45386</v>
      </c>
      <c r="J3790" s="39">
        <v>45397</v>
      </c>
      <c r="K3790" s="48">
        <v>1757.38</v>
      </c>
    </row>
    <row r="3791" spans="1:11" x14ac:dyDescent="0.2">
      <c r="A3791" s="66" t="s">
        <v>6019</v>
      </c>
      <c r="B3791" s="66" t="s">
        <v>9705</v>
      </c>
      <c r="C3791" s="11" t="s">
        <v>6416</v>
      </c>
      <c r="D3791" s="11" t="s">
        <v>6416</v>
      </c>
      <c r="E3791" s="11" t="str">
        <f t="shared" si="59"/>
        <v>Zone M4</v>
      </c>
      <c r="F3791" s="59" t="s">
        <v>6416</v>
      </c>
      <c r="G3791" s="11" t="s">
        <v>6020</v>
      </c>
      <c r="H3791" s="32">
        <v>7</v>
      </c>
      <c r="I3791" s="39">
        <v>45400</v>
      </c>
      <c r="J3791" s="39">
        <v>45407</v>
      </c>
      <c r="K3791" s="48">
        <v>1757.38</v>
      </c>
    </row>
    <row r="3792" spans="1:11" x14ac:dyDescent="0.2">
      <c r="A3792" s="66" t="s">
        <v>6021</v>
      </c>
      <c r="B3792" s="66" t="s">
        <v>9706</v>
      </c>
      <c r="C3792" s="11" t="s">
        <v>6416</v>
      </c>
      <c r="D3792" s="11" t="s">
        <v>6416</v>
      </c>
      <c r="E3792" s="11" t="str">
        <f t="shared" si="59"/>
        <v>Zone M4</v>
      </c>
      <c r="F3792" s="59" t="s">
        <v>6416</v>
      </c>
      <c r="G3792" s="11" t="s">
        <v>6022</v>
      </c>
      <c r="H3792" s="32">
        <v>7</v>
      </c>
      <c r="I3792" s="39">
        <v>45402</v>
      </c>
      <c r="J3792" s="39">
        <v>45409</v>
      </c>
      <c r="K3792" s="48">
        <v>1757.38</v>
      </c>
    </row>
    <row r="3793" spans="1:11" x14ac:dyDescent="0.2">
      <c r="A3793" s="66" t="s">
        <v>6023</v>
      </c>
      <c r="B3793" s="66" t="s">
        <v>9707</v>
      </c>
      <c r="C3793" s="11" t="s">
        <v>6416</v>
      </c>
      <c r="D3793" s="11" t="s">
        <v>6416</v>
      </c>
      <c r="E3793" s="11" t="str">
        <f t="shared" si="59"/>
        <v>Zone M4</v>
      </c>
      <c r="F3793" s="59" t="s">
        <v>6416</v>
      </c>
      <c r="G3793" s="11" t="s">
        <v>6024</v>
      </c>
      <c r="H3793" s="32">
        <v>7</v>
      </c>
      <c r="I3793" s="39">
        <v>45414</v>
      </c>
      <c r="J3793" s="39">
        <v>45421</v>
      </c>
      <c r="K3793" s="48">
        <v>1757.38</v>
      </c>
    </row>
    <row r="3794" spans="1:11" x14ac:dyDescent="0.2">
      <c r="A3794" s="63" t="s">
        <v>6025</v>
      </c>
      <c r="B3794" s="63" t="s">
        <v>9708</v>
      </c>
      <c r="C3794" s="8" t="s">
        <v>6416</v>
      </c>
      <c r="D3794" s="8" t="s">
        <v>6416</v>
      </c>
      <c r="E3794" s="8" t="str">
        <f t="shared" si="59"/>
        <v>Zone M4</v>
      </c>
      <c r="F3794" s="59" t="s">
        <v>6416</v>
      </c>
      <c r="G3794" s="8" t="s">
        <v>6026</v>
      </c>
      <c r="H3794" s="23">
        <v>5</v>
      </c>
      <c r="I3794" s="35">
        <v>45414</v>
      </c>
      <c r="J3794" s="35">
        <v>45419</v>
      </c>
      <c r="K3794" s="42">
        <v>1561.1</v>
      </c>
    </row>
    <row r="3795" spans="1:11" x14ac:dyDescent="0.2">
      <c r="A3795" s="69" t="s">
        <v>6027</v>
      </c>
      <c r="B3795" s="69"/>
      <c r="C3795" s="3" t="s">
        <v>6651</v>
      </c>
      <c r="D3795" s="3" t="s">
        <v>6651</v>
      </c>
      <c r="E3795" s="3" t="str">
        <f t="shared" si="59"/>
        <v>Level 3</v>
      </c>
      <c r="F3795" s="59" t="s">
        <v>6027</v>
      </c>
      <c r="G3795" s="3"/>
      <c r="H3795" s="49">
        <v>65</v>
      </c>
      <c r="I3795" s="50">
        <v>45390</v>
      </c>
      <c r="J3795" s="50">
        <v>45473</v>
      </c>
      <c r="K3795" s="52">
        <v>28609.41</v>
      </c>
    </row>
    <row r="3796" spans="1:11" x14ac:dyDescent="0.2">
      <c r="A3796" s="70" t="s">
        <v>5994</v>
      </c>
      <c r="B3796" s="70"/>
      <c r="C3796" s="13" t="s">
        <v>6679</v>
      </c>
      <c r="D3796" s="13" t="s">
        <v>6679</v>
      </c>
      <c r="E3796" s="13" t="str">
        <f t="shared" si="59"/>
        <v>Zone M1</v>
      </c>
      <c r="F3796" s="59" t="s">
        <v>5994</v>
      </c>
      <c r="G3796" s="13"/>
      <c r="H3796" s="53">
        <v>31</v>
      </c>
      <c r="I3796" s="54">
        <v>45390</v>
      </c>
      <c r="J3796" s="54">
        <v>45428</v>
      </c>
      <c r="K3796" s="55">
        <v>4518.24</v>
      </c>
    </row>
    <row r="3797" spans="1:11" x14ac:dyDescent="0.2">
      <c r="A3797" s="66" t="s">
        <v>6028</v>
      </c>
      <c r="B3797" s="66" t="s">
        <v>9709</v>
      </c>
      <c r="C3797" s="11" t="s">
        <v>6416</v>
      </c>
      <c r="D3797" s="11" t="s">
        <v>6416</v>
      </c>
      <c r="E3797" s="11" t="str">
        <f t="shared" si="59"/>
        <v>Zone M1</v>
      </c>
      <c r="F3797" s="59" t="s">
        <v>6416</v>
      </c>
      <c r="G3797" s="11" t="s">
        <v>6029</v>
      </c>
      <c r="H3797" s="32">
        <v>7</v>
      </c>
      <c r="I3797" s="39">
        <v>45390</v>
      </c>
      <c r="J3797" s="39">
        <v>45400</v>
      </c>
      <c r="K3797" s="48">
        <v>2259.12</v>
      </c>
    </row>
    <row r="3798" spans="1:11" x14ac:dyDescent="0.2">
      <c r="A3798" s="63" t="s">
        <v>6030</v>
      </c>
      <c r="B3798" s="63" t="s">
        <v>9710</v>
      </c>
      <c r="C3798" s="8" t="s">
        <v>6416</v>
      </c>
      <c r="D3798" s="8" t="s">
        <v>6416</v>
      </c>
      <c r="E3798" s="8" t="str">
        <f t="shared" si="59"/>
        <v>Zone M1</v>
      </c>
      <c r="F3798" s="59" t="s">
        <v>6416</v>
      </c>
      <c r="G3798" s="8" t="s">
        <v>6031</v>
      </c>
      <c r="H3798" s="23">
        <v>7</v>
      </c>
      <c r="I3798" s="35">
        <v>45421</v>
      </c>
      <c r="J3798" s="35">
        <v>45428</v>
      </c>
      <c r="K3798" s="42">
        <v>2259.12</v>
      </c>
    </row>
    <row r="3799" spans="1:11" x14ac:dyDescent="0.2">
      <c r="A3799" s="70" t="s">
        <v>5999</v>
      </c>
      <c r="B3799" s="70"/>
      <c r="C3799" s="13" t="s">
        <v>6685</v>
      </c>
      <c r="D3799" s="13" t="s">
        <v>6685</v>
      </c>
      <c r="E3799" s="13" t="str">
        <f t="shared" si="59"/>
        <v>Zone M2</v>
      </c>
      <c r="F3799" s="59" t="s">
        <v>5999</v>
      </c>
      <c r="G3799" s="13"/>
      <c r="H3799" s="53">
        <v>31</v>
      </c>
      <c r="I3799" s="54">
        <v>45414</v>
      </c>
      <c r="J3799" s="54">
        <v>45449</v>
      </c>
      <c r="K3799" s="55">
        <v>7023.99</v>
      </c>
    </row>
    <row r="3800" spans="1:11" x14ac:dyDescent="0.2">
      <c r="A3800" s="66" t="s">
        <v>6032</v>
      </c>
      <c r="B3800" s="66" t="s">
        <v>9711</v>
      </c>
      <c r="C3800" s="11" t="s">
        <v>6416</v>
      </c>
      <c r="D3800" s="11" t="s">
        <v>6416</v>
      </c>
      <c r="E3800" s="11" t="str">
        <f t="shared" si="59"/>
        <v>Zone M2</v>
      </c>
      <c r="F3800" s="59" t="s">
        <v>6416</v>
      </c>
      <c r="G3800" s="11" t="s">
        <v>6033</v>
      </c>
      <c r="H3800" s="32">
        <v>7</v>
      </c>
      <c r="I3800" s="39">
        <v>45414</v>
      </c>
      <c r="J3800" s="39">
        <v>45421</v>
      </c>
      <c r="K3800" s="48">
        <v>2298.52</v>
      </c>
    </row>
    <row r="3801" spans="1:11" x14ac:dyDescent="0.2">
      <c r="A3801" s="66" t="s">
        <v>6034</v>
      </c>
      <c r="B3801" s="66" t="s">
        <v>9712</v>
      </c>
      <c r="C3801" s="11" t="s">
        <v>6416</v>
      </c>
      <c r="D3801" s="11" t="s">
        <v>6416</v>
      </c>
      <c r="E3801" s="11" t="str">
        <f t="shared" si="59"/>
        <v>Zone M2</v>
      </c>
      <c r="F3801" s="59" t="s">
        <v>6416</v>
      </c>
      <c r="G3801" s="11" t="s">
        <v>6035</v>
      </c>
      <c r="H3801" s="32">
        <v>7</v>
      </c>
      <c r="I3801" s="39">
        <v>45439</v>
      </c>
      <c r="J3801" s="39">
        <v>45446</v>
      </c>
      <c r="K3801" s="48">
        <v>2298.52</v>
      </c>
    </row>
    <row r="3802" spans="1:11" x14ac:dyDescent="0.2">
      <c r="A3802" s="63" t="s">
        <v>6036</v>
      </c>
      <c r="B3802" s="63" t="s">
        <v>9713</v>
      </c>
      <c r="C3802" s="8" t="s">
        <v>6416</v>
      </c>
      <c r="D3802" s="8" t="s">
        <v>6416</v>
      </c>
      <c r="E3802" s="8" t="str">
        <f t="shared" si="59"/>
        <v>Zone M2</v>
      </c>
      <c r="F3802" s="59" t="s">
        <v>6416</v>
      </c>
      <c r="G3802" s="8" t="s">
        <v>6037</v>
      </c>
      <c r="H3802" s="23">
        <v>7</v>
      </c>
      <c r="I3802" s="35">
        <v>45442</v>
      </c>
      <c r="J3802" s="35">
        <v>45449</v>
      </c>
      <c r="K3802" s="42">
        <v>2426.9499999999998</v>
      </c>
    </row>
    <row r="3803" spans="1:11" x14ac:dyDescent="0.2">
      <c r="A3803" s="70" t="s">
        <v>5990</v>
      </c>
      <c r="B3803" s="70"/>
      <c r="C3803" s="13" t="s">
        <v>6680</v>
      </c>
      <c r="D3803" s="13" t="s">
        <v>6680</v>
      </c>
      <c r="E3803" s="13" t="str">
        <f t="shared" si="59"/>
        <v>Zone M3</v>
      </c>
      <c r="F3803" s="59" t="s">
        <v>5990</v>
      </c>
      <c r="G3803" s="13"/>
      <c r="H3803" s="53">
        <v>40</v>
      </c>
      <c r="I3803" s="54">
        <v>45398</v>
      </c>
      <c r="J3803" s="54">
        <v>45444</v>
      </c>
      <c r="K3803" s="55">
        <v>7572.88</v>
      </c>
    </row>
    <row r="3804" spans="1:11" x14ac:dyDescent="0.2">
      <c r="A3804" s="66" t="s">
        <v>6038</v>
      </c>
      <c r="B3804" s="66" t="s">
        <v>9714</v>
      </c>
      <c r="C3804" s="11" t="s">
        <v>6416</v>
      </c>
      <c r="D3804" s="11" t="s">
        <v>6416</v>
      </c>
      <c r="E3804" s="11" t="str">
        <f t="shared" si="59"/>
        <v>Zone M3</v>
      </c>
      <c r="F3804" s="59" t="s">
        <v>6416</v>
      </c>
      <c r="G3804" s="11" t="s">
        <v>6039</v>
      </c>
      <c r="H3804" s="32">
        <v>7</v>
      </c>
      <c r="I3804" s="39">
        <v>45398</v>
      </c>
      <c r="J3804" s="39">
        <v>45405</v>
      </c>
      <c r="K3804" s="48">
        <v>2524.29</v>
      </c>
    </row>
    <row r="3805" spans="1:11" x14ac:dyDescent="0.2">
      <c r="A3805" s="66" t="s">
        <v>6040</v>
      </c>
      <c r="B3805" s="66" t="s">
        <v>9715</v>
      </c>
      <c r="C3805" s="11" t="s">
        <v>6416</v>
      </c>
      <c r="D3805" s="11" t="s">
        <v>6416</v>
      </c>
      <c r="E3805" s="11" t="str">
        <f t="shared" si="59"/>
        <v>Zone M3</v>
      </c>
      <c r="F3805" s="59" t="s">
        <v>6416</v>
      </c>
      <c r="G3805" s="11" t="s">
        <v>6041</v>
      </c>
      <c r="H3805" s="32">
        <v>7</v>
      </c>
      <c r="I3805" s="39">
        <v>45414</v>
      </c>
      <c r="J3805" s="39">
        <v>45421</v>
      </c>
      <c r="K3805" s="48">
        <v>2524.29</v>
      </c>
    </row>
    <row r="3806" spans="1:11" x14ac:dyDescent="0.2">
      <c r="A3806" s="63" t="s">
        <v>6042</v>
      </c>
      <c r="B3806" s="63" t="s">
        <v>9716</v>
      </c>
      <c r="C3806" s="8" t="s">
        <v>6416</v>
      </c>
      <c r="D3806" s="8" t="s">
        <v>6416</v>
      </c>
      <c r="E3806" s="8" t="str">
        <f t="shared" si="59"/>
        <v>Zone M3</v>
      </c>
      <c r="F3806" s="59" t="s">
        <v>6416</v>
      </c>
      <c r="G3806" s="8" t="s">
        <v>6043</v>
      </c>
      <c r="H3806" s="23">
        <v>7</v>
      </c>
      <c r="I3806" s="35">
        <v>45437</v>
      </c>
      <c r="J3806" s="35">
        <v>45444</v>
      </c>
      <c r="K3806" s="42">
        <v>2524.29</v>
      </c>
    </row>
    <row r="3807" spans="1:11" x14ac:dyDescent="0.2">
      <c r="A3807" s="70" t="s">
        <v>6014</v>
      </c>
      <c r="B3807" s="70"/>
      <c r="C3807" s="13" t="s">
        <v>6686</v>
      </c>
      <c r="D3807" s="13" t="s">
        <v>6686</v>
      </c>
      <c r="E3807" s="13" t="str">
        <f t="shared" si="59"/>
        <v>Zone M4</v>
      </c>
      <c r="F3807" s="59" t="s">
        <v>6014</v>
      </c>
      <c r="G3807" s="13"/>
      <c r="H3807" s="53">
        <v>41</v>
      </c>
      <c r="I3807" s="54">
        <v>45421</v>
      </c>
      <c r="J3807" s="54">
        <v>45473</v>
      </c>
      <c r="K3807" s="55">
        <v>9494.2999999999993</v>
      </c>
    </row>
    <row r="3808" spans="1:11" x14ac:dyDescent="0.2">
      <c r="A3808" s="66" t="s">
        <v>6044</v>
      </c>
      <c r="B3808" s="66" t="s">
        <v>9717</v>
      </c>
      <c r="C3808" s="11" t="s">
        <v>6416</v>
      </c>
      <c r="D3808" s="11" t="s">
        <v>6416</v>
      </c>
      <c r="E3808" s="11" t="str">
        <f t="shared" si="59"/>
        <v>Zone M4</v>
      </c>
      <c r="F3808" s="59" t="s">
        <v>6416</v>
      </c>
      <c r="G3808" s="11" t="s">
        <v>6045</v>
      </c>
      <c r="H3808" s="32">
        <v>7</v>
      </c>
      <c r="I3808" s="39">
        <v>45421</v>
      </c>
      <c r="J3808" s="39">
        <v>45428</v>
      </c>
      <c r="K3808" s="48">
        <v>1983.3</v>
      </c>
    </row>
    <row r="3809" spans="1:11" x14ac:dyDescent="0.2">
      <c r="A3809" s="66" t="s">
        <v>6046</v>
      </c>
      <c r="B3809" s="66" t="s">
        <v>9718</v>
      </c>
      <c r="C3809" s="11" t="s">
        <v>6416</v>
      </c>
      <c r="D3809" s="11" t="s">
        <v>6416</v>
      </c>
      <c r="E3809" s="11" t="str">
        <f t="shared" si="59"/>
        <v>Zone M4</v>
      </c>
      <c r="F3809" s="59" t="s">
        <v>6416</v>
      </c>
      <c r="G3809" s="11" t="s">
        <v>6047</v>
      </c>
      <c r="H3809" s="32">
        <v>7</v>
      </c>
      <c r="I3809" s="39">
        <v>45440</v>
      </c>
      <c r="J3809" s="39">
        <v>45447</v>
      </c>
      <c r="K3809" s="48">
        <v>1983.3</v>
      </c>
    </row>
    <row r="3810" spans="1:11" x14ac:dyDescent="0.2">
      <c r="A3810" s="66" t="s">
        <v>6048</v>
      </c>
      <c r="B3810" s="66" t="s">
        <v>9719</v>
      </c>
      <c r="C3810" s="11" t="s">
        <v>6416</v>
      </c>
      <c r="D3810" s="11" t="s">
        <v>6416</v>
      </c>
      <c r="E3810" s="11" t="str">
        <f t="shared" si="59"/>
        <v>Zone M4</v>
      </c>
      <c r="F3810" s="59" t="s">
        <v>6416</v>
      </c>
      <c r="G3810" s="11" t="s">
        <v>6049</v>
      </c>
      <c r="H3810" s="32">
        <v>7</v>
      </c>
      <c r="I3810" s="39">
        <v>45449</v>
      </c>
      <c r="J3810" s="39">
        <v>45456</v>
      </c>
      <c r="K3810" s="48">
        <v>1983.3</v>
      </c>
    </row>
    <row r="3811" spans="1:11" x14ac:dyDescent="0.2">
      <c r="A3811" s="66" t="s">
        <v>6050</v>
      </c>
      <c r="B3811" s="66" t="s">
        <v>9720</v>
      </c>
      <c r="C3811" s="11" t="s">
        <v>6416</v>
      </c>
      <c r="D3811" s="11" t="s">
        <v>6416</v>
      </c>
      <c r="E3811" s="11" t="str">
        <f t="shared" si="59"/>
        <v>Zone M4</v>
      </c>
      <c r="F3811" s="59" t="s">
        <v>6416</v>
      </c>
      <c r="G3811" s="11" t="s">
        <v>6051</v>
      </c>
      <c r="H3811" s="32">
        <v>7</v>
      </c>
      <c r="I3811" s="39">
        <v>45455</v>
      </c>
      <c r="J3811" s="39">
        <v>45467</v>
      </c>
      <c r="K3811" s="48">
        <v>1983.3</v>
      </c>
    </row>
    <row r="3812" spans="1:11" x14ac:dyDescent="0.2">
      <c r="A3812" s="63" t="s">
        <v>6052</v>
      </c>
      <c r="B3812" s="63" t="s">
        <v>9721</v>
      </c>
      <c r="C3812" s="8" t="s">
        <v>6416</v>
      </c>
      <c r="D3812" s="8" t="s">
        <v>6416</v>
      </c>
      <c r="E3812" s="8" t="str">
        <f t="shared" si="59"/>
        <v>Zone M4</v>
      </c>
      <c r="F3812" s="59" t="s">
        <v>6416</v>
      </c>
      <c r="G3812" s="8" t="s">
        <v>6053</v>
      </c>
      <c r="H3812" s="23">
        <v>5</v>
      </c>
      <c r="I3812" s="35">
        <v>45468</v>
      </c>
      <c r="J3812" s="35">
        <v>45473</v>
      </c>
      <c r="K3812" s="42">
        <v>1561.1</v>
      </c>
    </row>
    <row r="3813" spans="1:11" x14ac:dyDescent="0.2">
      <c r="A3813" s="69" t="s">
        <v>6054</v>
      </c>
      <c r="B3813" s="69"/>
      <c r="C3813" s="3" t="s">
        <v>6652</v>
      </c>
      <c r="D3813" s="3" t="s">
        <v>6652</v>
      </c>
      <c r="E3813" s="3" t="str">
        <f t="shared" si="59"/>
        <v>Level 4</v>
      </c>
      <c r="F3813" s="59" t="s">
        <v>6054</v>
      </c>
      <c r="G3813" s="3"/>
      <c r="H3813" s="49">
        <v>39</v>
      </c>
      <c r="I3813" s="50">
        <v>45428</v>
      </c>
      <c r="J3813" s="50">
        <v>45477</v>
      </c>
      <c r="K3813" s="52">
        <v>14956.2</v>
      </c>
    </row>
    <row r="3814" spans="1:11" x14ac:dyDescent="0.2">
      <c r="A3814" s="70" t="s">
        <v>5994</v>
      </c>
      <c r="B3814" s="70"/>
      <c r="C3814" s="13" t="s">
        <v>6679</v>
      </c>
      <c r="D3814" s="13" t="s">
        <v>6679</v>
      </c>
      <c r="E3814" s="13" t="str">
        <f t="shared" si="59"/>
        <v>Zone M1</v>
      </c>
      <c r="F3814" s="59" t="s">
        <v>5994</v>
      </c>
      <c r="G3814" s="13"/>
      <c r="H3814" s="53">
        <v>7</v>
      </c>
      <c r="I3814" s="54">
        <v>45434</v>
      </c>
      <c r="J3814" s="54">
        <v>45441</v>
      </c>
      <c r="K3814" s="55">
        <v>1970.16</v>
      </c>
    </row>
    <row r="3815" spans="1:11" x14ac:dyDescent="0.2">
      <c r="A3815" s="63" t="s">
        <v>6055</v>
      </c>
      <c r="B3815" s="63" t="s">
        <v>9722</v>
      </c>
      <c r="C3815" s="8" t="s">
        <v>6416</v>
      </c>
      <c r="D3815" s="8" t="s">
        <v>6416</v>
      </c>
      <c r="E3815" s="8" t="str">
        <f t="shared" si="59"/>
        <v>Zone M1</v>
      </c>
      <c r="F3815" s="59" t="s">
        <v>6416</v>
      </c>
      <c r="G3815" s="8" t="s">
        <v>6056</v>
      </c>
      <c r="H3815" s="23">
        <v>7</v>
      </c>
      <c r="I3815" s="35">
        <v>45434</v>
      </c>
      <c r="J3815" s="35">
        <v>45441</v>
      </c>
      <c r="K3815" s="42">
        <v>1970.16</v>
      </c>
    </row>
    <row r="3816" spans="1:11" x14ac:dyDescent="0.2">
      <c r="A3816" s="70" t="s">
        <v>5999</v>
      </c>
      <c r="B3816" s="70"/>
      <c r="C3816" s="13" t="s">
        <v>6685</v>
      </c>
      <c r="D3816" s="13" t="s">
        <v>6685</v>
      </c>
      <c r="E3816" s="13" t="str">
        <f t="shared" si="59"/>
        <v>Zone M2</v>
      </c>
      <c r="F3816" s="59" t="s">
        <v>5999</v>
      </c>
      <c r="G3816" s="13"/>
      <c r="H3816" s="53">
        <v>23</v>
      </c>
      <c r="I3816" s="54">
        <v>45434</v>
      </c>
      <c r="J3816" s="54">
        <v>45465</v>
      </c>
      <c r="K3816" s="55">
        <v>4039.72</v>
      </c>
    </row>
    <row r="3817" spans="1:11" x14ac:dyDescent="0.2">
      <c r="A3817" s="66" t="s">
        <v>6057</v>
      </c>
      <c r="B3817" s="66" t="s">
        <v>9723</v>
      </c>
      <c r="C3817" s="11" t="s">
        <v>6416</v>
      </c>
      <c r="D3817" s="11" t="s">
        <v>6416</v>
      </c>
      <c r="E3817" s="11" t="str">
        <f t="shared" si="59"/>
        <v>Zone M2</v>
      </c>
      <c r="F3817" s="59" t="s">
        <v>6416</v>
      </c>
      <c r="G3817" s="11" t="s">
        <v>6058</v>
      </c>
      <c r="H3817" s="32">
        <v>7</v>
      </c>
      <c r="I3817" s="39">
        <v>45434</v>
      </c>
      <c r="J3817" s="39">
        <v>45441</v>
      </c>
      <c r="K3817" s="48">
        <v>2019.86</v>
      </c>
    </row>
    <row r="3818" spans="1:11" x14ac:dyDescent="0.2">
      <c r="A3818" s="63" t="s">
        <v>6059</v>
      </c>
      <c r="B3818" s="63" t="s">
        <v>9724</v>
      </c>
      <c r="C3818" s="8" t="s">
        <v>6416</v>
      </c>
      <c r="D3818" s="8" t="s">
        <v>6416</v>
      </c>
      <c r="E3818" s="8" t="str">
        <f t="shared" si="59"/>
        <v>Zone M2</v>
      </c>
      <c r="F3818" s="59" t="s">
        <v>6416</v>
      </c>
      <c r="G3818" s="8" t="s">
        <v>6060</v>
      </c>
      <c r="H3818" s="23">
        <v>7</v>
      </c>
      <c r="I3818" s="35">
        <v>45453</v>
      </c>
      <c r="J3818" s="35">
        <v>45465</v>
      </c>
      <c r="K3818" s="42">
        <v>2019.86</v>
      </c>
    </row>
    <row r="3819" spans="1:11" x14ac:dyDescent="0.2">
      <c r="A3819" s="70" t="s">
        <v>5990</v>
      </c>
      <c r="B3819" s="70"/>
      <c r="C3819" s="13" t="s">
        <v>6680</v>
      </c>
      <c r="D3819" s="13" t="s">
        <v>6680</v>
      </c>
      <c r="E3819" s="13" t="str">
        <f t="shared" si="59"/>
        <v>Zone M3</v>
      </c>
      <c r="F3819" s="59" t="s">
        <v>5990</v>
      </c>
      <c r="G3819" s="13"/>
      <c r="H3819" s="53">
        <v>7</v>
      </c>
      <c r="I3819" s="54">
        <v>45442</v>
      </c>
      <c r="J3819" s="54">
        <v>45449</v>
      </c>
      <c r="K3819" s="55">
        <v>2915.84</v>
      </c>
    </row>
    <row r="3820" spans="1:11" x14ac:dyDescent="0.2">
      <c r="A3820" s="63" t="s">
        <v>6061</v>
      </c>
      <c r="B3820" s="63" t="s">
        <v>9725</v>
      </c>
      <c r="C3820" s="8" t="s">
        <v>6416</v>
      </c>
      <c r="D3820" s="8" t="s">
        <v>6416</v>
      </c>
      <c r="E3820" s="8" t="str">
        <f t="shared" si="59"/>
        <v>Zone M3</v>
      </c>
      <c r="F3820" s="59" t="s">
        <v>6416</v>
      </c>
      <c r="G3820" s="8" t="s">
        <v>6062</v>
      </c>
      <c r="H3820" s="23">
        <v>7</v>
      </c>
      <c r="I3820" s="35">
        <v>45442</v>
      </c>
      <c r="J3820" s="35">
        <v>45449</v>
      </c>
      <c r="K3820" s="42">
        <v>2915.84</v>
      </c>
    </row>
    <row r="3821" spans="1:11" x14ac:dyDescent="0.2">
      <c r="A3821" s="70" t="s">
        <v>6014</v>
      </c>
      <c r="B3821" s="70"/>
      <c r="C3821" s="13" t="s">
        <v>6686</v>
      </c>
      <c r="D3821" s="13" t="s">
        <v>6686</v>
      </c>
      <c r="E3821" s="13" t="str">
        <f t="shared" si="59"/>
        <v>Zone M4</v>
      </c>
      <c r="F3821" s="59" t="s">
        <v>6014</v>
      </c>
      <c r="G3821" s="13"/>
      <c r="H3821" s="53">
        <v>39</v>
      </c>
      <c r="I3821" s="54">
        <v>45428</v>
      </c>
      <c r="J3821" s="54">
        <v>45477</v>
      </c>
      <c r="K3821" s="55">
        <v>6030.48</v>
      </c>
    </row>
    <row r="3822" spans="1:11" x14ac:dyDescent="0.2">
      <c r="A3822" s="66" t="s">
        <v>6063</v>
      </c>
      <c r="B3822" s="66" t="s">
        <v>9726</v>
      </c>
      <c r="C3822" s="11" t="s">
        <v>6416</v>
      </c>
      <c r="D3822" s="11" t="s">
        <v>6416</v>
      </c>
      <c r="E3822" s="11" t="str">
        <f t="shared" si="59"/>
        <v>Zone M4</v>
      </c>
      <c r="F3822" s="59" t="s">
        <v>6416</v>
      </c>
      <c r="G3822" s="11" t="s">
        <v>6064</v>
      </c>
      <c r="H3822" s="32">
        <v>7</v>
      </c>
      <c r="I3822" s="39">
        <v>45428</v>
      </c>
      <c r="J3822" s="39">
        <v>45435</v>
      </c>
      <c r="K3822" s="48">
        <v>2010.16</v>
      </c>
    </row>
    <row r="3823" spans="1:11" x14ac:dyDescent="0.2">
      <c r="A3823" s="66" t="s">
        <v>6065</v>
      </c>
      <c r="B3823" s="66" t="s">
        <v>9727</v>
      </c>
      <c r="C3823" s="11" t="s">
        <v>6416</v>
      </c>
      <c r="D3823" s="11" t="s">
        <v>6416</v>
      </c>
      <c r="E3823" s="11" t="str">
        <f t="shared" si="59"/>
        <v>Zone M4</v>
      </c>
      <c r="F3823" s="59" t="s">
        <v>6416</v>
      </c>
      <c r="G3823" s="11" t="s">
        <v>6066</v>
      </c>
      <c r="H3823" s="32">
        <v>7</v>
      </c>
      <c r="I3823" s="39">
        <v>45448</v>
      </c>
      <c r="J3823" s="39">
        <v>45455</v>
      </c>
      <c r="K3823" s="48">
        <v>2010.16</v>
      </c>
    </row>
    <row r="3824" spans="1:11" x14ac:dyDescent="0.2">
      <c r="A3824" s="63" t="s">
        <v>6067</v>
      </c>
      <c r="B3824" s="63" t="s">
        <v>9728</v>
      </c>
      <c r="C3824" s="8" t="s">
        <v>6416</v>
      </c>
      <c r="D3824" s="8" t="s">
        <v>6416</v>
      </c>
      <c r="E3824" s="8" t="str">
        <f t="shared" si="59"/>
        <v>Zone M4</v>
      </c>
      <c r="F3824" s="59" t="s">
        <v>6416</v>
      </c>
      <c r="G3824" s="8" t="s">
        <v>6068</v>
      </c>
      <c r="H3824" s="23">
        <v>7</v>
      </c>
      <c r="I3824" s="35">
        <v>45470</v>
      </c>
      <c r="J3824" s="35">
        <v>45477</v>
      </c>
      <c r="K3824" s="42">
        <v>2010.16</v>
      </c>
    </row>
    <row r="3825" spans="1:11" x14ac:dyDescent="0.2">
      <c r="A3825" s="69" t="s">
        <v>6069</v>
      </c>
      <c r="B3825" s="69"/>
      <c r="C3825" s="3" t="s">
        <v>6653</v>
      </c>
      <c r="D3825" s="3" t="s">
        <v>6653</v>
      </c>
      <c r="E3825" s="3" t="str">
        <f t="shared" si="59"/>
        <v>Level 5 &amp; 6</v>
      </c>
      <c r="F3825" s="59" t="s">
        <v>6069</v>
      </c>
      <c r="G3825" s="3"/>
      <c r="H3825" s="49">
        <v>37</v>
      </c>
      <c r="I3825" s="50">
        <v>45617</v>
      </c>
      <c r="J3825" s="50">
        <v>45659</v>
      </c>
      <c r="K3825" s="52">
        <v>53438.6</v>
      </c>
    </row>
    <row r="3826" spans="1:11" x14ac:dyDescent="0.2">
      <c r="A3826" s="70" t="s">
        <v>5999</v>
      </c>
      <c r="B3826" s="70"/>
      <c r="C3826" s="13" t="s">
        <v>6685</v>
      </c>
      <c r="D3826" s="13" t="s">
        <v>6685</v>
      </c>
      <c r="E3826" s="13" t="str">
        <f t="shared" si="59"/>
        <v>Zone M2</v>
      </c>
      <c r="F3826" s="59" t="s">
        <v>5999</v>
      </c>
      <c r="G3826" s="13"/>
      <c r="H3826" s="53">
        <v>7</v>
      </c>
      <c r="I3826" s="54">
        <v>45617</v>
      </c>
      <c r="J3826" s="54">
        <v>45624</v>
      </c>
      <c r="K3826" s="55">
        <v>26719.3</v>
      </c>
    </row>
    <row r="3827" spans="1:11" x14ac:dyDescent="0.2">
      <c r="A3827" s="63" t="s">
        <v>6070</v>
      </c>
      <c r="B3827" s="63" t="s">
        <v>9729</v>
      </c>
      <c r="C3827" s="8" t="s">
        <v>6416</v>
      </c>
      <c r="D3827" s="8" t="s">
        <v>6416</v>
      </c>
      <c r="E3827" s="8" t="str">
        <f t="shared" si="59"/>
        <v>Zone M2</v>
      </c>
      <c r="F3827" s="59" t="s">
        <v>6416</v>
      </c>
      <c r="G3827" s="8" t="s">
        <v>6071</v>
      </c>
      <c r="H3827" s="23">
        <v>7</v>
      </c>
      <c r="I3827" s="35">
        <v>45617</v>
      </c>
      <c r="J3827" s="35">
        <v>45624</v>
      </c>
      <c r="K3827" s="42">
        <v>26719.3</v>
      </c>
    </row>
    <row r="3828" spans="1:11" x14ac:dyDescent="0.2">
      <c r="A3828" s="70" t="s">
        <v>6014</v>
      </c>
      <c r="B3828" s="70"/>
      <c r="C3828" s="13" t="s">
        <v>6686</v>
      </c>
      <c r="D3828" s="13" t="s">
        <v>6686</v>
      </c>
      <c r="E3828" s="13" t="str">
        <f t="shared" si="59"/>
        <v>Zone M4</v>
      </c>
      <c r="F3828" s="59" t="s">
        <v>6014</v>
      </c>
      <c r="G3828" s="13"/>
      <c r="H3828" s="53">
        <v>7</v>
      </c>
      <c r="I3828" s="54">
        <v>45652</v>
      </c>
      <c r="J3828" s="54">
        <v>45659</v>
      </c>
      <c r="K3828" s="55">
        <v>26719.3</v>
      </c>
    </row>
    <row r="3829" spans="1:11" x14ac:dyDescent="0.2">
      <c r="A3829" s="63" t="s">
        <v>6072</v>
      </c>
      <c r="B3829" s="63" t="s">
        <v>9730</v>
      </c>
      <c r="C3829" s="8" t="s">
        <v>6416</v>
      </c>
      <c r="D3829" s="8" t="s">
        <v>6416</v>
      </c>
      <c r="E3829" s="8" t="str">
        <f t="shared" si="59"/>
        <v>Zone M4</v>
      </c>
      <c r="F3829" s="59" t="s">
        <v>6416</v>
      </c>
      <c r="G3829" s="8" t="s">
        <v>6073</v>
      </c>
      <c r="H3829" s="23">
        <v>7</v>
      </c>
      <c r="I3829" s="35">
        <v>45652</v>
      </c>
      <c r="J3829" s="35">
        <v>45659</v>
      </c>
      <c r="K3829" s="42">
        <v>26719.3</v>
      </c>
    </row>
    <row r="3830" spans="1:11" x14ac:dyDescent="0.2">
      <c r="A3830" s="68" t="s">
        <v>6074</v>
      </c>
      <c r="B3830" s="68"/>
      <c r="C3830" s="2" t="s">
        <v>6644</v>
      </c>
      <c r="D3830" s="2" t="s">
        <v>6644</v>
      </c>
      <c r="E3830" s="2" t="str">
        <f t="shared" si="59"/>
        <v>The Ring</v>
      </c>
      <c r="F3830" s="59" t="s">
        <v>6074</v>
      </c>
      <c r="G3830" s="2"/>
      <c r="H3830" s="43">
        <v>361</v>
      </c>
      <c r="I3830" s="44">
        <v>45304</v>
      </c>
      <c r="J3830" s="44">
        <v>45735</v>
      </c>
      <c r="K3830" s="47">
        <v>72593.52</v>
      </c>
    </row>
    <row r="3831" spans="1:11" x14ac:dyDescent="0.2">
      <c r="A3831" s="69" t="s">
        <v>6075</v>
      </c>
      <c r="B3831" s="69"/>
      <c r="C3831" s="3" t="s">
        <v>6654</v>
      </c>
      <c r="D3831" s="3" t="s">
        <v>6654</v>
      </c>
      <c r="E3831" s="3" t="str">
        <f t="shared" si="59"/>
        <v>Level 0</v>
      </c>
      <c r="F3831" s="59" t="s">
        <v>6075</v>
      </c>
      <c r="G3831" s="3"/>
      <c r="H3831" s="49">
        <v>333</v>
      </c>
      <c r="I3831" s="50">
        <v>45304</v>
      </c>
      <c r="J3831" s="50">
        <v>45701</v>
      </c>
      <c r="K3831" s="52">
        <v>38141.949999999997</v>
      </c>
    </row>
    <row r="3832" spans="1:11" x14ac:dyDescent="0.2">
      <c r="A3832" s="70" t="s">
        <v>6076</v>
      </c>
      <c r="B3832" s="70"/>
      <c r="C3832" s="13" t="s">
        <v>6768</v>
      </c>
      <c r="D3832" s="13" t="s">
        <v>6768</v>
      </c>
      <c r="E3832" s="13" t="str">
        <f t="shared" si="59"/>
        <v>Zone R2 (Mackup / Benchmark)</v>
      </c>
      <c r="F3832" s="59" t="s">
        <v>6076</v>
      </c>
      <c r="G3832" s="13"/>
      <c r="H3832" s="53">
        <v>3</v>
      </c>
      <c r="I3832" s="54">
        <v>45304</v>
      </c>
      <c r="J3832" s="54">
        <v>45306</v>
      </c>
      <c r="K3832" s="55">
        <v>2626.88</v>
      </c>
    </row>
    <row r="3833" spans="1:11" ht="25.5" x14ac:dyDescent="0.2">
      <c r="A3833" s="63" t="s">
        <v>6077</v>
      </c>
      <c r="B3833" s="63" t="s">
        <v>9731</v>
      </c>
      <c r="C3833" s="8" t="s">
        <v>6416</v>
      </c>
      <c r="D3833" s="8" t="s">
        <v>6416</v>
      </c>
      <c r="E3833" s="8" t="str">
        <f t="shared" si="59"/>
        <v>Zone R2 (Mackup / Benchmark)</v>
      </c>
      <c r="F3833" s="59" t="s">
        <v>6416</v>
      </c>
      <c r="G3833" s="8" t="s">
        <v>6078</v>
      </c>
      <c r="H3833" s="23">
        <v>3</v>
      </c>
      <c r="I3833" s="35">
        <v>45304</v>
      </c>
      <c r="J3833" s="35">
        <v>45306</v>
      </c>
      <c r="K3833" s="42">
        <v>2626.88</v>
      </c>
    </row>
    <row r="3834" spans="1:11" x14ac:dyDescent="0.2">
      <c r="A3834" s="70" t="s">
        <v>6079</v>
      </c>
      <c r="B3834" s="70"/>
      <c r="C3834" s="13" t="s">
        <v>6681</v>
      </c>
      <c r="D3834" s="13" t="s">
        <v>6681</v>
      </c>
      <c r="E3834" s="13" t="str">
        <f t="shared" si="59"/>
        <v>Zone R1</v>
      </c>
      <c r="F3834" s="59" t="s">
        <v>6079</v>
      </c>
      <c r="G3834" s="13"/>
      <c r="H3834" s="53">
        <v>44</v>
      </c>
      <c r="I3834" s="54">
        <v>45372</v>
      </c>
      <c r="J3834" s="54">
        <v>45426</v>
      </c>
      <c r="K3834" s="55">
        <v>7223.92</v>
      </c>
    </row>
    <row r="3835" spans="1:11" x14ac:dyDescent="0.2">
      <c r="A3835" s="66" t="s">
        <v>6080</v>
      </c>
      <c r="B3835" s="66" t="s">
        <v>9732</v>
      </c>
      <c r="C3835" s="11" t="s">
        <v>6416</v>
      </c>
      <c r="D3835" s="11" t="s">
        <v>6416</v>
      </c>
      <c r="E3835" s="11" t="str">
        <f t="shared" si="59"/>
        <v>Zone R1</v>
      </c>
      <c r="F3835" s="59" t="s">
        <v>6416</v>
      </c>
      <c r="G3835" s="11" t="s">
        <v>6081</v>
      </c>
      <c r="H3835" s="32">
        <v>7</v>
      </c>
      <c r="I3835" s="39">
        <v>45372</v>
      </c>
      <c r="J3835" s="39">
        <v>45379</v>
      </c>
      <c r="K3835" s="48">
        <v>2407.9699999999998</v>
      </c>
    </row>
    <row r="3836" spans="1:11" x14ac:dyDescent="0.2">
      <c r="A3836" s="66" t="s">
        <v>6082</v>
      </c>
      <c r="B3836" s="66" t="s">
        <v>9733</v>
      </c>
      <c r="C3836" s="11" t="s">
        <v>6416</v>
      </c>
      <c r="D3836" s="11" t="s">
        <v>6416</v>
      </c>
      <c r="E3836" s="11" t="str">
        <f t="shared" si="59"/>
        <v>Zone R1</v>
      </c>
      <c r="F3836" s="59" t="s">
        <v>6416</v>
      </c>
      <c r="G3836" s="11" t="s">
        <v>6083</v>
      </c>
      <c r="H3836" s="32">
        <v>7</v>
      </c>
      <c r="I3836" s="39">
        <v>45405</v>
      </c>
      <c r="J3836" s="39">
        <v>45412</v>
      </c>
      <c r="K3836" s="48">
        <v>2407.9699999999998</v>
      </c>
    </row>
    <row r="3837" spans="1:11" x14ac:dyDescent="0.2">
      <c r="A3837" s="63" t="s">
        <v>6084</v>
      </c>
      <c r="B3837" s="63" t="s">
        <v>9734</v>
      </c>
      <c r="C3837" s="8" t="s">
        <v>6416</v>
      </c>
      <c r="D3837" s="8" t="s">
        <v>6416</v>
      </c>
      <c r="E3837" s="8" t="str">
        <f t="shared" si="59"/>
        <v>Zone R1</v>
      </c>
      <c r="F3837" s="59" t="s">
        <v>6416</v>
      </c>
      <c r="G3837" s="8" t="s">
        <v>6085</v>
      </c>
      <c r="H3837" s="23">
        <v>7</v>
      </c>
      <c r="I3837" s="35">
        <v>45419</v>
      </c>
      <c r="J3837" s="35">
        <v>45426</v>
      </c>
      <c r="K3837" s="42">
        <v>2407.9699999999998</v>
      </c>
    </row>
    <row r="3838" spans="1:11" x14ac:dyDescent="0.2">
      <c r="A3838" s="70" t="s">
        <v>6086</v>
      </c>
      <c r="B3838" s="70"/>
      <c r="C3838" s="13" t="s">
        <v>6675</v>
      </c>
      <c r="D3838" s="13" t="s">
        <v>6675</v>
      </c>
      <c r="E3838" s="13" t="str">
        <f t="shared" si="59"/>
        <v>Zone R2</v>
      </c>
      <c r="F3838" s="59" t="s">
        <v>6086</v>
      </c>
      <c r="G3838" s="13"/>
      <c r="H3838" s="53">
        <v>29</v>
      </c>
      <c r="I3838" s="54">
        <v>45365</v>
      </c>
      <c r="J3838" s="54">
        <v>45402</v>
      </c>
      <c r="K3838" s="55">
        <v>5174.96</v>
      </c>
    </row>
    <row r="3839" spans="1:11" x14ac:dyDescent="0.2">
      <c r="A3839" s="66" t="s">
        <v>6087</v>
      </c>
      <c r="B3839" s="66" t="s">
        <v>9735</v>
      </c>
      <c r="C3839" s="11" t="s">
        <v>6416</v>
      </c>
      <c r="D3839" s="11" t="s">
        <v>6416</v>
      </c>
      <c r="E3839" s="11" t="str">
        <f t="shared" si="59"/>
        <v>Zone R2</v>
      </c>
      <c r="F3839" s="59" t="s">
        <v>6416</v>
      </c>
      <c r="G3839" s="11" t="s">
        <v>6088</v>
      </c>
      <c r="H3839" s="32">
        <v>7</v>
      </c>
      <c r="I3839" s="39">
        <v>45365</v>
      </c>
      <c r="J3839" s="39">
        <v>45372</v>
      </c>
      <c r="K3839" s="48">
        <v>2587.48</v>
      </c>
    </row>
    <row r="3840" spans="1:11" x14ac:dyDescent="0.2">
      <c r="A3840" s="63" t="s">
        <v>6089</v>
      </c>
      <c r="B3840" s="63" t="s">
        <v>9736</v>
      </c>
      <c r="C3840" s="8" t="s">
        <v>6416</v>
      </c>
      <c r="D3840" s="8" t="s">
        <v>6416</v>
      </c>
      <c r="E3840" s="8" t="str">
        <f t="shared" si="59"/>
        <v>Zone R2</v>
      </c>
      <c r="F3840" s="59" t="s">
        <v>6416</v>
      </c>
      <c r="G3840" s="8" t="s">
        <v>6090</v>
      </c>
      <c r="H3840" s="23">
        <v>7</v>
      </c>
      <c r="I3840" s="35">
        <v>45391</v>
      </c>
      <c r="J3840" s="35">
        <v>45402</v>
      </c>
      <c r="K3840" s="42">
        <v>2587.48</v>
      </c>
    </row>
    <row r="3841" spans="1:11" x14ac:dyDescent="0.2">
      <c r="A3841" s="70" t="s">
        <v>6091</v>
      </c>
      <c r="B3841" s="70"/>
      <c r="C3841" s="13" t="s">
        <v>6694</v>
      </c>
      <c r="D3841" s="13" t="s">
        <v>6694</v>
      </c>
      <c r="E3841" s="13" t="str">
        <f t="shared" si="59"/>
        <v>Zone R2 (Leave out Area)</v>
      </c>
      <c r="F3841" s="59" t="s">
        <v>6091</v>
      </c>
      <c r="G3841" s="13"/>
      <c r="H3841" s="53">
        <v>20</v>
      </c>
      <c r="I3841" s="54">
        <v>45679</v>
      </c>
      <c r="J3841" s="54">
        <v>45701</v>
      </c>
      <c r="K3841" s="55">
        <v>3283.6</v>
      </c>
    </row>
    <row r="3842" spans="1:11" x14ac:dyDescent="0.2">
      <c r="A3842" s="66" t="s">
        <v>6092</v>
      </c>
      <c r="B3842" s="66" t="s">
        <v>9737</v>
      </c>
      <c r="C3842" s="11" t="s">
        <v>6416</v>
      </c>
      <c r="D3842" s="11" t="s">
        <v>6416</v>
      </c>
      <c r="E3842" s="11" t="str">
        <f t="shared" si="59"/>
        <v>Zone R2 (Leave out Area)</v>
      </c>
      <c r="F3842" s="59" t="s">
        <v>6416</v>
      </c>
      <c r="G3842" s="11" t="s">
        <v>6093</v>
      </c>
      <c r="H3842" s="32">
        <v>7</v>
      </c>
      <c r="I3842" s="39">
        <v>45679</v>
      </c>
      <c r="J3842" s="39">
        <v>45686</v>
      </c>
      <c r="K3842" s="48">
        <v>1641.8</v>
      </c>
    </row>
    <row r="3843" spans="1:11" x14ac:dyDescent="0.2">
      <c r="A3843" s="63" t="s">
        <v>6094</v>
      </c>
      <c r="B3843" s="63" t="s">
        <v>9738</v>
      </c>
      <c r="C3843" s="8" t="s">
        <v>6416</v>
      </c>
      <c r="D3843" s="8" t="s">
        <v>6416</v>
      </c>
      <c r="E3843" s="8" t="str">
        <f t="shared" si="59"/>
        <v>Zone R2 (Leave out Area)</v>
      </c>
      <c r="F3843" s="59" t="s">
        <v>6416</v>
      </c>
      <c r="G3843" s="8" t="s">
        <v>6095</v>
      </c>
      <c r="H3843" s="23">
        <v>7</v>
      </c>
      <c r="I3843" s="35">
        <v>45694</v>
      </c>
      <c r="J3843" s="35">
        <v>45701</v>
      </c>
      <c r="K3843" s="42">
        <v>1641.8</v>
      </c>
    </row>
    <row r="3844" spans="1:11" x14ac:dyDescent="0.2">
      <c r="A3844" s="70" t="s">
        <v>6096</v>
      </c>
      <c r="B3844" s="70"/>
      <c r="C3844" s="13" t="s">
        <v>6682</v>
      </c>
      <c r="D3844" s="13" t="s">
        <v>6682</v>
      </c>
      <c r="E3844" s="13" t="str">
        <f t="shared" si="59"/>
        <v>Zone R3</v>
      </c>
      <c r="F3844" s="59" t="s">
        <v>6096</v>
      </c>
      <c r="G3844" s="13"/>
      <c r="H3844" s="53">
        <v>41</v>
      </c>
      <c r="I3844" s="54">
        <v>45372</v>
      </c>
      <c r="J3844" s="54">
        <v>45423</v>
      </c>
      <c r="K3844" s="55">
        <v>10428.35</v>
      </c>
    </row>
    <row r="3845" spans="1:11" x14ac:dyDescent="0.2">
      <c r="A3845" s="66" t="s">
        <v>6097</v>
      </c>
      <c r="B3845" s="66" t="s">
        <v>9739</v>
      </c>
      <c r="C3845" s="11" t="s">
        <v>6416</v>
      </c>
      <c r="D3845" s="11" t="s">
        <v>6416</v>
      </c>
      <c r="E3845" s="11" t="str">
        <f t="shared" si="59"/>
        <v>Zone R3</v>
      </c>
      <c r="F3845" s="59" t="s">
        <v>6416</v>
      </c>
      <c r="G3845" s="11" t="s">
        <v>6098</v>
      </c>
      <c r="H3845" s="32">
        <v>7</v>
      </c>
      <c r="I3845" s="39">
        <v>45372</v>
      </c>
      <c r="J3845" s="39">
        <v>45379</v>
      </c>
      <c r="K3845" s="48">
        <v>2423.3000000000002</v>
      </c>
    </row>
    <row r="3846" spans="1:11" x14ac:dyDescent="0.2">
      <c r="A3846" s="66" t="s">
        <v>6099</v>
      </c>
      <c r="B3846" s="66" t="s">
        <v>9740</v>
      </c>
      <c r="C3846" s="11" t="s">
        <v>6416</v>
      </c>
      <c r="D3846" s="11" t="s">
        <v>6416</v>
      </c>
      <c r="E3846" s="11" t="str">
        <f t="shared" si="59"/>
        <v>Zone R3</v>
      </c>
      <c r="F3846" s="59" t="s">
        <v>6416</v>
      </c>
      <c r="G3846" s="11" t="s">
        <v>6100</v>
      </c>
      <c r="H3846" s="32">
        <v>7</v>
      </c>
      <c r="I3846" s="39">
        <v>45397</v>
      </c>
      <c r="J3846" s="39">
        <v>45404</v>
      </c>
      <c r="K3846" s="48">
        <v>2423.3000000000002</v>
      </c>
    </row>
    <row r="3847" spans="1:11" ht="25.5" x14ac:dyDescent="0.2">
      <c r="A3847" s="63" t="s">
        <v>6101</v>
      </c>
      <c r="B3847" s="63" t="s">
        <v>9741</v>
      </c>
      <c r="C3847" s="8" t="s">
        <v>6416</v>
      </c>
      <c r="D3847" s="8" t="s">
        <v>6416</v>
      </c>
      <c r="E3847" s="8" t="str">
        <f t="shared" ref="E3847:E3910" si="60">IF(C3847="",E3846,C3847)</f>
        <v>Zone R3</v>
      </c>
      <c r="F3847" s="59" t="s">
        <v>6416</v>
      </c>
      <c r="G3847" s="8" t="s">
        <v>6102</v>
      </c>
      <c r="H3847" s="23">
        <v>7</v>
      </c>
      <c r="I3847" s="35">
        <v>45416</v>
      </c>
      <c r="J3847" s="35">
        <v>45423</v>
      </c>
      <c r="K3847" s="42">
        <v>5581.75</v>
      </c>
    </row>
    <row r="3848" spans="1:11" x14ac:dyDescent="0.2">
      <c r="A3848" s="70" t="s">
        <v>6103</v>
      </c>
      <c r="B3848" s="70"/>
      <c r="C3848" s="13" t="s">
        <v>6695</v>
      </c>
      <c r="D3848" s="13" t="s">
        <v>6695</v>
      </c>
      <c r="E3848" s="13" t="str">
        <f t="shared" si="60"/>
        <v>Zone R3 (Leave out Area)</v>
      </c>
      <c r="F3848" s="59" t="s">
        <v>6103</v>
      </c>
      <c r="G3848" s="13"/>
      <c r="H3848" s="53">
        <v>7</v>
      </c>
      <c r="I3848" s="54">
        <v>45685</v>
      </c>
      <c r="J3848" s="54">
        <v>45692</v>
      </c>
      <c r="K3848" s="55">
        <v>2876.44</v>
      </c>
    </row>
    <row r="3849" spans="1:11" x14ac:dyDescent="0.2">
      <c r="A3849" s="63" t="s">
        <v>6104</v>
      </c>
      <c r="B3849" s="63" t="s">
        <v>9742</v>
      </c>
      <c r="C3849" s="8" t="s">
        <v>6416</v>
      </c>
      <c r="D3849" s="8" t="s">
        <v>6416</v>
      </c>
      <c r="E3849" s="8" t="str">
        <f t="shared" si="60"/>
        <v>Zone R3 (Leave out Area)</v>
      </c>
      <c r="F3849" s="59" t="s">
        <v>6416</v>
      </c>
      <c r="G3849" s="8" t="s">
        <v>6105</v>
      </c>
      <c r="H3849" s="23">
        <v>7</v>
      </c>
      <c r="I3849" s="35">
        <v>45685</v>
      </c>
      <c r="J3849" s="35">
        <v>45692</v>
      </c>
      <c r="K3849" s="42">
        <v>2876.44</v>
      </c>
    </row>
    <row r="3850" spans="1:11" x14ac:dyDescent="0.2">
      <c r="A3850" s="70" t="s">
        <v>6106</v>
      </c>
      <c r="B3850" s="70"/>
      <c r="C3850" s="13" t="s">
        <v>6683</v>
      </c>
      <c r="D3850" s="13" t="s">
        <v>6683</v>
      </c>
      <c r="E3850" s="13" t="str">
        <f t="shared" si="60"/>
        <v>Zone R4</v>
      </c>
      <c r="F3850" s="59" t="s">
        <v>6106</v>
      </c>
      <c r="G3850" s="13"/>
      <c r="H3850" s="53">
        <v>53</v>
      </c>
      <c r="I3850" s="54">
        <v>45358</v>
      </c>
      <c r="J3850" s="54">
        <v>45423</v>
      </c>
      <c r="K3850" s="55">
        <v>6527.8</v>
      </c>
    </row>
    <row r="3851" spans="1:11" x14ac:dyDescent="0.2">
      <c r="A3851" s="66" t="s">
        <v>6107</v>
      </c>
      <c r="B3851" s="66" t="s">
        <v>9743</v>
      </c>
      <c r="C3851" s="11" t="s">
        <v>6416</v>
      </c>
      <c r="D3851" s="11" t="s">
        <v>6416</v>
      </c>
      <c r="E3851" s="11" t="str">
        <f t="shared" si="60"/>
        <v>Zone R4</v>
      </c>
      <c r="F3851" s="59" t="s">
        <v>6416</v>
      </c>
      <c r="G3851" s="11" t="s">
        <v>6108</v>
      </c>
      <c r="H3851" s="32">
        <v>7</v>
      </c>
      <c r="I3851" s="39">
        <v>45358</v>
      </c>
      <c r="J3851" s="39">
        <v>45365</v>
      </c>
      <c r="K3851" s="48">
        <v>2175.9299999999998</v>
      </c>
    </row>
    <row r="3852" spans="1:11" x14ac:dyDescent="0.2">
      <c r="A3852" s="66" t="s">
        <v>6109</v>
      </c>
      <c r="B3852" s="66" t="s">
        <v>9744</v>
      </c>
      <c r="C3852" s="11" t="s">
        <v>6416</v>
      </c>
      <c r="D3852" s="11" t="s">
        <v>6416</v>
      </c>
      <c r="E3852" s="11" t="str">
        <f t="shared" si="60"/>
        <v>Zone R4</v>
      </c>
      <c r="F3852" s="59" t="s">
        <v>6416</v>
      </c>
      <c r="G3852" s="11" t="s">
        <v>6110</v>
      </c>
      <c r="H3852" s="32">
        <v>7</v>
      </c>
      <c r="I3852" s="39">
        <v>45388</v>
      </c>
      <c r="J3852" s="39">
        <v>45398</v>
      </c>
      <c r="K3852" s="48">
        <v>2175.9299999999998</v>
      </c>
    </row>
    <row r="3853" spans="1:11" x14ac:dyDescent="0.2">
      <c r="A3853" s="63" t="s">
        <v>6111</v>
      </c>
      <c r="B3853" s="63" t="s">
        <v>9745</v>
      </c>
      <c r="C3853" s="8" t="s">
        <v>6416</v>
      </c>
      <c r="D3853" s="8" t="s">
        <v>6416</v>
      </c>
      <c r="E3853" s="8" t="str">
        <f t="shared" si="60"/>
        <v>Zone R4</v>
      </c>
      <c r="F3853" s="59" t="s">
        <v>6416</v>
      </c>
      <c r="G3853" s="8" t="s">
        <v>6112</v>
      </c>
      <c r="H3853" s="23">
        <v>7</v>
      </c>
      <c r="I3853" s="35">
        <v>45416</v>
      </c>
      <c r="J3853" s="35">
        <v>45423</v>
      </c>
      <c r="K3853" s="42">
        <v>2175.9299999999998</v>
      </c>
    </row>
    <row r="3854" spans="1:11" x14ac:dyDescent="0.2">
      <c r="A3854" s="69" t="s">
        <v>5989</v>
      </c>
      <c r="B3854" s="69"/>
      <c r="C3854" s="3" t="s">
        <v>6649</v>
      </c>
      <c r="D3854" s="3" t="s">
        <v>6649</v>
      </c>
      <c r="E3854" s="3" t="str">
        <f t="shared" si="60"/>
        <v>Level 1</v>
      </c>
      <c r="F3854" s="59" t="s">
        <v>5989</v>
      </c>
      <c r="G3854" s="3"/>
      <c r="H3854" s="49">
        <v>361</v>
      </c>
      <c r="I3854" s="50">
        <v>45304</v>
      </c>
      <c r="J3854" s="50">
        <v>45735</v>
      </c>
      <c r="K3854" s="52">
        <v>34451.56</v>
      </c>
    </row>
    <row r="3855" spans="1:11" x14ac:dyDescent="0.2">
      <c r="A3855" s="70" t="s">
        <v>6076</v>
      </c>
      <c r="B3855" s="70"/>
      <c r="C3855" s="13" t="s">
        <v>6768</v>
      </c>
      <c r="D3855" s="13" t="s">
        <v>6768</v>
      </c>
      <c r="E3855" s="13" t="str">
        <f t="shared" si="60"/>
        <v>Zone R2 (Mackup / Benchmark)</v>
      </c>
      <c r="F3855" s="59" t="s">
        <v>6076</v>
      </c>
      <c r="G3855" s="13"/>
      <c r="H3855" s="53">
        <v>3</v>
      </c>
      <c r="I3855" s="54">
        <v>45304</v>
      </c>
      <c r="J3855" s="54">
        <v>45306</v>
      </c>
      <c r="K3855" s="55">
        <v>2626.88</v>
      </c>
    </row>
    <row r="3856" spans="1:11" ht="25.5" x14ac:dyDescent="0.2">
      <c r="A3856" s="63" t="s">
        <v>6113</v>
      </c>
      <c r="B3856" s="63" t="s">
        <v>9746</v>
      </c>
      <c r="C3856" s="8" t="s">
        <v>6416</v>
      </c>
      <c r="D3856" s="8" t="s">
        <v>6416</v>
      </c>
      <c r="E3856" s="8" t="str">
        <f t="shared" si="60"/>
        <v>Zone R2 (Mackup / Benchmark)</v>
      </c>
      <c r="F3856" s="59" t="s">
        <v>6416</v>
      </c>
      <c r="G3856" s="8" t="s">
        <v>6114</v>
      </c>
      <c r="H3856" s="23">
        <v>3</v>
      </c>
      <c r="I3856" s="35">
        <v>45304</v>
      </c>
      <c r="J3856" s="35">
        <v>45306</v>
      </c>
      <c r="K3856" s="42">
        <v>2626.88</v>
      </c>
    </row>
    <row r="3857" spans="1:11" x14ac:dyDescent="0.2">
      <c r="A3857" s="70" t="s">
        <v>6079</v>
      </c>
      <c r="B3857" s="70"/>
      <c r="C3857" s="13" t="s">
        <v>6681</v>
      </c>
      <c r="D3857" s="13" t="s">
        <v>6681</v>
      </c>
      <c r="E3857" s="13" t="str">
        <f t="shared" si="60"/>
        <v>Zone R1</v>
      </c>
      <c r="F3857" s="59" t="s">
        <v>6079</v>
      </c>
      <c r="G3857" s="13"/>
      <c r="H3857" s="53">
        <v>40</v>
      </c>
      <c r="I3857" s="54">
        <v>45396</v>
      </c>
      <c r="J3857" s="54">
        <v>45441</v>
      </c>
      <c r="K3857" s="55">
        <v>7223.92</v>
      </c>
    </row>
    <row r="3858" spans="1:11" x14ac:dyDescent="0.2">
      <c r="A3858" s="66" t="s">
        <v>6115</v>
      </c>
      <c r="B3858" s="66" t="s">
        <v>9747</v>
      </c>
      <c r="C3858" s="11" t="s">
        <v>6416</v>
      </c>
      <c r="D3858" s="11" t="s">
        <v>6416</v>
      </c>
      <c r="E3858" s="11" t="str">
        <f t="shared" si="60"/>
        <v>Zone R1</v>
      </c>
      <c r="F3858" s="59" t="s">
        <v>6416</v>
      </c>
      <c r="G3858" s="11" t="s">
        <v>6116</v>
      </c>
      <c r="H3858" s="32">
        <v>7</v>
      </c>
      <c r="I3858" s="39">
        <v>45396</v>
      </c>
      <c r="J3858" s="39">
        <v>45403</v>
      </c>
      <c r="K3858" s="48">
        <v>2407.9699999999998</v>
      </c>
    </row>
    <row r="3859" spans="1:11" x14ac:dyDescent="0.2">
      <c r="A3859" s="66" t="s">
        <v>6117</v>
      </c>
      <c r="B3859" s="66" t="s">
        <v>9748</v>
      </c>
      <c r="C3859" s="11" t="s">
        <v>6416</v>
      </c>
      <c r="D3859" s="11" t="s">
        <v>6416</v>
      </c>
      <c r="E3859" s="11" t="str">
        <f t="shared" si="60"/>
        <v>Zone R1</v>
      </c>
      <c r="F3859" s="59" t="s">
        <v>6416</v>
      </c>
      <c r="G3859" s="11" t="s">
        <v>6118</v>
      </c>
      <c r="H3859" s="32">
        <v>7</v>
      </c>
      <c r="I3859" s="39">
        <v>45421</v>
      </c>
      <c r="J3859" s="39">
        <v>45428</v>
      </c>
      <c r="K3859" s="48">
        <v>2407.9699999999998</v>
      </c>
    </row>
    <row r="3860" spans="1:11" x14ac:dyDescent="0.2">
      <c r="A3860" s="63" t="s">
        <v>6119</v>
      </c>
      <c r="B3860" s="63" t="s">
        <v>9749</v>
      </c>
      <c r="C3860" s="8" t="s">
        <v>6416</v>
      </c>
      <c r="D3860" s="8" t="s">
        <v>6416</v>
      </c>
      <c r="E3860" s="8" t="str">
        <f t="shared" si="60"/>
        <v>Zone R1</v>
      </c>
      <c r="F3860" s="59" t="s">
        <v>6416</v>
      </c>
      <c r="G3860" s="8" t="s">
        <v>6120</v>
      </c>
      <c r="H3860" s="23">
        <v>7</v>
      </c>
      <c r="I3860" s="35">
        <v>45434</v>
      </c>
      <c r="J3860" s="35">
        <v>45441</v>
      </c>
      <c r="K3860" s="42">
        <v>2407.9699999999998</v>
      </c>
    </row>
    <row r="3861" spans="1:11" x14ac:dyDescent="0.2">
      <c r="A3861" s="70" t="s">
        <v>6086</v>
      </c>
      <c r="B3861" s="70"/>
      <c r="C3861" s="13" t="s">
        <v>6675</v>
      </c>
      <c r="D3861" s="13" t="s">
        <v>6675</v>
      </c>
      <c r="E3861" s="13" t="str">
        <f t="shared" si="60"/>
        <v>Zone R2</v>
      </c>
      <c r="F3861" s="59" t="s">
        <v>6086</v>
      </c>
      <c r="G3861" s="13"/>
      <c r="H3861" s="53">
        <v>25</v>
      </c>
      <c r="I3861" s="54">
        <v>45365</v>
      </c>
      <c r="J3861" s="54">
        <v>45397</v>
      </c>
      <c r="K3861" s="55">
        <v>5174.96</v>
      </c>
    </row>
    <row r="3862" spans="1:11" x14ac:dyDescent="0.2">
      <c r="A3862" s="66" t="s">
        <v>6121</v>
      </c>
      <c r="B3862" s="66" t="s">
        <v>9750</v>
      </c>
      <c r="C3862" s="11" t="s">
        <v>6416</v>
      </c>
      <c r="D3862" s="11" t="s">
        <v>6416</v>
      </c>
      <c r="E3862" s="11" t="str">
        <f t="shared" si="60"/>
        <v>Zone R2</v>
      </c>
      <c r="F3862" s="59" t="s">
        <v>6416</v>
      </c>
      <c r="G3862" s="11" t="s">
        <v>6122</v>
      </c>
      <c r="H3862" s="32">
        <v>7</v>
      </c>
      <c r="I3862" s="39">
        <v>45365</v>
      </c>
      <c r="J3862" s="39">
        <v>45372</v>
      </c>
      <c r="K3862" s="48">
        <v>2587.48</v>
      </c>
    </row>
    <row r="3863" spans="1:11" x14ac:dyDescent="0.2">
      <c r="A3863" s="63" t="s">
        <v>6123</v>
      </c>
      <c r="B3863" s="63" t="s">
        <v>9751</v>
      </c>
      <c r="C3863" s="8" t="s">
        <v>6416</v>
      </c>
      <c r="D3863" s="8" t="s">
        <v>6416</v>
      </c>
      <c r="E3863" s="8" t="str">
        <f t="shared" si="60"/>
        <v>Zone R2</v>
      </c>
      <c r="F3863" s="59" t="s">
        <v>6416</v>
      </c>
      <c r="G3863" s="8" t="s">
        <v>6124</v>
      </c>
      <c r="H3863" s="23">
        <v>7</v>
      </c>
      <c r="I3863" s="35">
        <v>45386</v>
      </c>
      <c r="J3863" s="35">
        <v>45397</v>
      </c>
      <c r="K3863" s="42">
        <v>2587.48</v>
      </c>
    </row>
    <row r="3864" spans="1:11" x14ac:dyDescent="0.2">
      <c r="A3864" s="70" t="s">
        <v>6091</v>
      </c>
      <c r="B3864" s="70"/>
      <c r="C3864" s="13" t="s">
        <v>6694</v>
      </c>
      <c r="D3864" s="13" t="s">
        <v>6694</v>
      </c>
      <c r="E3864" s="13" t="str">
        <f t="shared" si="60"/>
        <v>Zone R2 (Leave out Area)</v>
      </c>
      <c r="F3864" s="59" t="s">
        <v>6091</v>
      </c>
      <c r="G3864" s="13"/>
      <c r="H3864" s="53">
        <v>26</v>
      </c>
      <c r="I3864" s="54">
        <v>45705</v>
      </c>
      <c r="J3864" s="54">
        <v>45735</v>
      </c>
      <c r="K3864" s="55">
        <v>3283.6</v>
      </c>
    </row>
    <row r="3865" spans="1:11" x14ac:dyDescent="0.2">
      <c r="A3865" s="66" t="s">
        <v>6125</v>
      </c>
      <c r="B3865" s="66" t="s">
        <v>9752</v>
      </c>
      <c r="C3865" s="11" t="s">
        <v>6416</v>
      </c>
      <c r="D3865" s="11" t="s">
        <v>6416</v>
      </c>
      <c r="E3865" s="11" t="str">
        <f t="shared" si="60"/>
        <v>Zone R2 (Leave out Area)</v>
      </c>
      <c r="F3865" s="59" t="s">
        <v>6416</v>
      </c>
      <c r="G3865" s="11" t="s">
        <v>6126</v>
      </c>
      <c r="H3865" s="32">
        <v>7</v>
      </c>
      <c r="I3865" s="39">
        <v>45705</v>
      </c>
      <c r="J3865" s="39">
        <v>45713</v>
      </c>
      <c r="K3865" s="48">
        <v>1641.8</v>
      </c>
    </row>
    <row r="3866" spans="1:11" x14ac:dyDescent="0.2">
      <c r="A3866" s="63" t="s">
        <v>6127</v>
      </c>
      <c r="B3866" s="63" t="s">
        <v>9753</v>
      </c>
      <c r="C3866" s="8" t="s">
        <v>6416</v>
      </c>
      <c r="D3866" s="8" t="s">
        <v>6416</v>
      </c>
      <c r="E3866" s="8" t="str">
        <f t="shared" si="60"/>
        <v>Zone R2 (Leave out Area)</v>
      </c>
      <c r="F3866" s="59" t="s">
        <v>6416</v>
      </c>
      <c r="G3866" s="8" t="s">
        <v>6128</v>
      </c>
      <c r="H3866" s="23">
        <v>7</v>
      </c>
      <c r="I3866" s="35">
        <v>45728</v>
      </c>
      <c r="J3866" s="35">
        <v>45735</v>
      </c>
      <c r="K3866" s="42">
        <v>1641.8</v>
      </c>
    </row>
    <row r="3867" spans="1:11" x14ac:dyDescent="0.2">
      <c r="A3867" s="70" t="s">
        <v>6096</v>
      </c>
      <c r="B3867" s="70"/>
      <c r="C3867" s="13" t="s">
        <v>6682</v>
      </c>
      <c r="D3867" s="13" t="s">
        <v>6682</v>
      </c>
      <c r="E3867" s="13" t="str">
        <f t="shared" si="60"/>
        <v>Zone R3</v>
      </c>
      <c r="F3867" s="59" t="s">
        <v>6096</v>
      </c>
      <c r="G3867" s="13"/>
      <c r="H3867" s="53">
        <v>51</v>
      </c>
      <c r="I3867" s="54">
        <v>45381</v>
      </c>
      <c r="J3867" s="54">
        <v>45442</v>
      </c>
      <c r="K3867" s="55">
        <v>6737.96</v>
      </c>
    </row>
    <row r="3868" spans="1:11" x14ac:dyDescent="0.2">
      <c r="A3868" s="66" t="s">
        <v>6129</v>
      </c>
      <c r="B3868" s="66" t="s">
        <v>9754</v>
      </c>
      <c r="C3868" s="11" t="s">
        <v>6416</v>
      </c>
      <c r="D3868" s="11" t="s">
        <v>6416</v>
      </c>
      <c r="E3868" s="11" t="str">
        <f t="shared" si="60"/>
        <v>Zone R3</v>
      </c>
      <c r="F3868" s="59" t="s">
        <v>6416</v>
      </c>
      <c r="G3868" s="11" t="s">
        <v>6130</v>
      </c>
      <c r="H3868" s="32">
        <v>7</v>
      </c>
      <c r="I3868" s="39">
        <v>45381</v>
      </c>
      <c r="J3868" s="39">
        <v>45388</v>
      </c>
      <c r="K3868" s="48">
        <v>2245.9899999999998</v>
      </c>
    </row>
    <row r="3869" spans="1:11" x14ac:dyDescent="0.2">
      <c r="A3869" s="66" t="s">
        <v>6131</v>
      </c>
      <c r="B3869" s="66" t="s">
        <v>9755</v>
      </c>
      <c r="C3869" s="11" t="s">
        <v>6416</v>
      </c>
      <c r="D3869" s="11" t="s">
        <v>6416</v>
      </c>
      <c r="E3869" s="11" t="str">
        <f t="shared" si="60"/>
        <v>Zone R3</v>
      </c>
      <c r="F3869" s="59" t="s">
        <v>6416</v>
      </c>
      <c r="G3869" s="11" t="s">
        <v>6132</v>
      </c>
      <c r="H3869" s="32">
        <v>7</v>
      </c>
      <c r="I3869" s="39">
        <v>45416</v>
      </c>
      <c r="J3869" s="39">
        <v>45423</v>
      </c>
      <c r="K3869" s="48">
        <v>2245.9899999999998</v>
      </c>
    </row>
    <row r="3870" spans="1:11" x14ac:dyDescent="0.2">
      <c r="A3870" s="63" t="s">
        <v>6133</v>
      </c>
      <c r="B3870" s="63" t="s">
        <v>9756</v>
      </c>
      <c r="C3870" s="8" t="s">
        <v>6416</v>
      </c>
      <c r="D3870" s="8" t="s">
        <v>6416</v>
      </c>
      <c r="E3870" s="8" t="str">
        <f t="shared" si="60"/>
        <v>Zone R3</v>
      </c>
      <c r="F3870" s="59" t="s">
        <v>6416</v>
      </c>
      <c r="G3870" s="8" t="s">
        <v>6134</v>
      </c>
      <c r="H3870" s="23">
        <v>7</v>
      </c>
      <c r="I3870" s="35">
        <v>45435</v>
      </c>
      <c r="J3870" s="35">
        <v>45442</v>
      </c>
      <c r="K3870" s="42">
        <v>2245.9899999999998</v>
      </c>
    </row>
    <row r="3871" spans="1:11" x14ac:dyDescent="0.2">
      <c r="A3871" s="70" t="s">
        <v>6103</v>
      </c>
      <c r="B3871" s="70"/>
      <c r="C3871" s="13" t="s">
        <v>6695</v>
      </c>
      <c r="D3871" s="13" t="s">
        <v>6695</v>
      </c>
      <c r="E3871" s="13" t="str">
        <f t="shared" si="60"/>
        <v>Zone R3 (Leave out Area)</v>
      </c>
      <c r="F3871" s="59" t="s">
        <v>6103</v>
      </c>
      <c r="G3871" s="13"/>
      <c r="H3871" s="53">
        <v>7</v>
      </c>
      <c r="I3871" s="54">
        <v>45707</v>
      </c>
      <c r="J3871" s="54">
        <v>45715</v>
      </c>
      <c r="K3871" s="55">
        <v>2876.44</v>
      </c>
    </row>
    <row r="3872" spans="1:11" x14ac:dyDescent="0.2">
      <c r="A3872" s="63" t="s">
        <v>6135</v>
      </c>
      <c r="B3872" s="63" t="s">
        <v>9757</v>
      </c>
      <c r="C3872" s="8" t="s">
        <v>6416</v>
      </c>
      <c r="D3872" s="8" t="s">
        <v>6416</v>
      </c>
      <c r="E3872" s="8" t="str">
        <f t="shared" si="60"/>
        <v>Zone R3 (Leave out Area)</v>
      </c>
      <c r="F3872" s="59" t="s">
        <v>6416</v>
      </c>
      <c r="G3872" s="8" t="s">
        <v>6136</v>
      </c>
      <c r="H3872" s="23">
        <v>7</v>
      </c>
      <c r="I3872" s="35">
        <v>45707</v>
      </c>
      <c r="J3872" s="35">
        <v>45715</v>
      </c>
      <c r="K3872" s="42">
        <v>2876.44</v>
      </c>
    </row>
    <row r="3873" spans="1:11" x14ac:dyDescent="0.2">
      <c r="A3873" s="70" t="s">
        <v>6106</v>
      </c>
      <c r="B3873" s="70"/>
      <c r="C3873" s="13" t="s">
        <v>6683</v>
      </c>
      <c r="D3873" s="13" t="s">
        <v>6683</v>
      </c>
      <c r="E3873" s="13" t="str">
        <f t="shared" si="60"/>
        <v>Zone R4</v>
      </c>
      <c r="F3873" s="59" t="s">
        <v>6106</v>
      </c>
      <c r="G3873" s="13"/>
      <c r="H3873" s="53">
        <v>60</v>
      </c>
      <c r="I3873" s="54">
        <v>45370</v>
      </c>
      <c r="J3873" s="54">
        <v>45442</v>
      </c>
      <c r="K3873" s="55">
        <v>6527.8</v>
      </c>
    </row>
    <row r="3874" spans="1:11" x14ac:dyDescent="0.2">
      <c r="A3874" s="66" t="s">
        <v>6137</v>
      </c>
      <c r="B3874" s="66" t="s">
        <v>9758</v>
      </c>
      <c r="C3874" s="11" t="s">
        <v>6416</v>
      </c>
      <c r="D3874" s="11" t="s">
        <v>6416</v>
      </c>
      <c r="E3874" s="11" t="str">
        <f t="shared" si="60"/>
        <v>Zone R4</v>
      </c>
      <c r="F3874" s="59" t="s">
        <v>6416</v>
      </c>
      <c r="G3874" s="11" t="s">
        <v>6138</v>
      </c>
      <c r="H3874" s="32">
        <v>7</v>
      </c>
      <c r="I3874" s="39">
        <v>45370</v>
      </c>
      <c r="J3874" s="39">
        <v>45377</v>
      </c>
      <c r="K3874" s="48">
        <v>2175.9299999999998</v>
      </c>
    </row>
    <row r="3875" spans="1:11" x14ac:dyDescent="0.2">
      <c r="A3875" s="66" t="s">
        <v>6139</v>
      </c>
      <c r="B3875" s="66" t="s">
        <v>9759</v>
      </c>
      <c r="C3875" s="11" t="s">
        <v>6416</v>
      </c>
      <c r="D3875" s="11" t="s">
        <v>6416</v>
      </c>
      <c r="E3875" s="11" t="str">
        <f t="shared" si="60"/>
        <v>Zone R4</v>
      </c>
      <c r="F3875" s="59" t="s">
        <v>6416</v>
      </c>
      <c r="G3875" s="11" t="s">
        <v>6140</v>
      </c>
      <c r="H3875" s="32">
        <v>7</v>
      </c>
      <c r="I3875" s="39">
        <v>45405</v>
      </c>
      <c r="J3875" s="39">
        <v>45412</v>
      </c>
      <c r="K3875" s="48">
        <v>2175.9299999999998</v>
      </c>
    </row>
    <row r="3876" spans="1:11" x14ac:dyDescent="0.2">
      <c r="A3876" s="63" t="s">
        <v>6141</v>
      </c>
      <c r="B3876" s="63" t="s">
        <v>9760</v>
      </c>
      <c r="C3876" s="8" t="s">
        <v>6416</v>
      </c>
      <c r="D3876" s="8" t="s">
        <v>6416</v>
      </c>
      <c r="E3876" s="8" t="str">
        <f t="shared" si="60"/>
        <v>Zone R4</v>
      </c>
      <c r="F3876" s="59" t="s">
        <v>6416</v>
      </c>
      <c r="G3876" s="8" t="s">
        <v>6142</v>
      </c>
      <c r="H3876" s="23">
        <v>7</v>
      </c>
      <c r="I3876" s="35">
        <v>45435</v>
      </c>
      <c r="J3876" s="35">
        <v>45442</v>
      </c>
      <c r="K3876" s="42">
        <v>2175.9299999999998</v>
      </c>
    </row>
    <row r="3877" spans="1:11" x14ac:dyDescent="0.2">
      <c r="A3877" s="68" t="s">
        <v>6143</v>
      </c>
      <c r="B3877" s="68"/>
      <c r="C3877" s="2" t="s">
        <v>6645</v>
      </c>
      <c r="D3877" s="2" t="s">
        <v>6645</v>
      </c>
      <c r="E3877" s="2" t="str">
        <f t="shared" si="60"/>
        <v>The Beach</v>
      </c>
      <c r="F3877" s="59" t="s">
        <v>6143</v>
      </c>
      <c r="G3877" s="2"/>
      <c r="H3877" s="43">
        <v>57</v>
      </c>
      <c r="I3877" s="44">
        <v>45439</v>
      </c>
      <c r="J3877" s="44">
        <v>45509</v>
      </c>
      <c r="K3877" s="47">
        <v>40645.06</v>
      </c>
    </row>
    <row r="3878" spans="1:11" x14ac:dyDescent="0.2">
      <c r="A3878" s="69" t="s">
        <v>6075</v>
      </c>
      <c r="B3878" s="69"/>
      <c r="C3878" s="3" t="s">
        <v>6654</v>
      </c>
      <c r="D3878" s="3" t="s">
        <v>6654</v>
      </c>
      <c r="E3878" s="3" t="str">
        <f t="shared" si="60"/>
        <v>Level 0</v>
      </c>
      <c r="F3878" s="59" t="s">
        <v>6075</v>
      </c>
      <c r="G3878" s="3"/>
      <c r="H3878" s="49">
        <v>57</v>
      </c>
      <c r="I3878" s="50">
        <v>45439</v>
      </c>
      <c r="J3878" s="50">
        <v>45509</v>
      </c>
      <c r="K3878" s="52">
        <v>40645.06</v>
      </c>
    </row>
    <row r="3879" spans="1:11" x14ac:dyDescent="0.2">
      <c r="A3879" s="70" t="s">
        <v>6144</v>
      </c>
      <c r="B3879" s="70"/>
      <c r="C3879" s="13" t="s">
        <v>6687</v>
      </c>
      <c r="D3879" s="13" t="s">
        <v>6687</v>
      </c>
      <c r="E3879" s="13" t="str">
        <f t="shared" si="60"/>
        <v>Zone B1</v>
      </c>
      <c r="F3879" s="59" t="s">
        <v>6144</v>
      </c>
      <c r="G3879" s="13"/>
      <c r="H3879" s="53">
        <v>7</v>
      </c>
      <c r="I3879" s="54">
        <v>45444</v>
      </c>
      <c r="J3879" s="54">
        <v>45451</v>
      </c>
      <c r="K3879" s="55">
        <v>2096.37</v>
      </c>
    </row>
    <row r="3880" spans="1:11" x14ac:dyDescent="0.2">
      <c r="A3880" s="63" t="s">
        <v>6145</v>
      </c>
      <c r="B3880" s="63" t="s">
        <v>9761</v>
      </c>
      <c r="C3880" s="8" t="s">
        <v>6416</v>
      </c>
      <c r="D3880" s="8" t="s">
        <v>6416</v>
      </c>
      <c r="E3880" s="8" t="str">
        <f t="shared" si="60"/>
        <v>Zone B1</v>
      </c>
      <c r="F3880" s="59" t="s">
        <v>6416</v>
      </c>
      <c r="G3880" s="8" t="s">
        <v>6146</v>
      </c>
      <c r="H3880" s="23">
        <v>7</v>
      </c>
      <c r="I3880" s="35">
        <v>45444</v>
      </c>
      <c r="J3880" s="35">
        <v>45451</v>
      </c>
      <c r="K3880" s="42">
        <v>2096.37</v>
      </c>
    </row>
    <row r="3881" spans="1:11" x14ac:dyDescent="0.2">
      <c r="A3881" s="70" t="s">
        <v>6147</v>
      </c>
      <c r="B3881" s="70"/>
      <c r="C3881" s="13" t="s">
        <v>6688</v>
      </c>
      <c r="D3881" s="13" t="s">
        <v>6688</v>
      </c>
      <c r="E3881" s="13" t="str">
        <f t="shared" si="60"/>
        <v>Zone B2</v>
      </c>
      <c r="F3881" s="59" t="s">
        <v>6147</v>
      </c>
      <c r="G3881" s="13"/>
      <c r="H3881" s="53">
        <v>30</v>
      </c>
      <c r="I3881" s="54">
        <v>45439</v>
      </c>
      <c r="J3881" s="54">
        <v>45477</v>
      </c>
      <c r="K3881" s="55">
        <v>9963.11</v>
      </c>
    </row>
    <row r="3882" spans="1:11" x14ac:dyDescent="0.2">
      <c r="A3882" s="66" t="s">
        <v>6148</v>
      </c>
      <c r="B3882" s="66" t="s">
        <v>9762</v>
      </c>
      <c r="C3882" s="11" t="s">
        <v>6416</v>
      </c>
      <c r="D3882" s="11" t="s">
        <v>6416</v>
      </c>
      <c r="E3882" s="11" t="str">
        <f t="shared" si="60"/>
        <v>Zone B2</v>
      </c>
      <c r="F3882" s="59" t="s">
        <v>6416</v>
      </c>
      <c r="G3882" s="11" t="s">
        <v>6149</v>
      </c>
      <c r="H3882" s="32">
        <v>7</v>
      </c>
      <c r="I3882" s="39">
        <v>45439</v>
      </c>
      <c r="J3882" s="39">
        <v>45446</v>
      </c>
      <c r="K3882" s="48">
        <v>2490.7800000000002</v>
      </c>
    </row>
    <row r="3883" spans="1:11" x14ac:dyDescent="0.2">
      <c r="A3883" s="66" t="s">
        <v>6150</v>
      </c>
      <c r="B3883" s="66" t="s">
        <v>9763</v>
      </c>
      <c r="C3883" s="11" t="s">
        <v>6416</v>
      </c>
      <c r="D3883" s="11" t="s">
        <v>6416</v>
      </c>
      <c r="E3883" s="11" t="str">
        <f t="shared" si="60"/>
        <v>Zone B2</v>
      </c>
      <c r="F3883" s="59" t="s">
        <v>6416</v>
      </c>
      <c r="G3883" s="11" t="s">
        <v>6151</v>
      </c>
      <c r="H3883" s="32">
        <v>7</v>
      </c>
      <c r="I3883" s="39">
        <v>45444</v>
      </c>
      <c r="J3883" s="39">
        <v>45451</v>
      </c>
      <c r="K3883" s="48">
        <v>2490.7800000000002</v>
      </c>
    </row>
    <row r="3884" spans="1:11" x14ac:dyDescent="0.2">
      <c r="A3884" s="66" t="s">
        <v>6152</v>
      </c>
      <c r="B3884" s="66" t="s">
        <v>9764</v>
      </c>
      <c r="C3884" s="11" t="s">
        <v>6416</v>
      </c>
      <c r="D3884" s="11" t="s">
        <v>6416</v>
      </c>
      <c r="E3884" s="11" t="str">
        <f t="shared" si="60"/>
        <v>Zone B2</v>
      </c>
      <c r="F3884" s="59" t="s">
        <v>6416</v>
      </c>
      <c r="G3884" s="11" t="s">
        <v>6153</v>
      </c>
      <c r="H3884" s="32">
        <v>7</v>
      </c>
      <c r="I3884" s="39">
        <v>45453</v>
      </c>
      <c r="J3884" s="39">
        <v>45465</v>
      </c>
      <c r="K3884" s="48">
        <v>2490.7800000000002</v>
      </c>
    </row>
    <row r="3885" spans="1:11" x14ac:dyDescent="0.2">
      <c r="A3885" s="63" t="s">
        <v>6154</v>
      </c>
      <c r="B3885" s="63" t="s">
        <v>9765</v>
      </c>
      <c r="C3885" s="8" t="s">
        <v>6416</v>
      </c>
      <c r="D3885" s="8" t="s">
        <v>6416</v>
      </c>
      <c r="E3885" s="8" t="str">
        <f t="shared" si="60"/>
        <v>Zone B2</v>
      </c>
      <c r="F3885" s="59" t="s">
        <v>6416</v>
      </c>
      <c r="G3885" s="8" t="s">
        <v>6155</v>
      </c>
      <c r="H3885" s="23">
        <v>7</v>
      </c>
      <c r="I3885" s="35">
        <v>45470</v>
      </c>
      <c r="J3885" s="35">
        <v>45477</v>
      </c>
      <c r="K3885" s="42">
        <v>2490.7800000000002</v>
      </c>
    </row>
    <row r="3886" spans="1:11" x14ac:dyDescent="0.2">
      <c r="A3886" s="70" t="s">
        <v>6156</v>
      </c>
      <c r="B3886" s="70"/>
      <c r="C3886" s="13" t="s">
        <v>6689</v>
      </c>
      <c r="D3886" s="13" t="s">
        <v>6689</v>
      </c>
      <c r="E3886" s="13" t="str">
        <f t="shared" si="60"/>
        <v>Zone B3</v>
      </c>
      <c r="F3886" s="59" t="s">
        <v>6156</v>
      </c>
      <c r="G3886" s="13"/>
      <c r="H3886" s="53">
        <v>20</v>
      </c>
      <c r="I3886" s="54">
        <v>45484</v>
      </c>
      <c r="J3886" s="54">
        <v>45507</v>
      </c>
      <c r="K3886" s="55">
        <v>4972.22</v>
      </c>
    </row>
    <row r="3887" spans="1:11" x14ac:dyDescent="0.2">
      <c r="A3887" s="66" t="s">
        <v>6157</v>
      </c>
      <c r="B3887" s="66" t="s">
        <v>9766</v>
      </c>
      <c r="C3887" s="11" t="s">
        <v>6416</v>
      </c>
      <c r="D3887" s="11" t="s">
        <v>6416</v>
      </c>
      <c r="E3887" s="11" t="str">
        <f t="shared" si="60"/>
        <v>Zone B3</v>
      </c>
      <c r="F3887" s="59" t="s">
        <v>6416</v>
      </c>
      <c r="G3887" s="11" t="s">
        <v>6158</v>
      </c>
      <c r="H3887" s="32">
        <v>7</v>
      </c>
      <c r="I3887" s="39">
        <v>45484</v>
      </c>
      <c r="J3887" s="39">
        <v>45491</v>
      </c>
      <c r="K3887" s="48">
        <v>2215.35</v>
      </c>
    </row>
    <row r="3888" spans="1:11" x14ac:dyDescent="0.2">
      <c r="A3888" s="66" t="s">
        <v>6159</v>
      </c>
      <c r="B3888" s="66" t="s">
        <v>9767</v>
      </c>
      <c r="C3888" s="11" t="s">
        <v>6416</v>
      </c>
      <c r="D3888" s="11" t="s">
        <v>6416</v>
      </c>
      <c r="E3888" s="11" t="str">
        <f t="shared" si="60"/>
        <v>Zone B3</v>
      </c>
      <c r="F3888" s="59" t="s">
        <v>6416</v>
      </c>
      <c r="G3888" s="11" t="s">
        <v>6160</v>
      </c>
      <c r="H3888" s="32">
        <v>7</v>
      </c>
      <c r="I3888" s="39">
        <v>45493</v>
      </c>
      <c r="J3888" s="39">
        <v>45500</v>
      </c>
      <c r="K3888" s="48">
        <v>2215.35</v>
      </c>
    </row>
    <row r="3889" spans="1:11" ht="25.5" x14ac:dyDescent="0.2">
      <c r="A3889" s="63" t="s">
        <v>6161</v>
      </c>
      <c r="B3889" s="63" t="s">
        <v>9768</v>
      </c>
      <c r="C3889" s="8" t="s">
        <v>6416</v>
      </c>
      <c r="D3889" s="8" t="s">
        <v>6416</v>
      </c>
      <c r="E3889" s="8" t="str">
        <f t="shared" si="60"/>
        <v>Zone B3</v>
      </c>
      <c r="F3889" s="59" t="s">
        <v>6416</v>
      </c>
      <c r="G3889" s="8" t="s">
        <v>6162</v>
      </c>
      <c r="H3889" s="23">
        <v>7</v>
      </c>
      <c r="I3889" s="35">
        <v>45500</v>
      </c>
      <c r="J3889" s="35">
        <v>45507</v>
      </c>
      <c r="K3889" s="25">
        <v>541.53</v>
      </c>
    </row>
    <row r="3890" spans="1:11" x14ac:dyDescent="0.2">
      <c r="A3890" s="70" t="s">
        <v>6163</v>
      </c>
      <c r="B3890" s="70"/>
      <c r="C3890" s="13" t="s">
        <v>6692</v>
      </c>
      <c r="D3890" s="13" t="s">
        <v>6692</v>
      </c>
      <c r="E3890" s="13" t="str">
        <f t="shared" si="60"/>
        <v>Zone B4</v>
      </c>
      <c r="F3890" s="59" t="s">
        <v>6163</v>
      </c>
      <c r="G3890" s="13"/>
      <c r="H3890" s="53">
        <v>10</v>
      </c>
      <c r="I3890" s="54">
        <v>45498</v>
      </c>
      <c r="J3890" s="54">
        <v>45509</v>
      </c>
      <c r="K3890" s="55">
        <v>16865.73</v>
      </c>
    </row>
    <row r="3891" spans="1:11" x14ac:dyDescent="0.2">
      <c r="A3891" s="66" t="s">
        <v>6164</v>
      </c>
      <c r="B3891" s="66" t="s">
        <v>9769</v>
      </c>
      <c r="C3891" s="11" t="s">
        <v>6416</v>
      </c>
      <c r="D3891" s="11" t="s">
        <v>6416</v>
      </c>
      <c r="E3891" s="11" t="str">
        <f t="shared" si="60"/>
        <v>Zone B4</v>
      </c>
      <c r="F3891" s="59" t="s">
        <v>6416</v>
      </c>
      <c r="G3891" s="11" t="s">
        <v>6165</v>
      </c>
      <c r="H3891" s="32">
        <v>7</v>
      </c>
      <c r="I3891" s="39">
        <v>45498</v>
      </c>
      <c r="J3891" s="39">
        <v>45505</v>
      </c>
      <c r="K3891" s="48">
        <v>5738.97</v>
      </c>
    </row>
    <row r="3892" spans="1:11" ht="25.5" x14ac:dyDescent="0.2">
      <c r="A3892" s="63" t="s">
        <v>6166</v>
      </c>
      <c r="B3892" s="63" t="s">
        <v>9770</v>
      </c>
      <c r="C3892" s="8" t="s">
        <v>6416</v>
      </c>
      <c r="D3892" s="8" t="s">
        <v>6416</v>
      </c>
      <c r="E3892" s="8" t="str">
        <f t="shared" si="60"/>
        <v>Zone B4</v>
      </c>
      <c r="F3892" s="59" t="s">
        <v>6416</v>
      </c>
      <c r="G3892" s="8" t="s">
        <v>6167</v>
      </c>
      <c r="H3892" s="23">
        <v>7</v>
      </c>
      <c r="I3892" s="35">
        <v>45502</v>
      </c>
      <c r="J3892" s="35">
        <v>45509</v>
      </c>
      <c r="K3892" s="42">
        <v>11126.76</v>
      </c>
    </row>
    <row r="3893" spans="1:11" x14ac:dyDescent="0.2">
      <c r="A3893" s="70" t="s">
        <v>6168</v>
      </c>
      <c r="B3893" s="70"/>
      <c r="C3893" s="13" t="s">
        <v>6690</v>
      </c>
      <c r="D3893" s="13" t="s">
        <v>6690</v>
      </c>
      <c r="E3893" s="13" t="str">
        <f t="shared" si="60"/>
        <v>Zone B5</v>
      </c>
      <c r="F3893" s="59" t="s">
        <v>6168</v>
      </c>
      <c r="G3893" s="13"/>
      <c r="H3893" s="53">
        <v>7</v>
      </c>
      <c r="I3893" s="54">
        <v>45493</v>
      </c>
      <c r="J3893" s="54">
        <v>45500</v>
      </c>
      <c r="K3893" s="55">
        <v>6747.64</v>
      </c>
    </row>
    <row r="3894" spans="1:11" x14ac:dyDescent="0.2">
      <c r="A3894" s="63" t="s">
        <v>6169</v>
      </c>
      <c r="B3894" s="63" t="s">
        <v>9771</v>
      </c>
      <c r="C3894" s="8" t="s">
        <v>6416</v>
      </c>
      <c r="D3894" s="8" t="s">
        <v>6416</v>
      </c>
      <c r="E3894" s="8" t="str">
        <f t="shared" si="60"/>
        <v>Zone B5</v>
      </c>
      <c r="F3894" s="59" t="s">
        <v>6416</v>
      </c>
      <c r="G3894" s="8" t="s">
        <v>6170</v>
      </c>
      <c r="H3894" s="23">
        <v>7</v>
      </c>
      <c r="I3894" s="35">
        <v>45493</v>
      </c>
      <c r="J3894" s="35">
        <v>45500</v>
      </c>
      <c r="K3894" s="42">
        <v>6747.64</v>
      </c>
    </row>
    <row r="3895" spans="1:11" x14ac:dyDescent="0.2">
      <c r="A3895" s="68" t="s">
        <v>6171</v>
      </c>
      <c r="B3895" s="68"/>
      <c r="C3895" s="2" t="s">
        <v>6646</v>
      </c>
      <c r="D3895" s="2" t="s">
        <v>6646</v>
      </c>
      <c r="E3895" s="2" t="str">
        <f t="shared" si="60"/>
        <v>The Tail</v>
      </c>
      <c r="F3895" s="59" t="s">
        <v>6171</v>
      </c>
      <c r="G3895" s="2"/>
      <c r="H3895" s="43">
        <v>52</v>
      </c>
      <c r="I3895" s="44">
        <v>45708</v>
      </c>
      <c r="J3895" s="44">
        <v>45774</v>
      </c>
      <c r="K3895" s="47">
        <v>28356.86</v>
      </c>
    </row>
    <row r="3896" spans="1:11" x14ac:dyDescent="0.2">
      <c r="A3896" s="69" t="s">
        <v>6172</v>
      </c>
      <c r="B3896" s="69"/>
      <c r="C3896" s="3" t="s">
        <v>6814</v>
      </c>
      <c r="D3896" s="3" t="s">
        <v>6814</v>
      </c>
      <c r="E3896" s="3" t="str">
        <f t="shared" si="60"/>
        <v>Zone T1 Guestrooms (M03)</v>
      </c>
      <c r="F3896" s="59" t="s">
        <v>6172</v>
      </c>
      <c r="G3896" s="3"/>
      <c r="H3896" s="49">
        <v>52</v>
      </c>
      <c r="I3896" s="50">
        <v>45708</v>
      </c>
      <c r="J3896" s="50">
        <v>45774</v>
      </c>
      <c r="K3896" s="52">
        <v>28356.86</v>
      </c>
    </row>
    <row r="3897" spans="1:11" x14ac:dyDescent="0.2">
      <c r="A3897" s="70" t="s">
        <v>6173</v>
      </c>
      <c r="B3897" s="70"/>
      <c r="C3897" s="13" t="s">
        <v>6649</v>
      </c>
      <c r="D3897" s="13" t="s">
        <v>6649</v>
      </c>
      <c r="E3897" s="13" t="str">
        <f t="shared" si="60"/>
        <v>Level 1</v>
      </c>
      <c r="F3897" s="59" t="s">
        <v>6173</v>
      </c>
      <c r="G3897" s="13"/>
      <c r="H3897" s="53">
        <v>45</v>
      </c>
      <c r="I3897" s="54">
        <v>45708</v>
      </c>
      <c r="J3897" s="54">
        <v>45766</v>
      </c>
      <c r="K3897" s="55">
        <v>13529.39</v>
      </c>
    </row>
    <row r="3898" spans="1:11" x14ac:dyDescent="0.2">
      <c r="A3898" s="71" t="s">
        <v>6174</v>
      </c>
      <c r="B3898" s="71"/>
      <c r="C3898" s="14" t="s">
        <v>6696</v>
      </c>
      <c r="D3898" s="14" t="s">
        <v>6696</v>
      </c>
      <c r="E3898" s="14" t="str">
        <f t="shared" si="60"/>
        <v>Zone T1</v>
      </c>
      <c r="F3898" s="59" t="s">
        <v>6174</v>
      </c>
      <c r="G3898" s="14"/>
      <c r="H3898" s="56">
        <v>45</v>
      </c>
      <c r="I3898" s="57">
        <v>45708</v>
      </c>
      <c r="J3898" s="57">
        <v>45766</v>
      </c>
      <c r="K3898" s="58">
        <v>13529.39</v>
      </c>
    </row>
    <row r="3899" spans="1:11" x14ac:dyDescent="0.2">
      <c r="A3899" s="66" t="s">
        <v>6175</v>
      </c>
      <c r="B3899" s="66" t="s">
        <v>9772</v>
      </c>
      <c r="C3899" s="11" t="s">
        <v>6416</v>
      </c>
      <c r="D3899" s="11" t="s">
        <v>6416</v>
      </c>
      <c r="E3899" s="11" t="str">
        <f t="shared" si="60"/>
        <v>Zone T1</v>
      </c>
      <c r="F3899" s="59" t="s">
        <v>6416</v>
      </c>
      <c r="G3899" s="11" t="s">
        <v>6176</v>
      </c>
      <c r="H3899" s="32">
        <v>7</v>
      </c>
      <c r="I3899" s="39">
        <v>45708</v>
      </c>
      <c r="J3899" s="39">
        <v>45717</v>
      </c>
      <c r="K3899" s="48">
        <v>1691.17</v>
      </c>
    </row>
    <row r="3900" spans="1:11" x14ac:dyDescent="0.2">
      <c r="A3900" s="66" t="s">
        <v>6177</v>
      </c>
      <c r="B3900" s="66" t="s">
        <v>9773</v>
      </c>
      <c r="C3900" s="11" t="s">
        <v>6416</v>
      </c>
      <c r="D3900" s="11" t="s">
        <v>6416</v>
      </c>
      <c r="E3900" s="11" t="str">
        <f t="shared" si="60"/>
        <v>Zone T1</v>
      </c>
      <c r="F3900" s="59" t="s">
        <v>6416</v>
      </c>
      <c r="G3900" s="11" t="s">
        <v>6178</v>
      </c>
      <c r="H3900" s="32">
        <v>7</v>
      </c>
      <c r="I3900" s="39">
        <v>45715</v>
      </c>
      <c r="J3900" s="39">
        <v>45722</v>
      </c>
      <c r="K3900" s="48">
        <v>1691.17</v>
      </c>
    </row>
    <row r="3901" spans="1:11" x14ac:dyDescent="0.2">
      <c r="A3901" s="66" t="s">
        <v>6179</v>
      </c>
      <c r="B3901" s="66" t="s">
        <v>9774</v>
      </c>
      <c r="C3901" s="11" t="s">
        <v>6416</v>
      </c>
      <c r="D3901" s="11" t="s">
        <v>6416</v>
      </c>
      <c r="E3901" s="11" t="str">
        <f t="shared" si="60"/>
        <v>Zone T1</v>
      </c>
      <c r="F3901" s="59" t="s">
        <v>6416</v>
      </c>
      <c r="G3901" s="11" t="s">
        <v>6180</v>
      </c>
      <c r="H3901" s="32">
        <v>7</v>
      </c>
      <c r="I3901" s="39">
        <v>45721</v>
      </c>
      <c r="J3901" s="39">
        <v>45728</v>
      </c>
      <c r="K3901" s="48">
        <v>1691.17</v>
      </c>
    </row>
    <row r="3902" spans="1:11" x14ac:dyDescent="0.2">
      <c r="A3902" s="66" t="s">
        <v>6181</v>
      </c>
      <c r="B3902" s="66" t="s">
        <v>9775</v>
      </c>
      <c r="C3902" s="11" t="s">
        <v>6416</v>
      </c>
      <c r="D3902" s="11" t="s">
        <v>6416</v>
      </c>
      <c r="E3902" s="11" t="str">
        <f t="shared" si="60"/>
        <v>Zone T1</v>
      </c>
      <c r="F3902" s="59" t="s">
        <v>6416</v>
      </c>
      <c r="G3902" s="11" t="s">
        <v>6182</v>
      </c>
      <c r="H3902" s="32">
        <v>7</v>
      </c>
      <c r="I3902" s="39">
        <v>45728</v>
      </c>
      <c r="J3902" s="39">
        <v>45735</v>
      </c>
      <c r="K3902" s="48">
        <v>1691.17</v>
      </c>
    </row>
    <row r="3903" spans="1:11" x14ac:dyDescent="0.2">
      <c r="A3903" s="66" t="s">
        <v>6183</v>
      </c>
      <c r="B3903" s="66" t="s">
        <v>9776</v>
      </c>
      <c r="C3903" s="11" t="s">
        <v>6416</v>
      </c>
      <c r="D3903" s="11" t="s">
        <v>6416</v>
      </c>
      <c r="E3903" s="11" t="str">
        <f t="shared" si="60"/>
        <v>Zone T1</v>
      </c>
      <c r="F3903" s="59" t="s">
        <v>6416</v>
      </c>
      <c r="G3903" s="11" t="s">
        <v>6184</v>
      </c>
      <c r="H3903" s="32">
        <v>7</v>
      </c>
      <c r="I3903" s="39">
        <v>45736</v>
      </c>
      <c r="J3903" s="39">
        <v>45743</v>
      </c>
      <c r="K3903" s="48">
        <v>1691.17</v>
      </c>
    </row>
    <row r="3904" spans="1:11" x14ac:dyDescent="0.2">
      <c r="A3904" s="66" t="s">
        <v>6185</v>
      </c>
      <c r="B3904" s="66" t="s">
        <v>9777</v>
      </c>
      <c r="C3904" s="11" t="s">
        <v>6416</v>
      </c>
      <c r="D3904" s="11" t="s">
        <v>6416</v>
      </c>
      <c r="E3904" s="11" t="str">
        <f t="shared" si="60"/>
        <v>Zone T1</v>
      </c>
      <c r="F3904" s="59" t="s">
        <v>6416</v>
      </c>
      <c r="G3904" s="11" t="s">
        <v>6186</v>
      </c>
      <c r="H3904" s="32">
        <v>7</v>
      </c>
      <c r="I3904" s="39">
        <v>45742</v>
      </c>
      <c r="J3904" s="39">
        <v>45754</v>
      </c>
      <c r="K3904" s="48">
        <v>1691.17</v>
      </c>
    </row>
    <row r="3905" spans="1:11" x14ac:dyDescent="0.2">
      <c r="A3905" s="66" t="s">
        <v>6187</v>
      </c>
      <c r="B3905" s="66" t="s">
        <v>9778</v>
      </c>
      <c r="C3905" s="11" t="s">
        <v>6416</v>
      </c>
      <c r="D3905" s="11" t="s">
        <v>6416</v>
      </c>
      <c r="E3905" s="11" t="str">
        <f t="shared" si="60"/>
        <v>Zone T1</v>
      </c>
      <c r="F3905" s="59" t="s">
        <v>6416</v>
      </c>
      <c r="G3905" s="11" t="s">
        <v>6188</v>
      </c>
      <c r="H3905" s="32">
        <v>7</v>
      </c>
      <c r="I3905" s="39">
        <v>45754</v>
      </c>
      <c r="J3905" s="39">
        <v>45761</v>
      </c>
      <c r="K3905" s="48">
        <v>1691.17</v>
      </c>
    </row>
    <row r="3906" spans="1:11" x14ac:dyDescent="0.2">
      <c r="A3906" s="63" t="s">
        <v>6189</v>
      </c>
      <c r="B3906" s="63" t="s">
        <v>9779</v>
      </c>
      <c r="C3906" s="8" t="s">
        <v>6416</v>
      </c>
      <c r="D3906" s="8" t="s">
        <v>6416</v>
      </c>
      <c r="E3906" s="8" t="str">
        <f t="shared" si="60"/>
        <v>Zone T1</v>
      </c>
      <c r="F3906" s="59" t="s">
        <v>6416</v>
      </c>
      <c r="G3906" s="8" t="s">
        <v>6190</v>
      </c>
      <c r="H3906" s="23">
        <v>7</v>
      </c>
      <c r="I3906" s="35">
        <v>45759</v>
      </c>
      <c r="J3906" s="35">
        <v>45766</v>
      </c>
      <c r="K3906" s="42">
        <v>1691.17</v>
      </c>
    </row>
    <row r="3907" spans="1:11" x14ac:dyDescent="0.2">
      <c r="A3907" s="70" t="s">
        <v>6191</v>
      </c>
      <c r="B3907" s="70"/>
      <c r="C3907" s="13" t="s">
        <v>6650</v>
      </c>
      <c r="D3907" s="13" t="s">
        <v>6650</v>
      </c>
      <c r="E3907" s="13" t="str">
        <f t="shared" si="60"/>
        <v>Level 2</v>
      </c>
      <c r="F3907" s="59" t="s">
        <v>6191</v>
      </c>
      <c r="G3907" s="13"/>
      <c r="H3907" s="53">
        <v>49</v>
      </c>
      <c r="I3907" s="54">
        <v>45713</v>
      </c>
      <c r="J3907" s="54">
        <v>45774</v>
      </c>
      <c r="K3907" s="55">
        <v>14827.47</v>
      </c>
    </row>
    <row r="3908" spans="1:11" x14ac:dyDescent="0.2">
      <c r="A3908" s="71" t="s">
        <v>6192</v>
      </c>
      <c r="B3908" s="71"/>
      <c r="C3908" s="14" t="s">
        <v>6697</v>
      </c>
      <c r="D3908" s="14" t="s">
        <v>6697</v>
      </c>
      <c r="E3908" s="14" t="str">
        <f t="shared" si="60"/>
        <v>Zone T2</v>
      </c>
      <c r="F3908" s="59" t="s">
        <v>6192</v>
      </c>
      <c r="G3908" s="14"/>
      <c r="H3908" s="56">
        <v>49</v>
      </c>
      <c r="I3908" s="57">
        <v>45713</v>
      </c>
      <c r="J3908" s="57">
        <v>45774</v>
      </c>
      <c r="K3908" s="58">
        <v>14827.47</v>
      </c>
    </row>
    <row r="3909" spans="1:11" x14ac:dyDescent="0.2">
      <c r="A3909" s="66" t="s">
        <v>6193</v>
      </c>
      <c r="B3909" s="66" t="s">
        <v>9780</v>
      </c>
      <c r="C3909" s="11" t="s">
        <v>6416</v>
      </c>
      <c r="D3909" s="11" t="s">
        <v>6416</v>
      </c>
      <c r="E3909" s="11" t="str">
        <f t="shared" si="60"/>
        <v>Zone T2</v>
      </c>
      <c r="F3909" s="59" t="s">
        <v>6416</v>
      </c>
      <c r="G3909" s="11" t="s">
        <v>6194</v>
      </c>
      <c r="H3909" s="32">
        <v>7</v>
      </c>
      <c r="I3909" s="39">
        <v>45713</v>
      </c>
      <c r="J3909" s="39">
        <v>45720</v>
      </c>
      <c r="K3909" s="48">
        <v>1853.43</v>
      </c>
    </row>
    <row r="3910" spans="1:11" x14ac:dyDescent="0.2">
      <c r="A3910" s="66" t="s">
        <v>6195</v>
      </c>
      <c r="B3910" s="66" t="s">
        <v>9781</v>
      </c>
      <c r="C3910" s="11" t="s">
        <v>6416</v>
      </c>
      <c r="D3910" s="11" t="s">
        <v>6416</v>
      </c>
      <c r="E3910" s="11" t="str">
        <f t="shared" si="60"/>
        <v>Zone T2</v>
      </c>
      <c r="F3910" s="59" t="s">
        <v>6416</v>
      </c>
      <c r="G3910" s="11" t="s">
        <v>6196</v>
      </c>
      <c r="H3910" s="32">
        <v>7</v>
      </c>
      <c r="I3910" s="39">
        <v>45720</v>
      </c>
      <c r="J3910" s="39">
        <v>45727</v>
      </c>
      <c r="K3910" s="48">
        <v>1853.43</v>
      </c>
    </row>
    <row r="3911" spans="1:11" x14ac:dyDescent="0.2">
      <c r="A3911" s="66" t="s">
        <v>6197</v>
      </c>
      <c r="B3911" s="66" t="s">
        <v>9782</v>
      </c>
      <c r="C3911" s="11" t="s">
        <v>6416</v>
      </c>
      <c r="D3911" s="11" t="s">
        <v>6416</v>
      </c>
      <c r="E3911" s="11" t="str">
        <f t="shared" ref="E3911:E3974" si="61">IF(C3911="",E3910,C3911)</f>
        <v>Zone T2</v>
      </c>
      <c r="F3911" s="59" t="s">
        <v>6416</v>
      </c>
      <c r="G3911" s="11" t="s">
        <v>6198</v>
      </c>
      <c r="H3911" s="32">
        <v>7</v>
      </c>
      <c r="I3911" s="39">
        <v>45727</v>
      </c>
      <c r="J3911" s="39">
        <v>45734</v>
      </c>
      <c r="K3911" s="48">
        <v>1853.43</v>
      </c>
    </row>
    <row r="3912" spans="1:11" x14ac:dyDescent="0.2">
      <c r="A3912" s="66" t="s">
        <v>6199</v>
      </c>
      <c r="B3912" s="66" t="s">
        <v>9783</v>
      </c>
      <c r="C3912" s="11" t="s">
        <v>6416</v>
      </c>
      <c r="D3912" s="11" t="s">
        <v>6416</v>
      </c>
      <c r="E3912" s="11" t="str">
        <f t="shared" si="61"/>
        <v>Zone T2</v>
      </c>
      <c r="F3912" s="59" t="s">
        <v>6416</v>
      </c>
      <c r="G3912" s="11" t="s">
        <v>6200</v>
      </c>
      <c r="H3912" s="32">
        <v>7</v>
      </c>
      <c r="I3912" s="39">
        <v>45735</v>
      </c>
      <c r="J3912" s="39">
        <v>45742</v>
      </c>
      <c r="K3912" s="48">
        <v>1853.43</v>
      </c>
    </row>
    <row r="3913" spans="1:11" x14ac:dyDescent="0.2">
      <c r="A3913" s="66" t="s">
        <v>6201</v>
      </c>
      <c r="B3913" s="66" t="s">
        <v>9784</v>
      </c>
      <c r="C3913" s="11" t="s">
        <v>6416</v>
      </c>
      <c r="D3913" s="11" t="s">
        <v>6416</v>
      </c>
      <c r="E3913" s="11" t="str">
        <f t="shared" si="61"/>
        <v>Zone T2</v>
      </c>
      <c r="F3913" s="59" t="s">
        <v>6416</v>
      </c>
      <c r="G3913" s="11" t="s">
        <v>6202</v>
      </c>
      <c r="H3913" s="32">
        <v>7</v>
      </c>
      <c r="I3913" s="39">
        <v>45742</v>
      </c>
      <c r="J3913" s="39">
        <v>45754</v>
      </c>
      <c r="K3913" s="48">
        <v>1853.43</v>
      </c>
    </row>
    <row r="3914" spans="1:11" x14ac:dyDescent="0.2">
      <c r="A3914" s="66" t="s">
        <v>6203</v>
      </c>
      <c r="B3914" s="66" t="s">
        <v>9785</v>
      </c>
      <c r="C3914" s="11" t="s">
        <v>6416</v>
      </c>
      <c r="D3914" s="11" t="s">
        <v>6416</v>
      </c>
      <c r="E3914" s="11" t="str">
        <f t="shared" si="61"/>
        <v>Zone T2</v>
      </c>
      <c r="F3914" s="59" t="s">
        <v>6416</v>
      </c>
      <c r="G3914" s="11" t="s">
        <v>6204</v>
      </c>
      <c r="H3914" s="32">
        <v>7</v>
      </c>
      <c r="I3914" s="39">
        <v>45755</v>
      </c>
      <c r="J3914" s="39">
        <v>45762</v>
      </c>
      <c r="K3914" s="48">
        <v>1853.43</v>
      </c>
    </row>
    <row r="3915" spans="1:11" x14ac:dyDescent="0.2">
      <c r="A3915" s="66" t="s">
        <v>6205</v>
      </c>
      <c r="B3915" s="66" t="s">
        <v>9786</v>
      </c>
      <c r="C3915" s="11" t="s">
        <v>6416</v>
      </c>
      <c r="D3915" s="11" t="s">
        <v>6416</v>
      </c>
      <c r="E3915" s="11" t="str">
        <f t="shared" si="61"/>
        <v>Zone T2</v>
      </c>
      <c r="F3915" s="59" t="s">
        <v>6416</v>
      </c>
      <c r="G3915" s="11" t="s">
        <v>6206</v>
      </c>
      <c r="H3915" s="32">
        <v>7</v>
      </c>
      <c r="I3915" s="39">
        <v>45762</v>
      </c>
      <c r="J3915" s="39">
        <v>45769</v>
      </c>
      <c r="K3915" s="48">
        <v>1853.43</v>
      </c>
    </row>
    <row r="3916" spans="1:11" x14ac:dyDescent="0.2">
      <c r="A3916" s="63" t="s">
        <v>6207</v>
      </c>
      <c r="B3916" s="63" t="s">
        <v>9787</v>
      </c>
      <c r="C3916" s="8" t="s">
        <v>6416</v>
      </c>
      <c r="D3916" s="8" t="s">
        <v>6416</v>
      </c>
      <c r="E3916" s="8" t="str">
        <f t="shared" si="61"/>
        <v>Zone T2</v>
      </c>
      <c r="F3916" s="59" t="s">
        <v>6416</v>
      </c>
      <c r="G3916" s="8" t="s">
        <v>6208</v>
      </c>
      <c r="H3916" s="23">
        <v>6</v>
      </c>
      <c r="I3916" s="35">
        <v>45768</v>
      </c>
      <c r="J3916" s="35">
        <v>45774</v>
      </c>
      <c r="K3916" s="42">
        <v>1853.43</v>
      </c>
    </row>
    <row r="3917" spans="1:11" x14ac:dyDescent="0.2">
      <c r="A3917" s="67" t="s">
        <v>363</v>
      </c>
      <c r="B3917" s="67"/>
      <c r="C3917" s="12" t="s">
        <v>6668</v>
      </c>
      <c r="D3917" s="12" t="s">
        <v>6668</v>
      </c>
      <c r="E3917" s="12" t="str">
        <f t="shared" si="61"/>
        <v>Review &amp; Approval by DAR / TRSDC</v>
      </c>
      <c r="F3917" s="59" t="s">
        <v>363</v>
      </c>
      <c r="G3917" s="12"/>
      <c r="H3917" s="36">
        <v>333</v>
      </c>
      <c r="I3917" s="37">
        <v>45307</v>
      </c>
      <c r="J3917" s="37">
        <v>45788</v>
      </c>
      <c r="K3917" s="46">
        <v>289940.56</v>
      </c>
    </row>
    <row r="3918" spans="1:11" x14ac:dyDescent="0.2">
      <c r="A3918" s="68" t="s">
        <v>5988</v>
      </c>
      <c r="B3918" s="68"/>
      <c r="C3918" s="2" t="s">
        <v>6643</v>
      </c>
      <c r="D3918" s="2" t="s">
        <v>6643</v>
      </c>
      <c r="E3918" s="2" t="str">
        <f t="shared" si="61"/>
        <v>The Mound</v>
      </c>
      <c r="F3918" s="59" t="s">
        <v>5988</v>
      </c>
      <c r="G3918" s="2"/>
      <c r="H3918" s="43">
        <v>217</v>
      </c>
      <c r="I3918" s="44">
        <v>45363</v>
      </c>
      <c r="J3918" s="44">
        <v>45673</v>
      </c>
      <c r="K3918" s="47">
        <v>148345.12</v>
      </c>
    </row>
    <row r="3919" spans="1:11" x14ac:dyDescent="0.2">
      <c r="A3919" s="69" t="s">
        <v>6075</v>
      </c>
      <c r="B3919" s="69"/>
      <c r="C3919" s="3" t="s">
        <v>6654</v>
      </c>
      <c r="D3919" s="3" t="s">
        <v>6654</v>
      </c>
      <c r="E3919" s="3" t="str">
        <f t="shared" si="61"/>
        <v>Level 0</v>
      </c>
      <c r="F3919" s="59" t="s">
        <v>6075</v>
      </c>
      <c r="G3919" s="3"/>
      <c r="H3919" s="49">
        <v>7</v>
      </c>
      <c r="I3919" s="50">
        <v>45651</v>
      </c>
      <c r="J3919" s="50">
        <v>45659</v>
      </c>
      <c r="K3919" s="52">
        <v>19420.46</v>
      </c>
    </row>
    <row r="3920" spans="1:11" x14ac:dyDescent="0.2">
      <c r="A3920" s="70" t="s">
        <v>5990</v>
      </c>
      <c r="B3920" s="70"/>
      <c r="C3920" s="13" t="s">
        <v>6680</v>
      </c>
      <c r="D3920" s="13" t="s">
        <v>6680</v>
      </c>
      <c r="E3920" s="13" t="str">
        <f t="shared" si="61"/>
        <v>Zone M3</v>
      </c>
      <c r="F3920" s="59" t="s">
        <v>5990</v>
      </c>
      <c r="G3920" s="13"/>
      <c r="H3920" s="53">
        <v>7</v>
      </c>
      <c r="I3920" s="54">
        <v>45651</v>
      </c>
      <c r="J3920" s="54">
        <v>45659</v>
      </c>
      <c r="K3920" s="55">
        <v>19420.46</v>
      </c>
    </row>
    <row r="3921" spans="1:11" x14ac:dyDescent="0.2">
      <c r="A3921" s="63" t="s">
        <v>6209</v>
      </c>
      <c r="B3921" s="63" t="s">
        <v>9788</v>
      </c>
      <c r="C3921" s="8" t="s">
        <v>6416</v>
      </c>
      <c r="D3921" s="8" t="s">
        <v>6416</v>
      </c>
      <c r="E3921" s="8" t="str">
        <f t="shared" si="61"/>
        <v>Zone M3</v>
      </c>
      <c r="F3921" s="59" t="s">
        <v>6416</v>
      </c>
      <c r="G3921" s="8" t="s">
        <v>6210</v>
      </c>
      <c r="H3921" s="23">
        <v>7</v>
      </c>
      <c r="I3921" s="35">
        <v>45651</v>
      </c>
      <c r="J3921" s="35">
        <v>45659</v>
      </c>
      <c r="K3921" s="42">
        <v>19420.46</v>
      </c>
    </row>
    <row r="3922" spans="1:11" x14ac:dyDescent="0.2">
      <c r="A3922" s="69" t="s">
        <v>5993</v>
      </c>
      <c r="B3922" s="69"/>
      <c r="C3922" s="3" t="s">
        <v>6650</v>
      </c>
      <c r="D3922" s="3" t="s">
        <v>6650</v>
      </c>
      <c r="E3922" s="3" t="str">
        <f t="shared" si="61"/>
        <v>Level 2</v>
      </c>
      <c r="F3922" s="59" t="s">
        <v>5993</v>
      </c>
      <c r="G3922" s="3"/>
      <c r="H3922" s="49">
        <v>51</v>
      </c>
      <c r="I3922" s="50">
        <v>45363</v>
      </c>
      <c r="J3922" s="50">
        <v>45435</v>
      </c>
      <c r="K3922" s="52">
        <v>31920.45</v>
      </c>
    </row>
    <row r="3923" spans="1:11" x14ac:dyDescent="0.2">
      <c r="A3923" s="70" t="s">
        <v>5994</v>
      </c>
      <c r="B3923" s="70"/>
      <c r="C3923" s="13" t="s">
        <v>6679</v>
      </c>
      <c r="D3923" s="13" t="s">
        <v>6679</v>
      </c>
      <c r="E3923" s="13" t="str">
        <f t="shared" si="61"/>
        <v>Zone M1</v>
      </c>
      <c r="F3923" s="59" t="s">
        <v>5994</v>
      </c>
      <c r="G3923" s="13"/>
      <c r="H3923" s="53">
        <v>19</v>
      </c>
      <c r="I3923" s="54">
        <v>45364</v>
      </c>
      <c r="J3923" s="54">
        <v>45390</v>
      </c>
      <c r="K3923" s="55">
        <v>4846.6000000000004</v>
      </c>
    </row>
    <row r="3924" spans="1:11" x14ac:dyDescent="0.2">
      <c r="A3924" s="66" t="s">
        <v>6211</v>
      </c>
      <c r="B3924" s="66" t="s">
        <v>9789</v>
      </c>
      <c r="C3924" s="11" t="s">
        <v>6416</v>
      </c>
      <c r="D3924" s="11" t="s">
        <v>6416</v>
      </c>
      <c r="E3924" s="11" t="str">
        <f t="shared" si="61"/>
        <v>Zone M1</v>
      </c>
      <c r="F3924" s="59" t="s">
        <v>6416</v>
      </c>
      <c r="G3924" s="11" t="s">
        <v>6212</v>
      </c>
      <c r="H3924" s="32">
        <v>10</v>
      </c>
      <c r="I3924" s="39">
        <v>45364</v>
      </c>
      <c r="J3924" s="39">
        <v>45377</v>
      </c>
      <c r="K3924" s="48">
        <v>2423.3000000000002</v>
      </c>
    </row>
    <row r="3925" spans="1:11" x14ac:dyDescent="0.2">
      <c r="A3925" s="63" t="s">
        <v>6213</v>
      </c>
      <c r="B3925" s="63" t="s">
        <v>9790</v>
      </c>
      <c r="C3925" s="8" t="s">
        <v>6416</v>
      </c>
      <c r="D3925" s="8" t="s">
        <v>6416</v>
      </c>
      <c r="E3925" s="8" t="str">
        <f t="shared" si="61"/>
        <v>Zone M1</v>
      </c>
      <c r="F3925" s="59" t="s">
        <v>6416</v>
      </c>
      <c r="G3925" s="8" t="s">
        <v>6214</v>
      </c>
      <c r="H3925" s="23">
        <v>10</v>
      </c>
      <c r="I3925" s="35">
        <v>45377</v>
      </c>
      <c r="J3925" s="35">
        <v>45390</v>
      </c>
      <c r="K3925" s="42">
        <v>2423.3000000000002</v>
      </c>
    </row>
    <row r="3926" spans="1:11" x14ac:dyDescent="0.2">
      <c r="A3926" s="70" t="s">
        <v>5999</v>
      </c>
      <c r="B3926" s="70"/>
      <c r="C3926" s="13" t="s">
        <v>6685</v>
      </c>
      <c r="D3926" s="13" t="s">
        <v>6685</v>
      </c>
      <c r="E3926" s="13" t="str">
        <f t="shared" si="61"/>
        <v>Zone M2</v>
      </c>
      <c r="F3926" s="59" t="s">
        <v>5999</v>
      </c>
      <c r="G3926" s="13"/>
      <c r="H3926" s="53">
        <v>22</v>
      </c>
      <c r="I3926" s="54">
        <v>45403</v>
      </c>
      <c r="J3926" s="54">
        <v>45432</v>
      </c>
      <c r="K3926" s="55">
        <v>8698.2199999999993</v>
      </c>
    </row>
    <row r="3927" spans="1:11" x14ac:dyDescent="0.2">
      <c r="A3927" s="66" t="s">
        <v>6215</v>
      </c>
      <c r="B3927" s="66" t="s">
        <v>9791</v>
      </c>
      <c r="C3927" s="11" t="s">
        <v>6416</v>
      </c>
      <c r="D3927" s="11" t="s">
        <v>6416</v>
      </c>
      <c r="E3927" s="11" t="str">
        <f t="shared" si="61"/>
        <v>Zone M2</v>
      </c>
      <c r="F3927" s="59" t="s">
        <v>6416</v>
      </c>
      <c r="G3927" s="11" t="s">
        <v>6216</v>
      </c>
      <c r="H3927" s="32">
        <v>10</v>
      </c>
      <c r="I3927" s="39">
        <v>45403</v>
      </c>
      <c r="J3927" s="39">
        <v>45414</v>
      </c>
      <c r="K3927" s="48">
        <v>2174.5500000000002</v>
      </c>
    </row>
    <row r="3928" spans="1:11" x14ac:dyDescent="0.2">
      <c r="A3928" s="66" t="s">
        <v>6217</v>
      </c>
      <c r="B3928" s="66" t="s">
        <v>9792</v>
      </c>
      <c r="C3928" s="11" t="s">
        <v>6416</v>
      </c>
      <c r="D3928" s="11" t="s">
        <v>6416</v>
      </c>
      <c r="E3928" s="11" t="str">
        <f t="shared" si="61"/>
        <v>Zone M2</v>
      </c>
      <c r="F3928" s="59" t="s">
        <v>6416</v>
      </c>
      <c r="G3928" s="11" t="s">
        <v>6218</v>
      </c>
      <c r="H3928" s="32">
        <v>10</v>
      </c>
      <c r="I3928" s="39">
        <v>45410</v>
      </c>
      <c r="J3928" s="39">
        <v>45421</v>
      </c>
      <c r="K3928" s="48">
        <v>2174.5500000000002</v>
      </c>
    </row>
    <row r="3929" spans="1:11" x14ac:dyDescent="0.2">
      <c r="A3929" s="66" t="s">
        <v>6219</v>
      </c>
      <c r="B3929" s="66" t="s">
        <v>9793</v>
      </c>
      <c r="C3929" s="11" t="s">
        <v>6416</v>
      </c>
      <c r="D3929" s="11" t="s">
        <v>6416</v>
      </c>
      <c r="E3929" s="11" t="str">
        <f t="shared" si="61"/>
        <v>Zone M2</v>
      </c>
      <c r="F3929" s="59" t="s">
        <v>6416</v>
      </c>
      <c r="G3929" s="11" t="s">
        <v>6220</v>
      </c>
      <c r="H3929" s="32">
        <v>10</v>
      </c>
      <c r="I3929" s="39">
        <v>45419</v>
      </c>
      <c r="J3929" s="39">
        <v>45432</v>
      </c>
      <c r="K3929" s="48">
        <v>2174.5500000000002</v>
      </c>
    </row>
    <row r="3930" spans="1:11" x14ac:dyDescent="0.2">
      <c r="A3930" s="63" t="s">
        <v>6221</v>
      </c>
      <c r="B3930" s="63" t="s">
        <v>9794</v>
      </c>
      <c r="C3930" s="8" t="s">
        <v>6416</v>
      </c>
      <c r="D3930" s="8" t="s">
        <v>6416</v>
      </c>
      <c r="E3930" s="8" t="str">
        <f t="shared" si="61"/>
        <v>Zone M2</v>
      </c>
      <c r="F3930" s="59" t="s">
        <v>6416</v>
      </c>
      <c r="G3930" s="8" t="s">
        <v>6222</v>
      </c>
      <c r="H3930" s="23">
        <v>7</v>
      </c>
      <c r="I3930" s="35">
        <v>45424</v>
      </c>
      <c r="J3930" s="35">
        <v>45432</v>
      </c>
      <c r="K3930" s="42">
        <v>2174.5500000000002</v>
      </c>
    </row>
    <row r="3931" spans="1:11" x14ac:dyDescent="0.2">
      <c r="A3931" s="70" t="s">
        <v>5990</v>
      </c>
      <c r="B3931" s="70"/>
      <c r="C3931" s="13" t="s">
        <v>6680</v>
      </c>
      <c r="D3931" s="13" t="s">
        <v>6680</v>
      </c>
      <c r="E3931" s="13" t="str">
        <f t="shared" si="61"/>
        <v>Zone M3</v>
      </c>
      <c r="F3931" s="59" t="s">
        <v>5990</v>
      </c>
      <c r="G3931" s="13"/>
      <c r="H3931" s="53">
        <v>30</v>
      </c>
      <c r="I3931" s="54">
        <v>45363</v>
      </c>
      <c r="J3931" s="54">
        <v>45406</v>
      </c>
      <c r="K3931" s="55">
        <v>8027.61</v>
      </c>
    </row>
    <row r="3932" spans="1:11" x14ac:dyDescent="0.2">
      <c r="A3932" s="66" t="s">
        <v>6223</v>
      </c>
      <c r="B3932" s="66" t="s">
        <v>9795</v>
      </c>
      <c r="C3932" s="11" t="s">
        <v>6416</v>
      </c>
      <c r="D3932" s="11" t="s">
        <v>6416</v>
      </c>
      <c r="E3932" s="11" t="str">
        <f t="shared" si="61"/>
        <v>Zone M3</v>
      </c>
      <c r="F3932" s="59" t="s">
        <v>6416</v>
      </c>
      <c r="G3932" s="11" t="s">
        <v>6224</v>
      </c>
      <c r="H3932" s="32">
        <v>10</v>
      </c>
      <c r="I3932" s="39">
        <v>45363</v>
      </c>
      <c r="J3932" s="39">
        <v>45376</v>
      </c>
      <c r="K3932" s="48">
        <v>2751.66</v>
      </c>
    </row>
    <row r="3933" spans="1:11" x14ac:dyDescent="0.2">
      <c r="A3933" s="66" t="s">
        <v>6225</v>
      </c>
      <c r="B3933" s="66" t="s">
        <v>9796</v>
      </c>
      <c r="C3933" s="11" t="s">
        <v>6416</v>
      </c>
      <c r="D3933" s="11" t="s">
        <v>6416</v>
      </c>
      <c r="E3933" s="11" t="str">
        <f t="shared" si="61"/>
        <v>Zone M3</v>
      </c>
      <c r="F3933" s="59" t="s">
        <v>6416</v>
      </c>
      <c r="G3933" s="11" t="s">
        <v>6226</v>
      </c>
      <c r="H3933" s="32">
        <v>10</v>
      </c>
      <c r="I3933" s="39">
        <v>45378</v>
      </c>
      <c r="J3933" s="39">
        <v>45391</v>
      </c>
      <c r="K3933" s="48">
        <v>2751.66</v>
      </c>
    </row>
    <row r="3934" spans="1:11" x14ac:dyDescent="0.2">
      <c r="A3934" s="63" t="s">
        <v>6227</v>
      </c>
      <c r="B3934" s="63" t="s">
        <v>9797</v>
      </c>
      <c r="C3934" s="8" t="s">
        <v>6416</v>
      </c>
      <c r="D3934" s="8" t="s">
        <v>6416</v>
      </c>
      <c r="E3934" s="8" t="str">
        <f t="shared" si="61"/>
        <v>Zone M3</v>
      </c>
      <c r="F3934" s="59" t="s">
        <v>6416</v>
      </c>
      <c r="G3934" s="8" t="s">
        <v>6228</v>
      </c>
      <c r="H3934" s="23">
        <v>10</v>
      </c>
      <c r="I3934" s="35">
        <v>45391</v>
      </c>
      <c r="J3934" s="35">
        <v>45406</v>
      </c>
      <c r="K3934" s="42">
        <v>2524.29</v>
      </c>
    </row>
    <row r="3935" spans="1:11" x14ac:dyDescent="0.2">
      <c r="A3935" s="70" t="s">
        <v>6014</v>
      </c>
      <c r="B3935" s="70"/>
      <c r="C3935" s="13" t="s">
        <v>6686</v>
      </c>
      <c r="D3935" s="13" t="s">
        <v>6686</v>
      </c>
      <c r="E3935" s="13" t="str">
        <f t="shared" si="61"/>
        <v>Zone M4</v>
      </c>
      <c r="F3935" s="59" t="s">
        <v>6014</v>
      </c>
      <c r="G3935" s="13"/>
      <c r="H3935" s="53">
        <v>36</v>
      </c>
      <c r="I3935" s="54">
        <v>45384</v>
      </c>
      <c r="J3935" s="54">
        <v>45435</v>
      </c>
      <c r="K3935" s="55">
        <v>10348.030000000001</v>
      </c>
    </row>
    <row r="3936" spans="1:11" x14ac:dyDescent="0.2">
      <c r="A3936" s="66" t="s">
        <v>6229</v>
      </c>
      <c r="B3936" s="66" t="s">
        <v>9798</v>
      </c>
      <c r="C3936" s="11" t="s">
        <v>6416</v>
      </c>
      <c r="D3936" s="11" t="s">
        <v>6416</v>
      </c>
      <c r="E3936" s="11" t="str">
        <f t="shared" si="61"/>
        <v>Zone M4</v>
      </c>
      <c r="F3936" s="59" t="s">
        <v>6416</v>
      </c>
      <c r="G3936" s="11" t="s">
        <v>6230</v>
      </c>
      <c r="H3936" s="32">
        <v>10</v>
      </c>
      <c r="I3936" s="39">
        <v>45384</v>
      </c>
      <c r="J3936" s="39">
        <v>45399</v>
      </c>
      <c r="K3936" s="48">
        <v>1757.38</v>
      </c>
    </row>
    <row r="3937" spans="1:11" x14ac:dyDescent="0.2">
      <c r="A3937" s="66" t="s">
        <v>6231</v>
      </c>
      <c r="B3937" s="66" t="s">
        <v>9799</v>
      </c>
      <c r="C3937" s="11" t="s">
        <v>6416</v>
      </c>
      <c r="D3937" s="11" t="s">
        <v>6416</v>
      </c>
      <c r="E3937" s="11" t="str">
        <f t="shared" si="61"/>
        <v>Zone M4</v>
      </c>
      <c r="F3937" s="59" t="s">
        <v>6416</v>
      </c>
      <c r="G3937" s="11" t="s">
        <v>6232</v>
      </c>
      <c r="H3937" s="32">
        <v>10</v>
      </c>
      <c r="I3937" s="39">
        <v>45398</v>
      </c>
      <c r="J3937" s="39">
        <v>45411</v>
      </c>
      <c r="K3937" s="48">
        <v>1757.38</v>
      </c>
    </row>
    <row r="3938" spans="1:11" x14ac:dyDescent="0.2">
      <c r="A3938" s="66" t="s">
        <v>6233</v>
      </c>
      <c r="B3938" s="66" t="s">
        <v>9800</v>
      </c>
      <c r="C3938" s="11" t="s">
        <v>6416</v>
      </c>
      <c r="D3938" s="11" t="s">
        <v>6416</v>
      </c>
      <c r="E3938" s="11" t="str">
        <f t="shared" si="61"/>
        <v>Zone M4</v>
      </c>
      <c r="F3938" s="59" t="s">
        <v>6416</v>
      </c>
      <c r="G3938" s="11" t="s">
        <v>6234</v>
      </c>
      <c r="H3938" s="32">
        <v>10</v>
      </c>
      <c r="I3938" s="39">
        <v>45410</v>
      </c>
      <c r="J3938" s="39">
        <v>45421</v>
      </c>
      <c r="K3938" s="48">
        <v>1757.38</v>
      </c>
    </row>
    <row r="3939" spans="1:11" x14ac:dyDescent="0.2">
      <c r="A3939" s="66" t="s">
        <v>6235</v>
      </c>
      <c r="B3939" s="66" t="s">
        <v>9801</v>
      </c>
      <c r="C3939" s="11" t="s">
        <v>6416</v>
      </c>
      <c r="D3939" s="11" t="s">
        <v>6416</v>
      </c>
      <c r="E3939" s="11" t="str">
        <f t="shared" si="61"/>
        <v>Zone M4</v>
      </c>
      <c r="F3939" s="59" t="s">
        <v>6416</v>
      </c>
      <c r="G3939" s="11" t="s">
        <v>6236</v>
      </c>
      <c r="H3939" s="32">
        <v>10</v>
      </c>
      <c r="I3939" s="39">
        <v>45410</v>
      </c>
      <c r="J3939" s="39">
        <v>45421</v>
      </c>
      <c r="K3939" s="48">
        <v>1757.38</v>
      </c>
    </row>
    <row r="3940" spans="1:11" x14ac:dyDescent="0.2">
      <c r="A3940" s="66" t="s">
        <v>6237</v>
      </c>
      <c r="B3940" s="66" t="s">
        <v>9802</v>
      </c>
      <c r="C3940" s="11" t="s">
        <v>6416</v>
      </c>
      <c r="D3940" s="11" t="s">
        <v>6416</v>
      </c>
      <c r="E3940" s="11" t="str">
        <f t="shared" si="61"/>
        <v>Zone M4</v>
      </c>
      <c r="F3940" s="59" t="s">
        <v>6416</v>
      </c>
      <c r="G3940" s="11" t="s">
        <v>6238</v>
      </c>
      <c r="H3940" s="32">
        <v>10</v>
      </c>
      <c r="I3940" s="39">
        <v>45420</v>
      </c>
      <c r="J3940" s="39">
        <v>45433</v>
      </c>
      <c r="K3940" s="48">
        <v>1561.1</v>
      </c>
    </row>
    <row r="3941" spans="1:11" x14ac:dyDescent="0.2">
      <c r="A3941" s="63" t="s">
        <v>6239</v>
      </c>
      <c r="B3941" s="63" t="s">
        <v>9803</v>
      </c>
      <c r="C3941" s="8" t="s">
        <v>6416</v>
      </c>
      <c r="D3941" s="8" t="s">
        <v>6416</v>
      </c>
      <c r="E3941" s="8" t="str">
        <f t="shared" si="61"/>
        <v>Zone M4</v>
      </c>
      <c r="F3941" s="59" t="s">
        <v>6416</v>
      </c>
      <c r="G3941" s="8" t="s">
        <v>6240</v>
      </c>
      <c r="H3941" s="23">
        <v>10</v>
      </c>
      <c r="I3941" s="35">
        <v>45424</v>
      </c>
      <c r="J3941" s="35">
        <v>45435</v>
      </c>
      <c r="K3941" s="42">
        <v>1757.38</v>
      </c>
    </row>
    <row r="3942" spans="1:11" x14ac:dyDescent="0.2">
      <c r="A3942" s="69" t="s">
        <v>6027</v>
      </c>
      <c r="B3942" s="69"/>
      <c r="C3942" s="3" t="s">
        <v>6651</v>
      </c>
      <c r="D3942" s="3" t="s">
        <v>6651</v>
      </c>
      <c r="E3942" s="3" t="str">
        <f t="shared" si="61"/>
        <v>Level 3</v>
      </c>
      <c r="F3942" s="59" t="s">
        <v>6027</v>
      </c>
      <c r="G3942" s="3"/>
      <c r="H3942" s="49">
        <v>58</v>
      </c>
      <c r="I3942" s="50">
        <v>45403</v>
      </c>
      <c r="J3942" s="50">
        <v>45487</v>
      </c>
      <c r="K3942" s="52">
        <v>28609.41</v>
      </c>
    </row>
    <row r="3943" spans="1:11" x14ac:dyDescent="0.2">
      <c r="A3943" s="70" t="s">
        <v>5994</v>
      </c>
      <c r="B3943" s="70"/>
      <c r="C3943" s="13" t="s">
        <v>6679</v>
      </c>
      <c r="D3943" s="13" t="s">
        <v>6679</v>
      </c>
      <c r="E3943" s="13" t="str">
        <f t="shared" si="61"/>
        <v>Zone M1</v>
      </c>
      <c r="F3943" s="59" t="s">
        <v>5994</v>
      </c>
      <c r="G3943" s="13"/>
      <c r="H3943" s="53">
        <v>30</v>
      </c>
      <c r="I3943" s="54">
        <v>45403</v>
      </c>
      <c r="J3943" s="54">
        <v>45442</v>
      </c>
      <c r="K3943" s="55">
        <v>4518.24</v>
      </c>
    </row>
    <row r="3944" spans="1:11" x14ac:dyDescent="0.2">
      <c r="A3944" s="66" t="s">
        <v>6241</v>
      </c>
      <c r="B3944" s="66" t="s">
        <v>9804</v>
      </c>
      <c r="C3944" s="11" t="s">
        <v>6416</v>
      </c>
      <c r="D3944" s="11" t="s">
        <v>6416</v>
      </c>
      <c r="E3944" s="11" t="str">
        <f t="shared" si="61"/>
        <v>Zone M1</v>
      </c>
      <c r="F3944" s="59" t="s">
        <v>6416</v>
      </c>
      <c r="G3944" s="11" t="s">
        <v>6242</v>
      </c>
      <c r="H3944" s="32">
        <v>10</v>
      </c>
      <c r="I3944" s="39">
        <v>45403</v>
      </c>
      <c r="J3944" s="39">
        <v>45414</v>
      </c>
      <c r="K3944" s="48">
        <v>2259.12</v>
      </c>
    </row>
    <row r="3945" spans="1:11" x14ac:dyDescent="0.2">
      <c r="A3945" s="63" t="s">
        <v>6243</v>
      </c>
      <c r="B3945" s="63" t="s">
        <v>9805</v>
      </c>
      <c r="C3945" s="8" t="s">
        <v>6416</v>
      </c>
      <c r="D3945" s="8" t="s">
        <v>6416</v>
      </c>
      <c r="E3945" s="8" t="str">
        <f t="shared" si="61"/>
        <v>Zone M1</v>
      </c>
      <c r="F3945" s="59" t="s">
        <v>6416</v>
      </c>
      <c r="G3945" s="8" t="s">
        <v>6244</v>
      </c>
      <c r="H3945" s="23">
        <v>10</v>
      </c>
      <c r="I3945" s="35">
        <v>45431</v>
      </c>
      <c r="J3945" s="35">
        <v>45442</v>
      </c>
      <c r="K3945" s="42">
        <v>2259.12</v>
      </c>
    </row>
    <row r="3946" spans="1:11" x14ac:dyDescent="0.2">
      <c r="A3946" s="70" t="s">
        <v>5999</v>
      </c>
      <c r="B3946" s="70"/>
      <c r="C3946" s="13" t="s">
        <v>6685</v>
      </c>
      <c r="D3946" s="13" t="s">
        <v>6685</v>
      </c>
      <c r="E3946" s="13" t="str">
        <f t="shared" si="61"/>
        <v>Zone M2</v>
      </c>
      <c r="F3946" s="59" t="s">
        <v>5999</v>
      </c>
      <c r="G3946" s="13"/>
      <c r="H3946" s="53">
        <v>30</v>
      </c>
      <c r="I3946" s="54">
        <v>45424</v>
      </c>
      <c r="J3946" s="54">
        <v>45468</v>
      </c>
      <c r="K3946" s="55">
        <v>7023.99</v>
      </c>
    </row>
    <row r="3947" spans="1:11" x14ac:dyDescent="0.2">
      <c r="A3947" s="66" t="s">
        <v>6245</v>
      </c>
      <c r="B3947" s="66" t="s">
        <v>9806</v>
      </c>
      <c r="C3947" s="11" t="s">
        <v>6416</v>
      </c>
      <c r="D3947" s="11" t="s">
        <v>6416</v>
      </c>
      <c r="E3947" s="11" t="str">
        <f t="shared" si="61"/>
        <v>Zone M2</v>
      </c>
      <c r="F3947" s="59" t="s">
        <v>6416</v>
      </c>
      <c r="G3947" s="11" t="s">
        <v>6246</v>
      </c>
      <c r="H3947" s="32">
        <v>10</v>
      </c>
      <c r="I3947" s="39">
        <v>45424</v>
      </c>
      <c r="J3947" s="39">
        <v>45435</v>
      </c>
      <c r="K3947" s="48">
        <v>2298.52</v>
      </c>
    </row>
    <row r="3948" spans="1:11" x14ac:dyDescent="0.2">
      <c r="A3948" s="66" t="s">
        <v>6247</v>
      </c>
      <c r="B3948" s="66" t="s">
        <v>9807</v>
      </c>
      <c r="C3948" s="11" t="s">
        <v>6416</v>
      </c>
      <c r="D3948" s="11" t="s">
        <v>6416</v>
      </c>
      <c r="E3948" s="11" t="str">
        <f t="shared" si="61"/>
        <v>Zone M2</v>
      </c>
      <c r="F3948" s="59" t="s">
        <v>6416</v>
      </c>
      <c r="G3948" s="11" t="s">
        <v>6248</v>
      </c>
      <c r="H3948" s="32">
        <v>10</v>
      </c>
      <c r="I3948" s="39">
        <v>45447</v>
      </c>
      <c r="J3948" s="39">
        <v>45463</v>
      </c>
      <c r="K3948" s="48">
        <v>2298.52</v>
      </c>
    </row>
    <row r="3949" spans="1:11" x14ac:dyDescent="0.2">
      <c r="A3949" s="63" t="s">
        <v>6249</v>
      </c>
      <c r="B3949" s="63" t="s">
        <v>9808</v>
      </c>
      <c r="C3949" s="8" t="s">
        <v>6416</v>
      </c>
      <c r="D3949" s="8" t="s">
        <v>6416</v>
      </c>
      <c r="E3949" s="8" t="str">
        <f t="shared" si="61"/>
        <v>Zone M2</v>
      </c>
      <c r="F3949" s="59" t="s">
        <v>6416</v>
      </c>
      <c r="G3949" s="8" t="s">
        <v>6250</v>
      </c>
      <c r="H3949" s="23">
        <v>10</v>
      </c>
      <c r="I3949" s="35">
        <v>45452</v>
      </c>
      <c r="J3949" s="35">
        <v>45468</v>
      </c>
      <c r="K3949" s="42">
        <v>2426.9499999999998</v>
      </c>
    </row>
    <row r="3950" spans="1:11" x14ac:dyDescent="0.2">
      <c r="A3950" s="70" t="s">
        <v>5990</v>
      </c>
      <c r="B3950" s="70"/>
      <c r="C3950" s="13" t="s">
        <v>6680</v>
      </c>
      <c r="D3950" s="13" t="s">
        <v>6680</v>
      </c>
      <c r="E3950" s="13" t="str">
        <f t="shared" si="61"/>
        <v>Zone M3</v>
      </c>
      <c r="F3950" s="59" t="s">
        <v>5990</v>
      </c>
      <c r="G3950" s="13"/>
      <c r="H3950" s="53">
        <v>37</v>
      </c>
      <c r="I3950" s="54">
        <v>45406</v>
      </c>
      <c r="J3950" s="54">
        <v>45456</v>
      </c>
      <c r="K3950" s="55">
        <v>7572.88</v>
      </c>
    </row>
    <row r="3951" spans="1:11" x14ac:dyDescent="0.2">
      <c r="A3951" s="66" t="s">
        <v>6251</v>
      </c>
      <c r="B3951" s="66" t="s">
        <v>9809</v>
      </c>
      <c r="C3951" s="11" t="s">
        <v>6416</v>
      </c>
      <c r="D3951" s="11" t="s">
        <v>6416</v>
      </c>
      <c r="E3951" s="11" t="str">
        <f t="shared" si="61"/>
        <v>Zone M3</v>
      </c>
      <c r="F3951" s="59" t="s">
        <v>6416</v>
      </c>
      <c r="G3951" s="11" t="s">
        <v>6252</v>
      </c>
      <c r="H3951" s="32">
        <v>10</v>
      </c>
      <c r="I3951" s="39">
        <v>45406</v>
      </c>
      <c r="J3951" s="39">
        <v>45419</v>
      </c>
      <c r="K3951" s="48">
        <v>2524.29</v>
      </c>
    </row>
    <row r="3952" spans="1:11" x14ac:dyDescent="0.2">
      <c r="A3952" s="66" t="s">
        <v>6253</v>
      </c>
      <c r="B3952" s="66" t="s">
        <v>9810</v>
      </c>
      <c r="C3952" s="11" t="s">
        <v>6416</v>
      </c>
      <c r="D3952" s="11" t="s">
        <v>6416</v>
      </c>
      <c r="E3952" s="11" t="str">
        <f t="shared" si="61"/>
        <v>Zone M3</v>
      </c>
      <c r="F3952" s="59" t="s">
        <v>6416</v>
      </c>
      <c r="G3952" s="11" t="s">
        <v>6254</v>
      </c>
      <c r="H3952" s="32">
        <v>10</v>
      </c>
      <c r="I3952" s="39">
        <v>45424</v>
      </c>
      <c r="J3952" s="39">
        <v>45435</v>
      </c>
      <c r="K3952" s="48">
        <v>2524.29</v>
      </c>
    </row>
    <row r="3953" spans="1:11" x14ac:dyDescent="0.2">
      <c r="A3953" s="63" t="s">
        <v>6255</v>
      </c>
      <c r="B3953" s="63" t="s">
        <v>9811</v>
      </c>
      <c r="C3953" s="8" t="s">
        <v>6416</v>
      </c>
      <c r="D3953" s="8" t="s">
        <v>6416</v>
      </c>
      <c r="E3953" s="8" t="str">
        <f t="shared" si="61"/>
        <v>Zone M3</v>
      </c>
      <c r="F3953" s="59" t="s">
        <v>6416</v>
      </c>
      <c r="G3953" s="8" t="s">
        <v>6256</v>
      </c>
      <c r="H3953" s="23">
        <v>10</v>
      </c>
      <c r="I3953" s="35">
        <v>45445</v>
      </c>
      <c r="J3953" s="35">
        <v>45456</v>
      </c>
      <c r="K3953" s="42">
        <v>2524.29</v>
      </c>
    </row>
    <row r="3954" spans="1:11" x14ac:dyDescent="0.2">
      <c r="A3954" s="70" t="s">
        <v>6014</v>
      </c>
      <c r="B3954" s="70"/>
      <c r="C3954" s="13" t="s">
        <v>6686</v>
      </c>
      <c r="D3954" s="13" t="s">
        <v>6686</v>
      </c>
      <c r="E3954" s="13" t="str">
        <f t="shared" si="61"/>
        <v>Zone M4</v>
      </c>
      <c r="F3954" s="59" t="s">
        <v>6014</v>
      </c>
      <c r="G3954" s="13"/>
      <c r="H3954" s="53">
        <v>38</v>
      </c>
      <c r="I3954" s="54">
        <v>45431</v>
      </c>
      <c r="J3954" s="54">
        <v>45487</v>
      </c>
      <c r="K3954" s="55">
        <v>9494.2999999999993</v>
      </c>
    </row>
    <row r="3955" spans="1:11" x14ac:dyDescent="0.2">
      <c r="A3955" s="66" t="s">
        <v>6257</v>
      </c>
      <c r="B3955" s="66" t="s">
        <v>9812</v>
      </c>
      <c r="C3955" s="11" t="s">
        <v>6416</v>
      </c>
      <c r="D3955" s="11" t="s">
        <v>6416</v>
      </c>
      <c r="E3955" s="11" t="str">
        <f t="shared" si="61"/>
        <v>Zone M4</v>
      </c>
      <c r="F3955" s="59" t="s">
        <v>6416</v>
      </c>
      <c r="G3955" s="11" t="s">
        <v>6258</v>
      </c>
      <c r="H3955" s="32">
        <v>10</v>
      </c>
      <c r="I3955" s="39">
        <v>45431</v>
      </c>
      <c r="J3955" s="39">
        <v>45442</v>
      </c>
      <c r="K3955" s="48">
        <v>1983.3</v>
      </c>
    </row>
    <row r="3956" spans="1:11" x14ac:dyDescent="0.2">
      <c r="A3956" s="66" t="s">
        <v>6259</v>
      </c>
      <c r="B3956" s="66" t="s">
        <v>9813</v>
      </c>
      <c r="C3956" s="11" t="s">
        <v>6416</v>
      </c>
      <c r="D3956" s="11" t="s">
        <v>6416</v>
      </c>
      <c r="E3956" s="11" t="str">
        <f t="shared" si="61"/>
        <v>Zone M4</v>
      </c>
      <c r="F3956" s="59" t="s">
        <v>6416</v>
      </c>
      <c r="G3956" s="11" t="s">
        <v>6260</v>
      </c>
      <c r="H3956" s="32">
        <v>10</v>
      </c>
      <c r="I3956" s="39">
        <v>45448</v>
      </c>
      <c r="J3956" s="39">
        <v>45466</v>
      </c>
      <c r="K3956" s="48">
        <v>1983.3</v>
      </c>
    </row>
    <row r="3957" spans="1:11" x14ac:dyDescent="0.2">
      <c r="A3957" s="66" t="s">
        <v>6261</v>
      </c>
      <c r="B3957" s="66" t="s">
        <v>9814</v>
      </c>
      <c r="C3957" s="11" t="s">
        <v>6416</v>
      </c>
      <c r="D3957" s="11" t="s">
        <v>6416</v>
      </c>
      <c r="E3957" s="11" t="str">
        <f t="shared" si="61"/>
        <v>Zone M4</v>
      </c>
      <c r="F3957" s="59" t="s">
        <v>6416</v>
      </c>
      <c r="G3957" s="11" t="s">
        <v>6262</v>
      </c>
      <c r="H3957" s="32">
        <v>10</v>
      </c>
      <c r="I3957" s="39">
        <v>45462</v>
      </c>
      <c r="J3957" s="39">
        <v>45475</v>
      </c>
      <c r="K3957" s="48">
        <v>1983.3</v>
      </c>
    </row>
    <row r="3958" spans="1:11" x14ac:dyDescent="0.2">
      <c r="A3958" s="66" t="s">
        <v>6263</v>
      </c>
      <c r="B3958" s="66" t="s">
        <v>9815</v>
      </c>
      <c r="C3958" s="11" t="s">
        <v>6416</v>
      </c>
      <c r="D3958" s="11" t="s">
        <v>6416</v>
      </c>
      <c r="E3958" s="11" t="str">
        <f t="shared" si="61"/>
        <v>Zone M4</v>
      </c>
      <c r="F3958" s="59" t="s">
        <v>6416</v>
      </c>
      <c r="G3958" s="11" t="s">
        <v>6264</v>
      </c>
      <c r="H3958" s="32">
        <v>10</v>
      </c>
      <c r="I3958" s="39">
        <v>45468</v>
      </c>
      <c r="J3958" s="39">
        <v>45481</v>
      </c>
      <c r="K3958" s="48">
        <v>1561.1</v>
      </c>
    </row>
    <row r="3959" spans="1:11" x14ac:dyDescent="0.2">
      <c r="A3959" s="63" t="s">
        <v>6265</v>
      </c>
      <c r="B3959" s="63" t="s">
        <v>9816</v>
      </c>
      <c r="C3959" s="8" t="s">
        <v>6416</v>
      </c>
      <c r="D3959" s="8" t="s">
        <v>6416</v>
      </c>
      <c r="E3959" s="8" t="str">
        <f t="shared" si="61"/>
        <v>Zone M4</v>
      </c>
      <c r="F3959" s="59" t="s">
        <v>6416</v>
      </c>
      <c r="G3959" s="8" t="s">
        <v>6266</v>
      </c>
      <c r="H3959" s="23">
        <v>10</v>
      </c>
      <c r="I3959" s="35">
        <v>45474</v>
      </c>
      <c r="J3959" s="35">
        <v>45487</v>
      </c>
      <c r="K3959" s="42">
        <v>1983.3</v>
      </c>
    </row>
    <row r="3960" spans="1:11" x14ac:dyDescent="0.2">
      <c r="A3960" s="69" t="s">
        <v>6054</v>
      </c>
      <c r="B3960" s="69"/>
      <c r="C3960" s="3" t="s">
        <v>6652</v>
      </c>
      <c r="D3960" s="3" t="s">
        <v>6652</v>
      </c>
      <c r="E3960" s="3" t="str">
        <f t="shared" si="61"/>
        <v>Level 4</v>
      </c>
      <c r="F3960" s="59" t="s">
        <v>6054</v>
      </c>
      <c r="G3960" s="3"/>
      <c r="H3960" s="49">
        <v>37</v>
      </c>
      <c r="I3960" s="50">
        <v>45438</v>
      </c>
      <c r="J3960" s="50">
        <v>45491</v>
      </c>
      <c r="K3960" s="52">
        <v>14956.2</v>
      </c>
    </row>
    <row r="3961" spans="1:11" x14ac:dyDescent="0.2">
      <c r="A3961" s="70" t="s">
        <v>5994</v>
      </c>
      <c r="B3961" s="70"/>
      <c r="C3961" s="13" t="s">
        <v>6679</v>
      </c>
      <c r="D3961" s="13" t="s">
        <v>6679</v>
      </c>
      <c r="E3961" s="13" t="str">
        <f t="shared" si="61"/>
        <v>Zone M1</v>
      </c>
      <c r="F3961" s="59" t="s">
        <v>5994</v>
      </c>
      <c r="G3961" s="13"/>
      <c r="H3961" s="53">
        <v>10</v>
      </c>
      <c r="I3961" s="54">
        <v>45442</v>
      </c>
      <c r="J3961" s="54">
        <v>45455</v>
      </c>
      <c r="K3961" s="55">
        <v>1970.16</v>
      </c>
    </row>
    <row r="3962" spans="1:11" x14ac:dyDescent="0.2">
      <c r="A3962" s="63" t="s">
        <v>6267</v>
      </c>
      <c r="B3962" s="63" t="s">
        <v>9817</v>
      </c>
      <c r="C3962" s="8" t="s">
        <v>6416</v>
      </c>
      <c r="D3962" s="8" t="s">
        <v>6416</v>
      </c>
      <c r="E3962" s="8" t="str">
        <f t="shared" si="61"/>
        <v>Zone M1</v>
      </c>
      <c r="F3962" s="59" t="s">
        <v>6416</v>
      </c>
      <c r="G3962" s="8" t="s">
        <v>6268</v>
      </c>
      <c r="H3962" s="23">
        <v>10</v>
      </c>
      <c r="I3962" s="35">
        <v>45442</v>
      </c>
      <c r="J3962" s="35">
        <v>45455</v>
      </c>
      <c r="K3962" s="42">
        <v>1970.16</v>
      </c>
    </row>
    <row r="3963" spans="1:11" x14ac:dyDescent="0.2">
      <c r="A3963" s="70" t="s">
        <v>5999</v>
      </c>
      <c r="B3963" s="70"/>
      <c r="C3963" s="13" t="s">
        <v>6685</v>
      </c>
      <c r="D3963" s="13" t="s">
        <v>6685</v>
      </c>
      <c r="E3963" s="13" t="str">
        <f t="shared" si="61"/>
        <v>Zone M2</v>
      </c>
      <c r="F3963" s="59" t="s">
        <v>5999</v>
      </c>
      <c r="G3963" s="13"/>
      <c r="H3963" s="53">
        <v>23</v>
      </c>
      <c r="I3963" s="54">
        <v>45442</v>
      </c>
      <c r="J3963" s="54">
        <v>45477</v>
      </c>
      <c r="K3963" s="55">
        <v>4039.72</v>
      </c>
    </row>
    <row r="3964" spans="1:11" x14ac:dyDescent="0.2">
      <c r="A3964" s="66" t="s">
        <v>6269</v>
      </c>
      <c r="B3964" s="66" t="s">
        <v>9818</v>
      </c>
      <c r="C3964" s="11" t="s">
        <v>6416</v>
      </c>
      <c r="D3964" s="11" t="s">
        <v>6416</v>
      </c>
      <c r="E3964" s="11" t="str">
        <f t="shared" si="61"/>
        <v>Zone M2</v>
      </c>
      <c r="F3964" s="59" t="s">
        <v>6416</v>
      </c>
      <c r="G3964" s="11" t="s">
        <v>6270</v>
      </c>
      <c r="H3964" s="32">
        <v>10</v>
      </c>
      <c r="I3964" s="39">
        <v>45442</v>
      </c>
      <c r="J3964" s="39">
        <v>45455</v>
      </c>
      <c r="K3964" s="48">
        <v>2019.86</v>
      </c>
    </row>
    <row r="3965" spans="1:11" x14ac:dyDescent="0.2">
      <c r="A3965" s="63" t="s">
        <v>6271</v>
      </c>
      <c r="B3965" s="63" t="s">
        <v>9819</v>
      </c>
      <c r="C3965" s="8" t="s">
        <v>6416</v>
      </c>
      <c r="D3965" s="8" t="s">
        <v>6416</v>
      </c>
      <c r="E3965" s="8" t="str">
        <f t="shared" si="61"/>
        <v>Zone M2</v>
      </c>
      <c r="F3965" s="59" t="s">
        <v>6416</v>
      </c>
      <c r="G3965" s="8" t="s">
        <v>6272</v>
      </c>
      <c r="H3965" s="23">
        <v>10</v>
      </c>
      <c r="I3965" s="35">
        <v>45466</v>
      </c>
      <c r="J3965" s="35">
        <v>45477</v>
      </c>
      <c r="K3965" s="42">
        <v>2019.86</v>
      </c>
    </row>
    <row r="3966" spans="1:11" x14ac:dyDescent="0.2">
      <c r="A3966" s="70" t="s">
        <v>5990</v>
      </c>
      <c r="B3966" s="70"/>
      <c r="C3966" s="13" t="s">
        <v>6680</v>
      </c>
      <c r="D3966" s="13" t="s">
        <v>6680</v>
      </c>
      <c r="E3966" s="13" t="str">
        <f t="shared" si="61"/>
        <v>Zone M3</v>
      </c>
      <c r="F3966" s="59" t="s">
        <v>5990</v>
      </c>
      <c r="G3966" s="13"/>
      <c r="H3966" s="53">
        <v>10</v>
      </c>
      <c r="I3966" s="54">
        <v>45452</v>
      </c>
      <c r="J3966" s="54">
        <v>45468</v>
      </c>
      <c r="K3966" s="55">
        <v>2915.84</v>
      </c>
    </row>
    <row r="3967" spans="1:11" x14ac:dyDescent="0.2">
      <c r="A3967" s="63" t="s">
        <v>6273</v>
      </c>
      <c r="B3967" s="63" t="s">
        <v>9820</v>
      </c>
      <c r="C3967" s="8" t="s">
        <v>6416</v>
      </c>
      <c r="D3967" s="8" t="s">
        <v>6416</v>
      </c>
      <c r="E3967" s="8" t="str">
        <f t="shared" si="61"/>
        <v>Zone M3</v>
      </c>
      <c r="F3967" s="59" t="s">
        <v>6416</v>
      </c>
      <c r="G3967" s="8" t="s">
        <v>6274</v>
      </c>
      <c r="H3967" s="23">
        <v>10</v>
      </c>
      <c r="I3967" s="35">
        <v>45452</v>
      </c>
      <c r="J3967" s="35">
        <v>45468</v>
      </c>
      <c r="K3967" s="42">
        <v>2915.84</v>
      </c>
    </row>
    <row r="3968" spans="1:11" x14ac:dyDescent="0.2">
      <c r="A3968" s="70" t="s">
        <v>6014</v>
      </c>
      <c r="B3968" s="70"/>
      <c r="C3968" s="13" t="s">
        <v>6686</v>
      </c>
      <c r="D3968" s="13" t="s">
        <v>6686</v>
      </c>
      <c r="E3968" s="13" t="str">
        <f t="shared" si="61"/>
        <v>Zone M4</v>
      </c>
      <c r="F3968" s="59" t="s">
        <v>6014</v>
      </c>
      <c r="G3968" s="13"/>
      <c r="H3968" s="53">
        <v>37</v>
      </c>
      <c r="I3968" s="54">
        <v>45438</v>
      </c>
      <c r="J3968" s="54">
        <v>45491</v>
      </c>
      <c r="K3968" s="55">
        <v>6030.48</v>
      </c>
    </row>
    <row r="3969" spans="1:11" x14ac:dyDescent="0.2">
      <c r="A3969" s="66" t="s">
        <v>6275</v>
      </c>
      <c r="B3969" s="66" t="s">
        <v>9821</v>
      </c>
      <c r="C3969" s="11" t="s">
        <v>6416</v>
      </c>
      <c r="D3969" s="11" t="s">
        <v>6416</v>
      </c>
      <c r="E3969" s="11" t="str">
        <f t="shared" si="61"/>
        <v>Zone M4</v>
      </c>
      <c r="F3969" s="59" t="s">
        <v>6416</v>
      </c>
      <c r="G3969" s="11" t="s">
        <v>6276</v>
      </c>
      <c r="H3969" s="32">
        <v>10</v>
      </c>
      <c r="I3969" s="39">
        <v>45438</v>
      </c>
      <c r="J3969" s="39">
        <v>45449</v>
      </c>
      <c r="K3969" s="48">
        <v>2010.16</v>
      </c>
    </row>
    <row r="3970" spans="1:11" x14ac:dyDescent="0.2">
      <c r="A3970" s="66" t="s">
        <v>6277</v>
      </c>
      <c r="B3970" s="66" t="s">
        <v>9822</v>
      </c>
      <c r="C3970" s="11" t="s">
        <v>6416</v>
      </c>
      <c r="D3970" s="11" t="s">
        <v>6416</v>
      </c>
      <c r="E3970" s="11" t="str">
        <f t="shared" si="61"/>
        <v>Zone M4</v>
      </c>
      <c r="F3970" s="59" t="s">
        <v>6416</v>
      </c>
      <c r="G3970" s="11" t="s">
        <v>6278</v>
      </c>
      <c r="H3970" s="32">
        <v>10</v>
      </c>
      <c r="I3970" s="39">
        <v>45456</v>
      </c>
      <c r="J3970" s="39">
        <v>45474</v>
      </c>
      <c r="K3970" s="48">
        <v>2010.16</v>
      </c>
    </row>
    <row r="3971" spans="1:11" x14ac:dyDescent="0.2">
      <c r="A3971" s="63" t="s">
        <v>6279</v>
      </c>
      <c r="B3971" s="63" t="s">
        <v>9823</v>
      </c>
      <c r="C3971" s="8" t="s">
        <v>6416</v>
      </c>
      <c r="D3971" s="8" t="s">
        <v>6416</v>
      </c>
      <c r="E3971" s="8" t="str">
        <f t="shared" si="61"/>
        <v>Zone M4</v>
      </c>
      <c r="F3971" s="59" t="s">
        <v>6416</v>
      </c>
      <c r="G3971" s="8" t="s">
        <v>6280</v>
      </c>
      <c r="H3971" s="23">
        <v>10</v>
      </c>
      <c r="I3971" s="35">
        <v>45480</v>
      </c>
      <c r="J3971" s="35">
        <v>45491</v>
      </c>
      <c r="K3971" s="42">
        <v>2010.16</v>
      </c>
    </row>
    <row r="3972" spans="1:11" x14ac:dyDescent="0.2">
      <c r="A3972" s="69" t="s">
        <v>6069</v>
      </c>
      <c r="B3972" s="69"/>
      <c r="C3972" s="3" t="s">
        <v>6653</v>
      </c>
      <c r="D3972" s="3" t="s">
        <v>6653</v>
      </c>
      <c r="E3972" s="3" t="str">
        <f t="shared" si="61"/>
        <v>Level 5 &amp; 6</v>
      </c>
      <c r="F3972" s="59" t="s">
        <v>6069</v>
      </c>
      <c r="G3972" s="3"/>
      <c r="H3972" s="49">
        <v>35</v>
      </c>
      <c r="I3972" s="50">
        <v>45627</v>
      </c>
      <c r="J3972" s="50">
        <v>45673</v>
      </c>
      <c r="K3972" s="52">
        <v>53438.6</v>
      </c>
    </row>
    <row r="3973" spans="1:11" x14ac:dyDescent="0.2">
      <c r="A3973" s="70" t="s">
        <v>5999</v>
      </c>
      <c r="B3973" s="70"/>
      <c r="C3973" s="13" t="s">
        <v>6685</v>
      </c>
      <c r="D3973" s="13" t="s">
        <v>6685</v>
      </c>
      <c r="E3973" s="13" t="str">
        <f t="shared" si="61"/>
        <v>Zone M2</v>
      </c>
      <c r="F3973" s="59" t="s">
        <v>5999</v>
      </c>
      <c r="G3973" s="13"/>
      <c r="H3973" s="53">
        <v>10</v>
      </c>
      <c r="I3973" s="54">
        <v>45627</v>
      </c>
      <c r="J3973" s="54">
        <v>45638</v>
      </c>
      <c r="K3973" s="55">
        <v>26719.3</v>
      </c>
    </row>
    <row r="3974" spans="1:11" x14ac:dyDescent="0.2">
      <c r="A3974" s="63" t="s">
        <v>6281</v>
      </c>
      <c r="B3974" s="63" t="s">
        <v>9824</v>
      </c>
      <c r="C3974" s="8" t="s">
        <v>6416</v>
      </c>
      <c r="D3974" s="8" t="s">
        <v>6416</v>
      </c>
      <c r="E3974" s="8" t="str">
        <f t="shared" si="61"/>
        <v>Zone M2</v>
      </c>
      <c r="F3974" s="59" t="s">
        <v>6416</v>
      </c>
      <c r="G3974" s="8" t="s">
        <v>6282</v>
      </c>
      <c r="H3974" s="23">
        <v>10</v>
      </c>
      <c r="I3974" s="35">
        <v>45627</v>
      </c>
      <c r="J3974" s="35">
        <v>45638</v>
      </c>
      <c r="K3974" s="42">
        <v>26719.3</v>
      </c>
    </row>
    <row r="3975" spans="1:11" x14ac:dyDescent="0.2">
      <c r="A3975" s="70" t="s">
        <v>6014</v>
      </c>
      <c r="B3975" s="70"/>
      <c r="C3975" s="13" t="s">
        <v>6686</v>
      </c>
      <c r="D3975" s="13" t="s">
        <v>6686</v>
      </c>
      <c r="E3975" s="13" t="str">
        <f t="shared" ref="E3975:E4038" si="62">IF(C3975="",E3974,C3975)</f>
        <v>Zone M4</v>
      </c>
      <c r="F3975" s="59" t="s">
        <v>6014</v>
      </c>
      <c r="G3975" s="13"/>
      <c r="H3975" s="53">
        <v>10</v>
      </c>
      <c r="I3975" s="54">
        <v>45662</v>
      </c>
      <c r="J3975" s="54">
        <v>45673</v>
      </c>
      <c r="K3975" s="55">
        <v>26719.3</v>
      </c>
    </row>
    <row r="3976" spans="1:11" x14ac:dyDescent="0.2">
      <c r="A3976" s="63" t="s">
        <v>6283</v>
      </c>
      <c r="B3976" s="63" t="s">
        <v>9825</v>
      </c>
      <c r="C3976" s="8" t="s">
        <v>6416</v>
      </c>
      <c r="D3976" s="8" t="s">
        <v>6416</v>
      </c>
      <c r="E3976" s="8" t="str">
        <f t="shared" si="62"/>
        <v>Zone M4</v>
      </c>
      <c r="F3976" s="59" t="s">
        <v>6416</v>
      </c>
      <c r="G3976" s="8" t="s">
        <v>6284</v>
      </c>
      <c r="H3976" s="23">
        <v>10</v>
      </c>
      <c r="I3976" s="35">
        <v>45662</v>
      </c>
      <c r="J3976" s="35">
        <v>45673</v>
      </c>
      <c r="K3976" s="42">
        <v>26719.3</v>
      </c>
    </row>
    <row r="3977" spans="1:11" x14ac:dyDescent="0.2">
      <c r="A3977" s="68" t="s">
        <v>6074</v>
      </c>
      <c r="B3977" s="68"/>
      <c r="C3977" s="2" t="s">
        <v>6644</v>
      </c>
      <c r="D3977" s="2" t="s">
        <v>6644</v>
      </c>
      <c r="E3977" s="2" t="str">
        <f t="shared" si="62"/>
        <v>The Ring</v>
      </c>
      <c r="F3977" s="59" t="s">
        <v>6074</v>
      </c>
      <c r="G3977" s="2"/>
      <c r="H3977" s="43">
        <v>310</v>
      </c>
      <c r="I3977" s="44">
        <v>45307</v>
      </c>
      <c r="J3977" s="44">
        <v>45755</v>
      </c>
      <c r="K3977" s="47">
        <v>72593.52</v>
      </c>
    </row>
    <row r="3978" spans="1:11" x14ac:dyDescent="0.2">
      <c r="A3978" s="69" t="s">
        <v>6075</v>
      </c>
      <c r="B3978" s="69"/>
      <c r="C3978" s="3" t="s">
        <v>6654</v>
      </c>
      <c r="D3978" s="3" t="s">
        <v>6654</v>
      </c>
      <c r="E3978" s="3" t="str">
        <f t="shared" si="62"/>
        <v>Level 0</v>
      </c>
      <c r="F3978" s="59" t="s">
        <v>6075</v>
      </c>
      <c r="G3978" s="3"/>
      <c r="H3978" s="49">
        <v>286</v>
      </c>
      <c r="I3978" s="50">
        <v>45307</v>
      </c>
      <c r="J3978" s="50">
        <v>45715</v>
      </c>
      <c r="K3978" s="52">
        <v>38141.949999999997</v>
      </c>
    </row>
    <row r="3979" spans="1:11" x14ac:dyDescent="0.2">
      <c r="A3979" s="70" t="s">
        <v>6076</v>
      </c>
      <c r="B3979" s="70"/>
      <c r="C3979" s="13" t="s">
        <v>6768</v>
      </c>
      <c r="D3979" s="13" t="s">
        <v>6768</v>
      </c>
      <c r="E3979" s="13" t="str">
        <f t="shared" si="62"/>
        <v>Zone R2 (Mackup / Benchmark)</v>
      </c>
      <c r="F3979" s="59" t="s">
        <v>6076</v>
      </c>
      <c r="G3979" s="13"/>
      <c r="H3979" s="53">
        <v>7</v>
      </c>
      <c r="I3979" s="54">
        <v>45307</v>
      </c>
      <c r="J3979" s="54">
        <v>45315</v>
      </c>
      <c r="K3979" s="55">
        <v>2626.88</v>
      </c>
    </row>
    <row r="3980" spans="1:11" x14ac:dyDescent="0.2">
      <c r="A3980" s="63" t="s">
        <v>6285</v>
      </c>
      <c r="B3980" s="63" t="s">
        <v>9826</v>
      </c>
      <c r="C3980" s="8" t="s">
        <v>6416</v>
      </c>
      <c r="D3980" s="8" t="s">
        <v>6416</v>
      </c>
      <c r="E3980" s="8" t="str">
        <f t="shared" si="62"/>
        <v>Zone R2 (Mackup / Benchmark)</v>
      </c>
      <c r="F3980" s="59" t="s">
        <v>6416</v>
      </c>
      <c r="G3980" s="8" t="s">
        <v>6286</v>
      </c>
      <c r="H3980" s="23">
        <v>7</v>
      </c>
      <c r="I3980" s="35">
        <v>45307</v>
      </c>
      <c r="J3980" s="35">
        <v>45315</v>
      </c>
      <c r="K3980" s="42">
        <v>2626.88</v>
      </c>
    </row>
    <row r="3981" spans="1:11" x14ac:dyDescent="0.2">
      <c r="A3981" s="70" t="s">
        <v>6079</v>
      </c>
      <c r="B3981" s="70"/>
      <c r="C3981" s="13" t="s">
        <v>6681</v>
      </c>
      <c r="D3981" s="13" t="s">
        <v>6681</v>
      </c>
      <c r="E3981" s="13" t="str">
        <f t="shared" si="62"/>
        <v>Zone R1</v>
      </c>
      <c r="F3981" s="59" t="s">
        <v>6079</v>
      </c>
      <c r="G3981" s="13"/>
      <c r="H3981" s="53">
        <v>41</v>
      </c>
      <c r="I3981" s="54">
        <v>45382</v>
      </c>
      <c r="J3981" s="54">
        <v>45440</v>
      </c>
      <c r="K3981" s="55">
        <v>7223.92</v>
      </c>
    </row>
    <row r="3982" spans="1:11" x14ac:dyDescent="0.2">
      <c r="A3982" s="66" t="s">
        <v>6287</v>
      </c>
      <c r="B3982" s="66" t="s">
        <v>9827</v>
      </c>
      <c r="C3982" s="11" t="s">
        <v>6416</v>
      </c>
      <c r="D3982" s="11" t="s">
        <v>6416</v>
      </c>
      <c r="E3982" s="11" t="str">
        <f t="shared" si="62"/>
        <v>Zone R1</v>
      </c>
      <c r="F3982" s="59" t="s">
        <v>6416</v>
      </c>
      <c r="G3982" s="11" t="s">
        <v>6288</v>
      </c>
      <c r="H3982" s="32">
        <v>10</v>
      </c>
      <c r="I3982" s="39">
        <v>45382</v>
      </c>
      <c r="J3982" s="39">
        <v>45397</v>
      </c>
      <c r="K3982" s="48">
        <v>2407.9699999999998</v>
      </c>
    </row>
    <row r="3983" spans="1:11" x14ac:dyDescent="0.2">
      <c r="A3983" s="66" t="s">
        <v>6289</v>
      </c>
      <c r="B3983" s="66" t="s">
        <v>9828</v>
      </c>
      <c r="C3983" s="11" t="s">
        <v>6416</v>
      </c>
      <c r="D3983" s="11" t="s">
        <v>6416</v>
      </c>
      <c r="E3983" s="11" t="str">
        <f t="shared" si="62"/>
        <v>Zone R1</v>
      </c>
      <c r="F3983" s="59" t="s">
        <v>6416</v>
      </c>
      <c r="G3983" s="11" t="s">
        <v>6290</v>
      </c>
      <c r="H3983" s="32">
        <v>10</v>
      </c>
      <c r="I3983" s="39">
        <v>45413</v>
      </c>
      <c r="J3983" s="39">
        <v>45426</v>
      </c>
      <c r="K3983" s="48">
        <v>2407.9699999999998</v>
      </c>
    </row>
    <row r="3984" spans="1:11" x14ac:dyDescent="0.2">
      <c r="A3984" s="63" t="s">
        <v>6291</v>
      </c>
      <c r="B3984" s="63" t="s">
        <v>9829</v>
      </c>
      <c r="C3984" s="8" t="s">
        <v>6416</v>
      </c>
      <c r="D3984" s="8" t="s">
        <v>6416</v>
      </c>
      <c r="E3984" s="8" t="str">
        <f t="shared" si="62"/>
        <v>Zone R1</v>
      </c>
      <c r="F3984" s="59" t="s">
        <v>6416</v>
      </c>
      <c r="G3984" s="8" t="s">
        <v>6292</v>
      </c>
      <c r="H3984" s="23">
        <v>10</v>
      </c>
      <c r="I3984" s="35">
        <v>45427</v>
      </c>
      <c r="J3984" s="35">
        <v>45440</v>
      </c>
      <c r="K3984" s="42">
        <v>2407.9699999999998</v>
      </c>
    </row>
    <row r="3985" spans="1:11" x14ac:dyDescent="0.2">
      <c r="A3985" s="70" t="s">
        <v>6086</v>
      </c>
      <c r="B3985" s="70"/>
      <c r="C3985" s="13" t="s">
        <v>6675</v>
      </c>
      <c r="D3985" s="13" t="s">
        <v>6675</v>
      </c>
      <c r="E3985" s="13" t="str">
        <f t="shared" si="62"/>
        <v>Zone R2</v>
      </c>
      <c r="F3985" s="59" t="s">
        <v>6086</v>
      </c>
      <c r="G3985" s="13"/>
      <c r="H3985" s="53">
        <v>28</v>
      </c>
      <c r="I3985" s="54">
        <v>45375</v>
      </c>
      <c r="J3985" s="54">
        <v>45414</v>
      </c>
      <c r="K3985" s="55">
        <v>5174.96</v>
      </c>
    </row>
    <row r="3986" spans="1:11" x14ac:dyDescent="0.2">
      <c r="A3986" s="66" t="s">
        <v>6293</v>
      </c>
      <c r="B3986" s="66" t="s">
        <v>9830</v>
      </c>
      <c r="C3986" s="11" t="s">
        <v>6416</v>
      </c>
      <c r="D3986" s="11" t="s">
        <v>6416</v>
      </c>
      <c r="E3986" s="11" t="str">
        <f t="shared" si="62"/>
        <v>Zone R2</v>
      </c>
      <c r="F3986" s="59" t="s">
        <v>6416</v>
      </c>
      <c r="G3986" s="11" t="s">
        <v>6294</v>
      </c>
      <c r="H3986" s="32">
        <v>10</v>
      </c>
      <c r="I3986" s="39">
        <v>45375</v>
      </c>
      <c r="J3986" s="39">
        <v>45386</v>
      </c>
      <c r="K3986" s="48">
        <v>2587.48</v>
      </c>
    </row>
    <row r="3987" spans="1:11" x14ac:dyDescent="0.2">
      <c r="A3987" s="63" t="s">
        <v>6295</v>
      </c>
      <c r="B3987" s="63" t="s">
        <v>9831</v>
      </c>
      <c r="C3987" s="8" t="s">
        <v>6416</v>
      </c>
      <c r="D3987" s="8" t="s">
        <v>6416</v>
      </c>
      <c r="E3987" s="8" t="str">
        <f t="shared" si="62"/>
        <v>Zone R2</v>
      </c>
      <c r="F3987" s="59" t="s">
        <v>6416</v>
      </c>
      <c r="G3987" s="8" t="s">
        <v>6296</v>
      </c>
      <c r="H3987" s="23">
        <v>10</v>
      </c>
      <c r="I3987" s="35">
        <v>45403</v>
      </c>
      <c r="J3987" s="35">
        <v>45414</v>
      </c>
      <c r="K3987" s="42">
        <v>2587.48</v>
      </c>
    </row>
    <row r="3988" spans="1:11" x14ac:dyDescent="0.2">
      <c r="A3988" s="70" t="s">
        <v>6091</v>
      </c>
      <c r="B3988" s="70"/>
      <c r="C3988" s="13" t="s">
        <v>6694</v>
      </c>
      <c r="D3988" s="13" t="s">
        <v>6694</v>
      </c>
      <c r="E3988" s="13" t="str">
        <f t="shared" si="62"/>
        <v>Zone R2 (Leave out Area)</v>
      </c>
      <c r="F3988" s="59" t="s">
        <v>6091</v>
      </c>
      <c r="G3988" s="13"/>
      <c r="H3988" s="53">
        <v>21</v>
      </c>
      <c r="I3988" s="54">
        <v>45687</v>
      </c>
      <c r="J3988" s="54">
        <v>45715</v>
      </c>
      <c r="K3988" s="55">
        <v>3283.6</v>
      </c>
    </row>
    <row r="3989" spans="1:11" x14ac:dyDescent="0.2">
      <c r="A3989" s="66" t="s">
        <v>6297</v>
      </c>
      <c r="B3989" s="66" t="s">
        <v>9832</v>
      </c>
      <c r="C3989" s="11" t="s">
        <v>6416</v>
      </c>
      <c r="D3989" s="11" t="s">
        <v>6416</v>
      </c>
      <c r="E3989" s="11" t="str">
        <f t="shared" si="62"/>
        <v>Zone R2 (Leave out Area)</v>
      </c>
      <c r="F3989" s="59" t="s">
        <v>6416</v>
      </c>
      <c r="G3989" s="11" t="s">
        <v>6298</v>
      </c>
      <c r="H3989" s="32">
        <v>10</v>
      </c>
      <c r="I3989" s="39">
        <v>45687</v>
      </c>
      <c r="J3989" s="39">
        <v>45700</v>
      </c>
      <c r="K3989" s="48">
        <v>1641.8</v>
      </c>
    </row>
    <row r="3990" spans="1:11" x14ac:dyDescent="0.2">
      <c r="A3990" s="63" t="s">
        <v>6299</v>
      </c>
      <c r="B3990" s="63" t="s">
        <v>9833</v>
      </c>
      <c r="C3990" s="8" t="s">
        <v>6416</v>
      </c>
      <c r="D3990" s="8" t="s">
        <v>6416</v>
      </c>
      <c r="E3990" s="8" t="str">
        <f t="shared" si="62"/>
        <v>Zone R2 (Leave out Area)</v>
      </c>
      <c r="F3990" s="59" t="s">
        <v>6416</v>
      </c>
      <c r="G3990" s="8" t="s">
        <v>6300</v>
      </c>
      <c r="H3990" s="23">
        <v>10</v>
      </c>
      <c r="I3990" s="35">
        <v>45704</v>
      </c>
      <c r="J3990" s="35">
        <v>45715</v>
      </c>
      <c r="K3990" s="42">
        <v>1641.8</v>
      </c>
    </row>
    <row r="3991" spans="1:11" x14ac:dyDescent="0.2">
      <c r="A3991" s="70" t="s">
        <v>6096</v>
      </c>
      <c r="B3991" s="70"/>
      <c r="C3991" s="13" t="s">
        <v>6682</v>
      </c>
      <c r="D3991" s="13" t="s">
        <v>6682</v>
      </c>
      <c r="E3991" s="13" t="str">
        <f t="shared" si="62"/>
        <v>Zone R3</v>
      </c>
      <c r="F3991" s="59" t="s">
        <v>6096</v>
      </c>
      <c r="G3991" s="13"/>
      <c r="H3991" s="53">
        <v>38</v>
      </c>
      <c r="I3991" s="54">
        <v>45382</v>
      </c>
      <c r="J3991" s="54">
        <v>45435</v>
      </c>
      <c r="K3991" s="55">
        <v>10428.35</v>
      </c>
    </row>
    <row r="3992" spans="1:11" x14ac:dyDescent="0.2">
      <c r="A3992" s="66" t="s">
        <v>6301</v>
      </c>
      <c r="B3992" s="66" t="s">
        <v>9834</v>
      </c>
      <c r="C3992" s="11" t="s">
        <v>6416</v>
      </c>
      <c r="D3992" s="11" t="s">
        <v>6416</v>
      </c>
      <c r="E3992" s="11" t="str">
        <f t="shared" si="62"/>
        <v>Zone R3</v>
      </c>
      <c r="F3992" s="59" t="s">
        <v>6416</v>
      </c>
      <c r="G3992" s="11" t="s">
        <v>6302</v>
      </c>
      <c r="H3992" s="32">
        <v>10</v>
      </c>
      <c r="I3992" s="39">
        <v>45382</v>
      </c>
      <c r="J3992" s="39">
        <v>45397</v>
      </c>
      <c r="K3992" s="48">
        <v>2423.3000000000002</v>
      </c>
    </row>
    <row r="3993" spans="1:11" x14ac:dyDescent="0.2">
      <c r="A3993" s="66" t="s">
        <v>6303</v>
      </c>
      <c r="B3993" s="66" t="s">
        <v>9835</v>
      </c>
      <c r="C3993" s="11" t="s">
        <v>6416</v>
      </c>
      <c r="D3993" s="11" t="s">
        <v>6416</v>
      </c>
      <c r="E3993" s="11" t="str">
        <f t="shared" si="62"/>
        <v>Zone R3</v>
      </c>
      <c r="F3993" s="59" t="s">
        <v>6416</v>
      </c>
      <c r="G3993" s="11" t="s">
        <v>6304</v>
      </c>
      <c r="H3993" s="32">
        <v>10</v>
      </c>
      <c r="I3993" s="39">
        <v>45405</v>
      </c>
      <c r="J3993" s="39">
        <v>45418</v>
      </c>
      <c r="K3993" s="48">
        <v>2423.3000000000002</v>
      </c>
    </row>
    <row r="3994" spans="1:11" x14ac:dyDescent="0.2">
      <c r="A3994" s="63" t="s">
        <v>6305</v>
      </c>
      <c r="B3994" s="63" t="s">
        <v>9836</v>
      </c>
      <c r="C3994" s="8" t="s">
        <v>6416</v>
      </c>
      <c r="D3994" s="8" t="s">
        <v>6416</v>
      </c>
      <c r="E3994" s="8" t="str">
        <f t="shared" si="62"/>
        <v>Zone R3</v>
      </c>
      <c r="F3994" s="59" t="s">
        <v>6416</v>
      </c>
      <c r="G3994" s="8" t="s">
        <v>6306</v>
      </c>
      <c r="H3994" s="23">
        <v>10</v>
      </c>
      <c r="I3994" s="35">
        <v>45424</v>
      </c>
      <c r="J3994" s="35">
        <v>45435</v>
      </c>
      <c r="K3994" s="42">
        <v>5581.75</v>
      </c>
    </row>
    <row r="3995" spans="1:11" x14ac:dyDescent="0.2">
      <c r="A3995" s="70" t="s">
        <v>6103</v>
      </c>
      <c r="B3995" s="70"/>
      <c r="C3995" s="13" t="s">
        <v>6695</v>
      </c>
      <c r="D3995" s="13" t="s">
        <v>6695</v>
      </c>
      <c r="E3995" s="13" t="str">
        <f t="shared" si="62"/>
        <v>Zone R3 (Leave out Area)</v>
      </c>
      <c r="F3995" s="59" t="s">
        <v>6103</v>
      </c>
      <c r="G3995" s="13"/>
      <c r="H3995" s="53">
        <v>10</v>
      </c>
      <c r="I3995" s="54">
        <v>45693</v>
      </c>
      <c r="J3995" s="54">
        <v>45706</v>
      </c>
      <c r="K3995" s="55">
        <v>2876.44</v>
      </c>
    </row>
    <row r="3996" spans="1:11" x14ac:dyDescent="0.2">
      <c r="A3996" s="63" t="s">
        <v>6307</v>
      </c>
      <c r="B3996" s="63" t="s">
        <v>9837</v>
      </c>
      <c r="C3996" s="8" t="s">
        <v>6416</v>
      </c>
      <c r="D3996" s="8" t="s">
        <v>6416</v>
      </c>
      <c r="E3996" s="8" t="str">
        <f t="shared" si="62"/>
        <v>Zone R3 (Leave out Area)</v>
      </c>
      <c r="F3996" s="59" t="s">
        <v>6416</v>
      </c>
      <c r="G3996" s="8" t="s">
        <v>6308</v>
      </c>
      <c r="H3996" s="23">
        <v>10</v>
      </c>
      <c r="I3996" s="35">
        <v>45693</v>
      </c>
      <c r="J3996" s="35">
        <v>45706</v>
      </c>
      <c r="K3996" s="42">
        <v>2876.44</v>
      </c>
    </row>
    <row r="3997" spans="1:11" x14ac:dyDescent="0.2">
      <c r="A3997" s="70" t="s">
        <v>6106</v>
      </c>
      <c r="B3997" s="70"/>
      <c r="C3997" s="13" t="s">
        <v>6683</v>
      </c>
      <c r="D3997" s="13" t="s">
        <v>6683</v>
      </c>
      <c r="E3997" s="13" t="str">
        <f t="shared" si="62"/>
        <v>Zone R4</v>
      </c>
      <c r="F3997" s="59" t="s">
        <v>6106</v>
      </c>
      <c r="G3997" s="13"/>
      <c r="H3997" s="53">
        <v>48</v>
      </c>
      <c r="I3997" s="54">
        <v>45368</v>
      </c>
      <c r="J3997" s="54">
        <v>45435</v>
      </c>
      <c r="K3997" s="55">
        <v>6527.8</v>
      </c>
    </row>
    <row r="3998" spans="1:11" x14ac:dyDescent="0.2">
      <c r="A3998" s="66" t="s">
        <v>6309</v>
      </c>
      <c r="B3998" s="66" t="s">
        <v>9838</v>
      </c>
      <c r="C3998" s="11" t="s">
        <v>6416</v>
      </c>
      <c r="D3998" s="11" t="s">
        <v>6416</v>
      </c>
      <c r="E3998" s="11" t="str">
        <f t="shared" si="62"/>
        <v>Zone R4</v>
      </c>
      <c r="F3998" s="59" t="s">
        <v>6416</v>
      </c>
      <c r="G3998" s="11" t="s">
        <v>6310</v>
      </c>
      <c r="H3998" s="32">
        <v>10</v>
      </c>
      <c r="I3998" s="39">
        <v>45368</v>
      </c>
      <c r="J3998" s="39">
        <v>45379</v>
      </c>
      <c r="K3998" s="48">
        <v>2175.9299999999998</v>
      </c>
    </row>
    <row r="3999" spans="1:11" x14ac:dyDescent="0.2">
      <c r="A3999" s="66" t="s">
        <v>6311</v>
      </c>
      <c r="B3999" s="66" t="s">
        <v>9839</v>
      </c>
      <c r="C3999" s="11" t="s">
        <v>6416</v>
      </c>
      <c r="D3999" s="11" t="s">
        <v>6416</v>
      </c>
      <c r="E3999" s="11" t="str">
        <f t="shared" si="62"/>
        <v>Zone R4</v>
      </c>
      <c r="F3999" s="59" t="s">
        <v>6416</v>
      </c>
      <c r="G3999" s="11" t="s">
        <v>6312</v>
      </c>
      <c r="H3999" s="32">
        <v>10</v>
      </c>
      <c r="I3999" s="39">
        <v>45399</v>
      </c>
      <c r="J3999" s="39">
        <v>45412</v>
      </c>
      <c r="K3999" s="48">
        <v>2175.9299999999998</v>
      </c>
    </row>
    <row r="4000" spans="1:11" x14ac:dyDescent="0.2">
      <c r="A4000" s="63" t="s">
        <v>6313</v>
      </c>
      <c r="B4000" s="63" t="s">
        <v>9840</v>
      </c>
      <c r="C4000" s="8" t="s">
        <v>6416</v>
      </c>
      <c r="D4000" s="8" t="s">
        <v>6416</v>
      </c>
      <c r="E4000" s="8" t="str">
        <f t="shared" si="62"/>
        <v>Zone R4</v>
      </c>
      <c r="F4000" s="59" t="s">
        <v>6416</v>
      </c>
      <c r="G4000" s="8" t="s">
        <v>6314</v>
      </c>
      <c r="H4000" s="23">
        <v>10</v>
      </c>
      <c r="I4000" s="35">
        <v>45424</v>
      </c>
      <c r="J4000" s="35">
        <v>45435</v>
      </c>
      <c r="K4000" s="42">
        <v>2175.9299999999998</v>
      </c>
    </row>
    <row r="4001" spans="1:11" x14ac:dyDescent="0.2">
      <c r="A4001" s="69" t="s">
        <v>5989</v>
      </c>
      <c r="B4001" s="69"/>
      <c r="C4001" s="3" t="s">
        <v>6649</v>
      </c>
      <c r="D4001" s="3" t="s">
        <v>6649</v>
      </c>
      <c r="E4001" s="3" t="str">
        <f t="shared" si="62"/>
        <v>Level 1</v>
      </c>
      <c r="F4001" s="59" t="s">
        <v>5989</v>
      </c>
      <c r="G4001" s="3"/>
      <c r="H4001" s="49">
        <v>310</v>
      </c>
      <c r="I4001" s="50">
        <v>45307</v>
      </c>
      <c r="J4001" s="50">
        <v>45755</v>
      </c>
      <c r="K4001" s="52">
        <v>34451.56</v>
      </c>
    </row>
    <row r="4002" spans="1:11" x14ac:dyDescent="0.2">
      <c r="A4002" s="70" t="s">
        <v>6076</v>
      </c>
      <c r="B4002" s="70"/>
      <c r="C4002" s="13" t="s">
        <v>6768</v>
      </c>
      <c r="D4002" s="13" t="s">
        <v>6768</v>
      </c>
      <c r="E4002" s="13" t="str">
        <f t="shared" si="62"/>
        <v>Zone R2 (Mackup / Benchmark)</v>
      </c>
      <c r="F4002" s="59" t="s">
        <v>6076</v>
      </c>
      <c r="G4002" s="13"/>
      <c r="H4002" s="53">
        <v>7</v>
      </c>
      <c r="I4002" s="54">
        <v>45307</v>
      </c>
      <c r="J4002" s="54">
        <v>45315</v>
      </c>
      <c r="K4002" s="55">
        <v>2626.88</v>
      </c>
    </row>
    <row r="4003" spans="1:11" x14ac:dyDescent="0.2">
      <c r="A4003" s="63" t="s">
        <v>6315</v>
      </c>
      <c r="B4003" s="63" t="s">
        <v>9841</v>
      </c>
      <c r="C4003" s="8" t="s">
        <v>6416</v>
      </c>
      <c r="D4003" s="8" t="s">
        <v>6416</v>
      </c>
      <c r="E4003" s="8" t="str">
        <f t="shared" si="62"/>
        <v>Zone R2 (Mackup / Benchmark)</v>
      </c>
      <c r="F4003" s="59" t="s">
        <v>6416</v>
      </c>
      <c r="G4003" s="8" t="s">
        <v>6316</v>
      </c>
      <c r="H4003" s="23">
        <v>7</v>
      </c>
      <c r="I4003" s="35">
        <v>45307</v>
      </c>
      <c r="J4003" s="35">
        <v>45315</v>
      </c>
      <c r="K4003" s="42">
        <v>2626.88</v>
      </c>
    </row>
    <row r="4004" spans="1:11" x14ac:dyDescent="0.2">
      <c r="A4004" s="70" t="s">
        <v>6079</v>
      </c>
      <c r="B4004" s="70"/>
      <c r="C4004" s="13" t="s">
        <v>6681</v>
      </c>
      <c r="D4004" s="13" t="s">
        <v>6681</v>
      </c>
      <c r="E4004" s="13" t="str">
        <f t="shared" si="62"/>
        <v>Zone R1</v>
      </c>
      <c r="F4004" s="59" t="s">
        <v>6079</v>
      </c>
      <c r="G4004" s="13"/>
      <c r="H4004" s="53">
        <v>38</v>
      </c>
      <c r="I4004" s="54">
        <v>45404</v>
      </c>
      <c r="J4004" s="54">
        <v>45455</v>
      </c>
      <c r="K4004" s="55">
        <v>7223.92</v>
      </c>
    </row>
    <row r="4005" spans="1:11" x14ac:dyDescent="0.2">
      <c r="A4005" s="66" t="s">
        <v>6317</v>
      </c>
      <c r="B4005" s="66" t="s">
        <v>9842</v>
      </c>
      <c r="C4005" s="11" t="s">
        <v>6416</v>
      </c>
      <c r="D4005" s="11" t="s">
        <v>6416</v>
      </c>
      <c r="E4005" s="11" t="str">
        <f t="shared" si="62"/>
        <v>Zone R1</v>
      </c>
      <c r="F4005" s="59" t="s">
        <v>6416</v>
      </c>
      <c r="G4005" s="11" t="s">
        <v>6318</v>
      </c>
      <c r="H4005" s="32">
        <v>10</v>
      </c>
      <c r="I4005" s="39">
        <v>45404</v>
      </c>
      <c r="J4005" s="39">
        <v>45417</v>
      </c>
      <c r="K4005" s="48">
        <v>2407.9699999999998</v>
      </c>
    </row>
    <row r="4006" spans="1:11" x14ac:dyDescent="0.2">
      <c r="A4006" s="66" t="s">
        <v>6319</v>
      </c>
      <c r="B4006" s="66" t="s">
        <v>9843</v>
      </c>
      <c r="C4006" s="11" t="s">
        <v>6416</v>
      </c>
      <c r="D4006" s="11" t="s">
        <v>6416</v>
      </c>
      <c r="E4006" s="11" t="str">
        <f t="shared" si="62"/>
        <v>Zone R1</v>
      </c>
      <c r="F4006" s="59" t="s">
        <v>6416</v>
      </c>
      <c r="G4006" s="11" t="s">
        <v>6320</v>
      </c>
      <c r="H4006" s="32">
        <v>10</v>
      </c>
      <c r="I4006" s="39">
        <v>45431</v>
      </c>
      <c r="J4006" s="39">
        <v>45442</v>
      </c>
      <c r="K4006" s="48">
        <v>2407.9699999999998</v>
      </c>
    </row>
    <row r="4007" spans="1:11" x14ac:dyDescent="0.2">
      <c r="A4007" s="63" t="s">
        <v>6321</v>
      </c>
      <c r="B4007" s="63" t="s">
        <v>9844</v>
      </c>
      <c r="C4007" s="8" t="s">
        <v>6416</v>
      </c>
      <c r="D4007" s="8" t="s">
        <v>6416</v>
      </c>
      <c r="E4007" s="8" t="str">
        <f t="shared" si="62"/>
        <v>Zone R1</v>
      </c>
      <c r="F4007" s="59" t="s">
        <v>6416</v>
      </c>
      <c r="G4007" s="8" t="s">
        <v>6322</v>
      </c>
      <c r="H4007" s="23">
        <v>10</v>
      </c>
      <c r="I4007" s="35">
        <v>45442</v>
      </c>
      <c r="J4007" s="35">
        <v>45455</v>
      </c>
      <c r="K4007" s="42">
        <v>2407.9699999999998</v>
      </c>
    </row>
    <row r="4008" spans="1:11" x14ac:dyDescent="0.2">
      <c r="A4008" s="70" t="s">
        <v>6086</v>
      </c>
      <c r="B4008" s="70"/>
      <c r="C4008" s="13" t="s">
        <v>6675</v>
      </c>
      <c r="D4008" s="13" t="s">
        <v>6675</v>
      </c>
      <c r="E4008" s="13" t="str">
        <f t="shared" si="62"/>
        <v>Zone R2</v>
      </c>
      <c r="F4008" s="59" t="s">
        <v>6086</v>
      </c>
      <c r="G4008" s="13"/>
      <c r="H4008" s="53">
        <v>25</v>
      </c>
      <c r="I4008" s="54">
        <v>45375</v>
      </c>
      <c r="J4008" s="54">
        <v>45411</v>
      </c>
      <c r="K4008" s="55">
        <v>5174.96</v>
      </c>
    </row>
    <row r="4009" spans="1:11" x14ac:dyDescent="0.2">
      <c r="A4009" s="66" t="s">
        <v>6323</v>
      </c>
      <c r="B4009" s="66" t="s">
        <v>9845</v>
      </c>
      <c r="C4009" s="11" t="s">
        <v>6416</v>
      </c>
      <c r="D4009" s="11" t="s">
        <v>6416</v>
      </c>
      <c r="E4009" s="11" t="str">
        <f t="shared" si="62"/>
        <v>Zone R2</v>
      </c>
      <c r="F4009" s="59" t="s">
        <v>6416</v>
      </c>
      <c r="G4009" s="11" t="s">
        <v>6324</v>
      </c>
      <c r="H4009" s="32">
        <v>10</v>
      </c>
      <c r="I4009" s="39">
        <v>45375</v>
      </c>
      <c r="J4009" s="39">
        <v>45386</v>
      </c>
      <c r="K4009" s="48">
        <v>2587.48</v>
      </c>
    </row>
    <row r="4010" spans="1:11" x14ac:dyDescent="0.2">
      <c r="A4010" s="63" t="s">
        <v>6325</v>
      </c>
      <c r="B4010" s="63" t="s">
        <v>9846</v>
      </c>
      <c r="C4010" s="8" t="s">
        <v>6416</v>
      </c>
      <c r="D4010" s="8" t="s">
        <v>6416</v>
      </c>
      <c r="E4010" s="8" t="str">
        <f t="shared" si="62"/>
        <v>Zone R2</v>
      </c>
      <c r="F4010" s="59" t="s">
        <v>6416</v>
      </c>
      <c r="G4010" s="8" t="s">
        <v>6326</v>
      </c>
      <c r="H4010" s="23">
        <v>10</v>
      </c>
      <c r="I4010" s="35">
        <v>45398</v>
      </c>
      <c r="J4010" s="35">
        <v>45411</v>
      </c>
      <c r="K4010" s="42">
        <v>2587.48</v>
      </c>
    </row>
    <row r="4011" spans="1:11" x14ac:dyDescent="0.2">
      <c r="A4011" s="70" t="s">
        <v>6091</v>
      </c>
      <c r="B4011" s="70"/>
      <c r="C4011" s="13" t="s">
        <v>6694</v>
      </c>
      <c r="D4011" s="13" t="s">
        <v>6694</v>
      </c>
      <c r="E4011" s="13" t="str">
        <f t="shared" si="62"/>
        <v>Zone R2 (Leave out Area)</v>
      </c>
      <c r="F4011" s="59" t="s">
        <v>6091</v>
      </c>
      <c r="G4011" s="13"/>
      <c r="H4011" s="53">
        <v>26</v>
      </c>
      <c r="I4011" s="54">
        <v>45714</v>
      </c>
      <c r="J4011" s="54">
        <v>45755</v>
      </c>
      <c r="K4011" s="55">
        <v>3283.6</v>
      </c>
    </row>
    <row r="4012" spans="1:11" x14ac:dyDescent="0.2">
      <c r="A4012" s="66" t="s">
        <v>6327</v>
      </c>
      <c r="B4012" s="66" t="s">
        <v>9847</v>
      </c>
      <c r="C4012" s="11" t="s">
        <v>6416</v>
      </c>
      <c r="D4012" s="11" t="s">
        <v>6416</v>
      </c>
      <c r="E4012" s="11" t="str">
        <f t="shared" si="62"/>
        <v>Zone R2 (Leave out Area)</v>
      </c>
      <c r="F4012" s="59" t="s">
        <v>6416</v>
      </c>
      <c r="G4012" s="11" t="s">
        <v>6328</v>
      </c>
      <c r="H4012" s="32">
        <v>10</v>
      </c>
      <c r="I4012" s="39">
        <v>45714</v>
      </c>
      <c r="J4012" s="39">
        <v>45727</v>
      </c>
      <c r="K4012" s="48">
        <v>1641.8</v>
      </c>
    </row>
    <row r="4013" spans="1:11" x14ac:dyDescent="0.2">
      <c r="A4013" s="63" t="s">
        <v>6329</v>
      </c>
      <c r="B4013" s="63" t="s">
        <v>9848</v>
      </c>
      <c r="C4013" s="8" t="s">
        <v>6416</v>
      </c>
      <c r="D4013" s="8" t="s">
        <v>6416</v>
      </c>
      <c r="E4013" s="8" t="str">
        <f t="shared" si="62"/>
        <v>Zone R2 (Leave out Area)</v>
      </c>
      <c r="F4013" s="59" t="s">
        <v>6416</v>
      </c>
      <c r="G4013" s="8" t="s">
        <v>6330</v>
      </c>
      <c r="H4013" s="23">
        <v>10</v>
      </c>
      <c r="I4013" s="35">
        <v>45736</v>
      </c>
      <c r="J4013" s="35">
        <v>45755</v>
      </c>
      <c r="K4013" s="42">
        <v>1641.8</v>
      </c>
    </row>
    <row r="4014" spans="1:11" x14ac:dyDescent="0.2">
      <c r="A4014" s="70" t="s">
        <v>6096</v>
      </c>
      <c r="B4014" s="70"/>
      <c r="C4014" s="13" t="s">
        <v>6682</v>
      </c>
      <c r="D4014" s="13" t="s">
        <v>6682</v>
      </c>
      <c r="E4014" s="13" t="str">
        <f t="shared" si="62"/>
        <v>Zone R3</v>
      </c>
      <c r="F4014" s="59" t="s">
        <v>6096</v>
      </c>
      <c r="G4014" s="13"/>
      <c r="H4014" s="53">
        <v>48</v>
      </c>
      <c r="I4014" s="54">
        <v>45389</v>
      </c>
      <c r="J4014" s="54">
        <v>45456</v>
      </c>
      <c r="K4014" s="55">
        <v>6737.96</v>
      </c>
    </row>
    <row r="4015" spans="1:11" x14ac:dyDescent="0.2">
      <c r="A4015" s="66" t="s">
        <v>6331</v>
      </c>
      <c r="B4015" s="66" t="s">
        <v>9849</v>
      </c>
      <c r="C4015" s="11" t="s">
        <v>6416</v>
      </c>
      <c r="D4015" s="11" t="s">
        <v>6416</v>
      </c>
      <c r="E4015" s="11" t="str">
        <f t="shared" si="62"/>
        <v>Zone R3</v>
      </c>
      <c r="F4015" s="59" t="s">
        <v>6416</v>
      </c>
      <c r="G4015" s="11" t="s">
        <v>6332</v>
      </c>
      <c r="H4015" s="32">
        <v>10</v>
      </c>
      <c r="I4015" s="39">
        <v>45389</v>
      </c>
      <c r="J4015" s="39">
        <v>45404</v>
      </c>
      <c r="K4015" s="48">
        <v>2245.9899999999998</v>
      </c>
    </row>
    <row r="4016" spans="1:11" x14ac:dyDescent="0.2">
      <c r="A4016" s="66" t="s">
        <v>6333</v>
      </c>
      <c r="B4016" s="66" t="s">
        <v>9850</v>
      </c>
      <c r="C4016" s="11" t="s">
        <v>6416</v>
      </c>
      <c r="D4016" s="11" t="s">
        <v>6416</v>
      </c>
      <c r="E4016" s="11" t="str">
        <f t="shared" si="62"/>
        <v>Zone R3</v>
      </c>
      <c r="F4016" s="59" t="s">
        <v>6416</v>
      </c>
      <c r="G4016" s="11" t="s">
        <v>6334</v>
      </c>
      <c r="H4016" s="32">
        <v>10</v>
      </c>
      <c r="I4016" s="39">
        <v>45424</v>
      </c>
      <c r="J4016" s="39">
        <v>45435</v>
      </c>
      <c r="K4016" s="48">
        <v>2245.9899999999998</v>
      </c>
    </row>
    <row r="4017" spans="1:11" x14ac:dyDescent="0.2">
      <c r="A4017" s="63" t="s">
        <v>6335</v>
      </c>
      <c r="B4017" s="63" t="s">
        <v>9851</v>
      </c>
      <c r="C4017" s="8" t="s">
        <v>6416</v>
      </c>
      <c r="D4017" s="8" t="s">
        <v>6416</v>
      </c>
      <c r="E4017" s="8" t="str">
        <f t="shared" si="62"/>
        <v>Zone R3</v>
      </c>
      <c r="F4017" s="59" t="s">
        <v>6416</v>
      </c>
      <c r="G4017" s="8" t="s">
        <v>6336</v>
      </c>
      <c r="H4017" s="23">
        <v>10</v>
      </c>
      <c r="I4017" s="35">
        <v>45445</v>
      </c>
      <c r="J4017" s="35">
        <v>45456</v>
      </c>
      <c r="K4017" s="42">
        <v>2245.9899999999998</v>
      </c>
    </row>
    <row r="4018" spans="1:11" x14ac:dyDescent="0.2">
      <c r="A4018" s="70" t="s">
        <v>6103</v>
      </c>
      <c r="B4018" s="70"/>
      <c r="C4018" s="13" t="s">
        <v>6695</v>
      </c>
      <c r="D4018" s="13" t="s">
        <v>6695</v>
      </c>
      <c r="E4018" s="13" t="str">
        <f t="shared" si="62"/>
        <v>Zone R3 (Leave out Area)</v>
      </c>
      <c r="F4018" s="59" t="s">
        <v>6103</v>
      </c>
      <c r="G4018" s="13"/>
      <c r="H4018" s="53">
        <v>10</v>
      </c>
      <c r="I4018" s="54">
        <v>45718</v>
      </c>
      <c r="J4018" s="54">
        <v>45729</v>
      </c>
      <c r="K4018" s="55">
        <v>2876.44</v>
      </c>
    </row>
    <row r="4019" spans="1:11" x14ac:dyDescent="0.2">
      <c r="A4019" s="63" t="s">
        <v>6337</v>
      </c>
      <c r="B4019" s="63" t="s">
        <v>9852</v>
      </c>
      <c r="C4019" s="8" t="s">
        <v>6416</v>
      </c>
      <c r="D4019" s="8" t="s">
        <v>6416</v>
      </c>
      <c r="E4019" s="8" t="str">
        <f t="shared" si="62"/>
        <v>Zone R3 (Leave out Area)</v>
      </c>
      <c r="F4019" s="59" t="s">
        <v>6416</v>
      </c>
      <c r="G4019" s="8" t="s">
        <v>6338</v>
      </c>
      <c r="H4019" s="23">
        <v>10</v>
      </c>
      <c r="I4019" s="35">
        <v>45718</v>
      </c>
      <c r="J4019" s="35">
        <v>45729</v>
      </c>
      <c r="K4019" s="42">
        <v>2876.44</v>
      </c>
    </row>
    <row r="4020" spans="1:11" x14ac:dyDescent="0.2">
      <c r="A4020" s="70" t="s">
        <v>6106</v>
      </c>
      <c r="B4020" s="70"/>
      <c r="C4020" s="13" t="s">
        <v>6683</v>
      </c>
      <c r="D4020" s="13" t="s">
        <v>6683</v>
      </c>
      <c r="E4020" s="13" t="str">
        <f t="shared" si="62"/>
        <v>Zone R4</v>
      </c>
      <c r="F4020" s="59" t="s">
        <v>6106</v>
      </c>
      <c r="G4020" s="13"/>
      <c r="H4020" s="53">
        <v>55</v>
      </c>
      <c r="I4020" s="54">
        <v>45378</v>
      </c>
      <c r="J4020" s="54">
        <v>45456</v>
      </c>
      <c r="K4020" s="55">
        <v>6527.8</v>
      </c>
    </row>
    <row r="4021" spans="1:11" x14ac:dyDescent="0.2">
      <c r="A4021" s="66" t="s">
        <v>6339</v>
      </c>
      <c r="B4021" s="66" t="s">
        <v>9853</v>
      </c>
      <c r="C4021" s="11" t="s">
        <v>6416</v>
      </c>
      <c r="D4021" s="11" t="s">
        <v>6416</v>
      </c>
      <c r="E4021" s="11" t="str">
        <f t="shared" si="62"/>
        <v>Zone R4</v>
      </c>
      <c r="F4021" s="59" t="s">
        <v>6416</v>
      </c>
      <c r="G4021" s="11" t="s">
        <v>6340</v>
      </c>
      <c r="H4021" s="32">
        <v>10</v>
      </c>
      <c r="I4021" s="39">
        <v>45378</v>
      </c>
      <c r="J4021" s="39">
        <v>45391</v>
      </c>
      <c r="K4021" s="48">
        <v>2175.9299999999998</v>
      </c>
    </row>
    <row r="4022" spans="1:11" x14ac:dyDescent="0.2">
      <c r="A4022" s="66" t="s">
        <v>6341</v>
      </c>
      <c r="B4022" s="66" t="s">
        <v>9854</v>
      </c>
      <c r="C4022" s="11" t="s">
        <v>6416</v>
      </c>
      <c r="D4022" s="11" t="s">
        <v>6416</v>
      </c>
      <c r="E4022" s="11" t="str">
        <f t="shared" si="62"/>
        <v>Zone R4</v>
      </c>
      <c r="F4022" s="59" t="s">
        <v>6416</v>
      </c>
      <c r="G4022" s="11" t="s">
        <v>6342</v>
      </c>
      <c r="H4022" s="32">
        <v>10</v>
      </c>
      <c r="I4022" s="39">
        <v>45413</v>
      </c>
      <c r="J4022" s="39">
        <v>45426</v>
      </c>
      <c r="K4022" s="48">
        <v>2175.9299999999998</v>
      </c>
    </row>
    <row r="4023" spans="1:11" x14ac:dyDescent="0.2">
      <c r="A4023" s="63" t="s">
        <v>6343</v>
      </c>
      <c r="B4023" s="63" t="s">
        <v>9855</v>
      </c>
      <c r="C4023" s="8" t="s">
        <v>6416</v>
      </c>
      <c r="D4023" s="8" t="s">
        <v>6416</v>
      </c>
      <c r="E4023" s="8" t="str">
        <f t="shared" si="62"/>
        <v>Zone R4</v>
      </c>
      <c r="F4023" s="59" t="s">
        <v>6416</v>
      </c>
      <c r="G4023" s="8" t="s">
        <v>6344</v>
      </c>
      <c r="H4023" s="23">
        <v>10</v>
      </c>
      <c r="I4023" s="35">
        <v>45445</v>
      </c>
      <c r="J4023" s="35">
        <v>45456</v>
      </c>
      <c r="K4023" s="42">
        <v>2175.9299999999998</v>
      </c>
    </row>
    <row r="4024" spans="1:11" x14ac:dyDescent="0.2">
      <c r="A4024" s="68" t="s">
        <v>6143</v>
      </c>
      <c r="B4024" s="68"/>
      <c r="C4024" s="2" t="s">
        <v>6645</v>
      </c>
      <c r="D4024" s="2" t="s">
        <v>6645</v>
      </c>
      <c r="E4024" s="2" t="str">
        <f t="shared" si="62"/>
        <v>The Beach</v>
      </c>
      <c r="F4024" s="59" t="s">
        <v>6143</v>
      </c>
      <c r="G4024" s="2"/>
      <c r="H4024" s="43">
        <v>52</v>
      </c>
      <c r="I4024" s="44">
        <v>45447</v>
      </c>
      <c r="J4024" s="44">
        <v>45523</v>
      </c>
      <c r="K4024" s="47">
        <v>40645.06</v>
      </c>
    </row>
    <row r="4025" spans="1:11" x14ac:dyDescent="0.2">
      <c r="A4025" s="69" t="s">
        <v>6075</v>
      </c>
      <c r="B4025" s="69"/>
      <c r="C4025" s="3" t="s">
        <v>6654</v>
      </c>
      <c r="D4025" s="3" t="s">
        <v>6654</v>
      </c>
      <c r="E4025" s="3" t="str">
        <f t="shared" si="62"/>
        <v>Level 0</v>
      </c>
      <c r="F4025" s="59" t="s">
        <v>6075</v>
      </c>
      <c r="G4025" s="3"/>
      <c r="H4025" s="49">
        <v>52</v>
      </c>
      <c r="I4025" s="50">
        <v>45447</v>
      </c>
      <c r="J4025" s="50">
        <v>45523</v>
      </c>
      <c r="K4025" s="52">
        <v>40645.06</v>
      </c>
    </row>
    <row r="4026" spans="1:11" x14ac:dyDescent="0.2">
      <c r="A4026" s="70" t="s">
        <v>6144</v>
      </c>
      <c r="B4026" s="70"/>
      <c r="C4026" s="13" t="s">
        <v>6687</v>
      </c>
      <c r="D4026" s="13" t="s">
        <v>6687</v>
      </c>
      <c r="E4026" s="13" t="str">
        <f t="shared" si="62"/>
        <v>Zone B1</v>
      </c>
      <c r="F4026" s="59" t="s">
        <v>6144</v>
      </c>
      <c r="G4026" s="13"/>
      <c r="H4026" s="53">
        <v>10</v>
      </c>
      <c r="I4026" s="54">
        <v>45452</v>
      </c>
      <c r="J4026" s="54">
        <v>45468</v>
      </c>
      <c r="K4026" s="55">
        <v>2096.37</v>
      </c>
    </row>
    <row r="4027" spans="1:11" x14ac:dyDescent="0.2">
      <c r="A4027" s="63" t="s">
        <v>6345</v>
      </c>
      <c r="B4027" s="63" t="s">
        <v>9856</v>
      </c>
      <c r="C4027" s="8" t="s">
        <v>6416</v>
      </c>
      <c r="D4027" s="8" t="s">
        <v>6416</v>
      </c>
      <c r="E4027" s="8" t="str">
        <f t="shared" si="62"/>
        <v>Zone B1</v>
      </c>
      <c r="F4027" s="59" t="s">
        <v>6416</v>
      </c>
      <c r="G4027" s="8" t="s">
        <v>6346</v>
      </c>
      <c r="H4027" s="23">
        <v>10</v>
      </c>
      <c r="I4027" s="35">
        <v>45452</v>
      </c>
      <c r="J4027" s="35">
        <v>45468</v>
      </c>
      <c r="K4027" s="42">
        <v>2096.37</v>
      </c>
    </row>
    <row r="4028" spans="1:11" x14ac:dyDescent="0.2">
      <c r="A4028" s="70" t="s">
        <v>6147</v>
      </c>
      <c r="B4028" s="70"/>
      <c r="C4028" s="13" t="s">
        <v>6688</v>
      </c>
      <c r="D4028" s="13" t="s">
        <v>6688</v>
      </c>
      <c r="E4028" s="13" t="str">
        <f t="shared" si="62"/>
        <v>Zone B2</v>
      </c>
      <c r="F4028" s="59" t="s">
        <v>6147</v>
      </c>
      <c r="G4028" s="13"/>
      <c r="H4028" s="53">
        <v>30</v>
      </c>
      <c r="I4028" s="54">
        <v>45447</v>
      </c>
      <c r="J4028" s="54">
        <v>45491</v>
      </c>
      <c r="K4028" s="55">
        <v>9963.11</v>
      </c>
    </row>
    <row r="4029" spans="1:11" x14ac:dyDescent="0.2">
      <c r="A4029" s="66" t="s">
        <v>6347</v>
      </c>
      <c r="B4029" s="66" t="s">
        <v>9857</v>
      </c>
      <c r="C4029" s="11" t="s">
        <v>6416</v>
      </c>
      <c r="D4029" s="11" t="s">
        <v>6416</v>
      </c>
      <c r="E4029" s="11" t="str">
        <f t="shared" si="62"/>
        <v>Zone B2</v>
      </c>
      <c r="F4029" s="59" t="s">
        <v>6416</v>
      </c>
      <c r="G4029" s="11" t="s">
        <v>6348</v>
      </c>
      <c r="H4029" s="32">
        <v>10</v>
      </c>
      <c r="I4029" s="39">
        <v>45447</v>
      </c>
      <c r="J4029" s="39">
        <v>45463</v>
      </c>
      <c r="K4029" s="48">
        <v>2490.7800000000002</v>
      </c>
    </row>
    <row r="4030" spans="1:11" x14ac:dyDescent="0.2">
      <c r="A4030" s="66" t="s">
        <v>6349</v>
      </c>
      <c r="B4030" s="66" t="s">
        <v>9858</v>
      </c>
      <c r="C4030" s="11" t="s">
        <v>6416</v>
      </c>
      <c r="D4030" s="11" t="s">
        <v>6416</v>
      </c>
      <c r="E4030" s="11" t="str">
        <f t="shared" si="62"/>
        <v>Zone B2</v>
      </c>
      <c r="F4030" s="59" t="s">
        <v>6416</v>
      </c>
      <c r="G4030" s="11" t="s">
        <v>6350</v>
      </c>
      <c r="H4030" s="32">
        <v>10</v>
      </c>
      <c r="I4030" s="39">
        <v>45452</v>
      </c>
      <c r="J4030" s="39">
        <v>45468</v>
      </c>
      <c r="K4030" s="48">
        <v>2490.7800000000002</v>
      </c>
    </row>
    <row r="4031" spans="1:11" x14ac:dyDescent="0.2">
      <c r="A4031" s="66" t="s">
        <v>6351</v>
      </c>
      <c r="B4031" s="66" t="s">
        <v>9859</v>
      </c>
      <c r="C4031" s="11" t="s">
        <v>6416</v>
      </c>
      <c r="D4031" s="11" t="s">
        <v>6416</v>
      </c>
      <c r="E4031" s="11" t="str">
        <f t="shared" si="62"/>
        <v>Zone B2</v>
      </c>
      <c r="F4031" s="59" t="s">
        <v>6416</v>
      </c>
      <c r="G4031" s="11" t="s">
        <v>6352</v>
      </c>
      <c r="H4031" s="32">
        <v>10</v>
      </c>
      <c r="I4031" s="39">
        <v>45466</v>
      </c>
      <c r="J4031" s="39">
        <v>45477</v>
      </c>
      <c r="K4031" s="48">
        <v>2490.7800000000002</v>
      </c>
    </row>
    <row r="4032" spans="1:11" x14ac:dyDescent="0.2">
      <c r="A4032" s="63" t="s">
        <v>6353</v>
      </c>
      <c r="B4032" s="63" t="s">
        <v>9860</v>
      </c>
      <c r="C4032" s="8" t="s">
        <v>6416</v>
      </c>
      <c r="D4032" s="8" t="s">
        <v>6416</v>
      </c>
      <c r="E4032" s="8" t="str">
        <f t="shared" si="62"/>
        <v>Zone B2</v>
      </c>
      <c r="F4032" s="59" t="s">
        <v>6416</v>
      </c>
      <c r="G4032" s="8" t="s">
        <v>6354</v>
      </c>
      <c r="H4032" s="23">
        <v>10</v>
      </c>
      <c r="I4032" s="35">
        <v>45480</v>
      </c>
      <c r="J4032" s="35">
        <v>45491</v>
      </c>
      <c r="K4032" s="42">
        <v>2490.7800000000002</v>
      </c>
    </row>
    <row r="4033" spans="1:11" x14ac:dyDescent="0.2">
      <c r="A4033" s="70" t="s">
        <v>6156</v>
      </c>
      <c r="B4033" s="70"/>
      <c r="C4033" s="13" t="s">
        <v>6689</v>
      </c>
      <c r="D4033" s="13" t="s">
        <v>6689</v>
      </c>
      <c r="E4033" s="13" t="str">
        <f t="shared" si="62"/>
        <v>Zone B3</v>
      </c>
      <c r="F4033" s="59" t="s">
        <v>6156</v>
      </c>
      <c r="G4033" s="13"/>
      <c r="H4033" s="53">
        <v>20</v>
      </c>
      <c r="I4033" s="54">
        <v>45494</v>
      </c>
      <c r="J4033" s="54">
        <v>45519</v>
      </c>
      <c r="K4033" s="55">
        <v>4972.22</v>
      </c>
    </row>
    <row r="4034" spans="1:11" x14ac:dyDescent="0.2">
      <c r="A4034" s="66" t="s">
        <v>6355</v>
      </c>
      <c r="B4034" s="66" t="s">
        <v>9861</v>
      </c>
      <c r="C4034" s="11" t="s">
        <v>6416</v>
      </c>
      <c r="D4034" s="11" t="s">
        <v>6416</v>
      </c>
      <c r="E4034" s="11" t="str">
        <f t="shared" si="62"/>
        <v>Zone B3</v>
      </c>
      <c r="F4034" s="59" t="s">
        <v>6416</v>
      </c>
      <c r="G4034" s="11" t="s">
        <v>6356</v>
      </c>
      <c r="H4034" s="32">
        <v>10</v>
      </c>
      <c r="I4034" s="39">
        <v>45494</v>
      </c>
      <c r="J4034" s="39">
        <v>45505</v>
      </c>
      <c r="K4034" s="48">
        <v>2215.35</v>
      </c>
    </row>
    <row r="4035" spans="1:11" x14ac:dyDescent="0.2">
      <c r="A4035" s="66" t="s">
        <v>6357</v>
      </c>
      <c r="B4035" s="66" t="s">
        <v>9862</v>
      </c>
      <c r="C4035" s="11" t="s">
        <v>6416</v>
      </c>
      <c r="D4035" s="11" t="s">
        <v>6416</v>
      </c>
      <c r="E4035" s="11" t="str">
        <f t="shared" si="62"/>
        <v>Zone B3</v>
      </c>
      <c r="F4035" s="59" t="s">
        <v>6416</v>
      </c>
      <c r="G4035" s="11" t="s">
        <v>6358</v>
      </c>
      <c r="H4035" s="32">
        <v>10</v>
      </c>
      <c r="I4035" s="39">
        <v>45501</v>
      </c>
      <c r="J4035" s="39">
        <v>45512</v>
      </c>
      <c r="K4035" s="48">
        <v>2215.35</v>
      </c>
    </row>
    <row r="4036" spans="1:11" x14ac:dyDescent="0.2">
      <c r="A4036" s="63" t="s">
        <v>6359</v>
      </c>
      <c r="B4036" s="63" t="s">
        <v>9863</v>
      </c>
      <c r="C4036" s="8" t="s">
        <v>6416</v>
      </c>
      <c r="D4036" s="8" t="s">
        <v>6416</v>
      </c>
      <c r="E4036" s="8" t="str">
        <f t="shared" si="62"/>
        <v>Zone B3</v>
      </c>
      <c r="F4036" s="59" t="s">
        <v>6416</v>
      </c>
      <c r="G4036" s="8" t="s">
        <v>6360</v>
      </c>
      <c r="H4036" s="23">
        <v>10</v>
      </c>
      <c r="I4036" s="35">
        <v>45508</v>
      </c>
      <c r="J4036" s="35">
        <v>45519</v>
      </c>
      <c r="K4036" s="25">
        <v>541.53</v>
      </c>
    </row>
    <row r="4037" spans="1:11" x14ac:dyDescent="0.2">
      <c r="A4037" s="70" t="s">
        <v>6163</v>
      </c>
      <c r="B4037" s="70"/>
      <c r="C4037" s="13" t="s">
        <v>6692</v>
      </c>
      <c r="D4037" s="13" t="s">
        <v>6692</v>
      </c>
      <c r="E4037" s="13" t="str">
        <f t="shared" si="62"/>
        <v>Zone B4</v>
      </c>
      <c r="F4037" s="59" t="s">
        <v>6163</v>
      </c>
      <c r="G4037" s="13"/>
      <c r="H4037" s="53">
        <v>12</v>
      </c>
      <c r="I4037" s="54">
        <v>45508</v>
      </c>
      <c r="J4037" s="54">
        <v>45523</v>
      </c>
      <c r="K4037" s="55">
        <v>16865.73</v>
      </c>
    </row>
    <row r="4038" spans="1:11" x14ac:dyDescent="0.2">
      <c r="A4038" s="66" t="s">
        <v>6361</v>
      </c>
      <c r="B4038" s="66" t="s">
        <v>9864</v>
      </c>
      <c r="C4038" s="11" t="s">
        <v>6416</v>
      </c>
      <c r="D4038" s="11" t="s">
        <v>6416</v>
      </c>
      <c r="E4038" s="11" t="str">
        <f t="shared" si="62"/>
        <v>Zone B4</v>
      </c>
      <c r="F4038" s="59" t="s">
        <v>6416</v>
      </c>
      <c r="G4038" s="11" t="s">
        <v>6362</v>
      </c>
      <c r="H4038" s="32">
        <v>10</v>
      </c>
      <c r="I4038" s="39">
        <v>45508</v>
      </c>
      <c r="J4038" s="39">
        <v>45519</v>
      </c>
      <c r="K4038" s="48">
        <v>5738.97</v>
      </c>
    </row>
    <row r="4039" spans="1:11" x14ac:dyDescent="0.2">
      <c r="A4039" s="63" t="s">
        <v>6363</v>
      </c>
      <c r="B4039" s="63" t="s">
        <v>9865</v>
      </c>
      <c r="C4039" s="8" t="s">
        <v>6416</v>
      </c>
      <c r="D4039" s="8" t="s">
        <v>6416</v>
      </c>
      <c r="E4039" s="8" t="str">
        <f t="shared" ref="E4039:E4066" si="63">IF(C4039="",E4038,C4039)</f>
        <v>Zone B4</v>
      </c>
      <c r="F4039" s="59" t="s">
        <v>6416</v>
      </c>
      <c r="G4039" s="8" t="s">
        <v>6364</v>
      </c>
      <c r="H4039" s="23">
        <v>10</v>
      </c>
      <c r="I4039" s="35">
        <v>45510</v>
      </c>
      <c r="J4039" s="35">
        <v>45523</v>
      </c>
      <c r="K4039" s="42">
        <v>11126.76</v>
      </c>
    </row>
    <row r="4040" spans="1:11" x14ac:dyDescent="0.2">
      <c r="A4040" s="70" t="s">
        <v>6168</v>
      </c>
      <c r="B4040" s="70"/>
      <c r="C4040" s="13" t="s">
        <v>6690</v>
      </c>
      <c r="D4040" s="13" t="s">
        <v>6690</v>
      </c>
      <c r="E4040" s="13" t="str">
        <f t="shared" si="63"/>
        <v>Zone B5</v>
      </c>
      <c r="F4040" s="59" t="s">
        <v>6168</v>
      </c>
      <c r="G4040" s="13"/>
      <c r="H4040" s="53">
        <v>10</v>
      </c>
      <c r="I4040" s="54">
        <v>45501</v>
      </c>
      <c r="J4040" s="54">
        <v>45512</v>
      </c>
      <c r="K4040" s="55">
        <v>6747.64</v>
      </c>
    </row>
    <row r="4041" spans="1:11" x14ac:dyDescent="0.2">
      <c r="A4041" s="63" t="s">
        <v>6365</v>
      </c>
      <c r="B4041" s="63" t="s">
        <v>9866</v>
      </c>
      <c r="C4041" s="8" t="s">
        <v>6416</v>
      </c>
      <c r="D4041" s="8" t="s">
        <v>6416</v>
      </c>
      <c r="E4041" s="8" t="str">
        <f t="shared" si="63"/>
        <v>Zone B5</v>
      </c>
      <c r="F4041" s="59" t="s">
        <v>6416</v>
      </c>
      <c r="G4041" s="8" t="s">
        <v>6366</v>
      </c>
      <c r="H4041" s="23">
        <v>10</v>
      </c>
      <c r="I4041" s="35">
        <v>45501</v>
      </c>
      <c r="J4041" s="35">
        <v>45512</v>
      </c>
      <c r="K4041" s="42">
        <v>6747.64</v>
      </c>
    </row>
    <row r="4042" spans="1:11" x14ac:dyDescent="0.2">
      <c r="A4042" s="68" t="s">
        <v>6171</v>
      </c>
      <c r="B4042" s="68"/>
      <c r="C4042" s="2" t="s">
        <v>6646</v>
      </c>
      <c r="D4042" s="2" t="s">
        <v>6646</v>
      </c>
      <c r="E4042" s="2" t="str">
        <f t="shared" si="63"/>
        <v>The Tail</v>
      </c>
      <c r="F4042" s="59" t="s">
        <v>6171</v>
      </c>
      <c r="G4042" s="2"/>
      <c r="H4042" s="43">
        <v>47</v>
      </c>
      <c r="I4042" s="44">
        <v>45718</v>
      </c>
      <c r="J4042" s="44">
        <v>45788</v>
      </c>
      <c r="K4042" s="47">
        <v>28356.86</v>
      </c>
    </row>
    <row r="4043" spans="1:11" x14ac:dyDescent="0.2">
      <c r="A4043" s="69" t="s">
        <v>6172</v>
      </c>
      <c r="B4043" s="69"/>
      <c r="C4043" s="3" t="s">
        <v>6814</v>
      </c>
      <c r="D4043" s="3" t="s">
        <v>6814</v>
      </c>
      <c r="E4043" s="3" t="str">
        <f t="shared" si="63"/>
        <v>Zone T1 Guestrooms (M03)</v>
      </c>
      <c r="F4043" s="59" t="s">
        <v>6172</v>
      </c>
      <c r="G4043" s="3"/>
      <c r="H4043" s="49">
        <v>47</v>
      </c>
      <c r="I4043" s="50">
        <v>45718</v>
      </c>
      <c r="J4043" s="50">
        <v>45788</v>
      </c>
      <c r="K4043" s="52">
        <v>28356.86</v>
      </c>
    </row>
    <row r="4044" spans="1:11" x14ac:dyDescent="0.2">
      <c r="A4044" s="70" t="s">
        <v>6173</v>
      </c>
      <c r="B4044" s="70"/>
      <c r="C4044" s="13" t="s">
        <v>6649</v>
      </c>
      <c r="D4044" s="13" t="s">
        <v>6649</v>
      </c>
      <c r="E4044" s="13" t="str">
        <f t="shared" si="63"/>
        <v>Level 1</v>
      </c>
      <c r="F4044" s="59" t="s">
        <v>6173</v>
      </c>
      <c r="G4044" s="13"/>
      <c r="H4044" s="53">
        <v>41</v>
      </c>
      <c r="I4044" s="54">
        <v>45718</v>
      </c>
      <c r="J4044" s="54">
        <v>45778</v>
      </c>
      <c r="K4044" s="55">
        <v>13529.39</v>
      </c>
    </row>
    <row r="4045" spans="1:11" x14ac:dyDescent="0.2">
      <c r="A4045" s="71" t="s">
        <v>6174</v>
      </c>
      <c r="B4045" s="71"/>
      <c r="C4045" s="14" t="s">
        <v>6696</v>
      </c>
      <c r="D4045" s="14" t="s">
        <v>6696</v>
      </c>
      <c r="E4045" s="14" t="str">
        <f t="shared" si="63"/>
        <v>Zone T1</v>
      </c>
      <c r="F4045" s="59" t="s">
        <v>6174</v>
      </c>
      <c r="G4045" s="14"/>
      <c r="H4045" s="56">
        <v>41</v>
      </c>
      <c r="I4045" s="57">
        <v>45718</v>
      </c>
      <c r="J4045" s="57">
        <v>45778</v>
      </c>
      <c r="K4045" s="58">
        <v>13529.39</v>
      </c>
    </row>
    <row r="4046" spans="1:11" x14ac:dyDescent="0.2">
      <c r="A4046" s="66" t="s">
        <v>6367</v>
      </c>
      <c r="B4046" s="66" t="s">
        <v>9867</v>
      </c>
      <c r="C4046" s="11" t="s">
        <v>6416</v>
      </c>
      <c r="D4046" s="11" t="s">
        <v>6416</v>
      </c>
      <c r="E4046" s="11" t="str">
        <f t="shared" si="63"/>
        <v>Zone T1</v>
      </c>
      <c r="F4046" s="59" t="s">
        <v>6416</v>
      </c>
      <c r="G4046" s="11" t="s">
        <v>6368</v>
      </c>
      <c r="H4046" s="32">
        <v>10</v>
      </c>
      <c r="I4046" s="39">
        <v>45718</v>
      </c>
      <c r="J4046" s="39">
        <v>45729</v>
      </c>
      <c r="K4046" s="48">
        <v>1691.17</v>
      </c>
    </row>
    <row r="4047" spans="1:11" x14ac:dyDescent="0.2">
      <c r="A4047" s="66" t="s">
        <v>6369</v>
      </c>
      <c r="B4047" s="66" t="s">
        <v>9868</v>
      </c>
      <c r="C4047" s="11" t="s">
        <v>6416</v>
      </c>
      <c r="D4047" s="11" t="s">
        <v>6416</v>
      </c>
      <c r="E4047" s="11" t="str">
        <f t="shared" si="63"/>
        <v>Zone T1</v>
      </c>
      <c r="F4047" s="59" t="s">
        <v>6416</v>
      </c>
      <c r="G4047" s="11" t="s">
        <v>6370</v>
      </c>
      <c r="H4047" s="32">
        <v>10</v>
      </c>
      <c r="I4047" s="39">
        <v>45725</v>
      </c>
      <c r="J4047" s="39">
        <v>45736</v>
      </c>
      <c r="K4047" s="48">
        <v>1691.17</v>
      </c>
    </row>
    <row r="4048" spans="1:11" x14ac:dyDescent="0.2">
      <c r="A4048" s="66" t="s">
        <v>6371</v>
      </c>
      <c r="B4048" s="66" t="s">
        <v>9869</v>
      </c>
      <c r="C4048" s="11" t="s">
        <v>6416</v>
      </c>
      <c r="D4048" s="11" t="s">
        <v>6416</v>
      </c>
      <c r="E4048" s="11" t="str">
        <f t="shared" si="63"/>
        <v>Zone T1</v>
      </c>
      <c r="F4048" s="59" t="s">
        <v>6416</v>
      </c>
      <c r="G4048" s="11" t="s">
        <v>6372</v>
      </c>
      <c r="H4048" s="32">
        <v>10</v>
      </c>
      <c r="I4048" s="39">
        <v>45729</v>
      </c>
      <c r="J4048" s="39">
        <v>45742</v>
      </c>
      <c r="K4048" s="48">
        <v>1691.17</v>
      </c>
    </row>
    <row r="4049" spans="1:11" x14ac:dyDescent="0.2">
      <c r="A4049" s="66" t="s">
        <v>6373</v>
      </c>
      <c r="B4049" s="66" t="s">
        <v>9870</v>
      </c>
      <c r="C4049" s="11" t="s">
        <v>6416</v>
      </c>
      <c r="D4049" s="11" t="s">
        <v>6416</v>
      </c>
      <c r="E4049" s="11" t="str">
        <f t="shared" si="63"/>
        <v>Zone T1</v>
      </c>
      <c r="F4049" s="59" t="s">
        <v>6416</v>
      </c>
      <c r="G4049" s="11" t="s">
        <v>6374</v>
      </c>
      <c r="H4049" s="32">
        <v>10</v>
      </c>
      <c r="I4049" s="39">
        <v>45736</v>
      </c>
      <c r="J4049" s="39">
        <v>45755</v>
      </c>
      <c r="K4049" s="48">
        <v>1691.17</v>
      </c>
    </row>
    <row r="4050" spans="1:11" x14ac:dyDescent="0.2">
      <c r="A4050" s="66" t="s">
        <v>6375</v>
      </c>
      <c r="B4050" s="66" t="s">
        <v>9871</v>
      </c>
      <c r="C4050" s="11" t="s">
        <v>6416</v>
      </c>
      <c r="D4050" s="11" t="s">
        <v>6416</v>
      </c>
      <c r="E4050" s="11" t="str">
        <f t="shared" si="63"/>
        <v>Zone T1</v>
      </c>
      <c r="F4050" s="59" t="s">
        <v>6416</v>
      </c>
      <c r="G4050" s="11" t="s">
        <v>6376</v>
      </c>
      <c r="H4050" s="32">
        <v>10</v>
      </c>
      <c r="I4050" s="39">
        <v>45746</v>
      </c>
      <c r="J4050" s="39">
        <v>45763</v>
      </c>
      <c r="K4050" s="48">
        <v>1691.17</v>
      </c>
    </row>
    <row r="4051" spans="1:11" x14ac:dyDescent="0.2">
      <c r="A4051" s="66" t="s">
        <v>6377</v>
      </c>
      <c r="B4051" s="66" t="s">
        <v>9872</v>
      </c>
      <c r="C4051" s="11" t="s">
        <v>6416</v>
      </c>
      <c r="D4051" s="11" t="s">
        <v>6416</v>
      </c>
      <c r="E4051" s="11" t="str">
        <f t="shared" si="63"/>
        <v>Zone T1</v>
      </c>
      <c r="F4051" s="59" t="s">
        <v>6416</v>
      </c>
      <c r="G4051" s="11" t="s">
        <v>6378</v>
      </c>
      <c r="H4051" s="32">
        <v>10</v>
      </c>
      <c r="I4051" s="39">
        <v>45755</v>
      </c>
      <c r="J4051" s="39">
        <v>45768</v>
      </c>
      <c r="K4051" s="48">
        <v>1691.17</v>
      </c>
    </row>
    <row r="4052" spans="1:11" x14ac:dyDescent="0.2">
      <c r="A4052" s="66" t="s">
        <v>6379</v>
      </c>
      <c r="B4052" s="66" t="s">
        <v>9873</v>
      </c>
      <c r="C4052" s="11" t="s">
        <v>6416</v>
      </c>
      <c r="D4052" s="11" t="s">
        <v>6416</v>
      </c>
      <c r="E4052" s="11" t="str">
        <f t="shared" si="63"/>
        <v>Zone T1</v>
      </c>
      <c r="F4052" s="59" t="s">
        <v>6416</v>
      </c>
      <c r="G4052" s="11" t="s">
        <v>6380</v>
      </c>
      <c r="H4052" s="32">
        <v>10</v>
      </c>
      <c r="I4052" s="39">
        <v>45762</v>
      </c>
      <c r="J4052" s="39">
        <v>45775</v>
      </c>
      <c r="K4052" s="48">
        <v>1691.17</v>
      </c>
    </row>
    <row r="4053" spans="1:11" x14ac:dyDescent="0.2">
      <c r="A4053" s="63" t="s">
        <v>6381</v>
      </c>
      <c r="B4053" s="63" t="s">
        <v>9874</v>
      </c>
      <c r="C4053" s="8" t="s">
        <v>6416</v>
      </c>
      <c r="D4053" s="8" t="s">
        <v>6416</v>
      </c>
      <c r="E4053" s="8" t="str">
        <f t="shared" si="63"/>
        <v>Zone T1</v>
      </c>
      <c r="F4053" s="59" t="s">
        <v>6416</v>
      </c>
      <c r="G4053" s="8" t="s">
        <v>6382</v>
      </c>
      <c r="H4053" s="23">
        <v>10</v>
      </c>
      <c r="I4053" s="35">
        <v>45767</v>
      </c>
      <c r="J4053" s="35">
        <v>45778</v>
      </c>
      <c r="K4053" s="42">
        <v>1691.17</v>
      </c>
    </row>
    <row r="4054" spans="1:11" x14ac:dyDescent="0.2">
      <c r="A4054" s="70" t="s">
        <v>6191</v>
      </c>
      <c r="B4054" s="70"/>
      <c r="C4054" s="13" t="s">
        <v>6650</v>
      </c>
      <c r="D4054" s="13" t="s">
        <v>6650</v>
      </c>
      <c r="E4054" s="13" t="str">
        <f t="shared" si="63"/>
        <v>Level 2</v>
      </c>
      <c r="F4054" s="59" t="s">
        <v>6191</v>
      </c>
      <c r="G4054" s="13"/>
      <c r="H4054" s="53">
        <v>44</v>
      </c>
      <c r="I4054" s="54">
        <v>45721</v>
      </c>
      <c r="J4054" s="54">
        <v>45788</v>
      </c>
      <c r="K4054" s="55">
        <v>14827.47</v>
      </c>
    </row>
    <row r="4055" spans="1:11" x14ac:dyDescent="0.2">
      <c r="A4055" s="71" t="s">
        <v>6192</v>
      </c>
      <c r="B4055" s="71"/>
      <c r="C4055" s="14" t="s">
        <v>6697</v>
      </c>
      <c r="D4055" s="14" t="s">
        <v>6697</v>
      </c>
      <c r="E4055" s="14" t="str">
        <f t="shared" si="63"/>
        <v>Zone T2</v>
      </c>
      <c r="F4055" s="59" t="s">
        <v>6192</v>
      </c>
      <c r="G4055" s="14"/>
      <c r="H4055" s="56">
        <v>44</v>
      </c>
      <c r="I4055" s="57">
        <v>45721</v>
      </c>
      <c r="J4055" s="57">
        <v>45788</v>
      </c>
      <c r="K4055" s="58">
        <v>14827.47</v>
      </c>
    </row>
    <row r="4056" spans="1:11" x14ac:dyDescent="0.2">
      <c r="A4056" s="66" t="s">
        <v>6383</v>
      </c>
      <c r="B4056" s="66" t="s">
        <v>9875</v>
      </c>
      <c r="C4056" s="11" t="s">
        <v>6416</v>
      </c>
      <c r="D4056" s="11" t="s">
        <v>6416</v>
      </c>
      <c r="E4056" s="11" t="str">
        <f t="shared" si="63"/>
        <v>Zone T2</v>
      </c>
      <c r="F4056" s="59" t="s">
        <v>6416</v>
      </c>
      <c r="G4056" s="11" t="s">
        <v>6384</v>
      </c>
      <c r="H4056" s="32">
        <v>10</v>
      </c>
      <c r="I4056" s="39">
        <v>45721</v>
      </c>
      <c r="J4056" s="39">
        <v>45734</v>
      </c>
      <c r="K4056" s="48">
        <v>1853.43</v>
      </c>
    </row>
    <row r="4057" spans="1:11" x14ac:dyDescent="0.2">
      <c r="A4057" s="66" t="s">
        <v>6385</v>
      </c>
      <c r="B4057" s="66" t="s">
        <v>9876</v>
      </c>
      <c r="C4057" s="11" t="s">
        <v>6416</v>
      </c>
      <c r="D4057" s="11" t="s">
        <v>6416</v>
      </c>
      <c r="E4057" s="11" t="str">
        <f t="shared" si="63"/>
        <v>Zone T2</v>
      </c>
      <c r="F4057" s="59" t="s">
        <v>6416</v>
      </c>
      <c r="G4057" s="11" t="s">
        <v>6386</v>
      </c>
      <c r="H4057" s="32">
        <v>10</v>
      </c>
      <c r="I4057" s="39">
        <v>45728</v>
      </c>
      <c r="J4057" s="39">
        <v>45741</v>
      </c>
      <c r="K4057" s="48">
        <v>1853.43</v>
      </c>
    </row>
    <row r="4058" spans="1:11" x14ac:dyDescent="0.2">
      <c r="A4058" s="66" t="s">
        <v>6387</v>
      </c>
      <c r="B4058" s="66" t="s">
        <v>9877</v>
      </c>
      <c r="C4058" s="11" t="s">
        <v>6416</v>
      </c>
      <c r="D4058" s="11" t="s">
        <v>6416</v>
      </c>
      <c r="E4058" s="11" t="str">
        <f t="shared" si="63"/>
        <v>Zone T2</v>
      </c>
      <c r="F4058" s="59" t="s">
        <v>6416</v>
      </c>
      <c r="G4058" s="11" t="s">
        <v>6388</v>
      </c>
      <c r="H4058" s="32">
        <v>10</v>
      </c>
      <c r="I4058" s="39">
        <v>45735</v>
      </c>
      <c r="J4058" s="39">
        <v>45754</v>
      </c>
      <c r="K4058" s="48">
        <v>1853.43</v>
      </c>
    </row>
    <row r="4059" spans="1:11" x14ac:dyDescent="0.2">
      <c r="A4059" s="66" t="s">
        <v>6389</v>
      </c>
      <c r="B4059" s="66" t="s">
        <v>9878</v>
      </c>
      <c r="C4059" s="11" t="s">
        <v>6416</v>
      </c>
      <c r="D4059" s="11" t="s">
        <v>6416</v>
      </c>
      <c r="E4059" s="11" t="str">
        <f t="shared" si="63"/>
        <v>Zone T2</v>
      </c>
      <c r="F4059" s="59" t="s">
        <v>6416</v>
      </c>
      <c r="G4059" s="11" t="s">
        <v>6390</v>
      </c>
      <c r="H4059" s="32">
        <v>10</v>
      </c>
      <c r="I4059" s="39">
        <v>45743</v>
      </c>
      <c r="J4059" s="39">
        <v>45762</v>
      </c>
      <c r="K4059" s="48">
        <v>1853.43</v>
      </c>
    </row>
    <row r="4060" spans="1:11" x14ac:dyDescent="0.2">
      <c r="A4060" s="66" t="s">
        <v>6391</v>
      </c>
      <c r="B4060" s="66" t="s">
        <v>9879</v>
      </c>
      <c r="C4060" s="11" t="s">
        <v>6416</v>
      </c>
      <c r="D4060" s="11" t="s">
        <v>6416</v>
      </c>
      <c r="E4060" s="11" t="str">
        <f t="shared" si="63"/>
        <v>Zone T2</v>
      </c>
      <c r="F4060" s="59" t="s">
        <v>6416</v>
      </c>
      <c r="G4060" s="11" t="s">
        <v>6392</v>
      </c>
      <c r="H4060" s="32">
        <v>10</v>
      </c>
      <c r="I4060" s="39">
        <v>45755</v>
      </c>
      <c r="J4060" s="39">
        <v>45768</v>
      </c>
      <c r="K4060" s="48">
        <v>1853.43</v>
      </c>
    </row>
    <row r="4061" spans="1:11" x14ac:dyDescent="0.2">
      <c r="A4061" s="66" t="s">
        <v>6393</v>
      </c>
      <c r="B4061" s="66" t="s">
        <v>9880</v>
      </c>
      <c r="C4061" s="11" t="s">
        <v>6416</v>
      </c>
      <c r="D4061" s="11" t="s">
        <v>6416</v>
      </c>
      <c r="E4061" s="11" t="str">
        <f t="shared" si="63"/>
        <v>Zone T2</v>
      </c>
      <c r="F4061" s="59" t="s">
        <v>6416</v>
      </c>
      <c r="G4061" s="11" t="s">
        <v>6394</v>
      </c>
      <c r="H4061" s="32">
        <v>10</v>
      </c>
      <c r="I4061" s="39">
        <v>45763</v>
      </c>
      <c r="J4061" s="39">
        <v>45776</v>
      </c>
      <c r="K4061" s="48">
        <v>1853.43</v>
      </c>
    </row>
    <row r="4062" spans="1:11" x14ac:dyDescent="0.2">
      <c r="A4062" s="66" t="s">
        <v>6395</v>
      </c>
      <c r="B4062" s="66" t="s">
        <v>9881</v>
      </c>
      <c r="C4062" s="11" t="s">
        <v>6416</v>
      </c>
      <c r="D4062" s="11" t="s">
        <v>6416</v>
      </c>
      <c r="E4062" s="11" t="str">
        <f t="shared" si="63"/>
        <v>Zone T2</v>
      </c>
      <c r="F4062" s="59" t="s">
        <v>6416</v>
      </c>
      <c r="G4062" s="11" t="s">
        <v>6396</v>
      </c>
      <c r="H4062" s="32">
        <v>10</v>
      </c>
      <c r="I4062" s="39">
        <v>45770</v>
      </c>
      <c r="J4062" s="39">
        <v>45783</v>
      </c>
      <c r="K4062" s="48">
        <v>1853.43</v>
      </c>
    </row>
    <row r="4063" spans="1:11" x14ac:dyDescent="0.2">
      <c r="A4063" s="63" t="s">
        <v>6397</v>
      </c>
      <c r="B4063" s="63" t="s">
        <v>9882</v>
      </c>
      <c r="C4063" s="8" t="s">
        <v>6416</v>
      </c>
      <c r="D4063" s="8" t="s">
        <v>6416</v>
      </c>
      <c r="E4063" s="8" t="str">
        <f t="shared" si="63"/>
        <v>Zone T2</v>
      </c>
      <c r="F4063" s="59" t="s">
        <v>6416</v>
      </c>
      <c r="G4063" s="8" t="s">
        <v>6398</v>
      </c>
      <c r="H4063" s="23">
        <v>10</v>
      </c>
      <c r="I4063" s="35">
        <v>45775</v>
      </c>
      <c r="J4063" s="35">
        <v>45788</v>
      </c>
      <c r="K4063" s="42">
        <v>1853.43</v>
      </c>
    </row>
    <row r="4064" spans="1:11" x14ac:dyDescent="0.2">
      <c r="A4064" s="64" t="s">
        <v>6399</v>
      </c>
      <c r="B4064" s="64"/>
      <c r="C4064" s="9" t="s">
        <v>6637</v>
      </c>
      <c r="D4064" s="9" t="s">
        <v>6637</v>
      </c>
      <c r="E4064" s="9" t="str">
        <f t="shared" si="63"/>
        <v>Demobilization</v>
      </c>
      <c r="F4064" s="59" t="s">
        <v>6399</v>
      </c>
      <c r="G4064" s="9"/>
      <c r="H4064" s="26">
        <v>14</v>
      </c>
      <c r="I4064" s="27">
        <v>45810</v>
      </c>
      <c r="J4064" s="27">
        <v>45829</v>
      </c>
      <c r="K4064" s="40">
        <v>144970.28</v>
      </c>
    </row>
    <row r="4065" spans="1:11" x14ac:dyDescent="0.2">
      <c r="A4065" s="63" t="s">
        <v>6400</v>
      </c>
      <c r="B4065" s="63" t="s">
        <v>9883</v>
      </c>
      <c r="C4065" s="8" t="s">
        <v>6416</v>
      </c>
      <c r="D4065" s="8" t="s">
        <v>6416</v>
      </c>
      <c r="E4065" s="8" t="str">
        <f t="shared" si="63"/>
        <v>Demobilization</v>
      </c>
      <c r="F4065" s="59" t="s">
        <v>6416</v>
      </c>
      <c r="G4065" s="8" t="s">
        <v>6401</v>
      </c>
      <c r="H4065" s="23">
        <v>14</v>
      </c>
      <c r="I4065" s="35">
        <v>45810</v>
      </c>
      <c r="J4065" s="35">
        <v>45829</v>
      </c>
      <c r="K4065" s="42">
        <v>144970.28</v>
      </c>
    </row>
    <row r="4066" spans="1:11" x14ac:dyDescent="0.2">
      <c r="A4066" s="64" t="s">
        <v>6402</v>
      </c>
      <c r="B4066" s="64"/>
      <c r="C4066" s="9" t="s">
        <v>6404</v>
      </c>
      <c r="D4066" s="9" t="s">
        <v>6404</v>
      </c>
      <c r="E4066" s="9" t="str">
        <f t="shared" si="63"/>
        <v>Taking Over Certificate (TOC)</v>
      </c>
      <c r="F4066" s="59" t="s">
        <v>6402</v>
      </c>
      <c r="G4066" s="9"/>
      <c r="H4066" s="26">
        <v>30</v>
      </c>
      <c r="I4066" s="27">
        <v>45830</v>
      </c>
      <c r="J4066" s="27">
        <v>45864</v>
      </c>
      <c r="K4066" s="40">
        <v>144970.28</v>
      </c>
    </row>
    <row r="4067" spans="1:11" x14ac:dyDescent="0.2">
      <c r="A4067" s="63" t="s">
        <v>6403</v>
      </c>
      <c r="B4067" s="63" t="s">
        <v>9884</v>
      </c>
      <c r="C4067" s="8" t="s">
        <v>6416</v>
      </c>
      <c r="D4067" s="8" t="s">
        <v>6416</v>
      </c>
      <c r="E4067" s="8" t="s">
        <v>6416</v>
      </c>
      <c r="F4067" s="59" t="s">
        <v>6416</v>
      </c>
      <c r="G4067" s="8" t="s">
        <v>6404</v>
      </c>
      <c r="H4067" s="23">
        <v>30</v>
      </c>
      <c r="I4067" s="35">
        <v>45830</v>
      </c>
      <c r="J4067" s="35">
        <v>45864</v>
      </c>
      <c r="K4067" s="42">
        <v>144970.28</v>
      </c>
    </row>
  </sheetData>
  <autoFilter ref="A3:K4067" xr:uid="{00000000-0001-0000-0000-000000000000}"/>
  <printOptions horizontalCentered="1"/>
  <pageMargins left="0" right="0" top="0.75" bottom="0.75" header="0.4921259845" footer="0.4921259845"/>
  <pageSetup paperSize="9" scale="80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4021EF-521A-4969-8256-3BD63AF252EC}">
  <sheetPr codeName="Tabelle29"/>
  <dimension ref="A1:H1021"/>
  <sheetViews>
    <sheetView zoomScaleNormal="100" workbookViewId="0">
      <selection activeCell="A32" sqref="A32"/>
    </sheetView>
  </sheetViews>
  <sheetFormatPr defaultColWidth="9.140625" defaultRowHeight="12.75" x14ac:dyDescent="0.2"/>
  <cols>
    <col min="1" max="1" width="29.7109375" style="59" customWidth="1"/>
    <col min="2" max="3" width="60.85546875" style="1" customWidth="1"/>
    <col min="4" max="4" width="9.28515625" style="15" bestFit="1" customWidth="1"/>
    <col min="5" max="6" width="14.7109375" style="15" customWidth="1"/>
    <col min="7" max="7" width="18" style="16" customWidth="1"/>
    <col min="51" max="51" width="50.7109375" customWidth="1"/>
  </cols>
  <sheetData>
    <row r="1" spans="1:8" x14ac:dyDescent="0.2">
      <c r="H1" s="4"/>
    </row>
    <row r="3" spans="1:8" ht="43.15" customHeight="1" x14ac:dyDescent="0.2">
      <c r="A3" s="60" t="s">
        <v>0</v>
      </c>
      <c r="B3" s="5" t="s">
        <v>9900</v>
      </c>
      <c r="C3" s="5" t="s">
        <v>9899</v>
      </c>
      <c r="D3" s="5" t="s">
        <v>2</v>
      </c>
      <c r="E3" s="5" t="s">
        <v>3</v>
      </c>
      <c r="F3" s="5" t="s">
        <v>4</v>
      </c>
      <c r="G3" s="5" t="s">
        <v>5</v>
      </c>
    </row>
    <row r="4" spans="1:8" x14ac:dyDescent="0.2">
      <c r="A4" s="61" t="s">
        <v>6</v>
      </c>
      <c r="B4" s="6" t="s">
        <v>6</v>
      </c>
      <c r="C4" s="6" t="s">
        <v>6</v>
      </c>
      <c r="D4" s="17">
        <v>665</v>
      </c>
      <c r="E4" s="18">
        <v>45200</v>
      </c>
      <c r="F4" s="18">
        <v>45864</v>
      </c>
      <c r="G4" s="19">
        <v>28994056</v>
      </c>
    </row>
    <row r="5" spans="1:8" x14ac:dyDescent="0.2">
      <c r="A5" s="62" t="s">
        <v>7</v>
      </c>
      <c r="B5" s="7" t="s">
        <v>6416</v>
      </c>
      <c r="C5" s="7" t="str">
        <f>TRIM(A5)</f>
        <v>General</v>
      </c>
      <c r="D5" s="20">
        <v>665</v>
      </c>
      <c r="E5" s="21">
        <v>45200</v>
      </c>
      <c r="F5" s="21">
        <v>45864</v>
      </c>
      <c r="G5" s="22">
        <v>434910.84</v>
      </c>
    </row>
    <row r="6" spans="1:8" x14ac:dyDescent="0.2">
      <c r="A6" s="64" t="s">
        <v>10</v>
      </c>
      <c r="B6" s="9" t="s">
        <v>6417</v>
      </c>
      <c r="C6" s="9" t="str">
        <f>TRIM(A6)&amp;" - "&amp;TRIM(B6)</f>
        <v>Section / Contract Milestones - General</v>
      </c>
      <c r="D6" s="26">
        <v>549</v>
      </c>
      <c r="E6" s="27">
        <v>45315</v>
      </c>
      <c r="F6" s="27">
        <v>45864</v>
      </c>
      <c r="G6" s="28">
        <v>0</v>
      </c>
    </row>
    <row r="7" spans="1:8" x14ac:dyDescent="0.2">
      <c r="A7" s="65" t="s">
        <v>11</v>
      </c>
      <c r="B7" s="10" t="s">
        <v>9901</v>
      </c>
      <c r="C7" s="10" t="str">
        <f t="shared" ref="C7:C70" si="0">TRIM(A7)&amp;" - "&amp;TRIM(B7)</f>
        <v>Mochup / Benchmark - Section / Contract Milestones - General</v>
      </c>
      <c r="D7" s="29">
        <v>0</v>
      </c>
      <c r="E7" s="30">
        <v>45315</v>
      </c>
      <c r="F7" s="30">
        <v>45315</v>
      </c>
      <c r="G7" s="31">
        <v>0</v>
      </c>
    </row>
    <row r="8" spans="1:8" x14ac:dyDescent="0.2">
      <c r="A8" s="65" t="s">
        <v>15</v>
      </c>
      <c r="B8" s="10" t="s">
        <v>9901</v>
      </c>
      <c r="C8" s="10" t="str">
        <f t="shared" si="0"/>
        <v>The Mound - Section / Contract Milestones - General</v>
      </c>
      <c r="D8" s="29">
        <v>238</v>
      </c>
      <c r="E8" s="30">
        <v>45435</v>
      </c>
      <c r="F8" s="30">
        <v>45673</v>
      </c>
      <c r="G8" s="31">
        <v>0</v>
      </c>
    </row>
    <row r="9" spans="1:8" x14ac:dyDescent="0.2">
      <c r="A9" s="65" t="s">
        <v>31</v>
      </c>
      <c r="B9" s="10" t="s">
        <v>9901</v>
      </c>
      <c r="C9" s="10" t="str">
        <f t="shared" si="0"/>
        <v>The Ring - Section / Contract Milestones - General</v>
      </c>
      <c r="D9" s="29">
        <v>315</v>
      </c>
      <c r="E9" s="30">
        <v>45440</v>
      </c>
      <c r="F9" s="30">
        <v>45755</v>
      </c>
      <c r="G9" s="31">
        <v>0</v>
      </c>
    </row>
    <row r="10" spans="1:8" x14ac:dyDescent="0.2">
      <c r="A10" s="65" t="s">
        <v>44</v>
      </c>
      <c r="B10" s="10" t="s">
        <v>9901</v>
      </c>
      <c r="C10" s="10" t="str">
        <f t="shared" si="0"/>
        <v>The Beach - Section / Contract Milestones - General</v>
      </c>
      <c r="D10" s="29">
        <v>0</v>
      </c>
      <c r="E10" s="30">
        <v>45523</v>
      </c>
      <c r="F10" s="30">
        <v>45523</v>
      </c>
      <c r="G10" s="31">
        <v>0</v>
      </c>
    </row>
    <row r="11" spans="1:8" x14ac:dyDescent="0.2">
      <c r="A11" s="65" t="s">
        <v>48</v>
      </c>
      <c r="B11" s="10" t="s">
        <v>9901</v>
      </c>
      <c r="C11" s="10" t="str">
        <f t="shared" si="0"/>
        <v>The Tail - Section / Contract Milestones - General</v>
      </c>
      <c r="D11" s="29">
        <v>10</v>
      </c>
      <c r="E11" s="30">
        <v>45778</v>
      </c>
      <c r="F11" s="30">
        <v>45788</v>
      </c>
      <c r="G11" s="31">
        <v>0</v>
      </c>
    </row>
    <row r="12" spans="1:8" x14ac:dyDescent="0.2">
      <c r="A12" s="65" t="s">
        <v>55</v>
      </c>
      <c r="B12" s="10" t="s">
        <v>9901</v>
      </c>
      <c r="C12" s="10" t="str">
        <f t="shared" si="0"/>
        <v>Time for Completion - Section / Contract Milestones - General</v>
      </c>
      <c r="D12" s="29">
        <v>0</v>
      </c>
      <c r="E12" s="30">
        <v>45864</v>
      </c>
      <c r="F12" s="30">
        <v>45864</v>
      </c>
      <c r="G12" s="31">
        <v>0</v>
      </c>
    </row>
    <row r="13" spans="1:8" x14ac:dyDescent="0.2">
      <c r="A13" s="64" t="s">
        <v>59</v>
      </c>
      <c r="B13" s="9" t="s">
        <v>6417</v>
      </c>
      <c r="C13" s="9" t="str">
        <f t="shared" si="0"/>
        <v>Key / Control Milestones - General</v>
      </c>
      <c r="D13" s="26">
        <v>473</v>
      </c>
      <c r="E13" s="27">
        <v>45315</v>
      </c>
      <c r="F13" s="27">
        <v>45788</v>
      </c>
      <c r="G13" s="28">
        <v>0</v>
      </c>
    </row>
    <row r="14" spans="1:8" x14ac:dyDescent="0.2">
      <c r="A14" s="65" t="s">
        <v>11</v>
      </c>
      <c r="B14" s="10" t="s">
        <v>9902</v>
      </c>
      <c r="C14" s="10" t="str">
        <f t="shared" si="0"/>
        <v>Mochup / Benchmark - Key / Control Milestones - General</v>
      </c>
      <c r="D14" s="29">
        <v>0</v>
      </c>
      <c r="E14" s="30">
        <v>45315</v>
      </c>
      <c r="F14" s="30">
        <v>45315</v>
      </c>
      <c r="G14" s="31">
        <v>0</v>
      </c>
    </row>
    <row r="15" spans="1:8" x14ac:dyDescent="0.2">
      <c r="A15" s="65" t="s">
        <v>15</v>
      </c>
      <c r="B15" s="10" t="s">
        <v>9902</v>
      </c>
      <c r="C15" s="10" t="str">
        <f t="shared" si="0"/>
        <v>The Mound - Key / Control Milestones - General</v>
      </c>
      <c r="D15" s="29">
        <v>282</v>
      </c>
      <c r="E15" s="30">
        <v>45391</v>
      </c>
      <c r="F15" s="30">
        <v>45673</v>
      </c>
      <c r="G15" s="31">
        <v>0</v>
      </c>
    </row>
    <row r="16" spans="1:8" x14ac:dyDescent="0.2">
      <c r="A16" s="67" t="s">
        <v>62</v>
      </c>
      <c r="B16" s="12" t="s">
        <v>9903</v>
      </c>
      <c r="C16" s="12" t="str">
        <f t="shared" si="0"/>
        <v>Level 01 - The Mound - Key / Control Milestones - General</v>
      </c>
      <c r="D16" s="36">
        <v>0</v>
      </c>
      <c r="E16" s="37">
        <v>45659</v>
      </c>
      <c r="F16" s="37">
        <v>45659</v>
      </c>
      <c r="G16" s="38">
        <v>0</v>
      </c>
    </row>
    <row r="17" spans="1:7" x14ac:dyDescent="0.2">
      <c r="A17" s="67" t="s">
        <v>65</v>
      </c>
      <c r="B17" s="12" t="s">
        <v>9903</v>
      </c>
      <c r="C17" s="12" t="str">
        <f t="shared" si="0"/>
        <v>Level 02 - The Mound - Key / Control Milestones - General</v>
      </c>
      <c r="D17" s="36">
        <v>44</v>
      </c>
      <c r="E17" s="37">
        <v>45391</v>
      </c>
      <c r="F17" s="37">
        <v>45435</v>
      </c>
      <c r="G17" s="38">
        <v>0</v>
      </c>
    </row>
    <row r="18" spans="1:7" x14ac:dyDescent="0.2">
      <c r="A18" s="67" t="s">
        <v>74</v>
      </c>
      <c r="B18" s="12" t="s">
        <v>9903</v>
      </c>
      <c r="C18" s="12" t="str">
        <f t="shared" si="0"/>
        <v>Level 03 - The Mound - Key / Control Milestones - General</v>
      </c>
      <c r="D18" s="36">
        <v>43</v>
      </c>
      <c r="E18" s="37">
        <v>45444</v>
      </c>
      <c r="F18" s="37">
        <v>45487</v>
      </c>
      <c r="G18" s="38">
        <v>0</v>
      </c>
    </row>
    <row r="19" spans="1:7" x14ac:dyDescent="0.2">
      <c r="A19" s="67" t="s">
        <v>83</v>
      </c>
      <c r="B19" s="12" t="s">
        <v>9903</v>
      </c>
      <c r="C19" s="12" t="str">
        <f t="shared" si="0"/>
        <v>Level 04 - The Mound - Key / Control Milestones - General</v>
      </c>
      <c r="D19" s="36">
        <v>36</v>
      </c>
      <c r="E19" s="37">
        <v>45455</v>
      </c>
      <c r="F19" s="37">
        <v>45491</v>
      </c>
      <c r="G19" s="38">
        <v>0</v>
      </c>
    </row>
    <row r="20" spans="1:7" x14ac:dyDescent="0.2">
      <c r="A20" s="67" t="s">
        <v>92</v>
      </c>
      <c r="B20" s="12" t="s">
        <v>9903</v>
      </c>
      <c r="C20" s="12" t="str">
        <f t="shared" si="0"/>
        <v>Level 05 &amp; 06 - The Mound - Key / Control Milestones - General</v>
      </c>
      <c r="D20" s="36">
        <v>35</v>
      </c>
      <c r="E20" s="37">
        <v>45638</v>
      </c>
      <c r="F20" s="37">
        <v>45673</v>
      </c>
      <c r="G20" s="38">
        <v>0</v>
      </c>
    </row>
    <row r="21" spans="1:7" x14ac:dyDescent="0.2">
      <c r="A21" s="65" t="s">
        <v>31</v>
      </c>
      <c r="B21" s="10" t="s">
        <v>9902</v>
      </c>
      <c r="C21" s="10" t="str">
        <f t="shared" si="0"/>
        <v>The Ring - Key / Control Milestones - General</v>
      </c>
      <c r="D21" s="29">
        <v>341</v>
      </c>
      <c r="E21" s="30">
        <v>45414</v>
      </c>
      <c r="F21" s="30">
        <v>45755</v>
      </c>
      <c r="G21" s="31">
        <v>0</v>
      </c>
    </row>
    <row r="22" spans="1:7" x14ac:dyDescent="0.2">
      <c r="A22" s="67" t="s">
        <v>97</v>
      </c>
      <c r="B22" s="12" t="s">
        <v>9904</v>
      </c>
      <c r="C22" s="12" t="str">
        <f t="shared" si="0"/>
        <v>Level 00 - The Ring - Key / Control Milestones - General</v>
      </c>
      <c r="D22" s="36">
        <v>301</v>
      </c>
      <c r="E22" s="37">
        <v>45414</v>
      </c>
      <c r="F22" s="37">
        <v>45715</v>
      </c>
      <c r="G22" s="38">
        <v>0</v>
      </c>
    </row>
    <row r="23" spans="1:7" x14ac:dyDescent="0.2">
      <c r="A23" s="67" t="s">
        <v>62</v>
      </c>
      <c r="B23" s="12" t="s">
        <v>9904</v>
      </c>
      <c r="C23" s="12" t="str">
        <f t="shared" si="0"/>
        <v>Level 01 - The Ring - Key / Control Milestones - General</v>
      </c>
      <c r="D23" s="36">
        <v>339</v>
      </c>
      <c r="E23" s="37">
        <v>45416</v>
      </c>
      <c r="F23" s="37">
        <v>45755</v>
      </c>
      <c r="G23" s="38">
        <v>0</v>
      </c>
    </row>
    <row r="24" spans="1:7" x14ac:dyDescent="0.2">
      <c r="A24" s="65" t="s">
        <v>44</v>
      </c>
      <c r="B24" s="10" t="s">
        <v>9902</v>
      </c>
      <c r="C24" s="10" t="str">
        <f t="shared" si="0"/>
        <v>The Beach - Key / Control Milestones - General</v>
      </c>
      <c r="D24" s="29">
        <v>42</v>
      </c>
      <c r="E24" s="30">
        <v>45481</v>
      </c>
      <c r="F24" s="30">
        <v>45523</v>
      </c>
      <c r="G24" s="31">
        <v>0</v>
      </c>
    </row>
    <row r="25" spans="1:7" x14ac:dyDescent="0.2">
      <c r="A25" s="67" t="s">
        <v>97</v>
      </c>
      <c r="B25" s="12" t="s">
        <v>9905</v>
      </c>
      <c r="C25" s="12" t="str">
        <f t="shared" si="0"/>
        <v>Level 00 - The Beach - Key / Control Milestones - General</v>
      </c>
      <c r="D25" s="36">
        <v>42</v>
      </c>
      <c r="E25" s="37">
        <v>45481</v>
      </c>
      <c r="F25" s="37">
        <v>45523</v>
      </c>
      <c r="G25" s="38">
        <v>0</v>
      </c>
    </row>
    <row r="26" spans="1:7" x14ac:dyDescent="0.2">
      <c r="A26" s="65" t="s">
        <v>48</v>
      </c>
      <c r="B26" s="10" t="s">
        <v>9902</v>
      </c>
      <c r="C26" s="10" t="str">
        <f t="shared" si="0"/>
        <v>The Tail - Key / Control Milestones - General</v>
      </c>
      <c r="D26" s="29">
        <v>10</v>
      </c>
      <c r="E26" s="30">
        <v>45778</v>
      </c>
      <c r="F26" s="30">
        <v>45788</v>
      </c>
      <c r="G26" s="31">
        <v>0</v>
      </c>
    </row>
    <row r="27" spans="1:7" x14ac:dyDescent="0.2">
      <c r="A27" s="67" t="s">
        <v>62</v>
      </c>
      <c r="B27" s="12" t="s">
        <v>9906</v>
      </c>
      <c r="C27" s="12" t="str">
        <f t="shared" si="0"/>
        <v>Level 01 - The Tail - Key / Control Milestones - General</v>
      </c>
      <c r="D27" s="36">
        <v>0</v>
      </c>
      <c r="E27" s="37">
        <v>45778</v>
      </c>
      <c r="F27" s="37">
        <v>45778</v>
      </c>
      <c r="G27" s="38">
        <v>0</v>
      </c>
    </row>
    <row r="28" spans="1:7" x14ac:dyDescent="0.2">
      <c r="A28" s="67" t="s">
        <v>65</v>
      </c>
      <c r="B28" s="12" t="s">
        <v>9906</v>
      </c>
      <c r="C28" s="12" t="str">
        <f t="shared" si="0"/>
        <v>Level 02 - The Tail - Key / Control Milestones - General</v>
      </c>
      <c r="D28" s="36">
        <v>0</v>
      </c>
      <c r="E28" s="37">
        <v>45788</v>
      </c>
      <c r="F28" s="37">
        <v>45788</v>
      </c>
      <c r="G28" s="38">
        <v>0</v>
      </c>
    </row>
    <row r="29" spans="1:7" x14ac:dyDescent="0.2">
      <c r="A29" s="64" t="s">
        <v>140</v>
      </c>
      <c r="B29" s="9" t="s">
        <v>6417</v>
      </c>
      <c r="C29" s="9" t="str">
        <f t="shared" si="0"/>
        <v>Mobilization - General</v>
      </c>
      <c r="D29" s="26">
        <v>62</v>
      </c>
      <c r="E29" s="27">
        <v>45207</v>
      </c>
      <c r="F29" s="27">
        <v>45278</v>
      </c>
      <c r="G29" s="40">
        <v>434910.84</v>
      </c>
    </row>
    <row r="30" spans="1:7" x14ac:dyDescent="0.2">
      <c r="A30" s="65" t="s">
        <v>141</v>
      </c>
      <c r="B30" s="10" t="s">
        <v>9907</v>
      </c>
      <c r="C30" s="10" t="str">
        <f t="shared" si="0"/>
        <v>Contractor's Submissions - Mobilization - General</v>
      </c>
      <c r="D30" s="29">
        <v>55</v>
      </c>
      <c r="E30" s="30">
        <v>45207</v>
      </c>
      <c r="F30" s="30">
        <v>45270</v>
      </c>
      <c r="G30" s="41">
        <v>144970.28</v>
      </c>
    </row>
    <row r="31" spans="1:7" x14ac:dyDescent="0.2">
      <c r="A31" s="65" t="s">
        <v>144</v>
      </c>
      <c r="B31" s="10" t="s">
        <v>9907</v>
      </c>
      <c r="C31" s="10" t="str">
        <f t="shared" si="0"/>
        <v>Mobilization &amp; Site Establishment - Mobilization - General</v>
      </c>
      <c r="D31" s="29">
        <v>7</v>
      </c>
      <c r="E31" s="30">
        <v>45271</v>
      </c>
      <c r="F31" s="30">
        <v>45278</v>
      </c>
      <c r="G31" s="41">
        <v>289940.56</v>
      </c>
    </row>
    <row r="32" spans="1:7" x14ac:dyDescent="0.2">
      <c r="A32" s="64" t="s">
        <v>147</v>
      </c>
      <c r="B32" s="9" t="s">
        <v>6417</v>
      </c>
      <c r="C32" s="9" t="str">
        <f t="shared" si="0"/>
        <v>Interface Milestones - General</v>
      </c>
      <c r="D32" s="26">
        <v>421</v>
      </c>
      <c r="E32" s="27">
        <v>45321</v>
      </c>
      <c r="F32" s="27">
        <v>45741</v>
      </c>
      <c r="G32" s="28">
        <v>0</v>
      </c>
    </row>
    <row r="33" spans="1:7" x14ac:dyDescent="0.2">
      <c r="A33" s="65" t="s">
        <v>148</v>
      </c>
      <c r="B33" s="10" t="s">
        <v>9908</v>
      </c>
      <c r="C33" s="10" t="str">
        <f t="shared" si="0"/>
        <v>Procurement - Interface Milestones - General</v>
      </c>
      <c r="D33" s="29">
        <v>0</v>
      </c>
      <c r="E33" s="30">
        <v>45402</v>
      </c>
      <c r="F33" s="30">
        <v>45402</v>
      </c>
      <c r="G33" s="31">
        <v>0</v>
      </c>
    </row>
    <row r="34" spans="1:7" x14ac:dyDescent="0.2">
      <c r="A34" s="65" t="s">
        <v>155</v>
      </c>
      <c r="B34" s="10" t="s">
        <v>9908</v>
      </c>
      <c r="C34" s="10" t="str">
        <f t="shared" si="0"/>
        <v>Approval of Detailed Engineering - Interface Milestones - General</v>
      </c>
      <c r="D34" s="29">
        <v>0</v>
      </c>
      <c r="E34" s="30">
        <v>45544</v>
      </c>
      <c r="F34" s="30">
        <v>45544</v>
      </c>
      <c r="G34" s="31">
        <v>0</v>
      </c>
    </row>
    <row r="35" spans="1:7" x14ac:dyDescent="0.2">
      <c r="A35" s="65" t="s">
        <v>160</v>
      </c>
      <c r="B35" s="10" t="s">
        <v>9908</v>
      </c>
      <c r="C35" s="10" t="str">
        <f t="shared" si="0"/>
        <v>Manufacturing &amp; Delivery - Interface Milestones - General</v>
      </c>
      <c r="D35" s="29">
        <v>0</v>
      </c>
      <c r="E35" s="30">
        <v>45643</v>
      </c>
      <c r="F35" s="30">
        <v>45643</v>
      </c>
      <c r="G35" s="31">
        <v>0</v>
      </c>
    </row>
    <row r="36" spans="1:7" x14ac:dyDescent="0.2">
      <c r="A36" s="65" t="s">
        <v>165</v>
      </c>
      <c r="B36" s="10" t="s">
        <v>9908</v>
      </c>
      <c r="C36" s="10" t="str">
        <f t="shared" si="0"/>
        <v>Construction of Facilities - Interface Milestones - General</v>
      </c>
      <c r="D36" s="29">
        <v>421</v>
      </c>
      <c r="E36" s="30">
        <v>45321</v>
      </c>
      <c r="F36" s="30">
        <v>45741</v>
      </c>
      <c r="G36" s="31">
        <v>0</v>
      </c>
    </row>
    <row r="37" spans="1:7" x14ac:dyDescent="0.2">
      <c r="A37" s="67" t="s">
        <v>166</v>
      </c>
      <c r="B37" s="12" t="s">
        <v>9909</v>
      </c>
      <c r="C37" s="12" t="str">
        <f t="shared" si="0"/>
        <v>The Mound - Construction of Facilities - Interface Milestones - General</v>
      </c>
      <c r="D37" s="36">
        <v>302</v>
      </c>
      <c r="E37" s="37">
        <v>45321</v>
      </c>
      <c r="F37" s="37">
        <v>45622</v>
      </c>
      <c r="G37" s="38">
        <v>0</v>
      </c>
    </row>
    <row r="38" spans="1:7" x14ac:dyDescent="0.2">
      <c r="A38" s="68" t="s">
        <v>167</v>
      </c>
      <c r="B38" s="2" t="s">
        <v>9910</v>
      </c>
      <c r="C38" s="2" t="str">
        <f t="shared" si="0"/>
        <v>Level 01 (Spa &amp; Fitness) - The Mound - Construction of Facilities - Interface Milestones - General</v>
      </c>
      <c r="D38" s="43">
        <v>39</v>
      </c>
      <c r="E38" s="44">
        <v>45584</v>
      </c>
      <c r="F38" s="44">
        <v>45622</v>
      </c>
      <c r="G38" s="45">
        <v>0</v>
      </c>
    </row>
    <row r="39" spans="1:7" x14ac:dyDescent="0.2">
      <c r="A39" s="68" t="s">
        <v>174</v>
      </c>
      <c r="B39" s="2" t="s">
        <v>9910</v>
      </c>
      <c r="C39" s="2" t="str">
        <f t="shared" si="0"/>
        <v>Level 02 - The Mound - Construction of Facilities - Interface Milestones - General</v>
      </c>
      <c r="D39" s="43">
        <v>71</v>
      </c>
      <c r="E39" s="44">
        <v>45321</v>
      </c>
      <c r="F39" s="44">
        <v>45391</v>
      </c>
      <c r="G39" s="45">
        <v>0</v>
      </c>
    </row>
    <row r="40" spans="1:7" x14ac:dyDescent="0.2">
      <c r="A40" s="68" t="s">
        <v>181</v>
      </c>
      <c r="B40" s="2" t="s">
        <v>9910</v>
      </c>
      <c r="C40" s="2" t="str">
        <f t="shared" si="0"/>
        <v>Level 03 - The Mound - Construction of Facilities - Interface Milestones - General</v>
      </c>
      <c r="D40" s="43">
        <v>88</v>
      </c>
      <c r="E40" s="44">
        <v>45357</v>
      </c>
      <c r="F40" s="44">
        <v>45444</v>
      </c>
      <c r="G40" s="45">
        <v>0</v>
      </c>
    </row>
    <row r="41" spans="1:7" x14ac:dyDescent="0.2">
      <c r="A41" s="68" t="s">
        <v>188</v>
      </c>
      <c r="B41" s="2" t="s">
        <v>9910</v>
      </c>
      <c r="C41" s="2" t="str">
        <f t="shared" si="0"/>
        <v>Level 04 - The Mound - Construction of Facilities - Interface Milestones - General</v>
      </c>
      <c r="D41" s="43">
        <v>60</v>
      </c>
      <c r="E41" s="44">
        <v>45387</v>
      </c>
      <c r="F41" s="44">
        <v>45446</v>
      </c>
      <c r="G41" s="45">
        <v>0</v>
      </c>
    </row>
    <row r="42" spans="1:7" x14ac:dyDescent="0.2">
      <c r="A42" s="67" t="s">
        <v>195</v>
      </c>
      <c r="B42" s="12" t="s">
        <v>9909</v>
      </c>
      <c r="C42" s="12" t="str">
        <f t="shared" si="0"/>
        <v>The Ring - Construction of Facilities - Interface Milestones - General</v>
      </c>
      <c r="D42" s="36">
        <v>387</v>
      </c>
      <c r="E42" s="37">
        <v>45321</v>
      </c>
      <c r="F42" s="37">
        <v>45707</v>
      </c>
      <c r="G42" s="38">
        <v>0</v>
      </c>
    </row>
    <row r="43" spans="1:7" x14ac:dyDescent="0.2">
      <c r="A43" s="68" t="s">
        <v>196</v>
      </c>
      <c r="B43" s="2" t="s">
        <v>9911</v>
      </c>
      <c r="C43" s="2" t="str">
        <f t="shared" si="0"/>
        <v>Level 00 - The Ring - Construction of Facilities - Interface Milestones - General</v>
      </c>
      <c r="D43" s="43">
        <v>78</v>
      </c>
      <c r="E43" s="44">
        <v>45321</v>
      </c>
      <c r="F43" s="44">
        <v>45398</v>
      </c>
      <c r="G43" s="45">
        <v>0</v>
      </c>
    </row>
    <row r="44" spans="1:7" x14ac:dyDescent="0.2">
      <c r="A44" s="68" t="s">
        <v>203</v>
      </c>
      <c r="B44" s="2" t="s">
        <v>9911</v>
      </c>
      <c r="C44" s="2" t="str">
        <f t="shared" si="0"/>
        <v>Level 00 (Leave out Area) - The Ring - Construction of Facilities - Interface Milestones - General</v>
      </c>
      <c r="D44" s="43">
        <v>40</v>
      </c>
      <c r="E44" s="44">
        <v>45636</v>
      </c>
      <c r="F44" s="44">
        <v>45675</v>
      </c>
      <c r="G44" s="45">
        <v>0</v>
      </c>
    </row>
    <row r="45" spans="1:7" x14ac:dyDescent="0.2">
      <c r="A45" s="68" t="s">
        <v>210</v>
      </c>
      <c r="B45" s="2" t="s">
        <v>9911</v>
      </c>
      <c r="C45" s="2" t="str">
        <f t="shared" si="0"/>
        <v>Level 01 - The Ring - Construction of Facilities - Interface Milestones - General</v>
      </c>
      <c r="D45" s="43">
        <v>96</v>
      </c>
      <c r="E45" s="44">
        <v>45321</v>
      </c>
      <c r="F45" s="44">
        <v>45416</v>
      </c>
      <c r="G45" s="45">
        <v>0</v>
      </c>
    </row>
    <row r="46" spans="1:7" x14ac:dyDescent="0.2">
      <c r="A46" s="68" t="s">
        <v>217</v>
      </c>
      <c r="B46" s="2" t="s">
        <v>9911</v>
      </c>
      <c r="C46" s="2" t="str">
        <f t="shared" si="0"/>
        <v>Level 01 (Leave out Area) - The Ring - Construction of Facilities - Interface Milestones - General</v>
      </c>
      <c r="D46" s="43">
        <v>58</v>
      </c>
      <c r="E46" s="44">
        <v>45650</v>
      </c>
      <c r="F46" s="44">
        <v>45707</v>
      </c>
      <c r="G46" s="45">
        <v>0</v>
      </c>
    </row>
    <row r="47" spans="1:7" x14ac:dyDescent="0.2">
      <c r="A47" s="67" t="s">
        <v>224</v>
      </c>
      <c r="B47" s="12" t="s">
        <v>9909</v>
      </c>
      <c r="C47" s="12" t="str">
        <f t="shared" si="0"/>
        <v>The Beach - Construction of Facilities - Interface Milestones - General</v>
      </c>
      <c r="D47" s="36">
        <v>71</v>
      </c>
      <c r="E47" s="37">
        <v>45411</v>
      </c>
      <c r="F47" s="37">
        <v>45481</v>
      </c>
      <c r="G47" s="38">
        <v>0</v>
      </c>
    </row>
    <row r="48" spans="1:7" x14ac:dyDescent="0.2">
      <c r="A48" s="68" t="s">
        <v>196</v>
      </c>
      <c r="B48" s="2" t="s">
        <v>9912</v>
      </c>
      <c r="C48" s="2" t="str">
        <f t="shared" si="0"/>
        <v>Level 00 - The Beach - Construction of Facilities - Interface Milestones - General</v>
      </c>
      <c r="D48" s="43">
        <v>71</v>
      </c>
      <c r="E48" s="44">
        <v>45411</v>
      </c>
      <c r="F48" s="44">
        <v>45481</v>
      </c>
      <c r="G48" s="45">
        <v>0</v>
      </c>
    </row>
    <row r="49" spans="1:7" x14ac:dyDescent="0.2">
      <c r="A49" s="67" t="s">
        <v>231</v>
      </c>
      <c r="B49" s="12" t="s">
        <v>9909</v>
      </c>
      <c r="C49" s="12" t="str">
        <f t="shared" si="0"/>
        <v>The Tail - Construction of Facilities - Interface Milestones - General</v>
      </c>
      <c r="D49" s="36">
        <v>70</v>
      </c>
      <c r="E49" s="37">
        <v>45672</v>
      </c>
      <c r="F49" s="37">
        <v>45741</v>
      </c>
      <c r="G49" s="38">
        <v>0</v>
      </c>
    </row>
    <row r="50" spans="1:7" x14ac:dyDescent="0.2">
      <c r="A50" s="68" t="s">
        <v>210</v>
      </c>
      <c r="B50" s="2" t="s">
        <v>9913</v>
      </c>
      <c r="C50" s="2" t="str">
        <f t="shared" si="0"/>
        <v>Level 01 - The Tail - Construction of Facilities - Interface Milestones - General</v>
      </c>
      <c r="D50" s="43">
        <v>62</v>
      </c>
      <c r="E50" s="44">
        <v>45672</v>
      </c>
      <c r="F50" s="44">
        <v>45733</v>
      </c>
      <c r="G50" s="45">
        <v>0</v>
      </c>
    </row>
    <row r="51" spans="1:7" x14ac:dyDescent="0.2">
      <c r="A51" s="68" t="s">
        <v>174</v>
      </c>
      <c r="B51" s="2" t="s">
        <v>9913</v>
      </c>
      <c r="C51" s="2" t="str">
        <f t="shared" si="0"/>
        <v>Level 02 - The Tail - Construction of Facilities - Interface Milestones - General</v>
      </c>
      <c r="D51" s="43">
        <v>56</v>
      </c>
      <c r="E51" s="44">
        <v>45686</v>
      </c>
      <c r="F51" s="44">
        <v>45741</v>
      </c>
      <c r="G51" s="45">
        <v>0</v>
      </c>
    </row>
    <row r="52" spans="1:7" x14ac:dyDescent="0.2">
      <c r="A52" s="62" t="s">
        <v>244</v>
      </c>
      <c r="B52" s="7" t="s">
        <v>6416</v>
      </c>
      <c r="C52" s="7" t="str">
        <f t="shared" si="0"/>
        <v xml:space="preserve">Engineering - </v>
      </c>
      <c r="D52" s="20">
        <v>359</v>
      </c>
      <c r="E52" s="21">
        <v>45221</v>
      </c>
      <c r="F52" s="21">
        <v>45579</v>
      </c>
      <c r="G52" s="22">
        <v>2464494.7599999998</v>
      </c>
    </row>
    <row r="53" spans="1:7" x14ac:dyDescent="0.2">
      <c r="A53" s="64" t="s">
        <v>245</v>
      </c>
      <c r="B53" s="9" t="s">
        <v>6446</v>
      </c>
      <c r="C53" s="9" t="str">
        <f t="shared" si="0"/>
        <v>BIM Models - Engineering</v>
      </c>
      <c r="D53" s="26">
        <v>310</v>
      </c>
      <c r="E53" s="27">
        <v>45221</v>
      </c>
      <c r="F53" s="27">
        <v>45530</v>
      </c>
      <c r="G53" s="40">
        <v>1159762.24</v>
      </c>
    </row>
    <row r="54" spans="1:7" x14ac:dyDescent="0.2">
      <c r="A54" s="65" t="s">
        <v>246</v>
      </c>
      <c r="B54" s="10" t="s">
        <v>9914</v>
      </c>
      <c r="C54" s="10" t="str">
        <f t="shared" si="0"/>
        <v>Facade - BIM Models - Engineering</v>
      </c>
      <c r="D54" s="29">
        <v>310</v>
      </c>
      <c r="E54" s="30">
        <v>45221</v>
      </c>
      <c r="F54" s="30">
        <v>45530</v>
      </c>
      <c r="G54" s="41">
        <v>1159762.24</v>
      </c>
    </row>
    <row r="55" spans="1:7" x14ac:dyDescent="0.2">
      <c r="A55" s="67" t="s">
        <v>247</v>
      </c>
      <c r="B55" s="12" t="s">
        <v>9915</v>
      </c>
      <c r="C55" s="12" t="str">
        <f t="shared" si="0"/>
        <v>Preparation &amp; Submission - Facade - BIM Models - Engineering</v>
      </c>
      <c r="D55" s="36">
        <v>246</v>
      </c>
      <c r="E55" s="37">
        <v>45221</v>
      </c>
      <c r="F55" s="37">
        <v>45516</v>
      </c>
      <c r="G55" s="46">
        <v>579881.12</v>
      </c>
    </row>
    <row r="56" spans="1:7" x14ac:dyDescent="0.2">
      <c r="A56" s="68" t="s">
        <v>248</v>
      </c>
      <c r="B56" s="2" t="s">
        <v>9916</v>
      </c>
      <c r="C56" s="2" t="str">
        <f t="shared" si="0"/>
        <v>Hotel Rooms - Preparation &amp; Submission - Facade - BIM Models - Engineering</v>
      </c>
      <c r="D56" s="43">
        <v>246</v>
      </c>
      <c r="E56" s="44">
        <v>45221</v>
      </c>
      <c r="F56" s="44">
        <v>45516</v>
      </c>
      <c r="G56" s="47">
        <v>486685.94</v>
      </c>
    </row>
    <row r="57" spans="1:7" x14ac:dyDescent="0.2">
      <c r="A57" s="68" t="s">
        <v>343</v>
      </c>
      <c r="B57" s="2" t="s">
        <v>9916</v>
      </c>
      <c r="C57" s="2" t="str">
        <f t="shared" si="0"/>
        <v>Buildings - Preparation &amp; Submission - Facade - BIM Models - Engineering</v>
      </c>
      <c r="D57" s="43">
        <v>190</v>
      </c>
      <c r="E57" s="44">
        <v>45274</v>
      </c>
      <c r="F57" s="44">
        <v>45504</v>
      </c>
      <c r="G57" s="47">
        <v>82840.160000000003</v>
      </c>
    </row>
    <row r="58" spans="1:7" x14ac:dyDescent="0.2">
      <c r="A58" s="68" t="s">
        <v>360</v>
      </c>
      <c r="B58" s="2" t="s">
        <v>9916</v>
      </c>
      <c r="C58" s="2" t="str">
        <f t="shared" si="0"/>
        <v>Site Wide - Preparation &amp; Submission - Facade - BIM Models - Engineering</v>
      </c>
      <c r="D58" s="43">
        <v>10</v>
      </c>
      <c r="E58" s="44">
        <v>45309</v>
      </c>
      <c r="F58" s="44">
        <v>45320</v>
      </c>
      <c r="G58" s="47">
        <v>10355.02</v>
      </c>
    </row>
    <row r="59" spans="1:7" x14ac:dyDescent="0.2">
      <c r="A59" s="67" t="s">
        <v>363</v>
      </c>
      <c r="B59" s="12" t="s">
        <v>9915</v>
      </c>
      <c r="C59" s="12" t="str">
        <f t="shared" si="0"/>
        <v>Review &amp; Approval by DAR / TRSDC - Facade - BIM Models - Engineering</v>
      </c>
      <c r="D59" s="36">
        <v>207</v>
      </c>
      <c r="E59" s="37">
        <v>45232</v>
      </c>
      <c r="F59" s="37">
        <v>45530</v>
      </c>
      <c r="G59" s="46">
        <v>579881.12</v>
      </c>
    </row>
    <row r="60" spans="1:7" x14ac:dyDescent="0.2">
      <c r="A60" s="68" t="s">
        <v>248</v>
      </c>
      <c r="B60" s="2" t="s">
        <v>9917</v>
      </c>
      <c r="C60" s="2" t="str">
        <f t="shared" si="0"/>
        <v>Hotel Rooms - Review &amp; Approval by DAR / TRSDC - Facade - BIM Models - Engineering</v>
      </c>
      <c r="D60" s="43">
        <v>207</v>
      </c>
      <c r="E60" s="44">
        <v>45232</v>
      </c>
      <c r="F60" s="44">
        <v>45530</v>
      </c>
      <c r="G60" s="47">
        <v>486685.94</v>
      </c>
    </row>
    <row r="61" spans="1:7" x14ac:dyDescent="0.2">
      <c r="A61" s="68" t="s">
        <v>343</v>
      </c>
      <c r="B61" s="2" t="s">
        <v>9917</v>
      </c>
      <c r="C61" s="2" t="str">
        <f t="shared" si="0"/>
        <v>Buildings - Review &amp; Approval by DAR / TRSDC - Facade - BIM Models - Engineering</v>
      </c>
      <c r="D61" s="43">
        <v>161</v>
      </c>
      <c r="E61" s="44">
        <v>45286</v>
      </c>
      <c r="F61" s="44">
        <v>45518</v>
      </c>
      <c r="G61" s="47">
        <v>82840.160000000003</v>
      </c>
    </row>
    <row r="62" spans="1:7" x14ac:dyDescent="0.2">
      <c r="A62" s="68" t="s">
        <v>360</v>
      </c>
      <c r="B62" s="2" t="s">
        <v>9917</v>
      </c>
      <c r="C62" s="2" t="str">
        <f t="shared" si="0"/>
        <v>Site Wide - Review &amp; Approval by DAR / TRSDC - Facade - BIM Models - Engineering</v>
      </c>
      <c r="D62" s="43">
        <v>10</v>
      </c>
      <c r="E62" s="44">
        <v>45321</v>
      </c>
      <c r="F62" s="44">
        <v>45334</v>
      </c>
      <c r="G62" s="47">
        <v>10355.02</v>
      </c>
    </row>
    <row r="63" spans="1:7" x14ac:dyDescent="0.2">
      <c r="A63" s="64" t="s">
        <v>476</v>
      </c>
      <c r="B63" s="9" t="s">
        <v>6446</v>
      </c>
      <c r="C63" s="9" t="str">
        <f t="shared" si="0"/>
        <v>Shop Drawings - Engineering</v>
      </c>
      <c r="D63" s="26">
        <v>309</v>
      </c>
      <c r="E63" s="27">
        <v>45246</v>
      </c>
      <c r="F63" s="27">
        <v>45554</v>
      </c>
      <c r="G63" s="40">
        <v>1159762.24</v>
      </c>
    </row>
    <row r="64" spans="1:7" x14ac:dyDescent="0.2">
      <c r="A64" s="65" t="s">
        <v>246</v>
      </c>
      <c r="B64" s="10" t="s">
        <v>9918</v>
      </c>
      <c r="C64" s="10" t="str">
        <f t="shared" si="0"/>
        <v>Facade - Shop Drawings - Engineering</v>
      </c>
      <c r="D64" s="29">
        <v>309</v>
      </c>
      <c r="E64" s="30">
        <v>45246</v>
      </c>
      <c r="F64" s="30">
        <v>45554</v>
      </c>
      <c r="G64" s="41">
        <v>1159762.24</v>
      </c>
    </row>
    <row r="65" spans="1:7" x14ac:dyDescent="0.2">
      <c r="A65" s="67" t="s">
        <v>247</v>
      </c>
      <c r="B65" s="12" t="s">
        <v>9919</v>
      </c>
      <c r="C65" s="12" t="str">
        <f t="shared" si="0"/>
        <v>Preparation &amp; Submission - Facade - Shop Drawings - Engineering</v>
      </c>
      <c r="D65" s="36">
        <v>246</v>
      </c>
      <c r="E65" s="37">
        <v>45246</v>
      </c>
      <c r="F65" s="37">
        <v>45542</v>
      </c>
      <c r="G65" s="46">
        <v>579881.12</v>
      </c>
    </row>
    <row r="66" spans="1:7" x14ac:dyDescent="0.2">
      <c r="A66" s="68" t="s">
        <v>248</v>
      </c>
      <c r="B66" s="2" t="s">
        <v>9920</v>
      </c>
      <c r="C66" s="2" t="str">
        <f t="shared" si="0"/>
        <v>Hotel Rooms - Preparation &amp; Submission - Facade - Shop Drawings - Engineering</v>
      </c>
      <c r="D66" s="43">
        <v>246</v>
      </c>
      <c r="E66" s="44">
        <v>45246</v>
      </c>
      <c r="F66" s="44">
        <v>45542</v>
      </c>
      <c r="G66" s="47">
        <v>486685.94</v>
      </c>
    </row>
    <row r="67" spans="1:7" x14ac:dyDescent="0.2">
      <c r="A67" s="68" t="s">
        <v>343</v>
      </c>
      <c r="B67" s="2" t="s">
        <v>9920</v>
      </c>
      <c r="C67" s="2" t="str">
        <f t="shared" si="0"/>
        <v>Buildings - Preparation &amp; Submission - Facade - Shop Drawings - Engineering</v>
      </c>
      <c r="D67" s="43">
        <v>190</v>
      </c>
      <c r="E67" s="44">
        <v>45300</v>
      </c>
      <c r="F67" s="44">
        <v>45530</v>
      </c>
      <c r="G67" s="47">
        <v>82840.160000000003</v>
      </c>
    </row>
    <row r="68" spans="1:7" x14ac:dyDescent="0.2">
      <c r="A68" s="68" t="s">
        <v>360</v>
      </c>
      <c r="B68" s="2" t="s">
        <v>9920</v>
      </c>
      <c r="C68" s="2" t="str">
        <f t="shared" si="0"/>
        <v>Site Wide - Preparation &amp; Submission - Facade - Shop Drawings - Engineering</v>
      </c>
      <c r="D68" s="43">
        <v>10</v>
      </c>
      <c r="E68" s="44">
        <v>45335</v>
      </c>
      <c r="F68" s="44">
        <v>45347</v>
      </c>
      <c r="G68" s="47">
        <v>10355.02</v>
      </c>
    </row>
    <row r="69" spans="1:7" x14ac:dyDescent="0.2">
      <c r="A69" s="67" t="s">
        <v>363</v>
      </c>
      <c r="B69" s="12" t="s">
        <v>9919</v>
      </c>
      <c r="C69" s="12" t="str">
        <f t="shared" si="0"/>
        <v>Review &amp; Approval by DAR / TRSDC - Facade - Shop Drawings - Engineering</v>
      </c>
      <c r="D69" s="36">
        <v>207</v>
      </c>
      <c r="E69" s="37">
        <v>45258</v>
      </c>
      <c r="F69" s="37">
        <v>45554</v>
      </c>
      <c r="G69" s="46">
        <v>579881.12</v>
      </c>
    </row>
    <row r="70" spans="1:7" x14ac:dyDescent="0.2">
      <c r="A70" s="68" t="s">
        <v>248</v>
      </c>
      <c r="B70" s="2" t="s">
        <v>9921</v>
      </c>
      <c r="C70" s="2" t="str">
        <f t="shared" si="0"/>
        <v>Hotel Rooms - Review &amp; Approval by DAR / TRSDC - Facade - Shop Drawings - Engineering</v>
      </c>
      <c r="D70" s="43">
        <v>207</v>
      </c>
      <c r="E70" s="44">
        <v>45258</v>
      </c>
      <c r="F70" s="44">
        <v>45554</v>
      </c>
      <c r="G70" s="47">
        <v>486685.94</v>
      </c>
    </row>
    <row r="71" spans="1:7" x14ac:dyDescent="0.2">
      <c r="A71" s="68" t="s">
        <v>343</v>
      </c>
      <c r="B71" s="2" t="s">
        <v>9921</v>
      </c>
      <c r="C71" s="2" t="str">
        <f t="shared" ref="C71:C134" si="1">TRIM(A71)&amp;" - "&amp;TRIM(B71)</f>
        <v>Buildings - Review &amp; Approval by DAR / TRSDC - Facade - Shop Drawings - Engineering</v>
      </c>
      <c r="D71" s="43">
        <v>161</v>
      </c>
      <c r="E71" s="44">
        <v>45312</v>
      </c>
      <c r="F71" s="44">
        <v>45544</v>
      </c>
      <c r="G71" s="47">
        <v>82840.160000000003</v>
      </c>
    </row>
    <row r="72" spans="1:7" x14ac:dyDescent="0.2">
      <c r="A72" s="68" t="s">
        <v>360</v>
      </c>
      <c r="B72" s="2" t="s">
        <v>9921</v>
      </c>
      <c r="C72" s="2" t="str">
        <f t="shared" si="1"/>
        <v>Site Wide - Review &amp; Approval by DAR / TRSDC - Facade - Shop Drawings - Engineering</v>
      </c>
      <c r="D72" s="43">
        <v>10</v>
      </c>
      <c r="E72" s="44">
        <v>45348</v>
      </c>
      <c r="F72" s="44">
        <v>45361</v>
      </c>
      <c r="G72" s="47">
        <v>10355.02</v>
      </c>
    </row>
    <row r="73" spans="1:7" x14ac:dyDescent="0.2">
      <c r="A73" s="64" t="s">
        <v>701</v>
      </c>
      <c r="B73" s="9" t="s">
        <v>6446</v>
      </c>
      <c r="C73" s="9" t="str">
        <f t="shared" si="1"/>
        <v>Method Statements - Engineering</v>
      </c>
      <c r="D73" s="26">
        <v>35</v>
      </c>
      <c r="E73" s="27">
        <v>45545</v>
      </c>
      <c r="F73" s="27">
        <v>45579</v>
      </c>
      <c r="G73" s="40">
        <v>144970.28</v>
      </c>
    </row>
    <row r="74" spans="1:7" x14ac:dyDescent="0.2">
      <c r="A74" s="65" t="s">
        <v>246</v>
      </c>
      <c r="B74" s="10" t="s">
        <v>9922</v>
      </c>
      <c r="C74" s="10" t="str">
        <f t="shared" si="1"/>
        <v>Facade - Method Statements - Engineering</v>
      </c>
      <c r="D74" s="29">
        <v>35</v>
      </c>
      <c r="E74" s="30">
        <v>45545</v>
      </c>
      <c r="F74" s="30">
        <v>45579</v>
      </c>
      <c r="G74" s="41">
        <v>144970.28</v>
      </c>
    </row>
    <row r="75" spans="1:7" x14ac:dyDescent="0.2">
      <c r="A75" s="67" t="s">
        <v>247</v>
      </c>
      <c r="B75" s="12" t="s">
        <v>9923</v>
      </c>
      <c r="C75" s="12" t="str">
        <f t="shared" si="1"/>
        <v>Preparation &amp; Submission - Facade - Method Statements - Engineering</v>
      </c>
      <c r="D75" s="36">
        <v>21</v>
      </c>
      <c r="E75" s="37">
        <v>45545</v>
      </c>
      <c r="F75" s="37">
        <v>45570</v>
      </c>
      <c r="G75" s="46">
        <v>72485.14</v>
      </c>
    </row>
    <row r="76" spans="1:7" x14ac:dyDescent="0.2">
      <c r="A76" s="67" t="s">
        <v>363</v>
      </c>
      <c r="B76" s="12" t="s">
        <v>9923</v>
      </c>
      <c r="C76" s="12" t="str">
        <f t="shared" si="1"/>
        <v>Review &amp; Approval by DAR / TRSDC - Facade - Method Statements - Engineering</v>
      </c>
      <c r="D76" s="36">
        <v>18</v>
      </c>
      <c r="E76" s="37">
        <v>45553</v>
      </c>
      <c r="F76" s="37">
        <v>45579</v>
      </c>
      <c r="G76" s="46">
        <v>72485.14</v>
      </c>
    </row>
    <row r="77" spans="1:7" x14ac:dyDescent="0.2">
      <c r="A77" s="62" t="s">
        <v>726</v>
      </c>
      <c r="B77" s="7" t="s">
        <v>6416</v>
      </c>
      <c r="C77" s="7" t="str">
        <f t="shared" si="1"/>
        <v xml:space="preserve">Materials Procurement - </v>
      </c>
      <c r="D77" s="20">
        <v>435</v>
      </c>
      <c r="E77" s="21">
        <v>45209</v>
      </c>
      <c r="F77" s="21">
        <v>45643</v>
      </c>
      <c r="G77" s="22">
        <v>12757384.640000001</v>
      </c>
    </row>
    <row r="78" spans="1:7" x14ac:dyDescent="0.2">
      <c r="A78" s="64" t="s">
        <v>727</v>
      </c>
      <c r="B78" s="9" t="s">
        <v>6671</v>
      </c>
      <c r="C78" s="9" t="str">
        <f t="shared" si="1"/>
        <v>Materials Submission - Materials Procurement</v>
      </c>
      <c r="D78" s="26">
        <v>134</v>
      </c>
      <c r="E78" s="27">
        <v>45209</v>
      </c>
      <c r="F78" s="27">
        <v>45342</v>
      </c>
      <c r="G78" s="40">
        <v>1159762.24</v>
      </c>
    </row>
    <row r="79" spans="1:7" x14ac:dyDescent="0.2">
      <c r="A79" s="65" t="s">
        <v>246</v>
      </c>
      <c r="B79" s="10" t="s">
        <v>9924</v>
      </c>
      <c r="C79" s="10" t="str">
        <f t="shared" si="1"/>
        <v>Facade - Materials Submission - Materials Procurement</v>
      </c>
      <c r="D79" s="29">
        <v>134</v>
      </c>
      <c r="E79" s="30">
        <v>45209</v>
      </c>
      <c r="F79" s="30">
        <v>45342</v>
      </c>
      <c r="G79" s="41">
        <v>1159762.24</v>
      </c>
    </row>
    <row r="80" spans="1:7" x14ac:dyDescent="0.2">
      <c r="A80" s="67" t="s">
        <v>247</v>
      </c>
      <c r="B80" s="12" t="s">
        <v>9925</v>
      </c>
      <c r="C80" s="12" t="str">
        <f t="shared" si="1"/>
        <v>Preparation &amp; Submission - Facade - Materials Submission - Materials Procurement</v>
      </c>
      <c r="D80" s="36">
        <v>103</v>
      </c>
      <c r="E80" s="37">
        <v>45209</v>
      </c>
      <c r="F80" s="37">
        <v>45328</v>
      </c>
      <c r="G80" s="46">
        <v>579881.12</v>
      </c>
    </row>
    <row r="81" spans="1:7" x14ac:dyDescent="0.2">
      <c r="A81" s="67" t="s">
        <v>363</v>
      </c>
      <c r="B81" s="12" t="s">
        <v>9925</v>
      </c>
      <c r="C81" s="12" t="str">
        <f t="shared" si="1"/>
        <v>Review &amp; Approval by DAR / TRSDC - Facade - Materials Submission - Materials Procurement</v>
      </c>
      <c r="D81" s="36">
        <v>90</v>
      </c>
      <c r="E81" s="37">
        <v>45217</v>
      </c>
      <c r="F81" s="37">
        <v>45342</v>
      </c>
      <c r="G81" s="46">
        <v>579881.12</v>
      </c>
    </row>
    <row r="82" spans="1:7" x14ac:dyDescent="0.2">
      <c r="A82" s="64" t="s">
        <v>816</v>
      </c>
      <c r="B82" s="9" t="s">
        <v>6671</v>
      </c>
      <c r="C82" s="9" t="str">
        <f t="shared" si="1"/>
        <v>Purchase materials - Materials Procurement</v>
      </c>
      <c r="D82" s="26">
        <v>165</v>
      </c>
      <c r="E82" s="27">
        <v>45238</v>
      </c>
      <c r="F82" s="27">
        <v>45402</v>
      </c>
      <c r="G82" s="40">
        <v>1449702.8</v>
      </c>
    </row>
    <row r="83" spans="1:7" x14ac:dyDescent="0.2">
      <c r="A83" s="65" t="s">
        <v>817</v>
      </c>
      <c r="B83" s="10" t="s">
        <v>9926</v>
      </c>
      <c r="C83" s="10" t="str">
        <f t="shared" si="1"/>
        <v>Batch No.01 (Mackup / Benchmark) - Purchase materials - Materials Procurement</v>
      </c>
      <c r="D83" s="29">
        <v>32</v>
      </c>
      <c r="E83" s="30">
        <v>45238</v>
      </c>
      <c r="F83" s="30">
        <v>45269</v>
      </c>
      <c r="G83" s="41">
        <v>26268.81</v>
      </c>
    </row>
    <row r="84" spans="1:7" x14ac:dyDescent="0.2">
      <c r="A84" s="67" t="s">
        <v>195</v>
      </c>
      <c r="B84" s="12" t="s">
        <v>9927</v>
      </c>
      <c r="C84" s="12" t="str">
        <f t="shared" si="1"/>
        <v>The Ring - Batch No.01 (Mackup / Benchmark) - Purchase materials - Materials Procurement</v>
      </c>
      <c r="D84" s="36">
        <v>32</v>
      </c>
      <c r="E84" s="37">
        <v>45238</v>
      </c>
      <c r="F84" s="37">
        <v>45269</v>
      </c>
      <c r="G84" s="46">
        <v>26268.81</v>
      </c>
    </row>
    <row r="85" spans="1:7" x14ac:dyDescent="0.2">
      <c r="A85" s="68" t="s">
        <v>196</v>
      </c>
      <c r="B85" s="2" t="s">
        <v>9928</v>
      </c>
      <c r="C85" s="2" t="str">
        <f t="shared" si="1"/>
        <v>Level 00 - The Ring - Batch No.01 (Mackup / Benchmark) - Purchase materials - Materials Procurement</v>
      </c>
      <c r="D85" s="43">
        <v>32</v>
      </c>
      <c r="E85" s="44">
        <v>45238</v>
      </c>
      <c r="F85" s="44">
        <v>45269</v>
      </c>
      <c r="G85" s="47">
        <v>13134.4</v>
      </c>
    </row>
    <row r="86" spans="1:7" x14ac:dyDescent="0.2">
      <c r="A86" s="69" t="s">
        <v>818</v>
      </c>
      <c r="B86" s="3" t="s">
        <v>9929</v>
      </c>
      <c r="C86" s="3" t="str">
        <f t="shared" si="1"/>
        <v>Zone R2 - Level 00 - The Ring - Batch No.01 (Mackup / Benchmark) - Purchase materials - Materials Procurement</v>
      </c>
      <c r="D86" s="49">
        <v>32</v>
      </c>
      <c r="E86" s="50">
        <v>45238</v>
      </c>
      <c r="F86" s="50">
        <v>45269</v>
      </c>
      <c r="G86" s="52">
        <v>13134.4</v>
      </c>
    </row>
    <row r="87" spans="1:7" x14ac:dyDescent="0.2">
      <c r="A87" s="70" t="s">
        <v>819</v>
      </c>
      <c r="B87" s="13" t="s">
        <v>9930</v>
      </c>
      <c r="C87" s="13" t="str">
        <f t="shared" si="1"/>
        <v>R2 / J0 - Zone R2 - Level 00 - The Ring - Batch No.01 (Mackup / Benchmark) - Purchase materials - Materials Procurement</v>
      </c>
      <c r="D87" s="53">
        <v>32</v>
      </c>
      <c r="E87" s="54">
        <v>45238</v>
      </c>
      <c r="F87" s="54">
        <v>45269</v>
      </c>
      <c r="G87" s="55">
        <v>13134.4</v>
      </c>
    </row>
    <row r="88" spans="1:7" x14ac:dyDescent="0.2">
      <c r="A88" s="68" t="s">
        <v>210</v>
      </c>
      <c r="B88" s="2" t="s">
        <v>9928</v>
      </c>
      <c r="C88" s="2" t="str">
        <f t="shared" si="1"/>
        <v>Level 01 - The Ring - Batch No.01 (Mackup / Benchmark) - Purchase materials - Materials Procurement</v>
      </c>
      <c r="D88" s="43">
        <v>32</v>
      </c>
      <c r="E88" s="44">
        <v>45238</v>
      </c>
      <c r="F88" s="44">
        <v>45269</v>
      </c>
      <c r="G88" s="47">
        <v>13134.4</v>
      </c>
    </row>
    <row r="89" spans="1:7" x14ac:dyDescent="0.2">
      <c r="A89" s="69" t="s">
        <v>818</v>
      </c>
      <c r="B89" s="3" t="s">
        <v>9931</v>
      </c>
      <c r="C89" s="3" t="str">
        <f t="shared" si="1"/>
        <v>Zone R2 - Level 01 - The Ring - Batch No.01 (Mackup / Benchmark) - Purchase materials - Materials Procurement</v>
      </c>
      <c r="D89" s="49">
        <v>32</v>
      </c>
      <c r="E89" s="50">
        <v>45238</v>
      </c>
      <c r="F89" s="50">
        <v>45269</v>
      </c>
      <c r="G89" s="52">
        <v>13134.4</v>
      </c>
    </row>
    <row r="90" spans="1:7" x14ac:dyDescent="0.2">
      <c r="A90" s="70" t="s">
        <v>824</v>
      </c>
      <c r="B90" s="13" t="s">
        <v>9932</v>
      </c>
      <c r="C90" s="13" t="str">
        <f t="shared" si="1"/>
        <v>R2 / J1 - Zone R2 - Level 01 - The Ring - Batch No.01 (Mackup / Benchmark) - Purchase materials - Materials Procurement</v>
      </c>
      <c r="D90" s="53">
        <v>32</v>
      </c>
      <c r="E90" s="54">
        <v>45238</v>
      </c>
      <c r="F90" s="54">
        <v>45269</v>
      </c>
      <c r="G90" s="55">
        <v>13134.4</v>
      </c>
    </row>
    <row r="91" spans="1:7" x14ac:dyDescent="0.2">
      <c r="A91" s="65" t="s">
        <v>827</v>
      </c>
      <c r="B91" s="10" t="s">
        <v>9926</v>
      </c>
      <c r="C91" s="10" t="str">
        <f t="shared" si="1"/>
        <v>Batch No.02 - Purchase materials - Materials Procurement</v>
      </c>
      <c r="D91" s="29">
        <v>72</v>
      </c>
      <c r="E91" s="30">
        <v>45238</v>
      </c>
      <c r="F91" s="30">
        <v>45309</v>
      </c>
      <c r="G91" s="41">
        <v>359289.97</v>
      </c>
    </row>
    <row r="92" spans="1:7" x14ac:dyDescent="0.2">
      <c r="A92" s="67" t="s">
        <v>166</v>
      </c>
      <c r="B92" s="12" t="s">
        <v>9933</v>
      </c>
      <c r="C92" s="12" t="str">
        <f t="shared" si="1"/>
        <v>The Mound - Batch No.02 - Purchase materials - Materials Procurement</v>
      </c>
      <c r="D92" s="36">
        <v>62</v>
      </c>
      <c r="E92" s="37">
        <v>45238</v>
      </c>
      <c r="F92" s="37">
        <v>45299</v>
      </c>
      <c r="G92" s="46">
        <v>84191.6</v>
      </c>
    </row>
    <row r="93" spans="1:7" x14ac:dyDescent="0.2">
      <c r="A93" s="68" t="s">
        <v>174</v>
      </c>
      <c r="B93" s="2" t="s">
        <v>9934</v>
      </c>
      <c r="C93" s="2" t="str">
        <f t="shared" si="1"/>
        <v>Level 02 - The Mound - Batch No.02 - Purchase materials - Materials Procurement</v>
      </c>
      <c r="D93" s="43">
        <v>62</v>
      </c>
      <c r="E93" s="44">
        <v>45238</v>
      </c>
      <c r="F93" s="44">
        <v>45299</v>
      </c>
      <c r="G93" s="47">
        <v>51749.599999999999</v>
      </c>
    </row>
    <row r="94" spans="1:7" x14ac:dyDescent="0.2">
      <c r="A94" s="69" t="s">
        <v>828</v>
      </c>
      <c r="B94" s="3" t="s">
        <v>9935</v>
      </c>
      <c r="C94" s="3" t="str">
        <f t="shared" si="1"/>
        <v>Zone M1 - Level 02 - The Mound - Batch No.02 - Purchase materials - Materials Procurement</v>
      </c>
      <c r="D94" s="49">
        <v>62</v>
      </c>
      <c r="E94" s="50">
        <v>45238</v>
      </c>
      <c r="F94" s="50">
        <v>45299</v>
      </c>
      <c r="G94" s="52">
        <v>24233</v>
      </c>
    </row>
    <row r="95" spans="1:7" x14ac:dyDescent="0.2">
      <c r="A95" s="69" t="s">
        <v>833</v>
      </c>
      <c r="B95" s="3" t="s">
        <v>9935</v>
      </c>
      <c r="C95" s="3" t="str">
        <f t="shared" si="1"/>
        <v>Zone M3 - Level 02 - The Mound - Batch No.02 - Purchase materials - Materials Procurement</v>
      </c>
      <c r="D95" s="49">
        <v>62</v>
      </c>
      <c r="E95" s="50">
        <v>45238</v>
      </c>
      <c r="F95" s="50">
        <v>45299</v>
      </c>
      <c r="G95" s="52">
        <v>27516.6</v>
      </c>
    </row>
    <row r="96" spans="1:7" x14ac:dyDescent="0.2">
      <c r="A96" s="68" t="s">
        <v>181</v>
      </c>
      <c r="B96" s="2" t="s">
        <v>9934</v>
      </c>
      <c r="C96" s="2" t="str">
        <f t="shared" si="1"/>
        <v>Level 03 - The Mound - Batch No.02 - Purchase materials - Materials Procurement</v>
      </c>
      <c r="D96" s="43">
        <v>62</v>
      </c>
      <c r="E96" s="44">
        <v>45238</v>
      </c>
      <c r="F96" s="44">
        <v>45299</v>
      </c>
      <c r="G96" s="47">
        <v>22591.200000000001</v>
      </c>
    </row>
    <row r="97" spans="1:7" x14ac:dyDescent="0.2">
      <c r="A97" s="69" t="s">
        <v>828</v>
      </c>
      <c r="B97" s="3" t="s">
        <v>9936</v>
      </c>
      <c r="C97" s="3" t="str">
        <f t="shared" si="1"/>
        <v>Zone M1 - Level 03 - The Mound - Batch No.02 - Purchase materials - Materials Procurement</v>
      </c>
      <c r="D97" s="49">
        <v>62</v>
      </c>
      <c r="E97" s="50">
        <v>45238</v>
      </c>
      <c r="F97" s="50">
        <v>45299</v>
      </c>
      <c r="G97" s="52">
        <v>22591.200000000001</v>
      </c>
    </row>
    <row r="98" spans="1:7" x14ac:dyDescent="0.2">
      <c r="A98" s="68" t="s">
        <v>188</v>
      </c>
      <c r="B98" s="2" t="s">
        <v>9934</v>
      </c>
      <c r="C98" s="2" t="str">
        <f t="shared" si="1"/>
        <v>Level 04 - The Mound - Batch No.02 - Purchase materials - Materials Procurement</v>
      </c>
      <c r="D98" s="43">
        <v>62</v>
      </c>
      <c r="E98" s="44">
        <v>45238</v>
      </c>
      <c r="F98" s="44">
        <v>45299</v>
      </c>
      <c r="G98" s="47">
        <v>9850.7999999999993</v>
      </c>
    </row>
    <row r="99" spans="1:7" x14ac:dyDescent="0.2">
      <c r="A99" s="69" t="s">
        <v>828</v>
      </c>
      <c r="B99" s="3" t="s">
        <v>9937</v>
      </c>
      <c r="C99" s="3" t="str">
        <f t="shared" si="1"/>
        <v>Zone M1 - Level 04 - The Mound - Batch No.02 - Purchase materials - Materials Procurement</v>
      </c>
      <c r="D99" s="49">
        <v>62</v>
      </c>
      <c r="E99" s="50">
        <v>45238</v>
      </c>
      <c r="F99" s="50">
        <v>45299</v>
      </c>
      <c r="G99" s="52">
        <v>9850.7999999999993</v>
      </c>
    </row>
    <row r="100" spans="1:7" x14ac:dyDescent="0.2">
      <c r="A100" s="67" t="s">
        <v>195</v>
      </c>
      <c r="B100" s="12" t="s">
        <v>9933</v>
      </c>
      <c r="C100" s="12" t="str">
        <f t="shared" si="1"/>
        <v>The Ring - Batch No.02 - Purchase materials - Materials Procurement</v>
      </c>
      <c r="D100" s="36">
        <v>72</v>
      </c>
      <c r="E100" s="37">
        <v>45238</v>
      </c>
      <c r="F100" s="37">
        <v>45309</v>
      </c>
      <c r="G100" s="46">
        <v>275098.37</v>
      </c>
    </row>
    <row r="101" spans="1:7" x14ac:dyDescent="0.2">
      <c r="A101" s="68" t="s">
        <v>196</v>
      </c>
      <c r="B101" s="2" t="s">
        <v>9938</v>
      </c>
      <c r="C101" s="2" t="str">
        <f t="shared" si="1"/>
        <v>Level 00 - The Ring - Batch No.02 - Purchase materials - Materials Procurement</v>
      </c>
      <c r="D101" s="43">
        <v>72</v>
      </c>
      <c r="E101" s="44">
        <v>45238</v>
      </c>
      <c r="F101" s="44">
        <v>45309</v>
      </c>
      <c r="G101" s="47">
        <v>146775.17000000001</v>
      </c>
    </row>
    <row r="102" spans="1:7" x14ac:dyDescent="0.2">
      <c r="A102" s="69" t="s">
        <v>846</v>
      </c>
      <c r="B102" s="3" t="s">
        <v>9939</v>
      </c>
      <c r="C102" s="3" t="str">
        <f t="shared" si="1"/>
        <v>Zone R1 - Level 00 - The Ring - Batch No.02 - Purchase materials - Materials Procurement</v>
      </c>
      <c r="D102" s="49">
        <v>62</v>
      </c>
      <c r="E102" s="50">
        <v>45238</v>
      </c>
      <c r="F102" s="50">
        <v>45299</v>
      </c>
      <c r="G102" s="52">
        <v>36119.61</v>
      </c>
    </row>
    <row r="103" spans="1:7" x14ac:dyDescent="0.2">
      <c r="A103" s="69" t="s">
        <v>818</v>
      </c>
      <c r="B103" s="3" t="s">
        <v>9939</v>
      </c>
      <c r="C103" s="3" t="str">
        <f t="shared" si="1"/>
        <v>Zone R2 - Level 00 - The Ring - Batch No.02 - Purchase materials - Materials Procurement</v>
      </c>
      <c r="D103" s="49">
        <v>62</v>
      </c>
      <c r="E103" s="50">
        <v>45238</v>
      </c>
      <c r="F103" s="50">
        <v>45299</v>
      </c>
      <c r="G103" s="52">
        <v>25874.799999999999</v>
      </c>
    </row>
    <row r="104" spans="1:7" x14ac:dyDescent="0.2">
      <c r="A104" s="69" t="s">
        <v>855</v>
      </c>
      <c r="B104" s="3" t="s">
        <v>9939</v>
      </c>
      <c r="C104" s="3" t="str">
        <f t="shared" si="1"/>
        <v>Zone R3 - Level 00 - The Ring - Batch No.02 - Purchase materials - Materials Procurement</v>
      </c>
      <c r="D104" s="49">
        <v>72</v>
      </c>
      <c r="E104" s="50">
        <v>45238</v>
      </c>
      <c r="F104" s="50">
        <v>45309</v>
      </c>
      <c r="G104" s="52">
        <v>52141.760000000002</v>
      </c>
    </row>
    <row r="105" spans="1:7" x14ac:dyDescent="0.2">
      <c r="A105" s="69" t="s">
        <v>860</v>
      </c>
      <c r="B105" s="3" t="s">
        <v>9939</v>
      </c>
      <c r="C105" s="3" t="str">
        <f t="shared" si="1"/>
        <v>Zone R4 - Level 00 - The Ring - Batch No.02 - Purchase materials - Materials Procurement</v>
      </c>
      <c r="D105" s="49">
        <v>62</v>
      </c>
      <c r="E105" s="50">
        <v>45238</v>
      </c>
      <c r="F105" s="50">
        <v>45299</v>
      </c>
      <c r="G105" s="52">
        <v>32639</v>
      </c>
    </row>
    <row r="106" spans="1:7" x14ac:dyDescent="0.2">
      <c r="A106" s="68" t="s">
        <v>210</v>
      </c>
      <c r="B106" s="2" t="s">
        <v>9938</v>
      </c>
      <c r="C106" s="2" t="str">
        <f t="shared" si="1"/>
        <v>Level 01 - The Ring - Batch No.02 - Purchase materials - Materials Procurement</v>
      </c>
      <c r="D106" s="43">
        <v>62</v>
      </c>
      <c r="E106" s="44">
        <v>45238</v>
      </c>
      <c r="F106" s="44">
        <v>45299</v>
      </c>
      <c r="G106" s="47">
        <v>128323.2</v>
      </c>
    </row>
    <row r="107" spans="1:7" x14ac:dyDescent="0.2">
      <c r="A107" s="69" t="s">
        <v>846</v>
      </c>
      <c r="B107" s="3" t="s">
        <v>9940</v>
      </c>
      <c r="C107" s="3" t="str">
        <f t="shared" si="1"/>
        <v>Zone R1 - Level 01 - The Ring - Batch No.02 - Purchase materials - Materials Procurement</v>
      </c>
      <c r="D107" s="49">
        <v>62</v>
      </c>
      <c r="E107" s="50">
        <v>45238</v>
      </c>
      <c r="F107" s="50">
        <v>45299</v>
      </c>
      <c r="G107" s="52">
        <v>36119.61</v>
      </c>
    </row>
    <row r="108" spans="1:7" x14ac:dyDescent="0.2">
      <c r="A108" s="69" t="s">
        <v>818</v>
      </c>
      <c r="B108" s="3" t="s">
        <v>9940</v>
      </c>
      <c r="C108" s="3" t="str">
        <f t="shared" si="1"/>
        <v>Zone R2 - Level 01 - The Ring - Batch No.02 - Purchase materials - Materials Procurement</v>
      </c>
      <c r="D108" s="49">
        <v>62</v>
      </c>
      <c r="E108" s="50">
        <v>45238</v>
      </c>
      <c r="F108" s="50">
        <v>45299</v>
      </c>
      <c r="G108" s="52">
        <v>25874.799999999999</v>
      </c>
    </row>
    <row r="109" spans="1:7" x14ac:dyDescent="0.2">
      <c r="A109" s="69" t="s">
        <v>855</v>
      </c>
      <c r="B109" s="3" t="s">
        <v>9940</v>
      </c>
      <c r="C109" s="3" t="str">
        <f t="shared" si="1"/>
        <v>Zone R3 - Level 01 - The Ring - Batch No.02 - Purchase materials - Materials Procurement</v>
      </c>
      <c r="D109" s="49">
        <v>62</v>
      </c>
      <c r="E109" s="50">
        <v>45238</v>
      </c>
      <c r="F109" s="50">
        <v>45299</v>
      </c>
      <c r="G109" s="52">
        <v>33689.79</v>
      </c>
    </row>
    <row r="110" spans="1:7" x14ac:dyDescent="0.2">
      <c r="A110" s="69" t="s">
        <v>860</v>
      </c>
      <c r="B110" s="3" t="s">
        <v>9940</v>
      </c>
      <c r="C110" s="3" t="str">
        <f t="shared" si="1"/>
        <v>Zone R4 - Level 01 - The Ring - Batch No.02 - Purchase materials - Materials Procurement</v>
      </c>
      <c r="D110" s="49">
        <v>62</v>
      </c>
      <c r="E110" s="50">
        <v>45238</v>
      </c>
      <c r="F110" s="50">
        <v>45299</v>
      </c>
      <c r="G110" s="52">
        <v>32639</v>
      </c>
    </row>
    <row r="111" spans="1:7" x14ac:dyDescent="0.2">
      <c r="A111" s="65" t="s">
        <v>881</v>
      </c>
      <c r="B111" s="10" t="s">
        <v>9926</v>
      </c>
      <c r="C111" s="10" t="str">
        <f t="shared" si="1"/>
        <v>Batch No.03 - Purchase materials - Materials Procurement</v>
      </c>
      <c r="D111" s="29">
        <v>118</v>
      </c>
      <c r="E111" s="30">
        <v>45238</v>
      </c>
      <c r="F111" s="30">
        <v>45355</v>
      </c>
      <c r="G111" s="41">
        <v>363926.27</v>
      </c>
    </row>
    <row r="112" spans="1:7" x14ac:dyDescent="0.2">
      <c r="A112" s="67" t="s">
        <v>166</v>
      </c>
      <c r="B112" s="12" t="s">
        <v>9941</v>
      </c>
      <c r="C112" s="12" t="str">
        <f t="shared" si="1"/>
        <v>The Mound - Batch No.03 - Purchase materials - Materials Procurement</v>
      </c>
      <c r="D112" s="36">
        <v>118</v>
      </c>
      <c r="E112" s="37">
        <v>45238</v>
      </c>
      <c r="F112" s="37">
        <v>45355</v>
      </c>
      <c r="G112" s="46">
        <v>247737.23</v>
      </c>
    </row>
    <row r="113" spans="1:7" x14ac:dyDescent="0.2">
      <c r="A113" s="68" t="s">
        <v>174</v>
      </c>
      <c r="B113" s="2" t="s">
        <v>9942</v>
      </c>
      <c r="C113" s="2" t="str">
        <f t="shared" si="1"/>
        <v>Level 02 - The Mound - Batch No.03 - Purchase materials - Materials Procurement</v>
      </c>
      <c r="D113" s="43">
        <v>118</v>
      </c>
      <c r="E113" s="44">
        <v>45238</v>
      </c>
      <c r="F113" s="44">
        <v>45355</v>
      </c>
      <c r="G113" s="47">
        <v>96406.35</v>
      </c>
    </row>
    <row r="114" spans="1:7" x14ac:dyDescent="0.2">
      <c r="A114" s="69" t="s">
        <v>882</v>
      </c>
      <c r="B114" s="3" t="s">
        <v>9943</v>
      </c>
      <c r="C114" s="3" t="str">
        <f t="shared" si="1"/>
        <v>Zone M2 - Level 02 - The Mound - Batch No.03 - Purchase materials - Materials Procurement</v>
      </c>
      <c r="D114" s="49">
        <v>62</v>
      </c>
      <c r="E114" s="50">
        <v>45238</v>
      </c>
      <c r="F114" s="50">
        <v>45299</v>
      </c>
      <c r="G114" s="52">
        <v>48568.98</v>
      </c>
    </row>
    <row r="115" spans="1:7" x14ac:dyDescent="0.2">
      <c r="A115" s="69" t="s">
        <v>887</v>
      </c>
      <c r="B115" s="3" t="s">
        <v>9943</v>
      </c>
      <c r="C115" s="3" t="str">
        <f t="shared" si="1"/>
        <v>Zone M4 - Level 02 - The Mound - Batch No.03 - Purchase materials - Materials Procurement</v>
      </c>
      <c r="D115" s="49">
        <v>118</v>
      </c>
      <c r="E115" s="50">
        <v>45238</v>
      </c>
      <c r="F115" s="50">
        <v>45355</v>
      </c>
      <c r="G115" s="52">
        <v>47837.36</v>
      </c>
    </row>
    <row r="116" spans="1:7" x14ac:dyDescent="0.2">
      <c r="A116" s="68" t="s">
        <v>181</v>
      </c>
      <c r="B116" s="2" t="s">
        <v>9942</v>
      </c>
      <c r="C116" s="2" t="str">
        <f t="shared" si="1"/>
        <v>Level 03 - The Mound - Batch No.03 - Purchase materials - Materials Procurement</v>
      </c>
      <c r="D116" s="43">
        <v>118</v>
      </c>
      <c r="E116" s="44">
        <v>45238</v>
      </c>
      <c r="F116" s="44">
        <v>45355</v>
      </c>
      <c r="G116" s="47">
        <v>116553.09</v>
      </c>
    </row>
    <row r="117" spans="1:7" x14ac:dyDescent="0.2">
      <c r="A117" s="69" t="s">
        <v>882</v>
      </c>
      <c r="B117" s="3" t="s">
        <v>9944</v>
      </c>
      <c r="C117" s="3" t="str">
        <f t="shared" si="1"/>
        <v>Zone M2 - Level 03 - The Mound - Batch No.03 - Purchase materials - Materials Procurement</v>
      </c>
      <c r="D117" s="49">
        <v>62</v>
      </c>
      <c r="E117" s="50">
        <v>45238</v>
      </c>
      <c r="F117" s="50">
        <v>45299</v>
      </c>
      <c r="G117" s="52">
        <v>35119.949999999997</v>
      </c>
    </row>
    <row r="118" spans="1:7" x14ac:dyDescent="0.2">
      <c r="A118" s="69" t="s">
        <v>833</v>
      </c>
      <c r="B118" s="3" t="s">
        <v>9944</v>
      </c>
      <c r="C118" s="3" t="str">
        <f t="shared" si="1"/>
        <v>Zone M3 - Level 03 - The Mound - Batch No.03 - Purchase materials - Materials Procurement</v>
      </c>
      <c r="D118" s="49">
        <v>62</v>
      </c>
      <c r="E118" s="50">
        <v>45238</v>
      </c>
      <c r="F118" s="50">
        <v>45299</v>
      </c>
      <c r="G118" s="52">
        <v>37864.39</v>
      </c>
    </row>
    <row r="119" spans="1:7" x14ac:dyDescent="0.2">
      <c r="A119" s="69" t="s">
        <v>887</v>
      </c>
      <c r="B119" s="3" t="s">
        <v>9944</v>
      </c>
      <c r="C119" s="3" t="str">
        <f t="shared" si="1"/>
        <v>Zone M4 - Level 03 - The Mound - Batch No.03 - Purchase materials - Materials Procurement</v>
      </c>
      <c r="D119" s="49">
        <v>118</v>
      </c>
      <c r="E119" s="50">
        <v>45238</v>
      </c>
      <c r="F119" s="50">
        <v>45355</v>
      </c>
      <c r="G119" s="52">
        <v>43568.75</v>
      </c>
    </row>
    <row r="120" spans="1:7" x14ac:dyDescent="0.2">
      <c r="A120" s="68" t="s">
        <v>188</v>
      </c>
      <c r="B120" s="2" t="s">
        <v>9942</v>
      </c>
      <c r="C120" s="2" t="str">
        <f t="shared" si="1"/>
        <v>Level 04 - The Mound - Batch No.03 - Purchase materials - Materials Procurement</v>
      </c>
      <c r="D120" s="43">
        <v>62</v>
      </c>
      <c r="E120" s="44">
        <v>45238</v>
      </c>
      <c r="F120" s="44">
        <v>45299</v>
      </c>
      <c r="G120" s="47">
        <v>34777.800000000003</v>
      </c>
    </row>
    <row r="121" spans="1:7" x14ac:dyDescent="0.2">
      <c r="A121" s="69" t="s">
        <v>882</v>
      </c>
      <c r="B121" s="3" t="s">
        <v>9945</v>
      </c>
      <c r="C121" s="3" t="str">
        <f t="shared" si="1"/>
        <v>Zone M2 - Level 04 - The Mound - Batch No.03 - Purchase materials - Materials Procurement</v>
      </c>
      <c r="D121" s="49">
        <v>62</v>
      </c>
      <c r="E121" s="50">
        <v>45238</v>
      </c>
      <c r="F121" s="50">
        <v>45299</v>
      </c>
      <c r="G121" s="52">
        <v>20198.599999999999</v>
      </c>
    </row>
    <row r="122" spans="1:7" x14ac:dyDescent="0.2">
      <c r="A122" s="69" t="s">
        <v>833</v>
      </c>
      <c r="B122" s="3" t="s">
        <v>9945</v>
      </c>
      <c r="C122" s="3" t="str">
        <f t="shared" si="1"/>
        <v>Zone M3 - Level 04 - The Mound - Batch No.03 - Purchase materials - Materials Procurement</v>
      </c>
      <c r="D122" s="49">
        <v>62</v>
      </c>
      <c r="E122" s="50">
        <v>45238</v>
      </c>
      <c r="F122" s="50">
        <v>45299</v>
      </c>
      <c r="G122" s="52">
        <v>14579.2</v>
      </c>
    </row>
    <row r="123" spans="1:7" x14ac:dyDescent="0.2">
      <c r="A123" s="67" t="s">
        <v>224</v>
      </c>
      <c r="B123" s="12" t="s">
        <v>9941</v>
      </c>
      <c r="C123" s="12" t="str">
        <f t="shared" si="1"/>
        <v>The Beach - Batch No.03 - Purchase materials - Materials Procurement</v>
      </c>
      <c r="D123" s="36">
        <v>107</v>
      </c>
      <c r="E123" s="37">
        <v>45238</v>
      </c>
      <c r="F123" s="37">
        <v>45344</v>
      </c>
      <c r="G123" s="46">
        <v>116189.04</v>
      </c>
    </row>
    <row r="124" spans="1:7" x14ac:dyDescent="0.2">
      <c r="A124" s="68" t="s">
        <v>196</v>
      </c>
      <c r="B124" s="2" t="s">
        <v>9946</v>
      </c>
      <c r="C124" s="2" t="str">
        <f t="shared" si="1"/>
        <v>Level 00 - The Beach - Batch No.03 - Purchase materials - Materials Procurement</v>
      </c>
      <c r="D124" s="43">
        <v>107</v>
      </c>
      <c r="E124" s="44">
        <v>45238</v>
      </c>
      <c r="F124" s="44">
        <v>45344</v>
      </c>
      <c r="G124" s="47">
        <v>116189.04</v>
      </c>
    </row>
    <row r="125" spans="1:7" x14ac:dyDescent="0.2">
      <c r="A125" s="69" t="s">
        <v>916</v>
      </c>
      <c r="B125" s="3" t="s">
        <v>9947</v>
      </c>
      <c r="C125" s="3" t="str">
        <f t="shared" si="1"/>
        <v>Zone B1 - Level 00 - The Beach - Batch No.03 - Purchase materials - Materials Procurement</v>
      </c>
      <c r="D125" s="49">
        <v>95</v>
      </c>
      <c r="E125" s="50">
        <v>45238</v>
      </c>
      <c r="F125" s="50">
        <v>45332</v>
      </c>
      <c r="G125" s="52">
        <v>10481.85</v>
      </c>
    </row>
    <row r="126" spans="1:7" x14ac:dyDescent="0.2">
      <c r="A126" s="69" t="s">
        <v>921</v>
      </c>
      <c r="B126" s="3" t="s">
        <v>9947</v>
      </c>
      <c r="C126" s="3" t="str">
        <f t="shared" si="1"/>
        <v>Zone B2 - Level 00 - The Beach - Batch No.03 - Purchase materials - Materials Procurement</v>
      </c>
      <c r="D126" s="49">
        <v>95</v>
      </c>
      <c r="E126" s="50">
        <v>45238</v>
      </c>
      <c r="F126" s="50">
        <v>45332</v>
      </c>
      <c r="G126" s="52">
        <v>49815.53</v>
      </c>
    </row>
    <row r="127" spans="1:7" x14ac:dyDescent="0.2">
      <c r="A127" s="69" t="s">
        <v>926</v>
      </c>
      <c r="B127" s="3" t="s">
        <v>9947</v>
      </c>
      <c r="C127" s="3" t="str">
        <f t="shared" si="1"/>
        <v>Zone B3 - Level 00 - The Beach - Batch No.03 - Purchase materials - Materials Procurement</v>
      </c>
      <c r="D127" s="49">
        <v>95</v>
      </c>
      <c r="E127" s="50">
        <v>45238</v>
      </c>
      <c r="F127" s="50">
        <v>45332</v>
      </c>
      <c r="G127" s="52">
        <v>22153.48</v>
      </c>
    </row>
    <row r="128" spans="1:7" x14ac:dyDescent="0.2">
      <c r="A128" s="69" t="s">
        <v>931</v>
      </c>
      <c r="B128" s="3" t="s">
        <v>9947</v>
      </c>
      <c r="C128" s="3" t="str">
        <f t="shared" si="1"/>
        <v>Zone B5 - Level 00 - The Beach - Batch No.03 - Purchase materials - Materials Procurement</v>
      </c>
      <c r="D128" s="49">
        <v>84</v>
      </c>
      <c r="E128" s="50">
        <v>45261</v>
      </c>
      <c r="F128" s="50">
        <v>45344</v>
      </c>
      <c r="G128" s="52">
        <v>33738.18</v>
      </c>
    </row>
    <row r="129" spans="1:7" x14ac:dyDescent="0.2">
      <c r="A129" s="65" t="s">
        <v>936</v>
      </c>
      <c r="B129" s="10" t="s">
        <v>9926</v>
      </c>
      <c r="C129" s="10" t="str">
        <f t="shared" si="1"/>
        <v>Batch No.04 - Purchase materials - Materials Procurement</v>
      </c>
      <c r="D129" s="29">
        <v>165</v>
      </c>
      <c r="E129" s="30">
        <v>45238</v>
      </c>
      <c r="F129" s="30">
        <v>45402</v>
      </c>
      <c r="G129" s="41">
        <v>496833.03</v>
      </c>
    </row>
    <row r="130" spans="1:7" x14ac:dyDescent="0.2">
      <c r="A130" s="67" t="s">
        <v>166</v>
      </c>
      <c r="B130" s="12" t="s">
        <v>9948</v>
      </c>
      <c r="C130" s="12" t="str">
        <f t="shared" si="1"/>
        <v>The Mound - Batch No.04 - Purchase materials - Materials Procurement</v>
      </c>
      <c r="D130" s="36">
        <v>153</v>
      </c>
      <c r="E130" s="37">
        <v>45238</v>
      </c>
      <c r="F130" s="37">
        <v>45390</v>
      </c>
      <c r="G130" s="46">
        <v>409796.76</v>
      </c>
    </row>
    <row r="131" spans="1:7" x14ac:dyDescent="0.2">
      <c r="A131" s="68" t="s">
        <v>210</v>
      </c>
      <c r="B131" s="2" t="s">
        <v>9949</v>
      </c>
      <c r="C131" s="2" t="str">
        <f t="shared" si="1"/>
        <v>Level 01 - The Mound - Batch No.04 - Purchase materials - Materials Procurement</v>
      </c>
      <c r="D131" s="43">
        <v>153</v>
      </c>
      <c r="E131" s="44">
        <v>45238</v>
      </c>
      <c r="F131" s="44">
        <v>45390</v>
      </c>
      <c r="G131" s="47">
        <v>112451.38</v>
      </c>
    </row>
    <row r="132" spans="1:7" x14ac:dyDescent="0.2">
      <c r="A132" s="69" t="s">
        <v>833</v>
      </c>
      <c r="B132" s="3" t="s">
        <v>9950</v>
      </c>
      <c r="C132" s="3" t="str">
        <f t="shared" si="1"/>
        <v>Zone M3 - Level 01 - The Mound - Batch No.04 - Purchase materials - Materials Procurement</v>
      </c>
      <c r="D132" s="49">
        <v>153</v>
      </c>
      <c r="E132" s="50">
        <v>45238</v>
      </c>
      <c r="F132" s="50">
        <v>45390</v>
      </c>
      <c r="G132" s="52">
        <v>112451.38</v>
      </c>
    </row>
    <row r="133" spans="1:7" x14ac:dyDescent="0.2">
      <c r="A133" s="68" t="s">
        <v>188</v>
      </c>
      <c r="B133" s="2" t="s">
        <v>9949</v>
      </c>
      <c r="C133" s="2" t="str">
        <f t="shared" si="1"/>
        <v>Level 04 - The Mound - Batch No.04 - Purchase materials - Materials Procurement</v>
      </c>
      <c r="D133" s="43">
        <v>130</v>
      </c>
      <c r="E133" s="44">
        <v>45238</v>
      </c>
      <c r="F133" s="44">
        <v>45367</v>
      </c>
      <c r="G133" s="47">
        <v>30152.38</v>
      </c>
    </row>
    <row r="134" spans="1:7" x14ac:dyDescent="0.2">
      <c r="A134" s="69" t="s">
        <v>887</v>
      </c>
      <c r="B134" s="3" t="s">
        <v>9951</v>
      </c>
      <c r="C134" s="3" t="str">
        <f t="shared" si="1"/>
        <v>Zone M4 - Level 04 - The Mound - Batch No.04 - Purchase materials - Materials Procurement</v>
      </c>
      <c r="D134" s="49">
        <v>130</v>
      </c>
      <c r="E134" s="50">
        <v>45238</v>
      </c>
      <c r="F134" s="50">
        <v>45367</v>
      </c>
      <c r="G134" s="52">
        <v>30152.38</v>
      </c>
    </row>
    <row r="135" spans="1:7" x14ac:dyDescent="0.2">
      <c r="A135" s="68" t="s">
        <v>945</v>
      </c>
      <c r="B135" s="2" t="s">
        <v>9949</v>
      </c>
      <c r="C135" s="2" t="str">
        <f t="shared" ref="C135:C198" si="2">TRIM(A135)&amp;" - "&amp;TRIM(B135)</f>
        <v>Level 05 &amp; 06 - The Mound - Batch No.04 - Purchase materials - Materials Procurement</v>
      </c>
      <c r="D135" s="43">
        <v>130</v>
      </c>
      <c r="E135" s="44">
        <v>45261</v>
      </c>
      <c r="F135" s="44">
        <v>45390</v>
      </c>
      <c r="G135" s="47">
        <v>267192.99</v>
      </c>
    </row>
    <row r="136" spans="1:7" x14ac:dyDescent="0.2">
      <c r="A136" s="69" t="s">
        <v>882</v>
      </c>
      <c r="B136" s="3" t="s">
        <v>9952</v>
      </c>
      <c r="C136" s="3" t="str">
        <f t="shared" si="2"/>
        <v>Zone M2 - Level 05 &amp; 06 - The Mound - Batch No.04 - Purchase materials - Materials Procurement</v>
      </c>
      <c r="D136" s="49">
        <v>130</v>
      </c>
      <c r="E136" s="50">
        <v>45261</v>
      </c>
      <c r="F136" s="50">
        <v>45390</v>
      </c>
      <c r="G136" s="52">
        <v>133596.5</v>
      </c>
    </row>
    <row r="137" spans="1:7" x14ac:dyDescent="0.2">
      <c r="A137" s="69" t="s">
        <v>887</v>
      </c>
      <c r="B137" s="3" t="s">
        <v>9952</v>
      </c>
      <c r="C137" s="3" t="str">
        <f t="shared" si="2"/>
        <v>Zone M4 - Level 05 &amp; 06 - The Mound - Batch No.04 - Purchase materials - Materials Procurement</v>
      </c>
      <c r="D137" s="49">
        <v>130</v>
      </c>
      <c r="E137" s="50">
        <v>45261</v>
      </c>
      <c r="F137" s="50">
        <v>45390</v>
      </c>
      <c r="G137" s="52">
        <v>133596.5</v>
      </c>
    </row>
    <row r="138" spans="1:7" x14ac:dyDescent="0.2">
      <c r="A138" s="67" t="s">
        <v>224</v>
      </c>
      <c r="B138" s="12" t="s">
        <v>9948</v>
      </c>
      <c r="C138" s="12" t="str">
        <f t="shared" si="2"/>
        <v>The Beach - Batch No.04 - Purchase materials - Materials Procurement</v>
      </c>
      <c r="D138" s="36">
        <v>165</v>
      </c>
      <c r="E138" s="37">
        <v>45238</v>
      </c>
      <c r="F138" s="37">
        <v>45402</v>
      </c>
      <c r="G138" s="46">
        <v>87036.28</v>
      </c>
    </row>
    <row r="139" spans="1:7" x14ac:dyDescent="0.2">
      <c r="A139" s="68" t="s">
        <v>196</v>
      </c>
      <c r="B139" s="2" t="s">
        <v>9953</v>
      </c>
      <c r="C139" s="2" t="str">
        <f t="shared" si="2"/>
        <v>Level 00 - The Beach - Batch No.04 - Purchase materials - Materials Procurement</v>
      </c>
      <c r="D139" s="43">
        <v>165</v>
      </c>
      <c r="E139" s="44">
        <v>45238</v>
      </c>
      <c r="F139" s="44">
        <v>45402</v>
      </c>
      <c r="G139" s="47">
        <v>87036.28</v>
      </c>
    </row>
    <row r="140" spans="1:7" x14ac:dyDescent="0.2">
      <c r="A140" s="69" t="s">
        <v>926</v>
      </c>
      <c r="B140" s="3" t="s">
        <v>9954</v>
      </c>
      <c r="C140" s="3" t="str">
        <f t="shared" si="2"/>
        <v>Zone B3 - Level 00 - The Beach - Batch No.04 - Purchase materials - Materials Procurement</v>
      </c>
      <c r="D140" s="49">
        <v>165</v>
      </c>
      <c r="E140" s="50">
        <v>45238</v>
      </c>
      <c r="F140" s="50">
        <v>45402</v>
      </c>
      <c r="G140" s="52">
        <v>2707.64</v>
      </c>
    </row>
    <row r="141" spans="1:7" x14ac:dyDescent="0.2">
      <c r="A141" s="69" t="s">
        <v>956</v>
      </c>
      <c r="B141" s="3" t="s">
        <v>9954</v>
      </c>
      <c r="C141" s="3" t="str">
        <f t="shared" si="2"/>
        <v>Zone B4 - Level 00 - The Beach - Batch No.04 - Purchase materials - Materials Procurement</v>
      </c>
      <c r="D141" s="49">
        <v>165</v>
      </c>
      <c r="E141" s="50">
        <v>45238</v>
      </c>
      <c r="F141" s="50">
        <v>45402</v>
      </c>
      <c r="G141" s="52">
        <v>84328.63</v>
      </c>
    </row>
    <row r="142" spans="1:7" x14ac:dyDescent="0.2">
      <c r="A142" s="65" t="s">
        <v>961</v>
      </c>
      <c r="B142" s="10" t="s">
        <v>9926</v>
      </c>
      <c r="C142" s="10" t="str">
        <f t="shared" si="2"/>
        <v>Batch No.05 - Purchase materials - Materials Procurement</v>
      </c>
      <c r="D142" s="29">
        <v>130</v>
      </c>
      <c r="E142" s="30">
        <v>45238</v>
      </c>
      <c r="F142" s="30">
        <v>45367</v>
      </c>
      <c r="G142" s="41">
        <v>203384.72</v>
      </c>
    </row>
    <row r="143" spans="1:7" x14ac:dyDescent="0.2">
      <c r="A143" s="67" t="s">
        <v>195</v>
      </c>
      <c r="B143" s="12" t="s">
        <v>9955</v>
      </c>
      <c r="C143" s="12" t="str">
        <f t="shared" si="2"/>
        <v>The Ring - Batch No.05 - Purchase materials - Materials Procurement</v>
      </c>
      <c r="D143" s="36">
        <v>130</v>
      </c>
      <c r="E143" s="37">
        <v>45238</v>
      </c>
      <c r="F143" s="37">
        <v>45367</v>
      </c>
      <c r="G143" s="46">
        <v>61600.4</v>
      </c>
    </row>
    <row r="144" spans="1:7" x14ac:dyDescent="0.2">
      <c r="A144" s="68" t="s">
        <v>196</v>
      </c>
      <c r="B144" s="2" t="s">
        <v>9956</v>
      </c>
      <c r="C144" s="2" t="str">
        <f t="shared" si="2"/>
        <v>Level 00 - The Ring - Batch No.05 - Purchase materials - Materials Procurement</v>
      </c>
      <c r="D144" s="43">
        <v>130</v>
      </c>
      <c r="E144" s="44">
        <v>45238</v>
      </c>
      <c r="F144" s="44">
        <v>45367</v>
      </c>
      <c r="G144" s="47">
        <v>30800.2</v>
      </c>
    </row>
    <row r="145" spans="1:7" x14ac:dyDescent="0.2">
      <c r="A145" s="69" t="s">
        <v>962</v>
      </c>
      <c r="B145" s="3" t="s">
        <v>9957</v>
      </c>
      <c r="C145" s="3" t="str">
        <f t="shared" si="2"/>
        <v>Zone R2 (Leave out Area) - Level 00 - The Ring - Batch No.05 - Purchase materials - Materials Procurement</v>
      </c>
      <c r="D145" s="49">
        <v>130</v>
      </c>
      <c r="E145" s="50">
        <v>45238</v>
      </c>
      <c r="F145" s="50">
        <v>45367</v>
      </c>
      <c r="G145" s="52">
        <v>16418</v>
      </c>
    </row>
    <row r="146" spans="1:7" x14ac:dyDescent="0.2">
      <c r="A146" s="69" t="s">
        <v>967</v>
      </c>
      <c r="B146" s="3" t="s">
        <v>9957</v>
      </c>
      <c r="C146" s="3" t="str">
        <f t="shared" si="2"/>
        <v>Zone R3 (Leave out Area) - Level 00 - The Ring - Batch No.05 - Purchase materials - Materials Procurement</v>
      </c>
      <c r="D146" s="49">
        <v>130</v>
      </c>
      <c r="E146" s="50">
        <v>45238</v>
      </c>
      <c r="F146" s="50">
        <v>45367</v>
      </c>
      <c r="G146" s="52">
        <v>14382.2</v>
      </c>
    </row>
    <row r="147" spans="1:7" x14ac:dyDescent="0.2">
      <c r="A147" s="68" t="s">
        <v>210</v>
      </c>
      <c r="B147" s="2" t="s">
        <v>9956</v>
      </c>
      <c r="C147" s="2" t="str">
        <f t="shared" si="2"/>
        <v>Level 01 - The Ring - Batch No.05 - Purchase materials - Materials Procurement</v>
      </c>
      <c r="D147" s="43">
        <v>130</v>
      </c>
      <c r="E147" s="44">
        <v>45238</v>
      </c>
      <c r="F147" s="44">
        <v>45367</v>
      </c>
      <c r="G147" s="47">
        <v>30800.2</v>
      </c>
    </row>
    <row r="148" spans="1:7" x14ac:dyDescent="0.2">
      <c r="A148" s="69" t="s">
        <v>962</v>
      </c>
      <c r="B148" s="3" t="s">
        <v>9958</v>
      </c>
      <c r="C148" s="3" t="str">
        <f t="shared" si="2"/>
        <v>Zone R2 (Leave out Area) - Level 01 - The Ring - Batch No.05 - Purchase materials - Materials Procurement</v>
      </c>
      <c r="D148" s="49">
        <v>130</v>
      </c>
      <c r="E148" s="50">
        <v>45238</v>
      </c>
      <c r="F148" s="50">
        <v>45367</v>
      </c>
      <c r="G148" s="52">
        <v>16418</v>
      </c>
    </row>
    <row r="149" spans="1:7" x14ac:dyDescent="0.2">
      <c r="A149" s="69" t="s">
        <v>967</v>
      </c>
      <c r="B149" s="3" t="s">
        <v>9958</v>
      </c>
      <c r="C149" s="3" t="str">
        <f t="shared" si="2"/>
        <v>Zone R3 (Leave out Area) - Level 01 - The Ring - Batch No.05 - Purchase materials - Materials Procurement</v>
      </c>
      <c r="D149" s="49">
        <v>130</v>
      </c>
      <c r="E149" s="50">
        <v>45238</v>
      </c>
      <c r="F149" s="50">
        <v>45367</v>
      </c>
      <c r="G149" s="52">
        <v>14382.2</v>
      </c>
    </row>
    <row r="150" spans="1:7" x14ac:dyDescent="0.2">
      <c r="A150" s="67" t="s">
        <v>231</v>
      </c>
      <c r="B150" s="12" t="s">
        <v>9955</v>
      </c>
      <c r="C150" s="12" t="str">
        <f t="shared" si="2"/>
        <v>The Tail - Batch No.05 - Purchase materials - Materials Procurement</v>
      </c>
      <c r="D150" s="36">
        <v>130</v>
      </c>
      <c r="E150" s="37">
        <v>45238</v>
      </c>
      <c r="F150" s="37">
        <v>45367</v>
      </c>
      <c r="G150" s="46">
        <v>141784.32000000001</v>
      </c>
    </row>
    <row r="151" spans="1:7" x14ac:dyDescent="0.2">
      <c r="A151" s="68" t="s">
        <v>210</v>
      </c>
      <c r="B151" s="2" t="s">
        <v>9959</v>
      </c>
      <c r="C151" s="2" t="str">
        <f t="shared" si="2"/>
        <v>Level 01 - The Tail - Batch No.05 - Purchase materials - Materials Procurement</v>
      </c>
      <c r="D151" s="43">
        <v>130</v>
      </c>
      <c r="E151" s="44">
        <v>45238</v>
      </c>
      <c r="F151" s="44">
        <v>45367</v>
      </c>
      <c r="G151" s="47">
        <v>67646.97</v>
      </c>
    </row>
    <row r="152" spans="1:7" x14ac:dyDescent="0.2">
      <c r="A152" s="69" t="s">
        <v>980</v>
      </c>
      <c r="B152" s="3" t="s">
        <v>9960</v>
      </c>
      <c r="C152" s="3" t="str">
        <f t="shared" si="2"/>
        <v>Zone T1 - Level 01 - The Tail - Batch No.05 - Purchase materials - Materials Procurement</v>
      </c>
      <c r="D152" s="49">
        <v>130</v>
      </c>
      <c r="E152" s="50">
        <v>45238</v>
      </c>
      <c r="F152" s="50">
        <v>45367</v>
      </c>
      <c r="G152" s="52">
        <v>67646.97</v>
      </c>
    </row>
    <row r="153" spans="1:7" x14ac:dyDescent="0.2">
      <c r="A153" s="68" t="s">
        <v>174</v>
      </c>
      <c r="B153" s="2" t="s">
        <v>9959</v>
      </c>
      <c r="C153" s="2" t="str">
        <f t="shared" si="2"/>
        <v>Level 02 - The Tail - Batch No.05 - Purchase materials - Materials Procurement</v>
      </c>
      <c r="D153" s="43">
        <v>130</v>
      </c>
      <c r="E153" s="44">
        <v>45238</v>
      </c>
      <c r="F153" s="44">
        <v>45367</v>
      </c>
      <c r="G153" s="47">
        <v>74137.350000000006</v>
      </c>
    </row>
    <row r="154" spans="1:7" x14ac:dyDescent="0.2">
      <c r="A154" s="69" t="s">
        <v>985</v>
      </c>
      <c r="B154" s="3" t="s">
        <v>9961</v>
      </c>
      <c r="C154" s="3" t="str">
        <f t="shared" si="2"/>
        <v>Zone T2 - Level 02 - The Tail - Batch No.05 - Purchase materials - Materials Procurement</v>
      </c>
      <c r="D154" s="49">
        <v>130</v>
      </c>
      <c r="E154" s="50">
        <v>45238</v>
      </c>
      <c r="F154" s="50">
        <v>45367</v>
      </c>
      <c r="G154" s="52">
        <v>74137.350000000006</v>
      </c>
    </row>
    <row r="155" spans="1:7" x14ac:dyDescent="0.2">
      <c r="A155" s="64" t="s">
        <v>990</v>
      </c>
      <c r="B155" s="9" t="s">
        <v>6671</v>
      </c>
      <c r="C155" s="9" t="str">
        <f t="shared" si="2"/>
        <v>Materials Fabrication &amp; Delivery to Site - Materials Procurement</v>
      </c>
      <c r="D155" s="26">
        <v>372</v>
      </c>
      <c r="E155" s="27">
        <v>45272</v>
      </c>
      <c r="F155" s="27">
        <v>45643</v>
      </c>
      <c r="G155" s="40">
        <v>10147919.6</v>
      </c>
    </row>
    <row r="156" spans="1:7" x14ac:dyDescent="0.2">
      <c r="A156" s="65" t="s">
        <v>817</v>
      </c>
      <c r="B156" s="10" t="s">
        <v>9962</v>
      </c>
      <c r="C156" s="10" t="str">
        <f t="shared" si="2"/>
        <v>Batch No.01 (Mackup / Benchmark) - Materials Fabrication &amp; Delivery to Site - Materials Procurement</v>
      </c>
      <c r="D156" s="29">
        <v>7</v>
      </c>
      <c r="E156" s="30">
        <v>45272</v>
      </c>
      <c r="F156" s="30">
        <v>45278</v>
      </c>
      <c r="G156" s="41">
        <v>183881.64</v>
      </c>
    </row>
    <row r="157" spans="1:7" x14ac:dyDescent="0.2">
      <c r="A157" s="67" t="s">
        <v>195</v>
      </c>
      <c r="B157" s="12" t="s">
        <v>9963</v>
      </c>
      <c r="C157" s="12" t="str">
        <f t="shared" si="2"/>
        <v>The Ring - Batch No.01 (Mackup / Benchmark) - Materials Fabrication &amp; Delivery to Site - Materials Procurement</v>
      </c>
      <c r="D157" s="36">
        <v>7</v>
      </c>
      <c r="E157" s="37">
        <v>45272</v>
      </c>
      <c r="F157" s="37">
        <v>45278</v>
      </c>
      <c r="G157" s="46">
        <v>183881.64</v>
      </c>
    </row>
    <row r="158" spans="1:7" x14ac:dyDescent="0.2">
      <c r="A158" s="68" t="s">
        <v>196</v>
      </c>
      <c r="B158" s="2" t="s">
        <v>9964</v>
      </c>
      <c r="C158" s="2" t="str">
        <f t="shared" si="2"/>
        <v>Level 00 - The Ring - Batch No.01 (Mackup / Benchmark) - Materials Fabrication &amp; Delivery to Site - Materials Procurement</v>
      </c>
      <c r="D158" s="43">
        <v>7</v>
      </c>
      <c r="E158" s="44">
        <v>45272</v>
      </c>
      <c r="F158" s="44">
        <v>45278</v>
      </c>
      <c r="G158" s="47">
        <v>91940.82</v>
      </c>
    </row>
    <row r="159" spans="1:7" x14ac:dyDescent="0.2">
      <c r="A159" s="69" t="s">
        <v>818</v>
      </c>
      <c r="B159" s="3" t="s">
        <v>9965</v>
      </c>
      <c r="C159" s="3" t="str">
        <f t="shared" si="2"/>
        <v>Zone R2 - Level 00 - The Ring - Batch No.01 (Mackup / Benchmark) - Materials Fabrication &amp; Delivery to Site - Materials Procurement</v>
      </c>
      <c r="D159" s="49">
        <v>7</v>
      </c>
      <c r="E159" s="50">
        <v>45272</v>
      </c>
      <c r="F159" s="50">
        <v>45278</v>
      </c>
      <c r="G159" s="52">
        <v>91940.82</v>
      </c>
    </row>
    <row r="160" spans="1:7" x14ac:dyDescent="0.2">
      <c r="A160" s="70" t="s">
        <v>819</v>
      </c>
      <c r="B160" s="13" t="s">
        <v>9966</v>
      </c>
      <c r="C160" s="13" t="str">
        <f t="shared" si="2"/>
        <v>R2 / J0 - Zone R2 - Level 00 - The Ring - Batch No.01 (Mackup / Benchmark) - Materials Fabrication &amp; Delivery to Site - Materials Procurement</v>
      </c>
      <c r="D160" s="53">
        <v>7</v>
      </c>
      <c r="E160" s="54">
        <v>45272</v>
      </c>
      <c r="F160" s="54">
        <v>45278</v>
      </c>
      <c r="G160" s="55">
        <v>91940.82</v>
      </c>
    </row>
    <row r="161" spans="1:7" x14ac:dyDescent="0.2">
      <c r="A161" s="68" t="s">
        <v>210</v>
      </c>
      <c r="B161" s="2" t="s">
        <v>9964</v>
      </c>
      <c r="C161" s="2" t="str">
        <f t="shared" si="2"/>
        <v>Level 01 - The Ring - Batch No.01 (Mackup / Benchmark) - Materials Fabrication &amp; Delivery to Site - Materials Procurement</v>
      </c>
      <c r="D161" s="43">
        <v>7</v>
      </c>
      <c r="E161" s="44">
        <v>45272</v>
      </c>
      <c r="F161" s="44">
        <v>45278</v>
      </c>
      <c r="G161" s="47">
        <v>91940.82</v>
      </c>
    </row>
    <row r="162" spans="1:7" x14ac:dyDescent="0.2">
      <c r="A162" s="69" t="s">
        <v>818</v>
      </c>
      <c r="B162" s="3" t="s">
        <v>9967</v>
      </c>
      <c r="C162" s="3" t="str">
        <f t="shared" si="2"/>
        <v>Zone R2 - Level 01 - The Ring - Batch No.01 (Mackup / Benchmark) - Materials Fabrication &amp; Delivery to Site - Materials Procurement</v>
      </c>
      <c r="D162" s="49">
        <v>7</v>
      </c>
      <c r="E162" s="50">
        <v>45272</v>
      </c>
      <c r="F162" s="50">
        <v>45278</v>
      </c>
      <c r="G162" s="52">
        <v>91940.82</v>
      </c>
    </row>
    <row r="163" spans="1:7" x14ac:dyDescent="0.2">
      <c r="A163" s="70" t="s">
        <v>824</v>
      </c>
      <c r="B163" s="13" t="s">
        <v>9968</v>
      </c>
      <c r="C163" s="13" t="str">
        <f t="shared" si="2"/>
        <v>R2 / J1 - Zone R2 - Level 01 - The Ring - Batch No.01 (Mackup / Benchmark) - Materials Fabrication &amp; Delivery to Site - Materials Procurement</v>
      </c>
      <c r="D163" s="53">
        <v>7</v>
      </c>
      <c r="E163" s="54">
        <v>45272</v>
      </c>
      <c r="F163" s="54">
        <v>45278</v>
      </c>
      <c r="G163" s="55">
        <v>91940.82</v>
      </c>
    </row>
    <row r="164" spans="1:7" x14ac:dyDescent="0.2">
      <c r="A164" s="65" t="s">
        <v>827</v>
      </c>
      <c r="B164" s="10" t="s">
        <v>9962</v>
      </c>
      <c r="C164" s="10" t="str">
        <f t="shared" si="2"/>
        <v>Batch No.02 - Materials Fabrication &amp; Delivery to Site - Materials Procurement</v>
      </c>
      <c r="D164" s="29">
        <v>56</v>
      </c>
      <c r="E164" s="30">
        <v>45298</v>
      </c>
      <c r="F164" s="30">
        <v>45353</v>
      </c>
      <c r="G164" s="41">
        <v>2515029.7999999998</v>
      </c>
    </row>
    <row r="165" spans="1:7" x14ac:dyDescent="0.2">
      <c r="A165" s="67" t="s">
        <v>166</v>
      </c>
      <c r="B165" s="12" t="s">
        <v>9969</v>
      </c>
      <c r="C165" s="12" t="str">
        <f t="shared" si="2"/>
        <v>The Mound - Batch No.02 - Materials Fabrication &amp; Delivery to Site - Materials Procurement</v>
      </c>
      <c r="D165" s="36">
        <v>56</v>
      </c>
      <c r="E165" s="37">
        <v>45298</v>
      </c>
      <c r="F165" s="37">
        <v>45353</v>
      </c>
      <c r="G165" s="46">
        <v>589341.18999999994</v>
      </c>
    </row>
    <row r="166" spans="1:7" x14ac:dyDescent="0.2">
      <c r="A166" s="68" t="s">
        <v>174</v>
      </c>
      <c r="B166" s="2" t="s">
        <v>9970</v>
      </c>
      <c r="C166" s="2" t="str">
        <f t="shared" si="2"/>
        <v>Level 02 - The Mound - Batch No.02 - Materials Fabrication &amp; Delivery to Site - Materials Procurement</v>
      </c>
      <c r="D166" s="43">
        <v>15</v>
      </c>
      <c r="E166" s="44">
        <v>45298</v>
      </c>
      <c r="F166" s="44">
        <v>45312</v>
      </c>
      <c r="G166" s="47">
        <v>362247.19</v>
      </c>
    </row>
    <row r="167" spans="1:7" x14ac:dyDescent="0.2">
      <c r="A167" s="69" t="s">
        <v>828</v>
      </c>
      <c r="B167" s="3" t="s">
        <v>9971</v>
      </c>
      <c r="C167" s="3" t="str">
        <f t="shared" si="2"/>
        <v>Zone M1 - Level 02 - The Mound - Batch No.02 - Materials Fabrication &amp; Delivery to Site - Materials Procurement</v>
      </c>
      <c r="D167" s="49">
        <v>8</v>
      </c>
      <c r="E167" s="50">
        <v>45298</v>
      </c>
      <c r="F167" s="50">
        <v>45305</v>
      </c>
      <c r="G167" s="52">
        <v>169630.99</v>
      </c>
    </row>
    <row r="168" spans="1:7" x14ac:dyDescent="0.2">
      <c r="A168" s="69" t="s">
        <v>833</v>
      </c>
      <c r="B168" s="3" t="s">
        <v>9971</v>
      </c>
      <c r="C168" s="3" t="str">
        <f t="shared" si="2"/>
        <v>Zone M3 - Level 02 - The Mound - Batch No.02 - Materials Fabrication &amp; Delivery to Site - Materials Procurement</v>
      </c>
      <c r="D168" s="49">
        <v>9</v>
      </c>
      <c r="E168" s="50">
        <v>45304</v>
      </c>
      <c r="F168" s="50">
        <v>45312</v>
      </c>
      <c r="G168" s="52">
        <v>192616.2</v>
      </c>
    </row>
    <row r="169" spans="1:7" x14ac:dyDescent="0.2">
      <c r="A169" s="68" t="s">
        <v>181</v>
      </c>
      <c r="B169" s="2" t="s">
        <v>9970</v>
      </c>
      <c r="C169" s="2" t="str">
        <f t="shared" si="2"/>
        <v>Level 03 - The Mound - Batch No.02 - Materials Fabrication &amp; Delivery to Site - Materials Procurement</v>
      </c>
      <c r="D169" s="43">
        <v>9</v>
      </c>
      <c r="E169" s="44">
        <v>45313</v>
      </c>
      <c r="F169" s="44">
        <v>45321</v>
      </c>
      <c r="G169" s="47">
        <v>158138.39000000001</v>
      </c>
    </row>
    <row r="170" spans="1:7" x14ac:dyDescent="0.2">
      <c r="A170" s="69" t="s">
        <v>828</v>
      </c>
      <c r="B170" s="3" t="s">
        <v>9972</v>
      </c>
      <c r="C170" s="3" t="str">
        <f t="shared" si="2"/>
        <v>Zone M1 - Level 03 - The Mound - Batch No.02 - Materials Fabrication &amp; Delivery to Site - Materials Procurement</v>
      </c>
      <c r="D170" s="49">
        <v>9</v>
      </c>
      <c r="E170" s="50">
        <v>45313</v>
      </c>
      <c r="F170" s="50">
        <v>45321</v>
      </c>
      <c r="G170" s="52">
        <v>158138.39000000001</v>
      </c>
    </row>
    <row r="171" spans="1:7" x14ac:dyDescent="0.2">
      <c r="A171" s="68" t="s">
        <v>188</v>
      </c>
      <c r="B171" s="2" t="s">
        <v>9970</v>
      </c>
      <c r="C171" s="2" t="str">
        <f t="shared" si="2"/>
        <v>Level 04 - The Mound - Batch No.02 - Materials Fabrication &amp; Delivery to Site - Materials Procurement</v>
      </c>
      <c r="D171" s="43">
        <v>4</v>
      </c>
      <c r="E171" s="44">
        <v>45350</v>
      </c>
      <c r="F171" s="44">
        <v>45353</v>
      </c>
      <c r="G171" s="47">
        <v>68955.61</v>
      </c>
    </row>
    <row r="172" spans="1:7" x14ac:dyDescent="0.2">
      <c r="A172" s="69" t="s">
        <v>828</v>
      </c>
      <c r="B172" s="3" t="s">
        <v>9973</v>
      </c>
      <c r="C172" s="3" t="str">
        <f t="shared" si="2"/>
        <v>Zone M1 - Level 04 - The Mound - Batch No.02 - Materials Fabrication &amp; Delivery to Site - Materials Procurement</v>
      </c>
      <c r="D172" s="49">
        <v>4</v>
      </c>
      <c r="E172" s="50">
        <v>45350</v>
      </c>
      <c r="F172" s="50">
        <v>45353</v>
      </c>
      <c r="G172" s="52">
        <v>68955.61</v>
      </c>
    </row>
    <row r="173" spans="1:7" x14ac:dyDescent="0.2">
      <c r="A173" s="67" t="s">
        <v>195</v>
      </c>
      <c r="B173" s="12" t="s">
        <v>9969</v>
      </c>
      <c r="C173" s="12" t="str">
        <f t="shared" si="2"/>
        <v>The Ring - Batch No.02 - Materials Fabrication &amp; Delivery to Site - Materials Procurement</v>
      </c>
      <c r="D173" s="36">
        <v>36</v>
      </c>
      <c r="E173" s="37">
        <v>45304</v>
      </c>
      <c r="F173" s="37">
        <v>45339</v>
      </c>
      <c r="G173" s="46">
        <v>1925688.61</v>
      </c>
    </row>
    <row r="174" spans="1:7" x14ac:dyDescent="0.2">
      <c r="A174" s="68" t="s">
        <v>196</v>
      </c>
      <c r="B174" s="2" t="s">
        <v>9974</v>
      </c>
      <c r="C174" s="2" t="str">
        <f t="shared" si="2"/>
        <v>Level 00 - The Ring - Batch No.02 - Materials Fabrication &amp; Delivery to Site - Materials Procurement</v>
      </c>
      <c r="D174" s="43">
        <v>30</v>
      </c>
      <c r="E174" s="44">
        <v>45304</v>
      </c>
      <c r="F174" s="44">
        <v>45333</v>
      </c>
      <c r="G174" s="47">
        <v>1027426.18</v>
      </c>
    </row>
    <row r="175" spans="1:7" x14ac:dyDescent="0.2">
      <c r="A175" s="69" t="s">
        <v>846</v>
      </c>
      <c r="B175" s="3" t="s">
        <v>9975</v>
      </c>
      <c r="C175" s="3" t="str">
        <f t="shared" si="2"/>
        <v>Zone R1 - Level 00 - The Ring - Batch No.02 - Materials Fabrication &amp; Delivery to Site - Materials Procurement</v>
      </c>
      <c r="D175" s="49">
        <v>8</v>
      </c>
      <c r="E175" s="50">
        <v>45308</v>
      </c>
      <c r="F175" s="50">
        <v>45315</v>
      </c>
      <c r="G175" s="52">
        <v>252837.25</v>
      </c>
    </row>
    <row r="176" spans="1:7" x14ac:dyDescent="0.2">
      <c r="A176" s="69" t="s">
        <v>818</v>
      </c>
      <c r="B176" s="3" t="s">
        <v>9975</v>
      </c>
      <c r="C176" s="3" t="str">
        <f t="shared" si="2"/>
        <v>Zone R2 - Level 00 - The Ring - Batch No.02 - Materials Fabrication &amp; Delivery to Site - Materials Procurement</v>
      </c>
      <c r="D176" s="49">
        <v>6</v>
      </c>
      <c r="E176" s="50">
        <v>45304</v>
      </c>
      <c r="F176" s="50">
        <v>45309</v>
      </c>
      <c r="G176" s="52">
        <v>181123.59</v>
      </c>
    </row>
    <row r="177" spans="1:7" x14ac:dyDescent="0.2">
      <c r="A177" s="69" t="s">
        <v>855</v>
      </c>
      <c r="B177" s="3" t="s">
        <v>9975</v>
      </c>
      <c r="C177" s="3" t="str">
        <f t="shared" si="2"/>
        <v>Zone R3 - Level 00 - The Ring - Batch No.02 - Materials Fabrication &amp; Delivery to Site - Materials Procurement</v>
      </c>
      <c r="D177" s="49">
        <v>6</v>
      </c>
      <c r="E177" s="50">
        <v>45308</v>
      </c>
      <c r="F177" s="50">
        <v>45313</v>
      </c>
      <c r="G177" s="52">
        <v>169630.99</v>
      </c>
    </row>
    <row r="178" spans="1:7" x14ac:dyDescent="0.2">
      <c r="A178" s="69" t="s">
        <v>1027</v>
      </c>
      <c r="B178" s="3" t="s">
        <v>9975</v>
      </c>
      <c r="C178" s="3" t="str">
        <f t="shared" si="2"/>
        <v>Zone R3/Speciality Restaurant - Level 00 - The Ring - Batch No.02 - Materials Fabrication &amp; Delivery to Site - Materials Procurement</v>
      </c>
      <c r="D178" s="49">
        <v>10</v>
      </c>
      <c r="E178" s="50">
        <v>45324</v>
      </c>
      <c r="F178" s="50">
        <v>45333</v>
      </c>
      <c r="G178" s="52">
        <v>195361.31</v>
      </c>
    </row>
    <row r="179" spans="1:7" x14ac:dyDescent="0.2">
      <c r="A179" s="69" t="s">
        <v>860</v>
      </c>
      <c r="B179" s="3" t="s">
        <v>9975</v>
      </c>
      <c r="C179" s="3" t="str">
        <f t="shared" si="2"/>
        <v>Zone R4 - Level 00 - The Ring - Batch No.02 - Materials Fabrication &amp; Delivery to Site - Materials Procurement</v>
      </c>
      <c r="D179" s="49">
        <v>8</v>
      </c>
      <c r="E179" s="50">
        <v>45308</v>
      </c>
      <c r="F179" s="50">
        <v>45315</v>
      </c>
      <c r="G179" s="52">
        <v>228473.03</v>
      </c>
    </row>
    <row r="180" spans="1:7" x14ac:dyDescent="0.2">
      <c r="A180" s="68" t="s">
        <v>210</v>
      </c>
      <c r="B180" s="2" t="s">
        <v>9974</v>
      </c>
      <c r="C180" s="2" t="str">
        <f t="shared" si="2"/>
        <v>Level 01 - The Ring - Batch No.02 - Materials Fabrication &amp; Delivery to Site - Materials Procurement</v>
      </c>
      <c r="D180" s="43">
        <v>36</v>
      </c>
      <c r="E180" s="44">
        <v>45304</v>
      </c>
      <c r="F180" s="44">
        <v>45339</v>
      </c>
      <c r="G180" s="47">
        <v>898262.43</v>
      </c>
    </row>
    <row r="181" spans="1:7" x14ac:dyDescent="0.2">
      <c r="A181" s="69" t="s">
        <v>846</v>
      </c>
      <c r="B181" s="3" t="s">
        <v>9976</v>
      </c>
      <c r="C181" s="3" t="str">
        <f t="shared" si="2"/>
        <v>Zone R1 - Level 01 - The Ring - Batch No.02 - Materials Fabrication &amp; Delivery to Site - Materials Procurement</v>
      </c>
      <c r="D181" s="49">
        <v>12</v>
      </c>
      <c r="E181" s="50">
        <v>45328</v>
      </c>
      <c r="F181" s="50">
        <v>45339</v>
      </c>
      <c r="G181" s="52">
        <v>252837.25</v>
      </c>
    </row>
    <row r="182" spans="1:7" x14ac:dyDescent="0.2">
      <c r="A182" s="69" t="s">
        <v>818</v>
      </c>
      <c r="B182" s="3" t="s">
        <v>9976</v>
      </c>
      <c r="C182" s="3" t="str">
        <f t="shared" si="2"/>
        <v>Zone R2 - Level 01 - The Ring - Batch No.02 - Materials Fabrication &amp; Delivery to Site - Materials Procurement</v>
      </c>
      <c r="D182" s="49">
        <v>6</v>
      </c>
      <c r="E182" s="50">
        <v>45304</v>
      </c>
      <c r="F182" s="50">
        <v>45309</v>
      </c>
      <c r="G182" s="52">
        <v>181123.59</v>
      </c>
    </row>
    <row r="183" spans="1:7" x14ac:dyDescent="0.2">
      <c r="A183" s="69" t="s">
        <v>855</v>
      </c>
      <c r="B183" s="3" t="s">
        <v>9976</v>
      </c>
      <c r="C183" s="3" t="str">
        <f t="shared" si="2"/>
        <v>Zone R3 - Level 01 - The Ring - Batch No.02 - Materials Fabrication &amp; Delivery to Site - Materials Procurement</v>
      </c>
      <c r="D183" s="49">
        <v>11</v>
      </c>
      <c r="E183" s="50">
        <v>45328</v>
      </c>
      <c r="F183" s="50">
        <v>45338</v>
      </c>
      <c r="G183" s="52">
        <v>235828.56</v>
      </c>
    </row>
    <row r="184" spans="1:7" x14ac:dyDescent="0.2">
      <c r="A184" s="69" t="s">
        <v>860</v>
      </c>
      <c r="B184" s="3" t="s">
        <v>9976</v>
      </c>
      <c r="C184" s="3" t="str">
        <f t="shared" si="2"/>
        <v>Zone R4 - Level 01 - The Ring - Batch No.02 - Materials Fabrication &amp; Delivery to Site - Materials Procurement</v>
      </c>
      <c r="D184" s="49">
        <v>11</v>
      </c>
      <c r="E184" s="50">
        <v>45328</v>
      </c>
      <c r="F184" s="50">
        <v>45338</v>
      </c>
      <c r="G184" s="52">
        <v>228473.03</v>
      </c>
    </row>
    <row r="185" spans="1:7" x14ac:dyDescent="0.2">
      <c r="A185" s="65" t="s">
        <v>881</v>
      </c>
      <c r="B185" s="10" t="s">
        <v>9962</v>
      </c>
      <c r="C185" s="10" t="str">
        <f t="shared" si="2"/>
        <v>Batch No.03 - Materials Fabrication &amp; Delivery to Site - Materials Procurement</v>
      </c>
      <c r="D185" s="29">
        <v>54</v>
      </c>
      <c r="E185" s="30">
        <v>45334</v>
      </c>
      <c r="F185" s="30">
        <v>45387</v>
      </c>
      <c r="G185" s="41">
        <v>2547483.91</v>
      </c>
    </row>
    <row r="186" spans="1:7" x14ac:dyDescent="0.2">
      <c r="A186" s="67" t="s">
        <v>166</v>
      </c>
      <c r="B186" s="12" t="s">
        <v>9977</v>
      </c>
      <c r="C186" s="12" t="str">
        <f t="shared" si="2"/>
        <v>The Mound - Batch No.03 - Materials Fabrication &amp; Delivery to Site - Materials Procurement</v>
      </c>
      <c r="D186" s="36">
        <v>52</v>
      </c>
      <c r="E186" s="37">
        <v>45334</v>
      </c>
      <c r="F186" s="37">
        <v>45385</v>
      </c>
      <c r="G186" s="46">
        <v>1734160.64</v>
      </c>
    </row>
    <row r="187" spans="1:7" x14ac:dyDescent="0.2">
      <c r="A187" s="68" t="s">
        <v>174</v>
      </c>
      <c r="B187" s="2" t="s">
        <v>9978</v>
      </c>
      <c r="C187" s="2" t="str">
        <f t="shared" si="2"/>
        <v>Level 02 - The Mound - Batch No.03 - Materials Fabrication &amp; Delivery to Site - Materials Procurement</v>
      </c>
      <c r="D187" s="43">
        <v>42</v>
      </c>
      <c r="E187" s="44">
        <v>45334</v>
      </c>
      <c r="F187" s="44">
        <v>45375</v>
      </c>
      <c r="G187" s="47">
        <v>674844.43</v>
      </c>
    </row>
    <row r="188" spans="1:7" x14ac:dyDescent="0.2">
      <c r="A188" s="69" t="s">
        <v>882</v>
      </c>
      <c r="B188" s="3" t="s">
        <v>9979</v>
      </c>
      <c r="C188" s="3" t="str">
        <f t="shared" si="2"/>
        <v>Zone M2 - Level 02 - The Mound - Batch No.03 - Materials Fabrication &amp; Delivery to Site - Materials Procurement</v>
      </c>
      <c r="D188" s="49">
        <v>13</v>
      </c>
      <c r="E188" s="50">
        <v>45345</v>
      </c>
      <c r="F188" s="50">
        <v>45357</v>
      </c>
      <c r="G188" s="52">
        <v>339982.88</v>
      </c>
    </row>
    <row r="189" spans="1:7" x14ac:dyDescent="0.2">
      <c r="A189" s="69" t="s">
        <v>887</v>
      </c>
      <c r="B189" s="3" t="s">
        <v>9979</v>
      </c>
      <c r="C189" s="3" t="str">
        <f t="shared" si="2"/>
        <v>Zone M4 - Level 02 - The Mound - Batch No.03 - Materials Fabrication &amp; Delivery to Site - Materials Procurement</v>
      </c>
      <c r="D189" s="49">
        <v>42</v>
      </c>
      <c r="E189" s="50">
        <v>45334</v>
      </c>
      <c r="F189" s="50">
        <v>45375</v>
      </c>
      <c r="G189" s="52">
        <v>334861.55</v>
      </c>
    </row>
    <row r="190" spans="1:7" x14ac:dyDescent="0.2">
      <c r="A190" s="68" t="s">
        <v>181</v>
      </c>
      <c r="B190" s="2" t="s">
        <v>9978</v>
      </c>
      <c r="C190" s="2" t="str">
        <f t="shared" si="2"/>
        <v>Level 03 - The Mound - Batch No.03 - Materials Fabrication &amp; Delivery to Site - Materials Procurement</v>
      </c>
      <c r="D190" s="43">
        <v>42</v>
      </c>
      <c r="E190" s="44">
        <v>45342</v>
      </c>
      <c r="F190" s="44">
        <v>45383</v>
      </c>
      <c r="G190" s="47">
        <v>815871.65</v>
      </c>
    </row>
    <row r="191" spans="1:7" x14ac:dyDescent="0.2">
      <c r="A191" s="69" t="s">
        <v>882</v>
      </c>
      <c r="B191" s="3" t="s">
        <v>9980</v>
      </c>
      <c r="C191" s="3" t="str">
        <f t="shared" si="2"/>
        <v>Zone M2 - Level 03 - The Mound - Batch No.03 - Materials Fabrication &amp; Delivery to Site - Materials Procurement</v>
      </c>
      <c r="D191" s="49">
        <v>14</v>
      </c>
      <c r="E191" s="50">
        <v>45348</v>
      </c>
      <c r="F191" s="50">
        <v>45361</v>
      </c>
      <c r="G191" s="52">
        <v>160896.43</v>
      </c>
    </row>
    <row r="192" spans="1:7" x14ac:dyDescent="0.2">
      <c r="A192" s="69" t="s">
        <v>1064</v>
      </c>
      <c r="B192" s="3" t="s">
        <v>9980</v>
      </c>
      <c r="C192" s="3" t="str">
        <f t="shared" si="2"/>
        <v>Zone M2/Gourmet Bistro Café - Level 03 - The Mound - Batch No.03 - Materials Fabrication &amp; Delivery to Site - Materials Procurement</v>
      </c>
      <c r="D192" s="49">
        <v>3</v>
      </c>
      <c r="E192" s="50">
        <v>45373</v>
      </c>
      <c r="F192" s="50">
        <v>45375</v>
      </c>
      <c r="G192" s="52">
        <v>84943.23</v>
      </c>
    </row>
    <row r="193" spans="1:7" x14ac:dyDescent="0.2">
      <c r="A193" s="69" t="s">
        <v>833</v>
      </c>
      <c r="B193" s="3" t="s">
        <v>9980</v>
      </c>
      <c r="C193" s="3" t="str">
        <f t="shared" si="2"/>
        <v>Zone M3 - Level 03 - The Mound - Batch No.03 - Materials Fabrication &amp; Delivery to Site - Materials Procurement</v>
      </c>
      <c r="D193" s="49">
        <v>7</v>
      </c>
      <c r="E193" s="50">
        <v>45342</v>
      </c>
      <c r="F193" s="50">
        <v>45348</v>
      </c>
      <c r="G193" s="52">
        <v>265050.75</v>
      </c>
    </row>
    <row r="194" spans="1:7" x14ac:dyDescent="0.2">
      <c r="A194" s="69" t="s">
        <v>887</v>
      </c>
      <c r="B194" s="3" t="s">
        <v>9980</v>
      </c>
      <c r="C194" s="3" t="str">
        <f t="shared" si="2"/>
        <v>Zone M4 - Level 03 - The Mound - Batch No.03 - Materials Fabrication &amp; Delivery to Site - Materials Procurement</v>
      </c>
      <c r="D194" s="49">
        <v>22</v>
      </c>
      <c r="E194" s="50">
        <v>45362</v>
      </c>
      <c r="F194" s="50">
        <v>45383</v>
      </c>
      <c r="G194" s="52">
        <v>304981.23</v>
      </c>
    </row>
    <row r="195" spans="1:7" x14ac:dyDescent="0.2">
      <c r="A195" s="68" t="s">
        <v>188</v>
      </c>
      <c r="B195" s="2" t="s">
        <v>9978</v>
      </c>
      <c r="C195" s="2" t="str">
        <f t="shared" si="2"/>
        <v>Level 04 - The Mound - Batch No.03 - Materials Fabrication &amp; Delivery to Site - Materials Procurement</v>
      </c>
      <c r="D195" s="43">
        <v>13</v>
      </c>
      <c r="E195" s="44">
        <v>45373</v>
      </c>
      <c r="F195" s="44">
        <v>45385</v>
      </c>
      <c r="G195" s="47">
        <v>243444.57</v>
      </c>
    </row>
    <row r="196" spans="1:7" x14ac:dyDescent="0.2">
      <c r="A196" s="69" t="s">
        <v>882</v>
      </c>
      <c r="B196" s="3" t="s">
        <v>9981</v>
      </c>
      <c r="C196" s="3" t="str">
        <f t="shared" si="2"/>
        <v>Zone M2 - Level 04 - The Mound - Batch No.03 - Materials Fabrication &amp; Delivery to Site - Materials Procurement</v>
      </c>
      <c r="D196" s="49">
        <v>11</v>
      </c>
      <c r="E196" s="50">
        <v>45373</v>
      </c>
      <c r="F196" s="50">
        <v>45383</v>
      </c>
      <c r="G196" s="52">
        <v>141390.17000000001</v>
      </c>
    </row>
    <row r="197" spans="1:7" x14ac:dyDescent="0.2">
      <c r="A197" s="69" t="s">
        <v>833</v>
      </c>
      <c r="B197" s="3" t="s">
        <v>9981</v>
      </c>
      <c r="C197" s="3" t="str">
        <f t="shared" si="2"/>
        <v>Zone M3 - Level 04 - The Mound - Batch No.03 - Materials Fabrication &amp; Delivery to Site - Materials Procurement</v>
      </c>
      <c r="D197" s="49">
        <v>9</v>
      </c>
      <c r="E197" s="50">
        <v>45377</v>
      </c>
      <c r="F197" s="50">
        <v>45385</v>
      </c>
      <c r="G197" s="52">
        <v>102054.39999999999</v>
      </c>
    </row>
    <row r="198" spans="1:7" x14ac:dyDescent="0.2">
      <c r="A198" s="67" t="s">
        <v>224</v>
      </c>
      <c r="B198" s="12" t="s">
        <v>9977</v>
      </c>
      <c r="C198" s="12" t="str">
        <f t="shared" si="2"/>
        <v>The Beach - Batch No.03 - Materials Fabrication &amp; Delivery to Site - Materials Procurement</v>
      </c>
      <c r="D198" s="36">
        <v>38</v>
      </c>
      <c r="E198" s="37">
        <v>45350</v>
      </c>
      <c r="F198" s="37">
        <v>45387</v>
      </c>
      <c r="G198" s="46">
        <v>813323.27</v>
      </c>
    </row>
    <row r="199" spans="1:7" x14ac:dyDescent="0.2">
      <c r="A199" s="68" t="s">
        <v>196</v>
      </c>
      <c r="B199" s="2" t="s">
        <v>9982</v>
      </c>
      <c r="C199" s="2" t="str">
        <f t="shared" ref="C199:C262" si="3">TRIM(A199)&amp;" - "&amp;TRIM(B199)</f>
        <v>Level 00 - The Beach - Batch No.03 - Materials Fabrication &amp; Delivery to Site - Materials Procurement</v>
      </c>
      <c r="D199" s="43">
        <v>38</v>
      </c>
      <c r="E199" s="44">
        <v>45350</v>
      </c>
      <c r="F199" s="44">
        <v>45387</v>
      </c>
      <c r="G199" s="47">
        <v>813323.27</v>
      </c>
    </row>
    <row r="200" spans="1:7" x14ac:dyDescent="0.2">
      <c r="A200" s="69" t="s">
        <v>916</v>
      </c>
      <c r="B200" s="3" t="s">
        <v>9983</v>
      </c>
      <c r="C200" s="3" t="str">
        <f t="shared" si="3"/>
        <v>Zone B1 - Level 00 - The Beach - Batch No.03 - Materials Fabrication &amp; Delivery to Site - Materials Procurement</v>
      </c>
      <c r="D200" s="49">
        <v>14</v>
      </c>
      <c r="E200" s="50">
        <v>45350</v>
      </c>
      <c r="F200" s="50">
        <v>45363</v>
      </c>
      <c r="G200" s="52">
        <v>73372.929999999993</v>
      </c>
    </row>
    <row r="201" spans="1:7" x14ac:dyDescent="0.2">
      <c r="A201" s="69" t="s">
        <v>921</v>
      </c>
      <c r="B201" s="3" t="s">
        <v>9983</v>
      </c>
      <c r="C201" s="3" t="str">
        <f t="shared" si="3"/>
        <v>Zone B2 - Level 00 - The Beach - Batch No.03 - Materials Fabrication &amp; Delivery to Site - Materials Procurement</v>
      </c>
      <c r="D201" s="49">
        <v>15</v>
      </c>
      <c r="E201" s="50">
        <v>45367</v>
      </c>
      <c r="F201" s="50">
        <v>45381</v>
      </c>
      <c r="G201" s="52">
        <v>348708.68</v>
      </c>
    </row>
    <row r="202" spans="1:7" x14ac:dyDescent="0.2">
      <c r="A202" s="69" t="s">
        <v>926</v>
      </c>
      <c r="B202" s="3" t="s">
        <v>9983</v>
      </c>
      <c r="C202" s="3" t="str">
        <f t="shared" si="3"/>
        <v>Zone B3 - Level 00 - The Beach - Batch No.03 - Materials Fabrication &amp; Delivery to Site - Materials Procurement</v>
      </c>
      <c r="D202" s="49">
        <v>8</v>
      </c>
      <c r="E202" s="50">
        <v>45380</v>
      </c>
      <c r="F202" s="50">
        <v>45387</v>
      </c>
      <c r="G202" s="52">
        <v>155074.38</v>
      </c>
    </row>
    <row r="203" spans="1:7" x14ac:dyDescent="0.2">
      <c r="A203" s="69" t="s">
        <v>1096</v>
      </c>
      <c r="B203" s="3" t="s">
        <v>9983</v>
      </c>
      <c r="C203" s="3" t="str">
        <f t="shared" si="3"/>
        <v>Zone B5/Mice - Level 00 - The Beach - Batch No.03 - Materials Fabrication &amp; Delivery to Site - Materials Procurement</v>
      </c>
      <c r="D203" s="49">
        <v>30</v>
      </c>
      <c r="E203" s="50">
        <v>45350</v>
      </c>
      <c r="F203" s="50">
        <v>45379</v>
      </c>
      <c r="G203" s="52">
        <v>236167.28</v>
      </c>
    </row>
    <row r="204" spans="1:7" x14ac:dyDescent="0.2">
      <c r="A204" s="65" t="s">
        <v>936</v>
      </c>
      <c r="B204" s="10" t="s">
        <v>9962</v>
      </c>
      <c r="C204" s="10" t="str">
        <f t="shared" si="3"/>
        <v>Batch No.04 - Materials Fabrication &amp; Delivery to Site - Materials Procurement</v>
      </c>
      <c r="D204" s="29">
        <v>202</v>
      </c>
      <c r="E204" s="30">
        <v>45383</v>
      </c>
      <c r="F204" s="30">
        <v>45584</v>
      </c>
      <c r="G204" s="41">
        <v>3477831.24</v>
      </c>
    </row>
    <row r="205" spans="1:7" x14ac:dyDescent="0.2">
      <c r="A205" s="67" t="s">
        <v>166</v>
      </c>
      <c r="B205" s="12" t="s">
        <v>9984</v>
      </c>
      <c r="C205" s="12" t="str">
        <f t="shared" si="3"/>
        <v>The Mound - Batch No.04 - Materials Fabrication &amp; Delivery to Site - Materials Procurement</v>
      </c>
      <c r="D205" s="36">
        <v>202</v>
      </c>
      <c r="E205" s="37">
        <v>45383</v>
      </c>
      <c r="F205" s="37">
        <v>45584</v>
      </c>
      <c r="G205" s="46">
        <v>2868577.31</v>
      </c>
    </row>
    <row r="206" spans="1:7" x14ac:dyDescent="0.2">
      <c r="A206" s="68" t="s">
        <v>210</v>
      </c>
      <c r="B206" s="2" t="s">
        <v>9985</v>
      </c>
      <c r="C206" s="2" t="str">
        <f t="shared" si="3"/>
        <v>Level 01 - The Mound - Batch No.04 - Materials Fabrication &amp; Delivery to Site - Materials Procurement</v>
      </c>
      <c r="D206" s="43">
        <v>14</v>
      </c>
      <c r="E206" s="44">
        <v>45532</v>
      </c>
      <c r="F206" s="44">
        <v>45545</v>
      </c>
      <c r="G206" s="47">
        <v>787159.69</v>
      </c>
    </row>
    <row r="207" spans="1:7" x14ac:dyDescent="0.2">
      <c r="A207" s="69" t="s">
        <v>1101</v>
      </c>
      <c r="B207" s="3" t="s">
        <v>9986</v>
      </c>
      <c r="C207" s="3" t="str">
        <f t="shared" si="3"/>
        <v>Zone M3/SPA &amp; Fitness - Level 01 - The Mound - Batch No.04 - Materials Fabrication &amp; Delivery to Site - Materials Procurement</v>
      </c>
      <c r="D207" s="49">
        <v>14</v>
      </c>
      <c r="E207" s="50">
        <v>45532</v>
      </c>
      <c r="F207" s="50">
        <v>45545</v>
      </c>
      <c r="G207" s="52">
        <v>787159.69</v>
      </c>
    </row>
    <row r="208" spans="1:7" x14ac:dyDescent="0.2">
      <c r="A208" s="68" t="s">
        <v>188</v>
      </c>
      <c r="B208" s="2" t="s">
        <v>9985</v>
      </c>
      <c r="C208" s="2" t="str">
        <f t="shared" si="3"/>
        <v>Level 04 - The Mound - Batch No.04 - Materials Fabrication &amp; Delivery to Site - Materials Procurement</v>
      </c>
      <c r="D208" s="43">
        <v>7</v>
      </c>
      <c r="E208" s="44">
        <v>45383</v>
      </c>
      <c r="F208" s="44">
        <v>45389</v>
      </c>
      <c r="G208" s="47">
        <v>211066.68</v>
      </c>
    </row>
    <row r="209" spans="1:7" x14ac:dyDescent="0.2">
      <c r="A209" s="69" t="s">
        <v>887</v>
      </c>
      <c r="B209" s="3" t="s">
        <v>9987</v>
      </c>
      <c r="C209" s="3" t="str">
        <f t="shared" si="3"/>
        <v>Zone M4 - Level 04 - The Mound - Batch No.04 - Materials Fabrication &amp; Delivery to Site - Materials Procurement</v>
      </c>
      <c r="D209" s="49">
        <v>7</v>
      </c>
      <c r="E209" s="50">
        <v>45383</v>
      </c>
      <c r="F209" s="50">
        <v>45389</v>
      </c>
      <c r="G209" s="52">
        <v>211066.68</v>
      </c>
    </row>
    <row r="210" spans="1:7" x14ac:dyDescent="0.2">
      <c r="A210" s="68" t="s">
        <v>945</v>
      </c>
      <c r="B210" s="2" t="s">
        <v>9985</v>
      </c>
      <c r="C210" s="2" t="str">
        <f t="shared" si="3"/>
        <v>Level 05 &amp; 06 - The Mound - Batch No.04 - Materials Fabrication &amp; Delivery to Site - Materials Procurement</v>
      </c>
      <c r="D210" s="43">
        <v>40</v>
      </c>
      <c r="E210" s="44">
        <v>45545</v>
      </c>
      <c r="F210" s="44">
        <v>45584</v>
      </c>
      <c r="G210" s="47">
        <v>1870350.94</v>
      </c>
    </row>
    <row r="211" spans="1:7" x14ac:dyDescent="0.2">
      <c r="A211" s="69" t="s">
        <v>1110</v>
      </c>
      <c r="B211" s="3" t="s">
        <v>9988</v>
      </c>
      <c r="C211" s="3" t="str">
        <f t="shared" si="3"/>
        <v>Zone M2/Piazza - Level 05 &amp; 06 - The Mound - Batch No.04 - Materials Fabrication &amp; Delivery to Site - Materials Procurement</v>
      </c>
      <c r="D211" s="49">
        <v>20</v>
      </c>
      <c r="E211" s="50">
        <v>45545</v>
      </c>
      <c r="F211" s="50">
        <v>45564</v>
      </c>
      <c r="G211" s="52">
        <v>935175.47</v>
      </c>
    </row>
    <row r="212" spans="1:7" x14ac:dyDescent="0.2">
      <c r="A212" s="69" t="s">
        <v>1115</v>
      </c>
      <c r="B212" s="3" t="s">
        <v>9988</v>
      </c>
      <c r="C212" s="3" t="str">
        <f t="shared" si="3"/>
        <v>Zone M4/Piazza - Level 05 &amp; 06 - The Mound - Batch No.04 - Materials Fabrication &amp; Delivery to Site - Materials Procurement</v>
      </c>
      <c r="D212" s="49">
        <v>40</v>
      </c>
      <c r="E212" s="50">
        <v>45545</v>
      </c>
      <c r="F212" s="50">
        <v>45584</v>
      </c>
      <c r="G212" s="52">
        <v>935175.47</v>
      </c>
    </row>
    <row r="213" spans="1:7" x14ac:dyDescent="0.2">
      <c r="A213" s="67" t="s">
        <v>224</v>
      </c>
      <c r="B213" s="12" t="s">
        <v>9984</v>
      </c>
      <c r="C213" s="12" t="str">
        <f t="shared" si="3"/>
        <v>The Beach - Batch No.04 - Materials Fabrication &amp; Delivery to Site - Materials Procurement</v>
      </c>
      <c r="D213" s="36">
        <v>11</v>
      </c>
      <c r="E213" s="37">
        <v>45447</v>
      </c>
      <c r="F213" s="37">
        <v>45457</v>
      </c>
      <c r="G213" s="46">
        <v>609253.93000000005</v>
      </c>
    </row>
    <row r="214" spans="1:7" x14ac:dyDescent="0.2">
      <c r="A214" s="68" t="s">
        <v>196</v>
      </c>
      <c r="B214" s="2" t="s">
        <v>9989</v>
      </c>
      <c r="C214" s="2" t="str">
        <f t="shared" si="3"/>
        <v>Level 00 - The Beach - Batch No.04 - Materials Fabrication &amp; Delivery to Site - Materials Procurement</v>
      </c>
      <c r="D214" s="43">
        <v>11</v>
      </c>
      <c r="E214" s="44">
        <v>45447</v>
      </c>
      <c r="F214" s="44">
        <v>45457</v>
      </c>
      <c r="G214" s="47">
        <v>609253.93000000005</v>
      </c>
    </row>
    <row r="215" spans="1:7" x14ac:dyDescent="0.2">
      <c r="A215" s="69" t="s">
        <v>1120</v>
      </c>
      <c r="B215" s="3" t="s">
        <v>9990</v>
      </c>
      <c r="C215" s="3" t="str">
        <f t="shared" si="3"/>
        <v>Zone B3/Beach Bar &amp; Pool Change - Level 00 - The Beach - Batch No.04 - Materials Fabrication &amp; Delivery to Site - Materials Procurement</v>
      </c>
      <c r="D215" s="49">
        <v>2</v>
      </c>
      <c r="E215" s="50">
        <v>45447</v>
      </c>
      <c r="F215" s="50">
        <v>45448</v>
      </c>
      <c r="G215" s="52">
        <v>18953.490000000002</v>
      </c>
    </row>
    <row r="216" spans="1:7" x14ac:dyDescent="0.2">
      <c r="A216" s="69" t="s">
        <v>1124</v>
      </c>
      <c r="B216" s="3" t="s">
        <v>9990</v>
      </c>
      <c r="C216" s="3" t="str">
        <f t="shared" si="3"/>
        <v>Zone B4/Pool Bar - Level 00 - The Beach - Batch No.04 - Materials Fabrication &amp; Delivery to Site - Materials Procurement</v>
      </c>
      <c r="D216" s="49">
        <v>11</v>
      </c>
      <c r="E216" s="50">
        <v>45447</v>
      </c>
      <c r="F216" s="50">
        <v>45457</v>
      </c>
      <c r="G216" s="52">
        <v>200863.94</v>
      </c>
    </row>
    <row r="217" spans="1:7" x14ac:dyDescent="0.2">
      <c r="A217" s="69" t="s">
        <v>1129</v>
      </c>
      <c r="B217" s="3" t="s">
        <v>9990</v>
      </c>
      <c r="C217" s="3" t="str">
        <f t="shared" si="3"/>
        <v>Zone B4/Teen &amp; Children Recreation - Level 00 - The Beach - Batch No.04 - Materials Fabrication &amp; Delivery to Site - Materials Procurement</v>
      </c>
      <c r="D217" s="49">
        <v>11</v>
      </c>
      <c r="E217" s="50">
        <v>45447</v>
      </c>
      <c r="F217" s="50">
        <v>45457</v>
      </c>
      <c r="G217" s="52">
        <v>389436.5</v>
      </c>
    </row>
    <row r="218" spans="1:7" x14ac:dyDescent="0.2">
      <c r="A218" s="65" t="s">
        <v>961</v>
      </c>
      <c r="B218" s="10" t="s">
        <v>9962</v>
      </c>
      <c r="C218" s="10" t="str">
        <f t="shared" si="3"/>
        <v>Batch No.05 - Materials Fabrication &amp; Delivery to Site - Materials Procurement</v>
      </c>
      <c r="D218" s="29">
        <v>82</v>
      </c>
      <c r="E218" s="30">
        <v>45562</v>
      </c>
      <c r="F218" s="30">
        <v>45643</v>
      </c>
      <c r="G218" s="41">
        <v>1423693.01</v>
      </c>
    </row>
    <row r="219" spans="1:7" x14ac:dyDescent="0.2">
      <c r="A219" s="67" t="s">
        <v>195</v>
      </c>
      <c r="B219" s="12" t="s">
        <v>9991</v>
      </c>
      <c r="C219" s="12" t="str">
        <f t="shared" si="3"/>
        <v>The Ring - Batch No.05 - Materials Fabrication &amp; Delivery to Site - Materials Procurement</v>
      </c>
      <c r="D219" s="36">
        <v>82</v>
      </c>
      <c r="E219" s="37">
        <v>45562</v>
      </c>
      <c r="F219" s="37">
        <v>45643</v>
      </c>
      <c r="G219" s="46">
        <v>431202.8</v>
      </c>
    </row>
    <row r="220" spans="1:7" x14ac:dyDescent="0.2">
      <c r="A220" s="68" t="s">
        <v>196</v>
      </c>
      <c r="B220" s="2" t="s">
        <v>9992</v>
      </c>
      <c r="C220" s="2" t="str">
        <f t="shared" si="3"/>
        <v>Level 00 - The Ring - Batch No.05 - Materials Fabrication &amp; Delivery to Site - Materials Procurement</v>
      </c>
      <c r="D220" s="43">
        <v>78</v>
      </c>
      <c r="E220" s="44">
        <v>45562</v>
      </c>
      <c r="F220" s="44">
        <v>45639</v>
      </c>
      <c r="G220" s="47">
        <v>215601.4</v>
      </c>
    </row>
    <row r="221" spans="1:7" x14ac:dyDescent="0.2">
      <c r="A221" s="69" t="s">
        <v>962</v>
      </c>
      <c r="B221" s="3" t="s">
        <v>9993</v>
      </c>
      <c r="C221" s="3" t="str">
        <f t="shared" si="3"/>
        <v>Zone R2 (Leave out Area) - Level 00 - The Ring - Batch No.05 - Materials Fabrication &amp; Delivery to Site - Materials Procurement</v>
      </c>
      <c r="D221" s="49">
        <v>29</v>
      </c>
      <c r="E221" s="50">
        <v>45611</v>
      </c>
      <c r="F221" s="50">
        <v>45639</v>
      </c>
      <c r="G221" s="52">
        <v>114926.02</v>
      </c>
    </row>
    <row r="222" spans="1:7" x14ac:dyDescent="0.2">
      <c r="A222" s="69" t="s">
        <v>967</v>
      </c>
      <c r="B222" s="3" t="s">
        <v>9993</v>
      </c>
      <c r="C222" s="3" t="str">
        <f t="shared" si="3"/>
        <v>Zone R3 (Leave out Area) - Level 00 - The Ring - Batch No.05 - Materials Fabrication &amp; Delivery to Site - Materials Procurement</v>
      </c>
      <c r="D222" s="49">
        <v>26</v>
      </c>
      <c r="E222" s="50">
        <v>45562</v>
      </c>
      <c r="F222" s="50">
        <v>45587</v>
      </c>
      <c r="G222" s="52">
        <v>100675.38</v>
      </c>
    </row>
    <row r="223" spans="1:7" x14ac:dyDescent="0.2">
      <c r="A223" s="68" t="s">
        <v>210</v>
      </c>
      <c r="B223" s="2" t="s">
        <v>9992</v>
      </c>
      <c r="C223" s="2" t="str">
        <f t="shared" si="3"/>
        <v>Level 01 - The Ring - Batch No.05 - Materials Fabrication &amp; Delivery to Site - Materials Procurement</v>
      </c>
      <c r="D223" s="43">
        <v>78</v>
      </c>
      <c r="E223" s="44">
        <v>45566</v>
      </c>
      <c r="F223" s="44">
        <v>45643</v>
      </c>
      <c r="G223" s="47">
        <v>215601.4</v>
      </c>
    </row>
    <row r="224" spans="1:7" x14ac:dyDescent="0.2">
      <c r="A224" s="69" t="s">
        <v>962</v>
      </c>
      <c r="B224" s="3" t="s">
        <v>9994</v>
      </c>
      <c r="C224" s="3" t="str">
        <f t="shared" si="3"/>
        <v>Zone R2 (Leave out Area) - Level 01 - The Ring - Batch No.05 - Materials Fabrication &amp; Delivery to Site - Materials Procurement</v>
      </c>
      <c r="D224" s="49">
        <v>28</v>
      </c>
      <c r="E224" s="50">
        <v>45616</v>
      </c>
      <c r="F224" s="50">
        <v>45643</v>
      </c>
      <c r="G224" s="52">
        <v>114926.02</v>
      </c>
    </row>
    <row r="225" spans="1:7" x14ac:dyDescent="0.2">
      <c r="A225" s="69" t="s">
        <v>967</v>
      </c>
      <c r="B225" s="3" t="s">
        <v>9994</v>
      </c>
      <c r="C225" s="3" t="str">
        <f t="shared" si="3"/>
        <v>Zone R3 (Leave out Area) - Level 01 - The Ring - Batch No.05 - Materials Fabrication &amp; Delivery to Site - Materials Procurement</v>
      </c>
      <c r="D225" s="49">
        <v>25</v>
      </c>
      <c r="E225" s="50">
        <v>45566</v>
      </c>
      <c r="F225" s="50">
        <v>45590</v>
      </c>
      <c r="G225" s="52">
        <v>100675.38</v>
      </c>
    </row>
    <row r="226" spans="1:7" x14ac:dyDescent="0.2">
      <c r="A226" s="67" t="s">
        <v>231</v>
      </c>
      <c r="B226" s="12" t="s">
        <v>9991</v>
      </c>
      <c r="C226" s="12" t="str">
        <f t="shared" si="3"/>
        <v>The Tail - Batch No.05 - Materials Fabrication &amp; Delivery to Site - Materials Procurement</v>
      </c>
      <c r="D226" s="36">
        <v>66</v>
      </c>
      <c r="E226" s="37">
        <v>45570</v>
      </c>
      <c r="F226" s="37">
        <v>45635</v>
      </c>
      <c r="G226" s="46">
        <v>992490.21</v>
      </c>
    </row>
    <row r="227" spans="1:7" x14ac:dyDescent="0.2">
      <c r="A227" s="68" t="s">
        <v>210</v>
      </c>
      <c r="B227" s="2" t="s">
        <v>9995</v>
      </c>
      <c r="C227" s="2" t="str">
        <f t="shared" si="3"/>
        <v>Level 01 - The Tail - Batch No.05 - Materials Fabrication &amp; Delivery to Site - Materials Procurement</v>
      </c>
      <c r="D227" s="43">
        <v>31</v>
      </c>
      <c r="E227" s="44">
        <v>45570</v>
      </c>
      <c r="F227" s="44">
        <v>45600</v>
      </c>
      <c r="G227" s="47">
        <v>473528.78</v>
      </c>
    </row>
    <row r="228" spans="1:7" x14ac:dyDescent="0.2">
      <c r="A228" s="69" t="s">
        <v>980</v>
      </c>
      <c r="B228" s="3" t="s">
        <v>9996</v>
      </c>
      <c r="C228" s="3" t="str">
        <f t="shared" si="3"/>
        <v>Zone T1 - Level 01 - The Tail - Batch No.05 - Materials Fabrication &amp; Delivery to Site - Materials Procurement</v>
      </c>
      <c r="D228" s="49">
        <v>31</v>
      </c>
      <c r="E228" s="50">
        <v>45570</v>
      </c>
      <c r="F228" s="50">
        <v>45600</v>
      </c>
      <c r="G228" s="52">
        <v>473528.78</v>
      </c>
    </row>
    <row r="229" spans="1:7" x14ac:dyDescent="0.2">
      <c r="A229" s="68" t="s">
        <v>174</v>
      </c>
      <c r="B229" s="2" t="s">
        <v>9995</v>
      </c>
      <c r="C229" s="2" t="str">
        <f t="shared" si="3"/>
        <v>Level 02 - The Tail - Batch No.05 - Materials Fabrication &amp; Delivery to Site - Materials Procurement</v>
      </c>
      <c r="D229" s="43">
        <v>46</v>
      </c>
      <c r="E229" s="44">
        <v>45590</v>
      </c>
      <c r="F229" s="44">
        <v>45635</v>
      </c>
      <c r="G229" s="47">
        <v>518961.43</v>
      </c>
    </row>
    <row r="230" spans="1:7" x14ac:dyDescent="0.2">
      <c r="A230" s="69" t="s">
        <v>985</v>
      </c>
      <c r="B230" s="3" t="s">
        <v>9997</v>
      </c>
      <c r="C230" s="3" t="str">
        <f t="shared" si="3"/>
        <v>Zone T2 - Level 02 - The Tail - Batch No.05 - Materials Fabrication &amp; Delivery to Site - Materials Procurement</v>
      </c>
      <c r="D230" s="49">
        <v>46</v>
      </c>
      <c r="E230" s="50">
        <v>45590</v>
      </c>
      <c r="F230" s="50">
        <v>45635</v>
      </c>
      <c r="G230" s="52">
        <v>518961.43</v>
      </c>
    </row>
    <row r="231" spans="1:7" x14ac:dyDescent="0.2">
      <c r="A231" s="62" t="s">
        <v>1156</v>
      </c>
      <c r="B231" s="7" t="s">
        <v>6416</v>
      </c>
      <c r="C231" s="7" t="str">
        <f t="shared" si="3"/>
        <v xml:space="preserve">Construction - </v>
      </c>
      <c r="D231" s="20">
        <v>387</v>
      </c>
      <c r="E231" s="21">
        <v>45279</v>
      </c>
      <c r="F231" s="21">
        <v>45741</v>
      </c>
      <c r="G231" s="22">
        <v>11597622.4</v>
      </c>
    </row>
    <row r="232" spans="1:7" x14ac:dyDescent="0.2">
      <c r="A232" s="64" t="s">
        <v>1157</v>
      </c>
      <c r="B232" s="9" t="s">
        <v>6449</v>
      </c>
      <c r="C232" s="9" t="str">
        <f t="shared" si="3"/>
        <v>The Mound - Construction</v>
      </c>
      <c r="D232" s="26">
        <v>258</v>
      </c>
      <c r="E232" s="27">
        <v>45321</v>
      </c>
      <c r="F232" s="27">
        <v>45631</v>
      </c>
      <c r="G232" s="40">
        <v>5933804.7300000004</v>
      </c>
    </row>
    <row r="233" spans="1:7" x14ac:dyDescent="0.2">
      <c r="A233" s="65" t="s">
        <v>1158</v>
      </c>
      <c r="B233" s="10" t="s">
        <v>9998</v>
      </c>
      <c r="C233" s="10" t="str">
        <f t="shared" si="3"/>
        <v>Level 01 - The Mound - Construction</v>
      </c>
      <c r="D233" s="29">
        <v>34</v>
      </c>
      <c r="E233" s="30">
        <v>45584</v>
      </c>
      <c r="F233" s="30">
        <v>45622</v>
      </c>
      <c r="G233" s="41">
        <v>899611.07</v>
      </c>
    </row>
    <row r="234" spans="1:7" x14ac:dyDescent="0.2">
      <c r="A234" s="67" t="s">
        <v>1159</v>
      </c>
      <c r="B234" s="12" t="s">
        <v>9999</v>
      </c>
      <c r="C234" s="12" t="str">
        <f t="shared" si="3"/>
        <v>Zone M3 - Level 01 - The Mound - Construction</v>
      </c>
      <c r="D234" s="36">
        <v>34</v>
      </c>
      <c r="E234" s="37">
        <v>45584</v>
      </c>
      <c r="F234" s="37">
        <v>45622</v>
      </c>
      <c r="G234" s="46">
        <v>899611.07</v>
      </c>
    </row>
    <row r="235" spans="1:7" x14ac:dyDescent="0.2">
      <c r="A235" s="68" t="s">
        <v>1160</v>
      </c>
      <c r="B235" s="2" t="s">
        <v>10000</v>
      </c>
      <c r="C235" s="2" t="str">
        <f t="shared" si="3"/>
        <v>SPA &amp; Fitness - Zone M3 - Level 01 - The Mound - Construction</v>
      </c>
      <c r="D235" s="43">
        <v>34</v>
      </c>
      <c r="E235" s="44">
        <v>45584</v>
      </c>
      <c r="F235" s="44">
        <v>45622</v>
      </c>
      <c r="G235" s="47">
        <v>899611.07</v>
      </c>
    </row>
    <row r="236" spans="1:7" x14ac:dyDescent="0.2">
      <c r="A236" s="65" t="s">
        <v>1175</v>
      </c>
      <c r="B236" s="10" t="s">
        <v>9998</v>
      </c>
      <c r="C236" s="10" t="str">
        <f t="shared" si="3"/>
        <v>Level 02 - The Mound - Construction</v>
      </c>
      <c r="D236" s="29">
        <v>60</v>
      </c>
      <c r="E236" s="30">
        <v>45321</v>
      </c>
      <c r="F236" s="30">
        <v>45391</v>
      </c>
      <c r="G236" s="41">
        <v>1185254.71</v>
      </c>
    </row>
    <row r="237" spans="1:7" x14ac:dyDescent="0.2">
      <c r="A237" s="67" t="s">
        <v>1176</v>
      </c>
      <c r="B237" s="12" t="s">
        <v>10001</v>
      </c>
      <c r="C237" s="12" t="str">
        <f t="shared" si="3"/>
        <v>Zone M1 - Level 02 - The Mound - Construction</v>
      </c>
      <c r="D237" s="36">
        <v>23</v>
      </c>
      <c r="E237" s="37">
        <v>45321</v>
      </c>
      <c r="F237" s="37">
        <v>45348</v>
      </c>
      <c r="G237" s="46">
        <v>193871.14</v>
      </c>
    </row>
    <row r="238" spans="1:7" x14ac:dyDescent="0.2">
      <c r="A238" s="68" t="s">
        <v>1177</v>
      </c>
      <c r="B238" s="2" t="s">
        <v>10002</v>
      </c>
      <c r="C238" s="2" t="str">
        <f t="shared" si="3"/>
        <v>M1 / L2 - Zone M1 - Level 02 - The Mound - Construction</v>
      </c>
      <c r="D238" s="43">
        <v>12</v>
      </c>
      <c r="E238" s="44">
        <v>45321</v>
      </c>
      <c r="F238" s="44">
        <v>45334</v>
      </c>
      <c r="G238" s="47">
        <v>104395.45</v>
      </c>
    </row>
    <row r="239" spans="1:7" x14ac:dyDescent="0.2">
      <c r="A239" s="69" t="s">
        <v>1178</v>
      </c>
      <c r="B239" s="3" t="s">
        <v>10003</v>
      </c>
      <c r="C239" s="3" t="str">
        <f t="shared" si="3"/>
        <v>S. K. L. - 1 - M1 / L2 - Zone M1 - Level 02 - The Mound - Construction</v>
      </c>
      <c r="D239" s="49">
        <v>5</v>
      </c>
      <c r="E239" s="50">
        <v>45321</v>
      </c>
      <c r="F239" s="50">
        <v>45326</v>
      </c>
      <c r="G239" s="52">
        <v>14919.76</v>
      </c>
    </row>
    <row r="240" spans="1:7" x14ac:dyDescent="0.2">
      <c r="A240" s="69" t="s">
        <v>1189</v>
      </c>
      <c r="B240" s="3" t="s">
        <v>10003</v>
      </c>
      <c r="C240" s="3" t="str">
        <f t="shared" si="3"/>
        <v>S. K. L. - 2 - M1 / L2 - Zone M1 - Level 02 - The Mound - Construction</v>
      </c>
      <c r="D240" s="49">
        <v>5</v>
      </c>
      <c r="E240" s="50">
        <v>45321</v>
      </c>
      <c r="F240" s="50">
        <v>45326</v>
      </c>
      <c r="G240" s="52">
        <v>14912.61</v>
      </c>
    </row>
    <row r="241" spans="1:7" x14ac:dyDescent="0.2">
      <c r="A241" s="69" t="s">
        <v>1200</v>
      </c>
      <c r="B241" s="3" t="s">
        <v>10003</v>
      </c>
      <c r="C241" s="3" t="str">
        <f t="shared" si="3"/>
        <v>S. K. R. - M1 / L2 - Zone M1 - Level 02 - The Mound - Construction</v>
      </c>
      <c r="D241" s="49">
        <v>5</v>
      </c>
      <c r="E241" s="50">
        <v>45325</v>
      </c>
      <c r="F241" s="50">
        <v>45329</v>
      </c>
      <c r="G241" s="52">
        <v>14912.61</v>
      </c>
    </row>
    <row r="242" spans="1:7" x14ac:dyDescent="0.2">
      <c r="A242" s="69" t="s">
        <v>1211</v>
      </c>
      <c r="B242" s="3" t="s">
        <v>10003</v>
      </c>
      <c r="C242" s="3" t="str">
        <f t="shared" si="3"/>
        <v>S. DQ. L. - M1 / L2 - Zone M1 - Level 02 - The Mound - Construction</v>
      </c>
      <c r="D242" s="49">
        <v>5</v>
      </c>
      <c r="E242" s="50">
        <v>45325</v>
      </c>
      <c r="F242" s="50">
        <v>45329</v>
      </c>
      <c r="G242" s="52">
        <v>14912.61</v>
      </c>
    </row>
    <row r="243" spans="1:7" x14ac:dyDescent="0.2">
      <c r="A243" s="69" t="s">
        <v>1222</v>
      </c>
      <c r="B243" s="3" t="s">
        <v>10003</v>
      </c>
      <c r="C243" s="3" t="str">
        <f t="shared" si="3"/>
        <v>S. DQ. R. - M1 / L2 - Zone M1 - Level 02 - The Mound - Construction</v>
      </c>
      <c r="D243" s="49">
        <v>5</v>
      </c>
      <c r="E243" s="50">
        <v>45328</v>
      </c>
      <c r="F243" s="50">
        <v>45333</v>
      </c>
      <c r="G243" s="52">
        <v>14912.61</v>
      </c>
    </row>
    <row r="244" spans="1:7" x14ac:dyDescent="0.2">
      <c r="A244" s="69" t="s">
        <v>1233</v>
      </c>
      <c r="B244" s="3" t="s">
        <v>10003</v>
      </c>
      <c r="C244" s="3" t="str">
        <f t="shared" si="3"/>
        <v>JS. L. - M1 / L2 - Zone M1 - Level 02 - The Mound - Construction</v>
      </c>
      <c r="D244" s="49">
        <v>6</v>
      </c>
      <c r="E244" s="50">
        <v>45328</v>
      </c>
      <c r="F244" s="50">
        <v>45334</v>
      </c>
      <c r="G244" s="52">
        <v>14912.61</v>
      </c>
    </row>
    <row r="245" spans="1:7" x14ac:dyDescent="0.2">
      <c r="A245" s="69" t="s">
        <v>1244</v>
      </c>
      <c r="B245" s="3" t="s">
        <v>10003</v>
      </c>
      <c r="C245" s="3" t="str">
        <f t="shared" si="3"/>
        <v>JS. R. - M1 / L2 - Zone M1 - Level 02 - The Mound - Construction</v>
      </c>
      <c r="D245" s="49">
        <v>6</v>
      </c>
      <c r="E245" s="50">
        <v>45328</v>
      </c>
      <c r="F245" s="50">
        <v>45334</v>
      </c>
      <c r="G245" s="52">
        <v>14912.61</v>
      </c>
    </row>
    <row r="246" spans="1:7" x14ac:dyDescent="0.2">
      <c r="A246" s="68" t="s">
        <v>1255</v>
      </c>
      <c r="B246" s="2" t="s">
        <v>10002</v>
      </c>
      <c r="C246" s="2" t="str">
        <f t="shared" si="3"/>
        <v>M1 / M2 - Zone M1 - Level 02 - The Mound - Construction</v>
      </c>
      <c r="D246" s="43">
        <v>11</v>
      </c>
      <c r="E246" s="44">
        <v>45335</v>
      </c>
      <c r="F246" s="44">
        <v>45348</v>
      </c>
      <c r="G246" s="47">
        <v>89475.69</v>
      </c>
    </row>
    <row r="247" spans="1:7" x14ac:dyDescent="0.2">
      <c r="A247" s="69" t="s">
        <v>1256</v>
      </c>
      <c r="B247" s="3" t="s">
        <v>10004</v>
      </c>
      <c r="C247" s="3" t="str">
        <f t="shared" si="3"/>
        <v>S. K. L. - M1 / M2 - Zone M1 - Level 02 - The Mound - Construction</v>
      </c>
      <c r="D247" s="49">
        <v>5</v>
      </c>
      <c r="E247" s="50">
        <v>45335</v>
      </c>
      <c r="F247" s="50">
        <v>45340</v>
      </c>
      <c r="G247" s="52">
        <v>14912.61</v>
      </c>
    </row>
    <row r="248" spans="1:7" x14ac:dyDescent="0.2">
      <c r="A248" s="69" t="s">
        <v>1200</v>
      </c>
      <c r="B248" s="3" t="s">
        <v>10004</v>
      </c>
      <c r="C248" s="3" t="str">
        <f t="shared" si="3"/>
        <v>S. K. R. - M1 / M2 - Zone M1 - Level 02 - The Mound - Construction</v>
      </c>
      <c r="D248" s="49">
        <v>5</v>
      </c>
      <c r="E248" s="50">
        <v>45335</v>
      </c>
      <c r="F248" s="50">
        <v>45340</v>
      </c>
      <c r="G248" s="52">
        <v>14912.61</v>
      </c>
    </row>
    <row r="249" spans="1:7" x14ac:dyDescent="0.2">
      <c r="A249" s="69" t="s">
        <v>1277</v>
      </c>
      <c r="B249" s="3" t="s">
        <v>10004</v>
      </c>
      <c r="C249" s="3" t="str">
        <f t="shared" si="3"/>
        <v>S. K. CL. - M1 / M2 - Zone M1 - Level 02 - The Mound - Construction</v>
      </c>
      <c r="D249" s="49">
        <v>5</v>
      </c>
      <c r="E249" s="50">
        <v>45339</v>
      </c>
      <c r="F249" s="50">
        <v>45343</v>
      </c>
      <c r="G249" s="52">
        <v>14912.61</v>
      </c>
    </row>
    <row r="250" spans="1:7" x14ac:dyDescent="0.2">
      <c r="A250" s="69" t="s">
        <v>1288</v>
      </c>
      <c r="B250" s="3" t="s">
        <v>10004</v>
      </c>
      <c r="C250" s="3" t="str">
        <f t="shared" si="3"/>
        <v>S. K. CR. - M1 / M2 - Zone M1 - Level 02 - The Mound - Construction</v>
      </c>
      <c r="D250" s="49">
        <v>5</v>
      </c>
      <c r="E250" s="50">
        <v>45339</v>
      </c>
      <c r="F250" s="50">
        <v>45343</v>
      </c>
      <c r="G250" s="52">
        <v>14912.61</v>
      </c>
    </row>
    <row r="251" spans="1:7" x14ac:dyDescent="0.2">
      <c r="A251" s="69" t="s">
        <v>1211</v>
      </c>
      <c r="B251" s="3" t="s">
        <v>10004</v>
      </c>
      <c r="C251" s="3" t="str">
        <f t="shared" si="3"/>
        <v>S. DQ. L. - M1 / M2 - Zone M1 - Level 02 - The Mound - Construction</v>
      </c>
      <c r="D251" s="49">
        <v>5</v>
      </c>
      <c r="E251" s="50">
        <v>45342</v>
      </c>
      <c r="F251" s="50">
        <v>45348</v>
      </c>
      <c r="G251" s="52">
        <v>14912.61</v>
      </c>
    </row>
    <row r="252" spans="1:7" x14ac:dyDescent="0.2">
      <c r="A252" s="69" t="s">
        <v>1222</v>
      </c>
      <c r="B252" s="3" t="s">
        <v>10004</v>
      </c>
      <c r="C252" s="3" t="str">
        <f t="shared" si="3"/>
        <v>S. DQ. R. - M1 / M2 - Zone M1 - Level 02 - The Mound - Construction</v>
      </c>
      <c r="D252" s="49">
        <v>5</v>
      </c>
      <c r="E252" s="50">
        <v>45342</v>
      </c>
      <c r="F252" s="50">
        <v>45348</v>
      </c>
      <c r="G252" s="52">
        <v>14912.61</v>
      </c>
    </row>
    <row r="253" spans="1:7" x14ac:dyDescent="0.2">
      <c r="A253" s="67" t="s">
        <v>1319</v>
      </c>
      <c r="B253" s="12" t="s">
        <v>10001</v>
      </c>
      <c r="C253" s="12" t="str">
        <f t="shared" si="3"/>
        <v>Zone M2 - Level 02 - The Mound - Construction</v>
      </c>
      <c r="D253" s="36">
        <v>29</v>
      </c>
      <c r="E253" s="37">
        <v>45358</v>
      </c>
      <c r="F253" s="37">
        <v>45391</v>
      </c>
      <c r="G253" s="46">
        <v>388551.86</v>
      </c>
    </row>
    <row r="254" spans="1:7" x14ac:dyDescent="0.2">
      <c r="A254" s="68" t="s">
        <v>1320</v>
      </c>
      <c r="B254" s="2" t="s">
        <v>10005</v>
      </c>
      <c r="C254" s="2" t="str">
        <f t="shared" si="3"/>
        <v>M2 / H2 - Zone M2 - Level 02 - The Mound - Construction</v>
      </c>
      <c r="D254" s="43">
        <v>11</v>
      </c>
      <c r="E254" s="44">
        <v>45358</v>
      </c>
      <c r="F254" s="44">
        <v>45370</v>
      </c>
      <c r="G254" s="47">
        <v>123630.14</v>
      </c>
    </row>
    <row r="255" spans="1:7" x14ac:dyDescent="0.2">
      <c r="A255" s="69" t="s">
        <v>1178</v>
      </c>
      <c r="B255" s="3" t="s">
        <v>10006</v>
      </c>
      <c r="C255" s="3" t="str">
        <f t="shared" si="3"/>
        <v>S. K. L. - 1 - M2 / H2 - Zone M2 - Level 02 - The Mound - Construction</v>
      </c>
      <c r="D255" s="49">
        <v>5</v>
      </c>
      <c r="E255" s="50">
        <v>45358</v>
      </c>
      <c r="F255" s="50">
        <v>45363</v>
      </c>
      <c r="G255" s="52">
        <v>17661.45</v>
      </c>
    </row>
    <row r="256" spans="1:7" x14ac:dyDescent="0.2">
      <c r="A256" s="69" t="s">
        <v>1189</v>
      </c>
      <c r="B256" s="3" t="s">
        <v>10006</v>
      </c>
      <c r="C256" s="3" t="str">
        <f t="shared" si="3"/>
        <v>S. K. L. - 2 - M2 / H2 - Zone M2 - Level 02 - The Mound - Construction</v>
      </c>
      <c r="D256" s="49">
        <v>5</v>
      </c>
      <c r="E256" s="50">
        <v>45358</v>
      </c>
      <c r="F256" s="50">
        <v>45363</v>
      </c>
      <c r="G256" s="52">
        <v>17661.45</v>
      </c>
    </row>
    <row r="257" spans="1:7" x14ac:dyDescent="0.2">
      <c r="A257" s="69" t="s">
        <v>1200</v>
      </c>
      <c r="B257" s="3" t="s">
        <v>10006</v>
      </c>
      <c r="C257" s="3" t="str">
        <f t="shared" si="3"/>
        <v>S. K. R. - M2 / H2 - Zone M2 - Level 02 - The Mound - Construction</v>
      </c>
      <c r="D257" s="49">
        <v>5</v>
      </c>
      <c r="E257" s="50">
        <v>45362</v>
      </c>
      <c r="F257" s="50">
        <v>45367</v>
      </c>
      <c r="G257" s="52">
        <v>17661.45</v>
      </c>
    </row>
    <row r="258" spans="1:7" x14ac:dyDescent="0.2">
      <c r="A258" s="69" t="s">
        <v>1211</v>
      </c>
      <c r="B258" s="3" t="s">
        <v>10006</v>
      </c>
      <c r="C258" s="3" t="str">
        <f t="shared" si="3"/>
        <v>S. DQ. L. - M2 / H2 - Zone M2 - Level 02 - The Mound - Construction</v>
      </c>
      <c r="D258" s="49">
        <v>5</v>
      </c>
      <c r="E258" s="50">
        <v>45362</v>
      </c>
      <c r="F258" s="50">
        <v>45367</v>
      </c>
      <c r="G258" s="52">
        <v>17661.45</v>
      </c>
    </row>
    <row r="259" spans="1:7" x14ac:dyDescent="0.2">
      <c r="A259" s="69" t="s">
        <v>1222</v>
      </c>
      <c r="B259" s="3" t="s">
        <v>10006</v>
      </c>
      <c r="C259" s="3" t="str">
        <f t="shared" si="3"/>
        <v>S. DQ. R. - M2 / H2 - Zone M2 - Level 02 - The Mound - Construction</v>
      </c>
      <c r="D259" s="49">
        <v>5</v>
      </c>
      <c r="E259" s="50">
        <v>45365</v>
      </c>
      <c r="F259" s="50">
        <v>45370</v>
      </c>
      <c r="G259" s="52">
        <v>17661.45</v>
      </c>
    </row>
    <row r="260" spans="1:7" x14ac:dyDescent="0.2">
      <c r="A260" s="69" t="s">
        <v>1233</v>
      </c>
      <c r="B260" s="3" t="s">
        <v>10006</v>
      </c>
      <c r="C260" s="3" t="str">
        <f t="shared" si="3"/>
        <v>JS. L. - M2 / H2 - Zone M2 - Level 02 - The Mound - Construction</v>
      </c>
      <c r="D260" s="49">
        <v>5</v>
      </c>
      <c r="E260" s="50">
        <v>45365</v>
      </c>
      <c r="F260" s="50">
        <v>45370</v>
      </c>
      <c r="G260" s="52">
        <v>17661.45</v>
      </c>
    </row>
    <row r="261" spans="1:7" x14ac:dyDescent="0.2">
      <c r="A261" s="69" t="s">
        <v>1244</v>
      </c>
      <c r="B261" s="3" t="s">
        <v>10006</v>
      </c>
      <c r="C261" s="3" t="str">
        <f t="shared" si="3"/>
        <v>JS. R. - M2 / H2 - Zone M2 - Level 02 - The Mound - Construction</v>
      </c>
      <c r="D261" s="49">
        <v>5</v>
      </c>
      <c r="E261" s="50">
        <v>45365</v>
      </c>
      <c r="F261" s="50">
        <v>45370</v>
      </c>
      <c r="G261" s="52">
        <v>17661.45</v>
      </c>
    </row>
    <row r="262" spans="1:7" x14ac:dyDescent="0.2">
      <c r="A262" s="68" t="s">
        <v>1391</v>
      </c>
      <c r="B262" s="2" t="s">
        <v>10005</v>
      </c>
      <c r="C262" s="2" t="str">
        <f t="shared" si="3"/>
        <v>M2 / I2 - Zone M2 - Level 02 - The Mound - Construction</v>
      </c>
      <c r="D262" s="43">
        <v>6</v>
      </c>
      <c r="E262" s="44">
        <v>45371</v>
      </c>
      <c r="F262" s="44">
        <v>45377</v>
      </c>
      <c r="G262" s="47">
        <v>70645.789999999994</v>
      </c>
    </row>
    <row r="263" spans="1:7" x14ac:dyDescent="0.2">
      <c r="A263" s="69" t="s">
        <v>1256</v>
      </c>
      <c r="B263" s="3" t="s">
        <v>10007</v>
      </c>
      <c r="C263" s="3" t="str">
        <f t="shared" ref="C263:C326" si="4">TRIM(A263)&amp;" - "&amp;TRIM(B263)</f>
        <v>S. K. L. - M2 / I2 - Zone M2 - Level 02 - The Mound - Construction</v>
      </c>
      <c r="D263" s="49">
        <v>5</v>
      </c>
      <c r="E263" s="50">
        <v>45371</v>
      </c>
      <c r="F263" s="50">
        <v>45376</v>
      </c>
      <c r="G263" s="52">
        <v>17661.45</v>
      </c>
    </row>
    <row r="264" spans="1:7" x14ac:dyDescent="0.2">
      <c r="A264" s="69" t="s">
        <v>1200</v>
      </c>
      <c r="B264" s="3" t="s">
        <v>10007</v>
      </c>
      <c r="C264" s="3" t="str">
        <f t="shared" si="4"/>
        <v>S. K. R. - M2 / I2 - Zone M2 - Level 02 - The Mound - Construction</v>
      </c>
      <c r="D264" s="49">
        <v>5</v>
      </c>
      <c r="E264" s="50">
        <v>45371</v>
      </c>
      <c r="F264" s="50">
        <v>45376</v>
      </c>
      <c r="G264" s="52">
        <v>17661.45</v>
      </c>
    </row>
    <row r="265" spans="1:7" x14ac:dyDescent="0.2">
      <c r="A265" s="69" t="s">
        <v>1412</v>
      </c>
      <c r="B265" s="3" t="s">
        <v>10007</v>
      </c>
      <c r="C265" s="3" t="str">
        <f t="shared" si="4"/>
        <v>1BS. CL. 2 - M2 / I2 - Zone M2 - Level 02 - The Mound - Construction</v>
      </c>
      <c r="D265" s="49">
        <v>6</v>
      </c>
      <c r="E265" s="50">
        <v>45371</v>
      </c>
      <c r="F265" s="50">
        <v>45377</v>
      </c>
      <c r="G265" s="52">
        <v>17661.45</v>
      </c>
    </row>
    <row r="266" spans="1:7" x14ac:dyDescent="0.2">
      <c r="A266" s="69" t="s">
        <v>1423</v>
      </c>
      <c r="B266" s="3" t="s">
        <v>10007</v>
      </c>
      <c r="C266" s="3" t="str">
        <f t="shared" si="4"/>
        <v>1BS. CR. 2 - M2 / I2 - Zone M2 - Level 02 - The Mound - Construction</v>
      </c>
      <c r="D266" s="49">
        <v>6</v>
      </c>
      <c r="E266" s="50">
        <v>45371</v>
      </c>
      <c r="F266" s="50">
        <v>45377</v>
      </c>
      <c r="G266" s="52">
        <v>17661.45</v>
      </c>
    </row>
    <row r="267" spans="1:7" x14ac:dyDescent="0.2">
      <c r="A267" s="68" t="s">
        <v>1434</v>
      </c>
      <c r="B267" s="2" t="s">
        <v>10005</v>
      </c>
      <c r="C267" s="2" t="str">
        <f t="shared" si="4"/>
        <v>M2 / J2 - Zone M2 - Level 02 - The Mound - Construction</v>
      </c>
      <c r="D267" s="43">
        <v>12</v>
      </c>
      <c r="E267" s="44">
        <v>45378</v>
      </c>
      <c r="F267" s="44">
        <v>45391</v>
      </c>
      <c r="G267" s="47">
        <v>123630.14</v>
      </c>
    </row>
    <row r="268" spans="1:7" x14ac:dyDescent="0.2">
      <c r="A268" s="69" t="s">
        <v>1178</v>
      </c>
      <c r="B268" s="3" t="s">
        <v>10008</v>
      </c>
      <c r="C268" s="3" t="str">
        <f t="shared" si="4"/>
        <v>S. K. L. - 1 - M2 / J2 - Zone M2 - Level 02 - The Mound - Construction</v>
      </c>
      <c r="D268" s="49">
        <v>5</v>
      </c>
      <c r="E268" s="50">
        <v>45378</v>
      </c>
      <c r="F268" s="50">
        <v>45383</v>
      </c>
      <c r="G268" s="52">
        <v>17661.45</v>
      </c>
    </row>
    <row r="269" spans="1:7" x14ac:dyDescent="0.2">
      <c r="A269" s="69" t="s">
        <v>1189</v>
      </c>
      <c r="B269" s="3" t="s">
        <v>10008</v>
      </c>
      <c r="C269" s="3" t="str">
        <f t="shared" si="4"/>
        <v>S. K. L. - 2 - M2 / J2 - Zone M2 - Level 02 - The Mound - Construction</v>
      </c>
      <c r="D269" s="49">
        <v>5</v>
      </c>
      <c r="E269" s="50">
        <v>45378</v>
      </c>
      <c r="F269" s="50">
        <v>45383</v>
      </c>
      <c r="G269" s="52">
        <v>17661.45</v>
      </c>
    </row>
    <row r="270" spans="1:7" x14ac:dyDescent="0.2">
      <c r="A270" s="69" t="s">
        <v>1200</v>
      </c>
      <c r="B270" s="3" t="s">
        <v>10008</v>
      </c>
      <c r="C270" s="3" t="str">
        <f t="shared" si="4"/>
        <v>S. K. R. - M2 / J2 - Zone M2 - Level 02 - The Mound - Construction</v>
      </c>
      <c r="D270" s="49">
        <v>5</v>
      </c>
      <c r="E270" s="50">
        <v>45378</v>
      </c>
      <c r="F270" s="50">
        <v>45383</v>
      </c>
      <c r="G270" s="52">
        <v>17661.45</v>
      </c>
    </row>
    <row r="271" spans="1:7" x14ac:dyDescent="0.2">
      <c r="A271" s="69" t="s">
        <v>1211</v>
      </c>
      <c r="B271" s="3" t="s">
        <v>10008</v>
      </c>
      <c r="C271" s="3" t="str">
        <f t="shared" si="4"/>
        <v>S. DQ. L. - M2 / J2 - Zone M2 - Level 02 - The Mound - Construction</v>
      </c>
      <c r="D271" s="49">
        <v>5</v>
      </c>
      <c r="E271" s="50">
        <v>45382</v>
      </c>
      <c r="F271" s="50">
        <v>45386</v>
      </c>
      <c r="G271" s="52">
        <v>17661.45</v>
      </c>
    </row>
    <row r="272" spans="1:7" x14ac:dyDescent="0.2">
      <c r="A272" s="69" t="s">
        <v>1222</v>
      </c>
      <c r="B272" s="3" t="s">
        <v>10008</v>
      </c>
      <c r="C272" s="3" t="str">
        <f t="shared" si="4"/>
        <v>S. DQ. R. - M2 / J2 - Zone M2 - Level 02 - The Mound - Construction</v>
      </c>
      <c r="D272" s="49">
        <v>5</v>
      </c>
      <c r="E272" s="50">
        <v>45382</v>
      </c>
      <c r="F272" s="50">
        <v>45386</v>
      </c>
      <c r="G272" s="52">
        <v>17661.45</v>
      </c>
    </row>
    <row r="273" spans="1:7" x14ac:dyDescent="0.2">
      <c r="A273" s="69" t="s">
        <v>1233</v>
      </c>
      <c r="B273" s="3" t="s">
        <v>10008</v>
      </c>
      <c r="C273" s="3" t="str">
        <f t="shared" si="4"/>
        <v>JS. L. - M2 / J2 - Zone M2 - Level 02 - The Mound - Construction</v>
      </c>
      <c r="D273" s="49">
        <v>6</v>
      </c>
      <c r="E273" s="50">
        <v>45385</v>
      </c>
      <c r="F273" s="50">
        <v>45391</v>
      </c>
      <c r="G273" s="52">
        <v>17661.45</v>
      </c>
    </row>
    <row r="274" spans="1:7" x14ac:dyDescent="0.2">
      <c r="A274" s="69" t="s">
        <v>1244</v>
      </c>
      <c r="B274" s="3" t="s">
        <v>10008</v>
      </c>
      <c r="C274" s="3" t="str">
        <f t="shared" si="4"/>
        <v>JS. R. - M2 / J2 - Zone M2 - Level 02 - The Mound - Construction</v>
      </c>
      <c r="D274" s="49">
        <v>6</v>
      </c>
      <c r="E274" s="50">
        <v>45385</v>
      </c>
      <c r="F274" s="50">
        <v>45391</v>
      </c>
      <c r="G274" s="52">
        <v>17661.45</v>
      </c>
    </row>
    <row r="275" spans="1:7" x14ac:dyDescent="0.2">
      <c r="A275" s="68" t="s">
        <v>1505</v>
      </c>
      <c r="B275" s="2" t="s">
        <v>10005</v>
      </c>
      <c r="C275" s="2" t="str">
        <f t="shared" si="4"/>
        <v>M2 / K2 - Zone M2 - Level 02 - The Mound - Construction</v>
      </c>
      <c r="D275" s="43">
        <v>9</v>
      </c>
      <c r="E275" s="44">
        <v>45378</v>
      </c>
      <c r="F275" s="44">
        <v>45388</v>
      </c>
      <c r="G275" s="47">
        <v>70645.789999999994</v>
      </c>
    </row>
    <row r="276" spans="1:7" x14ac:dyDescent="0.2">
      <c r="A276" s="69" t="s">
        <v>1256</v>
      </c>
      <c r="B276" s="3" t="s">
        <v>10009</v>
      </c>
      <c r="C276" s="3" t="str">
        <f t="shared" si="4"/>
        <v>S. K. L. - M2 / K2 - Zone M2 - Level 02 - The Mound - Construction</v>
      </c>
      <c r="D276" s="49">
        <v>5</v>
      </c>
      <c r="E276" s="50">
        <v>45378</v>
      </c>
      <c r="F276" s="50">
        <v>45383</v>
      </c>
      <c r="G276" s="52">
        <v>17661.45</v>
      </c>
    </row>
    <row r="277" spans="1:7" x14ac:dyDescent="0.2">
      <c r="A277" s="69" t="s">
        <v>1222</v>
      </c>
      <c r="B277" s="3" t="s">
        <v>10009</v>
      </c>
      <c r="C277" s="3" t="str">
        <f t="shared" si="4"/>
        <v>S. DQ. R. - M2 / K2 - Zone M2 - Level 02 - The Mound - Construction</v>
      </c>
      <c r="D277" s="49">
        <v>5</v>
      </c>
      <c r="E277" s="50">
        <v>45378</v>
      </c>
      <c r="F277" s="50">
        <v>45383</v>
      </c>
      <c r="G277" s="52">
        <v>17661.45</v>
      </c>
    </row>
    <row r="278" spans="1:7" x14ac:dyDescent="0.2">
      <c r="A278" s="69" t="s">
        <v>1526</v>
      </c>
      <c r="B278" s="3" t="s">
        <v>10009</v>
      </c>
      <c r="C278" s="3" t="str">
        <f t="shared" si="4"/>
        <v>1BS. CL. 1 - M2 / K2 - Zone M2 - Level 02 - The Mound - Construction</v>
      </c>
      <c r="D278" s="49">
        <v>6</v>
      </c>
      <c r="E278" s="50">
        <v>45382</v>
      </c>
      <c r="F278" s="50">
        <v>45388</v>
      </c>
      <c r="G278" s="52">
        <v>17661.45</v>
      </c>
    </row>
    <row r="279" spans="1:7" x14ac:dyDescent="0.2">
      <c r="A279" s="69" t="s">
        <v>1537</v>
      </c>
      <c r="B279" s="3" t="s">
        <v>10009</v>
      </c>
      <c r="C279" s="3" t="str">
        <f t="shared" si="4"/>
        <v>1BS. CR. 1 - M2 / K2 - Zone M2 - Level 02 - The Mound - Construction</v>
      </c>
      <c r="D279" s="49">
        <v>6</v>
      </c>
      <c r="E279" s="50">
        <v>45382</v>
      </c>
      <c r="F279" s="50">
        <v>45388</v>
      </c>
      <c r="G279" s="52">
        <v>17661.45</v>
      </c>
    </row>
    <row r="280" spans="1:7" x14ac:dyDescent="0.2">
      <c r="A280" s="67" t="s">
        <v>1159</v>
      </c>
      <c r="B280" s="12" t="s">
        <v>10001</v>
      </c>
      <c r="C280" s="12" t="str">
        <f t="shared" si="4"/>
        <v>Zone M3 - Level 02 - The Mound - Construction</v>
      </c>
      <c r="D280" s="36">
        <v>35</v>
      </c>
      <c r="E280" s="37">
        <v>45321</v>
      </c>
      <c r="F280" s="37">
        <v>45362</v>
      </c>
      <c r="G280" s="46">
        <v>220132.79</v>
      </c>
    </row>
    <row r="281" spans="1:7" x14ac:dyDescent="0.2">
      <c r="A281" s="68" t="s">
        <v>1548</v>
      </c>
      <c r="B281" s="2" t="s">
        <v>10010</v>
      </c>
      <c r="C281" s="2" t="str">
        <f t="shared" si="4"/>
        <v>M3 / E2 - Zone M3 - Level 02 - The Mound - Construction</v>
      </c>
      <c r="D281" s="43">
        <v>11</v>
      </c>
      <c r="E281" s="44">
        <v>45321</v>
      </c>
      <c r="F281" s="44">
        <v>45333</v>
      </c>
      <c r="G281" s="47">
        <v>88053.119999999995</v>
      </c>
    </row>
    <row r="282" spans="1:7" x14ac:dyDescent="0.2">
      <c r="A282" s="69" t="s">
        <v>1178</v>
      </c>
      <c r="B282" s="3" t="s">
        <v>10011</v>
      </c>
      <c r="C282" s="3" t="str">
        <f t="shared" si="4"/>
        <v>S. K. L. - 1 - M3 / E2 - Zone M3 - Level 02 - The Mound - Construction</v>
      </c>
      <c r="D282" s="49">
        <v>5</v>
      </c>
      <c r="E282" s="50">
        <v>45321</v>
      </c>
      <c r="F282" s="50">
        <v>45326</v>
      </c>
      <c r="G282" s="52">
        <v>14675.52</v>
      </c>
    </row>
    <row r="283" spans="1:7" x14ac:dyDescent="0.2">
      <c r="A283" s="69" t="s">
        <v>1189</v>
      </c>
      <c r="B283" s="3" t="s">
        <v>10011</v>
      </c>
      <c r="C283" s="3" t="str">
        <f t="shared" si="4"/>
        <v>S. K. L. - 2 - M3 / E2 - Zone M3 - Level 02 - The Mound - Construction</v>
      </c>
      <c r="D283" s="49">
        <v>5</v>
      </c>
      <c r="E283" s="50">
        <v>45321</v>
      </c>
      <c r="F283" s="50">
        <v>45326</v>
      </c>
      <c r="G283" s="52">
        <v>14675.52</v>
      </c>
    </row>
    <row r="284" spans="1:7" x14ac:dyDescent="0.2">
      <c r="A284" s="69" t="s">
        <v>1569</v>
      </c>
      <c r="B284" s="3" t="s">
        <v>10011</v>
      </c>
      <c r="C284" s="3" t="str">
        <f t="shared" si="4"/>
        <v>S. K. R. - 1 - M3 / E2 - Zone M3 - Level 02 - The Mound - Construction</v>
      </c>
      <c r="D284" s="49">
        <v>5</v>
      </c>
      <c r="E284" s="50">
        <v>45325</v>
      </c>
      <c r="F284" s="50">
        <v>45329</v>
      </c>
      <c r="G284" s="52">
        <v>14675.52</v>
      </c>
    </row>
    <row r="285" spans="1:7" x14ac:dyDescent="0.2">
      <c r="A285" s="69" t="s">
        <v>1580</v>
      </c>
      <c r="B285" s="3" t="s">
        <v>10011</v>
      </c>
      <c r="C285" s="3" t="str">
        <f t="shared" si="4"/>
        <v>S. K. R. - 2 - M3 / E2 - Zone M3 - Level 02 - The Mound - Construction</v>
      </c>
      <c r="D285" s="49">
        <v>5</v>
      </c>
      <c r="E285" s="50">
        <v>45325</v>
      </c>
      <c r="F285" s="50">
        <v>45329</v>
      </c>
      <c r="G285" s="52">
        <v>14675.52</v>
      </c>
    </row>
    <row r="286" spans="1:7" x14ac:dyDescent="0.2">
      <c r="A286" s="69" t="s">
        <v>1277</v>
      </c>
      <c r="B286" s="3" t="s">
        <v>10011</v>
      </c>
      <c r="C286" s="3" t="str">
        <f t="shared" si="4"/>
        <v>S. K. CL. - M3 / E2 - Zone M3 - Level 02 - The Mound - Construction</v>
      </c>
      <c r="D286" s="49">
        <v>5</v>
      </c>
      <c r="E286" s="50">
        <v>45328</v>
      </c>
      <c r="F286" s="50">
        <v>45333</v>
      </c>
      <c r="G286" s="52">
        <v>14675.52</v>
      </c>
    </row>
    <row r="287" spans="1:7" x14ac:dyDescent="0.2">
      <c r="A287" s="69" t="s">
        <v>1288</v>
      </c>
      <c r="B287" s="3" t="s">
        <v>10011</v>
      </c>
      <c r="C287" s="3" t="str">
        <f t="shared" si="4"/>
        <v>S. K. CR. - M3 / E2 - Zone M3 - Level 02 - The Mound - Construction</v>
      </c>
      <c r="D287" s="49">
        <v>5</v>
      </c>
      <c r="E287" s="50">
        <v>45328</v>
      </c>
      <c r="F287" s="50">
        <v>45333</v>
      </c>
      <c r="G287" s="52">
        <v>14675.52</v>
      </c>
    </row>
    <row r="288" spans="1:7" x14ac:dyDescent="0.2">
      <c r="A288" s="68" t="s">
        <v>1611</v>
      </c>
      <c r="B288" s="2" t="s">
        <v>10010</v>
      </c>
      <c r="C288" s="2" t="str">
        <f t="shared" si="4"/>
        <v>M3 / F2 - Zone M3 - Level 02 - The Mound - Construction</v>
      </c>
      <c r="D288" s="43">
        <v>13</v>
      </c>
      <c r="E288" s="44">
        <v>45334</v>
      </c>
      <c r="F288" s="44">
        <v>45349</v>
      </c>
      <c r="G288" s="47">
        <v>73377.600000000006</v>
      </c>
    </row>
    <row r="289" spans="1:7" x14ac:dyDescent="0.2">
      <c r="A289" s="69" t="s">
        <v>1200</v>
      </c>
      <c r="B289" s="3" t="s">
        <v>10012</v>
      </c>
      <c r="C289" s="3" t="str">
        <f t="shared" si="4"/>
        <v>S. K. R. - M3 / F2 - Zone M3 - Level 02 - The Mound - Construction</v>
      </c>
      <c r="D289" s="49">
        <v>5</v>
      </c>
      <c r="E289" s="50">
        <v>45334</v>
      </c>
      <c r="F289" s="50">
        <v>45339</v>
      </c>
      <c r="G289" s="52">
        <v>14675.52</v>
      </c>
    </row>
    <row r="290" spans="1:7" x14ac:dyDescent="0.2">
      <c r="A290" s="69" t="s">
        <v>1211</v>
      </c>
      <c r="B290" s="3" t="s">
        <v>10012</v>
      </c>
      <c r="C290" s="3" t="str">
        <f t="shared" si="4"/>
        <v>S. DQ. L. - M3 / F2 - Zone M3 - Level 02 - The Mound - Construction</v>
      </c>
      <c r="D290" s="49">
        <v>5</v>
      </c>
      <c r="E290" s="50">
        <v>45334</v>
      </c>
      <c r="F290" s="50">
        <v>45339</v>
      </c>
      <c r="G290" s="52">
        <v>14675.52</v>
      </c>
    </row>
    <row r="291" spans="1:7" x14ac:dyDescent="0.2">
      <c r="A291" s="69" t="s">
        <v>1222</v>
      </c>
      <c r="B291" s="3" t="s">
        <v>10012</v>
      </c>
      <c r="C291" s="3" t="str">
        <f t="shared" si="4"/>
        <v>S. DQ. R. - M3 / F2 - Zone M3 - Level 02 - The Mound - Construction</v>
      </c>
      <c r="D291" s="49">
        <v>5</v>
      </c>
      <c r="E291" s="50">
        <v>45337</v>
      </c>
      <c r="F291" s="50">
        <v>45342</v>
      </c>
      <c r="G291" s="52">
        <v>14675.52</v>
      </c>
    </row>
    <row r="292" spans="1:7" x14ac:dyDescent="0.2">
      <c r="A292" s="69" t="s">
        <v>1233</v>
      </c>
      <c r="B292" s="3" t="s">
        <v>10012</v>
      </c>
      <c r="C292" s="3" t="str">
        <f t="shared" si="4"/>
        <v>JS. L. - M3 / F2 - Zone M3 - Level 02 - The Mound - Construction</v>
      </c>
      <c r="D292" s="49">
        <v>6</v>
      </c>
      <c r="E292" s="50">
        <v>45337</v>
      </c>
      <c r="F292" s="50">
        <v>45343</v>
      </c>
      <c r="G292" s="52">
        <v>14675.52</v>
      </c>
    </row>
    <row r="293" spans="1:7" x14ac:dyDescent="0.2">
      <c r="A293" s="69" t="s">
        <v>1244</v>
      </c>
      <c r="B293" s="3" t="s">
        <v>10012</v>
      </c>
      <c r="C293" s="3" t="str">
        <f t="shared" si="4"/>
        <v>JS. R. - M3 / F2 - Zone M3 - Level 02 - The Mound - Construction</v>
      </c>
      <c r="D293" s="49">
        <v>6</v>
      </c>
      <c r="E293" s="50">
        <v>45342</v>
      </c>
      <c r="F293" s="50">
        <v>45349</v>
      </c>
      <c r="G293" s="52">
        <v>14675.52</v>
      </c>
    </row>
    <row r="294" spans="1:7" x14ac:dyDescent="0.2">
      <c r="A294" s="68" t="s">
        <v>1662</v>
      </c>
      <c r="B294" s="2" t="s">
        <v>10010</v>
      </c>
      <c r="C294" s="2" t="str">
        <f t="shared" si="4"/>
        <v>M3 / G2 - Zone M3 - Level 02 - The Mound - Construction</v>
      </c>
      <c r="D294" s="43">
        <v>11</v>
      </c>
      <c r="E294" s="44">
        <v>45350</v>
      </c>
      <c r="F294" s="44">
        <v>45362</v>
      </c>
      <c r="G294" s="47">
        <v>58702.080000000002</v>
      </c>
    </row>
    <row r="295" spans="1:7" x14ac:dyDescent="0.2">
      <c r="A295" s="69" t="s">
        <v>1277</v>
      </c>
      <c r="B295" s="3" t="s">
        <v>10013</v>
      </c>
      <c r="C295" s="3" t="str">
        <f t="shared" si="4"/>
        <v>S. K. CL. - M3 / G2 - Zone M3 - Level 02 - The Mound - Construction</v>
      </c>
      <c r="D295" s="49">
        <v>5</v>
      </c>
      <c r="E295" s="50">
        <v>45350</v>
      </c>
      <c r="F295" s="50">
        <v>45355</v>
      </c>
      <c r="G295" s="52">
        <v>14675.52</v>
      </c>
    </row>
    <row r="296" spans="1:7" x14ac:dyDescent="0.2">
      <c r="A296" s="69" t="s">
        <v>1288</v>
      </c>
      <c r="B296" s="3" t="s">
        <v>10013</v>
      </c>
      <c r="C296" s="3" t="str">
        <f t="shared" si="4"/>
        <v>S. K. CR. - M3 / G2 - Zone M3 - Level 02 - The Mound - Construction</v>
      </c>
      <c r="D296" s="49">
        <v>5</v>
      </c>
      <c r="E296" s="50">
        <v>45350</v>
      </c>
      <c r="F296" s="50">
        <v>45355</v>
      </c>
      <c r="G296" s="52">
        <v>14675.52</v>
      </c>
    </row>
    <row r="297" spans="1:7" x14ac:dyDescent="0.2">
      <c r="A297" s="69" t="s">
        <v>1211</v>
      </c>
      <c r="B297" s="3" t="s">
        <v>10013</v>
      </c>
      <c r="C297" s="3" t="str">
        <f t="shared" si="4"/>
        <v>S. DQ. L. - M3 / G2 - Zone M3 - Level 02 - The Mound - Construction</v>
      </c>
      <c r="D297" s="49">
        <v>5</v>
      </c>
      <c r="E297" s="50">
        <v>45354</v>
      </c>
      <c r="F297" s="50">
        <v>45358</v>
      </c>
      <c r="G297" s="52">
        <v>14675.52</v>
      </c>
    </row>
    <row r="298" spans="1:7" x14ac:dyDescent="0.2">
      <c r="A298" s="69" t="s">
        <v>1222</v>
      </c>
      <c r="B298" s="3" t="s">
        <v>10013</v>
      </c>
      <c r="C298" s="3" t="str">
        <f t="shared" si="4"/>
        <v>S. DQ. R. - M3 / G2 - Zone M3 - Level 02 - The Mound - Construction</v>
      </c>
      <c r="D298" s="49">
        <v>5</v>
      </c>
      <c r="E298" s="50">
        <v>45357</v>
      </c>
      <c r="F298" s="50">
        <v>45362</v>
      </c>
      <c r="G298" s="52">
        <v>14675.52</v>
      </c>
    </row>
    <row r="299" spans="1:7" x14ac:dyDescent="0.2">
      <c r="A299" s="67" t="s">
        <v>1703</v>
      </c>
      <c r="B299" s="12" t="s">
        <v>10001</v>
      </c>
      <c r="C299" s="12" t="str">
        <f t="shared" si="4"/>
        <v>Zone M4 - Level 02 - The Mound - Construction</v>
      </c>
      <c r="D299" s="36">
        <v>42</v>
      </c>
      <c r="E299" s="37">
        <v>45342</v>
      </c>
      <c r="F299" s="37">
        <v>45391</v>
      </c>
      <c r="G299" s="46">
        <v>382698.91</v>
      </c>
    </row>
    <row r="300" spans="1:7" x14ac:dyDescent="0.2">
      <c r="A300" s="68" t="s">
        <v>1704</v>
      </c>
      <c r="B300" s="2" t="s">
        <v>10014</v>
      </c>
      <c r="C300" s="2" t="str">
        <f t="shared" si="4"/>
        <v>M4 / A2 - Zone M4 - Level 02 - The Mound - Construction</v>
      </c>
      <c r="D300" s="43">
        <v>11</v>
      </c>
      <c r="E300" s="44">
        <v>45342</v>
      </c>
      <c r="F300" s="44">
        <v>45355</v>
      </c>
      <c r="G300" s="47">
        <v>84354.44</v>
      </c>
    </row>
    <row r="301" spans="1:7" x14ac:dyDescent="0.2">
      <c r="A301" s="69" t="s">
        <v>1178</v>
      </c>
      <c r="B301" s="3" t="s">
        <v>10015</v>
      </c>
      <c r="C301" s="3" t="str">
        <f t="shared" si="4"/>
        <v>S. K. L. - 1 - M4 / A2 - Zone M4 - Level 02 - The Mound - Construction</v>
      </c>
      <c r="D301" s="49">
        <v>5</v>
      </c>
      <c r="E301" s="50">
        <v>45342</v>
      </c>
      <c r="F301" s="50">
        <v>45348</v>
      </c>
      <c r="G301" s="52">
        <v>14059.07</v>
      </c>
    </row>
    <row r="302" spans="1:7" x14ac:dyDescent="0.2">
      <c r="A302" s="69" t="s">
        <v>1189</v>
      </c>
      <c r="B302" s="3" t="s">
        <v>10015</v>
      </c>
      <c r="C302" s="3" t="str">
        <f t="shared" si="4"/>
        <v>S. K. L. - 2 - M4 / A2 - Zone M4 - Level 02 - The Mound - Construction</v>
      </c>
      <c r="D302" s="49">
        <v>5</v>
      </c>
      <c r="E302" s="50">
        <v>45342</v>
      </c>
      <c r="F302" s="50">
        <v>45348</v>
      </c>
      <c r="G302" s="52">
        <v>14059.07</v>
      </c>
    </row>
    <row r="303" spans="1:7" x14ac:dyDescent="0.2">
      <c r="A303" s="69" t="s">
        <v>1569</v>
      </c>
      <c r="B303" s="3" t="s">
        <v>10015</v>
      </c>
      <c r="C303" s="3" t="str">
        <f t="shared" si="4"/>
        <v>S. K. R. - 1 - M4 / A2 - Zone M4 - Level 02 - The Mound - Construction</v>
      </c>
      <c r="D303" s="49">
        <v>5</v>
      </c>
      <c r="E303" s="50">
        <v>45347</v>
      </c>
      <c r="F303" s="50">
        <v>45351</v>
      </c>
      <c r="G303" s="52">
        <v>14059.07</v>
      </c>
    </row>
    <row r="304" spans="1:7" x14ac:dyDescent="0.2">
      <c r="A304" s="69" t="s">
        <v>1580</v>
      </c>
      <c r="B304" s="3" t="s">
        <v>10015</v>
      </c>
      <c r="C304" s="3" t="str">
        <f t="shared" si="4"/>
        <v>S. K. R. - 2 - M4 / A2 - Zone M4 - Level 02 - The Mound - Construction</v>
      </c>
      <c r="D304" s="49">
        <v>5</v>
      </c>
      <c r="E304" s="50">
        <v>45347</v>
      </c>
      <c r="F304" s="50">
        <v>45351</v>
      </c>
      <c r="G304" s="52">
        <v>14059.07</v>
      </c>
    </row>
    <row r="305" spans="1:7" x14ac:dyDescent="0.2">
      <c r="A305" s="69" t="s">
        <v>1277</v>
      </c>
      <c r="B305" s="3" t="s">
        <v>10015</v>
      </c>
      <c r="C305" s="3" t="str">
        <f t="shared" si="4"/>
        <v>S. K. CL. - M4 / A2 - Zone M4 - Level 02 - The Mound - Construction</v>
      </c>
      <c r="D305" s="49">
        <v>5</v>
      </c>
      <c r="E305" s="50">
        <v>45350</v>
      </c>
      <c r="F305" s="50">
        <v>45355</v>
      </c>
      <c r="G305" s="52">
        <v>14059.07</v>
      </c>
    </row>
    <row r="306" spans="1:7" x14ac:dyDescent="0.2">
      <c r="A306" s="69" t="s">
        <v>1288</v>
      </c>
      <c r="B306" s="3" t="s">
        <v>10015</v>
      </c>
      <c r="C306" s="3" t="str">
        <f t="shared" si="4"/>
        <v>S. K. CR. - M4 / A2 - Zone M4 - Level 02 - The Mound - Construction</v>
      </c>
      <c r="D306" s="49">
        <v>5</v>
      </c>
      <c r="E306" s="50">
        <v>45350</v>
      </c>
      <c r="F306" s="50">
        <v>45355</v>
      </c>
      <c r="G306" s="52">
        <v>14059.07</v>
      </c>
    </row>
    <row r="307" spans="1:7" x14ac:dyDescent="0.2">
      <c r="A307" s="68" t="s">
        <v>1765</v>
      </c>
      <c r="B307" s="2" t="s">
        <v>10014</v>
      </c>
      <c r="C307" s="2" t="str">
        <f t="shared" si="4"/>
        <v>M4 / B2 - Zone M4 - Level 02 - The Mound - Construction</v>
      </c>
      <c r="D307" s="43">
        <v>19</v>
      </c>
      <c r="E307" s="44">
        <v>45356</v>
      </c>
      <c r="F307" s="44">
        <v>45377</v>
      </c>
      <c r="G307" s="47">
        <v>70295.360000000001</v>
      </c>
    </row>
    <row r="308" spans="1:7" x14ac:dyDescent="0.2">
      <c r="A308" s="69" t="s">
        <v>1200</v>
      </c>
      <c r="B308" s="3" t="s">
        <v>10016</v>
      </c>
      <c r="C308" s="3" t="str">
        <f t="shared" si="4"/>
        <v>S. K. R. - M4 / B2 - Zone M4 - Level 02 - The Mound - Construction</v>
      </c>
      <c r="D308" s="49">
        <v>5</v>
      </c>
      <c r="E308" s="50">
        <v>45356</v>
      </c>
      <c r="F308" s="50">
        <v>45361</v>
      </c>
      <c r="G308" s="52">
        <v>14059.07</v>
      </c>
    </row>
    <row r="309" spans="1:7" x14ac:dyDescent="0.2">
      <c r="A309" s="69" t="s">
        <v>1211</v>
      </c>
      <c r="B309" s="3" t="s">
        <v>10016</v>
      </c>
      <c r="C309" s="3" t="str">
        <f t="shared" si="4"/>
        <v>S. DQ. L. - M4 / B2 - Zone M4 - Level 02 - The Mound - Construction</v>
      </c>
      <c r="D309" s="49">
        <v>5</v>
      </c>
      <c r="E309" s="50">
        <v>45360</v>
      </c>
      <c r="F309" s="50">
        <v>45364</v>
      </c>
      <c r="G309" s="52">
        <v>14059.07</v>
      </c>
    </row>
    <row r="310" spans="1:7" x14ac:dyDescent="0.2">
      <c r="A310" s="69" t="s">
        <v>1222</v>
      </c>
      <c r="B310" s="3" t="s">
        <v>10016</v>
      </c>
      <c r="C310" s="3" t="str">
        <f t="shared" si="4"/>
        <v>S. DQ. R. - M4 / B2 - Zone M4 - Level 02 - The Mound - Construction</v>
      </c>
      <c r="D310" s="49">
        <v>5</v>
      </c>
      <c r="E310" s="50">
        <v>45363</v>
      </c>
      <c r="F310" s="50">
        <v>45368</v>
      </c>
      <c r="G310" s="52">
        <v>14059.07</v>
      </c>
    </row>
    <row r="311" spans="1:7" x14ac:dyDescent="0.2">
      <c r="A311" s="69" t="s">
        <v>1233</v>
      </c>
      <c r="B311" s="3" t="s">
        <v>10016</v>
      </c>
      <c r="C311" s="3" t="str">
        <f t="shared" si="4"/>
        <v>JS. L. - M4 / B2 - Zone M4 - Level 02 - The Mound - Construction</v>
      </c>
      <c r="D311" s="49">
        <v>6</v>
      </c>
      <c r="E311" s="50">
        <v>45367</v>
      </c>
      <c r="F311" s="50">
        <v>45372</v>
      </c>
      <c r="G311" s="52">
        <v>14059.07</v>
      </c>
    </row>
    <row r="312" spans="1:7" x14ac:dyDescent="0.2">
      <c r="A312" s="69" t="s">
        <v>1244</v>
      </c>
      <c r="B312" s="3" t="s">
        <v>10016</v>
      </c>
      <c r="C312" s="3" t="str">
        <f t="shared" si="4"/>
        <v>JS. R. - M4 / B2 - Zone M4 - Level 02 - The Mound - Construction</v>
      </c>
      <c r="D312" s="49">
        <v>6</v>
      </c>
      <c r="E312" s="50">
        <v>45371</v>
      </c>
      <c r="F312" s="50">
        <v>45377</v>
      </c>
      <c r="G312" s="52">
        <v>14059.07</v>
      </c>
    </row>
    <row r="313" spans="1:7" x14ac:dyDescent="0.2">
      <c r="A313" s="68" t="s">
        <v>1816</v>
      </c>
      <c r="B313" s="2" t="s">
        <v>10014</v>
      </c>
      <c r="C313" s="2" t="str">
        <f t="shared" si="4"/>
        <v>M4 / C2 - Zone M4 - Level 02 - The Mound - Construction</v>
      </c>
      <c r="D313" s="43">
        <v>14</v>
      </c>
      <c r="E313" s="44">
        <v>45350</v>
      </c>
      <c r="F313" s="44">
        <v>45365</v>
      </c>
      <c r="G313" s="47">
        <v>56236.29</v>
      </c>
    </row>
    <row r="314" spans="1:7" x14ac:dyDescent="0.2">
      <c r="A314" s="69" t="s">
        <v>1277</v>
      </c>
      <c r="B314" s="3" t="s">
        <v>10017</v>
      </c>
      <c r="C314" s="3" t="str">
        <f t="shared" si="4"/>
        <v>S. K. CL. - M4 / C2 - Zone M4 - Level 02 - The Mound - Construction</v>
      </c>
      <c r="D314" s="49">
        <v>5</v>
      </c>
      <c r="E314" s="50">
        <v>45350</v>
      </c>
      <c r="F314" s="50">
        <v>45355</v>
      </c>
      <c r="G314" s="52">
        <v>14059.07</v>
      </c>
    </row>
    <row r="315" spans="1:7" x14ac:dyDescent="0.2">
      <c r="A315" s="69" t="s">
        <v>1288</v>
      </c>
      <c r="B315" s="3" t="s">
        <v>10017</v>
      </c>
      <c r="C315" s="3" t="str">
        <f t="shared" si="4"/>
        <v>S. K. CR. - M4 / C2 - Zone M4 - Level 02 - The Mound - Construction</v>
      </c>
      <c r="D315" s="49">
        <v>5</v>
      </c>
      <c r="E315" s="50">
        <v>45354</v>
      </c>
      <c r="F315" s="50">
        <v>45358</v>
      </c>
      <c r="G315" s="52">
        <v>14059.07</v>
      </c>
    </row>
    <row r="316" spans="1:7" x14ac:dyDescent="0.2">
      <c r="A316" s="69" t="s">
        <v>1211</v>
      </c>
      <c r="B316" s="3" t="s">
        <v>10017</v>
      </c>
      <c r="C316" s="3" t="str">
        <f t="shared" si="4"/>
        <v>S. DQ. L. - M4 / C2 - Zone M4 - Level 02 - The Mound - Construction</v>
      </c>
      <c r="D316" s="49">
        <v>5</v>
      </c>
      <c r="E316" s="50">
        <v>45357</v>
      </c>
      <c r="F316" s="50">
        <v>45362</v>
      </c>
      <c r="G316" s="52">
        <v>14059.07</v>
      </c>
    </row>
    <row r="317" spans="1:7" x14ac:dyDescent="0.2">
      <c r="A317" s="69" t="s">
        <v>1222</v>
      </c>
      <c r="B317" s="3" t="s">
        <v>10017</v>
      </c>
      <c r="C317" s="3" t="str">
        <f t="shared" si="4"/>
        <v>S. DQ. R. - M4 / C2 - Zone M4 - Level 02 - The Mound - Construction</v>
      </c>
      <c r="D317" s="49">
        <v>5</v>
      </c>
      <c r="E317" s="50">
        <v>45361</v>
      </c>
      <c r="F317" s="50">
        <v>45365</v>
      </c>
      <c r="G317" s="52">
        <v>14059.07</v>
      </c>
    </row>
    <row r="318" spans="1:7" x14ac:dyDescent="0.2">
      <c r="A318" s="68" t="s">
        <v>1857</v>
      </c>
      <c r="B318" s="2" t="s">
        <v>10014</v>
      </c>
      <c r="C318" s="2" t="str">
        <f t="shared" si="4"/>
        <v>M4 / D2 - Zone M4 - Level 02 - The Mound - Construction</v>
      </c>
      <c r="D318" s="43">
        <v>11</v>
      </c>
      <c r="E318" s="44">
        <v>45367</v>
      </c>
      <c r="F318" s="44">
        <v>45378</v>
      </c>
      <c r="G318" s="47">
        <v>56236.29</v>
      </c>
    </row>
    <row r="319" spans="1:7" x14ac:dyDescent="0.2">
      <c r="A319" s="69" t="s">
        <v>1277</v>
      </c>
      <c r="B319" s="3" t="s">
        <v>10018</v>
      </c>
      <c r="C319" s="3" t="str">
        <f t="shared" si="4"/>
        <v>S. K. CL. - M4 / D2 - Zone M4 - Level 02 - The Mound - Construction</v>
      </c>
      <c r="D319" s="49">
        <v>5</v>
      </c>
      <c r="E319" s="50">
        <v>45367</v>
      </c>
      <c r="F319" s="50">
        <v>45371</v>
      </c>
      <c r="G319" s="52">
        <v>14059.07</v>
      </c>
    </row>
    <row r="320" spans="1:7" x14ac:dyDescent="0.2">
      <c r="A320" s="69" t="s">
        <v>1288</v>
      </c>
      <c r="B320" s="3" t="s">
        <v>10018</v>
      </c>
      <c r="C320" s="3" t="str">
        <f t="shared" si="4"/>
        <v>S. K. CR. - M4 / D2 - Zone M4 - Level 02 - The Mound - Construction</v>
      </c>
      <c r="D320" s="49">
        <v>5</v>
      </c>
      <c r="E320" s="50">
        <v>45370</v>
      </c>
      <c r="F320" s="50">
        <v>45375</v>
      </c>
      <c r="G320" s="52">
        <v>14059.07</v>
      </c>
    </row>
    <row r="321" spans="1:7" x14ac:dyDescent="0.2">
      <c r="A321" s="69" t="s">
        <v>1211</v>
      </c>
      <c r="B321" s="3" t="s">
        <v>10018</v>
      </c>
      <c r="C321" s="3" t="str">
        <f t="shared" si="4"/>
        <v>S. DQ. L. - M4 / D2 - Zone M4 - Level 02 - The Mound - Construction</v>
      </c>
      <c r="D321" s="49">
        <v>5</v>
      </c>
      <c r="E321" s="50">
        <v>45374</v>
      </c>
      <c r="F321" s="50">
        <v>45378</v>
      </c>
      <c r="G321" s="52">
        <v>14059.07</v>
      </c>
    </row>
    <row r="322" spans="1:7" x14ac:dyDescent="0.2">
      <c r="A322" s="69" t="s">
        <v>1222</v>
      </c>
      <c r="B322" s="3" t="s">
        <v>10018</v>
      </c>
      <c r="C322" s="3" t="str">
        <f t="shared" si="4"/>
        <v>S. DQ. R. - M4 / D2 - Zone M4 - Level 02 - The Mound - Construction</v>
      </c>
      <c r="D322" s="49">
        <v>5</v>
      </c>
      <c r="E322" s="50">
        <v>45374</v>
      </c>
      <c r="F322" s="50">
        <v>45378</v>
      </c>
      <c r="G322" s="52">
        <v>14059.07</v>
      </c>
    </row>
    <row r="323" spans="1:7" x14ac:dyDescent="0.2">
      <c r="A323" s="68" t="s">
        <v>1898</v>
      </c>
      <c r="B323" s="2" t="s">
        <v>10014</v>
      </c>
      <c r="C323" s="2" t="str">
        <f t="shared" si="4"/>
        <v>M4 / N2 - Zone M4 - Level 02 - The Mound - Construction</v>
      </c>
      <c r="D323" s="43">
        <v>11</v>
      </c>
      <c r="E323" s="44">
        <v>45379</v>
      </c>
      <c r="F323" s="44">
        <v>45391</v>
      </c>
      <c r="G323" s="47">
        <v>84354.44</v>
      </c>
    </row>
    <row r="324" spans="1:7" x14ac:dyDescent="0.2">
      <c r="A324" s="69" t="s">
        <v>1178</v>
      </c>
      <c r="B324" s="3" t="s">
        <v>10019</v>
      </c>
      <c r="C324" s="3" t="str">
        <f t="shared" si="4"/>
        <v>S. K. L. - 1 - M4 / N2 - Zone M4 - Level 02 - The Mound - Construction</v>
      </c>
      <c r="D324" s="49">
        <v>5</v>
      </c>
      <c r="E324" s="50">
        <v>45379</v>
      </c>
      <c r="F324" s="50">
        <v>45384</v>
      </c>
      <c r="G324" s="52">
        <v>14059.07</v>
      </c>
    </row>
    <row r="325" spans="1:7" x14ac:dyDescent="0.2">
      <c r="A325" s="69" t="s">
        <v>1189</v>
      </c>
      <c r="B325" s="3" t="s">
        <v>10019</v>
      </c>
      <c r="C325" s="3" t="str">
        <f t="shared" si="4"/>
        <v>S. K. L. - 2 - M4 / N2 - Zone M4 - Level 02 - The Mound - Construction</v>
      </c>
      <c r="D325" s="49">
        <v>5</v>
      </c>
      <c r="E325" s="50">
        <v>45379</v>
      </c>
      <c r="F325" s="50">
        <v>45384</v>
      </c>
      <c r="G325" s="52">
        <v>14059.07</v>
      </c>
    </row>
    <row r="326" spans="1:7" x14ac:dyDescent="0.2">
      <c r="A326" s="69" t="s">
        <v>1569</v>
      </c>
      <c r="B326" s="3" t="s">
        <v>10019</v>
      </c>
      <c r="C326" s="3" t="str">
        <f t="shared" si="4"/>
        <v>S. K. R. - 1 - M4 / N2 - Zone M4 - Level 02 - The Mound - Construction</v>
      </c>
      <c r="D326" s="49">
        <v>5</v>
      </c>
      <c r="E326" s="50">
        <v>45383</v>
      </c>
      <c r="F326" s="50">
        <v>45388</v>
      </c>
      <c r="G326" s="52">
        <v>14059.07</v>
      </c>
    </row>
    <row r="327" spans="1:7" x14ac:dyDescent="0.2">
      <c r="A327" s="69" t="s">
        <v>1580</v>
      </c>
      <c r="B327" s="3" t="s">
        <v>10019</v>
      </c>
      <c r="C327" s="3" t="str">
        <f t="shared" ref="C327:C390" si="5">TRIM(A327)&amp;" - "&amp;TRIM(B327)</f>
        <v>S. K. R. - 2 - M4 / N2 - Zone M4 - Level 02 - The Mound - Construction</v>
      </c>
      <c r="D327" s="49">
        <v>5</v>
      </c>
      <c r="E327" s="50">
        <v>45383</v>
      </c>
      <c r="F327" s="50">
        <v>45388</v>
      </c>
      <c r="G327" s="52">
        <v>14059.07</v>
      </c>
    </row>
    <row r="328" spans="1:7" x14ac:dyDescent="0.2">
      <c r="A328" s="69" t="s">
        <v>1277</v>
      </c>
      <c r="B328" s="3" t="s">
        <v>10019</v>
      </c>
      <c r="C328" s="3" t="str">
        <f t="shared" si="5"/>
        <v>S. K. CL. - M4 / N2 - Zone M4 - Level 02 - The Mound - Construction</v>
      </c>
      <c r="D328" s="49">
        <v>5</v>
      </c>
      <c r="E328" s="50">
        <v>45386</v>
      </c>
      <c r="F328" s="50">
        <v>45391</v>
      </c>
      <c r="G328" s="52">
        <v>14059.07</v>
      </c>
    </row>
    <row r="329" spans="1:7" x14ac:dyDescent="0.2">
      <c r="A329" s="69" t="s">
        <v>1288</v>
      </c>
      <c r="B329" s="3" t="s">
        <v>10019</v>
      </c>
      <c r="C329" s="3" t="str">
        <f t="shared" si="5"/>
        <v>S. K. CR. - M4 / N2 - Zone M4 - Level 02 - The Mound - Construction</v>
      </c>
      <c r="D329" s="49">
        <v>5</v>
      </c>
      <c r="E329" s="50">
        <v>45386</v>
      </c>
      <c r="F329" s="50">
        <v>45391</v>
      </c>
      <c r="G329" s="52">
        <v>14059.07</v>
      </c>
    </row>
    <row r="330" spans="1:7" x14ac:dyDescent="0.2">
      <c r="A330" s="68" t="s">
        <v>1959</v>
      </c>
      <c r="B330" s="2" t="s">
        <v>10014</v>
      </c>
      <c r="C330" s="2" t="str">
        <f t="shared" si="5"/>
        <v>M4/Balustrade - Zone M4 - Level 02 - The Mound - Construction</v>
      </c>
      <c r="D330" s="43">
        <v>14</v>
      </c>
      <c r="E330" s="44">
        <v>45376</v>
      </c>
      <c r="F330" s="44">
        <v>45391</v>
      </c>
      <c r="G330" s="47">
        <v>31222.09</v>
      </c>
    </row>
    <row r="331" spans="1:7" x14ac:dyDescent="0.2">
      <c r="A331" s="65" t="s">
        <v>1964</v>
      </c>
      <c r="B331" s="10" t="s">
        <v>9998</v>
      </c>
      <c r="C331" s="10" t="str">
        <f t="shared" si="5"/>
        <v>Level 03 - The Mound - Construction</v>
      </c>
      <c r="D331" s="29">
        <v>72</v>
      </c>
      <c r="E331" s="30">
        <v>45357</v>
      </c>
      <c r="F331" s="30">
        <v>45444</v>
      </c>
      <c r="G331" s="41">
        <v>1113147.18</v>
      </c>
    </row>
    <row r="332" spans="1:7" x14ac:dyDescent="0.2">
      <c r="A332" s="67" t="s">
        <v>1176</v>
      </c>
      <c r="B332" s="12" t="s">
        <v>10020</v>
      </c>
      <c r="C332" s="12" t="str">
        <f t="shared" si="5"/>
        <v>Zone M1 - Level 03 - The Mound - Construction</v>
      </c>
      <c r="D332" s="36">
        <v>36</v>
      </c>
      <c r="E332" s="37">
        <v>45357</v>
      </c>
      <c r="F332" s="37">
        <v>45402</v>
      </c>
      <c r="G332" s="46">
        <v>180729.59</v>
      </c>
    </row>
    <row r="333" spans="1:7" x14ac:dyDescent="0.2">
      <c r="A333" s="68" t="s">
        <v>1965</v>
      </c>
      <c r="B333" s="2" t="s">
        <v>10021</v>
      </c>
      <c r="C333" s="2" t="str">
        <f t="shared" si="5"/>
        <v>M1 / I3 - Zone M1 - Level 03 - The Mound - Construction</v>
      </c>
      <c r="D333" s="43">
        <v>11</v>
      </c>
      <c r="E333" s="44">
        <v>45357</v>
      </c>
      <c r="F333" s="44">
        <v>45369</v>
      </c>
      <c r="G333" s="47">
        <v>60243.199999999997</v>
      </c>
    </row>
    <row r="334" spans="1:7" x14ac:dyDescent="0.2">
      <c r="A334" s="69" t="s">
        <v>1211</v>
      </c>
      <c r="B334" s="3" t="s">
        <v>10022</v>
      </c>
      <c r="C334" s="3" t="str">
        <f t="shared" si="5"/>
        <v>S. DQ. L. - M1 / I3 - Zone M1 - Level 03 - The Mound - Construction</v>
      </c>
      <c r="D334" s="49">
        <v>5</v>
      </c>
      <c r="E334" s="50">
        <v>45357</v>
      </c>
      <c r="F334" s="50">
        <v>45362</v>
      </c>
      <c r="G334" s="52">
        <v>15060.8</v>
      </c>
    </row>
    <row r="335" spans="1:7" x14ac:dyDescent="0.2">
      <c r="A335" s="69" t="s">
        <v>1222</v>
      </c>
      <c r="B335" s="3" t="s">
        <v>10022</v>
      </c>
      <c r="C335" s="3" t="str">
        <f t="shared" si="5"/>
        <v>S. DQ. R. - M1 / I3 - Zone M1 - Level 03 - The Mound - Construction</v>
      </c>
      <c r="D335" s="49">
        <v>5</v>
      </c>
      <c r="E335" s="50">
        <v>45357</v>
      </c>
      <c r="F335" s="50">
        <v>45362</v>
      </c>
      <c r="G335" s="52">
        <v>15060.8</v>
      </c>
    </row>
    <row r="336" spans="1:7" x14ac:dyDescent="0.2">
      <c r="A336" s="69" t="s">
        <v>1526</v>
      </c>
      <c r="B336" s="3" t="s">
        <v>10022</v>
      </c>
      <c r="C336" s="3" t="str">
        <f t="shared" si="5"/>
        <v>1BS. CL. 1 - M1 / I3 - Zone M1 - Level 03 - The Mound - Construction</v>
      </c>
      <c r="D336" s="49">
        <v>8</v>
      </c>
      <c r="E336" s="50">
        <v>45361</v>
      </c>
      <c r="F336" s="50">
        <v>45369</v>
      </c>
      <c r="G336" s="52">
        <v>15060.8</v>
      </c>
    </row>
    <row r="337" spans="1:7" x14ac:dyDescent="0.2">
      <c r="A337" s="69" t="s">
        <v>1537</v>
      </c>
      <c r="B337" s="3" t="s">
        <v>10022</v>
      </c>
      <c r="C337" s="3" t="str">
        <f t="shared" si="5"/>
        <v>1BS. CR. 1 - M1 / I3 - Zone M1 - Level 03 - The Mound - Construction</v>
      </c>
      <c r="D337" s="49">
        <v>8</v>
      </c>
      <c r="E337" s="50">
        <v>45361</v>
      </c>
      <c r="F337" s="50">
        <v>45369</v>
      </c>
      <c r="G337" s="52">
        <v>15060.8</v>
      </c>
    </row>
    <row r="338" spans="1:7" x14ac:dyDescent="0.2">
      <c r="A338" s="68" t="s">
        <v>2006</v>
      </c>
      <c r="B338" s="2" t="s">
        <v>10021</v>
      </c>
      <c r="C338" s="2" t="str">
        <f t="shared" si="5"/>
        <v>M1 / J3 - Zone M1 - Level 03 - The Mound - Construction</v>
      </c>
      <c r="D338" s="43">
        <v>25</v>
      </c>
      <c r="E338" s="44">
        <v>45370</v>
      </c>
      <c r="F338" s="44">
        <v>45402</v>
      </c>
      <c r="G338" s="47">
        <v>120486.39</v>
      </c>
    </row>
    <row r="339" spans="1:7" x14ac:dyDescent="0.2">
      <c r="A339" s="69" t="s">
        <v>1178</v>
      </c>
      <c r="B339" s="3" t="s">
        <v>10023</v>
      </c>
      <c r="C339" s="3" t="str">
        <f t="shared" si="5"/>
        <v>S. K. L. - 1 - M1 / J3 - Zone M1 - Level 03 - The Mound - Construction</v>
      </c>
      <c r="D339" s="49">
        <v>5</v>
      </c>
      <c r="E339" s="50">
        <v>45370</v>
      </c>
      <c r="F339" s="50">
        <v>45375</v>
      </c>
      <c r="G339" s="52">
        <v>15060.8</v>
      </c>
    </row>
    <row r="340" spans="1:7" x14ac:dyDescent="0.2">
      <c r="A340" s="69" t="s">
        <v>1189</v>
      </c>
      <c r="B340" s="3" t="s">
        <v>10023</v>
      </c>
      <c r="C340" s="3" t="str">
        <f t="shared" si="5"/>
        <v>S. K. L. - 2 - M1 / J3 - Zone M1 - Level 03 - The Mound - Construction</v>
      </c>
      <c r="D340" s="49">
        <v>5</v>
      </c>
      <c r="E340" s="50">
        <v>45370</v>
      </c>
      <c r="F340" s="50">
        <v>45375</v>
      </c>
      <c r="G340" s="52">
        <v>15060.8</v>
      </c>
    </row>
    <row r="341" spans="1:7" x14ac:dyDescent="0.2">
      <c r="A341" s="69" t="s">
        <v>2027</v>
      </c>
      <c r="B341" s="3" t="s">
        <v>10023</v>
      </c>
      <c r="C341" s="3" t="str">
        <f t="shared" si="5"/>
        <v>S. K. L. - 3 - M1 / J3 - Zone M1 - Level 03 - The Mound - Construction</v>
      </c>
      <c r="D341" s="49">
        <v>5</v>
      </c>
      <c r="E341" s="50">
        <v>45376</v>
      </c>
      <c r="F341" s="50">
        <v>45381</v>
      </c>
      <c r="G341" s="52">
        <v>15060.8</v>
      </c>
    </row>
    <row r="342" spans="1:7" x14ac:dyDescent="0.2">
      <c r="A342" s="69" t="s">
        <v>1569</v>
      </c>
      <c r="B342" s="3" t="s">
        <v>10023</v>
      </c>
      <c r="C342" s="3" t="str">
        <f t="shared" si="5"/>
        <v>S. K. R. - 1 - M1 / J3 - Zone M1 - Level 03 - The Mound - Construction</v>
      </c>
      <c r="D342" s="49">
        <v>5</v>
      </c>
      <c r="E342" s="50">
        <v>45382</v>
      </c>
      <c r="F342" s="50">
        <v>45386</v>
      </c>
      <c r="G342" s="52">
        <v>15060.8</v>
      </c>
    </row>
    <row r="343" spans="1:7" x14ac:dyDescent="0.2">
      <c r="A343" s="69" t="s">
        <v>1580</v>
      </c>
      <c r="B343" s="3" t="s">
        <v>10023</v>
      </c>
      <c r="C343" s="3" t="str">
        <f t="shared" si="5"/>
        <v>S. K. R. - 2 - M1 / J3 - Zone M1 - Level 03 - The Mound - Construction</v>
      </c>
      <c r="D343" s="49">
        <v>5</v>
      </c>
      <c r="E343" s="50">
        <v>45382</v>
      </c>
      <c r="F343" s="50">
        <v>45386</v>
      </c>
      <c r="G343" s="52">
        <v>15060.8</v>
      </c>
    </row>
    <row r="344" spans="1:7" x14ac:dyDescent="0.2">
      <c r="A344" s="69" t="s">
        <v>1277</v>
      </c>
      <c r="B344" s="3" t="s">
        <v>10023</v>
      </c>
      <c r="C344" s="3" t="str">
        <f t="shared" si="5"/>
        <v>S. K. CL. - M1 / J3 - Zone M1 - Level 03 - The Mound - Construction</v>
      </c>
      <c r="D344" s="49">
        <v>5</v>
      </c>
      <c r="E344" s="50">
        <v>45388</v>
      </c>
      <c r="F344" s="50">
        <v>45396</v>
      </c>
      <c r="G344" s="52">
        <v>15060.8</v>
      </c>
    </row>
    <row r="345" spans="1:7" x14ac:dyDescent="0.2">
      <c r="A345" s="69" t="s">
        <v>1288</v>
      </c>
      <c r="B345" s="3" t="s">
        <v>10023</v>
      </c>
      <c r="C345" s="3" t="str">
        <f t="shared" si="5"/>
        <v>S. K. CR. - M1 / J3 - Zone M1 - Level 03 - The Mound - Construction</v>
      </c>
      <c r="D345" s="49">
        <v>5</v>
      </c>
      <c r="E345" s="50">
        <v>45388</v>
      </c>
      <c r="F345" s="50">
        <v>45396</v>
      </c>
      <c r="G345" s="52">
        <v>15060.8</v>
      </c>
    </row>
    <row r="346" spans="1:7" x14ac:dyDescent="0.2">
      <c r="A346" s="69" t="s">
        <v>1222</v>
      </c>
      <c r="B346" s="3" t="s">
        <v>10023</v>
      </c>
      <c r="C346" s="3" t="str">
        <f t="shared" si="5"/>
        <v>S. DQ. R. - M1 / J3 - Zone M1 - Level 03 - The Mound - Construction</v>
      </c>
      <c r="D346" s="49">
        <v>5</v>
      </c>
      <c r="E346" s="50">
        <v>45397</v>
      </c>
      <c r="F346" s="50">
        <v>45402</v>
      </c>
      <c r="G346" s="52">
        <v>15060.8</v>
      </c>
    </row>
    <row r="347" spans="1:7" x14ac:dyDescent="0.2">
      <c r="A347" s="67" t="s">
        <v>1319</v>
      </c>
      <c r="B347" s="12" t="s">
        <v>10020</v>
      </c>
      <c r="C347" s="12" t="str">
        <f t="shared" si="5"/>
        <v>Zone M2 - Level 03 - The Mound - Construction</v>
      </c>
      <c r="D347" s="36">
        <v>50</v>
      </c>
      <c r="E347" s="37">
        <v>45362</v>
      </c>
      <c r="F347" s="37">
        <v>45423</v>
      </c>
      <c r="G347" s="46">
        <v>280959.62</v>
      </c>
    </row>
    <row r="348" spans="1:7" x14ac:dyDescent="0.2">
      <c r="A348" s="68" t="s">
        <v>2088</v>
      </c>
      <c r="B348" s="2" t="s">
        <v>10024</v>
      </c>
      <c r="C348" s="2" t="str">
        <f t="shared" si="5"/>
        <v>M2 / G3 - Zone M2 - Level 03 - The Mound - Construction</v>
      </c>
      <c r="D348" s="43">
        <v>26</v>
      </c>
      <c r="E348" s="44">
        <v>45362</v>
      </c>
      <c r="F348" s="44">
        <v>45391</v>
      </c>
      <c r="G348" s="47">
        <v>105075.22</v>
      </c>
    </row>
    <row r="349" spans="1:7" x14ac:dyDescent="0.2">
      <c r="A349" s="69" t="s">
        <v>1256</v>
      </c>
      <c r="B349" s="3" t="s">
        <v>10025</v>
      </c>
      <c r="C349" s="3" t="str">
        <f t="shared" si="5"/>
        <v>S. K. L. - M2 / G3 - Zone M2 - Level 03 - The Mound - Construction</v>
      </c>
      <c r="D349" s="49">
        <v>5</v>
      </c>
      <c r="E349" s="50">
        <v>45362</v>
      </c>
      <c r="F349" s="50">
        <v>45367</v>
      </c>
      <c r="G349" s="52">
        <v>13134.4</v>
      </c>
    </row>
    <row r="350" spans="1:7" x14ac:dyDescent="0.2">
      <c r="A350" s="69" t="s">
        <v>1200</v>
      </c>
      <c r="B350" s="3" t="s">
        <v>10025</v>
      </c>
      <c r="C350" s="3" t="str">
        <f t="shared" si="5"/>
        <v>S. K. R. - M2 / G3 - Zone M2 - Level 03 - The Mound - Construction</v>
      </c>
      <c r="D350" s="49">
        <v>5</v>
      </c>
      <c r="E350" s="50">
        <v>45365</v>
      </c>
      <c r="F350" s="50">
        <v>45370</v>
      </c>
      <c r="G350" s="52">
        <v>13134.4</v>
      </c>
    </row>
    <row r="351" spans="1:7" x14ac:dyDescent="0.2">
      <c r="A351" s="69" t="s">
        <v>1277</v>
      </c>
      <c r="B351" s="3" t="s">
        <v>10025</v>
      </c>
      <c r="C351" s="3" t="str">
        <f t="shared" si="5"/>
        <v>S. K. CL. - M2 / G3 - Zone M2 - Level 03 - The Mound - Construction</v>
      </c>
      <c r="D351" s="49">
        <v>5</v>
      </c>
      <c r="E351" s="50">
        <v>45369</v>
      </c>
      <c r="F351" s="50">
        <v>45374</v>
      </c>
      <c r="G351" s="52">
        <v>13134.4</v>
      </c>
    </row>
    <row r="352" spans="1:7" x14ac:dyDescent="0.2">
      <c r="A352" s="69" t="s">
        <v>1288</v>
      </c>
      <c r="B352" s="3" t="s">
        <v>10025</v>
      </c>
      <c r="C352" s="3" t="str">
        <f t="shared" si="5"/>
        <v>S. K. CR. - M2 / G3 - Zone M2 - Level 03 - The Mound - Construction</v>
      </c>
      <c r="D352" s="49">
        <v>5</v>
      </c>
      <c r="E352" s="50">
        <v>45372</v>
      </c>
      <c r="F352" s="50">
        <v>45377</v>
      </c>
      <c r="G352" s="52">
        <v>13134.4</v>
      </c>
    </row>
    <row r="353" spans="1:7" x14ac:dyDescent="0.2">
      <c r="A353" s="69" t="s">
        <v>2129</v>
      </c>
      <c r="B353" s="3" t="s">
        <v>10025</v>
      </c>
      <c r="C353" s="3" t="str">
        <f t="shared" si="5"/>
        <v>S. DQ. L. - 1 - M2 / G3 - Zone M2 - Level 03 - The Mound - Construction</v>
      </c>
      <c r="D353" s="49">
        <v>5</v>
      </c>
      <c r="E353" s="50">
        <v>45376</v>
      </c>
      <c r="F353" s="50">
        <v>45381</v>
      </c>
      <c r="G353" s="52">
        <v>13134.4</v>
      </c>
    </row>
    <row r="354" spans="1:7" x14ac:dyDescent="0.2">
      <c r="A354" s="69" t="s">
        <v>2140</v>
      </c>
      <c r="B354" s="3" t="s">
        <v>10025</v>
      </c>
      <c r="C354" s="3" t="str">
        <f t="shared" si="5"/>
        <v>S. DQ. L. - 2 - M2 / G3 - Zone M2 - Level 03 - The Mound - Construction</v>
      </c>
      <c r="D354" s="49">
        <v>5</v>
      </c>
      <c r="E354" s="50">
        <v>45379</v>
      </c>
      <c r="F354" s="50">
        <v>45384</v>
      </c>
      <c r="G354" s="52">
        <v>13134.4</v>
      </c>
    </row>
    <row r="355" spans="1:7" x14ac:dyDescent="0.2">
      <c r="A355" s="69" t="s">
        <v>2151</v>
      </c>
      <c r="B355" s="3" t="s">
        <v>10025</v>
      </c>
      <c r="C355" s="3" t="str">
        <f t="shared" si="5"/>
        <v>S. DQ. R. - 1 - M2 / G3 - Zone M2 - Level 03 - The Mound - Construction</v>
      </c>
      <c r="D355" s="49">
        <v>5</v>
      </c>
      <c r="E355" s="50">
        <v>45383</v>
      </c>
      <c r="F355" s="50">
        <v>45388</v>
      </c>
      <c r="G355" s="52">
        <v>13134.4</v>
      </c>
    </row>
    <row r="356" spans="1:7" x14ac:dyDescent="0.2">
      <c r="A356" s="69" t="s">
        <v>2162</v>
      </c>
      <c r="B356" s="3" t="s">
        <v>10025</v>
      </c>
      <c r="C356" s="3" t="str">
        <f t="shared" si="5"/>
        <v>S. DQ. R. - 2 - M2 / G3 - Zone M2 - Level 03 - The Mound - Construction</v>
      </c>
      <c r="D356" s="49">
        <v>5</v>
      </c>
      <c r="E356" s="50">
        <v>45386</v>
      </c>
      <c r="F356" s="50">
        <v>45391</v>
      </c>
      <c r="G356" s="52">
        <v>13134.4</v>
      </c>
    </row>
    <row r="357" spans="1:7" x14ac:dyDescent="0.2">
      <c r="A357" s="68" t="s">
        <v>2173</v>
      </c>
      <c r="B357" s="2" t="s">
        <v>10024</v>
      </c>
      <c r="C357" s="2" t="str">
        <f t="shared" si="5"/>
        <v>M2 / H3 - Zone M2 - Level 03 - The Mound - Construction</v>
      </c>
      <c r="D357" s="43">
        <v>20</v>
      </c>
      <c r="E357" s="44">
        <v>45396</v>
      </c>
      <c r="F357" s="44">
        <v>45418</v>
      </c>
      <c r="G357" s="47">
        <v>78806.42</v>
      </c>
    </row>
    <row r="358" spans="1:7" x14ac:dyDescent="0.2">
      <c r="A358" s="69" t="s">
        <v>1178</v>
      </c>
      <c r="B358" s="3" t="s">
        <v>10026</v>
      </c>
      <c r="C358" s="3" t="str">
        <f t="shared" si="5"/>
        <v>S. K. L. - 1 - M2 / H3 - Zone M2 - Level 03 - The Mound - Construction</v>
      </c>
      <c r="D358" s="49">
        <v>5</v>
      </c>
      <c r="E358" s="50">
        <v>45396</v>
      </c>
      <c r="F358" s="50">
        <v>45400</v>
      </c>
      <c r="G358" s="52">
        <v>13134.4</v>
      </c>
    </row>
    <row r="359" spans="1:7" x14ac:dyDescent="0.2">
      <c r="A359" s="69" t="s">
        <v>1189</v>
      </c>
      <c r="B359" s="3" t="s">
        <v>10026</v>
      </c>
      <c r="C359" s="3" t="str">
        <f t="shared" si="5"/>
        <v>S. K. L. - 2 - M2 / H3 - Zone M2 - Level 03 - The Mound - Construction</v>
      </c>
      <c r="D359" s="49">
        <v>5</v>
      </c>
      <c r="E359" s="50">
        <v>45399</v>
      </c>
      <c r="F359" s="50">
        <v>45404</v>
      </c>
      <c r="G359" s="52">
        <v>13134.4</v>
      </c>
    </row>
    <row r="360" spans="1:7" x14ac:dyDescent="0.2">
      <c r="A360" s="69" t="s">
        <v>1569</v>
      </c>
      <c r="B360" s="3" t="s">
        <v>10026</v>
      </c>
      <c r="C360" s="3" t="str">
        <f t="shared" si="5"/>
        <v>S. K. R. - 1 - M2 / H3 - Zone M2 - Level 03 - The Mound - Construction</v>
      </c>
      <c r="D360" s="49">
        <v>5</v>
      </c>
      <c r="E360" s="50">
        <v>45403</v>
      </c>
      <c r="F360" s="50">
        <v>45407</v>
      </c>
      <c r="G360" s="52">
        <v>13134.4</v>
      </c>
    </row>
    <row r="361" spans="1:7" x14ac:dyDescent="0.2">
      <c r="A361" s="69" t="s">
        <v>1580</v>
      </c>
      <c r="B361" s="3" t="s">
        <v>10026</v>
      </c>
      <c r="C361" s="3" t="str">
        <f t="shared" si="5"/>
        <v>S. K. R. - 2 - M2 / H3 - Zone M2 - Level 03 - The Mound - Construction</v>
      </c>
      <c r="D361" s="49">
        <v>5</v>
      </c>
      <c r="E361" s="50">
        <v>45406</v>
      </c>
      <c r="F361" s="50">
        <v>45411</v>
      </c>
      <c r="G361" s="52">
        <v>13134.4</v>
      </c>
    </row>
    <row r="362" spans="1:7" x14ac:dyDescent="0.2">
      <c r="A362" s="69" t="s">
        <v>1277</v>
      </c>
      <c r="B362" s="3" t="s">
        <v>10026</v>
      </c>
      <c r="C362" s="3" t="str">
        <f t="shared" si="5"/>
        <v>S. K. CL. - M2 / H3 - Zone M2 - Level 03 - The Mound - Construction</v>
      </c>
      <c r="D362" s="49">
        <v>5</v>
      </c>
      <c r="E362" s="50">
        <v>45410</v>
      </c>
      <c r="F362" s="50">
        <v>45414</v>
      </c>
      <c r="G362" s="52">
        <v>13134.4</v>
      </c>
    </row>
    <row r="363" spans="1:7" x14ac:dyDescent="0.2">
      <c r="A363" s="69" t="s">
        <v>1288</v>
      </c>
      <c r="B363" s="3" t="s">
        <v>10026</v>
      </c>
      <c r="C363" s="3" t="str">
        <f t="shared" si="5"/>
        <v>S. K. CR. - M2 / H3 - Zone M2 - Level 03 - The Mound - Construction</v>
      </c>
      <c r="D363" s="49">
        <v>5</v>
      </c>
      <c r="E363" s="50">
        <v>45413</v>
      </c>
      <c r="F363" s="50">
        <v>45418</v>
      </c>
      <c r="G363" s="52">
        <v>13134.4</v>
      </c>
    </row>
    <row r="364" spans="1:7" x14ac:dyDescent="0.2">
      <c r="A364" s="68" t="s">
        <v>2230</v>
      </c>
      <c r="B364" s="2" t="s">
        <v>10024</v>
      </c>
      <c r="C364" s="2" t="str">
        <f t="shared" si="5"/>
        <v>M2 / Gourmet Bistro Café - Zone M2 - Level 03 - The Mound - Construction</v>
      </c>
      <c r="D364" s="43">
        <v>19</v>
      </c>
      <c r="E364" s="44">
        <v>45402</v>
      </c>
      <c r="F364" s="44">
        <v>45423</v>
      </c>
      <c r="G364" s="47">
        <v>97077.98</v>
      </c>
    </row>
    <row r="365" spans="1:7" x14ac:dyDescent="0.2">
      <c r="A365" s="67" t="s">
        <v>1159</v>
      </c>
      <c r="B365" s="12" t="s">
        <v>10020</v>
      </c>
      <c r="C365" s="12" t="str">
        <f t="shared" si="5"/>
        <v>Zone M3 - Level 03 - The Mound - Construction</v>
      </c>
      <c r="D365" s="36">
        <v>49</v>
      </c>
      <c r="E365" s="37">
        <v>45357</v>
      </c>
      <c r="F365" s="37">
        <v>45417</v>
      </c>
      <c r="G365" s="46">
        <v>302908</v>
      </c>
    </row>
    <row r="366" spans="1:7" x14ac:dyDescent="0.2">
      <c r="A366" s="68" t="s">
        <v>2237</v>
      </c>
      <c r="B366" s="2" t="s">
        <v>10027</v>
      </c>
      <c r="C366" s="2" t="str">
        <f t="shared" si="5"/>
        <v>M3 / D3 - Zone M3 - Level 03 - The Mound - Construction</v>
      </c>
      <c r="D366" s="43">
        <v>16</v>
      </c>
      <c r="E366" s="44">
        <v>45357</v>
      </c>
      <c r="F366" s="44">
        <v>45375</v>
      </c>
      <c r="G366" s="47">
        <v>63770.1</v>
      </c>
    </row>
    <row r="367" spans="1:7" x14ac:dyDescent="0.2">
      <c r="A367" s="69" t="s">
        <v>1256</v>
      </c>
      <c r="B367" s="3" t="s">
        <v>10028</v>
      </c>
      <c r="C367" s="3" t="str">
        <f t="shared" si="5"/>
        <v>S. K. L. - M3 / D3 - Zone M3 - Level 03 - The Mound - Construction</v>
      </c>
      <c r="D367" s="49">
        <v>5</v>
      </c>
      <c r="E367" s="50">
        <v>45357</v>
      </c>
      <c r="F367" s="50">
        <v>45362</v>
      </c>
      <c r="G367" s="52">
        <v>15942.53</v>
      </c>
    </row>
    <row r="368" spans="1:7" x14ac:dyDescent="0.2">
      <c r="A368" s="69" t="s">
        <v>1200</v>
      </c>
      <c r="B368" s="3" t="s">
        <v>10028</v>
      </c>
      <c r="C368" s="3" t="str">
        <f t="shared" si="5"/>
        <v>S. K. R. - M3 / D3 - Zone M3 - Level 03 - The Mound - Construction</v>
      </c>
      <c r="D368" s="49">
        <v>5</v>
      </c>
      <c r="E368" s="50">
        <v>45361</v>
      </c>
      <c r="F368" s="50">
        <v>45365</v>
      </c>
      <c r="G368" s="52">
        <v>15942.53</v>
      </c>
    </row>
    <row r="369" spans="1:7" x14ac:dyDescent="0.2">
      <c r="A369" s="69" t="s">
        <v>1412</v>
      </c>
      <c r="B369" s="3" t="s">
        <v>10028</v>
      </c>
      <c r="C369" s="3" t="str">
        <f t="shared" si="5"/>
        <v>1BS. CL. 2 - M3 / D3 - Zone M3 - Level 03 - The Mound - Construction</v>
      </c>
      <c r="D369" s="49">
        <v>6</v>
      </c>
      <c r="E369" s="50">
        <v>45364</v>
      </c>
      <c r="F369" s="50">
        <v>45370</v>
      </c>
      <c r="G369" s="52">
        <v>15942.53</v>
      </c>
    </row>
    <row r="370" spans="1:7" x14ac:dyDescent="0.2">
      <c r="A370" s="69" t="s">
        <v>1423</v>
      </c>
      <c r="B370" s="3" t="s">
        <v>10028</v>
      </c>
      <c r="C370" s="3" t="str">
        <f t="shared" si="5"/>
        <v>1BS. CR. 2 - M3 / D3 - Zone M3 - Level 03 - The Mound - Construction</v>
      </c>
      <c r="D370" s="49">
        <v>6</v>
      </c>
      <c r="E370" s="50">
        <v>45369</v>
      </c>
      <c r="F370" s="50">
        <v>45375</v>
      </c>
      <c r="G370" s="52">
        <v>15942.53</v>
      </c>
    </row>
    <row r="371" spans="1:7" x14ac:dyDescent="0.2">
      <c r="A371" s="68" t="s">
        <v>2278</v>
      </c>
      <c r="B371" s="2" t="s">
        <v>10027</v>
      </c>
      <c r="C371" s="2" t="str">
        <f t="shared" si="5"/>
        <v>M3 / E3 - Zone M3 - Level 03 - The Mound - Construction</v>
      </c>
      <c r="D371" s="43">
        <v>14</v>
      </c>
      <c r="E371" s="44">
        <v>45376</v>
      </c>
      <c r="F371" s="44">
        <v>45391</v>
      </c>
      <c r="G371" s="47">
        <v>95655.16</v>
      </c>
    </row>
    <row r="372" spans="1:7" x14ac:dyDescent="0.2">
      <c r="A372" s="69" t="s">
        <v>1256</v>
      </c>
      <c r="B372" s="3" t="s">
        <v>10029</v>
      </c>
      <c r="C372" s="3" t="str">
        <f t="shared" si="5"/>
        <v>S. K. L. - M3 / E3 - Zone M3 - Level 03 - The Mound - Construction</v>
      </c>
      <c r="D372" s="49">
        <v>5</v>
      </c>
      <c r="E372" s="50">
        <v>45376</v>
      </c>
      <c r="F372" s="50">
        <v>45381</v>
      </c>
      <c r="G372" s="52">
        <v>15942.53</v>
      </c>
    </row>
    <row r="373" spans="1:7" x14ac:dyDescent="0.2">
      <c r="A373" s="69" t="s">
        <v>1200</v>
      </c>
      <c r="B373" s="3" t="s">
        <v>10029</v>
      </c>
      <c r="C373" s="3" t="str">
        <f t="shared" si="5"/>
        <v>S. K. R. - M3 / E3 - Zone M3 - Level 03 - The Mound - Construction</v>
      </c>
      <c r="D373" s="49">
        <v>5</v>
      </c>
      <c r="E373" s="50">
        <v>45376</v>
      </c>
      <c r="F373" s="50">
        <v>45381</v>
      </c>
      <c r="G373" s="52">
        <v>15942.53</v>
      </c>
    </row>
    <row r="374" spans="1:7" x14ac:dyDescent="0.2">
      <c r="A374" s="69" t="s">
        <v>1277</v>
      </c>
      <c r="B374" s="3" t="s">
        <v>10029</v>
      </c>
      <c r="C374" s="3" t="str">
        <f t="shared" si="5"/>
        <v>S. K. CL. - M3 / E3 - Zone M3 - Level 03 - The Mound - Construction</v>
      </c>
      <c r="D374" s="49">
        <v>5</v>
      </c>
      <c r="E374" s="50">
        <v>45379</v>
      </c>
      <c r="F374" s="50">
        <v>45384</v>
      </c>
      <c r="G374" s="52">
        <v>15942.53</v>
      </c>
    </row>
    <row r="375" spans="1:7" x14ac:dyDescent="0.2">
      <c r="A375" s="69" t="s">
        <v>1288</v>
      </c>
      <c r="B375" s="3" t="s">
        <v>10029</v>
      </c>
      <c r="C375" s="3" t="str">
        <f t="shared" si="5"/>
        <v>S. K. CR. - M3 / E3 - Zone M3 - Level 03 - The Mound - Construction</v>
      </c>
      <c r="D375" s="49">
        <v>5</v>
      </c>
      <c r="E375" s="50">
        <v>45379</v>
      </c>
      <c r="F375" s="50">
        <v>45384</v>
      </c>
      <c r="G375" s="52">
        <v>15942.53</v>
      </c>
    </row>
    <row r="376" spans="1:7" x14ac:dyDescent="0.2">
      <c r="A376" s="69" t="s">
        <v>1211</v>
      </c>
      <c r="B376" s="3" t="s">
        <v>10029</v>
      </c>
      <c r="C376" s="3" t="str">
        <f t="shared" si="5"/>
        <v>S. DQ. L. - M3 / E3 - Zone M3 - Level 03 - The Mound - Construction</v>
      </c>
      <c r="D376" s="49">
        <v>5</v>
      </c>
      <c r="E376" s="50">
        <v>45383</v>
      </c>
      <c r="F376" s="50">
        <v>45388</v>
      </c>
      <c r="G376" s="52">
        <v>15942.53</v>
      </c>
    </row>
    <row r="377" spans="1:7" x14ac:dyDescent="0.2">
      <c r="A377" s="69" t="s">
        <v>1222</v>
      </c>
      <c r="B377" s="3" t="s">
        <v>10029</v>
      </c>
      <c r="C377" s="3" t="str">
        <f t="shared" si="5"/>
        <v>S. DQ. R. - M3 / E3 - Zone M3 - Level 03 - The Mound - Construction</v>
      </c>
      <c r="D377" s="49">
        <v>5</v>
      </c>
      <c r="E377" s="50">
        <v>45386</v>
      </c>
      <c r="F377" s="50">
        <v>45391</v>
      </c>
      <c r="G377" s="52">
        <v>15942.53</v>
      </c>
    </row>
    <row r="378" spans="1:7" x14ac:dyDescent="0.2">
      <c r="A378" s="68" t="s">
        <v>2339</v>
      </c>
      <c r="B378" s="2" t="s">
        <v>10027</v>
      </c>
      <c r="C378" s="2" t="str">
        <f t="shared" si="5"/>
        <v>M3 / F3 - Zone M3 - Level 03 - The Mound - Construction</v>
      </c>
      <c r="D378" s="43">
        <v>19</v>
      </c>
      <c r="E378" s="44">
        <v>45396</v>
      </c>
      <c r="F378" s="44">
        <v>45417</v>
      </c>
      <c r="G378" s="47">
        <v>143482.74</v>
      </c>
    </row>
    <row r="379" spans="1:7" x14ac:dyDescent="0.2">
      <c r="A379" s="69" t="s">
        <v>1178</v>
      </c>
      <c r="B379" s="3" t="s">
        <v>10030</v>
      </c>
      <c r="C379" s="3" t="str">
        <f t="shared" si="5"/>
        <v>S. K. L. - 1 - M3 / F3 - Zone M3 - Level 03 - The Mound - Construction</v>
      </c>
      <c r="D379" s="49">
        <v>5</v>
      </c>
      <c r="E379" s="50">
        <v>45396</v>
      </c>
      <c r="F379" s="50">
        <v>45400</v>
      </c>
      <c r="G379" s="52">
        <v>15942.53</v>
      </c>
    </row>
    <row r="380" spans="1:7" x14ac:dyDescent="0.2">
      <c r="A380" s="69" t="s">
        <v>1189</v>
      </c>
      <c r="B380" s="3" t="s">
        <v>10030</v>
      </c>
      <c r="C380" s="3" t="str">
        <f t="shared" si="5"/>
        <v>S. K. L. - 2 - M3 / F3 - Zone M3 - Level 03 - The Mound - Construction</v>
      </c>
      <c r="D380" s="49">
        <v>5</v>
      </c>
      <c r="E380" s="50">
        <v>45396</v>
      </c>
      <c r="F380" s="50">
        <v>45400</v>
      </c>
      <c r="G380" s="52">
        <v>15942.53</v>
      </c>
    </row>
    <row r="381" spans="1:7" x14ac:dyDescent="0.2">
      <c r="A381" s="69" t="s">
        <v>2027</v>
      </c>
      <c r="B381" s="3" t="s">
        <v>10030</v>
      </c>
      <c r="C381" s="3" t="str">
        <f t="shared" si="5"/>
        <v>S. K. L. - 3 - M3 / F3 - Zone M3 - Level 03 - The Mound - Construction</v>
      </c>
      <c r="D381" s="49">
        <v>5</v>
      </c>
      <c r="E381" s="50">
        <v>45399</v>
      </c>
      <c r="F381" s="50">
        <v>45404</v>
      </c>
      <c r="G381" s="52">
        <v>15942.53</v>
      </c>
    </row>
    <row r="382" spans="1:7" x14ac:dyDescent="0.2">
      <c r="A382" s="69" t="s">
        <v>1200</v>
      </c>
      <c r="B382" s="3" t="s">
        <v>10030</v>
      </c>
      <c r="C382" s="3" t="str">
        <f t="shared" si="5"/>
        <v>S. K. R. - M3 / F3 - Zone M3 - Level 03 - The Mound - Construction</v>
      </c>
      <c r="D382" s="49">
        <v>5</v>
      </c>
      <c r="E382" s="50">
        <v>45399</v>
      </c>
      <c r="F382" s="50">
        <v>45404</v>
      </c>
      <c r="G382" s="52">
        <v>15942.53</v>
      </c>
    </row>
    <row r="383" spans="1:7" x14ac:dyDescent="0.2">
      <c r="A383" s="69" t="s">
        <v>1211</v>
      </c>
      <c r="B383" s="3" t="s">
        <v>10030</v>
      </c>
      <c r="C383" s="3" t="str">
        <f t="shared" si="5"/>
        <v>S. DQ. L. - M3 / F3 - Zone M3 - Level 03 - The Mound - Construction</v>
      </c>
      <c r="D383" s="49">
        <v>5</v>
      </c>
      <c r="E383" s="50">
        <v>45403</v>
      </c>
      <c r="F383" s="50">
        <v>45407</v>
      </c>
      <c r="G383" s="52">
        <v>15942.53</v>
      </c>
    </row>
    <row r="384" spans="1:7" x14ac:dyDescent="0.2">
      <c r="A384" s="69" t="s">
        <v>2151</v>
      </c>
      <c r="B384" s="3" t="s">
        <v>10030</v>
      </c>
      <c r="C384" s="3" t="str">
        <f t="shared" si="5"/>
        <v>S. DQ. R. - 1 - M3 / F3 - Zone M3 - Level 03 - The Mound - Construction</v>
      </c>
      <c r="D384" s="49">
        <v>5</v>
      </c>
      <c r="E384" s="50">
        <v>45403</v>
      </c>
      <c r="F384" s="50">
        <v>45407</v>
      </c>
      <c r="G384" s="52">
        <v>15942.53</v>
      </c>
    </row>
    <row r="385" spans="1:7" x14ac:dyDescent="0.2">
      <c r="A385" s="69" t="s">
        <v>2162</v>
      </c>
      <c r="B385" s="3" t="s">
        <v>10030</v>
      </c>
      <c r="C385" s="3" t="str">
        <f t="shared" si="5"/>
        <v>S. DQ. R. - 2 - M3 / F3 - Zone M3 - Level 03 - The Mound - Construction</v>
      </c>
      <c r="D385" s="49">
        <v>5</v>
      </c>
      <c r="E385" s="50">
        <v>45406</v>
      </c>
      <c r="F385" s="50">
        <v>45411</v>
      </c>
      <c r="G385" s="52">
        <v>15942.53</v>
      </c>
    </row>
    <row r="386" spans="1:7" x14ac:dyDescent="0.2">
      <c r="A386" s="69" t="s">
        <v>2410</v>
      </c>
      <c r="B386" s="3" t="s">
        <v>10030</v>
      </c>
      <c r="C386" s="3" t="str">
        <f t="shared" si="5"/>
        <v>J. S. SL. - M3 / F3 - Zone M3 - Level 03 - The Mound - Construction</v>
      </c>
      <c r="D386" s="49">
        <v>6</v>
      </c>
      <c r="E386" s="50">
        <v>45406</v>
      </c>
      <c r="F386" s="50">
        <v>45412</v>
      </c>
      <c r="G386" s="52">
        <v>15942.53</v>
      </c>
    </row>
    <row r="387" spans="1:7" x14ac:dyDescent="0.2">
      <c r="A387" s="69" t="s">
        <v>2421</v>
      </c>
      <c r="B387" s="3" t="s">
        <v>10030</v>
      </c>
      <c r="C387" s="3" t="str">
        <f t="shared" si="5"/>
        <v>J. S. SR. - M3 / F3 - Zone M3 - Level 03 - The Mound - Construction</v>
      </c>
      <c r="D387" s="49">
        <v>6</v>
      </c>
      <c r="E387" s="50">
        <v>45411</v>
      </c>
      <c r="F387" s="50">
        <v>45417</v>
      </c>
      <c r="G387" s="52">
        <v>15942.53</v>
      </c>
    </row>
    <row r="388" spans="1:7" x14ac:dyDescent="0.2">
      <c r="A388" s="67" t="s">
        <v>1703</v>
      </c>
      <c r="B388" s="12" t="s">
        <v>10020</v>
      </c>
      <c r="C388" s="12" t="str">
        <f t="shared" si="5"/>
        <v>Zone M4 - Level 03 - The Mound - Construction</v>
      </c>
      <c r="D388" s="36">
        <v>52</v>
      </c>
      <c r="E388" s="37">
        <v>45381</v>
      </c>
      <c r="F388" s="37">
        <v>45444</v>
      </c>
      <c r="G388" s="46">
        <v>348549.97</v>
      </c>
    </row>
    <row r="389" spans="1:7" x14ac:dyDescent="0.2">
      <c r="A389" s="68" t="s">
        <v>2432</v>
      </c>
      <c r="B389" s="2" t="s">
        <v>10031</v>
      </c>
      <c r="C389" s="2" t="str">
        <f t="shared" si="5"/>
        <v>M4 / A3 - Zone M4 - Level 03 - The Mound - Construction</v>
      </c>
      <c r="D389" s="43">
        <v>16</v>
      </c>
      <c r="E389" s="44">
        <v>45381</v>
      </c>
      <c r="F389" s="44">
        <v>45402</v>
      </c>
      <c r="G389" s="47">
        <v>70517.31</v>
      </c>
    </row>
    <row r="390" spans="1:7" x14ac:dyDescent="0.2">
      <c r="A390" s="69" t="s">
        <v>1256</v>
      </c>
      <c r="B390" s="3" t="s">
        <v>10032</v>
      </c>
      <c r="C390" s="3" t="str">
        <f t="shared" si="5"/>
        <v>S. K. L. - M4 / A3 - Zone M4 - Level 03 - The Mound - Construction</v>
      </c>
      <c r="D390" s="49">
        <v>7</v>
      </c>
      <c r="E390" s="50">
        <v>45381</v>
      </c>
      <c r="F390" s="50">
        <v>45388</v>
      </c>
      <c r="G390" s="52">
        <v>17629.330000000002</v>
      </c>
    </row>
    <row r="391" spans="1:7" x14ac:dyDescent="0.2">
      <c r="A391" s="69" t="s">
        <v>1222</v>
      </c>
      <c r="B391" s="3" t="s">
        <v>10032</v>
      </c>
      <c r="C391" s="3" t="str">
        <f t="shared" ref="C391:C454" si="6">TRIM(A391)&amp;" - "&amp;TRIM(B391)</f>
        <v>S. DQ. R. - M4 / A3 - Zone M4 - Level 03 - The Mound - Construction</v>
      </c>
      <c r="D391" s="49">
        <v>5</v>
      </c>
      <c r="E391" s="50">
        <v>45384</v>
      </c>
      <c r="F391" s="50">
        <v>45389</v>
      </c>
      <c r="G391" s="52">
        <v>17629.330000000002</v>
      </c>
    </row>
    <row r="392" spans="1:7" x14ac:dyDescent="0.2">
      <c r="A392" s="69" t="s">
        <v>1526</v>
      </c>
      <c r="B392" s="3" t="s">
        <v>10032</v>
      </c>
      <c r="C392" s="3" t="str">
        <f t="shared" si="6"/>
        <v>1BS. CL. 1 - M4 / A3 - Zone M4 - Level 03 - The Mound - Construction</v>
      </c>
      <c r="D392" s="49">
        <v>6</v>
      </c>
      <c r="E392" s="50">
        <v>45388</v>
      </c>
      <c r="F392" s="50">
        <v>45397</v>
      </c>
      <c r="G392" s="52">
        <v>17629.330000000002</v>
      </c>
    </row>
    <row r="393" spans="1:7" x14ac:dyDescent="0.2">
      <c r="A393" s="69" t="s">
        <v>1537</v>
      </c>
      <c r="B393" s="3" t="s">
        <v>10032</v>
      </c>
      <c r="C393" s="3" t="str">
        <f t="shared" si="6"/>
        <v>1BS. CR. 1 - M4 / A3 - Zone M4 - Level 03 - The Mound - Construction</v>
      </c>
      <c r="D393" s="49">
        <v>6</v>
      </c>
      <c r="E393" s="50">
        <v>45396</v>
      </c>
      <c r="F393" s="50">
        <v>45402</v>
      </c>
      <c r="G393" s="52">
        <v>17629.330000000002</v>
      </c>
    </row>
    <row r="394" spans="1:7" x14ac:dyDescent="0.2">
      <c r="A394" s="68" t="s">
        <v>2473</v>
      </c>
      <c r="B394" s="2" t="s">
        <v>10031</v>
      </c>
      <c r="C394" s="2" t="str">
        <f t="shared" si="6"/>
        <v>M4 / B3 - Zone M4 - Level 03 - The Mound - Construction</v>
      </c>
      <c r="D394" s="43">
        <v>15</v>
      </c>
      <c r="E394" s="44">
        <v>45403</v>
      </c>
      <c r="F394" s="44">
        <v>45419</v>
      </c>
      <c r="G394" s="47">
        <v>88146.63</v>
      </c>
    </row>
    <row r="395" spans="1:7" x14ac:dyDescent="0.2">
      <c r="A395" s="69" t="s">
        <v>1200</v>
      </c>
      <c r="B395" s="3" t="s">
        <v>10033</v>
      </c>
      <c r="C395" s="3" t="str">
        <f t="shared" si="6"/>
        <v>S. K. R. - M4 / B3 - Zone M4 - Level 03 - The Mound - Construction</v>
      </c>
      <c r="D395" s="49">
        <v>5</v>
      </c>
      <c r="E395" s="50">
        <v>45403</v>
      </c>
      <c r="F395" s="50">
        <v>45407</v>
      </c>
      <c r="G395" s="52">
        <v>17629.330000000002</v>
      </c>
    </row>
    <row r="396" spans="1:7" x14ac:dyDescent="0.2">
      <c r="A396" s="69" t="s">
        <v>1288</v>
      </c>
      <c r="B396" s="3" t="s">
        <v>10033</v>
      </c>
      <c r="C396" s="3" t="str">
        <f t="shared" si="6"/>
        <v>S. K. CR. - M4 / B3 - Zone M4 - Level 03 - The Mound - Construction</v>
      </c>
      <c r="D396" s="49">
        <v>5</v>
      </c>
      <c r="E396" s="50">
        <v>45406</v>
      </c>
      <c r="F396" s="50">
        <v>45411</v>
      </c>
      <c r="G396" s="52">
        <v>17629.330000000002</v>
      </c>
    </row>
    <row r="397" spans="1:7" x14ac:dyDescent="0.2">
      <c r="A397" s="69" t="s">
        <v>1211</v>
      </c>
      <c r="B397" s="3" t="s">
        <v>10033</v>
      </c>
      <c r="C397" s="3" t="str">
        <f t="shared" si="6"/>
        <v>S. DQ. L. - M4 / B3 - Zone M4 - Level 03 - The Mound - Construction</v>
      </c>
      <c r="D397" s="49">
        <v>5</v>
      </c>
      <c r="E397" s="50">
        <v>45410</v>
      </c>
      <c r="F397" s="50">
        <v>45414</v>
      </c>
      <c r="G397" s="52">
        <v>17629.330000000002</v>
      </c>
    </row>
    <row r="398" spans="1:7" x14ac:dyDescent="0.2">
      <c r="A398" s="69" t="s">
        <v>1222</v>
      </c>
      <c r="B398" s="3" t="s">
        <v>10033</v>
      </c>
      <c r="C398" s="3" t="str">
        <f t="shared" si="6"/>
        <v>S. DQ. R. - M4 / B3 - Zone M4 - Level 03 - The Mound - Construction</v>
      </c>
      <c r="D398" s="49">
        <v>5</v>
      </c>
      <c r="E398" s="50">
        <v>45410</v>
      </c>
      <c r="F398" s="50">
        <v>45414</v>
      </c>
      <c r="G398" s="52">
        <v>17629.330000000002</v>
      </c>
    </row>
    <row r="399" spans="1:7" x14ac:dyDescent="0.2">
      <c r="A399" s="69" t="s">
        <v>1233</v>
      </c>
      <c r="B399" s="3" t="s">
        <v>10033</v>
      </c>
      <c r="C399" s="3" t="str">
        <f t="shared" si="6"/>
        <v>JS. L. - M4 / B3 - Zone M4 - Level 03 - The Mound - Construction</v>
      </c>
      <c r="D399" s="49">
        <v>6</v>
      </c>
      <c r="E399" s="50">
        <v>45413</v>
      </c>
      <c r="F399" s="50">
        <v>45419</v>
      </c>
      <c r="G399" s="52">
        <v>17629.330000000002</v>
      </c>
    </row>
    <row r="400" spans="1:7" x14ac:dyDescent="0.2">
      <c r="A400" s="68" t="s">
        <v>2524</v>
      </c>
      <c r="B400" s="2" t="s">
        <v>10031</v>
      </c>
      <c r="C400" s="2" t="str">
        <f t="shared" si="6"/>
        <v>M4 / C3 - Zone M4 - Level 03 - The Mound - Construction</v>
      </c>
      <c r="D400" s="43">
        <v>9</v>
      </c>
      <c r="E400" s="44">
        <v>45420</v>
      </c>
      <c r="F400" s="44">
        <v>45430</v>
      </c>
      <c r="G400" s="47">
        <v>70517.31</v>
      </c>
    </row>
    <row r="401" spans="1:7" x14ac:dyDescent="0.2">
      <c r="A401" s="69" t="s">
        <v>1256</v>
      </c>
      <c r="B401" s="3" t="s">
        <v>10034</v>
      </c>
      <c r="C401" s="3" t="str">
        <f t="shared" si="6"/>
        <v>S. K. L. - M4 / C3 - Zone M4 - Level 03 - The Mound - Construction</v>
      </c>
      <c r="D401" s="49">
        <v>5</v>
      </c>
      <c r="E401" s="50">
        <v>45420</v>
      </c>
      <c r="F401" s="50">
        <v>45425</v>
      </c>
      <c r="G401" s="52">
        <v>17629.330000000002</v>
      </c>
    </row>
    <row r="402" spans="1:7" x14ac:dyDescent="0.2">
      <c r="A402" s="69" t="s">
        <v>1222</v>
      </c>
      <c r="B402" s="3" t="s">
        <v>10034</v>
      </c>
      <c r="C402" s="3" t="str">
        <f t="shared" si="6"/>
        <v>S. DQ. R. - M4 / C3 - Zone M4 - Level 03 - The Mound - Construction</v>
      </c>
      <c r="D402" s="49">
        <v>5</v>
      </c>
      <c r="E402" s="50">
        <v>45420</v>
      </c>
      <c r="F402" s="50">
        <v>45425</v>
      </c>
      <c r="G402" s="52">
        <v>17629.330000000002</v>
      </c>
    </row>
    <row r="403" spans="1:7" x14ac:dyDescent="0.2">
      <c r="A403" s="69" t="s">
        <v>1526</v>
      </c>
      <c r="B403" s="3" t="s">
        <v>10034</v>
      </c>
      <c r="C403" s="3" t="str">
        <f t="shared" si="6"/>
        <v>1BS. CL. 1 - M4 / C3 - Zone M4 - Level 03 - The Mound - Construction</v>
      </c>
      <c r="D403" s="49">
        <v>6</v>
      </c>
      <c r="E403" s="50">
        <v>45424</v>
      </c>
      <c r="F403" s="50">
        <v>45430</v>
      </c>
      <c r="G403" s="52">
        <v>17629.330000000002</v>
      </c>
    </row>
    <row r="404" spans="1:7" x14ac:dyDescent="0.2">
      <c r="A404" s="69" t="s">
        <v>1537</v>
      </c>
      <c r="B404" s="3" t="s">
        <v>10034</v>
      </c>
      <c r="C404" s="3" t="str">
        <f t="shared" si="6"/>
        <v>1BS. CR. 1 - M4 / C3 - Zone M4 - Level 03 - The Mound - Construction</v>
      </c>
      <c r="D404" s="49">
        <v>6</v>
      </c>
      <c r="E404" s="50">
        <v>45424</v>
      </c>
      <c r="F404" s="50">
        <v>45430</v>
      </c>
      <c r="G404" s="52">
        <v>17629.330000000002</v>
      </c>
    </row>
    <row r="405" spans="1:7" x14ac:dyDescent="0.2">
      <c r="A405" s="68" t="s">
        <v>2565</v>
      </c>
      <c r="B405" s="2" t="s">
        <v>10031</v>
      </c>
      <c r="C405" s="2" t="str">
        <f t="shared" si="6"/>
        <v>M4 / K3 - Zone M4 - Level 03 - The Mound - Construction</v>
      </c>
      <c r="D405" s="43">
        <v>12</v>
      </c>
      <c r="E405" s="44">
        <v>45431</v>
      </c>
      <c r="F405" s="44">
        <v>45444</v>
      </c>
      <c r="G405" s="47">
        <v>88146.63</v>
      </c>
    </row>
    <row r="406" spans="1:7" x14ac:dyDescent="0.2">
      <c r="A406" s="69" t="s">
        <v>1200</v>
      </c>
      <c r="B406" s="3" t="s">
        <v>10035</v>
      </c>
      <c r="C406" s="3" t="str">
        <f t="shared" si="6"/>
        <v>S. K. R. - M4 / K3 - Zone M4 - Level 03 - The Mound - Construction</v>
      </c>
      <c r="D406" s="49">
        <v>5</v>
      </c>
      <c r="E406" s="50">
        <v>45431</v>
      </c>
      <c r="F406" s="50">
        <v>45435</v>
      </c>
      <c r="G406" s="52">
        <v>17629.330000000002</v>
      </c>
    </row>
    <row r="407" spans="1:7" x14ac:dyDescent="0.2">
      <c r="A407" s="69" t="s">
        <v>1211</v>
      </c>
      <c r="B407" s="3" t="s">
        <v>10035</v>
      </c>
      <c r="C407" s="3" t="str">
        <f t="shared" si="6"/>
        <v>S. DQ. L. - M4 / K3 - Zone M4 - Level 03 - The Mound - Construction</v>
      </c>
      <c r="D407" s="49">
        <v>5</v>
      </c>
      <c r="E407" s="50">
        <v>45434</v>
      </c>
      <c r="F407" s="50">
        <v>45439</v>
      </c>
      <c r="G407" s="52">
        <v>17629.330000000002</v>
      </c>
    </row>
    <row r="408" spans="1:7" x14ac:dyDescent="0.2">
      <c r="A408" s="69" t="s">
        <v>1222</v>
      </c>
      <c r="B408" s="3" t="s">
        <v>10035</v>
      </c>
      <c r="C408" s="3" t="str">
        <f t="shared" si="6"/>
        <v>S. DQ. R. - M4 / K3 - Zone M4 - Level 03 - The Mound - Construction</v>
      </c>
      <c r="D408" s="49">
        <v>5</v>
      </c>
      <c r="E408" s="50">
        <v>45434</v>
      </c>
      <c r="F408" s="50">
        <v>45439</v>
      </c>
      <c r="G408" s="52">
        <v>17629.330000000002</v>
      </c>
    </row>
    <row r="409" spans="1:7" x14ac:dyDescent="0.2">
      <c r="A409" s="69" t="s">
        <v>1233</v>
      </c>
      <c r="B409" s="3" t="s">
        <v>10035</v>
      </c>
      <c r="C409" s="3" t="str">
        <f t="shared" si="6"/>
        <v>JS. L. - M4 / K3 - Zone M4 - Level 03 - The Mound - Construction</v>
      </c>
      <c r="D409" s="49">
        <v>6</v>
      </c>
      <c r="E409" s="50">
        <v>45438</v>
      </c>
      <c r="F409" s="50">
        <v>45444</v>
      </c>
      <c r="G409" s="52">
        <v>17629.330000000002</v>
      </c>
    </row>
    <row r="410" spans="1:7" x14ac:dyDescent="0.2">
      <c r="A410" s="69" t="s">
        <v>1244</v>
      </c>
      <c r="B410" s="3" t="s">
        <v>10035</v>
      </c>
      <c r="C410" s="3" t="str">
        <f t="shared" si="6"/>
        <v>JS. R. - M4 / K3 - Zone M4 - Level 03 - The Mound - Construction</v>
      </c>
      <c r="D410" s="49">
        <v>6</v>
      </c>
      <c r="E410" s="50">
        <v>45438</v>
      </c>
      <c r="F410" s="50">
        <v>45444</v>
      </c>
      <c r="G410" s="52">
        <v>17629.330000000002</v>
      </c>
    </row>
    <row r="411" spans="1:7" x14ac:dyDescent="0.2">
      <c r="A411" s="68" t="s">
        <v>1959</v>
      </c>
      <c r="B411" s="2" t="s">
        <v>10031</v>
      </c>
      <c r="C411" s="2" t="str">
        <f t="shared" si="6"/>
        <v>M4/Balustrade - Zone M4 - Level 03 - The Mound - Construction</v>
      </c>
      <c r="D411" s="43">
        <v>8</v>
      </c>
      <c r="E411" s="44">
        <v>45431</v>
      </c>
      <c r="F411" s="44">
        <v>45439</v>
      </c>
      <c r="G411" s="47">
        <v>31222.09</v>
      </c>
    </row>
    <row r="412" spans="1:7" x14ac:dyDescent="0.2">
      <c r="A412" s="65" t="s">
        <v>2615</v>
      </c>
      <c r="B412" s="10" t="s">
        <v>9998</v>
      </c>
      <c r="C412" s="10" t="str">
        <f t="shared" si="6"/>
        <v>Level 04 - The Mound - Construction</v>
      </c>
      <c r="D412" s="29">
        <v>48</v>
      </c>
      <c r="E412" s="30">
        <v>45388</v>
      </c>
      <c r="F412" s="30">
        <v>45446</v>
      </c>
      <c r="G412" s="41">
        <v>598247.85</v>
      </c>
    </row>
    <row r="413" spans="1:7" x14ac:dyDescent="0.2">
      <c r="A413" s="67" t="s">
        <v>1176</v>
      </c>
      <c r="B413" s="12" t="s">
        <v>10036</v>
      </c>
      <c r="C413" s="12" t="str">
        <f t="shared" si="6"/>
        <v>Zone M1 - Level 04 - The Mound - Construction</v>
      </c>
      <c r="D413" s="36">
        <v>20</v>
      </c>
      <c r="E413" s="37">
        <v>45388</v>
      </c>
      <c r="F413" s="37">
        <v>45413</v>
      </c>
      <c r="G413" s="46">
        <v>78806.42</v>
      </c>
    </row>
    <row r="414" spans="1:7" x14ac:dyDescent="0.2">
      <c r="A414" s="68" t="s">
        <v>2616</v>
      </c>
      <c r="B414" s="2" t="s">
        <v>10037</v>
      </c>
      <c r="C414" s="2" t="str">
        <f t="shared" si="6"/>
        <v>M1 / F4 - Zone M1 - Level 04 - The Mound - Construction</v>
      </c>
      <c r="D414" s="43">
        <v>20</v>
      </c>
      <c r="E414" s="44">
        <v>45388</v>
      </c>
      <c r="F414" s="44">
        <v>45413</v>
      </c>
      <c r="G414" s="47">
        <v>78806.42</v>
      </c>
    </row>
    <row r="415" spans="1:7" x14ac:dyDescent="0.2">
      <c r="A415" s="69" t="s">
        <v>1256</v>
      </c>
      <c r="B415" s="3" t="s">
        <v>10038</v>
      </c>
      <c r="C415" s="3" t="str">
        <f t="shared" si="6"/>
        <v>S. K. L. - M1 / F4 - Zone M1 - Level 04 - The Mound - Construction</v>
      </c>
      <c r="D415" s="49">
        <v>5</v>
      </c>
      <c r="E415" s="50">
        <v>45388</v>
      </c>
      <c r="F415" s="50">
        <v>45396</v>
      </c>
      <c r="G415" s="52">
        <v>13134.4</v>
      </c>
    </row>
    <row r="416" spans="1:7" x14ac:dyDescent="0.2">
      <c r="A416" s="69" t="s">
        <v>1200</v>
      </c>
      <c r="B416" s="3" t="s">
        <v>10038</v>
      </c>
      <c r="C416" s="3" t="str">
        <f t="shared" si="6"/>
        <v>S. K. R. - M1 / F4 - Zone M1 - Level 04 - The Mound - Construction</v>
      </c>
      <c r="D416" s="49">
        <v>5</v>
      </c>
      <c r="E416" s="50">
        <v>45391</v>
      </c>
      <c r="F416" s="50">
        <v>45399</v>
      </c>
      <c r="G416" s="52">
        <v>13134.4</v>
      </c>
    </row>
    <row r="417" spans="1:7" x14ac:dyDescent="0.2">
      <c r="A417" s="69" t="s">
        <v>1277</v>
      </c>
      <c r="B417" s="3" t="s">
        <v>10038</v>
      </c>
      <c r="C417" s="3" t="str">
        <f t="shared" si="6"/>
        <v>S. K. CL. - M1 / F4 - Zone M1 - Level 04 - The Mound - Construction</v>
      </c>
      <c r="D417" s="49">
        <v>5</v>
      </c>
      <c r="E417" s="50">
        <v>45398</v>
      </c>
      <c r="F417" s="50">
        <v>45403</v>
      </c>
      <c r="G417" s="52">
        <v>13134.4</v>
      </c>
    </row>
    <row r="418" spans="1:7" x14ac:dyDescent="0.2">
      <c r="A418" s="69" t="s">
        <v>1288</v>
      </c>
      <c r="B418" s="3" t="s">
        <v>10038</v>
      </c>
      <c r="C418" s="3" t="str">
        <f t="shared" si="6"/>
        <v>S. K. CR. - M1 / F4 - Zone M1 - Level 04 - The Mound - Construction</v>
      </c>
      <c r="D418" s="49">
        <v>5</v>
      </c>
      <c r="E418" s="50">
        <v>45402</v>
      </c>
      <c r="F418" s="50">
        <v>45406</v>
      </c>
      <c r="G418" s="52">
        <v>13134.4</v>
      </c>
    </row>
    <row r="419" spans="1:7" x14ac:dyDescent="0.2">
      <c r="A419" s="69" t="s">
        <v>1211</v>
      </c>
      <c r="B419" s="3" t="s">
        <v>10038</v>
      </c>
      <c r="C419" s="3" t="str">
        <f t="shared" si="6"/>
        <v>S. DQ. L. - M1 / F4 - Zone M1 - Level 04 - The Mound - Construction</v>
      </c>
      <c r="D419" s="49">
        <v>5</v>
      </c>
      <c r="E419" s="50">
        <v>45405</v>
      </c>
      <c r="F419" s="50">
        <v>45410</v>
      </c>
      <c r="G419" s="52">
        <v>13134.4</v>
      </c>
    </row>
    <row r="420" spans="1:7" x14ac:dyDescent="0.2">
      <c r="A420" s="69" t="s">
        <v>1222</v>
      </c>
      <c r="B420" s="3" t="s">
        <v>10038</v>
      </c>
      <c r="C420" s="3" t="str">
        <f t="shared" si="6"/>
        <v>S. DQ. R. - M1 / F4 - Zone M1 - Level 04 - The Mound - Construction</v>
      </c>
      <c r="D420" s="49">
        <v>5</v>
      </c>
      <c r="E420" s="50">
        <v>45409</v>
      </c>
      <c r="F420" s="50">
        <v>45413</v>
      </c>
      <c r="G420" s="52">
        <v>13134.4</v>
      </c>
    </row>
    <row r="421" spans="1:7" x14ac:dyDescent="0.2">
      <c r="A421" s="67" t="s">
        <v>1319</v>
      </c>
      <c r="B421" s="12" t="s">
        <v>10036</v>
      </c>
      <c r="C421" s="12" t="str">
        <f t="shared" si="6"/>
        <v>Zone M2 - Level 04 - The Mound - Construction</v>
      </c>
      <c r="D421" s="36">
        <v>36</v>
      </c>
      <c r="E421" s="37">
        <v>45388</v>
      </c>
      <c r="F421" s="37">
        <v>45432</v>
      </c>
      <c r="G421" s="46">
        <v>161588.76999999999</v>
      </c>
    </row>
    <row r="422" spans="1:7" x14ac:dyDescent="0.2">
      <c r="A422" s="68" t="s">
        <v>2677</v>
      </c>
      <c r="B422" s="2" t="s">
        <v>10039</v>
      </c>
      <c r="C422" s="2" t="str">
        <f t="shared" si="6"/>
        <v>M2 / D4 - Zone M2 - Level 04 - The Mound - Construction</v>
      </c>
      <c r="D422" s="43">
        <v>20</v>
      </c>
      <c r="E422" s="44">
        <v>45388</v>
      </c>
      <c r="F422" s="44">
        <v>45413</v>
      </c>
      <c r="G422" s="47">
        <v>96953.26</v>
      </c>
    </row>
    <row r="423" spans="1:7" x14ac:dyDescent="0.2">
      <c r="A423" s="69" t="s">
        <v>1256</v>
      </c>
      <c r="B423" s="3" t="s">
        <v>10040</v>
      </c>
      <c r="C423" s="3" t="str">
        <f t="shared" si="6"/>
        <v>S. K. L. - M2 / D4 - Zone M2 - Level 04 - The Mound - Construction</v>
      </c>
      <c r="D423" s="49">
        <v>5</v>
      </c>
      <c r="E423" s="50">
        <v>45388</v>
      </c>
      <c r="F423" s="50">
        <v>45396</v>
      </c>
      <c r="G423" s="52">
        <v>16158.88</v>
      </c>
    </row>
    <row r="424" spans="1:7" x14ac:dyDescent="0.2">
      <c r="A424" s="69" t="s">
        <v>1200</v>
      </c>
      <c r="B424" s="3" t="s">
        <v>10040</v>
      </c>
      <c r="C424" s="3" t="str">
        <f t="shared" si="6"/>
        <v>S. K. R. - M2 / D4 - Zone M2 - Level 04 - The Mound - Construction</v>
      </c>
      <c r="D424" s="49">
        <v>5</v>
      </c>
      <c r="E424" s="50">
        <v>45391</v>
      </c>
      <c r="F424" s="50">
        <v>45399</v>
      </c>
      <c r="G424" s="52">
        <v>16158.88</v>
      </c>
    </row>
    <row r="425" spans="1:7" x14ac:dyDescent="0.2">
      <c r="A425" s="69" t="s">
        <v>1277</v>
      </c>
      <c r="B425" s="3" t="s">
        <v>10040</v>
      </c>
      <c r="C425" s="3" t="str">
        <f t="shared" si="6"/>
        <v>S. K. CL. - M2 / D4 - Zone M2 - Level 04 - The Mound - Construction</v>
      </c>
      <c r="D425" s="49">
        <v>5</v>
      </c>
      <c r="E425" s="50">
        <v>45398</v>
      </c>
      <c r="F425" s="50">
        <v>45403</v>
      </c>
      <c r="G425" s="52">
        <v>16158.88</v>
      </c>
    </row>
    <row r="426" spans="1:7" x14ac:dyDescent="0.2">
      <c r="A426" s="69" t="s">
        <v>1288</v>
      </c>
      <c r="B426" s="3" t="s">
        <v>10040</v>
      </c>
      <c r="C426" s="3" t="str">
        <f t="shared" si="6"/>
        <v>S. K. CR. - M2 / D4 - Zone M2 - Level 04 - The Mound - Construction</v>
      </c>
      <c r="D426" s="49">
        <v>5</v>
      </c>
      <c r="E426" s="50">
        <v>45402</v>
      </c>
      <c r="F426" s="50">
        <v>45406</v>
      </c>
      <c r="G426" s="52">
        <v>16158.88</v>
      </c>
    </row>
    <row r="427" spans="1:7" x14ac:dyDescent="0.2">
      <c r="A427" s="69" t="s">
        <v>1211</v>
      </c>
      <c r="B427" s="3" t="s">
        <v>10040</v>
      </c>
      <c r="C427" s="3" t="str">
        <f t="shared" si="6"/>
        <v>S. DQ. L. - M2 / D4 - Zone M2 - Level 04 - The Mound - Construction</v>
      </c>
      <c r="D427" s="49">
        <v>5</v>
      </c>
      <c r="E427" s="50">
        <v>45405</v>
      </c>
      <c r="F427" s="50">
        <v>45410</v>
      </c>
      <c r="G427" s="52">
        <v>16158.88</v>
      </c>
    </row>
    <row r="428" spans="1:7" x14ac:dyDescent="0.2">
      <c r="A428" s="69" t="s">
        <v>1222</v>
      </c>
      <c r="B428" s="3" t="s">
        <v>10040</v>
      </c>
      <c r="C428" s="3" t="str">
        <f t="shared" si="6"/>
        <v>S. DQ. R. - M2 / D4 - Zone M2 - Level 04 - The Mound - Construction</v>
      </c>
      <c r="D428" s="49">
        <v>5</v>
      </c>
      <c r="E428" s="50">
        <v>45409</v>
      </c>
      <c r="F428" s="50">
        <v>45413</v>
      </c>
      <c r="G428" s="52">
        <v>16158.88</v>
      </c>
    </row>
    <row r="429" spans="1:7" x14ac:dyDescent="0.2">
      <c r="A429" s="68" t="s">
        <v>2738</v>
      </c>
      <c r="B429" s="2" t="s">
        <v>10039</v>
      </c>
      <c r="C429" s="2" t="str">
        <f t="shared" si="6"/>
        <v>M2 / E4 - Zone M2 - Level 04 - The Mound - Construction</v>
      </c>
      <c r="D429" s="43">
        <v>16</v>
      </c>
      <c r="E429" s="44">
        <v>45414</v>
      </c>
      <c r="F429" s="44">
        <v>45432</v>
      </c>
      <c r="G429" s="47">
        <v>64635.51</v>
      </c>
    </row>
    <row r="430" spans="1:7" x14ac:dyDescent="0.2">
      <c r="A430" s="69" t="s">
        <v>1211</v>
      </c>
      <c r="B430" s="3" t="s">
        <v>10041</v>
      </c>
      <c r="C430" s="3" t="str">
        <f t="shared" si="6"/>
        <v>S. DQ. L. - M2 / E4 - Zone M2 - Level 04 - The Mound - Construction</v>
      </c>
      <c r="D430" s="49">
        <v>5</v>
      </c>
      <c r="E430" s="50">
        <v>45414</v>
      </c>
      <c r="F430" s="50">
        <v>45419</v>
      </c>
      <c r="G430" s="52">
        <v>16158.88</v>
      </c>
    </row>
    <row r="431" spans="1:7" x14ac:dyDescent="0.2">
      <c r="A431" s="69" t="s">
        <v>1222</v>
      </c>
      <c r="B431" s="3" t="s">
        <v>10041</v>
      </c>
      <c r="C431" s="3" t="str">
        <f t="shared" si="6"/>
        <v>S. DQ. R. - M2 / E4 - Zone M2 - Level 04 - The Mound - Construction</v>
      </c>
      <c r="D431" s="49">
        <v>5</v>
      </c>
      <c r="E431" s="50">
        <v>45418</v>
      </c>
      <c r="F431" s="50">
        <v>45423</v>
      </c>
      <c r="G431" s="52">
        <v>16158.88</v>
      </c>
    </row>
    <row r="432" spans="1:7" x14ac:dyDescent="0.2">
      <c r="A432" s="69" t="s">
        <v>1412</v>
      </c>
      <c r="B432" s="3" t="s">
        <v>10041</v>
      </c>
      <c r="C432" s="3" t="str">
        <f t="shared" si="6"/>
        <v>1BS. CL. 2 - M2 / E4 - Zone M2 - Level 04 - The Mound - Construction</v>
      </c>
      <c r="D432" s="49">
        <v>6</v>
      </c>
      <c r="E432" s="50">
        <v>45421</v>
      </c>
      <c r="F432" s="50">
        <v>45427</v>
      </c>
      <c r="G432" s="52">
        <v>16158.88</v>
      </c>
    </row>
    <row r="433" spans="1:7" x14ac:dyDescent="0.2">
      <c r="A433" s="69" t="s">
        <v>1423</v>
      </c>
      <c r="B433" s="3" t="s">
        <v>10041</v>
      </c>
      <c r="C433" s="3" t="str">
        <f t="shared" si="6"/>
        <v>1BS. CR. 2 - M2 / E4 - Zone M2 - Level 04 - The Mound - Construction</v>
      </c>
      <c r="D433" s="49">
        <v>6</v>
      </c>
      <c r="E433" s="50">
        <v>45426</v>
      </c>
      <c r="F433" s="50">
        <v>45432</v>
      </c>
      <c r="G433" s="52">
        <v>16158.88</v>
      </c>
    </row>
    <row r="434" spans="1:7" x14ac:dyDescent="0.2">
      <c r="A434" s="67" t="s">
        <v>1159</v>
      </c>
      <c r="B434" s="12" t="s">
        <v>10036</v>
      </c>
      <c r="C434" s="12" t="str">
        <f t="shared" si="6"/>
        <v>Zone M3 - Level 04 - The Mound - Construction</v>
      </c>
      <c r="D434" s="36">
        <v>27</v>
      </c>
      <c r="E434" s="37">
        <v>45388</v>
      </c>
      <c r="F434" s="37">
        <v>45421</v>
      </c>
      <c r="G434" s="46">
        <v>116633.60000000001</v>
      </c>
    </row>
    <row r="435" spans="1:7" x14ac:dyDescent="0.2">
      <c r="A435" s="68" t="s">
        <v>2779</v>
      </c>
      <c r="B435" s="2" t="s">
        <v>10042</v>
      </c>
      <c r="C435" s="2" t="str">
        <f t="shared" si="6"/>
        <v>M3 / C4 - Zone M3 - Level 04 - The Mound - Construction</v>
      </c>
      <c r="D435" s="43">
        <v>27</v>
      </c>
      <c r="E435" s="44">
        <v>45388</v>
      </c>
      <c r="F435" s="44">
        <v>45421</v>
      </c>
      <c r="G435" s="47">
        <v>116633.60000000001</v>
      </c>
    </row>
    <row r="436" spans="1:7" x14ac:dyDescent="0.2">
      <c r="A436" s="69" t="s">
        <v>1256</v>
      </c>
      <c r="B436" s="3" t="s">
        <v>10043</v>
      </c>
      <c r="C436" s="3" t="str">
        <f t="shared" si="6"/>
        <v>S. K. L. - M3 / C4 - Zone M3 - Level 04 - The Mound - Construction</v>
      </c>
      <c r="D436" s="49">
        <v>5</v>
      </c>
      <c r="E436" s="50">
        <v>45388</v>
      </c>
      <c r="F436" s="50">
        <v>45396</v>
      </c>
      <c r="G436" s="52">
        <v>14579.2</v>
      </c>
    </row>
    <row r="437" spans="1:7" x14ac:dyDescent="0.2">
      <c r="A437" s="69" t="s">
        <v>1569</v>
      </c>
      <c r="B437" s="3" t="s">
        <v>10043</v>
      </c>
      <c r="C437" s="3" t="str">
        <f t="shared" si="6"/>
        <v>S. K. R. - 1 - M3 / C4 - Zone M3 - Level 04 - The Mound - Construction</v>
      </c>
      <c r="D437" s="49">
        <v>5</v>
      </c>
      <c r="E437" s="50">
        <v>45391</v>
      </c>
      <c r="F437" s="50">
        <v>45399</v>
      </c>
      <c r="G437" s="52">
        <v>14579.2</v>
      </c>
    </row>
    <row r="438" spans="1:7" x14ac:dyDescent="0.2">
      <c r="A438" s="69" t="s">
        <v>1580</v>
      </c>
      <c r="B438" s="3" t="s">
        <v>10043</v>
      </c>
      <c r="C438" s="3" t="str">
        <f t="shared" si="6"/>
        <v>S. K. R. - 2 - M3 / C4 - Zone M3 - Level 04 - The Mound - Construction</v>
      </c>
      <c r="D438" s="49">
        <v>5</v>
      </c>
      <c r="E438" s="50">
        <v>45398</v>
      </c>
      <c r="F438" s="50">
        <v>45403</v>
      </c>
      <c r="G438" s="52">
        <v>14579.2</v>
      </c>
    </row>
    <row r="439" spans="1:7" x14ac:dyDescent="0.2">
      <c r="A439" s="69" t="s">
        <v>2810</v>
      </c>
      <c r="B439" s="3" t="s">
        <v>10043</v>
      </c>
      <c r="C439" s="3" t="str">
        <f t="shared" si="6"/>
        <v>S. K. R. - 3 - M3 / C4 - Zone M3 - Level 04 - The Mound - Construction</v>
      </c>
      <c r="D439" s="49">
        <v>5</v>
      </c>
      <c r="E439" s="50">
        <v>45402</v>
      </c>
      <c r="F439" s="50">
        <v>45406</v>
      </c>
      <c r="G439" s="52">
        <v>14579.2</v>
      </c>
    </row>
    <row r="440" spans="1:7" x14ac:dyDescent="0.2">
      <c r="A440" s="69" t="s">
        <v>1288</v>
      </c>
      <c r="B440" s="3" t="s">
        <v>10043</v>
      </c>
      <c r="C440" s="3" t="str">
        <f t="shared" si="6"/>
        <v>S. K. CR. - M3 / C4 - Zone M3 - Level 04 - The Mound - Construction</v>
      </c>
      <c r="D440" s="49">
        <v>5</v>
      </c>
      <c r="E440" s="50">
        <v>45405</v>
      </c>
      <c r="F440" s="50">
        <v>45410</v>
      </c>
      <c r="G440" s="52">
        <v>14579.2</v>
      </c>
    </row>
    <row r="441" spans="1:7" x14ac:dyDescent="0.2">
      <c r="A441" s="69" t="s">
        <v>2129</v>
      </c>
      <c r="B441" s="3" t="s">
        <v>10043</v>
      </c>
      <c r="C441" s="3" t="str">
        <f t="shared" si="6"/>
        <v>S. DQ. L. - 1 - M3 / C4 - Zone M3 - Level 04 - The Mound - Construction</v>
      </c>
      <c r="D441" s="49">
        <v>5</v>
      </c>
      <c r="E441" s="50">
        <v>45409</v>
      </c>
      <c r="F441" s="50">
        <v>45413</v>
      </c>
      <c r="G441" s="52">
        <v>14579.2</v>
      </c>
    </row>
    <row r="442" spans="1:7" x14ac:dyDescent="0.2">
      <c r="A442" s="69" t="s">
        <v>2140</v>
      </c>
      <c r="B442" s="3" t="s">
        <v>10043</v>
      </c>
      <c r="C442" s="3" t="str">
        <f t="shared" si="6"/>
        <v>S. DQ. L. - 2 - M3 / C4 - Zone M3 - Level 04 - The Mound - Construction</v>
      </c>
      <c r="D442" s="49">
        <v>5</v>
      </c>
      <c r="E442" s="50">
        <v>45412</v>
      </c>
      <c r="F442" s="50">
        <v>45417</v>
      </c>
      <c r="G442" s="52">
        <v>14579.2</v>
      </c>
    </row>
    <row r="443" spans="1:7" x14ac:dyDescent="0.2">
      <c r="A443" s="69" t="s">
        <v>1233</v>
      </c>
      <c r="B443" s="3" t="s">
        <v>10043</v>
      </c>
      <c r="C443" s="3" t="str">
        <f t="shared" si="6"/>
        <v>JS. L. - M3 / C4 - Zone M3 - Level 04 - The Mound - Construction</v>
      </c>
      <c r="D443" s="49">
        <v>6</v>
      </c>
      <c r="E443" s="50">
        <v>45416</v>
      </c>
      <c r="F443" s="50">
        <v>45421</v>
      </c>
      <c r="G443" s="52">
        <v>14579.2</v>
      </c>
    </row>
    <row r="444" spans="1:7" x14ac:dyDescent="0.2">
      <c r="A444" s="67" t="s">
        <v>1703</v>
      </c>
      <c r="B444" s="12" t="s">
        <v>10036</v>
      </c>
      <c r="C444" s="12" t="str">
        <f t="shared" si="6"/>
        <v>Zone M4 - Level 04 - The Mound - Construction</v>
      </c>
      <c r="D444" s="36">
        <v>48</v>
      </c>
      <c r="E444" s="37">
        <v>45388</v>
      </c>
      <c r="F444" s="37">
        <v>45446</v>
      </c>
      <c r="G444" s="46">
        <v>241219.06</v>
      </c>
    </row>
    <row r="445" spans="1:7" x14ac:dyDescent="0.2">
      <c r="A445" s="68" t="s">
        <v>2861</v>
      </c>
      <c r="B445" s="2" t="s">
        <v>10044</v>
      </c>
      <c r="C445" s="2" t="str">
        <f t="shared" si="6"/>
        <v>M4 / A4 - Zone M4 - Level 04 - The Mound - Construction</v>
      </c>
      <c r="D445" s="43">
        <v>16</v>
      </c>
      <c r="E445" s="44">
        <v>45388</v>
      </c>
      <c r="F445" s="44">
        <v>45409</v>
      </c>
      <c r="G445" s="47">
        <v>80406.350000000006</v>
      </c>
    </row>
    <row r="446" spans="1:7" x14ac:dyDescent="0.2">
      <c r="A446" s="69" t="s">
        <v>1256</v>
      </c>
      <c r="B446" s="3" t="s">
        <v>10045</v>
      </c>
      <c r="C446" s="3" t="str">
        <f t="shared" si="6"/>
        <v>S. K. L. - M4 / A4 - Zone M4 - Level 04 - The Mound - Construction</v>
      </c>
      <c r="D446" s="49">
        <v>6</v>
      </c>
      <c r="E446" s="50">
        <v>45388</v>
      </c>
      <c r="F446" s="50">
        <v>45397</v>
      </c>
      <c r="G446" s="52">
        <v>20101.59</v>
      </c>
    </row>
    <row r="447" spans="1:7" x14ac:dyDescent="0.2">
      <c r="A447" s="69" t="s">
        <v>1222</v>
      </c>
      <c r="B447" s="3" t="s">
        <v>10045</v>
      </c>
      <c r="C447" s="3" t="str">
        <f t="shared" si="6"/>
        <v>S. DQ. R. - M4 / A4 - Zone M4 - Level 04 - The Mound - Construction</v>
      </c>
      <c r="D447" s="49">
        <v>5</v>
      </c>
      <c r="E447" s="50">
        <v>45391</v>
      </c>
      <c r="F447" s="50">
        <v>45399</v>
      </c>
      <c r="G447" s="52">
        <v>20101.59</v>
      </c>
    </row>
    <row r="448" spans="1:7" x14ac:dyDescent="0.2">
      <c r="A448" s="69" t="s">
        <v>1526</v>
      </c>
      <c r="B448" s="3" t="s">
        <v>10045</v>
      </c>
      <c r="C448" s="3" t="str">
        <f t="shared" si="6"/>
        <v>1BS. CL. 1 - M4 / A4 - Zone M4 - Level 04 - The Mound - Construction</v>
      </c>
      <c r="D448" s="49">
        <v>6</v>
      </c>
      <c r="E448" s="50">
        <v>45398</v>
      </c>
      <c r="F448" s="50">
        <v>45404</v>
      </c>
      <c r="G448" s="52">
        <v>20101.59</v>
      </c>
    </row>
    <row r="449" spans="1:7" x14ac:dyDescent="0.2">
      <c r="A449" s="69" t="s">
        <v>1537</v>
      </c>
      <c r="B449" s="3" t="s">
        <v>10045</v>
      </c>
      <c r="C449" s="3" t="str">
        <f t="shared" si="6"/>
        <v>1BS. CR. 1 - M4 / A4 - Zone M4 - Level 04 - The Mound - Construction</v>
      </c>
      <c r="D449" s="49">
        <v>6</v>
      </c>
      <c r="E449" s="50">
        <v>45403</v>
      </c>
      <c r="F449" s="50">
        <v>45409</v>
      </c>
      <c r="G449" s="52">
        <v>20101.59</v>
      </c>
    </row>
    <row r="450" spans="1:7" x14ac:dyDescent="0.2">
      <c r="A450" s="68" t="s">
        <v>2902</v>
      </c>
      <c r="B450" s="2" t="s">
        <v>10044</v>
      </c>
      <c r="C450" s="2" t="str">
        <f t="shared" si="6"/>
        <v>M4 / B4 - Zone M4 - Level 04 - The Mound - Construction</v>
      </c>
      <c r="D450" s="43">
        <v>16</v>
      </c>
      <c r="E450" s="44">
        <v>45410</v>
      </c>
      <c r="F450" s="44">
        <v>45427</v>
      </c>
      <c r="G450" s="47">
        <v>80406.350000000006</v>
      </c>
    </row>
    <row r="451" spans="1:7" x14ac:dyDescent="0.2">
      <c r="A451" s="69" t="s">
        <v>1256</v>
      </c>
      <c r="B451" s="3" t="s">
        <v>10046</v>
      </c>
      <c r="C451" s="3" t="str">
        <f t="shared" si="6"/>
        <v>S. K. L. - M4 / B4 - Zone M4 - Level 04 - The Mound - Construction</v>
      </c>
      <c r="D451" s="49">
        <v>6</v>
      </c>
      <c r="E451" s="50">
        <v>45410</v>
      </c>
      <c r="F451" s="50">
        <v>45416</v>
      </c>
      <c r="G451" s="52">
        <v>20101.59</v>
      </c>
    </row>
    <row r="452" spans="1:7" x14ac:dyDescent="0.2">
      <c r="A452" s="69" t="s">
        <v>1222</v>
      </c>
      <c r="B452" s="3" t="s">
        <v>10046</v>
      </c>
      <c r="C452" s="3" t="str">
        <f t="shared" si="6"/>
        <v>S. DQ. R. - M4 / B4 - Zone M4 - Level 04 - The Mound - Construction</v>
      </c>
      <c r="D452" s="49">
        <v>5</v>
      </c>
      <c r="E452" s="50">
        <v>45413</v>
      </c>
      <c r="F452" s="50">
        <v>45418</v>
      </c>
      <c r="G452" s="52">
        <v>20101.59</v>
      </c>
    </row>
    <row r="453" spans="1:7" x14ac:dyDescent="0.2">
      <c r="A453" s="69" t="s">
        <v>1412</v>
      </c>
      <c r="B453" s="3" t="s">
        <v>10046</v>
      </c>
      <c r="C453" s="3" t="str">
        <f t="shared" si="6"/>
        <v>1BS. CL. 2 - M4 / B4 - Zone M4 - Level 04 - The Mound - Construction</v>
      </c>
      <c r="D453" s="49">
        <v>6</v>
      </c>
      <c r="E453" s="50">
        <v>45417</v>
      </c>
      <c r="F453" s="50">
        <v>45423</v>
      </c>
      <c r="G453" s="52">
        <v>20101.59</v>
      </c>
    </row>
    <row r="454" spans="1:7" x14ac:dyDescent="0.2">
      <c r="A454" s="69" t="s">
        <v>1423</v>
      </c>
      <c r="B454" s="3" t="s">
        <v>10046</v>
      </c>
      <c r="C454" s="3" t="str">
        <f t="shared" si="6"/>
        <v>1BS. CR. 2 - M4 / B4 - Zone M4 - Level 04 - The Mound - Construction</v>
      </c>
      <c r="D454" s="49">
        <v>6</v>
      </c>
      <c r="E454" s="50">
        <v>45421</v>
      </c>
      <c r="F454" s="50">
        <v>45427</v>
      </c>
      <c r="G454" s="52">
        <v>20101.59</v>
      </c>
    </row>
    <row r="455" spans="1:7" x14ac:dyDescent="0.2">
      <c r="A455" s="68" t="s">
        <v>2943</v>
      </c>
      <c r="B455" s="2" t="s">
        <v>10044</v>
      </c>
      <c r="C455" s="2" t="str">
        <f t="shared" ref="C455:C518" si="7">TRIM(A455)&amp;" - "&amp;TRIM(B455)</f>
        <v>M4 / G4 - Zone M4 - Level 04 - The Mound - Construction</v>
      </c>
      <c r="D455" s="43">
        <v>16</v>
      </c>
      <c r="E455" s="44">
        <v>45428</v>
      </c>
      <c r="F455" s="44">
        <v>45446</v>
      </c>
      <c r="G455" s="47">
        <v>80406.350000000006</v>
      </c>
    </row>
    <row r="456" spans="1:7" x14ac:dyDescent="0.2">
      <c r="A456" s="69" t="s">
        <v>1200</v>
      </c>
      <c r="B456" s="3" t="s">
        <v>10047</v>
      </c>
      <c r="C456" s="3" t="str">
        <f t="shared" si="7"/>
        <v>S. K. R. - M4 / G4 - Zone M4 - Level 04 - The Mound - Construction</v>
      </c>
      <c r="D456" s="49">
        <v>5</v>
      </c>
      <c r="E456" s="50">
        <v>45428</v>
      </c>
      <c r="F456" s="50">
        <v>45433</v>
      </c>
      <c r="G456" s="52">
        <v>20101.59</v>
      </c>
    </row>
    <row r="457" spans="1:7" x14ac:dyDescent="0.2">
      <c r="A457" s="69" t="s">
        <v>1211</v>
      </c>
      <c r="B457" s="3" t="s">
        <v>10047</v>
      </c>
      <c r="C457" s="3" t="str">
        <f t="shared" si="7"/>
        <v>S. DQ. L. - M4 / G4 - Zone M4 - Level 04 - The Mound - Construction</v>
      </c>
      <c r="D457" s="49">
        <v>5</v>
      </c>
      <c r="E457" s="50">
        <v>45432</v>
      </c>
      <c r="F457" s="50">
        <v>45437</v>
      </c>
      <c r="G457" s="52">
        <v>20101.59</v>
      </c>
    </row>
    <row r="458" spans="1:7" x14ac:dyDescent="0.2">
      <c r="A458" s="69" t="s">
        <v>1412</v>
      </c>
      <c r="B458" s="3" t="s">
        <v>10047</v>
      </c>
      <c r="C458" s="3" t="str">
        <f t="shared" si="7"/>
        <v>1BS. CL. 2 - M4 / G4 - Zone M4 - Level 04 - The Mound - Construction</v>
      </c>
      <c r="D458" s="49">
        <v>6</v>
      </c>
      <c r="E458" s="50">
        <v>45435</v>
      </c>
      <c r="F458" s="50">
        <v>45441</v>
      </c>
      <c r="G458" s="52">
        <v>20101.59</v>
      </c>
    </row>
    <row r="459" spans="1:7" x14ac:dyDescent="0.2">
      <c r="A459" s="69" t="s">
        <v>1423</v>
      </c>
      <c r="B459" s="3" t="s">
        <v>10047</v>
      </c>
      <c r="C459" s="3" t="str">
        <f t="shared" si="7"/>
        <v>1BS. CR. 2 - M4 / G4 - Zone M4 - Level 04 - The Mound - Construction</v>
      </c>
      <c r="D459" s="49">
        <v>6</v>
      </c>
      <c r="E459" s="50">
        <v>45440</v>
      </c>
      <c r="F459" s="50">
        <v>45446</v>
      </c>
      <c r="G459" s="52">
        <v>20101.59</v>
      </c>
    </row>
    <row r="460" spans="1:7" x14ac:dyDescent="0.2">
      <c r="A460" s="65" t="s">
        <v>2984</v>
      </c>
      <c r="B460" s="10" t="s">
        <v>9998</v>
      </c>
      <c r="C460" s="10" t="str">
        <f t="shared" si="7"/>
        <v>Level 05 &amp; 06 - The Mound - Construction</v>
      </c>
      <c r="D460" s="29">
        <v>60</v>
      </c>
      <c r="E460" s="30">
        <v>45563</v>
      </c>
      <c r="F460" s="30">
        <v>45631</v>
      </c>
      <c r="G460" s="41">
        <v>2137543.9300000002</v>
      </c>
    </row>
    <row r="461" spans="1:7" x14ac:dyDescent="0.2">
      <c r="A461" s="67" t="s">
        <v>1319</v>
      </c>
      <c r="B461" s="12" t="s">
        <v>10048</v>
      </c>
      <c r="C461" s="12" t="str">
        <f t="shared" si="7"/>
        <v>Zone M2 - Level 05 &amp; 06 - The Mound - Construction</v>
      </c>
      <c r="D461" s="36">
        <v>30</v>
      </c>
      <c r="E461" s="37">
        <v>45563</v>
      </c>
      <c r="F461" s="37">
        <v>45596</v>
      </c>
      <c r="G461" s="46">
        <v>1068771.97</v>
      </c>
    </row>
    <row r="462" spans="1:7" x14ac:dyDescent="0.2">
      <c r="A462" s="68" t="s">
        <v>2985</v>
      </c>
      <c r="B462" s="2" t="s">
        <v>10049</v>
      </c>
      <c r="C462" s="2" t="str">
        <f t="shared" si="7"/>
        <v>M2 / Piazza - Zone M2 - Level 05 &amp; 06 - The Mound - Construction</v>
      </c>
      <c r="D462" s="43">
        <v>30</v>
      </c>
      <c r="E462" s="44">
        <v>45563</v>
      </c>
      <c r="F462" s="44">
        <v>45596</v>
      </c>
      <c r="G462" s="47">
        <v>1068771.97</v>
      </c>
    </row>
    <row r="463" spans="1:7" x14ac:dyDescent="0.2">
      <c r="A463" s="67" t="s">
        <v>1703</v>
      </c>
      <c r="B463" s="12" t="s">
        <v>10048</v>
      </c>
      <c r="C463" s="12" t="str">
        <f t="shared" si="7"/>
        <v>Zone M4 - Level 05 &amp; 06 - The Mound - Construction</v>
      </c>
      <c r="D463" s="36">
        <v>30</v>
      </c>
      <c r="E463" s="37">
        <v>45598</v>
      </c>
      <c r="F463" s="37">
        <v>45631</v>
      </c>
      <c r="G463" s="46">
        <v>1068771.97</v>
      </c>
    </row>
    <row r="464" spans="1:7" x14ac:dyDescent="0.2">
      <c r="A464" s="68" t="s">
        <v>2996</v>
      </c>
      <c r="B464" s="2" t="s">
        <v>10050</v>
      </c>
      <c r="C464" s="2" t="str">
        <f t="shared" si="7"/>
        <v>M4 / Piazza - Zone M4 - Level 05 &amp; 06 - The Mound - Construction</v>
      </c>
      <c r="D464" s="43">
        <v>30</v>
      </c>
      <c r="E464" s="44">
        <v>45598</v>
      </c>
      <c r="F464" s="44">
        <v>45631</v>
      </c>
      <c r="G464" s="47">
        <v>1068771.97</v>
      </c>
    </row>
    <row r="465" spans="1:7" x14ac:dyDescent="0.2">
      <c r="A465" s="64" t="s">
        <v>3007</v>
      </c>
      <c r="B465" s="9" t="s">
        <v>6449</v>
      </c>
      <c r="C465" s="9" t="str">
        <f t="shared" si="7"/>
        <v>The Ring - Construction</v>
      </c>
      <c r="D465" s="26">
        <v>359</v>
      </c>
      <c r="E465" s="27">
        <v>45279</v>
      </c>
      <c r="F465" s="27">
        <v>45707</v>
      </c>
      <c r="G465" s="40">
        <v>2903740.63</v>
      </c>
    </row>
    <row r="466" spans="1:7" x14ac:dyDescent="0.2">
      <c r="A466" s="65" t="s">
        <v>3008</v>
      </c>
      <c r="B466" s="10" t="s">
        <v>10051</v>
      </c>
      <c r="C466" s="10" t="str">
        <f t="shared" si="7"/>
        <v>Level 00 - The Ring - Construction</v>
      </c>
      <c r="D466" s="29">
        <v>331</v>
      </c>
      <c r="E466" s="30">
        <v>45279</v>
      </c>
      <c r="F466" s="30">
        <v>45675</v>
      </c>
      <c r="G466" s="41">
        <v>1525678.17</v>
      </c>
    </row>
    <row r="467" spans="1:7" x14ac:dyDescent="0.2">
      <c r="A467" s="67" t="s">
        <v>3009</v>
      </c>
      <c r="B467" s="12" t="s">
        <v>10052</v>
      </c>
      <c r="C467" s="12" t="str">
        <f t="shared" si="7"/>
        <v>Zone R2 (Mackup / Benchmark) - Level 00 - The Ring - Construction</v>
      </c>
      <c r="D467" s="36">
        <v>14</v>
      </c>
      <c r="E467" s="37">
        <v>45279</v>
      </c>
      <c r="F467" s="37">
        <v>45294</v>
      </c>
      <c r="G467" s="46">
        <v>105075.22</v>
      </c>
    </row>
    <row r="468" spans="1:7" x14ac:dyDescent="0.2">
      <c r="A468" s="68" t="s">
        <v>3010</v>
      </c>
      <c r="B468" s="2" t="s">
        <v>10053</v>
      </c>
      <c r="C468" s="2" t="str">
        <f t="shared" si="7"/>
        <v>R2 / J0 - Zone R2 (Mackup / Benchmark) - Level 00 - The Ring - Construction</v>
      </c>
      <c r="D468" s="43">
        <v>14</v>
      </c>
      <c r="E468" s="44">
        <v>45279</v>
      </c>
      <c r="F468" s="44">
        <v>45294</v>
      </c>
      <c r="G468" s="47">
        <v>105075.22</v>
      </c>
    </row>
    <row r="469" spans="1:7" x14ac:dyDescent="0.2">
      <c r="A469" s="69" t="s">
        <v>1178</v>
      </c>
      <c r="B469" s="3" t="s">
        <v>10054</v>
      </c>
      <c r="C469" s="3" t="str">
        <f t="shared" si="7"/>
        <v>S. K. L. - 1 - R2 / J0 - Zone R2 (Mackup / Benchmark) - Level 00 - The Ring - Construction</v>
      </c>
      <c r="D469" s="49">
        <v>14</v>
      </c>
      <c r="E469" s="50">
        <v>45279</v>
      </c>
      <c r="F469" s="50">
        <v>45294</v>
      </c>
      <c r="G469" s="52">
        <v>13134.4</v>
      </c>
    </row>
    <row r="470" spans="1:7" x14ac:dyDescent="0.2">
      <c r="A470" s="69" t="s">
        <v>1189</v>
      </c>
      <c r="B470" s="3" t="s">
        <v>10054</v>
      </c>
      <c r="C470" s="3" t="str">
        <f t="shared" si="7"/>
        <v>S. K. L. - 2 - R2 / J0 - Zone R2 (Mackup / Benchmark) - Level 00 - The Ring - Construction</v>
      </c>
      <c r="D470" s="49">
        <v>14</v>
      </c>
      <c r="E470" s="50">
        <v>45279</v>
      </c>
      <c r="F470" s="50">
        <v>45294</v>
      </c>
      <c r="G470" s="52">
        <v>13134.4</v>
      </c>
    </row>
    <row r="471" spans="1:7" x14ac:dyDescent="0.2">
      <c r="A471" s="69" t="s">
        <v>2027</v>
      </c>
      <c r="B471" s="3" t="s">
        <v>10054</v>
      </c>
      <c r="C471" s="3" t="str">
        <f t="shared" si="7"/>
        <v>S. K. L. - 3 - R2 / J0 - Zone R2 (Mackup / Benchmark) - Level 00 - The Ring - Construction</v>
      </c>
      <c r="D471" s="49">
        <v>14</v>
      </c>
      <c r="E471" s="50">
        <v>45279</v>
      </c>
      <c r="F471" s="50">
        <v>45294</v>
      </c>
      <c r="G471" s="52">
        <v>13134.4</v>
      </c>
    </row>
    <row r="472" spans="1:7" x14ac:dyDescent="0.2">
      <c r="A472" s="69" t="s">
        <v>1569</v>
      </c>
      <c r="B472" s="3" t="s">
        <v>10054</v>
      </c>
      <c r="C472" s="3" t="str">
        <f t="shared" si="7"/>
        <v>S. K. R. - 1 - R2 / J0 - Zone R2 (Mackup / Benchmark) - Level 00 - The Ring - Construction</v>
      </c>
      <c r="D472" s="49">
        <v>14</v>
      </c>
      <c r="E472" s="50">
        <v>45279</v>
      </c>
      <c r="F472" s="50">
        <v>45294</v>
      </c>
      <c r="G472" s="52">
        <v>13134.4</v>
      </c>
    </row>
    <row r="473" spans="1:7" x14ac:dyDescent="0.2">
      <c r="A473" s="69" t="s">
        <v>1580</v>
      </c>
      <c r="B473" s="3" t="s">
        <v>10054</v>
      </c>
      <c r="C473" s="3" t="str">
        <f t="shared" si="7"/>
        <v>S. K. R. - 2 - R2 / J0 - Zone R2 (Mackup / Benchmark) - Level 00 - The Ring - Construction</v>
      </c>
      <c r="D473" s="49">
        <v>14</v>
      </c>
      <c r="E473" s="50">
        <v>45279</v>
      </c>
      <c r="F473" s="50">
        <v>45294</v>
      </c>
      <c r="G473" s="52">
        <v>13134.4</v>
      </c>
    </row>
    <row r="474" spans="1:7" x14ac:dyDescent="0.2">
      <c r="A474" s="69" t="s">
        <v>1277</v>
      </c>
      <c r="B474" s="3" t="s">
        <v>10054</v>
      </c>
      <c r="C474" s="3" t="str">
        <f t="shared" si="7"/>
        <v>S. K. CL. - R2 / J0 - Zone R2 (Mackup / Benchmark) - Level 00 - The Ring - Construction</v>
      </c>
      <c r="D474" s="49">
        <v>14</v>
      </c>
      <c r="E474" s="50">
        <v>45279</v>
      </c>
      <c r="F474" s="50">
        <v>45294</v>
      </c>
      <c r="G474" s="52">
        <v>13134.4</v>
      </c>
    </row>
    <row r="475" spans="1:7" x14ac:dyDescent="0.2">
      <c r="A475" s="69" t="s">
        <v>1288</v>
      </c>
      <c r="B475" s="3" t="s">
        <v>10054</v>
      </c>
      <c r="C475" s="3" t="str">
        <f t="shared" si="7"/>
        <v>S. K. CR. - R2 / J0 - Zone R2 (Mackup / Benchmark) - Level 00 - The Ring - Construction</v>
      </c>
      <c r="D475" s="49">
        <v>14</v>
      </c>
      <c r="E475" s="50">
        <v>45279</v>
      </c>
      <c r="F475" s="50">
        <v>45294</v>
      </c>
      <c r="G475" s="52">
        <v>13134.4</v>
      </c>
    </row>
    <row r="476" spans="1:7" x14ac:dyDescent="0.2">
      <c r="A476" s="69" t="s">
        <v>1222</v>
      </c>
      <c r="B476" s="3" t="s">
        <v>10054</v>
      </c>
      <c r="C476" s="3" t="str">
        <f t="shared" si="7"/>
        <v>S. DQ. R. - R2 / J0 - Zone R2 (Mackup / Benchmark) - Level 00 - The Ring - Construction</v>
      </c>
      <c r="D476" s="49">
        <v>14</v>
      </c>
      <c r="E476" s="50">
        <v>45279</v>
      </c>
      <c r="F476" s="50">
        <v>45294</v>
      </c>
      <c r="G476" s="52">
        <v>13134.4</v>
      </c>
    </row>
    <row r="477" spans="1:7" x14ac:dyDescent="0.2">
      <c r="A477" s="67" t="s">
        <v>3091</v>
      </c>
      <c r="B477" s="12" t="s">
        <v>10052</v>
      </c>
      <c r="C477" s="12" t="str">
        <f t="shared" si="7"/>
        <v>Zone R1 - Level 00 - The Ring - Construction</v>
      </c>
      <c r="D477" s="36">
        <v>63</v>
      </c>
      <c r="E477" s="37">
        <v>45321</v>
      </c>
      <c r="F477" s="37">
        <v>45398</v>
      </c>
      <c r="G477" s="46">
        <v>288956.86</v>
      </c>
    </row>
    <row r="478" spans="1:7" x14ac:dyDescent="0.2">
      <c r="A478" s="68" t="s">
        <v>3092</v>
      </c>
      <c r="B478" s="2" t="s">
        <v>10055</v>
      </c>
      <c r="C478" s="2" t="str">
        <f t="shared" si="7"/>
        <v>R1 / M0 - Zone R1 - Level 00 - The Ring - Construction</v>
      </c>
      <c r="D478" s="43">
        <v>26</v>
      </c>
      <c r="E478" s="44">
        <v>45321</v>
      </c>
      <c r="F478" s="44">
        <v>45351</v>
      </c>
      <c r="G478" s="47">
        <v>105075.22</v>
      </c>
    </row>
    <row r="479" spans="1:7" x14ac:dyDescent="0.2">
      <c r="A479" s="69" t="s">
        <v>1178</v>
      </c>
      <c r="B479" s="3" t="s">
        <v>10056</v>
      </c>
      <c r="C479" s="3" t="str">
        <f t="shared" si="7"/>
        <v>S. K. L. - 1 - R1 / M0 - Zone R1 - Level 00 - The Ring - Construction</v>
      </c>
      <c r="D479" s="49">
        <v>5</v>
      </c>
      <c r="E479" s="50">
        <v>45321</v>
      </c>
      <c r="F479" s="50">
        <v>45326</v>
      </c>
      <c r="G479" s="52">
        <v>13134.4</v>
      </c>
    </row>
    <row r="480" spans="1:7" x14ac:dyDescent="0.2">
      <c r="A480" s="69" t="s">
        <v>1189</v>
      </c>
      <c r="B480" s="3" t="s">
        <v>10056</v>
      </c>
      <c r="C480" s="3" t="str">
        <f t="shared" si="7"/>
        <v>S. K. L. - 2 - R1 / M0 - Zone R1 - Level 00 - The Ring - Construction</v>
      </c>
      <c r="D480" s="49">
        <v>5</v>
      </c>
      <c r="E480" s="50">
        <v>45325</v>
      </c>
      <c r="F480" s="50">
        <v>45329</v>
      </c>
      <c r="G480" s="52">
        <v>13134.4</v>
      </c>
    </row>
    <row r="481" spans="1:7" x14ac:dyDescent="0.2">
      <c r="A481" s="69" t="s">
        <v>2027</v>
      </c>
      <c r="B481" s="3" t="s">
        <v>10056</v>
      </c>
      <c r="C481" s="3" t="str">
        <f t="shared" si="7"/>
        <v>S. K. L. - 3 - R1 / M0 - Zone R1 - Level 00 - The Ring - Construction</v>
      </c>
      <c r="D481" s="49">
        <v>5</v>
      </c>
      <c r="E481" s="50">
        <v>45328</v>
      </c>
      <c r="F481" s="50">
        <v>45333</v>
      </c>
      <c r="G481" s="52">
        <v>13134.4</v>
      </c>
    </row>
    <row r="482" spans="1:7" x14ac:dyDescent="0.2">
      <c r="A482" s="69" t="s">
        <v>1569</v>
      </c>
      <c r="B482" s="3" t="s">
        <v>10056</v>
      </c>
      <c r="C482" s="3" t="str">
        <f t="shared" si="7"/>
        <v>S. K. R. - 1 - R1 / M0 - Zone R1 - Level 00 - The Ring - Construction</v>
      </c>
      <c r="D482" s="49">
        <v>5</v>
      </c>
      <c r="E482" s="50">
        <v>45332</v>
      </c>
      <c r="F482" s="50">
        <v>45336</v>
      </c>
      <c r="G482" s="52">
        <v>13134.4</v>
      </c>
    </row>
    <row r="483" spans="1:7" x14ac:dyDescent="0.2">
      <c r="A483" s="69" t="s">
        <v>1580</v>
      </c>
      <c r="B483" s="3" t="s">
        <v>10056</v>
      </c>
      <c r="C483" s="3" t="str">
        <f t="shared" si="7"/>
        <v>S. K. R. - 2 - R1 / M0 - Zone R1 - Level 00 - The Ring - Construction</v>
      </c>
      <c r="D483" s="49">
        <v>5</v>
      </c>
      <c r="E483" s="50">
        <v>45335</v>
      </c>
      <c r="F483" s="50">
        <v>45340</v>
      </c>
      <c r="G483" s="52">
        <v>13134.4</v>
      </c>
    </row>
    <row r="484" spans="1:7" x14ac:dyDescent="0.2">
      <c r="A484" s="69" t="s">
        <v>1277</v>
      </c>
      <c r="B484" s="3" t="s">
        <v>10056</v>
      </c>
      <c r="C484" s="3" t="str">
        <f t="shared" si="7"/>
        <v>S. K. CL. - R1 / M0 - Zone R1 - Level 00 - The Ring - Construction</v>
      </c>
      <c r="D484" s="49">
        <v>5</v>
      </c>
      <c r="E484" s="50">
        <v>45339</v>
      </c>
      <c r="F484" s="50">
        <v>45343</v>
      </c>
      <c r="G484" s="52">
        <v>13134.4</v>
      </c>
    </row>
    <row r="485" spans="1:7" x14ac:dyDescent="0.2">
      <c r="A485" s="69" t="s">
        <v>1288</v>
      </c>
      <c r="B485" s="3" t="s">
        <v>10056</v>
      </c>
      <c r="C485" s="3" t="str">
        <f t="shared" si="7"/>
        <v>S. K. CR. - R1 / M0 - Zone R1 - Level 00 - The Ring - Construction</v>
      </c>
      <c r="D485" s="49">
        <v>5</v>
      </c>
      <c r="E485" s="50">
        <v>45342</v>
      </c>
      <c r="F485" s="50">
        <v>45348</v>
      </c>
      <c r="G485" s="52">
        <v>13134.4</v>
      </c>
    </row>
    <row r="486" spans="1:7" x14ac:dyDescent="0.2">
      <c r="A486" s="69" t="s">
        <v>1222</v>
      </c>
      <c r="B486" s="3" t="s">
        <v>10056</v>
      </c>
      <c r="C486" s="3" t="str">
        <f t="shared" si="7"/>
        <v>S. DQ. R. - R1 / M0 - Zone R1 - Level 00 - The Ring - Construction</v>
      </c>
      <c r="D486" s="49">
        <v>5</v>
      </c>
      <c r="E486" s="50">
        <v>45347</v>
      </c>
      <c r="F486" s="50">
        <v>45351</v>
      </c>
      <c r="G486" s="52">
        <v>13134.4</v>
      </c>
    </row>
    <row r="487" spans="1:7" x14ac:dyDescent="0.2">
      <c r="A487" s="68" t="s">
        <v>3173</v>
      </c>
      <c r="B487" s="2" t="s">
        <v>10055</v>
      </c>
      <c r="C487" s="2" t="str">
        <f t="shared" si="7"/>
        <v>R1 / N0 - Zone R1 - Level 00 - The Ring - Construction</v>
      </c>
      <c r="D487" s="43">
        <v>26</v>
      </c>
      <c r="E487" s="44">
        <v>45353</v>
      </c>
      <c r="F487" s="44">
        <v>45382</v>
      </c>
      <c r="G487" s="47">
        <v>105075.22</v>
      </c>
    </row>
    <row r="488" spans="1:7" x14ac:dyDescent="0.2">
      <c r="A488" s="69" t="s">
        <v>1178</v>
      </c>
      <c r="B488" s="3" t="s">
        <v>10057</v>
      </c>
      <c r="C488" s="3" t="str">
        <f t="shared" si="7"/>
        <v>S. K. L. - 1 - R1 / N0 - Zone R1 - Level 00 - The Ring - Construction</v>
      </c>
      <c r="D488" s="49">
        <v>5</v>
      </c>
      <c r="E488" s="50">
        <v>45353</v>
      </c>
      <c r="F488" s="50">
        <v>45357</v>
      </c>
      <c r="G488" s="52">
        <v>13134.4</v>
      </c>
    </row>
    <row r="489" spans="1:7" x14ac:dyDescent="0.2">
      <c r="A489" s="69" t="s">
        <v>1189</v>
      </c>
      <c r="B489" s="3" t="s">
        <v>10057</v>
      </c>
      <c r="C489" s="3" t="str">
        <f t="shared" si="7"/>
        <v>S. K. L. - 2 - R1 / N0 - Zone R1 - Level 00 - The Ring - Construction</v>
      </c>
      <c r="D489" s="49">
        <v>5</v>
      </c>
      <c r="E489" s="50">
        <v>45356</v>
      </c>
      <c r="F489" s="50">
        <v>45361</v>
      </c>
      <c r="G489" s="52">
        <v>13134.4</v>
      </c>
    </row>
    <row r="490" spans="1:7" x14ac:dyDescent="0.2">
      <c r="A490" s="69" t="s">
        <v>2027</v>
      </c>
      <c r="B490" s="3" t="s">
        <v>10057</v>
      </c>
      <c r="C490" s="3" t="str">
        <f t="shared" si="7"/>
        <v>S. K. L. - 3 - R1 / N0 - Zone R1 - Level 00 - The Ring - Construction</v>
      </c>
      <c r="D490" s="49">
        <v>5</v>
      </c>
      <c r="E490" s="50">
        <v>45360</v>
      </c>
      <c r="F490" s="50">
        <v>45364</v>
      </c>
      <c r="G490" s="52">
        <v>13134.4</v>
      </c>
    </row>
    <row r="491" spans="1:7" x14ac:dyDescent="0.2">
      <c r="A491" s="69" t="s">
        <v>1569</v>
      </c>
      <c r="B491" s="3" t="s">
        <v>10057</v>
      </c>
      <c r="C491" s="3" t="str">
        <f t="shared" si="7"/>
        <v>S. K. R. - 1 - R1 / N0 - Zone R1 - Level 00 - The Ring - Construction</v>
      </c>
      <c r="D491" s="49">
        <v>5</v>
      </c>
      <c r="E491" s="50">
        <v>45363</v>
      </c>
      <c r="F491" s="50">
        <v>45368</v>
      </c>
      <c r="G491" s="52">
        <v>13134.4</v>
      </c>
    </row>
    <row r="492" spans="1:7" x14ac:dyDescent="0.2">
      <c r="A492" s="69" t="s">
        <v>1580</v>
      </c>
      <c r="B492" s="3" t="s">
        <v>10057</v>
      </c>
      <c r="C492" s="3" t="str">
        <f t="shared" si="7"/>
        <v>S. K. R. - 2 - R1 / N0 - Zone R1 - Level 00 - The Ring - Construction</v>
      </c>
      <c r="D492" s="49">
        <v>5</v>
      </c>
      <c r="E492" s="50">
        <v>45367</v>
      </c>
      <c r="F492" s="50">
        <v>45371</v>
      </c>
      <c r="G492" s="52">
        <v>13134.4</v>
      </c>
    </row>
    <row r="493" spans="1:7" x14ac:dyDescent="0.2">
      <c r="A493" s="69" t="s">
        <v>1277</v>
      </c>
      <c r="B493" s="3" t="s">
        <v>10057</v>
      </c>
      <c r="C493" s="3" t="str">
        <f t="shared" si="7"/>
        <v>S. K. CL. - R1 / N0 - Zone R1 - Level 00 - The Ring - Construction</v>
      </c>
      <c r="D493" s="49">
        <v>5</v>
      </c>
      <c r="E493" s="50">
        <v>45370</v>
      </c>
      <c r="F493" s="50">
        <v>45375</v>
      </c>
      <c r="G493" s="52">
        <v>13134.4</v>
      </c>
    </row>
    <row r="494" spans="1:7" x14ac:dyDescent="0.2">
      <c r="A494" s="69" t="s">
        <v>1288</v>
      </c>
      <c r="B494" s="3" t="s">
        <v>10057</v>
      </c>
      <c r="C494" s="3" t="str">
        <f t="shared" si="7"/>
        <v>S. K. CR. - R1 / N0 - Zone R1 - Level 00 - The Ring - Construction</v>
      </c>
      <c r="D494" s="49">
        <v>5</v>
      </c>
      <c r="E494" s="50">
        <v>45374</v>
      </c>
      <c r="F494" s="50">
        <v>45378</v>
      </c>
      <c r="G494" s="52">
        <v>13134.4</v>
      </c>
    </row>
    <row r="495" spans="1:7" x14ac:dyDescent="0.2">
      <c r="A495" s="69" t="s">
        <v>1222</v>
      </c>
      <c r="B495" s="3" t="s">
        <v>10057</v>
      </c>
      <c r="C495" s="3" t="str">
        <f t="shared" si="7"/>
        <v>S. DQ. R. - R1 / N0 - Zone R1 - Level 00 - The Ring - Construction</v>
      </c>
      <c r="D495" s="49">
        <v>5</v>
      </c>
      <c r="E495" s="50">
        <v>45377</v>
      </c>
      <c r="F495" s="50">
        <v>45382</v>
      </c>
      <c r="G495" s="52">
        <v>13134.4</v>
      </c>
    </row>
    <row r="496" spans="1:7" x14ac:dyDescent="0.2">
      <c r="A496" s="68" t="s">
        <v>3254</v>
      </c>
      <c r="B496" s="2" t="s">
        <v>10055</v>
      </c>
      <c r="C496" s="2" t="str">
        <f t="shared" si="7"/>
        <v>R1 / O0 - Zone R1 - Level 00 - The Ring - Construction</v>
      </c>
      <c r="D496" s="43">
        <v>11</v>
      </c>
      <c r="E496" s="44">
        <v>45383</v>
      </c>
      <c r="F496" s="44">
        <v>45398</v>
      </c>
      <c r="G496" s="47">
        <v>78806.42</v>
      </c>
    </row>
    <row r="497" spans="1:7" x14ac:dyDescent="0.2">
      <c r="A497" s="69" t="s">
        <v>1256</v>
      </c>
      <c r="B497" s="3" t="s">
        <v>10058</v>
      </c>
      <c r="C497" s="3" t="str">
        <f t="shared" si="7"/>
        <v>S. K. L. - R1 / O0 - Zone R1 - Level 00 - The Ring - Construction</v>
      </c>
      <c r="D497" s="49">
        <v>5</v>
      </c>
      <c r="E497" s="50">
        <v>45383</v>
      </c>
      <c r="F497" s="50">
        <v>45388</v>
      </c>
      <c r="G497" s="52">
        <v>13134.4</v>
      </c>
    </row>
    <row r="498" spans="1:7" x14ac:dyDescent="0.2">
      <c r="A498" s="69" t="s">
        <v>1569</v>
      </c>
      <c r="B498" s="3" t="s">
        <v>10058</v>
      </c>
      <c r="C498" s="3" t="str">
        <f t="shared" si="7"/>
        <v>S. K. R. - 1 - R1 / O0 - Zone R1 - Level 00 - The Ring - Construction</v>
      </c>
      <c r="D498" s="49">
        <v>5</v>
      </c>
      <c r="E498" s="50">
        <v>45383</v>
      </c>
      <c r="F498" s="50">
        <v>45388</v>
      </c>
      <c r="G498" s="52">
        <v>13134.4</v>
      </c>
    </row>
    <row r="499" spans="1:7" x14ac:dyDescent="0.2">
      <c r="A499" s="69" t="s">
        <v>1580</v>
      </c>
      <c r="B499" s="3" t="s">
        <v>10058</v>
      </c>
      <c r="C499" s="3" t="str">
        <f t="shared" si="7"/>
        <v>S. K. R. - 2 - R1 / O0 - Zone R1 - Level 00 - The Ring - Construction</v>
      </c>
      <c r="D499" s="49">
        <v>5</v>
      </c>
      <c r="E499" s="50">
        <v>45386</v>
      </c>
      <c r="F499" s="50">
        <v>45391</v>
      </c>
      <c r="G499" s="52">
        <v>13134.4</v>
      </c>
    </row>
    <row r="500" spans="1:7" x14ac:dyDescent="0.2">
      <c r="A500" s="69" t="s">
        <v>1277</v>
      </c>
      <c r="B500" s="3" t="s">
        <v>10058</v>
      </c>
      <c r="C500" s="3" t="str">
        <f t="shared" si="7"/>
        <v>S. K. CL. - R1 / O0 - Zone R1 - Level 00 - The Ring - Construction</v>
      </c>
      <c r="D500" s="49">
        <v>5</v>
      </c>
      <c r="E500" s="50">
        <v>45390</v>
      </c>
      <c r="F500" s="50">
        <v>45398</v>
      </c>
      <c r="G500" s="52">
        <v>13134.4</v>
      </c>
    </row>
    <row r="501" spans="1:7" x14ac:dyDescent="0.2">
      <c r="A501" s="69" t="s">
        <v>1288</v>
      </c>
      <c r="B501" s="3" t="s">
        <v>10058</v>
      </c>
      <c r="C501" s="3" t="str">
        <f t="shared" si="7"/>
        <v>S. K. CR. - R1 / O0 - Zone R1 - Level 00 - The Ring - Construction</v>
      </c>
      <c r="D501" s="49">
        <v>5</v>
      </c>
      <c r="E501" s="50">
        <v>45390</v>
      </c>
      <c r="F501" s="50">
        <v>45398</v>
      </c>
      <c r="G501" s="52">
        <v>13134.4</v>
      </c>
    </row>
    <row r="502" spans="1:7" x14ac:dyDescent="0.2">
      <c r="A502" s="69" t="s">
        <v>1211</v>
      </c>
      <c r="B502" s="3" t="s">
        <v>10058</v>
      </c>
      <c r="C502" s="3" t="str">
        <f t="shared" si="7"/>
        <v>S. DQ. L. - R1 / O0 - Zone R1 - Level 00 - The Ring - Construction</v>
      </c>
      <c r="D502" s="49">
        <v>5</v>
      </c>
      <c r="E502" s="50">
        <v>45390</v>
      </c>
      <c r="F502" s="50">
        <v>45398</v>
      </c>
      <c r="G502" s="52">
        <v>13134.4</v>
      </c>
    </row>
    <row r="503" spans="1:7" x14ac:dyDescent="0.2">
      <c r="A503" s="67" t="s">
        <v>3315</v>
      </c>
      <c r="B503" s="12" t="s">
        <v>10052</v>
      </c>
      <c r="C503" s="12" t="str">
        <f t="shared" si="7"/>
        <v>Zone R2 - Level 00 - The Ring - Construction</v>
      </c>
      <c r="D503" s="36">
        <v>42</v>
      </c>
      <c r="E503" s="37">
        <v>45321</v>
      </c>
      <c r="F503" s="37">
        <v>45370</v>
      </c>
      <c r="G503" s="46">
        <v>206998.39</v>
      </c>
    </row>
    <row r="504" spans="1:7" x14ac:dyDescent="0.2">
      <c r="A504" s="68" t="s">
        <v>3316</v>
      </c>
      <c r="B504" s="2" t="s">
        <v>10059</v>
      </c>
      <c r="C504" s="2" t="str">
        <f t="shared" si="7"/>
        <v>R2 / I0 - Zone R2 - Level 00 - The Ring - Construction</v>
      </c>
      <c r="D504" s="43">
        <v>21</v>
      </c>
      <c r="E504" s="44">
        <v>45321</v>
      </c>
      <c r="F504" s="44">
        <v>45346</v>
      </c>
      <c r="G504" s="47">
        <v>103499.2</v>
      </c>
    </row>
    <row r="505" spans="1:7" x14ac:dyDescent="0.2">
      <c r="A505" s="69" t="s">
        <v>1256</v>
      </c>
      <c r="B505" s="3" t="s">
        <v>10060</v>
      </c>
      <c r="C505" s="3" t="str">
        <f t="shared" si="7"/>
        <v>S. K. L. - R2 / I0 - Zone R2 - Level 00 - The Ring - Construction</v>
      </c>
      <c r="D505" s="49">
        <v>5</v>
      </c>
      <c r="E505" s="50">
        <v>45321</v>
      </c>
      <c r="F505" s="50">
        <v>45326</v>
      </c>
      <c r="G505" s="52">
        <v>17249.87</v>
      </c>
    </row>
    <row r="506" spans="1:7" x14ac:dyDescent="0.2">
      <c r="A506" s="69" t="s">
        <v>1200</v>
      </c>
      <c r="B506" s="3" t="s">
        <v>10060</v>
      </c>
      <c r="C506" s="3" t="str">
        <f t="shared" si="7"/>
        <v>S. K. R. - R2 / I0 - Zone R2 - Level 00 - The Ring - Construction</v>
      </c>
      <c r="D506" s="49">
        <v>5</v>
      </c>
      <c r="E506" s="50">
        <v>45325</v>
      </c>
      <c r="F506" s="50">
        <v>45329</v>
      </c>
      <c r="G506" s="52">
        <v>17249.87</v>
      </c>
    </row>
    <row r="507" spans="1:7" x14ac:dyDescent="0.2">
      <c r="A507" s="69" t="s">
        <v>1288</v>
      </c>
      <c r="B507" s="3" t="s">
        <v>10060</v>
      </c>
      <c r="C507" s="3" t="str">
        <f t="shared" si="7"/>
        <v>S. K. CR. - R2 / I0 - Zone R2 - Level 00 - The Ring - Construction</v>
      </c>
      <c r="D507" s="49">
        <v>5</v>
      </c>
      <c r="E507" s="50">
        <v>45328</v>
      </c>
      <c r="F507" s="50">
        <v>45333</v>
      </c>
      <c r="G507" s="52">
        <v>17249.87</v>
      </c>
    </row>
    <row r="508" spans="1:7" x14ac:dyDescent="0.2">
      <c r="A508" s="69" t="s">
        <v>2129</v>
      </c>
      <c r="B508" s="3" t="s">
        <v>10060</v>
      </c>
      <c r="C508" s="3" t="str">
        <f t="shared" si="7"/>
        <v>S. DQ. L. - 1 - R2 / I0 - Zone R2 - Level 00 - The Ring - Construction</v>
      </c>
      <c r="D508" s="49">
        <v>5</v>
      </c>
      <c r="E508" s="50">
        <v>45332</v>
      </c>
      <c r="F508" s="50">
        <v>45336</v>
      </c>
      <c r="G508" s="52">
        <v>17249.87</v>
      </c>
    </row>
    <row r="509" spans="1:7" x14ac:dyDescent="0.2">
      <c r="A509" s="69" t="s">
        <v>2140</v>
      </c>
      <c r="B509" s="3" t="s">
        <v>10060</v>
      </c>
      <c r="C509" s="3" t="str">
        <f t="shared" si="7"/>
        <v>S. DQ. L. - 2 - R2 / I0 - Zone R2 - Level 00 - The Ring - Construction</v>
      </c>
      <c r="D509" s="49">
        <v>5</v>
      </c>
      <c r="E509" s="50">
        <v>45335</v>
      </c>
      <c r="F509" s="50">
        <v>45340</v>
      </c>
      <c r="G509" s="52">
        <v>17249.87</v>
      </c>
    </row>
    <row r="510" spans="1:7" x14ac:dyDescent="0.2">
      <c r="A510" s="69" t="s">
        <v>3367</v>
      </c>
      <c r="B510" s="3" t="s">
        <v>10060</v>
      </c>
      <c r="C510" s="3" t="str">
        <f t="shared" si="7"/>
        <v>2BS - R2 / I0 - Zone R2 - Level 00 - The Ring - Construction</v>
      </c>
      <c r="D510" s="49">
        <v>6</v>
      </c>
      <c r="E510" s="50">
        <v>45339</v>
      </c>
      <c r="F510" s="50">
        <v>45346</v>
      </c>
      <c r="G510" s="52">
        <v>17249.87</v>
      </c>
    </row>
    <row r="511" spans="1:7" x14ac:dyDescent="0.2">
      <c r="A511" s="68" t="s">
        <v>3378</v>
      </c>
      <c r="B511" s="2" t="s">
        <v>10059</v>
      </c>
      <c r="C511" s="2" t="str">
        <f t="shared" si="7"/>
        <v>R2 / L0 - Zone R2 - Level 00 - The Ring - Construction</v>
      </c>
      <c r="D511" s="43">
        <v>21</v>
      </c>
      <c r="E511" s="44">
        <v>45347</v>
      </c>
      <c r="F511" s="44">
        <v>45370</v>
      </c>
      <c r="G511" s="47">
        <v>103499.2</v>
      </c>
    </row>
    <row r="512" spans="1:7" x14ac:dyDescent="0.2">
      <c r="A512" s="69" t="s">
        <v>1178</v>
      </c>
      <c r="B512" s="3" t="s">
        <v>10061</v>
      </c>
      <c r="C512" s="3" t="str">
        <f t="shared" si="7"/>
        <v>S. K. L. - 1 - R2 / L0 - Zone R2 - Level 00 - The Ring - Construction</v>
      </c>
      <c r="D512" s="49">
        <v>5</v>
      </c>
      <c r="E512" s="50">
        <v>45347</v>
      </c>
      <c r="F512" s="50">
        <v>45351</v>
      </c>
      <c r="G512" s="52">
        <v>17249.87</v>
      </c>
    </row>
    <row r="513" spans="1:7" x14ac:dyDescent="0.2">
      <c r="A513" s="69" t="s">
        <v>1189</v>
      </c>
      <c r="B513" s="3" t="s">
        <v>10061</v>
      </c>
      <c r="C513" s="3" t="str">
        <f t="shared" si="7"/>
        <v>S. K. L. - 2 - R2 / L0 - Zone R2 - Level 00 - The Ring - Construction</v>
      </c>
      <c r="D513" s="49">
        <v>5</v>
      </c>
      <c r="E513" s="50">
        <v>45350</v>
      </c>
      <c r="F513" s="50">
        <v>45355</v>
      </c>
      <c r="G513" s="52">
        <v>17249.87</v>
      </c>
    </row>
    <row r="514" spans="1:7" x14ac:dyDescent="0.2">
      <c r="A514" s="69" t="s">
        <v>1200</v>
      </c>
      <c r="B514" s="3" t="s">
        <v>10061</v>
      </c>
      <c r="C514" s="3" t="str">
        <f t="shared" si="7"/>
        <v>S. K. R. - R2 / L0 - Zone R2 - Level 00 - The Ring - Construction</v>
      </c>
      <c r="D514" s="49">
        <v>5</v>
      </c>
      <c r="E514" s="50">
        <v>45354</v>
      </c>
      <c r="F514" s="50">
        <v>45358</v>
      </c>
      <c r="G514" s="52">
        <v>17249.87</v>
      </c>
    </row>
    <row r="515" spans="1:7" x14ac:dyDescent="0.2">
      <c r="A515" s="69" t="s">
        <v>1288</v>
      </c>
      <c r="B515" s="3" t="s">
        <v>10061</v>
      </c>
      <c r="C515" s="3" t="str">
        <f t="shared" si="7"/>
        <v>S. K. CR. - R2 / L0 - Zone R2 - Level 00 - The Ring - Construction</v>
      </c>
      <c r="D515" s="49">
        <v>5</v>
      </c>
      <c r="E515" s="50">
        <v>45357</v>
      </c>
      <c r="F515" s="50">
        <v>45362</v>
      </c>
      <c r="G515" s="52">
        <v>17249.87</v>
      </c>
    </row>
    <row r="516" spans="1:7" x14ac:dyDescent="0.2">
      <c r="A516" s="69" t="s">
        <v>1211</v>
      </c>
      <c r="B516" s="3" t="s">
        <v>10061</v>
      </c>
      <c r="C516" s="3" t="str">
        <f t="shared" si="7"/>
        <v>S. DQ. L. - R2 / L0 - Zone R2 - Level 00 - The Ring - Construction</v>
      </c>
      <c r="D516" s="49">
        <v>5</v>
      </c>
      <c r="E516" s="50">
        <v>45361</v>
      </c>
      <c r="F516" s="50">
        <v>45365</v>
      </c>
      <c r="G516" s="52">
        <v>17249.87</v>
      </c>
    </row>
    <row r="517" spans="1:7" x14ac:dyDescent="0.2">
      <c r="A517" s="69" t="s">
        <v>3367</v>
      </c>
      <c r="B517" s="3" t="s">
        <v>10061</v>
      </c>
      <c r="C517" s="3" t="str">
        <f t="shared" si="7"/>
        <v>2BS - R2 / L0 - Zone R2 - Level 00 - The Ring - Construction</v>
      </c>
      <c r="D517" s="49">
        <v>6</v>
      </c>
      <c r="E517" s="50">
        <v>45364</v>
      </c>
      <c r="F517" s="50">
        <v>45370</v>
      </c>
      <c r="G517" s="52">
        <v>17249.87</v>
      </c>
    </row>
    <row r="518" spans="1:7" x14ac:dyDescent="0.2">
      <c r="A518" s="67" t="s">
        <v>3439</v>
      </c>
      <c r="B518" s="12" t="s">
        <v>10052</v>
      </c>
      <c r="C518" s="12" t="str">
        <f t="shared" si="7"/>
        <v>Zone R2 (Leave out Area) - Level 00 - The Ring - Construction</v>
      </c>
      <c r="D518" s="36">
        <v>34</v>
      </c>
      <c r="E518" s="37">
        <v>45636</v>
      </c>
      <c r="F518" s="37">
        <v>45675</v>
      </c>
      <c r="G518" s="46">
        <v>131344.03</v>
      </c>
    </row>
    <row r="519" spans="1:7" x14ac:dyDescent="0.2">
      <c r="A519" s="68" t="s">
        <v>3440</v>
      </c>
      <c r="B519" s="2" t="s">
        <v>10062</v>
      </c>
      <c r="C519" s="2" t="str">
        <f t="shared" ref="C519:C582" si="8">TRIM(A519)&amp;" - "&amp;TRIM(B519)</f>
        <v>R2 / H0 - Zone R2 (Leave out Area) - Level 00 - The Ring - Construction</v>
      </c>
      <c r="D519" s="43">
        <v>20</v>
      </c>
      <c r="E519" s="44">
        <v>45636</v>
      </c>
      <c r="F519" s="44">
        <v>45658</v>
      </c>
      <c r="G519" s="47">
        <v>78806.42</v>
      </c>
    </row>
    <row r="520" spans="1:7" x14ac:dyDescent="0.2">
      <c r="A520" s="69" t="s">
        <v>1256</v>
      </c>
      <c r="B520" s="3" t="s">
        <v>10063</v>
      </c>
      <c r="C520" s="3" t="str">
        <f t="shared" si="8"/>
        <v>S. K. L. - R2 / H0 - Zone R2 (Leave out Area) - Level 00 - The Ring - Construction</v>
      </c>
      <c r="D520" s="49">
        <v>7</v>
      </c>
      <c r="E520" s="50">
        <v>45636</v>
      </c>
      <c r="F520" s="50">
        <v>45643</v>
      </c>
      <c r="G520" s="52">
        <v>13134.4</v>
      </c>
    </row>
    <row r="521" spans="1:7" x14ac:dyDescent="0.2">
      <c r="A521" s="69" t="s">
        <v>1200</v>
      </c>
      <c r="B521" s="3" t="s">
        <v>10063</v>
      </c>
      <c r="C521" s="3" t="str">
        <f t="shared" si="8"/>
        <v>S. K. R. - R2 / H0 - Zone R2 (Leave out Area) - Level 00 - The Ring - Construction</v>
      </c>
      <c r="D521" s="49">
        <v>5</v>
      </c>
      <c r="E521" s="50">
        <v>45640</v>
      </c>
      <c r="F521" s="50">
        <v>45644</v>
      </c>
      <c r="G521" s="52">
        <v>13134.4</v>
      </c>
    </row>
    <row r="522" spans="1:7" x14ac:dyDescent="0.2">
      <c r="A522" s="69" t="s">
        <v>1277</v>
      </c>
      <c r="B522" s="3" t="s">
        <v>10063</v>
      </c>
      <c r="C522" s="3" t="str">
        <f t="shared" si="8"/>
        <v>S. K. CL. - R2 / H0 - Zone R2 (Leave out Area) - Level 00 - The Ring - Construction</v>
      </c>
      <c r="D522" s="49">
        <v>5</v>
      </c>
      <c r="E522" s="50">
        <v>45643</v>
      </c>
      <c r="F522" s="50">
        <v>45648</v>
      </c>
      <c r="G522" s="52">
        <v>13134.4</v>
      </c>
    </row>
    <row r="523" spans="1:7" x14ac:dyDescent="0.2">
      <c r="A523" s="69" t="s">
        <v>1288</v>
      </c>
      <c r="B523" s="3" t="s">
        <v>10063</v>
      </c>
      <c r="C523" s="3" t="str">
        <f t="shared" si="8"/>
        <v>S. K. CR. - R2 / H0 - Zone R2 (Leave out Area) - Level 00 - The Ring - Construction</v>
      </c>
      <c r="D523" s="49">
        <v>5</v>
      </c>
      <c r="E523" s="50">
        <v>45647</v>
      </c>
      <c r="F523" s="50">
        <v>45651</v>
      </c>
      <c r="G523" s="52">
        <v>13134.4</v>
      </c>
    </row>
    <row r="524" spans="1:7" x14ac:dyDescent="0.2">
      <c r="A524" s="69" t="s">
        <v>1211</v>
      </c>
      <c r="B524" s="3" t="s">
        <v>10063</v>
      </c>
      <c r="C524" s="3" t="str">
        <f t="shared" si="8"/>
        <v>S. DQ. L. - R2 / H0 - Zone R2 (Leave out Area) - Level 00 - The Ring - Construction</v>
      </c>
      <c r="D524" s="49">
        <v>5</v>
      </c>
      <c r="E524" s="50">
        <v>45650</v>
      </c>
      <c r="F524" s="50">
        <v>45655</v>
      </c>
      <c r="G524" s="52">
        <v>13134.4</v>
      </c>
    </row>
    <row r="525" spans="1:7" x14ac:dyDescent="0.2">
      <c r="A525" s="69" t="s">
        <v>1222</v>
      </c>
      <c r="B525" s="3" t="s">
        <v>10063</v>
      </c>
      <c r="C525" s="3" t="str">
        <f t="shared" si="8"/>
        <v>S. DQ. R. - R2 / H0 - Zone R2 (Leave out Area) - Level 00 - The Ring - Construction</v>
      </c>
      <c r="D525" s="49">
        <v>5</v>
      </c>
      <c r="E525" s="50">
        <v>45654</v>
      </c>
      <c r="F525" s="50">
        <v>45658</v>
      </c>
      <c r="G525" s="52">
        <v>13134.4</v>
      </c>
    </row>
    <row r="526" spans="1:7" x14ac:dyDescent="0.2">
      <c r="A526" s="68" t="s">
        <v>3501</v>
      </c>
      <c r="B526" s="2" t="s">
        <v>10062</v>
      </c>
      <c r="C526" s="2" t="str">
        <f t="shared" si="8"/>
        <v>R2 / K0 - Zone R2 (Leave out Area) - Level 00 - The Ring - Construction</v>
      </c>
      <c r="D526" s="43">
        <v>14</v>
      </c>
      <c r="E526" s="44">
        <v>45659</v>
      </c>
      <c r="F526" s="44">
        <v>45675</v>
      </c>
      <c r="G526" s="47">
        <v>52537.61</v>
      </c>
    </row>
    <row r="527" spans="1:7" x14ac:dyDescent="0.2">
      <c r="A527" s="69" t="s">
        <v>1277</v>
      </c>
      <c r="B527" s="3" t="s">
        <v>10064</v>
      </c>
      <c r="C527" s="3" t="str">
        <f t="shared" si="8"/>
        <v>S. K. CL. - R2 / K0 - Zone R2 (Leave out Area) - Level 00 - The Ring - Construction</v>
      </c>
      <c r="D527" s="49">
        <v>5</v>
      </c>
      <c r="E527" s="50">
        <v>45659</v>
      </c>
      <c r="F527" s="50">
        <v>45664</v>
      </c>
      <c r="G527" s="52">
        <v>13134.4</v>
      </c>
    </row>
    <row r="528" spans="1:7" x14ac:dyDescent="0.2">
      <c r="A528" s="69" t="s">
        <v>1288</v>
      </c>
      <c r="B528" s="3" t="s">
        <v>10064</v>
      </c>
      <c r="C528" s="3" t="str">
        <f t="shared" si="8"/>
        <v>S. K. CR. - R2 / K0 - Zone R2 (Leave out Area) - Level 00 - The Ring - Construction</v>
      </c>
      <c r="D528" s="49">
        <v>5</v>
      </c>
      <c r="E528" s="50">
        <v>45663</v>
      </c>
      <c r="F528" s="50">
        <v>45668</v>
      </c>
      <c r="G528" s="52">
        <v>13134.4</v>
      </c>
    </row>
    <row r="529" spans="1:7" x14ac:dyDescent="0.2">
      <c r="A529" s="69" t="s">
        <v>1211</v>
      </c>
      <c r="B529" s="3" t="s">
        <v>10064</v>
      </c>
      <c r="C529" s="3" t="str">
        <f t="shared" si="8"/>
        <v>S. DQ. L. - R2 / K0 - Zone R2 (Leave out Area) - Level 00 - The Ring - Construction</v>
      </c>
      <c r="D529" s="49">
        <v>5</v>
      </c>
      <c r="E529" s="50">
        <v>45666</v>
      </c>
      <c r="F529" s="50">
        <v>45671</v>
      </c>
      <c r="G529" s="52">
        <v>13134.4</v>
      </c>
    </row>
    <row r="530" spans="1:7" x14ac:dyDescent="0.2">
      <c r="A530" s="69" t="s">
        <v>1222</v>
      </c>
      <c r="B530" s="3" t="s">
        <v>10064</v>
      </c>
      <c r="C530" s="3" t="str">
        <f t="shared" si="8"/>
        <v>S. DQ. R. - R2 / K0 - Zone R2 (Leave out Area) - Level 00 - The Ring - Construction</v>
      </c>
      <c r="D530" s="49">
        <v>5</v>
      </c>
      <c r="E530" s="50">
        <v>45670</v>
      </c>
      <c r="F530" s="50">
        <v>45675</v>
      </c>
      <c r="G530" s="52">
        <v>13134.4</v>
      </c>
    </row>
    <row r="531" spans="1:7" x14ac:dyDescent="0.2">
      <c r="A531" s="67" t="s">
        <v>3542</v>
      </c>
      <c r="B531" s="12" t="s">
        <v>10052</v>
      </c>
      <c r="C531" s="12" t="str">
        <f t="shared" si="8"/>
        <v>Zone R3 - Level 00 - The Ring - Construction</v>
      </c>
      <c r="D531" s="36">
        <v>61</v>
      </c>
      <c r="E531" s="37">
        <v>45321</v>
      </c>
      <c r="F531" s="37">
        <v>45396</v>
      </c>
      <c r="G531" s="46">
        <v>417134.06</v>
      </c>
    </row>
    <row r="532" spans="1:7" x14ac:dyDescent="0.2">
      <c r="A532" s="68" t="s">
        <v>3543</v>
      </c>
      <c r="B532" s="2" t="s">
        <v>10065</v>
      </c>
      <c r="C532" s="2" t="str">
        <f t="shared" si="8"/>
        <v>R3 / E0 - Zone R3 - Level 00 - The Ring - Construction</v>
      </c>
      <c r="D532" s="43">
        <v>26</v>
      </c>
      <c r="E532" s="44">
        <v>45321</v>
      </c>
      <c r="F532" s="44">
        <v>45351</v>
      </c>
      <c r="G532" s="47">
        <v>119300.92</v>
      </c>
    </row>
    <row r="533" spans="1:7" x14ac:dyDescent="0.2">
      <c r="A533" s="69" t="s">
        <v>1178</v>
      </c>
      <c r="B533" s="3" t="s">
        <v>10066</v>
      </c>
      <c r="C533" s="3" t="str">
        <f t="shared" si="8"/>
        <v>S. K. L. - 1 - R3 / E0 - Zone R3 - Level 00 - The Ring - Construction</v>
      </c>
      <c r="D533" s="49">
        <v>5</v>
      </c>
      <c r="E533" s="50">
        <v>45321</v>
      </c>
      <c r="F533" s="50">
        <v>45326</v>
      </c>
      <c r="G533" s="52">
        <v>14912.61</v>
      </c>
    </row>
    <row r="534" spans="1:7" x14ac:dyDescent="0.2">
      <c r="A534" s="69" t="s">
        <v>1189</v>
      </c>
      <c r="B534" s="3" t="s">
        <v>10066</v>
      </c>
      <c r="C534" s="3" t="str">
        <f t="shared" si="8"/>
        <v>S. K. L. - 2 - R3 / E0 - Zone R3 - Level 00 - The Ring - Construction</v>
      </c>
      <c r="D534" s="49">
        <v>5</v>
      </c>
      <c r="E534" s="50">
        <v>45325</v>
      </c>
      <c r="F534" s="50">
        <v>45329</v>
      </c>
      <c r="G534" s="52">
        <v>14912.61</v>
      </c>
    </row>
    <row r="535" spans="1:7" x14ac:dyDescent="0.2">
      <c r="A535" s="69" t="s">
        <v>2027</v>
      </c>
      <c r="B535" s="3" t="s">
        <v>10066</v>
      </c>
      <c r="C535" s="3" t="str">
        <f t="shared" si="8"/>
        <v>S. K. L. - 3 - R3 / E0 - Zone R3 - Level 00 - The Ring - Construction</v>
      </c>
      <c r="D535" s="49">
        <v>5</v>
      </c>
      <c r="E535" s="50">
        <v>45328</v>
      </c>
      <c r="F535" s="50">
        <v>45333</v>
      </c>
      <c r="G535" s="52">
        <v>14912.61</v>
      </c>
    </row>
    <row r="536" spans="1:7" x14ac:dyDescent="0.2">
      <c r="A536" s="69" t="s">
        <v>1569</v>
      </c>
      <c r="B536" s="3" t="s">
        <v>10066</v>
      </c>
      <c r="C536" s="3" t="str">
        <f t="shared" si="8"/>
        <v>S. K. R. - 1 - R3 / E0 - Zone R3 - Level 00 - The Ring - Construction</v>
      </c>
      <c r="D536" s="49">
        <v>5</v>
      </c>
      <c r="E536" s="50">
        <v>45332</v>
      </c>
      <c r="F536" s="50">
        <v>45336</v>
      </c>
      <c r="G536" s="52">
        <v>14912.61</v>
      </c>
    </row>
    <row r="537" spans="1:7" x14ac:dyDescent="0.2">
      <c r="A537" s="69" t="s">
        <v>1580</v>
      </c>
      <c r="B537" s="3" t="s">
        <v>10066</v>
      </c>
      <c r="C537" s="3" t="str">
        <f t="shared" si="8"/>
        <v>S. K. R. - 2 - R3 / E0 - Zone R3 - Level 00 - The Ring - Construction</v>
      </c>
      <c r="D537" s="49">
        <v>5</v>
      </c>
      <c r="E537" s="50">
        <v>45335</v>
      </c>
      <c r="F537" s="50">
        <v>45340</v>
      </c>
      <c r="G537" s="52">
        <v>14912.61</v>
      </c>
    </row>
    <row r="538" spans="1:7" x14ac:dyDescent="0.2">
      <c r="A538" s="69" t="s">
        <v>1277</v>
      </c>
      <c r="B538" s="3" t="s">
        <v>10066</v>
      </c>
      <c r="C538" s="3" t="str">
        <f t="shared" si="8"/>
        <v>S. K. CL. - R3 / E0 - Zone R3 - Level 00 - The Ring - Construction</v>
      </c>
      <c r="D538" s="49">
        <v>5</v>
      </c>
      <c r="E538" s="50">
        <v>45339</v>
      </c>
      <c r="F538" s="50">
        <v>45343</v>
      </c>
      <c r="G538" s="52">
        <v>14912.61</v>
      </c>
    </row>
    <row r="539" spans="1:7" x14ac:dyDescent="0.2">
      <c r="A539" s="69" t="s">
        <v>1288</v>
      </c>
      <c r="B539" s="3" t="s">
        <v>10066</v>
      </c>
      <c r="C539" s="3" t="str">
        <f t="shared" si="8"/>
        <v>S. K. CR. - R3 / E0 - Zone R3 - Level 00 - The Ring - Construction</v>
      </c>
      <c r="D539" s="49">
        <v>5</v>
      </c>
      <c r="E539" s="50">
        <v>45342</v>
      </c>
      <c r="F539" s="50">
        <v>45348</v>
      </c>
      <c r="G539" s="52">
        <v>14912.61</v>
      </c>
    </row>
    <row r="540" spans="1:7" x14ac:dyDescent="0.2">
      <c r="A540" s="69" t="s">
        <v>1222</v>
      </c>
      <c r="B540" s="3" t="s">
        <v>10066</v>
      </c>
      <c r="C540" s="3" t="str">
        <f t="shared" si="8"/>
        <v>S. DQ. R. - R3 / E0 - Zone R3 - Level 00 - The Ring - Construction</v>
      </c>
      <c r="D540" s="49">
        <v>5</v>
      </c>
      <c r="E540" s="50">
        <v>45347</v>
      </c>
      <c r="F540" s="50">
        <v>45351</v>
      </c>
      <c r="G540" s="52">
        <v>14912.61</v>
      </c>
    </row>
    <row r="541" spans="1:7" x14ac:dyDescent="0.2">
      <c r="A541" s="68" t="s">
        <v>3624</v>
      </c>
      <c r="B541" s="2" t="s">
        <v>10065</v>
      </c>
      <c r="C541" s="2" t="str">
        <f t="shared" si="8"/>
        <v>R3 / F0 - Zone R3 - Level 00 - The Ring - Construction</v>
      </c>
      <c r="D541" s="43">
        <v>19</v>
      </c>
      <c r="E541" s="44">
        <v>45353</v>
      </c>
      <c r="F541" s="44">
        <v>45374</v>
      </c>
      <c r="G541" s="47">
        <v>74563.070000000007</v>
      </c>
    </row>
    <row r="542" spans="1:7" x14ac:dyDescent="0.2">
      <c r="A542" s="69" t="s">
        <v>1200</v>
      </c>
      <c r="B542" s="3" t="s">
        <v>10067</v>
      </c>
      <c r="C542" s="3" t="str">
        <f t="shared" si="8"/>
        <v>S. K. R. - R3 / F0 - Zone R3 - Level 00 - The Ring - Construction</v>
      </c>
      <c r="D542" s="49">
        <v>5</v>
      </c>
      <c r="E542" s="50">
        <v>45353</v>
      </c>
      <c r="F542" s="50">
        <v>45357</v>
      </c>
      <c r="G542" s="52">
        <v>14912.61</v>
      </c>
    </row>
    <row r="543" spans="1:7" x14ac:dyDescent="0.2">
      <c r="A543" s="69" t="s">
        <v>1211</v>
      </c>
      <c r="B543" s="3" t="s">
        <v>10067</v>
      </c>
      <c r="C543" s="3" t="str">
        <f t="shared" si="8"/>
        <v>S. DQ. L. - R3 / F0 - Zone R3 - Level 00 - The Ring - Construction</v>
      </c>
      <c r="D543" s="49">
        <v>5</v>
      </c>
      <c r="E543" s="50">
        <v>45356</v>
      </c>
      <c r="F543" s="50">
        <v>45361</v>
      </c>
      <c r="G543" s="52">
        <v>14912.61</v>
      </c>
    </row>
    <row r="544" spans="1:7" x14ac:dyDescent="0.2">
      <c r="A544" s="69" t="s">
        <v>1222</v>
      </c>
      <c r="B544" s="3" t="s">
        <v>10067</v>
      </c>
      <c r="C544" s="3" t="str">
        <f t="shared" si="8"/>
        <v>S. DQ. R. - R3 / F0 - Zone R3 - Level 00 - The Ring - Construction</v>
      </c>
      <c r="D544" s="49">
        <v>5</v>
      </c>
      <c r="E544" s="50">
        <v>45360</v>
      </c>
      <c r="F544" s="50">
        <v>45364</v>
      </c>
      <c r="G544" s="52">
        <v>14912.61</v>
      </c>
    </row>
    <row r="545" spans="1:7" x14ac:dyDescent="0.2">
      <c r="A545" s="69" t="s">
        <v>1233</v>
      </c>
      <c r="B545" s="3" t="s">
        <v>10067</v>
      </c>
      <c r="C545" s="3" t="str">
        <f t="shared" si="8"/>
        <v>JS. L. - R3 / F0 - Zone R3 - Level 00 - The Ring - Construction</v>
      </c>
      <c r="D545" s="49">
        <v>6</v>
      </c>
      <c r="E545" s="50">
        <v>45363</v>
      </c>
      <c r="F545" s="50">
        <v>45369</v>
      </c>
      <c r="G545" s="52">
        <v>14912.61</v>
      </c>
    </row>
    <row r="546" spans="1:7" x14ac:dyDescent="0.2">
      <c r="A546" s="69" t="s">
        <v>1244</v>
      </c>
      <c r="B546" s="3" t="s">
        <v>10067</v>
      </c>
      <c r="C546" s="3" t="str">
        <f t="shared" si="8"/>
        <v>JS. R. - R3 / F0 - Zone R3 - Level 00 - The Ring - Construction</v>
      </c>
      <c r="D546" s="49">
        <v>6</v>
      </c>
      <c r="E546" s="50">
        <v>45368</v>
      </c>
      <c r="F546" s="50">
        <v>45374</v>
      </c>
      <c r="G546" s="52">
        <v>14912.61</v>
      </c>
    </row>
    <row r="547" spans="1:7" x14ac:dyDescent="0.2">
      <c r="A547" s="68" t="s">
        <v>3675</v>
      </c>
      <c r="B547" s="2" t="s">
        <v>10065</v>
      </c>
      <c r="C547" s="2" t="str">
        <f t="shared" si="8"/>
        <v>R3 / Speciality Restaurant - Zone R3 - Level 00 - The Ring - Construction</v>
      </c>
      <c r="D547" s="43">
        <v>16</v>
      </c>
      <c r="E547" s="44">
        <v>45375</v>
      </c>
      <c r="F547" s="44">
        <v>45396</v>
      </c>
      <c r="G547" s="47">
        <v>223270.07</v>
      </c>
    </row>
    <row r="548" spans="1:7" x14ac:dyDescent="0.2">
      <c r="A548" s="67" t="s">
        <v>3686</v>
      </c>
      <c r="B548" s="12" t="s">
        <v>10052</v>
      </c>
      <c r="C548" s="12" t="str">
        <f t="shared" si="8"/>
        <v>Zone R3 (Leave out Area) - Level 00 - The Ring - Construction</v>
      </c>
      <c r="D548" s="36">
        <v>25</v>
      </c>
      <c r="E548" s="37">
        <v>45636</v>
      </c>
      <c r="F548" s="37">
        <v>45664</v>
      </c>
      <c r="G548" s="46">
        <v>115057.57</v>
      </c>
    </row>
    <row r="549" spans="1:7" x14ac:dyDescent="0.2">
      <c r="A549" s="68" t="s">
        <v>3687</v>
      </c>
      <c r="B549" s="2" t="s">
        <v>10068</v>
      </c>
      <c r="C549" s="2" t="str">
        <f t="shared" si="8"/>
        <v>R3 / D0 - Zone R3 (Leave out Area) - Level 00 - The Ring - Construction</v>
      </c>
      <c r="D549" s="43">
        <v>25</v>
      </c>
      <c r="E549" s="44">
        <v>45636</v>
      </c>
      <c r="F549" s="44">
        <v>45664</v>
      </c>
      <c r="G549" s="47">
        <v>115057.57</v>
      </c>
    </row>
    <row r="550" spans="1:7" x14ac:dyDescent="0.2">
      <c r="A550" s="69" t="s">
        <v>1178</v>
      </c>
      <c r="B550" s="3" t="s">
        <v>10069</v>
      </c>
      <c r="C550" s="3" t="str">
        <f t="shared" si="8"/>
        <v>S. K. L. - 1 - R3 / D0 - Zone R3 (Leave out Area) - Level 00 - The Ring - Construction</v>
      </c>
      <c r="D550" s="49">
        <v>5</v>
      </c>
      <c r="E550" s="50">
        <v>45636</v>
      </c>
      <c r="F550" s="50">
        <v>45641</v>
      </c>
      <c r="G550" s="52">
        <v>16436.8</v>
      </c>
    </row>
    <row r="551" spans="1:7" x14ac:dyDescent="0.2">
      <c r="A551" s="69" t="s">
        <v>1189</v>
      </c>
      <c r="B551" s="3" t="s">
        <v>10069</v>
      </c>
      <c r="C551" s="3" t="str">
        <f t="shared" si="8"/>
        <v>S. K. L. - 2 - R3 / D0 - Zone R3 (Leave out Area) - Level 00 - The Ring - Construction</v>
      </c>
      <c r="D551" s="49">
        <v>5</v>
      </c>
      <c r="E551" s="50">
        <v>45640</v>
      </c>
      <c r="F551" s="50">
        <v>45644</v>
      </c>
      <c r="G551" s="52">
        <v>16436.8</v>
      </c>
    </row>
    <row r="552" spans="1:7" x14ac:dyDescent="0.2">
      <c r="A552" s="69" t="s">
        <v>1200</v>
      </c>
      <c r="B552" s="3" t="s">
        <v>10069</v>
      </c>
      <c r="C552" s="3" t="str">
        <f t="shared" si="8"/>
        <v>S. K. R. - R3 / D0 - Zone R3 (Leave out Area) - Level 00 - The Ring - Construction</v>
      </c>
      <c r="D552" s="49">
        <v>5</v>
      </c>
      <c r="E552" s="50">
        <v>45643</v>
      </c>
      <c r="F552" s="50">
        <v>45648</v>
      </c>
      <c r="G552" s="52">
        <v>16436.8</v>
      </c>
    </row>
    <row r="553" spans="1:7" x14ac:dyDescent="0.2">
      <c r="A553" s="69" t="s">
        <v>1211</v>
      </c>
      <c r="B553" s="3" t="s">
        <v>10069</v>
      </c>
      <c r="C553" s="3" t="str">
        <f t="shared" si="8"/>
        <v>S. DQ. L. - R3 / D0 - Zone R3 (Leave out Area) - Level 00 - The Ring - Construction</v>
      </c>
      <c r="D553" s="49">
        <v>5</v>
      </c>
      <c r="E553" s="50">
        <v>45647</v>
      </c>
      <c r="F553" s="50">
        <v>45651</v>
      </c>
      <c r="G553" s="52">
        <v>16436.8</v>
      </c>
    </row>
    <row r="554" spans="1:7" x14ac:dyDescent="0.2">
      <c r="A554" s="69" t="s">
        <v>1222</v>
      </c>
      <c r="B554" s="3" t="s">
        <v>10069</v>
      </c>
      <c r="C554" s="3" t="str">
        <f t="shared" si="8"/>
        <v>S. DQ. R. - R3 / D0 - Zone R3 (Leave out Area) - Level 00 - The Ring - Construction</v>
      </c>
      <c r="D554" s="49">
        <v>5</v>
      </c>
      <c r="E554" s="50">
        <v>45650</v>
      </c>
      <c r="F554" s="50">
        <v>45655</v>
      </c>
      <c r="G554" s="52">
        <v>16436.8</v>
      </c>
    </row>
    <row r="555" spans="1:7" x14ac:dyDescent="0.2">
      <c r="A555" s="69" t="s">
        <v>1233</v>
      </c>
      <c r="B555" s="3" t="s">
        <v>10069</v>
      </c>
      <c r="C555" s="3" t="str">
        <f t="shared" si="8"/>
        <v>JS. L. - R3 / D0 - Zone R3 (Leave out Area) - Level 00 - The Ring - Construction</v>
      </c>
      <c r="D555" s="49">
        <v>6</v>
      </c>
      <c r="E555" s="50">
        <v>45654</v>
      </c>
      <c r="F555" s="50">
        <v>45659</v>
      </c>
      <c r="G555" s="52">
        <v>16436.8</v>
      </c>
    </row>
    <row r="556" spans="1:7" x14ac:dyDescent="0.2">
      <c r="A556" s="69" t="s">
        <v>1244</v>
      </c>
      <c r="B556" s="3" t="s">
        <v>10069</v>
      </c>
      <c r="C556" s="3" t="str">
        <f t="shared" si="8"/>
        <v>JS. R. - R3 / D0 - Zone R3 (Leave out Area) - Level 00 - The Ring - Construction</v>
      </c>
      <c r="D556" s="49">
        <v>6</v>
      </c>
      <c r="E556" s="50">
        <v>45658</v>
      </c>
      <c r="F556" s="50">
        <v>45664</v>
      </c>
      <c r="G556" s="52">
        <v>16436.8</v>
      </c>
    </row>
    <row r="557" spans="1:7" x14ac:dyDescent="0.2">
      <c r="A557" s="67" t="s">
        <v>3758</v>
      </c>
      <c r="B557" s="12" t="s">
        <v>10052</v>
      </c>
      <c r="C557" s="12" t="str">
        <f t="shared" si="8"/>
        <v>Zone R4 - Level 00 - The Ring - Construction</v>
      </c>
      <c r="D557" s="36">
        <v>61</v>
      </c>
      <c r="E557" s="37">
        <v>45321</v>
      </c>
      <c r="F557" s="37">
        <v>45396</v>
      </c>
      <c r="G557" s="46">
        <v>261112.03</v>
      </c>
    </row>
    <row r="558" spans="1:7" x14ac:dyDescent="0.2">
      <c r="A558" s="68" t="s">
        <v>3759</v>
      </c>
      <c r="B558" s="2" t="s">
        <v>10070</v>
      </c>
      <c r="C558" s="2" t="str">
        <f t="shared" si="8"/>
        <v>R4 / A0 - Zone R4 - Level 00 - The Ring - Construction</v>
      </c>
      <c r="D558" s="43">
        <v>14</v>
      </c>
      <c r="E558" s="44">
        <v>45321</v>
      </c>
      <c r="F558" s="44">
        <v>45336</v>
      </c>
      <c r="G558" s="47">
        <v>58024.9</v>
      </c>
    </row>
    <row r="559" spans="1:7" x14ac:dyDescent="0.2">
      <c r="A559" s="69" t="s">
        <v>1277</v>
      </c>
      <c r="B559" s="3" t="s">
        <v>10071</v>
      </c>
      <c r="C559" s="3" t="str">
        <f t="shared" si="8"/>
        <v>S. K. CL. - R4 / A0 - Zone R4 - Level 00 - The Ring - Construction</v>
      </c>
      <c r="D559" s="49">
        <v>5</v>
      </c>
      <c r="E559" s="50">
        <v>45321</v>
      </c>
      <c r="F559" s="50">
        <v>45326</v>
      </c>
      <c r="G559" s="52">
        <v>14506.22</v>
      </c>
    </row>
    <row r="560" spans="1:7" x14ac:dyDescent="0.2">
      <c r="A560" s="69" t="s">
        <v>1288</v>
      </c>
      <c r="B560" s="3" t="s">
        <v>10071</v>
      </c>
      <c r="C560" s="3" t="str">
        <f t="shared" si="8"/>
        <v>S. K. CR. - R4 / A0 - Zone R4 - Level 00 - The Ring - Construction</v>
      </c>
      <c r="D560" s="49">
        <v>5</v>
      </c>
      <c r="E560" s="50">
        <v>45325</v>
      </c>
      <c r="F560" s="50">
        <v>45329</v>
      </c>
      <c r="G560" s="52">
        <v>14506.22</v>
      </c>
    </row>
    <row r="561" spans="1:7" x14ac:dyDescent="0.2">
      <c r="A561" s="69" t="s">
        <v>1211</v>
      </c>
      <c r="B561" s="3" t="s">
        <v>10071</v>
      </c>
      <c r="C561" s="3" t="str">
        <f t="shared" si="8"/>
        <v>S. DQ. L. - R4 / A0 - Zone R4 - Level 00 - The Ring - Construction</v>
      </c>
      <c r="D561" s="49">
        <v>5</v>
      </c>
      <c r="E561" s="50">
        <v>45328</v>
      </c>
      <c r="F561" s="50">
        <v>45333</v>
      </c>
      <c r="G561" s="52">
        <v>14506.22</v>
      </c>
    </row>
    <row r="562" spans="1:7" x14ac:dyDescent="0.2">
      <c r="A562" s="69" t="s">
        <v>1222</v>
      </c>
      <c r="B562" s="3" t="s">
        <v>10071</v>
      </c>
      <c r="C562" s="3" t="str">
        <f t="shared" si="8"/>
        <v>S. DQ. R. - R4 / A0 - Zone R4 - Level 00 - The Ring - Construction</v>
      </c>
      <c r="D562" s="49">
        <v>5</v>
      </c>
      <c r="E562" s="50">
        <v>45332</v>
      </c>
      <c r="F562" s="50">
        <v>45336</v>
      </c>
      <c r="G562" s="52">
        <v>14506.22</v>
      </c>
    </row>
    <row r="563" spans="1:7" x14ac:dyDescent="0.2">
      <c r="A563" s="68" t="s">
        <v>3800</v>
      </c>
      <c r="B563" s="2" t="s">
        <v>10070</v>
      </c>
      <c r="C563" s="2" t="str">
        <f t="shared" si="8"/>
        <v>R4 / B0 - Zone R4 - Level 00 - The Ring - Construction</v>
      </c>
      <c r="D563" s="43">
        <v>26</v>
      </c>
      <c r="E563" s="44">
        <v>45337</v>
      </c>
      <c r="F563" s="44">
        <v>45368</v>
      </c>
      <c r="G563" s="47">
        <v>116049.79</v>
      </c>
    </row>
    <row r="564" spans="1:7" x14ac:dyDescent="0.2">
      <c r="A564" s="69" t="s">
        <v>1178</v>
      </c>
      <c r="B564" s="3" t="s">
        <v>10072</v>
      </c>
      <c r="C564" s="3" t="str">
        <f t="shared" si="8"/>
        <v>S. K. L. - 1 - R4 / B0 - Zone R4 - Level 00 - The Ring - Construction</v>
      </c>
      <c r="D564" s="49">
        <v>5</v>
      </c>
      <c r="E564" s="50">
        <v>45337</v>
      </c>
      <c r="F564" s="50">
        <v>45342</v>
      </c>
      <c r="G564" s="52">
        <v>14506.22</v>
      </c>
    </row>
    <row r="565" spans="1:7" x14ac:dyDescent="0.2">
      <c r="A565" s="69" t="s">
        <v>1189</v>
      </c>
      <c r="B565" s="3" t="s">
        <v>10072</v>
      </c>
      <c r="C565" s="3" t="str">
        <f t="shared" si="8"/>
        <v>S. K. L. - 2 - R4 / B0 - Zone R4 - Level 00 - The Ring - Construction</v>
      </c>
      <c r="D565" s="49">
        <v>5</v>
      </c>
      <c r="E565" s="50">
        <v>45341</v>
      </c>
      <c r="F565" s="50">
        <v>45347</v>
      </c>
      <c r="G565" s="52">
        <v>14506.22</v>
      </c>
    </row>
    <row r="566" spans="1:7" x14ac:dyDescent="0.2">
      <c r="A566" s="69" t="s">
        <v>2027</v>
      </c>
      <c r="B566" s="3" t="s">
        <v>10072</v>
      </c>
      <c r="C566" s="3" t="str">
        <f t="shared" si="8"/>
        <v>S. K. L. - 3 - R4 / B0 - Zone R4 - Level 00 - The Ring - Construction</v>
      </c>
      <c r="D566" s="49">
        <v>5</v>
      </c>
      <c r="E566" s="50">
        <v>45346</v>
      </c>
      <c r="F566" s="50">
        <v>45350</v>
      </c>
      <c r="G566" s="52">
        <v>14506.22</v>
      </c>
    </row>
    <row r="567" spans="1:7" x14ac:dyDescent="0.2">
      <c r="A567" s="69" t="s">
        <v>1569</v>
      </c>
      <c r="B567" s="3" t="s">
        <v>10072</v>
      </c>
      <c r="C567" s="3" t="str">
        <f t="shared" si="8"/>
        <v>S. K. R. - 1 - R4 / B0 - Zone R4 - Level 00 - The Ring - Construction</v>
      </c>
      <c r="D567" s="49">
        <v>5</v>
      </c>
      <c r="E567" s="50">
        <v>45349</v>
      </c>
      <c r="F567" s="50">
        <v>45354</v>
      </c>
      <c r="G567" s="52">
        <v>14506.22</v>
      </c>
    </row>
    <row r="568" spans="1:7" x14ac:dyDescent="0.2">
      <c r="A568" s="69" t="s">
        <v>1580</v>
      </c>
      <c r="B568" s="3" t="s">
        <v>10072</v>
      </c>
      <c r="C568" s="3" t="str">
        <f t="shared" si="8"/>
        <v>S. K. R. - 2 - R4 / B0 - Zone R4 - Level 00 - The Ring - Construction</v>
      </c>
      <c r="D568" s="49">
        <v>5</v>
      </c>
      <c r="E568" s="50">
        <v>45353</v>
      </c>
      <c r="F568" s="50">
        <v>45357</v>
      </c>
      <c r="G568" s="52">
        <v>14506.22</v>
      </c>
    </row>
    <row r="569" spans="1:7" x14ac:dyDescent="0.2">
      <c r="A569" s="69" t="s">
        <v>1277</v>
      </c>
      <c r="B569" s="3" t="s">
        <v>10072</v>
      </c>
      <c r="C569" s="3" t="str">
        <f t="shared" si="8"/>
        <v>S. K. CL. - R4 / B0 - Zone R4 - Level 00 - The Ring - Construction</v>
      </c>
      <c r="D569" s="49">
        <v>5</v>
      </c>
      <c r="E569" s="50">
        <v>45356</v>
      </c>
      <c r="F569" s="50">
        <v>45361</v>
      </c>
      <c r="G569" s="52">
        <v>14506.22</v>
      </c>
    </row>
    <row r="570" spans="1:7" x14ac:dyDescent="0.2">
      <c r="A570" s="69" t="s">
        <v>1288</v>
      </c>
      <c r="B570" s="3" t="s">
        <v>10072</v>
      </c>
      <c r="C570" s="3" t="str">
        <f t="shared" si="8"/>
        <v>S. K. CR. - R4 / B0 - Zone R4 - Level 00 - The Ring - Construction</v>
      </c>
      <c r="D570" s="49">
        <v>5</v>
      </c>
      <c r="E570" s="50">
        <v>45360</v>
      </c>
      <c r="F570" s="50">
        <v>45364</v>
      </c>
      <c r="G570" s="52">
        <v>14506.22</v>
      </c>
    </row>
    <row r="571" spans="1:7" x14ac:dyDescent="0.2">
      <c r="A571" s="69" t="s">
        <v>1222</v>
      </c>
      <c r="B571" s="3" t="s">
        <v>10072</v>
      </c>
      <c r="C571" s="3" t="str">
        <f t="shared" si="8"/>
        <v>S. DQ. R. - R4 / B0 - Zone R4 - Level 00 - The Ring - Construction</v>
      </c>
      <c r="D571" s="49">
        <v>5</v>
      </c>
      <c r="E571" s="50">
        <v>45363</v>
      </c>
      <c r="F571" s="50">
        <v>45368</v>
      </c>
      <c r="G571" s="52">
        <v>14506.22</v>
      </c>
    </row>
    <row r="572" spans="1:7" x14ac:dyDescent="0.2">
      <c r="A572" s="68" t="s">
        <v>3881</v>
      </c>
      <c r="B572" s="2" t="s">
        <v>10070</v>
      </c>
      <c r="C572" s="2" t="str">
        <f t="shared" si="8"/>
        <v>R4 / C0 - Zone R4 - Level 00 - The Ring - Construction</v>
      </c>
      <c r="D572" s="43">
        <v>21</v>
      </c>
      <c r="E572" s="44">
        <v>45369</v>
      </c>
      <c r="F572" s="44">
        <v>45396</v>
      </c>
      <c r="G572" s="47">
        <v>87037.34</v>
      </c>
    </row>
    <row r="573" spans="1:7" x14ac:dyDescent="0.2">
      <c r="A573" s="69" t="s">
        <v>1256</v>
      </c>
      <c r="B573" s="3" t="s">
        <v>10073</v>
      </c>
      <c r="C573" s="3" t="str">
        <f t="shared" si="8"/>
        <v>S. K. L. - R4 / C0 - Zone R4 - Level 00 - The Ring - Construction</v>
      </c>
      <c r="D573" s="49">
        <v>5</v>
      </c>
      <c r="E573" s="50">
        <v>45369</v>
      </c>
      <c r="F573" s="50">
        <v>45374</v>
      </c>
      <c r="G573" s="52">
        <v>14506.22</v>
      </c>
    </row>
    <row r="574" spans="1:7" x14ac:dyDescent="0.2">
      <c r="A574" s="69" t="s">
        <v>1200</v>
      </c>
      <c r="B574" s="3" t="s">
        <v>10073</v>
      </c>
      <c r="C574" s="3" t="str">
        <f t="shared" si="8"/>
        <v>S. K. R. - R4 / C0 - Zone R4 - Level 00 - The Ring - Construction</v>
      </c>
      <c r="D574" s="49">
        <v>5</v>
      </c>
      <c r="E574" s="50">
        <v>45372</v>
      </c>
      <c r="F574" s="50">
        <v>45377</v>
      </c>
      <c r="G574" s="52">
        <v>14506.22</v>
      </c>
    </row>
    <row r="575" spans="1:7" x14ac:dyDescent="0.2">
      <c r="A575" s="69" t="s">
        <v>1288</v>
      </c>
      <c r="B575" s="3" t="s">
        <v>10073</v>
      </c>
      <c r="C575" s="3" t="str">
        <f t="shared" si="8"/>
        <v>S. K. CR. - R4 / C0 - Zone R4 - Level 00 - The Ring - Construction</v>
      </c>
      <c r="D575" s="49">
        <v>5</v>
      </c>
      <c r="E575" s="50">
        <v>45376</v>
      </c>
      <c r="F575" s="50">
        <v>45381</v>
      </c>
      <c r="G575" s="52">
        <v>14506.22</v>
      </c>
    </row>
    <row r="576" spans="1:7" x14ac:dyDescent="0.2">
      <c r="A576" s="69" t="s">
        <v>2129</v>
      </c>
      <c r="B576" s="3" t="s">
        <v>10073</v>
      </c>
      <c r="C576" s="3" t="str">
        <f t="shared" si="8"/>
        <v>S. DQ. L. - 1 - R4 / C0 - Zone R4 - Level 00 - The Ring - Construction</v>
      </c>
      <c r="D576" s="49">
        <v>5</v>
      </c>
      <c r="E576" s="50">
        <v>45379</v>
      </c>
      <c r="F576" s="50">
        <v>45384</v>
      </c>
      <c r="G576" s="52">
        <v>14506.22</v>
      </c>
    </row>
    <row r="577" spans="1:7" x14ac:dyDescent="0.2">
      <c r="A577" s="69" t="s">
        <v>2140</v>
      </c>
      <c r="B577" s="3" t="s">
        <v>10073</v>
      </c>
      <c r="C577" s="3" t="str">
        <f t="shared" si="8"/>
        <v>S. DQ. L. - 2 - R4 / C0 - Zone R4 - Level 00 - The Ring - Construction</v>
      </c>
      <c r="D577" s="49">
        <v>5</v>
      </c>
      <c r="E577" s="50">
        <v>45383</v>
      </c>
      <c r="F577" s="50">
        <v>45388</v>
      </c>
      <c r="G577" s="52">
        <v>14506.22</v>
      </c>
    </row>
    <row r="578" spans="1:7" x14ac:dyDescent="0.2">
      <c r="A578" s="69" t="s">
        <v>3367</v>
      </c>
      <c r="B578" s="3" t="s">
        <v>10073</v>
      </c>
      <c r="C578" s="3" t="str">
        <f t="shared" si="8"/>
        <v>2BS - R4 / C0 - Zone R4 - Level 00 - The Ring - Construction</v>
      </c>
      <c r="D578" s="49">
        <v>6</v>
      </c>
      <c r="E578" s="50">
        <v>45386</v>
      </c>
      <c r="F578" s="50">
        <v>45396</v>
      </c>
      <c r="G578" s="52">
        <v>14506.22</v>
      </c>
    </row>
    <row r="579" spans="1:7" x14ac:dyDescent="0.2">
      <c r="A579" s="65" t="s">
        <v>1158</v>
      </c>
      <c r="B579" s="10" t="s">
        <v>10051</v>
      </c>
      <c r="C579" s="10" t="str">
        <f t="shared" si="8"/>
        <v>Level 01 - The Ring - Construction</v>
      </c>
      <c r="D579" s="29">
        <v>359</v>
      </c>
      <c r="E579" s="30">
        <v>45279</v>
      </c>
      <c r="F579" s="30">
        <v>45707</v>
      </c>
      <c r="G579" s="41">
        <v>1378062.46</v>
      </c>
    </row>
    <row r="580" spans="1:7" x14ac:dyDescent="0.2">
      <c r="A580" s="67" t="s">
        <v>3009</v>
      </c>
      <c r="B580" s="12" t="s">
        <v>10074</v>
      </c>
      <c r="C580" s="12" t="str">
        <f t="shared" si="8"/>
        <v>Zone R2 (Mackup / Benchmark) - Level 01 - The Ring - Construction</v>
      </c>
      <c r="D580" s="36">
        <v>14</v>
      </c>
      <c r="E580" s="37">
        <v>45279</v>
      </c>
      <c r="F580" s="37">
        <v>45294</v>
      </c>
      <c r="G580" s="46">
        <v>105075.22</v>
      </c>
    </row>
    <row r="581" spans="1:7" x14ac:dyDescent="0.2">
      <c r="A581" s="68" t="s">
        <v>3942</v>
      </c>
      <c r="B581" s="2" t="s">
        <v>10075</v>
      </c>
      <c r="C581" s="2" t="str">
        <f t="shared" si="8"/>
        <v>R2 / J1 - Zone R2 (Mackup / Benchmark) - Level 01 - The Ring - Construction</v>
      </c>
      <c r="D581" s="43">
        <v>14</v>
      </c>
      <c r="E581" s="44">
        <v>45279</v>
      </c>
      <c r="F581" s="44">
        <v>45294</v>
      </c>
      <c r="G581" s="47">
        <v>105075.22</v>
      </c>
    </row>
    <row r="582" spans="1:7" x14ac:dyDescent="0.2">
      <c r="A582" s="69" t="s">
        <v>1178</v>
      </c>
      <c r="B582" s="3" t="s">
        <v>10076</v>
      </c>
      <c r="C582" s="3" t="str">
        <f t="shared" si="8"/>
        <v>S. K. L. - 1 - R2 / J1 - Zone R2 (Mackup / Benchmark) - Level 01 - The Ring - Construction</v>
      </c>
      <c r="D582" s="49">
        <v>14</v>
      </c>
      <c r="E582" s="50">
        <v>45279</v>
      </c>
      <c r="F582" s="50">
        <v>45294</v>
      </c>
      <c r="G582" s="52">
        <v>13134.4</v>
      </c>
    </row>
    <row r="583" spans="1:7" x14ac:dyDescent="0.2">
      <c r="A583" s="69" t="s">
        <v>1189</v>
      </c>
      <c r="B583" s="3" t="s">
        <v>10076</v>
      </c>
      <c r="C583" s="3" t="str">
        <f t="shared" ref="C583:C646" si="9">TRIM(A583)&amp;" - "&amp;TRIM(B583)</f>
        <v>S. K. L. - 2 - R2 / J1 - Zone R2 (Mackup / Benchmark) - Level 01 - The Ring - Construction</v>
      </c>
      <c r="D583" s="49">
        <v>14</v>
      </c>
      <c r="E583" s="50">
        <v>45279</v>
      </c>
      <c r="F583" s="50">
        <v>45294</v>
      </c>
      <c r="G583" s="52">
        <v>13134.4</v>
      </c>
    </row>
    <row r="584" spans="1:7" x14ac:dyDescent="0.2">
      <c r="A584" s="69" t="s">
        <v>2027</v>
      </c>
      <c r="B584" s="3" t="s">
        <v>10076</v>
      </c>
      <c r="C584" s="3" t="str">
        <f t="shared" si="9"/>
        <v>S. K. L. - 3 - R2 / J1 - Zone R2 (Mackup / Benchmark) - Level 01 - The Ring - Construction</v>
      </c>
      <c r="D584" s="49">
        <v>14</v>
      </c>
      <c r="E584" s="50">
        <v>45279</v>
      </c>
      <c r="F584" s="50">
        <v>45294</v>
      </c>
      <c r="G584" s="52">
        <v>13134.4</v>
      </c>
    </row>
    <row r="585" spans="1:7" x14ac:dyDescent="0.2">
      <c r="A585" s="69" t="s">
        <v>1569</v>
      </c>
      <c r="B585" s="3" t="s">
        <v>10076</v>
      </c>
      <c r="C585" s="3" t="str">
        <f t="shared" si="9"/>
        <v>S. K. R. - 1 - R2 / J1 - Zone R2 (Mackup / Benchmark) - Level 01 - The Ring - Construction</v>
      </c>
      <c r="D585" s="49">
        <v>14</v>
      </c>
      <c r="E585" s="50">
        <v>45279</v>
      </c>
      <c r="F585" s="50">
        <v>45294</v>
      </c>
      <c r="G585" s="52">
        <v>13134.4</v>
      </c>
    </row>
    <row r="586" spans="1:7" x14ac:dyDescent="0.2">
      <c r="A586" s="69" t="s">
        <v>1580</v>
      </c>
      <c r="B586" s="3" t="s">
        <v>10076</v>
      </c>
      <c r="C586" s="3" t="str">
        <f t="shared" si="9"/>
        <v>S. K. R. - 2 - R2 / J1 - Zone R2 (Mackup / Benchmark) - Level 01 - The Ring - Construction</v>
      </c>
      <c r="D586" s="49">
        <v>14</v>
      </c>
      <c r="E586" s="50">
        <v>45279</v>
      </c>
      <c r="F586" s="50">
        <v>45294</v>
      </c>
      <c r="G586" s="52">
        <v>13134.4</v>
      </c>
    </row>
    <row r="587" spans="1:7" x14ac:dyDescent="0.2">
      <c r="A587" s="69" t="s">
        <v>1277</v>
      </c>
      <c r="B587" s="3" t="s">
        <v>10076</v>
      </c>
      <c r="C587" s="3" t="str">
        <f t="shared" si="9"/>
        <v>S. K. CL. - R2 / J1 - Zone R2 (Mackup / Benchmark) - Level 01 - The Ring - Construction</v>
      </c>
      <c r="D587" s="49">
        <v>14</v>
      </c>
      <c r="E587" s="50">
        <v>45279</v>
      </c>
      <c r="F587" s="50">
        <v>45294</v>
      </c>
      <c r="G587" s="52">
        <v>13134.4</v>
      </c>
    </row>
    <row r="588" spans="1:7" x14ac:dyDescent="0.2">
      <c r="A588" s="69" t="s">
        <v>1288</v>
      </c>
      <c r="B588" s="3" t="s">
        <v>10076</v>
      </c>
      <c r="C588" s="3" t="str">
        <f t="shared" si="9"/>
        <v>S. K. CR. - R2 / J1 - Zone R2 (Mackup / Benchmark) - Level 01 - The Ring - Construction</v>
      </c>
      <c r="D588" s="49">
        <v>14</v>
      </c>
      <c r="E588" s="50">
        <v>45279</v>
      </c>
      <c r="F588" s="50">
        <v>45294</v>
      </c>
      <c r="G588" s="52">
        <v>13134.4</v>
      </c>
    </row>
    <row r="589" spans="1:7" x14ac:dyDescent="0.2">
      <c r="A589" s="69" t="s">
        <v>1222</v>
      </c>
      <c r="B589" s="3" t="s">
        <v>10076</v>
      </c>
      <c r="C589" s="3" t="str">
        <f t="shared" si="9"/>
        <v>S. DQ. R. - R2 / J1 - Zone R2 (Mackup / Benchmark) - Level 01 - The Ring - Construction</v>
      </c>
      <c r="D589" s="49">
        <v>14</v>
      </c>
      <c r="E589" s="50">
        <v>45279</v>
      </c>
      <c r="F589" s="50">
        <v>45294</v>
      </c>
      <c r="G589" s="52">
        <v>13134.4</v>
      </c>
    </row>
    <row r="590" spans="1:7" x14ac:dyDescent="0.2">
      <c r="A590" s="67" t="s">
        <v>3091</v>
      </c>
      <c r="B590" s="12" t="s">
        <v>10074</v>
      </c>
      <c r="C590" s="12" t="str">
        <f t="shared" si="9"/>
        <v>Zone R1 - Level 01 - The Ring - Construction</v>
      </c>
      <c r="D590" s="36">
        <v>65</v>
      </c>
      <c r="E590" s="37">
        <v>45334</v>
      </c>
      <c r="F590" s="37">
        <v>45413</v>
      </c>
      <c r="G590" s="46">
        <v>288956.86</v>
      </c>
    </row>
    <row r="591" spans="1:7" x14ac:dyDescent="0.2">
      <c r="A591" s="68" t="s">
        <v>4023</v>
      </c>
      <c r="B591" s="2" t="s">
        <v>10077</v>
      </c>
      <c r="C591" s="2" t="str">
        <f t="shared" si="9"/>
        <v>R1 / M1 - Zone R1 - Level 01 - The Ring - Construction</v>
      </c>
      <c r="D591" s="43">
        <v>32</v>
      </c>
      <c r="E591" s="44">
        <v>45334</v>
      </c>
      <c r="F591" s="44">
        <v>45371</v>
      </c>
      <c r="G591" s="47">
        <v>105075.22</v>
      </c>
    </row>
    <row r="592" spans="1:7" x14ac:dyDescent="0.2">
      <c r="A592" s="69" t="s">
        <v>1178</v>
      </c>
      <c r="B592" s="3" t="s">
        <v>10078</v>
      </c>
      <c r="C592" s="3" t="str">
        <f t="shared" si="9"/>
        <v>S. K. L. - 1 - R1 / M1 - Zone R1 - Level 01 - The Ring - Construction</v>
      </c>
      <c r="D592" s="49">
        <v>9</v>
      </c>
      <c r="E592" s="50">
        <v>45334</v>
      </c>
      <c r="F592" s="50">
        <v>45343</v>
      </c>
      <c r="G592" s="52">
        <v>13134.4</v>
      </c>
    </row>
    <row r="593" spans="1:7" x14ac:dyDescent="0.2">
      <c r="A593" s="69" t="s">
        <v>1189</v>
      </c>
      <c r="B593" s="3" t="s">
        <v>10078</v>
      </c>
      <c r="C593" s="3" t="str">
        <f t="shared" si="9"/>
        <v>S. K. L. - 2 - R1 / M1 - Zone R1 - Level 01 - The Ring - Construction</v>
      </c>
      <c r="D593" s="49">
        <v>6</v>
      </c>
      <c r="E593" s="50">
        <v>45337</v>
      </c>
      <c r="F593" s="50">
        <v>45343</v>
      </c>
      <c r="G593" s="52">
        <v>13134.4</v>
      </c>
    </row>
    <row r="594" spans="1:7" x14ac:dyDescent="0.2">
      <c r="A594" s="69" t="s">
        <v>2027</v>
      </c>
      <c r="B594" s="3" t="s">
        <v>10078</v>
      </c>
      <c r="C594" s="3" t="str">
        <f t="shared" si="9"/>
        <v>S. K. L. - 3 - R1 / M1 - Zone R1 - Level 01 - The Ring - Construction</v>
      </c>
      <c r="D594" s="49">
        <v>5</v>
      </c>
      <c r="E594" s="50">
        <v>45341</v>
      </c>
      <c r="F594" s="50">
        <v>45347</v>
      </c>
      <c r="G594" s="52">
        <v>13134.4</v>
      </c>
    </row>
    <row r="595" spans="1:7" x14ac:dyDescent="0.2">
      <c r="A595" s="69" t="s">
        <v>1569</v>
      </c>
      <c r="B595" s="3" t="s">
        <v>10078</v>
      </c>
      <c r="C595" s="3" t="str">
        <f t="shared" si="9"/>
        <v>S. K. R. - 1 - R1 / M1 - Zone R1 - Level 01 - The Ring - Construction</v>
      </c>
      <c r="D595" s="49">
        <v>5</v>
      </c>
      <c r="E595" s="50">
        <v>45348</v>
      </c>
      <c r="F595" s="50">
        <v>45353</v>
      </c>
      <c r="G595" s="52">
        <v>13134.4</v>
      </c>
    </row>
    <row r="596" spans="1:7" x14ac:dyDescent="0.2">
      <c r="A596" s="69" t="s">
        <v>1580</v>
      </c>
      <c r="B596" s="3" t="s">
        <v>10078</v>
      </c>
      <c r="C596" s="3" t="str">
        <f t="shared" si="9"/>
        <v>S. K. R. - 2 - R1 / M1 - Zone R1 - Level 01 - The Ring - Construction</v>
      </c>
      <c r="D596" s="49">
        <v>5</v>
      </c>
      <c r="E596" s="50">
        <v>45351</v>
      </c>
      <c r="F596" s="50">
        <v>45356</v>
      </c>
      <c r="G596" s="52">
        <v>13134.4</v>
      </c>
    </row>
    <row r="597" spans="1:7" x14ac:dyDescent="0.2">
      <c r="A597" s="69" t="s">
        <v>1277</v>
      </c>
      <c r="B597" s="3" t="s">
        <v>10078</v>
      </c>
      <c r="C597" s="3" t="str">
        <f t="shared" si="9"/>
        <v>S. K. CL. - R1 / M1 - Zone R1 - Level 01 - The Ring - Construction</v>
      </c>
      <c r="D597" s="49">
        <v>5</v>
      </c>
      <c r="E597" s="50">
        <v>45357</v>
      </c>
      <c r="F597" s="50">
        <v>45362</v>
      </c>
      <c r="G597" s="52">
        <v>13134.4</v>
      </c>
    </row>
    <row r="598" spans="1:7" x14ac:dyDescent="0.2">
      <c r="A598" s="69" t="s">
        <v>1288</v>
      </c>
      <c r="B598" s="3" t="s">
        <v>10078</v>
      </c>
      <c r="C598" s="3" t="str">
        <f t="shared" si="9"/>
        <v>S. K. CR. - R1 / M1 - Zone R1 - Level 01 - The Ring - Construction</v>
      </c>
      <c r="D598" s="49">
        <v>5</v>
      </c>
      <c r="E598" s="50">
        <v>45361</v>
      </c>
      <c r="F598" s="50">
        <v>45365</v>
      </c>
      <c r="G598" s="52">
        <v>13134.4</v>
      </c>
    </row>
    <row r="599" spans="1:7" x14ac:dyDescent="0.2">
      <c r="A599" s="69" t="s">
        <v>1222</v>
      </c>
      <c r="B599" s="3" t="s">
        <v>10078</v>
      </c>
      <c r="C599" s="3" t="str">
        <f t="shared" si="9"/>
        <v>S. DQ. R. - R1 / M1 - Zone R1 - Level 01 - The Ring - Construction</v>
      </c>
      <c r="D599" s="49">
        <v>5</v>
      </c>
      <c r="E599" s="50">
        <v>45367</v>
      </c>
      <c r="F599" s="50">
        <v>45371</v>
      </c>
      <c r="G599" s="52">
        <v>13134.4</v>
      </c>
    </row>
    <row r="600" spans="1:7" x14ac:dyDescent="0.2">
      <c r="A600" s="68" t="s">
        <v>4104</v>
      </c>
      <c r="B600" s="2" t="s">
        <v>10077</v>
      </c>
      <c r="C600" s="2" t="str">
        <f t="shared" si="9"/>
        <v>R1 / N1 - Zone R1 - Level 01 - The Ring - Construction</v>
      </c>
      <c r="D600" s="43">
        <v>23</v>
      </c>
      <c r="E600" s="44">
        <v>45372</v>
      </c>
      <c r="F600" s="44">
        <v>45402</v>
      </c>
      <c r="G600" s="47">
        <v>105075.22</v>
      </c>
    </row>
    <row r="601" spans="1:7" x14ac:dyDescent="0.2">
      <c r="A601" s="69" t="s">
        <v>1178</v>
      </c>
      <c r="B601" s="3" t="s">
        <v>10079</v>
      </c>
      <c r="C601" s="3" t="str">
        <f t="shared" si="9"/>
        <v>S. K. L. - 1 - R1 / N1 - Zone R1 - Level 01 - The Ring - Construction</v>
      </c>
      <c r="D601" s="49">
        <v>5</v>
      </c>
      <c r="E601" s="50">
        <v>45372</v>
      </c>
      <c r="F601" s="50">
        <v>45377</v>
      </c>
      <c r="G601" s="52">
        <v>13134.4</v>
      </c>
    </row>
    <row r="602" spans="1:7" x14ac:dyDescent="0.2">
      <c r="A602" s="69" t="s">
        <v>1189</v>
      </c>
      <c r="B602" s="3" t="s">
        <v>10079</v>
      </c>
      <c r="C602" s="3" t="str">
        <f t="shared" si="9"/>
        <v>S. K. L. - 2 - R1 / N1 - Zone R1 - Level 01 - The Ring - Construction</v>
      </c>
      <c r="D602" s="49">
        <v>5</v>
      </c>
      <c r="E602" s="50">
        <v>45372</v>
      </c>
      <c r="F602" s="50">
        <v>45377</v>
      </c>
      <c r="G602" s="52">
        <v>13134.4</v>
      </c>
    </row>
    <row r="603" spans="1:7" x14ac:dyDescent="0.2">
      <c r="A603" s="69" t="s">
        <v>2027</v>
      </c>
      <c r="B603" s="3" t="s">
        <v>10079</v>
      </c>
      <c r="C603" s="3" t="str">
        <f t="shared" si="9"/>
        <v>S. K. L. - 3 - R1 / N1 - Zone R1 - Level 01 - The Ring - Construction</v>
      </c>
      <c r="D603" s="49">
        <v>5</v>
      </c>
      <c r="E603" s="50">
        <v>45376</v>
      </c>
      <c r="F603" s="50">
        <v>45381</v>
      </c>
      <c r="G603" s="52">
        <v>13134.4</v>
      </c>
    </row>
    <row r="604" spans="1:7" x14ac:dyDescent="0.2">
      <c r="A604" s="69" t="s">
        <v>1569</v>
      </c>
      <c r="B604" s="3" t="s">
        <v>10079</v>
      </c>
      <c r="C604" s="3" t="str">
        <f t="shared" si="9"/>
        <v>S. K. R. - 1 - R1 / N1 - Zone R1 - Level 01 - The Ring - Construction</v>
      </c>
      <c r="D604" s="49">
        <v>5</v>
      </c>
      <c r="E604" s="50">
        <v>45382</v>
      </c>
      <c r="F604" s="50">
        <v>45386</v>
      </c>
      <c r="G604" s="52">
        <v>13134.4</v>
      </c>
    </row>
    <row r="605" spans="1:7" x14ac:dyDescent="0.2">
      <c r="A605" s="69" t="s">
        <v>1580</v>
      </c>
      <c r="B605" s="3" t="s">
        <v>10079</v>
      </c>
      <c r="C605" s="3" t="str">
        <f t="shared" si="9"/>
        <v>S. K. R. - 2 - R1 / N1 - Zone R1 - Level 01 - The Ring - Construction</v>
      </c>
      <c r="D605" s="49">
        <v>5</v>
      </c>
      <c r="E605" s="50">
        <v>45382</v>
      </c>
      <c r="F605" s="50">
        <v>45386</v>
      </c>
      <c r="G605" s="52">
        <v>13134.4</v>
      </c>
    </row>
    <row r="606" spans="1:7" x14ac:dyDescent="0.2">
      <c r="A606" s="69" t="s">
        <v>1277</v>
      </c>
      <c r="B606" s="3" t="s">
        <v>10079</v>
      </c>
      <c r="C606" s="3" t="str">
        <f t="shared" si="9"/>
        <v>S. K. CL. - R1 / N1 - Zone R1 - Level 01 - The Ring - Construction</v>
      </c>
      <c r="D606" s="49">
        <v>5</v>
      </c>
      <c r="E606" s="50">
        <v>45388</v>
      </c>
      <c r="F606" s="50">
        <v>45396</v>
      </c>
      <c r="G606" s="52">
        <v>13134.4</v>
      </c>
    </row>
    <row r="607" spans="1:7" x14ac:dyDescent="0.2">
      <c r="A607" s="69" t="s">
        <v>1288</v>
      </c>
      <c r="B607" s="3" t="s">
        <v>10079</v>
      </c>
      <c r="C607" s="3" t="str">
        <f t="shared" si="9"/>
        <v>S. K. CR. - R1 / N1 - Zone R1 - Level 01 - The Ring - Construction</v>
      </c>
      <c r="D607" s="49">
        <v>5</v>
      </c>
      <c r="E607" s="50">
        <v>45388</v>
      </c>
      <c r="F607" s="50">
        <v>45396</v>
      </c>
      <c r="G607" s="52">
        <v>13134.4</v>
      </c>
    </row>
    <row r="608" spans="1:7" x14ac:dyDescent="0.2">
      <c r="A608" s="69" t="s">
        <v>1222</v>
      </c>
      <c r="B608" s="3" t="s">
        <v>10079</v>
      </c>
      <c r="C608" s="3" t="str">
        <f t="shared" si="9"/>
        <v>S. DQ. R. - R1 / N1 - Zone R1 - Level 01 - The Ring - Construction</v>
      </c>
      <c r="D608" s="49">
        <v>5</v>
      </c>
      <c r="E608" s="50">
        <v>45397</v>
      </c>
      <c r="F608" s="50">
        <v>45402</v>
      </c>
      <c r="G608" s="52">
        <v>13134.4</v>
      </c>
    </row>
    <row r="609" spans="1:7" x14ac:dyDescent="0.2">
      <c r="A609" s="68" t="s">
        <v>4185</v>
      </c>
      <c r="B609" s="2" t="s">
        <v>10077</v>
      </c>
      <c r="C609" s="2" t="str">
        <f t="shared" si="9"/>
        <v>R1 / O1 - Zone R1 - Level 01 - The Ring - Construction</v>
      </c>
      <c r="D609" s="43">
        <v>10</v>
      </c>
      <c r="E609" s="44">
        <v>45403</v>
      </c>
      <c r="F609" s="44">
        <v>45413</v>
      </c>
      <c r="G609" s="47">
        <v>78806.42</v>
      </c>
    </row>
    <row r="610" spans="1:7" x14ac:dyDescent="0.2">
      <c r="A610" s="69" t="s">
        <v>1256</v>
      </c>
      <c r="B610" s="3" t="s">
        <v>10080</v>
      </c>
      <c r="C610" s="3" t="str">
        <f t="shared" si="9"/>
        <v>S. K. L. - R1 / O1 - Zone R1 - Level 01 - The Ring - Construction</v>
      </c>
      <c r="D610" s="49">
        <v>5</v>
      </c>
      <c r="E610" s="50">
        <v>45403</v>
      </c>
      <c r="F610" s="50">
        <v>45407</v>
      </c>
      <c r="G610" s="52">
        <v>13134.4</v>
      </c>
    </row>
    <row r="611" spans="1:7" x14ac:dyDescent="0.2">
      <c r="A611" s="69" t="s">
        <v>1569</v>
      </c>
      <c r="B611" s="3" t="s">
        <v>10080</v>
      </c>
      <c r="C611" s="3" t="str">
        <f t="shared" si="9"/>
        <v>S. K. R. - 1 - R1 / O1 - Zone R1 - Level 01 - The Ring - Construction</v>
      </c>
      <c r="D611" s="49">
        <v>5</v>
      </c>
      <c r="E611" s="50">
        <v>45403</v>
      </c>
      <c r="F611" s="50">
        <v>45407</v>
      </c>
      <c r="G611" s="52">
        <v>13134.4</v>
      </c>
    </row>
    <row r="612" spans="1:7" x14ac:dyDescent="0.2">
      <c r="A612" s="69" t="s">
        <v>1580</v>
      </c>
      <c r="B612" s="3" t="s">
        <v>10080</v>
      </c>
      <c r="C612" s="3" t="str">
        <f t="shared" si="9"/>
        <v>S. K. R. - 2 - R1 / O1 - Zone R1 - Level 01 - The Ring - Construction</v>
      </c>
      <c r="D612" s="49">
        <v>5</v>
      </c>
      <c r="E612" s="50">
        <v>45406</v>
      </c>
      <c r="F612" s="50">
        <v>45411</v>
      </c>
      <c r="G612" s="52">
        <v>13134.4</v>
      </c>
    </row>
    <row r="613" spans="1:7" x14ac:dyDescent="0.2">
      <c r="A613" s="69" t="s">
        <v>1277</v>
      </c>
      <c r="B613" s="3" t="s">
        <v>10080</v>
      </c>
      <c r="C613" s="3" t="str">
        <f t="shared" si="9"/>
        <v>S. K. CL. - R1 / O1 - Zone R1 - Level 01 - The Ring - Construction</v>
      </c>
      <c r="D613" s="49">
        <v>7</v>
      </c>
      <c r="E613" s="50">
        <v>45406</v>
      </c>
      <c r="F613" s="50">
        <v>45413</v>
      </c>
      <c r="G613" s="52">
        <v>13134.4</v>
      </c>
    </row>
    <row r="614" spans="1:7" x14ac:dyDescent="0.2">
      <c r="A614" s="69" t="s">
        <v>1288</v>
      </c>
      <c r="B614" s="3" t="s">
        <v>10080</v>
      </c>
      <c r="C614" s="3" t="str">
        <f t="shared" si="9"/>
        <v>S. K. CR. - R1 / O1 - Zone R1 - Level 01 - The Ring - Construction</v>
      </c>
      <c r="D614" s="49">
        <v>7</v>
      </c>
      <c r="E614" s="50">
        <v>45406</v>
      </c>
      <c r="F614" s="50">
        <v>45413</v>
      </c>
      <c r="G614" s="52">
        <v>13134.4</v>
      </c>
    </row>
    <row r="615" spans="1:7" x14ac:dyDescent="0.2">
      <c r="A615" s="69" t="s">
        <v>1211</v>
      </c>
      <c r="B615" s="3" t="s">
        <v>10080</v>
      </c>
      <c r="C615" s="3" t="str">
        <f t="shared" si="9"/>
        <v>S. DQ. L. - R1 / O1 - Zone R1 - Level 01 - The Ring - Construction</v>
      </c>
      <c r="D615" s="49">
        <v>7</v>
      </c>
      <c r="E615" s="50">
        <v>45406</v>
      </c>
      <c r="F615" s="50">
        <v>45413</v>
      </c>
      <c r="G615" s="52">
        <v>13134.4</v>
      </c>
    </row>
    <row r="616" spans="1:7" x14ac:dyDescent="0.2">
      <c r="A616" s="67" t="s">
        <v>3315</v>
      </c>
      <c r="B616" s="12" t="s">
        <v>10074</v>
      </c>
      <c r="C616" s="12" t="str">
        <f t="shared" si="9"/>
        <v>Zone R2 - Level 01 - The Ring - Construction</v>
      </c>
      <c r="D616" s="36">
        <v>39</v>
      </c>
      <c r="E616" s="37">
        <v>45321</v>
      </c>
      <c r="F616" s="37">
        <v>45367</v>
      </c>
      <c r="G616" s="46">
        <v>206998.39</v>
      </c>
    </row>
    <row r="617" spans="1:7" x14ac:dyDescent="0.2">
      <c r="A617" s="68" t="s">
        <v>4246</v>
      </c>
      <c r="B617" s="2" t="s">
        <v>10081</v>
      </c>
      <c r="C617" s="2" t="str">
        <f t="shared" si="9"/>
        <v>R2 / I1 - Zone R2 - Level 01 - The Ring - Construction</v>
      </c>
      <c r="D617" s="43">
        <v>20</v>
      </c>
      <c r="E617" s="44">
        <v>45321</v>
      </c>
      <c r="F617" s="44">
        <v>45343</v>
      </c>
      <c r="G617" s="47">
        <v>103499.2</v>
      </c>
    </row>
    <row r="618" spans="1:7" x14ac:dyDescent="0.2">
      <c r="A618" s="69" t="s">
        <v>1256</v>
      </c>
      <c r="B618" s="3" t="s">
        <v>10082</v>
      </c>
      <c r="C618" s="3" t="str">
        <f t="shared" si="9"/>
        <v>S. K. L. - R2 / I1 - Zone R2 - Level 01 - The Ring - Construction</v>
      </c>
      <c r="D618" s="49">
        <v>5</v>
      </c>
      <c r="E618" s="50">
        <v>45321</v>
      </c>
      <c r="F618" s="50">
        <v>45326</v>
      </c>
      <c r="G618" s="52">
        <v>17249.87</v>
      </c>
    </row>
    <row r="619" spans="1:7" x14ac:dyDescent="0.2">
      <c r="A619" s="69" t="s">
        <v>1200</v>
      </c>
      <c r="B619" s="3" t="s">
        <v>10082</v>
      </c>
      <c r="C619" s="3" t="str">
        <f t="shared" si="9"/>
        <v>S. K. R. - R2 / I1 - Zone R2 - Level 01 - The Ring - Construction</v>
      </c>
      <c r="D619" s="49">
        <v>5</v>
      </c>
      <c r="E619" s="50">
        <v>45325</v>
      </c>
      <c r="F619" s="50">
        <v>45329</v>
      </c>
      <c r="G619" s="52">
        <v>17249.87</v>
      </c>
    </row>
    <row r="620" spans="1:7" x14ac:dyDescent="0.2">
      <c r="A620" s="69" t="s">
        <v>1288</v>
      </c>
      <c r="B620" s="3" t="s">
        <v>10082</v>
      </c>
      <c r="C620" s="3" t="str">
        <f t="shared" si="9"/>
        <v>S. K. CR. - R2 / I1 - Zone R2 - Level 01 - The Ring - Construction</v>
      </c>
      <c r="D620" s="49">
        <v>5</v>
      </c>
      <c r="E620" s="50">
        <v>45328</v>
      </c>
      <c r="F620" s="50">
        <v>45333</v>
      </c>
      <c r="G620" s="52">
        <v>17249.87</v>
      </c>
    </row>
    <row r="621" spans="1:7" x14ac:dyDescent="0.2">
      <c r="A621" s="69" t="s">
        <v>2129</v>
      </c>
      <c r="B621" s="3" t="s">
        <v>10082</v>
      </c>
      <c r="C621" s="3" t="str">
        <f t="shared" si="9"/>
        <v>S. DQ. L. - 1 - R2 / I1 - Zone R2 - Level 01 - The Ring - Construction</v>
      </c>
      <c r="D621" s="49">
        <v>5</v>
      </c>
      <c r="E621" s="50">
        <v>45328</v>
      </c>
      <c r="F621" s="50">
        <v>45333</v>
      </c>
      <c r="G621" s="52">
        <v>17249.87</v>
      </c>
    </row>
    <row r="622" spans="1:7" x14ac:dyDescent="0.2">
      <c r="A622" s="69" t="s">
        <v>2140</v>
      </c>
      <c r="B622" s="3" t="s">
        <v>10082</v>
      </c>
      <c r="C622" s="3" t="str">
        <f t="shared" si="9"/>
        <v>S. DQ. L. - 2 - R2 / I1 - Zone R2 - Level 01 - The Ring - Construction</v>
      </c>
      <c r="D622" s="49">
        <v>5</v>
      </c>
      <c r="E622" s="50">
        <v>45332</v>
      </c>
      <c r="F622" s="50">
        <v>45336</v>
      </c>
      <c r="G622" s="52">
        <v>17249.87</v>
      </c>
    </row>
    <row r="623" spans="1:7" x14ac:dyDescent="0.2">
      <c r="A623" s="69" t="s">
        <v>3367</v>
      </c>
      <c r="B623" s="3" t="s">
        <v>10082</v>
      </c>
      <c r="C623" s="3" t="str">
        <f t="shared" si="9"/>
        <v>2BS - R2 / I1 - Zone R2 - Level 01 - The Ring - Construction</v>
      </c>
      <c r="D623" s="49">
        <v>6</v>
      </c>
      <c r="E623" s="50">
        <v>45337</v>
      </c>
      <c r="F623" s="50">
        <v>45343</v>
      </c>
      <c r="G623" s="52">
        <v>17249.87</v>
      </c>
    </row>
    <row r="624" spans="1:7" x14ac:dyDescent="0.2">
      <c r="A624" s="68" t="s">
        <v>4307</v>
      </c>
      <c r="B624" s="2" t="s">
        <v>10081</v>
      </c>
      <c r="C624" s="2" t="str">
        <f t="shared" si="9"/>
        <v>R2 / L1 - Zone R2 - Level 01 - The Ring - Construction</v>
      </c>
      <c r="D624" s="43">
        <v>19</v>
      </c>
      <c r="E624" s="44">
        <v>45346</v>
      </c>
      <c r="F624" s="44">
        <v>45367</v>
      </c>
      <c r="G624" s="47">
        <v>103499.2</v>
      </c>
    </row>
    <row r="625" spans="1:7" x14ac:dyDescent="0.2">
      <c r="A625" s="69" t="s">
        <v>1178</v>
      </c>
      <c r="B625" s="3" t="s">
        <v>10083</v>
      </c>
      <c r="C625" s="3" t="str">
        <f t="shared" si="9"/>
        <v>S. K. L. - 1 - R2 / L1 - Zone R2 - Level 01 - The Ring - Construction</v>
      </c>
      <c r="D625" s="49">
        <v>5</v>
      </c>
      <c r="E625" s="50">
        <v>45346</v>
      </c>
      <c r="F625" s="50">
        <v>45350</v>
      </c>
      <c r="G625" s="52">
        <v>17249.87</v>
      </c>
    </row>
    <row r="626" spans="1:7" x14ac:dyDescent="0.2">
      <c r="A626" s="69" t="s">
        <v>1189</v>
      </c>
      <c r="B626" s="3" t="s">
        <v>10083</v>
      </c>
      <c r="C626" s="3" t="str">
        <f t="shared" si="9"/>
        <v>S. K. L. - 2 - R2 / L1 - Zone R2 - Level 01 - The Ring - Construction</v>
      </c>
      <c r="D626" s="49">
        <v>5</v>
      </c>
      <c r="E626" s="50">
        <v>45346</v>
      </c>
      <c r="F626" s="50">
        <v>45350</v>
      </c>
      <c r="G626" s="52">
        <v>17249.87</v>
      </c>
    </row>
    <row r="627" spans="1:7" x14ac:dyDescent="0.2">
      <c r="A627" s="69" t="s">
        <v>1200</v>
      </c>
      <c r="B627" s="3" t="s">
        <v>10083</v>
      </c>
      <c r="C627" s="3" t="str">
        <f t="shared" si="9"/>
        <v>S. K. R. - R2 / L1 - Zone R2 - Level 01 - The Ring - Construction</v>
      </c>
      <c r="D627" s="49">
        <v>5</v>
      </c>
      <c r="E627" s="50">
        <v>45349</v>
      </c>
      <c r="F627" s="50">
        <v>45354</v>
      </c>
      <c r="G627" s="52">
        <v>17249.87</v>
      </c>
    </row>
    <row r="628" spans="1:7" x14ac:dyDescent="0.2">
      <c r="A628" s="69" t="s">
        <v>1288</v>
      </c>
      <c r="B628" s="3" t="s">
        <v>10083</v>
      </c>
      <c r="C628" s="3" t="str">
        <f t="shared" si="9"/>
        <v>S. K. CR. - R2 / L1 - Zone R2 - Level 01 - The Ring - Construction</v>
      </c>
      <c r="D628" s="49">
        <v>5</v>
      </c>
      <c r="E628" s="50">
        <v>45355</v>
      </c>
      <c r="F628" s="50">
        <v>45360</v>
      </c>
      <c r="G628" s="52">
        <v>17249.87</v>
      </c>
    </row>
    <row r="629" spans="1:7" x14ac:dyDescent="0.2">
      <c r="A629" s="69" t="s">
        <v>1211</v>
      </c>
      <c r="B629" s="3" t="s">
        <v>10083</v>
      </c>
      <c r="C629" s="3" t="str">
        <f t="shared" si="9"/>
        <v>S. DQ. L. - R2 / L1 - Zone R2 - Level 01 - The Ring - Construction</v>
      </c>
      <c r="D629" s="49">
        <v>5</v>
      </c>
      <c r="E629" s="50">
        <v>45355</v>
      </c>
      <c r="F629" s="50">
        <v>45360</v>
      </c>
      <c r="G629" s="52">
        <v>17249.87</v>
      </c>
    </row>
    <row r="630" spans="1:7" x14ac:dyDescent="0.2">
      <c r="A630" s="69" t="s">
        <v>3367</v>
      </c>
      <c r="B630" s="3" t="s">
        <v>10083</v>
      </c>
      <c r="C630" s="3" t="str">
        <f t="shared" si="9"/>
        <v>2BS - R2 / L1 - Zone R2 - Level 01 - The Ring - Construction</v>
      </c>
      <c r="D630" s="49">
        <v>6</v>
      </c>
      <c r="E630" s="50">
        <v>45361</v>
      </c>
      <c r="F630" s="50">
        <v>45367</v>
      </c>
      <c r="G630" s="52">
        <v>17249.87</v>
      </c>
    </row>
    <row r="631" spans="1:7" x14ac:dyDescent="0.2">
      <c r="A631" s="67" t="s">
        <v>3439</v>
      </c>
      <c r="B631" s="12" t="s">
        <v>10074</v>
      </c>
      <c r="C631" s="12" t="str">
        <f t="shared" si="9"/>
        <v>Zone R2 (Leave out Area) - Level 01 - The Ring - Construction</v>
      </c>
      <c r="D631" s="36">
        <v>50</v>
      </c>
      <c r="E631" s="37">
        <v>45650</v>
      </c>
      <c r="F631" s="37">
        <v>45707</v>
      </c>
      <c r="G631" s="46">
        <v>131344.03</v>
      </c>
    </row>
    <row r="632" spans="1:7" x14ac:dyDescent="0.2">
      <c r="A632" s="68" t="s">
        <v>4368</v>
      </c>
      <c r="B632" s="2" t="s">
        <v>10084</v>
      </c>
      <c r="C632" s="2" t="str">
        <f t="shared" si="9"/>
        <v>R2 / H1 - Zone R2 (Leave out Area) - Level 01 - The Ring - Construction</v>
      </c>
      <c r="D632" s="43">
        <v>30</v>
      </c>
      <c r="E632" s="44">
        <v>45650</v>
      </c>
      <c r="F632" s="44">
        <v>45684</v>
      </c>
      <c r="G632" s="47">
        <v>78806.42</v>
      </c>
    </row>
    <row r="633" spans="1:7" x14ac:dyDescent="0.2">
      <c r="A633" s="69" t="s">
        <v>1256</v>
      </c>
      <c r="B633" s="3" t="s">
        <v>10085</v>
      </c>
      <c r="C633" s="3" t="str">
        <f t="shared" si="9"/>
        <v>S. K. L. - R2 / H1 - Zone R2 (Leave out Area) - Level 01 - The Ring - Construction</v>
      </c>
      <c r="D633" s="49">
        <v>5</v>
      </c>
      <c r="E633" s="50">
        <v>45650</v>
      </c>
      <c r="F633" s="50">
        <v>45655</v>
      </c>
      <c r="G633" s="52">
        <v>13134.4</v>
      </c>
    </row>
    <row r="634" spans="1:7" x14ac:dyDescent="0.2">
      <c r="A634" s="69" t="s">
        <v>1200</v>
      </c>
      <c r="B634" s="3" t="s">
        <v>10085</v>
      </c>
      <c r="C634" s="3" t="str">
        <f t="shared" si="9"/>
        <v>S. K. R. - R2 / H1 - Zone R2 (Leave out Area) - Level 01 - The Ring - Construction</v>
      </c>
      <c r="D634" s="49">
        <v>5</v>
      </c>
      <c r="E634" s="50">
        <v>45656</v>
      </c>
      <c r="F634" s="50">
        <v>45661</v>
      </c>
      <c r="G634" s="52">
        <v>13134.4</v>
      </c>
    </row>
    <row r="635" spans="1:7" x14ac:dyDescent="0.2">
      <c r="A635" s="69" t="s">
        <v>1277</v>
      </c>
      <c r="B635" s="3" t="s">
        <v>10085</v>
      </c>
      <c r="C635" s="3" t="str">
        <f t="shared" si="9"/>
        <v>S. K. CL. - R2 / H1 - Zone R2 (Leave out Area) - Level 01 - The Ring - Construction</v>
      </c>
      <c r="D635" s="49">
        <v>5</v>
      </c>
      <c r="E635" s="50">
        <v>45662</v>
      </c>
      <c r="F635" s="50">
        <v>45666</v>
      </c>
      <c r="G635" s="52">
        <v>13134.4</v>
      </c>
    </row>
    <row r="636" spans="1:7" x14ac:dyDescent="0.2">
      <c r="A636" s="69" t="s">
        <v>1288</v>
      </c>
      <c r="B636" s="3" t="s">
        <v>10085</v>
      </c>
      <c r="C636" s="3" t="str">
        <f t="shared" si="9"/>
        <v>S. K. CR. - R2 / H1 - Zone R2 (Leave out Area) - Level 01 - The Ring - Construction</v>
      </c>
      <c r="D636" s="49">
        <v>5</v>
      </c>
      <c r="E636" s="50">
        <v>45668</v>
      </c>
      <c r="F636" s="50">
        <v>45672</v>
      </c>
      <c r="G636" s="52">
        <v>13134.4</v>
      </c>
    </row>
    <row r="637" spans="1:7" x14ac:dyDescent="0.2">
      <c r="A637" s="69" t="s">
        <v>1211</v>
      </c>
      <c r="B637" s="3" t="s">
        <v>10085</v>
      </c>
      <c r="C637" s="3" t="str">
        <f t="shared" si="9"/>
        <v>S. DQ. L. - R2 / H1 - Zone R2 (Leave out Area) - Level 01 - The Ring - Construction</v>
      </c>
      <c r="D637" s="49">
        <v>5</v>
      </c>
      <c r="E637" s="50">
        <v>45673</v>
      </c>
      <c r="F637" s="50">
        <v>45678</v>
      </c>
      <c r="G637" s="52">
        <v>13134.4</v>
      </c>
    </row>
    <row r="638" spans="1:7" x14ac:dyDescent="0.2">
      <c r="A638" s="69" t="s">
        <v>1222</v>
      </c>
      <c r="B638" s="3" t="s">
        <v>10085</v>
      </c>
      <c r="C638" s="3" t="str">
        <f t="shared" si="9"/>
        <v>S. DQ. R. - R2 / H1 - Zone R2 (Leave out Area) - Level 01 - The Ring - Construction</v>
      </c>
      <c r="D638" s="49">
        <v>5</v>
      </c>
      <c r="E638" s="50">
        <v>45679</v>
      </c>
      <c r="F638" s="50">
        <v>45684</v>
      </c>
      <c r="G638" s="52">
        <v>13134.4</v>
      </c>
    </row>
    <row r="639" spans="1:7" x14ac:dyDescent="0.2">
      <c r="A639" s="68" t="s">
        <v>4429</v>
      </c>
      <c r="B639" s="2" t="s">
        <v>10084</v>
      </c>
      <c r="C639" s="2" t="str">
        <f t="shared" si="9"/>
        <v>R2 / K1 - Zone R2 (Leave out Area) - Level 01 - The Ring - Construction</v>
      </c>
      <c r="D639" s="43">
        <v>20</v>
      </c>
      <c r="E639" s="44">
        <v>45685</v>
      </c>
      <c r="F639" s="44">
        <v>45707</v>
      </c>
      <c r="G639" s="47">
        <v>52537.61</v>
      </c>
    </row>
    <row r="640" spans="1:7" x14ac:dyDescent="0.2">
      <c r="A640" s="69" t="s">
        <v>1277</v>
      </c>
      <c r="B640" s="3" t="s">
        <v>10086</v>
      </c>
      <c r="C640" s="3" t="str">
        <f t="shared" si="9"/>
        <v>S. K. CL. - R2 / K1 - Zone R2 (Leave out Area) - Level 01 - The Ring - Construction</v>
      </c>
      <c r="D640" s="49">
        <v>5</v>
      </c>
      <c r="E640" s="50">
        <v>45685</v>
      </c>
      <c r="F640" s="50">
        <v>45690</v>
      </c>
      <c r="G640" s="52">
        <v>13134.4</v>
      </c>
    </row>
    <row r="641" spans="1:7" x14ac:dyDescent="0.2">
      <c r="A641" s="69" t="s">
        <v>1288</v>
      </c>
      <c r="B641" s="3" t="s">
        <v>10086</v>
      </c>
      <c r="C641" s="3" t="str">
        <f t="shared" si="9"/>
        <v>S. K. CR. - R2 / K1 - Zone R2 (Leave out Area) - Level 01 - The Ring - Construction</v>
      </c>
      <c r="D641" s="49">
        <v>5</v>
      </c>
      <c r="E641" s="50">
        <v>45691</v>
      </c>
      <c r="F641" s="50">
        <v>45696</v>
      </c>
      <c r="G641" s="52">
        <v>13134.4</v>
      </c>
    </row>
    <row r="642" spans="1:7" x14ac:dyDescent="0.2">
      <c r="A642" s="69" t="s">
        <v>1211</v>
      </c>
      <c r="B642" s="3" t="s">
        <v>10086</v>
      </c>
      <c r="C642" s="3" t="str">
        <f t="shared" si="9"/>
        <v>S. DQ. L. - R2 / K1 - Zone R2 (Leave out Area) - Level 01 - The Ring - Construction</v>
      </c>
      <c r="D642" s="49">
        <v>5</v>
      </c>
      <c r="E642" s="50">
        <v>45697</v>
      </c>
      <c r="F642" s="50">
        <v>45701</v>
      </c>
      <c r="G642" s="52">
        <v>13134.4</v>
      </c>
    </row>
    <row r="643" spans="1:7" x14ac:dyDescent="0.2">
      <c r="A643" s="69" t="s">
        <v>1222</v>
      </c>
      <c r="B643" s="3" t="s">
        <v>10086</v>
      </c>
      <c r="C643" s="3" t="str">
        <f t="shared" si="9"/>
        <v>S. DQ. R. - R2 / K1 - Zone R2 (Leave out Area) - Level 01 - The Ring - Construction</v>
      </c>
      <c r="D643" s="49">
        <v>5</v>
      </c>
      <c r="E643" s="50">
        <v>45703</v>
      </c>
      <c r="F643" s="50">
        <v>45707</v>
      </c>
      <c r="G643" s="52">
        <v>13134.4</v>
      </c>
    </row>
    <row r="644" spans="1:7" x14ac:dyDescent="0.2">
      <c r="A644" s="67" t="s">
        <v>3542</v>
      </c>
      <c r="B644" s="12" t="s">
        <v>10074</v>
      </c>
      <c r="C644" s="12" t="str">
        <f t="shared" si="9"/>
        <v>Zone R3 - Level 01 - The Ring - Construction</v>
      </c>
      <c r="D644" s="36">
        <v>66</v>
      </c>
      <c r="E644" s="37">
        <v>45334</v>
      </c>
      <c r="F644" s="37">
        <v>45414</v>
      </c>
      <c r="G644" s="46">
        <v>269518.34999999998</v>
      </c>
    </row>
    <row r="645" spans="1:7" x14ac:dyDescent="0.2">
      <c r="A645" s="68" t="s">
        <v>4470</v>
      </c>
      <c r="B645" s="2" t="s">
        <v>10087</v>
      </c>
      <c r="C645" s="2" t="str">
        <f t="shared" si="9"/>
        <v>R3 / E1 - Zone R3 - Level 01 - The Ring - Construction</v>
      </c>
      <c r="D645" s="43">
        <v>23</v>
      </c>
      <c r="E645" s="44">
        <v>45334</v>
      </c>
      <c r="F645" s="44">
        <v>45361</v>
      </c>
      <c r="G645" s="47">
        <v>126832.17</v>
      </c>
    </row>
    <row r="646" spans="1:7" x14ac:dyDescent="0.2">
      <c r="A646" s="69" t="s">
        <v>1178</v>
      </c>
      <c r="B646" s="3" t="s">
        <v>10088</v>
      </c>
      <c r="C646" s="3" t="str">
        <f t="shared" si="9"/>
        <v>S. K. L. - 1 - R3 / E1 - Zone R3 - Level 01 - The Ring - Construction</v>
      </c>
      <c r="D646" s="49">
        <v>8</v>
      </c>
      <c r="E646" s="50">
        <v>45334</v>
      </c>
      <c r="F646" s="50">
        <v>45342</v>
      </c>
      <c r="G646" s="52">
        <v>15854.02</v>
      </c>
    </row>
    <row r="647" spans="1:7" x14ac:dyDescent="0.2">
      <c r="A647" s="69" t="s">
        <v>1189</v>
      </c>
      <c r="B647" s="3" t="s">
        <v>10088</v>
      </c>
      <c r="C647" s="3" t="str">
        <f t="shared" ref="C647:C710" si="10">TRIM(A647)&amp;" - "&amp;TRIM(B647)</f>
        <v>S. K. L. - 2 - R3 / E1 - Zone R3 - Level 01 - The Ring - Construction</v>
      </c>
      <c r="D647" s="49">
        <v>8</v>
      </c>
      <c r="E647" s="50">
        <v>45334</v>
      </c>
      <c r="F647" s="50">
        <v>45342</v>
      </c>
      <c r="G647" s="52">
        <v>15854.02</v>
      </c>
    </row>
    <row r="648" spans="1:7" x14ac:dyDescent="0.2">
      <c r="A648" s="69" t="s">
        <v>2027</v>
      </c>
      <c r="B648" s="3" t="s">
        <v>10088</v>
      </c>
      <c r="C648" s="3" t="str">
        <f t="shared" si="10"/>
        <v>S. K. L. - 3 - R3 / E1 - Zone R3 - Level 01 - The Ring - Construction</v>
      </c>
      <c r="D648" s="49">
        <v>8</v>
      </c>
      <c r="E648" s="50">
        <v>45334</v>
      </c>
      <c r="F648" s="50">
        <v>45342</v>
      </c>
      <c r="G648" s="52">
        <v>15854.02</v>
      </c>
    </row>
    <row r="649" spans="1:7" x14ac:dyDescent="0.2">
      <c r="A649" s="69" t="s">
        <v>1569</v>
      </c>
      <c r="B649" s="3" t="s">
        <v>10088</v>
      </c>
      <c r="C649" s="3" t="str">
        <f t="shared" si="10"/>
        <v>S. K. R. - 1 - R3 / E1 - Zone R3 - Level 01 - The Ring - Construction</v>
      </c>
      <c r="D649" s="49">
        <v>5</v>
      </c>
      <c r="E649" s="50">
        <v>45343</v>
      </c>
      <c r="F649" s="50">
        <v>45349</v>
      </c>
      <c r="G649" s="52">
        <v>15854.02</v>
      </c>
    </row>
    <row r="650" spans="1:7" x14ac:dyDescent="0.2">
      <c r="A650" s="69" t="s">
        <v>1580</v>
      </c>
      <c r="B650" s="3" t="s">
        <v>10088</v>
      </c>
      <c r="C650" s="3" t="str">
        <f t="shared" si="10"/>
        <v>S. K. R. - 2 - R3 / E1 - Zone R3 - Level 01 - The Ring - Construction</v>
      </c>
      <c r="D650" s="49">
        <v>5</v>
      </c>
      <c r="E650" s="50">
        <v>45343</v>
      </c>
      <c r="F650" s="50">
        <v>45349</v>
      </c>
      <c r="G650" s="52">
        <v>15854.02</v>
      </c>
    </row>
    <row r="651" spans="1:7" x14ac:dyDescent="0.2">
      <c r="A651" s="69" t="s">
        <v>1277</v>
      </c>
      <c r="B651" s="3" t="s">
        <v>10088</v>
      </c>
      <c r="C651" s="3" t="str">
        <f t="shared" si="10"/>
        <v>S. K. CL. - R3 / E1 - Zone R3 - Level 01 - The Ring - Construction</v>
      </c>
      <c r="D651" s="49">
        <v>5</v>
      </c>
      <c r="E651" s="50">
        <v>45350</v>
      </c>
      <c r="F651" s="50">
        <v>45355</v>
      </c>
      <c r="G651" s="52">
        <v>15854.02</v>
      </c>
    </row>
    <row r="652" spans="1:7" x14ac:dyDescent="0.2">
      <c r="A652" s="69" t="s">
        <v>1288</v>
      </c>
      <c r="B652" s="3" t="s">
        <v>10088</v>
      </c>
      <c r="C652" s="3" t="str">
        <f t="shared" si="10"/>
        <v>S. K. CR. - R3 / E1 - Zone R3 - Level 01 - The Ring - Construction</v>
      </c>
      <c r="D652" s="49">
        <v>5</v>
      </c>
      <c r="E652" s="50">
        <v>45350</v>
      </c>
      <c r="F652" s="50">
        <v>45355</v>
      </c>
      <c r="G652" s="52">
        <v>15854.02</v>
      </c>
    </row>
    <row r="653" spans="1:7" x14ac:dyDescent="0.2">
      <c r="A653" s="69" t="s">
        <v>1222</v>
      </c>
      <c r="B653" s="3" t="s">
        <v>10088</v>
      </c>
      <c r="C653" s="3" t="str">
        <f t="shared" si="10"/>
        <v>S. DQ. R. - R3 / E1 - Zone R3 - Level 01 - The Ring - Construction</v>
      </c>
      <c r="D653" s="49">
        <v>5</v>
      </c>
      <c r="E653" s="50">
        <v>45356</v>
      </c>
      <c r="F653" s="50">
        <v>45361</v>
      </c>
      <c r="G653" s="52">
        <v>15854.02</v>
      </c>
    </row>
    <row r="654" spans="1:7" x14ac:dyDescent="0.2">
      <c r="A654" s="68" t="s">
        <v>4551</v>
      </c>
      <c r="B654" s="2" t="s">
        <v>10087</v>
      </c>
      <c r="C654" s="2" t="str">
        <f t="shared" si="10"/>
        <v>R3 / F1 - Zone R3 - Level 01 - The Ring - Construction</v>
      </c>
      <c r="D654" s="43">
        <v>27</v>
      </c>
      <c r="E654" s="44">
        <v>45362</v>
      </c>
      <c r="F654" s="44">
        <v>45396</v>
      </c>
      <c r="G654" s="47">
        <v>79270.100000000006</v>
      </c>
    </row>
    <row r="655" spans="1:7" x14ac:dyDescent="0.2">
      <c r="A655" s="69" t="s">
        <v>1200</v>
      </c>
      <c r="B655" s="3" t="s">
        <v>10089</v>
      </c>
      <c r="C655" s="3" t="str">
        <f t="shared" si="10"/>
        <v>S. K. R. - R3 / F1 - Zone R3 - Level 01 - The Ring - Construction</v>
      </c>
      <c r="D655" s="49">
        <v>5</v>
      </c>
      <c r="E655" s="50">
        <v>45362</v>
      </c>
      <c r="F655" s="50">
        <v>45367</v>
      </c>
      <c r="G655" s="52">
        <v>15854.02</v>
      </c>
    </row>
    <row r="656" spans="1:7" x14ac:dyDescent="0.2">
      <c r="A656" s="69" t="s">
        <v>1211</v>
      </c>
      <c r="B656" s="3" t="s">
        <v>10089</v>
      </c>
      <c r="C656" s="3" t="str">
        <f t="shared" si="10"/>
        <v>S. DQ. L. - R3 / F1 - Zone R3 - Level 01 - The Ring - Construction</v>
      </c>
      <c r="D656" s="49">
        <v>5</v>
      </c>
      <c r="E656" s="50">
        <v>45368</v>
      </c>
      <c r="F656" s="50">
        <v>45372</v>
      </c>
      <c r="G656" s="52">
        <v>15854.02</v>
      </c>
    </row>
    <row r="657" spans="1:7" x14ac:dyDescent="0.2">
      <c r="A657" s="69" t="s">
        <v>1222</v>
      </c>
      <c r="B657" s="3" t="s">
        <v>10089</v>
      </c>
      <c r="C657" s="3" t="str">
        <f t="shared" si="10"/>
        <v>S. DQ. R. - R3 / F1 - Zone R3 - Level 01 - The Ring - Construction</v>
      </c>
      <c r="D657" s="49">
        <v>5</v>
      </c>
      <c r="E657" s="50">
        <v>45374</v>
      </c>
      <c r="F657" s="50">
        <v>45378</v>
      </c>
      <c r="G657" s="52">
        <v>15854.02</v>
      </c>
    </row>
    <row r="658" spans="1:7" x14ac:dyDescent="0.2">
      <c r="A658" s="69" t="s">
        <v>1233</v>
      </c>
      <c r="B658" s="3" t="s">
        <v>10089</v>
      </c>
      <c r="C658" s="3" t="str">
        <f t="shared" si="10"/>
        <v>JS. L. - R3 / F1 - Zone R3 - Level 01 - The Ring - Construction</v>
      </c>
      <c r="D658" s="49">
        <v>6</v>
      </c>
      <c r="E658" s="50">
        <v>45379</v>
      </c>
      <c r="F658" s="50">
        <v>45385</v>
      </c>
      <c r="G658" s="52">
        <v>15854.02</v>
      </c>
    </row>
    <row r="659" spans="1:7" x14ac:dyDescent="0.2">
      <c r="A659" s="69" t="s">
        <v>1244</v>
      </c>
      <c r="B659" s="3" t="s">
        <v>10089</v>
      </c>
      <c r="C659" s="3" t="str">
        <f t="shared" si="10"/>
        <v>JS. R. - R3 / F1 - Zone R3 - Level 01 - The Ring - Construction</v>
      </c>
      <c r="D659" s="49">
        <v>6</v>
      </c>
      <c r="E659" s="50">
        <v>45386</v>
      </c>
      <c r="F659" s="50">
        <v>45396</v>
      </c>
      <c r="G659" s="52">
        <v>15854.02</v>
      </c>
    </row>
    <row r="660" spans="1:7" x14ac:dyDescent="0.2">
      <c r="A660" s="68" t="s">
        <v>4602</v>
      </c>
      <c r="B660" s="2" t="s">
        <v>10087</v>
      </c>
      <c r="C660" s="2" t="str">
        <f t="shared" si="10"/>
        <v>R3 / G1 - Zone R3 - Level 01 - The Ring - Construction</v>
      </c>
      <c r="D660" s="43">
        <v>16</v>
      </c>
      <c r="E660" s="44">
        <v>45397</v>
      </c>
      <c r="F660" s="44">
        <v>45414</v>
      </c>
      <c r="G660" s="47">
        <v>63416.08</v>
      </c>
    </row>
    <row r="661" spans="1:7" x14ac:dyDescent="0.2">
      <c r="A661" s="69" t="s">
        <v>1256</v>
      </c>
      <c r="B661" s="3" t="s">
        <v>10090</v>
      </c>
      <c r="C661" s="3" t="str">
        <f t="shared" si="10"/>
        <v>S. K. L. - R3 / G1 - Zone R3 - Level 01 - The Ring - Construction</v>
      </c>
      <c r="D661" s="49">
        <v>5</v>
      </c>
      <c r="E661" s="50">
        <v>45397</v>
      </c>
      <c r="F661" s="50">
        <v>45402</v>
      </c>
      <c r="G661" s="52">
        <v>15854.02</v>
      </c>
    </row>
    <row r="662" spans="1:7" x14ac:dyDescent="0.2">
      <c r="A662" s="69" t="s">
        <v>1222</v>
      </c>
      <c r="B662" s="3" t="s">
        <v>10090</v>
      </c>
      <c r="C662" s="3" t="str">
        <f t="shared" si="10"/>
        <v>S. DQ. R. - R3 / G1 - Zone R3 - Level 01 - The Ring - Construction</v>
      </c>
      <c r="D662" s="49">
        <v>5</v>
      </c>
      <c r="E662" s="50">
        <v>45403</v>
      </c>
      <c r="F662" s="50">
        <v>45407</v>
      </c>
      <c r="G662" s="52">
        <v>15854.02</v>
      </c>
    </row>
    <row r="663" spans="1:7" x14ac:dyDescent="0.2">
      <c r="A663" s="69" t="s">
        <v>1526</v>
      </c>
      <c r="B663" s="3" t="s">
        <v>10090</v>
      </c>
      <c r="C663" s="3" t="str">
        <f t="shared" si="10"/>
        <v>1BS. CL. 1 - R3 / G1 - Zone R3 - Level 01 - The Ring - Construction</v>
      </c>
      <c r="D663" s="49">
        <v>6</v>
      </c>
      <c r="E663" s="50">
        <v>45409</v>
      </c>
      <c r="F663" s="50">
        <v>45414</v>
      </c>
      <c r="G663" s="52">
        <v>15854.02</v>
      </c>
    </row>
    <row r="664" spans="1:7" x14ac:dyDescent="0.2">
      <c r="A664" s="69" t="s">
        <v>1537</v>
      </c>
      <c r="B664" s="3" t="s">
        <v>10090</v>
      </c>
      <c r="C664" s="3" t="str">
        <f t="shared" si="10"/>
        <v>1BS. CR. 1 - R3 / G1 - Zone R3 - Level 01 - The Ring - Construction</v>
      </c>
      <c r="D664" s="49">
        <v>6</v>
      </c>
      <c r="E664" s="50">
        <v>45409</v>
      </c>
      <c r="F664" s="50">
        <v>45414</v>
      </c>
      <c r="G664" s="52">
        <v>15854.02</v>
      </c>
    </row>
    <row r="665" spans="1:7" x14ac:dyDescent="0.2">
      <c r="A665" s="67" t="s">
        <v>3686</v>
      </c>
      <c r="B665" s="12" t="s">
        <v>10074</v>
      </c>
      <c r="C665" s="12" t="str">
        <f t="shared" si="10"/>
        <v>Zone R3 (Leave out Area) - Level 01 - The Ring - Construction</v>
      </c>
      <c r="D665" s="36">
        <v>32</v>
      </c>
      <c r="E665" s="37">
        <v>45650</v>
      </c>
      <c r="F665" s="37">
        <v>45686</v>
      </c>
      <c r="G665" s="46">
        <v>115057.57</v>
      </c>
    </row>
    <row r="666" spans="1:7" x14ac:dyDescent="0.2">
      <c r="A666" s="68" t="s">
        <v>4643</v>
      </c>
      <c r="B666" s="2" t="s">
        <v>10091</v>
      </c>
      <c r="C666" s="2" t="str">
        <f t="shared" si="10"/>
        <v>R3 / D1 - Zone R3 (Leave out Area) - Level 01 - The Ring - Construction</v>
      </c>
      <c r="D666" s="43">
        <v>32</v>
      </c>
      <c r="E666" s="44">
        <v>45650</v>
      </c>
      <c r="F666" s="44">
        <v>45686</v>
      </c>
      <c r="G666" s="47">
        <v>115057.57</v>
      </c>
    </row>
    <row r="667" spans="1:7" x14ac:dyDescent="0.2">
      <c r="A667" s="69" t="s">
        <v>1178</v>
      </c>
      <c r="B667" s="3" t="s">
        <v>10092</v>
      </c>
      <c r="C667" s="3" t="str">
        <f t="shared" si="10"/>
        <v>S. K. L. - 1 - R3 / D1 - Zone R3 (Leave out Area) - Level 01 - The Ring - Construction</v>
      </c>
      <c r="D667" s="49">
        <v>5</v>
      </c>
      <c r="E667" s="50">
        <v>45650</v>
      </c>
      <c r="F667" s="50">
        <v>45655</v>
      </c>
      <c r="G667" s="52">
        <v>16436.8</v>
      </c>
    </row>
    <row r="668" spans="1:7" x14ac:dyDescent="0.2">
      <c r="A668" s="69" t="s">
        <v>1189</v>
      </c>
      <c r="B668" s="3" t="s">
        <v>10092</v>
      </c>
      <c r="C668" s="3" t="str">
        <f t="shared" si="10"/>
        <v>S. K. L. - 2 - R3 / D1 - Zone R3 (Leave out Area) - Level 01 - The Ring - Construction</v>
      </c>
      <c r="D668" s="49">
        <v>5</v>
      </c>
      <c r="E668" s="50">
        <v>45650</v>
      </c>
      <c r="F668" s="50">
        <v>45655</v>
      </c>
      <c r="G668" s="52">
        <v>16436.8</v>
      </c>
    </row>
    <row r="669" spans="1:7" x14ac:dyDescent="0.2">
      <c r="A669" s="69" t="s">
        <v>1200</v>
      </c>
      <c r="B669" s="3" t="s">
        <v>10092</v>
      </c>
      <c r="C669" s="3" t="str">
        <f t="shared" si="10"/>
        <v>S. K. R. - R3 / D1 - Zone R3 (Leave out Area) - Level 01 - The Ring - Construction</v>
      </c>
      <c r="D669" s="49">
        <v>5</v>
      </c>
      <c r="E669" s="50">
        <v>45656</v>
      </c>
      <c r="F669" s="50">
        <v>45661</v>
      </c>
      <c r="G669" s="52">
        <v>16436.8</v>
      </c>
    </row>
    <row r="670" spans="1:7" x14ac:dyDescent="0.2">
      <c r="A670" s="69" t="s">
        <v>1211</v>
      </c>
      <c r="B670" s="3" t="s">
        <v>10092</v>
      </c>
      <c r="C670" s="3" t="str">
        <f t="shared" si="10"/>
        <v>S. DQ. L. - R3 / D1 - Zone R3 (Leave out Area) - Level 01 - The Ring - Construction</v>
      </c>
      <c r="D670" s="49">
        <v>5</v>
      </c>
      <c r="E670" s="50">
        <v>45662</v>
      </c>
      <c r="F670" s="50">
        <v>45666</v>
      </c>
      <c r="G670" s="52">
        <v>16436.8</v>
      </c>
    </row>
    <row r="671" spans="1:7" x14ac:dyDescent="0.2">
      <c r="A671" s="69" t="s">
        <v>1222</v>
      </c>
      <c r="B671" s="3" t="s">
        <v>10092</v>
      </c>
      <c r="C671" s="3" t="str">
        <f t="shared" si="10"/>
        <v>S. DQ. R. - R3 / D1 - Zone R3 (Leave out Area) - Level 01 - The Ring - Construction</v>
      </c>
      <c r="D671" s="49">
        <v>5</v>
      </c>
      <c r="E671" s="50">
        <v>45668</v>
      </c>
      <c r="F671" s="50">
        <v>45672</v>
      </c>
      <c r="G671" s="52">
        <v>16436.8</v>
      </c>
    </row>
    <row r="672" spans="1:7" x14ac:dyDescent="0.2">
      <c r="A672" s="69" t="s">
        <v>1233</v>
      </c>
      <c r="B672" s="3" t="s">
        <v>10092</v>
      </c>
      <c r="C672" s="3" t="str">
        <f t="shared" si="10"/>
        <v>JS. L. - R3 / D1 - Zone R3 (Leave out Area) - Level 01 - The Ring - Construction</v>
      </c>
      <c r="D672" s="49">
        <v>6</v>
      </c>
      <c r="E672" s="50">
        <v>45673</v>
      </c>
      <c r="F672" s="50">
        <v>45679</v>
      </c>
      <c r="G672" s="52">
        <v>16436.8</v>
      </c>
    </row>
    <row r="673" spans="1:7" x14ac:dyDescent="0.2">
      <c r="A673" s="69" t="s">
        <v>1244</v>
      </c>
      <c r="B673" s="3" t="s">
        <v>10092</v>
      </c>
      <c r="C673" s="3" t="str">
        <f t="shared" si="10"/>
        <v>JS. R. - R3 / D1 - Zone R3 (Leave out Area) - Level 01 - The Ring - Construction</v>
      </c>
      <c r="D673" s="49">
        <v>6</v>
      </c>
      <c r="E673" s="50">
        <v>45680</v>
      </c>
      <c r="F673" s="50">
        <v>45686</v>
      </c>
      <c r="G673" s="52">
        <v>16436.8</v>
      </c>
    </row>
    <row r="674" spans="1:7" x14ac:dyDescent="0.2">
      <c r="A674" s="67" t="s">
        <v>3758</v>
      </c>
      <c r="B674" s="12" t="s">
        <v>10074</v>
      </c>
      <c r="C674" s="12" t="str">
        <f t="shared" si="10"/>
        <v>Zone R4 - Level 01 - The Ring - Construction</v>
      </c>
      <c r="D674" s="36">
        <v>67</v>
      </c>
      <c r="E674" s="37">
        <v>45334</v>
      </c>
      <c r="F674" s="37">
        <v>45416</v>
      </c>
      <c r="G674" s="46">
        <v>261112.03</v>
      </c>
    </row>
    <row r="675" spans="1:7" x14ac:dyDescent="0.2">
      <c r="A675" s="68" t="s">
        <v>4714</v>
      </c>
      <c r="B675" s="2" t="s">
        <v>10093</v>
      </c>
      <c r="C675" s="2" t="str">
        <f t="shared" si="10"/>
        <v>R4 / A1 - Zone R4 - Level 01 - The Ring - Construction</v>
      </c>
      <c r="D675" s="43">
        <v>13</v>
      </c>
      <c r="E675" s="44">
        <v>45334</v>
      </c>
      <c r="F675" s="44">
        <v>45349</v>
      </c>
      <c r="G675" s="47">
        <v>58024.9</v>
      </c>
    </row>
    <row r="676" spans="1:7" x14ac:dyDescent="0.2">
      <c r="A676" s="69" t="s">
        <v>1277</v>
      </c>
      <c r="B676" s="3" t="s">
        <v>10094</v>
      </c>
      <c r="C676" s="3" t="str">
        <f t="shared" si="10"/>
        <v>S. K. CL. - R4 / A1 - Zone R4 - Level 01 - The Ring - Construction</v>
      </c>
      <c r="D676" s="49">
        <v>8</v>
      </c>
      <c r="E676" s="50">
        <v>45334</v>
      </c>
      <c r="F676" s="50">
        <v>45342</v>
      </c>
      <c r="G676" s="52">
        <v>14506.22</v>
      </c>
    </row>
    <row r="677" spans="1:7" x14ac:dyDescent="0.2">
      <c r="A677" s="69" t="s">
        <v>1288</v>
      </c>
      <c r="B677" s="3" t="s">
        <v>10094</v>
      </c>
      <c r="C677" s="3" t="str">
        <f t="shared" si="10"/>
        <v>S. K. CR. - R4 / A1 - Zone R4 - Level 01 - The Ring - Construction</v>
      </c>
      <c r="D677" s="49">
        <v>8</v>
      </c>
      <c r="E677" s="50">
        <v>45334</v>
      </c>
      <c r="F677" s="50">
        <v>45342</v>
      </c>
      <c r="G677" s="52">
        <v>14506.22</v>
      </c>
    </row>
    <row r="678" spans="1:7" x14ac:dyDescent="0.2">
      <c r="A678" s="69" t="s">
        <v>1211</v>
      </c>
      <c r="B678" s="3" t="s">
        <v>10094</v>
      </c>
      <c r="C678" s="3" t="str">
        <f t="shared" si="10"/>
        <v>S. DQ. L. - R4 / A1 - Zone R4 - Level 01 - The Ring - Construction</v>
      </c>
      <c r="D678" s="49">
        <v>5</v>
      </c>
      <c r="E678" s="50">
        <v>45343</v>
      </c>
      <c r="F678" s="50">
        <v>45349</v>
      </c>
      <c r="G678" s="52">
        <v>14506.22</v>
      </c>
    </row>
    <row r="679" spans="1:7" x14ac:dyDescent="0.2">
      <c r="A679" s="69" t="s">
        <v>1222</v>
      </c>
      <c r="B679" s="3" t="s">
        <v>10094</v>
      </c>
      <c r="C679" s="3" t="str">
        <f t="shared" si="10"/>
        <v>S. DQ. R. - R4 / A1 - Zone R4 - Level 01 - The Ring - Construction</v>
      </c>
      <c r="D679" s="49">
        <v>5</v>
      </c>
      <c r="E679" s="50">
        <v>45343</v>
      </c>
      <c r="F679" s="50">
        <v>45349</v>
      </c>
      <c r="G679" s="52">
        <v>14506.22</v>
      </c>
    </row>
    <row r="680" spans="1:7" x14ac:dyDescent="0.2">
      <c r="A680" s="68" t="s">
        <v>4755</v>
      </c>
      <c r="B680" s="2" t="s">
        <v>10093</v>
      </c>
      <c r="C680" s="2" t="str">
        <f t="shared" si="10"/>
        <v>R4 / B1 - Zone R4 - Level 01 - The Ring - Construction</v>
      </c>
      <c r="D680" s="43">
        <v>28</v>
      </c>
      <c r="E680" s="44">
        <v>45350</v>
      </c>
      <c r="F680" s="44">
        <v>45382</v>
      </c>
      <c r="G680" s="47">
        <v>116049.79</v>
      </c>
    </row>
    <row r="681" spans="1:7" x14ac:dyDescent="0.2">
      <c r="A681" s="69" t="s">
        <v>1178</v>
      </c>
      <c r="B681" s="3" t="s">
        <v>10095</v>
      </c>
      <c r="C681" s="3" t="str">
        <f t="shared" si="10"/>
        <v>S. K. L. - 1 - R4 / B1 - Zone R4 - Level 01 - The Ring - Construction</v>
      </c>
      <c r="D681" s="49">
        <v>5</v>
      </c>
      <c r="E681" s="50">
        <v>45350</v>
      </c>
      <c r="F681" s="50">
        <v>45355</v>
      </c>
      <c r="G681" s="52">
        <v>14506.22</v>
      </c>
    </row>
    <row r="682" spans="1:7" x14ac:dyDescent="0.2">
      <c r="A682" s="69" t="s">
        <v>1189</v>
      </c>
      <c r="B682" s="3" t="s">
        <v>10095</v>
      </c>
      <c r="C682" s="3" t="str">
        <f t="shared" si="10"/>
        <v>S. K. L. - 2 - R4 / B1 - Zone R4 - Level 01 - The Ring - Construction</v>
      </c>
      <c r="D682" s="49">
        <v>5</v>
      </c>
      <c r="E682" s="50">
        <v>45350</v>
      </c>
      <c r="F682" s="50">
        <v>45355</v>
      </c>
      <c r="G682" s="52">
        <v>14506.22</v>
      </c>
    </row>
    <row r="683" spans="1:7" x14ac:dyDescent="0.2">
      <c r="A683" s="69" t="s">
        <v>2027</v>
      </c>
      <c r="B683" s="3" t="s">
        <v>10095</v>
      </c>
      <c r="C683" s="3" t="str">
        <f t="shared" si="10"/>
        <v>S. K. L. - 3 - R4 / B1 - Zone R4 - Level 01 - The Ring - Construction</v>
      </c>
      <c r="D683" s="49">
        <v>5</v>
      </c>
      <c r="E683" s="50">
        <v>45354</v>
      </c>
      <c r="F683" s="50">
        <v>45358</v>
      </c>
      <c r="G683" s="52">
        <v>14506.22</v>
      </c>
    </row>
    <row r="684" spans="1:7" x14ac:dyDescent="0.2">
      <c r="A684" s="69" t="s">
        <v>1569</v>
      </c>
      <c r="B684" s="3" t="s">
        <v>10095</v>
      </c>
      <c r="C684" s="3" t="str">
        <f t="shared" si="10"/>
        <v>S. K. R. - 1 - R4 / B1 - Zone R4 - Level 01 - The Ring - Construction</v>
      </c>
      <c r="D684" s="49">
        <v>5</v>
      </c>
      <c r="E684" s="50">
        <v>45360</v>
      </c>
      <c r="F684" s="50">
        <v>45364</v>
      </c>
      <c r="G684" s="52">
        <v>14506.22</v>
      </c>
    </row>
    <row r="685" spans="1:7" x14ac:dyDescent="0.2">
      <c r="A685" s="69" t="s">
        <v>1580</v>
      </c>
      <c r="B685" s="3" t="s">
        <v>10095</v>
      </c>
      <c r="C685" s="3" t="str">
        <f t="shared" si="10"/>
        <v>S. K. R. - 2 - R4 / B1 - Zone R4 - Level 01 - The Ring - Construction</v>
      </c>
      <c r="D685" s="49">
        <v>5</v>
      </c>
      <c r="E685" s="50">
        <v>45360</v>
      </c>
      <c r="F685" s="50">
        <v>45364</v>
      </c>
      <c r="G685" s="52">
        <v>14506.22</v>
      </c>
    </row>
    <row r="686" spans="1:7" x14ac:dyDescent="0.2">
      <c r="A686" s="69" t="s">
        <v>1277</v>
      </c>
      <c r="B686" s="3" t="s">
        <v>10095</v>
      </c>
      <c r="C686" s="3" t="str">
        <f t="shared" si="10"/>
        <v>S. K. CL. - R4 / B1 - Zone R4 - Level 01 - The Ring - Construction</v>
      </c>
      <c r="D686" s="49">
        <v>5</v>
      </c>
      <c r="E686" s="50">
        <v>45365</v>
      </c>
      <c r="F686" s="50">
        <v>45370</v>
      </c>
      <c r="G686" s="52">
        <v>14506.22</v>
      </c>
    </row>
    <row r="687" spans="1:7" x14ac:dyDescent="0.2">
      <c r="A687" s="69" t="s">
        <v>1288</v>
      </c>
      <c r="B687" s="3" t="s">
        <v>10095</v>
      </c>
      <c r="C687" s="3" t="str">
        <f t="shared" si="10"/>
        <v>S. K. CR. - R4 / B1 - Zone R4 - Level 01 - The Ring - Construction</v>
      </c>
      <c r="D687" s="49">
        <v>5</v>
      </c>
      <c r="E687" s="50">
        <v>45371</v>
      </c>
      <c r="F687" s="50">
        <v>45376</v>
      </c>
      <c r="G687" s="52">
        <v>14506.22</v>
      </c>
    </row>
    <row r="688" spans="1:7" x14ac:dyDescent="0.2">
      <c r="A688" s="69" t="s">
        <v>1222</v>
      </c>
      <c r="B688" s="3" t="s">
        <v>10095</v>
      </c>
      <c r="C688" s="3" t="str">
        <f t="shared" si="10"/>
        <v>S. DQ. R. - R4 / B1 - Zone R4 - Level 01 - The Ring - Construction</v>
      </c>
      <c r="D688" s="49">
        <v>5</v>
      </c>
      <c r="E688" s="50">
        <v>45377</v>
      </c>
      <c r="F688" s="50">
        <v>45382</v>
      </c>
      <c r="G688" s="52">
        <v>14506.22</v>
      </c>
    </row>
    <row r="689" spans="1:7" x14ac:dyDescent="0.2">
      <c r="A689" s="68" t="s">
        <v>4836</v>
      </c>
      <c r="B689" s="2" t="s">
        <v>10093</v>
      </c>
      <c r="C689" s="2" t="str">
        <f t="shared" si="10"/>
        <v>R4 / C1 - Zone R4 - Level 01 - The Ring - Construction</v>
      </c>
      <c r="D689" s="43">
        <v>26</v>
      </c>
      <c r="E689" s="44">
        <v>45383</v>
      </c>
      <c r="F689" s="44">
        <v>45416</v>
      </c>
      <c r="G689" s="47">
        <v>87037.34</v>
      </c>
    </row>
    <row r="690" spans="1:7" x14ac:dyDescent="0.2">
      <c r="A690" s="69" t="s">
        <v>1256</v>
      </c>
      <c r="B690" s="3" t="s">
        <v>10096</v>
      </c>
      <c r="C690" s="3" t="str">
        <f t="shared" si="10"/>
        <v>S. K. L. - R4 / C1 - Zone R4 - Level 01 - The Ring - Construction</v>
      </c>
      <c r="D690" s="49">
        <v>5</v>
      </c>
      <c r="E690" s="50">
        <v>45383</v>
      </c>
      <c r="F690" s="50">
        <v>45388</v>
      </c>
      <c r="G690" s="52">
        <v>14506.22</v>
      </c>
    </row>
    <row r="691" spans="1:7" x14ac:dyDescent="0.2">
      <c r="A691" s="69" t="s">
        <v>1200</v>
      </c>
      <c r="B691" s="3" t="s">
        <v>10096</v>
      </c>
      <c r="C691" s="3" t="str">
        <f t="shared" si="10"/>
        <v>S. K. R. - R4 / C1 - Zone R4 - Level 01 - The Ring - Construction</v>
      </c>
      <c r="D691" s="49">
        <v>5</v>
      </c>
      <c r="E691" s="50">
        <v>45389</v>
      </c>
      <c r="F691" s="50">
        <v>45397</v>
      </c>
      <c r="G691" s="52">
        <v>14506.22</v>
      </c>
    </row>
    <row r="692" spans="1:7" x14ac:dyDescent="0.2">
      <c r="A692" s="69" t="s">
        <v>1288</v>
      </c>
      <c r="B692" s="3" t="s">
        <v>10096</v>
      </c>
      <c r="C692" s="3" t="str">
        <f t="shared" si="10"/>
        <v>S. K. CR. - R4 / C1 - Zone R4 - Level 01 - The Ring - Construction</v>
      </c>
      <c r="D692" s="49">
        <v>5</v>
      </c>
      <c r="E692" s="50">
        <v>45398</v>
      </c>
      <c r="F692" s="50">
        <v>45403</v>
      </c>
      <c r="G692" s="52">
        <v>14506.22</v>
      </c>
    </row>
    <row r="693" spans="1:7" x14ac:dyDescent="0.2">
      <c r="A693" s="69" t="s">
        <v>2129</v>
      </c>
      <c r="B693" s="3" t="s">
        <v>10096</v>
      </c>
      <c r="C693" s="3" t="str">
        <f t="shared" si="10"/>
        <v>S. DQ. L. - 1 - R4 / C1 - Zone R4 - Level 01 - The Ring - Construction</v>
      </c>
      <c r="D693" s="49">
        <v>5</v>
      </c>
      <c r="E693" s="50">
        <v>45404</v>
      </c>
      <c r="F693" s="50">
        <v>45409</v>
      </c>
      <c r="G693" s="52">
        <v>14506.22</v>
      </c>
    </row>
    <row r="694" spans="1:7" x14ac:dyDescent="0.2">
      <c r="A694" s="69" t="s">
        <v>2140</v>
      </c>
      <c r="B694" s="3" t="s">
        <v>10096</v>
      </c>
      <c r="C694" s="3" t="str">
        <f t="shared" si="10"/>
        <v>S. DQ. L. - 2 - R4 / C1 - Zone R4 - Level 01 - The Ring - Construction</v>
      </c>
      <c r="D694" s="49">
        <v>5</v>
      </c>
      <c r="E694" s="50">
        <v>45410</v>
      </c>
      <c r="F694" s="50">
        <v>45414</v>
      </c>
      <c r="G694" s="52">
        <v>14506.22</v>
      </c>
    </row>
    <row r="695" spans="1:7" x14ac:dyDescent="0.2">
      <c r="A695" s="69" t="s">
        <v>3367</v>
      </c>
      <c r="B695" s="3" t="s">
        <v>10096</v>
      </c>
      <c r="C695" s="3" t="str">
        <f t="shared" si="10"/>
        <v>2BS - R4 / C1 - Zone R4 - Level 01 - The Ring - Construction</v>
      </c>
      <c r="D695" s="49">
        <v>6</v>
      </c>
      <c r="E695" s="50">
        <v>45410</v>
      </c>
      <c r="F695" s="50">
        <v>45416</v>
      </c>
      <c r="G695" s="52">
        <v>14506.22</v>
      </c>
    </row>
    <row r="696" spans="1:7" x14ac:dyDescent="0.2">
      <c r="A696" s="64" t="s">
        <v>4897</v>
      </c>
      <c r="B696" s="9" t="s">
        <v>6449</v>
      </c>
      <c r="C696" s="9" t="str">
        <f t="shared" si="10"/>
        <v>The Beach - Construction</v>
      </c>
      <c r="D696" s="26">
        <v>57</v>
      </c>
      <c r="E696" s="27">
        <v>45411</v>
      </c>
      <c r="F696" s="27">
        <v>45481</v>
      </c>
      <c r="G696" s="40">
        <v>1625802.51</v>
      </c>
    </row>
    <row r="697" spans="1:7" x14ac:dyDescent="0.2">
      <c r="A697" s="65" t="s">
        <v>3008</v>
      </c>
      <c r="B697" s="10" t="s">
        <v>10097</v>
      </c>
      <c r="C697" s="10" t="str">
        <f t="shared" si="10"/>
        <v>Level 00 - The Beach - Construction</v>
      </c>
      <c r="D697" s="29">
        <v>57</v>
      </c>
      <c r="E697" s="30">
        <v>45411</v>
      </c>
      <c r="F697" s="30">
        <v>45481</v>
      </c>
      <c r="G697" s="41">
        <v>1625802.51</v>
      </c>
    </row>
    <row r="698" spans="1:7" x14ac:dyDescent="0.2">
      <c r="A698" s="67" t="s">
        <v>4898</v>
      </c>
      <c r="B698" s="12" t="s">
        <v>10098</v>
      </c>
      <c r="C698" s="12" t="str">
        <f t="shared" si="10"/>
        <v>Zone B1 - Level 00 - The Beach - Construction</v>
      </c>
      <c r="D698" s="36">
        <v>12</v>
      </c>
      <c r="E698" s="37">
        <v>45411</v>
      </c>
      <c r="F698" s="37">
        <v>45424</v>
      </c>
      <c r="G698" s="46">
        <v>83854.78</v>
      </c>
    </row>
    <row r="699" spans="1:7" x14ac:dyDescent="0.2">
      <c r="A699" s="68" t="s">
        <v>4899</v>
      </c>
      <c r="B699" s="2" t="s">
        <v>10099</v>
      </c>
      <c r="C699" s="2" t="str">
        <f t="shared" si="10"/>
        <v>B1 / GB - Zone B1 - Level 00 - The Beach - Construction</v>
      </c>
      <c r="D699" s="43">
        <v>12</v>
      </c>
      <c r="E699" s="44">
        <v>45411</v>
      </c>
      <c r="F699" s="44">
        <v>45424</v>
      </c>
      <c r="G699" s="47">
        <v>83854.78</v>
      </c>
    </row>
    <row r="700" spans="1:7" x14ac:dyDescent="0.2">
      <c r="A700" s="69" t="s">
        <v>4900</v>
      </c>
      <c r="B700" s="3" t="s">
        <v>10100</v>
      </c>
      <c r="C700" s="3" t="str">
        <f t="shared" si="10"/>
        <v>1BS. BL - B1 / GB - Zone B1 - Level 00 - The Beach - Construction</v>
      </c>
      <c r="D700" s="49">
        <v>7</v>
      </c>
      <c r="E700" s="50">
        <v>45411</v>
      </c>
      <c r="F700" s="50">
        <v>45418</v>
      </c>
      <c r="G700" s="52">
        <v>41927.39</v>
      </c>
    </row>
    <row r="701" spans="1:7" x14ac:dyDescent="0.2">
      <c r="A701" s="69" t="s">
        <v>4911</v>
      </c>
      <c r="B701" s="3" t="s">
        <v>10100</v>
      </c>
      <c r="C701" s="3" t="str">
        <f t="shared" si="10"/>
        <v>1BS. BR - B1 / GB - Zone B1 - Level 00 - The Beach - Construction</v>
      </c>
      <c r="D701" s="49">
        <v>7</v>
      </c>
      <c r="E701" s="50">
        <v>45417</v>
      </c>
      <c r="F701" s="50">
        <v>45424</v>
      </c>
      <c r="G701" s="52">
        <v>41927.39</v>
      </c>
    </row>
    <row r="702" spans="1:7" x14ac:dyDescent="0.2">
      <c r="A702" s="67" t="s">
        <v>4922</v>
      </c>
      <c r="B702" s="12" t="s">
        <v>10098</v>
      </c>
      <c r="C702" s="12" t="str">
        <f t="shared" si="10"/>
        <v>Zone B2 - Level 00 - The Beach - Construction</v>
      </c>
      <c r="D702" s="36">
        <v>31</v>
      </c>
      <c r="E702" s="37">
        <v>45411</v>
      </c>
      <c r="F702" s="37">
        <v>45446</v>
      </c>
      <c r="G702" s="46">
        <v>398524.2</v>
      </c>
    </row>
    <row r="703" spans="1:7" x14ac:dyDescent="0.2">
      <c r="A703" s="68" t="s">
        <v>4923</v>
      </c>
      <c r="B703" s="2" t="s">
        <v>10101</v>
      </c>
      <c r="C703" s="2" t="str">
        <f t="shared" si="10"/>
        <v>B1 / CB - Zone B2 - Level 00 - The Beach - Construction</v>
      </c>
      <c r="D703" s="43">
        <v>7</v>
      </c>
      <c r="E703" s="44">
        <v>45411</v>
      </c>
      <c r="F703" s="44">
        <v>45418</v>
      </c>
      <c r="G703" s="47">
        <v>81065.52</v>
      </c>
    </row>
    <row r="704" spans="1:7" x14ac:dyDescent="0.2">
      <c r="A704" s="69" t="s">
        <v>4924</v>
      </c>
      <c r="B704" s="3" t="s">
        <v>10102</v>
      </c>
      <c r="C704" s="3" t="str">
        <f t="shared" si="10"/>
        <v>2BS. B - B1 / CB - Zone B2 - Level 00 - The Beach - Construction</v>
      </c>
      <c r="D704" s="49">
        <v>7</v>
      </c>
      <c r="E704" s="50">
        <v>45411</v>
      </c>
      <c r="F704" s="50">
        <v>45418</v>
      </c>
      <c r="G704" s="52">
        <v>81065.52</v>
      </c>
    </row>
    <row r="705" spans="1:7" x14ac:dyDescent="0.2">
      <c r="A705" s="68" t="s">
        <v>4935</v>
      </c>
      <c r="B705" s="2" t="s">
        <v>10101</v>
      </c>
      <c r="C705" s="2" t="str">
        <f t="shared" si="10"/>
        <v>B1 / DB - Zone B2 - Level 00 - The Beach - Construction</v>
      </c>
      <c r="D705" s="43">
        <v>7</v>
      </c>
      <c r="E705" s="44">
        <v>45417</v>
      </c>
      <c r="F705" s="44">
        <v>45424</v>
      </c>
      <c r="G705" s="47">
        <v>81065.52</v>
      </c>
    </row>
    <row r="706" spans="1:7" x14ac:dyDescent="0.2">
      <c r="A706" s="69" t="s">
        <v>4936</v>
      </c>
      <c r="B706" s="3" t="s">
        <v>10103</v>
      </c>
      <c r="C706" s="3" t="str">
        <f t="shared" si="10"/>
        <v>3BS. B - B1 / DB - Zone B2 - Level 00 - The Beach - Construction</v>
      </c>
      <c r="D706" s="49">
        <v>7</v>
      </c>
      <c r="E706" s="50">
        <v>45417</v>
      </c>
      <c r="F706" s="50">
        <v>45424</v>
      </c>
      <c r="G706" s="52">
        <v>81065.52</v>
      </c>
    </row>
    <row r="707" spans="1:7" x14ac:dyDescent="0.2">
      <c r="A707" s="68" t="s">
        <v>4947</v>
      </c>
      <c r="B707" s="2" t="s">
        <v>10101</v>
      </c>
      <c r="C707" s="2" t="str">
        <f t="shared" si="10"/>
        <v>B1 / EB - Zone B2 - Level 00 - The Beach - Construction</v>
      </c>
      <c r="D707" s="43">
        <v>7</v>
      </c>
      <c r="E707" s="44">
        <v>45425</v>
      </c>
      <c r="F707" s="44">
        <v>45432</v>
      </c>
      <c r="G707" s="47">
        <v>81065.52</v>
      </c>
    </row>
    <row r="708" spans="1:7" x14ac:dyDescent="0.2">
      <c r="A708" s="69" t="s">
        <v>4936</v>
      </c>
      <c r="B708" s="3" t="s">
        <v>10104</v>
      </c>
      <c r="C708" s="3" t="str">
        <f t="shared" si="10"/>
        <v>3BS. B - B1 / EB - Zone B2 - Level 00 - The Beach - Construction</v>
      </c>
      <c r="D708" s="49">
        <v>7</v>
      </c>
      <c r="E708" s="50">
        <v>45425</v>
      </c>
      <c r="F708" s="50">
        <v>45432</v>
      </c>
      <c r="G708" s="52">
        <v>81065.52</v>
      </c>
    </row>
    <row r="709" spans="1:7" x14ac:dyDescent="0.2">
      <c r="A709" s="68" t="s">
        <v>4958</v>
      </c>
      <c r="B709" s="2" t="s">
        <v>10101</v>
      </c>
      <c r="C709" s="2" t="str">
        <f t="shared" si="10"/>
        <v>B1 / FB - Zone B2 - Level 00 - The Beach - Construction</v>
      </c>
      <c r="D709" s="43">
        <v>12</v>
      </c>
      <c r="E709" s="44">
        <v>45433</v>
      </c>
      <c r="F709" s="44">
        <v>45446</v>
      </c>
      <c r="G709" s="47">
        <v>155327.64000000001</v>
      </c>
    </row>
    <row r="710" spans="1:7" x14ac:dyDescent="0.2">
      <c r="A710" s="69" t="s">
        <v>4959</v>
      </c>
      <c r="B710" s="3" t="s">
        <v>10105</v>
      </c>
      <c r="C710" s="3" t="str">
        <f t="shared" si="10"/>
        <v>J. S. BL. - B1 / FB - Zone B2 - Level 00 - The Beach - Construction</v>
      </c>
      <c r="D710" s="49">
        <v>7</v>
      </c>
      <c r="E710" s="50">
        <v>45433</v>
      </c>
      <c r="F710" s="50">
        <v>45440</v>
      </c>
      <c r="G710" s="52">
        <v>77663.820000000007</v>
      </c>
    </row>
    <row r="711" spans="1:7" x14ac:dyDescent="0.2">
      <c r="A711" s="69" t="s">
        <v>4968</v>
      </c>
      <c r="B711" s="3" t="s">
        <v>10105</v>
      </c>
      <c r="C711" s="3" t="str">
        <f t="shared" ref="C711:C774" si="11">TRIM(A711)&amp;" - "&amp;TRIM(B711)</f>
        <v>J. S. BR. - B1 / FB - Zone B2 - Level 00 - The Beach - Construction</v>
      </c>
      <c r="D711" s="49">
        <v>7</v>
      </c>
      <c r="E711" s="50">
        <v>45439</v>
      </c>
      <c r="F711" s="50">
        <v>45446</v>
      </c>
      <c r="G711" s="52">
        <v>77663.820000000007</v>
      </c>
    </row>
    <row r="712" spans="1:7" x14ac:dyDescent="0.2">
      <c r="A712" s="67" t="s">
        <v>4977</v>
      </c>
      <c r="B712" s="12" t="s">
        <v>10098</v>
      </c>
      <c r="C712" s="12" t="str">
        <f t="shared" si="11"/>
        <v>Zone B3 - Level 00 - The Beach - Construction</v>
      </c>
      <c r="D712" s="36">
        <v>25</v>
      </c>
      <c r="E712" s="37">
        <v>45447</v>
      </c>
      <c r="F712" s="37">
        <v>45480</v>
      </c>
      <c r="G712" s="46">
        <v>198888.99</v>
      </c>
    </row>
    <row r="713" spans="1:7" x14ac:dyDescent="0.2">
      <c r="A713" s="68" t="s">
        <v>4978</v>
      </c>
      <c r="B713" s="2" t="s">
        <v>10106</v>
      </c>
      <c r="C713" s="2" t="str">
        <f t="shared" si="11"/>
        <v>B3 / AB - Zone B3 - Level 00 - The Beach - Construction</v>
      </c>
      <c r="D713" s="43">
        <v>12</v>
      </c>
      <c r="E713" s="44">
        <v>45447</v>
      </c>
      <c r="F713" s="44">
        <v>45465</v>
      </c>
      <c r="G713" s="47">
        <v>111726.11</v>
      </c>
    </row>
    <row r="714" spans="1:7" x14ac:dyDescent="0.2">
      <c r="A714" s="69" t="s">
        <v>4959</v>
      </c>
      <c r="B714" s="3" t="s">
        <v>10107</v>
      </c>
      <c r="C714" s="3" t="str">
        <f t="shared" si="11"/>
        <v>J. S. BL. - B3 / AB - Zone B3 - Level 00 - The Beach - Construction</v>
      </c>
      <c r="D714" s="49">
        <v>7</v>
      </c>
      <c r="E714" s="50">
        <v>45447</v>
      </c>
      <c r="F714" s="50">
        <v>45454</v>
      </c>
      <c r="G714" s="52">
        <v>55863.06</v>
      </c>
    </row>
    <row r="715" spans="1:7" x14ac:dyDescent="0.2">
      <c r="A715" s="69" t="s">
        <v>4968</v>
      </c>
      <c r="B715" s="3" t="s">
        <v>10107</v>
      </c>
      <c r="C715" s="3" t="str">
        <f t="shared" si="11"/>
        <v>J. S. BR. - B3 / AB - Zone B3 - Level 00 - The Beach - Construction</v>
      </c>
      <c r="D715" s="49">
        <v>7</v>
      </c>
      <c r="E715" s="50">
        <v>45453</v>
      </c>
      <c r="F715" s="50">
        <v>45465</v>
      </c>
      <c r="G715" s="52">
        <v>55863.06</v>
      </c>
    </row>
    <row r="716" spans="1:7" x14ac:dyDescent="0.2">
      <c r="A716" s="68" t="s">
        <v>4998</v>
      </c>
      <c r="B716" s="2" t="s">
        <v>10106</v>
      </c>
      <c r="C716" s="2" t="str">
        <f t="shared" si="11"/>
        <v>B3 / BB - Zone B3 - Level 00 - The Beach - Construction</v>
      </c>
      <c r="D716" s="43">
        <v>7</v>
      </c>
      <c r="E716" s="44">
        <v>45466</v>
      </c>
      <c r="F716" s="44">
        <v>45473</v>
      </c>
      <c r="G716" s="47">
        <v>65501.75</v>
      </c>
    </row>
    <row r="717" spans="1:7" x14ac:dyDescent="0.2">
      <c r="A717" s="69" t="s">
        <v>4924</v>
      </c>
      <c r="B717" s="3" t="s">
        <v>10108</v>
      </c>
      <c r="C717" s="3" t="str">
        <f t="shared" si="11"/>
        <v>2BS. B - B3 / BB - Zone B3 - Level 00 - The Beach - Construction</v>
      </c>
      <c r="D717" s="49">
        <v>7</v>
      </c>
      <c r="E717" s="50">
        <v>45466</v>
      </c>
      <c r="F717" s="50">
        <v>45473</v>
      </c>
      <c r="G717" s="52">
        <v>65501.75</v>
      </c>
    </row>
    <row r="718" spans="1:7" x14ac:dyDescent="0.2">
      <c r="A718" s="68" t="s">
        <v>5009</v>
      </c>
      <c r="B718" s="2" t="s">
        <v>10106</v>
      </c>
      <c r="C718" s="2" t="str">
        <f t="shared" si="11"/>
        <v>B3 / Beach Bar &amp; Pool Change - Zone B3 - Level 00 - The Beach - Construction</v>
      </c>
      <c r="D718" s="43">
        <v>6</v>
      </c>
      <c r="E718" s="44">
        <v>45474</v>
      </c>
      <c r="F718" s="44">
        <v>45480</v>
      </c>
      <c r="G718" s="47">
        <v>21661.13</v>
      </c>
    </row>
    <row r="719" spans="1:7" x14ac:dyDescent="0.2">
      <c r="A719" s="67" t="s">
        <v>5020</v>
      </c>
      <c r="B719" s="12" t="s">
        <v>10098</v>
      </c>
      <c r="C719" s="12" t="str">
        <f t="shared" si="11"/>
        <v>Zone B4 - Level 00 - The Beach - Construction</v>
      </c>
      <c r="D719" s="36">
        <v>22</v>
      </c>
      <c r="E719" s="37">
        <v>45452</v>
      </c>
      <c r="F719" s="37">
        <v>45481</v>
      </c>
      <c r="G719" s="46">
        <v>674629.08</v>
      </c>
    </row>
    <row r="720" spans="1:7" x14ac:dyDescent="0.2">
      <c r="A720" s="68" t="s">
        <v>5021</v>
      </c>
      <c r="B720" s="2" t="s">
        <v>10109</v>
      </c>
      <c r="C720" s="2" t="str">
        <f t="shared" si="11"/>
        <v>B4 / Pool Bar - Zone B4 - Level 00 - The Beach - Construction</v>
      </c>
      <c r="D720" s="43">
        <v>19</v>
      </c>
      <c r="E720" s="44">
        <v>45452</v>
      </c>
      <c r="F720" s="44">
        <v>45477</v>
      </c>
      <c r="G720" s="47">
        <v>229558.79</v>
      </c>
    </row>
    <row r="721" spans="1:7" x14ac:dyDescent="0.2">
      <c r="A721" s="68" t="s">
        <v>5030</v>
      </c>
      <c r="B721" s="2" t="s">
        <v>10109</v>
      </c>
      <c r="C721" s="2" t="str">
        <f t="shared" si="11"/>
        <v>B4 / Teen &amp; Children Recreation - Zone B4 - Level 00 - The Beach - Construction</v>
      </c>
      <c r="D721" s="43">
        <v>22</v>
      </c>
      <c r="E721" s="44">
        <v>45452</v>
      </c>
      <c r="F721" s="44">
        <v>45481</v>
      </c>
      <c r="G721" s="47">
        <v>445070.29</v>
      </c>
    </row>
    <row r="722" spans="1:7" x14ac:dyDescent="0.2">
      <c r="A722" s="67" t="s">
        <v>5045</v>
      </c>
      <c r="B722" s="12" t="s">
        <v>10098</v>
      </c>
      <c r="C722" s="12" t="str">
        <f t="shared" si="11"/>
        <v>Zone B5 - Level 00 - The Beach - Construction</v>
      </c>
      <c r="D722" s="36">
        <v>50</v>
      </c>
      <c r="E722" s="37">
        <v>45411</v>
      </c>
      <c r="F722" s="37">
        <v>45473</v>
      </c>
      <c r="G722" s="46">
        <v>269905.46999999997</v>
      </c>
    </row>
    <row r="723" spans="1:7" x14ac:dyDescent="0.2">
      <c r="A723" s="68" t="s">
        <v>5046</v>
      </c>
      <c r="B723" s="2" t="s">
        <v>10110</v>
      </c>
      <c r="C723" s="2" t="str">
        <f t="shared" si="11"/>
        <v>B5 / Mice - Zone B5 - Level 00 - The Beach - Construction</v>
      </c>
      <c r="D723" s="43">
        <v>50</v>
      </c>
      <c r="E723" s="44">
        <v>45411</v>
      </c>
      <c r="F723" s="44">
        <v>45473</v>
      </c>
      <c r="G723" s="47">
        <v>269905.46999999997</v>
      </c>
    </row>
    <row r="724" spans="1:7" x14ac:dyDescent="0.2">
      <c r="A724" s="64" t="s">
        <v>5055</v>
      </c>
      <c r="B724" s="9" t="s">
        <v>6449</v>
      </c>
      <c r="C724" s="9" t="str">
        <f t="shared" si="11"/>
        <v>The Tail - Construction</v>
      </c>
      <c r="D724" s="26">
        <v>59</v>
      </c>
      <c r="E724" s="27">
        <v>45672</v>
      </c>
      <c r="F724" s="27">
        <v>45741</v>
      </c>
      <c r="G724" s="40">
        <v>1134274.52</v>
      </c>
    </row>
    <row r="725" spans="1:7" x14ac:dyDescent="0.2">
      <c r="A725" s="65" t="s">
        <v>5056</v>
      </c>
      <c r="B725" s="10" t="s">
        <v>10111</v>
      </c>
      <c r="C725" s="10" t="str">
        <f t="shared" si="11"/>
        <v>Zone T1 Guestrooms (M03) - The Tail - Construction</v>
      </c>
      <c r="D725" s="29">
        <v>59</v>
      </c>
      <c r="E725" s="30">
        <v>45672</v>
      </c>
      <c r="F725" s="30">
        <v>45741</v>
      </c>
      <c r="G725" s="41">
        <v>1134274.52</v>
      </c>
    </row>
    <row r="726" spans="1:7" x14ac:dyDescent="0.2">
      <c r="A726" s="67" t="s">
        <v>62</v>
      </c>
      <c r="B726" s="12" t="s">
        <v>10112</v>
      </c>
      <c r="C726" s="12" t="str">
        <f t="shared" si="11"/>
        <v>Level 01 - Zone T1 Guestrooms (M03) - The Tail - Construction</v>
      </c>
      <c r="D726" s="36">
        <v>52</v>
      </c>
      <c r="E726" s="37">
        <v>45672</v>
      </c>
      <c r="F726" s="37">
        <v>45733</v>
      </c>
      <c r="G726" s="46">
        <v>541175.75</v>
      </c>
    </row>
    <row r="727" spans="1:7" x14ac:dyDescent="0.2">
      <c r="A727" s="68" t="s">
        <v>5057</v>
      </c>
      <c r="B727" s="2" t="s">
        <v>10113</v>
      </c>
      <c r="C727" s="2" t="str">
        <f t="shared" si="11"/>
        <v>Zone T1 - Level 01 - Zone T1 Guestrooms (M03) - The Tail - Construction</v>
      </c>
      <c r="D727" s="43">
        <v>52</v>
      </c>
      <c r="E727" s="44">
        <v>45672</v>
      </c>
      <c r="F727" s="44">
        <v>45733</v>
      </c>
      <c r="G727" s="47">
        <v>541175.75</v>
      </c>
    </row>
    <row r="728" spans="1:7" x14ac:dyDescent="0.2">
      <c r="A728" s="69" t="s">
        <v>5058</v>
      </c>
      <c r="B728" s="3" t="s">
        <v>10114</v>
      </c>
      <c r="C728" s="3" t="str">
        <f t="shared" si="11"/>
        <v>T1 / P1 - Zone T1 - Level 01 - Zone T1 Guestrooms (M03) - The Tail - Construction</v>
      </c>
      <c r="D728" s="49">
        <v>14</v>
      </c>
      <c r="E728" s="50">
        <v>45672</v>
      </c>
      <c r="F728" s="50">
        <v>45687</v>
      </c>
      <c r="G728" s="52">
        <v>87758.23</v>
      </c>
    </row>
    <row r="729" spans="1:7" x14ac:dyDescent="0.2">
      <c r="A729" s="70" t="s">
        <v>5059</v>
      </c>
      <c r="B729" s="13" t="s">
        <v>10115</v>
      </c>
      <c r="C729" s="13" t="str">
        <f t="shared" si="11"/>
        <v>S. K. L. - T1 / P1 - Zone T1 - Level 01 - Zone T1 Guestrooms (M03) - The Tail - Construction</v>
      </c>
      <c r="D729" s="53">
        <v>5</v>
      </c>
      <c r="E729" s="54">
        <v>45672</v>
      </c>
      <c r="F729" s="54">
        <v>45677</v>
      </c>
      <c r="G729" s="55">
        <v>14626.37</v>
      </c>
    </row>
    <row r="730" spans="1:7" x14ac:dyDescent="0.2">
      <c r="A730" s="70" t="s">
        <v>5068</v>
      </c>
      <c r="B730" s="13" t="s">
        <v>10115</v>
      </c>
      <c r="C730" s="13" t="str">
        <f t="shared" si="11"/>
        <v>S. K. R. - 1 - T1 / P1 - Zone T1 - Level 01 - Zone T1 Guestrooms (M03) - The Tail - Construction</v>
      </c>
      <c r="D730" s="53">
        <v>5</v>
      </c>
      <c r="E730" s="54">
        <v>45676</v>
      </c>
      <c r="F730" s="54">
        <v>45680</v>
      </c>
      <c r="G730" s="55">
        <v>14626.37</v>
      </c>
    </row>
    <row r="731" spans="1:7" x14ac:dyDescent="0.2">
      <c r="A731" s="70" t="s">
        <v>5077</v>
      </c>
      <c r="B731" s="13" t="s">
        <v>10115</v>
      </c>
      <c r="C731" s="13" t="str">
        <f t="shared" si="11"/>
        <v>S. K. R. - 2 - T1 / P1 - Zone T1 - Level 01 - Zone T1 Guestrooms (M03) - The Tail - Construction</v>
      </c>
      <c r="D731" s="53">
        <v>5</v>
      </c>
      <c r="E731" s="54">
        <v>45679</v>
      </c>
      <c r="F731" s="54">
        <v>45684</v>
      </c>
      <c r="G731" s="55">
        <v>14626.37</v>
      </c>
    </row>
    <row r="732" spans="1:7" x14ac:dyDescent="0.2">
      <c r="A732" s="70" t="s">
        <v>5086</v>
      </c>
      <c r="B732" s="13" t="s">
        <v>10115</v>
      </c>
      <c r="C732" s="13" t="str">
        <f t="shared" si="11"/>
        <v>S. K. R. - 3 - T1 / P1 - Zone T1 - Level 01 - Zone T1 Guestrooms (M03) - The Tail - Construction</v>
      </c>
      <c r="D732" s="53">
        <v>5</v>
      </c>
      <c r="E732" s="54">
        <v>45683</v>
      </c>
      <c r="F732" s="54">
        <v>45687</v>
      </c>
      <c r="G732" s="55">
        <v>14626.37</v>
      </c>
    </row>
    <row r="733" spans="1:7" x14ac:dyDescent="0.2">
      <c r="A733" s="70" t="s">
        <v>5095</v>
      </c>
      <c r="B733" s="13" t="s">
        <v>10115</v>
      </c>
      <c r="C733" s="13" t="str">
        <f t="shared" si="11"/>
        <v>S. K. R. - 4 - T1 / P1 - Zone T1 - Level 01 - Zone T1 Guestrooms (M03) - The Tail - Construction</v>
      </c>
      <c r="D733" s="53">
        <v>5</v>
      </c>
      <c r="E733" s="54">
        <v>45683</v>
      </c>
      <c r="F733" s="54">
        <v>45687</v>
      </c>
      <c r="G733" s="55">
        <v>14626.37</v>
      </c>
    </row>
    <row r="734" spans="1:7" x14ac:dyDescent="0.2">
      <c r="A734" s="70" t="s">
        <v>5104</v>
      </c>
      <c r="B734" s="13" t="s">
        <v>10115</v>
      </c>
      <c r="C734" s="13" t="str">
        <f t="shared" si="11"/>
        <v>JS. L. - T1 / P1 - Zone T1 - Level 01 - Zone T1 Guestrooms (M03) - The Tail - Construction</v>
      </c>
      <c r="D734" s="53">
        <v>5</v>
      </c>
      <c r="E734" s="54">
        <v>45683</v>
      </c>
      <c r="F734" s="54">
        <v>45687</v>
      </c>
      <c r="G734" s="55">
        <v>14626.37</v>
      </c>
    </row>
    <row r="735" spans="1:7" x14ac:dyDescent="0.2">
      <c r="A735" s="69" t="s">
        <v>5113</v>
      </c>
      <c r="B735" s="3" t="s">
        <v>10114</v>
      </c>
      <c r="C735" s="3" t="str">
        <f t="shared" si="11"/>
        <v>T1 / Q1 - Zone T1 - Level 01 - Zone T1 Guestrooms (M03) - The Tail - Construction</v>
      </c>
      <c r="D735" s="49">
        <v>6</v>
      </c>
      <c r="E735" s="50">
        <v>45689</v>
      </c>
      <c r="F735" s="50">
        <v>45694</v>
      </c>
      <c r="G735" s="52">
        <v>29252.74</v>
      </c>
    </row>
    <row r="736" spans="1:7" x14ac:dyDescent="0.2">
      <c r="A736" s="70" t="s">
        <v>5059</v>
      </c>
      <c r="B736" s="13" t="s">
        <v>10116</v>
      </c>
      <c r="C736" s="13" t="str">
        <f t="shared" si="11"/>
        <v>S. K. L. - T1 / Q1 - Zone T1 - Level 01 - Zone T1 Guestrooms (M03) - The Tail - Construction</v>
      </c>
      <c r="D736" s="53">
        <v>5</v>
      </c>
      <c r="E736" s="54">
        <v>45689</v>
      </c>
      <c r="F736" s="54">
        <v>45693</v>
      </c>
      <c r="G736" s="55">
        <v>14626.37</v>
      </c>
    </row>
    <row r="737" spans="1:7" x14ac:dyDescent="0.2">
      <c r="A737" s="70" t="s">
        <v>5122</v>
      </c>
      <c r="B737" s="13" t="s">
        <v>10116</v>
      </c>
      <c r="C737" s="13" t="str">
        <f t="shared" si="11"/>
        <v>JS. R. - T1 / Q1 - Zone T1 - Level 01 - Zone T1 Guestrooms (M03) - The Tail - Construction</v>
      </c>
      <c r="D737" s="53">
        <v>6</v>
      </c>
      <c r="E737" s="54">
        <v>45689</v>
      </c>
      <c r="F737" s="54">
        <v>45694</v>
      </c>
      <c r="G737" s="55">
        <v>14626.37</v>
      </c>
    </row>
    <row r="738" spans="1:7" x14ac:dyDescent="0.2">
      <c r="A738" s="69" t="s">
        <v>5131</v>
      </c>
      <c r="B738" s="3" t="s">
        <v>10114</v>
      </c>
      <c r="C738" s="3" t="str">
        <f t="shared" si="11"/>
        <v>T1 / R1 - Zone T1 - Level 01 - Zone T1 Guestrooms (M03) - The Tail - Construction</v>
      </c>
      <c r="D738" s="49">
        <v>5</v>
      </c>
      <c r="E738" s="50">
        <v>45696</v>
      </c>
      <c r="F738" s="50">
        <v>45700</v>
      </c>
      <c r="G738" s="52">
        <v>43879.11</v>
      </c>
    </row>
    <row r="739" spans="1:7" x14ac:dyDescent="0.2">
      <c r="A739" s="70" t="s">
        <v>5059</v>
      </c>
      <c r="B739" s="13" t="s">
        <v>10117</v>
      </c>
      <c r="C739" s="13" t="str">
        <f t="shared" si="11"/>
        <v>S. K. L. - T1 / R1 - Zone T1 - Level 01 - Zone T1 Guestrooms (M03) - The Tail - Construction</v>
      </c>
      <c r="D739" s="53">
        <v>5</v>
      </c>
      <c r="E739" s="54">
        <v>45696</v>
      </c>
      <c r="F739" s="54">
        <v>45700</v>
      </c>
      <c r="G739" s="55">
        <v>14626.37</v>
      </c>
    </row>
    <row r="740" spans="1:7" x14ac:dyDescent="0.2">
      <c r="A740" s="70" t="s">
        <v>5068</v>
      </c>
      <c r="B740" s="13" t="s">
        <v>10117</v>
      </c>
      <c r="C740" s="13" t="str">
        <f t="shared" si="11"/>
        <v>S. K. R. - 1 - T1 / R1 - Zone T1 - Level 01 - Zone T1 Guestrooms (M03) - The Tail - Construction</v>
      </c>
      <c r="D740" s="53">
        <v>5</v>
      </c>
      <c r="E740" s="54">
        <v>45696</v>
      </c>
      <c r="F740" s="54">
        <v>45700</v>
      </c>
      <c r="G740" s="55">
        <v>14626.37</v>
      </c>
    </row>
    <row r="741" spans="1:7" x14ac:dyDescent="0.2">
      <c r="A741" s="70" t="s">
        <v>5077</v>
      </c>
      <c r="B741" s="13" t="s">
        <v>10117</v>
      </c>
      <c r="C741" s="13" t="str">
        <f t="shared" si="11"/>
        <v>S. K. R. - 2 - T1 / R1 - Zone T1 - Level 01 - Zone T1 Guestrooms (M03) - The Tail - Construction</v>
      </c>
      <c r="D741" s="53">
        <v>5</v>
      </c>
      <c r="E741" s="54">
        <v>45696</v>
      </c>
      <c r="F741" s="54">
        <v>45700</v>
      </c>
      <c r="G741" s="55">
        <v>14626.37</v>
      </c>
    </row>
    <row r="742" spans="1:7" x14ac:dyDescent="0.2">
      <c r="A742" s="69" t="s">
        <v>5156</v>
      </c>
      <c r="B742" s="3" t="s">
        <v>10114</v>
      </c>
      <c r="C742" s="3" t="str">
        <f t="shared" si="11"/>
        <v>T1 / S1 - Zone T1 - Level 01 - Zone T1 Guestrooms (M03) - The Tail - Construction</v>
      </c>
      <c r="D742" s="49">
        <v>6</v>
      </c>
      <c r="E742" s="50">
        <v>45701</v>
      </c>
      <c r="F742" s="50">
        <v>45707</v>
      </c>
      <c r="G742" s="52">
        <v>58505.49</v>
      </c>
    </row>
    <row r="743" spans="1:7" x14ac:dyDescent="0.2">
      <c r="A743" s="70" t="s">
        <v>5157</v>
      </c>
      <c r="B743" s="13" t="s">
        <v>10118</v>
      </c>
      <c r="C743" s="13" t="str">
        <f t="shared" si="11"/>
        <v>S. K. L. - 1 - T1 / S1 - Zone T1 - Level 01 - Zone T1 Guestrooms (M03) - The Tail - Construction</v>
      </c>
      <c r="D743" s="53">
        <v>5</v>
      </c>
      <c r="E743" s="54">
        <v>45701</v>
      </c>
      <c r="F743" s="54">
        <v>45706</v>
      </c>
      <c r="G743" s="55">
        <v>14626.37</v>
      </c>
    </row>
    <row r="744" spans="1:7" x14ac:dyDescent="0.2">
      <c r="A744" s="70" t="s">
        <v>5166</v>
      </c>
      <c r="B744" s="13" t="s">
        <v>10118</v>
      </c>
      <c r="C744" s="13" t="str">
        <f t="shared" si="11"/>
        <v>S. K. L. - 2 - T1 / S1 - Zone T1 - Level 01 - Zone T1 Guestrooms (M03) - The Tail - Construction</v>
      </c>
      <c r="D744" s="53">
        <v>5</v>
      </c>
      <c r="E744" s="54">
        <v>45701</v>
      </c>
      <c r="F744" s="54">
        <v>45706</v>
      </c>
      <c r="G744" s="55">
        <v>14626.37</v>
      </c>
    </row>
    <row r="745" spans="1:7" x14ac:dyDescent="0.2">
      <c r="A745" s="70" t="s">
        <v>5175</v>
      </c>
      <c r="B745" s="13" t="s">
        <v>10118</v>
      </c>
      <c r="C745" s="13" t="str">
        <f t="shared" si="11"/>
        <v>S. K. R. - T1 / S1 - Zone T1 - Level 01 - Zone T1 Guestrooms (M03) - The Tail - Construction</v>
      </c>
      <c r="D745" s="53">
        <v>5</v>
      </c>
      <c r="E745" s="54">
        <v>45701</v>
      </c>
      <c r="F745" s="54">
        <v>45706</v>
      </c>
      <c r="G745" s="55">
        <v>14626.37</v>
      </c>
    </row>
    <row r="746" spans="1:7" x14ac:dyDescent="0.2">
      <c r="A746" s="70" t="s">
        <v>5122</v>
      </c>
      <c r="B746" s="13" t="s">
        <v>10118</v>
      </c>
      <c r="C746" s="13" t="str">
        <f t="shared" si="11"/>
        <v>JS. R. - T1 / S1 - Zone T1 - Level 01 - Zone T1 Guestrooms (M03) - The Tail - Construction</v>
      </c>
      <c r="D746" s="53">
        <v>6</v>
      </c>
      <c r="E746" s="54">
        <v>45701</v>
      </c>
      <c r="F746" s="54">
        <v>45707</v>
      </c>
      <c r="G746" s="55">
        <v>14626.37</v>
      </c>
    </row>
    <row r="747" spans="1:7" x14ac:dyDescent="0.2">
      <c r="A747" s="69" t="s">
        <v>5192</v>
      </c>
      <c r="B747" s="3" t="s">
        <v>10114</v>
      </c>
      <c r="C747" s="3" t="str">
        <f t="shared" si="11"/>
        <v>T1 / T1 - Zone T1 - Level 01 - Zone T1 Guestrooms (M03) - The Tail - Construction</v>
      </c>
      <c r="D747" s="49">
        <v>6</v>
      </c>
      <c r="E747" s="50">
        <v>45708</v>
      </c>
      <c r="F747" s="50">
        <v>45715</v>
      </c>
      <c r="G747" s="52">
        <v>73131.86</v>
      </c>
    </row>
    <row r="748" spans="1:7" x14ac:dyDescent="0.2">
      <c r="A748" s="70" t="s">
        <v>5068</v>
      </c>
      <c r="B748" s="13" t="s">
        <v>10119</v>
      </c>
      <c r="C748" s="13" t="str">
        <f t="shared" si="11"/>
        <v>S. K. R. - 1 - T1 / T1 - Zone T1 - Level 01 - Zone T1 Guestrooms (M03) - The Tail - Construction</v>
      </c>
      <c r="D748" s="53">
        <v>5</v>
      </c>
      <c r="E748" s="54">
        <v>45708</v>
      </c>
      <c r="F748" s="54">
        <v>45714</v>
      </c>
      <c r="G748" s="55">
        <v>14626.37</v>
      </c>
    </row>
    <row r="749" spans="1:7" x14ac:dyDescent="0.2">
      <c r="A749" s="70" t="s">
        <v>5157</v>
      </c>
      <c r="B749" s="13" t="s">
        <v>10119</v>
      </c>
      <c r="C749" s="13" t="str">
        <f t="shared" si="11"/>
        <v>S. K. L. - 1 - T1 / T1 - Zone T1 - Level 01 - Zone T1 Guestrooms (M03) - The Tail - Construction</v>
      </c>
      <c r="D749" s="53">
        <v>5</v>
      </c>
      <c r="E749" s="54">
        <v>45708</v>
      </c>
      <c r="F749" s="54">
        <v>45714</v>
      </c>
      <c r="G749" s="55">
        <v>14626.37</v>
      </c>
    </row>
    <row r="750" spans="1:7" x14ac:dyDescent="0.2">
      <c r="A750" s="70" t="s">
        <v>5166</v>
      </c>
      <c r="B750" s="13" t="s">
        <v>10119</v>
      </c>
      <c r="C750" s="13" t="str">
        <f t="shared" si="11"/>
        <v>S. K. L. - 2 - T1 / T1 - Zone T1 - Level 01 - Zone T1 Guestrooms (M03) - The Tail - Construction</v>
      </c>
      <c r="D750" s="53">
        <v>5</v>
      </c>
      <c r="E750" s="54">
        <v>45708</v>
      </c>
      <c r="F750" s="54">
        <v>45714</v>
      </c>
      <c r="G750" s="55">
        <v>14626.37</v>
      </c>
    </row>
    <row r="751" spans="1:7" x14ac:dyDescent="0.2">
      <c r="A751" s="70" t="s">
        <v>5077</v>
      </c>
      <c r="B751" s="13" t="s">
        <v>10119</v>
      </c>
      <c r="C751" s="13" t="str">
        <f t="shared" si="11"/>
        <v>S. K. R. - 2 - T1 / T1 - Zone T1 - Level 01 - Zone T1 Guestrooms (M03) - The Tail - Construction</v>
      </c>
      <c r="D751" s="53">
        <v>5</v>
      </c>
      <c r="E751" s="54">
        <v>45708</v>
      </c>
      <c r="F751" s="54">
        <v>45714</v>
      </c>
      <c r="G751" s="55">
        <v>14626.37</v>
      </c>
    </row>
    <row r="752" spans="1:7" x14ac:dyDescent="0.2">
      <c r="A752" s="70" t="s">
        <v>5122</v>
      </c>
      <c r="B752" s="13" t="s">
        <v>10119</v>
      </c>
      <c r="C752" s="13" t="str">
        <f t="shared" si="11"/>
        <v>JS. R. - T1 / T1 - Zone T1 - Level 01 - Zone T1 Guestrooms (M03) - The Tail - Construction</v>
      </c>
      <c r="D752" s="53">
        <v>6</v>
      </c>
      <c r="E752" s="54">
        <v>45708</v>
      </c>
      <c r="F752" s="54">
        <v>45715</v>
      </c>
      <c r="G752" s="55">
        <v>14626.37</v>
      </c>
    </row>
    <row r="753" spans="1:7" x14ac:dyDescent="0.2">
      <c r="A753" s="69" t="s">
        <v>5233</v>
      </c>
      <c r="B753" s="3" t="s">
        <v>10114</v>
      </c>
      <c r="C753" s="3" t="str">
        <f t="shared" si="11"/>
        <v>T1 / U1 - Zone T1 - Level 01 - Zone T1 Guestrooms (M03) - The Tail - Construction</v>
      </c>
      <c r="D753" s="49">
        <v>5</v>
      </c>
      <c r="E753" s="50">
        <v>45717</v>
      </c>
      <c r="F753" s="50">
        <v>45721</v>
      </c>
      <c r="G753" s="52">
        <v>117010.97</v>
      </c>
    </row>
    <row r="754" spans="1:7" x14ac:dyDescent="0.2">
      <c r="A754" s="70" t="s">
        <v>5157</v>
      </c>
      <c r="B754" s="13" t="s">
        <v>10120</v>
      </c>
      <c r="C754" s="13" t="str">
        <f t="shared" si="11"/>
        <v>S. K. L. - 1 - T1 / U1 - Zone T1 - Level 01 - Zone T1 Guestrooms (M03) - The Tail - Construction</v>
      </c>
      <c r="D754" s="53">
        <v>5</v>
      </c>
      <c r="E754" s="54">
        <v>45717</v>
      </c>
      <c r="F754" s="54">
        <v>45721</v>
      </c>
      <c r="G754" s="55">
        <v>14626.37</v>
      </c>
    </row>
    <row r="755" spans="1:7" x14ac:dyDescent="0.2">
      <c r="A755" s="70" t="s">
        <v>5166</v>
      </c>
      <c r="B755" s="13" t="s">
        <v>10120</v>
      </c>
      <c r="C755" s="13" t="str">
        <f t="shared" si="11"/>
        <v>S. K. L. - 2 - T1 / U1 - Zone T1 - Level 01 - Zone T1 Guestrooms (M03) - The Tail - Construction</v>
      </c>
      <c r="D755" s="53">
        <v>5</v>
      </c>
      <c r="E755" s="54">
        <v>45717</v>
      </c>
      <c r="F755" s="54">
        <v>45721</v>
      </c>
      <c r="G755" s="55">
        <v>14626.37</v>
      </c>
    </row>
    <row r="756" spans="1:7" x14ac:dyDescent="0.2">
      <c r="A756" s="70" t="s">
        <v>5250</v>
      </c>
      <c r="B756" s="13" t="s">
        <v>10120</v>
      </c>
      <c r="C756" s="13" t="str">
        <f t="shared" si="11"/>
        <v>S. K. L. - 3 - T1 / U1 - Zone T1 - Level 01 - Zone T1 Guestrooms (M03) - The Tail - Construction</v>
      </c>
      <c r="D756" s="53">
        <v>5</v>
      </c>
      <c r="E756" s="54">
        <v>45717</v>
      </c>
      <c r="F756" s="54">
        <v>45721</v>
      </c>
      <c r="G756" s="55">
        <v>14626.37</v>
      </c>
    </row>
    <row r="757" spans="1:7" x14ac:dyDescent="0.2">
      <c r="A757" s="70" t="s">
        <v>5259</v>
      </c>
      <c r="B757" s="13" t="s">
        <v>10120</v>
      </c>
      <c r="C757" s="13" t="str">
        <f t="shared" si="11"/>
        <v>S. K. L. - 4 - T1 / U1 - Zone T1 - Level 01 - Zone T1 Guestrooms (M03) - The Tail - Construction</v>
      </c>
      <c r="D757" s="53">
        <v>5</v>
      </c>
      <c r="E757" s="54">
        <v>45717</v>
      </c>
      <c r="F757" s="54">
        <v>45721</v>
      </c>
      <c r="G757" s="55">
        <v>14626.37</v>
      </c>
    </row>
    <row r="758" spans="1:7" x14ac:dyDescent="0.2">
      <c r="A758" s="70" t="s">
        <v>5068</v>
      </c>
      <c r="B758" s="13" t="s">
        <v>10120</v>
      </c>
      <c r="C758" s="13" t="str">
        <f t="shared" si="11"/>
        <v>S. K. R. - 1 - T1 / U1 - Zone T1 - Level 01 - Zone T1 Guestrooms (M03) - The Tail - Construction</v>
      </c>
      <c r="D758" s="53">
        <v>5</v>
      </c>
      <c r="E758" s="54">
        <v>45717</v>
      </c>
      <c r="F758" s="54">
        <v>45721</v>
      </c>
      <c r="G758" s="55">
        <v>14626.37</v>
      </c>
    </row>
    <row r="759" spans="1:7" x14ac:dyDescent="0.2">
      <c r="A759" s="70" t="s">
        <v>5077</v>
      </c>
      <c r="B759" s="13" t="s">
        <v>10120</v>
      </c>
      <c r="C759" s="13" t="str">
        <f t="shared" si="11"/>
        <v>S. K. R. - 2 - T1 / U1 - Zone T1 - Level 01 - Zone T1 Guestrooms (M03) - The Tail - Construction</v>
      </c>
      <c r="D759" s="53">
        <v>5</v>
      </c>
      <c r="E759" s="54">
        <v>45717</v>
      </c>
      <c r="F759" s="54">
        <v>45721</v>
      </c>
      <c r="G759" s="55">
        <v>14626.37</v>
      </c>
    </row>
    <row r="760" spans="1:7" x14ac:dyDescent="0.2">
      <c r="A760" s="70" t="s">
        <v>5086</v>
      </c>
      <c r="B760" s="13" t="s">
        <v>10120</v>
      </c>
      <c r="C760" s="13" t="str">
        <f t="shared" si="11"/>
        <v>S. K. R. - 3 - T1 / U1 - Zone T1 - Level 01 - Zone T1 Guestrooms (M03) - The Tail - Construction</v>
      </c>
      <c r="D760" s="53">
        <v>5</v>
      </c>
      <c r="E760" s="54">
        <v>45717</v>
      </c>
      <c r="F760" s="54">
        <v>45721</v>
      </c>
      <c r="G760" s="55">
        <v>14626.37</v>
      </c>
    </row>
    <row r="761" spans="1:7" x14ac:dyDescent="0.2">
      <c r="A761" s="70" t="s">
        <v>5095</v>
      </c>
      <c r="B761" s="13" t="s">
        <v>10120</v>
      </c>
      <c r="C761" s="13" t="str">
        <f t="shared" si="11"/>
        <v>S. K. R. - 4 - T1 / U1 - Zone T1 - Level 01 - Zone T1 Guestrooms (M03) - The Tail - Construction</v>
      </c>
      <c r="D761" s="53">
        <v>5</v>
      </c>
      <c r="E761" s="54">
        <v>45717</v>
      </c>
      <c r="F761" s="54">
        <v>45721</v>
      </c>
      <c r="G761" s="55">
        <v>14626.37</v>
      </c>
    </row>
    <row r="762" spans="1:7" x14ac:dyDescent="0.2">
      <c r="A762" s="69" t="s">
        <v>5300</v>
      </c>
      <c r="B762" s="3" t="s">
        <v>10114</v>
      </c>
      <c r="C762" s="3" t="str">
        <f t="shared" si="11"/>
        <v>T1 / V1 - Zone T1 - Level 01 - Zone T1 Guestrooms (M03) - The Tail - Construction</v>
      </c>
      <c r="D762" s="49">
        <v>5</v>
      </c>
      <c r="E762" s="50">
        <v>45722</v>
      </c>
      <c r="F762" s="50">
        <v>45727</v>
      </c>
      <c r="G762" s="52">
        <v>73131.86</v>
      </c>
    </row>
    <row r="763" spans="1:7" x14ac:dyDescent="0.2">
      <c r="A763" s="70" t="s">
        <v>5157</v>
      </c>
      <c r="B763" s="13" t="s">
        <v>10121</v>
      </c>
      <c r="C763" s="13" t="str">
        <f t="shared" si="11"/>
        <v>S. K. L. - 1 - T1 / V1 - Zone T1 - Level 01 - Zone T1 Guestrooms (M03) - The Tail - Construction</v>
      </c>
      <c r="D763" s="53">
        <v>5</v>
      </c>
      <c r="E763" s="54">
        <v>45722</v>
      </c>
      <c r="F763" s="54">
        <v>45727</v>
      </c>
      <c r="G763" s="55">
        <v>14626.37</v>
      </c>
    </row>
    <row r="764" spans="1:7" x14ac:dyDescent="0.2">
      <c r="A764" s="70" t="s">
        <v>5166</v>
      </c>
      <c r="B764" s="13" t="s">
        <v>10121</v>
      </c>
      <c r="C764" s="13" t="str">
        <f t="shared" si="11"/>
        <v>S. K. L. - 2 - T1 / V1 - Zone T1 - Level 01 - Zone T1 Guestrooms (M03) - The Tail - Construction</v>
      </c>
      <c r="D764" s="53">
        <v>5</v>
      </c>
      <c r="E764" s="54">
        <v>45722</v>
      </c>
      <c r="F764" s="54">
        <v>45727</v>
      </c>
      <c r="G764" s="55">
        <v>14626.37</v>
      </c>
    </row>
    <row r="765" spans="1:7" x14ac:dyDescent="0.2">
      <c r="A765" s="70" t="s">
        <v>5250</v>
      </c>
      <c r="B765" s="13" t="s">
        <v>10121</v>
      </c>
      <c r="C765" s="13" t="str">
        <f t="shared" si="11"/>
        <v>S. K. L. - 3 - T1 / V1 - Zone T1 - Level 01 - Zone T1 Guestrooms (M03) - The Tail - Construction</v>
      </c>
      <c r="D765" s="53">
        <v>5</v>
      </c>
      <c r="E765" s="54">
        <v>45722</v>
      </c>
      <c r="F765" s="54">
        <v>45727</v>
      </c>
      <c r="G765" s="55">
        <v>14626.37</v>
      </c>
    </row>
    <row r="766" spans="1:7" x14ac:dyDescent="0.2">
      <c r="A766" s="70" t="s">
        <v>5175</v>
      </c>
      <c r="B766" s="13" t="s">
        <v>10121</v>
      </c>
      <c r="C766" s="13" t="str">
        <f t="shared" si="11"/>
        <v>S. K. R. - T1 / V1 - Zone T1 - Level 01 - Zone T1 Guestrooms (M03) - The Tail - Construction</v>
      </c>
      <c r="D766" s="53">
        <v>5</v>
      </c>
      <c r="E766" s="54">
        <v>45722</v>
      </c>
      <c r="F766" s="54">
        <v>45727</v>
      </c>
      <c r="G766" s="55">
        <v>14626.37</v>
      </c>
    </row>
    <row r="767" spans="1:7" x14ac:dyDescent="0.2">
      <c r="A767" s="70" t="s">
        <v>5333</v>
      </c>
      <c r="B767" s="13" t="s">
        <v>10121</v>
      </c>
      <c r="C767" s="13" t="str">
        <f t="shared" si="11"/>
        <v>S. DQ. L. - T1 / V1 - Zone T1 - Level 01 - Zone T1 Guestrooms (M03) - The Tail - Construction</v>
      </c>
      <c r="D767" s="53">
        <v>5</v>
      </c>
      <c r="E767" s="54">
        <v>45722</v>
      </c>
      <c r="F767" s="54">
        <v>45727</v>
      </c>
      <c r="G767" s="55">
        <v>14626.37</v>
      </c>
    </row>
    <row r="768" spans="1:7" x14ac:dyDescent="0.2">
      <c r="A768" s="69" t="s">
        <v>5342</v>
      </c>
      <c r="B768" s="3" t="s">
        <v>10114</v>
      </c>
      <c r="C768" s="3" t="str">
        <f t="shared" si="11"/>
        <v>T1 / W1 - Zone T1 - Level 01 - Zone T1 Guestrooms (M03) - The Tail - Construction</v>
      </c>
      <c r="D768" s="49">
        <v>5</v>
      </c>
      <c r="E768" s="50">
        <v>45728</v>
      </c>
      <c r="F768" s="50">
        <v>45733</v>
      </c>
      <c r="G768" s="52">
        <v>58505.49</v>
      </c>
    </row>
    <row r="769" spans="1:7" x14ac:dyDescent="0.2">
      <c r="A769" s="70" t="s">
        <v>5157</v>
      </c>
      <c r="B769" s="13" t="s">
        <v>10122</v>
      </c>
      <c r="C769" s="13" t="str">
        <f t="shared" si="11"/>
        <v>S. K. L. - 1 - T1 / W1 - Zone T1 - Level 01 - Zone T1 Guestrooms (M03) - The Tail - Construction</v>
      </c>
      <c r="D769" s="53">
        <v>5</v>
      </c>
      <c r="E769" s="54">
        <v>45728</v>
      </c>
      <c r="F769" s="54">
        <v>45733</v>
      </c>
      <c r="G769" s="55">
        <v>14626.37</v>
      </c>
    </row>
    <row r="770" spans="1:7" x14ac:dyDescent="0.2">
      <c r="A770" s="70" t="s">
        <v>5166</v>
      </c>
      <c r="B770" s="13" t="s">
        <v>10122</v>
      </c>
      <c r="C770" s="13" t="str">
        <f t="shared" si="11"/>
        <v>S. K. L. - 2 - T1 / W1 - Zone T1 - Level 01 - Zone T1 Guestrooms (M03) - The Tail - Construction</v>
      </c>
      <c r="D770" s="53">
        <v>5</v>
      </c>
      <c r="E770" s="54">
        <v>45728</v>
      </c>
      <c r="F770" s="54">
        <v>45733</v>
      </c>
      <c r="G770" s="55">
        <v>14626.37</v>
      </c>
    </row>
    <row r="771" spans="1:7" x14ac:dyDescent="0.2">
      <c r="A771" s="70" t="s">
        <v>5250</v>
      </c>
      <c r="B771" s="13" t="s">
        <v>10122</v>
      </c>
      <c r="C771" s="13" t="str">
        <f t="shared" si="11"/>
        <v>S. K. L. - 3 - T1 / W1 - Zone T1 - Level 01 - Zone T1 Guestrooms (M03) - The Tail - Construction</v>
      </c>
      <c r="D771" s="53">
        <v>5</v>
      </c>
      <c r="E771" s="54">
        <v>45728</v>
      </c>
      <c r="F771" s="54">
        <v>45733</v>
      </c>
      <c r="G771" s="55">
        <v>14626.37</v>
      </c>
    </row>
    <row r="772" spans="1:7" x14ac:dyDescent="0.2">
      <c r="A772" s="70" t="s">
        <v>5175</v>
      </c>
      <c r="B772" s="13" t="s">
        <v>10122</v>
      </c>
      <c r="C772" s="13" t="str">
        <f t="shared" si="11"/>
        <v>S. K. R. - T1 / W1 - Zone T1 - Level 01 - Zone T1 Guestrooms (M03) - The Tail - Construction</v>
      </c>
      <c r="D772" s="53">
        <v>5</v>
      </c>
      <c r="E772" s="54">
        <v>45728</v>
      </c>
      <c r="F772" s="54">
        <v>45733</v>
      </c>
      <c r="G772" s="55">
        <v>14626.37</v>
      </c>
    </row>
    <row r="773" spans="1:7" x14ac:dyDescent="0.2">
      <c r="A773" s="67" t="s">
        <v>65</v>
      </c>
      <c r="B773" s="12" t="s">
        <v>10112</v>
      </c>
      <c r="C773" s="12" t="str">
        <f t="shared" si="11"/>
        <v>Level 02 - Zone T1 Guestrooms (M03) - The Tail - Construction</v>
      </c>
      <c r="D773" s="36">
        <v>47</v>
      </c>
      <c r="E773" s="37">
        <v>45686</v>
      </c>
      <c r="F773" s="37">
        <v>45741</v>
      </c>
      <c r="G773" s="46">
        <v>593098.78</v>
      </c>
    </row>
    <row r="774" spans="1:7" x14ac:dyDescent="0.2">
      <c r="A774" s="68" t="s">
        <v>5375</v>
      </c>
      <c r="B774" s="2" t="s">
        <v>10123</v>
      </c>
      <c r="C774" s="2" t="str">
        <f t="shared" si="11"/>
        <v>Zone T2 - Level 02 - Zone T1 Guestrooms (M03) - The Tail - Construction</v>
      </c>
      <c r="D774" s="43">
        <v>47</v>
      </c>
      <c r="E774" s="44">
        <v>45686</v>
      </c>
      <c r="F774" s="44">
        <v>45741</v>
      </c>
      <c r="G774" s="47">
        <v>593098.78</v>
      </c>
    </row>
    <row r="775" spans="1:7" x14ac:dyDescent="0.2">
      <c r="A775" s="69" t="s">
        <v>5376</v>
      </c>
      <c r="B775" s="3" t="s">
        <v>10124</v>
      </c>
      <c r="C775" s="3" t="str">
        <f t="shared" ref="C775:C838" si="12">TRIM(A775)&amp;" - "&amp;TRIM(B775)</f>
        <v>T2 / P2 - Zone T2 - Level 02 - Zone T1 Guestrooms (M03) - The Tail - Construction</v>
      </c>
      <c r="D775" s="49">
        <v>6</v>
      </c>
      <c r="E775" s="50">
        <v>45686</v>
      </c>
      <c r="F775" s="50">
        <v>45692</v>
      </c>
      <c r="G775" s="52">
        <v>89619.67</v>
      </c>
    </row>
    <row r="776" spans="1:7" x14ac:dyDescent="0.2">
      <c r="A776" s="70" t="s">
        <v>5104</v>
      </c>
      <c r="B776" s="13" t="s">
        <v>10125</v>
      </c>
      <c r="C776" s="13" t="str">
        <f t="shared" si="12"/>
        <v>JS. L. - T2 / P2 - Zone T2 - Level 02 - Zone T1 Guestrooms (M03) - The Tail - Construction</v>
      </c>
      <c r="D776" s="53">
        <v>6</v>
      </c>
      <c r="E776" s="54">
        <v>45686</v>
      </c>
      <c r="F776" s="54">
        <v>45692</v>
      </c>
      <c r="G776" s="55">
        <v>89619.67</v>
      </c>
    </row>
    <row r="777" spans="1:7" x14ac:dyDescent="0.2">
      <c r="A777" s="69" t="s">
        <v>5387</v>
      </c>
      <c r="B777" s="3" t="s">
        <v>10124</v>
      </c>
      <c r="C777" s="3" t="str">
        <f t="shared" si="12"/>
        <v>T2 / Q2 - Zone T2 - Level 02 - Zone T1 Guestrooms (M03) - The Tail - Construction</v>
      </c>
      <c r="D777" s="49">
        <v>6</v>
      </c>
      <c r="E777" s="50">
        <v>45693</v>
      </c>
      <c r="F777" s="50">
        <v>45699</v>
      </c>
      <c r="G777" s="52">
        <v>43780.79</v>
      </c>
    </row>
    <row r="778" spans="1:7" x14ac:dyDescent="0.2">
      <c r="A778" s="70" t="s">
        <v>5333</v>
      </c>
      <c r="B778" s="13" t="s">
        <v>10126</v>
      </c>
      <c r="C778" s="13" t="str">
        <f t="shared" si="12"/>
        <v>S. DQ. L. - T2 / Q2 - Zone T2 - Level 02 - Zone T1 Guestrooms (M03) - The Tail - Construction</v>
      </c>
      <c r="D778" s="53">
        <v>5</v>
      </c>
      <c r="E778" s="54">
        <v>45693</v>
      </c>
      <c r="F778" s="54">
        <v>45698</v>
      </c>
      <c r="G778" s="55">
        <v>21890.400000000001</v>
      </c>
    </row>
    <row r="779" spans="1:7" x14ac:dyDescent="0.2">
      <c r="A779" s="70" t="s">
        <v>5122</v>
      </c>
      <c r="B779" s="13" t="s">
        <v>10126</v>
      </c>
      <c r="C779" s="13" t="str">
        <f t="shared" si="12"/>
        <v>JS. R. - T2 / Q2 - Zone T2 - Level 02 - Zone T1 Guestrooms (M03) - The Tail - Construction</v>
      </c>
      <c r="D779" s="53">
        <v>6</v>
      </c>
      <c r="E779" s="54">
        <v>45693</v>
      </c>
      <c r="F779" s="54">
        <v>45699</v>
      </c>
      <c r="G779" s="55">
        <v>21890.400000000001</v>
      </c>
    </row>
    <row r="780" spans="1:7" x14ac:dyDescent="0.2">
      <c r="A780" s="69" t="s">
        <v>5404</v>
      </c>
      <c r="B780" s="3" t="s">
        <v>10124</v>
      </c>
      <c r="C780" s="3" t="str">
        <f t="shared" si="12"/>
        <v>T2 / R2 - Zone T2 - Level 02 - Zone T1 Guestrooms (M03) - The Tail - Construction</v>
      </c>
      <c r="D780" s="49">
        <v>6</v>
      </c>
      <c r="E780" s="50">
        <v>45700</v>
      </c>
      <c r="F780" s="50">
        <v>45706</v>
      </c>
      <c r="G780" s="52">
        <v>43780.79</v>
      </c>
    </row>
    <row r="781" spans="1:7" x14ac:dyDescent="0.2">
      <c r="A781" s="70" t="s">
        <v>5405</v>
      </c>
      <c r="B781" s="13" t="s">
        <v>10127</v>
      </c>
      <c r="C781" s="13" t="str">
        <f t="shared" si="12"/>
        <v>S. DQ. R. - T2 / R2 - Zone T2 - Level 02 - Zone T1 Guestrooms (M03) - The Tail - Construction</v>
      </c>
      <c r="D781" s="53">
        <v>5</v>
      </c>
      <c r="E781" s="54">
        <v>45700</v>
      </c>
      <c r="F781" s="54">
        <v>45705</v>
      </c>
      <c r="G781" s="55">
        <v>21890.400000000001</v>
      </c>
    </row>
    <row r="782" spans="1:7" x14ac:dyDescent="0.2">
      <c r="A782" s="70" t="s">
        <v>5414</v>
      </c>
      <c r="B782" s="13" t="s">
        <v>10127</v>
      </c>
      <c r="C782" s="13" t="str">
        <f t="shared" si="12"/>
        <v>1BS. CL. 1 - T2 / R2 - Zone T2 - Level 02 - Zone T1 Guestrooms (M03) - The Tail - Construction</v>
      </c>
      <c r="D782" s="53">
        <v>6</v>
      </c>
      <c r="E782" s="54">
        <v>45700</v>
      </c>
      <c r="F782" s="54">
        <v>45706</v>
      </c>
      <c r="G782" s="55">
        <v>21890.400000000001</v>
      </c>
    </row>
    <row r="783" spans="1:7" x14ac:dyDescent="0.2">
      <c r="A783" s="69" t="s">
        <v>5423</v>
      </c>
      <c r="B783" s="3" t="s">
        <v>10124</v>
      </c>
      <c r="C783" s="3" t="str">
        <f t="shared" si="12"/>
        <v>T2 / S2 - Zone T2 - Level 02 - Zone T1 Guestrooms (M03) - The Tail - Construction</v>
      </c>
      <c r="D783" s="49">
        <v>6</v>
      </c>
      <c r="E783" s="50">
        <v>45707</v>
      </c>
      <c r="F783" s="50">
        <v>45714</v>
      </c>
      <c r="G783" s="52">
        <v>65671.19</v>
      </c>
    </row>
    <row r="784" spans="1:7" x14ac:dyDescent="0.2">
      <c r="A784" s="70" t="s">
        <v>5405</v>
      </c>
      <c r="B784" s="13" t="s">
        <v>10128</v>
      </c>
      <c r="C784" s="13" t="str">
        <f t="shared" si="12"/>
        <v>S. DQ. R. - T2 / S2 - Zone T2 - Level 02 - Zone T1 Guestrooms (M03) - The Tail - Construction</v>
      </c>
      <c r="D784" s="53">
        <v>5</v>
      </c>
      <c r="E784" s="54">
        <v>45707</v>
      </c>
      <c r="F784" s="54">
        <v>45713</v>
      </c>
      <c r="G784" s="55">
        <v>21890.400000000001</v>
      </c>
    </row>
    <row r="785" spans="1:7" x14ac:dyDescent="0.2">
      <c r="A785" s="70" t="s">
        <v>5122</v>
      </c>
      <c r="B785" s="13" t="s">
        <v>10128</v>
      </c>
      <c r="C785" s="13" t="str">
        <f t="shared" si="12"/>
        <v>JS. R. - T2 / S2 - Zone T2 - Level 02 - Zone T1 Guestrooms (M03) - The Tail - Construction</v>
      </c>
      <c r="D785" s="53">
        <v>6</v>
      </c>
      <c r="E785" s="54">
        <v>45707</v>
      </c>
      <c r="F785" s="54">
        <v>45714</v>
      </c>
      <c r="G785" s="55">
        <v>21890.400000000001</v>
      </c>
    </row>
    <row r="786" spans="1:7" x14ac:dyDescent="0.2">
      <c r="A786" s="70" t="s">
        <v>5414</v>
      </c>
      <c r="B786" s="13" t="s">
        <v>10128</v>
      </c>
      <c r="C786" s="13" t="str">
        <f t="shared" si="12"/>
        <v>1BS. CL. 1 - T2 / S2 - Zone T2 - Level 02 - Zone T1 Guestrooms (M03) - The Tail - Construction</v>
      </c>
      <c r="D786" s="53">
        <v>6</v>
      </c>
      <c r="E786" s="54">
        <v>45707</v>
      </c>
      <c r="F786" s="54">
        <v>45714</v>
      </c>
      <c r="G786" s="55">
        <v>21890.400000000001</v>
      </c>
    </row>
    <row r="787" spans="1:7" x14ac:dyDescent="0.2">
      <c r="A787" s="69" t="s">
        <v>5448</v>
      </c>
      <c r="B787" s="3" t="s">
        <v>10124</v>
      </c>
      <c r="C787" s="3" t="str">
        <f t="shared" si="12"/>
        <v>T2 / T2 - Zone T2 - Level 02 - Zone T1 Guestrooms (M03) - The Tail - Construction</v>
      </c>
      <c r="D787" s="49">
        <v>6</v>
      </c>
      <c r="E787" s="50">
        <v>45715</v>
      </c>
      <c r="F787" s="50">
        <v>45721</v>
      </c>
      <c r="G787" s="52">
        <v>87561.58</v>
      </c>
    </row>
    <row r="788" spans="1:7" x14ac:dyDescent="0.2">
      <c r="A788" s="70" t="s">
        <v>5059</v>
      </c>
      <c r="B788" s="13" t="s">
        <v>10129</v>
      </c>
      <c r="C788" s="13" t="str">
        <f t="shared" si="12"/>
        <v>S. K. L. - T2 / T2 - Zone T2 - Level 02 - Zone T1 Guestrooms (M03) - The Tail - Construction</v>
      </c>
      <c r="D788" s="53">
        <v>5</v>
      </c>
      <c r="E788" s="54">
        <v>45715</v>
      </c>
      <c r="F788" s="54">
        <v>45720</v>
      </c>
      <c r="G788" s="55">
        <v>21890.400000000001</v>
      </c>
    </row>
    <row r="789" spans="1:7" x14ac:dyDescent="0.2">
      <c r="A789" s="70" t="s">
        <v>5405</v>
      </c>
      <c r="B789" s="13" t="s">
        <v>10129</v>
      </c>
      <c r="C789" s="13" t="str">
        <f t="shared" si="12"/>
        <v>S. DQ. R. - T2 / T2 - Zone T2 - Level 02 - Zone T1 Guestrooms (M03) - The Tail - Construction</v>
      </c>
      <c r="D789" s="53">
        <v>5</v>
      </c>
      <c r="E789" s="54">
        <v>45715</v>
      </c>
      <c r="F789" s="54">
        <v>45720</v>
      </c>
      <c r="G789" s="55">
        <v>21890.400000000001</v>
      </c>
    </row>
    <row r="790" spans="1:7" x14ac:dyDescent="0.2">
      <c r="A790" s="70" t="s">
        <v>5122</v>
      </c>
      <c r="B790" s="13" t="s">
        <v>10129</v>
      </c>
      <c r="C790" s="13" t="str">
        <f t="shared" si="12"/>
        <v>JS. R. - T2 / T2 - Zone T2 - Level 02 - Zone T1 Guestrooms (M03) - The Tail - Construction</v>
      </c>
      <c r="D790" s="53">
        <v>6</v>
      </c>
      <c r="E790" s="54">
        <v>45715</v>
      </c>
      <c r="F790" s="54">
        <v>45721</v>
      </c>
      <c r="G790" s="55">
        <v>21890.400000000001</v>
      </c>
    </row>
    <row r="791" spans="1:7" x14ac:dyDescent="0.2">
      <c r="A791" s="70" t="s">
        <v>5414</v>
      </c>
      <c r="B791" s="13" t="s">
        <v>10129</v>
      </c>
      <c r="C791" s="13" t="str">
        <f t="shared" si="12"/>
        <v>1BS. CL. 1 - T2 / T2 - Zone T2 - Level 02 - Zone T1 Guestrooms (M03) - The Tail - Construction</v>
      </c>
      <c r="D791" s="53">
        <v>6</v>
      </c>
      <c r="E791" s="54">
        <v>45715</v>
      </c>
      <c r="F791" s="54">
        <v>45721</v>
      </c>
      <c r="G791" s="55">
        <v>21890.400000000001</v>
      </c>
    </row>
    <row r="792" spans="1:7" x14ac:dyDescent="0.2">
      <c r="A792" s="69" t="s">
        <v>5481</v>
      </c>
      <c r="B792" s="3" t="s">
        <v>10124</v>
      </c>
      <c r="C792" s="3" t="str">
        <f t="shared" si="12"/>
        <v>T2 / U2 - Zone T2 - Level 02 - Zone T1 Guestrooms (M03) - The Tail - Construction</v>
      </c>
      <c r="D792" s="49">
        <v>6</v>
      </c>
      <c r="E792" s="50">
        <v>45722</v>
      </c>
      <c r="F792" s="50">
        <v>45728</v>
      </c>
      <c r="G792" s="52">
        <v>131342.38</v>
      </c>
    </row>
    <row r="793" spans="1:7" x14ac:dyDescent="0.2">
      <c r="A793" s="70" t="s">
        <v>5059</v>
      </c>
      <c r="B793" s="13" t="s">
        <v>10130</v>
      </c>
      <c r="C793" s="13" t="str">
        <f t="shared" si="12"/>
        <v>S. K. L. - T2 / U2 - Zone T2 - Level 02 - Zone T1 Guestrooms (M03) - The Tail - Construction</v>
      </c>
      <c r="D793" s="53">
        <v>5</v>
      </c>
      <c r="E793" s="54">
        <v>45722</v>
      </c>
      <c r="F793" s="54">
        <v>45727</v>
      </c>
      <c r="G793" s="55">
        <v>21890.400000000001</v>
      </c>
    </row>
    <row r="794" spans="1:7" x14ac:dyDescent="0.2">
      <c r="A794" s="70" t="s">
        <v>5175</v>
      </c>
      <c r="B794" s="13" t="s">
        <v>10130</v>
      </c>
      <c r="C794" s="13" t="str">
        <f t="shared" si="12"/>
        <v>S. K. R. - T2 / U2 - Zone T2 - Level 02 - Zone T1 Guestrooms (M03) - The Tail - Construction</v>
      </c>
      <c r="D794" s="53">
        <v>5</v>
      </c>
      <c r="E794" s="54">
        <v>45722</v>
      </c>
      <c r="F794" s="54">
        <v>45727</v>
      </c>
      <c r="G794" s="55">
        <v>21890.400000000001</v>
      </c>
    </row>
    <row r="795" spans="1:7" x14ac:dyDescent="0.2">
      <c r="A795" s="70" t="s">
        <v>5333</v>
      </c>
      <c r="B795" s="13" t="s">
        <v>10130</v>
      </c>
      <c r="C795" s="13" t="str">
        <f t="shared" si="12"/>
        <v>S. DQ. L. - T2 / U2 - Zone T2 - Level 02 - Zone T1 Guestrooms (M03) - The Tail - Construction</v>
      </c>
      <c r="D795" s="53">
        <v>5</v>
      </c>
      <c r="E795" s="54">
        <v>45722</v>
      </c>
      <c r="F795" s="54">
        <v>45727</v>
      </c>
      <c r="G795" s="55">
        <v>21890.400000000001</v>
      </c>
    </row>
    <row r="796" spans="1:7" x14ac:dyDescent="0.2">
      <c r="A796" s="70" t="s">
        <v>5405</v>
      </c>
      <c r="B796" s="13" t="s">
        <v>10130</v>
      </c>
      <c r="C796" s="13" t="str">
        <f t="shared" si="12"/>
        <v>S. DQ. R. - T2 / U2 - Zone T2 - Level 02 - Zone T1 Guestrooms (M03) - The Tail - Construction</v>
      </c>
      <c r="D796" s="53">
        <v>5</v>
      </c>
      <c r="E796" s="54">
        <v>45722</v>
      </c>
      <c r="F796" s="54">
        <v>45727</v>
      </c>
      <c r="G796" s="55">
        <v>21890.400000000001</v>
      </c>
    </row>
    <row r="797" spans="1:7" x14ac:dyDescent="0.2">
      <c r="A797" s="70" t="s">
        <v>5414</v>
      </c>
      <c r="B797" s="13" t="s">
        <v>10130</v>
      </c>
      <c r="C797" s="13" t="str">
        <f t="shared" si="12"/>
        <v>1BS. CL. 1 - T2 / U2 - Zone T2 - Level 02 - Zone T1 Guestrooms (M03) - The Tail - Construction</v>
      </c>
      <c r="D797" s="53">
        <v>6</v>
      </c>
      <c r="E797" s="54">
        <v>45722</v>
      </c>
      <c r="F797" s="54">
        <v>45728</v>
      </c>
      <c r="G797" s="55">
        <v>21890.400000000001</v>
      </c>
    </row>
    <row r="798" spans="1:7" x14ac:dyDescent="0.2">
      <c r="A798" s="70" t="s">
        <v>5522</v>
      </c>
      <c r="B798" s="13" t="s">
        <v>10130</v>
      </c>
      <c r="C798" s="13" t="str">
        <f t="shared" si="12"/>
        <v>1BS. CR. 1 - T2 / U2 - Zone T2 - Level 02 - Zone T1 Guestrooms (M03) - The Tail - Construction</v>
      </c>
      <c r="D798" s="53">
        <v>6</v>
      </c>
      <c r="E798" s="54">
        <v>45722</v>
      </c>
      <c r="F798" s="54">
        <v>45728</v>
      </c>
      <c r="G798" s="55">
        <v>21890.400000000001</v>
      </c>
    </row>
    <row r="799" spans="1:7" x14ac:dyDescent="0.2">
      <c r="A799" s="69" t="s">
        <v>5531</v>
      </c>
      <c r="B799" s="3" t="s">
        <v>10124</v>
      </c>
      <c r="C799" s="3" t="str">
        <f t="shared" si="12"/>
        <v>T2 / V2 - Zone T2 - Level 02 - Zone T1 Guestrooms (M03) - The Tail - Construction</v>
      </c>
      <c r="D799" s="49">
        <v>6</v>
      </c>
      <c r="E799" s="50">
        <v>45729</v>
      </c>
      <c r="F799" s="50">
        <v>45735</v>
      </c>
      <c r="G799" s="52">
        <v>65671.19</v>
      </c>
    </row>
    <row r="800" spans="1:7" x14ac:dyDescent="0.2">
      <c r="A800" s="70" t="s">
        <v>5059</v>
      </c>
      <c r="B800" s="13" t="s">
        <v>10131</v>
      </c>
      <c r="C800" s="13" t="str">
        <f t="shared" si="12"/>
        <v>S. K. L. - T2 / V2 - Zone T2 - Level 02 - Zone T1 Guestrooms (M03) - The Tail - Construction</v>
      </c>
      <c r="D800" s="53">
        <v>5</v>
      </c>
      <c r="E800" s="54">
        <v>45729</v>
      </c>
      <c r="F800" s="54">
        <v>45734</v>
      </c>
      <c r="G800" s="55">
        <v>21890.400000000001</v>
      </c>
    </row>
    <row r="801" spans="1:7" x14ac:dyDescent="0.2">
      <c r="A801" s="70" t="s">
        <v>5333</v>
      </c>
      <c r="B801" s="13" t="s">
        <v>10131</v>
      </c>
      <c r="C801" s="13" t="str">
        <f t="shared" si="12"/>
        <v>S. DQ. L. - T2 / V2 - Zone T2 - Level 02 - Zone T1 Guestrooms (M03) - The Tail - Construction</v>
      </c>
      <c r="D801" s="53">
        <v>5</v>
      </c>
      <c r="E801" s="54">
        <v>45729</v>
      </c>
      <c r="F801" s="54">
        <v>45734</v>
      </c>
      <c r="G801" s="55">
        <v>21890.400000000001</v>
      </c>
    </row>
    <row r="802" spans="1:7" x14ac:dyDescent="0.2">
      <c r="A802" s="70" t="s">
        <v>5548</v>
      </c>
      <c r="B802" s="13" t="s">
        <v>10131</v>
      </c>
      <c r="C802" s="13" t="str">
        <f t="shared" si="12"/>
        <v>2BS - T2 / V2 - Zone T2 - Level 02 - Zone T1 Guestrooms (M03) - The Tail - Construction</v>
      </c>
      <c r="D802" s="53">
        <v>6</v>
      </c>
      <c r="E802" s="54">
        <v>45729</v>
      </c>
      <c r="F802" s="54">
        <v>45735</v>
      </c>
      <c r="G802" s="55">
        <v>21890.400000000001</v>
      </c>
    </row>
    <row r="803" spans="1:7" x14ac:dyDescent="0.2">
      <c r="A803" s="69" t="s">
        <v>5557</v>
      </c>
      <c r="B803" s="3" t="s">
        <v>10124</v>
      </c>
      <c r="C803" s="3" t="str">
        <f t="shared" si="12"/>
        <v>T2 / W2 - Zone T2 - Level 02 - Zone T1 Guestrooms (M03) - The Tail - Construction</v>
      </c>
      <c r="D803" s="49">
        <v>5</v>
      </c>
      <c r="E803" s="50">
        <v>45736</v>
      </c>
      <c r="F803" s="50">
        <v>45741</v>
      </c>
      <c r="G803" s="52">
        <v>65671.19</v>
      </c>
    </row>
    <row r="804" spans="1:7" x14ac:dyDescent="0.2">
      <c r="A804" s="70" t="s">
        <v>5059</v>
      </c>
      <c r="B804" s="13" t="s">
        <v>10132</v>
      </c>
      <c r="C804" s="13" t="str">
        <f t="shared" si="12"/>
        <v>S. K. L. - T2 / W2 - Zone T2 - Level 02 - Zone T1 Guestrooms (M03) - The Tail - Construction</v>
      </c>
      <c r="D804" s="53">
        <v>5</v>
      </c>
      <c r="E804" s="54">
        <v>45736</v>
      </c>
      <c r="F804" s="54">
        <v>45741</v>
      </c>
      <c r="G804" s="55">
        <v>21890.400000000001</v>
      </c>
    </row>
    <row r="805" spans="1:7" x14ac:dyDescent="0.2">
      <c r="A805" s="70" t="s">
        <v>5405</v>
      </c>
      <c r="B805" s="13" t="s">
        <v>10132</v>
      </c>
      <c r="C805" s="13" t="str">
        <f t="shared" si="12"/>
        <v>S. DQ. R. - T2 / W2 - Zone T2 - Level 02 - Zone T1 Guestrooms (M03) - The Tail - Construction</v>
      </c>
      <c r="D805" s="53">
        <v>5</v>
      </c>
      <c r="E805" s="54">
        <v>45736</v>
      </c>
      <c r="F805" s="54">
        <v>45741</v>
      </c>
      <c r="G805" s="55">
        <v>21890.400000000001</v>
      </c>
    </row>
    <row r="806" spans="1:7" x14ac:dyDescent="0.2">
      <c r="A806" s="70" t="s">
        <v>5414</v>
      </c>
      <c r="B806" s="13" t="s">
        <v>10132</v>
      </c>
      <c r="C806" s="13" t="str">
        <f t="shared" si="12"/>
        <v>1BS. CL. 1 - T2 / W2 - Zone T2 - Level 02 - Zone T1 Guestrooms (M03) - The Tail - Construction</v>
      </c>
      <c r="D806" s="53">
        <v>5</v>
      </c>
      <c r="E806" s="54">
        <v>45736</v>
      </c>
      <c r="F806" s="54">
        <v>45741</v>
      </c>
      <c r="G806" s="55">
        <v>21890.400000000001</v>
      </c>
    </row>
    <row r="807" spans="1:7" x14ac:dyDescent="0.2">
      <c r="A807" s="62" t="s">
        <v>5582</v>
      </c>
      <c r="B807" s="7" t="s">
        <v>6416</v>
      </c>
      <c r="C807" s="7" t="str">
        <f t="shared" si="12"/>
        <v xml:space="preserve">Close-Out / Handing Over - </v>
      </c>
      <c r="D807" s="20">
        <v>570</v>
      </c>
      <c r="E807" s="21">
        <v>45295</v>
      </c>
      <c r="F807" s="21">
        <v>45864</v>
      </c>
      <c r="G807" s="22">
        <v>1739643.36</v>
      </c>
    </row>
    <row r="808" spans="1:7" x14ac:dyDescent="0.2">
      <c r="A808" s="64" t="s">
        <v>5583</v>
      </c>
      <c r="B808" s="9" t="s">
        <v>6833</v>
      </c>
      <c r="C808" s="9" t="str">
        <f t="shared" si="12"/>
        <v>Testing &amp; Commissioning - Close-Out / Handing Over</v>
      </c>
      <c r="D808" s="26">
        <v>319</v>
      </c>
      <c r="E808" s="27">
        <v>45295</v>
      </c>
      <c r="F808" s="27">
        <v>45756</v>
      </c>
      <c r="G808" s="28">
        <v>0</v>
      </c>
    </row>
    <row r="809" spans="1:7" x14ac:dyDescent="0.2">
      <c r="A809" s="65" t="s">
        <v>15</v>
      </c>
      <c r="B809" s="10" t="s">
        <v>10133</v>
      </c>
      <c r="C809" s="10" t="str">
        <f t="shared" si="12"/>
        <v>The Mound - Testing &amp; Commissioning - Close-Out / Handing Over</v>
      </c>
      <c r="D809" s="29">
        <v>214</v>
      </c>
      <c r="E809" s="30">
        <v>45334</v>
      </c>
      <c r="F809" s="30">
        <v>45642</v>
      </c>
      <c r="G809" s="31">
        <v>0</v>
      </c>
    </row>
    <row r="810" spans="1:7" x14ac:dyDescent="0.2">
      <c r="A810" s="67" t="s">
        <v>62</v>
      </c>
      <c r="B810" s="12" t="s">
        <v>10134</v>
      </c>
      <c r="C810" s="12" t="str">
        <f t="shared" si="12"/>
        <v>Level 01 - The Mound - Testing &amp; Commissioning - Close-Out / Handing Over</v>
      </c>
      <c r="D810" s="36">
        <v>7</v>
      </c>
      <c r="E810" s="37">
        <v>45623</v>
      </c>
      <c r="F810" s="37">
        <v>45631</v>
      </c>
      <c r="G810" s="38">
        <v>0</v>
      </c>
    </row>
    <row r="811" spans="1:7" x14ac:dyDescent="0.2">
      <c r="A811" s="68" t="s">
        <v>5584</v>
      </c>
      <c r="B811" s="2" t="s">
        <v>10135</v>
      </c>
      <c r="C811" s="2" t="str">
        <f t="shared" si="12"/>
        <v>Zone M3 - Level 01 - The Mound - Testing &amp; Commissioning - Close-Out / Handing Over</v>
      </c>
      <c r="D811" s="43">
        <v>7</v>
      </c>
      <c r="E811" s="44">
        <v>45623</v>
      </c>
      <c r="F811" s="44">
        <v>45631</v>
      </c>
      <c r="G811" s="45">
        <v>0</v>
      </c>
    </row>
    <row r="812" spans="1:7" x14ac:dyDescent="0.2">
      <c r="A812" s="67" t="s">
        <v>65</v>
      </c>
      <c r="B812" s="12" t="s">
        <v>10134</v>
      </c>
      <c r="C812" s="12" t="str">
        <f t="shared" si="12"/>
        <v>Level 02 - The Mound - Testing &amp; Commissioning - Close-Out / Handing Over</v>
      </c>
      <c r="D812" s="36">
        <v>48</v>
      </c>
      <c r="E812" s="37">
        <v>45334</v>
      </c>
      <c r="F812" s="37">
        <v>45404</v>
      </c>
      <c r="G812" s="38">
        <v>0</v>
      </c>
    </row>
    <row r="813" spans="1:7" x14ac:dyDescent="0.2">
      <c r="A813" s="68" t="s">
        <v>5587</v>
      </c>
      <c r="B813" s="2" t="s">
        <v>10136</v>
      </c>
      <c r="C813" s="2" t="str">
        <f t="shared" si="12"/>
        <v>Zone M1 - Level 02 - The Mound - Testing &amp; Commissioning - Close-Out / Handing Over</v>
      </c>
      <c r="D813" s="43">
        <v>16</v>
      </c>
      <c r="E813" s="44">
        <v>45335</v>
      </c>
      <c r="F813" s="44">
        <v>45357</v>
      </c>
      <c r="G813" s="45">
        <v>0</v>
      </c>
    </row>
    <row r="814" spans="1:7" x14ac:dyDescent="0.2">
      <c r="A814" s="68" t="s">
        <v>5592</v>
      </c>
      <c r="B814" s="2" t="s">
        <v>10136</v>
      </c>
      <c r="C814" s="2" t="str">
        <f t="shared" si="12"/>
        <v>Zone M2 - Level 02 - The Mound - Testing &amp; Commissioning - Close-Out / Handing Over</v>
      </c>
      <c r="D814" s="43">
        <v>22</v>
      </c>
      <c r="E814" s="44">
        <v>45371</v>
      </c>
      <c r="F814" s="44">
        <v>45404</v>
      </c>
      <c r="G814" s="45">
        <v>0</v>
      </c>
    </row>
    <row r="815" spans="1:7" x14ac:dyDescent="0.2">
      <c r="A815" s="68" t="s">
        <v>5584</v>
      </c>
      <c r="B815" s="2" t="s">
        <v>10136</v>
      </c>
      <c r="C815" s="2" t="str">
        <f t="shared" si="12"/>
        <v>Zone M3 - Level 02 - The Mound - Testing &amp; Commissioning - Close-Out / Handing Over</v>
      </c>
      <c r="D815" s="43">
        <v>27</v>
      </c>
      <c r="E815" s="44">
        <v>45334</v>
      </c>
      <c r="F815" s="44">
        <v>45371</v>
      </c>
      <c r="G815" s="45">
        <v>0</v>
      </c>
    </row>
    <row r="816" spans="1:7" x14ac:dyDescent="0.2">
      <c r="A816" s="68" t="s">
        <v>5607</v>
      </c>
      <c r="B816" s="2" t="s">
        <v>10136</v>
      </c>
      <c r="C816" s="2" t="str">
        <f t="shared" si="12"/>
        <v>Zone M4 - Level 02 - The Mound - Testing &amp; Commissioning - Close-Out / Handing Over</v>
      </c>
      <c r="D816" s="43">
        <v>33</v>
      </c>
      <c r="E816" s="44">
        <v>45356</v>
      </c>
      <c r="F816" s="44">
        <v>45404</v>
      </c>
      <c r="G816" s="45">
        <v>0</v>
      </c>
    </row>
    <row r="817" spans="1:7" x14ac:dyDescent="0.2">
      <c r="A817" s="67" t="s">
        <v>74</v>
      </c>
      <c r="B817" s="12" t="s">
        <v>10134</v>
      </c>
      <c r="C817" s="12" t="str">
        <f t="shared" si="12"/>
        <v>Level 03 - The Mound - Testing &amp; Commissioning - Close-Out / Handing Over</v>
      </c>
      <c r="D817" s="36">
        <v>58</v>
      </c>
      <c r="E817" s="37">
        <v>45370</v>
      </c>
      <c r="F817" s="37">
        <v>45453</v>
      </c>
      <c r="G817" s="38">
        <v>0</v>
      </c>
    </row>
    <row r="818" spans="1:7" x14ac:dyDescent="0.2">
      <c r="A818" s="68" t="s">
        <v>5587</v>
      </c>
      <c r="B818" s="2" t="s">
        <v>10137</v>
      </c>
      <c r="C818" s="2" t="str">
        <f t="shared" si="12"/>
        <v>Zone M1 - Level 03 - The Mound - Testing &amp; Commissioning - Close-Out / Handing Over</v>
      </c>
      <c r="D818" s="43">
        <v>28</v>
      </c>
      <c r="E818" s="44">
        <v>45370</v>
      </c>
      <c r="F818" s="44">
        <v>45411</v>
      </c>
      <c r="G818" s="45">
        <v>0</v>
      </c>
    </row>
    <row r="819" spans="1:7" x14ac:dyDescent="0.2">
      <c r="A819" s="68" t="s">
        <v>5592</v>
      </c>
      <c r="B819" s="2" t="s">
        <v>10137</v>
      </c>
      <c r="C819" s="2" t="str">
        <f t="shared" si="12"/>
        <v>Zone M2 - Level 03 - The Mound - Testing &amp; Commissioning - Close-Out / Handing Over</v>
      </c>
      <c r="D819" s="43">
        <v>27</v>
      </c>
      <c r="E819" s="44">
        <v>45396</v>
      </c>
      <c r="F819" s="44">
        <v>45432</v>
      </c>
      <c r="G819" s="45">
        <v>0</v>
      </c>
    </row>
    <row r="820" spans="1:7" x14ac:dyDescent="0.2">
      <c r="A820" s="68" t="s">
        <v>5584</v>
      </c>
      <c r="B820" s="2" t="s">
        <v>10137</v>
      </c>
      <c r="C820" s="2" t="str">
        <f t="shared" si="12"/>
        <v>Zone M3 - Level 03 - The Mound - Testing &amp; Commissioning - Close-Out / Handing Over</v>
      </c>
      <c r="D820" s="43">
        <v>35</v>
      </c>
      <c r="E820" s="44">
        <v>45376</v>
      </c>
      <c r="F820" s="44">
        <v>45426</v>
      </c>
      <c r="G820" s="45">
        <v>0</v>
      </c>
    </row>
    <row r="821" spans="1:7" x14ac:dyDescent="0.2">
      <c r="A821" s="68" t="s">
        <v>5607</v>
      </c>
      <c r="B821" s="2" t="s">
        <v>10137</v>
      </c>
      <c r="C821" s="2" t="str">
        <f t="shared" si="12"/>
        <v>Zone M4 - Level 03 - The Mound - Testing &amp; Commissioning - Close-Out / Handing Over</v>
      </c>
      <c r="D821" s="43">
        <v>37</v>
      </c>
      <c r="E821" s="44">
        <v>45403</v>
      </c>
      <c r="F821" s="44">
        <v>45453</v>
      </c>
      <c r="G821" s="45">
        <v>0</v>
      </c>
    </row>
    <row r="822" spans="1:7" x14ac:dyDescent="0.2">
      <c r="A822" s="67" t="s">
        <v>83</v>
      </c>
      <c r="B822" s="12" t="s">
        <v>10134</v>
      </c>
      <c r="C822" s="12" t="str">
        <f t="shared" si="12"/>
        <v>Level 04 - The Mound - Testing &amp; Commissioning - Close-Out / Handing Over</v>
      </c>
      <c r="D822" s="36">
        <v>34</v>
      </c>
      <c r="E822" s="37">
        <v>45410</v>
      </c>
      <c r="F822" s="37">
        <v>45455</v>
      </c>
      <c r="G822" s="38">
        <v>0</v>
      </c>
    </row>
    <row r="823" spans="1:7" x14ac:dyDescent="0.2">
      <c r="A823" s="68" t="s">
        <v>5587</v>
      </c>
      <c r="B823" s="2" t="s">
        <v>10138</v>
      </c>
      <c r="C823" s="2" t="str">
        <f t="shared" si="12"/>
        <v>Zone M1 - Level 04 - The Mound - Testing &amp; Commissioning - Close-Out / Handing Over</v>
      </c>
      <c r="D823" s="43">
        <v>7</v>
      </c>
      <c r="E823" s="44">
        <v>45414</v>
      </c>
      <c r="F823" s="44">
        <v>45424</v>
      </c>
      <c r="G823" s="45">
        <v>0</v>
      </c>
    </row>
    <row r="824" spans="1:7" x14ac:dyDescent="0.2">
      <c r="A824" s="68" t="s">
        <v>5592</v>
      </c>
      <c r="B824" s="2" t="s">
        <v>10138</v>
      </c>
      <c r="C824" s="2" t="str">
        <f t="shared" si="12"/>
        <v>Zone M2 - Level 04 - The Mound - Testing &amp; Commissioning - Close-Out / Handing Over</v>
      </c>
      <c r="D824" s="43">
        <v>20</v>
      </c>
      <c r="E824" s="44">
        <v>45414</v>
      </c>
      <c r="F824" s="44">
        <v>45441</v>
      </c>
      <c r="G824" s="45">
        <v>0</v>
      </c>
    </row>
    <row r="825" spans="1:7" x14ac:dyDescent="0.2">
      <c r="A825" s="68" t="s">
        <v>5584</v>
      </c>
      <c r="B825" s="2" t="s">
        <v>10138</v>
      </c>
      <c r="C825" s="2" t="str">
        <f t="shared" si="12"/>
        <v>Zone M3 - Level 04 - The Mound - Testing &amp; Commissioning - Close-Out / Handing Over</v>
      </c>
      <c r="D825" s="43">
        <v>7</v>
      </c>
      <c r="E825" s="44">
        <v>45424</v>
      </c>
      <c r="F825" s="44">
        <v>45432</v>
      </c>
      <c r="G825" s="45">
        <v>0</v>
      </c>
    </row>
    <row r="826" spans="1:7" x14ac:dyDescent="0.2">
      <c r="A826" s="68" t="s">
        <v>5607</v>
      </c>
      <c r="B826" s="2" t="s">
        <v>10138</v>
      </c>
      <c r="C826" s="2" t="str">
        <f t="shared" si="12"/>
        <v>Zone M4 - Level 04 - The Mound - Testing &amp; Commissioning - Close-Out / Handing Over</v>
      </c>
      <c r="D826" s="43">
        <v>34</v>
      </c>
      <c r="E826" s="44">
        <v>45410</v>
      </c>
      <c r="F826" s="44">
        <v>45455</v>
      </c>
      <c r="G826" s="45">
        <v>0</v>
      </c>
    </row>
    <row r="827" spans="1:7" x14ac:dyDescent="0.2">
      <c r="A827" s="67" t="s">
        <v>92</v>
      </c>
      <c r="B827" s="12" t="s">
        <v>10134</v>
      </c>
      <c r="C827" s="12" t="str">
        <f t="shared" si="12"/>
        <v>Level 05 &amp; 06 - The Mound - Testing &amp; Commissioning - Close-Out / Handing Over</v>
      </c>
      <c r="D827" s="36">
        <v>32</v>
      </c>
      <c r="E827" s="37">
        <v>45599</v>
      </c>
      <c r="F827" s="37">
        <v>45642</v>
      </c>
      <c r="G827" s="38">
        <v>0</v>
      </c>
    </row>
    <row r="828" spans="1:7" x14ac:dyDescent="0.2">
      <c r="A828" s="68" t="s">
        <v>5592</v>
      </c>
      <c r="B828" s="2" t="s">
        <v>10139</v>
      </c>
      <c r="C828" s="2" t="str">
        <f t="shared" si="12"/>
        <v>Zone M2 - Level 05 &amp; 06 - The Mound - Testing &amp; Commissioning - Close-Out / Handing Over</v>
      </c>
      <c r="D828" s="43">
        <v>7</v>
      </c>
      <c r="E828" s="44">
        <v>45599</v>
      </c>
      <c r="F828" s="44">
        <v>45607</v>
      </c>
      <c r="G828" s="45">
        <v>0</v>
      </c>
    </row>
    <row r="829" spans="1:7" x14ac:dyDescent="0.2">
      <c r="A829" s="68" t="s">
        <v>5607</v>
      </c>
      <c r="B829" s="2" t="s">
        <v>10139</v>
      </c>
      <c r="C829" s="2" t="str">
        <f t="shared" si="12"/>
        <v>Zone M4 - Level 05 &amp; 06 - The Mound - Testing &amp; Commissioning - Close-Out / Handing Over</v>
      </c>
      <c r="D829" s="43">
        <v>7</v>
      </c>
      <c r="E829" s="44">
        <v>45634</v>
      </c>
      <c r="F829" s="44">
        <v>45642</v>
      </c>
      <c r="G829" s="45">
        <v>0</v>
      </c>
    </row>
    <row r="830" spans="1:7" x14ac:dyDescent="0.2">
      <c r="A830" s="65" t="s">
        <v>31</v>
      </c>
      <c r="B830" s="10" t="s">
        <v>10133</v>
      </c>
      <c r="C830" s="10" t="str">
        <f t="shared" si="12"/>
        <v>The Ring - Testing &amp; Commissioning - Close-Out / Handing Over</v>
      </c>
      <c r="D830" s="29">
        <v>295</v>
      </c>
      <c r="E830" s="30">
        <v>45295</v>
      </c>
      <c r="F830" s="30">
        <v>45718</v>
      </c>
      <c r="G830" s="31">
        <v>0</v>
      </c>
    </row>
    <row r="831" spans="1:7" x14ac:dyDescent="0.2">
      <c r="A831" s="67" t="s">
        <v>97</v>
      </c>
      <c r="B831" s="12" t="s">
        <v>10140</v>
      </c>
      <c r="C831" s="12" t="str">
        <f t="shared" si="12"/>
        <v>Level 00 - The Ring - Testing &amp; Commissioning - Close-Out / Handing Over</v>
      </c>
      <c r="D831" s="36">
        <v>271</v>
      </c>
      <c r="E831" s="37">
        <v>45295</v>
      </c>
      <c r="F831" s="37">
        <v>45684</v>
      </c>
      <c r="G831" s="38">
        <v>0</v>
      </c>
    </row>
    <row r="832" spans="1:7" x14ac:dyDescent="0.2">
      <c r="A832" s="68" t="s">
        <v>5664</v>
      </c>
      <c r="B832" s="2" t="s">
        <v>10141</v>
      </c>
      <c r="C832" s="2" t="str">
        <f t="shared" si="12"/>
        <v>Zone R2 (Mackup / Benchmark) - Level 00 - The Ring - Testing &amp; Commissioning - Close-Out / Handing Over</v>
      </c>
      <c r="D832" s="43">
        <v>3</v>
      </c>
      <c r="E832" s="44">
        <v>45295</v>
      </c>
      <c r="F832" s="44">
        <v>45299</v>
      </c>
      <c r="G832" s="45">
        <v>0</v>
      </c>
    </row>
    <row r="833" spans="1:7" x14ac:dyDescent="0.2">
      <c r="A833" s="68" t="s">
        <v>5667</v>
      </c>
      <c r="B833" s="2" t="s">
        <v>10141</v>
      </c>
      <c r="C833" s="2" t="str">
        <f t="shared" si="12"/>
        <v>Zone R1 - Level 00 - The Ring - Testing &amp; Commissioning - Close-Out / Handing Over</v>
      </c>
      <c r="D833" s="43">
        <v>38</v>
      </c>
      <c r="E833" s="44">
        <v>45354</v>
      </c>
      <c r="F833" s="44">
        <v>45407</v>
      </c>
      <c r="G833" s="45">
        <v>0</v>
      </c>
    </row>
    <row r="834" spans="1:7" x14ac:dyDescent="0.2">
      <c r="A834" s="68" t="s">
        <v>5674</v>
      </c>
      <c r="B834" s="2" t="s">
        <v>10141</v>
      </c>
      <c r="C834" s="2" t="str">
        <f t="shared" si="12"/>
        <v>Zone R2 - Level 00 - The Ring - Testing &amp; Commissioning - Close-Out / Handing Over</v>
      </c>
      <c r="D834" s="43">
        <v>25</v>
      </c>
      <c r="E834" s="44">
        <v>45347</v>
      </c>
      <c r="F834" s="44">
        <v>45379</v>
      </c>
      <c r="G834" s="45">
        <v>0</v>
      </c>
    </row>
    <row r="835" spans="1:7" x14ac:dyDescent="0.2">
      <c r="A835" s="68" t="s">
        <v>5679</v>
      </c>
      <c r="B835" s="2" t="s">
        <v>10141</v>
      </c>
      <c r="C835" s="2" t="str">
        <f t="shared" si="12"/>
        <v>Zone R2 (Leave out Area) - Level 00 - The Ring - Testing &amp; Commissioning - Close-Out / Handing Over</v>
      </c>
      <c r="D835" s="43">
        <v>18</v>
      </c>
      <c r="E835" s="44">
        <v>45659</v>
      </c>
      <c r="F835" s="44">
        <v>45684</v>
      </c>
      <c r="G835" s="45">
        <v>0</v>
      </c>
    </row>
    <row r="836" spans="1:7" x14ac:dyDescent="0.2">
      <c r="A836" s="68" t="s">
        <v>5684</v>
      </c>
      <c r="B836" s="2" t="s">
        <v>10141</v>
      </c>
      <c r="C836" s="2" t="str">
        <f t="shared" si="12"/>
        <v>Zone R3 - Level 00 - The Ring - Testing &amp; Commissioning - Close-Out / Handing Over</v>
      </c>
      <c r="D836" s="43">
        <v>36</v>
      </c>
      <c r="E836" s="44">
        <v>45354</v>
      </c>
      <c r="F836" s="44">
        <v>45405</v>
      </c>
      <c r="G836" s="45">
        <v>0</v>
      </c>
    </row>
    <row r="837" spans="1:7" x14ac:dyDescent="0.2">
      <c r="A837" s="68" t="s">
        <v>5691</v>
      </c>
      <c r="B837" s="2" t="s">
        <v>10141</v>
      </c>
      <c r="C837" s="2" t="str">
        <f t="shared" si="12"/>
        <v>Zone R3 (Leave out Area) - Level 00 - The Ring - Testing &amp; Commissioning - Close-Out / Handing Over</v>
      </c>
      <c r="D837" s="43">
        <v>7</v>
      </c>
      <c r="E837" s="44">
        <v>45665</v>
      </c>
      <c r="F837" s="44">
        <v>45673</v>
      </c>
      <c r="G837" s="45">
        <v>0</v>
      </c>
    </row>
    <row r="838" spans="1:7" x14ac:dyDescent="0.2">
      <c r="A838" s="68" t="s">
        <v>5694</v>
      </c>
      <c r="B838" s="2" t="s">
        <v>10141</v>
      </c>
      <c r="C838" s="2" t="str">
        <f t="shared" si="12"/>
        <v>Zone R4 - Level 00 - The Ring - Testing &amp; Commissioning - Close-Out / Handing Over</v>
      </c>
      <c r="D838" s="43">
        <v>46</v>
      </c>
      <c r="E838" s="44">
        <v>45337</v>
      </c>
      <c r="F838" s="44">
        <v>45405</v>
      </c>
      <c r="G838" s="45">
        <v>0</v>
      </c>
    </row>
    <row r="839" spans="1:7" x14ac:dyDescent="0.2">
      <c r="A839" s="67" t="s">
        <v>62</v>
      </c>
      <c r="B839" s="12" t="s">
        <v>10140</v>
      </c>
      <c r="C839" s="12" t="str">
        <f t="shared" ref="C839:C902" si="13">TRIM(A839)&amp;" - "&amp;TRIM(B839)</f>
        <v>Level 01 - The Ring - Testing &amp; Commissioning - Close-Out / Handing Over</v>
      </c>
      <c r="D839" s="36">
        <v>295</v>
      </c>
      <c r="E839" s="37">
        <v>45295</v>
      </c>
      <c r="F839" s="37">
        <v>45718</v>
      </c>
      <c r="G839" s="38">
        <v>0</v>
      </c>
    </row>
    <row r="840" spans="1:7" x14ac:dyDescent="0.2">
      <c r="A840" s="68" t="s">
        <v>5664</v>
      </c>
      <c r="B840" s="2" t="s">
        <v>10142</v>
      </c>
      <c r="C840" s="2" t="str">
        <f t="shared" si="13"/>
        <v>Zone R2 (Mackup / Benchmark) - Level 01 - The Ring - Testing &amp; Commissioning - Close-Out / Handing Over</v>
      </c>
      <c r="D840" s="43">
        <v>3</v>
      </c>
      <c r="E840" s="44">
        <v>45295</v>
      </c>
      <c r="F840" s="44">
        <v>45299</v>
      </c>
      <c r="G840" s="45">
        <v>0</v>
      </c>
    </row>
    <row r="841" spans="1:7" x14ac:dyDescent="0.2">
      <c r="A841" s="68" t="s">
        <v>5667</v>
      </c>
      <c r="B841" s="2" t="s">
        <v>10142</v>
      </c>
      <c r="C841" s="2" t="str">
        <f t="shared" si="13"/>
        <v>Zone R1 - Level 01 - The Ring - Testing &amp; Commissioning - Close-Out / Handing Over</v>
      </c>
      <c r="D841" s="43">
        <v>35</v>
      </c>
      <c r="E841" s="44">
        <v>45372</v>
      </c>
      <c r="F841" s="44">
        <v>45424</v>
      </c>
      <c r="G841" s="45">
        <v>0</v>
      </c>
    </row>
    <row r="842" spans="1:7" x14ac:dyDescent="0.2">
      <c r="A842" s="68" t="s">
        <v>5674</v>
      </c>
      <c r="B842" s="2" t="s">
        <v>10142</v>
      </c>
      <c r="C842" s="2" t="str">
        <f t="shared" si="13"/>
        <v>Zone R2 - Level 01 - The Ring - Testing &amp; Commissioning - Close-Out / Handing Over</v>
      </c>
      <c r="D842" s="43">
        <v>22</v>
      </c>
      <c r="E842" s="44">
        <v>45347</v>
      </c>
      <c r="F842" s="44">
        <v>45376</v>
      </c>
      <c r="G842" s="45">
        <v>0</v>
      </c>
    </row>
    <row r="843" spans="1:7" x14ac:dyDescent="0.2">
      <c r="A843" s="68" t="s">
        <v>5679</v>
      </c>
      <c r="B843" s="2" t="s">
        <v>10142</v>
      </c>
      <c r="C843" s="2" t="str">
        <f t="shared" si="13"/>
        <v>Zone R2 (Leave out Area) - Level 01 - The Ring - Testing &amp; Commissioning - Close-Out / Handing Over</v>
      </c>
      <c r="D843" s="43">
        <v>24</v>
      </c>
      <c r="E843" s="44">
        <v>45685</v>
      </c>
      <c r="F843" s="44">
        <v>45718</v>
      </c>
      <c r="G843" s="45">
        <v>0</v>
      </c>
    </row>
    <row r="844" spans="1:7" x14ac:dyDescent="0.2">
      <c r="A844" s="68" t="s">
        <v>5684</v>
      </c>
      <c r="B844" s="2" t="s">
        <v>10142</v>
      </c>
      <c r="C844" s="2" t="str">
        <f t="shared" si="13"/>
        <v>Zone R3 - Level 01 - The Ring - Testing &amp; Commissioning - Close-Out / Handing Over</v>
      </c>
      <c r="D844" s="43">
        <v>44</v>
      </c>
      <c r="E844" s="44">
        <v>45362</v>
      </c>
      <c r="F844" s="44">
        <v>45425</v>
      </c>
      <c r="G844" s="45">
        <v>0</v>
      </c>
    </row>
    <row r="845" spans="1:7" x14ac:dyDescent="0.2">
      <c r="A845" s="68" t="s">
        <v>5691</v>
      </c>
      <c r="B845" s="2" t="s">
        <v>10142</v>
      </c>
      <c r="C845" s="2" t="str">
        <f t="shared" si="13"/>
        <v>Zone R3 (Leave out Area) - Level 01 - The Ring - Testing &amp; Commissioning - Close-Out / Handing Over</v>
      </c>
      <c r="D845" s="43">
        <v>7</v>
      </c>
      <c r="E845" s="44">
        <v>45687</v>
      </c>
      <c r="F845" s="44">
        <v>45697</v>
      </c>
      <c r="G845" s="45">
        <v>0</v>
      </c>
    </row>
    <row r="846" spans="1:7" x14ac:dyDescent="0.2">
      <c r="A846" s="68" t="s">
        <v>5694</v>
      </c>
      <c r="B846" s="2" t="s">
        <v>10142</v>
      </c>
      <c r="C846" s="2" t="str">
        <f t="shared" si="13"/>
        <v>Zone R4 - Level 01 - The Ring - Testing &amp; Commissioning - Close-Out / Handing Over</v>
      </c>
      <c r="D846" s="43">
        <v>52</v>
      </c>
      <c r="E846" s="44">
        <v>45350</v>
      </c>
      <c r="F846" s="44">
        <v>45425</v>
      </c>
      <c r="G846" s="45">
        <v>0</v>
      </c>
    </row>
    <row r="847" spans="1:7" x14ac:dyDescent="0.2">
      <c r="A847" s="65" t="s">
        <v>44</v>
      </c>
      <c r="B847" s="10" t="s">
        <v>10133</v>
      </c>
      <c r="C847" s="10" t="str">
        <f t="shared" si="13"/>
        <v>The Beach - Testing &amp; Commissioning - Close-Out / Handing Over</v>
      </c>
      <c r="D847" s="29">
        <v>49</v>
      </c>
      <c r="E847" s="30">
        <v>45419</v>
      </c>
      <c r="F847" s="30">
        <v>45490</v>
      </c>
      <c r="G847" s="31">
        <v>0</v>
      </c>
    </row>
    <row r="848" spans="1:7" x14ac:dyDescent="0.2">
      <c r="A848" s="67" t="s">
        <v>97</v>
      </c>
      <c r="B848" s="12" t="s">
        <v>10143</v>
      </c>
      <c r="C848" s="12" t="str">
        <f t="shared" si="13"/>
        <v>Level 00 - The Beach - Testing &amp; Commissioning - Close-Out / Handing Over</v>
      </c>
      <c r="D848" s="36">
        <v>49</v>
      </c>
      <c r="E848" s="37">
        <v>45419</v>
      </c>
      <c r="F848" s="37">
        <v>45490</v>
      </c>
      <c r="G848" s="38">
        <v>0</v>
      </c>
    </row>
    <row r="849" spans="1:7" x14ac:dyDescent="0.2">
      <c r="A849" s="68" t="s">
        <v>5731</v>
      </c>
      <c r="B849" s="2" t="s">
        <v>10144</v>
      </c>
      <c r="C849" s="2" t="str">
        <f t="shared" si="13"/>
        <v>Zone B1 - Level 00 - The Beach - Testing &amp; Commissioning - Close-Out / Handing Over</v>
      </c>
      <c r="D849" s="43">
        <v>7</v>
      </c>
      <c r="E849" s="44">
        <v>45425</v>
      </c>
      <c r="F849" s="44">
        <v>45433</v>
      </c>
      <c r="G849" s="45">
        <v>0</v>
      </c>
    </row>
    <row r="850" spans="1:7" x14ac:dyDescent="0.2">
      <c r="A850" s="68" t="s">
        <v>5734</v>
      </c>
      <c r="B850" s="2" t="s">
        <v>10144</v>
      </c>
      <c r="C850" s="2" t="str">
        <f t="shared" si="13"/>
        <v>Zone B2 - Level 00 - The Beach - Testing &amp; Commissioning - Close-Out / Handing Over</v>
      </c>
      <c r="D850" s="43">
        <v>27</v>
      </c>
      <c r="E850" s="44">
        <v>45419</v>
      </c>
      <c r="F850" s="44">
        <v>45455</v>
      </c>
      <c r="G850" s="45">
        <v>0</v>
      </c>
    </row>
    <row r="851" spans="1:7" x14ac:dyDescent="0.2">
      <c r="A851" s="68" t="s">
        <v>5743</v>
      </c>
      <c r="B851" s="2" t="s">
        <v>10144</v>
      </c>
      <c r="C851" s="2" t="str">
        <f t="shared" si="13"/>
        <v>Zone B3 - Level 00 - The Beach - Testing &amp; Commissioning - Close-Out / Handing Over</v>
      </c>
      <c r="D851" s="43">
        <v>18</v>
      </c>
      <c r="E851" s="44">
        <v>45466</v>
      </c>
      <c r="F851" s="44">
        <v>45489</v>
      </c>
      <c r="G851" s="45">
        <v>0</v>
      </c>
    </row>
    <row r="852" spans="1:7" x14ac:dyDescent="0.2">
      <c r="A852" s="68" t="s">
        <v>5750</v>
      </c>
      <c r="B852" s="2" t="s">
        <v>10144</v>
      </c>
      <c r="C852" s="2" t="str">
        <f t="shared" si="13"/>
        <v>Zone B4 - Level 00 - The Beach - Testing &amp; Commissioning - Close-Out / Handing Over</v>
      </c>
      <c r="D852" s="43">
        <v>9</v>
      </c>
      <c r="E852" s="44">
        <v>45480</v>
      </c>
      <c r="F852" s="44">
        <v>45490</v>
      </c>
      <c r="G852" s="45">
        <v>0</v>
      </c>
    </row>
    <row r="853" spans="1:7" x14ac:dyDescent="0.2">
      <c r="A853" s="68" t="s">
        <v>5755</v>
      </c>
      <c r="B853" s="2" t="s">
        <v>10144</v>
      </c>
      <c r="C853" s="2" t="str">
        <f t="shared" si="13"/>
        <v>Zone B5 - Level 00 - The Beach - Testing &amp; Commissioning - Close-Out / Handing Over</v>
      </c>
      <c r="D853" s="43">
        <v>7</v>
      </c>
      <c r="E853" s="44">
        <v>45474</v>
      </c>
      <c r="F853" s="44">
        <v>45482</v>
      </c>
      <c r="G853" s="45">
        <v>0</v>
      </c>
    </row>
    <row r="854" spans="1:7" x14ac:dyDescent="0.2">
      <c r="A854" s="65" t="s">
        <v>48</v>
      </c>
      <c r="B854" s="10" t="s">
        <v>10133</v>
      </c>
      <c r="C854" s="10" t="str">
        <f t="shared" si="13"/>
        <v>The Tail - Testing &amp; Commissioning - Close-Out / Handing Over</v>
      </c>
      <c r="D854" s="29">
        <v>45</v>
      </c>
      <c r="E854" s="30">
        <v>45690</v>
      </c>
      <c r="F854" s="30">
        <v>45756</v>
      </c>
      <c r="G854" s="31">
        <v>0</v>
      </c>
    </row>
    <row r="855" spans="1:7" x14ac:dyDescent="0.2">
      <c r="A855" s="67" t="s">
        <v>5758</v>
      </c>
      <c r="B855" s="12" t="s">
        <v>10145</v>
      </c>
      <c r="C855" s="12" t="str">
        <f t="shared" si="13"/>
        <v>Zone T1 Guestrooms (M03) - The Tail - Testing &amp; Commissioning - Close-Out / Handing Over</v>
      </c>
      <c r="D855" s="36">
        <v>45</v>
      </c>
      <c r="E855" s="37">
        <v>45690</v>
      </c>
      <c r="F855" s="37">
        <v>45756</v>
      </c>
      <c r="G855" s="38">
        <v>0</v>
      </c>
    </row>
    <row r="856" spans="1:7" x14ac:dyDescent="0.2">
      <c r="A856" s="68" t="s">
        <v>210</v>
      </c>
      <c r="B856" s="2" t="s">
        <v>10146</v>
      </c>
      <c r="C856" s="2" t="str">
        <f t="shared" si="13"/>
        <v>Level 01 - Zone T1 Guestrooms (M03) - The Tail - Testing &amp; Commissioning - Close-Out / Handing Over</v>
      </c>
      <c r="D856" s="43">
        <v>39</v>
      </c>
      <c r="E856" s="44">
        <v>45690</v>
      </c>
      <c r="F856" s="44">
        <v>45742</v>
      </c>
      <c r="G856" s="45">
        <v>0</v>
      </c>
    </row>
    <row r="857" spans="1:7" x14ac:dyDescent="0.2">
      <c r="A857" s="69" t="s">
        <v>980</v>
      </c>
      <c r="B857" s="3" t="s">
        <v>10147</v>
      </c>
      <c r="C857" s="3" t="str">
        <f t="shared" si="13"/>
        <v>Zone T1 - Level 01 - Zone T1 Guestrooms (M03) - The Tail - Testing &amp; Commissioning - Close-Out / Handing Over</v>
      </c>
      <c r="D857" s="49">
        <v>39</v>
      </c>
      <c r="E857" s="50">
        <v>45690</v>
      </c>
      <c r="F857" s="50">
        <v>45742</v>
      </c>
      <c r="G857" s="51">
        <v>0</v>
      </c>
    </row>
    <row r="858" spans="1:7" x14ac:dyDescent="0.2">
      <c r="A858" s="68" t="s">
        <v>174</v>
      </c>
      <c r="B858" s="2" t="s">
        <v>10146</v>
      </c>
      <c r="C858" s="2" t="str">
        <f t="shared" si="13"/>
        <v>Level 02 - Zone T1 Guestrooms (M03) - The Tail - Testing &amp; Commissioning - Close-Out / Handing Over</v>
      </c>
      <c r="D858" s="43">
        <v>42</v>
      </c>
      <c r="E858" s="44">
        <v>45693</v>
      </c>
      <c r="F858" s="44">
        <v>45756</v>
      </c>
      <c r="G858" s="45">
        <v>0</v>
      </c>
    </row>
    <row r="859" spans="1:7" x14ac:dyDescent="0.2">
      <c r="A859" s="69" t="s">
        <v>985</v>
      </c>
      <c r="B859" s="3" t="s">
        <v>10148</v>
      </c>
      <c r="C859" s="3" t="str">
        <f t="shared" si="13"/>
        <v>Zone T2 - Level 02 - Zone T1 Guestrooms (M03) - The Tail - Testing &amp; Commissioning - Close-Out / Handing Over</v>
      </c>
      <c r="D859" s="49">
        <v>42</v>
      </c>
      <c r="E859" s="50">
        <v>45693</v>
      </c>
      <c r="F859" s="50">
        <v>45756</v>
      </c>
      <c r="G859" s="51">
        <v>0</v>
      </c>
    </row>
    <row r="860" spans="1:7" x14ac:dyDescent="0.2">
      <c r="A860" s="64" t="s">
        <v>5791</v>
      </c>
      <c r="B860" s="9" t="s">
        <v>6833</v>
      </c>
      <c r="C860" s="9" t="str">
        <f t="shared" si="13"/>
        <v>Snagging / De-Snagging - Close-Out / Handing Over</v>
      </c>
      <c r="D860" s="26">
        <v>323</v>
      </c>
      <c r="E860" s="27">
        <v>45300</v>
      </c>
      <c r="F860" s="27">
        <v>45767</v>
      </c>
      <c r="G860" s="40">
        <v>579881.12</v>
      </c>
    </row>
    <row r="861" spans="1:7" x14ac:dyDescent="0.2">
      <c r="A861" s="65" t="s">
        <v>15</v>
      </c>
      <c r="B861" s="10" t="s">
        <v>10149</v>
      </c>
      <c r="C861" s="10" t="str">
        <f t="shared" si="13"/>
        <v>The Mound - Snagging / De-Snagging - Close-Out / Handing Over</v>
      </c>
      <c r="D861" s="29">
        <v>214</v>
      </c>
      <c r="E861" s="30">
        <v>45343</v>
      </c>
      <c r="F861" s="30">
        <v>45651</v>
      </c>
      <c r="G861" s="41">
        <v>296690.24</v>
      </c>
    </row>
    <row r="862" spans="1:7" x14ac:dyDescent="0.2">
      <c r="A862" s="67" t="s">
        <v>62</v>
      </c>
      <c r="B862" s="12" t="s">
        <v>10150</v>
      </c>
      <c r="C862" s="12" t="str">
        <f t="shared" si="13"/>
        <v>Level 01 - The Mound - Snagging / De-Snagging - Close-Out / Handing Over</v>
      </c>
      <c r="D862" s="36">
        <v>7</v>
      </c>
      <c r="E862" s="37">
        <v>45634</v>
      </c>
      <c r="F862" s="37">
        <v>45642</v>
      </c>
      <c r="G862" s="46">
        <v>44980.55</v>
      </c>
    </row>
    <row r="863" spans="1:7" x14ac:dyDescent="0.2">
      <c r="A863" s="68" t="s">
        <v>5584</v>
      </c>
      <c r="B863" s="2" t="s">
        <v>10151</v>
      </c>
      <c r="C863" s="2" t="str">
        <f t="shared" si="13"/>
        <v>Zone M3 - Level 01 - The Mound - Snagging / De-Snagging - Close-Out / Handing Over</v>
      </c>
      <c r="D863" s="43">
        <v>7</v>
      </c>
      <c r="E863" s="44">
        <v>45634</v>
      </c>
      <c r="F863" s="44">
        <v>45642</v>
      </c>
      <c r="G863" s="47">
        <v>44980.55</v>
      </c>
    </row>
    <row r="864" spans="1:7" x14ac:dyDescent="0.2">
      <c r="A864" s="69" t="s">
        <v>5792</v>
      </c>
      <c r="B864" s="3" t="s">
        <v>10152</v>
      </c>
      <c r="C864" s="3" t="str">
        <f t="shared" si="13"/>
        <v>SPA &amp; Fitness - Zone M3 - Level 01 - The Mound - Snagging / De-Snagging - Close-Out / Handing Over</v>
      </c>
      <c r="D864" s="49">
        <v>7</v>
      </c>
      <c r="E864" s="50">
        <v>45634</v>
      </c>
      <c r="F864" s="50">
        <v>45642</v>
      </c>
      <c r="G864" s="52">
        <v>44980.55</v>
      </c>
    </row>
    <row r="865" spans="1:7" x14ac:dyDescent="0.2">
      <c r="A865" s="67" t="s">
        <v>65</v>
      </c>
      <c r="B865" s="12" t="s">
        <v>10150</v>
      </c>
      <c r="C865" s="12" t="str">
        <f t="shared" si="13"/>
        <v>Level 02 - The Mound - Snagging / De-Snagging - Close-Out / Handing Over</v>
      </c>
      <c r="D865" s="36">
        <v>48</v>
      </c>
      <c r="E865" s="37">
        <v>45343</v>
      </c>
      <c r="F865" s="37">
        <v>45413</v>
      </c>
      <c r="G865" s="46">
        <v>59262.38</v>
      </c>
    </row>
    <row r="866" spans="1:7" x14ac:dyDescent="0.2">
      <c r="A866" s="68" t="s">
        <v>5587</v>
      </c>
      <c r="B866" s="2" t="s">
        <v>10153</v>
      </c>
      <c r="C866" s="2" t="str">
        <f t="shared" si="13"/>
        <v>Zone M1 - Level 02 - The Mound - Snagging / De-Snagging - Close-Out / Handing Over</v>
      </c>
      <c r="D866" s="43">
        <v>16</v>
      </c>
      <c r="E866" s="44">
        <v>45347</v>
      </c>
      <c r="F866" s="44">
        <v>45368</v>
      </c>
      <c r="G866" s="47">
        <v>9693.2000000000007</v>
      </c>
    </row>
    <row r="867" spans="1:7" x14ac:dyDescent="0.2">
      <c r="A867" s="68" t="s">
        <v>5592</v>
      </c>
      <c r="B867" s="2" t="s">
        <v>10153</v>
      </c>
      <c r="C867" s="2" t="str">
        <f t="shared" si="13"/>
        <v>Zone M2 - Level 02 - The Mound - Snagging / De-Snagging - Close-Out / Handing Over</v>
      </c>
      <c r="D867" s="43">
        <v>22</v>
      </c>
      <c r="E867" s="44">
        <v>45382</v>
      </c>
      <c r="F867" s="44">
        <v>45413</v>
      </c>
      <c r="G867" s="47">
        <v>19427.59</v>
      </c>
    </row>
    <row r="868" spans="1:7" x14ac:dyDescent="0.2">
      <c r="A868" s="68" t="s">
        <v>5584</v>
      </c>
      <c r="B868" s="2" t="s">
        <v>10153</v>
      </c>
      <c r="C868" s="2" t="str">
        <f t="shared" si="13"/>
        <v>Zone M3 - Level 02 - The Mound - Snagging / De-Snagging - Close-Out / Handing Over</v>
      </c>
      <c r="D868" s="43">
        <v>27</v>
      </c>
      <c r="E868" s="44">
        <v>45343</v>
      </c>
      <c r="F868" s="44">
        <v>45382</v>
      </c>
      <c r="G868" s="47">
        <v>11006.64</v>
      </c>
    </row>
    <row r="869" spans="1:7" x14ac:dyDescent="0.2">
      <c r="A869" s="68" t="s">
        <v>5607</v>
      </c>
      <c r="B869" s="2" t="s">
        <v>10153</v>
      </c>
      <c r="C869" s="2" t="str">
        <f t="shared" si="13"/>
        <v>Zone M4 - Level 02 - The Mound - Snagging / De-Snagging - Close-Out / Handing Over</v>
      </c>
      <c r="D869" s="43">
        <v>33</v>
      </c>
      <c r="E869" s="44">
        <v>45365</v>
      </c>
      <c r="F869" s="44">
        <v>45413</v>
      </c>
      <c r="G869" s="47">
        <v>19134.95</v>
      </c>
    </row>
    <row r="870" spans="1:7" x14ac:dyDescent="0.2">
      <c r="A870" s="67" t="s">
        <v>74</v>
      </c>
      <c r="B870" s="12" t="s">
        <v>10150</v>
      </c>
      <c r="C870" s="12" t="str">
        <f t="shared" si="13"/>
        <v>Level 03 - The Mound - Snagging / De-Snagging - Close-Out / Handing Over</v>
      </c>
      <c r="D870" s="36">
        <v>58</v>
      </c>
      <c r="E870" s="37">
        <v>45379</v>
      </c>
      <c r="F870" s="37">
        <v>45467</v>
      </c>
      <c r="G870" s="46">
        <v>55657.72</v>
      </c>
    </row>
    <row r="871" spans="1:7" x14ac:dyDescent="0.2">
      <c r="A871" s="68" t="s">
        <v>5587</v>
      </c>
      <c r="B871" s="2" t="s">
        <v>10154</v>
      </c>
      <c r="C871" s="2" t="str">
        <f t="shared" si="13"/>
        <v>Zone M1 - Level 03 - The Mound - Snagging / De-Snagging - Close-Out / Handing Over</v>
      </c>
      <c r="D871" s="43">
        <v>28</v>
      </c>
      <c r="E871" s="44">
        <v>45379</v>
      </c>
      <c r="F871" s="44">
        <v>45420</v>
      </c>
      <c r="G871" s="47">
        <v>9036.48</v>
      </c>
    </row>
    <row r="872" spans="1:7" x14ac:dyDescent="0.2">
      <c r="A872" s="68" t="s">
        <v>5592</v>
      </c>
      <c r="B872" s="2" t="s">
        <v>10154</v>
      </c>
      <c r="C872" s="2" t="str">
        <f t="shared" si="13"/>
        <v>Zone M2 - Level 03 - The Mound - Snagging / De-Snagging - Close-Out / Handing Over</v>
      </c>
      <c r="D872" s="43">
        <v>27</v>
      </c>
      <c r="E872" s="44">
        <v>45405</v>
      </c>
      <c r="F872" s="44">
        <v>45441</v>
      </c>
      <c r="G872" s="47">
        <v>14047.98</v>
      </c>
    </row>
    <row r="873" spans="1:7" x14ac:dyDescent="0.2">
      <c r="A873" s="68" t="s">
        <v>5584</v>
      </c>
      <c r="B873" s="2" t="s">
        <v>10154</v>
      </c>
      <c r="C873" s="2" t="str">
        <f t="shared" si="13"/>
        <v>Zone M3 - Level 03 - The Mound - Snagging / De-Snagging - Close-Out / Handing Over</v>
      </c>
      <c r="D873" s="43">
        <v>35</v>
      </c>
      <c r="E873" s="44">
        <v>45385</v>
      </c>
      <c r="F873" s="44">
        <v>45435</v>
      </c>
      <c r="G873" s="47">
        <v>15145.76</v>
      </c>
    </row>
    <row r="874" spans="1:7" x14ac:dyDescent="0.2">
      <c r="A874" s="68" t="s">
        <v>5607</v>
      </c>
      <c r="B874" s="2" t="s">
        <v>10154</v>
      </c>
      <c r="C874" s="2" t="str">
        <f t="shared" si="13"/>
        <v>Zone M4 - Level 03 - The Mound - Snagging / De-Snagging - Close-Out / Handing Over</v>
      </c>
      <c r="D874" s="43">
        <v>37</v>
      </c>
      <c r="E874" s="44">
        <v>45412</v>
      </c>
      <c r="F874" s="44">
        <v>45467</v>
      </c>
      <c r="G874" s="47">
        <v>17427.5</v>
      </c>
    </row>
    <row r="875" spans="1:7" x14ac:dyDescent="0.2">
      <c r="A875" s="67" t="s">
        <v>83</v>
      </c>
      <c r="B875" s="12" t="s">
        <v>10150</v>
      </c>
      <c r="C875" s="12" t="str">
        <f t="shared" si="13"/>
        <v>Level 04 - The Mound - Snagging / De-Snagging - Close-Out / Handing Over</v>
      </c>
      <c r="D875" s="36">
        <v>34</v>
      </c>
      <c r="E875" s="37">
        <v>45419</v>
      </c>
      <c r="F875" s="37">
        <v>45469</v>
      </c>
      <c r="G875" s="46">
        <v>29912.39</v>
      </c>
    </row>
    <row r="876" spans="1:7" x14ac:dyDescent="0.2">
      <c r="A876" s="68" t="s">
        <v>5587</v>
      </c>
      <c r="B876" s="2" t="s">
        <v>10155</v>
      </c>
      <c r="C876" s="2" t="str">
        <f t="shared" si="13"/>
        <v>Zone M1 - Level 04 - The Mound - Snagging / De-Snagging - Close-Out / Handing Over</v>
      </c>
      <c r="D876" s="43">
        <v>7</v>
      </c>
      <c r="E876" s="44">
        <v>45425</v>
      </c>
      <c r="F876" s="44">
        <v>45433</v>
      </c>
      <c r="G876" s="47">
        <v>3940.32</v>
      </c>
    </row>
    <row r="877" spans="1:7" x14ac:dyDescent="0.2">
      <c r="A877" s="68" t="s">
        <v>5592</v>
      </c>
      <c r="B877" s="2" t="s">
        <v>10155</v>
      </c>
      <c r="C877" s="2" t="str">
        <f t="shared" si="13"/>
        <v>Zone M2 - Level 04 - The Mound - Snagging / De-Snagging - Close-Out / Handing Over</v>
      </c>
      <c r="D877" s="43">
        <v>20</v>
      </c>
      <c r="E877" s="44">
        <v>45425</v>
      </c>
      <c r="F877" s="44">
        <v>45452</v>
      </c>
      <c r="G877" s="47">
        <v>8079.44</v>
      </c>
    </row>
    <row r="878" spans="1:7" x14ac:dyDescent="0.2">
      <c r="A878" s="68" t="s">
        <v>5584</v>
      </c>
      <c r="B878" s="2" t="s">
        <v>10155</v>
      </c>
      <c r="C878" s="2" t="str">
        <f t="shared" si="13"/>
        <v>Zone M3 - Level 04 - The Mound - Snagging / De-Snagging - Close-Out / Handing Over</v>
      </c>
      <c r="D878" s="43">
        <v>7</v>
      </c>
      <c r="E878" s="44">
        <v>45433</v>
      </c>
      <c r="F878" s="44">
        <v>45441</v>
      </c>
      <c r="G878" s="47">
        <v>5831.68</v>
      </c>
    </row>
    <row r="879" spans="1:7" x14ac:dyDescent="0.2">
      <c r="A879" s="68" t="s">
        <v>5607</v>
      </c>
      <c r="B879" s="2" t="s">
        <v>10155</v>
      </c>
      <c r="C879" s="2" t="str">
        <f t="shared" si="13"/>
        <v>Zone M4 - Level 04 - The Mound - Snagging / De-Snagging - Close-Out / Handing Over</v>
      </c>
      <c r="D879" s="43">
        <v>34</v>
      </c>
      <c r="E879" s="44">
        <v>45419</v>
      </c>
      <c r="F879" s="44">
        <v>45469</v>
      </c>
      <c r="G879" s="47">
        <v>12060.95</v>
      </c>
    </row>
    <row r="880" spans="1:7" x14ac:dyDescent="0.2">
      <c r="A880" s="67" t="s">
        <v>92</v>
      </c>
      <c r="B880" s="12" t="s">
        <v>10150</v>
      </c>
      <c r="C880" s="12" t="str">
        <f t="shared" si="13"/>
        <v>Level 05 &amp; 06 - The Mound - Snagging / De-Snagging - Close-Out / Handing Over</v>
      </c>
      <c r="D880" s="36">
        <v>32</v>
      </c>
      <c r="E880" s="37">
        <v>45608</v>
      </c>
      <c r="F880" s="37">
        <v>45651</v>
      </c>
      <c r="G880" s="46">
        <v>106877.2</v>
      </c>
    </row>
    <row r="881" spans="1:7" x14ac:dyDescent="0.2">
      <c r="A881" s="68" t="s">
        <v>5592</v>
      </c>
      <c r="B881" s="2" t="s">
        <v>10156</v>
      </c>
      <c r="C881" s="2" t="str">
        <f t="shared" si="13"/>
        <v>Zone M2 - Level 05 &amp; 06 - The Mound - Snagging / De-Snagging - Close-Out / Handing Over</v>
      </c>
      <c r="D881" s="43">
        <v>7</v>
      </c>
      <c r="E881" s="44">
        <v>45608</v>
      </c>
      <c r="F881" s="44">
        <v>45616</v>
      </c>
      <c r="G881" s="47">
        <v>53438.6</v>
      </c>
    </row>
    <row r="882" spans="1:7" x14ac:dyDescent="0.2">
      <c r="A882" s="68" t="s">
        <v>5607</v>
      </c>
      <c r="B882" s="2" t="s">
        <v>10156</v>
      </c>
      <c r="C882" s="2" t="str">
        <f t="shared" si="13"/>
        <v>Zone M4 - Level 05 &amp; 06 - The Mound - Snagging / De-Snagging - Close-Out / Handing Over</v>
      </c>
      <c r="D882" s="43">
        <v>7</v>
      </c>
      <c r="E882" s="44">
        <v>45643</v>
      </c>
      <c r="F882" s="44">
        <v>45651</v>
      </c>
      <c r="G882" s="47">
        <v>53438.6</v>
      </c>
    </row>
    <row r="883" spans="1:7" x14ac:dyDescent="0.2">
      <c r="A883" s="65" t="s">
        <v>31</v>
      </c>
      <c r="B883" s="10" t="s">
        <v>10149</v>
      </c>
      <c r="C883" s="10" t="str">
        <f t="shared" si="13"/>
        <v>The Ring - Snagging / De-Snagging - Close-Out / Handing Over</v>
      </c>
      <c r="D883" s="29">
        <v>299</v>
      </c>
      <c r="E883" s="30">
        <v>45300</v>
      </c>
      <c r="F883" s="30">
        <v>45727</v>
      </c>
      <c r="G883" s="41">
        <v>145187.03</v>
      </c>
    </row>
    <row r="884" spans="1:7" x14ac:dyDescent="0.2">
      <c r="A884" s="67" t="s">
        <v>97</v>
      </c>
      <c r="B884" s="12" t="s">
        <v>10157</v>
      </c>
      <c r="C884" s="12" t="str">
        <f t="shared" si="13"/>
        <v>Level 00 - The Ring - Snagging / De-Snagging - Close-Out / Handing Over</v>
      </c>
      <c r="D884" s="36">
        <v>275</v>
      </c>
      <c r="E884" s="37">
        <v>45300</v>
      </c>
      <c r="F884" s="37">
        <v>45693</v>
      </c>
      <c r="G884" s="46">
        <v>76283.91</v>
      </c>
    </row>
    <row r="885" spans="1:7" x14ac:dyDescent="0.2">
      <c r="A885" s="68" t="s">
        <v>5664</v>
      </c>
      <c r="B885" s="2" t="s">
        <v>10158</v>
      </c>
      <c r="C885" s="2" t="str">
        <f t="shared" si="13"/>
        <v>Zone R2 (Mackup / Benchmark) - Level 00 - The Ring - Snagging / De-Snagging - Close-Out / Handing Over</v>
      </c>
      <c r="D885" s="43">
        <v>3</v>
      </c>
      <c r="E885" s="44">
        <v>45300</v>
      </c>
      <c r="F885" s="44">
        <v>45302</v>
      </c>
      <c r="G885" s="47">
        <v>5253.76</v>
      </c>
    </row>
    <row r="886" spans="1:7" x14ac:dyDescent="0.2">
      <c r="A886" s="68" t="s">
        <v>5667</v>
      </c>
      <c r="B886" s="2" t="s">
        <v>10158</v>
      </c>
      <c r="C886" s="2" t="str">
        <f t="shared" si="13"/>
        <v>Zone R1 - Level 00 - The Ring - Snagging / De-Snagging - Close-Out / Handing Over</v>
      </c>
      <c r="D886" s="43">
        <v>38</v>
      </c>
      <c r="E886" s="44">
        <v>45363</v>
      </c>
      <c r="F886" s="44">
        <v>45418</v>
      </c>
      <c r="G886" s="47">
        <v>14447.84</v>
      </c>
    </row>
    <row r="887" spans="1:7" x14ac:dyDescent="0.2">
      <c r="A887" s="68" t="s">
        <v>5674</v>
      </c>
      <c r="B887" s="2" t="s">
        <v>10158</v>
      </c>
      <c r="C887" s="2" t="str">
        <f t="shared" si="13"/>
        <v>Zone R2 - Level 00 - The Ring - Snagging / De-Snagging - Close-Out / Handing Over</v>
      </c>
      <c r="D887" s="43">
        <v>25</v>
      </c>
      <c r="E887" s="44">
        <v>45356</v>
      </c>
      <c r="F887" s="44">
        <v>45390</v>
      </c>
      <c r="G887" s="47">
        <v>10349.92</v>
      </c>
    </row>
    <row r="888" spans="1:7" x14ac:dyDescent="0.2">
      <c r="A888" s="68" t="s">
        <v>5679</v>
      </c>
      <c r="B888" s="2" t="s">
        <v>10158</v>
      </c>
      <c r="C888" s="2" t="str">
        <f t="shared" si="13"/>
        <v>Zone R2 (Leave out Area) - Level 00 - The Ring - Snagging / De-Snagging - Close-Out / Handing Over</v>
      </c>
      <c r="D888" s="43">
        <v>18</v>
      </c>
      <c r="E888" s="44">
        <v>45670</v>
      </c>
      <c r="F888" s="44">
        <v>45693</v>
      </c>
      <c r="G888" s="47">
        <v>6567.2</v>
      </c>
    </row>
    <row r="889" spans="1:7" x14ac:dyDescent="0.2">
      <c r="A889" s="68" t="s">
        <v>5684</v>
      </c>
      <c r="B889" s="2" t="s">
        <v>10158</v>
      </c>
      <c r="C889" s="2" t="str">
        <f t="shared" si="13"/>
        <v>Zone R3 - Level 00 - The Ring - Snagging / De-Snagging - Close-Out / Handing Over</v>
      </c>
      <c r="D889" s="43">
        <v>36</v>
      </c>
      <c r="E889" s="44">
        <v>45363</v>
      </c>
      <c r="F889" s="44">
        <v>45414</v>
      </c>
      <c r="G889" s="47">
        <v>20856.7</v>
      </c>
    </row>
    <row r="890" spans="1:7" x14ac:dyDescent="0.2">
      <c r="A890" s="68" t="s">
        <v>5691</v>
      </c>
      <c r="B890" s="2" t="s">
        <v>10158</v>
      </c>
      <c r="C890" s="2" t="str">
        <f t="shared" si="13"/>
        <v>Zone R3 (Leave out Area) - Level 00 - The Ring - Snagging / De-Snagging - Close-Out / Handing Over</v>
      </c>
      <c r="D890" s="43">
        <v>7</v>
      </c>
      <c r="E890" s="44">
        <v>45676</v>
      </c>
      <c r="F890" s="44">
        <v>45684</v>
      </c>
      <c r="G890" s="47">
        <v>5752.88</v>
      </c>
    </row>
    <row r="891" spans="1:7" x14ac:dyDescent="0.2">
      <c r="A891" s="68" t="s">
        <v>5694</v>
      </c>
      <c r="B891" s="2" t="s">
        <v>10158</v>
      </c>
      <c r="C891" s="2" t="str">
        <f t="shared" si="13"/>
        <v>Zone R4 - Level 00 - The Ring - Snagging / De-Snagging - Close-Out / Handing Over</v>
      </c>
      <c r="D891" s="43">
        <v>46</v>
      </c>
      <c r="E891" s="44">
        <v>45349</v>
      </c>
      <c r="F891" s="44">
        <v>45414</v>
      </c>
      <c r="G891" s="47">
        <v>13055.6</v>
      </c>
    </row>
    <row r="892" spans="1:7" x14ac:dyDescent="0.2">
      <c r="A892" s="67" t="s">
        <v>62</v>
      </c>
      <c r="B892" s="12" t="s">
        <v>10157</v>
      </c>
      <c r="C892" s="12" t="str">
        <f t="shared" si="13"/>
        <v>Level 01 - The Ring - Snagging / De-Snagging - Close-Out / Handing Over</v>
      </c>
      <c r="D892" s="36">
        <v>299</v>
      </c>
      <c r="E892" s="37">
        <v>45300</v>
      </c>
      <c r="F892" s="37">
        <v>45727</v>
      </c>
      <c r="G892" s="46">
        <v>68903.12</v>
      </c>
    </row>
    <row r="893" spans="1:7" x14ac:dyDescent="0.2">
      <c r="A893" s="68" t="s">
        <v>5664</v>
      </c>
      <c r="B893" s="2" t="s">
        <v>10159</v>
      </c>
      <c r="C893" s="2" t="str">
        <f t="shared" si="13"/>
        <v>Zone R2 (Mackup / Benchmark) - Level 01 - The Ring - Snagging / De-Snagging - Close-Out / Handing Over</v>
      </c>
      <c r="D893" s="43">
        <v>3</v>
      </c>
      <c r="E893" s="44">
        <v>45300</v>
      </c>
      <c r="F893" s="44">
        <v>45302</v>
      </c>
      <c r="G893" s="47">
        <v>5253.76</v>
      </c>
    </row>
    <row r="894" spans="1:7" x14ac:dyDescent="0.2">
      <c r="A894" s="68" t="s">
        <v>5667</v>
      </c>
      <c r="B894" s="2" t="s">
        <v>10159</v>
      </c>
      <c r="C894" s="2" t="str">
        <f t="shared" si="13"/>
        <v>Zone R1 - Level 01 - The Ring - Snagging / De-Snagging - Close-Out / Handing Over</v>
      </c>
      <c r="D894" s="43">
        <v>35</v>
      </c>
      <c r="E894" s="44">
        <v>45383</v>
      </c>
      <c r="F894" s="44">
        <v>45433</v>
      </c>
      <c r="G894" s="47">
        <v>14447.84</v>
      </c>
    </row>
    <row r="895" spans="1:7" x14ac:dyDescent="0.2">
      <c r="A895" s="68" t="s">
        <v>5674</v>
      </c>
      <c r="B895" s="2" t="s">
        <v>10159</v>
      </c>
      <c r="C895" s="2" t="str">
        <f t="shared" si="13"/>
        <v>Zone R2 - Level 01 - The Ring - Snagging / De-Snagging - Close-Out / Handing Over</v>
      </c>
      <c r="D895" s="43">
        <v>22</v>
      </c>
      <c r="E895" s="44">
        <v>45356</v>
      </c>
      <c r="F895" s="44">
        <v>45385</v>
      </c>
      <c r="G895" s="47">
        <v>10349.92</v>
      </c>
    </row>
    <row r="896" spans="1:7" x14ac:dyDescent="0.2">
      <c r="A896" s="68" t="s">
        <v>5679</v>
      </c>
      <c r="B896" s="2" t="s">
        <v>10159</v>
      </c>
      <c r="C896" s="2" t="str">
        <f t="shared" si="13"/>
        <v>Zone R2 (Leave out Area) - Level 01 - The Ring - Snagging / De-Snagging - Close-Out / Handing Over</v>
      </c>
      <c r="D896" s="43">
        <v>24</v>
      </c>
      <c r="E896" s="44">
        <v>45694</v>
      </c>
      <c r="F896" s="44">
        <v>45727</v>
      </c>
      <c r="G896" s="47">
        <v>6567.2</v>
      </c>
    </row>
    <row r="897" spans="1:7" x14ac:dyDescent="0.2">
      <c r="A897" s="68" t="s">
        <v>5684</v>
      </c>
      <c r="B897" s="2" t="s">
        <v>10159</v>
      </c>
      <c r="C897" s="2" t="str">
        <f t="shared" si="13"/>
        <v>Zone R3 - Level 01 - The Ring - Snagging / De-Snagging - Close-Out / Handing Over</v>
      </c>
      <c r="D897" s="43">
        <v>44</v>
      </c>
      <c r="E897" s="44">
        <v>45371</v>
      </c>
      <c r="F897" s="44">
        <v>45434</v>
      </c>
      <c r="G897" s="47">
        <v>13475.92</v>
      </c>
    </row>
    <row r="898" spans="1:7" x14ac:dyDescent="0.2">
      <c r="A898" s="68" t="s">
        <v>5691</v>
      </c>
      <c r="B898" s="2" t="s">
        <v>10159</v>
      </c>
      <c r="C898" s="2" t="str">
        <f t="shared" si="13"/>
        <v>Zone R3 (Leave out Area) - Level 01 - The Ring - Snagging / De-Snagging - Close-Out / Handing Over</v>
      </c>
      <c r="D898" s="43">
        <v>7</v>
      </c>
      <c r="E898" s="44">
        <v>45698</v>
      </c>
      <c r="F898" s="44">
        <v>45706</v>
      </c>
      <c r="G898" s="47">
        <v>5752.88</v>
      </c>
    </row>
    <row r="899" spans="1:7" x14ac:dyDescent="0.2">
      <c r="A899" s="68" t="s">
        <v>5694</v>
      </c>
      <c r="B899" s="2" t="s">
        <v>10159</v>
      </c>
      <c r="C899" s="2" t="str">
        <f t="shared" si="13"/>
        <v>Zone R4 - Level 01 - The Ring - Snagging / De-Snagging - Close-Out / Handing Over</v>
      </c>
      <c r="D899" s="43">
        <v>52</v>
      </c>
      <c r="E899" s="44">
        <v>45361</v>
      </c>
      <c r="F899" s="44">
        <v>45434</v>
      </c>
      <c r="G899" s="47">
        <v>13055.6</v>
      </c>
    </row>
    <row r="900" spans="1:7" x14ac:dyDescent="0.2">
      <c r="A900" s="65" t="s">
        <v>44</v>
      </c>
      <c r="B900" s="10" t="s">
        <v>10149</v>
      </c>
      <c r="C900" s="10" t="str">
        <f t="shared" si="13"/>
        <v>The Beach - Snagging / De-Snagging - Close-Out / Handing Over</v>
      </c>
      <c r="D900" s="29">
        <v>49</v>
      </c>
      <c r="E900" s="30">
        <v>45428</v>
      </c>
      <c r="F900" s="30">
        <v>45501</v>
      </c>
      <c r="G900" s="41">
        <v>81290.13</v>
      </c>
    </row>
    <row r="901" spans="1:7" x14ac:dyDescent="0.2">
      <c r="A901" s="67" t="s">
        <v>97</v>
      </c>
      <c r="B901" s="12" t="s">
        <v>10160</v>
      </c>
      <c r="C901" s="12" t="str">
        <f t="shared" si="13"/>
        <v>Level 00 - The Beach - Snagging / De-Snagging - Close-Out / Handing Over</v>
      </c>
      <c r="D901" s="36">
        <v>49</v>
      </c>
      <c r="E901" s="37">
        <v>45428</v>
      </c>
      <c r="F901" s="37">
        <v>45501</v>
      </c>
      <c r="G901" s="46">
        <v>81290.13</v>
      </c>
    </row>
    <row r="902" spans="1:7" x14ac:dyDescent="0.2">
      <c r="A902" s="68" t="s">
        <v>5731</v>
      </c>
      <c r="B902" s="2" t="s">
        <v>10161</v>
      </c>
      <c r="C902" s="2" t="str">
        <f t="shared" si="13"/>
        <v>Zone B1 - Level 00 - The Beach - Snagging / De-Snagging - Close-Out / Handing Over</v>
      </c>
      <c r="D902" s="43">
        <v>7</v>
      </c>
      <c r="E902" s="44">
        <v>45434</v>
      </c>
      <c r="F902" s="44">
        <v>45442</v>
      </c>
      <c r="G902" s="47">
        <v>4192.74</v>
      </c>
    </row>
    <row r="903" spans="1:7" x14ac:dyDescent="0.2">
      <c r="A903" s="68" t="s">
        <v>5734</v>
      </c>
      <c r="B903" s="2" t="s">
        <v>10161</v>
      </c>
      <c r="C903" s="2" t="str">
        <f t="shared" ref="C903:C966" si="14">TRIM(A903)&amp;" - "&amp;TRIM(B903)</f>
        <v>Zone B2 - Level 00 - The Beach - Snagging / De-Snagging - Close-Out / Handing Over</v>
      </c>
      <c r="D903" s="43">
        <v>27</v>
      </c>
      <c r="E903" s="44">
        <v>45428</v>
      </c>
      <c r="F903" s="44">
        <v>45469</v>
      </c>
      <c r="G903" s="47">
        <v>19926.21</v>
      </c>
    </row>
    <row r="904" spans="1:7" x14ac:dyDescent="0.2">
      <c r="A904" s="68" t="s">
        <v>5743</v>
      </c>
      <c r="B904" s="2" t="s">
        <v>10161</v>
      </c>
      <c r="C904" s="2" t="str">
        <f t="shared" si="14"/>
        <v>Zone B3 - Level 00 - The Beach - Snagging / De-Snagging - Close-Out / Handing Over</v>
      </c>
      <c r="D904" s="43">
        <v>18</v>
      </c>
      <c r="E904" s="44">
        <v>45475</v>
      </c>
      <c r="F904" s="44">
        <v>45498</v>
      </c>
      <c r="G904" s="47">
        <v>9944.4500000000007</v>
      </c>
    </row>
    <row r="905" spans="1:7" x14ac:dyDescent="0.2">
      <c r="A905" s="68" t="s">
        <v>5750</v>
      </c>
      <c r="B905" s="2" t="s">
        <v>10161</v>
      </c>
      <c r="C905" s="2" t="str">
        <f t="shared" si="14"/>
        <v>Zone B4 - Level 00 - The Beach - Snagging / De-Snagging - Close-Out / Handing Over</v>
      </c>
      <c r="D905" s="43">
        <v>9</v>
      </c>
      <c r="E905" s="44">
        <v>45489</v>
      </c>
      <c r="F905" s="44">
        <v>45501</v>
      </c>
      <c r="G905" s="47">
        <v>33731.449999999997</v>
      </c>
    </row>
    <row r="906" spans="1:7" x14ac:dyDescent="0.2">
      <c r="A906" s="68" t="s">
        <v>5755</v>
      </c>
      <c r="B906" s="2" t="s">
        <v>10161</v>
      </c>
      <c r="C906" s="2" t="str">
        <f t="shared" si="14"/>
        <v>Zone B5 - Level 00 - The Beach - Snagging / De-Snagging - Close-Out / Handing Over</v>
      </c>
      <c r="D906" s="43">
        <v>7</v>
      </c>
      <c r="E906" s="44">
        <v>45483</v>
      </c>
      <c r="F906" s="44">
        <v>45491</v>
      </c>
      <c r="G906" s="47">
        <v>13495.27</v>
      </c>
    </row>
    <row r="907" spans="1:7" x14ac:dyDescent="0.2">
      <c r="A907" s="65" t="s">
        <v>48</v>
      </c>
      <c r="B907" s="10" t="s">
        <v>10149</v>
      </c>
      <c r="C907" s="10" t="str">
        <f t="shared" si="14"/>
        <v>The Tail - Snagging / De-Snagging - Close-Out / Handing Over</v>
      </c>
      <c r="D907" s="29">
        <v>45</v>
      </c>
      <c r="E907" s="30">
        <v>45699</v>
      </c>
      <c r="F907" s="30">
        <v>45767</v>
      </c>
      <c r="G907" s="41">
        <v>56713.73</v>
      </c>
    </row>
    <row r="908" spans="1:7" x14ac:dyDescent="0.2">
      <c r="A908" s="67" t="s">
        <v>5758</v>
      </c>
      <c r="B908" s="12" t="s">
        <v>10162</v>
      </c>
      <c r="C908" s="12" t="str">
        <f t="shared" si="14"/>
        <v>Zone T1 Guestrooms (M03) - The Tail - Snagging / De-Snagging - Close-Out / Handing Over</v>
      </c>
      <c r="D908" s="36">
        <v>45</v>
      </c>
      <c r="E908" s="37">
        <v>45699</v>
      </c>
      <c r="F908" s="37">
        <v>45767</v>
      </c>
      <c r="G908" s="46">
        <v>56713.73</v>
      </c>
    </row>
    <row r="909" spans="1:7" x14ac:dyDescent="0.2">
      <c r="A909" s="68" t="s">
        <v>210</v>
      </c>
      <c r="B909" s="2" t="s">
        <v>10163</v>
      </c>
      <c r="C909" s="2" t="str">
        <f t="shared" si="14"/>
        <v>Level 01 - Zone T1 Guestrooms (M03) - The Tail - Snagging / De-Snagging - Close-Out / Handing Over</v>
      </c>
      <c r="D909" s="43">
        <v>39</v>
      </c>
      <c r="E909" s="44">
        <v>45699</v>
      </c>
      <c r="F909" s="44">
        <v>45757</v>
      </c>
      <c r="G909" s="47">
        <v>27058.79</v>
      </c>
    </row>
    <row r="910" spans="1:7" x14ac:dyDescent="0.2">
      <c r="A910" s="69" t="s">
        <v>980</v>
      </c>
      <c r="B910" s="3" t="s">
        <v>10164</v>
      </c>
      <c r="C910" s="3" t="str">
        <f t="shared" si="14"/>
        <v>Zone T1 - Level 01 - Zone T1 Guestrooms (M03) - The Tail - Snagging / De-Snagging - Close-Out / Handing Over</v>
      </c>
      <c r="D910" s="49">
        <v>39</v>
      </c>
      <c r="E910" s="50">
        <v>45699</v>
      </c>
      <c r="F910" s="50">
        <v>45757</v>
      </c>
      <c r="G910" s="52">
        <v>27058.79</v>
      </c>
    </row>
    <row r="911" spans="1:7" x14ac:dyDescent="0.2">
      <c r="A911" s="68" t="s">
        <v>174</v>
      </c>
      <c r="B911" s="2" t="s">
        <v>10163</v>
      </c>
      <c r="C911" s="2" t="str">
        <f t="shared" si="14"/>
        <v>Level 02 - Zone T1 Guestrooms (M03) - The Tail - Snagging / De-Snagging - Close-Out / Handing Over</v>
      </c>
      <c r="D911" s="43">
        <v>42</v>
      </c>
      <c r="E911" s="44">
        <v>45704</v>
      </c>
      <c r="F911" s="44">
        <v>45767</v>
      </c>
      <c r="G911" s="47">
        <v>29654.94</v>
      </c>
    </row>
    <row r="912" spans="1:7" x14ac:dyDescent="0.2">
      <c r="A912" s="69" t="s">
        <v>985</v>
      </c>
      <c r="B912" s="3" t="s">
        <v>10165</v>
      </c>
      <c r="C912" s="3" t="str">
        <f t="shared" si="14"/>
        <v>Zone T2 - Level 02 - Zone T1 Guestrooms (M03) - The Tail - Snagging / De-Snagging - Close-Out / Handing Over</v>
      </c>
      <c r="D912" s="49">
        <v>42</v>
      </c>
      <c r="E912" s="50">
        <v>45704</v>
      </c>
      <c r="F912" s="50">
        <v>45767</v>
      </c>
      <c r="G912" s="52">
        <v>29654.94</v>
      </c>
    </row>
    <row r="913" spans="1:7" x14ac:dyDescent="0.2">
      <c r="A913" s="64" t="s">
        <v>5983</v>
      </c>
      <c r="B913" s="9" t="s">
        <v>6833</v>
      </c>
      <c r="C913" s="9" t="str">
        <f t="shared" si="14"/>
        <v>Authorities Inspections / Approvals - Close-Out / Handing Over</v>
      </c>
      <c r="D913" s="26">
        <v>15</v>
      </c>
      <c r="E913" s="27">
        <v>45789</v>
      </c>
      <c r="F913" s="27">
        <v>45809</v>
      </c>
      <c r="G913" s="40">
        <v>289940.56</v>
      </c>
    </row>
    <row r="914" spans="1:7" x14ac:dyDescent="0.2">
      <c r="A914" s="64" t="s">
        <v>5986</v>
      </c>
      <c r="B914" s="9" t="s">
        <v>6833</v>
      </c>
      <c r="C914" s="9" t="str">
        <f t="shared" si="14"/>
        <v>Close-out Documentation - Close-Out / Handing Over</v>
      </c>
      <c r="D914" s="26">
        <v>485</v>
      </c>
      <c r="E914" s="27">
        <v>45304</v>
      </c>
      <c r="F914" s="27">
        <v>45788</v>
      </c>
      <c r="G914" s="40">
        <v>579881.12</v>
      </c>
    </row>
    <row r="915" spans="1:7" x14ac:dyDescent="0.2">
      <c r="A915" s="65" t="s">
        <v>5987</v>
      </c>
      <c r="B915" s="10" t="s">
        <v>10166</v>
      </c>
      <c r="C915" s="10" t="str">
        <f t="shared" si="14"/>
        <v>As-Built Drawings - Close-out Documentation - Close-Out / Handing Over</v>
      </c>
      <c r="D915" s="29">
        <v>485</v>
      </c>
      <c r="E915" s="30">
        <v>45304</v>
      </c>
      <c r="F915" s="30">
        <v>45788</v>
      </c>
      <c r="G915" s="41">
        <v>579881.12</v>
      </c>
    </row>
    <row r="916" spans="1:7" x14ac:dyDescent="0.2">
      <c r="A916" s="67" t="s">
        <v>247</v>
      </c>
      <c r="B916" s="12" t="s">
        <v>10167</v>
      </c>
      <c r="C916" s="12" t="str">
        <f t="shared" si="14"/>
        <v>Preparation &amp; Submission - As-Built Drawings - Close-out Documentation - Close-Out / Handing Over</v>
      </c>
      <c r="D916" s="36">
        <v>390</v>
      </c>
      <c r="E916" s="37">
        <v>45304</v>
      </c>
      <c r="F916" s="37">
        <v>45774</v>
      </c>
      <c r="G916" s="46">
        <v>289940.56</v>
      </c>
    </row>
    <row r="917" spans="1:7" x14ac:dyDescent="0.2">
      <c r="A917" s="68" t="s">
        <v>5988</v>
      </c>
      <c r="B917" s="2" t="s">
        <v>10168</v>
      </c>
      <c r="C917" s="2" t="str">
        <f t="shared" si="14"/>
        <v>The Mound - Preparation &amp; Submission - As-Built Drawings - Close-out Documentation - Close-Out / Handing Over</v>
      </c>
      <c r="D917" s="43">
        <v>254</v>
      </c>
      <c r="E917" s="44">
        <v>45355</v>
      </c>
      <c r="F917" s="44">
        <v>45659</v>
      </c>
      <c r="G917" s="47">
        <v>148345.12</v>
      </c>
    </row>
    <row r="918" spans="1:7" x14ac:dyDescent="0.2">
      <c r="A918" s="69" t="s">
        <v>5989</v>
      </c>
      <c r="B918" s="3" t="s">
        <v>10169</v>
      </c>
      <c r="C918" s="3" t="str">
        <f t="shared" si="14"/>
        <v>Level 01 - The Mound - Preparation &amp; Submission - As-Built Drawings - Close-out Documentation - Close-Out / Handing Over</v>
      </c>
      <c r="D918" s="49">
        <v>7</v>
      </c>
      <c r="E918" s="50">
        <v>45643</v>
      </c>
      <c r="F918" s="50">
        <v>45650</v>
      </c>
      <c r="G918" s="52">
        <v>19420.46</v>
      </c>
    </row>
    <row r="919" spans="1:7" x14ac:dyDescent="0.2">
      <c r="A919" s="70" t="s">
        <v>5990</v>
      </c>
      <c r="B919" s="13" t="s">
        <v>10170</v>
      </c>
      <c r="C919" s="13" t="str">
        <f t="shared" si="14"/>
        <v>Zone M3 - Level 01 - The Mound - Preparation &amp; Submission - As-Built Drawings - Close-out Documentation - Close-Out / Handing Over</v>
      </c>
      <c r="D919" s="53">
        <v>7</v>
      </c>
      <c r="E919" s="54">
        <v>45643</v>
      </c>
      <c r="F919" s="54">
        <v>45650</v>
      </c>
      <c r="G919" s="55">
        <v>19420.46</v>
      </c>
    </row>
    <row r="920" spans="1:7" x14ac:dyDescent="0.2">
      <c r="A920" s="69" t="s">
        <v>5993</v>
      </c>
      <c r="B920" s="3" t="s">
        <v>10169</v>
      </c>
      <c r="C920" s="3" t="str">
        <f t="shared" si="14"/>
        <v>Level 02 - The Mound - Preparation &amp; Submission - As-Built Drawings - Close-out Documentation - Close-Out / Handing Over</v>
      </c>
      <c r="D920" s="49">
        <v>55</v>
      </c>
      <c r="E920" s="50">
        <v>45355</v>
      </c>
      <c r="F920" s="50">
        <v>45421</v>
      </c>
      <c r="G920" s="52">
        <v>31920.45</v>
      </c>
    </row>
    <row r="921" spans="1:7" x14ac:dyDescent="0.2">
      <c r="A921" s="70" t="s">
        <v>5994</v>
      </c>
      <c r="B921" s="13" t="s">
        <v>10171</v>
      </c>
      <c r="C921" s="13" t="str">
        <f t="shared" si="14"/>
        <v>Zone M1 - Level 02 - The Mound - Preparation &amp; Submission - As-Built Drawings - Close-out Documentation - Close-Out / Handing Over</v>
      </c>
      <c r="D921" s="53">
        <v>18</v>
      </c>
      <c r="E921" s="54">
        <v>45356</v>
      </c>
      <c r="F921" s="54">
        <v>45376</v>
      </c>
      <c r="G921" s="55">
        <v>4846.6000000000004</v>
      </c>
    </row>
    <row r="922" spans="1:7" x14ac:dyDescent="0.2">
      <c r="A922" s="70" t="s">
        <v>5999</v>
      </c>
      <c r="B922" s="13" t="s">
        <v>10171</v>
      </c>
      <c r="C922" s="13" t="str">
        <f t="shared" si="14"/>
        <v>Zone M2 - Level 02 - The Mound - Preparation &amp; Submission - As-Built Drawings - Close-out Documentation - Close-Out / Handing Over</v>
      </c>
      <c r="D922" s="53">
        <v>24</v>
      </c>
      <c r="E922" s="54">
        <v>45391</v>
      </c>
      <c r="F922" s="54">
        <v>45421</v>
      </c>
      <c r="G922" s="55">
        <v>8698.2199999999993</v>
      </c>
    </row>
    <row r="923" spans="1:7" x14ac:dyDescent="0.2">
      <c r="A923" s="70" t="s">
        <v>5990</v>
      </c>
      <c r="B923" s="13" t="s">
        <v>10171</v>
      </c>
      <c r="C923" s="13" t="str">
        <f t="shared" si="14"/>
        <v>Zone M3 - Level 02 - The Mound - Preparation &amp; Submission - As-Built Drawings - Close-out Documentation - Close-Out / Handing Over</v>
      </c>
      <c r="D923" s="53">
        <v>31</v>
      </c>
      <c r="E923" s="54">
        <v>45355</v>
      </c>
      <c r="F923" s="54">
        <v>45390</v>
      </c>
      <c r="G923" s="55">
        <v>8027.61</v>
      </c>
    </row>
    <row r="924" spans="1:7" x14ac:dyDescent="0.2">
      <c r="A924" s="70" t="s">
        <v>6014</v>
      </c>
      <c r="B924" s="13" t="s">
        <v>10171</v>
      </c>
      <c r="C924" s="13" t="str">
        <f t="shared" si="14"/>
        <v>Zone M4 - Level 02 - The Mound - Preparation &amp; Submission - As-Built Drawings - Close-out Documentation - Close-Out / Handing Over</v>
      </c>
      <c r="D924" s="53">
        <v>37</v>
      </c>
      <c r="E924" s="54">
        <v>45376</v>
      </c>
      <c r="F924" s="54">
        <v>45421</v>
      </c>
      <c r="G924" s="55">
        <v>10348.030000000001</v>
      </c>
    </row>
    <row r="925" spans="1:7" x14ac:dyDescent="0.2">
      <c r="A925" s="69" t="s">
        <v>6027</v>
      </c>
      <c r="B925" s="3" t="s">
        <v>10169</v>
      </c>
      <c r="C925" s="3" t="str">
        <f t="shared" si="14"/>
        <v>Level 03 - The Mound - Preparation &amp; Submission - As-Built Drawings - Close-out Documentation - Close-Out / Handing Over</v>
      </c>
      <c r="D925" s="49">
        <v>65</v>
      </c>
      <c r="E925" s="50">
        <v>45390</v>
      </c>
      <c r="F925" s="50">
        <v>45473</v>
      </c>
      <c r="G925" s="52">
        <v>28609.41</v>
      </c>
    </row>
    <row r="926" spans="1:7" x14ac:dyDescent="0.2">
      <c r="A926" s="70" t="s">
        <v>5994</v>
      </c>
      <c r="B926" s="13" t="s">
        <v>10172</v>
      </c>
      <c r="C926" s="13" t="str">
        <f t="shared" si="14"/>
        <v>Zone M1 - Level 03 - The Mound - Preparation &amp; Submission - As-Built Drawings - Close-out Documentation - Close-Out / Handing Over</v>
      </c>
      <c r="D926" s="53">
        <v>31</v>
      </c>
      <c r="E926" s="54">
        <v>45390</v>
      </c>
      <c r="F926" s="54">
        <v>45428</v>
      </c>
      <c r="G926" s="55">
        <v>4518.24</v>
      </c>
    </row>
    <row r="927" spans="1:7" x14ac:dyDescent="0.2">
      <c r="A927" s="70" t="s">
        <v>5999</v>
      </c>
      <c r="B927" s="13" t="s">
        <v>10172</v>
      </c>
      <c r="C927" s="13" t="str">
        <f t="shared" si="14"/>
        <v>Zone M2 - Level 03 - The Mound - Preparation &amp; Submission - As-Built Drawings - Close-out Documentation - Close-Out / Handing Over</v>
      </c>
      <c r="D927" s="53">
        <v>31</v>
      </c>
      <c r="E927" s="54">
        <v>45414</v>
      </c>
      <c r="F927" s="54">
        <v>45449</v>
      </c>
      <c r="G927" s="55">
        <v>7023.99</v>
      </c>
    </row>
    <row r="928" spans="1:7" x14ac:dyDescent="0.2">
      <c r="A928" s="70" t="s">
        <v>5990</v>
      </c>
      <c r="B928" s="13" t="s">
        <v>10172</v>
      </c>
      <c r="C928" s="13" t="str">
        <f t="shared" si="14"/>
        <v>Zone M3 - Level 03 - The Mound - Preparation &amp; Submission - As-Built Drawings - Close-out Documentation - Close-Out / Handing Over</v>
      </c>
      <c r="D928" s="53">
        <v>40</v>
      </c>
      <c r="E928" s="54">
        <v>45398</v>
      </c>
      <c r="F928" s="54">
        <v>45444</v>
      </c>
      <c r="G928" s="55">
        <v>7572.88</v>
      </c>
    </row>
    <row r="929" spans="1:7" x14ac:dyDescent="0.2">
      <c r="A929" s="70" t="s">
        <v>6014</v>
      </c>
      <c r="B929" s="13" t="s">
        <v>10172</v>
      </c>
      <c r="C929" s="13" t="str">
        <f t="shared" si="14"/>
        <v>Zone M4 - Level 03 - The Mound - Preparation &amp; Submission - As-Built Drawings - Close-out Documentation - Close-Out / Handing Over</v>
      </c>
      <c r="D929" s="53">
        <v>41</v>
      </c>
      <c r="E929" s="54">
        <v>45421</v>
      </c>
      <c r="F929" s="54">
        <v>45473</v>
      </c>
      <c r="G929" s="55">
        <v>9494.2999999999993</v>
      </c>
    </row>
    <row r="930" spans="1:7" x14ac:dyDescent="0.2">
      <c r="A930" s="69" t="s">
        <v>6054</v>
      </c>
      <c r="B930" s="3" t="s">
        <v>10169</v>
      </c>
      <c r="C930" s="3" t="str">
        <f t="shared" si="14"/>
        <v>Level 04 - The Mound - Preparation &amp; Submission - As-Built Drawings - Close-out Documentation - Close-Out / Handing Over</v>
      </c>
      <c r="D930" s="49">
        <v>39</v>
      </c>
      <c r="E930" s="50">
        <v>45428</v>
      </c>
      <c r="F930" s="50">
        <v>45477</v>
      </c>
      <c r="G930" s="52">
        <v>14956.2</v>
      </c>
    </row>
    <row r="931" spans="1:7" x14ac:dyDescent="0.2">
      <c r="A931" s="70" t="s">
        <v>5994</v>
      </c>
      <c r="B931" s="13" t="s">
        <v>10173</v>
      </c>
      <c r="C931" s="13" t="str">
        <f t="shared" si="14"/>
        <v>Zone M1 - Level 04 - The Mound - Preparation &amp; Submission - As-Built Drawings - Close-out Documentation - Close-Out / Handing Over</v>
      </c>
      <c r="D931" s="53">
        <v>7</v>
      </c>
      <c r="E931" s="54">
        <v>45434</v>
      </c>
      <c r="F931" s="54">
        <v>45441</v>
      </c>
      <c r="G931" s="55">
        <v>1970.16</v>
      </c>
    </row>
    <row r="932" spans="1:7" x14ac:dyDescent="0.2">
      <c r="A932" s="70" t="s">
        <v>5999</v>
      </c>
      <c r="B932" s="13" t="s">
        <v>10173</v>
      </c>
      <c r="C932" s="13" t="str">
        <f t="shared" si="14"/>
        <v>Zone M2 - Level 04 - The Mound - Preparation &amp; Submission - As-Built Drawings - Close-out Documentation - Close-Out / Handing Over</v>
      </c>
      <c r="D932" s="53">
        <v>23</v>
      </c>
      <c r="E932" s="54">
        <v>45434</v>
      </c>
      <c r="F932" s="54">
        <v>45465</v>
      </c>
      <c r="G932" s="55">
        <v>4039.72</v>
      </c>
    </row>
    <row r="933" spans="1:7" x14ac:dyDescent="0.2">
      <c r="A933" s="70" t="s">
        <v>5990</v>
      </c>
      <c r="B933" s="13" t="s">
        <v>10173</v>
      </c>
      <c r="C933" s="13" t="str">
        <f t="shared" si="14"/>
        <v>Zone M3 - Level 04 - The Mound - Preparation &amp; Submission - As-Built Drawings - Close-out Documentation - Close-Out / Handing Over</v>
      </c>
      <c r="D933" s="53">
        <v>7</v>
      </c>
      <c r="E933" s="54">
        <v>45442</v>
      </c>
      <c r="F933" s="54">
        <v>45449</v>
      </c>
      <c r="G933" s="55">
        <v>2915.84</v>
      </c>
    </row>
    <row r="934" spans="1:7" x14ac:dyDescent="0.2">
      <c r="A934" s="70" t="s">
        <v>6014</v>
      </c>
      <c r="B934" s="13" t="s">
        <v>10173</v>
      </c>
      <c r="C934" s="13" t="str">
        <f t="shared" si="14"/>
        <v>Zone M4 - Level 04 - The Mound - Preparation &amp; Submission - As-Built Drawings - Close-out Documentation - Close-Out / Handing Over</v>
      </c>
      <c r="D934" s="53">
        <v>39</v>
      </c>
      <c r="E934" s="54">
        <v>45428</v>
      </c>
      <c r="F934" s="54">
        <v>45477</v>
      </c>
      <c r="G934" s="55">
        <v>6030.48</v>
      </c>
    </row>
    <row r="935" spans="1:7" x14ac:dyDescent="0.2">
      <c r="A935" s="69" t="s">
        <v>6069</v>
      </c>
      <c r="B935" s="3" t="s">
        <v>10169</v>
      </c>
      <c r="C935" s="3" t="str">
        <f t="shared" si="14"/>
        <v>Level 05 &amp; 06 - The Mound - Preparation &amp; Submission - As-Built Drawings - Close-out Documentation - Close-Out / Handing Over</v>
      </c>
      <c r="D935" s="49">
        <v>37</v>
      </c>
      <c r="E935" s="50">
        <v>45617</v>
      </c>
      <c r="F935" s="50">
        <v>45659</v>
      </c>
      <c r="G935" s="52">
        <v>53438.6</v>
      </c>
    </row>
    <row r="936" spans="1:7" x14ac:dyDescent="0.2">
      <c r="A936" s="70" t="s">
        <v>5999</v>
      </c>
      <c r="B936" s="13" t="s">
        <v>10174</v>
      </c>
      <c r="C936" s="13" t="str">
        <f t="shared" si="14"/>
        <v>Zone M2 - Level 05 &amp; 06 - The Mound - Preparation &amp; Submission - As-Built Drawings - Close-out Documentation - Close-Out / Handing Over</v>
      </c>
      <c r="D936" s="53">
        <v>7</v>
      </c>
      <c r="E936" s="54">
        <v>45617</v>
      </c>
      <c r="F936" s="54">
        <v>45624</v>
      </c>
      <c r="G936" s="55">
        <v>26719.3</v>
      </c>
    </row>
    <row r="937" spans="1:7" x14ac:dyDescent="0.2">
      <c r="A937" s="70" t="s">
        <v>6014</v>
      </c>
      <c r="B937" s="13" t="s">
        <v>10174</v>
      </c>
      <c r="C937" s="13" t="str">
        <f t="shared" si="14"/>
        <v>Zone M4 - Level 05 &amp; 06 - The Mound - Preparation &amp; Submission - As-Built Drawings - Close-out Documentation - Close-Out / Handing Over</v>
      </c>
      <c r="D937" s="53">
        <v>7</v>
      </c>
      <c r="E937" s="54">
        <v>45652</v>
      </c>
      <c r="F937" s="54">
        <v>45659</v>
      </c>
      <c r="G937" s="55">
        <v>26719.3</v>
      </c>
    </row>
    <row r="938" spans="1:7" x14ac:dyDescent="0.2">
      <c r="A938" s="68" t="s">
        <v>6074</v>
      </c>
      <c r="B938" s="2" t="s">
        <v>10168</v>
      </c>
      <c r="C938" s="2" t="str">
        <f t="shared" si="14"/>
        <v>The Ring - Preparation &amp; Submission - As-Built Drawings - Close-out Documentation - Close-Out / Handing Over</v>
      </c>
      <c r="D938" s="43">
        <v>361</v>
      </c>
      <c r="E938" s="44">
        <v>45304</v>
      </c>
      <c r="F938" s="44">
        <v>45735</v>
      </c>
      <c r="G938" s="47">
        <v>72593.52</v>
      </c>
    </row>
    <row r="939" spans="1:7" x14ac:dyDescent="0.2">
      <c r="A939" s="69" t="s">
        <v>6075</v>
      </c>
      <c r="B939" s="3" t="s">
        <v>10175</v>
      </c>
      <c r="C939" s="3" t="str">
        <f t="shared" si="14"/>
        <v>Level 00 - The Ring - Preparation &amp; Submission - As-Built Drawings - Close-out Documentation - Close-Out / Handing Over</v>
      </c>
      <c r="D939" s="49">
        <v>333</v>
      </c>
      <c r="E939" s="50">
        <v>45304</v>
      </c>
      <c r="F939" s="50">
        <v>45701</v>
      </c>
      <c r="G939" s="52">
        <v>38141.949999999997</v>
      </c>
    </row>
    <row r="940" spans="1:7" x14ac:dyDescent="0.2">
      <c r="A940" s="70" t="s">
        <v>6076</v>
      </c>
      <c r="B940" s="13" t="s">
        <v>10176</v>
      </c>
      <c r="C940" s="13" t="str">
        <f t="shared" si="14"/>
        <v>Zone R2 (Mackup / Benchmark) - Level 00 - The Ring - Preparation &amp; Submission - As-Built Drawings - Close-out Documentation - Close-Out / Handing Over</v>
      </c>
      <c r="D940" s="53">
        <v>3</v>
      </c>
      <c r="E940" s="54">
        <v>45304</v>
      </c>
      <c r="F940" s="54">
        <v>45306</v>
      </c>
      <c r="G940" s="55">
        <v>2626.88</v>
      </c>
    </row>
    <row r="941" spans="1:7" x14ac:dyDescent="0.2">
      <c r="A941" s="70" t="s">
        <v>6079</v>
      </c>
      <c r="B941" s="13" t="s">
        <v>10176</v>
      </c>
      <c r="C941" s="13" t="str">
        <f t="shared" si="14"/>
        <v>Zone R1 - Level 00 - The Ring - Preparation &amp; Submission - As-Built Drawings - Close-out Documentation - Close-Out / Handing Over</v>
      </c>
      <c r="D941" s="53">
        <v>44</v>
      </c>
      <c r="E941" s="54">
        <v>45372</v>
      </c>
      <c r="F941" s="54">
        <v>45426</v>
      </c>
      <c r="G941" s="55">
        <v>7223.92</v>
      </c>
    </row>
    <row r="942" spans="1:7" x14ac:dyDescent="0.2">
      <c r="A942" s="70" t="s">
        <v>6086</v>
      </c>
      <c r="B942" s="13" t="s">
        <v>10176</v>
      </c>
      <c r="C942" s="13" t="str">
        <f t="shared" si="14"/>
        <v>Zone R2 - Level 00 - The Ring - Preparation &amp; Submission - As-Built Drawings - Close-out Documentation - Close-Out / Handing Over</v>
      </c>
      <c r="D942" s="53">
        <v>29</v>
      </c>
      <c r="E942" s="54">
        <v>45365</v>
      </c>
      <c r="F942" s="54">
        <v>45402</v>
      </c>
      <c r="G942" s="55">
        <v>5174.96</v>
      </c>
    </row>
    <row r="943" spans="1:7" x14ac:dyDescent="0.2">
      <c r="A943" s="70" t="s">
        <v>6091</v>
      </c>
      <c r="B943" s="13" t="s">
        <v>10176</v>
      </c>
      <c r="C943" s="13" t="str">
        <f t="shared" si="14"/>
        <v>Zone R2 (Leave out Area) - Level 00 - The Ring - Preparation &amp; Submission - As-Built Drawings - Close-out Documentation - Close-Out / Handing Over</v>
      </c>
      <c r="D943" s="53">
        <v>20</v>
      </c>
      <c r="E943" s="54">
        <v>45679</v>
      </c>
      <c r="F943" s="54">
        <v>45701</v>
      </c>
      <c r="G943" s="55">
        <v>3283.6</v>
      </c>
    </row>
    <row r="944" spans="1:7" x14ac:dyDescent="0.2">
      <c r="A944" s="70" t="s">
        <v>6096</v>
      </c>
      <c r="B944" s="13" t="s">
        <v>10176</v>
      </c>
      <c r="C944" s="13" t="str">
        <f t="shared" si="14"/>
        <v>Zone R3 - Level 00 - The Ring - Preparation &amp; Submission - As-Built Drawings - Close-out Documentation - Close-Out / Handing Over</v>
      </c>
      <c r="D944" s="53">
        <v>41</v>
      </c>
      <c r="E944" s="54">
        <v>45372</v>
      </c>
      <c r="F944" s="54">
        <v>45423</v>
      </c>
      <c r="G944" s="55">
        <v>10428.35</v>
      </c>
    </row>
    <row r="945" spans="1:7" x14ac:dyDescent="0.2">
      <c r="A945" s="70" t="s">
        <v>6103</v>
      </c>
      <c r="B945" s="13" t="s">
        <v>10176</v>
      </c>
      <c r="C945" s="13" t="str">
        <f t="shared" si="14"/>
        <v>Zone R3 (Leave out Area) - Level 00 - The Ring - Preparation &amp; Submission - As-Built Drawings - Close-out Documentation - Close-Out / Handing Over</v>
      </c>
      <c r="D945" s="53">
        <v>7</v>
      </c>
      <c r="E945" s="54">
        <v>45685</v>
      </c>
      <c r="F945" s="54">
        <v>45692</v>
      </c>
      <c r="G945" s="55">
        <v>2876.44</v>
      </c>
    </row>
    <row r="946" spans="1:7" x14ac:dyDescent="0.2">
      <c r="A946" s="70" t="s">
        <v>6106</v>
      </c>
      <c r="B946" s="13" t="s">
        <v>10176</v>
      </c>
      <c r="C946" s="13" t="str">
        <f t="shared" si="14"/>
        <v>Zone R4 - Level 00 - The Ring - Preparation &amp; Submission - As-Built Drawings - Close-out Documentation - Close-Out / Handing Over</v>
      </c>
      <c r="D946" s="53">
        <v>53</v>
      </c>
      <c r="E946" s="54">
        <v>45358</v>
      </c>
      <c r="F946" s="54">
        <v>45423</v>
      </c>
      <c r="G946" s="55">
        <v>6527.8</v>
      </c>
    </row>
    <row r="947" spans="1:7" x14ac:dyDescent="0.2">
      <c r="A947" s="69" t="s">
        <v>5989</v>
      </c>
      <c r="B947" s="3" t="s">
        <v>10175</v>
      </c>
      <c r="C947" s="3" t="str">
        <f t="shared" si="14"/>
        <v>Level 01 - The Ring - Preparation &amp; Submission - As-Built Drawings - Close-out Documentation - Close-Out / Handing Over</v>
      </c>
      <c r="D947" s="49">
        <v>361</v>
      </c>
      <c r="E947" s="50">
        <v>45304</v>
      </c>
      <c r="F947" s="50">
        <v>45735</v>
      </c>
      <c r="G947" s="52">
        <v>34451.56</v>
      </c>
    </row>
    <row r="948" spans="1:7" x14ac:dyDescent="0.2">
      <c r="A948" s="70" t="s">
        <v>6076</v>
      </c>
      <c r="B948" s="13" t="s">
        <v>10177</v>
      </c>
      <c r="C948" s="13" t="str">
        <f t="shared" si="14"/>
        <v>Zone R2 (Mackup / Benchmark) - Level 01 - The Ring - Preparation &amp; Submission - As-Built Drawings - Close-out Documentation - Close-Out / Handing Over</v>
      </c>
      <c r="D948" s="53">
        <v>3</v>
      </c>
      <c r="E948" s="54">
        <v>45304</v>
      </c>
      <c r="F948" s="54">
        <v>45306</v>
      </c>
      <c r="G948" s="55">
        <v>2626.88</v>
      </c>
    </row>
    <row r="949" spans="1:7" x14ac:dyDescent="0.2">
      <c r="A949" s="70" t="s">
        <v>6079</v>
      </c>
      <c r="B949" s="13" t="s">
        <v>10177</v>
      </c>
      <c r="C949" s="13" t="str">
        <f t="shared" si="14"/>
        <v>Zone R1 - Level 01 - The Ring - Preparation &amp; Submission - As-Built Drawings - Close-out Documentation - Close-Out / Handing Over</v>
      </c>
      <c r="D949" s="53">
        <v>40</v>
      </c>
      <c r="E949" s="54">
        <v>45396</v>
      </c>
      <c r="F949" s="54">
        <v>45441</v>
      </c>
      <c r="G949" s="55">
        <v>7223.92</v>
      </c>
    </row>
    <row r="950" spans="1:7" x14ac:dyDescent="0.2">
      <c r="A950" s="70" t="s">
        <v>6086</v>
      </c>
      <c r="B950" s="13" t="s">
        <v>10177</v>
      </c>
      <c r="C950" s="13" t="str">
        <f t="shared" si="14"/>
        <v>Zone R2 - Level 01 - The Ring - Preparation &amp; Submission - As-Built Drawings - Close-out Documentation - Close-Out / Handing Over</v>
      </c>
      <c r="D950" s="53">
        <v>25</v>
      </c>
      <c r="E950" s="54">
        <v>45365</v>
      </c>
      <c r="F950" s="54">
        <v>45397</v>
      </c>
      <c r="G950" s="55">
        <v>5174.96</v>
      </c>
    </row>
    <row r="951" spans="1:7" x14ac:dyDescent="0.2">
      <c r="A951" s="70" t="s">
        <v>6091</v>
      </c>
      <c r="B951" s="13" t="s">
        <v>10177</v>
      </c>
      <c r="C951" s="13" t="str">
        <f t="shared" si="14"/>
        <v>Zone R2 (Leave out Area) - Level 01 - The Ring - Preparation &amp; Submission - As-Built Drawings - Close-out Documentation - Close-Out / Handing Over</v>
      </c>
      <c r="D951" s="53">
        <v>26</v>
      </c>
      <c r="E951" s="54">
        <v>45705</v>
      </c>
      <c r="F951" s="54">
        <v>45735</v>
      </c>
      <c r="G951" s="55">
        <v>3283.6</v>
      </c>
    </row>
    <row r="952" spans="1:7" x14ac:dyDescent="0.2">
      <c r="A952" s="70" t="s">
        <v>6096</v>
      </c>
      <c r="B952" s="13" t="s">
        <v>10177</v>
      </c>
      <c r="C952" s="13" t="str">
        <f t="shared" si="14"/>
        <v>Zone R3 - Level 01 - The Ring - Preparation &amp; Submission - As-Built Drawings - Close-out Documentation - Close-Out / Handing Over</v>
      </c>
      <c r="D952" s="53">
        <v>51</v>
      </c>
      <c r="E952" s="54">
        <v>45381</v>
      </c>
      <c r="F952" s="54">
        <v>45442</v>
      </c>
      <c r="G952" s="55">
        <v>6737.96</v>
      </c>
    </row>
    <row r="953" spans="1:7" x14ac:dyDescent="0.2">
      <c r="A953" s="70" t="s">
        <v>6103</v>
      </c>
      <c r="B953" s="13" t="s">
        <v>10177</v>
      </c>
      <c r="C953" s="13" t="str">
        <f t="shared" si="14"/>
        <v>Zone R3 (Leave out Area) - Level 01 - The Ring - Preparation &amp; Submission - As-Built Drawings - Close-out Documentation - Close-Out / Handing Over</v>
      </c>
      <c r="D953" s="53">
        <v>7</v>
      </c>
      <c r="E953" s="54">
        <v>45707</v>
      </c>
      <c r="F953" s="54">
        <v>45715</v>
      </c>
      <c r="G953" s="55">
        <v>2876.44</v>
      </c>
    </row>
    <row r="954" spans="1:7" x14ac:dyDescent="0.2">
      <c r="A954" s="70" t="s">
        <v>6106</v>
      </c>
      <c r="B954" s="13" t="s">
        <v>10177</v>
      </c>
      <c r="C954" s="13" t="str">
        <f t="shared" si="14"/>
        <v>Zone R4 - Level 01 - The Ring - Preparation &amp; Submission - As-Built Drawings - Close-out Documentation - Close-Out / Handing Over</v>
      </c>
      <c r="D954" s="53">
        <v>60</v>
      </c>
      <c r="E954" s="54">
        <v>45370</v>
      </c>
      <c r="F954" s="54">
        <v>45442</v>
      </c>
      <c r="G954" s="55">
        <v>6527.8</v>
      </c>
    </row>
    <row r="955" spans="1:7" x14ac:dyDescent="0.2">
      <c r="A955" s="68" t="s">
        <v>6143</v>
      </c>
      <c r="B955" s="2" t="s">
        <v>10168</v>
      </c>
      <c r="C955" s="2" t="str">
        <f t="shared" si="14"/>
        <v>The Beach - Preparation &amp; Submission - As-Built Drawings - Close-out Documentation - Close-Out / Handing Over</v>
      </c>
      <c r="D955" s="43">
        <v>57</v>
      </c>
      <c r="E955" s="44">
        <v>45439</v>
      </c>
      <c r="F955" s="44">
        <v>45509</v>
      </c>
      <c r="G955" s="47">
        <v>40645.06</v>
      </c>
    </row>
    <row r="956" spans="1:7" x14ac:dyDescent="0.2">
      <c r="A956" s="69" t="s">
        <v>6075</v>
      </c>
      <c r="B956" s="3" t="s">
        <v>10178</v>
      </c>
      <c r="C956" s="3" t="str">
        <f t="shared" si="14"/>
        <v>Level 00 - The Beach - Preparation &amp; Submission - As-Built Drawings - Close-out Documentation - Close-Out / Handing Over</v>
      </c>
      <c r="D956" s="49">
        <v>57</v>
      </c>
      <c r="E956" s="50">
        <v>45439</v>
      </c>
      <c r="F956" s="50">
        <v>45509</v>
      </c>
      <c r="G956" s="52">
        <v>40645.06</v>
      </c>
    </row>
    <row r="957" spans="1:7" x14ac:dyDescent="0.2">
      <c r="A957" s="70" t="s">
        <v>6144</v>
      </c>
      <c r="B957" s="13" t="s">
        <v>10179</v>
      </c>
      <c r="C957" s="13" t="str">
        <f t="shared" si="14"/>
        <v>Zone B1 - Level 00 - The Beach - Preparation &amp; Submission - As-Built Drawings - Close-out Documentation - Close-Out / Handing Over</v>
      </c>
      <c r="D957" s="53">
        <v>7</v>
      </c>
      <c r="E957" s="54">
        <v>45444</v>
      </c>
      <c r="F957" s="54">
        <v>45451</v>
      </c>
      <c r="G957" s="55">
        <v>2096.37</v>
      </c>
    </row>
    <row r="958" spans="1:7" x14ac:dyDescent="0.2">
      <c r="A958" s="70" t="s">
        <v>6147</v>
      </c>
      <c r="B958" s="13" t="s">
        <v>10179</v>
      </c>
      <c r="C958" s="13" t="str">
        <f t="shared" si="14"/>
        <v>Zone B2 - Level 00 - The Beach - Preparation &amp; Submission - As-Built Drawings - Close-out Documentation - Close-Out / Handing Over</v>
      </c>
      <c r="D958" s="53">
        <v>30</v>
      </c>
      <c r="E958" s="54">
        <v>45439</v>
      </c>
      <c r="F958" s="54">
        <v>45477</v>
      </c>
      <c r="G958" s="55">
        <v>9963.11</v>
      </c>
    </row>
    <row r="959" spans="1:7" x14ac:dyDescent="0.2">
      <c r="A959" s="70" t="s">
        <v>6156</v>
      </c>
      <c r="B959" s="13" t="s">
        <v>10179</v>
      </c>
      <c r="C959" s="13" t="str">
        <f t="shared" si="14"/>
        <v>Zone B3 - Level 00 - The Beach - Preparation &amp; Submission - As-Built Drawings - Close-out Documentation - Close-Out / Handing Over</v>
      </c>
      <c r="D959" s="53">
        <v>20</v>
      </c>
      <c r="E959" s="54">
        <v>45484</v>
      </c>
      <c r="F959" s="54">
        <v>45507</v>
      </c>
      <c r="G959" s="55">
        <v>4972.22</v>
      </c>
    </row>
    <row r="960" spans="1:7" x14ac:dyDescent="0.2">
      <c r="A960" s="70" t="s">
        <v>6163</v>
      </c>
      <c r="B960" s="13" t="s">
        <v>10179</v>
      </c>
      <c r="C960" s="13" t="str">
        <f t="shared" si="14"/>
        <v>Zone B4 - Level 00 - The Beach - Preparation &amp; Submission - As-Built Drawings - Close-out Documentation - Close-Out / Handing Over</v>
      </c>
      <c r="D960" s="53">
        <v>10</v>
      </c>
      <c r="E960" s="54">
        <v>45498</v>
      </c>
      <c r="F960" s="54">
        <v>45509</v>
      </c>
      <c r="G960" s="55">
        <v>16865.73</v>
      </c>
    </row>
    <row r="961" spans="1:7" x14ac:dyDescent="0.2">
      <c r="A961" s="70" t="s">
        <v>6168</v>
      </c>
      <c r="B961" s="13" t="s">
        <v>10179</v>
      </c>
      <c r="C961" s="13" t="str">
        <f t="shared" si="14"/>
        <v>Zone B5 - Level 00 - The Beach - Preparation &amp; Submission - As-Built Drawings - Close-out Documentation - Close-Out / Handing Over</v>
      </c>
      <c r="D961" s="53">
        <v>7</v>
      </c>
      <c r="E961" s="54">
        <v>45493</v>
      </c>
      <c r="F961" s="54">
        <v>45500</v>
      </c>
      <c r="G961" s="55">
        <v>6747.64</v>
      </c>
    </row>
    <row r="962" spans="1:7" x14ac:dyDescent="0.2">
      <c r="A962" s="68" t="s">
        <v>6171</v>
      </c>
      <c r="B962" s="2" t="s">
        <v>10168</v>
      </c>
      <c r="C962" s="2" t="str">
        <f t="shared" si="14"/>
        <v>The Tail - Preparation &amp; Submission - As-Built Drawings - Close-out Documentation - Close-Out / Handing Over</v>
      </c>
      <c r="D962" s="43">
        <v>52</v>
      </c>
      <c r="E962" s="44">
        <v>45708</v>
      </c>
      <c r="F962" s="44">
        <v>45774</v>
      </c>
      <c r="G962" s="47">
        <v>28356.86</v>
      </c>
    </row>
    <row r="963" spans="1:7" x14ac:dyDescent="0.2">
      <c r="A963" s="69" t="s">
        <v>6172</v>
      </c>
      <c r="B963" s="3" t="s">
        <v>10180</v>
      </c>
      <c r="C963" s="3" t="str">
        <f t="shared" si="14"/>
        <v>Zone T1 Guestrooms (M03) - The Tail - Preparation &amp; Submission - As-Built Drawings - Close-out Documentation - Close-Out / Handing Over</v>
      </c>
      <c r="D963" s="49">
        <v>52</v>
      </c>
      <c r="E963" s="50">
        <v>45708</v>
      </c>
      <c r="F963" s="50">
        <v>45774</v>
      </c>
      <c r="G963" s="52">
        <v>28356.86</v>
      </c>
    </row>
    <row r="964" spans="1:7" x14ac:dyDescent="0.2">
      <c r="A964" s="70" t="s">
        <v>6173</v>
      </c>
      <c r="B964" s="13" t="s">
        <v>10181</v>
      </c>
      <c r="C964" s="13" t="str">
        <f t="shared" si="14"/>
        <v>Level 01 - Zone T1 Guestrooms (M03) - The Tail - Preparation &amp; Submission - As-Built Drawings - Close-out Documentation - Close-Out / Handing Over</v>
      </c>
      <c r="D964" s="53">
        <v>45</v>
      </c>
      <c r="E964" s="54">
        <v>45708</v>
      </c>
      <c r="F964" s="54">
        <v>45766</v>
      </c>
      <c r="G964" s="55">
        <v>13529.39</v>
      </c>
    </row>
    <row r="965" spans="1:7" x14ac:dyDescent="0.2">
      <c r="A965" s="71" t="s">
        <v>6174</v>
      </c>
      <c r="B965" s="14" t="s">
        <v>10182</v>
      </c>
      <c r="C965" s="14" t="str">
        <f t="shared" si="14"/>
        <v>Zone T1 - Level 01 - Zone T1 Guestrooms (M03) - The Tail - Preparation &amp; Submission - As-Built Drawings - Close-out Documentation - Close-Out / Handing Over</v>
      </c>
      <c r="D965" s="56">
        <v>45</v>
      </c>
      <c r="E965" s="57">
        <v>45708</v>
      </c>
      <c r="F965" s="57">
        <v>45766</v>
      </c>
      <c r="G965" s="58">
        <v>13529.39</v>
      </c>
    </row>
    <row r="966" spans="1:7" x14ac:dyDescent="0.2">
      <c r="A966" s="70" t="s">
        <v>6191</v>
      </c>
      <c r="B966" s="13" t="s">
        <v>10181</v>
      </c>
      <c r="C966" s="13" t="str">
        <f t="shared" si="14"/>
        <v>Level 02 - Zone T1 Guestrooms (M03) - The Tail - Preparation &amp; Submission - As-Built Drawings - Close-out Documentation - Close-Out / Handing Over</v>
      </c>
      <c r="D966" s="53">
        <v>49</v>
      </c>
      <c r="E966" s="54">
        <v>45713</v>
      </c>
      <c r="F966" s="54">
        <v>45774</v>
      </c>
      <c r="G966" s="55">
        <v>14827.47</v>
      </c>
    </row>
    <row r="967" spans="1:7" x14ac:dyDescent="0.2">
      <c r="A967" s="71" t="s">
        <v>6192</v>
      </c>
      <c r="B967" s="14" t="s">
        <v>10183</v>
      </c>
      <c r="C967" s="14" t="str">
        <f t="shared" ref="C967:C1021" si="15">TRIM(A967)&amp;" - "&amp;TRIM(B967)</f>
        <v>Zone T2 - Level 02 - Zone T1 Guestrooms (M03) - The Tail - Preparation &amp; Submission - As-Built Drawings - Close-out Documentation - Close-Out / Handing Over</v>
      </c>
      <c r="D967" s="56">
        <v>49</v>
      </c>
      <c r="E967" s="57">
        <v>45713</v>
      </c>
      <c r="F967" s="57">
        <v>45774</v>
      </c>
      <c r="G967" s="58">
        <v>14827.47</v>
      </c>
    </row>
    <row r="968" spans="1:7" x14ac:dyDescent="0.2">
      <c r="A968" s="67" t="s">
        <v>363</v>
      </c>
      <c r="B968" s="12" t="s">
        <v>10167</v>
      </c>
      <c r="C968" s="12" t="str">
        <f t="shared" si="15"/>
        <v>Review &amp; Approval by DAR / TRSDC - As-Built Drawings - Close-out Documentation - Close-Out / Handing Over</v>
      </c>
      <c r="D968" s="36">
        <v>333</v>
      </c>
      <c r="E968" s="37">
        <v>45307</v>
      </c>
      <c r="F968" s="37">
        <v>45788</v>
      </c>
      <c r="G968" s="46">
        <v>289940.56</v>
      </c>
    </row>
    <row r="969" spans="1:7" x14ac:dyDescent="0.2">
      <c r="A969" s="68" t="s">
        <v>5988</v>
      </c>
      <c r="B969" s="2" t="s">
        <v>10184</v>
      </c>
      <c r="C969" s="2" t="str">
        <f t="shared" si="15"/>
        <v>The Mound - Review &amp; Approval by DAR / TRSDC - As-Built Drawings - Close-out Documentation - Close-Out / Handing Over</v>
      </c>
      <c r="D969" s="43">
        <v>217</v>
      </c>
      <c r="E969" s="44">
        <v>45363</v>
      </c>
      <c r="F969" s="44">
        <v>45673</v>
      </c>
      <c r="G969" s="47">
        <v>148345.12</v>
      </c>
    </row>
    <row r="970" spans="1:7" x14ac:dyDescent="0.2">
      <c r="A970" s="69" t="s">
        <v>6075</v>
      </c>
      <c r="B970" s="3" t="s">
        <v>10185</v>
      </c>
      <c r="C970" s="3" t="str">
        <f t="shared" si="15"/>
        <v>Level 00 - The Mound - Review &amp; Approval by DAR / TRSDC - As-Built Drawings - Close-out Documentation - Close-Out / Handing Over</v>
      </c>
      <c r="D970" s="49">
        <v>7</v>
      </c>
      <c r="E970" s="50">
        <v>45651</v>
      </c>
      <c r="F970" s="50">
        <v>45659</v>
      </c>
      <c r="G970" s="52">
        <v>19420.46</v>
      </c>
    </row>
    <row r="971" spans="1:7" x14ac:dyDescent="0.2">
      <c r="A971" s="70" t="s">
        <v>5990</v>
      </c>
      <c r="B971" s="13" t="s">
        <v>10186</v>
      </c>
      <c r="C971" s="13" t="str">
        <f t="shared" si="15"/>
        <v>Zone M3 - Level 00 - The Mound - Review &amp; Approval by DAR / TRSDC - As-Built Drawings - Close-out Documentation - Close-Out / Handing Over</v>
      </c>
      <c r="D971" s="53">
        <v>7</v>
      </c>
      <c r="E971" s="54">
        <v>45651</v>
      </c>
      <c r="F971" s="54">
        <v>45659</v>
      </c>
      <c r="G971" s="55">
        <v>19420.46</v>
      </c>
    </row>
    <row r="972" spans="1:7" x14ac:dyDescent="0.2">
      <c r="A972" s="69" t="s">
        <v>5993</v>
      </c>
      <c r="B972" s="3" t="s">
        <v>10185</v>
      </c>
      <c r="C972" s="3" t="str">
        <f t="shared" si="15"/>
        <v>Level 02 - The Mound - Review &amp; Approval by DAR / TRSDC - As-Built Drawings - Close-out Documentation - Close-Out / Handing Over</v>
      </c>
      <c r="D972" s="49">
        <v>51</v>
      </c>
      <c r="E972" s="50">
        <v>45363</v>
      </c>
      <c r="F972" s="50">
        <v>45435</v>
      </c>
      <c r="G972" s="52">
        <v>31920.45</v>
      </c>
    </row>
    <row r="973" spans="1:7" x14ac:dyDescent="0.2">
      <c r="A973" s="70" t="s">
        <v>5994</v>
      </c>
      <c r="B973" s="13" t="s">
        <v>10187</v>
      </c>
      <c r="C973" s="13" t="str">
        <f t="shared" si="15"/>
        <v>Zone M1 - Level 02 - The Mound - Review &amp; Approval by DAR / TRSDC - As-Built Drawings - Close-out Documentation - Close-Out / Handing Over</v>
      </c>
      <c r="D973" s="53">
        <v>19</v>
      </c>
      <c r="E973" s="54">
        <v>45364</v>
      </c>
      <c r="F973" s="54">
        <v>45390</v>
      </c>
      <c r="G973" s="55">
        <v>4846.6000000000004</v>
      </c>
    </row>
    <row r="974" spans="1:7" x14ac:dyDescent="0.2">
      <c r="A974" s="70" t="s">
        <v>5999</v>
      </c>
      <c r="B974" s="13" t="s">
        <v>10187</v>
      </c>
      <c r="C974" s="13" t="str">
        <f t="shared" si="15"/>
        <v>Zone M2 - Level 02 - The Mound - Review &amp; Approval by DAR / TRSDC - As-Built Drawings - Close-out Documentation - Close-Out / Handing Over</v>
      </c>
      <c r="D974" s="53">
        <v>22</v>
      </c>
      <c r="E974" s="54">
        <v>45403</v>
      </c>
      <c r="F974" s="54">
        <v>45432</v>
      </c>
      <c r="G974" s="55">
        <v>8698.2199999999993</v>
      </c>
    </row>
    <row r="975" spans="1:7" x14ac:dyDescent="0.2">
      <c r="A975" s="70" t="s">
        <v>5990</v>
      </c>
      <c r="B975" s="13" t="s">
        <v>10187</v>
      </c>
      <c r="C975" s="13" t="str">
        <f t="shared" si="15"/>
        <v>Zone M3 - Level 02 - The Mound - Review &amp; Approval by DAR / TRSDC - As-Built Drawings - Close-out Documentation - Close-Out / Handing Over</v>
      </c>
      <c r="D975" s="53">
        <v>30</v>
      </c>
      <c r="E975" s="54">
        <v>45363</v>
      </c>
      <c r="F975" s="54">
        <v>45406</v>
      </c>
      <c r="G975" s="55">
        <v>8027.61</v>
      </c>
    </row>
    <row r="976" spans="1:7" x14ac:dyDescent="0.2">
      <c r="A976" s="70" t="s">
        <v>6014</v>
      </c>
      <c r="B976" s="13" t="s">
        <v>10187</v>
      </c>
      <c r="C976" s="13" t="str">
        <f t="shared" si="15"/>
        <v>Zone M4 - Level 02 - The Mound - Review &amp; Approval by DAR / TRSDC - As-Built Drawings - Close-out Documentation - Close-Out / Handing Over</v>
      </c>
      <c r="D976" s="53">
        <v>36</v>
      </c>
      <c r="E976" s="54">
        <v>45384</v>
      </c>
      <c r="F976" s="54">
        <v>45435</v>
      </c>
      <c r="G976" s="55">
        <v>10348.030000000001</v>
      </c>
    </row>
    <row r="977" spans="1:7" x14ac:dyDescent="0.2">
      <c r="A977" s="69" t="s">
        <v>6027</v>
      </c>
      <c r="B977" s="3" t="s">
        <v>10185</v>
      </c>
      <c r="C977" s="3" t="str">
        <f t="shared" si="15"/>
        <v>Level 03 - The Mound - Review &amp; Approval by DAR / TRSDC - As-Built Drawings - Close-out Documentation - Close-Out / Handing Over</v>
      </c>
      <c r="D977" s="49">
        <v>58</v>
      </c>
      <c r="E977" s="50">
        <v>45403</v>
      </c>
      <c r="F977" s="50">
        <v>45487</v>
      </c>
      <c r="G977" s="52">
        <v>28609.41</v>
      </c>
    </row>
    <row r="978" spans="1:7" x14ac:dyDescent="0.2">
      <c r="A978" s="70" t="s">
        <v>5994</v>
      </c>
      <c r="B978" s="13" t="s">
        <v>10188</v>
      </c>
      <c r="C978" s="13" t="str">
        <f t="shared" si="15"/>
        <v>Zone M1 - Level 03 - The Mound - Review &amp; Approval by DAR / TRSDC - As-Built Drawings - Close-out Documentation - Close-Out / Handing Over</v>
      </c>
      <c r="D978" s="53">
        <v>30</v>
      </c>
      <c r="E978" s="54">
        <v>45403</v>
      </c>
      <c r="F978" s="54">
        <v>45442</v>
      </c>
      <c r="G978" s="55">
        <v>4518.24</v>
      </c>
    </row>
    <row r="979" spans="1:7" x14ac:dyDescent="0.2">
      <c r="A979" s="70" t="s">
        <v>5999</v>
      </c>
      <c r="B979" s="13" t="s">
        <v>10188</v>
      </c>
      <c r="C979" s="13" t="str">
        <f t="shared" si="15"/>
        <v>Zone M2 - Level 03 - The Mound - Review &amp; Approval by DAR / TRSDC - As-Built Drawings - Close-out Documentation - Close-Out / Handing Over</v>
      </c>
      <c r="D979" s="53">
        <v>30</v>
      </c>
      <c r="E979" s="54">
        <v>45424</v>
      </c>
      <c r="F979" s="54">
        <v>45468</v>
      </c>
      <c r="G979" s="55">
        <v>7023.99</v>
      </c>
    </row>
    <row r="980" spans="1:7" x14ac:dyDescent="0.2">
      <c r="A980" s="70" t="s">
        <v>5990</v>
      </c>
      <c r="B980" s="13" t="s">
        <v>10188</v>
      </c>
      <c r="C980" s="13" t="str">
        <f t="shared" si="15"/>
        <v>Zone M3 - Level 03 - The Mound - Review &amp; Approval by DAR / TRSDC - As-Built Drawings - Close-out Documentation - Close-Out / Handing Over</v>
      </c>
      <c r="D980" s="53">
        <v>37</v>
      </c>
      <c r="E980" s="54">
        <v>45406</v>
      </c>
      <c r="F980" s="54">
        <v>45456</v>
      </c>
      <c r="G980" s="55">
        <v>7572.88</v>
      </c>
    </row>
    <row r="981" spans="1:7" x14ac:dyDescent="0.2">
      <c r="A981" s="70" t="s">
        <v>6014</v>
      </c>
      <c r="B981" s="13" t="s">
        <v>10188</v>
      </c>
      <c r="C981" s="13" t="str">
        <f t="shared" si="15"/>
        <v>Zone M4 - Level 03 - The Mound - Review &amp; Approval by DAR / TRSDC - As-Built Drawings - Close-out Documentation - Close-Out / Handing Over</v>
      </c>
      <c r="D981" s="53">
        <v>38</v>
      </c>
      <c r="E981" s="54">
        <v>45431</v>
      </c>
      <c r="F981" s="54">
        <v>45487</v>
      </c>
      <c r="G981" s="55">
        <v>9494.2999999999993</v>
      </c>
    </row>
    <row r="982" spans="1:7" x14ac:dyDescent="0.2">
      <c r="A982" s="69" t="s">
        <v>6054</v>
      </c>
      <c r="B982" s="3" t="s">
        <v>10185</v>
      </c>
      <c r="C982" s="3" t="str">
        <f t="shared" si="15"/>
        <v>Level 04 - The Mound - Review &amp; Approval by DAR / TRSDC - As-Built Drawings - Close-out Documentation - Close-Out / Handing Over</v>
      </c>
      <c r="D982" s="49">
        <v>37</v>
      </c>
      <c r="E982" s="50">
        <v>45438</v>
      </c>
      <c r="F982" s="50">
        <v>45491</v>
      </c>
      <c r="G982" s="52">
        <v>14956.2</v>
      </c>
    </row>
    <row r="983" spans="1:7" x14ac:dyDescent="0.2">
      <c r="A983" s="70" t="s">
        <v>5994</v>
      </c>
      <c r="B983" s="13" t="s">
        <v>10189</v>
      </c>
      <c r="C983" s="13" t="str">
        <f t="shared" si="15"/>
        <v>Zone M1 - Level 04 - The Mound - Review &amp; Approval by DAR / TRSDC - As-Built Drawings - Close-out Documentation - Close-Out / Handing Over</v>
      </c>
      <c r="D983" s="53">
        <v>10</v>
      </c>
      <c r="E983" s="54">
        <v>45442</v>
      </c>
      <c r="F983" s="54">
        <v>45455</v>
      </c>
      <c r="G983" s="55">
        <v>1970.16</v>
      </c>
    </row>
    <row r="984" spans="1:7" x14ac:dyDescent="0.2">
      <c r="A984" s="70" t="s">
        <v>5999</v>
      </c>
      <c r="B984" s="13" t="s">
        <v>10189</v>
      </c>
      <c r="C984" s="13" t="str">
        <f t="shared" si="15"/>
        <v>Zone M2 - Level 04 - The Mound - Review &amp; Approval by DAR / TRSDC - As-Built Drawings - Close-out Documentation - Close-Out / Handing Over</v>
      </c>
      <c r="D984" s="53">
        <v>23</v>
      </c>
      <c r="E984" s="54">
        <v>45442</v>
      </c>
      <c r="F984" s="54">
        <v>45477</v>
      </c>
      <c r="G984" s="55">
        <v>4039.72</v>
      </c>
    </row>
    <row r="985" spans="1:7" x14ac:dyDescent="0.2">
      <c r="A985" s="70" t="s">
        <v>5990</v>
      </c>
      <c r="B985" s="13" t="s">
        <v>10189</v>
      </c>
      <c r="C985" s="13" t="str">
        <f t="shared" si="15"/>
        <v>Zone M3 - Level 04 - The Mound - Review &amp; Approval by DAR / TRSDC - As-Built Drawings - Close-out Documentation - Close-Out / Handing Over</v>
      </c>
      <c r="D985" s="53">
        <v>10</v>
      </c>
      <c r="E985" s="54">
        <v>45452</v>
      </c>
      <c r="F985" s="54">
        <v>45468</v>
      </c>
      <c r="G985" s="55">
        <v>2915.84</v>
      </c>
    </row>
    <row r="986" spans="1:7" x14ac:dyDescent="0.2">
      <c r="A986" s="70" t="s">
        <v>6014</v>
      </c>
      <c r="B986" s="13" t="s">
        <v>10189</v>
      </c>
      <c r="C986" s="13" t="str">
        <f t="shared" si="15"/>
        <v>Zone M4 - Level 04 - The Mound - Review &amp; Approval by DAR / TRSDC - As-Built Drawings - Close-out Documentation - Close-Out / Handing Over</v>
      </c>
      <c r="D986" s="53">
        <v>37</v>
      </c>
      <c r="E986" s="54">
        <v>45438</v>
      </c>
      <c r="F986" s="54">
        <v>45491</v>
      </c>
      <c r="G986" s="55">
        <v>6030.48</v>
      </c>
    </row>
    <row r="987" spans="1:7" x14ac:dyDescent="0.2">
      <c r="A987" s="69" t="s">
        <v>6069</v>
      </c>
      <c r="B987" s="3" t="s">
        <v>10185</v>
      </c>
      <c r="C987" s="3" t="str">
        <f t="shared" si="15"/>
        <v>Level 05 &amp; 06 - The Mound - Review &amp; Approval by DAR / TRSDC - As-Built Drawings - Close-out Documentation - Close-Out / Handing Over</v>
      </c>
      <c r="D987" s="49">
        <v>35</v>
      </c>
      <c r="E987" s="50">
        <v>45627</v>
      </c>
      <c r="F987" s="50">
        <v>45673</v>
      </c>
      <c r="G987" s="52">
        <v>53438.6</v>
      </c>
    </row>
    <row r="988" spans="1:7" x14ac:dyDescent="0.2">
      <c r="A988" s="70" t="s">
        <v>5999</v>
      </c>
      <c r="B988" s="13" t="s">
        <v>10190</v>
      </c>
      <c r="C988" s="13" t="str">
        <f t="shared" si="15"/>
        <v>Zone M2 - Level 05 &amp; 06 - The Mound - Review &amp; Approval by DAR / TRSDC - As-Built Drawings - Close-out Documentation - Close-Out / Handing Over</v>
      </c>
      <c r="D988" s="53">
        <v>10</v>
      </c>
      <c r="E988" s="54">
        <v>45627</v>
      </c>
      <c r="F988" s="54">
        <v>45638</v>
      </c>
      <c r="G988" s="55">
        <v>26719.3</v>
      </c>
    </row>
    <row r="989" spans="1:7" x14ac:dyDescent="0.2">
      <c r="A989" s="70" t="s">
        <v>6014</v>
      </c>
      <c r="B989" s="13" t="s">
        <v>10190</v>
      </c>
      <c r="C989" s="13" t="str">
        <f t="shared" si="15"/>
        <v>Zone M4 - Level 05 &amp; 06 - The Mound - Review &amp; Approval by DAR / TRSDC - As-Built Drawings - Close-out Documentation - Close-Out / Handing Over</v>
      </c>
      <c r="D989" s="53">
        <v>10</v>
      </c>
      <c r="E989" s="54">
        <v>45662</v>
      </c>
      <c r="F989" s="54">
        <v>45673</v>
      </c>
      <c r="G989" s="55">
        <v>26719.3</v>
      </c>
    </row>
    <row r="990" spans="1:7" x14ac:dyDescent="0.2">
      <c r="A990" s="68" t="s">
        <v>6074</v>
      </c>
      <c r="B990" s="2" t="s">
        <v>10184</v>
      </c>
      <c r="C990" s="2" t="str">
        <f t="shared" si="15"/>
        <v>The Ring - Review &amp; Approval by DAR / TRSDC - As-Built Drawings - Close-out Documentation - Close-Out / Handing Over</v>
      </c>
      <c r="D990" s="43">
        <v>310</v>
      </c>
      <c r="E990" s="44">
        <v>45307</v>
      </c>
      <c r="F990" s="44">
        <v>45755</v>
      </c>
      <c r="G990" s="47">
        <v>72593.52</v>
      </c>
    </row>
    <row r="991" spans="1:7" x14ac:dyDescent="0.2">
      <c r="A991" s="69" t="s">
        <v>6075</v>
      </c>
      <c r="B991" s="3" t="s">
        <v>10191</v>
      </c>
      <c r="C991" s="3" t="str">
        <f t="shared" si="15"/>
        <v>Level 00 - The Ring - Review &amp; Approval by DAR / TRSDC - As-Built Drawings - Close-out Documentation - Close-Out / Handing Over</v>
      </c>
      <c r="D991" s="49">
        <v>286</v>
      </c>
      <c r="E991" s="50">
        <v>45307</v>
      </c>
      <c r="F991" s="50">
        <v>45715</v>
      </c>
      <c r="G991" s="52">
        <v>38141.949999999997</v>
      </c>
    </row>
    <row r="992" spans="1:7" x14ac:dyDescent="0.2">
      <c r="A992" s="70" t="s">
        <v>6076</v>
      </c>
      <c r="B992" s="13" t="s">
        <v>10192</v>
      </c>
      <c r="C992" s="13" t="str">
        <f t="shared" si="15"/>
        <v>Zone R2 (Mackup / Benchmark) - Level 00 - The Ring - Review &amp; Approval by DAR / TRSDC - As-Built Drawings - Close-out Documentation - Close-Out / Handing Over</v>
      </c>
      <c r="D992" s="53">
        <v>7</v>
      </c>
      <c r="E992" s="54">
        <v>45307</v>
      </c>
      <c r="F992" s="54">
        <v>45315</v>
      </c>
      <c r="G992" s="55">
        <v>2626.88</v>
      </c>
    </row>
    <row r="993" spans="1:7" x14ac:dyDescent="0.2">
      <c r="A993" s="70" t="s">
        <v>6079</v>
      </c>
      <c r="B993" s="13" t="s">
        <v>10192</v>
      </c>
      <c r="C993" s="13" t="str">
        <f t="shared" si="15"/>
        <v>Zone R1 - Level 00 - The Ring - Review &amp; Approval by DAR / TRSDC - As-Built Drawings - Close-out Documentation - Close-Out / Handing Over</v>
      </c>
      <c r="D993" s="53">
        <v>41</v>
      </c>
      <c r="E993" s="54">
        <v>45382</v>
      </c>
      <c r="F993" s="54">
        <v>45440</v>
      </c>
      <c r="G993" s="55">
        <v>7223.92</v>
      </c>
    </row>
    <row r="994" spans="1:7" x14ac:dyDescent="0.2">
      <c r="A994" s="70" t="s">
        <v>6086</v>
      </c>
      <c r="B994" s="13" t="s">
        <v>10192</v>
      </c>
      <c r="C994" s="13" t="str">
        <f t="shared" si="15"/>
        <v>Zone R2 - Level 00 - The Ring - Review &amp; Approval by DAR / TRSDC - As-Built Drawings - Close-out Documentation - Close-Out / Handing Over</v>
      </c>
      <c r="D994" s="53">
        <v>28</v>
      </c>
      <c r="E994" s="54">
        <v>45375</v>
      </c>
      <c r="F994" s="54">
        <v>45414</v>
      </c>
      <c r="G994" s="55">
        <v>5174.96</v>
      </c>
    </row>
    <row r="995" spans="1:7" x14ac:dyDescent="0.2">
      <c r="A995" s="70" t="s">
        <v>6091</v>
      </c>
      <c r="B995" s="13" t="s">
        <v>10192</v>
      </c>
      <c r="C995" s="13" t="str">
        <f t="shared" si="15"/>
        <v>Zone R2 (Leave out Area) - Level 00 - The Ring - Review &amp; Approval by DAR / TRSDC - As-Built Drawings - Close-out Documentation - Close-Out / Handing Over</v>
      </c>
      <c r="D995" s="53">
        <v>21</v>
      </c>
      <c r="E995" s="54">
        <v>45687</v>
      </c>
      <c r="F995" s="54">
        <v>45715</v>
      </c>
      <c r="G995" s="55">
        <v>3283.6</v>
      </c>
    </row>
    <row r="996" spans="1:7" x14ac:dyDescent="0.2">
      <c r="A996" s="70" t="s">
        <v>6096</v>
      </c>
      <c r="B996" s="13" t="s">
        <v>10192</v>
      </c>
      <c r="C996" s="13" t="str">
        <f t="shared" si="15"/>
        <v>Zone R3 - Level 00 - The Ring - Review &amp; Approval by DAR / TRSDC - As-Built Drawings - Close-out Documentation - Close-Out / Handing Over</v>
      </c>
      <c r="D996" s="53">
        <v>38</v>
      </c>
      <c r="E996" s="54">
        <v>45382</v>
      </c>
      <c r="F996" s="54">
        <v>45435</v>
      </c>
      <c r="G996" s="55">
        <v>10428.35</v>
      </c>
    </row>
    <row r="997" spans="1:7" x14ac:dyDescent="0.2">
      <c r="A997" s="70" t="s">
        <v>6103</v>
      </c>
      <c r="B997" s="13" t="s">
        <v>10192</v>
      </c>
      <c r="C997" s="13" t="str">
        <f t="shared" si="15"/>
        <v>Zone R3 (Leave out Area) - Level 00 - The Ring - Review &amp; Approval by DAR / TRSDC - As-Built Drawings - Close-out Documentation - Close-Out / Handing Over</v>
      </c>
      <c r="D997" s="53">
        <v>10</v>
      </c>
      <c r="E997" s="54">
        <v>45693</v>
      </c>
      <c r="F997" s="54">
        <v>45706</v>
      </c>
      <c r="G997" s="55">
        <v>2876.44</v>
      </c>
    </row>
    <row r="998" spans="1:7" x14ac:dyDescent="0.2">
      <c r="A998" s="70" t="s">
        <v>6106</v>
      </c>
      <c r="B998" s="13" t="s">
        <v>10192</v>
      </c>
      <c r="C998" s="13" t="str">
        <f t="shared" si="15"/>
        <v>Zone R4 - Level 00 - The Ring - Review &amp; Approval by DAR / TRSDC - As-Built Drawings - Close-out Documentation - Close-Out / Handing Over</v>
      </c>
      <c r="D998" s="53">
        <v>48</v>
      </c>
      <c r="E998" s="54">
        <v>45368</v>
      </c>
      <c r="F998" s="54">
        <v>45435</v>
      </c>
      <c r="G998" s="55">
        <v>6527.8</v>
      </c>
    </row>
    <row r="999" spans="1:7" x14ac:dyDescent="0.2">
      <c r="A999" s="69" t="s">
        <v>5989</v>
      </c>
      <c r="B999" s="3" t="s">
        <v>10191</v>
      </c>
      <c r="C999" s="3" t="str">
        <f t="shared" si="15"/>
        <v>Level 01 - The Ring - Review &amp; Approval by DAR / TRSDC - As-Built Drawings - Close-out Documentation - Close-Out / Handing Over</v>
      </c>
      <c r="D999" s="49">
        <v>310</v>
      </c>
      <c r="E999" s="50">
        <v>45307</v>
      </c>
      <c r="F999" s="50">
        <v>45755</v>
      </c>
      <c r="G999" s="52">
        <v>34451.56</v>
      </c>
    </row>
    <row r="1000" spans="1:7" x14ac:dyDescent="0.2">
      <c r="A1000" s="70" t="s">
        <v>6076</v>
      </c>
      <c r="B1000" s="13" t="s">
        <v>10193</v>
      </c>
      <c r="C1000" s="13" t="str">
        <f t="shared" si="15"/>
        <v>Zone R2 (Mackup / Benchmark) - Level 01 - The Ring - Review &amp; Approval by DAR / TRSDC - As-Built Drawings - Close-out Documentation - Close-Out / Handing Over</v>
      </c>
      <c r="D1000" s="53">
        <v>7</v>
      </c>
      <c r="E1000" s="54">
        <v>45307</v>
      </c>
      <c r="F1000" s="54">
        <v>45315</v>
      </c>
      <c r="G1000" s="55">
        <v>2626.88</v>
      </c>
    </row>
    <row r="1001" spans="1:7" x14ac:dyDescent="0.2">
      <c r="A1001" s="70" t="s">
        <v>6079</v>
      </c>
      <c r="B1001" s="13" t="s">
        <v>10193</v>
      </c>
      <c r="C1001" s="13" t="str">
        <f t="shared" si="15"/>
        <v>Zone R1 - Level 01 - The Ring - Review &amp; Approval by DAR / TRSDC - As-Built Drawings - Close-out Documentation - Close-Out / Handing Over</v>
      </c>
      <c r="D1001" s="53">
        <v>38</v>
      </c>
      <c r="E1001" s="54">
        <v>45404</v>
      </c>
      <c r="F1001" s="54">
        <v>45455</v>
      </c>
      <c r="G1001" s="55">
        <v>7223.92</v>
      </c>
    </row>
    <row r="1002" spans="1:7" x14ac:dyDescent="0.2">
      <c r="A1002" s="70" t="s">
        <v>6086</v>
      </c>
      <c r="B1002" s="13" t="s">
        <v>10193</v>
      </c>
      <c r="C1002" s="13" t="str">
        <f t="shared" si="15"/>
        <v>Zone R2 - Level 01 - The Ring - Review &amp; Approval by DAR / TRSDC - As-Built Drawings - Close-out Documentation - Close-Out / Handing Over</v>
      </c>
      <c r="D1002" s="53">
        <v>25</v>
      </c>
      <c r="E1002" s="54">
        <v>45375</v>
      </c>
      <c r="F1002" s="54">
        <v>45411</v>
      </c>
      <c r="G1002" s="55">
        <v>5174.96</v>
      </c>
    </row>
    <row r="1003" spans="1:7" x14ac:dyDescent="0.2">
      <c r="A1003" s="70" t="s">
        <v>6091</v>
      </c>
      <c r="B1003" s="13" t="s">
        <v>10193</v>
      </c>
      <c r="C1003" s="13" t="str">
        <f t="shared" si="15"/>
        <v>Zone R2 (Leave out Area) - Level 01 - The Ring - Review &amp; Approval by DAR / TRSDC - As-Built Drawings - Close-out Documentation - Close-Out / Handing Over</v>
      </c>
      <c r="D1003" s="53">
        <v>26</v>
      </c>
      <c r="E1003" s="54">
        <v>45714</v>
      </c>
      <c r="F1003" s="54">
        <v>45755</v>
      </c>
      <c r="G1003" s="55">
        <v>3283.6</v>
      </c>
    </row>
    <row r="1004" spans="1:7" x14ac:dyDescent="0.2">
      <c r="A1004" s="70" t="s">
        <v>6096</v>
      </c>
      <c r="B1004" s="13" t="s">
        <v>10193</v>
      </c>
      <c r="C1004" s="13" t="str">
        <f t="shared" si="15"/>
        <v>Zone R3 - Level 01 - The Ring - Review &amp; Approval by DAR / TRSDC - As-Built Drawings - Close-out Documentation - Close-Out / Handing Over</v>
      </c>
      <c r="D1004" s="53">
        <v>48</v>
      </c>
      <c r="E1004" s="54">
        <v>45389</v>
      </c>
      <c r="F1004" s="54">
        <v>45456</v>
      </c>
      <c r="G1004" s="55">
        <v>6737.96</v>
      </c>
    </row>
    <row r="1005" spans="1:7" x14ac:dyDescent="0.2">
      <c r="A1005" s="70" t="s">
        <v>6103</v>
      </c>
      <c r="B1005" s="13" t="s">
        <v>10193</v>
      </c>
      <c r="C1005" s="13" t="str">
        <f t="shared" si="15"/>
        <v>Zone R3 (Leave out Area) - Level 01 - The Ring - Review &amp; Approval by DAR / TRSDC - As-Built Drawings - Close-out Documentation - Close-Out / Handing Over</v>
      </c>
      <c r="D1005" s="53">
        <v>10</v>
      </c>
      <c r="E1005" s="54">
        <v>45718</v>
      </c>
      <c r="F1005" s="54">
        <v>45729</v>
      </c>
      <c r="G1005" s="55">
        <v>2876.44</v>
      </c>
    </row>
    <row r="1006" spans="1:7" x14ac:dyDescent="0.2">
      <c r="A1006" s="70" t="s">
        <v>6106</v>
      </c>
      <c r="B1006" s="13" t="s">
        <v>10193</v>
      </c>
      <c r="C1006" s="13" t="str">
        <f t="shared" si="15"/>
        <v>Zone R4 - Level 01 - The Ring - Review &amp; Approval by DAR / TRSDC - As-Built Drawings - Close-out Documentation - Close-Out / Handing Over</v>
      </c>
      <c r="D1006" s="53">
        <v>55</v>
      </c>
      <c r="E1006" s="54">
        <v>45378</v>
      </c>
      <c r="F1006" s="54">
        <v>45456</v>
      </c>
      <c r="G1006" s="55">
        <v>6527.8</v>
      </c>
    </row>
    <row r="1007" spans="1:7" x14ac:dyDescent="0.2">
      <c r="A1007" s="68" t="s">
        <v>6143</v>
      </c>
      <c r="B1007" s="2" t="s">
        <v>10184</v>
      </c>
      <c r="C1007" s="2" t="str">
        <f t="shared" si="15"/>
        <v>The Beach - Review &amp; Approval by DAR / TRSDC - As-Built Drawings - Close-out Documentation - Close-Out / Handing Over</v>
      </c>
      <c r="D1007" s="43">
        <v>52</v>
      </c>
      <c r="E1007" s="44">
        <v>45447</v>
      </c>
      <c r="F1007" s="44">
        <v>45523</v>
      </c>
      <c r="G1007" s="47">
        <v>40645.06</v>
      </c>
    </row>
    <row r="1008" spans="1:7" x14ac:dyDescent="0.2">
      <c r="A1008" s="69" t="s">
        <v>6075</v>
      </c>
      <c r="B1008" s="3" t="s">
        <v>10194</v>
      </c>
      <c r="C1008" s="3" t="str">
        <f t="shared" si="15"/>
        <v>Level 00 - The Beach - Review &amp; Approval by DAR / TRSDC - As-Built Drawings - Close-out Documentation - Close-Out / Handing Over</v>
      </c>
      <c r="D1008" s="49">
        <v>52</v>
      </c>
      <c r="E1008" s="50">
        <v>45447</v>
      </c>
      <c r="F1008" s="50">
        <v>45523</v>
      </c>
      <c r="G1008" s="52">
        <v>40645.06</v>
      </c>
    </row>
    <row r="1009" spans="1:7" x14ac:dyDescent="0.2">
      <c r="A1009" s="70" t="s">
        <v>6144</v>
      </c>
      <c r="B1009" s="13" t="s">
        <v>10195</v>
      </c>
      <c r="C1009" s="13" t="str">
        <f t="shared" si="15"/>
        <v>Zone B1 - Level 00 - The Beach - Review &amp; Approval by DAR / TRSDC - As-Built Drawings - Close-out Documentation - Close-Out / Handing Over</v>
      </c>
      <c r="D1009" s="53">
        <v>10</v>
      </c>
      <c r="E1009" s="54">
        <v>45452</v>
      </c>
      <c r="F1009" s="54">
        <v>45468</v>
      </c>
      <c r="G1009" s="55">
        <v>2096.37</v>
      </c>
    </row>
    <row r="1010" spans="1:7" x14ac:dyDescent="0.2">
      <c r="A1010" s="70" t="s">
        <v>6147</v>
      </c>
      <c r="B1010" s="13" t="s">
        <v>10195</v>
      </c>
      <c r="C1010" s="13" t="str">
        <f t="shared" si="15"/>
        <v>Zone B2 - Level 00 - The Beach - Review &amp; Approval by DAR / TRSDC - As-Built Drawings - Close-out Documentation - Close-Out / Handing Over</v>
      </c>
      <c r="D1010" s="53">
        <v>30</v>
      </c>
      <c r="E1010" s="54">
        <v>45447</v>
      </c>
      <c r="F1010" s="54">
        <v>45491</v>
      </c>
      <c r="G1010" s="55">
        <v>9963.11</v>
      </c>
    </row>
    <row r="1011" spans="1:7" x14ac:dyDescent="0.2">
      <c r="A1011" s="70" t="s">
        <v>6156</v>
      </c>
      <c r="B1011" s="13" t="s">
        <v>10195</v>
      </c>
      <c r="C1011" s="13" t="str">
        <f t="shared" si="15"/>
        <v>Zone B3 - Level 00 - The Beach - Review &amp; Approval by DAR / TRSDC - As-Built Drawings - Close-out Documentation - Close-Out / Handing Over</v>
      </c>
      <c r="D1011" s="53">
        <v>20</v>
      </c>
      <c r="E1011" s="54">
        <v>45494</v>
      </c>
      <c r="F1011" s="54">
        <v>45519</v>
      </c>
      <c r="G1011" s="55">
        <v>4972.22</v>
      </c>
    </row>
    <row r="1012" spans="1:7" x14ac:dyDescent="0.2">
      <c r="A1012" s="70" t="s">
        <v>6163</v>
      </c>
      <c r="B1012" s="13" t="s">
        <v>10195</v>
      </c>
      <c r="C1012" s="13" t="str">
        <f t="shared" si="15"/>
        <v>Zone B4 - Level 00 - The Beach - Review &amp; Approval by DAR / TRSDC - As-Built Drawings - Close-out Documentation - Close-Out / Handing Over</v>
      </c>
      <c r="D1012" s="53">
        <v>12</v>
      </c>
      <c r="E1012" s="54">
        <v>45508</v>
      </c>
      <c r="F1012" s="54">
        <v>45523</v>
      </c>
      <c r="G1012" s="55">
        <v>16865.73</v>
      </c>
    </row>
    <row r="1013" spans="1:7" x14ac:dyDescent="0.2">
      <c r="A1013" s="70" t="s">
        <v>6168</v>
      </c>
      <c r="B1013" s="13" t="s">
        <v>10195</v>
      </c>
      <c r="C1013" s="13" t="str">
        <f t="shared" si="15"/>
        <v>Zone B5 - Level 00 - The Beach - Review &amp; Approval by DAR / TRSDC - As-Built Drawings - Close-out Documentation - Close-Out / Handing Over</v>
      </c>
      <c r="D1013" s="53">
        <v>10</v>
      </c>
      <c r="E1013" s="54">
        <v>45501</v>
      </c>
      <c r="F1013" s="54">
        <v>45512</v>
      </c>
      <c r="G1013" s="55">
        <v>6747.64</v>
      </c>
    </row>
    <row r="1014" spans="1:7" x14ac:dyDescent="0.2">
      <c r="A1014" s="68" t="s">
        <v>6171</v>
      </c>
      <c r="B1014" s="2" t="s">
        <v>10184</v>
      </c>
      <c r="C1014" s="2" t="str">
        <f t="shared" si="15"/>
        <v>The Tail - Review &amp; Approval by DAR / TRSDC - As-Built Drawings - Close-out Documentation - Close-Out / Handing Over</v>
      </c>
      <c r="D1014" s="43">
        <v>47</v>
      </c>
      <c r="E1014" s="44">
        <v>45718</v>
      </c>
      <c r="F1014" s="44">
        <v>45788</v>
      </c>
      <c r="G1014" s="47">
        <v>28356.86</v>
      </c>
    </row>
    <row r="1015" spans="1:7" x14ac:dyDescent="0.2">
      <c r="A1015" s="69" t="s">
        <v>6172</v>
      </c>
      <c r="B1015" s="3" t="s">
        <v>10196</v>
      </c>
      <c r="C1015" s="3" t="str">
        <f t="shared" si="15"/>
        <v>Zone T1 Guestrooms (M03) - The Tail - Review &amp; Approval by DAR / TRSDC - As-Built Drawings - Close-out Documentation - Close-Out / Handing Over</v>
      </c>
      <c r="D1015" s="49">
        <v>47</v>
      </c>
      <c r="E1015" s="50">
        <v>45718</v>
      </c>
      <c r="F1015" s="50">
        <v>45788</v>
      </c>
      <c r="G1015" s="52">
        <v>28356.86</v>
      </c>
    </row>
    <row r="1016" spans="1:7" x14ac:dyDescent="0.2">
      <c r="A1016" s="70" t="s">
        <v>6173</v>
      </c>
      <c r="B1016" s="13" t="s">
        <v>10197</v>
      </c>
      <c r="C1016" s="13" t="str">
        <f t="shared" si="15"/>
        <v>Level 01 - Zone T1 Guestrooms (M03) - The Tail - Review &amp; Approval by DAR / TRSDC - As-Built Drawings - Close-out Documentation - Close-Out / Handing Over</v>
      </c>
      <c r="D1016" s="53">
        <v>41</v>
      </c>
      <c r="E1016" s="54">
        <v>45718</v>
      </c>
      <c r="F1016" s="54">
        <v>45778</v>
      </c>
      <c r="G1016" s="55">
        <v>13529.39</v>
      </c>
    </row>
    <row r="1017" spans="1:7" x14ac:dyDescent="0.2">
      <c r="A1017" s="71" t="s">
        <v>6174</v>
      </c>
      <c r="B1017" s="14" t="s">
        <v>10198</v>
      </c>
      <c r="C1017" s="14" t="str">
        <f t="shared" si="15"/>
        <v>Zone T1 - Level 01 - Zone T1 Guestrooms (M03) - The Tail - Review &amp; Approval by DAR / TRSDC - As-Built Drawings - Close-out Documentation - Close-Out / Handing Over</v>
      </c>
      <c r="D1017" s="56">
        <v>41</v>
      </c>
      <c r="E1017" s="57">
        <v>45718</v>
      </c>
      <c r="F1017" s="57">
        <v>45778</v>
      </c>
      <c r="G1017" s="58">
        <v>13529.39</v>
      </c>
    </row>
    <row r="1018" spans="1:7" x14ac:dyDescent="0.2">
      <c r="A1018" s="70" t="s">
        <v>6191</v>
      </c>
      <c r="B1018" s="13" t="s">
        <v>10197</v>
      </c>
      <c r="C1018" s="13" t="str">
        <f t="shared" si="15"/>
        <v>Level 02 - Zone T1 Guestrooms (M03) - The Tail - Review &amp; Approval by DAR / TRSDC - As-Built Drawings - Close-out Documentation - Close-Out / Handing Over</v>
      </c>
      <c r="D1018" s="53">
        <v>44</v>
      </c>
      <c r="E1018" s="54">
        <v>45721</v>
      </c>
      <c r="F1018" s="54">
        <v>45788</v>
      </c>
      <c r="G1018" s="55">
        <v>14827.47</v>
      </c>
    </row>
    <row r="1019" spans="1:7" x14ac:dyDescent="0.2">
      <c r="A1019" s="71" t="s">
        <v>6192</v>
      </c>
      <c r="B1019" s="14" t="s">
        <v>10199</v>
      </c>
      <c r="C1019" s="14" t="str">
        <f t="shared" si="15"/>
        <v>Zone T2 - Level 02 - Zone T1 Guestrooms (M03) - The Tail - Review &amp; Approval by DAR / TRSDC - As-Built Drawings - Close-out Documentation - Close-Out / Handing Over</v>
      </c>
      <c r="D1019" s="56">
        <v>44</v>
      </c>
      <c r="E1019" s="57">
        <v>45721</v>
      </c>
      <c r="F1019" s="57">
        <v>45788</v>
      </c>
      <c r="G1019" s="58">
        <v>14827.47</v>
      </c>
    </row>
    <row r="1020" spans="1:7" x14ac:dyDescent="0.2">
      <c r="A1020" s="64" t="s">
        <v>6399</v>
      </c>
      <c r="B1020" s="9" t="s">
        <v>6833</v>
      </c>
      <c r="C1020" s="9" t="str">
        <f t="shared" si="15"/>
        <v>Demobilization - Close-Out / Handing Over</v>
      </c>
      <c r="D1020" s="26">
        <v>14</v>
      </c>
      <c r="E1020" s="27">
        <v>45810</v>
      </c>
      <c r="F1020" s="27">
        <v>45829</v>
      </c>
      <c r="G1020" s="40">
        <v>144970.28</v>
      </c>
    </row>
    <row r="1021" spans="1:7" x14ac:dyDescent="0.2">
      <c r="A1021" s="64" t="s">
        <v>6402</v>
      </c>
      <c r="B1021" s="9" t="s">
        <v>6833</v>
      </c>
      <c r="C1021" s="9" t="str">
        <f t="shared" si="15"/>
        <v>Taking Over Certificate (TOC) - Close-Out / Handing Over</v>
      </c>
      <c r="D1021" s="26">
        <v>30</v>
      </c>
      <c r="E1021" s="27">
        <v>45830</v>
      </c>
      <c r="F1021" s="27">
        <v>45864</v>
      </c>
      <c r="G1021" s="40">
        <v>144970.28</v>
      </c>
    </row>
  </sheetData>
  <autoFilter ref="A3:G1021" xr:uid="{00000000-0001-0000-0000-000000000000}"/>
  <printOptions horizontalCentered="1"/>
  <pageMargins left="0" right="0" top="0.75" bottom="0.75" header="0.4921259845" footer="0.4921259845"/>
  <pageSetup paperSize="9" scale="80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3B8175-A736-448D-B6A0-34D120FCF68F}">
  <sheetPr codeName="Tabelle28"/>
  <dimension ref="A1:AD4067"/>
  <sheetViews>
    <sheetView zoomScaleNormal="100" workbookViewId="0">
      <selection activeCell="V8" sqref="V8"/>
    </sheetView>
  </sheetViews>
  <sheetFormatPr defaultColWidth="9.140625" defaultRowHeight="12.75" x14ac:dyDescent="0.2"/>
  <cols>
    <col min="1" max="1" width="29.7109375" style="59" customWidth="1"/>
    <col min="2" max="3" width="41.28515625" style="1" bestFit="1" customWidth="1"/>
    <col min="4" max="4" width="13.7109375" style="59" customWidth="1"/>
    <col min="5" max="5" width="34" style="1" bestFit="1" customWidth="1"/>
    <col min="6" max="7" width="41.28515625" style="59" bestFit="1" customWidth="1"/>
    <col min="8" max="19" width="4.85546875" style="59" customWidth="1"/>
    <col min="20" max="22" width="34" style="1" bestFit="1" customWidth="1"/>
    <col min="23" max="23" width="13.7109375" style="59" customWidth="1"/>
    <col min="24" max="24" width="58.140625" style="59" bestFit="1" customWidth="1"/>
    <col min="25" max="25" width="67.85546875" style="1" customWidth="1"/>
    <col min="26" max="26" width="9.28515625" style="15" bestFit="1" customWidth="1"/>
    <col min="27" max="28" width="14.7109375" style="15" customWidth="1"/>
    <col min="29" max="29" width="18" style="16" customWidth="1"/>
    <col min="73" max="73" width="50.7109375" customWidth="1"/>
  </cols>
  <sheetData>
    <row r="1" spans="1:30" x14ac:dyDescent="0.2">
      <c r="AD1" s="4"/>
    </row>
    <row r="3" spans="1:30" ht="43.15" customHeight="1" x14ac:dyDescent="0.2">
      <c r="A3" s="60" t="s">
        <v>0</v>
      </c>
      <c r="B3" s="5" t="s">
        <v>10200</v>
      </c>
      <c r="C3" s="5" t="s">
        <v>0</v>
      </c>
      <c r="D3" s="60" t="s">
        <v>0</v>
      </c>
      <c r="E3" s="5" t="s">
        <v>0</v>
      </c>
      <c r="F3" s="60" t="s">
        <v>0</v>
      </c>
      <c r="G3" s="60" t="s">
        <v>0</v>
      </c>
      <c r="H3" s="60" t="s">
        <v>0</v>
      </c>
      <c r="I3" s="60" t="s">
        <v>0</v>
      </c>
      <c r="J3" s="60" t="s">
        <v>0</v>
      </c>
      <c r="K3" s="60" t="s">
        <v>0</v>
      </c>
      <c r="L3" s="60" t="s">
        <v>0</v>
      </c>
      <c r="M3" s="60" t="s">
        <v>0</v>
      </c>
      <c r="N3" s="60" t="s">
        <v>0</v>
      </c>
      <c r="O3" s="60" t="s">
        <v>0</v>
      </c>
      <c r="P3" s="60" t="s">
        <v>0</v>
      </c>
      <c r="Q3" s="60" t="s">
        <v>0</v>
      </c>
      <c r="R3" s="60" t="s">
        <v>0</v>
      </c>
      <c r="S3" s="60" t="s">
        <v>0</v>
      </c>
      <c r="T3" s="5" t="s">
        <v>0</v>
      </c>
      <c r="U3" s="5" t="s">
        <v>0</v>
      </c>
      <c r="V3" s="5" t="s">
        <v>0</v>
      </c>
      <c r="W3" s="60" t="s">
        <v>0</v>
      </c>
      <c r="X3" s="60" t="s">
        <v>0</v>
      </c>
      <c r="Y3" s="5" t="s">
        <v>1</v>
      </c>
      <c r="Z3" s="5" t="s">
        <v>2</v>
      </c>
      <c r="AA3" s="5" t="s">
        <v>3</v>
      </c>
      <c r="AB3" s="5" t="s">
        <v>4</v>
      </c>
      <c r="AC3" s="5" t="s">
        <v>5</v>
      </c>
    </row>
    <row r="4" spans="1:30" x14ac:dyDescent="0.2">
      <c r="A4" s="61" t="s">
        <v>6</v>
      </c>
      <c r="B4" s="6" t="s">
        <v>6</v>
      </c>
      <c r="C4" s="6" t="s">
        <v>6</v>
      </c>
      <c r="D4" s="61" t="s">
        <v>6</v>
      </c>
      <c r="E4" s="6" t="s">
        <v>6</v>
      </c>
      <c r="F4" s="61" t="s">
        <v>6</v>
      </c>
      <c r="G4" s="61" t="s">
        <v>6</v>
      </c>
      <c r="H4" s="61" t="s">
        <v>6</v>
      </c>
      <c r="I4" s="61" t="s">
        <v>6</v>
      </c>
      <c r="J4" s="61" t="s">
        <v>6</v>
      </c>
      <c r="K4" s="61" t="s">
        <v>6</v>
      </c>
      <c r="L4" s="61" t="s">
        <v>6</v>
      </c>
      <c r="M4" s="61" t="s">
        <v>6</v>
      </c>
      <c r="N4" s="61" t="s">
        <v>6</v>
      </c>
      <c r="O4" s="61" t="s">
        <v>6</v>
      </c>
      <c r="P4" s="61" t="s">
        <v>6</v>
      </c>
      <c r="Q4" s="61" t="s">
        <v>6</v>
      </c>
      <c r="R4" s="61" t="s">
        <v>6</v>
      </c>
      <c r="S4" s="61" t="s">
        <v>6</v>
      </c>
      <c r="T4" s="6"/>
      <c r="U4" s="6"/>
      <c r="V4" s="6"/>
      <c r="W4" s="61" t="s">
        <v>6</v>
      </c>
      <c r="X4" s="61" t="s">
        <v>6</v>
      </c>
      <c r="Y4" s="6"/>
      <c r="Z4" s="17">
        <v>665</v>
      </c>
      <c r="AA4" s="18">
        <v>45200</v>
      </c>
      <c r="AB4" s="18">
        <v>45864</v>
      </c>
      <c r="AC4" s="19">
        <v>28994056</v>
      </c>
    </row>
    <row r="5" spans="1:30" x14ac:dyDescent="0.2">
      <c r="A5" s="62" t="s">
        <v>7</v>
      </c>
      <c r="B5" s="7" t="str">
        <f>IF(F5&lt;&gt;"","A.0"&amp;AD4+1,IF(H5&lt;&gt;"",G4&amp;" - "&amp;D4,IF(J5&lt;&gt;"",I4&amp;" - "&amp;G4&amp;" - "&amp;D4,IF(L5&lt;&gt;"",K4&amp;" - "&amp;I4&amp;" - "&amp;G4&amp;" - "&amp;D4,IF(N5&lt;&gt;"",M4&amp;" - "&amp;K4&amp;" - "&amp;I4&amp;" - "&amp;G4&amp;" - "&amp;D4,IF(P5&lt;&gt;"",O4&amp;" - "&amp;M4&amp;" - "&amp;K4&amp;" - "&amp;I4&amp;" - "&amp;G4&amp;" - "&amp;D4,IF(R5&lt;&gt;"",Q4&amp;" - "&amp;O4&amp;" - "&amp;M4&amp;" - "&amp;K4&amp;" - "&amp;I4&amp;" - "&amp;G4&amp;" - "&amp;D4,"")))))))</f>
        <v/>
      </c>
      <c r="C5" s="7" t="str">
        <f t="shared" ref="B5:C68" si="0">IF(F5&lt;&gt;"",D4,IF(H5&lt;&gt;"",G4&amp;" - "&amp;D4,IF(J5&lt;&gt;"",I4&amp;" - "&amp;G4&amp;" - "&amp;D4,IF(L5&lt;&gt;"",K4&amp;" - "&amp;I4&amp;" - "&amp;G4&amp;" - "&amp;D4,IF(N5&lt;&gt;"",M4&amp;" - "&amp;K4&amp;" - "&amp;I4&amp;" - "&amp;G4&amp;" - "&amp;D4,IF(P5&lt;&gt;"",O4&amp;" - "&amp;M4&amp;" - "&amp;K4&amp;" - "&amp;I4&amp;" - "&amp;G4&amp;" - "&amp;D4,IF(R5&lt;&gt;"",Q4&amp;" - "&amp;O4&amp;" - "&amp;M4&amp;" - "&amp;K4&amp;" - "&amp;I4&amp;" - "&amp;G4&amp;" - "&amp;D4,"")))))))</f>
        <v/>
      </c>
      <c r="D5" s="7" t="s">
        <v>6417</v>
      </c>
      <c r="E5" s="7" t="str">
        <f t="shared" ref="E5:E68" si="1">IF(F5&lt;&gt;"",D4,IF(H5&lt;&gt;"",G4,IF(J5&lt;&gt;"",I4,IF(L5&lt;&gt;"",K4,IF(N5&lt;&gt;"",M4,IF(P5&lt;&gt;"",O4,IF(R5&lt;&gt;"",Q4,"")))))))</f>
        <v/>
      </c>
      <c r="F5" s="91"/>
      <c r="G5" s="91" t="str">
        <f>TRIM(F5)</f>
        <v/>
      </c>
      <c r="H5" s="91"/>
      <c r="I5" s="91"/>
      <c r="J5" s="91"/>
      <c r="K5" s="91"/>
      <c r="L5" s="91"/>
      <c r="M5" s="91"/>
      <c r="N5" s="91"/>
      <c r="O5" s="91"/>
      <c r="P5" s="91"/>
      <c r="Q5" s="91"/>
      <c r="R5" s="91"/>
      <c r="S5" s="91"/>
      <c r="T5" s="7" t="s">
        <v>6417</v>
      </c>
      <c r="U5" s="7" t="s">
        <v>6417</v>
      </c>
      <c r="V5" s="7" t="s">
        <v>6417</v>
      </c>
      <c r="W5" s="59" t="s">
        <v>7</v>
      </c>
      <c r="X5" s="59" t="str">
        <f>CONCATENATE(D5,F5,H5,J5,L5,N5,P5,R5)</f>
        <v>General</v>
      </c>
      <c r="Y5" s="7"/>
      <c r="Z5" s="20">
        <v>665</v>
      </c>
      <c r="AA5" s="21">
        <v>45200</v>
      </c>
      <c r="AB5" s="21">
        <v>45864</v>
      </c>
      <c r="AC5" s="22">
        <v>434910.84</v>
      </c>
    </row>
    <row r="6" spans="1:30" x14ac:dyDescent="0.2">
      <c r="A6" s="63" t="s">
        <v>8</v>
      </c>
      <c r="B6" s="8" t="str">
        <f t="shared" ref="B6:B18" si="2">IF(F6&lt;&gt;"","A.0"&amp;AD5+1,IF(H6&lt;&gt;"",G5&amp;" - "&amp;D5,IF(J6&lt;&gt;"",I5&amp;" - "&amp;G5&amp;" - "&amp;D5,IF(L6&lt;&gt;"",K5&amp;" - "&amp;I5&amp;" - "&amp;G5&amp;" - "&amp;D5,IF(N6&lt;&gt;"",M5&amp;" - "&amp;K5&amp;" - "&amp;I5&amp;" - "&amp;G5&amp;" - "&amp;D5,IF(P6&lt;&gt;"",O5&amp;" - "&amp;M5&amp;" - "&amp;K5&amp;" - "&amp;I5&amp;" - "&amp;G5&amp;" - "&amp;D5,IF(R6&lt;&gt;"",Q5&amp;" - "&amp;O5&amp;" - "&amp;M5&amp;" - "&amp;K5&amp;" - "&amp;I5&amp;" - "&amp;G5&amp;" - "&amp;D5,"")))))))</f>
        <v/>
      </c>
      <c r="C6" s="8" t="str">
        <f t="shared" si="0"/>
        <v/>
      </c>
      <c r="D6" s="7" t="s">
        <v>6417</v>
      </c>
      <c r="E6" s="8" t="str">
        <f t="shared" si="1"/>
        <v/>
      </c>
      <c r="F6" s="63"/>
      <c r="G6" s="63" t="str">
        <f t="shared" ref="G6" si="3">TRIM(F6)</f>
        <v/>
      </c>
      <c r="H6" s="63"/>
      <c r="I6" s="63"/>
      <c r="J6" s="63"/>
      <c r="K6" s="63"/>
      <c r="L6" s="63"/>
      <c r="M6" s="63"/>
      <c r="N6" s="63"/>
      <c r="O6" s="63"/>
      <c r="P6" s="63"/>
      <c r="Q6" s="63"/>
      <c r="R6" s="63"/>
      <c r="S6" s="63"/>
      <c r="T6" s="8" t="s">
        <v>6417</v>
      </c>
      <c r="U6" s="8" t="s">
        <v>6417</v>
      </c>
      <c r="V6" s="8" t="s">
        <v>6416</v>
      </c>
      <c r="W6" s="59" t="s">
        <v>6416</v>
      </c>
      <c r="X6" s="59" t="str">
        <f>CONCATENATE(D6,F6,H6,J6,L6,N6,P6,R6)</f>
        <v>General</v>
      </c>
      <c r="Y6" s="8" t="s">
        <v>9</v>
      </c>
      <c r="Z6" s="23">
        <v>0</v>
      </c>
      <c r="AA6" s="24">
        <v>45200</v>
      </c>
      <c r="AB6" s="24"/>
      <c r="AC6" s="25">
        <v>0</v>
      </c>
    </row>
    <row r="7" spans="1:30" x14ac:dyDescent="0.2">
      <c r="A7" s="64" t="s">
        <v>10</v>
      </c>
      <c r="B7" s="9" t="str">
        <f t="shared" si="2"/>
        <v>A.01</v>
      </c>
      <c r="C7" s="9" t="str">
        <f t="shared" si="0"/>
        <v>General</v>
      </c>
      <c r="D7" s="7" t="s">
        <v>6417</v>
      </c>
      <c r="E7" s="9" t="str">
        <f t="shared" si="1"/>
        <v>General</v>
      </c>
      <c r="F7" s="64" t="s">
        <v>10</v>
      </c>
      <c r="G7" s="64" t="str">
        <f>IF(F7="",G6,TRIM(F7))</f>
        <v>Section / Contract Milestones</v>
      </c>
      <c r="H7" s="92"/>
      <c r="I7" s="92"/>
      <c r="J7" s="92"/>
      <c r="K7" s="92"/>
      <c r="L7" s="92"/>
      <c r="M7" s="92"/>
      <c r="N7" s="92"/>
      <c r="O7" s="92"/>
      <c r="P7" s="92"/>
      <c r="Q7" s="92"/>
      <c r="R7" s="92"/>
      <c r="S7" s="92"/>
      <c r="T7" s="9" t="s">
        <v>6641</v>
      </c>
      <c r="U7" s="9" t="s">
        <v>6641</v>
      </c>
      <c r="V7" s="9" t="s">
        <v>6641</v>
      </c>
      <c r="W7" s="59" t="s">
        <v>10</v>
      </c>
      <c r="X7" s="59" t="str">
        <f>CONCATENATE(D7,F7,H7,J7,L7,N7,P7,R7)</f>
        <v>General    Section / Contract Milestones</v>
      </c>
      <c r="Y7" s="9"/>
      <c r="Z7" s="26">
        <v>549</v>
      </c>
      <c r="AA7" s="27">
        <v>45315</v>
      </c>
      <c r="AB7" s="27">
        <v>45864</v>
      </c>
      <c r="AC7" s="28">
        <v>0</v>
      </c>
    </row>
    <row r="8" spans="1:30" x14ac:dyDescent="0.2">
      <c r="A8" s="65" t="s">
        <v>11</v>
      </c>
      <c r="B8" s="10" t="str">
        <f t="shared" si="2"/>
        <v>Section / Contract Milestones - General</v>
      </c>
      <c r="C8" s="10" t="str">
        <f t="shared" si="0"/>
        <v>Section / Contract Milestones - General</v>
      </c>
      <c r="D8" s="7" t="s">
        <v>6417</v>
      </c>
      <c r="E8" s="10" t="str">
        <f t="shared" si="1"/>
        <v>Section / Contract Milestones</v>
      </c>
      <c r="F8" s="92"/>
      <c r="G8" s="64" t="str">
        <f t="shared" ref="G8:G71" si="4">IF(F8="",G7,TRIM(F8))</f>
        <v>Section / Contract Milestones</v>
      </c>
      <c r="H8" s="65" t="s">
        <v>11</v>
      </c>
      <c r="I8" s="65" t="str">
        <f>IF(H8="",I7,TRIM(H8))</f>
        <v>Mochup / Benchmark</v>
      </c>
      <c r="J8" s="92"/>
      <c r="K8" s="92"/>
      <c r="L8" s="92"/>
      <c r="M8" s="92"/>
      <c r="N8" s="92"/>
      <c r="O8" s="92"/>
      <c r="P8" s="92"/>
      <c r="Q8" s="92"/>
      <c r="R8" s="92"/>
      <c r="S8" s="92"/>
      <c r="T8" s="10" t="s">
        <v>6642</v>
      </c>
      <c r="U8" s="10" t="s">
        <v>6642</v>
      </c>
      <c r="V8" s="10" t="s">
        <v>6642</v>
      </c>
      <c r="W8" s="59" t="s">
        <v>11</v>
      </c>
      <c r="X8" s="59" t="str">
        <f>CONCATENATE(D8,F8,H8,J8,L8,N8,P8,R8)</f>
        <v>General      Mochup / Benchmark</v>
      </c>
      <c r="Y8" s="10"/>
      <c r="Z8" s="29">
        <v>0</v>
      </c>
      <c r="AA8" s="30">
        <v>45315</v>
      </c>
      <c r="AB8" s="30">
        <v>45315</v>
      </c>
      <c r="AC8" s="31">
        <v>0</v>
      </c>
    </row>
    <row r="9" spans="1:30" x14ac:dyDescent="0.2">
      <c r="A9" s="63" t="s">
        <v>12</v>
      </c>
      <c r="B9" s="8" t="str">
        <f t="shared" si="2"/>
        <v/>
      </c>
      <c r="C9" s="8" t="str">
        <f t="shared" si="0"/>
        <v/>
      </c>
      <c r="D9" s="7" t="s">
        <v>6417</v>
      </c>
      <c r="E9" s="8" t="str">
        <f t="shared" si="1"/>
        <v/>
      </c>
      <c r="F9" s="63"/>
      <c r="G9" s="64" t="str">
        <f t="shared" si="4"/>
        <v>Section / Contract Milestones</v>
      </c>
      <c r="H9" s="63"/>
      <c r="I9" s="65" t="str">
        <f>IF(H9="",I8,TRIM(H9))</f>
        <v>Mochup / Benchmark</v>
      </c>
      <c r="J9" s="63"/>
      <c r="K9" s="63"/>
      <c r="L9" s="63"/>
      <c r="M9" s="63"/>
      <c r="N9" s="63"/>
      <c r="O9" s="63"/>
      <c r="P9" s="63"/>
      <c r="Q9" s="63"/>
      <c r="R9" s="63"/>
      <c r="S9" s="63"/>
      <c r="T9" s="8" t="s">
        <v>6642</v>
      </c>
      <c r="U9" s="8" t="s">
        <v>6642</v>
      </c>
      <c r="V9" s="8" t="s">
        <v>6416</v>
      </c>
      <c r="W9" s="59" t="s">
        <v>6416</v>
      </c>
      <c r="X9" s="59" t="str">
        <f>CONCATENATE(D9,F9,H9,J9,L9,N9,P9,R9)</f>
        <v>General</v>
      </c>
      <c r="Y9" s="8" t="s">
        <v>13</v>
      </c>
      <c r="Z9" s="23">
        <v>0</v>
      </c>
      <c r="AA9" s="24"/>
      <c r="AB9" s="24" t="s">
        <v>14</v>
      </c>
      <c r="AC9" s="25">
        <v>0</v>
      </c>
    </row>
    <row r="10" spans="1:30" x14ac:dyDescent="0.2">
      <c r="A10" s="65" t="s">
        <v>15</v>
      </c>
      <c r="B10" s="10" t="str">
        <f t="shared" si="2"/>
        <v>Section / Contract Milestones - General</v>
      </c>
      <c r="C10" s="10" t="str">
        <f t="shared" si="0"/>
        <v>Section / Contract Milestones - General</v>
      </c>
      <c r="D10" s="7" t="s">
        <v>6417</v>
      </c>
      <c r="E10" s="10" t="str">
        <f t="shared" si="1"/>
        <v>Section / Contract Milestones</v>
      </c>
      <c r="F10" s="92"/>
      <c r="G10" s="64" t="str">
        <f>IF(F10="",G9,TRIM(F10))</f>
        <v>Section / Contract Milestones</v>
      </c>
      <c r="H10" s="65" t="s">
        <v>15</v>
      </c>
      <c r="I10" s="65" t="str">
        <f>IF(H10="",I9,TRIM(H10))</f>
        <v>The Mound</v>
      </c>
      <c r="J10" s="92"/>
      <c r="K10" s="92"/>
      <c r="L10" s="92"/>
      <c r="M10" s="92"/>
      <c r="N10" s="92"/>
      <c r="O10" s="92"/>
      <c r="P10" s="92"/>
      <c r="Q10" s="92"/>
      <c r="R10" s="92"/>
      <c r="S10" s="92"/>
      <c r="T10" s="10" t="s">
        <v>6643</v>
      </c>
      <c r="U10" s="10" t="s">
        <v>6643</v>
      </c>
      <c r="V10" s="10" t="s">
        <v>6643</v>
      </c>
      <c r="W10" s="59" t="s">
        <v>15</v>
      </c>
      <c r="X10" s="59" t="str">
        <f>CONCATENATE(D10,F10,H10,J10,L10,N10,P10,R10)</f>
        <v>General      The Mound</v>
      </c>
      <c r="Y10" s="10"/>
      <c r="Z10" s="29">
        <v>238</v>
      </c>
      <c r="AA10" s="30">
        <v>45435</v>
      </c>
      <c r="AB10" s="30">
        <v>45673</v>
      </c>
      <c r="AC10" s="31">
        <v>0</v>
      </c>
    </row>
    <row r="11" spans="1:30" x14ac:dyDescent="0.2">
      <c r="A11" s="66" t="s">
        <v>16</v>
      </c>
      <c r="B11" s="11" t="str">
        <f t="shared" si="2"/>
        <v/>
      </c>
      <c r="C11" s="11" t="str">
        <f t="shared" si="0"/>
        <v/>
      </c>
      <c r="D11" s="7" t="s">
        <v>6417</v>
      </c>
      <c r="E11" s="11" t="str">
        <f t="shared" si="1"/>
        <v/>
      </c>
      <c r="F11" s="66"/>
      <c r="G11" s="64" t="str">
        <f t="shared" si="4"/>
        <v>Section / Contract Milestones</v>
      </c>
      <c r="H11" s="66"/>
      <c r="I11" s="65" t="str">
        <f t="shared" ref="I11:I74" si="5">IF(H11="",I10,TRIM(H11))</f>
        <v>The Mound</v>
      </c>
      <c r="J11" s="66"/>
      <c r="K11" s="66"/>
      <c r="L11" s="66"/>
      <c r="M11" s="66"/>
      <c r="N11" s="66"/>
      <c r="O11" s="66"/>
      <c r="P11" s="66"/>
      <c r="Q11" s="66"/>
      <c r="R11" s="66"/>
      <c r="S11" s="66"/>
      <c r="T11" s="11" t="s">
        <v>6643</v>
      </c>
      <c r="U11" s="11" t="s">
        <v>6643</v>
      </c>
      <c r="V11" s="11" t="s">
        <v>6416</v>
      </c>
      <c r="W11" s="59" t="s">
        <v>6416</v>
      </c>
      <c r="X11" s="59" t="str">
        <f>CONCATENATE(D11,F11,H11,J11,L11,N11,P11,R11)</f>
        <v>General</v>
      </c>
      <c r="Y11" s="11" t="s">
        <v>17</v>
      </c>
      <c r="Z11" s="32">
        <v>0</v>
      </c>
      <c r="AA11" s="33"/>
      <c r="AB11" s="33" t="s">
        <v>18</v>
      </c>
      <c r="AC11" s="34">
        <v>0</v>
      </c>
    </row>
    <row r="12" spans="1:30" x14ac:dyDescent="0.2">
      <c r="A12" s="66" t="s">
        <v>19</v>
      </c>
      <c r="B12" s="11" t="str">
        <f t="shared" si="2"/>
        <v/>
      </c>
      <c r="C12" s="11" t="str">
        <f t="shared" si="0"/>
        <v/>
      </c>
      <c r="D12" s="7" t="s">
        <v>6417</v>
      </c>
      <c r="E12" s="11" t="str">
        <f t="shared" si="1"/>
        <v/>
      </c>
      <c r="F12" s="66"/>
      <c r="G12" s="64" t="str">
        <f t="shared" si="4"/>
        <v>Section / Contract Milestones</v>
      </c>
      <c r="H12" s="66"/>
      <c r="I12" s="65" t="str">
        <f t="shared" si="5"/>
        <v>The Mound</v>
      </c>
      <c r="J12" s="66"/>
      <c r="K12" s="66"/>
      <c r="L12" s="66"/>
      <c r="M12" s="66"/>
      <c r="N12" s="66"/>
      <c r="O12" s="66"/>
      <c r="P12" s="66"/>
      <c r="Q12" s="66"/>
      <c r="R12" s="66"/>
      <c r="S12" s="66"/>
      <c r="T12" s="11" t="s">
        <v>6643</v>
      </c>
      <c r="U12" s="11" t="s">
        <v>6643</v>
      </c>
      <c r="V12" s="11" t="s">
        <v>6416</v>
      </c>
      <c r="W12" s="59" t="s">
        <v>6416</v>
      </c>
      <c r="X12" s="59" t="str">
        <f>CONCATENATE(D12,F12,H12,J12,L12,N12,P12,R12)</f>
        <v>General</v>
      </c>
      <c r="Y12" s="11" t="s">
        <v>20</v>
      </c>
      <c r="Z12" s="32">
        <v>0</v>
      </c>
      <c r="AA12" s="33"/>
      <c r="AB12" s="33" t="s">
        <v>21</v>
      </c>
      <c r="AC12" s="34">
        <v>0</v>
      </c>
    </row>
    <row r="13" spans="1:30" x14ac:dyDescent="0.2">
      <c r="A13" s="66" t="s">
        <v>22</v>
      </c>
      <c r="B13" s="11" t="str">
        <f t="shared" si="2"/>
        <v/>
      </c>
      <c r="C13" s="11" t="str">
        <f t="shared" si="0"/>
        <v/>
      </c>
      <c r="D13" s="7" t="s">
        <v>6417</v>
      </c>
      <c r="E13" s="11" t="str">
        <f t="shared" si="1"/>
        <v/>
      </c>
      <c r="F13" s="66"/>
      <c r="G13" s="64" t="str">
        <f t="shared" si="4"/>
        <v>Section / Contract Milestones</v>
      </c>
      <c r="H13" s="66"/>
      <c r="I13" s="65" t="str">
        <f t="shared" si="5"/>
        <v>The Mound</v>
      </c>
      <c r="J13" s="66"/>
      <c r="K13" s="66"/>
      <c r="L13" s="66"/>
      <c r="M13" s="66"/>
      <c r="N13" s="66"/>
      <c r="O13" s="66"/>
      <c r="P13" s="66"/>
      <c r="Q13" s="66"/>
      <c r="R13" s="66"/>
      <c r="S13" s="66"/>
      <c r="T13" s="11" t="s">
        <v>6643</v>
      </c>
      <c r="U13" s="11" t="s">
        <v>6643</v>
      </c>
      <c r="V13" s="11" t="s">
        <v>6416</v>
      </c>
      <c r="W13" s="59" t="s">
        <v>6416</v>
      </c>
      <c r="X13" s="59" t="str">
        <f>CONCATENATE(D13,F13,H13,J13,L13,N13,P13,R13)</f>
        <v>General</v>
      </c>
      <c r="Y13" s="11" t="s">
        <v>23</v>
      </c>
      <c r="Z13" s="32">
        <v>0</v>
      </c>
      <c r="AA13" s="33"/>
      <c r="AB13" s="33" t="s">
        <v>24</v>
      </c>
      <c r="AC13" s="34">
        <v>0</v>
      </c>
    </row>
    <row r="14" spans="1:30" x14ac:dyDescent="0.2">
      <c r="A14" s="66" t="s">
        <v>25</v>
      </c>
      <c r="B14" s="11" t="str">
        <f t="shared" si="2"/>
        <v/>
      </c>
      <c r="C14" s="11" t="str">
        <f t="shared" si="0"/>
        <v/>
      </c>
      <c r="D14" s="7" t="s">
        <v>6417</v>
      </c>
      <c r="E14" s="11" t="str">
        <f t="shared" si="1"/>
        <v/>
      </c>
      <c r="F14" s="66"/>
      <c r="G14" s="64" t="str">
        <f t="shared" si="4"/>
        <v>Section / Contract Milestones</v>
      </c>
      <c r="H14" s="66"/>
      <c r="I14" s="65" t="str">
        <f t="shared" si="5"/>
        <v>The Mound</v>
      </c>
      <c r="J14" s="66"/>
      <c r="K14" s="66"/>
      <c r="L14" s="66"/>
      <c r="M14" s="66"/>
      <c r="N14" s="66"/>
      <c r="O14" s="66"/>
      <c r="P14" s="66"/>
      <c r="Q14" s="66"/>
      <c r="R14" s="66"/>
      <c r="S14" s="66"/>
      <c r="T14" s="11" t="s">
        <v>6643</v>
      </c>
      <c r="U14" s="11" t="s">
        <v>6643</v>
      </c>
      <c r="V14" s="11" t="s">
        <v>6416</v>
      </c>
      <c r="W14" s="59" t="s">
        <v>6416</v>
      </c>
      <c r="X14" s="59" t="str">
        <f>CONCATENATE(D14,F14,H14,J14,L14,N14,P14,R14)</f>
        <v>General</v>
      </c>
      <c r="Y14" s="11" t="s">
        <v>26</v>
      </c>
      <c r="Z14" s="32">
        <v>0</v>
      </c>
      <c r="AA14" s="33"/>
      <c r="AB14" s="33" t="s">
        <v>27</v>
      </c>
      <c r="AC14" s="34">
        <v>0</v>
      </c>
    </row>
    <row r="15" spans="1:30" x14ac:dyDescent="0.2">
      <c r="A15" s="63" t="s">
        <v>28</v>
      </c>
      <c r="B15" s="8" t="str">
        <f t="shared" si="2"/>
        <v/>
      </c>
      <c r="C15" s="8" t="str">
        <f t="shared" si="0"/>
        <v/>
      </c>
      <c r="D15" s="7" t="s">
        <v>6417</v>
      </c>
      <c r="E15" s="8" t="str">
        <f t="shared" si="1"/>
        <v/>
      </c>
      <c r="F15" s="63"/>
      <c r="G15" s="64" t="str">
        <f t="shared" si="4"/>
        <v>Section / Contract Milestones</v>
      </c>
      <c r="H15" s="63"/>
      <c r="I15" s="65" t="str">
        <f t="shared" si="5"/>
        <v>The Mound</v>
      </c>
      <c r="J15" s="63"/>
      <c r="K15" s="63"/>
      <c r="L15" s="63"/>
      <c r="M15" s="63"/>
      <c r="N15" s="63"/>
      <c r="O15" s="63"/>
      <c r="P15" s="63"/>
      <c r="Q15" s="63"/>
      <c r="R15" s="63"/>
      <c r="S15" s="63"/>
      <c r="T15" s="8" t="s">
        <v>6643</v>
      </c>
      <c r="U15" s="8" t="s">
        <v>6643</v>
      </c>
      <c r="V15" s="8" t="s">
        <v>6416</v>
      </c>
      <c r="W15" s="59" t="s">
        <v>6416</v>
      </c>
      <c r="X15" s="59" t="str">
        <f>CONCATENATE(D15,F15,H15,J15,L15,N15,P15,R15)</f>
        <v>General</v>
      </c>
      <c r="Y15" s="8" t="s">
        <v>29</v>
      </c>
      <c r="Z15" s="23">
        <v>0</v>
      </c>
      <c r="AA15" s="24"/>
      <c r="AB15" s="24" t="s">
        <v>30</v>
      </c>
      <c r="AC15" s="25">
        <v>0</v>
      </c>
    </row>
    <row r="16" spans="1:30" x14ac:dyDescent="0.2">
      <c r="A16" s="65" t="s">
        <v>31</v>
      </c>
      <c r="B16" s="10" t="str">
        <f t="shared" si="2"/>
        <v>Section / Contract Milestones - General</v>
      </c>
      <c r="C16" s="10" t="str">
        <f t="shared" si="0"/>
        <v>Section / Contract Milestones - General</v>
      </c>
      <c r="D16" s="7" t="s">
        <v>6417</v>
      </c>
      <c r="E16" s="10" t="str">
        <f t="shared" si="1"/>
        <v>Section / Contract Milestones</v>
      </c>
      <c r="F16" s="92"/>
      <c r="G16" s="64" t="str">
        <f>IF(F16="",G15,TRIM(F16))</f>
        <v>Section / Contract Milestones</v>
      </c>
      <c r="H16" s="65" t="s">
        <v>31</v>
      </c>
      <c r="I16" s="65" t="str">
        <f>IF(H16="",I15,TRIM(H16))</f>
        <v>The Ring</v>
      </c>
      <c r="J16" s="92"/>
      <c r="K16" s="92"/>
      <c r="L16" s="92"/>
      <c r="M16" s="92"/>
      <c r="N16" s="92"/>
      <c r="O16" s="92"/>
      <c r="P16" s="92"/>
      <c r="Q16" s="92"/>
      <c r="R16" s="92"/>
      <c r="S16" s="92"/>
      <c r="T16" s="10" t="s">
        <v>6644</v>
      </c>
      <c r="U16" s="10" t="s">
        <v>6644</v>
      </c>
      <c r="V16" s="10" t="s">
        <v>6644</v>
      </c>
      <c r="W16" s="59" t="s">
        <v>31</v>
      </c>
      <c r="X16" s="59" t="str">
        <f>CONCATENATE(D16,F16,H16,J16,L16,N16,P16,R16)</f>
        <v>General      The Ring</v>
      </c>
      <c r="Y16" s="10"/>
      <c r="Z16" s="29">
        <v>315</v>
      </c>
      <c r="AA16" s="30">
        <v>45440</v>
      </c>
      <c r="AB16" s="30">
        <v>45755</v>
      </c>
      <c r="AC16" s="31">
        <v>0</v>
      </c>
    </row>
    <row r="17" spans="1:29" x14ac:dyDescent="0.2">
      <c r="A17" s="66" t="s">
        <v>32</v>
      </c>
      <c r="B17" s="11" t="str">
        <f t="shared" si="2"/>
        <v/>
      </c>
      <c r="C17" s="11" t="str">
        <f t="shared" si="0"/>
        <v/>
      </c>
      <c r="D17" s="7" t="s">
        <v>6417</v>
      </c>
      <c r="E17" s="11" t="str">
        <f t="shared" si="1"/>
        <v/>
      </c>
      <c r="F17" s="66"/>
      <c r="G17" s="64" t="str">
        <f t="shared" si="4"/>
        <v>Section / Contract Milestones</v>
      </c>
      <c r="H17" s="66"/>
      <c r="I17" s="65" t="str">
        <f t="shared" si="5"/>
        <v>The Ring</v>
      </c>
      <c r="J17" s="66"/>
      <c r="K17" s="66"/>
      <c r="L17" s="66"/>
      <c r="M17" s="66"/>
      <c r="N17" s="66"/>
      <c r="O17" s="66"/>
      <c r="P17" s="66"/>
      <c r="Q17" s="66"/>
      <c r="R17" s="66"/>
      <c r="S17" s="66"/>
      <c r="T17" s="11" t="s">
        <v>6644</v>
      </c>
      <c r="U17" s="11" t="s">
        <v>6644</v>
      </c>
      <c r="V17" s="11" t="s">
        <v>6416</v>
      </c>
      <c r="W17" s="59" t="s">
        <v>6416</v>
      </c>
      <c r="X17" s="59" t="str">
        <f>CONCATENATE(D17,F17,H17,J17,L17,N17,P17,R17)</f>
        <v>General</v>
      </c>
      <c r="Y17" s="11" t="s">
        <v>33</v>
      </c>
      <c r="Z17" s="32">
        <v>0</v>
      </c>
      <c r="AA17" s="33"/>
      <c r="AB17" s="33" t="s">
        <v>34</v>
      </c>
      <c r="AC17" s="34">
        <v>0</v>
      </c>
    </row>
    <row r="18" spans="1:29" x14ac:dyDescent="0.2">
      <c r="A18" s="66" t="s">
        <v>35</v>
      </c>
      <c r="B18" s="11" t="str">
        <f t="shared" si="2"/>
        <v/>
      </c>
      <c r="C18" s="11" t="str">
        <f t="shared" si="0"/>
        <v/>
      </c>
      <c r="D18" s="7" t="s">
        <v>6417</v>
      </c>
      <c r="E18" s="11" t="str">
        <f t="shared" si="1"/>
        <v/>
      </c>
      <c r="F18" s="66"/>
      <c r="G18" s="64" t="str">
        <f t="shared" si="4"/>
        <v>Section / Contract Milestones</v>
      </c>
      <c r="H18" s="66"/>
      <c r="I18" s="65" t="str">
        <f t="shared" si="5"/>
        <v>The Ring</v>
      </c>
      <c r="J18" s="66"/>
      <c r="K18" s="66"/>
      <c r="L18" s="66"/>
      <c r="M18" s="66"/>
      <c r="N18" s="66"/>
      <c r="O18" s="66"/>
      <c r="P18" s="66"/>
      <c r="Q18" s="66"/>
      <c r="R18" s="66"/>
      <c r="S18" s="66"/>
      <c r="T18" s="11" t="s">
        <v>6644</v>
      </c>
      <c r="U18" s="11" t="s">
        <v>6644</v>
      </c>
      <c r="V18" s="11" t="s">
        <v>6416</v>
      </c>
      <c r="W18" s="59" t="s">
        <v>6416</v>
      </c>
      <c r="X18" s="59" t="str">
        <f>CONCATENATE(D18,F18,H18,J18,L18,N18,P18,R18)</f>
        <v>General</v>
      </c>
      <c r="Y18" s="11" t="s">
        <v>36</v>
      </c>
      <c r="Z18" s="32">
        <v>0</v>
      </c>
      <c r="AA18" s="33"/>
      <c r="AB18" s="33" t="s">
        <v>37</v>
      </c>
      <c r="AC18" s="34">
        <v>0</v>
      </c>
    </row>
    <row r="19" spans="1:29" ht="25.5" x14ac:dyDescent="0.2">
      <c r="A19" s="66" t="s">
        <v>38</v>
      </c>
      <c r="B19" s="11" t="str">
        <f t="shared" si="0"/>
        <v xml:space="preserve"> - </v>
      </c>
      <c r="C19" s="11" t="str">
        <f t="shared" si="0"/>
        <v/>
      </c>
      <c r="D19" s="7" t="s">
        <v>6417</v>
      </c>
      <c r="E19" s="11" t="str">
        <f t="shared" si="1"/>
        <v/>
      </c>
      <c r="F19" s="66"/>
      <c r="G19" s="64" t="str">
        <f t="shared" si="4"/>
        <v>Section / Contract Milestones</v>
      </c>
      <c r="H19" s="66"/>
      <c r="I19" s="65" t="str">
        <f t="shared" si="5"/>
        <v>The Ring</v>
      </c>
      <c r="J19" s="66"/>
      <c r="K19" s="66"/>
      <c r="L19" s="66"/>
      <c r="M19" s="66"/>
      <c r="N19" s="66"/>
      <c r="O19" s="66"/>
      <c r="P19" s="66"/>
      <c r="Q19" s="66"/>
      <c r="R19" s="66"/>
      <c r="S19" s="66"/>
      <c r="T19" s="11" t="s">
        <v>6644</v>
      </c>
      <c r="U19" s="11" t="s">
        <v>6644</v>
      </c>
      <c r="V19" s="11" t="s">
        <v>6416</v>
      </c>
      <c r="W19" s="59" t="s">
        <v>6416</v>
      </c>
      <c r="X19" s="59" t="str">
        <f>CONCATENATE(D19,F19,H19,J19,L19,N19,P19,R19)</f>
        <v>General</v>
      </c>
      <c r="Y19" s="11" t="s">
        <v>39</v>
      </c>
      <c r="Z19" s="32">
        <v>0</v>
      </c>
      <c r="AA19" s="33"/>
      <c r="AB19" s="33" t="s">
        <v>40</v>
      </c>
      <c r="AC19" s="34">
        <v>0</v>
      </c>
    </row>
    <row r="20" spans="1:29" ht="25.5" x14ac:dyDescent="0.2">
      <c r="A20" s="63" t="s">
        <v>41</v>
      </c>
      <c r="B20" s="8" t="str">
        <f t="shared" si="0"/>
        <v xml:space="preserve"> - </v>
      </c>
      <c r="C20" s="8" t="str">
        <f t="shared" si="0"/>
        <v/>
      </c>
      <c r="D20" s="7" t="s">
        <v>6417</v>
      </c>
      <c r="E20" s="8" t="str">
        <f t="shared" si="1"/>
        <v/>
      </c>
      <c r="F20" s="63"/>
      <c r="G20" s="64" t="str">
        <f t="shared" si="4"/>
        <v>Section / Contract Milestones</v>
      </c>
      <c r="H20" s="63"/>
      <c r="I20" s="65" t="str">
        <f t="shared" si="5"/>
        <v>The Ring</v>
      </c>
      <c r="J20" s="63"/>
      <c r="K20" s="63"/>
      <c r="L20" s="63"/>
      <c r="M20" s="63"/>
      <c r="N20" s="63"/>
      <c r="O20" s="63"/>
      <c r="P20" s="63"/>
      <c r="Q20" s="63"/>
      <c r="R20" s="63"/>
      <c r="S20" s="63"/>
      <c r="T20" s="8" t="s">
        <v>6644</v>
      </c>
      <c r="U20" s="8" t="s">
        <v>6644</v>
      </c>
      <c r="V20" s="8" t="s">
        <v>6416</v>
      </c>
      <c r="W20" s="59" t="s">
        <v>6416</v>
      </c>
      <c r="X20" s="59" t="str">
        <f>CONCATENATE(D20,F20,H20,J20,L20,N20,P20,R20)</f>
        <v>General</v>
      </c>
      <c r="Y20" s="8" t="s">
        <v>42</v>
      </c>
      <c r="Z20" s="23">
        <v>0</v>
      </c>
      <c r="AA20" s="24"/>
      <c r="AB20" s="24" t="s">
        <v>43</v>
      </c>
      <c r="AC20" s="25">
        <v>0</v>
      </c>
    </row>
    <row r="21" spans="1:29" x14ac:dyDescent="0.2">
      <c r="A21" s="65" t="s">
        <v>44</v>
      </c>
      <c r="B21" s="10" t="str">
        <f t="shared" si="0"/>
        <v/>
      </c>
      <c r="C21" s="10" t="str">
        <f t="shared" si="0"/>
        <v>Section / Contract Milestones - General</v>
      </c>
      <c r="D21" s="7" t="s">
        <v>6417</v>
      </c>
      <c r="E21" s="10" t="str">
        <f t="shared" si="1"/>
        <v>Section / Contract Milestones</v>
      </c>
      <c r="F21" s="92"/>
      <c r="G21" s="64" t="str">
        <f>IF(F21="",G20,TRIM(F21))</f>
        <v>Section / Contract Milestones</v>
      </c>
      <c r="H21" s="65" t="s">
        <v>44</v>
      </c>
      <c r="I21" s="65" t="str">
        <f>IF(H21="",I20,TRIM(H21))</f>
        <v>The Beach</v>
      </c>
      <c r="J21" s="92"/>
      <c r="K21" s="92"/>
      <c r="L21" s="92"/>
      <c r="M21" s="92"/>
      <c r="N21" s="92"/>
      <c r="O21" s="92"/>
      <c r="P21" s="92"/>
      <c r="Q21" s="92"/>
      <c r="R21" s="92"/>
      <c r="S21" s="92"/>
      <c r="T21" s="10" t="s">
        <v>6645</v>
      </c>
      <c r="U21" s="10" t="s">
        <v>6645</v>
      </c>
      <c r="V21" s="10" t="s">
        <v>6645</v>
      </c>
      <c r="W21" s="59" t="s">
        <v>44</v>
      </c>
      <c r="X21" s="59" t="str">
        <f>CONCATENATE(D21,F21,H21,J21,L21,N21,P21,R21)</f>
        <v>General      The Beach</v>
      </c>
      <c r="Y21" s="10"/>
      <c r="Z21" s="29">
        <v>0</v>
      </c>
      <c r="AA21" s="30">
        <v>45523</v>
      </c>
      <c r="AB21" s="30">
        <v>45523</v>
      </c>
      <c r="AC21" s="31">
        <v>0</v>
      </c>
    </row>
    <row r="22" spans="1:29" x14ac:dyDescent="0.2">
      <c r="A22" s="63" t="s">
        <v>45</v>
      </c>
      <c r="B22" s="8" t="str">
        <f t="shared" si="0"/>
        <v xml:space="preserve"> - Section / Contract Milestones - General</v>
      </c>
      <c r="C22" s="8" t="str">
        <f t="shared" si="0"/>
        <v/>
      </c>
      <c r="D22" s="7" t="s">
        <v>6417</v>
      </c>
      <c r="E22" s="8" t="str">
        <f t="shared" si="1"/>
        <v/>
      </c>
      <c r="F22" s="63"/>
      <c r="G22" s="64" t="str">
        <f t="shared" si="4"/>
        <v>Section / Contract Milestones</v>
      </c>
      <c r="H22" s="63"/>
      <c r="I22" s="65" t="str">
        <f t="shared" si="5"/>
        <v>The Beach</v>
      </c>
      <c r="J22" s="63"/>
      <c r="K22" s="63"/>
      <c r="L22" s="63"/>
      <c r="M22" s="63"/>
      <c r="N22" s="63"/>
      <c r="O22" s="63"/>
      <c r="P22" s="63"/>
      <c r="Q22" s="63"/>
      <c r="R22" s="63"/>
      <c r="S22" s="63"/>
      <c r="T22" s="8" t="s">
        <v>6645</v>
      </c>
      <c r="U22" s="8" t="s">
        <v>6645</v>
      </c>
      <c r="V22" s="8" t="s">
        <v>6416</v>
      </c>
      <c r="W22" s="59" t="s">
        <v>6416</v>
      </c>
      <c r="X22" s="59" t="str">
        <f>CONCATENATE(D22,F22,H22,J22,L22,N22,P22,R22)</f>
        <v>General</v>
      </c>
      <c r="Y22" s="8" t="s">
        <v>46</v>
      </c>
      <c r="Z22" s="23">
        <v>0</v>
      </c>
      <c r="AA22" s="24"/>
      <c r="AB22" s="24" t="s">
        <v>47</v>
      </c>
      <c r="AC22" s="25">
        <v>0</v>
      </c>
    </row>
    <row r="23" spans="1:29" x14ac:dyDescent="0.2">
      <c r="A23" s="65" t="s">
        <v>48</v>
      </c>
      <c r="B23" s="10" t="str">
        <f t="shared" si="0"/>
        <v/>
      </c>
      <c r="C23" s="10" t="str">
        <f t="shared" si="0"/>
        <v>Section / Contract Milestones - General</v>
      </c>
      <c r="D23" s="7" t="s">
        <v>6417</v>
      </c>
      <c r="E23" s="10" t="str">
        <f t="shared" si="1"/>
        <v>Section / Contract Milestones</v>
      </c>
      <c r="F23" s="92"/>
      <c r="G23" s="64" t="str">
        <f>IF(F23="",G22,TRIM(F23))</f>
        <v>Section / Contract Milestones</v>
      </c>
      <c r="H23" s="65" t="s">
        <v>48</v>
      </c>
      <c r="I23" s="65" t="str">
        <f>IF(H23="",I22,TRIM(H23))</f>
        <v>The Tail</v>
      </c>
      <c r="J23" s="92"/>
      <c r="K23" s="92"/>
      <c r="L23" s="92"/>
      <c r="M23" s="92"/>
      <c r="N23" s="92"/>
      <c r="O23" s="92"/>
      <c r="P23" s="92"/>
      <c r="Q23" s="92"/>
      <c r="R23" s="92"/>
      <c r="S23" s="92"/>
      <c r="T23" s="10" t="s">
        <v>6646</v>
      </c>
      <c r="U23" s="10" t="s">
        <v>6646</v>
      </c>
      <c r="V23" s="10" t="s">
        <v>6646</v>
      </c>
      <c r="W23" s="59" t="s">
        <v>48</v>
      </c>
      <c r="X23" s="59" t="str">
        <f>CONCATENATE(D23,F23,H23,J23,L23,N23,P23,R23)</f>
        <v>General      The Tail</v>
      </c>
      <c r="Y23" s="10"/>
      <c r="Z23" s="29">
        <v>10</v>
      </c>
      <c r="AA23" s="30">
        <v>45778</v>
      </c>
      <c r="AB23" s="30">
        <v>45788</v>
      </c>
      <c r="AC23" s="31">
        <v>0</v>
      </c>
    </row>
    <row r="24" spans="1:29" ht="25.5" x14ac:dyDescent="0.2">
      <c r="A24" s="66" t="s">
        <v>49</v>
      </c>
      <c r="B24" s="11" t="str">
        <f t="shared" si="0"/>
        <v xml:space="preserve"> - Section / Contract Milestones - General</v>
      </c>
      <c r="C24" s="11" t="str">
        <f t="shared" si="0"/>
        <v/>
      </c>
      <c r="D24" s="7" t="s">
        <v>6417</v>
      </c>
      <c r="E24" s="11" t="str">
        <f t="shared" si="1"/>
        <v/>
      </c>
      <c r="F24" s="66"/>
      <c r="G24" s="64" t="str">
        <f t="shared" si="4"/>
        <v>Section / Contract Milestones</v>
      </c>
      <c r="H24" s="66"/>
      <c r="I24" s="65" t="str">
        <f t="shared" si="5"/>
        <v>The Tail</v>
      </c>
      <c r="J24" s="66"/>
      <c r="K24" s="66"/>
      <c r="L24" s="66"/>
      <c r="M24" s="66"/>
      <c r="N24" s="66"/>
      <c r="O24" s="66"/>
      <c r="P24" s="66"/>
      <c r="Q24" s="66"/>
      <c r="R24" s="66"/>
      <c r="S24" s="66"/>
      <c r="T24" s="11" t="s">
        <v>6646</v>
      </c>
      <c r="U24" s="11" t="s">
        <v>6646</v>
      </c>
      <c r="V24" s="11" t="s">
        <v>6416</v>
      </c>
      <c r="W24" s="59" t="s">
        <v>6416</v>
      </c>
      <c r="X24" s="59" t="str">
        <f>CONCATENATE(D24,F24,H24,J24,L24,N24,P24,R24)</f>
        <v>General</v>
      </c>
      <c r="Y24" s="11" t="s">
        <v>50</v>
      </c>
      <c r="Z24" s="32">
        <v>0</v>
      </c>
      <c r="AA24" s="33"/>
      <c r="AB24" s="33" t="s">
        <v>51</v>
      </c>
      <c r="AC24" s="34">
        <v>0</v>
      </c>
    </row>
    <row r="25" spans="1:29" ht="25.5" x14ac:dyDescent="0.2">
      <c r="A25" s="63" t="s">
        <v>52</v>
      </c>
      <c r="B25" s="8" t="str">
        <f t="shared" si="0"/>
        <v xml:space="preserve"> - </v>
      </c>
      <c r="C25" s="8" t="str">
        <f t="shared" si="0"/>
        <v/>
      </c>
      <c r="D25" s="7" t="s">
        <v>6417</v>
      </c>
      <c r="E25" s="8" t="str">
        <f t="shared" si="1"/>
        <v/>
      </c>
      <c r="F25" s="63"/>
      <c r="G25" s="64" t="str">
        <f t="shared" si="4"/>
        <v>Section / Contract Milestones</v>
      </c>
      <c r="H25" s="63"/>
      <c r="I25" s="65" t="str">
        <f t="shared" si="5"/>
        <v>The Tail</v>
      </c>
      <c r="J25" s="63"/>
      <c r="K25" s="63"/>
      <c r="L25" s="63"/>
      <c r="M25" s="63"/>
      <c r="N25" s="63"/>
      <c r="O25" s="63"/>
      <c r="P25" s="63"/>
      <c r="Q25" s="63"/>
      <c r="R25" s="63"/>
      <c r="S25" s="63"/>
      <c r="T25" s="8" t="s">
        <v>6646</v>
      </c>
      <c r="U25" s="8" t="s">
        <v>6646</v>
      </c>
      <c r="V25" s="8" t="s">
        <v>6416</v>
      </c>
      <c r="W25" s="59" t="s">
        <v>6416</v>
      </c>
      <c r="X25" s="59" t="str">
        <f>CONCATENATE(D25,F25,H25,J25,L25,N25,P25,R25)</f>
        <v>General</v>
      </c>
      <c r="Y25" s="8" t="s">
        <v>53</v>
      </c>
      <c r="Z25" s="23">
        <v>0</v>
      </c>
      <c r="AA25" s="24"/>
      <c r="AB25" s="24" t="s">
        <v>54</v>
      </c>
      <c r="AC25" s="25">
        <v>0</v>
      </c>
    </row>
    <row r="26" spans="1:29" x14ac:dyDescent="0.2">
      <c r="A26" s="65" t="s">
        <v>55</v>
      </c>
      <c r="B26" s="10" t="str">
        <f t="shared" si="0"/>
        <v/>
      </c>
      <c r="C26" s="10" t="str">
        <f t="shared" si="0"/>
        <v>Section / Contract Milestones - General</v>
      </c>
      <c r="D26" s="7" t="s">
        <v>6417</v>
      </c>
      <c r="E26" s="10" t="str">
        <f t="shared" si="1"/>
        <v>Section / Contract Milestones</v>
      </c>
      <c r="F26" s="92"/>
      <c r="G26" s="64" t="str">
        <f>IF(F26="",G25,TRIM(F26))</f>
        <v>Section / Contract Milestones</v>
      </c>
      <c r="H26" s="65" t="s">
        <v>55</v>
      </c>
      <c r="I26" s="65" t="str">
        <f>IF(H26="",I25,TRIM(H26))</f>
        <v>Time for Completion</v>
      </c>
      <c r="J26" s="92"/>
      <c r="K26" s="92"/>
      <c r="L26" s="92"/>
      <c r="M26" s="92"/>
      <c r="N26" s="92"/>
      <c r="O26" s="92"/>
      <c r="P26" s="92"/>
      <c r="Q26" s="92"/>
      <c r="R26" s="92"/>
      <c r="S26" s="92"/>
      <c r="T26" s="10" t="s">
        <v>6647</v>
      </c>
      <c r="U26" s="10" t="s">
        <v>6647</v>
      </c>
      <c r="V26" s="10" t="s">
        <v>6647</v>
      </c>
      <c r="W26" s="59" t="s">
        <v>55</v>
      </c>
      <c r="X26" s="59" t="str">
        <f>CONCATENATE(D26,F26,H26,J26,L26,N26,P26,R26)</f>
        <v>General      Time for Completion</v>
      </c>
      <c r="Y26" s="10"/>
      <c r="Z26" s="29">
        <v>0</v>
      </c>
      <c r="AA26" s="30">
        <v>45864</v>
      </c>
      <c r="AB26" s="30">
        <v>45864</v>
      </c>
      <c r="AC26" s="31">
        <v>0</v>
      </c>
    </row>
    <row r="27" spans="1:29" x14ac:dyDescent="0.2">
      <c r="A27" s="63" t="s">
        <v>56</v>
      </c>
      <c r="B27" s="8" t="str">
        <f t="shared" si="0"/>
        <v xml:space="preserve"> - Section / Contract Milestones - General</v>
      </c>
      <c r="C27" s="8" t="str">
        <f t="shared" si="0"/>
        <v/>
      </c>
      <c r="D27" s="7" t="s">
        <v>6417</v>
      </c>
      <c r="E27" s="8" t="str">
        <f t="shared" si="1"/>
        <v/>
      </c>
      <c r="F27" s="63"/>
      <c r="G27" s="64" t="str">
        <f t="shared" si="4"/>
        <v>Section / Contract Milestones</v>
      </c>
      <c r="H27" s="63"/>
      <c r="I27" s="65" t="str">
        <f t="shared" si="5"/>
        <v>Time for Completion</v>
      </c>
      <c r="J27" s="63"/>
      <c r="K27" s="63"/>
      <c r="L27" s="63"/>
      <c r="M27" s="63"/>
      <c r="N27" s="63"/>
      <c r="O27" s="63"/>
      <c r="P27" s="63"/>
      <c r="Q27" s="63"/>
      <c r="R27" s="63"/>
      <c r="S27" s="63"/>
      <c r="T27" s="8" t="s">
        <v>6647</v>
      </c>
      <c r="U27" s="8" t="s">
        <v>6647</v>
      </c>
      <c r="V27" s="8" t="s">
        <v>6416</v>
      </c>
      <c r="W27" s="59" t="s">
        <v>6416</v>
      </c>
      <c r="X27" s="59" t="str">
        <f>CONCATENATE(D27,F27,H27,J27,L27,N27,P27,R27)</f>
        <v>General</v>
      </c>
      <c r="Y27" s="8" t="s">
        <v>57</v>
      </c>
      <c r="Z27" s="23">
        <v>0</v>
      </c>
      <c r="AA27" s="24"/>
      <c r="AB27" s="24" t="s">
        <v>58</v>
      </c>
      <c r="AC27" s="25">
        <v>0</v>
      </c>
    </row>
    <row r="28" spans="1:29" x14ac:dyDescent="0.2">
      <c r="A28" s="64" t="s">
        <v>59</v>
      </c>
      <c r="B28" s="9" t="str">
        <f t="shared" si="0"/>
        <v/>
      </c>
      <c r="C28" s="9" t="str">
        <f t="shared" si="0"/>
        <v>General</v>
      </c>
      <c r="D28" s="7" t="s">
        <v>6417</v>
      </c>
      <c r="E28" s="9" t="str">
        <f t="shared" ref="E28" si="6">IF(F28&lt;&gt;"",D27,IF(H28&lt;&gt;"",G27,IF(J28&lt;&gt;"",I27,IF(L28&lt;&gt;"",K27,IF(N28&lt;&gt;"",M27,IF(P28&lt;&gt;"",O27,IF(R28&lt;&gt;"",Q27,"")))))))</f>
        <v>General</v>
      </c>
      <c r="F28" s="64" t="s">
        <v>59</v>
      </c>
      <c r="G28" s="64" t="str">
        <f>IF(F28="",G27,TRIM(F28))</f>
        <v>Key / Control Milestones</v>
      </c>
      <c r="H28" s="92"/>
      <c r="I28" s="65" t="str">
        <f>IF(H28="",I27,TRIM(H28))</f>
        <v>Time for Completion</v>
      </c>
      <c r="J28" s="92"/>
      <c r="K28" s="92"/>
      <c r="L28" s="92"/>
      <c r="M28" s="92"/>
      <c r="N28" s="92"/>
      <c r="O28" s="92"/>
      <c r="P28" s="92"/>
      <c r="Q28" s="92"/>
      <c r="R28" s="92"/>
      <c r="S28" s="92"/>
      <c r="T28" s="9" t="s">
        <v>6648</v>
      </c>
      <c r="U28" s="9" t="s">
        <v>6648</v>
      </c>
      <c r="V28" s="9" t="s">
        <v>6648</v>
      </c>
      <c r="W28" s="59" t="s">
        <v>59</v>
      </c>
      <c r="X28" s="59" t="str">
        <f>CONCATENATE(D28,F28,H28,J28,L28,N28,P28,R28)</f>
        <v>General    Key / Control Milestones</v>
      </c>
      <c r="Y28" s="9"/>
      <c r="Z28" s="26">
        <v>473</v>
      </c>
      <c r="AA28" s="27">
        <v>45315</v>
      </c>
      <c r="AB28" s="27">
        <v>45788</v>
      </c>
      <c r="AC28" s="28">
        <v>0</v>
      </c>
    </row>
    <row r="29" spans="1:29" x14ac:dyDescent="0.2">
      <c r="A29" s="65" t="s">
        <v>11</v>
      </c>
      <c r="B29" s="10" t="str">
        <f t="shared" si="0"/>
        <v>General</v>
      </c>
      <c r="C29" s="10" t="str">
        <f t="shared" si="0"/>
        <v>Key / Control Milestones - General</v>
      </c>
      <c r="D29" s="7" t="s">
        <v>6417</v>
      </c>
      <c r="E29" s="10" t="str">
        <f t="shared" si="1"/>
        <v>Key / Control Milestones</v>
      </c>
      <c r="F29" s="92"/>
      <c r="G29" s="64" t="str">
        <f t="shared" si="4"/>
        <v>Key / Control Milestones</v>
      </c>
      <c r="H29" s="65" t="s">
        <v>11</v>
      </c>
      <c r="I29" s="65" t="str">
        <f t="shared" si="5"/>
        <v>Mochup / Benchmark</v>
      </c>
      <c r="J29" s="92"/>
      <c r="K29" s="92"/>
      <c r="L29" s="92"/>
      <c r="M29" s="92"/>
      <c r="N29" s="92"/>
      <c r="O29" s="92"/>
      <c r="P29" s="92"/>
      <c r="Q29" s="92"/>
      <c r="R29" s="92"/>
      <c r="S29" s="92"/>
      <c r="T29" s="10" t="s">
        <v>6642</v>
      </c>
      <c r="U29" s="10" t="s">
        <v>6642</v>
      </c>
      <c r="V29" s="10" t="s">
        <v>6642</v>
      </c>
      <c r="W29" s="59" t="s">
        <v>11</v>
      </c>
      <c r="X29" s="59" t="str">
        <f>CONCATENATE(D29,F29,H29,J29,L29,N29,P29,R29)</f>
        <v>General      Mochup / Benchmark</v>
      </c>
      <c r="Y29" s="10"/>
      <c r="Z29" s="29">
        <v>0</v>
      </c>
      <c r="AA29" s="30">
        <v>45315</v>
      </c>
      <c r="AB29" s="30">
        <v>45315</v>
      </c>
      <c r="AC29" s="31">
        <v>0</v>
      </c>
    </row>
    <row r="30" spans="1:29" x14ac:dyDescent="0.2">
      <c r="A30" s="63" t="s">
        <v>60</v>
      </c>
      <c r="B30" s="8" t="str">
        <f t="shared" si="0"/>
        <v xml:space="preserve"> - Key / Control Milestones - General</v>
      </c>
      <c r="C30" s="8" t="str">
        <f t="shared" si="0"/>
        <v/>
      </c>
      <c r="D30" s="7" t="s">
        <v>6417</v>
      </c>
      <c r="E30" s="8" t="str">
        <f t="shared" si="1"/>
        <v/>
      </c>
      <c r="F30" s="63"/>
      <c r="G30" s="64" t="str">
        <f t="shared" si="4"/>
        <v>Key / Control Milestones</v>
      </c>
      <c r="H30" s="63"/>
      <c r="I30" s="65" t="str">
        <f t="shared" si="5"/>
        <v>Mochup / Benchmark</v>
      </c>
      <c r="J30" s="63"/>
      <c r="K30" s="63"/>
      <c r="L30" s="63"/>
      <c r="M30" s="63"/>
      <c r="N30" s="63"/>
      <c r="O30" s="63"/>
      <c r="P30" s="63"/>
      <c r="Q30" s="63"/>
      <c r="R30" s="63"/>
      <c r="S30" s="63"/>
      <c r="T30" s="8" t="s">
        <v>6642</v>
      </c>
      <c r="U30" s="8" t="s">
        <v>6642</v>
      </c>
      <c r="V30" s="8" t="s">
        <v>6416</v>
      </c>
      <c r="W30" s="59" t="s">
        <v>6416</v>
      </c>
      <c r="X30" s="59" t="str">
        <f>CONCATENATE(D30,F30,H30,J30,L30,N30,P30,R30)</f>
        <v>General</v>
      </c>
      <c r="Y30" s="8" t="s">
        <v>61</v>
      </c>
      <c r="Z30" s="23">
        <v>0</v>
      </c>
      <c r="AA30" s="35"/>
      <c r="AB30" s="35">
        <v>45315</v>
      </c>
      <c r="AC30" s="25">
        <v>0</v>
      </c>
    </row>
    <row r="31" spans="1:29" x14ac:dyDescent="0.2">
      <c r="A31" s="65" t="s">
        <v>15</v>
      </c>
      <c r="B31" s="10" t="str">
        <f t="shared" si="0"/>
        <v/>
      </c>
      <c r="C31" s="10" t="str">
        <f t="shared" si="0"/>
        <v>Key / Control Milestones - General</v>
      </c>
      <c r="D31" s="7" t="s">
        <v>6417</v>
      </c>
      <c r="E31" s="10" t="str">
        <f t="shared" si="1"/>
        <v>Key / Control Milestones</v>
      </c>
      <c r="F31" s="92"/>
      <c r="G31" s="64" t="str">
        <f>IF(F31="",G30,TRIM(F31))</f>
        <v>Key / Control Milestones</v>
      </c>
      <c r="H31" s="65" t="s">
        <v>15</v>
      </c>
      <c r="I31" s="65" t="str">
        <f>IF(H31="",I30,TRIM(H31))</f>
        <v>The Mound</v>
      </c>
      <c r="J31" s="92"/>
      <c r="K31" s="92"/>
      <c r="L31" s="92"/>
      <c r="M31" s="92"/>
      <c r="N31" s="92"/>
      <c r="O31" s="92"/>
      <c r="P31" s="92"/>
      <c r="Q31" s="92"/>
      <c r="R31" s="92"/>
      <c r="S31" s="92"/>
      <c r="T31" s="10" t="s">
        <v>6643</v>
      </c>
      <c r="U31" s="10" t="s">
        <v>6643</v>
      </c>
      <c r="V31" s="10" t="s">
        <v>6643</v>
      </c>
      <c r="W31" s="59" t="s">
        <v>15</v>
      </c>
      <c r="X31" s="59" t="str">
        <f>CONCATENATE(D31,F31,H31,J31,L31,N31,P31,R31)</f>
        <v>General      The Mound</v>
      </c>
      <c r="Y31" s="10"/>
      <c r="Z31" s="29">
        <v>282</v>
      </c>
      <c r="AA31" s="30">
        <v>45391</v>
      </c>
      <c r="AB31" s="30">
        <v>45673</v>
      </c>
      <c r="AC31" s="31">
        <v>0</v>
      </c>
    </row>
    <row r="32" spans="1:29" x14ac:dyDescent="0.2">
      <c r="A32" s="67" t="s">
        <v>62</v>
      </c>
      <c r="B32" s="12" t="str">
        <f t="shared" si="0"/>
        <v>Key / Control Milestones - General</v>
      </c>
      <c r="C32" s="12" t="str">
        <f t="shared" si="0"/>
        <v>The Mound - Key / Control Milestones - General</v>
      </c>
      <c r="D32" s="7" t="s">
        <v>6417</v>
      </c>
      <c r="E32" s="12" t="str">
        <f t="shared" si="1"/>
        <v>The Mound</v>
      </c>
      <c r="F32" s="91"/>
      <c r="G32" s="64" t="str">
        <f t="shared" si="4"/>
        <v>Key / Control Milestones</v>
      </c>
      <c r="H32" s="91"/>
      <c r="I32" s="65" t="str">
        <f t="shared" si="5"/>
        <v>The Mound</v>
      </c>
      <c r="J32" s="67" t="s">
        <v>62</v>
      </c>
      <c r="K32" s="67" t="str">
        <f>IF(J32="",K31,TRIM(J32))</f>
        <v>Level 01</v>
      </c>
      <c r="L32" s="91"/>
      <c r="M32" s="91"/>
      <c r="N32" s="91"/>
      <c r="O32" s="91"/>
      <c r="P32" s="91"/>
      <c r="Q32" s="91"/>
      <c r="R32" s="91"/>
      <c r="S32" s="91"/>
      <c r="T32" s="12" t="s">
        <v>6649</v>
      </c>
      <c r="U32" s="12" t="s">
        <v>6649</v>
      </c>
      <c r="V32" s="12" t="s">
        <v>6649</v>
      </c>
      <c r="W32" s="59" t="s">
        <v>62</v>
      </c>
      <c r="X32" s="59" t="str">
        <f>CONCATENATE(D32,F32,H32,J32,L32,N32,P32,R32)</f>
        <v>General        Level 01</v>
      </c>
      <c r="Y32" s="12"/>
      <c r="Z32" s="36">
        <v>0</v>
      </c>
      <c r="AA32" s="37">
        <v>45659</v>
      </c>
      <c r="AB32" s="37">
        <v>45659</v>
      </c>
      <c r="AC32" s="38">
        <v>0</v>
      </c>
    </row>
    <row r="33" spans="1:29" ht="25.5" x14ac:dyDescent="0.2">
      <c r="A33" s="63" t="s">
        <v>63</v>
      </c>
      <c r="B33" s="8" t="str">
        <f t="shared" si="0"/>
        <v xml:space="preserve"> - The Mound - Key / Control Milestones - General</v>
      </c>
      <c r="C33" s="8" t="str">
        <f t="shared" si="0"/>
        <v/>
      </c>
      <c r="D33" s="7" t="s">
        <v>6417</v>
      </c>
      <c r="E33" s="8" t="str">
        <f t="shared" si="1"/>
        <v/>
      </c>
      <c r="F33" s="63"/>
      <c r="G33" s="64" t="str">
        <f t="shared" si="4"/>
        <v>Key / Control Milestones</v>
      </c>
      <c r="H33" s="63"/>
      <c r="I33" s="65" t="str">
        <f t="shared" si="5"/>
        <v>The Mound</v>
      </c>
      <c r="J33" s="63"/>
      <c r="K33" s="67" t="str">
        <f>IF(J33="",K32,TRIM(J33))</f>
        <v>Level 01</v>
      </c>
      <c r="L33" s="63"/>
      <c r="M33" s="63"/>
      <c r="N33" s="63"/>
      <c r="O33" s="63"/>
      <c r="P33" s="63"/>
      <c r="Q33" s="63"/>
      <c r="R33" s="63"/>
      <c r="S33" s="63"/>
      <c r="T33" s="8" t="s">
        <v>6649</v>
      </c>
      <c r="U33" s="8" t="s">
        <v>6649</v>
      </c>
      <c r="V33" s="8" t="s">
        <v>6416</v>
      </c>
      <c r="W33" s="59" t="s">
        <v>6416</v>
      </c>
      <c r="X33" s="59" t="str">
        <f>CONCATENATE(D33,F33,H33,J33,L33,N33,P33,R33)</f>
        <v>General</v>
      </c>
      <c r="Y33" s="8" t="s">
        <v>64</v>
      </c>
      <c r="Z33" s="23">
        <v>0</v>
      </c>
      <c r="AA33" s="35"/>
      <c r="AB33" s="35">
        <v>45659</v>
      </c>
      <c r="AC33" s="25">
        <v>0</v>
      </c>
    </row>
    <row r="34" spans="1:29" x14ac:dyDescent="0.2">
      <c r="A34" s="67" t="s">
        <v>65</v>
      </c>
      <c r="B34" s="12" t="str">
        <f t="shared" si="0"/>
        <v/>
      </c>
      <c r="C34" s="12" t="str">
        <f t="shared" si="0"/>
        <v>The Mound - Key / Control Milestones - General</v>
      </c>
      <c r="D34" s="7" t="s">
        <v>6417</v>
      </c>
      <c r="E34" s="12" t="str">
        <f t="shared" si="1"/>
        <v>The Mound</v>
      </c>
      <c r="F34" s="91"/>
      <c r="G34" s="64" t="str">
        <f>IF(F34="",G33,TRIM(F34))</f>
        <v>Key / Control Milestones</v>
      </c>
      <c r="H34" s="91"/>
      <c r="I34" s="65" t="str">
        <f>IF(H34="",I33,TRIM(H34))</f>
        <v>The Mound</v>
      </c>
      <c r="J34" s="67" t="s">
        <v>65</v>
      </c>
      <c r="K34" s="67" t="str">
        <f>IF(J34="",K33,TRIM(J34))</f>
        <v>Level 02</v>
      </c>
      <c r="L34" s="91"/>
      <c r="M34" s="91"/>
      <c r="N34" s="91"/>
      <c r="O34" s="91"/>
      <c r="P34" s="91"/>
      <c r="Q34" s="91"/>
      <c r="R34" s="91"/>
      <c r="S34" s="91"/>
      <c r="T34" s="12" t="s">
        <v>6650</v>
      </c>
      <c r="U34" s="12" t="s">
        <v>6650</v>
      </c>
      <c r="V34" s="12" t="s">
        <v>6650</v>
      </c>
      <c r="W34" s="59" t="s">
        <v>65</v>
      </c>
      <c r="X34" s="59" t="str">
        <f>CONCATENATE(D34,F34,H34,J34,L34,N34,P34,R34)</f>
        <v>General        Level 02</v>
      </c>
      <c r="Y34" s="12"/>
      <c r="Z34" s="36">
        <v>44</v>
      </c>
      <c r="AA34" s="37">
        <v>45391</v>
      </c>
      <c r="AB34" s="37">
        <v>45435</v>
      </c>
      <c r="AC34" s="38">
        <v>0</v>
      </c>
    </row>
    <row r="35" spans="1:29" ht="25.5" x14ac:dyDescent="0.2">
      <c r="A35" s="66" t="s">
        <v>66</v>
      </c>
      <c r="B35" s="11" t="str">
        <f t="shared" si="0"/>
        <v xml:space="preserve"> - The Mound - Key / Control Milestones - General</v>
      </c>
      <c r="C35" s="11" t="str">
        <f t="shared" si="0"/>
        <v/>
      </c>
      <c r="D35" s="7" t="s">
        <v>6417</v>
      </c>
      <c r="E35" s="11" t="str">
        <f t="shared" si="1"/>
        <v/>
      </c>
      <c r="F35" s="66"/>
      <c r="G35" s="64" t="str">
        <f t="shared" si="4"/>
        <v>Key / Control Milestones</v>
      </c>
      <c r="H35" s="66"/>
      <c r="I35" s="65" t="str">
        <f t="shared" si="5"/>
        <v>The Mound</v>
      </c>
      <c r="J35" s="66"/>
      <c r="K35" s="67" t="str">
        <f t="shared" ref="K35:K96" si="7">IF(J35="",K34,TRIM(J35))</f>
        <v>Level 02</v>
      </c>
      <c r="L35" s="66"/>
      <c r="M35" s="66"/>
      <c r="N35" s="66"/>
      <c r="O35" s="66"/>
      <c r="P35" s="66"/>
      <c r="Q35" s="66"/>
      <c r="R35" s="66"/>
      <c r="S35" s="66"/>
      <c r="T35" s="11" t="s">
        <v>6650</v>
      </c>
      <c r="U35" s="11" t="s">
        <v>6650</v>
      </c>
      <c r="V35" s="11" t="s">
        <v>6416</v>
      </c>
      <c r="W35" s="59" t="s">
        <v>6416</v>
      </c>
      <c r="X35" s="59" t="str">
        <f>CONCATENATE(D35,F35,H35,J35,L35,N35,P35,R35)</f>
        <v>General</v>
      </c>
      <c r="Y35" s="11" t="s">
        <v>67</v>
      </c>
      <c r="Z35" s="32">
        <v>0</v>
      </c>
      <c r="AA35" s="39"/>
      <c r="AB35" s="39">
        <v>45391</v>
      </c>
      <c r="AC35" s="34">
        <v>0</v>
      </c>
    </row>
    <row r="36" spans="1:29" x14ac:dyDescent="0.2">
      <c r="A36" s="66" t="s">
        <v>68</v>
      </c>
      <c r="B36" s="11" t="str">
        <f t="shared" si="0"/>
        <v xml:space="preserve"> - </v>
      </c>
      <c r="C36" s="11" t="str">
        <f t="shared" si="0"/>
        <v/>
      </c>
      <c r="D36" s="7" t="s">
        <v>6417</v>
      </c>
      <c r="E36" s="11" t="str">
        <f t="shared" si="1"/>
        <v/>
      </c>
      <c r="F36" s="66"/>
      <c r="G36" s="64" t="str">
        <f t="shared" si="4"/>
        <v>Key / Control Milestones</v>
      </c>
      <c r="H36" s="66"/>
      <c r="I36" s="65" t="str">
        <f t="shared" si="5"/>
        <v>The Mound</v>
      </c>
      <c r="J36" s="66"/>
      <c r="K36" s="67" t="str">
        <f t="shared" si="7"/>
        <v>Level 02</v>
      </c>
      <c r="L36" s="66"/>
      <c r="M36" s="66"/>
      <c r="N36" s="66"/>
      <c r="O36" s="66"/>
      <c r="P36" s="66"/>
      <c r="Q36" s="66"/>
      <c r="R36" s="66"/>
      <c r="S36" s="66"/>
      <c r="T36" s="11" t="s">
        <v>6650</v>
      </c>
      <c r="U36" s="11" t="s">
        <v>6650</v>
      </c>
      <c r="V36" s="11" t="s">
        <v>6416</v>
      </c>
      <c r="W36" s="59" t="s">
        <v>6416</v>
      </c>
      <c r="X36" s="59" t="str">
        <f>CONCATENATE(D36,F36,H36,J36,L36,N36,P36,R36)</f>
        <v>General</v>
      </c>
      <c r="Y36" s="11" t="s">
        <v>69</v>
      </c>
      <c r="Z36" s="32">
        <v>0</v>
      </c>
      <c r="AA36" s="39"/>
      <c r="AB36" s="39">
        <v>45406</v>
      </c>
      <c r="AC36" s="34">
        <v>0</v>
      </c>
    </row>
    <row r="37" spans="1:29" x14ac:dyDescent="0.2">
      <c r="A37" s="66" t="s">
        <v>70</v>
      </c>
      <c r="B37" s="11" t="str">
        <f t="shared" si="0"/>
        <v xml:space="preserve"> - </v>
      </c>
      <c r="C37" s="11" t="str">
        <f t="shared" si="0"/>
        <v/>
      </c>
      <c r="D37" s="7" t="s">
        <v>6417</v>
      </c>
      <c r="E37" s="11" t="str">
        <f t="shared" si="1"/>
        <v/>
      </c>
      <c r="F37" s="66"/>
      <c r="G37" s="64" t="str">
        <f t="shared" si="4"/>
        <v>Key / Control Milestones</v>
      </c>
      <c r="H37" s="66"/>
      <c r="I37" s="65" t="str">
        <f t="shared" si="5"/>
        <v>The Mound</v>
      </c>
      <c r="J37" s="66"/>
      <c r="K37" s="67" t="str">
        <f t="shared" si="7"/>
        <v>Level 02</v>
      </c>
      <c r="L37" s="66"/>
      <c r="M37" s="66"/>
      <c r="N37" s="66"/>
      <c r="O37" s="66"/>
      <c r="P37" s="66"/>
      <c r="Q37" s="66"/>
      <c r="R37" s="66"/>
      <c r="S37" s="66"/>
      <c r="T37" s="11" t="s">
        <v>6650</v>
      </c>
      <c r="U37" s="11" t="s">
        <v>6650</v>
      </c>
      <c r="V37" s="11" t="s">
        <v>6416</v>
      </c>
      <c r="W37" s="59" t="s">
        <v>6416</v>
      </c>
      <c r="X37" s="59" t="str">
        <f>CONCATENATE(D37,F37,H37,J37,L37,N37,P37,R37)</f>
        <v>General</v>
      </c>
      <c r="Y37" s="11" t="s">
        <v>71</v>
      </c>
      <c r="Z37" s="32">
        <v>0</v>
      </c>
      <c r="AA37" s="39"/>
      <c r="AB37" s="39">
        <v>45432</v>
      </c>
      <c r="AC37" s="34">
        <v>0</v>
      </c>
    </row>
    <row r="38" spans="1:29" x14ac:dyDescent="0.2">
      <c r="A38" s="63" t="s">
        <v>72</v>
      </c>
      <c r="B38" s="8" t="str">
        <f t="shared" si="0"/>
        <v xml:space="preserve"> - </v>
      </c>
      <c r="C38" s="8" t="str">
        <f t="shared" si="0"/>
        <v/>
      </c>
      <c r="D38" s="7" t="s">
        <v>6417</v>
      </c>
      <c r="E38" s="8" t="str">
        <f t="shared" si="1"/>
        <v/>
      </c>
      <c r="F38" s="63"/>
      <c r="G38" s="64" t="str">
        <f t="shared" si="4"/>
        <v>Key / Control Milestones</v>
      </c>
      <c r="H38" s="63"/>
      <c r="I38" s="65" t="str">
        <f t="shared" si="5"/>
        <v>The Mound</v>
      </c>
      <c r="J38" s="63"/>
      <c r="K38" s="67" t="str">
        <f t="shared" si="7"/>
        <v>Level 02</v>
      </c>
      <c r="L38" s="63"/>
      <c r="M38" s="63"/>
      <c r="N38" s="63"/>
      <c r="O38" s="63"/>
      <c r="P38" s="63"/>
      <c r="Q38" s="63"/>
      <c r="R38" s="63"/>
      <c r="S38" s="63"/>
      <c r="T38" s="8" t="s">
        <v>6650</v>
      </c>
      <c r="U38" s="8" t="s">
        <v>6650</v>
      </c>
      <c r="V38" s="8" t="s">
        <v>6416</v>
      </c>
      <c r="W38" s="59" t="s">
        <v>6416</v>
      </c>
      <c r="X38" s="59" t="str">
        <f>CONCATENATE(D38,F38,H38,J38,L38,N38,P38,R38)</f>
        <v>General</v>
      </c>
      <c r="Y38" s="8" t="s">
        <v>73</v>
      </c>
      <c r="Z38" s="23">
        <v>0</v>
      </c>
      <c r="AA38" s="35"/>
      <c r="AB38" s="35">
        <v>45435</v>
      </c>
      <c r="AC38" s="25">
        <v>0</v>
      </c>
    </row>
    <row r="39" spans="1:29" x14ac:dyDescent="0.2">
      <c r="A39" s="67" t="s">
        <v>74</v>
      </c>
      <c r="B39" s="12" t="str">
        <f t="shared" si="0"/>
        <v/>
      </c>
      <c r="C39" s="12" t="str">
        <f t="shared" si="0"/>
        <v>The Mound - Key / Control Milestones - General</v>
      </c>
      <c r="D39" s="7" t="s">
        <v>6417</v>
      </c>
      <c r="E39" s="12" t="str">
        <f t="shared" si="1"/>
        <v>The Mound</v>
      </c>
      <c r="F39" s="91"/>
      <c r="G39" s="64" t="str">
        <f>IF(F39="",G38,TRIM(F39))</f>
        <v>Key / Control Milestones</v>
      </c>
      <c r="H39" s="91"/>
      <c r="I39" s="65" t="str">
        <f>IF(H39="",I38,TRIM(H39))</f>
        <v>The Mound</v>
      </c>
      <c r="J39" s="67" t="s">
        <v>74</v>
      </c>
      <c r="K39" s="67" t="str">
        <f>IF(J39="",K38,TRIM(J39))</f>
        <v>Level 03</v>
      </c>
      <c r="L39" s="91"/>
      <c r="M39" s="91"/>
      <c r="N39" s="91"/>
      <c r="O39" s="91"/>
      <c r="P39" s="91"/>
      <c r="Q39" s="91"/>
      <c r="R39" s="91"/>
      <c r="S39" s="91"/>
      <c r="T39" s="12" t="s">
        <v>6651</v>
      </c>
      <c r="U39" s="12" t="s">
        <v>6651</v>
      </c>
      <c r="V39" s="12" t="s">
        <v>6651</v>
      </c>
      <c r="W39" s="59" t="s">
        <v>74</v>
      </c>
      <c r="X39" s="59" t="str">
        <f>CONCATENATE(D39,F39,H39,J39,L39,N39,P39,R39)</f>
        <v>General        Level 03</v>
      </c>
      <c r="Y39" s="12"/>
      <c r="Z39" s="36">
        <v>43</v>
      </c>
      <c r="AA39" s="37">
        <v>45444</v>
      </c>
      <c r="AB39" s="37">
        <v>45487</v>
      </c>
      <c r="AC39" s="38">
        <v>0</v>
      </c>
    </row>
    <row r="40" spans="1:29" ht="25.5" x14ac:dyDescent="0.2">
      <c r="A40" s="66" t="s">
        <v>75</v>
      </c>
      <c r="B40" s="11" t="str">
        <f t="shared" si="0"/>
        <v xml:space="preserve"> - The Mound - Key / Control Milestones - General</v>
      </c>
      <c r="C40" s="11" t="str">
        <f t="shared" si="0"/>
        <v/>
      </c>
      <c r="D40" s="7" t="s">
        <v>6417</v>
      </c>
      <c r="E40" s="11" t="str">
        <f t="shared" si="1"/>
        <v/>
      </c>
      <c r="F40" s="66"/>
      <c r="G40" s="64" t="str">
        <f t="shared" si="4"/>
        <v>Key / Control Milestones</v>
      </c>
      <c r="H40" s="66"/>
      <c r="I40" s="65" t="str">
        <f t="shared" si="5"/>
        <v>The Mound</v>
      </c>
      <c r="J40" s="66"/>
      <c r="K40" s="67" t="str">
        <f t="shared" si="7"/>
        <v>Level 03</v>
      </c>
      <c r="L40" s="66"/>
      <c r="M40" s="66"/>
      <c r="N40" s="66"/>
      <c r="O40" s="66"/>
      <c r="P40" s="66"/>
      <c r="Q40" s="66"/>
      <c r="R40" s="66"/>
      <c r="S40" s="66"/>
      <c r="T40" s="11" t="s">
        <v>6651</v>
      </c>
      <c r="U40" s="11" t="s">
        <v>6651</v>
      </c>
      <c r="V40" s="11" t="s">
        <v>6416</v>
      </c>
      <c r="W40" s="59" t="s">
        <v>6416</v>
      </c>
      <c r="X40" s="59" t="str">
        <f>CONCATENATE(D40,F40,H40,J40,L40,N40,P40,R40)</f>
        <v>General</v>
      </c>
      <c r="Y40" s="11" t="s">
        <v>76</v>
      </c>
      <c r="Z40" s="32">
        <v>0</v>
      </c>
      <c r="AA40" s="39"/>
      <c r="AB40" s="39">
        <v>45444</v>
      </c>
      <c r="AC40" s="34">
        <v>0</v>
      </c>
    </row>
    <row r="41" spans="1:29" x14ac:dyDescent="0.2">
      <c r="A41" s="66" t="s">
        <v>77</v>
      </c>
      <c r="B41" s="11" t="str">
        <f t="shared" si="0"/>
        <v xml:space="preserve"> - </v>
      </c>
      <c r="C41" s="11" t="str">
        <f t="shared" si="0"/>
        <v/>
      </c>
      <c r="D41" s="7" t="s">
        <v>6417</v>
      </c>
      <c r="E41" s="11" t="str">
        <f t="shared" si="1"/>
        <v/>
      </c>
      <c r="F41" s="66"/>
      <c r="G41" s="64" t="str">
        <f t="shared" si="4"/>
        <v>Key / Control Milestones</v>
      </c>
      <c r="H41" s="66"/>
      <c r="I41" s="65" t="str">
        <f t="shared" si="5"/>
        <v>The Mound</v>
      </c>
      <c r="J41" s="66"/>
      <c r="K41" s="67" t="str">
        <f t="shared" si="7"/>
        <v>Level 03</v>
      </c>
      <c r="L41" s="66"/>
      <c r="M41" s="66"/>
      <c r="N41" s="66"/>
      <c r="O41" s="66"/>
      <c r="P41" s="66"/>
      <c r="Q41" s="66"/>
      <c r="R41" s="66"/>
      <c r="S41" s="66"/>
      <c r="T41" s="11" t="s">
        <v>6651</v>
      </c>
      <c r="U41" s="11" t="s">
        <v>6651</v>
      </c>
      <c r="V41" s="11" t="s">
        <v>6416</v>
      </c>
      <c r="W41" s="59" t="s">
        <v>6416</v>
      </c>
      <c r="X41" s="59" t="str">
        <f>CONCATENATE(D41,F41,H41,J41,L41,N41,P41,R41)</f>
        <v>General</v>
      </c>
      <c r="Y41" s="11" t="s">
        <v>78</v>
      </c>
      <c r="Z41" s="32">
        <v>0</v>
      </c>
      <c r="AA41" s="39"/>
      <c r="AB41" s="39">
        <v>45456</v>
      </c>
      <c r="AC41" s="34">
        <v>0</v>
      </c>
    </row>
    <row r="42" spans="1:29" x14ac:dyDescent="0.2">
      <c r="A42" s="66" t="s">
        <v>79</v>
      </c>
      <c r="B42" s="11" t="str">
        <f t="shared" si="0"/>
        <v xml:space="preserve"> - </v>
      </c>
      <c r="C42" s="11" t="str">
        <f t="shared" si="0"/>
        <v/>
      </c>
      <c r="D42" s="7" t="s">
        <v>6417</v>
      </c>
      <c r="E42" s="11" t="str">
        <f t="shared" si="1"/>
        <v/>
      </c>
      <c r="F42" s="66"/>
      <c r="G42" s="64" t="str">
        <f t="shared" si="4"/>
        <v>Key / Control Milestones</v>
      </c>
      <c r="H42" s="66"/>
      <c r="I42" s="65" t="str">
        <f t="shared" si="5"/>
        <v>The Mound</v>
      </c>
      <c r="J42" s="66"/>
      <c r="K42" s="67" t="str">
        <f t="shared" si="7"/>
        <v>Level 03</v>
      </c>
      <c r="L42" s="66"/>
      <c r="M42" s="66"/>
      <c r="N42" s="66"/>
      <c r="O42" s="66"/>
      <c r="P42" s="66"/>
      <c r="Q42" s="66"/>
      <c r="R42" s="66"/>
      <c r="S42" s="66"/>
      <c r="T42" s="11" t="s">
        <v>6651</v>
      </c>
      <c r="U42" s="11" t="s">
        <v>6651</v>
      </c>
      <c r="V42" s="11" t="s">
        <v>6416</v>
      </c>
      <c r="W42" s="59" t="s">
        <v>6416</v>
      </c>
      <c r="X42" s="59" t="str">
        <f>CONCATENATE(D42,F42,H42,J42,L42,N42,P42,R42)</f>
        <v>General</v>
      </c>
      <c r="Y42" s="11" t="s">
        <v>80</v>
      </c>
      <c r="Z42" s="32">
        <v>0</v>
      </c>
      <c r="AA42" s="39"/>
      <c r="AB42" s="39">
        <v>45468</v>
      </c>
      <c r="AC42" s="34">
        <v>0</v>
      </c>
    </row>
    <row r="43" spans="1:29" x14ac:dyDescent="0.2">
      <c r="A43" s="63" t="s">
        <v>81</v>
      </c>
      <c r="B43" s="8" t="str">
        <f t="shared" si="0"/>
        <v xml:space="preserve"> - </v>
      </c>
      <c r="C43" s="8" t="str">
        <f t="shared" si="0"/>
        <v/>
      </c>
      <c r="D43" s="7" t="s">
        <v>6417</v>
      </c>
      <c r="E43" s="8" t="str">
        <f t="shared" si="1"/>
        <v/>
      </c>
      <c r="F43" s="63"/>
      <c r="G43" s="64" t="str">
        <f t="shared" si="4"/>
        <v>Key / Control Milestones</v>
      </c>
      <c r="H43" s="63"/>
      <c r="I43" s="65" t="str">
        <f t="shared" si="5"/>
        <v>The Mound</v>
      </c>
      <c r="J43" s="63"/>
      <c r="K43" s="67" t="str">
        <f t="shared" si="7"/>
        <v>Level 03</v>
      </c>
      <c r="L43" s="63"/>
      <c r="M43" s="63"/>
      <c r="N43" s="63"/>
      <c r="O43" s="63"/>
      <c r="P43" s="63"/>
      <c r="Q43" s="63"/>
      <c r="R43" s="63"/>
      <c r="S43" s="63"/>
      <c r="T43" s="8" t="s">
        <v>6651</v>
      </c>
      <c r="U43" s="8" t="s">
        <v>6651</v>
      </c>
      <c r="V43" s="8" t="s">
        <v>6416</v>
      </c>
      <c r="W43" s="59" t="s">
        <v>6416</v>
      </c>
      <c r="X43" s="59" t="str">
        <f>CONCATENATE(D43,F43,H43,J43,L43,N43,P43,R43)</f>
        <v>General</v>
      </c>
      <c r="Y43" s="8" t="s">
        <v>82</v>
      </c>
      <c r="Z43" s="23">
        <v>0</v>
      </c>
      <c r="AA43" s="35"/>
      <c r="AB43" s="35">
        <v>45487</v>
      </c>
      <c r="AC43" s="25">
        <v>0</v>
      </c>
    </row>
    <row r="44" spans="1:29" x14ac:dyDescent="0.2">
      <c r="A44" s="67" t="s">
        <v>83</v>
      </c>
      <c r="B44" s="12" t="str">
        <f t="shared" si="0"/>
        <v/>
      </c>
      <c r="C44" s="12" t="str">
        <f t="shared" si="0"/>
        <v>The Mound - Key / Control Milestones - General</v>
      </c>
      <c r="D44" s="7" t="s">
        <v>6417</v>
      </c>
      <c r="E44" s="12" t="str">
        <f t="shared" si="1"/>
        <v>The Mound</v>
      </c>
      <c r="F44" s="91"/>
      <c r="G44" s="64" t="str">
        <f>IF(F44="",G43,TRIM(F44))</f>
        <v>Key / Control Milestones</v>
      </c>
      <c r="H44" s="91"/>
      <c r="I44" s="65" t="str">
        <f>IF(H44="",I43,TRIM(H44))</f>
        <v>The Mound</v>
      </c>
      <c r="J44" s="67" t="s">
        <v>83</v>
      </c>
      <c r="K44" s="67" t="str">
        <f>IF(J44="",K43,TRIM(J44))</f>
        <v>Level 04</v>
      </c>
      <c r="L44" s="91"/>
      <c r="M44" s="91"/>
      <c r="N44" s="91"/>
      <c r="O44" s="91"/>
      <c r="P44" s="91"/>
      <c r="Q44" s="91"/>
      <c r="R44" s="91"/>
      <c r="S44" s="91"/>
      <c r="T44" s="12" t="s">
        <v>6652</v>
      </c>
      <c r="U44" s="12" t="s">
        <v>6652</v>
      </c>
      <c r="V44" s="12" t="s">
        <v>6652</v>
      </c>
      <c r="W44" s="59" t="s">
        <v>83</v>
      </c>
      <c r="X44" s="59" t="str">
        <f>CONCATENATE(D44,F44,H44,J44,L44,N44,P44,R44)</f>
        <v>General        Level 04</v>
      </c>
      <c r="Y44" s="12"/>
      <c r="Z44" s="36">
        <v>36</v>
      </c>
      <c r="AA44" s="37">
        <v>45455</v>
      </c>
      <c r="AB44" s="37">
        <v>45491</v>
      </c>
      <c r="AC44" s="38">
        <v>0</v>
      </c>
    </row>
    <row r="45" spans="1:29" ht="25.5" x14ac:dyDescent="0.2">
      <c r="A45" s="66" t="s">
        <v>84</v>
      </c>
      <c r="B45" s="11" t="str">
        <f t="shared" si="0"/>
        <v xml:space="preserve"> - The Mound - Key / Control Milestones - General</v>
      </c>
      <c r="C45" s="11" t="str">
        <f t="shared" si="0"/>
        <v/>
      </c>
      <c r="D45" s="7" t="s">
        <v>6417</v>
      </c>
      <c r="E45" s="11" t="str">
        <f t="shared" si="1"/>
        <v/>
      </c>
      <c r="F45" s="66"/>
      <c r="G45" s="64" t="str">
        <f t="shared" si="4"/>
        <v>Key / Control Milestones</v>
      </c>
      <c r="H45" s="66"/>
      <c r="I45" s="65" t="str">
        <f t="shared" si="5"/>
        <v>The Mound</v>
      </c>
      <c r="J45" s="66"/>
      <c r="K45" s="67" t="str">
        <f t="shared" si="7"/>
        <v>Level 04</v>
      </c>
      <c r="L45" s="66"/>
      <c r="M45" s="66"/>
      <c r="N45" s="66"/>
      <c r="O45" s="66"/>
      <c r="P45" s="66"/>
      <c r="Q45" s="66"/>
      <c r="R45" s="66"/>
      <c r="S45" s="66"/>
      <c r="T45" s="11" t="s">
        <v>6652</v>
      </c>
      <c r="U45" s="11" t="s">
        <v>6652</v>
      </c>
      <c r="V45" s="11" t="s">
        <v>6416</v>
      </c>
      <c r="W45" s="59" t="s">
        <v>6416</v>
      </c>
      <c r="X45" s="59" t="str">
        <f>CONCATENATE(D45,F45,H45,J45,L45,N45,P45,R45)</f>
        <v>General</v>
      </c>
      <c r="Y45" s="11" t="s">
        <v>85</v>
      </c>
      <c r="Z45" s="32">
        <v>0</v>
      </c>
      <c r="AA45" s="39"/>
      <c r="AB45" s="39">
        <v>45455</v>
      </c>
      <c r="AC45" s="34">
        <v>0</v>
      </c>
    </row>
    <row r="46" spans="1:29" x14ac:dyDescent="0.2">
      <c r="A46" s="66" t="s">
        <v>86</v>
      </c>
      <c r="B46" s="11" t="str">
        <f t="shared" si="0"/>
        <v xml:space="preserve"> - </v>
      </c>
      <c r="C46" s="11" t="str">
        <f t="shared" si="0"/>
        <v/>
      </c>
      <c r="D46" s="7" t="s">
        <v>6417</v>
      </c>
      <c r="E46" s="11" t="str">
        <f t="shared" si="1"/>
        <v/>
      </c>
      <c r="F46" s="66"/>
      <c r="G46" s="64" t="str">
        <f t="shared" si="4"/>
        <v>Key / Control Milestones</v>
      </c>
      <c r="H46" s="66"/>
      <c r="I46" s="65" t="str">
        <f t="shared" si="5"/>
        <v>The Mound</v>
      </c>
      <c r="J46" s="66"/>
      <c r="K46" s="67" t="str">
        <f t="shared" si="7"/>
        <v>Level 04</v>
      </c>
      <c r="L46" s="66"/>
      <c r="M46" s="66"/>
      <c r="N46" s="66"/>
      <c r="O46" s="66"/>
      <c r="P46" s="66"/>
      <c r="Q46" s="66"/>
      <c r="R46" s="66"/>
      <c r="S46" s="66"/>
      <c r="T46" s="11" t="s">
        <v>6652</v>
      </c>
      <c r="U46" s="11" t="s">
        <v>6652</v>
      </c>
      <c r="V46" s="11" t="s">
        <v>6416</v>
      </c>
      <c r="W46" s="59" t="s">
        <v>6416</v>
      </c>
      <c r="X46" s="59" t="str">
        <f>CONCATENATE(D46,F46,H46,J46,L46,N46,P46,R46)</f>
        <v>General</v>
      </c>
      <c r="Y46" s="11" t="s">
        <v>87</v>
      </c>
      <c r="Z46" s="32">
        <v>0</v>
      </c>
      <c r="AA46" s="39"/>
      <c r="AB46" s="39">
        <v>45468</v>
      </c>
      <c r="AC46" s="34">
        <v>0</v>
      </c>
    </row>
    <row r="47" spans="1:29" x14ac:dyDescent="0.2">
      <c r="A47" s="66" t="s">
        <v>88</v>
      </c>
      <c r="B47" s="11" t="str">
        <f t="shared" si="0"/>
        <v xml:space="preserve"> - </v>
      </c>
      <c r="C47" s="11" t="str">
        <f t="shared" si="0"/>
        <v/>
      </c>
      <c r="D47" s="7" t="s">
        <v>6417</v>
      </c>
      <c r="E47" s="11" t="str">
        <f t="shared" si="1"/>
        <v/>
      </c>
      <c r="F47" s="66"/>
      <c r="G47" s="64" t="str">
        <f t="shared" si="4"/>
        <v>Key / Control Milestones</v>
      </c>
      <c r="H47" s="66"/>
      <c r="I47" s="65" t="str">
        <f t="shared" si="5"/>
        <v>The Mound</v>
      </c>
      <c r="J47" s="66"/>
      <c r="K47" s="67" t="str">
        <f t="shared" si="7"/>
        <v>Level 04</v>
      </c>
      <c r="L47" s="66"/>
      <c r="M47" s="66"/>
      <c r="N47" s="66"/>
      <c r="O47" s="66"/>
      <c r="P47" s="66"/>
      <c r="Q47" s="66"/>
      <c r="R47" s="66"/>
      <c r="S47" s="66"/>
      <c r="T47" s="11" t="s">
        <v>6652</v>
      </c>
      <c r="U47" s="11" t="s">
        <v>6652</v>
      </c>
      <c r="V47" s="11" t="s">
        <v>6416</v>
      </c>
      <c r="W47" s="59" t="s">
        <v>6416</v>
      </c>
      <c r="X47" s="59" t="str">
        <f>CONCATENATE(D47,F47,H47,J47,L47,N47,P47,R47)</f>
        <v>General</v>
      </c>
      <c r="Y47" s="11" t="s">
        <v>89</v>
      </c>
      <c r="Z47" s="32">
        <v>0</v>
      </c>
      <c r="AA47" s="39"/>
      <c r="AB47" s="39">
        <v>45477</v>
      </c>
      <c r="AC47" s="34">
        <v>0</v>
      </c>
    </row>
    <row r="48" spans="1:29" x14ac:dyDescent="0.2">
      <c r="A48" s="63" t="s">
        <v>90</v>
      </c>
      <c r="B48" s="8" t="str">
        <f t="shared" si="0"/>
        <v xml:space="preserve"> - </v>
      </c>
      <c r="C48" s="8" t="str">
        <f t="shared" si="0"/>
        <v/>
      </c>
      <c r="D48" s="7" t="s">
        <v>6417</v>
      </c>
      <c r="E48" s="8" t="str">
        <f t="shared" si="1"/>
        <v/>
      </c>
      <c r="F48" s="63"/>
      <c r="G48" s="64" t="str">
        <f t="shared" si="4"/>
        <v>Key / Control Milestones</v>
      </c>
      <c r="H48" s="63"/>
      <c r="I48" s="65" t="str">
        <f t="shared" si="5"/>
        <v>The Mound</v>
      </c>
      <c r="J48" s="63"/>
      <c r="K48" s="67" t="str">
        <f t="shared" si="7"/>
        <v>Level 04</v>
      </c>
      <c r="L48" s="63"/>
      <c r="M48" s="63"/>
      <c r="N48" s="63"/>
      <c r="O48" s="63"/>
      <c r="P48" s="63"/>
      <c r="Q48" s="63"/>
      <c r="R48" s="63"/>
      <c r="S48" s="63"/>
      <c r="T48" s="8" t="s">
        <v>6652</v>
      </c>
      <c r="U48" s="8" t="s">
        <v>6652</v>
      </c>
      <c r="V48" s="8" t="s">
        <v>6416</v>
      </c>
      <c r="W48" s="59" t="s">
        <v>6416</v>
      </c>
      <c r="X48" s="59" t="str">
        <f>CONCATENATE(D48,F48,H48,J48,L48,N48,P48,R48)</f>
        <v>General</v>
      </c>
      <c r="Y48" s="8" t="s">
        <v>91</v>
      </c>
      <c r="Z48" s="23">
        <v>0</v>
      </c>
      <c r="AA48" s="35"/>
      <c r="AB48" s="35">
        <v>45491</v>
      </c>
      <c r="AC48" s="25">
        <v>0</v>
      </c>
    </row>
    <row r="49" spans="1:29" x14ac:dyDescent="0.2">
      <c r="A49" s="67" t="s">
        <v>92</v>
      </c>
      <c r="B49" s="12" t="str">
        <f t="shared" si="0"/>
        <v/>
      </c>
      <c r="C49" s="12" t="str">
        <f t="shared" si="0"/>
        <v>The Mound - Key / Control Milestones - General</v>
      </c>
      <c r="D49" s="7" t="s">
        <v>6417</v>
      </c>
      <c r="E49" s="12" t="str">
        <f t="shared" si="1"/>
        <v>The Mound</v>
      </c>
      <c r="F49" s="91"/>
      <c r="G49" s="64" t="str">
        <f>IF(F49="",G48,TRIM(F49))</f>
        <v>Key / Control Milestones</v>
      </c>
      <c r="H49" s="91"/>
      <c r="I49" s="65" t="str">
        <f>IF(H49="",I48,TRIM(H49))</f>
        <v>The Mound</v>
      </c>
      <c r="J49" s="67" t="s">
        <v>92</v>
      </c>
      <c r="K49" s="67" t="str">
        <f>IF(J49="",K48,TRIM(J49))</f>
        <v>Level 05 &amp; 06</v>
      </c>
      <c r="L49" s="91"/>
      <c r="M49" s="91"/>
      <c r="N49" s="91"/>
      <c r="O49" s="91"/>
      <c r="P49" s="91"/>
      <c r="Q49" s="91"/>
      <c r="R49" s="91"/>
      <c r="S49" s="91"/>
      <c r="T49" s="12" t="s">
        <v>6653</v>
      </c>
      <c r="U49" s="12" t="s">
        <v>6653</v>
      </c>
      <c r="V49" s="12" t="s">
        <v>6653</v>
      </c>
      <c r="W49" s="59" t="s">
        <v>92</v>
      </c>
      <c r="X49" s="59" t="str">
        <f>CONCATENATE(D49,F49,H49,J49,L49,N49,P49,R49)</f>
        <v>General        Level 05 &amp; 06</v>
      </c>
      <c r="Y49" s="12"/>
      <c r="Z49" s="36">
        <v>35</v>
      </c>
      <c r="AA49" s="37">
        <v>45638</v>
      </c>
      <c r="AB49" s="37">
        <v>45673</v>
      </c>
      <c r="AC49" s="38">
        <v>0</v>
      </c>
    </row>
    <row r="50" spans="1:29" ht="25.5" x14ac:dyDescent="0.2">
      <c r="A50" s="66" t="s">
        <v>93</v>
      </c>
      <c r="B50" s="11" t="str">
        <f t="shared" si="0"/>
        <v xml:space="preserve"> - The Mound - Key / Control Milestones - General</v>
      </c>
      <c r="C50" s="11" t="str">
        <f t="shared" si="0"/>
        <v/>
      </c>
      <c r="D50" s="7" t="s">
        <v>6417</v>
      </c>
      <c r="E50" s="11" t="str">
        <f t="shared" si="1"/>
        <v/>
      </c>
      <c r="F50" s="66"/>
      <c r="G50" s="64" t="str">
        <f t="shared" si="4"/>
        <v>Key / Control Milestones</v>
      </c>
      <c r="H50" s="66"/>
      <c r="I50" s="65" t="str">
        <f t="shared" si="5"/>
        <v>The Mound</v>
      </c>
      <c r="J50" s="66"/>
      <c r="K50" s="67" t="str">
        <f t="shared" si="7"/>
        <v>Level 05 &amp; 06</v>
      </c>
      <c r="L50" s="66"/>
      <c r="M50" s="66"/>
      <c r="N50" s="66"/>
      <c r="O50" s="66"/>
      <c r="P50" s="66"/>
      <c r="Q50" s="66"/>
      <c r="R50" s="66"/>
      <c r="S50" s="66"/>
      <c r="T50" s="11" t="s">
        <v>6653</v>
      </c>
      <c r="U50" s="11" t="s">
        <v>6653</v>
      </c>
      <c r="V50" s="11" t="s">
        <v>6416</v>
      </c>
      <c r="W50" s="59" t="s">
        <v>6416</v>
      </c>
      <c r="X50" s="59" t="str">
        <f>CONCATENATE(D50,F50,H50,J50,L50,N50,P50,R50)</f>
        <v>General</v>
      </c>
      <c r="Y50" s="11" t="s">
        <v>94</v>
      </c>
      <c r="Z50" s="32">
        <v>0</v>
      </c>
      <c r="AA50" s="39"/>
      <c r="AB50" s="39">
        <v>45638</v>
      </c>
      <c r="AC50" s="34">
        <v>0</v>
      </c>
    </row>
    <row r="51" spans="1:29" x14ac:dyDescent="0.2">
      <c r="A51" s="63" t="s">
        <v>95</v>
      </c>
      <c r="B51" s="8" t="str">
        <f t="shared" si="0"/>
        <v xml:space="preserve"> - </v>
      </c>
      <c r="C51" s="8" t="str">
        <f t="shared" si="0"/>
        <v/>
      </c>
      <c r="D51" s="7" t="s">
        <v>6417</v>
      </c>
      <c r="E51" s="8" t="str">
        <f t="shared" si="1"/>
        <v/>
      </c>
      <c r="F51" s="63"/>
      <c r="G51" s="64" t="str">
        <f t="shared" si="4"/>
        <v>Key / Control Milestones</v>
      </c>
      <c r="H51" s="63"/>
      <c r="I51" s="65" t="str">
        <f t="shared" si="5"/>
        <v>The Mound</v>
      </c>
      <c r="J51" s="63"/>
      <c r="K51" s="67" t="str">
        <f t="shared" si="7"/>
        <v>Level 05 &amp; 06</v>
      </c>
      <c r="L51" s="63"/>
      <c r="M51" s="63"/>
      <c r="N51" s="63"/>
      <c r="O51" s="63"/>
      <c r="P51" s="63"/>
      <c r="Q51" s="63"/>
      <c r="R51" s="63"/>
      <c r="S51" s="63"/>
      <c r="T51" s="8" t="s">
        <v>6653</v>
      </c>
      <c r="U51" s="8" t="s">
        <v>6653</v>
      </c>
      <c r="V51" s="8" t="s">
        <v>6416</v>
      </c>
      <c r="W51" s="59" t="s">
        <v>6416</v>
      </c>
      <c r="X51" s="59" t="str">
        <f>CONCATENATE(D51,F51,H51,J51,L51,N51,P51,R51)</f>
        <v>General</v>
      </c>
      <c r="Y51" s="8" t="s">
        <v>96</v>
      </c>
      <c r="Z51" s="23">
        <v>0</v>
      </c>
      <c r="AA51" s="35"/>
      <c r="AB51" s="35">
        <v>45673</v>
      </c>
      <c r="AC51" s="25">
        <v>0</v>
      </c>
    </row>
    <row r="52" spans="1:29" x14ac:dyDescent="0.2">
      <c r="A52" s="65" t="s">
        <v>31</v>
      </c>
      <c r="B52" s="10" t="str">
        <f t="shared" si="0"/>
        <v/>
      </c>
      <c r="C52" s="10" t="str">
        <f t="shared" si="0"/>
        <v>Key / Control Milestones - General</v>
      </c>
      <c r="D52" s="7" t="s">
        <v>6417</v>
      </c>
      <c r="E52" s="10" t="str">
        <f t="shared" si="1"/>
        <v>Key / Control Milestones</v>
      </c>
      <c r="F52" s="92"/>
      <c r="G52" s="64" t="str">
        <f>IF(F52="",G51,TRIM(F52))</f>
        <v>Key / Control Milestones</v>
      </c>
      <c r="H52" s="65" t="s">
        <v>31</v>
      </c>
      <c r="I52" s="65" t="str">
        <f>IF(H52="",I51,TRIM(H52))</f>
        <v>The Ring</v>
      </c>
      <c r="J52" s="92"/>
      <c r="K52" s="67" t="str">
        <f>IF(J52="",K51,TRIM(J52))</f>
        <v>Level 05 &amp; 06</v>
      </c>
      <c r="L52" s="92"/>
      <c r="M52" s="92"/>
      <c r="N52" s="92"/>
      <c r="O52" s="92"/>
      <c r="P52" s="92"/>
      <c r="Q52" s="92"/>
      <c r="R52" s="92"/>
      <c r="S52" s="92"/>
      <c r="T52" s="10" t="s">
        <v>6644</v>
      </c>
      <c r="U52" s="10" t="s">
        <v>6644</v>
      </c>
      <c r="V52" s="10" t="s">
        <v>6644</v>
      </c>
      <c r="W52" s="59" t="s">
        <v>31</v>
      </c>
      <c r="X52" s="59" t="str">
        <f>CONCATENATE(D52,F52,H52,J52,L52,N52,P52,R52)</f>
        <v>General      The Ring</v>
      </c>
      <c r="Y52" s="10"/>
      <c r="Z52" s="29">
        <v>341</v>
      </c>
      <c r="AA52" s="30">
        <v>45414</v>
      </c>
      <c r="AB52" s="30">
        <v>45755</v>
      </c>
      <c r="AC52" s="31">
        <v>0</v>
      </c>
    </row>
    <row r="53" spans="1:29" x14ac:dyDescent="0.2">
      <c r="A53" s="67" t="s">
        <v>97</v>
      </c>
      <c r="B53" s="12" t="str">
        <f t="shared" si="0"/>
        <v>Key / Control Milestones - General</v>
      </c>
      <c r="C53" s="12" t="str">
        <f t="shared" si="0"/>
        <v>The Ring - Key / Control Milestones - General</v>
      </c>
      <c r="D53" s="7" t="s">
        <v>6417</v>
      </c>
      <c r="E53" s="12" t="str">
        <f t="shared" si="1"/>
        <v>The Ring</v>
      </c>
      <c r="F53" s="91"/>
      <c r="G53" s="64" t="str">
        <f t="shared" si="4"/>
        <v>Key / Control Milestones</v>
      </c>
      <c r="H53" s="91"/>
      <c r="I53" s="65" t="str">
        <f t="shared" si="5"/>
        <v>The Ring</v>
      </c>
      <c r="J53" s="67" t="s">
        <v>97</v>
      </c>
      <c r="K53" s="67" t="str">
        <f t="shared" si="7"/>
        <v>Level 00</v>
      </c>
      <c r="L53" s="91"/>
      <c r="M53" s="91"/>
      <c r="N53" s="91"/>
      <c r="O53" s="91"/>
      <c r="P53" s="91"/>
      <c r="Q53" s="91"/>
      <c r="R53" s="91"/>
      <c r="S53" s="91"/>
      <c r="T53" s="12" t="s">
        <v>6654</v>
      </c>
      <c r="U53" s="12" t="s">
        <v>6654</v>
      </c>
      <c r="V53" s="12" t="s">
        <v>6654</v>
      </c>
      <c r="W53" s="59" t="s">
        <v>97</v>
      </c>
      <c r="X53" s="59" t="str">
        <f>CONCATENATE(D53,F53,H53,J53,L53,N53,P53,R53)</f>
        <v>General        Level 00</v>
      </c>
      <c r="Y53" s="12"/>
      <c r="Z53" s="36">
        <v>301</v>
      </c>
      <c r="AA53" s="37">
        <v>45414</v>
      </c>
      <c r="AB53" s="37">
        <v>45715</v>
      </c>
      <c r="AC53" s="38">
        <v>0</v>
      </c>
    </row>
    <row r="54" spans="1:29" x14ac:dyDescent="0.2">
      <c r="A54" s="66" t="s">
        <v>98</v>
      </c>
      <c r="B54" s="11" t="str">
        <f t="shared" si="0"/>
        <v xml:space="preserve"> - The Ring - Key / Control Milestones - General</v>
      </c>
      <c r="C54" s="11" t="str">
        <f t="shared" si="0"/>
        <v/>
      </c>
      <c r="D54" s="7" t="s">
        <v>6417</v>
      </c>
      <c r="E54" s="11" t="str">
        <f t="shared" si="1"/>
        <v/>
      </c>
      <c r="F54" s="66"/>
      <c r="G54" s="64" t="str">
        <f t="shared" si="4"/>
        <v>Key / Control Milestones</v>
      </c>
      <c r="H54" s="66"/>
      <c r="I54" s="65" t="str">
        <f t="shared" si="5"/>
        <v>The Ring</v>
      </c>
      <c r="J54" s="66"/>
      <c r="K54" s="67" t="str">
        <f t="shared" si="7"/>
        <v>Level 00</v>
      </c>
      <c r="L54" s="66"/>
      <c r="M54" s="66"/>
      <c r="N54" s="66"/>
      <c r="O54" s="66"/>
      <c r="P54" s="66"/>
      <c r="Q54" s="66"/>
      <c r="R54" s="66"/>
      <c r="S54" s="66"/>
      <c r="T54" s="11" t="s">
        <v>6654</v>
      </c>
      <c r="U54" s="11" t="s">
        <v>6654</v>
      </c>
      <c r="V54" s="11" t="s">
        <v>6416</v>
      </c>
      <c r="W54" s="59" t="s">
        <v>6416</v>
      </c>
      <c r="X54" s="59" t="str">
        <f>CONCATENATE(D54,F54,H54,J54,L54,N54,P54,R54)</f>
        <v>General</v>
      </c>
      <c r="Y54" s="11" t="s">
        <v>99</v>
      </c>
      <c r="Z54" s="32">
        <v>0</v>
      </c>
      <c r="AA54" s="39"/>
      <c r="AB54" s="39">
        <v>45414</v>
      </c>
      <c r="AC54" s="34">
        <v>0</v>
      </c>
    </row>
    <row r="55" spans="1:29" x14ac:dyDescent="0.2">
      <c r="A55" s="66" t="s">
        <v>100</v>
      </c>
      <c r="B55" s="11" t="str">
        <f t="shared" si="0"/>
        <v xml:space="preserve"> - </v>
      </c>
      <c r="C55" s="11" t="str">
        <f t="shared" si="0"/>
        <v/>
      </c>
      <c r="D55" s="7" t="s">
        <v>6417</v>
      </c>
      <c r="E55" s="11" t="str">
        <f t="shared" si="1"/>
        <v/>
      </c>
      <c r="F55" s="66"/>
      <c r="G55" s="64" t="str">
        <f t="shared" si="4"/>
        <v>Key / Control Milestones</v>
      </c>
      <c r="H55" s="66"/>
      <c r="I55" s="65" t="str">
        <f t="shared" si="5"/>
        <v>The Ring</v>
      </c>
      <c r="J55" s="66"/>
      <c r="K55" s="67" t="str">
        <f t="shared" si="7"/>
        <v>Level 00</v>
      </c>
      <c r="L55" s="66"/>
      <c r="M55" s="66"/>
      <c r="N55" s="66"/>
      <c r="O55" s="66"/>
      <c r="P55" s="66"/>
      <c r="Q55" s="66"/>
      <c r="R55" s="66"/>
      <c r="S55" s="66"/>
      <c r="T55" s="11" t="s">
        <v>6654</v>
      </c>
      <c r="U55" s="11" t="s">
        <v>6654</v>
      </c>
      <c r="V55" s="11" t="s">
        <v>6416</v>
      </c>
      <c r="W55" s="59" t="s">
        <v>6416</v>
      </c>
      <c r="X55" s="59" t="str">
        <f>CONCATENATE(D55,F55,H55,J55,L55,N55,P55,R55)</f>
        <v>General</v>
      </c>
      <c r="Y55" s="11" t="s">
        <v>101</v>
      </c>
      <c r="Z55" s="32">
        <v>0</v>
      </c>
      <c r="AA55" s="39"/>
      <c r="AB55" s="39">
        <v>45418</v>
      </c>
      <c r="AC55" s="34">
        <v>0</v>
      </c>
    </row>
    <row r="56" spans="1:29" x14ac:dyDescent="0.2">
      <c r="A56" s="66" t="s">
        <v>102</v>
      </c>
      <c r="B56" s="11" t="str">
        <f t="shared" si="0"/>
        <v xml:space="preserve"> - </v>
      </c>
      <c r="C56" s="11" t="str">
        <f t="shared" si="0"/>
        <v/>
      </c>
      <c r="D56" s="7" t="s">
        <v>6417</v>
      </c>
      <c r="E56" s="11" t="str">
        <f t="shared" si="1"/>
        <v/>
      </c>
      <c r="F56" s="66"/>
      <c r="G56" s="64" t="str">
        <f t="shared" si="4"/>
        <v>Key / Control Milestones</v>
      </c>
      <c r="H56" s="66"/>
      <c r="I56" s="65" t="str">
        <f t="shared" si="5"/>
        <v>The Ring</v>
      </c>
      <c r="J56" s="66"/>
      <c r="K56" s="67" t="str">
        <f t="shared" si="7"/>
        <v>Level 00</v>
      </c>
      <c r="L56" s="66"/>
      <c r="M56" s="66"/>
      <c r="N56" s="66"/>
      <c r="O56" s="66"/>
      <c r="P56" s="66"/>
      <c r="Q56" s="66"/>
      <c r="R56" s="66"/>
      <c r="S56" s="66"/>
      <c r="T56" s="11" t="s">
        <v>6654</v>
      </c>
      <c r="U56" s="11" t="s">
        <v>6654</v>
      </c>
      <c r="V56" s="11" t="s">
        <v>6416</v>
      </c>
      <c r="W56" s="59" t="s">
        <v>6416</v>
      </c>
      <c r="X56" s="59" t="str">
        <f>CONCATENATE(D56,F56,H56,J56,L56,N56,P56,R56)</f>
        <v>General</v>
      </c>
      <c r="Y56" s="11" t="s">
        <v>103</v>
      </c>
      <c r="Z56" s="32">
        <v>0</v>
      </c>
      <c r="AA56" s="39"/>
      <c r="AB56" s="39">
        <v>45435</v>
      </c>
      <c r="AC56" s="34">
        <v>0</v>
      </c>
    </row>
    <row r="57" spans="1:29" x14ac:dyDescent="0.2">
      <c r="A57" s="66" t="s">
        <v>104</v>
      </c>
      <c r="B57" s="11" t="str">
        <f t="shared" si="0"/>
        <v xml:space="preserve"> - </v>
      </c>
      <c r="C57" s="11" t="str">
        <f t="shared" si="0"/>
        <v/>
      </c>
      <c r="D57" s="7" t="s">
        <v>6417</v>
      </c>
      <c r="E57" s="11" t="str">
        <f t="shared" si="1"/>
        <v/>
      </c>
      <c r="F57" s="66"/>
      <c r="G57" s="64" t="str">
        <f t="shared" si="4"/>
        <v>Key / Control Milestones</v>
      </c>
      <c r="H57" s="66"/>
      <c r="I57" s="65" t="str">
        <f t="shared" si="5"/>
        <v>The Ring</v>
      </c>
      <c r="J57" s="66"/>
      <c r="K57" s="67" t="str">
        <f t="shared" si="7"/>
        <v>Level 00</v>
      </c>
      <c r="L57" s="66"/>
      <c r="M57" s="66"/>
      <c r="N57" s="66"/>
      <c r="O57" s="66"/>
      <c r="P57" s="66"/>
      <c r="Q57" s="66"/>
      <c r="R57" s="66"/>
      <c r="S57" s="66"/>
      <c r="T57" s="11" t="s">
        <v>6654</v>
      </c>
      <c r="U57" s="11" t="s">
        <v>6654</v>
      </c>
      <c r="V57" s="11" t="s">
        <v>6416</v>
      </c>
      <c r="W57" s="59" t="s">
        <v>6416</v>
      </c>
      <c r="X57" s="59" t="str">
        <f>CONCATENATE(D57,F57,H57,J57,L57,N57,P57,R57)</f>
        <v>General</v>
      </c>
      <c r="Y57" s="11" t="s">
        <v>105</v>
      </c>
      <c r="Z57" s="32">
        <v>0</v>
      </c>
      <c r="AA57" s="39"/>
      <c r="AB57" s="39">
        <v>45435</v>
      </c>
      <c r="AC57" s="34">
        <v>0</v>
      </c>
    </row>
    <row r="58" spans="1:29" x14ac:dyDescent="0.2">
      <c r="A58" s="66" t="s">
        <v>106</v>
      </c>
      <c r="B58" s="11" t="str">
        <f t="shared" si="0"/>
        <v xml:space="preserve"> - </v>
      </c>
      <c r="C58" s="11" t="str">
        <f t="shared" si="0"/>
        <v/>
      </c>
      <c r="D58" s="7" t="s">
        <v>6417</v>
      </c>
      <c r="E58" s="11" t="str">
        <f t="shared" si="1"/>
        <v/>
      </c>
      <c r="F58" s="66"/>
      <c r="G58" s="64" t="str">
        <f t="shared" si="4"/>
        <v>Key / Control Milestones</v>
      </c>
      <c r="H58" s="66"/>
      <c r="I58" s="65" t="str">
        <f t="shared" si="5"/>
        <v>The Ring</v>
      </c>
      <c r="J58" s="66"/>
      <c r="K58" s="67" t="str">
        <f t="shared" si="7"/>
        <v>Level 00</v>
      </c>
      <c r="L58" s="66"/>
      <c r="M58" s="66"/>
      <c r="N58" s="66"/>
      <c r="O58" s="66"/>
      <c r="P58" s="66"/>
      <c r="Q58" s="66"/>
      <c r="R58" s="66"/>
      <c r="S58" s="66"/>
      <c r="T58" s="11" t="s">
        <v>6654</v>
      </c>
      <c r="U58" s="11" t="s">
        <v>6654</v>
      </c>
      <c r="V58" s="11" t="s">
        <v>6416</v>
      </c>
      <c r="W58" s="59" t="s">
        <v>6416</v>
      </c>
      <c r="X58" s="59" t="str">
        <f>CONCATENATE(D58,F58,H58,J58,L58,N58,P58,R58)</f>
        <v>General</v>
      </c>
      <c r="Y58" s="11" t="s">
        <v>107</v>
      </c>
      <c r="Z58" s="32">
        <v>0</v>
      </c>
      <c r="AA58" s="39"/>
      <c r="AB58" s="39">
        <v>45440</v>
      </c>
      <c r="AC58" s="34">
        <v>0</v>
      </c>
    </row>
    <row r="59" spans="1:29" x14ac:dyDescent="0.2">
      <c r="A59" s="66" t="s">
        <v>108</v>
      </c>
      <c r="B59" s="11" t="str">
        <f t="shared" si="0"/>
        <v xml:space="preserve"> - </v>
      </c>
      <c r="C59" s="11" t="str">
        <f t="shared" si="0"/>
        <v/>
      </c>
      <c r="D59" s="7" t="s">
        <v>6417</v>
      </c>
      <c r="E59" s="11" t="str">
        <f t="shared" si="1"/>
        <v/>
      </c>
      <c r="F59" s="66"/>
      <c r="G59" s="64" t="str">
        <f t="shared" si="4"/>
        <v>Key / Control Milestones</v>
      </c>
      <c r="H59" s="66"/>
      <c r="I59" s="65" t="str">
        <f t="shared" si="5"/>
        <v>The Ring</v>
      </c>
      <c r="J59" s="66"/>
      <c r="K59" s="67" t="str">
        <f t="shared" si="7"/>
        <v>Level 00</v>
      </c>
      <c r="L59" s="66"/>
      <c r="M59" s="66"/>
      <c r="N59" s="66"/>
      <c r="O59" s="66"/>
      <c r="P59" s="66"/>
      <c r="Q59" s="66"/>
      <c r="R59" s="66"/>
      <c r="S59" s="66"/>
      <c r="T59" s="11" t="s">
        <v>6654</v>
      </c>
      <c r="U59" s="11" t="s">
        <v>6654</v>
      </c>
      <c r="V59" s="11" t="s">
        <v>6416</v>
      </c>
      <c r="W59" s="59" t="s">
        <v>6416</v>
      </c>
      <c r="X59" s="59" t="str">
        <f>CONCATENATE(D59,F59,H59,J59,L59,N59,P59,R59)</f>
        <v>General</v>
      </c>
      <c r="Y59" s="11" t="s">
        <v>109</v>
      </c>
      <c r="Z59" s="32">
        <v>0</v>
      </c>
      <c r="AA59" s="39"/>
      <c r="AB59" s="39">
        <v>45706</v>
      </c>
      <c r="AC59" s="34">
        <v>0</v>
      </c>
    </row>
    <row r="60" spans="1:29" x14ac:dyDescent="0.2">
      <c r="A60" s="63" t="s">
        <v>110</v>
      </c>
      <c r="B60" s="8" t="str">
        <f t="shared" si="0"/>
        <v xml:space="preserve"> - </v>
      </c>
      <c r="C60" s="8" t="str">
        <f t="shared" si="0"/>
        <v/>
      </c>
      <c r="D60" s="7" t="s">
        <v>6417</v>
      </c>
      <c r="E60" s="8" t="str">
        <f t="shared" si="1"/>
        <v/>
      </c>
      <c r="F60" s="63"/>
      <c r="G60" s="64" t="str">
        <f t="shared" si="4"/>
        <v>Key / Control Milestones</v>
      </c>
      <c r="H60" s="63"/>
      <c r="I60" s="65" t="str">
        <f t="shared" si="5"/>
        <v>The Ring</v>
      </c>
      <c r="J60" s="63"/>
      <c r="K60" s="67" t="str">
        <f t="shared" si="7"/>
        <v>Level 00</v>
      </c>
      <c r="L60" s="63"/>
      <c r="M60" s="63"/>
      <c r="N60" s="63"/>
      <c r="O60" s="63"/>
      <c r="P60" s="63"/>
      <c r="Q60" s="63"/>
      <c r="R60" s="63"/>
      <c r="S60" s="63"/>
      <c r="T60" s="8" t="s">
        <v>6654</v>
      </c>
      <c r="U60" s="8" t="s">
        <v>6654</v>
      </c>
      <c r="V60" s="8" t="s">
        <v>6416</v>
      </c>
      <c r="W60" s="59" t="s">
        <v>6416</v>
      </c>
      <c r="X60" s="59" t="str">
        <f>CONCATENATE(D60,F60,H60,J60,L60,N60,P60,R60)</f>
        <v>General</v>
      </c>
      <c r="Y60" s="8" t="s">
        <v>111</v>
      </c>
      <c r="Z60" s="23">
        <v>0</v>
      </c>
      <c r="AA60" s="35"/>
      <c r="AB60" s="35">
        <v>45715</v>
      </c>
      <c r="AC60" s="25">
        <v>0</v>
      </c>
    </row>
    <row r="61" spans="1:29" x14ac:dyDescent="0.2">
      <c r="A61" s="67" t="s">
        <v>62</v>
      </c>
      <c r="B61" s="12" t="str">
        <f t="shared" si="0"/>
        <v/>
      </c>
      <c r="C61" s="12" t="str">
        <f t="shared" si="0"/>
        <v>The Ring - Key / Control Milestones - General</v>
      </c>
      <c r="D61" s="7" t="s">
        <v>6417</v>
      </c>
      <c r="E61" s="12" t="str">
        <f t="shared" si="1"/>
        <v>The Ring</v>
      </c>
      <c r="F61" s="91"/>
      <c r="G61" s="64" t="str">
        <f>IF(F61="",G60,TRIM(F61))</f>
        <v>Key / Control Milestones</v>
      </c>
      <c r="H61" s="91"/>
      <c r="I61" s="65" t="str">
        <f>IF(H61="",I60,TRIM(H61))</f>
        <v>The Ring</v>
      </c>
      <c r="J61" s="67" t="s">
        <v>62</v>
      </c>
      <c r="K61" s="67" t="str">
        <f>IF(J61="",K60,TRIM(J61))</f>
        <v>Level 01</v>
      </c>
      <c r="L61" s="91"/>
      <c r="M61" s="91"/>
      <c r="N61" s="91"/>
      <c r="O61" s="91"/>
      <c r="P61" s="91"/>
      <c r="Q61" s="91"/>
      <c r="R61" s="91"/>
      <c r="S61" s="91"/>
      <c r="T61" s="12" t="s">
        <v>6649</v>
      </c>
      <c r="U61" s="12" t="s">
        <v>6649</v>
      </c>
      <c r="V61" s="12" t="s">
        <v>6649</v>
      </c>
      <c r="W61" s="59" t="s">
        <v>62</v>
      </c>
      <c r="X61" s="59" t="str">
        <f>CONCATENATE(D61,F61,H61,J61,L61,N61,P61,R61)</f>
        <v>General        Level 01</v>
      </c>
      <c r="Y61" s="12"/>
      <c r="Z61" s="36">
        <v>339</v>
      </c>
      <c r="AA61" s="37">
        <v>45416</v>
      </c>
      <c r="AB61" s="37">
        <v>45755</v>
      </c>
      <c r="AC61" s="38">
        <v>0</v>
      </c>
    </row>
    <row r="62" spans="1:29" x14ac:dyDescent="0.2">
      <c r="A62" s="66" t="s">
        <v>112</v>
      </c>
      <c r="B62" s="11" t="str">
        <f t="shared" si="0"/>
        <v xml:space="preserve"> - The Ring - Key / Control Milestones - General</v>
      </c>
      <c r="C62" s="11" t="str">
        <f t="shared" si="0"/>
        <v/>
      </c>
      <c r="D62" s="7" t="s">
        <v>6417</v>
      </c>
      <c r="E62" s="11" t="str">
        <f t="shared" si="1"/>
        <v/>
      </c>
      <c r="F62" s="66"/>
      <c r="G62" s="64" t="str">
        <f t="shared" si="4"/>
        <v>Key / Control Milestones</v>
      </c>
      <c r="H62" s="66"/>
      <c r="I62" s="65" t="str">
        <f t="shared" si="5"/>
        <v>The Ring</v>
      </c>
      <c r="J62" s="66"/>
      <c r="K62" s="67" t="str">
        <f t="shared" si="7"/>
        <v>Level 01</v>
      </c>
      <c r="L62" s="66"/>
      <c r="M62" s="66"/>
      <c r="N62" s="66"/>
      <c r="O62" s="66"/>
      <c r="P62" s="66"/>
      <c r="Q62" s="66"/>
      <c r="R62" s="66"/>
      <c r="S62" s="66"/>
      <c r="T62" s="11" t="s">
        <v>6649</v>
      </c>
      <c r="U62" s="11" t="s">
        <v>6649</v>
      </c>
      <c r="V62" s="11" t="s">
        <v>6416</v>
      </c>
      <c r="W62" s="59" t="s">
        <v>6416</v>
      </c>
      <c r="X62" s="59" t="str">
        <f>CONCATENATE(D62,F62,H62,J62,L62,N62,P62,R62)</f>
        <v>General</v>
      </c>
      <c r="Y62" s="11" t="s">
        <v>113</v>
      </c>
      <c r="Z62" s="32">
        <v>0</v>
      </c>
      <c r="AA62" s="39"/>
      <c r="AB62" s="39">
        <v>45416</v>
      </c>
      <c r="AC62" s="34">
        <v>0</v>
      </c>
    </row>
    <row r="63" spans="1:29" x14ac:dyDescent="0.2">
      <c r="A63" s="66" t="s">
        <v>114</v>
      </c>
      <c r="B63" s="11" t="str">
        <f t="shared" si="0"/>
        <v xml:space="preserve"> - </v>
      </c>
      <c r="C63" s="11" t="str">
        <f t="shared" si="0"/>
        <v/>
      </c>
      <c r="D63" s="7" t="s">
        <v>6417</v>
      </c>
      <c r="E63" s="11" t="str">
        <f t="shared" si="1"/>
        <v/>
      </c>
      <c r="F63" s="66"/>
      <c r="G63" s="64" t="str">
        <f t="shared" si="4"/>
        <v>Key / Control Milestones</v>
      </c>
      <c r="H63" s="66"/>
      <c r="I63" s="65" t="str">
        <f t="shared" si="5"/>
        <v>The Ring</v>
      </c>
      <c r="J63" s="66"/>
      <c r="K63" s="67" t="str">
        <f t="shared" si="7"/>
        <v>Level 01</v>
      </c>
      <c r="L63" s="66"/>
      <c r="M63" s="66"/>
      <c r="N63" s="66"/>
      <c r="O63" s="66"/>
      <c r="P63" s="66"/>
      <c r="Q63" s="66"/>
      <c r="R63" s="66"/>
      <c r="S63" s="66"/>
      <c r="T63" s="11" t="s">
        <v>6649</v>
      </c>
      <c r="U63" s="11" t="s">
        <v>6649</v>
      </c>
      <c r="V63" s="11" t="s">
        <v>6416</v>
      </c>
      <c r="W63" s="59" t="s">
        <v>6416</v>
      </c>
      <c r="X63" s="59" t="str">
        <f>CONCATENATE(D63,F63,H63,J63,L63,N63,P63,R63)</f>
        <v>General</v>
      </c>
      <c r="Y63" s="11" t="s">
        <v>115</v>
      </c>
      <c r="Z63" s="32">
        <v>0</v>
      </c>
      <c r="AA63" s="39"/>
      <c r="AB63" s="39">
        <v>45455</v>
      </c>
      <c r="AC63" s="34">
        <v>0</v>
      </c>
    </row>
    <row r="64" spans="1:29" x14ac:dyDescent="0.2">
      <c r="A64" s="66" t="s">
        <v>116</v>
      </c>
      <c r="B64" s="11" t="str">
        <f t="shared" si="0"/>
        <v xml:space="preserve"> - </v>
      </c>
      <c r="C64" s="11" t="str">
        <f t="shared" si="0"/>
        <v/>
      </c>
      <c r="D64" s="7" t="s">
        <v>6417</v>
      </c>
      <c r="E64" s="11" t="str">
        <f t="shared" si="1"/>
        <v/>
      </c>
      <c r="F64" s="66"/>
      <c r="G64" s="64" t="str">
        <f t="shared" si="4"/>
        <v>Key / Control Milestones</v>
      </c>
      <c r="H64" s="66"/>
      <c r="I64" s="65" t="str">
        <f t="shared" si="5"/>
        <v>The Ring</v>
      </c>
      <c r="J64" s="66"/>
      <c r="K64" s="67" t="str">
        <f t="shared" si="7"/>
        <v>Level 01</v>
      </c>
      <c r="L64" s="66"/>
      <c r="M64" s="66"/>
      <c r="N64" s="66"/>
      <c r="O64" s="66"/>
      <c r="P64" s="66"/>
      <c r="Q64" s="66"/>
      <c r="R64" s="66"/>
      <c r="S64" s="66"/>
      <c r="T64" s="11" t="s">
        <v>6649</v>
      </c>
      <c r="U64" s="11" t="s">
        <v>6649</v>
      </c>
      <c r="V64" s="11" t="s">
        <v>6416</v>
      </c>
      <c r="W64" s="59" t="s">
        <v>6416</v>
      </c>
      <c r="X64" s="59" t="str">
        <f>CONCATENATE(D64,F64,H64,J64,L64,N64,P64,R64)</f>
        <v>General</v>
      </c>
      <c r="Y64" s="11" t="s">
        <v>117</v>
      </c>
      <c r="Z64" s="32">
        <v>0</v>
      </c>
      <c r="AA64" s="39"/>
      <c r="AB64" s="39">
        <v>45456</v>
      </c>
      <c r="AC64" s="34">
        <v>0</v>
      </c>
    </row>
    <row r="65" spans="1:29" x14ac:dyDescent="0.2">
      <c r="A65" s="66" t="s">
        <v>118</v>
      </c>
      <c r="B65" s="11" t="str">
        <f t="shared" si="0"/>
        <v xml:space="preserve"> - </v>
      </c>
      <c r="C65" s="11" t="str">
        <f t="shared" si="0"/>
        <v/>
      </c>
      <c r="D65" s="7" t="s">
        <v>6417</v>
      </c>
      <c r="E65" s="11" t="str">
        <f t="shared" si="1"/>
        <v/>
      </c>
      <c r="F65" s="66"/>
      <c r="G65" s="64" t="str">
        <f t="shared" si="4"/>
        <v>Key / Control Milestones</v>
      </c>
      <c r="H65" s="66"/>
      <c r="I65" s="65" t="str">
        <f t="shared" si="5"/>
        <v>The Ring</v>
      </c>
      <c r="J65" s="66"/>
      <c r="K65" s="67" t="str">
        <f t="shared" si="7"/>
        <v>Level 01</v>
      </c>
      <c r="L65" s="66"/>
      <c r="M65" s="66"/>
      <c r="N65" s="66"/>
      <c r="O65" s="66"/>
      <c r="P65" s="66"/>
      <c r="Q65" s="66"/>
      <c r="R65" s="66"/>
      <c r="S65" s="66"/>
      <c r="T65" s="11" t="s">
        <v>6649</v>
      </c>
      <c r="U65" s="11" t="s">
        <v>6649</v>
      </c>
      <c r="V65" s="11" t="s">
        <v>6416</v>
      </c>
      <c r="W65" s="59" t="s">
        <v>6416</v>
      </c>
      <c r="X65" s="59" t="str">
        <f>CONCATENATE(D65,F65,H65,J65,L65,N65,P65,R65)</f>
        <v>General</v>
      </c>
      <c r="Y65" s="11" t="s">
        <v>119</v>
      </c>
      <c r="Z65" s="32">
        <v>0</v>
      </c>
      <c r="AA65" s="39"/>
      <c r="AB65" s="39">
        <v>45456</v>
      </c>
      <c r="AC65" s="34">
        <v>0</v>
      </c>
    </row>
    <row r="66" spans="1:29" x14ac:dyDescent="0.2">
      <c r="A66" s="66" t="s">
        <v>120</v>
      </c>
      <c r="B66" s="11" t="str">
        <f t="shared" si="0"/>
        <v xml:space="preserve"> - </v>
      </c>
      <c r="C66" s="11" t="str">
        <f t="shared" si="0"/>
        <v/>
      </c>
      <c r="D66" s="7" t="s">
        <v>6417</v>
      </c>
      <c r="E66" s="11" t="str">
        <f t="shared" si="1"/>
        <v/>
      </c>
      <c r="F66" s="66"/>
      <c r="G66" s="64" t="str">
        <f t="shared" si="4"/>
        <v>Key / Control Milestones</v>
      </c>
      <c r="H66" s="66"/>
      <c r="I66" s="65" t="str">
        <f t="shared" si="5"/>
        <v>The Ring</v>
      </c>
      <c r="J66" s="66"/>
      <c r="K66" s="67" t="str">
        <f t="shared" si="7"/>
        <v>Level 01</v>
      </c>
      <c r="L66" s="66"/>
      <c r="M66" s="66"/>
      <c r="N66" s="66"/>
      <c r="O66" s="66"/>
      <c r="P66" s="66"/>
      <c r="Q66" s="66"/>
      <c r="R66" s="66"/>
      <c r="S66" s="66"/>
      <c r="T66" s="11" t="s">
        <v>6649</v>
      </c>
      <c r="U66" s="11" t="s">
        <v>6649</v>
      </c>
      <c r="V66" s="11" t="s">
        <v>6416</v>
      </c>
      <c r="W66" s="59" t="s">
        <v>6416</v>
      </c>
      <c r="X66" s="59" t="str">
        <f>CONCATENATE(D66,F66,H66,J66,L66,N66,P66,R66)</f>
        <v>General</v>
      </c>
      <c r="Y66" s="11" t="s">
        <v>121</v>
      </c>
      <c r="Z66" s="32">
        <v>0</v>
      </c>
      <c r="AA66" s="39"/>
      <c r="AB66" s="39">
        <v>45729</v>
      </c>
      <c r="AC66" s="34">
        <v>0</v>
      </c>
    </row>
    <row r="67" spans="1:29" x14ac:dyDescent="0.2">
      <c r="A67" s="63" t="s">
        <v>122</v>
      </c>
      <c r="B67" s="8" t="str">
        <f t="shared" si="0"/>
        <v xml:space="preserve"> - </v>
      </c>
      <c r="C67" s="8" t="str">
        <f t="shared" si="0"/>
        <v/>
      </c>
      <c r="D67" s="7" t="s">
        <v>6417</v>
      </c>
      <c r="E67" s="8" t="str">
        <f t="shared" si="1"/>
        <v/>
      </c>
      <c r="F67" s="63"/>
      <c r="G67" s="64" t="str">
        <f t="shared" si="4"/>
        <v>Key / Control Milestones</v>
      </c>
      <c r="H67" s="63"/>
      <c r="I67" s="65" t="str">
        <f t="shared" si="5"/>
        <v>The Ring</v>
      </c>
      <c r="J67" s="63"/>
      <c r="K67" s="67" t="str">
        <f t="shared" si="7"/>
        <v>Level 01</v>
      </c>
      <c r="L67" s="63"/>
      <c r="M67" s="63"/>
      <c r="N67" s="63"/>
      <c r="O67" s="63"/>
      <c r="P67" s="63"/>
      <c r="Q67" s="63"/>
      <c r="R67" s="63"/>
      <c r="S67" s="63"/>
      <c r="T67" s="8" t="s">
        <v>6649</v>
      </c>
      <c r="U67" s="8" t="s">
        <v>6649</v>
      </c>
      <c r="V67" s="8" t="s">
        <v>6416</v>
      </c>
      <c r="W67" s="59" t="s">
        <v>6416</v>
      </c>
      <c r="X67" s="59" t="str">
        <f>CONCATENATE(D67,F67,H67,J67,L67,N67,P67,R67)</f>
        <v>General</v>
      </c>
      <c r="Y67" s="8" t="s">
        <v>123</v>
      </c>
      <c r="Z67" s="23">
        <v>0</v>
      </c>
      <c r="AA67" s="35"/>
      <c r="AB67" s="35">
        <v>45755</v>
      </c>
      <c r="AC67" s="25">
        <v>0</v>
      </c>
    </row>
    <row r="68" spans="1:29" x14ac:dyDescent="0.2">
      <c r="A68" s="65" t="s">
        <v>44</v>
      </c>
      <c r="B68" s="10" t="str">
        <f t="shared" si="0"/>
        <v/>
      </c>
      <c r="C68" s="10" t="str">
        <f t="shared" si="0"/>
        <v>Key / Control Milestones - General</v>
      </c>
      <c r="D68" s="7" t="s">
        <v>6417</v>
      </c>
      <c r="E68" s="10" t="str">
        <f t="shared" si="1"/>
        <v>Key / Control Milestones</v>
      </c>
      <c r="F68" s="92"/>
      <c r="G68" s="64" t="str">
        <f>IF(F68="",G67,TRIM(F68))</f>
        <v>Key / Control Milestones</v>
      </c>
      <c r="H68" s="65" t="s">
        <v>44</v>
      </c>
      <c r="I68" s="65" t="str">
        <f>IF(H68="",I67,TRIM(H68))</f>
        <v>The Beach</v>
      </c>
      <c r="J68" s="92"/>
      <c r="K68" s="67" t="str">
        <f>IF(J68="",K67,TRIM(J68))</f>
        <v>Level 01</v>
      </c>
      <c r="L68" s="92"/>
      <c r="M68" s="92"/>
      <c r="N68" s="92"/>
      <c r="O68" s="92"/>
      <c r="P68" s="92"/>
      <c r="Q68" s="92"/>
      <c r="R68" s="92"/>
      <c r="S68" s="92"/>
      <c r="T68" s="10" t="s">
        <v>6645</v>
      </c>
      <c r="U68" s="10" t="s">
        <v>6645</v>
      </c>
      <c r="V68" s="10" t="s">
        <v>6645</v>
      </c>
      <c r="W68" s="59" t="s">
        <v>44</v>
      </c>
      <c r="X68" s="59" t="str">
        <f>CONCATENATE(D68,F68,H68,J68,L68,N68,P68,R68)</f>
        <v>General      The Beach</v>
      </c>
      <c r="Y68" s="10"/>
      <c r="Z68" s="29">
        <v>42</v>
      </c>
      <c r="AA68" s="30">
        <v>45481</v>
      </c>
      <c r="AB68" s="30">
        <v>45523</v>
      </c>
      <c r="AC68" s="31">
        <v>0</v>
      </c>
    </row>
    <row r="69" spans="1:29" x14ac:dyDescent="0.2">
      <c r="A69" s="67" t="s">
        <v>97</v>
      </c>
      <c r="B69" s="12" t="str">
        <f t="shared" ref="B69:C132" si="8">IF(E69&lt;&gt;"",C68,IF(G69&lt;&gt;"",F68&amp;" - "&amp;C68,IF(I69&lt;&gt;"",H68&amp;" - "&amp;F68&amp;" - "&amp;C68,IF(K69&lt;&gt;"",J68&amp;" - "&amp;H68&amp;" - "&amp;F68&amp;" - "&amp;C68,IF(M69&lt;&gt;"",L68&amp;" - "&amp;J68&amp;" - "&amp;H68&amp;" - "&amp;F68&amp;" - "&amp;C68,IF(O69&lt;&gt;"",N68&amp;" - "&amp;L68&amp;" - "&amp;J68&amp;" - "&amp;H68&amp;" - "&amp;F68&amp;" - "&amp;C68,IF(Q69&lt;&gt;"",P68&amp;" - "&amp;N68&amp;" - "&amp;L68&amp;" - "&amp;J68&amp;" - "&amp;H68&amp;" - "&amp;F68&amp;" - "&amp;C68,"")))))))</f>
        <v>Key / Control Milestones - General</v>
      </c>
      <c r="C69" s="12" t="str">
        <f t="shared" si="8"/>
        <v>The Beach - Key / Control Milestones - General</v>
      </c>
      <c r="D69" s="7" t="s">
        <v>6417</v>
      </c>
      <c r="E69" s="12" t="str">
        <f t="shared" ref="E69:E132" si="9">IF(F69&lt;&gt;"",D68,IF(H69&lt;&gt;"",G68,IF(J69&lt;&gt;"",I68,IF(L69&lt;&gt;"",K68,IF(N69&lt;&gt;"",M68,IF(P69&lt;&gt;"",O68,IF(R69&lt;&gt;"",Q68,"")))))))</f>
        <v>The Beach</v>
      </c>
      <c r="F69" s="91"/>
      <c r="G69" s="64" t="str">
        <f t="shared" si="4"/>
        <v>Key / Control Milestones</v>
      </c>
      <c r="H69" s="91"/>
      <c r="I69" s="65" t="str">
        <f t="shared" si="5"/>
        <v>The Beach</v>
      </c>
      <c r="J69" s="67" t="s">
        <v>97</v>
      </c>
      <c r="K69" s="67" t="str">
        <f t="shared" si="7"/>
        <v>Level 00</v>
      </c>
      <c r="L69" s="91"/>
      <c r="M69" s="91"/>
      <c r="N69" s="91"/>
      <c r="O69" s="91"/>
      <c r="P69" s="91"/>
      <c r="Q69" s="91"/>
      <c r="R69" s="91"/>
      <c r="S69" s="91"/>
      <c r="T69" s="12" t="s">
        <v>6654</v>
      </c>
      <c r="U69" s="12" t="s">
        <v>6654</v>
      </c>
      <c r="V69" s="12" t="s">
        <v>6654</v>
      </c>
      <c r="W69" s="59" t="s">
        <v>97</v>
      </c>
      <c r="X69" s="59" t="str">
        <f>CONCATENATE(D69,F69,H69,J69,L69,N69,P69,R69)</f>
        <v>General        Level 00</v>
      </c>
      <c r="Y69" s="12"/>
      <c r="Z69" s="36">
        <v>42</v>
      </c>
      <c r="AA69" s="37">
        <v>45481</v>
      </c>
      <c r="AB69" s="37">
        <v>45523</v>
      </c>
      <c r="AC69" s="38">
        <v>0</v>
      </c>
    </row>
    <row r="70" spans="1:29" ht="25.5" x14ac:dyDescent="0.2">
      <c r="A70" s="66" t="s">
        <v>124</v>
      </c>
      <c r="B70" s="11" t="str">
        <f t="shared" si="8"/>
        <v xml:space="preserve"> - The Beach - Key / Control Milestones - General</v>
      </c>
      <c r="C70" s="11" t="str">
        <f t="shared" si="8"/>
        <v/>
      </c>
      <c r="D70" s="7" t="s">
        <v>6417</v>
      </c>
      <c r="E70" s="11" t="str">
        <f t="shared" si="9"/>
        <v/>
      </c>
      <c r="F70" s="66"/>
      <c r="G70" s="64" t="str">
        <f t="shared" si="4"/>
        <v>Key / Control Milestones</v>
      </c>
      <c r="H70" s="66"/>
      <c r="I70" s="65" t="str">
        <f t="shared" si="5"/>
        <v>The Beach</v>
      </c>
      <c r="J70" s="66"/>
      <c r="K70" s="67" t="str">
        <f t="shared" si="7"/>
        <v>Level 00</v>
      </c>
      <c r="L70" s="66"/>
      <c r="M70" s="66"/>
      <c r="N70" s="66"/>
      <c r="O70" s="66"/>
      <c r="P70" s="66"/>
      <c r="Q70" s="66"/>
      <c r="R70" s="66"/>
      <c r="S70" s="66"/>
      <c r="T70" s="11" t="s">
        <v>6654</v>
      </c>
      <c r="U70" s="11" t="s">
        <v>6654</v>
      </c>
      <c r="V70" s="11" t="s">
        <v>6416</v>
      </c>
      <c r="W70" s="59" t="s">
        <v>6416</v>
      </c>
      <c r="X70" s="59" t="str">
        <f>CONCATENATE(D70,F70,H70,J70,L70,N70,P70,R70)</f>
        <v>General</v>
      </c>
      <c r="Y70" s="11" t="s">
        <v>125</v>
      </c>
      <c r="Z70" s="32">
        <v>0</v>
      </c>
      <c r="AA70" s="39"/>
      <c r="AB70" s="39">
        <v>45481</v>
      </c>
      <c r="AC70" s="34">
        <v>0</v>
      </c>
    </row>
    <row r="71" spans="1:29" x14ac:dyDescent="0.2">
      <c r="A71" s="66" t="s">
        <v>126</v>
      </c>
      <c r="B71" s="11" t="str">
        <f t="shared" si="8"/>
        <v xml:space="preserve"> - </v>
      </c>
      <c r="C71" s="11" t="str">
        <f t="shared" si="8"/>
        <v/>
      </c>
      <c r="D71" s="7" t="s">
        <v>6417</v>
      </c>
      <c r="E71" s="11" t="str">
        <f t="shared" si="9"/>
        <v/>
      </c>
      <c r="F71" s="66"/>
      <c r="G71" s="64" t="str">
        <f t="shared" si="4"/>
        <v>Key / Control Milestones</v>
      </c>
      <c r="H71" s="66"/>
      <c r="I71" s="65" t="str">
        <f t="shared" si="5"/>
        <v>The Beach</v>
      </c>
      <c r="J71" s="66"/>
      <c r="K71" s="67" t="str">
        <f t="shared" si="7"/>
        <v>Level 00</v>
      </c>
      <c r="L71" s="66"/>
      <c r="M71" s="66"/>
      <c r="N71" s="66"/>
      <c r="O71" s="66"/>
      <c r="P71" s="66"/>
      <c r="Q71" s="66"/>
      <c r="R71" s="66"/>
      <c r="S71" s="66"/>
      <c r="T71" s="11" t="s">
        <v>6654</v>
      </c>
      <c r="U71" s="11" t="s">
        <v>6654</v>
      </c>
      <c r="V71" s="11" t="s">
        <v>6416</v>
      </c>
      <c r="W71" s="59" t="s">
        <v>6416</v>
      </c>
      <c r="X71" s="59" t="str">
        <f>CONCATENATE(D71,F71,H71,J71,L71,N71,P71,R71)</f>
        <v>General</v>
      </c>
      <c r="Y71" s="11" t="s">
        <v>127</v>
      </c>
      <c r="Z71" s="32">
        <v>0</v>
      </c>
      <c r="AA71" s="39"/>
      <c r="AB71" s="39">
        <v>45491</v>
      </c>
      <c r="AC71" s="34">
        <v>0</v>
      </c>
    </row>
    <row r="72" spans="1:29" x14ac:dyDescent="0.2">
      <c r="A72" s="66" t="s">
        <v>128</v>
      </c>
      <c r="B72" s="11" t="str">
        <f t="shared" si="8"/>
        <v xml:space="preserve"> - </v>
      </c>
      <c r="C72" s="11" t="str">
        <f t="shared" si="8"/>
        <v/>
      </c>
      <c r="D72" s="7" t="s">
        <v>6417</v>
      </c>
      <c r="E72" s="11" t="str">
        <f t="shared" si="9"/>
        <v/>
      </c>
      <c r="F72" s="66"/>
      <c r="G72" s="64" t="str">
        <f t="shared" ref="G72:G135" si="10">IF(F72="",G71,TRIM(F72))</f>
        <v>Key / Control Milestones</v>
      </c>
      <c r="H72" s="66"/>
      <c r="I72" s="65" t="str">
        <f t="shared" si="5"/>
        <v>The Beach</v>
      </c>
      <c r="J72" s="66"/>
      <c r="K72" s="67" t="str">
        <f t="shared" si="7"/>
        <v>Level 00</v>
      </c>
      <c r="L72" s="66"/>
      <c r="M72" s="66"/>
      <c r="N72" s="66"/>
      <c r="O72" s="66"/>
      <c r="P72" s="66"/>
      <c r="Q72" s="66"/>
      <c r="R72" s="66"/>
      <c r="S72" s="66"/>
      <c r="T72" s="11" t="s">
        <v>6654</v>
      </c>
      <c r="U72" s="11" t="s">
        <v>6654</v>
      </c>
      <c r="V72" s="11" t="s">
        <v>6416</v>
      </c>
      <c r="W72" s="59" t="s">
        <v>6416</v>
      </c>
      <c r="X72" s="59" t="str">
        <f>CONCATENATE(D72,F72,H72,J72,L72,N72,P72,R72)</f>
        <v>General</v>
      </c>
      <c r="Y72" s="11" t="s">
        <v>129</v>
      </c>
      <c r="Z72" s="32">
        <v>0</v>
      </c>
      <c r="AA72" s="39"/>
      <c r="AB72" s="39">
        <v>45512</v>
      </c>
      <c r="AC72" s="34">
        <v>0</v>
      </c>
    </row>
    <row r="73" spans="1:29" x14ac:dyDescent="0.2">
      <c r="A73" s="66" t="s">
        <v>130</v>
      </c>
      <c r="B73" s="11" t="str">
        <f t="shared" si="8"/>
        <v xml:space="preserve"> - </v>
      </c>
      <c r="C73" s="11" t="str">
        <f t="shared" si="8"/>
        <v/>
      </c>
      <c r="D73" s="7" t="s">
        <v>6417</v>
      </c>
      <c r="E73" s="11" t="str">
        <f t="shared" si="9"/>
        <v/>
      </c>
      <c r="F73" s="66"/>
      <c r="G73" s="64" t="str">
        <f t="shared" si="10"/>
        <v>Key / Control Milestones</v>
      </c>
      <c r="H73" s="66"/>
      <c r="I73" s="65" t="str">
        <f t="shared" si="5"/>
        <v>The Beach</v>
      </c>
      <c r="J73" s="66"/>
      <c r="K73" s="67" t="str">
        <f t="shared" si="7"/>
        <v>Level 00</v>
      </c>
      <c r="L73" s="66"/>
      <c r="M73" s="66"/>
      <c r="N73" s="66"/>
      <c r="O73" s="66"/>
      <c r="P73" s="66"/>
      <c r="Q73" s="66"/>
      <c r="R73" s="66"/>
      <c r="S73" s="66"/>
      <c r="T73" s="11" t="s">
        <v>6654</v>
      </c>
      <c r="U73" s="11" t="s">
        <v>6654</v>
      </c>
      <c r="V73" s="11" t="s">
        <v>6416</v>
      </c>
      <c r="W73" s="59" t="s">
        <v>6416</v>
      </c>
      <c r="X73" s="59" t="str">
        <f>CONCATENATE(D73,F73,H73,J73,L73,N73,P73,R73)</f>
        <v>General</v>
      </c>
      <c r="Y73" s="11" t="s">
        <v>131</v>
      </c>
      <c r="Z73" s="32">
        <v>0</v>
      </c>
      <c r="AA73" s="39"/>
      <c r="AB73" s="39">
        <v>45519</v>
      </c>
      <c r="AC73" s="34">
        <v>0</v>
      </c>
    </row>
    <row r="74" spans="1:29" x14ac:dyDescent="0.2">
      <c r="A74" s="66" t="s">
        <v>132</v>
      </c>
      <c r="B74" s="11" t="str">
        <f t="shared" si="8"/>
        <v xml:space="preserve"> - </v>
      </c>
      <c r="C74" s="11" t="str">
        <f t="shared" si="8"/>
        <v/>
      </c>
      <c r="D74" s="7" t="s">
        <v>6417</v>
      </c>
      <c r="E74" s="11" t="str">
        <f t="shared" si="9"/>
        <v/>
      </c>
      <c r="F74" s="66"/>
      <c r="G74" s="64" t="str">
        <f t="shared" si="10"/>
        <v>Key / Control Milestones</v>
      </c>
      <c r="H74" s="66"/>
      <c r="I74" s="65" t="str">
        <f t="shared" si="5"/>
        <v>The Beach</v>
      </c>
      <c r="J74" s="66"/>
      <c r="K74" s="67" t="str">
        <f t="shared" si="7"/>
        <v>Level 00</v>
      </c>
      <c r="L74" s="66"/>
      <c r="M74" s="66"/>
      <c r="N74" s="66"/>
      <c r="O74" s="66"/>
      <c r="P74" s="66"/>
      <c r="Q74" s="66"/>
      <c r="R74" s="66"/>
      <c r="S74" s="66"/>
      <c r="T74" s="11" t="s">
        <v>6654</v>
      </c>
      <c r="U74" s="11" t="s">
        <v>6654</v>
      </c>
      <c r="V74" s="11" t="s">
        <v>6416</v>
      </c>
      <c r="W74" s="59" t="s">
        <v>6416</v>
      </c>
      <c r="X74" s="59" t="str">
        <f>CONCATENATE(D74,F74,H74,J74,L74,N74,P74,R74)</f>
        <v>General</v>
      </c>
      <c r="Y74" s="11" t="s">
        <v>133</v>
      </c>
      <c r="Z74" s="32">
        <v>0</v>
      </c>
      <c r="AA74" s="39"/>
      <c r="AB74" s="39">
        <v>45519</v>
      </c>
      <c r="AC74" s="34">
        <v>0</v>
      </c>
    </row>
    <row r="75" spans="1:29" x14ac:dyDescent="0.2">
      <c r="A75" s="63" t="s">
        <v>134</v>
      </c>
      <c r="B75" s="8" t="str">
        <f t="shared" si="8"/>
        <v xml:space="preserve"> - </v>
      </c>
      <c r="C75" s="8" t="str">
        <f t="shared" si="8"/>
        <v/>
      </c>
      <c r="D75" s="7" t="s">
        <v>6417</v>
      </c>
      <c r="E75" s="8" t="str">
        <f t="shared" si="9"/>
        <v/>
      </c>
      <c r="F75" s="63"/>
      <c r="G75" s="64" t="str">
        <f t="shared" si="10"/>
        <v>Key / Control Milestones</v>
      </c>
      <c r="H75" s="63"/>
      <c r="I75" s="65" t="str">
        <f t="shared" ref="I75:I138" si="11">IF(H75="",I74,TRIM(H75))</f>
        <v>The Beach</v>
      </c>
      <c r="J75" s="63"/>
      <c r="K75" s="67" t="str">
        <f t="shared" si="7"/>
        <v>Level 00</v>
      </c>
      <c r="L75" s="63"/>
      <c r="M75" s="63"/>
      <c r="N75" s="63"/>
      <c r="O75" s="63"/>
      <c r="P75" s="63"/>
      <c r="Q75" s="63"/>
      <c r="R75" s="63"/>
      <c r="S75" s="63"/>
      <c r="T75" s="8" t="s">
        <v>6654</v>
      </c>
      <c r="U75" s="8" t="s">
        <v>6654</v>
      </c>
      <c r="V75" s="8" t="s">
        <v>6416</v>
      </c>
      <c r="W75" s="59" t="s">
        <v>6416</v>
      </c>
      <c r="X75" s="59" t="str">
        <f>CONCATENATE(D75,F75,H75,J75,L75,N75,P75,R75)</f>
        <v>General</v>
      </c>
      <c r="Y75" s="8" t="s">
        <v>135</v>
      </c>
      <c r="Z75" s="23">
        <v>0</v>
      </c>
      <c r="AA75" s="35"/>
      <c r="AB75" s="35">
        <v>45523</v>
      </c>
      <c r="AC75" s="25">
        <v>0</v>
      </c>
    </row>
    <row r="76" spans="1:29" x14ac:dyDescent="0.2">
      <c r="A76" s="65" t="s">
        <v>48</v>
      </c>
      <c r="B76" s="10" t="str">
        <f t="shared" si="8"/>
        <v/>
      </c>
      <c r="C76" s="10" t="str">
        <f t="shared" si="8"/>
        <v>Key / Control Milestones - General</v>
      </c>
      <c r="D76" s="7" t="s">
        <v>6417</v>
      </c>
      <c r="E76" s="10" t="str">
        <f t="shared" si="9"/>
        <v>Key / Control Milestones</v>
      </c>
      <c r="F76" s="92"/>
      <c r="G76" s="64" t="str">
        <f>IF(F76="",G75,TRIM(F76))</f>
        <v>Key / Control Milestones</v>
      </c>
      <c r="H76" s="65" t="s">
        <v>48</v>
      </c>
      <c r="I76" s="65" t="str">
        <f>IF(H76="",I75,TRIM(H76))</f>
        <v>The Tail</v>
      </c>
      <c r="J76" s="92"/>
      <c r="K76" s="67" t="str">
        <f>IF(J76="",K75,TRIM(J76))</f>
        <v>Level 00</v>
      </c>
      <c r="L76" s="92"/>
      <c r="M76" s="92"/>
      <c r="N76" s="92"/>
      <c r="O76" s="92"/>
      <c r="P76" s="92"/>
      <c r="Q76" s="92"/>
      <c r="R76" s="92"/>
      <c r="S76" s="92"/>
      <c r="T76" s="10" t="s">
        <v>6646</v>
      </c>
      <c r="U76" s="10" t="s">
        <v>6646</v>
      </c>
      <c r="V76" s="10" t="s">
        <v>6646</v>
      </c>
      <c r="W76" s="59" t="s">
        <v>48</v>
      </c>
      <c r="X76" s="59" t="str">
        <f>CONCATENATE(D76,F76,H76,J76,L76,N76,P76,R76)</f>
        <v>General      The Tail</v>
      </c>
      <c r="Y76" s="10"/>
      <c r="Z76" s="29">
        <v>10</v>
      </c>
      <c r="AA76" s="30">
        <v>45778</v>
      </c>
      <c r="AB76" s="30">
        <v>45788</v>
      </c>
      <c r="AC76" s="31">
        <v>0</v>
      </c>
    </row>
    <row r="77" spans="1:29" x14ac:dyDescent="0.2">
      <c r="A77" s="67" t="s">
        <v>62</v>
      </c>
      <c r="B77" s="12" t="str">
        <f t="shared" si="8"/>
        <v>Key / Control Milestones - General</v>
      </c>
      <c r="C77" s="12" t="str">
        <f t="shared" si="8"/>
        <v>The Tail - Key / Control Milestones - General</v>
      </c>
      <c r="D77" s="7" t="s">
        <v>6417</v>
      </c>
      <c r="E77" s="12" t="str">
        <f t="shared" si="9"/>
        <v>The Tail</v>
      </c>
      <c r="F77" s="91"/>
      <c r="G77" s="64" t="str">
        <f t="shared" si="10"/>
        <v>Key / Control Milestones</v>
      </c>
      <c r="H77" s="91"/>
      <c r="I77" s="65" t="str">
        <f t="shared" si="11"/>
        <v>The Tail</v>
      </c>
      <c r="J77" s="67" t="s">
        <v>62</v>
      </c>
      <c r="K77" s="67" t="str">
        <f t="shared" si="7"/>
        <v>Level 01</v>
      </c>
      <c r="L77" s="91"/>
      <c r="M77" s="91"/>
      <c r="N77" s="91"/>
      <c r="O77" s="91"/>
      <c r="P77" s="91"/>
      <c r="Q77" s="91"/>
      <c r="R77" s="91"/>
      <c r="S77" s="91"/>
      <c r="T77" s="12" t="s">
        <v>6649</v>
      </c>
      <c r="U77" s="12" t="s">
        <v>6649</v>
      </c>
      <c r="V77" s="12" t="s">
        <v>6649</v>
      </c>
      <c r="W77" s="59" t="s">
        <v>62</v>
      </c>
      <c r="X77" s="59" t="str">
        <f>CONCATENATE(D77,F77,H77,J77,L77,N77,P77,R77)</f>
        <v>General        Level 01</v>
      </c>
      <c r="Y77" s="12"/>
      <c r="Z77" s="36">
        <v>0</v>
      </c>
      <c r="AA77" s="37">
        <v>45778</v>
      </c>
      <c r="AB77" s="37">
        <v>45778</v>
      </c>
      <c r="AC77" s="38">
        <v>0</v>
      </c>
    </row>
    <row r="78" spans="1:29" x14ac:dyDescent="0.2">
      <c r="A78" s="63" t="s">
        <v>136</v>
      </c>
      <c r="B78" s="8" t="str">
        <f t="shared" si="8"/>
        <v xml:space="preserve"> - The Tail - Key / Control Milestones - General</v>
      </c>
      <c r="C78" s="8" t="str">
        <f t="shared" si="8"/>
        <v/>
      </c>
      <c r="D78" s="7" t="s">
        <v>6417</v>
      </c>
      <c r="E78" s="8" t="str">
        <f t="shared" si="9"/>
        <v/>
      </c>
      <c r="F78" s="63"/>
      <c r="G78" s="64" t="str">
        <f t="shared" si="10"/>
        <v>Key / Control Milestones</v>
      </c>
      <c r="H78" s="63"/>
      <c r="I78" s="65" t="str">
        <f t="shared" si="11"/>
        <v>The Tail</v>
      </c>
      <c r="J78" s="63"/>
      <c r="K78" s="67" t="str">
        <f t="shared" si="7"/>
        <v>Level 01</v>
      </c>
      <c r="L78" s="63"/>
      <c r="M78" s="63"/>
      <c r="N78" s="63"/>
      <c r="O78" s="63"/>
      <c r="P78" s="63"/>
      <c r="Q78" s="63"/>
      <c r="R78" s="63"/>
      <c r="S78" s="63"/>
      <c r="T78" s="8" t="s">
        <v>6649</v>
      </c>
      <c r="U78" s="8" t="s">
        <v>6649</v>
      </c>
      <c r="V78" s="8" t="s">
        <v>6416</v>
      </c>
      <c r="W78" s="59" t="s">
        <v>6416</v>
      </c>
      <c r="X78" s="59" t="str">
        <f>CONCATENATE(D78,F78,H78,J78,L78,N78,P78,R78)</f>
        <v>General</v>
      </c>
      <c r="Y78" s="8" t="s">
        <v>137</v>
      </c>
      <c r="Z78" s="23">
        <v>0</v>
      </c>
      <c r="AA78" s="35"/>
      <c r="AB78" s="35">
        <v>45778</v>
      </c>
      <c r="AC78" s="25">
        <v>0</v>
      </c>
    </row>
    <row r="79" spans="1:29" x14ac:dyDescent="0.2">
      <c r="A79" s="67" t="s">
        <v>65</v>
      </c>
      <c r="B79" s="12" t="str">
        <f t="shared" si="8"/>
        <v/>
      </c>
      <c r="C79" s="12" t="str">
        <f t="shared" si="8"/>
        <v>The Tail - Key / Control Milestones - General</v>
      </c>
      <c r="D79" s="7" t="s">
        <v>6417</v>
      </c>
      <c r="E79" s="12" t="str">
        <f t="shared" si="9"/>
        <v>The Tail</v>
      </c>
      <c r="F79" s="91"/>
      <c r="G79" s="64" t="str">
        <f>IF(F79="",G78,TRIM(F79))</f>
        <v>Key / Control Milestones</v>
      </c>
      <c r="H79" s="91"/>
      <c r="I79" s="65" t="str">
        <f>IF(H79="",I78,TRIM(H79))</f>
        <v>The Tail</v>
      </c>
      <c r="J79" s="67" t="s">
        <v>65</v>
      </c>
      <c r="K79" s="67" t="str">
        <f>IF(J79="",K78,TRIM(J79))</f>
        <v>Level 02</v>
      </c>
      <c r="L79" s="91"/>
      <c r="M79" s="91"/>
      <c r="N79" s="91"/>
      <c r="O79" s="91"/>
      <c r="P79" s="91"/>
      <c r="Q79" s="91"/>
      <c r="R79" s="91"/>
      <c r="S79" s="91"/>
      <c r="T79" s="12" t="s">
        <v>6650</v>
      </c>
      <c r="U79" s="12" t="s">
        <v>6650</v>
      </c>
      <c r="V79" s="12" t="s">
        <v>6650</v>
      </c>
      <c r="W79" s="59" t="s">
        <v>65</v>
      </c>
      <c r="X79" s="59" t="str">
        <f>CONCATENATE(D79,F79,H79,J79,L79,N79,P79,R79)</f>
        <v>General        Level 02</v>
      </c>
      <c r="Y79" s="12"/>
      <c r="Z79" s="36">
        <v>0</v>
      </c>
      <c r="AA79" s="37">
        <v>45788</v>
      </c>
      <c r="AB79" s="37">
        <v>45788</v>
      </c>
      <c r="AC79" s="38">
        <v>0</v>
      </c>
    </row>
    <row r="80" spans="1:29" x14ac:dyDescent="0.2">
      <c r="A80" s="63" t="s">
        <v>138</v>
      </c>
      <c r="B80" s="8" t="str">
        <f t="shared" si="8"/>
        <v xml:space="preserve"> - The Tail - Key / Control Milestones - General</v>
      </c>
      <c r="C80" s="8" t="str">
        <f t="shared" si="8"/>
        <v/>
      </c>
      <c r="D80" s="7" t="s">
        <v>6417</v>
      </c>
      <c r="E80" s="8" t="str">
        <f t="shared" si="9"/>
        <v/>
      </c>
      <c r="F80" s="63"/>
      <c r="G80" s="64" t="str">
        <f t="shared" si="10"/>
        <v>Key / Control Milestones</v>
      </c>
      <c r="H80" s="63"/>
      <c r="I80" s="65" t="str">
        <f t="shared" si="11"/>
        <v>The Tail</v>
      </c>
      <c r="J80" s="63"/>
      <c r="K80" s="67" t="str">
        <f t="shared" si="7"/>
        <v>Level 02</v>
      </c>
      <c r="L80" s="63"/>
      <c r="M80" s="63"/>
      <c r="N80" s="63"/>
      <c r="O80" s="63"/>
      <c r="P80" s="63"/>
      <c r="Q80" s="63"/>
      <c r="R80" s="63"/>
      <c r="S80" s="63"/>
      <c r="T80" s="8" t="s">
        <v>6650</v>
      </c>
      <c r="U80" s="8" t="s">
        <v>6650</v>
      </c>
      <c r="V80" s="8" t="s">
        <v>6416</v>
      </c>
      <c r="W80" s="59" t="s">
        <v>6416</v>
      </c>
      <c r="X80" s="59" t="str">
        <f>CONCATENATE(D80,F80,H80,J80,L80,N80,P80,R80)</f>
        <v>General</v>
      </c>
      <c r="Y80" s="8" t="s">
        <v>139</v>
      </c>
      <c r="Z80" s="23">
        <v>0</v>
      </c>
      <c r="AA80" s="35"/>
      <c r="AB80" s="35">
        <v>45788</v>
      </c>
      <c r="AC80" s="25">
        <v>0</v>
      </c>
    </row>
    <row r="81" spans="1:29" x14ac:dyDescent="0.2">
      <c r="A81" s="64" t="s">
        <v>140</v>
      </c>
      <c r="B81" s="9" t="str">
        <f t="shared" si="8"/>
        <v/>
      </c>
      <c r="C81" s="9" t="str">
        <f t="shared" si="8"/>
        <v>General</v>
      </c>
      <c r="D81" s="7" t="s">
        <v>6417</v>
      </c>
      <c r="E81" s="9" t="str">
        <f t="shared" si="9"/>
        <v>General</v>
      </c>
      <c r="F81" s="64" t="s">
        <v>140</v>
      </c>
      <c r="G81" s="64" t="str">
        <f>IF(F81="",G80,TRIM(F81))</f>
        <v>Mobilization</v>
      </c>
      <c r="H81" s="92"/>
      <c r="I81" s="65" t="str">
        <f>IF(H81="",I80,TRIM(H81))</f>
        <v>The Tail</v>
      </c>
      <c r="J81" s="92"/>
      <c r="K81" s="67" t="str">
        <f>IF(J81="",K80,TRIM(J81))</f>
        <v>Level 02</v>
      </c>
      <c r="L81" s="92"/>
      <c r="M81" s="92"/>
      <c r="N81" s="92"/>
      <c r="O81" s="92"/>
      <c r="P81" s="92"/>
      <c r="Q81" s="92"/>
      <c r="R81" s="92"/>
      <c r="S81" s="92"/>
      <c r="T81" s="9" t="s">
        <v>6436</v>
      </c>
      <c r="U81" s="9" t="s">
        <v>6436</v>
      </c>
      <c r="V81" s="9" t="s">
        <v>6436</v>
      </c>
      <c r="W81" s="59" t="s">
        <v>140</v>
      </c>
      <c r="X81" s="59" t="str">
        <f>CONCATENATE(D81,F81,H81,J81,L81,N81,P81,R81)</f>
        <v>General    Mobilization</v>
      </c>
      <c r="Y81" s="9"/>
      <c r="Z81" s="26">
        <v>62</v>
      </c>
      <c r="AA81" s="27">
        <v>45207</v>
      </c>
      <c r="AB81" s="27">
        <v>45278</v>
      </c>
      <c r="AC81" s="40">
        <v>434910.84</v>
      </c>
    </row>
    <row r="82" spans="1:29" x14ac:dyDescent="0.2">
      <c r="A82" s="65" t="s">
        <v>141</v>
      </c>
      <c r="B82" s="10" t="str">
        <f t="shared" si="8"/>
        <v>General</v>
      </c>
      <c r="C82" s="10" t="str">
        <f t="shared" si="8"/>
        <v>Mobilization - General</v>
      </c>
      <c r="D82" s="7" t="s">
        <v>6417</v>
      </c>
      <c r="E82" s="10" t="str">
        <f t="shared" si="9"/>
        <v>Mobilization</v>
      </c>
      <c r="F82" s="92"/>
      <c r="G82" s="64" t="str">
        <f t="shared" si="10"/>
        <v>Mobilization</v>
      </c>
      <c r="H82" s="65" t="s">
        <v>141</v>
      </c>
      <c r="I82" s="65" t="str">
        <f t="shared" si="11"/>
        <v>Contractor's Submissions</v>
      </c>
      <c r="J82" s="92"/>
      <c r="K82" s="67" t="str">
        <f t="shared" si="7"/>
        <v>Level 02</v>
      </c>
      <c r="L82" s="92"/>
      <c r="M82" s="92"/>
      <c r="N82" s="92"/>
      <c r="O82" s="92"/>
      <c r="P82" s="92"/>
      <c r="Q82" s="92"/>
      <c r="R82" s="92"/>
      <c r="S82" s="92"/>
      <c r="T82" s="10" t="s">
        <v>6655</v>
      </c>
      <c r="U82" s="10" t="s">
        <v>6655</v>
      </c>
      <c r="V82" s="10" t="s">
        <v>6655</v>
      </c>
      <c r="W82" s="59" t="s">
        <v>141</v>
      </c>
      <c r="X82" s="59" t="str">
        <f>CONCATENATE(D82,F82,H82,J82,L82,N82,P82,R82)</f>
        <v>General      Contractor's Submissions</v>
      </c>
      <c r="Y82" s="10"/>
      <c r="Z82" s="29">
        <v>55</v>
      </c>
      <c r="AA82" s="30">
        <v>45207</v>
      </c>
      <c r="AB82" s="30">
        <v>45270</v>
      </c>
      <c r="AC82" s="41">
        <v>144970.28</v>
      </c>
    </row>
    <row r="83" spans="1:29" x14ac:dyDescent="0.2">
      <c r="A83" s="63" t="s">
        <v>142</v>
      </c>
      <c r="B83" s="8" t="str">
        <f t="shared" si="8"/>
        <v xml:space="preserve"> - Mobilization - General</v>
      </c>
      <c r="C83" s="8" t="str">
        <f t="shared" si="8"/>
        <v/>
      </c>
      <c r="D83" s="7" t="s">
        <v>6417</v>
      </c>
      <c r="E83" s="8" t="str">
        <f t="shared" si="9"/>
        <v/>
      </c>
      <c r="F83" s="63"/>
      <c r="G83" s="64" t="str">
        <f t="shared" si="10"/>
        <v>Mobilization</v>
      </c>
      <c r="H83" s="63"/>
      <c r="I83" s="65" t="str">
        <f t="shared" si="11"/>
        <v>Contractor's Submissions</v>
      </c>
      <c r="J83" s="63"/>
      <c r="K83" s="67" t="str">
        <f t="shared" si="7"/>
        <v>Level 02</v>
      </c>
      <c r="L83" s="63"/>
      <c r="M83" s="63"/>
      <c r="N83" s="63"/>
      <c r="O83" s="63"/>
      <c r="P83" s="63"/>
      <c r="Q83" s="63"/>
      <c r="R83" s="63"/>
      <c r="S83" s="63"/>
      <c r="T83" s="8" t="s">
        <v>6655</v>
      </c>
      <c r="U83" s="8" t="s">
        <v>6655</v>
      </c>
      <c r="V83" s="8" t="s">
        <v>6416</v>
      </c>
      <c r="W83" s="59" t="s">
        <v>6416</v>
      </c>
      <c r="X83" s="59" t="str">
        <f>CONCATENATE(D83,F83,H83,J83,L83,N83,P83,R83)</f>
        <v>General</v>
      </c>
      <c r="Y83" s="8" t="s">
        <v>143</v>
      </c>
      <c r="Z83" s="23">
        <v>55</v>
      </c>
      <c r="AA83" s="35">
        <v>45207</v>
      </c>
      <c r="AB83" s="35">
        <v>45270</v>
      </c>
      <c r="AC83" s="42">
        <v>144970.28</v>
      </c>
    </row>
    <row r="84" spans="1:29" x14ac:dyDescent="0.2">
      <c r="A84" s="65" t="s">
        <v>144</v>
      </c>
      <c r="B84" s="10" t="str">
        <f t="shared" si="8"/>
        <v/>
      </c>
      <c r="C84" s="10" t="str">
        <f t="shared" si="8"/>
        <v>Mobilization - General</v>
      </c>
      <c r="D84" s="7" t="s">
        <v>6417</v>
      </c>
      <c r="E84" s="10" t="str">
        <f t="shared" si="9"/>
        <v>Mobilization</v>
      </c>
      <c r="F84" s="92"/>
      <c r="G84" s="64" t="str">
        <f>IF(F84="",G83,TRIM(F84))</f>
        <v>Mobilization</v>
      </c>
      <c r="H84" s="65" t="s">
        <v>144</v>
      </c>
      <c r="I84" s="65" t="str">
        <f>IF(H84="",I83,TRIM(H84))</f>
        <v>Mobilization &amp; Site Establishment</v>
      </c>
      <c r="J84" s="92"/>
      <c r="K84" s="67" t="str">
        <f>IF(J84="",K83,TRIM(J84))</f>
        <v>Level 02</v>
      </c>
      <c r="L84" s="92"/>
      <c r="M84" s="92"/>
      <c r="N84" s="92"/>
      <c r="O84" s="92"/>
      <c r="P84" s="92"/>
      <c r="Q84" s="92"/>
      <c r="R84" s="92"/>
      <c r="S84" s="92"/>
      <c r="T84" s="10" t="s">
        <v>6656</v>
      </c>
      <c r="U84" s="10" t="s">
        <v>6656</v>
      </c>
      <c r="V84" s="10" t="s">
        <v>6656</v>
      </c>
      <c r="W84" s="59" t="s">
        <v>144</v>
      </c>
      <c r="X84" s="59" t="str">
        <f>CONCATENATE(D84,F84,H84,J84,L84,N84,P84,R84)</f>
        <v>General      Mobilization &amp; Site Establishment</v>
      </c>
      <c r="Y84" s="10"/>
      <c r="Z84" s="29">
        <v>7</v>
      </c>
      <c r="AA84" s="30">
        <v>45271</v>
      </c>
      <c r="AB84" s="30">
        <v>45278</v>
      </c>
      <c r="AC84" s="41">
        <v>289940.56</v>
      </c>
    </row>
    <row r="85" spans="1:29" x14ac:dyDescent="0.2">
      <c r="A85" s="63" t="s">
        <v>145</v>
      </c>
      <c r="B85" s="8" t="str">
        <f t="shared" si="8"/>
        <v xml:space="preserve"> - Mobilization - General</v>
      </c>
      <c r="C85" s="8" t="str">
        <f t="shared" si="8"/>
        <v/>
      </c>
      <c r="D85" s="7" t="s">
        <v>6417</v>
      </c>
      <c r="E85" s="8" t="str">
        <f t="shared" si="9"/>
        <v/>
      </c>
      <c r="F85" s="63"/>
      <c r="G85" s="64" t="str">
        <f t="shared" si="10"/>
        <v>Mobilization</v>
      </c>
      <c r="H85" s="63"/>
      <c r="I85" s="65" t="str">
        <f t="shared" si="11"/>
        <v>Mobilization &amp; Site Establishment</v>
      </c>
      <c r="J85" s="63"/>
      <c r="K85" s="67" t="str">
        <f t="shared" si="7"/>
        <v>Level 02</v>
      </c>
      <c r="L85" s="63"/>
      <c r="M85" s="63"/>
      <c r="N85" s="63"/>
      <c r="O85" s="63"/>
      <c r="P85" s="63"/>
      <c r="Q85" s="63"/>
      <c r="R85" s="63"/>
      <c r="S85" s="63"/>
      <c r="T85" s="8" t="s">
        <v>6656</v>
      </c>
      <c r="U85" s="8" t="s">
        <v>6656</v>
      </c>
      <c r="V85" s="8" t="s">
        <v>6416</v>
      </c>
      <c r="W85" s="59" t="s">
        <v>6416</v>
      </c>
      <c r="X85" s="59" t="str">
        <f>CONCATENATE(D85,F85,H85,J85,L85,N85,P85,R85)</f>
        <v>General</v>
      </c>
      <c r="Y85" s="8" t="s">
        <v>146</v>
      </c>
      <c r="Z85" s="23">
        <v>7</v>
      </c>
      <c r="AA85" s="35">
        <v>45271</v>
      </c>
      <c r="AB85" s="35">
        <v>45278</v>
      </c>
      <c r="AC85" s="42">
        <v>289940.56</v>
      </c>
    </row>
    <row r="86" spans="1:29" x14ac:dyDescent="0.2">
      <c r="A86" s="64" t="s">
        <v>147</v>
      </c>
      <c r="B86" s="9" t="str">
        <f t="shared" si="8"/>
        <v/>
      </c>
      <c r="C86" s="9" t="str">
        <f t="shared" si="8"/>
        <v>General</v>
      </c>
      <c r="D86" s="7" t="s">
        <v>6417</v>
      </c>
      <c r="E86" s="9" t="str">
        <f t="shared" si="9"/>
        <v>General</v>
      </c>
      <c r="F86" s="64" t="s">
        <v>147</v>
      </c>
      <c r="G86" s="64" t="str">
        <f>IF(F86="",G85,TRIM(F86))</f>
        <v>Interface Milestones</v>
      </c>
      <c r="H86" s="92"/>
      <c r="I86" s="65" t="str">
        <f>IF(H86="",I85,TRIM(H86))</f>
        <v>Mobilization &amp; Site Establishment</v>
      </c>
      <c r="J86" s="92"/>
      <c r="K86" s="67" t="str">
        <f>IF(J86="",K85,TRIM(J86))</f>
        <v>Level 02</v>
      </c>
      <c r="L86" s="92"/>
      <c r="M86" s="92"/>
      <c r="N86" s="92"/>
      <c r="O86" s="92"/>
      <c r="P86" s="92"/>
      <c r="Q86" s="92"/>
      <c r="R86" s="92"/>
      <c r="S86" s="92"/>
      <c r="T86" s="9" t="s">
        <v>6657</v>
      </c>
      <c r="U86" s="9" t="s">
        <v>6657</v>
      </c>
      <c r="V86" s="9" t="s">
        <v>6657</v>
      </c>
      <c r="W86" s="59" t="s">
        <v>147</v>
      </c>
      <c r="X86" s="59" t="str">
        <f>CONCATENATE(D86,F86,H86,J86,L86,N86,P86,R86)</f>
        <v>General    Interface Milestones</v>
      </c>
      <c r="Y86" s="9"/>
      <c r="Z86" s="26">
        <v>421</v>
      </c>
      <c r="AA86" s="27">
        <v>45321</v>
      </c>
      <c r="AB86" s="27">
        <v>45741</v>
      </c>
      <c r="AC86" s="28">
        <v>0</v>
      </c>
    </row>
    <row r="87" spans="1:29" x14ac:dyDescent="0.2">
      <c r="A87" s="65" t="s">
        <v>148</v>
      </c>
      <c r="B87" s="10" t="str">
        <f t="shared" si="8"/>
        <v>General</v>
      </c>
      <c r="C87" s="10" t="str">
        <f t="shared" si="8"/>
        <v>Interface Milestones - General</v>
      </c>
      <c r="D87" s="7" t="s">
        <v>6417</v>
      </c>
      <c r="E87" s="10" t="str">
        <f t="shared" si="9"/>
        <v>Interface Milestones</v>
      </c>
      <c r="F87" s="92"/>
      <c r="G87" s="64" t="str">
        <f t="shared" si="10"/>
        <v>Interface Milestones</v>
      </c>
      <c r="H87" s="65" t="s">
        <v>148</v>
      </c>
      <c r="I87" s="65" t="str">
        <f t="shared" si="11"/>
        <v>Procurement</v>
      </c>
      <c r="J87" s="92"/>
      <c r="K87" s="67" t="str">
        <f t="shared" si="7"/>
        <v>Level 02</v>
      </c>
      <c r="L87" s="92"/>
      <c r="M87" s="92"/>
      <c r="N87" s="92"/>
      <c r="O87" s="92"/>
      <c r="P87" s="92"/>
      <c r="Q87" s="92"/>
      <c r="R87" s="92"/>
      <c r="S87" s="92"/>
      <c r="T87" s="10" t="s">
        <v>6442</v>
      </c>
      <c r="U87" s="10" t="s">
        <v>6442</v>
      </c>
      <c r="V87" s="10" t="s">
        <v>6442</v>
      </c>
      <c r="W87" s="59" t="s">
        <v>148</v>
      </c>
      <c r="X87" s="59" t="str">
        <f>CONCATENATE(D87,F87,H87,J87,L87,N87,P87,R87)</f>
        <v>General      Procurement</v>
      </c>
      <c r="Y87" s="10"/>
      <c r="Z87" s="29">
        <v>0</v>
      </c>
      <c r="AA87" s="30">
        <v>45402</v>
      </c>
      <c r="AB87" s="30">
        <v>45402</v>
      </c>
      <c r="AC87" s="31">
        <v>0</v>
      </c>
    </row>
    <row r="88" spans="1:29" x14ac:dyDescent="0.2">
      <c r="A88" s="66" t="s">
        <v>149</v>
      </c>
      <c r="B88" s="11" t="str">
        <f t="shared" si="8"/>
        <v xml:space="preserve"> - Interface Milestones - General</v>
      </c>
      <c r="C88" s="11" t="str">
        <f t="shared" si="8"/>
        <v/>
      </c>
      <c r="D88" s="7" t="s">
        <v>6417</v>
      </c>
      <c r="E88" s="11" t="str">
        <f t="shared" si="9"/>
        <v/>
      </c>
      <c r="F88" s="66"/>
      <c r="G88" s="64" t="str">
        <f t="shared" si="10"/>
        <v>Interface Milestones</v>
      </c>
      <c r="H88" s="66"/>
      <c r="I88" s="65" t="str">
        <f t="shared" si="11"/>
        <v>Procurement</v>
      </c>
      <c r="J88" s="66"/>
      <c r="K88" s="67" t="str">
        <f t="shared" si="7"/>
        <v>Level 02</v>
      </c>
      <c r="L88" s="66"/>
      <c r="M88" s="66"/>
      <c r="N88" s="66"/>
      <c r="O88" s="66"/>
      <c r="P88" s="66"/>
      <c r="Q88" s="66"/>
      <c r="R88" s="66"/>
      <c r="S88" s="66"/>
      <c r="T88" s="11" t="s">
        <v>6442</v>
      </c>
      <c r="U88" s="11" t="s">
        <v>6442</v>
      </c>
      <c r="V88" s="11" t="s">
        <v>6416</v>
      </c>
      <c r="W88" s="59" t="s">
        <v>6416</v>
      </c>
      <c r="X88" s="59" t="str">
        <f>CONCATENATE(D88,F88,H88,J88,L88,N88,P88,R88)</f>
        <v>General</v>
      </c>
      <c r="Y88" s="11" t="s">
        <v>150</v>
      </c>
      <c r="Z88" s="32">
        <v>0</v>
      </c>
      <c r="AA88" s="39"/>
      <c r="AB88" s="39">
        <v>45402</v>
      </c>
      <c r="AC88" s="34">
        <v>0</v>
      </c>
    </row>
    <row r="89" spans="1:29" x14ac:dyDescent="0.2">
      <c r="A89" s="66" t="s">
        <v>151</v>
      </c>
      <c r="B89" s="11" t="str">
        <f t="shared" si="8"/>
        <v xml:space="preserve"> - </v>
      </c>
      <c r="C89" s="11" t="str">
        <f t="shared" si="8"/>
        <v/>
      </c>
      <c r="D89" s="7" t="s">
        <v>6417</v>
      </c>
      <c r="E89" s="11" t="str">
        <f t="shared" si="9"/>
        <v/>
      </c>
      <c r="F89" s="66"/>
      <c r="G89" s="64" t="str">
        <f t="shared" si="10"/>
        <v>Interface Milestones</v>
      </c>
      <c r="H89" s="66"/>
      <c r="I89" s="65" t="str">
        <f t="shared" si="11"/>
        <v>Procurement</v>
      </c>
      <c r="J89" s="66"/>
      <c r="K89" s="67" t="str">
        <f t="shared" si="7"/>
        <v>Level 02</v>
      </c>
      <c r="L89" s="66"/>
      <c r="M89" s="66"/>
      <c r="N89" s="66"/>
      <c r="O89" s="66"/>
      <c r="P89" s="66"/>
      <c r="Q89" s="66"/>
      <c r="R89" s="66"/>
      <c r="S89" s="66"/>
      <c r="T89" s="11" t="s">
        <v>6442</v>
      </c>
      <c r="U89" s="11" t="s">
        <v>6442</v>
      </c>
      <c r="V89" s="11" t="s">
        <v>6416</v>
      </c>
      <c r="W89" s="59" t="s">
        <v>6416</v>
      </c>
      <c r="X89" s="59" t="str">
        <f>CONCATENATE(D89,F89,H89,J89,L89,N89,P89,R89)</f>
        <v>General</v>
      </c>
      <c r="Y89" s="11" t="s">
        <v>152</v>
      </c>
      <c r="Z89" s="32">
        <v>0</v>
      </c>
      <c r="AA89" s="39"/>
      <c r="AB89" s="39">
        <v>45402</v>
      </c>
      <c r="AC89" s="34">
        <v>0</v>
      </c>
    </row>
    <row r="90" spans="1:29" x14ac:dyDescent="0.2">
      <c r="A90" s="63" t="s">
        <v>153</v>
      </c>
      <c r="B90" s="8" t="str">
        <f t="shared" si="8"/>
        <v xml:space="preserve"> - </v>
      </c>
      <c r="C90" s="8" t="str">
        <f t="shared" si="8"/>
        <v/>
      </c>
      <c r="D90" s="7" t="s">
        <v>6417</v>
      </c>
      <c r="E90" s="8" t="str">
        <f t="shared" si="9"/>
        <v/>
      </c>
      <c r="F90" s="63"/>
      <c r="G90" s="64" t="str">
        <f t="shared" si="10"/>
        <v>Interface Milestones</v>
      </c>
      <c r="H90" s="63"/>
      <c r="I90" s="65" t="str">
        <f t="shared" si="11"/>
        <v>Procurement</v>
      </c>
      <c r="J90" s="63"/>
      <c r="K90" s="67" t="str">
        <f t="shared" si="7"/>
        <v>Level 02</v>
      </c>
      <c r="L90" s="63"/>
      <c r="M90" s="63"/>
      <c r="N90" s="63"/>
      <c r="O90" s="63"/>
      <c r="P90" s="63"/>
      <c r="Q90" s="63"/>
      <c r="R90" s="63"/>
      <c r="S90" s="63"/>
      <c r="T90" s="8" t="s">
        <v>6442</v>
      </c>
      <c r="U90" s="8" t="s">
        <v>6442</v>
      </c>
      <c r="V90" s="8" t="s">
        <v>6416</v>
      </c>
      <c r="W90" s="59" t="s">
        <v>6416</v>
      </c>
      <c r="X90" s="59" t="str">
        <f>CONCATENATE(D90,F90,H90,J90,L90,N90,P90,R90)</f>
        <v>General</v>
      </c>
      <c r="Y90" s="8" t="s">
        <v>154</v>
      </c>
      <c r="Z90" s="23">
        <v>0</v>
      </c>
      <c r="AA90" s="35"/>
      <c r="AB90" s="35">
        <v>45402</v>
      </c>
      <c r="AC90" s="25">
        <v>0</v>
      </c>
    </row>
    <row r="91" spans="1:29" x14ac:dyDescent="0.2">
      <c r="A91" s="65" t="s">
        <v>155</v>
      </c>
      <c r="B91" s="10" t="str">
        <f t="shared" si="8"/>
        <v/>
      </c>
      <c r="C91" s="10" t="str">
        <f t="shared" si="8"/>
        <v>Interface Milestones - General</v>
      </c>
      <c r="D91" s="7" t="s">
        <v>6417</v>
      </c>
      <c r="E91" s="10" t="str">
        <f t="shared" si="9"/>
        <v>Interface Milestones</v>
      </c>
      <c r="F91" s="92"/>
      <c r="G91" s="64" t="str">
        <f>IF(F91="",G90,TRIM(F91))</f>
        <v>Interface Milestones</v>
      </c>
      <c r="H91" s="65" t="s">
        <v>155</v>
      </c>
      <c r="I91" s="65" t="str">
        <f>IF(H91="",I90,TRIM(H91))</f>
        <v>Approval of Detailed Engineering</v>
      </c>
      <c r="J91" s="92"/>
      <c r="K91" s="67" t="str">
        <f>IF(J91="",K90,TRIM(J91))</f>
        <v>Level 02</v>
      </c>
      <c r="L91" s="92"/>
      <c r="M91" s="92"/>
      <c r="N91" s="92"/>
      <c r="O91" s="92"/>
      <c r="P91" s="92"/>
      <c r="Q91" s="92"/>
      <c r="R91" s="92"/>
      <c r="S91" s="92"/>
      <c r="T91" s="10" t="s">
        <v>6658</v>
      </c>
      <c r="U91" s="10" t="s">
        <v>6658</v>
      </c>
      <c r="V91" s="10" t="s">
        <v>6658</v>
      </c>
      <c r="W91" s="59" t="s">
        <v>155</v>
      </c>
      <c r="X91" s="59" t="str">
        <f>CONCATENATE(D91,F91,H91,J91,L91,N91,P91,R91)</f>
        <v>General      Approval of Detailed Engineering</v>
      </c>
      <c r="Y91" s="10"/>
      <c r="Z91" s="29">
        <v>0</v>
      </c>
      <c r="AA91" s="30">
        <v>45544</v>
      </c>
      <c r="AB91" s="30">
        <v>45544</v>
      </c>
      <c r="AC91" s="31">
        <v>0</v>
      </c>
    </row>
    <row r="92" spans="1:29" x14ac:dyDescent="0.2">
      <c r="A92" s="66" t="s">
        <v>156</v>
      </c>
      <c r="B92" s="11" t="str">
        <f t="shared" si="8"/>
        <v xml:space="preserve"> - Interface Milestones - General</v>
      </c>
      <c r="C92" s="11" t="str">
        <f t="shared" si="8"/>
        <v/>
      </c>
      <c r="D92" s="7" t="s">
        <v>6417</v>
      </c>
      <c r="E92" s="11" t="str">
        <f t="shared" si="9"/>
        <v/>
      </c>
      <c r="F92" s="66"/>
      <c r="G92" s="64" t="str">
        <f t="shared" si="10"/>
        <v>Interface Milestones</v>
      </c>
      <c r="H92" s="66"/>
      <c r="I92" s="65" t="str">
        <f t="shared" si="11"/>
        <v>Approval of Detailed Engineering</v>
      </c>
      <c r="J92" s="66"/>
      <c r="K92" s="67" t="str">
        <f t="shared" si="7"/>
        <v>Level 02</v>
      </c>
      <c r="L92" s="66"/>
      <c r="M92" s="66"/>
      <c r="N92" s="66"/>
      <c r="O92" s="66"/>
      <c r="P92" s="66"/>
      <c r="Q92" s="66"/>
      <c r="R92" s="66"/>
      <c r="S92" s="66"/>
      <c r="T92" s="11" t="s">
        <v>6658</v>
      </c>
      <c r="U92" s="11" t="s">
        <v>6658</v>
      </c>
      <c r="V92" s="11" t="s">
        <v>6416</v>
      </c>
      <c r="W92" s="59" t="s">
        <v>6416</v>
      </c>
      <c r="X92" s="59" t="str">
        <f>CONCATENATE(D92,F92,H92,J92,L92,N92,P92,R92)</f>
        <v>General</v>
      </c>
      <c r="Y92" s="11" t="s">
        <v>157</v>
      </c>
      <c r="Z92" s="32">
        <v>0</v>
      </c>
      <c r="AA92" s="39"/>
      <c r="AB92" s="39">
        <v>45544</v>
      </c>
      <c r="AC92" s="34">
        <v>0</v>
      </c>
    </row>
    <row r="93" spans="1:29" x14ac:dyDescent="0.2">
      <c r="A93" s="63" t="s">
        <v>158</v>
      </c>
      <c r="B93" s="8" t="str">
        <f t="shared" si="8"/>
        <v xml:space="preserve"> - </v>
      </c>
      <c r="C93" s="8" t="str">
        <f t="shared" si="8"/>
        <v/>
      </c>
      <c r="D93" s="7" t="s">
        <v>6417</v>
      </c>
      <c r="E93" s="8" t="str">
        <f t="shared" si="9"/>
        <v/>
      </c>
      <c r="F93" s="63"/>
      <c r="G93" s="64" t="str">
        <f t="shared" si="10"/>
        <v>Interface Milestones</v>
      </c>
      <c r="H93" s="63"/>
      <c r="I93" s="65" t="str">
        <f t="shared" si="11"/>
        <v>Approval of Detailed Engineering</v>
      </c>
      <c r="J93" s="63"/>
      <c r="K93" s="67" t="str">
        <f t="shared" si="7"/>
        <v>Level 02</v>
      </c>
      <c r="L93" s="63"/>
      <c r="M93" s="63"/>
      <c r="N93" s="63"/>
      <c r="O93" s="63"/>
      <c r="P93" s="63"/>
      <c r="Q93" s="63"/>
      <c r="R93" s="63"/>
      <c r="S93" s="63"/>
      <c r="T93" s="8" t="s">
        <v>6658</v>
      </c>
      <c r="U93" s="8" t="s">
        <v>6658</v>
      </c>
      <c r="V93" s="8" t="s">
        <v>6416</v>
      </c>
      <c r="W93" s="59" t="s">
        <v>6416</v>
      </c>
      <c r="X93" s="59" t="str">
        <f>CONCATENATE(D93,F93,H93,J93,L93,N93,P93,R93)</f>
        <v>General</v>
      </c>
      <c r="Y93" s="8" t="s">
        <v>159</v>
      </c>
      <c r="Z93" s="23">
        <v>0</v>
      </c>
      <c r="AA93" s="35"/>
      <c r="AB93" s="35">
        <v>45544</v>
      </c>
      <c r="AC93" s="25">
        <v>0</v>
      </c>
    </row>
    <row r="94" spans="1:29" x14ac:dyDescent="0.2">
      <c r="A94" s="65" t="s">
        <v>160</v>
      </c>
      <c r="B94" s="10" t="str">
        <f t="shared" si="8"/>
        <v/>
      </c>
      <c r="C94" s="10" t="str">
        <f t="shared" si="8"/>
        <v>Interface Milestones - General</v>
      </c>
      <c r="D94" s="7" t="s">
        <v>6417</v>
      </c>
      <c r="E94" s="10" t="str">
        <f t="shared" si="9"/>
        <v>Interface Milestones</v>
      </c>
      <c r="F94" s="92"/>
      <c r="G94" s="64" t="str">
        <f>IF(F94="",G93,TRIM(F94))</f>
        <v>Interface Milestones</v>
      </c>
      <c r="H94" s="65" t="s">
        <v>160</v>
      </c>
      <c r="I94" s="65" t="str">
        <f>IF(H94="",I93,TRIM(H94))</f>
        <v>Manufacturing &amp; Delivery</v>
      </c>
      <c r="J94" s="92"/>
      <c r="K94" s="67" t="str">
        <f>IF(J94="",K93,TRIM(J94))</f>
        <v>Level 02</v>
      </c>
      <c r="L94" s="92"/>
      <c r="M94" s="92"/>
      <c r="N94" s="92"/>
      <c r="O94" s="92"/>
      <c r="P94" s="92"/>
      <c r="Q94" s="92"/>
      <c r="R94" s="92"/>
      <c r="S94" s="92"/>
      <c r="T94" s="10" t="s">
        <v>6659</v>
      </c>
      <c r="U94" s="10" t="s">
        <v>6659</v>
      </c>
      <c r="V94" s="10" t="s">
        <v>6659</v>
      </c>
      <c r="W94" s="59" t="s">
        <v>160</v>
      </c>
      <c r="X94" s="59" t="str">
        <f>CONCATENATE(D94,F94,H94,J94,L94,N94,P94,R94)</f>
        <v>General      Manufacturing &amp; Delivery</v>
      </c>
      <c r="Y94" s="10"/>
      <c r="Z94" s="29">
        <v>0</v>
      </c>
      <c r="AA94" s="30">
        <v>45643</v>
      </c>
      <c r="AB94" s="30">
        <v>45643</v>
      </c>
      <c r="AC94" s="31">
        <v>0</v>
      </c>
    </row>
    <row r="95" spans="1:29" x14ac:dyDescent="0.2">
      <c r="A95" s="66" t="s">
        <v>161</v>
      </c>
      <c r="B95" s="11" t="str">
        <f t="shared" si="8"/>
        <v xml:space="preserve"> - Interface Milestones - General</v>
      </c>
      <c r="C95" s="11" t="str">
        <f t="shared" si="8"/>
        <v/>
      </c>
      <c r="D95" s="7" t="s">
        <v>6417</v>
      </c>
      <c r="E95" s="11" t="str">
        <f t="shared" si="9"/>
        <v/>
      </c>
      <c r="F95" s="66"/>
      <c r="G95" s="64" t="str">
        <f t="shared" si="10"/>
        <v>Interface Milestones</v>
      </c>
      <c r="H95" s="66"/>
      <c r="I95" s="65" t="str">
        <f t="shared" si="11"/>
        <v>Manufacturing &amp; Delivery</v>
      </c>
      <c r="J95" s="66"/>
      <c r="K95" s="67" t="str">
        <f t="shared" si="7"/>
        <v>Level 02</v>
      </c>
      <c r="L95" s="66"/>
      <c r="M95" s="66"/>
      <c r="N95" s="66"/>
      <c r="O95" s="66"/>
      <c r="P95" s="66"/>
      <c r="Q95" s="66"/>
      <c r="R95" s="66"/>
      <c r="S95" s="66"/>
      <c r="T95" s="11" t="s">
        <v>6659</v>
      </c>
      <c r="U95" s="11" t="s">
        <v>6659</v>
      </c>
      <c r="V95" s="11" t="s">
        <v>6416</v>
      </c>
      <c r="W95" s="59" t="s">
        <v>6416</v>
      </c>
      <c r="X95" s="59" t="str">
        <f>CONCATENATE(D95,F95,H95,J95,L95,N95,P95,R95)</f>
        <v>General</v>
      </c>
      <c r="Y95" s="11" t="s">
        <v>162</v>
      </c>
      <c r="Z95" s="32">
        <v>0</v>
      </c>
      <c r="AA95" s="39"/>
      <c r="AB95" s="39">
        <v>45643</v>
      </c>
      <c r="AC95" s="34">
        <v>0</v>
      </c>
    </row>
    <row r="96" spans="1:29" x14ac:dyDescent="0.2">
      <c r="A96" s="63" t="s">
        <v>163</v>
      </c>
      <c r="B96" s="8" t="str">
        <f t="shared" si="8"/>
        <v xml:space="preserve"> - </v>
      </c>
      <c r="C96" s="8" t="str">
        <f t="shared" si="8"/>
        <v/>
      </c>
      <c r="D96" s="7" t="s">
        <v>6417</v>
      </c>
      <c r="E96" s="8" t="str">
        <f t="shared" si="9"/>
        <v/>
      </c>
      <c r="F96" s="63"/>
      <c r="G96" s="64" t="str">
        <f t="shared" si="10"/>
        <v>Interface Milestones</v>
      </c>
      <c r="H96" s="63"/>
      <c r="I96" s="65" t="str">
        <f t="shared" si="11"/>
        <v>Manufacturing &amp; Delivery</v>
      </c>
      <c r="J96" s="63"/>
      <c r="K96" s="67" t="str">
        <f t="shared" si="7"/>
        <v>Level 02</v>
      </c>
      <c r="L96" s="63"/>
      <c r="M96" s="63"/>
      <c r="N96" s="63"/>
      <c r="O96" s="63"/>
      <c r="P96" s="63"/>
      <c r="Q96" s="63"/>
      <c r="R96" s="63"/>
      <c r="S96" s="63"/>
      <c r="T96" s="8" t="s">
        <v>6659</v>
      </c>
      <c r="U96" s="8" t="s">
        <v>6659</v>
      </c>
      <c r="V96" s="8" t="s">
        <v>6416</v>
      </c>
      <c r="W96" s="59" t="s">
        <v>6416</v>
      </c>
      <c r="X96" s="59" t="str">
        <f>CONCATENATE(D96,F96,H96,J96,L96,N96,P96,R96)</f>
        <v>General</v>
      </c>
      <c r="Y96" s="8" t="s">
        <v>164</v>
      </c>
      <c r="Z96" s="23">
        <v>0</v>
      </c>
      <c r="AA96" s="35"/>
      <c r="AB96" s="35">
        <v>45643</v>
      </c>
      <c r="AC96" s="25">
        <v>0</v>
      </c>
    </row>
    <row r="97" spans="1:29" x14ac:dyDescent="0.2">
      <c r="A97" s="65" t="s">
        <v>165</v>
      </c>
      <c r="B97" s="10" t="str">
        <f t="shared" si="8"/>
        <v/>
      </c>
      <c r="C97" s="10" t="str">
        <f t="shared" si="8"/>
        <v>Interface Milestones - General</v>
      </c>
      <c r="D97" s="7" t="s">
        <v>6417</v>
      </c>
      <c r="E97" s="10" t="str">
        <f t="shared" si="9"/>
        <v>Interface Milestones</v>
      </c>
      <c r="F97" s="92"/>
      <c r="G97" s="64" t="str">
        <f>IF(F97="",G96,TRIM(F97))</f>
        <v>Interface Milestones</v>
      </c>
      <c r="H97" s="65" t="s">
        <v>165</v>
      </c>
      <c r="I97" s="65" t="str">
        <f>IF(H97="",I96,TRIM(H97))</f>
        <v>Construction of Facilities</v>
      </c>
      <c r="J97" s="92"/>
      <c r="K97" s="67" t="str">
        <f>IF(J97="",K96,TRIM(J97))</f>
        <v>Level 02</v>
      </c>
      <c r="L97" s="92"/>
      <c r="M97" s="92"/>
      <c r="N97" s="92"/>
      <c r="O97" s="92"/>
      <c r="P97" s="92"/>
      <c r="Q97" s="92"/>
      <c r="R97" s="92"/>
      <c r="S97" s="92"/>
      <c r="T97" s="10" t="s">
        <v>6660</v>
      </c>
      <c r="U97" s="10" t="s">
        <v>6660</v>
      </c>
      <c r="V97" s="10" t="s">
        <v>6660</v>
      </c>
      <c r="W97" s="59" t="s">
        <v>165</v>
      </c>
      <c r="X97" s="59" t="str">
        <f>CONCATENATE(D97,F97,H97,J97,L97,N97,P97,R97)</f>
        <v>General      Construction of Facilities</v>
      </c>
      <c r="Y97" s="10"/>
      <c r="Z97" s="29">
        <v>421</v>
      </c>
      <c r="AA97" s="30">
        <v>45321</v>
      </c>
      <c r="AB97" s="30">
        <v>45741</v>
      </c>
      <c r="AC97" s="31">
        <v>0</v>
      </c>
    </row>
    <row r="98" spans="1:29" x14ac:dyDescent="0.2">
      <c r="A98" s="67" t="s">
        <v>166</v>
      </c>
      <c r="B98" s="12" t="str">
        <f t="shared" si="8"/>
        <v>Interface Milestones - General</v>
      </c>
      <c r="C98" s="12" t="str">
        <f t="shared" si="8"/>
        <v>Construction of Facilities - Interface Milestones - General</v>
      </c>
      <c r="D98" s="7" t="s">
        <v>6417</v>
      </c>
      <c r="E98" s="12" t="str">
        <f t="shared" si="9"/>
        <v>Construction of Facilities</v>
      </c>
      <c r="F98" s="91"/>
      <c r="G98" s="64" t="str">
        <f t="shared" si="10"/>
        <v>Interface Milestones</v>
      </c>
      <c r="H98" s="91"/>
      <c r="I98" s="65" t="str">
        <f t="shared" si="11"/>
        <v>Construction of Facilities</v>
      </c>
      <c r="J98" s="67" t="s">
        <v>166</v>
      </c>
      <c r="K98" s="67" t="str">
        <f t="shared" ref="K98:K161" si="12">IF(J98="",K97,TRIM(J98))</f>
        <v>The Mound</v>
      </c>
      <c r="L98" s="91"/>
      <c r="M98" s="91"/>
      <c r="N98" s="91"/>
      <c r="O98" s="91"/>
      <c r="P98" s="91"/>
      <c r="Q98" s="91"/>
      <c r="R98" s="91"/>
      <c r="S98" s="91"/>
      <c r="T98" s="12" t="s">
        <v>6643</v>
      </c>
      <c r="U98" s="12" t="s">
        <v>6643</v>
      </c>
      <c r="V98" s="12" t="s">
        <v>6643</v>
      </c>
      <c r="W98" s="59" t="s">
        <v>166</v>
      </c>
      <c r="X98" s="59" t="str">
        <f>CONCATENATE(D98,F98,H98,J98,L98,N98,P98,R98)</f>
        <v>General        The Mound</v>
      </c>
      <c r="Y98" s="12"/>
      <c r="Z98" s="36">
        <v>302</v>
      </c>
      <c r="AA98" s="37">
        <v>45321</v>
      </c>
      <c r="AB98" s="37">
        <v>45622</v>
      </c>
      <c r="AC98" s="38">
        <v>0</v>
      </c>
    </row>
    <row r="99" spans="1:29" x14ac:dyDescent="0.2">
      <c r="A99" s="68" t="s">
        <v>167</v>
      </c>
      <c r="B99" s="2" t="str">
        <f t="shared" si="8"/>
        <v>Construction of Facilities - Interface Milestones - General</v>
      </c>
      <c r="C99" s="2" t="str">
        <f t="shared" si="8"/>
        <v>The Mound - Construction of Facilities - Interface Milestones - General</v>
      </c>
      <c r="D99" s="7" t="s">
        <v>6417</v>
      </c>
      <c r="E99" s="2" t="str">
        <f t="shared" si="9"/>
        <v>The Mound</v>
      </c>
      <c r="F99" s="92"/>
      <c r="G99" s="64" t="str">
        <f t="shared" si="10"/>
        <v>Interface Milestones</v>
      </c>
      <c r="H99" s="92"/>
      <c r="I99" s="65" t="str">
        <f t="shared" si="11"/>
        <v>Construction of Facilities</v>
      </c>
      <c r="J99" s="92"/>
      <c r="K99" s="67" t="str">
        <f t="shared" si="12"/>
        <v>The Mound</v>
      </c>
      <c r="L99" s="68" t="s">
        <v>167</v>
      </c>
      <c r="M99" s="68" t="str">
        <f>IF(L99="",M98,TRIM(L99))</f>
        <v>Level 01 (Spa &amp; Fitness)</v>
      </c>
      <c r="N99" s="92"/>
      <c r="O99" s="92"/>
      <c r="P99" s="92"/>
      <c r="Q99" s="92"/>
      <c r="R99" s="92"/>
      <c r="S99" s="92"/>
      <c r="T99" s="2" t="s">
        <v>6661</v>
      </c>
      <c r="U99" s="2" t="s">
        <v>6661</v>
      </c>
      <c r="V99" s="2" t="s">
        <v>6661</v>
      </c>
      <c r="W99" s="59" t="s">
        <v>167</v>
      </c>
      <c r="X99" s="59" t="str">
        <f>CONCATENATE(D99,F99,H99,J99,L99,N99,P99,R99)</f>
        <v>General          Level 01 (Spa &amp; Fitness)</v>
      </c>
      <c r="Y99" s="2"/>
      <c r="Z99" s="43">
        <v>39</v>
      </c>
      <c r="AA99" s="44">
        <v>45584</v>
      </c>
      <c r="AB99" s="44">
        <v>45622</v>
      </c>
      <c r="AC99" s="45">
        <v>0</v>
      </c>
    </row>
    <row r="100" spans="1:29" ht="25.5" x14ac:dyDescent="0.2">
      <c r="A100" s="66" t="s">
        <v>168</v>
      </c>
      <c r="B100" s="11" t="str">
        <f t="shared" si="8"/>
        <v xml:space="preserve"> - The Mound - Construction of Facilities - Interface Milestones - General</v>
      </c>
      <c r="C100" s="11" t="str">
        <f t="shared" si="8"/>
        <v/>
      </c>
      <c r="D100" s="7" t="s">
        <v>6417</v>
      </c>
      <c r="E100" s="11" t="str">
        <f t="shared" si="9"/>
        <v/>
      </c>
      <c r="F100" s="66"/>
      <c r="G100" s="64" t="str">
        <f t="shared" si="10"/>
        <v>Interface Milestones</v>
      </c>
      <c r="H100" s="66"/>
      <c r="I100" s="65" t="str">
        <f t="shared" si="11"/>
        <v>Construction of Facilities</v>
      </c>
      <c r="J100" s="66"/>
      <c r="K100" s="67" t="str">
        <f t="shared" si="12"/>
        <v>The Mound</v>
      </c>
      <c r="L100" s="66"/>
      <c r="M100" s="68" t="str">
        <f t="shared" ref="M100:M163" si="13">IF(L100="",M99,TRIM(L100))</f>
        <v>Level 01 (Spa &amp; Fitness)</v>
      </c>
      <c r="N100" s="66"/>
      <c r="O100" s="66"/>
      <c r="P100" s="66"/>
      <c r="Q100" s="66"/>
      <c r="R100" s="66"/>
      <c r="S100" s="66"/>
      <c r="T100" s="11" t="s">
        <v>6661</v>
      </c>
      <c r="U100" s="11" t="s">
        <v>6661</v>
      </c>
      <c r="V100" s="11" t="s">
        <v>6416</v>
      </c>
      <c r="W100" s="59" t="s">
        <v>6416</v>
      </c>
      <c r="X100" s="59" t="str">
        <f>CONCATENATE(D100,F100,H100,J100,L100,N100,P100,R100)</f>
        <v>General</v>
      </c>
      <c r="Y100" s="11" t="s">
        <v>169</v>
      </c>
      <c r="Z100" s="32">
        <v>0</v>
      </c>
      <c r="AA100" s="33">
        <v>45584</v>
      </c>
      <c r="AB100" s="33"/>
      <c r="AC100" s="34">
        <v>0</v>
      </c>
    </row>
    <row r="101" spans="1:29" x14ac:dyDescent="0.2">
      <c r="A101" s="66" t="s">
        <v>170</v>
      </c>
      <c r="B101" s="11" t="str">
        <f t="shared" si="8"/>
        <v xml:space="preserve"> - </v>
      </c>
      <c r="C101" s="11" t="str">
        <f t="shared" si="8"/>
        <v/>
      </c>
      <c r="D101" s="7" t="s">
        <v>6417</v>
      </c>
      <c r="E101" s="11" t="str">
        <f t="shared" si="9"/>
        <v/>
      </c>
      <c r="F101" s="66"/>
      <c r="G101" s="64" t="str">
        <f t="shared" si="10"/>
        <v>Interface Milestones</v>
      </c>
      <c r="H101" s="66"/>
      <c r="I101" s="65" t="str">
        <f t="shared" si="11"/>
        <v>Construction of Facilities</v>
      </c>
      <c r="J101" s="66"/>
      <c r="K101" s="67" t="str">
        <f t="shared" si="12"/>
        <v>The Mound</v>
      </c>
      <c r="L101" s="66"/>
      <c r="M101" s="68" t="str">
        <f t="shared" si="13"/>
        <v>Level 01 (Spa &amp; Fitness)</v>
      </c>
      <c r="N101" s="66"/>
      <c r="O101" s="66"/>
      <c r="P101" s="66"/>
      <c r="Q101" s="66"/>
      <c r="R101" s="66"/>
      <c r="S101" s="66"/>
      <c r="T101" s="11" t="s">
        <v>6661</v>
      </c>
      <c r="U101" s="11" t="s">
        <v>6661</v>
      </c>
      <c r="V101" s="11" t="s">
        <v>6416</v>
      </c>
      <c r="W101" s="59" t="s">
        <v>6416</v>
      </c>
      <c r="X101" s="59" t="str">
        <f>CONCATENATE(D101,F101,H101,J101,L101,N101,P101,R101)</f>
        <v>General</v>
      </c>
      <c r="Y101" s="11" t="s">
        <v>171</v>
      </c>
      <c r="Z101" s="32">
        <v>0</v>
      </c>
      <c r="AA101" s="39"/>
      <c r="AB101" s="39">
        <v>45614</v>
      </c>
      <c r="AC101" s="34">
        <v>0</v>
      </c>
    </row>
    <row r="102" spans="1:29" x14ac:dyDescent="0.2">
      <c r="A102" s="63" t="s">
        <v>172</v>
      </c>
      <c r="B102" s="8" t="str">
        <f t="shared" si="8"/>
        <v xml:space="preserve"> - </v>
      </c>
      <c r="C102" s="8" t="str">
        <f t="shared" si="8"/>
        <v/>
      </c>
      <c r="D102" s="7" t="s">
        <v>6417</v>
      </c>
      <c r="E102" s="8" t="str">
        <f t="shared" si="9"/>
        <v/>
      </c>
      <c r="F102" s="63"/>
      <c r="G102" s="64" t="str">
        <f t="shared" si="10"/>
        <v>Interface Milestones</v>
      </c>
      <c r="H102" s="63"/>
      <c r="I102" s="65" t="str">
        <f t="shared" si="11"/>
        <v>Construction of Facilities</v>
      </c>
      <c r="J102" s="63"/>
      <c r="K102" s="67" t="str">
        <f t="shared" si="12"/>
        <v>The Mound</v>
      </c>
      <c r="L102" s="63"/>
      <c r="M102" s="68" t="str">
        <f t="shared" si="13"/>
        <v>Level 01 (Spa &amp; Fitness)</v>
      </c>
      <c r="N102" s="63"/>
      <c r="O102" s="63"/>
      <c r="P102" s="63"/>
      <c r="Q102" s="63"/>
      <c r="R102" s="63"/>
      <c r="S102" s="63"/>
      <c r="T102" s="8" t="s">
        <v>6661</v>
      </c>
      <c r="U102" s="8" t="s">
        <v>6661</v>
      </c>
      <c r="V102" s="8" t="s">
        <v>6416</v>
      </c>
      <c r="W102" s="59" t="s">
        <v>6416</v>
      </c>
      <c r="X102" s="59" t="str">
        <f>CONCATENATE(D102,F102,H102,J102,L102,N102,P102,R102)</f>
        <v>General</v>
      </c>
      <c r="Y102" s="8" t="s">
        <v>173</v>
      </c>
      <c r="Z102" s="23">
        <v>0</v>
      </c>
      <c r="AA102" s="35"/>
      <c r="AB102" s="35">
        <v>45622</v>
      </c>
      <c r="AC102" s="25">
        <v>0</v>
      </c>
    </row>
    <row r="103" spans="1:29" x14ac:dyDescent="0.2">
      <c r="A103" s="68" t="s">
        <v>174</v>
      </c>
      <c r="B103" s="2" t="str">
        <f t="shared" si="8"/>
        <v/>
      </c>
      <c r="C103" s="2" t="str">
        <f t="shared" si="8"/>
        <v>The Mound - Construction of Facilities - Interface Milestones - General</v>
      </c>
      <c r="D103" s="7" t="s">
        <v>6417</v>
      </c>
      <c r="E103" s="2" t="str">
        <f t="shared" si="9"/>
        <v>The Mound</v>
      </c>
      <c r="F103" s="92"/>
      <c r="G103" s="64" t="str">
        <f>IF(F103="",G102,TRIM(F103))</f>
        <v>Interface Milestones</v>
      </c>
      <c r="H103" s="92"/>
      <c r="I103" s="65" t="str">
        <f>IF(H103="",I102,TRIM(H103))</f>
        <v>Construction of Facilities</v>
      </c>
      <c r="J103" s="92"/>
      <c r="K103" s="67" t="str">
        <f>IF(J103="",K102,TRIM(J103))</f>
        <v>The Mound</v>
      </c>
      <c r="L103" s="68" t="s">
        <v>174</v>
      </c>
      <c r="M103" s="68" t="str">
        <f>IF(L103="",M102,TRIM(L103))</f>
        <v>Level 02</v>
      </c>
      <c r="N103" s="92"/>
      <c r="O103" s="92"/>
      <c r="P103" s="92"/>
      <c r="Q103" s="92"/>
      <c r="R103" s="92"/>
      <c r="S103" s="92"/>
      <c r="T103" s="2" t="s">
        <v>6650</v>
      </c>
      <c r="U103" s="2" t="s">
        <v>6650</v>
      </c>
      <c r="V103" s="2" t="s">
        <v>6650</v>
      </c>
      <c r="W103" s="59" t="s">
        <v>174</v>
      </c>
      <c r="X103" s="59" t="str">
        <f>CONCATENATE(D103,F103,H103,J103,L103,N103,P103,R103)</f>
        <v>General          Level 02</v>
      </c>
      <c r="Y103" s="2"/>
      <c r="Z103" s="43">
        <v>71</v>
      </c>
      <c r="AA103" s="44">
        <v>45321</v>
      </c>
      <c r="AB103" s="44">
        <v>45391</v>
      </c>
      <c r="AC103" s="45">
        <v>0</v>
      </c>
    </row>
    <row r="104" spans="1:29" ht="25.5" x14ac:dyDescent="0.2">
      <c r="A104" s="66" t="s">
        <v>175</v>
      </c>
      <c r="B104" s="11" t="str">
        <f t="shared" si="8"/>
        <v xml:space="preserve"> - The Mound - Construction of Facilities - Interface Milestones - General</v>
      </c>
      <c r="C104" s="11" t="str">
        <f t="shared" si="8"/>
        <v/>
      </c>
      <c r="D104" s="7" t="s">
        <v>6417</v>
      </c>
      <c r="E104" s="11" t="str">
        <f t="shared" si="9"/>
        <v/>
      </c>
      <c r="F104" s="66"/>
      <c r="G104" s="64" t="str">
        <f t="shared" si="10"/>
        <v>Interface Milestones</v>
      </c>
      <c r="H104" s="66"/>
      <c r="I104" s="65" t="str">
        <f t="shared" si="11"/>
        <v>Construction of Facilities</v>
      </c>
      <c r="J104" s="66"/>
      <c r="K104" s="67" t="str">
        <f t="shared" si="12"/>
        <v>The Mound</v>
      </c>
      <c r="L104" s="66"/>
      <c r="M104" s="68" t="str">
        <f t="shared" si="13"/>
        <v>Level 02</v>
      </c>
      <c r="N104" s="66"/>
      <c r="O104" s="66"/>
      <c r="P104" s="66"/>
      <c r="Q104" s="66"/>
      <c r="R104" s="66"/>
      <c r="S104" s="66"/>
      <c r="T104" s="11" t="s">
        <v>6650</v>
      </c>
      <c r="U104" s="11" t="s">
        <v>6650</v>
      </c>
      <c r="V104" s="11" t="s">
        <v>6416</v>
      </c>
      <c r="W104" s="59" t="s">
        <v>6416</v>
      </c>
      <c r="X104" s="59" t="str">
        <f>CONCATENATE(D104,F104,H104,J104,L104,N104,P104,R104)</f>
        <v>General</v>
      </c>
      <c r="Y104" s="11" t="s">
        <v>176</v>
      </c>
      <c r="Z104" s="32">
        <v>0</v>
      </c>
      <c r="AA104" s="33">
        <v>45321</v>
      </c>
      <c r="AB104" s="33"/>
      <c r="AC104" s="34">
        <v>0</v>
      </c>
    </row>
    <row r="105" spans="1:29" x14ac:dyDescent="0.2">
      <c r="A105" s="66" t="s">
        <v>177</v>
      </c>
      <c r="B105" s="11" t="str">
        <f t="shared" si="8"/>
        <v xml:space="preserve"> - </v>
      </c>
      <c r="C105" s="11" t="str">
        <f t="shared" si="8"/>
        <v/>
      </c>
      <c r="D105" s="7" t="s">
        <v>6417</v>
      </c>
      <c r="E105" s="11" t="str">
        <f t="shared" si="9"/>
        <v/>
      </c>
      <c r="F105" s="66"/>
      <c r="G105" s="64" t="str">
        <f t="shared" si="10"/>
        <v>Interface Milestones</v>
      </c>
      <c r="H105" s="66"/>
      <c r="I105" s="65" t="str">
        <f t="shared" si="11"/>
        <v>Construction of Facilities</v>
      </c>
      <c r="J105" s="66"/>
      <c r="K105" s="67" t="str">
        <f t="shared" si="12"/>
        <v>The Mound</v>
      </c>
      <c r="L105" s="66"/>
      <c r="M105" s="68" t="str">
        <f t="shared" si="13"/>
        <v>Level 02</v>
      </c>
      <c r="N105" s="66"/>
      <c r="O105" s="66"/>
      <c r="P105" s="66"/>
      <c r="Q105" s="66"/>
      <c r="R105" s="66"/>
      <c r="S105" s="66"/>
      <c r="T105" s="11" t="s">
        <v>6650</v>
      </c>
      <c r="U105" s="11" t="s">
        <v>6650</v>
      </c>
      <c r="V105" s="11" t="s">
        <v>6416</v>
      </c>
      <c r="W105" s="59" t="s">
        <v>6416</v>
      </c>
      <c r="X105" s="59" t="str">
        <f>CONCATENATE(D105,F105,H105,J105,L105,N105,P105,R105)</f>
        <v>General</v>
      </c>
      <c r="Y105" s="11" t="s">
        <v>178</v>
      </c>
      <c r="Z105" s="32">
        <v>0</v>
      </c>
      <c r="AA105" s="39"/>
      <c r="AB105" s="39">
        <v>45389</v>
      </c>
      <c r="AC105" s="34">
        <v>0</v>
      </c>
    </row>
    <row r="106" spans="1:29" x14ac:dyDescent="0.2">
      <c r="A106" s="63" t="s">
        <v>179</v>
      </c>
      <c r="B106" s="8" t="str">
        <f t="shared" si="8"/>
        <v xml:space="preserve"> - </v>
      </c>
      <c r="C106" s="8" t="str">
        <f t="shared" si="8"/>
        <v/>
      </c>
      <c r="D106" s="7" t="s">
        <v>6417</v>
      </c>
      <c r="E106" s="8" t="str">
        <f t="shared" si="9"/>
        <v/>
      </c>
      <c r="F106" s="63"/>
      <c r="G106" s="64" t="str">
        <f t="shared" si="10"/>
        <v>Interface Milestones</v>
      </c>
      <c r="H106" s="63"/>
      <c r="I106" s="65" t="str">
        <f t="shared" si="11"/>
        <v>Construction of Facilities</v>
      </c>
      <c r="J106" s="63"/>
      <c r="K106" s="67" t="str">
        <f t="shared" si="12"/>
        <v>The Mound</v>
      </c>
      <c r="L106" s="63"/>
      <c r="M106" s="68" t="str">
        <f t="shared" si="13"/>
        <v>Level 02</v>
      </c>
      <c r="N106" s="63"/>
      <c r="O106" s="63"/>
      <c r="P106" s="63"/>
      <c r="Q106" s="63"/>
      <c r="R106" s="63"/>
      <c r="S106" s="63"/>
      <c r="T106" s="8" t="s">
        <v>6650</v>
      </c>
      <c r="U106" s="8" t="s">
        <v>6650</v>
      </c>
      <c r="V106" s="8" t="s">
        <v>6416</v>
      </c>
      <c r="W106" s="59" t="s">
        <v>6416</v>
      </c>
      <c r="X106" s="59" t="str">
        <f>CONCATENATE(D106,F106,H106,J106,L106,N106,P106,R106)</f>
        <v>General</v>
      </c>
      <c r="Y106" s="8" t="s">
        <v>180</v>
      </c>
      <c r="Z106" s="23">
        <v>0</v>
      </c>
      <c r="AA106" s="35"/>
      <c r="AB106" s="35">
        <v>45391</v>
      </c>
      <c r="AC106" s="25">
        <v>0</v>
      </c>
    </row>
    <row r="107" spans="1:29" x14ac:dyDescent="0.2">
      <c r="A107" s="68" t="s">
        <v>181</v>
      </c>
      <c r="B107" s="2" t="str">
        <f t="shared" si="8"/>
        <v/>
      </c>
      <c r="C107" s="2" t="str">
        <f t="shared" si="8"/>
        <v>The Mound - Construction of Facilities - Interface Milestones - General</v>
      </c>
      <c r="D107" s="7" t="s">
        <v>6417</v>
      </c>
      <c r="E107" s="2" t="str">
        <f t="shared" si="9"/>
        <v>The Mound</v>
      </c>
      <c r="F107" s="92"/>
      <c r="G107" s="64" t="str">
        <f>IF(F107="",G106,TRIM(F107))</f>
        <v>Interface Milestones</v>
      </c>
      <c r="H107" s="92"/>
      <c r="I107" s="65" t="str">
        <f>IF(H107="",I106,TRIM(H107))</f>
        <v>Construction of Facilities</v>
      </c>
      <c r="J107" s="92"/>
      <c r="K107" s="67" t="str">
        <f>IF(J107="",K106,TRIM(J107))</f>
        <v>The Mound</v>
      </c>
      <c r="L107" s="68" t="s">
        <v>181</v>
      </c>
      <c r="M107" s="68" t="str">
        <f>IF(L107="",M106,TRIM(L107))</f>
        <v>Level 03</v>
      </c>
      <c r="N107" s="92"/>
      <c r="O107" s="92"/>
      <c r="P107" s="92"/>
      <c r="Q107" s="92"/>
      <c r="R107" s="92"/>
      <c r="S107" s="92"/>
      <c r="T107" s="2" t="s">
        <v>6651</v>
      </c>
      <c r="U107" s="2" t="s">
        <v>6651</v>
      </c>
      <c r="V107" s="2" t="s">
        <v>6651</v>
      </c>
      <c r="W107" s="59" t="s">
        <v>181</v>
      </c>
      <c r="X107" s="59" t="str">
        <f>CONCATENATE(D107,F107,H107,J107,L107,N107,P107,R107)</f>
        <v>General          Level 03</v>
      </c>
      <c r="Y107" s="2"/>
      <c r="Z107" s="43">
        <v>88</v>
      </c>
      <c r="AA107" s="44">
        <v>45357</v>
      </c>
      <c r="AB107" s="44">
        <v>45444</v>
      </c>
      <c r="AC107" s="45">
        <v>0</v>
      </c>
    </row>
    <row r="108" spans="1:29" ht="25.5" x14ac:dyDescent="0.2">
      <c r="A108" s="66" t="s">
        <v>182</v>
      </c>
      <c r="B108" s="11" t="str">
        <f t="shared" si="8"/>
        <v xml:space="preserve"> - The Mound - Construction of Facilities - Interface Milestones - General</v>
      </c>
      <c r="C108" s="11" t="str">
        <f t="shared" si="8"/>
        <v/>
      </c>
      <c r="D108" s="7" t="s">
        <v>6417</v>
      </c>
      <c r="E108" s="11" t="str">
        <f t="shared" si="9"/>
        <v/>
      </c>
      <c r="F108" s="66"/>
      <c r="G108" s="64" t="str">
        <f t="shared" si="10"/>
        <v>Interface Milestones</v>
      </c>
      <c r="H108" s="66"/>
      <c r="I108" s="65" t="str">
        <f t="shared" si="11"/>
        <v>Construction of Facilities</v>
      </c>
      <c r="J108" s="66"/>
      <c r="K108" s="67" t="str">
        <f t="shared" si="12"/>
        <v>The Mound</v>
      </c>
      <c r="L108" s="66"/>
      <c r="M108" s="68" t="str">
        <f t="shared" si="13"/>
        <v>Level 03</v>
      </c>
      <c r="N108" s="66"/>
      <c r="O108" s="66"/>
      <c r="P108" s="66"/>
      <c r="Q108" s="66"/>
      <c r="R108" s="66"/>
      <c r="S108" s="66"/>
      <c r="T108" s="11" t="s">
        <v>6651</v>
      </c>
      <c r="U108" s="11" t="s">
        <v>6651</v>
      </c>
      <c r="V108" s="11" t="s">
        <v>6416</v>
      </c>
      <c r="W108" s="59" t="s">
        <v>6416</v>
      </c>
      <c r="X108" s="59" t="str">
        <f>CONCATENATE(D108,F108,H108,J108,L108,N108,P108,R108)</f>
        <v>General</v>
      </c>
      <c r="Y108" s="11" t="s">
        <v>183</v>
      </c>
      <c r="Z108" s="32">
        <v>0</v>
      </c>
      <c r="AA108" s="33">
        <v>45357</v>
      </c>
      <c r="AB108" s="33"/>
      <c r="AC108" s="34">
        <v>0</v>
      </c>
    </row>
    <row r="109" spans="1:29" x14ac:dyDescent="0.2">
      <c r="A109" s="66" t="s">
        <v>184</v>
      </c>
      <c r="B109" s="11" t="str">
        <f t="shared" si="8"/>
        <v xml:space="preserve"> - </v>
      </c>
      <c r="C109" s="11" t="str">
        <f t="shared" si="8"/>
        <v/>
      </c>
      <c r="D109" s="7" t="s">
        <v>6417</v>
      </c>
      <c r="E109" s="11" t="str">
        <f t="shared" si="9"/>
        <v/>
      </c>
      <c r="F109" s="66"/>
      <c r="G109" s="64" t="str">
        <f t="shared" si="10"/>
        <v>Interface Milestones</v>
      </c>
      <c r="H109" s="66"/>
      <c r="I109" s="65" t="str">
        <f t="shared" si="11"/>
        <v>Construction of Facilities</v>
      </c>
      <c r="J109" s="66"/>
      <c r="K109" s="67" t="str">
        <f t="shared" si="12"/>
        <v>The Mound</v>
      </c>
      <c r="L109" s="66"/>
      <c r="M109" s="68" t="str">
        <f t="shared" si="13"/>
        <v>Level 03</v>
      </c>
      <c r="N109" s="66"/>
      <c r="O109" s="66"/>
      <c r="P109" s="66"/>
      <c r="Q109" s="66"/>
      <c r="R109" s="66"/>
      <c r="S109" s="66"/>
      <c r="T109" s="11" t="s">
        <v>6651</v>
      </c>
      <c r="U109" s="11" t="s">
        <v>6651</v>
      </c>
      <c r="V109" s="11" t="s">
        <v>6416</v>
      </c>
      <c r="W109" s="59" t="s">
        <v>6416</v>
      </c>
      <c r="X109" s="59" t="str">
        <f>CONCATENATE(D109,F109,H109,J109,L109,N109,P109,R109)</f>
        <v>General</v>
      </c>
      <c r="Y109" s="11" t="s">
        <v>185</v>
      </c>
      <c r="Z109" s="32">
        <v>0</v>
      </c>
      <c r="AA109" s="39"/>
      <c r="AB109" s="39">
        <v>45441</v>
      </c>
      <c r="AC109" s="34">
        <v>0</v>
      </c>
    </row>
    <row r="110" spans="1:29" x14ac:dyDescent="0.2">
      <c r="A110" s="63" t="s">
        <v>186</v>
      </c>
      <c r="B110" s="8" t="str">
        <f t="shared" si="8"/>
        <v xml:space="preserve"> - </v>
      </c>
      <c r="C110" s="8" t="str">
        <f t="shared" si="8"/>
        <v/>
      </c>
      <c r="D110" s="7" t="s">
        <v>6417</v>
      </c>
      <c r="E110" s="8" t="str">
        <f t="shared" si="9"/>
        <v/>
      </c>
      <c r="F110" s="63"/>
      <c r="G110" s="64" t="str">
        <f t="shared" si="10"/>
        <v>Interface Milestones</v>
      </c>
      <c r="H110" s="63"/>
      <c r="I110" s="65" t="str">
        <f t="shared" si="11"/>
        <v>Construction of Facilities</v>
      </c>
      <c r="J110" s="63"/>
      <c r="K110" s="67" t="str">
        <f t="shared" si="12"/>
        <v>The Mound</v>
      </c>
      <c r="L110" s="63"/>
      <c r="M110" s="68" t="str">
        <f t="shared" si="13"/>
        <v>Level 03</v>
      </c>
      <c r="N110" s="63"/>
      <c r="O110" s="63"/>
      <c r="P110" s="63"/>
      <c r="Q110" s="63"/>
      <c r="R110" s="63"/>
      <c r="S110" s="63"/>
      <c r="T110" s="8" t="s">
        <v>6651</v>
      </c>
      <c r="U110" s="8" t="s">
        <v>6651</v>
      </c>
      <c r="V110" s="8" t="s">
        <v>6416</v>
      </c>
      <c r="W110" s="59" t="s">
        <v>6416</v>
      </c>
      <c r="X110" s="59" t="str">
        <f>CONCATENATE(D110,F110,H110,J110,L110,N110,P110,R110)</f>
        <v>General</v>
      </c>
      <c r="Y110" s="8" t="s">
        <v>187</v>
      </c>
      <c r="Z110" s="23">
        <v>0</v>
      </c>
      <c r="AA110" s="35"/>
      <c r="AB110" s="35">
        <v>45444</v>
      </c>
      <c r="AC110" s="25">
        <v>0</v>
      </c>
    </row>
    <row r="111" spans="1:29" x14ac:dyDescent="0.2">
      <c r="A111" s="68" t="s">
        <v>188</v>
      </c>
      <c r="B111" s="2" t="str">
        <f t="shared" si="8"/>
        <v/>
      </c>
      <c r="C111" s="2" t="str">
        <f t="shared" si="8"/>
        <v>The Mound - Construction of Facilities - Interface Milestones - General</v>
      </c>
      <c r="D111" s="7" t="s">
        <v>6417</v>
      </c>
      <c r="E111" s="2" t="str">
        <f t="shared" si="9"/>
        <v>The Mound</v>
      </c>
      <c r="F111" s="92"/>
      <c r="G111" s="64" t="str">
        <f>IF(F111="",G110,TRIM(F111))</f>
        <v>Interface Milestones</v>
      </c>
      <c r="H111" s="92"/>
      <c r="I111" s="65" t="str">
        <f>IF(H111="",I110,TRIM(H111))</f>
        <v>Construction of Facilities</v>
      </c>
      <c r="J111" s="92"/>
      <c r="K111" s="67" t="str">
        <f>IF(J111="",K110,TRIM(J111))</f>
        <v>The Mound</v>
      </c>
      <c r="L111" s="68" t="s">
        <v>188</v>
      </c>
      <c r="M111" s="68" t="str">
        <f>IF(L111="",M110,TRIM(L111))</f>
        <v>Level 04</v>
      </c>
      <c r="N111" s="92"/>
      <c r="O111" s="92"/>
      <c r="P111" s="92"/>
      <c r="Q111" s="92"/>
      <c r="R111" s="92"/>
      <c r="S111" s="92"/>
      <c r="T111" s="2" t="s">
        <v>6652</v>
      </c>
      <c r="U111" s="2" t="s">
        <v>6652</v>
      </c>
      <c r="V111" s="2" t="s">
        <v>6652</v>
      </c>
      <c r="W111" s="59" t="s">
        <v>188</v>
      </c>
      <c r="X111" s="59" t="str">
        <f>CONCATENATE(D111,F111,H111,J111,L111,N111,P111,R111)</f>
        <v>General          Level 04</v>
      </c>
      <c r="Y111" s="2"/>
      <c r="Z111" s="43">
        <v>60</v>
      </c>
      <c r="AA111" s="44">
        <v>45387</v>
      </c>
      <c r="AB111" s="44">
        <v>45446</v>
      </c>
      <c r="AC111" s="45">
        <v>0</v>
      </c>
    </row>
    <row r="112" spans="1:29" ht="25.5" x14ac:dyDescent="0.2">
      <c r="A112" s="66" t="s">
        <v>189</v>
      </c>
      <c r="B112" s="11" t="str">
        <f t="shared" si="8"/>
        <v xml:space="preserve"> - The Mound - Construction of Facilities - Interface Milestones - General</v>
      </c>
      <c r="C112" s="11" t="str">
        <f t="shared" si="8"/>
        <v/>
      </c>
      <c r="D112" s="7" t="s">
        <v>6417</v>
      </c>
      <c r="E112" s="11" t="str">
        <f t="shared" si="9"/>
        <v/>
      </c>
      <c r="F112" s="66"/>
      <c r="G112" s="64" t="str">
        <f t="shared" si="10"/>
        <v>Interface Milestones</v>
      </c>
      <c r="H112" s="66"/>
      <c r="I112" s="65" t="str">
        <f t="shared" si="11"/>
        <v>Construction of Facilities</v>
      </c>
      <c r="J112" s="66"/>
      <c r="K112" s="67" t="str">
        <f t="shared" si="12"/>
        <v>The Mound</v>
      </c>
      <c r="L112" s="66"/>
      <c r="M112" s="68" t="str">
        <f t="shared" si="13"/>
        <v>Level 04</v>
      </c>
      <c r="N112" s="66"/>
      <c r="O112" s="66"/>
      <c r="P112" s="66"/>
      <c r="Q112" s="66"/>
      <c r="R112" s="66"/>
      <c r="S112" s="66"/>
      <c r="T112" s="11" t="s">
        <v>6652</v>
      </c>
      <c r="U112" s="11" t="s">
        <v>6652</v>
      </c>
      <c r="V112" s="11" t="s">
        <v>6416</v>
      </c>
      <c r="W112" s="59" t="s">
        <v>6416</v>
      </c>
      <c r="X112" s="59" t="str">
        <f>CONCATENATE(D112,F112,H112,J112,L112,N112,P112,R112)</f>
        <v>General</v>
      </c>
      <c r="Y112" s="11" t="s">
        <v>190</v>
      </c>
      <c r="Z112" s="32">
        <v>0</v>
      </c>
      <c r="AA112" s="33">
        <v>45387</v>
      </c>
      <c r="AB112" s="33"/>
      <c r="AC112" s="34">
        <v>0</v>
      </c>
    </row>
    <row r="113" spans="1:29" x14ac:dyDescent="0.2">
      <c r="A113" s="66" t="s">
        <v>191</v>
      </c>
      <c r="B113" s="11" t="str">
        <f t="shared" si="8"/>
        <v xml:space="preserve"> - </v>
      </c>
      <c r="C113" s="11" t="str">
        <f t="shared" si="8"/>
        <v/>
      </c>
      <c r="D113" s="7" t="s">
        <v>6417</v>
      </c>
      <c r="E113" s="11" t="str">
        <f t="shared" si="9"/>
        <v/>
      </c>
      <c r="F113" s="66"/>
      <c r="G113" s="64" t="str">
        <f t="shared" si="10"/>
        <v>Interface Milestones</v>
      </c>
      <c r="H113" s="66"/>
      <c r="I113" s="65" t="str">
        <f t="shared" si="11"/>
        <v>Construction of Facilities</v>
      </c>
      <c r="J113" s="66"/>
      <c r="K113" s="67" t="str">
        <f t="shared" si="12"/>
        <v>The Mound</v>
      </c>
      <c r="L113" s="66"/>
      <c r="M113" s="68" t="str">
        <f t="shared" si="13"/>
        <v>Level 04</v>
      </c>
      <c r="N113" s="66"/>
      <c r="O113" s="66"/>
      <c r="P113" s="66"/>
      <c r="Q113" s="66"/>
      <c r="R113" s="66"/>
      <c r="S113" s="66"/>
      <c r="T113" s="11" t="s">
        <v>6652</v>
      </c>
      <c r="U113" s="11" t="s">
        <v>6652</v>
      </c>
      <c r="V113" s="11" t="s">
        <v>6416</v>
      </c>
      <c r="W113" s="59" t="s">
        <v>6416</v>
      </c>
      <c r="X113" s="59" t="str">
        <f>CONCATENATE(D113,F113,H113,J113,L113,N113,P113,R113)</f>
        <v>General</v>
      </c>
      <c r="Y113" s="11" t="s">
        <v>192</v>
      </c>
      <c r="Z113" s="32">
        <v>0</v>
      </c>
      <c r="AA113" s="39"/>
      <c r="AB113" s="39">
        <v>45444</v>
      </c>
      <c r="AC113" s="34">
        <v>0</v>
      </c>
    </row>
    <row r="114" spans="1:29" x14ac:dyDescent="0.2">
      <c r="A114" s="63" t="s">
        <v>193</v>
      </c>
      <c r="B114" s="8" t="str">
        <f t="shared" si="8"/>
        <v xml:space="preserve"> - </v>
      </c>
      <c r="C114" s="8" t="str">
        <f t="shared" si="8"/>
        <v/>
      </c>
      <c r="D114" s="7" t="s">
        <v>6417</v>
      </c>
      <c r="E114" s="8" t="str">
        <f t="shared" si="9"/>
        <v/>
      </c>
      <c r="F114" s="63"/>
      <c r="G114" s="64" t="str">
        <f t="shared" si="10"/>
        <v>Interface Milestones</v>
      </c>
      <c r="H114" s="63"/>
      <c r="I114" s="65" t="str">
        <f t="shared" si="11"/>
        <v>Construction of Facilities</v>
      </c>
      <c r="J114" s="63"/>
      <c r="K114" s="67" t="str">
        <f t="shared" si="12"/>
        <v>The Mound</v>
      </c>
      <c r="L114" s="63"/>
      <c r="M114" s="68" t="str">
        <f t="shared" si="13"/>
        <v>Level 04</v>
      </c>
      <c r="N114" s="63"/>
      <c r="O114" s="63"/>
      <c r="P114" s="63"/>
      <c r="Q114" s="63"/>
      <c r="R114" s="63"/>
      <c r="S114" s="63"/>
      <c r="T114" s="8" t="s">
        <v>6652</v>
      </c>
      <c r="U114" s="8" t="s">
        <v>6652</v>
      </c>
      <c r="V114" s="8" t="s">
        <v>6416</v>
      </c>
      <c r="W114" s="59" t="s">
        <v>6416</v>
      </c>
      <c r="X114" s="59" t="str">
        <f>CONCATENATE(D114,F114,H114,J114,L114,N114,P114,R114)</f>
        <v>General</v>
      </c>
      <c r="Y114" s="8" t="s">
        <v>194</v>
      </c>
      <c r="Z114" s="23">
        <v>0</v>
      </c>
      <c r="AA114" s="35"/>
      <c r="AB114" s="35">
        <v>45446</v>
      </c>
      <c r="AC114" s="25">
        <v>0</v>
      </c>
    </row>
    <row r="115" spans="1:29" x14ac:dyDescent="0.2">
      <c r="A115" s="67" t="s">
        <v>195</v>
      </c>
      <c r="B115" s="12" t="str">
        <f t="shared" si="8"/>
        <v/>
      </c>
      <c r="C115" s="12" t="str">
        <f t="shared" si="8"/>
        <v>Construction of Facilities - Interface Milestones - General</v>
      </c>
      <c r="D115" s="7" t="s">
        <v>6417</v>
      </c>
      <c r="E115" s="12" t="str">
        <f t="shared" si="9"/>
        <v>Construction of Facilities</v>
      </c>
      <c r="F115" s="91"/>
      <c r="G115" s="64" t="str">
        <f>IF(F115="",G114,TRIM(F115))</f>
        <v>Interface Milestones</v>
      </c>
      <c r="H115" s="91"/>
      <c r="I115" s="65" t="str">
        <f>IF(H115="",I114,TRIM(H115))</f>
        <v>Construction of Facilities</v>
      </c>
      <c r="J115" s="67" t="s">
        <v>195</v>
      </c>
      <c r="K115" s="67" t="str">
        <f>IF(J115="",K114,TRIM(J115))</f>
        <v>The Ring</v>
      </c>
      <c r="L115" s="91"/>
      <c r="M115" s="68" t="str">
        <f>IF(L115="",M114,TRIM(L115))</f>
        <v>Level 04</v>
      </c>
      <c r="N115" s="91"/>
      <c r="O115" s="91"/>
      <c r="P115" s="91"/>
      <c r="Q115" s="91"/>
      <c r="R115" s="91"/>
      <c r="S115" s="91"/>
      <c r="T115" s="12" t="s">
        <v>6644</v>
      </c>
      <c r="U115" s="12" t="s">
        <v>6644</v>
      </c>
      <c r="V115" s="12" t="s">
        <v>6644</v>
      </c>
      <c r="W115" s="59" t="s">
        <v>195</v>
      </c>
      <c r="X115" s="59" t="str">
        <f>CONCATENATE(D115,F115,H115,J115,L115,N115,P115,R115)</f>
        <v>General        The Ring</v>
      </c>
      <c r="Y115" s="12"/>
      <c r="Z115" s="36">
        <v>387</v>
      </c>
      <c r="AA115" s="37">
        <v>45321</v>
      </c>
      <c r="AB115" s="37">
        <v>45707</v>
      </c>
      <c r="AC115" s="38">
        <v>0</v>
      </c>
    </row>
    <row r="116" spans="1:29" x14ac:dyDescent="0.2">
      <c r="A116" s="68" t="s">
        <v>196</v>
      </c>
      <c r="B116" s="2" t="str">
        <f t="shared" si="8"/>
        <v>Construction of Facilities - Interface Milestones - General</v>
      </c>
      <c r="C116" s="2" t="str">
        <f t="shared" si="8"/>
        <v>The Ring - Construction of Facilities - Interface Milestones - General</v>
      </c>
      <c r="D116" s="7" t="s">
        <v>6417</v>
      </c>
      <c r="E116" s="2" t="str">
        <f t="shared" si="9"/>
        <v>The Ring</v>
      </c>
      <c r="F116" s="92"/>
      <c r="G116" s="64" t="str">
        <f t="shared" si="10"/>
        <v>Interface Milestones</v>
      </c>
      <c r="H116" s="92"/>
      <c r="I116" s="65" t="str">
        <f t="shared" si="11"/>
        <v>Construction of Facilities</v>
      </c>
      <c r="J116" s="92"/>
      <c r="K116" s="67" t="str">
        <f t="shared" si="12"/>
        <v>The Ring</v>
      </c>
      <c r="L116" s="68" t="s">
        <v>196</v>
      </c>
      <c r="M116" s="68" t="str">
        <f t="shared" si="13"/>
        <v>Level 00</v>
      </c>
      <c r="N116" s="92"/>
      <c r="O116" s="92"/>
      <c r="P116" s="92"/>
      <c r="Q116" s="92"/>
      <c r="R116" s="92"/>
      <c r="S116" s="92"/>
      <c r="T116" s="2" t="s">
        <v>6654</v>
      </c>
      <c r="U116" s="2" t="s">
        <v>6654</v>
      </c>
      <c r="V116" s="2" t="s">
        <v>6654</v>
      </c>
      <c r="W116" s="59" t="s">
        <v>196</v>
      </c>
      <c r="X116" s="59" t="str">
        <f>CONCATENATE(D116,F116,H116,J116,L116,N116,P116,R116)</f>
        <v>General          Level 00</v>
      </c>
      <c r="Y116" s="2"/>
      <c r="Z116" s="43">
        <v>78</v>
      </c>
      <c r="AA116" s="44">
        <v>45321</v>
      </c>
      <c r="AB116" s="44">
        <v>45398</v>
      </c>
      <c r="AC116" s="45">
        <v>0</v>
      </c>
    </row>
    <row r="117" spans="1:29" ht="25.5" x14ac:dyDescent="0.2">
      <c r="A117" s="66" t="s">
        <v>197</v>
      </c>
      <c r="B117" s="11" t="str">
        <f t="shared" si="8"/>
        <v xml:space="preserve"> - The Ring - Construction of Facilities - Interface Milestones - General</v>
      </c>
      <c r="C117" s="11" t="str">
        <f t="shared" si="8"/>
        <v/>
      </c>
      <c r="D117" s="7" t="s">
        <v>6417</v>
      </c>
      <c r="E117" s="11" t="str">
        <f t="shared" si="9"/>
        <v/>
      </c>
      <c r="F117" s="66"/>
      <c r="G117" s="64" t="str">
        <f t="shared" si="10"/>
        <v>Interface Milestones</v>
      </c>
      <c r="H117" s="66"/>
      <c r="I117" s="65" t="str">
        <f t="shared" si="11"/>
        <v>Construction of Facilities</v>
      </c>
      <c r="J117" s="66"/>
      <c r="K117" s="67" t="str">
        <f t="shared" si="12"/>
        <v>The Ring</v>
      </c>
      <c r="L117" s="66"/>
      <c r="M117" s="68" t="str">
        <f t="shared" si="13"/>
        <v>Level 00</v>
      </c>
      <c r="N117" s="66"/>
      <c r="O117" s="66"/>
      <c r="P117" s="66"/>
      <c r="Q117" s="66"/>
      <c r="R117" s="66"/>
      <c r="S117" s="66"/>
      <c r="T117" s="11" t="s">
        <v>6654</v>
      </c>
      <c r="U117" s="11" t="s">
        <v>6654</v>
      </c>
      <c r="V117" s="11" t="s">
        <v>6416</v>
      </c>
      <c r="W117" s="59" t="s">
        <v>6416</v>
      </c>
      <c r="X117" s="59" t="str">
        <f>CONCATENATE(D117,F117,H117,J117,L117,N117,P117,R117)</f>
        <v>General</v>
      </c>
      <c r="Y117" s="11" t="s">
        <v>198</v>
      </c>
      <c r="Z117" s="32">
        <v>0</v>
      </c>
      <c r="AA117" s="33">
        <v>45321</v>
      </c>
      <c r="AB117" s="33"/>
      <c r="AC117" s="34">
        <v>0</v>
      </c>
    </row>
    <row r="118" spans="1:29" x14ac:dyDescent="0.2">
      <c r="A118" s="66" t="s">
        <v>199</v>
      </c>
      <c r="B118" s="11" t="str">
        <f t="shared" si="8"/>
        <v xml:space="preserve"> - </v>
      </c>
      <c r="C118" s="11" t="str">
        <f t="shared" si="8"/>
        <v/>
      </c>
      <c r="D118" s="7" t="s">
        <v>6417</v>
      </c>
      <c r="E118" s="11" t="str">
        <f t="shared" si="9"/>
        <v/>
      </c>
      <c r="F118" s="66"/>
      <c r="G118" s="64" t="str">
        <f t="shared" si="10"/>
        <v>Interface Milestones</v>
      </c>
      <c r="H118" s="66"/>
      <c r="I118" s="65" t="str">
        <f t="shared" si="11"/>
        <v>Construction of Facilities</v>
      </c>
      <c r="J118" s="66"/>
      <c r="K118" s="67" t="str">
        <f t="shared" si="12"/>
        <v>The Ring</v>
      </c>
      <c r="L118" s="66"/>
      <c r="M118" s="68" t="str">
        <f t="shared" si="13"/>
        <v>Level 00</v>
      </c>
      <c r="N118" s="66"/>
      <c r="O118" s="66"/>
      <c r="P118" s="66"/>
      <c r="Q118" s="66"/>
      <c r="R118" s="66"/>
      <c r="S118" s="66"/>
      <c r="T118" s="11" t="s">
        <v>6654</v>
      </c>
      <c r="U118" s="11" t="s">
        <v>6654</v>
      </c>
      <c r="V118" s="11" t="s">
        <v>6416</v>
      </c>
      <c r="W118" s="59" t="s">
        <v>6416</v>
      </c>
      <c r="X118" s="59" t="str">
        <f>CONCATENATE(D118,F118,H118,J118,L118,N118,P118,R118)</f>
        <v>General</v>
      </c>
      <c r="Y118" s="11" t="s">
        <v>200</v>
      </c>
      <c r="Z118" s="32">
        <v>0</v>
      </c>
      <c r="AA118" s="39"/>
      <c r="AB118" s="39">
        <v>45396</v>
      </c>
      <c r="AC118" s="34">
        <v>0</v>
      </c>
    </row>
    <row r="119" spans="1:29" x14ac:dyDescent="0.2">
      <c r="A119" s="63" t="s">
        <v>201</v>
      </c>
      <c r="B119" s="8" t="str">
        <f t="shared" si="8"/>
        <v xml:space="preserve"> - </v>
      </c>
      <c r="C119" s="8" t="str">
        <f t="shared" si="8"/>
        <v/>
      </c>
      <c r="D119" s="7" t="s">
        <v>6417</v>
      </c>
      <c r="E119" s="8" t="str">
        <f t="shared" si="9"/>
        <v/>
      </c>
      <c r="F119" s="63"/>
      <c r="G119" s="64" t="str">
        <f t="shared" si="10"/>
        <v>Interface Milestones</v>
      </c>
      <c r="H119" s="63"/>
      <c r="I119" s="65" t="str">
        <f t="shared" si="11"/>
        <v>Construction of Facilities</v>
      </c>
      <c r="J119" s="63"/>
      <c r="K119" s="67" t="str">
        <f t="shared" si="12"/>
        <v>The Ring</v>
      </c>
      <c r="L119" s="63"/>
      <c r="M119" s="68" t="str">
        <f t="shared" si="13"/>
        <v>Level 00</v>
      </c>
      <c r="N119" s="63"/>
      <c r="O119" s="63"/>
      <c r="P119" s="63"/>
      <c r="Q119" s="63"/>
      <c r="R119" s="63"/>
      <c r="S119" s="63"/>
      <c r="T119" s="8" t="s">
        <v>6654</v>
      </c>
      <c r="U119" s="8" t="s">
        <v>6654</v>
      </c>
      <c r="V119" s="8" t="s">
        <v>6416</v>
      </c>
      <c r="W119" s="59" t="s">
        <v>6416</v>
      </c>
      <c r="X119" s="59" t="str">
        <f>CONCATENATE(D119,F119,H119,J119,L119,N119,P119,R119)</f>
        <v>General</v>
      </c>
      <c r="Y119" s="8" t="s">
        <v>202</v>
      </c>
      <c r="Z119" s="23">
        <v>0</v>
      </c>
      <c r="AA119" s="35"/>
      <c r="AB119" s="35">
        <v>45398</v>
      </c>
      <c r="AC119" s="25">
        <v>0</v>
      </c>
    </row>
    <row r="120" spans="1:29" x14ac:dyDescent="0.2">
      <c r="A120" s="68" t="s">
        <v>203</v>
      </c>
      <c r="B120" s="2" t="str">
        <f t="shared" si="8"/>
        <v/>
      </c>
      <c r="C120" s="2" t="str">
        <f t="shared" si="8"/>
        <v>The Ring - Construction of Facilities - Interface Milestones - General</v>
      </c>
      <c r="D120" s="7" t="s">
        <v>6417</v>
      </c>
      <c r="E120" s="2" t="str">
        <f t="shared" si="9"/>
        <v>The Ring</v>
      </c>
      <c r="F120" s="92"/>
      <c r="G120" s="64" t="str">
        <f>IF(F120="",G119,TRIM(F120))</f>
        <v>Interface Milestones</v>
      </c>
      <c r="H120" s="92"/>
      <c r="I120" s="65" t="str">
        <f>IF(H120="",I119,TRIM(H120))</f>
        <v>Construction of Facilities</v>
      </c>
      <c r="J120" s="92"/>
      <c r="K120" s="67" t="str">
        <f>IF(J120="",K119,TRIM(J120))</f>
        <v>The Ring</v>
      </c>
      <c r="L120" s="68" t="s">
        <v>203</v>
      </c>
      <c r="M120" s="68" t="str">
        <f>IF(L120="",M119,TRIM(L120))</f>
        <v>Level 00 (Leave out Area)</v>
      </c>
      <c r="N120" s="92"/>
      <c r="O120" s="92"/>
      <c r="P120" s="92"/>
      <c r="Q120" s="92"/>
      <c r="R120" s="92"/>
      <c r="S120" s="92"/>
      <c r="T120" s="2" t="s">
        <v>6662</v>
      </c>
      <c r="U120" s="2" t="s">
        <v>6662</v>
      </c>
      <c r="V120" s="2" t="s">
        <v>6662</v>
      </c>
      <c r="W120" s="59" t="s">
        <v>203</v>
      </c>
      <c r="X120" s="59" t="str">
        <f>CONCATENATE(D120,F120,H120,J120,L120,N120,P120,R120)</f>
        <v>General          Level 00 (Leave out Area)</v>
      </c>
      <c r="Y120" s="2"/>
      <c r="Z120" s="43">
        <v>40</v>
      </c>
      <c r="AA120" s="44">
        <v>45636</v>
      </c>
      <c r="AB120" s="44">
        <v>45675</v>
      </c>
      <c r="AC120" s="45">
        <v>0</v>
      </c>
    </row>
    <row r="121" spans="1:29" ht="25.5" x14ac:dyDescent="0.2">
      <c r="A121" s="66" t="s">
        <v>204</v>
      </c>
      <c r="B121" s="11" t="str">
        <f t="shared" si="8"/>
        <v xml:space="preserve"> - The Ring - Construction of Facilities - Interface Milestones - General</v>
      </c>
      <c r="C121" s="11" t="str">
        <f t="shared" si="8"/>
        <v/>
      </c>
      <c r="D121" s="7" t="s">
        <v>6417</v>
      </c>
      <c r="E121" s="11" t="str">
        <f t="shared" si="9"/>
        <v/>
      </c>
      <c r="F121" s="66"/>
      <c r="G121" s="64" t="str">
        <f t="shared" si="10"/>
        <v>Interface Milestones</v>
      </c>
      <c r="H121" s="66"/>
      <c r="I121" s="65" t="str">
        <f t="shared" si="11"/>
        <v>Construction of Facilities</v>
      </c>
      <c r="J121" s="66"/>
      <c r="K121" s="67" t="str">
        <f t="shared" si="12"/>
        <v>The Ring</v>
      </c>
      <c r="L121" s="66"/>
      <c r="M121" s="68" t="str">
        <f t="shared" si="13"/>
        <v>Level 00 (Leave out Area)</v>
      </c>
      <c r="N121" s="66"/>
      <c r="O121" s="66"/>
      <c r="P121" s="66"/>
      <c r="Q121" s="66"/>
      <c r="R121" s="66"/>
      <c r="S121" s="66"/>
      <c r="T121" s="11" t="s">
        <v>6662</v>
      </c>
      <c r="U121" s="11" t="s">
        <v>6662</v>
      </c>
      <c r="V121" s="11" t="s">
        <v>6416</v>
      </c>
      <c r="W121" s="59" t="s">
        <v>6416</v>
      </c>
      <c r="X121" s="59" t="str">
        <f>CONCATENATE(D121,F121,H121,J121,L121,N121,P121,R121)</f>
        <v>General</v>
      </c>
      <c r="Y121" s="11" t="s">
        <v>205</v>
      </c>
      <c r="Z121" s="32">
        <v>0</v>
      </c>
      <c r="AA121" s="33">
        <v>45636</v>
      </c>
      <c r="AB121" s="33"/>
      <c r="AC121" s="34">
        <v>0</v>
      </c>
    </row>
    <row r="122" spans="1:29" x14ac:dyDescent="0.2">
      <c r="A122" s="66" t="s">
        <v>206</v>
      </c>
      <c r="B122" s="11" t="str">
        <f t="shared" si="8"/>
        <v xml:space="preserve"> - </v>
      </c>
      <c r="C122" s="11" t="str">
        <f t="shared" si="8"/>
        <v/>
      </c>
      <c r="D122" s="7" t="s">
        <v>6417</v>
      </c>
      <c r="E122" s="11" t="str">
        <f t="shared" si="9"/>
        <v/>
      </c>
      <c r="F122" s="66"/>
      <c r="G122" s="64" t="str">
        <f t="shared" si="10"/>
        <v>Interface Milestones</v>
      </c>
      <c r="H122" s="66"/>
      <c r="I122" s="65" t="str">
        <f t="shared" si="11"/>
        <v>Construction of Facilities</v>
      </c>
      <c r="J122" s="66"/>
      <c r="K122" s="67" t="str">
        <f t="shared" si="12"/>
        <v>The Ring</v>
      </c>
      <c r="L122" s="66"/>
      <c r="M122" s="68" t="str">
        <f t="shared" si="13"/>
        <v>Level 00 (Leave out Area)</v>
      </c>
      <c r="N122" s="66"/>
      <c r="O122" s="66"/>
      <c r="P122" s="66"/>
      <c r="Q122" s="66"/>
      <c r="R122" s="66"/>
      <c r="S122" s="66"/>
      <c r="T122" s="11" t="s">
        <v>6662</v>
      </c>
      <c r="U122" s="11" t="s">
        <v>6662</v>
      </c>
      <c r="V122" s="11" t="s">
        <v>6416</v>
      </c>
      <c r="W122" s="59" t="s">
        <v>6416</v>
      </c>
      <c r="X122" s="59" t="str">
        <f>CONCATENATE(D122,F122,H122,J122,L122,N122,P122,R122)</f>
        <v>General</v>
      </c>
      <c r="Y122" s="11" t="s">
        <v>207</v>
      </c>
      <c r="Z122" s="32">
        <v>0</v>
      </c>
      <c r="AA122" s="39"/>
      <c r="AB122" s="39">
        <v>45672</v>
      </c>
      <c r="AC122" s="34">
        <v>0</v>
      </c>
    </row>
    <row r="123" spans="1:29" x14ac:dyDescent="0.2">
      <c r="A123" s="63" t="s">
        <v>208</v>
      </c>
      <c r="B123" s="8" t="str">
        <f t="shared" si="8"/>
        <v xml:space="preserve"> - </v>
      </c>
      <c r="C123" s="8" t="str">
        <f t="shared" si="8"/>
        <v/>
      </c>
      <c r="D123" s="7" t="s">
        <v>6417</v>
      </c>
      <c r="E123" s="8" t="str">
        <f t="shared" si="9"/>
        <v/>
      </c>
      <c r="F123" s="63"/>
      <c r="G123" s="64" t="str">
        <f t="shared" si="10"/>
        <v>Interface Milestones</v>
      </c>
      <c r="H123" s="63"/>
      <c r="I123" s="65" t="str">
        <f t="shared" si="11"/>
        <v>Construction of Facilities</v>
      </c>
      <c r="J123" s="63"/>
      <c r="K123" s="67" t="str">
        <f t="shared" si="12"/>
        <v>The Ring</v>
      </c>
      <c r="L123" s="63"/>
      <c r="M123" s="68" t="str">
        <f t="shared" si="13"/>
        <v>Level 00 (Leave out Area)</v>
      </c>
      <c r="N123" s="63"/>
      <c r="O123" s="63"/>
      <c r="P123" s="63"/>
      <c r="Q123" s="63"/>
      <c r="R123" s="63"/>
      <c r="S123" s="63"/>
      <c r="T123" s="8" t="s">
        <v>6662</v>
      </c>
      <c r="U123" s="8" t="s">
        <v>6662</v>
      </c>
      <c r="V123" s="8" t="s">
        <v>6416</v>
      </c>
      <c r="W123" s="59" t="s">
        <v>6416</v>
      </c>
      <c r="X123" s="59" t="str">
        <f>CONCATENATE(D123,F123,H123,J123,L123,N123,P123,R123)</f>
        <v>General</v>
      </c>
      <c r="Y123" s="8" t="s">
        <v>209</v>
      </c>
      <c r="Z123" s="23">
        <v>0</v>
      </c>
      <c r="AA123" s="35"/>
      <c r="AB123" s="35">
        <v>45675</v>
      </c>
      <c r="AC123" s="25">
        <v>0</v>
      </c>
    </row>
    <row r="124" spans="1:29" x14ac:dyDescent="0.2">
      <c r="A124" s="68" t="s">
        <v>210</v>
      </c>
      <c r="B124" s="2" t="str">
        <f t="shared" si="8"/>
        <v/>
      </c>
      <c r="C124" s="2" t="str">
        <f t="shared" si="8"/>
        <v>The Ring - Construction of Facilities - Interface Milestones - General</v>
      </c>
      <c r="D124" s="7" t="s">
        <v>6417</v>
      </c>
      <c r="E124" s="2" t="str">
        <f t="shared" si="9"/>
        <v>The Ring</v>
      </c>
      <c r="F124" s="92"/>
      <c r="G124" s="64" t="str">
        <f>IF(F124="",G123,TRIM(F124))</f>
        <v>Interface Milestones</v>
      </c>
      <c r="H124" s="92"/>
      <c r="I124" s="65" t="str">
        <f>IF(H124="",I123,TRIM(H124))</f>
        <v>Construction of Facilities</v>
      </c>
      <c r="J124" s="92"/>
      <c r="K124" s="67" t="str">
        <f>IF(J124="",K123,TRIM(J124))</f>
        <v>The Ring</v>
      </c>
      <c r="L124" s="68" t="s">
        <v>210</v>
      </c>
      <c r="M124" s="68" t="str">
        <f>IF(L124="",M123,TRIM(L124))</f>
        <v>Level 01</v>
      </c>
      <c r="N124" s="92"/>
      <c r="O124" s="92"/>
      <c r="P124" s="92"/>
      <c r="Q124" s="92"/>
      <c r="R124" s="92"/>
      <c r="S124" s="92"/>
      <c r="T124" s="2" t="s">
        <v>6649</v>
      </c>
      <c r="U124" s="2" t="s">
        <v>6649</v>
      </c>
      <c r="V124" s="2" t="s">
        <v>6649</v>
      </c>
      <c r="W124" s="59" t="s">
        <v>210</v>
      </c>
      <c r="X124" s="59" t="str">
        <f>CONCATENATE(D124,F124,H124,J124,L124,N124,P124,R124)</f>
        <v>General          Level 01</v>
      </c>
      <c r="Y124" s="2"/>
      <c r="Z124" s="43">
        <v>96</v>
      </c>
      <c r="AA124" s="44">
        <v>45321</v>
      </c>
      <c r="AB124" s="44">
        <v>45416</v>
      </c>
      <c r="AC124" s="45">
        <v>0</v>
      </c>
    </row>
    <row r="125" spans="1:29" ht="25.5" x14ac:dyDescent="0.2">
      <c r="A125" s="66" t="s">
        <v>211</v>
      </c>
      <c r="B125" s="11" t="str">
        <f t="shared" si="8"/>
        <v xml:space="preserve"> - The Ring - Construction of Facilities - Interface Milestones - General</v>
      </c>
      <c r="C125" s="11" t="str">
        <f t="shared" si="8"/>
        <v/>
      </c>
      <c r="D125" s="7" t="s">
        <v>6417</v>
      </c>
      <c r="E125" s="11" t="str">
        <f t="shared" si="9"/>
        <v/>
      </c>
      <c r="F125" s="66"/>
      <c r="G125" s="64" t="str">
        <f t="shared" si="10"/>
        <v>Interface Milestones</v>
      </c>
      <c r="H125" s="66"/>
      <c r="I125" s="65" t="str">
        <f t="shared" si="11"/>
        <v>Construction of Facilities</v>
      </c>
      <c r="J125" s="66"/>
      <c r="K125" s="67" t="str">
        <f t="shared" si="12"/>
        <v>The Ring</v>
      </c>
      <c r="L125" s="66"/>
      <c r="M125" s="68" t="str">
        <f t="shared" si="13"/>
        <v>Level 01</v>
      </c>
      <c r="N125" s="66"/>
      <c r="O125" s="66"/>
      <c r="P125" s="66"/>
      <c r="Q125" s="66"/>
      <c r="R125" s="66"/>
      <c r="S125" s="66"/>
      <c r="T125" s="11" t="s">
        <v>6649</v>
      </c>
      <c r="U125" s="11" t="s">
        <v>6649</v>
      </c>
      <c r="V125" s="11" t="s">
        <v>6416</v>
      </c>
      <c r="W125" s="59" t="s">
        <v>6416</v>
      </c>
      <c r="X125" s="59" t="str">
        <f>CONCATENATE(D125,F125,H125,J125,L125,N125,P125,R125)</f>
        <v>General</v>
      </c>
      <c r="Y125" s="11" t="s">
        <v>212</v>
      </c>
      <c r="Z125" s="32">
        <v>0</v>
      </c>
      <c r="AA125" s="33">
        <v>45321</v>
      </c>
      <c r="AB125" s="33"/>
      <c r="AC125" s="34">
        <v>0</v>
      </c>
    </row>
    <row r="126" spans="1:29" x14ac:dyDescent="0.2">
      <c r="A126" s="66" t="s">
        <v>213</v>
      </c>
      <c r="B126" s="11" t="str">
        <f t="shared" si="8"/>
        <v xml:space="preserve"> - </v>
      </c>
      <c r="C126" s="11" t="str">
        <f t="shared" si="8"/>
        <v/>
      </c>
      <c r="D126" s="7" t="s">
        <v>6417</v>
      </c>
      <c r="E126" s="11" t="str">
        <f t="shared" si="9"/>
        <v/>
      </c>
      <c r="F126" s="66"/>
      <c r="G126" s="64" t="str">
        <f t="shared" si="10"/>
        <v>Interface Milestones</v>
      </c>
      <c r="H126" s="66"/>
      <c r="I126" s="65" t="str">
        <f t="shared" si="11"/>
        <v>Construction of Facilities</v>
      </c>
      <c r="J126" s="66"/>
      <c r="K126" s="67" t="str">
        <f t="shared" si="12"/>
        <v>The Ring</v>
      </c>
      <c r="L126" s="66"/>
      <c r="M126" s="68" t="str">
        <f t="shared" si="13"/>
        <v>Level 01</v>
      </c>
      <c r="N126" s="66"/>
      <c r="O126" s="66"/>
      <c r="P126" s="66"/>
      <c r="Q126" s="66"/>
      <c r="R126" s="66"/>
      <c r="S126" s="66"/>
      <c r="T126" s="11" t="s">
        <v>6649</v>
      </c>
      <c r="U126" s="11" t="s">
        <v>6649</v>
      </c>
      <c r="V126" s="11" t="s">
        <v>6416</v>
      </c>
      <c r="W126" s="59" t="s">
        <v>6416</v>
      </c>
      <c r="X126" s="59" t="str">
        <f>CONCATENATE(D126,F126,H126,J126,L126,N126,P126,R126)</f>
        <v>General</v>
      </c>
      <c r="Y126" s="11" t="s">
        <v>214</v>
      </c>
      <c r="Z126" s="32">
        <v>0</v>
      </c>
      <c r="AA126" s="39"/>
      <c r="AB126" s="39">
        <v>45413</v>
      </c>
      <c r="AC126" s="34">
        <v>0</v>
      </c>
    </row>
    <row r="127" spans="1:29" x14ac:dyDescent="0.2">
      <c r="A127" s="63" t="s">
        <v>215</v>
      </c>
      <c r="B127" s="8" t="str">
        <f t="shared" si="8"/>
        <v xml:space="preserve"> - </v>
      </c>
      <c r="C127" s="8" t="str">
        <f t="shared" si="8"/>
        <v/>
      </c>
      <c r="D127" s="7" t="s">
        <v>6417</v>
      </c>
      <c r="E127" s="8" t="str">
        <f t="shared" si="9"/>
        <v/>
      </c>
      <c r="F127" s="63"/>
      <c r="G127" s="64" t="str">
        <f t="shared" si="10"/>
        <v>Interface Milestones</v>
      </c>
      <c r="H127" s="63"/>
      <c r="I127" s="65" t="str">
        <f t="shared" si="11"/>
        <v>Construction of Facilities</v>
      </c>
      <c r="J127" s="63"/>
      <c r="K127" s="67" t="str">
        <f t="shared" si="12"/>
        <v>The Ring</v>
      </c>
      <c r="L127" s="63"/>
      <c r="M127" s="68" t="str">
        <f t="shared" si="13"/>
        <v>Level 01</v>
      </c>
      <c r="N127" s="63"/>
      <c r="O127" s="63"/>
      <c r="P127" s="63"/>
      <c r="Q127" s="63"/>
      <c r="R127" s="63"/>
      <c r="S127" s="63"/>
      <c r="T127" s="8" t="s">
        <v>6649</v>
      </c>
      <c r="U127" s="8" t="s">
        <v>6649</v>
      </c>
      <c r="V127" s="8" t="s">
        <v>6416</v>
      </c>
      <c r="W127" s="59" t="s">
        <v>6416</v>
      </c>
      <c r="X127" s="59" t="str">
        <f>CONCATENATE(D127,F127,H127,J127,L127,N127,P127,R127)</f>
        <v>General</v>
      </c>
      <c r="Y127" s="8" t="s">
        <v>216</v>
      </c>
      <c r="Z127" s="23">
        <v>0</v>
      </c>
      <c r="AA127" s="35"/>
      <c r="AB127" s="35">
        <v>45416</v>
      </c>
      <c r="AC127" s="25">
        <v>0</v>
      </c>
    </row>
    <row r="128" spans="1:29" x14ac:dyDescent="0.2">
      <c r="A128" s="68" t="s">
        <v>217</v>
      </c>
      <c r="B128" s="2" t="str">
        <f t="shared" si="8"/>
        <v/>
      </c>
      <c r="C128" s="2" t="str">
        <f t="shared" si="8"/>
        <v>The Ring - Construction of Facilities - Interface Milestones - General</v>
      </c>
      <c r="D128" s="7" t="s">
        <v>6417</v>
      </c>
      <c r="E128" s="2" t="str">
        <f t="shared" si="9"/>
        <v>The Ring</v>
      </c>
      <c r="F128" s="92"/>
      <c r="G128" s="64" t="str">
        <f>IF(F128="",G127,TRIM(F128))</f>
        <v>Interface Milestones</v>
      </c>
      <c r="H128" s="92"/>
      <c r="I128" s="65" t="str">
        <f>IF(H128="",I127,TRIM(H128))</f>
        <v>Construction of Facilities</v>
      </c>
      <c r="J128" s="92"/>
      <c r="K128" s="67" t="str">
        <f>IF(J128="",K127,TRIM(J128))</f>
        <v>The Ring</v>
      </c>
      <c r="L128" s="68" t="s">
        <v>217</v>
      </c>
      <c r="M128" s="68" t="str">
        <f>IF(L128="",M127,TRIM(L128))</f>
        <v>Level 01 (Leave out Area)</v>
      </c>
      <c r="N128" s="92"/>
      <c r="O128" s="92"/>
      <c r="P128" s="92"/>
      <c r="Q128" s="92"/>
      <c r="R128" s="92"/>
      <c r="S128" s="92"/>
      <c r="T128" s="2" t="s">
        <v>6663</v>
      </c>
      <c r="U128" s="2" t="s">
        <v>6663</v>
      </c>
      <c r="V128" s="2" t="s">
        <v>6663</v>
      </c>
      <c r="W128" s="59" t="s">
        <v>217</v>
      </c>
      <c r="X128" s="59" t="str">
        <f>CONCATENATE(D128,F128,H128,J128,L128,N128,P128,R128)</f>
        <v>General          Level 01 (Leave out Area)</v>
      </c>
      <c r="Y128" s="2"/>
      <c r="Z128" s="43">
        <v>58</v>
      </c>
      <c r="AA128" s="44">
        <v>45650</v>
      </c>
      <c r="AB128" s="44">
        <v>45707</v>
      </c>
      <c r="AC128" s="45">
        <v>0</v>
      </c>
    </row>
    <row r="129" spans="1:29" ht="25.5" x14ac:dyDescent="0.2">
      <c r="A129" s="66" t="s">
        <v>218</v>
      </c>
      <c r="B129" s="11" t="str">
        <f t="shared" si="8"/>
        <v xml:space="preserve"> - The Ring - Construction of Facilities - Interface Milestones - General</v>
      </c>
      <c r="C129" s="11" t="str">
        <f t="shared" si="8"/>
        <v/>
      </c>
      <c r="D129" s="7" t="s">
        <v>6417</v>
      </c>
      <c r="E129" s="11" t="str">
        <f t="shared" si="9"/>
        <v/>
      </c>
      <c r="F129" s="66"/>
      <c r="G129" s="64" t="str">
        <f t="shared" si="10"/>
        <v>Interface Milestones</v>
      </c>
      <c r="H129" s="66"/>
      <c r="I129" s="65" t="str">
        <f t="shared" si="11"/>
        <v>Construction of Facilities</v>
      </c>
      <c r="J129" s="66"/>
      <c r="K129" s="67" t="str">
        <f t="shared" si="12"/>
        <v>The Ring</v>
      </c>
      <c r="L129" s="66"/>
      <c r="M129" s="68" t="str">
        <f t="shared" si="13"/>
        <v>Level 01 (Leave out Area)</v>
      </c>
      <c r="N129" s="66"/>
      <c r="O129" s="66"/>
      <c r="P129" s="66"/>
      <c r="Q129" s="66"/>
      <c r="R129" s="66"/>
      <c r="S129" s="66"/>
      <c r="T129" s="11" t="s">
        <v>6663</v>
      </c>
      <c r="U129" s="11" t="s">
        <v>6663</v>
      </c>
      <c r="V129" s="11" t="s">
        <v>6416</v>
      </c>
      <c r="W129" s="59" t="s">
        <v>6416</v>
      </c>
      <c r="X129" s="59" t="str">
        <f>CONCATENATE(D129,F129,H129,J129,L129,N129,P129,R129)</f>
        <v>General</v>
      </c>
      <c r="Y129" s="11" t="s">
        <v>219</v>
      </c>
      <c r="Z129" s="32">
        <v>0</v>
      </c>
      <c r="AA129" s="33">
        <v>45650</v>
      </c>
      <c r="AB129" s="33"/>
      <c r="AC129" s="34">
        <v>0</v>
      </c>
    </row>
    <row r="130" spans="1:29" x14ac:dyDescent="0.2">
      <c r="A130" s="66" t="s">
        <v>220</v>
      </c>
      <c r="B130" s="11" t="str">
        <f t="shared" si="8"/>
        <v xml:space="preserve"> - </v>
      </c>
      <c r="C130" s="11" t="str">
        <f t="shared" si="8"/>
        <v/>
      </c>
      <c r="D130" s="7" t="s">
        <v>6417</v>
      </c>
      <c r="E130" s="11" t="str">
        <f t="shared" si="9"/>
        <v/>
      </c>
      <c r="F130" s="66"/>
      <c r="G130" s="64" t="str">
        <f t="shared" si="10"/>
        <v>Interface Milestones</v>
      </c>
      <c r="H130" s="66"/>
      <c r="I130" s="65" t="str">
        <f t="shared" si="11"/>
        <v>Construction of Facilities</v>
      </c>
      <c r="J130" s="66"/>
      <c r="K130" s="67" t="str">
        <f t="shared" si="12"/>
        <v>The Ring</v>
      </c>
      <c r="L130" s="66"/>
      <c r="M130" s="68" t="str">
        <f t="shared" si="13"/>
        <v>Level 01 (Leave out Area)</v>
      </c>
      <c r="N130" s="66"/>
      <c r="O130" s="66"/>
      <c r="P130" s="66"/>
      <c r="Q130" s="66"/>
      <c r="R130" s="66"/>
      <c r="S130" s="66"/>
      <c r="T130" s="11" t="s">
        <v>6663</v>
      </c>
      <c r="U130" s="11" t="s">
        <v>6663</v>
      </c>
      <c r="V130" s="11" t="s">
        <v>6416</v>
      </c>
      <c r="W130" s="59" t="s">
        <v>6416</v>
      </c>
      <c r="X130" s="59" t="str">
        <f>CONCATENATE(D130,F130,H130,J130,L130,N130,P130,R130)</f>
        <v>General</v>
      </c>
      <c r="Y130" s="11" t="s">
        <v>221</v>
      </c>
      <c r="Z130" s="32">
        <v>0</v>
      </c>
      <c r="AA130" s="39"/>
      <c r="AB130" s="39">
        <v>45705</v>
      </c>
      <c r="AC130" s="34">
        <v>0</v>
      </c>
    </row>
    <row r="131" spans="1:29" x14ac:dyDescent="0.2">
      <c r="A131" s="63" t="s">
        <v>222</v>
      </c>
      <c r="B131" s="8" t="str">
        <f t="shared" si="8"/>
        <v xml:space="preserve"> - </v>
      </c>
      <c r="C131" s="8" t="str">
        <f t="shared" si="8"/>
        <v/>
      </c>
      <c r="D131" s="7" t="s">
        <v>6417</v>
      </c>
      <c r="E131" s="8" t="str">
        <f t="shared" si="9"/>
        <v/>
      </c>
      <c r="F131" s="63"/>
      <c r="G131" s="64" t="str">
        <f t="shared" si="10"/>
        <v>Interface Milestones</v>
      </c>
      <c r="H131" s="63"/>
      <c r="I131" s="65" t="str">
        <f t="shared" si="11"/>
        <v>Construction of Facilities</v>
      </c>
      <c r="J131" s="63"/>
      <c r="K131" s="67" t="str">
        <f t="shared" si="12"/>
        <v>The Ring</v>
      </c>
      <c r="L131" s="63"/>
      <c r="M131" s="68" t="str">
        <f t="shared" si="13"/>
        <v>Level 01 (Leave out Area)</v>
      </c>
      <c r="N131" s="63"/>
      <c r="O131" s="63"/>
      <c r="P131" s="63"/>
      <c r="Q131" s="63"/>
      <c r="R131" s="63"/>
      <c r="S131" s="63"/>
      <c r="T131" s="8" t="s">
        <v>6663</v>
      </c>
      <c r="U131" s="8" t="s">
        <v>6663</v>
      </c>
      <c r="V131" s="8" t="s">
        <v>6416</v>
      </c>
      <c r="W131" s="59" t="s">
        <v>6416</v>
      </c>
      <c r="X131" s="59" t="str">
        <f>CONCATENATE(D131,F131,H131,J131,L131,N131,P131,R131)</f>
        <v>General</v>
      </c>
      <c r="Y131" s="8" t="s">
        <v>223</v>
      </c>
      <c r="Z131" s="23">
        <v>0</v>
      </c>
      <c r="AA131" s="35"/>
      <c r="AB131" s="35">
        <v>45707</v>
      </c>
      <c r="AC131" s="25">
        <v>0</v>
      </c>
    </row>
    <row r="132" spans="1:29" x14ac:dyDescent="0.2">
      <c r="A132" s="67" t="s">
        <v>224</v>
      </c>
      <c r="B132" s="12" t="str">
        <f t="shared" si="8"/>
        <v/>
      </c>
      <c r="C132" s="12" t="str">
        <f t="shared" si="8"/>
        <v>Construction of Facilities - Interface Milestones - General</v>
      </c>
      <c r="D132" s="7" t="s">
        <v>6417</v>
      </c>
      <c r="E132" s="12" t="str">
        <f t="shared" si="9"/>
        <v>Construction of Facilities</v>
      </c>
      <c r="F132" s="91"/>
      <c r="G132" s="64" t="str">
        <f>IF(F132="",G131,TRIM(F132))</f>
        <v>Interface Milestones</v>
      </c>
      <c r="H132" s="91"/>
      <c r="I132" s="65" t="str">
        <f>IF(H132="",I131,TRIM(H132))</f>
        <v>Construction of Facilities</v>
      </c>
      <c r="J132" s="67" t="s">
        <v>224</v>
      </c>
      <c r="K132" s="67" t="str">
        <f>IF(J132="",K131,TRIM(J132))</f>
        <v>The Beach</v>
      </c>
      <c r="L132" s="91"/>
      <c r="M132" s="68" t="str">
        <f>IF(L132="",M131,TRIM(L132))</f>
        <v>Level 01 (Leave out Area)</v>
      </c>
      <c r="N132" s="91"/>
      <c r="O132" s="91"/>
      <c r="P132" s="91"/>
      <c r="Q132" s="91"/>
      <c r="R132" s="91"/>
      <c r="S132" s="91"/>
      <c r="T132" s="12" t="s">
        <v>6645</v>
      </c>
      <c r="U132" s="12" t="s">
        <v>6645</v>
      </c>
      <c r="V132" s="12" t="s">
        <v>6645</v>
      </c>
      <c r="W132" s="59" t="s">
        <v>224</v>
      </c>
      <c r="X132" s="59" t="str">
        <f>CONCATENATE(D132,F132,H132,J132,L132,N132,P132,R132)</f>
        <v>General        The Beach</v>
      </c>
      <c r="Y132" s="12"/>
      <c r="Z132" s="36">
        <v>71</v>
      </c>
      <c r="AA132" s="37">
        <v>45411</v>
      </c>
      <c r="AB132" s="37">
        <v>45481</v>
      </c>
      <c r="AC132" s="38">
        <v>0</v>
      </c>
    </row>
    <row r="133" spans="1:29" x14ac:dyDescent="0.2">
      <c r="A133" s="68" t="s">
        <v>196</v>
      </c>
      <c r="B133" s="2" t="str">
        <f t="shared" ref="B133:C196" si="14">IF(E133&lt;&gt;"",C132,IF(G133&lt;&gt;"",F132&amp;" - "&amp;C132,IF(I133&lt;&gt;"",H132&amp;" - "&amp;F132&amp;" - "&amp;C132,IF(K133&lt;&gt;"",J132&amp;" - "&amp;H132&amp;" - "&amp;F132&amp;" - "&amp;C132,IF(M133&lt;&gt;"",L132&amp;" - "&amp;J132&amp;" - "&amp;H132&amp;" - "&amp;F132&amp;" - "&amp;C132,IF(O133&lt;&gt;"",N132&amp;" - "&amp;L132&amp;" - "&amp;J132&amp;" - "&amp;H132&amp;" - "&amp;F132&amp;" - "&amp;C132,IF(Q133&lt;&gt;"",P132&amp;" - "&amp;N132&amp;" - "&amp;L132&amp;" - "&amp;J132&amp;" - "&amp;H132&amp;" - "&amp;F132&amp;" - "&amp;C132,"")))))))</f>
        <v>Construction of Facilities - Interface Milestones - General</v>
      </c>
      <c r="C133" s="2" t="str">
        <f t="shared" si="14"/>
        <v>The Beach - Construction of Facilities - Interface Milestones - General</v>
      </c>
      <c r="D133" s="7" t="s">
        <v>6417</v>
      </c>
      <c r="E133" s="2" t="str">
        <f t="shared" ref="E133:E196" si="15">IF(F133&lt;&gt;"",D132,IF(H133&lt;&gt;"",G132,IF(J133&lt;&gt;"",I132,IF(L133&lt;&gt;"",K132,IF(N133&lt;&gt;"",M132,IF(P133&lt;&gt;"",O132,IF(R133&lt;&gt;"",Q132,"")))))))</f>
        <v>The Beach</v>
      </c>
      <c r="F133" s="92"/>
      <c r="G133" s="64" t="str">
        <f t="shared" si="10"/>
        <v>Interface Milestones</v>
      </c>
      <c r="H133" s="92"/>
      <c r="I133" s="65" t="str">
        <f t="shared" si="11"/>
        <v>Construction of Facilities</v>
      </c>
      <c r="J133" s="92"/>
      <c r="K133" s="67" t="str">
        <f t="shared" si="12"/>
        <v>The Beach</v>
      </c>
      <c r="L133" s="68" t="s">
        <v>196</v>
      </c>
      <c r="M133" s="68" t="str">
        <f t="shared" si="13"/>
        <v>Level 00</v>
      </c>
      <c r="N133" s="92"/>
      <c r="O133" s="92"/>
      <c r="P133" s="92"/>
      <c r="Q133" s="92"/>
      <c r="R133" s="92"/>
      <c r="S133" s="92"/>
      <c r="T133" s="2" t="s">
        <v>6654</v>
      </c>
      <c r="U133" s="2" t="s">
        <v>6654</v>
      </c>
      <c r="V133" s="2" t="s">
        <v>6654</v>
      </c>
      <c r="W133" s="59" t="s">
        <v>196</v>
      </c>
      <c r="X133" s="59" t="str">
        <f>CONCATENATE(D133,F133,H133,J133,L133,N133,P133,R133)</f>
        <v>General          Level 00</v>
      </c>
      <c r="Y133" s="2"/>
      <c r="Z133" s="43">
        <v>71</v>
      </c>
      <c r="AA133" s="44">
        <v>45411</v>
      </c>
      <c r="AB133" s="44">
        <v>45481</v>
      </c>
      <c r="AC133" s="45">
        <v>0</v>
      </c>
    </row>
    <row r="134" spans="1:29" ht="25.5" x14ac:dyDescent="0.2">
      <c r="A134" s="66" t="s">
        <v>225</v>
      </c>
      <c r="B134" s="11" t="str">
        <f t="shared" si="14"/>
        <v xml:space="preserve"> - The Beach - Construction of Facilities - Interface Milestones - General</v>
      </c>
      <c r="C134" s="11" t="str">
        <f t="shared" si="14"/>
        <v/>
      </c>
      <c r="D134" s="7" t="s">
        <v>6417</v>
      </c>
      <c r="E134" s="11" t="str">
        <f t="shared" si="15"/>
        <v/>
      </c>
      <c r="F134" s="66"/>
      <c r="G134" s="64" t="str">
        <f t="shared" si="10"/>
        <v>Interface Milestones</v>
      </c>
      <c r="H134" s="66"/>
      <c r="I134" s="65" t="str">
        <f t="shared" si="11"/>
        <v>Construction of Facilities</v>
      </c>
      <c r="J134" s="66"/>
      <c r="K134" s="67" t="str">
        <f t="shared" si="12"/>
        <v>The Beach</v>
      </c>
      <c r="L134" s="66"/>
      <c r="M134" s="68" t="str">
        <f t="shared" si="13"/>
        <v>Level 00</v>
      </c>
      <c r="N134" s="66"/>
      <c r="O134" s="66"/>
      <c r="P134" s="66"/>
      <c r="Q134" s="66"/>
      <c r="R134" s="66"/>
      <c r="S134" s="66"/>
      <c r="T134" s="11" t="s">
        <v>6654</v>
      </c>
      <c r="U134" s="11" t="s">
        <v>6654</v>
      </c>
      <c r="V134" s="11" t="s">
        <v>6416</v>
      </c>
      <c r="W134" s="59" t="s">
        <v>6416</v>
      </c>
      <c r="X134" s="59" t="str">
        <f>CONCATENATE(D134,F134,H134,J134,L134,N134,P134,R134)</f>
        <v>General</v>
      </c>
      <c r="Y134" s="11" t="s">
        <v>226</v>
      </c>
      <c r="Z134" s="32">
        <v>0</v>
      </c>
      <c r="AA134" s="33">
        <v>45411</v>
      </c>
      <c r="AB134" s="33"/>
      <c r="AC134" s="34">
        <v>0</v>
      </c>
    </row>
    <row r="135" spans="1:29" x14ac:dyDescent="0.2">
      <c r="A135" s="66" t="s">
        <v>227</v>
      </c>
      <c r="B135" s="11" t="str">
        <f t="shared" si="14"/>
        <v xml:space="preserve"> - </v>
      </c>
      <c r="C135" s="11" t="str">
        <f t="shared" si="14"/>
        <v/>
      </c>
      <c r="D135" s="7" t="s">
        <v>6417</v>
      </c>
      <c r="E135" s="11" t="str">
        <f t="shared" si="15"/>
        <v/>
      </c>
      <c r="F135" s="66"/>
      <c r="G135" s="64" t="str">
        <f t="shared" si="10"/>
        <v>Interface Milestones</v>
      </c>
      <c r="H135" s="66"/>
      <c r="I135" s="65" t="str">
        <f t="shared" si="11"/>
        <v>Construction of Facilities</v>
      </c>
      <c r="J135" s="66"/>
      <c r="K135" s="67" t="str">
        <f t="shared" si="12"/>
        <v>The Beach</v>
      </c>
      <c r="L135" s="66"/>
      <c r="M135" s="68" t="str">
        <f t="shared" si="13"/>
        <v>Level 00</v>
      </c>
      <c r="N135" s="66"/>
      <c r="O135" s="66"/>
      <c r="P135" s="66"/>
      <c r="Q135" s="66"/>
      <c r="R135" s="66"/>
      <c r="S135" s="66"/>
      <c r="T135" s="11" t="s">
        <v>6654</v>
      </c>
      <c r="U135" s="11" t="s">
        <v>6654</v>
      </c>
      <c r="V135" s="11" t="s">
        <v>6416</v>
      </c>
      <c r="W135" s="59" t="s">
        <v>6416</v>
      </c>
      <c r="X135" s="59" t="str">
        <f>CONCATENATE(D135,F135,H135,J135,L135,N135,P135,R135)</f>
        <v>General</v>
      </c>
      <c r="Y135" s="11" t="s">
        <v>228</v>
      </c>
      <c r="Z135" s="32">
        <v>0</v>
      </c>
      <c r="AA135" s="39"/>
      <c r="AB135" s="39">
        <v>45476</v>
      </c>
      <c r="AC135" s="34">
        <v>0</v>
      </c>
    </row>
    <row r="136" spans="1:29" x14ac:dyDescent="0.2">
      <c r="A136" s="63" t="s">
        <v>229</v>
      </c>
      <c r="B136" s="8" t="str">
        <f t="shared" si="14"/>
        <v xml:space="preserve"> - </v>
      </c>
      <c r="C136" s="8" t="str">
        <f t="shared" si="14"/>
        <v/>
      </c>
      <c r="D136" s="7" t="s">
        <v>6417</v>
      </c>
      <c r="E136" s="8" t="str">
        <f t="shared" si="15"/>
        <v/>
      </c>
      <c r="F136" s="63"/>
      <c r="G136" s="64" t="str">
        <f t="shared" ref="G136:G199" si="16">IF(F136="",G135,TRIM(F136))</f>
        <v>Interface Milestones</v>
      </c>
      <c r="H136" s="63"/>
      <c r="I136" s="65" t="str">
        <f t="shared" si="11"/>
        <v>Construction of Facilities</v>
      </c>
      <c r="J136" s="63"/>
      <c r="K136" s="67" t="str">
        <f t="shared" si="12"/>
        <v>The Beach</v>
      </c>
      <c r="L136" s="63"/>
      <c r="M136" s="68" t="str">
        <f t="shared" si="13"/>
        <v>Level 00</v>
      </c>
      <c r="N136" s="63"/>
      <c r="O136" s="63"/>
      <c r="P136" s="63"/>
      <c r="Q136" s="63"/>
      <c r="R136" s="63"/>
      <c r="S136" s="63"/>
      <c r="T136" s="8" t="s">
        <v>6654</v>
      </c>
      <c r="U136" s="8" t="s">
        <v>6654</v>
      </c>
      <c r="V136" s="8" t="s">
        <v>6416</v>
      </c>
      <c r="W136" s="59" t="s">
        <v>6416</v>
      </c>
      <c r="X136" s="59" t="str">
        <f>CONCATENATE(D136,F136,H136,J136,L136,N136,P136,R136)</f>
        <v>General</v>
      </c>
      <c r="Y136" s="8" t="s">
        <v>230</v>
      </c>
      <c r="Z136" s="23">
        <v>0</v>
      </c>
      <c r="AA136" s="35"/>
      <c r="AB136" s="35">
        <v>45481</v>
      </c>
      <c r="AC136" s="25">
        <v>0</v>
      </c>
    </row>
    <row r="137" spans="1:29" x14ac:dyDescent="0.2">
      <c r="A137" s="67" t="s">
        <v>231</v>
      </c>
      <c r="B137" s="12" t="str">
        <f t="shared" si="14"/>
        <v/>
      </c>
      <c r="C137" s="12" t="str">
        <f t="shared" si="14"/>
        <v>Construction of Facilities - Interface Milestones - General</v>
      </c>
      <c r="D137" s="7" t="s">
        <v>6417</v>
      </c>
      <c r="E137" s="12" t="str">
        <f t="shared" si="15"/>
        <v>Construction of Facilities</v>
      </c>
      <c r="F137" s="91"/>
      <c r="G137" s="64" t="str">
        <f>IF(F137="",G136,TRIM(F137))</f>
        <v>Interface Milestones</v>
      </c>
      <c r="H137" s="91"/>
      <c r="I137" s="65" t="str">
        <f>IF(H137="",I136,TRIM(H137))</f>
        <v>Construction of Facilities</v>
      </c>
      <c r="J137" s="67" t="s">
        <v>231</v>
      </c>
      <c r="K137" s="67" t="str">
        <f>IF(J137="",K136,TRIM(J137))</f>
        <v>The Tail</v>
      </c>
      <c r="L137" s="91"/>
      <c r="M137" s="68" t="str">
        <f>IF(L137="",M136,TRIM(L137))</f>
        <v>Level 00</v>
      </c>
      <c r="N137" s="91"/>
      <c r="O137" s="91"/>
      <c r="P137" s="91"/>
      <c r="Q137" s="91"/>
      <c r="R137" s="91"/>
      <c r="S137" s="91"/>
      <c r="T137" s="12" t="s">
        <v>6646</v>
      </c>
      <c r="U137" s="12" t="s">
        <v>6646</v>
      </c>
      <c r="V137" s="12" t="s">
        <v>6646</v>
      </c>
      <c r="W137" s="59" t="s">
        <v>231</v>
      </c>
      <c r="X137" s="59" t="str">
        <f>CONCATENATE(D137,F137,H137,J137,L137,N137,P137,R137)</f>
        <v>General        The Tail</v>
      </c>
      <c r="Y137" s="12"/>
      <c r="Z137" s="36">
        <v>70</v>
      </c>
      <c r="AA137" s="37">
        <v>45672</v>
      </c>
      <c r="AB137" s="37">
        <v>45741</v>
      </c>
      <c r="AC137" s="38">
        <v>0</v>
      </c>
    </row>
    <row r="138" spans="1:29" x14ac:dyDescent="0.2">
      <c r="A138" s="68" t="s">
        <v>210</v>
      </c>
      <c r="B138" s="2" t="str">
        <f t="shared" si="14"/>
        <v>Construction of Facilities - Interface Milestones - General</v>
      </c>
      <c r="C138" s="2" t="str">
        <f t="shared" si="14"/>
        <v>The Tail - Construction of Facilities - Interface Milestones - General</v>
      </c>
      <c r="D138" s="7" t="s">
        <v>6417</v>
      </c>
      <c r="E138" s="2" t="str">
        <f t="shared" si="15"/>
        <v>The Tail</v>
      </c>
      <c r="F138" s="92"/>
      <c r="G138" s="64" t="str">
        <f t="shared" si="16"/>
        <v>Interface Milestones</v>
      </c>
      <c r="H138" s="92"/>
      <c r="I138" s="65" t="str">
        <f t="shared" si="11"/>
        <v>Construction of Facilities</v>
      </c>
      <c r="J138" s="92"/>
      <c r="K138" s="67" t="str">
        <f t="shared" si="12"/>
        <v>The Tail</v>
      </c>
      <c r="L138" s="68" t="s">
        <v>210</v>
      </c>
      <c r="M138" s="68" t="str">
        <f t="shared" si="13"/>
        <v>Level 01</v>
      </c>
      <c r="N138" s="92"/>
      <c r="O138" s="92"/>
      <c r="P138" s="92"/>
      <c r="Q138" s="92"/>
      <c r="R138" s="92"/>
      <c r="S138" s="92"/>
      <c r="T138" s="2" t="s">
        <v>6649</v>
      </c>
      <c r="U138" s="2" t="s">
        <v>6649</v>
      </c>
      <c r="V138" s="2" t="s">
        <v>6649</v>
      </c>
      <c r="W138" s="59" t="s">
        <v>210</v>
      </c>
      <c r="X138" s="59" t="str">
        <f>CONCATENATE(D138,F138,H138,J138,L138,N138,P138,R138)</f>
        <v>General          Level 01</v>
      </c>
      <c r="Y138" s="2"/>
      <c r="Z138" s="43">
        <v>62</v>
      </c>
      <c r="AA138" s="44">
        <v>45672</v>
      </c>
      <c r="AB138" s="44">
        <v>45733</v>
      </c>
      <c r="AC138" s="45">
        <v>0</v>
      </c>
    </row>
    <row r="139" spans="1:29" ht="25.5" x14ac:dyDescent="0.2">
      <c r="A139" s="66" t="s">
        <v>232</v>
      </c>
      <c r="B139" s="11" t="str">
        <f t="shared" si="14"/>
        <v xml:space="preserve"> - The Tail - Construction of Facilities - Interface Milestones - General</v>
      </c>
      <c r="C139" s="11" t="str">
        <f t="shared" si="14"/>
        <v/>
      </c>
      <c r="D139" s="7" t="s">
        <v>6417</v>
      </c>
      <c r="E139" s="11" t="str">
        <f t="shared" si="15"/>
        <v/>
      </c>
      <c r="F139" s="66"/>
      <c r="G139" s="64" t="str">
        <f t="shared" si="16"/>
        <v>Interface Milestones</v>
      </c>
      <c r="H139" s="66"/>
      <c r="I139" s="65" t="str">
        <f t="shared" ref="I139:I202" si="17">IF(H139="",I138,TRIM(H139))</f>
        <v>Construction of Facilities</v>
      </c>
      <c r="J139" s="66"/>
      <c r="K139" s="67" t="str">
        <f t="shared" si="12"/>
        <v>The Tail</v>
      </c>
      <c r="L139" s="66"/>
      <c r="M139" s="68" t="str">
        <f t="shared" si="13"/>
        <v>Level 01</v>
      </c>
      <c r="N139" s="66"/>
      <c r="O139" s="66"/>
      <c r="P139" s="66"/>
      <c r="Q139" s="66"/>
      <c r="R139" s="66"/>
      <c r="S139" s="66"/>
      <c r="T139" s="11" t="s">
        <v>6649</v>
      </c>
      <c r="U139" s="11" t="s">
        <v>6649</v>
      </c>
      <c r="V139" s="11" t="s">
        <v>6416</v>
      </c>
      <c r="W139" s="59" t="s">
        <v>6416</v>
      </c>
      <c r="X139" s="59" t="str">
        <f>CONCATENATE(D139,F139,H139,J139,L139,N139,P139,R139)</f>
        <v>General</v>
      </c>
      <c r="Y139" s="11" t="s">
        <v>233</v>
      </c>
      <c r="Z139" s="32">
        <v>0</v>
      </c>
      <c r="AA139" s="33">
        <v>45672</v>
      </c>
      <c r="AB139" s="33"/>
      <c r="AC139" s="34">
        <v>0</v>
      </c>
    </row>
    <row r="140" spans="1:29" x14ac:dyDescent="0.2">
      <c r="A140" s="66" t="s">
        <v>234</v>
      </c>
      <c r="B140" s="11" t="str">
        <f t="shared" si="14"/>
        <v xml:space="preserve"> - </v>
      </c>
      <c r="C140" s="11" t="str">
        <f t="shared" si="14"/>
        <v/>
      </c>
      <c r="D140" s="7" t="s">
        <v>6417</v>
      </c>
      <c r="E140" s="11" t="str">
        <f t="shared" si="15"/>
        <v/>
      </c>
      <c r="F140" s="66"/>
      <c r="G140" s="64" t="str">
        <f t="shared" si="16"/>
        <v>Interface Milestones</v>
      </c>
      <c r="H140" s="66"/>
      <c r="I140" s="65" t="str">
        <f t="shared" si="17"/>
        <v>Construction of Facilities</v>
      </c>
      <c r="J140" s="66"/>
      <c r="K140" s="67" t="str">
        <f t="shared" si="12"/>
        <v>The Tail</v>
      </c>
      <c r="L140" s="66"/>
      <c r="M140" s="68" t="str">
        <f t="shared" si="13"/>
        <v>Level 01</v>
      </c>
      <c r="N140" s="66"/>
      <c r="O140" s="66"/>
      <c r="P140" s="66"/>
      <c r="Q140" s="66"/>
      <c r="R140" s="66"/>
      <c r="S140" s="66"/>
      <c r="T140" s="11" t="s">
        <v>6649</v>
      </c>
      <c r="U140" s="11" t="s">
        <v>6649</v>
      </c>
      <c r="V140" s="11" t="s">
        <v>6416</v>
      </c>
      <c r="W140" s="59" t="s">
        <v>6416</v>
      </c>
      <c r="X140" s="59" t="str">
        <f>CONCATENATE(D140,F140,H140,J140,L140,N140,P140,R140)</f>
        <v>General</v>
      </c>
      <c r="Y140" s="11" t="s">
        <v>235</v>
      </c>
      <c r="Z140" s="32">
        <v>0</v>
      </c>
      <c r="AA140" s="39"/>
      <c r="AB140" s="39">
        <v>45731</v>
      </c>
      <c r="AC140" s="34">
        <v>0</v>
      </c>
    </row>
    <row r="141" spans="1:29" x14ac:dyDescent="0.2">
      <c r="A141" s="63" t="s">
        <v>236</v>
      </c>
      <c r="B141" s="8" t="str">
        <f t="shared" si="14"/>
        <v xml:space="preserve"> - </v>
      </c>
      <c r="C141" s="8" t="str">
        <f t="shared" si="14"/>
        <v/>
      </c>
      <c r="D141" s="7" t="s">
        <v>6417</v>
      </c>
      <c r="E141" s="8" t="str">
        <f t="shared" si="15"/>
        <v/>
      </c>
      <c r="F141" s="63"/>
      <c r="G141" s="64" t="str">
        <f t="shared" si="16"/>
        <v>Interface Milestones</v>
      </c>
      <c r="H141" s="63"/>
      <c r="I141" s="65" t="str">
        <f t="shared" si="17"/>
        <v>Construction of Facilities</v>
      </c>
      <c r="J141" s="63"/>
      <c r="K141" s="67" t="str">
        <f t="shared" si="12"/>
        <v>The Tail</v>
      </c>
      <c r="L141" s="63"/>
      <c r="M141" s="68" t="str">
        <f t="shared" si="13"/>
        <v>Level 01</v>
      </c>
      <c r="N141" s="63"/>
      <c r="O141" s="63"/>
      <c r="P141" s="63"/>
      <c r="Q141" s="63"/>
      <c r="R141" s="63"/>
      <c r="S141" s="63"/>
      <c r="T141" s="8" t="s">
        <v>6649</v>
      </c>
      <c r="U141" s="8" t="s">
        <v>6649</v>
      </c>
      <c r="V141" s="8" t="s">
        <v>6416</v>
      </c>
      <c r="W141" s="59" t="s">
        <v>6416</v>
      </c>
      <c r="X141" s="59" t="str">
        <f>CONCATENATE(D141,F141,H141,J141,L141,N141,P141,R141)</f>
        <v>General</v>
      </c>
      <c r="Y141" s="8" t="s">
        <v>237</v>
      </c>
      <c r="Z141" s="23">
        <v>0</v>
      </c>
      <c r="AA141" s="35"/>
      <c r="AB141" s="35">
        <v>45733</v>
      </c>
      <c r="AC141" s="25">
        <v>0</v>
      </c>
    </row>
    <row r="142" spans="1:29" x14ac:dyDescent="0.2">
      <c r="A142" s="68" t="s">
        <v>174</v>
      </c>
      <c r="B142" s="2" t="str">
        <f t="shared" si="14"/>
        <v/>
      </c>
      <c r="C142" s="2" t="str">
        <f t="shared" si="14"/>
        <v>The Tail - Construction of Facilities - Interface Milestones - General</v>
      </c>
      <c r="D142" s="7" t="s">
        <v>6417</v>
      </c>
      <c r="E142" s="2" t="str">
        <f t="shared" si="15"/>
        <v>The Tail</v>
      </c>
      <c r="F142" s="92"/>
      <c r="G142" s="64" t="str">
        <f>IF(F142="",G141,TRIM(F142))</f>
        <v>Interface Milestones</v>
      </c>
      <c r="H142" s="92"/>
      <c r="I142" s="65" t="str">
        <f>IF(H142="",I141,TRIM(H142))</f>
        <v>Construction of Facilities</v>
      </c>
      <c r="J142" s="92"/>
      <c r="K142" s="67" t="str">
        <f>IF(J142="",K141,TRIM(J142))</f>
        <v>The Tail</v>
      </c>
      <c r="L142" s="68" t="s">
        <v>174</v>
      </c>
      <c r="M142" s="68" t="str">
        <f>IF(L142="",M141,TRIM(L142))</f>
        <v>Level 02</v>
      </c>
      <c r="N142" s="92"/>
      <c r="O142" s="92"/>
      <c r="P142" s="92"/>
      <c r="Q142" s="92"/>
      <c r="R142" s="92"/>
      <c r="S142" s="92"/>
      <c r="T142" s="2" t="s">
        <v>6650</v>
      </c>
      <c r="U142" s="2" t="s">
        <v>6650</v>
      </c>
      <c r="V142" s="2" t="s">
        <v>6650</v>
      </c>
      <c r="W142" s="59" t="s">
        <v>174</v>
      </c>
      <c r="X142" s="59" t="str">
        <f>CONCATENATE(D142,F142,H142,J142,L142,N142,P142,R142)</f>
        <v>General          Level 02</v>
      </c>
      <c r="Y142" s="2"/>
      <c r="Z142" s="43">
        <v>56</v>
      </c>
      <c r="AA142" s="44">
        <v>45686</v>
      </c>
      <c r="AB142" s="44">
        <v>45741</v>
      </c>
      <c r="AC142" s="45">
        <v>0</v>
      </c>
    </row>
    <row r="143" spans="1:29" ht="25.5" x14ac:dyDescent="0.2">
      <c r="A143" s="66" t="s">
        <v>238</v>
      </c>
      <c r="B143" s="11" t="str">
        <f t="shared" si="14"/>
        <v xml:space="preserve"> - The Tail - Construction of Facilities - Interface Milestones - General</v>
      </c>
      <c r="C143" s="11" t="str">
        <f t="shared" si="14"/>
        <v/>
      </c>
      <c r="D143" s="7" t="s">
        <v>6417</v>
      </c>
      <c r="E143" s="11" t="str">
        <f t="shared" si="15"/>
        <v/>
      </c>
      <c r="F143" s="66"/>
      <c r="G143" s="64" t="str">
        <f t="shared" si="16"/>
        <v>Interface Milestones</v>
      </c>
      <c r="H143" s="66"/>
      <c r="I143" s="65" t="str">
        <f t="shared" si="17"/>
        <v>Construction of Facilities</v>
      </c>
      <c r="J143" s="66"/>
      <c r="K143" s="67" t="str">
        <f t="shared" si="12"/>
        <v>The Tail</v>
      </c>
      <c r="L143" s="66"/>
      <c r="M143" s="68" t="str">
        <f t="shared" si="13"/>
        <v>Level 02</v>
      </c>
      <c r="N143" s="66"/>
      <c r="O143" s="66"/>
      <c r="P143" s="66"/>
      <c r="Q143" s="66"/>
      <c r="R143" s="66"/>
      <c r="S143" s="66"/>
      <c r="T143" s="11" t="s">
        <v>6650</v>
      </c>
      <c r="U143" s="11" t="s">
        <v>6650</v>
      </c>
      <c r="V143" s="11" t="s">
        <v>6416</v>
      </c>
      <c r="W143" s="59" t="s">
        <v>6416</v>
      </c>
      <c r="X143" s="59" t="str">
        <f>CONCATENATE(D143,F143,H143,J143,L143,N143,P143,R143)</f>
        <v>General</v>
      </c>
      <c r="Y143" s="11" t="s">
        <v>239</v>
      </c>
      <c r="Z143" s="32">
        <v>0</v>
      </c>
      <c r="AA143" s="33">
        <v>45686</v>
      </c>
      <c r="AB143" s="33"/>
      <c r="AC143" s="34">
        <v>0</v>
      </c>
    </row>
    <row r="144" spans="1:29" x14ac:dyDescent="0.2">
      <c r="A144" s="66" t="s">
        <v>240</v>
      </c>
      <c r="B144" s="11" t="str">
        <f t="shared" si="14"/>
        <v xml:space="preserve"> - </v>
      </c>
      <c r="C144" s="11" t="str">
        <f t="shared" si="14"/>
        <v/>
      </c>
      <c r="D144" s="7" t="s">
        <v>6417</v>
      </c>
      <c r="E144" s="11" t="str">
        <f t="shared" si="15"/>
        <v/>
      </c>
      <c r="F144" s="66"/>
      <c r="G144" s="64" t="str">
        <f t="shared" si="16"/>
        <v>Interface Milestones</v>
      </c>
      <c r="H144" s="66"/>
      <c r="I144" s="65" t="str">
        <f t="shared" si="17"/>
        <v>Construction of Facilities</v>
      </c>
      <c r="J144" s="66"/>
      <c r="K144" s="67" t="str">
        <f t="shared" si="12"/>
        <v>The Tail</v>
      </c>
      <c r="L144" s="66"/>
      <c r="M144" s="68" t="str">
        <f t="shared" si="13"/>
        <v>Level 02</v>
      </c>
      <c r="N144" s="66"/>
      <c r="O144" s="66"/>
      <c r="P144" s="66"/>
      <c r="Q144" s="66"/>
      <c r="R144" s="66"/>
      <c r="S144" s="66"/>
      <c r="T144" s="11" t="s">
        <v>6650</v>
      </c>
      <c r="U144" s="11" t="s">
        <v>6650</v>
      </c>
      <c r="V144" s="11" t="s">
        <v>6416</v>
      </c>
      <c r="W144" s="59" t="s">
        <v>6416</v>
      </c>
      <c r="X144" s="59" t="str">
        <f>CONCATENATE(D144,F144,H144,J144,L144,N144,P144,R144)</f>
        <v>General</v>
      </c>
      <c r="Y144" s="11" t="s">
        <v>241</v>
      </c>
      <c r="Z144" s="32">
        <v>0</v>
      </c>
      <c r="AA144" s="39"/>
      <c r="AB144" s="39">
        <v>45739</v>
      </c>
      <c r="AC144" s="34">
        <v>0</v>
      </c>
    </row>
    <row r="145" spans="1:29" x14ac:dyDescent="0.2">
      <c r="A145" s="63" t="s">
        <v>242</v>
      </c>
      <c r="B145" s="8" t="str">
        <f t="shared" si="14"/>
        <v xml:space="preserve"> - </v>
      </c>
      <c r="C145" s="8" t="str">
        <f t="shared" si="14"/>
        <v/>
      </c>
      <c r="D145" s="7" t="s">
        <v>6417</v>
      </c>
      <c r="E145" s="8" t="str">
        <f t="shared" si="15"/>
        <v/>
      </c>
      <c r="F145" s="63"/>
      <c r="G145" s="64" t="str">
        <f t="shared" si="16"/>
        <v>Interface Milestones</v>
      </c>
      <c r="H145" s="63"/>
      <c r="I145" s="65" t="str">
        <f t="shared" si="17"/>
        <v>Construction of Facilities</v>
      </c>
      <c r="J145" s="63"/>
      <c r="K145" s="67" t="str">
        <f t="shared" si="12"/>
        <v>The Tail</v>
      </c>
      <c r="L145" s="63"/>
      <c r="M145" s="68" t="str">
        <f t="shared" si="13"/>
        <v>Level 02</v>
      </c>
      <c r="N145" s="63"/>
      <c r="O145" s="63"/>
      <c r="P145" s="63"/>
      <c r="Q145" s="63"/>
      <c r="R145" s="63"/>
      <c r="S145" s="63"/>
      <c r="T145" s="8" t="s">
        <v>6650</v>
      </c>
      <c r="U145" s="8" t="s">
        <v>6650</v>
      </c>
      <c r="V145" s="8" t="s">
        <v>6416</v>
      </c>
      <c r="W145" s="59" t="s">
        <v>6416</v>
      </c>
      <c r="X145" s="59" t="str">
        <f>CONCATENATE(D145,F145,H145,J145,L145,N145,P145,R145)</f>
        <v>General</v>
      </c>
      <c r="Y145" s="8" t="s">
        <v>243</v>
      </c>
      <c r="Z145" s="23">
        <v>0</v>
      </c>
      <c r="AA145" s="35"/>
      <c r="AB145" s="35">
        <v>45741</v>
      </c>
      <c r="AC145" s="25">
        <v>0</v>
      </c>
    </row>
    <row r="146" spans="1:29" x14ac:dyDescent="0.2">
      <c r="A146" s="62" t="s">
        <v>244</v>
      </c>
      <c r="B146" s="7" t="str">
        <f t="shared" si="14"/>
        <v xml:space="preserve"> - </v>
      </c>
      <c r="C146" s="7" t="str">
        <f t="shared" si="14"/>
        <v/>
      </c>
      <c r="D146" s="7" t="s">
        <v>6446</v>
      </c>
      <c r="E146" s="7" t="str">
        <f t="shared" si="15"/>
        <v/>
      </c>
      <c r="F146" s="91"/>
      <c r="G146" s="64" t="str">
        <f>IF(F146="",G145,TRIM(F146))</f>
        <v>Interface Milestones</v>
      </c>
      <c r="H146" s="91"/>
      <c r="I146" s="65" t="str">
        <f>IF(H146="",I145,TRIM(H146))</f>
        <v>Construction of Facilities</v>
      </c>
      <c r="J146" s="91"/>
      <c r="K146" s="67" t="str">
        <f>IF(J146="",K145,TRIM(J146))</f>
        <v>The Tail</v>
      </c>
      <c r="L146" s="91"/>
      <c r="M146" s="68" t="str">
        <f>IF(L146="",M145,TRIM(L146))</f>
        <v>Level 02</v>
      </c>
      <c r="N146" s="91"/>
      <c r="O146" s="91"/>
      <c r="P146" s="91"/>
      <c r="Q146" s="91"/>
      <c r="R146" s="91"/>
      <c r="S146" s="91"/>
      <c r="T146" s="7" t="s">
        <v>6446</v>
      </c>
      <c r="U146" s="7" t="s">
        <v>6446</v>
      </c>
      <c r="V146" s="7" t="s">
        <v>6446</v>
      </c>
      <c r="W146" s="59" t="s">
        <v>244</v>
      </c>
      <c r="X146" s="59" t="str">
        <f>CONCATENATE(D146,F146,H146,J146,L146,N146,P146,R146)</f>
        <v>Engineering</v>
      </c>
      <c r="Y146" s="7"/>
      <c r="Z146" s="20">
        <v>359</v>
      </c>
      <c r="AA146" s="21">
        <v>45221</v>
      </c>
      <c r="AB146" s="21">
        <v>45579</v>
      </c>
      <c r="AC146" s="22">
        <v>2464494.7599999998</v>
      </c>
    </row>
    <row r="147" spans="1:29" x14ac:dyDescent="0.2">
      <c r="A147" s="64" t="s">
        <v>245</v>
      </c>
      <c r="B147" s="9" t="str">
        <f t="shared" si="14"/>
        <v/>
      </c>
      <c r="C147" s="9" t="str">
        <f t="shared" si="14"/>
        <v>Engineering</v>
      </c>
      <c r="D147" s="7" t="s">
        <v>6446</v>
      </c>
      <c r="E147" s="9" t="str">
        <f t="shared" si="15"/>
        <v>Engineering</v>
      </c>
      <c r="F147" s="64" t="s">
        <v>245</v>
      </c>
      <c r="G147" s="64" t="str">
        <f t="shared" si="16"/>
        <v>BIM Models</v>
      </c>
      <c r="H147" s="92"/>
      <c r="I147" s="65" t="str">
        <f t="shared" si="17"/>
        <v>Construction of Facilities</v>
      </c>
      <c r="J147" s="92"/>
      <c r="K147" s="67" t="str">
        <f t="shared" si="12"/>
        <v>The Tail</v>
      </c>
      <c r="L147" s="92"/>
      <c r="M147" s="68" t="str">
        <f t="shared" si="13"/>
        <v>Level 02</v>
      </c>
      <c r="N147" s="92"/>
      <c r="O147" s="92"/>
      <c r="P147" s="92"/>
      <c r="Q147" s="92"/>
      <c r="R147" s="92"/>
      <c r="S147" s="92"/>
      <c r="T147" s="9" t="s">
        <v>6664</v>
      </c>
      <c r="U147" s="9" t="s">
        <v>6664</v>
      </c>
      <c r="V147" s="9" t="s">
        <v>6664</v>
      </c>
      <c r="W147" s="59" t="s">
        <v>245</v>
      </c>
      <c r="X147" s="59" t="str">
        <f>CONCATENATE(D147,F147,H147,J147,L147,N147,P147,R147)</f>
        <v>Engineering    BIM Models</v>
      </c>
      <c r="Y147" s="9"/>
      <c r="Z147" s="26">
        <v>310</v>
      </c>
      <c r="AA147" s="27">
        <v>45221</v>
      </c>
      <c r="AB147" s="27">
        <v>45530</v>
      </c>
      <c r="AC147" s="40">
        <v>1159762.24</v>
      </c>
    </row>
    <row r="148" spans="1:29" x14ac:dyDescent="0.2">
      <c r="A148" s="65" t="s">
        <v>246</v>
      </c>
      <c r="B148" s="10" t="str">
        <f t="shared" si="14"/>
        <v>Engineering</v>
      </c>
      <c r="C148" s="10" t="str">
        <f t="shared" si="14"/>
        <v>BIM Models - Engineering</v>
      </c>
      <c r="D148" s="7" t="s">
        <v>6446</v>
      </c>
      <c r="E148" s="10" t="str">
        <f t="shared" si="15"/>
        <v>BIM Models</v>
      </c>
      <c r="F148" s="92"/>
      <c r="G148" s="64" t="str">
        <f t="shared" si="16"/>
        <v>BIM Models</v>
      </c>
      <c r="H148" s="65" t="s">
        <v>246</v>
      </c>
      <c r="I148" s="65" t="str">
        <f t="shared" si="17"/>
        <v>Facade</v>
      </c>
      <c r="J148" s="92"/>
      <c r="K148" s="67" t="str">
        <f t="shared" si="12"/>
        <v>The Tail</v>
      </c>
      <c r="L148" s="92"/>
      <c r="M148" s="68" t="str">
        <f t="shared" si="13"/>
        <v>Level 02</v>
      </c>
      <c r="N148" s="92"/>
      <c r="O148" s="92"/>
      <c r="P148" s="92"/>
      <c r="Q148" s="92"/>
      <c r="R148" s="92"/>
      <c r="S148" s="92"/>
      <c r="T148" s="10" t="s">
        <v>6458</v>
      </c>
      <c r="U148" s="10" t="s">
        <v>6458</v>
      </c>
      <c r="V148" s="10" t="s">
        <v>6458</v>
      </c>
      <c r="W148" s="59" t="s">
        <v>246</v>
      </c>
      <c r="X148" s="59" t="str">
        <f>CONCATENATE(D148,F148,H148,J148,L148,N148,P148,R148)</f>
        <v>Engineering      Facade</v>
      </c>
      <c r="Y148" s="10"/>
      <c r="Z148" s="29">
        <v>310</v>
      </c>
      <c r="AA148" s="30">
        <v>45221</v>
      </c>
      <c r="AB148" s="30">
        <v>45530</v>
      </c>
      <c r="AC148" s="41">
        <v>1159762.24</v>
      </c>
    </row>
    <row r="149" spans="1:29" x14ac:dyDescent="0.2">
      <c r="A149" s="67" t="s">
        <v>247</v>
      </c>
      <c r="B149" s="12" t="str">
        <f t="shared" si="14"/>
        <v>BIM Models - Engineering</v>
      </c>
      <c r="C149" s="12" t="str">
        <f t="shared" si="14"/>
        <v>Facade - BIM Models - Engineering</v>
      </c>
      <c r="D149" s="7" t="s">
        <v>6446</v>
      </c>
      <c r="E149" s="12" t="str">
        <f t="shared" si="15"/>
        <v>Facade</v>
      </c>
      <c r="F149" s="91"/>
      <c r="G149" s="64" t="str">
        <f t="shared" si="16"/>
        <v>BIM Models</v>
      </c>
      <c r="H149" s="91"/>
      <c r="I149" s="65" t="str">
        <f t="shared" si="17"/>
        <v>Facade</v>
      </c>
      <c r="J149" s="67" t="s">
        <v>247</v>
      </c>
      <c r="K149" s="67" t="str">
        <f t="shared" si="12"/>
        <v>Preparation &amp; Submission</v>
      </c>
      <c r="L149" s="91"/>
      <c r="M149" s="68" t="str">
        <f t="shared" si="13"/>
        <v>Level 02</v>
      </c>
      <c r="N149" s="91"/>
      <c r="O149" s="91"/>
      <c r="P149" s="91"/>
      <c r="Q149" s="91"/>
      <c r="R149" s="91"/>
      <c r="S149" s="91"/>
      <c r="T149" s="12" t="s">
        <v>6665</v>
      </c>
      <c r="U149" s="12" t="s">
        <v>6665</v>
      </c>
      <c r="V149" s="12" t="s">
        <v>6665</v>
      </c>
      <c r="W149" s="59" t="s">
        <v>247</v>
      </c>
      <c r="X149" s="59" t="str">
        <f>CONCATENATE(D149,F149,H149,J149,L149,N149,P149,R149)</f>
        <v>Engineering        Preparation &amp; Submission</v>
      </c>
      <c r="Y149" s="12"/>
      <c r="Z149" s="36">
        <v>246</v>
      </c>
      <c r="AA149" s="37">
        <v>45221</v>
      </c>
      <c r="AB149" s="37">
        <v>45516</v>
      </c>
      <c r="AC149" s="46">
        <v>579881.12</v>
      </c>
    </row>
    <row r="150" spans="1:29" x14ac:dyDescent="0.2">
      <c r="A150" s="68" t="s">
        <v>248</v>
      </c>
      <c r="B150" s="2" t="str">
        <f t="shared" si="14"/>
        <v>Facade - BIM Models - Engineering</v>
      </c>
      <c r="C150" s="2" t="str">
        <f t="shared" si="14"/>
        <v>Preparation &amp; Submission - Facade - BIM Models - Engineering</v>
      </c>
      <c r="D150" s="7" t="s">
        <v>6446</v>
      </c>
      <c r="E150" s="2" t="str">
        <f t="shared" si="15"/>
        <v>Preparation &amp; Submission</v>
      </c>
      <c r="F150" s="92"/>
      <c r="G150" s="64" t="str">
        <f t="shared" si="16"/>
        <v>BIM Models</v>
      </c>
      <c r="H150" s="92"/>
      <c r="I150" s="65" t="str">
        <f t="shared" si="17"/>
        <v>Facade</v>
      </c>
      <c r="J150" s="92"/>
      <c r="K150" s="67" t="str">
        <f t="shared" si="12"/>
        <v>Preparation &amp; Submission</v>
      </c>
      <c r="L150" s="68" t="s">
        <v>248</v>
      </c>
      <c r="M150" s="68" t="str">
        <f t="shared" si="13"/>
        <v>Hotel Rooms</v>
      </c>
      <c r="N150" s="92"/>
      <c r="O150" s="92"/>
      <c r="P150" s="92"/>
      <c r="Q150" s="92"/>
      <c r="R150" s="92"/>
      <c r="S150" s="92"/>
      <c r="T150" s="2" t="s">
        <v>6666</v>
      </c>
      <c r="U150" s="2" t="s">
        <v>6666</v>
      </c>
      <c r="V150" s="2" t="s">
        <v>6666</v>
      </c>
      <c r="W150" s="59" t="s">
        <v>248</v>
      </c>
      <c r="X150" s="59" t="str">
        <f>CONCATENATE(D150,F150,H150,J150,L150,N150,P150,R150)</f>
        <v>Engineering          Hotel Rooms</v>
      </c>
      <c r="Y150" s="2"/>
      <c r="Z150" s="43">
        <v>246</v>
      </c>
      <c r="AA150" s="44">
        <v>45221</v>
      </c>
      <c r="AB150" s="44">
        <v>45516</v>
      </c>
      <c r="AC150" s="47">
        <v>486685.94</v>
      </c>
    </row>
    <row r="151" spans="1:29" ht="25.5" x14ac:dyDescent="0.2">
      <c r="A151" s="66" t="s">
        <v>249</v>
      </c>
      <c r="B151" s="11" t="str">
        <f t="shared" si="14"/>
        <v xml:space="preserve"> - Preparation &amp; Submission - Facade - BIM Models - Engineering</v>
      </c>
      <c r="C151" s="11" t="str">
        <f t="shared" si="14"/>
        <v/>
      </c>
      <c r="D151" s="7" t="s">
        <v>6446</v>
      </c>
      <c r="E151" s="11" t="str">
        <f t="shared" si="15"/>
        <v/>
      </c>
      <c r="F151" s="66"/>
      <c r="G151" s="64" t="str">
        <f t="shared" si="16"/>
        <v>BIM Models</v>
      </c>
      <c r="H151" s="66"/>
      <c r="I151" s="65" t="str">
        <f t="shared" si="17"/>
        <v>Facade</v>
      </c>
      <c r="J151" s="66"/>
      <c r="K151" s="67" t="str">
        <f t="shared" si="12"/>
        <v>Preparation &amp; Submission</v>
      </c>
      <c r="L151" s="66"/>
      <c r="M151" s="68" t="str">
        <f t="shared" si="13"/>
        <v>Hotel Rooms</v>
      </c>
      <c r="N151" s="66"/>
      <c r="O151" s="66"/>
      <c r="P151" s="66"/>
      <c r="Q151" s="66"/>
      <c r="R151" s="66"/>
      <c r="S151" s="66"/>
      <c r="T151" s="11" t="s">
        <v>6666</v>
      </c>
      <c r="U151" s="11" t="s">
        <v>6666</v>
      </c>
      <c r="V151" s="11" t="s">
        <v>6416</v>
      </c>
      <c r="W151" s="59" t="s">
        <v>6416</v>
      </c>
      <c r="X151" s="59" t="str">
        <f>CONCATENATE(D151,F151,H151,J151,L151,N151,P151,R151)</f>
        <v>Engineering</v>
      </c>
      <c r="Y151" s="11" t="s">
        <v>250</v>
      </c>
      <c r="Z151" s="32">
        <v>10</v>
      </c>
      <c r="AA151" s="39">
        <v>45221</v>
      </c>
      <c r="AB151" s="39">
        <v>45231</v>
      </c>
      <c r="AC151" s="48">
        <v>10355.02</v>
      </c>
    </row>
    <row r="152" spans="1:29" x14ac:dyDescent="0.2">
      <c r="A152" s="66" t="s">
        <v>251</v>
      </c>
      <c r="B152" s="11" t="str">
        <f t="shared" si="14"/>
        <v xml:space="preserve"> - </v>
      </c>
      <c r="C152" s="11" t="str">
        <f t="shared" si="14"/>
        <v/>
      </c>
      <c r="D152" s="7" t="s">
        <v>6446</v>
      </c>
      <c r="E152" s="11" t="str">
        <f t="shared" si="15"/>
        <v/>
      </c>
      <c r="F152" s="66"/>
      <c r="G152" s="64" t="str">
        <f t="shared" si="16"/>
        <v>BIM Models</v>
      </c>
      <c r="H152" s="66"/>
      <c r="I152" s="65" t="str">
        <f t="shared" si="17"/>
        <v>Facade</v>
      </c>
      <c r="J152" s="66"/>
      <c r="K152" s="67" t="str">
        <f t="shared" si="12"/>
        <v>Preparation &amp; Submission</v>
      </c>
      <c r="L152" s="66"/>
      <c r="M152" s="68" t="str">
        <f t="shared" si="13"/>
        <v>Hotel Rooms</v>
      </c>
      <c r="N152" s="66"/>
      <c r="O152" s="66"/>
      <c r="P152" s="66"/>
      <c r="Q152" s="66"/>
      <c r="R152" s="66"/>
      <c r="S152" s="66"/>
      <c r="T152" s="11" t="s">
        <v>6666</v>
      </c>
      <c r="U152" s="11" t="s">
        <v>6666</v>
      </c>
      <c r="V152" s="11" t="s">
        <v>6416</v>
      </c>
      <c r="W152" s="59" t="s">
        <v>6416</v>
      </c>
      <c r="X152" s="59" t="str">
        <f>CONCATENATE(D152,F152,H152,J152,L152,N152,P152,R152)</f>
        <v>Engineering</v>
      </c>
      <c r="Y152" s="11" t="s">
        <v>252</v>
      </c>
      <c r="Z152" s="32">
        <v>6</v>
      </c>
      <c r="AA152" s="39">
        <v>45232</v>
      </c>
      <c r="AB152" s="39">
        <v>45238</v>
      </c>
      <c r="AC152" s="48">
        <v>10355.02</v>
      </c>
    </row>
    <row r="153" spans="1:29" ht="25.5" x14ac:dyDescent="0.2">
      <c r="A153" s="66" t="s">
        <v>253</v>
      </c>
      <c r="B153" s="11" t="str">
        <f t="shared" si="14"/>
        <v xml:space="preserve"> - </v>
      </c>
      <c r="C153" s="11" t="str">
        <f t="shared" si="14"/>
        <v/>
      </c>
      <c r="D153" s="7" t="s">
        <v>6446</v>
      </c>
      <c r="E153" s="11" t="str">
        <f t="shared" si="15"/>
        <v/>
      </c>
      <c r="F153" s="66"/>
      <c r="G153" s="64" t="str">
        <f t="shared" si="16"/>
        <v>BIM Models</v>
      </c>
      <c r="H153" s="66"/>
      <c r="I153" s="65" t="str">
        <f t="shared" si="17"/>
        <v>Facade</v>
      </c>
      <c r="J153" s="66"/>
      <c r="K153" s="67" t="str">
        <f t="shared" si="12"/>
        <v>Preparation &amp; Submission</v>
      </c>
      <c r="L153" s="66"/>
      <c r="M153" s="68" t="str">
        <f t="shared" si="13"/>
        <v>Hotel Rooms</v>
      </c>
      <c r="N153" s="66"/>
      <c r="O153" s="66"/>
      <c r="P153" s="66"/>
      <c r="Q153" s="66"/>
      <c r="R153" s="66"/>
      <c r="S153" s="66"/>
      <c r="T153" s="11" t="s">
        <v>6666</v>
      </c>
      <c r="U153" s="11" t="s">
        <v>6666</v>
      </c>
      <c r="V153" s="11" t="s">
        <v>6416</v>
      </c>
      <c r="W153" s="59" t="s">
        <v>6416</v>
      </c>
      <c r="X153" s="59" t="str">
        <f>CONCATENATE(D153,F153,H153,J153,L153,N153,P153,R153)</f>
        <v>Engineering</v>
      </c>
      <c r="Y153" s="11" t="s">
        <v>254</v>
      </c>
      <c r="Z153" s="32">
        <v>6</v>
      </c>
      <c r="AA153" s="39">
        <v>45232</v>
      </c>
      <c r="AB153" s="39">
        <v>45238</v>
      </c>
      <c r="AC153" s="48">
        <v>10355.02</v>
      </c>
    </row>
    <row r="154" spans="1:29" ht="25.5" x14ac:dyDescent="0.2">
      <c r="A154" s="66" t="s">
        <v>255</v>
      </c>
      <c r="B154" s="11" t="str">
        <f t="shared" si="14"/>
        <v xml:space="preserve"> - </v>
      </c>
      <c r="C154" s="11" t="str">
        <f t="shared" si="14"/>
        <v/>
      </c>
      <c r="D154" s="7" t="s">
        <v>6446</v>
      </c>
      <c r="E154" s="11" t="str">
        <f t="shared" si="15"/>
        <v/>
      </c>
      <c r="F154" s="66"/>
      <c r="G154" s="64" t="str">
        <f t="shared" si="16"/>
        <v>BIM Models</v>
      </c>
      <c r="H154" s="66"/>
      <c r="I154" s="65" t="str">
        <f t="shared" si="17"/>
        <v>Facade</v>
      </c>
      <c r="J154" s="66"/>
      <c r="K154" s="67" t="str">
        <f t="shared" si="12"/>
        <v>Preparation &amp; Submission</v>
      </c>
      <c r="L154" s="66"/>
      <c r="M154" s="68" t="str">
        <f t="shared" si="13"/>
        <v>Hotel Rooms</v>
      </c>
      <c r="N154" s="66"/>
      <c r="O154" s="66"/>
      <c r="P154" s="66"/>
      <c r="Q154" s="66"/>
      <c r="R154" s="66"/>
      <c r="S154" s="66"/>
      <c r="T154" s="11" t="s">
        <v>6666</v>
      </c>
      <c r="U154" s="11" t="s">
        <v>6666</v>
      </c>
      <c r="V154" s="11" t="s">
        <v>6416</v>
      </c>
      <c r="W154" s="59" t="s">
        <v>6416</v>
      </c>
      <c r="X154" s="59" t="str">
        <f>CONCATENATE(D154,F154,H154,J154,L154,N154,P154,R154)</f>
        <v>Engineering</v>
      </c>
      <c r="Y154" s="11" t="s">
        <v>256</v>
      </c>
      <c r="Z154" s="32">
        <v>6</v>
      </c>
      <c r="AA154" s="39">
        <v>45239</v>
      </c>
      <c r="AB154" s="39">
        <v>45245</v>
      </c>
      <c r="AC154" s="48">
        <v>10355.02</v>
      </c>
    </row>
    <row r="155" spans="1:29" ht="25.5" x14ac:dyDescent="0.2">
      <c r="A155" s="66" t="s">
        <v>257</v>
      </c>
      <c r="B155" s="11" t="str">
        <f t="shared" si="14"/>
        <v xml:space="preserve"> - </v>
      </c>
      <c r="C155" s="11" t="str">
        <f t="shared" si="14"/>
        <v/>
      </c>
      <c r="D155" s="7" t="s">
        <v>6446</v>
      </c>
      <c r="E155" s="11" t="str">
        <f t="shared" si="15"/>
        <v/>
      </c>
      <c r="F155" s="66"/>
      <c r="G155" s="64" t="str">
        <f t="shared" si="16"/>
        <v>BIM Models</v>
      </c>
      <c r="H155" s="66"/>
      <c r="I155" s="65" t="str">
        <f t="shared" si="17"/>
        <v>Facade</v>
      </c>
      <c r="J155" s="66"/>
      <c r="K155" s="67" t="str">
        <f t="shared" si="12"/>
        <v>Preparation &amp; Submission</v>
      </c>
      <c r="L155" s="66"/>
      <c r="M155" s="68" t="str">
        <f t="shared" si="13"/>
        <v>Hotel Rooms</v>
      </c>
      <c r="N155" s="66"/>
      <c r="O155" s="66"/>
      <c r="P155" s="66"/>
      <c r="Q155" s="66"/>
      <c r="R155" s="66"/>
      <c r="S155" s="66"/>
      <c r="T155" s="11" t="s">
        <v>6666</v>
      </c>
      <c r="U155" s="11" t="s">
        <v>6666</v>
      </c>
      <c r="V155" s="11" t="s">
        <v>6416</v>
      </c>
      <c r="W155" s="59" t="s">
        <v>6416</v>
      </c>
      <c r="X155" s="59" t="str">
        <f>CONCATENATE(D155,F155,H155,J155,L155,N155,P155,R155)</f>
        <v>Engineering</v>
      </c>
      <c r="Y155" s="11" t="s">
        <v>258</v>
      </c>
      <c r="Z155" s="32">
        <v>6</v>
      </c>
      <c r="AA155" s="39">
        <v>45239</v>
      </c>
      <c r="AB155" s="39">
        <v>45245</v>
      </c>
      <c r="AC155" s="48">
        <v>10355.02</v>
      </c>
    </row>
    <row r="156" spans="1:29" x14ac:dyDescent="0.2">
      <c r="A156" s="66" t="s">
        <v>259</v>
      </c>
      <c r="B156" s="11" t="str">
        <f t="shared" si="14"/>
        <v xml:space="preserve"> - </v>
      </c>
      <c r="C156" s="11" t="str">
        <f t="shared" si="14"/>
        <v/>
      </c>
      <c r="D156" s="7" t="s">
        <v>6446</v>
      </c>
      <c r="E156" s="11" t="str">
        <f t="shared" si="15"/>
        <v/>
      </c>
      <c r="F156" s="66"/>
      <c r="G156" s="64" t="str">
        <f t="shared" si="16"/>
        <v>BIM Models</v>
      </c>
      <c r="H156" s="66"/>
      <c r="I156" s="65" t="str">
        <f t="shared" si="17"/>
        <v>Facade</v>
      </c>
      <c r="J156" s="66"/>
      <c r="K156" s="67" t="str">
        <f t="shared" si="12"/>
        <v>Preparation &amp; Submission</v>
      </c>
      <c r="L156" s="66"/>
      <c r="M156" s="68" t="str">
        <f t="shared" si="13"/>
        <v>Hotel Rooms</v>
      </c>
      <c r="N156" s="66"/>
      <c r="O156" s="66"/>
      <c r="P156" s="66"/>
      <c r="Q156" s="66"/>
      <c r="R156" s="66"/>
      <c r="S156" s="66"/>
      <c r="T156" s="11" t="s">
        <v>6666</v>
      </c>
      <c r="U156" s="11" t="s">
        <v>6666</v>
      </c>
      <c r="V156" s="11" t="s">
        <v>6416</v>
      </c>
      <c r="W156" s="59" t="s">
        <v>6416</v>
      </c>
      <c r="X156" s="59" t="str">
        <f>CONCATENATE(D156,F156,H156,J156,L156,N156,P156,R156)</f>
        <v>Engineering</v>
      </c>
      <c r="Y156" s="11" t="s">
        <v>260</v>
      </c>
      <c r="Z156" s="32">
        <v>6</v>
      </c>
      <c r="AA156" s="39">
        <v>45246</v>
      </c>
      <c r="AB156" s="39">
        <v>45252</v>
      </c>
      <c r="AC156" s="48">
        <v>10355.02</v>
      </c>
    </row>
    <row r="157" spans="1:29" ht="25.5" x14ac:dyDescent="0.2">
      <c r="A157" s="66" t="s">
        <v>261</v>
      </c>
      <c r="B157" s="11" t="str">
        <f t="shared" si="14"/>
        <v xml:space="preserve"> - </v>
      </c>
      <c r="C157" s="11" t="str">
        <f t="shared" si="14"/>
        <v/>
      </c>
      <c r="D157" s="7" t="s">
        <v>6446</v>
      </c>
      <c r="E157" s="11" t="str">
        <f t="shared" si="15"/>
        <v/>
      </c>
      <c r="F157" s="66"/>
      <c r="G157" s="64" t="str">
        <f t="shared" si="16"/>
        <v>BIM Models</v>
      </c>
      <c r="H157" s="66"/>
      <c r="I157" s="65" t="str">
        <f t="shared" si="17"/>
        <v>Facade</v>
      </c>
      <c r="J157" s="66"/>
      <c r="K157" s="67" t="str">
        <f t="shared" si="12"/>
        <v>Preparation &amp; Submission</v>
      </c>
      <c r="L157" s="66"/>
      <c r="M157" s="68" t="str">
        <f t="shared" si="13"/>
        <v>Hotel Rooms</v>
      </c>
      <c r="N157" s="66"/>
      <c r="O157" s="66"/>
      <c r="P157" s="66"/>
      <c r="Q157" s="66"/>
      <c r="R157" s="66"/>
      <c r="S157" s="66"/>
      <c r="T157" s="11" t="s">
        <v>6666</v>
      </c>
      <c r="U157" s="11" t="s">
        <v>6666</v>
      </c>
      <c r="V157" s="11" t="s">
        <v>6416</v>
      </c>
      <c r="W157" s="59" t="s">
        <v>6416</v>
      </c>
      <c r="X157" s="59" t="str">
        <f>CONCATENATE(D157,F157,H157,J157,L157,N157,P157,R157)</f>
        <v>Engineering</v>
      </c>
      <c r="Y157" s="11" t="s">
        <v>262</v>
      </c>
      <c r="Z157" s="32">
        <v>6</v>
      </c>
      <c r="AA157" s="39">
        <v>45246</v>
      </c>
      <c r="AB157" s="39">
        <v>45252</v>
      </c>
      <c r="AC157" s="48">
        <v>10355.02</v>
      </c>
    </row>
    <row r="158" spans="1:29" ht="25.5" x14ac:dyDescent="0.2">
      <c r="A158" s="66" t="s">
        <v>263</v>
      </c>
      <c r="B158" s="11" t="str">
        <f t="shared" si="14"/>
        <v xml:space="preserve"> - </v>
      </c>
      <c r="C158" s="11" t="str">
        <f t="shared" si="14"/>
        <v/>
      </c>
      <c r="D158" s="7" t="s">
        <v>6446</v>
      </c>
      <c r="E158" s="11" t="str">
        <f t="shared" si="15"/>
        <v/>
      </c>
      <c r="F158" s="66"/>
      <c r="G158" s="64" t="str">
        <f t="shared" si="16"/>
        <v>BIM Models</v>
      </c>
      <c r="H158" s="66"/>
      <c r="I158" s="65" t="str">
        <f t="shared" si="17"/>
        <v>Facade</v>
      </c>
      <c r="J158" s="66"/>
      <c r="K158" s="67" t="str">
        <f t="shared" si="12"/>
        <v>Preparation &amp; Submission</v>
      </c>
      <c r="L158" s="66"/>
      <c r="M158" s="68" t="str">
        <f t="shared" si="13"/>
        <v>Hotel Rooms</v>
      </c>
      <c r="N158" s="66"/>
      <c r="O158" s="66"/>
      <c r="P158" s="66"/>
      <c r="Q158" s="66"/>
      <c r="R158" s="66"/>
      <c r="S158" s="66"/>
      <c r="T158" s="11" t="s">
        <v>6666</v>
      </c>
      <c r="U158" s="11" t="s">
        <v>6666</v>
      </c>
      <c r="V158" s="11" t="s">
        <v>6416</v>
      </c>
      <c r="W158" s="59" t="s">
        <v>6416</v>
      </c>
      <c r="X158" s="59" t="str">
        <f>CONCATENATE(D158,F158,H158,J158,L158,N158,P158,R158)</f>
        <v>Engineering</v>
      </c>
      <c r="Y158" s="11" t="s">
        <v>264</v>
      </c>
      <c r="Z158" s="32">
        <v>6</v>
      </c>
      <c r="AA158" s="39">
        <v>45246</v>
      </c>
      <c r="AB158" s="39">
        <v>45252</v>
      </c>
      <c r="AC158" s="48">
        <v>10355.02</v>
      </c>
    </row>
    <row r="159" spans="1:29" ht="25.5" x14ac:dyDescent="0.2">
      <c r="A159" s="66" t="s">
        <v>265</v>
      </c>
      <c r="B159" s="11" t="str">
        <f t="shared" si="14"/>
        <v xml:space="preserve"> - </v>
      </c>
      <c r="C159" s="11" t="str">
        <f t="shared" si="14"/>
        <v/>
      </c>
      <c r="D159" s="7" t="s">
        <v>6446</v>
      </c>
      <c r="E159" s="11" t="str">
        <f t="shared" si="15"/>
        <v/>
      </c>
      <c r="F159" s="66"/>
      <c r="G159" s="64" t="str">
        <f t="shared" si="16"/>
        <v>BIM Models</v>
      </c>
      <c r="H159" s="66"/>
      <c r="I159" s="65" t="str">
        <f t="shared" si="17"/>
        <v>Facade</v>
      </c>
      <c r="J159" s="66"/>
      <c r="K159" s="67" t="str">
        <f t="shared" si="12"/>
        <v>Preparation &amp; Submission</v>
      </c>
      <c r="L159" s="66"/>
      <c r="M159" s="68" t="str">
        <f t="shared" si="13"/>
        <v>Hotel Rooms</v>
      </c>
      <c r="N159" s="66"/>
      <c r="O159" s="66"/>
      <c r="P159" s="66"/>
      <c r="Q159" s="66"/>
      <c r="R159" s="66"/>
      <c r="S159" s="66"/>
      <c r="T159" s="11" t="s">
        <v>6666</v>
      </c>
      <c r="U159" s="11" t="s">
        <v>6666</v>
      </c>
      <c r="V159" s="11" t="s">
        <v>6416</v>
      </c>
      <c r="W159" s="59" t="s">
        <v>6416</v>
      </c>
      <c r="X159" s="59" t="str">
        <f>CONCATENATE(D159,F159,H159,J159,L159,N159,P159,R159)</f>
        <v>Engineering</v>
      </c>
      <c r="Y159" s="11" t="s">
        <v>266</v>
      </c>
      <c r="Z159" s="32">
        <v>6</v>
      </c>
      <c r="AA159" s="39">
        <v>45253</v>
      </c>
      <c r="AB159" s="39">
        <v>45259</v>
      </c>
      <c r="AC159" s="48">
        <v>10355.02</v>
      </c>
    </row>
    <row r="160" spans="1:29" ht="25.5" x14ac:dyDescent="0.2">
      <c r="A160" s="66" t="s">
        <v>267</v>
      </c>
      <c r="B160" s="11" t="str">
        <f t="shared" si="14"/>
        <v xml:space="preserve"> - </v>
      </c>
      <c r="C160" s="11" t="str">
        <f t="shared" si="14"/>
        <v/>
      </c>
      <c r="D160" s="7" t="s">
        <v>6446</v>
      </c>
      <c r="E160" s="11" t="str">
        <f t="shared" si="15"/>
        <v/>
      </c>
      <c r="F160" s="66"/>
      <c r="G160" s="64" t="str">
        <f t="shared" si="16"/>
        <v>BIM Models</v>
      </c>
      <c r="H160" s="66"/>
      <c r="I160" s="65" t="str">
        <f t="shared" si="17"/>
        <v>Facade</v>
      </c>
      <c r="J160" s="66"/>
      <c r="K160" s="67" t="str">
        <f t="shared" si="12"/>
        <v>Preparation &amp; Submission</v>
      </c>
      <c r="L160" s="66"/>
      <c r="M160" s="68" t="str">
        <f t="shared" si="13"/>
        <v>Hotel Rooms</v>
      </c>
      <c r="N160" s="66"/>
      <c r="O160" s="66"/>
      <c r="P160" s="66"/>
      <c r="Q160" s="66"/>
      <c r="R160" s="66"/>
      <c r="S160" s="66"/>
      <c r="T160" s="11" t="s">
        <v>6666</v>
      </c>
      <c r="U160" s="11" t="s">
        <v>6666</v>
      </c>
      <c r="V160" s="11" t="s">
        <v>6416</v>
      </c>
      <c r="W160" s="59" t="s">
        <v>6416</v>
      </c>
      <c r="X160" s="59" t="str">
        <f>CONCATENATE(D160,F160,H160,J160,L160,N160,P160,R160)</f>
        <v>Engineering</v>
      </c>
      <c r="Y160" s="11" t="s">
        <v>268</v>
      </c>
      <c r="Z160" s="32">
        <v>6</v>
      </c>
      <c r="AA160" s="39">
        <v>45253</v>
      </c>
      <c r="AB160" s="39">
        <v>45259</v>
      </c>
      <c r="AC160" s="48">
        <v>10355.02</v>
      </c>
    </row>
    <row r="161" spans="1:29" ht="25.5" x14ac:dyDescent="0.2">
      <c r="A161" s="66" t="s">
        <v>269</v>
      </c>
      <c r="B161" s="11" t="str">
        <f t="shared" si="14"/>
        <v xml:space="preserve"> - </v>
      </c>
      <c r="C161" s="11" t="str">
        <f t="shared" si="14"/>
        <v/>
      </c>
      <c r="D161" s="7" t="s">
        <v>6446</v>
      </c>
      <c r="E161" s="11" t="str">
        <f t="shared" si="15"/>
        <v/>
      </c>
      <c r="F161" s="66"/>
      <c r="G161" s="64" t="str">
        <f t="shared" si="16"/>
        <v>BIM Models</v>
      </c>
      <c r="H161" s="66"/>
      <c r="I161" s="65" t="str">
        <f t="shared" si="17"/>
        <v>Facade</v>
      </c>
      <c r="J161" s="66"/>
      <c r="K161" s="67" t="str">
        <f t="shared" si="12"/>
        <v>Preparation &amp; Submission</v>
      </c>
      <c r="L161" s="66"/>
      <c r="M161" s="68" t="str">
        <f t="shared" si="13"/>
        <v>Hotel Rooms</v>
      </c>
      <c r="N161" s="66"/>
      <c r="O161" s="66"/>
      <c r="P161" s="66"/>
      <c r="Q161" s="66"/>
      <c r="R161" s="66"/>
      <c r="S161" s="66"/>
      <c r="T161" s="11" t="s">
        <v>6666</v>
      </c>
      <c r="U161" s="11" t="s">
        <v>6666</v>
      </c>
      <c r="V161" s="11" t="s">
        <v>6416</v>
      </c>
      <c r="W161" s="59" t="s">
        <v>6416</v>
      </c>
      <c r="X161" s="59" t="str">
        <f>CONCATENATE(D161,F161,H161,J161,L161,N161,P161,R161)</f>
        <v>Engineering</v>
      </c>
      <c r="Y161" s="11" t="s">
        <v>270</v>
      </c>
      <c r="Z161" s="32">
        <v>6</v>
      </c>
      <c r="AA161" s="39">
        <v>45253</v>
      </c>
      <c r="AB161" s="39">
        <v>45259</v>
      </c>
      <c r="AC161" s="48">
        <v>10355.02</v>
      </c>
    </row>
    <row r="162" spans="1:29" x14ac:dyDescent="0.2">
      <c r="A162" s="66" t="s">
        <v>271</v>
      </c>
      <c r="B162" s="11" t="str">
        <f t="shared" si="14"/>
        <v xml:space="preserve"> - </v>
      </c>
      <c r="C162" s="11" t="str">
        <f t="shared" si="14"/>
        <v/>
      </c>
      <c r="D162" s="7" t="s">
        <v>6446</v>
      </c>
      <c r="E162" s="11" t="str">
        <f t="shared" si="15"/>
        <v/>
      </c>
      <c r="F162" s="66"/>
      <c r="G162" s="64" t="str">
        <f t="shared" si="16"/>
        <v>BIM Models</v>
      </c>
      <c r="H162" s="66"/>
      <c r="I162" s="65" t="str">
        <f t="shared" si="17"/>
        <v>Facade</v>
      </c>
      <c r="J162" s="66"/>
      <c r="K162" s="67" t="str">
        <f t="shared" ref="K162:K225" si="18">IF(J162="",K161,TRIM(J162))</f>
        <v>Preparation &amp; Submission</v>
      </c>
      <c r="L162" s="66"/>
      <c r="M162" s="68" t="str">
        <f t="shared" si="13"/>
        <v>Hotel Rooms</v>
      </c>
      <c r="N162" s="66"/>
      <c r="O162" s="66"/>
      <c r="P162" s="66"/>
      <c r="Q162" s="66"/>
      <c r="R162" s="66"/>
      <c r="S162" s="66"/>
      <c r="T162" s="11" t="s">
        <v>6666</v>
      </c>
      <c r="U162" s="11" t="s">
        <v>6666</v>
      </c>
      <c r="V162" s="11" t="s">
        <v>6416</v>
      </c>
      <c r="W162" s="59" t="s">
        <v>6416</v>
      </c>
      <c r="X162" s="59" t="str">
        <f>CONCATENATE(D162,F162,H162,J162,L162,N162,P162,R162)</f>
        <v>Engineering</v>
      </c>
      <c r="Y162" s="11" t="s">
        <v>272</v>
      </c>
      <c r="Z162" s="32">
        <v>6</v>
      </c>
      <c r="AA162" s="39">
        <v>45253</v>
      </c>
      <c r="AB162" s="39">
        <v>45259</v>
      </c>
      <c r="AC162" s="48">
        <v>10355.02</v>
      </c>
    </row>
    <row r="163" spans="1:29" ht="25.5" x14ac:dyDescent="0.2">
      <c r="A163" s="66" t="s">
        <v>273</v>
      </c>
      <c r="B163" s="11" t="str">
        <f t="shared" si="14"/>
        <v xml:space="preserve"> - </v>
      </c>
      <c r="C163" s="11" t="str">
        <f t="shared" si="14"/>
        <v/>
      </c>
      <c r="D163" s="7" t="s">
        <v>6446</v>
      </c>
      <c r="E163" s="11" t="str">
        <f t="shared" si="15"/>
        <v/>
      </c>
      <c r="F163" s="66"/>
      <c r="G163" s="64" t="str">
        <f t="shared" si="16"/>
        <v>BIM Models</v>
      </c>
      <c r="H163" s="66"/>
      <c r="I163" s="65" t="str">
        <f t="shared" si="17"/>
        <v>Facade</v>
      </c>
      <c r="J163" s="66"/>
      <c r="K163" s="67" t="str">
        <f t="shared" si="18"/>
        <v>Preparation &amp; Submission</v>
      </c>
      <c r="L163" s="66"/>
      <c r="M163" s="68" t="str">
        <f t="shared" si="13"/>
        <v>Hotel Rooms</v>
      </c>
      <c r="N163" s="66"/>
      <c r="O163" s="66"/>
      <c r="P163" s="66"/>
      <c r="Q163" s="66"/>
      <c r="R163" s="66"/>
      <c r="S163" s="66"/>
      <c r="T163" s="11" t="s">
        <v>6666</v>
      </c>
      <c r="U163" s="11" t="s">
        <v>6666</v>
      </c>
      <c r="V163" s="11" t="s">
        <v>6416</v>
      </c>
      <c r="W163" s="59" t="s">
        <v>6416</v>
      </c>
      <c r="X163" s="59" t="str">
        <f>CONCATENATE(D163,F163,H163,J163,L163,N163,P163,R163)</f>
        <v>Engineering</v>
      </c>
      <c r="Y163" s="11" t="s">
        <v>274</v>
      </c>
      <c r="Z163" s="32">
        <v>6</v>
      </c>
      <c r="AA163" s="39">
        <v>45253</v>
      </c>
      <c r="AB163" s="39">
        <v>45259</v>
      </c>
      <c r="AC163" s="48">
        <v>10355.02</v>
      </c>
    </row>
    <row r="164" spans="1:29" x14ac:dyDescent="0.2">
      <c r="A164" s="66" t="s">
        <v>275</v>
      </c>
      <c r="B164" s="11" t="str">
        <f t="shared" si="14"/>
        <v xml:space="preserve"> - </v>
      </c>
      <c r="C164" s="11" t="str">
        <f t="shared" si="14"/>
        <v/>
      </c>
      <c r="D164" s="7" t="s">
        <v>6446</v>
      </c>
      <c r="E164" s="11" t="str">
        <f t="shared" si="15"/>
        <v/>
      </c>
      <c r="F164" s="66"/>
      <c r="G164" s="64" t="str">
        <f t="shared" si="16"/>
        <v>BIM Models</v>
      </c>
      <c r="H164" s="66"/>
      <c r="I164" s="65" t="str">
        <f t="shared" si="17"/>
        <v>Facade</v>
      </c>
      <c r="J164" s="66"/>
      <c r="K164" s="67" t="str">
        <f t="shared" si="18"/>
        <v>Preparation &amp; Submission</v>
      </c>
      <c r="L164" s="66"/>
      <c r="M164" s="68" t="str">
        <f t="shared" ref="M164:M227" si="19">IF(L164="",M163,TRIM(L164))</f>
        <v>Hotel Rooms</v>
      </c>
      <c r="N164" s="66"/>
      <c r="O164" s="66"/>
      <c r="P164" s="66"/>
      <c r="Q164" s="66"/>
      <c r="R164" s="66"/>
      <c r="S164" s="66"/>
      <c r="T164" s="11" t="s">
        <v>6666</v>
      </c>
      <c r="U164" s="11" t="s">
        <v>6666</v>
      </c>
      <c r="V164" s="11" t="s">
        <v>6416</v>
      </c>
      <c r="W164" s="59" t="s">
        <v>6416</v>
      </c>
      <c r="X164" s="59" t="str">
        <f>CONCATENATE(D164,F164,H164,J164,L164,N164,P164,R164)</f>
        <v>Engineering</v>
      </c>
      <c r="Y164" s="11" t="s">
        <v>276</v>
      </c>
      <c r="Z164" s="32">
        <v>6</v>
      </c>
      <c r="AA164" s="39">
        <v>45253</v>
      </c>
      <c r="AB164" s="39">
        <v>45259</v>
      </c>
      <c r="AC164" s="48">
        <v>10355.02</v>
      </c>
    </row>
    <row r="165" spans="1:29" x14ac:dyDescent="0.2">
      <c r="A165" s="66" t="s">
        <v>277</v>
      </c>
      <c r="B165" s="11" t="str">
        <f t="shared" si="14"/>
        <v xml:space="preserve"> - </v>
      </c>
      <c r="C165" s="11" t="str">
        <f t="shared" si="14"/>
        <v/>
      </c>
      <c r="D165" s="7" t="s">
        <v>6446</v>
      </c>
      <c r="E165" s="11" t="str">
        <f t="shared" si="15"/>
        <v/>
      </c>
      <c r="F165" s="66"/>
      <c r="G165" s="64" t="str">
        <f t="shared" si="16"/>
        <v>BIM Models</v>
      </c>
      <c r="H165" s="66"/>
      <c r="I165" s="65" t="str">
        <f t="shared" si="17"/>
        <v>Facade</v>
      </c>
      <c r="J165" s="66"/>
      <c r="K165" s="67" t="str">
        <f t="shared" si="18"/>
        <v>Preparation &amp; Submission</v>
      </c>
      <c r="L165" s="66"/>
      <c r="M165" s="68" t="str">
        <f t="shared" si="19"/>
        <v>Hotel Rooms</v>
      </c>
      <c r="N165" s="66"/>
      <c r="O165" s="66"/>
      <c r="P165" s="66"/>
      <c r="Q165" s="66"/>
      <c r="R165" s="66"/>
      <c r="S165" s="66"/>
      <c r="T165" s="11" t="s">
        <v>6666</v>
      </c>
      <c r="U165" s="11" t="s">
        <v>6666</v>
      </c>
      <c r="V165" s="11" t="s">
        <v>6416</v>
      </c>
      <c r="W165" s="59" t="s">
        <v>6416</v>
      </c>
      <c r="X165" s="59" t="str">
        <f>CONCATENATE(D165,F165,H165,J165,L165,N165,P165,R165)</f>
        <v>Engineering</v>
      </c>
      <c r="Y165" s="11" t="s">
        <v>278</v>
      </c>
      <c r="Z165" s="32">
        <v>6</v>
      </c>
      <c r="AA165" s="39">
        <v>45260</v>
      </c>
      <c r="AB165" s="39">
        <v>45266</v>
      </c>
      <c r="AC165" s="48">
        <v>10355.02</v>
      </c>
    </row>
    <row r="166" spans="1:29" ht="25.5" x14ac:dyDescent="0.2">
      <c r="A166" s="66" t="s">
        <v>279</v>
      </c>
      <c r="B166" s="11" t="str">
        <f t="shared" si="14"/>
        <v xml:space="preserve"> - </v>
      </c>
      <c r="C166" s="11" t="str">
        <f t="shared" si="14"/>
        <v/>
      </c>
      <c r="D166" s="7" t="s">
        <v>6446</v>
      </c>
      <c r="E166" s="11" t="str">
        <f t="shared" si="15"/>
        <v/>
      </c>
      <c r="F166" s="66"/>
      <c r="G166" s="64" t="str">
        <f t="shared" si="16"/>
        <v>BIM Models</v>
      </c>
      <c r="H166" s="66"/>
      <c r="I166" s="65" t="str">
        <f t="shared" si="17"/>
        <v>Facade</v>
      </c>
      <c r="J166" s="66"/>
      <c r="K166" s="67" t="str">
        <f t="shared" si="18"/>
        <v>Preparation &amp; Submission</v>
      </c>
      <c r="L166" s="66"/>
      <c r="M166" s="68" t="str">
        <f t="shared" si="19"/>
        <v>Hotel Rooms</v>
      </c>
      <c r="N166" s="66"/>
      <c r="O166" s="66"/>
      <c r="P166" s="66"/>
      <c r="Q166" s="66"/>
      <c r="R166" s="66"/>
      <c r="S166" s="66"/>
      <c r="T166" s="11" t="s">
        <v>6666</v>
      </c>
      <c r="U166" s="11" t="s">
        <v>6666</v>
      </c>
      <c r="V166" s="11" t="s">
        <v>6416</v>
      </c>
      <c r="W166" s="59" t="s">
        <v>6416</v>
      </c>
      <c r="X166" s="59" t="str">
        <f>CONCATENATE(D166,F166,H166,J166,L166,N166,P166,R166)</f>
        <v>Engineering</v>
      </c>
      <c r="Y166" s="11" t="s">
        <v>280</v>
      </c>
      <c r="Z166" s="32">
        <v>6</v>
      </c>
      <c r="AA166" s="39">
        <v>45260</v>
      </c>
      <c r="AB166" s="39">
        <v>45266</v>
      </c>
      <c r="AC166" s="48">
        <v>10355.02</v>
      </c>
    </row>
    <row r="167" spans="1:29" x14ac:dyDescent="0.2">
      <c r="A167" s="66" t="s">
        <v>281</v>
      </c>
      <c r="B167" s="11" t="str">
        <f t="shared" si="14"/>
        <v xml:space="preserve"> - </v>
      </c>
      <c r="C167" s="11" t="str">
        <f t="shared" si="14"/>
        <v/>
      </c>
      <c r="D167" s="7" t="s">
        <v>6446</v>
      </c>
      <c r="E167" s="11" t="str">
        <f t="shared" si="15"/>
        <v/>
      </c>
      <c r="F167" s="66"/>
      <c r="G167" s="64" t="str">
        <f t="shared" si="16"/>
        <v>BIM Models</v>
      </c>
      <c r="H167" s="66"/>
      <c r="I167" s="65" t="str">
        <f t="shared" si="17"/>
        <v>Facade</v>
      </c>
      <c r="J167" s="66"/>
      <c r="K167" s="67" t="str">
        <f t="shared" si="18"/>
        <v>Preparation &amp; Submission</v>
      </c>
      <c r="L167" s="66"/>
      <c r="M167" s="68" t="str">
        <f t="shared" si="19"/>
        <v>Hotel Rooms</v>
      </c>
      <c r="N167" s="66"/>
      <c r="O167" s="66"/>
      <c r="P167" s="66"/>
      <c r="Q167" s="66"/>
      <c r="R167" s="66"/>
      <c r="S167" s="66"/>
      <c r="T167" s="11" t="s">
        <v>6666</v>
      </c>
      <c r="U167" s="11" t="s">
        <v>6666</v>
      </c>
      <c r="V167" s="11" t="s">
        <v>6416</v>
      </c>
      <c r="W167" s="59" t="s">
        <v>6416</v>
      </c>
      <c r="X167" s="59" t="str">
        <f>CONCATENATE(D167,F167,H167,J167,L167,N167,P167,R167)</f>
        <v>Engineering</v>
      </c>
      <c r="Y167" s="11" t="s">
        <v>282</v>
      </c>
      <c r="Z167" s="32">
        <v>6</v>
      </c>
      <c r="AA167" s="39">
        <v>45267</v>
      </c>
      <c r="AB167" s="39">
        <v>45273</v>
      </c>
      <c r="AC167" s="48">
        <v>10355.02</v>
      </c>
    </row>
    <row r="168" spans="1:29" ht="25.5" x14ac:dyDescent="0.2">
      <c r="A168" s="66" t="s">
        <v>283</v>
      </c>
      <c r="B168" s="11" t="str">
        <f t="shared" si="14"/>
        <v xml:space="preserve"> - </v>
      </c>
      <c r="C168" s="11" t="str">
        <f t="shared" si="14"/>
        <v/>
      </c>
      <c r="D168" s="7" t="s">
        <v>6446</v>
      </c>
      <c r="E168" s="11" t="str">
        <f t="shared" si="15"/>
        <v/>
      </c>
      <c r="F168" s="66"/>
      <c r="G168" s="64" t="str">
        <f t="shared" si="16"/>
        <v>BIM Models</v>
      </c>
      <c r="H168" s="66"/>
      <c r="I168" s="65" t="str">
        <f t="shared" si="17"/>
        <v>Facade</v>
      </c>
      <c r="J168" s="66"/>
      <c r="K168" s="67" t="str">
        <f t="shared" si="18"/>
        <v>Preparation &amp; Submission</v>
      </c>
      <c r="L168" s="66"/>
      <c r="M168" s="68" t="str">
        <f t="shared" si="19"/>
        <v>Hotel Rooms</v>
      </c>
      <c r="N168" s="66"/>
      <c r="O168" s="66"/>
      <c r="P168" s="66"/>
      <c r="Q168" s="66"/>
      <c r="R168" s="66"/>
      <c r="S168" s="66"/>
      <c r="T168" s="11" t="s">
        <v>6666</v>
      </c>
      <c r="U168" s="11" t="s">
        <v>6666</v>
      </c>
      <c r="V168" s="11" t="s">
        <v>6416</v>
      </c>
      <c r="W168" s="59" t="s">
        <v>6416</v>
      </c>
      <c r="X168" s="59" t="str">
        <f>CONCATENATE(D168,F168,H168,J168,L168,N168,P168,R168)</f>
        <v>Engineering</v>
      </c>
      <c r="Y168" s="11" t="s">
        <v>284</v>
      </c>
      <c r="Z168" s="32">
        <v>6</v>
      </c>
      <c r="AA168" s="39">
        <v>45267</v>
      </c>
      <c r="AB168" s="39">
        <v>45273</v>
      </c>
      <c r="AC168" s="48">
        <v>10355.02</v>
      </c>
    </row>
    <row r="169" spans="1:29" ht="25.5" x14ac:dyDescent="0.2">
      <c r="A169" s="66" t="s">
        <v>285</v>
      </c>
      <c r="B169" s="11" t="str">
        <f t="shared" si="14"/>
        <v xml:space="preserve"> - </v>
      </c>
      <c r="C169" s="11" t="str">
        <f t="shared" si="14"/>
        <v/>
      </c>
      <c r="D169" s="7" t="s">
        <v>6446</v>
      </c>
      <c r="E169" s="11" t="str">
        <f t="shared" si="15"/>
        <v/>
      </c>
      <c r="F169" s="66"/>
      <c r="G169" s="64" t="str">
        <f t="shared" si="16"/>
        <v>BIM Models</v>
      </c>
      <c r="H169" s="66"/>
      <c r="I169" s="65" t="str">
        <f t="shared" si="17"/>
        <v>Facade</v>
      </c>
      <c r="J169" s="66"/>
      <c r="K169" s="67" t="str">
        <f t="shared" si="18"/>
        <v>Preparation &amp; Submission</v>
      </c>
      <c r="L169" s="66"/>
      <c r="M169" s="68" t="str">
        <f t="shared" si="19"/>
        <v>Hotel Rooms</v>
      </c>
      <c r="N169" s="66"/>
      <c r="O169" s="66"/>
      <c r="P169" s="66"/>
      <c r="Q169" s="66"/>
      <c r="R169" s="66"/>
      <c r="S169" s="66"/>
      <c r="T169" s="11" t="s">
        <v>6666</v>
      </c>
      <c r="U169" s="11" t="s">
        <v>6666</v>
      </c>
      <c r="V169" s="11" t="s">
        <v>6416</v>
      </c>
      <c r="W169" s="59" t="s">
        <v>6416</v>
      </c>
      <c r="X169" s="59" t="str">
        <f>CONCATENATE(D169,F169,H169,J169,L169,N169,P169,R169)</f>
        <v>Engineering</v>
      </c>
      <c r="Y169" s="11" t="s">
        <v>286</v>
      </c>
      <c r="Z169" s="32">
        <v>6</v>
      </c>
      <c r="AA169" s="39">
        <v>45267</v>
      </c>
      <c r="AB169" s="39">
        <v>45273</v>
      </c>
      <c r="AC169" s="48">
        <v>10355.02</v>
      </c>
    </row>
    <row r="170" spans="1:29" x14ac:dyDescent="0.2">
      <c r="A170" s="66" t="s">
        <v>287</v>
      </c>
      <c r="B170" s="11" t="str">
        <f t="shared" si="14"/>
        <v xml:space="preserve"> - </v>
      </c>
      <c r="C170" s="11" t="str">
        <f t="shared" si="14"/>
        <v/>
      </c>
      <c r="D170" s="7" t="s">
        <v>6446</v>
      </c>
      <c r="E170" s="11" t="str">
        <f t="shared" si="15"/>
        <v/>
      </c>
      <c r="F170" s="66"/>
      <c r="G170" s="64" t="str">
        <f t="shared" si="16"/>
        <v>BIM Models</v>
      </c>
      <c r="H170" s="66"/>
      <c r="I170" s="65" t="str">
        <f t="shared" si="17"/>
        <v>Facade</v>
      </c>
      <c r="J170" s="66"/>
      <c r="K170" s="67" t="str">
        <f t="shared" si="18"/>
        <v>Preparation &amp; Submission</v>
      </c>
      <c r="L170" s="66"/>
      <c r="M170" s="68" t="str">
        <f t="shared" si="19"/>
        <v>Hotel Rooms</v>
      </c>
      <c r="N170" s="66"/>
      <c r="O170" s="66"/>
      <c r="P170" s="66"/>
      <c r="Q170" s="66"/>
      <c r="R170" s="66"/>
      <c r="S170" s="66"/>
      <c r="T170" s="11" t="s">
        <v>6666</v>
      </c>
      <c r="U170" s="11" t="s">
        <v>6666</v>
      </c>
      <c r="V170" s="11" t="s">
        <v>6416</v>
      </c>
      <c r="W170" s="59" t="s">
        <v>6416</v>
      </c>
      <c r="X170" s="59" t="str">
        <f>CONCATENATE(D170,F170,H170,J170,L170,N170,P170,R170)</f>
        <v>Engineering</v>
      </c>
      <c r="Y170" s="11" t="s">
        <v>288</v>
      </c>
      <c r="Z170" s="32">
        <v>6</v>
      </c>
      <c r="AA170" s="39">
        <v>45267</v>
      </c>
      <c r="AB170" s="39">
        <v>45273</v>
      </c>
      <c r="AC170" s="48">
        <v>10355.02</v>
      </c>
    </row>
    <row r="171" spans="1:29" x14ac:dyDescent="0.2">
      <c r="A171" s="66" t="s">
        <v>289</v>
      </c>
      <c r="B171" s="11" t="str">
        <f t="shared" si="14"/>
        <v xml:space="preserve"> - </v>
      </c>
      <c r="C171" s="11" t="str">
        <f t="shared" si="14"/>
        <v/>
      </c>
      <c r="D171" s="7" t="s">
        <v>6446</v>
      </c>
      <c r="E171" s="11" t="str">
        <f t="shared" si="15"/>
        <v/>
      </c>
      <c r="F171" s="66"/>
      <c r="G171" s="64" t="str">
        <f t="shared" si="16"/>
        <v>BIM Models</v>
      </c>
      <c r="H171" s="66"/>
      <c r="I171" s="65" t="str">
        <f t="shared" si="17"/>
        <v>Facade</v>
      </c>
      <c r="J171" s="66"/>
      <c r="K171" s="67" t="str">
        <f t="shared" si="18"/>
        <v>Preparation &amp; Submission</v>
      </c>
      <c r="L171" s="66"/>
      <c r="M171" s="68" t="str">
        <f t="shared" si="19"/>
        <v>Hotel Rooms</v>
      </c>
      <c r="N171" s="66"/>
      <c r="O171" s="66"/>
      <c r="P171" s="66"/>
      <c r="Q171" s="66"/>
      <c r="R171" s="66"/>
      <c r="S171" s="66"/>
      <c r="T171" s="11" t="s">
        <v>6666</v>
      </c>
      <c r="U171" s="11" t="s">
        <v>6666</v>
      </c>
      <c r="V171" s="11" t="s">
        <v>6416</v>
      </c>
      <c r="W171" s="59" t="s">
        <v>6416</v>
      </c>
      <c r="X171" s="59" t="str">
        <f>CONCATENATE(D171,F171,H171,J171,L171,N171,P171,R171)</f>
        <v>Engineering</v>
      </c>
      <c r="Y171" s="11" t="s">
        <v>290</v>
      </c>
      <c r="Z171" s="32">
        <v>6</v>
      </c>
      <c r="AA171" s="39">
        <v>45274</v>
      </c>
      <c r="AB171" s="39">
        <v>45280</v>
      </c>
      <c r="AC171" s="48">
        <v>10355.02</v>
      </c>
    </row>
    <row r="172" spans="1:29" x14ac:dyDescent="0.2">
      <c r="A172" s="66" t="s">
        <v>291</v>
      </c>
      <c r="B172" s="11" t="str">
        <f t="shared" si="14"/>
        <v xml:space="preserve"> - </v>
      </c>
      <c r="C172" s="11" t="str">
        <f t="shared" si="14"/>
        <v/>
      </c>
      <c r="D172" s="7" t="s">
        <v>6446</v>
      </c>
      <c r="E172" s="11" t="str">
        <f t="shared" si="15"/>
        <v/>
      </c>
      <c r="F172" s="66"/>
      <c r="G172" s="64" t="str">
        <f t="shared" si="16"/>
        <v>BIM Models</v>
      </c>
      <c r="H172" s="66"/>
      <c r="I172" s="65" t="str">
        <f t="shared" si="17"/>
        <v>Facade</v>
      </c>
      <c r="J172" s="66"/>
      <c r="K172" s="67" t="str">
        <f t="shared" si="18"/>
        <v>Preparation &amp; Submission</v>
      </c>
      <c r="L172" s="66"/>
      <c r="M172" s="68" t="str">
        <f t="shared" si="19"/>
        <v>Hotel Rooms</v>
      </c>
      <c r="N172" s="66"/>
      <c r="O172" s="66"/>
      <c r="P172" s="66"/>
      <c r="Q172" s="66"/>
      <c r="R172" s="66"/>
      <c r="S172" s="66"/>
      <c r="T172" s="11" t="s">
        <v>6666</v>
      </c>
      <c r="U172" s="11" t="s">
        <v>6666</v>
      </c>
      <c r="V172" s="11" t="s">
        <v>6416</v>
      </c>
      <c r="W172" s="59" t="s">
        <v>6416</v>
      </c>
      <c r="X172" s="59" t="str">
        <f>CONCATENATE(D172,F172,H172,J172,L172,N172,P172,R172)</f>
        <v>Engineering</v>
      </c>
      <c r="Y172" s="11" t="s">
        <v>292</v>
      </c>
      <c r="Z172" s="32">
        <v>10</v>
      </c>
      <c r="AA172" s="39">
        <v>45274</v>
      </c>
      <c r="AB172" s="39">
        <v>45285</v>
      </c>
      <c r="AC172" s="48">
        <v>10355.02</v>
      </c>
    </row>
    <row r="173" spans="1:29" ht="25.5" x14ac:dyDescent="0.2">
      <c r="A173" s="66" t="s">
        <v>293</v>
      </c>
      <c r="B173" s="11" t="str">
        <f t="shared" si="14"/>
        <v xml:space="preserve"> - </v>
      </c>
      <c r="C173" s="11" t="str">
        <f t="shared" si="14"/>
        <v/>
      </c>
      <c r="D173" s="7" t="s">
        <v>6446</v>
      </c>
      <c r="E173" s="11" t="str">
        <f t="shared" si="15"/>
        <v/>
      </c>
      <c r="F173" s="66"/>
      <c r="G173" s="64" t="str">
        <f t="shared" si="16"/>
        <v>BIM Models</v>
      </c>
      <c r="H173" s="66"/>
      <c r="I173" s="65" t="str">
        <f t="shared" si="17"/>
        <v>Facade</v>
      </c>
      <c r="J173" s="66"/>
      <c r="K173" s="67" t="str">
        <f t="shared" si="18"/>
        <v>Preparation &amp; Submission</v>
      </c>
      <c r="L173" s="66"/>
      <c r="M173" s="68" t="str">
        <f t="shared" si="19"/>
        <v>Hotel Rooms</v>
      </c>
      <c r="N173" s="66"/>
      <c r="O173" s="66"/>
      <c r="P173" s="66"/>
      <c r="Q173" s="66"/>
      <c r="R173" s="66"/>
      <c r="S173" s="66"/>
      <c r="T173" s="11" t="s">
        <v>6666</v>
      </c>
      <c r="U173" s="11" t="s">
        <v>6666</v>
      </c>
      <c r="V173" s="11" t="s">
        <v>6416</v>
      </c>
      <c r="W173" s="59" t="s">
        <v>6416</v>
      </c>
      <c r="X173" s="59" t="str">
        <f>CONCATENATE(D173,F173,H173,J173,L173,N173,P173,R173)</f>
        <v>Engineering</v>
      </c>
      <c r="Y173" s="11" t="s">
        <v>294</v>
      </c>
      <c r="Z173" s="32">
        <v>6</v>
      </c>
      <c r="AA173" s="39">
        <v>45274</v>
      </c>
      <c r="AB173" s="39">
        <v>45280</v>
      </c>
      <c r="AC173" s="48">
        <v>10355.02</v>
      </c>
    </row>
    <row r="174" spans="1:29" x14ac:dyDescent="0.2">
      <c r="A174" s="66" t="s">
        <v>295</v>
      </c>
      <c r="B174" s="11" t="str">
        <f t="shared" si="14"/>
        <v xml:space="preserve"> - </v>
      </c>
      <c r="C174" s="11" t="str">
        <f t="shared" si="14"/>
        <v/>
      </c>
      <c r="D174" s="7" t="s">
        <v>6446</v>
      </c>
      <c r="E174" s="11" t="str">
        <f t="shared" si="15"/>
        <v/>
      </c>
      <c r="F174" s="66"/>
      <c r="G174" s="64" t="str">
        <f t="shared" si="16"/>
        <v>BIM Models</v>
      </c>
      <c r="H174" s="66"/>
      <c r="I174" s="65" t="str">
        <f t="shared" si="17"/>
        <v>Facade</v>
      </c>
      <c r="J174" s="66"/>
      <c r="K174" s="67" t="str">
        <f t="shared" si="18"/>
        <v>Preparation &amp; Submission</v>
      </c>
      <c r="L174" s="66"/>
      <c r="M174" s="68" t="str">
        <f t="shared" si="19"/>
        <v>Hotel Rooms</v>
      </c>
      <c r="N174" s="66"/>
      <c r="O174" s="66"/>
      <c r="P174" s="66"/>
      <c r="Q174" s="66"/>
      <c r="R174" s="66"/>
      <c r="S174" s="66"/>
      <c r="T174" s="11" t="s">
        <v>6666</v>
      </c>
      <c r="U174" s="11" t="s">
        <v>6666</v>
      </c>
      <c r="V174" s="11" t="s">
        <v>6416</v>
      </c>
      <c r="W174" s="59" t="s">
        <v>6416</v>
      </c>
      <c r="X174" s="59" t="str">
        <f>CONCATENATE(D174,F174,H174,J174,L174,N174,P174,R174)</f>
        <v>Engineering</v>
      </c>
      <c r="Y174" s="11" t="s">
        <v>296</v>
      </c>
      <c r="Z174" s="32">
        <v>10</v>
      </c>
      <c r="AA174" s="39">
        <v>45286</v>
      </c>
      <c r="AB174" s="39">
        <v>45297</v>
      </c>
      <c r="AC174" s="48">
        <v>10355.02</v>
      </c>
    </row>
    <row r="175" spans="1:29" x14ac:dyDescent="0.2">
      <c r="A175" s="66" t="s">
        <v>297</v>
      </c>
      <c r="B175" s="11" t="str">
        <f t="shared" si="14"/>
        <v xml:space="preserve"> - </v>
      </c>
      <c r="C175" s="11" t="str">
        <f t="shared" si="14"/>
        <v/>
      </c>
      <c r="D175" s="7" t="s">
        <v>6446</v>
      </c>
      <c r="E175" s="11" t="str">
        <f t="shared" si="15"/>
        <v/>
      </c>
      <c r="F175" s="66"/>
      <c r="G175" s="64" t="str">
        <f t="shared" si="16"/>
        <v>BIM Models</v>
      </c>
      <c r="H175" s="66"/>
      <c r="I175" s="65" t="str">
        <f t="shared" si="17"/>
        <v>Facade</v>
      </c>
      <c r="J175" s="66"/>
      <c r="K175" s="67" t="str">
        <f t="shared" si="18"/>
        <v>Preparation &amp; Submission</v>
      </c>
      <c r="L175" s="66"/>
      <c r="M175" s="68" t="str">
        <f t="shared" si="19"/>
        <v>Hotel Rooms</v>
      </c>
      <c r="N175" s="66"/>
      <c r="O175" s="66"/>
      <c r="P175" s="66"/>
      <c r="Q175" s="66"/>
      <c r="R175" s="66"/>
      <c r="S175" s="66"/>
      <c r="T175" s="11" t="s">
        <v>6666</v>
      </c>
      <c r="U175" s="11" t="s">
        <v>6666</v>
      </c>
      <c r="V175" s="11" t="s">
        <v>6416</v>
      </c>
      <c r="W175" s="59" t="s">
        <v>6416</v>
      </c>
      <c r="X175" s="59" t="str">
        <f>CONCATENATE(D175,F175,H175,J175,L175,N175,P175,R175)</f>
        <v>Engineering</v>
      </c>
      <c r="Y175" s="11" t="s">
        <v>298</v>
      </c>
      <c r="Z175" s="32">
        <v>10</v>
      </c>
      <c r="AA175" s="39">
        <v>45286</v>
      </c>
      <c r="AB175" s="39">
        <v>45297</v>
      </c>
      <c r="AC175" s="48">
        <v>10355.02</v>
      </c>
    </row>
    <row r="176" spans="1:29" ht="25.5" x14ac:dyDescent="0.2">
      <c r="A176" s="66" t="s">
        <v>299</v>
      </c>
      <c r="B176" s="11" t="str">
        <f t="shared" si="14"/>
        <v xml:space="preserve"> - </v>
      </c>
      <c r="C176" s="11" t="str">
        <f t="shared" si="14"/>
        <v/>
      </c>
      <c r="D176" s="7" t="s">
        <v>6446</v>
      </c>
      <c r="E176" s="11" t="str">
        <f t="shared" si="15"/>
        <v/>
      </c>
      <c r="F176" s="66"/>
      <c r="G176" s="64" t="str">
        <f t="shared" si="16"/>
        <v>BIM Models</v>
      </c>
      <c r="H176" s="66"/>
      <c r="I176" s="65" t="str">
        <f t="shared" si="17"/>
        <v>Facade</v>
      </c>
      <c r="J176" s="66"/>
      <c r="K176" s="67" t="str">
        <f t="shared" si="18"/>
        <v>Preparation &amp; Submission</v>
      </c>
      <c r="L176" s="66"/>
      <c r="M176" s="68" t="str">
        <f t="shared" si="19"/>
        <v>Hotel Rooms</v>
      </c>
      <c r="N176" s="66"/>
      <c r="O176" s="66"/>
      <c r="P176" s="66"/>
      <c r="Q176" s="66"/>
      <c r="R176" s="66"/>
      <c r="S176" s="66"/>
      <c r="T176" s="11" t="s">
        <v>6666</v>
      </c>
      <c r="U176" s="11" t="s">
        <v>6666</v>
      </c>
      <c r="V176" s="11" t="s">
        <v>6416</v>
      </c>
      <c r="W176" s="59" t="s">
        <v>6416</v>
      </c>
      <c r="X176" s="59" t="str">
        <f>CONCATENATE(D176,F176,H176,J176,L176,N176,P176,R176)</f>
        <v>Engineering</v>
      </c>
      <c r="Y176" s="11" t="s">
        <v>300</v>
      </c>
      <c r="Z176" s="32">
        <v>10</v>
      </c>
      <c r="AA176" s="39">
        <v>45286</v>
      </c>
      <c r="AB176" s="39">
        <v>45297</v>
      </c>
      <c r="AC176" s="48">
        <v>10355.02</v>
      </c>
    </row>
    <row r="177" spans="1:29" ht="25.5" x14ac:dyDescent="0.2">
      <c r="A177" s="66" t="s">
        <v>301</v>
      </c>
      <c r="B177" s="11" t="str">
        <f t="shared" si="14"/>
        <v xml:space="preserve"> - </v>
      </c>
      <c r="C177" s="11" t="str">
        <f t="shared" si="14"/>
        <v/>
      </c>
      <c r="D177" s="7" t="s">
        <v>6446</v>
      </c>
      <c r="E177" s="11" t="str">
        <f t="shared" si="15"/>
        <v/>
      </c>
      <c r="F177" s="66"/>
      <c r="G177" s="64" t="str">
        <f t="shared" si="16"/>
        <v>BIM Models</v>
      </c>
      <c r="H177" s="66"/>
      <c r="I177" s="65" t="str">
        <f t="shared" si="17"/>
        <v>Facade</v>
      </c>
      <c r="J177" s="66"/>
      <c r="K177" s="67" t="str">
        <f t="shared" si="18"/>
        <v>Preparation &amp; Submission</v>
      </c>
      <c r="L177" s="66"/>
      <c r="M177" s="68" t="str">
        <f t="shared" si="19"/>
        <v>Hotel Rooms</v>
      </c>
      <c r="N177" s="66"/>
      <c r="O177" s="66"/>
      <c r="P177" s="66"/>
      <c r="Q177" s="66"/>
      <c r="R177" s="66"/>
      <c r="S177" s="66"/>
      <c r="T177" s="11" t="s">
        <v>6666</v>
      </c>
      <c r="U177" s="11" t="s">
        <v>6666</v>
      </c>
      <c r="V177" s="11" t="s">
        <v>6416</v>
      </c>
      <c r="W177" s="59" t="s">
        <v>6416</v>
      </c>
      <c r="X177" s="59" t="str">
        <f>CONCATENATE(D177,F177,H177,J177,L177,N177,P177,R177)</f>
        <v>Engineering</v>
      </c>
      <c r="Y177" s="11" t="s">
        <v>302</v>
      </c>
      <c r="Z177" s="32">
        <v>10</v>
      </c>
      <c r="AA177" s="39">
        <v>45286</v>
      </c>
      <c r="AB177" s="39">
        <v>45297</v>
      </c>
      <c r="AC177" s="48">
        <v>10355.02</v>
      </c>
    </row>
    <row r="178" spans="1:29" ht="25.5" x14ac:dyDescent="0.2">
      <c r="A178" s="66" t="s">
        <v>303</v>
      </c>
      <c r="B178" s="11" t="str">
        <f t="shared" si="14"/>
        <v xml:space="preserve"> - </v>
      </c>
      <c r="C178" s="11" t="str">
        <f t="shared" si="14"/>
        <v/>
      </c>
      <c r="D178" s="7" t="s">
        <v>6446</v>
      </c>
      <c r="E178" s="11" t="str">
        <f t="shared" si="15"/>
        <v/>
      </c>
      <c r="F178" s="66"/>
      <c r="G178" s="64" t="str">
        <f t="shared" si="16"/>
        <v>BIM Models</v>
      </c>
      <c r="H178" s="66"/>
      <c r="I178" s="65" t="str">
        <f t="shared" si="17"/>
        <v>Facade</v>
      </c>
      <c r="J178" s="66"/>
      <c r="K178" s="67" t="str">
        <f t="shared" si="18"/>
        <v>Preparation &amp; Submission</v>
      </c>
      <c r="L178" s="66"/>
      <c r="M178" s="68" t="str">
        <f t="shared" si="19"/>
        <v>Hotel Rooms</v>
      </c>
      <c r="N178" s="66"/>
      <c r="O178" s="66"/>
      <c r="P178" s="66"/>
      <c r="Q178" s="66"/>
      <c r="R178" s="66"/>
      <c r="S178" s="66"/>
      <c r="T178" s="11" t="s">
        <v>6666</v>
      </c>
      <c r="U178" s="11" t="s">
        <v>6666</v>
      </c>
      <c r="V178" s="11" t="s">
        <v>6416</v>
      </c>
      <c r="W178" s="59" t="s">
        <v>6416</v>
      </c>
      <c r="X178" s="59" t="str">
        <f>CONCATENATE(D178,F178,H178,J178,L178,N178,P178,R178)</f>
        <v>Engineering</v>
      </c>
      <c r="Y178" s="11" t="s">
        <v>304</v>
      </c>
      <c r="Z178" s="32">
        <v>10</v>
      </c>
      <c r="AA178" s="39">
        <v>45298</v>
      </c>
      <c r="AB178" s="39">
        <v>45308</v>
      </c>
      <c r="AC178" s="48">
        <v>10355.02</v>
      </c>
    </row>
    <row r="179" spans="1:29" x14ac:dyDescent="0.2">
      <c r="A179" s="66" t="s">
        <v>305</v>
      </c>
      <c r="B179" s="11" t="str">
        <f t="shared" si="14"/>
        <v xml:space="preserve"> - </v>
      </c>
      <c r="C179" s="11" t="str">
        <f t="shared" si="14"/>
        <v/>
      </c>
      <c r="D179" s="7" t="s">
        <v>6446</v>
      </c>
      <c r="E179" s="11" t="str">
        <f t="shared" si="15"/>
        <v/>
      </c>
      <c r="F179" s="66"/>
      <c r="G179" s="64" t="str">
        <f t="shared" si="16"/>
        <v>BIM Models</v>
      </c>
      <c r="H179" s="66"/>
      <c r="I179" s="65" t="str">
        <f t="shared" si="17"/>
        <v>Facade</v>
      </c>
      <c r="J179" s="66"/>
      <c r="K179" s="67" t="str">
        <f t="shared" si="18"/>
        <v>Preparation &amp; Submission</v>
      </c>
      <c r="L179" s="66"/>
      <c r="M179" s="68" t="str">
        <f t="shared" si="19"/>
        <v>Hotel Rooms</v>
      </c>
      <c r="N179" s="66"/>
      <c r="O179" s="66"/>
      <c r="P179" s="66"/>
      <c r="Q179" s="66"/>
      <c r="R179" s="66"/>
      <c r="S179" s="66"/>
      <c r="T179" s="11" t="s">
        <v>6666</v>
      </c>
      <c r="U179" s="11" t="s">
        <v>6666</v>
      </c>
      <c r="V179" s="11" t="s">
        <v>6416</v>
      </c>
      <c r="W179" s="59" t="s">
        <v>6416</v>
      </c>
      <c r="X179" s="59" t="str">
        <f>CONCATENATE(D179,F179,H179,J179,L179,N179,P179,R179)</f>
        <v>Engineering</v>
      </c>
      <c r="Y179" s="11" t="s">
        <v>306</v>
      </c>
      <c r="Z179" s="32">
        <v>10</v>
      </c>
      <c r="AA179" s="39">
        <v>45298</v>
      </c>
      <c r="AB179" s="39">
        <v>45308</v>
      </c>
      <c r="AC179" s="48">
        <v>10355.02</v>
      </c>
    </row>
    <row r="180" spans="1:29" x14ac:dyDescent="0.2">
      <c r="A180" s="66" t="s">
        <v>307</v>
      </c>
      <c r="B180" s="11" t="str">
        <f t="shared" si="14"/>
        <v xml:space="preserve"> - </v>
      </c>
      <c r="C180" s="11" t="str">
        <f t="shared" si="14"/>
        <v/>
      </c>
      <c r="D180" s="7" t="s">
        <v>6446</v>
      </c>
      <c r="E180" s="11" t="str">
        <f t="shared" si="15"/>
        <v/>
      </c>
      <c r="F180" s="66"/>
      <c r="G180" s="64" t="str">
        <f t="shared" si="16"/>
        <v>BIM Models</v>
      </c>
      <c r="H180" s="66"/>
      <c r="I180" s="65" t="str">
        <f t="shared" si="17"/>
        <v>Facade</v>
      </c>
      <c r="J180" s="66"/>
      <c r="K180" s="67" t="str">
        <f t="shared" si="18"/>
        <v>Preparation &amp; Submission</v>
      </c>
      <c r="L180" s="66"/>
      <c r="M180" s="68" t="str">
        <f t="shared" si="19"/>
        <v>Hotel Rooms</v>
      </c>
      <c r="N180" s="66"/>
      <c r="O180" s="66"/>
      <c r="P180" s="66"/>
      <c r="Q180" s="66"/>
      <c r="R180" s="66"/>
      <c r="S180" s="66"/>
      <c r="T180" s="11" t="s">
        <v>6666</v>
      </c>
      <c r="U180" s="11" t="s">
        <v>6666</v>
      </c>
      <c r="V180" s="11" t="s">
        <v>6416</v>
      </c>
      <c r="W180" s="59" t="s">
        <v>6416</v>
      </c>
      <c r="X180" s="59" t="str">
        <f>CONCATENATE(D180,F180,H180,J180,L180,N180,P180,R180)</f>
        <v>Engineering</v>
      </c>
      <c r="Y180" s="11" t="s">
        <v>308</v>
      </c>
      <c r="Z180" s="32">
        <v>10</v>
      </c>
      <c r="AA180" s="39">
        <v>45298</v>
      </c>
      <c r="AB180" s="39">
        <v>45308</v>
      </c>
      <c r="AC180" s="48">
        <v>10355.02</v>
      </c>
    </row>
    <row r="181" spans="1:29" ht="25.5" x14ac:dyDescent="0.2">
      <c r="A181" s="66" t="s">
        <v>309</v>
      </c>
      <c r="B181" s="11" t="str">
        <f t="shared" si="14"/>
        <v xml:space="preserve"> - </v>
      </c>
      <c r="C181" s="11" t="str">
        <f t="shared" si="14"/>
        <v/>
      </c>
      <c r="D181" s="7" t="s">
        <v>6446</v>
      </c>
      <c r="E181" s="11" t="str">
        <f t="shared" si="15"/>
        <v/>
      </c>
      <c r="F181" s="66"/>
      <c r="G181" s="64" t="str">
        <f t="shared" si="16"/>
        <v>BIM Models</v>
      </c>
      <c r="H181" s="66"/>
      <c r="I181" s="65" t="str">
        <f t="shared" si="17"/>
        <v>Facade</v>
      </c>
      <c r="J181" s="66"/>
      <c r="K181" s="67" t="str">
        <f t="shared" si="18"/>
        <v>Preparation &amp; Submission</v>
      </c>
      <c r="L181" s="66"/>
      <c r="M181" s="68" t="str">
        <f t="shared" si="19"/>
        <v>Hotel Rooms</v>
      </c>
      <c r="N181" s="66"/>
      <c r="O181" s="66"/>
      <c r="P181" s="66"/>
      <c r="Q181" s="66"/>
      <c r="R181" s="66"/>
      <c r="S181" s="66"/>
      <c r="T181" s="11" t="s">
        <v>6666</v>
      </c>
      <c r="U181" s="11" t="s">
        <v>6666</v>
      </c>
      <c r="V181" s="11" t="s">
        <v>6416</v>
      </c>
      <c r="W181" s="59" t="s">
        <v>6416</v>
      </c>
      <c r="X181" s="59" t="str">
        <f>CONCATENATE(D181,F181,H181,J181,L181,N181,P181,R181)</f>
        <v>Engineering</v>
      </c>
      <c r="Y181" s="11" t="s">
        <v>310</v>
      </c>
      <c r="Z181" s="32">
        <v>10</v>
      </c>
      <c r="AA181" s="39">
        <v>45309</v>
      </c>
      <c r="AB181" s="39">
        <v>45320</v>
      </c>
      <c r="AC181" s="48">
        <v>10355.02</v>
      </c>
    </row>
    <row r="182" spans="1:29" x14ac:dyDescent="0.2">
      <c r="A182" s="66" t="s">
        <v>311</v>
      </c>
      <c r="B182" s="11" t="str">
        <f t="shared" si="14"/>
        <v xml:space="preserve"> - </v>
      </c>
      <c r="C182" s="11" t="str">
        <f t="shared" si="14"/>
        <v/>
      </c>
      <c r="D182" s="7" t="s">
        <v>6446</v>
      </c>
      <c r="E182" s="11" t="str">
        <f t="shared" si="15"/>
        <v/>
      </c>
      <c r="F182" s="66"/>
      <c r="G182" s="64" t="str">
        <f t="shared" si="16"/>
        <v>BIM Models</v>
      </c>
      <c r="H182" s="66"/>
      <c r="I182" s="65" t="str">
        <f t="shared" si="17"/>
        <v>Facade</v>
      </c>
      <c r="J182" s="66"/>
      <c r="K182" s="67" t="str">
        <f t="shared" si="18"/>
        <v>Preparation &amp; Submission</v>
      </c>
      <c r="L182" s="66"/>
      <c r="M182" s="68" t="str">
        <f t="shared" si="19"/>
        <v>Hotel Rooms</v>
      </c>
      <c r="N182" s="66"/>
      <c r="O182" s="66"/>
      <c r="P182" s="66"/>
      <c r="Q182" s="66"/>
      <c r="R182" s="66"/>
      <c r="S182" s="66"/>
      <c r="T182" s="11" t="s">
        <v>6666</v>
      </c>
      <c r="U182" s="11" t="s">
        <v>6666</v>
      </c>
      <c r="V182" s="11" t="s">
        <v>6416</v>
      </c>
      <c r="W182" s="59" t="s">
        <v>6416</v>
      </c>
      <c r="X182" s="59" t="str">
        <f>CONCATENATE(D182,F182,H182,J182,L182,N182,P182,R182)</f>
        <v>Engineering</v>
      </c>
      <c r="Y182" s="11" t="s">
        <v>312</v>
      </c>
      <c r="Z182" s="32">
        <v>10</v>
      </c>
      <c r="AA182" s="39">
        <v>45321</v>
      </c>
      <c r="AB182" s="39">
        <v>45332</v>
      </c>
      <c r="AC182" s="48">
        <v>10355.02</v>
      </c>
    </row>
    <row r="183" spans="1:29" x14ac:dyDescent="0.2">
      <c r="A183" s="66" t="s">
        <v>313</v>
      </c>
      <c r="B183" s="11" t="str">
        <f t="shared" si="14"/>
        <v xml:space="preserve"> - </v>
      </c>
      <c r="C183" s="11" t="str">
        <f t="shared" si="14"/>
        <v/>
      </c>
      <c r="D183" s="7" t="s">
        <v>6446</v>
      </c>
      <c r="E183" s="11" t="str">
        <f t="shared" si="15"/>
        <v/>
      </c>
      <c r="F183" s="66"/>
      <c r="G183" s="64" t="str">
        <f t="shared" si="16"/>
        <v>BIM Models</v>
      </c>
      <c r="H183" s="66"/>
      <c r="I183" s="65" t="str">
        <f t="shared" si="17"/>
        <v>Facade</v>
      </c>
      <c r="J183" s="66"/>
      <c r="K183" s="67" t="str">
        <f t="shared" si="18"/>
        <v>Preparation &amp; Submission</v>
      </c>
      <c r="L183" s="66"/>
      <c r="M183" s="68" t="str">
        <f t="shared" si="19"/>
        <v>Hotel Rooms</v>
      </c>
      <c r="N183" s="66"/>
      <c r="O183" s="66"/>
      <c r="P183" s="66"/>
      <c r="Q183" s="66"/>
      <c r="R183" s="66"/>
      <c r="S183" s="66"/>
      <c r="T183" s="11" t="s">
        <v>6666</v>
      </c>
      <c r="U183" s="11" t="s">
        <v>6666</v>
      </c>
      <c r="V183" s="11" t="s">
        <v>6416</v>
      </c>
      <c r="W183" s="59" t="s">
        <v>6416</v>
      </c>
      <c r="X183" s="59" t="str">
        <f>CONCATENATE(D183,F183,H183,J183,L183,N183,P183,R183)</f>
        <v>Engineering</v>
      </c>
      <c r="Y183" s="11" t="s">
        <v>314</v>
      </c>
      <c r="Z183" s="32">
        <v>10</v>
      </c>
      <c r="AA183" s="39">
        <v>45333</v>
      </c>
      <c r="AB183" s="39">
        <v>45343</v>
      </c>
      <c r="AC183" s="48">
        <v>10355.02</v>
      </c>
    </row>
    <row r="184" spans="1:29" x14ac:dyDescent="0.2">
      <c r="A184" s="66" t="s">
        <v>315</v>
      </c>
      <c r="B184" s="11" t="str">
        <f t="shared" si="14"/>
        <v xml:space="preserve"> - </v>
      </c>
      <c r="C184" s="11" t="str">
        <f t="shared" si="14"/>
        <v/>
      </c>
      <c r="D184" s="7" t="s">
        <v>6446</v>
      </c>
      <c r="E184" s="11" t="str">
        <f t="shared" si="15"/>
        <v/>
      </c>
      <c r="F184" s="66"/>
      <c r="G184" s="64" t="str">
        <f t="shared" si="16"/>
        <v>BIM Models</v>
      </c>
      <c r="H184" s="66"/>
      <c r="I184" s="65" t="str">
        <f t="shared" si="17"/>
        <v>Facade</v>
      </c>
      <c r="J184" s="66"/>
      <c r="K184" s="67" t="str">
        <f t="shared" si="18"/>
        <v>Preparation &amp; Submission</v>
      </c>
      <c r="L184" s="66"/>
      <c r="M184" s="68" t="str">
        <f t="shared" si="19"/>
        <v>Hotel Rooms</v>
      </c>
      <c r="N184" s="66"/>
      <c r="O184" s="66"/>
      <c r="P184" s="66"/>
      <c r="Q184" s="66"/>
      <c r="R184" s="66"/>
      <c r="S184" s="66"/>
      <c r="T184" s="11" t="s">
        <v>6666</v>
      </c>
      <c r="U184" s="11" t="s">
        <v>6666</v>
      </c>
      <c r="V184" s="11" t="s">
        <v>6416</v>
      </c>
      <c r="W184" s="59" t="s">
        <v>6416</v>
      </c>
      <c r="X184" s="59" t="str">
        <f>CONCATENATE(D184,F184,H184,J184,L184,N184,P184,R184)</f>
        <v>Engineering</v>
      </c>
      <c r="Y184" s="11" t="s">
        <v>316</v>
      </c>
      <c r="Z184" s="32">
        <v>10</v>
      </c>
      <c r="AA184" s="39">
        <v>45346</v>
      </c>
      <c r="AB184" s="39">
        <v>45356</v>
      </c>
      <c r="AC184" s="48">
        <v>10355.02</v>
      </c>
    </row>
    <row r="185" spans="1:29" x14ac:dyDescent="0.2">
      <c r="A185" s="66" t="s">
        <v>317</v>
      </c>
      <c r="B185" s="11" t="str">
        <f t="shared" si="14"/>
        <v xml:space="preserve"> - </v>
      </c>
      <c r="C185" s="11" t="str">
        <f t="shared" si="14"/>
        <v/>
      </c>
      <c r="D185" s="7" t="s">
        <v>6446</v>
      </c>
      <c r="E185" s="11" t="str">
        <f t="shared" si="15"/>
        <v/>
      </c>
      <c r="F185" s="66"/>
      <c r="G185" s="64" t="str">
        <f t="shared" si="16"/>
        <v>BIM Models</v>
      </c>
      <c r="H185" s="66"/>
      <c r="I185" s="65" t="str">
        <f t="shared" si="17"/>
        <v>Facade</v>
      </c>
      <c r="J185" s="66"/>
      <c r="K185" s="67" t="str">
        <f t="shared" si="18"/>
        <v>Preparation &amp; Submission</v>
      </c>
      <c r="L185" s="66"/>
      <c r="M185" s="68" t="str">
        <f t="shared" si="19"/>
        <v>Hotel Rooms</v>
      </c>
      <c r="N185" s="66"/>
      <c r="O185" s="66"/>
      <c r="P185" s="66"/>
      <c r="Q185" s="66"/>
      <c r="R185" s="66"/>
      <c r="S185" s="66"/>
      <c r="T185" s="11" t="s">
        <v>6666</v>
      </c>
      <c r="U185" s="11" t="s">
        <v>6666</v>
      </c>
      <c r="V185" s="11" t="s">
        <v>6416</v>
      </c>
      <c r="W185" s="59" t="s">
        <v>6416</v>
      </c>
      <c r="X185" s="59" t="str">
        <f>CONCATENATE(D185,F185,H185,J185,L185,N185,P185,R185)</f>
        <v>Engineering</v>
      </c>
      <c r="Y185" s="11" t="s">
        <v>318</v>
      </c>
      <c r="Z185" s="32">
        <v>10</v>
      </c>
      <c r="AA185" s="39">
        <v>45357</v>
      </c>
      <c r="AB185" s="39">
        <v>45368</v>
      </c>
      <c r="AC185" s="48">
        <v>10355.02</v>
      </c>
    </row>
    <row r="186" spans="1:29" x14ac:dyDescent="0.2">
      <c r="A186" s="66" t="s">
        <v>319</v>
      </c>
      <c r="B186" s="11" t="str">
        <f t="shared" si="14"/>
        <v xml:space="preserve"> - </v>
      </c>
      <c r="C186" s="11" t="str">
        <f t="shared" si="14"/>
        <v/>
      </c>
      <c r="D186" s="7" t="s">
        <v>6446</v>
      </c>
      <c r="E186" s="11" t="str">
        <f t="shared" si="15"/>
        <v/>
      </c>
      <c r="F186" s="66"/>
      <c r="G186" s="64" t="str">
        <f t="shared" si="16"/>
        <v>BIM Models</v>
      </c>
      <c r="H186" s="66"/>
      <c r="I186" s="65" t="str">
        <f t="shared" si="17"/>
        <v>Facade</v>
      </c>
      <c r="J186" s="66"/>
      <c r="K186" s="67" t="str">
        <f t="shared" si="18"/>
        <v>Preparation &amp; Submission</v>
      </c>
      <c r="L186" s="66"/>
      <c r="M186" s="68" t="str">
        <f t="shared" si="19"/>
        <v>Hotel Rooms</v>
      </c>
      <c r="N186" s="66"/>
      <c r="O186" s="66"/>
      <c r="P186" s="66"/>
      <c r="Q186" s="66"/>
      <c r="R186" s="66"/>
      <c r="S186" s="66"/>
      <c r="T186" s="11" t="s">
        <v>6666</v>
      </c>
      <c r="U186" s="11" t="s">
        <v>6666</v>
      </c>
      <c r="V186" s="11" t="s">
        <v>6416</v>
      </c>
      <c r="W186" s="59" t="s">
        <v>6416</v>
      </c>
      <c r="X186" s="59" t="str">
        <f>CONCATENATE(D186,F186,H186,J186,L186,N186,P186,R186)</f>
        <v>Engineering</v>
      </c>
      <c r="Y186" s="11" t="s">
        <v>320</v>
      </c>
      <c r="Z186" s="32">
        <v>10</v>
      </c>
      <c r="AA186" s="39">
        <v>45369</v>
      </c>
      <c r="AB186" s="39">
        <v>45379</v>
      </c>
      <c r="AC186" s="48">
        <v>10355.02</v>
      </c>
    </row>
    <row r="187" spans="1:29" x14ac:dyDescent="0.2">
      <c r="A187" s="66" t="s">
        <v>321</v>
      </c>
      <c r="B187" s="11" t="str">
        <f t="shared" si="14"/>
        <v xml:space="preserve"> - </v>
      </c>
      <c r="C187" s="11" t="str">
        <f t="shared" si="14"/>
        <v/>
      </c>
      <c r="D187" s="7" t="s">
        <v>6446</v>
      </c>
      <c r="E187" s="11" t="str">
        <f t="shared" si="15"/>
        <v/>
      </c>
      <c r="F187" s="66"/>
      <c r="G187" s="64" t="str">
        <f t="shared" si="16"/>
        <v>BIM Models</v>
      </c>
      <c r="H187" s="66"/>
      <c r="I187" s="65" t="str">
        <f t="shared" si="17"/>
        <v>Facade</v>
      </c>
      <c r="J187" s="66"/>
      <c r="K187" s="67" t="str">
        <f t="shared" si="18"/>
        <v>Preparation &amp; Submission</v>
      </c>
      <c r="L187" s="66"/>
      <c r="M187" s="68" t="str">
        <f t="shared" si="19"/>
        <v>Hotel Rooms</v>
      </c>
      <c r="N187" s="66"/>
      <c r="O187" s="66"/>
      <c r="P187" s="66"/>
      <c r="Q187" s="66"/>
      <c r="R187" s="66"/>
      <c r="S187" s="66"/>
      <c r="T187" s="11" t="s">
        <v>6666</v>
      </c>
      <c r="U187" s="11" t="s">
        <v>6666</v>
      </c>
      <c r="V187" s="11" t="s">
        <v>6416</v>
      </c>
      <c r="W187" s="59" t="s">
        <v>6416</v>
      </c>
      <c r="X187" s="59" t="str">
        <f>CONCATENATE(D187,F187,H187,J187,L187,N187,P187,R187)</f>
        <v>Engineering</v>
      </c>
      <c r="Y187" s="11" t="s">
        <v>322</v>
      </c>
      <c r="Z187" s="32">
        <v>10</v>
      </c>
      <c r="AA187" s="39">
        <v>45381</v>
      </c>
      <c r="AB187" s="39">
        <v>45391</v>
      </c>
      <c r="AC187" s="48">
        <v>10355.02</v>
      </c>
    </row>
    <row r="188" spans="1:29" x14ac:dyDescent="0.2">
      <c r="A188" s="66" t="s">
        <v>323</v>
      </c>
      <c r="B188" s="11" t="str">
        <f t="shared" si="14"/>
        <v xml:space="preserve"> - </v>
      </c>
      <c r="C188" s="11" t="str">
        <f t="shared" si="14"/>
        <v/>
      </c>
      <c r="D188" s="7" t="s">
        <v>6446</v>
      </c>
      <c r="E188" s="11" t="str">
        <f t="shared" si="15"/>
        <v/>
      </c>
      <c r="F188" s="66"/>
      <c r="G188" s="64" t="str">
        <f t="shared" si="16"/>
        <v>BIM Models</v>
      </c>
      <c r="H188" s="66"/>
      <c r="I188" s="65" t="str">
        <f t="shared" si="17"/>
        <v>Facade</v>
      </c>
      <c r="J188" s="66"/>
      <c r="K188" s="67" t="str">
        <f t="shared" si="18"/>
        <v>Preparation &amp; Submission</v>
      </c>
      <c r="L188" s="66"/>
      <c r="M188" s="68" t="str">
        <f t="shared" si="19"/>
        <v>Hotel Rooms</v>
      </c>
      <c r="N188" s="66"/>
      <c r="O188" s="66"/>
      <c r="P188" s="66"/>
      <c r="Q188" s="66"/>
      <c r="R188" s="66"/>
      <c r="S188" s="66"/>
      <c r="T188" s="11" t="s">
        <v>6666</v>
      </c>
      <c r="U188" s="11" t="s">
        <v>6666</v>
      </c>
      <c r="V188" s="11" t="s">
        <v>6416</v>
      </c>
      <c r="W188" s="59" t="s">
        <v>6416</v>
      </c>
      <c r="X188" s="59" t="str">
        <f>CONCATENATE(D188,F188,H188,J188,L188,N188,P188,R188)</f>
        <v>Engineering</v>
      </c>
      <c r="Y188" s="11" t="s">
        <v>324</v>
      </c>
      <c r="Z188" s="32">
        <v>10</v>
      </c>
      <c r="AA188" s="39">
        <v>45396</v>
      </c>
      <c r="AB188" s="39">
        <v>45406</v>
      </c>
      <c r="AC188" s="48">
        <v>10355.02</v>
      </c>
    </row>
    <row r="189" spans="1:29" x14ac:dyDescent="0.2">
      <c r="A189" s="66" t="s">
        <v>325</v>
      </c>
      <c r="B189" s="11" t="str">
        <f t="shared" si="14"/>
        <v xml:space="preserve"> - </v>
      </c>
      <c r="C189" s="11" t="str">
        <f t="shared" si="14"/>
        <v/>
      </c>
      <c r="D189" s="7" t="s">
        <v>6446</v>
      </c>
      <c r="E189" s="11" t="str">
        <f t="shared" si="15"/>
        <v/>
      </c>
      <c r="F189" s="66"/>
      <c r="G189" s="64" t="str">
        <f t="shared" si="16"/>
        <v>BIM Models</v>
      </c>
      <c r="H189" s="66"/>
      <c r="I189" s="65" t="str">
        <f t="shared" si="17"/>
        <v>Facade</v>
      </c>
      <c r="J189" s="66"/>
      <c r="K189" s="67" t="str">
        <f t="shared" si="18"/>
        <v>Preparation &amp; Submission</v>
      </c>
      <c r="L189" s="66"/>
      <c r="M189" s="68" t="str">
        <f t="shared" si="19"/>
        <v>Hotel Rooms</v>
      </c>
      <c r="N189" s="66"/>
      <c r="O189" s="66"/>
      <c r="P189" s="66"/>
      <c r="Q189" s="66"/>
      <c r="R189" s="66"/>
      <c r="S189" s="66"/>
      <c r="T189" s="11" t="s">
        <v>6666</v>
      </c>
      <c r="U189" s="11" t="s">
        <v>6666</v>
      </c>
      <c r="V189" s="11" t="s">
        <v>6416</v>
      </c>
      <c r="W189" s="59" t="s">
        <v>6416</v>
      </c>
      <c r="X189" s="59" t="str">
        <f>CONCATENATE(D189,F189,H189,J189,L189,N189,P189,R189)</f>
        <v>Engineering</v>
      </c>
      <c r="Y189" s="11" t="s">
        <v>326</v>
      </c>
      <c r="Z189" s="32">
        <v>10</v>
      </c>
      <c r="AA189" s="39">
        <v>45407</v>
      </c>
      <c r="AB189" s="39">
        <v>45418</v>
      </c>
      <c r="AC189" s="48">
        <v>10355.02</v>
      </c>
    </row>
    <row r="190" spans="1:29" x14ac:dyDescent="0.2">
      <c r="A190" s="66" t="s">
        <v>327</v>
      </c>
      <c r="B190" s="11" t="str">
        <f t="shared" si="14"/>
        <v xml:space="preserve"> - </v>
      </c>
      <c r="C190" s="11" t="str">
        <f t="shared" si="14"/>
        <v/>
      </c>
      <c r="D190" s="7" t="s">
        <v>6446</v>
      </c>
      <c r="E190" s="11" t="str">
        <f t="shared" si="15"/>
        <v/>
      </c>
      <c r="F190" s="66"/>
      <c r="G190" s="64" t="str">
        <f t="shared" si="16"/>
        <v>BIM Models</v>
      </c>
      <c r="H190" s="66"/>
      <c r="I190" s="65" t="str">
        <f t="shared" si="17"/>
        <v>Facade</v>
      </c>
      <c r="J190" s="66"/>
      <c r="K190" s="67" t="str">
        <f t="shared" si="18"/>
        <v>Preparation &amp; Submission</v>
      </c>
      <c r="L190" s="66"/>
      <c r="M190" s="68" t="str">
        <f t="shared" si="19"/>
        <v>Hotel Rooms</v>
      </c>
      <c r="N190" s="66"/>
      <c r="O190" s="66"/>
      <c r="P190" s="66"/>
      <c r="Q190" s="66"/>
      <c r="R190" s="66"/>
      <c r="S190" s="66"/>
      <c r="T190" s="11" t="s">
        <v>6666</v>
      </c>
      <c r="U190" s="11" t="s">
        <v>6666</v>
      </c>
      <c r="V190" s="11" t="s">
        <v>6416</v>
      </c>
      <c r="W190" s="59" t="s">
        <v>6416</v>
      </c>
      <c r="X190" s="59" t="str">
        <f>CONCATENATE(D190,F190,H190,J190,L190,N190,P190,R190)</f>
        <v>Engineering</v>
      </c>
      <c r="Y190" s="11" t="s">
        <v>328</v>
      </c>
      <c r="Z190" s="32">
        <v>10</v>
      </c>
      <c r="AA190" s="39">
        <v>45419</v>
      </c>
      <c r="AB190" s="39">
        <v>45430</v>
      </c>
      <c r="AC190" s="48">
        <v>10355.02</v>
      </c>
    </row>
    <row r="191" spans="1:29" x14ac:dyDescent="0.2">
      <c r="A191" s="66" t="s">
        <v>329</v>
      </c>
      <c r="B191" s="11" t="str">
        <f t="shared" si="14"/>
        <v xml:space="preserve"> - </v>
      </c>
      <c r="C191" s="11" t="str">
        <f t="shared" si="14"/>
        <v/>
      </c>
      <c r="D191" s="7" t="s">
        <v>6446</v>
      </c>
      <c r="E191" s="11" t="str">
        <f t="shared" si="15"/>
        <v/>
      </c>
      <c r="F191" s="66"/>
      <c r="G191" s="64" t="str">
        <f t="shared" si="16"/>
        <v>BIM Models</v>
      </c>
      <c r="H191" s="66"/>
      <c r="I191" s="65" t="str">
        <f t="shared" si="17"/>
        <v>Facade</v>
      </c>
      <c r="J191" s="66"/>
      <c r="K191" s="67" t="str">
        <f t="shared" si="18"/>
        <v>Preparation &amp; Submission</v>
      </c>
      <c r="L191" s="66"/>
      <c r="M191" s="68" t="str">
        <f t="shared" si="19"/>
        <v>Hotel Rooms</v>
      </c>
      <c r="N191" s="66"/>
      <c r="O191" s="66"/>
      <c r="P191" s="66"/>
      <c r="Q191" s="66"/>
      <c r="R191" s="66"/>
      <c r="S191" s="66"/>
      <c r="T191" s="11" t="s">
        <v>6666</v>
      </c>
      <c r="U191" s="11" t="s">
        <v>6666</v>
      </c>
      <c r="V191" s="11" t="s">
        <v>6416</v>
      </c>
      <c r="W191" s="59" t="s">
        <v>6416</v>
      </c>
      <c r="X191" s="59" t="str">
        <f>CONCATENATE(D191,F191,H191,J191,L191,N191,P191,R191)</f>
        <v>Engineering</v>
      </c>
      <c r="Y191" s="11" t="s">
        <v>330</v>
      </c>
      <c r="Z191" s="32">
        <v>10</v>
      </c>
      <c r="AA191" s="39">
        <v>45431</v>
      </c>
      <c r="AB191" s="39">
        <v>45441</v>
      </c>
      <c r="AC191" s="48">
        <v>10355.02</v>
      </c>
    </row>
    <row r="192" spans="1:29" x14ac:dyDescent="0.2">
      <c r="A192" s="66" t="s">
        <v>331</v>
      </c>
      <c r="B192" s="11" t="str">
        <f t="shared" si="14"/>
        <v xml:space="preserve"> - </v>
      </c>
      <c r="C192" s="11" t="str">
        <f t="shared" si="14"/>
        <v/>
      </c>
      <c r="D192" s="7" t="s">
        <v>6446</v>
      </c>
      <c r="E192" s="11" t="str">
        <f t="shared" si="15"/>
        <v/>
      </c>
      <c r="F192" s="66"/>
      <c r="G192" s="64" t="str">
        <f t="shared" si="16"/>
        <v>BIM Models</v>
      </c>
      <c r="H192" s="66"/>
      <c r="I192" s="65" t="str">
        <f t="shared" si="17"/>
        <v>Facade</v>
      </c>
      <c r="J192" s="66"/>
      <c r="K192" s="67" t="str">
        <f t="shared" si="18"/>
        <v>Preparation &amp; Submission</v>
      </c>
      <c r="L192" s="66"/>
      <c r="M192" s="68" t="str">
        <f t="shared" si="19"/>
        <v>Hotel Rooms</v>
      </c>
      <c r="N192" s="66"/>
      <c r="O192" s="66"/>
      <c r="P192" s="66"/>
      <c r="Q192" s="66"/>
      <c r="R192" s="66"/>
      <c r="S192" s="66"/>
      <c r="T192" s="11" t="s">
        <v>6666</v>
      </c>
      <c r="U192" s="11" t="s">
        <v>6666</v>
      </c>
      <c r="V192" s="11" t="s">
        <v>6416</v>
      </c>
      <c r="W192" s="59" t="s">
        <v>6416</v>
      </c>
      <c r="X192" s="59" t="str">
        <f>CONCATENATE(D192,F192,H192,J192,L192,N192,P192,R192)</f>
        <v>Engineering</v>
      </c>
      <c r="Y192" s="11" t="s">
        <v>332</v>
      </c>
      <c r="Z192" s="32">
        <v>10</v>
      </c>
      <c r="AA192" s="39">
        <v>45442</v>
      </c>
      <c r="AB192" s="39">
        <v>45453</v>
      </c>
      <c r="AC192" s="48">
        <v>10355.02</v>
      </c>
    </row>
    <row r="193" spans="1:29" x14ac:dyDescent="0.2">
      <c r="A193" s="66" t="s">
        <v>333</v>
      </c>
      <c r="B193" s="11" t="str">
        <f t="shared" si="14"/>
        <v xml:space="preserve"> - </v>
      </c>
      <c r="C193" s="11" t="str">
        <f t="shared" si="14"/>
        <v/>
      </c>
      <c r="D193" s="7" t="s">
        <v>6446</v>
      </c>
      <c r="E193" s="11" t="str">
        <f t="shared" si="15"/>
        <v/>
      </c>
      <c r="F193" s="66"/>
      <c r="G193" s="64" t="str">
        <f t="shared" si="16"/>
        <v>BIM Models</v>
      </c>
      <c r="H193" s="66"/>
      <c r="I193" s="65" t="str">
        <f t="shared" si="17"/>
        <v>Facade</v>
      </c>
      <c r="J193" s="66"/>
      <c r="K193" s="67" t="str">
        <f t="shared" si="18"/>
        <v>Preparation &amp; Submission</v>
      </c>
      <c r="L193" s="66"/>
      <c r="M193" s="68" t="str">
        <f t="shared" si="19"/>
        <v>Hotel Rooms</v>
      </c>
      <c r="N193" s="66"/>
      <c r="O193" s="66"/>
      <c r="P193" s="66"/>
      <c r="Q193" s="66"/>
      <c r="R193" s="66"/>
      <c r="S193" s="66"/>
      <c r="T193" s="11" t="s">
        <v>6666</v>
      </c>
      <c r="U193" s="11" t="s">
        <v>6666</v>
      </c>
      <c r="V193" s="11" t="s">
        <v>6416</v>
      </c>
      <c r="W193" s="59" t="s">
        <v>6416</v>
      </c>
      <c r="X193" s="59" t="str">
        <f>CONCATENATE(D193,F193,H193,J193,L193,N193,P193,R193)</f>
        <v>Engineering</v>
      </c>
      <c r="Y193" s="11" t="s">
        <v>334</v>
      </c>
      <c r="Z193" s="32">
        <v>10</v>
      </c>
      <c r="AA193" s="39">
        <v>45454</v>
      </c>
      <c r="AB193" s="39">
        <v>45469</v>
      </c>
      <c r="AC193" s="48">
        <v>10355.02</v>
      </c>
    </row>
    <row r="194" spans="1:29" x14ac:dyDescent="0.2">
      <c r="A194" s="66" t="s">
        <v>335</v>
      </c>
      <c r="B194" s="11" t="str">
        <f t="shared" si="14"/>
        <v xml:space="preserve"> - </v>
      </c>
      <c r="C194" s="11" t="str">
        <f t="shared" si="14"/>
        <v/>
      </c>
      <c r="D194" s="7" t="s">
        <v>6446</v>
      </c>
      <c r="E194" s="11" t="str">
        <f t="shared" si="15"/>
        <v/>
      </c>
      <c r="F194" s="66"/>
      <c r="G194" s="64" t="str">
        <f t="shared" si="16"/>
        <v>BIM Models</v>
      </c>
      <c r="H194" s="66"/>
      <c r="I194" s="65" t="str">
        <f t="shared" si="17"/>
        <v>Facade</v>
      </c>
      <c r="J194" s="66"/>
      <c r="K194" s="67" t="str">
        <f t="shared" si="18"/>
        <v>Preparation &amp; Submission</v>
      </c>
      <c r="L194" s="66"/>
      <c r="M194" s="68" t="str">
        <f t="shared" si="19"/>
        <v>Hotel Rooms</v>
      </c>
      <c r="N194" s="66"/>
      <c r="O194" s="66"/>
      <c r="P194" s="66"/>
      <c r="Q194" s="66"/>
      <c r="R194" s="66"/>
      <c r="S194" s="66"/>
      <c r="T194" s="11" t="s">
        <v>6666</v>
      </c>
      <c r="U194" s="11" t="s">
        <v>6666</v>
      </c>
      <c r="V194" s="11" t="s">
        <v>6416</v>
      </c>
      <c r="W194" s="59" t="s">
        <v>6416</v>
      </c>
      <c r="X194" s="59" t="str">
        <f>CONCATENATE(D194,F194,H194,J194,L194,N194,P194,R194)</f>
        <v>Engineering</v>
      </c>
      <c r="Y194" s="11" t="s">
        <v>336</v>
      </c>
      <c r="Z194" s="32">
        <v>10</v>
      </c>
      <c r="AA194" s="39">
        <v>45470</v>
      </c>
      <c r="AB194" s="39">
        <v>45481</v>
      </c>
      <c r="AC194" s="48">
        <v>10355.02</v>
      </c>
    </row>
    <row r="195" spans="1:29" x14ac:dyDescent="0.2">
      <c r="A195" s="66" t="s">
        <v>337</v>
      </c>
      <c r="B195" s="11" t="str">
        <f t="shared" si="14"/>
        <v xml:space="preserve"> - </v>
      </c>
      <c r="C195" s="11" t="str">
        <f t="shared" si="14"/>
        <v/>
      </c>
      <c r="D195" s="7" t="s">
        <v>6446</v>
      </c>
      <c r="E195" s="11" t="str">
        <f t="shared" si="15"/>
        <v/>
      </c>
      <c r="F195" s="66"/>
      <c r="G195" s="64" t="str">
        <f t="shared" si="16"/>
        <v>BIM Models</v>
      </c>
      <c r="H195" s="66"/>
      <c r="I195" s="65" t="str">
        <f t="shared" si="17"/>
        <v>Facade</v>
      </c>
      <c r="J195" s="66"/>
      <c r="K195" s="67" t="str">
        <f t="shared" si="18"/>
        <v>Preparation &amp; Submission</v>
      </c>
      <c r="L195" s="66"/>
      <c r="M195" s="68" t="str">
        <f t="shared" si="19"/>
        <v>Hotel Rooms</v>
      </c>
      <c r="N195" s="66"/>
      <c r="O195" s="66"/>
      <c r="P195" s="66"/>
      <c r="Q195" s="66"/>
      <c r="R195" s="66"/>
      <c r="S195" s="66"/>
      <c r="T195" s="11" t="s">
        <v>6666</v>
      </c>
      <c r="U195" s="11" t="s">
        <v>6666</v>
      </c>
      <c r="V195" s="11" t="s">
        <v>6416</v>
      </c>
      <c r="W195" s="59" t="s">
        <v>6416</v>
      </c>
      <c r="X195" s="59" t="str">
        <f>CONCATENATE(D195,F195,H195,J195,L195,N195,P195,R195)</f>
        <v>Engineering</v>
      </c>
      <c r="Y195" s="11" t="s">
        <v>338</v>
      </c>
      <c r="Z195" s="32">
        <v>10</v>
      </c>
      <c r="AA195" s="39">
        <v>45482</v>
      </c>
      <c r="AB195" s="39">
        <v>45493</v>
      </c>
      <c r="AC195" s="48">
        <v>10355.02</v>
      </c>
    </row>
    <row r="196" spans="1:29" x14ac:dyDescent="0.2">
      <c r="A196" s="66" t="s">
        <v>339</v>
      </c>
      <c r="B196" s="11" t="str">
        <f t="shared" si="14"/>
        <v xml:space="preserve"> - </v>
      </c>
      <c r="C196" s="11" t="str">
        <f t="shared" si="14"/>
        <v/>
      </c>
      <c r="D196" s="7" t="s">
        <v>6446</v>
      </c>
      <c r="E196" s="11" t="str">
        <f t="shared" si="15"/>
        <v/>
      </c>
      <c r="F196" s="66"/>
      <c r="G196" s="64" t="str">
        <f t="shared" si="16"/>
        <v>BIM Models</v>
      </c>
      <c r="H196" s="66"/>
      <c r="I196" s="65" t="str">
        <f t="shared" si="17"/>
        <v>Facade</v>
      </c>
      <c r="J196" s="66"/>
      <c r="K196" s="67" t="str">
        <f t="shared" si="18"/>
        <v>Preparation &amp; Submission</v>
      </c>
      <c r="L196" s="66"/>
      <c r="M196" s="68" t="str">
        <f t="shared" si="19"/>
        <v>Hotel Rooms</v>
      </c>
      <c r="N196" s="66"/>
      <c r="O196" s="66"/>
      <c r="P196" s="66"/>
      <c r="Q196" s="66"/>
      <c r="R196" s="66"/>
      <c r="S196" s="66"/>
      <c r="T196" s="11" t="s">
        <v>6666</v>
      </c>
      <c r="U196" s="11" t="s">
        <v>6666</v>
      </c>
      <c r="V196" s="11" t="s">
        <v>6416</v>
      </c>
      <c r="W196" s="59" t="s">
        <v>6416</v>
      </c>
      <c r="X196" s="59" t="str">
        <f>CONCATENATE(D196,F196,H196,J196,L196,N196,P196,R196)</f>
        <v>Engineering</v>
      </c>
      <c r="Y196" s="11" t="s">
        <v>340</v>
      </c>
      <c r="Z196" s="32">
        <v>10</v>
      </c>
      <c r="AA196" s="39">
        <v>45494</v>
      </c>
      <c r="AB196" s="39">
        <v>45504</v>
      </c>
      <c r="AC196" s="48">
        <v>10355.02</v>
      </c>
    </row>
    <row r="197" spans="1:29" x14ac:dyDescent="0.2">
      <c r="A197" s="63" t="s">
        <v>341</v>
      </c>
      <c r="B197" s="8" t="str">
        <f t="shared" ref="B197:C260" si="20">IF(E197&lt;&gt;"",C196,IF(G197&lt;&gt;"",F196&amp;" - "&amp;C196,IF(I197&lt;&gt;"",H196&amp;" - "&amp;F196&amp;" - "&amp;C196,IF(K197&lt;&gt;"",J196&amp;" - "&amp;H196&amp;" - "&amp;F196&amp;" - "&amp;C196,IF(M197&lt;&gt;"",L196&amp;" - "&amp;J196&amp;" - "&amp;H196&amp;" - "&amp;F196&amp;" - "&amp;C196,IF(O197&lt;&gt;"",N196&amp;" - "&amp;L196&amp;" - "&amp;J196&amp;" - "&amp;H196&amp;" - "&amp;F196&amp;" - "&amp;C196,IF(Q197&lt;&gt;"",P196&amp;" - "&amp;N196&amp;" - "&amp;L196&amp;" - "&amp;J196&amp;" - "&amp;H196&amp;" - "&amp;F196&amp;" - "&amp;C196,"")))))))</f>
        <v xml:space="preserve"> - </v>
      </c>
      <c r="C197" s="8" t="str">
        <f t="shared" si="20"/>
        <v/>
      </c>
      <c r="D197" s="7" t="s">
        <v>6446</v>
      </c>
      <c r="E197" s="8" t="str">
        <f t="shared" ref="E197:E260" si="21">IF(F197&lt;&gt;"",D196,IF(H197&lt;&gt;"",G196,IF(J197&lt;&gt;"",I196,IF(L197&lt;&gt;"",K196,IF(N197&lt;&gt;"",M196,IF(P197&lt;&gt;"",O196,IF(R197&lt;&gt;"",Q196,"")))))))</f>
        <v/>
      </c>
      <c r="F197" s="63"/>
      <c r="G197" s="64" t="str">
        <f t="shared" si="16"/>
        <v>BIM Models</v>
      </c>
      <c r="H197" s="63"/>
      <c r="I197" s="65" t="str">
        <f t="shared" si="17"/>
        <v>Facade</v>
      </c>
      <c r="J197" s="63"/>
      <c r="K197" s="67" t="str">
        <f t="shared" si="18"/>
        <v>Preparation &amp; Submission</v>
      </c>
      <c r="L197" s="63"/>
      <c r="M197" s="68" t="str">
        <f t="shared" si="19"/>
        <v>Hotel Rooms</v>
      </c>
      <c r="N197" s="63"/>
      <c r="O197" s="63"/>
      <c r="P197" s="63"/>
      <c r="Q197" s="63"/>
      <c r="R197" s="63"/>
      <c r="S197" s="63"/>
      <c r="T197" s="8" t="s">
        <v>6666</v>
      </c>
      <c r="U197" s="8" t="s">
        <v>6666</v>
      </c>
      <c r="V197" s="8" t="s">
        <v>6416</v>
      </c>
      <c r="W197" s="59" t="s">
        <v>6416</v>
      </c>
      <c r="X197" s="59" t="str">
        <f>CONCATENATE(D197,F197,H197,J197,L197,N197,P197,R197)</f>
        <v>Engineering</v>
      </c>
      <c r="Y197" s="8" t="s">
        <v>342</v>
      </c>
      <c r="Z197" s="23">
        <v>10</v>
      </c>
      <c r="AA197" s="35">
        <v>45505</v>
      </c>
      <c r="AB197" s="35">
        <v>45516</v>
      </c>
      <c r="AC197" s="42">
        <v>10355.02</v>
      </c>
    </row>
    <row r="198" spans="1:29" x14ac:dyDescent="0.2">
      <c r="A198" s="68" t="s">
        <v>343</v>
      </c>
      <c r="B198" s="2" t="str">
        <f t="shared" si="20"/>
        <v/>
      </c>
      <c r="C198" s="2" t="str">
        <f t="shared" si="20"/>
        <v>Preparation &amp; Submission - Facade - BIM Models - Engineering</v>
      </c>
      <c r="D198" s="7" t="s">
        <v>6446</v>
      </c>
      <c r="E198" s="2" t="str">
        <f t="shared" si="21"/>
        <v>Preparation &amp; Submission</v>
      </c>
      <c r="F198" s="92"/>
      <c r="G198" s="64" t="str">
        <f>IF(F198="",G197,TRIM(F198))</f>
        <v>BIM Models</v>
      </c>
      <c r="H198" s="92"/>
      <c r="I198" s="65" t="str">
        <f>IF(H198="",I197,TRIM(H198))</f>
        <v>Facade</v>
      </c>
      <c r="J198" s="92"/>
      <c r="K198" s="67" t="str">
        <f>IF(J198="",K197,TRIM(J198))</f>
        <v>Preparation &amp; Submission</v>
      </c>
      <c r="L198" s="68" t="s">
        <v>343</v>
      </c>
      <c r="M198" s="68" t="str">
        <f>IF(L198="",M197,TRIM(L198))</f>
        <v>Buildings</v>
      </c>
      <c r="N198" s="92"/>
      <c r="O198" s="92"/>
      <c r="P198" s="92"/>
      <c r="Q198" s="92"/>
      <c r="R198" s="92"/>
      <c r="S198" s="92"/>
      <c r="T198" s="2" t="s">
        <v>6463</v>
      </c>
      <c r="U198" s="2" t="s">
        <v>6463</v>
      </c>
      <c r="V198" s="2" t="s">
        <v>6463</v>
      </c>
      <c r="W198" s="59" t="s">
        <v>343</v>
      </c>
      <c r="X198" s="59" t="str">
        <f>CONCATENATE(D198,F198,H198,J198,L198,N198,P198,R198)</f>
        <v>Engineering          Buildings</v>
      </c>
      <c r="Y198" s="2"/>
      <c r="Z198" s="43">
        <v>190</v>
      </c>
      <c r="AA198" s="44">
        <v>45274</v>
      </c>
      <c r="AB198" s="44">
        <v>45504</v>
      </c>
      <c r="AC198" s="47">
        <v>82840.160000000003</v>
      </c>
    </row>
    <row r="199" spans="1:29" ht="25.5" x14ac:dyDescent="0.2">
      <c r="A199" s="66" t="s">
        <v>344</v>
      </c>
      <c r="B199" s="11" t="str">
        <f t="shared" si="20"/>
        <v xml:space="preserve"> - Preparation &amp; Submission - Facade - BIM Models - Engineering</v>
      </c>
      <c r="C199" s="11" t="str">
        <f t="shared" si="20"/>
        <v/>
      </c>
      <c r="D199" s="7" t="s">
        <v>6446</v>
      </c>
      <c r="E199" s="11" t="str">
        <f t="shared" si="21"/>
        <v/>
      </c>
      <c r="F199" s="66"/>
      <c r="G199" s="64" t="str">
        <f t="shared" si="16"/>
        <v>BIM Models</v>
      </c>
      <c r="H199" s="66"/>
      <c r="I199" s="65" t="str">
        <f t="shared" si="17"/>
        <v>Facade</v>
      </c>
      <c r="J199" s="66"/>
      <c r="K199" s="67" t="str">
        <f t="shared" si="18"/>
        <v>Preparation &amp; Submission</v>
      </c>
      <c r="L199" s="66"/>
      <c r="M199" s="68" t="str">
        <f t="shared" si="19"/>
        <v>Buildings</v>
      </c>
      <c r="N199" s="66"/>
      <c r="O199" s="66"/>
      <c r="P199" s="66"/>
      <c r="Q199" s="66"/>
      <c r="R199" s="66"/>
      <c r="S199" s="66"/>
      <c r="T199" s="11" t="s">
        <v>6463</v>
      </c>
      <c r="U199" s="11" t="s">
        <v>6463</v>
      </c>
      <c r="V199" s="11" t="s">
        <v>6416</v>
      </c>
      <c r="W199" s="59" t="s">
        <v>6416</v>
      </c>
      <c r="X199" s="59" t="str">
        <f>CONCATENATE(D199,F199,H199,J199,L199,N199,P199,R199)</f>
        <v>Engineering</v>
      </c>
      <c r="Y199" s="11" t="s">
        <v>345</v>
      </c>
      <c r="Z199" s="32">
        <v>10</v>
      </c>
      <c r="AA199" s="39">
        <v>45274</v>
      </c>
      <c r="AB199" s="39">
        <v>45285</v>
      </c>
      <c r="AC199" s="48">
        <v>10355.02</v>
      </c>
    </row>
    <row r="200" spans="1:29" x14ac:dyDescent="0.2">
      <c r="A200" s="66" t="s">
        <v>346</v>
      </c>
      <c r="B200" s="11" t="str">
        <f t="shared" si="20"/>
        <v xml:space="preserve"> - </v>
      </c>
      <c r="C200" s="11" t="str">
        <f t="shared" si="20"/>
        <v/>
      </c>
      <c r="D200" s="7" t="s">
        <v>6446</v>
      </c>
      <c r="E200" s="11" t="str">
        <f t="shared" si="21"/>
        <v/>
      </c>
      <c r="F200" s="66"/>
      <c r="G200" s="64" t="str">
        <f t="shared" ref="G200:G263" si="22">IF(F200="",G199,TRIM(F200))</f>
        <v>BIM Models</v>
      </c>
      <c r="H200" s="66"/>
      <c r="I200" s="65" t="str">
        <f t="shared" si="17"/>
        <v>Facade</v>
      </c>
      <c r="J200" s="66"/>
      <c r="K200" s="67" t="str">
        <f t="shared" si="18"/>
        <v>Preparation &amp; Submission</v>
      </c>
      <c r="L200" s="66"/>
      <c r="M200" s="68" t="str">
        <f t="shared" si="19"/>
        <v>Buildings</v>
      </c>
      <c r="N200" s="66"/>
      <c r="O200" s="66"/>
      <c r="P200" s="66"/>
      <c r="Q200" s="66"/>
      <c r="R200" s="66"/>
      <c r="S200" s="66"/>
      <c r="T200" s="11" t="s">
        <v>6463</v>
      </c>
      <c r="U200" s="11" t="s">
        <v>6463</v>
      </c>
      <c r="V200" s="11" t="s">
        <v>6416</v>
      </c>
      <c r="W200" s="59" t="s">
        <v>6416</v>
      </c>
      <c r="X200" s="59" t="str">
        <f>CONCATENATE(D200,F200,H200,J200,L200,N200,P200,R200)</f>
        <v>Engineering</v>
      </c>
      <c r="Y200" s="11" t="s">
        <v>347</v>
      </c>
      <c r="Z200" s="32">
        <v>10</v>
      </c>
      <c r="AA200" s="39">
        <v>45298</v>
      </c>
      <c r="AB200" s="39">
        <v>45308</v>
      </c>
      <c r="AC200" s="48">
        <v>10355.02</v>
      </c>
    </row>
    <row r="201" spans="1:29" x14ac:dyDescent="0.2">
      <c r="A201" s="66" t="s">
        <v>348</v>
      </c>
      <c r="B201" s="11" t="str">
        <f t="shared" si="20"/>
        <v xml:space="preserve"> - </v>
      </c>
      <c r="C201" s="11" t="str">
        <f t="shared" si="20"/>
        <v/>
      </c>
      <c r="D201" s="7" t="s">
        <v>6446</v>
      </c>
      <c r="E201" s="11" t="str">
        <f t="shared" si="21"/>
        <v/>
      </c>
      <c r="F201" s="66"/>
      <c r="G201" s="64" t="str">
        <f t="shared" si="22"/>
        <v>BIM Models</v>
      </c>
      <c r="H201" s="66"/>
      <c r="I201" s="65" t="str">
        <f t="shared" si="17"/>
        <v>Facade</v>
      </c>
      <c r="J201" s="66"/>
      <c r="K201" s="67" t="str">
        <f t="shared" si="18"/>
        <v>Preparation &amp; Submission</v>
      </c>
      <c r="L201" s="66"/>
      <c r="M201" s="68" t="str">
        <f t="shared" si="19"/>
        <v>Buildings</v>
      </c>
      <c r="N201" s="66"/>
      <c r="O201" s="66"/>
      <c r="P201" s="66"/>
      <c r="Q201" s="66"/>
      <c r="R201" s="66"/>
      <c r="S201" s="66"/>
      <c r="T201" s="11" t="s">
        <v>6463</v>
      </c>
      <c r="U201" s="11" t="s">
        <v>6463</v>
      </c>
      <c r="V201" s="11" t="s">
        <v>6416</v>
      </c>
      <c r="W201" s="59" t="s">
        <v>6416</v>
      </c>
      <c r="X201" s="59" t="str">
        <f>CONCATENATE(D201,F201,H201,J201,L201,N201,P201,R201)</f>
        <v>Engineering</v>
      </c>
      <c r="Y201" s="11" t="s">
        <v>349</v>
      </c>
      <c r="Z201" s="32">
        <v>10</v>
      </c>
      <c r="AA201" s="39">
        <v>45321</v>
      </c>
      <c r="AB201" s="39">
        <v>45332</v>
      </c>
      <c r="AC201" s="48">
        <v>10355.02</v>
      </c>
    </row>
    <row r="202" spans="1:29" x14ac:dyDescent="0.2">
      <c r="A202" s="66" t="s">
        <v>350</v>
      </c>
      <c r="B202" s="11" t="str">
        <f t="shared" si="20"/>
        <v xml:space="preserve"> - </v>
      </c>
      <c r="C202" s="11" t="str">
        <f t="shared" si="20"/>
        <v/>
      </c>
      <c r="D202" s="7" t="s">
        <v>6446</v>
      </c>
      <c r="E202" s="11" t="str">
        <f t="shared" si="21"/>
        <v/>
      </c>
      <c r="F202" s="66"/>
      <c r="G202" s="64" t="str">
        <f t="shared" si="22"/>
        <v>BIM Models</v>
      </c>
      <c r="H202" s="66"/>
      <c r="I202" s="65" t="str">
        <f t="shared" si="17"/>
        <v>Facade</v>
      </c>
      <c r="J202" s="66"/>
      <c r="K202" s="67" t="str">
        <f t="shared" si="18"/>
        <v>Preparation &amp; Submission</v>
      </c>
      <c r="L202" s="66"/>
      <c r="M202" s="68" t="str">
        <f t="shared" si="19"/>
        <v>Buildings</v>
      </c>
      <c r="N202" s="66"/>
      <c r="O202" s="66"/>
      <c r="P202" s="66"/>
      <c r="Q202" s="66"/>
      <c r="R202" s="66"/>
      <c r="S202" s="66"/>
      <c r="T202" s="11" t="s">
        <v>6463</v>
      </c>
      <c r="U202" s="11" t="s">
        <v>6463</v>
      </c>
      <c r="V202" s="11" t="s">
        <v>6416</v>
      </c>
      <c r="W202" s="59" t="s">
        <v>6416</v>
      </c>
      <c r="X202" s="59" t="str">
        <f>CONCATENATE(D202,F202,H202,J202,L202,N202,P202,R202)</f>
        <v>Engineering</v>
      </c>
      <c r="Y202" s="11" t="s">
        <v>351</v>
      </c>
      <c r="Z202" s="32">
        <v>10</v>
      </c>
      <c r="AA202" s="39">
        <v>45357</v>
      </c>
      <c r="AB202" s="39">
        <v>45368</v>
      </c>
      <c r="AC202" s="48">
        <v>10355.02</v>
      </c>
    </row>
    <row r="203" spans="1:29" x14ac:dyDescent="0.2">
      <c r="A203" s="66" t="s">
        <v>352</v>
      </c>
      <c r="B203" s="11" t="str">
        <f t="shared" si="20"/>
        <v xml:space="preserve"> - </v>
      </c>
      <c r="C203" s="11" t="str">
        <f t="shared" si="20"/>
        <v/>
      </c>
      <c r="D203" s="7" t="s">
        <v>6446</v>
      </c>
      <c r="E203" s="11" t="str">
        <f t="shared" si="21"/>
        <v/>
      </c>
      <c r="F203" s="66"/>
      <c r="G203" s="64" t="str">
        <f t="shared" si="22"/>
        <v>BIM Models</v>
      </c>
      <c r="H203" s="66"/>
      <c r="I203" s="65" t="str">
        <f t="shared" ref="I203:I266" si="23">IF(H203="",I202,TRIM(H203))</f>
        <v>Facade</v>
      </c>
      <c r="J203" s="66"/>
      <c r="K203" s="67" t="str">
        <f t="shared" si="18"/>
        <v>Preparation &amp; Submission</v>
      </c>
      <c r="L203" s="66"/>
      <c r="M203" s="68" t="str">
        <f t="shared" si="19"/>
        <v>Buildings</v>
      </c>
      <c r="N203" s="66"/>
      <c r="O203" s="66"/>
      <c r="P203" s="66"/>
      <c r="Q203" s="66"/>
      <c r="R203" s="66"/>
      <c r="S203" s="66"/>
      <c r="T203" s="11" t="s">
        <v>6463</v>
      </c>
      <c r="U203" s="11" t="s">
        <v>6463</v>
      </c>
      <c r="V203" s="11" t="s">
        <v>6416</v>
      </c>
      <c r="W203" s="59" t="s">
        <v>6416</v>
      </c>
      <c r="X203" s="59" t="str">
        <f>CONCATENATE(D203,F203,H203,J203,L203,N203,P203,R203)</f>
        <v>Engineering</v>
      </c>
      <c r="Y203" s="11" t="s">
        <v>353</v>
      </c>
      <c r="Z203" s="32">
        <v>10</v>
      </c>
      <c r="AA203" s="39">
        <v>45396</v>
      </c>
      <c r="AB203" s="39">
        <v>45406</v>
      </c>
      <c r="AC203" s="48">
        <v>10355.02</v>
      </c>
    </row>
    <row r="204" spans="1:29" x14ac:dyDescent="0.2">
      <c r="A204" s="66" t="s">
        <v>354</v>
      </c>
      <c r="B204" s="11" t="str">
        <f t="shared" si="20"/>
        <v xml:space="preserve"> - </v>
      </c>
      <c r="C204" s="11" t="str">
        <f t="shared" si="20"/>
        <v/>
      </c>
      <c r="D204" s="7" t="s">
        <v>6446</v>
      </c>
      <c r="E204" s="11" t="str">
        <f t="shared" si="21"/>
        <v/>
      </c>
      <c r="F204" s="66"/>
      <c r="G204" s="64" t="str">
        <f t="shared" si="22"/>
        <v>BIM Models</v>
      </c>
      <c r="H204" s="66"/>
      <c r="I204" s="65" t="str">
        <f t="shared" si="23"/>
        <v>Facade</v>
      </c>
      <c r="J204" s="66"/>
      <c r="K204" s="67" t="str">
        <f t="shared" si="18"/>
        <v>Preparation &amp; Submission</v>
      </c>
      <c r="L204" s="66"/>
      <c r="M204" s="68" t="str">
        <f t="shared" si="19"/>
        <v>Buildings</v>
      </c>
      <c r="N204" s="66"/>
      <c r="O204" s="66"/>
      <c r="P204" s="66"/>
      <c r="Q204" s="66"/>
      <c r="R204" s="66"/>
      <c r="S204" s="66"/>
      <c r="T204" s="11" t="s">
        <v>6463</v>
      </c>
      <c r="U204" s="11" t="s">
        <v>6463</v>
      </c>
      <c r="V204" s="11" t="s">
        <v>6416</v>
      </c>
      <c r="W204" s="59" t="s">
        <v>6416</v>
      </c>
      <c r="X204" s="59" t="str">
        <f>CONCATENATE(D204,F204,H204,J204,L204,N204,P204,R204)</f>
        <v>Engineering</v>
      </c>
      <c r="Y204" s="11" t="s">
        <v>355</v>
      </c>
      <c r="Z204" s="32">
        <v>10</v>
      </c>
      <c r="AA204" s="39">
        <v>45396</v>
      </c>
      <c r="AB204" s="39">
        <v>45406</v>
      </c>
      <c r="AC204" s="48">
        <v>10355.02</v>
      </c>
    </row>
    <row r="205" spans="1:29" x14ac:dyDescent="0.2">
      <c r="A205" s="66" t="s">
        <v>356</v>
      </c>
      <c r="B205" s="11" t="str">
        <f t="shared" si="20"/>
        <v xml:space="preserve"> - </v>
      </c>
      <c r="C205" s="11" t="str">
        <f t="shared" si="20"/>
        <v/>
      </c>
      <c r="D205" s="7" t="s">
        <v>6446</v>
      </c>
      <c r="E205" s="11" t="str">
        <f t="shared" si="21"/>
        <v/>
      </c>
      <c r="F205" s="66"/>
      <c r="G205" s="64" t="str">
        <f t="shared" si="22"/>
        <v>BIM Models</v>
      </c>
      <c r="H205" s="66"/>
      <c r="I205" s="65" t="str">
        <f t="shared" si="23"/>
        <v>Facade</v>
      </c>
      <c r="J205" s="66"/>
      <c r="K205" s="67" t="str">
        <f t="shared" si="18"/>
        <v>Preparation &amp; Submission</v>
      </c>
      <c r="L205" s="66"/>
      <c r="M205" s="68" t="str">
        <f t="shared" si="19"/>
        <v>Buildings</v>
      </c>
      <c r="N205" s="66"/>
      <c r="O205" s="66"/>
      <c r="P205" s="66"/>
      <c r="Q205" s="66"/>
      <c r="R205" s="66"/>
      <c r="S205" s="66"/>
      <c r="T205" s="11" t="s">
        <v>6463</v>
      </c>
      <c r="U205" s="11" t="s">
        <v>6463</v>
      </c>
      <c r="V205" s="11" t="s">
        <v>6416</v>
      </c>
      <c r="W205" s="59" t="s">
        <v>6416</v>
      </c>
      <c r="X205" s="59" t="str">
        <f>CONCATENATE(D205,F205,H205,J205,L205,N205,P205,R205)</f>
        <v>Engineering</v>
      </c>
      <c r="Y205" s="11" t="s">
        <v>357</v>
      </c>
      <c r="Z205" s="32">
        <v>10</v>
      </c>
      <c r="AA205" s="39">
        <v>45482</v>
      </c>
      <c r="AB205" s="39">
        <v>45493</v>
      </c>
      <c r="AC205" s="48">
        <v>10355.02</v>
      </c>
    </row>
    <row r="206" spans="1:29" x14ac:dyDescent="0.2">
      <c r="A206" s="63" t="s">
        <v>358</v>
      </c>
      <c r="B206" s="8" t="str">
        <f t="shared" si="20"/>
        <v xml:space="preserve"> - </v>
      </c>
      <c r="C206" s="8" t="str">
        <f t="shared" si="20"/>
        <v/>
      </c>
      <c r="D206" s="7" t="s">
        <v>6446</v>
      </c>
      <c r="E206" s="8" t="str">
        <f t="shared" si="21"/>
        <v/>
      </c>
      <c r="F206" s="63"/>
      <c r="G206" s="64" t="str">
        <f t="shared" si="22"/>
        <v>BIM Models</v>
      </c>
      <c r="H206" s="63"/>
      <c r="I206" s="65" t="str">
        <f t="shared" si="23"/>
        <v>Facade</v>
      </c>
      <c r="J206" s="63"/>
      <c r="K206" s="67" t="str">
        <f t="shared" si="18"/>
        <v>Preparation &amp; Submission</v>
      </c>
      <c r="L206" s="63"/>
      <c r="M206" s="68" t="str">
        <f t="shared" si="19"/>
        <v>Buildings</v>
      </c>
      <c r="N206" s="63"/>
      <c r="O206" s="63"/>
      <c r="P206" s="63"/>
      <c r="Q206" s="63"/>
      <c r="R206" s="63"/>
      <c r="S206" s="63"/>
      <c r="T206" s="8" t="s">
        <v>6463</v>
      </c>
      <c r="U206" s="8" t="s">
        <v>6463</v>
      </c>
      <c r="V206" s="8" t="s">
        <v>6416</v>
      </c>
      <c r="W206" s="59" t="s">
        <v>6416</v>
      </c>
      <c r="X206" s="59" t="str">
        <f>CONCATENATE(D206,F206,H206,J206,L206,N206,P206,R206)</f>
        <v>Engineering</v>
      </c>
      <c r="Y206" s="8" t="s">
        <v>359</v>
      </c>
      <c r="Z206" s="23">
        <v>10</v>
      </c>
      <c r="AA206" s="35">
        <v>45494</v>
      </c>
      <c r="AB206" s="35">
        <v>45504</v>
      </c>
      <c r="AC206" s="42">
        <v>10355.02</v>
      </c>
    </row>
    <row r="207" spans="1:29" x14ac:dyDescent="0.2">
      <c r="A207" s="68" t="s">
        <v>360</v>
      </c>
      <c r="B207" s="2" t="str">
        <f t="shared" si="20"/>
        <v/>
      </c>
      <c r="C207" s="2" t="str">
        <f t="shared" si="20"/>
        <v>Preparation &amp; Submission - Facade - BIM Models - Engineering</v>
      </c>
      <c r="D207" s="7" t="s">
        <v>6446</v>
      </c>
      <c r="E207" s="2" t="str">
        <f t="shared" si="21"/>
        <v>Preparation &amp; Submission</v>
      </c>
      <c r="F207" s="92"/>
      <c r="G207" s="64" t="str">
        <f>IF(F207="",G206,TRIM(F207))</f>
        <v>BIM Models</v>
      </c>
      <c r="H207" s="92"/>
      <c r="I207" s="65" t="str">
        <f>IF(H207="",I206,TRIM(H207))</f>
        <v>Facade</v>
      </c>
      <c r="J207" s="92"/>
      <c r="K207" s="67" t="str">
        <f>IF(J207="",K206,TRIM(J207))</f>
        <v>Preparation &amp; Submission</v>
      </c>
      <c r="L207" s="68" t="s">
        <v>360</v>
      </c>
      <c r="M207" s="68" t="str">
        <f>IF(L207="",M206,TRIM(L207))</f>
        <v>Site Wide</v>
      </c>
      <c r="N207" s="92"/>
      <c r="O207" s="92"/>
      <c r="P207" s="92"/>
      <c r="Q207" s="92"/>
      <c r="R207" s="92"/>
      <c r="S207" s="92"/>
      <c r="T207" s="2" t="s">
        <v>6667</v>
      </c>
      <c r="U207" s="2" t="s">
        <v>6667</v>
      </c>
      <c r="V207" s="2" t="s">
        <v>6667</v>
      </c>
      <c r="W207" s="59" t="s">
        <v>360</v>
      </c>
      <c r="X207" s="59" t="str">
        <f>CONCATENATE(D207,F207,H207,J207,L207,N207,P207,R207)</f>
        <v>Engineering          Site Wide</v>
      </c>
      <c r="Y207" s="2"/>
      <c r="Z207" s="43">
        <v>10</v>
      </c>
      <c r="AA207" s="44">
        <v>45309</v>
      </c>
      <c r="AB207" s="44">
        <v>45320</v>
      </c>
      <c r="AC207" s="47">
        <v>10355.02</v>
      </c>
    </row>
    <row r="208" spans="1:29" ht="25.5" x14ac:dyDescent="0.2">
      <c r="A208" s="63" t="s">
        <v>361</v>
      </c>
      <c r="B208" s="8" t="str">
        <f t="shared" si="20"/>
        <v xml:space="preserve"> - Preparation &amp; Submission - Facade - BIM Models - Engineering</v>
      </c>
      <c r="C208" s="8" t="str">
        <f t="shared" si="20"/>
        <v/>
      </c>
      <c r="D208" s="7" t="s">
        <v>6446</v>
      </c>
      <c r="E208" s="8" t="str">
        <f t="shared" si="21"/>
        <v/>
      </c>
      <c r="F208" s="63"/>
      <c r="G208" s="64" t="str">
        <f t="shared" si="22"/>
        <v>BIM Models</v>
      </c>
      <c r="H208" s="63"/>
      <c r="I208" s="65" t="str">
        <f t="shared" si="23"/>
        <v>Facade</v>
      </c>
      <c r="J208" s="63"/>
      <c r="K208" s="67" t="str">
        <f t="shared" si="18"/>
        <v>Preparation &amp; Submission</v>
      </c>
      <c r="L208" s="63"/>
      <c r="M208" s="68" t="str">
        <f t="shared" si="19"/>
        <v>Site Wide</v>
      </c>
      <c r="N208" s="63"/>
      <c r="O208" s="63"/>
      <c r="P208" s="63"/>
      <c r="Q208" s="63"/>
      <c r="R208" s="63"/>
      <c r="S208" s="63"/>
      <c r="T208" s="8" t="s">
        <v>6667</v>
      </c>
      <c r="U208" s="8" t="s">
        <v>6667</v>
      </c>
      <c r="V208" s="8" t="s">
        <v>6416</v>
      </c>
      <c r="W208" s="59" t="s">
        <v>6416</v>
      </c>
      <c r="X208" s="59" t="str">
        <f>CONCATENATE(D208,F208,H208,J208,L208,N208,P208,R208)</f>
        <v>Engineering</v>
      </c>
      <c r="Y208" s="8" t="s">
        <v>362</v>
      </c>
      <c r="Z208" s="23">
        <v>10</v>
      </c>
      <c r="AA208" s="35">
        <v>45309</v>
      </c>
      <c r="AB208" s="35">
        <v>45320</v>
      </c>
      <c r="AC208" s="42">
        <v>10355.02</v>
      </c>
    </row>
    <row r="209" spans="1:29" x14ac:dyDescent="0.2">
      <c r="A209" s="67" t="s">
        <v>363</v>
      </c>
      <c r="B209" s="12" t="str">
        <f t="shared" si="20"/>
        <v/>
      </c>
      <c r="C209" s="12" t="str">
        <f t="shared" si="20"/>
        <v>Facade - BIM Models - Engineering</v>
      </c>
      <c r="D209" s="7" t="s">
        <v>6446</v>
      </c>
      <c r="E209" s="12" t="str">
        <f t="shared" si="21"/>
        <v>Facade</v>
      </c>
      <c r="F209" s="91"/>
      <c r="G209" s="64" t="str">
        <f>IF(F209="",G208,TRIM(F209))</f>
        <v>BIM Models</v>
      </c>
      <c r="H209" s="91"/>
      <c r="I209" s="65" t="str">
        <f>IF(H209="",I208,TRIM(H209))</f>
        <v>Facade</v>
      </c>
      <c r="J209" s="67" t="s">
        <v>363</v>
      </c>
      <c r="K209" s="67" t="str">
        <f>IF(J209="",K208,TRIM(J209))</f>
        <v>Review &amp; Approval by DAR / TRSDC</v>
      </c>
      <c r="L209" s="91"/>
      <c r="M209" s="68" t="str">
        <f>IF(L209="",M208,TRIM(L209))</f>
        <v>Site Wide</v>
      </c>
      <c r="N209" s="91"/>
      <c r="O209" s="91"/>
      <c r="P209" s="91"/>
      <c r="Q209" s="91"/>
      <c r="R209" s="91"/>
      <c r="S209" s="91"/>
      <c r="T209" s="12" t="s">
        <v>6668</v>
      </c>
      <c r="U209" s="12" t="s">
        <v>6668</v>
      </c>
      <c r="V209" s="12" t="s">
        <v>6668</v>
      </c>
      <c r="W209" s="59" t="s">
        <v>363</v>
      </c>
      <c r="X209" s="59" t="str">
        <f>CONCATENATE(D209,F209,H209,J209,L209,N209,P209,R209)</f>
        <v>Engineering        Review &amp; Approval by DAR / TRSDC</v>
      </c>
      <c r="Y209" s="12"/>
      <c r="Z209" s="36">
        <v>207</v>
      </c>
      <c r="AA209" s="37">
        <v>45232</v>
      </c>
      <c r="AB209" s="37">
        <v>45530</v>
      </c>
      <c r="AC209" s="46">
        <v>579881.12</v>
      </c>
    </row>
    <row r="210" spans="1:29" x14ac:dyDescent="0.2">
      <c r="A210" s="68" t="s">
        <v>248</v>
      </c>
      <c r="B210" s="2" t="str">
        <f t="shared" si="20"/>
        <v>Facade - BIM Models - Engineering</v>
      </c>
      <c r="C210" s="2" t="str">
        <f t="shared" si="20"/>
        <v>Review &amp; Approval by DAR / TRSDC - Facade - BIM Models - Engineering</v>
      </c>
      <c r="D210" s="7" t="s">
        <v>6446</v>
      </c>
      <c r="E210" s="2" t="str">
        <f t="shared" si="21"/>
        <v>Review &amp; Approval by DAR / TRSDC</v>
      </c>
      <c r="F210" s="92"/>
      <c r="G210" s="64" t="str">
        <f t="shared" si="22"/>
        <v>BIM Models</v>
      </c>
      <c r="H210" s="92"/>
      <c r="I210" s="65" t="str">
        <f t="shared" si="23"/>
        <v>Facade</v>
      </c>
      <c r="J210" s="92"/>
      <c r="K210" s="67" t="str">
        <f t="shared" si="18"/>
        <v>Review &amp; Approval by DAR / TRSDC</v>
      </c>
      <c r="L210" s="68" t="s">
        <v>248</v>
      </c>
      <c r="M210" s="68" t="str">
        <f t="shared" si="19"/>
        <v>Hotel Rooms</v>
      </c>
      <c r="N210" s="92"/>
      <c r="O210" s="92"/>
      <c r="P210" s="92"/>
      <c r="Q210" s="92"/>
      <c r="R210" s="92"/>
      <c r="S210" s="92"/>
      <c r="T210" s="2" t="s">
        <v>6666</v>
      </c>
      <c r="U210" s="2" t="s">
        <v>6666</v>
      </c>
      <c r="V210" s="2" t="s">
        <v>6666</v>
      </c>
      <c r="W210" s="59" t="s">
        <v>248</v>
      </c>
      <c r="X210" s="59" t="str">
        <f>CONCATENATE(D210,F210,H210,J210,L210,N210,P210,R210)</f>
        <v>Engineering          Hotel Rooms</v>
      </c>
      <c r="Y210" s="2"/>
      <c r="Z210" s="43">
        <v>207</v>
      </c>
      <c r="AA210" s="44">
        <v>45232</v>
      </c>
      <c r="AB210" s="44">
        <v>45530</v>
      </c>
      <c r="AC210" s="47">
        <v>486685.94</v>
      </c>
    </row>
    <row r="211" spans="1:29" ht="25.5" x14ac:dyDescent="0.2">
      <c r="A211" s="66" t="s">
        <v>364</v>
      </c>
      <c r="B211" s="11" t="str">
        <f t="shared" si="20"/>
        <v xml:space="preserve"> - Review &amp; Approval by DAR / TRSDC - Facade - BIM Models - Engineering</v>
      </c>
      <c r="C211" s="11" t="str">
        <f t="shared" si="20"/>
        <v/>
      </c>
      <c r="D211" s="7" t="s">
        <v>6446</v>
      </c>
      <c r="E211" s="11" t="str">
        <f t="shared" si="21"/>
        <v/>
      </c>
      <c r="F211" s="66"/>
      <c r="G211" s="64" t="str">
        <f t="shared" si="22"/>
        <v>BIM Models</v>
      </c>
      <c r="H211" s="66"/>
      <c r="I211" s="65" t="str">
        <f t="shared" si="23"/>
        <v>Facade</v>
      </c>
      <c r="J211" s="66"/>
      <c r="K211" s="67" t="str">
        <f t="shared" si="18"/>
        <v>Review &amp; Approval by DAR / TRSDC</v>
      </c>
      <c r="L211" s="66"/>
      <c r="M211" s="68" t="str">
        <f t="shared" si="19"/>
        <v>Hotel Rooms</v>
      </c>
      <c r="N211" s="66"/>
      <c r="O211" s="66"/>
      <c r="P211" s="66"/>
      <c r="Q211" s="66"/>
      <c r="R211" s="66"/>
      <c r="S211" s="66"/>
      <c r="T211" s="11" t="s">
        <v>6666</v>
      </c>
      <c r="U211" s="11" t="s">
        <v>6666</v>
      </c>
      <c r="V211" s="11" t="s">
        <v>6416</v>
      </c>
      <c r="W211" s="59" t="s">
        <v>6416</v>
      </c>
      <c r="X211" s="59" t="str">
        <f>CONCATENATE(D211,F211,H211,J211,L211,N211,P211,R211)</f>
        <v>Engineering</v>
      </c>
      <c r="Y211" s="11" t="s">
        <v>365</v>
      </c>
      <c r="Z211" s="32">
        <v>10</v>
      </c>
      <c r="AA211" s="39">
        <v>45232</v>
      </c>
      <c r="AB211" s="39">
        <v>45245</v>
      </c>
      <c r="AC211" s="48">
        <v>10355.02</v>
      </c>
    </row>
    <row r="212" spans="1:29" x14ac:dyDescent="0.2">
      <c r="A212" s="66" t="s">
        <v>366</v>
      </c>
      <c r="B212" s="11" t="str">
        <f t="shared" si="20"/>
        <v xml:space="preserve"> - </v>
      </c>
      <c r="C212" s="11" t="str">
        <f t="shared" si="20"/>
        <v/>
      </c>
      <c r="D212" s="7" t="s">
        <v>6446</v>
      </c>
      <c r="E212" s="11" t="str">
        <f t="shared" si="21"/>
        <v/>
      </c>
      <c r="F212" s="66"/>
      <c r="G212" s="64" t="str">
        <f t="shared" si="22"/>
        <v>BIM Models</v>
      </c>
      <c r="H212" s="66"/>
      <c r="I212" s="65" t="str">
        <f t="shared" si="23"/>
        <v>Facade</v>
      </c>
      <c r="J212" s="66"/>
      <c r="K212" s="67" t="str">
        <f t="shared" si="18"/>
        <v>Review &amp; Approval by DAR / TRSDC</v>
      </c>
      <c r="L212" s="66"/>
      <c r="M212" s="68" t="str">
        <f t="shared" si="19"/>
        <v>Hotel Rooms</v>
      </c>
      <c r="N212" s="66"/>
      <c r="O212" s="66"/>
      <c r="P212" s="66"/>
      <c r="Q212" s="66"/>
      <c r="R212" s="66"/>
      <c r="S212" s="66"/>
      <c r="T212" s="11" t="s">
        <v>6666</v>
      </c>
      <c r="U212" s="11" t="s">
        <v>6666</v>
      </c>
      <c r="V212" s="11" t="s">
        <v>6416</v>
      </c>
      <c r="W212" s="59" t="s">
        <v>6416</v>
      </c>
      <c r="X212" s="59" t="str">
        <f>CONCATENATE(D212,F212,H212,J212,L212,N212,P212,R212)</f>
        <v>Engineering</v>
      </c>
      <c r="Y212" s="11" t="s">
        <v>367</v>
      </c>
      <c r="Z212" s="32">
        <v>10</v>
      </c>
      <c r="AA212" s="39">
        <v>45239</v>
      </c>
      <c r="AB212" s="39">
        <v>45252</v>
      </c>
      <c r="AC212" s="48">
        <v>10355.02</v>
      </c>
    </row>
    <row r="213" spans="1:29" x14ac:dyDescent="0.2">
      <c r="A213" s="66" t="s">
        <v>368</v>
      </c>
      <c r="B213" s="11" t="str">
        <f t="shared" si="20"/>
        <v xml:space="preserve"> - </v>
      </c>
      <c r="C213" s="11" t="str">
        <f t="shared" si="20"/>
        <v/>
      </c>
      <c r="D213" s="7" t="s">
        <v>6446</v>
      </c>
      <c r="E213" s="11" t="str">
        <f t="shared" si="21"/>
        <v/>
      </c>
      <c r="F213" s="66"/>
      <c r="G213" s="64" t="str">
        <f t="shared" si="22"/>
        <v>BIM Models</v>
      </c>
      <c r="H213" s="66"/>
      <c r="I213" s="65" t="str">
        <f t="shared" si="23"/>
        <v>Facade</v>
      </c>
      <c r="J213" s="66"/>
      <c r="K213" s="67" t="str">
        <f t="shared" si="18"/>
        <v>Review &amp; Approval by DAR / TRSDC</v>
      </c>
      <c r="L213" s="66"/>
      <c r="M213" s="68" t="str">
        <f t="shared" si="19"/>
        <v>Hotel Rooms</v>
      </c>
      <c r="N213" s="66"/>
      <c r="O213" s="66"/>
      <c r="P213" s="66"/>
      <c r="Q213" s="66"/>
      <c r="R213" s="66"/>
      <c r="S213" s="66"/>
      <c r="T213" s="11" t="s">
        <v>6666</v>
      </c>
      <c r="U213" s="11" t="s">
        <v>6666</v>
      </c>
      <c r="V213" s="11" t="s">
        <v>6416</v>
      </c>
      <c r="W213" s="59" t="s">
        <v>6416</v>
      </c>
      <c r="X213" s="59" t="str">
        <f>CONCATENATE(D213,F213,H213,J213,L213,N213,P213,R213)</f>
        <v>Engineering</v>
      </c>
      <c r="Y213" s="11" t="s">
        <v>369</v>
      </c>
      <c r="Z213" s="32">
        <v>10</v>
      </c>
      <c r="AA213" s="39">
        <v>45239</v>
      </c>
      <c r="AB213" s="39">
        <v>45252</v>
      </c>
      <c r="AC213" s="48">
        <v>10355.02</v>
      </c>
    </row>
    <row r="214" spans="1:29" x14ac:dyDescent="0.2">
      <c r="A214" s="66" t="s">
        <v>370</v>
      </c>
      <c r="B214" s="11" t="str">
        <f t="shared" si="20"/>
        <v xml:space="preserve"> - </v>
      </c>
      <c r="C214" s="11" t="str">
        <f t="shared" si="20"/>
        <v/>
      </c>
      <c r="D214" s="7" t="s">
        <v>6446</v>
      </c>
      <c r="E214" s="11" t="str">
        <f t="shared" si="21"/>
        <v/>
      </c>
      <c r="F214" s="66"/>
      <c r="G214" s="64" t="str">
        <f t="shared" si="22"/>
        <v>BIM Models</v>
      </c>
      <c r="H214" s="66"/>
      <c r="I214" s="65" t="str">
        <f t="shared" si="23"/>
        <v>Facade</v>
      </c>
      <c r="J214" s="66"/>
      <c r="K214" s="67" t="str">
        <f t="shared" si="18"/>
        <v>Review &amp; Approval by DAR / TRSDC</v>
      </c>
      <c r="L214" s="66"/>
      <c r="M214" s="68" t="str">
        <f t="shared" si="19"/>
        <v>Hotel Rooms</v>
      </c>
      <c r="N214" s="66"/>
      <c r="O214" s="66"/>
      <c r="P214" s="66"/>
      <c r="Q214" s="66"/>
      <c r="R214" s="66"/>
      <c r="S214" s="66"/>
      <c r="T214" s="11" t="s">
        <v>6666</v>
      </c>
      <c r="U214" s="11" t="s">
        <v>6666</v>
      </c>
      <c r="V214" s="11" t="s">
        <v>6416</v>
      </c>
      <c r="W214" s="59" t="s">
        <v>6416</v>
      </c>
      <c r="X214" s="59" t="str">
        <f>CONCATENATE(D214,F214,H214,J214,L214,N214,P214,R214)</f>
        <v>Engineering</v>
      </c>
      <c r="Y214" s="11" t="s">
        <v>371</v>
      </c>
      <c r="Z214" s="32">
        <v>10</v>
      </c>
      <c r="AA214" s="39">
        <v>45246</v>
      </c>
      <c r="AB214" s="39">
        <v>45259</v>
      </c>
      <c r="AC214" s="48">
        <v>10355.02</v>
      </c>
    </row>
    <row r="215" spans="1:29" x14ac:dyDescent="0.2">
      <c r="A215" s="66" t="s">
        <v>372</v>
      </c>
      <c r="B215" s="11" t="str">
        <f t="shared" si="20"/>
        <v xml:space="preserve"> - </v>
      </c>
      <c r="C215" s="11" t="str">
        <f t="shared" si="20"/>
        <v/>
      </c>
      <c r="D215" s="7" t="s">
        <v>6446</v>
      </c>
      <c r="E215" s="11" t="str">
        <f t="shared" si="21"/>
        <v/>
      </c>
      <c r="F215" s="66"/>
      <c r="G215" s="64" t="str">
        <f t="shared" si="22"/>
        <v>BIM Models</v>
      </c>
      <c r="H215" s="66"/>
      <c r="I215" s="65" t="str">
        <f t="shared" si="23"/>
        <v>Facade</v>
      </c>
      <c r="J215" s="66"/>
      <c r="K215" s="67" t="str">
        <f t="shared" si="18"/>
        <v>Review &amp; Approval by DAR / TRSDC</v>
      </c>
      <c r="L215" s="66"/>
      <c r="M215" s="68" t="str">
        <f t="shared" si="19"/>
        <v>Hotel Rooms</v>
      </c>
      <c r="N215" s="66"/>
      <c r="O215" s="66"/>
      <c r="P215" s="66"/>
      <c r="Q215" s="66"/>
      <c r="R215" s="66"/>
      <c r="S215" s="66"/>
      <c r="T215" s="11" t="s">
        <v>6666</v>
      </c>
      <c r="U215" s="11" t="s">
        <v>6666</v>
      </c>
      <c r="V215" s="11" t="s">
        <v>6416</v>
      </c>
      <c r="W215" s="59" t="s">
        <v>6416</v>
      </c>
      <c r="X215" s="59" t="str">
        <f>CONCATENATE(D215,F215,H215,J215,L215,N215,P215,R215)</f>
        <v>Engineering</v>
      </c>
      <c r="Y215" s="11" t="s">
        <v>373</v>
      </c>
      <c r="Z215" s="32">
        <v>10</v>
      </c>
      <c r="AA215" s="39">
        <v>45246</v>
      </c>
      <c r="AB215" s="39">
        <v>45259</v>
      </c>
      <c r="AC215" s="48">
        <v>10355.02</v>
      </c>
    </row>
    <row r="216" spans="1:29" x14ac:dyDescent="0.2">
      <c r="A216" s="66" t="s">
        <v>374</v>
      </c>
      <c r="B216" s="11" t="str">
        <f t="shared" si="20"/>
        <v xml:space="preserve"> - </v>
      </c>
      <c r="C216" s="11" t="str">
        <f t="shared" si="20"/>
        <v/>
      </c>
      <c r="D216" s="7" t="s">
        <v>6446</v>
      </c>
      <c r="E216" s="11" t="str">
        <f t="shared" si="21"/>
        <v/>
      </c>
      <c r="F216" s="66"/>
      <c r="G216" s="64" t="str">
        <f t="shared" si="22"/>
        <v>BIM Models</v>
      </c>
      <c r="H216" s="66"/>
      <c r="I216" s="65" t="str">
        <f t="shared" si="23"/>
        <v>Facade</v>
      </c>
      <c r="J216" s="66"/>
      <c r="K216" s="67" t="str">
        <f t="shared" si="18"/>
        <v>Review &amp; Approval by DAR / TRSDC</v>
      </c>
      <c r="L216" s="66"/>
      <c r="M216" s="68" t="str">
        <f t="shared" si="19"/>
        <v>Hotel Rooms</v>
      </c>
      <c r="N216" s="66"/>
      <c r="O216" s="66"/>
      <c r="P216" s="66"/>
      <c r="Q216" s="66"/>
      <c r="R216" s="66"/>
      <c r="S216" s="66"/>
      <c r="T216" s="11" t="s">
        <v>6666</v>
      </c>
      <c r="U216" s="11" t="s">
        <v>6666</v>
      </c>
      <c r="V216" s="11" t="s">
        <v>6416</v>
      </c>
      <c r="W216" s="59" t="s">
        <v>6416</v>
      </c>
      <c r="X216" s="59" t="str">
        <f>CONCATENATE(D216,F216,H216,J216,L216,N216,P216,R216)</f>
        <v>Engineering</v>
      </c>
      <c r="Y216" s="11" t="s">
        <v>375</v>
      </c>
      <c r="Z216" s="32">
        <v>10</v>
      </c>
      <c r="AA216" s="39">
        <v>45253</v>
      </c>
      <c r="AB216" s="39">
        <v>45266</v>
      </c>
      <c r="AC216" s="48">
        <v>10355.02</v>
      </c>
    </row>
    <row r="217" spans="1:29" x14ac:dyDescent="0.2">
      <c r="A217" s="66" t="s">
        <v>376</v>
      </c>
      <c r="B217" s="11" t="str">
        <f t="shared" si="20"/>
        <v xml:space="preserve"> - </v>
      </c>
      <c r="C217" s="11" t="str">
        <f t="shared" si="20"/>
        <v/>
      </c>
      <c r="D217" s="7" t="s">
        <v>6446</v>
      </c>
      <c r="E217" s="11" t="str">
        <f t="shared" si="21"/>
        <v/>
      </c>
      <c r="F217" s="66"/>
      <c r="G217" s="64" t="str">
        <f t="shared" si="22"/>
        <v>BIM Models</v>
      </c>
      <c r="H217" s="66"/>
      <c r="I217" s="65" t="str">
        <f t="shared" si="23"/>
        <v>Facade</v>
      </c>
      <c r="J217" s="66"/>
      <c r="K217" s="67" t="str">
        <f t="shared" si="18"/>
        <v>Review &amp; Approval by DAR / TRSDC</v>
      </c>
      <c r="L217" s="66"/>
      <c r="M217" s="68" t="str">
        <f t="shared" si="19"/>
        <v>Hotel Rooms</v>
      </c>
      <c r="N217" s="66"/>
      <c r="O217" s="66"/>
      <c r="P217" s="66"/>
      <c r="Q217" s="66"/>
      <c r="R217" s="66"/>
      <c r="S217" s="66"/>
      <c r="T217" s="11" t="s">
        <v>6666</v>
      </c>
      <c r="U217" s="11" t="s">
        <v>6666</v>
      </c>
      <c r="V217" s="11" t="s">
        <v>6416</v>
      </c>
      <c r="W217" s="59" t="s">
        <v>6416</v>
      </c>
      <c r="X217" s="59" t="str">
        <f>CONCATENATE(D217,F217,H217,J217,L217,N217,P217,R217)</f>
        <v>Engineering</v>
      </c>
      <c r="Y217" s="11" t="s">
        <v>377</v>
      </c>
      <c r="Z217" s="32">
        <v>10</v>
      </c>
      <c r="AA217" s="39">
        <v>45253</v>
      </c>
      <c r="AB217" s="39">
        <v>45266</v>
      </c>
      <c r="AC217" s="48">
        <v>10355.02</v>
      </c>
    </row>
    <row r="218" spans="1:29" x14ac:dyDescent="0.2">
      <c r="A218" s="66" t="s">
        <v>378</v>
      </c>
      <c r="B218" s="11" t="str">
        <f t="shared" si="20"/>
        <v xml:space="preserve"> - </v>
      </c>
      <c r="C218" s="11" t="str">
        <f t="shared" si="20"/>
        <v/>
      </c>
      <c r="D218" s="7" t="s">
        <v>6446</v>
      </c>
      <c r="E218" s="11" t="str">
        <f t="shared" si="21"/>
        <v/>
      </c>
      <c r="F218" s="66"/>
      <c r="G218" s="64" t="str">
        <f t="shared" si="22"/>
        <v>BIM Models</v>
      </c>
      <c r="H218" s="66"/>
      <c r="I218" s="65" t="str">
        <f t="shared" si="23"/>
        <v>Facade</v>
      </c>
      <c r="J218" s="66"/>
      <c r="K218" s="67" t="str">
        <f t="shared" si="18"/>
        <v>Review &amp; Approval by DAR / TRSDC</v>
      </c>
      <c r="L218" s="66"/>
      <c r="M218" s="68" t="str">
        <f t="shared" si="19"/>
        <v>Hotel Rooms</v>
      </c>
      <c r="N218" s="66"/>
      <c r="O218" s="66"/>
      <c r="P218" s="66"/>
      <c r="Q218" s="66"/>
      <c r="R218" s="66"/>
      <c r="S218" s="66"/>
      <c r="T218" s="11" t="s">
        <v>6666</v>
      </c>
      <c r="U218" s="11" t="s">
        <v>6666</v>
      </c>
      <c r="V218" s="11" t="s">
        <v>6416</v>
      </c>
      <c r="W218" s="59" t="s">
        <v>6416</v>
      </c>
      <c r="X218" s="59" t="str">
        <f>CONCATENATE(D218,F218,H218,J218,L218,N218,P218,R218)</f>
        <v>Engineering</v>
      </c>
      <c r="Y218" s="11" t="s">
        <v>379</v>
      </c>
      <c r="Z218" s="32">
        <v>10</v>
      </c>
      <c r="AA218" s="39">
        <v>45253</v>
      </c>
      <c r="AB218" s="39">
        <v>45266</v>
      </c>
      <c r="AC218" s="48">
        <v>10355.02</v>
      </c>
    </row>
    <row r="219" spans="1:29" ht="25.5" x14ac:dyDescent="0.2">
      <c r="A219" s="66" t="s">
        <v>380</v>
      </c>
      <c r="B219" s="11" t="str">
        <f t="shared" si="20"/>
        <v xml:space="preserve"> - </v>
      </c>
      <c r="C219" s="11" t="str">
        <f t="shared" si="20"/>
        <v/>
      </c>
      <c r="D219" s="7" t="s">
        <v>6446</v>
      </c>
      <c r="E219" s="11" t="str">
        <f t="shared" si="21"/>
        <v/>
      </c>
      <c r="F219" s="66"/>
      <c r="G219" s="64" t="str">
        <f t="shared" si="22"/>
        <v>BIM Models</v>
      </c>
      <c r="H219" s="66"/>
      <c r="I219" s="65" t="str">
        <f t="shared" si="23"/>
        <v>Facade</v>
      </c>
      <c r="J219" s="66"/>
      <c r="K219" s="67" t="str">
        <f t="shared" si="18"/>
        <v>Review &amp; Approval by DAR / TRSDC</v>
      </c>
      <c r="L219" s="66"/>
      <c r="M219" s="68" t="str">
        <f t="shared" si="19"/>
        <v>Hotel Rooms</v>
      </c>
      <c r="N219" s="66"/>
      <c r="O219" s="66"/>
      <c r="P219" s="66"/>
      <c r="Q219" s="66"/>
      <c r="R219" s="66"/>
      <c r="S219" s="66"/>
      <c r="T219" s="11" t="s">
        <v>6666</v>
      </c>
      <c r="U219" s="11" t="s">
        <v>6666</v>
      </c>
      <c r="V219" s="11" t="s">
        <v>6416</v>
      </c>
      <c r="W219" s="59" t="s">
        <v>6416</v>
      </c>
      <c r="X219" s="59" t="str">
        <f>CONCATENATE(D219,F219,H219,J219,L219,N219,P219,R219)</f>
        <v>Engineering</v>
      </c>
      <c r="Y219" s="11" t="s">
        <v>381</v>
      </c>
      <c r="Z219" s="32">
        <v>10</v>
      </c>
      <c r="AA219" s="39">
        <v>45260</v>
      </c>
      <c r="AB219" s="39">
        <v>45273</v>
      </c>
      <c r="AC219" s="48">
        <v>10355.02</v>
      </c>
    </row>
    <row r="220" spans="1:29" x14ac:dyDescent="0.2">
      <c r="A220" s="66" t="s">
        <v>382</v>
      </c>
      <c r="B220" s="11" t="str">
        <f t="shared" si="20"/>
        <v xml:space="preserve"> - </v>
      </c>
      <c r="C220" s="11" t="str">
        <f t="shared" si="20"/>
        <v/>
      </c>
      <c r="D220" s="7" t="s">
        <v>6446</v>
      </c>
      <c r="E220" s="11" t="str">
        <f t="shared" si="21"/>
        <v/>
      </c>
      <c r="F220" s="66"/>
      <c r="G220" s="64" t="str">
        <f t="shared" si="22"/>
        <v>BIM Models</v>
      </c>
      <c r="H220" s="66"/>
      <c r="I220" s="65" t="str">
        <f t="shared" si="23"/>
        <v>Facade</v>
      </c>
      <c r="J220" s="66"/>
      <c r="K220" s="67" t="str">
        <f t="shared" si="18"/>
        <v>Review &amp; Approval by DAR / TRSDC</v>
      </c>
      <c r="L220" s="66"/>
      <c r="M220" s="68" t="str">
        <f t="shared" si="19"/>
        <v>Hotel Rooms</v>
      </c>
      <c r="N220" s="66"/>
      <c r="O220" s="66"/>
      <c r="P220" s="66"/>
      <c r="Q220" s="66"/>
      <c r="R220" s="66"/>
      <c r="S220" s="66"/>
      <c r="T220" s="11" t="s">
        <v>6666</v>
      </c>
      <c r="U220" s="11" t="s">
        <v>6666</v>
      </c>
      <c r="V220" s="11" t="s">
        <v>6416</v>
      </c>
      <c r="W220" s="59" t="s">
        <v>6416</v>
      </c>
      <c r="X220" s="59" t="str">
        <f>CONCATENATE(D220,F220,H220,J220,L220,N220,P220,R220)</f>
        <v>Engineering</v>
      </c>
      <c r="Y220" s="11" t="s">
        <v>383</v>
      </c>
      <c r="Z220" s="32">
        <v>10</v>
      </c>
      <c r="AA220" s="39">
        <v>45260</v>
      </c>
      <c r="AB220" s="39">
        <v>45273</v>
      </c>
      <c r="AC220" s="48">
        <v>10355.02</v>
      </c>
    </row>
    <row r="221" spans="1:29" x14ac:dyDescent="0.2">
      <c r="A221" s="66" t="s">
        <v>384</v>
      </c>
      <c r="B221" s="11" t="str">
        <f t="shared" si="20"/>
        <v xml:space="preserve"> - </v>
      </c>
      <c r="C221" s="11" t="str">
        <f t="shared" si="20"/>
        <v/>
      </c>
      <c r="D221" s="7" t="s">
        <v>6446</v>
      </c>
      <c r="E221" s="11" t="str">
        <f t="shared" si="21"/>
        <v/>
      </c>
      <c r="F221" s="66"/>
      <c r="G221" s="64" t="str">
        <f t="shared" si="22"/>
        <v>BIM Models</v>
      </c>
      <c r="H221" s="66"/>
      <c r="I221" s="65" t="str">
        <f t="shared" si="23"/>
        <v>Facade</v>
      </c>
      <c r="J221" s="66"/>
      <c r="K221" s="67" t="str">
        <f t="shared" si="18"/>
        <v>Review &amp; Approval by DAR / TRSDC</v>
      </c>
      <c r="L221" s="66"/>
      <c r="M221" s="68" t="str">
        <f t="shared" si="19"/>
        <v>Hotel Rooms</v>
      </c>
      <c r="N221" s="66"/>
      <c r="O221" s="66"/>
      <c r="P221" s="66"/>
      <c r="Q221" s="66"/>
      <c r="R221" s="66"/>
      <c r="S221" s="66"/>
      <c r="T221" s="11" t="s">
        <v>6666</v>
      </c>
      <c r="U221" s="11" t="s">
        <v>6666</v>
      </c>
      <c r="V221" s="11" t="s">
        <v>6416</v>
      </c>
      <c r="W221" s="59" t="s">
        <v>6416</v>
      </c>
      <c r="X221" s="59" t="str">
        <f>CONCATENATE(D221,F221,H221,J221,L221,N221,P221,R221)</f>
        <v>Engineering</v>
      </c>
      <c r="Y221" s="11" t="s">
        <v>385</v>
      </c>
      <c r="Z221" s="32">
        <v>10</v>
      </c>
      <c r="AA221" s="39">
        <v>45260</v>
      </c>
      <c r="AB221" s="39">
        <v>45273</v>
      </c>
      <c r="AC221" s="48">
        <v>10355.02</v>
      </c>
    </row>
    <row r="222" spans="1:29" x14ac:dyDescent="0.2">
      <c r="A222" s="66" t="s">
        <v>386</v>
      </c>
      <c r="B222" s="11" t="str">
        <f t="shared" si="20"/>
        <v xml:space="preserve"> - </v>
      </c>
      <c r="C222" s="11" t="str">
        <f t="shared" si="20"/>
        <v/>
      </c>
      <c r="D222" s="7" t="s">
        <v>6446</v>
      </c>
      <c r="E222" s="11" t="str">
        <f t="shared" si="21"/>
        <v/>
      </c>
      <c r="F222" s="66"/>
      <c r="G222" s="64" t="str">
        <f t="shared" si="22"/>
        <v>BIM Models</v>
      </c>
      <c r="H222" s="66"/>
      <c r="I222" s="65" t="str">
        <f t="shared" si="23"/>
        <v>Facade</v>
      </c>
      <c r="J222" s="66"/>
      <c r="K222" s="67" t="str">
        <f t="shared" si="18"/>
        <v>Review &amp; Approval by DAR / TRSDC</v>
      </c>
      <c r="L222" s="66"/>
      <c r="M222" s="68" t="str">
        <f t="shared" si="19"/>
        <v>Hotel Rooms</v>
      </c>
      <c r="N222" s="66"/>
      <c r="O222" s="66"/>
      <c r="P222" s="66"/>
      <c r="Q222" s="66"/>
      <c r="R222" s="66"/>
      <c r="S222" s="66"/>
      <c r="T222" s="11" t="s">
        <v>6666</v>
      </c>
      <c r="U222" s="11" t="s">
        <v>6666</v>
      </c>
      <c r="V222" s="11" t="s">
        <v>6416</v>
      </c>
      <c r="W222" s="59" t="s">
        <v>6416</v>
      </c>
      <c r="X222" s="59" t="str">
        <f>CONCATENATE(D222,F222,H222,J222,L222,N222,P222,R222)</f>
        <v>Engineering</v>
      </c>
      <c r="Y222" s="11" t="s">
        <v>387</v>
      </c>
      <c r="Z222" s="32">
        <v>10</v>
      </c>
      <c r="AA222" s="39">
        <v>45260</v>
      </c>
      <c r="AB222" s="39">
        <v>45273</v>
      </c>
      <c r="AC222" s="48">
        <v>10355.02</v>
      </c>
    </row>
    <row r="223" spans="1:29" ht="25.5" x14ac:dyDescent="0.2">
      <c r="A223" s="66" t="s">
        <v>388</v>
      </c>
      <c r="B223" s="11" t="str">
        <f t="shared" si="20"/>
        <v xml:space="preserve"> - </v>
      </c>
      <c r="C223" s="11" t="str">
        <f t="shared" si="20"/>
        <v/>
      </c>
      <c r="D223" s="7" t="s">
        <v>6446</v>
      </c>
      <c r="E223" s="11" t="str">
        <f t="shared" si="21"/>
        <v/>
      </c>
      <c r="F223" s="66"/>
      <c r="G223" s="64" t="str">
        <f t="shared" si="22"/>
        <v>BIM Models</v>
      </c>
      <c r="H223" s="66"/>
      <c r="I223" s="65" t="str">
        <f t="shared" si="23"/>
        <v>Facade</v>
      </c>
      <c r="J223" s="66"/>
      <c r="K223" s="67" t="str">
        <f t="shared" si="18"/>
        <v>Review &amp; Approval by DAR / TRSDC</v>
      </c>
      <c r="L223" s="66"/>
      <c r="M223" s="68" t="str">
        <f t="shared" si="19"/>
        <v>Hotel Rooms</v>
      </c>
      <c r="N223" s="66"/>
      <c r="O223" s="66"/>
      <c r="P223" s="66"/>
      <c r="Q223" s="66"/>
      <c r="R223" s="66"/>
      <c r="S223" s="66"/>
      <c r="T223" s="11" t="s">
        <v>6666</v>
      </c>
      <c r="U223" s="11" t="s">
        <v>6666</v>
      </c>
      <c r="V223" s="11" t="s">
        <v>6416</v>
      </c>
      <c r="W223" s="59" t="s">
        <v>6416</v>
      </c>
      <c r="X223" s="59" t="str">
        <f>CONCATENATE(D223,F223,H223,J223,L223,N223,P223,R223)</f>
        <v>Engineering</v>
      </c>
      <c r="Y223" s="11" t="s">
        <v>389</v>
      </c>
      <c r="Z223" s="32">
        <v>10</v>
      </c>
      <c r="AA223" s="39">
        <v>45260</v>
      </c>
      <c r="AB223" s="39">
        <v>45273</v>
      </c>
      <c r="AC223" s="48">
        <v>10355.02</v>
      </c>
    </row>
    <row r="224" spans="1:29" x14ac:dyDescent="0.2">
      <c r="A224" s="66" t="s">
        <v>390</v>
      </c>
      <c r="B224" s="11" t="str">
        <f t="shared" si="20"/>
        <v xml:space="preserve"> - </v>
      </c>
      <c r="C224" s="11" t="str">
        <f t="shared" si="20"/>
        <v/>
      </c>
      <c r="D224" s="7" t="s">
        <v>6446</v>
      </c>
      <c r="E224" s="11" t="str">
        <f t="shared" si="21"/>
        <v/>
      </c>
      <c r="F224" s="66"/>
      <c r="G224" s="64" t="str">
        <f t="shared" si="22"/>
        <v>BIM Models</v>
      </c>
      <c r="H224" s="66"/>
      <c r="I224" s="65" t="str">
        <f t="shared" si="23"/>
        <v>Facade</v>
      </c>
      <c r="J224" s="66"/>
      <c r="K224" s="67" t="str">
        <f t="shared" si="18"/>
        <v>Review &amp; Approval by DAR / TRSDC</v>
      </c>
      <c r="L224" s="66"/>
      <c r="M224" s="68" t="str">
        <f t="shared" si="19"/>
        <v>Hotel Rooms</v>
      </c>
      <c r="N224" s="66"/>
      <c r="O224" s="66"/>
      <c r="P224" s="66"/>
      <c r="Q224" s="66"/>
      <c r="R224" s="66"/>
      <c r="S224" s="66"/>
      <c r="T224" s="11" t="s">
        <v>6666</v>
      </c>
      <c r="U224" s="11" t="s">
        <v>6666</v>
      </c>
      <c r="V224" s="11" t="s">
        <v>6416</v>
      </c>
      <c r="W224" s="59" t="s">
        <v>6416</v>
      </c>
      <c r="X224" s="59" t="str">
        <f>CONCATENATE(D224,F224,H224,J224,L224,N224,P224,R224)</f>
        <v>Engineering</v>
      </c>
      <c r="Y224" s="11" t="s">
        <v>391</v>
      </c>
      <c r="Z224" s="32">
        <v>10</v>
      </c>
      <c r="AA224" s="39">
        <v>45260</v>
      </c>
      <c r="AB224" s="39">
        <v>45273</v>
      </c>
      <c r="AC224" s="48">
        <v>10355.02</v>
      </c>
    </row>
    <row r="225" spans="1:29" x14ac:dyDescent="0.2">
      <c r="A225" s="66" t="s">
        <v>392</v>
      </c>
      <c r="B225" s="11" t="str">
        <f t="shared" si="20"/>
        <v xml:space="preserve"> - </v>
      </c>
      <c r="C225" s="11" t="str">
        <f t="shared" si="20"/>
        <v/>
      </c>
      <c r="D225" s="7" t="s">
        <v>6446</v>
      </c>
      <c r="E225" s="11" t="str">
        <f t="shared" si="21"/>
        <v/>
      </c>
      <c r="F225" s="66"/>
      <c r="G225" s="64" t="str">
        <f t="shared" si="22"/>
        <v>BIM Models</v>
      </c>
      <c r="H225" s="66"/>
      <c r="I225" s="65" t="str">
        <f t="shared" si="23"/>
        <v>Facade</v>
      </c>
      <c r="J225" s="66"/>
      <c r="K225" s="67" t="str">
        <f t="shared" si="18"/>
        <v>Review &amp; Approval by DAR / TRSDC</v>
      </c>
      <c r="L225" s="66"/>
      <c r="M225" s="68" t="str">
        <f t="shared" si="19"/>
        <v>Hotel Rooms</v>
      </c>
      <c r="N225" s="66"/>
      <c r="O225" s="66"/>
      <c r="P225" s="66"/>
      <c r="Q225" s="66"/>
      <c r="R225" s="66"/>
      <c r="S225" s="66"/>
      <c r="T225" s="11" t="s">
        <v>6666</v>
      </c>
      <c r="U225" s="11" t="s">
        <v>6666</v>
      </c>
      <c r="V225" s="11" t="s">
        <v>6416</v>
      </c>
      <c r="W225" s="59" t="s">
        <v>6416</v>
      </c>
      <c r="X225" s="59" t="str">
        <f>CONCATENATE(D225,F225,H225,J225,L225,N225,P225,R225)</f>
        <v>Engineering</v>
      </c>
      <c r="Y225" s="11" t="s">
        <v>393</v>
      </c>
      <c r="Z225" s="32">
        <v>10</v>
      </c>
      <c r="AA225" s="39">
        <v>45267</v>
      </c>
      <c r="AB225" s="39">
        <v>45280</v>
      </c>
      <c r="AC225" s="48">
        <v>10355.02</v>
      </c>
    </row>
    <row r="226" spans="1:29" x14ac:dyDescent="0.2">
      <c r="A226" s="66" t="s">
        <v>394</v>
      </c>
      <c r="B226" s="11" t="str">
        <f t="shared" si="20"/>
        <v xml:space="preserve"> - </v>
      </c>
      <c r="C226" s="11" t="str">
        <f t="shared" si="20"/>
        <v/>
      </c>
      <c r="D226" s="7" t="s">
        <v>6446</v>
      </c>
      <c r="E226" s="11" t="str">
        <f t="shared" si="21"/>
        <v/>
      </c>
      <c r="F226" s="66"/>
      <c r="G226" s="64" t="str">
        <f t="shared" si="22"/>
        <v>BIM Models</v>
      </c>
      <c r="H226" s="66"/>
      <c r="I226" s="65" t="str">
        <f t="shared" si="23"/>
        <v>Facade</v>
      </c>
      <c r="J226" s="66"/>
      <c r="K226" s="67" t="str">
        <f t="shared" ref="K226:K289" si="24">IF(J226="",K225,TRIM(J226))</f>
        <v>Review &amp; Approval by DAR / TRSDC</v>
      </c>
      <c r="L226" s="66"/>
      <c r="M226" s="68" t="str">
        <f t="shared" si="19"/>
        <v>Hotel Rooms</v>
      </c>
      <c r="N226" s="66"/>
      <c r="O226" s="66"/>
      <c r="P226" s="66"/>
      <c r="Q226" s="66"/>
      <c r="R226" s="66"/>
      <c r="S226" s="66"/>
      <c r="T226" s="11" t="s">
        <v>6666</v>
      </c>
      <c r="U226" s="11" t="s">
        <v>6666</v>
      </c>
      <c r="V226" s="11" t="s">
        <v>6416</v>
      </c>
      <c r="W226" s="59" t="s">
        <v>6416</v>
      </c>
      <c r="X226" s="59" t="str">
        <f>CONCATENATE(D226,F226,H226,J226,L226,N226,P226,R226)</f>
        <v>Engineering</v>
      </c>
      <c r="Y226" s="11" t="s">
        <v>395</v>
      </c>
      <c r="Z226" s="32">
        <v>10</v>
      </c>
      <c r="AA226" s="39">
        <v>45267</v>
      </c>
      <c r="AB226" s="39">
        <v>45280</v>
      </c>
      <c r="AC226" s="48">
        <v>10355.02</v>
      </c>
    </row>
    <row r="227" spans="1:29" x14ac:dyDescent="0.2">
      <c r="A227" s="66" t="s">
        <v>396</v>
      </c>
      <c r="B227" s="11" t="str">
        <f t="shared" si="20"/>
        <v xml:space="preserve"> - </v>
      </c>
      <c r="C227" s="11" t="str">
        <f t="shared" si="20"/>
        <v/>
      </c>
      <c r="D227" s="7" t="s">
        <v>6446</v>
      </c>
      <c r="E227" s="11" t="str">
        <f t="shared" si="21"/>
        <v/>
      </c>
      <c r="F227" s="66"/>
      <c r="G227" s="64" t="str">
        <f t="shared" si="22"/>
        <v>BIM Models</v>
      </c>
      <c r="H227" s="66"/>
      <c r="I227" s="65" t="str">
        <f t="shared" si="23"/>
        <v>Facade</v>
      </c>
      <c r="J227" s="66"/>
      <c r="K227" s="67" t="str">
        <f t="shared" si="24"/>
        <v>Review &amp; Approval by DAR / TRSDC</v>
      </c>
      <c r="L227" s="66"/>
      <c r="M227" s="68" t="str">
        <f t="shared" si="19"/>
        <v>Hotel Rooms</v>
      </c>
      <c r="N227" s="66"/>
      <c r="O227" s="66"/>
      <c r="P227" s="66"/>
      <c r="Q227" s="66"/>
      <c r="R227" s="66"/>
      <c r="S227" s="66"/>
      <c r="T227" s="11" t="s">
        <v>6666</v>
      </c>
      <c r="U227" s="11" t="s">
        <v>6666</v>
      </c>
      <c r="V227" s="11" t="s">
        <v>6416</v>
      </c>
      <c r="W227" s="59" t="s">
        <v>6416</v>
      </c>
      <c r="X227" s="59" t="str">
        <f>CONCATENATE(D227,F227,H227,J227,L227,N227,P227,R227)</f>
        <v>Engineering</v>
      </c>
      <c r="Y227" s="11" t="s">
        <v>397</v>
      </c>
      <c r="Z227" s="32">
        <v>10</v>
      </c>
      <c r="AA227" s="39">
        <v>45274</v>
      </c>
      <c r="AB227" s="39">
        <v>45287</v>
      </c>
      <c r="AC227" s="48">
        <v>10355.02</v>
      </c>
    </row>
    <row r="228" spans="1:29" x14ac:dyDescent="0.2">
      <c r="A228" s="66" t="s">
        <v>398</v>
      </c>
      <c r="B228" s="11" t="str">
        <f t="shared" si="20"/>
        <v xml:space="preserve"> - </v>
      </c>
      <c r="C228" s="11" t="str">
        <f t="shared" si="20"/>
        <v/>
      </c>
      <c r="D228" s="7" t="s">
        <v>6446</v>
      </c>
      <c r="E228" s="11" t="str">
        <f t="shared" si="21"/>
        <v/>
      </c>
      <c r="F228" s="66"/>
      <c r="G228" s="64" t="str">
        <f t="shared" si="22"/>
        <v>BIM Models</v>
      </c>
      <c r="H228" s="66"/>
      <c r="I228" s="65" t="str">
        <f t="shared" si="23"/>
        <v>Facade</v>
      </c>
      <c r="J228" s="66"/>
      <c r="K228" s="67" t="str">
        <f t="shared" si="24"/>
        <v>Review &amp; Approval by DAR / TRSDC</v>
      </c>
      <c r="L228" s="66"/>
      <c r="M228" s="68" t="str">
        <f t="shared" ref="M228:M291" si="25">IF(L228="",M227,TRIM(L228))</f>
        <v>Hotel Rooms</v>
      </c>
      <c r="N228" s="66"/>
      <c r="O228" s="66"/>
      <c r="P228" s="66"/>
      <c r="Q228" s="66"/>
      <c r="R228" s="66"/>
      <c r="S228" s="66"/>
      <c r="T228" s="11" t="s">
        <v>6666</v>
      </c>
      <c r="U228" s="11" t="s">
        <v>6666</v>
      </c>
      <c r="V228" s="11" t="s">
        <v>6416</v>
      </c>
      <c r="W228" s="59" t="s">
        <v>6416</v>
      </c>
      <c r="X228" s="59" t="str">
        <f>CONCATENATE(D228,F228,H228,J228,L228,N228,P228,R228)</f>
        <v>Engineering</v>
      </c>
      <c r="Y228" s="11" t="s">
        <v>399</v>
      </c>
      <c r="Z228" s="32">
        <v>10</v>
      </c>
      <c r="AA228" s="39">
        <v>45274</v>
      </c>
      <c r="AB228" s="39">
        <v>45287</v>
      </c>
      <c r="AC228" s="48">
        <v>10355.02</v>
      </c>
    </row>
    <row r="229" spans="1:29" ht="25.5" x14ac:dyDescent="0.2">
      <c r="A229" s="66" t="s">
        <v>400</v>
      </c>
      <c r="B229" s="11" t="str">
        <f t="shared" si="20"/>
        <v xml:space="preserve"> - </v>
      </c>
      <c r="C229" s="11" t="str">
        <f t="shared" si="20"/>
        <v/>
      </c>
      <c r="D229" s="7" t="s">
        <v>6446</v>
      </c>
      <c r="E229" s="11" t="str">
        <f t="shared" si="21"/>
        <v/>
      </c>
      <c r="F229" s="66"/>
      <c r="G229" s="64" t="str">
        <f t="shared" si="22"/>
        <v>BIM Models</v>
      </c>
      <c r="H229" s="66"/>
      <c r="I229" s="65" t="str">
        <f t="shared" si="23"/>
        <v>Facade</v>
      </c>
      <c r="J229" s="66"/>
      <c r="K229" s="67" t="str">
        <f t="shared" si="24"/>
        <v>Review &amp; Approval by DAR / TRSDC</v>
      </c>
      <c r="L229" s="66"/>
      <c r="M229" s="68" t="str">
        <f t="shared" si="25"/>
        <v>Hotel Rooms</v>
      </c>
      <c r="N229" s="66"/>
      <c r="O229" s="66"/>
      <c r="P229" s="66"/>
      <c r="Q229" s="66"/>
      <c r="R229" s="66"/>
      <c r="S229" s="66"/>
      <c r="T229" s="11" t="s">
        <v>6666</v>
      </c>
      <c r="U229" s="11" t="s">
        <v>6666</v>
      </c>
      <c r="V229" s="11" t="s">
        <v>6416</v>
      </c>
      <c r="W229" s="59" t="s">
        <v>6416</v>
      </c>
      <c r="X229" s="59" t="str">
        <f>CONCATENATE(D229,F229,H229,J229,L229,N229,P229,R229)</f>
        <v>Engineering</v>
      </c>
      <c r="Y229" s="11" t="s">
        <v>401</v>
      </c>
      <c r="Z229" s="32">
        <v>10</v>
      </c>
      <c r="AA229" s="39">
        <v>45274</v>
      </c>
      <c r="AB229" s="39">
        <v>45287</v>
      </c>
      <c r="AC229" s="48">
        <v>10355.02</v>
      </c>
    </row>
    <row r="230" spans="1:29" x14ac:dyDescent="0.2">
      <c r="A230" s="66" t="s">
        <v>402</v>
      </c>
      <c r="B230" s="11" t="str">
        <f t="shared" si="20"/>
        <v xml:space="preserve"> - </v>
      </c>
      <c r="C230" s="11" t="str">
        <f t="shared" si="20"/>
        <v/>
      </c>
      <c r="D230" s="7" t="s">
        <v>6446</v>
      </c>
      <c r="E230" s="11" t="str">
        <f t="shared" si="21"/>
        <v/>
      </c>
      <c r="F230" s="66"/>
      <c r="G230" s="64" t="str">
        <f t="shared" si="22"/>
        <v>BIM Models</v>
      </c>
      <c r="H230" s="66"/>
      <c r="I230" s="65" t="str">
        <f t="shared" si="23"/>
        <v>Facade</v>
      </c>
      <c r="J230" s="66"/>
      <c r="K230" s="67" t="str">
        <f t="shared" si="24"/>
        <v>Review &amp; Approval by DAR / TRSDC</v>
      </c>
      <c r="L230" s="66"/>
      <c r="M230" s="68" t="str">
        <f t="shared" si="25"/>
        <v>Hotel Rooms</v>
      </c>
      <c r="N230" s="66"/>
      <c r="O230" s="66"/>
      <c r="P230" s="66"/>
      <c r="Q230" s="66"/>
      <c r="R230" s="66"/>
      <c r="S230" s="66"/>
      <c r="T230" s="11" t="s">
        <v>6666</v>
      </c>
      <c r="U230" s="11" t="s">
        <v>6666</v>
      </c>
      <c r="V230" s="11" t="s">
        <v>6416</v>
      </c>
      <c r="W230" s="59" t="s">
        <v>6416</v>
      </c>
      <c r="X230" s="59" t="str">
        <f>CONCATENATE(D230,F230,H230,J230,L230,N230,P230,R230)</f>
        <v>Engineering</v>
      </c>
      <c r="Y230" s="11" t="s">
        <v>403</v>
      </c>
      <c r="Z230" s="32">
        <v>10</v>
      </c>
      <c r="AA230" s="39">
        <v>45274</v>
      </c>
      <c r="AB230" s="39">
        <v>45287</v>
      </c>
      <c r="AC230" s="48">
        <v>10355.02</v>
      </c>
    </row>
    <row r="231" spans="1:29" x14ac:dyDescent="0.2">
      <c r="A231" s="66" t="s">
        <v>404</v>
      </c>
      <c r="B231" s="11" t="str">
        <f t="shared" si="20"/>
        <v xml:space="preserve"> - </v>
      </c>
      <c r="C231" s="11" t="str">
        <f t="shared" si="20"/>
        <v/>
      </c>
      <c r="D231" s="7" t="s">
        <v>6446</v>
      </c>
      <c r="E231" s="11" t="str">
        <f t="shared" si="21"/>
        <v/>
      </c>
      <c r="F231" s="66"/>
      <c r="G231" s="64" t="str">
        <f t="shared" si="22"/>
        <v>BIM Models</v>
      </c>
      <c r="H231" s="66"/>
      <c r="I231" s="65" t="str">
        <f t="shared" si="23"/>
        <v>Facade</v>
      </c>
      <c r="J231" s="66"/>
      <c r="K231" s="67" t="str">
        <f t="shared" si="24"/>
        <v>Review &amp; Approval by DAR / TRSDC</v>
      </c>
      <c r="L231" s="66"/>
      <c r="M231" s="68" t="str">
        <f t="shared" si="25"/>
        <v>Hotel Rooms</v>
      </c>
      <c r="N231" s="66"/>
      <c r="O231" s="66"/>
      <c r="P231" s="66"/>
      <c r="Q231" s="66"/>
      <c r="R231" s="66"/>
      <c r="S231" s="66"/>
      <c r="T231" s="11" t="s">
        <v>6666</v>
      </c>
      <c r="U231" s="11" t="s">
        <v>6666</v>
      </c>
      <c r="V231" s="11" t="s">
        <v>6416</v>
      </c>
      <c r="W231" s="59" t="s">
        <v>6416</v>
      </c>
      <c r="X231" s="59" t="str">
        <f>CONCATENATE(D231,F231,H231,J231,L231,N231,P231,R231)</f>
        <v>Engineering</v>
      </c>
      <c r="Y231" s="11" t="s">
        <v>405</v>
      </c>
      <c r="Z231" s="32">
        <v>10</v>
      </c>
      <c r="AA231" s="39">
        <v>45281</v>
      </c>
      <c r="AB231" s="39">
        <v>45294</v>
      </c>
      <c r="AC231" s="48">
        <v>10355.02</v>
      </c>
    </row>
    <row r="232" spans="1:29" x14ac:dyDescent="0.2">
      <c r="A232" s="66" t="s">
        <v>406</v>
      </c>
      <c r="B232" s="11" t="str">
        <f t="shared" si="20"/>
        <v xml:space="preserve"> - </v>
      </c>
      <c r="C232" s="11" t="str">
        <f t="shared" si="20"/>
        <v/>
      </c>
      <c r="D232" s="7" t="s">
        <v>6446</v>
      </c>
      <c r="E232" s="11" t="str">
        <f t="shared" si="21"/>
        <v/>
      </c>
      <c r="F232" s="66"/>
      <c r="G232" s="64" t="str">
        <f t="shared" si="22"/>
        <v>BIM Models</v>
      </c>
      <c r="H232" s="66"/>
      <c r="I232" s="65" t="str">
        <f t="shared" si="23"/>
        <v>Facade</v>
      </c>
      <c r="J232" s="66"/>
      <c r="K232" s="67" t="str">
        <f t="shared" si="24"/>
        <v>Review &amp; Approval by DAR / TRSDC</v>
      </c>
      <c r="L232" s="66"/>
      <c r="M232" s="68" t="str">
        <f t="shared" si="25"/>
        <v>Hotel Rooms</v>
      </c>
      <c r="N232" s="66"/>
      <c r="O232" s="66"/>
      <c r="P232" s="66"/>
      <c r="Q232" s="66"/>
      <c r="R232" s="66"/>
      <c r="S232" s="66"/>
      <c r="T232" s="11" t="s">
        <v>6666</v>
      </c>
      <c r="U232" s="11" t="s">
        <v>6666</v>
      </c>
      <c r="V232" s="11" t="s">
        <v>6416</v>
      </c>
      <c r="W232" s="59" t="s">
        <v>6416</v>
      </c>
      <c r="X232" s="59" t="str">
        <f>CONCATENATE(D232,F232,H232,J232,L232,N232,P232,R232)</f>
        <v>Engineering</v>
      </c>
      <c r="Y232" s="11" t="s">
        <v>407</v>
      </c>
      <c r="Z232" s="32">
        <v>10</v>
      </c>
      <c r="AA232" s="39">
        <v>45281</v>
      </c>
      <c r="AB232" s="39">
        <v>45294</v>
      </c>
      <c r="AC232" s="48">
        <v>10355.02</v>
      </c>
    </row>
    <row r="233" spans="1:29" x14ac:dyDescent="0.2">
      <c r="A233" s="66" t="s">
        <v>408</v>
      </c>
      <c r="B233" s="11" t="str">
        <f t="shared" si="20"/>
        <v xml:space="preserve"> - </v>
      </c>
      <c r="C233" s="11" t="str">
        <f t="shared" si="20"/>
        <v/>
      </c>
      <c r="D233" s="7" t="s">
        <v>6446</v>
      </c>
      <c r="E233" s="11" t="str">
        <f t="shared" si="21"/>
        <v/>
      </c>
      <c r="F233" s="66"/>
      <c r="G233" s="64" t="str">
        <f t="shared" si="22"/>
        <v>BIM Models</v>
      </c>
      <c r="H233" s="66"/>
      <c r="I233" s="65" t="str">
        <f t="shared" si="23"/>
        <v>Facade</v>
      </c>
      <c r="J233" s="66"/>
      <c r="K233" s="67" t="str">
        <f t="shared" si="24"/>
        <v>Review &amp; Approval by DAR / TRSDC</v>
      </c>
      <c r="L233" s="66"/>
      <c r="M233" s="68" t="str">
        <f t="shared" si="25"/>
        <v>Hotel Rooms</v>
      </c>
      <c r="N233" s="66"/>
      <c r="O233" s="66"/>
      <c r="P233" s="66"/>
      <c r="Q233" s="66"/>
      <c r="R233" s="66"/>
      <c r="S233" s="66"/>
      <c r="T233" s="11" t="s">
        <v>6666</v>
      </c>
      <c r="U233" s="11" t="s">
        <v>6666</v>
      </c>
      <c r="V233" s="11" t="s">
        <v>6416</v>
      </c>
      <c r="W233" s="59" t="s">
        <v>6416</v>
      </c>
      <c r="X233" s="59" t="str">
        <f>CONCATENATE(D233,F233,H233,J233,L233,N233,P233,R233)</f>
        <v>Engineering</v>
      </c>
      <c r="Y233" s="11" t="s">
        <v>409</v>
      </c>
      <c r="Z233" s="32">
        <v>10</v>
      </c>
      <c r="AA233" s="39">
        <v>45286</v>
      </c>
      <c r="AB233" s="39">
        <v>45299</v>
      </c>
      <c r="AC233" s="48">
        <v>10355.02</v>
      </c>
    </row>
    <row r="234" spans="1:29" x14ac:dyDescent="0.2">
      <c r="A234" s="66" t="s">
        <v>410</v>
      </c>
      <c r="B234" s="11" t="str">
        <f t="shared" si="20"/>
        <v xml:space="preserve"> - </v>
      </c>
      <c r="C234" s="11" t="str">
        <f t="shared" si="20"/>
        <v/>
      </c>
      <c r="D234" s="7" t="s">
        <v>6446</v>
      </c>
      <c r="E234" s="11" t="str">
        <f t="shared" si="21"/>
        <v/>
      </c>
      <c r="F234" s="66"/>
      <c r="G234" s="64" t="str">
        <f t="shared" si="22"/>
        <v>BIM Models</v>
      </c>
      <c r="H234" s="66"/>
      <c r="I234" s="65" t="str">
        <f t="shared" si="23"/>
        <v>Facade</v>
      </c>
      <c r="J234" s="66"/>
      <c r="K234" s="67" t="str">
        <f t="shared" si="24"/>
        <v>Review &amp; Approval by DAR / TRSDC</v>
      </c>
      <c r="L234" s="66"/>
      <c r="M234" s="68" t="str">
        <f t="shared" si="25"/>
        <v>Hotel Rooms</v>
      </c>
      <c r="N234" s="66"/>
      <c r="O234" s="66"/>
      <c r="P234" s="66"/>
      <c r="Q234" s="66"/>
      <c r="R234" s="66"/>
      <c r="S234" s="66"/>
      <c r="T234" s="11" t="s">
        <v>6666</v>
      </c>
      <c r="U234" s="11" t="s">
        <v>6666</v>
      </c>
      <c r="V234" s="11" t="s">
        <v>6416</v>
      </c>
      <c r="W234" s="59" t="s">
        <v>6416</v>
      </c>
      <c r="X234" s="59" t="str">
        <f>CONCATENATE(D234,F234,H234,J234,L234,N234,P234,R234)</f>
        <v>Engineering</v>
      </c>
      <c r="Y234" s="11" t="s">
        <v>411</v>
      </c>
      <c r="Z234" s="32">
        <v>10</v>
      </c>
      <c r="AA234" s="39">
        <v>45298</v>
      </c>
      <c r="AB234" s="39">
        <v>45309</v>
      </c>
      <c r="AC234" s="48">
        <v>10355.02</v>
      </c>
    </row>
    <row r="235" spans="1:29" x14ac:dyDescent="0.2">
      <c r="A235" s="66" t="s">
        <v>412</v>
      </c>
      <c r="B235" s="11" t="str">
        <f t="shared" si="20"/>
        <v xml:space="preserve"> - </v>
      </c>
      <c r="C235" s="11" t="str">
        <f t="shared" si="20"/>
        <v/>
      </c>
      <c r="D235" s="7" t="s">
        <v>6446</v>
      </c>
      <c r="E235" s="11" t="str">
        <f t="shared" si="21"/>
        <v/>
      </c>
      <c r="F235" s="66"/>
      <c r="G235" s="64" t="str">
        <f t="shared" si="22"/>
        <v>BIM Models</v>
      </c>
      <c r="H235" s="66"/>
      <c r="I235" s="65" t="str">
        <f t="shared" si="23"/>
        <v>Facade</v>
      </c>
      <c r="J235" s="66"/>
      <c r="K235" s="67" t="str">
        <f t="shared" si="24"/>
        <v>Review &amp; Approval by DAR / TRSDC</v>
      </c>
      <c r="L235" s="66"/>
      <c r="M235" s="68" t="str">
        <f t="shared" si="25"/>
        <v>Hotel Rooms</v>
      </c>
      <c r="N235" s="66"/>
      <c r="O235" s="66"/>
      <c r="P235" s="66"/>
      <c r="Q235" s="66"/>
      <c r="R235" s="66"/>
      <c r="S235" s="66"/>
      <c r="T235" s="11" t="s">
        <v>6666</v>
      </c>
      <c r="U235" s="11" t="s">
        <v>6666</v>
      </c>
      <c r="V235" s="11" t="s">
        <v>6416</v>
      </c>
      <c r="W235" s="59" t="s">
        <v>6416</v>
      </c>
      <c r="X235" s="59" t="str">
        <f>CONCATENATE(D235,F235,H235,J235,L235,N235,P235,R235)</f>
        <v>Engineering</v>
      </c>
      <c r="Y235" s="11" t="s">
        <v>413</v>
      </c>
      <c r="Z235" s="32">
        <v>10</v>
      </c>
      <c r="AA235" s="39">
        <v>45298</v>
      </c>
      <c r="AB235" s="39">
        <v>45309</v>
      </c>
      <c r="AC235" s="48">
        <v>10355.02</v>
      </c>
    </row>
    <row r="236" spans="1:29" x14ac:dyDescent="0.2">
      <c r="A236" s="66" t="s">
        <v>414</v>
      </c>
      <c r="B236" s="11" t="str">
        <f t="shared" si="20"/>
        <v xml:space="preserve"> - </v>
      </c>
      <c r="C236" s="11" t="str">
        <f t="shared" si="20"/>
        <v/>
      </c>
      <c r="D236" s="7" t="s">
        <v>6446</v>
      </c>
      <c r="E236" s="11" t="str">
        <f t="shared" si="21"/>
        <v/>
      </c>
      <c r="F236" s="66"/>
      <c r="G236" s="64" t="str">
        <f t="shared" si="22"/>
        <v>BIM Models</v>
      </c>
      <c r="H236" s="66"/>
      <c r="I236" s="65" t="str">
        <f t="shared" si="23"/>
        <v>Facade</v>
      </c>
      <c r="J236" s="66"/>
      <c r="K236" s="67" t="str">
        <f t="shared" si="24"/>
        <v>Review &amp; Approval by DAR / TRSDC</v>
      </c>
      <c r="L236" s="66"/>
      <c r="M236" s="68" t="str">
        <f t="shared" si="25"/>
        <v>Hotel Rooms</v>
      </c>
      <c r="N236" s="66"/>
      <c r="O236" s="66"/>
      <c r="P236" s="66"/>
      <c r="Q236" s="66"/>
      <c r="R236" s="66"/>
      <c r="S236" s="66"/>
      <c r="T236" s="11" t="s">
        <v>6666</v>
      </c>
      <c r="U236" s="11" t="s">
        <v>6666</v>
      </c>
      <c r="V236" s="11" t="s">
        <v>6416</v>
      </c>
      <c r="W236" s="59" t="s">
        <v>6416</v>
      </c>
      <c r="X236" s="59" t="str">
        <f>CONCATENATE(D236,F236,H236,J236,L236,N236,P236,R236)</f>
        <v>Engineering</v>
      </c>
      <c r="Y236" s="11" t="s">
        <v>415</v>
      </c>
      <c r="Z236" s="32">
        <v>10</v>
      </c>
      <c r="AA236" s="39">
        <v>45298</v>
      </c>
      <c r="AB236" s="39">
        <v>45309</v>
      </c>
      <c r="AC236" s="48">
        <v>10355.02</v>
      </c>
    </row>
    <row r="237" spans="1:29" x14ac:dyDescent="0.2">
      <c r="A237" s="66" t="s">
        <v>416</v>
      </c>
      <c r="B237" s="11" t="str">
        <f t="shared" si="20"/>
        <v xml:space="preserve"> - </v>
      </c>
      <c r="C237" s="11" t="str">
        <f t="shared" si="20"/>
        <v/>
      </c>
      <c r="D237" s="7" t="s">
        <v>6446</v>
      </c>
      <c r="E237" s="11" t="str">
        <f t="shared" si="21"/>
        <v/>
      </c>
      <c r="F237" s="66"/>
      <c r="G237" s="64" t="str">
        <f t="shared" si="22"/>
        <v>BIM Models</v>
      </c>
      <c r="H237" s="66"/>
      <c r="I237" s="65" t="str">
        <f t="shared" si="23"/>
        <v>Facade</v>
      </c>
      <c r="J237" s="66"/>
      <c r="K237" s="67" t="str">
        <f t="shared" si="24"/>
        <v>Review &amp; Approval by DAR / TRSDC</v>
      </c>
      <c r="L237" s="66"/>
      <c r="M237" s="68" t="str">
        <f t="shared" si="25"/>
        <v>Hotel Rooms</v>
      </c>
      <c r="N237" s="66"/>
      <c r="O237" s="66"/>
      <c r="P237" s="66"/>
      <c r="Q237" s="66"/>
      <c r="R237" s="66"/>
      <c r="S237" s="66"/>
      <c r="T237" s="11" t="s">
        <v>6666</v>
      </c>
      <c r="U237" s="11" t="s">
        <v>6666</v>
      </c>
      <c r="V237" s="11" t="s">
        <v>6416</v>
      </c>
      <c r="W237" s="59" t="s">
        <v>6416</v>
      </c>
      <c r="X237" s="59" t="str">
        <f>CONCATENATE(D237,F237,H237,J237,L237,N237,P237,R237)</f>
        <v>Engineering</v>
      </c>
      <c r="Y237" s="11" t="s">
        <v>417</v>
      </c>
      <c r="Z237" s="32">
        <v>10</v>
      </c>
      <c r="AA237" s="39">
        <v>45298</v>
      </c>
      <c r="AB237" s="39">
        <v>45309</v>
      </c>
      <c r="AC237" s="48">
        <v>10355.02</v>
      </c>
    </row>
    <row r="238" spans="1:29" x14ac:dyDescent="0.2">
      <c r="A238" s="66" t="s">
        <v>418</v>
      </c>
      <c r="B238" s="11" t="str">
        <f t="shared" si="20"/>
        <v xml:space="preserve"> - </v>
      </c>
      <c r="C238" s="11" t="str">
        <f t="shared" si="20"/>
        <v/>
      </c>
      <c r="D238" s="7" t="s">
        <v>6446</v>
      </c>
      <c r="E238" s="11" t="str">
        <f t="shared" si="21"/>
        <v/>
      </c>
      <c r="F238" s="66"/>
      <c r="G238" s="64" t="str">
        <f t="shared" si="22"/>
        <v>BIM Models</v>
      </c>
      <c r="H238" s="66"/>
      <c r="I238" s="65" t="str">
        <f t="shared" si="23"/>
        <v>Facade</v>
      </c>
      <c r="J238" s="66"/>
      <c r="K238" s="67" t="str">
        <f t="shared" si="24"/>
        <v>Review &amp; Approval by DAR / TRSDC</v>
      </c>
      <c r="L238" s="66"/>
      <c r="M238" s="68" t="str">
        <f t="shared" si="25"/>
        <v>Hotel Rooms</v>
      </c>
      <c r="N238" s="66"/>
      <c r="O238" s="66"/>
      <c r="P238" s="66"/>
      <c r="Q238" s="66"/>
      <c r="R238" s="66"/>
      <c r="S238" s="66"/>
      <c r="T238" s="11" t="s">
        <v>6666</v>
      </c>
      <c r="U238" s="11" t="s">
        <v>6666</v>
      </c>
      <c r="V238" s="11" t="s">
        <v>6416</v>
      </c>
      <c r="W238" s="59" t="s">
        <v>6416</v>
      </c>
      <c r="X238" s="59" t="str">
        <f>CONCATENATE(D238,F238,H238,J238,L238,N238,P238,R238)</f>
        <v>Engineering</v>
      </c>
      <c r="Y238" s="11" t="s">
        <v>419</v>
      </c>
      <c r="Z238" s="32">
        <v>10</v>
      </c>
      <c r="AA238" s="39">
        <v>45309</v>
      </c>
      <c r="AB238" s="39">
        <v>45322</v>
      </c>
      <c r="AC238" s="48">
        <v>10355.02</v>
      </c>
    </row>
    <row r="239" spans="1:29" x14ac:dyDescent="0.2">
      <c r="A239" s="66" t="s">
        <v>420</v>
      </c>
      <c r="B239" s="11" t="str">
        <f t="shared" si="20"/>
        <v xml:space="preserve"> - </v>
      </c>
      <c r="C239" s="11" t="str">
        <f t="shared" si="20"/>
        <v/>
      </c>
      <c r="D239" s="7" t="s">
        <v>6446</v>
      </c>
      <c r="E239" s="11" t="str">
        <f t="shared" si="21"/>
        <v/>
      </c>
      <c r="F239" s="66"/>
      <c r="G239" s="64" t="str">
        <f t="shared" si="22"/>
        <v>BIM Models</v>
      </c>
      <c r="H239" s="66"/>
      <c r="I239" s="65" t="str">
        <f t="shared" si="23"/>
        <v>Facade</v>
      </c>
      <c r="J239" s="66"/>
      <c r="K239" s="67" t="str">
        <f t="shared" si="24"/>
        <v>Review &amp; Approval by DAR / TRSDC</v>
      </c>
      <c r="L239" s="66"/>
      <c r="M239" s="68" t="str">
        <f t="shared" si="25"/>
        <v>Hotel Rooms</v>
      </c>
      <c r="N239" s="66"/>
      <c r="O239" s="66"/>
      <c r="P239" s="66"/>
      <c r="Q239" s="66"/>
      <c r="R239" s="66"/>
      <c r="S239" s="66"/>
      <c r="T239" s="11" t="s">
        <v>6666</v>
      </c>
      <c r="U239" s="11" t="s">
        <v>6666</v>
      </c>
      <c r="V239" s="11" t="s">
        <v>6416</v>
      </c>
      <c r="W239" s="59" t="s">
        <v>6416</v>
      </c>
      <c r="X239" s="59" t="str">
        <f>CONCATENATE(D239,F239,H239,J239,L239,N239,P239,R239)</f>
        <v>Engineering</v>
      </c>
      <c r="Y239" s="11" t="s">
        <v>421</v>
      </c>
      <c r="Z239" s="32">
        <v>10</v>
      </c>
      <c r="AA239" s="39">
        <v>45309</v>
      </c>
      <c r="AB239" s="39">
        <v>45322</v>
      </c>
      <c r="AC239" s="48">
        <v>10355.02</v>
      </c>
    </row>
    <row r="240" spans="1:29" x14ac:dyDescent="0.2">
      <c r="A240" s="66" t="s">
        <v>422</v>
      </c>
      <c r="B240" s="11" t="str">
        <f t="shared" si="20"/>
        <v xml:space="preserve"> - </v>
      </c>
      <c r="C240" s="11" t="str">
        <f t="shared" si="20"/>
        <v/>
      </c>
      <c r="D240" s="7" t="s">
        <v>6446</v>
      </c>
      <c r="E240" s="11" t="str">
        <f t="shared" si="21"/>
        <v/>
      </c>
      <c r="F240" s="66"/>
      <c r="G240" s="64" t="str">
        <f t="shared" si="22"/>
        <v>BIM Models</v>
      </c>
      <c r="H240" s="66"/>
      <c r="I240" s="65" t="str">
        <f t="shared" si="23"/>
        <v>Facade</v>
      </c>
      <c r="J240" s="66"/>
      <c r="K240" s="67" t="str">
        <f t="shared" si="24"/>
        <v>Review &amp; Approval by DAR / TRSDC</v>
      </c>
      <c r="L240" s="66"/>
      <c r="M240" s="68" t="str">
        <f t="shared" si="25"/>
        <v>Hotel Rooms</v>
      </c>
      <c r="N240" s="66"/>
      <c r="O240" s="66"/>
      <c r="P240" s="66"/>
      <c r="Q240" s="66"/>
      <c r="R240" s="66"/>
      <c r="S240" s="66"/>
      <c r="T240" s="11" t="s">
        <v>6666</v>
      </c>
      <c r="U240" s="11" t="s">
        <v>6666</v>
      </c>
      <c r="V240" s="11" t="s">
        <v>6416</v>
      </c>
      <c r="W240" s="59" t="s">
        <v>6416</v>
      </c>
      <c r="X240" s="59" t="str">
        <f>CONCATENATE(D240,F240,H240,J240,L240,N240,P240,R240)</f>
        <v>Engineering</v>
      </c>
      <c r="Y240" s="11" t="s">
        <v>423</v>
      </c>
      <c r="Z240" s="32">
        <v>10</v>
      </c>
      <c r="AA240" s="39">
        <v>45309</v>
      </c>
      <c r="AB240" s="39">
        <v>45322</v>
      </c>
      <c r="AC240" s="48">
        <v>10355.02</v>
      </c>
    </row>
    <row r="241" spans="1:29" x14ac:dyDescent="0.2">
      <c r="A241" s="66" t="s">
        <v>424</v>
      </c>
      <c r="B241" s="11" t="str">
        <f t="shared" si="20"/>
        <v xml:space="preserve"> - </v>
      </c>
      <c r="C241" s="11" t="str">
        <f t="shared" si="20"/>
        <v/>
      </c>
      <c r="D241" s="7" t="s">
        <v>6446</v>
      </c>
      <c r="E241" s="11" t="str">
        <f t="shared" si="21"/>
        <v/>
      </c>
      <c r="F241" s="66"/>
      <c r="G241" s="64" t="str">
        <f t="shared" si="22"/>
        <v>BIM Models</v>
      </c>
      <c r="H241" s="66"/>
      <c r="I241" s="65" t="str">
        <f t="shared" si="23"/>
        <v>Facade</v>
      </c>
      <c r="J241" s="66"/>
      <c r="K241" s="67" t="str">
        <f t="shared" si="24"/>
        <v>Review &amp; Approval by DAR / TRSDC</v>
      </c>
      <c r="L241" s="66"/>
      <c r="M241" s="68" t="str">
        <f t="shared" si="25"/>
        <v>Hotel Rooms</v>
      </c>
      <c r="N241" s="66"/>
      <c r="O241" s="66"/>
      <c r="P241" s="66"/>
      <c r="Q241" s="66"/>
      <c r="R241" s="66"/>
      <c r="S241" s="66"/>
      <c r="T241" s="11" t="s">
        <v>6666</v>
      </c>
      <c r="U241" s="11" t="s">
        <v>6666</v>
      </c>
      <c r="V241" s="11" t="s">
        <v>6416</v>
      </c>
      <c r="W241" s="59" t="s">
        <v>6416</v>
      </c>
      <c r="X241" s="59" t="str">
        <f>CONCATENATE(D241,F241,H241,J241,L241,N241,P241,R241)</f>
        <v>Engineering</v>
      </c>
      <c r="Y241" s="11" t="s">
        <v>425</v>
      </c>
      <c r="Z241" s="32">
        <v>10</v>
      </c>
      <c r="AA241" s="39">
        <v>45321</v>
      </c>
      <c r="AB241" s="39">
        <v>45334</v>
      </c>
      <c r="AC241" s="48">
        <v>10355.02</v>
      </c>
    </row>
    <row r="242" spans="1:29" x14ac:dyDescent="0.2">
      <c r="A242" s="66" t="s">
        <v>426</v>
      </c>
      <c r="B242" s="11" t="str">
        <f t="shared" si="20"/>
        <v xml:space="preserve"> - </v>
      </c>
      <c r="C242" s="11" t="str">
        <f t="shared" si="20"/>
        <v/>
      </c>
      <c r="D242" s="7" t="s">
        <v>6446</v>
      </c>
      <c r="E242" s="11" t="str">
        <f t="shared" si="21"/>
        <v/>
      </c>
      <c r="F242" s="66"/>
      <c r="G242" s="64" t="str">
        <f t="shared" si="22"/>
        <v>BIM Models</v>
      </c>
      <c r="H242" s="66"/>
      <c r="I242" s="65" t="str">
        <f t="shared" si="23"/>
        <v>Facade</v>
      </c>
      <c r="J242" s="66"/>
      <c r="K242" s="67" t="str">
        <f t="shared" si="24"/>
        <v>Review &amp; Approval by DAR / TRSDC</v>
      </c>
      <c r="L242" s="66"/>
      <c r="M242" s="68" t="str">
        <f t="shared" si="25"/>
        <v>Hotel Rooms</v>
      </c>
      <c r="N242" s="66"/>
      <c r="O242" s="66"/>
      <c r="P242" s="66"/>
      <c r="Q242" s="66"/>
      <c r="R242" s="66"/>
      <c r="S242" s="66"/>
      <c r="T242" s="11" t="s">
        <v>6666</v>
      </c>
      <c r="U242" s="11" t="s">
        <v>6666</v>
      </c>
      <c r="V242" s="11" t="s">
        <v>6416</v>
      </c>
      <c r="W242" s="59" t="s">
        <v>6416</v>
      </c>
      <c r="X242" s="59" t="str">
        <f>CONCATENATE(D242,F242,H242,J242,L242,N242,P242,R242)</f>
        <v>Engineering</v>
      </c>
      <c r="Y242" s="11" t="s">
        <v>427</v>
      </c>
      <c r="Z242" s="32">
        <v>10</v>
      </c>
      <c r="AA242" s="39">
        <v>45333</v>
      </c>
      <c r="AB242" s="39">
        <v>45347</v>
      </c>
      <c r="AC242" s="48">
        <v>10355.02</v>
      </c>
    </row>
    <row r="243" spans="1:29" x14ac:dyDescent="0.2">
      <c r="A243" s="66" t="s">
        <v>428</v>
      </c>
      <c r="B243" s="11" t="str">
        <f t="shared" si="20"/>
        <v xml:space="preserve"> - </v>
      </c>
      <c r="C243" s="11" t="str">
        <f t="shared" si="20"/>
        <v/>
      </c>
      <c r="D243" s="7" t="s">
        <v>6446</v>
      </c>
      <c r="E243" s="11" t="str">
        <f t="shared" si="21"/>
        <v/>
      </c>
      <c r="F243" s="66"/>
      <c r="G243" s="64" t="str">
        <f t="shared" si="22"/>
        <v>BIM Models</v>
      </c>
      <c r="H243" s="66"/>
      <c r="I243" s="65" t="str">
        <f t="shared" si="23"/>
        <v>Facade</v>
      </c>
      <c r="J243" s="66"/>
      <c r="K243" s="67" t="str">
        <f t="shared" si="24"/>
        <v>Review &amp; Approval by DAR / TRSDC</v>
      </c>
      <c r="L243" s="66"/>
      <c r="M243" s="68" t="str">
        <f t="shared" si="25"/>
        <v>Hotel Rooms</v>
      </c>
      <c r="N243" s="66"/>
      <c r="O243" s="66"/>
      <c r="P243" s="66"/>
      <c r="Q243" s="66"/>
      <c r="R243" s="66"/>
      <c r="S243" s="66"/>
      <c r="T243" s="11" t="s">
        <v>6666</v>
      </c>
      <c r="U243" s="11" t="s">
        <v>6666</v>
      </c>
      <c r="V243" s="11" t="s">
        <v>6416</v>
      </c>
      <c r="W243" s="59" t="s">
        <v>6416</v>
      </c>
      <c r="X243" s="59" t="str">
        <f>CONCATENATE(D243,F243,H243,J243,L243,N243,P243,R243)</f>
        <v>Engineering</v>
      </c>
      <c r="Y243" s="11" t="s">
        <v>429</v>
      </c>
      <c r="Z243" s="32">
        <v>10</v>
      </c>
      <c r="AA243" s="39">
        <v>45347</v>
      </c>
      <c r="AB243" s="39">
        <v>45358</v>
      </c>
      <c r="AC243" s="48">
        <v>10355.02</v>
      </c>
    </row>
    <row r="244" spans="1:29" x14ac:dyDescent="0.2">
      <c r="A244" s="66" t="s">
        <v>430</v>
      </c>
      <c r="B244" s="11" t="str">
        <f t="shared" si="20"/>
        <v xml:space="preserve"> - </v>
      </c>
      <c r="C244" s="11" t="str">
        <f t="shared" si="20"/>
        <v/>
      </c>
      <c r="D244" s="7" t="s">
        <v>6446</v>
      </c>
      <c r="E244" s="11" t="str">
        <f t="shared" si="21"/>
        <v/>
      </c>
      <c r="F244" s="66"/>
      <c r="G244" s="64" t="str">
        <f t="shared" si="22"/>
        <v>BIM Models</v>
      </c>
      <c r="H244" s="66"/>
      <c r="I244" s="65" t="str">
        <f t="shared" si="23"/>
        <v>Facade</v>
      </c>
      <c r="J244" s="66"/>
      <c r="K244" s="67" t="str">
        <f t="shared" si="24"/>
        <v>Review &amp; Approval by DAR / TRSDC</v>
      </c>
      <c r="L244" s="66"/>
      <c r="M244" s="68" t="str">
        <f t="shared" si="25"/>
        <v>Hotel Rooms</v>
      </c>
      <c r="N244" s="66"/>
      <c r="O244" s="66"/>
      <c r="P244" s="66"/>
      <c r="Q244" s="66"/>
      <c r="R244" s="66"/>
      <c r="S244" s="66"/>
      <c r="T244" s="11" t="s">
        <v>6666</v>
      </c>
      <c r="U244" s="11" t="s">
        <v>6666</v>
      </c>
      <c r="V244" s="11" t="s">
        <v>6416</v>
      </c>
      <c r="W244" s="59" t="s">
        <v>6416</v>
      </c>
      <c r="X244" s="59" t="str">
        <f>CONCATENATE(D244,F244,H244,J244,L244,N244,P244,R244)</f>
        <v>Engineering</v>
      </c>
      <c r="Y244" s="11" t="s">
        <v>431</v>
      </c>
      <c r="Z244" s="32">
        <v>10</v>
      </c>
      <c r="AA244" s="39">
        <v>45357</v>
      </c>
      <c r="AB244" s="39">
        <v>45370</v>
      </c>
      <c r="AC244" s="48">
        <v>10355.02</v>
      </c>
    </row>
    <row r="245" spans="1:29" x14ac:dyDescent="0.2">
      <c r="A245" s="66" t="s">
        <v>432</v>
      </c>
      <c r="B245" s="11" t="str">
        <f t="shared" si="20"/>
        <v xml:space="preserve"> - </v>
      </c>
      <c r="C245" s="11" t="str">
        <f t="shared" si="20"/>
        <v/>
      </c>
      <c r="D245" s="7" t="s">
        <v>6446</v>
      </c>
      <c r="E245" s="11" t="str">
        <f t="shared" si="21"/>
        <v/>
      </c>
      <c r="F245" s="66"/>
      <c r="G245" s="64" t="str">
        <f t="shared" si="22"/>
        <v>BIM Models</v>
      </c>
      <c r="H245" s="66"/>
      <c r="I245" s="65" t="str">
        <f t="shared" si="23"/>
        <v>Facade</v>
      </c>
      <c r="J245" s="66"/>
      <c r="K245" s="67" t="str">
        <f t="shared" si="24"/>
        <v>Review &amp; Approval by DAR / TRSDC</v>
      </c>
      <c r="L245" s="66"/>
      <c r="M245" s="68" t="str">
        <f t="shared" si="25"/>
        <v>Hotel Rooms</v>
      </c>
      <c r="N245" s="66"/>
      <c r="O245" s="66"/>
      <c r="P245" s="66"/>
      <c r="Q245" s="66"/>
      <c r="R245" s="66"/>
      <c r="S245" s="66"/>
      <c r="T245" s="11" t="s">
        <v>6666</v>
      </c>
      <c r="U245" s="11" t="s">
        <v>6666</v>
      </c>
      <c r="V245" s="11" t="s">
        <v>6416</v>
      </c>
      <c r="W245" s="59" t="s">
        <v>6416</v>
      </c>
      <c r="X245" s="59" t="str">
        <f>CONCATENATE(D245,F245,H245,J245,L245,N245,P245,R245)</f>
        <v>Engineering</v>
      </c>
      <c r="Y245" s="11" t="s">
        <v>433</v>
      </c>
      <c r="Z245" s="32">
        <v>10</v>
      </c>
      <c r="AA245" s="39">
        <v>45369</v>
      </c>
      <c r="AB245" s="39">
        <v>45382</v>
      </c>
      <c r="AC245" s="48">
        <v>10355.02</v>
      </c>
    </row>
    <row r="246" spans="1:29" x14ac:dyDescent="0.2">
      <c r="A246" s="66" t="s">
        <v>434</v>
      </c>
      <c r="B246" s="11" t="str">
        <f t="shared" si="20"/>
        <v xml:space="preserve"> - </v>
      </c>
      <c r="C246" s="11" t="str">
        <f t="shared" si="20"/>
        <v/>
      </c>
      <c r="D246" s="7" t="s">
        <v>6446</v>
      </c>
      <c r="E246" s="11" t="str">
        <f t="shared" si="21"/>
        <v/>
      </c>
      <c r="F246" s="66"/>
      <c r="G246" s="64" t="str">
        <f t="shared" si="22"/>
        <v>BIM Models</v>
      </c>
      <c r="H246" s="66"/>
      <c r="I246" s="65" t="str">
        <f t="shared" si="23"/>
        <v>Facade</v>
      </c>
      <c r="J246" s="66"/>
      <c r="K246" s="67" t="str">
        <f t="shared" si="24"/>
        <v>Review &amp; Approval by DAR / TRSDC</v>
      </c>
      <c r="L246" s="66"/>
      <c r="M246" s="68" t="str">
        <f t="shared" si="25"/>
        <v>Hotel Rooms</v>
      </c>
      <c r="N246" s="66"/>
      <c r="O246" s="66"/>
      <c r="P246" s="66"/>
      <c r="Q246" s="66"/>
      <c r="R246" s="66"/>
      <c r="S246" s="66"/>
      <c r="T246" s="11" t="s">
        <v>6666</v>
      </c>
      <c r="U246" s="11" t="s">
        <v>6666</v>
      </c>
      <c r="V246" s="11" t="s">
        <v>6416</v>
      </c>
      <c r="W246" s="59" t="s">
        <v>6416</v>
      </c>
      <c r="X246" s="59" t="str">
        <f>CONCATENATE(D246,F246,H246,J246,L246,N246,P246,R246)</f>
        <v>Engineering</v>
      </c>
      <c r="Y246" s="11" t="s">
        <v>435</v>
      </c>
      <c r="Z246" s="32">
        <v>10</v>
      </c>
      <c r="AA246" s="39">
        <v>45382</v>
      </c>
      <c r="AB246" s="39">
        <v>45397</v>
      </c>
      <c r="AC246" s="48">
        <v>10355.02</v>
      </c>
    </row>
    <row r="247" spans="1:29" x14ac:dyDescent="0.2">
      <c r="A247" s="66" t="s">
        <v>436</v>
      </c>
      <c r="B247" s="11" t="str">
        <f t="shared" si="20"/>
        <v xml:space="preserve"> - </v>
      </c>
      <c r="C247" s="11" t="str">
        <f t="shared" si="20"/>
        <v/>
      </c>
      <c r="D247" s="7" t="s">
        <v>6446</v>
      </c>
      <c r="E247" s="11" t="str">
        <f t="shared" si="21"/>
        <v/>
      </c>
      <c r="F247" s="66"/>
      <c r="G247" s="64" t="str">
        <f t="shared" si="22"/>
        <v>BIM Models</v>
      </c>
      <c r="H247" s="66"/>
      <c r="I247" s="65" t="str">
        <f t="shared" si="23"/>
        <v>Facade</v>
      </c>
      <c r="J247" s="66"/>
      <c r="K247" s="67" t="str">
        <f t="shared" si="24"/>
        <v>Review &amp; Approval by DAR / TRSDC</v>
      </c>
      <c r="L247" s="66"/>
      <c r="M247" s="68" t="str">
        <f t="shared" si="25"/>
        <v>Hotel Rooms</v>
      </c>
      <c r="N247" s="66"/>
      <c r="O247" s="66"/>
      <c r="P247" s="66"/>
      <c r="Q247" s="66"/>
      <c r="R247" s="66"/>
      <c r="S247" s="66"/>
      <c r="T247" s="11" t="s">
        <v>6666</v>
      </c>
      <c r="U247" s="11" t="s">
        <v>6666</v>
      </c>
      <c r="V247" s="11" t="s">
        <v>6416</v>
      </c>
      <c r="W247" s="59" t="s">
        <v>6416</v>
      </c>
      <c r="X247" s="59" t="str">
        <f>CONCATENATE(D247,F247,H247,J247,L247,N247,P247,R247)</f>
        <v>Engineering</v>
      </c>
      <c r="Y247" s="11" t="s">
        <v>437</v>
      </c>
      <c r="Z247" s="32">
        <v>10</v>
      </c>
      <c r="AA247" s="39">
        <v>45396</v>
      </c>
      <c r="AB247" s="39">
        <v>45407</v>
      </c>
      <c r="AC247" s="48">
        <v>10355.02</v>
      </c>
    </row>
    <row r="248" spans="1:29" x14ac:dyDescent="0.2">
      <c r="A248" s="66" t="s">
        <v>438</v>
      </c>
      <c r="B248" s="11" t="str">
        <f t="shared" si="20"/>
        <v xml:space="preserve"> - </v>
      </c>
      <c r="C248" s="11" t="str">
        <f t="shared" si="20"/>
        <v/>
      </c>
      <c r="D248" s="7" t="s">
        <v>6446</v>
      </c>
      <c r="E248" s="11" t="str">
        <f t="shared" si="21"/>
        <v/>
      </c>
      <c r="F248" s="66"/>
      <c r="G248" s="64" t="str">
        <f t="shared" si="22"/>
        <v>BIM Models</v>
      </c>
      <c r="H248" s="66"/>
      <c r="I248" s="65" t="str">
        <f t="shared" si="23"/>
        <v>Facade</v>
      </c>
      <c r="J248" s="66"/>
      <c r="K248" s="67" t="str">
        <f t="shared" si="24"/>
        <v>Review &amp; Approval by DAR / TRSDC</v>
      </c>
      <c r="L248" s="66"/>
      <c r="M248" s="68" t="str">
        <f t="shared" si="25"/>
        <v>Hotel Rooms</v>
      </c>
      <c r="N248" s="66"/>
      <c r="O248" s="66"/>
      <c r="P248" s="66"/>
      <c r="Q248" s="66"/>
      <c r="R248" s="66"/>
      <c r="S248" s="66"/>
      <c r="T248" s="11" t="s">
        <v>6666</v>
      </c>
      <c r="U248" s="11" t="s">
        <v>6666</v>
      </c>
      <c r="V248" s="11" t="s">
        <v>6416</v>
      </c>
      <c r="W248" s="59" t="s">
        <v>6416</v>
      </c>
      <c r="X248" s="59" t="str">
        <f>CONCATENATE(D248,F248,H248,J248,L248,N248,P248,R248)</f>
        <v>Engineering</v>
      </c>
      <c r="Y248" s="11" t="s">
        <v>439</v>
      </c>
      <c r="Z248" s="32">
        <v>10</v>
      </c>
      <c r="AA248" s="39">
        <v>45407</v>
      </c>
      <c r="AB248" s="39">
        <v>45420</v>
      </c>
      <c r="AC248" s="48">
        <v>10355.02</v>
      </c>
    </row>
    <row r="249" spans="1:29" x14ac:dyDescent="0.2">
      <c r="A249" s="66" t="s">
        <v>440</v>
      </c>
      <c r="B249" s="11" t="str">
        <f t="shared" si="20"/>
        <v xml:space="preserve"> - </v>
      </c>
      <c r="C249" s="11" t="str">
        <f t="shared" si="20"/>
        <v/>
      </c>
      <c r="D249" s="7" t="s">
        <v>6446</v>
      </c>
      <c r="E249" s="11" t="str">
        <f t="shared" si="21"/>
        <v/>
      </c>
      <c r="F249" s="66"/>
      <c r="G249" s="64" t="str">
        <f t="shared" si="22"/>
        <v>BIM Models</v>
      </c>
      <c r="H249" s="66"/>
      <c r="I249" s="65" t="str">
        <f t="shared" si="23"/>
        <v>Facade</v>
      </c>
      <c r="J249" s="66"/>
      <c r="K249" s="67" t="str">
        <f t="shared" si="24"/>
        <v>Review &amp; Approval by DAR / TRSDC</v>
      </c>
      <c r="L249" s="66"/>
      <c r="M249" s="68" t="str">
        <f t="shared" si="25"/>
        <v>Hotel Rooms</v>
      </c>
      <c r="N249" s="66"/>
      <c r="O249" s="66"/>
      <c r="P249" s="66"/>
      <c r="Q249" s="66"/>
      <c r="R249" s="66"/>
      <c r="S249" s="66"/>
      <c r="T249" s="11" t="s">
        <v>6666</v>
      </c>
      <c r="U249" s="11" t="s">
        <v>6666</v>
      </c>
      <c r="V249" s="11" t="s">
        <v>6416</v>
      </c>
      <c r="W249" s="59" t="s">
        <v>6416</v>
      </c>
      <c r="X249" s="59" t="str">
        <f>CONCATENATE(D249,F249,H249,J249,L249,N249,P249,R249)</f>
        <v>Engineering</v>
      </c>
      <c r="Y249" s="11" t="s">
        <v>441</v>
      </c>
      <c r="Z249" s="32">
        <v>10</v>
      </c>
      <c r="AA249" s="39">
        <v>45419</v>
      </c>
      <c r="AB249" s="39">
        <v>45432</v>
      </c>
      <c r="AC249" s="48">
        <v>10355.02</v>
      </c>
    </row>
    <row r="250" spans="1:29" x14ac:dyDescent="0.2">
      <c r="A250" s="66" t="s">
        <v>442</v>
      </c>
      <c r="B250" s="11" t="str">
        <f t="shared" si="20"/>
        <v xml:space="preserve"> - </v>
      </c>
      <c r="C250" s="11" t="str">
        <f t="shared" si="20"/>
        <v/>
      </c>
      <c r="D250" s="7" t="s">
        <v>6446</v>
      </c>
      <c r="E250" s="11" t="str">
        <f t="shared" si="21"/>
        <v/>
      </c>
      <c r="F250" s="66"/>
      <c r="G250" s="64" t="str">
        <f t="shared" si="22"/>
        <v>BIM Models</v>
      </c>
      <c r="H250" s="66"/>
      <c r="I250" s="65" t="str">
        <f t="shared" si="23"/>
        <v>Facade</v>
      </c>
      <c r="J250" s="66"/>
      <c r="K250" s="67" t="str">
        <f t="shared" si="24"/>
        <v>Review &amp; Approval by DAR / TRSDC</v>
      </c>
      <c r="L250" s="66"/>
      <c r="M250" s="68" t="str">
        <f t="shared" si="25"/>
        <v>Hotel Rooms</v>
      </c>
      <c r="N250" s="66"/>
      <c r="O250" s="66"/>
      <c r="P250" s="66"/>
      <c r="Q250" s="66"/>
      <c r="R250" s="66"/>
      <c r="S250" s="66"/>
      <c r="T250" s="11" t="s">
        <v>6666</v>
      </c>
      <c r="U250" s="11" t="s">
        <v>6666</v>
      </c>
      <c r="V250" s="11" t="s">
        <v>6416</v>
      </c>
      <c r="W250" s="59" t="s">
        <v>6416</v>
      </c>
      <c r="X250" s="59" t="str">
        <f>CONCATENATE(D250,F250,H250,J250,L250,N250,P250,R250)</f>
        <v>Engineering</v>
      </c>
      <c r="Y250" s="11" t="s">
        <v>443</v>
      </c>
      <c r="Z250" s="32">
        <v>10</v>
      </c>
      <c r="AA250" s="39">
        <v>45431</v>
      </c>
      <c r="AB250" s="39">
        <v>45442</v>
      </c>
      <c r="AC250" s="48">
        <v>10355.02</v>
      </c>
    </row>
    <row r="251" spans="1:29" x14ac:dyDescent="0.2">
      <c r="A251" s="66" t="s">
        <v>444</v>
      </c>
      <c r="B251" s="11" t="str">
        <f t="shared" si="20"/>
        <v xml:space="preserve"> - </v>
      </c>
      <c r="C251" s="11" t="str">
        <f t="shared" si="20"/>
        <v/>
      </c>
      <c r="D251" s="7" t="s">
        <v>6446</v>
      </c>
      <c r="E251" s="11" t="str">
        <f t="shared" si="21"/>
        <v/>
      </c>
      <c r="F251" s="66"/>
      <c r="G251" s="64" t="str">
        <f t="shared" si="22"/>
        <v>BIM Models</v>
      </c>
      <c r="H251" s="66"/>
      <c r="I251" s="65" t="str">
        <f t="shared" si="23"/>
        <v>Facade</v>
      </c>
      <c r="J251" s="66"/>
      <c r="K251" s="67" t="str">
        <f t="shared" si="24"/>
        <v>Review &amp; Approval by DAR / TRSDC</v>
      </c>
      <c r="L251" s="66"/>
      <c r="M251" s="68" t="str">
        <f t="shared" si="25"/>
        <v>Hotel Rooms</v>
      </c>
      <c r="N251" s="66"/>
      <c r="O251" s="66"/>
      <c r="P251" s="66"/>
      <c r="Q251" s="66"/>
      <c r="R251" s="66"/>
      <c r="S251" s="66"/>
      <c r="T251" s="11" t="s">
        <v>6666</v>
      </c>
      <c r="U251" s="11" t="s">
        <v>6666</v>
      </c>
      <c r="V251" s="11" t="s">
        <v>6416</v>
      </c>
      <c r="W251" s="59" t="s">
        <v>6416</v>
      </c>
      <c r="X251" s="59" t="str">
        <f>CONCATENATE(D251,F251,H251,J251,L251,N251,P251,R251)</f>
        <v>Engineering</v>
      </c>
      <c r="Y251" s="11" t="s">
        <v>445</v>
      </c>
      <c r="Z251" s="32">
        <v>10</v>
      </c>
      <c r="AA251" s="39">
        <v>45442</v>
      </c>
      <c r="AB251" s="39">
        <v>45455</v>
      </c>
      <c r="AC251" s="48">
        <v>10355.02</v>
      </c>
    </row>
    <row r="252" spans="1:29" x14ac:dyDescent="0.2">
      <c r="A252" s="66" t="s">
        <v>446</v>
      </c>
      <c r="B252" s="11" t="str">
        <f t="shared" si="20"/>
        <v xml:space="preserve"> - </v>
      </c>
      <c r="C252" s="11" t="str">
        <f t="shared" si="20"/>
        <v/>
      </c>
      <c r="D252" s="7" t="s">
        <v>6446</v>
      </c>
      <c r="E252" s="11" t="str">
        <f t="shared" si="21"/>
        <v/>
      </c>
      <c r="F252" s="66"/>
      <c r="G252" s="64" t="str">
        <f t="shared" si="22"/>
        <v>BIM Models</v>
      </c>
      <c r="H252" s="66"/>
      <c r="I252" s="65" t="str">
        <f t="shared" si="23"/>
        <v>Facade</v>
      </c>
      <c r="J252" s="66"/>
      <c r="K252" s="67" t="str">
        <f t="shared" si="24"/>
        <v>Review &amp; Approval by DAR / TRSDC</v>
      </c>
      <c r="L252" s="66"/>
      <c r="M252" s="68" t="str">
        <f t="shared" si="25"/>
        <v>Hotel Rooms</v>
      </c>
      <c r="N252" s="66"/>
      <c r="O252" s="66"/>
      <c r="P252" s="66"/>
      <c r="Q252" s="66"/>
      <c r="R252" s="66"/>
      <c r="S252" s="66"/>
      <c r="T252" s="11" t="s">
        <v>6666</v>
      </c>
      <c r="U252" s="11" t="s">
        <v>6666</v>
      </c>
      <c r="V252" s="11" t="s">
        <v>6416</v>
      </c>
      <c r="W252" s="59" t="s">
        <v>6416</v>
      </c>
      <c r="X252" s="59" t="str">
        <f>CONCATENATE(D252,F252,H252,J252,L252,N252,P252,R252)</f>
        <v>Engineering</v>
      </c>
      <c r="Y252" s="11" t="s">
        <v>447</v>
      </c>
      <c r="Z252" s="32">
        <v>10</v>
      </c>
      <c r="AA252" s="39">
        <v>45454</v>
      </c>
      <c r="AB252" s="39">
        <v>45470</v>
      </c>
      <c r="AC252" s="48">
        <v>10355.02</v>
      </c>
    </row>
    <row r="253" spans="1:29" x14ac:dyDescent="0.2">
      <c r="A253" s="66" t="s">
        <v>448</v>
      </c>
      <c r="B253" s="11" t="str">
        <f t="shared" si="20"/>
        <v xml:space="preserve"> - </v>
      </c>
      <c r="C253" s="11" t="str">
        <f t="shared" si="20"/>
        <v/>
      </c>
      <c r="D253" s="7" t="s">
        <v>6446</v>
      </c>
      <c r="E253" s="11" t="str">
        <f t="shared" si="21"/>
        <v/>
      </c>
      <c r="F253" s="66"/>
      <c r="G253" s="64" t="str">
        <f t="shared" si="22"/>
        <v>BIM Models</v>
      </c>
      <c r="H253" s="66"/>
      <c r="I253" s="65" t="str">
        <f t="shared" si="23"/>
        <v>Facade</v>
      </c>
      <c r="J253" s="66"/>
      <c r="K253" s="67" t="str">
        <f t="shared" si="24"/>
        <v>Review &amp; Approval by DAR / TRSDC</v>
      </c>
      <c r="L253" s="66"/>
      <c r="M253" s="68" t="str">
        <f t="shared" si="25"/>
        <v>Hotel Rooms</v>
      </c>
      <c r="N253" s="66"/>
      <c r="O253" s="66"/>
      <c r="P253" s="66"/>
      <c r="Q253" s="66"/>
      <c r="R253" s="66"/>
      <c r="S253" s="66"/>
      <c r="T253" s="11" t="s">
        <v>6666</v>
      </c>
      <c r="U253" s="11" t="s">
        <v>6666</v>
      </c>
      <c r="V253" s="11" t="s">
        <v>6416</v>
      </c>
      <c r="W253" s="59" t="s">
        <v>6416</v>
      </c>
      <c r="X253" s="59" t="str">
        <f>CONCATENATE(D253,F253,H253,J253,L253,N253,P253,R253)</f>
        <v>Engineering</v>
      </c>
      <c r="Y253" s="11" t="s">
        <v>449</v>
      </c>
      <c r="Z253" s="32">
        <v>10</v>
      </c>
      <c r="AA253" s="39">
        <v>45470</v>
      </c>
      <c r="AB253" s="39">
        <v>45483</v>
      </c>
      <c r="AC253" s="48">
        <v>10355.02</v>
      </c>
    </row>
    <row r="254" spans="1:29" x14ac:dyDescent="0.2">
      <c r="A254" s="66" t="s">
        <v>450</v>
      </c>
      <c r="B254" s="11" t="str">
        <f t="shared" si="20"/>
        <v xml:space="preserve"> - </v>
      </c>
      <c r="C254" s="11" t="str">
        <f t="shared" si="20"/>
        <v/>
      </c>
      <c r="D254" s="7" t="s">
        <v>6446</v>
      </c>
      <c r="E254" s="11" t="str">
        <f t="shared" si="21"/>
        <v/>
      </c>
      <c r="F254" s="66"/>
      <c r="G254" s="64" t="str">
        <f t="shared" si="22"/>
        <v>BIM Models</v>
      </c>
      <c r="H254" s="66"/>
      <c r="I254" s="65" t="str">
        <f t="shared" si="23"/>
        <v>Facade</v>
      </c>
      <c r="J254" s="66"/>
      <c r="K254" s="67" t="str">
        <f t="shared" si="24"/>
        <v>Review &amp; Approval by DAR / TRSDC</v>
      </c>
      <c r="L254" s="66"/>
      <c r="M254" s="68" t="str">
        <f t="shared" si="25"/>
        <v>Hotel Rooms</v>
      </c>
      <c r="N254" s="66"/>
      <c r="O254" s="66"/>
      <c r="P254" s="66"/>
      <c r="Q254" s="66"/>
      <c r="R254" s="66"/>
      <c r="S254" s="66"/>
      <c r="T254" s="11" t="s">
        <v>6666</v>
      </c>
      <c r="U254" s="11" t="s">
        <v>6666</v>
      </c>
      <c r="V254" s="11" t="s">
        <v>6416</v>
      </c>
      <c r="W254" s="59" t="s">
        <v>6416</v>
      </c>
      <c r="X254" s="59" t="str">
        <f>CONCATENATE(D254,F254,H254,J254,L254,N254,P254,R254)</f>
        <v>Engineering</v>
      </c>
      <c r="Y254" s="11" t="s">
        <v>451</v>
      </c>
      <c r="Z254" s="32">
        <v>10</v>
      </c>
      <c r="AA254" s="39">
        <v>45482</v>
      </c>
      <c r="AB254" s="39">
        <v>45495</v>
      </c>
      <c r="AC254" s="48">
        <v>10355.02</v>
      </c>
    </row>
    <row r="255" spans="1:29" x14ac:dyDescent="0.2">
      <c r="A255" s="66" t="s">
        <v>452</v>
      </c>
      <c r="B255" s="11" t="str">
        <f t="shared" si="20"/>
        <v xml:space="preserve"> - </v>
      </c>
      <c r="C255" s="11" t="str">
        <f t="shared" si="20"/>
        <v/>
      </c>
      <c r="D255" s="7" t="s">
        <v>6446</v>
      </c>
      <c r="E255" s="11" t="str">
        <f t="shared" si="21"/>
        <v/>
      </c>
      <c r="F255" s="66"/>
      <c r="G255" s="64" t="str">
        <f t="shared" si="22"/>
        <v>BIM Models</v>
      </c>
      <c r="H255" s="66"/>
      <c r="I255" s="65" t="str">
        <f t="shared" si="23"/>
        <v>Facade</v>
      </c>
      <c r="J255" s="66"/>
      <c r="K255" s="67" t="str">
        <f t="shared" si="24"/>
        <v>Review &amp; Approval by DAR / TRSDC</v>
      </c>
      <c r="L255" s="66"/>
      <c r="M255" s="68" t="str">
        <f t="shared" si="25"/>
        <v>Hotel Rooms</v>
      </c>
      <c r="N255" s="66"/>
      <c r="O255" s="66"/>
      <c r="P255" s="66"/>
      <c r="Q255" s="66"/>
      <c r="R255" s="66"/>
      <c r="S255" s="66"/>
      <c r="T255" s="11" t="s">
        <v>6666</v>
      </c>
      <c r="U255" s="11" t="s">
        <v>6666</v>
      </c>
      <c r="V255" s="11" t="s">
        <v>6416</v>
      </c>
      <c r="W255" s="59" t="s">
        <v>6416</v>
      </c>
      <c r="X255" s="59" t="str">
        <f>CONCATENATE(D255,F255,H255,J255,L255,N255,P255,R255)</f>
        <v>Engineering</v>
      </c>
      <c r="Y255" s="11" t="s">
        <v>453</v>
      </c>
      <c r="Z255" s="32">
        <v>10</v>
      </c>
      <c r="AA255" s="39">
        <v>45494</v>
      </c>
      <c r="AB255" s="39">
        <v>45505</v>
      </c>
      <c r="AC255" s="48">
        <v>10355.02</v>
      </c>
    </row>
    <row r="256" spans="1:29" x14ac:dyDescent="0.2">
      <c r="A256" s="66" t="s">
        <v>454</v>
      </c>
      <c r="B256" s="11" t="str">
        <f t="shared" si="20"/>
        <v xml:space="preserve"> - </v>
      </c>
      <c r="C256" s="11" t="str">
        <f t="shared" si="20"/>
        <v/>
      </c>
      <c r="D256" s="7" t="s">
        <v>6446</v>
      </c>
      <c r="E256" s="11" t="str">
        <f t="shared" si="21"/>
        <v/>
      </c>
      <c r="F256" s="66"/>
      <c r="G256" s="64" t="str">
        <f t="shared" si="22"/>
        <v>BIM Models</v>
      </c>
      <c r="H256" s="66"/>
      <c r="I256" s="65" t="str">
        <f t="shared" si="23"/>
        <v>Facade</v>
      </c>
      <c r="J256" s="66"/>
      <c r="K256" s="67" t="str">
        <f t="shared" si="24"/>
        <v>Review &amp; Approval by DAR / TRSDC</v>
      </c>
      <c r="L256" s="66"/>
      <c r="M256" s="68" t="str">
        <f t="shared" si="25"/>
        <v>Hotel Rooms</v>
      </c>
      <c r="N256" s="66"/>
      <c r="O256" s="66"/>
      <c r="P256" s="66"/>
      <c r="Q256" s="66"/>
      <c r="R256" s="66"/>
      <c r="S256" s="66"/>
      <c r="T256" s="11" t="s">
        <v>6666</v>
      </c>
      <c r="U256" s="11" t="s">
        <v>6666</v>
      </c>
      <c r="V256" s="11" t="s">
        <v>6416</v>
      </c>
      <c r="W256" s="59" t="s">
        <v>6416</v>
      </c>
      <c r="X256" s="59" t="str">
        <f>CONCATENATE(D256,F256,H256,J256,L256,N256,P256,R256)</f>
        <v>Engineering</v>
      </c>
      <c r="Y256" s="11" t="s">
        <v>455</v>
      </c>
      <c r="Z256" s="32">
        <v>10</v>
      </c>
      <c r="AA256" s="39">
        <v>45505</v>
      </c>
      <c r="AB256" s="39">
        <v>45518</v>
      </c>
      <c r="AC256" s="48">
        <v>10355.02</v>
      </c>
    </row>
    <row r="257" spans="1:29" x14ac:dyDescent="0.2">
      <c r="A257" s="63" t="s">
        <v>456</v>
      </c>
      <c r="B257" s="8" t="str">
        <f t="shared" si="20"/>
        <v xml:space="preserve"> - </v>
      </c>
      <c r="C257" s="8" t="str">
        <f t="shared" si="20"/>
        <v/>
      </c>
      <c r="D257" s="7" t="s">
        <v>6446</v>
      </c>
      <c r="E257" s="8" t="str">
        <f t="shared" si="21"/>
        <v/>
      </c>
      <c r="F257" s="63"/>
      <c r="G257" s="64" t="str">
        <f t="shared" si="22"/>
        <v>BIM Models</v>
      </c>
      <c r="H257" s="63"/>
      <c r="I257" s="65" t="str">
        <f t="shared" si="23"/>
        <v>Facade</v>
      </c>
      <c r="J257" s="63"/>
      <c r="K257" s="67" t="str">
        <f t="shared" si="24"/>
        <v>Review &amp; Approval by DAR / TRSDC</v>
      </c>
      <c r="L257" s="63"/>
      <c r="M257" s="68" t="str">
        <f t="shared" si="25"/>
        <v>Hotel Rooms</v>
      </c>
      <c r="N257" s="63"/>
      <c r="O257" s="63"/>
      <c r="P257" s="63"/>
      <c r="Q257" s="63"/>
      <c r="R257" s="63"/>
      <c r="S257" s="63"/>
      <c r="T257" s="8" t="s">
        <v>6666</v>
      </c>
      <c r="U257" s="8" t="s">
        <v>6666</v>
      </c>
      <c r="V257" s="8" t="s">
        <v>6416</v>
      </c>
      <c r="W257" s="59" t="s">
        <v>6416</v>
      </c>
      <c r="X257" s="59" t="str">
        <f>CONCATENATE(D257,F257,H257,J257,L257,N257,P257,R257)</f>
        <v>Engineering</v>
      </c>
      <c r="Y257" s="8" t="s">
        <v>457</v>
      </c>
      <c r="Z257" s="23">
        <v>10</v>
      </c>
      <c r="AA257" s="35">
        <v>45517</v>
      </c>
      <c r="AB257" s="35">
        <v>45530</v>
      </c>
      <c r="AC257" s="42">
        <v>10355.02</v>
      </c>
    </row>
    <row r="258" spans="1:29" x14ac:dyDescent="0.2">
      <c r="A258" s="68" t="s">
        <v>343</v>
      </c>
      <c r="B258" s="2" t="str">
        <f t="shared" si="20"/>
        <v/>
      </c>
      <c r="C258" s="2" t="str">
        <f t="shared" si="20"/>
        <v>Review &amp; Approval by DAR / TRSDC - Facade - BIM Models - Engineering</v>
      </c>
      <c r="D258" s="7" t="s">
        <v>6446</v>
      </c>
      <c r="E258" s="2" t="str">
        <f t="shared" si="21"/>
        <v>Review &amp; Approval by DAR / TRSDC</v>
      </c>
      <c r="F258" s="92"/>
      <c r="G258" s="64" t="str">
        <f>IF(F258="",G257,TRIM(F258))</f>
        <v>BIM Models</v>
      </c>
      <c r="H258" s="92"/>
      <c r="I258" s="65" t="str">
        <f>IF(H258="",I257,TRIM(H258))</f>
        <v>Facade</v>
      </c>
      <c r="J258" s="92"/>
      <c r="K258" s="67" t="str">
        <f>IF(J258="",K257,TRIM(J258))</f>
        <v>Review &amp; Approval by DAR / TRSDC</v>
      </c>
      <c r="L258" s="68" t="s">
        <v>343</v>
      </c>
      <c r="M258" s="68" t="str">
        <f>IF(L258="",M257,TRIM(L258))</f>
        <v>Buildings</v>
      </c>
      <c r="N258" s="92"/>
      <c r="O258" s="92"/>
      <c r="P258" s="92"/>
      <c r="Q258" s="92"/>
      <c r="R258" s="92"/>
      <c r="S258" s="92"/>
      <c r="T258" s="2" t="s">
        <v>6463</v>
      </c>
      <c r="U258" s="2" t="s">
        <v>6463</v>
      </c>
      <c r="V258" s="2" t="s">
        <v>6463</v>
      </c>
      <c r="W258" s="59" t="s">
        <v>343</v>
      </c>
      <c r="X258" s="59" t="str">
        <f>CONCATENATE(D258,F258,H258,J258,L258,N258,P258,R258)</f>
        <v>Engineering          Buildings</v>
      </c>
      <c r="Y258" s="2"/>
      <c r="Z258" s="43">
        <v>161</v>
      </c>
      <c r="AA258" s="44">
        <v>45286</v>
      </c>
      <c r="AB258" s="44">
        <v>45518</v>
      </c>
      <c r="AC258" s="47">
        <v>82840.160000000003</v>
      </c>
    </row>
    <row r="259" spans="1:29" ht="25.5" x14ac:dyDescent="0.2">
      <c r="A259" s="66" t="s">
        <v>458</v>
      </c>
      <c r="B259" s="11" t="str">
        <f t="shared" si="20"/>
        <v xml:space="preserve"> - Review &amp; Approval by DAR / TRSDC - Facade - BIM Models - Engineering</v>
      </c>
      <c r="C259" s="11" t="str">
        <f t="shared" si="20"/>
        <v/>
      </c>
      <c r="D259" s="7" t="s">
        <v>6446</v>
      </c>
      <c r="E259" s="11" t="str">
        <f t="shared" si="21"/>
        <v/>
      </c>
      <c r="F259" s="66"/>
      <c r="G259" s="64" t="str">
        <f t="shared" si="22"/>
        <v>BIM Models</v>
      </c>
      <c r="H259" s="66"/>
      <c r="I259" s="65" t="str">
        <f t="shared" si="23"/>
        <v>Facade</v>
      </c>
      <c r="J259" s="66"/>
      <c r="K259" s="67" t="str">
        <f t="shared" si="24"/>
        <v>Review &amp; Approval by DAR / TRSDC</v>
      </c>
      <c r="L259" s="66"/>
      <c r="M259" s="68" t="str">
        <f t="shared" si="25"/>
        <v>Buildings</v>
      </c>
      <c r="N259" s="66"/>
      <c r="O259" s="66"/>
      <c r="P259" s="66"/>
      <c r="Q259" s="66"/>
      <c r="R259" s="66"/>
      <c r="S259" s="66"/>
      <c r="T259" s="11" t="s">
        <v>6463</v>
      </c>
      <c r="U259" s="11" t="s">
        <v>6463</v>
      </c>
      <c r="V259" s="11" t="s">
        <v>6416</v>
      </c>
      <c r="W259" s="59" t="s">
        <v>6416</v>
      </c>
      <c r="X259" s="59" t="str">
        <f>CONCATENATE(D259,F259,H259,J259,L259,N259,P259,R259)</f>
        <v>Engineering</v>
      </c>
      <c r="Y259" s="11" t="s">
        <v>459</v>
      </c>
      <c r="Z259" s="32">
        <v>10</v>
      </c>
      <c r="AA259" s="39">
        <v>45286</v>
      </c>
      <c r="AB259" s="39">
        <v>45299</v>
      </c>
      <c r="AC259" s="48">
        <v>10355.02</v>
      </c>
    </row>
    <row r="260" spans="1:29" x14ac:dyDescent="0.2">
      <c r="A260" s="66" t="s">
        <v>460</v>
      </c>
      <c r="B260" s="11" t="str">
        <f t="shared" si="20"/>
        <v xml:space="preserve"> - </v>
      </c>
      <c r="C260" s="11" t="str">
        <f t="shared" si="20"/>
        <v/>
      </c>
      <c r="D260" s="7" t="s">
        <v>6446</v>
      </c>
      <c r="E260" s="11" t="str">
        <f t="shared" si="21"/>
        <v/>
      </c>
      <c r="F260" s="66"/>
      <c r="G260" s="64" t="str">
        <f t="shared" si="22"/>
        <v>BIM Models</v>
      </c>
      <c r="H260" s="66"/>
      <c r="I260" s="65" t="str">
        <f t="shared" si="23"/>
        <v>Facade</v>
      </c>
      <c r="J260" s="66"/>
      <c r="K260" s="67" t="str">
        <f t="shared" si="24"/>
        <v>Review &amp; Approval by DAR / TRSDC</v>
      </c>
      <c r="L260" s="66"/>
      <c r="M260" s="68" t="str">
        <f t="shared" si="25"/>
        <v>Buildings</v>
      </c>
      <c r="N260" s="66"/>
      <c r="O260" s="66"/>
      <c r="P260" s="66"/>
      <c r="Q260" s="66"/>
      <c r="R260" s="66"/>
      <c r="S260" s="66"/>
      <c r="T260" s="11" t="s">
        <v>6463</v>
      </c>
      <c r="U260" s="11" t="s">
        <v>6463</v>
      </c>
      <c r="V260" s="11" t="s">
        <v>6416</v>
      </c>
      <c r="W260" s="59" t="s">
        <v>6416</v>
      </c>
      <c r="X260" s="59" t="str">
        <f>CONCATENATE(D260,F260,H260,J260,L260,N260,P260,R260)</f>
        <v>Engineering</v>
      </c>
      <c r="Y260" s="11" t="s">
        <v>461</v>
      </c>
      <c r="Z260" s="32">
        <v>10</v>
      </c>
      <c r="AA260" s="39">
        <v>45309</v>
      </c>
      <c r="AB260" s="39">
        <v>45322</v>
      </c>
      <c r="AC260" s="48">
        <v>10355.02</v>
      </c>
    </row>
    <row r="261" spans="1:29" x14ac:dyDescent="0.2">
      <c r="A261" s="66" t="s">
        <v>462</v>
      </c>
      <c r="B261" s="11" t="str">
        <f t="shared" ref="B261:C324" si="26">IF(E261&lt;&gt;"",C260,IF(G261&lt;&gt;"",F260&amp;" - "&amp;C260,IF(I261&lt;&gt;"",H260&amp;" - "&amp;F260&amp;" - "&amp;C260,IF(K261&lt;&gt;"",J260&amp;" - "&amp;H260&amp;" - "&amp;F260&amp;" - "&amp;C260,IF(M261&lt;&gt;"",L260&amp;" - "&amp;J260&amp;" - "&amp;H260&amp;" - "&amp;F260&amp;" - "&amp;C260,IF(O261&lt;&gt;"",N260&amp;" - "&amp;L260&amp;" - "&amp;J260&amp;" - "&amp;H260&amp;" - "&amp;F260&amp;" - "&amp;C260,IF(Q261&lt;&gt;"",P260&amp;" - "&amp;N260&amp;" - "&amp;L260&amp;" - "&amp;J260&amp;" - "&amp;H260&amp;" - "&amp;F260&amp;" - "&amp;C260,"")))))))</f>
        <v xml:space="preserve"> - </v>
      </c>
      <c r="C261" s="11" t="str">
        <f t="shared" si="26"/>
        <v/>
      </c>
      <c r="D261" s="7" t="s">
        <v>6446</v>
      </c>
      <c r="E261" s="11" t="str">
        <f t="shared" ref="E261:E324" si="27">IF(F261&lt;&gt;"",D260,IF(H261&lt;&gt;"",G260,IF(J261&lt;&gt;"",I260,IF(L261&lt;&gt;"",K260,IF(N261&lt;&gt;"",M260,IF(P261&lt;&gt;"",O260,IF(R261&lt;&gt;"",Q260,"")))))))</f>
        <v/>
      </c>
      <c r="F261" s="66"/>
      <c r="G261" s="64" t="str">
        <f t="shared" si="22"/>
        <v>BIM Models</v>
      </c>
      <c r="H261" s="66"/>
      <c r="I261" s="65" t="str">
        <f t="shared" si="23"/>
        <v>Facade</v>
      </c>
      <c r="J261" s="66"/>
      <c r="K261" s="67" t="str">
        <f t="shared" si="24"/>
        <v>Review &amp; Approval by DAR / TRSDC</v>
      </c>
      <c r="L261" s="66"/>
      <c r="M261" s="68" t="str">
        <f t="shared" si="25"/>
        <v>Buildings</v>
      </c>
      <c r="N261" s="66"/>
      <c r="O261" s="66"/>
      <c r="P261" s="66"/>
      <c r="Q261" s="66"/>
      <c r="R261" s="66"/>
      <c r="S261" s="66"/>
      <c r="T261" s="11" t="s">
        <v>6463</v>
      </c>
      <c r="U261" s="11" t="s">
        <v>6463</v>
      </c>
      <c r="V261" s="11" t="s">
        <v>6416</v>
      </c>
      <c r="W261" s="59" t="s">
        <v>6416</v>
      </c>
      <c r="X261" s="59" t="str">
        <f>CONCATENATE(D261,F261,H261,J261,L261,N261,P261,R261)</f>
        <v>Engineering</v>
      </c>
      <c r="Y261" s="11" t="s">
        <v>463</v>
      </c>
      <c r="Z261" s="32">
        <v>10</v>
      </c>
      <c r="AA261" s="39">
        <v>45333</v>
      </c>
      <c r="AB261" s="39">
        <v>45347</v>
      </c>
      <c r="AC261" s="48">
        <v>10355.02</v>
      </c>
    </row>
    <row r="262" spans="1:29" x14ac:dyDescent="0.2">
      <c r="A262" s="66" t="s">
        <v>464</v>
      </c>
      <c r="B262" s="11" t="str">
        <f t="shared" si="26"/>
        <v xml:space="preserve"> - </v>
      </c>
      <c r="C262" s="11" t="str">
        <f t="shared" si="26"/>
        <v/>
      </c>
      <c r="D262" s="7" t="s">
        <v>6446</v>
      </c>
      <c r="E262" s="11" t="str">
        <f t="shared" si="27"/>
        <v/>
      </c>
      <c r="F262" s="66"/>
      <c r="G262" s="64" t="str">
        <f t="shared" si="22"/>
        <v>BIM Models</v>
      </c>
      <c r="H262" s="66"/>
      <c r="I262" s="65" t="str">
        <f t="shared" si="23"/>
        <v>Facade</v>
      </c>
      <c r="J262" s="66"/>
      <c r="K262" s="67" t="str">
        <f t="shared" si="24"/>
        <v>Review &amp; Approval by DAR / TRSDC</v>
      </c>
      <c r="L262" s="66"/>
      <c r="M262" s="68" t="str">
        <f t="shared" si="25"/>
        <v>Buildings</v>
      </c>
      <c r="N262" s="66"/>
      <c r="O262" s="66"/>
      <c r="P262" s="66"/>
      <c r="Q262" s="66"/>
      <c r="R262" s="66"/>
      <c r="S262" s="66"/>
      <c r="T262" s="11" t="s">
        <v>6463</v>
      </c>
      <c r="U262" s="11" t="s">
        <v>6463</v>
      </c>
      <c r="V262" s="11" t="s">
        <v>6416</v>
      </c>
      <c r="W262" s="59" t="s">
        <v>6416</v>
      </c>
      <c r="X262" s="59" t="str">
        <f>CONCATENATE(D262,F262,H262,J262,L262,N262,P262,R262)</f>
        <v>Engineering</v>
      </c>
      <c r="Y262" s="11" t="s">
        <v>465</v>
      </c>
      <c r="Z262" s="32">
        <v>10</v>
      </c>
      <c r="AA262" s="39">
        <v>45369</v>
      </c>
      <c r="AB262" s="39">
        <v>45382</v>
      </c>
      <c r="AC262" s="48">
        <v>10355.02</v>
      </c>
    </row>
    <row r="263" spans="1:29" x14ac:dyDescent="0.2">
      <c r="A263" s="66" t="s">
        <v>466</v>
      </c>
      <c r="B263" s="11" t="str">
        <f t="shared" si="26"/>
        <v xml:space="preserve"> - </v>
      </c>
      <c r="C263" s="11" t="str">
        <f t="shared" si="26"/>
        <v/>
      </c>
      <c r="D263" s="7" t="s">
        <v>6446</v>
      </c>
      <c r="E263" s="11" t="str">
        <f t="shared" si="27"/>
        <v/>
      </c>
      <c r="F263" s="66"/>
      <c r="G263" s="64" t="str">
        <f t="shared" si="22"/>
        <v>BIM Models</v>
      </c>
      <c r="H263" s="66"/>
      <c r="I263" s="65" t="str">
        <f t="shared" si="23"/>
        <v>Facade</v>
      </c>
      <c r="J263" s="66"/>
      <c r="K263" s="67" t="str">
        <f t="shared" si="24"/>
        <v>Review &amp; Approval by DAR / TRSDC</v>
      </c>
      <c r="L263" s="66"/>
      <c r="M263" s="68" t="str">
        <f t="shared" si="25"/>
        <v>Buildings</v>
      </c>
      <c r="N263" s="66"/>
      <c r="O263" s="66"/>
      <c r="P263" s="66"/>
      <c r="Q263" s="66"/>
      <c r="R263" s="66"/>
      <c r="S263" s="66"/>
      <c r="T263" s="11" t="s">
        <v>6463</v>
      </c>
      <c r="U263" s="11" t="s">
        <v>6463</v>
      </c>
      <c r="V263" s="11" t="s">
        <v>6416</v>
      </c>
      <c r="W263" s="59" t="s">
        <v>6416</v>
      </c>
      <c r="X263" s="59" t="str">
        <f>CONCATENATE(D263,F263,H263,J263,L263,N263,P263,R263)</f>
        <v>Engineering</v>
      </c>
      <c r="Y263" s="11" t="s">
        <v>467</v>
      </c>
      <c r="Z263" s="32">
        <v>10</v>
      </c>
      <c r="AA263" s="39">
        <v>45407</v>
      </c>
      <c r="AB263" s="39">
        <v>45420</v>
      </c>
      <c r="AC263" s="48">
        <v>10355.02</v>
      </c>
    </row>
    <row r="264" spans="1:29" x14ac:dyDescent="0.2">
      <c r="A264" s="66" t="s">
        <v>468</v>
      </c>
      <c r="B264" s="11" t="str">
        <f t="shared" si="26"/>
        <v xml:space="preserve"> - </v>
      </c>
      <c r="C264" s="11" t="str">
        <f t="shared" si="26"/>
        <v/>
      </c>
      <c r="D264" s="7" t="s">
        <v>6446</v>
      </c>
      <c r="E264" s="11" t="str">
        <f t="shared" si="27"/>
        <v/>
      </c>
      <c r="F264" s="66"/>
      <c r="G264" s="64" t="str">
        <f t="shared" ref="G264:G327" si="28">IF(F264="",G263,TRIM(F264))</f>
        <v>BIM Models</v>
      </c>
      <c r="H264" s="66"/>
      <c r="I264" s="65" t="str">
        <f t="shared" si="23"/>
        <v>Facade</v>
      </c>
      <c r="J264" s="66"/>
      <c r="K264" s="67" t="str">
        <f t="shared" si="24"/>
        <v>Review &amp; Approval by DAR / TRSDC</v>
      </c>
      <c r="L264" s="66"/>
      <c r="M264" s="68" t="str">
        <f t="shared" si="25"/>
        <v>Buildings</v>
      </c>
      <c r="N264" s="66"/>
      <c r="O264" s="66"/>
      <c r="P264" s="66"/>
      <c r="Q264" s="66"/>
      <c r="R264" s="66"/>
      <c r="S264" s="66"/>
      <c r="T264" s="11" t="s">
        <v>6463</v>
      </c>
      <c r="U264" s="11" t="s">
        <v>6463</v>
      </c>
      <c r="V264" s="11" t="s">
        <v>6416</v>
      </c>
      <c r="W264" s="59" t="s">
        <v>6416</v>
      </c>
      <c r="X264" s="59" t="str">
        <f>CONCATENATE(D264,F264,H264,J264,L264,N264,P264,R264)</f>
        <v>Engineering</v>
      </c>
      <c r="Y264" s="11" t="s">
        <v>469</v>
      </c>
      <c r="Z264" s="32">
        <v>10</v>
      </c>
      <c r="AA264" s="39">
        <v>45407</v>
      </c>
      <c r="AB264" s="39">
        <v>45420</v>
      </c>
      <c r="AC264" s="48">
        <v>10355.02</v>
      </c>
    </row>
    <row r="265" spans="1:29" x14ac:dyDescent="0.2">
      <c r="A265" s="66" t="s">
        <v>470</v>
      </c>
      <c r="B265" s="11" t="str">
        <f t="shared" si="26"/>
        <v xml:space="preserve"> - </v>
      </c>
      <c r="C265" s="11" t="str">
        <f t="shared" si="26"/>
        <v/>
      </c>
      <c r="D265" s="7" t="s">
        <v>6446</v>
      </c>
      <c r="E265" s="11" t="str">
        <f t="shared" si="27"/>
        <v/>
      </c>
      <c r="F265" s="66"/>
      <c r="G265" s="64" t="str">
        <f t="shared" si="28"/>
        <v>BIM Models</v>
      </c>
      <c r="H265" s="66"/>
      <c r="I265" s="65" t="str">
        <f t="shared" si="23"/>
        <v>Facade</v>
      </c>
      <c r="J265" s="66"/>
      <c r="K265" s="67" t="str">
        <f t="shared" si="24"/>
        <v>Review &amp; Approval by DAR / TRSDC</v>
      </c>
      <c r="L265" s="66"/>
      <c r="M265" s="68" t="str">
        <f t="shared" si="25"/>
        <v>Buildings</v>
      </c>
      <c r="N265" s="66"/>
      <c r="O265" s="66"/>
      <c r="P265" s="66"/>
      <c r="Q265" s="66"/>
      <c r="R265" s="66"/>
      <c r="S265" s="66"/>
      <c r="T265" s="11" t="s">
        <v>6463</v>
      </c>
      <c r="U265" s="11" t="s">
        <v>6463</v>
      </c>
      <c r="V265" s="11" t="s">
        <v>6416</v>
      </c>
      <c r="W265" s="59" t="s">
        <v>6416</v>
      </c>
      <c r="X265" s="59" t="str">
        <f>CONCATENATE(D265,F265,H265,J265,L265,N265,P265,R265)</f>
        <v>Engineering</v>
      </c>
      <c r="Y265" s="11" t="s">
        <v>471</v>
      </c>
      <c r="Z265" s="32">
        <v>10</v>
      </c>
      <c r="AA265" s="39">
        <v>45494</v>
      </c>
      <c r="AB265" s="39">
        <v>45505</v>
      </c>
      <c r="AC265" s="48">
        <v>10355.02</v>
      </c>
    </row>
    <row r="266" spans="1:29" x14ac:dyDescent="0.2">
      <c r="A266" s="63" t="s">
        <v>472</v>
      </c>
      <c r="B266" s="8" t="str">
        <f t="shared" si="26"/>
        <v xml:space="preserve"> - </v>
      </c>
      <c r="C266" s="8" t="str">
        <f t="shared" si="26"/>
        <v/>
      </c>
      <c r="D266" s="7" t="s">
        <v>6446</v>
      </c>
      <c r="E266" s="8" t="str">
        <f t="shared" si="27"/>
        <v/>
      </c>
      <c r="F266" s="63"/>
      <c r="G266" s="64" t="str">
        <f t="shared" si="28"/>
        <v>BIM Models</v>
      </c>
      <c r="H266" s="63"/>
      <c r="I266" s="65" t="str">
        <f t="shared" si="23"/>
        <v>Facade</v>
      </c>
      <c r="J266" s="63"/>
      <c r="K266" s="67" t="str">
        <f t="shared" si="24"/>
        <v>Review &amp; Approval by DAR / TRSDC</v>
      </c>
      <c r="L266" s="63"/>
      <c r="M266" s="68" t="str">
        <f t="shared" si="25"/>
        <v>Buildings</v>
      </c>
      <c r="N266" s="63"/>
      <c r="O266" s="63"/>
      <c r="P266" s="63"/>
      <c r="Q266" s="63"/>
      <c r="R266" s="63"/>
      <c r="S266" s="63"/>
      <c r="T266" s="8" t="s">
        <v>6463</v>
      </c>
      <c r="U266" s="8" t="s">
        <v>6463</v>
      </c>
      <c r="V266" s="8" t="s">
        <v>6416</v>
      </c>
      <c r="W266" s="59" t="s">
        <v>6416</v>
      </c>
      <c r="X266" s="59" t="str">
        <f>CONCATENATE(D266,F266,H266,J266,L266,N266,P266,R266)</f>
        <v>Engineering</v>
      </c>
      <c r="Y266" s="8" t="s">
        <v>473</v>
      </c>
      <c r="Z266" s="23">
        <v>10</v>
      </c>
      <c r="AA266" s="35">
        <v>45505</v>
      </c>
      <c r="AB266" s="35">
        <v>45518</v>
      </c>
      <c r="AC266" s="42">
        <v>10355.02</v>
      </c>
    </row>
    <row r="267" spans="1:29" x14ac:dyDescent="0.2">
      <c r="A267" s="68" t="s">
        <v>360</v>
      </c>
      <c r="B267" s="2" t="str">
        <f t="shared" si="26"/>
        <v/>
      </c>
      <c r="C267" s="2" t="str">
        <f t="shared" si="26"/>
        <v>Review &amp; Approval by DAR / TRSDC - Facade - BIM Models - Engineering</v>
      </c>
      <c r="D267" s="7" t="s">
        <v>6446</v>
      </c>
      <c r="E267" s="2" t="str">
        <f t="shared" si="27"/>
        <v>Review &amp; Approval by DAR / TRSDC</v>
      </c>
      <c r="F267" s="92"/>
      <c r="G267" s="64" t="str">
        <f>IF(F267="",G266,TRIM(F267))</f>
        <v>BIM Models</v>
      </c>
      <c r="H267" s="92"/>
      <c r="I267" s="65" t="str">
        <f>IF(H267="",I266,TRIM(H267))</f>
        <v>Facade</v>
      </c>
      <c r="J267" s="92"/>
      <c r="K267" s="67" t="str">
        <f>IF(J267="",K266,TRIM(J267))</f>
        <v>Review &amp; Approval by DAR / TRSDC</v>
      </c>
      <c r="L267" s="68" t="s">
        <v>360</v>
      </c>
      <c r="M267" s="68" t="str">
        <f>IF(L267="",M266,TRIM(L267))</f>
        <v>Site Wide</v>
      </c>
      <c r="N267" s="92"/>
      <c r="O267" s="92"/>
      <c r="P267" s="92"/>
      <c r="Q267" s="92"/>
      <c r="R267" s="92"/>
      <c r="S267" s="92"/>
      <c r="T267" s="2" t="s">
        <v>6667</v>
      </c>
      <c r="U267" s="2" t="s">
        <v>6667</v>
      </c>
      <c r="V267" s="2" t="s">
        <v>6667</v>
      </c>
      <c r="W267" s="59" t="s">
        <v>360</v>
      </c>
      <c r="X267" s="59" t="str">
        <f>CONCATENATE(D267,F267,H267,J267,L267,N267,P267,R267)</f>
        <v>Engineering          Site Wide</v>
      </c>
      <c r="Y267" s="2"/>
      <c r="Z267" s="43">
        <v>10</v>
      </c>
      <c r="AA267" s="44">
        <v>45321</v>
      </c>
      <c r="AB267" s="44">
        <v>45334</v>
      </c>
      <c r="AC267" s="47">
        <v>10355.02</v>
      </c>
    </row>
    <row r="268" spans="1:29" ht="25.5" x14ac:dyDescent="0.2">
      <c r="A268" s="63" t="s">
        <v>474</v>
      </c>
      <c r="B268" s="8" t="str">
        <f t="shared" si="26"/>
        <v xml:space="preserve"> - Review &amp; Approval by DAR / TRSDC - Facade - BIM Models - Engineering</v>
      </c>
      <c r="C268" s="8" t="str">
        <f t="shared" si="26"/>
        <v/>
      </c>
      <c r="D268" s="7" t="s">
        <v>6446</v>
      </c>
      <c r="E268" s="8" t="str">
        <f t="shared" si="27"/>
        <v/>
      </c>
      <c r="F268" s="63"/>
      <c r="G268" s="64" t="str">
        <f t="shared" si="28"/>
        <v>BIM Models</v>
      </c>
      <c r="H268" s="63"/>
      <c r="I268" s="65" t="str">
        <f t="shared" ref="I268:I330" si="29">IF(H268="",I267,TRIM(H268))</f>
        <v>Facade</v>
      </c>
      <c r="J268" s="63"/>
      <c r="K268" s="67" t="str">
        <f t="shared" si="24"/>
        <v>Review &amp; Approval by DAR / TRSDC</v>
      </c>
      <c r="L268" s="63"/>
      <c r="M268" s="68" t="str">
        <f t="shared" si="25"/>
        <v>Site Wide</v>
      </c>
      <c r="N268" s="63"/>
      <c r="O268" s="63"/>
      <c r="P268" s="63"/>
      <c r="Q268" s="63"/>
      <c r="R268" s="63"/>
      <c r="S268" s="63"/>
      <c r="T268" s="8" t="s">
        <v>6667</v>
      </c>
      <c r="U268" s="8" t="s">
        <v>6667</v>
      </c>
      <c r="V268" s="8" t="s">
        <v>6416</v>
      </c>
      <c r="W268" s="59" t="s">
        <v>6416</v>
      </c>
      <c r="X268" s="59" t="str">
        <f>CONCATENATE(D268,F268,H268,J268,L268,N268,P268,R268)</f>
        <v>Engineering</v>
      </c>
      <c r="Y268" s="8" t="s">
        <v>475</v>
      </c>
      <c r="Z268" s="23">
        <v>10</v>
      </c>
      <c r="AA268" s="35">
        <v>45321</v>
      </c>
      <c r="AB268" s="35">
        <v>45334</v>
      </c>
      <c r="AC268" s="42">
        <v>10355.02</v>
      </c>
    </row>
    <row r="269" spans="1:29" x14ac:dyDescent="0.2">
      <c r="A269" s="64" t="s">
        <v>476</v>
      </c>
      <c r="B269" s="9" t="str">
        <f t="shared" si="26"/>
        <v/>
      </c>
      <c r="C269" s="9" t="str">
        <f t="shared" si="26"/>
        <v>Engineering</v>
      </c>
      <c r="D269" s="7" t="s">
        <v>6446</v>
      </c>
      <c r="E269" s="9" t="str">
        <f t="shared" si="27"/>
        <v>Engineering</v>
      </c>
      <c r="F269" s="64" t="s">
        <v>476</v>
      </c>
      <c r="G269" s="64" t="str">
        <f>IF(F269="",G268,TRIM(F269))</f>
        <v>Shop Drawings</v>
      </c>
      <c r="H269" s="92"/>
      <c r="I269" s="65" t="str">
        <f>IF(H269="",I268,TRIM(H269))</f>
        <v>Facade</v>
      </c>
      <c r="J269" s="92"/>
      <c r="K269" s="67" t="str">
        <f>IF(J269="",K268,TRIM(J269))</f>
        <v>Review &amp; Approval by DAR / TRSDC</v>
      </c>
      <c r="L269" s="92"/>
      <c r="M269" s="68" t="str">
        <f>IF(L269="",M268,TRIM(L269))</f>
        <v>Site Wide</v>
      </c>
      <c r="N269" s="92"/>
      <c r="O269" s="92"/>
      <c r="P269" s="92"/>
      <c r="Q269" s="92"/>
      <c r="R269" s="92"/>
      <c r="S269" s="92"/>
      <c r="T269" s="9" t="s">
        <v>6669</v>
      </c>
      <c r="U269" s="9" t="s">
        <v>6669</v>
      </c>
      <c r="V269" s="9" t="s">
        <v>6669</v>
      </c>
      <c r="W269" s="59" t="s">
        <v>476</v>
      </c>
      <c r="X269" s="59" t="str">
        <f>CONCATENATE(D269,F269,H269,J269,L269,N269,P269,R269)</f>
        <v>Engineering    Shop Drawings</v>
      </c>
      <c r="Y269" s="9"/>
      <c r="Z269" s="26">
        <v>309</v>
      </c>
      <c r="AA269" s="27">
        <v>45246</v>
      </c>
      <c r="AB269" s="27">
        <v>45554</v>
      </c>
      <c r="AC269" s="40">
        <v>1159762.24</v>
      </c>
    </row>
    <row r="270" spans="1:29" x14ac:dyDescent="0.2">
      <c r="A270" s="65" t="s">
        <v>246</v>
      </c>
      <c r="B270" s="10" t="str">
        <f t="shared" si="26"/>
        <v>Engineering</v>
      </c>
      <c r="C270" s="10" t="str">
        <f t="shared" si="26"/>
        <v>Shop Drawings - Engineering</v>
      </c>
      <c r="D270" s="7" t="s">
        <v>6446</v>
      </c>
      <c r="E270" s="10" t="str">
        <f t="shared" si="27"/>
        <v>Shop Drawings</v>
      </c>
      <c r="F270" s="92"/>
      <c r="G270" s="64" t="str">
        <f t="shared" si="28"/>
        <v>Shop Drawings</v>
      </c>
      <c r="H270" s="65" t="s">
        <v>246</v>
      </c>
      <c r="I270" s="65" t="str">
        <f t="shared" si="29"/>
        <v>Facade</v>
      </c>
      <c r="J270" s="92"/>
      <c r="K270" s="67" t="str">
        <f t="shared" si="24"/>
        <v>Review &amp; Approval by DAR / TRSDC</v>
      </c>
      <c r="L270" s="92"/>
      <c r="M270" s="68" t="str">
        <f t="shared" si="25"/>
        <v>Site Wide</v>
      </c>
      <c r="N270" s="92"/>
      <c r="O270" s="92"/>
      <c r="P270" s="92"/>
      <c r="Q270" s="92"/>
      <c r="R270" s="92"/>
      <c r="S270" s="92"/>
      <c r="T270" s="10" t="s">
        <v>6458</v>
      </c>
      <c r="U270" s="10" t="s">
        <v>6458</v>
      </c>
      <c r="V270" s="10" t="s">
        <v>6458</v>
      </c>
      <c r="W270" s="59" t="s">
        <v>246</v>
      </c>
      <c r="X270" s="59" t="str">
        <f>CONCATENATE(D270,F270,H270,J270,L270,N270,P270,R270)</f>
        <v>Engineering      Facade</v>
      </c>
      <c r="Y270" s="10"/>
      <c r="Z270" s="29">
        <v>309</v>
      </c>
      <c r="AA270" s="30">
        <v>45246</v>
      </c>
      <c r="AB270" s="30">
        <v>45554</v>
      </c>
      <c r="AC270" s="41">
        <v>1159762.24</v>
      </c>
    </row>
    <row r="271" spans="1:29" x14ac:dyDescent="0.2">
      <c r="A271" s="67" t="s">
        <v>247</v>
      </c>
      <c r="B271" s="12" t="str">
        <f t="shared" si="26"/>
        <v>Shop Drawings - Engineering</v>
      </c>
      <c r="C271" s="12" t="str">
        <f t="shared" si="26"/>
        <v>Facade - Shop Drawings - Engineering</v>
      </c>
      <c r="D271" s="7" t="s">
        <v>6446</v>
      </c>
      <c r="E271" s="12" t="str">
        <f t="shared" si="27"/>
        <v>Facade</v>
      </c>
      <c r="F271" s="91"/>
      <c r="G271" s="64" t="str">
        <f t="shared" si="28"/>
        <v>Shop Drawings</v>
      </c>
      <c r="H271" s="91"/>
      <c r="I271" s="65" t="str">
        <f t="shared" si="29"/>
        <v>Facade</v>
      </c>
      <c r="J271" s="67" t="s">
        <v>247</v>
      </c>
      <c r="K271" s="67" t="str">
        <f t="shared" si="24"/>
        <v>Preparation &amp; Submission</v>
      </c>
      <c r="L271" s="91"/>
      <c r="M271" s="68" t="str">
        <f t="shared" si="25"/>
        <v>Site Wide</v>
      </c>
      <c r="N271" s="91"/>
      <c r="O271" s="91"/>
      <c r="P271" s="91"/>
      <c r="Q271" s="91"/>
      <c r="R271" s="91"/>
      <c r="S271" s="91"/>
      <c r="T271" s="12" t="s">
        <v>6665</v>
      </c>
      <c r="U271" s="12" t="s">
        <v>6665</v>
      </c>
      <c r="V271" s="12" t="s">
        <v>6665</v>
      </c>
      <c r="W271" s="59" t="s">
        <v>247</v>
      </c>
      <c r="X271" s="59" t="str">
        <f>CONCATENATE(D271,F271,H271,J271,L271,N271,P271,R271)</f>
        <v>Engineering        Preparation &amp; Submission</v>
      </c>
      <c r="Y271" s="12"/>
      <c r="Z271" s="36">
        <v>246</v>
      </c>
      <c r="AA271" s="37">
        <v>45246</v>
      </c>
      <c r="AB271" s="37">
        <v>45542</v>
      </c>
      <c r="AC271" s="46">
        <v>579881.12</v>
      </c>
    </row>
    <row r="272" spans="1:29" x14ac:dyDescent="0.2">
      <c r="A272" s="68" t="s">
        <v>248</v>
      </c>
      <c r="B272" s="2" t="str">
        <f t="shared" si="26"/>
        <v>Facade - Shop Drawings - Engineering</v>
      </c>
      <c r="C272" s="2" t="str">
        <f t="shared" si="26"/>
        <v>Preparation &amp; Submission - Facade - Shop Drawings - Engineering</v>
      </c>
      <c r="D272" s="7" t="s">
        <v>6446</v>
      </c>
      <c r="E272" s="2" t="str">
        <f t="shared" si="27"/>
        <v>Preparation &amp; Submission</v>
      </c>
      <c r="F272" s="92"/>
      <c r="G272" s="64" t="str">
        <f t="shared" si="28"/>
        <v>Shop Drawings</v>
      </c>
      <c r="H272" s="92"/>
      <c r="I272" s="65" t="str">
        <f t="shared" si="29"/>
        <v>Facade</v>
      </c>
      <c r="J272" s="92"/>
      <c r="K272" s="67" t="str">
        <f t="shared" si="24"/>
        <v>Preparation &amp; Submission</v>
      </c>
      <c r="L272" s="68" t="s">
        <v>248</v>
      </c>
      <c r="M272" s="68" t="str">
        <f t="shared" si="25"/>
        <v>Hotel Rooms</v>
      </c>
      <c r="N272" s="92"/>
      <c r="O272" s="92"/>
      <c r="P272" s="92"/>
      <c r="Q272" s="92"/>
      <c r="R272" s="92"/>
      <c r="S272" s="92"/>
      <c r="T272" s="2" t="s">
        <v>6666</v>
      </c>
      <c r="U272" s="2" t="s">
        <v>6666</v>
      </c>
      <c r="V272" s="2" t="s">
        <v>6666</v>
      </c>
      <c r="W272" s="59" t="s">
        <v>248</v>
      </c>
      <c r="X272" s="59" t="str">
        <f>CONCATENATE(D272,F272,H272,J272,L272,N272,P272,R272)</f>
        <v>Engineering          Hotel Rooms</v>
      </c>
      <c r="Y272" s="2"/>
      <c r="Z272" s="43">
        <v>246</v>
      </c>
      <c r="AA272" s="44">
        <v>45246</v>
      </c>
      <c r="AB272" s="44">
        <v>45542</v>
      </c>
      <c r="AC272" s="47">
        <v>486685.94</v>
      </c>
    </row>
    <row r="273" spans="1:29" ht="25.5" x14ac:dyDescent="0.2">
      <c r="A273" s="66" t="s">
        <v>477</v>
      </c>
      <c r="B273" s="11" t="str">
        <f t="shared" si="26"/>
        <v xml:space="preserve"> - Preparation &amp; Submission - Facade - Shop Drawings - Engineering</v>
      </c>
      <c r="C273" s="11" t="str">
        <f t="shared" si="26"/>
        <v/>
      </c>
      <c r="D273" s="7" t="s">
        <v>6446</v>
      </c>
      <c r="E273" s="11" t="str">
        <f t="shared" si="27"/>
        <v/>
      </c>
      <c r="F273" s="66"/>
      <c r="G273" s="64" t="str">
        <f t="shared" si="28"/>
        <v>Shop Drawings</v>
      </c>
      <c r="H273" s="66"/>
      <c r="I273" s="65" t="str">
        <f t="shared" si="29"/>
        <v>Facade</v>
      </c>
      <c r="J273" s="66"/>
      <c r="K273" s="67" t="str">
        <f t="shared" si="24"/>
        <v>Preparation &amp; Submission</v>
      </c>
      <c r="L273" s="66"/>
      <c r="M273" s="68" t="str">
        <f t="shared" si="25"/>
        <v>Hotel Rooms</v>
      </c>
      <c r="N273" s="66"/>
      <c r="O273" s="66"/>
      <c r="P273" s="66"/>
      <c r="Q273" s="66"/>
      <c r="R273" s="66"/>
      <c r="S273" s="66"/>
      <c r="T273" s="11" t="s">
        <v>6666</v>
      </c>
      <c r="U273" s="11" t="s">
        <v>6666</v>
      </c>
      <c r="V273" s="11" t="s">
        <v>6416</v>
      </c>
      <c r="W273" s="59" t="s">
        <v>6416</v>
      </c>
      <c r="X273" s="59" t="str">
        <f>CONCATENATE(D273,F273,H273,J273,L273,N273,P273,R273)</f>
        <v>Engineering</v>
      </c>
      <c r="Y273" s="11" t="s">
        <v>478</v>
      </c>
      <c r="Z273" s="32">
        <v>10</v>
      </c>
      <c r="AA273" s="39">
        <v>45246</v>
      </c>
      <c r="AB273" s="39">
        <v>45257</v>
      </c>
      <c r="AC273" s="48">
        <v>10355.02</v>
      </c>
    </row>
    <row r="274" spans="1:29" ht="25.5" x14ac:dyDescent="0.2">
      <c r="A274" s="66" t="s">
        <v>479</v>
      </c>
      <c r="B274" s="11" t="str">
        <f t="shared" si="26"/>
        <v xml:space="preserve"> - </v>
      </c>
      <c r="C274" s="11" t="str">
        <f t="shared" si="26"/>
        <v/>
      </c>
      <c r="D274" s="7" t="s">
        <v>6446</v>
      </c>
      <c r="E274" s="11" t="str">
        <f t="shared" si="27"/>
        <v/>
      </c>
      <c r="F274" s="66"/>
      <c r="G274" s="64" t="str">
        <f t="shared" si="28"/>
        <v>Shop Drawings</v>
      </c>
      <c r="H274" s="66"/>
      <c r="I274" s="65" t="str">
        <f t="shared" si="29"/>
        <v>Facade</v>
      </c>
      <c r="J274" s="66"/>
      <c r="K274" s="67" t="str">
        <f t="shared" si="24"/>
        <v>Preparation &amp; Submission</v>
      </c>
      <c r="L274" s="66"/>
      <c r="M274" s="68" t="str">
        <f t="shared" si="25"/>
        <v>Hotel Rooms</v>
      </c>
      <c r="N274" s="66"/>
      <c r="O274" s="66"/>
      <c r="P274" s="66"/>
      <c r="Q274" s="66"/>
      <c r="R274" s="66"/>
      <c r="S274" s="66"/>
      <c r="T274" s="11" t="s">
        <v>6666</v>
      </c>
      <c r="U274" s="11" t="s">
        <v>6666</v>
      </c>
      <c r="V274" s="11" t="s">
        <v>6416</v>
      </c>
      <c r="W274" s="59" t="s">
        <v>6416</v>
      </c>
      <c r="X274" s="59" t="str">
        <f>CONCATENATE(D274,F274,H274,J274,L274,N274,P274,R274)</f>
        <v>Engineering</v>
      </c>
      <c r="Y274" s="11" t="s">
        <v>480</v>
      </c>
      <c r="Z274" s="32">
        <v>10</v>
      </c>
      <c r="AA274" s="39">
        <v>45253</v>
      </c>
      <c r="AB274" s="39">
        <v>45264</v>
      </c>
      <c r="AC274" s="48">
        <v>10355.02</v>
      </c>
    </row>
    <row r="275" spans="1:29" ht="25.5" x14ac:dyDescent="0.2">
      <c r="A275" s="66" t="s">
        <v>481</v>
      </c>
      <c r="B275" s="11" t="str">
        <f t="shared" si="26"/>
        <v xml:space="preserve"> - </v>
      </c>
      <c r="C275" s="11" t="str">
        <f t="shared" si="26"/>
        <v/>
      </c>
      <c r="D275" s="7" t="s">
        <v>6446</v>
      </c>
      <c r="E275" s="11" t="str">
        <f t="shared" si="27"/>
        <v/>
      </c>
      <c r="F275" s="66"/>
      <c r="G275" s="64" t="str">
        <f t="shared" si="28"/>
        <v>Shop Drawings</v>
      </c>
      <c r="H275" s="66"/>
      <c r="I275" s="65" t="str">
        <f t="shared" si="29"/>
        <v>Facade</v>
      </c>
      <c r="J275" s="66"/>
      <c r="K275" s="67" t="str">
        <f t="shared" si="24"/>
        <v>Preparation &amp; Submission</v>
      </c>
      <c r="L275" s="66"/>
      <c r="M275" s="68" t="str">
        <f t="shared" si="25"/>
        <v>Hotel Rooms</v>
      </c>
      <c r="N275" s="66"/>
      <c r="O275" s="66"/>
      <c r="P275" s="66"/>
      <c r="Q275" s="66"/>
      <c r="R275" s="66"/>
      <c r="S275" s="66"/>
      <c r="T275" s="11" t="s">
        <v>6666</v>
      </c>
      <c r="U275" s="11" t="s">
        <v>6666</v>
      </c>
      <c r="V275" s="11" t="s">
        <v>6416</v>
      </c>
      <c r="W275" s="59" t="s">
        <v>6416</v>
      </c>
      <c r="X275" s="59" t="str">
        <f>CONCATENATE(D275,F275,H275,J275,L275,N275,P275,R275)</f>
        <v>Engineering</v>
      </c>
      <c r="Y275" s="11" t="s">
        <v>482</v>
      </c>
      <c r="Z275" s="32">
        <v>10</v>
      </c>
      <c r="AA275" s="39">
        <v>45253</v>
      </c>
      <c r="AB275" s="39">
        <v>45264</v>
      </c>
      <c r="AC275" s="48">
        <v>10355.02</v>
      </c>
    </row>
    <row r="276" spans="1:29" ht="25.5" x14ac:dyDescent="0.2">
      <c r="A276" s="66" t="s">
        <v>483</v>
      </c>
      <c r="B276" s="11" t="str">
        <f t="shared" si="26"/>
        <v xml:space="preserve"> - </v>
      </c>
      <c r="C276" s="11" t="str">
        <f t="shared" si="26"/>
        <v/>
      </c>
      <c r="D276" s="7" t="s">
        <v>6446</v>
      </c>
      <c r="E276" s="11" t="str">
        <f t="shared" si="27"/>
        <v/>
      </c>
      <c r="F276" s="66"/>
      <c r="G276" s="64" t="str">
        <f t="shared" si="28"/>
        <v>Shop Drawings</v>
      </c>
      <c r="H276" s="66"/>
      <c r="I276" s="65" t="str">
        <f t="shared" si="29"/>
        <v>Facade</v>
      </c>
      <c r="J276" s="66"/>
      <c r="K276" s="67" t="str">
        <f t="shared" si="24"/>
        <v>Preparation &amp; Submission</v>
      </c>
      <c r="L276" s="66"/>
      <c r="M276" s="68" t="str">
        <f t="shared" si="25"/>
        <v>Hotel Rooms</v>
      </c>
      <c r="N276" s="66"/>
      <c r="O276" s="66"/>
      <c r="P276" s="66"/>
      <c r="Q276" s="66"/>
      <c r="R276" s="66"/>
      <c r="S276" s="66"/>
      <c r="T276" s="11" t="s">
        <v>6666</v>
      </c>
      <c r="U276" s="11" t="s">
        <v>6666</v>
      </c>
      <c r="V276" s="11" t="s">
        <v>6416</v>
      </c>
      <c r="W276" s="59" t="s">
        <v>6416</v>
      </c>
      <c r="X276" s="59" t="str">
        <f>CONCATENATE(D276,F276,H276,J276,L276,N276,P276,R276)</f>
        <v>Engineering</v>
      </c>
      <c r="Y276" s="11" t="s">
        <v>484</v>
      </c>
      <c r="Z276" s="32">
        <v>10</v>
      </c>
      <c r="AA276" s="39">
        <v>45260</v>
      </c>
      <c r="AB276" s="39">
        <v>45271</v>
      </c>
      <c r="AC276" s="48">
        <v>10355.02</v>
      </c>
    </row>
    <row r="277" spans="1:29" ht="25.5" x14ac:dyDescent="0.2">
      <c r="A277" s="66" t="s">
        <v>485</v>
      </c>
      <c r="B277" s="11" t="str">
        <f t="shared" si="26"/>
        <v xml:space="preserve"> - </v>
      </c>
      <c r="C277" s="11" t="str">
        <f t="shared" si="26"/>
        <v/>
      </c>
      <c r="D277" s="7" t="s">
        <v>6446</v>
      </c>
      <c r="E277" s="11" t="str">
        <f t="shared" si="27"/>
        <v/>
      </c>
      <c r="F277" s="66"/>
      <c r="G277" s="64" t="str">
        <f t="shared" si="28"/>
        <v>Shop Drawings</v>
      </c>
      <c r="H277" s="66"/>
      <c r="I277" s="65" t="str">
        <f t="shared" si="29"/>
        <v>Facade</v>
      </c>
      <c r="J277" s="66"/>
      <c r="K277" s="67" t="str">
        <f t="shared" si="24"/>
        <v>Preparation &amp; Submission</v>
      </c>
      <c r="L277" s="66"/>
      <c r="M277" s="68" t="str">
        <f t="shared" si="25"/>
        <v>Hotel Rooms</v>
      </c>
      <c r="N277" s="66"/>
      <c r="O277" s="66"/>
      <c r="P277" s="66"/>
      <c r="Q277" s="66"/>
      <c r="R277" s="66"/>
      <c r="S277" s="66"/>
      <c r="T277" s="11" t="s">
        <v>6666</v>
      </c>
      <c r="U277" s="11" t="s">
        <v>6666</v>
      </c>
      <c r="V277" s="11" t="s">
        <v>6416</v>
      </c>
      <c r="W277" s="59" t="s">
        <v>6416</v>
      </c>
      <c r="X277" s="59" t="str">
        <f>CONCATENATE(D277,F277,H277,J277,L277,N277,P277,R277)</f>
        <v>Engineering</v>
      </c>
      <c r="Y277" s="11" t="s">
        <v>486</v>
      </c>
      <c r="Z277" s="32">
        <v>10</v>
      </c>
      <c r="AA277" s="39">
        <v>45260</v>
      </c>
      <c r="AB277" s="39">
        <v>45271</v>
      </c>
      <c r="AC277" s="48">
        <v>10355.02</v>
      </c>
    </row>
    <row r="278" spans="1:29" ht="25.5" x14ac:dyDescent="0.2">
      <c r="A278" s="66" t="s">
        <v>487</v>
      </c>
      <c r="B278" s="11" t="str">
        <f t="shared" si="26"/>
        <v xml:space="preserve"> - </v>
      </c>
      <c r="C278" s="11" t="str">
        <f t="shared" si="26"/>
        <v/>
      </c>
      <c r="D278" s="7" t="s">
        <v>6446</v>
      </c>
      <c r="E278" s="11" t="str">
        <f t="shared" si="27"/>
        <v/>
      </c>
      <c r="F278" s="66"/>
      <c r="G278" s="64" t="str">
        <f t="shared" si="28"/>
        <v>Shop Drawings</v>
      </c>
      <c r="H278" s="66"/>
      <c r="I278" s="65" t="str">
        <f t="shared" si="29"/>
        <v>Facade</v>
      </c>
      <c r="J278" s="66"/>
      <c r="K278" s="67" t="str">
        <f t="shared" si="24"/>
        <v>Preparation &amp; Submission</v>
      </c>
      <c r="L278" s="66"/>
      <c r="M278" s="68" t="str">
        <f t="shared" si="25"/>
        <v>Hotel Rooms</v>
      </c>
      <c r="N278" s="66"/>
      <c r="O278" s="66"/>
      <c r="P278" s="66"/>
      <c r="Q278" s="66"/>
      <c r="R278" s="66"/>
      <c r="S278" s="66"/>
      <c r="T278" s="11" t="s">
        <v>6666</v>
      </c>
      <c r="U278" s="11" t="s">
        <v>6666</v>
      </c>
      <c r="V278" s="11" t="s">
        <v>6416</v>
      </c>
      <c r="W278" s="59" t="s">
        <v>6416</v>
      </c>
      <c r="X278" s="59" t="str">
        <f>CONCATENATE(D278,F278,H278,J278,L278,N278,P278,R278)</f>
        <v>Engineering</v>
      </c>
      <c r="Y278" s="11" t="s">
        <v>488</v>
      </c>
      <c r="Z278" s="32">
        <v>10</v>
      </c>
      <c r="AA278" s="39">
        <v>45267</v>
      </c>
      <c r="AB278" s="39">
        <v>45278</v>
      </c>
      <c r="AC278" s="48">
        <v>10355.02</v>
      </c>
    </row>
    <row r="279" spans="1:29" ht="25.5" x14ac:dyDescent="0.2">
      <c r="A279" s="66" t="s">
        <v>489</v>
      </c>
      <c r="B279" s="11" t="str">
        <f t="shared" si="26"/>
        <v xml:space="preserve"> - </v>
      </c>
      <c r="C279" s="11" t="str">
        <f t="shared" si="26"/>
        <v/>
      </c>
      <c r="D279" s="7" t="s">
        <v>6446</v>
      </c>
      <c r="E279" s="11" t="str">
        <f t="shared" si="27"/>
        <v/>
      </c>
      <c r="F279" s="66"/>
      <c r="G279" s="64" t="str">
        <f t="shared" si="28"/>
        <v>Shop Drawings</v>
      </c>
      <c r="H279" s="66"/>
      <c r="I279" s="65" t="str">
        <f t="shared" si="29"/>
        <v>Facade</v>
      </c>
      <c r="J279" s="66"/>
      <c r="K279" s="67" t="str">
        <f t="shared" si="24"/>
        <v>Preparation &amp; Submission</v>
      </c>
      <c r="L279" s="66"/>
      <c r="M279" s="68" t="str">
        <f t="shared" si="25"/>
        <v>Hotel Rooms</v>
      </c>
      <c r="N279" s="66"/>
      <c r="O279" s="66"/>
      <c r="P279" s="66"/>
      <c r="Q279" s="66"/>
      <c r="R279" s="66"/>
      <c r="S279" s="66"/>
      <c r="T279" s="11" t="s">
        <v>6666</v>
      </c>
      <c r="U279" s="11" t="s">
        <v>6666</v>
      </c>
      <c r="V279" s="11" t="s">
        <v>6416</v>
      </c>
      <c r="W279" s="59" t="s">
        <v>6416</v>
      </c>
      <c r="X279" s="59" t="str">
        <f>CONCATENATE(D279,F279,H279,J279,L279,N279,P279,R279)</f>
        <v>Engineering</v>
      </c>
      <c r="Y279" s="11" t="s">
        <v>490</v>
      </c>
      <c r="Z279" s="32">
        <v>10</v>
      </c>
      <c r="AA279" s="39">
        <v>45267</v>
      </c>
      <c r="AB279" s="39">
        <v>45278</v>
      </c>
      <c r="AC279" s="48">
        <v>10355.02</v>
      </c>
    </row>
    <row r="280" spans="1:29" ht="25.5" x14ac:dyDescent="0.2">
      <c r="A280" s="66" t="s">
        <v>491</v>
      </c>
      <c r="B280" s="11" t="str">
        <f t="shared" si="26"/>
        <v xml:space="preserve"> - </v>
      </c>
      <c r="C280" s="11" t="str">
        <f t="shared" si="26"/>
        <v/>
      </c>
      <c r="D280" s="7" t="s">
        <v>6446</v>
      </c>
      <c r="E280" s="11" t="str">
        <f t="shared" si="27"/>
        <v/>
      </c>
      <c r="F280" s="66"/>
      <c r="G280" s="64" t="str">
        <f t="shared" si="28"/>
        <v>Shop Drawings</v>
      </c>
      <c r="H280" s="66"/>
      <c r="I280" s="65" t="str">
        <f t="shared" si="29"/>
        <v>Facade</v>
      </c>
      <c r="J280" s="66"/>
      <c r="K280" s="67" t="str">
        <f t="shared" si="24"/>
        <v>Preparation &amp; Submission</v>
      </c>
      <c r="L280" s="66"/>
      <c r="M280" s="68" t="str">
        <f t="shared" si="25"/>
        <v>Hotel Rooms</v>
      </c>
      <c r="N280" s="66"/>
      <c r="O280" s="66"/>
      <c r="P280" s="66"/>
      <c r="Q280" s="66"/>
      <c r="R280" s="66"/>
      <c r="S280" s="66"/>
      <c r="T280" s="11" t="s">
        <v>6666</v>
      </c>
      <c r="U280" s="11" t="s">
        <v>6666</v>
      </c>
      <c r="V280" s="11" t="s">
        <v>6416</v>
      </c>
      <c r="W280" s="59" t="s">
        <v>6416</v>
      </c>
      <c r="X280" s="59" t="str">
        <f>CONCATENATE(D280,F280,H280,J280,L280,N280,P280,R280)</f>
        <v>Engineering</v>
      </c>
      <c r="Y280" s="11" t="s">
        <v>492</v>
      </c>
      <c r="Z280" s="32">
        <v>10</v>
      </c>
      <c r="AA280" s="39">
        <v>45267</v>
      </c>
      <c r="AB280" s="39">
        <v>45278</v>
      </c>
      <c r="AC280" s="48">
        <v>10355.02</v>
      </c>
    </row>
    <row r="281" spans="1:29" ht="25.5" x14ac:dyDescent="0.2">
      <c r="A281" s="66" t="s">
        <v>493</v>
      </c>
      <c r="B281" s="11" t="str">
        <f t="shared" si="26"/>
        <v xml:space="preserve"> - </v>
      </c>
      <c r="C281" s="11" t="str">
        <f t="shared" si="26"/>
        <v/>
      </c>
      <c r="D281" s="7" t="s">
        <v>6446</v>
      </c>
      <c r="E281" s="11" t="str">
        <f t="shared" si="27"/>
        <v/>
      </c>
      <c r="F281" s="66"/>
      <c r="G281" s="64" t="str">
        <f t="shared" si="28"/>
        <v>Shop Drawings</v>
      </c>
      <c r="H281" s="66"/>
      <c r="I281" s="65" t="str">
        <f t="shared" si="29"/>
        <v>Facade</v>
      </c>
      <c r="J281" s="66"/>
      <c r="K281" s="67" t="str">
        <f t="shared" si="24"/>
        <v>Preparation &amp; Submission</v>
      </c>
      <c r="L281" s="66"/>
      <c r="M281" s="68" t="str">
        <f t="shared" si="25"/>
        <v>Hotel Rooms</v>
      </c>
      <c r="N281" s="66"/>
      <c r="O281" s="66"/>
      <c r="P281" s="66"/>
      <c r="Q281" s="66"/>
      <c r="R281" s="66"/>
      <c r="S281" s="66"/>
      <c r="T281" s="11" t="s">
        <v>6666</v>
      </c>
      <c r="U281" s="11" t="s">
        <v>6666</v>
      </c>
      <c r="V281" s="11" t="s">
        <v>6416</v>
      </c>
      <c r="W281" s="59" t="s">
        <v>6416</v>
      </c>
      <c r="X281" s="59" t="str">
        <f>CONCATENATE(D281,F281,H281,J281,L281,N281,P281,R281)</f>
        <v>Engineering</v>
      </c>
      <c r="Y281" s="11" t="s">
        <v>494</v>
      </c>
      <c r="Z281" s="32">
        <v>10</v>
      </c>
      <c r="AA281" s="39">
        <v>45274</v>
      </c>
      <c r="AB281" s="39">
        <v>45285</v>
      </c>
      <c r="AC281" s="48">
        <v>10355.02</v>
      </c>
    </row>
    <row r="282" spans="1:29" ht="25.5" x14ac:dyDescent="0.2">
      <c r="A282" s="66" t="s">
        <v>495</v>
      </c>
      <c r="B282" s="11" t="str">
        <f t="shared" si="26"/>
        <v xml:space="preserve"> - </v>
      </c>
      <c r="C282" s="11" t="str">
        <f t="shared" si="26"/>
        <v/>
      </c>
      <c r="D282" s="7" t="s">
        <v>6446</v>
      </c>
      <c r="E282" s="11" t="str">
        <f t="shared" si="27"/>
        <v/>
      </c>
      <c r="F282" s="66"/>
      <c r="G282" s="64" t="str">
        <f t="shared" si="28"/>
        <v>Shop Drawings</v>
      </c>
      <c r="H282" s="66"/>
      <c r="I282" s="65" t="str">
        <f t="shared" si="29"/>
        <v>Facade</v>
      </c>
      <c r="J282" s="66"/>
      <c r="K282" s="67" t="str">
        <f t="shared" si="24"/>
        <v>Preparation &amp; Submission</v>
      </c>
      <c r="L282" s="66"/>
      <c r="M282" s="68" t="str">
        <f t="shared" si="25"/>
        <v>Hotel Rooms</v>
      </c>
      <c r="N282" s="66"/>
      <c r="O282" s="66"/>
      <c r="P282" s="66"/>
      <c r="Q282" s="66"/>
      <c r="R282" s="66"/>
      <c r="S282" s="66"/>
      <c r="T282" s="11" t="s">
        <v>6666</v>
      </c>
      <c r="U282" s="11" t="s">
        <v>6666</v>
      </c>
      <c r="V282" s="11" t="s">
        <v>6416</v>
      </c>
      <c r="W282" s="59" t="s">
        <v>6416</v>
      </c>
      <c r="X282" s="59" t="str">
        <f>CONCATENATE(D282,F282,H282,J282,L282,N282,P282,R282)</f>
        <v>Engineering</v>
      </c>
      <c r="Y282" s="11" t="s">
        <v>496</v>
      </c>
      <c r="Z282" s="32">
        <v>10</v>
      </c>
      <c r="AA282" s="39">
        <v>45274</v>
      </c>
      <c r="AB282" s="39">
        <v>45285</v>
      </c>
      <c r="AC282" s="48">
        <v>10355.02</v>
      </c>
    </row>
    <row r="283" spans="1:29" ht="25.5" x14ac:dyDescent="0.2">
      <c r="A283" s="66" t="s">
        <v>497</v>
      </c>
      <c r="B283" s="11" t="str">
        <f t="shared" si="26"/>
        <v xml:space="preserve"> - </v>
      </c>
      <c r="C283" s="11" t="str">
        <f t="shared" si="26"/>
        <v/>
      </c>
      <c r="D283" s="7" t="s">
        <v>6446</v>
      </c>
      <c r="E283" s="11" t="str">
        <f t="shared" si="27"/>
        <v/>
      </c>
      <c r="F283" s="66"/>
      <c r="G283" s="64" t="str">
        <f t="shared" si="28"/>
        <v>Shop Drawings</v>
      </c>
      <c r="H283" s="66"/>
      <c r="I283" s="65" t="str">
        <f t="shared" si="29"/>
        <v>Facade</v>
      </c>
      <c r="J283" s="66"/>
      <c r="K283" s="67" t="str">
        <f t="shared" si="24"/>
        <v>Preparation &amp; Submission</v>
      </c>
      <c r="L283" s="66"/>
      <c r="M283" s="68" t="str">
        <f t="shared" si="25"/>
        <v>Hotel Rooms</v>
      </c>
      <c r="N283" s="66"/>
      <c r="O283" s="66"/>
      <c r="P283" s="66"/>
      <c r="Q283" s="66"/>
      <c r="R283" s="66"/>
      <c r="S283" s="66"/>
      <c r="T283" s="11" t="s">
        <v>6666</v>
      </c>
      <c r="U283" s="11" t="s">
        <v>6666</v>
      </c>
      <c r="V283" s="11" t="s">
        <v>6416</v>
      </c>
      <c r="W283" s="59" t="s">
        <v>6416</v>
      </c>
      <c r="X283" s="59" t="str">
        <f>CONCATENATE(D283,F283,H283,J283,L283,N283,P283,R283)</f>
        <v>Engineering</v>
      </c>
      <c r="Y283" s="11" t="s">
        <v>498</v>
      </c>
      <c r="Z283" s="32">
        <v>10</v>
      </c>
      <c r="AA283" s="39">
        <v>45274</v>
      </c>
      <c r="AB283" s="39">
        <v>45285</v>
      </c>
      <c r="AC283" s="48">
        <v>10355.02</v>
      </c>
    </row>
    <row r="284" spans="1:29" x14ac:dyDescent="0.2">
      <c r="A284" s="66" t="s">
        <v>499</v>
      </c>
      <c r="B284" s="11" t="str">
        <f t="shared" si="26"/>
        <v xml:space="preserve"> - </v>
      </c>
      <c r="C284" s="11" t="str">
        <f t="shared" si="26"/>
        <v/>
      </c>
      <c r="D284" s="7" t="s">
        <v>6446</v>
      </c>
      <c r="E284" s="11" t="str">
        <f t="shared" si="27"/>
        <v/>
      </c>
      <c r="F284" s="66"/>
      <c r="G284" s="64" t="str">
        <f t="shared" si="28"/>
        <v>Shop Drawings</v>
      </c>
      <c r="H284" s="66"/>
      <c r="I284" s="65" t="str">
        <f t="shared" si="29"/>
        <v>Facade</v>
      </c>
      <c r="J284" s="66"/>
      <c r="K284" s="67" t="str">
        <f t="shared" si="24"/>
        <v>Preparation &amp; Submission</v>
      </c>
      <c r="L284" s="66"/>
      <c r="M284" s="68" t="str">
        <f t="shared" si="25"/>
        <v>Hotel Rooms</v>
      </c>
      <c r="N284" s="66"/>
      <c r="O284" s="66"/>
      <c r="P284" s="66"/>
      <c r="Q284" s="66"/>
      <c r="R284" s="66"/>
      <c r="S284" s="66"/>
      <c r="T284" s="11" t="s">
        <v>6666</v>
      </c>
      <c r="U284" s="11" t="s">
        <v>6666</v>
      </c>
      <c r="V284" s="11" t="s">
        <v>6416</v>
      </c>
      <c r="W284" s="59" t="s">
        <v>6416</v>
      </c>
      <c r="X284" s="59" t="str">
        <f>CONCATENATE(D284,F284,H284,J284,L284,N284,P284,R284)</f>
        <v>Engineering</v>
      </c>
      <c r="Y284" s="11" t="s">
        <v>500</v>
      </c>
      <c r="Z284" s="32">
        <v>10</v>
      </c>
      <c r="AA284" s="39">
        <v>45274</v>
      </c>
      <c r="AB284" s="39">
        <v>45285</v>
      </c>
      <c r="AC284" s="48">
        <v>10355.02</v>
      </c>
    </row>
    <row r="285" spans="1:29" ht="25.5" x14ac:dyDescent="0.2">
      <c r="A285" s="66" t="s">
        <v>501</v>
      </c>
      <c r="B285" s="11" t="str">
        <f t="shared" si="26"/>
        <v xml:space="preserve"> - </v>
      </c>
      <c r="C285" s="11" t="str">
        <f t="shared" si="26"/>
        <v/>
      </c>
      <c r="D285" s="7" t="s">
        <v>6446</v>
      </c>
      <c r="E285" s="11" t="str">
        <f t="shared" si="27"/>
        <v/>
      </c>
      <c r="F285" s="66"/>
      <c r="G285" s="64" t="str">
        <f t="shared" si="28"/>
        <v>Shop Drawings</v>
      </c>
      <c r="H285" s="66"/>
      <c r="I285" s="65" t="str">
        <f t="shared" si="29"/>
        <v>Facade</v>
      </c>
      <c r="J285" s="66"/>
      <c r="K285" s="67" t="str">
        <f t="shared" si="24"/>
        <v>Preparation &amp; Submission</v>
      </c>
      <c r="L285" s="66"/>
      <c r="M285" s="68" t="str">
        <f t="shared" si="25"/>
        <v>Hotel Rooms</v>
      </c>
      <c r="N285" s="66"/>
      <c r="O285" s="66"/>
      <c r="P285" s="66"/>
      <c r="Q285" s="66"/>
      <c r="R285" s="66"/>
      <c r="S285" s="66"/>
      <c r="T285" s="11" t="s">
        <v>6666</v>
      </c>
      <c r="U285" s="11" t="s">
        <v>6666</v>
      </c>
      <c r="V285" s="11" t="s">
        <v>6416</v>
      </c>
      <c r="W285" s="59" t="s">
        <v>6416</v>
      </c>
      <c r="X285" s="59" t="str">
        <f>CONCATENATE(D285,F285,H285,J285,L285,N285,P285,R285)</f>
        <v>Engineering</v>
      </c>
      <c r="Y285" s="11" t="s">
        <v>502</v>
      </c>
      <c r="Z285" s="32">
        <v>10</v>
      </c>
      <c r="AA285" s="39">
        <v>45274</v>
      </c>
      <c r="AB285" s="39">
        <v>45285</v>
      </c>
      <c r="AC285" s="48">
        <v>10355.02</v>
      </c>
    </row>
    <row r="286" spans="1:29" ht="25.5" x14ac:dyDescent="0.2">
      <c r="A286" s="66" t="s">
        <v>503</v>
      </c>
      <c r="B286" s="11" t="str">
        <f t="shared" si="26"/>
        <v xml:space="preserve"> - </v>
      </c>
      <c r="C286" s="11" t="str">
        <f t="shared" si="26"/>
        <v/>
      </c>
      <c r="D286" s="7" t="s">
        <v>6446</v>
      </c>
      <c r="E286" s="11" t="str">
        <f t="shared" si="27"/>
        <v/>
      </c>
      <c r="F286" s="66"/>
      <c r="G286" s="64" t="str">
        <f t="shared" si="28"/>
        <v>Shop Drawings</v>
      </c>
      <c r="H286" s="66"/>
      <c r="I286" s="65" t="str">
        <f t="shared" si="29"/>
        <v>Facade</v>
      </c>
      <c r="J286" s="66"/>
      <c r="K286" s="67" t="str">
        <f t="shared" si="24"/>
        <v>Preparation &amp; Submission</v>
      </c>
      <c r="L286" s="66"/>
      <c r="M286" s="68" t="str">
        <f t="shared" si="25"/>
        <v>Hotel Rooms</v>
      </c>
      <c r="N286" s="66"/>
      <c r="O286" s="66"/>
      <c r="P286" s="66"/>
      <c r="Q286" s="66"/>
      <c r="R286" s="66"/>
      <c r="S286" s="66"/>
      <c r="T286" s="11" t="s">
        <v>6666</v>
      </c>
      <c r="U286" s="11" t="s">
        <v>6666</v>
      </c>
      <c r="V286" s="11" t="s">
        <v>6416</v>
      </c>
      <c r="W286" s="59" t="s">
        <v>6416</v>
      </c>
      <c r="X286" s="59" t="str">
        <f>CONCATENATE(D286,F286,H286,J286,L286,N286,P286,R286)</f>
        <v>Engineering</v>
      </c>
      <c r="Y286" s="11" t="s">
        <v>504</v>
      </c>
      <c r="Z286" s="32">
        <v>10</v>
      </c>
      <c r="AA286" s="39">
        <v>45274</v>
      </c>
      <c r="AB286" s="39">
        <v>45285</v>
      </c>
      <c r="AC286" s="48">
        <v>10355.02</v>
      </c>
    </row>
    <row r="287" spans="1:29" ht="25.5" x14ac:dyDescent="0.2">
      <c r="A287" s="66" t="s">
        <v>505</v>
      </c>
      <c r="B287" s="11" t="str">
        <f t="shared" si="26"/>
        <v xml:space="preserve"> - </v>
      </c>
      <c r="C287" s="11" t="str">
        <f t="shared" si="26"/>
        <v/>
      </c>
      <c r="D287" s="7" t="s">
        <v>6446</v>
      </c>
      <c r="E287" s="11" t="str">
        <f t="shared" si="27"/>
        <v/>
      </c>
      <c r="F287" s="66"/>
      <c r="G287" s="64" t="str">
        <f t="shared" si="28"/>
        <v>Shop Drawings</v>
      </c>
      <c r="H287" s="66"/>
      <c r="I287" s="65" t="str">
        <f t="shared" si="29"/>
        <v>Facade</v>
      </c>
      <c r="J287" s="66"/>
      <c r="K287" s="67" t="str">
        <f t="shared" si="24"/>
        <v>Preparation &amp; Submission</v>
      </c>
      <c r="L287" s="66"/>
      <c r="M287" s="68" t="str">
        <f t="shared" si="25"/>
        <v>Hotel Rooms</v>
      </c>
      <c r="N287" s="66"/>
      <c r="O287" s="66"/>
      <c r="P287" s="66"/>
      <c r="Q287" s="66"/>
      <c r="R287" s="66"/>
      <c r="S287" s="66"/>
      <c r="T287" s="11" t="s">
        <v>6666</v>
      </c>
      <c r="U287" s="11" t="s">
        <v>6666</v>
      </c>
      <c r="V287" s="11" t="s">
        <v>6416</v>
      </c>
      <c r="W287" s="59" t="s">
        <v>6416</v>
      </c>
      <c r="X287" s="59" t="str">
        <f>CONCATENATE(D287,F287,H287,J287,L287,N287,P287,R287)</f>
        <v>Engineering</v>
      </c>
      <c r="Y287" s="11" t="s">
        <v>506</v>
      </c>
      <c r="Z287" s="32">
        <v>10</v>
      </c>
      <c r="AA287" s="39">
        <v>45281</v>
      </c>
      <c r="AB287" s="39">
        <v>45292</v>
      </c>
      <c r="AC287" s="48">
        <v>10355.02</v>
      </c>
    </row>
    <row r="288" spans="1:29" ht="25.5" x14ac:dyDescent="0.2">
      <c r="A288" s="66" t="s">
        <v>507</v>
      </c>
      <c r="B288" s="11" t="str">
        <f t="shared" si="26"/>
        <v xml:space="preserve"> - </v>
      </c>
      <c r="C288" s="11" t="str">
        <f t="shared" si="26"/>
        <v/>
      </c>
      <c r="D288" s="7" t="s">
        <v>6446</v>
      </c>
      <c r="E288" s="11" t="str">
        <f t="shared" si="27"/>
        <v/>
      </c>
      <c r="F288" s="66"/>
      <c r="G288" s="64" t="str">
        <f t="shared" si="28"/>
        <v>Shop Drawings</v>
      </c>
      <c r="H288" s="66"/>
      <c r="I288" s="65" t="str">
        <f t="shared" si="29"/>
        <v>Facade</v>
      </c>
      <c r="J288" s="66"/>
      <c r="K288" s="67" t="str">
        <f t="shared" si="24"/>
        <v>Preparation &amp; Submission</v>
      </c>
      <c r="L288" s="66"/>
      <c r="M288" s="68" t="str">
        <f t="shared" si="25"/>
        <v>Hotel Rooms</v>
      </c>
      <c r="N288" s="66"/>
      <c r="O288" s="66"/>
      <c r="P288" s="66"/>
      <c r="Q288" s="66"/>
      <c r="R288" s="66"/>
      <c r="S288" s="66"/>
      <c r="T288" s="11" t="s">
        <v>6666</v>
      </c>
      <c r="U288" s="11" t="s">
        <v>6666</v>
      </c>
      <c r="V288" s="11" t="s">
        <v>6416</v>
      </c>
      <c r="W288" s="59" t="s">
        <v>6416</v>
      </c>
      <c r="X288" s="59" t="str">
        <f>CONCATENATE(D288,F288,H288,J288,L288,N288,P288,R288)</f>
        <v>Engineering</v>
      </c>
      <c r="Y288" s="11" t="s">
        <v>508</v>
      </c>
      <c r="Z288" s="32">
        <v>10</v>
      </c>
      <c r="AA288" s="39">
        <v>45281</v>
      </c>
      <c r="AB288" s="39">
        <v>45292</v>
      </c>
      <c r="AC288" s="48">
        <v>10355.02</v>
      </c>
    </row>
    <row r="289" spans="1:29" ht="25.5" x14ac:dyDescent="0.2">
      <c r="A289" s="66" t="s">
        <v>509</v>
      </c>
      <c r="B289" s="11" t="str">
        <f t="shared" si="26"/>
        <v xml:space="preserve"> - </v>
      </c>
      <c r="C289" s="11" t="str">
        <f t="shared" si="26"/>
        <v/>
      </c>
      <c r="D289" s="7" t="s">
        <v>6446</v>
      </c>
      <c r="E289" s="11" t="str">
        <f t="shared" si="27"/>
        <v/>
      </c>
      <c r="F289" s="66"/>
      <c r="G289" s="64" t="str">
        <f t="shared" si="28"/>
        <v>Shop Drawings</v>
      </c>
      <c r="H289" s="66"/>
      <c r="I289" s="65" t="str">
        <f t="shared" si="29"/>
        <v>Facade</v>
      </c>
      <c r="J289" s="66"/>
      <c r="K289" s="67" t="str">
        <f t="shared" si="24"/>
        <v>Preparation &amp; Submission</v>
      </c>
      <c r="L289" s="66"/>
      <c r="M289" s="68" t="str">
        <f t="shared" si="25"/>
        <v>Hotel Rooms</v>
      </c>
      <c r="N289" s="66"/>
      <c r="O289" s="66"/>
      <c r="P289" s="66"/>
      <c r="Q289" s="66"/>
      <c r="R289" s="66"/>
      <c r="S289" s="66"/>
      <c r="T289" s="11" t="s">
        <v>6666</v>
      </c>
      <c r="U289" s="11" t="s">
        <v>6666</v>
      </c>
      <c r="V289" s="11" t="s">
        <v>6416</v>
      </c>
      <c r="W289" s="59" t="s">
        <v>6416</v>
      </c>
      <c r="X289" s="59" t="str">
        <f>CONCATENATE(D289,F289,H289,J289,L289,N289,P289,R289)</f>
        <v>Engineering</v>
      </c>
      <c r="Y289" s="11" t="s">
        <v>510</v>
      </c>
      <c r="Z289" s="32">
        <v>10</v>
      </c>
      <c r="AA289" s="39">
        <v>45288</v>
      </c>
      <c r="AB289" s="39">
        <v>45299</v>
      </c>
      <c r="AC289" s="48">
        <v>10355.02</v>
      </c>
    </row>
    <row r="290" spans="1:29" ht="25.5" x14ac:dyDescent="0.2">
      <c r="A290" s="66" t="s">
        <v>511</v>
      </c>
      <c r="B290" s="11" t="str">
        <f t="shared" si="26"/>
        <v xml:space="preserve"> - </v>
      </c>
      <c r="C290" s="11" t="str">
        <f t="shared" si="26"/>
        <v/>
      </c>
      <c r="D290" s="7" t="s">
        <v>6446</v>
      </c>
      <c r="E290" s="11" t="str">
        <f t="shared" si="27"/>
        <v/>
      </c>
      <c r="F290" s="66"/>
      <c r="G290" s="64" t="str">
        <f t="shared" si="28"/>
        <v>Shop Drawings</v>
      </c>
      <c r="H290" s="66"/>
      <c r="I290" s="65" t="str">
        <f t="shared" si="29"/>
        <v>Facade</v>
      </c>
      <c r="J290" s="66"/>
      <c r="K290" s="67" t="str">
        <f t="shared" ref="K290:K353" si="30">IF(J290="",K289,TRIM(J290))</f>
        <v>Preparation &amp; Submission</v>
      </c>
      <c r="L290" s="66"/>
      <c r="M290" s="68" t="str">
        <f t="shared" si="25"/>
        <v>Hotel Rooms</v>
      </c>
      <c r="N290" s="66"/>
      <c r="O290" s="66"/>
      <c r="P290" s="66"/>
      <c r="Q290" s="66"/>
      <c r="R290" s="66"/>
      <c r="S290" s="66"/>
      <c r="T290" s="11" t="s">
        <v>6666</v>
      </c>
      <c r="U290" s="11" t="s">
        <v>6666</v>
      </c>
      <c r="V290" s="11" t="s">
        <v>6416</v>
      </c>
      <c r="W290" s="59" t="s">
        <v>6416</v>
      </c>
      <c r="X290" s="59" t="str">
        <f>CONCATENATE(D290,F290,H290,J290,L290,N290,P290,R290)</f>
        <v>Engineering</v>
      </c>
      <c r="Y290" s="11" t="s">
        <v>512</v>
      </c>
      <c r="Z290" s="32">
        <v>10</v>
      </c>
      <c r="AA290" s="39">
        <v>45288</v>
      </c>
      <c r="AB290" s="39">
        <v>45299</v>
      </c>
      <c r="AC290" s="48">
        <v>10355.02</v>
      </c>
    </row>
    <row r="291" spans="1:29" ht="25.5" x14ac:dyDescent="0.2">
      <c r="A291" s="66" t="s">
        <v>513</v>
      </c>
      <c r="B291" s="11" t="str">
        <f t="shared" si="26"/>
        <v xml:space="preserve"> - </v>
      </c>
      <c r="C291" s="11" t="str">
        <f t="shared" si="26"/>
        <v/>
      </c>
      <c r="D291" s="7" t="s">
        <v>6446</v>
      </c>
      <c r="E291" s="11" t="str">
        <f t="shared" si="27"/>
        <v/>
      </c>
      <c r="F291" s="66"/>
      <c r="G291" s="64" t="str">
        <f t="shared" si="28"/>
        <v>Shop Drawings</v>
      </c>
      <c r="H291" s="66"/>
      <c r="I291" s="65" t="str">
        <f t="shared" si="29"/>
        <v>Facade</v>
      </c>
      <c r="J291" s="66"/>
      <c r="K291" s="67" t="str">
        <f t="shared" si="30"/>
        <v>Preparation &amp; Submission</v>
      </c>
      <c r="L291" s="66"/>
      <c r="M291" s="68" t="str">
        <f t="shared" si="25"/>
        <v>Hotel Rooms</v>
      </c>
      <c r="N291" s="66"/>
      <c r="O291" s="66"/>
      <c r="P291" s="66"/>
      <c r="Q291" s="66"/>
      <c r="R291" s="66"/>
      <c r="S291" s="66"/>
      <c r="T291" s="11" t="s">
        <v>6666</v>
      </c>
      <c r="U291" s="11" t="s">
        <v>6666</v>
      </c>
      <c r="V291" s="11" t="s">
        <v>6416</v>
      </c>
      <c r="W291" s="59" t="s">
        <v>6416</v>
      </c>
      <c r="X291" s="59" t="str">
        <f>CONCATENATE(D291,F291,H291,J291,L291,N291,P291,R291)</f>
        <v>Engineering</v>
      </c>
      <c r="Y291" s="11" t="s">
        <v>514</v>
      </c>
      <c r="Z291" s="32">
        <v>10</v>
      </c>
      <c r="AA291" s="39">
        <v>45288</v>
      </c>
      <c r="AB291" s="39">
        <v>45299</v>
      </c>
      <c r="AC291" s="48">
        <v>10355.02</v>
      </c>
    </row>
    <row r="292" spans="1:29" ht="25.5" x14ac:dyDescent="0.2">
      <c r="A292" s="66" t="s">
        <v>515</v>
      </c>
      <c r="B292" s="11" t="str">
        <f t="shared" si="26"/>
        <v xml:space="preserve"> - </v>
      </c>
      <c r="C292" s="11" t="str">
        <f t="shared" si="26"/>
        <v/>
      </c>
      <c r="D292" s="7" t="s">
        <v>6446</v>
      </c>
      <c r="E292" s="11" t="str">
        <f t="shared" si="27"/>
        <v/>
      </c>
      <c r="F292" s="66"/>
      <c r="G292" s="64" t="str">
        <f t="shared" si="28"/>
        <v>Shop Drawings</v>
      </c>
      <c r="H292" s="66"/>
      <c r="I292" s="65" t="str">
        <f t="shared" si="29"/>
        <v>Facade</v>
      </c>
      <c r="J292" s="66"/>
      <c r="K292" s="67" t="str">
        <f t="shared" si="30"/>
        <v>Preparation &amp; Submission</v>
      </c>
      <c r="L292" s="66"/>
      <c r="M292" s="68" t="str">
        <f t="shared" ref="M292:M355" si="31">IF(L292="",M291,TRIM(L292))</f>
        <v>Hotel Rooms</v>
      </c>
      <c r="N292" s="66"/>
      <c r="O292" s="66"/>
      <c r="P292" s="66"/>
      <c r="Q292" s="66"/>
      <c r="R292" s="66"/>
      <c r="S292" s="66"/>
      <c r="T292" s="11" t="s">
        <v>6666</v>
      </c>
      <c r="U292" s="11" t="s">
        <v>6666</v>
      </c>
      <c r="V292" s="11" t="s">
        <v>6416</v>
      </c>
      <c r="W292" s="59" t="s">
        <v>6416</v>
      </c>
      <c r="X292" s="59" t="str">
        <f>CONCATENATE(D292,F292,H292,J292,L292,N292,P292,R292)</f>
        <v>Engineering</v>
      </c>
      <c r="Y292" s="11" t="s">
        <v>516</v>
      </c>
      <c r="Z292" s="32">
        <v>10</v>
      </c>
      <c r="AA292" s="39">
        <v>45288</v>
      </c>
      <c r="AB292" s="39">
        <v>45299</v>
      </c>
      <c r="AC292" s="48">
        <v>10355.02</v>
      </c>
    </row>
    <row r="293" spans="1:29" ht="25.5" x14ac:dyDescent="0.2">
      <c r="A293" s="66" t="s">
        <v>517</v>
      </c>
      <c r="B293" s="11" t="str">
        <f t="shared" si="26"/>
        <v xml:space="preserve"> - </v>
      </c>
      <c r="C293" s="11" t="str">
        <f t="shared" si="26"/>
        <v/>
      </c>
      <c r="D293" s="7" t="s">
        <v>6446</v>
      </c>
      <c r="E293" s="11" t="str">
        <f t="shared" si="27"/>
        <v/>
      </c>
      <c r="F293" s="66"/>
      <c r="G293" s="64" t="str">
        <f t="shared" si="28"/>
        <v>Shop Drawings</v>
      </c>
      <c r="H293" s="66"/>
      <c r="I293" s="65" t="str">
        <f t="shared" si="29"/>
        <v>Facade</v>
      </c>
      <c r="J293" s="66"/>
      <c r="K293" s="67" t="str">
        <f t="shared" si="30"/>
        <v>Preparation &amp; Submission</v>
      </c>
      <c r="L293" s="66"/>
      <c r="M293" s="68" t="str">
        <f t="shared" si="31"/>
        <v>Hotel Rooms</v>
      </c>
      <c r="N293" s="66"/>
      <c r="O293" s="66"/>
      <c r="P293" s="66"/>
      <c r="Q293" s="66"/>
      <c r="R293" s="66"/>
      <c r="S293" s="66"/>
      <c r="T293" s="11" t="s">
        <v>6666</v>
      </c>
      <c r="U293" s="11" t="s">
        <v>6666</v>
      </c>
      <c r="V293" s="11" t="s">
        <v>6416</v>
      </c>
      <c r="W293" s="59" t="s">
        <v>6416</v>
      </c>
      <c r="X293" s="59" t="str">
        <f>CONCATENATE(D293,F293,H293,J293,L293,N293,P293,R293)</f>
        <v>Engineering</v>
      </c>
      <c r="Y293" s="11" t="s">
        <v>518</v>
      </c>
      <c r="Z293" s="32">
        <v>10</v>
      </c>
      <c r="AA293" s="39">
        <v>45295</v>
      </c>
      <c r="AB293" s="39">
        <v>45306</v>
      </c>
      <c r="AC293" s="48">
        <v>10355.02</v>
      </c>
    </row>
    <row r="294" spans="1:29" ht="25.5" x14ac:dyDescent="0.2">
      <c r="A294" s="66" t="s">
        <v>519</v>
      </c>
      <c r="B294" s="11" t="str">
        <f t="shared" si="26"/>
        <v xml:space="preserve"> - </v>
      </c>
      <c r="C294" s="11" t="str">
        <f t="shared" si="26"/>
        <v/>
      </c>
      <c r="D294" s="7" t="s">
        <v>6446</v>
      </c>
      <c r="E294" s="11" t="str">
        <f t="shared" si="27"/>
        <v/>
      </c>
      <c r="F294" s="66"/>
      <c r="G294" s="64" t="str">
        <f t="shared" si="28"/>
        <v>Shop Drawings</v>
      </c>
      <c r="H294" s="66"/>
      <c r="I294" s="65" t="str">
        <f t="shared" si="29"/>
        <v>Facade</v>
      </c>
      <c r="J294" s="66"/>
      <c r="K294" s="67" t="str">
        <f t="shared" si="30"/>
        <v>Preparation &amp; Submission</v>
      </c>
      <c r="L294" s="66"/>
      <c r="M294" s="68" t="str">
        <f t="shared" si="31"/>
        <v>Hotel Rooms</v>
      </c>
      <c r="N294" s="66"/>
      <c r="O294" s="66"/>
      <c r="P294" s="66"/>
      <c r="Q294" s="66"/>
      <c r="R294" s="66"/>
      <c r="S294" s="66"/>
      <c r="T294" s="11" t="s">
        <v>6666</v>
      </c>
      <c r="U294" s="11" t="s">
        <v>6666</v>
      </c>
      <c r="V294" s="11" t="s">
        <v>6416</v>
      </c>
      <c r="W294" s="59" t="s">
        <v>6416</v>
      </c>
      <c r="X294" s="59" t="str">
        <f>CONCATENATE(D294,F294,H294,J294,L294,N294,P294,R294)</f>
        <v>Engineering</v>
      </c>
      <c r="Y294" s="11" t="s">
        <v>520</v>
      </c>
      <c r="Z294" s="32">
        <v>10</v>
      </c>
      <c r="AA294" s="39">
        <v>45295</v>
      </c>
      <c r="AB294" s="39">
        <v>45306</v>
      </c>
      <c r="AC294" s="48">
        <v>10355.02</v>
      </c>
    </row>
    <row r="295" spans="1:29" ht="25.5" x14ac:dyDescent="0.2">
      <c r="A295" s="66" t="s">
        <v>521</v>
      </c>
      <c r="B295" s="11" t="str">
        <f t="shared" si="26"/>
        <v xml:space="preserve"> - </v>
      </c>
      <c r="C295" s="11" t="str">
        <f t="shared" si="26"/>
        <v/>
      </c>
      <c r="D295" s="7" t="s">
        <v>6446</v>
      </c>
      <c r="E295" s="11" t="str">
        <f t="shared" si="27"/>
        <v/>
      </c>
      <c r="F295" s="66"/>
      <c r="G295" s="64" t="str">
        <f t="shared" si="28"/>
        <v>Shop Drawings</v>
      </c>
      <c r="H295" s="66"/>
      <c r="I295" s="65" t="str">
        <f t="shared" si="29"/>
        <v>Facade</v>
      </c>
      <c r="J295" s="66"/>
      <c r="K295" s="67" t="str">
        <f t="shared" si="30"/>
        <v>Preparation &amp; Submission</v>
      </c>
      <c r="L295" s="66"/>
      <c r="M295" s="68" t="str">
        <f t="shared" si="31"/>
        <v>Hotel Rooms</v>
      </c>
      <c r="N295" s="66"/>
      <c r="O295" s="66"/>
      <c r="P295" s="66"/>
      <c r="Q295" s="66"/>
      <c r="R295" s="66"/>
      <c r="S295" s="66"/>
      <c r="T295" s="11" t="s">
        <v>6666</v>
      </c>
      <c r="U295" s="11" t="s">
        <v>6666</v>
      </c>
      <c r="V295" s="11" t="s">
        <v>6416</v>
      </c>
      <c r="W295" s="59" t="s">
        <v>6416</v>
      </c>
      <c r="X295" s="59" t="str">
        <f>CONCATENATE(D295,F295,H295,J295,L295,N295,P295,R295)</f>
        <v>Engineering</v>
      </c>
      <c r="Y295" s="11" t="s">
        <v>522</v>
      </c>
      <c r="Z295" s="32">
        <v>10</v>
      </c>
      <c r="AA295" s="39">
        <v>45300</v>
      </c>
      <c r="AB295" s="39">
        <v>45311</v>
      </c>
      <c r="AC295" s="48">
        <v>10355.02</v>
      </c>
    </row>
    <row r="296" spans="1:29" ht="25.5" x14ac:dyDescent="0.2">
      <c r="A296" s="66" t="s">
        <v>523</v>
      </c>
      <c r="B296" s="11" t="str">
        <f t="shared" si="26"/>
        <v xml:space="preserve"> - </v>
      </c>
      <c r="C296" s="11" t="str">
        <f t="shared" si="26"/>
        <v/>
      </c>
      <c r="D296" s="7" t="s">
        <v>6446</v>
      </c>
      <c r="E296" s="11" t="str">
        <f t="shared" si="27"/>
        <v/>
      </c>
      <c r="F296" s="66"/>
      <c r="G296" s="64" t="str">
        <f t="shared" si="28"/>
        <v>Shop Drawings</v>
      </c>
      <c r="H296" s="66"/>
      <c r="I296" s="65" t="str">
        <f t="shared" si="29"/>
        <v>Facade</v>
      </c>
      <c r="J296" s="66"/>
      <c r="K296" s="67" t="str">
        <f t="shared" si="30"/>
        <v>Preparation &amp; Submission</v>
      </c>
      <c r="L296" s="66"/>
      <c r="M296" s="68" t="str">
        <f t="shared" si="31"/>
        <v>Hotel Rooms</v>
      </c>
      <c r="N296" s="66"/>
      <c r="O296" s="66"/>
      <c r="P296" s="66"/>
      <c r="Q296" s="66"/>
      <c r="R296" s="66"/>
      <c r="S296" s="66"/>
      <c r="T296" s="11" t="s">
        <v>6666</v>
      </c>
      <c r="U296" s="11" t="s">
        <v>6666</v>
      </c>
      <c r="V296" s="11" t="s">
        <v>6416</v>
      </c>
      <c r="W296" s="59" t="s">
        <v>6416</v>
      </c>
      <c r="X296" s="59" t="str">
        <f>CONCATENATE(D296,F296,H296,J296,L296,N296,P296,R296)</f>
        <v>Engineering</v>
      </c>
      <c r="Y296" s="11" t="s">
        <v>524</v>
      </c>
      <c r="Z296" s="32">
        <v>10</v>
      </c>
      <c r="AA296" s="39">
        <v>45311</v>
      </c>
      <c r="AB296" s="39">
        <v>45321</v>
      </c>
      <c r="AC296" s="48">
        <v>10355.02</v>
      </c>
    </row>
    <row r="297" spans="1:29" ht="25.5" x14ac:dyDescent="0.2">
      <c r="A297" s="66" t="s">
        <v>525</v>
      </c>
      <c r="B297" s="11" t="str">
        <f t="shared" si="26"/>
        <v xml:space="preserve"> - </v>
      </c>
      <c r="C297" s="11" t="str">
        <f t="shared" si="26"/>
        <v/>
      </c>
      <c r="D297" s="7" t="s">
        <v>6446</v>
      </c>
      <c r="E297" s="11" t="str">
        <f t="shared" si="27"/>
        <v/>
      </c>
      <c r="F297" s="66"/>
      <c r="G297" s="64" t="str">
        <f t="shared" si="28"/>
        <v>Shop Drawings</v>
      </c>
      <c r="H297" s="66"/>
      <c r="I297" s="65" t="str">
        <f t="shared" si="29"/>
        <v>Facade</v>
      </c>
      <c r="J297" s="66"/>
      <c r="K297" s="67" t="str">
        <f t="shared" si="30"/>
        <v>Preparation &amp; Submission</v>
      </c>
      <c r="L297" s="66"/>
      <c r="M297" s="68" t="str">
        <f t="shared" si="31"/>
        <v>Hotel Rooms</v>
      </c>
      <c r="N297" s="66"/>
      <c r="O297" s="66"/>
      <c r="P297" s="66"/>
      <c r="Q297" s="66"/>
      <c r="R297" s="66"/>
      <c r="S297" s="66"/>
      <c r="T297" s="11" t="s">
        <v>6666</v>
      </c>
      <c r="U297" s="11" t="s">
        <v>6666</v>
      </c>
      <c r="V297" s="11" t="s">
        <v>6416</v>
      </c>
      <c r="W297" s="59" t="s">
        <v>6416</v>
      </c>
      <c r="X297" s="59" t="str">
        <f>CONCATENATE(D297,F297,H297,J297,L297,N297,P297,R297)</f>
        <v>Engineering</v>
      </c>
      <c r="Y297" s="11" t="s">
        <v>526</v>
      </c>
      <c r="Z297" s="32">
        <v>10</v>
      </c>
      <c r="AA297" s="39">
        <v>45311</v>
      </c>
      <c r="AB297" s="39">
        <v>45321</v>
      </c>
      <c r="AC297" s="48">
        <v>10355.02</v>
      </c>
    </row>
    <row r="298" spans="1:29" ht="25.5" x14ac:dyDescent="0.2">
      <c r="A298" s="66" t="s">
        <v>527</v>
      </c>
      <c r="B298" s="11" t="str">
        <f t="shared" si="26"/>
        <v xml:space="preserve"> - </v>
      </c>
      <c r="C298" s="11" t="str">
        <f t="shared" si="26"/>
        <v/>
      </c>
      <c r="D298" s="7" t="s">
        <v>6446</v>
      </c>
      <c r="E298" s="11" t="str">
        <f t="shared" si="27"/>
        <v/>
      </c>
      <c r="F298" s="66"/>
      <c r="G298" s="64" t="str">
        <f t="shared" si="28"/>
        <v>Shop Drawings</v>
      </c>
      <c r="H298" s="66"/>
      <c r="I298" s="65" t="str">
        <f t="shared" si="29"/>
        <v>Facade</v>
      </c>
      <c r="J298" s="66"/>
      <c r="K298" s="67" t="str">
        <f t="shared" si="30"/>
        <v>Preparation &amp; Submission</v>
      </c>
      <c r="L298" s="66"/>
      <c r="M298" s="68" t="str">
        <f t="shared" si="31"/>
        <v>Hotel Rooms</v>
      </c>
      <c r="N298" s="66"/>
      <c r="O298" s="66"/>
      <c r="P298" s="66"/>
      <c r="Q298" s="66"/>
      <c r="R298" s="66"/>
      <c r="S298" s="66"/>
      <c r="T298" s="11" t="s">
        <v>6666</v>
      </c>
      <c r="U298" s="11" t="s">
        <v>6666</v>
      </c>
      <c r="V298" s="11" t="s">
        <v>6416</v>
      </c>
      <c r="W298" s="59" t="s">
        <v>6416</v>
      </c>
      <c r="X298" s="59" t="str">
        <f>CONCATENATE(D298,F298,H298,J298,L298,N298,P298,R298)</f>
        <v>Engineering</v>
      </c>
      <c r="Y298" s="11" t="s">
        <v>528</v>
      </c>
      <c r="Z298" s="32">
        <v>10</v>
      </c>
      <c r="AA298" s="39">
        <v>45311</v>
      </c>
      <c r="AB298" s="39">
        <v>45321</v>
      </c>
      <c r="AC298" s="48">
        <v>10355.02</v>
      </c>
    </row>
    <row r="299" spans="1:29" ht="25.5" x14ac:dyDescent="0.2">
      <c r="A299" s="66" t="s">
        <v>529</v>
      </c>
      <c r="B299" s="11" t="str">
        <f t="shared" si="26"/>
        <v xml:space="preserve"> - </v>
      </c>
      <c r="C299" s="11" t="str">
        <f t="shared" si="26"/>
        <v/>
      </c>
      <c r="D299" s="7" t="s">
        <v>6446</v>
      </c>
      <c r="E299" s="11" t="str">
        <f t="shared" si="27"/>
        <v/>
      </c>
      <c r="F299" s="66"/>
      <c r="G299" s="64" t="str">
        <f t="shared" si="28"/>
        <v>Shop Drawings</v>
      </c>
      <c r="H299" s="66"/>
      <c r="I299" s="65" t="str">
        <f t="shared" si="29"/>
        <v>Facade</v>
      </c>
      <c r="J299" s="66"/>
      <c r="K299" s="67" t="str">
        <f t="shared" si="30"/>
        <v>Preparation &amp; Submission</v>
      </c>
      <c r="L299" s="66"/>
      <c r="M299" s="68" t="str">
        <f t="shared" si="31"/>
        <v>Hotel Rooms</v>
      </c>
      <c r="N299" s="66"/>
      <c r="O299" s="66"/>
      <c r="P299" s="66"/>
      <c r="Q299" s="66"/>
      <c r="R299" s="66"/>
      <c r="S299" s="66"/>
      <c r="T299" s="11" t="s">
        <v>6666</v>
      </c>
      <c r="U299" s="11" t="s">
        <v>6666</v>
      </c>
      <c r="V299" s="11" t="s">
        <v>6416</v>
      </c>
      <c r="W299" s="59" t="s">
        <v>6416</v>
      </c>
      <c r="X299" s="59" t="str">
        <f>CONCATENATE(D299,F299,H299,J299,L299,N299,P299,R299)</f>
        <v>Engineering</v>
      </c>
      <c r="Y299" s="11" t="s">
        <v>530</v>
      </c>
      <c r="Z299" s="32">
        <v>10</v>
      </c>
      <c r="AA299" s="39">
        <v>45311</v>
      </c>
      <c r="AB299" s="39">
        <v>45321</v>
      </c>
      <c r="AC299" s="48">
        <v>10355.02</v>
      </c>
    </row>
    <row r="300" spans="1:29" ht="25.5" x14ac:dyDescent="0.2">
      <c r="A300" s="66" t="s">
        <v>531</v>
      </c>
      <c r="B300" s="11" t="str">
        <f t="shared" si="26"/>
        <v xml:space="preserve"> - </v>
      </c>
      <c r="C300" s="11" t="str">
        <f t="shared" si="26"/>
        <v/>
      </c>
      <c r="D300" s="7" t="s">
        <v>6446</v>
      </c>
      <c r="E300" s="11" t="str">
        <f t="shared" si="27"/>
        <v/>
      </c>
      <c r="F300" s="66"/>
      <c r="G300" s="64" t="str">
        <f t="shared" si="28"/>
        <v>Shop Drawings</v>
      </c>
      <c r="H300" s="66"/>
      <c r="I300" s="65" t="str">
        <f t="shared" si="29"/>
        <v>Facade</v>
      </c>
      <c r="J300" s="66"/>
      <c r="K300" s="67" t="str">
        <f t="shared" si="30"/>
        <v>Preparation &amp; Submission</v>
      </c>
      <c r="L300" s="66"/>
      <c r="M300" s="68" t="str">
        <f t="shared" si="31"/>
        <v>Hotel Rooms</v>
      </c>
      <c r="N300" s="66"/>
      <c r="O300" s="66"/>
      <c r="P300" s="66"/>
      <c r="Q300" s="66"/>
      <c r="R300" s="66"/>
      <c r="S300" s="66"/>
      <c r="T300" s="11" t="s">
        <v>6666</v>
      </c>
      <c r="U300" s="11" t="s">
        <v>6666</v>
      </c>
      <c r="V300" s="11" t="s">
        <v>6416</v>
      </c>
      <c r="W300" s="59" t="s">
        <v>6416</v>
      </c>
      <c r="X300" s="59" t="str">
        <f>CONCATENATE(D300,F300,H300,J300,L300,N300,P300,R300)</f>
        <v>Engineering</v>
      </c>
      <c r="Y300" s="11" t="s">
        <v>532</v>
      </c>
      <c r="Z300" s="32">
        <v>10</v>
      </c>
      <c r="AA300" s="39">
        <v>45323</v>
      </c>
      <c r="AB300" s="39">
        <v>45334</v>
      </c>
      <c r="AC300" s="48">
        <v>10355.02</v>
      </c>
    </row>
    <row r="301" spans="1:29" ht="25.5" x14ac:dyDescent="0.2">
      <c r="A301" s="66" t="s">
        <v>533</v>
      </c>
      <c r="B301" s="11" t="str">
        <f t="shared" si="26"/>
        <v xml:space="preserve"> - </v>
      </c>
      <c r="C301" s="11" t="str">
        <f t="shared" si="26"/>
        <v/>
      </c>
      <c r="D301" s="7" t="s">
        <v>6446</v>
      </c>
      <c r="E301" s="11" t="str">
        <f t="shared" si="27"/>
        <v/>
      </c>
      <c r="F301" s="66"/>
      <c r="G301" s="64" t="str">
        <f t="shared" si="28"/>
        <v>Shop Drawings</v>
      </c>
      <c r="H301" s="66"/>
      <c r="I301" s="65" t="str">
        <f t="shared" si="29"/>
        <v>Facade</v>
      </c>
      <c r="J301" s="66"/>
      <c r="K301" s="67" t="str">
        <f t="shared" si="30"/>
        <v>Preparation &amp; Submission</v>
      </c>
      <c r="L301" s="66"/>
      <c r="M301" s="68" t="str">
        <f t="shared" si="31"/>
        <v>Hotel Rooms</v>
      </c>
      <c r="N301" s="66"/>
      <c r="O301" s="66"/>
      <c r="P301" s="66"/>
      <c r="Q301" s="66"/>
      <c r="R301" s="66"/>
      <c r="S301" s="66"/>
      <c r="T301" s="11" t="s">
        <v>6666</v>
      </c>
      <c r="U301" s="11" t="s">
        <v>6666</v>
      </c>
      <c r="V301" s="11" t="s">
        <v>6416</v>
      </c>
      <c r="W301" s="59" t="s">
        <v>6416</v>
      </c>
      <c r="X301" s="59" t="str">
        <f>CONCATENATE(D301,F301,H301,J301,L301,N301,P301,R301)</f>
        <v>Engineering</v>
      </c>
      <c r="Y301" s="11" t="s">
        <v>534</v>
      </c>
      <c r="Z301" s="32">
        <v>10</v>
      </c>
      <c r="AA301" s="39">
        <v>45323</v>
      </c>
      <c r="AB301" s="39">
        <v>45334</v>
      </c>
      <c r="AC301" s="48">
        <v>10355.02</v>
      </c>
    </row>
    <row r="302" spans="1:29" ht="25.5" x14ac:dyDescent="0.2">
      <c r="A302" s="66" t="s">
        <v>535</v>
      </c>
      <c r="B302" s="11" t="str">
        <f t="shared" si="26"/>
        <v xml:space="preserve"> - </v>
      </c>
      <c r="C302" s="11" t="str">
        <f t="shared" si="26"/>
        <v/>
      </c>
      <c r="D302" s="7" t="s">
        <v>6446</v>
      </c>
      <c r="E302" s="11" t="str">
        <f t="shared" si="27"/>
        <v/>
      </c>
      <c r="F302" s="66"/>
      <c r="G302" s="64" t="str">
        <f t="shared" si="28"/>
        <v>Shop Drawings</v>
      </c>
      <c r="H302" s="66"/>
      <c r="I302" s="65" t="str">
        <f t="shared" si="29"/>
        <v>Facade</v>
      </c>
      <c r="J302" s="66"/>
      <c r="K302" s="67" t="str">
        <f t="shared" si="30"/>
        <v>Preparation &amp; Submission</v>
      </c>
      <c r="L302" s="66"/>
      <c r="M302" s="68" t="str">
        <f t="shared" si="31"/>
        <v>Hotel Rooms</v>
      </c>
      <c r="N302" s="66"/>
      <c r="O302" s="66"/>
      <c r="P302" s="66"/>
      <c r="Q302" s="66"/>
      <c r="R302" s="66"/>
      <c r="S302" s="66"/>
      <c r="T302" s="11" t="s">
        <v>6666</v>
      </c>
      <c r="U302" s="11" t="s">
        <v>6666</v>
      </c>
      <c r="V302" s="11" t="s">
        <v>6416</v>
      </c>
      <c r="W302" s="59" t="s">
        <v>6416</v>
      </c>
      <c r="X302" s="59" t="str">
        <f>CONCATENATE(D302,F302,H302,J302,L302,N302,P302,R302)</f>
        <v>Engineering</v>
      </c>
      <c r="Y302" s="11" t="s">
        <v>536</v>
      </c>
      <c r="Z302" s="32">
        <v>10</v>
      </c>
      <c r="AA302" s="39">
        <v>45323</v>
      </c>
      <c r="AB302" s="39">
        <v>45334</v>
      </c>
      <c r="AC302" s="48">
        <v>10355.02</v>
      </c>
    </row>
    <row r="303" spans="1:29" ht="25.5" x14ac:dyDescent="0.2">
      <c r="A303" s="66" t="s">
        <v>537</v>
      </c>
      <c r="B303" s="11" t="str">
        <f t="shared" si="26"/>
        <v xml:space="preserve"> - </v>
      </c>
      <c r="C303" s="11" t="str">
        <f t="shared" si="26"/>
        <v/>
      </c>
      <c r="D303" s="7" t="s">
        <v>6446</v>
      </c>
      <c r="E303" s="11" t="str">
        <f t="shared" si="27"/>
        <v/>
      </c>
      <c r="F303" s="66"/>
      <c r="G303" s="64" t="str">
        <f t="shared" si="28"/>
        <v>Shop Drawings</v>
      </c>
      <c r="H303" s="66"/>
      <c r="I303" s="65" t="str">
        <f t="shared" si="29"/>
        <v>Facade</v>
      </c>
      <c r="J303" s="66"/>
      <c r="K303" s="67" t="str">
        <f t="shared" si="30"/>
        <v>Preparation &amp; Submission</v>
      </c>
      <c r="L303" s="66"/>
      <c r="M303" s="68" t="str">
        <f t="shared" si="31"/>
        <v>Hotel Rooms</v>
      </c>
      <c r="N303" s="66"/>
      <c r="O303" s="66"/>
      <c r="P303" s="66"/>
      <c r="Q303" s="66"/>
      <c r="R303" s="66"/>
      <c r="S303" s="66"/>
      <c r="T303" s="11" t="s">
        <v>6666</v>
      </c>
      <c r="U303" s="11" t="s">
        <v>6666</v>
      </c>
      <c r="V303" s="11" t="s">
        <v>6416</v>
      </c>
      <c r="W303" s="59" t="s">
        <v>6416</v>
      </c>
      <c r="X303" s="59" t="str">
        <f>CONCATENATE(D303,F303,H303,J303,L303,N303,P303,R303)</f>
        <v>Engineering</v>
      </c>
      <c r="Y303" s="11" t="s">
        <v>538</v>
      </c>
      <c r="Z303" s="32">
        <v>10</v>
      </c>
      <c r="AA303" s="39">
        <v>45335</v>
      </c>
      <c r="AB303" s="39">
        <v>45347</v>
      </c>
      <c r="AC303" s="48">
        <v>10355.02</v>
      </c>
    </row>
    <row r="304" spans="1:29" ht="25.5" x14ac:dyDescent="0.2">
      <c r="A304" s="66" t="s">
        <v>539</v>
      </c>
      <c r="B304" s="11" t="str">
        <f t="shared" si="26"/>
        <v xml:space="preserve"> - </v>
      </c>
      <c r="C304" s="11" t="str">
        <f t="shared" si="26"/>
        <v/>
      </c>
      <c r="D304" s="7" t="s">
        <v>6446</v>
      </c>
      <c r="E304" s="11" t="str">
        <f t="shared" si="27"/>
        <v/>
      </c>
      <c r="F304" s="66"/>
      <c r="G304" s="64" t="str">
        <f t="shared" si="28"/>
        <v>Shop Drawings</v>
      </c>
      <c r="H304" s="66"/>
      <c r="I304" s="65" t="str">
        <f t="shared" si="29"/>
        <v>Facade</v>
      </c>
      <c r="J304" s="66"/>
      <c r="K304" s="67" t="str">
        <f t="shared" si="30"/>
        <v>Preparation &amp; Submission</v>
      </c>
      <c r="L304" s="66"/>
      <c r="M304" s="68" t="str">
        <f t="shared" si="31"/>
        <v>Hotel Rooms</v>
      </c>
      <c r="N304" s="66"/>
      <c r="O304" s="66"/>
      <c r="P304" s="66"/>
      <c r="Q304" s="66"/>
      <c r="R304" s="66"/>
      <c r="S304" s="66"/>
      <c r="T304" s="11" t="s">
        <v>6666</v>
      </c>
      <c r="U304" s="11" t="s">
        <v>6666</v>
      </c>
      <c r="V304" s="11" t="s">
        <v>6416</v>
      </c>
      <c r="W304" s="59" t="s">
        <v>6416</v>
      </c>
      <c r="X304" s="59" t="str">
        <f>CONCATENATE(D304,F304,H304,J304,L304,N304,P304,R304)</f>
        <v>Engineering</v>
      </c>
      <c r="Y304" s="11" t="s">
        <v>540</v>
      </c>
      <c r="Z304" s="32">
        <v>10</v>
      </c>
      <c r="AA304" s="39">
        <v>45348</v>
      </c>
      <c r="AB304" s="39">
        <v>45358</v>
      </c>
      <c r="AC304" s="48">
        <v>10355.02</v>
      </c>
    </row>
    <row r="305" spans="1:29" ht="25.5" x14ac:dyDescent="0.2">
      <c r="A305" s="66" t="s">
        <v>541</v>
      </c>
      <c r="B305" s="11" t="str">
        <f t="shared" si="26"/>
        <v xml:space="preserve"> - </v>
      </c>
      <c r="C305" s="11" t="str">
        <f t="shared" si="26"/>
        <v/>
      </c>
      <c r="D305" s="7" t="s">
        <v>6446</v>
      </c>
      <c r="E305" s="11" t="str">
        <f t="shared" si="27"/>
        <v/>
      </c>
      <c r="F305" s="66"/>
      <c r="G305" s="64" t="str">
        <f t="shared" si="28"/>
        <v>Shop Drawings</v>
      </c>
      <c r="H305" s="66"/>
      <c r="I305" s="65" t="str">
        <f t="shared" si="29"/>
        <v>Facade</v>
      </c>
      <c r="J305" s="66"/>
      <c r="K305" s="67" t="str">
        <f t="shared" si="30"/>
        <v>Preparation &amp; Submission</v>
      </c>
      <c r="L305" s="66"/>
      <c r="M305" s="68" t="str">
        <f t="shared" si="31"/>
        <v>Hotel Rooms</v>
      </c>
      <c r="N305" s="66"/>
      <c r="O305" s="66"/>
      <c r="P305" s="66"/>
      <c r="Q305" s="66"/>
      <c r="R305" s="66"/>
      <c r="S305" s="66"/>
      <c r="T305" s="11" t="s">
        <v>6666</v>
      </c>
      <c r="U305" s="11" t="s">
        <v>6666</v>
      </c>
      <c r="V305" s="11" t="s">
        <v>6416</v>
      </c>
      <c r="W305" s="59" t="s">
        <v>6416</v>
      </c>
      <c r="X305" s="59" t="str">
        <f>CONCATENATE(D305,F305,H305,J305,L305,N305,P305,R305)</f>
        <v>Engineering</v>
      </c>
      <c r="Y305" s="11" t="s">
        <v>542</v>
      </c>
      <c r="Z305" s="32">
        <v>10</v>
      </c>
      <c r="AA305" s="39">
        <v>45360</v>
      </c>
      <c r="AB305" s="39">
        <v>45370</v>
      </c>
      <c r="AC305" s="48">
        <v>10355.02</v>
      </c>
    </row>
    <row r="306" spans="1:29" ht="25.5" x14ac:dyDescent="0.2">
      <c r="A306" s="66" t="s">
        <v>543</v>
      </c>
      <c r="B306" s="11" t="str">
        <f t="shared" si="26"/>
        <v xml:space="preserve"> - </v>
      </c>
      <c r="C306" s="11" t="str">
        <f t="shared" si="26"/>
        <v/>
      </c>
      <c r="D306" s="7" t="s">
        <v>6446</v>
      </c>
      <c r="E306" s="11" t="str">
        <f t="shared" si="27"/>
        <v/>
      </c>
      <c r="F306" s="66"/>
      <c r="G306" s="64" t="str">
        <f t="shared" si="28"/>
        <v>Shop Drawings</v>
      </c>
      <c r="H306" s="66"/>
      <c r="I306" s="65" t="str">
        <f t="shared" si="29"/>
        <v>Facade</v>
      </c>
      <c r="J306" s="66"/>
      <c r="K306" s="67" t="str">
        <f t="shared" si="30"/>
        <v>Preparation &amp; Submission</v>
      </c>
      <c r="L306" s="66"/>
      <c r="M306" s="68" t="str">
        <f t="shared" si="31"/>
        <v>Hotel Rooms</v>
      </c>
      <c r="N306" s="66"/>
      <c r="O306" s="66"/>
      <c r="P306" s="66"/>
      <c r="Q306" s="66"/>
      <c r="R306" s="66"/>
      <c r="S306" s="66"/>
      <c r="T306" s="11" t="s">
        <v>6666</v>
      </c>
      <c r="U306" s="11" t="s">
        <v>6666</v>
      </c>
      <c r="V306" s="11" t="s">
        <v>6416</v>
      </c>
      <c r="W306" s="59" t="s">
        <v>6416</v>
      </c>
      <c r="X306" s="59" t="str">
        <f>CONCATENATE(D306,F306,H306,J306,L306,N306,P306,R306)</f>
        <v>Engineering</v>
      </c>
      <c r="Y306" s="11" t="s">
        <v>544</v>
      </c>
      <c r="Z306" s="32">
        <v>10</v>
      </c>
      <c r="AA306" s="39">
        <v>45371</v>
      </c>
      <c r="AB306" s="39">
        <v>45382</v>
      </c>
      <c r="AC306" s="48">
        <v>10355.02</v>
      </c>
    </row>
    <row r="307" spans="1:29" ht="25.5" x14ac:dyDescent="0.2">
      <c r="A307" s="66" t="s">
        <v>545</v>
      </c>
      <c r="B307" s="11" t="str">
        <f t="shared" si="26"/>
        <v xml:space="preserve"> - </v>
      </c>
      <c r="C307" s="11" t="str">
        <f t="shared" si="26"/>
        <v/>
      </c>
      <c r="D307" s="7" t="s">
        <v>6446</v>
      </c>
      <c r="E307" s="11" t="str">
        <f t="shared" si="27"/>
        <v/>
      </c>
      <c r="F307" s="66"/>
      <c r="G307" s="64" t="str">
        <f t="shared" si="28"/>
        <v>Shop Drawings</v>
      </c>
      <c r="H307" s="66"/>
      <c r="I307" s="65" t="str">
        <f t="shared" si="29"/>
        <v>Facade</v>
      </c>
      <c r="J307" s="66"/>
      <c r="K307" s="67" t="str">
        <f t="shared" si="30"/>
        <v>Preparation &amp; Submission</v>
      </c>
      <c r="L307" s="66"/>
      <c r="M307" s="68" t="str">
        <f t="shared" si="31"/>
        <v>Hotel Rooms</v>
      </c>
      <c r="N307" s="66"/>
      <c r="O307" s="66"/>
      <c r="P307" s="66"/>
      <c r="Q307" s="66"/>
      <c r="R307" s="66"/>
      <c r="S307" s="66"/>
      <c r="T307" s="11" t="s">
        <v>6666</v>
      </c>
      <c r="U307" s="11" t="s">
        <v>6666</v>
      </c>
      <c r="V307" s="11" t="s">
        <v>6416</v>
      </c>
      <c r="W307" s="59" t="s">
        <v>6416</v>
      </c>
      <c r="X307" s="59" t="str">
        <f>CONCATENATE(D307,F307,H307,J307,L307,N307,P307,R307)</f>
        <v>Engineering</v>
      </c>
      <c r="Y307" s="11" t="s">
        <v>546</v>
      </c>
      <c r="Z307" s="32">
        <v>10</v>
      </c>
      <c r="AA307" s="39">
        <v>45383</v>
      </c>
      <c r="AB307" s="39">
        <v>45397</v>
      </c>
      <c r="AC307" s="48">
        <v>10355.02</v>
      </c>
    </row>
    <row r="308" spans="1:29" x14ac:dyDescent="0.2">
      <c r="A308" s="66" t="s">
        <v>547</v>
      </c>
      <c r="B308" s="11" t="str">
        <f t="shared" si="26"/>
        <v xml:space="preserve"> - </v>
      </c>
      <c r="C308" s="11" t="str">
        <f t="shared" si="26"/>
        <v/>
      </c>
      <c r="D308" s="7" t="s">
        <v>6446</v>
      </c>
      <c r="E308" s="11" t="str">
        <f t="shared" si="27"/>
        <v/>
      </c>
      <c r="F308" s="66"/>
      <c r="G308" s="64" t="str">
        <f t="shared" si="28"/>
        <v>Shop Drawings</v>
      </c>
      <c r="H308" s="66"/>
      <c r="I308" s="65" t="str">
        <f t="shared" si="29"/>
        <v>Facade</v>
      </c>
      <c r="J308" s="66"/>
      <c r="K308" s="67" t="str">
        <f t="shared" si="30"/>
        <v>Preparation &amp; Submission</v>
      </c>
      <c r="L308" s="66"/>
      <c r="M308" s="68" t="str">
        <f t="shared" si="31"/>
        <v>Hotel Rooms</v>
      </c>
      <c r="N308" s="66"/>
      <c r="O308" s="66"/>
      <c r="P308" s="66"/>
      <c r="Q308" s="66"/>
      <c r="R308" s="66"/>
      <c r="S308" s="66"/>
      <c r="T308" s="11" t="s">
        <v>6666</v>
      </c>
      <c r="U308" s="11" t="s">
        <v>6666</v>
      </c>
      <c r="V308" s="11" t="s">
        <v>6416</v>
      </c>
      <c r="W308" s="59" t="s">
        <v>6416</v>
      </c>
      <c r="X308" s="59" t="str">
        <f>CONCATENATE(D308,F308,H308,J308,L308,N308,P308,R308)</f>
        <v>Engineering</v>
      </c>
      <c r="Y308" s="11" t="s">
        <v>548</v>
      </c>
      <c r="Z308" s="32">
        <v>10</v>
      </c>
      <c r="AA308" s="39">
        <v>45398</v>
      </c>
      <c r="AB308" s="39">
        <v>45409</v>
      </c>
      <c r="AC308" s="48">
        <v>10355.02</v>
      </c>
    </row>
    <row r="309" spans="1:29" ht="25.5" x14ac:dyDescent="0.2">
      <c r="A309" s="66" t="s">
        <v>549</v>
      </c>
      <c r="B309" s="11" t="str">
        <f t="shared" si="26"/>
        <v xml:space="preserve"> - </v>
      </c>
      <c r="C309" s="11" t="str">
        <f t="shared" si="26"/>
        <v/>
      </c>
      <c r="D309" s="7" t="s">
        <v>6446</v>
      </c>
      <c r="E309" s="11" t="str">
        <f t="shared" si="27"/>
        <v/>
      </c>
      <c r="F309" s="66"/>
      <c r="G309" s="64" t="str">
        <f t="shared" si="28"/>
        <v>Shop Drawings</v>
      </c>
      <c r="H309" s="66"/>
      <c r="I309" s="65" t="str">
        <f t="shared" si="29"/>
        <v>Facade</v>
      </c>
      <c r="J309" s="66"/>
      <c r="K309" s="67" t="str">
        <f t="shared" si="30"/>
        <v>Preparation &amp; Submission</v>
      </c>
      <c r="L309" s="66"/>
      <c r="M309" s="68" t="str">
        <f t="shared" si="31"/>
        <v>Hotel Rooms</v>
      </c>
      <c r="N309" s="66"/>
      <c r="O309" s="66"/>
      <c r="P309" s="66"/>
      <c r="Q309" s="66"/>
      <c r="R309" s="66"/>
      <c r="S309" s="66"/>
      <c r="T309" s="11" t="s">
        <v>6666</v>
      </c>
      <c r="U309" s="11" t="s">
        <v>6666</v>
      </c>
      <c r="V309" s="11" t="s">
        <v>6416</v>
      </c>
      <c r="W309" s="59" t="s">
        <v>6416</v>
      </c>
      <c r="X309" s="59" t="str">
        <f>CONCATENATE(D309,F309,H309,J309,L309,N309,P309,R309)</f>
        <v>Engineering</v>
      </c>
      <c r="Y309" s="11" t="s">
        <v>550</v>
      </c>
      <c r="Z309" s="32">
        <v>10</v>
      </c>
      <c r="AA309" s="39">
        <v>45409</v>
      </c>
      <c r="AB309" s="39">
        <v>45419</v>
      </c>
      <c r="AC309" s="48">
        <v>10355.02</v>
      </c>
    </row>
    <row r="310" spans="1:29" ht="25.5" x14ac:dyDescent="0.2">
      <c r="A310" s="66" t="s">
        <v>551</v>
      </c>
      <c r="B310" s="11" t="str">
        <f t="shared" si="26"/>
        <v xml:space="preserve"> - </v>
      </c>
      <c r="C310" s="11" t="str">
        <f t="shared" si="26"/>
        <v/>
      </c>
      <c r="D310" s="7" t="s">
        <v>6446</v>
      </c>
      <c r="E310" s="11" t="str">
        <f t="shared" si="27"/>
        <v/>
      </c>
      <c r="F310" s="66"/>
      <c r="G310" s="64" t="str">
        <f t="shared" si="28"/>
        <v>Shop Drawings</v>
      </c>
      <c r="H310" s="66"/>
      <c r="I310" s="65" t="str">
        <f t="shared" si="29"/>
        <v>Facade</v>
      </c>
      <c r="J310" s="66"/>
      <c r="K310" s="67" t="str">
        <f t="shared" si="30"/>
        <v>Preparation &amp; Submission</v>
      </c>
      <c r="L310" s="66"/>
      <c r="M310" s="68" t="str">
        <f t="shared" si="31"/>
        <v>Hotel Rooms</v>
      </c>
      <c r="N310" s="66"/>
      <c r="O310" s="66"/>
      <c r="P310" s="66"/>
      <c r="Q310" s="66"/>
      <c r="R310" s="66"/>
      <c r="S310" s="66"/>
      <c r="T310" s="11" t="s">
        <v>6666</v>
      </c>
      <c r="U310" s="11" t="s">
        <v>6666</v>
      </c>
      <c r="V310" s="11" t="s">
        <v>6416</v>
      </c>
      <c r="W310" s="59" t="s">
        <v>6416</v>
      </c>
      <c r="X310" s="59" t="str">
        <f>CONCATENATE(D310,F310,H310,J310,L310,N310,P310,R310)</f>
        <v>Engineering</v>
      </c>
      <c r="Y310" s="11" t="s">
        <v>552</v>
      </c>
      <c r="Z310" s="32">
        <v>10</v>
      </c>
      <c r="AA310" s="39">
        <v>45421</v>
      </c>
      <c r="AB310" s="39">
        <v>45432</v>
      </c>
      <c r="AC310" s="48">
        <v>10355.02</v>
      </c>
    </row>
    <row r="311" spans="1:29" ht="25.5" x14ac:dyDescent="0.2">
      <c r="A311" s="66" t="s">
        <v>553</v>
      </c>
      <c r="B311" s="11" t="str">
        <f t="shared" si="26"/>
        <v xml:space="preserve"> - </v>
      </c>
      <c r="C311" s="11" t="str">
        <f t="shared" si="26"/>
        <v/>
      </c>
      <c r="D311" s="7" t="s">
        <v>6446</v>
      </c>
      <c r="E311" s="11" t="str">
        <f t="shared" si="27"/>
        <v/>
      </c>
      <c r="F311" s="66"/>
      <c r="G311" s="64" t="str">
        <f t="shared" si="28"/>
        <v>Shop Drawings</v>
      </c>
      <c r="H311" s="66"/>
      <c r="I311" s="65" t="str">
        <f t="shared" si="29"/>
        <v>Facade</v>
      </c>
      <c r="J311" s="66"/>
      <c r="K311" s="67" t="str">
        <f t="shared" si="30"/>
        <v>Preparation &amp; Submission</v>
      </c>
      <c r="L311" s="66"/>
      <c r="M311" s="68" t="str">
        <f t="shared" si="31"/>
        <v>Hotel Rooms</v>
      </c>
      <c r="N311" s="66"/>
      <c r="O311" s="66"/>
      <c r="P311" s="66"/>
      <c r="Q311" s="66"/>
      <c r="R311" s="66"/>
      <c r="S311" s="66"/>
      <c r="T311" s="11" t="s">
        <v>6666</v>
      </c>
      <c r="U311" s="11" t="s">
        <v>6666</v>
      </c>
      <c r="V311" s="11" t="s">
        <v>6416</v>
      </c>
      <c r="W311" s="59" t="s">
        <v>6416</v>
      </c>
      <c r="X311" s="59" t="str">
        <f>CONCATENATE(D311,F311,H311,J311,L311,N311,P311,R311)</f>
        <v>Engineering</v>
      </c>
      <c r="Y311" s="11" t="s">
        <v>554</v>
      </c>
      <c r="Z311" s="32">
        <v>10</v>
      </c>
      <c r="AA311" s="39">
        <v>45433</v>
      </c>
      <c r="AB311" s="39">
        <v>45444</v>
      </c>
      <c r="AC311" s="48">
        <v>10355.02</v>
      </c>
    </row>
    <row r="312" spans="1:29" ht="25.5" x14ac:dyDescent="0.2">
      <c r="A312" s="66" t="s">
        <v>555</v>
      </c>
      <c r="B312" s="11" t="str">
        <f t="shared" si="26"/>
        <v xml:space="preserve"> - </v>
      </c>
      <c r="C312" s="11" t="str">
        <f t="shared" si="26"/>
        <v/>
      </c>
      <c r="D312" s="7" t="s">
        <v>6446</v>
      </c>
      <c r="E312" s="11" t="str">
        <f t="shared" si="27"/>
        <v/>
      </c>
      <c r="F312" s="66"/>
      <c r="G312" s="64" t="str">
        <f t="shared" si="28"/>
        <v>Shop Drawings</v>
      </c>
      <c r="H312" s="66"/>
      <c r="I312" s="65" t="str">
        <f t="shared" si="29"/>
        <v>Facade</v>
      </c>
      <c r="J312" s="66"/>
      <c r="K312" s="67" t="str">
        <f t="shared" si="30"/>
        <v>Preparation &amp; Submission</v>
      </c>
      <c r="L312" s="66"/>
      <c r="M312" s="68" t="str">
        <f t="shared" si="31"/>
        <v>Hotel Rooms</v>
      </c>
      <c r="N312" s="66"/>
      <c r="O312" s="66"/>
      <c r="P312" s="66"/>
      <c r="Q312" s="66"/>
      <c r="R312" s="66"/>
      <c r="S312" s="66"/>
      <c r="T312" s="11" t="s">
        <v>6666</v>
      </c>
      <c r="U312" s="11" t="s">
        <v>6666</v>
      </c>
      <c r="V312" s="11" t="s">
        <v>6416</v>
      </c>
      <c r="W312" s="59" t="s">
        <v>6416</v>
      </c>
      <c r="X312" s="59" t="str">
        <f>CONCATENATE(D312,F312,H312,J312,L312,N312,P312,R312)</f>
        <v>Engineering</v>
      </c>
      <c r="Y312" s="11" t="s">
        <v>556</v>
      </c>
      <c r="Z312" s="32">
        <v>10</v>
      </c>
      <c r="AA312" s="39">
        <v>45444</v>
      </c>
      <c r="AB312" s="39">
        <v>45454</v>
      </c>
      <c r="AC312" s="48">
        <v>10355.02</v>
      </c>
    </row>
    <row r="313" spans="1:29" ht="25.5" x14ac:dyDescent="0.2">
      <c r="A313" s="66" t="s">
        <v>557</v>
      </c>
      <c r="B313" s="11" t="str">
        <f t="shared" si="26"/>
        <v xml:space="preserve"> - </v>
      </c>
      <c r="C313" s="11" t="str">
        <f t="shared" si="26"/>
        <v/>
      </c>
      <c r="D313" s="7" t="s">
        <v>6446</v>
      </c>
      <c r="E313" s="11" t="str">
        <f t="shared" si="27"/>
        <v/>
      </c>
      <c r="F313" s="66"/>
      <c r="G313" s="64" t="str">
        <f t="shared" si="28"/>
        <v>Shop Drawings</v>
      </c>
      <c r="H313" s="66"/>
      <c r="I313" s="65" t="str">
        <f t="shared" si="29"/>
        <v>Facade</v>
      </c>
      <c r="J313" s="66"/>
      <c r="K313" s="67" t="str">
        <f t="shared" si="30"/>
        <v>Preparation &amp; Submission</v>
      </c>
      <c r="L313" s="66"/>
      <c r="M313" s="68" t="str">
        <f t="shared" si="31"/>
        <v>Hotel Rooms</v>
      </c>
      <c r="N313" s="66"/>
      <c r="O313" s="66"/>
      <c r="P313" s="66"/>
      <c r="Q313" s="66"/>
      <c r="R313" s="66"/>
      <c r="S313" s="66"/>
      <c r="T313" s="11" t="s">
        <v>6666</v>
      </c>
      <c r="U313" s="11" t="s">
        <v>6666</v>
      </c>
      <c r="V313" s="11" t="s">
        <v>6416</v>
      </c>
      <c r="W313" s="59" t="s">
        <v>6416</v>
      </c>
      <c r="X313" s="59" t="str">
        <f>CONCATENATE(D313,F313,H313,J313,L313,N313,P313,R313)</f>
        <v>Engineering</v>
      </c>
      <c r="Y313" s="11" t="s">
        <v>558</v>
      </c>
      <c r="Z313" s="32">
        <v>10</v>
      </c>
      <c r="AA313" s="39">
        <v>45456</v>
      </c>
      <c r="AB313" s="39">
        <v>45472</v>
      </c>
      <c r="AC313" s="48">
        <v>10355.02</v>
      </c>
    </row>
    <row r="314" spans="1:29" ht="25.5" x14ac:dyDescent="0.2">
      <c r="A314" s="66" t="s">
        <v>559</v>
      </c>
      <c r="B314" s="11" t="str">
        <f t="shared" si="26"/>
        <v xml:space="preserve"> - </v>
      </c>
      <c r="C314" s="11" t="str">
        <f t="shared" si="26"/>
        <v/>
      </c>
      <c r="D314" s="7" t="s">
        <v>6446</v>
      </c>
      <c r="E314" s="11" t="str">
        <f t="shared" si="27"/>
        <v/>
      </c>
      <c r="F314" s="66"/>
      <c r="G314" s="64" t="str">
        <f t="shared" si="28"/>
        <v>Shop Drawings</v>
      </c>
      <c r="H314" s="66"/>
      <c r="I314" s="65" t="str">
        <f t="shared" si="29"/>
        <v>Facade</v>
      </c>
      <c r="J314" s="66"/>
      <c r="K314" s="67" t="str">
        <f t="shared" si="30"/>
        <v>Preparation &amp; Submission</v>
      </c>
      <c r="L314" s="66"/>
      <c r="M314" s="68" t="str">
        <f t="shared" si="31"/>
        <v>Hotel Rooms</v>
      </c>
      <c r="N314" s="66"/>
      <c r="O314" s="66"/>
      <c r="P314" s="66"/>
      <c r="Q314" s="66"/>
      <c r="R314" s="66"/>
      <c r="S314" s="66"/>
      <c r="T314" s="11" t="s">
        <v>6666</v>
      </c>
      <c r="U314" s="11" t="s">
        <v>6666</v>
      </c>
      <c r="V314" s="11" t="s">
        <v>6416</v>
      </c>
      <c r="W314" s="59" t="s">
        <v>6416</v>
      </c>
      <c r="X314" s="59" t="str">
        <f>CONCATENATE(D314,F314,H314,J314,L314,N314,P314,R314)</f>
        <v>Engineering</v>
      </c>
      <c r="Y314" s="11" t="s">
        <v>560</v>
      </c>
      <c r="Z314" s="32">
        <v>10</v>
      </c>
      <c r="AA314" s="39">
        <v>45472</v>
      </c>
      <c r="AB314" s="39">
        <v>45482</v>
      </c>
      <c r="AC314" s="48">
        <v>10355.02</v>
      </c>
    </row>
    <row r="315" spans="1:29" ht="25.5" x14ac:dyDescent="0.2">
      <c r="A315" s="66" t="s">
        <v>561</v>
      </c>
      <c r="B315" s="11" t="str">
        <f t="shared" si="26"/>
        <v xml:space="preserve"> - </v>
      </c>
      <c r="C315" s="11" t="str">
        <f t="shared" si="26"/>
        <v/>
      </c>
      <c r="D315" s="7" t="s">
        <v>6446</v>
      </c>
      <c r="E315" s="11" t="str">
        <f t="shared" si="27"/>
        <v/>
      </c>
      <c r="F315" s="66"/>
      <c r="G315" s="64" t="str">
        <f t="shared" si="28"/>
        <v>Shop Drawings</v>
      </c>
      <c r="H315" s="66"/>
      <c r="I315" s="65" t="str">
        <f t="shared" si="29"/>
        <v>Facade</v>
      </c>
      <c r="J315" s="66"/>
      <c r="K315" s="67" t="str">
        <f t="shared" si="30"/>
        <v>Preparation &amp; Submission</v>
      </c>
      <c r="L315" s="66"/>
      <c r="M315" s="68" t="str">
        <f t="shared" si="31"/>
        <v>Hotel Rooms</v>
      </c>
      <c r="N315" s="66"/>
      <c r="O315" s="66"/>
      <c r="P315" s="66"/>
      <c r="Q315" s="66"/>
      <c r="R315" s="66"/>
      <c r="S315" s="66"/>
      <c r="T315" s="11" t="s">
        <v>6666</v>
      </c>
      <c r="U315" s="11" t="s">
        <v>6666</v>
      </c>
      <c r="V315" s="11" t="s">
        <v>6416</v>
      </c>
      <c r="W315" s="59" t="s">
        <v>6416</v>
      </c>
      <c r="X315" s="59" t="str">
        <f>CONCATENATE(D315,F315,H315,J315,L315,N315,P315,R315)</f>
        <v>Engineering</v>
      </c>
      <c r="Y315" s="11" t="s">
        <v>562</v>
      </c>
      <c r="Z315" s="32">
        <v>10</v>
      </c>
      <c r="AA315" s="39">
        <v>45484</v>
      </c>
      <c r="AB315" s="39">
        <v>45495</v>
      </c>
      <c r="AC315" s="48">
        <v>10355.02</v>
      </c>
    </row>
    <row r="316" spans="1:29" x14ac:dyDescent="0.2">
      <c r="A316" s="66" t="s">
        <v>563</v>
      </c>
      <c r="B316" s="11" t="str">
        <f t="shared" si="26"/>
        <v xml:space="preserve"> - </v>
      </c>
      <c r="C316" s="11" t="str">
        <f t="shared" si="26"/>
        <v/>
      </c>
      <c r="D316" s="7" t="s">
        <v>6446</v>
      </c>
      <c r="E316" s="11" t="str">
        <f t="shared" si="27"/>
        <v/>
      </c>
      <c r="F316" s="66"/>
      <c r="G316" s="64" t="str">
        <f t="shared" si="28"/>
        <v>Shop Drawings</v>
      </c>
      <c r="H316" s="66"/>
      <c r="I316" s="65" t="str">
        <f t="shared" si="29"/>
        <v>Facade</v>
      </c>
      <c r="J316" s="66"/>
      <c r="K316" s="67" t="str">
        <f t="shared" si="30"/>
        <v>Preparation &amp; Submission</v>
      </c>
      <c r="L316" s="66"/>
      <c r="M316" s="68" t="str">
        <f t="shared" si="31"/>
        <v>Hotel Rooms</v>
      </c>
      <c r="N316" s="66"/>
      <c r="O316" s="66"/>
      <c r="P316" s="66"/>
      <c r="Q316" s="66"/>
      <c r="R316" s="66"/>
      <c r="S316" s="66"/>
      <c r="T316" s="11" t="s">
        <v>6666</v>
      </c>
      <c r="U316" s="11" t="s">
        <v>6666</v>
      </c>
      <c r="V316" s="11" t="s">
        <v>6416</v>
      </c>
      <c r="W316" s="59" t="s">
        <v>6416</v>
      </c>
      <c r="X316" s="59" t="str">
        <f>CONCATENATE(D316,F316,H316,J316,L316,N316,P316,R316)</f>
        <v>Engineering</v>
      </c>
      <c r="Y316" s="11" t="s">
        <v>564</v>
      </c>
      <c r="Z316" s="32">
        <v>10</v>
      </c>
      <c r="AA316" s="39">
        <v>45496</v>
      </c>
      <c r="AB316" s="39">
        <v>45507</v>
      </c>
      <c r="AC316" s="48">
        <v>10355.02</v>
      </c>
    </row>
    <row r="317" spans="1:29" ht="25.5" x14ac:dyDescent="0.2">
      <c r="A317" s="66" t="s">
        <v>565</v>
      </c>
      <c r="B317" s="11" t="str">
        <f t="shared" si="26"/>
        <v xml:space="preserve"> - </v>
      </c>
      <c r="C317" s="11" t="str">
        <f t="shared" si="26"/>
        <v/>
      </c>
      <c r="D317" s="7" t="s">
        <v>6446</v>
      </c>
      <c r="E317" s="11" t="str">
        <f t="shared" si="27"/>
        <v/>
      </c>
      <c r="F317" s="66"/>
      <c r="G317" s="64" t="str">
        <f t="shared" si="28"/>
        <v>Shop Drawings</v>
      </c>
      <c r="H317" s="66"/>
      <c r="I317" s="65" t="str">
        <f t="shared" si="29"/>
        <v>Facade</v>
      </c>
      <c r="J317" s="66"/>
      <c r="K317" s="67" t="str">
        <f t="shared" si="30"/>
        <v>Preparation &amp; Submission</v>
      </c>
      <c r="L317" s="66"/>
      <c r="M317" s="68" t="str">
        <f t="shared" si="31"/>
        <v>Hotel Rooms</v>
      </c>
      <c r="N317" s="66"/>
      <c r="O317" s="66"/>
      <c r="P317" s="66"/>
      <c r="Q317" s="66"/>
      <c r="R317" s="66"/>
      <c r="S317" s="66"/>
      <c r="T317" s="11" t="s">
        <v>6666</v>
      </c>
      <c r="U317" s="11" t="s">
        <v>6666</v>
      </c>
      <c r="V317" s="11" t="s">
        <v>6416</v>
      </c>
      <c r="W317" s="59" t="s">
        <v>6416</v>
      </c>
      <c r="X317" s="59" t="str">
        <f>CONCATENATE(D317,F317,H317,J317,L317,N317,P317,R317)</f>
        <v>Engineering</v>
      </c>
      <c r="Y317" s="11" t="s">
        <v>566</v>
      </c>
      <c r="Z317" s="32">
        <v>10</v>
      </c>
      <c r="AA317" s="39">
        <v>45507</v>
      </c>
      <c r="AB317" s="39">
        <v>45517</v>
      </c>
      <c r="AC317" s="48">
        <v>10355.02</v>
      </c>
    </row>
    <row r="318" spans="1:29" ht="25.5" x14ac:dyDescent="0.2">
      <c r="A318" s="66" t="s">
        <v>567</v>
      </c>
      <c r="B318" s="11" t="str">
        <f t="shared" si="26"/>
        <v xml:space="preserve"> - </v>
      </c>
      <c r="C318" s="11" t="str">
        <f t="shared" si="26"/>
        <v/>
      </c>
      <c r="D318" s="7" t="s">
        <v>6446</v>
      </c>
      <c r="E318" s="11" t="str">
        <f t="shared" si="27"/>
        <v/>
      </c>
      <c r="F318" s="66"/>
      <c r="G318" s="64" t="str">
        <f t="shared" si="28"/>
        <v>Shop Drawings</v>
      </c>
      <c r="H318" s="66"/>
      <c r="I318" s="65" t="str">
        <f t="shared" si="29"/>
        <v>Facade</v>
      </c>
      <c r="J318" s="66"/>
      <c r="K318" s="67" t="str">
        <f t="shared" si="30"/>
        <v>Preparation &amp; Submission</v>
      </c>
      <c r="L318" s="66"/>
      <c r="M318" s="68" t="str">
        <f t="shared" si="31"/>
        <v>Hotel Rooms</v>
      </c>
      <c r="N318" s="66"/>
      <c r="O318" s="66"/>
      <c r="P318" s="66"/>
      <c r="Q318" s="66"/>
      <c r="R318" s="66"/>
      <c r="S318" s="66"/>
      <c r="T318" s="11" t="s">
        <v>6666</v>
      </c>
      <c r="U318" s="11" t="s">
        <v>6666</v>
      </c>
      <c r="V318" s="11" t="s">
        <v>6416</v>
      </c>
      <c r="W318" s="59" t="s">
        <v>6416</v>
      </c>
      <c r="X318" s="59" t="str">
        <f>CONCATENATE(D318,F318,H318,J318,L318,N318,P318,R318)</f>
        <v>Engineering</v>
      </c>
      <c r="Y318" s="11" t="s">
        <v>568</v>
      </c>
      <c r="Z318" s="32">
        <v>10</v>
      </c>
      <c r="AA318" s="39">
        <v>45519</v>
      </c>
      <c r="AB318" s="39">
        <v>45530</v>
      </c>
      <c r="AC318" s="48">
        <v>10355.02</v>
      </c>
    </row>
    <row r="319" spans="1:29" ht="25.5" x14ac:dyDescent="0.2">
      <c r="A319" s="63" t="s">
        <v>569</v>
      </c>
      <c r="B319" s="8" t="str">
        <f t="shared" si="26"/>
        <v xml:space="preserve"> - </v>
      </c>
      <c r="C319" s="8" t="str">
        <f t="shared" si="26"/>
        <v/>
      </c>
      <c r="D319" s="7" t="s">
        <v>6446</v>
      </c>
      <c r="E319" s="8" t="str">
        <f t="shared" si="27"/>
        <v/>
      </c>
      <c r="F319" s="63"/>
      <c r="G319" s="64" t="str">
        <f t="shared" si="28"/>
        <v>Shop Drawings</v>
      </c>
      <c r="H319" s="63"/>
      <c r="I319" s="65" t="str">
        <f t="shared" si="29"/>
        <v>Facade</v>
      </c>
      <c r="J319" s="63"/>
      <c r="K319" s="67" t="str">
        <f t="shared" si="30"/>
        <v>Preparation &amp; Submission</v>
      </c>
      <c r="L319" s="63"/>
      <c r="M319" s="68" t="str">
        <f t="shared" si="31"/>
        <v>Hotel Rooms</v>
      </c>
      <c r="N319" s="63"/>
      <c r="O319" s="63"/>
      <c r="P319" s="63"/>
      <c r="Q319" s="63"/>
      <c r="R319" s="63"/>
      <c r="S319" s="63"/>
      <c r="T319" s="8" t="s">
        <v>6666</v>
      </c>
      <c r="U319" s="8" t="s">
        <v>6666</v>
      </c>
      <c r="V319" s="8" t="s">
        <v>6416</v>
      </c>
      <c r="W319" s="59" t="s">
        <v>6416</v>
      </c>
      <c r="X319" s="59" t="str">
        <f>CONCATENATE(D319,F319,H319,J319,L319,N319,P319,R319)</f>
        <v>Engineering</v>
      </c>
      <c r="Y319" s="8" t="s">
        <v>570</v>
      </c>
      <c r="Z319" s="23">
        <v>10</v>
      </c>
      <c r="AA319" s="35">
        <v>45531</v>
      </c>
      <c r="AB319" s="35">
        <v>45542</v>
      </c>
      <c r="AC319" s="42">
        <v>10355.02</v>
      </c>
    </row>
    <row r="320" spans="1:29" x14ac:dyDescent="0.2">
      <c r="A320" s="68" t="s">
        <v>343</v>
      </c>
      <c r="B320" s="2" t="str">
        <f t="shared" si="26"/>
        <v/>
      </c>
      <c r="C320" s="2" t="str">
        <f t="shared" si="26"/>
        <v>Preparation &amp; Submission - Facade - Shop Drawings - Engineering</v>
      </c>
      <c r="D320" s="7" t="s">
        <v>6446</v>
      </c>
      <c r="E320" s="2" t="str">
        <f t="shared" si="27"/>
        <v>Preparation &amp; Submission</v>
      </c>
      <c r="F320" s="92"/>
      <c r="G320" s="64" t="str">
        <f>IF(F320="",G319,TRIM(F320))</f>
        <v>Shop Drawings</v>
      </c>
      <c r="H320" s="92"/>
      <c r="I320" s="65" t="str">
        <f>IF(H320="",I319,TRIM(H320))</f>
        <v>Facade</v>
      </c>
      <c r="J320" s="92"/>
      <c r="K320" s="67" t="str">
        <f>IF(J320="",K319,TRIM(J320))</f>
        <v>Preparation &amp; Submission</v>
      </c>
      <c r="L320" s="68" t="s">
        <v>343</v>
      </c>
      <c r="M320" s="68" t="str">
        <f>IF(L320="",M319,TRIM(L320))</f>
        <v>Buildings</v>
      </c>
      <c r="N320" s="92"/>
      <c r="O320" s="92"/>
      <c r="P320" s="92"/>
      <c r="Q320" s="92"/>
      <c r="R320" s="92"/>
      <c r="S320" s="92"/>
      <c r="T320" s="2" t="s">
        <v>6463</v>
      </c>
      <c r="U320" s="2" t="s">
        <v>6463</v>
      </c>
      <c r="V320" s="2" t="s">
        <v>6463</v>
      </c>
      <c r="W320" s="59" t="s">
        <v>343</v>
      </c>
      <c r="X320" s="59" t="str">
        <f>CONCATENATE(D320,F320,H320,J320,L320,N320,P320,R320)</f>
        <v>Engineering          Buildings</v>
      </c>
      <c r="Y320" s="2"/>
      <c r="Z320" s="43">
        <v>190</v>
      </c>
      <c r="AA320" s="44">
        <v>45300</v>
      </c>
      <c r="AB320" s="44">
        <v>45530</v>
      </c>
      <c r="AC320" s="47">
        <v>82840.160000000003</v>
      </c>
    </row>
    <row r="321" spans="1:29" ht="25.5" x14ac:dyDescent="0.2">
      <c r="A321" s="66" t="s">
        <v>571</v>
      </c>
      <c r="B321" s="11" t="str">
        <f t="shared" si="26"/>
        <v xml:space="preserve"> - Preparation &amp; Submission - Facade - Shop Drawings - Engineering</v>
      </c>
      <c r="C321" s="11" t="str">
        <f t="shared" si="26"/>
        <v/>
      </c>
      <c r="D321" s="7" t="s">
        <v>6446</v>
      </c>
      <c r="E321" s="11" t="str">
        <f t="shared" si="27"/>
        <v/>
      </c>
      <c r="F321" s="66"/>
      <c r="G321" s="64" t="str">
        <f t="shared" si="28"/>
        <v>Shop Drawings</v>
      </c>
      <c r="H321" s="66"/>
      <c r="I321" s="65" t="str">
        <f t="shared" si="29"/>
        <v>Facade</v>
      </c>
      <c r="J321" s="66"/>
      <c r="K321" s="67" t="str">
        <f t="shared" si="30"/>
        <v>Preparation &amp; Submission</v>
      </c>
      <c r="L321" s="66"/>
      <c r="M321" s="68" t="str">
        <f t="shared" si="31"/>
        <v>Buildings</v>
      </c>
      <c r="N321" s="66"/>
      <c r="O321" s="66"/>
      <c r="P321" s="66"/>
      <c r="Q321" s="66"/>
      <c r="R321" s="66"/>
      <c r="S321" s="66"/>
      <c r="T321" s="11" t="s">
        <v>6463</v>
      </c>
      <c r="U321" s="11" t="s">
        <v>6463</v>
      </c>
      <c r="V321" s="11" t="s">
        <v>6416</v>
      </c>
      <c r="W321" s="59" t="s">
        <v>6416</v>
      </c>
      <c r="X321" s="59" t="str">
        <f>CONCATENATE(D321,F321,H321,J321,L321,N321,P321,R321)</f>
        <v>Engineering</v>
      </c>
      <c r="Y321" s="11" t="s">
        <v>572</v>
      </c>
      <c r="Z321" s="32">
        <v>10</v>
      </c>
      <c r="AA321" s="39">
        <v>45300</v>
      </c>
      <c r="AB321" s="39">
        <v>45311</v>
      </c>
      <c r="AC321" s="48">
        <v>10355.02</v>
      </c>
    </row>
    <row r="322" spans="1:29" x14ac:dyDescent="0.2">
      <c r="A322" s="66" t="s">
        <v>573</v>
      </c>
      <c r="B322" s="11" t="str">
        <f t="shared" si="26"/>
        <v xml:space="preserve"> - </v>
      </c>
      <c r="C322" s="11" t="str">
        <f t="shared" si="26"/>
        <v/>
      </c>
      <c r="D322" s="7" t="s">
        <v>6446</v>
      </c>
      <c r="E322" s="11" t="str">
        <f t="shared" si="27"/>
        <v/>
      </c>
      <c r="F322" s="66"/>
      <c r="G322" s="64" t="str">
        <f t="shared" si="28"/>
        <v>Shop Drawings</v>
      </c>
      <c r="H322" s="66"/>
      <c r="I322" s="65" t="str">
        <f t="shared" si="29"/>
        <v>Facade</v>
      </c>
      <c r="J322" s="66"/>
      <c r="K322" s="67" t="str">
        <f t="shared" si="30"/>
        <v>Preparation &amp; Submission</v>
      </c>
      <c r="L322" s="66"/>
      <c r="M322" s="68" t="str">
        <f t="shared" si="31"/>
        <v>Buildings</v>
      </c>
      <c r="N322" s="66"/>
      <c r="O322" s="66"/>
      <c r="P322" s="66"/>
      <c r="Q322" s="66"/>
      <c r="R322" s="66"/>
      <c r="S322" s="66"/>
      <c r="T322" s="11" t="s">
        <v>6463</v>
      </c>
      <c r="U322" s="11" t="s">
        <v>6463</v>
      </c>
      <c r="V322" s="11" t="s">
        <v>6416</v>
      </c>
      <c r="W322" s="59" t="s">
        <v>6416</v>
      </c>
      <c r="X322" s="59" t="str">
        <f>CONCATENATE(D322,F322,H322,J322,L322,N322,P322,R322)</f>
        <v>Engineering</v>
      </c>
      <c r="Y322" s="11" t="s">
        <v>574</v>
      </c>
      <c r="Z322" s="32">
        <v>10</v>
      </c>
      <c r="AA322" s="39">
        <v>45323</v>
      </c>
      <c r="AB322" s="39">
        <v>45334</v>
      </c>
      <c r="AC322" s="48">
        <v>10355.02</v>
      </c>
    </row>
    <row r="323" spans="1:29" x14ac:dyDescent="0.2">
      <c r="A323" s="66" t="s">
        <v>575</v>
      </c>
      <c r="B323" s="11" t="str">
        <f t="shared" si="26"/>
        <v xml:space="preserve"> - </v>
      </c>
      <c r="C323" s="11" t="str">
        <f t="shared" si="26"/>
        <v/>
      </c>
      <c r="D323" s="7" t="s">
        <v>6446</v>
      </c>
      <c r="E323" s="11" t="str">
        <f t="shared" si="27"/>
        <v/>
      </c>
      <c r="F323" s="66"/>
      <c r="G323" s="64" t="str">
        <f t="shared" si="28"/>
        <v>Shop Drawings</v>
      </c>
      <c r="H323" s="66"/>
      <c r="I323" s="65" t="str">
        <f t="shared" si="29"/>
        <v>Facade</v>
      </c>
      <c r="J323" s="66"/>
      <c r="K323" s="67" t="str">
        <f t="shared" si="30"/>
        <v>Preparation &amp; Submission</v>
      </c>
      <c r="L323" s="66"/>
      <c r="M323" s="68" t="str">
        <f t="shared" si="31"/>
        <v>Buildings</v>
      </c>
      <c r="N323" s="66"/>
      <c r="O323" s="66"/>
      <c r="P323" s="66"/>
      <c r="Q323" s="66"/>
      <c r="R323" s="66"/>
      <c r="S323" s="66"/>
      <c r="T323" s="11" t="s">
        <v>6463</v>
      </c>
      <c r="U323" s="11" t="s">
        <v>6463</v>
      </c>
      <c r="V323" s="11" t="s">
        <v>6416</v>
      </c>
      <c r="W323" s="59" t="s">
        <v>6416</v>
      </c>
      <c r="X323" s="59" t="str">
        <f>CONCATENATE(D323,F323,H323,J323,L323,N323,P323,R323)</f>
        <v>Engineering</v>
      </c>
      <c r="Y323" s="11" t="s">
        <v>576</v>
      </c>
      <c r="Z323" s="32">
        <v>10</v>
      </c>
      <c r="AA323" s="39">
        <v>45348</v>
      </c>
      <c r="AB323" s="39">
        <v>45358</v>
      </c>
      <c r="AC323" s="48">
        <v>10355.02</v>
      </c>
    </row>
    <row r="324" spans="1:29" x14ac:dyDescent="0.2">
      <c r="A324" s="66" t="s">
        <v>577</v>
      </c>
      <c r="B324" s="11" t="str">
        <f t="shared" si="26"/>
        <v xml:space="preserve"> - </v>
      </c>
      <c r="C324" s="11" t="str">
        <f t="shared" si="26"/>
        <v/>
      </c>
      <c r="D324" s="7" t="s">
        <v>6446</v>
      </c>
      <c r="E324" s="11" t="str">
        <f t="shared" si="27"/>
        <v/>
      </c>
      <c r="F324" s="66"/>
      <c r="G324" s="64" t="str">
        <f t="shared" si="28"/>
        <v>Shop Drawings</v>
      </c>
      <c r="H324" s="66"/>
      <c r="I324" s="65" t="str">
        <f t="shared" si="29"/>
        <v>Facade</v>
      </c>
      <c r="J324" s="66"/>
      <c r="K324" s="67" t="str">
        <f t="shared" si="30"/>
        <v>Preparation &amp; Submission</v>
      </c>
      <c r="L324" s="66"/>
      <c r="M324" s="68" t="str">
        <f t="shared" si="31"/>
        <v>Buildings</v>
      </c>
      <c r="N324" s="66"/>
      <c r="O324" s="66"/>
      <c r="P324" s="66"/>
      <c r="Q324" s="66"/>
      <c r="R324" s="66"/>
      <c r="S324" s="66"/>
      <c r="T324" s="11" t="s">
        <v>6463</v>
      </c>
      <c r="U324" s="11" t="s">
        <v>6463</v>
      </c>
      <c r="V324" s="11" t="s">
        <v>6416</v>
      </c>
      <c r="W324" s="59" t="s">
        <v>6416</v>
      </c>
      <c r="X324" s="59" t="str">
        <f>CONCATENATE(D324,F324,H324,J324,L324,N324,P324,R324)</f>
        <v>Engineering</v>
      </c>
      <c r="Y324" s="11" t="s">
        <v>578</v>
      </c>
      <c r="Z324" s="32">
        <v>10</v>
      </c>
      <c r="AA324" s="39">
        <v>45383</v>
      </c>
      <c r="AB324" s="39">
        <v>45397</v>
      </c>
      <c r="AC324" s="48">
        <v>10355.02</v>
      </c>
    </row>
    <row r="325" spans="1:29" x14ac:dyDescent="0.2">
      <c r="A325" s="66" t="s">
        <v>579</v>
      </c>
      <c r="B325" s="11" t="str">
        <f t="shared" ref="B325:C388" si="32">IF(E325&lt;&gt;"",C324,IF(G325&lt;&gt;"",F324&amp;" - "&amp;C324,IF(I325&lt;&gt;"",H324&amp;" - "&amp;F324&amp;" - "&amp;C324,IF(K325&lt;&gt;"",J324&amp;" - "&amp;H324&amp;" - "&amp;F324&amp;" - "&amp;C324,IF(M325&lt;&gt;"",L324&amp;" - "&amp;J324&amp;" - "&amp;H324&amp;" - "&amp;F324&amp;" - "&amp;C324,IF(O325&lt;&gt;"",N324&amp;" - "&amp;L324&amp;" - "&amp;J324&amp;" - "&amp;H324&amp;" - "&amp;F324&amp;" - "&amp;C324,IF(Q325&lt;&gt;"",P324&amp;" - "&amp;N324&amp;" - "&amp;L324&amp;" - "&amp;J324&amp;" - "&amp;H324&amp;" - "&amp;F324&amp;" - "&amp;C324,"")))))))</f>
        <v xml:space="preserve"> - </v>
      </c>
      <c r="C325" s="11" t="str">
        <f t="shared" si="32"/>
        <v/>
      </c>
      <c r="D325" s="7" t="s">
        <v>6446</v>
      </c>
      <c r="E325" s="11" t="str">
        <f t="shared" ref="E325:E388" si="33">IF(F325&lt;&gt;"",D324,IF(H325&lt;&gt;"",G324,IF(J325&lt;&gt;"",I324,IF(L325&lt;&gt;"",K324,IF(N325&lt;&gt;"",M324,IF(P325&lt;&gt;"",O324,IF(R325&lt;&gt;"",Q324,"")))))))</f>
        <v/>
      </c>
      <c r="F325" s="66"/>
      <c r="G325" s="64" t="str">
        <f t="shared" si="28"/>
        <v>Shop Drawings</v>
      </c>
      <c r="H325" s="66"/>
      <c r="I325" s="65" t="str">
        <f t="shared" si="29"/>
        <v>Facade</v>
      </c>
      <c r="J325" s="66"/>
      <c r="K325" s="67" t="str">
        <f t="shared" si="30"/>
        <v>Preparation &amp; Submission</v>
      </c>
      <c r="L325" s="66"/>
      <c r="M325" s="68" t="str">
        <f t="shared" si="31"/>
        <v>Buildings</v>
      </c>
      <c r="N325" s="66"/>
      <c r="O325" s="66"/>
      <c r="P325" s="66"/>
      <c r="Q325" s="66"/>
      <c r="R325" s="66"/>
      <c r="S325" s="66"/>
      <c r="T325" s="11" t="s">
        <v>6463</v>
      </c>
      <c r="U325" s="11" t="s">
        <v>6463</v>
      </c>
      <c r="V325" s="11" t="s">
        <v>6416</v>
      </c>
      <c r="W325" s="59" t="s">
        <v>6416</v>
      </c>
      <c r="X325" s="59" t="str">
        <f>CONCATENATE(D325,F325,H325,J325,L325,N325,P325,R325)</f>
        <v>Engineering</v>
      </c>
      <c r="Y325" s="11" t="s">
        <v>580</v>
      </c>
      <c r="Z325" s="32">
        <v>10</v>
      </c>
      <c r="AA325" s="39">
        <v>45421</v>
      </c>
      <c r="AB325" s="39">
        <v>45432</v>
      </c>
      <c r="AC325" s="48">
        <v>10355.02</v>
      </c>
    </row>
    <row r="326" spans="1:29" x14ac:dyDescent="0.2">
      <c r="A326" s="66" t="s">
        <v>581</v>
      </c>
      <c r="B326" s="11" t="str">
        <f t="shared" si="32"/>
        <v xml:space="preserve"> - </v>
      </c>
      <c r="C326" s="11" t="str">
        <f t="shared" si="32"/>
        <v/>
      </c>
      <c r="D326" s="7" t="s">
        <v>6446</v>
      </c>
      <c r="E326" s="11" t="str">
        <f t="shared" si="33"/>
        <v/>
      </c>
      <c r="F326" s="66"/>
      <c r="G326" s="64" t="str">
        <f t="shared" si="28"/>
        <v>Shop Drawings</v>
      </c>
      <c r="H326" s="66"/>
      <c r="I326" s="65" t="str">
        <f t="shared" si="29"/>
        <v>Facade</v>
      </c>
      <c r="J326" s="66"/>
      <c r="K326" s="67" t="str">
        <f t="shared" si="30"/>
        <v>Preparation &amp; Submission</v>
      </c>
      <c r="L326" s="66"/>
      <c r="M326" s="68" t="str">
        <f t="shared" si="31"/>
        <v>Buildings</v>
      </c>
      <c r="N326" s="66"/>
      <c r="O326" s="66"/>
      <c r="P326" s="66"/>
      <c r="Q326" s="66"/>
      <c r="R326" s="66"/>
      <c r="S326" s="66"/>
      <c r="T326" s="11" t="s">
        <v>6463</v>
      </c>
      <c r="U326" s="11" t="s">
        <v>6463</v>
      </c>
      <c r="V326" s="11" t="s">
        <v>6416</v>
      </c>
      <c r="W326" s="59" t="s">
        <v>6416</v>
      </c>
      <c r="X326" s="59" t="str">
        <f>CONCATENATE(D326,F326,H326,J326,L326,N326,P326,R326)</f>
        <v>Engineering</v>
      </c>
      <c r="Y326" s="11" t="s">
        <v>582</v>
      </c>
      <c r="Z326" s="32">
        <v>10</v>
      </c>
      <c r="AA326" s="39">
        <v>45421</v>
      </c>
      <c r="AB326" s="39">
        <v>45432</v>
      </c>
      <c r="AC326" s="48">
        <v>10355.02</v>
      </c>
    </row>
    <row r="327" spans="1:29" x14ac:dyDescent="0.2">
      <c r="A327" s="66" t="s">
        <v>583</v>
      </c>
      <c r="B327" s="11" t="str">
        <f t="shared" si="32"/>
        <v xml:space="preserve"> - </v>
      </c>
      <c r="C327" s="11" t="str">
        <f t="shared" si="32"/>
        <v/>
      </c>
      <c r="D327" s="7" t="s">
        <v>6446</v>
      </c>
      <c r="E327" s="11" t="str">
        <f t="shared" si="33"/>
        <v/>
      </c>
      <c r="F327" s="66"/>
      <c r="G327" s="64" t="str">
        <f t="shared" si="28"/>
        <v>Shop Drawings</v>
      </c>
      <c r="H327" s="66"/>
      <c r="I327" s="65" t="str">
        <f t="shared" si="29"/>
        <v>Facade</v>
      </c>
      <c r="J327" s="66"/>
      <c r="K327" s="67" t="str">
        <f t="shared" si="30"/>
        <v>Preparation &amp; Submission</v>
      </c>
      <c r="L327" s="66"/>
      <c r="M327" s="68" t="str">
        <f t="shared" si="31"/>
        <v>Buildings</v>
      </c>
      <c r="N327" s="66"/>
      <c r="O327" s="66"/>
      <c r="P327" s="66"/>
      <c r="Q327" s="66"/>
      <c r="R327" s="66"/>
      <c r="S327" s="66"/>
      <c r="T327" s="11" t="s">
        <v>6463</v>
      </c>
      <c r="U327" s="11" t="s">
        <v>6463</v>
      </c>
      <c r="V327" s="11" t="s">
        <v>6416</v>
      </c>
      <c r="W327" s="59" t="s">
        <v>6416</v>
      </c>
      <c r="X327" s="59" t="str">
        <f>CONCATENATE(D327,F327,H327,J327,L327,N327,P327,R327)</f>
        <v>Engineering</v>
      </c>
      <c r="Y327" s="11" t="s">
        <v>584</v>
      </c>
      <c r="Z327" s="32">
        <v>10</v>
      </c>
      <c r="AA327" s="39">
        <v>45507</v>
      </c>
      <c r="AB327" s="39">
        <v>45517</v>
      </c>
      <c r="AC327" s="48">
        <v>10355.02</v>
      </c>
    </row>
    <row r="328" spans="1:29" x14ac:dyDescent="0.2">
      <c r="A328" s="63" t="s">
        <v>585</v>
      </c>
      <c r="B328" s="8" t="str">
        <f t="shared" si="32"/>
        <v xml:space="preserve"> - </v>
      </c>
      <c r="C328" s="8" t="str">
        <f t="shared" si="32"/>
        <v/>
      </c>
      <c r="D328" s="7" t="s">
        <v>6446</v>
      </c>
      <c r="E328" s="8" t="str">
        <f t="shared" si="33"/>
        <v/>
      </c>
      <c r="F328" s="63"/>
      <c r="G328" s="64" t="str">
        <f t="shared" ref="G328:G390" si="34">IF(F328="",G327,TRIM(F328))</f>
        <v>Shop Drawings</v>
      </c>
      <c r="H328" s="63"/>
      <c r="I328" s="65" t="str">
        <f t="shared" si="29"/>
        <v>Facade</v>
      </c>
      <c r="J328" s="63"/>
      <c r="K328" s="67" t="str">
        <f t="shared" si="30"/>
        <v>Preparation &amp; Submission</v>
      </c>
      <c r="L328" s="63"/>
      <c r="M328" s="68" t="str">
        <f t="shared" si="31"/>
        <v>Buildings</v>
      </c>
      <c r="N328" s="63"/>
      <c r="O328" s="63"/>
      <c r="P328" s="63"/>
      <c r="Q328" s="63"/>
      <c r="R328" s="63"/>
      <c r="S328" s="63"/>
      <c r="T328" s="8" t="s">
        <v>6463</v>
      </c>
      <c r="U328" s="8" t="s">
        <v>6463</v>
      </c>
      <c r="V328" s="8" t="s">
        <v>6416</v>
      </c>
      <c r="W328" s="59" t="s">
        <v>6416</v>
      </c>
      <c r="X328" s="59" t="str">
        <f>CONCATENATE(D328,F328,H328,J328,L328,N328,P328,R328)</f>
        <v>Engineering</v>
      </c>
      <c r="Y328" s="8" t="s">
        <v>586</v>
      </c>
      <c r="Z328" s="23">
        <v>10</v>
      </c>
      <c r="AA328" s="35">
        <v>45519</v>
      </c>
      <c r="AB328" s="35">
        <v>45530</v>
      </c>
      <c r="AC328" s="42">
        <v>10355.02</v>
      </c>
    </row>
    <row r="329" spans="1:29" x14ac:dyDescent="0.2">
      <c r="A329" s="68" t="s">
        <v>360</v>
      </c>
      <c r="B329" s="2" t="str">
        <f t="shared" si="32"/>
        <v/>
      </c>
      <c r="C329" s="2" t="str">
        <f t="shared" si="32"/>
        <v>Preparation &amp; Submission - Facade - Shop Drawings - Engineering</v>
      </c>
      <c r="D329" s="7" t="s">
        <v>6446</v>
      </c>
      <c r="E329" s="2" t="str">
        <f t="shared" si="33"/>
        <v>Preparation &amp; Submission</v>
      </c>
      <c r="F329" s="92"/>
      <c r="G329" s="64" t="str">
        <f>IF(F329="",G328,TRIM(F329))</f>
        <v>Shop Drawings</v>
      </c>
      <c r="H329" s="92"/>
      <c r="I329" s="65" t="str">
        <f>IF(H329="",I328,TRIM(H329))</f>
        <v>Facade</v>
      </c>
      <c r="J329" s="92"/>
      <c r="K329" s="67" t="str">
        <f>IF(J329="",K328,TRIM(J329))</f>
        <v>Preparation &amp; Submission</v>
      </c>
      <c r="L329" s="68" t="s">
        <v>360</v>
      </c>
      <c r="M329" s="68" t="str">
        <f>IF(L329="",M328,TRIM(L329))</f>
        <v>Site Wide</v>
      </c>
      <c r="N329" s="92"/>
      <c r="O329" s="92"/>
      <c r="P329" s="92"/>
      <c r="Q329" s="92"/>
      <c r="R329" s="92"/>
      <c r="S329" s="92"/>
      <c r="T329" s="2" t="s">
        <v>6667</v>
      </c>
      <c r="U329" s="2" t="s">
        <v>6667</v>
      </c>
      <c r="V329" s="2" t="s">
        <v>6667</v>
      </c>
      <c r="W329" s="59" t="s">
        <v>360</v>
      </c>
      <c r="X329" s="59" t="str">
        <f>CONCATENATE(D329,F329,H329,J329,L329,N329,P329,R329)</f>
        <v>Engineering          Site Wide</v>
      </c>
      <c r="Y329" s="2"/>
      <c r="Z329" s="43">
        <v>10</v>
      </c>
      <c r="AA329" s="44">
        <v>45335</v>
      </c>
      <c r="AB329" s="44">
        <v>45347</v>
      </c>
      <c r="AC329" s="47">
        <v>10355.02</v>
      </c>
    </row>
    <row r="330" spans="1:29" ht="25.5" x14ac:dyDescent="0.2">
      <c r="A330" s="63" t="s">
        <v>587</v>
      </c>
      <c r="B330" s="8" t="str">
        <f t="shared" si="32"/>
        <v xml:space="preserve"> - Preparation &amp; Submission - Facade - Shop Drawings - Engineering</v>
      </c>
      <c r="C330" s="8" t="str">
        <f t="shared" si="32"/>
        <v/>
      </c>
      <c r="D330" s="7" t="s">
        <v>6446</v>
      </c>
      <c r="E330" s="8" t="str">
        <f t="shared" si="33"/>
        <v/>
      </c>
      <c r="F330" s="63"/>
      <c r="G330" s="64" t="str">
        <f t="shared" si="34"/>
        <v>Shop Drawings</v>
      </c>
      <c r="H330" s="63"/>
      <c r="I330" s="65" t="str">
        <f t="shared" si="29"/>
        <v>Facade</v>
      </c>
      <c r="J330" s="63"/>
      <c r="K330" s="67" t="str">
        <f t="shared" si="30"/>
        <v>Preparation &amp; Submission</v>
      </c>
      <c r="L330" s="63"/>
      <c r="M330" s="68" t="str">
        <f t="shared" si="31"/>
        <v>Site Wide</v>
      </c>
      <c r="N330" s="63"/>
      <c r="O330" s="63"/>
      <c r="P330" s="63"/>
      <c r="Q330" s="63"/>
      <c r="R330" s="63"/>
      <c r="S330" s="63"/>
      <c r="T330" s="8" t="s">
        <v>6667</v>
      </c>
      <c r="U330" s="8" t="s">
        <v>6667</v>
      </c>
      <c r="V330" s="8" t="s">
        <v>6416</v>
      </c>
      <c r="W330" s="59" t="s">
        <v>6416</v>
      </c>
      <c r="X330" s="59" t="str">
        <f>CONCATENATE(D330,F330,H330,J330,L330,N330,P330,R330)</f>
        <v>Engineering</v>
      </c>
      <c r="Y330" s="8" t="s">
        <v>588</v>
      </c>
      <c r="Z330" s="23">
        <v>10</v>
      </c>
      <c r="AA330" s="35">
        <v>45335</v>
      </c>
      <c r="AB330" s="35">
        <v>45347</v>
      </c>
      <c r="AC330" s="42">
        <v>10355.02</v>
      </c>
    </row>
    <row r="331" spans="1:29" x14ac:dyDescent="0.2">
      <c r="A331" s="67" t="s">
        <v>363</v>
      </c>
      <c r="B331" s="12" t="str">
        <f t="shared" si="32"/>
        <v/>
      </c>
      <c r="C331" s="12" t="str">
        <f t="shared" si="32"/>
        <v>Facade - Shop Drawings - Engineering</v>
      </c>
      <c r="D331" s="7" t="s">
        <v>6446</v>
      </c>
      <c r="E331" s="12" t="str">
        <f t="shared" si="33"/>
        <v>Facade</v>
      </c>
      <c r="F331" s="91"/>
      <c r="G331" s="64" t="str">
        <f>IF(F331="",G330,TRIM(F331))</f>
        <v>Shop Drawings</v>
      </c>
      <c r="H331" s="91"/>
      <c r="I331" s="65" t="str">
        <f>IF(H331="",I330,TRIM(H331))</f>
        <v>Facade</v>
      </c>
      <c r="J331" s="67" t="s">
        <v>363</v>
      </c>
      <c r="K331" s="67" t="str">
        <f>IF(J331="",K330,TRIM(J331))</f>
        <v>Review &amp; Approval by DAR / TRSDC</v>
      </c>
      <c r="L331" s="91"/>
      <c r="M331" s="68" t="str">
        <f>IF(L331="",M330,TRIM(L331))</f>
        <v>Site Wide</v>
      </c>
      <c r="N331" s="91"/>
      <c r="O331" s="91"/>
      <c r="P331" s="91"/>
      <c r="Q331" s="91"/>
      <c r="R331" s="91"/>
      <c r="S331" s="91"/>
      <c r="T331" s="12" t="s">
        <v>6668</v>
      </c>
      <c r="U331" s="12" t="s">
        <v>6668</v>
      </c>
      <c r="V331" s="12" t="s">
        <v>6668</v>
      </c>
      <c r="W331" s="59" t="s">
        <v>363</v>
      </c>
      <c r="X331" s="59" t="str">
        <f>CONCATENATE(D331,F331,H331,J331,L331,N331,P331,R331)</f>
        <v>Engineering        Review &amp; Approval by DAR / TRSDC</v>
      </c>
      <c r="Y331" s="12"/>
      <c r="Z331" s="36">
        <v>207</v>
      </c>
      <c r="AA331" s="37">
        <v>45258</v>
      </c>
      <c r="AB331" s="37">
        <v>45554</v>
      </c>
      <c r="AC331" s="46">
        <v>579881.12</v>
      </c>
    </row>
    <row r="332" spans="1:29" x14ac:dyDescent="0.2">
      <c r="A332" s="68" t="s">
        <v>248</v>
      </c>
      <c r="B332" s="2" t="str">
        <f t="shared" si="32"/>
        <v>Facade - Shop Drawings - Engineering</v>
      </c>
      <c r="C332" s="2" t="str">
        <f t="shared" si="32"/>
        <v>Review &amp; Approval by DAR / TRSDC - Facade - Shop Drawings - Engineering</v>
      </c>
      <c r="D332" s="7" t="s">
        <v>6446</v>
      </c>
      <c r="E332" s="2" t="str">
        <f t="shared" si="33"/>
        <v>Review &amp; Approval by DAR / TRSDC</v>
      </c>
      <c r="F332" s="92"/>
      <c r="G332" s="64" t="str">
        <f t="shared" si="34"/>
        <v>Shop Drawings</v>
      </c>
      <c r="H332" s="92"/>
      <c r="I332" s="65" t="str">
        <f t="shared" ref="I332:I394" si="35">IF(H332="",I331,TRIM(H332))</f>
        <v>Facade</v>
      </c>
      <c r="J332" s="92"/>
      <c r="K332" s="67" t="str">
        <f t="shared" si="30"/>
        <v>Review &amp; Approval by DAR / TRSDC</v>
      </c>
      <c r="L332" s="68" t="s">
        <v>248</v>
      </c>
      <c r="M332" s="68" t="str">
        <f t="shared" si="31"/>
        <v>Hotel Rooms</v>
      </c>
      <c r="N332" s="92"/>
      <c r="O332" s="92"/>
      <c r="P332" s="92"/>
      <c r="Q332" s="92"/>
      <c r="R332" s="92"/>
      <c r="S332" s="92"/>
      <c r="T332" s="2" t="s">
        <v>6666</v>
      </c>
      <c r="U332" s="2" t="s">
        <v>6666</v>
      </c>
      <c r="V332" s="2" t="s">
        <v>6666</v>
      </c>
      <c r="W332" s="59" t="s">
        <v>248</v>
      </c>
      <c r="X332" s="59" t="str">
        <f>CONCATENATE(D332,F332,H332,J332,L332,N332,P332,R332)</f>
        <v>Engineering          Hotel Rooms</v>
      </c>
      <c r="Y332" s="2"/>
      <c r="Z332" s="43">
        <v>207</v>
      </c>
      <c r="AA332" s="44">
        <v>45258</v>
      </c>
      <c r="AB332" s="44">
        <v>45554</v>
      </c>
      <c r="AC332" s="47">
        <v>486685.94</v>
      </c>
    </row>
    <row r="333" spans="1:29" ht="25.5" x14ac:dyDescent="0.2">
      <c r="A333" s="66" t="s">
        <v>589</v>
      </c>
      <c r="B333" s="11" t="str">
        <f t="shared" si="32"/>
        <v xml:space="preserve"> - Review &amp; Approval by DAR / TRSDC - Facade - Shop Drawings - Engineering</v>
      </c>
      <c r="C333" s="11" t="str">
        <f t="shared" si="32"/>
        <v/>
      </c>
      <c r="D333" s="7" t="s">
        <v>6446</v>
      </c>
      <c r="E333" s="11" t="str">
        <f t="shared" si="33"/>
        <v/>
      </c>
      <c r="F333" s="66"/>
      <c r="G333" s="64" t="str">
        <f t="shared" si="34"/>
        <v>Shop Drawings</v>
      </c>
      <c r="H333" s="66"/>
      <c r="I333" s="65" t="str">
        <f t="shared" si="35"/>
        <v>Facade</v>
      </c>
      <c r="J333" s="66"/>
      <c r="K333" s="67" t="str">
        <f t="shared" si="30"/>
        <v>Review &amp; Approval by DAR / TRSDC</v>
      </c>
      <c r="L333" s="66"/>
      <c r="M333" s="68" t="str">
        <f t="shared" si="31"/>
        <v>Hotel Rooms</v>
      </c>
      <c r="N333" s="66"/>
      <c r="O333" s="66"/>
      <c r="P333" s="66"/>
      <c r="Q333" s="66"/>
      <c r="R333" s="66"/>
      <c r="S333" s="66"/>
      <c r="T333" s="11" t="s">
        <v>6666</v>
      </c>
      <c r="U333" s="11" t="s">
        <v>6666</v>
      </c>
      <c r="V333" s="11" t="s">
        <v>6416</v>
      </c>
      <c r="W333" s="59" t="s">
        <v>6416</v>
      </c>
      <c r="X333" s="59" t="str">
        <f>CONCATENATE(D333,F333,H333,J333,L333,N333,P333,R333)</f>
        <v>Engineering</v>
      </c>
      <c r="Y333" s="11" t="s">
        <v>590</v>
      </c>
      <c r="Z333" s="32">
        <v>10</v>
      </c>
      <c r="AA333" s="39">
        <v>45258</v>
      </c>
      <c r="AB333" s="39">
        <v>45271</v>
      </c>
      <c r="AC333" s="48">
        <v>10355.02</v>
      </c>
    </row>
    <row r="334" spans="1:29" x14ac:dyDescent="0.2">
      <c r="A334" s="66" t="s">
        <v>591</v>
      </c>
      <c r="B334" s="11" t="str">
        <f t="shared" si="32"/>
        <v xml:space="preserve"> - </v>
      </c>
      <c r="C334" s="11" t="str">
        <f t="shared" si="32"/>
        <v/>
      </c>
      <c r="D334" s="7" t="s">
        <v>6446</v>
      </c>
      <c r="E334" s="11" t="str">
        <f t="shared" si="33"/>
        <v/>
      </c>
      <c r="F334" s="66"/>
      <c r="G334" s="64" t="str">
        <f t="shared" si="34"/>
        <v>Shop Drawings</v>
      </c>
      <c r="H334" s="66"/>
      <c r="I334" s="65" t="str">
        <f t="shared" si="35"/>
        <v>Facade</v>
      </c>
      <c r="J334" s="66"/>
      <c r="K334" s="67" t="str">
        <f t="shared" si="30"/>
        <v>Review &amp; Approval by DAR / TRSDC</v>
      </c>
      <c r="L334" s="66"/>
      <c r="M334" s="68" t="str">
        <f t="shared" si="31"/>
        <v>Hotel Rooms</v>
      </c>
      <c r="N334" s="66"/>
      <c r="O334" s="66"/>
      <c r="P334" s="66"/>
      <c r="Q334" s="66"/>
      <c r="R334" s="66"/>
      <c r="S334" s="66"/>
      <c r="T334" s="11" t="s">
        <v>6666</v>
      </c>
      <c r="U334" s="11" t="s">
        <v>6666</v>
      </c>
      <c r="V334" s="11" t="s">
        <v>6416</v>
      </c>
      <c r="W334" s="59" t="s">
        <v>6416</v>
      </c>
      <c r="X334" s="59" t="str">
        <f>CONCATENATE(D334,F334,H334,J334,L334,N334,P334,R334)</f>
        <v>Engineering</v>
      </c>
      <c r="Y334" s="11" t="s">
        <v>592</v>
      </c>
      <c r="Z334" s="32">
        <v>10</v>
      </c>
      <c r="AA334" s="39">
        <v>45265</v>
      </c>
      <c r="AB334" s="39">
        <v>45278</v>
      </c>
      <c r="AC334" s="48">
        <v>10355.02</v>
      </c>
    </row>
    <row r="335" spans="1:29" x14ac:dyDescent="0.2">
      <c r="A335" s="66" t="s">
        <v>593</v>
      </c>
      <c r="B335" s="11" t="str">
        <f t="shared" si="32"/>
        <v xml:space="preserve"> - </v>
      </c>
      <c r="C335" s="11" t="str">
        <f t="shared" si="32"/>
        <v/>
      </c>
      <c r="D335" s="7" t="s">
        <v>6446</v>
      </c>
      <c r="E335" s="11" t="str">
        <f t="shared" si="33"/>
        <v/>
      </c>
      <c r="F335" s="66"/>
      <c r="G335" s="64" t="str">
        <f t="shared" si="34"/>
        <v>Shop Drawings</v>
      </c>
      <c r="H335" s="66"/>
      <c r="I335" s="65" t="str">
        <f t="shared" si="35"/>
        <v>Facade</v>
      </c>
      <c r="J335" s="66"/>
      <c r="K335" s="67" t="str">
        <f t="shared" si="30"/>
        <v>Review &amp; Approval by DAR / TRSDC</v>
      </c>
      <c r="L335" s="66"/>
      <c r="M335" s="68" t="str">
        <f t="shared" si="31"/>
        <v>Hotel Rooms</v>
      </c>
      <c r="N335" s="66"/>
      <c r="O335" s="66"/>
      <c r="P335" s="66"/>
      <c r="Q335" s="66"/>
      <c r="R335" s="66"/>
      <c r="S335" s="66"/>
      <c r="T335" s="11" t="s">
        <v>6666</v>
      </c>
      <c r="U335" s="11" t="s">
        <v>6666</v>
      </c>
      <c r="V335" s="11" t="s">
        <v>6416</v>
      </c>
      <c r="W335" s="59" t="s">
        <v>6416</v>
      </c>
      <c r="X335" s="59" t="str">
        <f>CONCATENATE(D335,F335,H335,J335,L335,N335,P335,R335)</f>
        <v>Engineering</v>
      </c>
      <c r="Y335" s="11" t="s">
        <v>594</v>
      </c>
      <c r="Z335" s="32">
        <v>10</v>
      </c>
      <c r="AA335" s="39">
        <v>45265</v>
      </c>
      <c r="AB335" s="39">
        <v>45278</v>
      </c>
      <c r="AC335" s="48">
        <v>10355.02</v>
      </c>
    </row>
    <row r="336" spans="1:29" ht="25.5" x14ac:dyDescent="0.2">
      <c r="A336" s="66" t="s">
        <v>595</v>
      </c>
      <c r="B336" s="11" t="str">
        <f t="shared" si="32"/>
        <v xml:space="preserve"> - </v>
      </c>
      <c r="C336" s="11" t="str">
        <f t="shared" si="32"/>
        <v/>
      </c>
      <c r="D336" s="7" t="s">
        <v>6446</v>
      </c>
      <c r="E336" s="11" t="str">
        <f t="shared" si="33"/>
        <v/>
      </c>
      <c r="F336" s="66"/>
      <c r="G336" s="64" t="str">
        <f t="shared" si="34"/>
        <v>Shop Drawings</v>
      </c>
      <c r="H336" s="66"/>
      <c r="I336" s="65" t="str">
        <f t="shared" si="35"/>
        <v>Facade</v>
      </c>
      <c r="J336" s="66"/>
      <c r="K336" s="67" t="str">
        <f t="shared" si="30"/>
        <v>Review &amp; Approval by DAR / TRSDC</v>
      </c>
      <c r="L336" s="66"/>
      <c r="M336" s="68" t="str">
        <f t="shared" si="31"/>
        <v>Hotel Rooms</v>
      </c>
      <c r="N336" s="66"/>
      <c r="O336" s="66"/>
      <c r="P336" s="66"/>
      <c r="Q336" s="66"/>
      <c r="R336" s="66"/>
      <c r="S336" s="66"/>
      <c r="T336" s="11" t="s">
        <v>6666</v>
      </c>
      <c r="U336" s="11" t="s">
        <v>6666</v>
      </c>
      <c r="V336" s="11" t="s">
        <v>6416</v>
      </c>
      <c r="W336" s="59" t="s">
        <v>6416</v>
      </c>
      <c r="X336" s="59" t="str">
        <f>CONCATENATE(D336,F336,H336,J336,L336,N336,P336,R336)</f>
        <v>Engineering</v>
      </c>
      <c r="Y336" s="11" t="s">
        <v>596</v>
      </c>
      <c r="Z336" s="32">
        <v>10</v>
      </c>
      <c r="AA336" s="39">
        <v>45272</v>
      </c>
      <c r="AB336" s="39">
        <v>45285</v>
      </c>
      <c r="AC336" s="48">
        <v>10355.02</v>
      </c>
    </row>
    <row r="337" spans="1:29" ht="25.5" x14ac:dyDescent="0.2">
      <c r="A337" s="66" t="s">
        <v>597</v>
      </c>
      <c r="B337" s="11" t="str">
        <f t="shared" si="32"/>
        <v xml:space="preserve"> - </v>
      </c>
      <c r="C337" s="11" t="str">
        <f t="shared" si="32"/>
        <v/>
      </c>
      <c r="D337" s="7" t="s">
        <v>6446</v>
      </c>
      <c r="E337" s="11" t="str">
        <f t="shared" si="33"/>
        <v/>
      </c>
      <c r="F337" s="66"/>
      <c r="G337" s="64" t="str">
        <f t="shared" si="34"/>
        <v>Shop Drawings</v>
      </c>
      <c r="H337" s="66"/>
      <c r="I337" s="65" t="str">
        <f t="shared" si="35"/>
        <v>Facade</v>
      </c>
      <c r="J337" s="66"/>
      <c r="K337" s="67" t="str">
        <f t="shared" si="30"/>
        <v>Review &amp; Approval by DAR / TRSDC</v>
      </c>
      <c r="L337" s="66"/>
      <c r="M337" s="68" t="str">
        <f t="shared" si="31"/>
        <v>Hotel Rooms</v>
      </c>
      <c r="N337" s="66"/>
      <c r="O337" s="66"/>
      <c r="P337" s="66"/>
      <c r="Q337" s="66"/>
      <c r="R337" s="66"/>
      <c r="S337" s="66"/>
      <c r="T337" s="11" t="s">
        <v>6666</v>
      </c>
      <c r="U337" s="11" t="s">
        <v>6666</v>
      </c>
      <c r="V337" s="11" t="s">
        <v>6416</v>
      </c>
      <c r="W337" s="59" t="s">
        <v>6416</v>
      </c>
      <c r="X337" s="59" t="str">
        <f>CONCATENATE(D337,F337,H337,J337,L337,N337,P337,R337)</f>
        <v>Engineering</v>
      </c>
      <c r="Y337" s="11" t="s">
        <v>598</v>
      </c>
      <c r="Z337" s="32">
        <v>10</v>
      </c>
      <c r="AA337" s="39">
        <v>45272</v>
      </c>
      <c r="AB337" s="39">
        <v>45285</v>
      </c>
      <c r="AC337" s="48">
        <v>10355.02</v>
      </c>
    </row>
    <row r="338" spans="1:29" x14ac:dyDescent="0.2">
      <c r="A338" s="66" t="s">
        <v>599</v>
      </c>
      <c r="B338" s="11" t="str">
        <f t="shared" si="32"/>
        <v xml:space="preserve"> - </v>
      </c>
      <c r="C338" s="11" t="str">
        <f t="shared" si="32"/>
        <v/>
      </c>
      <c r="D338" s="7" t="s">
        <v>6446</v>
      </c>
      <c r="E338" s="11" t="str">
        <f t="shared" si="33"/>
        <v/>
      </c>
      <c r="F338" s="66"/>
      <c r="G338" s="64" t="str">
        <f t="shared" si="34"/>
        <v>Shop Drawings</v>
      </c>
      <c r="H338" s="66"/>
      <c r="I338" s="65" t="str">
        <f t="shared" si="35"/>
        <v>Facade</v>
      </c>
      <c r="J338" s="66"/>
      <c r="K338" s="67" t="str">
        <f t="shared" si="30"/>
        <v>Review &amp; Approval by DAR / TRSDC</v>
      </c>
      <c r="L338" s="66"/>
      <c r="M338" s="68" t="str">
        <f t="shared" si="31"/>
        <v>Hotel Rooms</v>
      </c>
      <c r="N338" s="66"/>
      <c r="O338" s="66"/>
      <c r="P338" s="66"/>
      <c r="Q338" s="66"/>
      <c r="R338" s="66"/>
      <c r="S338" s="66"/>
      <c r="T338" s="11" t="s">
        <v>6666</v>
      </c>
      <c r="U338" s="11" t="s">
        <v>6666</v>
      </c>
      <c r="V338" s="11" t="s">
        <v>6416</v>
      </c>
      <c r="W338" s="59" t="s">
        <v>6416</v>
      </c>
      <c r="X338" s="59" t="str">
        <f>CONCATENATE(D338,F338,H338,J338,L338,N338,P338,R338)</f>
        <v>Engineering</v>
      </c>
      <c r="Y338" s="11" t="s">
        <v>600</v>
      </c>
      <c r="Z338" s="32">
        <v>10</v>
      </c>
      <c r="AA338" s="39">
        <v>45279</v>
      </c>
      <c r="AB338" s="39">
        <v>45292</v>
      </c>
      <c r="AC338" s="48">
        <v>10355.02</v>
      </c>
    </row>
    <row r="339" spans="1:29" ht="25.5" x14ac:dyDescent="0.2">
      <c r="A339" s="66" t="s">
        <v>601</v>
      </c>
      <c r="B339" s="11" t="str">
        <f t="shared" si="32"/>
        <v xml:space="preserve"> - </v>
      </c>
      <c r="C339" s="11" t="str">
        <f t="shared" si="32"/>
        <v/>
      </c>
      <c r="D339" s="7" t="s">
        <v>6446</v>
      </c>
      <c r="E339" s="11" t="str">
        <f t="shared" si="33"/>
        <v/>
      </c>
      <c r="F339" s="66"/>
      <c r="G339" s="64" t="str">
        <f t="shared" si="34"/>
        <v>Shop Drawings</v>
      </c>
      <c r="H339" s="66"/>
      <c r="I339" s="65" t="str">
        <f t="shared" si="35"/>
        <v>Facade</v>
      </c>
      <c r="J339" s="66"/>
      <c r="K339" s="67" t="str">
        <f t="shared" si="30"/>
        <v>Review &amp; Approval by DAR / TRSDC</v>
      </c>
      <c r="L339" s="66"/>
      <c r="M339" s="68" t="str">
        <f t="shared" si="31"/>
        <v>Hotel Rooms</v>
      </c>
      <c r="N339" s="66"/>
      <c r="O339" s="66"/>
      <c r="P339" s="66"/>
      <c r="Q339" s="66"/>
      <c r="R339" s="66"/>
      <c r="S339" s="66"/>
      <c r="T339" s="11" t="s">
        <v>6666</v>
      </c>
      <c r="U339" s="11" t="s">
        <v>6666</v>
      </c>
      <c r="V339" s="11" t="s">
        <v>6416</v>
      </c>
      <c r="W339" s="59" t="s">
        <v>6416</v>
      </c>
      <c r="X339" s="59" t="str">
        <f>CONCATENATE(D339,F339,H339,J339,L339,N339,P339,R339)</f>
        <v>Engineering</v>
      </c>
      <c r="Y339" s="11" t="s">
        <v>602</v>
      </c>
      <c r="Z339" s="32">
        <v>10</v>
      </c>
      <c r="AA339" s="39">
        <v>45279</v>
      </c>
      <c r="AB339" s="39">
        <v>45292</v>
      </c>
      <c r="AC339" s="48">
        <v>10355.02</v>
      </c>
    </row>
    <row r="340" spans="1:29" x14ac:dyDescent="0.2">
      <c r="A340" s="66" t="s">
        <v>603</v>
      </c>
      <c r="B340" s="11" t="str">
        <f t="shared" si="32"/>
        <v xml:space="preserve"> - </v>
      </c>
      <c r="C340" s="11" t="str">
        <f t="shared" si="32"/>
        <v/>
      </c>
      <c r="D340" s="7" t="s">
        <v>6446</v>
      </c>
      <c r="E340" s="11" t="str">
        <f t="shared" si="33"/>
        <v/>
      </c>
      <c r="F340" s="66"/>
      <c r="G340" s="64" t="str">
        <f t="shared" si="34"/>
        <v>Shop Drawings</v>
      </c>
      <c r="H340" s="66"/>
      <c r="I340" s="65" t="str">
        <f t="shared" si="35"/>
        <v>Facade</v>
      </c>
      <c r="J340" s="66"/>
      <c r="K340" s="67" t="str">
        <f t="shared" si="30"/>
        <v>Review &amp; Approval by DAR / TRSDC</v>
      </c>
      <c r="L340" s="66"/>
      <c r="M340" s="68" t="str">
        <f t="shared" si="31"/>
        <v>Hotel Rooms</v>
      </c>
      <c r="N340" s="66"/>
      <c r="O340" s="66"/>
      <c r="P340" s="66"/>
      <c r="Q340" s="66"/>
      <c r="R340" s="66"/>
      <c r="S340" s="66"/>
      <c r="T340" s="11" t="s">
        <v>6666</v>
      </c>
      <c r="U340" s="11" t="s">
        <v>6666</v>
      </c>
      <c r="V340" s="11" t="s">
        <v>6416</v>
      </c>
      <c r="W340" s="59" t="s">
        <v>6416</v>
      </c>
      <c r="X340" s="59" t="str">
        <f>CONCATENATE(D340,F340,H340,J340,L340,N340,P340,R340)</f>
        <v>Engineering</v>
      </c>
      <c r="Y340" s="11" t="s">
        <v>604</v>
      </c>
      <c r="Z340" s="32">
        <v>10</v>
      </c>
      <c r="AA340" s="39">
        <v>45279</v>
      </c>
      <c r="AB340" s="39">
        <v>45292</v>
      </c>
      <c r="AC340" s="48">
        <v>10355.02</v>
      </c>
    </row>
    <row r="341" spans="1:29" ht="25.5" x14ac:dyDescent="0.2">
      <c r="A341" s="66" t="s">
        <v>605</v>
      </c>
      <c r="B341" s="11" t="str">
        <f t="shared" si="32"/>
        <v xml:space="preserve"> - </v>
      </c>
      <c r="C341" s="11" t="str">
        <f t="shared" si="32"/>
        <v/>
      </c>
      <c r="D341" s="7" t="s">
        <v>6446</v>
      </c>
      <c r="E341" s="11" t="str">
        <f t="shared" si="33"/>
        <v/>
      </c>
      <c r="F341" s="66"/>
      <c r="G341" s="64" t="str">
        <f t="shared" si="34"/>
        <v>Shop Drawings</v>
      </c>
      <c r="H341" s="66"/>
      <c r="I341" s="65" t="str">
        <f t="shared" si="35"/>
        <v>Facade</v>
      </c>
      <c r="J341" s="66"/>
      <c r="K341" s="67" t="str">
        <f t="shared" si="30"/>
        <v>Review &amp; Approval by DAR / TRSDC</v>
      </c>
      <c r="L341" s="66"/>
      <c r="M341" s="68" t="str">
        <f t="shared" si="31"/>
        <v>Hotel Rooms</v>
      </c>
      <c r="N341" s="66"/>
      <c r="O341" s="66"/>
      <c r="P341" s="66"/>
      <c r="Q341" s="66"/>
      <c r="R341" s="66"/>
      <c r="S341" s="66"/>
      <c r="T341" s="11" t="s">
        <v>6666</v>
      </c>
      <c r="U341" s="11" t="s">
        <v>6666</v>
      </c>
      <c r="V341" s="11" t="s">
        <v>6416</v>
      </c>
      <c r="W341" s="59" t="s">
        <v>6416</v>
      </c>
      <c r="X341" s="59" t="str">
        <f>CONCATENATE(D341,F341,H341,J341,L341,N341,P341,R341)</f>
        <v>Engineering</v>
      </c>
      <c r="Y341" s="11" t="s">
        <v>606</v>
      </c>
      <c r="Z341" s="32">
        <v>10</v>
      </c>
      <c r="AA341" s="39">
        <v>45286</v>
      </c>
      <c r="AB341" s="39">
        <v>45299</v>
      </c>
      <c r="AC341" s="48">
        <v>10355.02</v>
      </c>
    </row>
    <row r="342" spans="1:29" x14ac:dyDescent="0.2">
      <c r="A342" s="66" t="s">
        <v>607</v>
      </c>
      <c r="B342" s="11" t="str">
        <f t="shared" si="32"/>
        <v xml:space="preserve"> - </v>
      </c>
      <c r="C342" s="11" t="str">
        <f t="shared" si="32"/>
        <v/>
      </c>
      <c r="D342" s="7" t="s">
        <v>6446</v>
      </c>
      <c r="E342" s="11" t="str">
        <f t="shared" si="33"/>
        <v/>
      </c>
      <c r="F342" s="66"/>
      <c r="G342" s="64" t="str">
        <f t="shared" si="34"/>
        <v>Shop Drawings</v>
      </c>
      <c r="H342" s="66"/>
      <c r="I342" s="65" t="str">
        <f t="shared" si="35"/>
        <v>Facade</v>
      </c>
      <c r="J342" s="66"/>
      <c r="K342" s="67" t="str">
        <f t="shared" si="30"/>
        <v>Review &amp; Approval by DAR / TRSDC</v>
      </c>
      <c r="L342" s="66"/>
      <c r="M342" s="68" t="str">
        <f t="shared" si="31"/>
        <v>Hotel Rooms</v>
      </c>
      <c r="N342" s="66"/>
      <c r="O342" s="66"/>
      <c r="P342" s="66"/>
      <c r="Q342" s="66"/>
      <c r="R342" s="66"/>
      <c r="S342" s="66"/>
      <c r="T342" s="11" t="s">
        <v>6666</v>
      </c>
      <c r="U342" s="11" t="s">
        <v>6666</v>
      </c>
      <c r="V342" s="11" t="s">
        <v>6416</v>
      </c>
      <c r="W342" s="59" t="s">
        <v>6416</v>
      </c>
      <c r="X342" s="59" t="str">
        <f>CONCATENATE(D342,F342,H342,J342,L342,N342,P342,R342)</f>
        <v>Engineering</v>
      </c>
      <c r="Y342" s="11" t="s">
        <v>608</v>
      </c>
      <c r="Z342" s="32">
        <v>10</v>
      </c>
      <c r="AA342" s="39">
        <v>45286</v>
      </c>
      <c r="AB342" s="39">
        <v>45299</v>
      </c>
      <c r="AC342" s="48">
        <v>10355.02</v>
      </c>
    </row>
    <row r="343" spans="1:29" x14ac:dyDescent="0.2">
      <c r="A343" s="66" t="s">
        <v>609</v>
      </c>
      <c r="B343" s="11" t="str">
        <f t="shared" si="32"/>
        <v xml:space="preserve"> - </v>
      </c>
      <c r="C343" s="11" t="str">
        <f t="shared" si="32"/>
        <v/>
      </c>
      <c r="D343" s="7" t="s">
        <v>6446</v>
      </c>
      <c r="E343" s="11" t="str">
        <f t="shared" si="33"/>
        <v/>
      </c>
      <c r="F343" s="66"/>
      <c r="G343" s="64" t="str">
        <f t="shared" si="34"/>
        <v>Shop Drawings</v>
      </c>
      <c r="H343" s="66"/>
      <c r="I343" s="65" t="str">
        <f t="shared" si="35"/>
        <v>Facade</v>
      </c>
      <c r="J343" s="66"/>
      <c r="K343" s="67" t="str">
        <f t="shared" si="30"/>
        <v>Review &amp; Approval by DAR / TRSDC</v>
      </c>
      <c r="L343" s="66"/>
      <c r="M343" s="68" t="str">
        <f t="shared" si="31"/>
        <v>Hotel Rooms</v>
      </c>
      <c r="N343" s="66"/>
      <c r="O343" s="66"/>
      <c r="P343" s="66"/>
      <c r="Q343" s="66"/>
      <c r="R343" s="66"/>
      <c r="S343" s="66"/>
      <c r="T343" s="11" t="s">
        <v>6666</v>
      </c>
      <c r="U343" s="11" t="s">
        <v>6666</v>
      </c>
      <c r="V343" s="11" t="s">
        <v>6416</v>
      </c>
      <c r="W343" s="59" t="s">
        <v>6416</v>
      </c>
      <c r="X343" s="59" t="str">
        <f>CONCATENATE(D343,F343,H343,J343,L343,N343,P343,R343)</f>
        <v>Engineering</v>
      </c>
      <c r="Y343" s="11" t="s">
        <v>610</v>
      </c>
      <c r="Z343" s="32">
        <v>10</v>
      </c>
      <c r="AA343" s="39">
        <v>45286</v>
      </c>
      <c r="AB343" s="39">
        <v>45299</v>
      </c>
      <c r="AC343" s="48">
        <v>10355.02</v>
      </c>
    </row>
    <row r="344" spans="1:29" x14ac:dyDescent="0.2">
      <c r="A344" s="66" t="s">
        <v>611</v>
      </c>
      <c r="B344" s="11" t="str">
        <f t="shared" si="32"/>
        <v xml:space="preserve"> - </v>
      </c>
      <c r="C344" s="11" t="str">
        <f t="shared" si="32"/>
        <v/>
      </c>
      <c r="D344" s="7" t="s">
        <v>6446</v>
      </c>
      <c r="E344" s="11" t="str">
        <f t="shared" si="33"/>
        <v/>
      </c>
      <c r="F344" s="66"/>
      <c r="G344" s="64" t="str">
        <f t="shared" si="34"/>
        <v>Shop Drawings</v>
      </c>
      <c r="H344" s="66"/>
      <c r="I344" s="65" t="str">
        <f t="shared" si="35"/>
        <v>Facade</v>
      </c>
      <c r="J344" s="66"/>
      <c r="K344" s="67" t="str">
        <f t="shared" si="30"/>
        <v>Review &amp; Approval by DAR / TRSDC</v>
      </c>
      <c r="L344" s="66"/>
      <c r="M344" s="68" t="str">
        <f t="shared" si="31"/>
        <v>Hotel Rooms</v>
      </c>
      <c r="N344" s="66"/>
      <c r="O344" s="66"/>
      <c r="P344" s="66"/>
      <c r="Q344" s="66"/>
      <c r="R344" s="66"/>
      <c r="S344" s="66"/>
      <c r="T344" s="11" t="s">
        <v>6666</v>
      </c>
      <c r="U344" s="11" t="s">
        <v>6666</v>
      </c>
      <c r="V344" s="11" t="s">
        <v>6416</v>
      </c>
      <c r="W344" s="59" t="s">
        <v>6416</v>
      </c>
      <c r="X344" s="59" t="str">
        <f>CONCATENATE(D344,F344,H344,J344,L344,N344,P344,R344)</f>
        <v>Engineering</v>
      </c>
      <c r="Y344" s="11" t="s">
        <v>612</v>
      </c>
      <c r="Z344" s="32">
        <v>10</v>
      </c>
      <c r="AA344" s="39">
        <v>45286</v>
      </c>
      <c r="AB344" s="39">
        <v>45299</v>
      </c>
      <c r="AC344" s="48">
        <v>10355.02</v>
      </c>
    </row>
    <row r="345" spans="1:29" ht="25.5" x14ac:dyDescent="0.2">
      <c r="A345" s="66" t="s">
        <v>613</v>
      </c>
      <c r="B345" s="11" t="str">
        <f t="shared" si="32"/>
        <v xml:space="preserve"> - </v>
      </c>
      <c r="C345" s="11" t="str">
        <f t="shared" si="32"/>
        <v/>
      </c>
      <c r="D345" s="7" t="s">
        <v>6446</v>
      </c>
      <c r="E345" s="11" t="str">
        <f t="shared" si="33"/>
        <v/>
      </c>
      <c r="F345" s="66"/>
      <c r="G345" s="64" t="str">
        <f t="shared" si="34"/>
        <v>Shop Drawings</v>
      </c>
      <c r="H345" s="66"/>
      <c r="I345" s="65" t="str">
        <f t="shared" si="35"/>
        <v>Facade</v>
      </c>
      <c r="J345" s="66"/>
      <c r="K345" s="67" t="str">
        <f t="shared" si="30"/>
        <v>Review &amp; Approval by DAR / TRSDC</v>
      </c>
      <c r="L345" s="66"/>
      <c r="M345" s="68" t="str">
        <f t="shared" si="31"/>
        <v>Hotel Rooms</v>
      </c>
      <c r="N345" s="66"/>
      <c r="O345" s="66"/>
      <c r="P345" s="66"/>
      <c r="Q345" s="66"/>
      <c r="R345" s="66"/>
      <c r="S345" s="66"/>
      <c r="T345" s="11" t="s">
        <v>6666</v>
      </c>
      <c r="U345" s="11" t="s">
        <v>6666</v>
      </c>
      <c r="V345" s="11" t="s">
        <v>6416</v>
      </c>
      <c r="W345" s="59" t="s">
        <v>6416</v>
      </c>
      <c r="X345" s="59" t="str">
        <f>CONCATENATE(D345,F345,H345,J345,L345,N345,P345,R345)</f>
        <v>Engineering</v>
      </c>
      <c r="Y345" s="11" t="s">
        <v>614</v>
      </c>
      <c r="Z345" s="32">
        <v>10</v>
      </c>
      <c r="AA345" s="39">
        <v>45286</v>
      </c>
      <c r="AB345" s="39">
        <v>45299</v>
      </c>
      <c r="AC345" s="48">
        <v>10355.02</v>
      </c>
    </row>
    <row r="346" spans="1:29" x14ac:dyDescent="0.2">
      <c r="A346" s="66" t="s">
        <v>615</v>
      </c>
      <c r="B346" s="11" t="str">
        <f t="shared" si="32"/>
        <v xml:space="preserve"> - </v>
      </c>
      <c r="C346" s="11" t="str">
        <f t="shared" si="32"/>
        <v/>
      </c>
      <c r="D346" s="7" t="s">
        <v>6446</v>
      </c>
      <c r="E346" s="11" t="str">
        <f t="shared" si="33"/>
        <v/>
      </c>
      <c r="F346" s="66"/>
      <c r="G346" s="64" t="str">
        <f t="shared" si="34"/>
        <v>Shop Drawings</v>
      </c>
      <c r="H346" s="66"/>
      <c r="I346" s="65" t="str">
        <f t="shared" si="35"/>
        <v>Facade</v>
      </c>
      <c r="J346" s="66"/>
      <c r="K346" s="67" t="str">
        <f t="shared" si="30"/>
        <v>Review &amp; Approval by DAR / TRSDC</v>
      </c>
      <c r="L346" s="66"/>
      <c r="M346" s="68" t="str">
        <f t="shared" si="31"/>
        <v>Hotel Rooms</v>
      </c>
      <c r="N346" s="66"/>
      <c r="O346" s="66"/>
      <c r="P346" s="66"/>
      <c r="Q346" s="66"/>
      <c r="R346" s="66"/>
      <c r="S346" s="66"/>
      <c r="T346" s="11" t="s">
        <v>6666</v>
      </c>
      <c r="U346" s="11" t="s">
        <v>6666</v>
      </c>
      <c r="V346" s="11" t="s">
        <v>6416</v>
      </c>
      <c r="W346" s="59" t="s">
        <v>6416</v>
      </c>
      <c r="X346" s="59" t="str">
        <f>CONCATENATE(D346,F346,H346,J346,L346,N346,P346,R346)</f>
        <v>Engineering</v>
      </c>
      <c r="Y346" s="11" t="s">
        <v>616</v>
      </c>
      <c r="Z346" s="32">
        <v>10</v>
      </c>
      <c r="AA346" s="39">
        <v>45286</v>
      </c>
      <c r="AB346" s="39">
        <v>45299</v>
      </c>
      <c r="AC346" s="48">
        <v>10355.02</v>
      </c>
    </row>
    <row r="347" spans="1:29" x14ac:dyDescent="0.2">
      <c r="A347" s="66" t="s">
        <v>617</v>
      </c>
      <c r="B347" s="11" t="str">
        <f t="shared" si="32"/>
        <v xml:space="preserve"> - </v>
      </c>
      <c r="C347" s="11" t="str">
        <f t="shared" si="32"/>
        <v/>
      </c>
      <c r="D347" s="7" t="s">
        <v>6446</v>
      </c>
      <c r="E347" s="11" t="str">
        <f t="shared" si="33"/>
        <v/>
      </c>
      <c r="F347" s="66"/>
      <c r="G347" s="64" t="str">
        <f t="shared" si="34"/>
        <v>Shop Drawings</v>
      </c>
      <c r="H347" s="66"/>
      <c r="I347" s="65" t="str">
        <f t="shared" si="35"/>
        <v>Facade</v>
      </c>
      <c r="J347" s="66"/>
      <c r="K347" s="67" t="str">
        <f t="shared" si="30"/>
        <v>Review &amp; Approval by DAR / TRSDC</v>
      </c>
      <c r="L347" s="66"/>
      <c r="M347" s="68" t="str">
        <f t="shared" si="31"/>
        <v>Hotel Rooms</v>
      </c>
      <c r="N347" s="66"/>
      <c r="O347" s="66"/>
      <c r="P347" s="66"/>
      <c r="Q347" s="66"/>
      <c r="R347" s="66"/>
      <c r="S347" s="66"/>
      <c r="T347" s="11" t="s">
        <v>6666</v>
      </c>
      <c r="U347" s="11" t="s">
        <v>6666</v>
      </c>
      <c r="V347" s="11" t="s">
        <v>6416</v>
      </c>
      <c r="W347" s="59" t="s">
        <v>6416</v>
      </c>
      <c r="X347" s="59" t="str">
        <f>CONCATENATE(D347,F347,H347,J347,L347,N347,P347,R347)</f>
        <v>Engineering</v>
      </c>
      <c r="Y347" s="11" t="s">
        <v>618</v>
      </c>
      <c r="Z347" s="32">
        <v>10</v>
      </c>
      <c r="AA347" s="39">
        <v>45293</v>
      </c>
      <c r="AB347" s="39">
        <v>45306</v>
      </c>
      <c r="AC347" s="48">
        <v>10355.02</v>
      </c>
    </row>
    <row r="348" spans="1:29" x14ac:dyDescent="0.2">
      <c r="A348" s="66" t="s">
        <v>619</v>
      </c>
      <c r="B348" s="11" t="str">
        <f t="shared" si="32"/>
        <v xml:space="preserve"> - </v>
      </c>
      <c r="C348" s="11" t="str">
        <f t="shared" si="32"/>
        <v/>
      </c>
      <c r="D348" s="7" t="s">
        <v>6446</v>
      </c>
      <c r="E348" s="11" t="str">
        <f t="shared" si="33"/>
        <v/>
      </c>
      <c r="F348" s="66"/>
      <c r="G348" s="64" t="str">
        <f t="shared" si="34"/>
        <v>Shop Drawings</v>
      </c>
      <c r="H348" s="66"/>
      <c r="I348" s="65" t="str">
        <f t="shared" si="35"/>
        <v>Facade</v>
      </c>
      <c r="J348" s="66"/>
      <c r="K348" s="67" t="str">
        <f t="shared" si="30"/>
        <v>Review &amp; Approval by DAR / TRSDC</v>
      </c>
      <c r="L348" s="66"/>
      <c r="M348" s="68" t="str">
        <f t="shared" si="31"/>
        <v>Hotel Rooms</v>
      </c>
      <c r="N348" s="66"/>
      <c r="O348" s="66"/>
      <c r="P348" s="66"/>
      <c r="Q348" s="66"/>
      <c r="R348" s="66"/>
      <c r="S348" s="66"/>
      <c r="T348" s="11" t="s">
        <v>6666</v>
      </c>
      <c r="U348" s="11" t="s">
        <v>6666</v>
      </c>
      <c r="V348" s="11" t="s">
        <v>6416</v>
      </c>
      <c r="W348" s="59" t="s">
        <v>6416</v>
      </c>
      <c r="X348" s="59" t="str">
        <f>CONCATENATE(D348,F348,H348,J348,L348,N348,P348,R348)</f>
        <v>Engineering</v>
      </c>
      <c r="Y348" s="11" t="s">
        <v>620</v>
      </c>
      <c r="Z348" s="32">
        <v>10</v>
      </c>
      <c r="AA348" s="39">
        <v>45293</v>
      </c>
      <c r="AB348" s="39">
        <v>45306</v>
      </c>
      <c r="AC348" s="48">
        <v>10355.02</v>
      </c>
    </row>
    <row r="349" spans="1:29" x14ac:dyDescent="0.2">
      <c r="A349" s="66" t="s">
        <v>621</v>
      </c>
      <c r="B349" s="11" t="str">
        <f t="shared" si="32"/>
        <v xml:space="preserve"> - </v>
      </c>
      <c r="C349" s="11" t="str">
        <f t="shared" si="32"/>
        <v/>
      </c>
      <c r="D349" s="7" t="s">
        <v>6446</v>
      </c>
      <c r="E349" s="11" t="str">
        <f t="shared" si="33"/>
        <v/>
      </c>
      <c r="F349" s="66"/>
      <c r="G349" s="64" t="str">
        <f t="shared" si="34"/>
        <v>Shop Drawings</v>
      </c>
      <c r="H349" s="66"/>
      <c r="I349" s="65" t="str">
        <f t="shared" si="35"/>
        <v>Facade</v>
      </c>
      <c r="J349" s="66"/>
      <c r="K349" s="67" t="str">
        <f t="shared" si="30"/>
        <v>Review &amp; Approval by DAR / TRSDC</v>
      </c>
      <c r="L349" s="66"/>
      <c r="M349" s="68" t="str">
        <f t="shared" si="31"/>
        <v>Hotel Rooms</v>
      </c>
      <c r="N349" s="66"/>
      <c r="O349" s="66"/>
      <c r="P349" s="66"/>
      <c r="Q349" s="66"/>
      <c r="R349" s="66"/>
      <c r="S349" s="66"/>
      <c r="T349" s="11" t="s">
        <v>6666</v>
      </c>
      <c r="U349" s="11" t="s">
        <v>6666</v>
      </c>
      <c r="V349" s="11" t="s">
        <v>6416</v>
      </c>
      <c r="W349" s="59" t="s">
        <v>6416</v>
      </c>
      <c r="X349" s="59" t="str">
        <f>CONCATENATE(D349,F349,H349,J349,L349,N349,P349,R349)</f>
        <v>Engineering</v>
      </c>
      <c r="Y349" s="11" t="s">
        <v>622</v>
      </c>
      <c r="Z349" s="32">
        <v>10</v>
      </c>
      <c r="AA349" s="39">
        <v>45300</v>
      </c>
      <c r="AB349" s="39">
        <v>45313</v>
      </c>
      <c r="AC349" s="48">
        <v>10355.02</v>
      </c>
    </row>
    <row r="350" spans="1:29" ht="25.5" x14ac:dyDescent="0.2">
      <c r="A350" s="66" t="s">
        <v>623</v>
      </c>
      <c r="B350" s="11" t="str">
        <f t="shared" si="32"/>
        <v xml:space="preserve"> - </v>
      </c>
      <c r="C350" s="11" t="str">
        <f t="shared" si="32"/>
        <v/>
      </c>
      <c r="D350" s="7" t="s">
        <v>6446</v>
      </c>
      <c r="E350" s="11" t="str">
        <f t="shared" si="33"/>
        <v/>
      </c>
      <c r="F350" s="66"/>
      <c r="G350" s="64" t="str">
        <f t="shared" si="34"/>
        <v>Shop Drawings</v>
      </c>
      <c r="H350" s="66"/>
      <c r="I350" s="65" t="str">
        <f t="shared" si="35"/>
        <v>Facade</v>
      </c>
      <c r="J350" s="66"/>
      <c r="K350" s="67" t="str">
        <f t="shared" si="30"/>
        <v>Review &amp; Approval by DAR / TRSDC</v>
      </c>
      <c r="L350" s="66"/>
      <c r="M350" s="68" t="str">
        <f t="shared" si="31"/>
        <v>Hotel Rooms</v>
      </c>
      <c r="N350" s="66"/>
      <c r="O350" s="66"/>
      <c r="P350" s="66"/>
      <c r="Q350" s="66"/>
      <c r="R350" s="66"/>
      <c r="S350" s="66"/>
      <c r="T350" s="11" t="s">
        <v>6666</v>
      </c>
      <c r="U350" s="11" t="s">
        <v>6666</v>
      </c>
      <c r="V350" s="11" t="s">
        <v>6416</v>
      </c>
      <c r="W350" s="59" t="s">
        <v>6416</v>
      </c>
      <c r="X350" s="59" t="str">
        <f>CONCATENATE(D350,F350,H350,J350,L350,N350,P350,R350)</f>
        <v>Engineering</v>
      </c>
      <c r="Y350" s="11" t="s">
        <v>624</v>
      </c>
      <c r="Z350" s="32">
        <v>10</v>
      </c>
      <c r="AA350" s="39">
        <v>45300</v>
      </c>
      <c r="AB350" s="39">
        <v>45313</v>
      </c>
      <c r="AC350" s="48">
        <v>10355.02</v>
      </c>
    </row>
    <row r="351" spans="1:29" ht="25.5" x14ac:dyDescent="0.2">
      <c r="A351" s="66" t="s">
        <v>625</v>
      </c>
      <c r="B351" s="11" t="str">
        <f t="shared" si="32"/>
        <v xml:space="preserve"> - </v>
      </c>
      <c r="C351" s="11" t="str">
        <f t="shared" si="32"/>
        <v/>
      </c>
      <c r="D351" s="7" t="s">
        <v>6446</v>
      </c>
      <c r="E351" s="11" t="str">
        <f t="shared" si="33"/>
        <v/>
      </c>
      <c r="F351" s="66"/>
      <c r="G351" s="64" t="str">
        <f t="shared" si="34"/>
        <v>Shop Drawings</v>
      </c>
      <c r="H351" s="66"/>
      <c r="I351" s="65" t="str">
        <f t="shared" si="35"/>
        <v>Facade</v>
      </c>
      <c r="J351" s="66"/>
      <c r="K351" s="67" t="str">
        <f t="shared" si="30"/>
        <v>Review &amp; Approval by DAR / TRSDC</v>
      </c>
      <c r="L351" s="66"/>
      <c r="M351" s="68" t="str">
        <f t="shared" si="31"/>
        <v>Hotel Rooms</v>
      </c>
      <c r="N351" s="66"/>
      <c r="O351" s="66"/>
      <c r="P351" s="66"/>
      <c r="Q351" s="66"/>
      <c r="R351" s="66"/>
      <c r="S351" s="66"/>
      <c r="T351" s="11" t="s">
        <v>6666</v>
      </c>
      <c r="U351" s="11" t="s">
        <v>6666</v>
      </c>
      <c r="V351" s="11" t="s">
        <v>6416</v>
      </c>
      <c r="W351" s="59" t="s">
        <v>6416</v>
      </c>
      <c r="X351" s="59" t="str">
        <f>CONCATENATE(D351,F351,H351,J351,L351,N351,P351,R351)</f>
        <v>Engineering</v>
      </c>
      <c r="Y351" s="11" t="s">
        <v>626</v>
      </c>
      <c r="Z351" s="32">
        <v>10</v>
      </c>
      <c r="AA351" s="39">
        <v>45300</v>
      </c>
      <c r="AB351" s="39">
        <v>45313</v>
      </c>
      <c r="AC351" s="48">
        <v>10355.02</v>
      </c>
    </row>
    <row r="352" spans="1:29" x14ac:dyDescent="0.2">
      <c r="A352" s="66" t="s">
        <v>627</v>
      </c>
      <c r="B352" s="11" t="str">
        <f t="shared" si="32"/>
        <v xml:space="preserve"> - </v>
      </c>
      <c r="C352" s="11" t="str">
        <f t="shared" si="32"/>
        <v/>
      </c>
      <c r="D352" s="7" t="s">
        <v>6446</v>
      </c>
      <c r="E352" s="11" t="str">
        <f t="shared" si="33"/>
        <v/>
      </c>
      <c r="F352" s="66"/>
      <c r="G352" s="64" t="str">
        <f t="shared" si="34"/>
        <v>Shop Drawings</v>
      </c>
      <c r="H352" s="66"/>
      <c r="I352" s="65" t="str">
        <f t="shared" si="35"/>
        <v>Facade</v>
      </c>
      <c r="J352" s="66"/>
      <c r="K352" s="67" t="str">
        <f t="shared" si="30"/>
        <v>Review &amp; Approval by DAR / TRSDC</v>
      </c>
      <c r="L352" s="66"/>
      <c r="M352" s="68" t="str">
        <f t="shared" si="31"/>
        <v>Hotel Rooms</v>
      </c>
      <c r="N352" s="66"/>
      <c r="O352" s="66"/>
      <c r="P352" s="66"/>
      <c r="Q352" s="66"/>
      <c r="R352" s="66"/>
      <c r="S352" s="66"/>
      <c r="T352" s="11" t="s">
        <v>6666</v>
      </c>
      <c r="U352" s="11" t="s">
        <v>6666</v>
      </c>
      <c r="V352" s="11" t="s">
        <v>6416</v>
      </c>
      <c r="W352" s="59" t="s">
        <v>6416</v>
      </c>
      <c r="X352" s="59" t="str">
        <f>CONCATENATE(D352,F352,H352,J352,L352,N352,P352,R352)</f>
        <v>Engineering</v>
      </c>
      <c r="Y352" s="11" t="s">
        <v>628</v>
      </c>
      <c r="Z352" s="32">
        <v>10</v>
      </c>
      <c r="AA352" s="39">
        <v>45300</v>
      </c>
      <c r="AB352" s="39">
        <v>45313</v>
      </c>
      <c r="AC352" s="48">
        <v>10355.02</v>
      </c>
    </row>
    <row r="353" spans="1:29" x14ac:dyDescent="0.2">
      <c r="A353" s="66" t="s">
        <v>629</v>
      </c>
      <c r="B353" s="11" t="str">
        <f t="shared" si="32"/>
        <v xml:space="preserve"> - </v>
      </c>
      <c r="C353" s="11" t="str">
        <f t="shared" si="32"/>
        <v/>
      </c>
      <c r="D353" s="7" t="s">
        <v>6446</v>
      </c>
      <c r="E353" s="11" t="str">
        <f t="shared" si="33"/>
        <v/>
      </c>
      <c r="F353" s="66"/>
      <c r="G353" s="64" t="str">
        <f t="shared" si="34"/>
        <v>Shop Drawings</v>
      </c>
      <c r="H353" s="66"/>
      <c r="I353" s="65" t="str">
        <f t="shared" si="35"/>
        <v>Facade</v>
      </c>
      <c r="J353" s="66"/>
      <c r="K353" s="67" t="str">
        <f t="shared" si="30"/>
        <v>Review &amp; Approval by DAR / TRSDC</v>
      </c>
      <c r="L353" s="66"/>
      <c r="M353" s="68" t="str">
        <f t="shared" si="31"/>
        <v>Hotel Rooms</v>
      </c>
      <c r="N353" s="66"/>
      <c r="O353" s="66"/>
      <c r="P353" s="66"/>
      <c r="Q353" s="66"/>
      <c r="R353" s="66"/>
      <c r="S353" s="66"/>
      <c r="T353" s="11" t="s">
        <v>6666</v>
      </c>
      <c r="U353" s="11" t="s">
        <v>6666</v>
      </c>
      <c r="V353" s="11" t="s">
        <v>6416</v>
      </c>
      <c r="W353" s="59" t="s">
        <v>6416</v>
      </c>
      <c r="X353" s="59" t="str">
        <f>CONCATENATE(D353,F353,H353,J353,L353,N353,P353,R353)</f>
        <v>Engineering</v>
      </c>
      <c r="Y353" s="11" t="s">
        <v>630</v>
      </c>
      <c r="Z353" s="32">
        <v>10</v>
      </c>
      <c r="AA353" s="39">
        <v>45307</v>
      </c>
      <c r="AB353" s="39">
        <v>45320</v>
      </c>
      <c r="AC353" s="48">
        <v>10355.02</v>
      </c>
    </row>
    <row r="354" spans="1:29" x14ac:dyDescent="0.2">
      <c r="A354" s="66" t="s">
        <v>631</v>
      </c>
      <c r="B354" s="11" t="str">
        <f t="shared" si="32"/>
        <v xml:space="preserve"> - </v>
      </c>
      <c r="C354" s="11" t="str">
        <f t="shared" si="32"/>
        <v/>
      </c>
      <c r="D354" s="7" t="s">
        <v>6446</v>
      </c>
      <c r="E354" s="11" t="str">
        <f t="shared" si="33"/>
        <v/>
      </c>
      <c r="F354" s="66"/>
      <c r="G354" s="64" t="str">
        <f t="shared" si="34"/>
        <v>Shop Drawings</v>
      </c>
      <c r="H354" s="66"/>
      <c r="I354" s="65" t="str">
        <f t="shared" si="35"/>
        <v>Facade</v>
      </c>
      <c r="J354" s="66"/>
      <c r="K354" s="67" t="str">
        <f t="shared" ref="K354:K417" si="36">IF(J354="",K353,TRIM(J354))</f>
        <v>Review &amp; Approval by DAR / TRSDC</v>
      </c>
      <c r="L354" s="66"/>
      <c r="M354" s="68" t="str">
        <f t="shared" si="31"/>
        <v>Hotel Rooms</v>
      </c>
      <c r="N354" s="66"/>
      <c r="O354" s="66"/>
      <c r="P354" s="66"/>
      <c r="Q354" s="66"/>
      <c r="R354" s="66"/>
      <c r="S354" s="66"/>
      <c r="T354" s="11" t="s">
        <v>6666</v>
      </c>
      <c r="U354" s="11" t="s">
        <v>6666</v>
      </c>
      <c r="V354" s="11" t="s">
        <v>6416</v>
      </c>
      <c r="W354" s="59" t="s">
        <v>6416</v>
      </c>
      <c r="X354" s="59" t="str">
        <f>CONCATENATE(D354,F354,H354,J354,L354,N354,P354,R354)</f>
        <v>Engineering</v>
      </c>
      <c r="Y354" s="11" t="s">
        <v>632</v>
      </c>
      <c r="Z354" s="32">
        <v>10</v>
      </c>
      <c r="AA354" s="39">
        <v>45307</v>
      </c>
      <c r="AB354" s="39">
        <v>45320</v>
      </c>
      <c r="AC354" s="48">
        <v>10355.02</v>
      </c>
    </row>
    <row r="355" spans="1:29" x14ac:dyDescent="0.2">
      <c r="A355" s="66" t="s">
        <v>633</v>
      </c>
      <c r="B355" s="11" t="str">
        <f t="shared" si="32"/>
        <v xml:space="preserve"> - </v>
      </c>
      <c r="C355" s="11" t="str">
        <f t="shared" si="32"/>
        <v/>
      </c>
      <c r="D355" s="7" t="s">
        <v>6446</v>
      </c>
      <c r="E355" s="11" t="str">
        <f t="shared" si="33"/>
        <v/>
      </c>
      <c r="F355" s="66"/>
      <c r="G355" s="64" t="str">
        <f t="shared" si="34"/>
        <v>Shop Drawings</v>
      </c>
      <c r="H355" s="66"/>
      <c r="I355" s="65" t="str">
        <f t="shared" si="35"/>
        <v>Facade</v>
      </c>
      <c r="J355" s="66"/>
      <c r="K355" s="67" t="str">
        <f t="shared" si="36"/>
        <v>Review &amp; Approval by DAR / TRSDC</v>
      </c>
      <c r="L355" s="66"/>
      <c r="M355" s="68" t="str">
        <f t="shared" si="31"/>
        <v>Hotel Rooms</v>
      </c>
      <c r="N355" s="66"/>
      <c r="O355" s="66"/>
      <c r="P355" s="66"/>
      <c r="Q355" s="66"/>
      <c r="R355" s="66"/>
      <c r="S355" s="66"/>
      <c r="T355" s="11" t="s">
        <v>6666</v>
      </c>
      <c r="U355" s="11" t="s">
        <v>6666</v>
      </c>
      <c r="V355" s="11" t="s">
        <v>6416</v>
      </c>
      <c r="W355" s="59" t="s">
        <v>6416</v>
      </c>
      <c r="X355" s="59" t="str">
        <f>CONCATENATE(D355,F355,H355,J355,L355,N355,P355,R355)</f>
        <v>Engineering</v>
      </c>
      <c r="Y355" s="11" t="s">
        <v>634</v>
      </c>
      <c r="Z355" s="32">
        <v>10</v>
      </c>
      <c r="AA355" s="39">
        <v>45312</v>
      </c>
      <c r="AB355" s="39">
        <v>45323</v>
      </c>
      <c r="AC355" s="48">
        <v>10355.02</v>
      </c>
    </row>
    <row r="356" spans="1:29" x14ac:dyDescent="0.2">
      <c r="A356" s="66" t="s">
        <v>635</v>
      </c>
      <c r="B356" s="11" t="str">
        <f t="shared" si="32"/>
        <v xml:space="preserve"> - </v>
      </c>
      <c r="C356" s="11" t="str">
        <f t="shared" si="32"/>
        <v/>
      </c>
      <c r="D356" s="7" t="s">
        <v>6446</v>
      </c>
      <c r="E356" s="11" t="str">
        <f t="shared" si="33"/>
        <v/>
      </c>
      <c r="F356" s="66"/>
      <c r="G356" s="64" t="str">
        <f t="shared" si="34"/>
        <v>Shop Drawings</v>
      </c>
      <c r="H356" s="66"/>
      <c r="I356" s="65" t="str">
        <f t="shared" si="35"/>
        <v>Facade</v>
      </c>
      <c r="J356" s="66"/>
      <c r="K356" s="67" t="str">
        <f t="shared" si="36"/>
        <v>Review &amp; Approval by DAR / TRSDC</v>
      </c>
      <c r="L356" s="66"/>
      <c r="M356" s="68" t="str">
        <f t="shared" ref="M356:M419" si="37">IF(L356="",M355,TRIM(L356))</f>
        <v>Hotel Rooms</v>
      </c>
      <c r="N356" s="66"/>
      <c r="O356" s="66"/>
      <c r="P356" s="66"/>
      <c r="Q356" s="66"/>
      <c r="R356" s="66"/>
      <c r="S356" s="66"/>
      <c r="T356" s="11" t="s">
        <v>6666</v>
      </c>
      <c r="U356" s="11" t="s">
        <v>6666</v>
      </c>
      <c r="V356" s="11" t="s">
        <v>6416</v>
      </c>
      <c r="W356" s="59" t="s">
        <v>6416</v>
      </c>
      <c r="X356" s="59" t="str">
        <f>CONCATENATE(D356,F356,H356,J356,L356,N356,P356,R356)</f>
        <v>Engineering</v>
      </c>
      <c r="Y356" s="11" t="s">
        <v>636</v>
      </c>
      <c r="Z356" s="32">
        <v>10</v>
      </c>
      <c r="AA356" s="39">
        <v>45322</v>
      </c>
      <c r="AB356" s="39">
        <v>45335</v>
      </c>
      <c r="AC356" s="48">
        <v>10355.02</v>
      </c>
    </row>
    <row r="357" spans="1:29" x14ac:dyDescent="0.2">
      <c r="A357" s="66" t="s">
        <v>637</v>
      </c>
      <c r="B357" s="11" t="str">
        <f t="shared" si="32"/>
        <v xml:space="preserve"> - </v>
      </c>
      <c r="C357" s="11" t="str">
        <f t="shared" si="32"/>
        <v/>
      </c>
      <c r="D357" s="7" t="s">
        <v>6446</v>
      </c>
      <c r="E357" s="11" t="str">
        <f t="shared" si="33"/>
        <v/>
      </c>
      <c r="F357" s="66"/>
      <c r="G357" s="64" t="str">
        <f t="shared" si="34"/>
        <v>Shop Drawings</v>
      </c>
      <c r="H357" s="66"/>
      <c r="I357" s="65" t="str">
        <f t="shared" si="35"/>
        <v>Facade</v>
      </c>
      <c r="J357" s="66"/>
      <c r="K357" s="67" t="str">
        <f t="shared" si="36"/>
        <v>Review &amp; Approval by DAR / TRSDC</v>
      </c>
      <c r="L357" s="66"/>
      <c r="M357" s="68" t="str">
        <f t="shared" si="37"/>
        <v>Hotel Rooms</v>
      </c>
      <c r="N357" s="66"/>
      <c r="O357" s="66"/>
      <c r="P357" s="66"/>
      <c r="Q357" s="66"/>
      <c r="R357" s="66"/>
      <c r="S357" s="66"/>
      <c r="T357" s="11" t="s">
        <v>6666</v>
      </c>
      <c r="U357" s="11" t="s">
        <v>6666</v>
      </c>
      <c r="V357" s="11" t="s">
        <v>6416</v>
      </c>
      <c r="W357" s="59" t="s">
        <v>6416</v>
      </c>
      <c r="X357" s="59" t="str">
        <f>CONCATENATE(D357,F357,H357,J357,L357,N357,P357,R357)</f>
        <v>Engineering</v>
      </c>
      <c r="Y357" s="11" t="s">
        <v>638</v>
      </c>
      <c r="Z357" s="32">
        <v>10</v>
      </c>
      <c r="AA357" s="39">
        <v>45322</v>
      </c>
      <c r="AB357" s="39">
        <v>45335</v>
      </c>
      <c r="AC357" s="48">
        <v>10355.02</v>
      </c>
    </row>
    <row r="358" spans="1:29" x14ac:dyDescent="0.2">
      <c r="A358" s="66" t="s">
        <v>639</v>
      </c>
      <c r="B358" s="11" t="str">
        <f t="shared" si="32"/>
        <v xml:space="preserve"> - </v>
      </c>
      <c r="C358" s="11" t="str">
        <f t="shared" si="32"/>
        <v/>
      </c>
      <c r="D358" s="7" t="s">
        <v>6446</v>
      </c>
      <c r="E358" s="11" t="str">
        <f t="shared" si="33"/>
        <v/>
      </c>
      <c r="F358" s="66"/>
      <c r="G358" s="64" t="str">
        <f t="shared" si="34"/>
        <v>Shop Drawings</v>
      </c>
      <c r="H358" s="66"/>
      <c r="I358" s="65" t="str">
        <f t="shared" si="35"/>
        <v>Facade</v>
      </c>
      <c r="J358" s="66"/>
      <c r="K358" s="67" t="str">
        <f t="shared" si="36"/>
        <v>Review &amp; Approval by DAR / TRSDC</v>
      </c>
      <c r="L358" s="66"/>
      <c r="M358" s="68" t="str">
        <f t="shared" si="37"/>
        <v>Hotel Rooms</v>
      </c>
      <c r="N358" s="66"/>
      <c r="O358" s="66"/>
      <c r="P358" s="66"/>
      <c r="Q358" s="66"/>
      <c r="R358" s="66"/>
      <c r="S358" s="66"/>
      <c r="T358" s="11" t="s">
        <v>6666</v>
      </c>
      <c r="U358" s="11" t="s">
        <v>6666</v>
      </c>
      <c r="V358" s="11" t="s">
        <v>6416</v>
      </c>
      <c r="W358" s="59" t="s">
        <v>6416</v>
      </c>
      <c r="X358" s="59" t="str">
        <f>CONCATENATE(D358,F358,H358,J358,L358,N358,P358,R358)</f>
        <v>Engineering</v>
      </c>
      <c r="Y358" s="11" t="s">
        <v>640</v>
      </c>
      <c r="Z358" s="32">
        <v>10</v>
      </c>
      <c r="AA358" s="39">
        <v>45322</v>
      </c>
      <c r="AB358" s="39">
        <v>45335</v>
      </c>
      <c r="AC358" s="48">
        <v>10355.02</v>
      </c>
    </row>
    <row r="359" spans="1:29" x14ac:dyDescent="0.2">
      <c r="A359" s="66" t="s">
        <v>641</v>
      </c>
      <c r="B359" s="11" t="str">
        <f t="shared" si="32"/>
        <v xml:space="preserve"> - </v>
      </c>
      <c r="C359" s="11" t="str">
        <f t="shared" si="32"/>
        <v/>
      </c>
      <c r="D359" s="7" t="s">
        <v>6446</v>
      </c>
      <c r="E359" s="11" t="str">
        <f t="shared" si="33"/>
        <v/>
      </c>
      <c r="F359" s="66"/>
      <c r="G359" s="64" t="str">
        <f t="shared" si="34"/>
        <v>Shop Drawings</v>
      </c>
      <c r="H359" s="66"/>
      <c r="I359" s="65" t="str">
        <f t="shared" si="35"/>
        <v>Facade</v>
      </c>
      <c r="J359" s="66"/>
      <c r="K359" s="67" t="str">
        <f t="shared" si="36"/>
        <v>Review &amp; Approval by DAR / TRSDC</v>
      </c>
      <c r="L359" s="66"/>
      <c r="M359" s="68" t="str">
        <f t="shared" si="37"/>
        <v>Hotel Rooms</v>
      </c>
      <c r="N359" s="66"/>
      <c r="O359" s="66"/>
      <c r="P359" s="66"/>
      <c r="Q359" s="66"/>
      <c r="R359" s="66"/>
      <c r="S359" s="66"/>
      <c r="T359" s="11" t="s">
        <v>6666</v>
      </c>
      <c r="U359" s="11" t="s">
        <v>6666</v>
      </c>
      <c r="V359" s="11" t="s">
        <v>6416</v>
      </c>
      <c r="W359" s="59" t="s">
        <v>6416</v>
      </c>
      <c r="X359" s="59" t="str">
        <f>CONCATENATE(D359,F359,H359,J359,L359,N359,P359,R359)</f>
        <v>Engineering</v>
      </c>
      <c r="Y359" s="11" t="s">
        <v>642</v>
      </c>
      <c r="Z359" s="32">
        <v>10</v>
      </c>
      <c r="AA359" s="39">
        <v>45322</v>
      </c>
      <c r="AB359" s="39">
        <v>45335</v>
      </c>
      <c r="AC359" s="48">
        <v>10355.02</v>
      </c>
    </row>
    <row r="360" spans="1:29" x14ac:dyDescent="0.2">
      <c r="A360" s="66" t="s">
        <v>643</v>
      </c>
      <c r="B360" s="11" t="str">
        <f t="shared" si="32"/>
        <v xml:space="preserve"> - </v>
      </c>
      <c r="C360" s="11" t="str">
        <f t="shared" si="32"/>
        <v/>
      </c>
      <c r="D360" s="7" t="s">
        <v>6446</v>
      </c>
      <c r="E360" s="11" t="str">
        <f t="shared" si="33"/>
        <v/>
      </c>
      <c r="F360" s="66"/>
      <c r="G360" s="64" t="str">
        <f t="shared" si="34"/>
        <v>Shop Drawings</v>
      </c>
      <c r="H360" s="66"/>
      <c r="I360" s="65" t="str">
        <f t="shared" si="35"/>
        <v>Facade</v>
      </c>
      <c r="J360" s="66"/>
      <c r="K360" s="67" t="str">
        <f t="shared" si="36"/>
        <v>Review &amp; Approval by DAR / TRSDC</v>
      </c>
      <c r="L360" s="66"/>
      <c r="M360" s="68" t="str">
        <f t="shared" si="37"/>
        <v>Hotel Rooms</v>
      </c>
      <c r="N360" s="66"/>
      <c r="O360" s="66"/>
      <c r="P360" s="66"/>
      <c r="Q360" s="66"/>
      <c r="R360" s="66"/>
      <c r="S360" s="66"/>
      <c r="T360" s="11" t="s">
        <v>6666</v>
      </c>
      <c r="U360" s="11" t="s">
        <v>6666</v>
      </c>
      <c r="V360" s="11" t="s">
        <v>6416</v>
      </c>
      <c r="W360" s="59" t="s">
        <v>6416</v>
      </c>
      <c r="X360" s="59" t="str">
        <f>CONCATENATE(D360,F360,H360,J360,L360,N360,P360,R360)</f>
        <v>Engineering</v>
      </c>
      <c r="Y360" s="11" t="s">
        <v>644</v>
      </c>
      <c r="Z360" s="32">
        <v>10</v>
      </c>
      <c r="AA360" s="39">
        <v>45335</v>
      </c>
      <c r="AB360" s="39">
        <v>45349</v>
      </c>
      <c r="AC360" s="48">
        <v>10355.02</v>
      </c>
    </row>
    <row r="361" spans="1:29" x14ac:dyDescent="0.2">
      <c r="A361" s="66" t="s">
        <v>645</v>
      </c>
      <c r="B361" s="11" t="str">
        <f t="shared" si="32"/>
        <v xml:space="preserve"> - </v>
      </c>
      <c r="C361" s="11" t="str">
        <f t="shared" si="32"/>
        <v/>
      </c>
      <c r="D361" s="7" t="s">
        <v>6446</v>
      </c>
      <c r="E361" s="11" t="str">
        <f t="shared" si="33"/>
        <v/>
      </c>
      <c r="F361" s="66"/>
      <c r="G361" s="64" t="str">
        <f t="shared" si="34"/>
        <v>Shop Drawings</v>
      </c>
      <c r="H361" s="66"/>
      <c r="I361" s="65" t="str">
        <f t="shared" si="35"/>
        <v>Facade</v>
      </c>
      <c r="J361" s="66"/>
      <c r="K361" s="67" t="str">
        <f t="shared" si="36"/>
        <v>Review &amp; Approval by DAR / TRSDC</v>
      </c>
      <c r="L361" s="66"/>
      <c r="M361" s="68" t="str">
        <f t="shared" si="37"/>
        <v>Hotel Rooms</v>
      </c>
      <c r="N361" s="66"/>
      <c r="O361" s="66"/>
      <c r="P361" s="66"/>
      <c r="Q361" s="66"/>
      <c r="R361" s="66"/>
      <c r="S361" s="66"/>
      <c r="T361" s="11" t="s">
        <v>6666</v>
      </c>
      <c r="U361" s="11" t="s">
        <v>6666</v>
      </c>
      <c r="V361" s="11" t="s">
        <v>6416</v>
      </c>
      <c r="W361" s="59" t="s">
        <v>6416</v>
      </c>
      <c r="X361" s="59" t="str">
        <f>CONCATENATE(D361,F361,H361,J361,L361,N361,P361,R361)</f>
        <v>Engineering</v>
      </c>
      <c r="Y361" s="11" t="s">
        <v>646</v>
      </c>
      <c r="Z361" s="32">
        <v>10</v>
      </c>
      <c r="AA361" s="39">
        <v>45335</v>
      </c>
      <c r="AB361" s="39">
        <v>45349</v>
      </c>
      <c r="AC361" s="48">
        <v>10355.02</v>
      </c>
    </row>
    <row r="362" spans="1:29" x14ac:dyDescent="0.2">
      <c r="A362" s="66" t="s">
        <v>647</v>
      </c>
      <c r="B362" s="11" t="str">
        <f t="shared" si="32"/>
        <v xml:space="preserve"> - </v>
      </c>
      <c r="C362" s="11" t="str">
        <f t="shared" si="32"/>
        <v/>
      </c>
      <c r="D362" s="7" t="s">
        <v>6446</v>
      </c>
      <c r="E362" s="11" t="str">
        <f t="shared" si="33"/>
        <v/>
      </c>
      <c r="F362" s="66"/>
      <c r="G362" s="64" t="str">
        <f t="shared" si="34"/>
        <v>Shop Drawings</v>
      </c>
      <c r="H362" s="66"/>
      <c r="I362" s="65" t="str">
        <f t="shared" si="35"/>
        <v>Facade</v>
      </c>
      <c r="J362" s="66"/>
      <c r="K362" s="67" t="str">
        <f t="shared" si="36"/>
        <v>Review &amp; Approval by DAR / TRSDC</v>
      </c>
      <c r="L362" s="66"/>
      <c r="M362" s="68" t="str">
        <f t="shared" si="37"/>
        <v>Hotel Rooms</v>
      </c>
      <c r="N362" s="66"/>
      <c r="O362" s="66"/>
      <c r="P362" s="66"/>
      <c r="Q362" s="66"/>
      <c r="R362" s="66"/>
      <c r="S362" s="66"/>
      <c r="T362" s="11" t="s">
        <v>6666</v>
      </c>
      <c r="U362" s="11" t="s">
        <v>6666</v>
      </c>
      <c r="V362" s="11" t="s">
        <v>6416</v>
      </c>
      <c r="W362" s="59" t="s">
        <v>6416</v>
      </c>
      <c r="X362" s="59" t="str">
        <f>CONCATENATE(D362,F362,H362,J362,L362,N362,P362,R362)</f>
        <v>Engineering</v>
      </c>
      <c r="Y362" s="11" t="s">
        <v>648</v>
      </c>
      <c r="Z362" s="32">
        <v>10</v>
      </c>
      <c r="AA362" s="39">
        <v>45335</v>
      </c>
      <c r="AB362" s="39">
        <v>45349</v>
      </c>
      <c r="AC362" s="48">
        <v>10355.02</v>
      </c>
    </row>
    <row r="363" spans="1:29" x14ac:dyDescent="0.2">
      <c r="A363" s="66" t="s">
        <v>649</v>
      </c>
      <c r="B363" s="11" t="str">
        <f t="shared" si="32"/>
        <v xml:space="preserve"> - </v>
      </c>
      <c r="C363" s="11" t="str">
        <f t="shared" si="32"/>
        <v/>
      </c>
      <c r="D363" s="7" t="s">
        <v>6446</v>
      </c>
      <c r="E363" s="11" t="str">
        <f t="shared" si="33"/>
        <v/>
      </c>
      <c r="F363" s="66"/>
      <c r="G363" s="64" t="str">
        <f t="shared" si="34"/>
        <v>Shop Drawings</v>
      </c>
      <c r="H363" s="66"/>
      <c r="I363" s="65" t="str">
        <f t="shared" si="35"/>
        <v>Facade</v>
      </c>
      <c r="J363" s="66"/>
      <c r="K363" s="67" t="str">
        <f t="shared" si="36"/>
        <v>Review &amp; Approval by DAR / TRSDC</v>
      </c>
      <c r="L363" s="66"/>
      <c r="M363" s="68" t="str">
        <f t="shared" si="37"/>
        <v>Hotel Rooms</v>
      </c>
      <c r="N363" s="66"/>
      <c r="O363" s="66"/>
      <c r="P363" s="66"/>
      <c r="Q363" s="66"/>
      <c r="R363" s="66"/>
      <c r="S363" s="66"/>
      <c r="T363" s="11" t="s">
        <v>6666</v>
      </c>
      <c r="U363" s="11" t="s">
        <v>6666</v>
      </c>
      <c r="V363" s="11" t="s">
        <v>6416</v>
      </c>
      <c r="W363" s="59" t="s">
        <v>6416</v>
      </c>
      <c r="X363" s="59" t="str">
        <f>CONCATENATE(D363,F363,H363,J363,L363,N363,P363,R363)</f>
        <v>Engineering</v>
      </c>
      <c r="Y363" s="11" t="s">
        <v>650</v>
      </c>
      <c r="Z363" s="32">
        <v>10</v>
      </c>
      <c r="AA363" s="39">
        <v>45348</v>
      </c>
      <c r="AB363" s="39">
        <v>45361</v>
      </c>
      <c r="AC363" s="48">
        <v>10355.02</v>
      </c>
    </row>
    <row r="364" spans="1:29" x14ac:dyDescent="0.2">
      <c r="A364" s="66" t="s">
        <v>651</v>
      </c>
      <c r="B364" s="11" t="str">
        <f t="shared" si="32"/>
        <v xml:space="preserve"> - </v>
      </c>
      <c r="C364" s="11" t="str">
        <f t="shared" si="32"/>
        <v/>
      </c>
      <c r="D364" s="7" t="s">
        <v>6446</v>
      </c>
      <c r="E364" s="11" t="str">
        <f t="shared" si="33"/>
        <v/>
      </c>
      <c r="F364" s="66"/>
      <c r="G364" s="64" t="str">
        <f t="shared" si="34"/>
        <v>Shop Drawings</v>
      </c>
      <c r="H364" s="66"/>
      <c r="I364" s="65" t="str">
        <f t="shared" si="35"/>
        <v>Facade</v>
      </c>
      <c r="J364" s="66"/>
      <c r="K364" s="67" t="str">
        <f t="shared" si="36"/>
        <v>Review &amp; Approval by DAR / TRSDC</v>
      </c>
      <c r="L364" s="66"/>
      <c r="M364" s="68" t="str">
        <f t="shared" si="37"/>
        <v>Hotel Rooms</v>
      </c>
      <c r="N364" s="66"/>
      <c r="O364" s="66"/>
      <c r="P364" s="66"/>
      <c r="Q364" s="66"/>
      <c r="R364" s="66"/>
      <c r="S364" s="66"/>
      <c r="T364" s="11" t="s">
        <v>6666</v>
      </c>
      <c r="U364" s="11" t="s">
        <v>6666</v>
      </c>
      <c r="V364" s="11" t="s">
        <v>6416</v>
      </c>
      <c r="W364" s="59" t="s">
        <v>6416</v>
      </c>
      <c r="X364" s="59" t="str">
        <f>CONCATENATE(D364,F364,H364,J364,L364,N364,P364,R364)</f>
        <v>Engineering</v>
      </c>
      <c r="Y364" s="11" t="s">
        <v>652</v>
      </c>
      <c r="Z364" s="32">
        <v>10</v>
      </c>
      <c r="AA364" s="39">
        <v>45361</v>
      </c>
      <c r="AB364" s="39">
        <v>45372</v>
      </c>
      <c r="AC364" s="48">
        <v>10355.02</v>
      </c>
    </row>
    <row r="365" spans="1:29" x14ac:dyDescent="0.2">
      <c r="A365" s="66" t="s">
        <v>653</v>
      </c>
      <c r="B365" s="11" t="str">
        <f t="shared" si="32"/>
        <v xml:space="preserve"> - </v>
      </c>
      <c r="C365" s="11" t="str">
        <f t="shared" si="32"/>
        <v/>
      </c>
      <c r="D365" s="7" t="s">
        <v>6446</v>
      </c>
      <c r="E365" s="11" t="str">
        <f t="shared" si="33"/>
        <v/>
      </c>
      <c r="F365" s="66"/>
      <c r="G365" s="64" t="str">
        <f t="shared" si="34"/>
        <v>Shop Drawings</v>
      </c>
      <c r="H365" s="66"/>
      <c r="I365" s="65" t="str">
        <f t="shared" si="35"/>
        <v>Facade</v>
      </c>
      <c r="J365" s="66"/>
      <c r="K365" s="67" t="str">
        <f t="shared" si="36"/>
        <v>Review &amp; Approval by DAR / TRSDC</v>
      </c>
      <c r="L365" s="66"/>
      <c r="M365" s="68" t="str">
        <f t="shared" si="37"/>
        <v>Hotel Rooms</v>
      </c>
      <c r="N365" s="66"/>
      <c r="O365" s="66"/>
      <c r="P365" s="66"/>
      <c r="Q365" s="66"/>
      <c r="R365" s="66"/>
      <c r="S365" s="66"/>
      <c r="T365" s="11" t="s">
        <v>6666</v>
      </c>
      <c r="U365" s="11" t="s">
        <v>6666</v>
      </c>
      <c r="V365" s="11" t="s">
        <v>6416</v>
      </c>
      <c r="W365" s="59" t="s">
        <v>6416</v>
      </c>
      <c r="X365" s="59" t="str">
        <f>CONCATENATE(D365,F365,H365,J365,L365,N365,P365,R365)</f>
        <v>Engineering</v>
      </c>
      <c r="Y365" s="11" t="s">
        <v>654</v>
      </c>
      <c r="Z365" s="32">
        <v>10</v>
      </c>
      <c r="AA365" s="39">
        <v>45371</v>
      </c>
      <c r="AB365" s="39">
        <v>45384</v>
      </c>
      <c r="AC365" s="48">
        <v>10355.02</v>
      </c>
    </row>
    <row r="366" spans="1:29" x14ac:dyDescent="0.2">
      <c r="A366" s="66" t="s">
        <v>655</v>
      </c>
      <c r="B366" s="11" t="str">
        <f t="shared" si="32"/>
        <v xml:space="preserve"> - </v>
      </c>
      <c r="C366" s="11" t="str">
        <f t="shared" si="32"/>
        <v/>
      </c>
      <c r="D366" s="7" t="s">
        <v>6446</v>
      </c>
      <c r="E366" s="11" t="str">
        <f t="shared" si="33"/>
        <v/>
      </c>
      <c r="F366" s="66"/>
      <c r="G366" s="64" t="str">
        <f t="shared" si="34"/>
        <v>Shop Drawings</v>
      </c>
      <c r="H366" s="66"/>
      <c r="I366" s="65" t="str">
        <f t="shared" si="35"/>
        <v>Facade</v>
      </c>
      <c r="J366" s="66"/>
      <c r="K366" s="67" t="str">
        <f t="shared" si="36"/>
        <v>Review &amp; Approval by DAR / TRSDC</v>
      </c>
      <c r="L366" s="66"/>
      <c r="M366" s="68" t="str">
        <f t="shared" si="37"/>
        <v>Hotel Rooms</v>
      </c>
      <c r="N366" s="66"/>
      <c r="O366" s="66"/>
      <c r="P366" s="66"/>
      <c r="Q366" s="66"/>
      <c r="R366" s="66"/>
      <c r="S366" s="66"/>
      <c r="T366" s="11" t="s">
        <v>6666</v>
      </c>
      <c r="U366" s="11" t="s">
        <v>6666</v>
      </c>
      <c r="V366" s="11" t="s">
        <v>6416</v>
      </c>
      <c r="W366" s="59" t="s">
        <v>6416</v>
      </c>
      <c r="X366" s="59" t="str">
        <f>CONCATENATE(D366,F366,H366,J366,L366,N366,P366,R366)</f>
        <v>Engineering</v>
      </c>
      <c r="Y366" s="11" t="s">
        <v>656</v>
      </c>
      <c r="Z366" s="32">
        <v>10</v>
      </c>
      <c r="AA366" s="39">
        <v>45383</v>
      </c>
      <c r="AB366" s="39">
        <v>45398</v>
      </c>
      <c r="AC366" s="48">
        <v>10355.02</v>
      </c>
    </row>
    <row r="367" spans="1:29" x14ac:dyDescent="0.2">
      <c r="A367" s="66" t="s">
        <v>657</v>
      </c>
      <c r="B367" s="11" t="str">
        <f t="shared" si="32"/>
        <v xml:space="preserve"> - </v>
      </c>
      <c r="C367" s="11" t="str">
        <f t="shared" si="32"/>
        <v/>
      </c>
      <c r="D367" s="7" t="s">
        <v>6446</v>
      </c>
      <c r="E367" s="11" t="str">
        <f t="shared" si="33"/>
        <v/>
      </c>
      <c r="F367" s="66"/>
      <c r="G367" s="64" t="str">
        <f t="shared" si="34"/>
        <v>Shop Drawings</v>
      </c>
      <c r="H367" s="66"/>
      <c r="I367" s="65" t="str">
        <f t="shared" si="35"/>
        <v>Facade</v>
      </c>
      <c r="J367" s="66"/>
      <c r="K367" s="67" t="str">
        <f t="shared" si="36"/>
        <v>Review &amp; Approval by DAR / TRSDC</v>
      </c>
      <c r="L367" s="66"/>
      <c r="M367" s="68" t="str">
        <f t="shared" si="37"/>
        <v>Hotel Rooms</v>
      </c>
      <c r="N367" s="66"/>
      <c r="O367" s="66"/>
      <c r="P367" s="66"/>
      <c r="Q367" s="66"/>
      <c r="R367" s="66"/>
      <c r="S367" s="66"/>
      <c r="T367" s="11" t="s">
        <v>6666</v>
      </c>
      <c r="U367" s="11" t="s">
        <v>6666</v>
      </c>
      <c r="V367" s="11" t="s">
        <v>6416</v>
      </c>
      <c r="W367" s="59" t="s">
        <v>6416</v>
      </c>
      <c r="X367" s="59" t="str">
        <f>CONCATENATE(D367,F367,H367,J367,L367,N367,P367,R367)</f>
        <v>Engineering</v>
      </c>
      <c r="Y367" s="11" t="s">
        <v>658</v>
      </c>
      <c r="Z367" s="32">
        <v>10</v>
      </c>
      <c r="AA367" s="39">
        <v>45398</v>
      </c>
      <c r="AB367" s="39">
        <v>45411</v>
      </c>
      <c r="AC367" s="48">
        <v>10355.02</v>
      </c>
    </row>
    <row r="368" spans="1:29" x14ac:dyDescent="0.2">
      <c r="A368" s="66" t="s">
        <v>659</v>
      </c>
      <c r="B368" s="11" t="str">
        <f t="shared" si="32"/>
        <v xml:space="preserve"> - </v>
      </c>
      <c r="C368" s="11" t="str">
        <f t="shared" si="32"/>
        <v/>
      </c>
      <c r="D368" s="7" t="s">
        <v>6446</v>
      </c>
      <c r="E368" s="11" t="str">
        <f t="shared" si="33"/>
        <v/>
      </c>
      <c r="F368" s="66"/>
      <c r="G368" s="64" t="str">
        <f t="shared" si="34"/>
        <v>Shop Drawings</v>
      </c>
      <c r="H368" s="66"/>
      <c r="I368" s="65" t="str">
        <f t="shared" si="35"/>
        <v>Facade</v>
      </c>
      <c r="J368" s="66"/>
      <c r="K368" s="67" t="str">
        <f t="shared" si="36"/>
        <v>Review &amp; Approval by DAR / TRSDC</v>
      </c>
      <c r="L368" s="66"/>
      <c r="M368" s="68" t="str">
        <f t="shared" si="37"/>
        <v>Hotel Rooms</v>
      </c>
      <c r="N368" s="66"/>
      <c r="O368" s="66"/>
      <c r="P368" s="66"/>
      <c r="Q368" s="66"/>
      <c r="R368" s="66"/>
      <c r="S368" s="66"/>
      <c r="T368" s="11" t="s">
        <v>6666</v>
      </c>
      <c r="U368" s="11" t="s">
        <v>6666</v>
      </c>
      <c r="V368" s="11" t="s">
        <v>6416</v>
      </c>
      <c r="W368" s="59" t="s">
        <v>6416</v>
      </c>
      <c r="X368" s="59" t="str">
        <f>CONCATENATE(D368,F368,H368,J368,L368,N368,P368,R368)</f>
        <v>Engineering</v>
      </c>
      <c r="Y368" s="11" t="s">
        <v>660</v>
      </c>
      <c r="Z368" s="32">
        <v>10</v>
      </c>
      <c r="AA368" s="39">
        <v>45410</v>
      </c>
      <c r="AB368" s="39">
        <v>45421</v>
      </c>
      <c r="AC368" s="48">
        <v>10355.02</v>
      </c>
    </row>
    <row r="369" spans="1:29" x14ac:dyDescent="0.2">
      <c r="A369" s="66" t="s">
        <v>661</v>
      </c>
      <c r="B369" s="11" t="str">
        <f t="shared" si="32"/>
        <v xml:space="preserve"> - </v>
      </c>
      <c r="C369" s="11" t="str">
        <f t="shared" si="32"/>
        <v/>
      </c>
      <c r="D369" s="7" t="s">
        <v>6446</v>
      </c>
      <c r="E369" s="11" t="str">
        <f t="shared" si="33"/>
        <v/>
      </c>
      <c r="F369" s="66"/>
      <c r="G369" s="64" t="str">
        <f t="shared" si="34"/>
        <v>Shop Drawings</v>
      </c>
      <c r="H369" s="66"/>
      <c r="I369" s="65" t="str">
        <f t="shared" si="35"/>
        <v>Facade</v>
      </c>
      <c r="J369" s="66"/>
      <c r="K369" s="67" t="str">
        <f t="shared" si="36"/>
        <v>Review &amp; Approval by DAR / TRSDC</v>
      </c>
      <c r="L369" s="66"/>
      <c r="M369" s="68" t="str">
        <f t="shared" si="37"/>
        <v>Hotel Rooms</v>
      </c>
      <c r="N369" s="66"/>
      <c r="O369" s="66"/>
      <c r="P369" s="66"/>
      <c r="Q369" s="66"/>
      <c r="R369" s="66"/>
      <c r="S369" s="66"/>
      <c r="T369" s="11" t="s">
        <v>6666</v>
      </c>
      <c r="U369" s="11" t="s">
        <v>6666</v>
      </c>
      <c r="V369" s="11" t="s">
        <v>6416</v>
      </c>
      <c r="W369" s="59" t="s">
        <v>6416</v>
      </c>
      <c r="X369" s="59" t="str">
        <f>CONCATENATE(D369,F369,H369,J369,L369,N369,P369,R369)</f>
        <v>Engineering</v>
      </c>
      <c r="Y369" s="11" t="s">
        <v>662</v>
      </c>
      <c r="Z369" s="32">
        <v>10</v>
      </c>
      <c r="AA369" s="39">
        <v>45420</v>
      </c>
      <c r="AB369" s="39">
        <v>45433</v>
      </c>
      <c r="AC369" s="48">
        <v>10355.02</v>
      </c>
    </row>
    <row r="370" spans="1:29" x14ac:dyDescent="0.2">
      <c r="A370" s="66" t="s">
        <v>663</v>
      </c>
      <c r="B370" s="11" t="str">
        <f t="shared" si="32"/>
        <v xml:space="preserve"> - </v>
      </c>
      <c r="C370" s="11" t="str">
        <f t="shared" si="32"/>
        <v/>
      </c>
      <c r="D370" s="7" t="s">
        <v>6446</v>
      </c>
      <c r="E370" s="11" t="str">
        <f t="shared" si="33"/>
        <v/>
      </c>
      <c r="F370" s="66"/>
      <c r="G370" s="64" t="str">
        <f t="shared" si="34"/>
        <v>Shop Drawings</v>
      </c>
      <c r="H370" s="66"/>
      <c r="I370" s="65" t="str">
        <f t="shared" si="35"/>
        <v>Facade</v>
      </c>
      <c r="J370" s="66"/>
      <c r="K370" s="67" t="str">
        <f t="shared" si="36"/>
        <v>Review &amp; Approval by DAR / TRSDC</v>
      </c>
      <c r="L370" s="66"/>
      <c r="M370" s="68" t="str">
        <f t="shared" si="37"/>
        <v>Hotel Rooms</v>
      </c>
      <c r="N370" s="66"/>
      <c r="O370" s="66"/>
      <c r="P370" s="66"/>
      <c r="Q370" s="66"/>
      <c r="R370" s="66"/>
      <c r="S370" s="66"/>
      <c r="T370" s="11" t="s">
        <v>6666</v>
      </c>
      <c r="U370" s="11" t="s">
        <v>6666</v>
      </c>
      <c r="V370" s="11" t="s">
        <v>6416</v>
      </c>
      <c r="W370" s="59" t="s">
        <v>6416</v>
      </c>
      <c r="X370" s="59" t="str">
        <f>CONCATENATE(D370,F370,H370,J370,L370,N370,P370,R370)</f>
        <v>Engineering</v>
      </c>
      <c r="Y370" s="11" t="s">
        <v>664</v>
      </c>
      <c r="Z370" s="32">
        <v>10</v>
      </c>
      <c r="AA370" s="39">
        <v>45433</v>
      </c>
      <c r="AB370" s="39">
        <v>45446</v>
      </c>
      <c r="AC370" s="48">
        <v>10355.02</v>
      </c>
    </row>
    <row r="371" spans="1:29" x14ac:dyDescent="0.2">
      <c r="A371" s="66" t="s">
        <v>665</v>
      </c>
      <c r="B371" s="11" t="str">
        <f t="shared" si="32"/>
        <v xml:space="preserve"> - </v>
      </c>
      <c r="C371" s="11" t="str">
        <f t="shared" si="32"/>
        <v/>
      </c>
      <c r="D371" s="7" t="s">
        <v>6446</v>
      </c>
      <c r="E371" s="11" t="str">
        <f t="shared" si="33"/>
        <v/>
      </c>
      <c r="F371" s="66"/>
      <c r="G371" s="64" t="str">
        <f t="shared" si="34"/>
        <v>Shop Drawings</v>
      </c>
      <c r="H371" s="66"/>
      <c r="I371" s="65" t="str">
        <f t="shared" si="35"/>
        <v>Facade</v>
      </c>
      <c r="J371" s="66"/>
      <c r="K371" s="67" t="str">
        <f t="shared" si="36"/>
        <v>Review &amp; Approval by DAR / TRSDC</v>
      </c>
      <c r="L371" s="66"/>
      <c r="M371" s="68" t="str">
        <f t="shared" si="37"/>
        <v>Hotel Rooms</v>
      </c>
      <c r="N371" s="66"/>
      <c r="O371" s="66"/>
      <c r="P371" s="66"/>
      <c r="Q371" s="66"/>
      <c r="R371" s="66"/>
      <c r="S371" s="66"/>
      <c r="T371" s="11" t="s">
        <v>6666</v>
      </c>
      <c r="U371" s="11" t="s">
        <v>6666</v>
      </c>
      <c r="V371" s="11" t="s">
        <v>6416</v>
      </c>
      <c r="W371" s="59" t="s">
        <v>6416</v>
      </c>
      <c r="X371" s="59" t="str">
        <f>CONCATENATE(D371,F371,H371,J371,L371,N371,P371,R371)</f>
        <v>Engineering</v>
      </c>
      <c r="Y371" s="11" t="s">
        <v>666</v>
      </c>
      <c r="Z371" s="32">
        <v>10</v>
      </c>
      <c r="AA371" s="39">
        <v>45445</v>
      </c>
      <c r="AB371" s="39">
        <v>45456</v>
      </c>
      <c r="AC371" s="48">
        <v>10355.02</v>
      </c>
    </row>
    <row r="372" spans="1:29" x14ac:dyDescent="0.2">
      <c r="A372" s="66" t="s">
        <v>667</v>
      </c>
      <c r="B372" s="11" t="str">
        <f t="shared" si="32"/>
        <v xml:space="preserve"> - </v>
      </c>
      <c r="C372" s="11" t="str">
        <f t="shared" si="32"/>
        <v/>
      </c>
      <c r="D372" s="7" t="s">
        <v>6446</v>
      </c>
      <c r="E372" s="11" t="str">
        <f t="shared" si="33"/>
        <v/>
      </c>
      <c r="F372" s="66"/>
      <c r="G372" s="64" t="str">
        <f t="shared" si="34"/>
        <v>Shop Drawings</v>
      </c>
      <c r="H372" s="66"/>
      <c r="I372" s="65" t="str">
        <f t="shared" si="35"/>
        <v>Facade</v>
      </c>
      <c r="J372" s="66"/>
      <c r="K372" s="67" t="str">
        <f t="shared" si="36"/>
        <v>Review &amp; Approval by DAR / TRSDC</v>
      </c>
      <c r="L372" s="66"/>
      <c r="M372" s="68" t="str">
        <f t="shared" si="37"/>
        <v>Hotel Rooms</v>
      </c>
      <c r="N372" s="66"/>
      <c r="O372" s="66"/>
      <c r="P372" s="66"/>
      <c r="Q372" s="66"/>
      <c r="R372" s="66"/>
      <c r="S372" s="66"/>
      <c r="T372" s="11" t="s">
        <v>6666</v>
      </c>
      <c r="U372" s="11" t="s">
        <v>6666</v>
      </c>
      <c r="V372" s="11" t="s">
        <v>6416</v>
      </c>
      <c r="W372" s="59" t="s">
        <v>6416</v>
      </c>
      <c r="X372" s="59" t="str">
        <f>CONCATENATE(D372,F372,H372,J372,L372,N372,P372,R372)</f>
        <v>Engineering</v>
      </c>
      <c r="Y372" s="11" t="s">
        <v>668</v>
      </c>
      <c r="Z372" s="32">
        <v>10</v>
      </c>
      <c r="AA372" s="39">
        <v>45455</v>
      </c>
      <c r="AB372" s="39">
        <v>45473</v>
      </c>
      <c r="AC372" s="48">
        <v>10355.02</v>
      </c>
    </row>
    <row r="373" spans="1:29" x14ac:dyDescent="0.2">
      <c r="A373" s="66" t="s">
        <v>669</v>
      </c>
      <c r="B373" s="11" t="str">
        <f t="shared" si="32"/>
        <v xml:space="preserve"> - </v>
      </c>
      <c r="C373" s="11" t="str">
        <f t="shared" si="32"/>
        <v/>
      </c>
      <c r="D373" s="7" t="s">
        <v>6446</v>
      </c>
      <c r="E373" s="11" t="str">
        <f t="shared" si="33"/>
        <v/>
      </c>
      <c r="F373" s="66"/>
      <c r="G373" s="64" t="str">
        <f t="shared" si="34"/>
        <v>Shop Drawings</v>
      </c>
      <c r="H373" s="66"/>
      <c r="I373" s="65" t="str">
        <f t="shared" si="35"/>
        <v>Facade</v>
      </c>
      <c r="J373" s="66"/>
      <c r="K373" s="67" t="str">
        <f t="shared" si="36"/>
        <v>Review &amp; Approval by DAR / TRSDC</v>
      </c>
      <c r="L373" s="66"/>
      <c r="M373" s="68" t="str">
        <f t="shared" si="37"/>
        <v>Hotel Rooms</v>
      </c>
      <c r="N373" s="66"/>
      <c r="O373" s="66"/>
      <c r="P373" s="66"/>
      <c r="Q373" s="66"/>
      <c r="R373" s="66"/>
      <c r="S373" s="66"/>
      <c r="T373" s="11" t="s">
        <v>6666</v>
      </c>
      <c r="U373" s="11" t="s">
        <v>6666</v>
      </c>
      <c r="V373" s="11" t="s">
        <v>6416</v>
      </c>
      <c r="W373" s="59" t="s">
        <v>6416</v>
      </c>
      <c r="X373" s="59" t="str">
        <f>CONCATENATE(D373,F373,H373,J373,L373,N373,P373,R373)</f>
        <v>Engineering</v>
      </c>
      <c r="Y373" s="11" t="s">
        <v>670</v>
      </c>
      <c r="Z373" s="32">
        <v>10</v>
      </c>
      <c r="AA373" s="39">
        <v>45473</v>
      </c>
      <c r="AB373" s="39">
        <v>45484</v>
      </c>
      <c r="AC373" s="48">
        <v>10355.02</v>
      </c>
    </row>
    <row r="374" spans="1:29" x14ac:dyDescent="0.2">
      <c r="A374" s="66" t="s">
        <v>671</v>
      </c>
      <c r="B374" s="11" t="str">
        <f t="shared" si="32"/>
        <v xml:space="preserve"> - </v>
      </c>
      <c r="C374" s="11" t="str">
        <f t="shared" si="32"/>
        <v/>
      </c>
      <c r="D374" s="7" t="s">
        <v>6446</v>
      </c>
      <c r="E374" s="11" t="str">
        <f t="shared" si="33"/>
        <v/>
      </c>
      <c r="F374" s="66"/>
      <c r="G374" s="64" t="str">
        <f t="shared" si="34"/>
        <v>Shop Drawings</v>
      </c>
      <c r="H374" s="66"/>
      <c r="I374" s="65" t="str">
        <f t="shared" si="35"/>
        <v>Facade</v>
      </c>
      <c r="J374" s="66"/>
      <c r="K374" s="67" t="str">
        <f t="shared" si="36"/>
        <v>Review &amp; Approval by DAR / TRSDC</v>
      </c>
      <c r="L374" s="66"/>
      <c r="M374" s="68" t="str">
        <f t="shared" si="37"/>
        <v>Hotel Rooms</v>
      </c>
      <c r="N374" s="66"/>
      <c r="O374" s="66"/>
      <c r="P374" s="66"/>
      <c r="Q374" s="66"/>
      <c r="R374" s="66"/>
      <c r="S374" s="66"/>
      <c r="T374" s="11" t="s">
        <v>6666</v>
      </c>
      <c r="U374" s="11" t="s">
        <v>6666</v>
      </c>
      <c r="V374" s="11" t="s">
        <v>6416</v>
      </c>
      <c r="W374" s="59" t="s">
        <v>6416</v>
      </c>
      <c r="X374" s="59" t="str">
        <f>CONCATENATE(D374,F374,H374,J374,L374,N374,P374,R374)</f>
        <v>Engineering</v>
      </c>
      <c r="Y374" s="11" t="s">
        <v>672</v>
      </c>
      <c r="Z374" s="32">
        <v>10</v>
      </c>
      <c r="AA374" s="39">
        <v>45483</v>
      </c>
      <c r="AB374" s="39">
        <v>45496</v>
      </c>
      <c r="AC374" s="48">
        <v>10355.02</v>
      </c>
    </row>
    <row r="375" spans="1:29" x14ac:dyDescent="0.2">
      <c r="A375" s="66" t="s">
        <v>673</v>
      </c>
      <c r="B375" s="11" t="str">
        <f t="shared" si="32"/>
        <v xml:space="preserve"> - </v>
      </c>
      <c r="C375" s="11" t="str">
        <f t="shared" si="32"/>
        <v/>
      </c>
      <c r="D375" s="7" t="s">
        <v>6446</v>
      </c>
      <c r="E375" s="11" t="str">
        <f t="shared" si="33"/>
        <v/>
      </c>
      <c r="F375" s="66"/>
      <c r="G375" s="64" t="str">
        <f t="shared" si="34"/>
        <v>Shop Drawings</v>
      </c>
      <c r="H375" s="66"/>
      <c r="I375" s="65" t="str">
        <f t="shared" si="35"/>
        <v>Facade</v>
      </c>
      <c r="J375" s="66"/>
      <c r="K375" s="67" t="str">
        <f t="shared" si="36"/>
        <v>Review &amp; Approval by DAR / TRSDC</v>
      </c>
      <c r="L375" s="66"/>
      <c r="M375" s="68" t="str">
        <f t="shared" si="37"/>
        <v>Hotel Rooms</v>
      </c>
      <c r="N375" s="66"/>
      <c r="O375" s="66"/>
      <c r="P375" s="66"/>
      <c r="Q375" s="66"/>
      <c r="R375" s="66"/>
      <c r="S375" s="66"/>
      <c r="T375" s="11" t="s">
        <v>6666</v>
      </c>
      <c r="U375" s="11" t="s">
        <v>6666</v>
      </c>
      <c r="V375" s="11" t="s">
        <v>6416</v>
      </c>
      <c r="W375" s="59" t="s">
        <v>6416</v>
      </c>
      <c r="X375" s="59" t="str">
        <f>CONCATENATE(D375,F375,H375,J375,L375,N375,P375,R375)</f>
        <v>Engineering</v>
      </c>
      <c r="Y375" s="11" t="s">
        <v>674</v>
      </c>
      <c r="Z375" s="32">
        <v>10</v>
      </c>
      <c r="AA375" s="39">
        <v>45496</v>
      </c>
      <c r="AB375" s="39">
        <v>45509</v>
      </c>
      <c r="AC375" s="48">
        <v>10355.02</v>
      </c>
    </row>
    <row r="376" spans="1:29" x14ac:dyDescent="0.2">
      <c r="A376" s="66" t="s">
        <v>675</v>
      </c>
      <c r="B376" s="11" t="str">
        <f t="shared" si="32"/>
        <v xml:space="preserve"> - </v>
      </c>
      <c r="C376" s="11" t="str">
        <f t="shared" si="32"/>
        <v/>
      </c>
      <c r="D376" s="7" t="s">
        <v>6446</v>
      </c>
      <c r="E376" s="11" t="str">
        <f t="shared" si="33"/>
        <v/>
      </c>
      <c r="F376" s="66"/>
      <c r="G376" s="64" t="str">
        <f t="shared" si="34"/>
        <v>Shop Drawings</v>
      </c>
      <c r="H376" s="66"/>
      <c r="I376" s="65" t="str">
        <f t="shared" si="35"/>
        <v>Facade</v>
      </c>
      <c r="J376" s="66"/>
      <c r="K376" s="67" t="str">
        <f t="shared" si="36"/>
        <v>Review &amp; Approval by DAR / TRSDC</v>
      </c>
      <c r="L376" s="66"/>
      <c r="M376" s="68" t="str">
        <f t="shared" si="37"/>
        <v>Hotel Rooms</v>
      </c>
      <c r="N376" s="66"/>
      <c r="O376" s="66"/>
      <c r="P376" s="66"/>
      <c r="Q376" s="66"/>
      <c r="R376" s="66"/>
      <c r="S376" s="66"/>
      <c r="T376" s="11" t="s">
        <v>6666</v>
      </c>
      <c r="U376" s="11" t="s">
        <v>6666</v>
      </c>
      <c r="V376" s="11" t="s">
        <v>6416</v>
      </c>
      <c r="W376" s="59" t="s">
        <v>6416</v>
      </c>
      <c r="X376" s="59" t="str">
        <f>CONCATENATE(D376,F376,H376,J376,L376,N376,P376,R376)</f>
        <v>Engineering</v>
      </c>
      <c r="Y376" s="11" t="s">
        <v>676</v>
      </c>
      <c r="Z376" s="32">
        <v>10</v>
      </c>
      <c r="AA376" s="39">
        <v>45508</v>
      </c>
      <c r="AB376" s="39">
        <v>45519</v>
      </c>
      <c r="AC376" s="48">
        <v>10355.02</v>
      </c>
    </row>
    <row r="377" spans="1:29" x14ac:dyDescent="0.2">
      <c r="A377" s="66" t="s">
        <v>677</v>
      </c>
      <c r="B377" s="11" t="str">
        <f t="shared" si="32"/>
        <v xml:space="preserve"> - </v>
      </c>
      <c r="C377" s="11" t="str">
        <f t="shared" si="32"/>
        <v/>
      </c>
      <c r="D377" s="7" t="s">
        <v>6446</v>
      </c>
      <c r="E377" s="11" t="str">
        <f t="shared" si="33"/>
        <v/>
      </c>
      <c r="F377" s="66"/>
      <c r="G377" s="64" t="str">
        <f t="shared" si="34"/>
        <v>Shop Drawings</v>
      </c>
      <c r="H377" s="66"/>
      <c r="I377" s="65" t="str">
        <f t="shared" si="35"/>
        <v>Facade</v>
      </c>
      <c r="J377" s="66"/>
      <c r="K377" s="67" t="str">
        <f t="shared" si="36"/>
        <v>Review &amp; Approval by DAR / TRSDC</v>
      </c>
      <c r="L377" s="66"/>
      <c r="M377" s="68" t="str">
        <f t="shared" si="37"/>
        <v>Hotel Rooms</v>
      </c>
      <c r="N377" s="66"/>
      <c r="O377" s="66"/>
      <c r="P377" s="66"/>
      <c r="Q377" s="66"/>
      <c r="R377" s="66"/>
      <c r="S377" s="66"/>
      <c r="T377" s="11" t="s">
        <v>6666</v>
      </c>
      <c r="U377" s="11" t="s">
        <v>6666</v>
      </c>
      <c r="V377" s="11" t="s">
        <v>6416</v>
      </c>
      <c r="W377" s="59" t="s">
        <v>6416</v>
      </c>
      <c r="X377" s="59" t="str">
        <f>CONCATENATE(D377,F377,H377,J377,L377,N377,P377,R377)</f>
        <v>Engineering</v>
      </c>
      <c r="Y377" s="11" t="s">
        <v>678</v>
      </c>
      <c r="Z377" s="32">
        <v>10</v>
      </c>
      <c r="AA377" s="39">
        <v>45518</v>
      </c>
      <c r="AB377" s="39">
        <v>45531</v>
      </c>
      <c r="AC377" s="48">
        <v>10355.02</v>
      </c>
    </row>
    <row r="378" spans="1:29" x14ac:dyDescent="0.2">
      <c r="A378" s="66" t="s">
        <v>679</v>
      </c>
      <c r="B378" s="11" t="str">
        <f t="shared" si="32"/>
        <v xml:space="preserve"> - </v>
      </c>
      <c r="C378" s="11" t="str">
        <f t="shared" si="32"/>
        <v/>
      </c>
      <c r="D378" s="7" t="s">
        <v>6446</v>
      </c>
      <c r="E378" s="11" t="str">
        <f t="shared" si="33"/>
        <v/>
      </c>
      <c r="F378" s="66"/>
      <c r="G378" s="64" t="str">
        <f t="shared" si="34"/>
        <v>Shop Drawings</v>
      </c>
      <c r="H378" s="66"/>
      <c r="I378" s="65" t="str">
        <f t="shared" si="35"/>
        <v>Facade</v>
      </c>
      <c r="J378" s="66"/>
      <c r="K378" s="67" t="str">
        <f t="shared" si="36"/>
        <v>Review &amp; Approval by DAR / TRSDC</v>
      </c>
      <c r="L378" s="66"/>
      <c r="M378" s="68" t="str">
        <f t="shared" si="37"/>
        <v>Hotel Rooms</v>
      </c>
      <c r="N378" s="66"/>
      <c r="O378" s="66"/>
      <c r="P378" s="66"/>
      <c r="Q378" s="66"/>
      <c r="R378" s="66"/>
      <c r="S378" s="66"/>
      <c r="T378" s="11" t="s">
        <v>6666</v>
      </c>
      <c r="U378" s="11" t="s">
        <v>6666</v>
      </c>
      <c r="V378" s="11" t="s">
        <v>6416</v>
      </c>
      <c r="W378" s="59" t="s">
        <v>6416</v>
      </c>
      <c r="X378" s="59" t="str">
        <f>CONCATENATE(D378,F378,H378,J378,L378,N378,P378,R378)</f>
        <v>Engineering</v>
      </c>
      <c r="Y378" s="11" t="s">
        <v>680</v>
      </c>
      <c r="Z378" s="32">
        <v>10</v>
      </c>
      <c r="AA378" s="39">
        <v>45531</v>
      </c>
      <c r="AB378" s="39">
        <v>45544</v>
      </c>
      <c r="AC378" s="48">
        <v>10355.02</v>
      </c>
    </row>
    <row r="379" spans="1:29" x14ac:dyDescent="0.2">
      <c r="A379" s="63" t="s">
        <v>681</v>
      </c>
      <c r="B379" s="8" t="str">
        <f t="shared" si="32"/>
        <v xml:space="preserve"> - </v>
      </c>
      <c r="C379" s="8" t="str">
        <f t="shared" si="32"/>
        <v/>
      </c>
      <c r="D379" s="7" t="s">
        <v>6446</v>
      </c>
      <c r="E379" s="8" t="str">
        <f t="shared" si="33"/>
        <v/>
      </c>
      <c r="F379" s="63"/>
      <c r="G379" s="64" t="str">
        <f t="shared" si="34"/>
        <v>Shop Drawings</v>
      </c>
      <c r="H379" s="63"/>
      <c r="I379" s="65" t="str">
        <f t="shared" si="35"/>
        <v>Facade</v>
      </c>
      <c r="J379" s="63"/>
      <c r="K379" s="67" t="str">
        <f t="shared" si="36"/>
        <v>Review &amp; Approval by DAR / TRSDC</v>
      </c>
      <c r="L379" s="63"/>
      <c r="M379" s="68" t="str">
        <f t="shared" si="37"/>
        <v>Hotel Rooms</v>
      </c>
      <c r="N379" s="63"/>
      <c r="O379" s="63"/>
      <c r="P379" s="63"/>
      <c r="Q379" s="63"/>
      <c r="R379" s="63"/>
      <c r="S379" s="63"/>
      <c r="T379" s="8" t="s">
        <v>6666</v>
      </c>
      <c r="U379" s="8" t="s">
        <v>6666</v>
      </c>
      <c r="V379" s="8" t="s">
        <v>6416</v>
      </c>
      <c r="W379" s="59" t="s">
        <v>6416</v>
      </c>
      <c r="X379" s="59" t="str">
        <f>CONCATENATE(D379,F379,H379,J379,L379,N379,P379,R379)</f>
        <v>Engineering</v>
      </c>
      <c r="Y379" s="8" t="s">
        <v>682</v>
      </c>
      <c r="Z379" s="23">
        <v>10</v>
      </c>
      <c r="AA379" s="35">
        <v>45543</v>
      </c>
      <c r="AB379" s="35">
        <v>45554</v>
      </c>
      <c r="AC379" s="42">
        <v>10355.02</v>
      </c>
    </row>
    <row r="380" spans="1:29" x14ac:dyDescent="0.2">
      <c r="A380" s="68" t="s">
        <v>343</v>
      </c>
      <c r="B380" s="2" t="str">
        <f t="shared" si="32"/>
        <v/>
      </c>
      <c r="C380" s="2" t="str">
        <f t="shared" si="32"/>
        <v>Review &amp; Approval by DAR / TRSDC - Facade - Shop Drawings - Engineering</v>
      </c>
      <c r="D380" s="7" t="s">
        <v>6446</v>
      </c>
      <c r="E380" s="2" t="str">
        <f t="shared" si="33"/>
        <v>Review &amp; Approval by DAR / TRSDC</v>
      </c>
      <c r="F380" s="92"/>
      <c r="G380" s="64" t="str">
        <f>IF(F380="",G379,TRIM(F380))</f>
        <v>Shop Drawings</v>
      </c>
      <c r="H380" s="92"/>
      <c r="I380" s="65" t="str">
        <f>IF(H380="",I379,TRIM(H380))</f>
        <v>Facade</v>
      </c>
      <c r="J380" s="92"/>
      <c r="K380" s="67" t="str">
        <f>IF(J380="",K379,TRIM(J380))</f>
        <v>Review &amp; Approval by DAR / TRSDC</v>
      </c>
      <c r="L380" s="68" t="s">
        <v>343</v>
      </c>
      <c r="M380" s="68" t="str">
        <f>IF(L380="",M379,TRIM(L380))</f>
        <v>Buildings</v>
      </c>
      <c r="N380" s="92"/>
      <c r="O380" s="92"/>
      <c r="P380" s="92"/>
      <c r="Q380" s="92"/>
      <c r="R380" s="92"/>
      <c r="S380" s="92"/>
      <c r="T380" s="2" t="s">
        <v>6463</v>
      </c>
      <c r="U380" s="2" t="s">
        <v>6463</v>
      </c>
      <c r="V380" s="2" t="s">
        <v>6463</v>
      </c>
      <c r="W380" s="59" t="s">
        <v>343</v>
      </c>
      <c r="X380" s="59" t="str">
        <f>CONCATENATE(D380,F380,H380,J380,L380,N380,P380,R380)</f>
        <v>Engineering          Buildings</v>
      </c>
      <c r="Y380" s="2"/>
      <c r="Z380" s="43">
        <v>161</v>
      </c>
      <c r="AA380" s="44">
        <v>45312</v>
      </c>
      <c r="AB380" s="44">
        <v>45544</v>
      </c>
      <c r="AC380" s="47">
        <v>82840.160000000003</v>
      </c>
    </row>
    <row r="381" spans="1:29" ht="25.5" x14ac:dyDescent="0.2">
      <c r="A381" s="66" t="s">
        <v>683</v>
      </c>
      <c r="B381" s="11" t="str">
        <f t="shared" si="32"/>
        <v xml:space="preserve"> - Review &amp; Approval by DAR / TRSDC - Facade - Shop Drawings - Engineering</v>
      </c>
      <c r="C381" s="11" t="str">
        <f t="shared" si="32"/>
        <v/>
      </c>
      <c r="D381" s="7" t="s">
        <v>6446</v>
      </c>
      <c r="E381" s="11" t="str">
        <f t="shared" si="33"/>
        <v/>
      </c>
      <c r="F381" s="66"/>
      <c r="G381" s="64" t="str">
        <f t="shared" si="34"/>
        <v>Shop Drawings</v>
      </c>
      <c r="H381" s="66"/>
      <c r="I381" s="65" t="str">
        <f t="shared" si="35"/>
        <v>Facade</v>
      </c>
      <c r="J381" s="66"/>
      <c r="K381" s="67" t="str">
        <f t="shared" si="36"/>
        <v>Review &amp; Approval by DAR / TRSDC</v>
      </c>
      <c r="L381" s="66"/>
      <c r="M381" s="68" t="str">
        <f t="shared" si="37"/>
        <v>Buildings</v>
      </c>
      <c r="N381" s="66"/>
      <c r="O381" s="66"/>
      <c r="P381" s="66"/>
      <c r="Q381" s="66"/>
      <c r="R381" s="66"/>
      <c r="S381" s="66"/>
      <c r="T381" s="11" t="s">
        <v>6463</v>
      </c>
      <c r="U381" s="11" t="s">
        <v>6463</v>
      </c>
      <c r="V381" s="11" t="s">
        <v>6416</v>
      </c>
      <c r="W381" s="59" t="s">
        <v>6416</v>
      </c>
      <c r="X381" s="59" t="str">
        <f>CONCATENATE(D381,F381,H381,J381,L381,N381,P381,R381)</f>
        <v>Engineering</v>
      </c>
      <c r="Y381" s="11" t="s">
        <v>684</v>
      </c>
      <c r="Z381" s="32">
        <v>10</v>
      </c>
      <c r="AA381" s="39">
        <v>45312</v>
      </c>
      <c r="AB381" s="39">
        <v>45323</v>
      </c>
      <c r="AC381" s="48">
        <v>10355.02</v>
      </c>
    </row>
    <row r="382" spans="1:29" x14ac:dyDescent="0.2">
      <c r="A382" s="66" t="s">
        <v>685</v>
      </c>
      <c r="B382" s="11" t="str">
        <f t="shared" si="32"/>
        <v xml:space="preserve"> - </v>
      </c>
      <c r="C382" s="11" t="str">
        <f t="shared" si="32"/>
        <v/>
      </c>
      <c r="D382" s="7" t="s">
        <v>6446</v>
      </c>
      <c r="E382" s="11" t="str">
        <f t="shared" si="33"/>
        <v/>
      </c>
      <c r="F382" s="66"/>
      <c r="G382" s="64" t="str">
        <f t="shared" si="34"/>
        <v>Shop Drawings</v>
      </c>
      <c r="H382" s="66"/>
      <c r="I382" s="65" t="str">
        <f t="shared" si="35"/>
        <v>Facade</v>
      </c>
      <c r="J382" s="66"/>
      <c r="K382" s="67" t="str">
        <f t="shared" si="36"/>
        <v>Review &amp; Approval by DAR / TRSDC</v>
      </c>
      <c r="L382" s="66"/>
      <c r="M382" s="68" t="str">
        <f t="shared" si="37"/>
        <v>Buildings</v>
      </c>
      <c r="N382" s="66"/>
      <c r="O382" s="66"/>
      <c r="P382" s="66"/>
      <c r="Q382" s="66"/>
      <c r="R382" s="66"/>
      <c r="S382" s="66"/>
      <c r="T382" s="11" t="s">
        <v>6463</v>
      </c>
      <c r="U382" s="11" t="s">
        <v>6463</v>
      </c>
      <c r="V382" s="11" t="s">
        <v>6416</v>
      </c>
      <c r="W382" s="59" t="s">
        <v>6416</v>
      </c>
      <c r="X382" s="59" t="str">
        <f>CONCATENATE(D382,F382,H382,J382,L382,N382,P382,R382)</f>
        <v>Engineering</v>
      </c>
      <c r="Y382" s="11" t="s">
        <v>686</v>
      </c>
      <c r="Z382" s="32">
        <v>10</v>
      </c>
      <c r="AA382" s="39">
        <v>45335</v>
      </c>
      <c r="AB382" s="39">
        <v>45349</v>
      </c>
      <c r="AC382" s="48">
        <v>10355.02</v>
      </c>
    </row>
    <row r="383" spans="1:29" x14ac:dyDescent="0.2">
      <c r="A383" s="66" t="s">
        <v>687</v>
      </c>
      <c r="B383" s="11" t="str">
        <f t="shared" si="32"/>
        <v xml:space="preserve"> - </v>
      </c>
      <c r="C383" s="11" t="str">
        <f t="shared" si="32"/>
        <v/>
      </c>
      <c r="D383" s="7" t="s">
        <v>6446</v>
      </c>
      <c r="E383" s="11" t="str">
        <f t="shared" si="33"/>
        <v/>
      </c>
      <c r="F383" s="66"/>
      <c r="G383" s="64" t="str">
        <f t="shared" si="34"/>
        <v>Shop Drawings</v>
      </c>
      <c r="H383" s="66"/>
      <c r="I383" s="65" t="str">
        <f t="shared" si="35"/>
        <v>Facade</v>
      </c>
      <c r="J383" s="66"/>
      <c r="K383" s="67" t="str">
        <f t="shared" si="36"/>
        <v>Review &amp; Approval by DAR / TRSDC</v>
      </c>
      <c r="L383" s="66"/>
      <c r="M383" s="68" t="str">
        <f t="shared" si="37"/>
        <v>Buildings</v>
      </c>
      <c r="N383" s="66"/>
      <c r="O383" s="66"/>
      <c r="P383" s="66"/>
      <c r="Q383" s="66"/>
      <c r="R383" s="66"/>
      <c r="S383" s="66"/>
      <c r="T383" s="11" t="s">
        <v>6463</v>
      </c>
      <c r="U383" s="11" t="s">
        <v>6463</v>
      </c>
      <c r="V383" s="11" t="s">
        <v>6416</v>
      </c>
      <c r="W383" s="59" t="s">
        <v>6416</v>
      </c>
      <c r="X383" s="59" t="str">
        <f>CONCATENATE(D383,F383,H383,J383,L383,N383,P383,R383)</f>
        <v>Engineering</v>
      </c>
      <c r="Y383" s="11" t="s">
        <v>688</v>
      </c>
      <c r="Z383" s="32">
        <v>10</v>
      </c>
      <c r="AA383" s="39">
        <v>45361</v>
      </c>
      <c r="AB383" s="39">
        <v>45372</v>
      </c>
      <c r="AC383" s="48">
        <v>10355.02</v>
      </c>
    </row>
    <row r="384" spans="1:29" x14ac:dyDescent="0.2">
      <c r="A384" s="66" t="s">
        <v>689</v>
      </c>
      <c r="B384" s="11" t="str">
        <f t="shared" si="32"/>
        <v xml:space="preserve"> - </v>
      </c>
      <c r="C384" s="11" t="str">
        <f t="shared" si="32"/>
        <v/>
      </c>
      <c r="D384" s="7" t="s">
        <v>6446</v>
      </c>
      <c r="E384" s="11" t="str">
        <f t="shared" si="33"/>
        <v/>
      </c>
      <c r="F384" s="66"/>
      <c r="G384" s="64" t="str">
        <f t="shared" si="34"/>
        <v>Shop Drawings</v>
      </c>
      <c r="H384" s="66"/>
      <c r="I384" s="65" t="str">
        <f t="shared" si="35"/>
        <v>Facade</v>
      </c>
      <c r="J384" s="66"/>
      <c r="K384" s="67" t="str">
        <f t="shared" si="36"/>
        <v>Review &amp; Approval by DAR / TRSDC</v>
      </c>
      <c r="L384" s="66"/>
      <c r="M384" s="68" t="str">
        <f t="shared" si="37"/>
        <v>Buildings</v>
      </c>
      <c r="N384" s="66"/>
      <c r="O384" s="66"/>
      <c r="P384" s="66"/>
      <c r="Q384" s="66"/>
      <c r="R384" s="66"/>
      <c r="S384" s="66"/>
      <c r="T384" s="11" t="s">
        <v>6463</v>
      </c>
      <c r="U384" s="11" t="s">
        <v>6463</v>
      </c>
      <c r="V384" s="11" t="s">
        <v>6416</v>
      </c>
      <c r="W384" s="59" t="s">
        <v>6416</v>
      </c>
      <c r="X384" s="59" t="str">
        <f>CONCATENATE(D384,F384,H384,J384,L384,N384,P384,R384)</f>
        <v>Engineering</v>
      </c>
      <c r="Y384" s="11" t="s">
        <v>690</v>
      </c>
      <c r="Z384" s="32">
        <v>10</v>
      </c>
      <c r="AA384" s="39">
        <v>45398</v>
      </c>
      <c r="AB384" s="39">
        <v>45411</v>
      </c>
      <c r="AC384" s="48">
        <v>10355.02</v>
      </c>
    </row>
    <row r="385" spans="1:29" x14ac:dyDescent="0.2">
      <c r="A385" s="66" t="s">
        <v>691</v>
      </c>
      <c r="B385" s="11" t="str">
        <f t="shared" si="32"/>
        <v xml:space="preserve"> - </v>
      </c>
      <c r="C385" s="11" t="str">
        <f t="shared" si="32"/>
        <v/>
      </c>
      <c r="D385" s="7" t="s">
        <v>6446</v>
      </c>
      <c r="E385" s="11" t="str">
        <f t="shared" si="33"/>
        <v/>
      </c>
      <c r="F385" s="66"/>
      <c r="G385" s="64" t="str">
        <f t="shared" si="34"/>
        <v>Shop Drawings</v>
      </c>
      <c r="H385" s="66"/>
      <c r="I385" s="65" t="str">
        <f t="shared" si="35"/>
        <v>Facade</v>
      </c>
      <c r="J385" s="66"/>
      <c r="K385" s="67" t="str">
        <f t="shared" si="36"/>
        <v>Review &amp; Approval by DAR / TRSDC</v>
      </c>
      <c r="L385" s="66"/>
      <c r="M385" s="68" t="str">
        <f t="shared" si="37"/>
        <v>Buildings</v>
      </c>
      <c r="N385" s="66"/>
      <c r="O385" s="66"/>
      <c r="P385" s="66"/>
      <c r="Q385" s="66"/>
      <c r="R385" s="66"/>
      <c r="S385" s="66"/>
      <c r="T385" s="11" t="s">
        <v>6463</v>
      </c>
      <c r="U385" s="11" t="s">
        <v>6463</v>
      </c>
      <c r="V385" s="11" t="s">
        <v>6416</v>
      </c>
      <c r="W385" s="59" t="s">
        <v>6416</v>
      </c>
      <c r="X385" s="59" t="str">
        <f>CONCATENATE(D385,F385,H385,J385,L385,N385,P385,R385)</f>
        <v>Engineering</v>
      </c>
      <c r="Y385" s="11" t="s">
        <v>692</v>
      </c>
      <c r="Z385" s="32">
        <v>10</v>
      </c>
      <c r="AA385" s="39">
        <v>45433</v>
      </c>
      <c r="AB385" s="39">
        <v>45446</v>
      </c>
      <c r="AC385" s="48">
        <v>10355.02</v>
      </c>
    </row>
    <row r="386" spans="1:29" x14ac:dyDescent="0.2">
      <c r="A386" s="66" t="s">
        <v>693</v>
      </c>
      <c r="B386" s="11" t="str">
        <f t="shared" si="32"/>
        <v xml:space="preserve"> - </v>
      </c>
      <c r="C386" s="11" t="str">
        <f t="shared" si="32"/>
        <v/>
      </c>
      <c r="D386" s="7" t="s">
        <v>6446</v>
      </c>
      <c r="E386" s="11" t="str">
        <f t="shared" si="33"/>
        <v/>
      </c>
      <c r="F386" s="66"/>
      <c r="G386" s="64" t="str">
        <f t="shared" si="34"/>
        <v>Shop Drawings</v>
      </c>
      <c r="H386" s="66"/>
      <c r="I386" s="65" t="str">
        <f t="shared" si="35"/>
        <v>Facade</v>
      </c>
      <c r="J386" s="66"/>
      <c r="K386" s="67" t="str">
        <f t="shared" si="36"/>
        <v>Review &amp; Approval by DAR / TRSDC</v>
      </c>
      <c r="L386" s="66"/>
      <c r="M386" s="68" t="str">
        <f t="shared" si="37"/>
        <v>Buildings</v>
      </c>
      <c r="N386" s="66"/>
      <c r="O386" s="66"/>
      <c r="P386" s="66"/>
      <c r="Q386" s="66"/>
      <c r="R386" s="66"/>
      <c r="S386" s="66"/>
      <c r="T386" s="11" t="s">
        <v>6463</v>
      </c>
      <c r="U386" s="11" t="s">
        <v>6463</v>
      </c>
      <c r="V386" s="11" t="s">
        <v>6416</v>
      </c>
      <c r="W386" s="59" t="s">
        <v>6416</v>
      </c>
      <c r="X386" s="59" t="str">
        <f>CONCATENATE(D386,F386,H386,J386,L386,N386,P386,R386)</f>
        <v>Engineering</v>
      </c>
      <c r="Y386" s="11" t="s">
        <v>694</v>
      </c>
      <c r="Z386" s="32">
        <v>10</v>
      </c>
      <c r="AA386" s="39">
        <v>45433</v>
      </c>
      <c r="AB386" s="39">
        <v>45446</v>
      </c>
      <c r="AC386" s="48">
        <v>10355.02</v>
      </c>
    </row>
    <row r="387" spans="1:29" x14ac:dyDescent="0.2">
      <c r="A387" s="66" t="s">
        <v>695</v>
      </c>
      <c r="B387" s="11" t="str">
        <f t="shared" si="32"/>
        <v xml:space="preserve"> - </v>
      </c>
      <c r="C387" s="11" t="str">
        <f t="shared" si="32"/>
        <v/>
      </c>
      <c r="D387" s="7" t="s">
        <v>6446</v>
      </c>
      <c r="E387" s="11" t="str">
        <f t="shared" si="33"/>
        <v/>
      </c>
      <c r="F387" s="66"/>
      <c r="G387" s="64" t="str">
        <f t="shared" si="34"/>
        <v>Shop Drawings</v>
      </c>
      <c r="H387" s="66"/>
      <c r="I387" s="65" t="str">
        <f t="shared" si="35"/>
        <v>Facade</v>
      </c>
      <c r="J387" s="66"/>
      <c r="K387" s="67" t="str">
        <f t="shared" si="36"/>
        <v>Review &amp; Approval by DAR / TRSDC</v>
      </c>
      <c r="L387" s="66"/>
      <c r="M387" s="68" t="str">
        <f t="shared" si="37"/>
        <v>Buildings</v>
      </c>
      <c r="N387" s="66"/>
      <c r="O387" s="66"/>
      <c r="P387" s="66"/>
      <c r="Q387" s="66"/>
      <c r="R387" s="66"/>
      <c r="S387" s="66"/>
      <c r="T387" s="11" t="s">
        <v>6463</v>
      </c>
      <c r="U387" s="11" t="s">
        <v>6463</v>
      </c>
      <c r="V387" s="11" t="s">
        <v>6416</v>
      </c>
      <c r="W387" s="59" t="s">
        <v>6416</v>
      </c>
      <c r="X387" s="59" t="str">
        <f>CONCATENATE(D387,F387,H387,J387,L387,N387,P387,R387)</f>
        <v>Engineering</v>
      </c>
      <c r="Y387" s="11" t="s">
        <v>696</v>
      </c>
      <c r="Z387" s="32">
        <v>10</v>
      </c>
      <c r="AA387" s="39">
        <v>45518</v>
      </c>
      <c r="AB387" s="39">
        <v>45531</v>
      </c>
      <c r="AC387" s="48">
        <v>10355.02</v>
      </c>
    </row>
    <row r="388" spans="1:29" x14ac:dyDescent="0.2">
      <c r="A388" s="63" t="s">
        <v>697</v>
      </c>
      <c r="B388" s="8" t="str">
        <f t="shared" si="32"/>
        <v xml:space="preserve"> - </v>
      </c>
      <c r="C388" s="8" t="str">
        <f t="shared" si="32"/>
        <v/>
      </c>
      <c r="D388" s="7" t="s">
        <v>6446</v>
      </c>
      <c r="E388" s="8" t="str">
        <f t="shared" si="33"/>
        <v/>
      </c>
      <c r="F388" s="63"/>
      <c r="G388" s="64" t="str">
        <f t="shared" si="34"/>
        <v>Shop Drawings</v>
      </c>
      <c r="H388" s="63"/>
      <c r="I388" s="65" t="str">
        <f t="shared" si="35"/>
        <v>Facade</v>
      </c>
      <c r="J388" s="63"/>
      <c r="K388" s="67" t="str">
        <f t="shared" si="36"/>
        <v>Review &amp; Approval by DAR / TRSDC</v>
      </c>
      <c r="L388" s="63"/>
      <c r="M388" s="68" t="str">
        <f t="shared" si="37"/>
        <v>Buildings</v>
      </c>
      <c r="N388" s="63"/>
      <c r="O388" s="63"/>
      <c r="P388" s="63"/>
      <c r="Q388" s="63"/>
      <c r="R388" s="63"/>
      <c r="S388" s="63"/>
      <c r="T388" s="8" t="s">
        <v>6463</v>
      </c>
      <c r="U388" s="8" t="s">
        <v>6463</v>
      </c>
      <c r="V388" s="8" t="s">
        <v>6416</v>
      </c>
      <c r="W388" s="59" t="s">
        <v>6416</v>
      </c>
      <c r="X388" s="59" t="str">
        <f>CONCATENATE(D388,F388,H388,J388,L388,N388,P388,R388)</f>
        <v>Engineering</v>
      </c>
      <c r="Y388" s="8" t="s">
        <v>698</v>
      </c>
      <c r="Z388" s="23">
        <v>10</v>
      </c>
      <c r="AA388" s="35">
        <v>45531</v>
      </c>
      <c r="AB388" s="35">
        <v>45544</v>
      </c>
      <c r="AC388" s="42">
        <v>10355.02</v>
      </c>
    </row>
    <row r="389" spans="1:29" x14ac:dyDescent="0.2">
      <c r="A389" s="68" t="s">
        <v>360</v>
      </c>
      <c r="B389" s="2" t="str">
        <f t="shared" ref="B389:C452" si="38">IF(E389&lt;&gt;"",C388,IF(G389&lt;&gt;"",F388&amp;" - "&amp;C388,IF(I389&lt;&gt;"",H388&amp;" - "&amp;F388&amp;" - "&amp;C388,IF(K389&lt;&gt;"",J388&amp;" - "&amp;H388&amp;" - "&amp;F388&amp;" - "&amp;C388,IF(M389&lt;&gt;"",L388&amp;" - "&amp;J388&amp;" - "&amp;H388&amp;" - "&amp;F388&amp;" - "&amp;C388,IF(O389&lt;&gt;"",N388&amp;" - "&amp;L388&amp;" - "&amp;J388&amp;" - "&amp;H388&amp;" - "&amp;F388&amp;" - "&amp;C388,IF(Q389&lt;&gt;"",P388&amp;" - "&amp;N388&amp;" - "&amp;L388&amp;" - "&amp;J388&amp;" - "&amp;H388&amp;" - "&amp;F388&amp;" - "&amp;C388,"")))))))</f>
        <v/>
      </c>
      <c r="C389" s="2" t="str">
        <f t="shared" si="38"/>
        <v>Review &amp; Approval by DAR / TRSDC - Facade - Shop Drawings - Engineering</v>
      </c>
      <c r="D389" s="7" t="s">
        <v>6446</v>
      </c>
      <c r="E389" s="2" t="str">
        <f t="shared" ref="E389:E452" si="39">IF(F389&lt;&gt;"",D388,IF(H389&lt;&gt;"",G388,IF(J389&lt;&gt;"",I388,IF(L389&lt;&gt;"",K388,IF(N389&lt;&gt;"",M388,IF(P389&lt;&gt;"",O388,IF(R389&lt;&gt;"",Q388,"")))))))</f>
        <v>Review &amp; Approval by DAR / TRSDC</v>
      </c>
      <c r="F389" s="92"/>
      <c r="G389" s="64" t="str">
        <f>IF(F389="",G388,TRIM(F389))</f>
        <v>Shop Drawings</v>
      </c>
      <c r="H389" s="92"/>
      <c r="I389" s="65" t="str">
        <f>IF(H389="",I388,TRIM(H389))</f>
        <v>Facade</v>
      </c>
      <c r="J389" s="92"/>
      <c r="K389" s="67" t="str">
        <f>IF(J389="",K388,TRIM(J389))</f>
        <v>Review &amp; Approval by DAR / TRSDC</v>
      </c>
      <c r="L389" s="68" t="s">
        <v>360</v>
      </c>
      <c r="M389" s="68" t="str">
        <f>IF(L389="",M388,TRIM(L389))</f>
        <v>Site Wide</v>
      </c>
      <c r="N389" s="92"/>
      <c r="O389" s="92"/>
      <c r="P389" s="92"/>
      <c r="Q389" s="92"/>
      <c r="R389" s="92"/>
      <c r="S389" s="92"/>
      <c r="T389" s="2" t="s">
        <v>6667</v>
      </c>
      <c r="U389" s="2" t="s">
        <v>6667</v>
      </c>
      <c r="V389" s="2" t="s">
        <v>6667</v>
      </c>
      <c r="W389" s="59" t="s">
        <v>360</v>
      </c>
      <c r="X389" s="59" t="str">
        <f>CONCATENATE(D389,F389,H389,J389,L389,N389,P389,R389)</f>
        <v>Engineering          Site Wide</v>
      </c>
      <c r="Y389" s="2"/>
      <c r="Z389" s="43">
        <v>10</v>
      </c>
      <c r="AA389" s="44">
        <v>45348</v>
      </c>
      <c r="AB389" s="44">
        <v>45361</v>
      </c>
      <c r="AC389" s="47">
        <v>10355.02</v>
      </c>
    </row>
    <row r="390" spans="1:29" ht="25.5" x14ac:dyDescent="0.2">
      <c r="A390" s="63" t="s">
        <v>699</v>
      </c>
      <c r="B390" s="8" t="str">
        <f t="shared" si="38"/>
        <v xml:space="preserve"> - Review &amp; Approval by DAR / TRSDC - Facade - Shop Drawings - Engineering</v>
      </c>
      <c r="C390" s="8" t="str">
        <f t="shared" si="38"/>
        <v/>
      </c>
      <c r="D390" s="7" t="s">
        <v>6446</v>
      </c>
      <c r="E390" s="8" t="str">
        <f t="shared" si="39"/>
        <v/>
      </c>
      <c r="F390" s="63"/>
      <c r="G390" s="64" t="str">
        <f t="shared" si="34"/>
        <v>Shop Drawings</v>
      </c>
      <c r="H390" s="63"/>
      <c r="I390" s="65" t="str">
        <f t="shared" si="35"/>
        <v>Facade</v>
      </c>
      <c r="J390" s="63"/>
      <c r="K390" s="67" t="str">
        <f t="shared" si="36"/>
        <v>Review &amp; Approval by DAR / TRSDC</v>
      </c>
      <c r="L390" s="63"/>
      <c r="M390" s="68" t="str">
        <f t="shared" si="37"/>
        <v>Site Wide</v>
      </c>
      <c r="N390" s="63"/>
      <c r="O390" s="63"/>
      <c r="P390" s="63"/>
      <c r="Q390" s="63"/>
      <c r="R390" s="63"/>
      <c r="S390" s="63"/>
      <c r="T390" s="8" t="s">
        <v>6667</v>
      </c>
      <c r="U390" s="8" t="s">
        <v>6667</v>
      </c>
      <c r="V390" s="8" t="s">
        <v>6416</v>
      </c>
      <c r="W390" s="59" t="s">
        <v>6416</v>
      </c>
      <c r="X390" s="59" t="str">
        <f>CONCATENATE(D390,F390,H390,J390,L390,N390,P390,R390)</f>
        <v>Engineering</v>
      </c>
      <c r="Y390" s="8" t="s">
        <v>700</v>
      </c>
      <c r="Z390" s="23">
        <v>10</v>
      </c>
      <c r="AA390" s="35">
        <v>45348</v>
      </c>
      <c r="AB390" s="35">
        <v>45361</v>
      </c>
      <c r="AC390" s="42">
        <v>10355.02</v>
      </c>
    </row>
    <row r="391" spans="1:29" x14ac:dyDescent="0.2">
      <c r="A391" s="64" t="s">
        <v>701</v>
      </c>
      <c r="B391" s="9" t="str">
        <f t="shared" si="38"/>
        <v/>
      </c>
      <c r="C391" s="9" t="str">
        <f t="shared" si="38"/>
        <v>Engineering</v>
      </c>
      <c r="D391" s="7" t="s">
        <v>6446</v>
      </c>
      <c r="E391" s="9" t="str">
        <f t="shared" si="39"/>
        <v>Engineering</v>
      </c>
      <c r="F391" s="64" t="s">
        <v>701</v>
      </c>
      <c r="G391" s="64" t="str">
        <f>IF(F391="",G390,TRIM(F391))</f>
        <v>Method Statements</v>
      </c>
      <c r="H391" s="92"/>
      <c r="I391" s="65" t="str">
        <f>IF(H391="",I390,TRIM(H391))</f>
        <v>Facade</v>
      </c>
      <c r="J391" s="92"/>
      <c r="K391" s="67" t="str">
        <f>IF(J391="",K390,TRIM(J391))</f>
        <v>Review &amp; Approval by DAR / TRSDC</v>
      </c>
      <c r="L391" s="92"/>
      <c r="M391" s="68" t="str">
        <f>IF(L391="",M390,TRIM(L391))</f>
        <v>Site Wide</v>
      </c>
      <c r="N391" s="92"/>
      <c r="O391" s="92"/>
      <c r="P391" s="92"/>
      <c r="Q391" s="92"/>
      <c r="R391" s="92"/>
      <c r="S391" s="92"/>
      <c r="T391" s="9" t="s">
        <v>6670</v>
      </c>
      <c r="U391" s="9" t="s">
        <v>6670</v>
      </c>
      <c r="V391" s="9" t="s">
        <v>6670</v>
      </c>
      <c r="W391" s="59" t="s">
        <v>701</v>
      </c>
      <c r="X391" s="59" t="str">
        <f>CONCATENATE(D391,F391,H391,J391,L391,N391,P391,R391)</f>
        <v>Engineering    Method Statements</v>
      </c>
      <c r="Y391" s="9"/>
      <c r="Z391" s="26">
        <v>35</v>
      </c>
      <c r="AA391" s="27">
        <v>45545</v>
      </c>
      <c r="AB391" s="27">
        <v>45579</v>
      </c>
      <c r="AC391" s="40">
        <v>144970.28</v>
      </c>
    </row>
    <row r="392" spans="1:29" x14ac:dyDescent="0.2">
      <c r="A392" s="65" t="s">
        <v>246</v>
      </c>
      <c r="B392" s="10" t="str">
        <f t="shared" si="38"/>
        <v>Engineering</v>
      </c>
      <c r="C392" s="10" t="str">
        <f t="shared" si="38"/>
        <v>Method Statements - Engineering</v>
      </c>
      <c r="D392" s="7" t="s">
        <v>6446</v>
      </c>
      <c r="E392" s="10" t="str">
        <f t="shared" si="39"/>
        <v>Method Statements</v>
      </c>
      <c r="F392" s="92"/>
      <c r="G392" s="64" t="str">
        <f t="shared" ref="G392:G455" si="40">IF(F392="",G391,TRIM(F392))</f>
        <v>Method Statements</v>
      </c>
      <c r="H392" s="65" t="s">
        <v>246</v>
      </c>
      <c r="I392" s="65" t="str">
        <f t="shared" si="35"/>
        <v>Facade</v>
      </c>
      <c r="J392" s="92"/>
      <c r="K392" s="67" t="str">
        <f t="shared" si="36"/>
        <v>Review &amp; Approval by DAR / TRSDC</v>
      </c>
      <c r="L392" s="92"/>
      <c r="M392" s="68" t="str">
        <f t="shared" si="37"/>
        <v>Site Wide</v>
      </c>
      <c r="N392" s="92"/>
      <c r="O392" s="92"/>
      <c r="P392" s="92"/>
      <c r="Q392" s="92"/>
      <c r="R392" s="92"/>
      <c r="S392" s="92"/>
      <c r="T392" s="10" t="s">
        <v>6458</v>
      </c>
      <c r="U392" s="10" t="s">
        <v>6458</v>
      </c>
      <c r="V392" s="10" t="s">
        <v>6458</v>
      </c>
      <c r="W392" s="59" t="s">
        <v>246</v>
      </c>
      <c r="X392" s="59" t="str">
        <f>CONCATENATE(D392,F392,H392,J392,L392,N392,P392,R392)</f>
        <v>Engineering      Facade</v>
      </c>
      <c r="Y392" s="10"/>
      <c r="Z392" s="29">
        <v>35</v>
      </c>
      <c r="AA392" s="30">
        <v>45545</v>
      </c>
      <c r="AB392" s="30">
        <v>45579</v>
      </c>
      <c r="AC392" s="41">
        <v>144970.28</v>
      </c>
    </row>
    <row r="393" spans="1:29" x14ac:dyDescent="0.2">
      <c r="A393" s="67" t="s">
        <v>247</v>
      </c>
      <c r="B393" s="12" t="str">
        <f t="shared" si="38"/>
        <v>Method Statements - Engineering</v>
      </c>
      <c r="C393" s="12" t="str">
        <f t="shared" si="38"/>
        <v>Facade - Method Statements - Engineering</v>
      </c>
      <c r="D393" s="7" t="s">
        <v>6446</v>
      </c>
      <c r="E393" s="12" t="str">
        <f t="shared" si="39"/>
        <v>Facade</v>
      </c>
      <c r="F393" s="91"/>
      <c r="G393" s="64" t="str">
        <f t="shared" si="40"/>
        <v>Method Statements</v>
      </c>
      <c r="H393" s="91"/>
      <c r="I393" s="65" t="str">
        <f t="shared" si="35"/>
        <v>Facade</v>
      </c>
      <c r="J393" s="67" t="s">
        <v>247</v>
      </c>
      <c r="K393" s="67" t="str">
        <f t="shared" si="36"/>
        <v>Preparation &amp; Submission</v>
      </c>
      <c r="L393" s="91"/>
      <c r="M393" s="68" t="str">
        <f t="shared" si="37"/>
        <v>Site Wide</v>
      </c>
      <c r="N393" s="91"/>
      <c r="O393" s="91"/>
      <c r="P393" s="91"/>
      <c r="Q393" s="91"/>
      <c r="R393" s="91"/>
      <c r="S393" s="91"/>
      <c r="T393" s="12" t="s">
        <v>6665</v>
      </c>
      <c r="U393" s="12" t="s">
        <v>6665</v>
      </c>
      <c r="V393" s="12" t="s">
        <v>6665</v>
      </c>
      <c r="W393" s="59" t="s">
        <v>247</v>
      </c>
      <c r="X393" s="59" t="str">
        <f>CONCATENATE(D393,F393,H393,J393,L393,N393,P393,R393)</f>
        <v>Engineering        Preparation &amp; Submission</v>
      </c>
      <c r="Y393" s="12"/>
      <c r="Z393" s="36">
        <v>21</v>
      </c>
      <c r="AA393" s="37">
        <v>45545</v>
      </c>
      <c r="AB393" s="37">
        <v>45570</v>
      </c>
      <c r="AC393" s="46">
        <v>72485.14</v>
      </c>
    </row>
    <row r="394" spans="1:29" x14ac:dyDescent="0.2">
      <c r="A394" s="66" t="s">
        <v>702</v>
      </c>
      <c r="B394" s="11" t="str">
        <f t="shared" si="38"/>
        <v xml:space="preserve"> - Facade - Method Statements - Engineering</v>
      </c>
      <c r="C394" s="11" t="str">
        <f t="shared" si="38"/>
        <v/>
      </c>
      <c r="D394" s="7" t="s">
        <v>6446</v>
      </c>
      <c r="E394" s="11" t="str">
        <f t="shared" si="39"/>
        <v/>
      </c>
      <c r="F394" s="66"/>
      <c r="G394" s="64" t="str">
        <f t="shared" si="40"/>
        <v>Method Statements</v>
      </c>
      <c r="H394" s="66"/>
      <c r="I394" s="65" t="str">
        <f t="shared" si="35"/>
        <v>Facade</v>
      </c>
      <c r="J394" s="66"/>
      <c r="K394" s="67" t="str">
        <f t="shared" si="36"/>
        <v>Preparation &amp; Submission</v>
      </c>
      <c r="L394" s="66"/>
      <c r="M394" s="68" t="str">
        <f t="shared" si="37"/>
        <v>Site Wide</v>
      </c>
      <c r="N394" s="66"/>
      <c r="O394" s="66"/>
      <c r="P394" s="66"/>
      <c r="Q394" s="66"/>
      <c r="R394" s="66"/>
      <c r="S394" s="66"/>
      <c r="T394" s="11" t="s">
        <v>6665</v>
      </c>
      <c r="U394" s="11" t="s">
        <v>6665</v>
      </c>
      <c r="V394" s="11" t="s">
        <v>6416</v>
      </c>
      <c r="W394" s="59" t="s">
        <v>6416</v>
      </c>
      <c r="X394" s="59" t="str">
        <f>CONCATENATE(D394,F394,H394,J394,L394,N394,P394,R394)</f>
        <v>Engineering</v>
      </c>
      <c r="Y394" s="11" t="s">
        <v>703</v>
      </c>
      <c r="Z394" s="32">
        <v>7</v>
      </c>
      <c r="AA394" s="39">
        <v>45545</v>
      </c>
      <c r="AB394" s="39">
        <v>45552</v>
      </c>
      <c r="AC394" s="48">
        <v>12080.86</v>
      </c>
    </row>
    <row r="395" spans="1:29" ht="25.5" x14ac:dyDescent="0.2">
      <c r="A395" s="66" t="s">
        <v>704</v>
      </c>
      <c r="B395" s="11" t="str">
        <f t="shared" si="38"/>
        <v xml:space="preserve"> - </v>
      </c>
      <c r="C395" s="11" t="str">
        <f t="shared" si="38"/>
        <v/>
      </c>
      <c r="D395" s="7" t="s">
        <v>6446</v>
      </c>
      <c r="E395" s="11" t="str">
        <f t="shared" si="39"/>
        <v/>
      </c>
      <c r="F395" s="66"/>
      <c r="G395" s="64" t="str">
        <f t="shared" si="40"/>
        <v>Method Statements</v>
      </c>
      <c r="H395" s="66"/>
      <c r="I395" s="65" t="str">
        <f t="shared" ref="I395:I458" si="41">IF(H395="",I394,TRIM(H395))</f>
        <v>Facade</v>
      </c>
      <c r="J395" s="66"/>
      <c r="K395" s="67" t="str">
        <f t="shared" si="36"/>
        <v>Preparation &amp; Submission</v>
      </c>
      <c r="L395" s="66"/>
      <c r="M395" s="68" t="str">
        <f t="shared" si="37"/>
        <v>Site Wide</v>
      </c>
      <c r="N395" s="66"/>
      <c r="O395" s="66"/>
      <c r="P395" s="66"/>
      <c r="Q395" s="66"/>
      <c r="R395" s="66"/>
      <c r="S395" s="66"/>
      <c r="T395" s="11" t="s">
        <v>6665</v>
      </c>
      <c r="U395" s="11" t="s">
        <v>6665</v>
      </c>
      <c r="V395" s="11" t="s">
        <v>6416</v>
      </c>
      <c r="W395" s="59" t="s">
        <v>6416</v>
      </c>
      <c r="X395" s="59" t="str">
        <f>CONCATENATE(D395,F395,H395,J395,L395,N395,P395,R395)</f>
        <v>Engineering</v>
      </c>
      <c r="Y395" s="11" t="s">
        <v>705</v>
      </c>
      <c r="Z395" s="32">
        <v>7</v>
      </c>
      <c r="AA395" s="39">
        <v>45545</v>
      </c>
      <c r="AB395" s="39">
        <v>45552</v>
      </c>
      <c r="AC395" s="48">
        <v>12080.86</v>
      </c>
    </row>
    <row r="396" spans="1:29" x14ac:dyDescent="0.2">
      <c r="A396" s="66" t="s">
        <v>706</v>
      </c>
      <c r="B396" s="11" t="str">
        <f t="shared" si="38"/>
        <v xml:space="preserve"> - </v>
      </c>
      <c r="C396" s="11" t="str">
        <f t="shared" si="38"/>
        <v/>
      </c>
      <c r="D396" s="7" t="s">
        <v>6446</v>
      </c>
      <c r="E396" s="11" t="str">
        <f t="shared" si="39"/>
        <v/>
      </c>
      <c r="F396" s="66"/>
      <c r="G396" s="64" t="str">
        <f t="shared" si="40"/>
        <v>Method Statements</v>
      </c>
      <c r="H396" s="66"/>
      <c r="I396" s="65" t="str">
        <f t="shared" si="41"/>
        <v>Facade</v>
      </c>
      <c r="J396" s="66"/>
      <c r="K396" s="67" t="str">
        <f t="shared" si="36"/>
        <v>Preparation &amp; Submission</v>
      </c>
      <c r="L396" s="66"/>
      <c r="M396" s="68" t="str">
        <f t="shared" si="37"/>
        <v>Site Wide</v>
      </c>
      <c r="N396" s="66"/>
      <c r="O396" s="66"/>
      <c r="P396" s="66"/>
      <c r="Q396" s="66"/>
      <c r="R396" s="66"/>
      <c r="S396" s="66"/>
      <c r="T396" s="11" t="s">
        <v>6665</v>
      </c>
      <c r="U396" s="11" t="s">
        <v>6665</v>
      </c>
      <c r="V396" s="11" t="s">
        <v>6416</v>
      </c>
      <c r="W396" s="59" t="s">
        <v>6416</v>
      </c>
      <c r="X396" s="59" t="str">
        <f>CONCATENATE(D396,F396,H396,J396,L396,N396,P396,R396)</f>
        <v>Engineering</v>
      </c>
      <c r="Y396" s="11" t="s">
        <v>707</v>
      </c>
      <c r="Z396" s="32">
        <v>7</v>
      </c>
      <c r="AA396" s="39">
        <v>45545</v>
      </c>
      <c r="AB396" s="39">
        <v>45552</v>
      </c>
      <c r="AC396" s="48">
        <v>12080.86</v>
      </c>
    </row>
    <row r="397" spans="1:29" x14ac:dyDescent="0.2">
      <c r="A397" s="66" t="s">
        <v>708</v>
      </c>
      <c r="B397" s="11" t="str">
        <f t="shared" si="38"/>
        <v xml:space="preserve"> - </v>
      </c>
      <c r="C397" s="11" t="str">
        <f t="shared" si="38"/>
        <v/>
      </c>
      <c r="D397" s="7" t="s">
        <v>6446</v>
      </c>
      <c r="E397" s="11" t="str">
        <f t="shared" si="39"/>
        <v/>
      </c>
      <c r="F397" s="66"/>
      <c r="G397" s="64" t="str">
        <f t="shared" si="40"/>
        <v>Method Statements</v>
      </c>
      <c r="H397" s="66"/>
      <c r="I397" s="65" t="str">
        <f t="shared" si="41"/>
        <v>Facade</v>
      </c>
      <c r="J397" s="66"/>
      <c r="K397" s="67" t="str">
        <f t="shared" si="36"/>
        <v>Preparation &amp; Submission</v>
      </c>
      <c r="L397" s="66"/>
      <c r="M397" s="68" t="str">
        <f t="shared" si="37"/>
        <v>Site Wide</v>
      </c>
      <c r="N397" s="66"/>
      <c r="O397" s="66"/>
      <c r="P397" s="66"/>
      <c r="Q397" s="66"/>
      <c r="R397" s="66"/>
      <c r="S397" s="66"/>
      <c r="T397" s="11" t="s">
        <v>6665</v>
      </c>
      <c r="U397" s="11" t="s">
        <v>6665</v>
      </c>
      <c r="V397" s="11" t="s">
        <v>6416</v>
      </c>
      <c r="W397" s="59" t="s">
        <v>6416</v>
      </c>
      <c r="X397" s="59" t="str">
        <f>CONCATENATE(D397,F397,H397,J397,L397,N397,P397,R397)</f>
        <v>Engineering</v>
      </c>
      <c r="Y397" s="11" t="s">
        <v>709</v>
      </c>
      <c r="Z397" s="32">
        <v>7</v>
      </c>
      <c r="AA397" s="39">
        <v>45553</v>
      </c>
      <c r="AB397" s="39">
        <v>45561</v>
      </c>
      <c r="AC397" s="48">
        <v>12080.86</v>
      </c>
    </row>
    <row r="398" spans="1:29" x14ac:dyDescent="0.2">
      <c r="A398" s="66" t="s">
        <v>710</v>
      </c>
      <c r="B398" s="11" t="str">
        <f t="shared" si="38"/>
        <v xml:space="preserve"> - </v>
      </c>
      <c r="C398" s="11" t="str">
        <f t="shared" si="38"/>
        <v/>
      </c>
      <c r="D398" s="7" t="s">
        <v>6446</v>
      </c>
      <c r="E398" s="11" t="str">
        <f t="shared" si="39"/>
        <v/>
      </c>
      <c r="F398" s="66"/>
      <c r="G398" s="64" t="str">
        <f t="shared" si="40"/>
        <v>Method Statements</v>
      </c>
      <c r="H398" s="66"/>
      <c r="I398" s="65" t="str">
        <f t="shared" si="41"/>
        <v>Facade</v>
      </c>
      <c r="J398" s="66"/>
      <c r="K398" s="67" t="str">
        <f t="shared" si="36"/>
        <v>Preparation &amp; Submission</v>
      </c>
      <c r="L398" s="66"/>
      <c r="M398" s="68" t="str">
        <f t="shared" si="37"/>
        <v>Site Wide</v>
      </c>
      <c r="N398" s="66"/>
      <c r="O398" s="66"/>
      <c r="P398" s="66"/>
      <c r="Q398" s="66"/>
      <c r="R398" s="66"/>
      <c r="S398" s="66"/>
      <c r="T398" s="11" t="s">
        <v>6665</v>
      </c>
      <c r="U398" s="11" t="s">
        <v>6665</v>
      </c>
      <c r="V398" s="11" t="s">
        <v>6416</v>
      </c>
      <c r="W398" s="59" t="s">
        <v>6416</v>
      </c>
      <c r="X398" s="59" t="str">
        <f>CONCATENATE(D398,F398,H398,J398,L398,N398,P398,R398)</f>
        <v>Engineering</v>
      </c>
      <c r="Y398" s="11" t="s">
        <v>711</v>
      </c>
      <c r="Z398" s="32">
        <v>7</v>
      </c>
      <c r="AA398" s="39">
        <v>45553</v>
      </c>
      <c r="AB398" s="39">
        <v>45561</v>
      </c>
      <c r="AC398" s="48">
        <v>12080.86</v>
      </c>
    </row>
    <row r="399" spans="1:29" x14ac:dyDescent="0.2">
      <c r="A399" s="63" t="s">
        <v>712</v>
      </c>
      <c r="B399" s="8" t="str">
        <f t="shared" si="38"/>
        <v xml:space="preserve"> - </v>
      </c>
      <c r="C399" s="8" t="str">
        <f t="shared" si="38"/>
        <v/>
      </c>
      <c r="D399" s="7" t="s">
        <v>6446</v>
      </c>
      <c r="E399" s="8" t="str">
        <f t="shared" si="39"/>
        <v/>
      </c>
      <c r="F399" s="63"/>
      <c r="G399" s="64" t="str">
        <f t="shared" si="40"/>
        <v>Method Statements</v>
      </c>
      <c r="H399" s="63"/>
      <c r="I399" s="65" t="str">
        <f t="shared" si="41"/>
        <v>Facade</v>
      </c>
      <c r="J399" s="63"/>
      <c r="K399" s="67" t="str">
        <f t="shared" si="36"/>
        <v>Preparation &amp; Submission</v>
      </c>
      <c r="L399" s="63"/>
      <c r="M399" s="68" t="str">
        <f t="shared" si="37"/>
        <v>Site Wide</v>
      </c>
      <c r="N399" s="63"/>
      <c r="O399" s="63"/>
      <c r="P399" s="63"/>
      <c r="Q399" s="63"/>
      <c r="R399" s="63"/>
      <c r="S399" s="63"/>
      <c r="T399" s="8" t="s">
        <v>6665</v>
      </c>
      <c r="U399" s="8" t="s">
        <v>6665</v>
      </c>
      <c r="V399" s="8" t="s">
        <v>6416</v>
      </c>
      <c r="W399" s="59" t="s">
        <v>6416</v>
      </c>
      <c r="X399" s="59" t="str">
        <f>CONCATENATE(D399,F399,H399,J399,L399,N399,P399,R399)</f>
        <v>Engineering</v>
      </c>
      <c r="Y399" s="8" t="s">
        <v>713</v>
      </c>
      <c r="Z399" s="23">
        <v>7</v>
      </c>
      <c r="AA399" s="35">
        <v>45563</v>
      </c>
      <c r="AB399" s="35">
        <v>45570</v>
      </c>
      <c r="AC399" s="42">
        <v>12080.86</v>
      </c>
    </row>
    <row r="400" spans="1:29" x14ac:dyDescent="0.2">
      <c r="A400" s="67" t="s">
        <v>363</v>
      </c>
      <c r="B400" s="12" t="str">
        <f t="shared" si="38"/>
        <v/>
      </c>
      <c r="C400" s="12" t="str">
        <f t="shared" si="38"/>
        <v>Facade - Method Statements - Engineering</v>
      </c>
      <c r="D400" s="7" t="s">
        <v>6446</v>
      </c>
      <c r="E400" s="12" t="str">
        <f t="shared" si="39"/>
        <v>Facade</v>
      </c>
      <c r="F400" s="91"/>
      <c r="G400" s="64" t="str">
        <f>IF(F400="",G399,TRIM(F400))</f>
        <v>Method Statements</v>
      </c>
      <c r="H400" s="91"/>
      <c r="I400" s="65" t="str">
        <f>IF(H400="",I399,TRIM(H400))</f>
        <v>Facade</v>
      </c>
      <c r="J400" s="67" t="s">
        <v>363</v>
      </c>
      <c r="K400" s="67" t="str">
        <f>IF(J400="",K399,TRIM(J400))</f>
        <v>Review &amp; Approval by DAR / TRSDC</v>
      </c>
      <c r="L400" s="91"/>
      <c r="M400" s="68" t="str">
        <f>IF(L400="",M399,TRIM(L400))</f>
        <v>Site Wide</v>
      </c>
      <c r="N400" s="91"/>
      <c r="O400" s="91"/>
      <c r="P400" s="91"/>
      <c r="Q400" s="91"/>
      <c r="R400" s="91"/>
      <c r="S400" s="91"/>
      <c r="T400" s="12" t="s">
        <v>6668</v>
      </c>
      <c r="U400" s="12" t="s">
        <v>6668</v>
      </c>
      <c r="V400" s="12" t="s">
        <v>6668</v>
      </c>
      <c r="W400" s="59" t="s">
        <v>363</v>
      </c>
      <c r="X400" s="59" t="str">
        <f>CONCATENATE(D400,F400,H400,J400,L400,N400,P400,R400)</f>
        <v>Engineering        Review &amp; Approval by DAR / TRSDC</v>
      </c>
      <c r="Y400" s="12"/>
      <c r="Z400" s="36">
        <v>18</v>
      </c>
      <c r="AA400" s="37">
        <v>45553</v>
      </c>
      <c r="AB400" s="37">
        <v>45579</v>
      </c>
      <c r="AC400" s="46">
        <v>72485.14</v>
      </c>
    </row>
    <row r="401" spans="1:29" x14ac:dyDescent="0.2">
      <c r="A401" s="66" t="s">
        <v>714</v>
      </c>
      <c r="B401" s="11" t="str">
        <f t="shared" si="38"/>
        <v xml:space="preserve"> - Facade - Method Statements - Engineering</v>
      </c>
      <c r="C401" s="11" t="str">
        <f t="shared" si="38"/>
        <v/>
      </c>
      <c r="D401" s="7" t="s">
        <v>6446</v>
      </c>
      <c r="E401" s="11" t="str">
        <f t="shared" si="39"/>
        <v/>
      </c>
      <c r="F401" s="66"/>
      <c r="G401" s="64" t="str">
        <f t="shared" si="40"/>
        <v>Method Statements</v>
      </c>
      <c r="H401" s="66"/>
      <c r="I401" s="65" t="str">
        <f t="shared" si="41"/>
        <v>Facade</v>
      </c>
      <c r="J401" s="66"/>
      <c r="K401" s="67" t="str">
        <f t="shared" si="36"/>
        <v>Review &amp; Approval by DAR / TRSDC</v>
      </c>
      <c r="L401" s="66"/>
      <c r="M401" s="68" t="str">
        <f t="shared" si="37"/>
        <v>Site Wide</v>
      </c>
      <c r="N401" s="66"/>
      <c r="O401" s="66"/>
      <c r="P401" s="66"/>
      <c r="Q401" s="66"/>
      <c r="R401" s="66"/>
      <c r="S401" s="66"/>
      <c r="T401" s="11" t="s">
        <v>6668</v>
      </c>
      <c r="U401" s="11" t="s">
        <v>6668</v>
      </c>
      <c r="V401" s="11" t="s">
        <v>6416</v>
      </c>
      <c r="W401" s="59" t="s">
        <v>6416</v>
      </c>
      <c r="X401" s="59" t="str">
        <f>CONCATENATE(D401,F401,H401,J401,L401,N401,P401,R401)</f>
        <v>Engineering</v>
      </c>
      <c r="Y401" s="11" t="s">
        <v>715</v>
      </c>
      <c r="Z401" s="32">
        <v>7</v>
      </c>
      <c r="AA401" s="39">
        <v>45553</v>
      </c>
      <c r="AB401" s="39">
        <v>45564</v>
      </c>
      <c r="AC401" s="48">
        <v>12080.86</v>
      </c>
    </row>
    <row r="402" spans="1:29" x14ac:dyDescent="0.2">
      <c r="A402" s="66" t="s">
        <v>716</v>
      </c>
      <c r="B402" s="11" t="str">
        <f t="shared" si="38"/>
        <v xml:space="preserve"> - </v>
      </c>
      <c r="C402" s="11" t="str">
        <f t="shared" si="38"/>
        <v/>
      </c>
      <c r="D402" s="7" t="s">
        <v>6446</v>
      </c>
      <c r="E402" s="11" t="str">
        <f t="shared" si="39"/>
        <v/>
      </c>
      <c r="F402" s="66"/>
      <c r="G402" s="64" t="str">
        <f t="shared" si="40"/>
        <v>Method Statements</v>
      </c>
      <c r="H402" s="66"/>
      <c r="I402" s="65" t="str">
        <f t="shared" si="41"/>
        <v>Facade</v>
      </c>
      <c r="J402" s="66"/>
      <c r="K402" s="67" t="str">
        <f t="shared" si="36"/>
        <v>Review &amp; Approval by DAR / TRSDC</v>
      </c>
      <c r="L402" s="66"/>
      <c r="M402" s="68" t="str">
        <f t="shared" si="37"/>
        <v>Site Wide</v>
      </c>
      <c r="N402" s="66"/>
      <c r="O402" s="66"/>
      <c r="P402" s="66"/>
      <c r="Q402" s="66"/>
      <c r="R402" s="66"/>
      <c r="S402" s="66"/>
      <c r="T402" s="11" t="s">
        <v>6668</v>
      </c>
      <c r="U402" s="11" t="s">
        <v>6668</v>
      </c>
      <c r="V402" s="11" t="s">
        <v>6416</v>
      </c>
      <c r="W402" s="59" t="s">
        <v>6416</v>
      </c>
      <c r="X402" s="59" t="str">
        <f>CONCATENATE(D402,F402,H402,J402,L402,N402,P402,R402)</f>
        <v>Engineering</v>
      </c>
      <c r="Y402" s="11" t="s">
        <v>717</v>
      </c>
      <c r="Z402" s="32">
        <v>7</v>
      </c>
      <c r="AA402" s="39">
        <v>45553</v>
      </c>
      <c r="AB402" s="39">
        <v>45564</v>
      </c>
      <c r="AC402" s="48">
        <v>12080.86</v>
      </c>
    </row>
    <row r="403" spans="1:29" x14ac:dyDescent="0.2">
      <c r="A403" s="66" t="s">
        <v>718</v>
      </c>
      <c r="B403" s="11" t="str">
        <f t="shared" si="38"/>
        <v xml:space="preserve"> - </v>
      </c>
      <c r="C403" s="11" t="str">
        <f t="shared" si="38"/>
        <v/>
      </c>
      <c r="D403" s="7" t="s">
        <v>6446</v>
      </c>
      <c r="E403" s="11" t="str">
        <f t="shared" si="39"/>
        <v/>
      </c>
      <c r="F403" s="66"/>
      <c r="G403" s="64" t="str">
        <f t="shared" si="40"/>
        <v>Method Statements</v>
      </c>
      <c r="H403" s="66"/>
      <c r="I403" s="65" t="str">
        <f t="shared" si="41"/>
        <v>Facade</v>
      </c>
      <c r="J403" s="66"/>
      <c r="K403" s="67" t="str">
        <f t="shared" si="36"/>
        <v>Review &amp; Approval by DAR / TRSDC</v>
      </c>
      <c r="L403" s="66"/>
      <c r="M403" s="68" t="str">
        <f t="shared" si="37"/>
        <v>Site Wide</v>
      </c>
      <c r="N403" s="66"/>
      <c r="O403" s="66"/>
      <c r="P403" s="66"/>
      <c r="Q403" s="66"/>
      <c r="R403" s="66"/>
      <c r="S403" s="66"/>
      <c r="T403" s="11" t="s">
        <v>6668</v>
      </c>
      <c r="U403" s="11" t="s">
        <v>6668</v>
      </c>
      <c r="V403" s="11" t="s">
        <v>6416</v>
      </c>
      <c r="W403" s="59" t="s">
        <v>6416</v>
      </c>
      <c r="X403" s="59" t="str">
        <f>CONCATENATE(D403,F403,H403,J403,L403,N403,P403,R403)</f>
        <v>Engineering</v>
      </c>
      <c r="Y403" s="11" t="s">
        <v>719</v>
      </c>
      <c r="Z403" s="32">
        <v>7</v>
      </c>
      <c r="AA403" s="39">
        <v>45553</v>
      </c>
      <c r="AB403" s="39">
        <v>45564</v>
      </c>
      <c r="AC403" s="48">
        <v>12080.86</v>
      </c>
    </row>
    <row r="404" spans="1:29" x14ac:dyDescent="0.2">
      <c r="A404" s="66" t="s">
        <v>720</v>
      </c>
      <c r="B404" s="11" t="str">
        <f t="shared" si="38"/>
        <v xml:space="preserve"> - </v>
      </c>
      <c r="C404" s="11" t="str">
        <f t="shared" si="38"/>
        <v/>
      </c>
      <c r="D404" s="7" t="s">
        <v>6446</v>
      </c>
      <c r="E404" s="11" t="str">
        <f t="shared" si="39"/>
        <v/>
      </c>
      <c r="F404" s="66"/>
      <c r="G404" s="64" t="str">
        <f t="shared" si="40"/>
        <v>Method Statements</v>
      </c>
      <c r="H404" s="66"/>
      <c r="I404" s="65" t="str">
        <f t="shared" si="41"/>
        <v>Facade</v>
      </c>
      <c r="J404" s="66"/>
      <c r="K404" s="67" t="str">
        <f t="shared" si="36"/>
        <v>Review &amp; Approval by DAR / TRSDC</v>
      </c>
      <c r="L404" s="66"/>
      <c r="M404" s="68" t="str">
        <f t="shared" si="37"/>
        <v>Site Wide</v>
      </c>
      <c r="N404" s="66"/>
      <c r="O404" s="66"/>
      <c r="P404" s="66"/>
      <c r="Q404" s="66"/>
      <c r="R404" s="66"/>
      <c r="S404" s="66"/>
      <c r="T404" s="11" t="s">
        <v>6668</v>
      </c>
      <c r="U404" s="11" t="s">
        <v>6668</v>
      </c>
      <c r="V404" s="11" t="s">
        <v>6416</v>
      </c>
      <c r="W404" s="59" t="s">
        <v>6416</v>
      </c>
      <c r="X404" s="59" t="str">
        <f>CONCATENATE(D404,F404,H404,J404,L404,N404,P404,R404)</f>
        <v>Engineering</v>
      </c>
      <c r="Y404" s="11" t="s">
        <v>721</v>
      </c>
      <c r="Z404" s="32">
        <v>7</v>
      </c>
      <c r="AA404" s="39">
        <v>45564</v>
      </c>
      <c r="AB404" s="39">
        <v>45572</v>
      </c>
      <c r="AC404" s="48">
        <v>12080.86</v>
      </c>
    </row>
    <row r="405" spans="1:29" x14ac:dyDescent="0.2">
      <c r="A405" s="66" t="s">
        <v>722</v>
      </c>
      <c r="B405" s="11" t="str">
        <f t="shared" si="38"/>
        <v xml:space="preserve"> - </v>
      </c>
      <c r="C405" s="11" t="str">
        <f t="shared" si="38"/>
        <v/>
      </c>
      <c r="D405" s="7" t="s">
        <v>6446</v>
      </c>
      <c r="E405" s="11" t="str">
        <f t="shared" si="39"/>
        <v/>
      </c>
      <c r="F405" s="66"/>
      <c r="G405" s="64" t="str">
        <f t="shared" si="40"/>
        <v>Method Statements</v>
      </c>
      <c r="H405" s="66"/>
      <c r="I405" s="65" t="str">
        <f t="shared" si="41"/>
        <v>Facade</v>
      </c>
      <c r="J405" s="66"/>
      <c r="K405" s="67" t="str">
        <f t="shared" si="36"/>
        <v>Review &amp; Approval by DAR / TRSDC</v>
      </c>
      <c r="L405" s="66"/>
      <c r="M405" s="68" t="str">
        <f t="shared" si="37"/>
        <v>Site Wide</v>
      </c>
      <c r="N405" s="66"/>
      <c r="O405" s="66"/>
      <c r="P405" s="66"/>
      <c r="Q405" s="66"/>
      <c r="R405" s="66"/>
      <c r="S405" s="66"/>
      <c r="T405" s="11" t="s">
        <v>6668</v>
      </c>
      <c r="U405" s="11" t="s">
        <v>6668</v>
      </c>
      <c r="V405" s="11" t="s">
        <v>6416</v>
      </c>
      <c r="W405" s="59" t="s">
        <v>6416</v>
      </c>
      <c r="X405" s="59" t="str">
        <f>CONCATENATE(D405,F405,H405,J405,L405,N405,P405,R405)</f>
        <v>Engineering</v>
      </c>
      <c r="Y405" s="11" t="s">
        <v>723</v>
      </c>
      <c r="Z405" s="32">
        <v>7</v>
      </c>
      <c r="AA405" s="39">
        <v>45564</v>
      </c>
      <c r="AB405" s="39">
        <v>45572</v>
      </c>
      <c r="AC405" s="48">
        <v>12080.86</v>
      </c>
    </row>
    <row r="406" spans="1:29" x14ac:dyDescent="0.2">
      <c r="A406" s="63" t="s">
        <v>724</v>
      </c>
      <c r="B406" s="8" t="str">
        <f t="shared" si="38"/>
        <v xml:space="preserve"> - </v>
      </c>
      <c r="C406" s="8" t="str">
        <f t="shared" si="38"/>
        <v/>
      </c>
      <c r="D406" s="7" t="s">
        <v>6446</v>
      </c>
      <c r="E406" s="8" t="str">
        <f t="shared" si="39"/>
        <v/>
      </c>
      <c r="F406" s="63"/>
      <c r="G406" s="64" t="str">
        <f t="shared" si="40"/>
        <v>Method Statements</v>
      </c>
      <c r="H406" s="63"/>
      <c r="I406" s="65" t="str">
        <f t="shared" si="41"/>
        <v>Facade</v>
      </c>
      <c r="J406" s="63"/>
      <c r="K406" s="67" t="str">
        <f t="shared" si="36"/>
        <v>Review &amp; Approval by DAR / TRSDC</v>
      </c>
      <c r="L406" s="63"/>
      <c r="M406" s="68" t="str">
        <f t="shared" si="37"/>
        <v>Site Wide</v>
      </c>
      <c r="N406" s="63"/>
      <c r="O406" s="63"/>
      <c r="P406" s="63"/>
      <c r="Q406" s="63"/>
      <c r="R406" s="63"/>
      <c r="S406" s="63"/>
      <c r="T406" s="8" t="s">
        <v>6668</v>
      </c>
      <c r="U406" s="8" t="s">
        <v>6668</v>
      </c>
      <c r="V406" s="8" t="s">
        <v>6416</v>
      </c>
      <c r="W406" s="59" t="s">
        <v>6416</v>
      </c>
      <c r="X406" s="59" t="str">
        <f>CONCATENATE(D406,F406,H406,J406,L406,N406,P406,R406)</f>
        <v>Engineering</v>
      </c>
      <c r="Y406" s="8" t="s">
        <v>725</v>
      </c>
      <c r="Z406" s="23">
        <v>7</v>
      </c>
      <c r="AA406" s="35">
        <v>45571</v>
      </c>
      <c r="AB406" s="35">
        <v>45579</v>
      </c>
      <c r="AC406" s="42">
        <v>12080.86</v>
      </c>
    </row>
    <row r="407" spans="1:29" x14ac:dyDescent="0.2">
      <c r="A407" s="62" t="s">
        <v>726</v>
      </c>
      <c r="B407" s="7" t="str">
        <f t="shared" si="38"/>
        <v xml:space="preserve"> - </v>
      </c>
      <c r="C407" s="7" t="str">
        <f t="shared" si="38"/>
        <v/>
      </c>
      <c r="D407" s="62" t="s">
        <v>6671</v>
      </c>
      <c r="E407" s="7" t="str">
        <f t="shared" si="39"/>
        <v/>
      </c>
      <c r="F407" s="91"/>
      <c r="G407" s="64" t="str">
        <f>IF(F407="",G406,TRIM(F407))</f>
        <v>Method Statements</v>
      </c>
      <c r="H407" s="91"/>
      <c r="I407" s="65" t="str">
        <f>IF(H407="",I406,TRIM(H407))</f>
        <v>Facade</v>
      </c>
      <c r="J407" s="91"/>
      <c r="K407" s="67" t="str">
        <f>IF(J407="",K406,TRIM(J407))</f>
        <v>Review &amp; Approval by DAR / TRSDC</v>
      </c>
      <c r="L407" s="91"/>
      <c r="M407" s="68" t="str">
        <f>IF(L407="",M406,TRIM(L407))</f>
        <v>Site Wide</v>
      </c>
      <c r="N407" s="91"/>
      <c r="O407" s="91"/>
      <c r="P407" s="91"/>
      <c r="Q407" s="91"/>
      <c r="R407" s="91"/>
      <c r="S407" s="91"/>
      <c r="T407" s="7" t="s">
        <v>6671</v>
      </c>
      <c r="U407" s="7" t="s">
        <v>6671</v>
      </c>
      <c r="V407" s="7" t="s">
        <v>6671</v>
      </c>
      <c r="W407" s="59" t="s">
        <v>726</v>
      </c>
      <c r="X407" s="59" t="str">
        <f>CONCATENATE(D407,F407,H407,J407,L407,N407,P407,R407)</f>
        <v>Materials Procurement</v>
      </c>
      <c r="Y407" s="7"/>
      <c r="Z407" s="20">
        <v>435</v>
      </c>
      <c r="AA407" s="21">
        <v>45209</v>
      </c>
      <c r="AB407" s="21">
        <v>45643</v>
      </c>
      <c r="AC407" s="22">
        <v>12757384.640000001</v>
      </c>
    </row>
    <row r="408" spans="1:29" x14ac:dyDescent="0.2">
      <c r="A408" s="64" t="s">
        <v>727</v>
      </c>
      <c r="B408" s="9" t="str">
        <f t="shared" si="38"/>
        <v/>
      </c>
      <c r="C408" s="9" t="str">
        <f t="shared" si="38"/>
        <v>Materials Procurement</v>
      </c>
      <c r="D408" s="62" t="s">
        <v>6671</v>
      </c>
      <c r="E408" s="9" t="str">
        <f t="shared" si="39"/>
        <v>Materials Procurement</v>
      </c>
      <c r="F408" s="64" t="s">
        <v>727</v>
      </c>
      <c r="G408" s="64" t="str">
        <f t="shared" si="40"/>
        <v>Materials Submission</v>
      </c>
      <c r="H408" s="92"/>
      <c r="I408" s="65" t="str">
        <f t="shared" si="41"/>
        <v>Facade</v>
      </c>
      <c r="J408" s="92"/>
      <c r="K408" s="67" t="str">
        <f t="shared" si="36"/>
        <v>Review &amp; Approval by DAR / TRSDC</v>
      </c>
      <c r="L408" s="92"/>
      <c r="M408" s="68" t="str">
        <f t="shared" si="37"/>
        <v>Site Wide</v>
      </c>
      <c r="N408" s="92"/>
      <c r="O408" s="92"/>
      <c r="P408" s="92"/>
      <c r="Q408" s="92"/>
      <c r="R408" s="92"/>
      <c r="S408" s="92"/>
      <c r="T408" s="9" t="s">
        <v>6672</v>
      </c>
      <c r="U408" s="9" t="s">
        <v>6672</v>
      </c>
      <c r="V408" s="9" t="s">
        <v>6672</v>
      </c>
      <c r="W408" s="59" t="s">
        <v>727</v>
      </c>
      <c r="X408" s="59" t="str">
        <f>CONCATENATE(D408,F408,H408,J408,L408,N408,P408,R408)</f>
        <v>Materials Procurement    Materials Submission</v>
      </c>
      <c r="Y408" s="9"/>
      <c r="Z408" s="26">
        <v>134</v>
      </c>
      <c r="AA408" s="27">
        <v>45209</v>
      </c>
      <c r="AB408" s="27">
        <v>45342</v>
      </c>
      <c r="AC408" s="40">
        <v>1159762.24</v>
      </c>
    </row>
    <row r="409" spans="1:29" x14ac:dyDescent="0.2">
      <c r="A409" s="65" t="s">
        <v>246</v>
      </c>
      <c r="B409" s="10" t="str">
        <f t="shared" si="38"/>
        <v>Materials Procurement</v>
      </c>
      <c r="C409" s="10" t="str">
        <f t="shared" si="38"/>
        <v>Materials Submission - Materials Procurement</v>
      </c>
      <c r="D409" s="62" t="s">
        <v>6671</v>
      </c>
      <c r="E409" s="10" t="str">
        <f t="shared" si="39"/>
        <v>Materials Submission</v>
      </c>
      <c r="F409" s="92"/>
      <c r="G409" s="64" t="str">
        <f t="shared" si="40"/>
        <v>Materials Submission</v>
      </c>
      <c r="H409" s="65" t="s">
        <v>246</v>
      </c>
      <c r="I409" s="65" t="str">
        <f t="shared" si="41"/>
        <v>Facade</v>
      </c>
      <c r="J409" s="92"/>
      <c r="K409" s="67" t="str">
        <f t="shared" si="36"/>
        <v>Review &amp; Approval by DAR / TRSDC</v>
      </c>
      <c r="L409" s="92"/>
      <c r="M409" s="68" t="str">
        <f t="shared" si="37"/>
        <v>Site Wide</v>
      </c>
      <c r="N409" s="92"/>
      <c r="O409" s="92"/>
      <c r="P409" s="92"/>
      <c r="Q409" s="92"/>
      <c r="R409" s="92"/>
      <c r="S409" s="92"/>
      <c r="T409" s="10" t="s">
        <v>6458</v>
      </c>
      <c r="U409" s="10" t="s">
        <v>6458</v>
      </c>
      <c r="V409" s="10" t="s">
        <v>6458</v>
      </c>
      <c r="W409" s="59" t="s">
        <v>246</v>
      </c>
      <c r="X409" s="59" t="str">
        <f>CONCATENATE(D409,F409,H409,J409,L409,N409,P409,R409)</f>
        <v>Materials Procurement      Facade</v>
      </c>
      <c r="Y409" s="10"/>
      <c r="Z409" s="29">
        <v>134</v>
      </c>
      <c r="AA409" s="30">
        <v>45209</v>
      </c>
      <c r="AB409" s="30">
        <v>45342</v>
      </c>
      <c r="AC409" s="41">
        <v>1159762.24</v>
      </c>
    </row>
    <row r="410" spans="1:29" x14ac:dyDescent="0.2">
      <c r="A410" s="67" t="s">
        <v>247</v>
      </c>
      <c r="B410" s="12" t="str">
        <f t="shared" si="38"/>
        <v>Materials Submission - Materials Procurement</v>
      </c>
      <c r="C410" s="12" t="str">
        <f t="shared" si="38"/>
        <v>Facade - Materials Submission - Materials Procurement</v>
      </c>
      <c r="D410" s="62" t="s">
        <v>6671</v>
      </c>
      <c r="E410" s="12" t="str">
        <f t="shared" si="39"/>
        <v>Facade</v>
      </c>
      <c r="F410" s="91"/>
      <c r="G410" s="64" t="str">
        <f t="shared" si="40"/>
        <v>Materials Submission</v>
      </c>
      <c r="H410" s="91"/>
      <c r="I410" s="65" t="str">
        <f t="shared" si="41"/>
        <v>Facade</v>
      </c>
      <c r="J410" s="67" t="s">
        <v>247</v>
      </c>
      <c r="K410" s="67" t="str">
        <f t="shared" si="36"/>
        <v>Preparation &amp; Submission</v>
      </c>
      <c r="L410" s="91"/>
      <c r="M410" s="68" t="str">
        <f t="shared" si="37"/>
        <v>Site Wide</v>
      </c>
      <c r="N410" s="91"/>
      <c r="O410" s="91"/>
      <c r="P410" s="91"/>
      <c r="Q410" s="91"/>
      <c r="R410" s="91"/>
      <c r="S410" s="91"/>
      <c r="T410" s="12" t="s">
        <v>6665</v>
      </c>
      <c r="U410" s="12" t="s">
        <v>6665</v>
      </c>
      <c r="V410" s="12" t="s">
        <v>6665</v>
      </c>
      <c r="W410" s="59" t="s">
        <v>247</v>
      </c>
      <c r="X410" s="59" t="str">
        <f>CONCATENATE(D410,F410,H410,J410,L410,N410,P410,R410)</f>
        <v>Materials Procurement        Preparation &amp; Submission</v>
      </c>
      <c r="Y410" s="12"/>
      <c r="Z410" s="36">
        <v>103</v>
      </c>
      <c r="AA410" s="37">
        <v>45209</v>
      </c>
      <c r="AB410" s="37">
        <v>45328</v>
      </c>
      <c r="AC410" s="46">
        <v>579881.12</v>
      </c>
    </row>
    <row r="411" spans="1:29" ht="25.5" x14ac:dyDescent="0.2">
      <c r="A411" s="66" t="s">
        <v>728</v>
      </c>
      <c r="B411" s="11" t="str">
        <f t="shared" si="38"/>
        <v xml:space="preserve"> - Facade - Materials Submission - Materials Procurement</v>
      </c>
      <c r="C411" s="11" t="str">
        <f t="shared" si="38"/>
        <v/>
      </c>
      <c r="D411" s="62" t="s">
        <v>6671</v>
      </c>
      <c r="E411" s="11" t="str">
        <f t="shared" si="39"/>
        <v/>
      </c>
      <c r="F411" s="66"/>
      <c r="G411" s="64" t="str">
        <f t="shared" si="40"/>
        <v>Materials Submission</v>
      </c>
      <c r="H411" s="66"/>
      <c r="I411" s="65" t="str">
        <f t="shared" si="41"/>
        <v>Facade</v>
      </c>
      <c r="J411" s="66"/>
      <c r="K411" s="67" t="str">
        <f t="shared" si="36"/>
        <v>Preparation &amp; Submission</v>
      </c>
      <c r="L411" s="66"/>
      <c r="M411" s="68" t="str">
        <f t="shared" si="37"/>
        <v>Site Wide</v>
      </c>
      <c r="N411" s="66"/>
      <c r="O411" s="66"/>
      <c r="P411" s="66"/>
      <c r="Q411" s="66"/>
      <c r="R411" s="66"/>
      <c r="S411" s="66"/>
      <c r="T411" s="11" t="s">
        <v>6665</v>
      </c>
      <c r="U411" s="11" t="s">
        <v>6665</v>
      </c>
      <c r="V411" s="11" t="s">
        <v>6416</v>
      </c>
      <c r="W411" s="59" t="s">
        <v>6416</v>
      </c>
      <c r="X411" s="59" t="str">
        <f>CONCATENATE(D411,F411,H411,J411,L411,N411,P411,R411)</f>
        <v>Materials Procurement</v>
      </c>
      <c r="Y411" s="11" t="s">
        <v>729</v>
      </c>
      <c r="Z411" s="32">
        <v>7</v>
      </c>
      <c r="AA411" s="39">
        <v>45209</v>
      </c>
      <c r="AB411" s="39">
        <v>45216</v>
      </c>
      <c r="AC411" s="48">
        <v>26358.23</v>
      </c>
    </row>
    <row r="412" spans="1:29" x14ac:dyDescent="0.2">
      <c r="A412" s="66" t="s">
        <v>730</v>
      </c>
      <c r="B412" s="11" t="str">
        <f t="shared" si="38"/>
        <v xml:space="preserve"> - </v>
      </c>
      <c r="C412" s="11" t="str">
        <f t="shared" si="38"/>
        <v/>
      </c>
      <c r="D412" s="62" t="s">
        <v>6671</v>
      </c>
      <c r="E412" s="11" t="str">
        <f t="shared" si="39"/>
        <v/>
      </c>
      <c r="F412" s="66"/>
      <c r="G412" s="64" t="str">
        <f t="shared" si="40"/>
        <v>Materials Submission</v>
      </c>
      <c r="H412" s="66"/>
      <c r="I412" s="65" t="str">
        <f t="shared" si="41"/>
        <v>Facade</v>
      </c>
      <c r="J412" s="66"/>
      <c r="K412" s="67" t="str">
        <f t="shared" si="36"/>
        <v>Preparation &amp; Submission</v>
      </c>
      <c r="L412" s="66"/>
      <c r="M412" s="68" t="str">
        <f t="shared" si="37"/>
        <v>Site Wide</v>
      </c>
      <c r="N412" s="66"/>
      <c r="O412" s="66"/>
      <c r="P412" s="66"/>
      <c r="Q412" s="66"/>
      <c r="R412" s="66"/>
      <c r="S412" s="66"/>
      <c r="T412" s="11" t="s">
        <v>6665</v>
      </c>
      <c r="U412" s="11" t="s">
        <v>6665</v>
      </c>
      <c r="V412" s="11" t="s">
        <v>6416</v>
      </c>
      <c r="W412" s="59" t="s">
        <v>6416</v>
      </c>
      <c r="X412" s="59" t="str">
        <f>CONCATENATE(D412,F412,H412,J412,L412,N412,P412,R412)</f>
        <v>Materials Procurement</v>
      </c>
      <c r="Y412" s="11" t="s">
        <v>731</v>
      </c>
      <c r="Z412" s="32">
        <v>7</v>
      </c>
      <c r="AA412" s="39">
        <v>45213</v>
      </c>
      <c r="AB412" s="39">
        <v>45220</v>
      </c>
      <c r="AC412" s="48">
        <v>26358.23</v>
      </c>
    </row>
    <row r="413" spans="1:29" x14ac:dyDescent="0.2">
      <c r="A413" s="66" t="s">
        <v>732</v>
      </c>
      <c r="B413" s="11" t="str">
        <f t="shared" si="38"/>
        <v xml:space="preserve"> - </v>
      </c>
      <c r="C413" s="11" t="str">
        <f t="shared" si="38"/>
        <v/>
      </c>
      <c r="D413" s="62" t="s">
        <v>6671</v>
      </c>
      <c r="E413" s="11" t="str">
        <f t="shared" si="39"/>
        <v/>
      </c>
      <c r="F413" s="66"/>
      <c r="G413" s="64" t="str">
        <f t="shared" si="40"/>
        <v>Materials Submission</v>
      </c>
      <c r="H413" s="66"/>
      <c r="I413" s="65" t="str">
        <f t="shared" si="41"/>
        <v>Facade</v>
      </c>
      <c r="J413" s="66"/>
      <c r="K413" s="67" t="str">
        <f t="shared" si="36"/>
        <v>Preparation &amp; Submission</v>
      </c>
      <c r="L413" s="66"/>
      <c r="M413" s="68" t="str">
        <f t="shared" si="37"/>
        <v>Site Wide</v>
      </c>
      <c r="N413" s="66"/>
      <c r="O413" s="66"/>
      <c r="P413" s="66"/>
      <c r="Q413" s="66"/>
      <c r="R413" s="66"/>
      <c r="S413" s="66"/>
      <c r="T413" s="11" t="s">
        <v>6665</v>
      </c>
      <c r="U413" s="11" t="s">
        <v>6665</v>
      </c>
      <c r="V413" s="11" t="s">
        <v>6416</v>
      </c>
      <c r="W413" s="59" t="s">
        <v>6416</v>
      </c>
      <c r="X413" s="59" t="str">
        <f>CONCATENATE(D413,F413,H413,J413,L413,N413,P413,R413)</f>
        <v>Materials Procurement</v>
      </c>
      <c r="Y413" s="11" t="s">
        <v>733</v>
      </c>
      <c r="Z413" s="32">
        <v>7</v>
      </c>
      <c r="AA413" s="39">
        <v>45213</v>
      </c>
      <c r="AB413" s="39">
        <v>45220</v>
      </c>
      <c r="AC413" s="48">
        <v>26358.23</v>
      </c>
    </row>
    <row r="414" spans="1:29" ht="25.5" x14ac:dyDescent="0.2">
      <c r="A414" s="66" t="s">
        <v>734</v>
      </c>
      <c r="B414" s="11" t="str">
        <f t="shared" si="38"/>
        <v xml:space="preserve"> - </v>
      </c>
      <c r="C414" s="11" t="str">
        <f t="shared" si="38"/>
        <v/>
      </c>
      <c r="D414" s="62" t="s">
        <v>6671</v>
      </c>
      <c r="E414" s="11" t="str">
        <f t="shared" si="39"/>
        <v/>
      </c>
      <c r="F414" s="66"/>
      <c r="G414" s="64" t="str">
        <f t="shared" si="40"/>
        <v>Materials Submission</v>
      </c>
      <c r="H414" s="66"/>
      <c r="I414" s="65" t="str">
        <f t="shared" si="41"/>
        <v>Facade</v>
      </c>
      <c r="J414" s="66"/>
      <c r="K414" s="67" t="str">
        <f t="shared" si="36"/>
        <v>Preparation &amp; Submission</v>
      </c>
      <c r="L414" s="66"/>
      <c r="M414" s="68" t="str">
        <f t="shared" si="37"/>
        <v>Site Wide</v>
      </c>
      <c r="N414" s="66"/>
      <c r="O414" s="66"/>
      <c r="P414" s="66"/>
      <c r="Q414" s="66"/>
      <c r="R414" s="66"/>
      <c r="S414" s="66"/>
      <c r="T414" s="11" t="s">
        <v>6665</v>
      </c>
      <c r="U414" s="11" t="s">
        <v>6665</v>
      </c>
      <c r="V414" s="11" t="s">
        <v>6416</v>
      </c>
      <c r="W414" s="59" t="s">
        <v>6416</v>
      </c>
      <c r="X414" s="59" t="str">
        <f>CONCATENATE(D414,F414,H414,J414,L414,N414,P414,R414)</f>
        <v>Materials Procurement</v>
      </c>
      <c r="Y414" s="11" t="s">
        <v>735</v>
      </c>
      <c r="Z414" s="32">
        <v>7</v>
      </c>
      <c r="AA414" s="39">
        <v>45216</v>
      </c>
      <c r="AB414" s="39">
        <v>45223</v>
      </c>
      <c r="AC414" s="48">
        <v>26358.23</v>
      </c>
    </row>
    <row r="415" spans="1:29" ht="25.5" x14ac:dyDescent="0.2">
      <c r="A415" s="66" t="s">
        <v>736</v>
      </c>
      <c r="B415" s="11" t="str">
        <f t="shared" si="38"/>
        <v xml:space="preserve"> - </v>
      </c>
      <c r="C415" s="11" t="str">
        <f t="shared" si="38"/>
        <v/>
      </c>
      <c r="D415" s="62" t="s">
        <v>6671</v>
      </c>
      <c r="E415" s="11" t="str">
        <f t="shared" si="39"/>
        <v/>
      </c>
      <c r="F415" s="66"/>
      <c r="G415" s="64" t="str">
        <f t="shared" si="40"/>
        <v>Materials Submission</v>
      </c>
      <c r="H415" s="66"/>
      <c r="I415" s="65" t="str">
        <f t="shared" si="41"/>
        <v>Facade</v>
      </c>
      <c r="J415" s="66"/>
      <c r="K415" s="67" t="str">
        <f t="shared" si="36"/>
        <v>Preparation &amp; Submission</v>
      </c>
      <c r="L415" s="66"/>
      <c r="M415" s="68" t="str">
        <f t="shared" si="37"/>
        <v>Site Wide</v>
      </c>
      <c r="N415" s="66"/>
      <c r="O415" s="66"/>
      <c r="P415" s="66"/>
      <c r="Q415" s="66"/>
      <c r="R415" s="66"/>
      <c r="S415" s="66"/>
      <c r="T415" s="11" t="s">
        <v>6665</v>
      </c>
      <c r="U415" s="11" t="s">
        <v>6665</v>
      </c>
      <c r="V415" s="11" t="s">
        <v>6416</v>
      </c>
      <c r="W415" s="59" t="s">
        <v>6416</v>
      </c>
      <c r="X415" s="59" t="str">
        <f>CONCATENATE(D415,F415,H415,J415,L415,N415,P415,R415)</f>
        <v>Materials Procurement</v>
      </c>
      <c r="Y415" s="11" t="s">
        <v>737</v>
      </c>
      <c r="Z415" s="32">
        <v>7</v>
      </c>
      <c r="AA415" s="39">
        <v>45216</v>
      </c>
      <c r="AB415" s="39">
        <v>45223</v>
      </c>
      <c r="AC415" s="48">
        <v>26358.23</v>
      </c>
    </row>
    <row r="416" spans="1:29" x14ac:dyDescent="0.2">
      <c r="A416" s="66" t="s">
        <v>738</v>
      </c>
      <c r="B416" s="11" t="str">
        <f t="shared" si="38"/>
        <v xml:space="preserve"> - </v>
      </c>
      <c r="C416" s="11" t="str">
        <f t="shared" si="38"/>
        <v/>
      </c>
      <c r="D416" s="62" t="s">
        <v>6671</v>
      </c>
      <c r="E416" s="11" t="str">
        <f t="shared" si="39"/>
        <v/>
      </c>
      <c r="F416" s="66"/>
      <c r="G416" s="64" t="str">
        <f t="shared" si="40"/>
        <v>Materials Submission</v>
      </c>
      <c r="H416" s="66"/>
      <c r="I416" s="65" t="str">
        <f t="shared" si="41"/>
        <v>Facade</v>
      </c>
      <c r="J416" s="66"/>
      <c r="K416" s="67" t="str">
        <f t="shared" si="36"/>
        <v>Preparation &amp; Submission</v>
      </c>
      <c r="L416" s="66"/>
      <c r="M416" s="68" t="str">
        <f t="shared" si="37"/>
        <v>Site Wide</v>
      </c>
      <c r="N416" s="66"/>
      <c r="O416" s="66"/>
      <c r="P416" s="66"/>
      <c r="Q416" s="66"/>
      <c r="R416" s="66"/>
      <c r="S416" s="66"/>
      <c r="T416" s="11" t="s">
        <v>6665</v>
      </c>
      <c r="U416" s="11" t="s">
        <v>6665</v>
      </c>
      <c r="V416" s="11" t="s">
        <v>6416</v>
      </c>
      <c r="W416" s="59" t="s">
        <v>6416</v>
      </c>
      <c r="X416" s="59" t="str">
        <f>CONCATENATE(D416,F416,H416,J416,L416,N416,P416,R416)</f>
        <v>Materials Procurement</v>
      </c>
      <c r="Y416" s="11" t="s">
        <v>739</v>
      </c>
      <c r="Z416" s="32">
        <v>7</v>
      </c>
      <c r="AA416" s="39">
        <v>45220</v>
      </c>
      <c r="AB416" s="39">
        <v>45227</v>
      </c>
      <c r="AC416" s="48">
        <v>26358.23</v>
      </c>
    </row>
    <row r="417" spans="1:29" x14ac:dyDescent="0.2">
      <c r="A417" s="66" t="s">
        <v>740</v>
      </c>
      <c r="B417" s="11" t="str">
        <f t="shared" si="38"/>
        <v xml:space="preserve"> - </v>
      </c>
      <c r="C417" s="11" t="str">
        <f t="shared" si="38"/>
        <v/>
      </c>
      <c r="D417" s="62" t="s">
        <v>6671</v>
      </c>
      <c r="E417" s="11" t="str">
        <f t="shared" si="39"/>
        <v/>
      </c>
      <c r="F417" s="66"/>
      <c r="G417" s="64" t="str">
        <f t="shared" si="40"/>
        <v>Materials Submission</v>
      </c>
      <c r="H417" s="66"/>
      <c r="I417" s="65" t="str">
        <f t="shared" si="41"/>
        <v>Facade</v>
      </c>
      <c r="J417" s="66"/>
      <c r="K417" s="67" t="str">
        <f t="shared" si="36"/>
        <v>Preparation &amp; Submission</v>
      </c>
      <c r="L417" s="66"/>
      <c r="M417" s="68" t="str">
        <f t="shared" si="37"/>
        <v>Site Wide</v>
      </c>
      <c r="N417" s="66"/>
      <c r="O417" s="66"/>
      <c r="P417" s="66"/>
      <c r="Q417" s="66"/>
      <c r="R417" s="66"/>
      <c r="S417" s="66"/>
      <c r="T417" s="11" t="s">
        <v>6665</v>
      </c>
      <c r="U417" s="11" t="s">
        <v>6665</v>
      </c>
      <c r="V417" s="11" t="s">
        <v>6416</v>
      </c>
      <c r="W417" s="59" t="s">
        <v>6416</v>
      </c>
      <c r="X417" s="59" t="str">
        <f>CONCATENATE(D417,F417,H417,J417,L417,N417,P417,R417)</f>
        <v>Materials Procurement</v>
      </c>
      <c r="Y417" s="11" t="s">
        <v>741</v>
      </c>
      <c r="Z417" s="32">
        <v>7</v>
      </c>
      <c r="AA417" s="39">
        <v>45220</v>
      </c>
      <c r="AB417" s="39">
        <v>45227</v>
      </c>
      <c r="AC417" s="48">
        <v>26358.23</v>
      </c>
    </row>
    <row r="418" spans="1:29" x14ac:dyDescent="0.2">
      <c r="A418" s="66" t="s">
        <v>742</v>
      </c>
      <c r="B418" s="11" t="str">
        <f t="shared" si="38"/>
        <v xml:space="preserve"> - </v>
      </c>
      <c r="C418" s="11" t="str">
        <f t="shared" si="38"/>
        <v/>
      </c>
      <c r="D418" s="62" t="s">
        <v>6671</v>
      </c>
      <c r="E418" s="11" t="str">
        <f t="shared" si="39"/>
        <v/>
      </c>
      <c r="F418" s="66"/>
      <c r="G418" s="64" t="str">
        <f t="shared" si="40"/>
        <v>Materials Submission</v>
      </c>
      <c r="H418" s="66"/>
      <c r="I418" s="65" t="str">
        <f t="shared" si="41"/>
        <v>Facade</v>
      </c>
      <c r="J418" s="66"/>
      <c r="K418" s="67" t="str">
        <f t="shared" ref="K418:K481" si="42">IF(J418="",K417,TRIM(J418))</f>
        <v>Preparation &amp; Submission</v>
      </c>
      <c r="L418" s="66"/>
      <c r="M418" s="68" t="str">
        <f t="shared" si="37"/>
        <v>Site Wide</v>
      </c>
      <c r="N418" s="66"/>
      <c r="O418" s="66"/>
      <c r="P418" s="66"/>
      <c r="Q418" s="66"/>
      <c r="R418" s="66"/>
      <c r="S418" s="66"/>
      <c r="T418" s="11" t="s">
        <v>6665</v>
      </c>
      <c r="U418" s="11" t="s">
        <v>6665</v>
      </c>
      <c r="V418" s="11" t="s">
        <v>6416</v>
      </c>
      <c r="W418" s="59" t="s">
        <v>6416</v>
      </c>
      <c r="X418" s="59" t="str">
        <f>CONCATENATE(D418,F418,H418,J418,L418,N418,P418,R418)</f>
        <v>Materials Procurement</v>
      </c>
      <c r="Y418" s="11" t="s">
        <v>743</v>
      </c>
      <c r="Z418" s="32">
        <v>7</v>
      </c>
      <c r="AA418" s="39">
        <v>45220</v>
      </c>
      <c r="AB418" s="39">
        <v>45227</v>
      </c>
      <c r="AC418" s="48">
        <v>26358.23</v>
      </c>
    </row>
    <row r="419" spans="1:29" x14ac:dyDescent="0.2">
      <c r="A419" s="66" t="s">
        <v>744</v>
      </c>
      <c r="B419" s="11" t="str">
        <f t="shared" si="38"/>
        <v xml:space="preserve"> - </v>
      </c>
      <c r="C419" s="11" t="str">
        <f t="shared" si="38"/>
        <v/>
      </c>
      <c r="D419" s="62" t="s">
        <v>6671</v>
      </c>
      <c r="E419" s="11" t="str">
        <f t="shared" si="39"/>
        <v/>
      </c>
      <c r="F419" s="66"/>
      <c r="G419" s="64" t="str">
        <f t="shared" si="40"/>
        <v>Materials Submission</v>
      </c>
      <c r="H419" s="66"/>
      <c r="I419" s="65" t="str">
        <f t="shared" si="41"/>
        <v>Facade</v>
      </c>
      <c r="J419" s="66"/>
      <c r="K419" s="67" t="str">
        <f t="shared" si="42"/>
        <v>Preparation &amp; Submission</v>
      </c>
      <c r="L419" s="66"/>
      <c r="M419" s="68" t="str">
        <f t="shared" si="37"/>
        <v>Site Wide</v>
      </c>
      <c r="N419" s="66"/>
      <c r="O419" s="66"/>
      <c r="P419" s="66"/>
      <c r="Q419" s="66"/>
      <c r="R419" s="66"/>
      <c r="S419" s="66"/>
      <c r="T419" s="11" t="s">
        <v>6665</v>
      </c>
      <c r="U419" s="11" t="s">
        <v>6665</v>
      </c>
      <c r="V419" s="11" t="s">
        <v>6416</v>
      </c>
      <c r="W419" s="59" t="s">
        <v>6416</v>
      </c>
      <c r="X419" s="59" t="str">
        <f>CONCATENATE(D419,F419,H419,J419,L419,N419,P419,R419)</f>
        <v>Materials Procurement</v>
      </c>
      <c r="Y419" s="11" t="s">
        <v>745</v>
      </c>
      <c r="Z419" s="32">
        <v>7</v>
      </c>
      <c r="AA419" s="39">
        <v>45220</v>
      </c>
      <c r="AB419" s="39">
        <v>45227</v>
      </c>
      <c r="AC419" s="48">
        <v>26358.23</v>
      </c>
    </row>
    <row r="420" spans="1:29" x14ac:dyDescent="0.2">
      <c r="A420" s="66" t="s">
        <v>746</v>
      </c>
      <c r="B420" s="11" t="str">
        <f t="shared" si="38"/>
        <v xml:space="preserve"> - </v>
      </c>
      <c r="C420" s="11" t="str">
        <f t="shared" si="38"/>
        <v/>
      </c>
      <c r="D420" s="62" t="s">
        <v>6671</v>
      </c>
      <c r="E420" s="11" t="str">
        <f t="shared" si="39"/>
        <v/>
      </c>
      <c r="F420" s="66"/>
      <c r="G420" s="64" t="str">
        <f t="shared" si="40"/>
        <v>Materials Submission</v>
      </c>
      <c r="H420" s="66"/>
      <c r="I420" s="65" t="str">
        <f t="shared" si="41"/>
        <v>Facade</v>
      </c>
      <c r="J420" s="66"/>
      <c r="K420" s="67" t="str">
        <f t="shared" si="42"/>
        <v>Preparation &amp; Submission</v>
      </c>
      <c r="L420" s="66"/>
      <c r="M420" s="68" t="str">
        <f t="shared" ref="M420:M483" si="43">IF(L420="",M419,TRIM(L420))</f>
        <v>Site Wide</v>
      </c>
      <c r="N420" s="66"/>
      <c r="O420" s="66"/>
      <c r="P420" s="66"/>
      <c r="Q420" s="66"/>
      <c r="R420" s="66"/>
      <c r="S420" s="66"/>
      <c r="T420" s="11" t="s">
        <v>6665</v>
      </c>
      <c r="U420" s="11" t="s">
        <v>6665</v>
      </c>
      <c r="V420" s="11" t="s">
        <v>6416</v>
      </c>
      <c r="W420" s="59" t="s">
        <v>6416</v>
      </c>
      <c r="X420" s="59" t="str">
        <f>CONCATENATE(D420,F420,H420,J420,L420,N420,P420,R420)</f>
        <v>Materials Procurement</v>
      </c>
      <c r="Y420" s="11" t="s">
        <v>747</v>
      </c>
      <c r="Z420" s="32">
        <v>7</v>
      </c>
      <c r="AA420" s="39">
        <v>45220</v>
      </c>
      <c r="AB420" s="39">
        <v>45227</v>
      </c>
      <c r="AC420" s="48">
        <v>26358.23</v>
      </c>
    </row>
    <row r="421" spans="1:29" ht="25.5" x14ac:dyDescent="0.2">
      <c r="A421" s="66" t="s">
        <v>748</v>
      </c>
      <c r="B421" s="11" t="str">
        <f t="shared" si="38"/>
        <v xml:space="preserve"> - </v>
      </c>
      <c r="C421" s="11" t="str">
        <f t="shared" si="38"/>
        <v/>
      </c>
      <c r="D421" s="62" t="s">
        <v>6671</v>
      </c>
      <c r="E421" s="11" t="str">
        <f t="shared" si="39"/>
        <v/>
      </c>
      <c r="F421" s="66"/>
      <c r="G421" s="64" t="str">
        <f t="shared" si="40"/>
        <v>Materials Submission</v>
      </c>
      <c r="H421" s="66"/>
      <c r="I421" s="65" t="str">
        <f t="shared" si="41"/>
        <v>Facade</v>
      </c>
      <c r="J421" s="66"/>
      <c r="K421" s="67" t="str">
        <f t="shared" si="42"/>
        <v>Preparation &amp; Submission</v>
      </c>
      <c r="L421" s="66"/>
      <c r="M421" s="68" t="str">
        <f t="shared" si="43"/>
        <v>Site Wide</v>
      </c>
      <c r="N421" s="66"/>
      <c r="O421" s="66"/>
      <c r="P421" s="66"/>
      <c r="Q421" s="66"/>
      <c r="R421" s="66"/>
      <c r="S421" s="66"/>
      <c r="T421" s="11" t="s">
        <v>6665</v>
      </c>
      <c r="U421" s="11" t="s">
        <v>6665</v>
      </c>
      <c r="V421" s="11" t="s">
        <v>6416</v>
      </c>
      <c r="W421" s="59" t="s">
        <v>6416</v>
      </c>
      <c r="X421" s="59" t="str">
        <f>CONCATENATE(D421,F421,H421,J421,L421,N421,P421,R421)</f>
        <v>Materials Procurement</v>
      </c>
      <c r="Y421" s="11" t="s">
        <v>749</v>
      </c>
      <c r="Z421" s="32">
        <v>7</v>
      </c>
      <c r="AA421" s="39">
        <v>45220</v>
      </c>
      <c r="AB421" s="39">
        <v>45227</v>
      </c>
      <c r="AC421" s="48">
        <v>26358.23</v>
      </c>
    </row>
    <row r="422" spans="1:29" x14ac:dyDescent="0.2">
      <c r="A422" s="66" t="s">
        <v>750</v>
      </c>
      <c r="B422" s="11" t="str">
        <f t="shared" si="38"/>
        <v xml:space="preserve"> - </v>
      </c>
      <c r="C422" s="11" t="str">
        <f t="shared" si="38"/>
        <v/>
      </c>
      <c r="D422" s="62" t="s">
        <v>6671</v>
      </c>
      <c r="E422" s="11" t="str">
        <f t="shared" si="39"/>
        <v/>
      </c>
      <c r="F422" s="66"/>
      <c r="G422" s="64" t="str">
        <f t="shared" si="40"/>
        <v>Materials Submission</v>
      </c>
      <c r="H422" s="66"/>
      <c r="I422" s="65" t="str">
        <f t="shared" si="41"/>
        <v>Facade</v>
      </c>
      <c r="J422" s="66"/>
      <c r="K422" s="67" t="str">
        <f t="shared" si="42"/>
        <v>Preparation &amp; Submission</v>
      </c>
      <c r="L422" s="66"/>
      <c r="M422" s="68" t="str">
        <f t="shared" si="43"/>
        <v>Site Wide</v>
      </c>
      <c r="N422" s="66"/>
      <c r="O422" s="66"/>
      <c r="P422" s="66"/>
      <c r="Q422" s="66"/>
      <c r="R422" s="66"/>
      <c r="S422" s="66"/>
      <c r="T422" s="11" t="s">
        <v>6665</v>
      </c>
      <c r="U422" s="11" t="s">
        <v>6665</v>
      </c>
      <c r="V422" s="11" t="s">
        <v>6416</v>
      </c>
      <c r="W422" s="59" t="s">
        <v>6416</v>
      </c>
      <c r="X422" s="59" t="str">
        <f>CONCATENATE(D422,F422,H422,J422,L422,N422,P422,R422)</f>
        <v>Materials Procurement</v>
      </c>
      <c r="Y422" s="11" t="s">
        <v>751</v>
      </c>
      <c r="Z422" s="32">
        <v>7</v>
      </c>
      <c r="AA422" s="39">
        <v>45220</v>
      </c>
      <c r="AB422" s="39">
        <v>45227</v>
      </c>
      <c r="AC422" s="48">
        <v>26358.23</v>
      </c>
    </row>
    <row r="423" spans="1:29" x14ac:dyDescent="0.2">
      <c r="A423" s="66" t="s">
        <v>752</v>
      </c>
      <c r="B423" s="11" t="str">
        <f t="shared" si="38"/>
        <v xml:space="preserve"> - </v>
      </c>
      <c r="C423" s="11" t="str">
        <f t="shared" si="38"/>
        <v/>
      </c>
      <c r="D423" s="62" t="s">
        <v>6671</v>
      </c>
      <c r="E423" s="11" t="str">
        <f t="shared" si="39"/>
        <v/>
      </c>
      <c r="F423" s="66"/>
      <c r="G423" s="64" t="str">
        <f t="shared" si="40"/>
        <v>Materials Submission</v>
      </c>
      <c r="H423" s="66"/>
      <c r="I423" s="65" t="str">
        <f t="shared" si="41"/>
        <v>Facade</v>
      </c>
      <c r="J423" s="66"/>
      <c r="K423" s="67" t="str">
        <f t="shared" si="42"/>
        <v>Preparation &amp; Submission</v>
      </c>
      <c r="L423" s="66"/>
      <c r="M423" s="68" t="str">
        <f t="shared" si="43"/>
        <v>Site Wide</v>
      </c>
      <c r="N423" s="66"/>
      <c r="O423" s="66"/>
      <c r="P423" s="66"/>
      <c r="Q423" s="66"/>
      <c r="R423" s="66"/>
      <c r="S423" s="66"/>
      <c r="T423" s="11" t="s">
        <v>6665</v>
      </c>
      <c r="U423" s="11" t="s">
        <v>6665</v>
      </c>
      <c r="V423" s="11" t="s">
        <v>6416</v>
      </c>
      <c r="W423" s="59" t="s">
        <v>6416</v>
      </c>
      <c r="X423" s="59" t="str">
        <f>CONCATENATE(D423,F423,H423,J423,L423,N423,P423,R423)</f>
        <v>Materials Procurement</v>
      </c>
      <c r="Y423" s="11" t="s">
        <v>753</v>
      </c>
      <c r="Z423" s="32">
        <v>7</v>
      </c>
      <c r="AA423" s="39">
        <v>45220</v>
      </c>
      <c r="AB423" s="39">
        <v>45227</v>
      </c>
      <c r="AC423" s="48">
        <v>26358.23</v>
      </c>
    </row>
    <row r="424" spans="1:29" ht="25.5" x14ac:dyDescent="0.2">
      <c r="A424" s="66" t="s">
        <v>754</v>
      </c>
      <c r="B424" s="11" t="str">
        <f t="shared" si="38"/>
        <v xml:space="preserve"> - </v>
      </c>
      <c r="C424" s="11" t="str">
        <f t="shared" si="38"/>
        <v/>
      </c>
      <c r="D424" s="62" t="s">
        <v>6671</v>
      </c>
      <c r="E424" s="11" t="str">
        <f t="shared" si="39"/>
        <v/>
      </c>
      <c r="F424" s="66"/>
      <c r="G424" s="64" t="str">
        <f t="shared" si="40"/>
        <v>Materials Submission</v>
      </c>
      <c r="H424" s="66"/>
      <c r="I424" s="65" t="str">
        <f t="shared" si="41"/>
        <v>Facade</v>
      </c>
      <c r="J424" s="66"/>
      <c r="K424" s="67" t="str">
        <f t="shared" si="42"/>
        <v>Preparation &amp; Submission</v>
      </c>
      <c r="L424" s="66"/>
      <c r="M424" s="68" t="str">
        <f t="shared" si="43"/>
        <v>Site Wide</v>
      </c>
      <c r="N424" s="66"/>
      <c r="O424" s="66"/>
      <c r="P424" s="66"/>
      <c r="Q424" s="66"/>
      <c r="R424" s="66"/>
      <c r="S424" s="66"/>
      <c r="T424" s="11" t="s">
        <v>6665</v>
      </c>
      <c r="U424" s="11" t="s">
        <v>6665</v>
      </c>
      <c r="V424" s="11" t="s">
        <v>6416</v>
      </c>
      <c r="W424" s="59" t="s">
        <v>6416</v>
      </c>
      <c r="X424" s="59" t="str">
        <f>CONCATENATE(D424,F424,H424,J424,L424,N424,P424,R424)</f>
        <v>Materials Procurement</v>
      </c>
      <c r="Y424" s="11" t="s">
        <v>755</v>
      </c>
      <c r="Z424" s="32">
        <v>7</v>
      </c>
      <c r="AA424" s="39">
        <v>45228</v>
      </c>
      <c r="AB424" s="39">
        <v>45235</v>
      </c>
      <c r="AC424" s="48">
        <v>26358.23</v>
      </c>
    </row>
    <row r="425" spans="1:29" x14ac:dyDescent="0.2">
      <c r="A425" s="66" t="s">
        <v>756</v>
      </c>
      <c r="B425" s="11" t="str">
        <f t="shared" si="38"/>
        <v xml:space="preserve"> - </v>
      </c>
      <c r="C425" s="11" t="str">
        <f t="shared" si="38"/>
        <v/>
      </c>
      <c r="D425" s="62" t="s">
        <v>6671</v>
      </c>
      <c r="E425" s="11" t="str">
        <f t="shared" si="39"/>
        <v/>
      </c>
      <c r="F425" s="66"/>
      <c r="G425" s="64" t="str">
        <f t="shared" si="40"/>
        <v>Materials Submission</v>
      </c>
      <c r="H425" s="66"/>
      <c r="I425" s="65" t="str">
        <f t="shared" si="41"/>
        <v>Facade</v>
      </c>
      <c r="J425" s="66"/>
      <c r="K425" s="67" t="str">
        <f t="shared" si="42"/>
        <v>Preparation &amp; Submission</v>
      </c>
      <c r="L425" s="66"/>
      <c r="M425" s="68" t="str">
        <f t="shared" si="43"/>
        <v>Site Wide</v>
      </c>
      <c r="N425" s="66"/>
      <c r="O425" s="66"/>
      <c r="P425" s="66"/>
      <c r="Q425" s="66"/>
      <c r="R425" s="66"/>
      <c r="S425" s="66"/>
      <c r="T425" s="11" t="s">
        <v>6665</v>
      </c>
      <c r="U425" s="11" t="s">
        <v>6665</v>
      </c>
      <c r="V425" s="11" t="s">
        <v>6416</v>
      </c>
      <c r="W425" s="59" t="s">
        <v>6416</v>
      </c>
      <c r="X425" s="59" t="str">
        <f>CONCATENATE(D425,F425,H425,J425,L425,N425,P425,R425)</f>
        <v>Materials Procurement</v>
      </c>
      <c r="Y425" s="11" t="s">
        <v>757</v>
      </c>
      <c r="Z425" s="32">
        <v>10</v>
      </c>
      <c r="AA425" s="39">
        <v>45236</v>
      </c>
      <c r="AB425" s="39">
        <v>45246</v>
      </c>
      <c r="AC425" s="48">
        <v>26358.23</v>
      </c>
    </row>
    <row r="426" spans="1:29" x14ac:dyDescent="0.2">
      <c r="A426" s="66" t="s">
        <v>758</v>
      </c>
      <c r="B426" s="11" t="str">
        <f t="shared" si="38"/>
        <v xml:space="preserve"> - </v>
      </c>
      <c r="C426" s="11" t="str">
        <f t="shared" si="38"/>
        <v/>
      </c>
      <c r="D426" s="62" t="s">
        <v>6671</v>
      </c>
      <c r="E426" s="11" t="str">
        <f t="shared" si="39"/>
        <v/>
      </c>
      <c r="F426" s="66"/>
      <c r="G426" s="64" t="str">
        <f t="shared" si="40"/>
        <v>Materials Submission</v>
      </c>
      <c r="H426" s="66"/>
      <c r="I426" s="65" t="str">
        <f t="shared" si="41"/>
        <v>Facade</v>
      </c>
      <c r="J426" s="66"/>
      <c r="K426" s="67" t="str">
        <f t="shared" si="42"/>
        <v>Preparation &amp; Submission</v>
      </c>
      <c r="L426" s="66"/>
      <c r="M426" s="68" t="str">
        <f t="shared" si="43"/>
        <v>Site Wide</v>
      </c>
      <c r="N426" s="66"/>
      <c r="O426" s="66"/>
      <c r="P426" s="66"/>
      <c r="Q426" s="66"/>
      <c r="R426" s="66"/>
      <c r="S426" s="66"/>
      <c r="T426" s="11" t="s">
        <v>6665</v>
      </c>
      <c r="U426" s="11" t="s">
        <v>6665</v>
      </c>
      <c r="V426" s="11" t="s">
        <v>6416</v>
      </c>
      <c r="W426" s="59" t="s">
        <v>6416</v>
      </c>
      <c r="X426" s="59" t="str">
        <f>CONCATENATE(D426,F426,H426,J426,L426,N426,P426,R426)</f>
        <v>Materials Procurement</v>
      </c>
      <c r="Y426" s="11" t="s">
        <v>759</v>
      </c>
      <c r="Z426" s="32">
        <v>10</v>
      </c>
      <c r="AA426" s="39">
        <v>45248</v>
      </c>
      <c r="AB426" s="39">
        <v>45258</v>
      </c>
      <c r="AC426" s="48">
        <v>26358.23</v>
      </c>
    </row>
    <row r="427" spans="1:29" ht="25.5" x14ac:dyDescent="0.2">
      <c r="A427" s="66" t="s">
        <v>760</v>
      </c>
      <c r="B427" s="11" t="str">
        <f t="shared" si="38"/>
        <v xml:space="preserve"> - </v>
      </c>
      <c r="C427" s="11" t="str">
        <f t="shared" si="38"/>
        <v/>
      </c>
      <c r="D427" s="62" t="s">
        <v>6671</v>
      </c>
      <c r="E427" s="11" t="str">
        <f t="shared" si="39"/>
        <v/>
      </c>
      <c r="F427" s="66"/>
      <c r="G427" s="64" t="str">
        <f t="shared" si="40"/>
        <v>Materials Submission</v>
      </c>
      <c r="H427" s="66"/>
      <c r="I427" s="65" t="str">
        <f t="shared" si="41"/>
        <v>Facade</v>
      </c>
      <c r="J427" s="66"/>
      <c r="K427" s="67" t="str">
        <f t="shared" si="42"/>
        <v>Preparation &amp; Submission</v>
      </c>
      <c r="L427" s="66"/>
      <c r="M427" s="68" t="str">
        <f t="shared" si="43"/>
        <v>Site Wide</v>
      </c>
      <c r="N427" s="66"/>
      <c r="O427" s="66"/>
      <c r="P427" s="66"/>
      <c r="Q427" s="66"/>
      <c r="R427" s="66"/>
      <c r="S427" s="66"/>
      <c r="T427" s="11" t="s">
        <v>6665</v>
      </c>
      <c r="U427" s="11" t="s">
        <v>6665</v>
      </c>
      <c r="V427" s="11" t="s">
        <v>6416</v>
      </c>
      <c r="W427" s="59" t="s">
        <v>6416</v>
      </c>
      <c r="X427" s="59" t="str">
        <f>CONCATENATE(D427,F427,H427,J427,L427,N427,P427,R427)</f>
        <v>Materials Procurement</v>
      </c>
      <c r="Y427" s="11" t="s">
        <v>761</v>
      </c>
      <c r="Z427" s="32">
        <v>10</v>
      </c>
      <c r="AA427" s="39">
        <v>45259</v>
      </c>
      <c r="AB427" s="39">
        <v>45270</v>
      </c>
      <c r="AC427" s="48">
        <v>26358.23</v>
      </c>
    </row>
    <row r="428" spans="1:29" x14ac:dyDescent="0.2">
      <c r="A428" s="66" t="s">
        <v>762</v>
      </c>
      <c r="B428" s="11" t="str">
        <f t="shared" si="38"/>
        <v xml:space="preserve"> - </v>
      </c>
      <c r="C428" s="11" t="str">
        <f t="shared" si="38"/>
        <v/>
      </c>
      <c r="D428" s="62" t="s">
        <v>6671</v>
      </c>
      <c r="E428" s="11" t="str">
        <f t="shared" si="39"/>
        <v/>
      </c>
      <c r="F428" s="66"/>
      <c r="G428" s="64" t="str">
        <f t="shared" si="40"/>
        <v>Materials Submission</v>
      </c>
      <c r="H428" s="66"/>
      <c r="I428" s="65" t="str">
        <f t="shared" si="41"/>
        <v>Facade</v>
      </c>
      <c r="J428" s="66"/>
      <c r="K428" s="67" t="str">
        <f t="shared" si="42"/>
        <v>Preparation &amp; Submission</v>
      </c>
      <c r="L428" s="66"/>
      <c r="M428" s="68" t="str">
        <f t="shared" si="43"/>
        <v>Site Wide</v>
      </c>
      <c r="N428" s="66"/>
      <c r="O428" s="66"/>
      <c r="P428" s="66"/>
      <c r="Q428" s="66"/>
      <c r="R428" s="66"/>
      <c r="S428" s="66"/>
      <c r="T428" s="11" t="s">
        <v>6665</v>
      </c>
      <c r="U428" s="11" t="s">
        <v>6665</v>
      </c>
      <c r="V428" s="11" t="s">
        <v>6416</v>
      </c>
      <c r="W428" s="59" t="s">
        <v>6416</v>
      </c>
      <c r="X428" s="59" t="str">
        <f>CONCATENATE(D428,F428,H428,J428,L428,N428,P428,R428)</f>
        <v>Materials Procurement</v>
      </c>
      <c r="Y428" s="11" t="s">
        <v>763</v>
      </c>
      <c r="Z428" s="32">
        <v>10</v>
      </c>
      <c r="AA428" s="39">
        <v>45271</v>
      </c>
      <c r="AB428" s="39">
        <v>45281</v>
      </c>
      <c r="AC428" s="48">
        <v>26358.23</v>
      </c>
    </row>
    <row r="429" spans="1:29" ht="25.5" x14ac:dyDescent="0.2">
      <c r="A429" s="66" t="s">
        <v>764</v>
      </c>
      <c r="B429" s="11" t="str">
        <f t="shared" si="38"/>
        <v xml:space="preserve"> - </v>
      </c>
      <c r="C429" s="11" t="str">
        <f t="shared" si="38"/>
        <v/>
      </c>
      <c r="D429" s="62" t="s">
        <v>6671</v>
      </c>
      <c r="E429" s="11" t="str">
        <f t="shared" si="39"/>
        <v/>
      </c>
      <c r="F429" s="66"/>
      <c r="G429" s="64" t="str">
        <f t="shared" si="40"/>
        <v>Materials Submission</v>
      </c>
      <c r="H429" s="66"/>
      <c r="I429" s="65" t="str">
        <f t="shared" si="41"/>
        <v>Facade</v>
      </c>
      <c r="J429" s="66"/>
      <c r="K429" s="67" t="str">
        <f t="shared" si="42"/>
        <v>Preparation &amp; Submission</v>
      </c>
      <c r="L429" s="66"/>
      <c r="M429" s="68" t="str">
        <f t="shared" si="43"/>
        <v>Site Wide</v>
      </c>
      <c r="N429" s="66"/>
      <c r="O429" s="66"/>
      <c r="P429" s="66"/>
      <c r="Q429" s="66"/>
      <c r="R429" s="66"/>
      <c r="S429" s="66"/>
      <c r="T429" s="11" t="s">
        <v>6665</v>
      </c>
      <c r="U429" s="11" t="s">
        <v>6665</v>
      </c>
      <c r="V429" s="11" t="s">
        <v>6416</v>
      </c>
      <c r="W429" s="59" t="s">
        <v>6416</v>
      </c>
      <c r="X429" s="59" t="str">
        <f>CONCATENATE(D429,F429,H429,J429,L429,N429,P429,R429)</f>
        <v>Materials Procurement</v>
      </c>
      <c r="Y429" s="11" t="s">
        <v>765</v>
      </c>
      <c r="Z429" s="32">
        <v>10</v>
      </c>
      <c r="AA429" s="39">
        <v>45283</v>
      </c>
      <c r="AB429" s="39">
        <v>45293</v>
      </c>
      <c r="AC429" s="48">
        <v>26358.23</v>
      </c>
    </row>
    <row r="430" spans="1:29" x14ac:dyDescent="0.2">
      <c r="A430" s="66" t="s">
        <v>766</v>
      </c>
      <c r="B430" s="11" t="str">
        <f t="shared" si="38"/>
        <v xml:space="preserve"> - </v>
      </c>
      <c r="C430" s="11" t="str">
        <f t="shared" si="38"/>
        <v/>
      </c>
      <c r="D430" s="62" t="s">
        <v>6671</v>
      </c>
      <c r="E430" s="11" t="str">
        <f t="shared" si="39"/>
        <v/>
      </c>
      <c r="F430" s="66"/>
      <c r="G430" s="64" t="str">
        <f t="shared" si="40"/>
        <v>Materials Submission</v>
      </c>
      <c r="H430" s="66"/>
      <c r="I430" s="65" t="str">
        <f t="shared" si="41"/>
        <v>Facade</v>
      </c>
      <c r="J430" s="66"/>
      <c r="K430" s="67" t="str">
        <f t="shared" si="42"/>
        <v>Preparation &amp; Submission</v>
      </c>
      <c r="L430" s="66"/>
      <c r="M430" s="68" t="str">
        <f t="shared" si="43"/>
        <v>Site Wide</v>
      </c>
      <c r="N430" s="66"/>
      <c r="O430" s="66"/>
      <c r="P430" s="66"/>
      <c r="Q430" s="66"/>
      <c r="R430" s="66"/>
      <c r="S430" s="66"/>
      <c r="T430" s="11" t="s">
        <v>6665</v>
      </c>
      <c r="U430" s="11" t="s">
        <v>6665</v>
      </c>
      <c r="V430" s="11" t="s">
        <v>6416</v>
      </c>
      <c r="W430" s="59" t="s">
        <v>6416</v>
      </c>
      <c r="X430" s="59" t="str">
        <f>CONCATENATE(D430,F430,H430,J430,L430,N430,P430,R430)</f>
        <v>Materials Procurement</v>
      </c>
      <c r="Y430" s="11" t="s">
        <v>767</v>
      </c>
      <c r="Z430" s="32">
        <v>10</v>
      </c>
      <c r="AA430" s="39">
        <v>45294</v>
      </c>
      <c r="AB430" s="39">
        <v>45305</v>
      </c>
      <c r="AC430" s="48">
        <v>26358.23</v>
      </c>
    </row>
    <row r="431" spans="1:29" x14ac:dyDescent="0.2">
      <c r="A431" s="66" t="s">
        <v>768</v>
      </c>
      <c r="B431" s="11" t="str">
        <f t="shared" si="38"/>
        <v xml:space="preserve"> - </v>
      </c>
      <c r="C431" s="11" t="str">
        <f t="shared" si="38"/>
        <v/>
      </c>
      <c r="D431" s="62" t="s">
        <v>6671</v>
      </c>
      <c r="E431" s="11" t="str">
        <f t="shared" si="39"/>
        <v/>
      </c>
      <c r="F431" s="66"/>
      <c r="G431" s="64" t="str">
        <f t="shared" si="40"/>
        <v>Materials Submission</v>
      </c>
      <c r="H431" s="66"/>
      <c r="I431" s="65" t="str">
        <f t="shared" si="41"/>
        <v>Facade</v>
      </c>
      <c r="J431" s="66"/>
      <c r="K431" s="67" t="str">
        <f t="shared" si="42"/>
        <v>Preparation &amp; Submission</v>
      </c>
      <c r="L431" s="66"/>
      <c r="M431" s="68" t="str">
        <f t="shared" si="43"/>
        <v>Site Wide</v>
      </c>
      <c r="N431" s="66"/>
      <c r="O431" s="66"/>
      <c r="P431" s="66"/>
      <c r="Q431" s="66"/>
      <c r="R431" s="66"/>
      <c r="S431" s="66"/>
      <c r="T431" s="11" t="s">
        <v>6665</v>
      </c>
      <c r="U431" s="11" t="s">
        <v>6665</v>
      </c>
      <c r="V431" s="11" t="s">
        <v>6416</v>
      </c>
      <c r="W431" s="59" t="s">
        <v>6416</v>
      </c>
      <c r="X431" s="59" t="str">
        <f>CONCATENATE(D431,F431,H431,J431,L431,N431,P431,R431)</f>
        <v>Materials Procurement</v>
      </c>
      <c r="Y431" s="11" t="s">
        <v>769</v>
      </c>
      <c r="Z431" s="32">
        <v>10</v>
      </c>
      <c r="AA431" s="39">
        <v>45306</v>
      </c>
      <c r="AB431" s="39">
        <v>45316</v>
      </c>
      <c r="AC431" s="48">
        <v>26358.23</v>
      </c>
    </row>
    <row r="432" spans="1:29" x14ac:dyDescent="0.2">
      <c r="A432" s="63" t="s">
        <v>770</v>
      </c>
      <c r="B432" s="8" t="str">
        <f t="shared" si="38"/>
        <v xml:space="preserve"> - </v>
      </c>
      <c r="C432" s="8" t="str">
        <f t="shared" si="38"/>
        <v/>
      </c>
      <c r="D432" s="62" t="s">
        <v>6671</v>
      </c>
      <c r="E432" s="8" t="str">
        <f t="shared" si="39"/>
        <v/>
      </c>
      <c r="F432" s="63"/>
      <c r="G432" s="64" t="str">
        <f t="shared" si="40"/>
        <v>Materials Submission</v>
      </c>
      <c r="H432" s="63"/>
      <c r="I432" s="65" t="str">
        <f t="shared" si="41"/>
        <v>Facade</v>
      </c>
      <c r="J432" s="63"/>
      <c r="K432" s="67" t="str">
        <f t="shared" si="42"/>
        <v>Preparation &amp; Submission</v>
      </c>
      <c r="L432" s="63"/>
      <c r="M432" s="68" t="str">
        <f t="shared" si="43"/>
        <v>Site Wide</v>
      </c>
      <c r="N432" s="63"/>
      <c r="O432" s="63"/>
      <c r="P432" s="63"/>
      <c r="Q432" s="63"/>
      <c r="R432" s="63"/>
      <c r="S432" s="63"/>
      <c r="T432" s="8" t="s">
        <v>6665</v>
      </c>
      <c r="U432" s="8" t="s">
        <v>6665</v>
      </c>
      <c r="V432" s="8" t="s">
        <v>6416</v>
      </c>
      <c r="W432" s="59" t="s">
        <v>6416</v>
      </c>
      <c r="X432" s="59" t="str">
        <f>CONCATENATE(D432,F432,H432,J432,L432,N432,P432,R432)</f>
        <v>Materials Procurement</v>
      </c>
      <c r="Y432" s="8" t="s">
        <v>771</v>
      </c>
      <c r="Z432" s="23">
        <v>10</v>
      </c>
      <c r="AA432" s="35">
        <v>45318</v>
      </c>
      <c r="AB432" s="35">
        <v>45328</v>
      </c>
      <c r="AC432" s="42">
        <v>26358.23</v>
      </c>
    </row>
    <row r="433" spans="1:29" x14ac:dyDescent="0.2">
      <c r="A433" s="67" t="s">
        <v>363</v>
      </c>
      <c r="B433" s="12" t="str">
        <f t="shared" si="38"/>
        <v/>
      </c>
      <c r="C433" s="12" t="str">
        <f t="shared" si="38"/>
        <v>Facade - Materials Submission - Materials Procurement</v>
      </c>
      <c r="D433" s="62" t="s">
        <v>6671</v>
      </c>
      <c r="E433" s="12" t="str">
        <f t="shared" si="39"/>
        <v>Facade</v>
      </c>
      <c r="F433" s="91"/>
      <c r="G433" s="64" t="str">
        <f>IF(F433="",G432,TRIM(F433))</f>
        <v>Materials Submission</v>
      </c>
      <c r="H433" s="91"/>
      <c r="I433" s="65" t="str">
        <f>IF(H433="",I432,TRIM(H433))</f>
        <v>Facade</v>
      </c>
      <c r="J433" s="67" t="s">
        <v>363</v>
      </c>
      <c r="K433" s="67" t="str">
        <f>IF(J433="",K432,TRIM(J433))</f>
        <v>Review &amp; Approval by DAR / TRSDC</v>
      </c>
      <c r="L433" s="91"/>
      <c r="M433" s="68" t="str">
        <f>IF(L433="",M432,TRIM(L433))</f>
        <v>Site Wide</v>
      </c>
      <c r="N433" s="91"/>
      <c r="O433" s="91"/>
      <c r="P433" s="91"/>
      <c r="Q433" s="91"/>
      <c r="R433" s="91"/>
      <c r="S433" s="91"/>
      <c r="T433" s="12" t="s">
        <v>6668</v>
      </c>
      <c r="U433" s="12" t="s">
        <v>6668</v>
      </c>
      <c r="V433" s="12" t="s">
        <v>6668</v>
      </c>
      <c r="W433" s="59" t="s">
        <v>363</v>
      </c>
      <c r="X433" s="59" t="str">
        <f>CONCATENATE(D433,F433,H433,J433,L433,N433,P433,R433)</f>
        <v>Materials Procurement        Review &amp; Approval by DAR / TRSDC</v>
      </c>
      <c r="Y433" s="12"/>
      <c r="Z433" s="36">
        <v>90</v>
      </c>
      <c r="AA433" s="37">
        <v>45217</v>
      </c>
      <c r="AB433" s="37">
        <v>45342</v>
      </c>
      <c r="AC433" s="46">
        <v>579881.12</v>
      </c>
    </row>
    <row r="434" spans="1:29" ht="25.5" x14ac:dyDescent="0.2">
      <c r="A434" s="66" t="s">
        <v>772</v>
      </c>
      <c r="B434" s="11" t="str">
        <f t="shared" si="38"/>
        <v xml:space="preserve"> - Facade - Materials Submission - Materials Procurement</v>
      </c>
      <c r="C434" s="11" t="str">
        <f t="shared" si="38"/>
        <v/>
      </c>
      <c r="D434" s="62" t="s">
        <v>6671</v>
      </c>
      <c r="E434" s="11" t="str">
        <f t="shared" si="39"/>
        <v/>
      </c>
      <c r="F434" s="66"/>
      <c r="G434" s="64" t="str">
        <f t="shared" si="40"/>
        <v>Materials Submission</v>
      </c>
      <c r="H434" s="66"/>
      <c r="I434" s="65" t="str">
        <f t="shared" si="41"/>
        <v>Facade</v>
      </c>
      <c r="J434" s="66"/>
      <c r="K434" s="67" t="str">
        <f t="shared" si="42"/>
        <v>Review &amp; Approval by DAR / TRSDC</v>
      </c>
      <c r="L434" s="66"/>
      <c r="M434" s="68" t="str">
        <f t="shared" si="43"/>
        <v>Site Wide</v>
      </c>
      <c r="N434" s="66"/>
      <c r="O434" s="66"/>
      <c r="P434" s="66"/>
      <c r="Q434" s="66"/>
      <c r="R434" s="66"/>
      <c r="S434" s="66"/>
      <c r="T434" s="11" t="s">
        <v>6668</v>
      </c>
      <c r="U434" s="11" t="s">
        <v>6668</v>
      </c>
      <c r="V434" s="11" t="s">
        <v>6416</v>
      </c>
      <c r="W434" s="59" t="s">
        <v>6416</v>
      </c>
      <c r="X434" s="59" t="str">
        <f>CONCATENATE(D434,F434,H434,J434,L434,N434,P434,R434)</f>
        <v>Materials Procurement</v>
      </c>
      <c r="Y434" s="11" t="s">
        <v>773</v>
      </c>
      <c r="Z434" s="32">
        <v>10</v>
      </c>
      <c r="AA434" s="39">
        <v>45217</v>
      </c>
      <c r="AB434" s="39">
        <v>45230</v>
      </c>
      <c r="AC434" s="48">
        <v>26358.23</v>
      </c>
    </row>
    <row r="435" spans="1:29" x14ac:dyDescent="0.2">
      <c r="A435" s="66" t="s">
        <v>774</v>
      </c>
      <c r="B435" s="11" t="str">
        <f t="shared" si="38"/>
        <v xml:space="preserve"> - </v>
      </c>
      <c r="C435" s="11" t="str">
        <f t="shared" si="38"/>
        <v/>
      </c>
      <c r="D435" s="62" t="s">
        <v>6671</v>
      </c>
      <c r="E435" s="11" t="str">
        <f t="shared" si="39"/>
        <v/>
      </c>
      <c r="F435" s="66"/>
      <c r="G435" s="64" t="str">
        <f t="shared" si="40"/>
        <v>Materials Submission</v>
      </c>
      <c r="H435" s="66"/>
      <c r="I435" s="65" t="str">
        <f t="shared" si="41"/>
        <v>Facade</v>
      </c>
      <c r="J435" s="66"/>
      <c r="K435" s="67" t="str">
        <f t="shared" si="42"/>
        <v>Review &amp; Approval by DAR / TRSDC</v>
      </c>
      <c r="L435" s="66"/>
      <c r="M435" s="68" t="str">
        <f t="shared" si="43"/>
        <v>Site Wide</v>
      </c>
      <c r="N435" s="66"/>
      <c r="O435" s="66"/>
      <c r="P435" s="66"/>
      <c r="Q435" s="66"/>
      <c r="R435" s="66"/>
      <c r="S435" s="66"/>
      <c r="T435" s="11" t="s">
        <v>6668</v>
      </c>
      <c r="U435" s="11" t="s">
        <v>6668</v>
      </c>
      <c r="V435" s="11" t="s">
        <v>6416</v>
      </c>
      <c r="W435" s="59" t="s">
        <v>6416</v>
      </c>
      <c r="X435" s="59" t="str">
        <f>CONCATENATE(D435,F435,H435,J435,L435,N435,P435,R435)</f>
        <v>Materials Procurement</v>
      </c>
      <c r="Y435" s="11" t="s">
        <v>775</v>
      </c>
      <c r="Z435" s="32">
        <v>10</v>
      </c>
      <c r="AA435" s="39">
        <v>45221</v>
      </c>
      <c r="AB435" s="39">
        <v>45232</v>
      </c>
      <c r="AC435" s="48">
        <v>26358.23</v>
      </c>
    </row>
    <row r="436" spans="1:29" x14ac:dyDescent="0.2">
      <c r="A436" s="66" t="s">
        <v>776</v>
      </c>
      <c r="B436" s="11" t="str">
        <f t="shared" si="38"/>
        <v xml:space="preserve"> - </v>
      </c>
      <c r="C436" s="11" t="str">
        <f t="shared" si="38"/>
        <v/>
      </c>
      <c r="D436" s="62" t="s">
        <v>6671</v>
      </c>
      <c r="E436" s="11" t="str">
        <f t="shared" si="39"/>
        <v/>
      </c>
      <c r="F436" s="66"/>
      <c r="G436" s="64" t="str">
        <f t="shared" si="40"/>
        <v>Materials Submission</v>
      </c>
      <c r="H436" s="66"/>
      <c r="I436" s="65" t="str">
        <f t="shared" si="41"/>
        <v>Facade</v>
      </c>
      <c r="J436" s="66"/>
      <c r="K436" s="67" t="str">
        <f t="shared" si="42"/>
        <v>Review &amp; Approval by DAR / TRSDC</v>
      </c>
      <c r="L436" s="66"/>
      <c r="M436" s="68" t="str">
        <f t="shared" si="43"/>
        <v>Site Wide</v>
      </c>
      <c r="N436" s="66"/>
      <c r="O436" s="66"/>
      <c r="P436" s="66"/>
      <c r="Q436" s="66"/>
      <c r="R436" s="66"/>
      <c r="S436" s="66"/>
      <c r="T436" s="11" t="s">
        <v>6668</v>
      </c>
      <c r="U436" s="11" t="s">
        <v>6668</v>
      </c>
      <c r="V436" s="11" t="s">
        <v>6416</v>
      </c>
      <c r="W436" s="59" t="s">
        <v>6416</v>
      </c>
      <c r="X436" s="59" t="str">
        <f>CONCATENATE(D436,F436,H436,J436,L436,N436,P436,R436)</f>
        <v>Materials Procurement</v>
      </c>
      <c r="Y436" s="11" t="s">
        <v>777</v>
      </c>
      <c r="Z436" s="32">
        <v>10</v>
      </c>
      <c r="AA436" s="39">
        <v>45221</v>
      </c>
      <c r="AB436" s="39">
        <v>45232</v>
      </c>
      <c r="AC436" s="48">
        <v>26358.23</v>
      </c>
    </row>
    <row r="437" spans="1:29" x14ac:dyDescent="0.2">
      <c r="A437" s="66" t="s">
        <v>778</v>
      </c>
      <c r="B437" s="11" t="str">
        <f t="shared" si="38"/>
        <v xml:space="preserve"> - </v>
      </c>
      <c r="C437" s="11" t="str">
        <f t="shared" si="38"/>
        <v/>
      </c>
      <c r="D437" s="62" t="s">
        <v>6671</v>
      </c>
      <c r="E437" s="11" t="str">
        <f t="shared" si="39"/>
        <v/>
      </c>
      <c r="F437" s="66"/>
      <c r="G437" s="64" t="str">
        <f t="shared" si="40"/>
        <v>Materials Submission</v>
      </c>
      <c r="H437" s="66"/>
      <c r="I437" s="65" t="str">
        <f t="shared" si="41"/>
        <v>Facade</v>
      </c>
      <c r="J437" s="66"/>
      <c r="K437" s="67" t="str">
        <f t="shared" si="42"/>
        <v>Review &amp; Approval by DAR / TRSDC</v>
      </c>
      <c r="L437" s="66"/>
      <c r="M437" s="68" t="str">
        <f t="shared" si="43"/>
        <v>Site Wide</v>
      </c>
      <c r="N437" s="66"/>
      <c r="O437" s="66"/>
      <c r="P437" s="66"/>
      <c r="Q437" s="66"/>
      <c r="R437" s="66"/>
      <c r="S437" s="66"/>
      <c r="T437" s="11" t="s">
        <v>6668</v>
      </c>
      <c r="U437" s="11" t="s">
        <v>6668</v>
      </c>
      <c r="V437" s="11" t="s">
        <v>6416</v>
      </c>
      <c r="W437" s="59" t="s">
        <v>6416</v>
      </c>
      <c r="X437" s="59" t="str">
        <f>CONCATENATE(D437,F437,H437,J437,L437,N437,P437,R437)</f>
        <v>Materials Procurement</v>
      </c>
      <c r="Y437" s="11" t="s">
        <v>779</v>
      </c>
      <c r="Z437" s="32">
        <v>10</v>
      </c>
      <c r="AA437" s="39">
        <v>45224</v>
      </c>
      <c r="AB437" s="39">
        <v>45237</v>
      </c>
      <c r="AC437" s="48">
        <v>26358.23</v>
      </c>
    </row>
    <row r="438" spans="1:29" x14ac:dyDescent="0.2">
      <c r="A438" s="66" t="s">
        <v>780</v>
      </c>
      <c r="B438" s="11" t="str">
        <f t="shared" si="38"/>
        <v xml:space="preserve"> - </v>
      </c>
      <c r="C438" s="11" t="str">
        <f t="shared" si="38"/>
        <v/>
      </c>
      <c r="D438" s="62" t="s">
        <v>6671</v>
      </c>
      <c r="E438" s="11" t="str">
        <f t="shared" si="39"/>
        <v/>
      </c>
      <c r="F438" s="66"/>
      <c r="G438" s="64" t="str">
        <f t="shared" si="40"/>
        <v>Materials Submission</v>
      </c>
      <c r="H438" s="66"/>
      <c r="I438" s="65" t="str">
        <f t="shared" si="41"/>
        <v>Facade</v>
      </c>
      <c r="J438" s="66"/>
      <c r="K438" s="67" t="str">
        <f t="shared" si="42"/>
        <v>Review &amp; Approval by DAR / TRSDC</v>
      </c>
      <c r="L438" s="66"/>
      <c r="M438" s="68" t="str">
        <f t="shared" si="43"/>
        <v>Site Wide</v>
      </c>
      <c r="N438" s="66"/>
      <c r="O438" s="66"/>
      <c r="P438" s="66"/>
      <c r="Q438" s="66"/>
      <c r="R438" s="66"/>
      <c r="S438" s="66"/>
      <c r="T438" s="11" t="s">
        <v>6668</v>
      </c>
      <c r="U438" s="11" t="s">
        <v>6668</v>
      </c>
      <c r="V438" s="11" t="s">
        <v>6416</v>
      </c>
      <c r="W438" s="59" t="s">
        <v>6416</v>
      </c>
      <c r="X438" s="59" t="str">
        <f>CONCATENATE(D438,F438,H438,J438,L438,N438,P438,R438)</f>
        <v>Materials Procurement</v>
      </c>
      <c r="Y438" s="11" t="s">
        <v>781</v>
      </c>
      <c r="Z438" s="32">
        <v>10</v>
      </c>
      <c r="AA438" s="39">
        <v>45224</v>
      </c>
      <c r="AB438" s="39">
        <v>45237</v>
      </c>
      <c r="AC438" s="48">
        <v>26358.23</v>
      </c>
    </row>
    <row r="439" spans="1:29" x14ac:dyDescent="0.2">
      <c r="A439" s="66" t="s">
        <v>782</v>
      </c>
      <c r="B439" s="11" t="str">
        <f t="shared" si="38"/>
        <v xml:space="preserve"> - </v>
      </c>
      <c r="C439" s="11" t="str">
        <f t="shared" si="38"/>
        <v/>
      </c>
      <c r="D439" s="62" t="s">
        <v>6671</v>
      </c>
      <c r="E439" s="11" t="str">
        <f t="shared" si="39"/>
        <v/>
      </c>
      <c r="F439" s="66"/>
      <c r="G439" s="64" t="str">
        <f t="shared" si="40"/>
        <v>Materials Submission</v>
      </c>
      <c r="H439" s="66"/>
      <c r="I439" s="65" t="str">
        <f t="shared" si="41"/>
        <v>Facade</v>
      </c>
      <c r="J439" s="66"/>
      <c r="K439" s="67" t="str">
        <f t="shared" si="42"/>
        <v>Review &amp; Approval by DAR / TRSDC</v>
      </c>
      <c r="L439" s="66"/>
      <c r="M439" s="68" t="str">
        <f t="shared" si="43"/>
        <v>Site Wide</v>
      </c>
      <c r="N439" s="66"/>
      <c r="O439" s="66"/>
      <c r="P439" s="66"/>
      <c r="Q439" s="66"/>
      <c r="R439" s="66"/>
      <c r="S439" s="66"/>
      <c r="T439" s="11" t="s">
        <v>6668</v>
      </c>
      <c r="U439" s="11" t="s">
        <v>6668</v>
      </c>
      <c r="V439" s="11" t="s">
        <v>6416</v>
      </c>
      <c r="W439" s="59" t="s">
        <v>6416</v>
      </c>
      <c r="X439" s="59" t="str">
        <f>CONCATENATE(D439,F439,H439,J439,L439,N439,P439,R439)</f>
        <v>Materials Procurement</v>
      </c>
      <c r="Y439" s="11" t="s">
        <v>783</v>
      </c>
      <c r="Z439" s="32">
        <v>10</v>
      </c>
      <c r="AA439" s="39">
        <v>45228</v>
      </c>
      <c r="AB439" s="39">
        <v>45239</v>
      </c>
      <c r="AC439" s="48">
        <v>26358.23</v>
      </c>
    </row>
    <row r="440" spans="1:29" ht="25.5" x14ac:dyDescent="0.2">
      <c r="A440" s="66" t="s">
        <v>784</v>
      </c>
      <c r="B440" s="11" t="str">
        <f t="shared" si="38"/>
        <v xml:space="preserve"> - </v>
      </c>
      <c r="C440" s="11" t="str">
        <f t="shared" si="38"/>
        <v/>
      </c>
      <c r="D440" s="62" t="s">
        <v>6671</v>
      </c>
      <c r="E440" s="11" t="str">
        <f t="shared" si="39"/>
        <v/>
      </c>
      <c r="F440" s="66"/>
      <c r="G440" s="64" t="str">
        <f t="shared" si="40"/>
        <v>Materials Submission</v>
      </c>
      <c r="H440" s="66"/>
      <c r="I440" s="65" t="str">
        <f t="shared" si="41"/>
        <v>Facade</v>
      </c>
      <c r="J440" s="66"/>
      <c r="K440" s="67" t="str">
        <f t="shared" si="42"/>
        <v>Review &amp; Approval by DAR / TRSDC</v>
      </c>
      <c r="L440" s="66"/>
      <c r="M440" s="68" t="str">
        <f t="shared" si="43"/>
        <v>Site Wide</v>
      </c>
      <c r="N440" s="66"/>
      <c r="O440" s="66"/>
      <c r="P440" s="66"/>
      <c r="Q440" s="66"/>
      <c r="R440" s="66"/>
      <c r="S440" s="66"/>
      <c r="T440" s="11" t="s">
        <v>6668</v>
      </c>
      <c r="U440" s="11" t="s">
        <v>6668</v>
      </c>
      <c r="V440" s="11" t="s">
        <v>6416</v>
      </c>
      <c r="W440" s="59" t="s">
        <v>6416</v>
      </c>
      <c r="X440" s="59" t="str">
        <f>CONCATENATE(D440,F440,H440,J440,L440,N440,P440,R440)</f>
        <v>Materials Procurement</v>
      </c>
      <c r="Y440" s="11" t="s">
        <v>785</v>
      </c>
      <c r="Z440" s="32">
        <v>10</v>
      </c>
      <c r="AA440" s="39">
        <v>45228</v>
      </c>
      <c r="AB440" s="39">
        <v>45239</v>
      </c>
      <c r="AC440" s="48">
        <v>26358.23</v>
      </c>
    </row>
    <row r="441" spans="1:29" x14ac:dyDescent="0.2">
      <c r="A441" s="66" t="s">
        <v>786</v>
      </c>
      <c r="B441" s="11" t="str">
        <f t="shared" si="38"/>
        <v xml:space="preserve"> - </v>
      </c>
      <c r="C441" s="11" t="str">
        <f t="shared" si="38"/>
        <v/>
      </c>
      <c r="D441" s="62" t="s">
        <v>6671</v>
      </c>
      <c r="E441" s="11" t="str">
        <f t="shared" si="39"/>
        <v/>
      </c>
      <c r="F441" s="66"/>
      <c r="G441" s="64" t="str">
        <f t="shared" si="40"/>
        <v>Materials Submission</v>
      </c>
      <c r="H441" s="66"/>
      <c r="I441" s="65" t="str">
        <f t="shared" si="41"/>
        <v>Facade</v>
      </c>
      <c r="J441" s="66"/>
      <c r="K441" s="67" t="str">
        <f t="shared" si="42"/>
        <v>Review &amp; Approval by DAR / TRSDC</v>
      </c>
      <c r="L441" s="66"/>
      <c r="M441" s="68" t="str">
        <f t="shared" si="43"/>
        <v>Site Wide</v>
      </c>
      <c r="N441" s="66"/>
      <c r="O441" s="66"/>
      <c r="P441" s="66"/>
      <c r="Q441" s="66"/>
      <c r="R441" s="66"/>
      <c r="S441" s="66"/>
      <c r="T441" s="11" t="s">
        <v>6668</v>
      </c>
      <c r="U441" s="11" t="s">
        <v>6668</v>
      </c>
      <c r="V441" s="11" t="s">
        <v>6416</v>
      </c>
      <c r="W441" s="59" t="s">
        <v>6416</v>
      </c>
      <c r="X441" s="59" t="str">
        <f>CONCATENATE(D441,F441,H441,J441,L441,N441,P441,R441)</f>
        <v>Materials Procurement</v>
      </c>
      <c r="Y441" s="11" t="s">
        <v>787</v>
      </c>
      <c r="Z441" s="32">
        <v>10</v>
      </c>
      <c r="AA441" s="39">
        <v>45228</v>
      </c>
      <c r="AB441" s="39">
        <v>45239</v>
      </c>
      <c r="AC441" s="48">
        <v>26358.23</v>
      </c>
    </row>
    <row r="442" spans="1:29" x14ac:dyDescent="0.2">
      <c r="A442" s="66" t="s">
        <v>788</v>
      </c>
      <c r="B442" s="11" t="str">
        <f t="shared" si="38"/>
        <v xml:space="preserve"> - </v>
      </c>
      <c r="C442" s="11" t="str">
        <f t="shared" si="38"/>
        <v/>
      </c>
      <c r="D442" s="62" t="s">
        <v>6671</v>
      </c>
      <c r="E442" s="11" t="str">
        <f t="shared" si="39"/>
        <v/>
      </c>
      <c r="F442" s="66"/>
      <c r="G442" s="64" t="str">
        <f t="shared" si="40"/>
        <v>Materials Submission</v>
      </c>
      <c r="H442" s="66"/>
      <c r="I442" s="65" t="str">
        <f t="shared" si="41"/>
        <v>Facade</v>
      </c>
      <c r="J442" s="66"/>
      <c r="K442" s="67" t="str">
        <f t="shared" si="42"/>
        <v>Review &amp; Approval by DAR / TRSDC</v>
      </c>
      <c r="L442" s="66"/>
      <c r="M442" s="68" t="str">
        <f t="shared" si="43"/>
        <v>Site Wide</v>
      </c>
      <c r="N442" s="66"/>
      <c r="O442" s="66"/>
      <c r="P442" s="66"/>
      <c r="Q442" s="66"/>
      <c r="R442" s="66"/>
      <c r="S442" s="66"/>
      <c r="T442" s="11" t="s">
        <v>6668</v>
      </c>
      <c r="U442" s="11" t="s">
        <v>6668</v>
      </c>
      <c r="V442" s="11" t="s">
        <v>6416</v>
      </c>
      <c r="W442" s="59" t="s">
        <v>6416</v>
      </c>
      <c r="X442" s="59" t="str">
        <f>CONCATENATE(D442,F442,H442,J442,L442,N442,P442,R442)</f>
        <v>Materials Procurement</v>
      </c>
      <c r="Y442" s="11" t="s">
        <v>789</v>
      </c>
      <c r="Z442" s="32">
        <v>10</v>
      </c>
      <c r="AA442" s="39">
        <v>45228</v>
      </c>
      <c r="AB442" s="39">
        <v>45239</v>
      </c>
      <c r="AC442" s="48">
        <v>26358.23</v>
      </c>
    </row>
    <row r="443" spans="1:29" x14ac:dyDescent="0.2">
      <c r="A443" s="66" t="s">
        <v>790</v>
      </c>
      <c r="B443" s="11" t="str">
        <f t="shared" si="38"/>
        <v xml:space="preserve"> - </v>
      </c>
      <c r="C443" s="11" t="str">
        <f t="shared" si="38"/>
        <v/>
      </c>
      <c r="D443" s="62" t="s">
        <v>6671</v>
      </c>
      <c r="E443" s="11" t="str">
        <f t="shared" si="39"/>
        <v/>
      </c>
      <c r="F443" s="66"/>
      <c r="G443" s="64" t="str">
        <f t="shared" si="40"/>
        <v>Materials Submission</v>
      </c>
      <c r="H443" s="66"/>
      <c r="I443" s="65" t="str">
        <f t="shared" si="41"/>
        <v>Facade</v>
      </c>
      <c r="J443" s="66"/>
      <c r="K443" s="67" t="str">
        <f t="shared" si="42"/>
        <v>Review &amp; Approval by DAR / TRSDC</v>
      </c>
      <c r="L443" s="66"/>
      <c r="M443" s="68" t="str">
        <f t="shared" si="43"/>
        <v>Site Wide</v>
      </c>
      <c r="N443" s="66"/>
      <c r="O443" s="66"/>
      <c r="P443" s="66"/>
      <c r="Q443" s="66"/>
      <c r="R443" s="66"/>
      <c r="S443" s="66"/>
      <c r="T443" s="11" t="s">
        <v>6668</v>
      </c>
      <c r="U443" s="11" t="s">
        <v>6668</v>
      </c>
      <c r="V443" s="11" t="s">
        <v>6416</v>
      </c>
      <c r="W443" s="59" t="s">
        <v>6416</v>
      </c>
      <c r="X443" s="59" t="str">
        <f>CONCATENATE(D443,F443,H443,J443,L443,N443,P443,R443)</f>
        <v>Materials Procurement</v>
      </c>
      <c r="Y443" s="11" t="s">
        <v>791</v>
      </c>
      <c r="Z443" s="32">
        <v>10</v>
      </c>
      <c r="AA443" s="39">
        <v>45228</v>
      </c>
      <c r="AB443" s="39">
        <v>45239</v>
      </c>
      <c r="AC443" s="48">
        <v>26358.23</v>
      </c>
    </row>
    <row r="444" spans="1:29" x14ac:dyDescent="0.2">
      <c r="A444" s="66" t="s">
        <v>792</v>
      </c>
      <c r="B444" s="11" t="str">
        <f t="shared" si="38"/>
        <v xml:space="preserve"> - </v>
      </c>
      <c r="C444" s="11" t="str">
        <f t="shared" si="38"/>
        <v/>
      </c>
      <c r="D444" s="62" t="s">
        <v>6671</v>
      </c>
      <c r="E444" s="11" t="str">
        <f t="shared" si="39"/>
        <v/>
      </c>
      <c r="F444" s="66"/>
      <c r="G444" s="64" t="str">
        <f t="shared" si="40"/>
        <v>Materials Submission</v>
      </c>
      <c r="H444" s="66"/>
      <c r="I444" s="65" t="str">
        <f t="shared" si="41"/>
        <v>Facade</v>
      </c>
      <c r="J444" s="66"/>
      <c r="K444" s="67" t="str">
        <f t="shared" si="42"/>
        <v>Review &amp; Approval by DAR / TRSDC</v>
      </c>
      <c r="L444" s="66"/>
      <c r="M444" s="68" t="str">
        <f t="shared" si="43"/>
        <v>Site Wide</v>
      </c>
      <c r="N444" s="66"/>
      <c r="O444" s="66"/>
      <c r="P444" s="66"/>
      <c r="Q444" s="66"/>
      <c r="R444" s="66"/>
      <c r="S444" s="66"/>
      <c r="T444" s="11" t="s">
        <v>6668</v>
      </c>
      <c r="U444" s="11" t="s">
        <v>6668</v>
      </c>
      <c r="V444" s="11" t="s">
        <v>6416</v>
      </c>
      <c r="W444" s="59" t="s">
        <v>6416</v>
      </c>
      <c r="X444" s="59" t="str">
        <f>CONCATENATE(D444,F444,H444,J444,L444,N444,P444,R444)</f>
        <v>Materials Procurement</v>
      </c>
      <c r="Y444" s="11" t="s">
        <v>793</v>
      </c>
      <c r="Z444" s="32">
        <v>10</v>
      </c>
      <c r="AA444" s="39">
        <v>45228</v>
      </c>
      <c r="AB444" s="39">
        <v>45239</v>
      </c>
      <c r="AC444" s="48">
        <v>26358.23</v>
      </c>
    </row>
    <row r="445" spans="1:29" x14ac:dyDescent="0.2">
      <c r="A445" s="66" t="s">
        <v>794</v>
      </c>
      <c r="B445" s="11" t="str">
        <f t="shared" si="38"/>
        <v xml:space="preserve"> - </v>
      </c>
      <c r="C445" s="11" t="str">
        <f t="shared" si="38"/>
        <v/>
      </c>
      <c r="D445" s="62" t="s">
        <v>6671</v>
      </c>
      <c r="E445" s="11" t="str">
        <f t="shared" si="39"/>
        <v/>
      </c>
      <c r="F445" s="66"/>
      <c r="G445" s="64" t="str">
        <f t="shared" si="40"/>
        <v>Materials Submission</v>
      </c>
      <c r="H445" s="66"/>
      <c r="I445" s="65" t="str">
        <f t="shared" si="41"/>
        <v>Facade</v>
      </c>
      <c r="J445" s="66"/>
      <c r="K445" s="67" t="str">
        <f t="shared" si="42"/>
        <v>Review &amp; Approval by DAR / TRSDC</v>
      </c>
      <c r="L445" s="66"/>
      <c r="M445" s="68" t="str">
        <f t="shared" si="43"/>
        <v>Site Wide</v>
      </c>
      <c r="N445" s="66"/>
      <c r="O445" s="66"/>
      <c r="P445" s="66"/>
      <c r="Q445" s="66"/>
      <c r="R445" s="66"/>
      <c r="S445" s="66"/>
      <c r="T445" s="11" t="s">
        <v>6668</v>
      </c>
      <c r="U445" s="11" t="s">
        <v>6668</v>
      </c>
      <c r="V445" s="11" t="s">
        <v>6416</v>
      </c>
      <c r="W445" s="59" t="s">
        <v>6416</v>
      </c>
      <c r="X445" s="59" t="str">
        <f>CONCATENATE(D445,F445,H445,J445,L445,N445,P445,R445)</f>
        <v>Materials Procurement</v>
      </c>
      <c r="Y445" s="11" t="s">
        <v>795</v>
      </c>
      <c r="Z445" s="32">
        <v>10</v>
      </c>
      <c r="AA445" s="39">
        <v>45228</v>
      </c>
      <c r="AB445" s="39">
        <v>45239</v>
      </c>
      <c r="AC445" s="48">
        <v>26358.23</v>
      </c>
    </row>
    <row r="446" spans="1:29" x14ac:dyDescent="0.2">
      <c r="A446" s="66" t="s">
        <v>796</v>
      </c>
      <c r="B446" s="11" t="str">
        <f t="shared" si="38"/>
        <v xml:space="preserve"> - </v>
      </c>
      <c r="C446" s="11" t="str">
        <f t="shared" si="38"/>
        <v/>
      </c>
      <c r="D446" s="62" t="s">
        <v>6671</v>
      </c>
      <c r="E446" s="11" t="str">
        <f t="shared" si="39"/>
        <v/>
      </c>
      <c r="F446" s="66"/>
      <c r="G446" s="64" t="str">
        <f t="shared" si="40"/>
        <v>Materials Submission</v>
      </c>
      <c r="H446" s="66"/>
      <c r="I446" s="65" t="str">
        <f t="shared" si="41"/>
        <v>Facade</v>
      </c>
      <c r="J446" s="66"/>
      <c r="K446" s="67" t="str">
        <f t="shared" si="42"/>
        <v>Review &amp; Approval by DAR / TRSDC</v>
      </c>
      <c r="L446" s="66"/>
      <c r="M446" s="68" t="str">
        <f t="shared" si="43"/>
        <v>Site Wide</v>
      </c>
      <c r="N446" s="66"/>
      <c r="O446" s="66"/>
      <c r="P446" s="66"/>
      <c r="Q446" s="66"/>
      <c r="R446" s="66"/>
      <c r="S446" s="66"/>
      <c r="T446" s="11" t="s">
        <v>6668</v>
      </c>
      <c r="U446" s="11" t="s">
        <v>6668</v>
      </c>
      <c r="V446" s="11" t="s">
        <v>6416</v>
      </c>
      <c r="W446" s="59" t="s">
        <v>6416</v>
      </c>
      <c r="X446" s="59" t="str">
        <f>CONCATENATE(D446,F446,H446,J446,L446,N446,P446,R446)</f>
        <v>Materials Procurement</v>
      </c>
      <c r="Y446" s="11" t="s">
        <v>797</v>
      </c>
      <c r="Z446" s="32">
        <v>10</v>
      </c>
      <c r="AA446" s="39">
        <v>45228</v>
      </c>
      <c r="AB446" s="39">
        <v>45239</v>
      </c>
      <c r="AC446" s="48">
        <v>26358.23</v>
      </c>
    </row>
    <row r="447" spans="1:29" x14ac:dyDescent="0.2">
      <c r="A447" s="66" t="s">
        <v>798</v>
      </c>
      <c r="B447" s="11" t="str">
        <f t="shared" si="38"/>
        <v xml:space="preserve"> - </v>
      </c>
      <c r="C447" s="11" t="str">
        <f t="shared" si="38"/>
        <v/>
      </c>
      <c r="D447" s="62" t="s">
        <v>6671</v>
      </c>
      <c r="E447" s="11" t="str">
        <f t="shared" si="39"/>
        <v/>
      </c>
      <c r="F447" s="66"/>
      <c r="G447" s="64" t="str">
        <f t="shared" si="40"/>
        <v>Materials Submission</v>
      </c>
      <c r="H447" s="66"/>
      <c r="I447" s="65" t="str">
        <f t="shared" si="41"/>
        <v>Facade</v>
      </c>
      <c r="J447" s="66"/>
      <c r="K447" s="67" t="str">
        <f t="shared" si="42"/>
        <v>Review &amp; Approval by DAR / TRSDC</v>
      </c>
      <c r="L447" s="66"/>
      <c r="M447" s="68" t="str">
        <f t="shared" si="43"/>
        <v>Site Wide</v>
      </c>
      <c r="N447" s="66"/>
      <c r="O447" s="66"/>
      <c r="P447" s="66"/>
      <c r="Q447" s="66"/>
      <c r="R447" s="66"/>
      <c r="S447" s="66"/>
      <c r="T447" s="11" t="s">
        <v>6668</v>
      </c>
      <c r="U447" s="11" t="s">
        <v>6668</v>
      </c>
      <c r="V447" s="11" t="s">
        <v>6416</v>
      </c>
      <c r="W447" s="59" t="s">
        <v>6416</v>
      </c>
      <c r="X447" s="59" t="str">
        <f>CONCATENATE(D447,F447,H447,J447,L447,N447,P447,R447)</f>
        <v>Materials Procurement</v>
      </c>
      <c r="Y447" s="11" t="s">
        <v>799</v>
      </c>
      <c r="Z447" s="32">
        <v>10</v>
      </c>
      <c r="AA447" s="39">
        <v>45236</v>
      </c>
      <c r="AB447" s="39">
        <v>45249</v>
      </c>
      <c r="AC447" s="48">
        <v>26358.23</v>
      </c>
    </row>
    <row r="448" spans="1:29" x14ac:dyDescent="0.2">
      <c r="A448" s="66" t="s">
        <v>800</v>
      </c>
      <c r="B448" s="11" t="str">
        <f t="shared" si="38"/>
        <v xml:space="preserve"> - </v>
      </c>
      <c r="C448" s="11" t="str">
        <f t="shared" si="38"/>
        <v/>
      </c>
      <c r="D448" s="62" t="s">
        <v>6671</v>
      </c>
      <c r="E448" s="11" t="str">
        <f t="shared" si="39"/>
        <v/>
      </c>
      <c r="F448" s="66"/>
      <c r="G448" s="64" t="str">
        <f t="shared" si="40"/>
        <v>Materials Submission</v>
      </c>
      <c r="H448" s="66"/>
      <c r="I448" s="65" t="str">
        <f t="shared" si="41"/>
        <v>Facade</v>
      </c>
      <c r="J448" s="66"/>
      <c r="K448" s="67" t="str">
        <f t="shared" si="42"/>
        <v>Review &amp; Approval by DAR / TRSDC</v>
      </c>
      <c r="L448" s="66"/>
      <c r="M448" s="68" t="str">
        <f t="shared" si="43"/>
        <v>Site Wide</v>
      </c>
      <c r="N448" s="66"/>
      <c r="O448" s="66"/>
      <c r="P448" s="66"/>
      <c r="Q448" s="66"/>
      <c r="R448" s="66"/>
      <c r="S448" s="66"/>
      <c r="T448" s="11" t="s">
        <v>6668</v>
      </c>
      <c r="U448" s="11" t="s">
        <v>6668</v>
      </c>
      <c r="V448" s="11" t="s">
        <v>6416</v>
      </c>
      <c r="W448" s="59" t="s">
        <v>6416</v>
      </c>
      <c r="X448" s="59" t="str">
        <f>CONCATENATE(D448,F448,H448,J448,L448,N448,P448,R448)</f>
        <v>Materials Procurement</v>
      </c>
      <c r="Y448" s="11" t="s">
        <v>801</v>
      </c>
      <c r="Z448" s="32">
        <v>10</v>
      </c>
      <c r="AA448" s="39">
        <v>45249</v>
      </c>
      <c r="AB448" s="39">
        <v>45260</v>
      </c>
      <c r="AC448" s="48">
        <v>26358.23</v>
      </c>
    </row>
    <row r="449" spans="1:29" x14ac:dyDescent="0.2">
      <c r="A449" s="66" t="s">
        <v>802</v>
      </c>
      <c r="B449" s="11" t="str">
        <f t="shared" si="38"/>
        <v xml:space="preserve"> - </v>
      </c>
      <c r="C449" s="11" t="str">
        <f t="shared" si="38"/>
        <v/>
      </c>
      <c r="D449" s="62" t="s">
        <v>6671</v>
      </c>
      <c r="E449" s="11" t="str">
        <f t="shared" si="39"/>
        <v/>
      </c>
      <c r="F449" s="66"/>
      <c r="G449" s="64" t="str">
        <f t="shared" si="40"/>
        <v>Materials Submission</v>
      </c>
      <c r="H449" s="66"/>
      <c r="I449" s="65" t="str">
        <f t="shared" si="41"/>
        <v>Facade</v>
      </c>
      <c r="J449" s="66"/>
      <c r="K449" s="67" t="str">
        <f t="shared" si="42"/>
        <v>Review &amp; Approval by DAR / TRSDC</v>
      </c>
      <c r="L449" s="66"/>
      <c r="M449" s="68" t="str">
        <f t="shared" si="43"/>
        <v>Site Wide</v>
      </c>
      <c r="N449" s="66"/>
      <c r="O449" s="66"/>
      <c r="P449" s="66"/>
      <c r="Q449" s="66"/>
      <c r="R449" s="66"/>
      <c r="S449" s="66"/>
      <c r="T449" s="11" t="s">
        <v>6668</v>
      </c>
      <c r="U449" s="11" t="s">
        <v>6668</v>
      </c>
      <c r="V449" s="11" t="s">
        <v>6416</v>
      </c>
      <c r="W449" s="59" t="s">
        <v>6416</v>
      </c>
      <c r="X449" s="59" t="str">
        <f>CONCATENATE(D449,F449,H449,J449,L449,N449,P449,R449)</f>
        <v>Materials Procurement</v>
      </c>
      <c r="Y449" s="11" t="s">
        <v>803</v>
      </c>
      <c r="Z449" s="32">
        <v>10</v>
      </c>
      <c r="AA449" s="39">
        <v>45259</v>
      </c>
      <c r="AB449" s="39">
        <v>45272</v>
      </c>
      <c r="AC449" s="48">
        <v>26358.23</v>
      </c>
    </row>
    <row r="450" spans="1:29" x14ac:dyDescent="0.2">
      <c r="A450" s="66" t="s">
        <v>804</v>
      </c>
      <c r="B450" s="11" t="str">
        <f t="shared" si="38"/>
        <v xml:space="preserve"> - </v>
      </c>
      <c r="C450" s="11" t="str">
        <f t="shared" si="38"/>
        <v/>
      </c>
      <c r="D450" s="62" t="s">
        <v>6671</v>
      </c>
      <c r="E450" s="11" t="str">
        <f t="shared" si="39"/>
        <v/>
      </c>
      <c r="F450" s="66"/>
      <c r="G450" s="64" t="str">
        <f t="shared" si="40"/>
        <v>Materials Submission</v>
      </c>
      <c r="H450" s="66"/>
      <c r="I450" s="65" t="str">
        <f t="shared" si="41"/>
        <v>Facade</v>
      </c>
      <c r="J450" s="66"/>
      <c r="K450" s="67" t="str">
        <f t="shared" si="42"/>
        <v>Review &amp; Approval by DAR / TRSDC</v>
      </c>
      <c r="L450" s="66"/>
      <c r="M450" s="68" t="str">
        <f t="shared" si="43"/>
        <v>Site Wide</v>
      </c>
      <c r="N450" s="66"/>
      <c r="O450" s="66"/>
      <c r="P450" s="66"/>
      <c r="Q450" s="66"/>
      <c r="R450" s="66"/>
      <c r="S450" s="66"/>
      <c r="T450" s="11" t="s">
        <v>6668</v>
      </c>
      <c r="U450" s="11" t="s">
        <v>6668</v>
      </c>
      <c r="V450" s="11" t="s">
        <v>6416</v>
      </c>
      <c r="W450" s="59" t="s">
        <v>6416</v>
      </c>
      <c r="X450" s="59" t="str">
        <f>CONCATENATE(D450,F450,H450,J450,L450,N450,P450,R450)</f>
        <v>Materials Procurement</v>
      </c>
      <c r="Y450" s="11" t="s">
        <v>805</v>
      </c>
      <c r="Z450" s="32">
        <v>10</v>
      </c>
      <c r="AA450" s="39">
        <v>45271</v>
      </c>
      <c r="AB450" s="39">
        <v>45284</v>
      </c>
      <c r="AC450" s="48">
        <v>26358.23</v>
      </c>
    </row>
    <row r="451" spans="1:29" x14ac:dyDescent="0.2">
      <c r="A451" s="66" t="s">
        <v>806</v>
      </c>
      <c r="B451" s="11" t="str">
        <f t="shared" si="38"/>
        <v xml:space="preserve"> - </v>
      </c>
      <c r="C451" s="11" t="str">
        <f t="shared" si="38"/>
        <v/>
      </c>
      <c r="D451" s="62" t="s">
        <v>6671</v>
      </c>
      <c r="E451" s="11" t="str">
        <f t="shared" si="39"/>
        <v/>
      </c>
      <c r="F451" s="66"/>
      <c r="G451" s="64" t="str">
        <f t="shared" si="40"/>
        <v>Materials Submission</v>
      </c>
      <c r="H451" s="66"/>
      <c r="I451" s="65" t="str">
        <f t="shared" si="41"/>
        <v>Facade</v>
      </c>
      <c r="J451" s="66"/>
      <c r="K451" s="67" t="str">
        <f t="shared" si="42"/>
        <v>Review &amp; Approval by DAR / TRSDC</v>
      </c>
      <c r="L451" s="66"/>
      <c r="M451" s="68" t="str">
        <f t="shared" si="43"/>
        <v>Site Wide</v>
      </c>
      <c r="N451" s="66"/>
      <c r="O451" s="66"/>
      <c r="P451" s="66"/>
      <c r="Q451" s="66"/>
      <c r="R451" s="66"/>
      <c r="S451" s="66"/>
      <c r="T451" s="11" t="s">
        <v>6668</v>
      </c>
      <c r="U451" s="11" t="s">
        <v>6668</v>
      </c>
      <c r="V451" s="11" t="s">
        <v>6416</v>
      </c>
      <c r="W451" s="59" t="s">
        <v>6416</v>
      </c>
      <c r="X451" s="59" t="str">
        <f>CONCATENATE(D451,F451,H451,J451,L451,N451,P451,R451)</f>
        <v>Materials Procurement</v>
      </c>
      <c r="Y451" s="11" t="s">
        <v>807</v>
      </c>
      <c r="Z451" s="32">
        <v>10</v>
      </c>
      <c r="AA451" s="39">
        <v>45284</v>
      </c>
      <c r="AB451" s="39">
        <v>45295</v>
      </c>
      <c r="AC451" s="48">
        <v>26358.23</v>
      </c>
    </row>
    <row r="452" spans="1:29" x14ac:dyDescent="0.2">
      <c r="A452" s="66" t="s">
        <v>808</v>
      </c>
      <c r="B452" s="11" t="str">
        <f t="shared" si="38"/>
        <v xml:space="preserve"> - </v>
      </c>
      <c r="C452" s="11" t="str">
        <f t="shared" si="38"/>
        <v/>
      </c>
      <c r="D452" s="62" t="s">
        <v>6671</v>
      </c>
      <c r="E452" s="11" t="str">
        <f t="shared" si="39"/>
        <v/>
      </c>
      <c r="F452" s="66"/>
      <c r="G452" s="64" t="str">
        <f t="shared" si="40"/>
        <v>Materials Submission</v>
      </c>
      <c r="H452" s="66"/>
      <c r="I452" s="65" t="str">
        <f t="shared" si="41"/>
        <v>Facade</v>
      </c>
      <c r="J452" s="66"/>
      <c r="K452" s="67" t="str">
        <f t="shared" si="42"/>
        <v>Review &amp; Approval by DAR / TRSDC</v>
      </c>
      <c r="L452" s="66"/>
      <c r="M452" s="68" t="str">
        <f t="shared" si="43"/>
        <v>Site Wide</v>
      </c>
      <c r="N452" s="66"/>
      <c r="O452" s="66"/>
      <c r="P452" s="66"/>
      <c r="Q452" s="66"/>
      <c r="R452" s="66"/>
      <c r="S452" s="66"/>
      <c r="T452" s="11" t="s">
        <v>6668</v>
      </c>
      <c r="U452" s="11" t="s">
        <v>6668</v>
      </c>
      <c r="V452" s="11" t="s">
        <v>6416</v>
      </c>
      <c r="W452" s="59" t="s">
        <v>6416</v>
      </c>
      <c r="X452" s="59" t="str">
        <f>CONCATENATE(D452,F452,H452,J452,L452,N452,P452,R452)</f>
        <v>Materials Procurement</v>
      </c>
      <c r="Y452" s="11" t="s">
        <v>809</v>
      </c>
      <c r="Z452" s="32">
        <v>10</v>
      </c>
      <c r="AA452" s="39">
        <v>45294</v>
      </c>
      <c r="AB452" s="39">
        <v>45307</v>
      </c>
      <c r="AC452" s="48">
        <v>26358.23</v>
      </c>
    </row>
    <row r="453" spans="1:29" x14ac:dyDescent="0.2">
      <c r="A453" s="66" t="s">
        <v>810</v>
      </c>
      <c r="B453" s="11" t="str">
        <f t="shared" ref="B453:C516" si="44">IF(E453&lt;&gt;"",C452,IF(G453&lt;&gt;"",F452&amp;" - "&amp;C452,IF(I453&lt;&gt;"",H452&amp;" - "&amp;F452&amp;" - "&amp;C452,IF(K453&lt;&gt;"",J452&amp;" - "&amp;H452&amp;" - "&amp;F452&amp;" - "&amp;C452,IF(M453&lt;&gt;"",L452&amp;" - "&amp;J452&amp;" - "&amp;H452&amp;" - "&amp;F452&amp;" - "&amp;C452,IF(O453&lt;&gt;"",N452&amp;" - "&amp;L452&amp;" - "&amp;J452&amp;" - "&amp;H452&amp;" - "&amp;F452&amp;" - "&amp;C452,IF(Q453&lt;&gt;"",P452&amp;" - "&amp;N452&amp;" - "&amp;L452&amp;" - "&amp;J452&amp;" - "&amp;H452&amp;" - "&amp;F452&amp;" - "&amp;C452,"")))))))</f>
        <v xml:space="preserve"> - </v>
      </c>
      <c r="C453" s="11" t="str">
        <f t="shared" si="44"/>
        <v/>
      </c>
      <c r="D453" s="62" t="s">
        <v>6671</v>
      </c>
      <c r="E453" s="11" t="str">
        <f t="shared" ref="E453:E516" si="45">IF(F453&lt;&gt;"",D452,IF(H453&lt;&gt;"",G452,IF(J453&lt;&gt;"",I452,IF(L453&lt;&gt;"",K452,IF(N453&lt;&gt;"",M452,IF(P453&lt;&gt;"",O452,IF(R453&lt;&gt;"",Q452,"")))))))</f>
        <v/>
      </c>
      <c r="F453" s="66"/>
      <c r="G453" s="64" t="str">
        <f t="shared" si="40"/>
        <v>Materials Submission</v>
      </c>
      <c r="H453" s="66"/>
      <c r="I453" s="65" t="str">
        <f t="shared" si="41"/>
        <v>Facade</v>
      </c>
      <c r="J453" s="66"/>
      <c r="K453" s="67" t="str">
        <f t="shared" si="42"/>
        <v>Review &amp; Approval by DAR / TRSDC</v>
      </c>
      <c r="L453" s="66"/>
      <c r="M453" s="68" t="str">
        <f t="shared" si="43"/>
        <v>Site Wide</v>
      </c>
      <c r="N453" s="66"/>
      <c r="O453" s="66"/>
      <c r="P453" s="66"/>
      <c r="Q453" s="66"/>
      <c r="R453" s="66"/>
      <c r="S453" s="66"/>
      <c r="T453" s="11" t="s">
        <v>6668</v>
      </c>
      <c r="U453" s="11" t="s">
        <v>6668</v>
      </c>
      <c r="V453" s="11" t="s">
        <v>6416</v>
      </c>
      <c r="W453" s="59" t="s">
        <v>6416</v>
      </c>
      <c r="X453" s="59" t="str">
        <f>CONCATENATE(D453,F453,H453,J453,L453,N453,P453,R453)</f>
        <v>Materials Procurement</v>
      </c>
      <c r="Y453" s="11" t="s">
        <v>811</v>
      </c>
      <c r="Z453" s="32">
        <v>10</v>
      </c>
      <c r="AA453" s="39">
        <v>45306</v>
      </c>
      <c r="AB453" s="39">
        <v>45319</v>
      </c>
      <c r="AC453" s="48">
        <v>26358.23</v>
      </c>
    </row>
    <row r="454" spans="1:29" x14ac:dyDescent="0.2">
      <c r="A454" s="66" t="s">
        <v>812</v>
      </c>
      <c r="B454" s="11" t="str">
        <f t="shared" si="44"/>
        <v xml:space="preserve"> - </v>
      </c>
      <c r="C454" s="11" t="str">
        <f t="shared" si="44"/>
        <v/>
      </c>
      <c r="D454" s="62" t="s">
        <v>6671</v>
      </c>
      <c r="E454" s="11" t="str">
        <f t="shared" si="45"/>
        <v/>
      </c>
      <c r="F454" s="66"/>
      <c r="G454" s="64" t="str">
        <f t="shared" si="40"/>
        <v>Materials Submission</v>
      </c>
      <c r="H454" s="66"/>
      <c r="I454" s="65" t="str">
        <f t="shared" si="41"/>
        <v>Facade</v>
      </c>
      <c r="J454" s="66"/>
      <c r="K454" s="67" t="str">
        <f t="shared" si="42"/>
        <v>Review &amp; Approval by DAR / TRSDC</v>
      </c>
      <c r="L454" s="66"/>
      <c r="M454" s="68" t="str">
        <f t="shared" si="43"/>
        <v>Site Wide</v>
      </c>
      <c r="N454" s="66"/>
      <c r="O454" s="66"/>
      <c r="P454" s="66"/>
      <c r="Q454" s="66"/>
      <c r="R454" s="66"/>
      <c r="S454" s="66"/>
      <c r="T454" s="11" t="s">
        <v>6668</v>
      </c>
      <c r="U454" s="11" t="s">
        <v>6668</v>
      </c>
      <c r="V454" s="11" t="s">
        <v>6416</v>
      </c>
      <c r="W454" s="59" t="s">
        <v>6416</v>
      </c>
      <c r="X454" s="59" t="str">
        <f>CONCATENATE(D454,F454,H454,J454,L454,N454,P454,R454)</f>
        <v>Materials Procurement</v>
      </c>
      <c r="Y454" s="11" t="s">
        <v>813</v>
      </c>
      <c r="Z454" s="32">
        <v>10</v>
      </c>
      <c r="AA454" s="39">
        <v>45319</v>
      </c>
      <c r="AB454" s="39">
        <v>45330</v>
      </c>
      <c r="AC454" s="48">
        <v>26358.23</v>
      </c>
    </row>
    <row r="455" spans="1:29" x14ac:dyDescent="0.2">
      <c r="A455" s="63" t="s">
        <v>814</v>
      </c>
      <c r="B455" s="8" t="str">
        <f t="shared" si="44"/>
        <v xml:space="preserve"> - </v>
      </c>
      <c r="C455" s="8" t="str">
        <f t="shared" si="44"/>
        <v/>
      </c>
      <c r="D455" s="62" t="s">
        <v>6671</v>
      </c>
      <c r="E455" s="8" t="str">
        <f t="shared" si="45"/>
        <v/>
      </c>
      <c r="F455" s="63"/>
      <c r="G455" s="64" t="str">
        <f t="shared" si="40"/>
        <v>Materials Submission</v>
      </c>
      <c r="H455" s="63"/>
      <c r="I455" s="65" t="str">
        <f t="shared" si="41"/>
        <v>Facade</v>
      </c>
      <c r="J455" s="63"/>
      <c r="K455" s="67" t="str">
        <f t="shared" si="42"/>
        <v>Review &amp; Approval by DAR / TRSDC</v>
      </c>
      <c r="L455" s="63"/>
      <c r="M455" s="68" t="str">
        <f t="shared" si="43"/>
        <v>Site Wide</v>
      </c>
      <c r="N455" s="63"/>
      <c r="O455" s="63"/>
      <c r="P455" s="63"/>
      <c r="Q455" s="63"/>
      <c r="R455" s="63"/>
      <c r="S455" s="63"/>
      <c r="T455" s="8" t="s">
        <v>6668</v>
      </c>
      <c r="U455" s="8" t="s">
        <v>6668</v>
      </c>
      <c r="V455" s="8" t="s">
        <v>6416</v>
      </c>
      <c r="W455" s="59" t="s">
        <v>6416</v>
      </c>
      <c r="X455" s="59" t="str">
        <f>CONCATENATE(D455,F455,H455,J455,L455,N455,P455,R455)</f>
        <v>Materials Procurement</v>
      </c>
      <c r="Y455" s="8" t="s">
        <v>815</v>
      </c>
      <c r="Z455" s="23">
        <v>10</v>
      </c>
      <c r="AA455" s="35">
        <v>45329</v>
      </c>
      <c r="AB455" s="35">
        <v>45342</v>
      </c>
      <c r="AC455" s="42">
        <v>26358.23</v>
      </c>
    </row>
    <row r="456" spans="1:29" x14ac:dyDescent="0.2">
      <c r="A456" s="64" t="s">
        <v>816</v>
      </c>
      <c r="B456" s="9" t="str">
        <f t="shared" si="44"/>
        <v/>
      </c>
      <c r="C456" s="9" t="str">
        <f t="shared" si="44"/>
        <v>Materials Procurement</v>
      </c>
      <c r="D456" s="62" t="s">
        <v>6671</v>
      </c>
      <c r="E456" s="9" t="str">
        <f t="shared" si="45"/>
        <v>Materials Procurement</v>
      </c>
      <c r="F456" s="64" t="s">
        <v>816</v>
      </c>
      <c r="G456" s="64" t="str">
        <f>IF(F456="",G455,TRIM(F456))</f>
        <v>Purchase materials</v>
      </c>
      <c r="H456" s="92"/>
      <c r="I456" s="65" t="str">
        <f>IF(H456="",I455,TRIM(H456))</f>
        <v>Facade</v>
      </c>
      <c r="J456" s="92"/>
      <c r="K456" s="67" t="str">
        <f>IF(J456="",K455,TRIM(J456))</f>
        <v>Review &amp; Approval by DAR / TRSDC</v>
      </c>
      <c r="L456" s="92"/>
      <c r="M456" s="68" t="str">
        <f>IF(L456="",M455,TRIM(L456))</f>
        <v>Site Wide</v>
      </c>
      <c r="N456" s="92"/>
      <c r="O456" s="92"/>
      <c r="P456" s="92"/>
      <c r="Q456" s="92"/>
      <c r="R456" s="92"/>
      <c r="S456" s="92"/>
      <c r="T456" s="9" t="s">
        <v>6673</v>
      </c>
      <c r="U456" s="9" t="s">
        <v>6673</v>
      </c>
      <c r="V456" s="9" t="s">
        <v>6673</v>
      </c>
      <c r="W456" s="59" t="s">
        <v>816</v>
      </c>
      <c r="X456" s="59" t="str">
        <f>CONCATENATE(D456,F456,H456,J456,L456,N456,P456,R456)</f>
        <v>Materials Procurement    Purchase materials</v>
      </c>
      <c r="Y456" s="9"/>
      <c r="Z456" s="26">
        <v>165</v>
      </c>
      <c r="AA456" s="27">
        <v>45238</v>
      </c>
      <c r="AB456" s="27">
        <v>45402</v>
      </c>
      <c r="AC456" s="40">
        <v>1449702.8</v>
      </c>
    </row>
    <row r="457" spans="1:29" x14ac:dyDescent="0.2">
      <c r="A457" s="65" t="s">
        <v>817</v>
      </c>
      <c r="B457" s="10" t="str">
        <f t="shared" si="44"/>
        <v>Materials Procurement</v>
      </c>
      <c r="C457" s="10" t="str">
        <f t="shared" si="44"/>
        <v>Purchase materials - Materials Procurement</v>
      </c>
      <c r="D457" s="62" t="s">
        <v>6671</v>
      </c>
      <c r="E457" s="10" t="str">
        <f t="shared" si="45"/>
        <v>Purchase materials</v>
      </c>
      <c r="F457" s="92"/>
      <c r="G457" s="64" t="str">
        <f t="shared" ref="G457:G518" si="46">IF(F457="",G456,TRIM(F457))</f>
        <v>Purchase materials</v>
      </c>
      <c r="H457" s="65" t="s">
        <v>817</v>
      </c>
      <c r="I457" s="65" t="str">
        <f t="shared" si="41"/>
        <v>Batch No.01 (Mackup / Benchmark)</v>
      </c>
      <c r="J457" s="92"/>
      <c r="K457" s="67" t="str">
        <f t="shared" si="42"/>
        <v>Review &amp; Approval by DAR / TRSDC</v>
      </c>
      <c r="L457" s="92"/>
      <c r="M457" s="68" t="str">
        <f t="shared" si="43"/>
        <v>Site Wide</v>
      </c>
      <c r="N457" s="92"/>
      <c r="O457" s="92"/>
      <c r="P457" s="92"/>
      <c r="Q457" s="92"/>
      <c r="R457" s="92"/>
      <c r="S457" s="92"/>
      <c r="T457" s="10" t="s">
        <v>6674</v>
      </c>
      <c r="U457" s="10" t="s">
        <v>6674</v>
      </c>
      <c r="V457" s="10" t="s">
        <v>6674</v>
      </c>
      <c r="W457" s="59" t="s">
        <v>817</v>
      </c>
      <c r="X457" s="59" t="str">
        <f>CONCATENATE(D457,F457,H457,J457,L457,N457,P457,R457)</f>
        <v>Materials Procurement      Batch No.01 (Mackup / Benchmark)</v>
      </c>
      <c r="Y457" s="10"/>
      <c r="Z457" s="29">
        <v>32</v>
      </c>
      <c r="AA457" s="30">
        <v>45238</v>
      </c>
      <c r="AB457" s="30">
        <v>45269</v>
      </c>
      <c r="AC457" s="41">
        <v>26268.81</v>
      </c>
    </row>
    <row r="458" spans="1:29" x14ac:dyDescent="0.2">
      <c r="A458" s="67" t="s">
        <v>195</v>
      </c>
      <c r="B458" s="12" t="str">
        <f t="shared" si="44"/>
        <v>Purchase materials - Materials Procurement</v>
      </c>
      <c r="C458" s="12" t="str">
        <f t="shared" si="44"/>
        <v>Batch No.01 (Mackup / Benchmark) - Purchase materials - Materials Procurement</v>
      </c>
      <c r="D458" s="62" t="s">
        <v>6671</v>
      </c>
      <c r="E458" s="12" t="str">
        <f t="shared" si="45"/>
        <v>Batch No.01 (Mackup / Benchmark)</v>
      </c>
      <c r="F458" s="91"/>
      <c r="G458" s="64" t="str">
        <f t="shared" si="46"/>
        <v>Purchase materials</v>
      </c>
      <c r="H458" s="91"/>
      <c r="I458" s="65" t="str">
        <f t="shared" si="41"/>
        <v>Batch No.01 (Mackup / Benchmark)</v>
      </c>
      <c r="J458" s="67" t="s">
        <v>195</v>
      </c>
      <c r="K458" s="67" t="str">
        <f t="shared" si="42"/>
        <v>The Ring</v>
      </c>
      <c r="L458" s="91"/>
      <c r="M458" s="68" t="str">
        <f t="shared" si="43"/>
        <v>Site Wide</v>
      </c>
      <c r="N458" s="91"/>
      <c r="O458" s="91"/>
      <c r="P458" s="91"/>
      <c r="Q458" s="91"/>
      <c r="R458" s="91"/>
      <c r="S458" s="91"/>
      <c r="T458" s="12" t="s">
        <v>6644</v>
      </c>
      <c r="U458" s="12" t="s">
        <v>6644</v>
      </c>
      <c r="V458" s="12" t="s">
        <v>6644</v>
      </c>
      <c r="W458" s="59" t="s">
        <v>195</v>
      </c>
      <c r="X458" s="59" t="str">
        <f>CONCATENATE(D458,F458,H458,J458,L458,N458,P458,R458)</f>
        <v>Materials Procurement        The Ring</v>
      </c>
      <c r="Y458" s="12"/>
      <c r="Z458" s="36">
        <v>32</v>
      </c>
      <c r="AA458" s="37">
        <v>45238</v>
      </c>
      <c r="AB458" s="37">
        <v>45269</v>
      </c>
      <c r="AC458" s="46">
        <v>26268.81</v>
      </c>
    </row>
    <row r="459" spans="1:29" x14ac:dyDescent="0.2">
      <c r="A459" s="68" t="s">
        <v>196</v>
      </c>
      <c r="B459" s="2" t="str">
        <f t="shared" si="44"/>
        <v>Batch No.01 (Mackup / Benchmark) - Purchase materials - Materials Procurement</v>
      </c>
      <c r="C459" s="2" t="str">
        <f t="shared" si="44"/>
        <v>The Ring - Batch No.01 (Mackup / Benchmark) - Purchase materials - Materials Procurement</v>
      </c>
      <c r="D459" s="62" t="s">
        <v>6671</v>
      </c>
      <c r="E459" s="2" t="str">
        <f t="shared" si="45"/>
        <v>The Ring</v>
      </c>
      <c r="F459" s="92"/>
      <c r="G459" s="64" t="str">
        <f t="shared" si="46"/>
        <v>Purchase materials</v>
      </c>
      <c r="H459" s="92"/>
      <c r="I459" s="65" t="str">
        <f t="shared" ref="I459:I522" si="47">IF(H459="",I458,TRIM(H459))</f>
        <v>Batch No.01 (Mackup / Benchmark)</v>
      </c>
      <c r="J459" s="92"/>
      <c r="K459" s="67" t="str">
        <f t="shared" si="42"/>
        <v>The Ring</v>
      </c>
      <c r="L459" s="68" t="s">
        <v>196</v>
      </c>
      <c r="M459" s="68" t="str">
        <f t="shared" si="43"/>
        <v>Level 00</v>
      </c>
      <c r="N459" s="92"/>
      <c r="O459" s="92"/>
      <c r="P459" s="92"/>
      <c r="Q459" s="92"/>
      <c r="R459" s="92"/>
      <c r="S459" s="92"/>
      <c r="T459" s="2" t="s">
        <v>6654</v>
      </c>
      <c r="U459" s="2" t="s">
        <v>6654</v>
      </c>
      <c r="V459" s="2" t="s">
        <v>6654</v>
      </c>
      <c r="W459" s="59" t="s">
        <v>196</v>
      </c>
      <c r="X459" s="59" t="str">
        <f>CONCATENATE(D459,F459,H459,J459,L459,N459,P459,R459)</f>
        <v>Materials Procurement          Level 00</v>
      </c>
      <c r="Y459" s="2"/>
      <c r="Z459" s="43">
        <v>32</v>
      </c>
      <c r="AA459" s="44">
        <v>45238</v>
      </c>
      <c r="AB459" s="44">
        <v>45269</v>
      </c>
      <c r="AC459" s="47">
        <v>13134.4</v>
      </c>
    </row>
    <row r="460" spans="1:29" x14ac:dyDescent="0.2">
      <c r="A460" s="69" t="s">
        <v>818</v>
      </c>
      <c r="B460" s="3" t="str">
        <f t="shared" si="44"/>
        <v>The Ring - Batch No.01 (Mackup / Benchmark) - Purchase materials - Materials Procurement</v>
      </c>
      <c r="C460" s="3" t="str">
        <f t="shared" si="44"/>
        <v>Level 00 - The Ring - Batch No.01 (Mackup / Benchmark) - Purchase materials - Materials Procurement</v>
      </c>
      <c r="D460" s="62" t="s">
        <v>6671</v>
      </c>
      <c r="E460" s="3" t="str">
        <f t="shared" si="45"/>
        <v>Level 00</v>
      </c>
      <c r="F460" s="92"/>
      <c r="G460" s="64" t="str">
        <f t="shared" si="46"/>
        <v>Purchase materials</v>
      </c>
      <c r="H460" s="92"/>
      <c r="I460" s="65" t="str">
        <f t="shared" si="47"/>
        <v>Batch No.01 (Mackup / Benchmark)</v>
      </c>
      <c r="J460" s="92"/>
      <c r="K460" s="67" t="str">
        <f t="shared" si="42"/>
        <v>The Ring</v>
      </c>
      <c r="L460" s="92"/>
      <c r="M460" s="68" t="str">
        <f t="shared" si="43"/>
        <v>Level 00</v>
      </c>
      <c r="N460" s="69" t="s">
        <v>818</v>
      </c>
      <c r="O460" s="69" t="str">
        <f>IF(N460="",O459,TRIM(N460))</f>
        <v>Zone R2</v>
      </c>
      <c r="P460" s="92"/>
      <c r="Q460" s="92"/>
      <c r="R460" s="92"/>
      <c r="S460" s="92"/>
      <c r="T460" s="3" t="s">
        <v>6675</v>
      </c>
      <c r="U460" s="3" t="s">
        <v>6675</v>
      </c>
      <c r="V460" s="3" t="s">
        <v>6675</v>
      </c>
      <c r="W460" s="59" t="s">
        <v>818</v>
      </c>
      <c r="X460" s="59" t="str">
        <f>CONCATENATE(D460,F460,H460,J460,L460,N460,P460,R460)</f>
        <v>Materials Procurement            Zone R2</v>
      </c>
      <c r="Y460" s="3"/>
      <c r="Z460" s="49">
        <v>32</v>
      </c>
      <c r="AA460" s="50">
        <v>45238</v>
      </c>
      <c r="AB460" s="50">
        <v>45269</v>
      </c>
      <c r="AC460" s="52">
        <v>13134.4</v>
      </c>
    </row>
    <row r="461" spans="1:29" x14ac:dyDescent="0.2">
      <c r="A461" s="70" t="s">
        <v>819</v>
      </c>
      <c r="B461" s="13" t="str">
        <f t="shared" si="44"/>
        <v>Level 00 - The Ring - Batch No.01 (Mackup / Benchmark) - Purchase materials - Materials Procurement</v>
      </c>
      <c r="C461" s="13" t="str">
        <f t="shared" si="44"/>
        <v>Zone R2 - Level 00 - The Ring - Batch No.01 (Mackup / Benchmark) - Purchase materials - Materials Procurement</v>
      </c>
      <c r="D461" s="62" t="s">
        <v>6671</v>
      </c>
      <c r="E461" s="13" t="str">
        <f t="shared" si="45"/>
        <v>Zone R2</v>
      </c>
      <c r="F461" s="92"/>
      <c r="G461" s="64" t="str">
        <f t="shared" si="46"/>
        <v>Purchase materials</v>
      </c>
      <c r="H461" s="92"/>
      <c r="I461" s="65" t="str">
        <f t="shared" si="47"/>
        <v>Batch No.01 (Mackup / Benchmark)</v>
      </c>
      <c r="J461" s="92"/>
      <c r="K461" s="67" t="str">
        <f t="shared" si="42"/>
        <v>The Ring</v>
      </c>
      <c r="L461" s="92"/>
      <c r="M461" s="68" t="str">
        <f t="shared" si="43"/>
        <v>Level 00</v>
      </c>
      <c r="N461" s="92"/>
      <c r="O461" s="69" t="str">
        <f t="shared" ref="O461:O524" si="48">IF(N461="",O460,TRIM(N461))</f>
        <v>Zone R2</v>
      </c>
      <c r="P461" s="70" t="s">
        <v>819</v>
      </c>
      <c r="Q461" s="70" t="str">
        <f>IF(P461="",Q460,TRIM(P461))</f>
        <v>R2 / J0</v>
      </c>
      <c r="R461" s="92"/>
      <c r="S461" s="92"/>
      <c r="T461" s="13" t="s">
        <v>6676</v>
      </c>
      <c r="U461" s="13" t="s">
        <v>6676</v>
      </c>
      <c r="V461" s="13" t="s">
        <v>6676</v>
      </c>
      <c r="W461" s="59" t="s">
        <v>819</v>
      </c>
      <c r="X461" s="59" t="str">
        <f>CONCATENATE(D461,F461,H461,J461,L461,N461,P461,R461)</f>
        <v>Materials Procurement              R2 / J0</v>
      </c>
      <c r="Y461" s="13"/>
      <c r="Z461" s="53">
        <v>32</v>
      </c>
      <c r="AA461" s="54">
        <v>45238</v>
      </c>
      <c r="AB461" s="54">
        <v>45269</v>
      </c>
      <c r="AC461" s="55">
        <v>13134.4</v>
      </c>
    </row>
    <row r="462" spans="1:29" ht="38.25" x14ac:dyDescent="0.2">
      <c r="A462" s="66" t="s">
        <v>820</v>
      </c>
      <c r="B462" s="11" t="str">
        <f t="shared" si="44"/>
        <v xml:space="preserve"> - Zone R2 - Level 00 - The Ring - Batch No.01 (Mackup / Benchmark) - Purchase materials - Materials Procurement</v>
      </c>
      <c r="C462" s="11" t="str">
        <f t="shared" si="44"/>
        <v/>
      </c>
      <c r="D462" s="62" t="s">
        <v>6671</v>
      </c>
      <c r="E462" s="11" t="str">
        <f t="shared" si="45"/>
        <v/>
      </c>
      <c r="F462" s="66"/>
      <c r="G462" s="64" t="str">
        <f t="shared" si="46"/>
        <v>Purchase materials</v>
      </c>
      <c r="H462" s="66"/>
      <c r="I462" s="65" t="str">
        <f t="shared" si="47"/>
        <v>Batch No.01 (Mackup / Benchmark)</v>
      </c>
      <c r="J462" s="66"/>
      <c r="K462" s="67" t="str">
        <f t="shared" si="42"/>
        <v>The Ring</v>
      </c>
      <c r="L462" s="66"/>
      <c r="M462" s="68" t="str">
        <f t="shared" si="43"/>
        <v>Level 00</v>
      </c>
      <c r="N462" s="66"/>
      <c r="O462" s="69" t="str">
        <f t="shared" si="48"/>
        <v>Zone R2</v>
      </c>
      <c r="P462" s="66"/>
      <c r="Q462" s="70" t="str">
        <f t="shared" ref="Q462:Q525" si="49">IF(P462="",Q461,TRIM(P462))</f>
        <v>R2 / J0</v>
      </c>
      <c r="R462" s="66"/>
      <c r="S462" s="66"/>
      <c r="T462" s="11" t="s">
        <v>6676</v>
      </c>
      <c r="U462" s="11" t="s">
        <v>6676</v>
      </c>
      <c r="V462" s="11" t="s">
        <v>6416</v>
      </c>
      <c r="W462" s="59" t="s">
        <v>6416</v>
      </c>
      <c r="X462" s="59" t="str">
        <f>CONCATENATE(D462,F462,H462,J462,L462,N462,P462,R462)</f>
        <v>Materials Procurement</v>
      </c>
      <c r="Y462" s="11" t="s">
        <v>821</v>
      </c>
      <c r="Z462" s="32">
        <v>30</v>
      </c>
      <c r="AA462" s="39">
        <v>45238</v>
      </c>
      <c r="AB462" s="39">
        <v>45267</v>
      </c>
      <c r="AC462" s="48">
        <v>1576.03</v>
      </c>
    </row>
    <row r="463" spans="1:29" x14ac:dyDescent="0.2">
      <c r="A463" s="63" t="s">
        <v>822</v>
      </c>
      <c r="B463" s="8" t="str">
        <f t="shared" si="44"/>
        <v xml:space="preserve"> - </v>
      </c>
      <c r="C463" s="8" t="str">
        <f t="shared" si="44"/>
        <v/>
      </c>
      <c r="D463" s="62" t="s">
        <v>6671</v>
      </c>
      <c r="E463" s="8" t="str">
        <f t="shared" si="45"/>
        <v/>
      </c>
      <c r="F463" s="63"/>
      <c r="G463" s="64" t="str">
        <f t="shared" si="46"/>
        <v>Purchase materials</v>
      </c>
      <c r="H463" s="63"/>
      <c r="I463" s="65" t="str">
        <f t="shared" si="47"/>
        <v>Batch No.01 (Mackup / Benchmark)</v>
      </c>
      <c r="J463" s="63"/>
      <c r="K463" s="67" t="str">
        <f t="shared" si="42"/>
        <v>The Ring</v>
      </c>
      <c r="L463" s="63"/>
      <c r="M463" s="68" t="str">
        <f t="shared" si="43"/>
        <v>Level 00</v>
      </c>
      <c r="N463" s="63"/>
      <c r="O463" s="69" t="str">
        <f t="shared" si="48"/>
        <v>Zone R2</v>
      </c>
      <c r="P463" s="63"/>
      <c r="Q463" s="70" t="str">
        <f t="shared" si="49"/>
        <v>R2 / J0</v>
      </c>
      <c r="R463" s="63"/>
      <c r="S463" s="63"/>
      <c r="T463" s="8" t="s">
        <v>6676</v>
      </c>
      <c r="U463" s="8" t="s">
        <v>6676</v>
      </c>
      <c r="V463" s="8" t="s">
        <v>6416</v>
      </c>
      <c r="W463" s="59" t="s">
        <v>6416</v>
      </c>
      <c r="X463" s="59" t="str">
        <f>CONCATENATE(D463,F463,H463,J463,L463,N463,P463,R463)</f>
        <v>Materials Procurement</v>
      </c>
      <c r="Y463" s="8" t="s">
        <v>823</v>
      </c>
      <c r="Z463" s="23">
        <v>30</v>
      </c>
      <c r="AA463" s="35">
        <v>45240</v>
      </c>
      <c r="AB463" s="35">
        <v>45269</v>
      </c>
      <c r="AC463" s="42">
        <v>11558.38</v>
      </c>
    </row>
    <row r="464" spans="1:29" x14ac:dyDescent="0.2">
      <c r="A464" s="68" t="s">
        <v>210</v>
      </c>
      <c r="B464" s="2" t="str">
        <f t="shared" si="44"/>
        <v/>
      </c>
      <c r="C464" s="2" t="str">
        <f t="shared" si="44"/>
        <v>The Ring - Batch No.01 (Mackup / Benchmark) - Purchase materials - Materials Procurement</v>
      </c>
      <c r="D464" s="62" t="s">
        <v>6671</v>
      </c>
      <c r="E464" s="2" t="str">
        <f t="shared" si="45"/>
        <v>The Ring</v>
      </c>
      <c r="F464" s="92"/>
      <c r="G464" s="64" t="str">
        <f>IF(F464="",G463,TRIM(F464))</f>
        <v>Purchase materials</v>
      </c>
      <c r="H464" s="92"/>
      <c r="I464" s="65" t="str">
        <f>IF(H464="",I463,TRIM(H464))</f>
        <v>Batch No.01 (Mackup / Benchmark)</v>
      </c>
      <c r="J464" s="92"/>
      <c r="K464" s="67" t="str">
        <f>IF(J464="",K463,TRIM(J464))</f>
        <v>The Ring</v>
      </c>
      <c r="L464" s="68" t="s">
        <v>210</v>
      </c>
      <c r="M464" s="68" t="str">
        <f>IF(L464="",M463,TRIM(L464))</f>
        <v>Level 01</v>
      </c>
      <c r="N464" s="92"/>
      <c r="O464" s="69" t="str">
        <f>IF(N464="",O463,TRIM(N464))</f>
        <v>Zone R2</v>
      </c>
      <c r="P464" s="92"/>
      <c r="Q464" s="70" t="str">
        <f>IF(P464="",Q463,TRIM(P464))</f>
        <v>R2 / J0</v>
      </c>
      <c r="R464" s="92"/>
      <c r="S464" s="92"/>
      <c r="T464" s="2" t="s">
        <v>6649</v>
      </c>
      <c r="U464" s="2" t="s">
        <v>6649</v>
      </c>
      <c r="V464" s="2" t="s">
        <v>6649</v>
      </c>
      <c r="W464" s="59" t="s">
        <v>210</v>
      </c>
      <c r="X464" s="59" t="str">
        <f>CONCATENATE(D464,F464,H464,J464,L464,N464,P464,R464)</f>
        <v>Materials Procurement          Level 01</v>
      </c>
      <c r="Y464" s="2"/>
      <c r="Z464" s="43">
        <v>32</v>
      </c>
      <c r="AA464" s="44">
        <v>45238</v>
      </c>
      <c r="AB464" s="44">
        <v>45269</v>
      </c>
      <c r="AC464" s="47">
        <v>13134.4</v>
      </c>
    </row>
    <row r="465" spans="1:29" x14ac:dyDescent="0.2">
      <c r="A465" s="69" t="s">
        <v>818</v>
      </c>
      <c r="B465" s="3" t="str">
        <f t="shared" si="44"/>
        <v>The Ring - Batch No.01 (Mackup / Benchmark) - Purchase materials - Materials Procurement</v>
      </c>
      <c r="C465" s="3" t="str">
        <f t="shared" si="44"/>
        <v>Level 01 - The Ring - Batch No.01 (Mackup / Benchmark) - Purchase materials - Materials Procurement</v>
      </c>
      <c r="D465" s="62" t="s">
        <v>6671</v>
      </c>
      <c r="E465" s="3" t="str">
        <f t="shared" si="45"/>
        <v>Level 01</v>
      </c>
      <c r="F465" s="92"/>
      <c r="G465" s="64" t="str">
        <f t="shared" si="46"/>
        <v>Purchase materials</v>
      </c>
      <c r="H465" s="92"/>
      <c r="I465" s="65" t="str">
        <f t="shared" si="47"/>
        <v>Batch No.01 (Mackup / Benchmark)</v>
      </c>
      <c r="J465" s="92"/>
      <c r="K465" s="67" t="str">
        <f t="shared" si="42"/>
        <v>The Ring</v>
      </c>
      <c r="L465" s="92"/>
      <c r="M465" s="68" t="str">
        <f t="shared" si="43"/>
        <v>Level 01</v>
      </c>
      <c r="N465" s="69" t="s">
        <v>818</v>
      </c>
      <c r="O465" s="69" t="str">
        <f t="shared" si="48"/>
        <v>Zone R2</v>
      </c>
      <c r="P465" s="92"/>
      <c r="Q465" s="70" t="str">
        <f t="shared" si="49"/>
        <v>R2 / J0</v>
      </c>
      <c r="R465" s="92"/>
      <c r="S465" s="92"/>
      <c r="T465" s="3" t="s">
        <v>6675</v>
      </c>
      <c r="U465" s="3" t="s">
        <v>6675</v>
      </c>
      <c r="V465" s="3" t="s">
        <v>6675</v>
      </c>
      <c r="W465" s="59" t="s">
        <v>818</v>
      </c>
      <c r="X465" s="59" t="str">
        <f>CONCATENATE(D465,F465,H465,J465,L465,N465,P465,R465)</f>
        <v>Materials Procurement            Zone R2</v>
      </c>
      <c r="Y465" s="3"/>
      <c r="Z465" s="49">
        <v>32</v>
      </c>
      <c r="AA465" s="50">
        <v>45238</v>
      </c>
      <c r="AB465" s="50">
        <v>45269</v>
      </c>
      <c r="AC465" s="52">
        <v>13134.4</v>
      </c>
    </row>
    <row r="466" spans="1:29" x14ac:dyDescent="0.2">
      <c r="A466" s="70" t="s">
        <v>824</v>
      </c>
      <c r="B466" s="13" t="str">
        <f t="shared" si="44"/>
        <v>Level 01 - The Ring - Batch No.01 (Mackup / Benchmark) - Purchase materials - Materials Procurement</v>
      </c>
      <c r="C466" s="13" t="str">
        <f t="shared" si="44"/>
        <v>Zone R2 - Level 01 - The Ring - Batch No.01 (Mackup / Benchmark) - Purchase materials - Materials Procurement</v>
      </c>
      <c r="D466" s="62" t="s">
        <v>6671</v>
      </c>
      <c r="E466" s="13" t="str">
        <f t="shared" si="45"/>
        <v>Zone R2</v>
      </c>
      <c r="F466" s="92"/>
      <c r="G466" s="64" t="str">
        <f t="shared" si="46"/>
        <v>Purchase materials</v>
      </c>
      <c r="H466" s="92"/>
      <c r="I466" s="65" t="str">
        <f t="shared" si="47"/>
        <v>Batch No.01 (Mackup / Benchmark)</v>
      </c>
      <c r="J466" s="92"/>
      <c r="K466" s="67" t="str">
        <f t="shared" si="42"/>
        <v>The Ring</v>
      </c>
      <c r="L466" s="92"/>
      <c r="M466" s="68" t="str">
        <f t="shared" si="43"/>
        <v>Level 01</v>
      </c>
      <c r="N466" s="92"/>
      <c r="O466" s="69" t="str">
        <f t="shared" si="48"/>
        <v>Zone R2</v>
      </c>
      <c r="P466" s="70" t="s">
        <v>824</v>
      </c>
      <c r="Q466" s="70" t="str">
        <f t="shared" si="49"/>
        <v>R2 / J1</v>
      </c>
      <c r="R466" s="92"/>
      <c r="S466" s="92"/>
      <c r="T466" s="13" t="s">
        <v>6677</v>
      </c>
      <c r="U466" s="13" t="s">
        <v>6677</v>
      </c>
      <c r="V466" s="13" t="s">
        <v>6677</v>
      </c>
      <c r="W466" s="59" t="s">
        <v>824</v>
      </c>
      <c r="X466" s="59" t="str">
        <f>CONCATENATE(D466,F466,H466,J466,L466,N466,P466,R466)</f>
        <v>Materials Procurement              R2 / J1</v>
      </c>
      <c r="Y466" s="13"/>
      <c r="Z466" s="53">
        <v>32</v>
      </c>
      <c r="AA466" s="54">
        <v>45238</v>
      </c>
      <c r="AB466" s="54">
        <v>45269</v>
      </c>
      <c r="AC466" s="55">
        <v>13134.4</v>
      </c>
    </row>
    <row r="467" spans="1:29" ht="38.25" x14ac:dyDescent="0.2">
      <c r="A467" s="66" t="s">
        <v>825</v>
      </c>
      <c r="B467" s="11" t="str">
        <f t="shared" si="44"/>
        <v xml:space="preserve"> - Zone R2 - Level 01 - The Ring - Batch No.01 (Mackup / Benchmark) - Purchase materials - Materials Procurement</v>
      </c>
      <c r="C467" s="11" t="str">
        <f t="shared" si="44"/>
        <v/>
      </c>
      <c r="D467" s="62" t="s">
        <v>6671</v>
      </c>
      <c r="E467" s="11" t="str">
        <f t="shared" si="45"/>
        <v/>
      </c>
      <c r="F467" s="66"/>
      <c r="G467" s="64" t="str">
        <f t="shared" si="46"/>
        <v>Purchase materials</v>
      </c>
      <c r="H467" s="66"/>
      <c r="I467" s="65" t="str">
        <f t="shared" si="47"/>
        <v>Batch No.01 (Mackup / Benchmark)</v>
      </c>
      <c r="J467" s="66"/>
      <c r="K467" s="67" t="str">
        <f t="shared" si="42"/>
        <v>The Ring</v>
      </c>
      <c r="L467" s="66"/>
      <c r="M467" s="68" t="str">
        <f t="shared" si="43"/>
        <v>Level 01</v>
      </c>
      <c r="N467" s="66"/>
      <c r="O467" s="69" t="str">
        <f t="shared" si="48"/>
        <v>Zone R2</v>
      </c>
      <c r="P467" s="66"/>
      <c r="Q467" s="70" t="str">
        <f t="shared" si="49"/>
        <v>R2 / J1</v>
      </c>
      <c r="R467" s="66"/>
      <c r="S467" s="66"/>
      <c r="T467" s="11" t="s">
        <v>6677</v>
      </c>
      <c r="U467" s="11" t="s">
        <v>6677</v>
      </c>
      <c r="V467" s="11" t="s">
        <v>6416</v>
      </c>
      <c r="W467" s="59" t="s">
        <v>6416</v>
      </c>
      <c r="X467" s="59" t="str">
        <f>CONCATENATE(D467,F467,H467,J467,L467,N467,P467,R467)</f>
        <v>Materials Procurement</v>
      </c>
      <c r="Y467" s="11" t="s">
        <v>821</v>
      </c>
      <c r="Z467" s="32">
        <v>30</v>
      </c>
      <c r="AA467" s="39">
        <v>45238</v>
      </c>
      <c r="AB467" s="39">
        <v>45267</v>
      </c>
      <c r="AC467" s="48">
        <v>1576.03</v>
      </c>
    </row>
    <row r="468" spans="1:29" x14ac:dyDescent="0.2">
      <c r="A468" s="63" t="s">
        <v>826</v>
      </c>
      <c r="B468" s="8" t="str">
        <f t="shared" si="44"/>
        <v xml:space="preserve"> - </v>
      </c>
      <c r="C468" s="8" t="str">
        <f t="shared" si="44"/>
        <v/>
      </c>
      <c r="D468" s="62" t="s">
        <v>6671</v>
      </c>
      <c r="E468" s="8" t="str">
        <f t="shared" si="45"/>
        <v/>
      </c>
      <c r="F468" s="63"/>
      <c r="G468" s="64" t="str">
        <f t="shared" si="46"/>
        <v>Purchase materials</v>
      </c>
      <c r="H468" s="63"/>
      <c r="I468" s="65" t="str">
        <f t="shared" si="47"/>
        <v>Batch No.01 (Mackup / Benchmark)</v>
      </c>
      <c r="J468" s="63"/>
      <c r="K468" s="67" t="str">
        <f t="shared" si="42"/>
        <v>The Ring</v>
      </c>
      <c r="L468" s="63"/>
      <c r="M468" s="68" t="str">
        <f t="shared" si="43"/>
        <v>Level 01</v>
      </c>
      <c r="N468" s="63"/>
      <c r="O468" s="69" t="str">
        <f t="shared" si="48"/>
        <v>Zone R2</v>
      </c>
      <c r="P468" s="63"/>
      <c r="Q468" s="70" t="str">
        <f t="shared" si="49"/>
        <v>R2 / J1</v>
      </c>
      <c r="R468" s="63"/>
      <c r="S468" s="63"/>
      <c r="T468" s="8" t="s">
        <v>6677</v>
      </c>
      <c r="U468" s="8" t="s">
        <v>6677</v>
      </c>
      <c r="V468" s="8" t="s">
        <v>6416</v>
      </c>
      <c r="W468" s="59" t="s">
        <v>6416</v>
      </c>
      <c r="X468" s="59" t="str">
        <f>CONCATENATE(D468,F468,H468,J468,L468,N468,P468,R468)</f>
        <v>Materials Procurement</v>
      </c>
      <c r="Y468" s="8" t="s">
        <v>823</v>
      </c>
      <c r="Z468" s="23">
        <v>30</v>
      </c>
      <c r="AA468" s="35">
        <v>45240</v>
      </c>
      <c r="AB468" s="35">
        <v>45269</v>
      </c>
      <c r="AC468" s="42">
        <v>11558.38</v>
      </c>
    </row>
    <row r="469" spans="1:29" x14ac:dyDescent="0.2">
      <c r="A469" s="65" t="s">
        <v>827</v>
      </c>
      <c r="B469" s="10" t="str">
        <f t="shared" si="44"/>
        <v/>
      </c>
      <c r="C469" s="10" t="str">
        <f t="shared" si="44"/>
        <v>Purchase materials - Materials Procurement</v>
      </c>
      <c r="D469" s="62" t="s">
        <v>6671</v>
      </c>
      <c r="E469" s="10" t="str">
        <f t="shared" si="45"/>
        <v>Purchase materials</v>
      </c>
      <c r="F469" s="92"/>
      <c r="G469" s="64" t="str">
        <f>IF(F469="",G468,TRIM(F469))</f>
        <v>Purchase materials</v>
      </c>
      <c r="H469" s="65" t="s">
        <v>827</v>
      </c>
      <c r="I469" s="65" t="str">
        <f>IF(H469="",I468,TRIM(H469))</f>
        <v>Batch No.02</v>
      </c>
      <c r="J469" s="92"/>
      <c r="K469" s="67" t="str">
        <f>IF(J469="",K468,TRIM(J469))</f>
        <v>The Ring</v>
      </c>
      <c r="L469" s="92"/>
      <c r="M469" s="68" t="str">
        <f>IF(L469="",M468,TRIM(L469))</f>
        <v>Level 01</v>
      </c>
      <c r="N469" s="92"/>
      <c r="O469" s="69" t="str">
        <f>IF(N469="",O468,TRIM(N469))</f>
        <v>Zone R2</v>
      </c>
      <c r="P469" s="92"/>
      <c r="Q469" s="70" t="str">
        <f>IF(P469="",Q468,TRIM(P469))</f>
        <v>R2 / J1</v>
      </c>
      <c r="R469" s="92"/>
      <c r="S469" s="92"/>
      <c r="T469" s="10" t="s">
        <v>6678</v>
      </c>
      <c r="U469" s="10" t="s">
        <v>6678</v>
      </c>
      <c r="V469" s="10" t="s">
        <v>6678</v>
      </c>
      <c r="W469" s="59" t="s">
        <v>827</v>
      </c>
      <c r="X469" s="59" t="str">
        <f>CONCATENATE(D469,F469,H469,J469,L469,N469,P469,R469)</f>
        <v>Materials Procurement      Batch No.02</v>
      </c>
      <c r="Y469" s="10"/>
      <c r="Z469" s="29">
        <v>72</v>
      </c>
      <c r="AA469" s="30">
        <v>45238</v>
      </c>
      <c r="AB469" s="30">
        <v>45309</v>
      </c>
      <c r="AC469" s="41">
        <v>359289.97</v>
      </c>
    </row>
    <row r="470" spans="1:29" x14ac:dyDescent="0.2">
      <c r="A470" s="67" t="s">
        <v>166</v>
      </c>
      <c r="B470" s="12" t="str">
        <f t="shared" si="44"/>
        <v>Purchase materials - Materials Procurement</v>
      </c>
      <c r="C470" s="12" t="str">
        <f t="shared" si="44"/>
        <v>Batch No.02 - Purchase materials - Materials Procurement</v>
      </c>
      <c r="D470" s="62" t="s">
        <v>6671</v>
      </c>
      <c r="E470" s="12" t="str">
        <f t="shared" si="45"/>
        <v>Batch No.02</v>
      </c>
      <c r="F470" s="91"/>
      <c r="G470" s="64" t="str">
        <f t="shared" si="46"/>
        <v>Purchase materials</v>
      </c>
      <c r="H470" s="91"/>
      <c r="I470" s="65" t="str">
        <f t="shared" si="47"/>
        <v>Batch No.02</v>
      </c>
      <c r="J470" s="67" t="s">
        <v>166</v>
      </c>
      <c r="K470" s="67" t="str">
        <f t="shared" si="42"/>
        <v>The Mound</v>
      </c>
      <c r="L470" s="91"/>
      <c r="M470" s="68" t="str">
        <f t="shared" si="43"/>
        <v>Level 01</v>
      </c>
      <c r="N470" s="91"/>
      <c r="O470" s="69" t="str">
        <f t="shared" si="48"/>
        <v>Zone R2</v>
      </c>
      <c r="P470" s="91"/>
      <c r="Q470" s="70" t="str">
        <f t="shared" si="49"/>
        <v>R2 / J1</v>
      </c>
      <c r="R470" s="91"/>
      <c r="S470" s="91"/>
      <c r="T470" s="12" t="s">
        <v>6643</v>
      </c>
      <c r="U470" s="12" t="s">
        <v>6643</v>
      </c>
      <c r="V470" s="12" t="s">
        <v>6643</v>
      </c>
      <c r="W470" s="59" t="s">
        <v>166</v>
      </c>
      <c r="X470" s="59" t="str">
        <f>CONCATENATE(D470,F470,H470,J470,L470,N470,P470,R470)</f>
        <v>Materials Procurement        The Mound</v>
      </c>
      <c r="Y470" s="12"/>
      <c r="Z470" s="36">
        <v>62</v>
      </c>
      <c r="AA470" s="37">
        <v>45238</v>
      </c>
      <c r="AB470" s="37">
        <v>45299</v>
      </c>
      <c r="AC470" s="46">
        <v>84191.6</v>
      </c>
    </row>
    <row r="471" spans="1:29" x14ac:dyDescent="0.2">
      <c r="A471" s="68" t="s">
        <v>174</v>
      </c>
      <c r="B471" s="2" t="str">
        <f t="shared" si="44"/>
        <v>Batch No.02 - Purchase materials - Materials Procurement</v>
      </c>
      <c r="C471" s="2" t="str">
        <f t="shared" si="44"/>
        <v>The Mound - Batch No.02 - Purchase materials - Materials Procurement</v>
      </c>
      <c r="D471" s="62" t="s">
        <v>6671</v>
      </c>
      <c r="E471" s="2" t="str">
        <f t="shared" si="45"/>
        <v>The Mound</v>
      </c>
      <c r="F471" s="92"/>
      <c r="G471" s="64" t="str">
        <f t="shared" si="46"/>
        <v>Purchase materials</v>
      </c>
      <c r="H471" s="92"/>
      <c r="I471" s="65" t="str">
        <f t="shared" si="47"/>
        <v>Batch No.02</v>
      </c>
      <c r="J471" s="92"/>
      <c r="K471" s="67" t="str">
        <f t="shared" si="42"/>
        <v>The Mound</v>
      </c>
      <c r="L471" s="68" t="s">
        <v>174</v>
      </c>
      <c r="M471" s="68" t="str">
        <f t="shared" si="43"/>
        <v>Level 02</v>
      </c>
      <c r="N471" s="92"/>
      <c r="O471" s="69" t="str">
        <f t="shared" si="48"/>
        <v>Zone R2</v>
      </c>
      <c r="P471" s="92"/>
      <c r="Q471" s="70" t="str">
        <f t="shared" si="49"/>
        <v>R2 / J1</v>
      </c>
      <c r="R471" s="92"/>
      <c r="S471" s="92"/>
      <c r="T471" s="2" t="s">
        <v>6650</v>
      </c>
      <c r="U471" s="2" t="s">
        <v>6650</v>
      </c>
      <c r="V471" s="2" t="s">
        <v>6650</v>
      </c>
      <c r="W471" s="59" t="s">
        <v>174</v>
      </c>
      <c r="X471" s="59" t="str">
        <f>CONCATENATE(D471,F471,H471,J471,L471,N471,P471,R471)</f>
        <v>Materials Procurement          Level 02</v>
      </c>
      <c r="Y471" s="2"/>
      <c r="Z471" s="43">
        <v>62</v>
      </c>
      <c r="AA471" s="44">
        <v>45238</v>
      </c>
      <c r="AB471" s="44">
        <v>45299</v>
      </c>
      <c r="AC471" s="47">
        <v>51749.599999999999</v>
      </c>
    </row>
    <row r="472" spans="1:29" x14ac:dyDescent="0.2">
      <c r="A472" s="69" t="s">
        <v>828</v>
      </c>
      <c r="B472" s="3" t="str">
        <f t="shared" si="44"/>
        <v>The Mound - Batch No.02 - Purchase materials - Materials Procurement</v>
      </c>
      <c r="C472" s="3" t="str">
        <f t="shared" si="44"/>
        <v>Level 02 - The Mound - Batch No.02 - Purchase materials - Materials Procurement</v>
      </c>
      <c r="D472" s="62" t="s">
        <v>6671</v>
      </c>
      <c r="E472" s="3" t="str">
        <f t="shared" si="45"/>
        <v>Level 02</v>
      </c>
      <c r="F472" s="92"/>
      <c r="G472" s="64" t="str">
        <f t="shared" si="46"/>
        <v>Purchase materials</v>
      </c>
      <c r="H472" s="92"/>
      <c r="I472" s="65" t="str">
        <f t="shared" si="47"/>
        <v>Batch No.02</v>
      </c>
      <c r="J472" s="92"/>
      <c r="K472" s="67" t="str">
        <f t="shared" si="42"/>
        <v>The Mound</v>
      </c>
      <c r="L472" s="92"/>
      <c r="M472" s="68" t="str">
        <f t="shared" si="43"/>
        <v>Level 02</v>
      </c>
      <c r="N472" s="69" t="s">
        <v>828</v>
      </c>
      <c r="O472" s="69" t="str">
        <f t="shared" si="48"/>
        <v>Zone M1</v>
      </c>
      <c r="P472" s="92"/>
      <c r="Q472" s="70" t="str">
        <f t="shared" si="49"/>
        <v>R2 / J1</v>
      </c>
      <c r="R472" s="92"/>
      <c r="S472" s="92"/>
      <c r="T472" s="3" t="s">
        <v>6679</v>
      </c>
      <c r="U472" s="3" t="s">
        <v>6679</v>
      </c>
      <c r="V472" s="3" t="s">
        <v>6679</v>
      </c>
      <c r="W472" s="59" t="s">
        <v>828</v>
      </c>
      <c r="X472" s="59" t="str">
        <f>CONCATENATE(D472,F472,H472,J472,L472,N472,P472,R472)</f>
        <v>Materials Procurement            Zone M1</v>
      </c>
      <c r="Y472" s="3"/>
      <c r="Z472" s="49">
        <v>62</v>
      </c>
      <c r="AA472" s="50">
        <v>45238</v>
      </c>
      <c r="AB472" s="50">
        <v>45299</v>
      </c>
      <c r="AC472" s="52">
        <v>24233</v>
      </c>
    </row>
    <row r="473" spans="1:29" ht="25.5" x14ac:dyDescent="0.2">
      <c r="A473" s="66" t="s">
        <v>829</v>
      </c>
      <c r="B473" s="11" t="str">
        <f t="shared" si="44"/>
        <v xml:space="preserve"> - Level 02 - The Mound - Batch No.02 - Purchase materials - Materials Procurement</v>
      </c>
      <c r="C473" s="11" t="str">
        <f t="shared" si="44"/>
        <v/>
      </c>
      <c r="D473" s="62" t="s">
        <v>6671</v>
      </c>
      <c r="E473" s="11" t="str">
        <f t="shared" si="45"/>
        <v/>
      </c>
      <c r="F473" s="66"/>
      <c r="G473" s="64" t="str">
        <f t="shared" si="46"/>
        <v>Purchase materials</v>
      </c>
      <c r="H473" s="66"/>
      <c r="I473" s="65" t="str">
        <f t="shared" si="47"/>
        <v>Batch No.02</v>
      </c>
      <c r="J473" s="66"/>
      <c r="K473" s="67" t="str">
        <f t="shared" si="42"/>
        <v>The Mound</v>
      </c>
      <c r="L473" s="66"/>
      <c r="M473" s="68" t="str">
        <f t="shared" si="43"/>
        <v>Level 02</v>
      </c>
      <c r="N473" s="66"/>
      <c r="O473" s="69" t="str">
        <f t="shared" si="48"/>
        <v>Zone M1</v>
      </c>
      <c r="P473" s="66"/>
      <c r="Q473" s="70" t="str">
        <f t="shared" si="49"/>
        <v>R2 / J1</v>
      </c>
      <c r="R473" s="66"/>
      <c r="S473" s="66"/>
      <c r="T473" s="11" t="s">
        <v>6679</v>
      </c>
      <c r="U473" s="11" t="s">
        <v>6679</v>
      </c>
      <c r="V473" s="11" t="s">
        <v>6416</v>
      </c>
      <c r="W473" s="59" t="s">
        <v>6416</v>
      </c>
      <c r="X473" s="59" t="str">
        <f>CONCATENATE(D473,F473,H473,J473,L473,N473,P473,R473)</f>
        <v>Materials Procurement</v>
      </c>
      <c r="Y473" s="11" t="s">
        <v>830</v>
      </c>
      <c r="Z473" s="32">
        <v>60</v>
      </c>
      <c r="AA473" s="39">
        <v>45238</v>
      </c>
      <c r="AB473" s="39">
        <v>45297</v>
      </c>
      <c r="AC473" s="48">
        <v>2561.04</v>
      </c>
    </row>
    <row r="474" spans="1:29" x14ac:dyDescent="0.2">
      <c r="A474" s="63" t="s">
        <v>831</v>
      </c>
      <c r="B474" s="8" t="str">
        <f t="shared" si="44"/>
        <v xml:space="preserve"> - </v>
      </c>
      <c r="C474" s="8" t="str">
        <f t="shared" si="44"/>
        <v/>
      </c>
      <c r="D474" s="62" t="s">
        <v>6671</v>
      </c>
      <c r="E474" s="8" t="str">
        <f t="shared" si="45"/>
        <v/>
      </c>
      <c r="F474" s="63"/>
      <c r="G474" s="64" t="str">
        <f t="shared" si="46"/>
        <v>Purchase materials</v>
      </c>
      <c r="H474" s="63"/>
      <c r="I474" s="65" t="str">
        <f t="shared" si="47"/>
        <v>Batch No.02</v>
      </c>
      <c r="J474" s="63"/>
      <c r="K474" s="67" t="str">
        <f t="shared" si="42"/>
        <v>The Mound</v>
      </c>
      <c r="L474" s="63"/>
      <c r="M474" s="68" t="str">
        <f t="shared" si="43"/>
        <v>Level 02</v>
      </c>
      <c r="N474" s="63"/>
      <c r="O474" s="69" t="str">
        <f t="shared" si="48"/>
        <v>Zone M1</v>
      </c>
      <c r="P474" s="63"/>
      <c r="Q474" s="70" t="str">
        <f t="shared" si="49"/>
        <v>R2 / J1</v>
      </c>
      <c r="R474" s="63"/>
      <c r="S474" s="63"/>
      <c r="T474" s="8" t="s">
        <v>6679</v>
      </c>
      <c r="U474" s="8" t="s">
        <v>6679</v>
      </c>
      <c r="V474" s="8" t="s">
        <v>6416</v>
      </c>
      <c r="W474" s="59" t="s">
        <v>6416</v>
      </c>
      <c r="X474" s="59" t="str">
        <f>CONCATENATE(D474,F474,H474,J474,L474,N474,P474,R474)</f>
        <v>Materials Procurement</v>
      </c>
      <c r="Y474" s="8" t="s">
        <v>832</v>
      </c>
      <c r="Z474" s="23">
        <v>60</v>
      </c>
      <c r="AA474" s="35">
        <v>45240</v>
      </c>
      <c r="AB474" s="35">
        <v>45299</v>
      </c>
      <c r="AC474" s="42">
        <v>21671.96</v>
      </c>
    </row>
    <row r="475" spans="1:29" x14ac:dyDescent="0.2">
      <c r="A475" s="69" t="s">
        <v>833</v>
      </c>
      <c r="B475" s="3" t="str">
        <f t="shared" si="44"/>
        <v/>
      </c>
      <c r="C475" s="3" t="str">
        <f t="shared" si="44"/>
        <v>Level 02 - The Mound - Batch No.02 - Purchase materials - Materials Procurement</v>
      </c>
      <c r="D475" s="62" t="s">
        <v>6671</v>
      </c>
      <c r="E475" s="3" t="str">
        <f t="shared" si="45"/>
        <v>Level 02</v>
      </c>
      <c r="F475" s="92"/>
      <c r="G475" s="64" t="str">
        <f>IF(F475="",G474,TRIM(F475))</f>
        <v>Purchase materials</v>
      </c>
      <c r="H475" s="92"/>
      <c r="I475" s="65" t="str">
        <f>IF(H475="",I474,TRIM(H475))</f>
        <v>Batch No.02</v>
      </c>
      <c r="J475" s="92"/>
      <c r="K475" s="67" t="str">
        <f>IF(J475="",K474,TRIM(J475))</f>
        <v>The Mound</v>
      </c>
      <c r="L475" s="92"/>
      <c r="M475" s="68" t="str">
        <f>IF(L475="",M474,TRIM(L475))</f>
        <v>Level 02</v>
      </c>
      <c r="N475" s="69" t="s">
        <v>833</v>
      </c>
      <c r="O475" s="69" t="str">
        <f>IF(N475="",O474,TRIM(N475))</f>
        <v>Zone M3</v>
      </c>
      <c r="P475" s="92"/>
      <c r="Q475" s="70" t="str">
        <f>IF(P475="",Q474,TRIM(P475))</f>
        <v>R2 / J1</v>
      </c>
      <c r="R475" s="92"/>
      <c r="S475" s="92"/>
      <c r="T475" s="3" t="s">
        <v>6680</v>
      </c>
      <c r="U475" s="3" t="s">
        <v>6680</v>
      </c>
      <c r="V475" s="3" t="s">
        <v>6680</v>
      </c>
      <c r="W475" s="59" t="s">
        <v>833</v>
      </c>
      <c r="X475" s="59" t="str">
        <f>CONCATENATE(D475,F475,H475,J475,L475,N475,P475,R475)</f>
        <v>Materials Procurement            Zone M3</v>
      </c>
      <c r="Y475" s="3"/>
      <c r="Z475" s="49">
        <v>62</v>
      </c>
      <c r="AA475" s="50">
        <v>45238</v>
      </c>
      <c r="AB475" s="50">
        <v>45299</v>
      </c>
      <c r="AC475" s="52">
        <v>27516.6</v>
      </c>
    </row>
    <row r="476" spans="1:29" ht="25.5" x14ac:dyDescent="0.2">
      <c r="A476" s="66" t="s">
        <v>834</v>
      </c>
      <c r="B476" s="11" t="str">
        <f t="shared" si="44"/>
        <v xml:space="preserve"> - Level 02 - The Mound - Batch No.02 - Purchase materials - Materials Procurement</v>
      </c>
      <c r="C476" s="11" t="str">
        <f t="shared" si="44"/>
        <v/>
      </c>
      <c r="D476" s="62" t="s">
        <v>6671</v>
      </c>
      <c r="E476" s="11" t="str">
        <f t="shared" si="45"/>
        <v/>
      </c>
      <c r="F476" s="66"/>
      <c r="G476" s="64" t="str">
        <f t="shared" si="46"/>
        <v>Purchase materials</v>
      </c>
      <c r="H476" s="66"/>
      <c r="I476" s="65" t="str">
        <f t="shared" si="47"/>
        <v>Batch No.02</v>
      </c>
      <c r="J476" s="66"/>
      <c r="K476" s="67" t="str">
        <f t="shared" si="42"/>
        <v>The Mound</v>
      </c>
      <c r="L476" s="66"/>
      <c r="M476" s="68" t="str">
        <f t="shared" si="43"/>
        <v>Level 02</v>
      </c>
      <c r="N476" s="66"/>
      <c r="O476" s="69" t="str">
        <f t="shared" si="48"/>
        <v>Zone M3</v>
      </c>
      <c r="P476" s="66"/>
      <c r="Q476" s="70" t="str">
        <f t="shared" si="49"/>
        <v>R2 / J1</v>
      </c>
      <c r="R476" s="66"/>
      <c r="S476" s="66"/>
      <c r="T476" s="11" t="s">
        <v>6680</v>
      </c>
      <c r="U476" s="11" t="s">
        <v>6680</v>
      </c>
      <c r="V476" s="11" t="s">
        <v>6416</v>
      </c>
      <c r="W476" s="59" t="s">
        <v>6416</v>
      </c>
      <c r="X476" s="59" t="str">
        <f>CONCATENATE(D476,F476,H476,J476,L476,N476,P476,R476)</f>
        <v>Materials Procurement</v>
      </c>
      <c r="Y476" s="11" t="s">
        <v>835</v>
      </c>
      <c r="Z476" s="32">
        <v>60</v>
      </c>
      <c r="AA476" s="39">
        <v>45238</v>
      </c>
      <c r="AB476" s="39">
        <v>45297</v>
      </c>
      <c r="AC476" s="48">
        <v>2955.05</v>
      </c>
    </row>
    <row r="477" spans="1:29" x14ac:dyDescent="0.2">
      <c r="A477" s="63" t="s">
        <v>836</v>
      </c>
      <c r="B477" s="8" t="str">
        <f t="shared" si="44"/>
        <v xml:space="preserve"> - </v>
      </c>
      <c r="C477" s="8" t="str">
        <f t="shared" si="44"/>
        <v/>
      </c>
      <c r="D477" s="62" t="s">
        <v>6671</v>
      </c>
      <c r="E477" s="8" t="str">
        <f t="shared" si="45"/>
        <v/>
      </c>
      <c r="F477" s="63"/>
      <c r="G477" s="64" t="str">
        <f t="shared" si="46"/>
        <v>Purchase materials</v>
      </c>
      <c r="H477" s="63"/>
      <c r="I477" s="65" t="str">
        <f t="shared" si="47"/>
        <v>Batch No.02</v>
      </c>
      <c r="J477" s="63"/>
      <c r="K477" s="67" t="str">
        <f t="shared" si="42"/>
        <v>The Mound</v>
      </c>
      <c r="L477" s="63"/>
      <c r="M477" s="68" t="str">
        <f t="shared" si="43"/>
        <v>Level 02</v>
      </c>
      <c r="N477" s="63"/>
      <c r="O477" s="69" t="str">
        <f t="shared" si="48"/>
        <v>Zone M3</v>
      </c>
      <c r="P477" s="63"/>
      <c r="Q477" s="70" t="str">
        <f t="shared" si="49"/>
        <v>R2 / J1</v>
      </c>
      <c r="R477" s="63"/>
      <c r="S477" s="63"/>
      <c r="T477" s="8" t="s">
        <v>6680</v>
      </c>
      <c r="U477" s="8" t="s">
        <v>6680</v>
      </c>
      <c r="V477" s="8" t="s">
        <v>6416</v>
      </c>
      <c r="W477" s="59" t="s">
        <v>6416</v>
      </c>
      <c r="X477" s="59" t="str">
        <f>CONCATENATE(D477,F477,H477,J477,L477,N477,P477,R477)</f>
        <v>Materials Procurement</v>
      </c>
      <c r="Y477" s="8" t="s">
        <v>837</v>
      </c>
      <c r="Z477" s="23">
        <v>60</v>
      </c>
      <c r="AA477" s="35">
        <v>45240</v>
      </c>
      <c r="AB477" s="35">
        <v>45299</v>
      </c>
      <c r="AC477" s="42">
        <v>24561.55</v>
      </c>
    </row>
    <row r="478" spans="1:29" x14ac:dyDescent="0.2">
      <c r="A478" s="68" t="s">
        <v>181</v>
      </c>
      <c r="B478" s="2" t="str">
        <f t="shared" si="44"/>
        <v/>
      </c>
      <c r="C478" s="2" t="str">
        <f t="shared" si="44"/>
        <v>The Mound - Batch No.02 - Purchase materials - Materials Procurement</v>
      </c>
      <c r="D478" s="62" t="s">
        <v>6671</v>
      </c>
      <c r="E478" s="2" t="str">
        <f t="shared" si="45"/>
        <v>The Mound</v>
      </c>
      <c r="F478" s="92"/>
      <c r="G478" s="64" t="str">
        <f>IF(F478="",G477,TRIM(F478))</f>
        <v>Purchase materials</v>
      </c>
      <c r="H478" s="92"/>
      <c r="I478" s="65" t="str">
        <f>IF(H478="",I477,TRIM(H478))</f>
        <v>Batch No.02</v>
      </c>
      <c r="J478" s="92"/>
      <c r="K478" s="67" t="str">
        <f>IF(J478="",K477,TRIM(J478))</f>
        <v>The Mound</v>
      </c>
      <c r="L478" s="68" t="s">
        <v>181</v>
      </c>
      <c r="M478" s="68" t="str">
        <f>IF(L478="",M477,TRIM(L478))</f>
        <v>Level 03</v>
      </c>
      <c r="N478" s="92"/>
      <c r="O478" s="69" t="str">
        <f>IF(N478="",O477,TRIM(N478))</f>
        <v>Zone M3</v>
      </c>
      <c r="P478" s="92"/>
      <c r="Q478" s="70" t="str">
        <f>IF(P478="",Q477,TRIM(P478))</f>
        <v>R2 / J1</v>
      </c>
      <c r="R478" s="92"/>
      <c r="S478" s="92"/>
      <c r="T478" s="2" t="s">
        <v>6651</v>
      </c>
      <c r="U478" s="2" t="s">
        <v>6651</v>
      </c>
      <c r="V478" s="2" t="s">
        <v>6651</v>
      </c>
      <c r="W478" s="59" t="s">
        <v>181</v>
      </c>
      <c r="X478" s="59" t="str">
        <f>CONCATENATE(D478,F478,H478,J478,L478,N478,P478,R478)</f>
        <v>Materials Procurement          Level 03</v>
      </c>
      <c r="Y478" s="2"/>
      <c r="Z478" s="43">
        <v>62</v>
      </c>
      <c r="AA478" s="44">
        <v>45238</v>
      </c>
      <c r="AB478" s="44">
        <v>45299</v>
      </c>
      <c r="AC478" s="47">
        <v>22591.200000000001</v>
      </c>
    </row>
    <row r="479" spans="1:29" x14ac:dyDescent="0.2">
      <c r="A479" s="69" t="s">
        <v>828</v>
      </c>
      <c r="B479" s="3" t="str">
        <f t="shared" si="44"/>
        <v>The Mound - Batch No.02 - Purchase materials - Materials Procurement</v>
      </c>
      <c r="C479" s="3" t="str">
        <f t="shared" si="44"/>
        <v>Level 03 - The Mound - Batch No.02 - Purchase materials - Materials Procurement</v>
      </c>
      <c r="D479" s="62" t="s">
        <v>6671</v>
      </c>
      <c r="E479" s="3" t="str">
        <f t="shared" si="45"/>
        <v>Level 03</v>
      </c>
      <c r="F479" s="92"/>
      <c r="G479" s="64" t="str">
        <f t="shared" si="46"/>
        <v>Purchase materials</v>
      </c>
      <c r="H479" s="92"/>
      <c r="I479" s="65" t="str">
        <f t="shared" si="47"/>
        <v>Batch No.02</v>
      </c>
      <c r="J479" s="92"/>
      <c r="K479" s="67" t="str">
        <f t="shared" si="42"/>
        <v>The Mound</v>
      </c>
      <c r="L479" s="92"/>
      <c r="M479" s="68" t="str">
        <f t="shared" si="43"/>
        <v>Level 03</v>
      </c>
      <c r="N479" s="69" t="s">
        <v>828</v>
      </c>
      <c r="O479" s="69" t="str">
        <f t="shared" si="48"/>
        <v>Zone M1</v>
      </c>
      <c r="P479" s="92"/>
      <c r="Q479" s="70" t="str">
        <f t="shared" si="49"/>
        <v>R2 / J1</v>
      </c>
      <c r="R479" s="92"/>
      <c r="S479" s="92"/>
      <c r="T479" s="3" t="s">
        <v>6679</v>
      </c>
      <c r="U479" s="3" t="s">
        <v>6679</v>
      </c>
      <c r="V479" s="3" t="s">
        <v>6679</v>
      </c>
      <c r="W479" s="59" t="s">
        <v>828</v>
      </c>
      <c r="X479" s="59" t="str">
        <f>CONCATENATE(D479,F479,H479,J479,L479,N479,P479,R479)</f>
        <v>Materials Procurement            Zone M1</v>
      </c>
      <c r="Y479" s="3"/>
      <c r="Z479" s="49">
        <v>62</v>
      </c>
      <c r="AA479" s="50">
        <v>45238</v>
      </c>
      <c r="AB479" s="50">
        <v>45299</v>
      </c>
      <c r="AC479" s="52">
        <v>22591.200000000001</v>
      </c>
    </row>
    <row r="480" spans="1:29" ht="25.5" x14ac:dyDescent="0.2">
      <c r="A480" s="66" t="s">
        <v>838</v>
      </c>
      <c r="B480" s="11" t="str">
        <f t="shared" si="44"/>
        <v xml:space="preserve"> - Level 03 - The Mound - Batch No.02 - Purchase materials - Materials Procurement</v>
      </c>
      <c r="C480" s="11" t="str">
        <f t="shared" si="44"/>
        <v/>
      </c>
      <c r="D480" s="62" t="s">
        <v>6671</v>
      </c>
      <c r="E480" s="11" t="str">
        <f t="shared" si="45"/>
        <v/>
      </c>
      <c r="F480" s="66"/>
      <c r="G480" s="64" t="str">
        <f t="shared" si="46"/>
        <v>Purchase materials</v>
      </c>
      <c r="H480" s="66"/>
      <c r="I480" s="65" t="str">
        <f t="shared" si="47"/>
        <v>Batch No.02</v>
      </c>
      <c r="J480" s="66"/>
      <c r="K480" s="67" t="str">
        <f t="shared" si="42"/>
        <v>The Mound</v>
      </c>
      <c r="L480" s="66"/>
      <c r="M480" s="68" t="str">
        <f t="shared" si="43"/>
        <v>Level 03</v>
      </c>
      <c r="N480" s="66"/>
      <c r="O480" s="69" t="str">
        <f t="shared" si="48"/>
        <v>Zone M1</v>
      </c>
      <c r="P480" s="66"/>
      <c r="Q480" s="70" t="str">
        <f t="shared" si="49"/>
        <v>R2 / J1</v>
      </c>
      <c r="R480" s="66"/>
      <c r="S480" s="66"/>
      <c r="T480" s="11" t="s">
        <v>6679</v>
      </c>
      <c r="U480" s="11" t="s">
        <v>6679</v>
      </c>
      <c r="V480" s="11" t="s">
        <v>6416</v>
      </c>
      <c r="W480" s="59" t="s">
        <v>6416</v>
      </c>
      <c r="X480" s="59" t="str">
        <f>CONCATENATE(D480,F480,H480,J480,L480,N480,P480,R480)</f>
        <v>Materials Procurement</v>
      </c>
      <c r="Y480" s="11" t="s">
        <v>839</v>
      </c>
      <c r="Z480" s="32">
        <v>60</v>
      </c>
      <c r="AA480" s="39">
        <v>45238</v>
      </c>
      <c r="AB480" s="39">
        <v>45297</v>
      </c>
      <c r="AC480" s="48">
        <v>2364.04</v>
      </c>
    </row>
    <row r="481" spans="1:29" x14ac:dyDescent="0.2">
      <c r="A481" s="63" t="s">
        <v>840</v>
      </c>
      <c r="B481" s="8" t="str">
        <f t="shared" si="44"/>
        <v xml:space="preserve"> - </v>
      </c>
      <c r="C481" s="8" t="str">
        <f t="shared" si="44"/>
        <v/>
      </c>
      <c r="D481" s="62" t="s">
        <v>6671</v>
      </c>
      <c r="E481" s="8" t="str">
        <f t="shared" si="45"/>
        <v/>
      </c>
      <c r="F481" s="63"/>
      <c r="G481" s="64" t="str">
        <f t="shared" si="46"/>
        <v>Purchase materials</v>
      </c>
      <c r="H481" s="63"/>
      <c r="I481" s="65" t="str">
        <f t="shared" si="47"/>
        <v>Batch No.02</v>
      </c>
      <c r="J481" s="63"/>
      <c r="K481" s="67" t="str">
        <f t="shared" si="42"/>
        <v>The Mound</v>
      </c>
      <c r="L481" s="63"/>
      <c r="M481" s="68" t="str">
        <f t="shared" si="43"/>
        <v>Level 03</v>
      </c>
      <c r="N481" s="63"/>
      <c r="O481" s="69" t="str">
        <f t="shared" si="48"/>
        <v>Zone M1</v>
      </c>
      <c r="P481" s="63"/>
      <c r="Q481" s="70" t="str">
        <f t="shared" si="49"/>
        <v>R2 / J1</v>
      </c>
      <c r="R481" s="63"/>
      <c r="S481" s="63"/>
      <c r="T481" s="8" t="s">
        <v>6679</v>
      </c>
      <c r="U481" s="8" t="s">
        <v>6679</v>
      </c>
      <c r="V481" s="8" t="s">
        <v>6416</v>
      </c>
      <c r="W481" s="59" t="s">
        <v>6416</v>
      </c>
      <c r="X481" s="59" t="str">
        <f>CONCATENATE(D481,F481,H481,J481,L481,N481,P481,R481)</f>
        <v>Materials Procurement</v>
      </c>
      <c r="Y481" s="8" t="s">
        <v>841</v>
      </c>
      <c r="Z481" s="23">
        <v>60</v>
      </c>
      <c r="AA481" s="35">
        <v>45240</v>
      </c>
      <c r="AB481" s="35">
        <v>45299</v>
      </c>
      <c r="AC481" s="42">
        <v>20227.16</v>
      </c>
    </row>
    <row r="482" spans="1:29" x14ac:dyDescent="0.2">
      <c r="A482" s="68" t="s">
        <v>188</v>
      </c>
      <c r="B482" s="2" t="str">
        <f t="shared" si="44"/>
        <v/>
      </c>
      <c r="C482" s="2" t="str">
        <f t="shared" si="44"/>
        <v>The Mound - Batch No.02 - Purchase materials - Materials Procurement</v>
      </c>
      <c r="D482" s="62" t="s">
        <v>6671</v>
      </c>
      <c r="E482" s="2" t="str">
        <f t="shared" si="45"/>
        <v>The Mound</v>
      </c>
      <c r="F482" s="92"/>
      <c r="G482" s="64" t="str">
        <f>IF(F482="",G481,TRIM(F482))</f>
        <v>Purchase materials</v>
      </c>
      <c r="H482" s="92"/>
      <c r="I482" s="65" t="str">
        <f>IF(H482="",I481,TRIM(H482))</f>
        <v>Batch No.02</v>
      </c>
      <c r="J482" s="92"/>
      <c r="K482" s="67" t="str">
        <f>IF(J482="",K481,TRIM(J482))</f>
        <v>The Mound</v>
      </c>
      <c r="L482" s="68" t="s">
        <v>188</v>
      </c>
      <c r="M482" s="68" t="str">
        <f>IF(L482="",M481,TRIM(L482))</f>
        <v>Level 04</v>
      </c>
      <c r="N482" s="92"/>
      <c r="O482" s="69" t="str">
        <f>IF(N482="",O481,TRIM(N482))</f>
        <v>Zone M1</v>
      </c>
      <c r="P482" s="92"/>
      <c r="Q482" s="70" t="str">
        <f>IF(P482="",Q481,TRIM(P482))</f>
        <v>R2 / J1</v>
      </c>
      <c r="R482" s="92"/>
      <c r="S482" s="92"/>
      <c r="T482" s="2" t="s">
        <v>6652</v>
      </c>
      <c r="U482" s="2" t="s">
        <v>6652</v>
      </c>
      <c r="V482" s="2" t="s">
        <v>6652</v>
      </c>
      <c r="W482" s="59" t="s">
        <v>188</v>
      </c>
      <c r="X482" s="59" t="str">
        <f>CONCATENATE(D482,F482,H482,J482,L482,N482,P482,R482)</f>
        <v>Materials Procurement          Level 04</v>
      </c>
      <c r="Y482" s="2"/>
      <c r="Z482" s="43">
        <v>62</v>
      </c>
      <c r="AA482" s="44">
        <v>45238</v>
      </c>
      <c r="AB482" s="44">
        <v>45299</v>
      </c>
      <c r="AC482" s="47">
        <v>9850.7999999999993</v>
      </c>
    </row>
    <row r="483" spans="1:29" x14ac:dyDescent="0.2">
      <c r="A483" s="69" t="s">
        <v>828</v>
      </c>
      <c r="B483" s="3" t="str">
        <f t="shared" si="44"/>
        <v>The Mound - Batch No.02 - Purchase materials - Materials Procurement</v>
      </c>
      <c r="C483" s="3" t="str">
        <f t="shared" si="44"/>
        <v>Level 04 - The Mound - Batch No.02 - Purchase materials - Materials Procurement</v>
      </c>
      <c r="D483" s="62" t="s">
        <v>6671</v>
      </c>
      <c r="E483" s="3" t="str">
        <f t="shared" si="45"/>
        <v>Level 04</v>
      </c>
      <c r="F483" s="92"/>
      <c r="G483" s="64" t="str">
        <f t="shared" si="46"/>
        <v>Purchase materials</v>
      </c>
      <c r="H483" s="92"/>
      <c r="I483" s="65" t="str">
        <f t="shared" si="47"/>
        <v>Batch No.02</v>
      </c>
      <c r="J483" s="92"/>
      <c r="K483" s="67" t="str">
        <f t="shared" ref="K483:K545" si="50">IF(J483="",K482,TRIM(J483))</f>
        <v>The Mound</v>
      </c>
      <c r="L483" s="92"/>
      <c r="M483" s="68" t="str">
        <f t="shared" si="43"/>
        <v>Level 04</v>
      </c>
      <c r="N483" s="69" t="s">
        <v>828</v>
      </c>
      <c r="O483" s="69" t="str">
        <f t="shared" si="48"/>
        <v>Zone M1</v>
      </c>
      <c r="P483" s="92"/>
      <c r="Q483" s="70" t="str">
        <f t="shared" si="49"/>
        <v>R2 / J1</v>
      </c>
      <c r="R483" s="92"/>
      <c r="S483" s="92"/>
      <c r="T483" s="3" t="s">
        <v>6679</v>
      </c>
      <c r="U483" s="3" t="s">
        <v>6679</v>
      </c>
      <c r="V483" s="3" t="s">
        <v>6679</v>
      </c>
      <c r="W483" s="59" t="s">
        <v>828</v>
      </c>
      <c r="X483" s="59" t="str">
        <f>CONCATENATE(D483,F483,H483,J483,L483,N483,P483,R483)</f>
        <v>Materials Procurement            Zone M1</v>
      </c>
      <c r="Y483" s="3"/>
      <c r="Z483" s="49">
        <v>62</v>
      </c>
      <c r="AA483" s="50">
        <v>45238</v>
      </c>
      <c r="AB483" s="50">
        <v>45299</v>
      </c>
      <c r="AC483" s="52">
        <v>9850.7999999999993</v>
      </c>
    </row>
    <row r="484" spans="1:29" ht="25.5" x14ac:dyDescent="0.2">
      <c r="A484" s="66" t="s">
        <v>842</v>
      </c>
      <c r="B484" s="11" t="str">
        <f t="shared" si="44"/>
        <v xml:space="preserve"> - Level 04 - The Mound - Batch No.02 - Purchase materials - Materials Procurement</v>
      </c>
      <c r="C484" s="11" t="str">
        <f t="shared" si="44"/>
        <v/>
      </c>
      <c r="D484" s="62" t="s">
        <v>6671</v>
      </c>
      <c r="E484" s="11" t="str">
        <f t="shared" si="45"/>
        <v/>
      </c>
      <c r="F484" s="66"/>
      <c r="G484" s="64" t="str">
        <f t="shared" si="46"/>
        <v>Purchase materials</v>
      </c>
      <c r="H484" s="66"/>
      <c r="I484" s="65" t="str">
        <f t="shared" si="47"/>
        <v>Batch No.02</v>
      </c>
      <c r="J484" s="66"/>
      <c r="K484" s="67" t="str">
        <f t="shared" si="50"/>
        <v>The Mound</v>
      </c>
      <c r="L484" s="66"/>
      <c r="M484" s="68" t="str">
        <f t="shared" ref="M484:M547" si="51">IF(L484="",M483,TRIM(L484))</f>
        <v>Level 04</v>
      </c>
      <c r="N484" s="66"/>
      <c r="O484" s="69" t="str">
        <f t="shared" si="48"/>
        <v>Zone M1</v>
      </c>
      <c r="P484" s="66"/>
      <c r="Q484" s="70" t="str">
        <f t="shared" si="49"/>
        <v>R2 / J1</v>
      </c>
      <c r="R484" s="66"/>
      <c r="S484" s="66"/>
      <c r="T484" s="11" t="s">
        <v>6679</v>
      </c>
      <c r="U484" s="11" t="s">
        <v>6679</v>
      </c>
      <c r="V484" s="11" t="s">
        <v>6416</v>
      </c>
      <c r="W484" s="59" t="s">
        <v>6416</v>
      </c>
      <c r="X484" s="59" t="str">
        <f>CONCATENATE(D484,F484,H484,J484,L484,N484,P484,R484)</f>
        <v>Materials Procurement</v>
      </c>
      <c r="Y484" s="11" t="s">
        <v>843</v>
      </c>
      <c r="Z484" s="32">
        <v>60</v>
      </c>
      <c r="AA484" s="39">
        <v>45238</v>
      </c>
      <c r="AB484" s="39">
        <v>45297</v>
      </c>
      <c r="AC484" s="48">
        <v>1182.02</v>
      </c>
    </row>
    <row r="485" spans="1:29" x14ac:dyDescent="0.2">
      <c r="A485" s="63" t="s">
        <v>844</v>
      </c>
      <c r="B485" s="8" t="str">
        <f t="shared" si="44"/>
        <v xml:space="preserve"> - </v>
      </c>
      <c r="C485" s="8" t="str">
        <f t="shared" si="44"/>
        <v/>
      </c>
      <c r="D485" s="62" t="s">
        <v>6671</v>
      </c>
      <c r="E485" s="8" t="str">
        <f t="shared" si="45"/>
        <v/>
      </c>
      <c r="F485" s="63"/>
      <c r="G485" s="64" t="str">
        <f t="shared" si="46"/>
        <v>Purchase materials</v>
      </c>
      <c r="H485" s="63"/>
      <c r="I485" s="65" t="str">
        <f t="shared" si="47"/>
        <v>Batch No.02</v>
      </c>
      <c r="J485" s="63"/>
      <c r="K485" s="67" t="str">
        <f t="shared" si="50"/>
        <v>The Mound</v>
      </c>
      <c r="L485" s="63"/>
      <c r="M485" s="68" t="str">
        <f t="shared" si="51"/>
        <v>Level 04</v>
      </c>
      <c r="N485" s="63"/>
      <c r="O485" s="69" t="str">
        <f t="shared" si="48"/>
        <v>Zone M1</v>
      </c>
      <c r="P485" s="63"/>
      <c r="Q485" s="70" t="str">
        <f t="shared" si="49"/>
        <v>R2 / J1</v>
      </c>
      <c r="R485" s="63"/>
      <c r="S485" s="63"/>
      <c r="T485" s="8" t="s">
        <v>6679</v>
      </c>
      <c r="U485" s="8" t="s">
        <v>6679</v>
      </c>
      <c r="V485" s="8" t="s">
        <v>6416</v>
      </c>
      <c r="W485" s="59" t="s">
        <v>6416</v>
      </c>
      <c r="X485" s="59" t="str">
        <f>CONCATENATE(D485,F485,H485,J485,L485,N485,P485,R485)</f>
        <v>Materials Procurement</v>
      </c>
      <c r="Y485" s="8" t="s">
        <v>845</v>
      </c>
      <c r="Z485" s="23">
        <v>60</v>
      </c>
      <c r="AA485" s="35">
        <v>45240</v>
      </c>
      <c r="AB485" s="35">
        <v>45299</v>
      </c>
      <c r="AC485" s="42">
        <v>8668.7800000000007</v>
      </c>
    </row>
    <row r="486" spans="1:29" x14ac:dyDescent="0.2">
      <c r="A486" s="67" t="s">
        <v>195</v>
      </c>
      <c r="B486" s="12" t="str">
        <f t="shared" si="44"/>
        <v/>
      </c>
      <c r="C486" s="12" t="str">
        <f t="shared" si="44"/>
        <v>Batch No.02 - Purchase materials - Materials Procurement</v>
      </c>
      <c r="D486" s="62" t="s">
        <v>6671</v>
      </c>
      <c r="E486" s="12" t="str">
        <f t="shared" si="45"/>
        <v>Batch No.02</v>
      </c>
      <c r="F486" s="91"/>
      <c r="G486" s="64" t="str">
        <f>IF(F486="",G485,TRIM(F486))</f>
        <v>Purchase materials</v>
      </c>
      <c r="H486" s="91"/>
      <c r="I486" s="65" t="str">
        <f>IF(H486="",I485,TRIM(H486))</f>
        <v>Batch No.02</v>
      </c>
      <c r="J486" s="67" t="s">
        <v>195</v>
      </c>
      <c r="K486" s="67" t="str">
        <f>IF(J486="",K485,TRIM(J486))</f>
        <v>The Ring</v>
      </c>
      <c r="L486" s="91"/>
      <c r="M486" s="68" t="str">
        <f>IF(L486="",M485,TRIM(L486))</f>
        <v>Level 04</v>
      </c>
      <c r="N486" s="91"/>
      <c r="O486" s="69" t="str">
        <f>IF(N486="",O485,TRIM(N486))</f>
        <v>Zone M1</v>
      </c>
      <c r="P486" s="91"/>
      <c r="Q486" s="70" t="str">
        <f>IF(P486="",Q485,TRIM(P486))</f>
        <v>R2 / J1</v>
      </c>
      <c r="R486" s="91"/>
      <c r="S486" s="91"/>
      <c r="T486" s="12" t="s">
        <v>6644</v>
      </c>
      <c r="U486" s="12" t="s">
        <v>6644</v>
      </c>
      <c r="V486" s="12" t="s">
        <v>6644</v>
      </c>
      <c r="W486" s="59" t="s">
        <v>195</v>
      </c>
      <c r="X486" s="59" t="str">
        <f>CONCATENATE(D486,F486,H486,J486,L486,N486,P486,R486)</f>
        <v>Materials Procurement        The Ring</v>
      </c>
      <c r="Y486" s="12"/>
      <c r="Z486" s="36">
        <v>72</v>
      </c>
      <c r="AA486" s="37">
        <v>45238</v>
      </c>
      <c r="AB486" s="37">
        <v>45309</v>
      </c>
      <c r="AC486" s="46">
        <v>275098.37</v>
      </c>
    </row>
    <row r="487" spans="1:29" x14ac:dyDescent="0.2">
      <c r="A487" s="68" t="s">
        <v>196</v>
      </c>
      <c r="B487" s="2" t="str">
        <f t="shared" si="44"/>
        <v>Batch No.02 - Purchase materials - Materials Procurement</v>
      </c>
      <c r="C487" s="2" t="str">
        <f t="shared" si="44"/>
        <v>The Ring - Batch No.02 - Purchase materials - Materials Procurement</v>
      </c>
      <c r="D487" s="62" t="s">
        <v>6671</v>
      </c>
      <c r="E487" s="2" t="str">
        <f t="shared" si="45"/>
        <v>The Ring</v>
      </c>
      <c r="F487" s="92"/>
      <c r="G487" s="64" t="str">
        <f t="shared" si="46"/>
        <v>Purchase materials</v>
      </c>
      <c r="H487" s="92"/>
      <c r="I487" s="65" t="str">
        <f t="shared" si="47"/>
        <v>Batch No.02</v>
      </c>
      <c r="J487" s="92"/>
      <c r="K487" s="67" t="str">
        <f t="shared" si="50"/>
        <v>The Ring</v>
      </c>
      <c r="L487" s="68" t="s">
        <v>196</v>
      </c>
      <c r="M487" s="68" t="str">
        <f t="shared" si="51"/>
        <v>Level 00</v>
      </c>
      <c r="N487" s="92"/>
      <c r="O487" s="69" t="str">
        <f t="shared" si="48"/>
        <v>Zone M1</v>
      </c>
      <c r="P487" s="92"/>
      <c r="Q487" s="70" t="str">
        <f t="shared" si="49"/>
        <v>R2 / J1</v>
      </c>
      <c r="R487" s="92"/>
      <c r="S487" s="92"/>
      <c r="T487" s="2" t="s">
        <v>6654</v>
      </c>
      <c r="U487" s="2" t="s">
        <v>6654</v>
      </c>
      <c r="V487" s="2" t="s">
        <v>6654</v>
      </c>
      <c r="W487" s="59" t="s">
        <v>196</v>
      </c>
      <c r="X487" s="59" t="str">
        <f>CONCATENATE(D487,F487,H487,J487,L487,N487,P487,R487)</f>
        <v>Materials Procurement          Level 00</v>
      </c>
      <c r="Y487" s="2"/>
      <c r="Z487" s="43">
        <v>72</v>
      </c>
      <c r="AA487" s="44">
        <v>45238</v>
      </c>
      <c r="AB487" s="44">
        <v>45309</v>
      </c>
      <c r="AC487" s="47">
        <v>146775.17000000001</v>
      </c>
    </row>
    <row r="488" spans="1:29" x14ac:dyDescent="0.2">
      <c r="A488" s="69" t="s">
        <v>846</v>
      </c>
      <c r="B488" s="3" t="str">
        <f t="shared" si="44"/>
        <v>The Ring - Batch No.02 - Purchase materials - Materials Procurement</v>
      </c>
      <c r="C488" s="3" t="str">
        <f t="shared" si="44"/>
        <v>Level 00 - The Ring - Batch No.02 - Purchase materials - Materials Procurement</v>
      </c>
      <c r="D488" s="62" t="s">
        <v>6671</v>
      </c>
      <c r="E488" s="3" t="str">
        <f t="shared" si="45"/>
        <v>Level 00</v>
      </c>
      <c r="F488" s="92"/>
      <c r="G488" s="64" t="str">
        <f t="shared" si="46"/>
        <v>Purchase materials</v>
      </c>
      <c r="H488" s="92"/>
      <c r="I488" s="65" t="str">
        <f t="shared" si="47"/>
        <v>Batch No.02</v>
      </c>
      <c r="J488" s="92"/>
      <c r="K488" s="67" t="str">
        <f t="shared" si="50"/>
        <v>The Ring</v>
      </c>
      <c r="L488" s="92"/>
      <c r="M488" s="68" t="str">
        <f t="shared" si="51"/>
        <v>Level 00</v>
      </c>
      <c r="N488" s="69" t="s">
        <v>846</v>
      </c>
      <c r="O488" s="69" t="str">
        <f t="shared" si="48"/>
        <v>Zone R1</v>
      </c>
      <c r="P488" s="92"/>
      <c r="Q488" s="70" t="str">
        <f t="shared" si="49"/>
        <v>R2 / J1</v>
      </c>
      <c r="R488" s="92"/>
      <c r="S488" s="92"/>
      <c r="T488" s="3" t="s">
        <v>6681</v>
      </c>
      <c r="U488" s="3" t="s">
        <v>6681</v>
      </c>
      <c r="V488" s="3" t="s">
        <v>6681</v>
      </c>
      <c r="W488" s="59" t="s">
        <v>846</v>
      </c>
      <c r="X488" s="59" t="str">
        <f>CONCATENATE(D488,F488,H488,J488,L488,N488,P488,R488)</f>
        <v>Materials Procurement            Zone R1</v>
      </c>
      <c r="Y488" s="3"/>
      <c r="Z488" s="49">
        <v>62</v>
      </c>
      <c r="AA488" s="50">
        <v>45238</v>
      </c>
      <c r="AB488" s="50">
        <v>45299</v>
      </c>
      <c r="AC488" s="52">
        <v>36119.61</v>
      </c>
    </row>
    <row r="489" spans="1:29" ht="25.5" x14ac:dyDescent="0.2">
      <c r="A489" s="66" t="s">
        <v>847</v>
      </c>
      <c r="B489" s="11" t="str">
        <f t="shared" si="44"/>
        <v xml:space="preserve"> - Level 00 - The Ring - Batch No.02 - Purchase materials - Materials Procurement</v>
      </c>
      <c r="C489" s="11" t="str">
        <f t="shared" si="44"/>
        <v/>
      </c>
      <c r="D489" s="62" t="s">
        <v>6671</v>
      </c>
      <c r="E489" s="11" t="str">
        <f t="shared" si="45"/>
        <v/>
      </c>
      <c r="F489" s="66"/>
      <c r="G489" s="64" t="str">
        <f t="shared" si="46"/>
        <v>Purchase materials</v>
      </c>
      <c r="H489" s="66"/>
      <c r="I489" s="65" t="str">
        <f t="shared" si="47"/>
        <v>Batch No.02</v>
      </c>
      <c r="J489" s="66"/>
      <c r="K489" s="67" t="str">
        <f t="shared" si="50"/>
        <v>The Ring</v>
      </c>
      <c r="L489" s="66"/>
      <c r="M489" s="68" t="str">
        <f t="shared" si="51"/>
        <v>Level 00</v>
      </c>
      <c r="N489" s="66"/>
      <c r="O489" s="69" t="str">
        <f t="shared" si="48"/>
        <v>Zone R1</v>
      </c>
      <c r="P489" s="66"/>
      <c r="Q489" s="70" t="str">
        <f t="shared" si="49"/>
        <v>R2 / J1</v>
      </c>
      <c r="R489" s="66"/>
      <c r="S489" s="66"/>
      <c r="T489" s="11" t="s">
        <v>6681</v>
      </c>
      <c r="U489" s="11" t="s">
        <v>6681</v>
      </c>
      <c r="V489" s="11" t="s">
        <v>6416</v>
      </c>
      <c r="W489" s="59" t="s">
        <v>6416</v>
      </c>
      <c r="X489" s="59" t="str">
        <f>CONCATENATE(D489,F489,H489,J489,L489,N489,P489,R489)</f>
        <v>Materials Procurement</v>
      </c>
      <c r="Y489" s="11" t="s">
        <v>848</v>
      </c>
      <c r="Z489" s="32">
        <v>60</v>
      </c>
      <c r="AA489" s="39">
        <v>45238</v>
      </c>
      <c r="AB489" s="39">
        <v>45297</v>
      </c>
      <c r="AC489" s="48">
        <v>4334.07</v>
      </c>
    </row>
    <row r="490" spans="1:29" x14ac:dyDescent="0.2">
      <c r="A490" s="63" t="s">
        <v>849</v>
      </c>
      <c r="B490" s="8" t="str">
        <f t="shared" si="44"/>
        <v xml:space="preserve"> - </v>
      </c>
      <c r="C490" s="8" t="str">
        <f t="shared" si="44"/>
        <v/>
      </c>
      <c r="D490" s="62" t="s">
        <v>6671</v>
      </c>
      <c r="E490" s="8" t="str">
        <f t="shared" si="45"/>
        <v/>
      </c>
      <c r="F490" s="63"/>
      <c r="G490" s="64" t="str">
        <f t="shared" si="46"/>
        <v>Purchase materials</v>
      </c>
      <c r="H490" s="63"/>
      <c r="I490" s="65" t="str">
        <f t="shared" si="47"/>
        <v>Batch No.02</v>
      </c>
      <c r="J490" s="63"/>
      <c r="K490" s="67" t="str">
        <f t="shared" si="50"/>
        <v>The Ring</v>
      </c>
      <c r="L490" s="63"/>
      <c r="M490" s="68" t="str">
        <f t="shared" si="51"/>
        <v>Level 00</v>
      </c>
      <c r="N490" s="63"/>
      <c r="O490" s="69" t="str">
        <f t="shared" si="48"/>
        <v>Zone R1</v>
      </c>
      <c r="P490" s="63"/>
      <c r="Q490" s="70" t="str">
        <f t="shared" si="49"/>
        <v>R2 / J1</v>
      </c>
      <c r="R490" s="63"/>
      <c r="S490" s="63"/>
      <c r="T490" s="8" t="s">
        <v>6681</v>
      </c>
      <c r="U490" s="8" t="s">
        <v>6681</v>
      </c>
      <c r="V490" s="8" t="s">
        <v>6416</v>
      </c>
      <c r="W490" s="59" t="s">
        <v>6416</v>
      </c>
      <c r="X490" s="59" t="str">
        <f>CONCATENATE(D490,F490,H490,J490,L490,N490,P490,R490)</f>
        <v>Materials Procurement</v>
      </c>
      <c r="Y490" s="8" t="s">
        <v>850</v>
      </c>
      <c r="Z490" s="23">
        <v>60</v>
      </c>
      <c r="AA490" s="35">
        <v>45240</v>
      </c>
      <c r="AB490" s="35">
        <v>45299</v>
      </c>
      <c r="AC490" s="42">
        <v>31785.53</v>
      </c>
    </row>
    <row r="491" spans="1:29" x14ac:dyDescent="0.2">
      <c r="A491" s="69" t="s">
        <v>818</v>
      </c>
      <c r="B491" s="3" t="str">
        <f t="shared" si="44"/>
        <v/>
      </c>
      <c r="C491" s="3" t="str">
        <f t="shared" si="44"/>
        <v>Level 00 - The Ring - Batch No.02 - Purchase materials - Materials Procurement</v>
      </c>
      <c r="D491" s="62" t="s">
        <v>6671</v>
      </c>
      <c r="E491" s="3" t="str">
        <f t="shared" si="45"/>
        <v>Level 00</v>
      </c>
      <c r="F491" s="92"/>
      <c r="G491" s="64" t="str">
        <f>IF(F491="",G490,TRIM(F491))</f>
        <v>Purchase materials</v>
      </c>
      <c r="H491" s="92"/>
      <c r="I491" s="65" t="str">
        <f>IF(H491="",I490,TRIM(H491))</f>
        <v>Batch No.02</v>
      </c>
      <c r="J491" s="92"/>
      <c r="K491" s="67" t="str">
        <f>IF(J491="",K490,TRIM(J491))</f>
        <v>The Ring</v>
      </c>
      <c r="L491" s="92"/>
      <c r="M491" s="68" t="str">
        <f>IF(L491="",M490,TRIM(L491))</f>
        <v>Level 00</v>
      </c>
      <c r="N491" s="69" t="s">
        <v>818</v>
      </c>
      <c r="O491" s="69" t="str">
        <f>IF(N491="",O490,TRIM(N491))</f>
        <v>Zone R2</v>
      </c>
      <c r="P491" s="92"/>
      <c r="Q491" s="70" t="str">
        <f>IF(P491="",Q490,TRIM(P491))</f>
        <v>R2 / J1</v>
      </c>
      <c r="R491" s="92"/>
      <c r="S491" s="92"/>
      <c r="T491" s="3" t="s">
        <v>6675</v>
      </c>
      <c r="U491" s="3" t="s">
        <v>6675</v>
      </c>
      <c r="V491" s="3" t="s">
        <v>6675</v>
      </c>
      <c r="W491" s="59" t="s">
        <v>818</v>
      </c>
      <c r="X491" s="59" t="str">
        <f>CONCATENATE(D491,F491,H491,J491,L491,N491,P491,R491)</f>
        <v>Materials Procurement            Zone R2</v>
      </c>
      <c r="Y491" s="3"/>
      <c r="Z491" s="49">
        <v>62</v>
      </c>
      <c r="AA491" s="50">
        <v>45238</v>
      </c>
      <c r="AB491" s="50">
        <v>45299</v>
      </c>
      <c r="AC491" s="52">
        <v>25874.799999999999</v>
      </c>
    </row>
    <row r="492" spans="1:29" ht="25.5" x14ac:dyDescent="0.2">
      <c r="A492" s="66" t="s">
        <v>851</v>
      </c>
      <c r="B492" s="11" t="str">
        <f t="shared" si="44"/>
        <v xml:space="preserve"> - Level 00 - The Ring - Batch No.02 - Purchase materials - Materials Procurement</v>
      </c>
      <c r="C492" s="11" t="str">
        <f t="shared" si="44"/>
        <v/>
      </c>
      <c r="D492" s="62" t="s">
        <v>6671</v>
      </c>
      <c r="E492" s="11" t="str">
        <f t="shared" si="45"/>
        <v/>
      </c>
      <c r="F492" s="66"/>
      <c r="G492" s="64" t="str">
        <f t="shared" si="46"/>
        <v>Purchase materials</v>
      </c>
      <c r="H492" s="66"/>
      <c r="I492" s="65" t="str">
        <f t="shared" si="47"/>
        <v>Batch No.02</v>
      </c>
      <c r="J492" s="66"/>
      <c r="K492" s="67" t="str">
        <f t="shared" si="50"/>
        <v>The Ring</v>
      </c>
      <c r="L492" s="66"/>
      <c r="M492" s="68" t="str">
        <f t="shared" si="51"/>
        <v>Level 00</v>
      </c>
      <c r="N492" s="66"/>
      <c r="O492" s="69" t="str">
        <f t="shared" si="48"/>
        <v>Zone R2</v>
      </c>
      <c r="P492" s="66"/>
      <c r="Q492" s="70" t="str">
        <f t="shared" si="49"/>
        <v>R2 / J1</v>
      </c>
      <c r="R492" s="66"/>
      <c r="S492" s="66"/>
      <c r="T492" s="11" t="s">
        <v>6675</v>
      </c>
      <c r="U492" s="11" t="s">
        <v>6675</v>
      </c>
      <c r="V492" s="11" t="s">
        <v>6416</v>
      </c>
      <c r="W492" s="59" t="s">
        <v>6416</v>
      </c>
      <c r="X492" s="59" t="str">
        <f>CONCATENATE(D492,F492,H492,J492,L492,N492,P492,R492)</f>
        <v>Materials Procurement</v>
      </c>
      <c r="Y492" s="11" t="s">
        <v>852</v>
      </c>
      <c r="Z492" s="32">
        <v>60</v>
      </c>
      <c r="AA492" s="39">
        <v>45238</v>
      </c>
      <c r="AB492" s="39">
        <v>45297</v>
      </c>
      <c r="AC492" s="48">
        <v>2758.05</v>
      </c>
    </row>
    <row r="493" spans="1:29" x14ac:dyDescent="0.2">
      <c r="A493" s="63" t="s">
        <v>853</v>
      </c>
      <c r="B493" s="8" t="str">
        <f t="shared" si="44"/>
        <v xml:space="preserve"> - </v>
      </c>
      <c r="C493" s="8" t="str">
        <f t="shared" si="44"/>
        <v/>
      </c>
      <c r="D493" s="62" t="s">
        <v>6671</v>
      </c>
      <c r="E493" s="8" t="str">
        <f t="shared" si="45"/>
        <v/>
      </c>
      <c r="F493" s="63"/>
      <c r="G493" s="64" t="str">
        <f t="shared" si="46"/>
        <v>Purchase materials</v>
      </c>
      <c r="H493" s="63"/>
      <c r="I493" s="65" t="str">
        <f t="shared" si="47"/>
        <v>Batch No.02</v>
      </c>
      <c r="J493" s="63"/>
      <c r="K493" s="67" t="str">
        <f t="shared" si="50"/>
        <v>The Ring</v>
      </c>
      <c r="L493" s="63"/>
      <c r="M493" s="68" t="str">
        <f t="shared" si="51"/>
        <v>Level 00</v>
      </c>
      <c r="N493" s="63"/>
      <c r="O493" s="69" t="str">
        <f t="shared" si="48"/>
        <v>Zone R2</v>
      </c>
      <c r="P493" s="63"/>
      <c r="Q493" s="70" t="str">
        <f t="shared" si="49"/>
        <v>R2 / J1</v>
      </c>
      <c r="R493" s="63"/>
      <c r="S493" s="63"/>
      <c r="T493" s="8" t="s">
        <v>6675</v>
      </c>
      <c r="U493" s="8" t="s">
        <v>6675</v>
      </c>
      <c r="V493" s="8" t="s">
        <v>6416</v>
      </c>
      <c r="W493" s="59" t="s">
        <v>6416</v>
      </c>
      <c r="X493" s="59" t="str">
        <f>CONCATENATE(D493,F493,H493,J493,L493,N493,P493,R493)</f>
        <v>Materials Procurement</v>
      </c>
      <c r="Y493" s="8" t="s">
        <v>854</v>
      </c>
      <c r="Z493" s="23">
        <v>60</v>
      </c>
      <c r="AA493" s="35">
        <v>45240</v>
      </c>
      <c r="AB493" s="35">
        <v>45299</v>
      </c>
      <c r="AC493" s="42">
        <v>23116.75</v>
      </c>
    </row>
    <row r="494" spans="1:29" x14ac:dyDescent="0.2">
      <c r="A494" s="69" t="s">
        <v>855</v>
      </c>
      <c r="B494" s="3" t="str">
        <f t="shared" si="44"/>
        <v/>
      </c>
      <c r="C494" s="3" t="str">
        <f t="shared" si="44"/>
        <v>Level 00 - The Ring - Batch No.02 - Purchase materials - Materials Procurement</v>
      </c>
      <c r="D494" s="62" t="s">
        <v>6671</v>
      </c>
      <c r="E494" s="3" t="str">
        <f t="shared" si="45"/>
        <v>Level 00</v>
      </c>
      <c r="F494" s="92"/>
      <c r="G494" s="64" t="str">
        <f>IF(F494="",G493,TRIM(F494))</f>
        <v>Purchase materials</v>
      </c>
      <c r="H494" s="92"/>
      <c r="I494" s="65" t="str">
        <f>IF(H494="",I493,TRIM(H494))</f>
        <v>Batch No.02</v>
      </c>
      <c r="J494" s="92"/>
      <c r="K494" s="67" t="str">
        <f>IF(J494="",K493,TRIM(J494))</f>
        <v>The Ring</v>
      </c>
      <c r="L494" s="92"/>
      <c r="M494" s="68" t="str">
        <f>IF(L494="",M493,TRIM(L494))</f>
        <v>Level 00</v>
      </c>
      <c r="N494" s="69" t="s">
        <v>855</v>
      </c>
      <c r="O494" s="69" t="str">
        <f>IF(N494="",O493,TRIM(N494))</f>
        <v>Zone R3</v>
      </c>
      <c r="P494" s="92"/>
      <c r="Q494" s="70" t="str">
        <f>IF(P494="",Q493,TRIM(P494))</f>
        <v>R2 / J1</v>
      </c>
      <c r="R494" s="92"/>
      <c r="S494" s="92"/>
      <c r="T494" s="3" t="s">
        <v>6682</v>
      </c>
      <c r="U494" s="3" t="s">
        <v>6682</v>
      </c>
      <c r="V494" s="3" t="s">
        <v>6682</v>
      </c>
      <c r="W494" s="59" t="s">
        <v>855</v>
      </c>
      <c r="X494" s="59" t="str">
        <f>CONCATENATE(D494,F494,H494,J494,L494,N494,P494,R494)</f>
        <v>Materials Procurement            Zone R3</v>
      </c>
      <c r="Y494" s="3"/>
      <c r="Z494" s="49">
        <v>72</v>
      </c>
      <c r="AA494" s="50">
        <v>45238</v>
      </c>
      <c r="AB494" s="50">
        <v>45309</v>
      </c>
      <c r="AC494" s="52">
        <v>52141.760000000002</v>
      </c>
    </row>
    <row r="495" spans="1:29" ht="25.5" x14ac:dyDescent="0.2">
      <c r="A495" s="66" t="s">
        <v>856</v>
      </c>
      <c r="B495" s="11" t="str">
        <f t="shared" si="44"/>
        <v xml:space="preserve"> - Level 00 - The Ring - Batch No.02 - Purchase materials - Materials Procurement</v>
      </c>
      <c r="C495" s="11" t="str">
        <f t="shared" si="44"/>
        <v/>
      </c>
      <c r="D495" s="62" t="s">
        <v>6671</v>
      </c>
      <c r="E495" s="11" t="str">
        <f t="shared" si="45"/>
        <v/>
      </c>
      <c r="F495" s="66"/>
      <c r="G495" s="64" t="str">
        <f t="shared" si="46"/>
        <v>Purchase materials</v>
      </c>
      <c r="H495" s="66"/>
      <c r="I495" s="65" t="str">
        <f t="shared" si="47"/>
        <v>Batch No.02</v>
      </c>
      <c r="J495" s="66"/>
      <c r="K495" s="67" t="str">
        <f t="shared" si="50"/>
        <v>The Ring</v>
      </c>
      <c r="L495" s="66"/>
      <c r="M495" s="68" t="str">
        <f t="shared" si="51"/>
        <v>Level 00</v>
      </c>
      <c r="N495" s="66"/>
      <c r="O495" s="69" t="str">
        <f t="shared" si="48"/>
        <v>Zone R3</v>
      </c>
      <c r="P495" s="66"/>
      <c r="Q495" s="70" t="str">
        <f t="shared" si="49"/>
        <v>R2 / J1</v>
      </c>
      <c r="R495" s="66"/>
      <c r="S495" s="66"/>
      <c r="T495" s="11" t="s">
        <v>6682</v>
      </c>
      <c r="U495" s="11" t="s">
        <v>6682</v>
      </c>
      <c r="V495" s="11" t="s">
        <v>6416</v>
      </c>
      <c r="W495" s="59" t="s">
        <v>6416</v>
      </c>
      <c r="X495" s="59" t="str">
        <f>CONCATENATE(D495,F495,H495,J495,L495,N495,P495,R495)</f>
        <v>Materials Procurement</v>
      </c>
      <c r="Y495" s="11" t="s">
        <v>857</v>
      </c>
      <c r="Z495" s="32">
        <v>60</v>
      </c>
      <c r="AA495" s="39">
        <v>45238</v>
      </c>
      <c r="AB495" s="39">
        <v>45297</v>
      </c>
      <c r="AC495" s="48">
        <v>3859.69</v>
      </c>
    </row>
    <row r="496" spans="1:29" x14ac:dyDescent="0.2">
      <c r="A496" s="63" t="s">
        <v>858</v>
      </c>
      <c r="B496" s="8" t="str">
        <f t="shared" si="44"/>
        <v xml:space="preserve"> - </v>
      </c>
      <c r="C496" s="8" t="str">
        <f t="shared" si="44"/>
        <v/>
      </c>
      <c r="D496" s="62" t="s">
        <v>6671</v>
      </c>
      <c r="E496" s="8" t="str">
        <f t="shared" si="45"/>
        <v/>
      </c>
      <c r="F496" s="63"/>
      <c r="G496" s="64" t="str">
        <f t="shared" si="46"/>
        <v>Purchase materials</v>
      </c>
      <c r="H496" s="63"/>
      <c r="I496" s="65" t="str">
        <f t="shared" si="47"/>
        <v>Batch No.02</v>
      </c>
      <c r="J496" s="63"/>
      <c r="K496" s="67" t="str">
        <f t="shared" si="50"/>
        <v>The Ring</v>
      </c>
      <c r="L496" s="63"/>
      <c r="M496" s="68" t="str">
        <f t="shared" si="51"/>
        <v>Level 00</v>
      </c>
      <c r="N496" s="63"/>
      <c r="O496" s="69" t="str">
        <f t="shared" si="48"/>
        <v>Zone R3</v>
      </c>
      <c r="P496" s="63"/>
      <c r="Q496" s="70" t="str">
        <f t="shared" si="49"/>
        <v>R2 / J1</v>
      </c>
      <c r="R496" s="63"/>
      <c r="S496" s="63"/>
      <c r="T496" s="8" t="s">
        <v>6682</v>
      </c>
      <c r="U496" s="8" t="s">
        <v>6682</v>
      </c>
      <c r="V496" s="8" t="s">
        <v>6416</v>
      </c>
      <c r="W496" s="59" t="s">
        <v>6416</v>
      </c>
      <c r="X496" s="59" t="str">
        <f>CONCATENATE(D496,F496,H496,J496,L496,N496,P496,R496)</f>
        <v>Materials Procurement</v>
      </c>
      <c r="Y496" s="8" t="s">
        <v>859</v>
      </c>
      <c r="Z496" s="23">
        <v>60</v>
      </c>
      <c r="AA496" s="35">
        <v>45250</v>
      </c>
      <c r="AB496" s="35">
        <v>45309</v>
      </c>
      <c r="AC496" s="42">
        <v>48282.07</v>
      </c>
    </row>
    <row r="497" spans="1:29" x14ac:dyDescent="0.2">
      <c r="A497" s="69" t="s">
        <v>860</v>
      </c>
      <c r="B497" s="3" t="str">
        <f t="shared" si="44"/>
        <v/>
      </c>
      <c r="C497" s="3" t="str">
        <f t="shared" si="44"/>
        <v>Level 00 - The Ring - Batch No.02 - Purchase materials - Materials Procurement</v>
      </c>
      <c r="D497" s="62" t="s">
        <v>6671</v>
      </c>
      <c r="E497" s="3" t="str">
        <f t="shared" si="45"/>
        <v>Level 00</v>
      </c>
      <c r="F497" s="92"/>
      <c r="G497" s="64" t="str">
        <f>IF(F497="",G496,TRIM(F497))</f>
        <v>Purchase materials</v>
      </c>
      <c r="H497" s="92"/>
      <c r="I497" s="65" t="str">
        <f>IF(H497="",I496,TRIM(H497))</f>
        <v>Batch No.02</v>
      </c>
      <c r="J497" s="92"/>
      <c r="K497" s="67" t="str">
        <f>IF(J497="",K496,TRIM(J497))</f>
        <v>The Ring</v>
      </c>
      <c r="L497" s="92"/>
      <c r="M497" s="68" t="str">
        <f>IF(L497="",M496,TRIM(L497))</f>
        <v>Level 00</v>
      </c>
      <c r="N497" s="69" t="s">
        <v>860</v>
      </c>
      <c r="O497" s="69" t="str">
        <f>IF(N497="",O496,TRIM(N497))</f>
        <v>Zone R4</v>
      </c>
      <c r="P497" s="92"/>
      <c r="Q497" s="70" t="str">
        <f>IF(P497="",Q496,TRIM(P497))</f>
        <v>R2 / J1</v>
      </c>
      <c r="R497" s="92"/>
      <c r="S497" s="92"/>
      <c r="T497" s="3" t="s">
        <v>6683</v>
      </c>
      <c r="U497" s="3" t="s">
        <v>6683</v>
      </c>
      <c r="V497" s="3" t="s">
        <v>6683</v>
      </c>
      <c r="W497" s="59" t="s">
        <v>860</v>
      </c>
      <c r="X497" s="59" t="str">
        <f>CONCATENATE(D497,F497,H497,J497,L497,N497,P497,R497)</f>
        <v>Materials Procurement            Zone R4</v>
      </c>
      <c r="Y497" s="3"/>
      <c r="Z497" s="49">
        <v>62</v>
      </c>
      <c r="AA497" s="50">
        <v>45238</v>
      </c>
      <c r="AB497" s="50">
        <v>45299</v>
      </c>
      <c r="AC497" s="52">
        <v>32639</v>
      </c>
    </row>
    <row r="498" spans="1:29" ht="25.5" x14ac:dyDescent="0.2">
      <c r="A498" s="66" t="s">
        <v>861</v>
      </c>
      <c r="B498" s="11" t="str">
        <f t="shared" si="44"/>
        <v xml:space="preserve"> - Level 00 - The Ring - Batch No.02 - Purchase materials - Materials Procurement</v>
      </c>
      <c r="C498" s="11" t="str">
        <f t="shared" si="44"/>
        <v/>
      </c>
      <c r="D498" s="62" t="s">
        <v>6671</v>
      </c>
      <c r="E498" s="11" t="str">
        <f t="shared" si="45"/>
        <v/>
      </c>
      <c r="F498" s="66"/>
      <c r="G498" s="64" t="str">
        <f t="shared" si="46"/>
        <v>Purchase materials</v>
      </c>
      <c r="H498" s="66"/>
      <c r="I498" s="65" t="str">
        <f t="shared" si="47"/>
        <v>Batch No.02</v>
      </c>
      <c r="J498" s="66"/>
      <c r="K498" s="67" t="str">
        <f t="shared" si="50"/>
        <v>The Ring</v>
      </c>
      <c r="L498" s="66"/>
      <c r="M498" s="68" t="str">
        <f t="shared" si="51"/>
        <v>Level 00</v>
      </c>
      <c r="N498" s="66"/>
      <c r="O498" s="69" t="str">
        <f t="shared" si="48"/>
        <v>Zone R4</v>
      </c>
      <c r="P498" s="66"/>
      <c r="Q498" s="70" t="str">
        <f t="shared" si="49"/>
        <v>R2 / J1</v>
      </c>
      <c r="R498" s="66"/>
      <c r="S498" s="66"/>
      <c r="T498" s="11" t="s">
        <v>6683</v>
      </c>
      <c r="U498" s="11" t="s">
        <v>6683</v>
      </c>
      <c r="V498" s="11" t="s">
        <v>6416</v>
      </c>
      <c r="W498" s="59" t="s">
        <v>6416</v>
      </c>
      <c r="X498" s="59" t="str">
        <f>CONCATENATE(D498,F498,H498,J498,L498,N498,P498,R498)</f>
        <v>Materials Procurement</v>
      </c>
      <c r="Y498" s="11" t="s">
        <v>862</v>
      </c>
      <c r="Z498" s="32">
        <v>60</v>
      </c>
      <c r="AA498" s="39">
        <v>45238</v>
      </c>
      <c r="AB498" s="39">
        <v>45297</v>
      </c>
      <c r="AC498" s="48">
        <v>3743.06</v>
      </c>
    </row>
    <row r="499" spans="1:29" x14ac:dyDescent="0.2">
      <c r="A499" s="63" t="s">
        <v>863</v>
      </c>
      <c r="B499" s="8" t="str">
        <f t="shared" si="44"/>
        <v xml:space="preserve"> - </v>
      </c>
      <c r="C499" s="8" t="str">
        <f t="shared" si="44"/>
        <v/>
      </c>
      <c r="D499" s="62" t="s">
        <v>6671</v>
      </c>
      <c r="E499" s="8" t="str">
        <f t="shared" si="45"/>
        <v/>
      </c>
      <c r="F499" s="63"/>
      <c r="G499" s="64" t="str">
        <f t="shared" si="46"/>
        <v>Purchase materials</v>
      </c>
      <c r="H499" s="63"/>
      <c r="I499" s="65" t="str">
        <f t="shared" si="47"/>
        <v>Batch No.02</v>
      </c>
      <c r="J499" s="63"/>
      <c r="K499" s="67" t="str">
        <f t="shared" si="50"/>
        <v>The Ring</v>
      </c>
      <c r="L499" s="63"/>
      <c r="M499" s="68" t="str">
        <f t="shared" si="51"/>
        <v>Level 00</v>
      </c>
      <c r="N499" s="63"/>
      <c r="O499" s="69" t="str">
        <f t="shared" si="48"/>
        <v>Zone R4</v>
      </c>
      <c r="P499" s="63"/>
      <c r="Q499" s="70" t="str">
        <f t="shared" si="49"/>
        <v>R2 / J1</v>
      </c>
      <c r="R499" s="63"/>
      <c r="S499" s="63"/>
      <c r="T499" s="8" t="s">
        <v>6683</v>
      </c>
      <c r="U499" s="8" t="s">
        <v>6683</v>
      </c>
      <c r="V499" s="8" t="s">
        <v>6416</v>
      </c>
      <c r="W499" s="59" t="s">
        <v>6416</v>
      </c>
      <c r="X499" s="59" t="str">
        <f>CONCATENATE(D499,F499,H499,J499,L499,N499,P499,R499)</f>
        <v>Materials Procurement</v>
      </c>
      <c r="Y499" s="8" t="s">
        <v>864</v>
      </c>
      <c r="Z499" s="23">
        <v>60</v>
      </c>
      <c r="AA499" s="35">
        <v>45240</v>
      </c>
      <c r="AB499" s="35">
        <v>45299</v>
      </c>
      <c r="AC499" s="42">
        <v>28895.94</v>
      </c>
    </row>
    <row r="500" spans="1:29" x14ac:dyDescent="0.2">
      <c r="A500" s="68" t="s">
        <v>210</v>
      </c>
      <c r="B500" s="2" t="str">
        <f t="shared" si="44"/>
        <v/>
      </c>
      <c r="C500" s="2" t="str">
        <f t="shared" si="44"/>
        <v>The Ring - Batch No.02 - Purchase materials - Materials Procurement</v>
      </c>
      <c r="D500" s="62" t="s">
        <v>6671</v>
      </c>
      <c r="E500" s="2" t="str">
        <f t="shared" si="45"/>
        <v>The Ring</v>
      </c>
      <c r="F500" s="92"/>
      <c r="G500" s="64" t="str">
        <f>IF(F500="",G499,TRIM(F500))</f>
        <v>Purchase materials</v>
      </c>
      <c r="H500" s="92"/>
      <c r="I500" s="65" t="str">
        <f>IF(H500="",I499,TRIM(H500))</f>
        <v>Batch No.02</v>
      </c>
      <c r="J500" s="92"/>
      <c r="K500" s="67" t="str">
        <f>IF(J500="",K499,TRIM(J500))</f>
        <v>The Ring</v>
      </c>
      <c r="L500" s="68" t="s">
        <v>210</v>
      </c>
      <c r="M500" s="68" t="str">
        <f>IF(L500="",M499,TRIM(L500))</f>
        <v>Level 01</v>
      </c>
      <c r="N500" s="92"/>
      <c r="O500" s="69" t="str">
        <f>IF(N500="",O499,TRIM(N500))</f>
        <v>Zone R4</v>
      </c>
      <c r="P500" s="92"/>
      <c r="Q500" s="70" t="str">
        <f>IF(P500="",Q499,TRIM(P500))</f>
        <v>R2 / J1</v>
      </c>
      <c r="R500" s="92"/>
      <c r="S500" s="92"/>
      <c r="T500" s="2" t="s">
        <v>6649</v>
      </c>
      <c r="U500" s="2" t="s">
        <v>6649</v>
      </c>
      <c r="V500" s="2" t="s">
        <v>6649</v>
      </c>
      <c r="W500" s="59" t="s">
        <v>210</v>
      </c>
      <c r="X500" s="59" t="str">
        <f>CONCATENATE(D500,F500,H500,J500,L500,N500,P500,R500)</f>
        <v>Materials Procurement          Level 01</v>
      </c>
      <c r="Y500" s="2"/>
      <c r="Z500" s="43">
        <v>62</v>
      </c>
      <c r="AA500" s="44">
        <v>45238</v>
      </c>
      <c r="AB500" s="44">
        <v>45299</v>
      </c>
      <c r="AC500" s="47">
        <v>128323.2</v>
      </c>
    </row>
    <row r="501" spans="1:29" x14ac:dyDescent="0.2">
      <c r="A501" s="69" t="s">
        <v>846</v>
      </c>
      <c r="B501" s="3" t="str">
        <f t="shared" si="44"/>
        <v>The Ring - Batch No.02 - Purchase materials - Materials Procurement</v>
      </c>
      <c r="C501" s="3" t="str">
        <f t="shared" si="44"/>
        <v>Level 01 - The Ring - Batch No.02 - Purchase materials - Materials Procurement</v>
      </c>
      <c r="D501" s="62" t="s">
        <v>6671</v>
      </c>
      <c r="E501" s="3" t="str">
        <f t="shared" si="45"/>
        <v>Level 01</v>
      </c>
      <c r="F501" s="92"/>
      <c r="G501" s="64" t="str">
        <f t="shared" si="46"/>
        <v>Purchase materials</v>
      </c>
      <c r="H501" s="92"/>
      <c r="I501" s="65" t="str">
        <f t="shared" si="47"/>
        <v>Batch No.02</v>
      </c>
      <c r="J501" s="92"/>
      <c r="K501" s="67" t="str">
        <f t="shared" si="50"/>
        <v>The Ring</v>
      </c>
      <c r="L501" s="92"/>
      <c r="M501" s="68" t="str">
        <f t="shared" si="51"/>
        <v>Level 01</v>
      </c>
      <c r="N501" s="69" t="s">
        <v>846</v>
      </c>
      <c r="O501" s="69" t="str">
        <f t="shared" si="48"/>
        <v>Zone R1</v>
      </c>
      <c r="P501" s="92"/>
      <c r="Q501" s="70" t="str">
        <f t="shared" si="49"/>
        <v>R2 / J1</v>
      </c>
      <c r="R501" s="92"/>
      <c r="S501" s="92"/>
      <c r="T501" s="3" t="s">
        <v>6681</v>
      </c>
      <c r="U501" s="3" t="s">
        <v>6681</v>
      </c>
      <c r="V501" s="3" t="s">
        <v>6681</v>
      </c>
      <c r="W501" s="59" t="s">
        <v>846</v>
      </c>
      <c r="X501" s="59" t="str">
        <f>CONCATENATE(D501,F501,H501,J501,L501,N501,P501,R501)</f>
        <v>Materials Procurement            Zone R1</v>
      </c>
      <c r="Y501" s="3"/>
      <c r="Z501" s="49">
        <v>62</v>
      </c>
      <c r="AA501" s="50">
        <v>45238</v>
      </c>
      <c r="AB501" s="50">
        <v>45299</v>
      </c>
      <c r="AC501" s="52">
        <v>36119.61</v>
      </c>
    </row>
    <row r="502" spans="1:29" ht="25.5" x14ac:dyDescent="0.2">
      <c r="A502" s="66" t="s">
        <v>865</v>
      </c>
      <c r="B502" s="11" t="str">
        <f t="shared" si="44"/>
        <v xml:space="preserve"> - Level 01 - The Ring - Batch No.02 - Purchase materials - Materials Procurement</v>
      </c>
      <c r="C502" s="11" t="str">
        <f t="shared" si="44"/>
        <v/>
      </c>
      <c r="D502" s="62" t="s">
        <v>6671</v>
      </c>
      <c r="E502" s="11" t="str">
        <f t="shared" si="45"/>
        <v/>
      </c>
      <c r="F502" s="66"/>
      <c r="G502" s="64" t="str">
        <f t="shared" si="46"/>
        <v>Purchase materials</v>
      </c>
      <c r="H502" s="66"/>
      <c r="I502" s="65" t="str">
        <f t="shared" si="47"/>
        <v>Batch No.02</v>
      </c>
      <c r="J502" s="66"/>
      <c r="K502" s="67" t="str">
        <f t="shared" si="50"/>
        <v>The Ring</v>
      </c>
      <c r="L502" s="66"/>
      <c r="M502" s="68" t="str">
        <f t="shared" si="51"/>
        <v>Level 01</v>
      </c>
      <c r="N502" s="66"/>
      <c r="O502" s="69" t="str">
        <f t="shared" si="48"/>
        <v>Zone R1</v>
      </c>
      <c r="P502" s="66"/>
      <c r="Q502" s="70" t="str">
        <f t="shared" si="49"/>
        <v>R2 / J1</v>
      </c>
      <c r="R502" s="66"/>
      <c r="S502" s="66"/>
      <c r="T502" s="11" t="s">
        <v>6681</v>
      </c>
      <c r="U502" s="11" t="s">
        <v>6681</v>
      </c>
      <c r="V502" s="11" t="s">
        <v>6416</v>
      </c>
      <c r="W502" s="59" t="s">
        <v>6416</v>
      </c>
      <c r="X502" s="59" t="str">
        <f>CONCATENATE(D502,F502,H502,J502,L502,N502,P502,R502)</f>
        <v>Materials Procurement</v>
      </c>
      <c r="Y502" s="11" t="s">
        <v>866</v>
      </c>
      <c r="Z502" s="32">
        <v>60</v>
      </c>
      <c r="AA502" s="39">
        <v>45238</v>
      </c>
      <c r="AB502" s="39">
        <v>45297</v>
      </c>
      <c r="AC502" s="48">
        <v>4334.07</v>
      </c>
    </row>
    <row r="503" spans="1:29" x14ac:dyDescent="0.2">
      <c r="A503" s="63" t="s">
        <v>867</v>
      </c>
      <c r="B503" s="8" t="str">
        <f t="shared" si="44"/>
        <v xml:space="preserve"> - </v>
      </c>
      <c r="C503" s="8" t="str">
        <f t="shared" si="44"/>
        <v/>
      </c>
      <c r="D503" s="62" t="s">
        <v>6671</v>
      </c>
      <c r="E503" s="8" t="str">
        <f t="shared" si="45"/>
        <v/>
      </c>
      <c r="F503" s="63"/>
      <c r="G503" s="64" t="str">
        <f t="shared" si="46"/>
        <v>Purchase materials</v>
      </c>
      <c r="H503" s="63"/>
      <c r="I503" s="65" t="str">
        <f t="shared" si="47"/>
        <v>Batch No.02</v>
      </c>
      <c r="J503" s="63"/>
      <c r="K503" s="67" t="str">
        <f t="shared" si="50"/>
        <v>The Ring</v>
      </c>
      <c r="L503" s="63"/>
      <c r="M503" s="68" t="str">
        <f t="shared" si="51"/>
        <v>Level 01</v>
      </c>
      <c r="N503" s="63"/>
      <c r="O503" s="69" t="str">
        <f t="shared" si="48"/>
        <v>Zone R1</v>
      </c>
      <c r="P503" s="63"/>
      <c r="Q503" s="70" t="str">
        <f t="shared" si="49"/>
        <v>R2 / J1</v>
      </c>
      <c r="R503" s="63"/>
      <c r="S503" s="63"/>
      <c r="T503" s="8" t="s">
        <v>6681</v>
      </c>
      <c r="U503" s="8" t="s">
        <v>6681</v>
      </c>
      <c r="V503" s="8" t="s">
        <v>6416</v>
      </c>
      <c r="W503" s="59" t="s">
        <v>6416</v>
      </c>
      <c r="X503" s="59" t="str">
        <f>CONCATENATE(D503,F503,H503,J503,L503,N503,P503,R503)</f>
        <v>Materials Procurement</v>
      </c>
      <c r="Y503" s="8" t="s">
        <v>868</v>
      </c>
      <c r="Z503" s="23">
        <v>60</v>
      </c>
      <c r="AA503" s="35">
        <v>45240</v>
      </c>
      <c r="AB503" s="35">
        <v>45299</v>
      </c>
      <c r="AC503" s="42">
        <v>31785.53</v>
      </c>
    </row>
    <row r="504" spans="1:29" x14ac:dyDescent="0.2">
      <c r="A504" s="69" t="s">
        <v>818</v>
      </c>
      <c r="B504" s="3" t="str">
        <f t="shared" si="44"/>
        <v/>
      </c>
      <c r="C504" s="3" t="str">
        <f t="shared" si="44"/>
        <v>Level 01 - The Ring - Batch No.02 - Purchase materials - Materials Procurement</v>
      </c>
      <c r="D504" s="62" t="s">
        <v>6671</v>
      </c>
      <c r="E504" s="3" t="str">
        <f t="shared" si="45"/>
        <v>Level 01</v>
      </c>
      <c r="F504" s="92"/>
      <c r="G504" s="64" t="str">
        <f>IF(F504="",G503,TRIM(F504))</f>
        <v>Purchase materials</v>
      </c>
      <c r="H504" s="92"/>
      <c r="I504" s="65" t="str">
        <f>IF(H504="",I503,TRIM(H504))</f>
        <v>Batch No.02</v>
      </c>
      <c r="J504" s="92"/>
      <c r="K504" s="67" t="str">
        <f>IF(J504="",K503,TRIM(J504))</f>
        <v>The Ring</v>
      </c>
      <c r="L504" s="92"/>
      <c r="M504" s="68" t="str">
        <f>IF(L504="",M503,TRIM(L504))</f>
        <v>Level 01</v>
      </c>
      <c r="N504" s="69" t="s">
        <v>818</v>
      </c>
      <c r="O504" s="69" t="str">
        <f>IF(N504="",O503,TRIM(N504))</f>
        <v>Zone R2</v>
      </c>
      <c r="P504" s="92"/>
      <c r="Q504" s="70" t="str">
        <f>IF(P504="",Q503,TRIM(P504))</f>
        <v>R2 / J1</v>
      </c>
      <c r="R504" s="92"/>
      <c r="S504" s="92"/>
      <c r="T504" s="3" t="s">
        <v>6675</v>
      </c>
      <c r="U504" s="3" t="s">
        <v>6675</v>
      </c>
      <c r="V504" s="3" t="s">
        <v>6675</v>
      </c>
      <c r="W504" s="59" t="s">
        <v>818</v>
      </c>
      <c r="X504" s="59" t="str">
        <f>CONCATENATE(D504,F504,H504,J504,L504,N504,P504,R504)</f>
        <v>Materials Procurement            Zone R2</v>
      </c>
      <c r="Y504" s="3"/>
      <c r="Z504" s="49">
        <v>62</v>
      </c>
      <c r="AA504" s="50">
        <v>45238</v>
      </c>
      <c r="AB504" s="50">
        <v>45299</v>
      </c>
      <c r="AC504" s="52">
        <v>25874.799999999999</v>
      </c>
    </row>
    <row r="505" spans="1:29" ht="25.5" x14ac:dyDescent="0.2">
      <c r="A505" s="66" t="s">
        <v>869</v>
      </c>
      <c r="B505" s="11" t="str">
        <f t="shared" si="44"/>
        <v xml:space="preserve"> - Level 01 - The Ring - Batch No.02 - Purchase materials - Materials Procurement</v>
      </c>
      <c r="C505" s="11" t="str">
        <f t="shared" si="44"/>
        <v/>
      </c>
      <c r="D505" s="62" t="s">
        <v>6671</v>
      </c>
      <c r="E505" s="11" t="str">
        <f t="shared" si="45"/>
        <v/>
      </c>
      <c r="F505" s="66"/>
      <c r="G505" s="64" t="str">
        <f t="shared" si="46"/>
        <v>Purchase materials</v>
      </c>
      <c r="H505" s="66"/>
      <c r="I505" s="65" t="str">
        <f t="shared" si="47"/>
        <v>Batch No.02</v>
      </c>
      <c r="J505" s="66"/>
      <c r="K505" s="67" t="str">
        <f t="shared" si="50"/>
        <v>The Ring</v>
      </c>
      <c r="L505" s="66"/>
      <c r="M505" s="68" t="str">
        <f t="shared" si="51"/>
        <v>Level 01</v>
      </c>
      <c r="N505" s="66"/>
      <c r="O505" s="69" t="str">
        <f t="shared" si="48"/>
        <v>Zone R2</v>
      </c>
      <c r="P505" s="66"/>
      <c r="Q505" s="70" t="str">
        <f t="shared" si="49"/>
        <v>R2 / J1</v>
      </c>
      <c r="R505" s="66"/>
      <c r="S505" s="66"/>
      <c r="T505" s="11" t="s">
        <v>6675</v>
      </c>
      <c r="U505" s="11" t="s">
        <v>6675</v>
      </c>
      <c r="V505" s="11" t="s">
        <v>6416</v>
      </c>
      <c r="W505" s="59" t="s">
        <v>6416</v>
      </c>
      <c r="X505" s="59" t="str">
        <f>CONCATENATE(D505,F505,H505,J505,L505,N505,P505,R505)</f>
        <v>Materials Procurement</v>
      </c>
      <c r="Y505" s="11" t="s">
        <v>870</v>
      </c>
      <c r="Z505" s="32">
        <v>60</v>
      </c>
      <c r="AA505" s="39">
        <v>45238</v>
      </c>
      <c r="AB505" s="39">
        <v>45297</v>
      </c>
      <c r="AC505" s="48">
        <v>2758.05</v>
      </c>
    </row>
    <row r="506" spans="1:29" x14ac:dyDescent="0.2">
      <c r="A506" s="63" t="s">
        <v>871</v>
      </c>
      <c r="B506" s="8" t="str">
        <f t="shared" si="44"/>
        <v xml:space="preserve"> - </v>
      </c>
      <c r="C506" s="8" t="str">
        <f t="shared" si="44"/>
        <v/>
      </c>
      <c r="D506" s="62" t="s">
        <v>6671</v>
      </c>
      <c r="E506" s="8" t="str">
        <f t="shared" si="45"/>
        <v/>
      </c>
      <c r="F506" s="63"/>
      <c r="G506" s="64" t="str">
        <f t="shared" si="46"/>
        <v>Purchase materials</v>
      </c>
      <c r="H506" s="63"/>
      <c r="I506" s="65" t="str">
        <f t="shared" si="47"/>
        <v>Batch No.02</v>
      </c>
      <c r="J506" s="63"/>
      <c r="K506" s="67" t="str">
        <f t="shared" si="50"/>
        <v>The Ring</v>
      </c>
      <c r="L506" s="63"/>
      <c r="M506" s="68" t="str">
        <f t="shared" si="51"/>
        <v>Level 01</v>
      </c>
      <c r="N506" s="63"/>
      <c r="O506" s="69" t="str">
        <f t="shared" si="48"/>
        <v>Zone R2</v>
      </c>
      <c r="P506" s="63"/>
      <c r="Q506" s="70" t="str">
        <f t="shared" si="49"/>
        <v>R2 / J1</v>
      </c>
      <c r="R506" s="63"/>
      <c r="S506" s="63"/>
      <c r="T506" s="8" t="s">
        <v>6675</v>
      </c>
      <c r="U506" s="8" t="s">
        <v>6675</v>
      </c>
      <c r="V506" s="8" t="s">
        <v>6416</v>
      </c>
      <c r="W506" s="59" t="s">
        <v>6416</v>
      </c>
      <c r="X506" s="59" t="str">
        <f>CONCATENATE(D506,F506,H506,J506,L506,N506,P506,R506)</f>
        <v>Materials Procurement</v>
      </c>
      <c r="Y506" s="8" t="s">
        <v>872</v>
      </c>
      <c r="Z506" s="23">
        <v>60</v>
      </c>
      <c r="AA506" s="35">
        <v>45240</v>
      </c>
      <c r="AB506" s="35">
        <v>45299</v>
      </c>
      <c r="AC506" s="42">
        <v>23116.75</v>
      </c>
    </row>
    <row r="507" spans="1:29" x14ac:dyDescent="0.2">
      <c r="A507" s="69" t="s">
        <v>855</v>
      </c>
      <c r="B507" s="3" t="str">
        <f t="shared" si="44"/>
        <v/>
      </c>
      <c r="C507" s="3" t="str">
        <f t="shared" si="44"/>
        <v>Level 01 - The Ring - Batch No.02 - Purchase materials - Materials Procurement</v>
      </c>
      <c r="D507" s="62" t="s">
        <v>6671</v>
      </c>
      <c r="E507" s="3" t="str">
        <f t="shared" si="45"/>
        <v>Level 01</v>
      </c>
      <c r="F507" s="92"/>
      <c r="G507" s="64" t="str">
        <f>IF(F507="",G506,TRIM(F507))</f>
        <v>Purchase materials</v>
      </c>
      <c r="H507" s="92"/>
      <c r="I507" s="65" t="str">
        <f>IF(H507="",I506,TRIM(H507))</f>
        <v>Batch No.02</v>
      </c>
      <c r="J507" s="92"/>
      <c r="K507" s="67" t="str">
        <f>IF(J507="",K506,TRIM(J507))</f>
        <v>The Ring</v>
      </c>
      <c r="L507" s="92"/>
      <c r="M507" s="68" t="str">
        <f>IF(L507="",M506,TRIM(L507))</f>
        <v>Level 01</v>
      </c>
      <c r="N507" s="69" t="s">
        <v>855</v>
      </c>
      <c r="O507" s="69" t="str">
        <f>IF(N507="",O506,TRIM(N507))</f>
        <v>Zone R3</v>
      </c>
      <c r="P507" s="92"/>
      <c r="Q507" s="70" t="str">
        <f>IF(P507="",Q506,TRIM(P507))</f>
        <v>R2 / J1</v>
      </c>
      <c r="R507" s="92"/>
      <c r="S507" s="92"/>
      <c r="T507" s="3" t="s">
        <v>6682</v>
      </c>
      <c r="U507" s="3" t="s">
        <v>6682</v>
      </c>
      <c r="V507" s="3" t="s">
        <v>6682</v>
      </c>
      <c r="W507" s="59" t="s">
        <v>855</v>
      </c>
      <c r="X507" s="59" t="str">
        <f>CONCATENATE(D507,F507,H507,J507,L507,N507,P507,R507)</f>
        <v>Materials Procurement            Zone R3</v>
      </c>
      <c r="Y507" s="3"/>
      <c r="Z507" s="49">
        <v>62</v>
      </c>
      <c r="AA507" s="50">
        <v>45238</v>
      </c>
      <c r="AB507" s="50">
        <v>45299</v>
      </c>
      <c r="AC507" s="52">
        <v>33689.79</v>
      </c>
    </row>
    <row r="508" spans="1:29" ht="25.5" x14ac:dyDescent="0.2">
      <c r="A508" s="66" t="s">
        <v>873</v>
      </c>
      <c r="B508" s="11" t="str">
        <f t="shared" si="44"/>
        <v xml:space="preserve"> - Level 01 - The Ring - Batch No.02 - Purchase materials - Materials Procurement</v>
      </c>
      <c r="C508" s="11" t="str">
        <f t="shared" si="44"/>
        <v/>
      </c>
      <c r="D508" s="62" t="s">
        <v>6671</v>
      </c>
      <c r="E508" s="11" t="str">
        <f t="shared" si="45"/>
        <v/>
      </c>
      <c r="F508" s="66"/>
      <c r="G508" s="64" t="str">
        <f t="shared" si="46"/>
        <v>Purchase materials</v>
      </c>
      <c r="H508" s="66"/>
      <c r="I508" s="65" t="str">
        <f t="shared" si="47"/>
        <v>Batch No.02</v>
      </c>
      <c r="J508" s="66"/>
      <c r="K508" s="67" t="str">
        <f t="shared" si="50"/>
        <v>The Ring</v>
      </c>
      <c r="L508" s="66"/>
      <c r="M508" s="68" t="str">
        <f t="shared" si="51"/>
        <v>Level 01</v>
      </c>
      <c r="N508" s="66"/>
      <c r="O508" s="69" t="str">
        <f t="shared" si="48"/>
        <v>Zone R3</v>
      </c>
      <c r="P508" s="66"/>
      <c r="Q508" s="70" t="str">
        <f t="shared" si="49"/>
        <v>R2 / J1</v>
      </c>
      <c r="R508" s="66"/>
      <c r="S508" s="66"/>
      <c r="T508" s="11" t="s">
        <v>6682</v>
      </c>
      <c r="U508" s="11" t="s">
        <v>6682</v>
      </c>
      <c r="V508" s="11" t="s">
        <v>6416</v>
      </c>
      <c r="W508" s="59" t="s">
        <v>6416</v>
      </c>
      <c r="X508" s="59" t="str">
        <f>CONCATENATE(D508,F508,H508,J508,L508,N508,P508,R508)</f>
        <v>Materials Procurement</v>
      </c>
      <c r="Y508" s="11" t="s">
        <v>874</v>
      </c>
      <c r="Z508" s="32">
        <v>60</v>
      </c>
      <c r="AA508" s="39">
        <v>45238</v>
      </c>
      <c r="AB508" s="39">
        <v>45297</v>
      </c>
      <c r="AC508" s="48">
        <v>3349.06</v>
      </c>
    </row>
    <row r="509" spans="1:29" x14ac:dyDescent="0.2">
      <c r="A509" s="63" t="s">
        <v>875</v>
      </c>
      <c r="B509" s="8" t="str">
        <f t="shared" si="44"/>
        <v xml:space="preserve"> - </v>
      </c>
      <c r="C509" s="8" t="str">
        <f t="shared" si="44"/>
        <v/>
      </c>
      <c r="D509" s="62" t="s">
        <v>6671</v>
      </c>
      <c r="E509" s="8" t="str">
        <f t="shared" si="45"/>
        <v/>
      </c>
      <c r="F509" s="63"/>
      <c r="G509" s="64" t="str">
        <f t="shared" si="46"/>
        <v>Purchase materials</v>
      </c>
      <c r="H509" s="63"/>
      <c r="I509" s="65" t="str">
        <f t="shared" si="47"/>
        <v>Batch No.02</v>
      </c>
      <c r="J509" s="63"/>
      <c r="K509" s="67" t="str">
        <f t="shared" si="50"/>
        <v>The Ring</v>
      </c>
      <c r="L509" s="63"/>
      <c r="M509" s="68" t="str">
        <f t="shared" si="51"/>
        <v>Level 01</v>
      </c>
      <c r="N509" s="63"/>
      <c r="O509" s="69" t="str">
        <f t="shared" si="48"/>
        <v>Zone R3</v>
      </c>
      <c r="P509" s="63"/>
      <c r="Q509" s="70" t="str">
        <f t="shared" si="49"/>
        <v>R2 / J1</v>
      </c>
      <c r="R509" s="63"/>
      <c r="S509" s="63"/>
      <c r="T509" s="8" t="s">
        <v>6682</v>
      </c>
      <c r="U509" s="8" t="s">
        <v>6682</v>
      </c>
      <c r="V509" s="8" t="s">
        <v>6416</v>
      </c>
      <c r="W509" s="59" t="s">
        <v>6416</v>
      </c>
      <c r="X509" s="59" t="str">
        <f>CONCATENATE(D509,F509,H509,J509,L509,N509,P509,R509)</f>
        <v>Materials Procurement</v>
      </c>
      <c r="Y509" s="8" t="s">
        <v>876</v>
      </c>
      <c r="Z509" s="23">
        <v>60</v>
      </c>
      <c r="AA509" s="35">
        <v>45240</v>
      </c>
      <c r="AB509" s="35">
        <v>45299</v>
      </c>
      <c r="AC509" s="42">
        <v>30340.74</v>
      </c>
    </row>
    <row r="510" spans="1:29" x14ac:dyDescent="0.2">
      <c r="A510" s="69" t="s">
        <v>860</v>
      </c>
      <c r="B510" s="3" t="str">
        <f t="shared" si="44"/>
        <v/>
      </c>
      <c r="C510" s="3" t="str">
        <f t="shared" si="44"/>
        <v>Level 01 - The Ring - Batch No.02 - Purchase materials - Materials Procurement</v>
      </c>
      <c r="D510" s="62" t="s">
        <v>6671</v>
      </c>
      <c r="E510" s="3" t="str">
        <f t="shared" si="45"/>
        <v>Level 01</v>
      </c>
      <c r="F510" s="92"/>
      <c r="G510" s="64" t="str">
        <f>IF(F510="",G509,TRIM(F510))</f>
        <v>Purchase materials</v>
      </c>
      <c r="H510" s="92"/>
      <c r="I510" s="65" t="str">
        <f>IF(H510="",I509,TRIM(H510))</f>
        <v>Batch No.02</v>
      </c>
      <c r="J510" s="92"/>
      <c r="K510" s="67" t="str">
        <f>IF(J510="",K509,TRIM(J510))</f>
        <v>The Ring</v>
      </c>
      <c r="L510" s="92"/>
      <c r="M510" s="68" t="str">
        <f>IF(L510="",M509,TRIM(L510))</f>
        <v>Level 01</v>
      </c>
      <c r="N510" s="69" t="s">
        <v>860</v>
      </c>
      <c r="O510" s="69" t="str">
        <f>IF(N510="",O509,TRIM(N510))</f>
        <v>Zone R4</v>
      </c>
      <c r="P510" s="92"/>
      <c r="Q510" s="70" t="str">
        <f>IF(P510="",Q509,TRIM(P510))</f>
        <v>R2 / J1</v>
      </c>
      <c r="R510" s="92"/>
      <c r="S510" s="92"/>
      <c r="T510" s="3" t="s">
        <v>6683</v>
      </c>
      <c r="U510" s="3" t="s">
        <v>6683</v>
      </c>
      <c r="V510" s="3" t="s">
        <v>6683</v>
      </c>
      <c r="W510" s="59" t="s">
        <v>860</v>
      </c>
      <c r="X510" s="59" t="str">
        <f>CONCATENATE(D510,F510,H510,J510,L510,N510,P510,R510)</f>
        <v>Materials Procurement            Zone R4</v>
      </c>
      <c r="Y510" s="3"/>
      <c r="Z510" s="49">
        <v>62</v>
      </c>
      <c r="AA510" s="50">
        <v>45238</v>
      </c>
      <c r="AB510" s="50">
        <v>45299</v>
      </c>
      <c r="AC510" s="52">
        <v>32639</v>
      </c>
    </row>
    <row r="511" spans="1:29" ht="25.5" x14ac:dyDescent="0.2">
      <c r="A511" s="66" t="s">
        <v>877</v>
      </c>
      <c r="B511" s="11" t="str">
        <f t="shared" si="44"/>
        <v xml:space="preserve"> - Level 01 - The Ring - Batch No.02 - Purchase materials - Materials Procurement</v>
      </c>
      <c r="C511" s="11" t="str">
        <f t="shared" si="44"/>
        <v/>
      </c>
      <c r="D511" s="62" t="s">
        <v>6671</v>
      </c>
      <c r="E511" s="11" t="str">
        <f t="shared" si="45"/>
        <v/>
      </c>
      <c r="F511" s="66"/>
      <c r="G511" s="64" t="str">
        <f t="shared" si="46"/>
        <v>Purchase materials</v>
      </c>
      <c r="H511" s="66"/>
      <c r="I511" s="65" t="str">
        <f t="shared" si="47"/>
        <v>Batch No.02</v>
      </c>
      <c r="J511" s="66"/>
      <c r="K511" s="67" t="str">
        <f t="shared" si="50"/>
        <v>The Ring</v>
      </c>
      <c r="L511" s="66"/>
      <c r="M511" s="68" t="str">
        <f t="shared" si="51"/>
        <v>Level 01</v>
      </c>
      <c r="N511" s="66"/>
      <c r="O511" s="69" t="str">
        <f t="shared" si="48"/>
        <v>Zone R4</v>
      </c>
      <c r="P511" s="66"/>
      <c r="Q511" s="70" t="str">
        <f t="shared" si="49"/>
        <v>R2 / J1</v>
      </c>
      <c r="R511" s="66"/>
      <c r="S511" s="66"/>
      <c r="T511" s="11" t="s">
        <v>6683</v>
      </c>
      <c r="U511" s="11" t="s">
        <v>6683</v>
      </c>
      <c r="V511" s="11" t="s">
        <v>6416</v>
      </c>
      <c r="W511" s="59" t="s">
        <v>6416</v>
      </c>
      <c r="X511" s="59" t="str">
        <f>CONCATENATE(D511,F511,H511,J511,L511,N511,P511,R511)</f>
        <v>Materials Procurement</v>
      </c>
      <c r="Y511" s="11" t="s">
        <v>878</v>
      </c>
      <c r="Z511" s="32">
        <v>60</v>
      </c>
      <c r="AA511" s="39">
        <v>45238</v>
      </c>
      <c r="AB511" s="39">
        <v>45297</v>
      </c>
      <c r="AC511" s="48">
        <v>3743.06</v>
      </c>
    </row>
    <row r="512" spans="1:29" x14ac:dyDescent="0.2">
      <c r="A512" s="63" t="s">
        <v>879</v>
      </c>
      <c r="B512" s="8" t="str">
        <f t="shared" si="44"/>
        <v xml:space="preserve"> - </v>
      </c>
      <c r="C512" s="8" t="str">
        <f t="shared" si="44"/>
        <v/>
      </c>
      <c r="D512" s="62" t="s">
        <v>6671</v>
      </c>
      <c r="E512" s="8" t="str">
        <f t="shared" si="45"/>
        <v/>
      </c>
      <c r="F512" s="63"/>
      <c r="G512" s="64" t="str">
        <f t="shared" si="46"/>
        <v>Purchase materials</v>
      </c>
      <c r="H512" s="63"/>
      <c r="I512" s="65" t="str">
        <f t="shared" si="47"/>
        <v>Batch No.02</v>
      </c>
      <c r="J512" s="63"/>
      <c r="K512" s="67" t="str">
        <f t="shared" si="50"/>
        <v>The Ring</v>
      </c>
      <c r="L512" s="63"/>
      <c r="M512" s="68" t="str">
        <f t="shared" si="51"/>
        <v>Level 01</v>
      </c>
      <c r="N512" s="63"/>
      <c r="O512" s="69" t="str">
        <f t="shared" si="48"/>
        <v>Zone R4</v>
      </c>
      <c r="P512" s="63"/>
      <c r="Q512" s="70" t="str">
        <f t="shared" si="49"/>
        <v>R2 / J1</v>
      </c>
      <c r="R512" s="63"/>
      <c r="S512" s="63"/>
      <c r="T512" s="8" t="s">
        <v>6683</v>
      </c>
      <c r="U512" s="8" t="s">
        <v>6683</v>
      </c>
      <c r="V512" s="8" t="s">
        <v>6416</v>
      </c>
      <c r="W512" s="59" t="s">
        <v>6416</v>
      </c>
      <c r="X512" s="59" t="str">
        <f>CONCATENATE(D512,F512,H512,J512,L512,N512,P512,R512)</f>
        <v>Materials Procurement</v>
      </c>
      <c r="Y512" s="8" t="s">
        <v>880</v>
      </c>
      <c r="Z512" s="23">
        <v>60</v>
      </c>
      <c r="AA512" s="35">
        <v>45240</v>
      </c>
      <c r="AB512" s="35">
        <v>45299</v>
      </c>
      <c r="AC512" s="42">
        <v>28895.94</v>
      </c>
    </row>
    <row r="513" spans="1:29" x14ac:dyDescent="0.2">
      <c r="A513" s="65" t="s">
        <v>881</v>
      </c>
      <c r="B513" s="10" t="str">
        <f t="shared" si="44"/>
        <v/>
      </c>
      <c r="C513" s="10" t="str">
        <f t="shared" si="44"/>
        <v>Purchase materials - Materials Procurement</v>
      </c>
      <c r="D513" s="62" t="s">
        <v>6671</v>
      </c>
      <c r="E513" s="10" t="str">
        <f t="shared" si="45"/>
        <v>Purchase materials</v>
      </c>
      <c r="F513" s="92"/>
      <c r="G513" s="64" t="str">
        <f>IF(F513="",G512,TRIM(F513))</f>
        <v>Purchase materials</v>
      </c>
      <c r="H513" s="65" t="s">
        <v>881</v>
      </c>
      <c r="I513" s="65" t="str">
        <f>IF(H513="",I512,TRIM(H513))</f>
        <v>Batch No.03</v>
      </c>
      <c r="J513" s="92"/>
      <c r="K513" s="67" t="str">
        <f>IF(J513="",K512,TRIM(J513))</f>
        <v>The Ring</v>
      </c>
      <c r="L513" s="92"/>
      <c r="M513" s="68" t="str">
        <f>IF(L513="",M512,TRIM(L513))</f>
        <v>Level 01</v>
      </c>
      <c r="N513" s="92"/>
      <c r="O513" s="69" t="str">
        <f>IF(N513="",O512,TRIM(N513))</f>
        <v>Zone R4</v>
      </c>
      <c r="P513" s="92"/>
      <c r="Q513" s="70" t="str">
        <f>IF(P513="",Q512,TRIM(P513))</f>
        <v>R2 / J1</v>
      </c>
      <c r="R513" s="92"/>
      <c r="S513" s="92"/>
      <c r="T513" s="10" t="s">
        <v>6684</v>
      </c>
      <c r="U513" s="10" t="s">
        <v>6684</v>
      </c>
      <c r="V513" s="10" t="s">
        <v>6684</v>
      </c>
      <c r="W513" s="59" t="s">
        <v>881</v>
      </c>
      <c r="X513" s="59" t="str">
        <f>CONCATENATE(D513,F513,H513,J513,L513,N513,P513,R513)</f>
        <v>Materials Procurement      Batch No.03</v>
      </c>
      <c r="Y513" s="10"/>
      <c r="Z513" s="29">
        <v>118</v>
      </c>
      <c r="AA513" s="30">
        <v>45238</v>
      </c>
      <c r="AB513" s="30">
        <v>45355</v>
      </c>
      <c r="AC513" s="41">
        <v>363926.27</v>
      </c>
    </row>
    <row r="514" spans="1:29" x14ac:dyDescent="0.2">
      <c r="A514" s="67" t="s">
        <v>166</v>
      </c>
      <c r="B514" s="12" t="str">
        <f t="shared" si="44"/>
        <v>Purchase materials - Materials Procurement</v>
      </c>
      <c r="C514" s="12" t="str">
        <f t="shared" si="44"/>
        <v>Batch No.03 - Purchase materials - Materials Procurement</v>
      </c>
      <c r="D514" s="62" t="s">
        <v>6671</v>
      </c>
      <c r="E514" s="12" t="str">
        <f t="shared" si="45"/>
        <v>Batch No.03</v>
      </c>
      <c r="F514" s="91"/>
      <c r="G514" s="64" t="str">
        <f t="shared" si="46"/>
        <v>Purchase materials</v>
      </c>
      <c r="H514" s="91"/>
      <c r="I514" s="65" t="str">
        <f t="shared" si="47"/>
        <v>Batch No.03</v>
      </c>
      <c r="J514" s="67" t="s">
        <v>166</v>
      </c>
      <c r="K514" s="67" t="str">
        <f t="shared" si="50"/>
        <v>The Mound</v>
      </c>
      <c r="L514" s="91"/>
      <c r="M514" s="68" t="str">
        <f t="shared" si="51"/>
        <v>Level 01</v>
      </c>
      <c r="N514" s="91"/>
      <c r="O514" s="69" t="str">
        <f t="shared" si="48"/>
        <v>Zone R4</v>
      </c>
      <c r="P514" s="91"/>
      <c r="Q514" s="70" t="str">
        <f t="shared" si="49"/>
        <v>R2 / J1</v>
      </c>
      <c r="R514" s="91"/>
      <c r="S514" s="91"/>
      <c r="T514" s="12" t="s">
        <v>6643</v>
      </c>
      <c r="U514" s="12" t="s">
        <v>6643</v>
      </c>
      <c r="V514" s="12" t="s">
        <v>6643</v>
      </c>
      <c r="W514" s="59" t="s">
        <v>166</v>
      </c>
      <c r="X514" s="59" t="str">
        <f>CONCATENATE(D514,F514,H514,J514,L514,N514,P514,R514)</f>
        <v>Materials Procurement        The Mound</v>
      </c>
      <c r="Y514" s="12"/>
      <c r="Z514" s="36">
        <v>118</v>
      </c>
      <c r="AA514" s="37">
        <v>45238</v>
      </c>
      <c r="AB514" s="37">
        <v>45355</v>
      </c>
      <c r="AC514" s="46">
        <v>247737.23</v>
      </c>
    </row>
    <row r="515" spans="1:29" x14ac:dyDescent="0.2">
      <c r="A515" s="68" t="s">
        <v>174</v>
      </c>
      <c r="B515" s="2" t="str">
        <f t="shared" si="44"/>
        <v>Batch No.03 - Purchase materials - Materials Procurement</v>
      </c>
      <c r="C515" s="2" t="str">
        <f t="shared" si="44"/>
        <v>The Mound - Batch No.03 - Purchase materials - Materials Procurement</v>
      </c>
      <c r="D515" s="62" t="s">
        <v>6671</v>
      </c>
      <c r="E515" s="2" t="str">
        <f t="shared" si="45"/>
        <v>The Mound</v>
      </c>
      <c r="F515" s="92"/>
      <c r="G515" s="64" t="str">
        <f t="shared" si="46"/>
        <v>Purchase materials</v>
      </c>
      <c r="H515" s="92"/>
      <c r="I515" s="65" t="str">
        <f t="shared" si="47"/>
        <v>Batch No.03</v>
      </c>
      <c r="J515" s="92"/>
      <c r="K515" s="67" t="str">
        <f t="shared" si="50"/>
        <v>The Mound</v>
      </c>
      <c r="L515" s="68" t="s">
        <v>174</v>
      </c>
      <c r="M515" s="68" t="str">
        <f t="shared" si="51"/>
        <v>Level 02</v>
      </c>
      <c r="N515" s="92"/>
      <c r="O515" s="69" t="str">
        <f t="shared" si="48"/>
        <v>Zone R4</v>
      </c>
      <c r="P515" s="92"/>
      <c r="Q515" s="70" t="str">
        <f t="shared" si="49"/>
        <v>R2 / J1</v>
      </c>
      <c r="R515" s="92"/>
      <c r="S515" s="92"/>
      <c r="T515" s="2" t="s">
        <v>6650</v>
      </c>
      <c r="U515" s="2" t="s">
        <v>6650</v>
      </c>
      <c r="V515" s="2" t="s">
        <v>6650</v>
      </c>
      <c r="W515" s="59" t="s">
        <v>174</v>
      </c>
      <c r="X515" s="59" t="str">
        <f>CONCATENATE(D515,F515,H515,J515,L515,N515,P515,R515)</f>
        <v>Materials Procurement          Level 02</v>
      </c>
      <c r="Y515" s="2"/>
      <c r="Z515" s="43">
        <v>118</v>
      </c>
      <c r="AA515" s="44">
        <v>45238</v>
      </c>
      <c r="AB515" s="44">
        <v>45355</v>
      </c>
      <c r="AC515" s="47">
        <v>96406.35</v>
      </c>
    </row>
    <row r="516" spans="1:29" x14ac:dyDescent="0.2">
      <c r="A516" s="69" t="s">
        <v>882</v>
      </c>
      <c r="B516" s="3" t="str">
        <f t="shared" si="44"/>
        <v>The Mound - Batch No.03 - Purchase materials - Materials Procurement</v>
      </c>
      <c r="C516" s="3" t="str">
        <f t="shared" si="44"/>
        <v>Level 02 - The Mound - Batch No.03 - Purchase materials - Materials Procurement</v>
      </c>
      <c r="D516" s="62" t="s">
        <v>6671</v>
      </c>
      <c r="E516" s="3" t="str">
        <f t="shared" si="45"/>
        <v>Level 02</v>
      </c>
      <c r="F516" s="92"/>
      <c r="G516" s="64" t="str">
        <f t="shared" si="46"/>
        <v>Purchase materials</v>
      </c>
      <c r="H516" s="92"/>
      <c r="I516" s="65" t="str">
        <f t="shared" si="47"/>
        <v>Batch No.03</v>
      </c>
      <c r="J516" s="92"/>
      <c r="K516" s="67" t="str">
        <f t="shared" si="50"/>
        <v>The Mound</v>
      </c>
      <c r="L516" s="92"/>
      <c r="M516" s="68" t="str">
        <f t="shared" si="51"/>
        <v>Level 02</v>
      </c>
      <c r="N516" s="69" t="s">
        <v>882</v>
      </c>
      <c r="O516" s="69" t="str">
        <f t="shared" si="48"/>
        <v>Zone M2</v>
      </c>
      <c r="P516" s="92"/>
      <c r="Q516" s="70" t="str">
        <f t="shared" si="49"/>
        <v>R2 / J1</v>
      </c>
      <c r="R516" s="92"/>
      <c r="S516" s="92"/>
      <c r="T516" s="3" t="s">
        <v>6685</v>
      </c>
      <c r="U516" s="3" t="s">
        <v>6685</v>
      </c>
      <c r="V516" s="3" t="s">
        <v>6685</v>
      </c>
      <c r="W516" s="59" t="s">
        <v>882</v>
      </c>
      <c r="X516" s="59" t="str">
        <f>CONCATENATE(D516,F516,H516,J516,L516,N516,P516,R516)</f>
        <v>Materials Procurement            Zone M2</v>
      </c>
      <c r="Y516" s="3"/>
      <c r="Z516" s="49">
        <v>62</v>
      </c>
      <c r="AA516" s="50">
        <v>45238</v>
      </c>
      <c r="AB516" s="50">
        <v>45299</v>
      </c>
      <c r="AC516" s="52">
        <v>48568.98</v>
      </c>
    </row>
    <row r="517" spans="1:29" ht="25.5" x14ac:dyDescent="0.2">
      <c r="A517" s="66" t="s">
        <v>883</v>
      </c>
      <c r="B517" s="11" t="str">
        <f t="shared" ref="B517:C580" si="52">IF(E517&lt;&gt;"",C516,IF(G517&lt;&gt;"",F516&amp;" - "&amp;C516,IF(I517&lt;&gt;"",H516&amp;" - "&amp;F516&amp;" - "&amp;C516,IF(K517&lt;&gt;"",J516&amp;" - "&amp;H516&amp;" - "&amp;F516&amp;" - "&amp;C516,IF(M517&lt;&gt;"",L516&amp;" - "&amp;J516&amp;" - "&amp;H516&amp;" - "&amp;F516&amp;" - "&amp;C516,IF(O517&lt;&gt;"",N516&amp;" - "&amp;L516&amp;" - "&amp;J516&amp;" - "&amp;H516&amp;" - "&amp;F516&amp;" - "&amp;C516,IF(Q517&lt;&gt;"",P516&amp;" - "&amp;N516&amp;" - "&amp;L516&amp;" - "&amp;J516&amp;" - "&amp;H516&amp;" - "&amp;F516&amp;" - "&amp;C516,"")))))))</f>
        <v xml:space="preserve"> - Level 02 - The Mound - Batch No.03 - Purchase materials - Materials Procurement</v>
      </c>
      <c r="C517" s="11" t="str">
        <f t="shared" si="52"/>
        <v/>
      </c>
      <c r="D517" s="62" t="s">
        <v>6671</v>
      </c>
      <c r="E517" s="11" t="str">
        <f t="shared" ref="E517:E580" si="53">IF(F517&lt;&gt;"",D516,IF(H517&lt;&gt;"",G516,IF(J517&lt;&gt;"",I516,IF(L517&lt;&gt;"",K516,IF(N517&lt;&gt;"",M516,IF(P517&lt;&gt;"",O516,IF(R517&lt;&gt;"",Q516,"")))))))</f>
        <v/>
      </c>
      <c r="F517" s="66"/>
      <c r="G517" s="64" t="str">
        <f t="shared" si="46"/>
        <v>Purchase materials</v>
      </c>
      <c r="H517" s="66"/>
      <c r="I517" s="65" t="str">
        <f t="shared" si="47"/>
        <v>Batch No.03</v>
      </c>
      <c r="J517" s="66"/>
      <c r="K517" s="67" t="str">
        <f t="shared" si="50"/>
        <v>The Mound</v>
      </c>
      <c r="L517" s="66"/>
      <c r="M517" s="68" t="str">
        <f t="shared" si="51"/>
        <v>Level 02</v>
      </c>
      <c r="N517" s="66"/>
      <c r="O517" s="69" t="str">
        <f t="shared" si="48"/>
        <v>Zone M2</v>
      </c>
      <c r="P517" s="66"/>
      <c r="Q517" s="70" t="str">
        <f t="shared" si="49"/>
        <v>R2 / J1</v>
      </c>
      <c r="R517" s="66"/>
      <c r="S517" s="66"/>
      <c r="T517" s="11" t="s">
        <v>6685</v>
      </c>
      <c r="U517" s="11" t="s">
        <v>6685</v>
      </c>
      <c r="V517" s="11" t="s">
        <v>6416</v>
      </c>
      <c r="W517" s="59" t="s">
        <v>6416</v>
      </c>
      <c r="X517" s="59" t="str">
        <f>CONCATENATE(D517,F517,H517,J517,L517,N517,P517,R517)</f>
        <v>Materials Procurement</v>
      </c>
      <c r="Y517" s="11" t="s">
        <v>884</v>
      </c>
      <c r="Z517" s="32">
        <v>60</v>
      </c>
      <c r="AA517" s="39">
        <v>45238</v>
      </c>
      <c r="AB517" s="39">
        <v>45297</v>
      </c>
      <c r="AC517" s="48">
        <v>4334.07</v>
      </c>
    </row>
    <row r="518" spans="1:29" x14ac:dyDescent="0.2">
      <c r="A518" s="63" t="s">
        <v>885</v>
      </c>
      <c r="B518" s="8" t="str">
        <f t="shared" si="52"/>
        <v xml:space="preserve"> - </v>
      </c>
      <c r="C518" s="8" t="str">
        <f t="shared" si="52"/>
        <v/>
      </c>
      <c r="D518" s="62" t="s">
        <v>6671</v>
      </c>
      <c r="E518" s="8" t="str">
        <f t="shared" si="53"/>
        <v/>
      </c>
      <c r="F518" s="63"/>
      <c r="G518" s="64" t="str">
        <f t="shared" si="46"/>
        <v>Purchase materials</v>
      </c>
      <c r="H518" s="63"/>
      <c r="I518" s="65" t="str">
        <f t="shared" si="47"/>
        <v>Batch No.03</v>
      </c>
      <c r="J518" s="63"/>
      <c r="K518" s="67" t="str">
        <f t="shared" si="50"/>
        <v>The Mound</v>
      </c>
      <c r="L518" s="63"/>
      <c r="M518" s="68" t="str">
        <f t="shared" si="51"/>
        <v>Level 02</v>
      </c>
      <c r="N518" s="63"/>
      <c r="O518" s="69" t="str">
        <f t="shared" si="48"/>
        <v>Zone M2</v>
      </c>
      <c r="P518" s="63"/>
      <c r="Q518" s="70" t="str">
        <f t="shared" si="49"/>
        <v>R2 / J1</v>
      </c>
      <c r="R518" s="63"/>
      <c r="S518" s="63"/>
      <c r="T518" s="8" t="s">
        <v>6685</v>
      </c>
      <c r="U518" s="8" t="s">
        <v>6685</v>
      </c>
      <c r="V518" s="8" t="s">
        <v>6416</v>
      </c>
      <c r="W518" s="59" t="s">
        <v>6416</v>
      </c>
      <c r="X518" s="59" t="str">
        <f>CONCATENATE(D518,F518,H518,J518,L518,N518,P518,R518)</f>
        <v>Materials Procurement</v>
      </c>
      <c r="Y518" s="8" t="s">
        <v>886</v>
      </c>
      <c r="Z518" s="23">
        <v>60</v>
      </c>
      <c r="AA518" s="35">
        <v>45240</v>
      </c>
      <c r="AB518" s="35">
        <v>45299</v>
      </c>
      <c r="AC518" s="42">
        <v>44234.91</v>
      </c>
    </row>
    <row r="519" spans="1:29" x14ac:dyDescent="0.2">
      <c r="A519" s="69" t="s">
        <v>887</v>
      </c>
      <c r="B519" s="3" t="str">
        <f t="shared" si="52"/>
        <v/>
      </c>
      <c r="C519" s="3" t="str">
        <f t="shared" si="52"/>
        <v>Level 02 - The Mound - Batch No.03 - Purchase materials - Materials Procurement</v>
      </c>
      <c r="D519" s="62" t="s">
        <v>6671</v>
      </c>
      <c r="E519" s="3" t="str">
        <f t="shared" si="53"/>
        <v>Level 02</v>
      </c>
      <c r="F519" s="92"/>
      <c r="G519" s="64" t="str">
        <f>IF(F519="",G518,TRIM(F519))</f>
        <v>Purchase materials</v>
      </c>
      <c r="H519" s="92"/>
      <c r="I519" s="65" t="str">
        <f>IF(H519="",I518,TRIM(H519))</f>
        <v>Batch No.03</v>
      </c>
      <c r="J519" s="92"/>
      <c r="K519" s="67" t="str">
        <f>IF(J519="",K518,TRIM(J519))</f>
        <v>The Mound</v>
      </c>
      <c r="L519" s="92"/>
      <c r="M519" s="68" t="str">
        <f>IF(L519="",M518,TRIM(L519))</f>
        <v>Level 02</v>
      </c>
      <c r="N519" s="69" t="s">
        <v>887</v>
      </c>
      <c r="O519" s="69" t="str">
        <f>IF(N519="",O518,TRIM(N519))</f>
        <v>Zone M4</v>
      </c>
      <c r="P519" s="92"/>
      <c r="Q519" s="70" t="str">
        <f>IF(P519="",Q518,TRIM(P519))</f>
        <v>R2 / J1</v>
      </c>
      <c r="R519" s="92"/>
      <c r="S519" s="92"/>
      <c r="T519" s="3" t="s">
        <v>6686</v>
      </c>
      <c r="U519" s="3" t="s">
        <v>6686</v>
      </c>
      <c r="V519" s="3" t="s">
        <v>6686</v>
      </c>
      <c r="W519" s="59" t="s">
        <v>887</v>
      </c>
      <c r="X519" s="59" t="str">
        <f>CONCATENATE(D519,F519,H519,J519,L519,N519,P519,R519)</f>
        <v>Materials Procurement            Zone M4</v>
      </c>
      <c r="Y519" s="3"/>
      <c r="Z519" s="49">
        <v>118</v>
      </c>
      <c r="AA519" s="50">
        <v>45238</v>
      </c>
      <c r="AB519" s="50">
        <v>45355</v>
      </c>
      <c r="AC519" s="52">
        <v>47837.36</v>
      </c>
    </row>
    <row r="520" spans="1:29" ht="25.5" x14ac:dyDescent="0.2">
      <c r="A520" s="66" t="s">
        <v>888</v>
      </c>
      <c r="B520" s="11" t="str">
        <f t="shared" si="52"/>
        <v xml:space="preserve"> - Level 02 - The Mound - Batch No.03 - Purchase materials - Materials Procurement</v>
      </c>
      <c r="C520" s="11" t="str">
        <f t="shared" si="52"/>
        <v/>
      </c>
      <c r="D520" s="62" t="s">
        <v>6671</v>
      </c>
      <c r="E520" s="11" t="str">
        <f t="shared" si="53"/>
        <v/>
      </c>
      <c r="F520" s="66"/>
      <c r="G520" s="64" t="str">
        <f t="shared" ref="G520:G583" si="54">IF(F520="",G519,TRIM(F520))</f>
        <v>Purchase materials</v>
      </c>
      <c r="H520" s="66"/>
      <c r="I520" s="65" t="str">
        <f t="shared" si="47"/>
        <v>Batch No.03</v>
      </c>
      <c r="J520" s="66"/>
      <c r="K520" s="67" t="str">
        <f t="shared" si="50"/>
        <v>The Mound</v>
      </c>
      <c r="L520" s="66"/>
      <c r="M520" s="68" t="str">
        <f t="shared" si="51"/>
        <v>Level 02</v>
      </c>
      <c r="N520" s="66"/>
      <c r="O520" s="69" t="str">
        <f t="shared" si="48"/>
        <v>Zone M4</v>
      </c>
      <c r="P520" s="66"/>
      <c r="Q520" s="70" t="str">
        <f t="shared" si="49"/>
        <v>R2 / J1</v>
      </c>
      <c r="R520" s="66"/>
      <c r="S520" s="66"/>
      <c r="T520" s="11" t="s">
        <v>6686</v>
      </c>
      <c r="U520" s="11" t="s">
        <v>6686</v>
      </c>
      <c r="V520" s="11" t="s">
        <v>6416</v>
      </c>
      <c r="W520" s="59" t="s">
        <v>6416</v>
      </c>
      <c r="X520" s="59" t="str">
        <f>CONCATENATE(D520,F520,H520,J520,L520,N520,P520,R520)</f>
        <v>Materials Procurement</v>
      </c>
      <c r="Y520" s="11" t="s">
        <v>889</v>
      </c>
      <c r="Z520" s="32">
        <v>60</v>
      </c>
      <c r="AA520" s="39">
        <v>45238</v>
      </c>
      <c r="AB520" s="39">
        <v>45297</v>
      </c>
      <c r="AC520" s="48">
        <v>4925.08</v>
      </c>
    </row>
    <row r="521" spans="1:29" x14ac:dyDescent="0.2">
      <c r="A521" s="66" t="s">
        <v>890</v>
      </c>
      <c r="B521" s="11" t="str">
        <f t="shared" si="52"/>
        <v xml:space="preserve"> - </v>
      </c>
      <c r="C521" s="11" t="str">
        <f t="shared" si="52"/>
        <v/>
      </c>
      <c r="D521" s="62" t="s">
        <v>6671</v>
      </c>
      <c r="E521" s="11" t="str">
        <f t="shared" si="53"/>
        <v/>
      </c>
      <c r="F521" s="66"/>
      <c r="G521" s="64" t="str">
        <f t="shared" si="54"/>
        <v>Purchase materials</v>
      </c>
      <c r="H521" s="66"/>
      <c r="I521" s="65" t="str">
        <f t="shared" si="47"/>
        <v>Batch No.03</v>
      </c>
      <c r="J521" s="66"/>
      <c r="K521" s="67" t="str">
        <f t="shared" si="50"/>
        <v>The Mound</v>
      </c>
      <c r="L521" s="66"/>
      <c r="M521" s="68" t="str">
        <f t="shared" si="51"/>
        <v>Level 02</v>
      </c>
      <c r="N521" s="66"/>
      <c r="O521" s="69" t="str">
        <f t="shared" si="48"/>
        <v>Zone M4</v>
      </c>
      <c r="P521" s="66"/>
      <c r="Q521" s="70" t="str">
        <f t="shared" si="49"/>
        <v>R2 / J1</v>
      </c>
      <c r="R521" s="66"/>
      <c r="S521" s="66"/>
      <c r="T521" s="11" t="s">
        <v>6686</v>
      </c>
      <c r="U521" s="11" t="s">
        <v>6686</v>
      </c>
      <c r="V521" s="11" t="s">
        <v>6416</v>
      </c>
      <c r="W521" s="59" t="s">
        <v>6416</v>
      </c>
      <c r="X521" s="59" t="str">
        <f>CONCATENATE(D521,F521,H521,J521,L521,N521,P521,R521)</f>
        <v>Materials Procurement</v>
      </c>
      <c r="Y521" s="11" t="s">
        <v>891</v>
      </c>
      <c r="Z521" s="32">
        <v>60</v>
      </c>
      <c r="AA521" s="39">
        <v>45240</v>
      </c>
      <c r="AB521" s="39">
        <v>45299</v>
      </c>
      <c r="AC521" s="48">
        <v>39009.519999999997</v>
      </c>
    </row>
    <row r="522" spans="1:29" x14ac:dyDescent="0.2">
      <c r="A522" s="63" t="s">
        <v>892</v>
      </c>
      <c r="B522" s="8" t="str">
        <f t="shared" si="52"/>
        <v xml:space="preserve"> - </v>
      </c>
      <c r="C522" s="8" t="str">
        <f t="shared" si="52"/>
        <v/>
      </c>
      <c r="D522" s="62" t="s">
        <v>6671</v>
      </c>
      <c r="E522" s="8" t="str">
        <f t="shared" si="53"/>
        <v/>
      </c>
      <c r="F522" s="63"/>
      <c r="G522" s="64" t="str">
        <f t="shared" si="54"/>
        <v>Purchase materials</v>
      </c>
      <c r="H522" s="63"/>
      <c r="I522" s="65" t="str">
        <f t="shared" si="47"/>
        <v>Batch No.03</v>
      </c>
      <c r="J522" s="63"/>
      <c r="K522" s="67" t="str">
        <f t="shared" si="50"/>
        <v>The Mound</v>
      </c>
      <c r="L522" s="63"/>
      <c r="M522" s="68" t="str">
        <f t="shared" si="51"/>
        <v>Level 02</v>
      </c>
      <c r="N522" s="63"/>
      <c r="O522" s="69" t="str">
        <f t="shared" si="48"/>
        <v>Zone M4</v>
      </c>
      <c r="P522" s="63"/>
      <c r="Q522" s="70" t="str">
        <f t="shared" si="49"/>
        <v>R2 / J1</v>
      </c>
      <c r="R522" s="63"/>
      <c r="S522" s="63"/>
      <c r="T522" s="8" t="s">
        <v>6686</v>
      </c>
      <c r="U522" s="8" t="s">
        <v>6686</v>
      </c>
      <c r="V522" s="8" t="s">
        <v>6416</v>
      </c>
      <c r="W522" s="59" t="s">
        <v>6416</v>
      </c>
      <c r="X522" s="59" t="str">
        <f>CONCATENATE(D522,F522,H522,J522,L522,N522,P522,R522)</f>
        <v>Materials Procurement</v>
      </c>
      <c r="Y522" s="8" t="s">
        <v>893</v>
      </c>
      <c r="Z522" s="23">
        <v>60</v>
      </c>
      <c r="AA522" s="35">
        <v>45296</v>
      </c>
      <c r="AB522" s="35">
        <v>45355</v>
      </c>
      <c r="AC522" s="42">
        <v>3902.76</v>
      </c>
    </row>
    <row r="523" spans="1:29" x14ac:dyDescent="0.2">
      <c r="A523" s="68" t="s">
        <v>181</v>
      </c>
      <c r="B523" s="2" t="str">
        <f t="shared" si="52"/>
        <v/>
      </c>
      <c r="C523" s="2" t="str">
        <f t="shared" si="52"/>
        <v>The Mound - Batch No.03 - Purchase materials - Materials Procurement</v>
      </c>
      <c r="D523" s="62" t="s">
        <v>6671</v>
      </c>
      <c r="E523" s="2" t="str">
        <f t="shared" si="53"/>
        <v>The Mound</v>
      </c>
      <c r="F523" s="92"/>
      <c r="G523" s="64" t="str">
        <f>IF(F523="",G522,TRIM(F523))</f>
        <v>Purchase materials</v>
      </c>
      <c r="H523" s="92"/>
      <c r="I523" s="65" t="str">
        <f>IF(H523="",I522,TRIM(H523))</f>
        <v>Batch No.03</v>
      </c>
      <c r="J523" s="92"/>
      <c r="K523" s="67" t="str">
        <f>IF(J523="",K522,TRIM(J523))</f>
        <v>The Mound</v>
      </c>
      <c r="L523" s="68" t="s">
        <v>181</v>
      </c>
      <c r="M523" s="68" t="str">
        <f>IF(L523="",M522,TRIM(L523))</f>
        <v>Level 03</v>
      </c>
      <c r="N523" s="92"/>
      <c r="O523" s="69" t="str">
        <f>IF(N523="",O522,TRIM(N523))</f>
        <v>Zone M4</v>
      </c>
      <c r="P523" s="92"/>
      <c r="Q523" s="70" t="str">
        <f>IF(P523="",Q522,TRIM(P523))</f>
        <v>R2 / J1</v>
      </c>
      <c r="R523" s="92"/>
      <c r="S523" s="92"/>
      <c r="T523" s="2" t="s">
        <v>6651</v>
      </c>
      <c r="U523" s="2" t="s">
        <v>6651</v>
      </c>
      <c r="V523" s="2" t="s">
        <v>6651</v>
      </c>
      <c r="W523" s="59" t="s">
        <v>181</v>
      </c>
      <c r="X523" s="59" t="str">
        <f>CONCATENATE(D523,F523,H523,J523,L523,N523,P523,R523)</f>
        <v>Materials Procurement          Level 03</v>
      </c>
      <c r="Y523" s="2"/>
      <c r="Z523" s="43">
        <v>118</v>
      </c>
      <c r="AA523" s="44">
        <v>45238</v>
      </c>
      <c r="AB523" s="44">
        <v>45355</v>
      </c>
      <c r="AC523" s="47">
        <v>116553.09</v>
      </c>
    </row>
    <row r="524" spans="1:29" x14ac:dyDescent="0.2">
      <c r="A524" s="69" t="s">
        <v>882</v>
      </c>
      <c r="B524" s="3" t="str">
        <f t="shared" si="52"/>
        <v>The Mound - Batch No.03 - Purchase materials - Materials Procurement</v>
      </c>
      <c r="C524" s="3" t="str">
        <f t="shared" si="52"/>
        <v>Level 03 - The Mound - Batch No.03 - Purchase materials - Materials Procurement</v>
      </c>
      <c r="D524" s="62" t="s">
        <v>6671</v>
      </c>
      <c r="E524" s="3" t="str">
        <f t="shared" si="53"/>
        <v>Level 03</v>
      </c>
      <c r="F524" s="92"/>
      <c r="G524" s="64" t="str">
        <f t="shared" si="54"/>
        <v>Purchase materials</v>
      </c>
      <c r="H524" s="92"/>
      <c r="I524" s="65" t="str">
        <f t="shared" ref="I524:I585" si="55">IF(H524="",I523,TRIM(H524))</f>
        <v>Batch No.03</v>
      </c>
      <c r="J524" s="92"/>
      <c r="K524" s="67" t="str">
        <f t="shared" si="50"/>
        <v>The Mound</v>
      </c>
      <c r="L524" s="92"/>
      <c r="M524" s="68" t="str">
        <f t="shared" si="51"/>
        <v>Level 03</v>
      </c>
      <c r="N524" s="69" t="s">
        <v>882</v>
      </c>
      <c r="O524" s="69" t="str">
        <f t="shared" si="48"/>
        <v>Zone M2</v>
      </c>
      <c r="P524" s="92"/>
      <c r="Q524" s="70" t="str">
        <f t="shared" si="49"/>
        <v>R2 / J1</v>
      </c>
      <c r="R524" s="92"/>
      <c r="S524" s="92"/>
      <c r="T524" s="3" t="s">
        <v>6685</v>
      </c>
      <c r="U524" s="3" t="s">
        <v>6685</v>
      </c>
      <c r="V524" s="3" t="s">
        <v>6685</v>
      </c>
      <c r="W524" s="59" t="s">
        <v>882</v>
      </c>
      <c r="X524" s="59" t="str">
        <f>CONCATENATE(D524,F524,H524,J524,L524,N524,P524,R524)</f>
        <v>Materials Procurement            Zone M2</v>
      </c>
      <c r="Y524" s="3"/>
      <c r="Z524" s="49">
        <v>62</v>
      </c>
      <c r="AA524" s="50">
        <v>45238</v>
      </c>
      <c r="AB524" s="50">
        <v>45299</v>
      </c>
      <c r="AC524" s="52">
        <v>35119.949999999997</v>
      </c>
    </row>
    <row r="525" spans="1:29" ht="25.5" x14ac:dyDescent="0.2">
      <c r="A525" s="66" t="s">
        <v>894</v>
      </c>
      <c r="B525" s="11" t="str">
        <f t="shared" si="52"/>
        <v xml:space="preserve"> - Level 03 - The Mound - Batch No.03 - Purchase materials - Materials Procurement</v>
      </c>
      <c r="C525" s="11" t="str">
        <f t="shared" si="52"/>
        <v/>
      </c>
      <c r="D525" s="62" t="s">
        <v>6671</v>
      </c>
      <c r="E525" s="11" t="str">
        <f t="shared" si="53"/>
        <v/>
      </c>
      <c r="F525" s="66"/>
      <c r="G525" s="64" t="str">
        <f t="shared" si="54"/>
        <v>Purchase materials</v>
      </c>
      <c r="H525" s="66"/>
      <c r="I525" s="65" t="str">
        <f t="shared" si="55"/>
        <v>Batch No.03</v>
      </c>
      <c r="J525" s="66"/>
      <c r="K525" s="67" t="str">
        <f t="shared" si="50"/>
        <v>The Mound</v>
      </c>
      <c r="L525" s="66"/>
      <c r="M525" s="68" t="str">
        <f t="shared" si="51"/>
        <v>Level 03</v>
      </c>
      <c r="N525" s="66"/>
      <c r="O525" s="69" t="str">
        <f t="shared" ref="O525:O588" si="56">IF(N525="",O524,TRIM(N525))</f>
        <v>Zone M2</v>
      </c>
      <c r="P525" s="66"/>
      <c r="Q525" s="70" t="str">
        <f t="shared" si="49"/>
        <v>R2 / J1</v>
      </c>
      <c r="R525" s="66"/>
      <c r="S525" s="66"/>
      <c r="T525" s="11" t="s">
        <v>6685</v>
      </c>
      <c r="U525" s="11" t="s">
        <v>6685</v>
      </c>
      <c r="V525" s="11" t="s">
        <v>6416</v>
      </c>
      <c r="W525" s="59" t="s">
        <v>6416</v>
      </c>
      <c r="X525" s="59" t="str">
        <f>CONCATENATE(D525,F525,H525,J525,L525,N525,P525,R525)</f>
        <v>Materials Procurement</v>
      </c>
      <c r="Y525" s="11" t="s">
        <v>895</v>
      </c>
      <c r="Z525" s="32">
        <v>60</v>
      </c>
      <c r="AA525" s="39">
        <v>45238</v>
      </c>
      <c r="AB525" s="39">
        <v>45297</v>
      </c>
      <c r="AC525" s="48">
        <v>2758.05</v>
      </c>
    </row>
    <row r="526" spans="1:29" x14ac:dyDescent="0.2">
      <c r="A526" s="63" t="s">
        <v>896</v>
      </c>
      <c r="B526" s="8" t="str">
        <f t="shared" si="52"/>
        <v xml:space="preserve"> - </v>
      </c>
      <c r="C526" s="8" t="str">
        <f t="shared" si="52"/>
        <v/>
      </c>
      <c r="D526" s="62" t="s">
        <v>6671</v>
      </c>
      <c r="E526" s="8" t="str">
        <f t="shared" si="53"/>
        <v/>
      </c>
      <c r="F526" s="63"/>
      <c r="G526" s="64" t="str">
        <f t="shared" si="54"/>
        <v>Purchase materials</v>
      </c>
      <c r="H526" s="63"/>
      <c r="I526" s="65" t="str">
        <f t="shared" si="55"/>
        <v>Batch No.03</v>
      </c>
      <c r="J526" s="63"/>
      <c r="K526" s="67" t="str">
        <f t="shared" si="50"/>
        <v>The Mound</v>
      </c>
      <c r="L526" s="63"/>
      <c r="M526" s="68" t="str">
        <f t="shared" si="51"/>
        <v>Level 03</v>
      </c>
      <c r="N526" s="63"/>
      <c r="O526" s="69" t="str">
        <f t="shared" si="56"/>
        <v>Zone M2</v>
      </c>
      <c r="P526" s="63"/>
      <c r="Q526" s="70" t="str">
        <f t="shared" ref="Q526:Q588" si="57">IF(P526="",Q525,TRIM(P526))</f>
        <v>R2 / J1</v>
      </c>
      <c r="R526" s="63"/>
      <c r="S526" s="63"/>
      <c r="T526" s="8" t="s">
        <v>6685</v>
      </c>
      <c r="U526" s="8" t="s">
        <v>6685</v>
      </c>
      <c r="V526" s="8" t="s">
        <v>6416</v>
      </c>
      <c r="W526" s="59" t="s">
        <v>6416</v>
      </c>
      <c r="X526" s="59" t="str">
        <f>CONCATENATE(D526,F526,H526,J526,L526,N526,P526,R526)</f>
        <v>Materials Procurement</v>
      </c>
      <c r="Y526" s="8" t="s">
        <v>897</v>
      </c>
      <c r="Z526" s="23">
        <v>60</v>
      </c>
      <c r="AA526" s="35">
        <v>45240</v>
      </c>
      <c r="AB526" s="35">
        <v>45299</v>
      </c>
      <c r="AC526" s="42">
        <v>32361.91</v>
      </c>
    </row>
    <row r="527" spans="1:29" x14ac:dyDescent="0.2">
      <c r="A527" s="69" t="s">
        <v>833</v>
      </c>
      <c r="B527" s="3" t="str">
        <f t="shared" si="52"/>
        <v/>
      </c>
      <c r="C527" s="3" t="str">
        <f t="shared" si="52"/>
        <v>Level 03 - The Mound - Batch No.03 - Purchase materials - Materials Procurement</v>
      </c>
      <c r="D527" s="62" t="s">
        <v>6671</v>
      </c>
      <c r="E527" s="3" t="str">
        <f t="shared" si="53"/>
        <v>Level 03</v>
      </c>
      <c r="F527" s="92"/>
      <c r="G527" s="64" t="str">
        <f>IF(F527="",G526,TRIM(F527))</f>
        <v>Purchase materials</v>
      </c>
      <c r="H527" s="92"/>
      <c r="I527" s="65" t="str">
        <f>IF(H527="",I526,TRIM(H527))</f>
        <v>Batch No.03</v>
      </c>
      <c r="J527" s="92"/>
      <c r="K527" s="67" t="str">
        <f>IF(J527="",K526,TRIM(J527))</f>
        <v>The Mound</v>
      </c>
      <c r="L527" s="92"/>
      <c r="M527" s="68" t="str">
        <f>IF(L527="",M526,TRIM(L527))</f>
        <v>Level 03</v>
      </c>
      <c r="N527" s="69" t="s">
        <v>833</v>
      </c>
      <c r="O527" s="69" t="str">
        <f>IF(N527="",O526,TRIM(N527))</f>
        <v>Zone M3</v>
      </c>
      <c r="P527" s="92"/>
      <c r="Q527" s="70" t="str">
        <f>IF(P527="",Q526,TRIM(P527))</f>
        <v>R2 / J1</v>
      </c>
      <c r="R527" s="92"/>
      <c r="S527" s="92"/>
      <c r="T527" s="3" t="s">
        <v>6680</v>
      </c>
      <c r="U527" s="3" t="s">
        <v>6680</v>
      </c>
      <c r="V527" s="3" t="s">
        <v>6680</v>
      </c>
      <c r="W527" s="59" t="s">
        <v>833</v>
      </c>
      <c r="X527" s="59" t="str">
        <f>CONCATENATE(D527,F527,H527,J527,L527,N527,P527,R527)</f>
        <v>Materials Procurement            Zone M3</v>
      </c>
      <c r="Y527" s="3"/>
      <c r="Z527" s="49">
        <v>62</v>
      </c>
      <c r="AA527" s="50">
        <v>45238</v>
      </c>
      <c r="AB527" s="50">
        <v>45299</v>
      </c>
      <c r="AC527" s="52">
        <v>37864.39</v>
      </c>
    </row>
    <row r="528" spans="1:29" ht="25.5" x14ac:dyDescent="0.2">
      <c r="A528" s="66" t="s">
        <v>898</v>
      </c>
      <c r="B528" s="11" t="str">
        <f t="shared" si="52"/>
        <v xml:space="preserve"> - Level 03 - The Mound - Batch No.03 - Purchase materials - Materials Procurement</v>
      </c>
      <c r="C528" s="11" t="str">
        <f t="shared" si="52"/>
        <v/>
      </c>
      <c r="D528" s="62" t="s">
        <v>6671</v>
      </c>
      <c r="E528" s="11" t="str">
        <f t="shared" si="53"/>
        <v/>
      </c>
      <c r="F528" s="66"/>
      <c r="G528" s="64" t="str">
        <f t="shared" si="54"/>
        <v>Purchase materials</v>
      </c>
      <c r="H528" s="66"/>
      <c r="I528" s="65" t="str">
        <f t="shared" si="55"/>
        <v>Batch No.03</v>
      </c>
      <c r="J528" s="66"/>
      <c r="K528" s="67" t="str">
        <f t="shared" si="50"/>
        <v>The Mound</v>
      </c>
      <c r="L528" s="66"/>
      <c r="M528" s="68" t="str">
        <f t="shared" si="51"/>
        <v>Level 03</v>
      </c>
      <c r="N528" s="66"/>
      <c r="O528" s="69" t="str">
        <f t="shared" si="56"/>
        <v>Zone M3</v>
      </c>
      <c r="P528" s="66"/>
      <c r="Q528" s="70" t="str">
        <f t="shared" si="57"/>
        <v>R2 / J1</v>
      </c>
      <c r="R528" s="66"/>
      <c r="S528" s="66"/>
      <c r="T528" s="11" t="s">
        <v>6680</v>
      </c>
      <c r="U528" s="11" t="s">
        <v>6680</v>
      </c>
      <c r="V528" s="11" t="s">
        <v>6416</v>
      </c>
      <c r="W528" s="59" t="s">
        <v>6416</v>
      </c>
      <c r="X528" s="59" t="str">
        <f>CONCATENATE(D528,F528,H528,J528,L528,N528,P528,R528)</f>
        <v>Materials Procurement</v>
      </c>
      <c r="Y528" s="11" t="s">
        <v>899</v>
      </c>
      <c r="Z528" s="32">
        <v>60</v>
      </c>
      <c r="AA528" s="39">
        <v>45238</v>
      </c>
      <c r="AB528" s="39">
        <v>45297</v>
      </c>
      <c r="AC528" s="48">
        <v>3743.06</v>
      </c>
    </row>
    <row r="529" spans="1:29" x14ac:dyDescent="0.2">
      <c r="A529" s="63" t="s">
        <v>900</v>
      </c>
      <c r="B529" s="8" t="str">
        <f t="shared" si="52"/>
        <v xml:space="preserve"> - </v>
      </c>
      <c r="C529" s="8" t="str">
        <f t="shared" si="52"/>
        <v/>
      </c>
      <c r="D529" s="62" t="s">
        <v>6671</v>
      </c>
      <c r="E529" s="8" t="str">
        <f t="shared" si="53"/>
        <v/>
      </c>
      <c r="F529" s="63"/>
      <c r="G529" s="64" t="str">
        <f t="shared" si="54"/>
        <v>Purchase materials</v>
      </c>
      <c r="H529" s="63"/>
      <c r="I529" s="65" t="str">
        <f t="shared" si="55"/>
        <v>Batch No.03</v>
      </c>
      <c r="J529" s="63"/>
      <c r="K529" s="67" t="str">
        <f t="shared" si="50"/>
        <v>The Mound</v>
      </c>
      <c r="L529" s="63"/>
      <c r="M529" s="68" t="str">
        <f t="shared" si="51"/>
        <v>Level 03</v>
      </c>
      <c r="N529" s="63"/>
      <c r="O529" s="69" t="str">
        <f t="shared" si="56"/>
        <v>Zone M3</v>
      </c>
      <c r="P529" s="63"/>
      <c r="Q529" s="70" t="str">
        <f t="shared" si="57"/>
        <v>R2 / J1</v>
      </c>
      <c r="R529" s="63"/>
      <c r="S529" s="63"/>
      <c r="T529" s="8" t="s">
        <v>6680</v>
      </c>
      <c r="U529" s="8" t="s">
        <v>6680</v>
      </c>
      <c r="V529" s="8" t="s">
        <v>6416</v>
      </c>
      <c r="W529" s="59" t="s">
        <v>6416</v>
      </c>
      <c r="X529" s="59" t="str">
        <f>CONCATENATE(D529,F529,H529,J529,L529,N529,P529,R529)</f>
        <v>Materials Procurement</v>
      </c>
      <c r="Y529" s="8" t="s">
        <v>901</v>
      </c>
      <c r="Z529" s="23">
        <v>60</v>
      </c>
      <c r="AA529" s="35">
        <v>45240</v>
      </c>
      <c r="AB529" s="35">
        <v>45299</v>
      </c>
      <c r="AC529" s="42">
        <v>34121.33</v>
      </c>
    </row>
    <row r="530" spans="1:29" x14ac:dyDescent="0.2">
      <c r="A530" s="69" t="s">
        <v>887</v>
      </c>
      <c r="B530" s="3" t="str">
        <f t="shared" si="52"/>
        <v/>
      </c>
      <c r="C530" s="3" t="str">
        <f t="shared" si="52"/>
        <v>Level 03 - The Mound - Batch No.03 - Purchase materials - Materials Procurement</v>
      </c>
      <c r="D530" s="62" t="s">
        <v>6671</v>
      </c>
      <c r="E530" s="3" t="str">
        <f t="shared" si="53"/>
        <v>Level 03</v>
      </c>
      <c r="F530" s="92"/>
      <c r="G530" s="64" t="str">
        <f>IF(F530="",G529,TRIM(F530))</f>
        <v>Purchase materials</v>
      </c>
      <c r="H530" s="92"/>
      <c r="I530" s="65" t="str">
        <f>IF(H530="",I529,TRIM(H530))</f>
        <v>Batch No.03</v>
      </c>
      <c r="J530" s="92"/>
      <c r="K530" s="67" t="str">
        <f>IF(J530="",K529,TRIM(J530))</f>
        <v>The Mound</v>
      </c>
      <c r="L530" s="92"/>
      <c r="M530" s="68" t="str">
        <f>IF(L530="",M529,TRIM(L530))</f>
        <v>Level 03</v>
      </c>
      <c r="N530" s="69" t="s">
        <v>887</v>
      </c>
      <c r="O530" s="69" t="str">
        <f>IF(N530="",O529,TRIM(N530))</f>
        <v>Zone M4</v>
      </c>
      <c r="P530" s="92"/>
      <c r="Q530" s="70" t="str">
        <f>IF(P530="",Q529,TRIM(P530))</f>
        <v>R2 / J1</v>
      </c>
      <c r="R530" s="92"/>
      <c r="S530" s="92"/>
      <c r="T530" s="3" t="s">
        <v>6686</v>
      </c>
      <c r="U530" s="3" t="s">
        <v>6686</v>
      </c>
      <c r="V530" s="3" t="s">
        <v>6686</v>
      </c>
      <c r="W530" s="59" t="s">
        <v>887</v>
      </c>
      <c r="X530" s="59" t="str">
        <f>CONCATENATE(D530,F530,H530,J530,L530,N530,P530,R530)</f>
        <v>Materials Procurement            Zone M4</v>
      </c>
      <c r="Y530" s="3"/>
      <c r="Z530" s="49">
        <v>118</v>
      </c>
      <c r="AA530" s="50">
        <v>45238</v>
      </c>
      <c r="AB530" s="50">
        <v>45355</v>
      </c>
      <c r="AC530" s="52">
        <v>43568.75</v>
      </c>
    </row>
    <row r="531" spans="1:29" ht="25.5" x14ac:dyDescent="0.2">
      <c r="A531" s="66" t="s">
        <v>902</v>
      </c>
      <c r="B531" s="11" t="str">
        <f t="shared" si="52"/>
        <v xml:space="preserve"> - Level 03 - The Mound - Batch No.03 - Purchase materials - Materials Procurement</v>
      </c>
      <c r="C531" s="11" t="str">
        <f t="shared" si="52"/>
        <v/>
      </c>
      <c r="D531" s="62" t="s">
        <v>6671</v>
      </c>
      <c r="E531" s="11" t="str">
        <f t="shared" si="53"/>
        <v/>
      </c>
      <c r="F531" s="66"/>
      <c r="G531" s="64" t="str">
        <f t="shared" si="54"/>
        <v>Purchase materials</v>
      </c>
      <c r="H531" s="66"/>
      <c r="I531" s="65" t="str">
        <f t="shared" si="55"/>
        <v>Batch No.03</v>
      </c>
      <c r="J531" s="66"/>
      <c r="K531" s="67" t="str">
        <f t="shared" si="50"/>
        <v>The Mound</v>
      </c>
      <c r="L531" s="66"/>
      <c r="M531" s="68" t="str">
        <f t="shared" si="51"/>
        <v>Level 03</v>
      </c>
      <c r="N531" s="66"/>
      <c r="O531" s="69" t="str">
        <f t="shared" si="56"/>
        <v>Zone M4</v>
      </c>
      <c r="P531" s="66"/>
      <c r="Q531" s="70" t="str">
        <f t="shared" si="57"/>
        <v>R2 / J1</v>
      </c>
      <c r="R531" s="66"/>
      <c r="S531" s="66"/>
      <c r="T531" s="11" t="s">
        <v>6686</v>
      </c>
      <c r="U531" s="11" t="s">
        <v>6686</v>
      </c>
      <c r="V531" s="11" t="s">
        <v>6416</v>
      </c>
      <c r="W531" s="59" t="s">
        <v>6416</v>
      </c>
      <c r="X531" s="59" t="str">
        <f>CONCATENATE(D531,F531,H531,J531,L531,N531,P531,R531)</f>
        <v>Materials Procurement</v>
      </c>
      <c r="Y531" s="11" t="s">
        <v>903</v>
      </c>
      <c r="Z531" s="32">
        <v>60</v>
      </c>
      <c r="AA531" s="39">
        <v>45238</v>
      </c>
      <c r="AB531" s="39">
        <v>45297</v>
      </c>
      <c r="AC531" s="48">
        <v>3546.06</v>
      </c>
    </row>
    <row r="532" spans="1:29" x14ac:dyDescent="0.2">
      <c r="A532" s="66" t="s">
        <v>904</v>
      </c>
      <c r="B532" s="11" t="str">
        <f t="shared" si="52"/>
        <v xml:space="preserve"> - </v>
      </c>
      <c r="C532" s="11" t="str">
        <f t="shared" si="52"/>
        <v/>
      </c>
      <c r="D532" s="62" t="s">
        <v>6671</v>
      </c>
      <c r="E532" s="11" t="str">
        <f t="shared" si="53"/>
        <v/>
      </c>
      <c r="F532" s="66"/>
      <c r="G532" s="64" t="str">
        <f t="shared" si="54"/>
        <v>Purchase materials</v>
      </c>
      <c r="H532" s="66"/>
      <c r="I532" s="65" t="str">
        <f t="shared" si="55"/>
        <v>Batch No.03</v>
      </c>
      <c r="J532" s="66"/>
      <c r="K532" s="67" t="str">
        <f t="shared" si="50"/>
        <v>The Mound</v>
      </c>
      <c r="L532" s="66"/>
      <c r="M532" s="68" t="str">
        <f t="shared" si="51"/>
        <v>Level 03</v>
      </c>
      <c r="N532" s="66"/>
      <c r="O532" s="69" t="str">
        <f t="shared" si="56"/>
        <v>Zone M4</v>
      </c>
      <c r="P532" s="66"/>
      <c r="Q532" s="70" t="str">
        <f t="shared" si="57"/>
        <v>R2 / J1</v>
      </c>
      <c r="R532" s="66"/>
      <c r="S532" s="66"/>
      <c r="T532" s="11" t="s">
        <v>6686</v>
      </c>
      <c r="U532" s="11" t="s">
        <v>6686</v>
      </c>
      <c r="V532" s="11" t="s">
        <v>6416</v>
      </c>
      <c r="W532" s="59" t="s">
        <v>6416</v>
      </c>
      <c r="X532" s="59" t="str">
        <f>CONCATENATE(D532,F532,H532,J532,L532,N532,P532,R532)</f>
        <v>Materials Procurement</v>
      </c>
      <c r="Y532" s="11" t="s">
        <v>905</v>
      </c>
      <c r="Z532" s="32">
        <v>60</v>
      </c>
      <c r="AA532" s="39">
        <v>45240</v>
      </c>
      <c r="AB532" s="39">
        <v>45299</v>
      </c>
      <c r="AC532" s="48">
        <v>36119.93</v>
      </c>
    </row>
    <row r="533" spans="1:29" x14ac:dyDescent="0.2">
      <c r="A533" s="63" t="s">
        <v>906</v>
      </c>
      <c r="B533" s="8" t="str">
        <f t="shared" si="52"/>
        <v xml:space="preserve"> - </v>
      </c>
      <c r="C533" s="8" t="str">
        <f t="shared" si="52"/>
        <v/>
      </c>
      <c r="D533" s="62" t="s">
        <v>6671</v>
      </c>
      <c r="E533" s="8" t="str">
        <f t="shared" si="53"/>
        <v/>
      </c>
      <c r="F533" s="63"/>
      <c r="G533" s="64" t="str">
        <f t="shared" si="54"/>
        <v>Purchase materials</v>
      </c>
      <c r="H533" s="63"/>
      <c r="I533" s="65" t="str">
        <f t="shared" si="55"/>
        <v>Batch No.03</v>
      </c>
      <c r="J533" s="63"/>
      <c r="K533" s="67" t="str">
        <f t="shared" si="50"/>
        <v>The Mound</v>
      </c>
      <c r="L533" s="63"/>
      <c r="M533" s="68" t="str">
        <f t="shared" si="51"/>
        <v>Level 03</v>
      </c>
      <c r="N533" s="63"/>
      <c r="O533" s="69" t="str">
        <f t="shared" si="56"/>
        <v>Zone M4</v>
      </c>
      <c r="P533" s="63"/>
      <c r="Q533" s="70" t="str">
        <f t="shared" si="57"/>
        <v>R2 / J1</v>
      </c>
      <c r="R533" s="63"/>
      <c r="S533" s="63"/>
      <c r="T533" s="8" t="s">
        <v>6686</v>
      </c>
      <c r="U533" s="8" t="s">
        <v>6686</v>
      </c>
      <c r="V533" s="8" t="s">
        <v>6416</v>
      </c>
      <c r="W533" s="59" t="s">
        <v>6416</v>
      </c>
      <c r="X533" s="59" t="str">
        <f>CONCATENATE(D533,F533,H533,J533,L533,N533,P533,R533)</f>
        <v>Materials Procurement</v>
      </c>
      <c r="Y533" s="8" t="s">
        <v>907</v>
      </c>
      <c r="Z533" s="23">
        <v>60</v>
      </c>
      <c r="AA533" s="35">
        <v>45296</v>
      </c>
      <c r="AB533" s="35">
        <v>45355</v>
      </c>
      <c r="AC533" s="42">
        <v>3902.76</v>
      </c>
    </row>
    <row r="534" spans="1:29" x14ac:dyDescent="0.2">
      <c r="A534" s="68" t="s">
        <v>188</v>
      </c>
      <c r="B534" s="2" t="str">
        <f t="shared" si="52"/>
        <v/>
      </c>
      <c r="C534" s="2" t="str">
        <f t="shared" si="52"/>
        <v>The Mound - Batch No.03 - Purchase materials - Materials Procurement</v>
      </c>
      <c r="D534" s="62" t="s">
        <v>6671</v>
      </c>
      <c r="E534" s="2" t="str">
        <f t="shared" si="53"/>
        <v>The Mound</v>
      </c>
      <c r="F534" s="92"/>
      <c r="G534" s="64" t="str">
        <f>IF(F534="",G533,TRIM(F534))</f>
        <v>Purchase materials</v>
      </c>
      <c r="H534" s="92"/>
      <c r="I534" s="65" t="str">
        <f>IF(H534="",I533,TRIM(H534))</f>
        <v>Batch No.03</v>
      </c>
      <c r="J534" s="92"/>
      <c r="K534" s="67" t="str">
        <f>IF(J534="",K533,TRIM(J534))</f>
        <v>The Mound</v>
      </c>
      <c r="L534" s="68" t="s">
        <v>188</v>
      </c>
      <c r="M534" s="68" t="str">
        <f>IF(L534="",M533,TRIM(L534))</f>
        <v>Level 04</v>
      </c>
      <c r="N534" s="92"/>
      <c r="O534" s="69" t="str">
        <f>IF(N534="",O533,TRIM(N534))</f>
        <v>Zone M4</v>
      </c>
      <c r="P534" s="92"/>
      <c r="Q534" s="70" t="str">
        <f>IF(P534="",Q533,TRIM(P534))</f>
        <v>R2 / J1</v>
      </c>
      <c r="R534" s="92"/>
      <c r="S534" s="92"/>
      <c r="T534" s="2" t="s">
        <v>6652</v>
      </c>
      <c r="U534" s="2" t="s">
        <v>6652</v>
      </c>
      <c r="V534" s="2" t="s">
        <v>6652</v>
      </c>
      <c r="W534" s="59" t="s">
        <v>188</v>
      </c>
      <c r="X534" s="59" t="str">
        <f>CONCATENATE(D534,F534,H534,J534,L534,N534,P534,R534)</f>
        <v>Materials Procurement          Level 04</v>
      </c>
      <c r="Y534" s="2"/>
      <c r="Z534" s="43">
        <v>62</v>
      </c>
      <c r="AA534" s="44">
        <v>45238</v>
      </c>
      <c r="AB534" s="44">
        <v>45299</v>
      </c>
      <c r="AC534" s="47">
        <v>34777.800000000003</v>
      </c>
    </row>
    <row r="535" spans="1:29" x14ac:dyDescent="0.2">
      <c r="A535" s="69" t="s">
        <v>882</v>
      </c>
      <c r="B535" s="3" t="str">
        <f t="shared" si="52"/>
        <v>The Mound - Batch No.03 - Purchase materials - Materials Procurement</v>
      </c>
      <c r="C535" s="3" t="str">
        <f t="shared" si="52"/>
        <v>Level 04 - The Mound - Batch No.03 - Purchase materials - Materials Procurement</v>
      </c>
      <c r="D535" s="62" t="s">
        <v>6671</v>
      </c>
      <c r="E535" s="3" t="str">
        <f t="shared" si="53"/>
        <v>Level 04</v>
      </c>
      <c r="F535" s="92"/>
      <c r="G535" s="64" t="str">
        <f t="shared" si="54"/>
        <v>Purchase materials</v>
      </c>
      <c r="H535" s="92"/>
      <c r="I535" s="65" t="str">
        <f t="shared" si="55"/>
        <v>Batch No.03</v>
      </c>
      <c r="J535" s="92"/>
      <c r="K535" s="67" t="str">
        <f t="shared" si="50"/>
        <v>The Mound</v>
      </c>
      <c r="L535" s="92"/>
      <c r="M535" s="68" t="str">
        <f t="shared" si="51"/>
        <v>Level 04</v>
      </c>
      <c r="N535" s="69" t="s">
        <v>882</v>
      </c>
      <c r="O535" s="69" t="str">
        <f t="shared" si="56"/>
        <v>Zone M2</v>
      </c>
      <c r="P535" s="92"/>
      <c r="Q535" s="70" t="str">
        <f t="shared" si="57"/>
        <v>R2 / J1</v>
      </c>
      <c r="R535" s="92"/>
      <c r="S535" s="92"/>
      <c r="T535" s="3" t="s">
        <v>6685</v>
      </c>
      <c r="U535" s="3" t="s">
        <v>6685</v>
      </c>
      <c r="V535" s="3" t="s">
        <v>6685</v>
      </c>
      <c r="W535" s="59" t="s">
        <v>882</v>
      </c>
      <c r="X535" s="59" t="str">
        <f>CONCATENATE(D535,F535,H535,J535,L535,N535,P535,R535)</f>
        <v>Materials Procurement            Zone M2</v>
      </c>
      <c r="Y535" s="3"/>
      <c r="Z535" s="49">
        <v>62</v>
      </c>
      <c r="AA535" s="50">
        <v>45238</v>
      </c>
      <c r="AB535" s="50">
        <v>45299</v>
      </c>
      <c r="AC535" s="52">
        <v>20198.599999999999</v>
      </c>
    </row>
    <row r="536" spans="1:29" ht="25.5" x14ac:dyDescent="0.2">
      <c r="A536" s="66" t="s">
        <v>908</v>
      </c>
      <c r="B536" s="11" t="str">
        <f t="shared" si="52"/>
        <v xml:space="preserve"> - Level 04 - The Mound - Batch No.03 - Purchase materials - Materials Procurement</v>
      </c>
      <c r="C536" s="11" t="str">
        <f t="shared" si="52"/>
        <v/>
      </c>
      <c r="D536" s="62" t="s">
        <v>6671</v>
      </c>
      <c r="E536" s="11" t="str">
        <f t="shared" si="53"/>
        <v/>
      </c>
      <c r="F536" s="66"/>
      <c r="G536" s="64" t="str">
        <f t="shared" si="54"/>
        <v>Purchase materials</v>
      </c>
      <c r="H536" s="66"/>
      <c r="I536" s="65" t="str">
        <f t="shared" si="55"/>
        <v>Batch No.03</v>
      </c>
      <c r="J536" s="66"/>
      <c r="K536" s="67" t="str">
        <f t="shared" si="50"/>
        <v>The Mound</v>
      </c>
      <c r="L536" s="66"/>
      <c r="M536" s="68" t="str">
        <f t="shared" si="51"/>
        <v>Level 04</v>
      </c>
      <c r="N536" s="66"/>
      <c r="O536" s="69" t="str">
        <f t="shared" si="56"/>
        <v>Zone M2</v>
      </c>
      <c r="P536" s="66"/>
      <c r="Q536" s="70" t="str">
        <f t="shared" si="57"/>
        <v>R2 / J1</v>
      </c>
      <c r="R536" s="66"/>
      <c r="S536" s="66"/>
      <c r="T536" s="11" t="s">
        <v>6685</v>
      </c>
      <c r="U536" s="11" t="s">
        <v>6685</v>
      </c>
      <c r="V536" s="11" t="s">
        <v>6416</v>
      </c>
      <c r="W536" s="59" t="s">
        <v>6416</v>
      </c>
      <c r="X536" s="59" t="str">
        <f>CONCATENATE(D536,F536,H536,J536,L536,N536,P536,R536)</f>
        <v>Materials Procurement</v>
      </c>
      <c r="Y536" s="11" t="s">
        <v>909</v>
      </c>
      <c r="Z536" s="32">
        <v>60</v>
      </c>
      <c r="AA536" s="39">
        <v>45238</v>
      </c>
      <c r="AB536" s="39">
        <v>45297</v>
      </c>
      <c r="AC536" s="48">
        <v>1970.03</v>
      </c>
    </row>
    <row r="537" spans="1:29" x14ac:dyDescent="0.2">
      <c r="A537" s="63" t="s">
        <v>910</v>
      </c>
      <c r="B537" s="8" t="str">
        <f t="shared" si="52"/>
        <v xml:space="preserve"> - </v>
      </c>
      <c r="C537" s="8" t="str">
        <f t="shared" si="52"/>
        <v/>
      </c>
      <c r="D537" s="62" t="s">
        <v>6671</v>
      </c>
      <c r="E537" s="8" t="str">
        <f t="shared" si="53"/>
        <v/>
      </c>
      <c r="F537" s="63"/>
      <c r="G537" s="64" t="str">
        <f t="shared" si="54"/>
        <v>Purchase materials</v>
      </c>
      <c r="H537" s="63"/>
      <c r="I537" s="65" t="str">
        <f t="shared" si="55"/>
        <v>Batch No.03</v>
      </c>
      <c r="J537" s="63"/>
      <c r="K537" s="67" t="str">
        <f t="shared" si="50"/>
        <v>The Mound</v>
      </c>
      <c r="L537" s="63"/>
      <c r="M537" s="68" t="str">
        <f t="shared" si="51"/>
        <v>Level 04</v>
      </c>
      <c r="N537" s="63"/>
      <c r="O537" s="69" t="str">
        <f t="shared" si="56"/>
        <v>Zone M2</v>
      </c>
      <c r="P537" s="63"/>
      <c r="Q537" s="70" t="str">
        <f t="shared" si="57"/>
        <v>R2 / J1</v>
      </c>
      <c r="R537" s="63"/>
      <c r="S537" s="63"/>
      <c r="T537" s="8" t="s">
        <v>6685</v>
      </c>
      <c r="U537" s="8" t="s">
        <v>6685</v>
      </c>
      <c r="V537" s="8" t="s">
        <v>6416</v>
      </c>
      <c r="W537" s="59" t="s">
        <v>6416</v>
      </c>
      <c r="X537" s="59" t="str">
        <f>CONCATENATE(D537,F537,H537,J537,L537,N537,P537,R537)</f>
        <v>Materials Procurement</v>
      </c>
      <c r="Y537" s="8" t="s">
        <v>911</v>
      </c>
      <c r="Z537" s="23">
        <v>60</v>
      </c>
      <c r="AA537" s="35">
        <v>45240</v>
      </c>
      <c r="AB537" s="35">
        <v>45299</v>
      </c>
      <c r="AC537" s="42">
        <v>18228.560000000001</v>
      </c>
    </row>
    <row r="538" spans="1:29" x14ac:dyDescent="0.2">
      <c r="A538" s="69" t="s">
        <v>833</v>
      </c>
      <c r="B538" s="3" t="str">
        <f t="shared" si="52"/>
        <v/>
      </c>
      <c r="C538" s="3" t="str">
        <f t="shared" si="52"/>
        <v>Level 04 - The Mound - Batch No.03 - Purchase materials - Materials Procurement</v>
      </c>
      <c r="D538" s="62" t="s">
        <v>6671</v>
      </c>
      <c r="E538" s="3" t="str">
        <f t="shared" si="53"/>
        <v>Level 04</v>
      </c>
      <c r="F538" s="92"/>
      <c r="G538" s="64" t="str">
        <f>IF(F538="",G537,TRIM(F538))</f>
        <v>Purchase materials</v>
      </c>
      <c r="H538" s="92"/>
      <c r="I538" s="65" t="str">
        <f>IF(H538="",I537,TRIM(H538))</f>
        <v>Batch No.03</v>
      </c>
      <c r="J538" s="92"/>
      <c r="K538" s="67" t="str">
        <f>IF(J538="",K537,TRIM(J538))</f>
        <v>The Mound</v>
      </c>
      <c r="L538" s="92"/>
      <c r="M538" s="68" t="str">
        <f>IF(L538="",M537,TRIM(L538))</f>
        <v>Level 04</v>
      </c>
      <c r="N538" s="69" t="s">
        <v>833</v>
      </c>
      <c r="O538" s="69" t="str">
        <f>IF(N538="",O537,TRIM(N538))</f>
        <v>Zone M3</v>
      </c>
      <c r="P538" s="92"/>
      <c r="Q538" s="70" t="str">
        <f>IF(P538="",Q537,TRIM(P538))</f>
        <v>R2 / J1</v>
      </c>
      <c r="R538" s="92"/>
      <c r="S538" s="92"/>
      <c r="T538" s="3" t="s">
        <v>6680</v>
      </c>
      <c r="U538" s="3" t="s">
        <v>6680</v>
      </c>
      <c r="V538" s="3" t="s">
        <v>6680</v>
      </c>
      <c r="W538" s="59" t="s">
        <v>833</v>
      </c>
      <c r="X538" s="59" t="str">
        <f>CONCATENATE(D538,F538,H538,J538,L538,N538,P538,R538)</f>
        <v>Materials Procurement            Zone M3</v>
      </c>
      <c r="Y538" s="3"/>
      <c r="Z538" s="49">
        <v>62</v>
      </c>
      <c r="AA538" s="50">
        <v>45238</v>
      </c>
      <c r="AB538" s="50">
        <v>45299</v>
      </c>
      <c r="AC538" s="52">
        <v>14579.2</v>
      </c>
    </row>
    <row r="539" spans="1:29" ht="25.5" x14ac:dyDescent="0.2">
      <c r="A539" s="66" t="s">
        <v>912</v>
      </c>
      <c r="B539" s="11" t="str">
        <f t="shared" si="52"/>
        <v xml:space="preserve"> - Level 04 - The Mound - Batch No.03 - Purchase materials - Materials Procurement</v>
      </c>
      <c r="C539" s="11" t="str">
        <f t="shared" si="52"/>
        <v/>
      </c>
      <c r="D539" s="62" t="s">
        <v>6671</v>
      </c>
      <c r="E539" s="11" t="str">
        <f t="shared" si="53"/>
        <v/>
      </c>
      <c r="F539" s="66"/>
      <c r="G539" s="64" t="str">
        <f t="shared" si="54"/>
        <v>Purchase materials</v>
      </c>
      <c r="H539" s="66"/>
      <c r="I539" s="65" t="str">
        <f t="shared" si="55"/>
        <v>Batch No.03</v>
      </c>
      <c r="J539" s="66"/>
      <c r="K539" s="67" t="str">
        <f t="shared" si="50"/>
        <v>The Mound</v>
      </c>
      <c r="L539" s="66"/>
      <c r="M539" s="68" t="str">
        <f t="shared" si="51"/>
        <v>Level 04</v>
      </c>
      <c r="N539" s="66"/>
      <c r="O539" s="69" t="str">
        <f t="shared" si="56"/>
        <v>Zone M3</v>
      </c>
      <c r="P539" s="66"/>
      <c r="Q539" s="70" t="str">
        <f t="shared" si="57"/>
        <v>R2 / J1</v>
      </c>
      <c r="R539" s="66"/>
      <c r="S539" s="66"/>
      <c r="T539" s="11" t="s">
        <v>6680</v>
      </c>
      <c r="U539" s="11" t="s">
        <v>6680</v>
      </c>
      <c r="V539" s="11" t="s">
        <v>6416</v>
      </c>
      <c r="W539" s="59" t="s">
        <v>6416</v>
      </c>
      <c r="X539" s="59" t="str">
        <f>CONCATENATE(D539,F539,H539,J539,L539,N539,P539,R539)</f>
        <v>Materials Procurement</v>
      </c>
      <c r="Y539" s="11" t="s">
        <v>913</v>
      </c>
      <c r="Z539" s="32">
        <v>60</v>
      </c>
      <c r="AA539" s="39">
        <v>45238</v>
      </c>
      <c r="AB539" s="39">
        <v>45297</v>
      </c>
      <c r="AC539" s="48">
        <v>1576.03</v>
      </c>
    </row>
    <row r="540" spans="1:29" x14ac:dyDescent="0.2">
      <c r="A540" s="63" t="s">
        <v>914</v>
      </c>
      <c r="B540" s="8" t="str">
        <f t="shared" si="52"/>
        <v xml:space="preserve"> - </v>
      </c>
      <c r="C540" s="8" t="str">
        <f t="shared" si="52"/>
        <v/>
      </c>
      <c r="D540" s="62" t="s">
        <v>6671</v>
      </c>
      <c r="E540" s="8" t="str">
        <f t="shared" si="53"/>
        <v/>
      </c>
      <c r="F540" s="63"/>
      <c r="G540" s="64" t="str">
        <f t="shared" si="54"/>
        <v>Purchase materials</v>
      </c>
      <c r="H540" s="63"/>
      <c r="I540" s="65" t="str">
        <f t="shared" si="55"/>
        <v>Batch No.03</v>
      </c>
      <c r="J540" s="63"/>
      <c r="K540" s="67" t="str">
        <f t="shared" si="50"/>
        <v>The Mound</v>
      </c>
      <c r="L540" s="63"/>
      <c r="M540" s="68" t="str">
        <f t="shared" si="51"/>
        <v>Level 04</v>
      </c>
      <c r="N540" s="63"/>
      <c r="O540" s="69" t="str">
        <f t="shared" si="56"/>
        <v>Zone M3</v>
      </c>
      <c r="P540" s="63"/>
      <c r="Q540" s="70" t="str">
        <f t="shared" si="57"/>
        <v>R2 / J1</v>
      </c>
      <c r="R540" s="63"/>
      <c r="S540" s="63"/>
      <c r="T540" s="8" t="s">
        <v>6680</v>
      </c>
      <c r="U540" s="8" t="s">
        <v>6680</v>
      </c>
      <c r="V540" s="8" t="s">
        <v>6416</v>
      </c>
      <c r="W540" s="59" t="s">
        <v>6416</v>
      </c>
      <c r="X540" s="59" t="str">
        <f>CONCATENATE(D540,F540,H540,J540,L540,N540,P540,R540)</f>
        <v>Materials Procurement</v>
      </c>
      <c r="Y540" s="8" t="s">
        <v>915</v>
      </c>
      <c r="Z540" s="23">
        <v>60</v>
      </c>
      <c r="AA540" s="35">
        <v>45240</v>
      </c>
      <c r="AB540" s="35">
        <v>45299</v>
      </c>
      <c r="AC540" s="42">
        <v>13003.17</v>
      </c>
    </row>
    <row r="541" spans="1:29" x14ac:dyDescent="0.2">
      <c r="A541" s="67" t="s">
        <v>224</v>
      </c>
      <c r="B541" s="12" t="str">
        <f t="shared" si="52"/>
        <v/>
      </c>
      <c r="C541" s="12" t="str">
        <f t="shared" si="52"/>
        <v>Batch No.03 - Purchase materials - Materials Procurement</v>
      </c>
      <c r="D541" s="62" t="s">
        <v>6671</v>
      </c>
      <c r="E541" s="12" t="str">
        <f t="shared" si="53"/>
        <v>Batch No.03</v>
      </c>
      <c r="F541" s="91"/>
      <c r="G541" s="64" t="str">
        <f>IF(F541="",G540,TRIM(F541))</f>
        <v>Purchase materials</v>
      </c>
      <c r="H541" s="91"/>
      <c r="I541" s="65" t="str">
        <f>IF(H541="",I540,TRIM(H541))</f>
        <v>Batch No.03</v>
      </c>
      <c r="J541" s="67" t="s">
        <v>224</v>
      </c>
      <c r="K541" s="67" t="str">
        <f>IF(J541="",K540,TRIM(J541))</f>
        <v>The Beach</v>
      </c>
      <c r="L541" s="91"/>
      <c r="M541" s="68" t="str">
        <f>IF(L541="",M540,TRIM(L541))</f>
        <v>Level 04</v>
      </c>
      <c r="N541" s="91"/>
      <c r="O541" s="69" t="str">
        <f>IF(N541="",O540,TRIM(N541))</f>
        <v>Zone M3</v>
      </c>
      <c r="P541" s="91"/>
      <c r="Q541" s="70" t="str">
        <f>IF(P541="",Q540,TRIM(P541))</f>
        <v>R2 / J1</v>
      </c>
      <c r="R541" s="91"/>
      <c r="S541" s="91"/>
      <c r="T541" s="12" t="s">
        <v>6645</v>
      </c>
      <c r="U541" s="12" t="s">
        <v>6645</v>
      </c>
      <c r="V541" s="12" t="s">
        <v>6645</v>
      </c>
      <c r="W541" s="59" t="s">
        <v>224</v>
      </c>
      <c r="X541" s="59" t="str">
        <f>CONCATENATE(D541,F541,H541,J541,L541,N541,P541,R541)</f>
        <v>Materials Procurement        The Beach</v>
      </c>
      <c r="Y541" s="12"/>
      <c r="Z541" s="36">
        <v>107</v>
      </c>
      <c r="AA541" s="37">
        <v>45238</v>
      </c>
      <c r="AB541" s="37">
        <v>45344</v>
      </c>
      <c r="AC541" s="46">
        <v>116189.04</v>
      </c>
    </row>
    <row r="542" spans="1:29" x14ac:dyDescent="0.2">
      <c r="A542" s="68" t="s">
        <v>196</v>
      </c>
      <c r="B542" s="2" t="str">
        <f t="shared" si="52"/>
        <v>Batch No.03 - Purchase materials - Materials Procurement</v>
      </c>
      <c r="C542" s="2" t="str">
        <f t="shared" si="52"/>
        <v>The Beach - Batch No.03 - Purchase materials - Materials Procurement</v>
      </c>
      <c r="D542" s="62" t="s">
        <v>6671</v>
      </c>
      <c r="E542" s="2" t="str">
        <f t="shared" si="53"/>
        <v>The Beach</v>
      </c>
      <c r="F542" s="92"/>
      <c r="G542" s="64" t="str">
        <f t="shared" si="54"/>
        <v>Purchase materials</v>
      </c>
      <c r="H542" s="92"/>
      <c r="I542" s="65" t="str">
        <f t="shared" si="55"/>
        <v>Batch No.03</v>
      </c>
      <c r="J542" s="92"/>
      <c r="K542" s="67" t="str">
        <f t="shared" si="50"/>
        <v>The Beach</v>
      </c>
      <c r="L542" s="68" t="s">
        <v>196</v>
      </c>
      <c r="M542" s="68" t="str">
        <f t="shared" si="51"/>
        <v>Level 00</v>
      </c>
      <c r="N542" s="92"/>
      <c r="O542" s="69" t="str">
        <f t="shared" si="56"/>
        <v>Zone M3</v>
      </c>
      <c r="P542" s="92"/>
      <c r="Q542" s="70" t="str">
        <f t="shared" si="57"/>
        <v>R2 / J1</v>
      </c>
      <c r="R542" s="92"/>
      <c r="S542" s="92"/>
      <c r="T542" s="2" t="s">
        <v>6654</v>
      </c>
      <c r="U542" s="2" t="s">
        <v>6654</v>
      </c>
      <c r="V542" s="2" t="s">
        <v>6654</v>
      </c>
      <c r="W542" s="59" t="s">
        <v>196</v>
      </c>
      <c r="X542" s="59" t="str">
        <f>CONCATENATE(D542,F542,H542,J542,L542,N542,P542,R542)</f>
        <v>Materials Procurement          Level 00</v>
      </c>
      <c r="Y542" s="2"/>
      <c r="Z542" s="43">
        <v>107</v>
      </c>
      <c r="AA542" s="44">
        <v>45238</v>
      </c>
      <c r="AB542" s="44">
        <v>45344</v>
      </c>
      <c r="AC542" s="47">
        <v>116189.04</v>
      </c>
    </row>
    <row r="543" spans="1:29" x14ac:dyDescent="0.2">
      <c r="A543" s="69" t="s">
        <v>916</v>
      </c>
      <c r="B543" s="3" t="str">
        <f t="shared" si="52"/>
        <v>The Beach - Batch No.03 - Purchase materials - Materials Procurement</v>
      </c>
      <c r="C543" s="3" t="str">
        <f t="shared" si="52"/>
        <v>Level 00 - The Beach - Batch No.03 - Purchase materials - Materials Procurement</v>
      </c>
      <c r="D543" s="62" t="s">
        <v>6671</v>
      </c>
      <c r="E543" s="3" t="str">
        <f t="shared" si="53"/>
        <v>Level 00</v>
      </c>
      <c r="F543" s="92"/>
      <c r="G543" s="64" t="str">
        <f t="shared" si="54"/>
        <v>Purchase materials</v>
      </c>
      <c r="H543" s="92"/>
      <c r="I543" s="65" t="str">
        <f t="shared" si="55"/>
        <v>Batch No.03</v>
      </c>
      <c r="J543" s="92"/>
      <c r="K543" s="67" t="str">
        <f t="shared" si="50"/>
        <v>The Beach</v>
      </c>
      <c r="L543" s="92"/>
      <c r="M543" s="68" t="str">
        <f t="shared" si="51"/>
        <v>Level 00</v>
      </c>
      <c r="N543" s="69" t="s">
        <v>916</v>
      </c>
      <c r="O543" s="69" t="str">
        <f t="shared" si="56"/>
        <v>Zone B1</v>
      </c>
      <c r="P543" s="92"/>
      <c r="Q543" s="70" t="str">
        <f t="shared" si="57"/>
        <v>R2 / J1</v>
      </c>
      <c r="R543" s="92"/>
      <c r="S543" s="92"/>
      <c r="T543" s="3" t="s">
        <v>6687</v>
      </c>
      <c r="U543" s="3" t="s">
        <v>6687</v>
      </c>
      <c r="V543" s="3" t="s">
        <v>6687</v>
      </c>
      <c r="W543" s="59" t="s">
        <v>916</v>
      </c>
      <c r="X543" s="59" t="str">
        <f>CONCATENATE(D543,F543,H543,J543,L543,N543,P543,R543)</f>
        <v>Materials Procurement            Zone B1</v>
      </c>
      <c r="Y543" s="3"/>
      <c r="Z543" s="49">
        <v>95</v>
      </c>
      <c r="AA543" s="50">
        <v>45238</v>
      </c>
      <c r="AB543" s="50">
        <v>45332</v>
      </c>
      <c r="AC543" s="52">
        <v>10481.85</v>
      </c>
    </row>
    <row r="544" spans="1:29" ht="25.5" x14ac:dyDescent="0.2">
      <c r="A544" s="66" t="s">
        <v>917</v>
      </c>
      <c r="B544" s="11" t="str">
        <f t="shared" si="52"/>
        <v xml:space="preserve"> - Level 00 - The Beach - Batch No.03 - Purchase materials - Materials Procurement</v>
      </c>
      <c r="C544" s="11" t="str">
        <f t="shared" si="52"/>
        <v/>
      </c>
      <c r="D544" s="62" t="s">
        <v>6671</v>
      </c>
      <c r="E544" s="11" t="str">
        <f t="shared" si="53"/>
        <v/>
      </c>
      <c r="F544" s="66"/>
      <c r="G544" s="64" t="str">
        <f t="shared" si="54"/>
        <v>Purchase materials</v>
      </c>
      <c r="H544" s="66"/>
      <c r="I544" s="65" t="str">
        <f t="shared" si="55"/>
        <v>Batch No.03</v>
      </c>
      <c r="J544" s="66"/>
      <c r="K544" s="67" t="str">
        <f t="shared" si="50"/>
        <v>The Beach</v>
      </c>
      <c r="L544" s="66"/>
      <c r="M544" s="68" t="str">
        <f t="shared" si="51"/>
        <v>Level 00</v>
      </c>
      <c r="N544" s="66"/>
      <c r="O544" s="69" t="str">
        <f t="shared" si="56"/>
        <v>Zone B1</v>
      </c>
      <c r="P544" s="66"/>
      <c r="Q544" s="70" t="str">
        <f t="shared" si="57"/>
        <v>R2 / J1</v>
      </c>
      <c r="R544" s="66"/>
      <c r="S544" s="66"/>
      <c r="T544" s="11" t="s">
        <v>6687</v>
      </c>
      <c r="U544" s="11" t="s">
        <v>6687</v>
      </c>
      <c r="V544" s="11" t="s">
        <v>6416</v>
      </c>
      <c r="W544" s="59" t="s">
        <v>6416</v>
      </c>
      <c r="X544" s="59" t="str">
        <f>CONCATENATE(D544,F544,H544,J544,L544,N544,P544,R544)</f>
        <v>Materials Procurement</v>
      </c>
      <c r="Y544" s="11" t="s">
        <v>918</v>
      </c>
      <c r="Z544" s="32">
        <v>60</v>
      </c>
      <c r="AA544" s="39">
        <v>45238</v>
      </c>
      <c r="AB544" s="39">
        <v>45297</v>
      </c>
      <c r="AC544" s="34">
        <v>394.01</v>
      </c>
    </row>
    <row r="545" spans="1:29" x14ac:dyDescent="0.2">
      <c r="A545" s="63" t="s">
        <v>919</v>
      </c>
      <c r="B545" s="8" t="str">
        <f t="shared" si="52"/>
        <v xml:space="preserve"> - </v>
      </c>
      <c r="C545" s="8" t="str">
        <f t="shared" si="52"/>
        <v/>
      </c>
      <c r="D545" s="62" t="s">
        <v>6671</v>
      </c>
      <c r="E545" s="8" t="str">
        <f t="shared" si="53"/>
        <v/>
      </c>
      <c r="F545" s="63"/>
      <c r="G545" s="64" t="str">
        <f t="shared" si="54"/>
        <v>Purchase materials</v>
      </c>
      <c r="H545" s="63"/>
      <c r="I545" s="65" t="str">
        <f t="shared" si="55"/>
        <v>Batch No.03</v>
      </c>
      <c r="J545" s="63"/>
      <c r="K545" s="67" t="str">
        <f t="shared" si="50"/>
        <v>The Beach</v>
      </c>
      <c r="L545" s="63"/>
      <c r="M545" s="68" t="str">
        <f t="shared" si="51"/>
        <v>Level 00</v>
      </c>
      <c r="N545" s="63"/>
      <c r="O545" s="69" t="str">
        <f t="shared" si="56"/>
        <v>Zone B1</v>
      </c>
      <c r="P545" s="63"/>
      <c r="Q545" s="70" t="str">
        <f t="shared" si="57"/>
        <v>R2 / J1</v>
      </c>
      <c r="R545" s="63"/>
      <c r="S545" s="63"/>
      <c r="T545" s="8" t="s">
        <v>6687</v>
      </c>
      <c r="U545" s="8" t="s">
        <v>6687</v>
      </c>
      <c r="V545" s="8" t="s">
        <v>6416</v>
      </c>
      <c r="W545" s="59" t="s">
        <v>6416</v>
      </c>
      <c r="X545" s="59" t="str">
        <f>CONCATENATE(D545,F545,H545,J545,L545,N545,P545,R545)</f>
        <v>Materials Procurement</v>
      </c>
      <c r="Y545" s="8" t="s">
        <v>920</v>
      </c>
      <c r="Z545" s="23">
        <v>60</v>
      </c>
      <c r="AA545" s="35">
        <v>45273</v>
      </c>
      <c r="AB545" s="35">
        <v>45332</v>
      </c>
      <c r="AC545" s="42">
        <v>10087.84</v>
      </c>
    </row>
    <row r="546" spans="1:29" x14ac:dyDescent="0.2">
      <c r="A546" s="69" t="s">
        <v>921</v>
      </c>
      <c r="B546" s="3" t="str">
        <f t="shared" si="52"/>
        <v/>
      </c>
      <c r="C546" s="3" t="str">
        <f t="shared" si="52"/>
        <v>Level 00 - The Beach - Batch No.03 - Purchase materials - Materials Procurement</v>
      </c>
      <c r="D546" s="62" t="s">
        <v>6671</v>
      </c>
      <c r="E546" s="3" t="str">
        <f t="shared" si="53"/>
        <v>Level 00</v>
      </c>
      <c r="F546" s="92"/>
      <c r="G546" s="64" t="str">
        <f>IF(F546="",G545,TRIM(F546))</f>
        <v>Purchase materials</v>
      </c>
      <c r="H546" s="92"/>
      <c r="I546" s="65" t="str">
        <f>IF(H546="",I545,TRIM(H546))</f>
        <v>Batch No.03</v>
      </c>
      <c r="J546" s="92"/>
      <c r="K546" s="67" t="str">
        <f>IF(J546="",K545,TRIM(J546))</f>
        <v>The Beach</v>
      </c>
      <c r="L546" s="92"/>
      <c r="M546" s="68" t="str">
        <f>IF(L546="",M545,TRIM(L546))</f>
        <v>Level 00</v>
      </c>
      <c r="N546" s="69" t="s">
        <v>921</v>
      </c>
      <c r="O546" s="69" t="str">
        <f>IF(N546="",O545,TRIM(N546))</f>
        <v>Zone B2</v>
      </c>
      <c r="P546" s="92"/>
      <c r="Q546" s="70" t="str">
        <f>IF(P546="",Q545,TRIM(P546))</f>
        <v>R2 / J1</v>
      </c>
      <c r="R546" s="92"/>
      <c r="S546" s="92"/>
      <c r="T546" s="3" t="s">
        <v>6688</v>
      </c>
      <c r="U546" s="3" t="s">
        <v>6688</v>
      </c>
      <c r="V546" s="3" t="s">
        <v>6688</v>
      </c>
      <c r="W546" s="59" t="s">
        <v>921</v>
      </c>
      <c r="X546" s="59" t="str">
        <f>CONCATENATE(D546,F546,H546,J546,L546,N546,P546,R546)</f>
        <v>Materials Procurement            Zone B2</v>
      </c>
      <c r="Y546" s="3"/>
      <c r="Z546" s="49">
        <v>95</v>
      </c>
      <c r="AA546" s="50">
        <v>45238</v>
      </c>
      <c r="AB546" s="50">
        <v>45332</v>
      </c>
      <c r="AC546" s="52">
        <v>49815.53</v>
      </c>
    </row>
    <row r="547" spans="1:29" ht="25.5" x14ac:dyDescent="0.2">
      <c r="A547" s="66" t="s">
        <v>922</v>
      </c>
      <c r="B547" s="11" t="str">
        <f t="shared" si="52"/>
        <v xml:space="preserve"> - Level 00 - The Beach - Batch No.03 - Purchase materials - Materials Procurement</v>
      </c>
      <c r="C547" s="11" t="str">
        <f t="shared" si="52"/>
        <v/>
      </c>
      <c r="D547" s="62" t="s">
        <v>6671</v>
      </c>
      <c r="E547" s="11" t="str">
        <f t="shared" si="53"/>
        <v/>
      </c>
      <c r="F547" s="66"/>
      <c r="G547" s="64" t="str">
        <f t="shared" si="54"/>
        <v>Purchase materials</v>
      </c>
      <c r="H547" s="66"/>
      <c r="I547" s="65" t="str">
        <f t="shared" si="55"/>
        <v>Batch No.03</v>
      </c>
      <c r="J547" s="66"/>
      <c r="K547" s="67" t="str">
        <f t="shared" ref="K547:K609" si="58">IF(J547="",K546,TRIM(J547))</f>
        <v>The Beach</v>
      </c>
      <c r="L547" s="66"/>
      <c r="M547" s="68" t="str">
        <f t="shared" si="51"/>
        <v>Level 00</v>
      </c>
      <c r="N547" s="66"/>
      <c r="O547" s="69" t="str">
        <f t="shared" si="56"/>
        <v>Zone B2</v>
      </c>
      <c r="P547" s="66"/>
      <c r="Q547" s="70" t="str">
        <f t="shared" si="57"/>
        <v>R2 / J1</v>
      </c>
      <c r="R547" s="66"/>
      <c r="S547" s="66"/>
      <c r="T547" s="11" t="s">
        <v>6688</v>
      </c>
      <c r="U547" s="11" t="s">
        <v>6688</v>
      </c>
      <c r="V547" s="11" t="s">
        <v>6416</v>
      </c>
      <c r="W547" s="59" t="s">
        <v>6416</v>
      </c>
      <c r="X547" s="59" t="str">
        <f>CONCATENATE(D547,F547,H547,J547,L547,N547,P547,R547)</f>
        <v>Materials Procurement</v>
      </c>
      <c r="Y547" s="11" t="s">
        <v>923</v>
      </c>
      <c r="Z547" s="32">
        <v>60</v>
      </c>
      <c r="AA547" s="39">
        <v>45238</v>
      </c>
      <c r="AB547" s="39">
        <v>45297</v>
      </c>
      <c r="AC547" s="48">
        <v>1576.03</v>
      </c>
    </row>
    <row r="548" spans="1:29" x14ac:dyDescent="0.2">
      <c r="A548" s="63" t="s">
        <v>924</v>
      </c>
      <c r="B548" s="8" t="str">
        <f t="shared" si="52"/>
        <v xml:space="preserve"> - </v>
      </c>
      <c r="C548" s="8" t="str">
        <f t="shared" si="52"/>
        <v/>
      </c>
      <c r="D548" s="62" t="s">
        <v>6671</v>
      </c>
      <c r="E548" s="8" t="str">
        <f t="shared" si="53"/>
        <v/>
      </c>
      <c r="F548" s="63"/>
      <c r="G548" s="64" t="str">
        <f t="shared" si="54"/>
        <v>Purchase materials</v>
      </c>
      <c r="H548" s="63"/>
      <c r="I548" s="65" t="str">
        <f t="shared" si="55"/>
        <v>Batch No.03</v>
      </c>
      <c r="J548" s="63"/>
      <c r="K548" s="67" t="str">
        <f t="shared" si="58"/>
        <v>The Beach</v>
      </c>
      <c r="L548" s="63"/>
      <c r="M548" s="68" t="str">
        <f t="shared" ref="M548:M611" si="59">IF(L548="",M547,TRIM(L548))</f>
        <v>Level 00</v>
      </c>
      <c r="N548" s="63"/>
      <c r="O548" s="69" t="str">
        <f t="shared" si="56"/>
        <v>Zone B2</v>
      </c>
      <c r="P548" s="63"/>
      <c r="Q548" s="70" t="str">
        <f t="shared" si="57"/>
        <v>R2 / J1</v>
      </c>
      <c r="R548" s="63"/>
      <c r="S548" s="63"/>
      <c r="T548" s="8" t="s">
        <v>6688</v>
      </c>
      <c r="U548" s="8" t="s">
        <v>6688</v>
      </c>
      <c r="V548" s="8" t="s">
        <v>6416</v>
      </c>
      <c r="W548" s="59" t="s">
        <v>6416</v>
      </c>
      <c r="X548" s="59" t="str">
        <f>CONCATENATE(D548,F548,H548,J548,L548,N548,P548,R548)</f>
        <v>Materials Procurement</v>
      </c>
      <c r="Y548" s="8" t="s">
        <v>925</v>
      </c>
      <c r="Z548" s="23">
        <v>60</v>
      </c>
      <c r="AA548" s="35">
        <v>45273</v>
      </c>
      <c r="AB548" s="35">
        <v>45332</v>
      </c>
      <c r="AC548" s="42">
        <v>48239.5</v>
      </c>
    </row>
    <row r="549" spans="1:29" x14ac:dyDescent="0.2">
      <c r="A549" s="69" t="s">
        <v>926</v>
      </c>
      <c r="B549" s="3" t="str">
        <f t="shared" si="52"/>
        <v/>
      </c>
      <c r="C549" s="3" t="str">
        <f t="shared" si="52"/>
        <v>Level 00 - The Beach - Batch No.03 - Purchase materials - Materials Procurement</v>
      </c>
      <c r="D549" s="62" t="s">
        <v>6671</v>
      </c>
      <c r="E549" s="3" t="str">
        <f t="shared" si="53"/>
        <v>Level 00</v>
      </c>
      <c r="F549" s="92"/>
      <c r="G549" s="64" t="str">
        <f>IF(F549="",G548,TRIM(F549))</f>
        <v>Purchase materials</v>
      </c>
      <c r="H549" s="92"/>
      <c r="I549" s="65" t="str">
        <f>IF(H549="",I548,TRIM(H549))</f>
        <v>Batch No.03</v>
      </c>
      <c r="J549" s="92"/>
      <c r="K549" s="67" t="str">
        <f>IF(J549="",K548,TRIM(J549))</f>
        <v>The Beach</v>
      </c>
      <c r="L549" s="92"/>
      <c r="M549" s="68" t="str">
        <f>IF(L549="",M548,TRIM(L549))</f>
        <v>Level 00</v>
      </c>
      <c r="N549" s="69" t="s">
        <v>926</v>
      </c>
      <c r="O549" s="69" t="str">
        <f>IF(N549="",O548,TRIM(N549))</f>
        <v>Zone B3</v>
      </c>
      <c r="P549" s="92"/>
      <c r="Q549" s="70" t="str">
        <f>IF(P549="",Q548,TRIM(P549))</f>
        <v>R2 / J1</v>
      </c>
      <c r="R549" s="92"/>
      <c r="S549" s="92"/>
      <c r="T549" s="3" t="s">
        <v>6689</v>
      </c>
      <c r="U549" s="3" t="s">
        <v>6689</v>
      </c>
      <c r="V549" s="3" t="s">
        <v>6689</v>
      </c>
      <c r="W549" s="59" t="s">
        <v>926</v>
      </c>
      <c r="X549" s="59" t="str">
        <f>CONCATENATE(D549,F549,H549,J549,L549,N549,P549,R549)</f>
        <v>Materials Procurement            Zone B3</v>
      </c>
      <c r="Y549" s="3"/>
      <c r="Z549" s="49">
        <v>95</v>
      </c>
      <c r="AA549" s="50">
        <v>45238</v>
      </c>
      <c r="AB549" s="50">
        <v>45332</v>
      </c>
      <c r="AC549" s="52">
        <v>22153.48</v>
      </c>
    </row>
    <row r="550" spans="1:29" ht="25.5" x14ac:dyDescent="0.2">
      <c r="A550" s="66" t="s">
        <v>927</v>
      </c>
      <c r="B550" s="11" t="str">
        <f t="shared" si="52"/>
        <v xml:space="preserve"> - Level 00 - The Beach - Batch No.03 - Purchase materials - Materials Procurement</v>
      </c>
      <c r="C550" s="11" t="str">
        <f t="shared" si="52"/>
        <v/>
      </c>
      <c r="D550" s="62" t="s">
        <v>6671</v>
      </c>
      <c r="E550" s="11" t="str">
        <f t="shared" si="53"/>
        <v/>
      </c>
      <c r="F550" s="66"/>
      <c r="G550" s="64" t="str">
        <f t="shared" si="54"/>
        <v>Purchase materials</v>
      </c>
      <c r="H550" s="66"/>
      <c r="I550" s="65" t="str">
        <f t="shared" si="55"/>
        <v>Batch No.03</v>
      </c>
      <c r="J550" s="66"/>
      <c r="K550" s="67" t="str">
        <f t="shared" si="58"/>
        <v>The Beach</v>
      </c>
      <c r="L550" s="66"/>
      <c r="M550" s="68" t="str">
        <f t="shared" si="59"/>
        <v>Level 00</v>
      </c>
      <c r="N550" s="66"/>
      <c r="O550" s="69" t="str">
        <f t="shared" si="56"/>
        <v>Zone B3</v>
      </c>
      <c r="P550" s="66"/>
      <c r="Q550" s="70" t="str">
        <f t="shared" si="57"/>
        <v>R2 / J1</v>
      </c>
      <c r="R550" s="66"/>
      <c r="S550" s="66"/>
      <c r="T550" s="11" t="s">
        <v>6689</v>
      </c>
      <c r="U550" s="11" t="s">
        <v>6689</v>
      </c>
      <c r="V550" s="11" t="s">
        <v>6416</v>
      </c>
      <c r="W550" s="59" t="s">
        <v>6416</v>
      </c>
      <c r="X550" s="59" t="str">
        <f>CONCATENATE(D550,F550,H550,J550,L550,N550,P550,R550)</f>
        <v>Materials Procurement</v>
      </c>
      <c r="Y550" s="11" t="s">
        <v>928</v>
      </c>
      <c r="Z550" s="32">
        <v>60</v>
      </c>
      <c r="AA550" s="39">
        <v>45238</v>
      </c>
      <c r="AB550" s="39">
        <v>45297</v>
      </c>
      <c r="AC550" s="34">
        <v>788.01</v>
      </c>
    </row>
    <row r="551" spans="1:29" x14ac:dyDescent="0.2">
      <c r="A551" s="63" t="s">
        <v>929</v>
      </c>
      <c r="B551" s="8" t="str">
        <f t="shared" si="52"/>
        <v xml:space="preserve"> - </v>
      </c>
      <c r="C551" s="8" t="str">
        <f t="shared" si="52"/>
        <v/>
      </c>
      <c r="D551" s="62" t="s">
        <v>6671</v>
      </c>
      <c r="E551" s="8" t="str">
        <f t="shared" si="53"/>
        <v/>
      </c>
      <c r="F551" s="63"/>
      <c r="G551" s="64" t="str">
        <f t="shared" si="54"/>
        <v>Purchase materials</v>
      </c>
      <c r="H551" s="63"/>
      <c r="I551" s="65" t="str">
        <f t="shared" si="55"/>
        <v>Batch No.03</v>
      </c>
      <c r="J551" s="63"/>
      <c r="K551" s="67" t="str">
        <f t="shared" si="58"/>
        <v>The Beach</v>
      </c>
      <c r="L551" s="63"/>
      <c r="M551" s="68" t="str">
        <f t="shared" si="59"/>
        <v>Level 00</v>
      </c>
      <c r="N551" s="63"/>
      <c r="O551" s="69" t="str">
        <f t="shared" si="56"/>
        <v>Zone B3</v>
      </c>
      <c r="P551" s="63"/>
      <c r="Q551" s="70" t="str">
        <f t="shared" si="57"/>
        <v>R2 / J1</v>
      </c>
      <c r="R551" s="63"/>
      <c r="S551" s="63"/>
      <c r="T551" s="8" t="s">
        <v>6689</v>
      </c>
      <c r="U551" s="8" t="s">
        <v>6689</v>
      </c>
      <c r="V551" s="8" t="s">
        <v>6416</v>
      </c>
      <c r="W551" s="59" t="s">
        <v>6416</v>
      </c>
      <c r="X551" s="59" t="str">
        <f>CONCATENATE(D551,F551,H551,J551,L551,N551,P551,R551)</f>
        <v>Materials Procurement</v>
      </c>
      <c r="Y551" s="8" t="s">
        <v>930</v>
      </c>
      <c r="Z551" s="23">
        <v>60</v>
      </c>
      <c r="AA551" s="35">
        <v>45273</v>
      </c>
      <c r="AB551" s="35">
        <v>45332</v>
      </c>
      <c r="AC551" s="42">
        <v>21365.47</v>
      </c>
    </row>
    <row r="552" spans="1:29" x14ac:dyDescent="0.2">
      <c r="A552" s="69" t="s">
        <v>931</v>
      </c>
      <c r="B552" s="3" t="str">
        <f t="shared" si="52"/>
        <v/>
      </c>
      <c r="C552" s="3" t="str">
        <f t="shared" si="52"/>
        <v>Level 00 - The Beach - Batch No.03 - Purchase materials - Materials Procurement</v>
      </c>
      <c r="D552" s="62" t="s">
        <v>6671</v>
      </c>
      <c r="E552" s="3" t="str">
        <f t="shared" si="53"/>
        <v>Level 00</v>
      </c>
      <c r="F552" s="92"/>
      <c r="G552" s="64" t="str">
        <f>IF(F552="",G551,TRIM(F552))</f>
        <v>Purchase materials</v>
      </c>
      <c r="H552" s="92"/>
      <c r="I552" s="65" t="str">
        <f>IF(H552="",I551,TRIM(H552))</f>
        <v>Batch No.03</v>
      </c>
      <c r="J552" s="92"/>
      <c r="K552" s="67" t="str">
        <f>IF(J552="",K551,TRIM(J552))</f>
        <v>The Beach</v>
      </c>
      <c r="L552" s="92"/>
      <c r="M552" s="68" t="str">
        <f>IF(L552="",M551,TRIM(L552))</f>
        <v>Level 00</v>
      </c>
      <c r="N552" s="69" t="s">
        <v>931</v>
      </c>
      <c r="O552" s="69" t="str">
        <f>IF(N552="",O551,TRIM(N552))</f>
        <v>Zone B5</v>
      </c>
      <c r="P552" s="92"/>
      <c r="Q552" s="70" t="str">
        <f>IF(P552="",Q551,TRIM(P552))</f>
        <v>R2 / J1</v>
      </c>
      <c r="R552" s="92"/>
      <c r="S552" s="92"/>
      <c r="T552" s="3" t="s">
        <v>6690</v>
      </c>
      <c r="U552" s="3" t="s">
        <v>6690</v>
      </c>
      <c r="V552" s="3" t="s">
        <v>6690</v>
      </c>
      <c r="W552" s="59" t="s">
        <v>931</v>
      </c>
      <c r="X552" s="59" t="str">
        <f>CONCATENATE(D552,F552,H552,J552,L552,N552,P552,R552)</f>
        <v>Materials Procurement            Zone B5</v>
      </c>
      <c r="Y552" s="3"/>
      <c r="Z552" s="49">
        <v>84</v>
      </c>
      <c r="AA552" s="50">
        <v>45261</v>
      </c>
      <c r="AB552" s="50">
        <v>45344</v>
      </c>
      <c r="AC552" s="52">
        <v>33738.18</v>
      </c>
    </row>
    <row r="553" spans="1:29" ht="25.5" x14ac:dyDescent="0.2">
      <c r="A553" s="66" t="s">
        <v>932</v>
      </c>
      <c r="B553" s="11" t="str">
        <f t="shared" si="52"/>
        <v xml:space="preserve"> - Level 00 - The Beach - Batch No.03 - Purchase materials - Materials Procurement</v>
      </c>
      <c r="C553" s="11" t="str">
        <f t="shared" si="52"/>
        <v/>
      </c>
      <c r="D553" s="62" t="s">
        <v>6671</v>
      </c>
      <c r="E553" s="11" t="str">
        <f t="shared" si="53"/>
        <v/>
      </c>
      <c r="F553" s="66"/>
      <c r="G553" s="64" t="str">
        <f t="shared" si="54"/>
        <v>Purchase materials</v>
      </c>
      <c r="H553" s="66"/>
      <c r="I553" s="65" t="str">
        <f t="shared" si="55"/>
        <v>Batch No.03</v>
      </c>
      <c r="J553" s="66"/>
      <c r="K553" s="67" t="str">
        <f t="shared" si="58"/>
        <v>The Beach</v>
      </c>
      <c r="L553" s="66"/>
      <c r="M553" s="68" t="str">
        <f t="shared" si="59"/>
        <v>Level 00</v>
      </c>
      <c r="N553" s="66"/>
      <c r="O553" s="69" t="str">
        <f t="shared" si="56"/>
        <v>Zone B5</v>
      </c>
      <c r="P553" s="66"/>
      <c r="Q553" s="70" t="str">
        <f t="shared" si="57"/>
        <v>R2 / J1</v>
      </c>
      <c r="R553" s="66"/>
      <c r="S553" s="66"/>
      <c r="T553" s="11" t="s">
        <v>6690</v>
      </c>
      <c r="U553" s="11" t="s">
        <v>6690</v>
      </c>
      <c r="V553" s="11" t="s">
        <v>6416</v>
      </c>
      <c r="W553" s="59" t="s">
        <v>6416</v>
      </c>
      <c r="X553" s="59" t="str">
        <f>CONCATENATE(D553,F553,H553,J553,L553,N553,P553,R553)</f>
        <v>Materials Procurement</v>
      </c>
      <c r="Y553" s="11" t="s">
        <v>933</v>
      </c>
      <c r="Z553" s="32">
        <v>60</v>
      </c>
      <c r="AA553" s="39">
        <v>45261</v>
      </c>
      <c r="AB553" s="39">
        <v>45320</v>
      </c>
      <c r="AC553" s="48">
        <v>14343.86</v>
      </c>
    </row>
    <row r="554" spans="1:29" x14ac:dyDescent="0.2">
      <c r="A554" s="63" t="s">
        <v>934</v>
      </c>
      <c r="B554" s="8" t="str">
        <f t="shared" si="52"/>
        <v xml:space="preserve"> - </v>
      </c>
      <c r="C554" s="8" t="str">
        <f t="shared" si="52"/>
        <v/>
      </c>
      <c r="D554" s="62" t="s">
        <v>6671</v>
      </c>
      <c r="E554" s="8" t="str">
        <f t="shared" si="53"/>
        <v/>
      </c>
      <c r="F554" s="63"/>
      <c r="G554" s="64" t="str">
        <f t="shared" si="54"/>
        <v>Purchase materials</v>
      </c>
      <c r="H554" s="63"/>
      <c r="I554" s="65" t="str">
        <f t="shared" si="55"/>
        <v>Batch No.03</v>
      </c>
      <c r="J554" s="63"/>
      <c r="K554" s="67" t="str">
        <f t="shared" si="58"/>
        <v>The Beach</v>
      </c>
      <c r="L554" s="63"/>
      <c r="M554" s="68" t="str">
        <f t="shared" si="59"/>
        <v>Level 00</v>
      </c>
      <c r="N554" s="63"/>
      <c r="O554" s="69" t="str">
        <f t="shared" si="56"/>
        <v>Zone B5</v>
      </c>
      <c r="P554" s="63"/>
      <c r="Q554" s="70" t="str">
        <f t="shared" si="57"/>
        <v>R2 / J1</v>
      </c>
      <c r="R554" s="63"/>
      <c r="S554" s="63"/>
      <c r="T554" s="8" t="s">
        <v>6690</v>
      </c>
      <c r="U554" s="8" t="s">
        <v>6690</v>
      </c>
      <c r="V554" s="8" t="s">
        <v>6416</v>
      </c>
      <c r="W554" s="59" t="s">
        <v>6416</v>
      </c>
      <c r="X554" s="59" t="str">
        <f>CONCATENATE(D554,F554,H554,J554,L554,N554,P554,R554)</f>
        <v>Materials Procurement</v>
      </c>
      <c r="Y554" s="8" t="s">
        <v>935</v>
      </c>
      <c r="Z554" s="23">
        <v>60</v>
      </c>
      <c r="AA554" s="35">
        <v>45285</v>
      </c>
      <c r="AB554" s="35">
        <v>45344</v>
      </c>
      <c r="AC554" s="42">
        <v>19394.32</v>
      </c>
    </row>
    <row r="555" spans="1:29" x14ac:dyDescent="0.2">
      <c r="A555" s="65" t="s">
        <v>936</v>
      </c>
      <c r="B555" s="10" t="str">
        <f t="shared" si="52"/>
        <v/>
      </c>
      <c r="C555" s="10" t="str">
        <f t="shared" si="52"/>
        <v>Purchase materials - Materials Procurement</v>
      </c>
      <c r="D555" s="62" t="s">
        <v>6671</v>
      </c>
      <c r="E555" s="10" t="str">
        <f t="shared" si="53"/>
        <v>Purchase materials</v>
      </c>
      <c r="F555" s="92"/>
      <c r="G555" s="64" t="str">
        <f>IF(F555="",G554,TRIM(F555))</f>
        <v>Purchase materials</v>
      </c>
      <c r="H555" s="65" t="s">
        <v>936</v>
      </c>
      <c r="I555" s="65" t="str">
        <f>IF(H555="",I554,TRIM(H555))</f>
        <v>Batch No.04</v>
      </c>
      <c r="J555" s="92"/>
      <c r="K555" s="67" t="str">
        <f>IF(J555="",K554,TRIM(J555))</f>
        <v>The Beach</v>
      </c>
      <c r="L555" s="92"/>
      <c r="M555" s="68" t="str">
        <f>IF(L555="",M554,TRIM(L555))</f>
        <v>Level 00</v>
      </c>
      <c r="N555" s="92"/>
      <c r="O555" s="69" t="str">
        <f>IF(N555="",O554,TRIM(N555))</f>
        <v>Zone B5</v>
      </c>
      <c r="P555" s="92"/>
      <c r="Q555" s="70" t="str">
        <f>IF(P555="",Q554,TRIM(P555))</f>
        <v>R2 / J1</v>
      </c>
      <c r="R555" s="92"/>
      <c r="S555" s="92"/>
      <c r="T555" s="10" t="s">
        <v>6691</v>
      </c>
      <c r="U555" s="10" t="s">
        <v>6691</v>
      </c>
      <c r="V555" s="10" t="s">
        <v>6691</v>
      </c>
      <c r="W555" s="59" t="s">
        <v>936</v>
      </c>
      <c r="X555" s="59" t="str">
        <f>CONCATENATE(D555,F555,H555,J555,L555,N555,P555,R555)</f>
        <v>Materials Procurement      Batch No.04</v>
      </c>
      <c r="Y555" s="10"/>
      <c r="Z555" s="29">
        <v>165</v>
      </c>
      <c r="AA555" s="30">
        <v>45238</v>
      </c>
      <c r="AB555" s="30">
        <v>45402</v>
      </c>
      <c r="AC555" s="41">
        <v>496833.03</v>
      </c>
    </row>
    <row r="556" spans="1:29" x14ac:dyDescent="0.2">
      <c r="A556" s="67" t="s">
        <v>166</v>
      </c>
      <c r="B556" s="12" t="str">
        <f t="shared" si="52"/>
        <v>Purchase materials - Materials Procurement</v>
      </c>
      <c r="C556" s="12" t="str">
        <f t="shared" si="52"/>
        <v>Batch No.04 - Purchase materials - Materials Procurement</v>
      </c>
      <c r="D556" s="62" t="s">
        <v>6671</v>
      </c>
      <c r="E556" s="12" t="str">
        <f t="shared" si="53"/>
        <v>Batch No.04</v>
      </c>
      <c r="F556" s="91"/>
      <c r="G556" s="64" t="str">
        <f t="shared" si="54"/>
        <v>Purchase materials</v>
      </c>
      <c r="H556" s="91"/>
      <c r="I556" s="65" t="str">
        <f t="shared" si="55"/>
        <v>Batch No.04</v>
      </c>
      <c r="J556" s="67" t="s">
        <v>166</v>
      </c>
      <c r="K556" s="67" t="str">
        <f t="shared" si="58"/>
        <v>The Mound</v>
      </c>
      <c r="L556" s="91"/>
      <c r="M556" s="68" t="str">
        <f t="shared" si="59"/>
        <v>Level 00</v>
      </c>
      <c r="N556" s="91"/>
      <c r="O556" s="69" t="str">
        <f t="shared" si="56"/>
        <v>Zone B5</v>
      </c>
      <c r="P556" s="91"/>
      <c r="Q556" s="70" t="str">
        <f t="shared" si="57"/>
        <v>R2 / J1</v>
      </c>
      <c r="R556" s="91"/>
      <c r="S556" s="91"/>
      <c r="T556" s="12" t="s">
        <v>6643</v>
      </c>
      <c r="U556" s="12" t="s">
        <v>6643</v>
      </c>
      <c r="V556" s="12" t="s">
        <v>6643</v>
      </c>
      <c r="W556" s="59" t="s">
        <v>166</v>
      </c>
      <c r="X556" s="59" t="str">
        <f>CONCATENATE(D556,F556,H556,J556,L556,N556,P556,R556)</f>
        <v>Materials Procurement        The Mound</v>
      </c>
      <c r="Y556" s="12"/>
      <c r="Z556" s="36">
        <v>153</v>
      </c>
      <c r="AA556" s="37">
        <v>45238</v>
      </c>
      <c r="AB556" s="37">
        <v>45390</v>
      </c>
      <c r="AC556" s="46">
        <v>409796.76</v>
      </c>
    </row>
    <row r="557" spans="1:29" x14ac:dyDescent="0.2">
      <c r="A557" s="68" t="s">
        <v>210</v>
      </c>
      <c r="B557" s="2" t="str">
        <f t="shared" si="52"/>
        <v>Batch No.04 - Purchase materials - Materials Procurement</v>
      </c>
      <c r="C557" s="2" t="str">
        <f t="shared" si="52"/>
        <v>The Mound - Batch No.04 - Purchase materials - Materials Procurement</v>
      </c>
      <c r="D557" s="62" t="s">
        <v>6671</v>
      </c>
      <c r="E557" s="2" t="str">
        <f t="shared" si="53"/>
        <v>The Mound</v>
      </c>
      <c r="F557" s="92"/>
      <c r="G557" s="64" t="str">
        <f t="shared" si="54"/>
        <v>Purchase materials</v>
      </c>
      <c r="H557" s="92"/>
      <c r="I557" s="65" t="str">
        <f t="shared" si="55"/>
        <v>Batch No.04</v>
      </c>
      <c r="J557" s="92"/>
      <c r="K557" s="67" t="str">
        <f t="shared" si="58"/>
        <v>The Mound</v>
      </c>
      <c r="L557" s="68" t="s">
        <v>210</v>
      </c>
      <c r="M557" s="68" t="str">
        <f t="shared" si="59"/>
        <v>Level 01</v>
      </c>
      <c r="N557" s="92"/>
      <c r="O557" s="69" t="str">
        <f t="shared" si="56"/>
        <v>Zone B5</v>
      </c>
      <c r="P557" s="92"/>
      <c r="Q557" s="70" t="str">
        <f t="shared" si="57"/>
        <v>R2 / J1</v>
      </c>
      <c r="R557" s="92"/>
      <c r="S557" s="92"/>
      <c r="T557" s="2" t="s">
        <v>6649</v>
      </c>
      <c r="U557" s="2" t="s">
        <v>6649</v>
      </c>
      <c r="V557" s="2" t="s">
        <v>6649</v>
      </c>
      <c r="W557" s="59" t="s">
        <v>210</v>
      </c>
      <c r="X557" s="59" t="str">
        <f>CONCATENATE(D557,F557,H557,J557,L557,N557,P557,R557)</f>
        <v>Materials Procurement          Level 01</v>
      </c>
      <c r="Y557" s="2"/>
      <c r="Z557" s="43">
        <v>153</v>
      </c>
      <c r="AA557" s="44">
        <v>45238</v>
      </c>
      <c r="AB557" s="44">
        <v>45390</v>
      </c>
      <c r="AC557" s="47">
        <v>112451.38</v>
      </c>
    </row>
    <row r="558" spans="1:29" x14ac:dyDescent="0.2">
      <c r="A558" s="69" t="s">
        <v>833</v>
      </c>
      <c r="B558" s="3" t="str">
        <f t="shared" si="52"/>
        <v>The Mound - Batch No.04 - Purchase materials - Materials Procurement</v>
      </c>
      <c r="C558" s="3" t="str">
        <f t="shared" si="52"/>
        <v>Level 01 - The Mound - Batch No.04 - Purchase materials - Materials Procurement</v>
      </c>
      <c r="D558" s="62" t="s">
        <v>6671</v>
      </c>
      <c r="E558" s="3" t="str">
        <f t="shared" si="53"/>
        <v>Level 01</v>
      </c>
      <c r="F558" s="92"/>
      <c r="G558" s="64" t="str">
        <f t="shared" si="54"/>
        <v>Purchase materials</v>
      </c>
      <c r="H558" s="92"/>
      <c r="I558" s="65" t="str">
        <f t="shared" si="55"/>
        <v>Batch No.04</v>
      </c>
      <c r="J558" s="92"/>
      <c r="K558" s="67" t="str">
        <f t="shared" si="58"/>
        <v>The Mound</v>
      </c>
      <c r="L558" s="92"/>
      <c r="M558" s="68" t="str">
        <f t="shared" si="59"/>
        <v>Level 01</v>
      </c>
      <c r="N558" s="69" t="s">
        <v>833</v>
      </c>
      <c r="O558" s="69" t="str">
        <f t="shared" si="56"/>
        <v>Zone M3</v>
      </c>
      <c r="P558" s="92"/>
      <c r="Q558" s="70" t="str">
        <f t="shared" si="57"/>
        <v>R2 / J1</v>
      </c>
      <c r="R558" s="92"/>
      <c r="S558" s="92"/>
      <c r="T558" s="3" t="s">
        <v>6680</v>
      </c>
      <c r="U558" s="3" t="s">
        <v>6680</v>
      </c>
      <c r="V558" s="3" t="s">
        <v>6680</v>
      </c>
      <c r="W558" s="59" t="s">
        <v>833</v>
      </c>
      <c r="X558" s="59" t="str">
        <f>CONCATENATE(D558,F558,H558,J558,L558,N558,P558,R558)</f>
        <v>Materials Procurement            Zone M3</v>
      </c>
      <c r="Y558" s="3"/>
      <c r="Z558" s="49">
        <v>153</v>
      </c>
      <c r="AA558" s="50">
        <v>45238</v>
      </c>
      <c r="AB558" s="50">
        <v>45390</v>
      </c>
      <c r="AC558" s="52">
        <v>112451.38</v>
      </c>
    </row>
    <row r="559" spans="1:29" ht="25.5" x14ac:dyDescent="0.2">
      <c r="A559" s="66" t="s">
        <v>937</v>
      </c>
      <c r="B559" s="11" t="str">
        <f t="shared" si="52"/>
        <v xml:space="preserve"> - Level 01 - The Mound - Batch No.04 - Purchase materials - Materials Procurement</v>
      </c>
      <c r="C559" s="11" t="str">
        <f t="shared" si="52"/>
        <v/>
      </c>
      <c r="D559" s="62" t="s">
        <v>6671</v>
      </c>
      <c r="E559" s="11" t="str">
        <f t="shared" si="53"/>
        <v/>
      </c>
      <c r="F559" s="66"/>
      <c r="G559" s="64" t="str">
        <f t="shared" si="54"/>
        <v>Purchase materials</v>
      </c>
      <c r="H559" s="66"/>
      <c r="I559" s="65" t="str">
        <f t="shared" si="55"/>
        <v>Batch No.04</v>
      </c>
      <c r="J559" s="66"/>
      <c r="K559" s="67" t="str">
        <f t="shared" si="58"/>
        <v>The Mound</v>
      </c>
      <c r="L559" s="66"/>
      <c r="M559" s="68" t="str">
        <f t="shared" si="59"/>
        <v>Level 01</v>
      </c>
      <c r="N559" s="66"/>
      <c r="O559" s="69" t="str">
        <f t="shared" si="56"/>
        <v>Zone M3</v>
      </c>
      <c r="P559" s="66"/>
      <c r="Q559" s="70" t="str">
        <f t="shared" si="57"/>
        <v>R2 / J1</v>
      </c>
      <c r="R559" s="66"/>
      <c r="S559" s="66"/>
      <c r="T559" s="11" t="s">
        <v>6680</v>
      </c>
      <c r="U559" s="11" t="s">
        <v>6680</v>
      </c>
      <c r="V559" s="11" t="s">
        <v>6416</v>
      </c>
      <c r="W559" s="59" t="s">
        <v>6416</v>
      </c>
      <c r="X559" s="59" t="str">
        <f>CONCATENATE(D559,F559,H559,J559,L559,N559,P559,R559)</f>
        <v>Materials Procurement</v>
      </c>
      <c r="Y559" s="11" t="s">
        <v>938</v>
      </c>
      <c r="Z559" s="32">
        <v>60</v>
      </c>
      <c r="AA559" s="39">
        <v>45238</v>
      </c>
      <c r="AB559" s="39">
        <v>45297</v>
      </c>
      <c r="AC559" s="48">
        <v>1529.17</v>
      </c>
    </row>
    <row r="560" spans="1:29" x14ac:dyDescent="0.2">
      <c r="A560" s="63" t="s">
        <v>939</v>
      </c>
      <c r="B560" s="8" t="str">
        <f t="shared" si="52"/>
        <v xml:space="preserve"> - </v>
      </c>
      <c r="C560" s="8" t="str">
        <f t="shared" si="52"/>
        <v/>
      </c>
      <c r="D560" s="62" t="s">
        <v>6671</v>
      </c>
      <c r="E560" s="8" t="str">
        <f t="shared" si="53"/>
        <v/>
      </c>
      <c r="F560" s="63"/>
      <c r="G560" s="64" t="str">
        <f t="shared" si="54"/>
        <v>Purchase materials</v>
      </c>
      <c r="H560" s="63"/>
      <c r="I560" s="65" t="str">
        <f t="shared" si="55"/>
        <v>Batch No.04</v>
      </c>
      <c r="J560" s="63"/>
      <c r="K560" s="67" t="str">
        <f t="shared" si="58"/>
        <v>The Mound</v>
      </c>
      <c r="L560" s="63"/>
      <c r="M560" s="68" t="str">
        <f t="shared" si="59"/>
        <v>Level 01</v>
      </c>
      <c r="N560" s="63"/>
      <c r="O560" s="69" t="str">
        <f t="shared" si="56"/>
        <v>Zone M3</v>
      </c>
      <c r="P560" s="63"/>
      <c r="Q560" s="70" t="str">
        <f t="shared" si="57"/>
        <v>R2 / J1</v>
      </c>
      <c r="R560" s="63"/>
      <c r="S560" s="63"/>
      <c r="T560" s="8" t="s">
        <v>6680</v>
      </c>
      <c r="U560" s="8" t="s">
        <v>6680</v>
      </c>
      <c r="V560" s="8" t="s">
        <v>6416</v>
      </c>
      <c r="W560" s="59" t="s">
        <v>6416</v>
      </c>
      <c r="X560" s="59" t="str">
        <f>CONCATENATE(D560,F560,H560,J560,L560,N560,P560,R560)</f>
        <v>Materials Procurement</v>
      </c>
      <c r="Y560" s="8" t="s">
        <v>940</v>
      </c>
      <c r="Z560" s="23">
        <v>60</v>
      </c>
      <c r="AA560" s="35">
        <v>45331</v>
      </c>
      <c r="AB560" s="35">
        <v>45390</v>
      </c>
      <c r="AC560" s="42">
        <v>110922.22</v>
      </c>
    </row>
    <row r="561" spans="1:29" x14ac:dyDescent="0.2">
      <c r="A561" s="68" t="s">
        <v>188</v>
      </c>
      <c r="B561" s="2" t="str">
        <f t="shared" si="52"/>
        <v/>
      </c>
      <c r="C561" s="2" t="str">
        <f t="shared" si="52"/>
        <v>The Mound - Batch No.04 - Purchase materials - Materials Procurement</v>
      </c>
      <c r="D561" s="62" t="s">
        <v>6671</v>
      </c>
      <c r="E561" s="2" t="str">
        <f t="shared" si="53"/>
        <v>The Mound</v>
      </c>
      <c r="F561" s="92"/>
      <c r="G561" s="64" t="str">
        <f>IF(F561="",G560,TRIM(F561))</f>
        <v>Purchase materials</v>
      </c>
      <c r="H561" s="92"/>
      <c r="I561" s="65" t="str">
        <f>IF(H561="",I560,TRIM(H561))</f>
        <v>Batch No.04</v>
      </c>
      <c r="J561" s="92"/>
      <c r="K561" s="67" t="str">
        <f>IF(J561="",K560,TRIM(J561))</f>
        <v>The Mound</v>
      </c>
      <c r="L561" s="68" t="s">
        <v>188</v>
      </c>
      <c r="M561" s="68" t="str">
        <f>IF(L561="",M560,TRIM(L561))</f>
        <v>Level 04</v>
      </c>
      <c r="N561" s="92"/>
      <c r="O561" s="69" t="str">
        <f>IF(N561="",O560,TRIM(N561))</f>
        <v>Zone M3</v>
      </c>
      <c r="P561" s="92"/>
      <c r="Q561" s="70" t="str">
        <f>IF(P561="",Q560,TRIM(P561))</f>
        <v>R2 / J1</v>
      </c>
      <c r="R561" s="92"/>
      <c r="S561" s="92"/>
      <c r="T561" s="2" t="s">
        <v>6652</v>
      </c>
      <c r="U561" s="2" t="s">
        <v>6652</v>
      </c>
      <c r="V561" s="2" t="s">
        <v>6652</v>
      </c>
      <c r="W561" s="59" t="s">
        <v>188</v>
      </c>
      <c r="X561" s="59" t="str">
        <f>CONCATENATE(D561,F561,H561,J561,L561,N561,P561,R561)</f>
        <v>Materials Procurement          Level 04</v>
      </c>
      <c r="Y561" s="2"/>
      <c r="Z561" s="43">
        <v>130</v>
      </c>
      <c r="AA561" s="44">
        <v>45238</v>
      </c>
      <c r="AB561" s="44">
        <v>45367</v>
      </c>
      <c r="AC561" s="47">
        <v>30152.38</v>
      </c>
    </row>
    <row r="562" spans="1:29" x14ac:dyDescent="0.2">
      <c r="A562" s="69" t="s">
        <v>887</v>
      </c>
      <c r="B562" s="3" t="str">
        <f t="shared" si="52"/>
        <v>The Mound - Batch No.04 - Purchase materials - Materials Procurement</v>
      </c>
      <c r="C562" s="3" t="str">
        <f t="shared" si="52"/>
        <v>Level 04 - The Mound - Batch No.04 - Purchase materials - Materials Procurement</v>
      </c>
      <c r="D562" s="62" t="s">
        <v>6671</v>
      </c>
      <c r="E562" s="3" t="str">
        <f t="shared" si="53"/>
        <v>Level 04</v>
      </c>
      <c r="F562" s="92"/>
      <c r="G562" s="64" t="str">
        <f t="shared" si="54"/>
        <v>Purchase materials</v>
      </c>
      <c r="H562" s="92"/>
      <c r="I562" s="65" t="str">
        <f t="shared" si="55"/>
        <v>Batch No.04</v>
      </c>
      <c r="J562" s="92"/>
      <c r="K562" s="67" t="str">
        <f t="shared" si="58"/>
        <v>The Mound</v>
      </c>
      <c r="L562" s="92"/>
      <c r="M562" s="68" t="str">
        <f t="shared" si="59"/>
        <v>Level 04</v>
      </c>
      <c r="N562" s="69" t="s">
        <v>887</v>
      </c>
      <c r="O562" s="69" t="str">
        <f t="shared" si="56"/>
        <v>Zone M4</v>
      </c>
      <c r="P562" s="92"/>
      <c r="Q562" s="70" t="str">
        <f t="shared" si="57"/>
        <v>R2 / J1</v>
      </c>
      <c r="R562" s="92"/>
      <c r="S562" s="92"/>
      <c r="T562" s="3" t="s">
        <v>6686</v>
      </c>
      <c r="U562" s="3" t="s">
        <v>6686</v>
      </c>
      <c r="V562" s="3" t="s">
        <v>6686</v>
      </c>
      <c r="W562" s="59" t="s">
        <v>887</v>
      </c>
      <c r="X562" s="59" t="str">
        <f>CONCATENATE(D562,F562,H562,J562,L562,N562,P562,R562)</f>
        <v>Materials Procurement            Zone M4</v>
      </c>
      <c r="Y562" s="3"/>
      <c r="Z562" s="49">
        <v>130</v>
      </c>
      <c r="AA562" s="50">
        <v>45238</v>
      </c>
      <c r="AB562" s="50">
        <v>45367</v>
      </c>
      <c r="AC562" s="52">
        <v>30152.38</v>
      </c>
    </row>
    <row r="563" spans="1:29" ht="25.5" x14ac:dyDescent="0.2">
      <c r="A563" s="66" t="s">
        <v>941</v>
      </c>
      <c r="B563" s="11" t="str">
        <f t="shared" si="52"/>
        <v xml:space="preserve"> - Level 04 - The Mound - Batch No.04 - Purchase materials - Materials Procurement</v>
      </c>
      <c r="C563" s="11" t="str">
        <f t="shared" si="52"/>
        <v/>
      </c>
      <c r="D563" s="62" t="s">
        <v>6671</v>
      </c>
      <c r="E563" s="11" t="str">
        <f t="shared" si="53"/>
        <v/>
      </c>
      <c r="F563" s="66"/>
      <c r="G563" s="64" t="str">
        <f t="shared" si="54"/>
        <v>Purchase materials</v>
      </c>
      <c r="H563" s="66"/>
      <c r="I563" s="65" t="str">
        <f t="shared" si="55"/>
        <v>Batch No.04</v>
      </c>
      <c r="J563" s="66"/>
      <c r="K563" s="67" t="str">
        <f t="shared" si="58"/>
        <v>The Mound</v>
      </c>
      <c r="L563" s="66"/>
      <c r="M563" s="68" t="str">
        <f t="shared" si="59"/>
        <v>Level 04</v>
      </c>
      <c r="N563" s="66"/>
      <c r="O563" s="69" t="str">
        <f t="shared" si="56"/>
        <v>Zone M4</v>
      </c>
      <c r="P563" s="66"/>
      <c r="Q563" s="70" t="str">
        <f t="shared" si="57"/>
        <v>R2 / J1</v>
      </c>
      <c r="R563" s="66"/>
      <c r="S563" s="66"/>
      <c r="T563" s="11" t="s">
        <v>6686</v>
      </c>
      <c r="U563" s="11" t="s">
        <v>6686</v>
      </c>
      <c r="V563" s="11" t="s">
        <v>6416</v>
      </c>
      <c r="W563" s="59" t="s">
        <v>6416</v>
      </c>
      <c r="X563" s="59" t="str">
        <f>CONCATENATE(D563,F563,H563,J563,L563,N563,P563,R563)</f>
        <v>Materials Procurement</v>
      </c>
      <c r="Y563" s="11" t="s">
        <v>942</v>
      </c>
      <c r="Z563" s="32">
        <v>60</v>
      </c>
      <c r="AA563" s="39">
        <v>45238</v>
      </c>
      <c r="AB563" s="39">
        <v>45297</v>
      </c>
      <c r="AC563" s="48">
        <v>2364.04</v>
      </c>
    </row>
    <row r="564" spans="1:29" x14ac:dyDescent="0.2">
      <c r="A564" s="63" t="s">
        <v>943</v>
      </c>
      <c r="B564" s="8" t="str">
        <f t="shared" si="52"/>
        <v xml:space="preserve"> - </v>
      </c>
      <c r="C564" s="8" t="str">
        <f t="shared" si="52"/>
        <v/>
      </c>
      <c r="D564" s="62" t="s">
        <v>6671</v>
      </c>
      <c r="E564" s="8" t="str">
        <f t="shared" si="53"/>
        <v/>
      </c>
      <c r="F564" s="63"/>
      <c r="G564" s="64" t="str">
        <f t="shared" si="54"/>
        <v>Purchase materials</v>
      </c>
      <c r="H564" s="63"/>
      <c r="I564" s="65" t="str">
        <f t="shared" si="55"/>
        <v>Batch No.04</v>
      </c>
      <c r="J564" s="63"/>
      <c r="K564" s="67" t="str">
        <f t="shared" si="58"/>
        <v>The Mound</v>
      </c>
      <c r="L564" s="63"/>
      <c r="M564" s="68" t="str">
        <f t="shared" si="59"/>
        <v>Level 04</v>
      </c>
      <c r="N564" s="63"/>
      <c r="O564" s="69" t="str">
        <f t="shared" si="56"/>
        <v>Zone M4</v>
      </c>
      <c r="P564" s="63"/>
      <c r="Q564" s="70" t="str">
        <f t="shared" si="57"/>
        <v>R2 / J1</v>
      </c>
      <c r="R564" s="63"/>
      <c r="S564" s="63"/>
      <c r="T564" s="8" t="s">
        <v>6686</v>
      </c>
      <c r="U564" s="8" t="s">
        <v>6686</v>
      </c>
      <c r="V564" s="8" t="s">
        <v>6416</v>
      </c>
      <c r="W564" s="59" t="s">
        <v>6416</v>
      </c>
      <c r="X564" s="59" t="str">
        <f>CONCATENATE(D564,F564,H564,J564,L564,N564,P564,R564)</f>
        <v>Materials Procurement</v>
      </c>
      <c r="Y564" s="8" t="s">
        <v>944</v>
      </c>
      <c r="Z564" s="23">
        <v>60</v>
      </c>
      <c r="AA564" s="35">
        <v>45308</v>
      </c>
      <c r="AB564" s="35">
        <v>45367</v>
      </c>
      <c r="AC564" s="42">
        <v>27788.34</v>
      </c>
    </row>
    <row r="565" spans="1:29" x14ac:dyDescent="0.2">
      <c r="A565" s="68" t="s">
        <v>945</v>
      </c>
      <c r="B565" s="2" t="str">
        <f t="shared" si="52"/>
        <v/>
      </c>
      <c r="C565" s="2" t="str">
        <f t="shared" si="52"/>
        <v>The Mound - Batch No.04 - Purchase materials - Materials Procurement</v>
      </c>
      <c r="D565" s="62" t="s">
        <v>6671</v>
      </c>
      <c r="E565" s="2" t="str">
        <f t="shared" si="53"/>
        <v>The Mound</v>
      </c>
      <c r="F565" s="92"/>
      <c r="G565" s="64" t="str">
        <f>IF(F565="",G564,TRIM(F565))</f>
        <v>Purchase materials</v>
      </c>
      <c r="H565" s="92"/>
      <c r="I565" s="65" t="str">
        <f>IF(H565="",I564,TRIM(H565))</f>
        <v>Batch No.04</v>
      </c>
      <c r="J565" s="92"/>
      <c r="K565" s="67" t="str">
        <f>IF(J565="",K564,TRIM(J565))</f>
        <v>The Mound</v>
      </c>
      <c r="L565" s="68" t="s">
        <v>945</v>
      </c>
      <c r="M565" s="68" t="str">
        <f>IF(L565="",M564,TRIM(L565))</f>
        <v>Level 05 &amp; 06</v>
      </c>
      <c r="N565" s="92"/>
      <c r="O565" s="69" t="str">
        <f>IF(N565="",O564,TRIM(N565))</f>
        <v>Zone M4</v>
      </c>
      <c r="P565" s="92"/>
      <c r="Q565" s="70" t="str">
        <f>IF(P565="",Q564,TRIM(P565))</f>
        <v>R2 / J1</v>
      </c>
      <c r="R565" s="92"/>
      <c r="S565" s="92"/>
      <c r="T565" s="2" t="s">
        <v>6653</v>
      </c>
      <c r="U565" s="2" t="s">
        <v>6653</v>
      </c>
      <c r="V565" s="2" t="s">
        <v>6653</v>
      </c>
      <c r="W565" s="59" t="s">
        <v>945</v>
      </c>
      <c r="X565" s="59" t="str">
        <f>CONCATENATE(D565,F565,H565,J565,L565,N565,P565,R565)</f>
        <v>Materials Procurement          Level 05 &amp; 06</v>
      </c>
      <c r="Y565" s="2"/>
      <c r="Z565" s="43">
        <v>130</v>
      </c>
      <c r="AA565" s="44">
        <v>45261</v>
      </c>
      <c r="AB565" s="44">
        <v>45390</v>
      </c>
      <c r="AC565" s="47">
        <v>267192.99</v>
      </c>
    </row>
    <row r="566" spans="1:29" x14ac:dyDescent="0.2">
      <c r="A566" s="69" t="s">
        <v>882</v>
      </c>
      <c r="B566" s="3" t="str">
        <f t="shared" si="52"/>
        <v>The Mound - Batch No.04 - Purchase materials - Materials Procurement</v>
      </c>
      <c r="C566" s="3" t="str">
        <f t="shared" si="52"/>
        <v>Level 05 &amp; 06 - The Mound - Batch No.04 - Purchase materials - Materials Procurement</v>
      </c>
      <c r="D566" s="62" t="s">
        <v>6671</v>
      </c>
      <c r="E566" s="3" t="str">
        <f t="shared" si="53"/>
        <v>Level 05 &amp; 06</v>
      </c>
      <c r="F566" s="92"/>
      <c r="G566" s="64" t="str">
        <f t="shared" si="54"/>
        <v>Purchase materials</v>
      </c>
      <c r="H566" s="92"/>
      <c r="I566" s="65" t="str">
        <f t="shared" si="55"/>
        <v>Batch No.04</v>
      </c>
      <c r="J566" s="92"/>
      <c r="K566" s="67" t="str">
        <f t="shared" si="58"/>
        <v>The Mound</v>
      </c>
      <c r="L566" s="92"/>
      <c r="M566" s="68" t="str">
        <f t="shared" si="59"/>
        <v>Level 05 &amp; 06</v>
      </c>
      <c r="N566" s="69" t="s">
        <v>882</v>
      </c>
      <c r="O566" s="69" t="str">
        <f t="shared" si="56"/>
        <v>Zone M2</v>
      </c>
      <c r="P566" s="92"/>
      <c r="Q566" s="70" t="str">
        <f t="shared" si="57"/>
        <v>R2 / J1</v>
      </c>
      <c r="R566" s="92"/>
      <c r="S566" s="92"/>
      <c r="T566" s="3" t="s">
        <v>6685</v>
      </c>
      <c r="U566" s="3" t="s">
        <v>6685</v>
      </c>
      <c r="V566" s="3" t="s">
        <v>6685</v>
      </c>
      <c r="W566" s="59" t="s">
        <v>882</v>
      </c>
      <c r="X566" s="59" t="str">
        <f>CONCATENATE(D566,F566,H566,J566,L566,N566,P566,R566)</f>
        <v>Materials Procurement            Zone M2</v>
      </c>
      <c r="Y566" s="3"/>
      <c r="Z566" s="49">
        <v>130</v>
      </c>
      <c r="AA566" s="50">
        <v>45261</v>
      </c>
      <c r="AB566" s="50">
        <v>45390</v>
      </c>
      <c r="AC566" s="52">
        <v>133596.5</v>
      </c>
    </row>
    <row r="567" spans="1:29" ht="25.5" x14ac:dyDescent="0.2">
      <c r="A567" s="66" t="s">
        <v>946</v>
      </c>
      <c r="B567" s="11" t="str">
        <f t="shared" si="52"/>
        <v xml:space="preserve"> - Level 05 &amp; 06 - The Mound - Batch No.04 - Purchase materials - Materials Procurement</v>
      </c>
      <c r="C567" s="11" t="str">
        <f t="shared" si="52"/>
        <v/>
      </c>
      <c r="D567" s="62" t="s">
        <v>6671</v>
      </c>
      <c r="E567" s="11" t="str">
        <f t="shared" si="53"/>
        <v/>
      </c>
      <c r="F567" s="66"/>
      <c r="G567" s="64" t="str">
        <f t="shared" si="54"/>
        <v>Purchase materials</v>
      </c>
      <c r="H567" s="66"/>
      <c r="I567" s="65" t="str">
        <f t="shared" si="55"/>
        <v>Batch No.04</v>
      </c>
      <c r="J567" s="66"/>
      <c r="K567" s="67" t="str">
        <f t="shared" si="58"/>
        <v>The Mound</v>
      </c>
      <c r="L567" s="66"/>
      <c r="M567" s="68" t="str">
        <f t="shared" si="59"/>
        <v>Level 05 &amp; 06</v>
      </c>
      <c r="N567" s="66"/>
      <c r="O567" s="69" t="str">
        <f t="shared" si="56"/>
        <v>Zone M2</v>
      </c>
      <c r="P567" s="66"/>
      <c r="Q567" s="70" t="str">
        <f t="shared" si="57"/>
        <v>R2 / J1</v>
      </c>
      <c r="R567" s="66"/>
      <c r="S567" s="66"/>
      <c r="T567" s="11" t="s">
        <v>6685</v>
      </c>
      <c r="U567" s="11" t="s">
        <v>6685</v>
      </c>
      <c r="V567" s="11" t="s">
        <v>6416</v>
      </c>
      <c r="W567" s="59" t="s">
        <v>6416</v>
      </c>
      <c r="X567" s="59" t="str">
        <f>CONCATENATE(D567,F567,H567,J567,L567,N567,P567,R567)</f>
        <v>Materials Procurement</v>
      </c>
      <c r="Y567" s="11" t="s">
        <v>947</v>
      </c>
      <c r="Z567" s="32">
        <v>60</v>
      </c>
      <c r="AA567" s="39">
        <v>45261</v>
      </c>
      <c r="AB567" s="39">
        <v>45320</v>
      </c>
      <c r="AC567" s="48">
        <v>6325.14</v>
      </c>
    </row>
    <row r="568" spans="1:29" x14ac:dyDescent="0.2">
      <c r="A568" s="63" t="s">
        <v>948</v>
      </c>
      <c r="B568" s="8" t="str">
        <f t="shared" si="52"/>
        <v xml:space="preserve"> - </v>
      </c>
      <c r="C568" s="8" t="str">
        <f t="shared" si="52"/>
        <v/>
      </c>
      <c r="D568" s="62" t="s">
        <v>6671</v>
      </c>
      <c r="E568" s="8" t="str">
        <f t="shared" si="53"/>
        <v/>
      </c>
      <c r="F568" s="63"/>
      <c r="G568" s="64" t="str">
        <f t="shared" si="54"/>
        <v>Purchase materials</v>
      </c>
      <c r="H568" s="63"/>
      <c r="I568" s="65" t="str">
        <f t="shared" si="55"/>
        <v>Batch No.04</v>
      </c>
      <c r="J568" s="63"/>
      <c r="K568" s="67" t="str">
        <f t="shared" si="58"/>
        <v>The Mound</v>
      </c>
      <c r="L568" s="63"/>
      <c r="M568" s="68" t="str">
        <f t="shared" si="59"/>
        <v>Level 05 &amp; 06</v>
      </c>
      <c r="N568" s="63"/>
      <c r="O568" s="69" t="str">
        <f t="shared" si="56"/>
        <v>Zone M2</v>
      </c>
      <c r="P568" s="63"/>
      <c r="Q568" s="70" t="str">
        <f t="shared" si="57"/>
        <v>R2 / J1</v>
      </c>
      <c r="R568" s="63"/>
      <c r="S568" s="63"/>
      <c r="T568" s="8" t="s">
        <v>6685</v>
      </c>
      <c r="U568" s="8" t="s">
        <v>6685</v>
      </c>
      <c r="V568" s="8" t="s">
        <v>6416</v>
      </c>
      <c r="W568" s="59" t="s">
        <v>6416</v>
      </c>
      <c r="X568" s="59" t="str">
        <f>CONCATENATE(D568,F568,H568,J568,L568,N568,P568,R568)</f>
        <v>Materials Procurement</v>
      </c>
      <c r="Y568" s="8" t="s">
        <v>949</v>
      </c>
      <c r="Z568" s="23">
        <v>60</v>
      </c>
      <c r="AA568" s="35">
        <v>45331</v>
      </c>
      <c r="AB568" s="35">
        <v>45390</v>
      </c>
      <c r="AC568" s="42">
        <v>127271.36</v>
      </c>
    </row>
    <row r="569" spans="1:29" x14ac:dyDescent="0.2">
      <c r="A569" s="69" t="s">
        <v>887</v>
      </c>
      <c r="B569" s="3" t="str">
        <f t="shared" si="52"/>
        <v/>
      </c>
      <c r="C569" s="3" t="str">
        <f t="shared" si="52"/>
        <v>Level 05 &amp; 06 - The Mound - Batch No.04 - Purchase materials - Materials Procurement</v>
      </c>
      <c r="D569" s="62" t="s">
        <v>6671</v>
      </c>
      <c r="E569" s="3" t="str">
        <f t="shared" si="53"/>
        <v>Level 05 &amp; 06</v>
      </c>
      <c r="F569" s="92"/>
      <c r="G569" s="64" t="str">
        <f>IF(F569="",G568,TRIM(F569))</f>
        <v>Purchase materials</v>
      </c>
      <c r="H569" s="92"/>
      <c r="I569" s="65" t="str">
        <f>IF(H569="",I568,TRIM(H569))</f>
        <v>Batch No.04</v>
      </c>
      <c r="J569" s="92"/>
      <c r="K569" s="67" t="str">
        <f>IF(J569="",K568,TRIM(J569))</f>
        <v>The Mound</v>
      </c>
      <c r="L569" s="92"/>
      <c r="M569" s="68" t="str">
        <f>IF(L569="",M568,TRIM(L569))</f>
        <v>Level 05 &amp; 06</v>
      </c>
      <c r="N569" s="69" t="s">
        <v>887</v>
      </c>
      <c r="O569" s="69" t="str">
        <f>IF(N569="",O568,TRIM(N569))</f>
        <v>Zone M4</v>
      </c>
      <c r="P569" s="92"/>
      <c r="Q569" s="70" t="str">
        <f>IF(P569="",Q568,TRIM(P569))</f>
        <v>R2 / J1</v>
      </c>
      <c r="R569" s="92"/>
      <c r="S569" s="92"/>
      <c r="T569" s="3" t="s">
        <v>6686</v>
      </c>
      <c r="U569" s="3" t="s">
        <v>6686</v>
      </c>
      <c r="V569" s="3" t="s">
        <v>6686</v>
      </c>
      <c r="W569" s="59" t="s">
        <v>887</v>
      </c>
      <c r="X569" s="59" t="str">
        <f>CONCATENATE(D569,F569,H569,J569,L569,N569,P569,R569)</f>
        <v>Materials Procurement            Zone M4</v>
      </c>
      <c r="Y569" s="3"/>
      <c r="Z569" s="49">
        <v>130</v>
      </c>
      <c r="AA569" s="50">
        <v>45261</v>
      </c>
      <c r="AB569" s="50">
        <v>45390</v>
      </c>
      <c r="AC569" s="52">
        <v>133596.5</v>
      </c>
    </row>
    <row r="570" spans="1:29" ht="25.5" x14ac:dyDescent="0.2">
      <c r="A570" s="66" t="s">
        <v>950</v>
      </c>
      <c r="B570" s="11" t="str">
        <f t="shared" si="52"/>
        <v xml:space="preserve"> - Level 05 &amp; 06 - The Mound - Batch No.04 - Purchase materials - Materials Procurement</v>
      </c>
      <c r="C570" s="11" t="str">
        <f t="shared" si="52"/>
        <v/>
      </c>
      <c r="D570" s="62" t="s">
        <v>6671</v>
      </c>
      <c r="E570" s="11" t="str">
        <f t="shared" si="53"/>
        <v/>
      </c>
      <c r="F570" s="66"/>
      <c r="G570" s="64" t="str">
        <f t="shared" si="54"/>
        <v>Purchase materials</v>
      </c>
      <c r="H570" s="66"/>
      <c r="I570" s="65" t="str">
        <f t="shared" si="55"/>
        <v>Batch No.04</v>
      </c>
      <c r="J570" s="66"/>
      <c r="K570" s="67" t="str">
        <f t="shared" si="58"/>
        <v>The Mound</v>
      </c>
      <c r="L570" s="66"/>
      <c r="M570" s="68" t="str">
        <f t="shared" si="59"/>
        <v>Level 05 &amp; 06</v>
      </c>
      <c r="N570" s="66"/>
      <c r="O570" s="69" t="str">
        <f t="shared" si="56"/>
        <v>Zone M4</v>
      </c>
      <c r="P570" s="66"/>
      <c r="Q570" s="70" t="str">
        <f t="shared" si="57"/>
        <v>R2 / J1</v>
      </c>
      <c r="R570" s="66"/>
      <c r="S570" s="66"/>
      <c r="T570" s="11" t="s">
        <v>6686</v>
      </c>
      <c r="U570" s="11" t="s">
        <v>6686</v>
      </c>
      <c r="V570" s="11" t="s">
        <v>6416</v>
      </c>
      <c r="W570" s="59" t="s">
        <v>6416</v>
      </c>
      <c r="X570" s="59" t="str">
        <f>CONCATENATE(D570,F570,H570,J570,L570,N570,P570,R570)</f>
        <v>Materials Procurement</v>
      </c>
      <c r="Y570" s="11" t="s">
        <v>951</v>
      </c>
      <c r="Z570" s="32">
        <v>60</v>
      </c>
      <c r="AA570" s="39">
        <v>45261</v>
      </c>
      <c r="AB570" s="39">
        <v>45320</v>
      </c>
      <c r="AC570" s="48">
        <v>6325.14</v>
      </c>
    </row>
    <row r="571" spans="1:29" x14ac:dyDescent="0.2">
      <c r="A571" s="63" t="s">
        <v>952</v>
      </c>
      <c r="B571" s="8" t="str">
        <f t="shared" si="52"/>
        <v xml:space="preserve"> - </v>
      </c>
      <c r="C571" s="8" t="str">
        <f t="shared" si="52"/>
        <v/>
      </c>
      <c r="D571" s="62" t="s">
        <v>6671</v>
      </c>
      <c r="E571" s="8" t="str">
        <f t="shared" si="53"/>
        <v/>
      </c>
      <c r="F571" s="63"/>
      <c r="G571" s="64" t="str">
        <f t="shared" si="54"/>
        <v>Purchase materials</v>
      </c>
      <c r="H571" s="63"/>
      <c r="I571" s="65" t="str">
        <f t="shared" si="55"/>
        <v>Batch No.04</v>
      </c>
      <c r="J571" s="63"/>
      <c r="K571" s="67" t="str">
        <f t="shared" si="58"/>
        <v>The Mound</v>
      </c>
      <c r="L571" s="63"/>
      <c r="M571" s="68" t="str">
        <f t="shared" si="59"/>
        <v>Level 05 &amp; 06</v>
      </c>
      <c r="N571" s="63"/>
      <c r="O571" s="69" t="str">
        <f t="shared" si="56"/>
        <v>Zone M4</v>
      </c>
      <c r="P571" s="63"/>
      <c r="Q571" s="70" t="str">
        <f t="shared" si="57"/>
        <v>R2 / J1</v>
      </c>
      <c r="R571" s="63"/>
      <c r="S571" s="63"/>
      <c r="T571" s="8" t="s">
        <v>6686</v>
      </c>
      <c r="U571" s="8" t="s">
        <v>6686</v>
      </c>
      <c r="V571" s="8" t="s">
        <v>6416</v>
      </c>
      <c r="W571" s="59" t="s">
        <v>6416</v>
      </c>
      <c r="X571" s="59" t="str">
        <f>CONCATENATE(D571,F571,H571,J571,L571,N571,P571,R571)</f>
        <v>Materials Procurement</v>
      </c>
      <c r="Y571" s="8" t="s">
        <v>953</v>
      </c>
      <c r="Z571" s="23">
        <v>60</v>
      </c>
      <c r="AA571" s="35">
        <v>45331</v>
      </c>
      <c r="AB571" s="35">
        <v>45390</v>
      </c>
      <c r="AC571" s="42">
        <v>127271.36</v>
      </c>
    </row>
    <row r="572" spans="1:29" x14ac:dyDescent="0.2">
      <c r="A572" s="67" t="s">
        <v>224</v>
      </c>
      <c r="B572" s="12" t="str">
        <f t="shared" si="52"/>
        <v/>
      </c>
      <c r="C572" s="12" t="str">
        <f t="shared" si="52"/>
        <v>Batch No.04 - Purchase materials - Materials Procurement</v>
      </c>
      <c r="D572" s="62" t="s">
        <v>6671</v>
      </c>
      <c r="E572" s="12" t="str">
        <f t="shared" si="53"/>
        <v>Batch No.04</v>
      </c>
      <c r="F572" s="91"/>
      <c r="G572" s="64" t="str">
        <f>IF(F572="",G571,TRIM(F572))</f>
        <v>Purchase materials</v>
      </c>
      <c r="H572" s="91"/>
      <c r="I572" s="65" t="str">
        <f>IF(H572="",I571,TRIM(H572))</f>
        <v>Batch No.04</v>
      </c>
      <c r="J572" s="67" t="s">
        <v>224</v>
      </c>
      <c r="K572" s="67" t="str">
        <f>IF(J572="",K571,TRIM(J572))</f>
        <v>The Beach</v>
      </c>
      <c r="L572" s="91"/>
      <c r="M572" s="68" t="str">
        <f>IF(L572="",M571,TRIM(L572))</f>
        <v>Level 05 &amp; 06</v>
      </c>
      <c r="N572" s="91"/>
      <c r="O572" s="69" t="str">
        <f>IF(N572="",O571,TRIM(N572))</f>
        <v>Zone M4</v>
      </c>
      <c r="P572" s="91"/>
      <c r="Q572" s="70" t="str">
        <f>IF(P572="",Q571,TRIM(P572))</f>
        <v>R2 / J1</v>
      </c>
      <c r="R572" s="91"/>
      <c r="S572" s="91"/>
      <c r="T572" s="12" t="s">
        <v>6645</v>
      </c>
      <c r="U572" s="12" t="s">
        <v>6645</v>
      </c>
      <c r="V572" s="12" t="s">
        <v>6645</v>
      </c>
      <c r="W572" s="59" t="s">
        <v>224</v>
      </c>
      <c r="X572" s="59" t="str">
        <f>CONCATENATE(D572,F572,H572,J572,L572,N572,P572,R572)</f>
        <v>Materials Procurement        The Beach</v>
      </c>
      <c r="Y572" s="12"/>
      <c r="Z572" s="36">
        <v>165</v>
      </c>
      <c r="AA572" s="37">
        <v>45238</v>
      </c>
      <c r="AB572" s="37">
        <v>45402</v>
      </c>
      <c r="AC572" s="46">
        <v>87036.28</v>
      </c>
    </row>
    <row r="573" spans="1:29" x14ac:dyDescent="0.2">
      <c r="A573" s="68" t="s">
        <v>196</v>
      </c>
      <c r="B573" s="2" t="str">
        <f t="shared" si="52"/>
        <v>Batch No.04 - Purchase materials - Materials Procurement</v>
      </c>
      <c r="C573" s="2" t="str">
        <f t="shared" si="52"/>
        <v>The Beach - Batch No.04 - Purchase materials - Materials Procurement</v>
      </c>
      <c r="D573" s="62" t="s">
        <v>6671</v>
      </c>
      <c r="E573" s="2" t="str">
        <f t="shared" si="53"/>
        <v>The Beach</v>
      </c>
      <c r="F573" s="92"/>
      <c r="G573" s="64" t="str">
        <f t="shared" si="54"/>
        <v>Purchase materials</v>
      </c>
      <c r="H573" s="92"/>
      <c r="I573" s="65" t="str">
        <f t="shared" si="55"/>
        <v>Batch No.04</v>
      </c>
      <c r="J573" s="92"/>
      <c r="K573" s="67" t="str">
        <f t="shared" si="58"/>
        <v>The Beach</v>
      </c>
      <c r="L573" s="68" t="s">
        <v>196</v>
      </c>
      <c r="M573" s="68" t="str">
        <f t="shared" si="59"/>
        <v>Level 00</v>
      </c>
      <c r="N573" s="92"/>
      <c r="O573" s="69" t="str">
        <f t="shared" si="56"/>
        <v>Zone M4</v>
      </c>
      <c r="P573" s="92"/>
      <c r="Q573" s="70" t="str">
        <f t="shared" si="57"/>
        <v>R2 / J1</v>
      </c>
      <c r="R573" s="92"/>
      <c r="S573" s="92"/>
      <c r="T573" s="2" t="s">
        <v>6654</v>
      </c>
      <c r="U573" s="2" t="s">
        <v>6654</v>
      </c>
      <c r="V573" s="2" t="s">
        <v>6654</v>
      </c>
      <c r="W573" s="59" t="s">
        <v>196</v>
      </c>
      <c r="X573" s="59" t="str">
        <f>CONCATENATE(D573,F573,H573,J573,L573,N573,P573,R573)</f>
        <v>Materials Procurement          Level 00</v>
      </c>
      <c r="Y573" s="2"/>
      <c r="Z573" s="43">
        <v>165</v>
      </c>
      <c r="AA573" s="44">
        <v>45238</v>
      </c>
      <c r="AB573" s="44">
        <v>45402</v>
      </c>
      <c r="AC573" s="47">
        <v>87036.28</v>
      </c>
    </row>
    <row r="574" spans="1:29" x14ac:dyDescent="0.2">
      <c r="A574" s="69" t="s">
        <v>926</v>
      </c>
      <c r="B574" s="3" t="str">
        <f t="shared" si="52"/>
        <v>The Beach - Batch No.04 - Purchase materials - Materials Procurement</v>
      </c>
      <c r="C574" s="3" t="str">
        <f t="shared" si="52"/>
        <v>Level 00 - The Beach - Batch No.04 - Purchase materials - Materials Procurement</v>
      </c>
      <c r="D574" s="62" t="s">
        <v>6671</v>
      </c>
      <c r="E574" s="3" t="str">
        <f t="shared" si="53"/>
        <v>Level 00</v>
      </c>
      <c r="F574" s="92"/>
      <c r="G574" s="64" t="str">
        <f t="shared" si="54"/>
        <v>Purchase materials</v>
      </c>
      <c r="H574" s="92"/>
      <c r="I574" s="65" t="str">
        <f t="shared" si="55"/>
        <v>Batch No.04</v>
      </c>
      <c r="J574" s="92"/>
      <c r="K574" s="67" t="str">
        <f t="shared" si="58"/>
        <v>The Beach</v>
      </c>
      <c r="L574" s="92"/>
      <c r="M574" s="68" t="str">
        <f t="shared" si="59"/>
        <v>Level 00</v>
      </c>
      <c r="N574" s="69" t="s">
        <v>926</v>
      </c>
      <c r="O574" s="69" t="str">
        <f t="shared" si="56"/>
        <v>Zone B3</v>
      </c>
      <c r="P574" s="92"/>
      <c r="Q574" s="70" t="str">
        <f t="shared" si="57"/>
        <v>R2 / J1</v>
      </c>
      <c r="R574" s="92"/>
      <c r="S574" s="92"/>
      <c r="T574" s="3" t="s">
        <v>6689</v>
      </c>
      <c r="U574" s="3" t="s">
        <v>6689</v>
      </c>
      <c r="V574" s="3" t="s">
        <v>6689</v>
      </c>
      <c r="W574" s="59" t="s">
        <v>926</v>
      </c>
      <c r="X574" s="59" t="str">
        <f>CONCATENATE(D574,F574,H574,J574,L574,N574,P574,R574)</f>
        <v>Materials Procurement            Zone B3</v>
      </c>
      <c r="Y574" s="3"/>
      <c r="Z574" s="49">
        <v>165</v>
      </c>
      <c r="AA574" s="50">
        <v>45238</v>
      </c>
      <c r="AB574" s="50">
        <v>45402</v>
      </c>
      <c r="AC574" s="52">
        <v>2707.64</v>
      </c>
    </row>
    <row r="575" spans="1:29" ht="25.5" x14ac:dyDescent="0.2">
      <c r="A575" s="66" t="s">
        <v>954</v>
      </c>
      <c r="B575" s="11" t="str">
        <f t="shared" si="52"/>
        <v xml:space="preserve"> - Level 00 - The Beach - Batch No.04 - Purchase materials - Materials Procurement</v>
      </c>
      <c r="C575" s="11" t="str">
        <f t="shared" si="52"/>
        <v/>
      </c>
      <c r="D575" s="62" t="s">
        <v>6671</v>
      </c>
      <c r="E575" s="11" t="str">
        <f t="shared" si="53"/>
        <v/>
      </c>
      <c r="F575" s="66"/>
      <c r="G575" s="64" t="str">
        <f t="shared" si="54"/>
        <v>Purchase materials</v>
      </c>
      <c r="H575" s="66"/>
      <c r="I575" s="65" t="str">
        <f t="shared" si="55"/>
        <v>Batch No.04</v>
      </c>
      <c r="J575" s="66"/>
      <c r="K575" s="67" t="str">
        <f t="shared" si="58"/>
        <v>The Beach</v>
      </c>
      <c r="L575" s="66"/>
      <c r="M575" s="68" t="str">
        <f t="shared" si="59"/>
        <v>Level 00</v>
      </c>
      <c r="N575" s="66"/>
      <c r="O575" s="69" t="str">
        <f t="shared" si="56"/>
        <v>Zone B3</v>
      </c>
      <c r="P575" s="66"/>
      <c r="Q575" s="70" t="str">
        <f t="shared" si="57"/>
        <v>R2 / J1</v>
      </c>
      <c r="R575" s="66"/>
      <c r="S575" s="66"/>
      <c r="T575" s="11" t="s">
        <v>6689</v>
      </c>
      <c r="U575" s="11" t="s">
        <v>6689</v>
      </c>
      <c r="V575" s="11" t="s">
        <v>6416</v>
      </c>
      <c r="W575" s="59" t="s">
        <v>6416</v>
      </c>
      <c r="X575" s="59" t="str">
        <f>CONCATENATE(D575,F575,H575,J575,L575,N575,P575,R575)</f>
        <v>Materials Procurement</v>
      </c>
      <c r="Y575" s="11" t="s">
        <v>928</v>
      </c>
      <c r="Z575" s="32">
        <v>60</v>
      </c>
      <c r="AA575" s="39">
        <v>45238</v>
      </c>
      <c r="AB575" s="39">
        <v>45297</v>
      </c>
      <c r="AC575" s="34">
        <v>608.59</v>
      </c>
    </row>
    <row r="576" spans="1:29" x14ac:dyDescent="0.2">
      <c r="A576" s="63" t="s">
        <v>955</v>
      </c>
      <c r="B576" s="8" t="str">
        <f t="shared" si="52"/>
        <v xml:space="preserve"> - </v>
      </c>
      <c r="C576" s="8" t="str">
        <f t="shared" si="52"/>
        <v/>
      </c>
      <c r="D576" s="62" t="s">
        <v>6671</v>
      </c>
      <c r="E576" s="8" t="str">
        <f t="shared" si="53"/>
        <v/>
      </c>
      <c r="F576" s="63"/>
      <c r="G576" s="64" t="str">
        <f t="shared" si="54"/>
        <v>Purchase materials</v>
      </c>
      <c r="H576" s="63"/>
      <c r="I576" s="65" t="str">
        <f t="shared" si="55"/>
        <v>Batch No.04</v>
      </c>
      <c r="J576" s="63"/>
      <c r="K576" s="67" t="str">
        <f t="shared" si="58"/>
        <v>The Beach</v>
      </c>
      <c r="L576" s="63"/>
      <c r="M576" s="68" t="str">
        <f t="shared" si="59"/>
        <v>Level 00</v>
      </c>
      <c r="N576" s="63"/>
      <c r="O576" s="69" t="str">
        <f t="shared" si="56"/>
        <v>Zone B3</v>
      </c>
      <c r="P576" s="63"/>
      <c r="Q576" s="70" t="str">
        <f t="shared" si="57"/>
        <v>R2 / J1</v>
      </c>
      <c r="R576" s="63"/>
      <c r="S576" s="63"/>
      <c r="T576" s="8" t="s">
        <v>6689</v>
      </c>
      <c r="U576" s="8" t="s">
        <v>6689</v>
      </c>
      <c r="V576" s="8" t="s">
        <v>6416</v>
      </c>
      <c r="W576" s="59" t="s">
        <v>6416</v>
      </c>
      <c r="X576" s="59" t="str">
        <f>CONCATENATE(D576,F576,H576,J576,L576,N576,P576,R576)</f>
        <v>Materials Procurement</v>
      </c>
      <c r="Y576" s="8" t="s">
        <v>930</v>
      </c>
      <c r="Z576" s="23">
        <v>60</v>
      </c>
      <c r="AA576" s="35">
        <v>45343</v>
      </c>
      <c r="AB576" s="35">
        <v>45402</v>
      </c>
      <c r="AC576" s="42">
        <v>2099.0500000000002</v>
      </c>
    </row>
    <row r="577" spans="1:29" x14ac:dyDescent="0.2">
      <c r="A577" s="69" t="s">
        <v>956</v>
      </c>
      <c r="B577" s="3" t="str">
        <f t="shared" si="52"/>
        <v/>
      </c>
      <c r="C577" s="3" t="str">
        <f t="shared" si="52"/>
        <v>Level 00 - The Beach - Batch No.04 - Purchase materials - Materials Procurement</v>
      </c>
      <c r="D577" s="62" t="s">
        <v>6671</v>
      </c>
      <c r="E577" s="3" t="str">
        <f t="shared" si="53"/>
        <v>Level 00</v>
      </c>
      <c r="F577" s="92"/>
      <c r="G577" s="64" t="str">
        <f>IF(F577="",G576,TRIM(F577))</f>
        <v>Purchase materials</v>
      </c>
      <c r="H577" s="92"/>
      <c r="I577" s="65" t="str">
        <f>IF(H577="",I576,TRIM(H577))</f>
        <v>Batch No.04</v>
      </c>
      <c r="J577" s="92"/>
      <c r="K577" s="67" t="str">
        <f>IF(J577="",K576,TRIM(J577))</f>
        <v>The Beach</v>
      </c>
      <c r="L577" s="92"/>
      <c r="M577" s="68" t="str">
        <f>IF(L577="",M576,TRIM(L577))</f>
        <v>Level 00</v>
      </c>
      <c r="N577" s="69" t="s">
        <v>956</v>
      </c>
      <c r="O577" s="69" t="str">
        <f>IF(N577="",O576,TRIM(N577))</f>
        <v>Zone B4</v>
      </c>
      <c r="P577" s="92"/>
      <c r="Q577" s="70" t="str">
        <f>IF(P577="",Q576,TRIM(P577))</f>
        <v>R2 / J1</v>
      </c>
      <c r="R577" s="92"/>
      <c r="S577" s="92"/>
      <c r="T577" s="3" t="s">
        <v>6692</v>
      </c>
      <c r="U577" s="3" t="s">
        <v>6692</v>
      </c>
      <c r="V577" s="3" t="s">
        <v>6692</v>
      </c>
      <c r="W577" s="59" t="s">
        <v>956</v>
      </c>
      <c r="X577" s="59" t="str">
        <f>CONCATENATE(D577,F577,H577,J577,L577,N577,P577,R577)</f>
        <v>Materials Procurement            Zone B4</v>
      </c>
      <c r="Y577" s="3"/>
      <c r="Z577" s="49">
        <v>165</v>
      </c>
      <c r="AA577" s="50">
        <v>45238</v>
      </c>
      <c r="AB577" s="50">
        <v>45402</v>
      </c>
      <c r="AC577" s="52">
        <v>84328.63</v>
      </c>
    </row>
    <row r="578" spans="1:29" ht="25.5" x14ac:dyDescent="0.2">
      <c r="A578" s="66" t="s">
        <v>957</v>
      </c>
      <c r="B578" s="11" t="str">
        <f t="shared" si="52"/>
        <v xml:space="preserve"> - Level 00 - The Beach - Batch No.04 - Purchase materials - Materials Procurement</v>
      </c>
      <c r="C578" s="11" t="str">
        <f t="shared" si="52"/>
        <v/>
      </c>
      <c r="D578" s="62" t="s">
        <v>6671</v>
      </c>
      <c r="E578" s="11" t="str">
        <f t="shared" si="53"/>
        <v/>
      </c>
      <c r="F578" s="66"/>
      <c r="G578" s="64" t="str">
        <f t="shared" si="54"/>
        <v>Purchase materials</v>
      </c>
      <c r="H578" s="66"/>
      <c r="I578" s="65" t="str">
        <f t="shared" si="55"/>
        <v>Batch No.04</v>
      </c>
      <c r="J578" s="66"/>
      <c r="K578" s="67" t="str">
        <f t="shared" si="58"/>
        <v>The Beach</v>
      </c>
      <c r="L578" s="66"/>
      <c r="M578" s="68" t="str">
        <f t="shared" si="59"/>
        <v>Level 00</v>
      </c>
      <c r="N578" s="66"/>
      <c r="O578" s="69" t="str">
        <f t="shared" si="56"/>
        <v>Zone B4</v>
      </c>
      <c r="P578" s="66"/>
      <c r="Q578" s="70" t="str">
        <f t="shared" si="57"/>
        <v>R2 / J1</v>
      </c>
      <c r="R578" s="66"/>
      <c r="S578" s="66"/>
      <c r="T578" s="11" t="s">
        <v>6692</v>
      </c>
      <c r="U578" s="11" t="s">
        <v>6692</v>
      </c>
      <c r="V578" s="11" t="s">
        <v>6416</v>
      </c>
      <c r="W578" s="59" t="s">
        <v>6416</v>
      </c>
      <c r="X578" s="59" t="str">
        <f>CONCATENATE(D578,F578,H578,J578,L578,N578,P578,R578)</f>
        <v>Materials Procurement</v>
      </c>
      <c r="Y578" s="11" t="s">
        <v>958</v>
      </c>
      <c r="Z578" s="32">
        <v>60</v>
      </c>
      <c r="AA578" s="39">
        <v>45238</v>
      </c>
      <c r="AB578" s="39">
        <v>45297</v>
      </c>
      <c r="AC578" s="48">
        <v>5270.56</v>
      </c>
    </row>
    <row r="579" spans="1:29" x14ac:dyDescent="0.2">
      <c r="A579" s="63" t="s">
        <v>959</v>
      </c>
      <c r="B579" s="8" t="str">
        <f t="shared" si="52"/>
        <v xml:space="preserve"> - </v>
      </c>
      <c r="C579" s="8" t="str">
        <f t="shared" si="52"/>
        <v/>
      </c>
      <c r="D579" s="62" t="s">
        <v>6671</v>
      </c>
      <c r="E579" s="8" t="str">
        <f t="shared" si="53"/>
        <v/>
      </c>
      <c r="F579" s="63"/>
      <c r="G579" s="64" t="str">
        <f t="shared" si="54"/>
        <v>Purchase materials</v>
      </c>
      <c r="H579" s="63"/>
      <c r="I579" s="65" t="str">
        <f t="shared" si="55"/>
        <v>Batch No.04</v>
      </c>
      <c r="J579" s="63"/>
      <c r="K579" s="67" t="str">
        <f t="shared" si="58"/>
        <v>The Beach</v>
      </c>
      <c r="L579" s="63"/>
      <c r="M579" s="68" t="str">
        <f t="shared" si="59"/>
        <v>Level 00</v>
      </c>
      <c r="N579" s="63"/>
      <c r="O579" s="69" t="str">
        <f t="shared" si="56"/>
        <v>Zone B4</v>
      </c>
      <c r="P579" s="63"/>
      <c r="Q579" s="70" t="str">
        <f t="shared" si="57"/>
        <v>R2 / J1</v>
      </c>
      <c r="R579" s="63"/>
      <c r="S579" s="63"/>
      <c r="T579" s="8" t="s">
        <v>6692</v>
      </c>
      <c r="U579" s="8" t="s">
        <v>6692</v>
      </c>
      <c r="V579" s="8" t="s">
        <v>6416</v>
      </c>
      <c r="W579" s="59" t="s">
        <v>6416</v>
      </c>
      <c r="X579" s="59" t="str">
        <f>CONCATENATE(D579,F579,H579,J579,L579,N579,P579,R579)</f>
        <v>Materials Procurement</v>
      </c>
      <c r="Y579" s="8" t="s">
        <v>960</v>
      </c>
      <c r="Z579" s="23">
        <v>60</v>
      </c>
      <c r="AA579" s="35">
        <v>45343</v>
      </c>
      <c r="AB579" s="35">
        <v>45402</v>
      </c>
      <c r="AC579" s="42">
        <v>79058.070000000007</v>
      </c>
    </row>
    <row r="580" spans="1:29" x14ac:dyDescent="0.2">
      <c r="A580" s="65" t="s">
        <v>961</v>
      </c>
      <c r="B580" s="10" t="str">
        <f t="shared" si="52"/>
        <v/>
      </c>
      <c r="C580" s="10" t="str">
        <f t="shared" si="52"/>
        <v>Purchase materials - Materials Procurement</v>
      </c>
      <c r="D580" s="62" t="s">
        <v>6671</v>
      </c>
      <c r="E580" s="10" t="str">
        <f t="shared" si="53"/>
        <v>Purchase materials</v>
      </c>
      <c r="F580" s="92"/>
      <c r="G580" s="64" t="str">
        <f>IF(F580="",G579,TRIM(F580))</f>
        <v>Purchase materials</v>
      </c>
      <c r="H580" s="65" t="s">
        <v>961</v>
      </c>
      <c r="I580" s="65" t="str">
        <f>IF(H580="",I579,TRIM(H580))</f>
        <v>Batch No.05</v>
      </c>
      <c r="J580" s="92"/>
      <c r="K580" s="67" t="str">
        <f>IF(J580="",K579,TRIM(J580))</f>
        <v>The Beach</v>
      </c>
      <c r="L580" s="92"/>
      <c r="M580" s="68" t="str">
        <f>IF(L580="",M579,TRIM(L580))</f>
        <v>Level 00</v>
      </c>
      <c r="N580" s="92"/>
      <c r="O580" s="69" t="str">
        <f>IF(N580="",O579,TRIM(N580))</f>
        <v>Zone B4</v>
      </c>
      <c r="P580" s="92"/>
      <c r="Q580" s="70" t="str">
        <f>IF(P580="",Q579,TRIM(P580))</f>
        <v>R2 / J1</v>
      </c>
      <c r="R580" s="92"/>
      <c r="S580" s="92"/>
      <c r="T580" s="10" t="s">
        <v>6693</v>
      </c>
      <c r="U580" s="10" t="s">
        <v>6693</v>
      </c>
      <c r="V580" s="10" t="s">
        <v>6693</v>
      </c>
      <c r="W580" s="59" t="s">
        <v>961</v>
      </c>
      <c r="X580" s="59" t="str">
        <f>CONCATENATE(D580,F580,H580,J580,L580,N580,P580,R580)</f>
        <v>Materials Procurement      Batch No.05</v>
      </c>
      <c r="Y580" s="10"/>
      <c r="Z580" s="29">
        <v>130</v>
      </c>
      <c r="AA580" s="30">
        <v>45238</v>
      </c>
      <c r="AB580" s="30">
        <v>45367</v>
      </c>
      <c r="AC580" s="41">
        <v>203384.72</v>
      </c>
    </row>
    <row r="581" spans="1:29" x14ac:dyDescent="0.2">
      <c r="A581" s="67" t="s">
        <v>195</v>
      </c>
      <c r="B581" s="12" t="str">
        <f t="shared" ref="B581:C644" si="60">IF(E581&lt;&gt;"",C580,IF(G581&lt;&gt;"",F580&amp;" - "&amp;C580,IF(I581&lt;&gt;"",H580&amp;" - "&amp;F580&amp;" - "&amp;C580,IF(K581&lt;&gt;"",J580&amp;" - "&amp;H580&amp;" - "&amp;F580&amp;" - "&amp;C580,IF(M581&lt;&gt;"",L580&amp;" - "&amp;J580&amp;" - "&amp;H580&amp;" - "&amp;F580&amp;" - "&amp;C580,IF(O581&lt;&gt;"",N580&amp;" - "&amp;L580&amp;" - "&amp;J580&amp;" - "&amp;H580&amp;" - "&amp;F580&amp;" - "&amp;C580,IF(Q581&lt;&gt;"",P580&amp;" - "&amp;N580&amp;" - "&amp;L580&amp;" - "&amp;J580&amp;" - "&amp;H580&amp;" - "&amp;F580&amp;" - "&amp;C580,"")))))))</f>
        <v>Purchase materials - Materials Procurement</v>
      </c>
      <c r="C581" s="12" t="str">
        <f t="shared" si="60"/>
        <v>Batch No.05 - Purchase materials - Materials Procurement</v>
      </c>
      <c r="D581" s="62" t="s">
        <v>6671</v>
      </c>
      <c r="E581" s="12" t="str">
        <f t="shared" ref="E581:E644" si="61">IF(F581&lt;&gt;"",D580,IF(H581&lt;&gt;"",G580,IF(J581&lt;&gt;"",I580,IF(L581&lt;&gt;"",K580,IF(N581&lt;&gt;"",M580,IF(P581&lt;&gt;"",O580,IF(R581&lt;&gt;"",Q580,"")))))))</f>
        <v>Batch No.05</v>
      </c>
      <c r="F581" s="91"/>
      <c r="G581" s="64" t="str">
        <f t="shared" si="54"/>
        <v>Purchase materials</v>
      </c>
      <c r="H581" s="91"/>
      <c r="I581" s="65" t="str">
        <f t="shared" si="55"/>
        <v>Batch No.05</v>
      </c>
      <c r="J581" s="67" t="s">
        <v>195</v>
      </c>
      <c r="K581" s="67" t="str">
        <f t="shared" si="58"/>
        <v>The Ring</v>
      </c>
      <c r="L581" s="91"/>
      <c r="M581" s="68" t="str">
        <f t="shared" si="59"/>
        <v>Level 00</v>
      </c>
      <c r="N581" s="91"/>
      <c r="O581" s="69" t="str">
        <f t="shared" si="56"/>
        <v>Zone B4</v>
      </c>
      <c r="P581" s="91"/>
      <c r="Q581" s="70" t="str">
        <f t="shared" si="57"/>
        <v>R2 / J1</v>
      </c>
      <c r="R581" s="91"/>
      <c r="S581" s="91"/>
      <c r="T581" s="12" t="s">
        <v>6644</v>
      </c>
      <c r="U581" s="12" t="s">
        <v>6644</v>
      </c>
      <c r="V581" s="12" t="s">
        <v>6644</v>
      </c>
      <c r="W581" s="59" t="s">
        <v>195</v>
      </c>
      <c r="X581" s="59" t="str">
        <f>CONCATENATE(D581,F581,H581,J581,L581,N581,P581,R581)</f>
        <v>Materials Procurement        The Ring</v>
      </c>
      <c r="Y581" s="12"/>
      <c r="Z581" s="36">
        <v>130</v>
      </c>
      <c r="AA581" s="37">
        <v>45238</v>
      </c>
      <c r="AB581" s="37">
        <v>45367</v>
      </c>
      <c r="AC581" s="46">
        <v>61600.4</v>
      </c>
    </row>
    <row r="582" spans="1:29" x14ac:dyDescent="0.2">
      <c r="A582" s="68" t="s">
        <v>196</v>
      </c>
      <c r="B582" s="2" t="str">
        <f t="shared" si="60"/>
        <v>Batch No.05 - Purchase materials - Materials Procurement</v>
      </c>
      <c r="C582" s="2" t="str">
        <f t="shared" si="60"/>
        <v>The Ring - Batch No.05 - Purchase materials - Materials Procurement</v>
      </c>
      <c r="D582" s="62" t="s">
        <v>6671</v>
      </c>
      <c r="E582" s="2" t="str">
        <f t="shared" si="61"/>
        <v>The Ring</v>
      </c>
      <c r="F582" s="92"/>
      <c r="G582" s="64" t="str">
        <f t="shared" si="54"/>
        <v>Purchase materials</v>
      </c>
      <c r="H582" s="92"/>
      <c r="I582" s="65" t="str">
        <f t="shared" si="55"/>
        <v>Batch No.05</v>
      </c>
      <c r="J582" s="92"/>
      <c r="K582" s="67" t="str">
        <f t="shared" si="58"/>
        <v>The Ring</v>
      </c>
      <c r="L582" s="68" t="s">
        <v>196</v>
      </c>
      <c r="M582" s="68" t="str">
        <f t="shared" si="59"/>
        <v>Level 00</v>
      </c>
      <c r="N582" s="92"/>
      <c r="O582" s="69" t="str">
        <f t="shared" si="56"/>
        <v>Zone B4</v>
      </c>
      <c r="P582" s="92"/>
      <c r="Q582" s="70" t="str">
        <f t="shared" si="57"/>
        <v>R2 / J1</v>
      </c>
      <c r="R582" s="92"/>
      <c r="S582" s="92"/>
      <c r="T582" s="2" t="s">
        <v>6654</v>
      </c>
      <c r="U582" s="2" t="s">
        <v>6654</v>
      </c>
      <c r="V582" s="2" t="s">
        <v>6654</v>
      </c>
      <c r="W582" s="59" t="s">
        <v>196</v>
      </c>
      <c r="X582" s="59" t="str">
        <f>CONCATENATE(D582,F582,H582,J582,L582,N582,P582,R582)</f>
        <v>Materials Procurement          Level 00</v>
      </c>
      <c r="Y582" s="2"/>
      <c r="Z582" s="43">
        <v>130</v>
      </c>
      <c r="AA582" s="44">
        <v>45238</v>
      </c>
      <c r="AB582" s="44">
        <v>45367</v>
      </c>
      <c r="AC582" s="47">
        <v>30800.2</v>
      </c>
    </row>
    <row r="583" spans="1:29" x14ac:dyDescent="0.2">
      <c r="A583" s="69" t="s">
        <v>962</v>
      </c>
      <c r="B583" s="3" t="str">
        <f t="shared" si="60"/>
        <v>The Ring - Batch No.05 - Purchase materials - Materials Procurement</v>
      </c>
      <c r="C583" s="3" t="str">
        <f t="shared" si="60"/>
        <v>Level 00 - The Ring - Batch No.05 - Purchase materials - Materials Procurement</v>
      </c>
      <c r="D583" s="62" t="s">
        <v>6671</v>
      </c>
      <c r="E583" s="3" t="str">
        <f t="shared" si="61"/>
        <v>Level 00</v>
      </c>
      <c r="F583" s="92"/>
      <c r="G583" s="64" t="str">
        <f t="shared" si="54"/>
        <v>Purchase materials</v>
      </c>
      <c r="H583" s="92"/>
      <c r="I583" s="65" t="str">
        <f t="shared" si="55"/>
        <v>Batch No.05</v>
      </c>
      <c r="J583" s="92"/>
      <c r="K583" s="67" t="str">
        <f t="shared" si="58"/>
        <v>The Ring</v>
      </c>
      <c r="L583" s="92"/>
      <c r="M583" s="68" t="str">
        <f t="shared" si="59"/>
        <v>Level 00</v>
      </c>
      <c r="N583" s="69" t="s">
        <v>962</v>
      </c>
      <c r="O583" s="69" t="str">
        <f t="shared" si="56"/>
        <v>Zone R2 (Leave out Area)</v>
      </c>
      <c r="P583" s="92"/>
      <c r="Q583" s="70" t="str">
        <f t="shared" si="57"/>
        <v>R2 / J1</v>
      </c>
      <c r="R583" s="92"/>
      <c r="S583" s="92"/>
      <c r="T583" s="3" t="s">
        <v>6694</v>
      </c>
      <c r="U583" s="3" t="s">
        <v>6694</v>
      </c>
      <c r="V583" s="3" t="s">
        <v>6694</v>
      </c>
      <c r="W583" s="59" t="s">
        <v>962</v>
      </c>
      <c r="X583" s="59" t="str">
        <f>CONCATENATE(D583,F583,H583,J583,L583,N583,P583,R583)</f>
        <v>Materials Procurement            Zone R2 (Leave out Area)</v>
      </c>
      <c r="Y583" s="3"/>
      <c r="Z583" s="49">
        <v>130</v>
      </c>
      <c r="AA583" s="50">
        <v>45238</v>
      </c>
      <c r="AB583" s="50">
        <v>45367</v>
      </c>
      <c r="AC583" s="52">
        <v>16418</v>
      </c>
    </row>
    <row r="584" spans="1:29" ht="25.5" x14ac:dyDescent="0.2">
      <c r="A584" s="66" t="s">
        <v>963</v>
      </c>
      <c r="B584" s="11" t="str">
        <f t="shared" si="60"/>
        <v xml:space="preserve"> - Level 00 - The Ring - Batch No.05 - Purchase materials - Materials Procurement</v>
      </c>
      <c r="C584" s="11" t="str">
        <f t="shared" si="60"/>
        <v/>
      </c>
      <c r="D584" s="62" t="s">
        <v>6671</v>
      </c>
      <c r="E584" s="11" t="str">
        <f t="shared" si="61"/>
        <v/>
      </c>
      <c r="F584" s="66"/>
      <c r="G584" s="64" t="str">
        <f t="shared" ref="G584:G647" si="62">IF(F584="",G583,TRIM(F584))</f>
        <v>Purchase materials</v>
      </c>
      <c r="H584" s="66"/>
      <c r="I584" s="65" t="str">
        <f t="shared" si="55"/>
        <v>Batch No.05</v>
      </c>
      <c r="J584" s="66"/>
      <c r="K584" s="67" t="str">
        <f t="shared" si="58"/>
        <v>The Ring</v>
      </c>
      <c r="L584" s="66"/>
      <c r="M584" s="68" t="str">
        <f t="shared" si="59"/>
        <v>Level 00</v>
      </c>
      <c r="N584" s="66"/>
      <c r="O584" s="69" t="str">
        <f t="shared" si="56"/>
        <v>Zone R2 (Leave out Area)</v>
      </c>
      <c r="P584" s="66"/>
      <c r="Q584" s="70" t="str">
        <f t="shared" si="57"/>
        <v>R2 / J1</v>
      </c>
      <c r="R584" s="66"/>
      <c r="S584" s="66"/>
      <c r="T584" s="11" t="s">
        <v>6694</v>
      </c>
      <c r="U584" s="11" t="s">
        <v>6694</v>
      </c>
      <c r="V584" s="11" t="s">
        <v>6416</v>
      </c>
      <c r="W584" s="59" t="s">
        <v>6416</v>
      </c>
      <c r="X584" s="59" t="str">
        <f>CONCATENATE(D584,F584,H584,J584,L584,N584,P584,R584)</f>
        <v>Materials Procurement</v>
      </c>
      <c r="Y584" s="11" t="s">
        <v>964</v>
      </c>
      <c r="Z584" s="32">
        <v>60</v>
      </c>
      <c r="AA584" s="39">
        <v>45238</v>
      </c>
      <c r="AB584" s="39">
        <v>45297</v>
      </c>
      <c r="AC584" s="48">
        <v>1970.03</v>
      </c>
    </row>
    <row r="585" spans="1:29" x14ac:dyDescent="0.2">
      <c r="A585" s="63" t="s">
        <v>965</v>
      </c>
      <c r="B585" s="8" t="str">
        <f t="shared" si="60"/>
        <v xml:space="preserve"> - </v>
      </c>
      <c r="C585" s="8" t="str">
        <f t="shared" si="60"/>
        <v/>
      </c>
      <c r="D585" s="62" t="s">
        <v>6671</v>
      </c>
      <c r="E585" s="8" t="str">
        <f t="shared" si="61"/>
        <v/>
      </c>
      <c r="F585" s="63"/>
      <c r="G585" s="64" t="str">
        <f t="shared" si="62"/>
        <v>Purchase materials</v>
      </c>
      <c r="H585" s="63"/>
      <c r="I585" s="65" t="str">
        <f t="shared" si="55"/>
        <v>Batch No.05</v>
      </c>
      <c r="J585" s="63"/>
      <c r="K585" s="67" t="str">
        <f t="shared" si="58"/>
        <v>The Ring</v>
      </c>
      <c r="L585" s="63"/>
      <c r="M585" s="68" t="str">
        <f t="shared" si="59"/>
        <v>Level 00</v>
      </c>
      <c r="N585" s="63"/>
      <c r="O585" s="69" t="str">
        <f t="shared" si="56"/>
        <v>Zone R2 (Leave out Area)</v>
      </c>
      <c r="P585" s="63"/>
      <c r="Q585" s="70" t="str">
        <f t="shared" si="57"/>
        <v>R2 / J1</v>
      </c>
      <c r="R585" s="63"/>
      <c r="S585" s="63"/>
      <c r="T585" s="8" t="s">
        <v>6694</v>
      </c>
      <c r="U585" s="8" t="s">
        <v>6694</v>
      </c>
      <c r="V585" s="8" t="s">
        <v>6416</v>
      </c>
      <c r="W585" s="59" t="s">
        <v>6416</v>
      </c>
      <c r="X585" s="59" t="str">
        <f>CONCATENATE(D585,F585,H585,J585,L585,N585,P585,R585)</f>
        <v>Materials Procurement</v>
      </c>
      <c r="Y585" s="8" t="s">
        <v>966</v>
      </c>
      <c r="Z585" s="23">
        <v>60</v>
      </c>
      <c r="AA585" s="35">
        <v>45308</v>
      </c>
      <c r="AB585" s="35">
        <v>45367</v>
      </c>
      <c r="AC585" s="42">
        <v>14447.97</v>
      </c>
    </row>
    <row r="586" spans="1:29" x14ac:dyDescent="0.2">
      <c r="A586" s="69" t="s">
        <v>967</v>
      </c>
      <c r="B586" s="3" t="str">
        <f t="shared" si="60"/>
        <v/>
      </c>
      <c r="C586" s="3" t="str">
        <f t="shared" si="60"/>
        <v>Level 00 - The Ring - Batch No.05 - Purchase materials - Materials Procurement</v>
      </c>
      <c r="D586" s="62" t="s">
        <v>6671</v>
      </c>
      <c r="E586" s="3" t="str">
        <f t="shared" si="61"/>
        <v>Level 00</v>
      </c>
      <c r="F586" s="92"/>
      <c r="G586" s="64" t="str">
        <f>IF(F586="",G585,TRIM(F586))</f>
        <v>Purchase materials</v>
      </c>
      <c r="H586" s="92"/>
      <c r="I586" s="65" t="str">
        <f>IF(H586="",I585,TRIM(H586))</f>
        <v>Batch No.05</v>
      </c>
      <c r="J586" s="92"/>
      <c r="K586" s="67" t="str">
        <f>IF(J586="",K585,TRIM(J586))</f>
        <v>The Ring</v>
      </c>
      <c r="L586" s="92"/>
      <c r="M586" s="68" t="str">
        <f>IF(L586="",M585,TRIM(L586))</f>
        <v>Level 00</v>
      </c>
      <c r="N586" s="69" t="s">
        <v>967</v>
      </c>
      <c r="O586" s="69" t="str">
        <f>IF(N586="",O585,TRIM(N586))</f>
        <v>Zone R3 (Leave out Area)</v>
      </c>
      <c r="P586" s="92"/>
      <c r="Q586" s="70" t="str">
        <f>IF(P586="",Q585,TRIM(P586))</f>
        <v>R2 / J1</v>
      </c>
      <c r="R586" s="92"/>
      <c r="S586" s="92"/>
      <c r="T586" s="3" t="s">
        <v>6695</v>
      </c>
      <c r="U586" s="3" t="s">
        <v>6695</v>
      </c>
      <c r="V586" s="3" t="s">
        <v>6695</v>
      </c>
      <c r="W586" s="59" t="s">
        <v>967</v>
      </c>
      <c r="X586" s="59" t="str">
        <f>CONCATENATE(D586,F586,H586,J586,L586,N586,P586,R586)</f>
        <v>Materials Procurement            Zone R3 (Leave out Area)</v>
      </c>
      <c r="Y586" s="3"/>
      <c r="Z586" s="49">
        <v>130</v>
      </c>
      <c r="AA586" s="50">
        <v>45238</v>
      </c>
      <c r="AB586" s="50">
        <v>45367</v>
      </c>
      <c r="AC586" s="52">
        <v>14382.2</v>
      </c>
    </row>
    <row r="587" spans="1:29" ht="25.5" x14ac:dyDescent="0.2">
      <c r="A587" s="66" t="s">
        <v>968</v>
      </c>
      <c r="B587" s="11" t="str">
        <f t="shared" si="60"/>
        <v xml:space="preserve"> - Level 00 - The Ring - Batch No.05 - Purchase materials - Materials Procurement</v>
      </c>
      <c r="C587" s="11" t="str">
        <f t="shared" si="60"/>
        <v/>
      </c>
      <c r="D587" s="62" t="s">
        <v>6671</v>
      </c>
      <c r="E587" s="11" t="str">
        <f t="shared" si="61"/>
        <v/>
      </c>
      <c r="F587" s="66"/>
      <c r="G587" s="64" t="str">
        <f t="shared" si="62"/>
        <v>Purchase materials</v>
      </c>
      <c r="H587" s="66"/>
      <c r="I587" s="65" t="str">
        <f t="shared" ref="I587:I650" si="63">IF(H587="",I586,TRIM(H587))</f>
        <v>Batch No.05</v>
      </c>
      <c r="J587" s="66"/>
      <c r="K587" s="67" t="str">
        <f t="shared" si="58"/>
        <v>The Ring</v>
      </c>
      <c r="L587" s="66"/>
      <c r="M587" s="68" t="str">
        <f t="shared" si="59"/>
        <v>Level 00</v>
      </c>
      <c r="N587" s="66"/>
      <c r="O587" s="69" t="str">
        <f t="shared" si="56"/>
        <v>Zone R3 (Leave out Area)</v>
      </c>
      <c r="P587" s="66"/>
      <c r="Q587" s="70" t="str">
        <f t="shared" si="57"/>
        <v>R2 / J1</v>
      </c>
      <c r="R587" s="66"/>
      <c r="S587" s="66"/>
      <c r="T587" s="11" t="s">
        <v>6695</v>
      </c>
      <c r="U587" s="11" t="s">
        <v>6695</v>
      </c>
      <c r="V587" s="11" t="s">
        <v>6416</v>
      </c>
      <c r="W587" s="59" t="s">
        <v>6416</v>
      </c>
      <c r="X587" s="59" t="str">
        <f>CONCATENATE(D587,F587,H587,J587,L587,N587,P587,R587)</f>
        <v>Materials Procurement</v>
      </c>
      <c r="Y587" s="11" t="s">
        <v>969</v>
      </c>
      <c r="Z587" s="32">
        <v>60</v>
      </c>
      <c r="AA587" s="39">
        <v>45238</v>
      </c>
      <c r="AB587" s="39">
        <v>45297</v>
      </c>
      <c r="AC587" s="48">
        <v>1379.02</v>
      </c>
    </row>
    <row r="588" spans="1:29" x14ac:dyDescent="0.2">
      <c r="A588" s="63" t="s">
        <v>970</v>
      </c>
      <c r="B588" s="8" t="str">
        <f t="shared" si="60"/>
        <v xml:space="preserve"> - </v>
      </c>
      <c r="C588" s="8" t="str">
        <f t="shared" si="60"/>
        <v/>
      </c>
      <c r="D588" s="62" t="s">
        <v>6671</v>
      </c>
      <c r="E588" s="8" t="str">
        <f t="shared" si="61"/>
        <v/>
      </c>
      <c r="F588" s="63"/>
      <c r="G588" s="64" t="str">
        <f t="shared" si="62"/>
        <v>Purchase materials</v>
      </c>
      <c r="H588" s="63"/>
      <c r="I588" s="65" t="str">
        <f t="shared" si="63"/>
        <v>Batch No.05</v>
      </c>
      <c r="J588" s="63"/>
      <c r="K588" s="67" t="str">
        <f t="shared" si="58"/>
        <v>The Ring</v>
      </c>
      <c r="L588" s="63"/>
      <c r="M588" s="68" t="str">
        <f t="shared" si="59"/>
        <v>Level 00</v>
      </c>
      <c r="N588" s="63"/>
      <c r="O588" s="69" t="str">
        <f t="shared" si="56"/>
        <v>Zone R3 (Leave out Area)</v>
      </c>
      <c r="P588" s="63"/>
      <c r="Q588" s="70" t="str">
        <f t="shared" si="57"/>
        <v>R2 / J1</v>
      </c>
      <c r="R588" s="63"/>
      <c r="S588" s="63"/>
      <c r="T588" s="8" t="s">
        <v>6695</v>
      </c>
      <c r="U588" s="8" t="s">
        <v>6695</v>
      </c>
      <c r="V588" s="8" t="s">
        <v>6416</v>
      </c>
      <c r="W588" s="59" t="s">
        <v>6416</v>
      </c>
      <c r="X588" s="59" t="str">
        <f>CONCATENATE(D588,F588,H588,J588,L588,N588,P588,R588)</f>
        <v>Materials Procurement</v>
      </c>
      <c r="Y588" s="8" t="s">
        <v>971</v>
      </c>
      <c r="Z588" s="23">
        <v>60</v>
      </c>
      <c r="AA588" s="35">
        <v>45308</v>
      </c>
      <c r="AB588" s="35">
        <v>45367</v>
      </c>
      <c r="AC588" s="42">
        <v>13003.17</v>
      </c>
    </row>
    <row r="589" spans="1:29" x14ac:dyDescent="0.2">
      <c r="A589" s="68" t="s">
        <v>210</v>
      </c>
      <c r="B589" s="2" t="str">
        <f t="shared" si="60"/>
        <v/>
      </c>
      <c r="C589" s="2" t="str">
        <f t="shared" si="60"/>
        <v>The Ring - Batch No.05 - Purchase materials - Materials Procurement</v>
      </c>
      <c r="D589" s="62" t="s">
        <v>6671</v>
      </c>
      <c r="E589" s="2" t="str">
        <f t="shared" si="61"/>
        <v>The Ring</v>
      </c>
      <c r="F589" s="92"/>
      <c r="G589" s="64" t="str">
        <f>IF(F589="",G588,TRIM(F589))</f>
        <v>Purchase materials</v>
      </c>
      <c r="H589" s="92"/>
      <c r="I589" s="65" t="str">
        <f>IF(H589="",I588,TRIM(H589))</f>
        <v>Batch No.05</v>
      </c>
      <c r="J589" s="92"/>
      <c r="K589" s="67" t="str">
        <f>IF(J589="",K588,TRIM(J589))</f>
        <v>The Ring</v>
      </c>
      <c r="L589" s="68" t="s">
        <v>210</v>
      </c>
      <c r="M589" s="68" t="str">
        <f>IF(L589="",M588,TRIM(L589))</f>
        <v>Level 01</v>
      </c>
      <c r="N589" s="92"/>
      <c r="O589" s="69" t="str">
        <f>IF(N589="",O588,TRIM(N589))</f>
        <v>Zone R3 (Leave out Area)</v>
      </c>
      <c r="P589" s="92"/>
      <c r="Q589" s="70" t="str">
        <f>IF(P589="",Q588,TRIM(P589))</f>
        <v>R2 / J1</v>
      </c>
      <c r="R589" s="92"/>
      <c r="S589" s="92"/>
      <c r="T589" s="2" t="s">
        <v>6649</v>
      </c>
      <c r="U589" s="2" t="s">
        <v>6649</v>
      </c>
      <c r="V589" s="2" t="s">
        <v>6649</v>
      </c>
      <c r="W589" s="59" t="s">
        <v>210</v>
      </c>
      <c r="X589" s="59" t="str">
        <f>CONCATENATE(D589,F589,H589,J589,L589,N589,P589,R589)</f>
        <v>Materials Procurement          Level 01</v>
      </c>
      <c r="Y589" s="2"/>
      <c r="Z589" s="43">
        <v>130</v>
      </c>
      <c r="AA589" s="44">
        <v>45238</v>
      </c>
      <c r="AB589" s="44">
        <v>45367</v>
      </c>
      <c r="AC589" s="47">
        <v>30800.2</v>
      </c>
    </row>
    <row r="590" spans="1:29" x14ac:dyDescent="0.2">
      <c r="A590" s="69" t="s">
        <v>962</v>
      </c>
      <c r="B590" s="3" t="str">
        <f t="shared" si="60"/>
        <v>The Ring - Batch No.05 - Purchase materials - Materials Procurement</v>
      </c>
      <c r="C590" s="3" t="str">
        <f t="shared" si="60"/>
        <v>Level 01 - The Ring - Batch No.05 - Purchase materials - Materials Procurement</v>
      </c>
      <c r="D590" s="62" t="s">
        <v>6671</v>
      </c>
      <c r="E590" s="3" t="str">
        <f t="shared" si="61"/>
        <v>Level 01</v>
      </c>
      <c r="F590" s="92"/>
      <c r="G590" s="64" t="str">
        <f t="shared" si="62"/>
        <v>Purchase materials</v>
      </c>
      <c r="H590" s="92"/>
      <c r="I590" s="65" t="str">
        <f t="shared" si="63"/>
        <v>Batch No.05</v>
      </c>
      <c r="J590" s="92"/>
      <c r="K590" s="67" t="str">
        <f t="shared" si="58"/>
        <v>The Ring</v>
      </c>
      <c r="L590" s="92"/>
      <c r="M590" s="68" t="str">
        <f t="shared" si="59"/>
        <v>Level 01</v>
      </c>
      <c r="N590" s="69" t="s">
        <v>962</v>
      </c>
      <c r="O590" s="69" t="str">
        <f t="shared" ref="O590:O651" si="64">IF(N590="",O589,TRIM(N590))</f>
        <v>Zone R2 (Leave out Area)</v>
      </c>
      <c r="P590" s="92"/>
      <c r="Q590" s="70" t="str">
        <f t="shared" ref="Q590:Q653" si="65">IF(P590="",Q589,TRIM(P590))</f>
        <v>R2 / J1</v>
      </c>
      <c r="R590" s="92"/>
      <c r="S590" s="92"/>
      <c r="T590" s="3" t="s">
        <v>6694</v>
      </c>
      <c r="U590" s="3" t="s">
        <v>6694</v>
      </c>
      <c r="V590" s="3" t="s">
        <v>6694</v>
      </c>
      <c r="W590" s="59" t="s">
        <v>962</v>
      </c>
      <c r="X590" s="59" t="str">
        <f>CONCATENATE(D590,F590,H590,J590,L590,N590,P590,R590)</f>
        <v>Materials Procurement            Zone R2 (Leave out Area)</v>
      </c>
      <c r="Y590" s="3"/>
      <c r="Z590" s="49">
        <v>130</v>
      </c>
      <c r="AA590" s="50">
        <v>45238</v>
      </c>
      <c r="AB590" s="50">
        <v>45367</v>
      </c>
      <c r="AC590" s="52">
        <v>16418</v>
      </c>
    </row>
    <row r="591" spans="1:29" ht="25.5" x14ac:dyDescent="0.2">
      <c r="A591" s="66" t="s">
        <v>972</v>
      </c>
      <c r="B591" s="11" t="str">
        <f t="shared" si="60"/>
        <v xml:space="preserve"> - Level 01 - The Ring - Batch No.05 - Purchase materials - Materials Procurement</v>
      </c>
      <c r="C591" s="11" t="str">
        <f t="shared" si="60"/>
        <v/>
      </c>
      <c r="D591" s="62" t="s">
        <v>6671</v>
      </c>
      <c r="E591" s="11" t="str">
        <f t="shared" si="61"/>
        <v/>
      </c>
      <c r="F591" s="66"/>
      <c r="G591" s="64" t="str">
        <f t="shared" si="62"/>
        <v>Purchase materials</v>
      </c>
      <c r="H591" s="66"/>
      <c r="I591" s="65" t="str">
        <f t="shared" si="63"/>
        <v>Batch No.05</v>
      </c>
      <c r="J591" s="66"/>
      <c r="K591" s="67" t="str">
        <f t="shared" si="58"/>
        <v>The Ring</v>
      </c>
      <c r="L591" s="66"/>
      <c r="M591" s="68" t="str">
        <f t="shared" si="59"/>
        <v>Level 01</v>
      </c>
      <c r="N591" s="66"/>
      <c r="O591" s="69" t="str">
        <f t="shared" si="64"/>
        <v>Zone R2 (Leave out Area)</v>
      </c>
      <c r="P591" s="66"/>
      <c r="Q591" s="70" t="str">
        <f t="shared" si="65"/>
        <v>R2 / J1</v>
      </c>
      <c r="R591" s="66"/>
      <c r="S591" s="66"/>
      <c r="T591" s="11" t="s">
        <v>6694</v>
      </c>
      <c r="U591" s="11" t="s">
        <v>6694</v>
      </c>
      <c r="V591" s="11" t="s">
        <v>6416</v>
      </c>
      <c r="W591" s="59" t="s">
        <v>6416</v>
      </c>
      <c r="X591" s="59" t="str">
        <f>CONCATENATE(D591,F591,H591,J591,L591,N591,P591,R591)</f>
        <v>Materials Procurement</v>
      </c>
      <c r="Y591" s="11" t="s">
        <v>973</v>
      </c>
      <c r="Z591" s="32">
        <v>60</v>
      </c>
      <c r="AA591" s="39">
        <v>45238</v>
      </c>
      <c r="AB591" s="39">
        <v>45297</v>
      </c>
      <c r="AC591" s="48">
        <v>1970.03</v>
      </c>
    </row>
    <row r="592" spans="1:29" x14ac:dyDescent="0.2">
      <c r="A592" s="63" t="s">
        <v>974</v>
      </c>
      <c r="B592" s="8" t="str">
        <f t="shared" si="60"/>
        <v xml:space="preserve"> - </v>
      </c>
      <c r="C592" s="8" t="str">
        <f t="shared" si="60"/>
        <v/>
      </c>
      <c r="D592" s="62" t="s">
        <v>6671</v>
      </c>
      <c r="E592" s="8" t="str">
        <f t="shared" si="61"/>
        <v/>
      </c>
      <c r="F592" s="63"/>
      <c r="G592" s="64" t="str">
        <f t="shared" si="62"/>
        <v>Purchase materials</v>
      </c>
      <c r="H592" s="63"/>
      <c r="I592" s="65" t="str">
        <f t="shared" si="63"/>
        <v>Batch No.05</v>
      </c>
      <c r="J592" s="63"/>
      <c r="K592" s="67" t="str">
        <f t="shared" si="58"/>
        <v>The Ring</v>
      </c>
      <c r="L592" s="63"/>
      <c r="M592" s="68" t="str">
        <f t="shared" si="59"/>
        <v>Level 01</v>
      </c>
      <c r="N592" s="63"/>
      <c r="O592" s="69" t="str">
        <f t="shared" si="64"/>
        <v>Zone R2 (Leave out Area)</v>
      </c>
      <c r="P592" s="63"/>
      <c r="Q592" s="70" t="str">
        <f t="shared" si="65"/>
        <v>R2 / J1</v>
      </c>
      <c r="R592" s="63"/>
      <c r="S592" s="63"/>
      <c r="T592" s="8" t="s">
        <v>6694</v>
      </c>
      <c r="U592" s="8" t="s">
        <v>6694</v>
      </c>
      <c r="V592" s="8" t="s">
        <v>6416</v>
      </c>
      <c r="W592" s="59" t="s">
        <v>6416</v>
      </c>
      <c r="X592" s="59" t="str">
        <f>CONCATENATE(D592,F592,H592,J592,L592,N592,P592,R592)</f>
        <v>Materials Procurement</v>
      </c>
      <c r="Y592" s="8" t="s">
        <v>975</v>
      </c>
      <c r="Z592" s="23">
        <v>60</v>
      </c>
      <c r="AA592" s="35">
        <v>45308</v>
      </c>
      <c r="AB592" s="35">
        <v>45367</v>
      </c>
      <c r="AC592" s="42">
        <v>14447.97</v>
      </c>
    </row>
    <row r="593" spans="1:29" x14ac:dyDescent="0.2">
      <c r="A593" s="69" t="s">
        <v>967</v>
      </c>
      <c r="B593" s="3" t="str">
        <f t="shared" si="60"/>
        <v/>
      </c>
      <c r="C593" s="3" t="str">
        <f t="shared" si="60"/>
        <v>Level 01 - The Ring - Batch No.05 - Purchase materials - Materials Procurement</v>
      </c>
      <c r="D593" s="62" t="s">
        <v>6671</v>
      </c>
      <c r="E593" s="3" t="str">
        <f t="shared" si="61"/>
        <v>Level 01</v>
      </c>
      <c r="F593" s="92"/>
      <c r="G593" s="64" t="str">
        <f>IF(F593="",G592,TRIM(F593))</f>
        <v>Purchase materials</v>
      </c>
      <c r="H593" s="92"/>
      <c r="I593" s="65" t="str">
        <f>IF(H593="",I592,TRIM(H593))</f>
        <v>Batch No.05</v>
      </c>
      <c r="J593" s="92"/>
      <c r="K593" s="67" t="str">
        <f>IF(J593="",K592,TRIM(J593))</f>
        <v>The Ring</v>
      </c>
      <c r="L593" s="92"/>
      <c r="M593" s="68" t="str">
        <f>IF(L593="",M592,TRIM(L593))</f>
        <v>Level 01</v>
      </c>
      <c r="N593" s="69" t="s">
        <v>967</v>
      </c>
      <c r="O593" s="69" t="str">
        <f>IF(N593="",O592,TRIM(N593))</f>
        <v>Zone R3 (Leave out Area)</v>
      </c>
      <c r="P593" s="92"/>
      <c r="Q593" s="70" t="str">
        <f>IF(P593="",Q592,TRIM(P593))</f>
        <v>R2 / J1</v>
      </c>
      <c r="R593" s="92"/>
      <c r="S593" s="92"/>
      <c r="T593" s="3" t="s">
        <v>6695</v>
      </c>
      <c r="U593" s="3" t="s">
        <v>6695</v>
      </c>
      <c r="V593" s="3" t="s">
        <v>6695</v>
      </c>
      <c r="W593" s="59" t="s">
        <v>967</v>
      </c>
      <c r="X593" s="59" t="str">
        <f>CONCATENATE(D593,F593,H593,J593,L593,N593,P593,R593)</f>
        <v>Materials Procurement            Zone R3 (Leave out Area)</v>
      </c>
      <c r="Y593" s="3"/>
      <c r="Z593" s="49">
        <v>130</v>
      </c>
      <c r="AA593" s="50">
        <v>45238</v>
      </c>
      <c r="AB593" s="50">
        <v>45367</v>
      </c>
      <c r="AC593" s="52">
        <v>14382.2</v>
      </c>
    </row>
    <row r="594" spans="1:29" ht="25.5" x14ac:dyDescent="0.2">
      <c r="A594" s="66" t="s">
        <v>976</v>
      </c>
      <c r="B594" s="11" t="str">
        <f t="shared" si="60"/>
        <v xml:space="preserve"> - Level 01 - The Ring - Batch No.05 - Purchase materials - Materials Procurement</v>
      </c>
      <c r="C594" s="11" t="str">
        <f t="shared" si="60"/>
        <v/>
      </c>
      <c r="D594" s="62" t="s">
        <v>6671</v>
      </c>
      <c r="E594" s="11" t="str">
        <f t="shared" si="61"/>
        <v/>
      </c>
      <c r="F594" s="66"/>
      <c r="G594" s="64" t="str">
        <f t="shared" si="62"/>
        <v>Purchase materials</v>
      </c>
      <c r="H594" s="66"/>
      <c r="I594" s="65" t="str">
        <f t="shared" si="63"/>
        <v>Batch No.05</v>
      </c>
      <c r="J594" s="66"/>
      <c r="K594" s="67" t="str">
        <f t="shared" si="58"/>
        <v>The Ring</v>
      </c>
      <c r="L594" s="66"/>
      <c r="M594" s="68" t="str">
        <f t="shared" si="59"/>
        <v>Level 01</v>
      </c>
      <c r="N594" s="66"/>
      <c r="O594" s="69" t="str">
        <f t="shared" si="64"/>
        <v>Zone R3 (Leave out Area)</v>
      </c>
      <c r="P594" s="66"/>
      <c r="Q594" s="70" t="str">
        <f t="shared" si="65"/>
        <v>R2 / J1</v>
      </c>
      <c r="R594" s="66"/>
      <c r="S594" s="66"/>
      <c r="T594" s="11" t="s">
        <v>6695</v>
      </c>
      <c r="U594" s="11" t="s">
        <v>6695</v>
      </c>
      <c r="V594" s="11" t="s">
        <v>6416</v>
      </c>
      <c r="W594" s="59" t="s">
        <v>6416</v>
      </c>
      <c r="X594" s="59" t="str">
        <f>CONCATENATE(D594,F594,H594,J594,L594,N594,P594,R594)</f>
        <v>Materials Procurement</v>
      </c>
      <c r="Y594" s="11" t="s">
        <v>977</v>
      </c>
      <c r="Z594" s="32">
        <v>60</v>
      </c>
      <c r="AA594" s="39">
        <v>45238</v>
      </c>
      <c r="AB594" s="39">
        <v>45297</v>
      </c>
      <c r="AC594" s="48">
        <v>1379.02</v>
      </c>
    </row>
    <row r="595" spans="1:29" x14ac:dyDescent="0.2">
      <c r="A595" s="63" t="s">
        <v>978</v>
      </c>
      <c r="B595" s="8" t="str">
        <f t="shared" si="60"/>
        <v xml:space="preserve"> - </v>
      </c>
      <c r="C595" s="8" t="str">
        <f t="shared" si="60"/>
        <v/>
      </c>
      <c r="D595" s="62" t="s">
        <v>6671</v>
      </c>
      <c r="E595" s="8" t="str">
        <f t="shared" si="61"/>
        <v/>
      </c>
      <c r="F595" s="63"/>
      <c r="G595" s="64" t="str">
        <f t="shared" si="62"/>
        <v>Purchase materials</v>
      </c>
      <c r="H595" s="63"/>
      <c r="I595" s="65" t="str">
        <f t="shared" si="63"/>
        <v>Batch No.05</v>
      </c>
      <c r="J595" s="63"/>
      <c r="K595" s="67" t="str">
        <f t="shared" si="58"/>
        <v>The Ring</v>
      </c>
      <c r="L595" s="63"/>
      <c r="M595" s="68" t="str">
        <f t="shared" si="59"/>
        <v>Level 01</v>
      </c>
      <c r="N595" s="63"/>
      <c r="O595" s="69" t="str">
        <f t="shared" si="64"/>
        <v>Zone R3 (Leave out Area)</v>
      </c>
      <c r="P595" s="63"/>
      <c r="Q595" s="70" t="str">
        <f t="shared" si="65"/>
        <v>R2 / J1</v>
      </c>
      <c r="R595" s="63"/>
      <c r="S595" s="63"/>
      <c r="T595" s="8" t="s">
        <v>6695</v>
      </c>
      <c r="U595" s="8" t="s">
        <v>6695</v>
      </c>
      <c r="V595" s="8" t="s">
        <v>6416</v>
      </c>
      <c r="W595" s="59" t="s">
        <v>6416</v>
      </c>
      <c r="X595" s="59" t="str">
        <f>CONCATENATE(D595,F595,H595,J595,L595,N595,P595,R595)</f>
        <v>Materials Procurement</v>
      </c>
      <c r="Y595" s="8" t="s">
        <v>979</v>
      </c>
      <c r="Z595" s="23">
        <v>60</v>
      </c>
      <c r="AA595" s="35">
        <v>45308</v>
      </c>
      <c r="AB595" s="35">
        <v>45367</v>
      </c>
      <c r="AC595" s="42">
        <v>13003.17</v>
      </c>
    </row>
    <row r="596" spans="1:29" x14ac:dyDescent="0.2">
      <c r="A596" s="67" t="s">
        <v>231</v>
      </c>
      <c r="B596" s="12" t="str">
        <f t="shared" si="60"/>
        <v/>
      </c>
      <c r="C596" s="12" t="str">
        <f t="shared" si="60"/>
        <v>Batch No.05 - Purchase materials - Materials Procurement</v>
      </c>
      <c r="D596" s="62" t="s">
        <v>6671</v>
      </c>
      <c r="E596" s="12" t="str">
        <f t="shared" si="61"/>
        <v>Batch No.05</v>
      </c>
      <c r="F596" s="91"/>
      <c r="G596" s="64" t="str">
        <f>IF(F596="",G595,TRIM(F596))</f>
        <v>Purchase materials</v>
      </c>
      <c r="H596" s="91"/>
      <c r="I596" s="65" t="str">
        <f>IF(H596="",I595,TRIM(H596))</f>
        <v>Batch No.05</v>
      </c>
      <c r="J596" s="67" t="s">
        <v>231</v>
      </c>
      <c r="K596" s="67" t="str">
        <f>IF(J596="",K595,TRIM(J596))</f>
        <v>The Tail</v>
      </c>
      <c r="L596" s="91"/>
      <c r="M596" s="68" t="str">
        <f>IF(L596="",M595,TRIM(L596))</f>
        <v>Level 01</v>
      </c>
      <c r="N596" s="91"/>
      <c r="O596" s="69" t="str">
        <f>IF(N596="",O595,TRIM(N596))</f>
        <v>Zone R3 (Leave out Area)</v>
      </c>
      <c r="P596" s="91"/>
      <c r="Q596" s="70" t="str">
        <f>IF(P596="",Q595,TRIM(P596))</f>
        <v>R2 / J1</v>
      </c>
      <c r="R596" s="91"/>
      <c r="S596" s="91"/>
      <c r="T596" s="12" t="s">
        <v>6646</v>
      </c>
      <c r="U596" s="12" t="s">
        <v>6646</v>
      </c>
      <c r="V596" s="12" t="s">
        <v>6646</v>
      </c>
      <c r="W596" s="59" t="s">
        <v>231</v>
      </c>
      <c r="X596" s="59" t="str">
        <f>CONCATENATE(D596,F596,H596,J596,L596,N596,P596,R596)</f>
        <v>Materials Procurement        The Tail</v>
      </c>
      <c r="Y596" s="12"/>
      <c r="Z596" s="36">
        <v>130</v>
      </c>
      <c r="AA596" s="37">
        <v>45238</v>
      </c>
      <c r="AB596" s="37">
        <v>45367</v>
      </c>
      <c r="AC596" s="46">
        <v>141784.32000000001</v>
      </c>
    </row>
    <row r="597" spans="1:29" x14ac:dyDescent="0.2">
      <c r="A597" s="68" t="s">
        <v>210</v>
      </c>
      <c r="B597" s="2" t="str">
        <f t="shared" si="60"/>
        <v>Batch No.05 - Purchase materials - Materials Procurement</v>
      </c>
      <c r="C597" s="2" t="str">
        <f t="shared" si="60"/>
        <v>The Tail - Batch No.05 - Purchase materials - Materials Procurement</v>
      </c>
      <c r="D597" s="62" t="s">
        <v>6671</v>
      </c>
      <c r="E597" s="2" t="str">
        <f t="shared" si="61"/>
        <v>The Tail</v>
      </c>
      <c r="F597" s="92"/>
      <c r="G597" s="64" t="str">
        <f t="shared" si="62"/>
        <v>Purchase materials</v>
      </c>
      <c r="H597" s="92"/>
      <c r="I597" s="65" t="str">
        <f t="shared" si="63"/>
        <v>Batch No.05</v>
      </c>
      <c r="J597" s="92"/>
      <c r="K597" s="67" t="str">
        <f t="shared" si="58"/>
        <v>The Tail</v>
      </c>
      <c r="L597" s="68" t="s">
        <v>210</v>
      </c>
      <c r="M597" s="68" t="str">
        <f t="shared" si="59"/>
        <v>Level 01</v>
      </c>
      <c r="N597" s="92"/>
      <c r="O597" s="69" t="str">
        <f t="shared" si="64"/>
        <v>Zone R3 (Leave out Area)</v>
      </c>
      <c r="P597" s="92"/>
      <c r="Q597" s="70" t="str">
        <f t="shared" si="65"/>
        <v>R2 / J1</v>
      </c>
      <c r="R597" s="92"/>
      <c r="S597" s="92"/>
      <c r="T597" s="2" t="s">
        <v>6649</v>
      </c>
      <c r="U597" s="2" t="s">
        <v>6649</v>
      </c>
      <c r="V597" s="2" t="s">
        <v>6649</v>
      </c>
      <c r="W597" s="59" t="s">
        <v>210</v>
      </c>
      <c r="X597" s="59" t="str">
        <f>CONCATENATE(D597,F597,H597,J597,L597,N597,P597,R597)</f>
        <v>Materials Procurement          Level 01</v>
      </c>
      <c r="Y597" s="2"/>
      <c r="Z597" s="43">
        <v>130</v>
      </c>
      <c r="AA597" s="44">
        <v>45238</v>
      </c>
      <c r="AB597" s="44">
        <v>45367</v>
      </c>
      <c r="AC597" s="47">
        <v>67646.97</v>
      </c>
    </row>
    <row r="598" spans="1:29" x14ac:dyDescent="0.2">
      <c r="A598" s="69" t="s">
        <v>980</v>
      </c>
      <c r="B598" s="3" t="str">
        <f t="shared" si="60"/>
        <v>The Tail - Batch No.05 - Purchase materials - Materials Procurement</v>
      </c>
      <c r="C598" s="3" t="str">
        <f t="shared" si="60"/>
        <v>Level 01 - The Tail - Batch No.05 - Purchase materials - Materials Procurement</v>
      </c>
      <c r="D598" s="62" t="s">
        <v>6671</v>
      </c>
      <c r="E598" s="3" t="str">
        <f t="shared" si="61"/>
        <v>Level 01</v>
      </c>
      <c r="F598" s="92"/>
      <c r="G598" s="64" t="str">
        <f t="shared" si="62"/>
        <v>Purchase materials</v>
      </c>
      <c r="H598" s="92"/>
      <c r="I598" s="65" t="str">
        <f t="shared" si="63"/>
        <v>Batch No.05</v>
      </c>
      <c r="J598" s="92"/>
      <c r="K598" s="67" t="str">
        <f t="shared" si="58"/>
        <v>The Tail</v>
      </c>
      <c r="L598" s="92"/>
      <c r="M598" s="68" t="str">
        <f t="shared" si="59"/>
        <v>Level 01</v>
      </c>
      <c r="N598" s="69" t="s">
        <v>980</v>
      </c>
      <c r="O598" s="69" t="str">
        <f t="shared" si="64"/>
        <v>Zone T1</v>
      </c>
      <c r="P598" s="92"/>
      <c r="Q598" s="70" t="str">
        <f t="shared" si="65"/>
        <v>R2 / J1</v>
      </c>
      <c r="R598" s="92"/>
      <c r="S598" s="92"/>
      <c r="T598" s="3" t="s">
        <v>6696</v>
      </c>
      <c r="U598" s="3" t="s">
        <v>6696</v>
      </c>
      <c r="V598" s="3" t="s">
        <v>6696</v>
      </c>
      <c r="W598" s="59" t="s">
        <v>980</v>
      </c>
      <c r="X598" s="59" t="str">
        <f>CONCATENATE(D598,F598,H598,J598,L598,N598,P598,R598)</f>
        <v>Materials Procurement            Zone T1</v>
      </c>
      <c r="Y598" s="3"/>
      <c r="Z598" s="49">
        <v>130</v>
      </c>
      <c r="AA598" s="50">
        <v>45238</v>
      </c>
      <c r="AB598" s="50">
        <v>45367</v>
      </c>
      <c r="AC598" s="52">
        <v>67646.97</v>
      </c>
    </row>
    <row r="599" spans="1:29" ht="25.5" x14ac:dyDescent="0.2">
      <c r="A599" s="66" t="s">
        <v>981</v>
      </c>
      <c r="B599" s="11" t="str">
        <f t="shared" si="60"/>
        <v xml:space="preserve"> - Level 01 - The Tail - Batch No.05 - Purchase materials - Materials Procurement</v>
      </c>
      <c r="C599" s="11" t="str">
        <f t="shared" si="60"/>
        <v/>
      </c>
      <c r="D599" s="62" t="s">
        <v>6671</v>
      </c>
      <c r="E599" s="11" t="str">
        <f t="shared" si="61"/>
        <v/>
      </c>
      <c r="F599" s="66"/>
      <c r="G599" s="64" t="str">
        <f t="shared" si="62"/>
        <v>Purchase materials</v>
      </c>
      <c r="H599" s="66"/>
      <c r="I599" s="65" t="str">
        <f t="shared" si="63"/>
        <v>Batch No.05</v>
      </c>
      <c r="J599" s="66"/>
      <c r="K599" s="67" t="str">
        <f t="shared" si="58"/>
        <v>The Tail</v>
      </c>
      <c r="L599" s="66"/>
      <c r="M599" s="68" t="str">
        <f t="shared" si="59"/>
        <v>Level 01</v>
      </c>
      <c r="N599" s="66"/>
      <c r="O599" s="69" t="str">
        <f t="shared" si="64"/>
        <v>Zone T1</v>
      </c>
      <c r="P599" s="66"/>
      <c r="Q599" s="70" t="str">
        <f t="shared" si="65"/>
        <v>R2 / J1</v>
      </c>
      <c r="R599" s="66"/>
      <c r="S599" s="66"/>
      <c r="T599" s="11" t="s">
        <v>6696</v>
      </c>
      <c r="U599" s="11" t="s">
        <v>6696</v>
      </c>
      <c r="V599" s="11" t="s">
        <v>6416</v>
      </c>
      <c r="W599" s="59" t="s">
        <v>6416</v>
      </c>
      <c r="X599" s="59" t="str">
        <f>CONCATENATE(D599,F599,H599,J599,L599,N599,P599,R599)</f>
        <v>Materials Procurement</v>
      </c>
      <c r="Y599" s="11" t="s">
        <v>982</v>
      </c>
      <c r="Z599" s="32">
        <v>60</v>
      </c>
      <c r="AA599" s="39">
        <v>45238</v>
      </c>
      <c r="AB599" s="39">
        <v>45297</v>
      </c>
      <c r="AC599" s="48">
        <v>8410.2900000000009</v>
      </c>
    </row>
    <row r="600" spans="1:29" x14ac:dyDescent="0.2">
      <c r="A600" s="63" t="s">
        <v>983</v>
      </c>
      <c r="B600" s="8" t="str">
        <f t="shared" si="60"/>
        <v xml:space="preserve"> - </v>
      </c>
      <c r="C600" s="8" t="str">
        <f t="shared" si="60"/>
        <v/>
      </c>
      <c r="D600" s="62" t="s">
        <v>6671</v>
      </c>
      <c r="E600" s="8" t="str">
        <f t="shared" si="61"/>
        <v/>
      </c>
      <c r="F600" s="63"/>
      <c r="G600" s="64" t="str">
        <f t="shared" si="62"/>
        <v>Purchase materials</v>
      </c>
      <c r="H600" s="63"/>
      <c r="I600" s="65" t="str">
        <f t="shared" si="63"/>
        <v>Batch No.05</v>
      </c>
      <c r="J600" s="63"/>
      <c r="K600" s="67" t="str">
        <f t="shared" si="58"/>
        <v>The Tail</v>
      </c>
      <c r="L600" s="63"/>
      <c r="M600" s="68" t="str">
        <f t="shared" si="59"/>
        <v>Level 01</v>
      </c>
      <c r="N600" s="63"/>
      <c r="O600" s="69" t="str">
        <f t="shared" si="64"/>
        <v>Zone T1</v>
      </c>
      <c r="P600" s="63"/>
      <c r="Q600" s="70" t="str">
        <f t="shared" si="65"/>
        <v>R2 / J1</v>
      </c>
      <c r="R600" s="63"/>
      <c r="S600" s="63"/>
      <c r="T600" s="8" t="s">
        <v>6696</v>
      </c>
      <c r="U600" s="8" t="s">
        <v>6696</v>
      </c>
      <c r="V600" s="8" t="s">
        <v>6416</v>
      </c>
      <c r="W600" s="59" t="s">
        <v>6416</v>
      </c>
      <c r="X600" s="59" t="str">
        <f>CONCATENATE(D600,F600,H600,J600,L600,N600,P600,R600)</f>
        <v>Materials Procurement</v>
      </c>
      <c r="Y600" s="8" t="s">
        <v>984</v>
      </c>
      <c r="Z600" s="23">
        <v>60</v>
      </c>
      <c r="AA600" s="35">
        <v>45308</v>
      </c>
      <c r="AB600" s="35">
        <v>45367</v>
      </c>
      <c r="AC600" s="42">
        <v>59236.68</v>
      </c>
    </row>
    <row r="601" spans="1:29" x14ac:dyDescent="0.2">
      <c r="A601" s="68" t="s">
        <v>174</v>
      </c>
      <c r="B601" s="2" t="str">
        <f t="shared" si="60"/>
        <v/>
      </c>
      <c r="C601" s="2" t="str">
        <f t="shared" si="60"/>
        <v>The Tail - Batch No.05 - Purchase materials - Materials Procurement</v>
      </c>
      <c r="D601" s="62" t="s">
        <v>6671</v>
      </c>
      <c r="E601" s="2" t="str">
        <f t="shared" si="61"/>
        <v>The Tail</v>
      </c>
      <c r="F601" s="92"/>
      <c r="G601" s="64" t="str">
        <f>IF(F601="",G600,TRIM(F601))</f>
        <v>Purchase materials</v>
      </c>
      <c r="H601" s="92"/>
      <c r="I601" s="65" t="str">
        <f>IF(H601="",I600,TRIM(H601))</f>
        <v>Batch No.05</v>
      </c>
      <c r="J601" s="92"/>
      <c r="K601" s="67" t="str">
        <f>IF(J601="",K600,TRIM(J601))</f>
        <v>The Tail</v>
      </c>
      <c r="L601" s="68" t="s">
        <v>174</v>
      </c>
      <c r="M601" s="68" t="str">
        <f>IF(L601="",M600,TRIM(L601))</f>
        <v>Level 02</v>
      </c>
      <c r="N601" s="92"/>
      <c r="O601" s="69" t="str">
        <f>IF(N601="",O600,TRIM(N601))</f>
        <v>Zone T1</v>
      </c>
      <c r="P601" s="92"/>
      <c r="Q601" s="70" t="str">
        <f>IF(P601="",Q600,TRIM(P601))</f>
        <v>R2 / J1</v>
      </c>
      <c r="R601" s="92"/>
      <c r="S601" s="92"/>
      <c r="T601" s="2" t="s">
        <v>6650</v>
      </c>
      <c r="U601" s="2" t="s">
        <v>6650</v>
      </c>
      <c r="V601" s="2" t="s">
        <v>6650</v>
      </c>
      <c r="W601" s="59" t="s">
        <v>174</v>
      </c>
      <c r="X601" s="59" t="str">
        <f>CONCATENATE(D601,F601,H601,J601,L601,N601,P601,R601)</f>
        <v>Materials Procurement          Level 02</v>
      </c>
      <c r="Y601" s="2"/>
      <c r="Z601" s="43">
        <v>130</v>
      </c>
      <c r="AA601" s="44">
        <v>45238</v>
      </c>
      <c r="AB601" s="44">
        <v>45367</v>
      </c>
      <c r="AC601" s="47">
        <v>74137.350000000006</v>
      </c>
    </row>
    <row r="602" spans="1:29" x14ac:dyDescent="0.2">
      <c r="A602" s="69" t="s">
        <v>985</v>
      </c>
      <c r="B602" s="3" t="str">
        <f t="shared" si="60"/>
        <v>The Tail - Batch No.05 - Purchase materials - Materials Procurement</v>
      </c>
      <c r="C602" s="3" t="str">
        <f t="shared" si="60"/>
        <v>Level 02 - The Tail - Batch No.05 - Purchase materials - Materials Procurement</v>
      </c>
      <c r="D602" s="62" t="s">
        <v>6671</v>
      </c>
      <c r="E602" s="3" t="str">
        <f t="shared" si="61"/>
        <v>Level 02</v>
      </c>
      <c r="F602" s="92"/>
      <c r="G602" s="64" t="str">
        <f t="shared" si="62"/>
        <v>Purchase materials</v>
      </c>
      <c r="H602" s="92"/>
      <c r="I602" s="65" t="str">
        <f t="shared" si="63"/>
        <v>Batch No.05</v>
      </c>
      <c r="J602" s="92"/>
      <c r="K602" s="67" t="str">
        <f t="shared" si="58"/>
        <v>The Tail</v>
      </c>
      <c r="L602" s="92"/>
      <c r="M602" s="68" t="str">
        <f t="shared" si="59"/>
        <v>Level 02</v>
      </c>
      <c r="N602" s="69" t="s">
        <v>985</v>
      </c>
      <c r="O602" s="69" t="str">
        <f t="shared" si="64"/>
        <v>Zone T2</v>
      </c>
      <c r="P602" s="92"/>
      <c r="Q602" s="70" t="str">
        <f t="shared" si="65"/>
        <v>R2 / J1</v>
      </c>
      <c r="R602" s="92"/>
      <c r="S602" s="92"/>
      <c r="T602" s="3" t="s">
        <v>6697</v>
      </c>
      <c r="U602" s="3" t="s">
        <v>6697</v>
      </c>
      <c r="V602" s="3" t="s">
        <v>6697</v>
      </c>
      <c r="W602" s="59" t="s">
        <v>985</v>
      </c>
      <c r="X602" s="59" t="str">
        <f>CONCATENATE(D602,F602,H602,J602,L602,N602,P602,R602)</f>
        <v>Materials Procurement            Zone T2</v>
      </c>
      <c r="Y602" s="3"/>
      <c r="Z602" s="49">
        <v>130</v>
      </c>
      <c r="AA602" s="50">
        <v>45238</v>
      </c>
      <c r="AB602" s="50">
        <v>45367</v>
      </c>
      <c r="AC602" s="52">
        <v>74137.350000000006</v>
      </c>
    </row>
    <row r="603" spans="1:29" ht="25.5" x14ac:dyDescent="0.2">
      <c r="A603" s="66" t="s">
        <v>986</v>
      </c>
      <c r="B603" s="11" t="str">
        <f t="shared" si="60"/>
        <v xml:space="preserve"> - Level 02 - The Tail - Batch No.05 - Purchase materials - Materials Procurement</v>
      </c>
      <c r="C603" s="11" t="str">
        <f t="shared" si="60"/>
        <v/>
      </c>
      <c r="D603" s="62" t="s">
        <v>6671</v>
      </c>
      <c r="E603" s="11" t="str">
        <f t="shared" si="61"/>
        <v/>
      </c>
      <c r="F603" s="66"/>
      <c r="G603" s="64" t="str">
        <f t="shared" si="62"/>
        <v>Purchase materials</v>
      </c>
      <c r="H603" s="66"/>
      <c r="I603" s="65" t="str">
        <f t="shared" si="63"/>
        <v>Batch No.05</v>
      </c>
      <c r="J603" s="66"/>
      <c r="K603" s="67" t="str">
        <f t="shared" si="58"/>
        <v>The Tail</v>
      </c>
      <c r="L603" s="66"/>
      <c r="M603" s="68" t="str">
        <f t="shared" si="59"/>
        <v>Level 02</v>
      </c>
      <c r="N603" s="66"/>
      <c r="O603" s="69" t="str">
        <f t="shared" si="64"/>
        <v>Zone T2</v>
      </c>
      <c r="P603" s="66"/>
      <c r="Q603" s="70" t="str">
        <f t="shared" si="65"/>
        <v>R2 / J1</v>
      </c>
      <c r="R603" s="66"/>
      <c r="S603" s="66"/>
      <c r="T603" s="11" t="s">
        <v>6697</v>
      </c>
      <c r="U603" s="11" t="s">
        <v>6697</v>
      </c>
      <c r="V603" s="11" t="s">
        <v>6416</v>
      </c>
      <c r="W603" s="59" t="s">
        <v>6416</v>
      </c>
      <c r="X603" s="59" t="str">
        <f>CONCATENATE(D603,F603,H603,J603,L603,N603,P603,R603)</f>
        <v>Materials Procurement</v>
      </c>
      <c r="Y603" s="11" t="s">
        <v>987</v>
      </c>
      <c r="Z603" s="32">
        <v>60</v>
      </c>
      <c r="AA603" s="39">
        <v>45238</v>
      </c>
      <c r="AB603" s="39">
        <v>45297</v>
      </c>
      <c r="AC603" s="48">
        <v>8021.62</v>
      </c>
    </row>
    <row r="604" spans="1:29" x14ac:dyDescent="0.2">
      <c r="A604" s="63" t="s">
        <v>988</v>
      </c>
      <c r="B604" s="8" t="str">
        <f t="shared" si="60"/>
        <v xml:space="preserve"> - </v>
      </c>
      <c r="C604" s="8" t="str">
        <f t="shared" si="60"/>
        <v/>
      </c>
      <c r="D604" s="62" t="s">
        <v>6671</v>
      </c>
      <c r="E604" s="8" t="str">
        <f t="shared" si="61"/>
        <v/>
      </c>
      <c r="F604" s="63"/>
      <c r="G604" s="64" t="str">
        <f t="shared" si="62"/>
        <v>Purchase materials</v>
      </c>
      <c r="H604" s="63"/>
      <c r="I604" s="65" t="str">
        <f t="shared" si="63"/>
        <v>Batch No.05</v>
      </c>
      <c r="J604" s="63"/>
      <c r="K604" s="67" t="str">
        <f t="shared" si="58"/>
        <v>The Tail</v>
      </c>
      <c r="L604" s="63"/>
      <c r="M604" s="68" t="str">
        <f t="shared" si="59"/>
        <v>Level 02</v>
      </c>
      <c r="N604" s="63"/>
      <c r="O604" s="69" t="str">
        <f t="shared" si="64"/>
        <v>Zone T2</v>
      </c>
      <c r="P604" s="63"/>
      <c r="Q604" s="70" t="str">
        <f t="shared" si="65"/>
        <v>R2 / J1</v>
      </c>
      <c r="R604" s="63"/>
      <c r="S604" s="63"/>
      <c r="T604" s="8" t="s">
        <v>6697</v>
      </c>
      <c r="U604" s="8" t="s">
        <v>6697</v>
      </c>
      <c r="V604" s="8" t="s">
        <v>6416</v>
      </c>
      <c r="W604" s="59" t="s">
        <v>6416</v>
      </c>
      <c r="X604" s="59" t="str">
        <f>CONCATENATE(D604,F604,H604,J604,L604,N604,P604,R604)</f>
        <v>Materials Procurement</v>
      </c>
      <c r="Y604" s="8" t="s">
        <v>989</v>
      </c>
      <c r="Z604" s="23">
        <v>60</v>
      </c>
      <c r="AA604" s="35">
        <v>45308</v>
      </c>
      <c r="AB604" s="35">
        <v>45367</v>
      </c>
      <c r="AC604" s="42">
        <v>66115.72</v>
      </c>
    </row>
    <row r="605" spans="1:29" x14ac:dyDescent="0.2">
      <c r="A605" s="64" t="s">
        <v>990</v>
      </c>
      <c r="B605" s="9" t="str">
        <f t="shared" si="60"/>
        <v/>
      </c>
      <c r="C605" s="9" t="str">
        <f t="shared" si="60"/>
        <v>Materials Procurement</v>
      </c>
      <c r="D605" s="62" t="s">
        <v>6671</v>
      </c>
      <c r="E605" s="9" t="str">
        <f t="shared" si="61"/>
        <v>Materials Procurement</v>
      </c>
      <c r="F605" s="64" t="s">
        <v>990</v>
      </c>
      <c r="G605" s="64" t="str">
        <f>IF(F605="",G604,TRIM(F605))</f>
        <v>Materials Fabrication &amp; Delivery to Site</v>
      </c>
      <c r="H605" s="92"/>
      <c r="I605" s="65" t="str">
        <f>IF(H605="",I604,TRIM(H605))</f>
        <v>Batch No.05</v>
      </c>
      <c r="J605" s="92"/>
      <c r="K605" s="67" t="str">
        <f>IF(J605="",K604,TRIM(J605))</f>
        <v>The Tail</v>
      </c>
      <c r="L605" s="92"/>
      <c r="M605" s="68" t="str">
        <f>IF(L605="",M604,TRIM(L605))</f>
        <v>Level 02</v>
      </c>
      <c r="N605" s="92"/>
      <c r="O605" s="69" t="str">
        <f>IF(N605="",O604,TRIM(N605))</f>
        <v>Zone T2</v>
      </c>
      <c r="P605" s="92"/>
      <c r="Q605" s="70" t="str">
        <f>IF(P605="",Q604,TRIM(P605))</f>
        <v>R2 / J1</v>
      </c>
      <c r="R605" s="92"/>
      <c r="S605" s="92"/>
      <c r="T605" s="9" t="s">
        <v>6698</v>
      </c>
      <c r="U605" s="9" t="s">
        <v>6698</v>
      </c>
      <c r="V605" s="9" t="s">
        <v>6698</v>
      </c>
      <c r="W605" s="59" t="s">
        <v>990</v>
      </c>
      <c r="X605" s="59" t="str">
        <f>CONCATENATE(D605,F605,H605,J605,L605,N605,P605,R605)</f>
        <v>Materials Procurement    Materials Fabrication &amp; Delivery to Site</v>
      </c>
      <c r="Y605" s="9"/>
      <c r="Z605" s="26">
        <v>372</v>
      </c>
      <c r="AA605" s="27">
        <v>45272</v>
      </c>
      <c r="AB605" s="27">
        <v>45643</v>
      </c>
      <c r="AC605" s="40">
        <v>10147919.6</v>
      </c>
    </row>
    <row r="606" spans="1:29" x14ac:dyDescent="0.2">
      <c r="A606" s="65" t="s">
        <v>817</v>
      </c>
      <c r="B606" s="10" t="str">
        <f t="shared" si="60"/>
        <v>Materials Procurement</v>
      </c>
      <c r="C606" s="10" t="str">
        <f t="shared" si="60"/>
        <v>Materials Fabrication &amp; Delivery to Site - Materials Procurement</v>
      </c>
      <c r="D606" s="62" t="s">
        <v>6671</v>
      </c>
      <c r="E606" s="10" t="str">
        <f t="shared" si="61"/>
        <v>Materials Fabrication &amp; Delivery to Site</v>
      </c>
      <c r="F606" s="92"/>
      <c r="G606" s="64" t="str">
        <f t="shared" si="62"/>
        <v>Materials Fabrication &amp; Delivery to Site</v>
      </c>
      <c r="H606" s="65" t="s">
        <v>817</v>
      </c>
      <c r="I606" s="65" t="str">
        <f t="shared" si="63"/>
        <v>Batch No.01 (Mackup / Benchmark)</v>
      </c>
      <c r="J606" s="92"/>
      <c r="K606" s="67" t="str">
        <f t="shared" si="58"/>
        <v>The Tail</v>
      </c>
      <c r="L606" s="92"/>
      <c r="M606" s="68" t="str">
        <f t="shared" si="59"/>
        <v>Level 02</v>
      </c>
      <c r="N606" s="92"/>
      <c r="O606" s="69" t="str">
        <f t="shared" si="64"/>
        <v>Zone T2</v>
      </c>
      <c r="P606" s="92"/>
      <c r="Q606" s="70" t="str">
        <f t="shared" si="65"/>
        <v>R2 / J1</v>
      </c>
      <c r="R606" s="92"/>
      <c r="S606" s="92"/>
      <c r="T606" s="10" t="s">
        <v>6674</v>
      </c>
      <c r="U606" s="10" t="s">
        <v>6674</v>
      </c>
      <c r="V606" s="10" t="s">
        <v>6674</v>
      </c>
      <c r="W606" s="59" t="s">
        <v>817</v>
      </c>
      <c r="X606" s="59" t="str">
        <f>CONCATENATE(D606,F606,H606,J606,L606,N606,P606,R606)</f>
        <v>Materials Procurement      Batch No.01 (Mackup / Benchmark)</v>
      </c>
      <c r="Y606" s="10"/>
      <c r="Z606" s="29">
        <v>7</v>
      </c>
      <c r="AA606" s="30">
        <v>45272</v>
      </c>
      <c r="AB606" s="30">
        <v>45278</v>
      </c>
      <c r="AC606" s="41">
        <v>183881.64</v>
      </c>
    </row>
    <row r="607" spans="1:29" x14ac:dyDescent="0.2">
      <c r="A607" s="67" t="s">
        <v>195</v>
      </c>
      <c r="B607" s="12" t="str">
        <f t="shared" si="60"/>
        <v>Materials Fabrication &amp; Delivery to Site - Materials Procurement</v>
      </c>
      <c r="C607" s="12" t="str">
        <f t="shared" si="60"/>
        <v>Batch No.01 (Mackup / Benchmark) - Materials Fabrication &amp; Delivery to Site - Materials Procurement</v>
      </c>
      <c r="D607" s="62" t="s">
        <v>6671</v>
      </c>
      <c r="E607" s="12" t="str">
        <f t="shared" si="61"/>
        <v>Batch No.01 (Mackup / Benchmark)</v>
      </c>
      <c r="F607" s="91"/>
      <c r="G607" s="64" t="str">
        <f t="shared" si="62"/>
        <v>Materials Fabrication &amp; Delivery to Site</v>
      </c>
      <c r="H607" s="91"/>
      <c r="I607" s="65" t="str">
        <f t="shared" si="63"/>
        <v>Batch No.01 (Mackup / Benchmark)</v>
      </c>
      <c r="J607" s="67" t="s">
        <v>195</v>
      </c>
      <c r="K607" s="67" t="str">
        <f t="shared" si="58"/>
        <v>The Ring</v>
      </c>
      <c r="L607" s="91"/>
      <c r="M607" s="68" t="str">
        <f t="shared" si="59"/>
        <v>Level 02</v>
      </c>
      <c r="N607" s="91"/>
      <c r="O607" s="69" t="str">
        <f t="shared" si="64"/>
        <v>Zone T2</v>
      </c>
      <c r="P607" s="91"/>
      <c r="Q607" s="70" t="str">
        <f t="shared" si="65"/>
        <v>R2 / J1</v>
      </c>
      <c r="R607" s="91"/>
      <c r="S607" s="91"/>
      <c r="T607" s="12" t="s">
        <v>6644</v>
      </c>
      <c r="U607" s="12" t="s">
        <v>6644</v>
      </c>
      <c r="V607" s="12" t="s">
        <v>6644</v>
      </c>
      <c r="W607" s="59" t="s">
        <v>195</v>
      </c>
      <c r="X607" s="59" t="str">
        <f>CONCATENATE(D607,F607,H607,J607,L607,N607,P607,R607)</f>
        <v>Materials Procurement        The Ring</v>
      </c>
      <c r="Y607" s="12"/>
      <c r="Z607" s="36">
        <v>7</v>
      </c>
      <c r="AA607" s="37">
        <v>45272</v>
      </c>
      <c r="AB607" s="37">
        <v>45278</v>
      </c>
      <c r="AC607" s="46">
        <v>183881.64</v>
      </c>
    </row>
    <row r="608" spans="1:29" x14ac:dyDescent="0.2">
      <c r="A608" s="68" t="s">
        <v>196</v>
      </c>
      <c r="B608" s="2" t="str">
        <f t="shared" si="60"/>
        <v>Batch No.01 (Mackup / Benchmark) - Materials Fabrication &amp; Delivery to Site - Materials Procurement</v>
      </c>
      <c r="C608" s="2" t="str">
        <f t="shared" si="60"/>
        <v>The Ring - Batch No.01 (Mackup / Benchmark) - Materials Fabrication &amp; Delivery to Site - Materials Procurement</v>
      </c>
      <c r="D608" s="62" t="s">
        <v>6671</v>
      </c>
      <c r="E608" s="2" t="str">
        <f t="shared" si="61"/>
        <v>The Ring</v>
      </c>
      <c r="F608" s="92"/>
      <c r="G608" s="64" t="str">
        <f t="shared" si="62"/>
        <v>Materials Fabrication &amp; Delivery to Site</v>
      </c>
      <c r="H608" s="92"/>
      <c r="I608" s="65" t="str">
        <f t="shared" si="63"/>
        <v>Batch No.01 (Mackup / Benchmark)</v>
      </c>
      <c r="J608" s="92"/>
      <c r="K608" s="67" t="str">
        <f t="shared" si="58"/>
        <v>The Ring</v>
      </c>
      <c r="L608" s="68" t="s">
        <v>196</v>
      </c>
      <c r="M608" s="68" t="str">
        <f t="shared" si="59"/>
        <v>Level 00</v>
      </c>
      <c r="N608" s="92"/>
      <c r="O608" s="69" t="str">
        <f t="shared" si="64"/>
        <v>Zone T2</v>
      </c>
      <c r="P608" s="92"/>
      <c r="Q608" s="70" t="str">
        <f t="shared" si="65"/>
        <v>R2 / J1</v>
      </c>
      <c r="R608" s="92"/>
      <c r="S608" s="92"/>
      <c r="T608" s="2" t="s">
        <v>6654</v>
      </c>
      <c r="U608" s="2" t="s">
        <v>6654</v>
      </c>
      <c r="V608" s="2" t="s">
        <v>6654</v>
      </c>
      <c r="W608" s="59" t="s">
        <v>196</v>
      </c>
      <c r="X608" s="59" t="str">
        <f>CONCATENATE(D608,F608,H608,J608,L608,N608,P608,R608)</f>
        <v>Materials Procurement          Level 00</v>
      </c>
      <c r="Y608" s="2"/>
      <c r="Z608" s="43">
        <v>7</v>
      </c>
      <c r="AA608" s="44">
        <v>45272</v>
      </c>
      <c r="AB608" s="44">
        <v>45278</v>
      </c>
      <c r="AC608" s="47">
        <v>91940.82</v>
      </c>
    </row>
    <row r="609" spans="1:29" x14ac:dyDescent="0.2">
      <c r="A609" s="69" t="s">
        <v>818</v>
      </c>
      <c r="B609" s="3" t="str">
        <f t="shared" si="60"/>
        <v>The Ring - Batch No.01 (Mackup / Benchmark) - Materials Fabrication &amp; Delivery to Site - Materials Procurement</v>
      </c>
      <c r="C609" s="3" t="str">
        <f t="shared" si="60"/>
        <v>Level 00 - The Ring - Batch No.01 (Mackup / Benchmark) - Materials Fabrication &amp; Delivery to Site - Materials Procurement</v>
      </c>
      <c r="D609" s="62" t="s">
        <v>6671</v>
      </c>
      <c r="E609" s="3" t="str">
        <f t="shared" si="61"/>
        <v>Level 00</v>
      </c>
      <c r="F609" s="92"/>
      <c r="G609" s="64" t="str">
        <f t="shared" si="62"/>
        <v>Materials Fabrication &amp; Delivery to Site</v>
      </c>
      <c r="H609" s="92"/>
      <c r="I609" s="65" t="str">
        <f t="shared" si="63"/>
        <v>Batch No.01 (Mackup / Benchmark)</v>
      </c>
      <c r="J609" s="92"/>
      <c r="K609" s="67" t="str">
        <f t="shared" si="58"/>
        <v>The Ring</v>
      </c>
      <c r="L609" s="92"/>
      <c r="M609" s="68" t="str">
        <f t="shared" si="59"/>
        <v>Level 00</v>
      </c>
      <c r="N609" s="69" t="s">
        <v>818</v>
      </c>
      <c r="O609" s="69" t="str">
        <f t="shared" si="64"/>
        <v>Zone R2</v>
      </c>
      <c r="P609" s="92"/>
      <c r="Q609" s="70" t="str">
        <f t="shared" si="65"/>
        <v>R2 / J1</v>
      </c>
      <c r="R609" s="92"/>
      <c r="S609" s="92"/>
      <c r="T609" s="3" t="s">
        <v>6675</v>
      </c>
      <c r="U609" s="3" t="s">
        <v>6675</v>
      </c>
      <c r="V609" s="3" t="s">
        <v>6675</v>
      </c>
      <c r="W609" s="59" t="s">
        <v>818</v>
      </c>
      <c r="X609" s="59" t="str">
        <f>CONCATENATE(D609,F609,H609,J609,L609,N609,P609,R609)</f>
        <v>Materials Procurement            Zone R2</v>
      </c>
      <c r="Y609" s="3"/>
      <c r="Z609" s="49">
        <v>7</v>
      </c>
      <c r="AA609" s="50">
        <v>45272</v>
      </c>
      <c r="AB609" s="50">
        <v>45278</v>
      </c>
      <c r="AC609" s="52">
        <v>91940.82</v>
      </c>
    </row>
    <row r="610" spans="1:29" x14ac:dyDescent="0.2">
      <c r="A610" s="70" t="s">
        <v>819</v>
      </c>
      <c r="B610" s="13" t="str">
        <f t="shared" si="60"/>
        <v>Level 00 - The Ring - Batch No.01 (Mackup / Benchmark) - Materials Fabrication &amp; Delivery to Site - Materials Procurement</v>
      </c>
      <c r="C610" s="13" t="str">
        <f t="shared" si="60"/>
        <v>Zone R2 - Level 00 - The Ring - Batch No.01 (Mackup / Benchmark) - Materials Fabrication &amp; Delivery to Site - Materials Procurement</v>
      </c>
      <c r="D610" s="62" t="s">
        <v>6671</v>
      </c>
      <c r="E610" s="13" t="str">
        <f t="shared" si="61"/>
        <v>Zone R2</v>
      </c>
      <c r="F610" s="92"/>
      <c r="G610" s="64" t="str">
        <f t="shared" si="62"/>
        <v>Materials Fabrication &amp; Delivery to Site</v>
      </c>
      <c r="H610" s="92"/>
      <c r="I610" s="65" t="str">
        <f t="shared" si="63"/>
        <v>Batch No.01 (Mackup / Benchmark)</v>
      </c>
      <c r="J610" s="92"/>
      <c r="K610" s="67" t="str">
        <f t="shared" ref="K610:K673" si="66">IF(J610="",K609,TRIM(J610))</f>
        <v>The Ring</v>
      </c>
      <c r="L610" s="92"/>
      <c r="M610" s="68" t="str">
        <f t="shared" si="59"/>
        <v>Level 00</v>
      </c>
      <c r="N610" s="92"/>
      <c r="O610" s="69" t="str">
        <f t="shared" si="64"/>
        <v>Zone R2</v>
      </c>
      <c r="P610" s="70" t="s">
        <v>819</v>
      </c>
      <c r="Q610" s="70" t="str">
        <f t="shared" si="65"/>
        <v>R2 / J0</v>
      </c>
      <c r="R610" s="92"/>
      <c r="S610" s="92"/>
      <c r="T610" s="13" t="s">
        <v>6676</v>
      </c>
      <c r="U610" s="13" t="s">
        <v>6676</v>
      </c>
      <c r="V610" s="13" t="s">
        <v>6676</v>
      </c>
      <c r="W610" s="59" t="s">
        <v>819</v>
      </c>
      <c r="X610" s="59" t="str">
        <f>CONCATENATE(D610,F610,H610,J610,L610,N610,P610,R610)</f>
        <v>Materials Procurement              R2 / J0</v>
      </c>
      <c r="Y610" s="13"/>
      <c r="Z610" s="53">
        <v>7</v>
      </c>
      <c r="AA610" s="54">
        <v>45272</v>
      </c>
      <c r="AB610" s="54">
        <v>45278</v>
      </c>
      <c r="AC610" s="55">
        <v>91940.82</v>
      </c>
    </row>
    <row r="611" spans="1:29" ht="38.25" x14ac:dyDescent="0.2">
      <c r="A611" s="66" t="s">
        <v>991</v>
      </c>
      <c r="B611" s="11" t="str">
        <f t="shared" si="60"/>
        <v xml:space="preserve"> - Zone R2 - Level 00 - The Ring - Batch No.01 (Mackup / Benchmark) - Materials Fabrication &amp; Delivery to Site - Materials Procurement</v>
      </c>
      <c r="C611" s="11" t="str">
        <f t="shared" si="60"/>
        <v/>
      </c>
      <c r="D611" s="62" t="s">
        <v>6671</v>
      </c>
      <c r="E611" s="11" t="str">
        <f t="shared" si="61"/>
        <v/>
      </c>
      <c r="F611" s="66"/>
      <c r="G611" s="64" t="str">
        <f t="shared" si="62"/>
        <v>Materials Fabrication &amp; Delivery to Site</v>
      </c>
      <c r="H611" s="66"/>
      <c r="I611" s="65" t="str">
        <f t="shared" si="63"/>
        <v>Batch No.01 (Mackup / Benchmark)</v>
      </c>
      <c r="J611" s="66"/>
      <c r="K611" s="67" t="str">
        <f t="shared" si="66"/>
        <v>The Ring</v>
      </c>
      <c r="L611" s="66"/>
      <c r="M611" s="68" t="str">
        <f t="shared" si="59"/>
        <v>Level 00</v>
      </c>
      <c r="N611" s="66"/>
      <c r="O611" s="69" t="str">
        <f t="shared" si="64"/>
        <v>Zone R2</v>
      </c>
      <c r="P611" s="66"/>
      <c r="Q611" s="70" t="str">
        <f t="shared" si="65"/>
        <v>R2 / J0</v>
      </c>
      <c r="R611" s="66"/>
      <c r="S611" s="66"/>
      <c r="T611" s="11" t="s">
        <v>6676</v>
      </c>
      <c r="U611" s="11" t="s">
        <v>6676</v>
      </c>
      <c r="V611" s="11" t="s">
        <v>6416</v>
      </c>
      <c r="W611" s="59" t="s">
        <v>6416</v>
      </c>
      <c r="X611" s="59" t="str">
        <f>CONCATENATE(D611,F611,H611,J611,L611,N611,P611,R611)</f>
        <v>Materials Procurement</v>
      </c>
      <c r="Y611" s="11" t="s">
        <v>992</v>
      </c>
      <c r="Z611" s="32">
        <v>7</v>
      </c>
      <c r="AA611" s="39">
        <v>45272</v>
      </c>
      <c r="AB611" s="39">
        <v>45278</v>
      </c>
      <c r="AC611" s="48">
        <v>80908.63</v>
      </c>
    </row>
    <row r="612" spans="1:29" x14ac:dyDescent="0.2">
      <c r="A612" s="63" t="s">
        <v>993</v>
      </c>
      <c r="B612" s="8" t="str">
        <f t="shared" si="60"/>
        <v xml:space="preserve"> - </v>
      </c>
      <c r="C612" s="8" t="str">
        <f t="shared" si="60"/>
        <v/>
      </c>
      <c r="D612" s="62" t="s">
        <v>6671</v>
      </c>
      <c r="E612" s="8" t="str">
        <f t="shared" si="61"/>
        <v/>
      </c>
      <c r="F612" s="63"/>
      <c r="G612" s="64" t="str">
        <f t="shared" si="62"/>
        <v>Materials Fabrication &amp; Delivery to Site</v>
      </c>
      <c r="H612" s="63"/>
      <c r="I612" s="65" t="str">
        <f t="shared" si="63"/>
        <v>Batch No.01 (Mackup / Benchmark)</v>
      </c>
      <c r="J612" s="63"/>
      <c r="K612" s="67" t="str">
        <f t="shared" si="66"/>
        <v>The Ring</v>
      </c>
      <c r="L612" s="63"/>
      <c r="M612" s="68" t="str">
        <f t="shared" ref="M612:M674" si="67">IF(L612="",M611,TRIM(L612))</f>
        <v>Level 00</v>
      </c>
      <c r="N612" s="63"/>
      <c r="O612" s="69" t="str">
        <f t="shared" si="64"/>
        <v>Zone R2</v>
      </c>
      <c r="P612" s="63"/>
      <c r="Q612" s="70" t="str">
        <f t="shared" si="65"/>
        <v>R2 / J0</v>
      </c>
      <c r="R612" s="63"/>
      <c r="S612" s="63"/>
      <c r="T612" s="8" t="s">
        <v>6676</v>
      </c>
      <c r="U612" s="8" t="s">
        <v>6676</v>
      </c>
      <c r="V612" s="8" t="s">
        <v>6416</v>
      </c>
      <c r="W612" s="59" t="s">
        <v>6416</v>
      </c>
      <c r="X612" s="59" t="str">
        <f>CONCATENATE(D612,F612,H612,J612,L612,N612,P612,R612)</f>
        <v>Materials Procurement</v>
      </c>
      <c r="Y612" s="8" t="s">
        <v>994</v>
      </c>
      <c r="Z612" s="23">
        <v>7</v>
      </c>
      <c r="AA612" s="35">
        <v>45272</v>
      </c>
      <c r="AB612" s="35">
        <v>45278</v>
      </c>
      <c r="AC612" s="42">
        <v>11032.19</v>
      </c>
    </row>
    <row r="613" spans="1:29" x14ac:dyDescent="0.2">
      <c r="A613" s="68" t="s">
        <v>210</v>
      </c>
      <c r="B613" s="2" t="str">
        <f t="shared" si="60"/>
        <v/>
      </c>
      <c r="C613" s="2" t="str">
        <f t="shared" si="60"/>
        <v>The Ring - Batch No.01 (Mackup / Benchmark) - Materials Fabrication &amp; Delivery to Site - Materials Procurement</v>
      </c>
      <c r="D613" s="62" t="s">
        <v>6671</v>
      </c>
      <c r="E613" s="2" t="str">
        <f t="shared" si="61"/>
        <v>The Ring</v>
      </c>
      <c r="F613" s="92"/>
      <c r="G613" s="64" t="str">
        <f>IF(F613="",G612,TRIM(F613))</f>
        <v>Materials Fabrication &amp; Delivery to Site</v>
      </c>
      <c r="H613" s="92"/>
      <c r="I613" s="65" t="str">
        <f>IF(H613="",I612,TRIM(H613))</f>
        <v>Batch No.01 (Mackup / Benchmark)</v>
      </c>
      <c r="J613" s="92"/>
      <c r="K613" s="67" t="str">
        <f>IF(J613="",K612,TRIM(J613))</f>
        <v>The Ring</v>
      </c>
      <c r="L613" s="68" t="s">
        <v>210</v>
      </c>
      <c r="M613" s="68" t="str">
        <f>IF(L613="",M612,TRIM(L613))</f>
        <v>Level 01</v>
      </c>
      <c r="N613" s="92"/>
      <c r="O613" s="69" t="str">
        <f>IF(N613="",O612,TRIM(N613))</f>
        <v>Zone R2</v>
      </c>
      <c r="P613" s="92"/>
      <c r="Q613" s="70" t="str">
        <f>IF(P613="",Q612,TRIM(P613))</f>
        <v>R2 / J0</v>
      </c>
      <c r="R613" s="92"/>
      <c r="S613" s="92"/>
      <c r="T613" s="2" t="s">
        <v>6649</v>
      </c>
      <c r="U613" s="2" t="s">
        <v>6649</v>
      </c>
      <c r="V613" s="2" t="s">
        <v>6649</v>
      </c>
      <c r="W613" s="59" t="s">
        <v>210</v>
      </c>
      <c r="X613" s="59" t="str">
        <f>CONCATENATE(D613,F613,H613,J613,L613,N613,P613,R613)</f>
        <v>Materials Procurement          Level 01</v>
      </c>
      <c r="Y613" s="2"/>
      <c r="Z613" s="43">
        <v>7</v>
      </c>
      <c r="AA613" s="44">
        <v>45272</v>
      </c>
      <c r="AB613" s="44">
        <v>45278</v>
      </c>
      <c r="AC613" s="47">
        <v>91940.82</v>
      </c>
    </row>
    <row r="614" spans="1:29" x14ac:dyDescent="0.2">
      <c r="A614" s="69" t="s">
        <v>818</v>
      </c>
      <c r="B614" s="3" t="str">
        <f t="shared" si="60"/>
        <v>The Ring - Batch No.01 (Mackup / Benchmark) - Materials Fabrication &amp; Delivery to Site - Materials Procurement</v>
      </c>
      <c r="C614" s="3" t="str">
        <f t="shared" si="60"/>
        <v>Level 01 - The Ring - Batch No.01 (Mackup / Benchmark) - Materials Fabrication &amp; Delivery to Site - Materials Procurement</v>
      </c>
      <c r="D614" s="62" t="s">
        <v>6671</v>
      </c>
      <c r="E614" s="3" t="str">
        <f t="shared" si="61"/>
        <v>Level 01</v>
      </c>
      <c r="F614" s="92"/>
      <c r="G614" s="64" t="str">
        <f t="shared" si="62"/>
        <v>Materials Fabrication &amp; Delivery to Site</v>
      </c>
      <c r="H614" s="92"/>
      <c r="I614" s="65" t="str">
        <f t="shared" si="63"/>
        <v>Batch No.01 (Mackup / Benchmark)</v>
      </c>
      <c r="J614" s="92"/>
      <c r="K614" s="67" t="str">
        <f t="shared" si="66"/>
        <v>The Ring</v>
      </c>
      <c r="L614" s="92"/>
      <c r="M614" s="68" t="str">
        <f t="shared" si="67"/>
        <v>Level 01</v>
      </c>
      <c r="N614" s="69" t="s">
        <v>818</v>
      </c>
      <c r="O614" s="69" t="str">
        <f t="shared" si="64"/>
        <v>Zone R2</v>
      </c>
      <c r="P614" s="92"/>
      <c r="Q614" s="70" t="str">
        <f t="shared" si="65"/>
        <v>R2 / J0</v>
      </c>
      <c r="R614" s="92"/>
      <c r="S614" s="92"/>
      <c r="T614" s="3" t="s">
        <v>6675</v>
      </c>
      <c r="U614" s="3" t="s">
        <v>6675</v>
      </c>
      <c r="V614" s="3" t="s">
        <v>6675</v>
      </c>
      <c r="W614" s="59" t="s">
        <v>818</v>
      </c>
      <c r="X614" s="59" t="str">
        <f>CONCATENATE(D614,F614,H614,J614,L614,N614,P614,R614)</f>
        <v>Materials Procurement            Zone R2</v>
      </c>
      <c r="Y614" s="3"/>
      <c r="Z614" s="49">
        <v>7</v>
      </c>
      <c r="AA614" s="50">
        <v>45272</v>
      </c>
      <c r="AB614" s="50">
        <v>45278</v>
      </c>
      <c r="AC614" s="52">
        <v>91940.82</v>
      </c>
    </row>
    <row r="615" spans="1:29" x14ac:dyDescent="0.2">
      <c r="A615" s="70" t="s">
        <v>824</v>
      </c>
      <c r="B615" s="13" t="str">
        <f t="shared" si="60"/>
        <v>Level 01 - The Ring - Batch No.01 (Mackup / Benchmark) - Materials Fabrication &amp; Delivery to Site - Materials Procurement</v>
      </c>
      <c r="C615" s="13" t="str">
        <f t="shared" si="60"/>
        <v>Zone R2 - Level 01 - The Ring - Batch No.01 (Mackup / Benchmark) - Materials Fabrication &amp; Delivery to Site - Materials Procurement</v>
      </c>
      <c r="D615" s="62" t="s">
        <v>6671</v>
      </c>
      <c r="E615" s="13" t="str">
        <f t="shared" si="61"/>
        <v>Zone R2</v>
      </c>
      <c r="F615" s="92"/>
      <c r="G615" s="64" t="str">
        <f t="shared" si="62"/>
        <v>Materials Fabrication &amp; Delivery to Site</v>
      </c>
      <c r="H615" s="92"/>
      <c r="I615" s="65" t="str">
        <f t="shared" si="63"/>
        <v>Batch No.01 (Mackup / Benchmark)</v>
      </c>
      <c r="J615" s="92"/>
      <c r="K615" s="67" t="str">
        <f t="shared" si="66"/>
        <v>The Ring</v>
      </c>
      <c r="L615" s="92"/>
      <c r="M615" s="68" t="str">
        <f t="shared" si="67"/>
        <v>Level 01</v>
      </c>
      <c r="N615" s="92"/>
      <c r="O615" s="69" t="str">
        <f t="shared" si="64"/>
        <v>Zone R2</v>
      </c>
      <c r="P615" s="70" t="s">
        <v>824</v>
      </c>
      <c r="Q615" s="70" t="str">
        <f t="shared" si="65"/>
        <v>R2 / J1</v>
      </c>
      <c r="R615" s="92"/>
      <c r="S615" s="92"/>
      <c r="T615" s="13" t="s">
        <v>6677</v>
      </c>
      <c r="U615" s="13" t="s">
        <v>6677</v>
      </c>
      <c r="V615" s="13" t="s">
        <v>6677</v>
      </c>
      <c r="W615" s="59" t="s">
        <v>824</v>
      </c>
      <c r="X615" s="59" t="str">
        <f>CONCATENATE(D615,F615,H615,J615,L615,N615,P615,R615)</f>
        <v>Materials Procurement              R2 / J1</v>
      </c>
      <c r="Y615" s="13"/>
      <c r="Z615" s="53">
        <v>7</v>
      </c>
      <c r="AA615" s="54">
        <v>45272</v>
      </c>
      <c r="AB615" s="54">
        <v>45278</v>
      </c>
      <c r="AC615" s="55">
        <v>91940.82</v>
      </c>
    </row>
    <row r="616" spans="1:29" ht="38.25" x14ac:dyDescent="0.2">
      <c r="A616" s="66" t="s">
        <v>995</v>
      </c>
      <c r="B616" s="11" t="str">
        <f t="shared" si="60"/>
        <v xml:space="preserve"> - Zone R2 - Level 01 - The Ring - Batch No.01 (Mackup / Benchmark) - Materials Fabrication &amp; Delivery to Site - Materials Procurement</v>
      </c>
      <c r="C616" s="11" t="str">
        <f t="shared" si="60"/>
        <v/>
      </c>
      <c r="D616" s="62" t="s">
        <v>6671</v>
      </c>
      <c r="E616" s="11" t="str">
        <f t="shared" si="61"/>
        <v/>
      </c>
      <c r="F616" s="66"/>
      <c r="G616" s="64" t="str">
        <f t="shared" si="62"/>
        <v>Materials Fabrication &amp; Delivery to Site</v>
      </c>
      <c r="H616" s="66"/>
      <c r="I616" s="65" t="str">
        <f t="shared" si="63"/>
        <v>Batch No.01 (Mackup / Benchmark)</v>
      </c>
      <c r="J616" s="66"/>
      <c r="K616" s="67" t="str">
        <f t="shared" si="66"/>
        <v>The Ring</v>
      </c>
      <c r="L616" s="66"/>
      <c r="M616" s="68" t="str">
        <f t="shared" si="67"/>
        <v>Level 01</v>
      </c>
      <c r="N616" s="66"/>
      <c r="O616" s="69" t="str">
        <f t="shared" si="64"/>
        <v>Zone R2</v>
      </c>
      <c r="P616" s="66"/>
      <c r="Q616" s="70" t="str">
        <f t="shared" si="65"/>
        <v>R2 / J1</v>
      </c>
      <c r="R616" s="66"/>
      <c r="S616" s="66"/>
      <c r="T616" s="11" t="s">
        <v>6677</v>
      </c>
      <c r="U616" s="11" t="s">
        <v>6677</v>
      </c>
      <c r="V616" s="11" t="s">
        <v>6416</v>
      </c>
      <c r="W616" s="59" t="s">
        <v>6416</v>
      </c>
      <c r="X616" s="59" t="str">
        <f>CONCATENATE(D616,F616,H616,J616,L616,N616,P616,R616)</f>
        <v>Materials Procurement</v>
      </c>
      <c r="Y616" s="11" t="s">
        <v>996</v>
      </c>
      <c r="Z616" s="32">
        <v>7</v>
      </c>
      <c r="AA616" s="39">
        <v>45272</v>
      </c>
      <c r="AB616" s="39">
        <v>45278</v>
      </c>
      <c r="AC616" s="48">
        <v>80908.63</v>
      </c>
    </row>
    <row r="617" spans="1:29" x14ac:dyDescent="0.2">
      <c r="A617" s="63" t="s">
        <v>997</v>
      </c>
      <c r="B617" s="8" t="str">
        <f t="shared" si="60"/>
        <v xml:space="preserve"> - </v>
      </c>
      <c r="C617" s="8" t="str">
        <f t="shared" si="60"/>
        <v/>
      </c>
      <c r="D617" s="62" t="s">
        <v>6671</v>
      </c>
      <c r="E617" s="8" t="str">
        <f t="shared" si="61"/>
        <v/>
      </c>
      <c r="F617" s="63"/>
      <c r="G617" s="64" t="str">
        <f t="shared" si="62"/>
        <v>Materials Fabrication &amp; Delivery to Site</v>
      </c>
      <c r="H617" s="63"/>
      <c r="I617" s="65" t="str">
        <f t="shared" si="63"/>
        <v>Batch No.01 (Mackup / Benchmark)</v>
      </c>
      <c r="J617" s="63"/>
      <c r="K617" s="67" t="str">
        <f t="shared" si="66"/>
        <v>The Ring</v>
      </c>
      <c r="L617" s="63"/>
      <c r="M617" s="68" t="str">
        <f t="shared" si="67"/>
        <v>Level 01</v>
      </c>
      <c r="N617" s="63"/>
      <c r="O617" s="69" t="str">
        <f t="shared" si="64"/>
        <v>Zone R2</v>
      </c>
      <c r="P617" s="63"/>
      <c r="Q617" s="70" t="str">
        <f t="shared" si="65"/>
        <v>R2 / J1</v>
      </c>
      <c r="R617" s="63"/>
      <c r="S617" s="63"/>
      <c r="T617" s="8" t="s">
        <v>6677</v>
      </c>
      <c r="U617" s="8" t="s">
        <v>6677</v>
      </c>
      <c r="V617" s="8" t="s">
        <v>6416</v>
      </c>
      <c r="W617" s="59" t="s">
        <v>6416</v>
      </c>
      <c r="X617" s="59" t="str">
        <f>CONCATENATE(D617,F617,H617,J617,L617,N617,P617,R617)</f>
        <v>Materials Procurement</v>
      </c>
      <c r="Y617" s="8" t="s">
        <v>998</v>
      </c>
      <c r="Z617" s="23">
        <v>7</v>
      </c>
      <c r="AA617" s="35">
        <v>45272</v>
      </c>
      <c r="AB617" s="35">
        <v>45278</v>
      </c>
      <c r="AC617" s="42">
        <v>11032.19</v>
      </c>
    </row>
    <row r="618" spans="1:29" x14ac:dyDescent="0.2">
      <c r="A618" s="65" t="s">
        <v>827</v>
      </c>
      <c r="B618" s="10" t="str">
        <f t="shared" si="60"/>
        <v/>
      </c>
      <c r="C618" s="10" t="str">
        <f t="shared" si="60"/>
        <v>Materials Fabrication &amp; Delivery to Site - Materials Procurement</v>
      </c>
      <c r="D618" s="62" t="s">
        <v>6671</v>
      </c>
      <c r="E618" s="10" t="str">
        <f t="shared" si="61"/>
        <v>Materials Fabrication &amp; Delivery to Site</v>
      </c>
      <c r="F618" s="92"/>
      <c r="G618" s="64" t="str">
        <f>IF(F618="",G617,TRIM(F618))</f>
        <v>Materials Fabrication &amp; Delivery to Site</v>
      </c>
      <c r="H618" s="65" t="s">
        <v>827</v>
      </c>
      <c r="I618" s="65" t="str">
        <f>IF(H618="",I617,TRIM(H618))</f>
        <v>Batch No.02</v>
      </c>
      <c r="J618" s="92"/>
      <c r="K618" s="67" t="str">
        <f>IF(J618="",K617,TRIM(J618))</f>
        <v>The Ring</v>
      </c>
      <c r="L618" s="92"/>
      <c r="M618" s="68" t="str">
        <f>IF(L618="",M617,TRIM(L618))</f>
        <v>Level 01</v>
      </c>
      <c r="N618" s="92"/>
      <c r="O618" s="69" t="str">
        <f>IF(N618="",O617,TRIM(N618))</f>
        <v>Zone R2</v>
      </c>
      <c r="P618" s="92"/>
      <c r="Q618" s="70" t="str">
        <f>IF(P618="",Q617,TRIM(P618))</f>
        <v>R2 / J1</v>
      </c>
      <c r="R618" s="92"/>
      <c r="S618" s="92"/>
      <c r="T618" s="10" t="s">
        <v>6678</v>
      </c>
      <c r="U618" s="10" t="s">
        <v>6678</v>
      </c>
      <c r="V618" s="10" t="s">
        <v>6678</v>
      </c>
      <c r="W618" s="59" t="s">
        <v>827</v>
      </c>
      <c r="X618" s="59" t="str">
        <f>CONCATENATE(D618,F618,H618,J618,L618,N618,P618,R618)</f>
        <v>Materials Procurement      Batch No.02</v>
      </c>
      <c r="Y618" s="10"/>
      <c r="Z618" s="29">
        <v>56</v>
      </c>
      <c r="AA618" s="30">
        <v>45298</v>
      </c>
      <c r="AB618" s="30">
        <v>45353</v>
      </c>
      <c r="AC618" s="41">
        <v>2515029.7999999998</v>
      </c>
    </row>
    <row r="619" spans="1:29" x14ac:dyDescent="0.2">
      <c r="A619" s="67" t="s">
        <v>166</v>
      </c>
      <c r="B619" s="12" t="str">
        <f t="shared" si="60"/>
        <v>Materials Fabrication &amp; Delivery to Site - Materials Procurement</v>
      </c>
      <c r="C619" s="12" t="str">
        <f t="shared" si="60"/>
        <v>Batch No.02 - Materials Fabrication &amp; Delivery to Site - Materials Procurement</v>
      </c>
      <c r="D619" s="62" t="s">
        <v>6671</v>
      </c>
      <c r="E619" s="12" t="str">
        <f t="shared" si="61"/>
        <v>Batch No.02</v>
      </c>
      <c r="F619" s="91"/>
      <c r="G619" s="64" t="str">
        <f t="shared" si="62"/>
        <v>Materials Fabrication &amp; Delivery to Site</v>
      </c>
      <c r="H619" s="91"/>
      <c r="I619" s="65" t="str">
        <f t="shared" si="63"/>
        <v>Batch No.02</v>
      </c>
      <c r="J619" s="67" t="s">
        <v>166</v>
      </c>
      <c r="K619" s="67" t="str">
        <f t="shared" si="66"/>
        <v>The Mound</v>
      </c>
      <c r="L619" s="91"/>
      <c r="M619" s="68" t="str">
        <f t="shared" si="67"/>
        <v>Level 01</v>
      </c>
      <c r="N619" s="91"/>
      <c r="O619" s="69" t="str">
        <f t="shared" si="64"/>
        <v>Zone R2</v>
      </c>
      <c r="P619" s="91"/>
      <c r="Q619" s="70" t="str">
        <f t="shared" si="65"/>
        <v>R2 / J1</v>
      </c>
      <c r="R619" s="91"/>
      <c r="S619" s="91"/>
      <c r="T619" s="12" t="s">
        <v>6643</v>
      </c>
      <c r="U619" s="12" t="s">
        <v>6643</v>
      </c>
      <c r="V619" s="12" t="s">
        <v>6643</v>
      </c>
      <c r="W619" s="59" t="s">
        <v>166</v>
      </c>
      <c r="X619" s="59" t="str">
        <f>CONCATENATE(D619,F619,H619,J619,L619,N619,P619,R619)</f>
        <v>Materials Procurement        The Mound</v>
      </c>
      <c r="Y619" s="12"/>
      <c r="Z619" s="36">
        <v>56</v>
      </c>
      <c r="AA619" s="37">
        <v>45298</v>
      </c>
      <c r="AB619" s="37">
        <v>45353</v>
      </c>
      <c r="AC619" s="46">
        <v>589341.18999999994</v>
      </c>
    </row>
    <row r="620" spans="1:29" x14ac:dyDescent="0.2">
      <c r="A620" s="68" t="s">
        <v>174</v>
      </c>
      <c r="B620" s="2" t="str">
        <f t="shared" si="60"/>
        <v>Batch No.02 - Materials Fabrication &amp; Delivery to Site - Materials Procurement</v>
      </c>
      <c r="C620" s="2" t="str">
        <f t="shared" si="60"/>
        <v>The Mound - Batch No.02 - Materials Fabrication &amp; Delivery to Site - Materials Procurement</v>
      </c>
      <c r="D620" s="62" t="s">
        <v>6671</v>
      </c>
      <c r="E620" s="2" t="str">
        <f t="shared" si="61"/>
        <v>The Mound</v>
      </c>
      <c r="F620" s="92"/>
      <c r="G620" s="64" t="str">
        <f t="shared" si="62"/>
        <v>Materials Fabrication &amp; Delivery to Site</v>
      </c>
      <c r="H620" s="92"/>
      <c r="I620" s="65" t="str">
        <f t="shared" si="63"/>
        <v>Batch No.02</v>
      </c>
      <c r="J620" s="92"/>
      <c r="K620" s="67" t="str">
        <f t="shared" si="66"/>
        <v>The Mound</v>
      </c>
      <c r="L620" s="68" t="s">
        <v>174</v>
      </c>
      <c r="M620" s="68" t="str">
        <f t="shared" si="67"/>
        <v>Level 02</v>
      </c>
      <c r="N620" s="92"/>
      <c r="O620" s="69" t="str">
        <f t="shared" si="64"/>
        <v>Zone R2</v>
      </c>
      <c r="P620" s="92"/>
      <c r="Q620" s="70" t="str">
        <f t="shared" si="65"/>
        <v>R2 / J1</v>
      </c>
      <c r="R620" s="92"/>
      <c r="S620" s="92"/>
      <c r="T620" s="2" t="s">
        <v>6650</v>
      </c>
      <c r="U620" s="2" t="s">
        <v>6650</v>
      </c>
      <c r="V620" s="2" t="s">
        <v>6650</v>
      </c>
      <c r="W620" s="59" t="s">
        <v>174</v>
      </c>
      <c r="X620" s="59" t="str">
        <f>CONCATENATE(D620,F620,H620,J620,L620,N620,P620,R620)</f>
        <v>Materials Procurement          Level 02</v>
      </c>
      <c r="Y620" s="2"/>
      <c r="Z620" s="43">
        <v>15</v>
      </c>
      <c r="AA620" s="44">
        <v>45298</v>
      </c>
      <c r="AB620" s="44">
        <v>45312</v>
      </c>
      <c r="AC620" s="47">
        <v>362247.19</v>
      </c>
    </row>
    <row r="621" spans="1:29" x14ac:dyDescent="0.2">
      <c r="A621" s="69" t="s">
        <v>828</v>
      </c>
      <c r="B621" s="3" t="str">
        <f t="shared" si="60"/>
        <v>The Mound - Batch No.02 - Materials Fabrication &amp; Delivery to Site - Materials Procurement</v>
      </c>
      <c r="C621" s="3" t="str">
        <f t="shared" si="60"/>
        <v>Level 02 - The Mound - Batch No.02 - Materials Fabrication &amp; Delivery to Site - Materials Procurement</v>
      </c>
      <c r="D621" s="62" t="s">
        <v>6671</v>
      </c>
      <c r="E621" s="3" t="str">
        <f t="shared" si="61"/>
        <v>Level 02</v>
      </c>
      <c r="F621" s="92"/>
      <c r="G621" s="64" t="str">
        <f t="shared" si="62"/>
        <v>Materials Fabrication &amp; Delivery to Site</v>
      </c>
      <c r="H621" s="92"/>
      <c r="I621" s="65" t="str">
        <f t="shared" si="63"/>
        <v>Batch No.02</v>
      </c>
      <c r="J621" s="92"/>
      <c r="K621" s="67" t="str">
        <f t="shared" si="66"/>
        <v>The Mound</v>
      </c>
      <c r="L621" s="92"/>
      <c r="M621" s="68" t="str">
        <f t="shared" si="67"/>
        <v>Level 02</v>
      </c>
      <c r="N621" s="69" t="s">
        <v>828</v>
      </c>
      <c r="O621" s="69" t="str">
        <f t="shared" si="64"/>
        <v>Zone M1</v>
      </c>
      <c r="P621" s="92"/>
      <c r="Q621" s="70" t="str">
        <f t="shared" si="65"/>
        <v>R2 / J1</v>
      </c>
      <c r="R621" s="92"/>
      <c r="S621" s="92"/>
      <c r="T621" s="3" t="s">
        <v>6679</v>
      </c>
      <c r="U621" s="3" t="s">
        <v>6679</v>
      </c>
      <c r="V621" s="3" t="s">
        <v>6679</v>
      </c>
      <c r="W621" s="59" t="s">
        <v>828</v>
      </c>
      <c r="X621" s="59" t="str">
        <f>CONCATENATE(D621,F621,H621,J621,L621,N621,P621,R621)</f>
        <v>Materials Procurement            Zone M1</v>
      </c>
      <c r="Y621" s="3"/>
      <c r="Z621" s="49">
        <v>8</v>
      </c>
      <c r="AA621" s="50">
        <v>45298</v>
      </c>
      <c r="AB621" s="50">
        <v>45305</v>
      </c>
      <c r="AC621" s="52">
        <v>169630.99</v>
      </c>
    </row>
    <row r="622" spans="1:29" ht="38.25" x14ac:dyDescent="0.2">
      <c r="A622" s="66" t="s">
        <v>999</v>
      </c>
      <c r="B622" s="11" t="str">
        <f t="shared" si="60"/>
        <v xml:space="preserve"> - Level 02 - The Mound - Batch No.02 - Materials Fabrication &amp; Delivery to Site - Materials Procurement</v>
      </c>
      <c r="C622" s="11" t="str">
        <f t="shared" si="60"/>
        <v/>
      </c>
      <c r="D622" s="62" t="s">
        <v>6671</v>
      </c>
      <c r="E622" s="11" t="str">
        <f t="shared" si="61"/>
        <v/>
      </c>
      <c r="F622" s="66"/>
      <c r="G622" s="64" t="str">
        <f t="shared" si="62"/>
        <v>Materials Fabrication &amp; Delivery to Site</v>
      </c>
      <c r="H622" s="66"/>
      <c r="I622" s="65" t="str">
        <f t="shared" si="63"/>
        <v>Batch No.02</v>
      </c>
      <c r="J622" s="66"/>
      <c r="K622" s="67" t="str">
        <f t="shared" si="66"/>
        <v>The Mound</v>
      </c>
      <c r="L622" s="66"/>
      <c r="M622" s="68" t="str">
        <f t="shared" si="67"/>
        <v>Level 02</v>
      </c>
      <c r="N622" s="66"/>
      <c r="O622" s="69" t="str">
        <f t="shared" si="64"/>
        <v>Zone M1</v>
      </c>
      <c r="P622" s="66"/>
      <c r="Q622" s="70" t="str">
        <f t="shared" si="65"/>
        <v>R2 / J1</v>
      </c>
      <c r="R622" s="66"/>
      <c r="S622" s="66"/>
      <c r="T622" s="11" t="s">
        <v>6679</v>
      </c>
      <c r="U622" s="11" t="s">
        <v>6679</v>
      </c>
      <c r="V622" s="11" t="s">
        <v>6416</v>
      </c>
      <c r="W622" s="59" t="s">
        <v>6416</v>
      </c>
      <c r="X622" s="59" t="str">
        <f>CONCATENATE(D622,F622,H622,J622,L622,N622,P622,R622)</f>
        <v>Materials Procurement</v>
      </c>
      <c r="Y622" s="11" t="s">
        <v>1000</v>
      </c>
      <c r="Z622" s="32">
        <v>6</v>
      </c>
      <c r="AA622" s="39">
        <v>45298</v>
      </c>
      <c r="AB622" s="39">
        <v>45303</v>
      </c>
      <c r="AC622" s="48">
        <v>17927.3</v>
      </c>
    </row>
    <row r="623" spans="1:29" x14ac:dyDescent="0.2">
      <c r="A623" s="63" t="s">
        <v>1001</v>
      </c>
      <c r="B623" s="8" t="str">
        <f t="shared" si="60"/>
        <v xml:space="preserve"> - </v>
      </c>
      <c r="C623" s="8" t="str">
        <f t="shared" si="60"/>
        <v/>
      </c>
      <c r="D623" s="62" t="s">
        <v>6671</v>
      </c>
      <c r="E623" s="8" t="str">
        <f t="shared" si="61"/>
        <v/>
      </c>
      <c r="F623" s="63"/>
      <c r="G623" s="64" t="str">
        <f t="shared" si="62"/>
        <v>Materials Fabrication &amp; Delivery to Site</v>
      </c>
      <c r="H623" s="63"/>
      <c r="I623" s="65" t="str">
        <f t="shared" si="63"/>
        <v>Batch No.02</v>
      </c>
      <c r="J623" s="63"/>
      <c r="K623" s="67" t="str">
        <f t="shared" si="66"/>
        <v>The Mound</v>
      </c>
      <c r="L623" s="63"/>
      <c r="M623" s="68" t="str">
        <f t="shared" si="67"/>
        <v>Level 02</v>
      </c>
      <c r="N623" s="63"/>
      <c r="O623" s="69" t="str">
        <f t="shared" si="64"/>
        <v>Zone M1</v>
      </c>
      <c r="P623" s="63"/>
      <c r="Q623" s="70" t="str">
        <f t="shared" si="65"/>
        <v>R2 / J1</v>
      </c>
      <c r="R623" s="63"/>
      <c r="S623" s="63"/>
      <c r="T623" s="8" t="s">
        <v>6679</v>
      </c>
      <c r="U623" s="8" t="s">
        <v>6679</v>
      </c>
      <c r="V623" s="8" t="s">
        <v>6416</v>
      </c>
      <c r="W623" s="59" t="s">
        <v>6416</v>
      </c>
      <c r="X623" s="59" t="str">
        <f>CONCATENATE(D623,F623,H623,J623,L623,N623,P623,R623)</f>
        <v>Materials Procurement</v>
      </c>
      <c r="Y623" s="8" t="s">
        <v>1002</v>
      </c>
      <c r="Z623" s="23">
        <v>6</v>
      </c>
      <c r="AA623" s="35">
        <v>45300</v>
      </c>
      <c r="AB623" s="35">
        <v>45305</v>
      </c>
      <c r="AC623" s="42">
        <v>151703.69</v>
      </c>
    </row>
    <row r="624" spans="1:29" x14ac:dyDescent="0.2">
      <c r="A624" s="69" t="s">
        <v>833</v>
      </c>
      <c r="B624" s="3" t="str">
        <f t="shared" si="60"/>
        <v/>
      </c>
      <c r="C624" s="3" t="str">
        <f t="shared" si="60"/>
        <v>Level 02 - The Mound - Batch No.02 - Materials Fabrication &amp; Delivery to Site - Materials Procurement</v>
      </c>
      <c r="D624" s="62" t="s">
        <v>6671</v>
      </c>
      <c r="E624" s="3" t="str">
        <f t="shared" si="61"/>
        <v>Level 02</v>
      </c>
      <c r="F624" s="92"/>
      <c r="G624" s="64" t="str">
        <f>IF(F624="",G623,TRIM(F624))</f>
        <v>Materials Fabrication &amp; Delivery to Site</v>
      </c>
      <c r="H624" s="92"/>
      <c r="I624" s="65" t="str">
        <f>IF(H624="",I623,TRIM(H624))</f>
        <v>Batch No.02</v>
      </c>
      <c r="J624" s="92"/>
      <c r="K624" s="67" t="str">
        <f>IF(J624="",K623,TRIM(J624))</f>
        <v>The Mound</v>
      </c>
      <c r="L624" s="92"/>
      <c r="M624" s="68" t="str">
        <f>IF(L624="",M623,TRIM(L624))</f>
        <v>Level 02</v>
      </c>
      <c r="N624" s="69" t="s">
        <v>833</v>
      </c>
      <c r="O624" s="69" t="str">
        <f>IF(N624="",O623,TRIM(N624))</f>
        <v>Zone M3</v>
      </c>
      <c r="P624" s="92"/>
      <c r="Q624" s="70" t="str">
        <f>IF(P624="",Q623,TRIM(P624))</f>
        <v>R2 / J1</v>
      </c>
      <c r="R624" s="92"/>
      <c r="S624" s="92"/>
      <c r="T624" s="3" t="s">
        <v>6680</v>
      </c>
      <c r="U624" s="3" t="s">
        <v>6680</v>
      </c>
      <c r="V624" s="3" t="s">
        <v>6680</v>
      </c>
      <c r="W624" s="59" t="s">
        <v>833</v>
      </c>
      <c r="X624" s="59" t="str">
        <f>CONCATENATE(D624,F624,H624,J624,L624,N624,P624,R624)</f>
        <v>Materials Procurement            Zone M3</v>
      </c>
      <c r="Y624" s="3"/>
      <c r="Z624" s="49">
        <v>9</v>
      </c>
      <c r="AA624" s="50">
        <v>45304</v>
      </c>
      <c r="AB624" s="50">
        <v>45312</v>
      </c>
      <c r="AC624" s="52">
        <v>192616.2</v>
      </c>
    </row>
    <row r="625" spans="1:29" ht="38.25" x14ac:dyDescent="0.2">
      <c r="A625" s="66" t="s">
        <v>1003</v>
      </c>
      <c r="B625" s="11" t="str">
        <f t="shared" si="60"/>
        <v xml:space="preserve"> - Level 02 - The Mound - Batch No.02 - Materials Fabrication &amp; Delivery to Site - Materials Procurement</v>
      </c>
      <c r="C625" s="11" t="str">
        <f t="shared" si="60"/>
        <v/>
      </c>
      <c r="D625" s="62" t="s">
        <v>6671</v>
      </c>
      <c r="E625" s="11" t="str">
        <f t="shared" si="61"/>
        <v/>
      </c>
      <c r="F625" s="66"/>
      <c r="G625" s="64" t="str">
        <f t="shared" si="62"/>
        <v>Materials Fabrication &amp; Delivery to Site</v>
      </c>
      <c r="H625" s="66"/>
      <c r="I625" s="65" t="str">
        <f t="shared" si="63"/>
        <v>Batch No.02</v>
      </c>
      <c r="J625" s="66"/>
      <c r="K625" s="67" t="str">
        <f t="shared" si="66"/>
        <v>The Mound</v>
      </c>
      <c r="L625" s="66"/>
      <c r="M625" s="68" t="str">
        <f t="shared" si="67"/>
        <v>Level 02</v>
      </c>
      <c r="N625" s="66"/>
      <c r="O625" s="69" t="str">
        <f t="shared" si="64"/>
        <v>Zone M3</v>
      </c>
      <c r="P625" s="66"/>
      <c r="Q625" s="70" t="str">
        <f t="shared" si="65"/>
        <v>R2 / J1</v>
      </c>
      <c r="R625" s="66"/>
      <c r="S625" s="66"/>
      <c r="T625" s="11" t="s">
        <v>6680</v>
      </c>
      <c r="U625" s="11" t="s">
        <v>6680</v>
      </c>
      <c r="V625" s="11" t="s">
        <v>6416</v>
      </c>
      <c r="W625" s="59" t="s">
        <v>6416</v>
      </c>
      <c r="X625" s="59" t="str">
        <f>CONCATENATE(D625,F625,H625,J625,L625,N625,P625,R625)</f>
        <v>Materials Procurement</v>
      </c>
      <c r="Y625" s="11" t="s">
        <v>1004</v>
      </c>
      <c r="Z625" s="32">
        <v>6</v>
      </c>
      <c r="AA625" s="39">
        <v>45304</v>
      </c>
      <c r="AB625" s="39">
        <v>45309</v>
      </c>
      <c r="AC625" s="48">
        <v>20685.349999999999</v>
      </c>
    </row>
    <row r="626" spans="1:29" x14ac:dyDescent="0.2">
      <c r="A626" s="63" t="s">
        <v>1005</v>
      </c>
      <c r="B626" s="8" t="str">
        <f t="shared" si="60"/>
        <v xml:space="preserve"> - </v>
      </c>
      <c r="C626" s="8" t="str">
        <f t="shared" si="60"/>
        <v/>
      </c>
      <c r="D626" s="62" t="s">
        <v>6671</v>
      </c>
      <c r="E626" s="8" t="str">
        <f t="shared" si="61"/>
        <v/>
      </c>
      <c r="F626" s="63"/>
      <c r="G626" s="64" t="str">
        <f t="shared" si="62"/>
        <v>Materials Fabrication &amp; Delivery to Site</v>
      </c>
      <c r="H626" s="63"/>
      <c r="I626" s="65" t="str">
        <f t="shared" si="63"/>
        <v>Batch No.02</v>
      </c>
      <c r="J626" s="63"/>
      <c r="K626" s="67" t="str">
        <f t="shared" si="66"/>
        <v>The Mound</v>
      </c>
      <c r="L626" s="63"/>
      <c r="M626" s="68" t="str">
        <f t="shared" si="67"/>
        <v>Level 02</v>
      </c>
      <c r="N626" s="63"/>
      <c r="O626" s="69" t="str">
        <f t="shared" si="64"/>
        <v>Zone M3</v>
      </c>
      <c r="P626" s="63"/>
      <c r="Q626" s="70" t="str">
        <f t="shared" si="65"/>
        <v>R2 / J1</v>
      </c>
      <c r="R626" s="63"/>
      <c r="S626" s="63"/>
      <c r="T626" s="8" t="s">
        <v>6680</v>
      </c>
      <c r="U626" s="8" t="s">
        <v>6680</v>
      </c>
      <c r="V626" s="8" t="s">
        <v>6416</v>
      </c>
      <c r="W626" s="59" t="s">
        <v>6416</v>
      </c>
      <c r="X626" s="59" t="str">
        <f>CONCATENATE(D626,F626,H626,J626,L626,N626,P626,R626)</f>
        <v>Materials Procurement</v>
      </c>
      <c r="Y626" s="8" t="s">
        <v>1006</v>
      </c>
      <c r="Z626" s="23">
        <v>7</v>
      </c>
      <c r="AA626" s="35">
        <v>45306</v>
      </c>
      <c r="AB626" s="35">
        <v>45312</v>
      </c>
      <c r="AC626" s="42">
        <v>171930.84</v>
      </c>
    </row>
    <row r="627" spans="1:29" x14ac:dyDescent="0.2">
      <c r="A627" s="68" t="s">
        <v>181</v>
      </c>
      <c r="B627" s="2" t="str">
        <f t="shared" si="60"/>
        <v/>
      </c>
      <c r="C627" s="2" t="str">
        <f t="shared" si="60"/>
        <v>The Mound - Batch No.02 - Materials Fabrication &amp; Delivery to Site - Materials Procurement</v>
      </c>
      <c r="D627" s="62" t="s">
        <v>6671</v>
      </c>
      <c r="E627" s="2" t="str">
        <f t="shared" si="61"/>
        <v>The Mound</v>
      </c>
      <c r="F627" s="92"/>
      <c r="G627" s="64" t="str">
        <f>IF(F627="",G626,TRIM(F627))</f>
        <v>Materials Fabrication &amp; Delivery to Site</v>
      </c>
      <c r="H627" s="92"/>
      <c r="I627" s="65" t="str">
        <f>IF(H627="",I626,TRIM(H627))</f>
        <v>Batch No.02</v>
      </c>
      <c r="J627" s="92"/>
      <c r="K627" s="67" t="str">
        <f>IF(J627="",K626,TRIM(J627))</f>
        <v>The Mound</v>
      </c>
      <c r="L627" s="68" t="s">
        <v>181</v>
      </c>
      <c r="M627" s="68" t="str">
        <f>IF(L627="",M626,TRIM(L627))</f>
        <v>Level 03</v>
      </c>
      <c r="N627" s="92"/>
      <c r="O627" s="69" t="str">
        <f>IF(N627="",O626,TRIM(N627))</f>
        <v>Zone M3</v>
      </c>
      <c r="P627" s="92"/>
      <c r="Q627" s="70" t="str">
        <f>IF(P627="",Q626,TRIM(P627))</f>
        <v>R2 / J1</v>
      </c>
      <c r="R627" s="92"/>
      <c r="S627" s="92"/>
      <c r="T627" s="2" t="s">
        <v>6651</v>
      </c>
      <c r="U627" s="2" t="s">
        <v>6651</v>
      </c>
      <c r="V627" s="2" t="s">
        <v>6651</v>
      </c>
      <c r="W627" s="59" t="s">
        <v>181</v>
      </c>
      <c r="X627" s="59" t="str">
        <f>CONCATENATE(D627,F627,H627,J627,L627,N627,P627,R627)</f>
        <v>Materials Procurement          Level 03</v>
      </c>
      <c r="Y627" s="2"/>
      <c r="Z627" s="43">
        <v>9</v>
      </c>
      <c r="AA627" s="44">
        <v>45313</v>
      </c>
      <c r="AB627" s="44">
        <v>45321</v>
      </c>
      <c r="AC627" s="47">
        <v>158138.39000000001</v>
      </c>
    </row>
    <row r="628" spans="1:29" x14ac:dyDescent="0.2">
      <c r="A628" s="69" t="s">
        <v>828</v>
      </c>
      <c r="B628" s="3" t="str">
        <f t="shared" si="60"/>
        <v>The Mound - Batch No.02 - Materials Fabrication &amp; Delivery to Site - Materials Procurement</v>
      </c>
      <c r="C628" s="3" t="str">
        <f t="shared" si="60"/>
        <v>Level 03 - The Mound - Batch No.02 - Materials Fabrication &amp; Delivery to Site - Materials Procurement</v>
      </c>
      <c r="D628" s="62" t="s">
        <v>6671</v>
      </c>
      <c r="E628" s="3" t="str">
        <f t="shared" si="61"/>
        <v>Level 03</v>
      </c>
      <c r="F628" s="92"/>
      <c r="G628" s="64" t="str">
        <f t="shared" si="62"/>
        <v>Materials Fabrication &amp; Delivery to Site</v>
      </c>
      <c r="H628" s="92"/>
      <c r="I628" s="65" t="str">
        <f t="shared" si="63"/>
        <v>Batch No.02</v>
      </c>
      <c r="J628" s="92"/>
      <c r="K628" s="67" t="str">
        <f t="shared" si="66"/>
        <v>The Mound</v>
      </c>
      <c r="L628" s="92"/>
      <c r="M628" s="68" t="str">
        <f t="shared" si="67"/>
        <v>Level 03</v>
      </c>
      <c r="N628" s="69" t="s">
        <v>828</v>
      </c>
      <c r="O628" s="69" t="str">
        <f t="shared" si="64"/>
        <v>Zone M1</v>
      </c>
      <c r="P628" s="92"/>
      <c r="Q628" s="70" t="str">
        <f t="shared" si="65"/>
        <v>R2 / J1</v>
      </c>
      <c r="R628" s="92"/>
      <c r="S628" s="92"/>
      <c r="T628" s="3" t="s">
        <v>6679</v>
      </c>
      <c r="U628" s="3" t="s">
        <v>6679</v>
      </c>
      <c r="V628" s="3" t="s">
        <v>6679</v>
      </c>
      <c r="W628" s="59" t="s">
        <v>828</v>
      </c>
      <c r="X628" s="59" t="str">
        <f>CONCATENATE(D628,F628,H628,J628,L628,N628,P628,R628)</f>
        <v>Materials Procurement            Zone M1</v>
      </c>
      <c r="Y628" s="3"/>
      <c r="Z628" s="49">
        <v>9</v>
      </c>
      <c r="AA628" s="50">
        <v>45313</v>
      </c>
      <c r="AB628" s="50">
        <v>45321</v>
      </c>
      <c r="AC628" s="52">
        <v>158138.39000000001</v>
      </c>
    </row>
    <row r="629" spans="1:29" ht="38.25" x14ac:dyDescent="0.2">
      <c r="A629" s="66" t="s">
        <v>1007</v>
      </c>
      <c r="B629" s="11" t="str">
        <f t="shared" si="60"/>
        <v xml:space="preserve"> - Level 03 - The Mound - Batch No.02 - Materials Fabrication &amp; Delivery to Site - Materials Procurement</v>
      </c>
      <c r="C629" s="11" t="str">
        <f t="shared" si="60"/>
        <v/>
      </c>
      <c r="D629" s="62" t="s">
        <v>6671</v>
      </c>
      <c r="E629" s="11" t="str">
        <f t="shared" si="61"/>
        <v/>
      </c>
      <c r="F629" s="66"/>
      <c r="G629" s="64" t="str">
        <f t="shared" si="62"/>
        <v>Materials Fabrication &amp; Delivery to Site</v>
      </c>
      <c r="H629" s="66"/>
      <c r="I629" s="65" t="str">
        <f t="shared" si="63"/>
        <v>Batch No.02</v>
      </c>
      <c r="J629" s="66"/>
      <c r="K629" s="67" t="str">
        <f t="shared" si="66"/>
        <v>The Mound</v>
      </c>
      <c r="L629" s="66"/>
      <c r="M629" s="68" t="str">
        <f t="shared" si="67"/>
        <v>Level 03</v>
      </c>
      <c r="N629" s="66"/>
      <c r="O629" s="69" t="str">
        <f t="shared" si="64"/>
        <v>Zone M1</v>
      </c>
      <c r="P629" s="66"/>
      <c r="Q629" s="70" t="str">
        <f t="shared" si="65"/>
        <v>R2 / J1</v>
      </c>
      <c r="R629" s="66"/>
      <c r="S629" s="66"/>
      <c r="T629" s="11" t="s">
        <v>6679</v>
      </c>
      <c r="U629" s="11" t="s">
        <v>6679</v>
      </c>
      <c r="V629" s="11" t="s">
        <v>6416</v>
      </c>
      <c r="W629" s="59" t="s">
        <v>6416</v>
      </c>
      <c r="X629" s="59" t="str">
        <f>CONCATENATE(D629,F629,H629,J629,L629,N629,P629,R629)</f>
        <v>Materials Procurement</v>
      </c>
      <c r="Y629" s="11" t="s">
        <v>1008</v>
      </c>
      <c r="Z629" s="32">
        <v>5</v>
      </c>
      <c r="AA629" s="39">
        <v>45313</v>
      </c>
      <c r="AB629" s="39">
        <v>45317</v>
      </c>
      <c r="AC629" s="48">
        <v>16548.28</v>
      </c>
    </row>
    <row r="630" spans="1:29" x14ac:dyDescent="0.2">
      <c r="A630" s="63" t="s">
        <v>1009</v>
      </c>
      <c r="B630" s="8" t="str">
        <f t="shared" si="60"/>
        <v xml:space="preserve"> - </v>
      </c>
      <c r="C630" s="8" t="str">
        <f t="shared" si="60"/>
        <v/>
      </c>
      <c r="D630" s="62" t="s">
        <v>6671</v>
      </c>
      <c r="E630" s="8" t="str">
        <f t="shared" si="61"/>
        <v/>
      </c>
      <c r="F630" s="63"/>
      <c r="G630" s="64" t="str">
        <f t="shared" si="62"/>
        <v>Materials Fabrication &amp; Delivery to Site</v>
      </c>
      <c r="H630" s="63"/>
      <c r="I630" s="65" t="str">
        <f t="shared" si="63"/>
        <v>Batch No.02</v>
      </c>
      <c r="J630" s="63"/>
      <c r="K630" s="67" t="str">
        <f t="shared" si="66"/>
        <v>The Mound</v>
      </c>
      <c r="L630" s="63"/>
      <c r="M630" s="68" t="str">
        <f t="shared" si="67"/>
        <v>Level 03</v>
      </c>
      <c r="N630" s="63"/>
      <c r="O630" s="69" t="str">
        <f t="shared" si="64"/>
        <v>Zone M1</v>
      </c>
      <c r="P630" s="63"/>
      <c r="Q630" s="70" t="str">
        <f t="shared" si="65"/>
        <v>R2 / J1</v>
      </c>
      <c r="R630" s="63"/>
      <c r="S630" s="63"/>
      <c r="T630" s="8" t="s">
        <v>6679</v>
      </c>
      <c r="U630" s="8" t="s">
        <v>6679</v>
      </c>
      <c r="V630" s="8" t="s">
        <v>6416</v>
      </c>
      <c r="W630" s="59" t="s">
        <v>6416</v>
      </c>
      <c r="X630" s="59" t="str">
        <f>CONCATENATE(D630,F630,H630,J630,L630,N630,P630,R630)</f>
        <v>Materials Procurement</v>
      </c>
      <c r="Y630" s="8" t="s">
        <v>1010</v>
      </c>
      <c r="Z630" s="23">
        <v>6</v>
      </c>
      <c r="AA630" s="35">
        <v>45316</v>
      </c>
      <c r="AB630" s="35">
        <v>45321</v>
      </c>
      <c r="AC630" s="42">
        <v>141590.10999999999</v>
      </c>
    </row>
    <row r="631" spans="1:29" x14ac:dyDescent="0.2">
      <c r="A631" s="68" t="s">
        <v>188</v>
      </c>
      <c r="B631" s="2" t="str">
        <f t="shared" si="60"/>
        <v/>
      </c>
      <c r="C631" s="2" t="str">
        <f t="shared" si="60"/>
        <v>The Mound - Batch No.02 - Materials Fabrication &amp; Delivery to Site - Materials Procurement</v>
      </c>
      <c r="D631" s="62" t="s">
        <v>6671</v>
      </c>
      <c r="E631" s="2" t="str">
        <f t="shared" si="61"/>
        <v>The Mound</v>
      </c>
      <c r="F631" s="92"/>
      <c r="G631" s="64" t="str">
        <f>IF(F631="",G630,TRIM(F631))</f>
        <v>Materials Fabrication &amp; Delivery to Site</v>
      </c>
      <c r="H631" s="92"/>
      <c r="I631" s="65" t="str">
        <f>IF(H631="",I630,TRIM(H631))</f>
        <v>Batch No.02</v>
      </c>
      <c r="J631" s="92"/>
      <c r="K631" s="67" t="str">
        <f>IF(J631="",K630,TRIM(J631))</f>
        <v>The Mound</v>
      </c>
      <c r="L631" s="68" t="s">
        <v>188</v>
      </c>
      <c r="M631" s="68" t="str">
        <f>IF(L631="",M630,TRIM(L631))</f>
        <v>Level 04</v>
      </c>
      <c r="N631" s="92"/>
      <c r="O631" s="69" t="str">
        <f>IF(N631="",O630,TRIM(N631))</f>
        <v>Zone M1</v>
      </c>
      <c r="P631" s="92"/>
      <c r="Q631" s="70" t="str">
        <f>IF(P631="",Q630,TRIM(P631))</f>
        <v>R2 / J1</v>
      </c>
      <c r="R631" s="92"/>
      <c r="S631" s="92"/>
      <c r="T631" s="2" t="s">
        <v>6652</v>
      </c>
      <c r="U631" s="2" t="s">
        <v>6652</v>
      </c>
      <c r="V631" s="2" t="s">
        <v>6652</v>
      </c>
      <c r="W631" s="59" t="s">
        <v>188</v>
      </c>
      <c r="X631" s="59" t="str">
        <f>CONCATENATE(D631,F631,H631,J631,L631,N631,P631,R631)</f>
        <v>Materials Procurement          Level 04</v>
      </c>
      <c r="Y631" s="2"/>
      <c r="Z631" s="43">
        <v>4</v>
      </c>
      <c r="AA631" s="44">
        <v>45350</v>
      </c>
      <c r="AB631" s="44">
        <v>45353</v>
      </c>
      <c r="AC631" s="47">
        <v>68955.61</v>
      </c>
    </row>
    <row r="632" spans="1:29" x14ac:dyDescent="0.2">
      <c r="A632" s="69" t="s">
        <v>828</v>
      </c>
      <c r="B632" s="3" t="str">
        <f t="shared" si="60"/>
        <v>The Mound - Batch No.02 - Materials Fabrication &amp; Delivery to Site - Materials Procurement</v>
      </c>
      <c r="C632" s="3" t="str">
        <f t="shared" si="60"/>
        <v>Level 04 - The Mound - Batch No.02 - Materials Fabrication &amp; Delivery to Site - Materials Procurement</v>
      </c>
      <c r="D632" s="62" t="s">
        <v>6671</v>
      </c>
      <c r="E632" s="3" t="str">
        <f t="shared" si="61"/>
        <v>Level 04</v>
      </c>
      <c r="F632" s="92"/>
      <c r="G632" s="64" t="str">
        <f t="shared" si="62"/>
        <v>Materials Fabrication &amp; Delivery to Site</v>
      </c>
      <c r="H632" s="92"/>
      <c r="I632" s="65" t="str">
        <f t="shared" si="63"/>
        <v>Batch No.02</v>
      </c>
      <c r="J632" s="92"/>
      <c r="K632" s="67" t="str">
        <f t="shared" si="66"/>
        <v>The Mound</v>
      </c>
      <c r="L632" s="92"/>
      <c r="M632" s="68" t="str">
        <f t="shared" si="67"/>
        <v>Level 04</v>
      </c>
      <c r="N632" s="69" t="s">
        <v>828</v>
      </c>
      <c r="O632" s="69" t="str">
        <f t="shared" si="64"/>
        <v>Zone M1</v>
      </c>
      <c r="P632" s="92"/>
      <c r="Q632" s="70" t="str">
        <f t="shared" si="65"/>
        <v>R2 / J1</v>
      </c>
      <c r="R632" s="92"/>
      <c r="S632" s="92"/>
      <c r="T632" s="3" t="s">
        <v>6679</v>
      </c>
      <c r="U632" s="3" t="s">
        <v>6679</v>
      </c>
      <c r="V632" s="3" t="s">
        <v>6679</v>
      </c>
      <c r="W632" s="59" t="s">
        <v>828</v>
      </c>
      <c r="X632" s="59" t="str">
        <f>CONCATENATE(D632,F632,H632,J632,L632,N632,P632,R632)</f>
        <v>Materials Procurement            Zone M1</v>
      </c>
      <c r="Y632" s="3"/>
      <c r="Z632" s="49">
        <v>4</v>
      </c>
      <c r="AA632" s="50">
        <v>45350</v>
      </c>
      <c r="AB632" s="50">
        <v>45353</v>
      </c>
      <c r="AC632" s="52">
        <v>68955.61</v>
      </c>
    </row>
    <row r="633" spans="1:29" ht="38.25" x14ac:dyDescent="0.2">
      <c r="A633" s="66" t="s">
        <v>1011</v>
      </c>
      <c r="B633" s="11" t="str">
        <f t="shared" si="60"/>
        <v xml:space="preserve"> - Level 04 - The Mound - Batch No.02 - Materials Fabrication &amp; Delivery to Site - Materials Procurement</v>
      </c>
      <c r="C633" s="11" t="str">
        <f t="shared" si="60"/>
        <v/>
      </c>
      <c r="D633" s="62" t="s">
        <v>6671</v>
      </c>
      <c r="E633" s="11" t="str">
        <f t="shared" si="61"/>
        <v/>
      </c>
      <c r="F633" s="66"/>
      <c r="G633" s="64" t="str">
        <f t="shared" si="62"/>
        <v>Materials Fabrication &amp; Delivery to Site</v>
      </c>
      <c r="H633" s="66"/>
      <c r="I633" s="65" t="str">
        <f t="shared" si="63"/>
        <v>Batch No.02</v>
      </c>
      <c r="J633" s="66"/>
      <c r="K633" s="67" t="str">
        <f t="shared" si="66"/>
        <v>The Mound</v>
      </c>
      <c r="L633" s="66"/>
      <c r="M633" s="68" t="str">
        <f t="shared" si="67"/>
        <v>Level 04</v>
      </c>
      <c r="N633" s="66"/>
      <c r="O633" s="69" t="str">
        <f t="shared" si="64"/>
        <v>Zone M1</v>
      </c>
      <c r="P633" s="66"/>
      <c r="Q633" s="70" t="str">
        <f t="shared" si="65"/>
        <v>R2 / J1</v>
      </c>
      <c r="R633" s="66"/>
      <c r="S633" s="66"/>
      <c r="T633" s="11" t="s">
        <v>6679</v>
      </c>
      <c r="U633" s="11" t="s">
        <v>6679</v>
      </c>
      <c r="V633" s="11" t="s">
        <v>6416</v>
      </c>
      <c r="W633" s="59" t="s">
        <v>6416</v>
      </c>
      <c r="X633" s="59" t="str">
        <f>CONCATENATE(D633,F633,H633,J633,L633,N633,P633,R633)</f>
        <v>Materials Procurement</v>
      </c>
      <c r="Y633" s="11" t="s">
        <v>1012</v>
      </c>
      <c r="Z633" s="32">
        <v>4</v>
      </c>
      <c r="AA633" s="39">
        <v>45350</v>
      </c>
      <c r="AB633" s="39">
        <v>45353</v>
      </c>
      <c r="AC633" s="48">
        <v>60681.47</v>
      </c>
    </row>
    <row r="634" spans="1:29" x14ac:dyDescent="0.2">
      <c r="A634" s="63" t="s">
        <v>1013</v>
      </c>
      <c r="B634" s="8" t="str">
        <f t="shared" si="60"/>
        <v xml:space="preserve"> - </v>
      </c>
      <c r="C634" s="8" t="str">
        <f t="shared" si="60"/>
        <v/>
      </c>
      <c r="D634" s="62" t="s">
        <v>6671</v>
      </c>
      <c r="E634" s="8" t="str">
        <f t="shared" si="61"/>
        <v/>
      </c>
      <c r="F634" s="63"/>
      <c r="G634" s="64" t="str">
        <f t="shared" si="62"/>
        <v>Materials Fabrication &amp; Delivery to Site</v>
      </c>
      <c r="H634" s="63"/>
      <c r="I634" s="65" t="str">
        <f t="shared" si="63"/>
        <v>Batch No.02</v>
      </c>
      <c r="J634" s="63"/>
      <c r="K634" s="67" t="str">
        <f t="shared" si="66"/>
        <v>The Mound</v>
      </c>
      <c r="L634" s="63"/>
      <c r="M634" s="68" t="str">
        <f t="shared" si="67"/>
        <v>Level 04</v>
      </c>
      <c r="N634" s="63"/>
      <c r="O634" s="69" t="str">
        <f t="shared" si="64"/>
        <v>Zone M1</v>
      </c>
      <c r="P634" s="63"/>
      <c r="Q634" s="70" t="str">
        <f t="shared" si="65"/>
        <v>R2 / J1</v>
      </c>
      <c r="R634" s="63"/>
      <c r="S634" s="63"/>
      <c r="T634" s="8" t="s">
        <v>6679</v>
      </c>
      <c r="U634" s="8" t="s">
        <v>6679</v>
      </c>
      <c r="V634" s="8" t="s">
        <v>6416</v>
      </c>
      <c r="W634" s="59" t="s">
        <v>6416</v>
      </c>
      <c r="X634" s="59" t="str">
        <f>CONCATENATE(D634,F634,H634,J634,L634,N634,P634,R634)</f>
        <v>Materials Procurement</v>
      </c>
      <c r="Y634" s="8" t="s">
        <v>1014</v>
      </c>
      <c r="Z634" s="23">
        <v>4</v>
      </c>
      <c r="AA634" s="35">
        <v>45350</v>
      </c>
      <c r="AB634" s="35">
        <v>45353</v>
      </c>
      <c r="AC634" s="42">
        <v>8274.14</v>
      </c>
    </row>
    <row r="635" spans="1:29" x14ac:dyDescent="0.2">
      <c r="A635" s="67" t="s">
        <v>195</v>
      </c>
      <c r="B635" s="12" t="str">
        <f t="shared" si="60"/>
        <v/>
      </c>
      <c r="C635" s="12" t="str">
        <f t="shared" si="60"/>
        <v>Batch No.02 - Materials Fabrication &amp; Delivery to Site - Materials Procurement</v>
      </c>
      <c r="D635" s="62" t="s">
        <v>6671</v>
      </c>
      <c r="E635" s="12" t="str">
        <f t="shared" si="61"/>
        <v>Batch No.02</v>
      </c>
      <c r="F635" s="91"/>
      <c r="G635" s="64" t="str">
        <f>IF(F635="",G634,TRIM(F635))</f>
        <v>Materials Fabrication &amp; Delivery to Site</v>
      </c>
      <c r="H635" s="91"/>
      <c r="I635" s="65" t="str">
        <f>IF(H635="",I634,TRIM(H635))</f>
        <v>Batch No.02</v>
      </c>
      <c r="J635" s="67" t="s">
        <v>195</v>
      </c>
      <c r="K635" s="67" t="str">
        <f>IF(J635="",K634,TRIM(J635))</f>
        <v>The Ring</v>
      </c>
      <c r="L635" s="91"/>
      <c r="M635" s="68" t="str">
        <f>IF(L635="",M634,TRIM(L635))</f>
        <v>Level 04</v>
      </c>
      <c r="N635" s="91"/>
      <c r="O635" s="69" t="str">
        <f>IF(N635="",O634,TRIM(N635))</f>
        <v>Zone M1</v>
      </c>
      <c r="P635" s="91"/>
      <c r="Q635" s="70" t="str">
        <f>IF(P635="",Q634,TRIM(P635))</f>
        <v>R2 / J1</v>
      </c>
      <c r="R635" s="91"/>
      <c r="S635" s="91"/>
      <c r="T635" s="12" t="s">
        <v>6644</v>
      </c>
      <c r="U635" s="12" t="s">
        <v>6644</v>
      </c>
      <c r="V635" s="12" t="s">
        <v>6644</v>
      </c>
      <c r="W635" s="59" t="s">
        <v>195</v>
      </c>
      <c r="X635" s="59" t="str">
        <f>CONCATENATE(D635,F635,H635,J635,L635,N635,P635,R635)</f>
        <v>Materials Procurement        The Ring</v>
      </c>
      <c r="Y635" s="12"/>
      <c r="Z635" s="36">
        <v>36</v>
      </c>
      <c r="AA635" s="37">
        <v>45304</v>
      </c>
      <c r="AB635" s="37">
        <v>45339</v>
      </c>
      <c r="AC635" s="46">
        <v>1925688.61</v>
      </c>
    </row>
    <row r="636" spans="1:29" x14ac:dyDescent="0.2">
      <c r="A636" s="68" t="s">
        <v>196</v>
      </c>
      <c r="B636" s="2" t="str">
        <f t="shared" si="60"/>
        <v>Batch No.02 - Materials Fabrication &amp; Delivery to Site - Materials Procurement</v>
      </c>
      <c r="C636" s="2" t="str">
        <f t="shared" si="60"/>
        <v>The Ring - Batch No.02 - Materials Fabrication &amp; Delivery to Site - Materials Procurement</v>
      </c>
      <c r="D636" s="62" t="s">
        <v>6671</v>
      </c>
      <c r="E636" s="2" t="str">
        <f t="shared" si="61"/>
        <v>The Ring</v>
      </c>
      <c r="F636" s="92"/>
      <c r="G636" s="64" t="str">
        <f t="shared" si="62"/>
        <v>Materials Fabrication &amp; Delivery to Site</v>
      </c>
      <c r="H636" s="92"/>
      <c r="I636" s="65" t="str">
        <f t="shared" si="63"/>
        <v>Batch No.02</v>
      </c>
      <c r="J636" s="92"/>
      <c r="K636" s="67" t="str">
        <f t="shared" si="66"/>
        <v>The Ring</v>
      </c>
      <c r="L636" s="68" t="s">
        <v>196</v>
      </c>
      <c r="M636" s="68" t="str">
        <f t="shared" si="67"/>
        <v>Level 00</v>
      </c>
      <c r="N636" s="92"/>
      <c r="O636" s="69" t="str">
        <f t="shared" si="64"/>
        <v>Zone M1</v>
      </c>
      <c r="P636" s="92"/>
      <c r="Q636" s="70" t="str">
        <f t="shared" si="65"/>
        <v>R2 / J1</v>
      </c>
      <c r="R636" s="92"/>
      <c r="S636" s="92"/>
      <c r="T636" s="2" t="s">
        <v>6654</v>
      </c>
      <c r="U636" s="2" t="s">
        <v>6654</v>
      </c>
      <c r="V636" s="2" t="s">
        <v>6654</v>
      </c>
      <c r="W636" s="59" t="s">
        <v>196</v>
      </c>
      <c r="X636" s="59" t="str">
        <f>CONCATENATE(D636,F636,H636,J636,L636,N636,P636,R636)</f>
        <v>Materials Procurement          Level 00</v>
      </c>
      <c r="Y636" s="2"/>
      <c r="Z636" s="43">
        <v>30</v>
      </c>
      <c r="AA636" s="44">
        <v>45304</v>
      </c>
      <c r="AB636" s="44">
        <v>45333</v>
      </c>
      <c r="AC636" s="47">
        <v>1027426.18</v>
      </c>
    </row>
    <row r="637" spans="1:29" x14ac:dyDescent="0.2">
      <c r="A637" s="69" t="s">
        <v>846</v>
      </c>
      <c r="B637" s="3" t="str">
        <f t="shared" si="60"/>
        <v>The Ring - Batch No.02 - Materials Fabrication &amp; Delivery to Site - Materials Procurement</v>
      </c>
      <c r="C637" s="3" t="str">
        <f t="shared" si="60"/>
        <v>Level 00 - The Ring - Batch No.02 - Materials Fabrication &amp; Delivery to Site - Materials Procurement</v>
      </c>
      <c r="D637" s="62" t="s">
        <v>6671</v>
      </c>
      <c r="E637" s="3" t="str">
        <f t="shared" si="61"/>
        <v>Level 00</v>
      </c>
      <c r="F637" s="92"/>
      <c r="G637" s="64" t="str">
        <f t="shared" si="62"/>
        <v>Materials Fabrication &amp; Delivery to Site</v>
      </c>
      <c r="H637" s="92"/>
      <c r="I637" s="65" t="str">
        <f t="shared" si="63"/>
        <v>Batch No.02</v>
      </c>
      <c r="J637" s="92"/>
      <c r="K637" s="67" t="str">
        <f t="shared" si="66"/>
        <v>The Ring</v>
      </c>
      <c r="L637" s="92"/>
      <c r="M637" s="68" t="str">
        <f t="shared" si="67"/>
        <v>Level 00</v>
      </c>
      <c r="N637" s="69" t="s">
        <v>846</v>
      </c>
      <c r="O637" s="69" t="str">
        <f t="shared" si="64"/>
        <v>Zone R1</v>
      </c>
      <c r="P637" s="92"/>
      <c r="Q637" s="70" t="str">
        <f t="shared" si="65"/>
        <v>R2 / J1</v>
      </c>
      <c r="R637" s="92"/>
      <c r="S637" s="92"/>
      <c r="T637" s="3" t="s">
        <v>6681</v>
      </c>
      <c r="U637" s="3" t="s">
        <v>6681</v>
      </c>
      <c r="V637" s="3" t="s">
        <v>6681</v>
      </c>
      <c r="W637" s="59" t="s">
        <v>846</v>
      </c>
      <c r="X637" s="59" t="str">
        <f>CONCATENATE(D637,F637,H637,J637,L637,N637,P637,R637)</f>
        <v>Materials Procurement            Zone R1</v>
      </c>
      <c r="Y637" s="3"/>
      <c r="Z637" s="49">
        <v>8</v>
      </c>
      <c r="AA637" s="50">
        <v>45308</v>
      </c>
      <c r="AB637" s="50">
        <v>45315</v>
      </c>
      <c r="AC637" s="52">
        <v>252837.25</v>
      </c>
    </row>
    <row r="638" spans="1:29" ht="38.25" x14ac:dyDescent="0.2">
      <c r="A638" s="66" t="s">
        <v>1015</v>
      </c>
      <c r="B638" s="11" t="str">
        <f t="shared" si="60"/>
        <v xml:space="preserve"> - Level 00 - The Ring - Batch No.02 - Materials Fabrication &amp; Delivery to Site - Materials Procurement</v>
      </c>
      <c r="C638" s="11" t="str">
        <f t="shared" si="60"/>
        <v/>
      </c>
      <c r="D638" s="62" t="s">
        <v>6671</v>
      </c>
      <c r="E638" s="11" t="str">
        <f t="shared" si="61"/>
        <v/>
      </c>
      <c r="F638" s="66"/>
      <c r="G638" s="64" t="str">
        <f t="shared" si="62"/>
        <v>Materials Fabrication &amp; Delivery to Site</v>
      </c>
      <c r="H638" s="66"/>
      <c r="I638" s="65" t="str">
        <f t="shared" si="63"/>
        <v>Batch No.02</v>
      </c>
      <c r="J638" s="66"/>
      <c r="K638" s="67" t="str">
        <f t="shared" si="66"/>
        <v>The Ring</v>
      </c>
      <c r="L638" s="66"/>
      <c r="M638" s="68" t="str">
        <f t="shared" si="67"/>
        <v>Level 00</v>
      </c>
      <c r="N638" s="66"/>
      <c r="O638" s="69" t="str">
        <f t="shared" si="64"/>
        <v>Zone R1</v>
      </c>
      <c r="P638" s="66"/>
      <c r="Q638" s="70" t="str">
        <f t="shared" si="65"/>
        <v>R2 / J1</v>
      </c>
      <c r="R638" s="66"/>
      <c r="S638" s="66"/>
      <c r="T638" s="11" t="s">
        <v>6681</v>
      </c>
      <c r="U638" s="11" t="s">
        <v>6681</v>
      </c>
      <c r="V638" s="11" t="s">
        <v>6416</v>
      </c>
      <c r="W638" s="59" t="s">
        <v>6416</v>
      </c>
      <c r="X638" s="59" t="str">
        <f>CONCATENATE(D638,F638,H638,J638,L638,N638,P638,R638)</f>
        <v>Materials Procurement</v>
      </c>
      <c r="Y638" s="11" t="s">
        <v>1016</v>
      </c>
      <c r="Z638" s="32">
        <v>6</v>
      </c>
      <c r="AA638" s="39">
        <v>45308</v>
      </c>
      <c r="AB638" s="39">
        <v>45313</v>
      </c>
      <c r="AC638" s="48">
        <v>30338.52</v>
      </c>
    </row>
    <row r="639" spans="1:29" x14ac:dyDescent="0.2">
      <c r="A639" s="63" t="s">
        <v>1017</v>
      </c>
      <c r="B639" s="8" t="str">
        <f t="shared" si="60"/>
        <v xml:space="preserve"> - </v>
      </c>
      <c r="C639" s="8" t="str">
        <f t="shared" si="60"/>
        <v/>
      </c>
      <c r="D639" s="62" t="s">
        <v>6671</v>
      </c>
      <c r="E639" s="8" t="str">
        <f t="shared" si="61"/>
        <v/>
      </c>
      <c r="F639" s="63"/>
      <c r="G639" s="64" t="str">
        <f t="shared" si="62"/>
        <v>Materials Fabrication &amp; Delivery to Site</v>
      </c>
      <c r="H639" s="63"/>
      <c r="I639" s="65" t="str">
        <f t="shared" si="63"/>
        <v>Batch No.02</v>
      </c>
      <c r="J639" s="63"/>
      <c r="K639" s="67" t="str">
        <f t="shared" si="66"/>
        <v>The Ring</v>
      </c>
      <c r="L639" s="63"/>
      <c r="M639" s="68" t="str">
        <f t="shared" si="67"/>
        <v>Level 00</v>
      </c>
      <c r="N639" s="63"/>
      <c r="O639" s="69" t="str">
        <f t="shared" si="64"/>
        <v>Zone R1</v>
      </c>
      <c r="P639" s="63"/>
      <c r="Q639" s="70" t="str">
        <f t="shared" si="65"/>
        <v>R2 / J1</v>
      </c>
      <c r="R639" s="63"/>
      <c r="S639" s="63"/>
      <c r="T639" s="8" t="s">
        <v>6681</v>
      </c>
      <c r="U639" s="8" t="s">
        <v>6681</v>
      </c>
      <c r="V639" s="8" t="s">
        <v>6416</v>
      </c>
      <c r="W639" s="59" t="s">
        <v>6416</v>
      </c>
      <c r="X639" s="59" t="str">
        <f>CONCATENATE(D639,F639,H639,J639,L639,N639,P639,R639)</f>
        <v>Materials Procurement</v>
      </c>
      <c r="Y639" s="8" t="s">
        <v>1018</v>
      </c>
      <c r="Z639" s="23">
        <v>6</v>
      </c>
      <c r="AA639" s="35">
        <v>45310</v>
      </c>
      <c r="AB639" s="35">
        <v>45315</v>
      </c>
      <c r="AC639" s="42">
        <v>222498.74</v>
      </c>
    </row>
    <row r="640" spans="1:29" x14ac:dyDescent="0.2">
      <c r="A640" s="69" t="s">
        <v>818</v>
      </c>
      <c r="B640" s="3" t="str">
        <f t="shared" si="60"/>
        <v/>
      </c>
      <c r="C640" s="3" t="str">
        <f t="shared" si="60"/>
        <v>Level 00 - The Ring - Batch No.02 - Materials Fabrication &amp; Delivery to Site - Materials Procurement</v>
      </c>
      <c r="D640" s="62" t="s">
        <v>6671</v>
      </c>
      <c r="E640" s="3" t="str">
        <f t="shared" si="61"/>
        <v>Level 00</v>
      </c>
      <c r="F640" s="92"/>
      <c r="G640" s="64" t="str">
        <f>IF(F640="",G639,TRIM(F640))</f>
        <v>Materials Fabrication &amp; Delivery to Site</v>
      </c>
      <c r="H640" s="92"/>
      <c r="I640" s="65" t="str">
        <f>IF(H640="",I639,TRIM(H640))</f>
        <v>Batch No.02</v>
      </c>
      <c r="J640" s="92"/>
      <c r="K640" s="67" t="str">
        <f>IF(J640="",K639,TRIM(J640))</f>
        <v>The Ring</v>
      </c>
      <c r="L640" s="92"/>
      <c r="M640" s="68" t="str">
        <f>IF(L640="",M639,TRIM(L640))</f>
        <v>Level 00</v>
      </c>
      <c r="N640" s="69" t="s">
        <v>818</v>
      </c>
      <c r="O640" s="69" t="str">
        <f>IF(N640="",O639,TRIM(N640))</f>
        <v>Zone R2</v>
      </c>
      <c r="P640" s="92"/>
      <c r="Q640" s="70" t="str">
        <f>IF(P640="",Q639,TRIM(P640))</f>
        <v>R2 / J1</v>
      </c>
      <c r="R640" s="92"/>
      <c r="S640" s="92"/>
      <c r="T640" s="3" t="s">
        <v>6675</v>
      </c>
      <c r="U640" s="3" t="s">
        <v>6675</v>
      </c>
      <c r="V640" s="3" t="s">
        <v>6675</v>
      </c>
      <c r="W640" s="59" t="s">
        <v>818</v>
      </c>
      <c r="X640" s="59" t="str">
        <f>CONCATENATE(D640,F640,H640,J640,L640,N640,P640,R640)</f>
        <v>Materials Procurement            Zone R2</v>
      </c>
      <c r="Y640" s="3"/>
      <c r="Z640" s="49">
        <v>6</v>
      </c>
      <c r="AA640" s="50">
        <v>45304</v>
      </c>
      <c r="AB640" s="50">
        <v>45309</v>
      </c>
      <c r="AC640" s="52">
        <v>181123.59</v>
      </c>
    </row>
    <row r="641" spans="1:29" ht="38.25" x14ac:dyDescent="0.2">
      <c r="A641" s="66" t="s">
        <v>1019</v>
      </c>
      <c r="B641" s="11" t="str">
        <f t="shared" si="60"/>
        <v xml:space="preserve"> - Level 00 - The Ring - Batch No.02 - Materials Fabrication &amp; Delivery to Site - Materials Procurement</v>
      </c>
      <c r="C641" s="11" t="str">
        <f t="shared" si="60"/>
        <v/>
      </c>
      <c r="D641" s="62" t="s">
        <v>6671</v>
      </c>
      <c r="E641" s="11" t="str">
        <f t="shared" si="61"/>
        <v/>
      </c>
      <c r="F641" s="66"/>
      <c r="G641" s="64" t="str">
        <f t="shared" si="62"/>
        <v>Materials Fabrication &amp; Delivery to Site</v>
      </c>
      <c r="H641" s="66"/>
      <c r="I641" s="65" t="str">
        <f t="shared" si="63"/>
        <v>Batch No.02</v>
      </c>
      <c r="J641" s="66"/>
      <c r="K641" s="67" t="str">
        <f t="shared" si="66"/>
        <v>The Ring</v>
      </c>
      <c r="L641" s="66"/>
      <c r="M641" s="68" t="str">
        <f t="shared" si="67"/>
        <v>Level 00</v>
      </c>
      <c r="N641" s="66"/>
      <c r="O641" s="69" t="str">
        <f t="shared" si="64"/>
        <v>Zone R2</v>
      </c>
      <c r="P641" s="66"/>
      <c r="Q641" s="70" t="str">
        <f t="shared" si="65"/>
        <v>R2 / J1</v>
      </c>
      <c r="R641" s="66"/>
      <c r="S641" s="66"/>
      <c r="T641" s="11" t="s">
        <v>6675</v>
      </c>
      <c r="U641" s="11" t="s">
        <v>6675</v>
      </c>
      <c r="V641" s="11" t="s">
        <v>6416</v>
      </c>
      <c r="W641" s="59" t="s">
        <v>6416</v>
      </c>
      <c r="X641" s="59" t="str">
        <f>CONCATENATE(D641,F641,H641,J641,L641,N641,P641,R641)</f>
        <v>Materials Procurement</v>
      </c>
      <c r="Y641" s="11" t="s">
        <v>1020</v>
      </c>
      <c r="Z641" s="32">
        <v>4</v>
      </c>
      <c r="AA641" s="39">
        <v>45304</v>
      </c>
      <c r="AB641" s="39">
        <v>45307</v>
      </c>
      <c r="AC641" s="48">
        <v>19306.330000000002</v>
      </c>
    </row>
    <row r="642" spans="1:29" x14ac:dyDescent="0.2">
      <c r="A642" s="63" t="s">
        <v>1021</v>
      </c>
      <c r="B642" s="8" t="str">
        <f t="shared" si="60"/>
        <v xml:space="preserve"> - </v>
      </c>
      <c r="C642" s="8" t="str">
        <f t="shared" si="60"/>
        <v/>
      </c>
      <c r="D642" s="62" t="s">
        <v>6671</v>
      </c>
      <c r="E642" s="8" t="str">
        <f t="shared" si="61"/>
        <v/>
      </c>
      <c r="F642" s="63"/>
      <c r="G642" s="64" t="str">
        <f t="shared" si="62"/>
        <v>Materials Fabrication &amp; Delivery to Site</v>
      </c>
      <c r="H642" s="63"/>
      <c r="I642" s="65" t="str">
        <f t="shared" si="63"/>
        <v>Batch No.02</v>
      </c>
      <c r="J642" s="63"/>
      <c r="K642" s="67" t="str">
        <f t="shared" si="66"/>
        <v>The Ring</v>
      </c>
      <c r="L642" s="63"/>
      <c r="M642" s="68" t="str">
        <f t="shared" si="67"/>
        <v>Level 00</v>
      </c>
      <c r="N642" s="63"/>
      <c r="O642" s="69" t="str">
        <f t="shared" si="64"/>
        <v>Zone R2</v>
      </c>
      <c r="P642" s="63"/>
      <c r="Q642" s="70" t="str">
        <f t="shared" si="65"/>
        <v>R2 / J1</v>
      </c>
      <c r="R642" s="63"/>
      <c r="S642" s="63"/>
      <c r="T642" s="8" t="s">
        <v>6675</v>
      </c>
      <c r="U642" s="8" t="s">
        <v>6675</v>
      </c>
      <c r="V642" s="8" t="s">
        <v>6416</v>
      </c>
      <c r="W642" s="59" t="s">
        <v>6416</v>
      </c>
      <c r="X642" s="59" t="str">
        <f>CONCATENATE(D642,F642,H642,J642,L642,N642,P642,R642)</f>
        <v>Materials Procurement</v>
      </c>
      <c r="Y642" s="8" t="s">
        <v>1022</v>
      </c>
      <c r="Z642" s="23">
        <v>4</v>
      </c>
      <c r="AA642" s="35">
        <v>45306</v>
      </c>
      <c r="AB642" s="35">
        <v>45309</v>
      </c>
      <c r="AC642" s="42">
        <v>161817.26</v>
      </c>
    </row>
    <row r="643" spans="1:29" x14ac:dyDescent="0.2">
      <c r="A643" s="69" t="s">
        <v>855</v>
      </c>
      <c r="B643" s="3" t="str">
        <f t="shared" si="60"/>
        <v/>
      </c>
      <c r="C643" s="3" t="str">
        <f t="shared" si="60"/>
        <v>Level 00 - The Ring - Batch No.02 - Materials Fabrication &amp; Delivery to Site - Materials Procurement</v>
      </c>
      <c r="D643" s="62" t="s">
        <v>6671</v>
      </c>
      <c r="E643" s="3" t="str">
        <f t="shared" si="61"/>
        <v>Level 00</v>
      </c>
      <c r="F643" s="92"/>
      <c r="G643" s="64" t="str">
        <f>IF(F643="",G642,TRIM(F643))</f>
        <v>Materials Fabrication &amp; Delivery to Site</v>
      </c>
      <c r="H643" s="92"/>
      <c r="I643" s="65" t="str">
        <f>IF(H643="",I642,TRIM(H643))</f>
        <v>Batch No.02</v>
      </c>
      <c r="J643" s="92"/>
      <c r="K643" s="67" t="str">
        <f>IF(J643="",K642,TRIM(J643))</f>
        <v>The Ring</v>
      </c>
      <c r="L643" s="92"/>
      <c r="M643" s="68" t="str">
        <f>IF(L643="",M642,TRIM(L643))</f>
        <v>Level 00</v>
      </c>
      <c r="N643" s="69" t="s">
        <v>855</v>
      </c>
      <c r="O643" s="69" t="str">
        <f>IF(N643="",O642,TRIM(N643))</f>
        <v>Zone R3</v>
      </c>
      <c r="P643" s="92"/>
      <c r="Q643" s="70" t="str">
        <f>IF(P643="",Q642,TRIM(P643))</f>
        <v>R2 / J1</v>
      </c>
      <c r="R643" s="92"/>
      <c r="S643" s="92"/>
      <c r="T643" s="3" t="s">
        <v>6682</v>
      </c>
      <c r="U643" s="3" t="s">
        <v>6682</v>
      </c>
      <c r="V643" s="3" t="s">
        <v>6682</v>
      </c>
      <c r="W643" s="59" t="s">
        <v>855</v>
      </c>
      <c r="X643" s="59" t="str">
        <f>CONCATENATE(D643,F643,H643,J643,L643,N643,P643,R643)</f>
        <v>Materials Procurement            Zone R3</v>
      </c>
      <c r="Y643" s="3"/>
      <c r="Z643" s="49">
        <v>6</v>
      </c>
      <c r="AA643" s="50">
        <v>45308</v>
      </c>
      <c r="AB643" s="50">
        <v>45313</v>
      </c>
      <c r="AC643" s="52">
        <v>169630.99</v>
      </c>
    </row>
    <row r="644" spans="1:29" ht="38.25" x14ac:dyDescent="0.2">
      <c r="A644" s="66" t="s">
        <v>1023</v>
      </c>
      <c r="B644" s="11" t="str">
        <f t="shared" si="60"/>
        <v xml:space="preserve"> - Level 00 - The Ring - Batch No.02 - Materials Fabrication &amp; Delivery to Site - Materials Procurement</v>
      </c>
      <c r="C644" s="11" t="str">
        <f t="shared" si="60"/>
        <v/>
      </c>
      <c r="D644" s="62" t="s">
        <v>6671</v>
      </c>
      <c r="E644" s="11" t="str">
        <f t="shared" si="61"/>
        <v/>
      </c>
      <c r="F644" s="66"/>
      <c r="G644" s="64" t="str">
        <f t="shared" si="62"/>
        <v>Materials Fabrication &amp; Delivery to Site</v>
      </c>
      <c r="H644" s="66"/>
      <c r="I644" s="65" t="str">
        <f t="shared" si="63"/>
        <v>Batch No.02</v>
      </c>
      <c r="J644" s="66"/>
      <c r="K644" s="67" t="str">
        <f t="shared" si="66"/>
        <v>The Ring</v>
      </c>
      <c r="L644" s="66"/>
      <c r="M644" s="68" t="str">
        <f t="shared" si="67"/>
        <v>Level 00</v>
      </c>
      <c r="N644" s="66"/>
      <c r="O644" s="69" t="str">
        <f t="shared" si="64"/>
        <v>Zone R3</v>
      </c>
      <c r="P644" s="66"/>
      <c r="Q644" s="70" t="str">
        <f t="shared" si="65"/>
        <v>R2 / J1</v>
      </c>
      <c r="R644" s="66"/>
      <c r="S644" s="66"/>
      <c r="T644" s="11" t="s">
        <v>6682</v>
      </c>
      <c r="U644" s="11" t="s">
        <v>6682</v>
      </c>
      <c r="V644" s="11" t="s">
        <v>6416</v>
      </c>
      <c r="W644" s="59" t="s">
        <v>6416</v>
      </c>
      <c r="X644" s="59" t="str">
        <f>CONCATENATE(D644,F644,H644,J644,L644,N644,P644,R644)</f>
        <v>Materials Procurement</v>
      </c>
      <c r="Y644" s="11" t="s">
        <v>1024</v>
      </c>
      <c r="Z644" s="32">
        <v>4</v>
      </c>
      <c r="AA644" s="39">
        <v>45308</v>
      </c>
      <c r="AB644" s="39">
        <v>45311</v>
      </c>
      <c r="AC644" s="48">
        <v>17927.3</v>
      </c>
    </row>
    <row r="645" spans="1:29" x14ac:dyDescent="0.2">
      <c r="A645" s="63" t="s">
        <v>1025</v>
      </c>
      <c r="B645" s="8" t="str">
        <f t="shared" ref="B645:C708" si="68">IF(E645&lt;&gt;"",C644,IF(G645&lt;&gt;"",F644&amp;" - "&amp;C644,IF(I645&lt;&gt;"",H644&amp;" - "&amp;F644&amp;" - "&amp;C644,IF(K645&lt;&gt;"",J644&amp;" - "&amp;H644&amp;" - "&amp;F644&amp;" - "&amp;C644,IF(M645&lt;&gt;"",L644&amp;" - "&amp;J644&amp;" - "&amp;H644&amp;" - "&amp;F644&amp;" - "&amp;C644,IF(O645&lt;&gt;"",N644&amp;" - "&amp;L644&amp;" - "&amp;J644&amp;" - "&amp;H644&amp;" - "&amp;F644&amp;" - "&amp;C644,IF(Q645&lt;&gt;"",P644&amp;" - "&amp;N644&amp;" - "&amp;L644&amp;" - "&amp;J644&amp;" - "&amp;H644&amp;" - "&amp;F644&amp;" - "&amp;C644,"")))))))</f>
        <v xml:space="preserve"> - </v>
      </c>
      <c r="C645" s="8" t="str">
        <f t="shared" si="68"/>
        <v/>
      </c>
      <c r="D645" s="62" t="s">
        <v>6671</v>
      </c>
      <c r="E645" s="8" t="str">
        <f t="shared" ref="E645:E708" si="69">IF(F645&lt;&gt;"",D644,IF(H645&lt;&gt;"",G644,IF(J645&lt;&gt;"",I644,IF(L645&lt;&gt;"",K644,IF(N645&lt;&gt;"",M644,IF(P645&lt;&gt;"",O644,IF(R645&lt;&gt;"",Q644,"")))))))</f>
        <v/>
      </c>
      <c r="F645" s="63"/>
      <c r="G645" s="64" t="str">
        <f t="shared" si="62"/>
        <v>Materials Fabrication &amp; Delivery to Site</v>
      </c>
      <c r="H645" s="63"/>
      <c r="I645" s="65" t="str">
        <f t="shared" si="63"/>
        <v>Batch No.02</v>
      </c>
      <c r="J645" s="63"/>
      <c r="K645" s="67" t="str">
        <f t="shared" si="66"/>
        <v>The Ring</v>
      </c>
      <c r="L645" s="63"/>
      <c r="M645" s="68" t="str">
        <f t="shared" si="67"/>
        <v>Level 00</v>
      </c>
      <c r="N645" s="63"/>
      <c r="O645" s="69" t="str">
        <f t="shared" si="64"/>
        <v>Zone R3</v>
      </c>
      <c r="P645" s="63"/>
      <c r="Q645" s="70" t="str">
        <f t="shared" si="65"/>
        <v>R2 / J1</v>
      </c>
      <c r="R645" s="63"/>
      <c r="S645" s="63"/>
      <c r="T645" s="8" t="s">
        <v>6682</v>
      </c>
      <c r="U645" s="8" t="s">
        <v>6682</v>
      </c>
      <c r="V645" s="8" t="s">
        <v>6416</v>
      </c>
      <c r="W645" s="59" t="s">
        <v>6416</v>
      </c>
      <c r="X645" s="59" t="str">
        <f>CONCATENATE(D645,F645,H645,J645,L645,N645,P645,R645)</f>
        <v>Materials Procurement</v>
      </c>
      <c r="Y645" s="8" t="s">
        <v>1026</v>
      </c>
      <c r="Z645" s="23">
        <v>4</v>
      </c>
      <c r="AA645" s="35">
        <v>45310</v>
      </c>
      <c r="AB645" s="35">
        <v>45313</v>
      </c>
      <c r="AC645" s="42">
        <v>151703.69</v>
      </c>
    </row>
    <row r="646" spans="1:29" x14ac:dyDescent="0.2">
      <c r="A646" s="69" t="s">
        <v>1027</v>
      </c>
      <c r="B646" s="3" t="str">
        <f t="shared" si="68"/>
        <v/>
      </c>
      <c r="C646" s="3" t="str">
        <f t="shared" si="68"/>
        <v>Level 00 - The Ring - Batch No.02 - Materials Fabrication &amp; Delivery to Site - Materials Procurement</v>
      </c>
      <c r="D646" s="62" t="s">
        <v>6671</v>
      </c>
      <c r="E646" s="3" t="str">
        <f t="shared" si="69"/>
        <v>Level 00</v>
      </c>
      <c r="F646" s="92"/>
      <c r="G646" s="64" t="str">
        <f>IF(F646="",G645,TRIM(F646))</f>
        <v>Materials Fabrication &amp; Delivery to Site</v>
      </c>
      <c r="H646" s="92"/>
      <c r="I646" s="65" t="str">
        <f>IF(H646="",I645,TRIM(H646))</f>
        <v>Batch No.02</v>
      </c>
      <c r="J646" s="92"/>
      <c r="K646" s="67" t="str">
        <f>IF(J646="",K645,TRIM(J646))</f>
        <v>The Ring</v>
      </c>
      <c r="L646" s="92"/>
      <c r="M646" s="68" t="str">
        <f>IF(L646="",M645,TRIM(L646))</f>
        <v>Level 00</v>
      </c>
      <c r="N646" s="69" t="s">
        <v>1027</v>
      </c>
      <c r="O646" s="69" t="str">
        <f>IF(N646="",O645,TRIM(N646))</f>
        <v>Zone R3/Speciality Restaurant</v>
      </c>
      <c r="P646" s="92"/>
      <c r="Q646" s="70" t="str">
        <f>IF(P646="",Q645,TRIM(P646))</f>
        <v>R2 / J1</v>
      </c>
      <c r="R646" s="92"/>
      <c r="S646" s="92"/>
      <c r="T646" s="3" t="s">
        <v>6699</v>
      </c>
      <c r="U646" s="3" t="s">
        <v>6699</v>
      </c>
      <c r="V646" s="3" t="s">
        <v>6699</v>
      </c>
      <c r="W646" s="59" t="s">
        <v>1027</v>
      </c>
      <c r="X646" s="59" t="str">
        <f>CONCATENATE(D646,F646,H646,J646,L646,N646,P646,R646)</f>
        <v>Materials Procurement            Zone R3/Speciality Restaurant</v>
      </c>
      <c r="Y646" s="3"/>
      <c r="Z646" s="49">
        <v>10</v>
      </c>
      <c r="AA646" s="50">
        <v>45324</v>
      </c>
      <c r="AB646" s="50">
        <v>45333</v>
      </c>
      <c r="AC646" s="52">
        <v>195361.31</v>
      </c>
    </row>
    <row r="647" spans="1:29" ht="38.25" x14ac:dyDescent="0.2">
      <c r="A647" s="66" t="s">
        <v>1028</v>
      </c>
      <c r="B647" s="11" t="str">
        <f t="shared" si="68"/>
        <v xml:space="preserve"> - Level 00 - The Ring - Batch No.02 - Materials Fabrication &amp; Delivery to Site - Materials Procurement</v>
      </c>
      <c r="C647" s="11" t="str">
        <f t="shared" si="68"/>
        <v/>
      </c>
      <c r="D647" s="62" t="s">
        <v>6671</v>
      </c>
      <c r="E647" s="11" t="str">
        <f t="shared" si="69"/>
        <v/>
      </c>
      <c r="F647" s="66"/>
      <c r="G647" s="64" t="str">
        <f t="shared" si="62"/>
        <v>Materials Fabrication &amp; Delivery to Site</v>
      </c>
      <c r="H647" s="66"/>
      <c r="I647" s="65" t="str">
        <f t="shared" si="63"/>
        <v>Batch No.02</v>
      </c>
      <c r="J647" s="66"/>
      <c r="K647" s="67" t="str">
        <f t="shared" si="66"/>
        <v>The Ring</v>
      </c>
      <c r="L647" s="66"/>
      <c r="M647" s="68" t="str">
        <f t="shared" si="67"/>
        <v>Level 00</v>
      </c>
      <c r="N647" s="66"/>
      <c r="O647" s="69" t="str">
        <f t="shared" si="64"/>
        <v>Zone R3/Speciality Restaurant</v>
      </c>
      <c r="P647" s="66"/>
      <c r="Q647" s="70" t="str">
        <f t="shared" si="65"/>
        <v>R2 / J1</v>
      </c>
      <c r="R647" s="66"/>
      <c r="S647" s="66"/>
      <c r="T647" s="11" t="s">
        <v>6699</v>
      </c>
      <c r="U647" s="11" t="s">
        <v>6699</v>
      </c>
      <c r="V647" s="11" t="s">
        <v>6416</v>
      </c>
      <c r="W647" s="59" t="s">
        <v>6416</v>
      </c>
      <c r="X647" s="59" t="str">
        <f>CONCATENATE(D647,F647,H647,J647,L647,N647,P647,R647)</f>
        <v>Materials Procurement</v>
      </c>
      <c r="Y647" s="11" t="s">
        <v>1026</v>
      </c>
      <c r="Z647" s="32">
        <v>4</v>
      </c>
      <c r="AA647" s="39">
        <v>45324</v>
      </c>
      <c r="AB647" s="39">
        <v>45327</v>
      </c>
      <c r="AC647" s="48">
        <v>186270.8</v>
      </c>
    </row>
    <row r="648" spans="1:29" x14ac:dyDescent="0.2">
      <c r="A648" s="63" t="s">
        <v>1029</v>
      </c>
      <c r="B648" s="8" t="str">
        <f t="shared" si="68"/>
        <v xml:space="preserve"> - </v>
      </c>
      <c r="C648" s="8" t="str">
        <f t="shared" si="68"/>
        <v/>
      </c>
      <c r="D648" s="62" t="s">
        <v>6671</v>
      </c>
      <c r="E648" s="8" t="str">
        <f t="shared" si="69"/>
        <v/>
      </c>
      <c r="F648" s="63"/>
      <c r="G648" s="64" t="str">
        <f t="shared" ref="G648:G711" si="70">IF(F648="",G647,TRIM(F648))</f>
        <v>Materials Fabrication &amp; Delivery to Site</v>
      </c>
      <c r="H648" s="63"/>
      <c r="I648" s="65" t="str">
        <f t="shared" si="63"/>
        <v>Batch No.02</v>
      </c>
      <c r="J648" s="63"/>
      <c r="K648" s="67" t="str">
        <f t="shared" si="66"/>
        <v>The Ring</v>
      </c>
      <c r="L648" s="63"/>
      <c r="M648" s="68" t="str">
        <f t="shared" si="67"/>
        <v>Level 00</v>
      </c>
      <c r="N648" s="63"/>
      <c r="O648" s="69" t="str">
        <f t="shared" si="64"/>
        <v>Zone R3/Speciality Restaurant</v>
      </c>
      <c r="P648" s="63"/>
      <c r="Q648" s="70" t="str">
        <f t="shared" si="65"/>
        <v>R2 / J1</v>
      </c>
      <c r="R648" s="63"/>
      <c r="S648" s="63"/>
      <c r="T648" s="8" t="s">
        <v>6699</v>
      </c>
      <c r="U648" s="8" t="s">
        <v>6699</v>
      </c>
      <c r="V648" s="8" t="s">
        <v>6416</v>
      </c>
      <c r="W648" s="59" t="s">
        <v>6416</v>
      </c>
      <c r="X648" s="59" t="str">
        <f>CONCATENATE(D648,F648,H648,J648,L648,N648,P648,R648)</f>
        <v>Materials Procurement</v>
      </c>
      <c r="Y648" s="8" t="s">
        <v>1024</v>
      </c>
      <c r="Z648" s="23">
        <v>10</v>
      </c>
      <c r="AA648" s="35">
        <v>45324</v>
      </c>
      <c r="AB648" s="35">
        <v>45333</v>
      </c>
      <c r="AC648" s="42">
        <v>9090.51</v>
      </c>
    </row>
    <row r="649" spans="1:29" x14ac:dyDescent="0.2">
      <c r="A649" s="69" t="s">
        <v>860</v>
      </c>
      <c r="B649" s="3" t="str">
        <f t="shared" si="68"/>
        <v/>
      </c>
      <c r="C649" s="3" t="str">
        <f t="shared" si="68"/>
        <v>Level 00 - The Ring - Batch No.02 - Materials Fabrication &amp; Delivery to Site - Materials Procurement</v>
      </c>
      <c r="D649" s="62" t="s">
        <v>6671</v>
      </c>
      <c r="E649" s="3" t="str">
        <f t="shared" si="69"/>
        <v>Level 00</v>
      </c>
      <c r="F649" s="92"/>
      <c r="G649" s="64" t="str">
        <f>IF(F649="",G648,TRIM(F649))</f>
        <v>Materials Fabrication &amp; Delivery to Site</v>
      </c>
      <c r="H649" s="92"/>
      <c r="I649" s="65" t="str">
        <f>IF(H649="",I648,TRIM(H649))</f>
        <v>Batch No.02</v>
      </c>
      <c r="J649" s="92"/>
      <c r="K649" s="67" t="str">
        <f>IF(J649="",K648,TRIM(J649))</f>
        <v>The Ring</v>
      </c>
      <c r="L649" s="92"/>
      <c r="M649" s="68" t="str">
        <f>IF(L649="",M648,TRIM(L649))</f>
        <v>Level 00</v>
      </c>
      <c r="N649" s="69" t="s">
        <v>860</v>
      </c>
      <c r="O649" s="69" t="str">
        <f>IF(N649="",O648,TRIM(N649))</f>
        <v>Zone R4</v>
      </c>
      <c r="P649" s="92"/>
      <c r="Q649" s="70" t="str">
        <f>IF(P649="",Q648,TRIM(P649))</f>
        <v>R2 / J1</v>
      </c>
      <c r="R649" s="92"/>
      <c r="S649" s="92"/>
      <c r="T649" s="3" t="s">
        <v>6683</v>
      </c>
      <c r="U649" s="3" t="s">
        <v>6683</v>
      </c>
      <c r="V649" s="3" t="s">
        <v>6683</v>
      </c>
      <c r="W649" s="59" t="s">
        <v>860</v>
      </c>
      <c r="X649" s="59" t="str">
        <f>CONCATENATE(D649,F649,H649,J649,L649,N649,P649,R649)</f>
        <v>Materials Procurement            Zone R4</v>
      </c>
      <c r="Y649" s="3"/>
      <c r="Z649" s="49">
        <v>8</v>
      </c>
      <c r="AA649" s="50">
        <v>45308</v>
      </c>
      <c r="AB649" s="50">
        <v>45315</v>
      </c>
      <c r="AC649" s="52">
        <v>228473.03</v>
      </c>
    </row>
    <row r="650" spans="1:29" ht="38.25" x14ac:dyDescent="0.2">
      <c r="A650" s="66" t="s">
        <v>1030</v>
      </c>
      <c r="B650" s="11" t="str">
        <f t="shared" si="68"/>
        <v xml:space="preserve"> - Level 00 - The Ring - Batch No.02 - Materials Fabrication &amp; Delivery to Site - Materials Procurement</v>
      </c>
      <c r="C650" s="11" t="str">
        <f t="shared" si="68"/>
        <v/>
      </c>
      <c r="D650" s="62" t="s">
        <v>6671</v>
      </c>
      <c r="E650" s="11" t="str">
        <f t="shared" si="69"/>
        <v/>
      </c>
      <c r="F650" s="66"/>
      <c r="G650" s="64" t="str">
        <f t="shared" si="70"/>
        <v>Materials Fabrication &amp; Delivery to Site</v>
      </c>
      <c r="H650" s="66"/>
      <c r="I650" s="65" t="str">
        <f t="shared" si="63"/>
        <v>Batch No.02</v>
      </c>
      <c r="J650" s="66"/>
      <c r="K650" s="67" t="str">
        <f t="shared" si="66"/>
        <v>The Ring</v>
      </c>
      <c r="L650" s="66"/>
      <c r="M650" s="68" t="str">
        <f t="shared" si="67"/>
        <v>Level 00</v>
      </c>
      <c r="N650" s="66"/>
      <c r="O650" s="69" t="str">
        <f t="shared" si="64"/>
        <v>Zone R4</v>
      </c>
      <c r="P650" s="66"/>
      <c r="Q650" s="70" t="str">
        <f t="shared" si="65"/>
        <v>R2 / J1</v>
      </c>
      <c r="R650" s="66"/>
      <c r="S650" s="66"/>
      <c r="T650" s="11" t="s">
        <v>6683</v>
      </c>
      <c r="U650" s="11" t="s">
        <v>6683</v>
      </c>
      <c r="V650" s="11" t="s">
        <v>6416</v>
      </c>
      <c r="W650" s="59" t="s">
        <v>6416</v>
      </c>
      <c r="X650" s="59" t="str">
        <f>CONCATENATE(D650,F650,H650,J650,L650,N650,P650,R650)</f>
        <v>Materials Procurement</v>
      </c>
      <c r="Y650" s="11" t="s">
        <v>1031</v>
      </c>
      <c r="Z650" s="32">
        <v>5</v>
      </c>
      <c r="AA650" s="39">
        <v>45308</v>
      </c>
      <c r="AB650" s="39">
        <v>45312</v>
      </c>
      <c r="AC650" s="48">
        <v>26201.45</v>
      </c>
    </row>
    <row r="651" spans="1:29" x14ac:dyDescent="0.2">
      <c r="A651" s="63" t="s">
        <v>1032</v>
      </c>
      <c r="B651" s="8" t="str">
        <f t="shared" si="68"/>
        <v xml:space="preserve"> - </v>
      </c>
      <c r="C651" s="8" t="str">
        <f t="shared" si="68"/>
        <v/>
      </c>
      <c r="D651" s="62" t="s">
        <v>6671</v>
      </c>
      <c r="E651" s="8" t="str">
        <f t="shared" si="69"/>
        <v/>
      </c>
      <c r="F651" s="63"/>
      <c r="G651" s="64" t="str">
        <f t="shared" si="70"/>
        <v>Materials Fabrication &amp; Delivery to Site</v>
      </c>
      <c r="H651" s="63"/>
      <c r="I651" s="65" t="str">
        <f t="shared" ref="I651:I714" si="71">IF(H651="",I650,TRIM(H651))</f>
        <v>Batch No.02</v>
      </c>
      <c r="J651" s="63"/>
      <c r="K651" s="67" t="str">
        <f t="shared" si="66"/>
        <v>The Ring</v>
      </c>
      <c r="L651" s="63"/>
      <c r="M651" s="68" t="str">
        <f t="shared" si="67"/>
        <v>Level 00</v>
      </c>
      <c r="N651" s="63"/>
      <c r="O651" s="69" t="str">
        <f t="shared" si="64"/>
        <v>Zone R4</v>
      </c>
      <c r="P651" s="63"/>
      <c r="Q651" s="70" t="str">
        <f t="shared" si="65"/>
        <v>R2 / J1</v>
      </c>
      <c r="R651" s="63"/>
      <c r="S651" s="63"/>
      <c r="T651" s="8" t="s">
        <v>6683</v>
      </c>
      <c r="U651" s="8" t="s">
        <v>6683</v>
      </c>
      <c r="V651" s="8" t="s">
        <v>6416</v>
      </c>
      <c r="W651" s="59" t="s">
        <v>6416</v>
      </c>
      <c r="X651" s="59" t="str">
        <f>CONCATENATE(D651,F651,H651,J651,L651,N651,P651,R651)</f>
        <v>Materials Procurement</v>
      </c>
      <c r="Y651" s="8" t="s">
        <v>1033</v>
      </c>
      <c r="Z651" s="23">
        <v>6</v>
      </c>
      <c r="AA651" s="35">
        <v>45310</v>
      </c>
      <c r="AB651" s="35">
        <v>45315</v>
      </c>
      <c r="AC651" s="42">
        <v>202271.58</v>
      </c>
    </row>
    <row r="652" spans="1:29" x14ac:dyDescent="0.2">
      <c r="A652" s="68" t="s">
        <v>210</v>
      </c>
      <c r="B652" s="2" t="str">
        <f t="shared" si="68"/>
        <v/>
      </c>
      <c r="C652" s="2" t="str">
        <f t="shared" si="68"/>
        <v>The Ring - Batch No.02 - Materials Fabrication &amp; Delivery to Site - Materials Procurement</v>
      </c>
      <c r="D652" s="62" t="s">
        <v>6671</v>
      </c>
      <c r="E652" s="2" t="str">
        <f t="shared" si="69"/>
        <v>The Ring</v>
      </c>
      <c r="F652" s="92"/>
      <c r="G652" s="64" t="str">
        <f>IF(F652="",G651,TRIM(F652))</f>
        <v>Materials Fabrication &amp; Delivery to Site</v>
      </c>
      <c r="H652" s="92"/>
      <c r="I652" s="65" t="str">
        <f>IF(H652="",I651,TRIM(H652))</f>
        <v>Batch No.02</v>
      </c>
      <c r="J652" s="92"/>
      <c r="K652" s="67" t="str">
        <f>IF(J652="",K651,TRIM(J652))</f>
        <v>The Ring</v>
      </c>
      <c r="L652" s="68" t="s">
        <v>210</v>
      </c>
      <c r="M652" s="68" t="str">
        <f>IF(L652="",M651,TRIM(L652))</f>
        <v>Level 01</v>
      </c>
      <c r="N652" s="92"/>
      <c r="O652" s="69" t="str">
        <f>IF(N652="",O651,TRIM(N652))</f>
        <v>Zone R4</v>
      </c>
      <c r="P652" s="92"/>
      <c r="Q652" s="70" t="str">
        <f>IF(P652="",Q651,TRIM(P652))</f>
        <v>R2 / J1</v>
      </c>
      <c r="R652" s="92"/>
      <c r="S652" s="92"/>
      <c r="T652" s="2" t="s">
        <v>6649</v>
      </c>
      <c r="U652" s="2" t="s">
        <v>6649</v>
      </c>
      <c r="V652" s="2" t="s">
        <v>6649</v>
      </c>
      <c r="W652" s="59" t="s">
        <v>210</v>
      </c>
      <c r="X652" s="59" t="str">
        <f>CONCATENATE(D652,F652,H652,J652,L652,N652,P652,R652)</f>
        <v>Materials Procurement          Level 01</v>
      </c>
      <c r="Y652" s="2"/>
      <c r="Z652" s="43">
        <v>36</v>
      </c>
      <c r="AA652" s="44">
        <v>45304</v>
      </c>
      <c r="AB652" s="44">
        <v>45339</v>
      </c>
      <c r="AC652" s="47">
        <v>898262.43</v>
      </c>
    </row>
    <row r="653" spans="1:29" x14ac:dyDescent="0.2">
      <c r="A653" s="69" t="s">
        <v>846</v>
      </c>
      <c r="B653" s="3" t="str">
        <f t="shared" si="68"/>
        <v>The Ring - Batch No.02 - Materials Fabrication &amp; Delivery to Site - Materials Procurement</v>
      </c>
      <c r="C653" s="3" t="str">
        <f t="shared" si="68"/>
        <v>Level 01 - The Ring - Batch No.02 - Materials Fabrication &amp; Delivery to Site - Materials Procurement</v>
      </c>
      <c r="D653" s="62" t="s">
        <v>6671</v>
      </c>
      <c r="E653" s="3" t="str">
        <f t="shared" si="69"/>
        <v>Level 01</v>
      </c>
      <c r="F653" s="92"/>
      <c r="G653" s="64" t="str">
        <f t="shared" si="70"/>
        <v>Materials Fabrication &amp; Delivery to Site</v>
      </c>
      <c r="H653" s="92"/>
      <c r="I653" s="65" t="str">
        <f t="shared" si="71"/>
        <v>Batch No.02</v>
      </c>
      <c r="J653" s="92"/>
      <c r="K653" s="67" t="str">
        <f t="shared" si="66"/>
        <v>The Ring</v>
      </c>
      <c r="L653" s="92"/>
      <c r="M653" s="68" t="str">
        <f t="shared" si="67"/>
        <v>Level 01</v>
      </c>
      <c r="N653" s="69" t="s">
        <v>846</v>
      </c>
      <c r="O653" s="69" t="str">
        <f t="shared" ref="O653:O716" si="72">IF(N653="",O652,TRIM(N653))</f>
        <v>Zone R1</v>
      </c>
      <c r="P653" s="92"/>
      <c r="Q653" s="70" t="str">
        <f t="shared" si="65"/>
        <v>R2 / J1</v>
      </c>
      <c r="R653" s="92"/>
      <c r="S653" s="92"/>
      <c r="T653" s="3" t="s">
        <v>6681</v>
      </c>
      <c r="U653" s="3" t="s">
        <v>6681</v>
      </c>
      <c r="V653" s="3" t="s">
        <v>6681</v>
      </c>
      <c r="W653" s="59" t="s">
        <v>846</v>
      </c>
      <c r="X653" s="59" t="str">
        <f>CONCATENATE(D653,F653,H653,J653,L653,N653,P653,R653)</f>
        <v>Materials Procurement            Zone R1</v>
      </c>
      <c r="Y653" s="3"/>
      <c r="Z653" s="49">
        <v>12</v>
      </c>
      <c r="AA653" s="50">
        <v>45328</v>
      </c>
      <c r="AB653" s="50">
        <v>45339</v>
      </c>
      <c r="AC653" s="52">
        <v>252837.25</v>
      </c>
    </row>
    <row r="654" spans="1:29" ht="38.25" x14ac:dyDescent="0.2">
      <c r="A654" s="66" t="s">
        <v>1034</v>
      </c>
      <c r="B654" s="11" t="str">
        <f t="shared" si="68"/>
        <v xml:space="preserve"> - Level 01 - The Ring - Batch No.02 - Materials Fabrication &amp; Delivery to Site - Materials Procurement</v>
      </c>
      <c r="C654" s="11" t="str">
        <f t="shared" si="68"/>
        <v/>
      </c>
      <c r="D654" s="62" t="s">
        <v>6671</v>
      </c>
      <c r="E654" s="11" t="str">
        <f t="shared" si="69"/>
        <v/>
      </c>
      <c r="F654" s="66"/>
      <c r="G654" s="64" t="str">
        <f t="shared" si="70"/>
        <v>Materials Fabrication &amp; Delivery to Site</v>
      </c>
      <c r="H654" s="66"/>
      <c r="I654" s="65" t="str">
        <f t="shared" si="71"/>
        <v>Batch No.02</v>
      </c>
      <c r="J654" s="66"/>
      <c r="K654" s="67" t="str">
        <f t="shared" si="66"/>
        <v>The Ring</v>
      </c>
      <c r="L654" s="66"/>
      <c r="M654" s="68" t="str">
        <f t="shared" si="67"/>
        <v>Level 01</v>
      </c>
      <c r="N654" s="66"/>
      <c r="O654" s="69" t="str">
        <f t="shared" si="72"/>
        <v>Zone R1</v>
      </c>
      <c r="P654" s="66"/>
      <c r="Q654" s="70" t="str">
        <f t="shared" ref="Q654:Q717" si="73">IF(P654="",Q653,TRIM(P654))</f>
        <v>R2 / J1</v>
      </c>
      <c r="R654" s="66"/>
      <c r="S654" s="66"/>
      <c r="T654" s="11" t="s">
        <v>6681</v>
      </c>
      <c r="U654" s="11" t="s">
        <v>6681</v>
      </c>
      <c r="V654" s="11" t="s">
        <v>6416</v>
      </c>
      <c r="W654" s="59" t="s">
        <v>6416</v>
      </c>
      <c r="X654" s="59" t="str">
        <f>CONCATENATE(D654,F654,H654,J654,L654,N654,P654,R654)</f>
        <v>Materials Procurement</v>
      </c>
      <c r="Y654" s="11" t="s">
        <v>1035</v>
      </c>
      <c r="Z654" s="32">
        <v>6</v>
      </c>
      <c r="AA654" s="39">
        <v>45328</v>
      </c>
      <c r="AB654" s="39">
        <v>45333</v>
      </c>
      <c r="AC654" s="48">
        <v>222498.74</v>
      </c>
    </row>
    <row r="655" spans="1:29" x14ac:dyDescent="0.2">
      <c r="A655" s="63" t="s">
        <v>1036</v>
      </c>
      <c r="B655" s="8" t="str">
        <f t="shared" si="68"/>
        <v xml:space="preserve"> - </v>
      </c>
      <c r="C655" s="8" t="str">
        <f t="shared" si="68"/>
        <v/>
      </c>
      <c r="D655" s="62" t="s">
        <v>6671</v>
      </c>
      <c r="E655" s="8" t="str">
        <f t="shared" si="69"/>
        <v/>
      </c>
      <c r="F655" s="63"/>
      <c r="G655" s="64" t="str">
        <f t="shared" si="70"/>
        <v>Materials Fabrication &amp; Delivery to Site</v>
      </c>
      <c r="H655" s="63"/>
      <c r="I655" s="65" t="str">
        <f t="shared" si="71"/>
        <v>Batch No.02</v>
      </c>
      <c r="J655" s="63"/>
      <c r="K655" s="67" t="str">
        <f t="shared" si="66"/>
        <v>The Ring</v>
      </c>
      <c r="L655" s="63"/>
      <c r="M655" s="68" t="str">
        <f t="shared" si="67"/>
        <v>Level 01</v>
      </c>
      <c r="N655" s="63"/>
      <c r="O655" s="69" t="str">
        <f t="shared" si="72"/>
        <v>Zone R1</v>
      </c>
      <c r="P655" s="63"/>
      <c r="Q655" s="70" t="str">
        <f t="shared" si="73"/>
        <v>R2 / J1</v>
      </c>
      <c r="R655" s="63"/>
      <c r="S655" s="63"/>
      <c r="T655" s="8" t="s">
        <v>6681</v>
      </c>
      <c r="U655" s="8" t="s">
        <v>6681</v>
      </c>
      <c r="V655" s="8" t="s">
        <v>6416</v>
      </c>
      <c r="W655" s="59" t="s">
        <v>6416</v>
      </c>
      <c r="X655" s="59" t="str">
        <f>CONCATENATE(D655,F655,H655,J655,L655,N655,P655,R655)</f>
        <v>Materials Procurement</v>
      </c>
      <c r="Y655" s="8" t="s">
        <v>1037</v>
      </c>
      <c r="Z655" s="23">
        <v>6</v>
      </c>
      <c r="AA655" s="35">
        <v>45334</v>
      </c>
      <c r="AB655" s="35">
        <v>45339</v>
      </c>
      <c r="AC655" s="42">
        <v>30338.52</v>
      </c>
    </row>
    <row r="656" spans="1:29" x14ac:dyDescent="0.2">
      <c r="A656" s="69" t="s">
        <v>818</v>
      </c>
      <c r="B656" s="3" t="str">
        <f t="shared" si="68"/>
        <v/>
      </c>
      <c r="C656" s="3" t="str">
        <f t="shared" si="68"/>
        <v>Level 01 - The Ring - Batch No.02 - Materials Fabrication &amp; Delivery to Site - Materials Procurement</v>
      </c>
      <c r="D656" s="62" t="s">
        <v>6671</v>
      </c>
      <c r="E656" s="3" t="str">
        <f t="shared" si="69"/>
        <v>Level 01</v>
      </c>
      <c r="F656" s="92"/>
      <c r="G656" s="64" t="str">
        <f>IF(F656="",G655,TRIM(F656))</f>
        <v>Materials Fabrication &amp; Delivery to Site</v>
      </c>
      <c r="H656" s="92"/>
      <c r="I656" s="65" t="str">
        <f>IF(H656="",I655,TRIM(H656))</f>
        <v>Batch No.02</v>
      </c>
      <c r="J656" s="92"/>
      <c r="K656" s="67" t="str">
        <f>IF(J656="",K655,TRIM(J656))</f>
        <v>The Ring</v>
      </c>
      <c r="L656" s="92"/>
      <c r="M656" s="68" t="str">
        <f>IF(L656="",M655,TRIM(L656))</f>
        <v>Level 01</v>
      </c>
      <c r="N656" s="69" t="s">
        <v>818</v>
      </c>
      <c r="O656" s="69" t="str">
        <f>IF(N656="",O655,TRIM(N656))</f>
        <v>Zone R2</v>
      </c>
      <c r="P656" s="92"/>
      <c r="Q656" s="70" t="str">
        <f>IF(P656="",Q655,TRIM(P656))</f>
        <v>R2 / J1</v>
      </c>
      <c r="R656" s="92"/>
      <c r="S656" s="92"/>
      <c r="T656" s="3" t="s">
        <v>6675</v>
      </c>
      <c r="U656" s="3" t="s">
        <v>6675</v>
      </c>
      <c r="V656" s="3" t="s">
        <v>6675</v>
      </c>
      <c r="W656" s="59" t="s">
        <v>818</v>
      </c>
      <c r="X656" s="59" t="str">
        <f>CONCATENATE(D656,F656,H656,J656,L656,N656,P656,R656)</f>
        <v>Materials Procurement            Zone R2</v>
      </c>
      <c r="Y656" s="3"/>
      <c r="Z656" s="49">
        <v>6</v>
      </c>
      <c r="AA656" s="50">
        <v>45304</v>
      </c>
      <c r="AB656" s="50">
        <v>45309</v>
      </c>
      <c r="AC656" s="52">
        <v>181123.59</v>
      </c>
    </row>
    <row r="657" spans="1:29" ht="38.25" x14ac:dyDescent="0.2">
      <c r="A657" s="66" t="s">
        <v>1038</v>
      </c>
      <c r="B657" s="11" t="str">
        <f t="shared" si="68"/>
        <v xml:space="preserve"> - Level 01 - The Ring - Batch No.02 - Materials Fabrication &amp; Delivery to Site - Materials Procurement</v>
      </c>
      <c r="C657" s="11" t="str">
        <f t="shared" si="68"/>
        <v/>
      </c>
      <c r="D657" s="62" t="s">
        <v>6671</v>
      </c>
      <c r="E657" s="11" t="str">
        <f t="shared" si="69"/>
        <v/>
      </c>
      <c r="F657" s="66"/>
      <c r="G657" s="64" t="str">
        <f t="shared" si="70"/>
        <v>Materials Fabrication &amp; Delivery to Site</v>
      </c>
      <c r="H657" s="66"/>
      <c r="I657" s="65" t="str">
        <f t="shared" si="71"/>
        <v>Batch No.02</v>
      </c>
      <c r="J657" s="66"/>
      <c r="K657" s="67" t="str">
        <f t="shared" si="66"/>
        <v>The Ring</v>
      </c>
      <c r="L657" s="66"/>
      <c r="M657" s="68" t="str">
        <f t="shared" si="67"/>
        <v>Level 01</v>
      </c>
      <c r="N657" s="66"/>
      <c r="O657" s="69" t="str">
        <f t="shared" si="72"/>
        <v>Zone R2</v>
      </c>
      <c r="P657" s="66"/>
      <c r="Q657" s="70" t="str">
        <f t="shared" si="73"/>
        <v>R2 / J1</v>
      </c>
      <c r="R657" s="66"/>
      <c r="S657" s="66"/>
      <c r="T657" s="11" t="s">
        <v>6675</v>
      </c>
      <c r="U657" s="11" t="s">
        <v>6675</v>
      </c>
      <c r="V657" s="11" t="s">
        <v>6416</v>
      </c>
      <c r="W657" s="59" t="s">
        <v>6416</v>
      </c>
      <c r="X657" s="59" t="str">
        <f>CONCATENATE(D657,F657,H657,J657,L657,N657,P657,R657)</f>
        <v>Materials Procurement</v>
      </c>
      <c r="Y657" s="11" t="s">
        <v>1039</v>
      </c>
      <c r="Z657" s="32">
        <v>4</v>
      </c>
      <c r="AA657" s="39">
        <v>45304</v>
      </c>
      <c r="AB657" s="39">
        <v>45307</v>
      </c>
      <c r="AC657" s="48">
        <v>19306.330000000002</v>
      </c>
    </row>
    <row r="658" spans="1:29" x14ac:dyDescent="0.2">
      <c r="A658" s="63" t="s">
        <v>1040</v>
      </c>
      <c r="B658" s="8" t="str">
        <f t="shared" si="68"/>
        <v xml:space="preserve"> - </v>
      </c>
      <c r="C658" s="8" t="str">
        <f t="shared" si="68"/>
        <v/>
      </c>
      <c r="D658" s="62" t="s">
        <v>6671</v>
      </c>
      <c r="E658" s="8" t="str">
        <f t="shared" si="69"/>
        <v/>
      </c>
      <c r="F658" s="63"/>
      <c r="G658" s="64" t="str">
        <f t="shared" si="70"/>
        <v>Materials Fabrication &amp; Delivery to Site</v>
      </c>
      <c r="H658" s="63"/>
      <c r="I658" s="65" t="str">
        <f t="shared" si="71"/>
        <v>Batch No.02</v>
      </c>
      <c r="J658" s="63"/>
      <c r="K658" s="67" t="str">
        <f t="shared" si="66"/>
        <v>The Ring</v>
      </c>
      <c r="L658" s="63"/>
      <c r="M658" s="68" t="str">
        <f t="shared" si="67"/>
        <v>Level 01</v>
      </c>
      <c r="N658" s="63"/>
      <c r="O658" s="69" t="str">
        <f t="shared" si="72"/>
        <v>Zone R2</v>
      </c>
      <c r="P658" s="63"/>
      <c r="Q658" s="70" t="str">
        <f t="shared" si="73"/>
        <v>R2 / J1</v>
      </c>
      <c r="R658" s="63"/>
      <c r="S658" s="63"/>
      <c r="T658" s="8" t="s">
        <v>6675</v>
      </c>
      <c r="U658" s="8" t="s">
        <v>6675</v>
      </c>
      <c r="V658" s="8" t="s">
        <v>6416</v>
      </c>
      <c r="W658" s="59" t="s">
        <v>6416</v>
      </c>
      <c r="X658" s="59" t="str">
        <f>CONCATENATE(D658,F658,H658,J658,L658,N658,P658,R658)</f>
        <v>Materials Procurement</v>
      </c>
      <c r="Y658" s="8" t="s">
        <v>1041</v>
      </c>
      <c r="Z658" s="23">
        <v>4</v>
      </c>
      <c r="AA658" s="35">
        <v>45306</v>
      </c>
      <c r="AB658" s="35">
        <v>45309</v>
      </c>
      <c r="AC658" s="42">
        <v>161817.26</v>
      </c>
    </row>
    <row r="659" spans="1:29" x14ac:dyDescent="0.2">
      <c r="A659" s="69" t="s">
        <v>855</v>
      </c>
      <c r="B659" s="3" t="str">
        <f t="shared" si="68"/>
        <v/>
      </c>
      <c r="C659" s="3" t="str">
        <f t="shared" si="68"/>
        <v>Level 01 - The Ring - Batch No.02 - Materials Fabrication &amp; Delivery to Site - Materials Procurement</v>
      </c>
      <c r="D659" s="62" t="s">
        <v>6671</v>
      </c>
      <c r="E659" s="3" t="str">
        <f t="shared" si="69"/>
        <v>Level 01</v>
      </c>
      <c r="F659" s="92"/>
      <c r="G659" s="64" t="str">
        <f>IF(F659="",G658,TRIM(F659))</f>
        <v>Materials Fabrication &amp; Delivery to Site</v>
      </c>
      <c r="H659" s="92"/>
      <c r="I659" s="65" t="str">
        <f>IF(H659="",I658,TRIM(H659))</f>
        <v>Batch No.02</v>
      </c>
      <c r="J659" s="92"/>
      <c r="K659" s="67" t="str">
        <f>IF(J659="",K658,TRIM(J659))</f>
        <v>The Ring</v>
      </c>
      <c r="L659" s="92"/>
      <c r="M659" s="68" t="str">
        <f>IF(L659="",M658,TRIM(L659))</f>
        <v>Level 01</v>
      </c>
      <c r="N659" s="69" t="s">
        <v>855</v>
      </c>
      <c r="O659" s="69" t="str">
        <f>IF(N659="",O658,TRIM(N659))</f>
        <v>Zone R3</v>
      </c>
      <c r="P659" s="92"/>
      <c r="Q659" s="70" t="str">
        <f>IF(P659="",Q658,TRIM(P659))</f>
        <v>R2 / J1</v>
      </c>
      <c r="R659" s="92"/>
      <c r="S659" s="92"/>
      <c r="T659" s="3" t="s">
        <v>6682</v>
      </c>
      <c r="U659" s="3" t="s">
        <v>6682</v>
      </c>
      <c r="V659" s="3" t="s">
        <v>6682</v>
      </c>
      <c r="W659" s="59" t="s">
        <v>855</v>
      </c>
      <c r="X659" s="59" t="str">
        <f>CONCATENATE(D659,F659,H659,J659,L659,N659,P659,R659)</f>
        <v>Materials Procurement            Zone R3</v>
      </c>
      <c r="Y659" s="3"/>
      <c r="Z659" s="49">
        <v>11</v>
      </c>
      <c r="AA659" s="50">
        <v>45328</v>
      </c>
      <c r="AB659" s="50">
        <v>45338</v>
      </c>
      <c r="AC659" s="52">
        <v>235828.56</v>
      </c>
    </row>
    <row r="660" spans="1:29" ht="38.25" x14ac:dyDescent="0.2">
      <c r="A660" s="66" t="s">
        <v>1042</v>
      </c>
      <c r="B660" s="11" t="str">
        <f t="shared" si="68"/>
        <v xml:space="preserve"> - Level 01 - The Ring - Batch No.02 - Materials Fabrication &amp; Delivery to Site - Materials Procurement</v>
      </c>
      <c r="C660" s="11" t="str">
        <f t="shared" si="68"/>
        <v/>
      </c>
      <c r="D660" s="62" t="s">
        <v>6671</v>
      </c>
      <c r="E660" s="11" t="str">
        <f t="shared" si="69"/>
        <v/>
      </c>
      <c r="F660" s="66"/>
      <c r="G660" s="64" t="str">
        <f t="shared" si="70"/>
        <v>Materials Fabrication &amp; Delivery to Site</v>
      </c>
      <c r="H660" s="66"/>
      <c r="I660" s="65" t="str">
        <f t="shared" si="71"/>
        <v>Batch No.02</v>
      </c>
      <c r="J660" s="66"/>
      <c r="K660" s="67" t="str">
        <f t="shared" si="66"/>
        <v>The Ring</v>
      </c>
      <c r="L660" s="66"/>
      <c r="M660" s="68" t="str">
        <f t="shared" si="67"/>
        <v>Level 01</v>
      </c>
      <c r="N660" s="66"/>
      <c r="O660" s="69" t="str">
        <f t="shared" si="72"/>
        <v>Zone R3</v>
      </c>
      <c r="P660" s="66"/>
      <c r="Q660" s="70" t="str">
        <f t="shared" si="73"/>
        <v>R2 / J1</v>
      </c>
      <c r="R660" s="66"/>
      <c r="S660" s="66"/>
      <c r="T660" s="11" t="s">
        <v>6682</v>
      </c>
      <c r="U660" s="11" t="s">
        <v>6682</v>
      </c>
      <c r="V660" s="11" t="s">
        <v>6416</v>
      </c>
      <c r="W660" s="59" t="s">
        <v>6416</v>
      </c>
      <c r="X660" s="59" t="str">
        <f>CONCATENATE(D660,F660,H660,J660,L660,N660,P660,R660)</f>
        <v>Materials Procurement</v>
      </c>
      <c r="Y660" s="11" t="s">
        <v>1043</v>
      </c>
      <c r="Z660" s="32">
        <v>6</v>
      </c>
      <c r="AA660" s="39">
        <v>45328</v>
      </c>
      <c r="AB660" s="39">
        <v>45333</v>
      </c>
      <c r="AC660" s="48">
        <v>212385.16</v>
      </c>
    </row>
    <row r="661" spans="1:29" x14ac:dyDescent="0.2">
      <c r="A661" s="63" t="s">
        <v>1044</v>
      </c>
      <c r="B661" s="8" t="str">
        <f t="shared" si="68"/>
        <v xml:space="preserve"> - </v>
      </c>
      <c r="C661" s="8" t="str">
        <f t="shared" si="68"/>
        <v/>
      </c>
      <c r="D661" s="62" t="s">
        <v>6671</v>
      </c>
      <c r="E661" s="8" t="str">
        <f t="shared" si="69"/>
        <v/>
      </c>
      <c r="F661" s="63"/>
      <c r="G661" s="64" t="str">
        <f t="shared" si="70"/>
        <v>Materials Fabrication &amp; Delivery to Site</v>
      </c>
      <c r="H661" s="63"/>
      <c r="I661" s="65" t="str">
        <f t="shared" si="71"/>
        <v>Batch No.02</v>
      </c>
      <c r="J661" s="63"/>
      <c r="K661" s="67" t="str">
        <f t="shared" si="66"/>
        <v>The Ring</v>
      </c>
      <c r="L661" s="63"/>
      <c r="M661" s="68" t="str">
        <f t="shared" si="67"/>
        <v>Level 01</v>
      </c>
      <c r="N661" s="63"/>
      <c r="O661" s="69" t="str">
        <f t="shared" si="72"/>
        <v>Zone R3</v>
      </c>
      <c r="P661" s="63"/>
      <c r="Q661" s="70" t="str">
        <f t="shared" si="73"/>
        <v>R2 / J1</v>
      </c>
      <c r="R661" s="63"/>
      <c r="S661" s="63"/>
      <c r="T661" s="8" t="s">
        <v>6682</v>
      </c>
      <c r="U661" s="8" t="s">
        <v>6682</v>
      </c>
      <c r="V661" s="8" t="s">
        <v>6416</v>
      </c>
      <c r="W661" s="59" t="s">
        <v>6416</v>
      </c>
      <c r="X661" s="59" t="str">
        <f>CONCATENATE(D661,F661,H661,J661,L661,N661,P661,R661)</f>
        <v>Materials Procurement</v>
      </c>
      <c r="Y661" s="8" t="s">
        <v>1045</v>
      </c>
      <c r="Z661" s="23">
        <v>5</v>
      </c>
      <c r="AA661" s="35">
        <v>45334</v>
      </c>
      <c r="AB661" s="35">
        <v>45338</v>
      </c>
      <c r="AC661" s="42">
        <v>23443.4</v>
      </c>
    </row>
    <row r="662" spans="1:29" x14ac:dyDescent="0.2">
      <c r="A662" s="69" t="s">
        <v>860</v>
      </c>
      <c r="B662" s="3" t="str">
        <f t="shared" si="68"/>
        <v/>
      </c>
      <c r="C662" s="3" t="str">
        <f t="shared" si="68"/>
        <v>Level 01 - The Ring - Batch No.02 - Materials Fabrication &amp; Delivery to Site - Materials Procurement</v>
      </c>
      <c r="D662" s="62" t="s">
        <v>6671</v>
      </c>
      <c r="E662" s="3" t="str">
        <f t="shared" si="69"/>
        <v>Level 01</v>
      </c>
      <c r="F662" s="92"/>
      <c r="G662" s="64" t="str">
        <f>IF(F662="",G661,TRIM(F662))</f>
        <v>Materials Fabrication &amp; Delivery to Site</v>
      </c>
      <c r="H662" s="92"/>
      <c r="I662" s="65" t="str">
        <f>IF(H662="",I661,TRIM(H662))</f>
        <v>Batch No.02</v>
      </c>
      <c r="J662" s="92"/>
      <c r="K662" s="67" t="str">
        <f>IF(J662="",K661,TRIM(J662))</f>
        <v>The Ring</v>
      </c>
      <c r="L662" s="92"/>
      <c r="M662" s="68" t="str">
        <f>IF(L662="",M661,TRIM(L662))</f>
        <v>Level 01</v>
      </c>
      <c r="N662" s="69" t="s">
        <v>860</v>
      </c>
      <c r="O662" s="69" t="str">
        <f>IF(N662="",O661,TRIM(N662))</f>
        <v>Zone R4</v>
      </c>
      <c r="P662" s="92"/>
      <c r="Q662" s="70" t="str">
        <f>IF(P662="",Q661,TRIM(P662))</f>
        <v>R2 / J1</v>
      </c>
      <c r="R662" s="92"/>
      <c r="S662" s="92"/>
      <c r="T662" s="3" t="s">
        <v>6683</v>
      </c>
      <c r="U662" s="3" t="s">
        <v>6683</v>
      </c>
      <c r="V662" s="3" t="s">
        <v>6683</v>
      </c>
      <c r="W662" s="59" t="s">
        <v>860</v>
      </c>
      <c r="X662" s="59" t="str">
        <f>CONCATENATE(D662,F662,H662,J662,L662,N662,P662,R662)</f>
        <v>Materials Procurement            Zone R4</v>
      </c>
      <c r="Y662" s="3"/>
      <c r="Z662" s="49">
        <v>11</v>
      </c>
      <c r="AA662" s="50">
        <v>45328</v>
      </c>
      <c r="AB662" s="50">
        <v>45338</v>
      </c>
      <c r="AC662" s="52">
        <v>228473.03</v>
      </c>
    </row>
    <row r="663" spans="1:29" ht="38.25" x14ac:dyDescent="0.2">
      <c r="A663" s="66" t="s">
        <v>1046</v>
      </c>
      <c r="B663" s="11" t="str">
        <f t="shared" si="68"/>
        <v xml:space="preserve"> - Level 01 - The Ring - Batch No.02 - Materials Fabrication &amp; Delivery to Site - Materials Procurement</v>
      </c>
      <c r="C663" s="11" t="str">
        <f t="shared" si="68"/>
        <v/>
      </c>
      <c r="D663" s="62" t="s">
        <v>6671</v>
      </c>
      <c r="E663" s="11" t="str">
        <f t="shared" si="69"/>
        <v/>
      </c>
      <c r="F663" s="66"/>
      <c r="G663" s="64" t="str">
        <f t="shared" si="70"/>
        <v>Materials Fabrication &amp; Delivery to Site</v>
      </c>
      <c r="H663" s="66"/>
      <c r="I663" s="65" t="str">
        <f t="shared" si="71"/>
        <v>Batch No.02</v>
      </c>
      <c r="J663" s="66"/>
      <c r="K663" s="67" t="str">
        <f t="shared" si="66"/>
        <v>The Ring</v>
      </c>
      <c r="L663" s="66"/>
      <c r="M663" s="68" t="str">
        <f t="shared" si="67"/>
        <v>Level 01</v>
      </c>
      <c r="N663" s="66"/>
      <c r="O663" s="69" t="str">
        <f t="shared" si="72"/>
        <v>Zone R4</v>
      </c>
      <c r="P663" s="66"/>
      <c r="Q663" s="70" t="str">
        <f t="shared" si="73"/>
        <v>R2 / J1</v>
      </c>
      <c r="R663" s="66"/>
      <c r="S663" s="66"/>
      <c r="T663" s="11" t="s">
        <v>6683</v>
      </c>
      <c r="U663" s="11" t="s">
        <v>6683</v>
      </c>
      <c r="V663" s="11" t="s">
        <v>6416</v>
      </c>
      <c r="W663" s="59" t="s">
        <v>6416</v>
      </c>
      <c r="X663" s="59" t="str">
        <f>CONCATENATE(D663,F663,H663,J663,L663,N663,P663,R663)</f>
        <v>Materials Procurement</v>
      </c>
      <c r="Y663" s="11" t="s">
        <v>1047</v>
      </c>
      <c r="Z663" s="32">
        <v>6</v>
      </c>
      <c r="AA663" s="39">
        <v>45328</v>
      </c>
      <c r="AB663" s="39">
        <v>45333</v>
      </c>
      <c r="AC663" s="48">
        <v>202271.58</v>
      </c>
    </row>
    <row r="664" spans="1:29" x14ac:dyDescent="0.2">
      <c r="A664" s="63" t="s">
        <v>1048</v>
      </c>
      <c r="B664" s="8" t="str">
        <f t="shared" si="68"/>
        <v xml:space="preserve"> - </v>
      </c>
      <c r="C664" s="8" t="str">
        <f t="shared" si="68"/>
        <v/>
      </c>
      <c r="D664" s="62" t="s">
        <v>6671</v>
      </c>
      <c r="E664" s="8" t="str">
        <f t="shared" si="69"/>
        <v/>
      </c>
      <c r="F664" s="63"/>
      <c r="G664" s="64" t="str">
        <f t="shared" si="70"/>
        <v>Materials Fabrication &amp; Delivery to Site</v>
      </c>
      <c r="H664" s="63"/>
      <c r="I664" s="65" t="str">
        <f t="shared" si="71"/>
        <v>Batch No.02</v>
      </c>
      <c r="J664" s="63"/>
      <c r="K664" s="67" t="str">
        <f t="shared" si="66"/>
        <v>The Ring</v>
      </c>
      <c r="L664" s="63"/>
      <c r="M664" s="68" t="str">
        <f t="shared" si="67"/>
        <v>Level 01</v>
      </c>
      <c r="N664" s="63"/>
      <c r="O664" s="69" t="str">
        <f t="shared" si="72"/>
        <v>Zone R4</v>
      </c>
      <c r="P664" s="63"/>
      <c r="Q664" s="70" t="str">
        <f t="shared" si="73"/>
        <v>R2 / J1</v>
      </c>
      <c r="R664" s="63"/>
      <c r="S664" s="63"/>
      <c r="T664" s="8" t="s">
        <v>6683</v>
      </c>
      <c r="U664" s="8" t="s">
        <v>6683</v>
      </c>
      <c r="V664" s="8" t="s">
        <v>6416</v>
      </c>
      <c r="W664" s="59" t="s">
        <v>6416</v>
      </c>
      <c r="X664" s="59" t="str">
        <f>CONCATENATE(D664,F664,H664,J664,L664,N664,P664,R664)</f>
        <v>Materials Procurement</v>
      </c>
      <c r="Y664" s="8" t="s">
        <v>1049</v>
      </c>
      <c r="Z664" s="23">
        <v>5</v>
      </c>
      <c r="AA664" s="35">
        <v>45334</v>
      </c>
      <c r="AB664" s="35">
        <v>45338</v>
      </c>
      <c r="AC664" s="42">
        <v>26201.45</v>
      </c>
    </row>
    <row r="665" spans="1:29" x14ac:dyDescent="0.2">
      <c r="A665" s="65" t="s">
        <v>881</v>
      </c>
      <c r="B665" s="10" t="str">
        <f t="shared" si="68"/>
        <v/>
      </c>
      <c r="C665" s="10" t="str">
        <f t="shared" si="68"/>
        <v>Materials Fabrication &amp; Delivery to Site - Materials Procurement</v>
      </c>
      <c r="D665" s="62" t="s">
        <v>6671</v>
      </c>
      <c r="E665" s="10" t="str">
        <f t="shared" si="69"/>
        <v>Materials Fabrication &amp; Delivery to Site</v>
      </c>
      <c r="F665" s="92"/>
      <c r="G665" s="64" t="str">
        <f>IF(F665="",G664,TRIM(F665))</f>
        <v>Materials Fabrication &amp; Delivery to Site</v>
      </c>
      <c r="H665" s="65" t="s">
        <v>881</v>
      </c>
      <c r="I665" s="65" t="str">
        <f>IF(H665="",I664,TRIM(H665))</f>
        <v>Batch No.03</v>
      </c>
      <c r="J665" s="92"/>
      <c r="K665" s="67" t="str">
        <f>IF(J665="",K664,TRIM(J665))</f>
        <v>The Ring</v>
      </c>
      <c r="L665" s="92"/>
      <c r="M665" s="68" t="str">
        <f>IF(L665="",M664,TRIM(L665))</f>
        <v>Level 01</v>
      </c>
      <c r="N665" s="92"/>
      <c r="O665" s="69" t="str">
        <f>IF(N665="",O664,TRIM(N665))</f>
        <v>Zone R4</v>
      </c>
      <c r="P665" s="92"/>
      <c r="Q665" s="70" t="str">
        <f>IF(P665="",Q664,TRIM(P665))</f>
        <v>R2 / J1</v>
      </c>
      <c r="R665" s="92"/>
      <c r="S665" s="92"/>
      <c r="T665" s="10" t="s">
        <v>6684</v>
      </c>
      <c r="U665" s="10" t="s">
        <v>6684</v>
      </c>
      <c r="V665" s="10" t="s">
        <v>6684</v>
      </c>
      <c r="W665" s="59" t="s">
        <v>881</v>
      </c>
      <c r="X665" s="59" t="str">
        <f>CONCATENATE(D665,F665,H665,J665,L665,N665,P665,R665)</f>
        <v>Materials Procurement      Batch No.03</v>
      </c>
      <c r="Y665" s="10"/>
      <c r="Z665" s="29">
        <v>54</v>
      </c>
      <c r="AA665" s="30">
        <v>45334</v>
      </c>
      <c r="AB665" s="30">
        <v>45387</v>
      </c>
      <c r="AC665" s="41">
        <v>2547483.91</v>
      </c>
    </row>
    <row r="666" spans="1:29" x14ac:dyDescent="0.2">
      <c r="A666" s="67" t="s">
        <v>166</v>
      </c>
      <c r="B666" s="12" t="str">
        <f t="shared" si="68"/>
        <v>Materials Fabrication &amp; Delivery to Site - Materials Procurement</v>
      </c>
      <c r="C666" s="12" t="str">
        <f t="shared" si="68"/>
        <v>Batch No.03 - Materials Fabrication &amp; Delivery to Site - Materials Procurement</v>
      </c>
      <c r="D666" s="62" t="s">
        <v>6671</v>
      </c>
      <c r="E666" s="12" t="str">
        <f t="shared" si="69"/>
        <v>Batch No.03</v>
      </c>
      <c r="F666" s="91"/>
      <c r="G666" s="64" t="str">
        <f t="shared" si="70"/>
        <v>Materials Fabrication &amp; Delivery to Site</v>
      </c>
      <c r="H666" s="91"/>
      <c r="I666" s="65" t="str">
        <f t="shared" si="71"/>
        <v>Batch No.03</v>
      </c>
      <c r="J666" s="67" t="s">
        <v>166</v>
      </c>
      <c r="K666" s="67" t="str">
        <f t="shared" si="66"/>
        <v>The Mound</v>
      </c>
      <c r="L666" s="91"/>
      <c r="M666" s="68" t="str">
        <f t="shared" si="67"/>
        <v>Level 01</v>
      </c>
      <c r="N666" s="91"/>
      <c r="O666" s="69" t="str">
        <f t="shared" si="72"/>
        <v>Zone R4</v>
      </c>
      <c r="P666" s="91"/>
      <c r="Q666" s="70" t="str">
        <f t="shared" si="73"/>
        <v>R2 / J1</v>
      </c>
      <c r="R666" s="91"/>
      <c r="S666" s="91"/>
      <c r="T666" s="12" t="s">
        <v>6643</v>
      </c>
      <c r="U666" s="12" t="s">
        <v>6643</v>
      </c>
      <c r="V666" s="12" t="s">
        <v>6643</v>
      </c>
      <c r="W666" s="59" t="s">
        <v>166</v>
      </c>
      <c r="X666" s="59" t="str">
        <f>CONCATENATE(D666,F666,H666,J666,L666,N666,P666,R666)</f>
        <v>Materials Procurement        The Mound</v>
      </c>
      <c r="Y666" s="12"/>
      <c r="Z666" s="36">
        <v>52</v>
      </c>
      <c r="AA666" s="37">
        <v>45334</v>
      </c>
      <c r="AB666" s="37">
        <v>45385</v>
      </c>
      <c r="AC666" s="46">
        <v>1734160.64</v>
      </c>
    </row>
    <row r="667" spans="1:29" x14ac:dyDescent="0.2">
      <c r="A667" s="68" t="s">
        <v>174</v>
      </c>
      <c r="B667" s="2" t="str">
        <f t="shared" si="68"/>
        <v>Batch No.03 - Materials Fabrication &amp; Delivery to Site - Materials Procurement</v>
      </c>
      <c r="C667" s="2" t="str">
        <f t="shared" si="68"/>
        <v>The Mound - Batch No.03 - Materials Fabrication &amp; Delivery to Site - Materials Procurement</v>
      </c>
      <c r="D667" s="62" t="s">
        <v>6671</v>
      </c>
      <c r="E667" s="2" t="str">
        <f t="shared" si="69"/>
        <v>The Mound</v>
      </c>
      <c r="F667" s="92"/>
      <c r="G667" s="64" t="str">
        <f t="shared" si="70"/>
        <v>Materials Fabrication &amp; Delivery to Site</v>
      </c>
      <c r="H667" s="92"/>
      <c r="I667" s="65" t="str">
        <f t="shared" si="71"/>
        <v>Batch No.03</v>
      </c>
      <c r="J667" s="92"/>
      <c r="K667" s="67" t="str">
        <f t="shared" si="66"/>
        <v>The Mound</v>
      </c>
      <c r="L667" s="68" t="s">
        <v>174</v>
      </c>
      <c r="M667" s="68" t="str">
        <f t="shared" si="67"/>
        <v>Level 02</v>
      </c>
      <c r="N667" s="92"/>
      <c r="O667" s="69" t="str">
        <f t="shared" si="72"/>
        <v>Zone R4</v>
      </c>
      <c r="P667" s="92"/>
      <c r="Q667" s="70" t="str">
        <f t="shared" si="73"/>
        <v>R2 / J1</v>
      </c>
      <c r="R667" s="92"/>
      <c r="S667" s="92"/>
      <c r="T667" s="2" t="s">
        <v>6650</v>
      </c>
      <c r="U667" s="2" t="s">
        <v>6650</v>
      </c>
      <c r="V667" s="2" t="s">
        <v>6650</v>
      </c>
      <c r="W667" s="59" t="s">
        <v>174</v>
      </c>
      <c r="X667" s="59" t="str">
        <f>CONCATENATE(D667,F667,H667,J667,L667,N667,P667,R667)</f>
        <v>Materials Procurement          Level 02</v>
      </c>
      <c r="Y667" s="2"/>
      <c r="Z667" s="43">
        <v>42</v>
      </c>
      <c r="AA667" s="44">
        <v>45334</v>
      </c>
      <c r="AB667" s="44">
        <v>45375</v>
      </c>
      <c r="AC667" s="47">
        <v>674844.43</v>
      </c>
    </row>
    <row r="668" spans="1:29" x14ac:dyDescent="0.2">
      <c r="A668" s="69" t="s">
        <v>882</v>
      </c>
      <c r="B668" s="3" t="str">
        <f t="shared" si="68"/>
        <v>The Mound - Batch No.03 - Materials Fabrication &amp; Delivery to Site - Materials Procurement</v>
      </c>
      <c r="C668" s="3" t="str">
        <f t="shared" si="68"/>
        <v>Level 02 - The Mound - Batch No.03 - Materials Fabrication &amp; Delivery to Site - Materials Procurement</v>
      </c>
      <c r="D668" s="62" t="s">
        <v>6671</v>
      </c>
      <c r="E668" s="3" t="str">
        <f t="shared" si="69"/>
        <v>Level 02</v>
      </c>
      <c r="F668" s="92"/>
      <c r="G668" s="64" t="str">
        <f t="shared" si="70"/>
        <v>Materials Fabrication &amp; Delivery to Site</v>
      </c>
      <c r="H668" s="92"/>
      <c r="I668" s="65" t="str">
        <f t="shared" si="71"/>
        <v>Batch No.03</v>
      </c>
      <c r="J668" s="92"/>
      <c r="K668" s="67" t="str">
        <f t="shared" si="66"/>
        <v>The Mound</v>
      </c>
      <c r="L668" s="92"/>
      <c r="M668" s="68" t="str">
        <f t="shared" si="67"/>
        <v>Level 02</v>
      </c>
      <c r="N668" s="69" t="s">
        <v>882</v>
      </c>
      <c r="O668" s="69" t="str">
        <f t="shared" si="72"/>
        <v>Zone M2</v>
      </c>
      <c r="P668" s="92"/>
      <c r="Q668" s="70" t="str">
        <f t="shared" si="73"/>
        <v>R2 / J1</v>
      </c>
      <c r="R668" s="92"/>
      <c r="S668" s="92"/>
      <c r="T668" s="3" t="s">
        <v>6685</v>
      </c>
      <c r="U668" s="3" t="s">
        <v>6685</v>
      </c>
      <c r="V668" s="3" t="s">
        <v>6685</v>
      </c>
      <c r="W668" s="59" t="s">
        <v>882</v>
      </c>
      <c r="X668" s="59" t="str">
        <f>CONCATENATE(D668,F668,H668,J668,L668,N668,P668,R668)</f>
        <v>Materials Procurement            Zone M2</v>
      </c>
      <c r="Y668" s="3"/>
      <c r="Z668" s="49">
        <v>13</v>
      </c>
      <c r="AA668" s="50">
        <v>45345</v>
      </c>
      <c r="AB668" s="50">
        <v>45357</v>
      </c>
      <c r="AC668" s="52">
        <v>339982.88</v>
      </c>
    </row>
    <row r="669" spans="1:29" ht="38.25" x14ac:dyDescent="0.2">
      <c r="A669" s="66" t="s">
        <v>1050</v>
      </c>
      <c r="B669" s="11" t="str">
        <f t="shared" si="68"/>
        <v xml:space="preserve"> - Level 02 - The Mound - Batch No.03 - Materials Fabrication &amp; Delivery to Site - Materials Procurement</v>
      </c>
      <c r="C669" s="11" t="str">
        <f t="shared" si="68"/>
        <v/>
      </c>
      <c r="D669" s="62" t="s">
        <v>6671</v>
      </c>
      <c r="E669" s="11" t="str">
        <f t="shared" si="69"/>
        <v/>
      </c>
      <c r="F669" s="66"/>
      <c r="G669" s="64" t="str">
        <f t="shared" si="70"/>
        <v>Materials Fabrication &amp; Delivery to Site</v>
      </c>
      <c r="H669" s="66"/>
      <c r="I669" s="65" t="str">
        <f t="shared" si="71"/>
        <v>Batch No.03</v>
      </c>
      <c r="J669" s="66"/>
      <c r="K669" s="67" t="str">
        <f t="shared" si="66"/>
        <v>The Mound</v>
      </c>
      <c r="L669" s="66"/>
      <c r="M669" s="68" t="str">
        <f t="shared" si="67"/>
        <v>Level 02</v>
      </c>
      <c r="N669" s="66"/>
      <c r="O669" s="69" t="str">
        <f t="shared" si="72"/>
        <v>Zone M2</v>
      </c>
      <c r="P669" s="66"/>
      <c r="Q669" s="70" t="str">
        <f t="shared" si="73"/>
        <v>R2 / J1</v>
      </c>
      <c r="R669" s="66"/>
      <c r="S669" s="66"/>
      <c r="T669" s="11" t="s">
        <v>6685</v>
      </c>
      <c r="U669" s="11" t="s">
        <v>6685</v>
      </c>
      <c r="V669" s="11" t="s">
        <v>6416</v>
      </c>
      <c r="W669" s="59" t="s">
        <v>6416</v>
      </c>
      <c r="X669" s="59" t="str">
        <f>CONCATENATE(D669,F669,H669,J669,L669,N669,P669,R669)</f>
        <v>Materials Procurement</v>
      </c>
      <c r="Y669" s="11" t="s">
        <v>1051</v>
      </c>
      <c r="Z669" s="32">
        <v>3</v>
      </c>
      <c r="AA669" s="39">
        <v>45345</v>
      </c>
      <c r="AB669" s="39">
        <v>45347</v>
      </c>
      <c r="AC669" s="48">
        <v>30338.52</v>
      </c>
    </row>
    <row r="670" spans="1:29" x14ac:dyDescent="0.2">
      <c r="A670" s="63" t="s">
        <v>1052</v>
      </c>
      <c r="B670" s="8" t="str">
        <f t="shared" si="68"/>
        <v xml:space="preserve"> - </v>
      </c>
      <c r="C670" s="8" t="str">
        <f t="shared" si="68"/>
        <v/>
      </c>
      <c r="D670" s="62" t="s">
        <v>6671</v>
      </c>
      <c r="E670" s="8" t="str">
        <f t="shared" si="69"/>
        <v/>
      </c>
      <c r="F670" s="63"/>
      <c r="G670" s="64" t="str">
        <f t="shared" si="70"/>
        <v>Materials Fabrication &amp; Delivery to Site</v>
      </c>
      <c r="H670" s="63"/>
      <c r="I670" s="65" t="str">
        <f t="shared" si="71"/>
        <v>Batch No.03</v>
      </c>
      <c r="J670" s="63"/>
      <c r="K670" s="67" t="str">
        <f t="shared" si="66"/>
        <v>The Mound</v>
      </c>
      <c r="L670" s="63"/>
      <c r="M670" s="68" t="str">
        <f t="shared" si="67"/>
        <v>Level 02</v>
      </c>
      <c r="N670" s="63"/>
      <c r="O670" s="69" t="str">
        <f t="shared" si="72"/>
        <v>Zone M2</v>
      </c>
      <c r="P670" s="63"/>
      <c r="Q670" s="70" t="str">
        <f t="shared" si="73"/>
        <v>R2 / J1</v>
      </c>
      <c r="R670" s="63"/>
      <c r="S670" s="63"/>
      <c r="T670" s="8" t="s">
        <v>6685</v>
      </c>
      <c r="U670" s="8" t="s">
        <v>6685</v>
      </c>
      <c r="V670" s="8" t="s">
        <v>6416</v>
      </c>
      <c r="W670" s="59" t="s">
        <v>6416</v>
      </c>
      <c r="X670" s="59" t="str">
        <f>CONCATENATE(D670,F670,H670,J670,L670,N670,P670,R670)</f>
        <v>Materials Procurement</v>
      </c>
      <c r="Y670" s="8" t="s">
        <v>1053</v>
      </c>
      <c r="Z670" s="23">
        <v>9</v>
      </c>
      <c r="AA670" s="35">
        <v>45349</v>
      </c>
      <c r="AB670" s="35">
        <v>45357</v>
      </c>
      <c r="AC670" s="42">
        <v>309644.36</v>
      </c>
    </row>
    <row r="671" spans="1:29" x14ac:dyDescent="0.2">
      <c r="A671" s="69" t="s">
        <v>887</v>
      </c>
      <c r="B671" s="3" t="str">
        <f t="shared" si="68"/>
        <v/>
      </c>
      <c r="C671" s="3" t="str">
        <f t="shared" si="68"/>
        <v>Level 02 - The Mound - Batch No.03 - Materials Fabrication &amp; Delivery to Site - Materials Procurement</v>
      </c>
      <c r="D671" s="62" t="s">
        <v>6671</v>
      </c>
      <c r="E671" s="3" t="str">
        <f t="shared" si="69"/>
        <v>Level 02</v>
      </c>
      <c r="F671" s="92"/>
      <c r="G671" s="64" t="str">
        <f>IF(F671="",G670,TRIM(F671))</f>
        <v>Materials Fabrication &amp; Delivery to Site</v>
      </c>
      <c r="H671" s="92"/>
      <c r="I671" s="65" t="str">
        <f>IF(H671="",I670,TRIM(H671))</f>
        <v>Batch No.03</v>
      </c>
      <c r="J671" s="92"/>
      <c r="K671" s="67" t="str">
        <f>IF(J671="",K670,TRIM(J671))</f>
        <v>The Mound</v>
      </c>
      <c r="L671" s="92"/>
      <c r="M671" s="68" t="str">
        <f>IF(L671="",M670,TRIM(L671))</f>
        <v>Level 02</v>
      </c>
      <c r="N671" s="69" t="s">
        <v>887</v>
      </c>
      <c r="O671" s="69" t="str">
        <f>IF(N671="",O670,TRIM(N671))</f>
        <v>Zone M4</v>
      </c>
      <c r="P671" s="92"/>
      <c r="Q671" s="70" t="str">
        <f>IF(P671="",Q670,TRIM(P671))</f>
        <v>R2 / J1</v>
      </c>
      <c r="R671" s="92"/>
      <c r="S671" s="92"/>
      <c r="T671" s="3" t="s">
        <v>6686</v>
      </c>
      <c r="U671" s="3" t="s">
        <v>6686</v>
      </c>
      <c r="V671" s="3" t="s">
        <v>6686</v>
      </c>
      <c r="W671" s="59" t="s">
        <v>887</v>
      </c>
      <c r="X671" s="59" t="str">
        <f>CONCATENATE(D671,F671,H671,J671,L671,N671,P671,R671)</f>
        <v>Materials Procurement            Zone M4</v>
      </c>
      <c r="Y671" s="3"/>
      <c r="Z671" s="49">
        <v>42</v>
      </c>
      <c r="AA671" s="50">
        <v>45334</v>
      </c>
      <c r="AB671" s="50">
        <v>45375</v>
      </c>
      <c r="AC671" s="52">
        <v>334861.55</v>
      </c>
    </row>
    <row r="672" spans="1:29" ht="38.25" x14ac:dyDescent="0.2">
      <c r="A672" s="66" t="s">
        <v>1054</v>
      </c>
      <c r="B672" s="11" t="str">
        <f t="shared" si="68"/>
        <v xml:space="preserve"> - Level 02 - The Mound - Batch No.03 - Materials Fabrication &amp; Delivery to Site - Materials Procurement</v>
      </c>
      <c r="C672" s="11" t="str">
        <f t="shared" si="68"/>
        <v/>
      </c>
      <c r="D672" s="62" t="s">
        <v>6671</v>
      </c>
      <c r="E672" s="11" t="str">
        <f t="shared" si="69"/>
        <v/>
      </c>
      <c r="F672" s="66"/>
      <c r="G672" s="64" t="str">
        <f t="shared" si="70"/>
        <v>Materials Fabrication &amp; Delivery to Site</v>
      </c>
      <c r="H672" s="66"/>
      <c r="I672" s="65" t="str">
        <f t="shared" si="71"/>
        <v>Batch No.03</v>
      </c>
      <c r="J672" s="66"/>
      <c r="K672" s="67" t="str">
        <f t="shared" si="66"/>
        <v>The Mound</v>
      </c>
      <c r="L672" s="66"/>
      <c r="M672" s="68" t="str">
        <f t="shared" si="67"/>
        <v>Level 02</v>
      </c>
      <c r="N672" s="66"/>
      <c r="O672" s="69" t="str">
        <f t="shared" si="72"/>
        <v>Zone M4</v>
      </c>
      <c r="P672" s="66"/>
      <c r="Q672" s="70" t="str">
        <f t="shared" si="73"/>
        <v>R2 / J1</v>
      </c>
      <c r="R672" s="66"/>
      <c r="S672" s="66"/>
      <c r="T672" s="11" t="s">
        <v>6686</v>
      </c>
      <c r="U672" s="11" t="s">
        <v>6686</v>
      </c>
      <c r="V672" s="11" t="s">
        <v>6416</v>
      </c>
      <c r="W672" s="59" t="s">
        <v>6416</v>
      </c>
      <c r="X672" s="59" t="str">
        <f>CONCATENATE(D672,F672,H672,J672,L672,N672,P672,R672)</f>
        <v>Materials Procurement</v>
      </c>
      <c r="Y672" s="11" t="s">
        <v>1055</v>
      </c>
      <c r="Z672" s="32">
        <v>8</v>
      </c>
      <c r="AA672" s="39">
        <v>45334</v>
      </c>
      <c r="AB672" s="39">
        <v>45341</v>
      </c>
      <c r="AC672" s="48">
        <v>273066.63</v>
      </c>
    </row>
    <row r="673" spans="1:29" x14ac:dyDescent="0.2">
      <c r="A673" s="66" t="s">
        <v>1056</v>
      </c>
      <c r="B673" s="11" t="str">
        <f t="shared" si="68"/>
        <v xml:space="preserve"> - </v>
      </c>
      <c r="C673" s="11" t="str">
        <f t="shared" si="68"/>
        <v/>
      </c>
      <c r="D673" s="62" t="s">
        <v>6671</v>
      </c>
      <c r="E673" s="11" t="str">
        <f t="shared" si="69"/>
        <v/>
      </c>
      <c r="F673" s="66"/>
      <c r="G673" s="64" t="str">
        <f t="shared" si="70"/>
        <v>Materials Fabrication &amp; Delivery to Site</v>
      </c>
      <c r="H673" s="66"/>
      <c r="I673" s="65" t="str">
        <f t="shared" si="71"/>
        <v>Batch No.03</v>
      </c>
      <c r="J673" s="66"/>
      <c r="K673" s="67" t="str">
        <f t="shared" si="66"/>
        <v>The Mound</v>
      </c>
      <c r="L673" s="66"/>
      <c r="M673" s="68" t="str">
        <f t="shared" si="67"/>
        <v>Level 02</v>
      </c>
      <c r="N673" s="66"/>
      <c r="O673" s="69" t="str">
        <f t="shared" si="72"/>
        <v>Zone M4</v>
      </c>
      <c r="P673" s="66"/>
      <c r="Q673" s="70" t="str">
        <f t="shared" si="73"/>
        <v>R2 / J1</v>
      </c>
      <c r="R673" s="66"/>
      <c r="S673" s="66"/>
      <c r="T673" s="11" t="s">
        <v>6686</v>
      </c>
      <c r="U673" s="11" t="s">
        <v>6686</v>
      </c>
      <c r="V673" s="11" t="s">
        <v>6416</v>
      </c>
      <c r="W673" s="59" t="s">
        <v>6416</v>
      </c>
      <c r="X673" s="59" t="str">
        <f>CONCATENATE(D673,F673,H673,J673,L673,N673,P673,R673)</f>
        <v>Materials Procurement</v>
      </c>
      <c r="Y673" s="11" t="s">
        <v>1057</v>
      </c>
      <c r="Z673" s="32">
        <v>2</v>
      </c>
      <c r="AA673" s="39">
        <v>45340</v>
      </c>
      <c r="AB673" s="39">
        <v>45341</v>
      </c>
      <c r="AC673" s="48">
        <v>27319.33</v>
      </c>
    </row>
    <row r="674" spans="1:29" x14ac:dyDescent="0.2">
      <c r="A674" s="63" t="s">
        <v>1058</v>
      </c>
      <c r="B674" s="8" t="str">
        <f t="shared" si="68"/>
        <v xml:space="preserve"> - </v>
      </c>
      <c r="C674" s="8" t="str">
        <f t="shared" si="68"/>
        <v/>
      </c>
      <c r="D674" s="62" t="s">
        <v>6671</v>
      </c>
      <c r="E674" s="8" t="str">
        <f t="shared" si="69"/>
        <v/>
      </c>
      <c r="F674" s="63"/>
      <c r="G674" s="64" t="str">
        <f t="shared" si="70"/>
        <v>Materials Fabrication &amp; Delivery to Site</v>
      </c>
      <c r="H674" s="63"/>
      <c r="I674" s="65" t="str">
        <f t="shared" si="71"/>
        <v>Batch No.03</v>
      </c>
      <c r="J674" s="63"/>
      <c r="K674" s="67" t="str">
        <f t="shared" ref="K674:K736" si="74">IF(J674="",K673,TRIM(J674))</f>
        <v>The Mound</v>
      </c>
      <c r="L674" s="63"/>
      <c r="M674" s="68" t="str">
        <f t="shared" si="67"/>
        <v>Level 02</v>
      </c>
      <c r="N674" s="63"/>
      <c r="O674" s="69" t="str">
        <f t="shared" si="72"/>
        <v>Zone M4</v>
      </c>
      <c r="P674" s="63"/>
      <c r="Q674" s="70" t="str">
        <f t="shared" si="73"/>
        <v>R2 / J1</v>
      </c>
      <c r="R674" s="63"/>
      <c r="S674" s="63"/>
      <c r="T674" s="8" t="s">
        <v>6686</v>
      </c>
      <c r="U674" s="8" t="s">
        <v>6686</v>
      </c>
      <c r="V674" s="8" t="s">
        <v>6416</v>
      </c>
      <c r="W674" s="59" t="s">
        <v>6416</v>
      </c>
      <c r="X674" s="59" t="str">
        <f>CONCATENATE(D674,F674,H674,J674,L674,N674,P674,R674)</f>
        <v>Materials Procurement</v>
      </c>
      <c r="Y674" s="8" t="s">
        <v>1059</v>
      </c>
      <c r="Z674" s="23">
        <v>14</v>
      </c>
      <c r="AA674" s="35">
        <v>45362</v>
      </c>
      <c r="AB674" s="35">
        <v>45375</v>
      </c>
      <c r="AC674" s="42">
        <v>34475.589999999997</v>
      </c>
    </row>
    <row r="675" spans="1:29" x14ac:dyDescent="0.2">
      <c r="A675" s="68" t="s">
        <v>181</v>
      </c>
      <c r="B675" s="2" t="str">
        <f t="shared" si="68"/>
        <v/>
      </c>
      <c r="C675" s="2" t="str">
        <f t="shared" si="68"/>
        <v>The Mound - Batch No.03 - Materials Fabrication &amp; Delivery to Site - Materials Procurement</v>
      </c>
      <c r="D675" s="62" t="s">
        <v>6671</v>
      </c>
      <c r="E675" s="2" t="str">
        <f t="shared" si="69"/>
        <v>The Mound</v>
      </c>
      <c r="F675" s="92"/>
      <c r="G675" s="64" t="str">
        <f>IF(F675="",G674,TRIM(F675))</f>
        <v>Materials Fabrication &amp; Delivery to Site</v>
      </c>
      <c r="H675" s="92"/>
      <c r="I675" s="65" t="str">
        <f>IF(H675="",I674,TRIM(H675))</f>
        <v>Batch No.03</v>
      </c>
      <c r="J675" s="92"/>
      <c r="K675" s="67" t="str">
        <f>IF(J675="",K674,TRIM(J675))</f>
        <v>The Mound</v>
      </c>
      <c r="L675" s="68" t="s">
        <v>181</v>
      </c>
      <c r="M675" s="68" t="str">
        <f>IF(L675="",M674,TRIM(L675))</f>
        <v>Level 03</v>
      </c>
      <c r="N675" s="92"/>
      <c r="O675" s="69" t="str">
        <f>IF(N675="",O674,TRIM(N675))</f>
        <v>Zone M4</v>
      </c>
      <c r="P675" s="92"/>
      <c r="Q675" s="70" t="str">
        <f>IF(P675="",Q674,TRIM(P675))</f>
        <v>R2 / J1</v>
      </c>
      <c r="R675" s="92"/>
      <c r="S675" s="92"/>
      <c r="T675" s="2" t="s">
        <v>6651</v>
      </c>
      <c r="U675" s="2" t="s">
        <v>6651</v>
      </c>
      <c r="V675" s="2" t="s">
        <v>6651</v>
      </c>
      <c r="W675" s="59" t="s">
        <v>181</v>
      </c>
      <c r="X675" s="59" t="str">
        <f>CONCATENATE(D675,F675,H675,J675,L675,N675,P675,R675)</f>
        <v>Materials Procurement          Level 03</v>
      </c>
      <c r="Y675" s="2"/>
      <c r="Z675" s="43">
        <v>42</v>
      </c>
      <c r="AA675" s="44">
        <v>45342</v>
      </c>
      <c r="AB675" s="44">
        <v>45383</v>
      </c>
      <c r="AC675" s="47">
        <v>815871.65</v>
      </c>
    </row>
    <row r="676" spans="1:29" x14ac:dyDescent="0.2">
      <c r="A676" s="69" t="s">
        <v>882</v>
      </c>
      <c r="B676" s="3" t="str">
        <f t="shared" si="68"/>
        <v>The Mound - Batch No.03 - Materials Fabrication &amp; Delivery to Site - Materials Procurement</v>
      </c>
      <c r="C676" s="3" t="str">
        <f t="shared" si="68"/>
        <v>Level 03 - The Mound - Batch No.03 - Materials Fabrication &amp; Delivery to Site - Materials Procurement</v>
      </c>
      <c r="D676" s="62" t="s">
        <v>6671</v>
      </c>
      <c r="E676" s="3" t="str">
        <f t="shared" si="69"/>
        <v>Level 03</v>
      </c>
      <c r="F676" s="92"/>
      <c r="G676" s="64" t="str">
        <f t="shared" si="70"/>
        <v>Materials Fabrication &amp; Delivery to Site</v>
      </c>
      <c r="H676" s="92"/>
      <c r="I676" s="65" t="str">
        <f t="shared" si="71"/>
        <v>Batch No.03</v>
      </c>
      <c r="J676" s="92"/>
      <c r="K676" s="67" t="str">
        <f t="shared" si="74"/>
        <v>The Mound</v>
      </c>
      <c r="L676" s="92"/>
      <c r="M676" s="68" t="str">
        <f t="shared" ref="M676:M739" si="75">IF(L676="",M675,TRIM(L676))</f>
        <v>Level 03</v>
      </c>
      <c r="N676" s="69" t="s">
        <v>882</v>
      </c>
      <c r="O676" s="69" t="str">
        <f t="shared" si="72"/>
        <v>Zone M2</v>
      </c>
      <c r="P676" s="92"/>
      <c r="Q676" s="70" t="str">
        <f t="shared" si="73"/>
        <v>R2 / J1</v>
      </c>
      <c r="R676" s="92"/>
      <c r="S676" s="92"/>
      <c r="T676" s="3" t="s">
        <v>6685</v>
      </c>
      <c r="U676" s="3" t="s">
        <v>6685</v>
      </c>
      <c r="V676" s="3" t="s">
        <v>6685</v>
      </c>
      <c r="W676" s="59" t="s">
        <v>882</v>
      </c>
      <c r="X676" s="59" t="str">
        <f>CONCATENATE(D676,F676,H676,J676,L676,N676,P676,R676)</f>
        <v>Materials Procurement            Zone M2</v>
      </c>
      <c r="Y676" s="3"/>
      <c r="Z676" s="49">
        <v>14</v>
      </c>
      <c r="AA676" s="50">
        <v>45348</v>
      </c>
      <c r="AB676" s="50">
        <v>45361</v>
      </c>
      <c r="AC676" s="52">
        <v>160896.43</v>
      </c>
    </row>
    <row r="677" spans="1:29" ht="38.25" x14ac:dyDescent="0.2">
      <c r="A677" s="66" t="s">
        <v>1060</v>
      </c>
      <c r="B677" s="11" t="str">
        <f t="shared" si="68"/>
        <v xml:space="preserve"> - Level 03 - The Mound - Batch No.03 - Materials Fabrication &amp; Delivery to Site - Materials Procurement</v>
      </c>
      <c r="C677" s="11" t="str">
        <f t="shared" si="68"/>
        <v/>
      </c>
      <c r="D677" s="62" t="s">
        <v>6671</v>
      </c>
      <c r="E677" s="11" t="str">
        <f t="shared" si="69"/>
        <v/>
      </c>
      <c r="F677" s="66"/>
      <c r="G677" s="64" t="str">
        <f t="shared" si="70"/>
        <v>Materials Fabrication &amp; Delivery to Site</v>
      </c>
      <c r="H677" s="66"/>
      <c r="I677" s="65" t="str">
        <f t="shared" si="71"/>
        <v>Batch No.03</v>
      </c>
      <c r="J677" s="66"/>
      <c r="K677" s="67" t="str">
        <f t="shared" si="74"/>
        <v>The Mound</v>
      </c>
      <c r="L677" s="66"/>
      <c r="M677" s="68" t="str">
        <f t="shared" si="75"/>
        <v>Level 03</v>
      </c>
      <c r="N677" s="66"/>
      <c r="O677" s="69" t="str">
        <f t="shared" si="72"/>
        <v>Zone M2</v>
      </c>
      <c r="P677" s="66"/>
      <c r="Q677" s="70" t="str">
        <f t="shared" si="73"/>
        <v>R2 / J1</v>
      </c>
      <c r="R677" s="66"/>
      <c r="S677" s="66"/>
      <c r="T677" s="11" t="s">
        <v>6685</v>
      </c>
      <c r="U677" s="11" t="s">
        <v>6685</v>
      </c>
      <c r="V677" s="11" t="s">
        <v>6416</v>
      </c>
      <c r="W677" s="59" t="s">
        <v>6416</v>
      </c>
      <c r="X677" s="59" t="str">
        <f>CONCATENATE(D677,F677,H677,J677,L677,N677,P677,R677)</f>
        <v>Materials Procurement</v>
      </c>
      <c r="Y677" s="11" t="s">
        <v>1061</v>
      </c>
      <c r="Z677" s="32">
        <v>2</v>
      </c>
      <c r="AA677" s="39">
        <v>45348</v>
      </c>
      <c r="AB677" s="39">
        <v>45349</v>
      </c>
      <c r="AC677" s="48">
        <v>19306.330000000002</v>
      </c>
    </row>
    <row r="678" spans="1:29" x14ac:dyDescent="0.2">
      <c r="A678" s="63" t="s">
        <v>1062</v>
      </c>
      <c r="B678" s="8" t="str">
        <f t="shared" si="68"/>
        <v xml:space="preserve"> - </v>
      </c>
      <c r="C678" s="8" t="str">
        <f t="shared" si="68"/>
        <v/>
      </c>
      <c r="D678" s="62" t="s">
        <v>6671</v>
      </c>
      <c r="E678" s="8" t="str">
        <f t="shared" si="69"/>
        <v/>
      </c>
      <c r="F678" s="63"/>
      <c r="G678" s="64" t="str">
        <f t="shared" si="70"/>
        <v>Materials Fabrication &amp; Delivery to Site</v>
      </c>
      <c r="H678" s="63"/>
      <c r="I678" s="65" t="str">
        <f t="shared" si="71"/>
        <v>Batch No.03</v>
      </c>
      <c r="J678" s="63"/>
      <c r="K678" s="67" t="str">
        <f t="shared" si="74"/>
        <v>The Mound</v>
      </c>
      <c r="L678" s="63"/>
      <c r="M678" s="68" t="str">
        <f t="shared" si="75"/>
        <v>Level 03</v>
      </c>
      <c r="N678" s="63"/>
      <c r="O678" s="69" t="str">
        <f t="shared" si="72"/>
        <v>Zone M2</v>
      </c>
      <c r="P678" s="63"/>
      <c r="Q678" s="70" t="str">
        <f t="shared" si="73"/>
        <v>R2 / J1</v>
      </c>
      <c r="R678" s="63"/>
      <c r="S678" s="63"/>
      <c r="T678" s="8" t="s">
        <v>6685</v>
      </c>
      <c r="U678" s="8" t="s">
        <v>6685</v>
      </c>
      <c r="V678" s="8" t="s">
        <v>6416</v>
      </c>
      <c r="W678" s="59" t="s">
        <v>6416</v>
      </c>
      <c r="X678" s="59" t="str">
        <f>CONCATENATE(D678,F678,H678,J678,L678,N678,P678,R678)</f>
        <v>Materials Procurement</v>
      </c>
      <c r="Y678" s="8" t="s">
        <v>1063</v>
      </c>
      <c r="Z678" s="23">
        <v>4</v>
      </c>
      <c r="AA678" s="35">
        <v>45358</v>
      </c>
      <c r="AB678" s="35">
        <v>45361</v>
      </c>
      <c r="AC678" s="42">
        <v>141590.10999999999</v>
      </c>
    </row>
    <row r="679" spans="1:29" x14ac:dyDescent="0.2">
      <c r="A679" s="69" t="s">
        <v>1064</v>
      </c>
      <c r="B679" s="3" t="str">
        <f t="shared" si="68"/>
        <v/>
      </c>
      <c r="C679" s="3" t="str">
        <f t="shared" si="68"/>
        <v>Level 03 - The Mound - Batch No.03 - Materials Fabrication &amp; Delivery to Site - Materials Procurement</v>
      </c>
      <c r="D679" s="62" t="s">
        <v>6671</v>
      </c>
      <c r="E679" s="3" t="str">
        <f t="shared" si="69"/>
        <v>Level 03</v>
      </c>
      <c r="F679" s="92"/>
      <c r="G679" s="64" t="str">
        <f>IF(F679="",G678,TRIM(F679))</f>
        <v>Materials Fabrication &amp; Delivery to Site</v>
      </c>
      <c r="H679" s="92"/>
      <c r="I679" s="65" t="str">
        <f>IF(H679="",I678,TRIM(H679))</f>
        <v>Batch No.03</v>
      </c>
      <c r="J679" s="92"/>
      <c r="K679" s="67" t="str">
        <f>IF(J679="",K678,TRIM(J679))</f>
        <v>The Mound</v>
      </c>
      <c r="L679" s="92"/>
      <c r="M679" s="68" t="str">
        <f>IF(L679="",M678,TRIM(L679))</f>
        <v>Level 03</v>
      </c>
      <c r="N679" s="69" t="s">
        <v>1064</v>
      </c>
      <c r="O679" s="69" t="str">
        <f>IF(N679="",O678,TRIM(N679))</f>
        <v>Zone M2/Gourmet Bistro Café</v>
      </c>
      <c r="P679" s="92"/>
      <c r="Q679" s="70" t="str">
        <f>IF(P679="",Q678,TRIM(P679))</f>
        <v>R2 / J1</v>
      </c>
      <c r="R679" s="92"/>
      <c r="S679" s="92"/>
      <c r="T679" s="3" t="s">
        <v>6700</v>
      </c>
      <c r="U679" s="3" t="s">
        <v>6700</v>
      </c>
      <c r="V679" s="3" t="s">
        <v>6700</v>
      </c>
      <c r="W679" s="59" t="s">
        <v>1064</v>
      </c>
      <c r="X679" s="59" t="str">
        <f>CONCATENATE(D679,F679,H679,J679,L679,N679,P679,R679)</f>
        <v>Materials Procurement            Zone M2/Gourmet Bistro Café</v>
      </c>
      <c r="Y679" s="3"/>
      <c r="Z679" s="49">
        <v>3</v>
      </c>
      <c r="AA679" s="50">
        <v>45373</v>
      </c>
      <c r="AB679" s="50">
        <v>45375</v>
      </c>
      <c r="AC679" s="52">
        <v>84943.23</v>
      </c>
    </row>
    <row r="680" spans="1:29" ht="38.25" x14ac:dyDescent="0.2">
      <c r="A680" s="63" t="s">
        <v>1065</v>
      </c>
      <c r="B680" s="8" t="str">
        <f t="shared" si="68"/>
        <v xml:space="preserve"> - Level 03 - The Mound - Batch No.03 - Materials Fabrication &amp; Delivery to Site - Materials Procurement</v>
      </c>
      <c r="C680" s="8" t="str">
        <f t="shared" si="68"/>
        <v/>
      </c>
      <c r="D680" s="62" t="s">
        <v>6671</v>
      </c>
      <c r="E680" s="8" t="str">
        <f t="shared" si="69"/>
        <v/>
      </c>
      <c r="F680" s="63"/>
      <c r="G680" s="64" t="str">
        <f t="shared" si="70"/>
        <v>Materials Fabrication &amp; Delivery to Site</v>
      </c>
      <c r="H680" s="63"/>
      <c r="I680" s="65" t="str">
        <f t="shared" si="71"/>
        <v>Batch No.03</v>
      </c>
      <c r="J680" s="63"/>
      <c r="K680" s="67" t="str">
        <f t="shared" si="74"/>
        <v>The Mound</v>
      </c>
      <c r="L680" s="63"/>
      <c r="M680" s="68" t="str">
        <f t="shared" si="75"/>
        <v>Level 03</v>
      </c>
      <c r="N680" s="63"/>
      <c r="O680" s="69" t="str">
        <f t="shared" si="72"/>
        <v>Zone M2/Gourmet Bistro Café</v>
      </c>
      <c r="P680" s="63"/>
      <c r="Q680" s="70" t="str">
        <f t="shared" si="73"/>
        <v>R2 / J1</v>
      </c>
      <c r="R680" s="63"/>
      <c r="S680" s="63"/>
      <c r="T680" s="8" t="s">
        <v>6700</v>
      </c>
      <c r="U680" s="8" t="s">
        <v>6700</v>
      </c>
      <c r="V680" s="8" t="s">
        <v>6416</v>
      </c>
      <c r="W680" s="59" t="s">
        <v>6416</v>
      </c>
      <c r="X680" s="59" t="str">
        <f>CONCATENATE(D680,F680,H680,J680,L680,N680,P680,R680)</f>
        <v>Materials Procurement</v>
      </c>
      <c r="Y680" s="8" t="s">
        <v>1063</v>
      </c>
      <c r="Z680" s="23">
        <v>3</v>
      </c>
      <c r="AA680" s="35">
        <v>45373</v>
      </c>
      <c r="AB680" s="35">
        <v>45375</v>
      </c>
      <c r="AC680" s="42">
        <v>84943.23</v>
      </c>
    </row>
    <row r="681" spans="1:29" x14ac:dyDescent="0.2">
      <c r="A681" s="69" t="s">
        <v>833</v>
      </c>
      <c r="B681" s="3" t="str">
        <f t="shared" si="68"/>
        <v/>
      </c>
      <c r="C681" s="3" t="str">
        <f t="shared" si="68"/>
        <v>Level 03 - The Mound - Batch No.03 - Materials Fabrication &amp; Delivery to Site - Materials Procurement</v>
      </c>
      <c r="D681" s="62" t="s">
        <v>6671</v>
      </c>
      <c r="E681" s="3" t="str">
        <f t="shared" si="69"/>
        <v>Level 03</v>
      </c>
      <c r="F681" s="92"/>
      <c r="G681" s="64" t="str">
        <f>IF(F681="",G680,TRIM(F681))</f>
        <v>Materials Fabrication &amp; Delivery to Site</v>
      </c>
      <c r="H681" s="92"/>
      <c r="I681" s="65" t="str">
        <f>IF(H681="",I680,TRIM(H681))</f>
        <v>Batch No.03</v>
      </c>
      <c r="J681" s="92"/>
      <c r="K681" s="67" t="str">
        <f>IF(J681="",K680,TRIM(J681))</f>
        <v>The Mound</v>
      </c>
      <c r="L681" s="92"/>
      <c r="M681" s="68" t="str">
        <f>IF(L681="",M680,TRIM(L681))</f>
        <v>Level 03</v>
      </c>
      <c r="N681" s="69" t="s">
        <v>833</v>
      </c>
      <c r="O681" s="69" t="str">
        <f>IF(N681="",O680,TRIM(N681))</f>
        <v>Zone M3</v>
      </c>
      <c r="P681" s="92"/>
      <c r="Q681" s="70" t="str">
        <f>IF(P681="",Q680,TRIM(P681))</f>
        <v>R2 / J1</v>
      </c>
      <c r="R681" s="92"/>
      <c r="S681" s="92"/>
      <c r="T681" s="3" t="s">
        <v>6680</v>
      </c>
      <c r="U681" s="3" t="s">
        <v>6680</v>
      </c>
      <c r="V681" s="3" t="s">
        <v>6680</v>
      </c>
      <c r="W681" s="59" t="s">
        <v>833</v>
      </c>
      <c r="X681" s="59" t="str">
        <f>CONCATENATE(D681,F681,H681,J681,L681,N681,P681,R681)</f>
        <v>Materials Procurement            Zone M3</v>
      </c>
      <c r="Y681" s="3"/>
      <c r="Z681" s="49">
        <v>7</v>
      </c>
      <c r="AA681" s="50">
        <v>45342</v>
      </c>
      <c r="AB681" s="50">
        <v>45348</v>
      </c>
      <c r="AC681" s="52">
        <v>265050.75</v>
      </c>
    </row>
    <row r="682" spans="1:29" ht="38.25" x14ac:dyDescent="0.2">
      <c r="A682" s="66" t="s">
        <v>1066</v>
      </c>
      <c r="B682" s="11" t="str">
        <f t="shared" si="68"/>
        <v xml:space="preserve"> - Level 03 - The Mound - Batch No.03 - Materials Fabrication &amp; Delivery to Site - Materials Procurement</v>
      </c>
      <c r="C682" s="11" t="str">
        <f t="shared" si="68"/>
        <v/>
      </c>
      <c r="D682" s="62" t="s">
        <v>6671</v>
      </c>
      <c r="E682" s="11" t="str">
        <f t="shared" si="69"/>
        <v/>
      </c>
      <c r="F682" s="66"/>
      <c r="G682" s="64" t="str">
        <f t="shared" si="70"/>
        <v>Materials Fabrication &amp; Delivery to Site</v>
      </c>
      <c r="H682" s="66"/>
      <c r="I682" s="65" t="str">
        <f t="shared" si="71"/>
        <v>Batch No.03</v>
      </c>
      <c r="J682" s="66"/>
      <c r="K682" s="67" t="str">
        <f t="shared" si="74"/>
        <v>The Mound</v>
      </c>
      <c r="L682" s="66"/>
      <c r="M682" s="68" t="str">
        <f t="shared" si="75"/>
        <v>Level 03</v>
      </c>
      <c r="N682" s="66"/>
      <c r="O682" s="69" t="str">
        <f t="shared" si="72"/>
        <v>Zone M3</v>
      </c>
      <c r="P682" s="66"/>
      <c r="Q682" s="70" t="str">
        <f t="shared" si="73"/>
        <v>R2 / J1</v>
      </c>
      <c r="R682" s="66"/>
      <c r="S682" s="66"/>
      <c r="T682" s="11" t="s">
        <v>6680</v>
      </c>
      <c r="U682" s="11" t="s">
        <v>6680</v>
      </c>
      <c r="V682" s="11" t="s">
        <v>6416</v>
      </c>
      <c r="W682" s="59" t="s">
        <v>6416</v>
      </c>
      <c r="X682" s="59" t="str">
        <f>CONCATENATE(D682,F682,H682,J682,L682,N682,P682,R682)</f>
        <v>Materials Procurement</v>
      </c>
      <c r="Y682" s="11" t="s">
        <v>1067</v>
      </c>
      <c r="Z682" s="32">
        <v>7</v>
      </c>
      <c r="AA682" s="39">
        <v>45342</v>
      </c>
      <c r="AB682" s="39">
        <v>45348</v>
      </c>
      <c r="AC682" s="48">
        <v>238849.31</v>
      </c>
    </row>
    <row r="683" spans="1:29" x14ac:dyDescent="0.2">
      <c r="A683" s="63" t="s">
        <v>1068</v>
      </c>
      <c r="B683" s="8" t="str">
        <f t="shared" si="68"/>
        <v xml:space="preserve"> - </v>
      </c>
      <c r="C683" s="8" t="str">
        <f t="shared" si="68"/>
        <v/>
      </c>
      <c r="D683" s="62" t="s">
        <v>6671</v>
      </c>
      <c r="E683" s="8" t="str">
        <f t="shared" si="69"/>
        <v/>
      </c>
      <c r="F683" s="63"/>
      <c r="G683" s="64" t="str">
        <f t="shared" si="70"/>
        <v>Materials Fabrication &amp; Delivery to Site</v>
      </c>
      <c r="H683" s="63"/>
      <c r="I683" s="65" t="str">
        <f t="shared" si="71"/>
        <v>Batch No.03</v>
      </c>
      <c r="J683" s="63"/>
      <c r="K683" s="67" t="str">
        <f t="shared" si="74"/>
        <v>The Mound</v>
      </c>
      <c r="L683" s="63"/>
      <c r="M683" s="68" t="str">
        <f t="shared" si="75"/>
        <v>Level 03</v>
      </c>
      <c r="N683" s="63"/>
      <c r="O683" s="69" t="str">
        <f t="shared" si="72"/>
        <v>Zone M3</v>
      </c>
      <c r="P683" s="63"/>
      <c r="Q683" s="70" t="str">
        <f t="shared" si="73"/>
        <v>R2 / J1</v>
      </c>
      <c r="R683" s="63"/>
      <c r="S683" s="63"/>
      <c r="T683" s="8" t="s">
        <v>6680</v>
      </c>
      <c r="U683" s="8" t="s">
        <v>6680</v>
      </c>
      <c r="V683" s="8" t="s">
        <v>6416</v>
      </c>
      <c r="W683" s="59" t="s">
        <v>6416</v>
      </c>
      <c r="X683" s="59" t="str">
        <f>CONCATENATE(D683,F683,H683,J683,L683,N683,P683,R683)</f>
        <v>Materials Procurement</v>
      </c>
      <c r="Y683" s="8" t="s">
        <v>1069</v>
      </c>
      <c r="Z683" s="23">
        <v>3</v>
      </c>
      <c r="AA683" s="35">
        <v>45342</v>
      </c>
      <c r="AB683" s="35">
        <v>45344</v>
      </c>
      <c r="AC683" s="42">
        <v>26201.45</v>
      </c>
    </row>
    <row r="684" spans="1:29" x14ac:dyDescent="0.2">
      <c r="A684" s="69" t="s">
        <v>887</v>
      </c>
      <c r="B684" s="3" t="str">
        <f t="shared" si="68"/>
        <v/>
      </c>
      <c r="C684" s="3" t="str">
        <f t="shared" si="68"/>
        <v>Level 03 - The Mound - Batch No.03 - Materials Fabrication &amp; Delivery to Site - Materials Procurement</v>
      </c>
      <c r="D684" s="62" t="s">
        <v>6671</v>
      </c>
      <c r="E684" s="3" t="str">
        <f t="shared" si="69"/>
        <v>Level 03</v>
      </c>
      <c r="F684" s="92"/>
      <c r="G684" s="64" t="str">
        <f>IF(F684="",G683,TRIM(F684))</f>
        <v>Materials Fabrication &amp; Delivery to Site</v>
      </c>
      <c r="H684" s="92"/>
      <c r="I684" s="65" t="str">
        <f>IF(H684="",I683,TRIM(H684))</f>
        <v>Batch No.03</v>
      </c>
      <c r="J684" s="92"/>
      <c r="K684" s="67" t="str">
        <f>IF(J684="",K683,TRIM(J684))</f>
        <v>The Mound</v>
      </c>
      <c r="L684" s="92"/>
      <c r="M684" s="68" t="str">
        <f>IF(L684="",M683,TRIM(L684))</f>
        <v>Level 03</v>
      </c>
      <c r="N684" s="69" t="s">
        <v>887</v>
      </c>
      <c r="O684" s="69" t="str">
        <f>IF(N684="",O683,TRIM(N684))</f>
        <v>Zone M4</v>
      </c>
      <c r="P684" s="92"/>
      <c r="Q684" s="70" t="str">
        <f>IF(P684="",Q683,TRIM(P684))</f>
        <v>R2 / J1</v>
      </c>
      <c r="R684" s="92"/>
      <c r="S684" s="92"/>
      <c r="T684" s="3" t="s">
        <v>6686</v>
      </c>
      <c r="U684" s="3" t="s">
        <v>6686</v>
      </c>
      <c r="V684" s="3" t="s">
        <v>6686</v>
      </c>
      <c r="W684" s="59" t="s">
        <v>887</v>
      </c>
      <c r="X684" s="59" t="str">
        <f>CONCATENATE(D684,F684,H684,J684,L684,N684,P684,R684)</f>
        <v>Materials Procurement            Zone M4</v>
      </c>
      <c r="Y684" s="3"/>
      <c r="Z684" s="49">
        <v>22</v>
      </c>
      <c r="AA684" s="50">
        <v>45362</v>
      </c>
      <c r="AB684" s="50">
        <v>45383</v>
      </c>
      <c r="AC684" s="52">
        <v>304981.23</v>
      </c>
    </row>
    <row r="685" spans="1:29" ht="38.25" x14ac:dyDescent="0.2">
      <c r="A685" s="66" t="s">
        <v>1070</v>
      </c>
      <c r="B685" s="11" t="str">
        <f t="shared" si="68"/>
        <v xml:space="preserve"> - Level 03 - The Mound - Batch No.03 - Materials Fabrication &amp; Delivery to Site - Materials Procurement</v>
      </c>
      <c r="C685" s="11" t="str">
        <f t="shared" si="68"/>
        <v/>
      </c>
      <c r="D685" s="62" t="s">
        <v>6671</v>
      </c>
      <c r="E685" s="11" t="str">
        <f t="shared" si="69"/>
        <v/>
      </c>
      <c r="F685" s="66"/>
      <c r="G685" s="64" t="str">
        <f t="shared" si="70"/>
        <v>Materials Fabrication &amp; Delivery to Site</v>
      </c>
      <c r="H685" s="66"/>
      <c r="I685" s="65" t="str">
        <f t="shared" si="71"/>
        <v>Batch No.03</v>
      </c>
      <c r="J685" s="66"/>
      <c r="K685" s="67" t="str">
        <f t="shared" si="74"/>
        <v>The Mound</v>
      </c>
      <c r="L685" s="66"/>
      <c r="M685" s="68" t="str">
        <f t="shared" si="75"/>
        <v>Level 03</v>
      </c>
      <c r="N685" s="66"/>
      <c r="O685" s="69" t="str">
        <f t="shared" si="72"/>
        <v>Zone M4</v>
      </c>
      <c r="P685" s="66"/>
      <c r="Q685" s="70" t="str">
        <f t="shared" si="73"/>
        <v>R2 / J1</v>
      </c>
      <c r="R685" s="66"/>
      <c r="S685" s="66"/>
      <c r="T685" s="11" t="s">
        <v>6686</v>
      </c>
      <c r="U685" s="11" t="s">
        <v>6686</v>
      </c>
      <c r="V685" s="11" t="s">
        <v>6416</v>
      </c>
      <c r="W685" s="59" t="s">
        <v>6416</v>
      </c>
      <c r="X685" s="59" t="str">
        <f>CONCATENATE(D685,F685,H685,J685,L685,N685,P685,R685)</f>
        <v>Materials Procurement</v>
      </c>
      <c r="Y685" s="11" t="s">
        <v>1071</v>
      </c>
      <c r="Z685" s="32">
        <v>14</v>
      </c>
      <c r="AA685" s="39">
        <v>45362</v>
      </c>
      <c r="AB685" s="39">
        <v>45375</v>
      </c>
      <c r="AC685" s="48">
        <v>252839.48</v>
      </c>
    </row>
    <row r="686" spans="1:29" x14ac:dyDescent="0.2">
      <c r="A686" s="66" t="s">
        <v>1072</v>
      </c>
      <c r="B686" s="11" t="str">
        <f t="shared" si="68"/>
        <v xml:space="preserve"> - </v>
      </c>
      <c r="C686" s="11" t="str">
        <f t="shared" si="68"/>
        <v/>
      </c>
      <c r="D686" s="62" t="s">
        <v>6671</v>
      </c>
      <c r="E686" s="11" t="str">
        <f t="shared" si="69"/>
        <v/>
      </c>
      <c r="F686" s="66"/>
      <c r="G686" s="64" t="str">
        <f t="shared" si="70"/>
        <v>Materials Fabrication &amp; Delivery to Site</v>
      </c>
      <c r="H686" s="66"/>
      <c r="I686" s="65" t="str">
        <f t="shared" si="71"/>
        <v>Batch No.03</v>
      </c>
      <c r="J686" s="66"/>
      <c r="K686" s="67" t="str">
        <f t="shared" si="74"/>
        <v>The Mound</v>
      </c>
      <c r="L686" s="66"/>
      <c r="M686" s="68" t="str">
        <f t="shared" si="75"/>
        <v>Level 03</v>
      </c>
      <c r="N686" s="66"/>
      <c r="O686" s="69" t="str">
        <f t="shared" si="72"/>
        <v>Zone M4</v>
      </c>
      <c r="P686" s="66"/>
      <c r="Q686" s="70" t="str">
        <f t="shared" si="73"/>
        <v>R2 / J1</v>
      </c>
      <c r="R686" s="66"/>
      <c r="S686" s="66"/>
      <c r="T686" s="11" t="s">
        <v>6686</v>
      </c>
      <c r="U686" s="11" t="s">
        <v>6686</v>
      </c>
      <c r="V686" s="11" t="s">
        <v>6416</v>
      </c>
      <c r="W686" s="59" t="s">
        <v>6416</v>
      </c>
      <c r="X686" s="59" t="str">
        <f>CONCATENATE(D686,F686,H686,J686,L686,N686,P686,R686)</f>
        <v>Materials Procurement</v>
      </c>
      <c r="Y686" s="11" t="s">
        <v>1073</v>
      </c>
      <c r="Z686" s="32">
        <v>7</v>
      </c>
      <c r="AA686" s="39">
        <v>45373</v>
      </c>
      <c r="AB686" s="39">
        <v>45379</v>
      </c>
      <c r="AC686" s="48">
        <v>24822.42</v>
      </c>
    </row>
    <row r="687" spans="1:29" x14ac:dyDescent="0.2">
      <c r="A687" s="63" t="s">
        <v>1074</v>
      </c>
      <c r="B687" s="8" t="str">
        <f t="shared" si="68"/>
        <v xml:space="preserve"> - </v>
      </c>
      <c r="C687" s="8" t="str">
        <f t="shared" si="68"/>
        <v/>
      </c>
      <c r="D687" s="62" t="s">
        <v>6671</v>
      </c>
      <c r="E687" s="8" t="str">
        <f t="shared" si="69"/>
        <v/>
      </c>
      <c r="F687" s="63"/>
      <c r="G687" s="64" t="str">
        <f t="shared" si="70"/>
        <v>Materials Fabrication &amp; Delivery to Site</v>
      </c>
      <c r="H687" s="63"/>
      <c r="I687" s="65" t="str">
        <f t="shared" si="71"/>
        <v>Batch No.03</v>
      </c>
      <c r="J687" s="63"/>
      <c r="K687" s="67" t="str">
        <f t="shared" si="74"/>
        <v>The Mound</v>
      </c>
      <c r="L687" s="63"/>
      <c r="M687" s="68" t="str">
        <f t="shared" si="75"/>
        <v>Level 03</v>
      </c>
      <c r="N687" s="63"/>
      <c r="O687" s="69" t="str">
        <f t="shared" si="72"/>
        <v>Zone M4</v>
      </c>
      <c r="P687" s="63"/>
      <c r="Q687" s="70" t="str">
        <f t="shared" si="73"/>
        <v>R2 / J1</v>
      </c>
      <c r="R687" s="63"/>
      <c r="S687" s="63"/>
      <c r="T687" s="8" t="s">
        <v>6686</v>
      </c>
      <c r="U687" s="8" t="s">
        <v>6686</v>
      </c>
      <c r="V687" s="8" t="s">
        <v>6416</v>
      </c>
      <c r="W687" s="59" t="s">
        <v>6416</v>
      </c>
      <c r="X687" s="59" t="str">
        <f>CONCATENATE(D687,F687,H687,J687,L687,N687,P687,R687)</f>
        <v>Materials Procurement</v>
      </c>
      <c r="Y687" s="8" t="s">
        <v>1075</v>
      </c>
      <c r="Z687" s="23">
        <v>2</v>
      </c>
      <c r="AA687" s="35">
        <v>45382</v>
      </c>
      <c r="AB687" s="35">
        <v>45383</v>
      </c>
      <c r="AC687" s="42">
        <v>27319.33</v>
      </c>
    </row>
    <row r="688" spans="1:29" x14ac:dyDescent="0.2">
      <c r="A688" s="68" t="s">
        <v>188</v>
      </c>
      <c r="B688" s="2" t="str">
        <f t="shared" si="68"/>
        <v/>
      </c>
      <c r="C688" s="2" t="str">
        <f t="shared" si="68"/>
        <v>The Mound - Batch No.03 - Materials Fabrication &amp; Delivery to Site - Materials Procurement</v>
      </c>
      <c r="D688" s="62" t="s">
        <v>6671</v>
      </c>
      <c r="E688" s="2" t="str">
        <f t="shared" si="69"/>
        <v>The Mound</v>
      </c>
      <c r="F688" s="92"/>
      <c r="G688" s="64" t="str">
        <f>IF(F688="",G687,TRIM(F688))</f>
        <v>Materials Fabrication &amp; Delivery to Site</v>
      </c>
      <c r="H688" s="92"/>
      <c r="I688" s="65" t="str">
        <f>IF(H688="",I687,TRIM(H688))</f>
        <v>Batch No.03</v>
      </c>
      <c r="J688" s="92"/>
      <c r="K688" s="67" t="str">
        <f>IF(J688="",K687,TRIM(J688))</f>
        <v>The Mound</v>
      </c>
      <c r="L688" s="68" t="s">
        <v>188</v>
      </c>
      <c r="M688" s="68" t="str">
        <f>IF(L688="",M687,TRIM(L688))</f>
        <v>Level 04</v>
      </c>
      <c r="N688" s="92"/>
      <c r="O688" s="69" t="str">
        <f>IF(N688="",O687,TRIM(N688))</f>
        <v>Zone M4</v>
      </c>
      <c r="P688" s="92"/>
      <c r="Q688" s="70" t="str">
        <f>IF(P688="",Q687,TRIM(P688))</f>
        <v>R2 / J1</v>
      </c>
      <c r="R688" s="92"/>
      <c r="S688" s="92"/>
      <c r="T688" s="2" t="s">
        <v>6652</v>
      </c>
      <c r="U688" s="2" t="s">
        <v>6652</v>
      </c>
      <c r="V688" s="2" t="s">
        <v>6652</v>
      </c>
      <c r="W688" s="59" t="s">
        <v>188</v>
      </c>
      <c r="X688" s="59" t="str">
        <f>CONCATENATE(D688,F688,H688,J688,L688,N688,P688,R688)</f>
        <v>Materials Procurement          Level 04</v>
      </c>
      <c r="Y688" s="2"/>
      <c r="Z688" s="43">
        <v>13</v>
      </c>
      <c r="AA688" s="44">
        <v>45373</v>
      </c>
      <c r="AB688" s="44">
        <v>45385</v>
      </c>
      <c r="AC688" s="47">
        <v>243444.57</v>
      </c>
    </row>
    <row r="689" spans="1:29" x14ac:dyDescent="0.2">
      <c r="A689" s="69" t="s">
        <v>882</v>
      </c>
      <c r="B689" s="3" t="str">
        <f t="shared" si="68"/>
        <v>The Mound - Batch No.03 - Materials Fabrication &amp; Delivery to Site - Materials Procurement</v>
      </c>
      <c r="C689" s="3" t="str">
        <f t="shared" si="68"/>
        <v>Level 04 - The Mound - Batch No.03 - Materials Fabrication &amp; Delivery to Site - Materials Procurement</v>
      </c>
      <c r="D689" s="62" t="s">
        <v>6671</v>
      </c>
      <c r="E689" s="3" t="str">
        <f t="shared" si="69"/>
        <v>Level 04</v>
      </c>
      <c r="F689" s="92"/>
      <c r="G689" s="64" t="str">
        <f t="shared" si="70"/>
        <v>Materials Fabrication &amp; Delivery to Site</v>
      </c>
      <c r="H689" s="92"/>
      <c r="I689" s="65" t="str">
        <f t="shared" si="71"/>
        <v>Batch No.03</v>
      </c>
      <c r="J689" s="92"/>
      <c r="K689" s="67" t="str">
        <f t="shared" si="74"/>
        <v>The Mound</v>
      </c>
      <c r="L689" s="92"/>
      <c r="M689" s="68" t="str">
        <f t="shared" si="75"/>
        <v>Level 04</v>
      </c>
      <c r="N689" s="69" t="s">
        <v>882</v>
      </c>
      <c r="O689" s="69" t="str">
        <f t="shared" si="72"/>
        <v>Zone M2</v>
      </c>
      <c r="P689" s="92"/>
      <c r="Q689" s="70" t="str">
        <f t="shared" si="73"/>
        <v>R2 / J1</v>
      </c>
      <c r="R689" s="92"/>
      <c r="S689" s="92"/>
      <c r="T689" s="3" t="s">
        <v>6685</v>
      </c>
      <c r="U689" s="3" t="s">
        <v>6685</v>
      </c>
      <c r="V689" s="3" t="s">
        <v>6685</v>
      </c>
      <c r="W689" s="59" t="s">
        <v>882</v>
      </c>
      <c r="X689" s="59" t="str">
        <f>CONCATENATE(D689,F689,H689,J689,L689,N689,P689,R689)</f>
        <v>Materials Procurement            Zone M2</v>
      </c>
      <c r="Y689" s="3"/>
      <c r="Z689" s="49">
        <v>11</v>
      </c>
      <c r="AA689" s="50">
        <v>45373</v>
      </c>
      <c r="AB689" s="50">
        <v>45383</v>
      </c>
      <c r="AC689" s="52">
        <v>141390.17000000001</v>
      </c>
    </row>
    <row r="690" spans="1:29" ht="38.25" x14ac:dyDescent="0.2">
      <c r="A690" s="66" t="s">
        <v>1076</v>
      </c>
      <c r="B690" s="11" t="str">
        <f t="shared" si="68"/>
        <v xml:space="preserve"> - Level 04 - The Mound - Batch No.03 - Materials Fabrication &amp; Delivery to Site - Materials Procurement</v>
      </c>
      <c r="C690" s="11" t="str">
        <f t="shared" si="68"/>
        <v/>
      </c>
      <c r="D690" s="62" t="s">
        <v>6671</v>
      </c>
      <c r="E690" s="11" t="str">
        <f t="shared" si="69"/>
        <v/>
      </c>
      <c r="F690" s="66"/>
      <c r="G690" s="64" t="str">
        <f t="shared" si="70"/>
        <v>Materials Fabrication &amp; Delivery to Site</v>
      </c>
      <c r="H690" s="66"/>
      <c r="I690" s="65" t="str">
        <f t="shared" si="71"/>
        <v>Batch No.03</v>
      </c>
      <c r="J690" s="66"/>
      <c r="K690" s="67" t="str">
        <f t="shared" si="74"/>
        <v>The Mound</v>
      </c>
      <c r="L690" s="66"/>
      <c r="M690" s="68" t="str">
        <f t="shared" si="75"/>
        <v>Level 04</v>
      </c>
      <c r="N690" s="66"/>
      <c r="O690" s="69" t="str">
        <f t="shared" si="72"/>
        <v>Zone M2</v>
      </c>
      <c r="P690" s="66"/>
      <c r="Q690" s="70" t="str">
        <f t="shared" si="73"/>
        <v>R2 / J1</v>
      </c>
      <c r="R690" s="66"/>
      <c r="S690" s="66"/>
      <c r="T690" s="11" t="s">
        <v>6685</v>
      </c>
      <c r="U690" s="11" t="s">
        <v>6685</v>
      </c>
      <c r="V690" s="11" t="s">
        <v>6416</v>
      </c>
      <c r="W690" s="59" t="s">
        <v>6416</v>
      </c>
      <c r="X690" s="59" t="str">
        <f>CONCATENATE(D690,F690,H690,J690,L690,N690,P690,R690)</f>
        <v>Materials Procurement</v>
      </c>
      <c r="Y690" s="11" t="s">
        <v>1077</v>
      </c>
      <c r="Z690" s="32">
        <v>4</v>
      </c>
      <c r="AA690" s="39">
        <v>45373</v>
      </c>
      <c r="AB690" s="39">
        <v>45376</v>
      </c>
      <c r="AC690" s="48">
        <v>127599.94</v>
      </c>
    </row>
    <row r="691" spans="1:29" x14ac:dyDescent="0.2">
      <c r="A691" s="63" t="s">
        <v>1078</v>
      </c>
      <c r="B691" s="8" t="str">
        <f t="shared" si="68"/>
        <v xml:space="preserve"> - </v>
      </c>
      <c r="C691" s="8" t="str">
        <f t="shared" si="68"/>
        <v/>
      </c>
      <c r="D691" s="62" t="s">
        <v>6671</v>
      </c>
      <c r="E691" s="8" t="str">
        <f t="shared" si="69"/>
        <v/>
      </c>
      <c r="F691" s="63"/>
      <c r="G691" s="64" t="str">
        <f t="shared" si="70"/>
        <v>Materials Fabrication &amp; Delivery to Site</v>
      </c>
      <c r="H691" s="63"/>
      <c r="I691" s="65" t="str">
        <f t="shared" si="71"/>
        <v>Batch No.03</v>
      </c>
      <c r="J691" s="63"/>
      <c r="K691" s="67" t="str">
        <f t="shared" si="74"/>
        <v>The Mound</v>
      </c>
      <c r="L691" s="63"/>
      <c r="M691" s="68" t="str">
        <f t="shared" si="75"/>
        <v>Level 04</v>
      </c>
      <c r="N691" s="63"/>
      <c r="O691" s="69" t="str">
        <f t="shared" si="72"/>
        <v>Zone M2</v>
      </c>
      <c r="P691" s="63"/>
      <c r="Q691" s="70" t="str">
        <f t="shared" si="73"/>
        <v>R2 / J1</v>
      </c>
      <c r="R691" s="63"/>
      <c r="S691" s="63"/>
      <c r="T691" s="8" t="s">
        <v>6685</v>
      </c>
      <c r="U691" s="8" t="s">
        <v>6685</v>
      </c>
      <c r="V691" s="8" t="s">
        <v>6416</v>
      </c>
      <c r="W691" s="59" t="s">
        <v>6416</v>
      </c>
      <c r="X691" s="59" t="str">
        <f>CONCATENATE(D691,F691,H691,J691,L691,N691,P691,R691)</f>
        <v>Materials Procurement</v>
      </c>
      <c r="Y691" s="8" t="s">
        <v>1079</v>
      </c>
      <c r="Z691" s="23">
        <v>2</v>
      </c>
      <c r="AA691" s="35">
        <v>45382</v>
      </c>
      <c r="AB691" s="35">
        <v>45383</v>
      </c>
      <c r="AC691" s="42">
        <v>13790.23</v>
      </c>
    </row>
    <row r="692" spans="1:29" x14ac:dyDescent="0.2">
      <c r="A692" s="69" t="s">
        <v>833</v>
      </c>
      <c r="B692" s="3" t="str">
        <f t="shared" si="68"/>
        <v/>
      </c>
      <c r="C692" s="3" t="str">
        <f t="shared" si="68"/>
        <v>Level 04 - The Mound - Batch No.03 - Materials Fabrication &amp; Delivery to Site - Materials Procurement</v>
      </c>
      <c r="D692" s="62" t="s">
        <v>6671</v>
      </c>
      <c r="E692" s="3" t="str">
        <f t="shared" si="69"/>
        <v>Level 04</v>
      </c>
      <c r="F692" s="92"/>
      <c r="G692" s="64" t="str">
        <f>IF(F692="",G691,TRIM(F692))</f>
        <v>Materials Fabrication &amp; Delivery to Site</v>
      </c>
      <c r="H692" s="92"/>
      <c r="I692" s="65" t="str">
        <f>IF(H692="",I691,TRIM(H692))</f>
        <v>Batch No.03</v>
      </c>
      <c r="J692" s="92"/>
      <c r="K692" s="67" t="str">
        <f>IF(J692="",K691,TRIM(J692))</f>
        <v>The Mound</v>
      </c>
      <c r="L692" s="92"/>
      <c r="M692" s="68" t="str">
        <f>IF(L692="",M691,TRIM(L692))</f>
        <v>Level 04</v>
      </c>
      <c r="N692" s="69" t="s">
        <v>833</v>
      </c>
      <c r="O692" s="69" t="str">
        <f>IF(N692="",O691,TRIM(N692))</f>
        <v>Zone M3</v>
      </c>
      <c r="P692" s="92"/>
      <c r="Q692" s="70" t="str">
        <f>IF(P692="",Q691,TRIM(P692))</f>
        <v>R2 / J1</v>
      </c>
      <c r="R692" s="92"/>
      <c r="S692" s="92"/>
      <c r="T692" s="3" t="s">
        <v>6680</v>
      </c>
      <c r="U692" s="3" t="s">
        <v>6680</v>
      </c>
      <c r="V692" s="3" t="s">
        <v>6680</v>
      </c>
      <c r="W692" s="59" t="s">
        <v>833</v>
      </c>
      <c r="X692" s="59" t="str">
        <f>CONCATENATE(D692,F692,H692,J692,L692,N692,P692,R692)</f>
        <v>Materials Procurement            Zone M3</v>
      </c>
      <c r="Y692" s="3"/>
      <c r="Z692" s="49">
        <v>9</v>
      </c>
      <c r="AA692" s="50">
        <v>45377</v>
      </c>
      <c r="AB692" s="50">
        <v>45385</v>
      </c>
      <c r="AC692" s="52">
        <v>102054.39999999999</v>
      </c>
    </row>
    <row r="693" spans="1:29" ht="38.25" x14ac:dyDescent="0.2">
      <c r="A693" s="66" t="s">
        <v>1080</v>
      </c>
      <c r="B693" s="11" t="str">
        <f t="shared" si="68"/>
        <v xml:space="preserve"> - Level 04 - The Mound - Batch No.03 - Materials Fabrication &amp; Delivery to Site - Materials Procurement</v>
      </c>
      <c r="C693" s="11" t="str">
        <f t="shared" si="68"/>
        <v/>
      </c>
      <c r="D693" s="62" t="s">
        <v>6671</v>
      </c>
      <c r="E693" s="11" t="str">
        <f t="shared" si="69"/>
        <v/>
      </c>
      <c r="F693" s="66"/>
      <c r="G693" s="64" t="str">
        <f t="shared" si="70"/>
        <v>Materials Fabrication &amp; Delivery to Site</v>
      </c>
      <c r="H693" s="66"/>
      <c r="I693" s="65" t="str">
        <f t="shared" si="71"/>
        <v>Batch No.03</v>
      </c>
      <c r="J693" s="66"/>
      <c r="K693" s="67" t="str">
        <f t="shared" si="74"/>
        <v>The Mound</v>
      </c>
      <c r="L693" s="66"/>
      <c r="M693" s="68" t="str">
        <f t="shared" si="75"/>
        <v>Level 04</v>
      </c>
      <c r="N693" s="66"/>
      <c r="O693" s="69" t="str">
        <f t="shared" si="72"/>
        <v>Zone M3</v>
      </c>
      <c r="P693" s="66"/>
      <c r="Q693" s="70" t="str">
        <f t="shared" si="73"/>
        <v>R2 / J1</v>
      </c>
      <c r="R693" s="66"/>
      <c r="S693" s="66"/>
      <c r="T693" s="11" t="s">
        <v>6680</v>
      </c>
      <c r="U693" s="11" t="s">
        <v>6680</v>
      </c>
      <c r="V693" s="11" t="s">
        <v>6416</v>
      </c>
      <c r="W693" s="59" t="s">
        <v>6416</v>
      </c>
      <c r="X693" s="59" t="str">
        <f>CONCATENATE(D693,F693,H693,J693,L693,N693,P693,R693)</f>
        <v>Materials Procurement</v>
      </c>
      <c r="Y693" s="11" t="s">
        <v>1081</v>
      </c>
      <c r="Z693" s="32">
        <v>3</v>
      </c>
      <c r="AA693" s="39">
        <v>45377</v>
      </c>
      <c r="AB693" s="39">
        <v>45379</v>
      </c>
      <c r="AC693" s="48">
        <v>91022.21</v>
      </c>
    </row>
    <row r="694" spans="1:29" x14ac:dyDescent="0.2">
      <c r="A694" s="63" t="s">
        <v>1082</v>
      </c>
      <c r="B694" s="8" t="str">
        <f t="shared" si="68"/>
        <v xml:space="preserve"> - </v>
      </c>
      <c r="C694" s="8" t="str">
        <f t="shared" si="68"/>
        <v/>
      </c>
      <c r="D694" s="62" t="s">
        <v>6671</v>
      </c>
      <c r="E694" s="8" t="str">
        <f t="shared" si="69"/>
        <v/>
      </c>
      <c r="F694" s="63"/>
      <c r="G694" s="64" t="str">
        <f t="shared" si="70"/>
        <v>Materials Fabrication &amp; Delivery to Site</v>
      </c>
      <c r="H694" s="63"/>
      <c r="I694" s="65" t="str">
        <f t="shared" si="71"/>
        <v>Batch No.03</v>
      </c>
      <c r="J694" s="63"/>
      <c r="K694" s="67" t="str">
        <f t="shared" si="74"/>
        <v>The Mound</v>
      </c>
      <c r="L694" s="63"/>
      <c r="M694" s="68" t="str">
        <f t="shared" si="75"/>
        <v>Level 04</v>
      </c>
      <c r="N694" s="63"/>
      <c r="O694" s="69" t="str">
        <f t="shared" si="72"/>
        <v>Zone M3</v>
      </c>
      <c r="P694" s="63"/>
      <c r="Q694" s="70" t="str">
        <f t="shared" si="73"/>
        <v>R2 / J1</v>
      </c>
      <c r="R694" s="63"/>
      <c r="S694" s="63"/>
      <c r="T694" s="8" t="s">
        <v>6680</v>
      </c>
      <c r="U694" s="8" t="s">
        <v>6680</v>
      </c>
      <c r="V694" s="8" t="s">
        <v>6416</v>
      </c>
      <c r="W694" s="59" t="s">
        <v>6416</v>
      </c>
      <c r="X694" s="59" t="str">
        <f>CONCATENATE(D694,F694,H694,J694,L694,N694,P694,R694)</f>
        <v>Materials Procurement</v>
      </c>
      <c r="Y694" s="8" t="s">
        <v>1083</v>
      </c>
      <c r="Z694" s="23">
        <v>2</v>
      </c>
      <c r="AA694" s="35">
        <v>45384</v>
      </c>
      <c r="AB694" s="35">
        <v>45385</v>
      </c>
      <c r="AC694" s="42">
        <v>11032.19</v>
      </c>
    </row>
    <row r="695" spans="1:29" x14ac:dyDescent="0.2">
      <c r="A695" s="67" t="s">
        <v>224</v>
      </c>
      <c r="B695" s="12" t="str">
        <f t="shared" si="68"/>
        <v/>
      </c>
      <c r="C695" s="12" t="str">
        <f t="shared" si="68"/>
        <v>Batch No.03 - Materials Fabrication &amp; Delivery to Site - Materials Procurement</v>
      </c>
      <c r="D695" s="62" t="s">
        <v>6671</v>
      </c>
      <c r="E695" s="12" t="str">
        <f t="shared" si="69"/>
        <v>Batch No.03</v>
      </c>
      <c r="F695" s="91"/>
      <c r="G695" s="64" t="str">
        <f>IF(F695="",G694,TRIM(F695))</f>
        <v>Materials Fabrication &amp; Delivery to Site</v>
      </c>
      <c r="H695" s="91"/>
      <c r="I695" s="65" t="str">
        <f>IF(H695="",I694,TRIM(H695))</f>
        <v>Batch No.03</v>
      </c>
      <c r="J695" s="67" t="s">
        <v>224</v>
      </c>
      <c r="K695" s="67" t="str">
        <f>IF(J695="",K694,TRIM(J695))</f>
        <v>The Beach</v>
      </c>
      <c r="L695" s="91"/>
      <c r="M695" s="68" t="str">
        <f>IF(L695="",M694,TRIM(L695))</f>
        <v>Level 04</v>
      </c>
      <c r="N695" s="91"/>
      <c r="O695" s="69" t="str">
        <f>IF(N695="",O694,TRIM(N695))</f>
        <v>Zone M3</v>
      </c>
      <c r="P695" s="91"/>
      <c r="Q695" s="70" t="str">
        <f>IF(P695="",Q694,TRIM(P695))</f>
        <v>R2 / J1</v>
      </c>
      <c r="R695" s="91"/>
      <c r="S695" s="91"/>
      <c r="T695" s="12" t="s">
        <v>6645</v>
      </c>
      <c r="U695" s="12" t="s">
        <v>6645</v>
      </c>
      <c r="V695" s="12" t="s">
        <v>6645</v>
      </c>
      <c r="W695" s="59" t="s">
        <v>224</v>
      </c>
      <c r="X695" s="59" t="str">
        <f>CONCATENATE(D695,F695,H695,J695,L695,N695,P695,R695)</f>
        <v>Materials Procurement        The Beach</v>
      </c>
      <c r="Y695" s="12"/>
      <c r="Z695" s="36">
        <v>38</v>
      </c>
      <c r="AA695" s="37">
        <v>45350</v>
      </c>
      <c r="AB695" s="37">
        <v>45387</v>
      </c>
      <c r="AC695" s="46">
        <v>813323.27</v>
      </c>
    </row>
    <row r="696" spans="1:29" x14ac:dyDescent="0.2">
      <c r="A696" s="68" t="s">
        <v>196</v>
      </c>
      <c r="B696" s="2" t="str">
        <f t="shared" si="68"/>
        <v>Batch No.03 - Materials Fabrication &amp; Delivery to Site - Materials Procurement</v>
      </c>
      <c r="C696" s="2" t="str">
        <f t="shared" si="68"/>
        <v>The Beach - Batch No.03 - Materials Fabrication &amp; Delivery to Site - Materials Procurement</v>
      </c>
      <c r="D696" s="62" t="s">
        <v>6671</v>
      </c>
      <c r="E696" s="2" t="str">
        <f t="shared" si="69"/>
        <v>The Beach</v>
      </c>
      <c r="F696" s="92"/>
      <c r="G696" s="64" t="str">
        <f t="shared" si="70"/>
        <v>Materials Fabrication &amp; Delivery to Site</v>
      </c>
      <c r="H696" s="92"/>
      <c r="I696" s="65" t="str">
        <f t="shared" si="71"/>
        <v>Batch No.03</v>
      </c>
      <c r="J696" s="92"/>
      <c r="K696" s="67" t="str">
        <f t="shared" si="74"/>
        <v>The Beach</v>
      </c>
      <c r="L696" s="68" t="s">
        <v>196</v>
      </c>
      <c r="M696" s="68" t="str">
        <f t="shared" si="75"/>
        <v>Level 00</v>
      </c>
      <c r="N696" s="92"/>
      <c r="O696" s="69" t="str">
        <f t="shared" si="72"/>
        <v>Zone M3</v>
      </c>
      <c r="P696" s="92"/>
      <c r="Q696" s="70" t="str">
        <f t="shared" si="73"/>
        <v>R2 / J1</v>
      </c>
      <c r="R696" s="92"/>
      <c r="S696" s="92"/>
      <c r="T696" s="2" t="s">
        <v>6654</v>
      </c>
      <c r="U696" s="2" t="s">
        <v>6654</v>
      </c>
      <c r="V696" s="2" t="s">
        <v>6654</v>
      </c>
      <c r="W696" s="59" t="s">
        <v>196</v>
      </c>
      <c r="X696" s="59" t="str">
        <f>CONCATENATE(D696,F696,H696,J696,L696,N696,P696,R696)</f>
        <v>Materials Procurement          Level 00</v>
      </c>
      <c r="Y696" s="2"/>
      <c r="Z696" s="43">
        <v>38</v>
      </c>
      <c r="AA696" s="44">
        <v>45350</v>
      </c>
      <c r="AB696" s="44">
        <v>45387</v>
      </c>
      <c r="AC696" s="47">
        <v>813323.27</v>
      </c>
    </row>
    <row r="697" spans="1:29" x14ac:dyDescent="0.2">
      <c r="A697" s="69" t="s">
        <v>916</v>
      </c>
      <c r="B697" s="3" t="str">
        <f t="shared" si="68"/>
        <v>The Beach - Batch No.03 - Materials Fabrication &amp; Delivery to Site - Materials Procurement</v>
      </c>
      <c r="C697" s="3" t="str">
        <f t="shared" si="68"/>
        <v>Level 00 - The Beach - Batch No.03 - Materials Fabrication &amp; Delivery to Site - Materials Procurement</v>
      </c>
      <c r="D697" s="62" t="s">
        <v>6671</v>
      </c>
      <c r="E697" s="3" t="str">
        <f t="shared" si="69"/>
        <v>Level 00</v>
      </c>
      <c r="F697" s="92"/>
      <c r="G697" s="64" t="str">
        <f t="shared" si="70"/>
        <v>Materials Fabrication &amp; Delivery to Site</v>
      </c>
      <c r="H697" s="92"/>
      <c r="I697" s="65" t="str">
        <f t="shared" si="71"/>
        <v>Batch No.03</v>
      </c>
      <c r="J697" s="92"/>
      <c r="K697" s="67" t="str">
        <f t="shared" si="74"/>
        <v>The Beach</v>
      </c>
      <c r="L697" s="92"/>
      <c r="M697" s="68" t="str">
        <f t="shared" si="75"/>
        <v>Level 00</v>
      </c>
      <c r="N697" s="69" t="s">
        <v>916</v>
      </c>
      <c r="O697" s="69" t="str">
        <f t="shared" si="72"/>
        <v>Zone B1</v>
      </c>
      <c r="P697" s="92"/>
      <c r="Q697" s="70" t="str">
        <f t="shared" si="73"/>
        <v>R2 / J1</v>
      </c>
      <c r="R697" s="92"/>
      <c r="S697" s="92"/>
      <c r="T697" s="3" t="s">
        <v>6687</v>
      </c>
      <c r="U697" s="3" t="s">
        <v>6687</v>
      </c>
      <c r="V697" s="3" t="s">
        <v>6687</v>
      </c>
      <c r="W697" s="59" t="s">
        <v>916</v>
      </c>
      <c r="X697" s="59" t="str">
        <f>CONCATENATE(D697,F697,H697,J697,L697,N697,P697,R697)</f>
        <v>Materials Procurement            Zone B1</v>
      </c>
      <c r="Y697" s="3"/>
      <c r="Z697" s="49">
        <v>14</v>
      </c>
      <c r="AA697" s="50">
        <v>45350</v>
      </c>
      <c r="AB697" s="50">
        <v>45363</v>
      </c>
      <c r="AC697" s="52">
        <v>73372.929999999993</v>
      </c>
    </row>
    <row r="698" spans="1:29" ht="38.25" x14ac:dyDescent="0.2">
      <c r="A698" s="66" t="s">
        <v>1084</v>
      </c>
      <c r="B698" s="11" t="str">
        <f t="shared" si="68"/>
        <v xml:space="preserve"> - Level 00 - The Beach - Batch No.03 - Materials Fabrication &amp; Delivery to Site - Materials Procurement</v>
      </c>
      <c r="C698" s="11" t="str">
        <f t="shared" si="68"/>
        <v/>
      </c>
      <c r="D698" s="62" t="s">
        <v>6671</v>
      </c>
      <c r="E698" s="11" t="str">
        <f t="shared" si="69"/>
        <v/>
      </c>
      <c r="F698" s="66"/>
      <c r="G698" s="64" t="str">
        <f t="shared" si="70"/>
        <v>Materials Fabrication &amp; Delivery to Site</v>
      </c>
      <c r="H698" s="66"/>
      <c r="I698" s="65" t="str">
        <f t="shared" si="71"/>
        <v>Batch No.03</v>
      </c>
      <c r="J698" s="66"/>
      <c r="K698" s="67" t="str">
        <f t="shared" si="74"/>
        <v>The Beach</v>
      </c>
      <c r="L698" s="66"/>
      <c r="M698" s="68" t="str">
        <f t="shared" si="75"/>
        <v>Level 00</v>
      </c>
      <c r="N698" s="66"/>
      <c r="O698" s="69" t="str">
        <f t="shared" si="72"/>
        <v>Zone B1</v>
      </c>
      <c r="P698" s="66"/>
      <c r="Q698" s="70" t="str">
        <f t="shared" si="73"/>
        <v>R2 / J1</v>
      </c>
      <c r="R698" s="66"/>
      <c r="S698" s="66"/>
      <c r="T698" s="11" t="s">
        <v>6687</v>
      </c>
      <c r="U698" s="11" t="s">
        <v>6687</v>
      </c>
      <c r="V698" s="11" t="s">
        <v>6416</v>
      </c>
      <c r="W698" s="59" t="s">
        <v>6416</v>
      </c>
      <c r="X698" s="59" t="str">
        <f>CONCATENATE(D698,F698,H698,J698,L698,N698,P698,R698)</f>
        <v>Materials Procurement</v>
      </c>
      <c r="Y698" s="11" t="s">
        <v>1085</v>
      </c>
      <c r="Z698" s="32">
        <v>2</v>
      </c>
      <c r="AA698" s="39">
        <v>45350</v>
      </c>
      <c r="AB698" s="39">
        <v>45351</v>
      </c>
      <c r="AC698" s="48">
        <v>2758.05</v>
      </c>
    </row>
    <row r="699" spans="1:29" x14ac:dyDescent="0.2">
      <c r="A699" s="63" t="s">
        <v>1086</v>
      </c>
      <c r="B699" s="8" t="str">
        <f t="shared" si="68"/>
        <v xml:space="preserve"> - </v>
      </c>
      <c r="C699" s="8" t="str">
        <f t="shared" si="68"/>
        <v/>
      </c>
      <c r="D699" s="62" t="s">
        <v>6671</v>
      </c>
      <c r="E699" s="8" t="str">
        <f t="shared" si="69"/>
        <v/>
      </c>
      <c r="F699" s="63"/>
      <c r="G699" s="64" t="str">
        <f t="shared" si="70"/>
        <v>Materials Fabrication &amp; Delivery to Site</v>
      </c>
      <c r="H699" s="63"/>
      <c r="I699" s="65" t="str">
        <f t="shared" si="71"/>
        <v>Batch No.03</v>
      </c>
      <c r="J699" s="63"/>
      <c r="K699" s="67" t="str">
        <f t="shared" si="74"/>
        <v>The Beach</v>
      </c>
      <c r="L699" s="63"/>
      <c r="M699" s="68" t="str">
        <f t="shared" si="75"/>
        <v>Level 00</v>
      </c>
      <c r="N699" s="63"/>
      <c r="O699" s="69" t="str">
        <f t="shared" si="72"/>
        <v>Zone B1</v>
      </c>
      <c r="P699" s="63"/>
      <c r="Q699" s="70" t="str">
        <f t="shared" si="73"/>
        <v>R2 / J1</v>
      </c>
      <c r="R699" s="63"/>
      <c r="S699" s="63"/>
      <c r="T699" s="8" t="s">
        <v>6687</v>
      </c>
      <c r="U699" s="8" t="s">
        <v>6687</v>
      </c>
      <c r="V699" s="8" t="s">
        <v>6416</v>
      </c>
      <c r="W699" s="59" t="s">
        <v>6416</v>
      </c>
      <c r="X699" s="59" t="str">
        <f>CONCATENATE(D699,F699,H699,J699,L699,N699,P699,R699)</f>
        <v>Materials Procurement</v>
      </c>
      <c r="Y699" s="8" t="s">
        <v>1087</v>
      </c>
      <c r="Z699" s="23">
        <v>2</v>
      </c>
      <c r="AA699" s="35">
        <v>45362</v>
      </c>
      <c r="AB699" s="35">
        <v>45363</v>
      </c>
      <c r="AC699" s="42">
        <v>70614.89</v>
      </c>
    </row>
    <row r="700" spans="1:29" x14ac:dyDescent="0.2">
      <c r="A700" s="69" t="s">
        <v>921</v>
      </c>
      <c r="B700" s="3" t="str">
        <f t="shared" si="68"/>
        <v/>
      </c>
      <c r="C700" s="3" t="str">
        <f t="shared" si="68"/>
        <v>Level 00 - The Beach - Batch No.03 - Materials Fabrication &amp; Delivery to Site - Materials Procurement</v>
      </c>
      <c r="D700" s="62" t="s">
        <v>6671</v>
      </c>
      <c r="E700" s="3" t="str">
        <f t="shared" si="69"/>
        <v>Level 00</v>
      </c>
      <c r="F700" s="92"/>
      <c r="G700" s="64" t="str">
        <f>IF(F700="",G699,TRIM(F700))</f>
        <v>Materials Fabrication &amp; Delivery to Site</v>
      </c>
      <c r="H700" s="92"/>
      <c r="I700" s="65" t="str">
        <f>IF(H700="",I699,TRIM(H700))</f>
        <v>Batch No.03</v>
      </c>
      <c r="J700" s="92"/>
      <c r="K700" s="67" t="str">
        <f>IF(J700="",K699,TRIM(J700))</f>
        <v>The Beach</v>
      </c>
      <c r="L700" s="92"/>
      <c r="M700" s="68" t="str">
        <f>IF(L700="",M699,TRIM(L700))</f>
        <v>Level 00</v>
      </c>
      <c r="N700" s="69" t="s">
        <v>921</v>
      </c>
      <c r="O700" s="69" t="str">
        <f>IF(N700="",O699,TRIM(N700))</f>
        <v>Zone B2</v>
      </c>
      <c r="P700" s="92"/>
      <c r="Q700" s="70" t="str">
        <f>IF(P700="",Q699,TRIM(P700))</f>
        <v>R2 / J1</v>
      </c>
      <c r="R700" s="92"/>
      <c r="S700" s="92"/>
      <c r="T700" s="3" t="s">
        <v>6688</v>
      </c>
      <c r="U700" s="3" t="s">
        <v>6688</v>
      </c>
      <c r="V700" s="3" t="s">
        <v>6688</v>
      </c>
      <c r="W700" s="59" t="s">
        <v>921</v>
      </c>
      <c r="X700" s="59" t="str">
        <f>CONCATENATE(D700,F700,H700,J700,L700,N700,P700,R700)</f>
        <v>Materials Procurement            Zone B2</v>
      </c>
      <c r="Y700" s="3"/>
      <c r="Z700" s="49">
        <v>15</v>
      </c>
      <c r="AA700" s="50">
        <v>45367</v>
      </c>
      <c r="AB700" s="50">
        <v>45381</v>
      </c>
      <c r="AC700" s="52">
        <v>348708.68</v>
      </c>
    </row>
    <row r="701" spans="1:29" ht="38.25" x14ac:dyDescent="0.2">
      <c r="A701" s="66" t="s">
        <v>1088</v>
      </c>
      <c r="B701" s="11" t="str">
        <f t="shared" si="68"/>
        <v xml:space="preserve"> - Level 00 - The Beach - Batch No.03 - Materials Fabrication &amp; Delivery to Site - Materials Procurement</v>
      </c>
      <c r="C701" s="11" t="str">
        <f t="shared" si="68"/>
        <v/>
      </c>
      <c r="D701" s="62" t="s">
        <v>6671</v>
      </c>
      <c r="E701" s="11" t="str">
        <f t="shared" si="69"/>
        <v/>
      </c>
      <c r="F701" s="66"/>
      <c r="G701" s="64" t="str">
        <f t="shared" si="70"/>
        <v>Materials Fabrication &amp; Delivery to Site</v>
      </c>
      <c r="H701" s="66"/>
      <c r="I701" s="65" t="str">
        <f t="shared" si="71"/>
        <v>Batch No.03</v>
      </c>
      <c r="J701" s="66"/>
      <c r="K701" s="67" t="str">
        <f t="shared" si="74"/>
        <v>The Beach</v>
      </c>
      <c r="L701" s="66"/>
      <c r="M701" s="68" t="str">
        <f t="shared" si="75"/>
        <v>Level 00</v>
      </c>
      <c r="N701" s="66"/>
      <c r="O701" s="69" t="str">
        <f t="shared" si="72"/>
        <v>Zone B2</v>
      </c>
      <c r="P701" s="66"/>
      <c r="Q701" s="70" t="str">
        <f t="shared" si="73"/>
        <v>R2 / J1</v>
      </c>
      <c r="R701" s="66"/>
      <c r="S701" s="66"/>
      <c r="T701" s="11" t="s">
        <v>6688</v>
      </c>
      <c r="U701" s="11" t="s">
        <v>6688</v>
      </c>
      <c r="V701" s="11" t="s">
        <v>6416</v>
      </c>
      <c r="W701" s="59" t="s">
        <v>6416</v>
      </c>
      <c r="X701" s="59" t="str">
        <f>CONCATENATE(D701,F701,H701,J701,L701,N701,P701,R701)</f>
        <v>Materials Procurement</v>
      </c>
      <c r="Y701" s="11" t="s">
        <v>1089</v>
      </c>
      <c r="Z701" s="32">
        <v>6</v>
      </c>
      <c r="AA701" s="39">
        <v>45367</v>
      </c>
      <c r="AB701" s="39">
        <v>45372</v>
      </c>
      <c r="AC701" s="48">
        <v>337676.49</v>
      </c>
    </row>
    <row r="702" spans="1:29" x14ac:dyDescent="0.2">
      <c r="A702" s="63" t="s">
        <v>1090</v>
      </c>
      <c r="B702" s="8" t="str">
        <f t="shared" si="68"/>
        <v xml:space="preserve"> - </v>
      </c>
      <c r="C702" s="8" t="str">
        <f t="shared" si="68"/>
        <v/>
      </c>
      <c r="D702" s="62" t="s">
        <v>6671</v>
      </c>
      <c r="E702" s="8" t="str">
        <f t="shared" si="69"/>
        <v/>
      </c>
      <c r="F702" s="63"/>
      <c r="G702" s="64" t="str">
        <f t="shared" si="70"/>
        <v>Materials Fabrication &amp; Delivery to Site</v>
      </c>
      <c r="H702" s="63"/>
      <c r="I702" s="65" t="str">
        <f t="shared" si="71"/>
        <v>Batch No.03</v>
      </c>
      <c r="J702" s="63"/>
      <c r="K702" s="67" t="str">
        <f t="shared" si="74"/>
        <v>The Beach</v>
      </c>
      <c r="L702" s="63"/>
      <c r="M702" s="68" t="str">
        <f t="shared" si="75"/>
        <v>Level 00</v>
      </c>
      <c r="N702" s="63"/>
      <c r="O702" s="69" t="str">
        <f t="shared" si="72"/>
        <v>Zone B2</v>
      </c>
      <c r="P702" s="63"/>
      <c r="Q702" s="70" t="str">
        <f t="shared" si="73"/>
        <v>R2 / J1</v>
      </c>
      <c r="R702" s="63"/>
      <c r="S702" s="63"/>
      <c r="T702" s="8" t="s">
        <v>6688</v>
      </c>
      <c r="U702" s="8" t="s">
        <v>6688</v>
      </c>
      <c r="V702" s="8" t="s">
        <v>6416</v>
      </c>
      <c r="W702" s="59" t="s">
        <v>6416</v>
      </c>
      <c r="X702" s="59" t="str">
        <f>CONCATENATE(D702,F702,H702,J702,L702,N702,P702,R702)</f>
        <v>Materials Procurement</v>
      </c>
      <c r="Y702" s="8" t="s">
        <v>1091</v>
      </c>
      <c r="Z702" s="23">
        <v>2</v>
      </c>
      <c r="AA702" s="35">
        <v>45380</v>
      </c>
      <c r="AB702" s="35">
        <v>45381</v>
      </c>
      <c r="AC702" s="42">
        <v>11032.19</v>
      </c>
    </row>
    <row r="703" spans="1:29" x14ac:dyDescent="0.2">
      <c r="A703" s="69" t="s">
        <v>926</v>
      </c>
      <c r="B703" s="3" t="str">
        <f t="shared" si="68"/>
        <v/>
      </c>
      <c r="C703" s="3" t="str">
        <f t="shared" si="68"/>
        <v>Level 00 - The Beach - Batch No.03 - Materials Fabrication &amp; Delivery to Site - Materials Procurement</v>
      </c>
      <c r="D703" s="62" t="s">
        <v>6671</v>
      </c>
      <c r="E703" s="3" t="str">
        <f t="shared" si="69"/>
        <v>Level 00</v>
      </c>
      <c r="F703" s="92"/>
      <c r="G703" s="64" t="str">
        <f>IF(F703="",G702,TRIM(F703))</f>
        <v>Materials Fabrication &amp; Delivery to Site</v>
      </c>
      <c r="H703" s="92"/>
      <c r="I703" s="65" t="str">
        <f>IF(H703="",I702,TRIM(H703))</f>
        <v>Batch No.03</v>
      </c>
      <c r="J703" s="92"/>
      <c r="K703" s="67" t="str">
        <f>IF(J703="",K702,TRIM(J703))</f>
        <v>The Beach</v>
      </c>
      <c r="L703" s="92"/>
      <c r="M703" s="68" t="str">
        <f>IF(L703="",M702,TRIM(L703))</f>
        <v>Level 00</v>
      </c>
      <c r="N703" s="69" t="s">
        <v>926</v>
      </c>
      <c r="O703" s="69" t="str">
        <f>IF(N703="",O702,TRIM(N703))</f>
        <v>Zone B3</v>
      </c>
      <c r="P703" s="92"/>
      <c r="Q703" s="70" t="str">
        <f>IF(P703="",Q702,TRIM(P703))</f>
        <v>R2 / J1</v>
      </c>
      <c r="R703" s="92"/>
      <c r="S703" s="92"/>
      <c r="T703" s="3" t="s">
        <v>6689</v>
      </c>
      <c r="U703" s="3" t="s">
        <v>6689</v>
      </c>
      <c r="V703" s="3" t="s">
        <v>6689</v>
      </c>
      <c r="W703" s="59" t="s">
        <v>926</v>
      </c>
      <c r="X703" s="59" t="str">
        <f>CONCATENATE(D703,F703,H703,J703,L703,N703,P703,R703)</f>
        <v>Materials Procurement            Zone B3</v>
      </c>
      <c r="Y703" s="3"/>
      <c r="Z703" s="49">
        <v>8</v>
      </c>
      <c r="AA703" s="50">
        <v>45380</v>
      </c>
      <c r="AB703" s="50">
        <v>45387</v>
      </c>
      <c r="AC703" s="52">
        <v>155074.38</v>
      </c>
    </row>
    <row r="704" spans="1:29" ht="38.25" x14ac:dyDescent="0.2">
      <c r="A704" s="66" t="s">
        <v>1092</v>
      </c>
      <c r="B704" s="11" t="str">
        <f t="shared" si="68"/>
        <v xml:space="preserve"> - Level 00 - The Beach - Batch No.03 - Materials Fabrication &amp; Delivery to Site - Materials Procurement</v>
      </c>
      <c r="C704" s="11" t="str">
        <f t="shared" si="68"/>
        <v/>
      </c>
      <c r="D704" s="62" t="s">
        <v>6671</v>
      </c>
      <c r="E704" s="11" t="str">
        <f t="shared" si="69"/>
        <v/>
      </c>
      <c r="F704" s="66"/>
      <c r="G704" s="64" t="str">
        <f t="shared" si="70"/>
        <v>Materials Fabrication &amp; Delivery to Site</v>
      </c>
      <c r="H704" s="66"/>
      <c r="I704" s="65" t="str">
        <f t="shared" si="71"/>
        <v>Batch No.03</v>
      </c>
      <c r="J704" s="66"/>
      <c r="K704" s="67" t="str">
        <f t="shared" si="74"/>
        <v>The Beach</v>
      </c>
      <c r="L704" s="66"/>
      <c r="M704" s="68" t="str">
        <f t="shared" si="75"/>
        <v>Level 00</v>
      </c>
      <c r="N704" s="66"/>
      <c r="O704" s="69" t="str">
        <f t="shared" si="72"/>
        <v>Zone B3</v>
      </c>
      <c r="P704" s="66"/>
      <c r="Q704" s="70" t="str">
        <f t="shared" si="73"/>
        <v>R2 / J1</v>
      </c>
      <c r="R704" s="66"/>
      <c r="S704" s="66"/>
      <c r="T704" s="11" t="s">
        <v>6689</v>
      </c>
      <c r="U704" s="11" t="s">
        <v>6689</v>
      </c>
      <c r="V704" s="11" t="s">
        <v>6416</v>
      </c>
      <c r="W704" s="59" t="s">
        <v>6416</v>
      </c>
      <c r="X704" s="59" t="str">
        <f>CONCATENATE(D704,F704,H704,J704,L704,N704,P704,R704)</f>
        <v>Materials Procurement</v>
      </c>
      <c r="Y704" s="11" t="s">
        <v>1093</v>
      </c>
      <c r="Z704" s="32">
        <v>3</v>
      </c>
      <c r="AA704" s="39">
        <v>45380</v>
      </c>
      <c r="AB704" s="39">
        <v>45382</v>
      </c>
      <c r="AC704" s="48">
        <v>149558.28</v>
      </c>
    </row>
    <row r="705" spans="1:29" x14ac:dyDescent="0.2">
      <c r="A705" s="63" t="s">
        <v>1094</v>
      </c>
      <c r="B705" s="8" t="str">
        <f t="shared" si="68"/>
        <v xml:space="preserve"> - </v>
      </c>
      <c r="C705" s="8" t="str">
        <f t="shared" si="68"/>
        <v/>
      </c>
      <c r="D705" s="62" t="s">
        <v>6671</v>
      </c>
      <c r="E705" s="8" t="str">
        <f t="shared" si="69"/>
        <v/>
      </c>
      <c r="F705" s="63"/>
      <c r="G705" s="64" t="str">
        <f t="shared" si="70"/>
        <v>Materials Fabrication &amp; Delivery to Site</v>
      </c>
      <c r="H705" s="63"/>
      <c r="I705" s="65" t="str">
        <f t="shared" si="71"/>
        <v>Batch No.03</v>
      </c>
      <c r="J705" s="63"/>
      <c r="K705" s="67" t="str">
        <f t="shared" si="74"/>
        <v>The Beach</v>
      </c>
      <c r="L705" s="63"/>
      <c r="M705" s="68" t="str">
        <f t="shared" si="75"/>
        <v>Level 00</v>
      </c>
      <c r="N705" s="63"/>
      <c r="O705" s="69" t="str">
        <f t="shared" si="72"/>
        <v>Zone B3</v>
      </c>
      <c r="P705" s="63"/>
      <c r="Q705" s="70" t="str">
        <f t="shared" si="73"/>
        <v>R2 / J1</v>
      </c>
      <c r="R705" s="63"/>
      <c r="S705" s="63"/>
      <c r="T705" s="8" t="s">
        <v>6689</v>
      </c>
      <c r="U705" s="8" t="s">
        <v>6689</v>
      </c>
      <c r="V705" s="8" t="s">
        <v>6416</v>
      </c>
      <c r="W705" s="59" t="s">
        <v>6416</v>
      </c>
      <c r="X705" s="59" t="str">
        <f>CONCATENATE(D705,F705,H705,J705,L705,N705,P705,R705)</f>
        <v>Materials Procurement</v>
      </c>
      <c r="Y705" s="8" t="s">
        <v>1095</v>
      </c>
      <c r="Z705" s="23">
        <v>2</v>
      </c>
      <c r="AA705" s="35">
        <v>45386</v>
      </c>
      <c r="AB705" s="35">
        <v>45387</v>
      </c>
      <c r="AC705" s="42">
        <v>5516.09</v>
      </c>
    </row>
    <row r="706" spans="1:29" x14ac:dyDescent="0.2">
      <c r="A706" s="69" t="s">
        <v>1096</v>
      </c>
      <c r="B706" s="3" t="str">
        <f t="shared" si="68"/>
        <v/>
      </c>
      <c r="C706" s="3" t="str">
        <f t="shared" si="68"/>
        <v>Level 00 - The Beach - Batch No.03 - Materials Fabrication &amp; Delivery to Site - Materials Procurement</v>
      </c>
      <c r="D706" s="62" t="s">
        <v>6671</v>
      </c>
      <c r="E706" s="3" t="str">
        <f t="shared" si="69"/>
        <v>Level 00</v>
      </c>
      <c r="F706" s="92"/>
      <c r="G706" s="64" t="str">
        <f>IF(F706="",G705,TRIM(F706))</f>
        <v>Materials Fabrication &amp; Delivery to Site</v>
      </c>
      <c r="H706" s="92"/>
      <c r="I706" s="65" t="str">
        <f>IF(H706="",I705,TRIM(H706))</f>
        <v>Batch No.03</v>
      </c>
      <c r="J706" s="92"/>
      <c r="K706" s="67" t="str">
        <f>IF(J706="",K705,TRIM(J706))</f>
        <v>The Beach</v>
      </c>
      <c r="L706" s="92"/>
      <c r="M706" s="68" t="str">
        <f>IF(L706="",M705,TRIM(L706))</f>
        <v>Level 00</v>
      </c>
      <c r="N706" s="69" t="s">
        <v>1096</v>
      </c>
      <c r="O706" s="69" t="str">
        <f>IF(N706="",O705,TRIM(N706))</f>
        <v>Zone B5/Mice</v>
      </c>
      <c r="P706" s="92"/>
      <c r="Q706" s="70" t="str">
        <f>IF(P706="",Q705,TRIM(P706))</f>
        <v>R2 / J1</v>
      </c>
      <c r="R706" s="92"/>
      <c r="S706" s="92"/>
      <c r="T706" s="3" t="s">
        <v>6701</v>
      </c>
      <c r="U706" s="3" t="s">
        <v>6701</v>
      </c>
      <c r="V706" s="3" t="s">
        <v>6701</v>
      </c>
      <c r="W706" s="59" t="s">
        <v>1096</v>
      </c>
      <c r="X706" s="59" t="str">
        <f>CONCATENATE(D706,F706,H706,J706,L706,N706,P706,R706)</f>
        <v>Materials Procurement            Zone B5/Mice</v>
      </c>
      <c r="Y706" s="3"/>
      <c r="Z706" s="49">
        <v>30</v>
      </c>
      <c r="AA706" s="50">
        <v>45350</v>
      </c>
      <c r="AB706" s="50">
        <v>45379</v>
      </c>
      <c r="AC706" s="52">
        <v>236167.28</v>
      </c>
    </row>
    <row r="707" spans="1:29" ht="38.25" x14ac:dyDescent="0.2">
      <c r="A707" s="66" t="s">
        <v>1097</v>
      </c>
      <c r="B707" s="11" t="str">
        <f t="shared" si="68"/>
        <v xml:space="preserve"> - Level 00 - The Beach - Batch No.03 - Materials Fabrication &amp; Delivery to Site - Materials Procurement</v>
      </c>
      <c r="C707" s="11" t="str">
        <f t="shared" si="68"/>
        <v/>
      </c>
      <c r="D707" s="62" t="s">
        <v>6671</v>
      </c>
      <c r="E707" s="11" t="str">
        <f t="shared" si="69"/>
        <v/>
      </c>
      <c r="F707" s="66"/>
      <c r="G707" s="64" t="str">
        <f t="shared" si="70"/>
        <v>Materials Fabrication &amp; Delivery to Site</v>
      </c>
      <c r="H707" s="66"/>
      <c r="I707" s="65" t="str">
        <f t="shared" si="71"/>
        <v>Batch No.03</v>
      </c>
      <c r="J707" s="66"/>
      <c r="K707" s="67" t="str">
        <f t="shared" si="74"/>
        <v>The Beach</v>
      </c>
      <c r="L707" s="66"/>
      <c r="M707" s="68" t="str">
        <f t="shared" si="75"/>
        <v>Level 00</v>
      </c>
      <c r="N707" s="66"/>
      <c r="O707" s="69" t="str">
        <f t="shared" si="72"/>
        <v>Zone B5/Mice</v>
      </c>
      <c r="P707" s="66"/>
      <c r="Q707" s="70" t="str">
        <f t="shared" si="73"/>
        <v>R2 / J1</v>
      </c>
      <c r="R707" s="66"/>
      <c r="S707" s="66"/>
      <c r="T707" s="11" t="s">
        <v>6701</v>
      </c>
      <c r="U707" s="11" t="s">
        <v>6701</v>
      </c>
      <c r="V707" s="11" t="s">
        <v>6416</v>
      </c>
      <c r="W707" s="59" t="s">
        <v>6416</v>
      </c>
      <c r="X707" s="59" t="str">
        <f>CONCATENATE(D707,F707,H707,J707,L707,N707,P707,R707)</f>
        <v>Materials Procurement</v>
      </c>
      <c r="Y707" s="11" t="s">
        <v>1098</v>
      </c>
      <c r="Z707" s="32">
        <v>30</v>
      </c>
      <c r="AA707" s="39">
        <v>45350</v>
      </c>
      <c r="AB707" s="39">
        <v>45379</v>
      </c>
      <c r="AC707" s="48">
        <v>100407.03999999999</v>
      </c>
    </row>
    <row r="708" spans="1:29" x14ac:dyDescent="0.2">
      <c r="A708" s="63" t="s">
        <v>1099</v>
      </c>
      <c r="B708" s="8" t="str">
        <f t="shared" si="68"/>
        <v xml:space="preserve"> - </v>
      </c>
      <c r="C708" s="8" t="str">
        <f t="shared" si="68"/>
        <v/>
      </c>
      <c r="D708" s="62" t="s">
        <v>6671</v>
      </c>
      <c r="E708" s="8" t="str">
        <f t="shared" si="69"/>
        <v/>
      </c>
      <c r="F708" s="63"/>
      <c r="G708" s="64" t="str">
        <f t="shared" si="70"/>
        <v>Materials Fabrication &amp; Delivery to Site</v>
      </c>
      <c r="H708" s="63"/>
      <c r="I708" s="65" t="str">
        <f t="shared" si="71"/>
        <v>Batch No.03</v>
      </c>
      <c r="J708" s="63"/>
      <c r="K708" s="67" t="str">
        <f t="shared" si="74"/>
        <v>The Beach</v>
      </c>
      <c r="L708" s="63"/>
      <c r="M708" s="68" t="str">
        <f t="shared" si="75"/>
        <v>Level 00</v>
      </c>
      <c r="N708" s="63"/>
      <c r="O708" s="69" t="str">
        <f t="shared" si="72"/>
        <v>Zone B5/Mice</v>
      </c>
      <c r="P708" s="63"/>
      <c r="Q708" s="70" t="str">
        <f t="shared" si="73"/>
        <v>R2 / J1</v>
      </c>
      <c r="R708" s="63"/>
      <c r="S708" s="63"/>
      <c r="T708" s="8" t="s">
        <v>6701</v>
      </c>
      <c r="U708" s="8" t="s">
        <v>6701</v>
      </c>
      <c r="V708" s="8" t="s">
        <v>6416</v>
      </c>
      <c r="W708" s="59" t="s">
        <v>6416</v>
      </c>
      <c r="X708" s="59" t="str">
        <f>CONCATENATE(D708,F708,H708,J708,L708,N708,P708,R708)</f>
        <v>Materials Procurement</v>
      </c>
      <c r="Y708" s="8" t="s">
        <v>1100</v>
      </c>
      <c r="Z708" s="23">
        <v>5</v>
      </c>
      <c r="AA708" s="35">
        <v>45362</v>
      </c>
      <c r="AB708" s="35">
        <v>45366</v>
      </c>
      <c r="AC708" s="42">
        <v>135760.24</v>
      </c>
    </row>
    <row r="709" spans="1:29" x14ac:dyDescent="0.2">
      <c r="A709" s="65" t="s">
        <v>936</v>
      </c>
      <c r="B709" s="10" t="str">
        <f t="shared" ref="B709:C772" si="76">IF(E709&lt;&gt;"",C708,IF(G709&lt;&gt;"",F708&amp;" - "&amp;C708,IF(I709&lt;&gt;"",H708&amp;" - "&amp;F708&amp;" - "&amp;C708,IF(K709&lt;&gt;"",J708&amp;" - "&amp;H708&amp;" - "&amp;F708&amp;" - "&amp;C708,IF(M709&lt;&gt;"",L708&amp;" - "&amp;J708&amp;" - "&amp;H708&amp;" - "&amp;F708&amp;" - "&amp;C708,IF(O709&lt;&gt;"",N708&amp;" - "&amp;L708&amp;" - "&amp;J708&amp;" - "&amp;H708&amp;" - "&amp;F708&amp;" - "&amp;C708,IF(Q709&lt;&gt;"",P708&amp;" - "&amp;N708&amp;" - "&amp;L708&amp;" - "&amp;J708&amp;" - "&amp;H708&amp;" - "&amp;F708&amp;" - "&amp;C708,"")))))))</f>
        <v/>
      </c>
      <c r="C709" s="10" t="str">
        <f t="shared" si="76"/>
        <v>Materials Fabrication &amp; Delivery to Site - Materials Procurement</v>
      </c>
      <c r="D709" s="62" t="s">
        <v>6671</v>
      </c>
      <c r="E709" s="10" t="str">
        <f t="shared" ref="E709:E772" si="77">IF(F709&lt;&gt;"",D708,IF(H709&lt;&gt;"",G708,IF(J709&lt;&gt;"",I708,IF(L709&lt;&gt;"",K708,IF(N709&lt;&gt;"",M708,IF(P709&lt;&gt;"",O708,IF(R709&lt;&gt;"",Q708,"")))))))</f>
        <v>Materials Fabrication &amp; Delivery to Site</v>
      </c>
      <c r="F709" s="92"/>
      <c r="G709" s="64" t="str">
        <f>IF(F709="",G708,TRIM(F709))</f>
        <v>Materials Fabrication &amp; Delivery to Site</v>
      </c>
      <c r="H709" s="65" t="s">
        <v>936</v>
      </c>
      <c r="I709" s="65" t="str">
        <f>IF(H709="",I708,TRIM(H709))</f>
        <v>Batch No.04</v>
      </c>
      <c r="J709" s="92"/>
      <c r="K709" s="67" t="str">
        <f>IF(J709="",K708,TRIM(J709))</f>
        <v>The Beach</v>
      </c>
      <c r="L709" s="92"/>
      <c r="M709" s="68" t="str">
        <f>IF(L709="",M708,TRIM(L709))</f>
        <v>Level 00</v>
      </c>
      <c r="N709" s="92"/>
      <c r="O709" s="69" t="str">
        <f>IF(N709="",O708,TRIM(N709))</f>
        <v>Zone B5/Mice</v>
      </c>
      <c r="P709" s="92"/>
      <c r="Q709" s="70" t="str">
        <f>IF(P709="",Q708,TRIM(P709))</f>
        <v>R2 / J1</v>
      </c>
      <c r="R709" s="92"/>
      <c r="S709" s="92"/>
      <c r="T709" s="10" t="s">
        <v>6691</v>
      </c>
      <c r="U709" s="10" t="s">
        <v>6691</v>
      </c>
      <c r="V709" s="10" t="s">
        <v>6691</v>
      </c>
      <c r="W709" s="59" t="s">
        <v>936</v>
      </c>
      <c r="X709" s="59" t="str">
        <f>CONCATENATE(D709,F709,H709,J709,L709,N709,P709,R709)</f>
        <v>Materials Procurement      Batch No.04</v>
      </c>
      <c r="Y709" s="10"/>
      <c r="Z709" s="29">
        <v>202</v>
      </c>
      <c r="AA709" s="30">
        <v>45383</v>
      </c>
      <c r="AB709" s="30">
        <v>45584</v>
      </c>
      <c r="AC709" s="41">
        <v>3477831.24</v>
      </c>
    </row>
    <row r="710" spans="1:29" x14ac:dyDescent="0.2">
      <c r="A710" s="67" t="s">
        <v>166</v>
      </c>
      <c r="B710" s="12" t="str">
        <f t="shared" si="76"/>
        <v>Materials Fabrication &amp; Delivery to Site - Materials Procurement</v>
      </c>
      <c r="C710" s="12" t="str">
        <f t="shared" si="76"/>
        <v>Batch No.04 - Materials Fabrication &amp; Delivery to Site - Materials Procurement</v>
      </c>
      <c r="D710" s="62" t="s">
        <v>6671</v>
      </c>
      <c r="E710" s="12" t="str">
        <f t="shared" si="77"/>
        <v>Batch No.04</v>
      </c>
      <c r="F710" s="91"/>
      <c r="G710" s="64" t="str">
        <f t="shared" si="70"/>
        <v>Materials Fabrication &amp; Delivery to Site</v>
      </c>
      <c r="H710" s="91"/>
      <c r="I710" s="65" t="str">
        <f t="shared" si="71"/>
        <v>Batch No.04</v>
      </c>
      <c r="J710" s="67" t="s">
        <v>166</v>
      </c>
      <c r="K710" s="67" t="str">
        <f t="shared" si="74"/>
        <v>The Mound</v>
      </c>
      <c r="L710" s="91"/>
      <c r="M710" s="68" t="str">
        <f t="shared" si="75"/>
        <v>Level 00</v>
      </c>
      <c r="N710" s="91"/>
      <c r="O710" s="69" t="str">
        <f t="shared" si="72"/>
        <v>Zone B5/Mice</v>
      </c>
      <c r="P710" s="91"/>
      <c r="Q710" s="70" t="str">
        <f t="shared" si="73"/>
        <v>R2 / J1</v>
      </c>
      <c r="R710" s="91"/>
      <c r="S710" s="91"/>
      <c r="T710" s="12" t="s">
        <v>6643</v>
      </c>
      <c r="U710" s="12" t="s">
        <v>6643</v>
      </c>
      <c r="V710" s="12" t="s">
        <v>6643</v>
      </c>
      <c r="W710" s="59" t="s">
        <v>166</v>
      </c>
      <c r="X710" s="59" t="str">
        <f>CONCATENATE(D710,F710,H710,J710,L710,N710,P710,R710)</f>
        <v>Materials Procurement        The Mound</v>
      </c>
      <c r="Y710" s="12"/>
      <c r="Z710" s="36">
        <v>202</v>
      </c>
      <c r="AA710" s="37">
        <v>45383</v>
      </c>
      <c r="AB710" s="37">
        <v>45584</v>
      </c>
      <c r="AC710" s="46">
        <v>2868577.31</v>
      </c>
    </row>
    <row r="711" spans="1:29" x14ac:dyDescent="0.2">
      <c r="A711" s="68" t="s">
        <v>210</v>
      </c>
      <c r="B711" s="2" t="str">
        <f t="shared" si="76"/>
        <v>Batch No.04 - Materials Fabrication &amp; Delivery to Site - Materials Procurement</v>
      </c>
      <c r="C711" s="2" t="str">
        <f t="shared" si="76"/>
        <v>The Mound - Batch No.04 - Materials Fabrication &amp; Delivery to Site - Materials Procurement</v>
      </c>
      <c r="D711" s="62" t="s">
        <v>6671</v>
      </c>
      <c r="E711" s="2" t="str">
        <f t="shared" si="77"/>
        <v>The Mound</v>
      </c>
      <c r="F711" s="92"/>
      <c r="G711" s="64" t="str">
        <f t="shared" si="70"/>
        <v>Materials Fabrication &amp; Delivery to Site</v>
      </c>
      <c r="H711" s="92"/>
      <c r="I711" s="65" t="str">
        <f t="shared" si="71"/>
        <v>Batch No.04</v>
      </c>
      <c r="J711" s="92"/>
      <c r="K711" s="67" t="str">
        <f t="shared" si="74"/>
        <v>The Mound</v>
      </c>
      <c r="L711" s="68" t="s">
        <v>210</v>
      </c>
      <c r="M711" s="68" t="str">
        <f t="shared" si="75"/>
        <v>Level 01</v>
      </c>
      <c r="N711" s="92"/>
      <c r="O711" s="69" t="str">
        <f t="shared" si="72"/>
        <v>Zone B5/Mice</v>
      </c>
      <c r="P711" s="92"/>
      <c r="Q711" s="70" t="str">
        <f t="shared" si="73"/>
        <v>R2 / J1</v>
      </c>
      <c r="R711" s="92"/>
      <c r="S711" s="92"/>
      <c r="T711" s="2" t="s">
        <v>6649</v>
      </c>
      <c r="U711" s="2" t="s">
        <v>6649</v>
      </c>
      <c r="V711" s="2" t="s">
        <v>6649</v>
      </c>
      <c r="W711" s="59" t="s">
        <v>210</v>
      </c>
      <c r="X711" s="59" t="str">
        <f>CONCATENATE(D711,F711,H711,J711,L711,N711,P711,R711)</f>
        <v>Materials Procurement          Level 01</v>
      </c>
      <c r="Y711" s="2"/>
      <c r="Z711" s="43">
        <v>14</v>
      </c>
      <c r="AA711" s="44">
        <v>45532</v>
      </c>
      <c r="AB711" s="44">
        <v>45545</v>
      </c>
      <c r="AC711" s="47">
        <v>787159.69</v>
      </c>
    </row>
    <row r="712" spans="1:29" x14ac:dyDescent="0.2">
      <c r="A712" s="69" t="s">
        <v>1101</v>
      </c>
      <c r="B712" s="3" t="str">
        <f t="shared" si="76"/>
        <v>The Mound - Batch No.04 - Materials Fabrication &amp; Delivery to Site - Materials Procurement</v>
      </c>
      <c r="C712" s="3" t="str">
        <f t="shared" si="76"/>
        <v>Level 01 - The Mound - Batch No.04 - Materials Fabrication &amp; Delivery to Site - Materials Procurement</v>
      </c>
      <c r="D712" s="62" t="s">
        <v>6671</v>
      </c>
      <c r="E712" s="3" t="str">
        <f t="shared" si="77"/>
        <v>Level 01</v>
      </c>
      <c r="F712" s="92"/>
      <c r="G712" s="64" t="str">
        <f t="shared" ref="G712:G775" si="78">IF(F712="",G711,TRIM(F712))</f>
        <v>Materials Fabrication &amp; Delivery to Site</v>
      </c>
      <c r="H712" s="92"/>
      <c r="I712" s="65" t="str">
        <f t="shared" si="71"/>
        <v>Batch No.04</v>
      </c>
      <c r="J712" s="92"/>
      <c r="K712" s="67" t="str">
        <f t="shared" si="74"/>
        <v>The Mound</v>
      </c>
      <c r="L712" s="92"/>
      <c r="M712" s="68" t="str">
        <f t="shared" si="75"/>
        <v>Level 01</v>
      </c>
      <c r="N712" s="69" t="s">
        <v>1101</v>
      </c>
      <c r="O712" s="69" t="str">
        <f t="shared" si="72"/>
        <v>Zone M3/SPA &amp; Fitness</v>
      </c>
      <c r="P712" s="92"/>
      <c r="Q712" s="70" t="str">
        <f t="shared" si="73"/>
        <v>R2 / J1</v>
      </c>
      <c r="R712" s="92"/>
      <c r="S712" s="92"/>
      <c r="T712" s="3" t="s">
        <v>6702</v>
      </c>
      <c r="U712" s="3" t="s">
        <v>6702</v>
      </c>
      <c r="V712" s="3" t="s">
        <v>6702</v>
      </c>
      <c r="W712" s="59" t="s">
        <v>1101</v>
      </c>
      <c r="X712" s="59" t="str">
        <f>CONCATENATE(D712,F712,H712,J712,L712,N712,P712,R712)</f>
        <v>Materials Procurement            Zone M3/SPA &amp; Fitness</v>
      </c>
      <c r="Y712" s="3"/>
      <c r="Z712" s="49">
        <v>14</v>
      </c>
      <c r="AA712" s="50">
        <v>45532</v>
      </c>
      <c r="AB712" s="50">
        <v>45545</v>
      </c>
      <c r="AC712" s="52">
        <v>787159.69</v>
      </c>
    </row>
    <row r="713" spans="1:29" ht="38.25" x14ac:dyDescent="0.2">
      <c r="A713" s="66" t="s">
        <v>1102</v>
      </c>
      <c r="B713" s="11" t="str">
        <f t="shared" si="76"/>
        <v xml:space="preserve"> - Level 01 - The Mound - Batch No.04 - Materials Fabrication &amp; Delivery to Site - Materials Procurement</v>
      </c>
      <c r="C713" s="11" t="str">
        <f t="shared" si="76"/>
        <v/>
      </c>
      <c r="D713" s="62" t="s">
        <v>6671</v>
      </c>
      <c r="E713" s="11" t="str">
        <f t="shared" si="77"/>
        <v/>
      </c>
      <c r="F713" s="66"/>
      <c r="G713" s="64" t="str">
        <f t="shared" si="78"/>
        <v>Materials Fabrication &amp; Delivery to Site</v>
      </c>
      <c r="H713" s="66"/>
      <c r="I713" s="65" t="str">
        <f t="shared" si="71"/>
        <v>Batch No.04</v>
      </c>
      <c r="J713" s="66"/>
      <c r="K713" s="67" t="str">
        <f t="shared" si="74"/>
        <v>The Mound</v>
      </c>
      <c r="L713" s="66"/>
      <c r="M713" s="68" t="str">
        <f t="shared" si="75"/>
        <v>Level 01</v>
      </c>
      <c r="N713" s="66"/>
      <c r="O713" s="69" t="str">
        <f t="shared" si="72"/>
        <v>Zone M3/SPA &amp; Fitness</v>
      </c>
      <c r="P713" s="66"/>
      <c r="Q713" s="70" t="str">
        <f t="shared" si="73"/>
        <v>R2 / J1</v>
      </c>
      <c r="R713" s="66"/>
      <c r="S713" s="66"/>
      <c r="T713" s="11" t="s">
        <v>6702</v>
      </c>
      <c r="U713" s="11" t="s">
        <v>6702</v>
      </c>
      <c r="V713" s="11" t="s">
        <v>6416</v>
      </c>
      <c r="W713" s="59" t="s">
        <v>6416</v>
      </c>
      <c r="X713" s="59" t="str">
        <f>CONCATENATE(D713,F713,H713,J713,L713,N713,P713,R713)</f>
        <v>Materials Procurement</v>
      </c>
      <c r="Y713" s="11" t="s">
        <v>1103</v>
      </c>
      <c r="Z713" s="32">
        <v>14</v>
      </c>
      <c r="AA713" s="39">
        <v>45532</v>
      </c>
      <c r="AB713" s="39">
        <v>45545</v>
      </c>
      <c r="AC713" s="48">
        <v>776455.53</v>
      </c>
    </row>
    <row r="714" spans="1:29" x14ac:dyDescent="0.2">
      <c r="A714" s="63" t="s">
        <v>1104</v>
      </c>
      <c r="B714" s="8" t="str">
        <f t="shared" si="76"/>
        <v xml:space="preserve"> - </v>
      </c>
      <c r="C714" s="8" t="str">
        <f t="shared" si="76"/>
        <v/>
      </c>
      <c r="D714" s="62" t="s">
        <v>6671</v>
      </c>
      <c r="E714" s="8" t="str">
        <f t="shared" si="77"/>
        <v/>
      </c>
      <c r="F714" s="63"/>
      <c r="G714" s="64" t="str">
        <f t="shared" si="78"/>
        <v>Materials Fabrication &amp; Delivery to Site</v>
      </c>
      <c r="H714" s="63"/>
      <c r="I714" s="65" t="str">
        <f t="shared" si="71"/>
        <v>Batch No.04</v>
      </c>
      <c r="J714" s="63"/>
      <c r="K714" s="67" t="str">
        <f t="shared" si="74"/>
        <v>The Mound</v>
      </c>
      <c r="L714" s="63"/>
      <c r="M714" s="68" t="str">
        <f t="shared" si="75"/>
        <v>Level 01</v>
      </c>
      <c r="N714" s="63"/>
      <c r="O714" s="69" t="str">
        <f t="shared" si="72"/>
        <v>Zone M3/SPA &amp; Fitness</v>
      </c>
      <c r="P714" s="63"/>
      <c r="Q714" s="70" t="str">
        <f t="shared" si="73"/>
        <v>R2 / J1</v>
      </c>
      <c r="R714" s="63"/>
      <c r="S714" s="63"/>
      <c r="T714" s="8" t="s">
        <v>6702</v>
      </c>
      <c r="U714" s="8" t="s">
        <v>6702</v>
      </c>
      <c r="V714" s="8" t="s">
        <v>6416</v>
      </c>
      <c r="W714" s="59" t="s">
        <v>6416</v>
      </c>
      <c r="X714" s="59" t="str">
        <f>CONCATENATE(D714,F714,H714,J714,L714,N714,P714,R714)</f>
        <v>Materials Procurement</v>
      </c>
      <c r="Y714" s="8" t="s">
        <v>1105</v>
      </c>
      <c r="Z714" s="23">
        <v>6</v>
      </c>
      <c r="AA714" s="35">
        <v>45532</v>
      </c>
      <c r="AB714" s="35">
        <v>45537</v>
      </c>
      <c r="AC714" s="42">
        <v>10704.16</v>
      </c>
    </row>
    <row r="715" spans="1:29" x14ac:dyDescent="0.2">
      <c r="A715" s="68" t="s">
        <v>188</v>
      </c>
      <c r="B715" s="2" t="str">
        <f t="shared" si="76"/>
        <v/>
      </c>
      <c r="C715" s="2" t="str">
        <f t="shared" si="76"/>
        <v>The Mound - Batch No.04 - Materials Fabrication &amp; Delivery to Site - Materials Procurement</v>
      </c>
      <c r="D715" s="62" t="s">
        <v>6671</v>
      </c>
      <c r="E715" s="2" t="str">
        <f t="shared" si="77"/>
        <v>The Mound</v>
      </c>
      <c r="F715" s="92"/>
      <c r="G715" s="64" t="str">
        <f>IF(F715="",G714,TRIM(F715))</f>
        <v>Materials Fabrication &amp; Delivery to Site</v>
      </c>
      <c r="H715" s="92"/>
      <c r="I715" s="65" t="str">
        <f>IF(H715="",I714,TRIM(H715))</f>
        <v>Batch No.04</v>
      </c>
      <c r="J715" s="92"/>
      <c r="K715" s="67" t="str">
        <f>IF(J715="",K714,TRIM(J715))</f>
        <v>The Mound</v>
      </c>
      <c r="L715" s="68" t="s">
        <v>188</v>
      </c>
      <c r="M715" s="68" t="str">
        <f>IF(L715="",M714,TRIM(L715))</f>
        <v>Level 04</v>
      </c>
      <c r="N715" s="92"/>
      <c r="O715" s="69" t="str">
        <f>IF(N715="",O714,TRIM(N715))</f>
        <v>Zone M3/SPA &amp; Fitness</v>
      </c>
      <c r="P715" s="92"/>
      <c r="Q715" s="70" t="str">
        <f>IF(P715="",Q714,TRIM(P715))</f>
        <v>R2 / J1</v>
      </c>
      <c r="R715" s="92"/>
      <c r="S715" s="92"/>
      <c r="T715" s="2" t="s">
        <v>6652</v>
      </c>
      <c r="U715" s="2" t="s">
        <v>6652</v>
      </c>
      <c r="V715" s="2" t="s">
        <v>6652</v>
      </c>
      <c r="W715" s="59" t="s">
        <v>188</v>
      </c>
      <c r="X715" s="59" t="str">
        <f>CONCATENATE(D715,F715,H715,J715,L715,N715,P715,R715)</f>
        <v>Materials Procurement          Level 04</v>
      </c>
      <c r="Y715" s="2"/>
      <c r="Z715" s="43">
        <v>7</v>
      </c>
      <c r="AA715" s="44">
        <v>45383</v>
      </c>
      <c r="AB715" s="44">
        <v>45389</v>
      </c>
      <c r="AC715" s="47">
        <v>211066.68</v>
      </c>
    </row>
    <row r="716" spans="1:29" x14ac:dyDescent="0.2">
      <c r="A716" s="69" t="s">
        <v>887</v>
      </c>
      <c r="B716" s="3" t="str">
        <f t="shared" si="76"/>
        <v>The Mound - Batch No.04 - Materials Fabrication &amp; Delivery to Site - Materials Procurement</v>
      </c>
      <c r="C716" s="3" t="str">
        <f t="shared" si="76"/>
        <v>Level 04 - The Mound - Batch No.04 - Materials Fabrication &amp; Delivery to Site - Materials Procurement</v>
      </c>
      <c r="D716" s="62" t="s">
        <v>6671</v>
      </c>
      <c r="E716" s="3" t="str">
        <f t="shared" si="77"/>
        <v>Level 04</v>
      </c>
      <c r="F716" s="92"/>
      <c r="G716" s="64" t="str">
        <f t="shared" si="78"/>
        <v>Materials Fabrication &amp; Delivery to Site</v>
      </c>
      <c r="H716" s="92"/>
      <c r="I716" s="65" t="str">
        <f t="shared" ref="I716:I778" si="79">IF(H716="",I715,TRIM(H716))</f>
        <v>Batch No.04</v>
      </c>
      <c r="J716" s="92"/>
      <c r="K716" s="67" t="str">
        <f t="shared" si="74"/>
        <v>The Mound</v>
      </c>
      <c r="L716" s="92"/>
      <c r="M716" s="68" t="str">
        <f t="shared" si="75"/>
        <v>Level 04</v>
      </c>
      <c r="N716" s="69" t="s">
        <v>887</v>
      </c>
      <c r="O716" s="69" t="str">
        <f t="shared" si="72"/>
        <v>Zone M4</v>
      </c>
      <c r="P716" s="92"/>
      <c r="Q716" s="70" t="str">
        <f t="shared" si="73"/>
        <v>R2 / J1</v>
      </c>
      <c r="R716" s="92"/>
      <c r="S716" s="92"/>
      <c r="T716" s="3" t="s">
        <v>6686</v>
      </c>
      <c r="U716" s="3" t="s">
        <v>6686</v>
      </c>
      <c r="V716" s="3" t="s">
        <v>6686</v>
      </c>
      <c r="W716" s="59" t="s">
        <v>887</v>
      </c>
      <c r="X716" s="59" t="str">
        <f>CONCATENATE(D716,F716,H716,J716,L716,N716,P716,R716)</f>
        <v>Materials Procurement            Zone M4</v>
      </c>
      <c r="Y716" s="3"/>
      <c r="Z716" s="49">
        <v>7</v>
      </c>
      <c r="AA716" s="50">
        <v>45383</v>
      </c>
      <c r="AB716" s="50">
        <v>45389</v>
      </c>
      <c r="AC716" s="52">
        <v>211066.68</v>
      </c>
    </row>
    <row r="717" spans="1:29" ht="38.25" x14ac:dyDescent="0.2">
      <c r="A717" s="66" t="s">
        <v>1106</v>
      </c>
      <c r="B717" s="11" t="str">
        <f t="shared" si="76"/>
        <v xml:space="preserve"> - Level 04 - The Mound - Batch No.04 - Materials Fabrication &amp; Delivery to Site - Materials Procurement</v>
      </c>
      <c r="C717" s="11" t="str">
        <f t="shared" si="76"/>
        <v/>
      </c>
      <c r="D717" s="62" t="s">
        <v>6671</v>
      </c>
      <c r="E717" s="11" t="str">
        <f t="shared" si="77"/>
        <v/>
      </c>
      <c r="F717" s="66"/>
      <c r="G717" s="64" t="str">
        <f t="shared" si="78"/>
        <v>Materials Fabrication &amp; Delivery to Site</v>
      </c>
      <c r="H717" s="66"/>
      <c r="I717" s="65" t="str">
        <f t="shared" si="79"/>
        <v>Batch No.04</v>
      </c>
      <c r="J717" s="66"/>
      <c r="K717" s="67" t="str">
        <f t="shared" si="74"/>
        <v>The Mound</v>
      </c>
      <c r="L717" s="66"/>
      <c r="M717" s="68" t="str">
        <f t="shared" si="75"/>
        <v>Level 04</v>
      </c>
      <c r="N717" s="66"/>
      <c r="O717" s="69" t="str">
        <f t="shared" ref="O717:O780" si="80">IF(N717="",O716,TRIM(N717))</f>
        <v>Zone M4</v>
      </c>
      <c r="P717" s="66"/>
      <c r="Q717" s="70" t="str">
        <f t="shared" si="73"/>
        <v>R2 / J1</v>
      </c>
      <c r="R717" s="66"/>
      <c r="S717" s="66"/>
      <c r="T717" s="11" t="s">
        <v>6686</v>
      </c>
      <c r="U717" s="11" t="s">
        <v>6686</v>
      </c>
      <c r="V717" s="11" t="s">
        <v>6416</v>
      </c>
      <c r="W717" s="59" t="s">
        <v>6416</v>
      </c>
      <c r="X717" s="59" t="str">
        <f>CONCATENATE(D717,F717,H717,J717,L717,N717,P717,R717)</f>
        <v>Materials Procurement</v>
      </c>
      <c r="Y717" s="11" t="s">
        <v>1107</v>
      </c>
      <c r="Z717" s="32">
        <v>3</v>
      </c>
      <c r="AA717" s="39">
        <v>45383</v>
      </c>
      <c r="AB717" s="39">
        <v>45385</v>
      </c>
      <c r="AC717" s="48">
        <v>194518.39999999999</v>
      </c>
    </row>
    <row r="718" spans="1:29" x14ac:dyDescent="0.2">
      <c r="A718" s="63" t="s">
        <v>1108</v>
      </c>
      <c r="B718" s="8" t="str">
        <f t="shared" si="76"/>
        <v xml:space="preserve"> - </v>
      </c>
      <c r="C718" s="8" t="str">
        <f t="shared" si="76"/>
        <v/>
      </c>
      <c r="D718" s="62" t="s">
        <v>6671</v>
      </c>
      <c r="E718" s="8" t="str">
        <f t="shared" si="77"/>
        <v/>
      </c>
      <c r="F718" s="63"/>
      <c r="G718" s="64" t="str">
        <f t="shared" si="78"/>
        <v>Materials Fabrication &amp; Delivery to Site</v>
      </c>
      <c r="H718" s="63"/>
      <c r="I718" s="65" t="str">
        <f t="shared" si="79"/>
        <v>Batch No.04</v>
      </c>
      <c r="J718" s="63"/>
      <c r="K718" s="67" t="str">
        <f t="shared" si="74"/>
        <v>The Mound</v>
      </c>
      <c r="L718" s="63"/>
      <c r="M718" s="68" t="str">
        <f t="shared" si="75"/>
        <v>Level 04</v>
      </c>
      <c r="N718" s="63"/>
      <c r="O718" s="69" t="str">
        <f t="shared" si="80"/>
        <v>Zone M4</v>
      </c>
      <c r="P718" s="63"/>
      <c r="Q718" s="70" t="str">
        <f t="shared" ref="Q718:Q781" si="81">IF(P718="",Q717,TRIM(P718))</f>
        <v>R2 / J1</v>
      </c>
      <c r="R718" s="63"/>
      <c r="S718" s="63"/>
      <c r="T718" s="8" t="s">
        <v>6686</v>
      </c>
      <c r="U718" s="8" t="s">
        <v>6686</v>
      </c>
      <c r="V718" s="8" t="s">
        <v>6416</v>
      </c>
      <c r="W718" s="59" t="s">
        <v>6416</v>
      </c>
      <c r="X718" s="59" t="str">
        <f>CONCATENATE(D718,F718,H718,J718,L718,N718,P718,R718)</f>
        <v>Materials Procurement</v>
      </c>
      <c r="Y718" s="8" t="s">
        <v>1109</v>
      </c>
      <c r="Z718" s="23">
        <v>2</v>
      </c>
      <c r="AA718" s="35">
        <v>45388</v>
      </c>
      <c r="AB718" s="35">
        <v>45389</v>
      </c>
      <c r="AC718" s="42">
        <v>16548.28</v>
      </c>
    </row>
    <row r="719" spans="1:29" x14ac:dyDescent="0.2">
      <c r="A719" s="68" t="s">
        <v>945</v>
      </c>
      <c r="B719" s="2" t="str">
        <f t="shared" si="76"/>
        <v/>
      </c>
      <c r="C719" s="2" t="str">
        <f t="shared" si="76"/>
        <v>The Mound - Batch No.04 - Materials Fabrication &amp; Delivery to Site - Materials Procurement</v>
      </c>
      <c r="D719" s="62" t="s">
        <v>6671</v>
      </c>
      <c r="E719" s="2" t="str">
        <f t="shared" si="77"/>
        <v>The Mound</v>
      </c>
      <c r="F719" s="92"/>
      <c r="G719" s="64" t="str">
        <f>IF(F719="",G718,TRIM(F719))</f>
        <v>Materials Fabrication &amp; Delivery to Site</v>
      </c>
      <c r="H719" s="92"/>
      <c r="I719" s="65" t="str">
        <f>IF(H719="",I718,TRIM(H719))</f>
        <v>Batch No.04</v>
      </c>
      <c r="J719" s="92"/>
      <c r="K719" s="67" t="str">
        <f>IF(J719="",K718,TRIM(J719))</f>
        <v>The Mound</v>
      </c>
      <c r="L719" s="68" t="s">
        <v>945</v>
      </c>
      <c r="M719" s="68" t="str">
        <f>IF(L719="",M718,TRIM(L719))</f>
        <v>Level 05 &amp; 06</v>
      </c>
      <c r="N719" s="92"/>
      <c r="O719" s="69" t="str">
        <f>IF(N719="",O718,TRIM(N719))</f>
        <v>Zone M4</v>
      </c>
      <c r="P719" s="92"/>
      <c r="Q719" s="70" t="str">
        <f>IF(P719="",Q718,TRIM(P719))</f>
        <v>R2 / J1</v>
      </c>
      <c r="R719" s="92"/>
      <c r="S719" s="92"/>
      <c r="T719" s="2" t="s">
        <v>6653</v>
      </c>
      <c r="U719" s="2" t="s">
        <v>6653</v>
      </c>
      <c r="V719" s="2" t="s">
        <v>6653</v>
      </c>
      <c r="W719" s="59" t="s">
        <v>945</v>
      </c>
      <c r="X719" s="59" t="str">
        <f>CONCATENATE(D719,F719,H719,J719,L719,N719,P719,R719)</f>
        <v>Materials Procurement          Level 05 &amp; 06</v>
      </c>
      <c r="Y719" s="2"/>
      <c r="Z719" s="43">
        <v>40</v>
      </c>
      <c r="AA719" s="44">
        <v>45545</v>
      </c>
      <c r="AB719" s="44">
        <v>45584</v>
      </c>
      <c r="AC719" s="47">
        <v>1870350.94</v>
      </c>
    </row>
    <row r="720" spans="1:29" x14ac:dyDescent="0.2">
      <c r="A720" s="69" t="s">
        <v>1110</v>
      </c>
      <c r="B720" s="3" t="str">
        <f t="shared" si="76"/>
        <v>The Mound - Batch No.04 - Materials Fabrication &amp; Delivery to Site - Materials Procurement</v>
      </c>
      <c r="C720" s="3" t="str">
        <f t="shared" si="76"/>
        <v>Level 05 &amp; 06 - The Mound - Batch No.04 - Materials Fabrication &amp; Delivery to Site - Materials Procurement</v>
      </c>
      <c r="D720" s="62" t="s">
        <v>6671</v>
      </c>
      <c r="E720" s="3" t="str">
        <f t="shared" si="77"/>
        <v>Level 05 &amp; 06</v>
      </c>
      <c r="F720" s="92"/>
      <c r="G720" s="64" t="str">
        <f t="shared" si="78"/>
        <v>Materials Fabrication &amp; Delivery to Site</v>
      </c>
      <c r="H720" s="92"/>
      <c r="I720" s="65" t="str">
        <f t="shared" si="79"/>
        <v>Batch No.04</v>
      </c>
      <c r="J720" s="92"/>
      <c r="K720" s="67" t="str">
        <f t="shared" si="74"/>
        <v>The Mound</v>
      </c>
      <c r="L720" s="92"/>
      <c r="M720" s="68" t="str">
        <f t="shared" si="75"/>
        <v>Level 05 &amp; 06</v>
      </c>
      <c r="N720" s="69" t="s">
        <v>1110</v>
      </c>
      <c r="O720" s="69" t="str">
        <f t="shared" si="80"/>
        <v>Zone M2/Piazza</v>
      </c>
      <c r="P720" s="92"/>
      <c r="Q720" s="70" t="str">
        <f t="shared" si="81"/>
        <v>R2 / J1</v>
      </c>
      <c r="R720" s="92"/>
      <c r="S720" s="92"/>
      <c r="T720" s="3" t="s">
        <v>6703</v>
      </c>
      <c r="U720" s="3" t="s">
        <v>6703</v>
      </c>
      <c r="V720" s="3" t="s">
        <v>6703</v>
      </c>
      <c r="W720" s="59" t="s">
        <v>1110</v>
      </c>
      <c r="X720" s="59" t="str">
        <f>CONCATENATE(D720,F720,H720,J720,L720,N720,P720,R720)</f>
        <v>Materials Procurement            Zone M2/Piazza</v>
      </c>
      <c r="Y720" s="3"/>
      <c r="Z720" s="49">
        <v>20</v>
      </c>
      <c r="AA720" s="50">
        <v>45545</v>
      </c>
      <c r="AB720" s="50">
        <v>45564</v>
      </c>
      <c r="AC720" s="52">
        <v>935175.47</v>
      </c>
    </row>
    <row r="721" spans="1:29" ht="38.25" x14ac:dyDescent="0.2">
      <c r="A721" s="66" t="s">
        <v>1111</v>
      </c>
      <c r="B721" s="11" t="str">
        <f t="shared" si="76"/>
        <v xml:space="preserve"> - Level 05 &amp; 06 - The Mound - Batch No.04 - Materials Fabrication &amp; Delivery to Site - Materials Procurement</v>
      </c>
      <c r="C721" s="11" t="str">
        <f t="shared" si="76"/>
        <v/>
      </c>
      <c r="D721" s="62" t="s">
        <v>6671</v>
      </c>
      <c r="E721" s="11" t="str">
        <f t="shared" si="77"/>
        <v/>
      </c>
      <c r="F721" s="66"/>
      <c r="G721" s="64" t="str">
        <f t="shared" si="78"/>
        <v>Materials Fabrication &amp; Delivery to Site</v>
      </c>
      <c r="H721" s="66"/>
      <c r="I721" s="65" t="str">
        <f t="shared" si="79"/>
        <v>Batch No.04</v>
      </c>
      <c r="J721" s="66"/>
      <c r="K721" s="67" t="str">
        <f t="shared" si="74"/>
        <v>The Mound</v>
      </c>
      <c r="L721" s="66"/>
      <c r="M721" s="68" t="str">
        <f t="shared" si="75"/>
        <v>Level 05 &amp; 06</v>
      </c>
      <c r="N721" s="66"/>
      <c r="O721" s="69" t="str">
        <f t="shared" si="80"/>
        <v>Zone M2/Piazza</v>
      </c>
      <c r="P721" s="66"/>
      <c r="Q721" s="70" t="str">
        <f t="shared" si="81"/>
        <v>R2 / J1</v>
      </c>
      <c r="R721" s="66"/>
      <c r="S721" s="66"/>
      <c r="T721" s="11" t="s">
        <v>6703</v>
      </c>
      <c r="U721" s="11" t="s">
        <v>6703</v>
      </c>
      <c r="V721" s="11" t="s">
        <v>6416</v>
      </c>
      <c r="W721" s="59" t="s">
        <v>6416</v>
      </c>
      <c r="X721" s="59" t="str">
        <f>CONCATENATE(D721,F721,H721,J721,L721,N721,P721,R721)</f>
        <v>Materials Procurement</v>
      </c>
      <c r="Y721" s="11" t="s">
        <v>1112</v>
      </c>
      <c r="Z721" s="32">
        <v>17</v>
      </c>
      <c r="AA721" s="39">
        <v>45545</v>
      </c>
      <c r="AB721" s="39">
        <v>45561</v>
      </c>
      <c r="AC721" s="48">
        <v>890899.5</v>
      </c>
    </row>
    <row r="722" spans="1:29" x14ac:dyDescent="0.2">
      <c r="A722" s="63" t="s">
        <v>1113</v>
      </c>
      <c r="B722" s="8" t="str">
        <f t="shared" si="76"/>
        <v xml:space="preserve"> - </v>
      </c>
      <c r="C722" s="8" t="str">
        <f t="shared" si="76"/>
        <v/>
      </c>
      <c r="D722" s="62" t="s">
        <v>6671</v>
      </c>
      <c r="E722" s="8" t="str">
        <f t="shared" si="77"/>
        <v/>
      </c>
      <c r="F722" s="63"/>
      <c r="G722" s="64" t="str">
        <f t="shared" si="78"/>
        <v>Materials Fabrication &amp; Delivery to Site</v>
      </c>
      <c r="H722" s="63"/>
      <c r="I722" s="65" t="str">
        <f t="shared" si="79"/>
        <v>Batch No.04</v>
      </c>
      <c r="J722" s="63"/>
      <c r="K722" s="67" t="str">
        <f t="shared" si="74"/>
        <v>The Mound</v>
      </c>
      <c r="L722" s="63"/>
      <c r="M722" s="68" t="str">
        <f t="shared" si="75"/>
        <v>Level 05 &amp; 06</v>
      </c>
      <c r="N722" s="63"/>
      <c r="O722" s="69" t="str">
        <f t="shared" si="80"/>
        <v>Zone M2/Piazza</v>
      </c>
      <c r="P722" s="63"/>
      <c r="Q722" s="70" t="str">
        <f t="shared" si="81"/>
        <v>R2 / J1</v>
      </c>
      <c r="R722" s="63"/>
      <c r="S722" s="63"/>
      <c r="T722" s="8" t="s">
        <v>6703</v>
      </c>
      <c r="U722" s="8" t="s">
        <v>6703</v>
      </c>
      <c r="V722" s="8" t="s">
        <v>6416</v>
      </c>
      <c r="W722" s="59" t="s">
        <v>6416</v>
      </c>
      <c r="X722" s="59" t="str">
        <f>CONCATENATE(D722,F722,H722,J722,L722,N722,P722,R722)</f>
        <v>Materials Procurement</v>
      </c>
      <c r="Y722" s="8" t="s">
        <v>1114</v>
      </c>
      <c r="Z722" s="23">
        <v>20</v>
      </c>
      <c r="AA722" s="35">
        <v>45545</v>
      </c>
      <c r="AB722" s="35">
        <v>45564</v>
      </c>
      <c r="AC722" s="42">
        <v>44275.97</v>
      </c>
    </row>
    <row r="723" spans="1:29" x14ac:dyDescent="0.2">
      <c r="A723" s="69" t="s">
        <v>1115</v>
      </c>
      <c r="B723" s="3" t="str">
        <f t="shared" si="76"/>
        <v/>
      </c>
      <c r="C723" s="3" t="str">
        <f t="shared" si="76"/>
        <v>Level 05 &amp; 06 - The Mound - Batch No.04 - Materials Fabrication &amp; Delivery to Site - Materials Procurement</v>
      </c>
      <c r="D723" s="62" t="s">
        <v>6671</v>
      </c>
      <c r="E723" s="3" t="str">
        <f t="shared" si="77"/>
        <v>Level 05 &amp; 06</v>
      </c>
      <c r="F723" s="92"/>
      <c r="G723" s="64" t="str">
        <f>IF(F723="",G722,TRIM(F723))</f>
        <v>Materials Fabrication &amp; Delivery to Site</v>
      </c>
      <c r="H723" s="92"/>
      <c r="I723" s="65" t="str">
        <f>IF(H723="",I722,TRIM(H723))</f>
        <v>Batch No.04</v>
      </c>
      <c r="J723" s="92"/>
      <c r="K723" s="67" t="str">
        <f>IF(J723="",K722,TRIM(J723))</f>
        <v>The Mound</v>
      </c>
      <c r="L723" s="92"/>
      <c r="M723" s="68" t="str">
        <f>IF(L723="",M722,TRIM(L723))</f>
        <v>Level 05 &amp; 06</v>
      </c>
      <c r="N723" s="69" t="s">
        <v>1115</v>
      </c>
      <c r="O723" s="69" t="str">
        <f>IF(N723="",O722,TRIM(N723))</f>
        <v>Zone M4/Piazza</v>
      </c>
      <c r="P723" s="92"/>
      <c r="Q723" s="70" t="str">
        <f>IF(P723="",Q722,TRIM(P723))</f>
        <v>R2 / J1</v>
      </c>
      <c r="R723" s="92"/>
      <c r="S723" s="92"/>
      <c r="T723" s="3" t="s">
        <v>6704</v>
      </c>
      <c r="U723" s="3" t="s">
        <v>6704</v>
      </c>
      <c r="V723" s="3" t="s">
        <v>6704</v>
      </c>
      <c r="W723" s="59" t="s">
        <v>1115</v>
      </c>
      <c r="X723" s="59" t="str">
        <f>CONCATENATE(D723,F723,H723,J723,L723,N723,P723,R723)</f>
        <v>Materials Procurement            Zone M4/Piazza</v>
      </c>
      <c r="Y723" s="3"/>
      <c r="Z723" s="49">
        <v>40</v>
      </c>
      <c r="AA723" s="50">
        <v>45545</v>
      </c>
      <c r="AB723" s="50">
        <v>45584</v>
      </c>
      <c r="AC723" s="52">
        <v>935175.47</v>
      </c>
    </row>
    <row r="724" spans="1:29" ht="38.25" x14ac:dyDescent="0.2">
      <c r="A724" s="66" t="s">
        <v>1116</v>
      </c>
      <c r="B724" s="11" t="str">
        <f t="shared" si="76"/>
        <v xml:space="preserve"> - Level 05 &amp; 06 - The Mound - Batch No.04 - Materials Fabrication &amp; Delivery to Site - Materials Procurement</v>
      </c>
      <c r="C724" s="11" t="str">
        <f t="shared" si="76"/>
        <v/>
      </c>
      <c r="D724" s="62" t="s">
        <v>6671</v>
      </c>
      <c r="E724" s="11" t="str">
        <f t="shared" si="77"/>
        <v/>
      </c>
      <c r="F724" s="66"/>
      <c r="G724" s="64" t="str">
        <f t="shared" si="78"/>
        <v>Materials Fabrication &amp; Delivery to Site</v>
      </c>
      <c r="H724" s="66"/>
      <c r="I724" s="65" t="str">
        <f t="shared" si="79"/>
        <v>Batch No.04</v>
      </c>
      <c r="J724" s="66"/>
      <c r="K724" s="67" t="str">
        <f t="shared" si="74"/>
        <v>The Mound</v>
      </c>
      <c r="L724" s="66"/>
      <c r="M724" s="68" t="str">
        <f t="shared" si="75"/>
        <v>Level 05 &amp; 06</v>
      </c>
      <c r="N724" s="66"/>
      <c r="O724" s="69" t="str">
        <f t="shared" si="80"/>
        <v>Zone M4/Piazza</v>
      </c>
      <c r="P724" s="66"/>
      <c r="Q724" s="70" t="str">
        <f t="shared" si="81"/>
        <v>R2 / J1</v>
      </c>
      <c r="R724" s="66"/>
      <c r="S724" s="66"/>
      <c r="T724" s="11" t="s">
        <v>6704</v>
      </c>
      <c r="U724" s="11" t="s">
        <v>6704</v>
      </c>
      <c r="V724" s="11" t="s">
        <v>6416</v>
      </c>
      <c r="W724" s="59" t="s">
        <v>6416</v>
      </c>
      <c r="X724" s="59" t="str">
        <f>CONCATENATE(D724,F724,H724,J724,L724,N724,P724,R724)</f>
        <v>Materials Procurement</v>
      </c>
      <c r="Y724" s="11" t="s">
        <v>1117</v>
      </c>
      <c r="Z724" s="32">
        <v>17</v>
      </c>
      <c r="AA724" s="39">
        <v>45545</v>
      </c>
      <c r="AB724" s="39">
        <v>45561</v>
      </c>
      <c r="AC724" s="48">
        <v>890899.5</v>
      </c>
    </row>
    <row r="725" spans="1:29" x14ac:dyDescent="0.2">
      <c r="A725" s="63" t="s">
        <v>1118</v>
      </c>
      <c r="B725" s="8" t="str">
        <f t="shared" si="76"/>
        <v xml:space="preserve"> - </v>
      </c>
      <c r="C725" s="8" t="str">
        <f t="shared" si="76"/>
        <v/>
      </c>
      <c r="D725" s="62" t="s">
        <v>6671</v>
      </c>
      <c r="E725" s="8" t="str">
        <f t="shared" si="77"/>
        <v/>
      </c>
      <c r="F725" s="63"/>
      <c r="G725" s="64" t="str">
        <f t="shared" si="78"/>
        <v>Materials Fabrication &amp; Delivery to Site</v>
      </c>
      <c r="H725" s="63"/>
      <c r="I725" s="65" t="str">
        <f t="shared" si="79"/>
        <v>Batch No.04</v>
      </c>
      <c r="J725" s="63"/>
      <c r="K725" s="67" t="str">
        <f t="shared" si="74"/>
        <v>The Mound</v>
      </c>
      <c r="L725" s="63"/>
      <c r="M725" s="68" t="str">
        <f t="shared" si="75"/>
        <v>Level 05 &amp; 06</v>
      </c>
      <c r="N725" s="63"/>
      <c r="O725" s="69" t="str">
        <f t="shared" si="80"/>
        <v>Zone M4/Piazza</v>
      </c>
      <c r="P725" s="63"/>
      <c r="Q725" s="70" t="str">
        <f t="shared" si="81"/>
        <v>R2 / J1</v>
      </c>
      <c r="R725" s="63"/>
      <c r="S725" s="63"/>
      <c r="T725" s="8" t="s">
        <v>6704</v>
      </c>
      <c r="U725" s="8" t="s">
        <v>6704</v>
      </c>
      <c r="V725" s="8" t="s">
        <v>6416</v>
      </c>
      <c r="W725" s="59" t="s">
        <v>6416</v>
      </c>
      <c r="X725" s="59" t="str">
        <f>CONCATENATE(D725,F725,H725,J725,L725,N725,P725,R725)</f>
        <v>Materials Procurement</v>
      </c>
      <c r="Y725" s="8" t="s">
        <v>1119</v>
      </c>
      <c r="Z725" s="23">
        <v>20</v>
      </c>
      <c r="AA725" s="35">
        <v>45565</v>
      </c>
      <c r="AB725" s="35">
        <v>45584</v>
      </c>
      <c r="AC725" s="42">
        <v>44275.97</v>
      </c>
    </row>
    <row r="726" spans="1:29" x14ac:dyDescent="0.2">
      <c r="A726" s="67" t="s">
        <v>224</v>
      </c>
      <c r="B726" s="12" t="str">
        <f t="shared" si="76"/>
        <v/>
      </c>
      <c r="C726" s="12" t="str">
        <f t="shared" si="76"/>
        <v>Batch No.04 - Materials Fabrication &amp; Delivery to Site - Materials Procurement</v>
      </c>
      <c r="D726" s="62" t="s">
        <v>6671</v>
      </c>
      <c r="E726" s="12" t="str">
        <f t="shared" si="77"/>
        <v>Batch No.04</v>
      </c>
      <c r="F726" s="91"/>
      <c r="G726" s="64" t="str">
        <f>IF(F726="",G725,TRIM(F726))</f>
        <v>Materials Fabrication &amp; Delivery to Site</v>
      </c>
      <c r="H726" s="91"/>
      <c r="I726" s="65" t="str">
        <f>IF(H726="",I725,TRIM(H726))</f>
        <v>Batch No.04</v>
      </c>
      <c r="J726" s="67" t="s">
        <v>224</v>
      </c>
      <c r="K726" s="67" t="str">
        <f>IF(J726="",K725,TRIM(J726))</f>
        <v>The Beach</v>
      </c>
      <c r="L726" s="91"/>
      <c r="M726" s="68" t="str">
        <f>IF(L726="",M725,TRIM(L726))</f>
        <v>Level 05 &amp; 06</v>
      </c>
      <c r="N726" s="91"/>
      <c r="O726" s="69" t="str">
        <f>IF(N726="",O725,TRIM(N726))</f>
        <v>Zone M4/Piazza</v>
      </c>
      <c r="P726" s="91"/>
      <c r="Q726" s="70" t="str">
        <f>IF(P726="",Q725,TRIM(P726))</f>
        <v>R2 / J1</v>
      </c>
      <c r="R726" s="91"/>
      <c r="S726" s="91"/>
      <c r="T726" s="12" t="s">
        <v>6645</v>
      </c>
      <c r="U726" s="12" t="s">
        <v>6645</v>
      </c>
      <c r="V726" s="12" t="s">
        <v>6645</v>
      </c>
      <c r="W726" s="59" t="s">
        <v>224</v>
      </c>
      <c r="X726" s="59" t="str">
        <f>CONCATENATE(D726,F726,H726,J726,L726,N726,P726,R726)</f>
        <v>Materials Procurement        The Beach</v>
      </c>
      <c r="Y726" s="12"/>
      <c r="Z726" s="36">
        <v>11</v>
      </c>
      <c r="AA726" s="37">
        <v>45447</v>
      </c>
      <c r="AB726" s="37">
        <v>45457</v>
      </c>
      <c r="AC726" s="46">
        <v>609253.93000000005</v>
      </c>
    </row>
    <row r="727" spans="1:29" x14ac:dyDescent="0.2">
      <c r="A727" s="68" t="s">
        <v>196</v>
      </c>
      <c r="B727" s="2" t="str">
        <f t="shared" si="76"/>
        <v>Batch No.04 - Materials Fabrication &amp; Delivery to Site - Materials Procurement</v>
      </c>
      <c r="C727" s="2" t="str">
        <f t="shared" si="76"/>
        <v>The Beach - Batch No.04 - Materials Fabrication &amp; Delivery to Site - Materials Procurement</v>
      </c>
      <c r="D727" s="62" t="s">
        <v>6671</v>
      </c>
      <c r="E727" s="2" t="str">
        <f t="shared" si="77"/>
        <v>The Beach</v>
      </c>
      <c r="F727" s="92"/>
      <c r="G727" s="64" t="str">
        <f t="shared" si="78"/>
        <v>Materials Fabrication &amp; Delivery to Site</v>
      </c>
      <c r="H727" s="92"/>
      <c r="I727" s="65" t="str">
        <f t="shared" si="79"/>
        <v>Batch No.04</v>
      </c>
      <c r="J727" s="92"/>
      <c r="K727" s="67" t="str">
        <f t="shared" si="74"/>
        <v>The Beach</v>
      </c>
      <c r="L727" s="68" t="s">
        <v>196</v>
      </c>
      <c r="M727" s="68" t="str">
        <f t="shared" si="75"/>
        <v>Level 00</v>
      </c>
      <c r="N727" s="92"/>
      <c r="O727" s="69" t="str">
        <f t="shared" si="80"/>
        <v>Zone M4/Piazza</v>
      </c>
      <c r="P727" s="92"/>
      <c r="Q727" s="70" t="str">
        <f t="shared" si="81"/>
        <v>R2 / J1</v>
      </c>
      <c r="R727" s="92"/>
      <c r="S727" s="92"/>
      <c r="T727" s="2" t="s">
        <v>6654</v>
      </c>
      <c r="U727" s="2" t="s">
        <v>6654</v>
      </c>
      <c r="V727" s="2" t="s">
        <v>6654</v>
      </c>
      <c r="W727" s="59" t="s">
        <v>196</v>
      </c>
      <c r="X727" s="59" t="str">
        <f>CONCATENATE(D727,F727,H727,J727,L727,N727,P727,R727)</f>
        <v>Materials Procurement          Level 00</v>
      </c>
      <c r="Y727" s="2"/>
      <c r="Z727" s="43">
        <v>11</v>
      </c>
      <c r="AA727" s="44">
        <v>45447</v>
      </c>
      <c r="AB727" s="44">
        <v>45457</v>
      </c>
      <c r="AC727" s="47">
        <v>609253.93000000005</v>
      </c>
    </row>
    <row r="728" spans="1:29" x14ac:dyDescent="0.2">
      <c r="A728" s="69" t="s">
        <v>1120</v>
      </c>
      <c r="B728" s="3" t="str">
        <f t="shared" si="76"/>
        <v>The Beach - Batch No.04 - Materials Fabrication &amp; Delivery to Site - Materials Procurement</v>
      </c>
      <c r="C728" s="3" t="str">
        <f t="shared" si="76"/>
        <v>Level 00 - The Beach - Batch No.04 - Materials Fabrication &amp; Delivery to Site - Materials Procurement</v>
      </c>
      <c r="D728" s="62" t="s">
        <v>6671</v>
      </c>
      <c r="E728" s="3" t="str">
        <f t="shared" si="77"/>
        <v>Level 00</v>
      </c>
      <c r="F728" s="92"/>
      <c r="G728" s="64" t="str">
        <f t="shared" si="78"/>
        <v>Materials Fabrication &amp; Delivery to Site</v>
      </c>
      <c r="H728" s="92"/>
      <c r="I728" s="65" t="str">
        <f t="shared" si="79"/>
        <v>Batch No.04</v>
      </c>
      <c r="J728" s="92"/>
      <c r="K728" s="67" t="str">
        <f t="shared" si="74"/>
        <v>The Beach</v>
      </c>
      <c r="L728" s="92"/>
      <c r="M728" s="68" t="str">
        <f t="shared" si="75"/>
        <v>Level 00</v>
      </c>
      <c r="N728" s="69" t="s">
        <v>1120</v>
      </c>
      <c r="O728" s="69" t="str">
        <f t="shared" si="80"/>
        <v>Zone B3/Beach Bar &amp; Pool Change</v>
      </c>
      <c r="P728" s="92"/>
      <c r="Q728" s="70" t="str">
        <f t="shared" si="81"/>
        <v>R2 / J1</v>
      </c>
      <c r="R728" s="92"/>
      <c r="S728" s="92"/>
      <c r="T728" s="3" t="s">
        <v>6705</v>
      </c>
      <c r="U728" s="3" t="s">
        <v>6705</v>
      </c>
      <c r="V728" s="3" t="s">
        <v>6705</v>
      </c>
      <c r="W728" s="59" t="s">
        <v>1120</v>
      </c>
      <c r="X728" s="59" t="str">
        <f>CONCATENATE(D728,F728,H728,J728,L728,N728,P728,R728)</f>
        <v>Materials Procurement            Zone B3/Beach Bar &amp; Pool Change</v>
      </c>
      <c r="Y728" s="3"/>
      <c r="Z728" s="49">
        <v>2</v>
      </c>
      <c r="AA728" s="50">
        <v>45447</v>
      </c>
      <c r="AB728" s="50">
        <v>45448</v>
      </c>
      <c r="AC728" s="52">
        <v>18953.490000000002</v>
      </c>
    </row>
    <row r="729" spans="1:29" ht="38.25" x14ac:dyDescent="0.2">
      <c r="A729" s="66" t="s">
        <v>1121</v>
      </c>
      <c r="B729" s="11" t="str">
        <f t="shared" si="76"/>
        <v xml:space="preserve"> - Level 00 - The Beach - Batch No.04 - Materials Fabrication &amp; Delivery to Site - Materials Procurement</v>
      </c>
      <c r="C729" s="11" t="str">
        <f t="shared" si="76"/>
        <v/>
      </c>
      <c r="D729" s="62" t="s">
        <v>6671</v>
      </c>
      <c r="E729" s="11" t="str">
        <f t="shared" si="77"/>
        <v/>
      </c>
      <c r="F729" s="66"/>
      <c r="G729" s="64" t="str">
        <f t="shared" si="78"/>
        <v>Materials Fabrication &amp; Delivery to Site</v>
      </c>
      <c r="H729" s="66"/>
      <c r="I729" s="65" t="str">
        <f t="shared" si="79"/>
        <v>Batch No.04</v>
      </c>
      <c r="J729" s="66"/>
      <c r="K729" s="67" t="str">
        <f t="shared" si="74"/>
        <v>The Beach</v>
      </c>
      <c r="L729" s="66"/>
      <c r="M729" s="68" t="str">
        <f t="shared" si="75"/>
        <v>Level 00</v>
      </c>
      <c r="N729" s="66"/>
      <c r="O729" s="69" t="str">
        <f t="shared" si="80"/>
        <v>Zone B3/Beach Bar &amp; Pool Change</v>
      </c>
      <c r="P729" s="66"/>
      <c r="Q729" s="70" t="str">
        <f t="shared" si="81"/>
        <v>R2 / J1</v>
      </c>
      <c r="R729" s="66"/>
      <c r="S729" s="66"/>
      <c r="T729" s="11" t="s">
        <v>6705</v>
      </c>
      <c r="U729" s="11" t="s">
        <v>6705</v>
      </c>
      <c r="V729" s="11" t="s">
        <v>6416</v>
      </c>
      <c r="W729" s="59" t="s">
        <v>6416</v>
      </c>
      <c r="X729" s="59" t="str">
        <f>CONCATENATE(D729,F729,H729,J729,L729,N729,P729,R729)</f>
        <v>Materials Procurement</v>
      </c>
      <c r="Y729" s="11" t="s">
        <v>1093</v>
      </c>
      <c r="Z729" s="32">
        <v>2</v>
      </c>
      <c r="AA729" s="39">
        <v>45447</v>
      </c>
      <c r="AB729" s="39">
        <v>45448</v>
      </c>
      <c r="AC729" s="48">
        <v>14693.35</v>
      </c>
    </row>
    <row r="730" spans="1:29" x14ac:dyDescent="0.2">
      <c r="A730" s="63" t="s">
        <v>1122</v>
      </c>
      <c r="B730" s="8" t="str">
        <f t="shared" si="76"/>
        <v xml:space="preserve"> - </v>
      </c>
      <c r="C730" s="8" t="str">
        <f t="shared" si="76"/>
        <v/>
      </c>
      <c r="D730" s="62" t="s">
        <v>6671</v>
      </c>
      <c r="E730" s="8" t="str">
        <f t="shared" si="77"/>
        <v/>
      </c>
      <c r="F730" s="63"/>
      <c r="G730" s="64" t="str">
        <f t="shared" si="78"/>
        <v>Materials Fabrication &amp; Delivery to Site</v>
      </c>
      <c r="H730" s="63"/>
      <c r="I730" s="65" t="str">
        <f t="shared" si="79"/>
        <v>Batch No.04</v>
      </c>
      <c r="J730" s="63"/>
      <c r="K730" s="67" t="str">
        <f t="shared" si="74"/>
        <v>The Beach</v>
      </c>
      <c r="L730" s="63"/>
      <c r="M730" s="68" t="str">
        <f t="shared" si="75"/>
        <v>Level 00</v>
      </c>
      <c r="N730" s="63"/>
      <c r="O730" s="69" t="str">
        <f t="shared" si="80"/>
        <v>Zone B3/Beach Bar &amp; Pool Change</v>
      </c>
      <c r="P730" s="63"/>
      <c r="Q730" s="70" t="str">
        <f t="shared" si="81"/>
        <v>R2 / J1</v>
      </c>
      <c r="R730" s="63"/>
      <c r="S730" s="63"/>
      <c r="T730" s="8" t="s">
        <v>6705</v>
      </c>
      <c r="U730" s="8" t="s">
        <v>6705</v>
      </c>
      <c r="V730" s="8" t="s">
        <v>6416</v>
      </c>
      <c r="W730" s="59" t="s">
        <v>6416</v>
      </c>
      <c r="X730" s="59" t="str">
        <f>CONCATENATE(D730,F730,H730,J730,L730,N730,P730,R730)</f>
        <v>Materials Procurement</v>
      </c>
      <c r="Y730" s="8" t="s">
        <v>1123</v>
      </c>
      <c r="Z730" s="23">
        <v>2</v>
      </c>
      <c r="AA730" s="35">
        <v>45447</v>
      </c>
      <c r="AB730" s="35">
        <v>45448</v>
      </c>
      <c r="AC730" s="42">
        <v>4260.13</v>
      </c>
    </row>
    <row r="731" spans="1:29" x14ac:dyDescent="0.2">
      <c r="A731" s="69" t="s">
        <v>1124</v>
      </c>
      <c r="B731" s="3" t="str">
        <f t="shared" si="76"/>
        <v/>
      </c>
      <c r="C731" s="3" t="str">
        <f t="shared" si="76"/>
        <v>Level 00 - The Beach - Batch No.04 - Materials Fabrication &amp; Delivery to Site - Materials Procurement</v>
      </c>
      <c r="D731" s="62" t="s">
        <v>6671</v>
      </c>
      <c r="E731" s="3" t="str">
        <f t="shared" si="77"/>
        <v>Level 00</v>
      </c>
      <c r="F731" s="92"/>
      <c r="G731" s="64" t="str">
        <f>IF(F731="",G730,TRIM(F731))</f>
        <v>Materials Fabrication &amp; Delivery to Site</v>
      </c>
      <c r="H731" s="92"/>
      <c r="I731" s="65" t="str">
        <f>IF(H731="",I730,TRIM(H731))</f>
        <v>Batch No.04</v>
      </c>
      <c r="J731" s="92"/>
      <c r="K731" s="67" t="str">
        <f>IF(J731="",K730,TRIM(J731))</f>
        <v>The Beach</v>
      </c>
      <c r="L731" s="92"/>
      <c r="M731" s="68" t="str">
        <f>IF(L731="",M730,TRIM(L731))</f>
        <v>Level 00</v>
      </c>
      <c r="N731" s="69" t="s">
        <v>1124</v>
      </c>
      <c r="O731" s="69" t="str">
        <f>IF(N731="",O730,TRIM(N731))</f>
        <v>Zone B4/Pool Bar</v>
      </c>
      <c r="P731" s="92"/>
      <c r="Q731" s="70" t="str">
        <f>IF(P731="",Q730,TRIM(P731))</f>
        <v>R2 / J1</v>
      </c>
      <c r="R731" s="92"/>
      <c r="S731" s="92"/>
      <c r="T731" s="3" t="s">
        <v>6706</v>
      </c>
      <c r="U731" s="3" t="s">
        <v>6706</v>
      </c>
      <c r="V731" s="3" t="s">
        <v>6706</v>
      </c>
      <c r="W731" s="59" t="s">
        <v>1124</v>
      </c>
      <c r="X731" s="59" t="str">
        <f>CONCATENATE(D731,F731,H731,J731,L731,N731,P731,R731)</f>
        <v>Materials Procurement            Zone B4/Pool Bar</v>
      </c>
      <c r="Y731" s="3"/>
      <c r="Z731" s="49">
        <v>11</v>
      </c>
      <c r="AA731" s="50">
        <v>45447</v>
      </c>
      <c r="AB731" s="50">
        <v>45457</v>
      </c>
      <c r="AC731" s="52">
        <v>200863.94</v>
      </c>
    </row>
    <row r="732" spans="1:29" ht="38.25" x14ac:dyDescent="0.2">
      <c r="A732" s="66" t="s">
        <v>1125</v>
      </c>
      <c r="B732" s="11" t="str">
        <f t="shared" si="76"/>
        <v xml:space="preserve"> - Level 00 - The Beach - Batch No.04 - Materials Fabrication &amp; Delivery to Site - Materials Procurement</v>
      </c>
      <c r="C732" s="11" t="str">
        <f t="shared" si="76"/>
        <v/>
      </c>
      <c r="D732" s="62" t="s">
        <v>6671</v>
      </c>
      <c r="E732" s="11" t="str">
        <f t="shared" si="77"/>
        <v/>
      </c>
      <c r="F732" s="66"/>
      <c r="G732" s="64" t="str">
        <f t="shared" si="78"/>
        <v>Materials Fabrication &amp; Delivery to Site</v>
      </c>
      <c r="H732" s="66"/>
      <c r="I732" s="65" t="str">
        <f t="shared" si="79"/>
        <v>Batch No.04</v>
      </c>
      <c r="J732" s="66"/>
      <c r="K732" s="67" t="str">
        <f t="shared" si="74"/>
        <v>The Beach</v>
      </c>
      <c r="L732" s="66"/>
      <c r="M732" s="68" t="str">
        <f t="shared" si="75"/>
        <v>Level 00</v>
      </c>
      <c r="N732" s="66"/>
      <c r="O732" s="69" t="str">
        <f t="shared" si="80"/>
        <v>Zone B4/Pool Bar</v>
      </c>
      <c r="P732" s="66"/>
      <c r="Q732" s="70" t="str">
        <f t="shared" si="81"/>
        <v>R2 / J1</v>
      </c>
      <c r="R732" s="66"/>
      <c r="S732" s="66"/>
      <c r="T732" s="11" t="s">
        <v>6706</v>
      </c>
      <c r="U732" s="11" t="s">
        <v>6706</v>
      </c>
      <c r="V732" s="11" t="s">
        <v>6416</v>
      </c>
      <c r="W732" s="59" t="s">
        <v>6416</v>
      </c>
      <c r="X732" s="59" t="str">
        <f>CONCATENATE(D732,F732,H732,J732,L732,N732,P732,R732)</f>
        <v>Materials Procurement</v>
      </c>
      <c r="Y732" s="11" t="s">
        <v>1126</v>
      </c>
      <c r="Z732" s="32">
        <v>5</v>
      </c>
      <c r="AA732" s="39">
        <v>45447</v>
      </c>
      <c r="AB732" s="39">
        <v>45451</v>
      </c>
      <c r="AC732" s="48">
        <v>166966.48000000001</v>
      </c>
    </row>
    <row r="733" spans="1:29" x14ac:dyDescent="0.2">
      <c r="A733" s="63" t="s">
        <v>1127</v>
      </c>
      <c r="B733" s="8" t="str">
        <f t="shared" si="76"/>
        <v xml:space="preserve"> - </v>
      </c>
      <c r="C733" s="8" t="str">
        <f t="shared" si="76"/>
        <v/>
      </c>
      <c r="D733" s="62" t="s">
        <v>6671</v>
      </c>
      <c r="E733" s="8" t="str">
        <f t="shared" si="77"/>
        <v/>
      </c>
      <c r="F733" s="63"/>
      <c r="G733" s="64" t="str">
        <f t="shared" si="78"/>
        <v>Materials Fabrication &amp; Delivery to Site</v>
      </c>
      <c r="H733" s="63"/>
      <c r="I733" s="65" t="str">
        <f t="shared" si="79"/>
        <v>Batch No.04</v>
      </c>
      <c r="J733" s="63"/>
      <c r="K733" s="67" t="str">
        <f t="shared" si="74"/>
        <v>The Beach</v>
      </c>
      <c r="L733" s="63"/>
      <c r="M733" s="68" t="str">
        <f t="shared" si="75"/>
        <v>Level 00</v>
      </c>
      <c r="N733" s="63"/>
      <c r="O733" s="69" t="str">
        <f t="shared" si="80"/>
        <v>Zone B4/Pool Bar</v>
      </c>
      <c r="P733" s="63"/>
      <c r="Q733" s="70" t="str">
        <f t="shared" si="81"/>
        <v>R2 / J1</v>
      </c>
      <c r="R733" s="63"/>
      <c r="S733" s="63"/>
      <c r="T733" s="8" t="s">
        <v>6706</v>
      </c>
      <c r="U733" s="8" t="s">
        <v>6706</v>
      </c>
      <c r="V733" s="8" t="s">
        <v>6416</v>
      </c>
      <c r="W733" s="59" t="s">
        <v>6416</v>
      </c>
      <c r="X733" s="59" t="str">
        <f>CONCATENATE(D733,F733,H733,J733,L733,N733,P733,R733)</f>
        <v>Materials Procurement</v>
      </c>
      <c r="Y733" s="8" t="s">
        <v>1128</v>
      </c>
      <c r="Z733" s="23">
        <v>11</v>
      </c>
      <c r="AA733" s="35">
        <v>45447</v>
      </c>
      <c r="AB733" s="35">
        <v>45457</v>
      </c>
      <c r="AC733" s="42">
        <v>33897.46</v>
      </c>
    </row>
    <row r="734" spans="1:29" x14ac:dyDescent="0.2">
      <c r="A734" s="69" t="s">
        <v>1129</v>
      </c>
      <c r="B734" s="3" t="str">
        <f t="shared" si="76"/>
        <v/>
      </c>
      <c r="C734" s="3" t="str">
        <f t="shared" si="76"/>
        <v>Level 00 - The Beach - Batch No.04 - Materials Fabrication &amp; Delivery to Site - Materials Procurement</v>
      </c>
      <c r="D734" s="62" t="s">
        <v>6671</v>
      </c>
      <c r="E734" s="3" t="str">
        <f t="shared" si="77"/>
        <v>Level 00</v>
      </c>
      <c r="F734" s="92"/>
      <c r="G734" s="64" t="str">
        <f>IF(F734="",G733,TRIM(F734))</f>
        <v>Materials Fabrication &amp; Delivery to Site</v>
      </c>
      <c r="H734" s="92"/>
      <c r="I734" s="65" t="str">
        <f>IF(H734="",I733,TRIM(H734))</f>
        <v>Batch No.04</v>
      </c>
      <c r="J734" s="92"/>
      <c r="K734" s="67" t="str">
        <f>IF(J734="",K733,TRIM(J734))</f>
        <v>The Beach</v>
      </c>
      <c r="L734" s="92"/>
      <c r="M734" s="68" t="str">
        <f>IF(L734="",M733,TRIM(L734))</f>
        <v>Level 00</v>
      </c>
      <c r="N734" s="69" t="s">
        <v>1129</v>
      </c>
      <c r="O734" s="69" t="str">
        <f>IF(N734="",O733,TRIM(N734))</f>
        <v>Zone B4/Teen &amp; Children Recreation</v>
      </c>
      <c r="P734" s="92"/>
      <c r="Q734" s="70" t="str">
        <f>IF(P734="",Q733,TRIM(P734))</f>
        <v>R2 / J1</v>
      </c>
      <c r="R734" s="92"/>
      <c r="S734" s="92"/>
      <c r="T734" s="3" t="s">
        <v>6707</v>
      </c>
      <c r="U734" s="3" t="s">
        <v>6707</v>
      </c>
      <c r="V734" s="3" t="s">
        <v>6707</v>
      </c>
      <c r="W734" s="59" t="s">
        <v>1129</v>
      </c>
      <c r="X734" s="59" t="str">
        <f>CONCATENATE(D734,F734,H734,J734,L734,N734,P734,R734)</f>
        <v>Materials Procurement            Zone B4/Teen &amp; Children Recreation</v>
      </c>
      <c r="Y734" s="3"/>
      <c r="Z734" s="49">
        <v>11</v>
      </c>
      <c r="AA734" s="50">
        <v>45447</v>
      </c>
      <c r="AB734" s="50">
        <v>45457</v>
      </c>
      <c r="AC734" s="52">
        <v>389436.5</v>
      </c>
    </row>
    <row r="735" spans="1:29" ht="38.25" x14ac:dyDescent="0.2">
      <c r="A735" s="66" t="s">
        <v>1130</v>
      </c>
      <c r="B735" s="11" t="str">
        <f t="shared" si="76"/>
        <v xml:space="preserve"> - Level 00 - The Beach - Batch No.04 - Materials Fabrication &amp; Delivery to Site - Materials Procurement</v>
      </c>
      <c r="C735" s="11" t="str">
        <f t="shared" si="76"/>
        <v/>
      </c>
      <c r="D735" s="62" t="s">
        <v>6671</v>
      </c>
      <c r="E735" s="11" t="str">
        <f t="shared" si="77"/>
        <v/>
      </c>
      <c r="F735" s="66"/>
      <c r="G735" s="64" t="str">
        <f t="shared" si="78"/>
        <v>Materials Fabrication &amp; Delivery to Site</v>
      </c>
      <c r="H735" s="66"/>
      <c r="I735" s="65" t="str">
        <f t="shared" si="79"/>
        <v>Batch No.04</v>
      </c>
      <c r="J735" s="66"/>
      <c r="K735" s="67" t="str">
        <f t="shared" si="74"/>
        <v>The Beach</v>
      </c>
      <c r="L735" s="66"/>
      <c r="M735" s="68" t="str">
        <f t="shared" si="75"/>
        <v>Level 00</v>
      </c>
      <c r="N735" s="66"/>
      <c r="O735" s="69" t="str">
        <f t="shared" si="80"/>
        <v>Zone B4/Teen &amp; Children Recreation</v>
      </c>
      <c r="P735" s="66"/>
      <c r="Q735" s="70" t="str">
        <f t="shared" si="81"/>
        <v>R2 / J1</v>
      </c>
      <c r="R735" s="66"/>
      <c r="S735" s="66"/>
      <c r="T735" s="11" t="s">
        <v>6707</v>
      </c>
      <c r="U735" s="11" t="s">
        <v>6707</v>
      </c>
      <c r="V735" s="11" t="s">
        <v>6416</v>
      </c>
      <c r="W735" s="59" t="s">
        <v>6416</v>
      </c>
      <c r="X735" s="59" t="str">
        <f>CONCATENATE(D735,F735,H735,J735,L735,N735,P735,R735)</f>
        <v>Materials Procurement</v>
      </c>
      <c r="Y735" s="11" t="s">
        <v>1126</v>
      </c>
      <c r="Z735" s="32">
        <v>5</v>
      </c>
      <c r="AA735" s="39">
        <v>45447</v>
      </c>
      <c r="AB735" s="39">
        <v>45451</v>
      </c>
      <c r="AC735" s="48">
        <v>386440.03</v>
      </c>
    </row>
    <row r="736" spans="1:29" x14ac:dyDescent="0.2">
      <c r="A736" s="63" t="s">
        <v>1131</v>
      </c>
      <c r="B736" s="8" t="str">
        <f t="shared" si="76"/>
        <v xml:space="preserve"> - </v>
      </c>
      <c r="C736" s="8" t="str">
        <f t="shared" si="76"/>
        <v/>
      </c>
      <c r="D736" s="62" t="s">
        <v>6671</v>
      </c>
      <c r="E736" s="8" t="str">
        <f t="shared" si="77"/>
        <v/>
      </c>
      <c r="F736" s="63"/>
      <c r="G736" s="64" t="str">
        <f t="shared" si="78"/>
        <v>Materials Fabrication &amp; Delivery to Site</v>
      </c>
      <c r="H736" s="63"/>
      <c r="I736" s="65" t="str">
        <f t="shared" si="79"/>
        <v>Batch No.04</v>
      </c>
      <c r="J736" s="63"/>
      <c r="K736" s="67" t="str">
        <f t="shared" si="74"/>
        <v>The Beach</v>
      </c>
      <c r="L736" s="63"/>
      <c r="M736" s="68" t="str">
        <f t="shared" si="75"/>
        <v>Level 00</v>
      </c>
      <c r="N736" s="63"/>
      <c r="O736" s="69" t="str">
        <f t="shared" si="80"/>
        <v>Zone B4/Teen &amp; Children Recreation</v>
      </c>
      <c r="P736" s="63"/>
      <c r="Q736" s="70" t="str">
        <f t="shared" si="81"/>
        <v>R2 / J1</v>
      </c>
      <c r="R736" s="63"/>
      <c r="S736" s="63"/>
      <c r="T736" s="8" t="s">
        <v>6707</v>
      </c>
      <c r="U736" s="8" t="s">
        <v>6707</v>
      </c>
      <c r="V736" s="8" t="s">
        <v>6416</v>
      </c>
      <c r="W736" s="59" t="s">
        <v>6416</v>
      </c>
      <c r="X736" s="59" t="str">
        <f>CONCATENATE(D736,F736,H736,J736,L736,N736,P736,R736)</f>
        <v>Materials Procurement</v>
      </c>
      <c r="Y736" s="8" t="s">
        <v>1128</v>
      </c>
      <c r="Z736" s="23">
        <v>11</v>
      </c>
      <c r="AA736" s="35">
        <v>45447</v>
      </c>
      <c r="AB736" s="35">
        <v>45457</v>
      </c>
      <c r="AC736" s="42">
        <v>2996.48</v>
      </c>
    </row>
    <row r="737" spans="1:29" x14ac:dyDescent="0.2">
      <c r="A737" s="65" t="s">
        <v>961</v>
      </c>
      <c r="B737" s="10" t="str">
        <f t="shared" si="76"/>
        <v/>
      </c>
      <c r="C737" s="10" t="str">
        <f t="shared" si="76"/>
        <v>Materials Fabrication &amp; Delivery to Site - Materials Procurement</v>
      </c>
      <c r="D737" s="62" t="s">
        <v>6671</v>
      </c>
      <c r="E737" s="10" t="str">
        <f t="shared" si="77"/>
        <v>Materials Fabrication &amp; Delivery to Site</v>
      </c>
      <c r="F737" s="92"/>
      <c r="G737" s="64" t="str">
        <f>IF(F737="",G736,TRIM(F737))</f>
        <v>Materials Fabrication &amp; Delivery to Site</v>
      </c>
      <c r="H737" s="65" t="s">
        <v>961</v>
      </c>
      <c r="I737" s="65" t="str">
        <f>IF(H737="",I736,TRIM(H737))</f>
        <v>Batch No.05</v>
      </c>
      <c r="J737" s="92"/>
      <c r="K737" s="67" t="str">
        <f>IF(J737="",K736,TRIM(J737))</f>
        <v>The Beach</v>
      </c>
      <c r="L737" s="92"/>
      <c r="M737" s="68" t="str">
        <f>IF(L737="",M736,TRIM(L737))</f>
        <v>Level 00</v>
      </c>
      <c r="N737" s="92"/>
      <c r="O737" s="69" t="str">
        <f>IF(N737="",O736,TRIM(N737))</f>
        <v>Zone B4/Teen &amp; Children Recreation</v>
      </c>
      <c r="P737" s="92"/>
      <c r="Q737" s="70" t="str">
        <f>IF(P737="",Q736,TRIM(P737))</f>
        <v>R2 / J1</v>
      </c>
      <c r="R737" s="92"/>
      <c r="S737" s="92"/>
      <c r="T737" s="10" t="s">
        <v>6693</v>
      </c>
      <c r="U737" s="10" t="s">
        <v>6693</v>
      </c>
      <c r="V737" s="10" t="s">
        <v>6693</v>
      </c>
      <c r="W737" s="59" t="s">
        <v>961</v>
      </c>
      <c r="X737" s="59" t="str">
        <f>CONCATENATE(D737,F737,H737,J737,L737,N737,P737,R737)</f>
        <v>Materials Procurement      Batch No.05</v>
      </c>
      <c r="Y737" s="10"/>
      <c r="Z737" s="29">
        <v>82</v>
      </c>
      <c r="AA737" s="30">
        <v>45562</v>
      </c>
      <c r="AB737" s="30">
        <v>45643</v>
      </c>
      <c r="AC737" s="41">
        <v>1423693.01</v>
      </c>
    </row>
    <row r="738" spans="1:29" x14ac:dyDescent="0.2">
      <c r="A738" s="67" t="s">
        <v>195</v>
      </c>
      <c r="B738" s="12" t="str">
        <f t="shared" si="76"/>
        <v>Materials Fabrication &amp; Delivery to Site - Materials Procurement</v>
      </c>
      <c r="C738" s="12" t="str">
        <f t="shared" si="76"/>
        <v>Batch No.05 - Materials Fabrication &amp; Delivery to Site - Materials Procurement</v>
      </c>
      <c r="D738" s="62" t="s">
        <v>6671</v>
      </c>
      <c r="E738" s="12" t="str">
        <f t="shared" si="77"/>
        <v>Batch No.05</v>
      </c>
      <c r="F738" s="91"/>
      <c r="G738" s="64" t="str">
        <f t="shared" si="78"/>
        <v>Materials Fabrication &amp; Delivery to Site</v>
      </c>
      <c r="H738" s="91"/>
      <c r="I738" s="65" t="str">
        <f t="shared" si="79"/>
        <v>Batch No.05</v>
      </c>
      <c r="J738" s="67" t="s">
        <v>195</v>
      </c>
      <c r="K738" s="67" t="str">
        <f t="shared" ref="K738:K800" si="82">IF(J738="",K737,TRIM(J738))</f>
        <v>The Ring</v>
      </c>
      <c r="L738" s="91"/>
      <c r="M738" s="68" t="str">
        <f t="shared" si="75"/>
        <v>Level 00</v>
      </c>
      <c r="N738" s="91"/>
      <c r="O738" s="69" t="str">
        <f t="shared" si="80"/>
        <v>Zone B4/Teen &amp; Children Recreation</v>
      </c>
      <c r="P738" s="91"/>
      <c r="Q738" s="70" t="str">
        <f t="shared" si="81"/>
        <v>R2 / J1</v>
      </c>
      <c r="R738" s="91"/>
      <c r="S738" s="91"/>
      <c r="T738" s="12" t="s">
        <v>6644</v>
      </c>
      <c r="U738" s="12" t="s">
        <v>6644</v>
      </c>
      <c r="V738" s="12" t="s">
        <v>6644</v>
      </c>
      <c r="W738" s="59" t="s">
        <v>195</v>
      </c>
      <c r="X738" s="59" t="str">
        <f>CONCATENATE(D738,F738,H738,J738,L738,N738,P738,R738)</f>
        <v>Materials Procurement        The Ring</v>
      </c>
      <c r="Y738" s="12"/>
      <c r="Z738" s="36">
        <v>82</v>
      </c>
      <c r="AA738" s="37">
        <v>45562</v>
      </c>
      <c r="AB738" s="37">
        <v>45643</v>
      </c>
      <c r="AC738" s="46">
        <v>431202.8</v>
      </c>
    </row>
    <row r="739" spans="1:29" x14ac:dyDescent="0.2">
      <c r="A739" s="68" t="s">
        <v>196</v>
      </c>
      <c r="B739" s="2" t="str">
        <f t="shared" si="76"/>
        <v>Batch No.05 - Materials Fabrication &amp; Delivery to Site - Materials Procurement</v>
      </c>
      <c r="C739" s="2" t="str">
        <f t="shared" si="76"/>
        <v>The Ring - Batch No.05 - Materials Fabrication &amp; Delivery to Site - Materials Procurement</v>
      </c>
      <c r="D739" s="62" t="s">
        <v>6671</v>
      </c>
      <c r="E739" s="2" t="str">
        <f t="shared" si="77"/>
        <v>The Ring</v>
      </c>
      <c r="F739" s="92"/>
      <c r="G739" s="64" t="str">
        <f t="shared" si="78"/>
        <v>Materials Fabrication &amp; Delivery to Site</v>
      </c>
      <c r="H739" s="92"/>
      <c r="I739" s="65" t="str">
        <f t="shared" si="79"/>
        <v>Batch No.05</v>
      </c>
      <c r="J739" s="92"/>
      <c r="K739" s="67" t="str">
        <f t="shared" si="82"/>
        <v>The Ring</v>
      </c>
      <c r="L739" s="68" t="s">
        <v>196</v>
      </c>
      <c r="M739" s="68" t="str">
        <f t="shared" si="75"/>
        <v>Level 00</v>
      </c>
      <c r="N739" s="92"/>
      <c r="O739" s="69" t="str">
        <f t="shared" si="80"/>
        <v>Zone B4/Teen &amp; Children Recreation</v>
      </c>
      <c r="P739" s="92"/>
      <c r="Q739" s="70" t="str">
        <f t="shared" si="81"/>
        <v>R2 / J1</v>
      </c>
      <c r="R739" s="92"/>
      <c r="S739" s="92"/>
      <c r="T739" s="2" t="s">
        <v>6654</v>
      </c>
      <c r="U739" s="2" t="s">
        <v>6654</v>
      </c>
      <c r="V739" s="2" t="s">
        <v>6654</v>
      </c>
      <c r="W739" s="59" t="s">
        <v>196</v>
      </c>
      <c r="X739" s="59" t="str">
        <f>CONCATENATE(D739,F739,H739,J739,L739,N739,P739,R739)</f>
        <v>Materials Procurement          Level 00</v>
      </c>
      <c r="Y739" s="2"/>
      <c r="Z739" s="43">
        <v>78</v>
      </c>
      <c r="AA739" s="44">
        <v>45562</v>
      </c>
      <c r="AB739" s="44">
        <v>45639</v>
      </c>
      <c r="AC739" s="47">
        <v>215601.4</v>
      </c>
    </row>
    <row r="740" spans="1:29" x14ac:dyDescent="0.2">
      <c r="A740" s="69" t="s">
        <v>962</v>
      </c>
      <c r="B740" s="3" t="str">
        <f t="shared" si="76"/>
        <v>The Ring - Batch No.05 - Materials Fabrication &amp; Delivery to Site - Materials Procurement</v>
      </c>
      <c r="C740" s="3" t="str">
        <f t="shared" si="76"/>
        <v>Level 00 - The Ring - Batch No.05 - Materials Fabrication &amp; Delivery to Site - Materials Procurement</v>
      </c>
      <c r="D740" s="62" t="s">
        <v>6671</v>
      </c>
      <c r="E740" s="3" t="str">
        <f t="shared" si="77"/>
        <v>Level 00</v>
      </c>
      <c r="F740" s="92"/>
      <c r="G740" s="64" t="str">
        <f t="shared" si="78"/>
        <v>Materials Fabrication &amp; Delivery to Site</v>
      </c>
      <c r="H740" s="92"/>
      <c r="I740" s="65" t="str">
        <f t="shared" si="79"/>
        <v>Batch No.05</v>
      </c>
      <c r="J740" s="92"/>
      <c r="K740" s="67" t="str">
        <f t="shared" si="82"/>
        <v>The Ring</v>
      </c>
      <c r="L740" s="92"/>
      <c r="M740" s="68" t="str">
        <f t="shared" ref="M740:M803" si="83">IF(L740="",M739,TRIM(L740))</f>
        <v>Level 00</v>
      </c>
      <c r="N740" s="69" t="s">
        <v>962</v>
      </c>
      <c r="O740" s="69" t="str">
        <f t="shared" si="80"/>
        <v>Zone R2 (Leave out Area)</v>
      </c>
      <c r="P740" s="92"/>
      <c r="Q740" s="70" t="str">
        <f t="shared" si="81"/>
        <v>R2 / J1</v>
      </c>
      <c r="R740" s="92"/>
      <c r="S740" s="92"/>
      <c r="T740" s="3" t="s">
        <v>6694</v>
      </c>
      <c r="U740" s="3" t="s">
        <v>6694</v>
      </c>
      <c r="V740" s="3" t="s">
        <v>6694</v>
      </c>
      <c r="W740" s="59" t="s">
        <v>962</v>
      </c>
      <c r="X740" s="59" t="str">
        <f>CONCATENATE(D740,F740,H740,J740,L740,N740,P740,R740)</f>
        <v>Materials Procurement            Zone R2 (Leave out Area)</v>
      </c>
      <c r="Y740" s="3"/>
      <c r="Z740" s="49">
        <v>29</v>
      </c>
      <c r="AA740" s="50">
        <v>45611</v>
      </c>
      <c r="AB740" s="50">
        <v>45639</v>
      </c>
      <c r="AC740" s="52">
        <v>114926.02</v>
      </c>
    </row>
    <row r="741" spans="1:29" ht="38.25" x14ac:dyDescent="0.2">
      <c r="A741" s="66" t="s">
        <v>1132</v>
      </c>
      <c r="B741" s="11" t="str">
        <f t="shared" si="76"/>
        <v xml:space="preserve"> - Level 00 - The Ring - Batch No.05 - Materials Fabrication &amp; Delivery to Site - Materials Procurement</v>
      </c>
      <c r="C741" s="11" t="str">
        <f t="shared" si="76"/>
        <v/>
      </c>
      <c r="D741" s="62" t="s">
        <v>6671</v>
      </c>
      <c r="E741" s="11" t="str">
        <f t="shared" si="77"/>
        <v/>
      </c>
      <c r="F741" s="66"/>
      <c r="G741" s="64" t="str">
        <f t="shared" si="78"/>
        <v>Materials Fabrication &amp; Delivery to Site</v>
      </c>
      <c r="H741" s="66"/>
      <c r="I741" s="65" t="str">
        <f t="shared" si="79"/>
        <v>Batch No.05</v>
      </c>
      <c r="J741" s="66"/>
      <c r="K741" s="67" t="str">
        <f t="shared" si="82"/>
        <v>The Ring</v>
      </c>
      <c r="L741" s="66"/>
      <c r="M741" s="68" t="str">
        <f t="shared" si="83"/>
        <v>Level 00</v>
      </c>
      <c r="N741" s="66"/>
      <c r="O741" s="69" t="str">
        <f t="shared" si="80"/>
        <v>Zone R2 (Leave out Area)</v>
      </c>
      <c r="P741" s="66"/>
      <c r="Q741" s="70" t="str">
        <f t="shared" si="81"/>
        <v>R2 / J1</v>
      </c>
      <c r="R741" s="66"/>
      <c r="S741" s="66"/>
      <c r="T741" s="11" t="s">
        <v>6694</v>
      </c>
      <c r="U741" s="11" t="s">
        <v>6694</v>
      </c>
      <c r="V741" s="11" t="s">
        <v>6416</v>
      </c>
      <c r="W741" s="59" t="s">
        <v>6416</v>
      </c>
      <c r="X741" s="59" t="str">
        <f>CONCATENATE(D741,F741,H741,J741,L741,N741,P741,R741)</f>
        <v>Materials Procurement</v>
      </c>
      <c r="Y741" s="11" t="s">
        <v>1133</v>
      </c>
      <c r="Z741" s="32">
        <v>5</v>
      </c>
      <c r="AA741" s="39">
        <v>45611</v>
      </c>
      <c r="AB741" s="39">
        <v>45615</v>
      </c>
      <c r="AC741" s="48">
        <v>101135.79</v>
      </c>
    </row>
    <row r="742" spans="1:29" x14ac:dyDescent="0.2">
      <c r="A742" s="63" t="s">
        <v>1134</v>
      </c>
      <c r="B742" s="8" t="str">
        <f t="shared" si="76"/>
        <v xml:space="preserve"> - </v>
      </c>
      <c r="C742" s="8" t="str">
        <f t="shared" si="76"/>
        <v/>
      </c>
      <c r="D742" s="62" t="s">
        <v>6671</v>
      </c>
      <c r="E742" s="8" t="str">
        <f t="shared" si="77"/>
        <v/>
      </c>
      <c r="F742" s="63"/>
      <c r="G742" s="64" t="str">
        <f t="shared" si="78"/>
        <v>Materials Fabrication &amp; Delivery to Site</v>
      </c>
      <c r="H742" s="63"/>
      <c r="I742" s="65" t="str">
        <f t="shared" si="79"/>
        <v>Batch No.05</v>
      </c>
      <c r="J742" s="63"/>
      <c r="K742" s="67" t="str">
        <f t="shared" si="82"/>
        <v>The Ring</v>
      </c>
      <c r="L742" s="63"/>
      <c r="M742" s="68" t="str">
        <f t="shared" si="83"/>
        <v>Level 00</v>
      </c>
      <c r="N742" s="63"/>
      <c r="O742" s="69" t="str">
        <f t="shared" si="80"/>
        <v>Zone R2 (Leave out Area)</v>
      </c>
      <c r="P742" s="63"/>
      <c r="Q742" s="70" t="str">
        <f t="shared" si="81"/>
        <v>R2 / J1</v>
      </c>
      <c r="R742" s="63"/>
      <c r="S742" s="63"/>
      <c r="T742" s="8" t="s">
        <v>6694</v>
      </c>
      <c r="U742" s="8" t="s">
        <v>6694</v>
      </c>
      <c r="V742" s="8" t="s">
        <v>6416</v>
      </c>
      <c r="W742" s="59" t="s">
        <v>6416</v>
      </c>
      <c r="X742" s="59" t="str">
        <f>CONCATENATE(D742,F742,H742,J742,L742,N742,P742,R742)</f>
        <v>Materials Procurement</v>
      </c>
      <c r="Y742" s="8" t="s">
        <v>1135</v>
      </c>
      <c r="Z742" s="23">
        <v>4</v>
      </c>
      <c r="AA742" s="35">
        <v>45636</v>
      </c>
      <c r="AB742" s="35">
        <v>45639</v>
      </c>
      <c r="AC742" s="42">
        <v>13790.23</v>
      </c>
    </row>
    <row r="743" spans="1:29" x14ac:dyDescent="0.2">
      <c r="A743" s="69" t="s">
        <v>967</v>
      </c>
      <c r="B743" s="3" t="str">
        <f t="shared" si="76"/>
        <v/>
      </c>
      <c r="C743" s="3" t="str">
        <f t="shared" si="76"/>
        <v>Level 00 - The Ring - Batch No.05 - Materials Fabrication &amp; Delivery to Site - Materials Procurement</v>
      </c>
      <c r="D743" s="62" t="s">
        <v>6671</v>
      </c>
      <c r="E743" s="3" t="str">
        <f t="shared" si="77"/>
        <v>Level 00</v>
      </c>
      <c r="F743" s="92"/>
      <c r="G743" s="64" t="str">
        <f>IF(F743="",G742,TRIM(F743))</f>
        <v>Materials Fabrication &amp; Delivery to Site</v>
      </c>
      <c r="H743" s="92"/>
      <c r="I743" s="65" t="str">
        <f>IF(H743="",I742,TRIM(H743))</f>
        <v>Batch No.05</v>
      </c>
      <c r="J743" s="92"/>
      <c r="K743" s="67" t="str">
        <f>IF(J743="",K742,TRIM(J743))</f>
        <v>The Ring</v>
      </c>
      <c r="L743" s="92"/>
      <c r="M743" s="68" t="str">
        <f>IF(L743="",M742,TRIM(L743))</f>
        <v>Level 00</v>
      </c>
      <c r="N743" s="69" t="s">
        <v>967</v>
      </c>
      <c r="O743" s="69" t="str">
        <f>IF(N743="",O742,TRIM(N743))</f>
        <v>Zone R3 (Leave out Area)</v>
      </c>
      <c r="P743" s="92"/>
      <c r="Q743" s="70" t="str">
        <f>IF(P743="",Q742,TRIM(P743))</f>
        <v>R2 / J1</v>
      </c>
      <c r="R743" s="92"/>
      <c r="S743" s="92"/>
      <c r="T743" s="3" t="s">
        <v>6695</v>
      </c>
      <c r="U743" s="3" t="s">
        <v>6695</v>
      </c>
      <c r="V743" s="3" t="s">
        <v>6695</v>
      </c>
      <c r="W743" s="59" t="s">
        <v>967</v>
      </c>
      <c r="X743" s="59" t="str">
        <f>CONCATENATE(D743,F743,H743,J743,L743,N743,P743,R743)</f>
        <v>Materials Procurement            Zone R3 (Leave out Area)</v>
      </c>
      <c r="Y743" s="3"/>
      <c r="Z743" s="49">
        <v>26</v>
      </c>
      <c r="AA743" s="50">
        <v>45562</v>
      </c>
      <c r="AB743" s="50">
        <v>45587</v>
      </c>
      <c r="AC743" s="52">
        <v>100675.38</v>
      </c>
    </row>
    <row r="744" spans="1:29" ht="38.25" x14ac:dyDescent="0.2">
      <c r="A744" s="66" t="s">
        <v>1136</v>
      </c>
      <c r="B744" s="11" t="str">
        <f t="shared" si="76"/>
        <v xml:space="preserve"> - Level 00 - The Ring - Batch No.05 - Materials Fabrication &amp; Delivery to Site - Materials Procurement</v>
      </c>
      <c r="C744" s="11" t="str">
        <f t="shared" si="76"/>
        <v/>
      </c>
      <c r="D744" s="62" t="s">
        <v>6671</v>
      </c>
      <c r="E744" s="11" t="str">
        <f t="shared" si="77"/>
        <v/>
      </c>
      <c r="F744" s="66"/>
      <c r="G744" s="64" t="str">
        <f t="shared" si="78"/>
        <v>Materials Fabrication &amp; Delivery to Site</v>
      </c>
      <c r="H744" s="66"/>
      <c r="I744" s="65" t="str">
        <f t="shared" si="79"/>
        <v>Batch No.05</v>
      </c>
      <c r="J744" s="66"/>
      <c r="K744" s="67" t="str">
        <f t="shared" si="82"/>
        <v>The Ring</v>
      </c>
      <c r="L744" s="66"/>
      <c r="M744" s="68" t="str">
        <f t="shared" si="83"/>
        <v>Level 00</v>
      </c>
      <c r="N744" s="66"/>
      <c r="O744" s="69" t="str">
        <f t="shared" si="80"/>
        <v>Zone R3 (Leave out Area)</v>
      </c>
      <c r="P744" s="66"/>
      <c r="Q744" s="70" t="str">
        <f t="shared" si="81"/>
        <v>R2 / J1</v>
      </c>
      <c r="R744" s="66"/>
      <c r="S744" s="66"/>
      <c r="T744" s="11" t="s">
        <v>6695</v>
      </c>
      <c r="U744" s="11" t="s">
        <v>6695</v>
      </c>
      <c r="V744" s="11" t="s">
        <v>6416</v>
      </c>
      <c r="W744" s="59" t="s">
        <v>6416</v>
      </c>
      <c r="X744" s="59" t="str">
        <f>CONCATENATE(D744,F744,H744,J744,L744,N744,P744,R744)</f>
        <v>Materials Procurement</v>
      </c>
      <c r="Y744" s="11" t="s">
        <v>1137</v>
      </c>
      <c r="Z744" s="32">
        <v>4</v>
      </c>
      <c r="AA744" s="39">
        <v>45562</v>
      </c>
      <c r="AB744" s="39">
        <v>45565</v>
      </c>
      <c r="AC744" s="48">
        <v>91022.21</v>
      </c>
    </row>
    <row r="745" spans="1:29" x14ac:dyDescent="0.2">
      <c r="A745" s="63" t="s">
        <v>1138</v>
      </c>
      <c r="B745" s="8" t="str">
        <f t="shared" si="76"/>
        <v xml:space="preserve"> - </v>
      </c>
      <c r="C745" s="8" t="str">
        <f t="shared" si="76"/>
        <v/>
      </c>
      <c r="D745" s="62" t="s">
        <v>6671</v>
      </c>
      <c r="E745" s="8" t="str">
        <f t="shared" si="77"/>
        <v/>
      </c>
      <c r="F745" s="63"/>
      <c r="G745" s="64" t="str">
        <f t="shared" si="78"/>
        <v>Materials Fabrication &amp; Delivery to Site</v>
      </c>
      <c r="H745" s="63"/>
      <c r="I745" s="65" t="str">
        <f t="shared" si="79"/>
        <v>Batch No.05</v>
      </c>
      <c r="J745" s="63"/>
      <c r="K745" s="67" t="str">
        <f t="shared" si="82"/>
        <v>The Ring</v>
      </c>
      <c r="L745" s="63"/>
      <c r="M745" s="68" t="str">
        <f t="shared" si="83"/>
        <v>Level 00</v>
      </c>
      <c r="N745" s="63"/>
      <c r="O745" s="69" t="str">
        <f t="shared" si="80"/>
        <v>Zone R3 (Leave out Area)</v>
      </c>
      <c r="P745" s="63"/>
      <c r="Q745" s="70" t="str">
        <f t="shared" si="81"/>
        <v>R2 / J1</v>
      </c>
      <c r="R745" s="63"/>
      <c r="S745" s="63"/>
      <c r="T745" s="8" t="s">
        <v>6695</v>
      </c>
      <c r="U745" s="8" t="s">
        <v>6695</v>
      </c>
      <c r="V745" s="8" t="s">
        <v>6416</v>
      </c>
      <c r="W745" s="59" t="s">
        <v>6416</v>
      </c>
      <c r="X745" s="59" t="str">
        <f>CONCATENATE(D745,F745,H745,J745,L745,N745,P745,R745)</f>
        <v>Materials Procurement</v>
      </c>
      <c r="Y745" s="8" t="s">
        <v>1139</v>
      </c>
      <c r="Z745" s="23">
        <v>3</v>
      </c>
      <c r="AA745" s="35">
        <v>45585</v>
      </c>
      <c r="AB745" s="35">
        <v>45587</v>
      </c>
      <c r="AC745" s="42">
        <v>9653.16</v>
      </c>
    </row>
    <row r="746" spans="1:29" x14ac:dyDescent="0.2">
      <c r="A746" s="68" t="s">
        <v>210</v>
      </c>
      <c r="B746" s="2" t="str">
        <f t="shared" si="76"/>
        <v/>
      </c>
      <c r="C746" s="2" t="str">
        <f t="shared" si="76"/>
        <v>The Ring - Batch No.05 - Materials Fabrication &amp; Delivery to Site - Materials Procurement</v>
      </c>
      <c r="D746" s="62" t="s">
        <v>6671</v>
      </c>
      <c r="E746" s="2" t="str">
        <f t="shared" si="77"/>
        <v>The Ring</v>
      </c>
      <c r="F746" s="92"/>
      <c r="G746" s="64" t="str">
        <f>IF(F746="",G745,TRIM(F746))</f>
        <v>Materials Fabrication &amp; Delivery to Site</v>
      </c>
      <c r="H746" s="92"/>
      <c r="I746" s="65" t="str">
        <f>IF(H746="",I745,TRIM(H746))</f>
        <v>Batch No.05</v>
      </c>
      <c r="J746" s="92"/>
      <c r="K746" s="67" t="str">
        <f>IF(J746="",K745,TRIM(J746))</f>
        <v>The Ring</v>
      </c>
      <c r="L746" s="68" t="s">
        <v>210</v>
      </c>
      <c r="M746" s="68" t="str">
        <f>IF(L746="",M745,TRIM(L746))</f>
        <v>Level 01</v>
      </c>
      <c r="N746" s="92"/>
      <c r="O746" s="69" t="str">
        <f>IF(N746="",O745,TRIM(N746))</f>
        <v>Zone R3 (Leave out Area)</v>
      </c>
      <c r="P746" s="92"/>
      <c r="Q746" s="70" t="str">
        <f>IF(P746="",Q745,TRIM(P746))</f>
        <v>R2 / J1</v>
      </c>
      <c r="R746" s="92"/>
      <c r="S746" s="92"/>
      <c r="T746" s="2" t="s">
        <v>6649</v>
      </c>
      <c r="U746" s="2" t="s">
        <v>6649</v>
      </c>
      <c r="V746" s="2" t="s">
        <v>6649</v>
      </c>
      <c r="W746" s="59" t="s">
        <v>210</v>
      </c>
      <c r="X746" s="59" t="str">
        <f>CONCATENATE(D746,F746,H746,J746,L746,N746,P746,R746)</f>
        <v>Materials Procurement          Level 01</v>
      </c>
      <c r="Y746" s="2"/>
      <c r="Z746" s="43">
        <v>78</v>
      </c>
      <c r="AA746" s="44">
        <v>45566</v>
      </c>
      <c r="AB746" s="44">
        <v>45643</v>
      </c>
      <c r="AC746" s="47">
        <v>215601.4</v>
      </c>
    </row>
    <row r="747" spans="1:29" x14ac:dyDescent="0.2">
      <c r="A747" s="69" t="s">
        <v>962</v>
      </c>
      <c r="B747" s="3" t="str">
        <f t="shared" si="76"/>
        <v>The Ring - Batch No.05 - Materials Fabrication &amp; Delivery to Site - Materials Procurement</v>
      </c>
      <c r="C747" s="3" t="str">
        <f t="shared" si="76"/>
        <v>Level 01 - The Ring - Batch No.05 - Materials Fabrication &amp; Delivery to Site - Materials Procurement</v>
      </c>
      <c r="D747" s="62" t="s">
        <v>6671</v>
      </c>
      <c r="E747" s="3" t="str">
        <f t="shared" si="77"/>
        <v>Level 01</v>
      </c>
      <c r="F747" s="92"/>
      <c r="G747" s="64" t="str">
        <f t="shared" si="78"/>
        <v>Materials Fabrication &amp; Delivery to Site</v>
      </c>
      <c r="H747" s="92"/>
      <c r="I747" s="65" t="str">
        <f t="shared" si="79"/>
        <v>Batch No.05</v>
      </c>
      <c r="J747" s="92"/>
      <c r="K747" s="67" t="str">
        <f t="shared" si="82"/>
        <v>The Ring</v>
      </c>
      <c r="L747" s="92"/>
      <c r="M747" s="68" t="str">
        <f t="shared" si="83"/>
        <v>Level 01</v>
      </c>
      <c r="N747" s="69" t="s">
        <v>962</v>
      </c>
      <c r="O747" s="69" t="str">
        <f t="shared" si="80"/>
        <v>Zone R2 (Leave out Area)</v>
      </c>
      <c r="P747" s="92"/>
      <c r="Q747" s="70" t="str">
        <f t="shared" si="81"/>
        <v>R2 / J1</v>
      </c>
      <c r="R747" s="92"/>
      <c r="S747" s="92"/>
      <c r="T747" s="3" t="s">
        <v>6694</v>
      </c>
      <c r="U747" s="3" t="s">
        <v>6694</v>
      </c>
      <c r="V747" s="3" t="s">
        <v>6694</v>
      </c>
      <c r="W747" s="59" t="s">
        <v>962</v>
      </c>
      <c r="X747" s="59" t="str">
        <f>CONCATENATE(D747,F747,H747,J747,L747,N747,P747,R747)</f>
        <v>Materials Procurement            Zone R2 (Leave out Area)</v>
      </c>
      <c r="Y747" s="3"/>
      <c r="Z747" s="49">
        <v>28</v>
      </c>
      <c r="AA747" s="50">
        <v>45616</v>
      </c>
      <c r="AB747" s="50">
        <v>45643</v>
      </c>
      <c r="AC747" s="52">
        <v>114926.02</v>
      </c>
    </row>
    <row r="748" spans="1:29" ht="38.25" x14ac:dyDescent="0.2">
      <c r="A748" s="66" t="s">
        <v>1140</v>
      </c>
      <c r="B748" s="11" t="str">
        <f t="shared" si="76"/>
        <v xml:space="preserve"> - Level 01 - The Ring - Batch No.05 - Materials Fabrication &amp; Delivery to Site - Materials Procurement</v>
      </c>
      <c r="C748" s="11" t="str">
        <f t="shared" si="76"/>
        <v/>
      </c>
      <c r="D748" s="62" t="s">
        <v>6671</v>
      </c>
      <c r="E748" s="11" t="str">
        <f t="shared" si="77"/>
        <v/>
      </c>
      <c r="F748" s="66"/>
      <c r="G748" s="64" t="str">
        <f t="shared" si="78"/>
        <v>Materials Fabrication &amp; Delivery to Site</v>
      </c>
      <c r="H748" s="66"/>
      <c r="I748" s="65" t="str">
        <f t="shared" si="79"/>
        <v>Batch No.05</v>
      </c>
      <c r="J748" s="66"/>
      <c r="K748" s="67" t="str">
        <f t="shared" si="82"/>
        <v>The Ring</v>
      </c>
      <c r="L748" s="66"/>
      <c r="M748" s="68" t="str">
        <f t="shared" si="83"/>
        <v>Level 01</v>
      </c>
      <c r="N748" s="66"/>
      <c r="O748" s="69" t="str">
        <f t="shared" si="80"/>
        <v>Zone R2 (Leave out Area)</v>
      </c>
      <c r="P748" s="66"/>
      <c r="Q748" s="70" t="str">
        <f t="shared" si="81"/>
        <v>R2 / J1</v>
      </c>
      <c r="R748" s="66"/>
      <c r="S748" s="66"/>
      <c r="T748" s="11" t="s">
        <v>6694</v>
      </c>
      <c r="U748" s="11" t="s">
        <v>6694</v>
      </c>
      <c r="V748" s="11" t="s">
        <v>6416</v>
      </c>
      <c r="W748" s="59" t="s">
        <v>6416</v>
      </c>
      <c r="X748" s="59" t="str">
        <f>CONCATENATE(D748,F748,H748,J748,L748,N748,P748,R748)</f>
        <v>Materials Procurement</v>
      </c>
      <c r="Y748" s="11" t="s">
        <v>1141</v>
      </c>
      <c r="Z748" s="32">
        <v>5</v>
      </c>
      <c r="AA748" s="39">
        <v>45616</v>
      </c>
      <c r="AB748" s="39">
        <v>45620</v>
      </c>
      <c r="AC748" s="48">
        <v>101135.79</v>
      </c>
    </row>
    <row r="749" spans="1:29" x14ac:dyDescent="0.2">
      <c r="A749" s="63" t="s">
        <v>1142</v>
      </c>
      <c r="B749" s="8" t="str">
        <f t="shared" si="76"/>
        <v xml:space="preserve"> - </v>
      </c>
      <c r="C749" s="8" t="str">
        <f t="shared" si="76"/>
        <v/>
      </c>
      <c r="D749" s="62" t="s">
        <v>6671</v>
      </c>
      <c r="E749" s="8" t="str">
        <f t="shared" si="77"/>
        <v/>
      </c>
      <c r="F749" s="63"/>
      <c r="G749" s="64" t="str">
        <f t="shared" si="78"/>
        <v>Materials Fabrication &amp; Delivery to Site</v>
      </c>
      <c r="H749" s="63"/>
      <c r="I749" s="65" t="str">
        <f t="shared" si="79"/>
        <v>Batch No.05</v>
      </c>
      <c r="J749" s="63"/>
      <c r="K749" s="67" t="str">
        <f t="shared" si="82"/>
        <v>The Ring</v>
      </c>
      <c r="L749" s="63"/>
      <c r="M749" s="68" t="str">
        <f t="shared" si="83"/>
        <v>Level 01</v>
      </c>
      <c r="N749" s="63"/>
      <c r="O749" s="69" t="str">
        <f t="shared" si="80"/>
        <v>Zone R2 (Leave out Area)</v>
      </c>
      <c r="P749" s="63"/>
      <c r="Q749" s="70" t="str">
        <f t="shared" si="81"/>
        <v>R2 / J1</v>
      </c>
      <c r="R749" s="63"/>
      <c r="S749" s="63"/>
      <c r="T749" s="8" t="s">
        <v>6694</v>
      </c>
      <c r="U749" s="8" t="s">
        <v>6694</v>
      </c>
      <c r="V749" s="8" t="s">
        <v>6416</v>
      </c>
      <c r="W749" s="59" t="s">
        <v>6416</v>
      </c>
      <c r="X749" s="59" t="str">
        <f>CONCATENATE(D749,F749,H749,J749,L749,N749,P749,R749)</f>
        <v>Materials Procurement</v>
      </c>
      <c r="Y749" s="8" t="s">
        <v>1143</v>
      </c>
      <c r="Z749" s="23">
        <v>4</v>
      </c>
      <c r="AA749" s="35">
        <v>45640</v>
      </c>
      <c r="AB749" s="35">
        <v>45643</v>
      </c>
      <c r="AC749" s="42">
        <v>13790.23</v>
      </c>
    </row>
    <row r="750" spans="1:29" x14ac:dyDescent="0.2">
      <c r="A750" s="69" t="s">
        <v>967</v>
      </c>
      <c r="B750" s="3" t="str">
        <f t="shared" si="76"/>
        <v/>
      </c>
      <c r="C750" s="3" t="str">
        <f t="shared" si="76"/>
        <v>Level 01 - The Ring - Batch No.05 - Materials Fabrication &amp; Delivery to Site - Materials Procurement</v>
      </c>
      <c r="D750" s="62" t="s">
        <v>6671</v>
      </c>
      <c r="E750" s="3" t="str">
        <f t="shared" si="77"/>
        <v>Level 01</v>
      </c>
      <c r="F750" s="92"/>
      <c r="G750" s="64" t="str">
        <f>IF(F750="",G749,TRIM(F750))</f>
        <v>Materials Fabrication &amp; Delivery to Site</v>
      </c>
      <c r="H750" s="92"/>
      <c r="I750" s="65" t="str">
        <f>IF(H750="",I749,TRIM(H750))</f>
        <v>Batch No.05</v>
      </c>
      <c r="J750" s="92"/>
      <c r="K750" s="67" t="str">
        <f>IF(J750="",K749,TRIM(J750))</f>
        <v>The Ring</v>
      </c>
      <c r="L750" s="92"/>
      <c r="M750" s="68" t="str">
        <f>IF(L750="",M749,TRIM(L750))</f>
        <v>Level 01</v>
      </c>
      <c r="N750" s="69" t="s">
        <v>967</v>
      </c>
      <c r="O750" s="69" t="str">
        <f>IF(N750="",O749,TRIM(N750))</f>
        <v>Zone R3 (Leave out Area)</v>
      </c>
      <c r="P750" s="92"/>
      <c r="Q750" s="70" t="str">
        <f>IF(P750="",Q749,TRIM(P750))</f>
        <v>R2 / J1</v>
      </c>
      <c r="R750" s="92"/>
      <c r="S750" s="92"/>
      <c r="T750" s="3" t="s">
        <v>6695</v>
      </c>
      <c r="U750" s="3" t="s">
        <v>6695</v>
      </c>
      <c r="V750" s="3" t="s">
        <v>6695</v>
      </c>
      <c r="W750" s="59" t="s">
        <v>967</v>
      </c>
      <c r="X750" s="59" t="str">
        <f>CONCATENATE(D750,F750,H750,J750,L750,N750,P750,R750)</f>
        <v>Materials Procurement            Zone R3 (Leave out Area)</v>
      </c>
      <c r="Y750" s="3"/>
      <c r="Z750" s="49">
        <v>25</v>
      </c>
      <c r="AA750" s="50">
        <v>45566</v>
      </c>
      <c r="AB750" s="50">
        <v>45590</v>
      </c>
      <c r="AC750" s="52">
        <v>100675.38</v>
      </c>
    </row>
    <row r="751" spans="1:29" ht="38.25" x14ac:dyDescent="0.2">
      <c r="A751" s="66" t="s">
        <v>1144</v>
      </c>
      <c r="B751" s="11" t="str">
        <f t="shared" si="76"/>
        <v xml:space="preserve"> - Level 01 - The Ring - Batch No.05 - Materials Fabrication &amp; Delivery to Site - Materials Procurement</v>
      </c>
      <c r="C751" s="11" t="str">
        <f t="shared" si="76"/>
        <v/>
      </c>
      <c r="D751" s="62" t="s">
        <v>6671</v>
      </c>
      <c r="E751" s="11" t="str">
        <f t="shared" si="77"/>
        <v/>
      </c>
      <c r="F751" s="66"/>
      <c r="G751" s="64" t="str">
        <f t="shared" si="78"/>
        <v>Materials Fabrication &amp; Delivery to Site</v>
      </c>
      <c r="H751" s="66"/>
      <c r="I751" s="65" t="str">
        <f t="shared" si="79"/>
        <v>Batch No.05</v>
      </c>
      <c r="J751" s="66"/>
      <c r="K751" s="67" t="str">
        <f t="shared" si="82"/>
        <v>The Ring</v>
      </c>
      <c r="L751" s="66"/>
      <c r="M751" s="68" t="str">
        <f t="shared" si="83"/>
        <v>Level 01</v>
      </c>
      <c r="N751" s="66"/>
      <c r="O751" s="69" t="str">
        <f t="shared" si="80"/>
        <v>Zone R3 (Leave out Area)</v>
      </c>
      <c r="P751" s="66"/>
      <c r="Q751" s="70" t="str">
        <f t="shared" si="81"/>
        <v>R2 / J1</v>
      </c>
      <c r="R751" s="66"/>
      <c r="S751" s="66"/>
      <c r="T751" s="11" t="s">
        <v>6695</v>
      </c>
      <c r="U751" s="11" t="s">
        <v>6695</v>
      </c>
      <c r="V751" s="11" t="s">
        <v>6416</v>
      </c>
      <c r="W751" s="59" t="s">
        <v>6416</v>
      </c>
      <c r="X751" s="59" t="str">
        <f>CONCATENATE(D751,F751,H751,J751,L751,N751,P751,R751)</f>
        <v>Materials Procurement</v>
      </c>
      <c r="Y751" s="11" t="s">
        <v>1145</v>
      </c>
      <c r="Z751" s="32">
        <v>4</v>
      </c>
      <c r="AA751" s="39">
        <v>45566</v>
      </c>
      <c r="AB751" s="39">
        <v>45569</v>
      </c>
      <c r="AC751" s="48">
        <v>91022.21</v>
      </c>
    </row>
    <row r="752" spans="1:29" x14ac:dyDescent="0.2">
      <c r="A752" s="63" t="s">
        <v>1146</v>
      </c>
      <c r="B752" s="8" t="str">
        <f t="shared" si="76"/>
        <v xml:space="preserve"> - </v>
      </c>
      <c r="C752" s="8" t="str">
        <f t="shared" si="76"/>
        <v/>
      </c>
      <c r="D752" s="62" t="s">
        <v>6671</v>
      </c>
      <c r="E752" s="8" t="str">
        <f t="shared" si="77"/>
        <v/>
      </c>
      <c r="F752" s="63"/>
      <c r="G752" s="64" t="str">
        <f t="shared" si="78"/>
        <v>Materials Fabrication &amp; Delivery to Site</v>
      </c>
      <c r="H752" s="63"/>
      <c r="I752" s="65" t="str">
        <f t="shared" si="79"/>
        <v>Batch No.05</v>
      </c>
      <c r="J752" s="63"/>
      <c r="K752" s="67" t="str">
        <f t="shared" si="82"/>
        <v>The Ring</v>
      </c>
      <c r="L752" s="63"/>
      <c r="M752" s="68" t="str">
        <f t="shared" si="83"/>
        <v>Level 01</v>
      </c>
      <c r="N752" s="63"/>
      <c r="O752" s="69" t="str">
        <f t="shared" si="80"/>
        <v>Zone R3 (Leave out Area)</v>
      </c>
      <c r="P752" s="63"/>
      <c r="Q752" s="70" t="str">
        <f t="shared" si="81"/>
        <v>R2 / J1</v>
      </c>
      <c r="R752" s="63"/>
      <c r="S752" s="63"/>
      <c r="T752" s="8" t="s">
        <v>6695</v>
      </c>
      <c r="U752" s="8" t="s">
        <v>6695</v>
      </c>
      <c r="V752" s="8" t="s">
        <v>6416</v>
      </c>
      <c r="W752" s="59" t="s">
        <v>6416</v>
      </c>
      <c r="X752" s="59" t="str">
        <f>CONCATENATE(D752,F752,H752,J752,L752,N752,P752,R752)</f>
        <v>Materials Procurement</v>
      </c>
      <c r="Y752" s="8" t="s">
        <v>1147</v>
      </c>
      <c r="Z752" s="23">
        <v>3</v>
      </c>
      <c r="AA752" s="35">
        <v>45588</v>
      </c>
      <c r="AB752" s="35">
        <v>45590</v>
      </c>
      <c r="AC752" s="42">
        <v>9653.16</v>
      </c>
    </row>
    <row r="753" spans="1:29" x14ac:dyDescent="0.2">
      <c r="A753" s="67" t="s">
        <v>231</v>
      </c>
      <c r="B753" s="12" t="str">
        <f t="shared" si="76"/>
        <v/>
      </c>
      <c r="C753" s="12" t="str">
        <f t="shared" si="76"/>
        <v>Batch No.05 - Materials Fabrication &amp; Delivery to Site - Materials Procurement</v>
      </c>
      <c r="D753" s="62" t="s">
        <v>6671</v>
      </c>
      <c r="E753" s="12" t="str">
        <f t="shared" si="77"/>
        <v>Batch No.05</v>
      </c>
      <c r="F753" s="91"/>
      <c r="G753" s="64" t="str">
        <f>IF(F753="",G752,TRIM(F753))</f>
        <v>Materials Fabrication &amp; Delivery to Site</v>
      </c>
      <c r="H753" s="91"/>
      <c r="I753" s="65" t="str">
        <f>IF(H753="",I752,TRIM(H753))</f>
        <v>Batch No.05</v>
      </c>
      <c r="J753" s="67" t="s">
        <v>231</v>
      </c>
      <c r="K753" s="67" t="str">
        <f>IF(J753="",K752,TRIM(J753))</f>
        <v>The Tail</v>
      </c>
      <c r="L753" s="91"/>
      <c r="M753" s="68" t="str">
        <f>IF(L753="",M752,TRIM(L753))</f>
        <v>Level 01</v>
      </c>
      <c r="N753" s="91"/>
      <c r="O753" s="69" t="str">
        <f>IF(N753="",O752,TRIM(N753))</f>
        <v>Zone R3 (Leave out Area)</v>
      </c>
      <c r="P753" s="91"/>
      <c r="Q753" s="70" t="str">
        <f>IF(P753="",Q752,TRIM(P753))</f>
        <v>R2 / J1</v>
      </c>
      <c r="R753" s="91"/>
      <c r="S753" s="91"/>
      <c r="T753" s="12" t="s">
        <v>6646</v>
      </c>
      <c r="U753" s="12" t="s">
        <v>6646</v>
      </c>
      <c r="V753" s="12" t="s">
        <v>6646</v>
      </c>
      <c r="W753" s="59" t="s">
        <v>231</v>
      </c>
      <c r="X753" s="59" t="str">
        <f>CONCATENATE(D753,F753,H753,J753,L753,N753,P753,R753)</f>
        <v>Materials Procurement        The Tail</v>
      </c>
      <c r="Y753" s="12"/>
      <c r="Z753" s="36">
        <v>66</v>
      </c>
      <c r="AA753" s="37">
        <v>45570</v>
      </c>
      <c r="AB753" s="37">
        <v>45635</v>
      </c>
      <c r="AC753" s="46">
        <v>992490.21</v>
      </c>
    </row>
    <row r="754" spans="1:29" x14ac:dyDescent="0.2">
      <c r="A754" s="68" t="s">
        <v>210</v>
      </c>
      <c r="B754" s="2" t="str">
        <f t="shared" si="76"/>
        <v>Batch No.05 - Materials Fabrication &amp; Delivery to Site - Materials Procurement</v>
      </c>
      <c r="C754" s="2" t="str">
        <f t="shared" si="76"/>
        <v>The Tail - Batch No.05 - Materials Fabrication &amp; Delivery to Site - Materials Procurement</v>
      </c>
      <c r="D754" s="62" t="s">
        <v>6671</v>
      </c>
      <c r="E754" s="2" t="str">
        <f t="shared" si="77"/>
        <v>The Tail</v>
      </c>
      <c r="F754" s="92"/>
      <c r="G754" s="64" t="str">
        <f t="shared" si="78"/>
        <v>Materials Fabrication &amp; Delivery to Site</v>
      </c>
      <c r="H754" s="92"/>
      <c r="I754" s="65" t="str">
        <f t="shared" si="79"/>
        <v>Batch No.05</v>
      </c>
      <c r="J754" s="92"/>
      <c r="K754" s="67" t="str">
        <f t="shared" si="82"/>
        <v>The Tail</v>
      </c>
      <c r="L754" s="68" t="s">
        <v>210</v>
      </c>
      <c r="M754" s="68" t="str">
        <f t="shared" si="83"/>
        <v>Level 01</v>
      </c>
      <c r="N754" s="92"/>
      <c r="O754" s="69" t="str">
        <f t="shared" si="80"/>
        <v>Zone R3 (Leave out Area)</v>
      </c>
      <c r="P754" s="92"/>
      <c r="Q754" s="70" t="str">
        <f t="shared" si="81"/>
        <v>R2 / J1</v>
      </c>
      <c r="R754" s="92"/>
      <c r="S754" s="92"/>
      <c r="T754" s="2" t="s">
        <v>6649</v>
      </c>
      <c r="U754" s="2" t="s">
        <v>6649</v>
      </c>
      <c r="V754" s="2" t="s">
        <v>6649</v>
      </c>
      <c r="W754" s="59" t="s">
        <v>210</v>
      </c>
      <c r="X754" s="59" t="str">
        <f>CONCATENATE(D754,F754,H754,J754,L754,N754,P754,R754)</f>
        <v>Materials Procurement          Level 01</v>
      </c>
      <c r="Y754" s="2"/>
      <c r="Z754" s="43">
        <v>31</v>
      </c>
      <c r="AA754" s="44">
        <v>45570</v>
      </c>
      <c r="AB754" s="44">
        <v>45600</v>
      </c>
      <c r="AC754" s="47">
        <v>473528.78</v>
      </c>
    </row>
    <row r="755" spans="1:29" x14ac:dyDescent="0.2">
      <c r="A755" s="69" t="s">
        <v>980</v>
      </c>
      <c r="B755" s="3" t="str">
        <f t="shared" si="76"/>
        <v>The Tail - Batch No.05 - Materials Fabrication &amp; Delivery to Site - Materials Procurement</v>
      </c>
      <c r="C755" s="3" t="str">
        <f t="shared" si="76"/>
        <v>Level 01 - The Tail - Batch No.05 - Materials Fabrication &amp; Delivery to Site - Materials Procurement</v>
      </c>
      <c r="D755" s="62" t="s">
        <v>6671</v>
      </c>
      <c r="E755" s="3" t="str">
        <f t="shared" si="77"/>
        <v>Level 01</v>
      </c>
      <c r="F755" s="92"/>
      <c r="G755" s="64" t="str">
        <f t="shared" si="78"/>
        <v>Materials Fabrication &amp; Delivery to Site</v>
      </c>
      <c r="H755" s="92"/>
      <c r="I755" s="65" t="str">
        <f t="shared" si="79"/>
        <v>Batch No.05</v>
      </c>
      <c r="J755" s="92"/>
      <c r="K755" s="67" t="str">
        <f t="shared" si="82"/>
        <v>The Tail</v>
      </c>
      <c r="L755" s="92"/>
      <c r="M755" s="68" t="str">
        <f t="shared" si="83"/>
        <v>Level 01</v>
      </c>
      <c r="N755" s="69" t="s">
        <v>980</v>
      </c>
      <c r="O755" s="69" t="str">
        <f t="shared" si="80"/>
        <v>Zone T1</v>
      </c>
      <c r="P755" s="92"/>
      <c r="Q755" s="70" t="str">
        <f t="shared" si="81"/>
        <v>R2 / J1</v>
      </c>
      <c r="R755" s="92"/>
      <c r="S755" s="92"/>
      <c r="T755" s="3" t="s">
        <v>6696</v>
      </c>
      <c r="U755" s="3" t="s">
        <v>6696</v>
      </c>
      <c r="V755" s="3" t="s">
        <v>6696</v>
      </c>
      <c r="W755" s="59" t="s">
        <v>980</v>
      </c>
      <c r="X755" s="59" t="str">
        <f>CONCATENATE(D755,F755,H755,J755,L755,N755,P755,R755)</f>
        <v>Materials Procurement            Zone T1</v>
      </c>
      <c r="Y755" s="3"/>
      <c r="Z755" s="49">
        <v>31</v>
      </c>
      <c r="AA755" s="50">
        <v>45570</v>
      </c>
      <c r="AB755" s="50">
        <v>45600</v>
      </c>
      <c r="AC755" s="52">
        <v>473528.78</v>
      </c>
    </row>
    <row r="756" spans="1:29" ht="38.25" x14ac:dyDescent="0.2">
      <c r="A756" s="66" t="s">
        <v>1148</v>
      </c>
      <c r="B756" s="11" t="str">
        <f t="shared" si="76"/>
        <v xml:space="preserve"> - Level 01 - The Tail - Batch No.05 - Materials Fabrication &amp; Delivery to Site - Materials Procurement</v>
      </c>
      <c r="C756" s="11" t="str">
        <f t="shared" si="76"/>
        <v/>
      </c>
      <c r="D756" s="62" t="s">
        <v>6671</v>
      </c>
      <c r="E756" s="11" t="str">
        <f t="shared" si="77"/>
        <v/>
      </c>
      <c r="F756" s="66"/>
      <c r="G756" s="64" t="str">
        <f t="shared" si="78"/>
        <v>Materials Fabrication &amp; Delivery to Site</v>
      </c>
      <c r="H756" s="66"/>
      <c r="I756" s="65" t="str">
        <f t="shared" si="79"/>
        <v>Batch No.05</v>
      </c>
      <c r="J756" s="66"/>
      <c r="K756" s="67" t="str">
        <f t="shared" si="82"/>
        <v>The Tail</v>
      </c>
      <c r="L756" s="66"/>
      <c r="M756" s="68" t="str">
        <f t="shared" si="83"/>
        <v>Level 01</v>
      </c>
      <c r="N756" s="66"/>
      <c r="O756" s="69" t="str">
        <f t="shared" si="80"/>
        <v>Zone T1</v>
      </c>
      <c r="P756" s="66"/>
      <c r="Q756" s="70" t="str">
        <f t="shared" si="81"/>
        <v>R2 / J1</v>
      </c>
      <c r="R756" s="66"/>
      <c r="S756" s="66"/>
      <c r="T756" s="11" t="s">
        <v>6696</v>
      </c>
      <c r="U756" s="11" t="s">
        <v>6696</v>
      </c>
      <c r="V756" s="11" t="s">
        <v>6416</v>
      </c>
      <c r="W756" s="59" t="s">
        <v>6416</v>
      </c>
      <c r="X756" s="59" t="str">
        <f>CONCATENATE(D756,F756,H756,J756,L756,N756,P756,R756)</f>
        <v>Materials Procurement</v>
      </c>
      <c r="Y756" s="11" t="s">
        <v>1149</v>
      </c>
      <c r="Z756" s="32">
        <v>20</v>
      </c>
      <c r="AA756" s="39">
        <v>45570</v>
      </c>
      <c r="AB756" s="39">
        <v>45589</v>
      </c>
      <c r="AC756" s="48">
        <v>414656.74</v>
      </c>
    </row>
    <row r="757" spans="1:29" x14ac:dyDescent="0.2">
      <c r="A757" s="63" t="s">
        <v>1150</v>
      </c>
      <c r="B757" s="8" t="str">
        <f t="shared" si="76"/>
        <v xml:space="preserve"> - </v>
      </c>
      <c r="C757" s="8" t="str">
        <f t="shared" si="76"/>
        <v/>
      </c>
      <c r="D757" s="62" t="s">
        <v>6671</v>
      </c>
      <c r="E757" s="8" t="str">
        <f t="shared" si="77"/>
        <v/>
      </c>
      <c r="F757" s="63"/>
      <c r="G757" s="64" t="str">
        <f t="shared" si="78"/>
        <v>Materials Fabrication &amp; Delivery to Site</v>
      </c>
      <c r="H757" s="63"/>
      <c r="I757" s="65" t="str">
        <f t="shared" si="79"/>
        <v>Batch No.05</v>
      </c>
      <c r="J757" s="63"/>
      <c r="K757" s="67" t="str">
        <f t="shared" si="82"/>
        <v>The Tail</v>
      </c>
      <c r="L757" s="63"/>
      <c r="M757" s="68" t="str">
        <f t="shared" si="83"/>
        <v>Level 01</v>
      </c>
      <c r="N757" s="63"/>
      <c r="O757" s="69" t="str">
        <f t="shared" si="80"/>
        <v>Zone T1</v>
      </c>
      <c r="P757" s="63"/>
      <c r="Q757" s="70" t="str">
        <f t="shared" si="81"/>
        <v>R2 / J1</v>
      </c>
      <c r="R757" s="63"/>
      <c r="S757" s="63"/>
      <c r="T757" s="8" t="s">
        <v>6696</v>
      </c>
      <c r="U757" s="8" t="s">
        <v>6696</v>
      </c>
      <c r="V757" s="8" t="s">
        <v>6416</v>
      </c>
      <c r="W757" s="59" t="s">
        <v>6416</v>
      </c>
      <c r="X757" s="59" t="str">
        <f>CONCATENATE(D757,F757,H757,J757,L757,N757,P757,R757)</f>
        <v>Materials Procurement</v>
      </c>
      <c r="Y757" s="8" t="s">
        <v>1151</v>
      </c>
      <c r="Z757" s="23">
        <v>10</v>
      </c>
      <c r="AA757" s="35">
        <v>45591</v>
      </c>
      <c r="AB757" s="35">
        <v>45600</v>
      </c>
      <c r="AC757" s="42">
        <v>58872.04</v>
      </c>
    </row>
    <row r="758" spans="1:29" x14ac:dyDescent="0.2">
      <c r="A758" s="68" t="s">
        <v>174</v>
      </c>
      <c r="B758" s="2" t="str">
        <f t="shared" si="76"/>
        <v/>
      </c>
      <c r="C758" s="2" t="str">
        <f t="shared" si="76"/>
        <v>The Tail - Batch No.05 - Materials Fabrication &amp; Delivery to Site - Materials Procurement</v>
      </c>
      <c r="D758" s="62" t="s">
        <v>6671</v>
      </c>
      <c r="E758" s="2" t="str">
        <f t="shared" si="77"/>
        <v>The Tail</v>
      </c>
      <c r="F758" s="92"/>
      <c r="G758" s="64" t="str">
        <f>IF(F758="",G757,TRIM(F758))</f>
        <v>Materials Fabrication &amp; Delivery to Site</v>
      </c>
      <c r="H758" s="92"/>
      <c r="I758" s="65" t="str">
        <f>IF(H758="",I757,TRIM(H758))</f>
        <v>Batch No.05</v>
      </c>
      <c r="J758" s="92"/>
      <c r="K758" s="67" t="str">
        <f>IF(J758="",K757,TRIM(J758))</f>
        <v>The Tail</v>
      </c>
      <c r="L758" s="68" t="s">
        <v>174</v>
      </c>
      <c r="M758" s="68" t="str">
        <f>IF(L758="",M757,TRIM(L758))</f>
        <v>Level 02</v>
      </c>
      <c r="N758" s="92"/>
      <c r="O758" s="69" t="str">
        <f>IF(N758="",O757,TRIM(N758))</f>
        <v>Zone T1</v>
      </c>
      <c r="P758" s="92"/>
      <c r="Q758" s="70" t="str">
        <f>IF(P758="",Q757,TRIM(P758))</f>
        <v>R2 / J1</v>
      </c>
      <c r="R758" s="92"/>
      <c r="S758" s="92"/>
      <c r="T758" s="2" t="s">
        <v>6650</v>
      </c>
      <c r="U758" s="2" t="s">
        <v>6650</v>
      </c>
      <c r="V758" s="2" t="s">
        <v>6650</v>
      </c>
      <c r="W758" s="59" t="s">
        <v>174</v>
      </c>
      <c r="X758" s="59" t="str">
        <f>CONCATENATE(D758,F758,H758,J758,L758,N758,P758,R758)</f>
        <v>Materials Procurement          Level 02</v>
      </c>
      <c r="Y758" s="2"/>
      <c r="Z758" s="43">
        <v>46</v>
      </c>
      <c r="AA758" s="44">
        <v>45590</v>
      </c>
      <c r="AB758" s="44">
        <v>45635</v>
      </c>
      <c r="AC758" s="47">
        <v>518961.43</v>
      </c>
    </row>
    <row r="759" spans="1:29" x14ac:dyDescent="0.2">
      <c r="A759" s="69" t="s">
        <v>985</v>
      </c>
      <c r="B759" s="3" t="str">
        <f t="shared" si="76"/>
        <v>The Tail - Batch No.05 - Materials Fabrication &amp; Delivery to Site - Materials Procurement</v>
      </c>
      <c r="C759" s="3" t="str">
        <f t="shared" si="76"/>
        <v>Level 02 - The Tail - Batch No.05 - Materials Fabrication &amp; Delivery to Site - Materials Procurement</v>
      </c>
      <c r="D759" s="62" t="s">
        <v>6671</v>
      </c>
      <c r="E759" s="3" t="str">
        <f t="shared" si="77"/>
        <v>Level 02</v>
      </c>
      <c r="F759" s="92"/>
      <c r="G759" s="64" t="str">
        <f t="shared" si="78"/>
        <v>Materials Fabrication &amp; Delivery to Site</v>
      </c>
      <c r="H759" s="92"/>
      <c r="I759" s="65" t="str">
        <f t="shared" si="79"/>
        <v>Batch No.05</v>
      </c>
      <c r="J759" s="92"/>
      <c r="K759" s="67" t="str">
        <f t="shared" si="82"/>
        <v>The Tail</v>
      </c>
      <c r="L759" s="92"/>
      <c r="M759" s="68" t="str">
        <f t="shared" si="83"/>
        <v>Level 02</v>
      </c>
      <c r="N759" s="69" t="s">
        <v>985</v>
      </c>
      <c r="O759" s="69" t="str">
        <f t="shared" si="80"/>
        <v>Zone T2</v>
      </c>
      <c r="P759" s="92"/>
      <c r="Q759" s="70" t="str">
        <f t="shared" si="81"/>
        <v>R2 / J1</v>
      </c>
      <c r="R759" s="92"/>
      <c r="S759" s="92"/>
      <c r="T759" s="3" t="s">
        <v>6697</v>
      </c>
      <c r="U759" s="3" t="s">
        <v>6697</v>
      </c>
      <c r="V759" s="3" t="s">
        <v>6697</v>
      </c>
      <c r="W759" s="59" t="s">
        <v>985</v>
      </c>
      <c r="X759" s="59" t="str">
        <f>CONCATENATE(D759,F759,H759,J759,L759,N759,P759,R759)</f>
        <v>Materials Procurement            Zone T2</v>
      </c>
      <c r="Y759" s="3"/>
      <c r="Z759" s="49">
        <v>46</v>
      </c>
      <c r="AA759" s="50">
        <v>45590</v>
      </c>
      <c r="AB759" s="50">
        <v>45635</v>
      </c>
      <c r="AC759" s="52">
        <v>518961.43</v>
      </c>
    </row>
    <row r="760" spans="1:29" ht="38.25" x14ac:dyDescent="0.2">
      <c r="A760" s="66" t="s">
        <v>1152</v>
      </c>
      <c r="B760" s="11" t="str">
        <f t="shared" si="76"/>
        <v xml:space="preserve"> - Level 02 - The Tail - Batch No.05 - Materials Fabrication &amp; Delivery to Site - Materials Procurement</v>
      </c>
      <c r="C760" s="11" t="str">
        <f t="shared" si="76"/>
        <v/>
      </c>
      <c r="D760" s="62" t="s">
        <v>6671</v>
      </c>
      <c r="E760" s="11" t="str">
        <f t="shared" si="77"/>
        <v/>
      </c>
      <c r="F760" s="66"/>
      <c r="G760" s="64" t="str">
        <f t="shared" si="78"/>
        <v>Materials Fabrication &amp; Delivery to Site</v>
      </c>
      <c r="H760" s="66"/>
      <c r="I760" s="65" t="str">
        <f t="shared" si="79"/>
        <v>Batch No.05</v>
      </c>
      <c r="J760" s="66"/>
      <c r="K760" s="67" t="str">
        <f t="shared" si="82"/>
        <v>The Tail</v>
      </c>
      <c r="L760" s="66"/>
      <c r="M760" s="68" t="str">
        <f t="shared" si="83"/>
        <v>Level 02</v>
      </c>
      <c r="N760" s="66"/>
      <c r="O760" s="69" t="str">
        <f t="shared" si="80"/>
        <v>Zone T2</v>
      </c>
      <c r="P760" s="66"/>
      <c r="Q760" s="70" t="str">
        <f t="shared" si="81"/>
        <v>R2 / J1</v>
      </c>
      <c r="R760" s="66"/>
      <c r="S760" s="66"/>
      <c r="T760" s="11" t="s">
        <v>6697</v>
      </c>
      <c r="U760" s="11" t="s">
        <v>6697</v>
      </c>
      <c r="V760" s="11" t="s">
        <v>6416</v>
      </c>
      <c r="W760" s="59" t="s">
        <v>6416</v>
      </c>
      <c r="X760" s="59" t="str">
        <f>CONCATENATE(D760,F760,H760,J760,L760,N760,P760,R760)</f>
        <v>Materials Procurement</v>
      </c>
      <c r="Y760" s="11" t="s">
        <v>1153</v>
      </c>
      <c r="Z760" s="32">
        <v>21</v>
      </c>
      <c r="AA760" s="39">
        <v>45590</v>
      </c>
      <c r="AB760" s="39">
        <v>45610</v>
      </c>
      <c r="AC760" s="48">
        <v>462810.07</v>
      </c>
    </row>
    <row r="761" spans="1:29" x14ac:dyDescent="0.2">
      <c r="A761" s="63" t="s">
        <v>1154</v>
      </c>
      <c r="B761" s="8" t="str">
        <f t="shared" si="76"/>
        <v xml:space="preserve"> - </v>
      </c>
      <c r="C761" s="8" t="str">
        <f t="shared" si="76"/>
        <v/>
      </c>
      <c r="D761" s="62" t="s">
        <v>6671</v>
      </c>
      <c r="E761" s="8" t="str">
        <f t="shared" si="77"/>
        <v/>
      </c>
      <c r="F761" s="63"/>
      <c r="G761" s="64" t="str">
        <f t="shared" si="78"/>
        <v>Materials Fabrication &amp; Delivery to Site</v>
      </c>
      <c r="H761" s="63"/>
      <c r="I761" s="65" t="str">
        <f t="shared" si="79"/>
        <v>Batch No.05</v>
      </c>
      <c r="J761" s="63"/>
      <c r="K761" s="67" t="str">
        <f t="shared" si="82"/>
        <v>The Tail</v>
      </c>
      <c r="L761" s="63"/>
      <c r="M761" s="68" t="str">
        <f t="shared" si="83"/>
        <v>Level 02</v>
      </c>
      <c r="N761" s="63"/>
      <c r="O761" s="69" t="str">
        <f t="shared" si="80"/>
        <v>Zone T2</v>
      </c>
      <c r="P761" s="63"/>
      <c r="Q761" s="70" t="str">
        <f t="shared" si="81"/>
        <v>R2 / J1</v>
      </c>
      <c r="R761" s="63"/>
      <c r="S761" s="63"/>
      <c r="T761" s="8" t="s">
        <v>6697</v>
      </c>
      <c r="U761" s="8" t="s">
        <v>6697</v>
      </c>
      <c r="V761" s="8" t="s">
        <v>6416</v>
      </c>
      <c r="W761" s="59" t="s">
        <v>6416</v>
      </c>
      <c r="X761" s="59" t="str">
        <f>CONCATENATE(D761,F761,H761,J761,L761,N761,P761,R761)</f>
        <v>Materials Procurement</v>
      </c>
      <c r="Y761" s="8" t="s">
        <v>1155</v>
      </c>
      <c r="Z761" s="23">
        <v>35</v>
      </c>
      <c r="AA761" s="35">
        <v>45601</v>
      </c>
      <c r="AB761" s="35">
        <v>45635</v>
      </c>
      <c r="AC761" s="42">
        <v>56151.360000000001</v>
      </c>
    </row>
    <row r="762" spans="1:29" x14ac:dyDescent="0.2">
      <c r="A762" s="62" t="s">
        <v>1156</v>
      </c>
      <c r="B762" s="7" t="str">
        <f t="shared" si="76"/>
        <v xml:space="preserve"> - </v>
      </c>
      <c r="C762" s="7" t="str">
        <f t="shared" si="76"/>
        <v/>
      </c>
      <c r="D762" s="62" t="s">
        <v>6449</v>
      </c>
      <c r="E762" s="7" t="str">
        <f t="shared" si="77"/>
        <v/>
      </c>
      <c r="F762" s="91"/>
      <c r="G762" s="64" t="str">
        <f>IF(F762="",G761,TRIM(F762))</f>
        <v>Materials Fabrication &amp; Delivery to Site</v>
      </c>
      <c r="H762" s="91"/>
      <c r="I762" s="65" t="str">
        <f>IF(H762="",I761,TRIM(H762))</f>
        <v>Batch No.05</v>
      </c>
      <c r="J762" s="91"/>
      <c r="K762" s="67" t="str">
        <f>IF(J762="",K761,TRIM(J762))</f>
        <v>The Tail</v>
      </c>
      <c r="L762" s="91"/>
      <c r="M762" s="68" t="str">
        <f>IF(L762="",M761,TRIM(L762))</f>
        <v>Level 02</v>
      </c>
      <c r="N762" s="91"/>
      <c r="O762" s="69" t="str">
        <f>IF(N762="",O761,TRIM(N762))</f>
        <v>Zone T2</v>
      </c>
      <c r="P762" s="91"/>
      <c r="Q762" s="70" t="str">
        <f>IF(P762="",Q761,TRIM(P762))</f>
        <v>R2 / J1</v>
      </c>
      <c r="R762" s="91"/>
      <c r="S762" s="91"/>
      <c r="T762" s="7" t="s">
        <v>6449</v>
      </c>
      <c r="U762" s="7" t="s">
        <v>6449</v>
      </c>
      <c r="V762" s="7" t="s">
        <v>6449</v>
      </c>
      <c r="W762" s="59" t="s">
        <v>1156</v>
      </c>
      <c r="X762" s="59" t="str">
        <f>CONCATENATE(D762,F762,H762,J762,L762,N762,P762,R762)</f>
        <v>Construction</v>
      </c>
      <c r="Y762" s="7"/>
      <c r="Z762" s="20">
        <v>387</v>
      </c>
      <c r="AA762" s="21">
        <v>45279</v>
      </c>
      <c r="AB762" s="21">
        <v>45741</v>
      </c>
      <c r="AC762" s="22">
        <v>11597622.4</v>
      </c>
    </row>
    <row r="763" spans="1:29" x14ac:dyDescent="0.2">
      <c r="A763" s="64" t="s">
        <v>1157</v>
      </c>
      <c r="B763" s="9" t="str">
        <f t="shared" si="76"/>
        <v/>
      </c>
      <c r="C763" s="9" t="str">
        <f t="shared" si="76"/>
        <v>Construction</v>
      </c>
      <c r="D763" s="62" t="s">
        <v>6449</v>
      </c>
      <c r="E763" s="9" t="str">
        <f t="shared" si="77"/>
        <v>Construction</v>
      </c>
      <c r="F763" s="64" t="s">
        <v>1157</v>
      </c>
      <c r="G763" s="64" t="str">
        <f t="shared" si="78"/>
        <v>The Mound</v>
      </c>
      <c r="H763" s="92"/>
      <c r="I763" s="65" t="str">
        <f t="shared" si="79"/>
        <v>Batch No.05</v>
      </c>
      <c r="J763" s="92"/>
      <c r="K763" s="67" t="str">
        <f t="shared" si="82"/>
        <v>The Tail</v>
      </c>
      <c r="L763" s="92"/>
      <c r="M763" s="68" t="str">
        <f t="shared" si="83"/>
        <v>Level 02</v>
      </c>
      <c r="N763" s="92"/>
      <c r="O763" s="69" t="str">
        <f t="shared" si="80"/>
        <v>Zone T2</v>
      </c>
      <c r="P763" s="92"/>
      <c r="Q763" s="70" t="str">
        <f t="shared" si="81"/>
        <v>R2 / J1</v>
      </c>
      <c r="R763" s="92"/>
      <c r="S763" s="92"/>
      <c r="T763" s="9" t="s">
        <v>6643</v>
      </c>
      <c r="U763" s="9" t="s">
        <v>6643</v>
      </c>
      <c r="V763" s="9" t="s">
        <v>6643</v>
      </c>
      <c r="W763" s="59" t="s">
        <v>1157</v>
      </c>
      <c r="X763" s="59" t="str">
        <f>CONCATENATE(D763,F763,H763,J763,L763,N763,P763,R763)</f>
        <v>Construction    The Mound</v>
      </c>
      <c r="Y763" s="9"/>
      <c r="Z763" s="26">
        <v>258</v>
      </c>
      <c r="AA763" s="27">
        <v>45321</v>
      </c>
      <c r="AB763" s="27">
        <v>45631</v>
      </c>
      <c r="AC763" s="40">
        <v>5933804.7300000004</v>
      </c>
    </row>
    <row r="764" spans="1:29" x14ac:dyDescent="0.2">
      <c r="A764" s="65" t="s">
        <v>1158</v>
      </c>
      <c r="B764" s="10" t="str">
        <f t="shared" si="76"/>
        <v>Construction</v>
      </c>
      <c r="C764" s="10" t="str">
        <f t="shared" si="76"/>
        <v>The Mound - Construction</v>
      </c>
      <c r="D764" s="62" t="s">
        <v>6449</v>
      </c>
      <c r="E764" s="10" t="str">
        <f t="shared" si="77"/>
        <v>The Mound</v>
      </c>
      <c r="F764" s="92"/>
      <c r="G764" s="64" t="str">
        <f t="shared" si="78"/>
        <v>The Mound</v>
      </c>
      <c r="H764" s="65" t="s">
        <v>1158</v>
      </c>
      <c r="I764" s="65" t="str">
        <f t="shared" si="79"/>
        <v>Level 01</v>
      </c>
      <c r="J764" s="92"/>
      <c r="K764" s="67" t="str">
        <f t="shared" si="82"/>
        <v>The Tail</v>
      </c>
      <c r="L764" s="92"/>
      <c r="M764" s="68" t="str">
        <f t="shared" si="83"/>
        <v>Level 02</v>
      </c>
      <c r="N764" s="92"/>
      <c r="O764" s="69" t="str">
        <f t="shared" si="80"/>
        <v>Zone T2</v>
      </c>
      <c r="P764" s="92"/>
      <c r="Q764" s="70" t="str">
        <f t="shared" si="81"/>
        <v>R2 / J1</v>
      </c>
      <c r="R764" s="92"/>
      <c r="S764" s="92"/>
      <c r="T764" s="10" t="s">
        <v>6649</v>
      </c>
      <c r="U764" s="10" t="s">
        <v>6649</v>
      </c>
      <c r="V764" s="10" t="s">
        <v>6649</v>
      </c>
      <c r="W764" s="59" t="s">
        <v>1158</v>
      </c>
      <c r="X764" s="59" t="str">
        <f>CONCATENATE(D764,F764,H764,J764,L764,N764,P764,R764)</f>
        <v>Construction      Level 01</v>
      </c>
      <c r="Y764" s="10"/>
      <c r="Z764" s="29">
        <v>34</v>
      </c>
      <c r="AA764" s="30">
        <v>45584</v>
      </c>
      <c r="AB764" s="30">
        <v>45622</v>
      </c>
      <c r="AC764" s="41">
        <v>899611.07</v>
      </c>
    </row>
    <row r="765" spans="1:29" x14ac:dyDescent="0.2">
      <c r="A765" s="67" t="s">
        <v>1159</v>
      </c>
      <c r="B765" s="12" t="str">
        <f t="shared" si="76"/>
        <v>The Mound - Construction</v>
      </c>
      <c r="C765" s="12" t="str">
        <f t="shared" si="76"/>
        <v>Level 01 - The Mound - Construction</v>
      </c>
      <c r="D765" s="62" t="s">
        <v>6449</v>
      </c>
      <c r="E765" s="12" t="str">
        <f t="shared" si="77"/>
        <v>Level 01</v>
      </c>
      <c r="F765" s="91"/>
      <c r="G765" s="64" t="str">
        <f t="shared" si="78"/>
        <v>The Mound</v>
      </c>
      <c r="H765" s="91"/>
      <c r="I765" s="65" t="str">
        <f t="shared" si="79"/>
        <v>Level 01</v>
      </c>
      <c r="J765" s="67" t="s">
        <v>1159</v>
      </c>
      <c r="K765" s="67" t="str">
        <f t="shared" si="82"/>
        <v>Zone M3</v>
      </c>
      <c r="L765" s="91"/>
      <c r="M765" s="68" t="str">
        <f t="shared" si="83"/>
        <v>Level 02</v>
      </c>
      <c r="N765" s="91"/>
      <c r="O765" s="69" t="str">
        <f t="shared" si="80"/>
        <v>Zone T2</v>
      </c>
      <c r="P765" s="91"/>
      <c r="Q765" s="70" t="str">
        <f t="shared" si="81"/>
        <v>R2 / J1</v>
      </c>
      <c r="R765" s="91"/>
      <c r="S765" s="91"/>
      <c r="T765" s="12" t="s">
        <v>6680</v>
      </c>
      <c r="U765" s="12" t="s">
        <v>6680</v>
      </c>
      <c r="V765" s="12" t="s">
        <v>6680</v>
      </c>
      <c r="W765" s="59" t="s">
        <v>1159</v>
      </c>
      <c r="X765" s="59" t="str">
        <f>CONCATENATE(D765,F765,H765,J765,L765,N765,P765,R765)</f>
        <v>Construction        Zone M3</v>
      </c>
      <c r="Y765" s="12"/>
      <c r="Z765" s="36">
        <v>34</v>
      </c>
      <c r="AA765" s="37">
        <v>45584</v>
      </c>
      <c r="AB765" s="37">
        <v>45622</v>
      </c>
      <c r="AC765" s="46">
        <v>899611.07</v>
      </c>
    </row>
    <row r="766" spans="1:29" x14ac:dyDescent="0.2">
      <c r="A766" s="68" t="s">
        <v>1160</v>
      </c>
      <c r="B766" s="2" t="str">
        <f t="shared" si="76"/>
        <v>Level 01 - The Mound - Construction</v>
      </c>
      <c r="C766" s="2" t="str">
        <f t="shared" si="76"/>
        <v>Zone M3 - Level 01 - The Mound - Construction</v>
      </c>
      <c r="D766" s="62" t="s">
        <v>6449</v>
      </c>
      <c r="E766" s="2" t="str">
        <f t="shared" si="77"/>
        <v>Zone M3</v>
      </c>
      <c r="F766" s="92"/>
      <c r="G766" s="64" t="str">
        <f t="shared" si="78"/>
        <v>The Mound</v>
      </c>
      <c r="H766" s="92"/>
      <c r="I766" s="65" t="str">
        <f t="shared" si="79"/>
        <v>Level 01</v>
      </c>
      <c r="J766" s="92"/>
      <c r="K766" s="67" t="str">
        <f t="shared" si="82"/>
        <v>Zone M3</v>
      </c>
      <c r="L766" s="68" t="s">
        <v>1160</v>
      </c>
      <c r="M766" s="68" t="str">
        <f t="shared" si="83"/>
        <v>SPA &amp; Fitness</v>
      </c>
      <c r="N766" s="92"/>
      <c r="O766" s="69" t="str">
        <f t="shared" si="80"/>
        <v>Zone T2</v>
      </c>
      <c r="P766" s="92"/>
      <c r="Q766" s="70" t="str">
        <f t="shared" si="81"/>
        <v>R2 / J1</v>
      </c>
      <c r="R766" s="92"/>
      <c r="S766" s="92"/>
      <c r="T766" s="2" t="s">
        <v>6708</v>
      </c>
      <c r="U766" s="2" t="s">
        <v>6708</v>
      </c>
      <c r="V766" s="2" t="s">
        <v>6708</v>
      </c>
      <c r="W766" s="59" t="s">
        <v>1160</v>
      </c>
      <c r="X766" s="59" t="str">
        <f>CONCATENATE(D766,F766,H766,J766,L766,N766,P766,R766)</f>
        <v>Construction          SPA &amp; Fitness</v>
      </c>
      <c r="Y766" s="2"/>
      <c r="Z766" s="43">
        <v>34</v>
      </c>
      <c r="AA766" s="44">
        <v>45584</v>
      </c>
      <c r="AB766" s="44">
        <v>45622</v>
      </c>
      <c r="AC766" s="47">
        <v>899611.07</v>
      </c>
    </row>
    <row r="767" spans="1:29" ht="25.5" x14ac:dyDescent="0.2">
      <c r="A767" s="66" t="s">
        <v>1161</v>
      </c>
      <c r="B767" s="11" t="str">
        <f t="shared" si="76"/>
        <v xml:space="preserve"> - Zone M3 - Level 01 - The Mound - Construction</v>
      </c>
      <c r="C767" s="11" t="str">
        <f t="shared" si="76"/>
        <v/>
      </c>
      <c r="D767" s="62" t="s">
        <v>6449</v>
      </c>
      <c r="E767" s="11" t="str">
        <f t="shared" si="77"/>
        <v/>
      </c>
      <c r="F767" s="66"/>
      <c r="G767" s="64" t="str">
        <f t="shared" si="78"/>
        <v>The Mound</v>
      </c>
      <c r="H767" s="66"/>
      <c r="I767" s="65" t="str">
        <f t="shared" si="79"/>
        <v>Level 01</v>
      </c>
      <c r="J767" s="66"/>
      <c r="K767" s="67" t="str">
        <f t="shared" si="82"/>
        <v>Zone M3</v>
      </c>
      <c r="L767" s="66"/>
      <c r="M767" s="68" t="str">
        <f t="shared" si="83"/>
        <v>SPA &amp; Fitness</v>
      </c>
      <c r="N767" s="66"/>
      <c r="O767" s="69" t="str">
        <f t="shared" si="80"/>
        <v>Zone T2</v>
      </c>
      <c r="P767" s="66"/>
      <c r="Q767" s="70" t="str">
        <f t="shared" si="81"/>
        <v>R2 / J1</v>
      </c>
      <c r="R767" s="66"/>
      <c r="S767" s="66"/>
      <c r="T767" s="11" t="s">
        <v>6708</v>
      </c>
      <c r="U767" s="11" t="s">
        <v>6708</v>
      </c>
      <c r="V767" s="11" t="s">
        <v>6416</v>
      </c>
      <c r="W767" s="59" t="s">
        <v>6416</v>
      </c>
      <c r="X767" s="59" t="str">
        <f>CONCATENATE(D767,F767,H767,J767,L767,N767,P767,R767)</f>
        <v>Construction</v>
      </c>
      <c r="Y767" s="11" t="s">
        <v>1162</v>
      </c>
      <c r="Z767" s="32">
        <v>20</v>
      </c>
      <c r="AA767" s="39">
        <v>45584</v>
      </c>
      <c r="AB767" s="39">
        <v>45606</v>
      </c>
      <c r="AC767" s="48">
        <v>130196.03</v>
      </c>
    </row>
    <row r="768" spans="1:29" ht="25.5" x14ac:dyDescent="0.2">
      <c r="A768" s="66" t="s">
        <v>1163</v>
      </c>
      <c r="B768" s="11" t="str">
        <f t="shared" si="76"/>
        <v xml:space="preserve"> - </v>
      </c>
      <c r="C768" s="11" t="str">
        <f t="shared" si="76"/>
        <v/>
      </c>
      <c r="D768" s="62" t="s">
        <v>6449</v>
      </c>
      <c r="E768" s="11" t="str">
        <f t="shared" si="77"/>
        <v/>
      </c>
      <c r="F768" s="66"/>
      <c r="G768" s="64" t="str">
        <f t="shared" si="78"/>
        <v>The Mound</v>
      </c>
      <c r="H768" s="66"/>
      <c r="I768" s="65" t="str">
        <f t="shared" si="79"/>
        <v>Level 01</v>
      </c>
      <c r="J768" s="66"/>
      <c r="K768" s="67" t="str">
        <f t="shared" si="82"/>
        <v>Zone M3</v>
      </c>
      <c r="L768" s="66"/>
      <c r="M768" s="68" t="str">
        <f t="shared" si="83"/>
        <v>SPA &amp; Fitness</v>
      </c>
      <c r="N768" s="66"/>
      <c r="O768" s="69" t="str">
        <f t="shared" si="80"/>
        <v>Zone T2</v>
      </c>
      <c r="P768" s="66"/>
      <c r="Q768" s="70" t="str">
        <f t="shared" si="81"/>
        <v>R2 / J1</v>
      </c>
      <c r="R768" s="66"/>
      <c r="S768" s="66"/>
      <c r="T768" s="11" t="s">
        <v>6708</v>
      </c>
      <c r="U768" s="11" t="s">
        <v>6708</v>
      </c>
      <c r="V768" s="11" t="s">
        <v>6416</v>
      </c>
      <c r="W768" s="59" t="s">
        <v>6416</v>
      </c>
      <c r="X768" s="59" t="str">
        <f>CONCATENATE(D768,F768,H768,J768,L768,N768,P768,R768)</f>
        <v>Construction</v>
      </c>
      <c r="Y768" s="11" t="s">
        <v>1164</v>
      </c>
      <c r="Z768" s="32">
        <v>20</v>
      </c>
      <c r="AA768" s="39">
        <v>45584</v>
      </c>
      <c r="AB768" s="39">
        <v>45606</v>
      </c>
      <c r="AC768" s="48">
        <v>517946.18</v>
      </c>
    </row>
    <row r="769" spans="1:29" ht="25.5" x14ac:dyDescent="0.2">
      <c r="A769" s="66" t="s">
        <v>1165</v>
      </c>
      <c r="B769" s="11" t="str">
        <f t="shared" si="76"/>
        <v xml:space="preserve"> - </v>
      </c>
      <c r="C769" s="11" t="str">
        <f t="shared" si="76"/>
        <v/>
      </c>
      <c r="D769" s="62" t="s">
        <v>6449</v>
      </c>
      <c r="E769" s="11" t="str">
        <f t="shared" si="77"/>
        <v/>
      </c>
      <c r="F769" s="66"/>
      <c r="G769" s="64" t="str">
        <f t="shared" si="78"/>
        <v>The Mound</v>
      </c>
      <c r="H769" s="66"/>
      <c r="I769" s="65" t="str">
        <f t="shared" si="79"/>
        <v>Level 01</v>
      </c>
      <c r="J769" s="66"/>
      <c r="K769" s="67" t="str">
        <f t="shared" si="82"/>
        <v>Zone M3</v>
      </c>
      <c r="L769" s="66"/>
      <c r="M769" s="68" t="str">
        <f t="shared" si="83"/>
        <v>SPA &amp; Fitness</v>
      </c>
      <c r="N769" s="66"/>
      <c r="O769" s="69" t="str">
        <f t="shared" si="80"/>
        <v>Zone T2</v>
      </c>
      <c r="P769" s="66"/>
      <c r="Q769" s="70" t="str">
        <f t="shared" si="81"/>
        <v>R2 / J1</v>
      </c>
      <c r="R769" s="66"/>
      <c r="S769" s="66"/>
      <c r="T769" s="11" t="s">
        <v>6708</v>
      </c>
      <c r="U769" s="11" t="s">
        <v>6708</v>
      </c>
      <c r="V769" s="11" t="s">
        <v>6416</v>
      </c>
      <c r="W769" s="59" t="s">
        <v>6416</v>
      </c>
      <c r="X769" s="59" t="str">
        <f>CONCATENATE(D769,F769,H769,J769,L769,N769,P769,R769)</f>
        <v>Construction</v>
      </c>
      <c r="Y769" s="11" t="s">
        <v>1166</v>
      </c>
      <c r="Z769" s="32">
        <v>20</v>
      </c>
      <c r="AA769" s="39">
        <v>45584</v>
      </c>
      <c r="AB769" s="39">
        <v>45606</v>
      </c>
      <c r="AC769" s="48">
        <v>115251.68</v>
      </c>
    </row>
    <row r="770" spans="1:29" x14ac:dyDescent="0.2">
      <c r="A770" s="66" t="s">
        <v>1167</v>
      </c>
      <c r="B770" s="11" t="str">
        <f t="shared" si="76"/>
        <v xml:space="preserve"> - </v>
      </c>
      <c r="C770" s="11" t="str">
        <f t="shared" si="76"/>
        <v/>
      </c>
      <c r="D770" s="62" t="s">
        <v>6449</v>
      </c>
      <c r="E770" s="11" t="str">
        <f t="shared" si="77"/>
        <v/>
      </c>
      <c r="F770" s="66"/>
      <c r="G770" s="64" t="str">
        <f t="shared" si="78"/>
        <v>The Mound</v>
      </c>
      <c r="H770" s="66"/>
      <c r="I770" s="65" t="str">
        <f t="shared" si="79"/>
        <v>Level 01</v>
      </c>
      <c r="J770" s="66"/>
      <c r="K770" s="67" t="str">
        <f t="shared" si="82"/>
        <v>Zone M3</v>
      </c>
      <c r="L770" s="66"/>
      <c r="M770" s="68" t="str">
        <f t="shared" si="83"/>
        <v>SPA &amp; Fitness</v>
      </c>
      <c r="N770" s="66"/>
      <c r="O770" s="69" t="str">
        <f t="shared" si="80"/>
        <v>Zone T2</v>
      </c>
      <c r="P770" s="66"/>
      <c r="Q770" s="70" t="str">
        <f t="shared" si="81"/>
        <v>R2 / J1</v>
      </c>
      <c r="R770" s="66"/>
      <c r="S770" s="66"/>
      <c r="T770" s="11" t="s">
        <v>6708</v>
      </c>
      <c r="U770" s="11" t="s">
        <v>6708</v>
      </c>
      <c r="V770" s="11" t="s">
        <v>6416</v>
      </c>
      <c r="W770" s="59" t="s">
        <v>6416</v>
      </c>
      <c r="X770" s="59" t="str">
        <f>CONCATENATE(D770,F770,H770,J770,L770,N770,P770,R770)</f>
        <v>Construction</v>
      </c>
      <c r="Y770" s="11" t="s">
        <v>1168</v>
      </c>
      <c r="Z770" s="32">
        <v>14</v>
      </c>
      <c r="AA770" s="39">
        <v>45591</v>
      </c>
      <c r="AB770" s="39">
        <v>45606</v>
      </c>
      <c r="AC770" s="48">
        <v>13061.64</v>
      </c>
    </row>
    <row r="771" spans="1:29" x14ac:dyDescent="0.2">
      <c r="A771" s="66" t="s">
        <v>1169</v>
      </c>
      <c r="B771" s="11" t="str">
        <f t="shared" si="76"/>
        <v xml:space="preserve"> - </v>
      </c>
      <c r="C771" s="11" t="str">
        <f t="shared" si="76"/>
        <v/>
      </c>
      <c r="D771" s="62" t="s">
        <v>6449</v>
      </c>
      <c r="E771" s="11" t="str">
        <f t="shared" si="77"/>
        <v/>
      </c>
      <c r="F771" s="66"/>
      <c r="G771" s="64" t="str">
        <f t="shared" si="78"/>
        <v>The Mound</v>
      </c>
      <c r="H771" s="66"/>
      <c r="I771" s="65" t="str">
        <f t="shared" si="79"/>
        <v>Level 01</v>
      </c>
      <c r="J771" s="66"/>
      <c r="K771" s="67" t="str">
        <f t="shared" si="82"/>
        <v>Zone M3</v>
      </c>
      <c r="L771" s="66"/>
      <c r="M771" s="68" t="str">
        <f t="shared" si="83"/>
        <v>SPA &amp; Fitness</v>
      </c>
      <c r="N771" s="66"/>
      <c r="O771" s="69" t="str">
        <f t="shared" si="80"/>
        <v>Zone T2</v>
      </c>
      <c r="P771" s="66"/>
      <c r="Q771" s="70" t="str">
        <f t="shared" si="81"/>
        <v>R2 / J1</v>
      </c>
      <c r="R771" s="66"/>
      <c r="S771" s="66"/>
      <c r="T771" s="11" t="s">
        <v>6708</v>
      </c>
      <c r="U771" s="11" t="s">
        <v>6708</v>
      </c>
      <c r="V771" s="11" t="s">
        <v>6416</v>
      </c>
      <c r="W771" s="59" t="s">
        <v>6416</v>
      </c>
      <c r="X771" s="59" t="str">
        <f>CONCATENATE(D771,F771,H771,J771,L771,N771,P771,R771)</f>
        <v>Construction</v>
      </c>
      <c r="Y771" s="11" t="s">
        <v>1170</v>
      </c>
      <c r="Z771" s="32">
        <v>7</v>
      </c>
      <c r="AA771" s="39">
        <v>45607</v>
      </c>
      <c r="AB771" s="39">
        <v>45614</v>
      </c>
      <c r="AC771" s="48">
        <v>8751.8799999999992</v>
      </c>
    </row>
    <row r="772" spans="1:29" x14ac:dyDescent="0.2">
      <c r="A772" s="66" t="s">
        <v>1171</v>
      </c>
      <c r="B772" s="11" t="str">
        <f t="shared" si="76"/>
        <v xml:space="preserve"> - </v>
      </c>
      <c r="C772" s="11" t="str">
        <f t="shared" si="76"/>
        <v/>
      </c>
      <c r="D772" s="62" t="s">
        <v>6449</v>
      </c>
      <c r="E772" s="11" t="str">
        <f t="shared" si="77"/>
        <v/>
      </c>
      <c r="F772" s="66"/>
      <c r="G772" s="64" t="str">
        <f t="shared" si="78"/>
        <v>The Mound</v>
      </c>
      <c r="H772" s="66"/>
      <c r="I772" s="65" t="str">
        <f t="shared" si="79"/>
        <v>Level 01</v>
      </c>
      <c r="J772" s="66"/>
      <c r="K772" s="67" t="str">
        <f t="shared" si="82"/>
        <v>Zone M3</v>
      </c>
      <c r="L772" s="66"/>
      <c r="M772" s="68" t="str">
        <f t="shared" si="83"/>
        <v>SPA &amp; Fitness</v>
      </c>
      <c r="N772" s="66"/>
      <c r="O772" s="69" t="str">
        <f t="shared" si="80"/>
        <v>Zone T2</v>
      </c>
      <c r="P772" s="66"/>
      <c r="Q772" s="70" t="str">
        <f t="shared" si="81"/>
        <v>R2 / J1</v>
      </c>
      <c r="R772" s="66"/>
      <c r="S772" s="66"/>
      <c r="T772" s="11" t="s">
        <v>6708</v>
      </c>
      <c r="U772" s="11" t="s">
        <v>6708</v>
      </c>
      <c r="V772" s="11" t="s">
        <v>6416</v>
      </c>
      <c r="W772" s="59" t="s">
        <v>6416</v>
      </c>
      <c r="X772" s="59" t="str">
        <f>CONCATENATE(D772,F772,H772,J772,L772,N772,P772,R772)</f>
        <v>Construction</v>
      </c>
      <c r="Y772" s="11" t="s">
        <v>1172</v>
      </c>
      <c r="Z772" s="32">
        <v>7</v>
      </c>
      <c r="AA772" s="39">
        <v>45607</v>
      </c>
      <c r="AB772" s="39">
        <v>45614</v>
      </c>
      <c r="AC772" s="48">
        <v>1952.28</v>
      </c>
    </row>
    <row r="773" spans="1:29" x14ac:dyDescent="0.2">
      <c r="A773" s="63" t="s">
        <v>1173</v>
      </c>
      <c r="B773" s="8" t="str">
        <f t="shared" ref="B773:C836" si="84">IF(E773&lt;&gt;"",C772,IF(G773&lt;&gt;"",F772&amp;" - "&amp;C772,IF(I773&lt;&gt;"",H772&amp;" - "&amp;F772&amp;" - "&amp;C772,IF(K773&lt;&gt;"",J772&amp;" - "&amp;H772&amp;" - "&amp;F772&amp;" - "&amp;C772,IF(M773&lt;&gt;"",L772&amp;" - "&amp;J772&amp;" - "&amp;H772&amp;" - "&amp;F772&amp;" - "&amp;C772,IF(O773&lt;&gt;"",N772&amp;" - "&amp;L772&amp;" - "&amp;J772&amp;" - "&amp;H772&amp;" - "&amp;F772&amp;" - "&amp;C772,IF(Q773&lt;&gt;"",P772&amp;" - "&amp;N772&amp;" - "&amp;L772&amp;" - "&amp;J772&amp;" - "&amp;H772&amp;" - "&amp;F772&amp;" - "&amp;C772,"")))))))</f>
        <v xml:space="preserve"> - </v>
      </c>
      <c r="C773" s="8" t="str">
        <f t="shared" si="84"/>
        <v/>
      </c>
      <c r="D773" s="62" t="s">
        <v>6449</v>
      </c>
      <c r="E773" s="8" t="str">
        <f t="shared" ref="E773:E836" si="85">IF(F773&lt;&gt;"",D772,IF(H773&lt;&gt;"",G772,IF(J773&lt;&gt;"",I772,IF(L773&lt;&gt;"",K772,IF(N773&lt;&gt;"",M772,IF(P773&lt;&gt;"",O772,IF(R773&lt;&gt;"",Q772,"")))))))</f>
        <v/>
      </c>
      <c r="F773" s="63"/>
      <c r="G773" s="64" t="str">
        <f t="shared" si="78"/>
        <v>The Mound</v>
      </c>
      <c r="H773" s="63"/>
      <c r="I773" s="65" t="str">
        <f t="shared" si="79"/>
        <v>Level 01</v>
      </c>
      <c r="J773" s="63"/>
      <c r="K773" s="67" t="str">
        <f t="shared" si="82"/>
        <v>Zone M3</v>
      </c>
      <c r="L773" s="63"/>
      <c r="M773" s="68" t="str">
        <f t="shared" si="83"/>
        <v>SPA &amp; Fitness</v>
      </c>
      <c r="N773" s="63"/>
      <c r="O773" s="69" t="str">
        <f t="shared" si="80"/>
        <v>Zone T2</v>
      </c>
      <c r="P773" s="63"/>
      <c r="Q773" s="70" t="str">
        <f t="shared" si="81"/>
        <v>R2 / J1</v>
      </c>
      <c r="R773" s="63"/>
      <c r="S773" s="63"/>
      <c r="T773" s="8" t="s">
        <v>6708</v>
      </c>
      <c r="U773" s="8" t="s">
        <v>6708</v>
      </c>
      <c r="V773" s="8" t="s">
        <v>6416</v>
      </c>
      <c r="W773" s="59" t="s">
        <v>6416</v>
      </c>
      <c r="X773" s="59" t="str">
        <f>CONCATENATE(D773,F773,H773,J773,L773,N773,P773,R773)</f>
        <v>Construction</v>
      </c>
      <c r="Y773" s="8" t="s">
        <v>1174</v>
      </c>
      <c r="Z773" s="23">
        <v>7</v>
      </c>
      <c r="AA773" s="35">
        <v>45615</v>
      </c>
      <c r="AB773" s="35">
        <v>45622</v>
      </c>
      <c r="AC773" s="42">
        <v>112451.38</v>
      </c>
    </row>
    <row r="774" spans="1:29" x14ac:dyDescent="0.2">
      <c r="A774" s="65" t="s">
        <v>1175</v>
      </c>
      <c r="B774" s="10" t="str">
        <f t="shared" si="84"/>
        <v/>
      </c>
      <c r="C774" s="10" t="str">
        <f t="shared" si="84"/>
        <v>The Mound - Construction</v>
      </c>
      <c r="D774" s="62" t="s">
        <v>6449</v>
      </c>
      <c r="E774" s="10" t="str">
        <f t="shared" si="85"/>
        <v>The Mound</v>
      </c>
      <c r="F774" s="92"/>
      <c r="G774" s="64" t="str">
        <f>IF(F774="",G773,TRIM(F774))</f>
        <v>The Mound</v>
      </c>
      <c r="H774" s="65" t="s">
        <v>1175</v>
      </c>
      <c r="I774" s="65" t="str">
        <f>IF(H774="",I773,TRIM(H774))</f>
        <v>Level 02</v>
      </c>
      <c r="J774" s="92"/>
      <c r="K774" s="67" t="str">
        <f>IF(J774="",K773,TRIM(J774))</f>
        <v>Zone M3</v>
      </c>
      <c r="L774" s="92"/>
      <c r="M774" s="68" t="str">
        <f>IF(L774="",M773,TRIM(L774))</f>
        <v>SPA &amp; Fitness</v>
      </c>
      <c r="N774" s="92"/>
      <c r="O774" s="69" t="str">
        <f>IF(N774="",O773,TRIM(N774))</f>
        <v>Zone T2</v>
      </c>
      <c r="P774" s="92"/>
      <c r="Q774" s="70" t="str">
        <f>IF(P774="",Q773,TRIM(P774))</f>
        <v>R2 / J1</v>
      </c>
      <c r="R774" s="92"/>
      <c r="S774" s="92"/>
      <c r="T774" s="10" t="s">
        <v>6650</v>
      </c>
      <c r="U774" s="10" t="s">
        <v>6650</v>
      </c>
      <c r="V774" s="10" t="s">
        <v>6650</v>
      </c>
      <c r="W774" s="59" t="s">
        <v>1175</v>
      </c>
      <c r="X774" s="59" t="str">
        <f>CONCATENATE(D774,F774,H774,J774,L774,N774,P774,R774)</f>
        <v>Construction      Level 02</v>
      </c>
      <c r="Y774" s="10"/>
      <c r="Z774" s="29">
        <v>60</v>
      </c>
      <c r="AA774" s="30">
        <v>45321</v>
      </c>
      <c r="AB774" s="30">
        <v>45391</v>
      </c>
      <c r="AC774" s="41">
        <v>1185254.71</v>
      </c>
    </row>
    <row r="775" spans="1:29" x14ac:dyDescent="0.2">
      <c r="A775" s="67" t="s">
        <v>1176</v>
      </c>
      <c r="B775" s="12" t="str">
        <f t="shared" si="84"/>
        <v>The Mound - Construction</v>
      </c>
      <c r="C775" s="12" t="str">
        <f t="shared" si="84"/>
        <v>Level 02 - The Mound - Construction</v>
      </c>
      <c r="D775" s="62" t="s">
        <v>6449</v>
      </c>
      <c r="E775" s="12" t="str">
        <f t="shared" si="85"/>
        <v>Level 02</v>
      </c>
      <c r="F775" s="91"/>
      <c r="G775" s="64" t="str">
        <f t="shared" si="78"/>
        <v>The Mound</v>
      </c>
      <c r="H775" s="91"/>
      <c r="I775" s="65" t="str">
        <f t="shared" si="79"/>
        <v>Level 02</v>
      </c>
      <c r="J775" s="67" t="s">
        <v>1176</v>
      </c>
      <c r="K775" s="67" t="str">
        <f t="shared" si="82"/>
        <v>Zone M1</v>
      </c>
      <c r="L775" s="91"/>
      <c r="M775" s="68" t="str">
        <f t="shared" si="83"/>
        <v>SPA &amp; Fitness</v>
      </c>
      <c r="N775" s="91"/>
      <c r="O775" s="69" t="str">
        <f t="shared" si="80"/>
        <v>Zone T2</v>
      </c>
      <c r="P775" s="91"/>
      <c r="Q775" s="70" t="str">
        <f t="shared" si="81"/>
        <v>R2 / J1</v>
      </c>
      <c r="R775" s="91"/>
      <c r="S775" s="91"/>
      <c r="T775" s="12" t="s">
        <v>6679</v>
      </c>
      <c r="U775" s="12" t="s">
        <v>6679</v>
      </c>
      <c r="V775" s="12" t="s">
        <v>6679</v>
      </c>
      <c r="W775" s="59" t="s">
        <v>1176</v>
      </c>
      <c r="X775" s="59" t="str">
        <f>CONCATENATE(D775,F775,H775,J775,L775,N775,P775,R775)</f>
        <v>Construction        Zone M1</v>
      </c>
      <c r="Y775" s="12"/>
      <c r="Z775" s="36">
        <v>23</v>
      </c>
      <c r="AA775" s="37">
        <v>45321</v>
      </c>
      <c r="AB775" s="37">
        <v>45348</v>
      </c>
      <c r="AC775" s="46">
        <v>193871.14</v>
      </c>
    </row>
    <row r="776" spans="1:29" x14ac:dyDescent="0.2">
      <c r="A776" s="68" t="s">
        <v>1177</v>
      </c>
      <c r="B776" s="2" t="str">
        <f t="shared" si="84"/>
        <v>Level 02 - The Mound - Construction</v>
      </c>
      <c r="C776" s="2" t="str">
        <f t="shared" si="84"/>
        <v>Zone M1 - Level 02 - The Mound - Construction</v>
      </c>
      <c r="D776" s="62" t="s">
        <v>6449</v>
      </c>
      <c r="E776" s="2" t="str">
        <f t="shared" si="85"/>
        <v>Zone M1</v>
      </c>
      <c r="F776" s="92"/>
      <c r="G776" s="64" t="str">
        <f t="shared" ref="G776:G839" si="86">IF(F776="",G775,TRIM(F776))</f>
        <v>The Mound</v>
      </c>
      <c r="H776" s="92"/>
      <c r="I776" s="65" t="str">
        <f t="shared" si="79"/>
        <v>Level 02</v>
      </c>
      <c r="J776" s="92"/>
      <c r="K776" s="67" t="str">
        <f t="shared" si="82"/>
        <v>Zone M1</v>
      </c>
      <c r="L776" s="68" t="s">
        <v>1177</v>
      </c>
      <c r="M776" s="68" t="str">
        <f t="shared" si="83"/>
        <v>M1 / L2</v>
      </c>
      <c r="N776" s="92"/>
      <c r="O776" s="69" t="str">
        <f t="shared" si="80"/>
        <v>Zone T2</v>
      </c>
      <c r="P776" s="92"/>
      <c r="Q776" s="70" t="str">
        <f t="shared" si="81"/>
        <v>R2 / J1</v>
      </c>
      <c r="R776" s="92"/>
      <c r="S776" s="92"/>
      <c r="T776" s="2" t="s">
        <v>6709</v>
      </c>
      <c r="U776" s="2" t="s">
        <v>6709</v>
      </c>
      <c r="V776" s="2" t="s">
        <v>6709</v>
      </c>
      <c r="W776" s="59" t="s">
        <v>1177</v>
      </c>
      <c r="X776" s="59" t="str">
        <f>CONCATENATE(D776,F776,H776,J776,L776,N776,P776,R776)</f>
        <v>Construction          M1 / L2</v>
      </c>
      <c r="Y776" s="2"/>
      <c r="Z776" s="43">
        <v>12</v>
      </c>
      <c r="AA776" s="44">
        <v>45321</v>
      </c>
      <c r="AB776" s="44">
        <v>45334</v>
      </c>
      <c r="AC776" s="47">
        <v>104395.45</v>
      </c>
    </row>
    <row r="777" spans="1:29" x14ac:dyDescent="0.2">
      <c r="A777" s="69" t="s">
        <v>1178</v>
      </c>
      <c r="B777" s="3" t="str">
        <f t="shared" si="84"/>
        <v>Zone M1 - Level 02 - The Mound - Construction</v>
      </c>
      <c r="C777" s="3" t="str">
        <f t="shared" si="84"/>
        <v>M1 / L2 - Zone M1 - Level 02 - The Mound - Construction</v>
      </c>
      <c r="D777" s="62" t="s">
        <v>6449</v>
      </c>
      <c r="E777" s="3" t="str">
        <f t="shared" si="85"/>
        <v>M1 / L2</v>
      </c>
      <c r="F777" s="92"/>
      <c r="G777" s="64" t="str">
        <f t="shared" si="86"/>
        <v>The Mound</v>
      </c>
      <c r="H777" s="92"/>
      <c r="I777" s="65" t="str">
        <f t="shared" si="79"/>
        <v>Level 02</v>
      </c>
      <c r="J777" s="92"/>
      <c r="K777" s="67" t="str">
        <f t="shared" si="82"/>
        <v>Zone M1</v>
      </c>
      <c r="L777" s="92"/>
      <c r="M777" s="68" t="str">
        <f t="shared" si="83"/>
        <v>M1 / L2</v>
      </c>
      <c r="N777" s="69" t="s">
        <v>1178</v>
      </c>
      <c r="O777" s="69" t="str">
        <f t="shared" si="80"/>
        <v>S. K. L. - 1</v>
      </c>
      <c r="P777" s="92"/>
      <c r="Q777" s="70" t="str">
        <f t="shared" si="81"/>
        <v>R2 / J1</v>
      </c>
      <c r="R777" s="92"/>
      <c r="S777" s="92"/>
      <c r="T777" s="3" t="s">
        <v>6710</v>
      </c>
      <c r="U777" s="3" t="s">
        <v>6710</v>
      </c>
      <c r="V777" s="3" t="s">
        <v>6710</v>
      </c>
      <c r="W777" s="59" t="s">
        <v>1178</v>
      </c>
      <c r="X777" s="59" t="str">
        <f>CONCATENATE(D777,F777,H777,J777,L777,N777,P777,R777)</f>
        <v>Construction            S. K. L. - 1</v>
      </c>
      <c r="Y777" s="3"/>
      <c r="Z777" s="49">
        <v>5</v>
      </c>
      <c r="AA777" s="50">
        <v>45321</v>
      </c>
      <c r="AB777" s="50">
        <v>45326</v>
      </c>
      <c r="AC777" s="52">
        <v>14919.76</v>
      </c>
    </row>
    <row r="778" spans="1:29" ht="25.5" x14ac:dyDescent="0.2">
      <c r="A778" s="66" t="s">
        <v>1179</v>
      </c>
      <c r="B778" s="11" t="str">
        <f t="shared" si="84"/>
        <v xml:space="preserve"> - M1 / L2 - Zone M1 - Level 02 - The Mound - Construction</v>
      </c>
      <c r="C778" s="11" t="str">
        <f t="shared" si="84"/>
        <v/>
      </c>
      <c r="D778" s="62" t="s">
        <v>6449</v>
      </c>
      <c r="E778" s="11" t="str">
        <f t="shared" si="85"/>
        <v/>
      </c>
      <c r="F778" s="66"/>
      <c r="G778" s="64" t="str">
        <f t="shared" si="86"/>
        <v>The Mound</v>
      </c>
      <c r="H778" s="66"/>
      <c r="I778" s="65" t="str">
        <f t="shared" si="79"/>
        <v>Level 02</v>
      </c>
      <c r="J778" s="66"/>
      <c r="K778" s="67" t="str">
        <f t="shared" si="82"/>
        <v>Zone M1</v>
      </c>
      <c r="L778" s="66"/>
      <c r="M778" s="68" t="str">
        <f t="shared" si="83"/>
        <v>M1 / L2</v>
      </c>
      <c r="N778" s="66"/>
      <c r="O778" s="69" t="str">
        <f t="shared" si="80"/>
        <v>S. K. L. - 1</v>
      </c>
      <c r="P778" s="66"/>
      <c r="Q778" s="70" t="str">
        <f t="shared" si="81"/>
        <v>R2 / J1</v>
      </c>
      <c r="R778" s="66"/>
      <c r="S778" s="66"/>
      <c r="T778" s="11" t="s">
        <v>6710</v>
      </c>
      <c r="U778" s="11" t="s">
        <v>6710</v>
      </c>
      <c r="V778" s="11" t="s">
        <v>6416</v>
      </c>
      <c r="W778" s="59" t="s">
        <v>6416</v>
      </c>
      <c r="X778" s="59" t="str">
        <f>CONCATENATE(D778,F778,H778,J778,L778,N778,P778,R778)</f>
        <v>Construction</v>
      </c>
      <c r="Y778" s="11" t="s">
        <v>1180</v>
      </c>
      <c r="Z778" s="32">
        <v>3</v>
      </c>
      <c r="AA778" s="39">
        <v>45321</v>
      </c>
      <c r="AB778" s="39">
        <v>45323</v>
      </c>
      <c r="AC778" s="48">
        <v>8078.4</v>
      </c>
    </row>
    <row r="779" spans="1:29" x14ac:dyDescent="0.2">
      <c r="A779" s="66" t="s">
        <v>1181</v>
      </c>
      <c r="B779" s="11" t="str">
        <f t="shared" si="84"/>
        <v xml:space="preserve"> - </v>
      </c>
      <c r="C779" s="11" t="str">
        <f t="shared" si="84"/>
        <v/>
      </c>
      <c r="D779" s="62" t="s">
        <v>6449</v>
      </c>
      <c r="E779" s="11" t="str">
        <f t="shared" si="85"/>
        <v/>
      </c>
      <c r="F779" s="66"/>
      <c r="G779" s="64" t="str">
        <f t="shared" si="86"/>
        <v>The Mound</v>
      </c>
      <c r="H779" s="66"/>
      <c r="I779" s="65" t="str">
        <f t="shared" ref="I779:I842" si="87">IF(H779="",I778,TRIM(H779))</f>
        <v>Level 02</v>
      </c>
      <c r="J779" s="66"/>
      <c r="K779" s="67" t="str">
        <f t="shared" si="82"/>
        <v>Zone M1</v>
      </c>
      <c r="L779" s="66"/>
      <c r="M779" s="68" t="str">
        <f t="shared" si="83"/>
        <v>M1 / L2</v>
      </c>
      <c r="N779" s="66"/>
      <c r="O779" s="69" t="str">
        <f t="shared" si="80"/>
        <v>S. K. L. - 1</v>
      </c>
      <c r="P779" s="66"/>
      <c r="Q779" s="70" t="str">
        <f t="shared" si="81"/>
        <v>R2 / J1</v>
      </c>
      <c r="R779" s="66"/>
      <c r="S779" s="66"/>
      <c r="T779" s="11" t="s">
        <v>6710</v>
      </c>
      <c r="U779" s="11" t="s">
        <v>6710</v>
      </c>
      <c r="V779" s="11" t="s">
        <v>6416</v>
      </c>
      <c r="W779" s="59" t="s">
        <v>6416</v>
      </c>
      <c r="X779" s="59" t="str">
        <f>CONCATENATE(D779,F779,H779,J779,L779,N779,P779,R779)</f>
        <v>Construction</v>
      </c>
      <c r="Y779" s="11" t="s">
        <v>1182</v>
      </c>
      <c r="Z779" s="32">
        <v>3</v>
      </c>
      <c r="AA779" s="39">
        <v>45321</v>
      </c>
      <c r="AB779" s="39">
        <v>45323</v>
      </c>
      <c r="AC779" s="48">
        <v>3598.26</v>
      </c>
    </row>
    <row r="780" spans="1:29" x14ac:dyDescent="0.2">
      <c r="A780" s="66" t="s">
        <v>1183</v>
      </c>
      <c r="B780" s="11" t="str">
        <f t="shared" si="84"/>
        <v xml:space="preserve"> - </v>
      </c>
      <c r="C780" s="11" t="str">
        <f t="shared" si="84"/>
        <v/>
      </c>
      <c r="D780" s="62" t="s">
        <v>6449</v>
      </c>
      <c r="E780" s="11" t="str">
        <f t="shared" si="85"/>
        <v/>
      </c>
      <c r="F780" s="66"/>
      <c r="G780" s="64" t="str">
        <f t="shared" si="86"/>
        <v>The Mound</v>
      </c>
      <c r="H780" s="66"/>
      <c r="I780" s="65" t="str">
        <f t="shared" si="87"/>
        <v>Level 02</v>
      </c>
      <c r="J780" s="66"/>
      <c r="K780" s="67" t="str">
        <f t="shared" si="82"/>
        <v>Zone M1</v>
      </c>
      <c r="L780" s="66"/>
      <c r="M780" s="68" t="str">
        <f t="shared" si="83"/>
        <v>M1 / L2</v>
      </c>
      <c r="N780" s="66"/>
      <c r="O780" s="69" t="str">
        <f t="shared" si="80"/>
        <v>S. K. L. - 1</v>
      </c>
      <c r="P780" s="66"/>
      <c r="Q780" s="70" t="str">
        <f t="shared" si="81"/>
        <v>R2 / J1</v>
      </c>
      <c r="R780" s="66"/>
      <c r="S780" s="66"/>
      <c r="T780" s="11" t="s">
        <v>6710</v>
      </c>
      <c r="U780" s="11" t="s">
        <v>6710</v>
      </c>
      <c r="V780" s="11" t="s">
        <v>6416</v>
      </c>
      <c r="W780" s="59" t="s">
        <v>6416</v>
      </c>
      <c r="X780" s="59" t="str">
        <f>CONCATENATE(D780,F780,H780,J780,L780,N780,P780,R780)</f>
        <v>Construction</v>
      </c>
      <c r="Y780" s="11" t="s">
        <v>1184</v>
      </c>
      <c r="Z780" s="32">
        <v>2</v>
      </c>
      <c r="AA780" s="39">
        <v>45322</v>
      </c>
      <c r="AB780" s="39">
        <v>45323</v>
      </c>
      <c r="AC780" s="34">
        <v>795.57</v>
      </c>
    </row>
    <row r="781" spans="1:29" x14ac:dyDescent="0.2">
      <c r="A781" s="66" t="s">
        <v>1185</v>
      </c>
      <c r="B781" s="11" t="str">
        <f t="shared" si="84"/>
        <v xml:space="preserve"> - </v>
      </c>
      <c r="C781" s="11" t="str">
        <f t="shared" si="84"/>
        <v/>
      </c>
      <c r="D781" s="62" t="s">
        <v>6449</v>
      </c>
      <c r="E781" s="11" t="str">
        <f t="shared" si="85"/>
        <v/>
      </c>
      <c r="F781" s="66"/>
      <c r="G781" s="64" t="str">
        <f t="shared" si="86"/>
        <v>The Mound</v>
      </c>
      <c r="H781" s="66"/>
      <c r="I781" s="65" t="str">
        <f t="shared" si="87"/>
        <v>Level 02</v>
      </c>
      <c r="J781" s="66"/>
      <c r="K781" s="67" t="str">
        <f t="shared" si="82"/>
        <v>Zone M1</v>
      </c>
      <c r="L781" s="66"/>
      <c r="M781" s="68" t="str">
        <f t="shared" si="83"/>
        <v>M1 / L2</v>
      </c>
      <c r="N781" s="66"/>
      <c r="O781" s="69" t="str">
        <f t="shared" ref="O781:O843" si="88">IF(N781="",O780,TRIM(N781))</f>
        <v>S. K. L. - 1</v>
      </c>
      <c r="P781" s="66"/>
      <c r="Q781" s="70" t="str">
        <f t="shared" si="81"/>
        <v>R2 / J1</v>
      </c>
      <c r="R781" s="66"/>
      <c r="S781" s="66"/>
      <c r="T781" s="11" t="s">
        <v>6710</v>
      </c>
      <c r="U781" s="11" t="s">
        <v>6710</v>
      </c>
      <c r="V781" s="11" t="s">
        <v>6416</v>
      </c>
      <c r="W781" s="59" t="s">
        <v>6416</v>
      </c>
      <c r="X781" s="59" t="str">
        <f>CONCATENATE(D781,F781,H781,J781,L781,N781,P781,R781)</f>
        <v>Construction</v>
      </c>
      <c r="Y781" s="11" t="s">
        <v>1186</v>
      </c>
      <c r="Z781" s="32">
        <v>2</v>
      </c>
      <c r="AA781" s="39">
        <v>45322</v>
      </c>
      <c r="AB781" s="39">
        <v>45323</v>
      </c>
      <c r="AC781" s="34">
        <v>583.46</v>
      </c>
    </row>
    <row r="782" spans="1:29" x14ac:dyDescent="0.2">
      <c r="A782" s="63" t="s">
        <v>1187</v>
      </c>
      <c r="B782" s="8" t="str">
        <f t="shared" si="84"/>
        <v xml:space="preserve"> - </v>
      </c>
      <c r="C782" s="8" t="str">
        <f t="shared" si="84"/>
        <v/>
      </c>
      <c r="D782" s="62" t="s">
        <v>6449</v>
      </c>
      <c r="E782" s="8" t="str">
        <f t="shared" si="85"/>
        <v/>
      </c>
      <c r="F782" s="63"/>
      <c r="G782" s="64" t="str">
        <f t="shared" si="86"/>
        <v>The Mound</v>
      </c>
      <c r="H782" s="63"/>
      <c r="I782" s="65" t="str">
        <f t="shared" si="87"/>
        <v>Level 02</v>
      </c>
      <c r="J782" s="63"/>
      <c r="K782" s="67" t="str">
        <f t="shared" si="82"/>
        <v>Zone M1</v>
      </c>
      <c r="L782" s="63"/>
      <c r="M782" s="68" t="str">
        <f t="shared" si="83"/>
        <v>M1 / L2</v>
      </c>
      <c r="N782" s="63"/>
      <c r="O782" s="69" t="str">
        <f t="shared" si="88"/>
        <v>S. K. L. - 1</v>
      </c>
      <c r="P782" s="63"/>
      <c r="Q782" s="70" t="str">
        <f t="shared" ref="Q782:Q845" si="89">IF(P782="",Q781,TRIM(P782))</f>
        <v>R2 / J1</v>
      </c>
      <c r="R782" s="63"/>
      <c r="S782" s="63"/>
      <c r="T782" s="8" t="s">
        <v>6710</v>
      </c>
      <c r="U782" s="8" t="s">
        <v>6710</v>
      </c>
      <c r="V782" s="8" t="s">
        <v>6416</v>
      </c>
      <c r="W782" s="59" t="s">
        <v>6416</v>
      </c>
      <c r="X782" s="59" t="str">
        <f>CONCATENATE(D782,F782,H782,J782,L782,N782,P782,R782)</f>
        <v>Construction</v>
      </c>
      <c r="Y782" s="8" t="s">
        <v>1188</v>
      </c>
      <c r="Z782" s="23">
        <v>2</v>
      </c>
      <c r="AA782" s="35">
        <v>45325</v>
      </c>
      <c r="AB782" s="35">
        <v>45326</v>
      </c>
      <c r="AC782" s="42">
        <v>1864.08</v>
      </c>
    </row>
    <row r="783" spans="1:29" x14ac:dyDescent="0.2">
      <c r="A783" s="69" t="s">
        <v>1189</v>
      </c>
      <c r="B783" s="3" t="str">
        <f t="shared" si="84"/>
        <v/>
      </c>
      <c r="C783" s="3" t="str">
        <f t="shared" si="84"/>
        <v>M1 / L2 - Zone M1 - Level 02 - The Mound - Construction</v>
      </c>
      <c r="D783" s="62" t="s">
        <v>6449</v>
      </c>
      <c r="E783" s="3" t="str">
        <f t="shared" si="85"/>
        <v>M1 / L2</v>
      </c>
      <c r="F783" s="92"/>
      <c r="G783" s="64" t="str">
        <f>IF(F783="",G782,TRIM(F783))</f>
        <v>The Mound</v>
      </c>
      <c r="H783" s="92"/>
      <c r="I783" s="65" t="str">
        <f>IF(H783="",I782,TRIM(H783))</f>
        <v>Level 02</v>
      </c>
      <c r="J783" s="92"/>
      <c r="K783" s="67" t="str">
        <f>IF(J783="",K782,TRIM(J783))</f>
        <v>Zone M1</v>
      </c>
      <c r="L783" s="92"/>
      <c r="M783" s="68" t="str">
        <f>IF(L783="",M782,TRIM(L783))</f>
        <v>M1 / L2</v>
      </c>
      <c r="N783" s="69" t="s">
        <v>1189</v>
      </c>
      <c r="O783" s="69" t="str">
        <f>IF(N783="",O782,TRIM(N783))</f>
        <v>S. K. L. - 2</v>
      </c>
      <c r="P783" s="92"/>
      <c r="Q783" s="70" t="str">
        <f>IF(P783="",Q782,TRIM(P783))</f>
        <v>R2 / J1</v>
      </c>
      <c r="R783" s="92"/>
      <c r="S783" s="92"/>
      <c r="T783" s="3" t="s">
        <v>6711</v>
      </c>
      <c r="U783" s="3" t="s">
        <v>6711</v>
      </c>
      <c r="V783" s="3" t="s">
        <v>6711</v>
      </c>
      <c r="W783" s="59" t="s">
        <v>1189</v>
      </c>
      <c r="X783" s="59" t="str">
        <f>CONCATENATE(D783,F783,H783,J783,L783,N783,P783,R783)</f>
        <v>Construction            S. K. L. - 2</v>
      </c>
      <c r="Y783" s="3"/>
      <c r="Z783" s="49">
        <v>5</v>
      </c>
      <c r="AA783" s="50">
        <v>45321</v>
      </c>
      <c r="AB783" s="50">
        <v>45326</v>
      </c>
      <c r="AC783" s="52">
        <v>14912.61</v>
      </c>
    </row>
    <row r="784" spans="1:29" ht="25.5" x14ac:dyDescent="0.2">
      <c r="A784" s="66" t="s">
        <v>1190</v>
      </c>
      <c r="B784" s="11" t="str">
        <f t="shared" si="84"/>
        <v xml:space="preserve"> - M1 / L2 - Zone M1 - Level 02 - The Mound - Construction</v>
      </c>
      <c r="C784" s="11" t="str">
        <f t="shared" si="84"/>
        <v/>
      </c>
      <c r="D784" s="62" t="s">
        <v>6449</v>
      </c>
      <c r="E784" s="11" t="str">
        <f t="shared" si="85"/>
        <v/>
      </c>
      <c r="F784" s="66"/>
      <c r="G784" s="64" t="str">
        <f t="shared" si="86"/>
        <v>The Mound</v>
      </c>
      <c r="H784" s="66"/>
      <c r="I784" s="65" t="str">
        <f t="shared" si="87"/>
        <v>Level 02</v>
      </c>
      <c r="J784" s="66"/>
      <c r="K784" s="67" t="str">
        <f t="shared" si="82"/>
        <v>Zone M1</v>
      </c>
      <c r="L784" s="66"/>
      <c r="M784" s="68" t="str">
        <f t="shared" si="83"/>
        <v>M1 / L2</v>
      </c>
      <c r="N784" s="66"/>
      <c r="O784" s="69" t="str">
        <f t="shared" si="88"/>
        <v>S. K. L. - 2</v>
      </c>
      <c r="P784" s="66"/>
      <c r="Q784" s="70" t="str">
        <f t="shared" si="89"/>
        <v>R2 / J1</v>
      </c>
      <c r="R784" s="66"/>
      <c r="S784" s="66"/>
      <c r="T784" s="11" t="s">
        <v>6711</v>
      </c>
      <c r="U784" s="11" t="s">
        <v>6711</v>
      </c>
      <c r="V784" s="11" t="s">
        <v>6416</v>
      </c>
      <c r="W784" s="59" t="s">
        <v>6416</v>
      </c>
      <c r="X784" s="59" t="str">
        <f>CONCATENATE(D784,F784,H784,J784,L784,N784,P784,R784)</f>
        <v>Construction</v>
      </c>
      <c r="Y784" s="11" t="s">
        <v>1191</v>
      </c>
      <c r="Z784" s="32">
        <v>3</v>
      </c>
      <c r="AA784" s="39">
        <v>45321</v>
      </c>
      <c r="AB784" s="39">
        <v>45323</v>
      </c>
      <c r="AC784" s="48">
        <v>8071.25</v>
      </c>
    </row>
    <row r="785" spans="1:29" x14ac:dyDescent="0.2">
      <c r="A785" s="66" t="s">
        <v>1192</v>
      </c>
      <c r="B785" s="11" t="str">
        <f t="shared" si="84"/>
        <v xml:space="preserve"> - </v>
      </c>
      <c r="C785" s="11" t="str">
        <f t="shared" si="84"/>
        <v/>
      </c>
      <c r="D785" s="62" t="s">
        <v>6449</v>
      </c>
      <c r="E785" s="11" t="str">
        <f t="shared" si="85"/>
        <v/>
      </c>
      <c r="F785" s="66"/>
      <c r="G785" s="64" t="str">
        <f t="shared" si="86"/>
        <v>The Mound</v>
      </c>
      <c r="H785" s="66"/>
      <c r="I785" s="65" t="str">
        <f t="shared" si="87"/>
        <v>Level 02</v>
      </c>
      <c r="J785" s="66"/>
      <c r="K785" s="67" t="str">
        <f t="shared" si="82"/>
        <v>Zone M1</v>
      </c>
      <c r="L785" s="66"/>
      <c r="M785" s="68" t="str">
        <f t="shared" si="83"/>
        <v>M1 / L2</v>
      </c>
      <c r="N785" s="66"/>
      <c r="O785" s="69" t="str">
        <f t="shared" si="88"/>
        <v>S. K. L. - 2</v>
      </c>
      <c r="P785" s="66"/>
      <c r="Q785" s="70" t="str">
        <f t="shared" si="89"/>
        <v>R2 / J1</v>
      </c>
      <c r="R785" s="66"/>
      <c r="S785" s="66"/>
      <c r="T785" s="11" t="s">
        <v>6711</v>
      </c>
      <c r="U785" s="11" t="s">
        <v>6711</v>
      </c>
      <c r="V785" s="11" t="s">
        <v>6416</v>
      </c>
      <c r="W785" s="59" t="s">
        <v>6416</v>
      </c>
      <c r="X785" s="59" t="str">
        <f>CONCATENATE(D785,F785,H785,J785,L785,N785,P785,R785)</f>
        <v>Construction</v>
      </c>
      <c r="Y785" s="11" t="s">
        <v>1193</v>
      </c>
      <c r="Z785" s="32">
        <v>3</v>
      </c>
      <c r="AA785" s="39">
        <v>45321</v>
      </c>
      <c r="AB785" s="39">
        <v>45323</v>
      </c>
      <c r="AC785" s="48">
        <v>3598.26</v>
      </c>
    </row>
    <row r="786" spans="1:29" x14ac:dyDescent="0.2">
      <c r="A786" s="66" t="s">
        <v>1194</v>
      </c>
      <c r="B786" s="11" t="str">
        <f t="shared" si="84"/>
        <v xml:space="preserve"> - </v>
      </c>
      <c r="C786" s="11" t="str">
        <f t="shared" si="84"/>
        <v/>
      </c>
      <c r="D786" s="62" t="s">
        <v>6449</v>
      </c>
      <c r="E786" s="11" t="str">
        <f t="shared" si="85"/>
        <v/>
      </c>
      <c r="F786" s="66"/>
      <c r="G786" s="64" t="str">
        <f t="shared" si="86"/>
        <v>The Mound</v>
      </c>
      <c r="H786" s="66"/>
      <c r="I786" s="65" t="str">
        <f t="shared" si="87"/>
        <v>Level 02</v>
      </c>
      <c r="J786" s="66"/>
      <c r="K786" s="67" t="str">
        <f t="shared" si="82"/>
        <v>Zone M1</v>
      </c>
      <c r="L786" s="66"/>
      <c r="M786" s="68" t="str">
        <f t="shared" si="83"/>
        <v>M1 / L2</v>
      </c>
      <c r="N786" s="66"/>
      <c r="O786" s="69" t="str">
        <f t="shared" si="88"/>
        <v>S. K. L. - 2</v>
      </c>
      <c r="P786" s="66"/>
      <c r="Q786" s="70" t="str">
        <f t="shared" si="89"/>
        <v>R2 / J1</v>
      </c>
      <c r="R786" s="66"/>
      <c r="S786" s="66"/>
      <c r="T786" s="11" t="s">
        <v>6711</v>
      </c>
      <c r="U786" s="11" t="s">
        <v>6711</v>
      </c>
      <c r="V786" s="11" t="s">
        <v>6416</v>
      </c>
      <c r="W786" s="59" t="s">
        <v>6416</v>
      </c>
      <c r="X786" s="59" t="str">
        <f>CONCATENATE(D786,F786,H786,J786,L786,N786,P786,R786)</f>
        <v>Construction</v>
      </c>
      <c r="Y786" s="11" t="s">
        <v>1195</v>
      </c>
      <c r="Z786" s="32">
        <v>2</v>
      </c>
      <c r="AA786" s="39">
        <v>45322</v>
      </c>
      <c r="AB786" s="39">
        <v>45323</v>
      </c>
      <c r="AC786" s="34">
        <v>795.57</v>
      </c>
    </row>
    <row r="787" spans="1:29" x14ac:dyDescent="0.2">
      <c r="A787" s="66" t="s">
        <v>1196</v>
      </c>
      <c r="B787" s="11" t="str">
        <f t="shared" si="84"/>
        <v xml:space="preserve"> - </v>
      </c>
      <c r="C787" s="11" t="str">
        <f t="shared" si="84"/>
        <v/>
      </c>
      <c r="D787" s="62" t="s">
        <v>6449</v>
      </c>
      <c r="E787" s="11" t="str">
        <f t="shared" si="85"/>
        <v/>
      </c>
      <c r="F787" s="66"/>
      <c r="G787" s="64" t="str">
        <f t="shared" si="86"/>
        <v>The Mound</v>
      </c>
      <c r="H787" s="66"/>
      <c r="I787" s="65" t="str">
        <f t="shared" si="87"/>
        <v>Level 02</v>
      </c>
      <c r="J787" s="66"/>
      <c r="K787" s="67" t="str">
        <f t="shared" si="82"/>
        <v>Zone M1</v>
      </c>
      <c r="L787" s="66"/>
      <c r="M787" s="68" t="str">
        <f t="shared" si="83"/>
        <v>M1 / L2</v>
      </c>
      <c r="N787" s="66"/>
      <c r="O787" s="69" t="str">
        <f t="shared" si="88"/>
        <v>S. K. L. - 2</v>
      </c>
      <c r="P787" s="66"/>
      <c r="Q787" s="70" t="str">
        <f t="shared" si="89"/>
        <v>R2 / J1</v>
      </c>
      <c r="R787" s="66"/>
      <c r="S787" s="66"/>
      <c r="T787" s="11" t="s">
        <v>6711</v>
      </c>
      <c r="U787" s="11" t="s">
        <v>6711</v>
      </c>
      <c r="V787" s="11" t="s">
        <v>6416</v>
      </c>
      <c r="W787" s="59" t="s">
        <v>6416</v>
      </c>
      <c r="X787" s="59" t="str">
        <f>CONCATENATE(D787,F787,H787,J787,L787,N787,P787,R787)</f>
        <v>Construction</v>
      </c>
      <c r="Y787" s="11" t="s">
        <v>1197</v>
      </c>
      <c r="Z787" s="32">
        <v>2</v>
      </c>
      <c r="AA787" s="39">
        <v>45322</v>
      </c>
      <c r="AB787" s="39">
        <v>45323</v>
      </c>
      <c r="AC787" s="34">
        <v>583.46</v>
      </c>
    </row>
    <row r="788" spans="1:29" x14ac:dyDescent="0.2">
      <c r="A788" s="63" t="s">
        <v>1198</v>
      </c>
      <c r="B788" s="8" t="str">
        <f t="shared" si="84"/>
        <v xml:space="preserve"> - </v>
      </c>
      <c r="C788" s="8" t="str">
        <f t="shared" si="84"/>
        <v/>
      </c>
      <c r="D788" s="62" t="s">
        <v>6449</v>
      </c>
      <c r="E788" s="8" t="str">
        <f t="shared" si="85"/>
        <v/>
      </c>
      <c r="F788" s="63"/>
      <c r="G788" s="64" t="str">
        <f t="shared" si="86"/>
        <v>The Mound</v>
      </c>
      <c r="H788" s="63"/>
      <c r="I788" s="65" t="str">
        <f t="shared" si="87"/>
        <v>Level 02</v>
      </c>
      <c r="J788" s="63"/>
      <c r="K788" s="67" t="str">
        <f t="shared" si="82"/>
        <v>Zone M1</v>
      </c>
      <c r="L788" s="63"/>
      <c r="M788" s="68" t="str">
        <f t="shared" si="83"/>
        <v>M1 / L2</v>
      </c>
      <c r="N788" s="63"/>
      <c r="O788" s="69" t="str">
        <f t="shared" si="88"/>
        <v>S. K. L. - 2</v>
      </c>
      <c r="P788" s="63"/>
      <c r="Q788" s="70" t="str">
        <f t="shared" si="89"/>
        <v>R2 / J1</v>
      </c>
      <c r="R788" s="63"/>
      <c r="S788" s="63"/>
      <c r="T788" s="8" t="s">
        <v>6711</v>
      </c>
      <c r="U788" s="8" t="s">
        <v>6711</v>
      </c>
      <c r="V788" s="8" t="s">
        <v>6416</v>
      </c>
      <c r="W788" s="59" t="s">
        <v>6416</v>
      </c>
      <c r="X788" s="59" t="str">
        <f>CONCATENATE(D788,F788,H788,J788,L788,N788,P788,R788)</f>
        <v>Construction</v>
      </c>
      <c r="Y788" s="8" t="s">
        <v>1199</v>
      </c>
      <c r="Z788" s="23">
        <v>2</v>
      </c>
      <c r="AA788" s="35">
        <v>45325</v>
      </c>
      <c r="AB788" s="35">
        <v>45326</v>
      </c>
      <c r="AC788" s="42">
        <v>1864.08</v>
      </c>
    </row>
    <row r="789" spans="1:29" x14ac:dyDescent="0.2">
      <c r="A789" s="69" t="s">
        <v>1200</v>
      </c>
      <c r="B789" s="3" t="str">
        <f t="shared" si="84"/>
        <v/>
      </c>
      <c r="C789" s="3" t="str">
        <f t="shared" si="84"/>
        <v>M1 / L2 - Zone M1 - Level 02 - The Mound - Construction</v>
      </c>
      <c r="D789" s="62" t="s">
        <v>6449</v>
      </c>
      <c r="E789" s="3" t="str">
        <f t="shared" si="85"/>
        <v>M1 / L2</v>
      </c>
      <c r="F789" s="92"/>
      <c r="G789" s="64" t="str">
        <f>IF(F789="",G788,TRIM(F789))</f>
        <v>The Mound</v>
      </c>
      <c r="H789" s="92"/>
      <c r="I789" s="65" t="str">
        <f>IF(H789="",I788,TRIM(H789))</f>
        <v>Level 02</v>
      </c>
      <c r="J789" s="92"/>
      <c r="K789" s="67" t="str">
        <f>IF(J789="",K788,TRIM(J789))</f>
        <v>Zone M1</v>
      </c>
      <c r="L789" s="92"/>
      <c r="M789" s="68" t="str">
        <f>IF(L789="",M788,TRIM(L789))</f>
        <v>M1 / L2</v>
      </c>
      <c r="N789" s="69" t="s">
        <v>1200</v>
      </c>
      <c r="O789" s="69" t="str">
        <f>IF(N789="",O788,TRIM(N789))</f>
        <v>S. K. R.</v>
      </c>
      <c r="P789" s="92"/>
      <c r="Q789" s="70" t="str">
        <f>IF(P789="",Q788,TRIM(P789))</f>
        <v>R2 / J1</v>
      </c>
      <c r="R789" s="92"/>
      <c r="S789" s="92"/>
      <c r="T789" s="3" t="s">
        <v>6712</v>
      </c>
      <c r="U789" s="3" t="s">
        <v>6712</v>
      </c>
      <c r="V789" s="3" t="s">
        <v>6712</v>
      </c>
      <c r="W789" s="59" t="s">
        <v>1200</v>
      </c>
      <c r="X789" s="59" t="str">
        <f>CONCATENATE(D789,F789,H789,J789,L789,N789,P789,R789)</f>
        <v>Construction            S. K. R.</v>
      </c>
      <c r="Y789" s="3"/>
      <c r="Z789" s="49">
        <v>5</v>
      </c>
      <c r="AA789" s="50">
        <v>45325</v>
      </c>
      <c r="AB789" s="50">
        <v>45329</v>
      </c>
      <c r="AC789" s="52">
        <v>14912.61</v>
      </c>
    </row>
    <row r="790" spans="1:29" ht="25.5" x14ac:dyDescent="0.2">
      <c r="A790" s="66" t="s">
        <v>1201</v>
      </c>
      <c r="B790" s="11" t="str">
        <f t="shared" si="84"/>
        <v xml:space="preserve"> - M1 / L2 - Zone M1 - Level 02 - The Mound - Construction</v>
      </c>
      <c r="C790" s="11" t="str">
        <f t="shared" si="84"/>
        <v/>
      </c>
      <c r="D790" s="62" t="s">
        <v>6449</v>
      </c>
      <c r="E790" s="11" t="str">
        <f t="shared" si="85"/>
        <v/>
      </c>
      <c r="F790" s="66"/>
      <c r="G790" s="64" t="str">
        <f t="shared" si="86"/>
        <v>The Mound</v>
      </c>
      <c r="H790" s="66"/>
      <c r="I790" s="65" t="str">
        <f t="shared" si="87"/>
        <v>Level 02</v>
      </c>
      <c r="J790" s="66"/>
      <c r="K790" s="67" t="str">
        <f t="shared" si="82"/>
        <v>Zone M1</v>
      </c>
      <c r="L790" s="66"/>
      <c r="M790" s="68" t="str">
        <f t="shared" si="83"/>
        <v>M1 / L2</v>
      </c>
      <c r="N790" s="66"/>
      <c r="O790" s="69" t="str">
        <f t="shared" si="88"/>
        <v>S. K. R.</v>
      </c>
      <c r="P790" s="66"/>
      <c r="Q790" s="70" t="str">
        <f t="shared" si="89"/>
        <v>R2 / J1</v>
      </c>
      <c r="R790" s="66"/>
      <c r="S790" s="66"/>
      <c r="T790" s="11" t="s">
        <v>6712</v>
      </c>
      <c r="U790" s="11" t="s">
        <v>6712</v>
      </c>
      <c r="V790" s="11" t="s">
        <v>6416</v>
      </c>
      <c r="W790" s="59" t="s">
        <v>6416</v>
      </c>
      <c r="X790" s="59" t="str">
        <f>CONCATENATE(D790,F790,H790,J790,L790,N790,P790,R790)</f>
        <v>Construction</v>
      </c>
      <c r="Y790" s="11" t="s">
        <v>1202</v>
      </c>
      <c r="Z790" s="32">
        <v>3</v>
      </c>
      <c r="AA790" s="39">
        <v>45325</v>
      </c>
      <c r="AB790" s="39">
        <v>45327</v>
      </c>
      <c r="AC790" s="48">
        <v>8071.25</v>
      </c>
    </row>
    <row r="791" spans="1:29" x14ac:dyDescent="0.2">
      <c r="A791" s="66" t="s">
        <v>1203</v>
      </c>
      <c r="B791" s="11" t="str">
        <f t="shared" si="84"/>
        <v xml:space="preserve"> - </v>
      </c>
      <c r="C791" s="11" t="str">
        <f t="shared" si="84"/>
        <v/>
      </c>
      <c r="D791" s="62" t="s">
        <v>6449</v>
      </c>
      <c r="E791" s="11" t="str">
        <f t="shared" si="85"/>
        <v/>
      </c>
      <c r="F791" s="66"/>
      <c r="G791" s="64" t="str">
        <f t="shared" si="86"/>
        <v>The Mound</v>
      </c>
      <c r="H791" s="66"/>
      <c r="I791" s="65" t="str">
        <f t="shared" si="87"/>
        <v>Level 02</v>
      </c>
      <c r="J791" s="66"/>
      <c r="K791" s="67" t="str">
        <f t="shared" si="82"/>
        <v>Zone M1</v>
      </c>
      <c r="L791" s="66"/>
      <c r="M791" s="68" t="str">
        <f t="shared" si="83"/>
        <v>M1 / L2</v>
      </c>
      <c r="N791" s="66"/>
      <c r="O791" s="69" t="str">
        <f t="shared" si="88"/>
        <v>S. K. R.</v>
      </c>
      <c r="P791" s="66"/>
      <c r="Q791" s="70" t="str">
        <f t="shared" si="89"/>
        <v>R2 / J1</v>
      </c>
      <c r="R791" s="66"/>
      <c r="S791" s="66"/>
      <c r="T791" s="11" t="s">
        <v>6712</v>
      </c>
      <c r="U791" s="11" t="s">
        <v>6712</v>
      </c>
      <c r="V791" s="11" t="s">
        <v>6416</v>
      </c>
      <c r="W791" s="59" t="s">
        <v>6416</v>
      </c>
      <c r="X791" s="59" t="str">
        <f>CONCATENATE(D791,F791,H791,J791,L791,N791,P791,R791)</f>
        <v>Construction</v>
      </c>
      <c r="Y791" s="11" t="s">
        <v>1204</v>
      </c>
      <c r="Z791" s="32">
        <v>3</v>
      </c>
      <c r="AA791" s="39">
        <v>45325</v>
      </c>
      <c r="AB791" s="39">
        <v>45327</v>
      </c>
      <c r="AC791" s="48">
        <v>3598.26</v>
      </c>
    </row>
    <row r="792" spans="1:29" x14ac:dyDescent="0.2">
      <c r="A792" s="66" t="s">
        <v>1205</v>
      </c>
      <c r="B792" s="11" t="str">
        <f t="shared" si="84"/>
        <v xml:space="preserve"> - </v>
      </c>
      <c r="C792" s="11" t="str">
        <f t="shared" si="84"/>
        <v/>
      </c>
      <c r="D792" s="62" t="s">
        <v>6449</v>
      </c>
      <c r="E792" s="11" t="str">
        <f t="shared" si="85"/>
        <v/>
      </c>
      <c r="F792" s="66"/>
      <c r="G792" s="64" t="str">
        <f t="shared" si="86"/>
        <v>The Mound</v>
      </c>
      <c r="H792" s="66"/>
      <c r="I792" s="65" t="str">
        <f t="shared" si="87"/>
        <v>Level 02</v>
      </c>
      <c r="J792" s="66"/>
      <c r="K792" s="67" t="str">
        <f t="shared" si="82"/>
        <v>Zone M1</v>
      </c>
      <c r="L792" s="66"/>
      <c r="M792" s="68" t="str">
        <f t="shared" si="83"/>
        <v>M1 / L2</v>
      </c>
      <c r="N792" s="66"/>
      <c r="O792" s="69" t="str">
        <f t="shared" si="88"/>
        <v>S. K. R.</v>
      </c>
      <c r="P792" s="66"/>
      <c r="Q792" s="70" t="str">
        <f t="shared" si="89"/>
        <v>R2 / J1</v>
      </c>
      <c r="R792" s="66"/>
      <c r="S792" s="66"/>
      <c r="T792" s="11" t="s">
        <v>6712</v>
      </c>
      <c r="U792" s="11" t="s">
        <v>6712</v>
      </c>
      <c r="V792" s="11" t="s">
        <v>6416</v>
      </c>
      <c r="W792" s="59" t="s">
        <v>6416</v>
      </c>
      <c r="X792" s="59" t="str">
        <f>CONCATENATE(D792,F792,H792,J792,L792,N792,P792,R792)</f>
        <v>Construction</v>
      </c>
      <c r="Y792" s="11" t="s">
        <v>1206</v>
      </c>
      <c r="Z792" s="32">
        <v>2</v>
      </c>
      <c r="AA792" s="39">
        <v>45326</v>
      </c>
      <c r="AB792" s="39">
        <v>45327</v>
      </c>
      <c r="AC792" s="34">
        <v>795.57</v>
      </c>
    </row>
    <row r="793" spans="1:29" x14ac:dyDescent="0.2">
      <c r="A793" s="66" t="s">
        <v>1207</v>
      </c>
      <c r="B793" s="11" t="str">
        <f t="shared" si="84"/>
        <v xml:space="preserve"> - </v>
      </c>
      <c r="C793" s="11" t="str">
        <f t="shared" si="84"/>
        <v/>
      </c>
      <c r="D793" s="62" t="s">
        <v>6449</v>
      </c>
      <c r="E793" s="11" t="str">
        <f t="shared" si="85"/>
        <v/>
      </c>
      <c r="F793" s="66"/>
      <c r="G793" s="64" t="str">
        <f t="shared" si="86"/>
        <v>The Mound</v>
      </c>
      <c r="H793" s="66"/>
      <c r="I793" s="65" t="str">
        <f t="shared" si="87"/>
        <v>Level 02</v>
      </c>
      <c r="J793" s="66"/>
      <c r="K793" s="67" t="str">
        <f t="shared" si="82"/>
        <v>Zone M1</v>
      </c>
      <c r="L793" s="66"/>
      <c r="M793" s="68" t="str">
        <f t="shared" si="83"/>
        <v>M1 / L2</v>
      </c>
      <c r="N793" s="66"/>
      <c r="O793" s="69" t="str">
        <f t="shared" si="88"/>
        <v>S. K. R.</v>
      </c>
      <c r="P793" s="66"/>
      <c r="Q793" s="70" t="str">
        <f t="shared" si="89"/>
        <v>R2 / J1</v>
      </c>
      <c r="R793" s="66"/>
      <c r="S793" s="66"/>
      <c r="T793" s="11" t="s">
        <v>6712</v>
      </c>
      <c r="U793" s="11" t="s">
        <v>6712</v>
      </c>
      <c r="V793" s="11" t="s">
        <v>6416</v>
      </c>
      <c r="W793" s="59" t="s">
        <v>6416</v>
      </c>
      <c r="X793" s="59" t="str">
        <f>CONCATENATE(D793,F793,H793,J793,L793,N793,P793,R793)</f>
        <v>Construction</v>
      </c>
      <c r="Y793" s="11" t="s">
        <v>1208</v>
      </c>
      <c r="Z793" s="32">
        <v>2</v>
      </c>
      <c r="AA793" s="39">
        <v>45326</v>
      </c>
      <c r="AB793" s="39">
        <v>45327</v>
      </c>
      <c r="AC793" s="34">
        <v>583.46</v>
      </c>
    </row>
    <row r="794" spans="1:29" x14ac:dyDescent="0.2">
      <c r="A794" s="63" t="s">
        <v>1209</v>
      </c>
      <c r="B794" s="8" t="str">
        <f t="shared" si="84"/>
        <v xml:space="preserve"> - </v>
      </c>
      <c r="C794" s="8" t="str">
        <f t="shared" si="84"/>
        <v/>
      </c>
      <c r="D794" s="62" t="s">
        <v>6449</v>
      </c>
      <c r="E794" s="8" t="str">
        <f t="shared" si="85"/>
        <v/>
      </c>
      <c r="F794" s="63"/>
      <c r="G794" s="64" t="str">
        <f t="shared" si="86"/>
        <v>The Mound</v>
      </c>
      <c r="H794" s="63"/>
      <c r="I794" s="65" t="str">
        <f t="shared" si="87"/>
        <v>Level 02</v>
      </c>
      <c r="J794" s="63"/>
      <c r="K794" s="67" t="str">
        <f t="shared" si="82"/>
        <v>Zone M1</v>
      </c>
      <c r="L794" s="63"/>
      <c r="M794" s="68" t="str">
        <f t="shared" si="83"/>
        <v>M1 / L2</v>
      </c>
      <c r="N794" s="63"/>
      <c r="O794" s="69" t="str">
        <f t="shared" si="88"/>
        <v>S. K. R.</v>
      </c>
      <c r="P794" s="63"/>
      <c r="Q794" s="70" t="str">
        <f t="shared" si="89"/>
        <v>R2 / J1</v>
      </c>
      <c r="R794" s="63"/>
      <c r="S794" s="63"/>
      <c r="T794" s="8" t="s">
        <v>6712</v>
      </c>
      <c r="U794" s="8" t="s">
        <v>6712</v>
      </c>
      <c r="V794" s="8" t="s">
        <v>6416</v>
      </c>
      <c r="W794" s="59" t="s">
        <v>6416</v>
      </c>
      <c r="X794" s="59" t="str">
        <f>CONCATENATE(D794,F794,H794,J794,L794,N794,P794,R794)</f>
        <v>Construction</v>
      </c>
      <c r="Y794" s="8" t="s">
        <v>1210</v>
      </c>
      <c r="Z794" s="23">
        <v>2</v>
      </c>
      <c r="AA794" s="35">
        <v>45328</v>
      </c>
      <c r="AB794" s="35">
        <v>45329</v>
      </c>
      <c r="AC794" s="42">
        <v>1864.08</v>
      </c>
    </row>
    <row r="795" spans="1:29" x14ac:dyDescent="0.2">
      <c r="A795" s="69" t="s">
        <v>1211</v>
      </c>
      <c r="B795" s="3" t="str">
        <f t="shared" si="84"/>
        <v/>
      </c>
      <c r="C795" s="3" t="str">
        <f t="shared" si="84"/>
        <v>M1 / L2 - Zone M1 - Level 02 - The Mound - Construction</v>
      </c>
      <c r="D795" s="62" t="s">
        <v>6449</v>
      </c>
      <c r="E795" s="3" t="str">
        <f t="shared" si="85"/>
        <v>M1 / L2</v>
      </c>
      <c r="F795" s="92"/>
      <c r="G795" s="64" t="str">
        <f>IF(F795="",G794,TRIM(F795))</f>
        <v>The Mound</v>
      </c>
      <c r="H795" s="92"/>
      <c r="I795" s="65" t="str">
        <f>IF(H795="",I794,TRIM(H795))</f>
        <v>Level 02</v>
      </c>
      <c r="J795" s="92"/>
      <c r="K795" s="67" t="str">
        <f>IF(J795="",K794,TRIM(J795))</f>
        <v>Zone M1</v>
      </c>
      <c r="L795" s="92"/>
      <c r="M795" s="68" t="str">
        <f>IF(L795="",M794,TRIM(L795))</f>
        <v>M1 / L2</v>
      </c>
      <c r="N795" s="69" t="s">
        <v>1211</v>
      </c>
      <c r="O795" s="69" t="str">
        <f>IF(N795="",O794,TRIM(N795))</f>
        <v>S. DQ. L.</v>
      </c>
      <c r="P795" s="92"/>
      <c r="Q795" s="70" t="str">
        <f>IF(P795="",Q794,TRIM(P795))</f>
        <v>R2 / J1</v>
      </c>
      <c r="R795" s="92"/>
      <c r="S795" s="92"/>
      <c r="T795" s="3" t="s">
        <v>6713</v>
      </c>
      <c r="U795" s="3" t="s">
        <v>6713</v>
      </c>
      <c r="V795" s="3" t="s">
        <v>6713</v>
      </c>
      <c r="W795" s="59" t="s">
        <v>1211</v>
      </c>
      <c r="X795" s="59" t="str">
        <f>CONCATENATE(D795,F795,H795,J795,L795,N795,P795,R795)</f>
        <v>Construction            S. DQ. L.</v>
      </c>
      <c r="Y795" s="3"/>
      <c r="Z795" s="49">
        <v>5</v>
      </c>
      <c r="AA795" s="50">
        <v>45325</v>
      </c>
      <c r="AB795" s="50">
        <v>45329</v>
      </c>
      <c r="AC795" s="52">
        <v>14912.61</v>
      </c>
    </row>
    <row r="796" spans="1:29" ht="25.5" x14ac:dyDescent="0.2">
      <c r="A796" s="66" t="s">
        <v>1212</v>
      </c>
      <c r="B796" s="11" t="str">
        <f t="shared" si="84"/>
        <v xml:space="preserve"> - M1 / L2 - Zone M1 - Level 02 - The Mound - Construction</v>
      </c>
      <c r="C796" s="11" t="str">
        <f t="shared" si="84"/>
        <v/>
      </c>
      <c r="D796" s="62" t="s">
        <v>6449</v>
      </c>
      <c r="E796" s="11" t="str">
        <f t="shared" si="85"/>
        <v/>
      </c>
      <c r="F796" s="66"/>
      <c r="G796" s="64" t="str">
        <f t="shared" si="86"/>
        <v>The Mound</v>
      </c>
      <c r="H796" s="66"/>
      <c r="I796" s="65" t="str">
        <f t="shared" si="87"/>
        <v>Level 02</v>
      </c>
      <c r="J796" s="66"/>
      <c r="K796" s="67" t="str">
        <f t="shared" si="82"/>
        <v>Zone M1</v>
      </c>
      <c r="L796" s="66"/>
      <c r="M796" s="68" t="str">
        <f t="shared" si="83"/>
        <v>M1 / L2</v>
      </c>
      <c r="N796" s="66"/>
      <c r="O796" s="69" t="str">
        <f t="shared" si="88"/>
        <v>S. DQ. L.</v>
      </c>
      <c r="P796" s="66"/>
      <c r="Q796" s="70" t="str">
        <f t="shared" si="89"/>
        <v>R2 / J1</v>
      </c>
      <c r="R796" s="66"/>
      <c r="S796" s="66"/>
      <c r="T796" s="11" t="s">
        <v>6713</v>
      </c>
      <c r="U796" s="11" t="s">
        <v>6713</v>
      </c>
      <c r="V796" s="11" t="s">
        <v>6416</v>
      </c>
      <c r="W796" s="59" t="s">
        <v>6416</v>
      </c>
      <c r="X796" s="59" t="str">
        <f>CONCATENATE(D796,F796,H796,J796,L796,N796,P796,R796)</f>
        <v>Construction</v>
      </c>
      <c r="Y796" s="11" t="s">
        <v>1213</v>
      </c>
      <c r="Z796" s="32">
        <v>3</v>
      </c>
      <c r="AA796" s="39">
        <v>45325</v>
      </c>
      <c r="AB796" s="39">
        <v>45327</v>
      </c>
      <c r="AC796" s="48">
        <v>8071.25</v>
      </c>
    </row>
    <row r="797" spans="1:29" x14ac:dyDescent="0.2">
      <c r="A797" s="66" t="s">
        <v>1214</v>
      </c>
      <c r="B797" s="11" t="str">
        <f t="shared" si="84"/>
        <v xml:space="preserve"> - </v>
      </c>
      <c r="C797" s="11" t="str">
        <f t="shared" si="84"/>
        <v/>
      </c>
      <c r="D797" s="62" t="s">
        <v>6449</v>
      </c>
      <c r="E797" s="11" t="str">
        <f t="shared" si="85"/>
        <v/>
      </c>
      <c r="F797" s="66"/>
      <c r="G797" s="64" t="str">
        <f t="shared" si="86"/>
        <v>The Mound</v>
      </c>
      <c r="H797" s="66"/>
      <c r="I797" s="65" t="str">
        <f t="shared" si="87"/>
        <v>Level 02</v>
      </c>
      <c r="J797" s="66"/>
      <c r="K797" s="67" t="str">
        <f t="shared" si="82"/>
        <v>Zone M1</v>
      </c>
      <c r="L797" s="66"/>
      <c r="M797" s="68" t="str">
        <f t="shared" si="83"/>
        <v>M1 / L2</v>
      </c>
      <c r="N797" s="66"/>
      <c r="O797" s="69" t="str">
        <f t="shared" si="88"/>
        <v>S. DQ. L.</v>
      </c>
      <c r="P797" s="66"/>
      <c r="Q797" s="70" t="str">
        <f t="shared" si="89"/>
        <v>R2 / J1</v>
      </c>
      <c r="R797" s="66"/>
      <c r="S797" s="66"/>
      <c r="T797" s="11" t="s">
        <v>6713</v>
      </c>
      <c r="U797" s="11" t="s">
        <v>6713</v>
      </c>
      <c r="V797" s="11" t="s">
        <v>6416</v>
      </c>
      <c r="W797" s="59" t="s">
        <v>6416</v>
      </c>
      <c r="X797" s="59" t="str">
        <f>CONCATENATE(D797,F797,H797,J797,L797,N797,P797,R797)</f>
        <v>Construction</v>
      </c>
      <c r="Y797" s="11" t="s">
        <v>1215</v>
      </c>
      <c r="Z797" s="32">
        <v>3</v>
      </c>
      <c r="AA797" s="39">
        <v>45325</v>
      </c>
      <c r="AB797" s="39">
        <v>45327</v>
      </c>
      <c r="AC797" s="48">
        <v>3598.26</v>
      </c>
    </row>
    <row r="798" spans="1:29" x14ac:dyDescent="0.2">
      <c r="A798" s="66" t="s">
        <v>1216</v>
      </c>
      <c r="B798" s="11" t="str">
        <f t="shared" si="84"/>
        <v xml:space="preserve"> - </v>
      </c>
      <c r="C798" s="11" t="str">
        <f t="shared" si="84"/>
        <v/>
      </c>
      <c r="D798" s="62" t="s">
        <v>6449</v>
      </c>
      <c r="E798" s="11" t="str">
        <f t="shared" si="85"/>
        <v/>
      </c>
      <c r="F798" s="66"/>
      <c r="G798" s="64" t="str">
        <f t="shared" si="86"/>
        <v>The Mound</v>
      </c>
      <c r="H798" s="66"/>
      <c r="I798" s="65" t="str">
        <f t="shared" si="87"/>
        <v>Level 02</v>
      </c>
      <c r="J798" s="66"/>
      <c r="K798" s="67" t="str">
        <f t="shared" si="82"/>
        <v>Zone M1</v>
      </c>
      <c r="L798" s="66"/>
      <c r="M798" s="68" t="str">
        <f t="shared" si="83"/>
        <v>M1 / L2</v>
      </c>
      <c r="N798" s="66"/>
      <c r="O798" s="69" t="str">
        <f t="shared" si="88"/>
        <v>S. DQ. L.</v>
      </c>
      <c r="P798" s="66"/>
      <c r="Q798" s="70" t="str">
        <f t="shared" si="89"/>
        <v>R2 / J1</v>
      </c>
      <c r="R798" s="66"/>
      <c r="S798" s="66"/>
      <c r="T798" s="11" t="s">
        <v>6713</v>
      </c>
      <c r="U798" s="11" t="s">
        <v>6713</v>
      </c>
      <c r="V798" s="11" t="s">
        <v>6416</v>
      </c>
      <c r="W798" s="59" t="s">
        <v>6416</v>
      </c>
      <c r="X798" s="59" t="str">
        <f>CONCATENATE(D798,F798,H798,J798,L798,N798,P798,R798)</f>
        <v>Construction</v>
      </c>
      <c r="Y798" s="11" t="s">
        <v>1217</v>
      </c>
      <c r="Z798" s="32">
        <v>2</v>
      </c>
      <c r="AA798" s="39">
        <v>45326</v>
      </c>
      <c r="AB798" s="39">
        <v>45327</v>
      </c>
      <c r="AC798" s="34">
        <v>795.57</v>
      </c>
    </row>
    <row r="799" spans="1:29" x14ac:dyDescent="0.2">
      <c r="A799" s="66" t="s">
        <v>1218</v>
      </c>
      <c r="B799" s="11" t="str">
        <f t="shared" si="84"/>
        <v xml:space="preserve"> - </v>
      </c>
      <c r="C799" s="11" t="str">
        <f t="shared" si="84"/>
        <v/>
      </c>
      <c r="D799" s="62" t="s">
        <v>6449</v>
      </c>
      <c r="E799" s="11" t="str">
        <f t="shared" si="85"/>
        <v/>
      </c>
      <c r="F799" s="66"/>
      <c r="G799" s="64" t="str">
        <f t="shared" si="86"/>
        <v>The Mound</v>
      </c>
      <c r="H799" s="66"/>
      <c r="I799" s="65" t="str">
        <f t="shared" si="87"/>
        <v>Level 02</v>
      </c>
      <c r="J799" s="66"/>
      <c r="K799" s="67" t="str">
        <f t="shared" si="82"/>
        <v>Zone M1</v>
      </c>
      <c r="L799" s="66"/>
      <c r="M799" s="68" t="str">
        <f t="shared" si="83"/>
        <v>M1 / L2</v>
      </c>
      <c r="N799" s="66"/>
      <c r="O799" s="69" t="str">
        <f t="shared" si="88"/>
        <v>S. DQ. L.</v>
      </c>
      <c r="P799" s="66"/>
      <c r="Q799" s="70" t="str">
        <f t="shared" si="89"/>
        <v>R2 / J1</v>
      </c>
      <c r="R799" s="66"/>
      <c r="S799" s="66"/>
      <c r="T799" s="11" t="s">
        <v>6713</v>
      </c>
      <c r="U799" s="11" t="s">
        <v>6713</v>
      </c>
      <c r="V799" s="11" t="s">
        <v>6416</v>
      </c>
      <c r="W799" s="59" t="s">
        <v>6416</v>
      </c>
      <c r="X799" s="59" t="str">
        <f>CONCATENATE(D799,F799,H799,J799,L799,N799,P799,R799)</f>
        <v>Construction</v>
      </c>
      <c r="Y799" s="11" t="s">
        <v>1219</v>
      </c>
      <c r="Z799" s="32">
        <v>2</v>
      </c>
      <c r="AA799" s="39">
        <v>45326</v>
      </c>
      <c r="AB799" s="39">
        <v>45327</v>
      </c>
      <c r="AC799" s="34">
        <v>583.46</v>
      </c>
    </row>
    <row r="800" spans="1:29" x14ac:dyDescent="0.2">
      <c r="A800" s="63" t="s">
        <v>1220</v>
      </c>
      <c r="B800" s="8" t="str">
        <f t="shared" si="84"/>
        <v xml:space="preserve"> - </v>
      </c>
      <c r="C800" s="8" t="str">
        <f t="shared" si="84"/>
        <v/>
      </c>
      <c r="D800" s="62" t="s">
        <v>6449</v>
      </c>
      <c r="E800" s="8" t="str">
        <f t="shared" si="85"/>
        <v/>
      </c>
      <c r="F800" s="63"/>
      <c r="G800" s="64" t="str">
        <f t="shared" si="86"/>
        <v>The Mound</v>
      </c>
      <c r="H800" s="63"/>
      <c r="I800" s="65" t="str">
        <f t="shared" si="87"/>
        <v>Level 02</v>
      </c>
      <c r="J800" s="63"/>
      <c r="K800" s="67" t="str">
        <f t="shared" si="82"/>
        <v>Zone M1</v>
      </c>
      <c r="L800" s="63"/>
      <c r="M800" s="68" t="str">
        <f t="shared" si="83"/>
        <v>M1 / L2</v>
      </c>
      <c r="N800" s="63"/>
      <c r="O800" s="69" t="str">
        <f t="shared" si="88"/>
        <v>S. DQ. L.</v>
      </c>
      <c r="P800" s="63"/>
      <c r="Q800" s="70" t="str">
        <f t="shared" si="89"/>
        <v>R2 / J1</v>
      </c>
      <c r="R800" s="63"/>
      <c r="S800" s="63"/>
      <c r="T800" s="8" t="s">
        <v>6713</v>
      </c>
      <c r="U800" s="8" t="s">
        <v>6713</v>
      </c>
      <c r="V800" s="8" t="s">
        <v>6416</v>
      </c>
      <c r="W800" s="59" t="s">
        <v>6416</v>
      </c>
      <c r="X800" s="59" t="str">
        <f>CONCATENATE(D800,F800,H800,J800,L800,N800,P800,R800)</f>
        <v>Construction</v>
      </c>
      <c r="Y800" s="8" t="s">
        <v>1221</v>
      </c>
      <c r="Z800" s="23">
        <v>2</v>
      </c>
      <c r="AA800" s="35">
        <v>45328</v>
      </c>
      <c r="AB800" s="35">
        <v>45329</v>
      </c>
      <c r="AC800" s="42">
        <v>1864.08</v>
      </c>
    </row>
    <row r="801" spans="1:29" x14ac:dyDescent="0.2">
      <c r="A801" s="69" t="s">
        <v>1222</v>
      </c>
      <c r="B801" s="3" t="str">
        <f t="shared" si="84"/>
        <v/>
      </c>
      <c r="C801" s="3" t="str">
        <f t="shared" si="84"/>
        <v>M1 / L2 - Zone M1 - Level 02 - The Mound - Construction</v>
      </c>
      <c r="D801" s="62" t="s">
        <v>6449</v>
      </c>
      <c r="E801" s="3" t="str">
        <f t="shared" si="85"/>
        <v>M1 / L2</v>
      </c>
      <c r="F801" s="92"/>
      <c r="G801" s="64" t="str">
        <f>IF(F801="",G800,TRIM(F801))</f>
        <v>The Mound</v>
      </c>
      <c r="H801" s="92"/>
      <c r="I801" s="65" t="str">
        <f>IF(H801="",I800,TRIM(H801))</f>
        <v>Level 02</v>
      </c>
      <c r="J801" s="92"/>
      <c r="K801" s="67" t="str">
        <f>IF(J801="",K800,TRIM(J801))</f>
        <v>Zone M1</v>
      </c>
      <c r="L801" s="92"/>
      <c r="M801" s="68" t="str">
        <f>IF(L801="",M800,TRIM(L801))</f>
        <v>M1 / L2</v>
      </c>
      <c r="N801" s="69" t="s">
        <v>1222</v>
      </c>
      <c r="O801" s="69" t="str">
        <f>IF(N801="",O800,TRIM(N801))</f>
        <v>S. DQ. R.</v>
      </c>
      <c r="P801" s="92"/>
      <c r="Q801" s="70" t="str">
        <f>IF(P801="",Q800,TRIM(P801))</f>
        <v>R2 / J1</v>
      </c>
      <c r="R801" s="92"/>
      <c r="S801" s="92"/>
      <c r="T801" s="3" t="s">
        <v>6714</v>
      </c>
      <c r="U801" s="3" t="s">
        <v>6714</v>
      </c>
      <c r="V801" s="3" t="s">
        <v>6714</v>
      </c>
      <c r="W801" s="59" t="s">
        <v>1222</v>
      </c>
      <c r="X801" s="59" t="str">
        <f>CONCATENATE(D801,F801,H801,J801,L801,N801,P801,R801)</f>
        <v>Construction            S. DQ. R.</v>
      </c>
      <c r="Y801" s="3"/>
      <c r="Z801" s="49">
        <v>5</v>
      </c>
      <c r="AA801" s="50">
        <v>45328</v>
      </c>
      <c r="AB801" s="50">
        <v>45333</v>
      </c>
      <c r="AC801" s="52">
        <v>14912.61</v>
      </c>
    </row>
    <row r="802" spans="1:29" ht="25.5" x14ac:dyDescent="0.2">
      <c r="A802" s="66" t="s">
        <v>1223</v>
      </c>
      <c r="B802" s="11" t="str">
        <f t="shared" si="84"/>
        <v xml:space="preserve"> - M1 / L2 - Zone M1 - Level 02 - The Mound - Construction</v>
      </c>
      <c r="C802" s="11" t="str">
        <f t="shared" si="84"/>
        <v/>
      </c>
      <c r="D802" s="62" t="s">
        <v>6449</v>
      </c>
      <c r="E802" s="11" t="str">
        <f t="shared" si="85"/>
        <v/>
      </c>
      <c r="F802" s="66"/>
      <c r="G802" s="64" t="str">
        <f t="shared" si="86"/>
        <v>The Mound</v>
      </c>
      <c r="H802" s="66"/>
      <c r="I802" s="65" t="str">
        <f t="shared" si="87"/>
        <v>Level 02</v>
      </c>
      <c r="J802" s="66"/>
      <c r="K802" s="67" t="str">
        <f t="shared" ref="K802:K865" si="90">IF(J802="",K801,TRIM(J802))</f>
        <v>Zone M1</v>
      </c>
      <c r="L802" s="66"/>
      <c r="M802" s="68" t="str">
        <f t="shared" si="83"/>
        <v>M1 / L2</v>
      </c>
      <c r="N802" s="66"/>
      <c r="O802" s="69" t="str">
        <f t="shared" si="88"/>
        <v>S. DQ. R.</v>
      </c>
      <c r="P802" s="66"/>
      <c r="Q802" s="70" t="str">
        <f t="shared" si="89"/>
        <v>R2 / J1</v>
      </c>
      <c r="R802" s="66"/>
      <c r="S802" s="66"/>
      <c r="T802" s="11" t="s">
        <v>6714</v>
      </c>
      <c r="U802" s="11" t="s">
        <v>6714</v>
      </c>
      <c r="V802" s="11" t="s">
        <v>6416</v>
      </c>
      <c r="W802" s="59" t="s">
        <v>6416</v>
      </c>
      <c r="X802" s="59" t="str">
        <f>CONCATENATE(D802,F802,H802,J802,L802,N802,P802,R802)</f>
        <v>Construction</v>
      </c>
      <c r="Y802" s="11" t="s">
        <v>1224</v>
      </c>
      <c r="Z802" s="32">
        <v>3</v>
      </c>
      <c r="AA802" s="39">
        <v>45328</v>
      </c>
      <c r="AB802" s="39">
        <v>45330</v>
      </c>
      <c r="AC802" s="48">
        <v>8071.25</v>
      </c>
    </row>
    <row r="803" spans="1:29" x14ac:dyDescent="0.2">
      <c r="A803" s="66" t="s">
        <v>1225</v>
      </c>
      <c r="B803" s="11" t="str">
        <f t="shared" si="84"/>
        <v xml:space="preserve"> - </v>
      </c>
      <c r="C803" s="11" t="str">
        <f t="shared" si="84"/>
        <v/>
      </c>
      <c r="D803" s="62" t="s">
        <v>6449</v>
      </c>
      <c r="E803" s="11" t="str">
        <f t="shared" si="85"/>
        <v/>
      </c>
      <c r="F803" s="66"/>
      <c r="G803" s="64" t="str">
        <f t="shared" si="86"/>
        <v>The Mound</v>
      </c>
      <c r="H803" s="66"/>
      <c r="I803" s="65" t="str">
        <f t="shared" si="87"/>
        <v>Level 02</v>
      </c>
      <c r="J803" s="66"/>
      <c r="K803" s="67" t="str">
        <f t="shared" si="90"/>
        <v>Zone M1</v>
      </c>
      <c r="L803" s="66"/>
      <c r="M803" s="68" t="str">
        <f t="shared" si="83"/>
        <v>M1 / L2</v>
      </c>
      <c r="N803" s="66"/>
      <c r="O803" s="69" t="str">
        <f t="shared" si="88"/>
        <v>S. DQ. R.</v>
      </c>
      <c r="P803" s="66"/>
      <c r="Q803" s="70" t="str">
        <f t="shared" si="89"/>
        <v>R2 / J1</v>
      </c>
      <c r="R803" s="66"/>
      <c r="S803" s="66"/>
      <c r="T803" s="11" t="s">
        <v>6714</v>
      </c>
      <c r="U803" s="11" t="s">
        <v>6714</v>
      </c>
      <c r="V803" s="11" t="s">
        <v>6416</v>
      </c>
      <c r="W803" s="59" t="s">
        <v>6416</v>
      </c>
      <c r="X803" s="59" t="str">
        <f>CONCATENATE(D803,F803,H803,J803,L803,N803,P803,R803)</f>
        <v>Construction</v>
      </c>
      <c r="Y803" s="11" t="s">
        <v>1226</v>
      </c>
      <c r="Z803" s="32">
        <v>3</v>
      </c>
      <c r="AA803" s="39">
        <v>45328</v>
      </c>
      <c r="AB803" s="39">
        <v>45330</v>
      </c>
      <c r="AC803" s="48">
        <v>3598.26</v>
      </c>
    </row>
    <row r="804" spans="1:29" x14ac:dyDescent="0.2">
      <c r="A804" s="66" t="s">
        <v>1227</v>
      </c>
      <c r="B804" s="11" t="str">
        <f t="shared" si="84"/>
        <v xml:space="preserve"> - </v>
      </c>
      <c r="C804" s="11" t="str">
        <f t="shared" si="84"/>
        <v/>
      </c>
      <c r="D804" s="62" t="s">
        <v>6449</v>
      </c>
      <c r="E804" s="11" t="str">
        <f t="shared" si="85"/>
        <v/>
      </c>
      <c r="F804" s="66"/>
      <c r="G804" s="64" t="str">
        <f t="shared" si="86"/>
        <v>The Mound</v>
      </c>
      <c r="H804" s="66"/>
      <c r="I804" s="65" t="str">
        <f t="shared" si="87"/>
        <v>Level 02</v>
      </c>
      <c r="J804" s="66"/>
      <c r="K804" s="67" t="str">
        <f t="shared" si="90"/>
        <v>Zone M1</v>
      </c>
      <c r="L804" s="66"/>
      <c r="M804" s="68" t="str">
        <f t="shared" ref="M804:M867" si="91">IF(L804="",M803,TRIM(L804))</f>
        <v>M1 / L2</v>
      </c>
      <c r="N804" s="66"/>
      <c r="O804" s="69" t="str">
        <f t="shared" si="88"/>
        <v>S. DQ. R.</v>
      </c>
      <c r="P804" s="66"/>
      <c r="Q804" s="70" t="str">
        <f t="shared" si="89"/>
        <v>R2 / J1</v>
      </c>
      <c r="R804" s="66"/>
      <c r="S804" s="66"/>
      <c r="T804" s="11" t="s">
        <v>6714</v>
      </c>
      <c r="U804" s="11" t="s">
        <v>6714</v>
      </c>
      <c r="V804" s="11" t="s">
        <v>6416</v>
      </c>
      <c r="W804" s="59" t="s">
        <v>6416</v>
      </c>
      <c r="X804" s="59" t="str">
        <f>CONCATENATE(D804,F804,H804,J804,L804,N804,P804,R804)</f>
        <v>Construction</v>
      </c>
      <c r="Y804" s="11" t="s">
        <v>1228</v>
      </c>
      <c r="Z804" s="32">
        <v>2</v>
      </c>
      <c r="AA804" s="39">
        <v>45329</v>
      </c>
      <c r="AB804" s="39">
        <v>45330</v>
      </c>
      <c r="AC804" s="34">
        <v>795.57</v>
      </c>
    </row>
    <row r="805" spans="1:29" x14ac:dyDescent="0.2">
      <c r="A805" s="66" t="s">
        <v>1229</v>
      </c>
      <c r="B805" s="11" t="str">
        <f t="shared" si="84"/>
        <v xml:space="preserve"> - </v>
      </c>
      <c r="C805" s="11" t="str">
        <f t="shared" si="84"/>
        <v/>
      </c>
      <c r="D805" s="62" t="s">
        <v>6449</v>
      </c>
      <c r="E805" s="11" t="str">
        <f t="shared" si="85"/>
        <v/>
      </c>
      <c r="F805" s="66"/>
      <c r="G805" s="64" t="str">
        <f t="shared" si="86"/>
        <v>The Mound</v>
      </c>
      <c r="H805" s="66"/>
      <c r="I805" s="65" t="str">
        <f t="shared" si="87"/>
        <v>Level 02</v>
      </c>
      <c r="J805" s="66"/>
      <c r="K805" s="67" t="str">
        <f t="shared" si="90"/>
        <v>Zone M1</v>
      </c>
      <c r="L805" s="66"/>
      <c r="M805" s="68" t="str">
        <f t="shared" si="91"/>
        <v>M1 / L2</v>
      </c>
      <c r="N805" s="66"/>
      <c r="O805" s="69" t="str">
        <f t="shared" si="88"/>
        <v>S. DQ. R.</v>
      </c>
      <c r="P805" s="66"/>
      <c r="Q805" s="70" t="str">
        <f t="shared" si="89"/>
        <v>R2 / J1</v>
      </c>
      <c r="R805" s="66"/>
      <c r="S805" s="66"/>
      <c r="T805" s="11" t="s">
        <v>6714</v>
      </c>
      <c r="U805" s="11" t="s">
        <v>6714</v>
      </c>
      <c r="V805" s="11" t="s">
        <v>6416</v>
      </c>
      <c r="W805" s="59" t="s">
        <v>6416</v>
      </c>
      <c r="X805" s="59" t="str">
        <f>CONCATENATE(D805,F805,H805,J805,L805,N805,P805,R805)</f>
        <v>Construction</v>
      </c>
      <c r="Y805" s="11" t="s">
        <v>1230</v>
      </c>
      <c r="Z805" s="32">
        <v>2</v>
      </c>
      <c r="AA805" s="39">
        <v>45329</v>
      </c>
      <c r="AB805" s="39">
        <v>45330</v>
      </c>
      <c r="AC805" s="34">
        <v>583.46</v>
      </c>
    </row>
    <row r="806" spans="1:29" x14ac:dyDescent="0.2">
      <c r="A806" s="63" t="s">
        <v>1231</v>
      </c>
      <c r="B806" s="8" t="str">
        <f t="shared" si="84"/>
        <v xml:space="preserve"> - </v>
      </c>
      <c r="C806" s="8" t="str">
        <f t="shared" si="84"/>
        <v/>
      </c>
      <c r="D806" s="62" t="s">
        <v>6449</v>
      </c>
      <c r="E806" s="8" t="str">
        <f t="shared" si="85"/>
        <v/>
      </c>
      <c r="F806" s="63"/>
      <c r="G806" s="64" t="str">
        <f t="shared" si="86"/>
        <v>The Mound</v>
      </c>
      <c r="H806" s="63"/>
      <c r="I806" s="65" t="str">
        <f t="shared" si="87"/>
        <v>Level 02</v>
      </c>
      <c r="J806" s="63"/>
      <c r="K806" s="67" t="str">
        <f t="shared" si="90"/>
        <v>Zone M1</v>
      </c>
      <c r="L806" s="63"/>
      <c r="M806" s="68" t="str">
        <f t="shared" si="91"/>
        <v>M1 / L2</v>
      </c>
      <c r="N806" s="63"/>
      <c r="O806" s="69" t="str">
        <f t="shared" si="88"/>
        <v>S. DQ. R.</v>
      </c>
      <c r="P806" s="63"/>
      <c r="Q806" s="70" t="str">
        <f t="shared" si="89"/>
        <v>R2 / J1</v>
      </c>
      <c r="R806" s="63"/>
      <c r="S806" s="63"/>
      <c r="T806" s="8" t="s">
        <v>6714</v>
      </c>
      <c r="U806" s="8" t="s">
        <v>6714</v>
      </c>
      <c r="V806" s="8" t="s">
        <v>6416</v>
      </c>
      <c r="W806" s="59" t="s">
        <v>6416</v>
      </c>
      <c r="X806" s="59" t="str">
        <f>CONCATENATE(D806,F806,H806,J806,L806,N806,P806,R806)</f>
        <v>Construction</v>
      </c>
      <c r="Y806" s="8" t="s">
        <v>1232</v>
      </c>
      <c r="Z806" s="23">
        <v>2</v>
      </c>
      <c r="AA806" s="35">
        <v>45332</v>
      </c>
      <c r="AB806" s="35">
        <v>45333</v>
      </c>
      <c r="AC806" s="42">
        <v>1864.08</v>
      </c>
    </row>
    <row r="807" spans="1:29" x14ac:dyDescent="0.2">
      <c r="A807" s="69" t="s">
        <v>1233</v>
      </c>
      <c r="B807" s="3" t="str">
        <f t="shared" si="84"/>
        <v/>
      </c>
      <c r="C807" s="3" t="str">
        <f t="shared" si="84"/>
        <v>M1 / L2 - Zone M1 - Level 02 - The Mound - Construction</v>
      </c>
      <c r="D807" s="62" t="s">
        <v>6449</v>
      </c>
      <c r="E807" s="3" t="str">
        <f t="shared" si="85"/>
        <v>M1 / L2</v>
      </c>
      <c r="F807" s="92"/>
      <c r="G807" s="64" t="str">
        <f>IF(F807="",G806,TRIM(F807))</f>
        <v>The Mound</v>
      </c>
      <c r="H807" s="92"/>
      <c r="I807" s="65" t="str">
        <f>IF(H807="",I806,TRIM(H807))</f>
        <v>Level 02</v>
      </c>
      <c r="J807" s="92"/>
      <c r="K807" s="67" t="str">
        <f>IF(J807="",K806,TRIM(J807))</f>
        <v>Zone M1</v>
      </c>
      <c r="L807" s="92"/>
      <c r="M807" s="68" t="str">
        <f>IF(L807="",M806,TRIM(L807))</f>
        <v>M1 / L2</v>
      </c>
      <c r="N807" s="69" t="s">
        <v>1233</v>
      </c>
      <c r="O807" s="69" t="str">
        <f>IF(N807="",O806,TRIM(N807))</f>
        <v>JS. L.</v>
      </c>
      <c r="P807" s="92"/>
      <c r="Q807" s="70" t="str">
        <f>IF(P807="",Q806,TRIM(P807))</f>
        <v>R2 / J1</v>
      </c>
      <c r="R807" s="92"/>
      <c r="S807" s="92"/>
      <c r="T807" s="3" t="s">
        <v>6715</v>
      </c>
      <c r="U807" s="3" t="s">
        <v>6715</v>
      </c>
      <c r="V807" s="3" t="s">
        <v>6715</v>
      </c>
      <c r="W807" s="59" t="s">
        <v>1233</v>
      </c>
      <c r="X807" s="59" t="str">
        <f>CONCATENATE(D807,F807,H807,J807,L807,N807,P807,R807)</f>
        <v>Construction            JS. L.</v>
      </c>
      <c r="Y807" s="3"/>
      <c r="Z807" s="49">
        <v>6</v>
      </c>
      <c r="AA807" s="50">
        <v>45328</v>
      </c>
      <c r="AB807" s="50">
        <v>45334</v>
      </c>
      <c r="AC807" s="52">
        <v>14912.61</v>
      </c>
    </row>
    <row r="808" spans="1:29" ht="25.5" x14ac:dyDescent="0.2">
      <c r="A808" s="66" t="s">
        <v>1234</v>
      </c>
      <c r="B808" s="11" t="str">
        <f t="shared" si="84"/>
        <v xml:space="preserve"> - M1 / L2 - Zone M1 - Level 02 - The Mound - Construction</v>
      </c>
      <c r="C808" s="11" t="str">
        <f t="shared" si="84"/>
        <v/>
      </c>
      <c r="D808" s="62" t="s">
        <v>6449</v>
      </c>
      <c r="E808" s="11" t="str">
        <f t="shared" si="85"/>
        <v/>
      </c>
      <c r="F808" s="66"/>
      <c r="G808" s="64" t="str">
        <f t="shared" si="86"/>
        <v>The Mound</v>
      </c>
      <c r="H808" s="66"/>
      <c r="I808" s="65" t="str">
        <f t="shared" si="87"/>
        <v>Level 02</v>
      </c>
      <c r="J808" s="66"/>
      <c r="K808" s="67" t="str">
        <f t="shared" si="90"/>
        <v>Zone M1</v>
      </c>
      <c r="L808" s="66"/>
      <c r="M808" s="68" t="str">
        <f t="shared" si="91"/>
        <v>M1 / L2</v>
      </c>
      <c r="N808" s="66"/>
      <c r="O808" s="69" t="str">
        <f t="shared" si="88"/>
        <v>JS. L.</v>
      </c>
      <c r="P808" s="66"/>
      <c r="Q808" s="70" t="str">
        <f t="shared" si="89"/>
        <v>R2 / J1</v>
      </c>
      <c r="R808" s="66"/>
      <c r="S808" s="66"/>
      <c r="T808" s="11" t="s">
        <v>6715</v>
      </c>
      <c r="U808" s="11" t="s">
        <v>6715</v>
      </c>
      <c r="V808" s="11" t="s">
        <v>6416</v>
      </c>
      <c r="W808" s="59" t="s">
        <v>6416</v>
      </c>
      <c r="X808" s="59" t="str">
        <f>CONCATENATE(D808,F808,H808,J808,L808,N808,P808,R808)</f>
        <v>Construction</v>
      </c>
      <c r="Y808" s="11" t="s">
        <v>1235</v>
      </c>
      <c r="Z808" s="32">
        <v>4</v>
      </c>
      <c r="AA808" s="39">
        <v>45328</v>
      </c>
      <c r="AB808" s="39">
        <v>45332</v>
      </c>
      <c r="AC808" s="48">
        <v>8071.25</v>
      </c>
    </row>
    <row r="809" spans="1:29" x14ac:dyDescent="0.2">
      <c r="A809" s="66" t="s">
        <v>1236</v>
      </c>
      <c r="B809" s="11" t="str">
        <f t="shared" si="84"/>
        <v xml:space="preserve"> - </v>
      </c>
      <c r="C809" s="11" t="str">
        <f t="shared" si="84"/>
        <v/>
      </c>
      <c r="D809" s="62" t="s">
        <v>6449</v>
      </c>
      <c r="E809" s="11" t="str">
        <f t="shared" si="85"/>
        <v/>
      </c>
      <c r="F809" s="66"/>
      <c r="G809" s="64" t="str">
        <f t="shared" si="86"/>
        <v>The Mound</v>
      </c>
      <c r="H809" s="66"/>
      <c r="I809" s="65" t="str">
        <f t="shared" si="87"/>
        <v>Level 02</v>
      </c>
      <c r="J809" s="66"/>
      <c r="K809" s="67" t="str">
        <f t="shared" si="90"/>
        <v>Zone M1</v>
      </c>
      <c r="L809" s="66"/>
      <c r="M809" s="68" t="str">
        <f t="shared" si="91"/>
        <v>M1 / L2</v>
      </c>
      <c r="N809" s="66"/>
      <c r="O809" s="69" t="str">
        <f t="shared" si="88"/>
        <v>JS. L.</v>
      </c>
      <c r="P809" s="66"/>
      <c r="Q809" s="70" t="str">
        <f t="shared" si="89"/>
        <v>R2 / J1</v>
      </c>
      <c r="R809" s="66"/>
      <c r="S809" s="66"/>
      <c r="T809" s="11" t="s">
        <v>6715</v>
      </c>
      <c r="U809" s="11" t="s">
        <v>6715</v>
      </c>
      <c r="V809" s="11" t="s">
        <v>6416</v>
      </c>
      <c r="W809" s="59" t="s">
        <v>6416</v>
      </c>
      <c r="X809" s="59" t="str">
        <f>CONCATENATE(D809,F809,H809,J809,L809,N809,P809,R809)</f>
        <v>Construction</v>
      </c>
      <c r="Y809" s="11" t="s">
        <v>1237</v>
      </c>
      <c r="Z809" s="32">
        <v>4</v>
      </c>
      <c r="AA809" s="39">
        <v>45328</v>
      </c>
      <c r="AB809" s="39">
        <v>45332</v>
      </c>
      <c r="AC809" s="48">
        <v>3598.26</v>
      </c>
    </row>
    <row r="810" spans="1:29" x14ac:dyDescent="0.2">
      <c r="A810" s="66" t="s">
        <v>1238</v>
      </c>
      <c r="B810" s="11" t="str">
        <f t="shared" si="84"/>
        <v xml:space="preserve"> - </v>
      </c>
      <c r="C810" s="11" t="str">
        <f t="shared" si="84"/>
        <v/>
      </c>
      <c r="D810" s="62" t="s">
        <v>6449</v>
      </c>
      <c r="E810" s="11" t="str">
        <f t="shared" si="85"/>
        <v/>
      </c>
      <c r="F810" s="66"/>
      <c r="G810" s="64" t="str">
        <f t="shared" si="86"/>
        <v>The Mound</v>
      </c>
      <c r="H810" s="66"/>
      <c r="I810" s="65" t="str">
        <f t="shared" si="87"/>
        <v>Level 02</v>
      </c>
      <c r="J810" s="66"/>
      <c r="K810" s="67" t="str">
        <f t="shared" si="90"/>
        <v>Zone M1</v>
      </c>
      <c r="L810" s="66"/>
      <c r="M810" s="68" t="str">
        <f t="shared" si="91"/>
        <v>M1 / L2</v>
      </c>
      <c r="N810" s="66"/>
      <c r="O810" s="69" t="str">
        <f t="shared" si="88"/>
        <v>JS. L.</v>
      </c>
      <c r="P810" s="66"/>
      <c r="Q810" s="70" t="str">
        <f t="shared" si="89"/>
        <v>R2 / J1</v>
      </c>
      <c r="R810" s="66"/>
      <c r="S810" s="66"/>
      <c r="T810" s="11" t="s">
        <v>6715</v>
      </c>
      <c r="U810" s="11" t="s">
        <v>6715</v>
      </c>
      <c r="V810" s="11" t="s">
        <v>6416</v>
      </c>
      <c r="W810" s="59" t="s">
        <v>6416</v>
      </c>
      <c r="X810" s="59" t="str">
        <f>CONCATENATE(D810,F810,H810,J810,L810,N810,P810,R810)</f>
        <v>Construction</v>
      </c>
      <c r="Y810" s="11" t="s">
        <v>1239</v>
      </c>
      <c r="Z810" s="32">
        <v>2</v>
      </c>
      <c r="AA810" s="39">
        <v>45330</v>
      </c>
      <c r="AB810" s="39">
        <v>45332</v>
      </c>
      <c r="AC810" s="34">
        <v>795.57</v>
      </c>
    </row>
    <row r="811" spans="1:29" x14ac:dyDescent="0.2">
      <c r="A811" s="66" t="s">
        <v>1240</v>
      </c>
      <c r="B811" s="11" t="str">
        <f t="shared" si="84"/>
        <v xml:space="preserve"> - </v>
      </c>
      <c r="C811" s="11" t="str">
        <f t="shared" si="84"/>
        <v/>
      </c>
      <c r="D811" s="62" t="s">
        <v>6449</v>
      </c>
      <c r="E811" s="11" t="str">
        <f t="shared" si="85"/>
        <v/>
      </c>
      <c r="F811" s="66"/>
      <c r="G811" s="64" t="str">
        <f t="shared" si="86"/>
        <v>The Mound</v>
      </c>
      <c r="H811" s="66"/>
      <c r="I811" s="65" t="str">
        <f t="shared" si="87"/>
        <v>Level 02</v>
      </c>
      <c r="J811" s="66"/>
      <c r="K811" s="67" t="str">
        <f t="shared" si="90"/>
        <v>Zone M1</v>
      </c>
      <c r="L811" s="66"/>
      <c r="M811" s="68" t="str">
        <f t="shared" si="91"/>
        <v>M1 / L2</v>
      </c>
      <c r="N811" s="66"/>
      <c r="O811" s="69" t="str">
        <f t="shared" si="88"/>
        <v>JS. L.</v>
      </c>
      <c r="P811" s="66"/>
      <c r="Q811" s="70" t="str">
        <f t="shared" si="89"/>
        <v>R2 / J1</v>
      </c>
      <c r="R811" s="66"/>
      <c r="S811" s="66"/>
      <c r="T811" s="11" t="s">
        <v>6715</v>
      </c>
      <c r="U811" s="11" t="s">
        <v>6715</v>
      </c>
      <c r="V811" s="11" t="s">
        <v>6416</v>
      </c>
      <c r="W811" s="59" t="s">
        <v>6416</v>
      </c>
      <c r="X811" s="59" t="str">
        <f>CONCATENATE(D811,F811,H811,J811,L811,N811,P811,R811)</f>
        <v>Construction</v>
      </c>
      <c r="Y811" s="11" t="s">
        <v>1241</v>
      </c>
      <c r="Z811" s="32">
        <v>2</v>
      </c>
      <c r="AA811" s="39">
        <v>45330</v>
      </c>
      <c r="AB811" s="39">
        <v>45332</v>
      </c>
      <c r="AC811" s="34">
        <v>583.46</v>
      </c>
    </row>
    <row r="812" spans="1:29" x14ac:dyDescent="0.2">
      <c r="A812" s="63" t="s">
        <v>1242</v>
      </c>
      <c r="B812" s="8" t="str">
        <f t="shared" si="84"/>
        <v xml:space="preserve"> - </v>
      </c>
      <c r="C812" s="8" t="str">
        <f t="shared" si="84"/>
        <v/>
      </c>
      <c r="D812" s="62" t="s">
        <v>6449</v>
      </c>
      <c r="E812" s="8" t="str">
        <f t="shared" si="85"/>
        <v/>
      </c>
      <c r="F812" s="63"/>
      <c r="G812" s="64" t="str">
        <f t="shared" si="86"/>
        <v>The Mound</v>
      </c>
      <c r="H812" s="63"/>
      <c r="I812" s="65" t="str">
        <f t="shared" si="87"/>
        <v>Level 02</v>
      </c>
      <c r="J812" s="63"/>
      <c r="K812" s="67" t="str">
        <f t="shared" si="90"/>
        <v>Zone M1</v>
      </c>
      <c r="L812" s="63"/>
      <c r="M812" s="68" t="str">
        <f t="shared" si="91"/>
        <v>M1 / L2</v>
      </c>
      <c r="N812" s="63"/>
      <c r="O812" s="69" t="str">
        <f t="shared" si="88"/>
        <v>JS. L.</v>
      </c>
      <c r="P812" s="63"/>
      <c r="Q812" s="70" t="str">
        <f t="shared" si="89"/>
        <v>R2 / J1</v>
      </c>
      <c r="R812" s="63"/>
      <c r="S812" s="63"/>
      <c r="T812" s="8" t="s">
        <v>6715</v>
      </c>
      <c r="U812" s="8" t="s">
        <v>6715</v>
      </c>
      <c r="V812" s="8" t="s">
        <v>6416</v>
      </c>
      <c r="W812" s="59" t="s">
        <v>6416</v>
      </c>
      <c r="X812" s="59" t="str">
        <f>CONCATENATE(D812,F812,H812,J812,L812,N812,P812,R812)</f>
        <v>Construction</v>
      </c>
      <c r="Y812" s="8" t="s">
        <v>1243</v>
      </c>
      <c r="Z812" s="23">
        <v>2</v>
      </c>
      <c r="AA812" s="35">
        <v>45333</v>
      </c>
      <c r="AB812" s="35">
        <v>45334</v>
      </c>
      <c r="AC812" s="42">
        <v>1864.08</v>
      </c>
    </row>
    <row r="813" spans="1:29" x14ac:dyDescent="0.2">
      <c r="A813" s="69" t="s">
        <v>1244</v>
      </c>
      <c r="B813" s="3" t="str">
        <f t="shared" si="84"/>
        <v/>
      </c>
      <c r="C813" s="3" t="str">
        <f t="shared" si="84"/>
        <v>M1 / L2 - Zone M1 - Level 02 - The Mound - Construction</v>
      </c>
      <c r="D813" s="62" t="s">
        <v>6449</v>
      </c>
      <c r="E813" s="3" t="str">
        <f t="shared" si="85"/>
        <v>M1 / L2</v>
      </c>
      <c r="F813" s="92"/>
      <c r="G813" s="64" t="str">
        <f>IF(F813="",G812,TRIM(F813))</f>
        <v>The Mound</v>
      </c>
      <c r="H813" s="92"/>
      <c r="I813" s="65" t="str">
        <f>IF(H813="",I812,TRIM(H813))</f>
        <v>Level 02</v>
      </c>
      <c r="J813" s="92"/>
      <c r="K813" s="67" t="str">
        <f>IF(J813="",K812,TRIM(J813))</f>
        <v>Zone M1</v>
      </c>
      <c r="L813" s="92"/>
      <c r="M813" s="68" t="str">
        <f>IF(L813="",M812,TRIM(L813))</f>
        <v>M1 / L2</v>
      </c>
      <c r="N813" s="69" t="s">
        <v>1244</v>
      </c>
      <c r="O813" s="69" t="str">
        <f>IF(N813="",O812,TRIM(N813))</f>
        <v>JS. R.</v>
      </c>
      <c r="P813" s="92"/>
      <c r="Q813" s="70" t="str">
        <f>IF(P813="",Q812,TRIM(P813))</f>
        <v>R2 / J1</v>
      </c>
      <c r="R813" s="92"/>
      <c r="S813" s="92"/>
      <c r="T813" s="3" t="s">
        <v>6716</v>
      </c>
      <c r="U813" s="3" t="s">
        <v>6716</v>
      </c>
      <c r="V813" s="3" t="s">
        <v>6716</v>
      </c>
      <c r="W813" s="59" t="s">
        <v>1244</v>
      </c>
      <c r="X813" s="59" t="str">
        <f>CONCATENATE(D813,F813,H813,J813,L813,N813,P813,R813)</f>
        <v>Construction            JS. R.</v>
      </c>
      <c r="Y813" s="3"/>
      <c r="Z813" s="49">
        <v>6</v>
      </c>
      <c r="AA813" s="50">
        <v>45328</v>
      </c>
      <c r="AB813" s="50">
        <v>45334</v>
      </c>
      <c r="AC813" s="52">
        <v>14912.61</v>
      </c>
    </row>
    <row r="814" spans="1:29" ht="25.5" x14ac:dyDescent="0.2">
      <c r="A814" s="66" t="s">
        <v>1245</v>
      </c>
      <c r="B814" s="11" t="str">
        <f t="shared" si="84"/>
        <v xml:space="preserve"> - M1 / L2 - Zone M1 - Level 02 - The Mound - Construction</v>
      </c>
      <c r="C814" s="11" t="str">
        <f t="shared" si="84"/>
        <v/>
      </c>
      <c r="D814" s="62" t="s">
        <v>6449</v>
      </c>
      <c r="E814" s="11" t="str">
        <f t="shared" si="85"/>
        <v/>
      </c>
      <c r="F814" s="66"/>
      <c r="G814" s="64" t="str">
        <f t="shared" si="86"/>
        <v>The Mound</v>
      </c>
      <c r="H814" s="66"/>
      <c r="I814" s="65" t="str">
        <f t="shared" si="87"/>
        <v>Level 02</v>
      </c>
      <c r="J814" s="66"/>
      <c r="K814" s="67" t="str">
        <f t="shared" si="90"/>
        <v>Zone M1</v>
      </c>
      <c r="L814" s="66"/>
      <c r="M814" s="68" t="str">
        <f t="shared" si="91"/>
        <v>M1 / L2</v>
      </c>
      <c r="N814" s="66"/>
      <c r="O814" s="69" t="str">
        <f t="shared" si="88"/>
        <v>JS. R.</v>
      </c>
      <c r="P814" s="66"/>
      <c r="Q814" s="70" t="str">
        <f t="shared" si="89"/>
        <v>R2 / J1</v>
      </c>
      <c r="R814" s="66"/>
      <c r="S814" s="66"/>
      <c r="T814" s="11" t="s">
        <v>6716</v>
      </c>
      <c r="U814" s="11" t="s">
        <v>6716</v>
      </c>
      <c r="V814" s="11" t="s">
        <v>6416</v>
      </c>
      <c r="W814" s="59" t="s">
        <v>6416</v>
      </c>
      <c r="X814" s="59" t="str">
        <f>CONCATENATE(D814,F814,H814,J814,L814,N814,P814,R814)</f>
        <v>Construction</v>
      </c>
      <c r="Y814" s="11" t="s">
        <v>1246</v>
      </c>
      <c r="Z814" s="32">
        <v>4</v>
      </c>
      <c r="AA814" s="39">
        <v>45328</v>
      </c>
      <c r="AB814" s="39">
        <v>45332</v>
      </c>
      <c r="AC814" s="48">
        <v>8071.25</v>
      </c>
    </row>
    <row r="815" spans="1:29" x14ac:dyDescent="0.2">
      <c r="A815" s="66" t="s">
        <v>1247</v>
      </c>
      <c r="B815" s="11" t="str">
        <f t="shared" si="84"/>
        <v xml:space="preserve"> - </v>
      </c>
      <c r="C815" s="11" t="str">
        <f t="shared" si="84"/>
        <v/>
      </c>
      <c r="D815" s="62" t="s">
        <v>6449</v>
      </c>
      <c r="E815" s="11" t="str">
        <f t="shared" si="85"/>
        <v/>
      </c>
      <c r="F815" s="66"/>
      <c r="G815" s="64" t="str">
        <f t="shared" si="86"/>
        <v>The Mound</v>
      </c>
      <c r="H815" s="66"/>
      <c r="I815" s="65" t="str">
        <f t="shared" si="87"/>
        <v>Level 02</v>
      </c>
      <c r="J815" s="66"/>
      <c r="K815" s="67" t="str">
        <f t="shared" si="90"/>
        <v>Zone M1</v>
      </c>
      <c r="L815" s="66"/>
      <c r="M815" s="68" t="str">
        <f t="shared" si="91"/>
        <v>M1 / L2</v>
      </c>
      <c r="N815" s="66"/>
      <c r="O815" s="69" t="str">
        <f t="shared" si="88"/>
        <v>JS. R.</v>
      </c>
      <c r="P815" s="66"/>
      <c r="Q815" s="70" t="str">
        <f t="shared" si="89"/>
        <v>R2 / J1</v>
      </c>
      <c r="R815" s="66"/>
      <c r="S815" s="66"/>
      <c r="T815" s="11" t="s">
        <v>6716</v>
      </c>
      <c r="U815" s="11" t="s">
        <v>6716</v>
      </c>
      <c r="V815" s="11" t="s">
        <v>6416</v>
      </c>
      <c r="W815" s="59" t="s">
        <v>6416</v>
      </c>
      <c r="X815" s="59" t="str">
        <f>CONCATENATE(D815,F815,H815,J815,L815,N815,P815,R815)</f>
        <v>Construction</v>
      </c>
      <c r="Y815" s="11" t="s">
        <v>1248</v>
      </c>
      <c r="Z815" s="32">
        <v>4</v>
      </c>
      <c r="AA815" s="39">
        <v>45328</v>
      </c>
      <c r="AB815" s="39">
        <v>45332</v>
      </c>
      <c r="AC815" s="48">
        <v>3598.26</v>
      </c>
    </row>
    <row r="816" spans="1:29" x14ac:dyDescent="0.2">
      <c r="A816" s="66" t="s">
        <v>1249</v>
      </c>
      <c r="B816" s="11" t="str">
        <f t="shared" si="84"/>
        <v xml:space="preserve"> - </v>
      </c>
      <c r="C816" s="11" t="str">
        <f t="shared" si="84"/>
        <v/>
      </c>
      <c r="D816" s="62" t="s">
        <v>6449</v>
      </c>
      <c r="E816" s="11" t="str">
        <f t="shared" si="85"/>
        <v/>
      </c>
      <c r="F816" s="66"/>
      <c r="G816" s="64" t="str">
        <f t="shared" si="86"/>
        <v>The Mound</v>
      </c>
      <c r="H816" s="66"/>
      <c r="I816" s="65" t="str">
        <f t="shared" si="87"/>
        <v>Level 02</v>
      </c>
      <c r="J816" s="66"/>
      <c r="K816" s="67" t="str">
        <f t="shared" si="90"/>
        <v>Zone M1</v>
      </c>
      <c r="L816" s="66"/>
      <c r="M816" s="68" t="str">
        <f t="shared" si="91"/>
        <v>M1 / L2</v>
      </c>
      <c r="N816" s="66"/>
      <c r="O816" s="69" t="str">
        <f t="shared" si="88"/>
        <v>JS. R.</v>
      </c>
      <c r="P816" s="66"/>
      <c r="Q816" s="70" t="str">
        <f t="shared" si="89"/>
        <v>R2 / J1</v>
      </c>
      <c r="R816" s="66"/>
      <c r="S816" s="66"/>
      <c r="T816" s="11" t="s">
        <v>6716</v>
      </c>
      <c r="U816" s="11" t="s">
        <v>6716</v>
      </c>
      <c r="V816" s="11" t="s">
        <v>6416</v>
      </c>
      <c r="W816" s="59" t="s">
        <v>6416</v>
      </c>
      <c r="X816" s="59" t="str">
        <f>CONCATENATE(D816,F816,H816,J816,L816,N816,P816,R816)</f>
        <v>Construction</v>
      </c>
      <c r="Y816" s="11" t="s">
        <v>1250</v>
      </c>
      <c r="Z816" s="32">
        <v>2</v>
      </c>
      <c r="AA816" s="39">
        <v>45330</v>
      </c>
      <c r="AB816" s="39">
        <v>45332</v>
      </c>
      <c r="AC816" s="34">
        <v>795.57</v>
      </c>
    </row>
    <row r="817" spans="1:29" x14ac:dyDescent="0.2">
      <c r="A817" s="66" t="s">
        <v>1251</v>
      </c>
      <c r="B817" s="11" t="str">
        <f t="shared" si="84"/>
        <v xml:space="preserve"> - </v>
      </c>
      <c r="C817" s="11" t="str">
        <f t="shared" si="84"/>
        <v/>
      </c>
      <c r="D817" s="62" t="s">
        <v>6449</v>
      </c>
      <c r="E817" s="11" t="str">
        <f t="shared" si="85"/>
        <v/>
      </c>
      <c r="F817" s="66"/>
      <c r="G817" s="64" t="str">
        <f t="shared" si="86"/>
        <v>The Mound</v>
      </c>
      <c r="H817" s="66"/>
      <c r="I817" s="65" t="str">
        <f t="shared" si="87"/>
        <v>Level 02</v>
      </c>
      <c r="J817" s="66"/>
      <c r="K817" s="67" t="str">
        <f t="shared" si="90"/>
        <v>Zone M1</v>
      </c>
      <c r="L817" s="66"/>
      <c r="M817" s="68" t="str">
        <f t="shared" si="91"/>
        <v>M1 / L2</v>
      </c>
      <c r="N817" s="66"/>
      <c r="O817" s="69" t="str">
        <f t="shared" si="88"/>
        <v>JS. R.</v>
      </c>
      <c r="P817" s="66"/>
      <c r="Q817" s="70" t="str">
        <f t="shared" si="89"/>
        <v>R2 / J1</v>
      </c>
      <c r="R817" s="66"/>
      <c r="S817" s="66"/>
      <c r="T817" s="11" t="s">
        <v>6716</v>
      </c>
      <c r="U817" s="11" t="s">
        <v>6716</v>
      </c>
      <c r="V817" s="11" t="s">
        <v>6416</v>
      </c>
      <c r="W817" s="59" t="s">
        <v>6416</v>
      </c>
      <c r="X817" s="59" t="str">
        <f>CONCATENATE(D817,F817,H817,J817,L817,N817,P817,R817)</f>
        <v>Construction</v>
      </c>
      <c r="Y817" s="11" t="s">
        <v>1252</v>
      </c>
      <c r="Z817" s="32">
        <v>2</v>
      </c>
      <c r="AA817" s="39">
        <v>45330</v>
      </c>
      <c r="AB817" s="39">
        <v>45332</v>
      </c>
      <c r="AC817" s="34">
        <v>583.46</v>
      </c>
    </row>
    <row r="818" spans="1:29" x14ac:dyDescent="0.2">
      <c r="A818" s="63" t="s">
        <v>1253</v>
      </c>
      <c r="B818" s="8" t="str">
        <f t="shared" si="84"/>
        <v xml:space="preserve"> - </v>
      </c>
      <c r="C818" s="8" t="str">
        <f t="shared" si="84"/>
        <v/>
      </c>
      <c r="D818" s="62" t="s">
        <v>6449</v>
      </c>
      <c r="E818" s="8" t="str">
        <f t="shared" si="85"/>
        <v/>
      </c>
      <c r="F818" s="63"/>
      <c r="G818" s="64" t="str">
        <f t="shared" si="86"/>
        <v>The Mound</v>
      </c>
      <c r="H818" s="63"/>
      <c r="I818" s="65" t="str">
        <f t="shared" si="87"/>
        <v>Level 02</v>
      </c>
      <c r="J818" s="63"/>
      <c r="K818" s="67" t="str">
        <f t="shared" si="90"/>
        <v>Zone M1</v>
      </c>
      <c r="L818" s="63"/>
      <c r="M818" s="68" t="str">
        <f t="shared" si="91"/>
        <v>M1 / L2</v>
      </c>
      <c r="N818" s="63"/>
      <c r="O818" s="69" t="str">
        <f t="shared" si="88"/>
        <v>JS. R.</v>
      </c>
      <c r="P818" s="63"/>
      <c r="Q818" s="70" t="str">
        <f t="shared" si="89"/>
        <v>R2 / J1</v>
      </c>
      <c r="R818" s="63"/>
      <c r="S818" s="63"/>
      <c r="T818" s="8" t="s">
        <v>6716</v>
      </c>
      <c r="U818" s="8" t="s">
        <v>6716</v>
      </c>
      <c r="V818" s="8" t="s">
        <v>6416</v>
      </c>
      <c r="W818" s="59" t="s">
        <v>6416</v>
      </c>
      <c r="X818" s="59" t="str">
        <f>CONCATENATE(D818,F818,H818,J818,L818,N818,P818,R818)</f>
        <v>Construction</v>
      </c>
      <c r="Y818" s="8" t="s">
        <v>1254</v>
      </c>
      <c r="Z818" s="23">
        <v>2</v>
      </c>
      <c r="AA818" s="35">
        <v>45333</v>
      </c>
      <c r="AB818" s="35">
        <v>45334</v>
      </c>
      <c r="AC818" s="42">
        <v>1864.08</v>
      </c>
    </row>
    <row r="819" spans="1:29" x14ac:dyDescent="0.2">
      <c r="A819" s="68" t="s">
        <v>1255</v>
      </c>
      <c r="B819" s="2" t="str">
        <f t="shared" si="84"/>
        <v/>
      </c>
      <c r="C819" s="2" t="str">
        <f t="shared" si="84"/>
        <v>Zone M1 - Level 02 - The Mound - Construction</v>
      </c>
      <c r="D819" s="62" t="s">
        <v>6449</v>
      </c>
      <c r="E819" s="2" t="str">
        <f t="shared" si="85"/>
        <v>Zone M1</v>
      </c>
      <c r="F819" s="92"/>
      <c r="G819" s="64" t="str">
        <f>IF(F819="",G818,TRIM(F819))</f>
        <v>The Mound</v>
      </c>
      <c r="H819" s="92"/>
      <c r="I819" s="65" t="str">
        <f>IF(H819="",I818,TRIM(H819))</f>
        <v>Level 02</v>
      </c>
      <c r="J819" s="92"/>
      <c r="K819" s="67" t="str">
        <f>IF(J819="",K818,TRIM(J819))</f>
        <v>Zone M1</v>
      </c>
      <c r="L819" s="68" t="s">
        <v>1255</v>
      </c>
      <c r="M819" s="68" t="str">
        <f>IF(L819="",M818,TRIM(L819))</f>
        <v>M1 / M2</v>
      </c>
      <c r="N819" s="92"/>
      <c r="O819" s="69" t="str">
        <f>IF(N819="",O818,TRIM(N819))</f>
        <v>JS. R.</v>
      </c>
      <c r="P819" s="92"/>
      <c r="Q819" s="70" t="str">
        <f>IF(P819="",Q818,TRIM(P819))</f>
        <v>R2 / J1</v>
      </c>
      <c r="R819" s="92"/>
      <c r="S819" s="92"/>
      <c r="T819" s="2" t="s">
        <v>6717</v>
      </c>
      <c r="U819" s="2" t="s">
        <v>6717</v>
      </c>
      <c r="V819" s="2" t="s">
        <v>6717</v>
      </c>
      <c r="W819" s="59" t="s">
        <v>1255</v>
      </c>
      <c r="X819" s="59" t="str">
        <f>CONCATENATE(D819,F819,H819,J819,L819,N819,P819,R819)</f>
        <v>Construction          M1 / M2</v>
      </c>
      <c r="Y819" s="2"/>
      <c r="Z819" s="43">
        <v>11</v>
      </c>
      <c r="AA819" s="44">
        <v>45335</v>
      </c>
      <c r="AB819" s="44">
        <v>45348</v>
      </c>
      <c r="AC819" s="47">
        <v>89475.69</v>
      </c>
    </row>
    <row r="820" spans="1:29" x14ac:dyDescent="0.2">
      <c r="A820" s="69" t="s">
        <v>1256</v>
      </c>
      <c r="B820" s="3" t="str">
        <f t="shared" si="84"/>
        <v>Zone M1 - Level 02 - The Mound - Construction</v>
      </c>
      <c r="C820" s="3" t="str">
        <f t="shared" si="84"/>
        <v>M1 / M2 - Zone M1 - Level 02 - The Mound - Construction</v>
      </c>
      <c r="D820" s="62" t="s">
        <v>6449</v>
      </c>
      <c r="E820" s="3" t="str">
        <f t="shared" si="85"/>
        <v>M1 / M2</v>
      </c>
      <c r="F820" s="92"/>
      <c r="G820" s="64" t="str">
        <f t="shared" si="86"/>
        <v>The Mound</v>
      </c>
      <c r="H820" s="92"/>
      <c r="I820" s="65" t="str">
        <f t="shared" si="87"/>
        <v>Level 02</v>
      </c>
      <c r="J820" s="92"/>
      <c r="K820" s="67" t="str">
        <f t="shared" si="90"/>
        <v>Zone M1</v>
      </c>
      <c r="L820" s="92"/>
      <c r="M820" s="68" t="str">
        <f t="shared" si="91"/>
        <v>M1 / M2</v>
      </c>
      <c r="N820" s="69" t="s">
        <v>1256</v>
      </c>
      <c r="O820" s="69" t="str">
        <f t="shared" si="88"/>
        <v>S. K. L.</v>
      </c>
      <c r="P820" s="92"/>
      <c r="Q820" s="70" t="str">
        <f t="shared" si="89"/>
        <v>R2 / J1</v>
      </c>
      <c r="R820" s="92"/>
      <c r="S820" s="92"/>
      <c r="T820" s="3" t="s">
        <v>6718</v>
      </c>
      <c r="U820" s="3" t="s">
        <v>6718</v>
      </c>
      <c r="V820" s="3" t="s">
        <v>6718</v>
      </c>
      <c r="W820" s="59" t="s">
        <v>1256</v>
      </c>
      <c r="X820" s="59" t="str">
        <f>CONCATENATE(D820,F820,H820,J820,L820,N820,P820,R820)</f>
        <v>Construction            S. K. L.</v>
      </c>
      <c r="Y820" s="3"/>
      <c r="Z820" s="49">
        <v>5</v>
      </c>
      <c r="AA820" s="50">
        <v>45335</v>
      </c>
      <c r="AB820" s="50">
        <v>45340</v>
      </c>
      <c r="AC820" s="52">
        <v>14912.61</v>
      </c>
    </row>
    <row r="821" spans="1:29" ht="25.5" x14ac:dyDescent="0.2">
      <c r="A821" s="66" t="s">
        <v>1257</v>
      </c>
      <c r="B821" s="11" t="str">
        <f t="shared" si="84"/>
        <v xml:space="preserve"> - M1 / M2 - Zone M1 - Level 02 - The Mound - Construction</v>
      </c>
      <c r="C821" s="11" t="str">
        <f t="shared" si="84"/>
        <v/>
      </c>
      <c r="D821" s="62" t="s">
        <v>6449</v>
      </c>
      <c r="E821" s="11" t="str">
        <f t="shared" si="85"/>
        <v/>
      </c>
      <c r="F821" s="66"/>
      <c r="G821" s="64" t="str">
        <f t="shared" si="86"/>
        <v>The Mound</v>
      </c>
      <c r="H821" s="66"/>
      <c r="I821" s="65" t="str">
        <f t="shared" si="87"/>
        <v>Level 02</v>
      </c>
      <c r="J821" s="66"/>
      <c r="K821" s="67" t="str">
        <f t="shared" si="90"/>
        <v>Zone M1</v>
      </c>
      <c r="L821" s="66"/>
      <c r="M821" s="68" t="str">
        <f t="shared" si="91"/>
        <v>M1 / M2</v>
      </c>
      <c r="N821" s="66"/>
      <c r="O821" s="69" t="str">
        <f t="shared" si="88"/>
        <v>S. K. L.</v>
      </c>
      <c r="P821" s="66"/>
      <c r="Q821" s="70" t="str">
        <f t="shared" si="89"/>
        <v>R2 / J1</v>
      </c>
      <c r="R821" s="66"/>
      <c r="S821" s="66"/>
      <c r="T821" s="11" t="s">
        <v>6718</v>
      </c>
      <c r="U821" s="11" t="s">
        <v>6718</v>
      </c>
      <c r="V821" s="11" t="s">
        <v>6416</v>
      </c>
      <c r="W821" s="59" t="s">
        <v>6416</v>
      </c>
      <c r="X821" s="59" t="str">
        <f>CONCATENATE(D821,F821,H821,J821,L821,N821,P821,R821)</f>
        <v>Construction</v>
      </c>
      <c r="Y821" s="11" t="s">
        <v>1258</v>
      </c>
      <c r="Z821" s="32">
        <v>3</v>
      </c>
      <c r="AA821" s="39">
        <v>45335</v>
      </c>
      <c r="AB821" s="39">
        <v>45337</v>
      </c>
      <c r="AC821" s="48">
        <v>8071.25</v>
      </c>
    </row>
    <row r="822" spans="1:29" x14ac:dyDescent="0.2">
      <c r="A822" s="66" t="s">
        <v>1259</v>
      </c>
      <c r="B822" s="11" t="str">
        <f t="shared" si="84"/>
        <v xml:space="preserve"> - </v>
      </c>
      <c r="C822" s="11" t="str">
        <f t="shared" si="84"/>
        <v/>
      </c>
      <c r="D822" s="62" t="s">
        <v>6449</v>
      </c>
      <c r="E822" s="11" t="str">
        <f t="shared" si="85"/>
        <v/>
      </c>
      <c r="F822" s="66"/>
      <c r="G822" s="64" t="str">
        <f t="shared" si="86"/>
        <v>The Mound</v>
      </c>
      <c r="H822" s="66"/>
      <c r="I822" s="65" t="str">
        <f t="shared" si="87"/>
        <v>Level 02</v>
      </c>
      <c r="J822" s="66"/>
      <c r="K822" s="67" t="str">
        <f t="shared" si="90"/>
        <v>Zone M1</v>
      </c>
      <c r="L822" s="66"/>
      <c r="M822" s="68" t="str">
        <f t="shared" si="91"/>
        <v>M1 / M2</v>
      </c>
      <c r="N822" s="66"/>
      <c r="O822" s="69" t="str">
        <f t="shared" si="88"/>
        <v>S. K. L.</v>
      </c>
      <c r="P822" s="66"/>
      <c r="Q822" s="70" t="str">
        <f t="shared" si="89"/>
        <v>R2 / J1</v>
      </c>
      <c r="R822" s="66"/>
      <c r="S822" s="66"/>
      <c r="T822" s="11" t="s">
        <v>6718</v>
      </c>
      <c r="U822" s="11" t="s">
        <v>6718</v>
      </c>
      <c r="V822" s="11" t="s">
        <v>6416</v>
      </c>
      <c r="W822" s="59" t="s">
        <v>6416</v>
      </c>
      <c r="X822" s="59" t="str">
        <f>CONCATENATE(D822,F822,H822,J822,L822,N822,P822,R822)</f>
        <v>Construction</v>
      </c>
      <c r="Y822" s="11" t="s">
        <v>1260</v>
      </c>
      <c r="Z822" s="32">
        <v>3</v>
      </c>
      <c r="AA822" s="39">
        <v>45335</v>
      </c>
      <c r="AB822" s="39">
        <v>45337</v>
      </c>
      <c r="AC822" s="48">
        <v>3598.26</v>
      </c>
    </row>
    <row r="823" spans="1:29" x14ac:dyDescent="0.2">
      <c r="A823" s="66" t="s">
        <v>1261</v>
      </c>
      <c r="B823" s="11" t="str">
        <f t="shared" si="84"/>
        <v xml:space="preserve"> - </v>
      </c>
      <c r="C823" s="11" t="str">
        <f t="shared" si="84"/>
        <v/>
      </c>
      <c r="D823" s="62" t="s">
        <v>6449</v>
      </c>
      <c r="E823" s="11" t="str">
        <f t="shared" si="85"/>
        <v/>
      </c>
      <c r="F823" s="66"/>
      <c r="G823" s="64" t="str">
        <f t="shared" si="86"/>
        <v>The Mound</v>
      </c>
      <c r="H823" s="66"/>
      <c r="I823" s="65" t="str">
        <f t="shared" si="87"/>
        <v>Level 02</v>
      </c>
      <c r="J823" s="66"/>
      <c r="K823" s="67" t="str">
        <f t="shared" si="90"/>
        <v>Zone M1</v>
      </c>
      <c r="L823" s="66"/>
      <c r="M823" s="68" t="str">
        <f t="shared" si="91"/>
        <v>M1 / M2</v>
      </c>
      <c r="N823" s="66"/>
      <c r="O823" s="69" t="str">
        <f t="shared" si="88"/>
        <v>S. K. L.</v>
      </c>
      <c r="P823" s="66"/>
      <c r="Q823" s="70" t="str">
        <f t="shared" si="89"/>
        <v>R2 / J1</v>
      </c>
      <c r="R823" s="66"/>
      <c r="S823" s="66"/>
      <c r="T823" s="11" t="s">
        <v>6718</v>
      </c>
      <c r="U823" s="11" t="s">
        <v>6718</v>
      </c>
      <c r="V823" s="11" t="s">
        <v>6416</v>
      </c>
      <c r="W823" s="59" t="s">
        <v>6416</v>
      </c>
      <c r="X823" s="59" t="str">
        <f>CONCATENATE(D823,F823,H823,J823,L823,N823,P823,R823)</f>
        <v>Construction</v>
      </c>
      <c r="Y823" s="11" t="s">
        <v>1262</v>
      </c>
      <c r="Z823" s="32">
        <v>2</v>
      </c>
      <c r="AA823" s="39">
        <v>45336</v>
      </c>
      <c r="AB823" s="39">
        <v>45337</v>
      </c>
      <c r="AC823" s="34">
        <v>795.57</v>
      </c>
    </row>
    <row r="824" spans="1:29" x14ac:dyDescent="0.2">
      <c r="A824" s="66" t="s">
        <v>1263</v>
      </c>
      <c r="B824" s="11" t="str">
        <f t="shared" si="84"/>
        <v xml:space="preserve"> - </v>
      </c>
      <c r="C824" s="11" t="str">
        <f t="shared" si="84"/>
        <v/>
      </c>
      <c r="D824" s="62" t="s">
        <v>6449</v>
      </c>
      <c r="E824" s="11" t="str">
        <f t="shared" si="85"/>
        <v/>
      </c>
      <c r="F824" s="66"/>
      <c r="G824" s="64" t="str">
        <f t="shared" si="86"/>
        <v>The Mound</v>
      </c>
      <c r="H824" s="66"/>
      <c r="I824" s="65" t="str">
        <f t="shared" si="87"/>
        <v>Level 02</v>
      </c>
      <c r="J824" s="66"/>
      <c r="K824" s="67" t="str">
        <f t="shared" si="90"/>
        <v>Zone M1</v>
      </c>
      <c r="L824" s="66"/>
      <c r="M824" s="68" t="str">
        <f t="shared" si="91"/>
        <v>M1 / M2</v>
      </c>
      <c r="N824" s="66"/>
      <c r="O824" s="69" t="str">
        <f t="shared" si="88"/>
        <v>S. K. L.</v>
      </c>
      <c r="P824" s="66"/>
      <c r="Q824" s="70" t="str">
        <f t="shared" si="89"/>
        <v>R2 / J1</v>
      </c>
      <c r="R824" s="66"/>
      <c r="S824" s="66"/>
      <c r="T824" s="11" t="s">
        <v>6718</v>
      </c>
      <c r="U824" s="11" t="s">
        <v>6718</v>
      </c>
      <c r="V824" s="11" t="s">
        <v>6416</v>
      </c>
      <c r="W824" s="59" t="s">
        <v>6416</v>
      </c>
      <c r="X824" s="59" t="str">
        <f>CONCATENATE(D824,F824,H824,J824,L824,N824,P824,R824)</f>
        <v>Construction</v>
      </c>
      <c r="Y824" s="11" t="s">
        <v>1264</v>
      </c>
      <c r="Z824" s="32">
        <v>2</v>
      </c>
      <c r="AA824" s="39">
        <v>45336</v>
      </c>
      <c r="AB824" s="39">
        <v>45337</v>
      </c>
      <c r="AC824" s="34">
        <v>583.46</v>
      </c>
    </row>
    <row r="825" spans="1:29" x14ac:dyDescent="0.2">
      <c r="A825" s="63" t="s">
        <v>1265</v>
      </c>
      <c r="B825" s="8" t="str">
        <f t="shared" si="84"/>
        <v xml:space="preserve"> - </v>
      </c>
      <c r="C825" s="8" t="str">
        <f t="shared" si="84"/>
        <v/>
      </c>
      <c r="D825" s="62" t="s">
        <v>6449</v>
      </c>
      <c r="E825" s="8" t="str">
        <f t="shared" si="85"/>
        <v/>
      </c>
      <c r="F825" s="63"/>
      <c r="G825" s="64" t="str">
        <f t="shared" si="86"/>
        <v>The Mound</v>
      </c>
      <c r="H825" s="63"/>
      <c r="I825" s="65" t="str">
        <f t="shared" si="87"/>
        <v>Level 02</v>
      </c>
      <c r="J825" s="63"/>
      <c r="K825" s="67" t="str">
        <f t="shared" si="90"/>
        <v>Zone M1</v>
      </c>
      <c r="L825" s="63"/>
      <c r="M825" s="68" t="str">
        <f t="shared" si="91"/>
        <v>M1 / M2</v>
      </c>
      <c r="N825" s="63"/>
      <c r="O825" s="69" t="str">
        <f t="shared" si="88"/>
        <v>S. K. L.</v>
      </c>
      <c r="P825" s="63"/>
      <c r="Q825" s="70" t="str">
        <f t="shared" si="89"/>
        <v>R2 / J1</v>
      </c>
      <c r="R825" s="63"/>
      <c r="S825" s="63"/>
      <c r="T825" s="8" t="s">
        <v>6718</v>
      </c>
      <c r="U825" s="8" t="s">
        <v>6718</v>
      </c>
      <c r="V825" s="8" t="s">
        <v>6416</v>
      </c>
      <c r="W825" s="59" t="s">
        <v>6416</v>
      </c>
      <c r="X825" s="59" t="str">
        <f>CONCATENATE(D825,F825,H825,J825,L825,N825,P825,R825)</f>
        <v>Construction</v>
      </c>
      <c r="Y825" s="8" t="s">
        <v>1266</v>
      </c>
      <c r="Z825" s="23">
        <v>2</v>
      </c>
      <c r="AA825" s="35">
        <v>45339</v>
      </c>
      <c r="AB825" s="35">
        <v>45340</v>
      </c>
      <c r="AC825" s="42">
        <v>1864.08</v>
      </c>
    </row>
    <row r="826" spans="1:29" x14ac:dyDescent="0.2">
      <c r="A826" s="69" t="s">
        <v>1200</v>
      </c>
      <c r="B826" s="3" t="str">
        <f t="shared" si="84"/>
        <v/>
      </c>
      <c r="C826" s="3" t="str">
        <f t="shared" si="84"/>
        <v>M1 / M2 - Zone M1 - Level 02 - The Mound - Construction</v>
      </c>
      <c r="D826" s="62" t="s">
        <v>6449</v>
      </c>
      <c r="E826" s="3" t="str">
        <f t="shared" si="85"/>
        <v>M1 / M2</v>
      </c>
      <c r="F826" s="92"/>
      <c r="G826" s="64" t="str">
        <f>IF(F826="",G825,TRIM(F826))</f>
        <v>The Mound</v>
      </c>
      <c r="H826" s="92"/>
      <c r="I826" s="65" t="str">
        <f>IF(H826="",I825,TRIM(H826))</f>
        <v>Level 02</v>
      </c>
      <c r="J826" s="92"/>
      <c r="K826" s="67" t="str">
        <f>IF(J826="",K825,TRIM(J826))</f>
        <v>Zone M1</v>
      </c>
      <c r="L826" s="92"/>
      <c r="M826" s="68" t="str">
        <f>IF(L826="",M825,TRIM(L826))</f>
        <v>M1 / M2</v>
      </c>
      <c r="N826" s="69" t="s">
        <v>1200</v>
      </c>
      <c r="O826" s="69" t="str">
        <f>IF(N826="",O825,TRIM(N826))</f>
        <v>S. K. R.</v>
      </c>
      <c r="P826" s="92"/>
      <c r="Q826" s="70" t="str">
        <f>IF(P826="",Q825,TRIM(P826))</f>
        <v>R2 / J1</v>
      </c>
      <c r="R826" s="92"/>
      <c r="S826" s="92"/>
      <c r="T826" s="3" t="s">
        <v>6712</v>
      </c>
      <c r="U826" s="3" t="s">
        <v>6712</v>
      </c>
      <c r="V826" s="3" t="s">
        <v>6712</v>
      </c>
      <c r="W826" s="59" t="s">
        <v>1200</v>
      </c>
      <c r="X826" s="59" t="str">
        <f>CONCATENATE(D826,F826,H826,J826,L826,N826,P826,R826)</f>
        <v>Construction            S. K. R.</v>
      </c>
      <c r="Y826" s="3"/>
      <c r="Z826" s="49">
        <v>5</v>
      </c>
      <c r="AA826" s="50">
        <v>45335</v>
      </c>
      <c r="AB826" s="50">
        <v>45340</v>
      </c>
      <c r="AC826" s="52">
        <v>14912.61</v>
      </c>
    </row>
    <row r="827" spans="1:29" ht="25.5" x14ac:dyDescent="0.2">
      <c r="A827" s="66" t="s">
        <v>1267</v>
      </c>
      <c r="B827" s="11" t="str">
        <f t="shared" si="84"/>
        <v xml:space="preserve"> - M1 / M2 - Zone M1 - Level 02 - The Mound - Construction</v>
      </c>
      <c r="C827" s="11" t="str">
        <f t="shared" si="84"/>
        <v/>
      </c>
      <c r="D827" s="62" t="s">
        <v>6449</v>
      </c>
      <c r="E827" s="11" t="str">
        <f t="shared" si="85"/>
        <v/>
      </c>
      <c r="F827" s="66"/>
      <c r="G827" s="64" t="str">
        <f t="shared" si="86"/>
        <v>The Mound</v>
      </c>
      <c r="H827" s="66"/>
      <c r="I827" s="65" t="str">
        <f t="shared" si="87"/>
        <v>Level 02</v>
      </c>
      <c r="J827" s="66"/>
      <c r="K827" s="67" t="str">
        <f t="shared" si="90"/>
        <v>Zone M1</v>
      </c>
      <c r="L827" s="66"/>
      <c r="M827" s="68" t="str">
        <f t="shared" si="91"/>
        <v>M1 / M2</v>
      </c>
      <c r="N827" s="66"/>
      <c r="O827" s="69" t="str">
        <f t="shared" si="88"/>
        <v>S. K. R.</v>
      </c>
      <c r="P827" s="66"/>
      <c r="Q827" s="70" t="str">
        <f t="shared" si="89"/>
        <v>R2 / J1</v>
      </c>
      <c r="R827" s="66"/>
      <c r="S827" s="66"/>
      <c r="T827" s="11" t="s">
        <v>6712</v>
      </c>
      <c r="U827" s="11" t="s">
        <v>6712</v>
      </c>
      <c r="V827" s="11" t="s">
        <v>6416</v>
      </c>
      <c r="W827" s="59" t="s">
        <v>6416</v>
      </c>
      <c r="X827" s="59" t="str">
        <f>CONCATENATE(D827,F827,H827,J827,L827,N827,P827,R827)</f>
        <v>Construction</v>
      </c>
      <c r="Y827" s="11" t="s">
        <v>1268</v>
      </c>
      <c r="Z827" s="32">
        <v>3</v>
      </c>
      <c r="AA827" s="39">
        <v>45335</v>
      </c>
      <c r="AB827" s="39">
        <v>45337</v>
      </c>
      <c r="AC827" s="48">
        <v>8071.25</v>
      </c>
    </row>
    <row r="828" spans="1:29" x14ac:dyDescent="0.2">
      <c r="A828" s="66" t="s">
        <v>1269</v>
      </c>
      <c r="B828" s="11" t="str">
        <f t="shared" si="84"/>
        <v xml:space="preserve"> - </v>
      </c>
      <c r="C828" s="11" t="str">
        <f t="shared" si="84"/>
        <v/>
      </c>
      <c r="D828" s="62" t="s">
        <v>6449</v>
      </c>
      <c r="E828" s="11" t="str">
        <f t="shared" si="85"/>
        <v/>
      </c>
      <c r="F828" s="66"/>
      <c r="G828" s="64" t="str">
        <f t="shared" si="86"/>
        <v>The Mound</v>
      </c>
      <c r="H828" s="66"/>
      <c r="I828" s="65" t="str">
        <f t="shared" si="87"/>
        <v>Level 02</v>
      </c>
      <c r="J828" s="66"/>
      <c r="K828" s="67" t="str">
        <f t="shared" si="90"/>
        <v>Zone M1</v>
      </c>
      <c r="L828" s="66"/>
      <c r="M828" s="68" t="str">
        <f t="shared" si="91"/>
        <v>M1 / M2</v>
      </c>
      <c r="N828" s="66"/>
      <c r="O828" s="69" t="str">
        <f t="shared" si="88"/>
        <v>S. K. R.</v>
      </c>
      <c r="P828" s="66"/>
      <c r="Q828" s="70" t="str">
        <f t="shared" si="89"/>
        <v>R2 / J1</v>
      </c>
      <c r="R828" s="66"/>
      <c r="S828" s="66"/>
      <c r="T828" s="11" t="s">
        <v>6712</v>
      </c>
      <c r="U828" s="11" t="s">
        <v>6712</v>
      </c>
      <c r="V828" s="11" t="s">
        <v>6416</v>
      </c>
      <c r="W828" s="59" t="s">
        <v>6416</v>
      </c>
      <c r="X828" s="59" t="str">
        <f>CONCATENATE(D828,F828,H828,J828,L828,N828,P828,R828)</f>
        <v>Construction</v>
      </c>
      <c r="Y828" s="11" t="s">
        <v>1270</v>
      </c>
      <c r="Z828" s="32">
        <v>3</v>
      </c>
      <c r="AA828" s="39">
        <v>45335</v>
      </c>
      <c r="AB828" s="39">
        <v>45337</v>
      </c>
      <c r="AC828" s="48">
        <v>3598.26</v>
      </c>
    </row>
    <row r="829" spans="1:29" x14ac:dyDescent="0.2">
      <c r="A829" s="66" t="s">
        <v>1271</v>
      </c>
      <c r="B829" s="11" t="str">
        <f t="shared" si="84"/>
        <v xml:space="preserve"> - </v>
      </c>
      <c r="C829" s="11" t="str">
        <f t="shared" si="84"/>
        <v/>
      </c>
      <c r="D829" s="62" t="s">
        <v>6449</v>
      </c>
      <c r="E829" s="11" t="str">
        <f t="shared" si="85"/>
        <v/>
      </c>
      <c r="F829" s="66"/>
      <c r="G829" s="64" t="str">
        <f t="shared" si="86"/>
        <v>The Mound</v>
      </c>
      <c r="H829" s="66"/>
      <c r="I829" s="65" t="str">
        <f t="shared" si="87"/>
        <v>Level 02</v>
      </c>
      <c r="J829" s="66"/>
      <c r="K829" s="67" t="str">
        <f t="shared" si="90"/>
        <v>Zone M1</v>
      </c>
      <c r="L829" s="66"/>
      <c r="M829" s="68" t="str">
        <f t="shared" si="91"/>
        <v>M1 / M2</v>
      </c>
      <c r="N829" s="66"/>
      <c r="O829" s="69" t="str">
        <f t="shared" si="88"/>
        <v>S. K. R.</v>
      </c>
      <c r="P829" s="66"/>
      <c r="Q829" s="70" t="str">
        <f t="shared" si="89"/>
        <v>R2 / J1</v>
      </c>
      <c r="R829" s="66"/>
      <c r="S829" s="66"/>
      <c r="T829" s="11" t="s">
        <v>6712</v>
      </c>
      <c r="U829" s="11" t="s">
        <v>6712</v>
      </c>
      <c r="V829" s="11" t="s">
        <v>6416</v>
      </c>
      <c r="W829" s="59" t="s">
        <v>6416</v>
      </c>
      <c r="X829" s="59" t="str">
        <f>CONCATENATE(D829,F829,H829,J829,L829,N829,P829,R829)</f>
        <v>Construction</v>
      </c>
      <c r="Y829" s="11" t="s">
        <v>1272</v>
      </c>
      <c r="Z829" s="32">
        <v>2</v>
      </c>
      <c r="AA829" s="39">
        <v>45336</v>
      </c>
      <c r="AB829" s="39">
        <v>45337</v>
      </c>
      <c r="AC829" s="34">
        <v>795.57</v>
      </c>
    </row>
    <row r="830" spans="1:29" x14ac:dyDescent="0.2">
      <c r="A830" s="66" t="s">
        <v>1273</v>
      </c>
      <c r="B830" s="11" t="str">
        <f t="shared" si="84"/>
        <v xml:space="preserve"> - </v>
      </c>
      <c r="C830" s="11" t="str">
        <f t="shared" si="84"/>
        <v/>
      </c>
      <c r="D830" s="62" t="s">
        <v>6449</v>
      </c>
      <c r="E830" s="11" t="str">
        <f t="shared" si="85"/>
        <v/>
      </c>
      <c r="F830" s="66"/>
      <c r="G830" s="64" t="str">
        <f t="shared" si="86"/>
        <v>The Mound</v>
      </c>
      <c r="H830" s="66"/>
      <c r="I830" s="65" t="str">
        <f t="shared" si="87"/>
        <v>Level 02</v>
      </c>
      <c r="J830" s="66"/>
      <c r="K830" s="67" t="str">
        <f t="shared" si="90"/>
        <v>Zone M1</v>
      </c>
      <c r="L830" s="66"/>
      <c r="M830" s="68" t="str">
        <f t="shared" si="91"/>
        <v>M1 / M2</v>
      </c>
      <c r="N830" s="66"/>
      <c r="O830" s="69" t="str">
        <f t="shared" si="88"/>
        <v>S. K. R.</v>
      </c>
      <c r="P830" s="66"/>
      <c r="Q830" s="70" t="str">
        <f t="shared" si="89"/>
        <v>R2 / J1</v>
      </c>
      <c r="R830" s="66"/>
      <c r="S830" s="66"/>
      <c r="T830" s="11" t="s">
        <v>6712</v>
      </c>
      <c r="U830" s="11" t="s">
        <v>6712</v>
      </c>
      <c r="V830" s="11" t="s">
        <v>6416</v>
      </c>
      <c r="W830" s="59" t="s">
        <v>6416</v>
      </c>
      <c r="X830" s="59" t="str">
        <f>CONCATENATE(D830,F830,H830,J830,L830,N830,P830,R830)</f>
        <v>Construction</v>
      </c>
      <c r="Y830" s="11" t="s">
        <v>1274</v>
      </c>
      <c r="Z830" s="32">
        <v>2</v>
      </c>
      <c r="AA830" s="39">
        <v>45336</v>
      </c>
      <c r="AB830" s="39">
        <v>45337</v>
      </c>
      <c r="AC830" s="34">
        <v>583.46</v>
      </c>
    </row>
    <row r="831" spans="1:29" x14ac:dyDescent="0.2">
      <c r="A831" s="63" t="s">
        <v>1275</v>
      </c>
      <c r="B831" s="8" t="str">
        <f t="shared" si="84"/>
        <v xml:space="preserve"> - </v>
      </c>
      <c r="C831" s="8" t="str">
        <f t="shared" si="84"/>
        <v/>
      </c>
      <c r="D831" s="62" t="s">
        <v>6449</v>
      </c>
      <c r="E831" s="8" t="str">
        <f t="shared" si="85"/>
        <v/>
      </c>
      <c r="F831" s="63"/>
      <c r="G831" s="64" t="str">
        <f t="shared" si="86"/>
        <v>The Mound</v>
      </c>
      <c r="H831" s="63"/>
      <c r="I831" s="65" t="str">
        <f t="shared" si="87"/>
        <v>Level 02</v>
      </c>
      <c r="J831" s="63"/>
      <c r="K831" s="67" t="str">
        <f t="shared" si="90"/>
        <v>Zone M1</v>
      </c>
      <c r="L831" s="63"/>
      <c r="M831" s="68" t="str">
        <f t="shared" si="91"/>
        <v>M1 / M2</v>
      </c>
      <c r="N831" s="63"/>
      <c r="O831" s="69" t="str">
        <f t="shared" si="88"/>
        <v>S. K. R.</v>
      </c>
      <c r="P831" s="63"/>
      <c r="Q831" s="70" t="str">
        <f t="shared" si="89"/>
        <v>R2 / J1</v>
      </c>
      <c r="R831" s="63"/>
      <c r="S831" s="63"/>
      <c r="T831" s="8" t="s">
        <v>6712</v>
      </c>
      <c r="U831" s="8" t="s">
        <v>6712</v>
      </c>
      <c r="V831" s="8" t="s">
        <v>6416</v>
      </c>
      <c r="W831" s="59" t="s">
        <v>6416</v>
      </c>
      <c r="X831" s="59" t="str">
        <f>CONCATENATE(D831,F831,H831,J831,L831,N831,P831,R831)</f>
        <v>Construction</v>
      </c>
      <c r="Y831" s="8" t="s">
        <v>1276</v>
      </c>
      <c r="Z831" s="23">
        <v>2</v>
      </c>
      <c r="AA831" s="35">
        <v>45339</v>
      </c>
      <c r="AB831" s="35">
        <v>45340</v>
      </c>
      <c r="AC831" s="42">
        <v>1864.08</v>
      </c>
    </row>
    <row r="832" spans="1:29" x14ac:dyDescent="0.2">
      <c r="A832" s="69" t="s">
        <v>1277</v>
      </c>
      <c r="B832" s="3" t="str">
        <f t="shared" si="84"/>
        <v/>
      </c>
      <c r="C832" s="3" t="str">
        <f t="shared" si="84"/>
        <v>M1 / M2 - Zone M1 - Level 02 - The Mound - Construction</v>
      </c>
      <c r="D832" s="62" t="s">
        <v>6449</v>
      </c>
      <c r="E832" s="3" t="str">
        <f t="shared" si="85"/>
        <v>M1 / M2</v>
      </c>
      <c r="F832" s="92"/>
      <c r="G832" s="64" t="str">
        <f>IF(F832="",G831,TRIM(F832))</f>
        <v>The Mound</v>
      </c>
      <c r="H832" s="92"/>
      <c r="I832" s="65" t="str">
        <f>IF(H832="",I831,TRIM(H832))</f>
        <v>Level 02</v>
      </c>
      <c r="J832" s="92"/>
      <c r="K832" s="67" t="str">
        <f>IF(J832="",K831,TRIM(J832))</f>
        <v>Zone M1</v>
      </c>
      <c r="L832" s="92"/>
      <c r="M832" s="68" t="str">
        <f>IF(L832="",M831,TRIM(L832))</f>
        <v>M1 / M2</v>
      </c>
      <c r="N832" s="69" t="s">
        <v>1277</v>
      </c>
      <c r="O832" s="69" t="str">
        <f>IF(N832="",O831,TRIM(N832))</f>
        <v>S. K. CL.</v>
      </c>
      <c r="P832" s="92"/>
      <c r="Q832" s="70" t="str">
        <f>IF(P832="",Q831,TRIM(P832))</f>
        <v>R2 / J1</v>
      </c>
      <c r="R832" s="92"/>
      <c r="S832" s="92"/>
      <c r="T832" s="3" t="s">
        <v>6719</v>
      </c>
      <c r="U832" s="3" t="s">
        <v>6719</v>
      </c>
      <c r="V832" s="3" t="s">
        <v>6719</v>
      </c>
      <c r="W832" s="59" t="s">
        <v>1277</v>
      </c>
      <c r="X832" s="59" t="str">
        <f>CONCATENATE(D832,F832,H832,J832,L832,N832,P832,R832)</f>
        <v>Construction            S. K. CL.</v>
      </c>
      <c r="Y832" s="3"/>
      <c r="Z832" s="49">
        <v>5</v>
      </c>
      <c r="AA832" s="50">
        <v>45339</v>
      </c>
      <c r="AB832" s="50">
        <v>45343</v>
      </c>
      <c r="AC832" s="52">
        <v>14912.61</v>
      </c>
    </row>
    <row r="833" spans="1:29" ht="25.5" x14ac:dyDescent="0.2">
      <c r="A833" s="66" t="s">
        <v>1278</v>
      </c>
      <c r="B833" s="11" t="str">
        <f t="shared" si="84"/>
        <v xml:space="preserve"> - M1 / M2 - Zone M1 - Level 02 - The Mound - Construction</v>
      </c>
      <c r="C833" s="11" t="str">
        <f t="shared" si="84"/>
        <v/>
      </c>
      <c r="D833" s="62" t="s">
        <v>6449</v>
      </c>
      <c r="E833" s="11" t="str">
        <f t="shared" si="85"/>
        <v/>
      </c>
      <c r="F833" s="66"/>
      <c r="G833" s="64" t="str">
        <f t="shared" si="86"/>
        <v>The Mound</v>
      </c>
      <c r="H833" s="66"/>
      <c r="I833" s="65" t="str">
        <f t="shared" si="87"/>
        <v>Level 02</v>
      </c>
      <c r="J833" s="66"/>
      <c r="K833" s="67" t="str">
        <f t="shared" si="90"/>
        <v>Zone M1</v>
      </c>
      <c r="L833" s="66"/>
      <c r="M833" s="68" t="str">
        <f t="shared" si="91"/>
        <v>M1 / M2</v>
      </c>
      <c r="N833" s="66"/>
      <c r="O833" s="69" t="str">
        <f t="shared" si="88"/>
        <v>S. K. CL.</v>
      </c>
      <c r="P833" s="66"/>
      <c r="Q833" s="70" t="str">
        <f t="shared" si="89"/>
        <v>R2 / J1</v>
      </c>
      <c r="R833" s="66"/>
      <c r="S833" s="66"/>
      <c r="T833" s="11" t="s">
        <v>6719</v>
      </c>
      <c r="U833" s="11" t="s">
        <v>6719</v>
      </c>
      <c r="V833" s="11" t="s">
        <v>6416</v>
      </c>
      <c r="W833" s="59" t="s">
        <v>6416</v>
      </c>
      <c r="X833" s="59" t="str">
        <f>CONCATENATE(D833,F833,H833,J833,L833,N833,P833,R833)</f>
        <v>Construction</v>
      </c>
      <c r="Y833" s="11" t="s">
        <v>1279</v>
      </c>
      <c r="Z833" s="32">
        <v>3</v>
      </c>
      <c r="AA833" s="39">
        <v>45339</v>
      </c>
      <c r="AB833" s="39">
        <v>45341</v>
      </c>
      <c r="AC833" s="48">
        <v>8071.25</v>
      </c>
    </row>
    <row r="834" spans="1:29" x14ac:dyDescent="0.2">
      <c r="A834" s="66" t="s">
        <v>1280</v>
      </c>
      <c r="B834" s="11" t="str">
        <f t="shared" si="84"/>
        <v xml:space="preserve"> - </v>
      </c>
      <c r="C834" s="11" t="str">
        <f t="shared" si="84"/>
        <v/>
      </c>
      <c r="D834" s="62" t="s">
        <v>6449</v>
      </c>
      <c r="E834" s="11" t="str">
        <f t="shared" si="85"/>
        <v/>
      </c>
      <c r="F834" s="66"/>
      <c r="G834" s="64" t="str">
        <f t="shared" si="86"/>
        <v>The Mound</v>
      </c>
      <c r="H834" s="66"/>
      <c r="I834" s="65" t="str">
        <f t="shared" si="87"/>
        <v>Level 02</v>
      </c>
      <c r="J834" s="66"/>
      <c r="K834" s="67" t="str">
        <f t="shared" si="90"/>
        <v>Zone M1</v>
      </c>
      <c r="L834" s="66"/>
      <c r="M834" s="68" t="str">
        <f t="shared" si="91"/>
        <v>M1 / M2</v>
      </c>
      <c r="N834" s="66"/>
      <c r="O834" s="69" t="str">
        <f t="shared" si="88"/>
        <v>S. K. CL.</v>
      </c>
      <c r="P834" s="66"/>
      <c r="Q834" s="70" t="str">
        <f t="shared" si="89"/>
        <v>R2 / J1</v>
      </c>
      <c r="R834" s="66"/>
      <c r="S834" s="66"/>
      <c r="T834" s="11" t="s">
        <v>6719</v>
      </c>
      <c r="U834" s="11" t="s">
        <v>6719</v>
      </c>
      <c r="V834" s="11" t="s">
        <v>6416</v>
      </c>
      <c r="W834" s="59" t="s">
        <v>6416</v>
      </c>
      <c r="X834" s="59" t="str">
        <f>CONCATENATE(D834,F834,H834,J834,L834,N834,P834,R834)</f>
        <v>Construction</v>
      </c>
      <c r="Y834" s="11" t="s">
        <v>1281</v>
      </c>
      <c r="Z834" s="32">
        <v>3</v>
      </c>
      <c r="AA834" s="39">
        <v>45339</v>
      </c>
      <c r="AB834" s="39">
        <v>45341</v>
      </c>
      <c r="AC834" s="48">
        <v>3598.26</v>
      </c>
    </row>
    <row r="835" spans="1:29" x14ac:dyDescent="0.2">
      <c r="A835" s="66" t="s">
        <v>1282</v>
      </c>
      <c r="B835" s="11" t="str">
        <f t="shared" si="84"/>
        <v xml:space="preserve"> - </v>
      </c>
      <c r="C835" s="11" t="str">
        <f t="shared" si="84"/>
        <v/>
      </c>
      <c r="D835" s="62" t="s">
        <v>6449</v>
      </c>
      <c r="E835" s="11" t="str">
        <f t="shared" si="85"/>
        <v/>
      </c>
      <c r="F835" s="66"/>
      <c r="G835" s="64" t="str">
        <f t="shared" si="86"/>
        <v>The Mound</v>
      </c>
      <c r="H835" s="66"/>
      <c r="I835" s="65" t="str">
        <f t="shared" si="87"/>
        <v>Level 02</v>
      </c>
      <c r="J835" s="66"/>
      <c r="K835" s="67" t="str">
        <f t="shared" si="90"/>
        <v>Zone M1</v>
      </c>
      <c r="L835" s="66"/>
      <c r="M835" s="68" t="str">
        <f t="shared" si="91"/>
        <v>M1 / M2</v>
      </c>
      <c r="N835" s="66"/>
      <c r="O835" s="69" t="str">
        <f t="shared" si="88"/>
        <v>S. K. CL.</v>
      </c>
      <c r="P835" s="66"/>
      <c r="Q835" s="70" t="str">
        <f t="shared" si="89"/>
        <v>R2 / J1</v>
      </c>
      <c r="R835" s="66"/>
      <c r="S835" s="66"/>
      <c r="T835" s="11" t="s">
        <v>6719</v>
      </c>
      <c r="U835" s="11" t="s">
        <v>6719</v>
      </c>
      <c r="V835" s="11" t="s">
        <v>6416</v>
      </c>
      <c r="W835" s="59" t="s">
        <v>6416</v>
      </c>
      <c r="X835" s="59" t="str">
        <f>CONCATENATE(D835,F835,H835,J835,L835,N835,P835,R835)</f>
        <v>Construction</v>
      </c>
      <c r="Y835" s="11" t="s">
        <v>1283</v>
      </c>
      <c r="Z835" s="32">
        <v>2</v>
      </c>
      <c r="AA835" s="39">
        <v>45340</v>
      </c>
      <c r="AB835" s="39">
        <v>45341</v>
      </c>
      <c r="AC835" s="34">
        <v>795.57</v>
      </c>
    </row>
    <row r="836" spans="1:29" x14ac:dyDescent="0.2">
      <c r="A836" s="66" t="s">
        <v>1284</v>
      </c>
      <c r="B836" s="11" t="str">
        <f t="shared" si="84"/>
        <v xml:space="preserve"> - </v>
      </c>
      <c r="C836" s="11" t="str">
        <f t="shared" si="84"/>
        <v/>
      </c>
      <c r="D836" s="62" t="s">
        <v>6449</v>
      </c>
      <c r="E836" s="11" t="str">
        <f t="shared" si="85"/>
        <v/>
      </c>
      <c r="F836" s="66"/>
      <c r="G836" s="64" t="str">
        <f t="shared" si="86"/>
        <v>The Mound</v>
      </c>
      <c r="H836" s="66"/>
      <c r="I836" s="65" t="str">
        <f t="shared" si="87"/>
        <v>Level 02</v>
      </c>
      <c r="J836" s="66"/>
      <c r="K836" s="67" t="str">
        <f t="shared" si="90"/>
        <v>Zone M1</v>
      </c>
      <c r="L836" s="66"/>
      <c r="M836" s="68" t="str">
        <f t="shared" si="91"/>
        <v>M1 / M2</v>
      </c>
      <c r="N836" s="66"/>
      <c r="O836" s="69" t="str">
        <f t="shared" si="88"/>
        <v>S. K. CL.</v>
      </c>
      <c r="P836" s="66"/>
      <c r="Q836" s="70" t="str">
        <f t="shared" si="89"/>
        <v>R2 / J1</v>
      </c>
      <c r="R836" s="66"/>
      <c r="S836" s="66"/>
      <c r="T836" s="11" t="s">
        <v>6719</v>
      </c>
      <c r="U836" s="11" t="s">
        <v>6719</v>
      </c>
      <c r="V836" s="11" t="s">
        <v>6416</v>
      </c>
      <c r="W836" s="59" t="s">
        <v>6416</v>
      </c>
      <c r="X836" s="59" t="str">
        <f>CONCATENATE(D836,F836,H836,J836,L836,N836,P836,R836)</f>
        <v>Construction</v>
      </c>
      <c r="Y836" s="11" t="s">
        <v>1285</v>
      </c>
      <c r="Z836" s="32">
        <v>2</v>
      </c>
      <c r="AA836" s="39">
        <v>45340</v>
      </c>
      <c r="AB836" s="39">
        <v>45341</v>
      </c>
      <c r="AC836" s="34">
        <v>583.46</v>
      </c>
    </row>
    <row r="837" spans="1:29" x14ac:dyDescent="0.2">
      <c r="A837" s="63" t="s">
        <v>1286</v>
      </c>
      <c r="B837" s="8" t="str">
        <f t="shared" ref="B837:C900" si="92">IF(E837&lt;&gt;"",C836,IF(G837&lt;&gt;"",F836&amp;" - "&amp;C836,IF(I837&lt;&gt;"",H836&amp;" - "&amp;F836&amp;" - "&amp;C836,IF(K837&lt;&gt;"",J836&amp;" - "&amp;H836&amp;" - "&amp;F836&amp;" - "&amp;C836,IF(M837&lt;&gt;"",L836&amp;" - "&amp;J836&amp;" - "&amp;H836&amp;" - "&amp;F836&amp;" - "&amp;C836,IF(O837&lt;&gt;"",N836&amp;" - "&amp;L836&amp;" - "&amp;J836&amp;" - "&amp;H836&amp;" - "&amp;F836&amp;" - "&amp;C836,IF(Q837&lt;&gt;"",P836&amp;" - "&amp;N836&amp;" - "&amp;L836&amp;" - "&amp;J836&amp;" - "&amp;H836&amp;" - "&amp;F836&amp;" - "&amp;C836,"")))))))</f>
        <v xml:space="preserve"> - </v>
      </c>
      <c r="C837" s="8" t="str">
        <f t="shared" si="92"/>
        <v/>
      </c>
      <c r="D837" s="62" t="s">
        <v>6449</v>
      </c>
      <c r="E837" s="8" t="str">
        <f t="shared" ref="E837:E900" si="93">IF(F837&lt;&gt;"",D836,IF(H837&lt;&gt;"",G836,IF(J837&lt;&gt;"",I836,IF(L837&lt;&gt;"",K836,IF(N837&lt;&gt;"",M836,IF(P837&lt;&gt;"",O836,IF(R837&lt;&gt;"",Q836,"")))))))</f>
        <v/>
      </c>
      <c r="F837" s="63"/>
      <c r="G837" s="64" t="str">
        <f t="shared" si="86"/>
        <v>The Mound</v>
      </c>
      <c r="H837" s="63"/>
      <c r="I837" s="65" t="str">
        <f t="shared" si="87"/>
        <v>Level 02</v>
      </c>
      <c r="J837" s="63"/>
      <c r="K837" s="67" t="str">
        <f t="shared" si="90"/>
        <v>Zone M1</v>
      </c>
      <c r="L837" s="63"/>
      <c r="M837" s="68" t="str">
        <f t="shared" si="91"/>
        <v>M1 / M2</v>
      </c>
      <c r="N837" s="63"/>
      <c r="O837" s="69" t="str">
        <f t="shared" si="88"/>
        <v>S. K. CL.</v>
      </c>
      <c r="P837" s="63"/>
      <c r="Q837" s="70" t="str">
        <f t="shared" si="89"/>
        <v>R2 / J1</v>
      </c>
      <c r="R837" s="63"/>
      <c r="S837" s="63"/>
      <c r="T837" s="8" t="s">
        <v>6719</v>
      </c>
      <c r="U837" s="8" t="s">
        <v>6719</v>
      </c>
      <c r="V837" s="8" t="s">
        <v>6416</v>
      </c>
      <c r="W837" s="59" t="s">
        <v>6416</v>
      </c>
      <c r="X837" s="59" t="str">
        <f>CONCATENATE(D837,F837,H837,J837,L837,N837,P837,R837)</f>
        <v>Construction</v>
      </c>
      <c r="Y837" s="8" t="s">
        <v>1287</v>
      </c>
      <c r="Z837" s="23">
        <v>2</v>
      </c>
      <c r="AA837" s="35">
        <v>45342</v>
      </c>
      <c r="AB837" s="35">
        <v>45343</v>
      </c>
      <c r="AC837" s="42">
        <v>1864.08</v>
      </c>
    </row>
    <row r="838" spans="1:29" x14ac:dyDescent="0.2">
      <c r="A838" s="69" t="s">
        <v>1288</v>
      </c>
      <c r="B838" s="3" t="str">
        <f t="shared" si="92"/>
        <v/>
      </c>
      <c r="C838" s="3" t="str">
        <f t="shared" si="92"/>
        <v>M1 / M2 - Zone M1 - Level 02 - The Mound - Construction</v>
      </c>
      <c r="D838" s="62" t="s">
        <v>6449</v>
      </c>
      <c r="E838" s="3" t="str">
        <f t="shared" si="93"/>
        <v>M1 / M2</v>
      </c>
      <c r="F838" s="92"/>
      <c r="G838" s="64" t="str">
        <f>IF(F838="",G837,TRIM(F838))</f>
        <v>The Mound</v>
      </c>
      <c r="H838" s="92"/>
      <c r="I838" s="65" t="str">
        <f>IF(H838="",I837,TRIM(H838))</f>
        <v>Level 02</v>
      </c>
      <c r="J838" s="92"/>
      <c r="K838" s="67" t="str">
        <f>IF(J838="",K837,TRIM(J838))</f>
        <v>Zone M1</v>
      </c>
      <c r="L838" s="92"/>
      <c r="M838" s="68" t="str">
        <f>IF(L838="",M837,TRIM(L838))</f>
        <v>M1 / M2</v>
      </c>
      <c r="N838" s="69" t="s">
        <v>1288</v>
      </c>
      <c r="O838" s="69" t="str">
        <f>IF(N838="",O837,TRIM(N838))</f>
        <v>S. K. CR.</v>
      </c>
      <c r="P838" s="92"/>
      <c r="Q838" s="70" t="str">
        <f>IF(P838="",Q837,TRIM(P838))</f>
        <v>R2 / J1</v>
      </c>
      <c r="R838" s="92"/>
      <c r="S838" s="92"/>
      <c r="T838" s="3" t="s">
        <v>6720</v>
      </c>
      <c r="U838" s="3" t="s">
        <v>6720</v>
      </c>
      <c r="V838" s="3" t="s">
        <v>6720</v>
      </c>
      <c r="W838" s="59" t="s">
        <v>1288</v>
      </c>
      <c r="X838" s="59" t="str">
        <f>CONCATENATE(D838,F838,H838,J838,L838,N838,P838,R838)</f>
        <v>Construction            S. K. CR.</v>
      </c>
      <c r="Y838" s="3"/>
      <c r="Z838" s="49">
        <v>5</v>
      </c>
      <c r="AA838" s="50">
        <v>45339</v>
      </c>
      <c r="AB838" s="50">
        <v>45343</v>
      </c>
      <c r="AC838" s="52">
        <v>14912.61</v>
      </c>
    </row>
    <row r="839" spans="1:29" ht="25.5" x14ac:dyDescent="0.2">
      <c r="A839" s="66" t="s">
        <v>1289</v>
      </c>
      <c r="B839" s="11" t="str">
        <f t="shared" si="92"/>
        <v xml:space="preserve"> - M1 / M2 - Zone M1 - Level 02 - The Mound - Construction</v>
      </c>
      <c r="C839" s="11" t="str">
        <f t="shared" si="92"/>
        <v/>
      </c>
      <c r="D839" s="62" t="s">
        <v>6449</v>
      </c>
      <c r="E839" s="11" t="str">
        <f t="shared" si="93"/>
        <v/>
      </c>
      <c r="F839" s="66"/>
      <c r="G839" s="64" t="str">
        <f t="shared" si="86"/>
        <v>The Mound</v>
      </c>
      <c r="H839" s="66"/>
      <c r="I839" s="65" t="str">
        <f t="shared" si="87"/>
        <v>Level 02</v>
      </c>
      <c r="J839" s="66"/>
      <c r="K839" s="67" t="str">
        <f t="shared" si="90"/>
        <v>Zone M1</v>
      </c>
      <c r="L839" s="66"/>
      <c r="M839" s="68" t="str">
        <f t="shared" si="91"/>
        <v>M1 / M2</v>
      </c>
      <c r="N839" s="66"/>
      <c r="O839" s="69" t="str">
        <f t="shared" si="88"/>
        <v>S. K. CR.</v>
      </c>
      <c r="P839" s="66"/>
      <c r="Q839" s="70" t="str">
        <f t="shared" si="89"/>
        <v>R2 / J1</v>
      </c>
      <c r="R839" s="66"/>
      <c r="S839" s="66"/>
      <c r="T839" s="11" t="s">
        <v>6720</v>
      </c>
      <c r="U839" s="11" t="s">
        <v>6720</v>
      </c>
      <c r="V839" s="11" t="s">
        <v>6416</v>
      </c>
      <c r="W839" s="59" t="s">
        <v>6416</v>
      </c>
      <c r="X839" s="59" t="str">
        <f>CONCATENATE(D839,F839,H839,J839,L839,N839,P839,R839)</f>
        <v>Construction</v>
      </c>
      <c r="Y839" s="11" t="s">
        <v>1290</v>
      </c>
      <c r="Z839" s="32">
        <v>3</v>
      </c>
      <c r="AA839" s="39">
        <v>45339</v>
      </c>
      <c r="AB839" s="39">
        <v>45341</v>
      </c>
      <c r="AC839" s="48">
        <v>8071.25</v>
      </c>
    </row>
    <row r="840" spans="1:29" x14ac:dyDescent="0.2">
      <c r="A840" s="66" t="s">
        <v>1291</v>
      </c>
      <c r="B840" s="11" t="str">
        <f t="shared" si="92"/>
        <v xml:space="preserve"> - </v>
      </c>
      <c r="C840" s="11" t="str">
        <f t="shared" si="92"/>
        <v/>
      </c>
      <c r="D840" s="62" t="s">
        <v>6449</v>
      </c>
      <c r="E840" s="11" t="str">
        <f t="shared" si="93"/>
        <v/>
      </c>
      <c r="F840" s="66"/>
      <c r="G840" s="64" t="str">
        <f t="shared" ref="G840:G903" si="94">IF(F840="",G839,TRIM(F840))</f>
        <v>The Mound</v>
      </c>
      <c r="H840" s="66"/>
      <c r="I840" s="65" t="str">
        <f t="shared" si="87"/>
        <v>Level 02</v>
      </c>
      <c r="J840" s="66"/>
      <c r="K840" s="67" t="str">
        <f t="shared" si="90"/>
        <v>Zone M1</v>
      </c>
      <c r="L840" s="66"/>
      <c r="M840" s="68" t="str">
        <f t="shared" si="91"/>
        <v>M1 / M2</v>
      </c>
      <c r="N840" s="66"/>
      <c r="O840" s="69" t="str">
        <f t="shared" si="88"/>
        <v>S. K. CR.</v>
      </c>
      <c r="P840" s="66"/>
      <c r="Q840" s="70" t="str">
        <f t="shared" si="89"/>
        <v>R2 / J1</v>
      </c>
      <c r="R840" s="66"/>
      <c r="S840" s="66"/>
      <c r="T840" s="11" t="s">
        <v>6720</v>
      </c>
      <c r="U840" s="11" t="s">
        <v>6720</v>
      </c>
      <c r="V840" s="11" t="s">
        <v>6416</v>
      </c>
      <c r="W840" s="59" t="s">
        <v>6416</v>
      </c>
      <c r="X840" s="59" t="str">
        <f>CONCATENATE(D840,F840,H840,J840,L840,N840,P840,R840)</f>
        <v>Construction</v>
      </c>
      <c r="Y840" s="11" t="s">
        <v>1292</v>
      </c>
      <c r="Z840" s="32">
        <v>3</v>
      </c>
      <c r="AA840" s="39">
        <v>45339</v>
      </c>
      <c r="AB840" s="39">
        <v>45341</v>
      </c>
      <c r="AC840" s="48">
        <v>3598.26</v>
      </c>
    </row>
    <row r="841" spans="1:29" x14ac:dyDescent="0.2">
      <c r="A841" s="66" t="s">
        <v>1293</v>
      </c>
      <c r="B841" s="11" t="str">
        <f t="shared" si="92"/>
        <v xml:space="preserve"> - </v>
      </c>
      <c r="C841" s="11" t="str">
        <f t="shared" si="92"/>
        <v/>
      </c>
      <c r="D841" s="62" t="s">
        <v>6449</v>
      </c>
      <c r="E841" s="11" t="str">
        <f t="shared" si="93"/>
        <v/>
      </c>
      <c r="F841" s="66"/>
      <c r="G841" s="64" t="str">
        <f t="shared" si="94"/>
        <v>The Mound</v>
      </c>
      <c r="H841" s="66"/>
      <c r="I841" s="65" t="str">
        <f t="shared" si="87"/>
        <v>Level 02</v>
      </c>
      <c r="J841" s="66"/>
      <c r="K841" s="67" t="str">
        <f t="shared" si="90"/>
        <v>Zone M1</v>
      </c>
      <c r="L841" s="66"/>
      <c r="M841" s="68" t="str">
        <f t="shared" si="91"/>
        <v>M1 / M2</v>
      </c>
      <c r="N841" s="66"/>
      <c r="O841" s="69" t="str">
        <f t="shared" si="88"/>
        <v>S. K. CR.</v>
      </c>
      <c r="P841" s="66"/>
      <c r="Q841" s="70" t="str">
        <f t="shared" si="89"/>
        <v>R2 / J1</v>
      </c>
      <c r="R841" s="66"/>
      <c r="S841" s="66"/>
      <c r="T841" s="11" t="s">
        <v>6720</v>
      </c>
      <c r="U841" s="11" t="s">
        <v>6720</v>
      </c>
      <c r="V841" s="11" t="s">
        <v>6416</v>
      </c>
      <c r="W841" s="59" t="s">
        <v>6416</v>
      </c>
      <c r="X841" s="59" t="str">
        <f>CONCATENATE(D841,F841,H841,J841,L841,N841,P841,R841)</f>
        <v>Construction</v>
      </c>
      <c r="Y841" s="11" t="s">
        <v>1294</v>
      </c>
      <c r="Z841" s="32">
        <v>2</v>
      </c>
      <c r="AA841" s="39">
        <v>45340</v>
      </c>
      <c r="AB841" s="39">
        <v>45341</v>
      </c>
      <c r="AC841" s="34">
        <v>795.57</v>
      </c>
    </row>
    <row r="842" spans="1:29" x14ac:dyDescent="0.2">
      <c r="A842" s="66" t="s">
        <v>1295</v>
      </c>
      <c r="B842" s="11" t="str">
        <f t="shared" si="92"/>
        <v xml:space="preserve"> - </v>
      </c>
      <c r="C842" s="11" t="str">
        <f t="shared" si="92"/>
        <v/>
      </c>
      <c r="D842" s="62" t="s">
        <v>6449</v>
      </c>
      <c r="E842" s="11" t="str">
        <f t="shared" si="93"/>
        <v/>
      </c>
      <c r="F842" s="66"/>
      <c r="G842" s="64" t="str">
        <f t="shared" si="94"/>
        <v>The Mound</v>
      </c>
      <c r="H842" s="66"/>
      <c r="I842" s="65" t="str">
        <f t="shared" si="87"/>
        <v>Level 02</v>
      </c>
      <c r="J842" s="66"/>
      <c r="K842" s="67" t="str">
        <f t="shared" si="90"/>
        <v>Zone M1</v>
      </c>
      <c r="L842" s="66"/>
      <c r="M842" s="68" t="str">
        <f t="shared" si="91"/>
        <v>M1 / M2</v>
      </c>
      <c r="N842" s="66"/>
      <c r="O842" s="69" t="str">
        <f t="shared" si="88"/>
        <v>S. K. CR.</v>
      </c>
      <c r="P842" s="66"/>
      <c r="Q842" s="70" t="str">
        <f t="shared" si="89"/>
        <v>R2 / J1</v>
      </c>
      <c r="R842" s="66"/>
      <c r="S842" s="66"/>
      <c r="T842" s="11" t="s">
        <v>6720</v>
      </c>
      <c r="U842" s="11" t="s">
        <v>6720</v>
      </c>
      <c r="V842" s="11" t="s">
        <v>6416</v>
      </c>
      <c r="W842" s="59" t="s">
        <v>6416</v>
      </c>
      <c r="X842" s="59" t="str">
        <f>CONCATENATE(D842,F842,H842,J842,L842,N842,P842,R842)</f>
        <v>Construction</v>
      </c>
      <c r="Y842" s="11" t="s">
        <v>1296</v>
      </c>
      <c r="Z842" s="32">
        <v>2</v>
      </c>
      <c r="AA842" s="39">
        <v>45340</v>
      </c>
      <c r="AB842" s="39">
        <v>45341</v>
      </c>
      <c r="AC842" s="34">
        <v>583.46</v>
      </c>
    </row>
    <row r="843" spans="1:29" x14ac:dyDescent="0.2">
      <c r="A843" s="63" t="s">
        <v>1297</v>
      </c>
      <c r="B843" s="8" t="str">
        <f t="shared" si="92"/>
        <v xml:space="preserve"> - </v>
      </c>
      <c r="C843" s="8" t="str">
        <f t="shared" si="92"/>
        <v/>
      </c>
      <c r="D843" s="62" t="s">
        <v>6449</v>
      </c>
      <c r="E843" s="8" t="str">
        <f t="shared" si="93"/>
        <v/>
      </c>
      <c r="F843" s="63"/>
      <c r="G843" s="64" t="str">
        <f t="shared" si="94"/>
        <v>The Mound</v>
      </c>
      <c r="H843" s="63"/>
      <c r="I843" s="65" t="str">
        <f t="shared" ref="I843:I906" si="95">IF(H843="",I842,TRIM(H843))</f>
        <v>Level 02</v>
      </c>
      <c r="J843" s="63"/>
      <c r="K843" s="67" t="str">
        <f t="shared" si="90"/>
        <v>Zone M1</v>
      </c>
      <c r="L843" s="63"/>
      <c r="M843" s="68" t="str">
        <f t="shared" si="91"/>
        <v>M1 / M2</v>
      </c>
      <c r="N843" s="63"/>
      <c r="O843" s="69" t="str">
        <f t="shared" si="88"/>
        <v>S. K. CR.</v>
      </c>
      <c r="P843" s="63"/>
      <c r="Q843" s="70" t="str">
        <f t="shared" si="89"/>
        <v>R2 / J1</v>
      </c>
      <c r="R843" s="63"/>
      <c r="S843" s="63"/>
      <c r="T843" s="8" t="s">
        <v>6720</v>
      </c>
      <c r="U843" s="8" t="s">
        <v>6720</v>
      </c>
      <c r="V843" s="8" t="s">
        <v>6416</v>
      </c>
      <c r="W843" s="59" t="s">
        <v>6416</v>
      </c>
      <c r="X843" s="59" t="str">
        <f>CONCATENATE(D843,F843,H843,J843,L843,N843,P843,R843)</f>
        <v>Construction</v>
      </c>
      <c r="Y843" s="8" t="s">
        <v>1298</v>
      </c>
      <c r="Z843" s="23">
        <v>2</v>
      </c>
      <c r="AA843" s="35">
        <v>45342</v>
      </c>
      <c r="AB843" s="35">
        <v>45343</v>
      </c>
      <c r="AC843" s="42">
        <v>1864.08</v>
      </c>
    </row>
    <row r="844" spans="1:29" x14ac:dyDescent="0.2">
      <c r="A844" s="69" t="s">
        <v>1211</v>
      </c>
      <c r="B844" s="3" t="str">
        <f t="shared" si="92"/>
        <v/>
      </c>
      <c r="C844" s="3" t="str">
        <f t="shared" si="92"/>
        <v>M1 / M2 - Zone M1 - Level 02 - The Mound - Construction</v>
      </c>
      <c r="D844" s="62" t="s">
        <v>6449</v>
      </c>
      <c r="E844" s="3" t="str">
        <f t="shared" si="93"/>
        <v>M1 / M2</v>
      </c>
      <c r="F844" s="92"/>
      <c r="G844" s="64" t="str">
        <f>IF(F844="",G843,TRIM(F844))</f>
        <v>The Mound</v>
      </c>
      <c r="H844" s="92"/>
      <c r="I844" s="65" t="str">
        <f>IF(H844="",I843,TRIM(H844))</f>
        <v>Level 02</v>
      </c>
      <c r="J844" s="92"/>
      <c r="K844" s="67" t="str">
        <f>IF(J844="",K843,TRIM(J844))</f>
        <v>Zone M1</v>
      </c>
      <c r="L844" s="92"/>
      <c r="M844" s="68" t="str">
        <f>IF(L844="",M843,TRIM(L844))</f>
        <v>M1 / M2</v>
      </c>
      <c r="N844" s="69" t="s">
        <v>1211</v>
      </c>
      <c r="O844" s="69" t="str">
        <f>IF(N844="",O843,TRIM(N844))</f>
        <v>S. DQ. L.</v>
      </c>
      <c r="P844" s="92"/>
      <c r="Q844" s="70" t="str">
        <f>IF(P844="",Q843,TRIM(P844))</f>
        <v>R2 / J1</v>
      </c>
      <c r="R844" s="92"/>
      <c r="S844" s="92"/>
      <c r="T844" s="3" t="s">
        <v>6713</v>
      </c>
      <c r="U844" s="3" t="s">
        <v>6713</v>
      </c>
      <c r="V844" s="3" t="s">
        <v>6713</v>
      </c>
      <c r="W844" s="59" t="s">
        <v>1211</v>
      </c>
      <c r="X844" s="59" t="str">
        <f>CONCATENATE(D844,F844,H844,J844,L844,N844,P844,R844)</f>
        <v>Construction            S. DQ. L.</v>
      </c>
      <c r="Y844" s="3"/>
      <c r="Z844" s="49">
        <v>5</v>
      </c>
      <c r="AA844" s="50">
        <v>45342</v>
      </c>
      <c r="AB844" s="50">
        <v>45348</v>
      </c>
      <c r="AC844" s="52">
        <v>14912.61</v>
      </c>
    </row>
    <row r="845" spans="1:29" ht="25.5" x14ac:dyDescent="0.2">
      <c r="A845" s="66" t="s">
        <v>1299</v>
      </c>
      <c r="B845" s="11" t="str">
        <f t="shared" si="92"/>
        <v xml:space="preserve"> - M1 / M2 - Zone M1 - Level 02 - The Mound - Construction</v>
      </c>
      <c r="C845" s="11" t="str">
        <f t="shared" si="92"/>
        <v/>
      </c>
      <c r="D845" s="62" t="s">
        <v>6449</v>
      </c>
      <c r="E845" s="11" t="str">
        <f t="shared" si="93"/>
        <v/>
      </c>
      <c r="F845" s="66"/>
      <c r="G845" s="64" t="str">
        <f t="shared" si="94"/>
        <v>The Mound</v>
      </c>
      <c r="H845" s="66"/>
      <c r="I845" s="65" t="str">
        <f t="shared" si="95"/>
        <v>Level 02</v>
      </c>
      <c r="J845" s="66"/>
      <c r="K845" s="67" t="str">
        <f t="shared" si="90"/>
        <v>Zone M1</v>
      </c>
      <c r="L845" s="66"/>
      <c r="M845" s="68" t="str">
        <f t="shared" si="91"/>
        <v>M1 / M2</v>
      </c>
      <c r="N845" s="66"/>
      <c r="O845" s="69" t="str">
        <f t="shared" ref="O845:O908" si="96">IF(N845="",O844,TRIM(N845))</f>
        <v>S. DQ. L.</v>
      </c>
      <c r="P845" s="66"/>
      <c r="Q845" s="70" t="str">
        <f t="shared" si="89"/>
        <v>R2 / J1</v>
      </c>
      <c r="R845" s="66"/>
      <c r="S845" s="66"/>
      <c r="T845" s="11" t="s">
        <v>6713</v>
      </c>
      <c r="U845" s="11" t="s">
        <v>6713</v>
      </c>
      <c r="V845" s="11" t="s">
        <v>6416</v>
      </c>
      <c r="W845" s="59" t="s">
        <v>6416</v>
      </c>
      <c r="X845" s="59" t="str">
        <f>CONCATENATE(D845,F845,H845,J845,L845,N845,P845,R845)</f>
        <v>Construction</v>
      </c>
      <c r="Y845" s="11" t="s">
        <v>1300</v>
      </c>
      <c r="Z845" s="32">
        <v>3</v>
      </c>
      <c r="AA845" s="39">
        <v>45342</v>
      </c>
      <c r="AB845" s="39">
        <v>45346</v>
      </c>
      <c r="AC845" s="48">
        <v>8071.25</v>
      </c>
    </row>
    <row r="846" spans="1:29" x14ac:dyDescent="0.2">
      <c r="A846" s="66" t="s">
        <v>1301</v>
      </c>
      <c r="B846" s="11" t="str">
        <f t="shared" si="92"/>
        <v xml:space="preserve"> - </v>
      </c>
      <c r="C846" s="11" t="str">
        <f t="shared" si="92"/>
        <v/>
      </c>
      <c r="D846" s="62" t="s">
        <v>6449</v>
      </c>
      <c r="E846" s="11" t="str">
        <f t="shared" si="93"/>
        <v/>
      </c>
      <c r="F846" s="66"/>
      <c r="G846" s="64" t="str">
        <f t="shared" si="94"/>
        <v>The Mound</v>
      </c>
      <c r="H846" s="66"/>
      <c r="I846" s="65" t="str">
        <f t="shared" si="95"/>
        <v>Level 02</v>
      </c>
      <c r="J846" s="66"/>
      <c r="K846" s="67" t="str">
        <f t="shared" si="90"/>
        <v>Zone M1</v>
      </c>
      <c r="L846" s="66"/>
      <c r="M846" s="68" t="str">
        <f t="shared" si="91"/>
        <v>M1 / M2</v>
      </c>
      <c r="N846" s="66"/>
      <c r="O846" s="69" t="str">
        <f t="shared" si="96"/>
        <v>S. DQ. L.</v>
      </c>
      <c r="P846" s="66"/>
      <c r="Q846" s="70" t="str">
        <f t="shared" ref="Q846:Q909" si="97">IF(P846="",Q845,TRIM(P846))</f>
        <v>R2 / J1</v>
      </c>
      <c r="R846" s="66"/>
      <c r="S846" s="66"/>
      <c r="T846" s="11" t="s">
        <v>6713</v>
      </c>
      <c r="U846" s="11" t="s">
        <v>6713</v>
      </c>
      <c r="V846" s="11" t="s">
        <v>6416</v>
      </c>
      <c r="W846" s="59" t="s">
        <v>6416</v>
      </c>
      <c r="X846" s="59" t="str">
        <f>CONCATENATE(D846,F846,H846,J846,L846,N846,P846,R846)</f>
        <v>Construction</v>
      </c>
      <c r="Y846" s="11" t="s">
        <v>1302</v>
      </c>
      <c r="Z846" s="32">
        <v>3</v>
      </c>
      <c r="AA846" s="39">
        <v>45342</v>
      </c>
      <c r="AB846" s="39">
        <v>45346</v>
      </c>
      <c r="AC846" s="48">
        <v>3598.26</v>
      </c>
    </row>
    <row r="847" spans="1:29" x14ac:dyDescent="0.2">
      <c r="A847" s="66" t="s">
        <v>1303</v>
      </c>
      <c r="B847" s="11" t="str">
        <f t="shared" si="92"/>
        <v xml:space="preserve"> - </v>
      </c>
      <c r="C847" s="11" t="str">
        <f t="shared" si="92"/>
        <v/>
      </c>
      <c r="D847" s="62" t="s">
        <v>6449</v>
      </c>
      <c r="E847" s="11" t="str">
        <f t="shared" si="93"/>
        <v/>
      </c>
      <c r="F847" s="66"/>
      <c r="G847" s="64" t="str">
        <f t="shared" si="94"/>
        <v>The Mound</v>
      </c>
      <c r="H847" s="66"/>
      <c r="I847" s="65" t="str">
        <f t="shared" si="95"/>
        <v>Level 02</v>
      </c>
      <c r="J847" s="66"/>
      <c r="K847" s="67" t="str">
        <f t="shared" si="90"/>
        <v>Zone M1</v>
      </c>
      <c r="L847" s="66"/>
      <c r="M847" s="68" t="str">
        <f t="shared" si="91"/>
        <v>M1 / M2</v>
      </c>
      <c r="N847" s="66"/>
      <c r="O847" s="69" t="str">
        <f t="shared" si="96"/>
        <v>S. DQ. L.</v>
      </c>
      <c r="P847" s="66"/>
      <c r="Q847" s="70" t="str">
        <f t="shared" si="97"/>
        <v>R2 / J1</v>
      </c>
      <c r="R847" s="66"/>
      <c r="S847" s="66"/>
      <c r="T847" s="11" t="s">
        <v>6713</v>
      </c>
      <c r="U847" s="11" t="s">
        <v>6713</v>
      </c>
      <c r="V847" s="11" t="s">
        <v>6416</v>
      </c>
      <c r="W847" s="59" t="s">
        <v>6416</v>
      </c>
      <c r="X847" s="59" t="str">
        <f>CONCATENATE(D847,F847,H847,J847,L847,N847,P847,R847)</f>
        <v>Construction</v>
      </c>
      <c r="Y847" s="11" t="s">
        <v>1304</v>
      </c>
      <c r="Z847" s="32">
        <v>2</v>
      </c>
      <c r="AA847" s="39">
        <v>45343</v>
      </c>
      <c r="AB847" s="39">
        <v>45346</v>
      </c>
      <c r="AC847" s="34">
        <v>795.57</v>
      </c>
    </row>
    <row r="848" spans="1:29" x14ac:dyDescent="0.2">
      <c r="A848" s="66" t="s">
        <v>1305</v>
      </c>
      <c r="B848" s="11" t="str">
        <f t="shared" si="92"/>
        <v xml:space="preserve"> - </v>
      </c>
      <c r="C848" s="11" t="str">
        <f t="shared" si="92"/>
        <v/>
      </c>
      <c r="D848" s="62" t="s">
        <v>6449</v>
      </c>
      <c r="E848" s="11" t="str">
        <f t="shared" si="93"/>
        <v/>
      </c>
      <c r="F848" s="66"/>
      <c r="G848" s="64" t="str">
        <f t="shared" si="94"/>
        <v>The Mound</v>
      </c>
      <c r="H848" s="66"/>
      <c r="I848" s="65" t="str">
        <f t="shared" si="95"/>
        <v>Level 02</v>
      </c>
      <c r="J848" s="66"/>
      <c r="K848" s="67" t="str">
        <f t="shared" si="90"/>
        <v>Zone M1</v>
      </c>
      <c r="L848" s="66"/>
      <c r="M848" s="68" t="str">
        <f t="shared" si="91"/>
        <v>M1 / M2</v>
      </c>
      <c r="N848" s="66"/>
      <c r="O848" s="69" t="str">
        <f t="shared" si="96"/>
        <v>S. DQ. L.</v>
      </c>
      <c r="P848" s="66"/>
      <c r="Q848" s="70" t="str">
        <f t="shared" si="97"/>
        <v>R2 / J1</v>
      </c>
      <c r="R848" s="66"/>
      <c r="S848" s="66"/>
      <c r="T848" s="11" t="s">
        <v>6713</v>
      </c>
      <c r="U848" s="11" t="s">
        <v>6713</v>
      </c>
      <c r="V848" s="11" t="s">
        <v>6416</v>
      </c>
      <c r="W848" s="59" t="s">
        <v>6416</v>
      </c>
      <c r="X848" s="59" t="str">
        <f>CONCATENATE(D848,F848,H848,J848,L848,N848,P848,R848)</f>
        <v>Construction</v>
      </c>
      <c r="Y848" s="11" t="s">
        <v>1306</v>
      </c>
      <c r="Z848" s="32">
        <v>2</v>
      </c>
      <c r="AA848" s="39">
        <v>45343</v>
      </c>
      <c r="AB848" s="39">
        <v>45346</v>
      </c>
      <c r="AC848" s="34">
        <v>583.46</v>
      </c>
    </row>
    <row r="849" spans="1:29" x14ac:dyDescent="0.2">
      <c r="A849" s="63" t="s">
        <v>1307</v>
      </c>
      <c r="B849" s="8" t="str">
        <f t="shared" si="92"/>
        <v xml:space="preserve"> - </v>
      </c>
      <c r="C849" s="8" t="str">
        <f t="shared" si="92"/>
        <v/>
      </c>
      <c r="D849" s="62" t="s">
        <v>6449</v>
      </c>
      <c r="E849" s="8" t="str">
        <f t="shared" si="93"/>
        <v/>
      </c>
      <c r="F849" s="63"/>
      <c r="G849" s="64" t="str">
        <f t="shared" si="94"/>
        <v>The Mound</v>
      </c>
      <c r="H849" s="63"/>
      <c r="I849" s="65" t="str">
        <f t="shared" si="95"/>
        <v>Level 02</v>
      </c>
      <c r="J849" s="63"/>
      <c r="K849" s="67" t="str">
        <f t="shared" si="90"/>
        <v>Zone M1</v>
      </c>
      <c r="L849" s="63"/>
      <c r="M849" s="68" t="str">
        <f t="shared" si="91"/>
        <v>M1 / M2</v>
      </c>
      <c r="N849" s="63"/>
      <c r="O849" s="69" t="str">
        <f t="shared" si="96"/>
        <v>S. DQ. L.</v>
      </c>
      <c r="P849" s="63"/>
      <c r="Q849" s="70" t="str">
        <f t="shared" si="97"/>
        <v>R2 / J1</v>
      </c>
      <c r="R849" s="63"/>
      <c r="S849" s="63"/>
      <c r="T849" s="8" t="s">
        <v>6713</v>
      </c>
      <c r="U849" s="8" t="s">
        <v>6713</v>
      </c>
      <c r="V849" s="8" t="s">
        <v>6416</v>
      </c>
      <c r="W849" s="59" t="s">
        <v>6416</v>
      </c>
      <c r="X849" s="59" t="str">
        <f>CONCATENATE(D849,F849,H849,J849,L849,N849,P849,R849)</f>
        <v>Construction</v>
      </c>
      <c r="Y849" s="8" t="s">
        <v>1308</v>
      </c>
      <c r="Z849" s="23">
        <v>2</v>
      </c>
      <c r="AA849" s="35">
        <v>45347</v>
      </c>
      <c r="AB849" s="35">
        <v>45348</v>
      </c>
      <c r="AC849" s="42">
        <v>1864.08</v>
      </c>
    </row>
    <row r="850" spans="1:29" x14ac:dyDescent="0.2">
      <c r="A850" s="69" t="s">
        <v>1222</v>
      </c>
      <c r="B850" s="3" t="str">
        <f t="shared" si="92"/>
        <v/>
      </c>
      <c r="C850" s="3" t="str">
        <f t="shared" si="92"/>
        <v>M1 / M2 - Zone M1 - Level 02 - The Mound - Construction</v>
      </c>
      <c r="D850" s="62" t="s">
        <v>6449</v>
      </c>
      <c r="E850" s="3" t="str">
        <f t="shared" si="93"/>
        <v>M1 / M2</v>
      </c>
      <c r="F850" s="92"/>
      <c r="G850" s="64" t="str">
        <f>IF(F850="",G849,TRIM(F850))</f>
        <v>The Mound</v>
      </c>
      <c r="H850" s="92"/>
      <c r="I850" s="65" t="str">
        <f>IF(H850="",I849,TRIM(H850))</f>
        <v>Level 02</v>
      </c>
      <c r="J850" s="92"/>
      <c r="K850" s="67" t="str">
        <f>IF(J850="",K849,TRIM(J850))</f>
        <v>Zone M1</v>
      </c>
      <c r="L850" s="92"/>
      <c r="M850" s="68" t="str">
        <f>IF(L850="",M849,TRIM(L850))</f>
        <v>M1 / M2</v>
      </c>
      <c r="N850" s="69" t="s">
        <v>1222</v>
      </c>
      <c r="O850" s="69" t="str">
        <f>IF(N850="",O849,TRIM(N850))</f>
        <v>S. DQ. R.</v>
      </c>
      <c r="P850" s="92"/>
      <c r="Q850" s="70" t="str">
        <f>IF(P850="",Q849,TRIM(P850))</f>
        <v>R2 / J1</v>
      </c>
      <c r="R850" s="92"/>
      <c r="S850" s="92"/>
      <c r="T850" s="3" t="s">
        <v>6714</v>
      </c>
      <c r="U850" s="3" t="s">
        <v>6714</v>
      </c>
      <c r="V850" s="3" t="s">
        <v>6714</v>
      </c>
      <c r="W850" s="59" t="s">
        <v>1222</v>
      </c>
      <c r="X850" s="59" t="str">
        <f>CONCATENATE(D850,F850,H850,J850,L850,N850,P850,R850)</f>
        <v>Construction            S. DQ. R.</v>
      </c>
      <c r="Y850" s="3"/>
      <c r="Z850" s="49">
        <v>5</v>
      </c>
      <c r="AA850" s="50">
        <v>45342</v>
      </c>
      <c r="AB850" s="50">
        <v>45348</v>
      </c>
      <c r="AC850" s="52">
        <v>14912.61</v>
      </c>
    </row>
    <row r="851" spans="1:29" ht="25.5" x14ac:dyDescent="0.2">
      <c r="A851" s="66" t="s">
        <v>1309</v>
      </c>
      <c r="B851" s="11" t="str">
        <f t="shared" si="92"/>
        <v xml:space="preserve"> - M1 / M2 - Zone M1 - Level 02 - The Mound - Construction</v>
      </c>
      <c r="C851" s="11" t="str">
        <f t="shared" si="92"/>
        <v/>
      </c>
      <c r="D851" s="62" t="s">
        <v>6449</v>
      </c>
      <c r="E851" s="11" t="str">
        <f t="shared" si="93"/>
        <v/>
      </c>
      <c r="F851" s="66"/>
      <c r="G851" s="64" t="str">
        <f t="shared" si="94"/>
        <v>The Mound</v>
      </c>
      <c r="H851" s="66"/>
      <c r="I851" s="65" t="str">
        <f t="shared" si="95"/>
        <v>Level 02</v>
      </c>
      <c r="J851" s="66"/>
      <c r="K851" s="67" t="str">
        <f t="shared" si="90"/>
        <v>Zone M1</v>
      </c>
      <c r="L851" s="66"/>
      <c r="M851" s="68" t="str">
        <f t="shared" si="91"/>
        <v>M1 / M2</v>
      </c>
      <c r="N851" s="66"/>
      <c r="O851" s="69" t="str">
        <f t="shared" si="96"/>
        <v>S. DQ. R.</v>
      </c>
      <c r="P851" s="66"/>
      <c r="Q851" s="70" t="str">
        <f t="shared" si="97"/>
        <v>R2 / J1</v>
      </c>
      <c r="R851" s="66"/>
      <c r="S851" s="66"/>
      <c r="T851" s="11" t="s">
        <v>6714</v>
      </c>
      <c r="U851" s="11" t="s">
        <v>6714</v>
      </c>
      <c r="V851" s="11" t="s">
        <v>6416</v>
      </c>
      <c r="W851" s="59" t="s">
        <v>6416</v>
      </c>
      <c r="X851" s="59" t="str">
        <f>CONCATENATE(D851,F851,H851,J851,L851,N851,P851,R851)</f>
        <v>Construction</v>
      </c>
      <c r="Y851" s="11" t="s">
        <v>1310</v>
      </c>
      <c r="Z851" s="32">
        <v>3</v>
      </c>
      <c r="AA851" s="39">
        <v>45342</v>
      </c>
      <c r="AB851" s="39">
        <v>45346</v>
      </c>
      <c r="AC851" s="48">
        <v>8071.25</v>
      </c>
    </row>
    <row r="852" spans="1:29" x14ac:dyDescent="0.2">
      <c r="A852" s="66" t="s">
        <v>1311</v>
      </c>
      <c r="B852" s="11" t="str">
        <f t="shared" si="92"/>
        <v xml:space="preserve"> - </v>
      </c>
      <c r="C852" s="11" t="str">
        <f t="shared" si="92"/>
        <v/>
      </c>
      <c r="D852" s="62" t="s">
        <v>6449</v>
      </c>
      <c r="E852" s="11" t="str">
        <f t="shared" si="93"/>
        <v/>
      </c>
      <c r="F852" s="66"/>
      <c r="G852" s="64" t="str">
        <f t="shared" si="94"/>
        <v>The Mound</v>
      </c>
      <c r="H852" s="66"/>
      <c r="I852" s="65" t="str">
        <f t="shared" si="95"/>
        <v>Level 02</v>
      </c>
      <c r="J852" s="66"/>
      <c r="K852" s="67" t="str">
        <f t="shared" si="90"/>
        <v>Zone M1</v>
      </c>
      <c r="L852" s="66"/>
      <c r="M852" s="68" t="str">
        <f t="shared" si="91"/>
        <v>M1 / M2</v>
      </c>
      <c r="N852" s="66"/>
      <c r="O852" s="69" t="str">
        <f t="shared" si="96"/>
        <v>S. DQ. R.</v>
      </c>
      <c r="P852" s="66"/>
      <c r="Q852" s="70" t="str">
        <f t="shared" si="97"/>
        <v>R2 / J1</v>
      </c>
      <c r="R852" s="66"/>
      <c r="S852" s="66"/>
      <c r="T852" s="11" t="s">
        <v>6714</v>
      </c>
      <c r="U852" s="11" t="s">
        <v>6714</v>
      </c>
      <c r="V852" s="11" t="s">
        <v>6416</v>
      </c>
      <c r="W852" s="59" t="s">
        <v>6416</v>
      </c>
      <c r="X852" s="59" t="str">
        <f>CONCATENATE(D852,F852,H852,J852,L852,N852,P852,R852)</f>
        <v>Construction</v>
      </c>
      <c r="Y852" s="11" t="s">
        <v>1312</v>
      </c>
      <c r="Z852" s="32">
        <v>3</v>
      </c>
      <c r="AA852" s="39">
        <v>45342</v>
      </c>
      <c r="AB852" s="39">
        <v>45346</v>
      </c>
      <c r="AC852" s="48">
        <v>3598.26</v>
      </c>
    </row>
    <row r="853" spans="1:29" x14ac:dyDescent="0.2">
      <c r="A853" s="66" t="s">
        <v>1313</v>
      </c>
      <c r="B853" s="11" t="str">
        <f t="shared" si="92"/>
        <v xml:space="preserve"> - </v>
      </c>
      <c r="C853" s="11" t="str">
        <f t="shared" si="92"/>
        <v/>
      </c>
      <c r="D853" s="62" t="s">
        <v>6449</v>
      </c>
      <c r="E853" s="11" t="str">
        <f t="shared" si="93"/>
        <v/>
      </c>
      <c r="F853" s="66"/>
      <c r="G853" s="64" t="str">
        <f t="shared" si="94"/>
        <v>The Mound</v>
      </c>
      <c r="H853" s="66"/>
      <c r="I853" s="65" t="str">
        <f t="shared" si="95"/>
        <v>Level 02</v>
      </c>
      <c r="J853" s="66"/>
      <c r="K853" s="67" t="str">
        <f t="shared" si="90"/>
        <v>Zone M1</v>
      </c>
      <c r="L853" s="66"/>
      <c r="M853" s="68" t="str">
        <f t="shared" si="91"/>
        <v>M1 / M2</v>
      </c>
      <c r="N853" s="66"/>
      <c r="O853" s="69" t="str">
        <f t="shared" si="96"/>
        <v>S. DQ. R.</v>
      </c>
      <c r="P853" s="66"/>
      <c r="Q853" s="70" t="str">
        <f t="shared" si="97"/>
        <v>R2 / J1</v>
      </c>
      <c r="R853" s="66"/>
      <c r="S853" s="66"/>
      <c r="T853" s="11" t="s">
        <v>6714</v>
      </c>
      <c r="U853" s="11" t="s">
        <v>6714</v>
      </c>
      <c r="V853" s="11" t="s">
        <v>6416</v>
      </c>
      <c r="W853" s="59" t="s">
        <v>6416</v>
      </c>
      <c r="X853" s="59" t="str">
        <f>CONCATENATE(D853,F853,H853,J853,L853,N853,P853,R853)</f>
        <v>Construction</v>
      </c>
      <c r="Y853" s="11" t="s">
        <v>1314</v>
      </c>
      <c r="Z853" s="32">
        <v>2</v>
      </c>
      <c r="AA853" s="39">
        <v>45343</v>
      </c>
      <c r="AB853" s="39">
        <v>45346</v>
      </c>
      <c r="AC853" s="34">
        <v>795.57</v>
      </c>
    </row>
    <row r="854" spans="1:29" x14ac:dyDescent="0.2">
      <c r="A854" s="66" t="s">
        <v>1315</v>
      </c>
      <c r="B854" s="11" t="str">
        <f t="shared" si="92"/>
        <v xml:space="preserve"> - </v>
      </c>
      <c r="C854" s="11" t="str">
        <f t="shared" si="92"/>
        <v/>
      </c>
      <c r="D854" s="62" t="s">
        <v>6449</v>
      </c>
      <c r="E854" s="11" t="str">
        <f t="shared" si="93"/>
        <v/>
      </c>
      <c r="F854" s="66"/>
      <c r="G854" s="64" t="str">
        <f t="shared" si="94"/>
        <v>The Mound</v>
      </c>
      <c r="H854" s="66"/>
      <c r="I854" s="65" t="str">
        <f t="shared" si="95"/>
        <v>Level 02</v>
      </c>
      <c r="J854" s="66"/>
      <c r="K854" s="67" t="str">
        <f t="shared" si="90"/>
        <v>Zone M1</v>
      </c>
      <c r="L854" s="66"/>
      <c r="M854" s="68" t="str">
        <f t="shared" si="91"/>
        <v>M1 / M2</v>
      </c>
      <c r="N854" s="66"/>
      <c r="O854" s="69" t="str">
        <f t="shared" si="96"/>
        <v>S. DQ. R.</v>
      </c>
      <c r="P854" s="66"/>
      <c r="Q854" s="70" t="str">
        <f t="shared" si="97"/>
        <v>R2 / J1</v>
      </c>
      <c r="R854" s="66"/>
      <c r="S854" s="66"/>
      <c r="T854" s="11" t="s">
        <v>6714</v>
      </c>
      <c r="U854" s="11" t="s">
        <v>6714</v>
      </c>
      <c r="V854" s="11" t="s">
        <v>6416</v>
      </c>
      <c r="W854" s="59" t="s">
        <v>6416</v>
      </c>
      <c r="X854" s="59" t="str">
        <f>CONCATENATE(D854,F854,H854,J854,L854,N854,P854,R854)</f>
        <v>Construction</v>
      </c>
      <c r="Y854" s="11" t="s">
        <v>1316</v>
      </c>
      <c r="Z854" s="32">
        <v>2</v>
      </c>
      <c r="AA854" s="39">
        <v>45343</v>
      </c>
      <c r="AB854" s="39">
        <v>45346</v>
      </c>
      <c r="AC854" s="34">
        <v>583.46</v>
      </c>
    </row>
    <row r="855" spans="1:29" x14ac:dyDescent="0.2">
      <c r="A855" s="63" t="s">
        <v>1317</v>
      </c>
      <c r="B855" s="8" t="str">
        <f t="shared" si="92"/>
        <v xml:space="preserve"> - </v>
      </c>
      <c r="C855" s="8" t="str">
        <f t="shared" si="92"/>
        <v/>
      </c>
      <c r="D855" s="62" t="s">
        <v>6449</v>
      </c>
      <c r="E855" s="8" t="str">
        <f t="shared" si="93"/>
        <v/>
      </c>
      <c r="F855" s="63"/>
      <c r="G855" s="64" t="str">
        <f t="shared" si="94"/>
        <v>The Mound</v>
      </c>
      <c r="H855" s="63"/>
      <c r="I855" s="65" t="str">
        <f t="shared" si="95"/>
        <v>Level 02</v>
      </c>
      <c r="J855" s="63"/>
      <c r="K855" s="67" t="str">
        <f t="shared" si="90"/>
        <v>Zone M1</v>
      </c>
      <c r="L855" s="63"/>
      <c r="M855" s="68" t="str">
        <f t="shared" si="91"/>
        <v>M1 / M2</v>
      </c>
      <c r="N855" s="63"/>
      <c r="O855" s="69" t="str">
        <f t="shared" si="96"/>
        <v>S. DQ. R.</v>
      </c>
      <c r="P855" s="63"/>
      <c r="Q855" s="70" t="str">
        <f t="shared" si="97"/>
        <v>R2 / J1</v>
      </c>
      <c r="R855" s="63"/>
      <c r="S855" s="63"/>
      <c r="T855" s="8" t="s">
        <v>6714</v>
      </c>
      <c r="U855" s="8" t="s">
        <v>6714</v>
      </c>
      <c r="V855" s="8" t="s">
        <v>6416</v>
      </c>
      <c r="W855" s="59" t="s">
        <v>6416</v>
      </c>
      <c r="X855" s="59" t="str">
        <f>CONCATENATE(D855,F855,H855,J855,L855,N855,P855,R855)</f>
        <v>Construction</v>
      </c>
      <c r="Y855" s="8" t="s">
        <v>1318</v>
      </c>
      <c r="Z855" s="23">
        <v>2</v>
      </c>
      <c r="AA855" s="35">
        <v>45347</v>
      </c>
      <c r="AB855" s="35">
        <v>45348</v>
      </c>
      <c r="AC855" s="42">
        <v>1864.08</v>
      </c>
    </row>
    <row r="856" spans="1:29" x14ac:dyDescent="0.2">
      <c r="A856" s="67" t="s">
        <v>1319</v>
      </c>
      <c r="B856" s="12" t="str">
        <f t="shared" si="92"/>
        <v/>
      </c>
      <c r="C856" s="12" t="str">
        <f t="shared" si="92"/>
        <v>Level 02 - The Mound - Construction</v>
      </c>
      <c r="D856" s="62" t="s">
        <v>6449</v>
      </c>
      <c r="E856" s="12" t="str">
        <f t="shared" si="93"/>
        <v>Level 02</v>
      </c>
      <c r="F856" s="91"/>
      <c r="G856" s="64" t="str">
        <f>IF(F856="",G855,TRIM(F856))</f>
        <v>The Mound</v>
      </c>
      <c r="H856" s="91"/>
      <c r="I856" s="65" t="str">
        <f>IF(H856="",I855,TRIM(H856))</f>
        <v>Level 02</v>
      </c>
      <c r="J856" s="67" t="s">
        <v>1319</v>
      </c>
      <c r="K856" s="67" t="str">
        <f>IF(J856="",K855,TRIM(J856))</f>
        <v>Zone M2</v>
      </c>
      <c r="L856" s="91"/>
      <c r="M856" s="68" t="str">
        <f>IF(L856="",M855,TRIM(L856))</f>
        <v>M1 / M2</v>
      </c>
      <c r="N856" s="91"/>
      <c r="O856" s="69" t="str">
        <f>IF(N856="",O855,TRIM(N856))</f>
        <v>S. DQ. R.</v>
      </c>
      <c r="P856" s="91"/>
      <c r="Q856" s="70" t="str">
        <f>IF(P856="",Q855,TRIM(P856))</f>
        <v>R2 / J1</v>
      </c>
      <c r="R856" s="91"/>
      <c r="S856" s="91"/>
      <c r="T856" s="12" t="s">
        <v>6685</v>
      </c>
      <c r="U856" s="12" t="s">
        <v>6685</v>
      </c>
      <c r="V856" s="12" t="s">
        <v>6685</v>
      </c>
      <c r="W856" s="59" t="s">
        <v>1319</v>
      </c>
      <c r="X856" s="59" t="str">
        <f>CONCATENATE(D856,F856,H856,J856,L856,N856,P856,R856)</f>
        <v>Construction        Zone M2</v>
      </c>
      <c r="Y856" s="12"/>
      <c r="Z856" s="36">
        <v>29</v>
      </c>
      <c r="AA856" s="37">
        <v>45358</v>
      </c>
      <c r="AB856" s="37">
        <v>45391</v>
      </c>
      <c r="AC856" s="46">
        <v>388551.86</v>
      </c>
    </row>
    <row r="857" spans="1:29" x14ac:dyDescent="0.2">
      <c r="A857" s="68" t="s">
        <v>1320</v>
      </c>
      <c r="B857" s="2" t="str">
        <f t="shared" si="92"/>
        <v>Level 02 - The Mound - Construction</v>
      </c>
      <c r="C857" s="2" t="str">
        <f t="shared" si="92"/>
        <v>Zone M2 - Level 02 - The Mound - Construction</v>
      </c>
      <c r="D857" s="62" t="s">
        <v>6449</v>
      </c>
      <c r="E857" s="2" t="str">
        <f t="shared" si="93"/>
        <v>Zone M2</v>
      </c>
      <c r="F857" s="92"/>
      <c r="G857" s="64" t="str">
        <f t="shared" si="94"/>
        <v>The Mound</v>
      </c>
      <c r="H857" s="92"/>
      <c r="I857" s="65" t="str">
        <f t="shared" si="95"/>
        <v>Level 02</v>
      </c>
      <c r="J857" s="92"/>
      <c r="K857" s="67" t="str">
        <f t="shared" si="90"/>
        <v>Zone M2</v>
      </c>
      <c r="L857" s="68" t="s">
        <v>1320</v>
      </c>
      <c r="M857" s="68" t="str">
        <f t="shared" si="91"/>
        <v>M2 / H2</v>
      </c>
      <c r="N857" s="92"/>
      <c r="O857" s="69" t="str">
        <f t="shared" si="96"/>
        <v>S. DQ. R.</v>
      </c>
      <c r="P857" s="92"/>
      <c r="Q857" s="70" t="str">
        <f t="shared" si="97"/>
        <v>R2 / J1</v>
      </c>
      <c r="R857" s="92"/>
      <c r="S857" s="92"/>
      <c r="T857" s="2" t="s">
        <v>6721</v>
      </c>
      <c r="U857" s="2" t="s">
        <v>6721</v>
      </c>
      <c r="V857" s="2" t="s">
        <v>6721</v>
      </c>
      <c r="W857" s="59" t="s">
        <v>1320</v>
      </c>
      <c r="X857" s="59" t="str">
        <f>CONCATENATE(D857,F857,H857,J857,L857,N857,P857,R857)</f>
        <v>Construction          M2 / H2</v>
      </c>
      <c r="Y857" s="2"/>
      <c r="Z857" s="43">
        <v>11</v>
      </c>
      <c r="AA857" s="44">
        <v>45358</v>
      </c>
      <c r="AB857" s="44">
        <v>45370</v>
      </c>
      <c r="AC857" s="47">
        <v>123630.14</v>
      </c>
    </row>
    <row r="858" spans="1:29" x14ac:dyDescent="0.2">
      <c r="A858" s="69" t="s">
        <v>1178</v>
      </c>
      <c r="B858" s="3" t="str">
        <f t="shared" si="92"/>
        <v>Zone M2 - Level 02 - The Mound - Construction</v>
      </c>
      <c r="C858" s="3" t="str">
        <f t="shared" si="92"/>
        <v>M2 / H2 - Zone M2 - Level 02 - The Mound - Construction</v>
      </c>
      <c r="D858" s="62" t="s">
        <v>6449</v>
      </c>
      <c r="E858" s="3" t="str">
        <f t="shared" si="93"/>
        <v>M2 / H2</v>
      </c>
      <c r="F858" s="92"/>
      <c r="G858" s="64" t="str">
        <f t="shared" si="94"/>
        <v>The Mound</v>
      </c>
      <c r="H858" s="92"/>
      <c r="I858" s="65" t="str">
        <f t="shared" si="95"/>
        <v>Level 02</v>
      </c>
      <c r="J858" s="92"/>
      <c r="K858" s="67" t="str">
        <f t="shared" si="90"/>
        <v>Zone M2</v>
      </c>
      <c r="L858" s="92"/>
      <c r="M858" s="68" t="str">
        <f t="shared" si="91"/>
        <v>M2 / H2</v>
      </c>
      <c r="N858" s="69" t="s">
        <v>1178</v>
      </c>
      <c r="O858" s="69" t="str">
        <f t="shared" si="96"/>
        <v>S. K. L. - 1</v>
      </c>
      <c r="P858" s="92"/>
      <c r="Q858" s="70" t="str">
        <f t="shared" si="97"/>
        <v>R2 / J1</v>
      </c>
      <c r="R858" s="92"/>
      <c r="S858" s="92"/>
      <c r="T858" s="3" t="s">
        <v>6710</v>
      </c>
      <c r="U858" s="3" t="s">
        <v>6710</v>
      </c>
      <c r="V858" s="3" t="s">
        <v>6710</v>
      </c>
      <c r="W858" s="59" t="s">
        <v>1178</v>
      </c>
      <c r="X858" s="59" t="str">
        <f>CONCATENATE(D858,F858,H858,J858,L858,N858,P858,R858)</f>
        <v>Construction            S. K. L. - 1</v>
      </c>
      <c r="Y858" s="3"/>
      <c r="Z858" s="49">
        <v>5</v>
      </c>
      <c r="AA858" s="50">
        <v>45358</v>
      </c>
      <c r="AB858" s="50">
        <v>45363</v>
      </c>
      <c r="AC858" s="52">
        <v>17661.45</v>
      </c>
    </row>
    <row r="859" spans="1:29" ht="25.5" x14ac:dyDescent="0.2">
      <c r="A859" s="66" t="s">
        <v>1321</v>
      </c>
      <c r="B859" s="11" t="str">
        <f t="shared" si="92"/>
        <v xml:space="preserve"> - M2 / H2 - Zone M2 - Level 02 - The Mound - Construction</v>
      </c>
      <c r="C859" s="11" t="str">
        <f t="shared" si="92"/>
        <v/>
      </c>
      <c r="D859" s="62" t="s">
        <v>6449</v>
      </c>
      <c r="E859" s="11" t="str">
        <f t="shared" si="93"/>
        <v/>
      </c>
      <c r="F859" s="66"/>
      <c r="G859" s="64" t="str">
        <f t="shared" si="94"/>
        <v>The Mound</v>
      </c>
      <c r="H859" s="66"/>
      <c r="I859" s="65" t="str">
        <f t="shared" si="95"/>
        <v>Level 02</v>
      </c>
      <c r="J859" s="66"/>
      <c r="K859" s="67" t="str">
        <f t="shared" si="90"/>
        <v>Zone M2</v>
      </c>
      <c r="L859" s="66"/>
      <c r="M859" s="68" t="str">
        <f t="shared" si="91"/>
        <v>M2 / H2</v>
      </c>
      <c r="N859" s="66"/>
      <c r="O859" s="69" t="str">
        <f t="shared" si="96"/>
        <v>S. K. L. - 1</v>
      </c>
      <c r="P859" s="66"/>
      <c r="Q859" s="70" t="str">
        <f t="shared" si="97"/>
        <v>R2 / J1</v>
      </c>
      <c r="R859" s="66"/>
      <c r="S859" s="66"/>
      <c r="T859" s="11" t="s">
        <v>6710</v>
      </c>
      <c r="U859" s="11" t="s">
        <v>6710</v>
      </c>
      <c r="V859" s="11" t="s">
        <v>6416</v>
      </c>
      <c r="W859" s="59" t="s">
        <v>6416</v>
      </c>
      <c r="X859" s="59" t="str">
        <f>CONCATENATE(D859,F859,H859,J859,L859,N859,P859,R859)</f>
        <v>Construction</v>
      </c>
      <c r="Y859" s="11" t="s">
        <v>1322</v>
      </c>
      <c r="Z859" s="32">
        <v>3</v>
      </c>
      <c r="AA859" s="39">
        <v>45358</v>
      </c>
      <c r="AB859" s="39">
        <v>45361</v>
      </c>
      <c r="AC859" s="48">
        <v>9538.75</v>
      </c>
    </row>
    <row r="860" spans="1:29" x14ac:dyDescent="0.2">
      <c r="A860" s="66" t="s">
        <v>1323</v>
      </c>
      <c r="B860" s="11" t="str">
        <f t="shared" si="92"/>
        <v xml:space="preserve"> - </v>
      </c>
      <c r="C860" s="11" t="str">
        <f t="shared" si="92"/>
        <v/>
      </c>
      <c r="D860" s="62" t="s">
        <v>6449</v>
      </c>
      <c r="E860" s="11" t="str">
        <f t="shared" si="93"/>
        <v/>
      </c>
      <c r="F860" s="66"/>
      <c r="G860" s="64" t="str">
        <f t="shared" si="94"/>
        <v>The Mound</v>
      </c>
      <c r="H860" s="66"/>
      <c r="I860" s="65" t="str">
        <f t="shared" si="95"/>
        <v>Level 02</v>
      </c>
      <c r="J860" s="66"/>
      <c r="K860" s="67" t="str">
        <f t="shared" si="90"/>
        <v>Zone M2</v>
      </c>
      <c r="L860" s="66"/>
      <c r="M860" s="68" t="str">
        <f t="shared" si="91"/>
        <v>M2 / H2</v>
      </c>
      <c r="N860" s="66"/>
      <c r="O860" s="69" t="str">
        <f t="shared" si="96"/>
        <v>S. K. L. - 1</v>
      </c>
      <c r="P860" s="66"/>
      <c r="Q860" s="70" t="str">
        <f t="shared" si="97"/>
        <v>R2 / J1</v>
      </c>
      <c r="R860" s="66"/>
      <c r="S860" s="66"/>
      <c r="T860" s="11" t="s">
        <v>6710</v>
      </c>
      <c r="U860" s="11" t="s">
        <v>6710</v>
      </c>
      <c r="V860" s="11" t="s">
        <v>6416</v>
      </c>
      <c r="W860" s="59" t="s">
        <v>6416</v>
      </c>
      <c r="X860" s="59" t="str">
        <f>CONCATENATE(D860,F860,H860,J860,L860,N860,P860,R860)</f>
        <v>Construction</v>
      </c>
      <c r="Y860" s="11" t="s">
        <v>1324</v>
      </c>
      <c r="Z860" s="32">
        <v>3</v>
      </c>
      <c r="AA860" s="39">
        <v>45358</v>
      </c>
      <c r="AB860" s="39">
        <v>45361</v>
      </c>
      <c r="AC860" s="48">
        <v>4535.99</v>
      </c>
    </row>
    <row r="861" spans="1:29" x14ac:dyDescent="0.2">
      <c r="A861" s="66" t="s">
        <v>1325</v>
      </c>
      <c r="B861" s="11" t="str">
        <f t="shared" si="92"/>
        <v xml:space="preserve"> - </v>
      </c>
      <c r="C861" s="11" t="str">
        <f t="shared" si="92"/>
        <v/>
      </c>
      <c r="D861" s="62" t="s">
        <v>6449</v>
      </c>
      <c r="E861" s="11" t="str">
        <f t="shared" si="93"/>
        <v/>
      </c>
      <c r="F861" s="66"/>
      <c r="G861" s="64" t="str">
        <f t="shared" si="94"/>
        <v>The Mound</v>
      </c>
      <c r="H861" s="66"/>
      <c r="I861" s="65" t="str">
        <f t="shared" si="95"/>
        <v>Level 02</v>
      </c>
      <c r="J861" s="66"/>
      <c r="K861" s="67" t="str">
        <f t="shared" si="90"/>
        <v>Zone M2</v>
      </c>
      <c r="L861" s="66"/>
      <c r="M861" s="68" t="str">
        <f t="shared" si="91"/>
        <v>M2 / H2</v>
      </c>
      <c r="N861" s="66"/>
      <c r="O861" s="69" t="str">
        <f t="shared" si="96"/>
        <v>S. K. L. - 1</v>
      </c>
      <c r="P861" s="66"/>
      <c r="Q861" s="70" t="str">
        <f t="shared" si="97"/>
        <v>R2 / J1</v>
      </c>
      <c r="R861" s="66"/>
      <c r="S861" s="66"/>
      <c r="T861" s="11" t="s">
        <v>6710</v>
      </c>
      <c r="U861" s="11" t="s">
        <v>6710</v>
      </c>
      <c r="V861" s="11" t="s">
        <v>6416</v>
      </c>
      <c r="W861" s="59" t="s">
        <v>6416</v>
      </c>
      <c r="X861" s="59" t="str">
        <f>CONCATENATE(D861,F861,H861,J861,L861,N861,P861,R861)</f>
        <v>Construction</v>
      </c>
      <c r="Y861" s="11" t="s">
        <v>1326</v>
      </c>
      <c r="Z861" s="32">
        <v>2</v>
      </c>
      <c r="AA861" s="39">
        <v>45360</v>
      </c>
      <c r="AB861" s="39">
        <v>45361</v>
      </c>
      <c r="AC861" s="34">
        <v>795.57</v>
      </c>
    </row>
    <row r="862" spans="1:29" x14ac:dyDescent="0.2">
      <c r="A862" s="66" t="s">
        <v>1327</v>
      </c>
      <c r="B862" s="11" t="str">
        <f t="shared" si="92"/>
        <v xml:space="preserve"> - </v>
      </c>
      <c r="C862" s="11" t="str">
        <f t="shared" si="92"/>
        <v/>
      </c>
      <c r="D862" s="62" t="s">
        <v>6449</v>
      </c>
      <c r="E862" s="11" t="str">
        <f t="shared" si="93"/>
        <v/>
      </c>
      <c r="F862" s="66"/>
      <c r="G862" s="64" t="str">
        <f t="shared" si="94"/>
        <v>The Mound</v>
      </c>
      <c r="H862" s="66"/>
      <c r="I862" s="65" t="str">
        <f t="shared" si="95"/>
        <v>Level 02</v>
      </c>
      <c r="J862" s="66"/>
      <c r="K862" s="67" t="str">
        <f t="shared" si="90"/>
        <v>Zone M2</v>
      </c>
      <c r="L862" s="66"/>
      <c r="M862" s="68" t="str">
        <f t="shared" si="91"/>
        <v>M2 / H2</v>
      </c>
      <c r="N862" s="66"/>
      <c r="O862" s="69" t="str">
        <f t="shared" si="96"/>
        <v>S. K. L. - 1</v>
      </c>
      <c r="P862" s="66"/>
      <c r="Q862" s="70" t="str">
        <f t="shared" si="97"/>
        <v>R2 / J1</v>
      </c>
      <c r="R862" s="66"/>
      <c r="S862" s="66"/>
      <c r="T862" s="11" t="s">
        <v>6710</v>
      </c>
      <c r="U862" s="11" t="s">
        <v>6710</v>
      </c>
      <c r="V862" s="11" t="s">
        <v>6416</v>
      </c>
      <c r="W862" s="59" t="s">
        <v>6416</v>
      </c>
      <c r="X862" s="59" t="str">
        <f>CONCATENATE(D862,F862,H862,J862,L862,N862,P862,R862)</f>
        <v>Construction</v>
      </c>
      <c r="Y862" s="11" t="s">
        <v>1328</v>
      </c>
      <c r="Z862" s="32">
        <v>2</v>
      </c>
      <c r="AA862" s="39">
        <v>45360</v>
      </c>
      <c r="AB862" s="39">
        <v>45361</v>
      </c>
      <c r="AC862" s="34">
        <v>583.46</v>
      </c>
    </row>
    <row r="863" spans="1:29" x14ac:dyDescent="0.2">
      <c r="A863" s="63" t="s">
        <v>1329</v>
      </c>
      <c r="B863" s="8" t="str">
        <f t="shared" si="92"/>
        <v xml:space="preserve"> - </v>
      </c>
      <c r="C863" s="8" t="str">
        <f t="shared" si="92"/>
        <v/>
      </c>
      <c r="D863" s="62" t="s">
        <v>6449</v>
      </c>
      <c r="E863" s="8" t="str">
        <f t="shared" si="93"/>
        <v/>
      </c>
      <c r="F863" s="63"/>
      <c r="G863" s="64" t="str">
        <f t="shared" si="94"/>
        <v>The Mound</v>
      </c>
      <c r="H863" s="63"/>
      <c r="I863" s="65" t="str">
        <f t="shared" si="95"/>
        <v>Level 02</v>
      </c>
      <c r="J863" s="63"/>
      <c r="K863" s="67" t="str">
        <f t="shared" si="90"/>
        <v>Zone M2</v>
      </c>
      <c r="L863" s="63"/>
      <c r="M863" s="68" t="str">
        <f t="shared" si="91"/>
        <v>M2 / H2</v>
      </c>
      <c r="N863" s="63"/>
      <c r="O863" s="69" t="str">
        <f t="shared" si="96"/>
        <v>S. K. L. - 1</v>
      </c>
      <c r="P863" s="63"/>
      <c r="Q863" s="70" t="str">
        <f t="shared" si="97"/>
        <v>R2 / J1</v>
      </c>
      <c r="R863" s="63"/>
      <c r="S863" s="63"/>
      <c r="T863" s="8" t="s">
        <v>6710</v>
      </c>
      <c r="U863" s="8" t="s">
        <v>6710</v>
      </c>
      <c r="V863" s="8" t="s">
        <v>6416</v>
      </c>
      <c r="W863" s="59" t="s">
        <v>6416</v>
      </c>
      <c r="X863" s="59" t="str">
        <f>CONCATENATE(D863,F863,H863,J863,L863,N863,P863,R863)</f>
        <v>Construction</v>
      </c>
      <c r="Y863" s="8" t="s">
        <v>1330</v>
      </c>
      <c r="Z863" s="23">
        <v>2</v>
      </c>
      <c r="AA863" s="35">
        <v>45362</v>
      </c>
      <c r="AB863" s="35">
        <v>45363</v>
      </c>
      <c r="AC863" s="42">
        <v>2207.6799999999998</v>
      </c>
    </row>
    <row r="864" spans="1:29" x14ac:dyDescent="0.2">
      <c r="A864" s="69" t="s">
        <v>1189</v>
      </c>
      <c r="B864" s="3" t="str">
        <f t="shared" si="92"/>
        <v/>
      </c>
      <c r="C864" s="3" t="str">
        <f t="shared" si="92"/>
        <v>M2 / H2 - Zone M2 - Level 02 - The Mound - Construction</v>
      </c>
      <c r="D864" s="62" t="s">
        <v>6449</v>
      </c>
      <c r="E864" s="3" t="str">
        <f t="shared" si="93"/>
        <v>M2 / H2</v>
      </c>
      <c r="F864" s="92"/>
      <c r="G864" s="64" t="str">
        <f>IF(F864="",G863,TRIM(F864))</f>
        <v>The Mound</v>
      </c>
      <c r="H864" s="92"/>
      <c r="I864" s="65" t="str">
        <f>IF(H864="",I863,TRIM(H864))</f>
        <v>Level 02</v>
      </c>
      <c r="J864" s="92"/>
      <c r="K864" s="67" t="str">
        <f>IF(J864="",K863,TRIM(J864))</f>
        <v>Zone M2</v>
      </c>
      <c r="L864" s="92"/>
      <c r="M864" s="68" t="str">
        <f>IF(L864="",M863,TRIM(L864))</f>
        <v>M2 / H2</v>
      </c>
      <c r="N864" s="69" t="s">
        <v>1189</v>
      </c>
      <c r="O864" s="69" t="str">
        <f>IF(N864="",O863,TRIM(N864))</f>
        <v>S. K. L. - 2</v>
      </c>
      <c r="P864" s="92"/>
      <c r="Q864" s="70" t="str">
        <f>IF(P864="",Q863,TRIM(P864))</f>
        <v>R2 / J1</v>
      </c>
      <c r="R864" s="92"/>
      <c r="S864" s="92"/>
      <c r="T864" s="3" t="s">
        <v>6711</v>
      </c>
      <c r="U864" s="3" t="s">
        <v>6711</v>
      </c>
      <c r="V864" s="3" t="s">
        <v>6711</v>
      </c>
      <c r="W864" s="59" t="s">
        <v>1189</v>
      </c>
      <c r="X864" s="59" t="str">
        <f>CONCATENATE(D864,F864,H864,J864,L864,N864,P864,R864)</f>
        <v>Construction            S. K. L. - 2</v>
      </c>
      <c r="Y864" s="3"/>
      <c r="Z864" s="49">
        <v>5</v>
      </c>
      <c r="AA864" s="50">
        <v>45358</v>
      </c>
      <c r="AB864" s="50">
        <v>45363</v>
      </c>
      <c r="AC864" s="52">
        <v>17661.45</v>
      </c>
    </row>
    <row r="865" spans="1:29" ht="25.5" x14ac:dyDescent="0.2">
      <c r="A865" s="66" t="s">
        <v>1331</v>
      </c>
      <c r="B865" s="11" t="str">
        <f t="shared" si="92"/>
        <v xml:space="preserve"> - M2 / H2 - Zone M2 - Level 02 - The Mound - Construction</v>
      </c>
      <c r="C865" s="11" t="str">
        <f t="shared" si="92"/>
        <v/>
      </c>
      <c r="D865" s="62" t="s">
        <v>6449</v>
      </c>
      <c r="E865" s="11" t="str">
        <f t="shared" si="93"/>
        <v/>
      </c>
      <c r="F865" s="66"/>
      <c r="G865" s="64" t="str">
        <f t="shared" si="94"/>
        <v>The Mound</v>
      </c>
      <c r="H865" s="66"/>
      <c r="I865" s="65" t="str">
        <f t="shared" si="95"/>
        <v>Level 02</v>
      </c>
      <c r="J865" s="66"/>
      <c r="K865" s="67" t="str">
        <f t="shared" si="90"/>
        <v>Zone M2</v>
      </c>
      <c r="L865" s="66"/>
      <c r="M865" s="68" t="str">
        <f t="shared" si="91"/>
        <v>M2 / H2</v>
      </c>
      <c r="N865" s="66"/>
      <c r="O865" s="69" t="str">
        <f t="shared" si="96"/>
        <v>S. K. L. - 2</v>
      </c>
      <c r="P865" s="66"/>
      <c r="Q865" s="70" t="str">
        <f t="shared" si="97"/>
        <v>R2 / J1</v>
      </c>
      <c r="R865" s="66"/>
      <c r="S865" s="66"/>
      <c r="T865" s="11" t="s">
        <v>6711</v>
      </c>
      <c r="U865" s="11" t="s">
        <v>6711</v>
      </c>
      <c r="V865" s="11" t="s">
        <v>6416</v>
      </c>
      <c r="W865" s="59" t="s">
        <v>6416</v>
      </c>
      <c r="X865" s="59" t="str">
        <f>CONCATENATE(D865,F865,H865,J865,L865,N865,P865,R865)</f>
        <v>Construction</v>
      </c>
      <c r="Y865" s="11" t="s">
        <v>1332</v>
      </c>
      <c r="Z865" s="32">
        <v>3</v>
      </c>
      <c r="AA865" s="39">
        <v>45358</v>
      </c>
      <c r="AB865" s="39">
        <v>45361</v>
      </c>
      <c r="AC865" s="48">
        <v>9538.75</v>
      </c>
    </row>
    <row r="866" spans="1:29" x14ac:dyDescent="0.2">
      <c r="A866" s="66" t="s">
        <v>1333</v>
      </c>
      <c r="B866" s="11" t="str">
        <f t="shared" si="92"/>
        <v xml:space="preserve"> - </v>
      </c>
      <c r="C866" s="11" t="str">
        <f t="shared" si="92"/>
        <v/>
      </c>
      <c r="D866" s="62" t="s">
        <v>6449</v>
      </c>
      <c r="E866" s="11" t="str">
        <f t="shared" si="93"/>
        <v/>
      </c>
      <c r="F866" s="66"/>
      <c r="G866" s="64" t="str">
        <f t="shared" si="94"/>
        <v>The Mound</v>
      </c>
      <c r="H866" s="66"/>
      <c r="I866" s="65" t="str">
        <f t="shared" si="95"/>
        <v>Level 02</v>
      </c>
      <c r="J866" s="66"/>
      <c r="K866" s="67" t="str">
        <f t="shared" ref="K866:K929" si="98">IF(J866="",K865,TRIM(J866))</f>
        <v>Zone M2</v>
      </c>
      <c r="L866" s="66"/>
      <c r="M866" s="68" t="str">
        <f t="shared" si="91"/>
        <v>M2 / H2</v>
      </c>
      <c r="N866" s="66"/>
      <c r="O866" s="69" t="str">
        <f t="shared" si="96"/>
        <v>S. K. L. - 2</v>
      </c>
      <c r="P866" s="66"/>
      <c r="Q866" s="70" t="str">
        <f t="shared" si="97"/>
        <v>R2 / J1</v>
      </c>
      <c r="R866" s="66"/>
      <c r="S866" s="66"/>
      <c r="T866" s="11" t="s">
        <v>6711</v>
      </c>
      <c r="U866" s="11" t="s">
        <v>6711</v>
      </c>
      <c r="V866" s="11" t="s">
        <v>6416</v>
      </c>
      <c r="W866" s="59" t="s">
        <v>6416</v>
      </c>
      <c r="X866" s="59" t="str">
        <f>CONCATENATE(D866,F866,H866,J866,L866,N866,P866,R866)</f>
        <v>Construction</v>
      </c>
      <c r="Y866" s="11" t="s">
        <v>1334</v>
      </c>
      <c r="Z866" s="32">
        <v>3</v>
      </c>
      <c r="AA866" s="39">
        <v>45358</v>
      </c>
      <c r="AB866" s="39">
        <v>45361</v>
      </c>
      <c r="AC866" s="48">
        <v>4535.99</v>
      </c>
    </row>
    <row r="867" spans="1:29" x14ac:dyDescent="0.2">
      <c r="A867" s="66" t="s">
        <v>1335</v>
      </c>
      <c r="B867" s="11" t="str">
        <f t="shared" si="92"/>
        <v xml:space="preserve"> - </v>
      </c>
      <c r="C867" s="11" t="str">
        <f t="shared" si="92"/>
        <v/>
      </c>
      <c r="D867" s="62" t="s">
        <v>6449</v>
      </c>
      <c r="E867" s="11" t="str">
        <f t="shared" si="93"/>
        <v/>
      </c>
      <c r="F867" s="66"/>
      <c r="G867" s="64" t="str">
        <f t="shared" si="94"/>
        <v>The Mound</v>
      </c>
      <c r="H867" s="66"/>
      <c r="I867" s="65" t="str">
        <f t="shared" si="95"/>
        <v>Level 02</v>
      </c>
      <c r="J867" s="66"/>
      <c r="K867" s="67" t="str">
        <f t="shared" si="98"/>
        <v>Zone M2</v>
      </c>
      <c r="L867" s="66"/>
      <c r="M867" s="68" t="str">
        <f t="shared" si="91"/>
        <v>M2 / H2</v>
      </c>
      <c r="N867" s="66"/>
      <c r="O867" s="69" t="str">
        <f t="shared" si="96"/>
        <v>S. K. L. - 2</v>
      </c>
      <c r="P867" s="66"/>
      <c r="Q867" s="70" t="str">
        <f t="shared" si="97"/>
        <v>R2 / J1</v>
      </c>
      <c r="R867" s="66"/>
      <c r="S867" s="66"/>
      <c r="T867" s="11" t="s">
        <v>6711</v>
      </c>
      <c r="U867" s="11" t="s">
        <v>6711</v>
      </c>
      <c r="V867" s="11" t="s">
        <v>6416</v>
      </c>
      <c r="W867" s="59" t="s">
        <v>6416</v>
      </c>
      <c r="X867" s="59" t="str">
        <f>CONCATENATE(D867,F867,H867,J867,L867,N867,P867,R867)</f>
        <v>Construction</v>
      </c>
      <c r="Y867" s="11" t="s">
        <v>1336</v>
      </c>
      <c r="Z867" s="32">
        <v>2</v>
      </c>
      <c r="AA867" s="39">
        <v>45360</v>
      </c>
      <c r="AB867" s="39">
        <v>45361</v>
      </c>
      <c r="AC867" s="34">
        <v>795.57</v>
      </c>
    </row>
    <row r="868" spans="1:29" x14ac:dyDescent="0.2">
      <c r="A868" s="66" t="s">
        <v>1337</v>
      </c>
      <c r="B868" s="11" t="str">
        <f t="shared" si="92"/>
        <v xml:space="preserve"> - </v>
      </c>
      <c r="C868" s="11" t="str">
        <f t="shared" si="92"/>
        <v/>
      </c>
      <c r="D868" s="62" t="s">
        <v>6449</v>
      </c>
      <c r="E868" s="11" t="str">
        <f t="shared" si="93"/>
        <v/>
      </c>
      <c r="F868" s="66"/>
      <c r="G868" s="64" t="str">
        <f t="shared" si="94"/>
        <v>The Mound</v>
      </c>
      <c r="H868" s="66"/>
      <c r="I868" s="65" t="str">
        <f t="shared" si="95"/>
        <v>Level 02</v>
      </c>
      <c r="J868" s="66"/>
      <c r="K868" s="67" t="str">
        <f t="shared" si="98"/>
        <v>Zone M2</v>
      </c>
      <c r="L868" s="66"/>
      <c r="M868" s="68" t="str">
        <f t="shared" ref="M868:M931" si="99">IF(L868="",M867,TRIM(L868))</f>
        <v>M2 / H2</v>
      </c>
      <c r="N868" s="66"/>
      <c r="O868" s="69" t="str">
        <f t="shared" si="96"/>
        <v>S. K. L. - 2</v>
      </c>
      <c r="P868" s="66"/>
      <c r="Q868" s="70" t="str">
        <f t="shared" si="97"/>
        <v>R2 / J1</v>
      </c>
      <c r="R868" s="66"/>
      <c r="S868" s="66"/>
      <c r="T868" s="11" t="s">
        <v>6711</v>
      </c>
      <c r="U868" s="11" t="s">
        <v>6711</v>
      </c>
      <c r="V868" s="11" t="s">
        <v>6416</v>
      </c>
      <c r="W868" s="59" t="s">
        <v>6416</v>
      </c>
      <c r="X868" s="59" t="str">
        <f>CONCATENATE(D868,F868,H868,J868,L868,N868,P868,R868)</f>
        <v>Construction</v>
      </c>
      <c r="Y868" s="11" t="s">
        <v>1338</v>
      </c>
      <c r="Z868" s="32">
        <v>2</v>
      </c>
      <c r="AA868" s="39">
        <v>45360</v>
      </c>
      <c r="AB868" s="39">
        <v>45361</v>
      </c>
      <c r="AC868" s="34">
        <v>583.46</v>
      </c>
    </row>
    <row r="869" spans="1:29" x14ac:dyDescent="0.2">
      <c r="A869" s="63" t="s">
        <v>1339</v>
      </c>
      <c r="B869" s="8" t="str">
        <f t="shared" si="92"/>
        <v xml:space="preserve"> - </v>
      </c>
      <c r="C869" s="8" t="str">
        <f t="shared" si="92"/>
        <v/>
      </c>
      <c r="D869" s="62" t="s">
        <v>6449</v>
      </c>
      <c r="E869" s="8" t="str">
        <f t="shared" si="93"/>
        <v/>
      </c>
      <c r="F869" s="63"/>
      <c r="G869" s="64" t="str">
        <f t="shared" si="94"/>
        <v>The Mound</v>
      </c>
      <c r="H869" s="63"/>
      <c r="I869" s="65" t="str">
        <f t="shared" si="95"/>
        <v>Level 02</v>
      </c>
      <c r="J869" s="63"/>
      <c r="K869" s="67" t="str">
        <f t="shared" si="98"/>
        <v>Zone M2</v>
      </c>
      <c r="L869" s="63"/>
      <c r="M869" s="68" t="str">
        <f t="shared" si="99"/>
        <v>M2 / H2</v>
      </c>
      <c r="N869" s="63"/>
      <c r="O869" s="69" t="str">
        <f t="shared" si="96"/>
        <v>S. K. L. - 2</v>
      </c>
      <c r="P869" s="63"/>
      <c r="Q869" s="70" t="str">
        <f t="shared" si="97"/>
        <v>R2 / J1</v>
      </c>
      <c r="R869" s="63"/>
      <c r="S869" s="63"/>
      <c r="T869" s="8" t="s">
        <v>6711</v>
      </c>
      <c r="U869" s="8" t="s">
        <v>6711</v>
      </c>
      <c r="V869" s="8" t="s">
        <v>6416</v>
      </c>
      <c r="W869" s="59" t="s">
        <v>6416</v>
      </c>
      <c r="X869" s="59" t="str">
        <f>CONCATENATE(D869,F869,H869,J869,L869,N869,P869,R869)</f>
        <v>Construction</v>
      </c>
      <c r="Y869" s="8" t="s">
        <v>1340</v>
      </c>
      <c r="Z869" s="23">
        <v>2</v>
      </c>
      <c r="AA869" s="35">
        <v>45362</v>
      </c>
      <c r="AB869" s="35">
        <v>45363</v>
      </c>
      <c r="AC869" s="42">
        <v>2207.6799999999998</v>
      </c>
    </row>
    <row r="870" spans="1:29" x14ac:dyDescent="0.2">
      <c r="A870" s="69" t="s">
        <v>1200</v>
      </c>
      <c r="B870" s="3" t="str">
        <f t="shared" si="92"/>
        <v/>
      </c>
      <c r="C870" s="3" t="str">
        <f t="shared" si="92"/>
        <v>M2 / H2 - Zone M2 - Level 02 - The Mound - Construction</v>
      </c>
      <c r="D870" s="62" t="s">
        <v>6449</v>
      </c>
      <c r="E870" s="3" t="str">
        <f t="shared" si="93"/>
        <v>M2 / H2</v>
      </c>
      <c r="F870" s="92"/>
      <c r="G870" s="64" t="str">
        <f>IF(F870="",G869,TRIM(F870))</f>
        <v>The Mound</v>
      </c>
      <c r="H870" s="92"/>
      <c r="I870" s="65" t="str">
        <f>IF(H870="",I869,TRIM(H870))</f>
        <v>Level 02</v>
      </c>
      <c r="J870" s="92"/>
      <c r="K870" s="67" t="str">
        <f>IF(J870="",K869,TRIM(J870))</f>
        <v>Zone M2</v>
      </c>
      <c r="L870" s="92"/>
      <c r="M870" s="68" t="str">
        <f>IF(L870="",M869,TRIM(L870))</f>
        <v>M2 / H2</v>
      </c>
      <c r="N870" s="69" t="s">
        <v>1200</v>
      </c>
      <c r="O870" s="69" t="str">
        <f>IF(N870="",O869,TRIM(N870))</f>
        <v>S. K. R.</v>
      </c>
      <c r="P870" s="92"/>
      <c r="Q870" s="70" t="str">
        <f>IF(P870="",Q869,TRIM(P870))</f>
        <v>R2 / J1</v>
      </c>
      <c r="R870" s="92"/>
      <c r="S870" s="92"/>
      <c r="T870" s="3" t="s">
        <v>6712</v>
      </c>
      <c r="U870" s="3" t="s">
        <v>6712</v>
      </c>
      <c r="V870" s="3" t="s">
        <v>6712</v>
      </c>
      <c r="W870" s="59" t="s">
        <v>1200</v>
      </c>
      <c r="X870" s="59" t="str">
        <f>CONCATENATE(D870,F870,H870,J870,L870,N870,P870,R870)</f>
        <v>Construction            S. K. R.</v>
      </c>
      <c r="Y870" s="3"/>
      <c r="Z870" s="49">
        <v>5</v>
      </c>
      <c r="AA870" s="50">
        <v>45362</v>
      </c>
      <c r="AB870" s="50">
        <v>45367</v>
      </c>
      <c r="AC870" s="52">
        <v>17661.45</v>
      </c>
    </row>
    <row r="871" spans="1:29" ht="25.5" x14ac:dyDescent="0.2">
      <c r="A871" s="66" t="s">
        <v>1341</v>
      </c>
      <c r="B871" s="11" t="str">
        <f t="shared" si="92"/>
        <v xml:space="preserve"> - M2 / H2 - Zone M2 - Level 02 - The Mound - Construction</v>
      </c>
      <c r="C871" s="11" t="str">
        <f t="shared" si="92"/>
        <v/>
      </c>
      <c r="D871" s="62" t="s">
        <v>6449</v>
      </c>
      <c r="E871" s="11" t="str">
        <f t="shared" si="93"/>
        <v/>
      </c>
      <c r="F871" s="66"/>
      <c r="G871" s="64" t="str">
        <f t="shared" si="94"/>
        <v>The Mound</v>
      </c>
      <c r="H871" s="66"/>
      <c r="I871" s="65" t="str">
        <f t="shared" si="95"/>
        <v>Level 02</v>
      </c>
      <c r="J871" s="66"/>
      <c r="K871" s="67" t="str">
        <f t="shared" si="98"/>
        <v>Zone M2</v>
      </c>
      <c r="L871" s="66"/>
      <c r="M871" s="68" t="str">
        <f t="shared" si="99"/>
        <v>M2 / H2</v>
      </c>
      <c r="N871" s="66"/>
      <c r="O871" s="69" t="str">
        <f t="shared" si="96"/>
        <v>S. K. R.</v>
      </c>
      <c r="P871" s="66"/>
      <c r="Q871" s="70" t="str">
        <f t="shared" si="97"/>
        <v>R2 / J1</v>
      </c>
      <c r="R871" s="66"/>
      <c r="S871" s="66"/>
      <c r="T871" s="11" t="s">
        <v>6712</v>
      </c>
      <c r="U871" s="11" t="s">
        <v>6712</v>
      </c>
      <c r="V871" s="11" t="s">
        <v>6416</v>
      </c>
      <c r="W871" s="59" t="s">
        <v>6416</v>
      </c>
      <c r="X871" s="59" t="str">
        <f>CONCATENATE(D871,F871,H871,J871,L871,N871,P871,R871)</f>
        <v>Construction</v>
      </c>
      <c r="Y871" s="11" t="s">
        <v>1342</v>
      </c>
      <c r="Z871" s="32">
        <v>3</v>
      </c>
      <c r="AA871" s="39">
        <v>45362</v>
      </c>
      <c r="AB871" s="39">
        <v>45364</v>
      </c>
      <c r="AC871" s="48">
        <v>9538.75</v>
      </c>
    </row>
    <row r="872" spans="1:29" x14ac:dyDescent="0.2">
      <c r="A872" s="66" t="s">
        <v>1343</v>
      </c>
      <c r="B872" s="11" t="str">
        <f t="shared" si="92"/>
        <v xml:space="preserve"> - </v>
      </c>
      <c r="C872" s="11" t="str">
        <f t="shared" si="92"/>
        <v/>
      </c>
      <c r="D872" s="62" t="s">
        <v>6449</v>
      </c>
      <c r="E872" s="11" t="str">
        <f t="shared" si="93"/>
        <v/>
      </c>
      <c r="F872" s="66"/>
      <c r="G872" s="64" t="str">
        <f t="shared" si="94"/>
        <v>The Mound</v>
      </c>
      <c r="H872" s="66"/>
      <c r="I872" s="65" t="str">
        <f t="shared" si="95"/>
        <v>Level 02</v>
      </c>
      <c r="J872" s="66"/>
      <c r="K872" s="67" t="str">
        <f t="shared" si="98"/>
        <v>Zone M2</v>
      </c>
      <c r="L872" s="66"/>
      <c r="M872" s="68" t="str">
        <f t="shared" si="99"/>
        <v>M2 / H2</v>
      </c>
      <c r="N872" s="66"/>
      <c r="O872" s="69" t="str">
        <f t="shared" si="96"/>
        <v>S. K. R.</v>
      </c>
      <c r="P872" s="66"/>
      <c r="Q872" s="70" t="str">
        <f t="shared" si="97"/>
        <v>R2 / J1</v>
      </c>
      <c r="R872" s="66"/>
      <c r="S872" s="66"/>
      <c r="T872" s="11" t="s">
        <v>6712</v>
      </c>
      <c r="U872" s="11" t="s">
        <v>6712</v>
      </c>
      <c r="V872" s="11" t="s">
        <v>6416</v>
      </c>
      <c r="W872" s="59" t="s">
        <v>6416</v>
      </c>
      <c r="X872" s="59" t="str">
        <f>CONCATENATE(D872,F872,H872,J872,L872,N872,P872,R872)</f>
        <v>Construction</v>
      </c>
      <c r="Y872" s="11" t="s">
        <v>1344</v>
      </c>
      <c r="Z872" s="32">
        <v>3</v>
      </c>
      <c r="AA872" s="39">
        <v>45362</v>
      </c>
      <c r="AB872" s="39">
        <v>45364</v>
      </c>
      <c r="AC872" s="48">
        <v>4535.99</v>
      </c>
    </row>
    <row r="873" spans="1:29" x14ac:dyDescent="0.2">
      <c r="A873" s="66" t="s">
        <v>1345</v>
      </c>
      <c r="B873" s="11" t="str">
        <f t="shared" si="92"/>
        <v xml:space="preserve"> - </v>
      </c>
      <c r="C873" s="11" t="str">
        <f t="shared" si="92"/>
        <v/>
      </c>
      <c r="D873" s="62" t="s">
        <v>6449</v>
      </c>
      <c r="E873" s="11" t="str">
        <f t="shared" si="93"/>
        <v/>
      </c>
      <c r="F873" s="66"/>
      <c r="G873" s="64" t="str">
        <f t="shared" si="94"/>
        <v>The Mound</v>
      </c>
      <c r="H873" s="66"/>
      <c r="I873" s="65" t="str">
        <f t="shared" si="95"/>
        <v>Level 02</v>
      </c>
      <c r="J873" s="66"/>
      <c r="K873" s="67" t="str">
        <f t="shared" si="98"/>
        <v>Zone M2</v>
      </c>
      <c r="L873" s="66"/>
      <c r="M873" s="68" t="str">
        <f t="shared" si="99"/>
        <v>M2 / H2</v>
      </c>
      <c r="N873" s="66"/>
      <c r="O873" s="69" t="str">
        <f t="shared" si="96"/>
        <v>S. K. R.</v>
      </c>
      <c r="P873" s="66"/>
      <c r="Q873" s="70" t="str">
        <f t="shared" si="97"/>
        <v>R2 / J1</v>
      </c>
      <c r="R873" s="66"/>
      <c r="S873" s="66"/>
      <c r="T873" s="11" t="s">
        <v>6712</v>
      </c>
      <c r="U873" s="11" t="s">
        <v>6712</v>
      </c>
      <c r="V873" s="11" t="s">
        <v>6416</v>
      </c>
      <c r="W873" s="59" t="s">
        <v>6416</v>
      </c>
      <c r="X873" s="59" t="str">
        <f>CONCATENATE(D873,F873,H873,J873,L873,N873,P873,R873)</f>
        <v>Construction</v>
      </c>
      <c r="Y873" s="11" t="s">
        <v>1346</v>
      </c>
      <c r="Z873" s="32">
        <v>2</v>
      </c>
      <c r="AA873" s="39">
        <v>45363</v>
      </c>
      <c r="AB873" s="39">
        <v>45364</v>
      </c>
      <c r="AC873" s="34">
        <v>795.57</v>
      </c>
    </row>
    <row r="874" spans="1:29" x14ac:dyDescent="0.2">
      <c r="A874" s="66" t="s">
        <v>1347</v>
      </c>
      <c r="B874" s="11" t="str">
        <f t="shared" si="92"/>
        <v xml:space="preserve"> - </v>
      </c>
      <c r="C874" s="11" t="str">
        <f t="shared" si="92"/>
        <v/>
      </c>
      <c r="D874" s="62" t="s">
        <v>6449</v>
      </c>
      <c r="E874" s="11" t="str">
        <f t="shared" si="93"/>
        <v/>
      </c>
      <c r="F874" s="66"/>
      <c r="G874" s="64" t="str">
        <f t="shared" si="94"/>
        <v>The Mound</v>
      </c>
      <c r="H874" s="66"/>
      <c r="I874" s="65" t="str">
        <f t="shared" si="95"/>
        <v>Level 02</v>
      </c>
      <c r="J874" s="66"/>
      <c r="K874" s="67" t="str">
        <f t="shared" si="98"/>
        <v>Zone M2</v>
      </c>
      <c r="L874" s="66"/>
      <c r="M874" s="68" t="str">
        <f t="shared" si="99"/>
        <v>M2 / H2</v>
      </c>
      <c r="N874" s="66"/>
      <c r="O874" s="69" t="str">
        <f t="shared" si="96"/>
        <v>S. K. R.</v>
      </c>
      <c r="P874" s="66"/>
      <c r="Q874" s="70" t="str">
        <f t="shared" si="97"/>
        <v>R2 / J1</v>
      </c>
      <c r="R874" s="66"/>
      <c r="S874" s="66"/>
      <c r="T874" s="11" t="s">
        <v>6712</v>
      </c>
      <c r="U874" s="11" t="s">
        <v>6712</v>
      </c>
      <c r="V874" s="11" t="s">
        <v>6416</v>
      </c>
      <c r="W874" s="59" t="s">
        <v>6416</v>
      </c>
      <c r="X874" s="59" t="str">
        <f>CONCATENATE(D874,F874,H874,J874,L874,N874,P874,R874)</f>
        <v>Construction</v>
      </c>
      <c r="Y874" s="11" t="s">
        <v>1348</v>
      </c>
      <c r="Z874" s="32">
        <v>2</v>
      </c>
      <c r="AA874" s="39">
        <v>45363</v>
      </c>
      <c r="AB874" s="39">
        <v>45364</v>
      </c>
      <c r="AC874" s="34">
        <v>583.46</v>
      </c>
    </row>
    <row r="875" spans="1:29" x14ac:dyDescent="0.2">
      <c r="A875" s="63" t="s">
        <v>1349</v>
      </c>
      <c r="B875" s="8" t="str">
        <f t="shared" si="92"/>
        <v xml:space="preserve"> - </v>
      </c>
      <c r="C875" s="8" t="str">
        <f t="shared" si="92"/>
        <v/>
      </c>
      <c r="D875" s="62" t="s">
        <v>6449</v>
      </c>
      <c r="E875" s="8" t="str">
        <f t="shared" si="93"/>
        <v/>
      </c>
      <c r="F875" s="63"/>
      <c r="G875" s="64" t="str">
        <f t="shared" si="94"/>
        <v>The Mound</v>
      </c>
      <c r="H875" s="63"/>
      <c r="I875" s="65" t="str">
        <f t="shared" si="95"/>
        <v>Level 02</v>
      </c>
      <c r="J875" s="63"/>
      <c r="K875" s="67" t="str">
        <f t="shared" si="98"/>
        <v>Zone M2</v>
      </c>
      <c r="L875" s="63"/>
      <c r="M875" s="68" t="str">
        <f t="shared" si="99"/>
        <v>M2 / H2</v>
      </c>
      <c r="N875" s="63"/>
      <c r="O875" s="69" t="str">
        <f t="shared" si="96"/>
        <v>S. K. R.</v>
      </c>
      <c r="P875" s="63"/>
      <c r="Q875" s="70" t="str">
        <f t="shared" si="97"/>
        <v>R2 / J1</v>
      </c>
      <c r="R875" s="63"/>
      <c r="S875" s="63"/>
      <c r="T875" s="8" t="s">
        <v>6712</v>
      </c>
      <c r="U875" s="8" t="s">
        <v>6712</v>
      </c>
      <c r="V875" s="8" t="s">
        <v>6416</v>
      </c>
      <c r="W875" s="59" t="s">
        <v>6416</v>
      </c>
      <c r="X875" s="59" t="str">
        <f>CONCATENATE(D875,F875,H875,J875,L875,N875,P875,R875)</f>
        <v>Construction</v>
      </c>
      <c r="Y875" s="8" t="s">
        <v>1350</v>
      </c>
      <c r="Z875" s="23">
        <v>2</v>
      </c>
      <c r="AA875" s="35">
        <v>45365</v>
      </c>
      <c r="AB875" s="35">
        <v>45367</v>
      </c>
      <c r="AC875" s="42">
        <v>2207.6799999999998</v>
      </c>
    </row>
    <row r="876" spans="1:29" x14ac:dyDescent="0.2">
      <c r="A876" s="69" t="s">
        <v>1211</v>
      </c>
      <c r="B876" s="3" t="str">
        <f t="shared" si="92"/>
        <v/>
      </c>
      <c r="C876" s="3" t="str">
        <f t="shared" si="92"/>
        <v>M2 / H2 - Zone M2 - Level 02 - The Mound - Construction</v>
      </c>
      <c r="D876" s="62" t="s">
        <v>6449</v>
      </c>
      <c r="E876" s="3" t="str">
        <f t="shared" si="93"/>
        <v>M2 / H2</v>
      </c>
      <c r="F876" s="92"/>
      <c r="G876" s="64" t="str">
        <f>IF(F876="",G875,TRIM(F876))</f>
        <v>The Mound</v>
      </c>
      <c r="H876" s="92"/>
      <c r="I876" s="65" t="str">
        <f>IF(H876="",I875,TRIM(H876))</f>
        <v>Level 02</v>
      </c>
      <c r="J876" s="92"/>
      <c r="K876" s="67" t="str">
        <f>IF(J876="",K875,TRIM(J876))</f>
        <v>Zone M2</v>
      </c>
      <c r="L876" s="92"/>
      <c r="M876" s="68" t="str">
        <f>IF(L876="",M875,TRIM(L876))</f>
        <v>M2 / H2</v>
      </c>
      <c r="N876" s="69" t="s">
        <v>1211</v>
      </c>
      <c r="O876" s="69" t="str">
        <f>IF(N876="",O875,TRIM(N876))</f>
        <v>S. DQ. L.</v>
      </c>
      <c r="P876" s="92"/>
      <c r="Q876" s="70" t="str">
        <f>IF(P876="",Q875,TRIM(P876))</f>
        <v>R2 / J1</v>
      </c>
      <c r="R876" s="92"/>
      <c r="S876" s="92"/>
      <c r="T876" s="3" t="s">
        <v>6713</v>
      </c>
      <c r="U876" s="3" t="s">
        <v>6713</v>
      </c>
      <c r="V876" s="3" t="s">
        <v>6713</v>
      </c>
      <c r="W876" s="59" t="s">
        <v>1211</v>
      </c>
      <c r="X876" s="59" t="str">
        <f>CONCATENATE(D876,F876,H876,J876,L876,N876,P876,R876)</f>
        <v>Construction            S. DQ. L.</v>
      </c>
      <c r="Y876" s="3"/>
      <c r="Z876" s="49">
        <v>5</v>
      </c>
      <c r="AA876" s="50">
        <v>45362</v>
      </c>
      <c r="AB876" s="50">
        <v>45367</v>
      </c>
      <c r="AC876" s="52">
        <v>17661.45</v>
      </c>
    </row>
    <row r="877" spans="1:29" ht="25.5" x14ac:dyDescent="0.2">
      <c r="A877" s="66" t="s">
        <v>1351</v>
      </c>
      <c r="B877" s="11" t="str">
        <f t="shared" si="92"/>
        <v xml:space="preserve"> - M2 / H2 - Zone M2 - Level 02 - The Mound - Construction</v>
      </c>
      <c r="C877" s="11" t="str">
        <f t="shared" si="92"/>
        <v/>
      </c>
      <c r="D877" s="62" t="s">
        <v>6449</v>
      </c>
      <c r="E877" s="11" t="str">
        <f t="shared" si="93"/>
        <v/>
      </c>
      <c r="F877" s="66"/>
      <c r="G877" s="64" t="str">
        <f t="shared" si="94"/>
        <v>The Mound</v>
      </c>
      <c r="H877" s="66"/>
      <c r="I877" s="65" t="str">
        <f t="shared" si="95"/>
        <v>Level 02</v>
      </c>
      <c r="J877" s="66"/>
      <c r="K877" s="67" t="str">
        <f t="shared" si="98"/>
        <v>Zone M2</v>
      </c>
      <c r="L877" s="66"/>
      <c r="M877" s="68" t="str">
        <f t="shared" si="99"/>
        <v>M2 / H2</v>
      </c>
      <c r="N877" s="66"/>
      <c r="O877" s="69" t="str">
        <f t="shared" si="96"/>
        <v>S. DQ. L.</v>
      </c>
      <c r="P877" s="66"/>
      <c r="Q877" s="70" t="str">
        <f t="shared" si="97"/>
        <v>R2 / J1</v>
      </c>
      <c r="R877" s="66"/>
      <c r="S877" s="66"/>
      <c r="T877" s="11" t="s">
        <v>6713</v>
      </c>
      <c r="U877" s="11" t="s">
        <v>6713</v>
      </c>
      <c r="V877" s="11" t="s">
        <v>6416</v>
      </c>
      <c r="W877" s="59" t="s">
        <v>6416</v>
      </c>
      <c r="X877" s="59" t="str">
        <f>CONCATENATE(D877,F877,H877,J877,L877,N877,P877,R877)</f>
        <v>Construction</v>
      </c>
      <c r="Y877" s="11" t="s">
        <v>1352</v>
      </c>
      <c r="Z877" s="32">
        <v>3</v>
      </c>
      <c r="AA877" s="39">
        <v>45362</v>
      </c>
      <c r="AB877" s="39">
        <v>45364</v>
      </c>
      <c r="AC877" s="48">
        <v>9538.75</v>
      </c>
    </row>
    <row r="878" spans="1:29" x14ac:dyDescent="0.2">
      <c r="A878" s="66" t="s">
        <v>1353</v>
      </c>
      <c r="B878" s="11" t="str">
        <f t="shared" si="92"/>
        <v xml:space="preserve"> - </v>
      </c>
      <c r="C878" s="11" t="str">
        <f t="shared" si="92"/>
        <v/>
      </c>
      <c r="D878" s="62" t="s">
        <v>6449</v>
      </c>
      <c r="E878" s="11" t="str">
        <f t="shared" si="93"/>
        <v/>
      </c>
      <c r="F878" s="66"/>
      <c r="G878" s="64" t="str">
        <f t="shared" si="94"/>
        <v>The Mound</v>
      </c>
      <c r="H878" s="66"/>
      <c r="I878" s="65" t="str">
        <f t="shared" si="95"/>
        <v>Level 02</v>
      </c>
      <c r="J878" s="66"/>
      <c r="K878" s="67" t="str">
        <f t="shared" si="98"/>
        <v>Zone M2</v>
      </c>
      <c r="L878" s="66"/>
      <c r="M878" s="68" t="str">
        <f t="shared" si="99"/>
        <v>M2 / H2</v>
      </c>
      <c r="N878" s="66"/>
      <c r="O878" s="69" t="str">
        <f t="shared" si="96"/>
        <v>S. DQ. L.</v>
      </c>
      <c r="P878" s="66"/>
      <c r="Q878" s="70" t="str">
        <f t="shared" si="97"/>
        <v>R2 / J1</v>
      </c>
      <c r="R878" s="66"/>
      <c r="S878" s="66"/>
      <c r="T878" s="11" t="s">
        <v>6713</v>
      </c>
      <c r="U878" s="11" t="s">
        <v>6713</v>
      </c>
      <c r="V878" s="11" t="s">
        <v>6416</v>
      </c>
      <c r="W878" s="59" t="s">
        <v>6416</v>
      </c>
      <c r="X878" s="59" t="str">
        <f>CONCATENATE(D878,F878,H878,J878,L878,N878,P878,R878)</f>
        <v>Construction</v>
      </c>
      <c r="Y878" s="11" t="s">
        <v>1354</v>
      </c>
      <c r="Z878" s="32">
        <v>3</v>
      </c>
      <c r="AA878" s="39">
        <v>45362</v>
      </c>
      <c r="AB878" s="39">
        <v>45364</v>
      </c>
      <c r="AC878" s="48">
        <v>4535.99</v>
      </c>
    </row>
    <row r="879" spans="1:29" x14ac:dyDescent="0.2">
      <c r="A879" s="66" t="s">
        <v>1355</v>
      </c>
      <c r="B879" s="11" t="str">
        <f t="shared" si="92"/>
        <v xml:space="preserve"> - </v>
      </c>
      <c r="C879" s="11" t="str">
        <f t="shared" si="92"/>
        <v/>
      </c>
      <c r="D879" s="62" t="s">
        <v>6449</v>
      </c>
      <c r="E879" s="11" t="str">
        <f t="shared" si="93"/>
        <v/>
      </c>
      <c r="F879" s="66"/>
      <c r="G879" s="64" t="str">
        <f t="shared" si="94"/>
        <v>The Mound</v>
      </c>
      <c r="H879" s="66"/>
      <c r="I879" s="65" t="str">
        <f t="shared" si="95"/>
        <v>Level 02</v>
      </c>
      <c r="J879" s="66"/>
      <c r="K879" s="67" t="str">
        <f t="shared" si="98"/>
        <v>Zone M2</v>
      </c>
      <c r="L879" s="66"/>
      <c r="M879" s="68" t="str">
        <f t="shared" si="99"/>
        <v>M2 / H2</v>
      </c>
      <c r="N879" s="66"/>
      <c r="O879" s="69" t="str">
        <f t="shared" si="96"/>
        <v>S. DQ. L.</v>
      </c>
      <c r="P879" s="66"/>
      <c r="Q879" s="70" t="str">
        <f t="shared" si="97"/>
        <v>R2 / J1</v>
      </c>
      <c r="R879" s="66"/>
      <c r="S879" s="66"/>
      <c r="T879" s="11" t="s">
        <v>6713</v>
      </c>
      <c r="U879" s="11" t="s">
        <v>6713</v>
      </c>
      <c r="V879" s="11" t="s">
        <v>6416</v>
      </c>
      <c r="W879" s="59" t="s">
        <v>6416</v>
      </c>
      <c r="X879" s="59" t="str">
        <f>CONCATENATE(D879,F879,H879,J879,L879,N879,P879,R879)</f>
        <v>Construction</v>
      </c>
      <c r="Y879" s="11" t="s">
        <v>1356</v>
      </c>
      <c r="Z879" s="32">
        <v>2</v>
      </c>
      <c r="AA879" s="39">
        <v>45363</v>
      </c>
      <c r="AB879" s="39">
        <v>45364</v>
      </c>
      <c r="AC879" s="34">
        <v>795.57</v>
      </c>
    </row>
    <row r="880" spans="1:29" x14ac:dyDescent="0.2">
      <c r="A880" s="66" t="s">
        <v>1357</v>
      </c>
      <c r="B880" s="11" t="str">
        <f t="shared" si="92"/>
        <v xml:space="preserve"> - </v>
      </c>
      <c r="C880" s="11" t="str">
        <f t="shared" si="92"/>
        <v/>
      </c>
      <c r="D880" s="62" t="s">
        <v>6449</v>
      </c>
      <c r="E880" s="11" t="str">
        <f t="shared" si="93"/>
        <v/>
      </c>
      <c r="F880" s="66"/>
      <c r="G880" s="64" t="str">
        <f t="shared" si="94"/>
        <v>The Mound</v>
      </c>
      <c r="H880" s="66"/>
      <c r="I880" s="65" t="str">
        <f t="shared" si="95"/>
        <v>Level 02</v>
      </c>
      <c r="J880" s="66"/>
      <c r="K880" s="67" t="str">
        <f t="shared" si="98"/>
        <v>Zone M2</v>
      </c>
      <c r="L880" s="66"/>
      <c r="M880" s="68" t="str">
        <f t="shared" si="99"/>
        <v>M2 / H2</v>
      </c>
      <c r="N880" s="66"/>
      <c r="O880" s="69" t="str">
        <f t="shared" si="96"/>
        <v>S. DQ. L.</v>
      </c>
      <c r="P880" s="66"/>
      <c r="Q880" s="70" t="str">
        <f t="shared" si="97"/>
        <v>R2 / J1</v>
      </c>
      <c r="R880" s="66"/>
      <c r="S880" s="66"/>
      <c r="T880" s="11" t="s">
        <v>6713</v>
      </c>
      <c r="U880" s="11" t="s">
        <v>6713</v>
      </c>
      <c r="V880" s="11" t="s">
        <v>6416</v>
      </c>
      <c r="W880" s="59" t="s">
        <v>6416</v>
      </c>
      <c r="X880" s="59" t="str">
        <f>CONCATENATE(D880,F880,H880,J880,L880,N880,P880,R880)</f>
        <v>Construction</v>
      </c>
      <c r="Y880" s="11" t="s">
        <v>1358</v>
      </c>
      <c r="Z880" s="32">
        <v>2</v>
      </c>
      <c r="AA880" s="39">
        <v>45363</v>
      </c>
      <c r="AB880" s="39">
        <v>45364</v>
      </c>
      <c r="AC880" s="34">
        <v>583.46</v>
      </c>
    </row>
    <row r="881" spans="1:29" x14ac:dyDescent="0.2">
      <c r="A881" s="63" t="s">
        <v>1359</v>
      </c>
      <c r="B881" s="8" t="str">
        <f t="shared" si="92"/>
        <v xml:space="preserve"> - </v>
      </c>
      <c r="C881" s="8" t="str">
        <f t="shared" si="92"/>
        <v/>
      </c>
      <c r="D881" s="62" t="s">
        <v>6449</v>
      </c>
      <c r="E881" s="8" t="str">
        <f t="shared" si="93"/>
        <v/>
      </c>
      <c r="F881" s="63"/>
      <c r="G881" s="64" t="str">
        <f t="shared" si="94"/>
        <v>The Mound</v>
      </c>
      <c r="H881" s="63"/>
      <c r="I881" s="65" t="str">
        <f t="shared" si="95"/>
        <v>Level 02</v>
      </c>
      <c r="J881" s="63"/>
      <c r="K881" s="67" t="str">
        <f t="shared" si="98"/>
        <v>Zone M2</v>
      </c>
      <c r="L881" s="63"/>
      <c r="M881" s="68" t="str">
        <f t="shared" si="99"/>
        <v>M2 / H2</v>
      </c>
      <c r="N881" s="63"/>
      <c r="O881" s="69" t="str">
        <f t="shared" si="96"/>
        <v>S. DQ. L.</v>
      </c>
      <c r="P881" s="63"/>
      <c r="Q881" s="70" t="str">
        <f t="shared" si="97"/>
        <v>R2 / J1</v>
      </c>
      <c r="R881" s="63"/>
      <c r="S881" s="63"/>
      <c r="T881" s="8" t="s">
        <v>6713</v>
      </c>
      <c r="U881" s="8" t="s">
        <v>6713</v>
      </c>
      <c r="V881" s="8" t="s">
        <v>6416</v>
      </c>
      <c r="W881" s="59" t="s">
        <v>6416</v>
      </c>
      <c r="X881" s="59" t="str">
        <f>CONCATENATE(D881,F881,H881,J881,L881,N881,P881,R881)</f>
        <v>Construction</v>
      </c>
      <c r="Y881" s="8" t="s">
        <v>1360</v>
      </c>
      <c r="Z881" s="23">
        <v>2</v>
      </c>
      <c r="AA881" s="35">
        <v>45365</v>
      </c>
      <c r="AB881" s="35">
        <v>45367</v>
      </c>
      <c r="AC881" s="42">
        <v>2207.6799999999998</v>
      </c>
    </row>
    <row r="882" spans="1:29" x14ac:dyDescent="0.2">
      <c r="A882" s="69" t="s">
        <v>1222</v>
      </c>
      <c r="B882" s="3" t="str">
        <f t="shared" si="92"/>
        <v/>
      </c>
      <c r="C882" s="3" t="str">
        <f t="shared" si="92"/>
        <v>M2 / H2 - Zone M2 - Level 02 - The Mound - Construction</v>
      </c>
      <c r="D882" s="62" t="s">
        <v>6449</v>
      </c>
      <c r="E882" s="3" t="str">
        <f t="shared" si="93"/>
        <v>M2 / H2</v>
      </c>
      <c r="F882" s="92"/>
      <c r="G882" s="64" t="str">
        <f>IF(F882="",G881,TRIM(F882))</f>
        <v>The Mound</v>
      </c>
      <c r="H882" s="92"/>
      <c r="I882" s="65" t="str">
        <f>IF(H882="",I881,TRIM(H882))</f>
        <v>Level 02</v>
      </c>
      <c r="J882" s="92"/>
      <c r="K882" s="67" t="str">
        <f>IF(J882="",K881,TRIM(J882))</f>
        <v>Zone M2</v>
      </c>
      <c r="L882" s="92"/>
      <c r="M882" s="68" t="str">
        <f>IF(L882="",M881,TRIM(L882))</f>
        <v>M2 / H2</v>
      </c>
      <c r="N882" s="69" t="s">
        <v>1222</v>
      </c>
      <c r="O882" s="69" t="str">
        <f>IF(N882="",O881,TRIM(N882))</f>
        <v>S. DQ. R.</v>
      </c>
      <c r="P882" s="92"/>
      <c r="Q882" s="70" t="str">
        <f>IF(P882="",Q881,TRIM(P882))</f>
        <v>R2 / J1</v>
      </c>
      <c r="R882" s="92"/>
      <c r="S882" s="92"/>
      <c r="T882" s="3" t="s">
        <v>6714</v>
      </c>
      <c r="U882" s="3" t="s">
        <v>6714</v>
      </c>
      <c r="V882" s="3" t="s">
        <v>6714</v>
      </c>
      <c r="W882" s="59" t="s">
        <v>1222</v>
      </c>
      <c r="X882" s="59" t="str">
        <f>CONCATENATE(D882,F882,H882,J882,L882,N882,P882,R882)</f>
        <v>Construction            S. DQ. R.</v>
      </c>
      <c r="Y882" s="3"/>
      <c r="Z882" s="49">
        <v>5</v>
      </c>
      <c r="AA882" s="50">
        <v>45365</v>
      </c>
      <c r="AB882" s="50">
        <v>45370</v>
      </c>
      <c r="AC882" s="52">
        <v>17661.45</v>
      </c>
    </row>
    <row r="883" spans="1:29" ht="25.5" x14ac:dyDescent="0.2">
      <c r="A883" s="66" t="s">
        <v>1361</v>
      </c>
      <c r="B883" s="11" t="str">
        <f t="shared" si="92"/>
        <v xml:space="preserve"> - M2 / H2 - Zone M2 - Level 02 - The Mound - Construction</v>
      </c>
      <c r="C883" s="11" t="str">
        <f t="shared" si="92"/>
        <v/>
      </c>
      <c r="D883" s="62" t="s">
        <v>6449</v>
      </c>
      <c r="E883" s="11" t="str">
        <f t="shared" si="93"/>
        <v/>
      </c>
      <c r="F883" s="66"/>
      <c r="G883" s="64" t="str">
        <f t="shared" si="94"/>
        <v>The Mound</v>
      </c>
      <c r="H883" s="66"/>
      <c r="I883" s="65" t="str">
        <f t="shared" si="95"/>
        <v>Level 02</v>
      </c>
      <c r="J883" s="66"/>
      <c r="K883" s="67" t="str">
        <f t="shared" si="98"/>
        <v>Zone M2</v>
      </c>
      <c r="L883" s="66"/>
      <c r="M883" s="68" t="str">
        <f t="shared" si="99"/>
        <v>M2 / H2</v>
      </c>
      <c r="N883" s="66"/>
      <c r="O883" s="69" t="str">
        <f t="shared" si="96"/>
        <v>S. DQ. R.</v>
      </c>
      <c r="P883" s="66"/>
      <c r="Q883" s="70" t="str">
        <f t="shared" si="97"/>
        <v>R2 / J1</v>
      </c>
      <c r="R883" s="66"/>
      <c r="S883" s="66"/>
      <c r="T883" s="11" t="s">
        <v>6714</v>
      </c>
      <c r="U883" s="11" t="s">
        <v>6714</v>
      </c>
      <c r="V883" s="11" t="s">
        <v>6416</v>
      </c>
      <c r="W883" s="59" t="s">
        <v>6416</v>
      </c>
      <c r="X883" s="59" t="str">
        <f>CONCATENATE(D883,F883,H883,J883,L883,N883,P883,R883)</f>
        <v>Construction</v>
      </c>
      <c r="Y883" s="11" t="s">
        <v>1362</v>
      </c>
      <c r="Z883" s="32">
        <v>3</v>
      </c>
      <c r="AA883" s="39">
        <v>45365</v>
      </c>
      <c r="AB883" s="39">
        <v>45368</v>
      </c>
      <c r="AC883" s="48">
        <v>9538.75</v>
      </c>
    </row>
    <row r="884" spans="1:29" x14ac:dyDescent="0.2">
      <c r="A884" s="66" t="s">
        <v>1363</v>
      </c>
      <c r="B884" s="11" t="str">
        <f t="shared" si="92"/>
        <v xml:space="preserve"> - </v>
      </c>
      <c r="C884" s="11" t="str">
        <f t="shared" si="92"/>
        <v/>
      </c>
      <c r="D884" s="62" t="s">
        <v>6449</v>
      </c>
      <c r="E884" s="11" t="str">
        <f t="shared" si="93"/>
        <v/>
      </c>
      <c r="F884" s="66"/>
      <c r="G884" s="64" t="str">
        <f t="shared" si="94"/>
        <v>The Mound</v>
      </c>
      <c r="H884" s="66"/>
      <c r="I884" s="65" t="str">
        <f t="shared" si="95"/>
        <v>Level 02</v>
      </c>
      <c r="J884" s="66"/>
      <c r="K884" s="67" t="str">
        <f t="shared" si="98"/>
        <v>Zone M2</v>
      </c>
      <c r="L884" s="66"/>
      <c r="M884" s="68" t="str">
        <f t="shared" si="99"/>
        <v>M2 / H2</v>
      </c>
      <c r="N884" s="66"/>
      <c r="O884" s="69" t="str">
        <f t="shared" si="96"/>
        <v>S. DQ. R.</v>
      </c>
      <c r="P884" s="66"/>
      <c r="Q884" s="70" t="str">
        <f t="shared" si="97"/>
        <v>R2 / J1</v>
      </c>
      <c r="R884" s="66"/>
      <c r="S884" s="66"/>
      <c r="T884" s="11" t="s">
        <v>6714</v>
      </c>
      <c r="U884" s="11" t="s">
        <v>6714</v>
      </c>
      <c r="V884" s="11" t="s">
        <v>6416</v>
      </c>
      <c r="W884" s="59" t="s">
        <v>6416</v>
      </c>
      <c r="X884" s="59" t="str">
        <f>CONCATENATE(D884,F884,H884,J884,L884,N884,P884,R884)</f>
        <v>Construction</v>
      </c>
      <c r="Y884" s="11" t="s">
        <v>1364</v>
      </c>
      <c r="Z884" s="32">
        <v>3</v>
      </c>
      <c r="AA884" s="39">
        <v>45365</v>
      </c>
      <c r="AB884" s="39">
        <v>45368</v>
      </c>
      <c r="AC884" s="48">
        <v>4535.99</v>
      </c>
    </row>
    <row r="885" spans="1:29" x14ac:dyDescent="0.2">
      <c r="A885" s="66" t="s">
        <v>1365</v>
      </c>
      <c r="B885" s="11" t="str">
        <f t="shared" si="92"/>
        <v xml:space="preserve"> - </v>
      </c>
      <c r="C885" s="11" t="str">
        <f t="shared" si="92"/>
        <v/>
      </c>
      <c r="D885" s="62" t="s">
        <v>6449</v>
      </c>
      <c r="E885" s="11" t="str">
        <f t="shared" si="93"/>
        <v/>
      </c>
      <c r="F885" s="66"/>
      <c r="G885" s="64" t="str">
        <f t="shared" si="94"/>
        <v>The Mound</v>
      </c>
      <c r="H885" s="66"/>
      <c r="I885" s="65" t="str">
        <f t="shared" si="95"/>
        <v>Level 02</v>
      </c>
      <c r="J885" s="66"/>
      <c r="K885" s="67" t="str">
        <f t="shared" si="98"/>
        <v>Zone M2</v>
      </c>
      <c r="L885" s="66"/>
      <c r="M885" s="68" t="str">
        <f t="shared" si="99"/>
        <v>M2 / H2</v>
      </c>
      <c r="N885" s="66"/>
      <c r="O885" s="69" t="str">
        <f t="shared" si="96"/>
        <v>S. DQ. R.</v>
      </c>
      <c r="P885" s="66"/>
      <c r="Q885" s="70" t="str">
        <f t="shared" si="97"/>
        <v>R2 / J1</v>
      </c>
      <c r="R885" s="66"/>
      <c r="S885" s="66"/>
      <c r="T885" s="11" t="s">
        <v>6714</v>
      </c>
      <c r="U885" s="11" t="s">
        <v>6714</v>
      </c>
      <c r="V885" s="11" t="s">
        <v>6416</v>
      </c>
      <c r="W885" s="59" t="s">
        <v>6416</v>
      </c>
      <c r="X885" s="59" t="str">
        <f>CONCATENATE(D885,F885,H885,J885,L885,N885,P885,R885)</f>
        <v>Construction</v>
      </c>
      <c r="Y885" s="11" t="s">
        <v>1366</v>
      </c>
      <c r="Z885" s="32">
        <v>2</v>
      </c>
      <c r="AA885" s="39">
        <v>45367</v>
      </c>
      <c r="AB885" s="39">
        <v>45368</v>
      </c>
      <c r="AC885" s="34">
        <v>795.57</v>
      </c>
    </row>
    <row r="886" spans="1:29" x14ac:dyDescent="0.2">
      <c r="A886" s="66" t="s">
        <v>1367</v>
      </c>
      <c r="B886" s="11" t="str">
        <f t="shared" si="92"/>
        <v xml:space="preserve"> - </v>
      </c>
      <c r="C886" s="11" t="str">
        <f t="shared" si="92"/>
        <v/>
      </c>
      <c r="D886" s="62" t="s">
        <v>6449</v>
      </c>
      <c r="E886" s="11" t="str">
        <f t="shared" si="93"/>
        <v/>
      </c>
      <c r="F886" s="66"/>
      <c r="G886" s="64" t="str">
        <f t="shared" si="94"/>
        <v>The Mound</v>
      </c>
      <c r="H886" s="66"/>
      <c r="I886" s="65" t="str">
        <f t="shared" si="95"/>
        <v>Level 02</v>
      </c>
      <c r="J886" s="66"/>
      <c r="K886" s="67" t="str">
        <f t="shared" si="98"/>
        <v>Zone M2</v>
      </c>
      <c r="L886" s="66"/>
      <c r="M886" s="68" t="str">
        <f t="shared" si="99"/>
        <v>M2 / H2</v>
      </c>
      <c r="N886" s="66"/>
      <c r="O886" s="69" t="str">
        <f t="shared" si="96"/>
        <v>S. DQ. R.</v>
      </c>
      <c r="P886" s="66"/>
      <c r="Q886" s="70" t="str">
        <f t="shared" si="97"/>
        <v>R2 / J1</v>
      </c>
      <c r="R886" s="66"/>
      <c r="S886" s="66"/>
      <c r="T886" s="11" t="s">
        <v>6714</v>
      </c>
      <c r="U886" s="11" t="s">
        <v>6714</v>
      </c>
      <c r="V886" s="11" t="s">
        <v>6416</v>
      </c>
      <c r="W886" s="59" t="s">
        <v>6416</v>
      </c>
      <c r="X886" s="59" t="str">
        <f>CONCATENATE(D886,F886,H886,J886,L886,N886,P886,R886)</f>
        <v>Construction</v>
      </c>
      <c r="Y886" s="11" t="s">
        <v>1368</v>
      </c>
      <c r="Z886" s="32">
        <v>2</v>
      </c>
      <c r="AA886" s="39">
        <v>45367</v>
      </c>
      <c r="AB886" s="39">
        <v>45368</v>
      </c>
      <c r="AC886" s="34">
        <v>583.46</v>
      </c>
    </row>
    <row r="887" spans="1:29" x14ac:dyDescent="0.2">
      <c r="A887" s="63" t="s">
        <v>1369</v>
      </c>
      <c r="B887" s="8" t="str">
        <f t="shared" si="92"/>
        <v xml:space="preserve"> - </v>
      </c>
      <c r="C887" s="8" t="str">
        <f t="shared" si="92"/>
        <v/>
      </c>
      <c r="D887" s="62" t="s">
        <v>6449</v>
      </c>
      <c r="E887" s="8" t="str">
        <f t="shared" si="93"/>
        <v/>
      </c>
      <c r="F887" s="63"/>
      <c r="G887" s="64" t="str">
        <f t="shared" si="94"/>
        <v>The Mound</v>
      </c>
      <c r="H887" s="63"/>
      <c r="I887" s="65" t="str">
        <f t="shared" si="95"/>
        <v>Level 02</v>
      </c>
      <c r="J887" s="63"/>
      <c r="K887" s="67" t="str">
        <f t="shared" si="98"/>
        <v>Zone M2</v>
      </c>
      <c r="L887" s="63"/>
      <c r="M887" s="68" t="str">
        <f t="shared" si="99"/>
        <v>M2 / H2</v>
      </c>
      <c r="N887" s="63"/>
      <c r="O887" s="69" t="str">
        <f t="shared" si="96"/>
        <v>S. DQ. R.</v>
      </c>
      <c r="P887" s="63"/>
      <c r="Q887" s="70" t="str">
        <f t="shared" si="97"/>
        <v>R2 / J1</v>
      </c>
      <c r="R887" s="63"/>
      <c r="S887" s="63"/>
      <c r="T887" s="8" t="s">
        <v>6714</v>
      </c>
      <c r="U887" s="8" t="s">
        <v>6714</v>
      </c>
      <c r="V887" s="8" t="s">
        <v>6416</v>
      </c>
      <c r="W887" s="59" t="s">
        <v>6416</v>
      </c>
      <c r="X887" s="59" t="str">
        <f>CONCATENATE(D887,F887,H887,J887,L887,N887,P887,R887)</f>
        <v>Construction</v>
      </c>
      <c r="Y887" s="8" t="s">
        <v>1370</v>
      </c>
      <c r="Z887" s="23">
        <v>2</v>
      </c>
      <c r="AA887" s="35">
        <v>45369</v>
      </c>
      <c r="AB887" s="35">
        <v>45370</v>
      </c>
      <c r="AC887" s="42">
        <v>2207.6799999999998</v>
      </c>
    </row>
    <row r="888" spans="1:29" x14ac:dyDescent="0.2">
      <c r="A888" s="69" t="s">
        <v>1233</v>
      </c>
      <c r="B888" s="3" t="str">
        <f t="shared" si="92"/>
        <v/>
      </c>
      <c r="C888" s="3" t="str">
        <f t="shared" si="92"/>
        <v>M2 / H2 - Zone M2 - Level 02 - The Mound - Construction</v>
      </c>
      <c r="D888" s="62" t="s">
        <v>6449</v>
      </c>
      <c r="E888" s="3" t="str">
        <f t="shared" si="93"/>
        <v>M2 / H2</v>
      </c>
      <c r="F888" s="92"/>
      <c r="G888" s="64" t="str">
        <f>IF(F888="",G887,TRIM(F888))</f>
        <v>The Mound</v>
      </c>
      <c r="H888" s="92"/>
      <c r="I888" s="65" t="str">
        <f>IF(H888="",I887,TRIM(H888))</f>
        <v>Level 02</v>
      </c>
      <c r="J888" s="92"/>
      <c r="K888" s="67" t="str">
        <f>IF(J888="",K887,TRIM(J888))</f>
        <v>Zone M2</v>
      </c>
      <c r="L888" s="92"/>
      <c r="M888" s="68" t="str">
        <f>IF(L888="",M887,TRIM(L888))</f>
        <v>M2 / H2</v>
      </c>
      <c r="N888" s="69" t="s">
        <v>1233</v>
      </c>
      <c r="O888" s="69" t="str">
        <f>IF(N888="",O887,TRIM(N888))</f>
        <v>JS. L.</v>
      </c>
      <c r="P888" s="92"/>
      <c r="Q888" s="70" t="str">
        <f>IF(P888="",Q887,TRIM(P888))</f>
        <v>R2 / J1</v>
      </c>
      <c r="R888" s="92"/>
      <c r="S888" s="92"/>
      <c r="T888" s="3" t="s">
        <v>6715</v>
      </c>
      <c r="U888" s="3" t="s">
        <v>6715</v>
      </c>
      <c r="V888" s="3" t="s">
        <v>6715</v>
      </c>
      <c r="W888" s="59" t="s">
        <v>1233</v>
      </c>
      <c r="X888" s="59" t="str">
        <f>CONCATENATE(D888,F888,H888,J888,L888,N888,P888,R888)</f>
        <v>Construction            JS. L.</v>
      </c>
      <c r="Y888" s="3"/>
      <c r="Z888" s="49">
        <v>5</v>
      </c>
      <c r="AA888" s="50">
        <v>45365</v>
      </c>
      <c r="AB888" s="50">
        <v>45370</v>
      </c>
      <c r="AC888" s="52">
        <v>17661.45</v>
      </c>
    </row>
    <row r="889" spans="1:29" ht="25.5" x14ac:dyDescent="0.2">
      <c r="A889" s="66" t="s">
        <v>1371</v>
      </c>
      <c r="B889" s="11" t="str">
        <f t="shared" si="92"/>
        <v xml:space="preserve"> - M2 / H2 - Zone M2 - Level 02 - The Mound - Construction</v>
      </c>
      <c r="C889" s="11" t="str">
        <f t="shared" si="92"/>
        <v/>
      </c>
      <c r="D889" s="62" t="s">
        <v>6449</v>
      </c>
      <c r="E889" s="11" t="str">
        <f t="shared" si="93"/>
        <v/>
      </c>
      <c r="F889" s="66"/>
      <c r="G889" s="64" t="str">
        <f t="shared" si="94"/>
        <v>The Mound</v>
      </c>
      <c r="H889" s="66"/>
      <c r="I889" s="65" t="str">
        <f t="shared" si="95"/>
        <v>Level 02</v>
      </c>
      <c r="J889" s="66"/>
      <c r="K889" s="67" t="str">
        <f t="shared" si="98"/>
        <v>Zone M2</v>
      </c>
      <c r="L889" s="66"/>
      <c r="M889" s="68" t="str">
        <f t="shared" si="99"/>
        <v>M2 / H2</v>
      </c>
      <c r="N889" s="66"/>
      <c r="O889" s="69" t="str">
        <f t="shared" si="96"/>
        <v>JS. L.</v>
      </c>
      <c r="P889" s="66"/>
      <c r="Q889" s="70" t="str">
        <f t="shared" si="97"/>
        <v>R2 / J1</v>
      </c>
      <c r="R889" s="66"/>
      <c r="S889" s="66"/>
      <c r="T889" s="11" t="s">
        <v>6715</v>
      </c>
      <c r="U889" s="11" t="s">
        <v>6715</v>
      </c>
      <c r="V889" s="11" t="s">
        <v>6416</v>
      </c>
      <c r="W889" s="59" t="s">
        <v>6416</v>
      </c>
      <c r="X889" s="59" t="str">
        <f>CONCATENATE(D889,F889,H889,J889,L889,N889,P889,R889)</f>
        <v>Construction</v>
      </c>
      <c r="Y889" s="11" t="s">
        <v>1372</v>
      </c>
      <c r="Z889" s="32">
        <v>3</v>
      </c>
      <c r="AA889" s="39">
        <v>45365</v>
      </c>
      <c r="AB889" s="39">
        <v>45368</v>
      </c>
      <c r="AC889" s="48">
        <v>9538.75</v>
      </c>
    </row>
    <row r="890" spans="1:29" x14ac:dyDescent="0.2">
      <c r="A890" s="66" t="s">
        <v>1373</v>
      </c>
      <c r="B890" s="11" t="str">
        <f t="shared" si="92"/>
        <v xml:space="preserve"> - </v>
      </c>
      <c r="C890" s="11" t="str">
        <f t="shared" si="92"/>
        <v/>
      </c>
      <c r="D890" s="62" t="s">
        <v>6449</v>
      </c>
      <c r="E890" s="11" t="str">
        <f t="shared" si="93"/>
        <v/>
      </c>
      <c r="F890" s="66"/>
      <c r="G890" s="64" t="str">
        <f t="shared" si="94"/>
        <v>The Mound</v>
      </c>
      <c r="H890" s="66"/>
      <c r="I890" s="65" t="str">
        <f t="shared" si="95"/>
        <v>Level 02</v>
      </c>
      <c r="J890" s="66"/>
      <c r="K890" s="67" t="str">
        <f t="shared" si="98"/>
        <v>Zone M2</v>
      </c>
      <c r="L890" s="66"/>
      <c r="M890" s="68" t="str">
        <f t="shared" si="99"/>
        <v>M2 / H2</v>
      </c>
      <c r="N890" s="66"/>
      <c r="O890" s="69" t="str">
        <f t="shared" si="96"/>
        <v>JS. L.</v>
      </c>
      <c r="P890" s="66"/>
      <c r="Q890" s="70" t="str">
        <f t="shared" si="97"/>
        <v>R2 / J1</v>
      </c>
      <c r="R890" s="66"/>
      <c r="S890" s="66"/>
      <c r="T890" s="11" t="s">
        <v>6715</v>
      </c>
      <c r="U890" s="11" t="s">
        <v>6715</v>
      </c>
      <c r="V890" s="11" t="s">
        <v>6416</v>
      </c>
      <c r="W890" s="59" t="s">
        <v>6416</v>
      </c>
      <c r="X890" s="59" t="str">
        <f>CONCATENATE(D890,F890,H890,J890,L890,N890,P890,R890)</f>
        <v>Construction</v>
      </c>
      <c r="Y890" s="11" t="s">
        <v>1374</v>
      </c>
      <c r="Z890" s="32">
        <v>3</v>
      </c>
      <c r="AA890" s="39">
        <v>45365</v>
      </c>
      <c r="AB890" s="39">
        <v>45368</v>
      </c>
      <c r="AC890" s="48">
        <v>4535.99</v>
      </c>
    </row>
    <row r="891" spans="1:29" x14ac:dyDescent="0.2">
      <c r="A891" s="66" t="s">
        <v>1375</v>
      </c>
      <c r="B891" s="11" t="str">
        <f t="shared" si="92"/>
        <v xml:space="preserve"> - </v>
      </c>
      <c r="C891" s="11" t="str">
        <f t="shared" si="92"/>
        <v/>
      </c>
      <c r="D891" s="62" t="s">
        <v>6449</v>
      </c>
      <c r="E891" s="11" t="str">
        <f t="shared" si="93"/>
        <v/>
      </c>
      <c r="F891" s="66"/>
      <c r="G891" s="64" t="str">
        <f t="shared" si="94"/>
        <v>The Mound</v>
      </c>
      <c r="H891" s="66"/>
      <c r="I891" s="65" t="str">
        <f t="shared" si="95"/>
        <v>Level 02</v>
      </c>
      <c r="J891" s="66"/>
      <c r="K891" s="67" t="str">
        <f t="shared" si="98"/>
        <v>Zone M2</v>
      </c>
      <c r="L891" s="66"/>
      <c r="M891" s="68" t="str">
        <f t="shared" si="99"/>
        <v>M2 / H2</v>
      </c>
      <c r="N891" s="66"/>
      <c r="O891" s="69" t="str">
        <f t="shared" si="96"/>
        <v>JS. L.</v>
      </c>
      <c r="P891" s="66"/>
      <c r="Q891" s="70" t="str">
        <f t="shared" si="97"/>
        <v>R2 / J1</v>
      </c>
      <c r="R891" s="66"/>
      <c r="S891" s="66"/>
      <c r="T891" s="11" t="s">
        <v>6715</v>
      </c>
      <c r="U891" s="11" t="s">
        <v>6715</v>
      </c>
      <c r="V891" s="11" t="s">
        <v>6416</v>
      </c>
      <c r="W891" s="59" t="s">
        <v>6416</v>
      </c>
      <c r="X891" s="59" t="str">
        <f>CONCATENATE(D891,F891,H891,J891,L891,N891,P891,R891)</f>
        <v>Construction</v>
      </c>
      <c r="Y891" s="11" t="s">
        <v>1376</v>
      </c>
      <c r="Z891" s="32">
        <v>2</v>
      </c>
      <c r="AA891" s="39">
        <v>45367</v>
      </c>
      <c r="AB891" s="39">
        <v>45368</v>
      </c>
      <c r="AC891" s="34">
        <v>795.57</v>
      </c>
    </row>
    <row r="892" spans="1:29" x14ac:dyDescent="0.2">
      <c r="A892" s="66" t="s">
        <v>1377</v>
      </c>
      <c r="B892" s="11" t="str">
        <f t="shared" si="92"/>
        <v xml:space="preserve"> - </v>
      </c>
      <c r="C892" s="11" t="str">
        <f t="shared" si="92"/>
        <v/>
      </c>
      <c r="D892" s="62" t="s">
        <v>6449</v>
      </c>
      <c r="E892" s="11" t="str">
        <f t="shared" si="93"/>
        <v/>
      </c>
      <c r="F892" s="66"/>
      <c r="G892" s="64" t="str">
        <f t="shared" si="94"/>
        <v>The Mound</v>
      </c>
      <c r="H892" s="66"/>
      <c r="I892" s="65" t="str">
        <f t="shared" si="95"/>
        <v>Level 02</v>
      </c>
      <c r="J892" s="66"/>
      <c r="K892" s="67" t="str">
        <f t="shared" si="98"/>
        <v>Zone M2</v>
      </c>
      <c r="L892" s="66"/>
      <c r="M892" s="68" t="str">
        <f t="shared" si="99"/>
        <v>M2 / H2</v>
      </c>
      <c r="N892" s="66"/>
      <c r="O892" s="69" t="str">
        <f t="shared" si="96"/>
        <v>JS. L.</v>
      </c>
      <c r="P892" s="66"/>
      <c r="Q892" s="70" t="str">
        <f t="shared" si="97"/>
        <v>R2 / J1</v>
      </c>
      <c r="R892" s="66"/>
      <c r="S892" s="66"/>
      <c r="T892" s="11" t="s">
        <v>6715</v>
      </c>
      <c r="U892" s="11" t="s">
        <v>6715</v>
      </c>
      <c r="V892" s="11" t="s">
        <v>6416</v>
      </c>
      <c r="W892" s="59" t="s">
        <v>6416</v>
      </c>
      <c r="X892" s="59" t="str">
        <f>CONCATENATE(D892,F892,H892,J892,L892,N892,P892,R892)</f>
        <v>Construction</v>
      </c>
      <c r="Y892" s="11" t="s">
        <v>1378</v>
      </c>
      <c r="Z892" s="32">
        <v>2</v>
      </c>
      <c r="AA892" s="39">
        <v>45367</v>
      </c>
      <c r="AB892" s="39">
        <v>45368</v>
      </c>
      <c r="AC892" s="34">
        <v>583.46</v>
      </c>
    </row>
    <row r="893" spans="1:29" x14ac:dyDescent="0.2">
      <c r="A893" s="63" t="s">
        <v>1379</v>
      </c>
      <c r="B893" s="8" t="str">
        <f t="shared" si="92"/>
        <v xml:space="preserve"> - </v>
      </c>
      <c r="C893" s="8" t="str">
        <f t="shared" si="92"/>
        <v/>
      </c>
      <c r="D893" s="62" t="s">
        <v>6449</v>
      </c>
      <c r="E893" s="8" t="str">
        <f t="shared" si="93"/>
        <v/>
      </c>
      <c r="F893" s="63"/>
      <c r="G893" s="64" t="str">
        <f t="shared" si="94"/>
        <v>The Mound</v>
      </c>
      <c r="H893" s="63"/>
      <c r="I893" s="65" t="str">
        <f t="shared" si="95"/>
        <v>Level 02</v>
      </c>
      <c r="J893" s="63"/>
      <c r="K893" s="67" t="str">
        <f t="shared" si="98"/>
        <v>Zone M2</v>
      </c>
      <c r="L893" s="63"/>
      <c r="M893" s="68" t="str">
        <f t="shared" si="99"/>
        <v>M2 / H2</v>
      </c>
      <c r="N893" s="63"/>
      <c r="O893" s="69" t="str">
        <f t="shared" si="96"/>
        <v>JS. L.</v>
      </c>
      <c r="P893" s="63"/>
      <c r="Q893" s="70" t="str">
        <f t="shared" si="97"/>
        <v>R2 / J1</v>
      </c>
      <c r="R893" s="63"/>
      <c r="S893" s="63"/>
      <c r="T893" s="8" t="s">
        <v>6715</v>
      </c>
      <c r="U893" s="8" t="s">
        <v>6715</v>
      </c>
      <c r="V893" s="8" t="s">
        <v>6416</v>
      </c>
      <c r="W893" s="59" t="s">
        <v>6416</v>
      </c>
      <c r="X893" s="59" t="str">
        <f>CONCATENATE(D893,F893,H893,J893,L893,N893,P893,R893)</f>
        <v>Construction</v>
      </c>
      <c r="Y893" s="8" t="s">
        <v>1380</v>
      </c>
      <c r="Z893" s="23">
        <v>2</v>
      </c>
      <c r="AA893" s="35">
        <v>45369</v>
      </c>
      <c r="AB893" s="35">
        <v>45370</v>
      </c>
      <c r="AC893" s="42">
        <v>2207.6799999999998</v>
      </c>
    </row>
    <row r="894" spans="1:29" x14ac:dyDescent="0.2">
      <c r="A894" s="69" t="s">
        <v>1244</v>
      </c>
      <c r="B894" s="3" t="str">
        <f t="shared" si="92"/>
        <v/>
      </c>
      <c r="C894" s="3" t="str">
        <f t="shared" si="92"/>
        <v>M2 / H2 - Zone M2 - Level 02 - The Mound - Construction</v>
      </c>
      <c r="D894" s="62" t="s">
        <v>6449</v>
      </c>
      <c r="E894" s="3" t="str">
        <f t="shared" si="93"/>
        <v>M2 / H2</v>
      </c>
      <c r="F894" s="92"/>
      <c r="G894" s="64" t="str">
        <f>IF(F894="",G893,TRIM(F894))</f>
        <v>The Mound</v>
      </c>
      <c r="H894" s="92"/>
      <c r="I894" s="65" t="str">
        <f>IF(H894="",I893,TRIM(H894))</f>
        <v>Level 02</v>
      </c>
      <c r="J894" s="92"/>
      <c r="K894" s="67" t="str">
        <f>IF(J894="",K893,TRIM(J894))</f>
        <v>Zone M2</v>
      </c>
      <c r="L894" s="92"/>
      <c r="M894" s="68" t="str">
        <f>IF(L894="",M893,TRIM(L894))</f>
        <v>M2 / H2</v>
      </c>
      <c r="N894" s="69" t="s">
        <v>1244</v>
      </c>
      <c r="O894" s="69" t="str">
        <f>IF(N894="",O893,TRIM(N894))</f>
        <v>JS. R.</v>
      </c>
      <c r="P894" s="92"/>
      <c r="Q894" s="70" t="str">
        <f>IF(P894="",Q893,TRIM(P894))</f>
        <v>R2 / J1</v>
      </c>
      <c r="R894" s="92"/>
      <c r="S894" s="92"/>
      <c r="T894" s="3" t="s">
        <v>6716</v>
      </c>
      <c r="U894" s="3" t="s">
        <v>6716</v>
      </c>
      <c r="V894" s="3" t="s">
        <v>6716</v>
      </c>
      <c r="W894" s="59" t="s">
        <v>1244</v>
      </c>
      <c r="X894" s="59" t="str">
        <f>CONCATENATE(D894,F894,H894,J894,L894,N894,P894,R894)</f>
        <v>Construction            JS. R.</v>
      </c>
      <c r="Y894" s="3"/>
      <c r="Z894" s="49">
        <v>5</v>
      </c>
      <c r="AA894" s="50">
        <v>45365</v>
      </c>
      <c r="AB894" s="50">
        <v>45370</v>
      </c>
      <c r="AC894" s="52">
        <v>17661.45</v>
      </c>
    </row>
    <row r="895" spans="1:29" ht="25.5" x14ac:dyDescent="0.2">
      <c r="A895" s="66" t="s">
        <v>1381</v>
      </c>
      <c r="B895" s="11" t="str">
        <f t="shared" si="92"/>
        <v xml:space="preserve"> - M2 / H2 - Zone M2 - Level 02 - The Mound - Construction</v>
      </c>
      <c r="C895" s="11" t="str">
        <f t="shared" si="92"/>
        <v/>
      </c>
      <c r="D895" s="62" t="s">
        <v>6449</v>
      </c>
      <c r="E895" s="11" t="str">
        <f t="shared" si="93"/>
        <v/>
      </c>
      <c r="F895" s="66"/>
      <c r="G895" s="64" t="str">
        <f t="shared" si="94"/>
        <v>The Mound</v>
      </c>
      <c r="H895" s="66"/>
      <c r="I895" s="65" t="str">
        <f t="shared" si="95"/>
        <v>Level 02</v>
      </c>
      <c r="J895" s="66"/>
      <c r="K895" s="67" t="str">
        <f t="shared" si="98"/>
        <v>Zone M2</v>
      </c>
      <c r="L895" s="66"/>
      <c r="M895" s="68" t="str">
        <f t="shared" si="99"/>
        <v>M2 / H2</v>
      </c>
      <c r="N895" s="66"/>
      <c r="O895" s="69" t="str">
        <f t="shared" si="96"/>
        <v>JS. R.</v>
      </c>
      <c r="P895" s="66"/>
      <c r="Q895" s="70" t="str">
        <f t="shared" si="97"/>
        <v>R2 / J1</v>
      </c>
      <c r="R895" s="66"/>
      <c r="S895" s="66"/>
      <c r="T895" s="11" t="s">
        <v>6716</v>
      </c>
      <c r="U895" s="11" t="s">
        <v>6716</v>
      </c>
      <c r="V895" s="11" t="s">
        <v>6416</v>
      </c>
      <c r="W895" s="59" t="s">
        <v>6416</v>
      </c>
      <c r="X895" s="59" t="str">
        <f>CONCATENATE(D895,F895,H895,J895,L895,N895,P895,R895)</f>
        <v>Construction</v>
      </c>
      <c r="Y895" s="11" t="s">
        <v>1382</v>
      </c>
      <c r="Z895" s="32">
        <v>3</v>
      </c>
      <c r="AA895" s="39">
        <v>45365</v>
      </c>
      <c r="AB895" s="39">
        <v>45368</v>
      </c>
      <c r="AC895" s="48">
        <v>9538.75</v>
      </c>
    </row>
    <row r="896" spans="1:29" x14ac:dyDescent="0.2">
      <c r="A896" s="66" t="s">
        <v>1383</v>
      </c>
      <c r="B896" s="11" t="str">
        <f t="shared" si="92"/>
        <v xml:space="preserve"> - </v>
      </c>
      <c r="C896" s="11" t="str">
        <f t="shared" si="92"/>
        <v/>
      </c>
      <c r="D896" s="62" t="s">
        <v>6449</v>
      </c>
      <c r="E896" s="11" t="str">
        <f t="shared" si="93"/>
        <v/>
      </c>
      <c r="F896" s="66"/>
      <c r="G896" s="64" t="str">
        <f t="shared" si="94"/>
        <v>The Mound</v>
      </c>
      <c r="H896" s="66"/>
      <c r="I896" s="65" t="str">
        <f t="shared" si="95"/>
        <v>Level 02</v>
      </c>
      <c r="J896" s="66"/>
      <c r="K896" s="67" t="str">
        <f t="shared" si="98"/>
        <v>Zone M2</v>
      </c>
      <c r="L896" s="66"/>
      <c r="M896" s="68" t="str">
        <f t="shared" si="99"/>
        <v>M2 / H2</v>
      </c>
      <c r="N896" s="66"/>
      <c r="O896" s="69" t="str">
        <f t="shared" si="96"/>
        <v>JS. R.</v>
      </c>
      <c r="P896" s="66"/>
      <c r="Q896" s="70" t="str">
        <f t="shared" si="97"/>
        <v>R2 / J1</v>
      </c>
      <c r="R896" s="66"/>
      <c r="S896" s="66"/>
      <c r="T896" s="11" t="s">
        <v>6716</v>
      </c>
      <c r="U896" s="11" t="s">
        <v>6716</v>
      </c>
      <c r="V896" s="11" t="s">
        <v>6416</v>
      </c>
      <c r="W896" s="59" t="s">
        <v>6416</v>
      </c>
      <c r="X896" s="59" t="str">
        <f>CONCATENATE(D896,F896,H896,J896,L896,N896,P896,R896)</f>
        <v>Construction</v>
      </c>
      <c r="Y896" s="11" t="s">
        <v>1384</v>
      </c>
      <c r="Z896" s="32">
        <v>3</v>
      </c>
      <c r="AA896" s="39">
        <v>45365</v>
      </c>
      <c r="AB896" s="39">
        <v>45368</v>
      </c>
      <c r="AC896" s="48">
        <v>4535.99</v>
      </c>
    </row>
    <row r="897" spans="1:29" x14ac:dyDescent="0.2">
      <c r="A897" s="66" t="s">
        <v>1385</v>
      </c>
      <c r="B897" s="11" t="str">
        <f t="shared" si="92"/>
        <v xml:space="preserve"> - </v>
      </c>
      <c r="C897" s="11" t="str">
        <f t="shared" si="92"/>
        <v/>
      </c>
      <c r="D897" s="62" t="s">
        <v>6449</v>
      </c>
      <c r="E897" s="11" t="str">
        <f t="shared" si="93"/>
        <v/>
      </c>
      <c r="F897" s="66"/>
      <c r="G897" s="64" t="str">
        <f t="shared" si="94"/>
        <v>The Mound</v>
      </c>
      <c r="H897" s="66"/>
      <c r="I897" s="65" t="str">
        <f t="shared" si="95"/>
        <v>Level 02</v>
      </c>
      <c r="J897" s="66"/>
      <c r="K897" s="67" t="str">
        <f t="shared" si="98"/>
        <v>Zone M2</v>
      </c>
      <c r="L897" s="66"/>
      <c r="M897" s="68" t="str">
        <f t="shared" si="99"/>
        <v>M2 / H2</v>
      </c>
      <c r="N897" s="66"/>
      <c r="O897" s="69" t="str">
        <f t="shared" si="96"/>
        <v>JS. R.</v>
      </c>
      <c r="P897" s="66"/>
      <c r="Q897" s="70" t="str">
        <f t="shared" si="97"/>
        <v>R2 / J1</v>
      </c>
      <c r="R897" s="66"/>
      <c r="S897" s="66"/>
      <c r="T897" s="11" t="s">
        <v>6716</v>
      </c>
      <c r="U897" s="11" t="s">
        <v>6716</v>
      </c>
      <c r="V897" s="11" t="s">
        <v>6416</v>
      </c>
      <c r="W897" s="59" t="s">
        <v>6416</v>
      </c>
      <c r="X897" s="59" t="str">
        <f>CONCATENATE(D897,F897,H897,J897,L897,N897,P897,R897)</f>
        <v>Construction</v>
      </c>
      <c r="Y897" s="11" t="s">
        <v>1386</v>
      </c>
      <c r="Z897" s="32">
        <v>2</v>
      </c>
      <c r="AA897" s="39">
        <v>45367</v>
      </c>
      <c r="AB897" s="39">
        <v>45368</v>
      </c>
      <c r="AC897" s="34">
        <v>795.57</v>
      </c>
    </row>
    <row r="898" spans="1:29" x14ac:dyDescent="0.2">
      <c r="A898" s="66" t="s">
        <v>1387</v>
      </c>
      <c r="B898" s="11" t="str">
        <f t="shared" si="92"/>
        <v xml:space="preserve"> - </v>
      </c>
      <c r="C898" s="11" t="str">
        <f t="shared" si="92"/>
        <v/>
      </c>
      <c r="D898" s="62" t="s">
        <v>6449</v>
      </c>
      <c r="E898" s="11" t="str">
        <f t="shared" si="93"/>
        <v/>
      </c>
      <c r="F898" s="66"/>
      <c r="G898" s="64" t="str">
        <f t="shared" si="94"/>
        <v>The Mound</v>
      </c>
      <c r="H898" s="66"/>
      <c r="I898" s="65" t="str">
        <f t="shared" si="95"/>
        <v>Level 02</v>
      </c>
      <c r="J898" s="66"/>
      <c r="K898" s="67" t="str">
        <f t="shared" si="98"/>
        <v>Zone M2</v>
      </c>
      <c r="L898" s="66"/>
      <c r="M898" s="68" t="str">
        <f t="shared" si="99"/>
        <v>M2 / H2</v>
      </c>
      <c r="N898" s="66"/>
      <c r="O898" s="69" t="str">
        <f t="shared" si="96"/>
        <v>JS. R.</v>
      </c>
      <c r="P898" s="66"/>
      <c r="Q898" s="70" t="str">
        <f t="shared" si="97"/>
        <v>R2 / J1</v>
      </c>
      <c r="R898" s="66"/>
      <c r="S898" s="66"/>
      <c r="T898" s="11" t="s">
        <v>6716</v>
      </c>
      <c r="U898" s="11" t="s">
        <v>6716</v>
      </c>
      <c r="V898" s="11" t="s">
        <v>6416</v>
      </c>
      <c r="W898" s="59" t="s">
        <v>6416</v>
      </c>
      <c r="X898" s="59" t="str">
        <f>CONCATENATE(D898,F898,H898,J898,L898,N898,P898,R898)</f>
        <v>Construction</v>
      </c>
      <c r="Y898" s="11" t="s">
        <v>1388</v>
      </c>
      <c r="Z898" s="32">
        <v>2</v>
      </c>
      <c r="AA898" s="39">
        <v>45367</v>
      </c>
      <c r="AB898" s="39">
        <v>45368</v>
      </c>
      <c r="AC898" s="34">
        <v>583.46</v>
      </c>
    </row>
    <row r="899" spans="1:29" x14ac:dyDescent="0.2">
      <c r="A899" s="63" t="s">
        <v>1389</v>
      </c>
      <c r="B899" s="8" t="str">
        <f t="shared" si="92"/>
        <v xml:space="preserve"> - </v>
      </c>
      <c r="C899" s="8" t="str">
        <f t="shared" si="92"/>
        <v/>
      </c>
      <c r="D899" s="62" t="s">
        <v>6449</v>
      </c>
      <c r="E899" s="8" t="str">
        <f t="shared" si="93"/>
        <v/>
      </c>
      <c r="F899" s="63"/>
      <c r="G899" s="64" t="str">
        <f t="shared" si="94"/>
        <v>The Mound</v>
      </c>
      <c r="H899" s="63"/>
      <c r="I899" s="65" t="str">
        <f t="shared" si="95"/>
        <v>Level 02</v>
      </c>
      <c r="J899" s="63"/>
      <c r="K899" s="67" t="str">
        <f t="shared" si="98"/>
        <v>Zone M2</v>
      </c>
      <c r="L899" s="63"/>
      <c r="M899" s="68" t="str">
        <f t="shared" si="99"/>
        <v>M2 / H2</v>
      </c>
      <c r="N899" s="63"/>
      <c r="O899" s="69" t="str">
        <f t="shared" si="96"/>
        <v>JS. R.</v>
      </c>
      <c r="P899" s="63"/>
      <c r="Q899" s="70" t="str">
        <f t="shared" si="97"/>
        <v>R2 / J1</v>
      </c>
      <c r="R899" s="63"/>
      <c r="S899" s="63"/>
      <c r="T899" s="8" t="s">
        <v>6716</v>
      </c>
      <c r="U899" s="8" t="s">
        <v>6716</v>
      </c>
      <c r="V899" s="8" t="s">
        <v>6416</v>
      </c>
      <c r="W899" s="59" t="s">
        <v>6416</v>
      </c>
      <c r="X899" s="59" t="str">
        <f>CONCATENATE(D899,F899,H899,J899,L899,N899,P899,R899)</f>
        <v>Construction</v>
      </c>
      <c r="Y899" s="8" t="s">
        <v>1390</v>
      </c>
      <c r="Z899" s="23">
        <v>2</v>
      </c>
      <c r="AA899" s="35">
        <v>45369</v>
      </c>
      <c r="AB899" s="35">
        <v>45370</v>
      </c>
      <c r="AC899" s="42">
        <v>2207.6799999999998</v>
      </c>
    </row>
    <row r="900" spans="1:29" x14ac:dyDescent="0.2">
      <c r="A900" s="68" t="s">
        <v>1391</v>
      </c>
      <c r="B900" s="2" t="str">
        <f t="shared" si="92"/>
        <v/>
      </c>
      <c r="C900" s="2" t="str">
        <f t="shared" si="92"/>
        <v>Zone M2 - Level 02 - The Mound - Construction</v>
      </c>
      <c r="D900" s="62" t="s">
        <v>6449</v>
      </c>
      <c r="E900" s="2" t="str">
        <f t="shared" si="93"/>
        <v>Zone M2</v>
      </c>
      <c r="F900" s="92"/>
      <c r="G900" s="64" t="str">
        <f>IF(F900="",G899,TRIM(F900))</f>
        <v>The Mound</v>
      </c>
      <c r="H900" s="92"/>
      <c r="I900" s="65" t="str">
        <f>IF(H900="",I899,TRIM(H900))</f>
        <v>Level 02</v>
      </c>
      <c r="J900" s="92"/>
      <c r="K900" s="67" t="str">
        <f>IF(J900="",K899,TRIM(J900))</f>
        <v>Zone M2</v>
      </c>
      <c r="L900" s="68" t="s">
        <v>1391</v>
      </c>
      <c r="M900" s="68" t="str">
        <f>IF(L900="",M899,TRIM(L900))</f>
        <v>M2 / I2</v>
      </c>
      <c r="N900" s="92"/>
      <c r="O900" s="69" t="str">
        <f>IF(N900="",O899,TRIM(N900))</f>
        <v>JS. R.</v>
      </c>
      <c r="P900" s="92"/>
      <c r="Q900" s="70" t="str">
        <f>IF(P900="",Q899,TRIM(P900))</f>
        <v>R2 / J1</v>
      </c>
      <c r="R900" s="92"/>
      <c r="S900" s="92"/>
      <c r="T900" s="2" t="s">
        <v>6722</v>
      </c>
      <c r="U900" s="2" t="s">
        <v>6722</v>
      </c>
      <c r="V900" s="2" t="s">
        <v>6722</v>
      </c>
      <c r="W900" s="59" t="s">
        <v>1391</v>
      </c>
      <c r="X900" s="59" t="str">
        <f>CONCATENATE(D900,F900,H900,J900,L900,N900,P900,R900)</f>
        <v>Construction          M2 / I2</v>
      </c>
      <c r="Y900" s="2"/>
      <c r="Z900" s="43">
        <v>6</v>
      </c>
      <c r="AA900" s="44">
        <v>45371</v>
      </c>
      <c r="AB900" s="44">
        <v>45377</v>
      </c>
      <c r="AC900" s="47">
        <v>70645.789999999994</v>
      </c>
    </row>
    <row r="901" spans="1:29" x14ac:dyDescent="0.2">
      <c r="A901" s="69" t="s">
        <v>1256</v>
      </c>
      <c r="B901" s="3" t="str">
        <f t="shared" ref="B901:C964" si="100">IF(E901&lt;&gt;"",C900,IF(G901&lt;&gt;"",F900&amp;" - "&amp;C900,IF(I901&lt;&gt;"",H900&amp;" - "&amp;F900&amp;" - "&amp;C900,IF(K901&lt;&gt;"",J900&amp;" - "&amp;H900&amp;" - "&amp;F900&amp;" - "&amp;C900,IF(M901&lt;&gt;"",L900&amp;" - "&amp;J900&amp;" - "&amp;H900&amp;" - "&amp;F900&amp;" - "&amp;C900,IF(O901&lt;&gt;"",N900&amp;" - "&amp;L900&amp;" - "&amp;J900&amp;" - "&amp;H900&amp;" - "&amp;F900&amp;" - "&amp;C900,IF(Q901&lt;&gt;"",P900&amp;" - "&amp;N900&amp;" - "&amp;L900&amp;" - "&amp;J900&amp;" - "&amp;H900&amp;" - "&amp;F900&amp;" - "&amp;C900,"")))))))</f>
        <v>Zone M2 - Level 02 - The Mound - Construction</v>
      </c>
      <c r="C901" s="3" t="str">
        <f t="shared" si="100"/>
        <v>M2 / I2 - Zone M2 - Level 02 - The Mound - Construction</v>
      </c>
      <c r="D901" s="62" t="s">
        <v>6449</v>
      </c>
      <c r="E901" s="3" t="str">
        <f t="shared" ref="E901:E964" si="101">IF(F901&lt;&gt;"",D900,IF(H901&lt;&gt;"",G900,IF(J901&lt;&gt;"",I900,IF(L901&lt;&gt;"",K900,IF(N901&lt;&gt;"",M900,IF(P901&lt;&gt;"",O900,IF(R901&lt;&gt;"",Q900,"")))))))</f>
        <v>M2 / I2</v>
      </c>
      <c r="F901" s="92"/>
      <c r="G901" s="64" t="str">
        <f t="shared" si="94"/>
        <v>The Mound</v>
      </c>
      <c r="H901" s="92"/>
      <c r="I901" s="65" t="str">
        <f t="shared" si="95"/>
        <v>Level 02</v>
      </c>
      <c r="J901" s="92"/>
      <c r="K901" s="67" t="str">
        <f t="shared" si="98"/>
        <v>Zone M2</v>
      </c>
      <c r="L901" s="92"/>
      <c r="M901" s="68" t="str">
        <f t="shared" si="99"/>
        <v>M2 / I2</v>
      </c>
      <c r="N901" s="69" t="s">
        <v>1256</v>
      </c>
      <c r="O901" s="69" t="str">
        <f t="shared" si="96"/>
        <v>S. K. L.</v>
      </c>
      <c r="P901" s="92"/>
      <c r="Q901" s="70" t="str">
        <f t="shared" si="97"/>
        <v>R2 / J1</v>
      </c>
      <c r="R901" s="92"/>
      <c r="S901" s="92"/>
      <c r="T901" s="3" t="s">
        <v>6718</v>
      </c>
      <c r="U901" s="3" t="s">
        <v>6718</v>
      </c>
      <c r="V901" s="3" t="s">
        <v>6718</v>
      </c>
      <c r="W901" s="59" t="s">
        <v>1256</v>
      </c>
      <c r="X901" s="59" t="str">
        <f>CONCATENATE(D901,F901,H901,J901,L901,N901,P901,R901)</f>
        <v>Construction            S. K. L.</v>
      </c>
      <c r="Y901" s="3"/>
      <c r="Z901" s="49">
        <v>5</v>
      </c>
      <c r="AA901" s="50">
        <v>45371</v>
      </c>
      <c r="AB901" s="50">
        <v>45376</v>
      </c>
      <c r="AC901" s="52">
        <v>17661.45</v>
      </c>
    </row>
    <row r="902" spans="1:29" ht="25.5" x14ac:dyDescent="0.2">
      <c r="A902" s="66" t="s">
        <v>1392</v>
      </c>
      <c r="B902" s="11" t="str">
        <f t="shared" si="100"/>
        <v xml:space="preserve"> - M2 / I2 - Zone M2 - Level 02 - The Mound - Construction</v>
      </c>
      <c r="C902" s="11" t="str">
        <f t="shared" si="100"/>
        <v/>
      </c>
      <c r="D902" s="62" t="s">
        <v>6449</v>
      </c>
      <c r="E902" s="11" t="str">
        <f t="shared" si="101"/>
        <v/>
      </c>
      <c r="F902" s="66"/>
      <c r="G902" s="64" t="str">
        <f t="shared" si="94"/>
        <v>The Mound</v>
      </c>
      <c r="H902" s="66"/>
      <c r="I902" s="65" t="str">
        <f t="shared" si="95"/>
        <v>Level 02</v>
      </c>
      <c r="J902" s="66"/>
      <c r="K902" s="67" t="str">
        <f t="shared" si="98"/>
        <v>Zone M2</v>
      </c>
      <c r="L902" s="66"/>
      <c r="M902" s="68" t="str">
        <f t="shared" si="99"/>
        <v>M2 / I2</v>
      </c>
      <c r="N902" s="66"/>
      <c r="O902" s="69" t="str">
        <f t="shared" si="96"/>
        <v>S. K. L.</v>
      </c>
      <c r="P902" s="66"/>
      <c r="Q902" s="70" t="str">
        <f t="shared" si="97"/>
        <v>R2 / J1</v>
      </c>
      <c r="R902" s="66"/>
      <c r="S902" s="66"/>
      <c r="T902" s="11" t="s">
        <v>6718</v>
      </c>
      <c r="U902" s="11" t="s">
        <v>6718</v>
      </c>
      <c r="V902" s="11" t="s">
        <v>6416</v>
      </c>
      <c r="W902" s="59" t="s">
        <v>6416</v>
      </c>
      <c r="X902" s="59" t="str">
        <f>CONCATENATE(D902,F902,H902,J902,L902,N902,P902,R902)</f>
        <v>Construction</v>
      </c>
      <c r="Y902" s="11" t="s">
        <v>1393</v>
      </c>
      <c r="Z902" s="32">
        <v>3</v>
      </c>
      <c r="AA902" s="39">
        <v>45371</v>
      </c>
      <c r="AB902" s="39">
        <v>45374</v>
      </c>
      <c r="AC902" s="48">
        <v>9538.75</v>
      </c>
    </row>
    <row r="903" spans="1:29" x14ac:dyDescent="0.2">
      <c r="A903" s="66" t="s">
        <v>1394</v>
      </c>
      <c r="B903" s="11" t="str">
        <f t="shared" si="100"/>
        <v xml:space="preserve"> - </v>
      </c>
      <c r="C903" s="11" t="str">
        <f t="shared" si="100"/>
        <v/>
      </c>
      <c r="D903" s="62" t="s">
        <v>6449</v>
      </c>
      <c r="E903" s="11" t="str">
        <f t="shared" si="101"/>
        <v/>
      </c>
      <c r="F903" s="66"/>
      <c r="G903" s="64" t="str">
        <f t="shared" si="94"/>
        <v>The Mound</v>
      </c>
      <c r="H903" s="66"/>
      <c r="I903" s="65" t="str">
        <f t="shared" si="95"/>
        <v>Level 02</v>
      </c>
      <c r="J903" s="66"/>
      <c r="K903" s="67" t="str">
        <f t="shared" si="98"/>
        <v>Zone M2</v>
      </c>
      <c r="L903" s="66"/>
      <c r="M903" s="68" t="str">
        <f t="shared" si="99"/>
        <v>M2 / I2</v>
      </c>
      <c r="N903" s="66"/>
      <c r="O903" s="69" t="str">
        <f t="shared" si="96"/>
        <v>S. K. L.</v>
      </c>
      <c r="P903" s="66"/>
      <c r="Q903" s="70" t="str">
        <f t="shared" si="97"/>
        <v>R2 / J1</v>
      </c>
      <c r="R903" s="66"/>
      <c r="S903" s="66"/>
      <c r="T903" s="11" t="s">
        <v>6718</v>
      </c>
      <c r="U903" s="11" t="s">
        <v>6718</v>
      </c>
      <c r="V903" s="11" t="s">
        <v>6416</v>
      </c>
      <c r="W903" s="59" t="s">
        <v>6416</v>
      </c>
      <c r="X903" s="59" t="str">
        <f>CONCATENATE(D903,F903,H903,J903,L903,N903,P903,R903)</f>
        <v>Construction</v>
      </c>
      <c r="Y903" s="11" t="s">
        <v>1395</v>
      </c>
      <c r="Z903" s="32">
        <v>3</v>
      </c>
      <c r="AA903" s="39">
        <v>45371</v>
      </c>
      <c r="AB903" s="39">
        <v>45374</v>
      </c>
      <c r="AC903" s="48">
        <v>4535.99</v>
      </c>
    </row>
    <row r="904" spans="1:29" x14ac:dyDescent="0.2">
      <c r="A904" s="66" t="s">
        <v>1396</v>
      </c>
      <c r="B904" s="11" t="str">
        <f t="shared" si="100"/>
        <v xml:space="preserve"> - </v>
      </c>
      <c r="C904" s="11" t="str">
        <f t="shared" si="100"/>
        <v/>
      </c>
      <c r="D904" s="62" t="s">
        <v>6449</v>
      </c>
      <c r="E904" s="11" t="str">
        <f t="shared" si="101"/>
        <v/>
      </c>
      <c r="F904" s="66"/>
      <c r="G904" s="64" t="str">
        <f t="shared" ref="G904:G967" si="102">IF(F904="",G903,TRIM(F904))</f>
        <v>The Mound</v>
      </c>
      <c r="H904" s="66"/>
      <c r="I904" s="65" t="str">
        <f t="shared" si="95"/>
        <v>Level 02</v>
      </c>
      <c r="J904" s="66"/>
      <c r="K904" s="67" t="str">
        <f t="shared" si="98"/>
        <v>Zone M2</v>
      </c>
      <c r="L904" s="66"/>
      <c r="M904" s="68" t="str">
        <f t="shared" si="99"/>
        <v>M2 / I2</v>
      </c>
      <c r="N904" s="66"/>
      <c r="O904" s="69" t="str">
        <f t="shared" si="96"/>
        <v>S. K. L.</v>
      </c>
      <c r="P904" s="66"/>
      <c r="Q904" s="70" t="str">
        <f t="shared" si="97"/>
        <v>R2 / J1</v>
      </c>
      <c r="R904" s="66"/>
      <c r="S904" s="66"/>
      <c r="T904" s="11" t="s">
        <v>6718</v>
      </c>
      <c r="U904" s="11" t="s">
        <v>6718</v>
      </c>
      <c r="V904" s="11" t="s">
        <v>6416</v>
      </c>
      <c r="W904" s="59" t="s">
        <v>6416</v>
      </c>
      <c r="X904" s="59" t="str">
        <f>CONCATENATE(D904,F904,H904,J904,L904,N904,P904,R904)</f>
        <v>Construction</v>
      </c>
      <c r="Y904" s="11" t="s">
        <v>1397</v>
      </c>
      <c r="Z904" s="32">
        <v>2</v>
      </c>
      <c r="AA904" s="39">
        <v>45372</v>
      </c>
      <c r="AB904" s="39">
        <v>45374</v>
      </c>
      <c r="AC904" s="34">
        <v>795.57</v>
      </c>
    </row>
    <row r="905" spans="1:29" x14ac:dyDescent="0.2">
      <c r="A905" s="66" t="s">
        <v>1398</v>
      </c>
      <c r="B905" s="11" t="str">
        <f t="shared" si="100"/>
        <v xml:space="preserve"> - </v>
      </c>
      <c r="C905" s="11" t="str">
        <f t="shared" si="100"/>
        <v/>
      </c>
      <c r="D905" s="62" t="s">
        <v>6449</v>
      </c>
      <c r="E905" s="11" t="str">
        <f t="shared" si="101"/>
        <v/>
      </c>
      <c r="F905" s="66"/>
      <c r="G905" s="64" t="str">
        <f t="shared" si="102"/>
        <v>The Mound</v>
      </c>
      <c r="H905" s="66"/>
      <c r="I905" s="65" t="str">
        <f t="shared" si="95"/>
        <v>Level 02</v>
      </c>
      <c r="J905" s="66"/>
      <c r="K905" s="67" t="str">
        <f t="shared" si="98"/>
        <v>Zone M2</v>
      </c>
      <c r="L905" s="66"/>
      <c r="M905" s="68" t="str">
        <f t="shared" si="99"/>
        <v>M2 / I2</v>
      </c>
      <c r="N905" s="66"/>
      <c r="O905" s="69" t="str">
        <f t="shared" si="96"/>
        <v>S. K. L.</v>
      </c>
      <c r="P905" s="66"/>
      <c r="Q905" s="70" t="str">
        <f t="shared" si="97"/>
        <v>R2 / J1</v>
      </c>
      <c r="R905" s="66"/>
      <c r="S905" s="66"/>
      <c r="T905" s="11" t="s">
        <v>6718</v>
      </c>
      <c r="U905" s="11" t="s">
        <v>6718</v>
      </c>
      <c r="V905" s="11" t="s">
        <v>6416</v>
      </c>
      <c r="W905" s="59" t="s">
        <v>6416</v>
      </c>
      <c r="X905" s="59" t="str">
        <f>CONCATENATE(D905,F905,H905,J905,L905,N905,P905,R905)</f>
        <v>Construction</v>
      </c>
      <c r="Y905" s="11" t="s">
        <v>1399</v>
      </c>
      <c r="Z905" s="32">
        <v>2</v>
      </c>
      <c r="AA905" s="39">
        <v>45372</v>
      </c>
      <c r="AB905" s="39">
        <v>45374</v>
      </c>
      <c r="AC905" s="34">
        <v>583.46</v>
      </c>
    </row>
    <row r="906" spans="1:29" x14ac:dyDescent="0.2">
      <c r="A906" s="63" t="s">
        <v>1400</v>
      </c>
      <c r="B906" s="8" t="str">
        <f t="shared" si="100"/>
        <v xml:space="preserve"> - </v>
      </c>
      <c r="C906" s="8" t="str">
        <f t="shared" si="100"/>
        <v/>
      </c>
      <c r="D906" s="62" t="s">
        <v>6449</v>
      </c>
      <c r="E906" s="8" t="str">
        <f t="shared" si="101"/>
        <v/>
      </c>
      <c r="F906" s="63"/>
      <c r="G906" s="64" t="str">
        <f t="shared" si="102"/>
        <v>The Mound</v>
      </c>
      <c r="H906" s="63"/>
      <c r="I906" s="65" t="str">
        <f t="shared" si="95"/>
        <v>Level 02</v>
      </c>
      <c r="J906" s="63"/>
      <c r="K906" s="67" t="str">
        <f t="shared" si="98"/>
        <v>Zone M2</v>
      </c>
      <c r="L906" s="63"/>
      <c r="M906" s="68" t="str">
        <f t="shared" si="99"/>
        <v>M2 / I2</v>
      </c>
      <c r="N906" s="63"/>
      <c r="O906" s="69" t="str">
        <f t="shared" si="96"/>
        <v>S. K. L.</v>
      </c>
      <c r="P906" s="63"/>
      <c r="Q906" s="70" t="str">
        <f t="shared" si="97"/>
        <v>R2 / J1</v>
      </c>
      <c r="R906" s="63"/>
      <c r="S906" s="63"/>
      <c r="T906" s="8" t="s">
        <v>6718</v>
      </c>
      <c r="U906" s="8" t="s">
        <v>6718</v>
      </c>
      <c r="V906" s="8" t="s">
        <v>6416</v>
      </c>
      <c r="W906" s="59" t="s">
        <v>6416</v>
      </c>
      <c r="X906" s="59" t="str">
        <f>CONCATENATE(D906,F906,H906,J906,L906,N906,P906,R906)</f>
        <v>Construction</v>
      </c>
      <c r="Y906" s="8" t="s">
        <v>1401</v>
      </c>
      <c r="Z906" s="23">
        <v>2</v>
      </c>
      <c r="AA906" s="35">
        <v>45375</v>
      </c>
      <c r="AB906" s="35">
        <v>45376</v>
      </c>
      <c r="AC906" s="42">
        <v>2207.6799999999998</v>
      </c>
    </row>
    <row r="907" spans="1:29" x14ac:dyDescent="0.2">
      <c r="A907" s="69" t="s">
        <v>1200</v>
      </c>
      <c r="B907" s="3" t="str">
        <f t="shared" si="100"/>
        <v/>
      </c>
      <c r="C907" s="3" t="str">
        <f t="shared" si="100"/>
        <v>M2 / I2 - Zone M2 - Level 02 - The Mound - Construction</v>
      </c>
      <c r="D907" s="62" t="s">
        <v>6449</v>
      </c>
      <c r="E907" s="3" t="str">
        <f t="shared" si="101"/>
        <v>M2 / I2</v>
      </c>
      <c r="F907" s="92"/>
      <c r="G907" s="64" t="str">
        <f>IF(F907="",G906,TRIM(F907))</f>
        <v>The Mound</v>
      </c>
      <c r="H907" s="92"/>
      <c r="I907" s="65" t="str">
        <f>IF(H907="",I906,TRIM(H907))</f>
        <v>Level 02</v>
      </c>
      <c r="J907" s="92"/>
      <c r="K907" s="67" t="str">
        <f>IF(J907="",K906,TRIM(J907))</f>
        <v>Zone M2</v>
      </c>
      <c r="L907" s="92"/>
      <c r="M907" s="68" t="str">
        <f>IF(L907="",M906,TRIM(L907))</f>
        <v>M2 / I2</v>
      </c>
      <c r="N907" s="69" t="s">
        <v>1200</v>
      </c>
      <c r="O907" s="69" t="str">
        <f>IF(N907="",O906,TRIM(N907))</f>
        <v>S. K. R.</v>
      </c>
      <c r="P907" s="92"/>
      <c r="Q907" s="70" t="str">
        <f>IF(P907="",Q906,TRIM(P907))</f>
        <v>R2 / J1</v>
      </c>
      <c r="R907" s="92"/>
      <c r="S907" s="92"/>
      <c r="T907" s="3" t="s">
        <v>6712</v>
      </c>
      <c r="U907" s="3" t="s">
        <v>6712</v>
      </c>
      <c r="V907" s="3" t="s">
        <v>6712</v>
      </c>
      <c r="W907" s="59" t="s">
        <v>1200</v>
      </c>
      <c r="X907" s="59" t="str">
        <f>CONCATENATE(D907,F907,H907,J907,L907,N907,P907,R907)</f>
        <v>Construction            S. K. R.</v>
      </c>
      <c r="Y907" s="3"/>
      <c r="Z907" s="49">
        <v>5</v>
      </c>
      <c r="AA907" s="50">
        <v>45371</v>
      </c>
      <c r="AB907" s="50">
        <v>45376</v>
      </c>
      <c r="AC907" s="52">
        <v>17661.45</v>
      </c>
    </row>
    <row r="908" spans="1:29" ht="25.5" x14ac:dyDescent="0.2">
      <c r="A908" s="66" t="s">
        <v>1402</v>
      </c>
      <c r="B908" s="11" t="str">
        <f t="shared" si="100"/>
        <v xml:space="preserve"> - M2 / I2 - Zone M2 - Level 02 - The Mound - Construction</v>
      </c>
      <c r="C908" s="11" t="str">
        <f t="shared" si="100"/>
        <v/>
      </c>
      <c r="D908" s="62" t="s">
        <v>6449</v>
      </c>
      <c r="E908" s="11" t="str">
        <f t="shared" si="101"/>
        <v/>
      </c>
      <c r="F908" s="66"/>
      <c r="G908" s="64" t="str">
        <f t="shared" si="102"/>
        <v>The Mound</v>
      </c>
      <c r="H908" s="66"/>
      <c r="I908" s="65" t="str">
        <f t="shared" ref="I908:I970" si="103">IF(H908="",I907,TRIM(H908))</f>
        <v>Level 02</v>
      </c>
      <c r="J908" s="66"/>
      <c r="K908" s="67" t="str">
        <f t="shared" si="98"/>
        <v>Zone M2</v>
      </c>
      <c r="L908" s="66"/>
      <c r="M908" s="68" t="str">
        <f t="shared" si="99"/>
        <v>M2 / I2</v>
      </c>
      <c r="N908" s="66"/>
      <c r="O908" s="69" t="str">
        <f t="shared" si="96"/>
        <v>S. K. R.</v>
      </c>
      <c r="P908" s="66"/>
      <c r="Q908" s="70" t="str">
        <f t="shared" si="97"/>
        <v>R2 / J1</v>
      </c>
      <c r="R908" s="66"/>
      <c r="S908" s="66"/>
      <c r="T908" s="11" t="s">
        <v>6712</v>
      </c>
      <c r="U908" s="11" t="s">
        <v>6712</v>
      </c>
      <c r="V908" s="11" t="s">
        <v>6416</v>
      </c>
      <c r="W908" s="59" t="s">
        <v>6416</v>
      </c>
      <c r="X908" s="59" t="str">
        <f>CONCATENATE(D908,F908,H908,J908,L908,N908,P908,R908)</f>
        <v>Construction</v>
      </c>
      <c r="Y908" s="11" t="s">
        <v>1403</v>
      </c>
      <c r="Z908" s="32">
        <v>3</v>
      </c>
      <c r="AA908" s="39">
        <v>45371</v>
      </c>
      <c r="AB908" s="39">
        <v>45374</v>
      </c>
      <c r="AC908" s="48">
        <v>9538.75</v>
      </c>
    </row>
    <row r="909" spans="1:29" x14ac:dyDescent="0.2">
      <c r="A909" s="66" t="s">
        <v>1404</v>
      </c>
      <c r="B909" s="11" t="str">
        <f t="shared" si="100"/>
        <v xml:space="preserve"> - </v>
      </c>
      <c r="C909" s="11" t="str">
        <f t="shared" si="100"/>
        <v/>
      </c>
      <c r="D909" s="62" t="s">
        <v>6449</v>
      </c>
      <c r="E909" s="11" t="str">
        <f t="shared" si="101"/>
        <v/>
      </c>
      <c r="F909" s="66"/>
      <c r="G909" s="64" t="str">
        <f t="shared" si="102"/>
        <v>The Mound</v>
      </c>
      <c r="H909" s="66"/>
      <c r="I909" s="65" t="str">
        <f t="shared" si="103"/>
        <v>Level 02</v>
      </c>
      <c r="J909" s="66"/>
      <c r="K909" s="67" t="str">
        <f t="shared" si="98"/>
        <v>Zone M2</v>
      </c>
      <c r="L909" s="66"/>
      <c r="M909" s="68" t="str">
        <f t="shared" si="99"/>
        <v>M2 / I2</v>
      </c>
      <c r="N909" s="66"/>
      <c r="O909" s="69" t="str">
        <f t="shared" ref="O909:O972" si="104">IF(N909="",O908,TRIM(N909))</f>
        <v>S. K. R.</v>
      </c>
      <c r="P909" s="66"/>
      <c r="Q909" s="70" t="str">
        <f t="shared" si="97"/>
        <v>R2 / J1</v>
      </c>
      <c r="R909" s="66"/>
      <c r="S909" s="66"/>
      <c r="T909" s="11" t="s">
        <v>6712</v>
      </c>
      <c r="U909" s="11" t="s">
        <v>6712</v>
      </c>
      <c r="V909" s="11" t="s">
        <v>6416</v>
      </c>
      <c r="W909" s="59" t="s">
        <v>6416</v>
      </c>
      <c r="X909" s="59" t="str">
        <f>CONCATENATE(D909,F909,H909,J909,L909,N909,P909,R909)</f>
        <v>Construction</v>
      </c>
      <c r="Y909" s="11" t="s">
        <v>1405</v>
      </c>
      <c r="Z909" s="32">
        <v>3</v>
      </c>
      <c r="AA909" s="39">
        <v>45371</v>
      </c>
      <c r="AB909" s="39">
        <v>45374</v>
      </c>
      <c r="AC909" s="48">
        <v>4535.99</v>
      </c>
    </row>
    <row r="910" spans="1:29" x14ac:dyDescent="0.2">
      <c r="A910" s="66" t="s">
        <v>1406</v>
      </c>
      <c r="B910" s="11" t="str">
        <f t="shared" si="100"/>
        <v xml:space="preserve"> - </v>
      </c>
      <c r="C910" s="11" t="str">
        <f t="shared" si="100"/>
        <v/>
      </c>
      <c r="D910" s="62" t="s">
        <v>6449</v>
      </c>
      <c r="E910" s="11" t="str">
        <f t="shared" si="101"/>
        <v/>
      </c>
      <c r="F910" s="66"/>
      <c r="G910" s="64" t="str">
        <f t="shared" si="102"/>
        <v>The Mound</v>
      </c>
      <c r="H910" s="66"/>
      <c r="I910" s="65" t="str">
        <f t="shared" si="103"/>
        <v>Level 02</v>
      </c>
      <c r="J910" s="66"/>
      <c r="K910" s="67" t="str">
        <f t="shared" si="98"/>
        <v>Zone M2</v>
      </c>
      <c r="L910" s="66"/>
      <c r="M910" s="68" t="str">
        <f t="shared" si="99"/>
        <v>M2 / I2</v>
      </c>
      <c r="N910" s="66"/>
      <c r="O910" s="69" t="str">
        <f t="shared" si="104"/>
        <v>S. K. R.</v>
      </c>
      <c r="P910" s="66"/>
      <c r="Q910" s="70" t="str">
        <f t="shared" ref="Q910:Q973" si="105">IF(P910="",Q909,TRIM(P910))</f>
        <v>R2 / J1</v>
      </c>
      <c r="R910" s="66"/>
      <c r="S910" s="66"/>
      <c r="T910" s="11" t="s">
        <v>6712</v>
      </c>
      <c r="U910" s="11" t="s">
        <v>6712</v>
      </c>
      <c r="V910" s="11" t="s">
        <v>6416</v>
      </c>
      <c r="W910" s="59" t="s">
        <v>6416</v>
      </c>
      <c r="X910" s="59" t="str">
        <f>CONCATENATE(D910,F910,H910,J910,L910,N910,P910,R910)</f>
        <v>Construction</v>
      </c>
      <c r="Y910" s="11" t="s">
        <v>1407</v>
      </c>
      <c r="Z910" s="32">
        <v>2</v>
      </c>
      <c r="AA910" s="39">
        <v>45372</v>
      </c>
      <c r="AB910" s="39">
        <v>45374</v>
      </c>
      <c r="AC910" s="34">
        <v>795.57</v>
      </c>
    </row>
    <row r="911" spans="1:29" x14ac:dyDescent="0.2">
      <c r="A911" s="66" t="s">
        <v>1408</v>
      </c>
      <c r="B911" s="11" t="str">
        <f t="shared" si="100"/>
        <v xml:space="preserve"> - </v>
      </c>
      <c r="C911" s="11" t="str">
        <f t="shared" si="100"/>
        <v/>
      </c>
      <c r="D911" s="62" t="s">
        <v>6449</v>
      </c>
      <c r="E911" s="11" t="str">
        <f t="shared" si="101"/>
        <v/>
      </c>
      <c r="F911" s="66"/>
      <c r="G911" s="64" t="str">
        <f t="shared" si="102"/>
        <v>The Mound</v>
      </c>
      <c r="H911" s="66"/>
      <c r="I911" s="65" t="str">
        <f t="shared" si="103"/>
        <v>Level 02</v>
      </c>
      <c r="J911" s="66"/>
      <c r="K911" s="67" t="str">
        <f t="shared" si="98"/>
        <v>Zone M2</v>
      </c>
      <c r="L911" s="66"/>
      <c r="M911" s="68" t="str">
        <f t="shared" si="99"/>
        <v>M2 / I2</v>
      </c>
      <c r="N911" s="66"/>
      <c r="O911" s="69" t="str">
        <f t="shared" si="104"/>
        <v>S. K. R.</v>
      </c>
      <c r="P911" s="66"/>
      <c r="Q911" s="70" t="str">
        <f t="shared" si="105"/>
        <v>R2 / J1</v>
      </c>
      <c r="R911" s="66"/>
      <c r="S911" s="66"/>
      <c r="T911" s="11" t="s">
        <v>6712</v>
      </c>
      <c r="U911" s="11" t="s">
        <v>6712</v>
      </c>
      <c r="V911" s="11" t="s">
        <v>6416</v>
      </c>
      <c r="W911" s="59" t="s">
        <v>6416</v>
      </c>
      <c r="X911" s="59" t="str">
        <f>CONCATENATE(D911,F911,H911,J911,L911,N911,P911,R911)</f>
        <v>Construction</v>
      </c>
      <c r="Y911" s="11" t="s">
        <v>1409</v>
      </c>
      <c r="Z911" s="32">
        <v>2</v>
      </c>
      <c r="AA911" s="39">
        <v>45372</v>
      </c>
      <c r="AB911" s="39">
        <v>45374</v>
      </c>
      <c r="AC911" s="34">
        <v>583.46</v>
      </c>
    </row>
    <row r="912" spans="1:29" x14ac:dyDescent="0.2">
      <c r="A912" s="63" t="s">
        <v>1410</v>
      </c>
      <c r="B912" s="8" t="str">
        <f t="shared" si="100"/>
        <v xml:space="preserve"> - </v>
      </c>
      <c r="C912" s="8" t="str">
        <f t="shared" si="100"/>
        <v/>
      </c>
      <c r="D912" s="62" t="s">
        <v>6449</v>
      </c>
      <c r="E912" s="8" t="str">
        <f t="shared" si="101"/>
        <v/>
      </c>
      <c r="F912" s="63"/>
      <c r="G912" s="64" t="str">
        <f t="shared" si="102"/>
        <v>The Mound</v>
      </c>
      <c r="H912" s="63"/>
      <c r="I912" s="65" t="str">
        <f t="shared" si="103"/>
        <v>Level 02</v>
      </c>
      <c r="J912" s="63"/>
      <c r="K912" s="67" t="str">
        <f t="shared" si="98"/>
        <v>Zone M2</v>
      </c>
      <c r="L912" s="63"/>
      <c r="M912" s="68" t="str">
        <f t="shared" si="99"/>
        <v>M2 / I2</v>
      </c>
      <c r="N912" s="63"/>
      <c r="O912" s="69" t="str">
        <f t="shared" si="104"/>
        <v>S. K. R.</v>
      </c>
      <c r="P912" s="63"/>
      <c r="Q912" s="70" t="str">
        <f t="shared" si="105"/>
        <v>R2 / J1</v>
      </c>
      <c r="R912" s="63"/>
      <c r="S912" s="63"/>
      <c r="T912" s="8" t="s">
        <v>6712</v>
      </c>
      <c r="U912" s="8" t="s">
        <v>6712</v>
      </c>
      <c r="V912" s="8" t="s">
        <v>6416</v>
      </c>
      <c r="W912" s="59" t="s">
        <v>6416</v>
      </c>
      <c r="X912" s="59" t="str">
        <f>CONCATENATE(D912,F912,H912,J912,L912,N912,P912,R912)</f>
        <v>Construction</v>
      </c>
      <c r="Y912" s="8" t="s">
        <v>1411</v>
      </c>
      <c r="Z912" s="23">
        <v>2</v>
      </c>
      <c r="AA912" s="35">
        <v>45375</v>
      </c>
      <c r="AB912" s="35">
        <v>45376</v>
      </c>
      <c r="AC912" s="42">
        <v>2207.6799999999998</v>
      </c>
    </row>
    <row r="913" spans="1:29" x14ac:dyDescent="0.2">
      <c r="A913" s="69" t="s">
        <v>1412</v>
      </c>
      <c r="B913" s="3" t="str">
        <f t="shared" si="100"/>
        <v/>
      </c>
      <c r="C913" s="3" t="str">
        <f t="shared" si="100"/>
        <v>M2 / I2 - Zone M2 - Level 02 - The Mound - Construction</v>
      </c>
      <c r="D913" s="62" t="s">
        <v>6449</v>
      </c>
      <c r="E913" s="3" t="str">
        <f t="shared" si="101"/>
        <v>M2 / I2</v>
      </c>
      <c r="F913" s="92"/>
      <c r="G913" s="64" t="str">
        <f>IF(F913="",G912,TRIM(F913))</f>
        <v>The Mound</v>
      </c>
      <c r="H913" s="92"/>
      <c r="I913" s="65" t="str">
        <f>IF(H913="",I912,TRIM(H913))</f>
        <v>Level 02</v>
      </c>
      <c r="J913" s="92"/>
      <c r="K913" s="67" t="str">
        <f>IF(J913="",K912,TRIM(J913))</f>
        <v>Zone M2</v>
      </c>
      <c r="L913" s="92"/>
      <c r="M913" s="68" t="str">
        <f>IF(L913="",M912,TRIM(L913))</f>
        <v>M2 / I2</v>
      </c>
      <c r="N913" s="69" t="s">
        <v>1412</v>
      </c>
      <c r="O913" s="69" t="str">
        <f>IF(N913="",O912,TRIM(N913))</f>
        <v>1BS. CL. 2</v>
      </c>
      <c r="P913" s="92"/>
      <c r="Q913" s="70" t="str">
        <f>IF(P913="",Q912,TRIM(P913))</f>
        <v>R2 / J1</v>
      </c>
      <c r="R913" s="92"/>
      <c r="S913" s="92"/>
      <c r="T913" s="3" t="s">
        <v>6723</v>
      </c>
      <c r="U913" s="3" t="s">
        <v>6723</v>
      </c>
      <c r="V913" s="3" t="s">
        <v>6723</v>
      </c>
      <c r="W913" s="59" t="s">
        <v>1412</v>
      </c>
      <c r="X913" s="59" t="str">
        <f>CONCATENATE(D913,F913,H913,J913,L913,N913,P913,R913)</f>
        <v>Construction            1BS. CL. 2</v>
      </c>
      <c r="Y913" s="3"/>
      <c r="Z913" s="49">
        <v>6</v>
      </c>
      <c r="AA913" s="50">
        <v>45371</v>
      </c>
      <c r="AB913" s="50">
        <v>45377</v>
      </c>
      <c r="AC913" s="52">
        <v>17661.45</v>
      </c>
    </row>
    <row r="914" spans="1:29" ht="25.5" x14ac:dyDescent="0.2">
      <c r="A914" s="66" t="s">
        <v>1413</v>
      </c>
      <c r="B914" s="11" t="str">
        <f t="shared" si="100"/>
        <v xml:space="preserve"> - M2 / I2 - Zone M2 - Level 02 - The Mound - Construction</v>
      </c>
      <c r="C914" s="11" t="str">
        <f t="shared" si="100"/>
        <v/>
      </c>
      <c r="D914" s="62" t="s">
        <v>6449</v>
      </c>
      <c r="E914" s="11" t="str">
        <f t="shared" si="101"/>
        <v/>
      </c>
      <c r="F914" s="66"/>
      <c r="G914" s="64" t="str">
        <f t="shared" si="102"/>
        <v>The Mound</v>
      </c>
      <c r="H914" s="66"/>
      <c r="I914" s="65" t="str">
        <f t="shared" si="103"/>
        <v>Level 02</v>
      </c>
      <c r="J914" s="66"/>
      <c r="K914" s="67" t="str">
        <f t="shared" si="98"/>
        <v>Zone M2</v>
      </c>
      <c r="L914" s="66"/>
      <c r="M914" s="68" t="str">
        <f t="shared" si="99"/>
        <v>M2 / I2</v>
      </c>
      <c r="N914" s="66"/>
      <c r="O914" s="69" t="str">
        <f t="shared" si="104"/>
        <v>1BS. CL. 2</v>
      </c>
      <c r="P914" s="66"/>
      <c r="Q914" s="70" t="str">
        <f t="shared" si="105"/>
        <v>R2 / J1</v>
      </c>
      <c r="R914" s="66"/>
      <c r="S914" s="66"/>
      <c r="T914" s="11" t="s">
        <v>6723</v>
      </c>
      <c r="U914" s="11" t="s">
        <v>6723</v>
      </c>
      <c r="V914" s="11" t="s">
        <v>6416</v>
      </c>
      <c r="W914" s="59" t="s">
        <v>6416</v>
      </c>
      <c r="X914" s="59" t="str">
        <f>CONCATENATE(D914,F914,H914,J914,L914,N914,P914,R914)</f>
        <v>Construction</v>
      </c>
      <c r="Y914" s="11" t="s">
        <v>1414</v>
      </c>
      <c r="Z914" s="32">
        <v>4</v>
      </c>
      <c r="AA914" s="39">
        <v>45371</v>
      </c>
      <c r="AB914" s="39">
        <v>45375</v>
      </c>
      <c r="AC914" s="48">
        <v>9538.75</v>
      </c>
    </row>
    <row r="915" spans="1:29" x14ac:dyDescent="0.2">
      <c r="A915" s="66" t="s">
        <v>1415</v>
      </c>
      <c r="B915" s="11" t="str">
        <f t="shared" si="100"/>
        <v xml:space="preserve"> - </v>
      </c>
      <c r="C915" s="11" t="str">
        <f t="shared" si="100"/>
        <v/>
      </c>
      <c r="D915" s="62" t="s">
        <v>6449</v>
      </c>
      <c r="E915" s="11" t="str">
        <f t="shared" si="101"/>
        <v/>
      </c>
      <c r="F915" s="66"/>
      <c r="G915" s="64" t="str">
        <f t="shared" si="102"/>
        <v>The Mound</v>
      </c>
      <c r="H915" s="66"/>
      <c r="I915" s="65" t="str">
        <f t="shared" si="103"/>
        <v>Level 02</v>
      </c>
      <c r="J915" s="66"/>
      <c r="K915" s="67" t="str">
        <f t="shared" si="98"/>
        <v>Zone M2</v>
      </c>
      <c r="L915" s="66"/>
      <c r="M915" s="68" t="str">
        <f t="shared" si="99"/>
        <v>M2 / I2</v>
      </c>
      <c r="N915" s="66"/>
      <c r="O915" s="69" t="str">
        <f t="shared" si="104"/>
        <v>1BS. CL. 2</v>
      </c>
      <c r="P915" s="66"/>
      <c r="Q915" s="70" t="str">
        <f t="shared" si="105"/>
        <v>R2 / J1</v>
      </c>
      <c r="R915" s="66"/>
      <c r="S915" s="66"/>
      <c r="T915" s="11" t="s">
        <v>6723</v>
      </c>
      <c r="U915" s="11" t="s">
        <v>6723</v>
      </c>
      <c r="V915" s="11" t="s">
        <v>6416</v>
      </c>
      <c r="W915" s="59" t="s">
        <v>6416</v>
      </c>
      <c r="X915" s="59" t="str">
        <f>CONCATENATE(D915,F915,H915,J915,L915,N915,P915,R915)</f>
        <v>Construction</v>
      </c>
      <c r="Y915" s="11" t="s">
        <v>1416</v>
      </c>
      <c r="Z915" s="32">
        <v>4</v>
      </c>
      <c r="AA915" s="39">
        <v>45371</v>
      </c>
      <c r="AB915" s="39">
        <v>45375</v>
      </c>
      <c r="AC915" s="48">
        <v>4535.99</v>
      </c>
    </row>
    <row r="916" spans="1:29" x14ac:dyDescent="0.2">
      <c r="A916" s="66" t="s">
        <v>1417</v>
      </c>
      <c r="B916" s="11" t="str">
        <f t="shared" si="100"/>
        <v xml:space="preserve"> - </v>
      </c>
      <c r="C916" s="11" t="str">
        <f t="shared" si="100"/>
        <v/>
      </c>
      <c r="D916" s="62" t="s">
        <v>6449</v>
      </c>
      <c r="E916" s="11" t="str">
        <f t="shared" si="101"/>
        <v/>
      </c>
      <c r="F916" s="66"/>
      <c r="G916" s="64" t="str">
        <f t="shared" si="102"/>
        <v>The Mound</v>
      </c>
      <c r="H916" s="66"/>
      <c r="I916" s="65" t="str">
        <f t="shared" si="103"/>
        <v>Level 02</v>
      </c>
      <c r="J916" s="66"/>
      <c r="K916" s="67" t="str">
        <f t="shared" si="98"/>
        <v>Zone M2</v>
      </c>
      <c r="L916" s="66"/>
      <c r="M916" s="68" t="str">
        <f t="shared" si="99"/>
        <v>M2 / I2</v>
      </c>
      <c r="N916" s="66"/>
      <c r="O916" s="69" t="str">
        <f t="shared" si="104"/>
        <v>1BS. CL. 2</v>
      </c>
      <c r="P916" s="66"/>
      <c r="Q916" s="70" t="str">
        <f t="shared" si="105"/>
        <v>R2 / J1</v>
      </c>
      <c r="R916" s="66"/>
      <c r="S916" s="66"/>
      <c r="T916" s="11" t="s">
        <v>6723</v>
      </c>
      <c r="U916" s="11" t="s">
        <v>6723</v>
      </c>
      <c r="V916" s="11" t="s">
        <v>6416</v>
      </c>
      <c r="W916" s="59" t="s">
        <v>6416</v>
      </c>
      <c r="X916" s="59" t="str">
        <f>CONCATENATE(D916,F916,H916,J916,L916,N916,P916,R916)</f>
        <v>Construction</v>
      </c>
      <c r="Y916" s="11" t="s">
        <v>1418</v>
      </c>
      <c r="Z916" s="32">
        <v>2</v>
      </c>
      <c r="AA916" s="39">
        <v>45374</v>
      </c>
      <c r="AB916" s="39">
        <v>45375</v>
      </c>
      <c r="AC916" s="34">
        <v>795.57</v>
      </c>
    </row>
    <row r="917" spans="1:29" x14ac:dyDescent="0.2">
      <c r="A917" s="66" t="s">
        <v>1419</v>
      </c>
      <c r="B917" s="11" t="str">
        <f t="shared" si="100"/>
        <v xml:space="preserve"> - </v>
      </c>
      <c r="C917" s="11" t="str">
        <f t="shared" si="100"/>
        <v/>
      </c>
      <c r="D917" s="62" t="s">
        <v>6449</v>
      </c>
      <c r="E917" s="11" t="str">
        <f t="shared" si="101"/>
        <v/>
      </c>
      <c r="F917" s="66"/>
      <c r="G917" s="64" t="str">
        <f t="shared" si="102"/>
        <v>The Mound</v>
      </c>
      <c r="H917" s="66"/>
      <c r="I917" s="65" t="str">
        <f t="shared" si="103"/>
        <v>Level 02</v>
      </c>
      <c r="J917" s="66"/>
      <c r="K917" s="67" t="str">
        <f t="shared" si="98"/>
        <v>Zone M2</v>
      </c>
      <c r="L917" s="66"/>
      <c r="M917" s="68" t="str">
        <f t="shared" si="99"/>
        <v>M2 / I2</v>
      </c>
      <c r="N917" s="66"/>
      <c r="O917" s="69" t="str">
        <f t="shared" si="104"/>
        <v>1BS. CL. 2</v>
      </c>
      <c r="P917" s="66"/>
      <c r="Q917" s="70" t="str">
        <f t="shared" si="105"/>
        <v>R2 / J1</v>
      </c>
      <c r="R917" s="66"/>
      <c r="S917" s="66"/>
      <c r="T917" s="11" t="s">
        <v>6723</v>
      </c>
      <c r="U917" s="11" t="s">
        <v>6723</v>
      </c>
      <c r="V917" s="11" t="s">
        <v>6416</v>
      </c>
      <c r="W917" s="59" t="s">
        <v>6416</v>
      </c>
      <c r="X917" s="59" t="str">
        <f>CONCATENATE(D917,F917,H917,J917,L917,N917,P917,R917)</f>
        <v>Construction</v>
      </c>
      <c r="Y917" s="11" t="s">
        <v>1420</v>
      </c>
      <c r="Z917" s="32">
        <v>2</v>
      </c>
      <c r="AA917" s="39">
        <v>45374</v>
      </c>
      <c r="AB917" s="39">
        <v>45375</v>
      </c>
      <c r="AC917" s="34">
        <v>583.46</v>
      </c>
    </row>
    <row r="918" spans="1:29" x14ac:dyDescent="0.2">
      <c r="A918" s="63" t="s">
        <v>1421</v>
      </c>
      <c r="B918" s="8" t="str">
        <f t="shared" si="100"/>
        <v xml:space="preserve"> - </v>
      </c>
      <c r="C918" s="8" t="str">
        <f t="shared" si="100"/>
        <v/>
      </c>
      <c r="D918" s="62" t="s">
        <v>6449</v>
      </c>
      <c r="E918" s="8" t="str">
        <f t="shared" si="101"/>
        <v/>
      </c>
      <c r="F918" s="63"/>
      <c r="G918" s="64" t="str">
        <f t="shared" si="102"/>
        <v>The Mound</v>
      </c>
      <c r="H918" s="63"/>
      <c r="I918" s="65" t="str">
        <f t="shared" si="103"/>
        <v>Level 02</v>
      </c>
      <c r="J918" s="63"/>
      <c r="K918" s="67" t="str">
        <f t="shared" si="98"/>
        <v>Zone M2</v>
      </c>
      <c r="L918" s="63"/>
      <c r="M918" s="68" t="str">
        <f t="shared" si="99"/>
        <v>M2 / I2</v>
      </c>
      <c r="N918" s="63"/>
      <c r="O918" s="69" t="str">
        <f t="shared" si="104"/>
        <v>1BS. CL. 2</v>
      </c>
      <c r="P918" s="63"/>
      <c r="Q918" s="70" t="str">
        <f t="shared" si="105"/>
        <v>R2 / J1</v>
      </c>
      <c r="R918" s="63"/>
      <c r="S918" s="63"/>
      <c r="T918" s="8" t="s">
        <v>6723</v>
      </c>
      <c r="U918" s="8" t="s">
        <v>6723</v>
      </c>
      <c r="V918" s="8" t="s">
        <v>6416</v>
      </c>
      <c r="W918" s="59" t="s">
        <v>6416</v>
      </c>
      <c r="X918" s="59" t="str">
        <f>CONCATENATE(D918,F918,H918,J918,L918,N918,P918,R918)</f>
        <v>Construction</v>
      </c>
      <c r="Y918" s="8" t="s">
        <v>1422</v>
      </c>
      <c r="Z918" s="23">
        <v>2</v>
      </c>
      <c r="AA918" s="35">
        <v>45376</v>
      </c>
      <c r="AB918" s="35">
        <v>45377</v>
      </c>
      <c r="AC918" s="42">
        <v>2207.6799999999998</v>
      </c>
    </row>
    <row r="919" spans="1:29" x14ac:dyDescent="0.2">
      <c r="A919" s="69" t="s">
        <v>1423</v>
      </c>
      <c r="B919" s="3" t="str">
        <f t="shared" si="100"/>
        <v/>
      </c>
      <c r="C919" s="3" t="str">
        <f t="shared" si="100"/>
        <v>M2 / I2 - Zone M2 - Level 02 - The Mound - Construction</v>
      </c>
      <c r="D919" s="62" t="s">
        <v>6449</v>
      </c>
      <c r="E919" s="3" t="str">
        <f t="shared" si="101"/>
        <v>M2 / I2</v>
      </c>
      <c r="F919" s="92"/>
      <c r="G919" s="64" t="str">
        <f>IF(F919="",G918,TRIM(F919))</f>
        <v>The Mound</v>
      </c>
      <c r="H919" s="92"/>
      <c r="I919" s="65" t="str">
        <f>IF(H919="",I918,TRIM(H919))</f>
        <v>Level 02</v>
      </c>
      <c r="J919" s="92"/>
      <c r="K919" s="67" t="str">
        <f>IF(J919="",K918,TRIM(J919))</f>
        <v>Zone M2</v>
      </c>
      <c r="L919" s="92"/>
      <c r="M919" s="68" t="str">
        <f>IF(L919="",M918,TRIM(L919))</f>
        <v>M2 / I2</v>
      </c>
      <c r="N919" s="69" t="s">
        <v>1423</v>
      </c>
      <c r="O919" s="69" t="str">
        <f>IF(N919="",O918,TRIM(N919))</f>
        <v>1BS. CR. 2</v>
      </c>
      <c r="P919" s="92"/>
      <c r="Q919" s="70" t="str">
        <f>IF(P919="",Q918,TRIM(P919))</f>
        <v>R2 / J1</v>
      </c>
      <c r="R919" s="92"/>
      <c r="S919" s="92"/>
      <c r="T919" s="3" t="s">
        <v>6724</v>
      </c>
      <c r="U919" s="3" t="s">
        <v>6724</v>
      </c>
      <c r="V919" s="3" t="s">
        <v>6724</v>
      </c>
      <c r="W919" s="59" t="s">
        <v>1423</v>
      </c>
      <c r="X919" s="59" t="str">
        <f>CONCATENATE(D919,F919,H919,J919,L919,N919,P919,R919)</f>
        <v>Construction            1BS. CR. 2</v>
      </c>
      <c r="Y919" s="3"/>
      <c r="Z919" s="49">
        <v>6</v>
      </c>
      <c r="AA919" s="50">
        <v>45371</v>
      </c>
      <c r="AB919" s="50">
        <v>45377</v>
      </c>
      <c r="AC919" s="52">
        <v>17661.45</v>
      </c>
    </row>
    <row r="920" spans="1:29" ht="25.5" x14ac:dyDescent="0.2">
      <c r="A920" s="66" t="s">
        <v>1424</v>
      </c>
      <c r="B920" s="11" t="str">
        <f t="shared" si="100"/>
        <v xml:space="preserve"> - M2 / I2 - Zone M2 - Level 02 - The Mound - Construction</v>
      </c>
      <c r="C920" s="11" t="str">
        <f t="shared" si="100"/>
        <v/>
      </c>
      <c r="D920" s="62" t="s">
        <v>6449</v>
      </c>
      <c r="E920" s="11" t="str">
        <f t="shared" si="101"/>
        <v/>
      </c>
      <c r="F920" s="66"/>
      <c r="G920" s="64" t="str">
        <f t="shared" si="102"/>
        <v>The Mound</v>
      </c>
      <c r="H920" s="66"/>
      <c r="I920" s="65" t="str">
        <f t="shared" si="103"/>
        <v>Level 02</v>
      </c>
      <c r="J920" s="66"/>
      <c r="K920" s="67" t="str">
        <f t="shared" si="98"/>
        <v>Zone M2</v>
      </c>
      <c r="L920" s="66"/>
      <c r="M920" s="68" t="str">
        <f t="shared" si="99"/>
        <v>M2 / I2</v>
      </c>
      <c r="N920" s="66"/>
      <c r="O920" s="69" t="str">
        <f t="shared" si="104"/>
        <v>1BS. CR. 2</v>
      </c>
      <c r="P920" s="66"/>
      <c r="Q920" s="70" t="str">
        <f t="shared" si="105"/>
        <v>R2 / J1</v>
      </c>
      <c r="R920" s="66"/>
      <c r="S920" s="66"/>
      <c r="T920" s="11" t="s">
        <v>6724</v>
      </c>
      <c r="U920" s="11" t="s">
        <v>6724</v>
      </c>
      <c r="V920" s="11" t="s">
        <v>6416</v>
      </c>
      <c r="W920" s="59" t="s">
        <v>6416</v>
      </c>
      <c r="X920" s="59" t="str">
        <f>CONCATENATE(D920,F920,H920,J920,L920,N920,P920,R920)</f>
        <v>Construction</v>
      </c>
      <c r="Y920" s="11" t="s">
        <v>1425</v>
      </c>
      <c r="Z920" s="32">
        <v>4</v>
      </c>
      <c r="AA920" s="39">
        <v>45371</v>
      </c>
      <c r="AB920" s="39">
        <v>45375</v>
      </c>
      <c r="AC920" s="48">
        <v>9538.75</v>
      </c>
    </row>
    <row r="921" spans="1:29" x14ac:dyDescent="0.2">
      <c r="A921" s="66" t="s">
        <v>1426</v>
      </c>
      <c r="B921" s="11" t="str">
        <f t="shared" si="100"/>
        <v xml:space="preserve"> - </v>
      </c>
      <c r="C921" s="11" t="str">
        <f t="shared" si="100"/>
        <v/>
      </c>
      <c r="D921" s="62" t="s">
        <v>6449</v>
      </c>
      <c r="E921" s="11" t="str">
        <f t="shared" si="101"/>
        <v/>
      </c>
      <c r="F921" s="66"/>
      <c r="G921" s="64" t="str">
        <f t="shared" si="102"/>
        <v>The Mound</v>
      </c>
      <c r="H921" s="66"/>
      <c r="I921" s="65" t="str">
        <f t="shared" si="103"/>
        <v>Level 02</v>
      </c>
      <c r="J921" s="66"/>
      <c r="K921" s="67" t="str">
        <f t="shared" si="98"/>
        <v>Zone M2</v>
      </c>
      <c r="L921" s="66"/>
      <c r="M921" s="68" t="str">
        <f t="shared" si="99"/>
        <v>M2 / I2</v>
      </c>
      <c r="N921" s="66"/>
      <c r="O921" s="69" t="str">
        <f t="shared" si="104"/>
        <v>1BS. CR. 2</v>
      </c>
      <c r="P921" s="66"/>
      <c r="Q921" s="70" t="str">
        <f t="shared" si="105"/>
        <v>R2 / J1</v>
      </c>
      <c r="R921" s="66"/>
      <c r="S921" s="66"/>
      <c r="T921" s="11" t="s">
        <v>6724</v>
      </c>
      <c r="U921" s="11" t="s">
        <v>6724</v>
      </c>
      <c r="V921" s="11" t="s">
        <v>6416</v>
      </c>
      <c r="W921" s="59" t="s">
        <v>6416</v>
      </c>
      <c r="X921" s="59" t="str">
        <f>CONCATENATE(D921,F921,H921,J921,L921,N921,P921,R921)</f>
        <v>Construction</v>
      </c>
      <c r="Y921" s="11" t="s">
        <v>1427</v>
      </c>
      <c r="Z921" s="32">
        <v>4</v>
      </c>
      <c r="AA921" s="39">
        <v>45371</v>
      </c>
      <c r="AB921" s="39">
        <v>45375</v>
      </c>
      <c r="AC921" s="48">
        <v>4535.99</v>
      </c>
    </row>
    <row r="922" spans="1:29" x14ac:dyDescent="0.2">
      <c r="A922" s="66" t="s">
        <v>1428</v>
      </c>
      <c r="B922" s="11" t="str">
        <f t="shared" si="100"/>
        <v xml:space="preserve"> - </v>
      </c>
      <c r="C922" s="11" t="str">
        <f t="shared" si="100"/>
        <v/>
      </c>
      <c r="D922" s="62" t="s">
        <v>6449</v>
      </c>
      <c r="E922" s="11" t="str">
        <f t="shared" si="101"/>
        <v/>
      </c>
      <c r="F922" s="66"/>
      <c r="G922" s="64" t="str">
        <f t="shared" si="102"/>
        <v>The Mound</v>
      </c>
      <c r="H922" s="66"/>
      <c r="I922" s="65" t="str">
        <f t="shared" si="103"/>
        <v>Level 02</v>
      </c>
      <c r="J922" s="66"/>
      <c r="K922" s="67" t="str">
        <f t="shared" si="98"/>
        <v>Zone M2</v>
      </c>
      <c r="L922" s="66"/>
      <c r="M922" s="68" t="str">
        <f t="shared" si="99"/>
        <v>M2 / I2</v>
      </c>
      <c r="N922" s="66"/>
      <c r="O922" s="69" t="str">
        <f t="shared" si="104"/>
        <v>1BS. CR. 2</v>
      </c>
      <c r="P922" s="66"/>
      <c r="Q922" s="70" t="str">
        <f t="shared" si="105"/>
        <v>R2 / J1</v>
      </c>
      <c r="R922" s="66"/>
      <c r="S922" s="66"/>
      <c r="T922" s="11" t="s">
        <v>6724</v>
      </c>
      <c r="U922" s="11" t="s">
        <v>6724</v>
      </c>
      <c r="V922" s="11" t="s">
        <v>6416</v>
      </c>
      <c r="W922" s="59" t="s">
        <v>6416</v>
      </c>
      <c r="X922" s="59" t="str">
        <f>CONCATENATE(D922,F922,H922,J922,L922,N922,P922,R922)</f>
        <v>Construction</v>
      </c>
      <c r="Y922" s="11" t="s">
        <v>1429</v>
      </c>
      <c r="Z922" s="32">
        <v>2</v>
      </c>
      <c r="AA922" s="39">
        <v>45374</v>
      </c>
      <c r="AB922" s="39">
        <v>45375</v>
      </c>
      <c r="AC922" s="34">
        <v>795.57</v>
      </c>
    </row>
    <row r="923" spans="1:29" x14ac:dyDescent="0.2">
      <c r="A923" s="66" t="s">
        <v>1430</v>
      </c>
      <c r="B923" s="11" t="str">
        <f t="shared" si="100"/>
        <v xml:space="preserve"> - </v>
      </c>
      <c r="C923" s="11" t="str">
        <f t="shared" si="100"/>
        <v/>
      </c>
      <c r="D923" s="62" t="s">
        <v>6449</v>
      </c>
      <c r="E923" s="11" t="str">
        <f t="shared" si="101"/>
        <v/>
      </c>
      <c r="F923" s="66"/>
      <c r="G923" s="64" t="str">
        <f t="shared" si="102"/>
        <v>The Mound</v>
      </c>
      <c r="H923" s="66"/>
      <c r="I923" s="65" t="str">
        <f t="shared" si="103"/>
        <v>Level 02</v>
      </c>
      <c r="J923" s="66"/>
      <c r="K923" s="67" t="str">
        <f t="shared" si="98"/>
        <v>Zone M2</v>
      </c>
      <c r="L923" s="66"/>
      <c r="M923" s="68" t="str">
        <f t="shared" si="99"/>
        <v>M2 / I2</v>
      </c>
      <c r="N923" s="66"/>
      <c r="O923" s="69" t="str">
        <f t="shared" si="104"/>
        <v>1BS. CR. 2</v>
      </c>
      <c r="P923" s="66"/>
      <c r="Q923" s="70" t="str">
        <f t="shared" si="105"/>
        <v>R2 / J1</v>
      </c>
      <c r="R923" s="66"/>
      <c r="S923" s="66"/>
      <c r="T923" s="11" t="s">
        <v>6724</v>
      </c>
      <c r="U923" s="11" t="s">
        <v>6724</v>
      </c>
      <c r="V923" s="11" t="s">
        <v>6416</v>
      </c>
      <c r="W923" s="59" t="s">
        <v>6416</v>
      </c>
      <c r="X923" s="59" t="str">
        <f>CONCATENATE(D923,F923,H923,J923,L923,N923,P923,R923)</f>
        <v>Construction</v>
      </c>
      <c r="Y923" s="11" t="s">
        <v>1431</v>
      </c>
      <c r="Z923" s="32">
        <v>2</v>
      </c>
      <c r="AA923" s="39">
        <v>45374</v>
      </c>
      <c r="AB923" s="39">
        <v>45375</v>
      </c>
      <c r="AC923" s="34">
        <v>583.46</v>
      </c>
    </row>
    <row r="924" spans="1:29" x14ac:dyDescent="0.2">
      <c r="A924" s="63" t="s">
        <v>1432</v>
      </c>
      <c r="B924" s="8" t="str">
        <f t="shared" si="100"/>
        <v xml:space="preserve"> - </v>
      </c>
      <c r="C924" s="8" t="str">
        <f t="shared" si="100"/>
        <v/>
      </c>
      <c r="D924" s="62" t="s">
        <v>6449</v>
      </c>
      <c r="E924" s="8" t="str">
        <f t="shared" si="101"/>
        <v/>
      </c>
      <c r="F924" s="63"/>
      <c r="G924" s="64" t="str">
        <f t="shared" si="102"/>
        <v>The Mound</v>
      </c>
      <c r="H924" s="63"/>
      <c r="I924" s="65" t="str">
        <f t="shared" si="103"/>
        <v>Level 02</v>
      </c>
      <c r="J924" s="63"/>
      <c r="K924" s="67" t="str">
        <f t="shared" si="98"/>
        <v>Zone M2</v>
      </c>
      <c r="L924" s="63"/>
      <c r="M924" s="68" t="str">
        <f t="shared" si="99"/>
        <v>M2 / I2</v>
      </c>
      <c r="N924" s="63"/>
      <c r="O924" s="69" t="str">
        <f t="shared" si="104"/>
        <v>1BS. CR. 2</v>
      </c>
      <c r="P924" s="63"/>
      <c r="Q924" s="70" t="str">
        <f t="shared" si="105"/>
        <v>R2 / J1</v>
      </c>
      <c r="R924" s="63"/>
      <c r="S924" s="63"/>
      <c r="T924" s="8" t="s">
        <v>6724</v>
      </c>
      <c r="U924" s="8" t="s">
        <v>6724</v>
      </c>
      <c r="V924" s="8" t="s">
        <v>6416</v>
      </c>
      <c r="W924" s="59" t="s">
        <v>6416</v>
      </c>
      <c r="X924" s="59" t="str">
        <f>CONCATENATE(D924,F924,H924,J924,L924,N924,P924,R924)</f>
        <v>Construction</v>
      </c>
      <c r="Y924" s="8" t="s">
        <v>1433</v>
      </c>
      <c r="Z924" s="23">
        <v>2</v>
      </c>
      <c r="AA924" s="35">
        <v>45376</v>
      </c>
      <c r="AB924" s="35">
        <v>45377</v>
      </c>
      <c r="AC924" s="42">
        <v>2207.6799999999998</v>
      </c>
    </row>
    <row r="925" spans="1:29" x14ac:dyDescent="0.2">
      <c r="A925" s="68" t="s">
        <v>1434</v>
      </c>
      <c r="B925" s="2" t="str">
        <f t="shared" si="100"/>
        <v/>
      </c>
      <c r="C925" s="2" t="str">
        <f t="shared" si="100"/>
        <v>Zone M2 - Level 02 - The Mound - Construction</v>
      </c>
      <c r="D925" s="62" t="s">
        <v>6449</v>
      </c>
      <c r="E925" s="2" t="str">
        <f t="shared" si="101"/>
        <v>Zone M2</v>
      </c>
      <c r="F925" s="92"/>
      <c r="G925" s="64" t="str">
        <f>IF(F925="",G924,TRIM(F925))</f>
        <v>The Mound</v>
      </c>
      <c r="H925" s="92"/>
      <c r="I925" s="65" t="str">
        <f>IF(H925="",I924,TRIM(H925))</f>
        <v>Level 02</v>
      </c>
      <c r="J925" s="92"/>
      <c r="K925" s="67" t="str">
        <f>IF(J925="",K924,TRIM(J925))</f>
        <v>Zone M2</v>
      </c>
      <c r="L925" s="68" t="s">
        <v>1434</v>
      </c>
      <c r="M925" s="68" t="str">
        <f>IF(L925="",M924,TRIM(L925))</f>
        <v>M2 / J2</v>
      </c>
      <c r="N925" s="92"/>
      <c r="O925" s="69" t="str">
        <f>IF(N925="",O924,TRIM(N925))</f>
        <v>1BS. CR. 2</v>
      </c>
      <c r="P925" s="92"/>
      <c r="Q925" s="70" t="str">
        <f>IF(P925="",Q924,TRIM(P925))</f>
        <v>R2 / J1</v>
      </c>
      <c r="R925" s="92"/>
      <c r="S925" s="92"/>
      <c r="T925" s="2" t="s">
        <v>6725</v>
      </c>
      <c r="U925" s="2" t="s">
        <v>6725</v>
      </c>
      <c r="V925" s="2" t="s">
        <v>6725</v>
      </c>
      <c r="W925" s="59" t="s">
        <v>1434</v>
      </c>
      <c r="X925" s="59" t="str">
        <f>CONCATENATE(D925,F925,H925,J925,L925,N925,P925,R925)</f>
        <v>Construction          M2 / J2</v>
      </c>
      <c r="Y925" s="2"/>
      <c r="Z925" s="43">
        <v>12</v>
      </c>
      <c r="AA925" s="44">
        <v>45378</v>
      </c>
      <c r="AB925" s="44">
        <v>45391</v>
      </c>
      <c r="AC925" s="47">
        <v>123630.14</v>
      </c>
    </row>
    <row r="926" spans="1:29" x14ac:dyDescent="0.2">
      <c r="A926" s="69" t="s">
        <v>1178</v>
      </c>
      <c r="B926" s="3" t="str">
        <f t="shared" si="100"/>
        <v>Zone M2 - Level 02 - The Mound - Construction</v>
      </c>
      <c r="C926" s="3" t="str">
        <f t="shared" si="100"/>
        <v>M2 / J2 - Zone M2 - Level 02 - The Mound - Construction</v>
      </c>
      <c r="D926" s="62" t="s">
        <v>6449</v>
      </c>
      <c r="E926" s="3" t="str">
        <f t="shared" si="101"/>
        <v>M2 / J2</v>
      </c>
      <c r="F926" s="92"/>
      <c r="G926" s="64" t="str">
        <f t="shared" si="102"/>
        <v>The Mound</v>
      </c>
      <c r="H926" s="92"/>
      <c r="I926" s="65" t="str">
        <f t="shared" si="103"/>
        <v>Level 02</v>
      </c>
      <c r="J926" s="92"/>
      <c r="K926" s="67" t="str">
        <f t="shared" si="98"/>
        <v>Zone M2</v>
      </c>
      <c r="L926" s="92"/>
      <c r="M926" s="68" t="str">
        <f t="shared" si="99"/>
        <v>M2 / J2</v>
      </c>
      <c r="N926" s="69" t="s">
        <v>1178</v>
      </c>
      <c r="O926" s="69" t="str">
        <f t="shared" si="104"/>
        <v>S. K. L. - 1</v>
      </c>
      <c r="P926" s="92"/>
      <c r="Q926" s="70" t="str">
        <f t="shared" si="105"/>
        <v>R2 / J1</v>
      </c>
      <c r="R926" s="92"/>
      <c r="S926" s="92"/>
      <c r="T926" s="3" t="s">
        <v>6710</v>
      </c>
      <c r="U926" s="3" t="s">
        <v>6710</v>
      </c>
      <c r="V926" s="3" t="s">
        <v>6710</v>
      </c>
      <c r="W926" s="59" t="s">
        <v>1178</v>
      </c>
      <c r="X926" s="59" t="str">
        <f>CONCATENATE(D926,F926,H926,J926,L926,N926,P926,R926)</f>
        <v>Construction            S. K. L. - 1</v>
      </c>
      <c r="Y926" s="3"/>
      <c r="Z926" s="49">
        <v>5</v>
      </c>
      <c r="AA926" s="50">
        <v>45378</v>
      </c>
      <c r="AB926" s="50">
        <v>45383</v>
      </c>
      <c r="AC926" s="52">
        <v>17661.45</v>
      </c>
    </row>
    <row r="927" spans="1:29" ht="25.5" x14ac:dyDescent="0.2">
      <c r="A927" s="66" t="s">
        <v>1435</v>
      </c>
      <c r="B927" s="11" t="str">
        <f t="shared" si="100"/>
        <v xml:space="preserve"> - M2 / J2 - Zone M2 - Level 02 - The Mound - Construction</v>
      </c>
      <c r="C927" s="11" t="str">
        <f t="shared" si="100"/>
        <v/>
      </c>
      <c r="D927" s="62" t="s">
        <v>6449</v>
      </c>
      <c r="E927" s="11" t="str">
        <f t="shared" si="101"/>
        <v/>
      </c>
      <c r="F927" s="66"/>
      <c r="G927" s="64" t="str">
        <f t="shared" si="102"/>
        <v>The Mound</v>
      </c>
      <c r="H927" s="66"/>
      <c r="I927" s="65" t="str">
        <f t="shared" si="103"/>
        <v>Level 02</v>
      </c>
      <c r="J927" s="66"/>
      <c r="K927" s="67" t="str">
        <f t="shared" si="98"/>
        <v>Zone M2</v>
      </c>
      <c r="L927" s="66"/>
      <c r="M927" s="68" t="str">
        <f t="shared" si="99"/>
        <v>M2 / J2</v>
      </c>
      <c r="N927" s="66"/>
      <c r="O927" s="69" t="str">
        <f t="shared" si="104"/>
        <v>S. K. L. - 1</v>
      </c>
      <c r="P927" s="66"/>
      <c r="Q927" s="70" t="str">
        <f t="shared" si="105"/>
        <v>R2 / J1</v>
      </c>
      <c r="R927" s="66"/>
      <c r="S927" s="66"/>
      <c r="T927" s="11" t="s">
        <v>6710</v>
      </c>
      <c r="U927" s="11" t="s">
        <v>6710</v>
      </c>
      <c r="V927" s="11" t="s">
        <v>6416</v>
      </c>
      <c r="W927" s="59" t="s">
        <v>6416</v>
      </c>
      <c r="X927" s="59" t="str">
        <f>CONCATENATE(D927,F927,H927,J927,L927,N927,P927,R927)</f>
        <v>Construction</v>
      </c>
      <c r="Y927" s="11" t="s">
        <v>1436</v>
      </c>
      <c r="Z927" s="32">
        <v>3</v>
      </c>
      <c r="AA927" s="39">
        <v>45378</v>
      </c>
      <c r="AB927" s="39">
        <v>45381</v>
      </c>
      <c r="AC927" s="48">
        <v>9538.75</v>
      </c>
    </row>
    <row r="928" spans="1:29" x14ac:dyDescent="0.2">
      <c r="A928" s="66" t="s">
        <v>1437</v>
      </c>
      <c r="B928" s="11" t="str">
        <f t="shared" si="100"/>
        <v xml:space="preserve"> - </v>
      </c>
      <c r="C928" s="11" t="str">
        <f t="shared" si="100"/>
        <v/>
      </c>
      <c r="D928" s="62" t="s">
        <v>6449</v>
      </c>
      <c r="E928" s="11" t="str">
        <f t="shared" si="101"/>
        <v/>
      </c>
      <c r="F928" s="66"/>
      <c r="G928" s="64" t="str">
        <f t="shared" si="102"/>
        <v>The Mound</v>
      </c>
      <c r="H928" s="66"/>
      <c r="I928" s="65" t="str">
        <f t="shared" si="103"/>
        <v>Level 02</v>
      </c>
      <c r="J928" s="66"/>
      <c r="K928" s="67" t="str">
        <f t="shared" si="98"/>
        <v>Zone M2</v>
      </c>
      <c r="L928" s="66"/>
      <c r="M928" s="68" t="str">
        <f t="shared" si="99"/>
        <v>M2 / J2</v>
      </c>
      <c r="N928" s="66"/>
      <c r="O928" s="69" t="str">
        <f t="shared" si="104"/>
        <v>S. K. L. - 1</v>
      </c>
      <c r="P928" s="66"/>
      <c r="Q928" s="70" t="str">
        <f t="shared" si="105"/>
        <v>R2 / J1</v>
      </c>
      <c r="R928" s="66"/>
      <c r="S928" s="66"/>
      <c r="T928" s="11" t="s">
        <v>6710</v>
      </c>
      <c r="U928" s="11" t="s">
        <v>6710</v>
      </c>
      <c r="V928" s="11" t="s">
        <v>6416</v>
      </c>
      <c r="W928" s="59" t="s">
        <v>6416</v>
      </c>
      <c r="X928" s="59" t="str">
        <f>CONCATENATE(D928,F928,H928,J928,L928,N928,P928,R928)</f>
        <v>Construction</v>
      </c>
      <c r="Y928" s="11" t="s">
        <v>1438</v>
      </c>
      <c r="Z928" s="32">
        <v>3</v>
      </c>
      <c r="AA928" s="39">
        <v>45378</v>
      </c>
      <c r="AB928" s="39">
        <v>45381</v>
      </c>
      <c r="AC928" s="48">
        <v>4535.99</v>
      </c>
    </row>
    <row r="929" spans="1:29" x14ac:dyDescent="0.2">
      <c r="A929" s="66" t="s">
        <v>1439</v>
      </c>
      <c r="B929" s="11" t="str">
        <f t="shared" si="100"/>
        <v xml:space="preserve"> - </v>
      </c>
      <c r="C929" s="11" t="str">
        <f t="shared" si="100"/>
        <v/>
      </c>
      <c r="D929" s="62" t="s">
        <v>6449</v>
      </c>
      <c r="E929" s="11" t="str">
        <f t="shared" si="101"/>
        <v/>
      </c>
      <c r="F929" s="66"/>
      <c r="G929" s="64" t="str">
        <f t="shared" si="102"/>
        <v>The Mound</v>
      </c>
      <c r="H929" s="66"/>
      <c r="I929" s="65" t="str">
        <f t="shared" si="103"/>
        <v>Level 02</v>
      </c>
      <c r="J929" s="66"/>
      <c r="K929" s="67" t="str">
        <f t="shared" si="98"/>
        <v>Zone M2</v>
      </c>
      <c r="L929" s="66"/>
      <c r="M929" s="68" t="str">
        <f t="shared" si="99"/>
        <v>M2 / J2</v>
      </c>
      <c r="N929" s="66"/>
      <c r="O929" s="69" t="str">
        <f t="shared" si="104"/>
        <v>S. K. L. - 1</v>
      </c>
      <c r="P929" s="66"/>
      <c r="Q929" s="70" t="str">
        <f t="shared" si="105"/>
        <v>R2 / J1</v>
      </c>
      <c r="R929" s="66"/>
      <c r="S929" s="66"/>
      <c r="T929" s="11" t="s">
        <v>6710</v>
      </c>
      <c r="U929" s="11" t="s">
        <v>6710</v>
      </c>
      <c r="V929" s="11" t="s">
        <v>6416</v>
      </c>
      <c r="W929" s="59" t="s">
        <v>6416</v>
      </c>
      <c r="X929" s="59" t="str">
        <f>CONCATENATE(D929,F929,H929,J929,L929,N929,P929,R929)</f>
        <v>Construction</v>
      </c>
      <c r="Y929" s="11" t="s">
        <v>1440</v>
      </c>
      <c r="Z929" s="32">
        <v>2</v>
      </c>
      <c r="AA929" s="39">
        <v>45379</v>
      </c>
      <c r="AB929" s="39">
        <v>45381</v>
      </c>
      <c r="AC929" s="34">
        <v>795.57</v>
      </c>
    </row>
    <row r="930" spans="1:29" x14ac:dyDescent="0.2">
      <c r="A930" s="66" t="s">
        <v>1441</v>
      </c>
      <c r="B930" s="11" t="str">
        <f t="shared" si="100"/>
        <v xml:space="preserve"> - </v>
      </c>
      <c r="C930" s="11" t="str">
        <f t="shared" si="100"/>
        <v/>
      </c>
      <c r="D930" s="62" t="s">
        <v>6449</v>
      </c>
      <c r="E930" s="11" t="str">
        <f t="shared" si="101"/>
        <v/>
      </c>
      <c r="F930" s="66"/>
      <c r="G930" s="64" t="str">
        <f t="shared" si="102"/>
        <v>The Mound</v>
      </c>
      <c r="H930" s="66"/>
      <c r="I930" s="65" t="str">
        <f t="shared" si="103"/>
        <v>Level 02</v>
      </c>
      <c r="J930" s="66"/>
      <c r="K930" s="67" t="str">
        <f t="shared" ref="K930:K992" si="106">IF(J930="",K929,TRIM(J930))</f>
        <v>Zone M2</v>
      </c>
      <c r="L930" s="66"/>
      <c r="M930" s="68" t="str">
        <f t="shared" si="99"/>
        <v>M2 / J2</v>
      </c>
      <c r="N930" s="66"/>
      <c r="O930" s="69" t="str">
        <f t="shared" si="104"/>
        <v>S. K. L. - 1</v>
      </c>
      <c r="P930" s="66"/>
      <c r="Q930" s="70" t="str">
        <f t="shared" si="105"/>
        <v>R2 / J1</v>
      </c>
      <c r="R930" s="66"/>
      <c r="S930" s="66"/>
      <c r="T930" s="11" t="s">
        <v>6710</v>
      </c>
      <c r="U930" s="11" t="s">
        <v>6710</v>
      </c>
      <c r="V930" s="11" t="s">
        <v>6416</v>
      </c>
      <c r="W930" s="59" t="s">
        <v>6416</v>
      </c>
      <c r="X930" s="59" t="str">
        <f>CONCATENATE(D930,F930,H930,J930,L930,N930,P930,R930)</f>
        <v>Construction</v>
      </c>
      <c r="Y930" s="11" t="s">
        <v>1442</v>
      </c>
      <c r="Z930" s="32">
        <v>2</v>
      </c>
      <c r="AA930" s="39">
        <v>45379</v>
      </c>
      <c r="AB930" s="39">
        <v>45381</v>
      </c>
      <c r="AC930" s="34">
        <v>583.46</v>
      </c>
    </row>
    <row r="931" spans="1:29" x14ac:dyDescent="0.2">
      <c r="A931" s="63" t="s">
        <v>1443</v>
      </c>
      <c r="B931" s="8" t="str">
        <f t="shared" si="100"/>
        <v xml:space="preserve"> - </v>
      </c>
      <c r="C931" s="8" t="str">
        <f t="shared" si="100"/>
        <v/>
      </c>
      <c r="D931" s="62" t="s">
        <v>6449</v>
      </c>
      <c r="E931" s="8" t="str">
        <f t="shared" si="101"/>
        <v/>
      </c>
      <c r="F931" s="63"/>
      <c r="G931" s="64" t="str">
        <f t="shared" si="102"/>
        <v>The Mound</v>
      </c>
      <c r="H931" s="63"/>
      <c r="I931" s="65" t="str">
        <f t="shared" si="103"/>
        <v>Level 02</v>
      </c>
      <c r="J931" s="63"/>
      <c r="K931" s="67" t="str">
        <f t="shared" si="106"/>
        <v>Zone M2</v>
      </c>
      <c r="L931" s="63"/>
      <c r="M931" s="68" t="str">
        <f t="shared" si="99"/>
        <v>M2 / J2</v>
      </c>
      <c r="N931" s="63"/>
      <c r="O931" s="69" t="str">
        <f t="shared" si="104"/>
        <v>S. K. L. - 1</v>
      </c>
      <c r="P931" s="63"/>
      <c r="Q931" s="70" t="str">
        <f t="shared" si="105"/>
        <v>R2 / J1</v>
      </c>
      <c r="R931" s="63"/>
      <c r="S931" s="63"/>
      <c r="T931" s="8" t="s">
        <v>6710</v>
      </c>
      <c r="U931" s="8" t="s">
        <v>6710</v>
      </c>
      <c r="V931" s="8" t="s">
        <v>6416</v>
      </c>
      <c r="W931" s="59" t="s">
        <v>6416</v>
      </c>
      <c r="X931" s="59" t="str">
        <f>CONCATENATE(D931,F931,H931,J931,L931,N931,P931,R931)</f>
        <v>Construction</v>
      </c>
      <c r="Y931" s="8" t="s">
        <v>1444</v>
      </c>
      <c r="Z931" s="23">
        <v>2</v>
      </c>
      <c r="AA931" s="35">
        <v>45382</v>
      </c>
      <c r="AB931" s="35">
        <v>45383</v>
      </c>
      <c r="AC931" s="42">
        <v>2207.6799999999998</v>
      </c>
    </row>
    <row r="932" spans="1:29" x14ac:dyDescent="0.2">
      <c r="A932" s="69" t="s">
        <v>1189</v>
      </c>
      <c r="B932" s="3" t="str">
        <f t="shared" si="100"/>
        <v/>
      </c>
      <c r="C932" s="3" t="str">
        <f t="shared" si="100"/>
        <v>M2 / J2 - Zone M2 - Level 02 - The Mound - Construction</v>
      </c>
      <c r="D932" s="62" t="s">
        <v>6449</v>
      </c>
      <c r="E932" s="3" t="str">
        <f t="shared" si="101"/>
        <v>M2 / J2</v>
      </c>
      <c r="F932" s="92"/>
      <c r="G932" s="64" t="str">
        <f>IF(F932="",G931,TRIM(F932))</f>
        <v>The Mound</v>
      </c>
      <c r="H932" s="92"/>
      <c r="I932" s="65" t="str">
        <f>IF(H932="",I931,TRIM(H932))</f>
        <v>Level 02</v>
      </c>
      <c r="J932" s="92"/>
      <c r="K932" s="67" t="str">
        <f>IF(J932="",K931,TRIM(J932))</f>
        <v>Zone M2</v>
      </c>
      <c r="L932" s="92"/>
      <c r="M932" s="68" t="str">
        <f>IF(L932="",M931,TRIM(L932))</f>
        <v>M2 / J2</v>
      </c>
      <c r="N932" s="69" t="s">
        <v>1189</v>
      </c>
      <c r="O932" s="69" t="str">
        <f>IF(N932="",O931,TRIM(N932))</f>
        <v>S. K. L. - 2</v>
      </c>
      <c r="P932" s="92"/>
      <c r="Q932" s="70" t="str">
        <f>IF(P932="",Q931,TRIM(P932))</f>
        <v>R2 / J1</v>
      </c>
      <c r="R932" s="92"/>
      <c r="S932" s="92"/>
      <c r="T932" s="3" t="s">
        <v>6711</v>
      </c>
      <c r="U932" s="3" t="s">
        <v>6711</v>
      </c>
      <c r="V932" s="3" t="s">
        <v>6711</v>
      </c>
      <c r="W932" s="59" t="s">
        <v>1189</v>
      </c>
      <c r="X932" s="59" t="str">
        <f>CONCATENATE(D932,F932,H932,J932,L932,N932,P932,R932)</f>
        <v>Construction            S. K. L. - 2</v>
      </c>
      <c r="Y932" s="3"/>
      <c r="Z932" s="49">
        <v>5</v>
      </c>
      <c r="AA932" s="50">
        <v>45378</v>
      </c>
      <c r="AB932" s="50">
        <v>45383</v>
      </c>
      <c r="AC932" s="52">
        <v>17661.45</v>
      </c>
    </row>
    <row r="933" spans="1:29" ht="25.5" x14ac:dyDescent="0.2">
      <c r="A933" s="66" t="s">
        <v>1445</v>
      </c>
      <c r="B933" s="11" t="str">
        <f t="shared" si="100"/>
        <v xml:space="preserve"> - M2 / J2 - Zone M2 - Level 02 - The Mound - Construction</v>
      </c>
      <c r="C933" s="11" t="str">
        <f t="shared" si="100"/>
        <v/>
      </c>
      <c r="D933" s="62" t="s">
        <v>6449</v>
      </c>
      <c r="E933" s="11" t="str">
        <f t="shared" si="101"/>
        <v/>
      </c>
      <c r="F933" s="66"/>
      <c r="G933" s="64" t="str">
        <f t="shared" si="102"/>
        <v>The Mound</v>
      </c>
      <c r="H933" s="66"/>
      <c r="I933" s="65" t="str">
        <f t="shared" si="103"/>
        <v>Level 02</v>
      </c>
      <c r="J933" s="66"/>
      <c r="K933" s="67" t="str">
        <f t="shared" si="106"/>
        <v>Zone M2</v>
      </c>
      <c r="L933" s="66"/>
      <c r="M933" s="68" t="str">
        <f t="shared" ref="M933:M995" si="107">IF(L933="",M932,TRIM(L933))</f>
        <v>M2 / J2</v>
      </c>
      <c r="N933" s="66"/>
      <c r="O933" s="69" t="str">
        <f t="shared" si="104"/>
        <v>S. K. L. - 2</v>
      </c>
      <c r="P933" s="66"/>
      <c r="Q933" s="70" t="str">
        <f t="shared" si="105"/>
        <v>R2 / J1</v>
      </c>
      <c r="R933" s="66"/>
      <c r="S933" s="66"/>
      <c r="T933" s="11" t="s">
        <v>6711</v>
      </c>
      <c r="U933" s="11" t="s">
        <v>6711</v>
      </c>
      <c r="V933" s="11" t="s">
        <v>6416</v>
      </c>
      <c r="W933" s="59" t="s">
        <v>6416</v>
      </c>
      <c r="X933" s="59" t="str">
        <f>CONCATENATE(D933,F933,H933,J933,L933,N933,P933,R933)</f>
        <v>Construction</v>
      </c>
      <c r="Y933" s="11" t="s">
        <v>1446</v>
      </c>
      <c r="Z933" s="32">
        <v>3</v>
      </c>
      <c r="AA933" s="39">
        <v>45378</v>
      </c>
      <c r="AB933" s="39">
        <v>45381</v>
      </c>
      <c r="AC933" s="48">
        <v>9538.75</v>
      </c>
    </row>
    <row r="934" spans="1:29" x14ac:dyDescent="0.2">
      <c r="A934" s="66" t="s">
        <v>1447</v>
      </c>
      <c r="B934" s="11" t="str">
        <f t="shared" si="100"/>
        <v xml:space="preserve"> - </v>
      </c>
      <c r="C934" s="11" t="str">
        <f t="shared" si="100"/>
        <v/>
      </c>
      <c r="D934" s="62" t="s">
        <v>6449</v>
      </c>
      <c r="E934" s="11" t="str">
        <f t="shared" si="101"/>
        <v/>
      </c>
      <c r="F934" s="66"/>
      <c r="G934" s="64" t="str">
        <f t="shared" si="102"/>
        <v>The Mound</v>
      </c>
      <c r="H934" s="66"/>
      <c r="I934" s="65" t="str">
        <f t="shared" si="103"/>
        <v>Level 02</v>
      </c>
      <c r="J934" s="66"/>
      <c r="K934" s="67" t="str">
        <f t="shared" si="106"/>
        <v>Zone M2</v>
      </c>
      <c r="L934" s="66"/>
      <c r="M934" s="68" t="str">
        <f t="shared" si="107"/>
        <v>M2 / J2</v>
      </c>
      <c r="N934" s="66"/>
      <c r="O934" s="69" t="str">
        <f t="shared" si="104"/>
        <v>S. K. L. - 2</v>
      </c>
      <c r="P934" s="66"/>
      <c r="Q934" s="70" t="str">
        <f t="shared" si="105"/>
        <v>R2 / J1</v>
      </c>
      <c r="R934" s="66"/>
      <c r="S934" s="66"/>
      <c r="T934" s="11" t="s">
        <v>6711</v>
      </c>
      <c r="U934" s="11" t="s">
        <v>6711</v>
      </c>
      <c r="V934" s="11" t="s">
        <v>6416</v>
      </c>
      <c r="W934" s="59" t="s">
        <v>6416</v>
      </c>
      <c r="X934" s="59" t="str">
        <f>CONCATENATE(D934,F934,H934,J934,L934,N934,P934,R934)</f>
        <v>Construction</v>
      </c>
      <c r="Y934" s="11" t="s">
        <v>1448</v>
      </c>
      <c r="Z934" s="32">
        <v>3</v>
      </c>
      <c r="AA934" s="39">
        <v>45378</v>
      </c>
      <c r="AB934" s="39">
        <v>45381</v>
      </c>
      <c r="AC934" s="48">
        <v>4535.99</v>
      </c>
    </row>
    <row r="935" spans="1:29" x14ac:dyDescent="0.2">
      <c r="A935" s="66" t="s">
        <v>1449</v>
      </c>
      <c r="B935" s="11" t="str">
        <f t="shared" si="100"/>
        <v xml:space="preserve"> - </v>
      </c>
      <c r="C935" s="11" t="str">
        <f t="shared" si="100"/>
        <v/>
      </c>
      <c r="D935" s="62" t="s">
        <v>6449</v>
      </c>
      <c r="E935" s="11" t="str">
        <f t="shared" si="101"/>
        <v/>
      </c>
      <c r="F935" s="66"/>
      <c r="G935" s="64" t="str">
        <f t="shared" si="102"/>
        <v>The Mound</v>
      </c>
      <c r="H935" s="66"/>
      <c r="I935" s="65" t="str">
        <f t="shared" si="103"/>
        <v>Level 02</v>
      </c>
      <c r="J935" s="66"/>
      <c r="K935" s="67" t="str">
        <f t="shared" si="106"/>
        <v>Zone M2</v>
      </c>
      <c r="L935" s="66"/>
      <c r="M935" s="68" t="str">
        <f t="shared" si="107"/>
        <v>M2 / J2</v>
      </c>
      <c r="N935" s="66"/>
      <c r="O935" s="69" t="str">
        <f t="shared" si="104"/>
        <v>S. K. L. - 2</v>
      </c>
      <c r="P935" s="66"/>
      <c r="Q935" s="70" t="str">
        <f t="shared" si="105"/>
        <v>R2 / J1</v>
      </c>
      <c r="R935" s="66"/>
      <c r="S935" s="66"/>
      <c r="T935" s="11" t="s">
        <v>6711</v>
      </c>
      <c r="U935" s="11" t="s">
        <v>6711</v>
      </c>
      <c r="V935" s="11" t="s">
        <v>6416</v>
      </c>
      <c r="W935" s="59" t="s">
        <v>6416</v>
      </c>
      <c r="X935" s="59" t="str">
        <f>CONCATENATE(D935,F935,H935,J935,L935,N935,P935,R935)</f>
        <v>Construction</v>
      </c>
      <c r="Y935" s="11" t="s">
        <v>1450</v>
      </c>
      <c r="Z935" s="32">
        <v>2</v>
      </c>
      <c r="AA935" s="39">
        <v>45379</v>
      </c>
      <c r="AB935" s="39">
        <v>45381</v>
      </c>
      <c r="AC935" s="34">
        <v>795.57</v>
      </c>
    </row>
    <row r="936" spans="1:29" x14ac:dyDescent="0.2">
      <c r="A936" s="66" t="s">
        <v>1451</v>
      </c>
      <c r="B936" s="11" t="str">
        <f t="shared" si="100"/>
        <v xml:space="preserve"> - </v>
      </c>
      <c r="C936" s="11" t="str">
        <f t="shared" si="100"/>
        <v/>
      </c>
      <c r="D936" s="62" t="s">
        <v>6449</v>
      </c>
      <c r="E936" s="11" t="str">
        <f t="shared" si="101"/>
        <v/>
      </c>
      <c r="F936" s="66"/>
      <c r="G936" s="64" t="str">
        <f t="shared" si="102"/>
        <v>The Mound</v>
      </c>
      <c r="H936" s="66"/>
      <c r="I936" s="65" t="str">
        <f t="shared" si="103"/>
        <v>Level 02</v>
      </c>
      <c r="J936" s="66"/>
      <c r="K936" s="67" t="str">
        <f t="shared" si="106"/>
        <v>Zone M2</v>
      </c>
      <c r="L936" s="66"/>
      <c r="M936" s="68" t="str">
        <f t="shared" si="107"/>
        <v>M2 / J2</v>
      </c>
      <c r="N936" s="66"/>
      <c r="O936" s="69" t="str">
        <f t="shared" si="104"/>
        <v>S. K. L. - 2</v>
      </c>
      <c r="P936" s="66"/>
      <c r="Q936" s="70" t="str">
        <f t="shared" si="105"/>
        <v>R2 / J1</v>
      </c>
      <c r="R936" s="66"/>
      <c r="S936" s="66"/>
      <c r="T936" s="11" t="s">
        <v>6711</v>
      </c>
      <c r="U936" s="11" t="s">
        <v>6711</v>
      </c>
      <c r="V936" s="11" t="s">
        <v>6416</v>
      </c>
      <c r="W936" s="59" t="s">
        <v>6416</v>
      </c>
      <c r="X936" s="59" t="str">
        <f>CONCATENATE(D936,F936,H936,J936,L936,N936,P936,R936)</f>
        <v>Construction</v>
      </c>
      <c r="Y936" s="11" t="s">
        <v>1452</v>
      </c>
      <c r="Z936" s="32">
        <v>2</v>
      </c>
      <c r="AA936" s="39">
        <v>45379</v>
      </c>
      <c r="AB936" s="39">
        <v>45381</v>
      </c>
      <c r="AC936" s="34">
        <v>583.46</v>
      </c>
    </row>
    <row r="937" spans="1:29" x14ac:dyDescent="0.2">
      <c r="A937" s="63" t="s">
        <v>1453</v>
      </c>
      <c r="B937" s="8" t="str">
        <f t="shared" si="100"/>
        <v xml:space="preserve"> - </v>
      </c>
      <c r="C937" s="8" t="str">
        <f t="shared" si="100"/>
        <v/>
      </c>
      <c r="D937" s="62" t="s">
        <v>6449</v>
      </c>
      <c r="E937" s="8" t="str">
        <f t="shared" si="101"/>
        <v/>
      </c>
      <c r="F937" s="63"/>
      <c r="G937" s="64" t="str">
        <f t="shared" si="102"/>
        <v>The Mound</v>
      </c>
      <c r="H937" s="63"/>
      <c r="I937" s="65" t="str">
        <f t="shared" si="103"/>
        <v>Level 02</v>
      </c>
      <c r="J937" s="63"/>
      <c r="K937" s="67" t="str">
        <f t="shared" si="106"/>
        <v>Zone M2</v>
      </c>
      <c r="L937" s="63"/>
      <c r="M937" s="68" t="str">
        <f t="shared" si="107"/>
        <v>M2 / J2</v>
      </c>
      <c r="N937" s="63"/>
      <c r="O937" s="69" t="str">
        <f t="shared" si="104"/>
        <v>S. K. L. - 2</v>
      </c>
      <c r="P937" s="63"/>
      <c r="Q937" s="70" t="str">
        <f t="shared" si="105"/>
        <v>R2 / J1</v>
      </c>
      <c r="R937" s="63"/>
      <c r="S937" s="63"/>
      <c r="T937" s="8" t="s">
        <v>6711</v>
      </c>
      <c r="U937" s="8" t="s">
        <v>6711</v>
      </c>
      <c r="V937" s="8" t="s">
        <v>6416</v>
      </c>
      <c r="W937" s="59" t="s">
        <v>6416</v>
      </c>
      <c r="X937" s="59" t="str">
        <f>CONCATENATE(D937,F937,H937,J937,L937,N937,P937,R937)</f>
        <v>Construction</v>
      </c>
      <c r="Y937" s="8" t="s">
        <v>1454</v>
      </c>
      <c r="Z937" s="23">
        <v>2</v>
      </c>
      <c r="AA937" s="35">
        <v>45382</v>
      </c>
      <c r="AB937" s="35">
        <v>45383</v>
      </c>
      <c r="AC937" s="42">
        <v>2207.6799999999998</v>
      </c>
    </row>
    <row r="938" spans="1:29" x14ac:dyDescent="0.2">
      <c r="A938" s="69" t="s">
        <v>1200</v>
      </c>
      <c r="B938" s="3" t="str">
        <f t="shared" si="100"/>
        <v/>
      </c>
      <c r="C938" s="3" t="str">
        <f t="shared" si="100"/>
        <v>M2 / J2 - Zone M2 - Level 02 - The Mound - Construction</v>
      </c>
      <c r="D938" s="62" t="s">
        <v>6449</v>
      </c>
      <c r="E938" s="3" t="str">
        <f t="shared" si="101"/>
        <v>M2 / J2</v>
      </c>
      <c r="F938" s="92"/>
      <c r="G938" s="64" t="str">
        <f>IF(F938="",G937,TRIM(F938))</f>
        <v>The Mound</v>
      </c>
      <c r="H938" s="92"/>
      <c r="I938" s="65" t="str">
        <f>IF(H938="",I937,TRIM(H938))</f>
        <v>Level 02</v>
      </c>
      <c r="J938" s="92"/>
      <c r="K938" s="67" t="str">
        <f>IF(J938="",K937,TRIM(J938))</f>
        <v>Zone M2</v>
      </c>
      <c r="L938" s="92"/>
      <c r="M938" s="68" t="str">
        <f>IF(L938="",M937,TRIM(L938))</f>
        <v>M2 / J2</v>
      </c>
      <c r="N938" s="69" t="s">
        <v>1200</v>
      </c>
      <c r="O938" s="69" t="str">
        <f>IF(N938="",O937,TRIM(N938))</f>
        <v>S. K. R.</v>
      </c>
      <c r="P938" s="92"/>
      <c r="Q938" s="70" t="str">
        <f>IF(P938="",Q937,TRIM(P938))</f>
        <v>R2 / J1</v>
      </c>
      <c r="R938" s="92"/>
      <c r="S938" s="92"/>
      <c r="T938" s="3" t="s">
        <v>6712</v>
      </c>
      <c r="U938" s="3" t="s">
        <v>6712</v>
      </c>
      <c r="V938" s="3" t="s">
        <v>6712</v>
      </c>
      <c r="W938" s="59" t="s">
        <v>1200</v>
      </c>
      <c r="X938" s="59" t="str">
        <f>CONCATENATE(D938,F938,H938,J938,L938,N938,P938,R938)</f>
        <v>Construction            S. K. R.</v>
      </c>
      <c r="Y938" s="3"/>
      <c r="Z938" s="49">
        <v>5</v>
      </c>
      <c r="AA938" s="50">
        <v>45378</v>
      </c>
      <c r="AB938" s="50">
        <v>45383</v>
      </c>
      <c r="AC938" s="52">
        <v>17661.45</v>
      </c>
    </row>
    <row r="939" spans="1:29" ht="25.5" x14ac:dyDescent="0.2">
      <c r="A939" s="66" t="s">
        <v>1455</v>
      </c>
      <c r="B939" s="11" t="str">
        <f t="shared" si="100"/>
        <v xml:space="preserve"> - M2 / J2 - Zone M2 - Level 02 - The Mound - Construction</v>
      </c>
      <c r="C939" s="11" t="str">
        <f t="shared" si="100"/>
        <v/>
      </c>
      <c r="D939" s="62" t="s">
        <v>6449</v>
      </c>
      <c r="E939" s="11" t="str">
        <f t="shared" si="101"/>
        <v/>
      </c>
      <c r="F939" s="66"/>
      <c r="G939" s="64" t="str">
        <f t="shared" si="102"/>
        <v>The Mound</v>
      </c>
      <c r="H939" s="66"/>
      <c r="I939" s="65" t="str">
        <f t="shared" si="103"/>
        <v>Level 02</v>
      </c>
      <c r="J939" s="66"/>
      <c r="K939" s="67" t="str">
        <f t="shared" si="106"/>
        <v>Zone M2</v>
      </c>
      <c r="L939" s="66"/>
      <c r="M939" s="68" t="str">
        <f t="shared" si="107"/>
        <v>M2 / J2</v>
      </c>
      <c r="N939" s="66"/>
      <c r="O939" s="69" t="str">
        <f t="shared" si="104"/>
        <v>S. K. R.</v>
      </c>
      <c r="P939" s="66"/>
      <c r="Q939" s="70" t="str">
        <f t="shared" si="105"/>
        <v>R2 / J1</v>
      </c>
      <c r="R939" s="66"/>
      <c r="S939" s="66"/>
      <c r="T939" s="11" t="s">
        <v>6712</v>
      </c>
      <c r="U939" s="11" t="s">
        <v>6712</v>
      </c>
      <c r="V939" s="11" t="s">
        <v>6416</v>
      </c>
      <c r="W939" s="59" t="s">
        <v>6416</v>
      </c>
      <c r="X939" s="59" t="str">
        <f>CONCATENATE(D939,F939,H939,J939,L939,N939,P939,R939)</f>
        <v>Construction</v>
      </c>
      <c r="Y939" s="11" t="s">
        <v>1456</v>
      </c>
      <c r="Z939" s="32">
        <v>3</v>
      </c>
      <c r="AA939" s="39">
        <v>45378</v>
      </c>
      <c r="AB939" s="39">
        <v>45381</v>
      </c>
      <c r="AC939" s="48">
        <v>9538.75</v>
      </c>
    </row>
    <row r="940" spans="1:29" x14ac:dyDescent="0.2">
      <c r="A940" s="66" t="s">
        <v>1457</v>
      </c>
      <c r="B940" s="11" t="str">
        <f t="shared" si="100"/>
        <v xml:space="preserve"> - </v>
      </c>
      <c r="C940" s="11" t="str">
        <f t="shared" si="100"/>
        <v/>
      </c>
      <c r="D940" s="62" t="s">
        <v>6449</v>
      </c>
      <c r="E940" s="11" t="str">
        <f t="shared" si="101"/>
        <v/>
      </c>
      <c r="F940" s="66"/>
      <c r="G940" s="64" t="str">
        <f t="shared" si="102"/>
        <v>The Mound</v>
      </c>
      <c r="H940" s="66"/>
      <c r="I940" s="65" t="str">
        <f t="shared" si="103"/>
        <v>Level 02</v>
      </c>
      <c r="J940" s="66"/>
      <c r="K940" s="67" t="str">
        <f t="shared" si="106"/>
        <v>Zone M2</v>
      </c>
      <c r="L940" s="66"/>
      <c r="M940" s="68" t="str">
        <f t="shared" si="107"/>
        <v>M2 / J2</v>
      </c>
      <c r="N940" s="66"/>
      <c r="O940" s="69" t="str">
        <f t="shared" si="104"/>
        <v>S. K. R.</v>
      </c>
      <c r="P940" s="66"/>
      <c r="Q940" s="70" t="str">
        <f t="shared" si="105"/>
        <v>R2 / J1</v>
      </c>
      <c r="R940" s="66"/>
      <c r="S940" s="66"/>
      <c r="T940" s="11" t="s">
        <v>6712</v>
      </c>
      <c r="U940" s="11" t="s">
        <v>6712</v>
      </c>
      <c r="V940" s="11" t="s">
        <v>6416</v>
      </c>
      <c r="W940" s="59" t="s">
        <v>6416</v>
      </c>
      <c r="X940" s="59" t="str">
        <f>CONCATENATE(D940,F940,H940,J940,L940,N940,P940,R940)</f>
        <v>Construction</v>
      </c>
      <c r="Y940" s="11" t="s">
        <v>1458</v>
      </c>
      <c r="Z940" s="32">
        <v>3</v>
      </c>
      <c r="AA940" s="39">
        <v>45378</v>
      </c>
      <c r="AB940" s="39">
        <v>45381</v>
      </c>
      <c r="AC940" s="48">
        <v>4535.99</v>
      </c>
    </row>
    <row r="941" spans="1:29" x14ac:dyDescent="0.2">
      <c r="A941" s="66" t="s">
        <v>1459</v>
      </c>
      <c r="B941" s="11" t="str">
        <f t="shared" si="100"/>
        <v xml:space="preserve"> - </v>
      </c>
      <c r="C941" s="11" t="str">
        <f t="shared" si="100"/>
        <v/>
      </c>
      <c r="D941" s="62" t="s">
        <v>6449</v>
      </c>
      <c r="E941" s="11" t="str">
        <f t="shared" si="101"/>
        <v/>
      </c>
      <c r="F941" s="66"/>
      <c r="G941" s="64" t="str">
        <f t="shared" si="102"/>
        <v>The Mound</v>
      </c>
      <c r="H941" s="66"/>
      <c r="I941" s="65" t="str">
        <f t="shared" si="103"/>
        <v>Level 02</v>
      </c>
      <c r="J941" s="66"/>
      <c r="K941" s="67" t="str">
        <f t="shared" si="106"/>
        <v>Zone M2</v>
      </c>
      <c r="L941" s="66"/>
      <c r="M941" s="68" t="str">
        <f t="shared" si="107"/>
        <v>M2 / J2</v>
      </c>
      <c r="N941" s="66"/>
      <c r="O941" s="69" t="str">
        <f t="shared" si="104"/>
        <v>S. K. R.</v>
      </c>
      <c r="P941" s="66"/>
      <c r="Q941" s="70" t="str">
        <f t="shared" si="105"/>
        <v>R2 / J1</v>
      </c>
      <c r="R941" s="66"/>
      <c r="S941" s="66"/>
      <c r="T941" s="11" t="s">
        <v>6712</v>
      </c>
      <c r="U941" s="11" t="s">
        <v>6712</v>
      </c>
      <c r="V941" s="11" t="s">
        <v>6416</v>
      </c>
      <c r="W941" s="59" t="s">
        <v>6416</v>
      </c>
      <c r="X941" s="59" t="str">
        <f>CONCATENATE(D941,F941,H941,J941,L941,N941,P941,R941)</f>
        <v>Construction</v>
      </c>
      <c r="Y941" s="11" t="s">
        <v>1460</v>
      </c>
      <c r="Z941" s="32">
        <v>2</v>
      </c>
      <c r="AA941" s="39">
        <v>45379</v>
      </c>
      <c r="AB941" s="39">
        <v>45381</v>
      </c>
      <c r="AC941" s="34">
        <v>795.57</v>
      </c>
    </row>
    <row r="942" spans="1:29" x14ac:dyDescent="0.2">
      <c r="A942" s="66" t="s">
        <v>1461</v>
      </c>
      <c r="B942" s="11" t="str">
        <f t="shared" si="100"/>
        <v xml:space="preserve"> - </v>
      </c>
      <c r="C942" s="11" t="str">
        <f t="shared" si="100"/>
        <v/>
      </c>
      <c r="D942" s="62" t="s">
        <v>6449</v>
      </c>
      <c r="E942" s="11" t="str">
        <f t="shared" si="101"/>
        <v/>
      </c>
      <c r="F942" s="66"/>
      <c r="G942" s="64" t="str">
        <f t="shared" si="102"/>
        <v>The Mound</v>
      </c>
      <c r="H942" s="66"/>
      <c r="I942" s="65" t="str">
        <f t="shared" si="103"/>
        <v>Level 02</v>
      </c>
      <c r="J942" s="66"/>
      <c r="K942" s="67" t="str">
        <f t="shared" si="106"/>
        <v>Zone M2</v>
      </c>
      <c r="L942" s="66"/>
      <c r="M942" s="68" t="str">
        <f t="shared" si="107"/>
        <v>M2 / J2</v>
      </c>
      <c r="N942" s="66"/>
      <c r="O942" s="69" t="str">
        <f t="shared" si="104"/>
        <v>S. K. R.</v>
      </c>
      <c r="P942" s="66"/>
      <c r="Q942" s="70" t="str">
        <f t="shared" si="105"/>
        <v>R2 / J1</v>
      </c>
      <c r="R942" s="66"/>
      <c r="S942" s="66"/>
      <c r="T942" s="11" t="s">
        <v>6712</v>
      </c>
      <c r="U942" s="11" t="s">
        <v>6712</v>
      </c>
      <c r="V942" s="11" t="s">
        <v>6416</v>
      </c>
      <c r="W942" s="59" t="s">
        <v>6416</v>
      </c>
      <c r="X942" s="59" t="str">
        <f>CONCATENATE(D942,F942,H942,J942,L942,N942,P942,R942)</f>
        <v>Construction</v>
      </c>
      <c r="Y942" s="11" t="s">
        <v>1462</v>
      </c>
      <c r="Z942" s="32">
        <v>2</v>
      </c>
      <c r="AA942" s="39">
        <v>45379</v>
      </c>
      <c r="AB942" s="39">
        <v>45381</v>
      </c>
      <c r="AC942" s="34">
        <v>583.46</v>
      </c>
    </row>
    <row r="943" spans="1:29" x14ac:dyDescent="0.2">
      <c r="A943" s="63" t="s">
        <v>1463</v>
      </c>
      <c r="B943" s="8" t="str">
        <f t="shared" si="100"/>
        <v xml:space="preserve"> - </v>
      </c>
      <c r="C943" s="8" t="str">
        <f t="shared" si="100"/>
        <v/>
      </c>
      <c r="D943" s="62" t="s">
        <v>6449</v>
      </c>
      <c r="E943" s="8" t="str">
        <f t="shared" si="101"/>
        <v/>
      </c>
      <c r="F943" s="63"/>
      <c r="G943" s="64" t="str">
        <f t="shared" si="102"/>
        <v>The Mound</v>
      </c>
      <c r="H943" s="63"/>
      <c r="I943" s="65" t="str">
        <f t="shared" si="103"/>
        <v>Level 02</v>
      </c>
      <c r="J943" s="63"/>
      <c r="K943" s="67" t="str">
        <f t="shared" si="106"/>
        <v>Zone M2</v>
      </c>
      <c r="L943" s="63"/>
      <c r="M943" s="68" t="str">
        <f t="shared" si="107"/>
        <v>M2 / J2</v>
      </c>
      <c r="N943" s="63"/>
      <c r="O943" s="69" t="str">
        <f t="shared" si="104"/>
        <v>S. K. R.</v>
      </c>
      <c r="P943" s="63"/>
      <c r="Q943" s="70" t="str">
        <f t="shared" si="105"/>
        <v>R2 / J1</v>
      </c>
      <c r="R943" s="63"/>
      <c r="S943" s="63"/>
      <c r="T943" s="8" t="s">
        <v>6712</v>
      </c>
      <c r="U943" s="8" t="s">
        <v>6712</v>
      </c>
      <c r="V943" s="8" t="s">
        <v>6416</v>
      </c>
      <c r="W943" s="59" t="s">
        <v>6416</v>
      </c>
      <c r="X943" s="59" t="str">
        <f>CONCATENATE(D943,F943,H943,J943,L943,N943,P943,R943)</f>
        <v>Construction</v>
      </c>
      <c r="Y943" s="8" t="s">
        <v>1464</v>
      </c>
      <c r="Z943" s="23">
        <v>2</v>
      </c>
      <c r="AA943" s="35">
        <v>45382</v>
      </c>
      <c r="AB943" s="35">
        <v>45383</v>
      </c>
      <c r="AC943" s="42">
        <v>2207.6799999999998</v>
      </c>
    </row>
    <row r="944" spans="1:29" x14ac:dyDescent="0.2">
      <c r="A944" s="69" t="s">
        <v>1211</v>
      </c>
      <c r="B944" s="3" t="str">
        <f t="shared" si="100"/>
        <v/>
      </c>
      <c r="C944" s="3" t="str">
        <f t="shared" si="100"/>
        <v>M2 / J2 - Zone M2 - Level 02 - The Mound - Construction</v>
      </c>
      <c r="D944" s="62" t="s">
        <v>6449</v>
      </c>
      <c r="E944" s="3" t="str">
        <f t="shared" si="101"/>
        <v>M2 / J2</v>
      </c>
      <c r="F944" s="92"/>
      <c r="G944" s="64" t="str">
        <f>IF(F944="",G943,TRIM(F944))</f>
        <v>The Mound</v>
      </c>
      <c r="H944" s="92"/>
      <c r="I944" s="65" t="str">
        <f>IF(H944="",I943,TRIM(H944))</f>
        <v>Level 02</v>
      </c>
      <c r="J944" s="92"/>
      <c r="K944" s="67" t="str">
        <f>IF(J944="",K943,TRIM(J944))</f>
        <v>Zone M2</v>
      </c>
      <c r="L944" s="92"/>
      <c r="M944" s="68" t="str">
        <f>IF(L944="",M943,TRIM(L944))</f>
        <v>M2 / J2</v>
      </c>
      <c r="N944" s="69" t="s">
        <v>1211</v>
      </c>
      <c r="O944" s="69" t="str">
        <f>IF(N944="",O943,TRIM(N944))</f>
        <v>S. DQ. L.</v>
      </c>
      <c r="P944" s="92"/>
      <c r="Q944" s="70" t="str">
        <f>IF(P944="",Q943,TRIM(P944))</f>
        <v>R2 / J1</v>
      </c>
      <c r="R944" s="92"/>
      <c r="S944" s="92"/>
      <c r="T944" s="3" t="s">
        <v>6713</v>
      </c>
      <c r="U944" s="3" t="s">
        <v>6713</v>
      </c>
      <c r="V944" s="3" t="s">
        <v>6713</v>
      </c>
      <c r="W944" s="59" t="s">
        <v>1211</v>
      </c>
      <c r="X944" s="59" t="str">
        <f>CONCATENATE(D944,F944,H944,J944,L944,N944,P944,R944)</f>
        <v>Construction            S. DQ. L.</v>
      </c>
      <c r="Y944" s="3"/>
      <c r="Z944" s="49">
        <v>5</v>
      </c>
      <c r="AA944" s="50">
        <v>45382</v>
      </c>
      <c r="AB944" s="50">
        <v>45386</v>
      </c>
      <c r="AC944" s="52">
        <v>17661.45</v>
      </c>
    </row>
    <row r="945" spans="1:29" ht="25.5" x14ac:dyDescent="0.2">
      <c r="A945" s="66" t="s">
        <v>1465</v>
      </c>
      <c r="B945" s="11" t="str">
        <f t="shared" si="100"/>
        <v xml:space="preserve"> - M2 / J2 - Zone M2 - Level 02 - The Mound - Construction</v>
      </c>
      <c r="C945" s="11" t="str">
        <f t="shared" si="100"/>
        <v/>
      </c>
      <c r="D945" s="62" t="s">
        <v>6449</v>
      </c>
      <c r="E945" s="11" t="str">
        <f t="shared" si="101"/>
        <v/>
      </c>
      <c r="F945" s="66"/>
      <c r="G945" s="64" t="str">
        <f t="shared" si="102"/>
        <v>The Mound</v>
      </c>
      <c r="H945" s="66"/>
      <c r="I945" s="65" t="str">
        <f t="shared" si="103"/>
        <v>Level 02</v>
      </c>
      <c r="J945" s="66"/>
      <c r="K945" s="67" t="str">
        <f t="shared" si="106"/>
        <v>Zone M2</v>
      </c>
      <c r="L945" s="66"/>
      <c r="M945" s="68" t="str">
        <f t="shared" si="107"/>
        <v>M2 / J2</v>
      </c>
      <c r="N945" s="66"/>
      <c r="O945" s="69" t="str">
        <f t="shared" si="104"/>
        <v>S. DQ. L.</v>
      </c>
      <c r="P945" s="66"/>
      <c r="Q945" s="70" t="str">
        <f t="shared" si="105"/>
        <v>R2 / J1</v>
      </c>
      <c r="R945" s="66"/>
      <c r="S945" s="66"/>
      <c r="T945" s="11" t="s">
        <v>6713</v>
      </c>
      <c r="U945" s="11" t="s">
        <v>6713</v>
      </c>
      <c r="V945" s="11" t="s">
        <v>6416</v>
      </c>
      <c r="W945" s="59" t="s">
        <v>6416</v>
      </c>
      <c r="X945" s="59" t="str">
        <f>CONCATENATE(D945,F945,H945,J945,L945,N945,P945,R945)</f>
        <v>Construction</v>
      </c>
      <c r="Y945" s="11" t="s">
        <v>1466</v>
      </c>
      <c r="Z945" s="32">
        <v>3</v>
      </c>
      <c r="AA945" s="39">
        <v>45382</v>
      </c>
      <c r="AB945" s="39">
        <v>45384</v>
      </c>
      <c r="AC945" s="48">
        <v>9538.75</v>
      </c>
    </row>
    <row r="946" spans="1:29" x14ac:dyDescent="0.2">
      <c r="A946" s="66" t="s">
        <v>1467</v>
      </c>
      <c r="B946" s="11" t="str">
        <f t="shared" si="100"/>
        <v xml:space="preserve"> - </v>
      </c>
      <c r="C946" s="11" t="str">
        <f t="shared" si="100"/>
        <v/>
      </c>
      <c r="D946" s="62" t="s">
        <v>6449</v>
      </c>
      <c r="E946" s="11" t="str">
        <f t="shared" si="101"/>
        <v/>
      </c>
      <c r="F946" s="66"/>
      <c r="G946" s="64" t="str">
        <f t="shared" si="102"/>
        <v>The Mound</v>
      </c>
      <c r="H946" s="66"/>
      <c r="I946" s="65" t="str">
        <f t="shared" si="103"/>
        <v>Level 02</v>
      </c>
      <c r="J946" s="66"/>
      <c r="K946" s="67" t="str">
        <f t="shared" si="106"/>
        <v>Zone M2</v>
      </c>
      <c r="L946" s="66"/>
      <c r="M946" s="68" t="str">
        <f t="shared" si="107"/>
        <v>M2 / J2</v>
      </c>
      <c r="N946" s="66"/>
      <c r="O946" s="69" t="str">
        <f t="shared" si="104"/>
        <v>S. DQ. L.</v>
      </c>
      <c r="P946" s="66"/>
      <c r="Q946" s="70" t="str">
        <f t="shared" si="105"/>
        <v>R2 / J1</v>
      </c>
      <c r="R946" s="66"/>
      <c r="S946" s="66"/>
      <c r="T946" s="11" t="s">
        <v>6713</v>
      </c>
      <c r="U946" s="11" t="s">
        <v>6713</v>
      </c>
      <c r="V946" s="11" t="s">
        <v>6416</v>
      </c>
      <c r="W946" s="59" t="s">
        <v>6416</v>
      </c>
      <c r="X946" s="59" t="str">
        <f>CONCATENATE(D946,F946,H946,J946,L946,N946,P946,R946)</f>
        <v>Construction</v>
      </c>
      <c r="Y946" s="11" t="s">
        <v>1468</v>
      </c>
      <c r="Z946" s="32">
        <v>3</v>
      </c>
      <c r="AA946" s="39">
        <v>45382</v>
      </c>
      <c r="AB946" s="39">
        <v>45384</v>
      </c>
      <c r="AC946" s="48">
        <v>4535.99</v>
      </c>
    </row>
    <row r="947" spans="1:29" x14ac:dyDescent="0.2">
      <c r="A947" s="66" t="s">
        <v>1469</v>
      </c>
      <c r="B947" s="11" t="str">
        <f t="shared" si="100"/>
        <v xml:space="preserve"> - </v>
      </c>
      <c r="C947" s="11" t="str">
        <f t="shared" si="100"/>
        <v/>
      </c>
      <c r="D947" s="62" t="s">
        <v>6449</v>
      </c>
      <c r="E947" s="11" t="str">
        <f t="shared" si="101"/>
        <v/>
      </c>
      <c r="F947" s="66"/>
      <c r="G947" s="64" t="str">
        <f t="shared" si="102"/>
        <v>The Mound</v>
      </c>
      <c r="H947" s="66"/>
      <c r="I947" s="65" t="str">
        <f t="shared" si="103"/>
        <v>Level 02</v>
      </c>
      <c r="J947" s="66"/>
      <c r="K947" s="67" t="str">
        <f t="shared" si="106"/>
        <v>Zone M2</v>
      </c>
      <c r="L947" s="66"/>
      <c r="M947" s="68" t="str">
        <f t="shared" si="107"/>
        <v>M2 / J2</v>
      </c>
      <c r="N947" s="66"/>
      <c r="O947" s="69" t="str">
        <f t="shared" si="104"/>
        <v>S. DQ. L.</v>
      </c>
      <c r="P947" s="66"/>
      <c r="Q947" s="70" t="str">
        <f t="shared" si="105"/>
        <v>R2 / J1</v>
      </c>
      <c r="R947" s="66"/>
      <c r="S947" s="66"/>
      <c r="T947" s="11" t="s">
        <v>6713</v>
      </c>
      <c r="U947" s="11" t="s">
        <v>6713</v>
      </c>
      <c r="V947" s="11" t="s">
        <v>6416</v>
      </c>
      <c r="W947" s="59" t="s">
        <v>6416</v>
      </c>
      <c r="X947" s="59" t="str">
        <f>CONCATENATE(D947,F947,H947,J947,L947,N947,P947,R947)</f>
        <v>Construction</v>
      </c>
      <c r="Y947" s="11" t="s">
        <v>1470</v>
      </c>
      <c r="Z947" s="32">
        <v>2</v>
      </c>
      <c r="AA947" s="39">
        <v>45383</v>
      </c>
      <c r="AB947" s="39">
        <v>45384</v>
      </c>
      <c r="AC947" s="34">
        <v>795.57</v>
      </c>
    </row>
    <row r="948" spans="1:29" x14ac:dyDescent="0.2">
      <c r="A948" s="66" t="s">
        <v>1471</v>
      </c>
      <c r="B948" s="11" t="str">
        <f t="shared" si="100"/>
        <v xml:space="preserve"> - </v>
      </c>
      <c r="C948" s="11" t="str">
        <f t="shared" si="100"/>
        <v/>
      </c>
      <c r="D948" s="62" t="s">
        <v>6449</v>
      </c>
      <c r="E948" s="11" t="str">
        <f t="shared" si="101"/>
        <v/>
      </c>
      <c r="F948" s="66"/>
      <c r="G948" s="64" t="str">
        <f t="shared" si="102"/>
        <v>The Mound</v>
      </c>
      <c r="H948" s="66"/>
      <c r="I948" s="65" t="str">
        <f t="shared" si="103"/>
        <v>Level 02</v>
      </c>
      <c r="J948" s="66"/>
      <c r="K948" s="67" t="str">
        <f t="shared" si="106"/>
        <v>Zone M2</v>
      </c>
      <c r="L948" s="66"/>
      <c r="M948" s="68" t="str">
        <f t="shared" si="107"/>
        <v>M2 / J2</v>
      </c>
      <c r="N948" s="66"/>
      <c r="O948" s="69" t="str">
        <f t="shared" si="104"/>
        <v>S. DQ. L.</v>
      </c>
      <c r="P948" s="66"/>
      <c r="Q948" s="70" t="str">
        <f t="shared" si="105"/>
        <v>R2 / J1</v>
      </c>
      <c r="R948" s="66"/>
      <c r="S948" s="66"/>
      <c r="T948" s="11" t="s">
        <v>6713</v>
      </c>
      <c r="U948" s="11" t="s">
        <v>6713</v>
      </c>
      <c r="V948" s="11" t="s">
        <v>6416</v>
      </c>
      <c r="W948" s="59" t="s">
        <v>6416</v>
      </c>
      <c r="X948" s="59" t="str">
        <f>CONCATENATE(D948,F948,H948,J948,L948,N948,P948,R948)</f>
        <v>Construction</v>
      </c>
      <c r="Y948" s="11" t="s">
        <v>1472</v>
      </c>
      <c r="Z948" s="32">
        <v>2</v>
      </c>
      <c r="AA948" s="39">
        <v>45383</v>
      </c>
      <c r="AB948" s="39">
        <v>45384</v>
      </c>
      <c r="AC948" s="34">
        <v>583.46</v>
      </c>
    </row>
    <row r="949" spans="1:29" x14ac:dyDescent="0.2">
      <c r="A949" s="63" t="s">
        <v>1473</v>
      </c>
      <c r="B949" s="8" t="str">
        <f t="shared" si="100"/>
        <v xml:space="preserve"> - </v>
      </c>
      <c r="C949" s="8" t="str">
        <f t="shared" si="100"/>
        <v/>
      </c>
      <c r="D949" s="62" t="s">
        <v>6449</v>
      </c>
      <c r="E949" s="8" t="str">
        <f t="shared" si="101"/>
        <v/>
      </c>
      <c r="F949" s="63"/>
      <c r="G949" s="64" t="str">
        <f t="shared" si="102"/>
        <v>The Mound</v>
      </c>
      <c r="H949" s="63"/>
      <c r="I949" s="65" t="str">
        <f t="shared" si="103"/>
        <v>Level 02</v>
      </c>
      <c r="J949" s="63"/>
      <c r="K949" s="67" t="str">
        <f t="shared" si="106"/>
        <v>Zone M2</v>
      </c>
      <c r="L949" s="63"/>
      <c r="M949" s="68" t="str">
        <f t="shared" si="107"/>
        <v>M2 / J2</v>
      </c>
      <c r="N949" s="63"/>
      <c r="O949" s="69" t="str">
        <f t="shared" si="104"/>
        <v>S. DQ. L.</v>
      </c>
      <c r="P949" s="63"/>
      <c r="Q949" s="70" t="str">
        <f t="shared" si="105"/>
        <v>R2 / J1</v>
      </c>
      <c r="R949" s="63"/>
      <c r="S949" s="63"/>
      <c r="T949" s="8" t="s">
        <v>6713</v>
      </c>
      <c r="U949" s="8" t="s">
        <v>6713</v>
      </c>
      <c r="V949" s="8" t="s">
        <v>6416</v>
      </c>
      <c r="W949" s="59" t="s">
        <v>6416</v>
      </c>
      <c r="X949" s="59" t="str">
        <f>CONCATENATE(D949,F949,H949,J949,L949,N949,P949,R949)</f>
        <v>Construction</v>
      </c>
      <c r="Y949" s="8" t="s">
        <v>1474</v>
      </c>
      <c r="Z949" s="23">
        <v>2</v>
      </c>
      <c r="AA949" s="35">
        <v>45385</v>
      </c>
      <c r="AB949" s="35">
        <v>45386</v>
      </c>
      <c r="AC949" s="42">
        <v>2207.6799999999998</v>
      </c>
    </row>
    <row r="950" spans="1:29" x14ac:dyDescent="0.2">
      <c r="A950" s="69" t="s">
        <v>1222</v>
      </c>
      <c r="B950" s="3" t="str">
        <f t="shared" si="100"/>
        <v/>
      </c>
      <c r="C950" s="3" t="str">
        <f t="shared" si="100"/>
        <v>M2 / J2 - Zone M2 - Level 02 - The Mound - Construction</v>
      </c>
      <c r="D950" s="62" t="s">
        <v>6449</v>
      </c>
      <c r="E950" s="3" t="str">
        <f t="shared" si="101"/>
        <v>M2 / J2</v>
      </c>
      <c r="F950" s="92"/>
      <c r="G950" s="64" t="str">
        <f>IF(F950="",G949,TRIM(F950))</f>
        <v>The Mound</v>
      </c>
      <c r="H950" s="92"/>
      <c r="I950" s="65" t="str">
        <f>IF(H950="",I949,TRIM(H950))</f>
        <v>Level 02</v>
      </c>
      <c r="J950" s="92"/>
      <c r="K950" s="67" t="str">
        <f>IF(J950="",K949,TRIM(J950))</f>
        <v>Zone M2</v>
      </c>
      <c r="L950" s="92"/>
      <c r="M950" s="68" t="str">
        <f>IF(L950="",M949,TRIM(L950))</f>
        <v>M2 / J2</v>
      </c>
      <c r="N950" s="69" t="s">
        <v>1222</v>
      </c>
      <c r="O950" s="69" t="str">
        <f>IF(N950="",O949,TRIM(N950))</f>
        <v>S. DQ. R.</v>
      </c>
      <c r="P950" s="92"/>
      <c r="Q950" s="70" t="str">
        <f>IF(P950="",Q949,TRIM(P950))</f>
        <v>R2 / J1</v>
      </c>
      <c r="R950" s="92"/>
      <c r="S950" s="92"/>
      <c r="T950" s="3" t="s">
        <v>6714</v>
      </c>
      <c r="U950" s="3" t="s">
        <v>6714</v>
      </c>
      <c r="V950" s="3" t="s">
        <v>6714</v>
      </c>
      <c r="W950" s="59" t="s">
        <v>1222</v>
      </c>
      <c r="X950" s="59" t="str">
        <f>CONCATENATE(D950,F950,H950,J950,L950,N950,P950,R950)</f>
        <v>Construction            S. DQ. R.</v>
      </c>
      <c r="Y950" s="3"/>
      <c r="Z950" s="49">
        <v>5</v>
      </c>
      <c r="AA950" s="50">
        <v>45382</v>
      </c>
      <c r="AB950" s="50">
        <v>45386</v>
      </c>
      <c r="AC950" s="52">
        <v>17661.45</v>
      </c>
    </row>
    <row r="951" spans="1:29" ht="25.5" x14ac:dyDescent="0.2">
      <c r="A951" s="66" t="s">
        <v>1475</v>
      </c>
      <c r="B951" s="11" t="str">
        <f t="shared" si="100"/>
        <v xml:space="preserve"> - M2 / J2 - Zone M2 - Level 02 - The Mound - Construction</v>
      </c>
      <c r="C951" s="11" t="str">
        <f t="shared" si="100"/>
        <v/>
      </c>
      <c r="D951" s="62" t="s">
        <v>6449</v>
      </c>
      <c r="E951" s="11" t="str">
        <f t="shared" si="101"/>
        <v/>
      </c>
      <c r="F951" s="66"/>
      <c r="G951" s="64" t="str">
        <f t="shared" si="102"/>
        <v>The Mound</v>
      </c>
      <c r="H951" s="66"/>
      <c r="I951" s="65" t="str">
        <f t="shared" si="103"/>
        <v>Level 02</v>
      </c>
      <c r="J951" s="66"/>
      <c r="K951" s="67" t="str">
        <f t="shared" si="106"/>
        <v>Zone M2</v>
      </c>
      <c r="L951" s="66"/>
      <c r="M951" s="68" t="str">
        <f t="shared" si="107"/>
        <v>M2 / J2</v>
      </c>
      <c r="N951" s="66"/>
      <c r="O951" s="69" t="str">
        <f t="shared" si="104"/>
        <v>S. DQ. R.</v>
      </c>
      <c r="P951" s="66"/>
      <c r="Q951" s="70" t="str">
        <f t="shared" si="105"/>
        <v>R2 / J1</v>
      </c>
      <c r="R951" s="66"/>
      <c r="S951" s="66"/>
      <c r="T951" s="11" t="s">
        <v>6714</v>
      </c>
      <c r="U951" s="11" t="s">
        <v>6714</v>
      </c>
      <c r="V951" s="11" t="s">
        <v>6416</v>
      </c>
      <c r="W951" s="59" t="s">
        <v>6416</v>
      </c>
      <c r="X951" s="59" t="str">
        <f>CONCATENATE(D951,F951,H951,J951,L951,N951,P951,R951)</f>
        <v>Construction</v>
      </c>
      <c r="Y951" s="11" t="s">
        <v>1476</v>
      </c>
      <c r="Z951" s="32">
        <v>3</v>
      </c>
      <c r="AA951" s="39">
        <v>45382</v>
      </c>
      <c r="AB951" s="39">
        <v>45384</v>
      </c>
      <c r="AC951" s="48">
        <v>9538.75</v>
      </c>
    </row>
    <row r="952" spans="1:29" x14ac:dyDescent="0.2">
      <c r="A952" s="66" t="s">
        <v>1477</v>
      </c>
      <c r="B952" s="11" t="str">
        <f t="shared" si="100"/>
        <v xml:space="preserve"> - </v>
      </c>
      <c r="C952" s="11" t="str">
        <f t="shared" si="100"/>
        <v/>
      </c>
      <c r="D952" s="62" t="s">
        <v>6449</v>
      </c>
      <c r="E952" s="11" t="str">
        <f t="shared" si="101"/>
        <v/>
      </c>
      <c r="F952" s="66"/>
      <c r="G952" s="64" t="str">
        <f t="shared" si="102"/>
        <v>The Mound</v>
      </c>
      <c r="H952" s="66"/>
      <c r="I952" s="65" t="str">
        <f t="shared" si="103"/>
        <v>Level 02</v>
      </c>
      <c r="J952" s="66"/>
      <c r="K952" s="67" t="str">
        <f t="shared" si="106"/>
        <v>Zone M2</v>
      </c>
      <c r="L952" s="66"/>
      <c r="M952" s="68" t="str">
        <f t="shared" si="107"/>
        <v>M2 / J2</v>
      </c>
      <c r="N952" s="66"/>
      <c r="O952" s="69" t="str">
        <f t="shared" si="104"/>
        <v>S. DQ. R.</v>
      </c>
      <c r="P952" s="66"/>
      <c r="Q952" s="70" t="str">
        <f t="shared" si="105"/>
        <v>R2 / J1</v>
      </c>
      <c r="R952" s="66"/>
      <c r="S952" s="66"/>
      <c r="T952" s="11" t="s">
        <v>6714</v>
      </c>
      <c r="U952" s="11" t="s">
        <v>6714</v>
      </c>
      <c r="V952" s="11" t="s">
        <v>6416</v>
      </c>
      <c r="W952" s="59" t="s">
        <v>6416</v>
      </c>
      <c r="X952" s="59" t="str">
        <f>CONCATENATE(D952,F952,H952,J952,L952,N952,P952,R952)</f>
        <v>Construction</v>
      </c>
      <c r="Y952" s="11" t="s">
        <v>1478</v>
      </c>
      <c r="Z952" s="32">
        <v>3</v>
      </c>
      <c r="AA952" s="39">
        <v>45382</v>
      </c>
      <c r="AB952" s="39">
        <v>45384</v>
      </c>
      <c r="AC952" s="48">
        <v>4535.99</v>
      </c>
    </row>
    <row r="953" spans="1:29" x14ac:dyDescent="0.2">
      <c r="A953" s="66" t="s">
        <v>1479</v>
      </c>
      <c r="B953" s="11" t="str">
        <f t="shared" si="100"/>
        <v xml:space="preserve"> - </v>
      </c>
      <c r="C953" s="11" t="str">
        <f t="shared" si="100"/>
        <v/>
      </c>
      <c r="D953" s="62" t="s">
        <v>6449</v>
      </c>
      <c r="E953" s="11" t="str">
        <f t="shared" si="101"/>
        <v/>
      </c>
      <c r="F953" s="66"/>
      <c r="G953" s="64" t="str">
        <f t="shared" si="102"/>
        <v>The Mound</v>
      </c>
      <c r="H953" s="66"/>
      <c r="I953" s="65" t="str">
        <f t="shared" si="103"/>
        <v>Level 02</v>
      </c>
      <c r="J953" s="66"/>
      <c r="K953" s="67" t="str">
        <f t="shared" si="106"/>
        <v>Zone M2</v>
      </c>
      <c r="L953" s="66"/>
      <c r="M953" s="68" t="str">
        <f t="shared" si="107"/>
        <v>M2 / J2</v>
      </c>
      <c r="N953" s="66"/>
      <c r="O953" s="69" t="str">
        <f t="shared" si="104"/>
        <v>S. DQ. R.</v>
      </c>
      <c r="P953" s="66"/>
      <c r="Q953" s="70" t="str">
        <f t="shared" si="105"/>
        <v>R2 / J1</v>
      </c>
      <c r="R953" s="66"/>
      <c r="S953" s="66"/>
      <c r="T953" s="11" t="s">
        <v>6714</v>
      </c>
      <c r="U953" s="11" t="s">
        <v>6714</v>
      </c>
      <c r="V953" s="11" t="s">
        <v>6416</v>
      </c>
      <c r="W953" s="59" t="s">
        <v>6416</v>
      </c>
      <c r="X953" s="59" t="str">
        <f>CONCATENATE(D953,F953,H953,J953,L953,N953,P953,R953)</f>
        <v>Construction</v>
      </c>
      <c r="Y953" s="11" t="s">
        <v>1480</v>
      </c>
      <c r="Z953" s="32">
        <v>2</v>
      </c>
      <c r="AA953" s="39">
        <v>45383</v>
      </c>
      <c r="AB953" s="39">
        <v>45384</v>
      </c>
      <c r="AC953" s="34">
        <v>795.57</v>
      </c>
    </row>
    <row r="954" spans="1:29" x14ac:dyDescent="0.2">
      <c r="A954" s="66" t="s">
        <v>1481</v>
      </c>
      <c r="B954" s="11" t="str">
        <f t="shared" si="100"/>
        <v xml:space="preserve"> - </v>
      </c>
      <c r="C954" s="11" t="str">
        <f t="shared" si="100"/>
        <v/>
      </c>
      <c r="D954" s="62" t="s">
        <v>6449</v>
      </c>
      <c r="E954" s="11" t="str">
        <f t="shared" si="101"/>
        <v/>
      </c>
      <c r="F954" s="66"/>
      <c r="G954" s="64" t="str">
        <f t="shared" si="102"/>
        <v>The Mound</v>
      </c>
      <c r="H954" s="66"/>
      <c r="I954" s="65" t="str">
        <f t="shared" si="103"/>
        <v>Level 02</v>
      </c>
      <c r="J954" s="66"/>
      <c r="K954" s="67" t="str">
        <f t="shared" si="106"/>
        <v>Zone M2</v>
      </c>
      <c r="L954" s="66"/>
      <c r="M954" s="68" t="str">
        <f t="shared" si="107"/>
        <v>M2 / J2</v>
      </c>
      <c r="N954" s="66"/>
      <c r="O954" s="69" t="str">
        <f t="shared" si="104"/>
        <v>S. DQ. R.</v>
      </c>
      <c r="P954" s="66"/>
      <c r="Q954" s="70" t="str">
        <f t="shared" si="105"/>
        <v>R2 / J1</v>
      </c>
      <c r="R954" s="66"/>
      <c r="S954" s="66"/>
      <c r="T954" s="11" t="s">
        <v>6714</v>
      </c>
      <c r="U954" s="11" t="s">
        <v>6714</v>
      </c>
      <c r="V954" s="11" t="s">
        <v>6416</v>
      </c>
      <c r="W954" s="59" t="s">
        <v>6416</v>
      </c>
      <c r="X954" s="59" t="str">
        <f>CONCATENATE(D954,F954,H954,J954,L954,N954,P954,R954)</f>
        <v>Construction</v>
      </c>
      <c r="Y954" s="11" t="s">
        <v>1482</v>
      </c>
      <c r="Z954" s="32">
        <v>2</v>
      </c>
      <c r="AA954" s="39">
        <v>45383</v>
      </c>
      <c r="AB954" s="39">
        <v>45384</v>
      </c>
      <c r="AC954" s="34">
        <v>583.46</v>
      </c>
    </row>
    <row r="955" spans="1:29" x14ac:dyDescent="0.2">
      <c r="A955" s="63" t="s">
        <v>1483</v>
      </c>
      <c r="B955" s="8" t="str">
        <f t="shared" si="100"/>
        <v xml:space="preserve"> - </v>
      </c>
      <c r="C955" s="8" t="str">
        <f t="shared" si="100"/>
        <v/>
      </c>
      <c r="D955" s="62" t="s">
        <v>6449</v>
      </c>
      <c r="E955" s="8" t="str">
        <f t="shared" si="101"/>
        <v/>
      </c>
      <c r="F955" s="63"/>
      <c r="G955" s="64" t="str">
        <f t="shared" si="102"/>
        <v>The Mound</v>
      </c>
      <c r="H955" s="63"/>
      <c r="I955" s="65" t="str">
        <f t="shared" si="103"/>
        <v>Level 02</v>
      </c>
      <c r="J955" s="63"/>
      <c r="K955" s="67" t="str">
        <f t="shared" si="106"/>
        <v>Zone M2</v>
      </c>
      <c r="L955" s="63"/>
      <c r="M955" s="68" t="str">
        <f t="shared" si="107"/>
        <v>M2 / J2</v>
      </c>
      <c r="N955" s="63"/>
      <c r="O955" s="69" t="str">
        <f t="shared" si="104"/>
        <v>S. DQ. R.</v>
      </c>
      <c r="P955" s="63"/>
      <c r="Q955" s="70" t="str">
        <f t="shared" si="105"/>
        <v>R2 / J1</v>
      </c>
      <c r="R955" s="63"/>
      <c r="S955" s="63"/>
      <c r="T955" s="8" t="s">
        <v>6714</v>
      </c>
      <c r="U955" s="8" t="s">
        <v>6714</v>
      </c>
      <c r="V955" s="8" t="s">
        <v>6416</v>
      </c>
      <c r="W955" s="59" t="s">
        <v>6416</v>
      </c>
      <c r="X955" s="59" t="str">
        <f>CONCATENATE(D955,F955,H955,J955,L955,N955,P955,R955)</f>
        <v>Construction</v>
      </c>
      <c r="Y955" s="8" t="s">
        <v>1484</v>
      </c>
      <c r="Z955" s="23">
        <v>2</v>
      </c>
      <c r="AA955" s="35">
        <v>45385</v>
      </c>
      <c r="AB955" s="35">
        <v>45386</v>
      </c>
      <c r="AC955" s="42">
        <v>2207.6799999999998</v>
      </c>
    </row>
    <row r="956" spans="1:29" x14ac:dyDescent="0.2">
      <c r="A956" s="69" t="s">
        <v>1233</v>
      </c>
      <c r="B956" s="3" t="str">
        <f t="shared" si="100"/>
        <v/>
      </c>
      <c r="C956" s="3" t="str">
        <f t="shared" si="100"/>
        <v>M2 / J2 - Zone M2 - Level 02 - The Mound - Construction</v>
      </c>
      <c r="D956" s="62" t="s">
        <v>6449</v>
      </c>
      <c r="E956" s="3" t="str">
        <f t="shared" si="101"/>
        <v>M2 / J2</v>
      </c>
      <c r="F956" s="92"/>
      <c r="G956" s="64" t="str">
        <f>IF(F956="",G955,TRIM(F956))</f>
        <v>The Mound</v>
      </c>
      <c r="H956" s="92"/>
      <c r="I956" s="65" t="str">
        <f>IF(H956="",I955,TRIM(H956))</f>
        <v>Level 02</v>
      </c>
      <c r="J956" s="92"/>
      <c r="K956" s="67" t="str">
        <f>IF(J956="",K955,TRIM(J956))</f>
        <v>Zone M2</v>
      </c>
      <c r="L956" s="92"/>
      <c r="M956" s="68" t="str">
        <f>IF(L956="",M955,TRIM(L956))</f>
        <v>M2 / J2</v>
      </c>
      <c r="N956" s="69" t="s">
        <v>1233</v>
      </c>
      <c r="O956" s="69" t="str">
        <f>IF(N956="",O955,TRIM(N956))</f>
        <v>JS. L.</v>
      </c>
      <c r="P956" s="92"/>
      <c r="Q956" s="70" t="str">
        <f>IF(P956="",Q955,TRIM(P956))</f>
        <v>R2 / J1</v>
      </c>
      <c r="R956" s="92"/>
      <c r="S956" s="92"/>
      <c r="T956" s="3" t="s">
        <v>6715</v>
      </c>
      <c r="U956" s="3" t="s">
        <v>6715</v>
      </c>
      <c r="V956" s="3" t="s">
        <v>6715</v>
      </c>
      <c r="W956" s="59" t="s">
        <v>1233</v>
      </c>
      <c r="X956" s="59" t="str">
        <f>CONCATENATE(D956,F956,H956,J956,L956,N956,P956,R956)</f>
        <v>Construction            JS. L.</v>
      </c>
      <c r="Y956" s="3"/>
      <c r="Z956" s="49">
        <v>6</v>
      </c>
      <c r="AA956" s="50">
        <v>45385</v>
      </c>
      <c r="AB956" s="50">
        <v>45391</v>
      </c>
      <c r="AC956" s="52">
        <v>17661.45</v>
      </c>
    </row>
    <row r="957" spans="1:29" ht="25.5" x14ac:dyDescent="0.2">
      <c r="A957" s="66" t="s">
        <v>1485</v>
      </c>
      <c r="B957" s="11" t="str">
        <f t="shared" si="100"/>
        <v xml:space="preserve"> - M2 / J2 - Zone M2 - Level 02 - The Mound - Construction</v>
      </c>
      <c r="C957" s="11" t="str">
        <f t="shared" si="100"/>
        <v/>
      </c>
      <c r="D957" s="62" t="s">
        <v>6449</v>
      </c>
      <c r="E957" s="11" t="str">
        <f t="shared" si="101"/>
        <v/>
      </c>
      <c r="F957" s="66"/>
      <c r="G957" s="64" t="str">
        <f t="shared" si="102"/>
        <v>The Mound</v>
      </c>
      <c r="H957" s="66"/>
      <c r="I957" s="65" t="str">
        <f t="shared" si="103"/>
        <v>Level 02</v>
      </c>
      <c r="J957" s="66"/>
      <c r="K957" s="67" t="str">
        <f t="shared" si="106"/>
        <v>Zone M2</v>
      </c>
      <c r="L957" s="66"/>
      <c r="M957" s="68" t="str">
        <f t="shared" si="107"/>
        <v>M2 / J2</v>
      </c>
      <c r="N957" s="66"/>
      <c r="O957" s="69" t="str">
        <f t="shared" si="104"/>
        <v>JS. L.</v>
      </c>
      <c r="P957" s="66"/>
      <c r="Q957" s="70" t="str">
        <f t="shared" si="105"/>
        <v>R2 / J1</v>
      </c>
      <c r="R957" s="66"/>
      <c r="S957" s="66"/>
      <c r="T957" s="11" t="s">
        <v>6715</v>
      </c>
      <c r="U957" s="11" t="s">
        <v>6715</v>
      </c>
      <c r="V957" s="11" t="s">
        <v>6416</v>
      </c>
      <c r="W957" s="59" t="s">
        <v>6416</v>
      </c>
      <c r="X957" s="59" t="str">
        <f>CONCATENATE(D957,F957,H957,J957,L957,N957,P957,R957)</f>
        <v>Construction</v>
      </c>
      <c r="Y957" s="11" t="s">
        <v>1486</v>
      </c>
      <c r="Z957" s="32">
        <v>4</v>
      </c>
      <c r="AA957" s="39">
        <v>45385</v>
      </c>
      <c r="AB957" s="39">
        <v>45389</v>
      </c>
      <c r="AC957" s="48">
        <v>9538.75</v>
      </c>
    </row>
    <row r="958" spans="1:29" x14ac:dyDescent="0.2">
      <c r="A958" s="66" t="s">
        <v>1487</v>
      </c>
      <c r="B958" s="11" t="str">
        <f t="shared" si="100"/>
        <v xml:space="preserve"> - </v>
      </c>
      <c r="C958" s="11" t="str">
        <f t="shared" si="100"/>
        <v/>
      </c>
      <c r="D958" s="62" t="s">
        <v>6449</v>
      </c>
      <c r="E958" s="11" t="str">
        <f t="shared" si="101"/>
        <v/>
      </c>
      <c r="F958" s="66"/>
      <c r="G958" s="64" t="str">
        <f t="shared" si="102"/>
        <v>The Mound</v>
      </c>
      <c r="H958" s="66"/>
      <c r="I958" s="65" t="str">
        <f t="shared" si="103"/>
        <v>Level 02</v>
      </c>
      <c r="J958" s="66"/>
      <c r="K958" s="67" t="str">
        <f t="shared" si="106"/>
        <v>Zone M2</v>
      </c>
      <c r="L958" s="66"/>
      <c r="M958" s="68" t="str">
        <f t="shared" si="107"/>
        <v>M2 / J2</v>
      </c>
      <c r="N958" s="66"/>
      <c r="O958" s="69" t="str">
        <f t="shared" si="104"/>
        <v>JS. L.</v>
      </c>
      <c r="P958" s="66"/>
      <c r="Q958" s="70" t="str">
        <f t="shared" si="105"/>
        <v>R2 / J1</v>
      </c>
      <c r="R958" s="66"/>
      <c r="S958" s="66"/>
      <c r="T958" s="11" t="s">
        <v>6715</v>
      </c>
      <c r="U958" s="11" t="s">
        <v>6715</v>
      </c>
      <c r="V958" s="11" t="s">
        <v>6416</v>
      </c>
      <c r="W958" s="59" t="s">
        <v>6416</v>
      </c>
      <c r="X958" s="59" t="str">
        <f>CONCATENATE(D958,F958,H958,J958,L958,N958,P958,R958)</f>
        <v>Construction</v>
      </c>
      <c r="Y958" s="11" t="s">
        <v>1488</v>
      </c>
      <c r="Z958" s="32">
        <v>4</v>
      </c>
      <c r="AA958" s="39">
        <v>45385</v>
      </c>
      <c r="AB958" s="39">
        <v>45389</v>
      </c>
      <c r="AC958" s="48">
        <v>4535.99</v>
      </c>
    </row>
    <row r="959" spans="1:29" x14ac:dyDescent="0.2">
      <c r="A959" s="66" t="s">
        <v>1489</v>
      </c>
      <c r="B959" s="11" t="str">
        <f t="shared" si="100"/>
        <v xml:space="preserve"> - </v>
      </c>
      <c r="C959" s="11" t="str">
        <f t="shared" si="100"/>
        <v/>
      </c>
      <c r="D959" s="62" t="s">
        <v>6449</v>
      </c>
      <c r="E959" s="11" t="str">
        <f t="shared" si="101"/>
        <v/>
      </c>
      <c r="F959" s="66"/>
      <c r="G959" s="64" t="str">
        <f t="shared" si="102"/>
        <v>The Mound</v>
      </c>
      <c r="H959" s="66"/>
      <c r="I959" s="65" t="str">
        <f t="shared" si="103"/>
        <v>Level 02</v>
      </c>
      <c r="J959" s="66"/>
      <c r="K959" s="67" t="str">
        <f t="shared" si="106"/>
        <v>Zone M2</v>
      </c>
      <c r="L959" s="66"/>
      <c r="M959" s="68" t="str">
        <f t="shared" si="107"/>
        <v>M2 / J2</v>
      </c>
      <c r="N959" s="66"/>
      <c r="O959" s="69" t="str">
        <f t="shared" si="104"/>
        <v>JS. L.</v>
      </c>
      <c r="P959" s="66"/>
      <c r="Q959" s="70" t="str">
        <f t="shared" si="105"/>
        <v>R2 / J1</v>
      </c>
      <c r="R959" s="66"/>
      <c r="S959" s="66"/>
      <c r="T959" s="11" t="s">
        <v>6715</v>
      </c>
      <c r="U959" s="11" t="s">
        <v>6715</v>
      </c>
      <c r="V959" s="11" t="s">
        <v>6416</v>
      </c>
      <c r="W959" s="59" t="s">
        <v>6416</v>
      </c>
      <c r="X959" s="59" t="str">
        <f>CONCATENATE(D959,F959,H959,J959,L959,N959,P959,R959)</f>
        <v>Construction</v>
      </c>
      <c r="Y959" s="11" t="s">
        <v>1490</v>
      </c>
      <c r="Z959" s="32">
        <v>2</v>
      </c>
      <c r="AA959" s="39">
        <v>45388</v>
      </c>
      <c r="AB959" s="39">
        <v>45389</v>
      </c>
      <c r="AC959" s="34">
        <v>795.57</v>
      </c>
    </row>
    <row r="960" spans="1:29" x14ac:dyDescent="0.2">
      <c r="A960" s="66" t="s">
        <v>1491</v>
      </c>
      <c r="B960" s="11" t="str">
        <f t="shared" si="100"/>
        <v xml:space="preserve"> - </v>
      </c>
      <c r="C960" s="11" t="str">
        <f t="shared" si="100"/>
        <v/>
      </c>
      <c r="D960" s="62" t="s">
        <v>6449</v>
      </c>
      <c r="E960" s="11" t="str">
        <f t="shared" si="101"/>
        <v/>
      </c>
      <c r="F960" s="66"/>
      <c r="G960" s="64" t="str">
        <f t="shared" si="102"/>
        <v>The Mound</v>
      </c>
      <c r="H960" s="66"/>
      <c r="I960" s="65" t="str">
        <f t="shared" si="103"/>
        <v>Level 02</v>
      </c>
      <c r="J960" s="66"/>
      <c r="K960" s="67" t="str">
        <f t="shared" si="106"/>
        <v>Zone M2</v>
      </c>
      <c r="L960" s="66"/>
      <c r="M960" s="68" t="str">
        <f t="shared" si="107"/>
        <v>M2 / J2</v>
      </c>
      <c r="N960" s="66"/>
      <c r="O960" s="69" t="str">
        <f t="shared" si="104"/>
        <v>JS. L.</v>
      </c>
      <c r="P960" s="66"/>
      <c r="Q960" s="70" t="str">
        <f t="shared" si="105"/>
        <v>R2 / J1</v>
      </c>
      <c r="R960" s="66"/>
      <c r="S960" s="66"/>
      <c r="T960" s="11" t="s">
        <v>6715</v>
      </c>
      <c r="U960" s="11" t="s">
        <v>6715</v>
      </c>
      <c r="V960" s="11" t="s">
        <v>6416</v>
      </c>
      <c r="W960" s="59" t="s">
        <v>6416</v>
      </c>
      <c r="X960" s="59" t="str">
        <f>CONCATENATE(D960,F960,H960,J960,L960,N960,P960,R960)</f>
        <v>Construction</v>
      </c>
      <c r="Y960" s="11" t="s">
        <v>1492</v>
      </c>
      <c r="Z960" s="32">
        <v>2</v>
      </c>
      <c r="AA960" s="39">
        <v>45388</v>
      </c>
      <c r="AB960" s="39">
        <v>45389</v>
      </c>
      <c r="AC960" s="34">
        <v>583.46</v>
      </c>
    </row>
    <row r="961" spans="1:29" x14ac:dyDescent="0.2">
      <c r="A961" s="63" t="s">
        <v>1493</v>
      </c>
      <c r="B961" s="8" t="str">
        <f t="shared" si="100"/>
        <v xml:space="preserve"> - </v>
      </c>
      <c r="C961" s="8" t="str">
        <f t="shared" si="100"/>
        <v/>
      </c>
      <c r="D961" s="62" t="s">
        <v>6449</v>
      </c>
      <c r="E961" s="8" t="str">
        <f t="shared" si="101"/>
        <v/>
      </c>
      <c r="F961" s="63"/>
      <c r="G961" s="64" t="str">
        <f t="shared" si="102"/>
        <v>The Mound</v>
      </c>
      <c r="H961" s="63"/>
      <c r="I961" s="65" t="str">
        <f t="shared" si="103"/>
        <v>Level 02</v>
      </c>
      <c r="J961" s="63"/>
      <c r="K961" s="67" t="str">
        <f t="shared" si="106"/>
        <v>Zone M2</v>
      </c>
      <c r="L961" s="63"/>
      <c r="M961" s="68" t="str">
        <f t="shared" si="107"/>
        <v>M2 / J2</v>
      </c>
      <c r="N961" s="63"/>
      <c r="O961" s="69" t="str">
        <f t="shared" si="104"/>
        <v>JS. L.</v>
      </c>
      <c r="P961" s="63"/>
      <c r="Q961" s="70" t="str">
        <f t="shared" si="105"/>
        <v>R2 / J1</v>
      </c>
      <c r="R961" s="63"/>
      <c r="S961" s="63"/>
      <c r="T961" s="8" t="s">
        <v>6715</v>
      </c>
      <c r="U961" s="8" t="s">
        <v>6715</v>
      </c>
      <c r="V961" s="8" t="s">
        <v>6416</v>
      </c>
      <c r="W961" s="59" t="s">
        <v>6416</v>
      </c>
      <c r="X961" s="59" t="str">
        <f>CONCATENATE(D961,F961,H961,J961,L961,N961,P961,R961)</f>
        <v>Construction</v>
      </c>
      <c r="Y961" s="8" t="s">
        <v>1494</v>
      </c>
      <c r="Z961" s="23">
        <v>2</v>
      </c>
      <c r="AA961" s="35">
        <v>45390</v>
      </c>
      <c r="AB961" s="35">
        <v>45391</v>
      </c>
      <c r="AC961" s="42">
        <v>2207.6799999999998</v>
      </c>
    </row>
    <row r="962" spans="1:29" x14ac:dyDescent="0.2">
      <c r="A962" s="69" t="s">
        <v>1244</v>
      </c>
      <c r="B962" s="3" t="str">
        <f t="shared" si="100"/>
        <v/>
      </c>
      <c r="C962" s="3" t="str">
        <f t="shared" si="100"/>
        <v>M2 / J2 - Zone M2 - Level 02 - The Mound - Construction</v>
      </c>
      <c r="D962" s="62" t="s">
        <v>6449</v>
      </c>
      <c r="E962" s="3" t="str">
        <f t="shared" si="101"/>
        <v>M2 / J2</v>
      </c>
      <c r="F962" s="92"/>
      <c r="G962" s="64" t="str">
        <f>IF(F962="",G961,TRIM(F962))</f>
        <v>The Mound</v>
      </c>
      <c r="H962" s="92"/>
      <c r="I962" s="65" t="str">
        <f>IF(H962="",I961,TRIM(H962))</f>
        <v>Level 02</v>
      </c>
      <c r="J962" s="92"/>
      <c r="K962" s="67" t="str">
        <f>IF(J962="",K961,TRIM(J962))</f>
        <v>Zone M2</v>
      </c>
      <c r="L962" s="92"/>
      <c r="M962" s="68" t="str">
        <f>IF(L962="",M961,TRIM(L962))</f>
        <v>M2 / J2</v>
      </c>
      <c r="N962" s="69" t="s">
        <v>1244</v>
      </c>
      <c r="O962" s="69" t="str">
        <f>IF(N962="",O961,TRIM(N962))</f>
        <v>JS. R.</v>
      </c>
      <c r="P962" s="92"/>
      <c r="Q962" s="70" t="str">
        <f>IF(P962="",Q961,TRIM(P962))</f>
        <v>R2 / J1</v>
      </c>
      <c r="R962" s="92"/>
      <c r="S962" s="92"/>
      <c r="T962" s="3" t="s">
        <v>6716</v>
      </c>
      <c r="U962" s="3" t="s">
        <v>6716</v>
      </c>
      <c r="V962" s="3" t="s">
        <v>6716</v>
      </c>
      <c r="W962" s="59" t="s">
        <v>1244</v>
      </c>
      <c r="X962" s="59" t="str">
        <f>CONCATENATE(D962,F962,H962,J962,L962,N962,P962,R962)</f>
        <v>Construction            JS. R.</v>
      </c>
      <c r="Y962" s="3"/>
      <c r="Z962" s="49">
        <v>6</v>
      </c>
      <c r="AA962" s="50">
        <v>45385</v>
      </c>
      <c r="AB962" s="50">
        <v>45391</v>
      </c>
      <c r="AC962" s="52">
        <v>17661.45</v>
      </c>
    </row>
    <row r="963" spans="1:29" ht="25.5" x14ac:dyDescent="0.2">
      <c r="A963" s="66" t="s">
        <v>1495</v>
      </c>
      <c r="B963" s="11" t="str">
        <f t="shared" si="100"/>
        <v xml:space="preserve"> - M2 / J2 - Zone M2 - Level 02 - The Mound - Construction</v>
      </c>
      <c r="C963" s="11" t="str">
        <f t="shared" si="100"/>
        <v/>
      </c>
      <c r="D963" s="62" t="s">
        <v>6449</v>
      </c>
      <c r="E963" s="11" t="str">
        <f t="shared" si="101"/>
        <v/>
      </c>
      <c r="F963" s="66"/>
      <c r="G963" s="64" t="str">
        <f t="shared" si="102"/>
        <v>The Mound</v>
      </c>
      <c r="H963" s="66"/>
      <c r="I963" s="65" t="str">
        <f t="shared" si="103"/>
        <v>Level 02</v>
      </c>
      <c r="J963" s="66"/>
      <c r="K963" s="67" t="str">
        <f t="shared" si="106"/>
        <v>Zone M2</v>
      </c>
      <c r="L963" s="66"/>
      <c r="M963" s="68" t="str">
        <f t="shared" si="107"/>
        <v>M2 / J2</v>
      </c>
      <c r="N963" s="66"/>
      <c r="O963" s="69" t="str">
        <f t="shared" si="104"/>
        <v>JS. R.</v>
      </c>
      <c r="P963" s="66"/>
      <c r="Q963" s="70" t="str">
        <f t="shared" si="105"/>
        <v>R2 / J1</v>
      </c>
      <c r="R963" s="66"/>
      <c r="S963" s="66"/>
      <c r="T963" s="11" t="s">
        <v>6716</v>
      </c>
      <c r="U963" s="11" t="s">
        <v>6716</v>
      </c>
      <c r="V963" s="11" t="s">
        <v>6416</v>
      </c>
      <c r="W963" s="59" t="s">
        <v>6416</v>
      </c>
      <c r="X963" s="59" t="str">
        <f>CONCATENATE(D963,F963,H963,J963,L963,N963,P963,R963)</f>
        <v>Construction</v>
      </c>
      <c r="Y963" s="11" t="s">
        <v>1496</v>
      </c>
      <c r="Z963" s="32">
        <v>4</v>
      </c>
      <c r="AA963" s="39">
        <v>45385</v>
      </c>
      <c r="AB963" s="39">
        <v>45389</v>
      </c>
      <c r="AC963" s="48">
        <v>9538.75</v>
      </c>
    </row>
    <row r="964" spans="1:29" x14ac:dyDescent="0.2">
      <c r="A964" s="66" t="s">
        <v>1497</v>
      </c>
      <c r="B964" s="11" t="str">
        <f t="shared" si="100"/>
        <v xml:space="preserve"> - </v>
      </c>
      <c r="C964" s="11" t="str">
        <f t="shared" si="100"/>
        <v/>
      </c>
      <c r="D964" s="62" t="s">
        <v>6449</v>
      </c>
      <c r="E964" s="11" t="str">
        <f t="shared" si="101"/>
        <v/>
      </c>
      <c r="F964" s="66"/>
      <c r="G964" s="64" t="str">
        <f t="shared" si="102"/>
        <v>The Mound</v>
      </c>
      <c r="H964" s="66"/>
      <c r="I964" s="65" t="str">
        <f t="shared" si="103"/>
        <v>Level 02</v>
      </c>
      <c r="J964" s="66"/>
      <c r="K964" s="67" t="str">
        <f t="shared" si="106"/>
        <v>Zone M2</v>
      </c>
      <c r="L964" s="66"/>
      <c r="M964" s="68" t="str">
        <f t="shared" si="107"/>
        <v>M2 / J2</v>
      </c>
      <c r="N964" s="66"/>
      <c r="O964" s="69" t="str">
        <f t="shared" si="104"/>
        <v>JS. R.</v>
      </c>
      <c r="P964" s="66"/>
      <c r="Q964" s="70" t="str">
        <f t="shared" si="105"/>
        <v>R2 / J1</v>
      </c>
      <c r="R964" s="66"/>
      <c r="S964" s="66"/>
      <c r="T964" s="11" t="s">
        <v>6716</v>
      </c>
      <c r="U964" s="11" t="s">
        <v>6716</v>
      </c>
      <c r="V964" s="11" t="s">
        <v>6416</v>
      </c>
      <c r="W964" s="59" t="s">
        <v>6416</v>
      </c>
      <c r="X964" s="59" t="str">
        <f>CONCATENATE(D964,F964,H964,J964,L964,N964,P964,R964)</f>
        <v>Construction</v>
      </c>
      <c r="Y964" s="11" t="s">
        <v>1498</v>
      </c>
      <c r="Z964" s="32">
        <v>4</v>
      </c>
      <c r="AA964" s="39">
        <v>45385</v>
      </c>
      <c r="AB964" s="39">
        <v>45389</v>
      </c>
      <c r="AC964" s="48">
        <v>4535.99</v>
      </c>
    </row>
    <row r="965" spans="1:29" x14ac:dyDescent="0.2">
      <c r="A965" s="66" t="s">
        <v>1499</v>
      </c>
      <c r="B965" s="11" t="str">
        <f t="shared" ref="B965:C1028" si="108">IF(E965&lt;&gt;"",C964,IF(G965&lt;&gt;"",F964&amp;" - "&amp;C964,IF(I965&lt;&gt;"",H964&amp;" - "&amp;F964&amp;" - "&amp;C964,IF(K965&lt;&gt;"",J964&amp;" - "&amp;H964&amp;" - "&amp;F964&amp;" - "&amp;C964,IF(M965&lt;&gt;"",L964&amp;" - "&amp;J964&amp;" - "&amp;H964&amp;" - "&amp;F964&amp;" - "&amp;C964,IF(O965&lt;&gt;"",N964&amp;" - "&amp;L964&amp;" - "&amp;J964&amp;" - "&amp;H964&amp;" - "&amp;F964&amp;" - "&amp;C964,IF(Q965&lt;&gt;"",P964&amp;" - "&amp;N964&amp;" - "&amp;L964&amp;" - "&amp;J964&amp;" - "&amp;H964&amp;" - "&amp;F964&amp;" - "&amp;C964,"")))))))</f>
        <v xml:space="preserve"> - </v>
      </c>
      <c r="C965" s="11" t="str">
        <f t="shared" si="108"/>
        <v/>
      </c>
      <c r="D965" s="62" t="s">
        <v>6449</v>
      </c>
      <c r="E965" s="11" t="str">
        <f t="shared" ref="E965:E1028" si="109">IF(F965&lt;&gt;"",D964,IF(H965&lt;&gt;"",G964,IF(J965&lt;&gt;"",I964,IF(L965&lt;&gt;"",K964,IF(N965&lt;&gt;"",M964,IF(P965&lt;&gt;"",O964,IF(R965&lt;&gt;"",Q964,"")))))))</f>
        <v/>
      </c>
      <c r="F965" s="66"/>
      <c r="G965" s="64" t="str">
        <f t="shared" si="102"/>
        <v>The Mound</v>
      </c>
      <c r="H965" s="66"/>
      <c r="I965" s="65" t="str">
        <f t="shared" si="103"/>
        <v>Level 02</v>
      </c>
      <c r="J965" s="66"/>
      <c r="K965" s="67" t="str">
        <f t="shared" si="106"/>
        <v>Zone M2</v>
      </c>
      <c r="L965" s="66"/>
      <c r="M965" s="68" t="str">
        <f t="shared" si="107"/>
        <v>M2 / J2</v>
      </c>
      <c r="N965" s="66"/>
      <c r="O965" s="69" t="str">
        <f t="shared" si="104"/>
        <v>JS. R.</v>
      </c>
      <c r="P965" s="66"/>
      <c r="Q965" s="70" t="str">
        <f t="shared" si="105"/>
        <v>R2 / J1</v>
      </c>
      <c r="R965" s="66"/>
      <c r="S965" s="66"/>
      <c r="T965" s="11" t="s">
        <v>6716</v>
      </c>
      <c r="U965" s="11" t="s">
        <v>6716</v>
      </c>
      <c r="V965" s="11" t="s">
        <v>6416</v>
      </c>
      <c r="W965" s="59" t="s">
        <v>6416</v>
      </c>
      <c r="X965" s="59" t="str">
        <f>CONCATENATE(D965,F965,H965,J965,L965,N965,P965,R965)</f>
        <v>Construction</v>
      </c>
      <c r="Y965" s="11" t="s">
        <v>1500</v>
      </c>
      <c r="Z965" s="32">
        <v>2</v>
      </c>
      <c r="AA965" s="39">
        <v>45388</v>
      </c>
      <c r="AB965" s="39">
        <v>45389</v>
      </c>
      <c r="AC965" s="34">
        <v>795.57</v>
      </c>
    </row>
    <row r="966" spans="1:29" x14ac:dyDescent="0.2">
      <c r="A966" s="66" t="s">
        <v>1501</v>
      </c>
      <c r="B966" s="11" t="str">
        <f t="shared" si="108"/>
        <v xml:space="preserve"> - </v>
      </c>
      <c r="C966" s="11" t="str">
        <f t="shared" si="108"/>
        <v/>
      </c>
      <c r="D966" s="62" t="s">
        <v>6449</v>
      </c>
      <c r="E966" s="11" t="str">
        <f t="shared" si="109"/>
        <v/>
      </c>
      <c r="F966" s="66"/>
      <c r="G966" s="64" t="str">
        <f t="shared" si="102"/>
        <v>The Mound</v>
      </c>
      <c r="H966" s="66"/>
      <c r="I966" s="65" t="str">
        <f t="shared" si="103"/>
        <v>Level 02</v>
      </c>
      <c r="J966" s="66"/>
      <c r="K966" s="67" t="str">
        <f t="shared" si="106"/>
        <v>Zone M2</v>
      </c>
      <c r="L966" s="66"/>
      <c r="M966" s="68" t="str">
        <f t="shared" si="107"/>
        <v>M2 / J2</v>
      </c>
      <c r="N966" s="66"/>
      <c r="O966" s="69" t="str">
        <f t="shared" si="104"/>
        <v>JS. R.</v>
      </c>
      <c r="P966" s="66"/>
      <c r="Q966" s="70" t="str">
        <f t="shared" si="105"/>
        <v>R2 / J1</v>
      </c>
      <c r="R966" s="66"/>
      <c r="S966" s="66"/>
      <c r="T966" s="11" t="s">
        <v>6716</v>
      </c>
      <c r="U966" s="11" t="s">
        <v>6716</v>
      </c>
      <c r="V966" s="11" t="s">
        <v>6416</v>
      </c>
      <c r="W966" s="59" t="s">
        <v>6416</v>
      </c>
      <c r="X966" s="59" t="str">
        <f>CONCATENATE(D966,F966,H966,J966,L966,N966,P966,R966)</f>
        <v>Construction</v>
      </c>
      <c r="Y966" s="11" t="s">
        <v>1502</v>
      </c>
      <c r="Z966" s="32">
        <v>2</v>
      </c>
      <c r="AA966" s="39">
        <v>45388</v>
      </c>
      <c r="AB966" s="39">
        <v>45389</v>
      </c>
      <c r="AC966" s="34">
        <v>583.46</v>
      </c>
    </row>
    <row r="967" spans="1:29" x14ac:dyDescent="0.2">
      <c r="A967" s="63" t="s">
        <v>1503</v>
      </c>
      <c r="B967" s="8" t="str">
        <f t="shared" si="108"/>
        <v xml:space="preserve"> - </v>
      </c>
      <c r="C967" s="8" t="str">
        <f t="shared" si="108"/>
        <v/>
      </c>
      <c r="D967" s="62" t="s">
        <v>6449</v>
      </c>
      <c r="E967" s="8" t="str">
        <f t="shared" si="109"/>
        <v/>
      </c>
      <c r="F967" s="63"/>
      <c r="G967" s="64" t="str">
        <f t="shared" si="102"/>
        <v>The Mound</v>
      </c>
      <c r="H967" s="63"/>
      <c r="I967" s="65" t="str">
        <f t="shared" si="103"/>
        <v>Level 02</v>
      </c>
      <c r="J967" s="63"/>
      <c r="K967" s="67" t="str">
        <f t="shared" si="106"/>
        <v>Zone M2</v>
      </c>
      <c r="L967" s="63"/>
      <c r="M967" s="68" t="str">
        <f t="shared" si="107"/>
        <v>M2 / J2</v>
      </c>
      <c r="N967" s="63"/>
      <c r="O967" s="69" t="str">
        <f t="shared" si="104"/>
        <v>JS. R.</v>
      </c>
      <c r="P967" s="63"/>
      <c r="Q967" s="70" t="str">
        <f t="shared" si="105"/>
        <v>R2 / J1</v>
      </c>
      <c r="R967" s="63"/>
      <c r="S967" s="63"/>
      <c r="T967" s="8" t="s">
        <v>6716</v>
      </c>
      <c r="U967" s="8" t="s">
        <v>6716</v>
      </c>
      <c r="V967" s="8" t="s">
        <v>6416</v>
      </c>
      <c r="W967" s="59" t="s">
        <v>6416</v>
      </c>
      <c r="X967" s="59" t="str">
        <f>CONCATENATE(D967,F967,H967,J967,L967,N967,P967,R967)</f>
        <v>Construction</v>
      </c>
      <c r="Y967" s="8" t="s">
        <v>1504</v>
      </c>
      <c r="Z967" s="23">
        <v>2</v>
      </c>
      <c r="AA967" s="35">
        <v>45390</v>
      </c>
      <c r="AB967" s="35">
        <v>45391</v>
      </c>
      <c r="AC967" s="42">
        <v>2207.6799999999998</v>
      </c>
    </row>
    <row r="968" spans="1:29" x14ac:dyDescent="0.2">
      <c r="A968" s="68" t="s">
        <v>1505</v>
      </c>
      <c r="B968" s="2" t="str">
        <f t="shared" si="108"/>
        <v/>
      </c>
      <c r="C968" s="2" t="str">
        <f t="shared" si="108"/>
        <v>Zone M2 - Level 02 - The Mound - Construction</v>
      </c>
      <c r="D968" s="62" t="s">
        <v>6449</v>
      </c>
      <c r="E968" s="2" t="str">
        <f t="shared" si="109"/>
        <v>Zone M2</v>
      </c>
      <c r="F968" s="92"/>
      <c r="G968" s="64" t="str">
        <f>IF(F968="",G967,TRIM(F968))</f>
        <v>The Mound</v>
      </c>
      <c r="H968" s="92"/>
      <c r="I968" s="65" t="str">
        <f>IF(H968="",I967,TRIM(H968))</f>
        <v>Level 02</v>
      </c>
      <c r="J968" s="92"/>
      <c r="K968" s="67" t="str">
        <f>IF(J968="",K967,TRIM(J968))</f>
        <v>Zone M2</v>
      </c>
      <c r="L968" s="68" t="s">
        <v>1505</v>
      </c>
      <c r="M968" s="68" t="str">
        <f>IF(L968="",M967,TRIM(L968))</f>
        <v>M2 / K2</v>
      </c>
      <c r="N968" s="92"/>
      <c r="O968" s="69" t="str">
        <f>IF(N968="",O967,TRIM(N968))</f>
        <v>JS. R.</v>
      </c>
      <c r="P968" s="92"/>
      <c r="Q968" s="70" t="str">
        <f>IF(P968="",Q967,TRIM(P968))</f>
        <v>R2 / J1</v>
      </c>
      <c r="R968" s="92"/>
      <c r="S968" s="92"/>
      <c r="T968" s="2" t="s">
        <v>6726</v>
      </c>
      <c r="U968" s="2" t="s">
        <v>6726</v>
      </c>
      <c r="V968" s="2" t="s">
        <v>6726</v>
      </c>
      <c r="W968" s="59" t="s">
        <v>1505</v>
      </c>
      <c r="X968" s="59" t="str">
        <f>CONCATENATE(D968,F968,H968,J968,L968,N968,P968,R968)</f>
        <v>Construction          M2 / K2</v>
      </c>
      <c r="Y968" s="2"/>
      <c r="Z968" s="43">
        <v>9</v>
      </c>
      <c r="AA968" s="44">
        <v>45378</v>
      </c>
      <c r="AB968" s="44">
        <v>45388</v>
      </c>
      <c r="AC968" s="47">
        <v>70645.789999999994</v>
      </c>
    </row>
    <row r="969" spans="1:29" x14ac:dyDescent="0.2">
      <c r="A969" s="69" t="s">
        <v>1256</v>
      </c>
      <c r="B969" s="3" t="str">
        <f t="shared" si="108"/>
        <v>Zone M2 - Level 02 - The Mound - Construction</v>
      </c>
      <c r="C969" s="3" t="str">
        <f t="shared" si="108"/>
        <v>M2 / K2 - Zone M2 - Level 02 - The Mound - Construction</v>
      </c>
      <c r="D969" s="62" t="s">
        <v>6449</v>
      </c>
      <c r="E969" s="3" t="str">
        <f t="shared" si="109"/>
        <v>M2 / K2</v>
      </c>
      <c r="F969" s="92"/>
      <c r="G969" s="64" t="str">
        <f t="shared" ref="G969:G1030" si="110">IF(F969="",G968,TRIM(F969))</f>
        <v>The Mound</v>
      </c>
      <c r="H969" s="92"/>
      <c r="I969" s="65" t="str">
        <f t="shared" si="103"/>
        <v>Level 02</v>
      </c>
      <c r="J969" s="92"/>
      <c r="K969" s="67" t="str">
        <f t="shared" si="106"/>
        <v>Zone M2</v>
      </c>
      <c r="L969" s="92"/>
      <c r="M969" s="68" t="str">
        <f t="shared" si="107"/>
        <v>M2 / K2</v>
      </c>
      <c r="N969" s="69" t="s">
        <v>1256</v>
      </c>
      <c r="O969" s="69" t="str">
        <f t="shared" si="104"/>
        <v>S. K. L.</v>
      </c>
      <c r="P969" s="92"/>
      <c r="Q969" s="70" t="str">
        <f t="shared" si="105"/>
        <v>R2 / J1</v>
      </c>
      <c r="R969" s="92"/>
      <c r="S969" s="92"/>
      <c r="T969" s="3" t="s">
        <v>6718</v>
      </c>
      <c r="U969" s="3" t="s">
        <v>6718</v>
      </c>
      <c r="V969" s="3" t="s">
        <v>6718</v>
      </c>
      <c r="W969" s="59" t="s">
        <v>1256</v>
      </c>
      <c r="X969" s="59" t="str">
        <f>CONCATENATE(D969,F969,H969,J969,L969,N969,P969,R969)</f>
        <v>Construction            S. K. L.</v>
      </c>
      <c r="Y969" s="3"/>
      <c r="Z969" s="49">
        <v>5</v>
      </c>
      <c r="AA969" s="50">
        <v>45378</v>
      </c>
      <c r="AB969" s="50">
        <v>45383</v>
      </c>
      <c r="AC969" s="52">
        <v>17661.45</v>
      </c>
    </row>
    <row r="970" spans="1:29" ht="25.5" x14ac:dyDescent="0.2">
      <c r="A970" s="66" t="s">
        <v>1506</v>
      </c>
      <c r="B970" s="11" t="str">
        <f t="shared" si="108"/>
        <v xml:space="preserve"> - M2 / K2 - Zone M2 - Level 02 - The Mound - Construction</v>
      </c>
      <c r="C970" s="11" t="str">
        <f t="shared" si="108"/>
        <v/>
      </c>
      <c r="D970" s="62" t="s">
        <v>6449</v>
      </c>
      <c r="E970" s="11" t="str">
        <f t="shared" si="109"/>
        <v/>
      </c>
      <c r="F970" s="66"/>
      <c r="G970" s="64" t="str">
        <f t="shared" si="110"/>
        <v>The Mound</v>
      </c>
      <c r="H970" s="66"/>
      <c r="I970" s="65" t="str">
        <f t="shared" si="103"/>
        <v>Level 02</v>
      </c>
      <c r="J970" s="66"/>
      <c r="K970" s="67" t="str">
        <f t="shared" si="106"/>
        <v>Zone M2</v>
      </c>
      <c r="L970" s="66"/>
      <c r="M970" s="68" t="str">
        <f t="shared" si="107"/>
        <v>M2 / K2</v>
      </c>
      <c r="N970" s="66"/>
      <c r="O970" s="69" t="str">
        <f t="shared" si="104"/>
        <v>S. K. L.</v>
      </c>
      <c r="P970" s="66"/>
      <c r="Q970" s="70" t="str">
        <f t="shared" si="105"/>
        <v>R2 / J1</v>
      </c>
      <c r="R970" s="66"/>
      <c r="S970" s="66"/>
      <c r="T970" s="11" t="s">
        <v>6718</v>
      </c>
      <c r="U970" s="11" t="s">
        <v>6718</v>
      </c>
      <c r="V970" s="11" t="s">
        <v>6416</v>
      </c>
      <c r="W970" s="59" t="s">
        <v>6416</v>
      </c>
      <c r="X970" s="59" t="str">
        <f>CONCATENATE(D970,F970,H970,J970,L970,N970,P970,R970)</f>
        <v>Construction</v>
      </c>
      <c r="Y970" s="11" t="s">
        <v>1507</v>
      </c>
      <c r="Z970" s="32">
        <v>3</v>
      </c>
      <c r="AA970" s="39">
        <v>45378</v>
      </c>
      <c r="AB970" s="39">
        <v>45381</v>
      </c>
      <c r="AC970" s="48">
        <v>9538.75</v>
      </c>
    </row>
    <row r="971" spans="1:29" x14ac:dyDescent="0.2">
      <c r="A971" s="66" t="s">
        <v>1508</v>
      </c>
      <c r="B971" s="11" t="str">
        <f t="shared" si="108"/>
        <v xml:space="preserve"> - </v>
      </c>
      <c r="C971" s="11" t="str">
        <f t="shared" si="108"/>
        <v/>
      </c>
      <c r="D971" s="62" t="s">
        <v>6449</v>
      </c>
      <c r="E971" s="11" t="str">
        <f t="shared" si="109"/>
        <v/>
      </c>
      <c r="F971" s="66"/>
      <c r="G971" s="64" t="str">
        <f t="shared" si="110"/>
        <v>The Mound</v>
      </c>
      <c r="H971" s="66"/>
      <c r="I971" s="65" t="str">
        <f t="shared" ref="I971:I1034" si="111">IF(H971="",I970,TRIM(H971))</f>
        <v>Level 02</v>
      </c>
      <c r="J971" s="66"/>
      <c r="K971" s="67" t="str">
        <f t="shared" si="106"/>
        <v>Zone M2</v>
      </c>
      <c r="L971" s="66"/>
      <c r="M971" s="68" t="str">
        <f t="shared" si="107"/>
        <v>M2 / K2</v>
      </c>
      <c r="N971" s="66"/>
      <c r="O971" s="69" t="str">
        <f t="shared" si="104"/>
        <v>S. K. L.</v>
      </c>
      <c r="P971" s="66"/>
      <c r="Q971" s="70" t="str">
        <f t="shared" si="105"/>
        <v>R2 / J1</v>
      </c>
      <c r="R971" s="66"/>
      <c r="S971" s="66"/>
      <c r="T971" s="11" t="s">
        <v>6718</v>
      </c>
      <c r="U971" s="11" t="s">
        <v>6718</v>
      </c>
      <c r="V971" s="11" t="s">
        <v>6416</v>
      </c>
      <c r="W971" s="59" t="s">
        <v>6416</v>
      </c>
      <c r="X971" s="59" t="str">
        <f>CONCATENATE(D971,F971,H971,J971,L971,N971,P971,R971)</f>
        <v>Construction</v>
      </c>
      <c r="Y971" s="11" t="s">
        <v>1509</v>
      </c>
      <c r="Z971" s="32">
        <v>3</v>
      </c>
      <c r="AA971" s="39">
        <v>45378</v>
      </c>
      <c r="AB971" s="39">
        <v>45381</v>
      </c>
      <c r="AC971" s="48">
        <v>4535.99</v>
      </c>
    </row>
    <row r="972" spans="1:29" x14ac:dyDescent="0.2">
      <c r="A972" s="66" t="s">
        <v>1510</v>
      </c>
      <c r="B972" s="11" t="str">
        <f t="shared" si="108"/>
        <v xml:space="preserve"> - </v>
      </c>
      <c r="C972" s="11" t="str">
        <f t="shared" si="108"/>
        <v/>
      </c>
      <c r="D972" s="62" t="s">
        <v>6449</v>
      </c>
      <c r="E972" s="11" t="str">
        <f t="shared" si="109"/>
        <v/>
      </c>
      <c r="F972" s="66"/>
      <c r="G972" s="64" t="str">
        <f t="shared" si="110"/>
        <v>The Mound</v>
      </c>
      <c r="H972" s="66"/>
      <c r="I972" s="65" t="str">
        <f t="shared" si="111"/>
        <v>Level 02</v>
      </c>
      <c r="J972" s="66"/>
      <c r="K972" s="67" t="str">
        <f t="shared" si="106"/>
        <v>Zone M2</v>
      </c>
      <c r="L972" s="66"/>
      <c r="M972" s="68" t="str">
        <f t="shared" si="107"/>
        <v>M2 / K2</v>
      </c>
      <c r="N972" s="66"/>
      <c r="O972" s="69" t="str">
        <f t="shared" si="104"/>
        <v>S. K. L.</v>
      </c>
      <c r="P972" s="66"/>
      <c r="Q972" s="70" t="str">
        <f t="shared" si="105"/>
        <v>R2 / J1</v>
      </c>
      <c r="R972" s="66"/>
      <c r="S972" s="66"/>
      <c r="T972" s="11" t="s">
        <v>6718</v>
      </c>
      <c r="U972" s="11" t="s">
        <v>6718</v>
      </c>
      <c r="V972" s="11" t="s">
        <v>6416</v>
      </c>
      <c r="W972" s="59" t="s">
        <v>6416</v>
      </c>
      <c r="X972" s="59" t="str">
        <f>CONCATENATE(D972,F972,H972,J972,L972,N972,P972,R972)</f>
        <v>Construction</v>
      </c>
      <c r="Y972" s="11" t="s">
        <v>1511</v>
      </c>
      <c r="Z972" s="32">
        <v>2</v>
      </c>
      <c r="AA972" s="39">
        <v>45379</v>
      </c>
      <c r="AB972" s="39">
        <v>45381</v>
      </c>
      <c r="AC972" s="34">
        <v>795.57</v>
      </c>
    </row>
    <row r="973" spans="1:29" x14ac:dyDescent="0.2">
      <c r="A973" s="66" t="s">
        <v>1512</v>
      </c>
      <c r="B973" s="11" t="str">
        <f t="shared" si="108"/>
        <v xml:space="preserve"> - </v>
      </c>
      <c r="C973" s="11" t="str">
        <f t="shared" si="108"/>
        <v/>
      </c>
      <c r="D973" s="62" t="s">
        <v>6449</v>
      </c>
      <c r="E973" s="11" t="str">
        <f t="shared" si="109"/>
        <v/>
      </c>
      <c r="F973" s="66"/>
      <c r="G973" s="64" t="str">
        <f t="shared" si="110"/>
        <v>The Mound</v>
      </c>
      <c r="H973" s="66"/>
      <c r="I973" s="65" t="str">
        <f t="shared" si="111"/>
        <v>Level 02</v>
      </c>
      <c r="J973" s="66"/>
      <c r="K973" s="67" t="str">
        <f t="shared" si="106"/>
        <v>Zone M2</v>
      </c>
      <c r="L973" s="66"/>
      <c r="M973" s="68" t="str">
        <f t="shared" si="107"/>
        <v>M2 / K2</v>
      </c>
      <c r="N973" s="66"/>
      <c r="O973" s="69" t="str">
        <f t="shared" ref="O973:O1036" si="112">IF(N973="",O972,TRIM(N973))</f>
        <v>S. K. L.</v>
      </c>
      <c r="P973" s="66"/>
      <c r="Q973" s="70" t="str">
        <f t="shared" si="105"/>
        <v>R2 / J1</v>
      </c>
      <c r="R973" s="66"/>
      <c r="S973" s="66"/>
      <c r="T973" s="11" t="s">
        <v>6718</v>
      </c>
      <c r="U973" s="11" t="s">
        <v>6718</v>
      </c>
      <c r="V973" s="11" t="s">
        <v>6416</v>
      </c>
      <c r="W973" s="59" t="s">
        <v>6416</v>
      </c>
      <c r="X973" s="59" t="str">
        <f>CONCATENATE(D973,F973,H973,J973,L973,N973,P973,R973)</f>
        <v>Construction</v>
      </c>
      <c r="Y973" s="11" t="s">
        <v>1513</v>
      </c>
      <c r="Z973" s="32">
        <v>2</v>
      </c>
      <c r="AA973" s="39">
        <v>45379</v>
      </c>
      <c r="AB973" s="39">
        <v>45381</v>
      </c>
      <c r="AC973" s="34">
        <v>583.46</v>
      </c>
    </row>
    <row r="974" spans="1:29" x14ac:dyDescent="0.2">
      <c r="A974" s="63" t="s">
        <v>1514</v>
      </c>
      <c r="B974" s="8" t="str">
        <f t="shared" si="108"/>
        <v xml:space="preserve"> - </v>
      </c>
      <c r="C974" s="8" t="str">
        <f t="shared" si="108"/>
        <v/>
      </c>
      <c r="D974" s="62" t="s">
        <v>6449</v>
      </c>
      <c r="E974" s="8" t="str">
        <f t="shared" si="109"/>
        <v/>
      </c>
      <c r="F974" s="63"/>
      <c r="G974" s="64" t="str">
        <f t="shared" si="110"/>
        <v>The Mound</v>
      </c>
      <c r="H974" s="63"/>
      <c r="I974" s="65" t="str">
        <f t="shared" si="111"/>
        <v>Level 02</v>
      </c>
      <c r="J974" s="63"/>
      <c r="K974" s="67" t="str">
        <f t="shared" si="106"/>
        <v>Zone M2</v>
      </c>
      <c r="L974" s="63"/>
      <c r="M974" s="68" t="str">
        <f t="shared" si="107"/>
        <v>M2 / K2</v>
      </c>
      <c r="N974" s="63"/>
      <c r="O974" s="69" t="str">
        <f t="shared" si="112"/>
        <v>S. K. L.</v>
      </c>
      <c r="P974" s="63"/>
      <c r="Q974" s="70" t="str">
        <f t="shared" ref="Q974:Q1037" si="113">IF(P974="",Q973,TRIM(P974))</f>
        <v>R2 / J1</v>
      </c>
      <c r="R974" s="63"/>
      <c r="S974" s="63"/>
      <c r="T974" s="8" t="s">
        <v>6718</v>
      </c>
      <c r="U974" s="8" t="s">
        <v>6718</v>
      </c>
      <c r="V974" s="8" t="s">
        <v>6416</v>
      </c>
      <c r="W974" s="59" t="s">
        <v>6416</v>
      </c>
      <c r="X974" s="59" t="str">
        <f>CONCATENATE(D974,F974,H974,J974,L974,N974,P974,R974)</f>
        <v>Construction</v>
      </c>
      <c r="Y974" s="8" t="s">
        <v>1515</v>
      </c>
      <c r="Z974" s="23">
        <v>2</v>
      </c>
      <c r="AA974" s="35">
        <v>45382</v>
      </c>
      <c r="AB974" s="35">
        <v>45383</v>
      </c>
      <c r="AC974" s="42">
        <v>2207.6799999999998</v>
      </c>
    </row>
    <row r="975" spans="1:29" x14ac:dyDescent="0.2">
      <c r="A975" s="69" t="s">
        <v>1222</v>
      </c>
      <c r="B975" s="3" t="str">
        <f t="shared" si="108"/>
        <v/>
      </c>
      <c r="C975" s="3" t="str">
        <f t="shared" si="108"/>
        <v>M2 / K2 - Zone M2 - Level 02 - The Mound - Construction</v>
      </c>
      <c r="D975" s="62" t="s">
        <v>6449</v>
      </c>
      <c r="E975" s="3" t="str">
        <f t="shared" si="109"/>
        <v>M2 / K2</v>
      </c>
      <c r="F975" s="92"/>
      <c r="G975" s="64" t="str">
        <f>IF(F975="",G974,TRIM(F975))</f>
        <v>The Mound</v>
      </c>
      <c r="H975" s="92"/>
      <c r="I975" s="65" t="str">
        <f>IF(H975="",I974,TRIM(H975))</f>
        <v>Level 02</v>
      </c>
      <c r="J975" s="92"/>
      <c r="K975" s="67" t="str">
        <f>IF(J975="",K974,TRIM(J975))</f>
        <v>Zone M2</v>
      </c>
      <c r="L975" s="92"/>
      <c r="M975" s="68" t="str">
        <f>IF(L975="",M974,TRIM(L975))</f>
        <v>M2 / K2</v>
      </c>
      <c r="N975" s="69" t="s">
        <v>1222</v>
      </c>
      <c r="O975" s="69" t="str">
        <f>IF(N975="",O974,TRIM(N975))</f>
        <v>S. DQ. R.</v>
      </c>
      <c r="P975" s="92"/>
      <c r="Q975" s="70" t="str">
        <f>IF(P975="",Q974,TRIM(P975))</f>
        <v>R2 / J1</v>
      </c>
      <c r="R975" s="92"/>
      <c r="S975" s="92"/>
      <c r="T975" s="3" t="s">
        <v>6714</v>
      </c>
      <c r="U975" s="3" t="s">
        <v>6714</v>
      </c>
      <c r="V975" s="3" t="s">
        <v>6714</v>
      </c>
      <c r="W975" s="59" t="s">
        <v>1222</v>
      </c>
      <c r="X975" s="59" t="str">
        <f>CONCATENATE(D975,F975,H975,J975,L975,N975,P975,R975)</f>
        <v>Construction            S. DQ. R.</v>
      </c>
      <c r="Y975" s="3"/>
      <c r="Z975" s="49">
        <v>5</v>
      </c>
      <c r="AA975" s="50">
        <v>45378</v>
      </c>
      <c r="AB975" s="50">
        <v>45383</v>
      </c>
      <c r="AC975" s="52">
        <v>17661.45</v>
      </c>
    </row>
    <row r="976" spans="1:29" ht="25.5" x14ac:dyDescent="0.2">
      <c r="A976" s="66" t="s">
        <v>1516</v>
      </c>
      <c r="B976" s="11" t="str">
        <f t="shared" si="108"/>
        <v xml:space="preserve"> - M2 / K2 - Zone M2 - Level 02 - The Mound - Construction</v>
      </c>
      <c r="C976" s="11" t="str">
        <f t="shared" si="108"/>
        <v/>
      </c>
      <c r="D976" s="62" t="s">
        <v>6449</v>
      </c>
      <c r="E976" s="11" t="str">
        <f t="shared" si="109"/>
        <v/>
      </c>
      <c r="F976" s="66"/>
      <c r="G976" s="64" t="str">
        <f t="shared" si="110"/>
        <v>The Mound</v>
      </c>
      <c r="H976" s="66"/>
      <c r="I976" s="65" t="str">
        <f t="shared" si="111"/>
        <v>Level 02</v>
      </c>
      <c r="J976" s="66"/>
      <c r="K976" s="67" t="str">
        <f t="shared" si="106"/>
        <v>Zone M2</v>
      </c>
      <c r="L976" s="66"/>
      <c r="M976" s="68" t="str">
        <f t="shared" si="107"/>
        <v>M2 / K2</v>
      </c>
      <c r="N976" s="66"/>
      <c r="O976" s="69" t="str">
        <f t="shared" si="112"/>
        <v>S. DQ. R.</v>
      </c>
      <c r="P976" s="66"/>
      <c r="Q976" s="70" t="str">
        <f t="shared" si="113"/>
        <v>R2 / J1</v>
      </c>
      <c r="R976" s="66"/>
      <c r="S976" s="66"/>
      <c r="T976" s="11" t="s">
        <v>6714</v>
      </c>
      <c r="U976" s="11" t="s">
        <v>6714</v>
      </c>
      <c r="V976" s="11" t="s">
        <v>6416</v>
      </c>
      <c r="W976" s="59" t="s">
        <v>6416</v>
      </c>
      <c r="X976" s="59" t="str">
        <f>CONCATENATE(D976,F976,H976,J976,L976,N976,P976,R976)</f>
        <v>Construction</v>
      </c>
      <c r="Y976" s="11" t="s">
        <v>1517</v>
      </c>
      <c r="Z976" s="32">
        <v>3</v>
      </c>
      <c r="AA976" s="39">
        <v>45378</v>
      </c>
      <c r="AB976" s="39">
        <v>45381</v>
      </c>
      <c r="AC976" s="48">
        <v>9538.75</v>
      </c>
    </row>
    <row r="977" spans="1:29" x14ac:dyDescent="0.2">
      <c r="A977" s="66" t="s">
        <v>1518</v>
      </c>
      <c r="B977" s="11" t="str">
        <f t="shared" si="108"/>
        <v xml:space="preserve"> - </v>
      </c>
      <c r="C977" s="11" t="str">
        <f t="shared" si="108"/>
        <v/>
      </c>
      <c r="D977" s="62" t="s">
        <v>6449</v>
      </c>
      <c r="E977" s="11" t="str">
        <f t="shared" si="109"/>
        <v/>
      </c>
      <c r="F977" s="66"/>
      <c r="G977" s="64" t="str">
        <f t="shared" si="110"/>
        <v>The Mound</v>
      </c>
      <c r="H977" s="66"/>
      <c r="I977" s="65" t="str">
        <f t="shared" si="111"/>
        <v>Level 02</v>
      </c>
      <c r="J977" s="66"/>
      <c r="K977" s="67" t="str">
        <f t="shared" si="106"/>
        <v>Zone M2</v>
      </c>
      <c r="L977" s="66"/>
      <c r="M977" s="68" t="str">
        <f t="shared" si="107"/>
        <v>M2 / K2</v>
      </c>
      <c r="N977" s="66"/>
      <c r="O977" s="69" t="str">
        <f t="shared" si="112"/>
        <v>S. DQ. R.</v>
      </c>
      <c r="P977" s="66"/>
      <c r="Q977" s="70" t="str">
        <f t="shared" si="113"/>
        <v>R2 / J1</v>
      </c>
      <c r="R977" s="66"/>
      <c r="S977" s="66"/>
      <c r="T977" s="11" t="s">
        <v>6714</v>
      </c>
      <c r="U977" s="11" t="s">
        <v>6714</v>
      </c>
      <c r="V977" s="11" t="s">
        <v>6416</v>
      </c>
      <c r="W977" s="59" t="s">
        <v>6416</v>
      </c>
      <c r="X977" s="59" t="str">
        <f>CONCATENATE(D977,F977,H977,J977,L977,N977,P977,R977)</f>
        <v>Construction</v>
      </c>
      <c r="Y977" s="11" t="s">
        <v>1519</v>
      </c>
      <c r="Z977" s="32">
        <v>3</v>
      </c>
      <c r="AA977" s="39">
        <v>45378</v>
      </c>
      <c r="AB977" s="39">
        <v>45381</v>
      </c>
      <c r="AC977" s="48">
        <v>4535.99</v>
      </c>
    </row>
    <row r="978" spans="1:29" x14ac:dyDescent="0.2">
      <c r="A978" s="66" t="s">
        <v>1520</v>
      </c>
      <c r="B978" s="11" t="str">
        <f t="shared" si="108"/>
        <v xml:space="preserve"> - </v>
      </c>
      <c r="C978" s="11" t="str">
        <f t="shared" si="108"/>
        <v/>
      </c>
      <c r="D978" s="62" t="s">
        <v>6449</v>
      </c>
      <c r="E978" s="11" t="str">
        <f t="shared" si="109"/>
        <v/>
      </c>
      <c r="F978" s="66"/>
      <c r="G978" s="64" t="str">
        <f t="shared" si="110"/>
        <v>The Mound</v>
      </c>
      <c r="H978" s="66"/>
      <c r="I978" s="65" t="str">
        <f t="shared" si="111"/>
        <v>Level 02</v>
      </c>
      <c r="J978" s="66"/>
      <c r="K978" s="67" t="str">
        <f t="shared" si="106"/>
        <v>Zone M2</v>
      </c>
      <c r="L978" s="66"/>
      <c r="M978" s="68" t="str">
        <f t="shared" si="107"/>
        <v>M2 / K2</v>
      </c>
      <c r="N978" s="66"/>
      <c r="O978" s="69" t="str">
        <f t="shared" si="112"/>
        <v>S. DQ. R.</v>
      </c>
      <c r="P978" s="66"/>
      <c r="Q978" s="70" t="str">
        <f t="shared" si="113"/>
        <v>R2 / J1</v>
      </c>
      <c r="R978" s="66"/>
      <c r="S978" s="66"/>
      <c r="T978" s="11" t="s">
        <v>6714</v>
      </c>
      <c r="U978" s="11" t="s">
        <v>6714</v>
      </c>
      <c r="V978" s="11" t="s">
        <v>6416</v>
      </c>
      <c r="W978" s="59" t="s">
        <v>6416</v>
      </c>
      <c r="X978" s="59" t="str">
        <f>CONCATENATE(D978,F978,H978,J978,L978,N978,P978,R978)</f>
        <v>Construction</v>
      </c>
      <c r="Y978" s="11" t="s">
        <v>1521</v>
      </c>
      <c r="Z978" s="32">
        <v>2</v>
      </c>
      <c r="AA978" s="39">
        <v>45379</v>
      </c>
      <c r="AB978" s="39">
        <v>45381</v>
      </c>
      <c r="AC978" s="34">
        <v>795.57</v>
      </c>
    </row>
    <row r="979" spans="1:29" x14ac:dyDescent="0.2">
      <c r="A979" s="66" t="s">
        <v>1522</v>
      </c>
      <c r="B979" s="11" t="str">
        <f t="shared" si="108"/>
        <v xml:space="preserve"> - </v>
      </c>
      <c r="C979" s="11" t="str">
        <f t="shared" si="108"/>
        <v/>
      </c>
      <c r="D979" s="62" t="s">
        <v>6449</v>
      </c>
      <c r="E979" s="11" t="str">
        <f t="shared" si="109"/>
        <v/>
      </c>
      <c r="F979" s="66"/>
      <c r="G979" s="64" t="str">
        <f t="shared" si="110"/>
        <v>The Mound</v>
      </c>
      <c r="H979" s="66"/>
      <c r="I979" s="65" t="str">
        <f t="shared" si="111"/>
        <v>Level 02</v>
      </c>
      <c r="J979" s="66"/>
      <c r="K979" s="67" t="str">
        <f t="shared" si="106"/>
        <v>Zone M2</v>
      </c>
      <c r="L979" s="66"/>
      <c r="M979" s="68" t="str">
        <f t="shared" si="107"/>
        <v>M2 / K2</v>
      </c>
      <c r="N979" s="66"/>
      <c r="O979" s="69" t="str">
        <f t="shared" si="112"/>
        <v>S. DQ. R.</v>
      </c>
      <c r="P979" s="66"/>
      <c r="Q979" s="70" t="str">
        <f t="shared" si="113"/>
        <v>R2 / J1</v>
      </c>
      <c r="R979" s="66"/>
      <c r="S979" s="66"/>
      <c r="T979" s="11" t="s">
        <v>6714</v>
      </c>
      <c r="U979" s="11" t="s">
        <v>6714</v>
      </c>
      <c r="V979" s="11" t="s">
        <v>6416</v>
      </c>
      <c r="W979" s="59" t="s">
        <v>6416</v>
      </c>
      <c r="X979" s="59" t="str">
        <f>CONCATENATE(D979,F979,H979,J979,L979,N979,P979,R979)</f>
        <v>Construction</v>
      </c>
      <c r="Y979" s="11" t="s">
        <v>1523</v>
      </c>
      <c r="Z979" s="32">
        <v>2</v>
      </c>
      <c r="AA979" s="39">
        <v>45379</v>
      </c>
      <c r="AB979" s="39">
        <v>45381</v>
      </c>
      <c r="AC979" s="34">
        <v>583.46</v>
      </c>
    </row>
    <row r="980" spans="1:29" x14ac:dyDescent="0.2">
      <c r="A980" s="63" t="s">
        <v>1524</v>
      </c>
      <c r="B980" s="8" t="str">
        <f t="shared" si="108"/>
        <v xml:space="preserve"> - </v>
      </c>
      <c r="C980" s="8" t="str">
        <f t="shared" si="108"/>
        <v/>
      </c>
      <c r="D980" s="62" t="s">
        <v>6449</v>
      </c>
      <c r="E980" s="8" t="str">
        <f t="shared" si="109"/>
        <v/>
      </c>
      <c r="F980" s="63"/>
      <c r="G980" s="64" t="str">
        <f t="shared" si="110"/>
        <v>The Mound</v>
      </c>
      <c r="H980" s="63"/>
      <c r="I980" s="65" t="str">
        <f t="shared" si="111"/>
        <v>Level 02</v>
      </c>
      <c r="J980" s="63"/>
      <c r="K980" s="67" t="str">
        <f t="shared" si="106"/>
        <v>Zone M2</v>
      </c>
      <c r="L980" s="63"/>
      <c r="M980" s="68" t="str">
        <f t="shared" si="107"/>
        <v>M2 / K2</v>
      </c>
      <c r="N980" s="63"/>
      <c r="O980" s="69" t="str">
        <f t="shared" si="112"/>
        <v>S. DQ. R.</v>
      </c>
      <c r="P980" s="63"/>
      <c r="Q980" s="70" t="str">
        <f t="shared" si="113"/>
        <v>R2 / J1</v>
      </c>
      <c r="R980" s="63"/>
      <c r="S980" s="63"/>
      <c r="T980" s="8" t="s">
        <v>6714</v>
      </c>
      <c r="U980" s="8" t="s">
        <v>6714</v>
      </c>
      <c r="V980" s="8" t="s">
        <v>6416</v>
      </c>
      <c r="W980" s="59" t="s">
        <v>6416</v>
      </c>
      <c r="X980" s="59" t="str">
        <f>CONCATENATE(D980,F980,H980,J980,L980,N980,P980,R980)</f>
        <v>Construction</v>
      </c>
      <c r="Y980" s="8" t="s">
        <v>1525</v>
      </c>
      <c r="Z980" s="23">
        <v>2</v>
      </c>
      <c r="AA980" s="35">
        <v>45382</v>
      </c>
      <c r="AB980" s="35">
        <v>45383</v>
      </c>
      <c r="AC980" s="42">
        <v>2207.6799999999998</v>
      </c>
    </row>
    <row r="981" spans="1:29" x14ac:dyDescent="0.2">
      <c r="A981" s="69" t="s">
        <v>1526</v>
      </c>
      <c r="B981" s="3" t="str">
        <f t="shared" si="108"/>
        <v/>
      </c>
      <c r="C981" s="3" t="str">
        <f t="shared" si="108"/>
        <v>M2 / K2 - Zone M2 - Level 02 - The Mound - Construction</v>
      </c>
      <c r="D981" s="62" t="s">
        <v>6449</v>
      </c>
      <c r="E981" s="3" t="str">
        <f t="shared" si="109"/>
        <v>M2 / K2</v>
      </c>
      <c r="F981" s="92"/>
      <c r="G981" s="64" t="str">
        <f>IF(F981="",G980,TRIM(F981))</f>
        <v>The Mound</v>
      </c>
      <c r="H981" s="92"/>
      <c r="I981" s="65" t="str">
        <f>IF(H981="",I980,TRIM(H981))</f>
        <v>Level 02</v>
      </c>
      <c r="J981" s="92"/>
      <c r="K981" s="67" t="str">
        <f>IF(J981="",K980,TRIM(J981))</f>
        <v>Zone M2</v>
      </c>
      <c r="L981" s="92"/>
      <c r="M981" s="68" t="str">
        <f>IF(L981="",M980,TRIM(L981))</f>
        <v>M2 / K2</v>
      </c>
      <c r="N981" s="69" t="s">
        <v>1526</v>
      </c>
      <c r="O981" s="69" t="str">
        <f>IF(N981="",O980,TRIM(N981))</f>
        <v>1BS. CL. 1</v>
      </c>
      <c r="P981" s="92"/>
      <c r="Q981" s="70" t="str">
        <f>IF(P981="",Q980,TRIM(P981))</f>
        <v>R2 / J1</v>
      </c>
      <c r="R981" s="92"/>
      <c r="S981" s="92"/>
      <c r="T981" s="3" t="s">
        <v>6727</v>
      </c>
      <c r="U981" s="3" t="s">
        <v>6727</v>
      </c>
      <c r="V981" s="3" t="s">
        <v>6727</v>
      </c>
      <c r="W981" s="59" t="s">
        <v>1526</v>
      </c>
      <c r="X981" s="59" t="str">
        <f>CONCATENATE(D981,F981,H981,J981,L981,N981,P981,R981)</f>
        <v>Construction            1BS. CL. 1</v>
      </c>
      <c r="Y981" s="3"/>
      <c r="Z981" s="49">
        <v>6</v>
      </c>
      <c r="AA981" s="50">
        <v>45382</v>
      </c>
      <c r="AB981" s="50">
        <v>45388</v>
      </c>
      <c r="AC981" s="52">
        <v>17661.45</v>
      </c>
    </row>
    <row r="982" spans="1:29" ht="25.5" x14ac:dyDescent="0.2">
      <c r="A982" s="66" t="s">
        <v>1527</v>
      </c>
      <c r="B982" s="11" t="str">
        <f t="shared" si="108"/>
        <v xml:space="preserve"> - M2 / K2 - Zone M2 - Level 02 - The Mound - Construction</v>
      </c>
      <c r="C982" s="11" t="str">
        <f t="shared" si="108"/>
        <v/>
      </c>
      <c r="D982" s="62" t="s">
        <v>6449</v>
      </c>
      <c r="E982" s="11" t="str">
        <f t="shared" si="109"/>
        <v/>
      </c>
      <c r="F982" s="66"/>
      <c r="G982" s="64" t="str">
        <f t="shared" si="110"/>
        <v>The Mound</v>
      </c>
      <c r="H982" s="66"/>
      <c r="I982" s="65" t="str">
        <f t="shared" si="111"/>
        <v>Level 02</v>
      </c>
      <c r="J982" s="66"/>
      <c r="K982" s="67" t="str">
        <f t="shared" si="106"/>
        <v>Zone M2</v>
      </c>
      <c r="L982" s="66"/>
      <c r="M982" s="68" t="str">
        <f t="shared" si="107"/>
        <v>M2 / K2</v>
      </c>
      <c r="N982" s="66"/>
      <c r="O982" s="69" t="str">
        <f t="shared" si="112"/>
        <v>1BS. CL. 1</v>
      </c>
      <c r="P982" s="66"/>
      <c r="Q982" s="70" t="str">
        <f t="shared" si="113"/>
        <v>R2 / J1</v>
      </c>
      <c r="R982" s="66"/>
      <c r="S982" s="66"/>
      <c r="T982" s="11" t="s">
        <v>6727</v>
      </c>
      <c r="U982" s="11" t="s">
        <v>6727</v>
      </c>
      <c r="V982" s="11" t="s">
        <v>6416</v>
      </c>
      <c r="W982" s="59" t="s">
        <v>6416</v>
      </c>
      <c r="X982" s="59" t="str">
        <f>CONCATENATE(D982,F982,H982,J982,L982,N982,P982,R982)</f>
        <v>Construction</v>
      </c>
      <c r="Y982" s="11" t="s">
        <v>1528</v>
      </c>
      <c r="Z982" s="32">
        <v>4</v>
      </c>
      <c r="AA982" s="39">
        <v>45382</v>
      </c>
      <c r="AB982" s="39">
        <v>45385</v>
      </c>
      <c r="AC982" s="48">
        <v>9538.75</v>
      </c>
    </row>
    <row r="983" spans="1:29" x14ac:dyDescent="0.2">
      <c r="A983" s="66" t="s">
        <v>1529</v>
      </c>
      <c r="B983" s="11" t="str">
        <f t="shared" si="108"/>
        <v xml:space="preserve"> - </v>
      </c>
      <c r="C983" s="11" t="str">
        <f t="shared" si="108"/>
        <v/>
      </c>
      <c r="D983" s="62" t="s">
        <v>6449</v>
      </c>
      <c r="E983" s="11" t="str">
        <f t="shared" si="109"/>
        <v/>
      </c>
      <c r="F983" s="66"/>
      <c r="G983" s="64" t="str">
        <f t="shared" si="110"/>
        <v>The Mound</v>
      </c>
      <c r="H983" s="66"/>
      <c r="I983" s="65" t="str">
        <f t="shared" si="111"/>
        <v>Level 02</v>
      </c>
      <c r="J983" s="66"/>
      <c r="K983" s="67" t="str">
        <f t="shared" si="106"/>
        <v>Zone M2</v>
      </c>
      <c r="L983" s="66"/>
      <c r="M983" s="68" t="str">
        <f t="shared" si="107"/>
        <v>M2 / K2</v>
      </c>
      <c r="N983" s="66"/>
      <c r="O983" s="69" t="str">
        <f t="shared" si="112"/>
        <v>1BS. CL. 1</v>
      </c>
      <c r="P983" s="66"/>
      <c r="Q983" s="70" t="str">
        <f t="shared" si="113"/>
        <v>R2 / J1</v>
      </c>
      <c r="R983" s="66"/>
      <c r="S983" s="66"/>
      <c r="T983" s="11" t="s">
        <v>6727</v>
      </c>
      <c r="U983" s="11" t="s">
        <v>6727</v>
      </c>
      <c r="V983" s="11" t="s">
        <v>6416</v>
      </c>
      <c r="W983" s="59" t="s">
        <v>6416</v>
      </c>
      <c r="X983" s="59" t="str">
        <f>CONCATENATE(D983,F983,H983,J983,L983,N983,P983,R983)</f>
        <v>Construction</v>
      </c>
      <c r="Y983" s="11" t="s">
        <v>1530</v>
      </c>
      <c r="Z983" s="32">
        <v>4</v>
      </c>
      <c r="AA983" s="39">
        <v>45382</v>
      </c>
      <c r="AB983" s="39">
        <v>45385</v>
      </c>
      <c r="AC983" s="48">
        <v>4535.99</v>
      </c>
    </row>
    <row r="984" spans="1:29" x14ac:dyDescent="0.2">
      <c r="A984" s="66" t="s">
        <v>1531</v>
      </c>
      <c r="B984" s="11" t="str">
        <f t="shared" si="108"/>
        <v xml:space="preserve"> - </v>
      </c>
      <c r="C984" s="11" t="str">
        <f t="shared" si="108"/>
        <v/>
      </c>
      <c r="D984" s="62" t="s">
        <v>6449</v>
      </c>
      <c r="E984" s="11" t="str">
        <f t="shared" si="109"/>
        <v/>
      </c>
      <c r="F984" s="66"/>
      <c r="G984" s="64" t="str">
        <f t="shared" si="110"/>
        <v>The Mound</v>
      </c>
      <c r="H984" s="66"/>
      <c r="I984" s="65" t="str">
        <f t="shared" si="111"/>
        <v>Level 02</v>
      </c>
      <c r="J984" s="66"/>
      <c r="K984" s="67" t="str">
        <f t="shared" si="106"/>
        <v>Zone M2</v>
      </c>
      <c r="L984" s="66"/>
      <c r="M984" s="68" t="str">
        <f t="shared" si="107"/>
        <v>M2 / K2</v>
      </c>
      <c r="N984" s="66"/>
      <c r="O984" s="69" t="str">
        <f t="shared" si="112"/>
        <v>1BS. CL. 1</v>
      </c>
      <c r="P984" s="66"/>
      <c r="Q984" s="70" t="str">
        <f t="shared" si="113"/>
        <v>R2 / J1</v>
      </c>
      <c r="R984" s="66"/>
      <c r="S984" s="66"/>
      <c r="T984" s="11" t="s">
        <v>6727</v>
      </c>
      <c r="U984" s="11" t="s">
        <v>6727</v>
      </c>
      <c r="V984" s="11" t="s">
        <v>6416</v>
      </c>
      <c r="W984" s="59" t="s">
        <v>6416</v>
      </c>
      <c r="X984" s="59" t="str">
        <f>CONCATENATE(D984,F984,H984,J984,L984,N984,P984,R984)</f>
        <v>Construction</v>
      </c>
      <c r="Y984" s="11" t="s">
        <v>1532</v>
      </c>
      <c r="Z984" s="32">
        <v>2</v>
      </c>
      <c r="AA984" s="39">
        <v>45384</v>
      </c>
      <c r="AB984" s="39">
        <v>45385</v>
      </c>
      <c r="AC984" s="34">
        <v>795.57</v>
      </c>
    </row>
    <row r="985" spans="1:29" x14ac:dyDescent="0.2">
      <c r="A985" s="66" t="s">
        <v>1533</v>
      </c>
      <c r="B985" s="11" t="str">
        <f t="shared" si="108"/>
        <v xml:space="preserve"> - </v>
      </c>
      <c r="C985" s="11" t="str">
        <f t="shared" si="108"/>
        <v/>
      </c>
      <c r="D985" s="62" t="s">
        <v>6449</v>
      </c>
      <c r="E985" s="11" t="str">
        <f t="shared" si="109"/>
        <v/>
      </c>
      <c r="F985" s="66"/>
      <c r="G985" s="64" t="str">
        <f t="shared" si="110"/>
        <v>The Mound</v>
      </c>
      <c r="H985" s="66"/>
      <c r="I985" s="65" t="str">
        <f t="shared" si="111"/>
        <v>Level 02</v>
      </c>
      <c r="J985" s="66"/>
      <c r="K985" s="67" t="str">
        <f t="shared" si="106"/>
        <v>Zone M2</v>
      </c>
      <c r="L985" s="66"/>
      <c r="M985" s="68" t="str">
        <f t="shared" si="107"/>
        <v>M2 / K2</v>
      </c>
      <c r="N985" s="66"/>
      <c r="O985" s="69" t="str">
        <f t="shared" si="112"/>
        <v>1BS. CL. 1</v>
      </c>
      <c r="P985" s="66"/>
      <c r="Q985" s="70" t="str">
        <f t="shared" si="113"/>
        <v>R2 / J1</v>
      </c>
      <c r="R985" s="66"/>
      <c r="S985" s="66"/>
      <c r="T985" s="11" t="s">
        <v>6727</v>
      </c>
      <c r="U985" s="11" t="s">
        <v>6727</v>
      </c>
      <c r="V985" s="11" t="s">
        <v>6416</v>
      </c>
      <c r="W985" s="59" t="s">
        <v>6416</v>
      </c>
      <c r="X985" s="59" t="str">
        <f>CONCATENATE(D985,F985,H985,J985,L985,N985,P985,R985)</f>
        <v>Construction</v>
      </c>
      <c r="Y985" s="11" t="s">
        <v>1534</v>
      </c>
      <c r="Z985" s="32">
        <v>2</v>
      </c>
      <c r="AA985" s="39">
        <v>45384</v>
      </c>
      <c r="AB985" s="39">
        <v>45385</v>
      </c>
      <c r="AC985" s="34">
        <v>583.46</v>
      </c>
    </row>
    <row r="986" spans="1:29" x14ac:dyDescent="0.2">
      <c r="A986" s="63" t="s">
        <v>1535</v>
      </c>
      <c r="B986" s="8" t="str">
        <f t="shared" si="108"/>
        <v xml:space="preserve"> - </v>
      </c>
      <c r="C986" s="8" t="str">
        <f t="shared" si="108"/>
        <v/>
      </c>
      <c r="D986" s="62" t="s">
        <v>6449</v>
      </c>
      <c r="E986" s="8" t="str">
        <f t="shared" si="109"/>
        <v/>
      </c>
      <c r="F986" s="63"/>
      <c r="G986" s="64" t="str">
        <f t="shared" si="110"/>
        <v>The Mound</v>
      </c>
      <c r="H986" s="63"/>
      <c r="I986" s="65" t="str">
        <f t="shared" si="111"/>
        <v>Level 02</v>
      </c>
      <c r="J986" s="63"/>
      <c r="K986" s="67" t="str">
        <f t="shared" si="106"/>
        <v>Zone M2</v>
      </c>
      <c r="L986" s="63"/>
      <c r="M986" s="68" t="str">
        <f t="shared" si="107"/>
        <v>M2 / K2</v>
      </c>
      <c r="N986" s="63"/>
      <c r="O986" s="69" t="str">
        <f t="shared" si="112"/>
        <v>1BS. CL. 1</v>
      </c>
      <c r="P986" s="63"/>
      <c r="Q986" s="70" t="str">
        <f t="shared" si="113"/>
        <v>R2 / J1</v>
      </c>
      <c r="R986" s="63"/>
      <c r="S986" s="63"/>
      <c r="T986" s="8" t="s">
        <v>6727</v>
      </c>
      <c r="U986" s="8" t="s">
        <v>6727</v>
      </c>
      <c r="V986" s="8" t="s">
        <v>6416</v>
      </c>
      <c r="W986" s="59" t="s">
        <v>6416</v>
      </c>
      <c r="X986" s="59" t="str">
        <f>CONCATENATE(D986,F986,H986,J986,L986,N986,P986,R986)</f>
        <v>Construction</v>
      </c>
      <c r="Y986" s="8" t="s">
        <v>1536</v>
      </c>
      <c r="Z986" s="23">
        <v>2</v>
      </c>
      <c r="AA986" s="35">
        <v>45386</v>
      </c>
      <c r="AB986" s="35">
        <v>45388</v>
      </c>
      <c r="AC986" s="42">
        <v>2207.6799999999998</v>
      </c>
    </row>
    <row r="987" spans="1:29" x14ac:dyDescent="0.2">
      <c r="A987" s="69" t="s">
        <v>1537</v>
      </c>
      <c r="B987" s="3" t="str">
        <f t="shared" si="108"/>
        <v/>
      </c>
      <c r="C987" s="3" t="str">
        <f t="shared" si="108"/>
        <v>M2 / K2 - Zone M2 - Level 02 - The Mound - Construction</v>
      </c>
      <c r="D987" s="62" t="s">
        <v>6449</v>
      </c>
      <c r="E987" s="3" t="str">
        <f t="shared" si="109"/>
        <v>M2 / K2</v>
      </c>
      <c r="F987" s="92"/>
      <c r="G987" s="64" t="str">
        <f>IF(F987="",G986,TRIM(F987))</f>
        <v>The Mound</v>
      </c>
      <c r="H987" s="92"/>
      <c r="I987" s="65" t="str">
        <f>IF(H987="",I986,TRIM(H987))</f>
        <v>Level 02</v>
      </c>
      <c r="J987" s="92"/>
      <c r="K987" s="67" t="str">
        <f>IF(J987="",K986,TRIM(J987))</f>
        <v>Zone M2</v>
      </c>
      <c r="L987" s="92"/>
      <c r="M987" s="68" t="str">
        <f>IF(L987="",M986,TRIM(L987))</f>
        <v>M2 / K2</v>
      </c>
      <c r="N987" s="69" t="s">
        <v>1537</v>
      </c>
      <c r="O987" s="69" t="str">
        <f>IF(N987="",O986,TRIM(N987))</f>
        <v>1BS. CR. 1</v>
      </c>
      <c r="P987" s="92"/>
      <c r="Q987" s="70" t="str">
        <f>IF(P987="",Q986,TRIM(P987))</f>
        <v>R2 / J1</v>
      </c>
      <c r="R987" s="92"/>
      <c r="S987" s="92"/>
      <c r="T987" s="3" t="s">
        <v>6728</v>
      </c>
      <c r="U987" s="3" t="s">
        <v>6728</v>
      </c>
      <c r="V987" s="3" t="s">
        <v>6728</v>
      </c>
      <c r="W987" s="59" t="s">
        <v>1537</v>
      </c>
      <c r="X987" s="59" t="str">
        <f>CONCATENATE(D987,F987,H987,J987,L987,N987,P987,R987)</f>
        <v>Construction            1BS. CR. 1</v>
      </c>
      <c r="Y987" s="3"/>
      <c r="Z987" s="49">
        <v>6</v>
      </c>
      <c r="AA987" s="50">
        <v>45382</v>
      </c>
      <c r="AB987" s="50">
        <v>45388</v>
      </c>
      <c r="AC987" s="52">
        <v>17661.45</v>
      </c>
    </row>
    <row r="988" spans="1:29" ht="25.5" x14ac:dyDescent="0.2">
      <c r="A988" s="66" t="s">
        <v>1538</v>
      </c>
      <c r="B988" s="11" t="str">
        <f t="shared" si="108"/>
        <v xml:space="preserve"> - M2 / K2 - Zone M2 - Level 02 - The Mound - Construction</v>
      </c>
      <c r="C988" s="11" t="str">
        <f t="shared" si="108"/>
        <v/>
      </c>
      <c r="D988" s="62" t="s">
        <v>6449</v>
      </c>
      <c r="E988" s="11" t="str">
        <f t="shared" si="109"/>
        <v/>
      </c>
      <c r="F988" s="66"/>
      <c r="G988" s="64" t="str">
        <f t="shared" si="110"/>
        <v>The Mound</v>
      </c>
      <c r="H988" s="66"/>
      <c r="I988" s="65" t="str">
        <f t="shared" si="111"/>
        <v>Level 02</v>
      </c>
      <c r="J988" s="66"/>
      <c r="K988" s="67" t="str">
        <f t="shared" si="106"/>
        <v>Zone M2</v>
      </c>
      <c r="L988" s="66"/>
      <c r="M988" s="68" t="str">
        <f t="shared" si="107"/>
        <v>M2 / K2</v>
      </c>
      <c r="N988" s="66"/>
      <c r="O988" s="69" t="str">
        <f t="shared" si="112"/>
        <v>1BS. CR. 1</v>
      </c>
      <c r="P988" s="66"/>
      <c r="Q988" s="70" t="str">
        <f t="shared" si="113"/>
        <v>R2 / J1</v>
      </c>
      <c r="R988" s="66"/>
      <c r="S988" s="66"/>
      <c r="T988" s="11" t="s">
        <v>6728</v>
      </c>
      <c r="U988" s="11" t="s">
        <v>6728</v>
      </c>
      <c r="V988" s="11" t="s">
        <v>6416</v>
      </c>
      <c r="W988" s="59" t="s">
        <v>6416</v>
      </c>
      <c r="X988" s="59" t="str">
        <f>CONCATENATE(D988,F988,H988,J988,L988,N988,P988,R988)</f>
        <v>Construction</v>
      </c>
      <c r="Y988" s="11" t="s">
        <v>1539</v>
      </c>
      <c r="Z988" s="32">
        <v>4</v>
      </c>
      <c r="AA988" s="39">
        <v>45382</v>
      </c>
      <c r="AB988" s="39">
        <v>45385</v>
      </c>
      <c r="AC988" s="48">
        <v>9538.75</v>
      </c>
    </row>
    <row r="989" spans="1:29" x14ac:dyDescent="0.2">
      <c r="A989" s="66" t="s">
        <v>1540</v>
      </c>
      <c r="B989" s="11" t="str">
        <f t="shared" si="108"/>
        <v xml:space="preserve"> - </v>
      </c>
      <c r="C989" s="11" t="str">
        <f t="shared" si="108"/>
        <v/>
      </c>
      <c r="D989" s="62" t="s">
        <v>6449</v>
      </c>
      <c r="E989" s="11" t="str">
        <f t="shared" si="109"/>
        <v/>
      </c>
      <c r="F989" s="66"/>
      <c r="G989" s="64" t="str">
        <f t="shared" si="110"/>
        <v>The Mound</v>
      </c>
      <c r="H989" s="66"/>
      <c r="I989" s="65" t="str">
        <f t="shared" si="111"/>
        <v>Level 02</v>
      </c>
      <c r="J989" s="66"/>
      <c r="K989" s="67" t="str">
        <f t="shared" si="106"/>
        <v>Zone M2</v>
      </c>
      <c r="L989" s="66"/>
      <c r="M989" s="68" t="str">
        <f t="shared" si="107"/>
        <v>M2 / K2</v>
      </c>
      <c r="N989" s="66"/>
      <c r="O989" s="69" t="str">
        <f t="shared" si="112"/>
        <v>1BS. CR. 1</v>
      </c>
      <c r="P989" s="66"/>
      <c r="Q989" s="70" t="str">
        <f t="shared" si="113"/>
        <v>R2 / J1</v>
      </c>
      <c r="R989" s="66"/>
      <c r="S989" s="66"/>
      <c r="T989" s="11" t="s">
        <v>6728</v>
      </c>
      <c r="U989" s="11" t="s">
        <v>6728</v>
      </c>
      <c r="V989" s="11" t="s">
        <v>6416</v>
      </c>
      <c r="W989" s="59" t="s">
        <v>6416</v>
      </c>
      <c r="X989" s="59" t="str">
        <f>CONCATENATE(D989,F989,H989,J989,L989,N989,P989,R989)</f>
        <v>Construction</v>
      </c>
      <c r="Y989" s="11" t="s">
        <v>1541</v>
      </c>
      <c r="Z989" s="32">
        <v>4</v>
      </c>
      <c r="AA989" s="39">
        <v>45382</v>
      </c>
      <c r="AB989" s="39">
        <v>45385</v>
      </c>
      <c r="AC989" s="48">
        <v>4535.99</v>
      </c>
    </row>
    <row r="990" spans="1:29" x14ac:dyDescent="0.2">
      <c r="A990" s="66" t="s">
        <v>1542</v>
      </c>
      <c r="B990" s="11" t="str">
        <f t="shared" si="108"/>
        <v xml:space="preserve"> - </v>
      </c>
      <c r="C990" s="11" t="str">
        <f t="shared" si="108"/>
        <v/>
      </c>
      <c r="D990" s="62" t="s">
        <v>6449</v>
      </c>
      <c r="E990" s="11" t="str">
        <f t="shared" si="109"/>
        <v/>
      </c>
      <c r="F990" s="66"/>
      <c r="G990" s="64" t="str">
        <f t="shared" si="110"/>
        <v>The Mound</v>
      </c>
      <c r="H990" s="66"/>
      <c r="I990" s="65" t="str">
        <f t="shared" si="111"/>
        <v>Level 02</v>
      </c>
      <c r="J990" s="66"/>
      <c r="K990" s="67" t="str">
        <f t="shared" si="106"/>
        <v>Zone M2</v>
      </c>
      <c r="L990" s="66"/>
      <c r="M990" s="68" t="str">
        <f t="shared" si="107"/>
        <v>M2 / K2</v>
      </c>
      <c r="N990" s="66"/>
      <c r="O990" s="69" t="str">
        <f t="shared" si="112"/>
        <v>1BS. CR. 1</v>
      </c>
      <c r="P990" s="66"/>
      <c r="Q990" s="70" t="str">
        <f t="shared" si="113"/>
        <v>R2 / J1</v>
      </c>
      <c r="R990" s="66"/>
      <c r="S990" s="66"/>
      <c r="T990" s="11" t="s">
        <v>6728</v>
      </c>
      <c r="U990" s="11" t="s">
        <v>6728</v>
      </c>
      <c r="V990" s="11" t="s">
        <v>6416</v>
      </c>
      <c r="W990" s="59" t="s">
        <v>6416</v>
      </c>
      <c r="X990" s="59" t="str">
        <f>CONCATENATE(D990,F990,H990,J990,L990,N990,P990,R990)</f>
        <v>Construction</v>
      </c>
      <c r="Y990" s="11" t="s">
        <v>1543</v>
      </c>
      <c r="Z990" s="32">
        <v>2</v>
      </c>
      <c r="AA990" s="39">
        <v>45384</v>
      </c>
      <c r="AB990" s="39">
        <v>45385</v>
      </c>
      <c r="AC990" s="34">
        <v>795.57</v>
      </c>
    </row>
    <row r="991" spans="1:29" x14ac:dyDescent="0.2">
      <c r="A991" s="66" t="s">
        <v>1544</v>
      </c>
      <c r="B991" s="11" t="str">
        <f t="shared" si="108"/>
        <v xml:space="preserve"> - </v>
      </c>
      <c r="C991" s="11" t="str">
        <f t="shared" si="108"/>
        <v/>
      </c>
      <c r="D991" s="62" t="s">
        <v>6449</v>
      </c>
      <c r="E991" s="11" t="str">
        <f t="shared" si="109"/>
        <v/>
      </c>
      <c r="F991" s="66"/>
      <c r="G991" s="64" t="str">
        <f t="shared" si="110"/>
        <v>The Mound</v>
      </c>
      <c r="H991" s="66"/>
      <c r="I991" s="65" t="str">
        <f t="shared" si="111"/>
        <v>Level 02</v>
      </c>
      <c r="J991" s="66"/>
      <c r="K991" s="67" t="str">
        <f t="shared" si="106"/>
        <v>Zone M2</v>
      </c>
      <c r="L991" s="66"/>
      <c r="M991" s="68" t="str">
        <f t="shared" si="107"/>
        <v>M2 / K2</v>
      </c>
      <c r="N991" s="66"/>
      <c r="O991" s="69" t="str">
        <f t="shared" si="112"/>
        <v>1BS. CR. 1</v>
      </c>
      <c r="P991" s="66"/>
      <c r="Q991" s="70" t="str">
        <f t="shared" si="113"/>
        <v>R2 / J1</v>
      </c>
      <c r="R991" s="66"/>
      <c r="S991" s="66"/>
      <c r="T991" s="11" t="s">
        <v>6728</v>
      </c>
      <c r="U991" s="11" t="s">
        <v>6728</v>
      </c>
      <c r="V991" s="11" t="s">
        <v>6416</v>
      </c>
      <c r="W991" s="59" t="s">
        <v>6416</v>
      </c>
      <c r="X991" s="59" t="str">
        <f>CONCATENATE(D991,F991,H991,J991,L991,N991,P991,R991)</f>
        <v>Construction</v>
      </c>
      <c r="Y991" s="11" t="s">
        <v>1545</v>
      </c>
      <c r="Z991" s="32">
        <v>2</v>
      </c>
      <c r="AA991" s="39">
        <v>45384</v>
      </c>
      <c r="AB991" s="39">
        <v>45385</v>
      </c>
      <c r="AC991" s="34">
        <v>583.46</v>
      </c>
    </row>
    <row r="992" spans="1:29" x14ac:dyDescent="0.2">
      <c r="A992" s="63" t="s">
        <v>1546</v>
      </c>
      <c r="B992" s="8" t="str">
        <f t="shared" si="108"/>
        <v xml:space="preserve"> - </v>
      </c>
      <c r="C992" s="8" t="str">
        <f t="shared" si="108"/>
        <v/>
      </c>
      <c r="D992" s="62" t="s">
        <v>6449</v>
      </c>
      <c r="E992" s="8" t="str">
        <f t="shared" si="109"/>
        <v/>
      </c>
      <c r="F992" s="63"/>
      <c r="G992" s="64" t="str">
        <f t="shared" si="110"/>
        <v>The Mound</v>
      </c>
      <c r="H992" s="63"/>
      <c r="I992" s="65" t="str">
        <f t="shared" si="111"/>
        <v>Level 02</v>
      </c>
      <c r="J992" s="63"/>
      <c r="K992" s="67" t="str">
        <f t="shared" si="106"/>
        <v>Zone M2</v>
      </c>
      <c r="L992" s="63"/>
      <c r="M992" s="68" t="str">
        <f t="shared" si="107"/>
        <v>M2 / K2</v>
      </c>
      <c r="N992" s="63"/>
      <c r="O992" s="69" t="str">
        <f t="shared" si="112"/>
        <v>1BS. CR. 1</v>
      </c>
      <c r="P992" s="63"/>
      <c r="Q992" s="70" t="str">
        <f t="shared" si="113"/>
        <v>R2 / J1</v>
      </c>
      <c r="R992" s="63"/>
      <c r="S992" s="63"/>
      <c r="T992" s="8" t="s">
        <v>6728</v>
      </c>
      <c r="U992" s="8" t="s">
        <v>6728</v>
      </c>
      <c r="V992" s="8" t="s">
        <v>6416</v>
      </c>
      <c r="W992" s="59" t="s">
        <v>6416</v>
      </c>
      <c r="X992" s="59" t="str">
        <f>CONCATENATE(D992,F992,H992,J992,L992,N992,P992,R992)</f>
        <v>Construction</v>
      </c>
      <c r="Y992" s="8" t="s">
        <v>1547</v>
      </c>
      <c r="Z992" s="23">
        <v>2</v>
      </c>
      <c r="AA992" s="35">
        <v>45386</v>
      </c>
      <c r="AB992" s="35">
        <v>45388</v>
      </c>
      <c r="AC992" s="42">
        <v>2207.6799999999998</v>
      </c>
    </row>
    <row r="993" spans="1:29" x14ac:dyDescent="0.2">
      <c r="A993" s="67" t="s">
        <v>1159</v>
      </c>
      <c r="B993" s="12" t="str">
        <f t="shared" si="108"/>
        <v/>
      </c>
      <c r="C993" s="12" t="str">
        <f t="shared" si="108"/>
        <v>Level 02 - The Mound - Construction</v>
      </c>
      <c r="D993" s="62" t="s">
        <v>6449</v>
      </c>
      <c r="E993" s="12" t="str">
        <f t="shared" si="109"/>
        <v>Level 02</v>
      </c>
      <c r="F993" s="91"/>
      <c r="G993" s="64" t="str">
        <f>IF(F993="",G992,TRIM(F993))</f>
        <v>The Mound</v>
      </c>
      <c r="H993" s="91"/>
      <c r="I993" s="65" t="str">
        <f>IF(H993="",I992,TRIM(H993))</f>
        <v>Level 02</v>
      </c>
      <c r="J993" s="67" t="s">
        <v>1159</v>
      </c>
      <c r="K993" s="67" t="str">
        <f>IF(J993="",K992,TRIM(J993))</f>
        <v>Zone M3</v>
      </c>
      <c r="L993" s="91"/>
      <c r="M993" s="68" t="str">
        <f>IF(L993="",M992,TRIM(L993))</f>
        <v>M2 / K2</v>
      </c>
      <c r="N993" s="91"/>
      <c r="O993" s="69" t="str">
        <f>IF(N993="",O992,TRIM(N993))</f>
        <v>1BS. CR. 1</v>
      </c>
      <c r="P993" s="91"/>
      <c r="Q993" s="70" t="str">
        <f>IF(P993="",Q992,TRIM(P993))</f>
        <v>R2 / J1</v>
      </c>
      <c r="R993" s="91"/>
      <c r="S993" s="91"/>
      <c r="T993" s="12" t="s">
        <v>6680</v>
      </c>
      <c r="U993" s="12" t="s">
        <v>6680</v>
      </c>
      <c r="V993" s="12" t="s">
        <v>6680</v>
      </c>
      <c r="W993" s="59" t="s">
        <v>1159</v>
      </c>
      <c r="X993" s="59" t="str">
        <f>CONCATENATE(D993,F993,H993,J993,L993,N993,P993,R993)</f>
        <v>Construction        Zone M3</v>
      </c>
      <c r="Y993" s="12"/>
      <c r="Z993" s="36">
        <v>35</v>
      </c>
      <c r="AA993" s="37">
        <v>45321</v>
      </c>
      <c r="AB993" s="37">
        <v>45362</v>
      </c>
      <c r="AC993" s="46">
        <v>220132.79</v>
      </c>
    </row>
    <row r="994" spans="1:29" x14ac:dyDescent="0.2">
      <c r="A994" s="68" t="s">
        <v>1548</v>
      </c>
      <c r="B994" s="2" t="str">
        <f t="shared" si="108"/>
        <v>Level 02 - The Mound - Construction</v>
      </c>
      <c r="C994" s="2" t="str">
        <f t="shared" si="108"/>
        <v>Zone M3 - Level 02 - The Mound - Construction</v>
      </c>
      <c r="D994" s="62" t="s">
        <v>6449</v>
      </c>
      <c r="E994" s="2" t="str">
        <f t="shared" si="109"/>
        <v>Zone M3</v>
      </c>
      <c r="F994" s="92"/>
      <c r="G994" s="64" t="str">
        <f t="shared" si="110"/>
        <v>The Mound</v>
      </c>
      <c r="H994" s="92"/>
      <c r="I994" s="65" t="str">
        <f t="shared" si="111"/>
        <v>Level 02</v>
      </c>
      <c r="J994" s="92"/>
      <c r="K994" s="67" t="str">
        <f t="shared" ref="K994:K1057" si="114">IF(J994="",K993,TRIM(J994))</f>
        <v>Zone M3</v>
      </c>
      <c r="L994" s="68" t="s">
        <v>1548</v>
      </c>
      <c r="M994" s="68" t="str">
        <f t="shared" si="107"/>
        <v>M3 / E2</v>
      </c>
      <c r="N994" s="92"/>
      <c r="O994" s="69" t="str">
        <f t="shared" si="112"/>
        <v>1BS. CR. 1</v>
      </c>
      <c r="P994" s="92"/>
      <c r="Q994" s="70" t="str">
        <f t="shared" si="113"/>
        <v>R2 / J1</v>
      </c>
      <c r="R994" s="92"/>
      <c r="S994" s="92"/>
      <c r="T994" s="2" t="s">
        <v>6729</v>
      </c>
      <c r="U994" s="2" t="s">
        <v>6729</v>
      </c>
      <c r="V994" s="2" t="s">
        <v>6729</v>
      </c>
      <c r="W994" s="59" t="s">
        <v>1548</v>
      </c>
      <c r="X994" s="59" t="str">
        <f>CONCATENATE(D994,F994,H994,J994,L994,N994,P994,R994)</f>
        <v>Construction          M3 / E2</v>
      </c>
      <c r="Y994" s="2"/>
      <c r="Z994" s="43">
        <v>11</v>
      </c>
      <c r="AA994" s="44">
        <v>45321</v>
      </c>
      <c r="AB994" s="44">
        <v>45333</v>
      </c>
      <c r="AC994" s="47">
        <v>88053.119999999995</v>
      </c>
    </row>
    <row r="995" spans="1:29" x14ac:dyDescent="0.2">
      <c r="A995" s="69" t="s">
        <v>1178</v>
      </c>
      <c r="B995" s="3" t="str">
        <f t="shared" si="108"/>
        <v>Zone M3 - Level 02 - The Mound - Construction</v>
      </c>
      <c r="C995" s="3" t="str">
        <f t="shared" si="108"/>
        <v>M3 / E2 - Zone M3 - Level 02 - The Mound - Construction</v>
      </c>
      <c r="D995" s="62" t="s">
        <v>6449</v>
      </c>
      <c r="E995" s="3" t="str">
        <f t="shared" si="109"/>
        <v>M3 / E2</v>
      </c>
      <c r="F995" s="92"/>
      <c r="G995" s="64" t="str">
        <f t="shared" si="110"/>
        <v>The Mound</v>
      </c>
      <c r="H995" s="92"/>
      <c r="I995" s="65" t="str">
        <f t="shared" si="111"/>
        <v>Level 02</v>
      </c>
      <c r="J995" s="92"/>
      <c r="K995" s="67" t="str">
        <f t="shared" si="114"/>
        <v>Zone M3</v>
      </c>
      <c r="L995" s="92"/>
      <c r="M995" s="68" t="str">
        <f t="shared" si="107"/>
        <v>M3 / E2</v>
      </c>
      <c r="N995" s="69" t="s">
        <v>1178</v>
      </c>
      <c r="O995" s="69" t="str">
        <f t="shared" si="112"/>
        <v>S. K. L. - 1</v>
      </c>
      <c r="P995" s="92"/>
      <c r="Q995" s="70" t="str">
        <f t="shared" si="113"/>
        <v>R2 / J1</v>
      </c>
      <c r="R995" s="92"/>
      <c r="S995" s="92"/>
      <c r="T995" s="3" t="s">
        <v>6710</v>
      </c>
      <c r="U995" s="3" t="s">
        <v>6710</v>
      </c>
      <c r="V995" s="3" t="s">
        <v>6710</v>
      </c>
      <c r="W995" s="59" t="s">
        <v>1178</v>
      </c>
      <c r="X995" s="59" t="str">
        <f>CONCATENATE(D995,F995,H995,J995,L995,N995,P995,R995)</f>
        <v>Construction            S. K. L. - 1</v>
      </c>
      <c r="Y995" s="3"/>
      <c r="Z995" s="49">
        <v>5</v>
      </c>
      <c r="AA995" s="50">
        <v>45321</v>
      </c>
      <c r="AB995" s="50">
        <v>45326</v>
      </c>
      <c r="AC995" s="52">
        <v>14675.52</v>
      </c>
    </row>
    <row r="996" spans="1:29" ht="25.5" x14ac:dyDescent="0.2">
      <c r="A996" s="66" t="s">
        <v>1549</v>
      </c>
      <c r="B996" s="11" t="str">
        <f t="shared" si="108"/>
        <v xml:space="preserve"> - M3 / E2 - Zone M3 - Level 02 - The Mound - Construction</v>
      </c>
      <c r="C996" s="11" t="str">
        <f t="shared" si="108"/>
        <v/>
      </c>
      <c r="D996" s="62" t="s">
        <v>6449</v>
      </c>
      <c r="E996" s="11" t="str">
        <f t="shared" si="109"/>
        <v/>
      </c>
      <c r="F996" s="66"/>
      <c r="G996" s="64" t="str">
        <f t="shared" si="110"/>
        <v>The Mound</v>
      </c>
      <c r="H996" s="66"/>
      <c r="I996" s="65" t="str">
        <f t="shared" si="111"/>
        <v>Level 02</v>
      </c>
      <c r="J996" s="66"/>
      <c r="K996" s="67" t="str">
        <f t="shared" si="114"/>
        <v>Zone M3</v>
      </c>
      <c r="L996" s="66"/>
      <c r="M996" s="68" t="str">
        <f t="shared" ref="M996:M1059" si="115">IF(L996="",M995,TRIM(L996))</f>
        <v>M3 / E2</v>
      </c>
      <c r="N996" s="66"/>
      <c r="O996" s="69" t="str">
        <f t="shared" si="112"/>
        <v>S. K. L. - 1</v>
      </c>
      <c r="P996" s="66"/>
      <c r="Q996" s="70" t="str">
        <f t="shared" si="113"/>
        <v>R2 / J1</v>
      </c>
      <c r="R996" s="66"/>
      <c r="S996" s="66"/>
      <c r="T996" s="11" t="s">
        <v>6710</v>
      </c>
      <c r="U996" s="11" t="s">
        <v>6710</v>
      </c>
      <c r="V996" s="11" t="s">
        <v>6416</v>
      </c>
      <c r="W996" s="59" t="s">
        <v>6416</v>
      </c>
      <c r="X996" s="59" t="str">
        <f>CONCATENATE(D996,F996,H996,J996,L996,N996,P996,R996)</f>
        <v>Construction</v>
      </c>
      <c r="Y996" s="11" t="s">
        <v>1550</v>
      </c>
      <c r="Z996" s="32">
        <v>3</v>
      </c>
      <c r="AA996" s="39">
        <v>45321</v>
      </c>
      <c r="AB996" s="39">
        <v>45323</v>
      </c>
      <c r="AC996" s="48">
        <v>7927.76</v>
      </c>
    </row>
    <row r="997" spans="1:29" x14ac:dyDescent="0.2">
      <c r="A997" s="66" t="s">
        <v>1551</v>
      </c>
      <c r="B997" s="11" t="str">
        <f t="shared" si="108"/>
        <v xml:space="preserve"> - </v>
      </c>
      <c r="C997" s="11" t="str">
        <f t="shared" si="108"/>
        <v/>
      </c>
      <c r="D997" s="62" t="s">
        <v>6449</v>
      </c>
      <c r="E997" s="11" t="str">
        <f t="shared" si="109"/>
        <v/>
      </c>
      <c r="F997" s="66"/>
      <c r="G997" s="64" t="str">
        <f t="shared" si="110"/>
        <v>The Mound</v>
      </c>
      <c r="H997" s="66"/>
      <c r="I997" s="65" t="str">
        <f t="shared" si="111"/>
        <v>Level 02</v>
      </c>
      <c r="J997" s="66"/>
      <c r="K997" s="67" t="str">
        <f t="shared" si="114"/>
        <v>Zone M3</v>
      </c>
      <c r="L997" s="66"/>
      <c r="M997" s="68" t="str">
        <f t="shared" si="115"/>
        <v>M3 / E2</v>
      </c>
      <c r="N997" s="66"/>
      <c r="O997" s="69" t="str">
        <f t="shared" si="112"/>
        <v>S. K. L. - 1</v>
      </c>
      <c r="P997" s="66"/>
      <c r="Q997" s="70" t="str">
        <f t="shared" si="113"/>
        <v>R2 / J1</v>
      </c>
      <c r="R997" s="66"/>
      <c r="S997" s="66"/>
      <c r="T997" s="11" t="s">
        <v>6710</v>
      </c>
      <c r="U997" s="11" t="s">
        <v>6710</v>
      </c>
      <c r="V997" s="11" t="s">
        <v>6416</v>
      </c>
      <c r="W997" s="59" t="s">
        <v>6416</v>
      </c>
      <c r="X997" s="59" t="str">
        <f>CONCATENATE(D997,F997,H997,J997,L997,N997,P997,R997)</f>
        <v>Construction</v>
      </c>
      <c r="Y997" s="11" t="s">
        <v>1552</v>
      </c>
      <c r="Z997" s="32">
        <v>3</v>
      </c>
      <c r="AA997" s="39">
        <v>45321</v>
      </c>
      <c r="AB997" s="39">
        <v>45323</v>
      </c>
      <c r="AC997" s="48">
        <v>3534.29</v>
      </c>
    </row>
    <row r="998" spans="1:29" x14ac:dyDescent="0.2">
      <c r="A998" s="66" t="s">
        <v>1553</v>
      </c>
      <c r="B998" s="11" t="str">
        <f t="shared" si="108"/>
        <v xml:space="preserve"> - </v>
      </c>
      <c r="C998" s="11" t="str">
        <f t="shared" si="108"/>
        <v/>
      </c>
      <c r="D998" s="62" t="s">
        <v>6449</v>
      </c>
      <c r="E998" s="11" t="str">
        <f t="shared" si="109"/>
        <v/>
      </c>
      <c r="F998" s="66"/>
      <c r="G998" s="64" t="str">
        <f t="shared" si="110"/>
        <v>The Mound</v>
      </c>
      <c r="H998" s="66"/>
      <c r="I998" s="65" t="str">
        <f t="shared" si="111"/>
        <v>Level 02</v>
      </c>
      <c r="J998" s="66"/>
      <c r="K998" s="67" t="str">
        <f t="shared" si="114"/>
        <v>Zone M3</v>
      </c>
      <c r="L998" s="66"/>
      <c r="M998" s="68" t="str">
        <f t="shared" si="115"/>
        <v>M3 / E2</v>
      </c>
      <c r="N998" s="66"/>
      <c r="O998" s="69" t="str">
        <f t="shared" si="112"/>
        <v>S. K. L. - 1</v>
      </c>
      <c r="P998" s="66"/>
      <c r="Q998" s="70" t="str">
        <f t="shared" si="113"/>
        <v>R2 / J1</v>
      </c>
      <c r="R998" s="66"/>
      <c r="S998" s="66"/>
      <c r="T998" s="11" t="s">
        <v>6710</v>
      </c>
      <c r="U998" s="11" t="s">
        <v>6710</v>
      </c>
      <c r="V998" s="11" t="s">
        <v>6416</v>
      </c>
      <c r="W998" s="59" t="s">
        <v>6416</v>
      </c>
      <c r="X998" s="59" t="str">
        <f>CONCATENATE(D998,F998,H998,J998,L998,N998,P998,R998)</f>
        <v>Construction</v>
      </c>
      <c r="Y998" s="11" t="s">
        <v>1554</v>
      </c>
      <c r="Z998" s="32">
        <v>2</v>
      </c>
      <c r="AA998" s="39">
        <v>45322</v>
      </c>
      <c r="AB998" s="39">
        <v>45323</v>
      </c>
      <c r="AC998" s="34">
        <v>795.57</v>
      </c>
    </row>
    <row r="999" spans="1:29" x14ac:dyDescent="0.2">
      <c r="A999" s="66" t="s">
        <v>1555</v>
      </c>
      <c r="B999" s="11" t="str">
        <f t="shared" si="108"/>
        <v xml:space="preserve"> - </v>
      </c>
      <c r="C999" s="11" t="str">
        <f t="shared" si="108"/>
        <v/>
      </c>
      <c r="D999" s="62" t="s">
        <v>6449</v>
      </c>
      <c r="E999" s="11" t="str">
        <f t="shared" si="109"/>
        <v/>
      </c>
      <c r="F999" s="66"/>
      <c r="G999" s="64" t="str">
        <f t="shared" si="110"/>
        <v>The Mound</v>
      </c>
      <c r="H999" s="66"/>
      <c r="I999" s="65" t="str">
        <f t="shared" si="111"/>
        <v>Level 02</v>
      </c>
      <c r="J999" s="66"/>
      <c r="K999" s="67" t="str">
        <f t="shared" si="114"/>
        <v>Zone M3</v>
      </c>
      <c r="L999" s="66"/>
      <c r="M999" s="68" t="str">
        <f t="shared" si="115"/>
        <v>M3 / E2</v>
      </c>
      <c r="N999" s="66"/>
      <c r="O999" s="69" t="str">
        <f t="shared" si="112"/>
        <v>S. K. L. - 1</v>
      </c>
      <c r="P999" s="66"/>
      <c r="Q999" s="70" t="str">
        <f t="shared" si="113"/>
        <v>R2 / J1</v>
      </c>
      <c r="R999" s="66"/>
      <c r="S999" s="66"/>
      <c r="T999" s="11" t="s">
        <v>6710</v>
      </c>
      <c r="U999" s="11" t="s">
        <v>6710</v>
      </c>
      <c r="V999" s="11" t="s">
        <v>6416</v>
      </c>
      <c r="W999" s="59" t="s">
        <v>6416</v>
      </c>
      <c r="X999" s="59" t="str">
        <f>CONCATENATE(D999,F999,H999,J999,L999,N999,P999,R999)</f>
        <v>Construction</v>
      </c>
      <c r="Y999" s="11" t="s">
        <v>1556</v>
      </c>
      <c r="Z999" s="32">
        <v>2</v>
      </c>
      <c r="AA999" s="39">
        <v>45322</v>
      </c>
      <c r="AB999" s="39">
        <v>45323</v>
      </c>
      <c r="AC999" s="34">
        <v>583.46</v>
      </c>
    </row>
    <row r="1000" spans="1:29" x14ac:dyDescent="0.2">
      <c r="A1000" s="63" t="s">
        <v>1557</v>
      </c>
      <c r="B1000" s="8" t="str">
        <f t="shared" si="108"/>
        <v xml:space="preserve"> - </v>
      </c>
      <c r="C1000" s="8" t="str">
        <f t="shared" si="108"/>
        <v/>
      </c>
      <c r="D1000" s="62" t="s">
        <v>6449</v>
      </c>
      <c r="E1000" s="8" t="str">
        <f t="shared" si="109"/>
        <v/>
      </c>
      <c r="F1000" s="63"/>
      <c r="G1000" s="64" t="str">
        <f t="shared" si="110"/>
        <v>The Mound</v>
      </c>
      <c r="H1000" s="63"/>
      <c r="I1000" s="65" t="str">
        <f t="shared" si="111"/>
        <v>Level 02</v>
      </c>
      <c r="J1000" s="63"/>
      <c r="K1000" s="67" t="str">
        <f t="shared" si="114"/>
        <v>Zone M3</v>
      </c>
      <c r="L1000" s="63"/>
      <c r="M1000" s="68" t="str">
        <f t="shared" si="115"/>
        <v>M3 / E2</v>
      </c>
      <c r="N1000" s="63"/>
      <c r="O1000" s="69" t="str">
        <f t="shared" si="112"/>
        <v>S. K. L. - 1</v>
      </c>
      <c r="P1000" s="63"/>
      <c r="Q1000" s="70" t="str">
        <f t="shared" si="113"/>
        <v>R2 / J1</v>
      </c>
      <c r="R1000" s="63"/>
      <c r="S1000" s="63"/>
      <c r="T1000" s="8" t="s">
        <v>6710</v>
      </c>
      <c r="U1000" s="8" t="s">
        <v>6710</v>
      </c>
      <c r="V1000" s="8" t="s">
        <v>6416</v>
      </c>
      <c r="W1000" s="59" t="s">
        <v>6416</v>
      </c>
      <c r="X1000" s="59" t="str">
        <f>CONCATENATE(D1000,F1000,H1000,J1000,L1000,N1000,P1000,R1000)</f>
        <v>Construction</v>
      </c>
      <c r="Y1000" s="8" t="s">
        <v>1558</v>
      </c>
      <c r="Z1000" s="23">
        <v>2</v>
      </c>
      <c r="AA1000" s="35">
        <v>45325</v>
      </c>
      <c r="AB1000" s="35">
        <v>45326</v>
      </c>
      <c r="AC1000" s="42">
        <v>1834.44</v>
      </c>
    </row>
    <row r="1001" spans="1:29" x14ac:dyDescent="0.2">
      <c r="A1001" s="69" t="s">
        <v>1189</v>
      </c>
      <c r="B1001" s="3" t="str">
        <f t="shared" si="108"/>
        <v/>
      </c>
      <c r="C1001" s="3" t="str">
        <f t="shared" si="108"/>
        <v>M3 / E2 - Zone M3 - Level 02 - The Mound - Construction</v>
      </c>
      <c r="D1001" s="62" t="s">
        <v>6449</v>
      </c>
      <c r="E1001" s="3" t="str">
        <f t="shared" si="109"/>
        <v>M3 / E2</v>
      </c>
      <c r="F1001" s="92"/>
      <c r="G1001" s="64" t="str">
        <f>IF(F1001="",G1000,TRIM(F1001))</f>
        <v>The Mound</v>
      </c>
      <c r="H1001" s="92"/>
      <c r="I1001" s="65" t="str">
        <f>IF(H1001="",I1000,TRIM(H1001))</f>
        <v>Level 02</v>
      </c>
      <c r="J1001" s="92"/>
      <c r="K1001" s="67" t="str">
        <f>IF(J1001="",K1000,TRIM(J1001))</f>
        <v>Zone M3</v>
      </c>
      <c r="L1001" s="92"/>
      <c r="M1001" s="68" t="str">
        <f>IF(L1001="",M1000,TRIM(L1001))</f>
        <v>M3 / E2</v>
      </c>
      <c r="N1001" s="69" t="s">
        <v>1189</v>
      </c>
      <c r="O1001" s="69" t="str">
        <f>IF(N1001="",O1000,TRIM(N1001))</f>
        <v>S. K. L. - 2</v>
      </c>
      <c r="P1001" s="92"/>
      <c r="Q1001" s="70" t="str">
        <f>IF(P1001="",Q1000,TRIM(P1001))</f>
        <v>R2 / J1</v>
      </c>
      <c r="R1001" s="92"/>
      <c r="S1001" s="92"/>
      <c r="T1001" s="3" t="s">
        <v>6711</v>
      </c>
      <c r="U1001" s="3" t="s">
        <v>6711</v>
      </c>
      <c r="V1001" s="3" t="s">
        <v>6711</v>
      </c>
      <c r="W1001" s="59" t="s">
        <v>1189</v>
      </c>
      <c r="X1001" s="59" t="str">
        <f>CONCATENATE(D1001,F1001,H1001,J1001,L1001,N1001,P1001,R1001)</f>
        <v>Construction            S. K. L. - 2</v>
      </c>
      <c r="Y1001" s="3"/>
      <c r="Z1001" s="49">
        <v>5</v>
      </c>
      <c r="AA1001" s="50">
        <v>45321</v>
      </c>
      <c r="AB1001" s="50">
        <v>45326</v>
      </c>
      <c r="AC1001" s="52">
        <v>14675.52</v>
      </c>
    </row>
    <row r="1002" spans="1:29" ht="25.5" x14ac:dyDescent="0.2">
      <c r="A1002" s="66" t="s">
        <v>1559</v>
      </c>
      <c r="B1002" s="11" t="str">
        <f t="shared" si="108"/>
        <v xml:space="preserve"> - M3 / E2 - Zone M3 - Level 02 - The Mound - Construction</v>
      </c>
      <c r="C1002" s="11" t="str">
        <f t="shared" si="108"/>
        <v/>
      </c>
      <c r="D1002" s="62" t="s">
        <v>6449</v>
      </c>
      <c r="E1002" s="11" t="str">
        <f t="shared" si="109"/>
        <v/>
      </c>
      <c r="F1002" s="66"/>
      <c r="G1002" s="64" t="str">
        <f t="shared" si="110"/>
        <v>The Mound</v>
      </c>
      <c r="H1002" s="66"/>
      <c r="I1002" s="65" t="str">
        <f t="shared" si="111"/>
        <v>Level 02</v>
      </c>
      <c r="J1002" s="66"/>
      <c r="K1002" s="67" t="str">
        <f t="shared" si="114"/>
        <v>Zone M3</v>
      </c>
      <c r="L1002" s="66"/>
      <c r="M1002" s="68" t="str">
        <f t="shared" si="115"/>
        <v>M3 / E2</v>
      </c>
      <c r="N1002" s="66"/>
      <c r="O1002" s="69" t="str">
        <f t="shared" si="112"/>
        <v>S. K. L. - 2</v>
      </c>
      <c r="P1002" s="66"/>
      <c r="Q1002" s="70" t="str">
        <f t="shared" si="113"/>
        <v>R2 / J1</v>
      </c>
      <c r="R1002" s="66"/>
      <c r="S1002" s="66"/>
      <c r="T1002" s="11" t="s">
        <v>6711</v>
      </c>
      <c r="U1002" s="11" t="s">
        <v>6711</v>
      </c>
      <c r="V1002" s="11" t="s">
        <v>6416</v>
      </c>
      <c r="W1002" s="59" t="s">
        <v>6416</v>
      </c>
      <c r="X1002" s="59" t="str">
        <f>CONCATENATE(D1002,F1002,H1002,J1002,L1002,N1002,P1002,R1002)</f>
        <v>Construction</v>
      </c>
      <c r="Y1002" s="11" t="s">
        <v>1560</v>
      </c>
      <c r="Z1002" s="32">
        <v>3</v>
      </c>
      <c r="AA1002" s="39">
        <v>45321</v>
      </c>
      <c r="AB1002" s="39">
        <v>45323</v>
      </c>
      <c r="AC1002" s="48">
        <v>7927.76</v>
      </c>
    </row>
    <row r="1003" spans="1:29" x14ac:dyDescent="0.2">
      <c r="A1003" s="66" t="s">
        <v>1561</v>
      </c>
      <c r="B1003" s="11" t="str">
        <f t="shared" si="108"/>
        <v xml:space="preserve"> - </v>
      </c>
      <c r="C1003" s="11" t="str">
        <f t="shared" si="108"/>
        <v/>
      </c>
      <c r="D1003" s="62" t="s">
        <v>6449</v>
      </c>
      <c r="E1003" s="11" t="str">
        <f t="shared" si="109"/>
        <v/>
      </c>
      <c r="F1003" s="66"/>
      <c r="G1003" s="64" t="str">
        <f t="shared" si="110"/>
        <v>The Mound</v>
      </c>
      <c r="H1003" s="66"/>
      <c r="I1003" s="65" t="str">
        <f t="shared" si="111"/>
        <v>Level 02</v>
      </c>
      <c r="J1003" s="66"/>
      <c r="K1003" s="67" t="str">
        <f t="shared" si="114"/>
        <v>Zone M3</v>
      </c>
      <c r="L1003" s="66"/>
      <c r="M1003" s="68" t="str">
        <f t="shared" si="115"/>
        <v>M3 / E2</v>
      </c>
      <c r="N1003" s="66"/>
      <c r="O1003" s="69" t="str">
        <f t="shared" si="112"/>
        <v>S. K. L. - 2</v>
      </c>
      <c r="P1003" s="66"/>
      <c r="Q1003" s="70" t="str">
        <f t="shared" si="113"/>
        <v>R2 / J1</v>
      </c>
      <c r="R1003" s="66"/>
      <c r="S1003" s="66"/>
      <c r="T1003" s="11" t="s">
        <v>6711</v>
      </c>
      <c r="U1003" s="11" t="s">
        <v>6711</v>
      </c>
      <c r="V1003" s="11" t="s">
        <v>6416</v>
      </c>
      <c r="W1003" s="59" t="s">
        <v>6416</v>
      </c>
      <c r="X1003" s="59" t="str">
        <f>CONCATENATE(D1003,F1003,H1003,J1003,L1003,N1003,P1003,R1003)</f>
        <v>Construction</v>
      </c>
      <c r="Y1003" s="11" t="s">
        <v>1562</v>
      </c>
      <c r="Z1003" s="32">
        <v>3</v>
      </c>
      <c r="AA1003" s="39">
        <v>45321</v>
      </c>
      <c r="AB1003" s="39">
        <v>45323</v>
      </c>
      <c r="AC1003" s="48">
        <v>3534.29</v>
      </c>
    </row>
    <row r="1004" spans="1:29" x14ac:dyDescent="0.2">
      <c r="A1004" s="66" t="s">
        <v>1563</v>
      </c>
      <c r="B1004" s="11" t="str">
        <f t="shared" si="108"/>
        <v xml:space="preserve"> - </v>
      </c>
      <c r="C1004" s="11" t="str">
        <f t="shared" si="108"/>
        <v/>
      </c>
      <c r="D1004" s="62" t="s">
        <v>6449</v>
      </c>
      <c r="E1004" s="11" t="str">
        <f t="shared" si="109"/>
        <v/>
      </c>
      <c r="F1004" s="66"/>
      <c r="G1004" s="64" t="str">
        <f t="shared" si="110"/>
        <v>The Mound</v>
      </c>
      <c r="H1004" s="66"/>
      <c r="I1004" s="65" t="str">
        <f t="shared" si="111"/>
        <v>Level 02</v>
      </c>
      <c r="J1004" s="66"/>
      <c r="K1004" s="67" t="str">
        <f t="shared" si="114"/>
        <v>Zone M3</v>
      </c>
      <c r="L1004" s="66"/>
      <c r="M1004" s="68" t="str">
        <f t="shared" si="115"/>
        <v>M3 / E2</v>
      </c>
      <c r="N1004" s="66"/>
      <c r="O1004" s="69" t="str">
        <f t="shared" si="112"/>
        <v>S. K. L. - 2</v>
      </c>
      <c r="P1004" s="66"/>
      <c r="Q1004" s="70" t="str">
        <f t="shared" si="113"/>
        <v>R2 / J1</v>
      </c>
      <c r="R1004" s="66"/>
      <c r="S1004" s="66"/>
      <c r="T1004" s="11" t="s">
        <v>6711</v>
      </c>
      <c r="U1004" s="11" t="s">
        <v>6711</v>
      </c>
      <c r="V1004" s="11" t="s">
        <v>6416</v>
      </c>
      <c r="W1004" s="59" t="s">
        <v>6416</v>
      </c>
      <c r="X1004" s="59" t="str">
        <f>CONCATENATE(D1004,F1004,H1004,J1004,L1004,N1004,P1004,R1004)</f>
        <v>Construction</v>
      </c>
      <c r="Y1004" s="11" t="s">
        <v>1564</v>
      </c>
      <c r="Z1004" s="32">
        <v>2</v>
      </c>
      <c r="AA1004" s="39">
        <v>45322</v>
      </c>
      <c r="AB1004" s="39">
        <v>45323</v>
      </c>
      <c r="AC1004" s="34">
        <v>795.57</v>
      </c>
    </row>
    <row r="1005" spans="1:29" x14ac:dyDescent="0.2">
      <c r="A1005" s="66" t="s">
        <v>1565</v>
      </c>
      <c r="B1005" s="11" t="str">
        <f t="shared" si="108"/>
        <v xml:space="preserve"> - </v>
      </c>
      <c r="C1005" s="11" t="str">
        <f t="shared" si="108"/>
        <v/>
      </c>
      <c r="D1005" s="62" t="s">
        <v>6449</v>
      </c>
      <c r="E1005" s="11" t="str">
        <f t="shared" si="109"/>
        <v/>
      </c>
      <c r="F1005" s="66"/>
      <c r="G1005" s="64" t="str">
        <f t="shared" si="110"/>
        <v>The Mound</v>
      </c>
      <c r="H1005" s="66"/>
      <c r="I1005" s="65" t="str">
        <f t="shared" si="111"/>
        <v>Level 02</v>
      </c>
      <c r="J1005" s="66"/>
      <c r="K1005" s="67" t="str">
        <f t="shared" si="114"/>
        <v>Zone M3</v>
      </c>
      <c r="L1005" s="66"/>
      <c r="M1005" s="68" t="str">
        <f t="shared" si="115"/>
        <v>M3 / E2</v>
      </c>
      <c r="N1005" s="66"/>
      <c r="O1005" s="69" t="str">
        <f t="shared" si="112"/>
        <v>S. K. L. - 2</v>
      </c>
      <c r="P1005" s="66"/>
      <c r="Q1005" s="70" t="str">
        <f t="shared" si="113"/>
        <v>R2 / J1</v>
      </c>
      <c r="R1005" s="66"/>
      <c r="S1005" s="66"/>
      <c r="T1005" s="11" t="s">
        <v>6711</v>
      </c>
      <c r="U1005" s="11" t="s">
        <v>6711</v>
      </c>
      <c r="V1005" s="11" t="s">
        <v>6416</v>
      </c>
      <c r="W1005" s="59" t="s">
        <v>6416</v>
      </c>
      <c r="X1005" s="59" t="str">
        <f>CONCATENATE(D1005,F1005,H1005,J1005,L1005,N1005,P1005,R1005)</f>
        <v>Construction</v>
      </c>
      <c r="Y1005" s="11" t="s">
        <v>1566</v>
      </c>
      <c r="Z1005" s="32">
        <v>2</v>
      </c>
      <c r="AA1005" s="39">
        <v>45322</v>
      </c>
      <c r="AB1005" s="39">
        <v>45323</v>
      </c>
      <c r="AC1005" s="34">
        <v>583.46</v>
      </c>
    </row>
    <row r="1006" spans="1:29" x14ac:dyDescent="0.2">
      <c r="A1006" s="63" t="s">
        <v>1567</v>
      </c>
      <c r="B1006" s="8" t="str">
        <f t="shared" si="108"/>
        <v xml:space="preserve"> - </v>
      </c>
      <c r="C1006" s="8" t="str">
        <f t="shared" si="108"/>
        <v/>
      </c>
      <c r="D1006" s="62" t="s">
        <v>6449</v>
      </c>
      <c r="E1006" s="8" t="str">
        <f t="shared" si="109"/>
        <v/>
      </c>
      <c r="F1006" s="63"/>
      <c r="G1006" s="64" t="str">
        <f t="shared" si="110"/>
        <v>The Mound</v>
      </c>
      <c r="H1006" s="63"/>
      <c r="I1006" s="65" t="str">
        <f t="shared" si="111"/>
        <v>Level 02</v>
      </c>
      <c r="J1006" s="63"/>
      <c r="K1006" s="67" t="str">
        <f t="shared" si="114"/>
        <v>Zone M3</v>
      </c>
      <c r="L1006" s="63"/>
      <c r="M1006" s="68" t="str">
        <f t="shared" si="115"/>
        <v>M3 / E2</v>
      </c>
      <c r="N1006" s="63"/>
      <c r="O1006" s="69" t="str">
        <f t="shared" si="112"/>
        <v>S. K. L. - 2</v>
      </c>
      <c r="P1006" s="63"/>
      <c r="Q1006" s="70" t="str">
        <f t="shared" si="113"/>
        <v>R2 / J1</v>
      </c>
      <c r="R1006" s="63"/>
      <c r="S1006" s="63"/>
      <c r="T1006" s="8" t="s">
        <v>6711</v>
      </c>
      <c r="U1006" s="8" t="s">
        <v>6711</v>
      </c>
      <c r="V1006" s="8" t="s">
        <v>6416</v>
      </c>
      <c r="W1006" s="59" t="s">
        <v>6416</v>
      </c>
      <c r="X1006" s="59" t="str">
        <f>CONCATENATE(D1006,F1006,H1006,J1006,L1006,N1006,P1006,R1006)</f>
        <v>Construction</v>
      </c>
      <c r="Y1006" s="8" t="s">
        <v>1568</v>
      </c>
      <c r="Z1006" s="23">
        <v>2</v>
      </c>
      <c r="AA1006" s="35">
        <v>45325</v>
      </c>
      <c r="AB1006" s="35">
        <v>45326</v>
      </c>
      <c r="AC1006" s="42">
        <v>1834.44</v>
      </c>
    </row>
    <row r="1007" spans="1:29" x14ac:dyDescent="0.2">
      <c r="A1007" s="69" t="s">
        <v>1569</v>
      </c>
      <c r="B1007" s="3" t="str">
        <f t="shared" si="108"/>
        <v/>
      </c>
      <c r="C1007" s="3" t="str">
        <f t="shared" si="108"/>
        <v>M3 / E2 - Zone M3 - Level 02 - The Mound - Construction</v>
      </c>
      <c r="D1007" s="62" t="s">
        <v>6449</v>
      </c>
      <c r="E1007" s="3" t="str">
        <f t="shared" si="109"/>
        <v>M3 / E2</v>
      </c>
      <c r="F1007" s="92"/>
      <c r="G1007" s="64" t="str">
        <f>IF(F1007="",G1006,TRIM(F1007))</f>
        <v>The Mound</v>
      </c>
      <c r="H1007" s="92"/>
      <c r="I1007" s="65" t="str">
        <f>IF(H1007="",I1006,TRIM(H1007))</f>
        <v>Level 02</v>
      </c>
      <c r="J1007" s="92"/>
      <c r="K1007" s="67" t="str">
        <f>IF(J1007="",K1006,TRIM(J1007))</f>
        <v>Zone M3</v>
      </c>
      <c r="L1007" s="92"/>
      <c r="M1007" s="68" t="str">
        <f>IF(L1007="",M1006,TRIM(L1007))</f>
        <v>M3 / E2</v>
      </c>
      <c r="N1007" s="69" t="s">
        <v>1569</v>
      </c>
      <c r="O1007" s="69" t="str">
        <f>IF(N1007="",O1006,TRIM(N1007))</f>
        <v>S. K. R. - 1</v>
      </c>
      <c r="P1007" s="92"/>
      <c r="Q1007" s="70" t="str">
        <f>IF(P1007="",Q1006,TRIM(P1007))</f>
        <v>R2 / J1</v>
      </c>
      <c r="R1007" s="92"/>
      <c r="S1007" s="92"/>
      <c r="T1007" s="3" t="s">
        <v>6730</v>
      </c>
      <c r="U1007" s="3" t="s">
        <v>6730</v>
      </c>
      <c r="V1007" s="3" t="s">
        <v>6730</v>
      </c>
      <c r="W1007" s="59" t="s">
        <v>1569</v>
      </c>
      <c r="X1007" s="59" t="str">
        <f>CONCATENATE(D1007,F1007,H1007,J1007,L1007,N1007,P1007,R1007)</f>
        <v>Construction            S. K. R. - 1</v>
      </c>
      <c r="Y1007" s="3"/>
      <c r="Z1007" s="49">
        <v>5</v>
      </c>
      <c r="AA1007" s="50">
        <v>45325</v>
      </c>
      <c r="AB1007" s="50">
        <v>45329</v>
      </c>
      <c r="AC1007" s="52">
        <v>14675.52</v>
      </c>
    </row>
    <row r="1008" spans="1:29" ht="25.5" x14ac:dyDescent="0.2">
      <c r="A1008" s="66" t="s">
        <v>1570</v>
      </c>
      <c r="B1008" s="11" t="str">
        <f t="shared" si="108"/>
        <v xml:space="preserve"> - M3 / E2 - Zone M3 - Level 02 - The Mound - Construction</v>
      </c>
      <c r="C1008" s="11" t="str">
        <f t="shared" si="108"/>
        <v/>
      </c>
      <c r="D1008" s="62" t="s">
        <v>6449</v>
      </c>
      <c r="E1008" s="11" t="str">
        <f t="shared" si="109"/>
        <v/>
      </c>
      <c r="F1008" s="66"/>
      <c r="G1008" s="64" t="str">
        <f t="shared" si="110"/>
        <v>The Mound</v>
      </c>
      <c r="H1008" s="66"/>
      <c r="I1008" s="65" t="str">
        <f t="shared" si="111"/>
        <v>Level 02</v>
      </c>
      <c r="J1008" s="66"/>
      <c r="K1008" s="67" t="str">
        <f t="shared" si="114"/>
        <v>Zone M3</v>
      </c>
      <c r="L1008" s="66"/>
      <c r="M1008" s="68" t="str">
        <f t="shared" si="115"/>
        <v>M3 / E2</v>
      </c>
      <c r="N1008" s="66"/>
      <c r="O1008" s="69" t="str">
        <f t="shared" si="112"/>
        <v>S. K. R. - 1</v>
      </c>
      <c r="P1008" s="66"/>
      <c r="Q1008" s="70" t="str">
        <f t="shared" si="113"/>
        <v>R2 / J1</v>
      </c>
      <c r="R1008" s="66"/>
      <c r="S1008" s="66"/>
      <c r="T1008" s="11" t="s">
        <v>6730</v>
      </c>
      <c r="U1008" s="11" t="s">
        <v>6730</v>
      </c>
      <c r="V1008" s="11" t="s">
        <v>6416</v>
      </c>
      <c r="W1008" s="59" t="s">
        <v>6416</v>
      </c>
      <c r="X1008" s="59" t="str">
        <f>CONCATENATE(D1008,F1008,H1008,J1008,L1008,N1008,P1008,R1008)</f>
        <v>Construction</v>
      </c>
      <c r="Y1008" s="11" t="s">
        <v>1571</v>
      </c>
      <c r="Z1008" s="32">
        <v>3</v>
      </c>
      <c r="AA1008" s="39">
        <v>45325</v>
      </c>
      <c r="AB1008" s="39">
        <v>45327</v>
      </c>
      <c r="AC1008" s="48">
        <v>7927.76</v>
      </c>
    </row>
    <row r="1009" spans="1:29" x14ac:dyDescent="0.2">
      <c r="A1009" s="66" t="s">
        <v>1572</v>
      </c>
      <c r="B1009" s="11" t="str">
        <f t="shared" si="108"/>
        <v xml:space="preserve"> - </v>
      </c>
      <c r="C1009" s="11" t="str">
        <f t="shared" si="108"/>
        <v/>
      </c>
      <c r="D1009" s="62" t="s">
        <v>6449</v>
      </c>
      <c r="E1009" s="11" t="str">
        <f t="shared" si="109"/>
        <v/>
      </c>
      <c r="F1009" s="66"/>
      <c r="G1009" s="64" t="str">
        <f t="shared" si="110"/>
        <v>The Mound</v>
      </c>
      <c r="H1009" s="66"/>
      <c r="I1009" s="65" t="str">
        <f t="shared" si="111"/>
        <v>Level 02</v>
      </c>
      <c r="J1009" s="66"/>
      <c r="K1009" s="67" t="str">
        <f t="shared" si="114"/>
        <v>Zone M3</v>
      </c>
      <c r="L1009" s="66"/>
      <c r="M1009" s="68" t="str">
        <f t="shared" si="115"/>
        <v>M3 / E2</v>
      </c>
      <c r="N1009" s="66"/>
      <c r="O1009" s="69" t="str">
        <f t="shared" si="112"/>
        <v>S. K. R. - 1</v>
      </c>
      <c r="P1009" s="66"/>
      <c r="Q1009" s="70" t="str">
        <f t="shared" si="113"/>
        <v>R2 / J1</v>
      </c>
      <c r="R1009" s="66"/>
      <c r="S1009" s="66"/>
      <c r="T1009" s="11" t="s">
        <v>6730</v>
      </c>
      <c r="U1009" s="11" t="s">
        <v>6730</v>
      </c>
      <c r="V1009" s="11" t="s">
        <v>6416</v>
      </c>
      <c r="W1009" s="59" t="s">
        <v>6416</v>
      </c>
      <c r="X1009" s="59" t="str">
        <f>CONCATENATE(D1009,F1009,H1009,J1009,L1009,N1009,P1009,R1009)</f>
        <v>Construction</v>
      </c>
      <c r="Y1009" s="11" t="s">
        <v>1573</v>
      </c>
      <c r="Z1009" s="32">
        <v>3</v>
      </c>
      <c r="AA1009" s="39">
        <v>45325</v>
      </c>
      <c r="AB1009" s="39">
        <v>45327</v>
      </c>
      <c r="AC1009" s="48">
        <v>3534.29</v>
      </c>
    </row>
    <row r="1010" spans="1:29" x14ac:dyDescent="0.2">
      <c r="A1010" s="66" t="s">
        <v>1574</v>
      </c>
      <c r="B1010" s="11" t="str">
        <f t="shared" si="108"/>
        <v xml:space="preserve"> - </v>
      </c>
      <c r="C1010" s="11" t="str">
        <f t="shared" si="108"/>
        <v/>
      </c>
      <c r="D1010" s="62" t="s">
        <v>6449</v>
      </c>
      <c r="E1010" s="11" t="str">
        <f t="shared" si="109"/>
        <v/>
      </c>
      <c r="F1010" s="66"/>
      <c r="G1010" s="64" t="str">
        <f t="shared" si="110"/>
        <v>The Mound</v>
      </c>
      <c r="H1010" s="66"/>
      <c r="I1010" s="65" t="str">
        <f t="shared" si="111"/>
        <v>Level 02</v>
      </c>
      <c r="J1010" s="66"/>
      <c r="K1010" s="67" t="str">
        <f t="shared" si="114"/>
        <v>Zone M3</v>
      </c>
      <c r="L1010" s="66"/>
      <c r="M1010" s="68" t="str">
        <f t="shared" si="115"/>
        <v>M3 / E2</v>
      </c>
      <c r="N1010" s="66"/>
      <c r="O1010" s="69" t="str">
        <f t="shared" si="112"/>
        <v>S. K. R. - 1</v>
      </c>
      <c r="P1010" s="66"/>
      <c r="Q1010" s="70" t="str">
        <f t="shared" si="113"/>
        <v>R2 / J1</v>
      </c>
      <c r="R1010" s="66"/>
      <c r="S1010" s="66"/>
      <c r="T1010" s="11" t="s">
        <v>6730</v>
      </c>
      <c r="U1010" s="11" t="s">
        <v>6730</v>
      </c>
      <c r="V1010" s="11" t="s">
        <v>6416</v>
      </c>
      <c r="W1010" s="59" t="s">
        <v>6416</v>
      </c>
      <c r="X1010" s="59" t="str">
        <f>CONCATENATE(D1010,F1010,H1010,J1010,L1010,N1010,P1010,R1010)</f>
        <v>Construction</v>
      </c>
      <c r="Y1010" s="11" t="s">
        <v>1575</v>
      </c>
      <c r="Z1010" s="32">
        <v>2</v>
      </c>
      <c r="AA1010" s="39">
        <v>45326</v>
      </c>
      <c r="AB1010" s="39">
        <v>45327</v>
      </c>
      <c r="AC1010" s="34">
        <v>795.57</v>
      </c>
    </row>
    <row r="1011" spans="1:29" x14ac:dyDescent="0.2">
      <c r="A1011" s="66" t="s">
        <v>1576</v>
      </c>
      <c r="B1011" s="11" t="str">
        <f t="shared" si="108"/>
        <v xml:space="preserve"> - </v>
      </c>
      <c r="C1011" s="11" t="str">
        <f t="shared" si="108"/>
        <v/>
      </c>
      <c r="D1011" s="62" t="s">
        <v>6449</v>
      </c>
      <c r="E1011" s="11" t="str">
        <f t="shared" si="109"/>
        <v/>
      </c>
      <c r="F1011" s="66"/>
      <c r="G1011" s="64" t="str">
        <f t="shared" si="110"/>
        <v>The Mound</v>
      </c>
      <c r="H1011" s="66"/>
      <c r="I1011" s="65" t="str">
        <f t="shared" si="111"/>
        <v>Level 02</v>
      </c>
      <c r="J1011" s="66"/>
      <c r="K1011" s="67" t="str">
        <f t="shared" si="114"/>
        <v>Zone M3</v>
      </c>
      <c r="L1011" s="66"/>
      <c r="M1011" s="68" t="str">
        <f t="shared" si="115"/>
        <v>M3 / E2</v>
      </c>
      <c r="N1011" s="66"/>
      <c r="O1011" s="69" t="str">
        <f t="shared" si="112"/>
        <v>S. K. R. - 1</v>
      </c>
      <c r="P1011" s="66"/>
      <c r="Q1011" s="70" t="str">
        <f t="shared" si="113"/>
        <v>R2 / J1</v>
      </c>
      <c r="R1011" s="66"/>
      <c r="S1011" s="66"/>
      <c r="T1011" s="11" t="s">
        <v>6730</v>
      </c>
      <c r="U1011" s="11" t="s">
        <v>6730</v>
      </c>
      <c r="V1011" s="11" t="s">
        <v>6416</v>
      </c>
      <c r="W1011" s="59" t="s">
        <v>6416</v>
      </c>
      <c r="X1011" s="59" t="str">
        <f>CONCATENATE(D1011,F1011,H1011,J1011,L1011,N1011,P1011,R1011)</f>
        <v>Construction</v>
      </c>
      <c r="Y1011" s="11" t="s">
        <v>1577</v>
      </c>
      <c r="Z1011" s="32">
        <v>2</v>
      </c>
      <c r="AA1011" s="39">
        <v>45326</v>
      </c>
      <c r="AB1011" s="39">
        <v>45327</v>
      </c>
      <c r="AC1011" s="34">
        <v>583.46</v>
      </c>
    </row>
    <row r="1012" spans="1:29" x14ac:dyDescent="0.2">
      <c r="A1012" s="63" t="s">
        <v>1578</v>
      </c>
      <c r="B1012" s="8" t="str">
        <f t="shared" si="108"/>
        <v xml:space="preserve"> - </v>
      </c>
      <c r="C1012" s="8" t="str">
        <f t="shared" si="108"/>
        <v/>
      </c>
      <c r="D1012" s="62" t="s">
        <v>6449</v>
      </c>
      <c r="E1012" s="8" t="str">
        <f t="shared" si="109"/>
        <v/>
      </c>
      <c r="F1012" s="63"/>
      <c r="G1012" s="64" t="str">
        <f t="shared" si="110"/>
        <v>The Mound</v>
      </c>
      <c r="H1012" s="63"/>
      <c r="I1012" s="65" t="str">
        <f t="shared" si="111"/>
        <v>Level 02</v>
      </c>
      <c r="J1012" s="63"/>
      <c r="K1012" s="67" t="str">
        <f t="shared" si="114"/>
        <v>Zone M3</v>
      </c>
      <c r="L1012" s="63"/>
      <c r="M1012" s="68" t="str">
        <f t="shared" si="115"/>
        <v>M3 / E2</v>
      </c>
      <c r="N1012" s="63"/>
      <c r="O1012" s="69" t="str">
        <f t="shared" si="112"/>
        <v>S. K. R. - 1</v>
      </c>
      <c r="P1012" s="63"/>
      <c r="Q1012" s="70" t="str">
        <f t="shared" si="113"/>
        <v>R2 / J1</v>
      </c>
      <c r="R1012" s="63"/>
      <c r="S1012" s="63"/>
      <c r="T1012" s="8" t="s">
        <v>6730</v>
      </c>
      <c r="U1012" s="8" t="s">
        <v>6730</v>
      </c>
      <c r="V1012" s="8" t="s">
        <v>6416</v>
      </c>
      <c r="W1012" s="59" t="s">
        <v>6416</v>
      </c>
      <c r="X1012" s="59" t="str">
        <f>CONCATENATE(D1012,F1012,H1012,J1012,L1012,N1012,P1012,R1012)</f>
        <v>Construction</v>
      </c>
      <c r="Y1012" s="8" t="s">
        <v>1579</v>
      </c>
      <c r="Z1012" s="23">
        <v>2</v>
      </c>
      <c r="AA1012" s="35">
        <v>45328</v>
      </c>
      <c r="AB1012" s="35">
        <v>45329</v>
      </c>
      <c r="AC1012" s="42">
        <v>1834.44</v>
      </c>
    </row>
    <row r="1013" spans="1:29" x14ac:dyDescent="0.2">
      <c r="A1013" s="69" t="s">
        <v>1580</v>
      </c>
      <c r="B1013" s="3" t="str">
        <f t="shared" si="108"/>
        <v/>
      </c>
      <c r="C1013" s="3" t="str">
        <f t="shared" si="108"/>
        <v>M3 / E2 - Zone M3 - Level 02 - The Mound - Construction</v>
      </c>
      <c r="D1013" s="62" t="s">
        <v>6449</v>
      </c>
      <c r="E1013" s="3" t="str">
        <f t="shared" si="109"/>
        <v>M3 / E2</v>
      </c>
      <c r="F1013" s="92"/>
      <c r="G1013" s="64" t="str">
        <f>IF(F1013="",G1012,TRIM(F1013))</f>
        <v>The Mound</v>
      </c>
      <c r="H1013" s="92"/>
      <c r="I1013" s="65" t="str">
        <f>IF(H1013="",I1012,TRIM(H1013))</f>
        <v>Level 02</v>
      </c>
      <c r="J1013" s="92"/>
      <c r="K1013" s="67" t="str">
        <f>IF(J1013="",K1012,TRIM(J1013))</f>
        <v>Zone M3</v>
      </c>
      <c r="L1013" s="92"/>
      <c r="M1013" s="68" t="str">
        <f>IF(L1013="",M1012,TRIM(L1013))</f>
        <v>M3 / E2</v>
      </c>
      <c r="N1013" s="69" t="s">
        <v>1580</v>
      </c>
      <c r="O1013" s="69" t="str">
        <f>IF(N1013="",O1012,TRIM(N1013))</f>
        <v>S. K. R. - 2</v>
      </c>
      <c r="P1013" s="92"/>
      <c r="Q1013" s="70" t="str">
        <f>IF(P1013="",Q1012,TRIM(P1013))</f>
        <v>R2 / J1</v>
      </c>
      <c r="R1013" s="92"/>
      <c r="S1013" s="92"/>
      <c r="T1013" s="3" t="s">
        <v>6731</v>
      </c>
      <c r="U1013" s="3" t="s">
        <v>6731</v>
      </c>
      <c r="V1013" s="3" t="s">
        <v>6731</v>
      </c>
      <c r="W1013" s="59" t="s">
        <v>1580</v>
      </c>
      <c r="X1013" s="59" t="str">
        <f>CONCATENATE(D1013,F1013,H1013,J1013,L1013,N1013,P1013,R1013)</f>
        <v>Construction            S. K. R. - 2</v>
      </c>
      <c r="Y1013" s="3"/>
      <c r="Z1013" s="49">
        <v>5</v>
      </c>
      <c r="AA1013" s="50">
        <v>45325</v>
      </c>
      <c r="AB1013" s="50">
        <v>45329</v>
      </c>
      <c r="AC1013" s="52">
        <v>14675.52</v>
      </c>
    </row>
    <row r="1014" spans="1:29" ht="25.5" x14ac:dyDescent="0.2">
      <c r="A1014" s="66" t="s">
        <v>1581</v>
      </c>
      <c r="B1014" s="11" t="str">
        <f t="shared" si="108"/>
        <v xml:space="preserve"> - M3 / E2 - Zone M3 - Level 02 - The Mound - Construction</v>
      </c>
      <c r="C1014" s="11" t="str">
        <f t="shared" si="108"/>
        <v/>
      </c>
      <c r="D1014" s="62" t="s">
        <v>6449</v>
      </c>
      <c r="E1014" s="11" t="str">
        <f t="shared" si="109"/>
        <v/>
      </c>
      <c r="F1014" s="66"/>
      <c r="G1014" s="64" t="str">
        <f t="shared" si="110"/>
        <v>The Mound</v>
      </c>
      <c r="H1014" s="66"/>
      <c r="I1014" s="65" t="str">
        <f t="shared" si="111"/>
        <v>Level 02</v>
      </c>
      <c r="J1014" s="66"/>
      <c r="K1014" s="67" t="str">
        <f t="shared" si="114"/>
        <v>Zone M3</v>
      </c>
      <c r="L1014" s="66"/>
      <c r="M1014" s="68" t="str">
        <f t="shared" si="115"/>
        <v>M3 / E2</v>
      </c>
      <c r="N1014" s="66"/>
      <c r="O1014" s="69" t="str">
        <f t="shared" si="112"/>
        <v>S. K. R. - 2</v>
      </c>
      <c r="P1014" s="66"/>
      <c r="Q1014" s="70" t="str">
        <f t="shared" si="113"/>
        <v>R2 / J1</v>
      </c>
      <c r="R1014" s="66"/>
      <c r="S1014" s="66"/>
      <c r="T1014" s="11" t="s">
        <v>6731</v>
      </c>
      <c r="U1014" s="11" t="s">
        <v>6731</v>
      </c>
      <c r="V1014" s="11" t="s">
        <v>6416</v>
      </c>
      <c r="W1014" s="59" t="s">
        <v>6416</v>
      </c>
      <c r="X1014" s="59" t="str">
        <f>CONCATENATE(D1014,F1014,H1014,J1014,L1014,N1014,P1014,R1014)</f>
        <v>Construction</v>
      </c>
      <c r="Y1014" s="11" t="s">
        <v>1582</v>
      </c>
      <c r="Z1014" s="32">
        <v>3</v>
      </c>
      <c r="AA1014" s="39">
        <v>45325</v>
      </c>
      <c r="AB1014" s="39">
        <v>45327</v>
      </c>
      <c r="AC1014" s="48">
        <v>7927.76</v>
      </c>
    </row>
    <row r="1015" spans="1:29" x14ac:dyDescent="0.2">
      <c r="A1015" s="66" t="s">
        <v>1583</v>
      </c>
      <c r="B1015" s="11" t="str">
        <f t="shared" si="108"/>
        <v xml:space="preserve"> - </v>
      </c>
      <c r="C1015" s="11" t="str">
        <f t="shared" si="108"/>
        <v/>
      </c>
      <c r="D1015" s="62" t="s">
        <v>6449</v>
      </c>
      <c r="E1015" s="11" t="str">
        <f t="shared" si="109"/>
        <v/>
      </c>
      <c r="F1015" s="66"/>
      <c r="G1015" s="64" t="str">
        <f t="shared" si="110"/>
        <v>The Mound</v>
      </c>
      <c r="H1015" s="66"/>
      <c r="I1015" s="65" t="str">
        <f t="shared" si="111"/>
        <v>Level 02</v>
      </c>
      <c r="J1015" s="66"/>
      <c r="K1015" s="67" t="str">
        <f t="shared" si="114"/>
        <v>Zone M3</v>
      </c>
      <c r="L1015" s="66"/>
      <c r="M1015" s="68" t="str">
        <f t="shared" si="115"/>
        <v>M3 / E2</v>
      </c>
      <c r="N1015" s="66"/>
      <c r="O1015" s="69" t="str">
        <f t="shared" si="112"/>
        <v>S. K. R. - 2</v>
      </c>
      <c r="P1015" s="66"/>
      <c r="Q1015" s="70" t="str">
        <f t="shared" si="113"/>
        <v>R2 / J1</v>
      </c>
      <c r="R1015" s="66"/>
      <c r="S1015" s="66"/>
      <c r="T1015" s="11" t="s">
        <v>6731</v>
      </c>
      <c r="U1015" s="11" t="s">
        <v>6731</v>
      </c>
      <c r="V1015" s="11" t="s">
        <v>6416</v>
      </c>
      <c r="W1015" s="59" t="s">
        <v>6416</v>
      </c>
      <c r="X1015" s="59" t="str">
        <f>CONCATENATE(D1015,F1015,H1015,J1015,L1015,N1015,P1015,R1015)</f>
        <v>Construction</v>
      </c>
      <c r="Y1015" s="11" t="s">
        <v>1584</v>
      </c>
      <c r="Z1015" s="32">
        <v>3</v>
      </c>
      <c r="AA1015" s="39">
        <v>45325</v>
      </c>
      <c r="AB1015" s="39">
        <v>45327</v>
      </c>
      <c r="AC1015" s="48">
        <v>3534.29</v>
      </c>
    </row>
    <row r="1016" spans="1:29" x14ac:dyDescent="0.2">
      <c r="A1016" s="66" t="s">
        <v>1585</v>
      </c>
      <c r="B1016" s="11" t="str">
        <f t="shared" si="108"/>
        <v xml:space="preserve"> - </v>
      </c>
      <c r="C1016" s="11" t="str">
        <f t="shared" si="108"/>
        <v/>
      </c>
      <c r="D1016" s="62" t="s">
        <v>6449</v>
      </c>
      <c r="E1016" s="11" t="str">
        <f t="shared" si="109"/>
        <v/>
      </c>
      <c r="F1016" s="66"/>
      <c r="G1016" s="64" t="str">
        <f t="shared" si="110"/>
        <v>The Mound</v>
      </c>
      <c r="H1016" s="66"/>
      <c r="I1016" s="65" t="str">
        <f t="shared" si="111"/>
        <v>Level 02</v>
      </c>
      <c r="J1016" s="66"/>
      <c r="K1016" s="67" t="str">
        <f t="shared" si="114"/>
        <v>Zone M3</v>
      </c>
      <c r="L1016" s="66"/>
      <c r="M1016" s="68" t="str">
        <f t="shared" si="115"/>
        <v>M3 / E2</v>
      </c>
      <c r="N1016" s="66"/>
      <c r="O1016" s="69" t="str">
        <f t="shared" si="112"/>
        <v>S. K. R. - 2</v>
      </c>
      <c r="P1016" s="66"/>
      <c r="Q1016" s="70" t="str">
        <f t="shared" si="113"/>
        <v>R2 / J1</v>
      </c>
      <c r="R1016" s="66"/>
      <c r="S1016" s="66"/>
      <c r="T1016" s="11" t="s">
        <v>6731</v>
      </c>
      <c r="U1016" s="11" t="s">
        <v>6731</v>
      </c>
      <c r="V1016" s="11" t="s">
        <v>6416</v>
      </c>
      <c r="W1016" s="59" t="s">
        <v>6416</v>
      </c>
      <c r="X1016" s="59" t="str">
        <f>CONCATENATE(D1016,F1016,H1016,J1016,L1016,N1016,P1016,R1016)</f>
        <v>Construction</v>
      </c>
      <c r="Y1016" s="11" t="s">
        <v>1586</v>
      </c>
      <c r="Z1016" s="32">
        <v>2</v>
      </c>
      <c r="AA1016" s="39">
        <v>45326</v>
      </c>
      <c r="AB1016" s="39">
        <v>45327</v>
      </c>
      <c r="AC1016" s="34">
        <v>795.57</v>
      </c>
    </row>
    <row r="1017" spans="1:29" x14ac:dyDescent="0.2">
      <c r="A1017" s="66" t="s">
        <v>1587</v>
      </c>
      <c r="B1017" s="11" t="str">
        <f t="shared" si="108"/>
        <v xml:space="preserve"> - </v>
      </c>
      <c r="C1017" s="11" t="str">
        <f t="shared" si="108"/>
        <v/>
      </c>
      <c r="D1017" s="62" t="s">
        <v>6449</v>
      </c>
      <c r="E1017" s="11" t="str">
        <f t="shared" si="109"/>
        <v/>
      </c>
      <c r="F1017" s="66"/>
      <c r="G1017" s="64" t="str">
        <f t="shared" si="110"/>
        <v>The Mound</v>
      </c>
      <c r="H1017" s="66"/>
      <c r="I1017" s="65" t="str">
        <f t="shared" si="111"/>
        <v>Level 02</v>
      </c>
      <c r="J1017" s="66"/>
      <c r="K1017" s="67" t="str">
        <f t="shared" si="114"/>
        <v>Zone M3</v>
      </c>
      <c r="L1017" s="66"/>
      <c r="M1017" s="68" t="str">
        <f t="shared" si="115"/>
        <v>M3 / E2</v>
      </c>
      <c r="N1017" s="66"/>
      <c r="O1017" s="69" t="str">
        <f t="shared" si="112"/>
        <v>S. K. R. - 2</v>
      </c>
      <c r="P1017" s="66"/>
      <c r="Q1017" s="70" t="str">
        <f t="shared" si="113"/>
        <v>R2 / J1</v>
      </c>
      <c r="R1017" s="66"/>
      <c r="S1017" s="66"/>
      <c r="T1017" s="11" t="s">
        <v>6731</v>
      </c>
      <c r="U1017" s="11" t="s">
        <v>6731</v>
      </c>
      <c r="V1017" s="11" t="s">
        <v>6416</v>
      </c>
      <c r="W1017" s="59" t="s">
        <v>6416</v>
      </c>
      <c r="X1017" s="59" t="str">
        <f>CONCATENATE(D1017,F1017,H1017,J1017,L1017,N1017,P1017,R1017)</f>
        <v>Construction</v>
      </c>
      <c r="Y1017" s="11" t="s">
        <v>1588</v>
      </c>
      <c r="Z1017" s="32">
        <v>2</v>
      </c>
      <c r="AA1017" s="39">
        <v>45326</v>
      </c>
      <c r="AB1017" s="39">
        <v>45327</v>
      </c>
      <c r="AC1017" s="34">
        <v>583.46</v>
      </c>
    </row>
    <row r="1018" spans="1:29" x14ac:dyDescent="0.2">
      <c r="A1018" s="63" t="s">
        <v>1589</v>
      </c>
      <c r="B1018" s="8" t="str">
        <f t="shared" si="108"/>
        <v xml:space="preserve"> - </v>
      </c>
      <c r="C1018" s="8" t="str">
        <f t="shared" si="108"/>
        <v/>
      </c>
      <c r="D1018" s="62" t="s">
        <v>6449</v>
      </c>
      <c r="E1018" s="8" t="str">
        <f t="shared" si="109"/>
        <v/>
      </c>
      <c r="F1018" s="63"/>
      <c r="G1018" s="64" t="str">
        <f t="shared" si="110"/>
        <v>The Mound</v>
      </c>
      <c r="H1018" s="63"/>
      <c r="I1018" s="65" t="str">
        <f t="shared" si="111"/>
        <v>Level 02</v>
      </c>
      <c r="J1018" s="63"/>
      <c r="K1018" s="67" t="str">
        <f t="shared" si="114"/>
        <v>Zone M3</v>
      </c>
      <c r="L1018" s="63"/>
      <c r="M1018" s="68" t="str">
        <f t="shared" si="115"/>
        <v>M3 / E2</v>
      </c>
      <c r="N1018" s="63"/>
      <c r="O1018" s="69" t="str">
        <f t="shared" si="112"/>
        <v>S. K. R. - 2</v>
      </c>
      <c r="P1018" s="63"/>
      <c r="Q1018" s="70" t="str">
        <f t="shared" si="113"/>
        <v>R2 / J1</v>
      </c>
      <c r="R1018" s="63"/>
      <c r="S1018" s="63"/>
      <c r="T1018" s="8" t="s">
        <v>6731</v>
      </c>
      <c r="U1018" s="8" t="s">
        <v>6731</v>
      </c>
      <c r="V1018" s="8" t="s">
        <v>6416</v>
      </c>
      <c r="W1018" s="59" t="s">
        <v>6416</v>
      </c>
      <c r="X1018" s="59" t="str">
        <f>CONCATENATE(D1018,F1018,H1018,J1018,L1018,N1018,P1018,R1018)</f>
        <v>Construction</v>
      </c>
      <c r="Y1018" s="8" t="s">
        <v>1590</v>
      </c>
      <c r="Z1018" s="23">
        <v>2</v>
      </c>
      <c r="AA1018" s="35">
        <v>45328</v>
      </c>
      <c r="AB1018" s="35">
        <v>45329</v>
      </c>
      <c r="AC1018" s="42">
        <v>1834.44</v>
      </c>
    </row>
    <row r="1019" spans="1:29" x14ac:dyDescent="0.2">
      <c r="A1019" s="69" t="s">
        <v>1277</v>
      </c>
      <c r="B1019" s="3" t="str">
        <f t="shared" si="108"/>
        <v/>
      </c>
      <c r="C1019" s="3" t="str">
        <f t="shared" si="108"/>
        <v>M3 / E2 - Zone M3 - Level 02 - The Mound - Construction</v>
      </c>
      <c r="D1019" s="62" t="s">
        <v>6449</v>
      </c>
      <c r="E1019" s="3" t="str">
        <f t="shared" si="109"/>
        <v>M3 / E2</v>
      </c>
      <c r="F1019" s="92"/>
      <c r="G1019" s="64" t="str">
        <f>IF(F1019="",G1018,TRIM(F1019))</f>
        <v>The Mound</v>
      </c>
      <c r="H1019" s="92"/>
      <c r="I1019" s="65" t="str">
        <f>IF(H1019="",I1018,TRIM(H1019))</f>
        <v>Level 02</v>
      </c>
      <c r="J1019" s="92"/>
      <c r="K1019" s="67" t="str">
        <f>IF(J1019="",K1018,TRIM(J1019))</f>
        <v>Zone M3</v>
      </c>
      <c r="L1019" s="92"/>
      <c r="M1019" s="68" t="str">
        <f>IF(L1019="",M1018,TRIM(L1019))</f>
        <v>M3 / E2</v>
      </c>
      <c r="N1019" s="69" t="s">
        <v>1277</v>
      </c>
      <c r="O1019" s="69" t="str">
        <f>IF(N1019="",O1018,TRIM(N1019))</f>
        <v>S. K. CL.</v>
      </c>
      <c r="P1019" s="92"/>
      <c r="Q1019" s="70" t="str">
        <f>IF(P1019="",Q1018,TRIM(P1019))</f>
        <v>R2 / J1</v>
      </c>
      <c r="R1019" s="92"/>
      <c r="S1019" s="92"/>
      <c r="T1019" s="3" t="s">
        <v>6719</v>
      </c>
      <c r="U1019" s="3" t="s">
        <v>6719</v>
      </c>
      <c r="V1019" s="3" t="s">
        <v>6719</v>
      </c>
      <c r="W1019" s="59" t="s">
        <v>1277</v>
      </c>
      <c r="X1019" s="59" t="str">
        <f>CONCATENATE(D1019,F1019,H1019,J1019,L1019,N1019,P1019,R1019)</f>
        <v>Construction            S. K. CL.</v>
      </c>
      <c r="Y1019" s="3"/>
      <c r="Z1019" s="49">
        <v>5</v>
      </c>
      <c r="AA1019" s="50">
        <v>45328</v>
      </c>
      <c r="AB1019" s="50">
        <v>45333</v>
      </c>
      <c r="AC1019" s="52">
        <v>14675.52</v>
      </c>
    </row>
    <row r="1020" spans="1:29" ht="25.5" x14ac:dyDescent="0.2">
      <c r="A1020" s="66" t="s">
        <v>1591</v>
      </c>
      <c r="B1020" s="11" t="str">
        <f t="shared" si="108"/>
        <v xml:space="preserve"> - M3 / E2 - Zone M3 - Level 02 - The Mound - Construction</v>
      </c>
      <c r="C1020" s="11" t="str">
        <f t="shared" si="108"/>
        <v/>
      </c>
      <c r="D1020" s="62" t="s">
        <v>6449</v>
      </c>
      <c r="E1020" s="11" t="str">
        <f t="shared" si="109"/>
        <v/>
      </c>
      <c r="F1020" s="66"/>
      <c r="G1020" s="64" t="str">
        <f t="shared" si="110"/>
        <v>The Mound</v>
      </c>
      <c r="H1020" s="66"/>
      <c r="I1020" s="65" t="str">
        <f t="shared" si="111"/>
        <v>Level 02</v>
      </c>
      <c r="J1020" s="66"/>
      <c r="K1020" s="67" t="str">
        <f t="shared" si="114"/>
        <v>Zone M3</v>
      </c>
      <c r="L1020" s="66"/>
      <c r="M1020" s="68" t="str">
        <f t="shared" si="115"/>
        <v>M3 / E2</v>
      </c>
      <c r="N1020" s="66"/>
      <c r="O1020" s="69" t="str">
        <f t="shared" si="112"/>
        <v>S. K. CL.</v>
      </c>
      <c r="P1020" s="66"/>
      <c r="Q1020" s="70" t="str">
        <f t="shared" si="113"/>
        <v>R2 / J1</v>
      </c>
      <c r="R1020" s="66"/>
      <c r="S1020" s="66"/>
      <c r="T1020" s="11" t="s">
        <v>6719</v>
      </c>
      <c r="U1020" s="11" t="s">
        <v>6719</v>
      </c>
      <c r="V1020" s="11" t="s">
        <v>6416</v>
      </c>
      <c r="W1020" s="59" t="s">
        <v>6416</v>
      </c>
      <c r="X1020" s="59" t="str">
        <f>CONCATENATE(D1020,F1020,H1020,J1020,L1020,N1020,P1020,R1020)</f>
        <v>Construction</v>
      </c>
      <c r="Y1020" s="11" t="s">
        <v>1592</v>
      </c>
      <c r="Z1020" s="32">
        <v>3</v>
      </c>
      <c r="AA1020" s="39">
        <v>45328</v>
      </c>
      <c r="AB1020" s="39">
        <v>45330</v>
      </c>
      <c r="AC1020" s="48">
        <v>7927.76</v>
      </c>
    </row>
    <row r="1021" spans="1:29" x14ac:dyDescent="0.2">
      <c r="A1021" s="66" t="s">
        <v>1593</v>
      </c>
      <c r="B1021" s="11" t="str">
        <f t="shared" si="108"/>
        <v xml:space="preserve"> - </v>
      </c>
      <c r="C1021" s="11" t="str">
        <f t="shared" si="108"/>
        <v/>
      </c>
      <c r="D1021" s="62" t="s">
        <v>6449</v>
      </c>
      <c r="E1021" s="11" t="str">
        <f t="shared" si="109"/>
        <v/>
      </c>
      <c r="F1021" s="66"/>
      <c r="G1021" s="64" t="str">
        <f t="shared" si="110"/>
        <v>The Mound</v>
      </c>
      <c r="H1021" s="66"/>
      <c r="I1021" s="65" t="str">
        <f t="shared" si="111"/>
        <v>Level 02</v>
      </c>
      <c r="J1021" s="66"/>
      <c r="K1021" s="67" t="str">
        <f t="shared" si="114"/>
        <v>Zone M3</v>
      </c>
      <c r="L1021" s="66"/>
      <c r="M1021" s="68" t="str">
        <f t="shared" si="115"/>
        <v>M3 / E2</v>
      </c>
      <c r="N1021" s="66"/>
      <c r="O1021" s="69" t="str">
        <f t="shared" si="112"/>
        <v>S. K. CL.</v>
      </c>
      <c r="P1021" s="66"/>
      <c r="Q1021" s="70" t="str">
        <f t="shared" si="113"/>
        <v>R2 / J1</v>
      </c>
      <c r="R1021" s="66"/>
      <c r="S1021" s="66"/>
      <c r="T1021" s="11" t="s">
        <v>6719</v>
      </c>
      <c r="U1021" s="11" t="s">
        <v>6719</v>
      </c>
      <c r="V1021" s="11" t="s">
        <v>6416</v>
      </c>
      <c r="W1021" s="59" t="s">
        <v>6416</v>
      </c>
      <c r="X1021" s="59" t="str">
        <f>CONCATENATE(D1021,F1021,H1021,J1021,L1021,N1021,P1021,R1021)</f>
        <v>Construction</v>
      </c>
      <c r="Y1021" s="11" t="s">
        <v>1594</v>
      </c>
      <c r="Z1021" s="32">
        <v>3</v>
      </c>
      <c r="AA1021" s="39">
        <v>45328</v>
      </c>
      <c r="AB1021" s="39">
        <v>45330</v>
      </c>
      <c r="AC1021" s="48">
        <v>3534.29</v>
      </c>
    </row>
    <row r="1022" spans="1:29" x14ac:dyDescent="0.2">
      <c r="A1022" s="66" t="s">
        <v>1595</v>
      </c>
      <c r="B1022" s="11" t="str">
        <f t="shared" si="108"/>
        <v xml:space="preserve"> - </v>
      </c>
      <c r="C1022" s="11" t="str">
        <f t="shared" si="108"/>
        <v/>
      </c>
      <c r="D1022" s="62" t="s">
        <v>6449</v>
      </c>
      <c r="E1022" s="11" t="str">
        <f t="shared" si="109"/>
        <v/>
      </c>
      <c r="F1022" s="66"/>
      <c r="G1022" s="64" t="str">
        <f t="shared" si="110"/>
        <v>The Mound</v>
      </c>
      <c r="H1022" s="66"/>
      <c r="I1022" s="65" t="str">
        <f t="shared" si="111"/>
        <v>Level 02</v>
      </c>
      <c r="J1022" s="66"/>
      <c r="K1022" s="67" t="str">
        <f t="shared" si="114"/>
        <v>Zone M3</v>
      </c>
      <c r="L1022" s="66"/>
      <c r="M1022" s="68" t="str">
        <f t="shared" si="115"/>
        <v>M3 / E2</v>
      </c>
      <c r="N1022" s="66"/>
      <c r="O1022" s="69" t="str">
        <f t="shared" si="112"/>
        <v>S. K. CL.</v>
      </c>
      <c r="P1022" s="66"/>
      <c r="Q1022" s="70" t="str">
        <f t="shared" si="113"/>
        <v>R2 / J1</v>
      </c>
      <c r="R1022" s="66"/>
      <c r="S1022" s="66"/>
      <c r="T1022" s="11" t="s">
        <v>6719</v>
      </c>
      <c r="U1022" s="11" t="s">
        <v>6719</v>
      </c>
      <c r="V1022" s="11" t="s">
        <v>6416</v>
      </c>
      <c r="W1022" s="59" t="s">
        <v>6416</v>
      </c>
      <c r="X1022" s="59" t="str">
        <f>CONCATENATE(D1022,F1022,H1022,J1022,L1022,N1022,P1022,R1022)</f>
        <v>Construction</v>
      </c>
      <c r="Y1022" s="11" t="s">
        <v>1596</v>
      </c>
      <c r="Z1022" s="32">
        <v>2</v>
      </c>
      <c r="AA1022" s="39">
        <v>45329</v>
      </c>
      <c r="AB1022" s="39">
        <v>45330</v>
      </c>
      <c r="AC1022" s="34">
        <v>795.57</v>
      </c>
    </row>
    <row r="1023" spans="1:29" x14ac:dyDescent="0.2">
      <c r="A1023" s="66" t="s">
        <v>1597</v>
      </c>
      <c r="B1023" s="11" t="str">
        <f t="shared" si="108"/>
        <v xml:space="preserve"> - </v>
      </c>
      <c r="C1023" s="11" t="str">
        <f t="shared" si="108"/>
        <v/>
      </c>
      <c r="D1023" s="62" t="s">
        <v>6449</v>
      </c>
      <c r="E1023" s="11" t="str">
        <f t="shared" si="109"/>
        <v/>
      </c>
      <c r="F1023" s="66"/>
      <c r="G1023" s="64" t="str">
        <f t="shared" si="110"/>
        <v>The Mound</v>
      </c>
      <c r="H1023" s="66"/>
      <c r="I1023" s="65" t="str">
        <f t="shared" si="111"/>
        <v>Level 02</v>
      </c>
      <c r="J1023" s="66"/>
      <c r="K1023" s="67" t="str">
        <f t="shared" si="114"/>
        <v>Zone M3</v>
      </c>
      <c r="L1023" s="66"/>
      <c r="M1023" s="68" t="str">
        <f t="shared" si="115"/>
        <v>M3 / E2</v>
      </c>
      <c r="N1023" s="66"/>
      <c r="O1023" s="69" t="str">
        <f t="shared" si="112"/>
        <v>S. K. CL.</v>
      </c>
      <c r="P1023" s="66"/>
      <c r="Q1023" s="70" t="str">
        <f t="shared" si="113"/>
        <v>R2 / J1</v>
      </c>
      <c r="R1023" s="66"/>
      <c r="S1023" s="66"/>
      <c r="T1023" s="11" t="s">
        <v>6719</v>
      </c>
      <c r="U1023" s="11" t="s">
        <v>6719</v>
      </c>
      <c r="V1023" s="11" t="s">
        <v>6416</v>
      </c>
      <c r="W1023" s="59" t="s">
        <v>6416</v>
      </c>
      <c r="X1023" s="59" t="str">
        <f>CONCATENATE(D1023,F1023,H1023,J1023,L1023,N1023,P1023,R1023)</f>
        <v>Construction</v>
      </c>
      <c r="Y1023" s="11" t="s">
        <v>1598</v>
      </c>
      <c r="Z1023" s="32">
        <v>2</v>
      </c>
      <c r="AA1023" s="39">
        <v>45329</v>
      </c>
      <c r="AB1023" s="39">
        <v>45330</v>
      </c>
      <c r="AC1023" s="34">
        <v>583.46</v>
      </c>
    </row>
    <row r="1024" spans="1:29" x14ac:dyDescent="0.2">
      <c r="A1024" s="63" t="s">
        <v>1599</v>
      </c>
      <c r="B1024" s="8" t="str">
        <f t="shared" si="108"/>
        <v xml:space="preserve"> - </v>
      </c>
      <c r="C1024" s="8" t="str">
        <f t="shared" si="108"/>
        <v/>
      </c>
      <c r="D1024" s="62" t="s">
        <v>6449</v>
      </c>
      <c r="E1024" s="8" t="str">
        <f t="shared" si="109"/>
        <v/>
      </c>
      <c r="F1024" s="63"/>
      <c r="G1024" s="64" t="str">
        <f t="shared" si="110"/>
        <v>The Mound</v>
      </c>
      <c r="H1024" s="63"/>
      <c r="I1024" s="65" t="str">
        <f t="shared" si="111"/>
        <v>Level 02</v>
      </c>
      <c r="J1024" s="63"/>
      <c r="K1024" s="67" t="str">
        <f t="shared" si="114"/>
        <v>Zone M3</v>
      </c>
      <c r="L1024" s="63"/>
      <c r="M1024" s="68" t="str">
        <f t="shared" si="115"/>
        <v>M3 / E2</v>
      </c>
      <c r="N1024" s="63"/>
      <c r="O1024" s="69" t="str">
        <f t="shared" si="112"/>
        <v>S. K. CL.</v>
      </c>
      <c r="P1024" s="63"/>
      <c r="Q1024" s="70" t="str">
        <f t="shared" si="113"/>
        <v>R2 / J1</v>
      </c>
      <c r="R1024" s="63"/>
      <c r="S1024" s="63"/>
      <c r="T1024" s="8" t="s">
        <v>6719</v>
      </c>
      <c r="U1024" s="8" t="s">
        <v>6719</v>
      </c>
      <c r="V1024" s="8" t="s">
        <v>6416</v>
      </c>
      <c r="W1024" s="59" t="s">
        <v>6416</v>
      </c>
      <c r="X1024" s="59" t="str">
        <f>CONCATENATE(D1024,F1024,H1024,J1024,L1024,N1024,P1024,R1024)</f>
        <v>Construction</v>
      </c>
      <c r="Y1024" s="8" t="s">
        <v>1600</v>
      </c>
      <c r="Z1024" s="23">
        <v>2</v>
      </c>
      <c r="AA1024" s="35">
        <v>45332</v>
      </c>
      <c r="AB1024" s="35">
        <v>45333</v>
      </c>
      <c r="AC1024" s="42">
        <v>1834.44</v>
      </c>
    </row>
    <row r="1025" spans="1:29" x14ac:dyDescent="0.2">
      <c r="A1025" s="69" t="s">
        <v>1288</v>
      </c>
      <c r="B1025" s="3" t="str">
        <f t="shared" si="108"/>
        <v/>
      </c>
      <c r="C1025" s="3" t="str">
        <f t="shared" si="108"/>
        <v>M3 / E2 - Zone M3 - Level 02 - The Mound - Construction</v>
      </c>
      <c r="D1025" s="62" t="s">
        <v>6449</v>
      </c>
      <c r="E1025" s="3" t="str">
        <f t="shared" si="109"/>
        <v>M3 / E2</v>
      </c>
      <c r="F1025" s="92"/>
      <c r="G1025" s="64" t="str">
        <f>IF(F1025="",G1024,TRIM(F1025))</f>
        <v>The Mound</v>
      </c>
      <c r="H1025" s="92"/>
      <c r="I1025" s="65" t="str">
        <f>IF(H1025="",I1024,TRIM(H1025))</f>
        <v>Level 02</v>
      </c>
      <c r="J1025" s="92"/>
      <c r="K1025" s="67" t="str">
        <f>IF(J1025="",K1024,TRIM(J1025))</f>
        <v>Zone M3</v>
      </c>
      <c r="L1025" s="92"/>
      <c r="M1025" s="68" t="str">
        <f>IF(L1025="",M1024,TRIM(L1025))</f>
        <v>M3 / E2</v>
      </c>
      <c r="N1025" s="69" t="s">
        <v>1288</v>
      </c>
      <c r="O1025" s="69" t="str">
        <f>IF(N1025="",O1024,TRIM(N1025))</f>
        <v>S. K. CR.</v>
      </c>
      <c r="P1025" s="92"/>
      <c r="Q1025" s="70" t="str">
        <f>IF(P1025="",Q1024,TRIM(P1025))</f>
        <v>R2 / J1</v>
      </c>
      <c r="R1025" s="92"/>
      <c r="S1025" s="92"/>
      <c r="T1025" s="3" t="s">
        <v>6720</v>
      </c>
      <c r="U1025" s="3" t="s">
        <v>6720</v>
      </c>
      <c r="V1025" s="3" t="s">
        <v>6720</v>
      </c>
      <c r="W1025" s="59" t="s">
        <v>1288</v>
      </c>
      <c r="X1025" s="59" t="str">
        <f>CONCATENATE(D1025,F1025,H1025,J1025,L1025,N1025,P1025,R1025)</f>
        <v>Construction            S. K. CR.</v>
      </c>
      <c r="Y1025" s="3"/>
      <c r="Z1025" s="49">
        <v>5</v>
      </c>
      <c r="AA1025" s="50">
        <v>45328</v>
      </c>
      <c r="AB1025" s="50">
        <v>45333</v>
      </c>
      <c r="AC1025" s="52">
        <v>14675.52</v>
      </c>
    </row>
    <row r="1026" spans="1:29" ht="25.5" x14ac:dyDescent="0.2">
      <c r="A1026" s="66" t="s">
        <v>1601</v>
      </c>
      <c r="B1026" s="11" t="str">
        <f t="shared" si="108"/>
        <v xml:space="preserve"> - M3 / E2 - Zone M3 - Level 02 - The Mound - Construction</v>
      </c>
      <c r="C1026" s="11" t="str">
        <f t="shared" si="108"/>
        <v/>
      </c>
      <c r="D1026" s="62" t="s">
        <v>6449</v>
      </c>
      <c r="E1026" s="11" t="str">
        <f t="shared" si="109"/>
        <v/>
      </c>
      <c r="F1026" s="66"/>
      <c r="G1026" s="64" t="str">
        <f t="shared" si="110"/>
        <v>The Mound</v>
      </c>
      <c r="H1026" s="66"/>
      <c r="I1026" s="65" t="str">
        <f t="shared" si="111"/>
        <v>Level 02</v>
      </c>
      <c r="J1026" s="66"/>
      <c r="K1026" s="67" t="str">
        <f t="shared" si="114"/>
        <v>Zone M3</v>
      </c>
      <c r="L1026" s="66"/>
      <c r="M1026" s="68" t="str">
        <f t="shared" si="115"/>
        <v>M3 / E2</v>
      </c>
      <c r="N1026" s="66"/>
      <c r="O1026" s="69" t="str">
        <f t="shared" si="112"/>
        <v>S. K. CR.</v>
      </c>
      <c r="P1026" s="66"/>
      <c r="Q1026" s="70" t="str">
        <f t="shared" si="113"/>
        <v>R2 / J1</v>
      </c>
      <c r="R1026" s="66"/>
      <c r="S1026" s="66"/>
      <c r="T1026" s="11" t="s">
        <v>6720</v>
      </c>
      <c r="U1026" s="11" t="s">
        <v>6720</v>
      </c>
      <c r="V1026" s="11" t="s">
        <v>6416</v>
      </c>
      <c r="W1026" s="59" t="s">
        <v>6416</v>
      </c>
      <c r="X1026" s="59" t="str">
        <f>CONCATENATE(D1026,F1026,H1026,J1026,L1026,N1026,P1026,R1026)</f>
        <v>Construction</v>
      </c>
      <c r="Y1026" s="11" t="s">
        <v>1602</v>
      </c>
      <c r="Z1026" s="32">
        <v>3</v>
      </c>
      <c r="AA1026" s="39">
        <v>45328</v>
      </c>
      <c r="AB1026" s="39">
        <v>45330</v>
      </c>
      <c r="AC1026" s="48">
        <v>7927.76</v>
      </c>
    </row>
    <row r="1027" spans="1:29" x14ac:dyDescent="0.2">
      <c r="A1027" s="66" t="s">
        <v>1603</v>
      </c>
      <c r="B1027" s="11" t="str">
        <f t="shared" si="108"/>
        <v xml:space="preserve"> - </v>
      </c>
      <c r="C1027" s="11" t="str">
        <f t="shared" si="108"/>
        <v/>
      </c>
      <c r="D1027" s="62" t="s">
        <v>6449</v>
      </c>
      <c r="E1027" s="11" t="str">
        <f t="shared" si="109"/>
        <v/>
      </c>
      <c r="F1027" s="66"/>
      <c r="G1027" s="64" t="str">
        <f t="shared" si="110"/>
        <v>The Mound</v>
      </c>
      <c r="H1027" s="66"/>
      <c r="I1027" s="65" t="str">
        <f t="shared" si="111"/>
        <v>Level 02</v>
      </c>
      <c r="J1027" s="66"/>
      <c r="K1027" s="67" t="str">
        <f t="shared" si="114"/>
        <v>Zone M3</v>
      </c>
      <c r="L1027" s="66"/>
      <c r="M1027" s="68" t="str">
        <f t="shared" si="115"/>
        <v>M3 / E2</v>
      </c>
      <c r="N1027" s="66"/>
      <c r="O1027" s="69" t="str">
        <f t="shared" si="112"/>
        <v>S. K. CR.</v>
      </c>
      <c r="P1027" s="66"/>
      <c r="Q1027" s="70" t="str">
        <f t="shared" si="113"/>
        <v>R2 / J1</v>
      </c>
      <c r="R1027" s="66"/>
      <c r="S1027" s="66"/>
      <c r="T1027" s="11" t="s">
        <v>6720</v>
      </c>
      <c r="U1027" s="11" t="s">
        <v>6720</v>
      </c>
      <c r="V1027" s="11" t="s">
        <v>6416</v>
      </c>
      <c r="W1027" s="59" t="s">
        <v>6416</v>
      </c>
      <c r="X1027" s="59" t="str">
        <f>CONCATENATE(D1027,F1027,H1027,J1027,L1027,N1027,P1027,R1027)</f>
        <v>Construction</v>
      </c>
      <c r="Y1027" s="11" t="s">
        <v>1604</v>
      </c>
      <c r="Z1027" s="32">
        <v>3</v>
      </c>
      <c r="AA1027" s="39">
        <v>45328</v>
      </c>
      <c r="AB1027" s="39">
        <v>45330</v>
      </c>
      <c r="AC1027" s="48">
        <v>3534.29</v>
      </c>
    </row>
    <row r="1028" spans="1:29" x14ac:dyDescent="0.2">
      <c r="A1028" s="66" t="s">
        <v>1605</v>
      </c>
      <c r="B1028" s="11" t="str">
        <f t="shared" si="108"/>
        <v xml:space="preserve"> - </v>
      </c>
      <c r="C1028" s="11" t="str">
        <f t="shared" si="108"/>
        <v/>
      </c>
      <c r="D1028" s="62" t="s">
        <v>6449</v>
      </c>
      <c r="E1028" s="11" t="str">
        <f t="shared" si="109"/>
        <v/>
      </c>
      <c r="F1028" s="66"/>
      <c r="G1028" s="64" t="str">
        <f t="shared" si="110"/>
        <v>The Mound</v>
      </c>
      <c r="H1028" s="66"/>
      <c r="I1028" s="65" t="str">
        <f t="shared" si="111"/>
        <v>Level 02</v>
      </c>
      <c r="J1028" s="66"/>
      <c r="K1028" s="67" t="str">
        <f t="shared" si="114"/>
        <v>Zone M3</v>
      </c>
      <c r="L1028" s="66"/>
      <c r="M1028" s="68" t="str">
        <f t="shared" si="115"/>
        <v>M3 / E2</v>
      </c>
      <c r="N1028" s="66"/>
      <c r="O1028" s="69" t="str">
        <f t="shared" si="112"/>
        <v>S. K. CR.</v>
      </c>
      <c r="P1028" s="66"/>
      <c r="Q1028" s="70" t="str">
        <f t="shared" si="113"/>
        <v>R2 / J1</v>
      </c>
      <c r="R1028" s="66"/>
      <c r="S1028" s="66"/>
      <c r="T1028" s="11" t="s">
        <v>6720</v>
      </c>
      <c r="U1028" s="11" t="s">
        <v>6720</v>
      </c>
      <c r="V1028" s="11" t="s">
        <v>6416</v>
      </c>
      <c r="W1028" s="59" t="s">
        <v>6416</v>
      </c>
      <c r="X1028" s="59" t="str">
        <f>CONCATENATE(D1028,F1028,H1028,J1028,L1028,N1028,P1028,R1028)</f>
        <v>Construction</v>
      </c>
      <c r="Y1028" s="11" t="s">
        <v>1606</v>
      </c>
      <c r="Z1028" s="32">
        <v>2</v>
      </c>
      <c r="AA1028" s="39">
        <v>45329</v>
      </c>
      <c r="AB1028" s="39">
        <v>45330</v>
      </c>
      <c r="AC1028" s="34">
        <v>795.57</v>
      </c>
    </row>
    <row r="1029" spans="1:29" x14ac:dyDescent="0.2">
      <c r="A1029" s="66" t="s">
        <v>1607</v>
      </c>
      <c r="B1029" s="11" t="str">
        <f t="shared" ref="B1029:C1092" si="116">IF(E1029&lt;&gt;"",C1028,IF(G1029&lt;&gt;"",F1028&amp;" - "&amp;C1028,IF(I1029&lt;&gt;"",H1028&amp;" - "&amp;F1028&amp;" - "&amp;C1028,IF(K1029&lt;&gt;"",J1028&amp;" - "&amp;H1028&amp;" - "&amp;F1028&amp;" - "&amp;C1028,IF(M1029&lt;&gt;"",L1028&amp;" - "&amp;J1028&amp;" - "&amp;H1028&amp;" - "&amp;F1028&amp;" - "&amp;C1028,IF(O1029&lt;&gt;"",N1028&amp;" - "&amp;L1028&amp;" - "&amp;J1028&amp;" - "&amp;H1028&amp;" - "&amp;F1028&amp;" - "&amp;C1028,IF(Q1029&lt;&gt;"",P1028&amp;" - "&amp;N1028&amp;" - "&amp;L1028&amp;" - "&amp;J1028&amp;" - "&amp;H1028&amp;" - "&amp;F1028&amp;" - "&amp;C1028,"")))))))</f>
        <v xml:space="preserve"> - </v>
      </c>
      <c r="C1029" s="11" t="str">
        <f t="shared" si="116"/>
        <v/>
      </c>
      <c r="D1029" s="62" t="s">
        <v>6449</v>
      </c>
      <c r="E1029" s="11" t="str">
        <f t="shared" ref="E1029:E1092" si="117">IF(F1029&lt;&gt;"",D1028,IF(H1029&lt;&gt;"",G1028,IF(J1029&lt;&gt;"",I1028,IF(L1029&lt;&gt;"",K1028,IF(N1029&lt;&gt;"",M1028,IF(P1029&lt;&gt;"",O1028,IF(R1029&lt;&gt;"",Q1028,"")))))))</f>
        <v/>
      </c>
      <c r="F1029" s="66"/>
      <c r="G1029" s="64" t="str">
        <f t="shared" si="110"/>
        <v>The Mound</v>
      </c>
      <c r="H1029" s="66"/>
      <c r="I1029" s="65" t="str">
        <f t="shared" si="111"/>
        <v>Level 02</v>
      </c>
      <c r="J1029" s="66"/>
      <c r="K1029" s="67" t="str">
        <f t="shared" si="114"/>
        <v>Zone M3</v>
      </c>
      <c r="L1029" s="66"/>
      <c r="M1029" s="68" t="str">
        <f t="shared" si="115"/>
        <v>M3 / E2</v>
      </c>
      <c r="N1029" s="66"/>
      <c r="O1029" s="69" t="str">
        <f t="shared" si="112"/>
        <v>S. K. CR.</v>
      </c>
      <c r="P1029" s="66"/>
      <c r="Q1029" s="70" t="str">
        <f t="shared" si="113"/>
        <v>R2 / J1</v>
      </c>
      <c r="R1029" s="66"/>
      <c r="S1029" s="66"/>
      <c r="T1029" s="11" t="s">
        <v>6720</v>
      </c>
      <c r="U1029" s="11" t="s">
        <v>6720</v>
      </c>
      <c r="V1029" s="11" t="s">
        <v>6416</v>
      </c>
      <c r="W1029" s="59" t="s">
        <v>6416</v>
      </c>
      <c r="X1029" s="59" t="str">
        <f>CONCATENATE(D1029,F1029,H1029,J1029,L1029,N1029,P1029,R1029)</f>
        <v>Construction</v>
      </c>
      <c r="Y1029" s="11" t="s">
        <v>1608</v>
      </c>
      <c r="Z1029" s="32">
        <v>2</v>
      </c>
      <c r="AA1029" s="39">
        <v>45329</v>
      </c>
      <c r="AB1029" s="39">
        <v>45330</v>
      </c>
      <c r="AC1029" s="34">
        <v>583.46</v>
      </c>
    </row>
    <row r="1030" spans="1:29" x14ac:dyDescent="0.2">
      <c r="A1030" s="63" t="s">
        <v>1609</v>
      </c>
      <c r="B1030" s="8" t="str">
        <f t="shared" si="116"/>
        <v xml:space="preserve"> - </v>
      </c>
      <c r="C1030" s="8" t="str">
        <f t="shared" si="116"/>
        <v/>
      </c>
      <c r="D1030" s="62" t="s">
        <v>6449</v>
      </c>
      <c r="E1030" s="8" t="str">
        <f t="shared" si="117"/>
        <v/>
      </c>
      <c r="F1030" s="63"/>
      <c r="G1030" s="64" t="str">
        <f t="shared" si="110"/>
        <v>The Mound</v>
      </c>
      <c r="H1030" s="63"/>
      <c r="I1030" s="65" t="str">
        <f t="shared" si="111"/>
        <v>Level 02</v>
      </c>
      <c r="J1030" s="63"/>
      <c r="K1030" s="67" t="str">
        <f t="shared" si="114"/>
        <v>Zone M3</v>
      </c>
      <c r="L1030" s="63"/>
      <c r="M1030" s="68" t="str">
        <f t="shared" si="115"/>
        <v>M3 / E2</v>
      </c>
      <c r="N1030" s="63"/>
      <c r="O1030" s="69" t="str">
        <f t="shared" si="112"/>
        <v>S. K. CR.</v>
      </c>
      <c r="P1030" s="63"/>
      <c r="Q1030" s="70" t="str">
        <f t="shared" si="113"/>
        <v>R2 / J1</v>
      </c>
      <c r="R1030" s="63"/>
      <c r="S1030" s="63"/>
      <c r="T1030" s="8" t="s">
        <v>6720</v>
      </c>
      <c r="U1030" s="8" t="s">
        <v>6720</v>
      </c>
      <c r="V1030" s="8" t="s">
        <v>6416</v>
      </c>
      <c r="W1030" s="59" t="s">
        <v>6416</v>
      </c>
      <c r="X1030" s="59" t="str">
        <f>CONCATENATE(D1030,F1030,H1030,J1030,L1030,N1030,P1030,R1030)</f>
        <v>Construction</v>
      </c>
      <c r="Y1030" s="8" t="s">
        <v>1610</v>
      </c>
      <c r="Z1030" s="23">
        <v>2</v>
      </c>
      <c r="AA1030" s="35">
        <v>45332</v>
      </c>
      <c r="AB1030" s="35">
        <v>45333</v>
      </c>
      <c r="AC1030" s="42">
        <v>1834.44</v>
      </c>
    </row>
    <row r="1031" spans="1:29" x14ac:dyDescent="0.2">
      <c r="A1031" s="68" t="s">
        <v>1611</v>
      </c>
      <c r="B1031" s="2" t="str">
        <f t="shared" si="116"/>
        <v/>
      </c>
      <c r="C1031" s="2" t="str">
        <f t="shared" si="116"/>
        <v>Zone M3 - Level 02 - The Mound - Construction</v>
      </c>
      <c r="D1031" s="62" t="s">
        <v>6449</v>
      </c>
      <c r="E1031" s="2" t="str">
        <f t="shared" si="117"/>
        <v>Zone M3</v>
      </c>
      <c r="F1031" s="92"/>
      <c r="G1031" s="64" t="str">
        <f>IF(F1031="",G1030,TRIM(F1031))</f>
        <v>The Mound</v>
      </c>
      <c r="H1031" s="92"/>
      <c r="I1031" s="65" t="str">
        <f>IF(H1031="",I1030,TRIM(H1031))</f>
        <v>Level 02</v>
      </c>
      <c r="J1031" s="92"/>
      <c r="K1031" s="67" t="str">
        <f>IF(J1031="",K1030,TRIM(J1031))</f>
        <v>Zone M3</v>
      </c>
      <c r="L1031" s="68" t="s">
        <v>1611</v>
      </c>
      <c r="M1031" s="68" t="str">
        <f>IF(L1031="",M1030,TRIM(L1031))</f>
        <v>M3 / F2</v>
      </c>
      <c r="N1031" s="92"/>
      <c r="O1031" s="69" t="str">
        <f>IF(N1031="",O1030,TRIM(N1031))</f>
        <v>S. K. CR.</v>
      </c>
      <c r="P1031" s="92"/>
      <c r="Q1031" s="70" t="str">
        <f>IF(P1031="",Q1030,TRIM(P1031))</f>
        <v>R2 / J1</v>
      </c>
      <c r="R1031" s="92"/>
      <c r="S1031" s="92"/>
      <c r="T1031" s="2" t="s">
        <v>6732</v>
      </c>
      <c r="U1031" s="2" t="s">
        <v>6732</v>
      </c>
      <c r="V1031" s="2" t="s">
        <v>6732</v>
      </c>
      <c r="W1031" s="59" t="s">
        <v>1611</v>
      </c>
      <c r="X1031" s="59" t="str">
        <f>CONCATENATE(D1031,F1031,H1031,J1031,L1031,N1031,P1031,R1031)</f>
        <v>Construction          M3 / F2</v>
      </c>
      <c r="Y1031" s="2"/>
      <c r="Z1031" s="43">
        <v>13</v>
      </c>
      <c r="AA1031" s="44">
        <v>45334</v>
      </c>
      <c r="AB1031" s="44">
        <v>45349</v>
      </c>
      <c r="AC1031" s="47">
        <v>73377.600000000006</v>
      </c>
    </row>
    <row r="1032" spans="1:29" x14ac:dyDescent="0.2">
      <c r="A1032" s="69" t="s">
        <v>1200</v>
      </c>
      <c r="B1032" s="3" t="str">
        <f t="shared" si="116"/>
        <v>Zone M3 - Level 02 - The Mound - Construction</v>
      </c>
      <c r="C1032" s="3" t="str">
        <f t="shared" si="116"/>
        <v>M3 / F2 - Zone M3 - Level 02 - The Mound - Construction</v>
      </c>
      <c r="D1032" s="62" t="s">
        <v>6449</v>
      </c>
      <c r="E1032" s="3" t="str">
        <f t="shared" si="117"/>
        <v>M3 / F2</v>
      </c>
      <c r="F1032" s="92"/>
      <c r="G1032" s="64" t="str">
        <f t="shared" ref="G1032:G1094" si="118">IF(F1032="",G1031,TRIM(F1032))</f>
        <v>The Mound</v>
      </c>
      <c r="H1032" s="92"/>
      <c r="I1032" s="65" t="str">
        <f t="shared" si="111"/>
        <v>Level 02</v>
      </c>
      <c r="J1032" s="92"/>
      <c r="K1032" s="67" t="str">
        <f t="shared" si="114"/>
        <v>Zone M3</v>
      </c>
      <c r="L1032" s="92"/>
      <c r="M1032" s="68" t="str">
        <f t="shared" si="115"/>
        <v>M3 / F2</v>
      </c>
      <c r="N1032" s="69" t="s">
        <v>1200</v>
      </c>
      <c r="O1032" s="69" t="str">
        <f t="shared" si="112"/>
        <v>S. K. R.</v>
      </c>
      <c r="P1032" s="92"/>
      <c r="Q1032" s="70" t="str">
        <f t="shared" si="113"/>
        <v>R2 / J1</v>
      </c>
      <c r="R1032" s="92"/>
      <c r="S1032" s="92"/>
      <c r="T1032" s="3" t="s">
        <v>6712</v>
      </c>
      <c r="U1032" s="3" t="s">
        <v>6712</v>
      </c>
      <c r="V1032" s="3" t="s">
        <v>6712</v>
      </c>
      <c r="W1032" s="59" t="s">
        <v>1200</v>
      </c>
      <c r="X1032" s="59" t="str">
        <f>CONCATENATE(D1032,F1032,H1032,J1032,L1032,N1032,P1032,R1032)</f>
        <v>Construction            S. K. R.</v>
      </c>
      <c r="Y1032" s="3"/>
      <c r="Z1032" s="49">
        <v>5</v>
      </c>
      <c r="AA1032" s="50">
        <v>45334</v>
      </c>
      <c r="AB1032" s="50">
        <v>45339</v>
      </c>
      <c r="AC1032" s="52">
        <v>14675.52</v>
      </c>
    </row>
    <row r="1033" spans="1:29" ht="25.5" x14ac:dyDescent="0.2">
      <c r="A1033" s="66" t="s">
        <v>1612</v>
      </c>
      <c r="B1033" s="11" t="str">
        <f t="shared" si="116"/>
        <v xml:space="preserve"> - M3 / F2 - Zone M3 - Level 02 - The Mound - Construction</v>
      </c>
      <c r="C1033" s="11" t="str">
        <f t="shared" si="116"/>
        <v/>
      </c>
      <c r="D1033" s="62" t="s">
        <v>6449</v>
      </c>
      <c r="E1033" s="11" t="str">
        <f t="shared" si="117"/>
        <v/>
      </c>
      <c r="F1033" s="66"/>
      <c r="G1033" s="64" t="str">
        <f t="shared" si="118"/>
        <v>The Mound</v>
      </c>
      <c r="H1033" s="66"/>
      <c r="I1033" s="65" t="str">
        <f t="shared" si="111"/>
        <v>Level 02</v>
      </c>
      <c r="J1033" s="66"/>
      <c r="K1033" s="67" t="str">
        <f t="shared" si="114"/>
        <v>Zone M3</v>
      </c>
      <c r="L1033" s="66"/>
      <c r="M1033" s="68" t="str">
        <f t="shared" si="115"/>
        <v>M3 / F2</v>
      </c>
      <c r="N1033" s="66"/>
      <c r="O1033" s="69" t="str">
        <f t="shared" si="112"/>
        <v>S. K. R.</v>
      </c>
      <c r="P1033" s="66"/>
      <c r="Q1033" s="70" t="str">
        <f t="shared" si="113"/>
        <v>R2 / J1</v>
      </c>
      <c r="R1033" s="66"/>
      <c r="S1033" s="66"/>
      <c r="T1033" s="11" t="s">
        <v>6712</v>
      </c>
      <c r="U1033" s="11" t="s">
        <v>6712</v>
      </c>
      <c r="V1033" s="11" t="s">
        <v>6416</v>
      </c>
      <c r="W1033" s="59" t="s">
        <v>6416</v>
      </c>
      <c r="X1033" s="59" t="str">
        <f>CONCATENATE(D1033,F1033,H1033,J1033,L1033,N1033,P1033,R1033)</f>
        <v>Construction</v>
      </c>
      <c r="Y1033" s="11" t="s">
        <v>1613</v>
      </c>
      <c r="Z1033" s="32">
        <v>3</v>
      </c>
      <c r="AA1033" s="39">
        <v>45334</v>
      </c>
      <c r="AB1033" s="39">
        <v>45336</v>
      </c>
      <c r="AC1033" s="48">
        <v>7927.76</v>
      </c>
    </row>
    <row r="1034" spans="1:29" x14ac:dyDescent="0.2">
      <c r="A1034" s="66" t="s">
        <v>1614</v>
      </c>
      <c r="B1034" s="11" t="str">
        <f t="shared" si="116"/>
        <v xml:space="preserve"> - </v>
      </c>
      <c r="C1034" s="11" t="str">
        <f t="shared" si="116"/>
        <v/>
      </c>
      <c r="D1034" s="62" t="s">
        <v>6449</v>
      </c>
      <c r="E1034" s="11" t="str">
        <f t="shared" si="117"/>
        <v/>
      </c>
      <c r="F1034" s="66"/>
      <c r="G1034" s="64" t="str">
        <f t="shared" si="118"/>
        <v>The Mound</v>
      </c>
      <c r="H1034" s="66"/>
      <c r="I1034" s="65" t="str">
        <f t="shared" si="111"/>
        <v>Level 02</v>
      </c>
      <c r="J1034" s="66"/>
      <c r="K1034" s="67" t="str">
        <f t="shared" si="114"/>
        <v>Zone M3</v>
      </c>
      <c r="L1034" s="66"/>
      <c r="M1034" s="68" t="str">
        <f t="shared" si="115"/>
        <v>M3 / F2</v>
      </c>
      <c r="N1034" s="66"/>
      <c r="O1034" s="69" t="str">
        <f t="shared" si="112"/>
        <v>S. K. R.</v>
      </c>
      <c r="P1034" s="66"/>
      <c r="Q1034" s="70" t="str">
        <f t="shared" si="113"/>
        <v>R2 / J1</v>
      </c>
      <c r="R1034" s="66"/>
      <c r="S1034" s="66"/>
      <c r="T1034" s="11" t="s">
        <v>6712</v>
      </c>
      <c r="U1034" s="11" t="s">
        <v>6712</v>
      </c>
      <c r="V1034" s="11" t="s">
        <v>6416</v>
      </c>
      <c r="W1034" s="59" t="s">
        <v>6416</v>
      </c>
      <c r="X1034" s="59" t="str">
        <f>CONCATENATE(D1034,F1034,H1034,J1034,L1034,N1034,P1034,R1034)</f>
        <v>Construction</v>
      </c>
      <c r="Y1034" s="11" t="s">
        <v>1615</v>
      </c>
      <c r="Z1034" s="32">
        <v>3</v>
      </c>
      <c r="AA1034" s="39">
        <v>45334</v>
      </c>
      <c r="AB1034" s="39">
        <v>45336</v>
      </c>
      <c r="AC1034" s="48">
        <v>3534.29</v>
      </c>
    </row>
    <row r="1035" spans="1:29" x14ac:dyDescent="0.2">
      <c r="A1035" s="66" t="s">
        <v>1616</v>
      </c>
      <c r="B1035" s="11" t="str">
        <f t="shared" si="116"/>
        <v xml:space="preserve"> - </v>
      </c>
      <c r="C1035" s="11" t="str">
        <f t="shared" si="116"/>
        <v/>
      </c>
      <c r="D1035" s="62" t="s">
        <v>6449</v>
      </c>
      <c r="E1035" s="11" t="str">
        <f t="shared" si="117"/>
        <v/>
      </c>
      <c r="F1035" s="66"/>
      <c r="G1035" s="64" t="str">
        <f t="shared" si="118"/>
        <v>The Mound</v>
      </c>
      <c r="H1035" s="66"/>
      <c r="I1035" s="65" t="str">
        <f t="shared" ref="I1035:I1098" si="119">IF(H1035="",I1034,TRIM(H1035))</f>
        <v>Level 02</v>
      </c>
      <c r="J1035" s="66"/>
      <c r="K1035" s="67" t="str">
        <f t="shared" si="114"/>
        <v>Zone M3</v>
      </c>
      <c r="L1035" s="66"/>
      <c r="M1035" s="68" t="str">
        <f t="shared" si="115"/>
        <v>M3 / F2</v>
      </c>
      <c r="N1035" s="66"/>
      <c r="O1035" s="69" t="str">
        <f t="shared" si="112"/>
        <v>S. K. R.</v>
      </c>
      <c r="P1035" s="66"/>
      <c r="Q1035" s="70" t="str">
        <f t="shared" si="113"/>
        <v>R2 / J1</v>
      </c>
      <c r="R1035" s="66"/>
      <c r="S1035" s="66"/>
      <c r="T1035" s="11" t="s">
        <v>6712</v>
      </c>
      <c r="U1035" s="11" t="s">
        <v>6712</v>
      </c>
      <c r="V1035" s="11" t="s">
        <v>6416</v>
      </c>
      <c r="W1035" s="59" t="s">
        <v>6416</v>
      </c>
      <c r="X1035" s="59" t="str">
        <f>CONCATENATE(D1035,F1035,H1035,J1035,L1035,N1035,P1035,R1035)</f>
        <v>Construction</v>
      </c>
      <c r="Y1035" s="11" t="s">
        <v>1617</v>
      </c>
      <c r="Z1035" s="32">
        <v>2</v>
      </c>
      <c r="AA1035" s="39">
        <v>45335</v>
      </c>
      <c r="AB1035" s="39">
        <v>45336</v>
      </c>
      <c r="AC1035" s="34">
        <v>795.57</v>
      </c>
    </row>
    <row r="1036" spans="1:29" x14ac:dyDescent="0.2">
      <c r="A1036" s="66" t="s">
        <v>1618</v>
      </c>
      <c r="B1036" s="11" t="str">
        <f t="shared" si="116"/>
        <v xml:space="preserve"> - </v>
      </c>
      <c r="C1036" s="11" t="str">
        <f t="shared" si="116"/>
        <v/>
      </c>
      <c r="D1036" s="62" t="s">
        <v>6449</v>
      </c>
      <c r="E1036" s="11" t="str">
        <f t="shared" si="117"/>
        <v/>
      </c>
      <c r="F1036" s="66"/>
      <c r="G1036" s="64" t="str">
        <f t="shared" si="118"/>
        <v>The Mound</v>
      </c>
      <c r="H1036" s="66"/>
      <c r="I1036" s="65" t="str">
        <f t="shared" si="119"/>
        <v>Level 02</v>
      </c>
      <c r="J1036" s="66"/>
      <c r="K1036" s="67" t="str">
        <f t="shared" si="114"/>
        <v>Zone M3</v>
      </c>
      <c r="L1036" s="66"/>
      <c r="M1036" s="68" t="str">
        <f t="shared" si="115"/>
        <v>M3 / F2</v>
      </c>
      <c r="N1036" s="66"/>
      <c r="O1036" s="69" t="str">
        <f t="shared" si="112"/>
        <v>S. K. R.</v>
      </c>
      <c r="P1036" s="66"/>
      <c r="Q1036" s="70" t="str">
        <f t="shared" si="113"/>
        <v>R2 / J1</v>
      </c>
      <c r="R1036" s="66"/>
      <c r="S1036" s="66"/>
      <c r="T1036" s="11" t="s">
        <v>6712</v>
      </c>
      <c r="U1036" s="11" t="s">
        <v>6712</v>
      </c>
      <c r="V1036" s="11" t="s">
        <v>6416</v>
      </c>
      <c r="W1036" s="59" t="s">
        <v>6416</v>
      </c>
      <c r="X1036" s="59" t="str">
        <f>CONCATENATE(D1036,F1036,H1036,J1036,L1036,N1036,P1036,R1036)</f>
        <v>Construction</v>
      </c>
      <c r="Y1036" s="11" t="s">
        <v>1619</v>
      </c>
      <c r="Z1036" s="32">
        <v>2</v>
      </c>
      <c r="AA1036" s="39">
        <v>45335</v>
      </c>
      <c r="AB1036" s="39">
        <v>45336</v>
      </c>
      <c r="AC1036" s="34">
        <v>583.46</v>
      </c>
    </row>
    <row r="1037" spans="1:29" x14ac:dyDescent="0.2">
      <c r="A1037" s="63" t="s">
        <v>1620</v>
      </c>
      <c r="B1037" s="8" t="str">
        <f t="shared" si="116"/>
        <v xml:space="preserve"> - </v>
      </c>
      <c r="C1037" s="8" t="str">
        <f t="shared" si="116"/>
        <v/>
      </c>
      <c r="D1037" s="62" t="s">
        <v>6449</v>
      </c>
      <c r="E1037" s="8" t="str">
        <f t="shared" si="117"/>
        <v/>
      </c>
      <c r="F1037" s="63"/>
      <c r="G1037" s="64" t="str">
        <f t="shared" si="118"/>
        <v>The Mound</v>
      </c>
      <c r="H1037" s="63"/>
      <c r="I1037" s="65" t="str">
        <f t="shared" si="119"/>
        <v>Level 02</v>
      </c>
      <c r="J1037" s="63"/>
      <c r="K1037" s="67" t="str">
        <f t="shared" si="114"/>
        <v>Zone M3</v>
      </c>
      <c r="L1037" s="63"/>
      <c r="M1037" s="68" t="str">
        <f t="shared" si="115"/>
        <v>M3 / F2</v>
      </c>
      <c r="N1037" s="63"/>
      <c r="O1037" s="69" t="str">
        <f t="shared" ref="O1037:O1100" si="120">IF(N1037="",O1036,TRIM(N1037))</f>
        <v>S. K. R.</v>
      </c>
      <c r="P1037" s="63"/>
      <c r="Q1037" s="70" t="str">
        <f t="shared" si="113"/>
        <v>R2 / J1</v>
      </c>
      <c r="R1037" s="63"/>
      <c r="S1037" s="63"/>
      <c r="T1037" s="8" t="s">
        <v>6712</v>
      </c>
      <c r="U1037" s="8" t="s">
        <v>6712</v>
      </c>
      <c r="V1037" s="8" t="s">
        <v>6416</v>
      </c>
      <c r="W1037" s="59" t="s">
        <v>6416</v>
      </c>
      <c r="X1037" s="59" t="str">
        <f>CONCATENATE(D1037,F1037,H1037,J1037,L1037,N1037,P1037,R1037)</f>
        <v>Construction</v>
      </c>
      <c r="Y1037" s="8" t="s">
        <v>1621</v>
      </c>
      <c r="Z1037" s="23">
        <v>2</v>
      </c>
      <c r="AA1037" s="35">
        <v>45337</v>
      </c>
      <c r="AB1037" s="35">
        <v>45339</v>
      </c>
      <c r="AC1037" s="42">
        <v>1834.44</v>
      </c>
    </row>
    <row r="1038" spans="1:29" x14ac:dyDescent="0.2">
      <c r="A1038" s="69" t="s">
        <v>1211</v>
      </c>
      <c r="B1038" s="3" t="str">
        <f t="shared" si="116"/>
        <v/>
      </c>
      <c r="C1038" s="3" t="str">
        <f t="shared" si="116"/>
        <v>M3 / F2 - Zone M3 - Level 02 - The Mound - Construction</v>
      </c>
      <c r="D1038" s="62" t="s">
        <v>6449</v>
      </c>
      <c r="E1038" s="3" t="str">
        <f t="shared" si="117"/>
        <v>M3 / F2</v>
      </c>
      <c r="F1038" s="92"/>
      <c r="G1038" s="64" t="str">
        <f>IF(F1038="",G1037,TRIM(F1038))</f>
        <v>The Mound</v>
      </c>
      <c r="H1038" s="92"/>
      <c r="I1038" s="65" t="str">
        <f>IF(H1038="",I1037,TRIM(H1038))</f>
        <v>Level 02</v>
      </c>
      <c r="J1038" s="92"/>
      <c r="K1038" s="67" t="str">
        <f>IF(J1038="",K1037,TRIM(J1038))</f>
        <v>Zone M3</v>
      </c>
      <c r="L1038" s="92"/>
      <c r="M1038" s="68" t="str">
        <f>IF(L1038="",M1037,TRIM(L1038))</f>
        <v>M3 / F2</v>
      </c>
      <c r="N1038" s="69" t="s">
        <v>1211</v>
      </c>
      <c r="O1038" s="69" t="str">
        <f>IF(N1038="",O1037,TRIM(N1038))</f>
        <v>S. DQ. L.</v>
      </c>
      <c r="P1038" s="92"/>
      <c r="Q1038" s="70" t="str">
        <f>IF(P1038="",Q1037,TRIM(P1038))</f>
        <v>R2 / J1</v>
      </c>
      <c r="R1038" s="92"/>
      <c r="S1038" s="92"/>
      <c r="T1038" s="3" t="s">
        <v>6713</v>
      </c>
      <c r="U1038" s="3" t="s">
        <v>6713</v>
      </c>
      <c r="V1038" s="3" t="s">
        <v>6713</v>
      </c>
      <c r="W1038" s="59" t="s">
        <v>1211</v>
      </c>
      <c r="X1038" s="59" t="str">
        <f>CONCATENATE(D1038,F1038,H1038,J1038,L1038,N1038,P1038,R1038)</f>
        <v>Construction            S. DQ. L.</v>
      </c>
      <c r="Y1038" s="3"/>
      <c r="Z1038" s="49">
        <v>5</v>
      </c>
      <c r="AA1038" s="50">
        <v>45334</v>
      </c>
      <c r="AB1038" s="50">
        <v>45339</v>
      </c>
      <c r="AC1038" s="52">
        <v>14675.52</v>
      </c>
    </row>
    <row r="1039" spans="1:29" ht="25.5" x14ac:dyDescent="0.2">
      <c r="A1039" s="66" t="s">
        <v>1622</v>
      </c>
      <c r="B1039" s="11" t="str">
        <f t="shared" si="116"/>
        <v xml:space="preserve"> - M3 / F2 - Zone M3 - Level 02 - The Mound - Construction</v>
      </c>
      <c r="C1039" s="11" t="str">
        <f t="shared" si="116"/>
        <v/>
      </c>
      <c r="D1039" s="62" t="s">
        <v>6449</v>
      </c>
      <c r="E1039" s="11" t="str">
        <f t="shared" si="117"/>
        <v/>
      </c>
      <c r="F1039" s="66"/>
      <c r="G1039" s="64" t="str">
        <f t="shared" si="118"/>
        <v>The Mound</v>
      </c>
      <c r="H1039" s="66"/>
      <c r="I1039" s="65" t="str">
        <f t="shared" si="119"/>
        <v>Level 02</v>
      </c>
      <c r="J1039" s="66"/>
      <c r="K1039" s="67" t="str">
        <f t="shared" si="114"/>
        <v>Zone M3</v>
      </c>
      <c r="L1039" s="66"/>
      <c r="M1039" s="68" t="str">
        <f t="shared" si="115"/>
        <v>M3 / F2</v>
      </c>
      <c r="N1039" s="66"/>
      <c r="O1039" s="69" t="str">
        <f t="shared" si="120"/>
        <v>S. DQ. L.</v>
      </c>
      <c r="P1039" s="66"/>
      <c r="Q1039" s="70" t="str">
        <f t="shared" ref="Q1039:Q1100" si="121">IF(P1039="",Q1038,TRIM(P1039))</f>
        <v>R2 / J1</v>
      </c>
      <c r="R1039" s="66"/>
      <c r="S1039" s="66"/>
      <c r="T1039" s="11" t="s">
        <v>6713</v>
      </c>
      <c r="U1039" s="11" t="s">
        <v>6713</v>
      </c>
      <c r="V1039" s="11" t="s">
        <v>6416</v>
      </c>
      <c r="W1039" s="59" t="s">
        <v>6416</v>
      </c>
      <c r="X1039" s="59" t="str">
        <f>CONCATENATE(D1039,F1039,H1039,J1039,L1039,N1039,P1039,R1039)</f>
        <v>Construction</v>
      </c>
      <c r="Y1039" s="11" t="s">
        <v>1623</v>
      </c>
      <c r="Z1039" s="32">
        <v>3</v>
      </c>
      <c r="AA1039" s="39">
        <v>45334</v>
      </c>
      <c r="AB1039" s="39">
        <v>45336</v>
      </c>
      <c r="AC1039" s="48">
        <v>7927.76</v>
      </c>
    </row>
    <row r="1040" spans="1:29" x14ac:dyDescent="0.2">
      <c r="A1040" s="66" t="s">
        <v>1624</v>
      </c>
      <c r="B1040" s="11" t="str">
        <f t="shared" si="116"/>
        <v xml:space="preserve"> - </v>
      </c>
      <c r="C1040" s="11" t="str">
        <f t="shared" si="116"/>
        <v/>
      </c>
      <c r="D1040" s="62" t="s">
        <v>6449</v>
      </c>
      <c r="E1040" s="11" t="str">
        <f t="shared" si="117"/>
        <v/>
      </c>
      <c r="F1040" s="66"/>
      <c r="G1040" s="64" t="str">
        <f t="shared" si="118"/>
        <v>The Mound</v>
      </c>
      <c r="H1040" s="66"/>
      <c r="I1040" s="65" t="str">
        <f t="shared" si="119"/>
        <v>Level 02</v>
      </c>
      <c r="J1040" s="66"/>
      <c r="K1040" s="67" t="str">
        <f t="shared" si="114"/>
        <v>Zone M3</v>
      </c>
      <c r="L1040" s="66"/>
      <c r="M1040" s="68" t="str">
        <f t="shared" si="115"/>
        <v>M3 / F2</v>
      </c>
      <c r="N1040" s="66"/>
      <c r="O1040" s="69" t="str">
        <f t="shared" si="120"/>
        <v>S. DQ. L.</v>
      </c>
      <c r="P1040" s="66"/>
      <c r="Q1040" s="70" t="str">
        <f t="shared" si="121"/>
        <v>R2 / J1</v>
      </c>
      <c r="R1040" s="66"/>
      <c r="S1040" s="66"/>
      <c r="T1040" s="11" t="s">
        <v>6713</v>
      </c>
      <c r="U1040" s="11" t="s">
        <v>6713</v>
      </c>
      <c r="V1040" s="11" t="s">
        <v>6416</v>
      </c>
      <c r="W1040" s="59" t="s">
        <v>6416</v>
      </c>
      <c r="X1040" s="59" t="str">
        <f>CONCATENATE(D1040,F1040,H1040,J1040,L1040,N1040,P1040,R1040)</f>
        <v>Construction</v>
      </c>
      <c r="Y1040" s="11" t="s">
        <v>1625</v>
      </c>
      <c r="Z1040" s="32">
        <v>3</v>
      </c>
      <c r="AA1040" s="39">
        <v>45334</v>
      </c>
      <c r="AB1040" s="39">
        <v>45336</v>
      </c>
      <c r="AC1040" s="48">
        <v>3534.29</v>
      </c>
    </row>
    <row r="1041" spans="1:29" x14ac:dyDescent="0.2">
      <c r="A1041" s="66" t="s">
        <v>1626</v>
      </c>
      <c r="B1041" s="11" t="str">
        <f t="shared" si="116"/>
        <v xml:space="preserve"> - </v>
      </c>
      <c r="C1041" s="11" t="str">
        <f t="shared" si="116"/>
        <v/>
      </c>
      <c r="D1041" s="62" t="s">
        <v>6449</v>
      </c>
      <c r="E1041" s="11" t="str">
        <f t="shared" si="117"/>
        <v/>
      </c>
      <c r="F1041" s="66"/>
      <c r="G1041" s="64" t="str">
        <f t="shared" si="118"/>
        <v>The Mound</v>
      </c>
      <c r="H1041" s="66"/>
      <c r="I1041" s="65" t="str">
        <f t="shared" si="119"/>
        <v>Level 02</v>
      </c>
      <c r="J1041" s="66"/>
      <c r="K1041" s="67" t="str">
        <f t="shared" si="114"/>
        <v>Zone M3</v>
      </c>
      <c r="L1041" s="66"/>
      <c r="M1041" s="68" t="str">
        <f t="shared" si="115"/>
        <v>M3 / F2</v>
      </c>
      <c r="N1041" s="66"/>
      <c r="O1041" s="69" t="str">
        <f t="shared" si="120"/>
        <v>S. DQ. L.</v>
      </c>
      <c r="P1041" s="66"/>
      <c r="Q1041" s="70" t="str">
        <f t="shared" si="121"/>
        <v>R2 / J1</v>
      </c>
      <c r="R1041" s="66"/>
      <c r="S1041" s="66"/>
      <c r="T1041" s="11" t="s">
        <v>6713</v>
      </c>
      <c r="U1041" s="11" t="s">
        <v>6713</v>
      </c>
      <c r="V1041" s="11" t="s">
        <v>6416</v>
      </c>
      <c r="W1041" s="59" t="s">
        <v>6416</v>
      </c>
      <c r="X1041" s="59" t="str">
        <f>CONCATENATE(D1041,F1041,H1041,J1041,L1041,N1041,P1041,R1041)</f>
        <v>Construction</v>
      </c>
      <c r="Y1041" s="11" t="s">
        <v>1627</v>
      </c>
      <c r="Z1041" s="32">
        <v>2</v>
      </c>
      <c r="AA1041" s="39">
        <v>45335</v>
      </c>
      <c r="AB1041" s="39">
        <v>45336</v>
      </c>
      <c r="AC1041" s="34">
        <v>795.57</v>
      </c>
    </row>
    <row r="1042" spans="1:29" x14ac:dyDescent="0.2">
      <c r="A1042" s="66" t="s">
        <v>1628</v>
      </c>
      <c r="B1042" s="11" t="str">
        <f t="shared" si="116"/>
        <v xml:space="preserve"> - </v>
      </c>
      <c r="C1042" s="11" t="str">
        <f t="shared" si="116"/>
        <v/>
      </c>
      <c r="D1042" s="62" t="s">
        <v>6449</v>
      </c>
      <c r="E1042" s="11" t="str">
        <f t="shared" si="117"/>
        <v/>
      </c>
      <c r="F1042" s="66"/>
      <c r="G1042" s="64" t="str">
        <f t="shared" si="118"/>
        <v>The Mound</v>
      </c>
      <c r="H1042" s="66"/>
      <c r="I1042" s="65" t="str">
        <f t="shared" si="119"/>
        <v>Level 02</v>
      </c>
      <c r="J1042" s="66"/>
      <c r="K1042" s="67" t="str">
        <f t="shared" si="114"/>
        <v>Zone M3</v>
      </c>
      <c r="L1042" s="66"/>
      <c r="M1042" s="68" t="str">
        <f t="shared" si="115"/>
        <v>M3 / F2</v>
      </c>
      <c r="N1042" s="66"/>
      <c r="O1042" s="69" t="str">
        <f t="shared" si="120"/>
        <v>S. DQ. L.</v>
      </c>
      <c r="P1042" s="66"/>
      <c r="Q1042" s="70" t="str">
        <f t="shared" si="121"/>
        <v>R2 / J1</v>
      </c>
      <c r="R1042" s="66"/>
      <c r="S1042" s="66"/>
      <c r="T1042" s="11" t="s">
        <v>6713</v>
      </c>
      <c r="U1042" s="11" t="s">
        <v>6713</v>
      </c>
      <c r="V1042" s="11" t="s">
        <v>6416</v>
      </c>
      <c r="W1042" s="59" t="s">
        <v>6416</v>
      </c>
      <c r="X1042" s="59" t="str">
        <f>CONCATENATE(D1042,F1042,H1042,J1042,L1042,N1042,P1042,R1042)</f>
        <v>Construction</v>
      </c>
      <c r="Y1042" s="11" t="s">
        <v>1629</v>
      </c>
      <c r="Z1042" s="32">
        <v>2</v>
      </c>
      <c r="AA1042" s="39">
        <v>45335</v>
      </c>
      <c r="AB1042" s="39">
        <v>45336</v>
      </c>
      <c r="AC1042" s="34">
        <v>583.46</v>
      </c>
    </row>
    <row r="1043" spans="1:29" x14ac:dyDescent="0.2">
      <c r="A1043" s="63" t="s">
        <v>1630</v>
      </c>
      <c r="B1043" s="8" t="str">
        <f t="shared" si="116"/>
        <v xml:space="preserve"> - </v>
      </c>
      <c r="C1043" s="8" t="str">
        <f t="shared" si="116"/>
        <v/>
      </c>
      <c r="D1043" s="62" t="s">
        <v>6449</v>
      </c>
      <c r="E1043" s="8" t="str">
        <f t="shared" si="117"/>
        <v/>
      </c>
      <c r="F1043" s="63"/>
      <c r="G1043" s="64" t="str">
        <f t="shared" si="118"/>
        <v>The Mound</v>
      </c>
      <c r="H1043" s="63"/>
      <c r="I1043" s="65" t="str">
        <f t="shared" si="119"/>
        <v>Level 02</v>
      </c>
      <c r="J1043" s="63"/>
      <c r="K1043" s="67" t="str">
        <f t="shared" si="114"/>
        <v>Zone M3</v>
      </c>
      <c r="L1043" s="63"/>
      <c r="M1043" s="68" t="str">
        <f t="shared" si="115"/>
        <v>M3 / F2</v>
      </c>
      <c r="N1043" s="63"/>
      <c r="O1043" s="69" t="str">
        <f t="shared" si="120"/>
        <v>S. DQ. L.</v>
      </c>
      <c r="P1043" s="63"/>
      <c r="Q1043" s="70" t="str">
        <f t="shared" si="121"/>
        <v>R2 / J1</v>
      </c>
      <c r="R1043" s="63"/>
      <c r="S1043" s="63"/>
      <c r="T1043" s="8" t="s">
        <v>6713</v>
      </c>
      <c r="U1043" s="8" t="s">
        <v>6713</v>
      </c>
      <c r="V1043" s="8" t="s">
        <v>6416</v>
      </c>
      <c r="W1043" s="59" t="s">
        <v>6416</v>
      </c>
      <c r="X1043" s="59" t="str">
        <f>CONCATENATE(D1043,F1043,H1043,J1043,L1043,N1043,P1043,R1043)</f>
        <v>Construction</v>
      </c>
      <c r="Y1043" s="8" t="s">
        <v>1631</v>
      </c>
      <c r="Z1043" s="23">
        <v>2</v>
      </c>
      <c r="AA1043" s="35">
        <v>45337</v>
      </c>
      <c r="AB1043" s="35">
        <v>45339</v>
      </c>
      <c r="AC1043" s="42">
        <v>1834.44</v>
      </c>
    </row>
    <row r="1044" spans="1:29" x14ac:dyDescent="0.2">
      <c r="A1044" s="69" t="s">
        <v>1222</v>
      </c>
      <c r="B1044" s="3" t="str">
        <f t="shared" si="116"/>
        <v/>
      </c>
      <c r="C1044" s="3" t="str">
        <f t="shared" si="116"/>
        <v>M3 / F2 - Zone M3 - Level 02 - The Mound - Construction</v>
      </c>
      <c r="D1044" s="62" t="s">
        <v>6449</v>
      </c>
      <c r="E1044" s="3" t="str">
        <f t="shared" si="117"/>
        <v>M3 / F2</v>
      </c>
      <c r="F1044" s="92"/>
      <c r="G1044" s="64" t="str">
        <f>IF(F1044="",G1043,TRIM(F1044))</f>
        <v>The Mound</v>
      </c>
      <c r="H1044" s="92"/>
      <c r="I1044" s="65" t="str">
        <f>IF(H1044="",I1043,TRIM(H1044))</f>
        <v>Level 02</v>
      </c>
      <c r="J1044" s="92"/>
      <c r="K1044" s="67" t="str">
        <f>IF(J1044="",K1043,TRIM(J1044))</f>
        <v>Zone M3</v>
      </c>
      <c r="L1044" s="92"/>
      <c r="M1044" s="68" t="str">
        <f>IF(L1044="",M1043,TRIM(L1044))</f>
        <v>M3 / F2</v>
      </c>
      <c r="N1044" s="69" t="s">
        <v>1222</v>
      </c>
      <c r="O1044" s="69" t="str">
        <f>IF(N1044="",O1043,TRIM(N1044))</f>
        <v>S. DQ. R.</v>
      </c>
      <c r="P1044" s="92"/>
      <c r="Q1044" s="70" t="str">
        <f>IF(P1044="",Q1043,TRIM(P1044))</f>
        <v>R2 / J1</v>
      </c>
      <c r="R1044" s="92"/>
      <c r="S1044" s="92"/>
      <c r="T1044" s="3" t="s">
        <v>6714</v>
      </c>
      <c r="U1044" s="3" t="s">
        <v>6714</v>
      </c>
      <c r="V1044" s="3" t="s">
        <v>6714</v>
      </c>
      <c r="W1044" s="59" t="s">
        <v>1222</v>
      </c>
      <c r="X1044" s="59" t="str">
        <f>CONCATENATE(D1044,F1044,H1044,J1044,L1044,N1044,P1044,R1044)</f>
        <v>Construction            S. DQ. R.</v>
      </c>
      <c r="Y1044" s="3"/>
      <c r="Z1044" s="49">
        <v>5</v>
      </c>
      <c r="AA1044" s="50">
        <v>45337</v>
      </c>
      <c r="AB1044" s="50">
        <v>45342</v>
      </c>
      <c r="AC1044" s="52">
        <v>14675.52</v>
      </c>
    </row>
    <row r="1045" spans="1:29" ht="25.5" x14ac:dyDescent="0.2">
      <c r="A1045" s="66" t="s">
        <v>1632</v>
      </c>
      <c r="B1045" s="11" t="str">
        <f t="shared" si="116"/>
        <v xml:space="preserve"> - M3 / F2 - Zone M3 - Level 02 - The Mound - Construction</v>
      </c>
      <c r="C1045" s="11" t="str">
        <f t="shared" si="116"/>
        <v/>
      </c>
      <c r="D1045" s="62" t="s">
        <v>6449</v>
      </c>
      <c r="E1045" s="11" t="str">
        <f t="shared" si="117"/>
        <v/>
      </c>
      <c r="F1045" s="66"/>
      <c r="G1045" s="64" t="str">
        <f t="shared" si="118"/>
        <v>The Mound</v>
      </c>
      <c r="H1045" s="66"/>
      <c r="I1045" s="65" t="str">
        <f t="shared" si="119"/>
        <v>Level 02</v>
      </c>
      <c r="J1045" s="66"/>
      <c r="K1045" s="67" t="str">
        <f t="shared" si="114"/>
        <v>Zone M3</v>
      </c>
      <c r="L1045" s="66"/>
      <c r="M1045" s="68" t="str">
        <f t="shared" si="115"/>
        <v>M3 / F2</v>
      </c>
      <c r="N1045" s="66"/>
      <c r="O1045" s="69" t="str">
        <f t="shared" si="120"/>
        <v>S. DQ. R.</v>
      </c>
      <c r="P1045" s="66"/>
      <c r="Q1045" s="70" t="str">
        <f t="shared" si="121"/>
        <v>R2 / J1</v>
      </c>
      <c r="R1045" s="66"/>
      <c r="S1045" s="66"/>
      <c r="T1045" s="11" t="s">
        <v>6714</v>
      </c>
      <c r="U1045" s="11" t="s">
        <v>6714</v>
      </c>
      <c r="V1045" s="11" t="s">
        <v>6416</v>
      </c>
      <c r="W1045" s="59" t="s">
        <v>6416</v>
      </c>
      <c r="X1045" s="59" t="str">
        <f>CONCATENATE(D1045,F1045,H1045,J1045,L1045,N1045,P1045,R1045)</f>
        <v>Construction</v>
      </c>
      <c r="Y1045" s="11" t="s">
        <v>1633</v>
      </c>
      <c r="Z1045" s="32">
        <v>3</v>
      </c>
      <c r="AA1045" s="39">
        <v>45337</v>
      </c>
      <c r="AB1045" s="39">
        <v>45340</v>
      </c>
      <c r="AC1045" s="48">
        <v>7927.76</v>
      </c>
    </row>
    <row r="1046" spans="1:29" x14ac:dyDescent="0.2">
      <c r="A1046" s="66" t="s">
        <v>1634</v>
      </c>
      <c r="B1046" s="11" t="str">
        <f t="shared" si="116"/>
        <v xml:space="preserve"> - </v>
      </c>
      <c r="C1046" s="11" t="str">
        <f t="shared" si="116"/>
        <v/>
      </c>
      <c r="D1046" s="62" t="s">
        <v>6449</v>
      </c>
      <c r="E1046" s="11" t="str">
        <f t="shared" si="117"/>
        <v/>
      </c>
      <c r="F1046" s="66"/>
      <c r="G1046" s="64" t="str">
        <f t="shared" si="118"/>
        <v>The Mound</v>
      </c>
      <c r="H1046" s="66"/>
      <c r="I1046" s="65" t="str">
        <f t="shared" si="119"/>
        <v>Level 02</v>
      </c>
      <c r="J1046" s="66"/>
      <c r="K1046" s="67" t="str">
        <f t="shared" si="114"/>
        <v>Zone M3</v>
      </c>
      <c r="L1046" s="66"/>
      <c r="M1046" s="68" t="str">
        <f t="shared" si="115"/>
        <v>M3 / F2</v>
      </c>
      <c r="N1046" s="66"/>
      <c r="O1046" s="69" t="str">
        <f t="shared" si="120"/>
        <v>S. DQ. R.</v>
      </c>
      <c r="P1046" s="66"/>
      <c r="Q1046" s="70" t="str">
        <f t="shared" si="121"/>
        <v>R2 / J1</v>
      </c>
      <c r="R1046" s="66"/>
      <c r="S1046" s="66"/>
      <c r="T1046" s="11" t="s">
        <v>6714</v>
      </c>
      <c r="U1046" s="11" t="s">
        <v>6714</v>
      </c>
      <c r="V1046" s="11" t="s">
        <v>6416</v>
      </c>
      <c r="W1046" s="59" t="s">
        <v>6416</v>
      </c>
      <c r="X1046" s="59" t="str">
        <f>CONCATENATE(D1046,F1046,H1046,J1046,L1046,N1046,P1046,R1046)</f>
        <v>Construction</v>
      </c>
      <c r="Y1046" s="11" t="s">
        <v>1635</v>
      </c>
      <c r="Z1046" s="32">
        <v>3</v>
      </c>
      <c r="AA1046" s="39">
        <v>45337</v>
      </c>
      <c r="AB1046" s="39">
        <v>45340</v>
      </c>
      <c r="AC1046" s="48">
        <v>3534.29</v>
      </c>
    </row>
    <row r="1047" spans="1:29" x14ac:dyDescent="0.2">
      <c r="A1047" s="66" t="s">
        <v>1636</v>
      </c>
      <c r="B1047" s="11" t="str">
        <f t="shared" si="116"/>
        <v xml:space="preserve"> - </v>
      </c>
      <c r="C1047" s="11" t="str">
        <f t="shared" si="116"/>
        <v/>
      </c>
      <c r="D1047" s="62" t="s">
        <v>6449</v>
      </c>
      <c r="E1047" s="11" t="str">
        <f t="shared" si="117"/>
        <v/>
      </c>
      <c r="F1047" s="66"/>
      <c r="G1047" s="64" t="str">
        <f t="shared" si="118"/>
        <v>The Mound</v>
      </c>
      <c r="H1047" s="66"/>
      <c r="I1047" s="65" t="str">
        <f t="shared" si="119"/>
        <v>Level 02</v>
      </c>
      <c r="J1047" s="66"/>
      <c r="K1047" s="67" t="str">
        <f t="shared" si="114"/>
        <v>Zone M3</v>
      </c>
      <c r="L1047" s="66"/>
      <c r="M1047" s="68" t="str">
        <f t="shared" si="115"/>
        <v>M3 / F2</v>
      </c>
      <c r="N1047" s="66"/>
      <c r="O1047" s="69" t="str">
        <f t="shared" si="120"/>
        <v>S. DQ. R.</v>
      </c>
      <c r="P1047" s="66"/>
      <c r="Q1047" s="70" t="str">
        <f t="shared" si="121"/>
        <v>R2 / J1</v>
      </c>
      <c r="R1047" s="66"/>
      <c r="S1047" s="66"/>
      <c r="T1047" s="11" t="s">
        <v>6714</v>
      </c>
      <c r="U1047" s="11" t="s">
        <v>6714</v>
      </c>
      <c r="V1047" s="11" t="s">
        <v>6416</v>
      </c>
      <c r="W1047" s="59" t="s">
        <v>6416</v>
      </c>
      <c r="X1047" s="59" t="str">
        <f>CONCATENATE(D1047,F1047,H1047,J1047,L1047,N1047,P1047,R1047)</f>
        <v>Construction</v>
      </c>
      <c r="Y1047" s="11" t="s">
        <v>1637</v>
      </c>
      <c r="Z1047" s="32">
        <v>2</v>
      </c>
      <c r="AA1047" s="39">
        <v>45339</v>
      </c>
      <c r="AB1047" s="39">
        <v>45340</v>
      </c>
      <c r="AC1047" s="34">
        <v>795.57</v>
      </c>
    </row>
    <row r="1048" spans="1:29" x14ac:dyDescent="0.2">
      <c r="A1048" s="66" t="s">
        <v>1638</v>
      </c>
      <c r="B1048" s="11" t="str">
        <f t="shared" si="116"/>
        <v xml:space="preserve"> - </v>
      </c>
      <c r="C1048" s="11" t="str">
        <f t="shared" si="116"/>
        <v/>
      </c>
      <c r="D1048" s="62" t="s">
        <v>6449</v>
      </c>
      <c r="E1048" s="11" t="str">
        <f t="shared" si="117"/>
        <v/>
      </c>
      <c r="F1048" s="66"/>
      <c r="G1048" s="64" t="str">
        <f t="shared" si="118"/>
        <v>The Mound</v>
      </c>
      <c r="H1048" s="66"/>
      <c r="I1048" s="65" t="str">
        <f t="shared" si="119"/>
        <v>Level 02</v>
      </c>
      <c r="J1048" s="66"/>
      <c r="K1048" s="67" t="str">
        <f t="shared" si="114"/>
        <v>Zone M3</v>
      </c>
      <c r="L1048" s="66"/>
      <c r="M1048" s="68" t="str">
        <f t="shared" si="115"/>
        <v>M3 / F2</v>
      </c>
      <c r="N1048" s="66"/>
      <c r="O1048" s="69" t="str">
        <f t="shared" si="120"/>
        <v>S. DQ. R.</v>
      </c>
      <c r="P1048" s="66"/>
      <c r="Q1048" s="70" t="str">
        <f t="shared" si="121"/>
        <v>R2 / J1</v>
      </c>
      <c r="R1048" s="66"/>
      <c r="S1048" s="66"/>
      <c r="T1048" s="11" t="s">
        <v>6714</v>
      </c>
      <c r="U1048" s="11" t="s">
        <v>6714</v>
      </c>
      <c r="V1048" s="11" t="s">
        <v>6416</v>
      </c>
      <c r="W1048" s="59" t="s">
        <v>6416</v>
      </c>
      <c r="X1048" s="59" t="str">
        <f>CONCATENATE(D1048,F1048,H1048,J1048,L1048,N1048,P1048,R1048)</f>
        <v>Construction</v>
      </c>
      <c r="Y1048" s="11" t="s">
        <v>1639</v>
      </c>
      <c r="Z1048" s="32">
        <v>2</v>
      </c>
      <c r="AA1048" s="39">
        <v>45339</v>
      </c>
      <c r="AB1048" s="39">
        <v>45340</v>
      </c>
      <c r="AC1048" s="34">
        <v>583.46</v>
      </c>
    </row>
    <row r="1049" spans="1:29" x14ac:dyDescent="0.2">
      <c r="A1049" s="63" t="s">
        <v>1640</v>
      </c>
      <c r="B1049" s="8" t="str">
        <f t="shared" si="116"/>
        <v xml:space="preserve"> - </v>
      </c>
      <c r="C1049" s="8" t="str">
        <f t="shared" si="116"/>
        <v/>
      </c>
      <c r="D1049" s="62" t="s">
        <v>6449</v>
      </c>
      <c r="E1049" s="8" t="str">
        <f t="shared" si="117"/>
        <v/>
      </c>
      <c r="F1049" s="63"/>
      <c r="G1049" s="64" t="str">
        <f t="shared" si="118"/>
        <v>The Mound</v>
      </c>
      <c r="H1049" s="63"/>
      <c r="I1049" s="65" t="str">
        <f t="shared" si="119"/>
        <v>Level 02</v>
      </c>
      <c r="J1049" s="63"/>
      <c r="K1049" s="67" t="str">
        <f t="shared" si="114"/>
        <v>Zone M3</v>
      </c>
      <c r="L1049" s="63"/>
      <c r="M1049" s="68" t="str">
        <f t="shared" si="115"/>
        <v>M3 / F2</v>
      </c>
      <c r="N1049" s="63"/>
      <c r="O1049" s="69" t="str">
        <f t="shared" si="120"/>
        <v>S. DQ. R.</v>
      </c>
      <c r="P1049" s="63"/>
      <c r="Q1049" s="70" t="str">
        <f t="shared" si="121"/>
        <v>R2 / J1</v>
      </c>
      <c r="R1049" s="63"/>
      <c r="S1049" s="63"/>
      <c r="T1049" s="8" t="s">
        <v>6714</v>
      </c>
      <c r="U1049" s="8" t="s">
        <v>6714</v>
      </c>
      <c r="V1049" s="8" t="s">
        <v>6416</v>
      </c>
      <c r="W1049" s="59" t="s">
        <v>6416</v>
      </c>
      <c r="X1049" s="59" t="str">
        <f>CONCATENATE(D1049,F1049,H1049,J1049,L1049,N1049,P1049,R1049)</f>
        <v>Construction</v>
      </c>
      <c r="Y1049" s="8" t="s">
        <v>1641</v>
      </c>
      <c r="Z1049" s="23">
        <v>2</v>
      </c>
      <c r="AA1049" s="35">
        <v>45341</v>
      </c>
      <c r="AB1049" s="35">
        <v>45342</v>
      </c>
      <c r="AC1049" s="42">
        <v>1834.44</v>
      </c>
    </row>
    <row r="1050" spans="1:29" x14ac:dyDescent="0.2">
      <c r="A1050" s="69" t="s">
        <v>1233</v>
      </c>
      <c r="B1050" s="3" t="str">
        <f t="shared" si="116"/>
        <v/>
      </c>
      <c r="C1050" s="3" t="str">
        <f t="shared" si="116"/>
        <v>M3 / F2 - Zone M3 - Level 02 - The Mound - Construction</v>
      </c>
      <c r="D1050" s="62" t="s">
        <v>6449</v>
      </c>
      <c r="E1050" s="3" t="str">
        <f t="shared" si="117"/>
        <v>M3 / F2</v>
      </c>
      <c r="F1050" s="92"/>
      <c r="G1050" s="64" t="str">
        <f>IF(F1050="",G1049,TRIM(F1050))</f>
        <v>The Mound</v>
      </c>
      <c r="H1050" s="92"/>
      <c r="I1050" s="65" t="str">
        <f>IF(H1050="",I1049,TRIM(H1050))</f>
        <v>Level 02</v>
      </c>
      <c r="J1050" s="92"/>
      <c r="K1050" s="67" t="str">
        <f>IF(J1050="",K1049,TRIM(J1050))</f>
        <v>Zone M3</v>
      </c>
      <c r="L1050" s="92"/>
      <c r="M1050" s="68" t="str">
        <f>IF(L1050="",M1049,TRIM(L1050))</f>
        <v>M3 / F2</v>
      </c>
      <c r="N1050" s="69" t="s">
        <v>1233</v>
      </c>
      <c r="O1050" s="69" t="str">
        <f>IF(N1050="",O1049,TRIM(N1050))</f>
        <v>JS. L.</v>
      </c>
      <c r="P1050" s="92"/>
      <c r="Q1050" s="70" t="str">
        <f>IF(P1050="",Q1049,TRIM(P1050))</f>
        <v>R2 / J1</v>
      </c>
      <c r="R1050" s="92"/>
      <c r="S1050" s="92"/>
      <c r="T1050" s="3" t="s">
        <v>6715</v>
      </c>
      <c r="U1050" s="3" t="s">
        <v>6715</v>
      </c>
      <c r="V1050" s="3" t="s">
        <v>6715</v>
      </c>
      <c r="W1050" s="59" t="s">
        <v>1233</v>
      </c>
      <c r="X1050" s="59" t="str">
        <f>CONCATENATE(D1050,F1050,H1050,J1050,L1050,N1050,P1050,R1050)</f>
        <v>Construction            JS. L.</v>
      </c>
      <c r="Y1050" s="3"/>
      <c r="Z1050" s="49">
        <v>6</v>
      </c>
      <c r="AA1050" s="50">
        <v>45337</v>
      </c>
      <c r="AB1050" s="50">
        <v>45343</v>
      </c>
      <c r="AC1050" s="52">
        <v>14675.52</v>
      </c>
    </row>
    <row r="1051" spans="1:29" ht="25.5" x14ac:dyDescent="0.2">
      <c r="A1051" s="66" t="s">
        <v>1642</v>
      </c>
      <c r="B1051" s="11" t="str">
        <f t="shared" si="116"/>
        <v xml:space="preserve"> - M3 / F2 - Zone M3 - Level 02 - The Mound - Construction</v>
      </c>
      <c r="C1051" s="11" t="str">
        <f t="shared" si="116"/>
        <v/>
      </c>
      <c r="D1051" s="62" t="s">
        <v>6449</v>
      </c>
      <c r="E1051" s="11" t="str">
        <f t="shared" si="117"/>
        <v/>
      </c>
      <c r="F1051" s="66"/>
      <c r="G1051" s="64" t="str">
        <f t="shared" si="118"/>
        <v>The Mound</v>
      </c>
      <c r="H1051" s="66"/>
      <c r="I1051" s="65" t="str">
        <f t="shared" si="119"/>
        <v>Level 02</v>
      </c>
      <c r="J1051" s="66"/>
      <c r="K1051" s="67" t="str">
        <f t="shared" si="114"/>
        <v>Zone M3</v>
      </c>
      <c r="L1051" s="66"/>
      <c r="M1051" s="68" t="str">
        <f t="shared" si="115"/>
        <v>M3 / F2</v>
      </c>
      <c r="N1051" s="66"/>
      <c r="O1051" s="69" t="str">
        <f t="shared" si="120"/>
        <v>JS. L.</v>
      </c>
      <c r="P1051" s="66"/>
      <c r="Q1051" s="70" t="str">
        <f t="shared" si="121"/>
        <v>R2 / J1</v>
      </c>
      <c r="R1051" s="66"/>
      <c r="S1051" s="66"/>
      <c r="T1051" s="11" t="s">
        <v>6715</v>
      </c>
      <c r="U1051" s="11" t="s">
        <v>6715</v>
      </c>
      <c r="V1051" s="11" t="s">
        <v>6416</v>
      </c>
      <c r="W1051" s="59" t="s">
        <v>6416</v>
      </c>
      <c r="X1051" s="59" t="str">
        <f>CONCATENATE(D1051,F1051,H1051,J1051,L1051,N1051,P1051,R1051)</f>
        <v>Construction</v>
      </c>
      <c r="Y1051" s="11" t="s">
        <v>1643</v>
      </c>
      <c r="Z1051" s="32">
        <v>4</v>
      </c>
      <c r="AA1051" s="39">
        <v>45337</v>
      </c>
      <c r="AB1051" s="39">
        <v>45341</v>
      </c>
      <c r="AC1051" s="48">
        <v>7927.76</v>
      </c>
    </row>
    <row r="1052" spans="1:29" x14ac:dyDescent="0.2">
      <c r="A1052" s="66" t="s">
        <v>1644</v>
      </c>
      <c r="B1052" s="11" t="str">
        <f t="shared" si="116"/>
        <v xml:space="preserve"> - </v>
      </c>
      <c r="C1052" s="11" t="str">
        <f t="shared" si="116"/>
        <v/>
      </c>
      <c r="D1052" s="62" t="s">
        <v>6449</v>
      </c>
      <c r="E1052" s="11" t="str">
        <f t="shared" si="117"/>
        <v/>
      </c>
      <c r="F1052" s="66"/>
      <c r="G1052" s="64" t="str">
        <f t="shared" si="118"/>
        <v>The Mound</v>
      </c>
      <c r="H1052" s="66"/>
      <c r="I1052" s="65" t="str">
        <f t="shared" si="119"/>
        <v>Level 02</v>
      </c>
      <c r="J1052" s="66"/>
      <c r="K1052" s="67" t="str">
        <f t="shared" si="114"/>
        <v>Zone M3</v>
      </c>
      <c r="L1052" s="66"/>
      <c r="M1052" s="68" t="str">
        <f t="shared" si="115"/>
        <v>M3 / F2</v>
      </c>
      <c r="N1052" s="66"/>
      <c r="O1052" s="69" t="str">
        <f t="shared" si="120"/>
        <v>JS. L.</v>
      </c>
      <c r="P1052" s="66"/>
      <c r="Q1052" s="70" t="str">
        <f t="shared" si="121"/>
        <v>R2 / J1</v>
      </c>
      <c r="R1052" s="66"/>
      <c r="S1052" s="66"/>
      <c r="T1052" s="11" t="s">
        <v>6715</v>
      </c>
      <c r="U1052" s="11" t="s">
        <v>6715</v>
      </c>
      <c r="V1052" s="11" t="s">
        <v>6416</v>
      </c>
      <c r="W1052" s="59" t="s">
        <v>6416</v>
      </c>
      <c r="X1052" s="59" t="str">
        <f>CONCATENATE(D1052,F1052,H1052,J1052,L1052,N1052,P1052,R1052)</f>
        <v>Construction</v>
      </c>
      <c r="Y1052" s="11" t="s">
        <v>1645</v>
      </c>
      <c r="Z1052" s="32">
        <v>4</v>
      </c>
      <c r="AA1052" s="39">
        <v>45337</v>
      </c>
      <c r="AB1052" s="39">
        <v>45341</v>
      </c>
      <c r="AC1052" s="48">
        <v>3534.29</v>
      </c>
    </row>
    <row r="1053" spans="1:29" x14ac:dyDescent="0.2">
      <c r="A1053" s="66" t="s">
        <v>1646</v>
      </c>
      <c r="B1053" s="11" t="str">
        <f t="shared" si="116"/>
        <v xml:space="preserve"> - </v>
      </c>
      <c r="C1053" s="11" t="str">
        <f t="shared" si="116"/>
        <v/>
      </c>
      <c r="D1053" s="62" t="s">
        <v>6449</v>
      </c>
      <c r="E1053" s="11" t="str">
        <f t="shared" si="117"/>
        <v/>
      </c>
      <c r="F1053" s="66"/>
      <c r="G1053" s="64" t="str">
        <f t="shared" si="118"/>
        <v>The Mound</v>
      </c>
      <c r="H1053" s="66"/>
      <c r="I1053" s="65" t="str">
        <f t="shared" si="119"/>
        <v>Level 02</v>
      </c>
      <c r="J1053" s="66"/>
      <c r="K1053" s="67" t="str">
        <f t="shared" si="114"/>
        <v>Zone M3</v>
      </c>
      <c r="L1053" s="66"/>
      <c r="M1053" s="68" t="str">
        <f t="shared" si="115"/>
        <v>M3 / F2</v>
      </c>
      <c r="N1053" s="66"/>
      <c r="O1053" s="69" t="str">
        <f t="shared" si="120"/>
        <v>JS. L.</v>
      </c>
      <c r="P1053" s="66"/>
      <c r="Q1053" s="70" t="str">
        <f t="shared" si="121"/>
        <v>R2 / J1</v>
      </c>
      <c r="R1053" s="66"/>
      <c r="S1053" s="66"/>
      <c r="T1053" s="11" t="s">
        <v>6715</v>
      </c>
      <c r="U1053" s="11" t="s">
        <v>6715</v>
      </c>
      <c r="V1053" s="11" t="s">
        <v>6416</v>
      </c>
      <c r="W1053" s="59" t="s">
        <v>6416</v>
      </c>
      <c r="X1053" s="59" t="str">
        <f>CONCATENATE(D1053,F1053,H1053,J1053,L1053,N1053,P1053,R1053)</f>
        <v>Construction</v>
      </c>
      <c r="Y1053" s="11" t="s">
        <v>1647</v>
      </c>
      <c r="Z1053" s="32">
        <v>2</v>
      </c>
      <c r="AA1053" s="39">
        <v>45340</v>
      </c>
      <c r="AB1053" s="39">
        <v>45341</v>
      </c>
      <c r="AC1053" s="34">
        <v>795.57</v>
      </c>
    </row>
    <row r="1054" spans="1:29" x14ac:dyDescent="0.2">
      <c r="A1054" s="66" t="s">
        <v>1648</v>
      </c>
      <c r="B1054" s="11" t="str">
        <f t="shared" si="116"/>
        <v xml:space="preserve"> - </v>
      </c>
      <c r="C1054" s="11" t="str">
        <f t="shared" si="116"/>
        <v/>
      </c>
      <c r="D1054" s="62" t="s">
        <v>6449</v>
      </c>
      <c r="E1054" s="11" t="str">
        <f t="shared" si="117"/>
        <v/>
      </c>
      <c r="F1054" s="66"/>
      <c r="G1054" s="64" t="str">
        <f t="shared" si="118"/>
        <v>The Mound</v>
      </c>
      <c r="H1054" s="66"/>
      <c r="I1054" s="65" t="str">
        <f t="shared" si="119"/>
        <v>Level 02</v>
      </c>
      <c r="J1054" s="66"/>
      <c r="K1054" s="67" t="str">
        <f t="shared" si="114"/>
        <v>Zone M3</v>
      </c>
      <c r="L1054" s="66"/>
      <c r="M1054" s="68" t="str">
        <f t="shared" si="115"/>
        <v>M3 / F2</v>
      </c>
      <c r="N1054" s="66"/>
      <c r="O1054" s="69" t="str">
        <f t="shared" si="120"/>
        <v>JS. L.</v>
      </c>
      <c r="P1054" s="66"/>
      <c r="Q1054" s="70" t="str">
        <f t="shared" si="121"/>
        <v>R2 / J1</v>
      </c>
      <c r="R1054" s="66"/>
      <c r="S1054" s="66"/>
      <c r="T1054" s="11" t="s">
        <v>6715</v>
      </c>
      <c r="U1054" s="11" t="s">
        <v>6715</v>
      </c>
      <c r="V1054" s="11" t="s">
        <v>6416</v>
      </c>
      <c r="W1054" s="59" t="s">
        <v>6416</v>
      </c>
      <c r="X1054" s="59" t="str">
        <f>CONCATENATE(D1054,F1054,H1054,J1054,L1054,N1054,P1054,R1054)</f>
        <v>Construction</v>
      </c>
      <c r="Y1054" s="11" t="s">
        <v>1649</v>
      </c>
      <c r="Z1054" s="32">
        <v>2</v>
      </c>
      <c r="AA1054" s="39">
        <v>45340</v>
      </c>
      <c r="AB1054" s="39">
        <v>45341</v>
      </c>
      <c r="AC1054" s="34">
        <v>583.46</v>
      </c>
    </row>
    <row r="1055" spans="1:29" x14ac:dyDescent="0.2">
      <c r="A1055" s="63" t="s">
        <v>1650</v>
      </c>
      <c r="B1055" s="8" t="str">
        <f t="shared" si="116"/>
        <v xml:space="preserve"> - </v>
      </c>
      <c r="C1055" s="8" t="str">
        <f t="shared" si="116"/>
        <v/>
      </c>
      <c r="D1055" s="62" t="s">
        <v>6449</v>
      </c>
      <c r="E1055" s="8" t="str">
        <f t="shared" si="117"/>
        <v/>
      </c>
      <c r="F1055" s="63"/>
      <c r="G1055" s="64" t="str">
        <f t="shared" si="118"/>
        <v>The Mound</v>
      </c>
      <c r="H1055" s="63"/>
      <c r="I1055" s="65" t="str">
        <f t="shared" si="119"/>
        <v>Level 02</v>
      </c>
      <c r="J1055" s="63"/>
      <c r="K1055" s="67" t="str">
        <f t="shared" si="114"/>
        <v>Zone M3</v>
      </c>
      <c r="L1055" s="63"/>
      <c r="M1055" s="68" t="str">
        <f t="shared" si="115"/>
        <v>M3 / F2</v>
      </c>
      <c r="N1055" s="63"/>
      <c r="O1055" s="69" t="str">
        <f t="shared" si="120"/>
        <v>JS. L.</v>
      </c>
      <c r="P1055" s="63"/>
      <c r="Q1055" s="70" t="str">
        <f t="shared" si="121"/>
        <v>R2 / J1</v>
      </c>
      <c r="R1055" s="63"/>
      <c r="S1055" s="63"/>
      <c r="T1055" s="8" t="s">
        <v>6715</v>
      </c>
      <c r="U1055" s="8" t="s">
        <v>6715</v>
      </c>
      <c r="V1055" s="8" t="s">
        <v>6416</v>
      </c>
      <c r="W1055" s="59" t="s">
        <v>6416</v>
      </c>
      <c r="X1055" s="59" t="str">
        <f>CONCATENATE(D1055,F1055,H1055,J1055,L1055,N1055,P1055,R1055)</f>
        <v>Construction</v>
      </c>
      <c r="Y1055" s="8" t="s">
        <v>1651</v>
      </c>
      <c r="Z1055" s="23">
        <v>2</v>
      </c>
      <c r="AA1055" s="35">
        <v>45342</v>
      </c>
      <c r="AB1055" s="35">
        <v>45343</v>
      </c>
      <c r="AC1055" s="42">
        <v>1834.44</v>
      </c>
    </row>
    <row r="1056" spans="1:29" x14ac:dyDescent="0.2">
      <c r="A1056" s="69" t="s">
        <v>1244</v>
      </c>
      <c r="B1056" s="3" t="str">
        <f t="shared" si="116"/>
        <v/>
      </c>
      <c r="C1056" s="3" t="str">
        <f t="shared" si="116"/>
        <v>M3 / F2 - Zone M3 - Level 02 - The Mound - Construction</v>
      </c>
      <c r="D1056" s="62" t="s">
        <v>6449</v>
      </c>
      <c r="E1056" s="3" t="str">
        <f t="shared" si="117"/>
        <v>M3 / F2</v>
      </c>
      <c r="F1056" s="92"/>
      <c r="G1056" s="64" t="str">
        <f>IF(F1056="",G1055,TRIM(F1056))</f>
        <v>The Mound</v>
      </c>
      <c r="H1056" s="92"/>
      <c r="I1056" s="65" t="str">
        <f>IF(H1056="",I1055,TRIM(H1056))</f>
        <v>Level 02</v>
      </c>
      <c r="J1056" s="92"/>
      <c r="K1056" s="67" t="str">
        <f>IF(J1056="",K1055,TRIM(J1056))</f>
        <v>Zone M3</v>
      </c>
      <c r="L1056" s="92"/>
      <c r="M1056" s="68" t="str">
        <f>IF(L1056="",M1055,TRIM(L1056))</f>
        <v>M3 / F2</v>
      </c>
      <c r="N1056" s="69" t="s">
        <v>1244</v>
      </c>
      <c r="O1056" s="69" t="str">
        <f>IF(N1056="",O1055,TRIM(N1056))</f>
        <v>JS. R.</v>
      </c>
      <c r="P1056" s="92"/>
      <c r="Q1056" s="70" t="str">
        <f>IF(P1056="",Q1055,TRIM(P1056))</f>
        <v>R2 / J1</v>
      </c>
      <c r="R1056" s="92"/>
      <c r="S1056" s="92"/>
      <c r="T1056" s="3" t="s">
        <v>6716</v>
      </c>
      <c r="U1056" s="3" t="s">
        <v>6716</v>
      </c>
      <c r="V1056" s="3" t="s">
        <v>6716</v>
      </c>
      <c r="W1056" s="59" t="s">
        <v>1244</v>
      </c>
      <c r="X1056" s="59" t="str">
        <f>CONCATENATE(D1056,F1056,H1056,J1056,L1056,N1056,P1056,R1056)</f>
        <v>Construction            JS. R.</v>
      </c>
      <c r="Y1056" s="3"/>
      <c r="Z1056" s="49">
        <v>6</v>
      </c>
      <c r="AA1056" s="50">
        <v>45342</v>
      </c>
      <c r="AB1056" s="50">
        <v>45349</v>
      </c>
      <c r="AC1056" s="52">
        <v>14675.52</v>
      </c>
    </row>
    <row r="1057" spans="1:29" ht="25.5" x14ac:dyDescent="0.2">
      <c r="A1057" s="66" t="s">
        <v>1652</v>
      </c>
      <c r="B1057" s="11" t="str">
        <f t="shared" si="116"/>
        <v xml:space="preserve"> - M3 / F2 - Zone M3 - Level 02 - The Mound - Construction</v>
      </c>
      <c r="C1057" s="11" t="str">
        <f t="shared" si="116"/>
        <v/>
      </c>
      <c r="D1057" s="62" t="s">
        <v>6449</v>
      </c>
      <c r="E1057" s="11" t="str">
        <f t="shared" si="117"/>
        <v/>
      </c>
      <c r="F1057" s="66"/>
      <c r="G1057" s="64" t="str">
        <f t="shared" si="118"/>
        <v>The Mound</v>
      </c>
      <c r="H1057" s="66"/>
      <c r="I1057" s="65" t="str">
        <f t="shared" si="119"/>
        <v>Level 02</v>
      </c>
      <c r="J1057" s="66"/>
      <c r="K1057" s="67" t="str">
        <f t="shared" si="114"/>
        <v>Zone M3</v>
      </c>
      <c r="L1057" s="66"/>
      <c r="M1057" s="68" t="str">
        <f t="shared" si="115"/>
        <v>M3 / F2</v>
      </c>
      <c r="N1057" s="66"/>
      <c r="O1057" s="69" t="str">
        <f t="shared" si="120"/>
        <v>JS. R.</v>
      </c>
      <c r="P1057" s="66"/>
      <c r="Q1057" s="70" t="str">
        <f t="shared" si="121"/>
        <v>R2 / J1</v>
      </c>
      <c r="R1057" s="66"/>
      <c r="S1057" s="66"/>
      <c r="T1057" s="11" t="s">
        <v>6716</v>
      </c>
      <c r="U1057" s="11" t="s">
        <v>6716</v>
      </c>
      <c r="V1057" s="11" t="s">
        <v>6416</v>
      </c>
      <c r="W1057" s="59" t="s">
        <v>6416</v>
      </c>
      <c r="X1057" s="59" t="str">
        <f>CONCATENATE(D1057,F1057,H1057,J1057,L1057,N1057,P1057,R1057)</f>
        <v>Construction</v>
      </c>
      <c r="Y1057" s="11" t="s">
        <v>1653</v>
      </c>
      <c r="Z1057" s="32">
        <v>4</v>
      </c>
      <c r="AA1057" s="39">
        <v>45342</v>
      </c>
      <c r="AB1057" s="39">
        <v>45347</v>
      </c>
      <c r="AC1057" s="48">
        <v>7927.76</v>
      </c>
    </row>
    <row r="1058" spans="1:29" x14ac:dyDescent="0.2">
      <c r="A1058" s="66" t="s">
        <v>1654</v>
      </c>
      <c r="B1058" s="11" t="str">
        <f t="shared" si="116"/>
        <v xml:space="preserve"> - </v>
      </c>
      <c r="C1058" s="11" t="str">
        <f t="shared" si="116"/>
        <v/>
      </c>
      <c r="D1058" s="62" t="s">
        <v>6449</v>
      </c>
      <c r="E1058" s="11" t="str">
        <f t="shared" si="117"/>
        <v/>
      </c>
      <c r="F1058" s="66"/>
      <c r="G1058" s="64" t="str">
        <f t="shared" si="118"/>
        <v>The Mound</v>
      </c>
      <c r="H1058" s="66"/>
      <c r="I1058" s="65" t="str">
        <f t="shared" si="119"/>
        <v>Level 02</v>
      </c>
      <c r="J1058" s="66"/>
      <c r="K1058" s="67" t="str">
        <f t="shared" ref="K1058:K1121" si="122">IF(J1058="",K1057,TRIM(J1058))</f>
        <v>Zone M3</v>
      </c>
      <c r="L1058" s="66"/>
      <c r="M1058" s="68" t="str">
        <f t="shared" si="115"/>
        <v>M3 / F2</v>
      </c>
      <c r="N1058" s="66"/>
      <c r="O1058" s="69" t="str">
        <f t="shared" si="120"/>
        <v>JS. R.</v>
      </c>
      <c r="P1058" s="66"/>
      <c r="Q1058" s="70" t="str">
        <f t="shared" si="121"/>
        <v>R2 / J1</v>
      </c>
      <c r="R1058" s="66"/>
      <c r="S1058" s="66"/>
      <c r="T1058" s="11" t="s">
        <v>6716</v>
      </c>
      <c r="U1058" s="11" t="s">
        <v>6716</v>
      </c>
      <c r="V1058" s="11" t="s">
        <v>6416</v>
      </c>
      <c r="W1058" s="59" t="s">
        <v>6416</v>
      </c>
      <c r="X1058" s="59" t="str">
        <f>CONCATENATE(D1058,F1058,H1058,J1058,L1058,N1058,P1058,R1058)</f>
        <v>Construction</v>
      </c>
      <c r="Y1058" s="11" t="s">
        <v>1655</v>
      </c>
      <c r="Z1058" s="32">
        <v>4</v>
      </c>
      <c r="AA1058" s="39">
        <v>45342</v>
      </c>
      <c r="AB1058" s="39">
        <v>45347</v>
      </c>
      <c r="AC1058" s="48">
        <v>3534.29</v>
      </c>
    </row>
    <row r="1059" spans="1:29" x14ac:dyDescent="0.2">
      <c r="A1059" s="66" t="s">
        <v>1656</v>
      </c>
      <c r="B1059" s="11" t="str">
        <f t="shared" si="116"/>
        <v xml:space="preserve"> - </v>
      </c>
      <c r="C1059" s="11" t="str">
        <f t="shared" si="116"/>
        <v/>
      </c>
      <c r="D1059" s="62" t="s">
        <v>6449</v>
      </c>
      <c r="E1059" s="11" t="str">
        <f t="shared" si="117"/>
        <v/>
      </c>
      <c r="F1059" s="66"/>
      <c r="G1059" s="64" t="str">
        <f t="shared" si="118"/>
        <v>The Mound</v>
      </c>
      <c r="H1059" s="66"/>
      <c r="I1059" s="65" t="str">
        <f t="shared" si="119"/>
        <v>Level 02</v>
      </c>
      <c r="J1059" s="66"/>
      <c r="K1059" s="67" t="str">
        <f t="shared" si="122"/>
        <v>Zone M3</v>
      </c>
      <c r="L1059" s="66"/>
      <c r="M1059" s="68" t="str">
        <f t="shared" si="115"/>
        <v>M3 / F2</v>
      </c>
      <c r="N1059" s="66"/>
      <c r="O1059" s="69" t="str">
        <f t="shared" si="120"/>
        <v>JS. R.</v>
      </c>
      <c r="P1059" s="66"/>
      <c r="Q1059" s="70" t="str">
        <f t="shared" si="121"/>
        <v>R2 / J1</v>
      </c>
      <c r="R1059" s="66"/>
      <c r="S1059" s="66"/>
      <c r="T1059" s="11" t="s">
        <v>6716</v>
      </c>
      <c r="U1059" s="11" t="s">
        <v>6716</v>
      </c>
      <c r="V1059" s="11" t="s">
        <v>6416</v>
      </c>
      <c r="W1059" s="59" t="s">
        <v>6416</v>
      </c>
      <c r="X1059" s="59" t="str">
        <f>CONCATENATE(D1059,F1059,H1059,J1059,L1059,N1059,P1059,R1059)</f>
        <v>Construction</v>
      </c>
      <c r="Y1059" s="11" t="s">
        <v>1657</v>
      </c>
      <c r="Z1059" s="32">
        <v>2</v>
      </c>
      <c r="AA1059" s="39">
        <v>45346</v>
      </c>
      <c r="AB1059" s="39">
        <v>45347</v>
      </c>
      <c r="AC1059" s="34">
        <v>795.57</v>
      </c>
    </row>
    <row r="1060" spans="1:29" x14ac:dyDescent="0.2">
      <c r="A1060" s="66" t="s">
        <v>1658</v>
      </c>
      <c r="B1060" s="11" t="str">
        <f t="shared" si="116"/>
        <v xml:space="preserve"> - </v>
      </c>
      <c r="C1060" s="11" t="str">
        <f t="shared" si="116"/>
        <v/>
      </c>
      <c r="D1060" s="62" t="s">
        <v>6449</v>
      </c>
      <c r="E1060" s="11" t="str">
        <f t="shared" si="117"/>
        <v/>
      </c>
      <c r="F1060" s="66"/>
      <c r="G1060" s="64" t="str">
        <f t="shared" si="118"/>
        <v>The Mound</v>
      </c>
      <c r="H1060" s="66"/>
      <c r="I1060" s="65" t="str">
        <f t="shared" si="119"/>
        <v>Level 02</v>
      </c>
      <c r="J1060" s="66"/>
      <c r="K1060" s="67" t="str">
        <f t="shared" si="122"/>
        <v>Zone M3</v>
      </c>
      <c r="L1060" s="66"/>
      <c r="M1060" s="68" t="str">
        <f t="shared" ref="M1060:M1123" si="123">IF(L1060="",M1059,TRIM(L1060))</f>
        <v>M3 / F2</v>
      </c>
      <c r="N1060" s="66"/>
      <c r="O1060" s="69" t="str">
        <f t="shared" si="120"/>
        <v>JS. R.</v>
      </c>
      <c r="P1060" s="66"/>
      <c r="Q1060" s="70" t="str">
        <f t="shared" si="121"/>
        <v>R2 / J1</v>
      </c>
      <c r="R1060" s="66"/>
      <c r="S1060" s="66"/>
      <c r="T1060" s="11" t="s">
        <v>6716</v>
      </c>
      <c r="U1060" s="11" t="s">
        <v>6716</v>
      </c>
      <c r="V1060" s="11" t="s">
        <v>6416</v>
      </c>
      <c r="W1060" s="59" t="s">
        <v>6416</v>
      </c>
      <c r="X1060" s="59" t="str">
        <f>CONCATENATE(D1060,F1060,H1060,J1060,L1060,N1060,P1060,R1060)</f>
        <v>Construction</v>
      </c>
      <c r="Y1060" s="11" t="s">
        <v>1659</v>
      </c>
      <c r="Z1060" s="32">
        <v>2</v>
      </c>
      <c r="AA1060" s="39">
        <v>45346</v>
      </c>
      <c r="AB1060" s="39">
        <v>45347</v>
      </c>
      <c r="AC1060" s="34">
        <v>583.46</v>
      </c>
    </row>
    <row r="1061" spans="1:29" x14ac:dyDescent="0.2">
      <c r="A1061" s="63" t="s">
        <v>1660</v>
      </c>
      <c r="B1061" s="8" t="str">
        <f t="shared" si="116"/>
        <v xml:space="preserve"> - </v>
      </c>
      <c r="C1061" s="8" t="str">
        <f t="shared" si="116"/>
        <v/>
      </c>
      <c r="D1061" s="62" t="s">
        <v>6449</v>
      </c>
      <c r="E1061" s="8" t="str">
        <f t="shared" si="117"/>
        <v/>
      </c>
      <c r="F1061" s="63"/>
      <c r="G1061" s="64" t="str">
        <f t="shared" si="118"/>
        <v>The Mound</v>
      </c>
      <c r="H1061" s="63"/>
      <c r="I1061" s="65" t="str">
        <f t="shared" si="119"/>
        <v>Level 02</v>
      </c>
      <c r="J1061" s="63"/>
      <c r="K1061" s="67" t="str">
        <f t="shared" si="122"/>
        <v>Zone M3</v>
      </c>
      <c r="L1061" s="63"/>
      <c r="M1061" s="68" t="str">
        <f t="shared" si="123"/>
        <v>M3 / F2</v>
      </c>
      <c r="N1061" s="63"/>
      <c r="O1061" s="69" t="str">
        <f t="shared" si="120"/>
        <v>JS. R.</v>
      </c>
      <c r="P1061" s="63"/>
      <c r="Q1061" s="70" t="str">
        <f t="shared" si="121"/>
        <v>R2 / J1</v>
      </c>
      <c r="R1061" s="63"/>
      <c r="S1061" s="63"/>
      <c r="T1061" s="8" t="s">
        <v>6716</v>
      </c>
      <c r="U1061" s="8" t="s">
        <v>6716</v>
      </c>
      <c r="V1061" s="8" t="s">
        <v>6416</v>
      </c>
      <c r="W1061" s="59" t="s">
        <v>6416</v>
      </c>
      <c r="X1061" s="59" t="str">
        <f>CONCATENATE(D1061,F1061,H1061,J1061,L1061,N1061,P1061,R1061)</f>
        <v>Construction</v>
      </c>
      <c r="Y1061" s="8" t="s">
        <v>1661</v>
      </c>
      <c r="Z1061" s="23">
        <v>2</v>
      </c>
      <c r="AA1061" s="35">
        <v>45348</v>
      </c>
      <c r="AB1061" s="35">
        <v>45349</v>
      </c>
      <c r="AC1061" s="42">
        <v>1834.44</v>
      </c>
    </row>
    <row r="1062" spans="1:29" x14ac:dyDescent="0.2">
      <c r="A1062" s="68" t="s">
        <v>1662</v>
      </c>
      <c r="B1062" s="2" t="str">
        <f t="shared" si="116"/>
        <v/>
      </c>
      <c r="C1062" s="2" t="str">
        <f t="shared" si="116"/>
        <v>Zone M3 - Level 02 - The Mound - Construction</v>
      </c>
      <c r="D1062" s="62" t="s">
        <v>6449</v>
      </c>
      <c r="E1062" s="2" t="str">
        <f t="shared" si="117"/>
        <v>Zone M3</v>
      </c>
      <c r="F1062" s="92"/>
      <c r="G1062" s="64" t="str">
        <f>IF(F1062="",G1061,TRIM(F1062))</f>
        <v>The Mound</v>
      </c>
      <c r="H1062" s="92"/>
      <c r="I1062" s="65" t="str">
        <f>IF(H1062="",I1061,TRIM(H1062))</f>
        <v>Level 02</v>
      </c>
      <c r="J1062" s="92"/>
      <c r="K1062" s="67" t="str">
        <f>IF(J1062="",K1061,TRIM(J1062))</f>
        <v>Zone M3</v>
      </c>
      <c r="L1062" s="68" t="s">
        <v>1662</v>
      </c>
      <c r="M1062" s="68" t="str">
        <f>IF(L1062="",M1061,TRIM(L1062))</f>
        <v>M3 / G2</v>
      </c>
      <c r="N1062" s="92"/>
      <c r="O1062" s="69" t="str">
        <f>IF(N1062="",O1061,TRIM(N1062))</f>
        <v>JS. R.</v>
      </c>
      <c r="P1062" s="92"/>
      <c r="Q1062" s="70" t="str">
        <f>IF(P1062="",Q1061,TRIM(P1062))</f>
        <v>R2 / J1</v>
      </c>
      <c r="R1062" s="92"/>
      <c r="S1062" s="92"/>
      <c r="T1062" s="2" t="s">
        <v>6733</v>
      </c>
      <c r="U1062" s="2" t="s">
        <v>6733</v>
      </c>
      <c r="V1062" s="2" t="s">
        <v>6733</v>
      </c>
      <c r="W1062" s="59" t="s">
        <v>1662</v>
      </c>
      <c r="X1062" s="59" t="str">
        <f>CONCATENATE(D1062,F1062,H1062,J1062,L1062,N1062,P1062,R1062)</f>
        <v>Construction          M3 / G2</v>
      </c>
      <c r="Y1062" s="2"/>
      <c r="Z1062" s="43">
        <v>11</v>
      </c>
      <c r="AA1062" s="44">
        <v>45350</v>
      </c>
      <c r="AB1062" s="44">
        <v>45362</v>
      </c>
      <c r="AC1062" s="47">
        <v>58702.080000000002</v>
      </c>
    </row>
    <row r="1063" spans="1:29" x14ac:dyDescent="0.2">
      <c r="A1063" s="69" t="s">
        <v>1277</v>
      </c>
      <c r="B1063" s="3" t="str">
        <f t="shared" si="116"/>
        <v>Zone M3 - Level 02 - The Mound - Construction</v>
      </c>
      <c r="C1063" s="3" t="str">
        <f t="shared" si="116"/>
        <v>M3 / G2 - Zone M3 - Level 02 - The Mound - Construction</v>
      </c>
      <c r="D1063" s="62" t="s">
        <v>6449</v>
      </c>
      <c r="E1063" s="3" t="str">
        <f t="shared" si="117"/>
        <v>M3 / G2</v>
      </c>
      <c r="F1063" s="92"/>
      <c r="G1063" s="64" t="str">
        <f t="shared" si="118"/>
        <v>The Mound</v>
      </c>
      <c r="H1063" s="92"/>
      <c r="I1063" s="65" t="str">
        <f t="shared" si="119"/>
        <v>Level 02</v>
      </c>
      <c r="J1063" s="92"/>
      <c r="K1063" s="67" t="str">
        <f t="shared" si="122"/>
        <v>Zone M3</v>
      </c>
      <c r="L1063" s="92"/>
      <c r="M1063" s="68" t="str">
        <f t="shared" si="123"/>
        <v>M3 / G2</v>
      </c>
      <c r="N1063" s="69" t="s">
        <v>1277</v>
      </c>
      <c r="O1063" s="69" t="str">
        <f t="shared" si="120"/>
        <v>S. K. CL.</v>
      </c>
      <c r="P1063" s="92"/>
      <c r="Q1063" s="70" t="str">
        <f t="shared" si="121"/>
        <v>R2 / J1</v>
      </c>
      <c r="R1063" s="92"/>
      <c r="S1063" s="92"/>
      <c r="T1063" s="3" t="s">
        <v>6719</v>
      </c>
      <c r="U1063" s="3" t="s">
        <v>6719</v>
      </c>
      <c r="V1063" s="3" t="s">
        <v>6719</v>
      </c>
      <c r="W1063" s="59" t="s">
        <v>1277</v>
      </c>
      <c r="X1063" s="59" t="str">
        <f>CONCATENATE(D1063,F1063,H1063,J1063,L1063,N1063,P1063,R1063)</f>
        <v>Construction            S. K. CL.</v>
      </c>
      <c r="Y1063" s="3"/>
      <c r="Z1063" s="49">
        <v>5</v>
      </c>
      <c r="AA1063" s="50">
        <v>45350</v>
      </c>
      <c r="AB1063" s="50">
        <v>45355</v>
      </c>
      <c r="AC1063" s="52">
        <v>14675.52</v>
      </c>
    </row>
    <row r="1064" spans="1:29" ht="25.5" x14ac:dyDescent="0.2">
      <c r="A1064" s="66" t="s">
        <v>1663</v>
      </c>
      <c r="B1064" s="11" t="str">
        <f t="shared" si="116"/>
        <v xml:space="preserve"> - M3 / G2 - Zone M3 - Level 02 - The Mound - Construction</v>
      </c>
      <c r="C1064" s="11" t="str">
        <f t="shared" si="116"/>
        <v/>
      </c>
      <c r="D1064" s="62" t="s">
        <v>6449</v>
      </c>
      <c r="E1064" s="11" t="str">
        <f t="shared" si="117"/>
        <v/>
      </c>
      <c r="F1064" s="66"/>
      <c r="G1064" s="64" t="str">
        <f t="shared" si="118"/>
        <v>The Mound</v>
      </c>
      <c r="H1064" s="66"/>
      <c r="I1064" s="65" t="str">
        <f t="shared" si="119"/>
        <v>Level 02</v>
      </c>
      <c r="J1064" s="66"/>
      <c r="K1064" s="67" t="str">
        <f t="shared" si="122"/>
        <v>Zone M3</v>
      </c>
      <c r="L1064" s="66"/>
      <c r="M1064" s="68" t="str">
        <f t="shared" si="123"/>
        <v>M3 / G2</v>
      </c>
      <c r="N1064" s="66"/>
      <c r="O1064" s="69" t="str">
        <f t="shared" si="120"/>
        <v>S. K. CL.</v>
      </c>
      <c r="P1064" s="66"/>
      <c r="Q1064" s="70" t="str">
        <f t="shared" si="121"/>
        <v>R2 / J1</v>
      </c>
      <c r="R1064" s="66"/>
      <c r="S1064" s="66"/>
      <c r="T1064" s="11" t="s">
        <v>6719</v>
      </c>
      <c r="U1064" s="11" t="s">
        <v>6719</v>
      </c>
      <c r="V1064" s="11" t="s">
        <v>6416</v>
      </c>
      <c r="W1064" s="59" t="s">
        <v>6416</v>
      </c>
      <c r="X1064" s="59" t="str">
        <f>CONCATENATE(D1064,F1064,H1064,J1064,L1064,N1064,P1064,R1064)</f>
        <v>Construction</v>
      </c>
      <c r="Y1064" s="11" t="s">
        <v>1664</v>
      </c>
      <c r="Z1064" s="32">
        <v>3</v>
      </c>
      <c r="AA1064" s="39">
        <v>45350</v>
      </c>
      <c r="AB1064" s="39">
        <v>45353</v>
      </c>
      <c r="AC1064" s="48">
        <v>7927.76</v>
      </c>
    </row>
    <row r="1065" spans="1:29" x14ac:dyDescent="0.2">
      <c r="A1065" s="66" t="s">
        <v>1665</v>
      </c>
      <c r="B1065" s="11" t="str">
        <f t="shared" si="116"/>
        <v xml:space="preserve"> - </v>
      </c>
      <c r="C1065" s="11" t="str">
        <f t="shared" si="116"/>
        <v/>
      </c>
      <c r="D1065" s="62" t="s">
        <v>6449</v>
      </c>
      <c r="E1065" s="11" t="str">
        <f t="shared" si="117"/>
        <v/>
      </c>
      <c r="F1065" s="66"/>
      <c r="G1065" s="64" t="str">
        <f t="shared" si="118"/>
        <v>The Mound</v>
      </c>
      <c r="H1065" s="66"/>
      <c r="I1065" s="65" t="str">
        <f t="shared" si="119"/>
        <v>Level 02</v>
      </c>
      <c r="J1065" s="66"/>
      <c r="K1065" s="67" t="str">
        <f t="shared" si="122"/>
        <v>Zone M3</v>
      </c>
      <c r="L1065" s="66"/>
      <c r="M1065" s="68" t="str">
        <f t="shared" si="123"/>
        <v>M3 / G2</v>
      </c>
      <c r="N1065" s="66"/>
      <c r="O1065" s="69" t="str">
        <f t="shared" si="120"/>
        <v>S. K. CL.</v>
      </c>
      <c r="P1065" s="66"/>
      <c r="Q1065" s="70" t="str">
        <f t="shared" si="121"/>
        <v>R2 / J1</v>
      </c>
      <c r="R1065" s="66"/>
      <c r="S1065" s="66"/>
      <c r="T1065" s="11" t="s">
        <v>6719</v>
      </c>
      <c r="U1065" s="11" t="s">
        <v>6719</v>
      </c>
      <c r="V1065" s="11" t="s">
        <v>6416</v>
      </c>
      <c r="W1065" s="59" t="s">
        <v>6416</v>
      </c>
      <c r="X1065" s="59" t="str">
        <f>CONCATENATE(D1065,F1065,H1065,J1065,L1065,N1065,P1065,R1065)</f>
        <v>Construction</v>
      </c>
      <c r="Y1065" s="11" t="s">
        <v>1666</v>
      </c>
      <c r="Z1065" s="32">
        <v>3</v>
      </c>
      <c r="AA1065" s="39">
        <v>45350</v>
      </c>
      <c r="AB1065" s="39">
        <v>45353</v>
      </c>
      <c r="AC1065" s="48">
        <v>3534.29</v>
      </c>
    </row>
    <row r="1066" spans="1:29" x14ac:dyDescent="0.2">
      <c r="A1066" s="66" t="s">
        <v>1667</v>
      </c>
      <c r="B1066" s="11" t="str">
        <f t="shared" si="116"/>
        <v xml:space="preserve"> - </v>
      </c>
      <c r="C1066" s="11" t="str">
        <f t="shared" si="116"/>
        <v/>
      </c>
      <c r="D1066" s="62" t="s">
        <v>6449</v>
      </c>
      <c r="E1066" s="11" t="str">
        <f t="shared" si="117"/>
        <v/>
      </c>
      <c r="F1066" s="66"/>
      <c r="G1066" s="64" t="str">
        <f t="shared" si="118"/>
        <v>The Mound</v>
      </c>
      <c r="H1066" s="66"/>
      <c r="I1066" s="65" t="str">
        <f t="shared" si="119"/>
        <v>Level 02</v>
      </c>
      <c r="J1066" s="66"/>
      <c r="K1066" s="67" t="str">
        <f t="shared" si="122"/>
        <v>Zone M3</v>
      </c>
      <c r="L1066" s="66"/>
      <c r="M1066" s="68" t="str">
        <f t="shared" si="123"/>
        <v>M3 / G2</v>
      </c>
      <c r="N1066" s="66"/>
      <c r="O1066" s="69" t="str">
        <f t="shared" si="120"/>
        <v>S. K. CL.</v>
      </c>
      <c r="P1066" s="66"/>
      <c r="Q1066" s="70" t="str">
        <f t="shared" si="121"/>
        <v>R2 / J1</v>
      </c>
      <c r="R1066" s="66"/>
      <c r="S1066" s="66"/>
      <c r="T1066" s="11" t="s">
        <v>6719</v>
      </c>
      <c r="U1066" s="11" t="s">
        <v>6719</v>
      </c>
      <c r="V1066" s="11" t="s">
        <v>6416</v>
      </c>
      <c r="W1066" s="59" t="s">
        <v>6416</v>
      </c>
      <c r="X1066" s="59" t="str">
        <f>CONCATENATE(D1066,F1066,H1066,J1066,L1066,N1066,P1066,R1066)</f>
        <v>Construction</v>
      </c>
      <c r="Y1066" s="11" t="s">
        <v>1668</v>
      </c>
      <c r="Z1066" s="32">
        <v>2</v>
      </c>
      <c r="AA1066" s="39">
        <v>45351</v>
      </c>
      <c r="AB1066" s="39">
        <v>45353</v>
      </c>
      <c r="AC1066" s="34">
        <v>795.57</v>
      </c>
    </row>
    <row r="1067" spans="1:29" x14ac:dyDescent="0.2">
      <c r="A1067" s="66" t="s">
        <v>1669</v>
      </c>
      <c r="B1067" s="11" t="str">
        <f t="shared" si="116"/>
        <v xml:space="preserve"> - </v>
      </c>
      <c r="C1067" s="11" t="str">
        <f t="shared" si="116"/>
        <v/>
      </c>
      <c r="D1067" s="62" t="s">
        <v>6449</v>
      </c>
      <c r="E1067" s="11" t="str">
        <f t="shared" si="117"/>
        <v/>
      </c>
      <c r="F1067" s="66"/>
      <c r="G1067" s="64" t="str">
        <f t="shared" si="118"/>
        <v>The Mound</v>
      </c>
      <c r="H1067" s="66"/>
      <c r="I1067" s="65" t="str">
        <f t="shared" si="119"/>
        <v>Level 02</v>
      </c>
      <c r="J1067" s="66"/>
      <c r="K1067" s="67" t="str">
        <f t="shared" si="122"/>
        <v>Zone M3</v>
      </c>
      <c r="L1067" s="66"/>
      <c r="M1067" s="68" t="str">
        <f t="shared" si="123"/>
        <v>M3 / G2</v>
      </c>
      <c r="N1067" s="66"/>
      <c r="O1067" s="69" t="str">
        <f t="shared" si="120"/>
        <v>S. K. CL.</v>
      </c>
      <c r="P1067" s="66"/>
      <c r="Q1067" s="70" t="str">
        <f t="shared" si="121"/>
        <v>R2 / J1</v>
      </c>
      <c r="R1067" s="66"/>
      <c r="S1067" s="66"/>
      <c r="T1067" s="11" t="s">
        <v>6719</v>
      </c>
      <c r="U1067" s="11" t="s">
        <v>6719</v>
      </c>
      <c r="V1067" s="11" t="s">
        <v>6416</v>
      </c>
      <c r="W1067" s="59" t="s">
        <v>6416</v>
      </c>
      <c r="X1067" s="59" t="str">
        <f>CONCATENATE(D1067,F1067,H1067,J1067,L1067,N1067,P1067,R1067)</f>
        <v>Construction</v>
      </c>
      <c r="Y1067" s="11" t="s">
        <v>1670</v>
      </c>
      <c r="Z1067" s="32">
        <v>2</v>
      </c>
      <c r="AA1067" s="39">
        <v>45351</v>
      </c>
      <c r="AB1067" s="39">
        <v>45353</v>
      </c>
      <c r="AC1067" s="34">
        <v>583.46</v>
      </c>
    </row>
    <row r="1068" spans="1:29" x14ac:dyDescent="0.2">
      <c r="A1068" s="63" t="s">
        <v>1671</v>
      </c>
      <c r="B1068" s="8" t="str">
        <f t="shared" si="116"/>
        <v xml:space="preserve"> - </v>
      </c>
      <c r="C1068" s="8" t="str">
        <f t="shared" si="116"/>
        <v/>
      </c>
      <c r="D1068" s="62" t="s">
        <v>6449</v>
      </c>
      <c r="E1068" s="8" t="str">
        <f t="shared" si="117"/>
        <v/>
      </c>
      <c r="F1068" s="63"/>
      <c r="G1068" s="64" t="str">
        <f t="shared" si="118"/>
        <v>The Mound</v>
      </c>
      <c r="H1068" s="63"/>
      <c r="I1068" s="65" t="str">
        <f t="shared" si="119"/>
        <v>Level 02</v>
      </c>
      <c r="J1068" s="63"/>
      <c r="K1068" s="67" t="str">
        <f t="shared" si="122"/>
        <v>Zone M3</v>
      </c>
      <c r="L1068" s="63"/>
      <c r="M1068" s="68" t="str">
        <f t="shared" si="123"/>
        <v>M3 / G2</v>
      </c>
      <c r="N1068" s="63"/>
      <c r="O1068" s="69" t="str">
        <f t="shared" si="120"/>
        <v>S. K. CL.</v>
      </c>
      <c r="P1068" s="63"/>
      <c r="Q1068" s="70" t="str">
        <f t="shared" si="121"/>
        <v>R2 / J1</v>
      </c>
      <c r="R1068" s="63"/>
      <c r="S1068" s="63"/>
      <c r="T1068" s="8" t="s">
        <v>6719</v>
      </c>
      <c r="U1068" s="8" t="s">
        <v>6719</v>
      </c>
      <c r="V1068" s="8" t="s">
        <v>6416</v>
      </c>
      <c r="W1068" s="59" t="s">
        <v>6416</v>
      </c>
      <c r="X1068" s="59" t="str">
        <f>CONCATENATE(D1068,F1068,H1068,J1068,L1068,N1068,P1068,R1068)</f>
        <v>Construction</v>
      </c>
      <c r="Y1068" s="8" t="s">
        <v>1672</v>
      </c>
      <c r="Z1068" s="23">
        <v>2</v>
      </c>
      <c r="AA1068" s="35">
        <v>45354</v>
      </c>
      <c r="AB1068" s="35">
        <v>45355</v>
      </c>
      <c r="AC1068" s="42">
        <v>1834.44</v>
      </c>
    </row>
    <row r="1069" spans="1:29" x14ac:dyDescent="0.2">
      <c r="A1069" s="69" t="s">
        <v>1288</v>
      </c>
      <c r="B1069" s="3" t="str">
        <f t="shared" si="116"/>
        <v/>
      </c>
      <c r="C1069" s="3" t="str">
        <f t="shared" si="116"/>
        <v>M3 / G2 - Zone M3 - Level 02 - The Mound - Construction</v>
      </c>
      <c r="D1069" s="62" t="s">
        <v>6449</v>
      </c>
      <c r="E1069" s="3" t="str">
        <f t="shared" si="117"/>
        <v>M3 / G2</v>
      </c>
      <c r="F1069" s="92"/>
      <c r="G1069" s="64" t="str">
        <f>IF(F1069="",G1068,TRIM(F1069))</f>
        <v>The Mound</v>
      </c>
      <c r="H1069" s="92"/>
      <c r="I1069" s="65" t="str">
        <f>IF(H1069="",I1068,TRIM(H1069))</f>
        <v>Level 02</v>
      </c>
      <c r="J1069" s="92"/>
      <c r="K1069" s="67" t="str">
        <f>IF(J1069="",K1068,TRIM(J1069))</f>
        <v>Zone M3</v>
      </c>
      <c r="L1069" s="92"/>
      <c r="M1069" s="68" t="str">
        <f>IF(L1069="",M1068,TRIM(L1069))</f>
        <v>M3 / G2</v>
      </c>
      <c r="N1069" s="69" t="s">
        <v>1288</v>
      </c>
      <c r="O1069" s="69" t="str">
        <f>IF(N1069="",O1068,TRIM(N1069))</f>
        <v>S. K. CR.</v>
      </c>
      <c r="P1069" s="92"/>
      <c r="Q1069" s="70" t="str">
        <f>IF(P1069="",Q1068,TRIM(P1069))</f>
        <v>R2 / J1</v>
      </c>
      <c r="R1069" s="92"/>
      <c r="S1069" s="92"/>
      <c r="T1069" s="3" t="s">
        <v>6720</v>
      </c>
      <c r="U1069" s="3" t="s">
        <v>6720</v>
      </c>
      <c r="V1069" s="3" t="s">
        <v>6720</v>
      </c>
      <c r="W1069" s="59" t="s">
        <v>1288</v>
      </c>
      <c r="X1069" s="59" t="str">
        <f>CONCATENATE(D1069,F1069,H1069,J1069,L1069,N1069,P1069,R1069)</f>
        <v>Construction            S. K. CR.</v>
      </c>
      <c r="Y1069" s="3"/>
      <c r="Z1069" s="49">
        <v>5</v>
      </c>
      <c r="AA1069" s="50">
        <v>45350</v>
      </c>
      <c r="AB1069" s="50">
        <v>45355</v>
      </c>
      <c r="AC1069" s="52">
        <v>14675.52</v>
      </c>
    </row>
    <row r="1070" spans="1:29" ht="25.5" x14ac:dyDescent="0.2">
      <c r="A1070" s="66" t="s">
        <v>1673</v>
      </c>
      <c r="B1070" s="11" t="str">
        <f t="shared" si="116"/>
        <v xml:space="preserve"> - M3 / G2 - Zone M3 - Level 02 - The Mound - Construction</v>
      </c>
      <c r="C1070" s="11" t="str">
        <f t="shared" si="116"/>
        <v/>
      </c>
      <c r="D1070" s="62" t="s">
        <v>6449</v>
      </c>
      <c r="E1070" s="11" t="str">
        <f t="shared" si="117"/>
        <v/>
      </c>
      <c r="F1070" s="66"/>
      <c r="G1070" s="64" t="str">
        <f t="shared" si="118"/>
        <v>The Mound</v>
      </c>
      <c r="H1070" s="66"/>
      <c r="I1070" s="65" t="str">
        <f t="shared" si="119"/>
        <v>Level 02</v>
      </c>
      <c r="J1070" s="66"/>
      <c r="K1070" s="67" t="str">
        <f t="shared" si="122"/>
        <v>Zone M3</v>
      </c>
      <c r="L1070" s="66"/>
      <c r="M1070" s="68" t="str">
        <f t="shared" si="123"/>
        <v>M3 / G2</v>
      </c>
      <c r="N1070" s="66"/>
      <c r="O1070" s="69" t="str">
        <f t="shared" si="120"/>
        <v>S. K. CR.</v>
      </c>
      <c r="P1070" s="66"/>
      <c r="Q1070" s="70" t="str">
        <f t="shared" si="121"/>
        <v>R2 / J1</v>
      </c>
      <c r="R1070" s="66"/>
      <c r="S1070" s="66"/>
      <c r="T1070" s="11" t="s">
        <v>6720</v>
      </c>
      <c r="U1070" s="11" t="s">
        <v>6720</v>
      </c>
      <c r="V1070" s="11" t="s">
        <v>6416</v>
      </c>
      <c r="W1070" s="59" t="s">
        <v>6416</v>
      </c>
      <c r="X1070" s="59" t="str">
        <f>CONCATENATE(D1070,F1070,H1070,J1070,L1070,N1070,P1070,R1070)</f>
        <v>Construction</v>
      </c>
      <c r="Y1070" s="11" t="s">
        <v>1674</v>
      </c>
      <c r="Z1070" s="32">
        <v>3</v>
      </c>
      <c r="AA1070" s="39">
        <v>45350</v>
      </c>
      <c r="AB1070" s="39">
        <v>45353</v>
      </c>
      <c r="AC1070" s="48">
        <v>7927.76</v>
      </c>
    </row>
    <row r="1071" spans="1:29" x14ac:dyDescent="0.2">
      <c r="A1071" s="66" t="s">
        <v>1675</v>
      </c>
      <c r="B1071" s="11" t="str">
        <f t="shared" si="116"/>
        <v xml:space="preserve"> - </v>
      </c>
      <c r="C1071" s="11" t="str">
        <f t="shared" si="116"/>
        <v/>
      </c>
      <c r="D1071" s="62" t="s">
        <v>6449</v>
      </c>
      <c r="E1071" s="11" t="str">
        <f t="shared" si="117"/>
        <v/>
      </c>
      <c r="F1071" s="66"/>
      <c r="G1071" s="64" t="str">
        <f t="shared" si="118"/>
        <v>The Mound</v>
      </c>
      <c r="H1071" s="66"/>
      <c r="I1071" s="65" t="str">
        <f t="shared" si="119"/>
        <v>Level 02</v>
      </c>
      <c r="J1071" s="66"/>
      <c r="K1071" s="67" t="str">
        <f t="shared" si="122"/>
        <v>Zone M3</v>
      </c>
      <c r="L1071" s="66"/>
      <c r="M1071" s="68" t="str">
        <f t="shared" si="123"/>
        <v>M3 / G2</v>
      </c>
      <c r="N1071" s="66"/>
      <c r="O1071" s="69" t="str">
        <f t="shared" si="120"/>
        <v>S. K. CR.</v>
      </c>
      <c r="P1071" s="66"/>
      <c r="Q1071" s="70" t="str">
        <f t="shared" si="121"/>
        <v>R2 / J1</v>
      </c>
      <c r="R1071" s="66"/>
      <c r="S1071" s="66"/>
      <c r="T1071" s="11" t="s">
        <v>6720</v>
      </c>
      <c r="U1071" s="11" t="s">
        <v>6720</v>
      </c>
      <c r="V1071" s="11" t="s">
        <v>6416</v>
      </c>
      <c r="W1071" s="59" t="s">
        <v>6416</v>
      </c>
      <c r="X1071" s="59" t="str">
        <f>CONCATENATE(D1071,F1071,H1071,J1071,L1071,N1071,P1071,R1071)</f>
        <v>Construction</v>
      </c>
      <c r="Y1071" s="11" t="s">
        <v>1676</v>
      </c>
      <c r="Z1071" s="32">
        <v>3</v>
      </c>
      <c r="AA1071" s="39">
        <v>45350</v>
      </c>
      <c r="AB1071" s="39">
        <v>45353</v>
      </c>
      <c r="AC1071" s="48">
        <v>3534.29</v>
      </c>
    </row>
    <row r="1072" spans="1:29" x14ac:dyDescent="0.2">
      <c r="A1072" s="66" t="s">
        <v>1677</v>
      </c>
      <c r="B1072" s="11" t="str">
        <f t="shared" si="116"/>
        <v xml:space="preserve"> - </v>
      </c>
      <c r="C1072" s="11" t="str">
        <f t="shared" si="116"/>
        <v/>
      </c>
      <c r="D1072" s="62" t="s">
        <v>6449</v>
      </c>
      <c r="E1072" s="11" t="str">
        <f t="shared" si="117"/>
        <v/>
      </c>
      <c r="F1072" s="66"/>
      <c r="G1072" s="64" t="str">
        <f t="shared" si="118"/>
        <v>The Mound</v>
      </c>
      <c r="H1072" s="66"/>
      <c r="I1072" s="65" t="str">
        <f t="shared" si="119"/>
        <v>Level 02</v>
      </c>
      <c r="J1072" s="66"/>
      <c r="K1072" s="67" t="str">
        <f t="shared" si="122"/>
        <v>Zone M3</v>
      </c>
      <c r="L1072" s="66"/>
      <c r="M1072" s="68" t="str">
        <f t="shared" si="123"/>
        <v>M3 / G2</v>
      </c>
      <c r="N1072" s="66"/>
      <c r="O1072" s="69" t="str">
        <f t="shared" si="120"/>
        <v>S. K. CR.</v>
      </c>
      <c r="P1072" s="66"/>
      <c r="Q1072" s="70" t="str">
        <f t="shared" si="121"/>
        <v>R2 / J1</v>
      </c>
      <c r="R1072" s="66"/>
      <c r="S1072" s="66"/>
      <c r="T1072" s="11" t="s">
        <v>6720</v>
      </c>
      <c r="U1072" s="11" t="s">
        <v>6720</v>
      </c>
      <c r="V1072" s="11" t="s">
        <v>6416</v>
      </c>
      <c r="W1072" s="59" t="s">
        <v>6416</v>
      </c>
      <c r="X1072" s="59" t="str">
        <f>CONCATENATE(D1072,F1072,H1072,J1072,L1072,N1072,P1072,R1072)</f>
        <v>Construction</v>
      </c>
      <c r="Y1072" s="11" t="s">
        <v>1678</v>
      </c>
      <c r="Z1072" s="32">
        <v>2</v>
      </c>
      <c r="AA1072" s="39">
        <v>45351</v>
      </c>
      <c r="AB1072" s="39">
        <v>45353</v>
      </c>
      <c r="AC1072" s="34">
        <v>795.57</v>
      </c>
    </row>
    <row r="1073" spans="1:29" x14ac:dyDescent="0.2">
      <c r="A1073" s="66" t="s">
        <v>1679</v>
      </c>
      <c r="B1073" s="11" t="str">
        <f t="shared" si="116"/>
        <v xml:space="preserve"> - </v>
      </c>
      <c r="C1073" s="11" t="str">
        <f t="shared" si="116"/>
        <v/>
      </c>
      <c r="D1073" s="62" t="s">
        <v>6449</v>
      </c>
      <c r="E1073" s="11" t="str">
        <f t="shared" si="117"/>
        <v/>
      </c>
      <c r="F1073" s="66"/>
      <c r="G1073" s="64" t="str">
        <f t="shared" si="118"/>
        <v>The Mound</v>
      </c>
      <c r="H1073" s="66"/>
      <c r="I1073" s="65" t="str">
        <f t="shared" si="119"/>
        <v>Level 02</v>
      </c>
      <c r="J1073" s="66"/>
      <c r="K1073" s="67" t="str">
        <f t="shared" si="122"/>
        <v>Zone M3</v>
      </c>
      <c r="L1073" s="66"/>
      <c r="M1073" s="68" t="str">
        <f t="shared" si="123"/>
        <v>M3 / G2</v>
      </c>
      <c r="N1073" s="66"/>
      <c r="O1073" s="69" t="str">
        <f t="shared" si="120"/>
        <v>S. K. CR.</v>
      </c>
      <c r="P1073" s="66"/>
      <c r="Q1073" s="70" t="str">
        <f t="shared" si="121"/>
        <v>R2 / J1</v>
      </c>
      <c r="R1073" s="66"/>
      <c r="S1073" s="66"/>
      <c r="T1073" s="11" t="s">
        <v>6720</v>
      </c>
      <c r="U1073" s="11" t="s">
        <v>6720</v>
      </c>
      <c r="V1073" s="11" t="s">
        <v>6416</v>
      </c>
      <c r="W1073" s="59" t="s">
        <v>6416</v>
      </c>
      <c r="X1073" s="59" t="str">
        <f>CONCATENATE(D1073,F1073,H1073,J1073,L1073,N1073,P1073,R1073)</f>
        <v>Construction</v>
      </c>
      <c r="Y1073" s="11" t="s">
        <v>1680</v>
      </c>
      <c r="Z1073" s="32">
        <v>2</v>
      </c>
      <c r="AA1073" s="39">
        <v>45351</v>
      </c>
      <c r="AB1073" s="39">
        <v>45353</v>
      </c>
      <c r="AC1073" s="34">
        <v>583.46</v>
      </c>
    </row>
    <row r="1074" spans="1:29" x14ac:dyDescent="0.2">
      <c r="A1074" s="63" t="s">
        <v>1681</v>
      </c>
      <c r="B1074" s="8" t="str">
        <f t="shared" si="116"/>
        <v xml:space="preserve"> - </v>
      </c>
      <c r="C1074" s="8" t="str">
        <f t="shared" si="116"/>
        <v/>
      </c>
      <c r="D1074" s="62" t="s">
        <v>6449</v>
      </c>
      <c r="E1074" s="8" t="str">
        <f t="shared" si="117"/>
        <v/>
      </c>
      <c r="F1074" s="63"/>
      <c r="G1074" s="64" t="str">
        <f t="shared" si="118"/>
        <v>The Mound</v>
      </c>
      <c r="H1074" s="63"/>
      <c r="I1074" s="65" t="str">
        <f t="shared" si="119"/>
        <v>Level 02</v>
      </c>
      <c r="J1074" s="63"/>
      <c r="K1074" s="67" t="str">
        <f t="shared" si="122"/>
        <v>Zone M3</v>
      </c>
      <c r="L1074" s="63"/>
      <c r="M1074" s="68" t="str">
        <f t="shared" si="123"/>
        <v>M3 / G2</v>
      </c>
      <c r="N1074" s="63"/>
      <c r="O1074" s="69" t="str">
        <f t="shared" si="120"/>
        <v>S. K. CR.</v>
      </c>
      <c r="P1074" s="63"/>
      <c r="Q1074" s="70" t="str">
        <f t="shared" si="121"/>
        <v>R2 / J1</v>
      </c>
      <c r="R1074" s="63"/>
      <c r="S1074" s="63"/>
      <c r="T1074" s="8" t="s">
        <v>6720</v>
      </c>
      <c r="U1074" s="8" t="s">
        <v>6720</v>
      </c>
      <c r="V1074" s="8" t="s">
        <v>6416</v>
      </c>
      <c r="W1074" s="59" t="s">
        <v>6416</v>
      </c>
      <c r="X1074" s="59" t="str">
        <f>CONCATENATE(D1074,F1074,H1074,J1074,L1074,N1074,P1074,R1074)</f>
        <v>Construction</v>
      </c>
      <c r="Y1074" s="8" t="s">
        <v>1682</v>
      </c>
      <c r="Z1074" s="23">
        <v>2</v>
      </c>
      <c r="AA1074" s="35">
        <v>45354</v>
      </c>
      <c r="AB1074" s="35">
        <v>45355</v>
      </c>
      <c r="AC1074" s="42">
        <v>1834.44</v>
      </c>
    </row>
    <row r="1075" spans="1:29" x14ac:dyDescent="0.2">
      <c r="A1075" s="69" t="s">
        <v>1211</v>
      </c>
      <c r="B1075" s="3" t="str">
        <f t="shared" si="116"/>
        <v/>
      </c>
      <c r="C1075" s="3" t="str">
        <f t="shared" si="116"/>
        <v>M3 / G2 - Zone M3 - Level 02 - The Mound - Construction</v>
      </c>
      <c r="D1075" s="62" t="s">
        <v>6449</v>
      </c>
      <c r="E1075" s="3" t="str">
        <f t="shared" si="117"/>
        <v>M3 / G2</v>
      </c>
      <c r="F1075" s="92"/>
      <c r="G1075" s="64" t="str">
        <f>IF(F1075="",G1074,TRIM(F1075))</f>
        <v>The Mound</v>
      </c>
      <c r="H1075" s="92"/>
      <c r="I1075" s="65" t="str">
        <f>IF(H1075="",I1074,TRIM(H1075))</f>
        <v>Level 02</v>
      </c>
      <c r="J1075" s="92"/>
      <c r="K1075" s="67" t="str">
        <f>IF(J1075="",K1074,TRIM(J1075))</f>
        <v>Zone M3</v>
      </c>
      <c r="L1075" s="92"/>
      <c r="M1075" s="68" t="str">
        <f>IF(L1075="",M1074,TRIM(L1075))</f>
        <v>M3 / G2</v>
      </c>
      <c r="N1075" s="69" t="s">
        <v>1211</v>
      </c>
      <c r="O1075" s="69" t="str">
        <f>IF(N1075="",O1074,TRIM(N1075))</f>
        <v>S. DQ. L.</v>
      </c>
      <c r="P1075" s="92"/>
      <c r="Q1075" s="70" t="str">
        <f>IF(P1075="",Q1074,TRIM(P1075))</f>
        <v>R2 / J1</v>
      </c>
      <c r="R1075" s="92"/>
      <c r="S1075" s="92"/>
      <c r="T1075" s="3" t="s">
        <v>6713</v>
      </c>
      <c r="U1075" s="3" t="s">
        <v>6713</v>
      </c>
      <c r="V1075" s="3" t="s">
        <v>6713</v>
      </c>
      <c r="W1075" s="59" t="s">
        <v>1211</v>
      </c>
      <c r="X1075" s="59" t="str">
        <f>CONCATENATE(D1075,F1075,H1075,J1075,L1075,N1075,P1075,R1075)</f>
        <v>Construction            S. DQ. L.</v>
      </c>
      <c r="Y1075" s="3"/>
      <c r="Z1075" s="49">
        <v>5</v>
      </c>
      <c r="AA1075" s="50">
        <v>45354</v>
      </c>
      <c r="AB1075" s="50">
        <v>45358</v>
      </c>
      <c r="AC1075" s="52">
        <v>14675.52</v>
      </c>
    </row>
    <row r="1076" spans="1:29" ht="25.5" x14ac:dyDescent="0.2">
      <c r="A1076" s="66" t="s">
        <v>1683</v>
      </c>
      <c r="B1076" s="11" t="str">
        <f t="shared" si="116"/>
        <v xml:space="preserve"> - M3 / G2 - Zone M3 - Level 02 - The Mound - Construction</v>
      </c>
      <c r="C1076" s="11" t="str">
        <f t="shared" si="116"/>
        <v/>
      </c>
      <c r="D1076" s="62" t="s">
        <v>6449</v>
      </c>
      <c r="E1076" s="11" t="str">
        <f t="shared" si="117"/>
        <v/>
      </c>
      <c r="F1076" s="66"/>
      <c r="G1076" s="64" t="str">
        <f t="shared" si="118"/>
        <v>The Mound</v>
      </c>
      <c r="H1076" s="66"/>
      <c r="I1076" s="65" t="str">
        <f t="shared" si="119"/>
        <v>Level 02</v>
      </c>
      <c r="J1076" s="66"/>
      <c r="K1076" s="67" t="str">
        <f t="shared" si="122"/>
        <v>Zone M3</v>
      </c>
      <c r="L1076" s="66"/>
      <c r="M1076" s="68" t="str">
        <f t="shared" si="123"/>
        <v>M3 / G2</v>
      </c>
      <c r="N1076" s="66"/>
      <c r="O1076" s="69" t="str">
        <f t="shared" si="120"/>
        <v>S. DQ. L.</v>
      </c>
      <c r="P1076" s="66"/>
      <c r="Q1076" s="70" t="str">
        <f t="shared" si="121"/>
        <v>R2 / J1</v>
      </c>
      <c r="R1076" s="66"/>
      <c r="S1076" s="66"/>
      <c r="T1076" s="11" t="s">
        <v>6713</v>
      </c>
      <c r="U1076" s="11" t="s">
        <v>6713</v>
      </c>
      <c r="V1076" s="11" t="s">
        <v>6416</v>
      </c>
      <c r="W1076" s="59" t="s">
        <v>6416</v>
      </c>
      <c r="X1076" s="59" t="str">
        <f>CONCATENATE(D1076,F1076,H1076,J1076,L1076,N1076,P1076,R1076)</f>
        <v>Construction</v>
      </c>
      <c r="Y1076" s="11" t="s">
        <v>1684</v>
      </c>
      <c r="Z1076" s="32">
        <v>3</v>
      </c>
      <c r="AA1076" s="39">
        <v>45354</v>
      </c>
      <c r="AB1076" s="39">
        <v>45356</v>
      </c>
      <c r="AC1076" s="48">
        <v>7927.76</v>
      </c>
    </row>
    <row r="1077" spans="1:29" x14ac:dyDescent="0.2">
      <c r="A1077" s="66" t="s">
        <v>1685</v>
      </c>
      <c r="B1077" s="11" t="str">
        <f t="shared" si="116"/>
        <v xml:space="preserve"> - </v>
      </c>
      <c r="C1077" s="11" t="str">
        <f t="shared" si="116"/>
        <v/>
      </c>
      <c r="D1077" s="62" t="s">
        <v>6449</v>
      </c>
      <c r="E1077" s="11" t="str">
        <f t="shared" si="117"/>
        <v/>
      </c>
      <c r="F1077" s="66"/>
      <c r="G1077" s="64" t="str">
        <f t="shared" si="118"/>
        <v>The Mound</v>
      </c>
      <c r="H1077" s="66"/>
      <c r="I1077" s="65" t="str">
        <f t="shared" si="119"/>
        <v>Level 02</v>
      </c>
      <c r="J1077" s="66"/>
      <c r="K1077" s="67" t="str">
        <f t="shared" si="122"/>
        <v>Zone M3</v>
      </c>
      <c r="L1077" s="66"/>
      <c r="M1077" s="68" t="str">
        <f t="shared" si="123"/>
        <v>M3 / G2</v>
      </c>
      <c r="N1077" s="66"/>
      <c r="O1077" s="69" t="str">
        <f t="shared" si="120"/>
        <v>S. DQ. L.</v>
      </c>
      <c r="P1077" s="66"/>
      <c r="Q1077" s="70" t="str">
        <f t="shared" si="121"/>
        <v>R2 / J1</v>
      </c>
      <c r="R1077" s="66"/>
      <c r="S1077" s="66"/>
      <c r="T1077" s="11" t="s">
        <v>6713</v>
      </c>
      <c r="U1077" s="11" t="s">
        <v>6713</v>
      </c>
      <c r="V1077" s="11" t="s">
        <v>6416</v>
      </c>
      <c r="W1077" s="59" t="s">
        <v>6416</v>
      </c>
      <c r="X1077" s="59" t="str">
        <f>CONCATENATE(D1077,F1077,H1077,J1077,L1077,N1077,P1077,R1077)</f>
        <v>Construction</v>
      </c>
      <c r="Y1077" s="11" t="s">
        <v>1686</v>
      </c>
      <c r="Z1077" s="32">
        <v>3</v>
      </c>
      <c r="AA1077" s="39">
        <v>45354</v>
      </c>
      <c r="AB1077" s="39">
        <v>45356</v>
      </c>
      <c r="AC1077" s="48">
        <v>3534.29</v>
      </c>
    </row>
    <row r="1078" spans="1:29" x14ac:dyDescent="0.2">
      <c r="A1078" s="66" t="s">
        <v>1687</v>
      </c>
      <c r="B1078" s="11" t="str">
        <f t="shared" si="116"/>
        <v xml:space="preserve"> - </v>
      </c>
      <c r="C1078" s="11" t="str">
        <f t="shared" si="116"/>
        <v/>
      </c>
      <c r="D1078" s="62" t="s">
        <v>6449</v>
      </c>
      <c r="E1078" s="11" t="str">
        <f t="shared" si="117"/>
        <v/>
      </c>
      <c r="F1078" s="66"/>
      <c r="G1078" s="64" t="str">
        <f t="shared" si="118"/>
        <v>The Mound</v>
      </c>
      <c r="H1078" s="66"/>
      <c r="I1078" s="65" t="str">
        <f t="shared" si="119"/>
        <v>Level 02</v>
      </c>
      <c r="J1078" s="66"/>
      <c r="K1078" s="67" t="str">
        <f t="shared" si="122"/>
        <v>Zone M3</v>
      </c>
      <c r="L1078" s="66"/>
      <c r="M1078" s="68" t="str">
        <f t="shared" si="123"/>
        <v>M3 / G2</v>
      </c>
      <c r="N1078" s="66"/>
      <c r="O1078" s="69" t="str">
        <f t="shared" si="120"/>
        <v>S. DQ. L.</v>
      </c>
      <c r="P1078" s="66"/>
      <c r="Q1078" s="70" t="str">
        <f t="shared" si="121"/>
        <v>R2 / J1</v>
      </c>
      <c r="R1078" s="66"/>
      <c r="S1078" s="66"/>
      <c r="T1078" s="11" t="s">
        <v>6713</v>
      </c>
      <c r="U1078" s="11" t="s">
        <v>6713</v>
      </c>
      <c r="V1078" s="11" t="s">
        <v>6416</v>
      </c>
      <c r="W1078" s="59" t="s">
        <v>6416</v>
      </c>
      <c r="X1078" s="59" t="str">
        <f>CONCATENATE(D1078,F1078,H1078,J1078,L1078,N1078,P1078,R1078)</f>
        <v>Construction</v>
      </c>
      <c r="Y1078" s="11" t="s">
        <v>1688</v>
      </c>
      <c r="Z1078" s="32">
        <v>2</v>
      </c>
      <c r="AA1078" s="39">
        <v>45355</v>
      </c>
      <c r="AB1078" s="39">
        <v>45356</v>
      </c>
      <c r="AC1078" s="34">
        <v>795.57</v>
      </c>
    </row>
    <row r="1079" spans="1:29" x14ac:dyDescent="0.2">
      <c r="A1079" s="66" t="s">
        <v>1689</v>
      </c>
      <c r="B1079" s="11" t="str">
        <f t="shared" si="116"/>
        <v xml:space="preserve"> - </v>
      </c>
      <c r="C1079" s="11" t="str">
        <f t="shared" si="116"/>
        <v/>
      </c>
      <c r="D1079" s="62" t="s">
        <v>6449</v>
      </c>
      <c r="E1079" s="11" t="str">
        <f t="shared" si="117"/>
        <v/>
      </c>
      <c r="F1079" s="66"/>
      <c r="G1079" s="64" t="str">
        <f t="shared" si="118"/>
        <v>The Mound</v>
      </c>
      <c r="H1079" s="66"/>
      <c r="I1079" s="65" t="str">
        <f t="shared" si="119"/>
        <v>Level 02</v>
      </c>
      <c r="J1079" s="66"/>
      <c r="K1079" s="67" t="str">
        <f t="shared" si="122"/>
        <v>Zone M3</v>
      </c>
      <c r="L1079" s="66"/>
      <c r="M1079" s="68" t="str">
        <f t="shared" si="123"/>
        <v>M3 / G2</v>
      </c>
      <c r="N1079" s="66"/>
      <c r="O1079" s="69" t="str">
        <f t="shared" si="120"/>
        <v>S. DQ. L.</v>
      </c>
      <c r="P1079" s="66"/>
      <c r="Q1079" s="70" t="str">
        <f t="shared" si="121"/>
        <v>R2 / J1</v>
      </c>
      <c r="R1079" s="66"/>
      <c r="S1079" s="66"/>
      <c r="T1079" s="11" t="s">
        <v>6713</v>
      </c>
      <c r="U1079" s="11" t="s">
        <v>6713</v>
      </c>
      <c r="V1079" s="11" t="s">
        <v>6416</v>
      </c>
      <c r="W1079" s="59" t="s">
        <v>6416</v>
      </c>
      <c r="X1079" s="59" t="str">
        <f>CONCATENATE(D1079,F1079,H1079,J1079,L1079,N1079,P1079,R1079)</f>
        <v>Construction</v>
      </c>
      <c r="Y1079" s="11" t="s">
        <v>1690</v>
      </c>
      <c r="Z1079" s="32">
        <v>2</v>
      </c>
      <c r="AA1079" s="39">
        <v>45355</v>
      </c>
      <c r="AB1079" s="39">
        <v>45356</v>
      </c>
      <c r="AC1079" s="34">
        <v>583.46</v>
      </c>
    </row>
    <row r="1080" spans="1:29" x14ac:dyDescent="0.2">
      <c r="A1080" s="63" t="s">
        <v>1691</v>
      </c>
      <c r="B1080" s="8" t="str">
        <f t="shared" si="116"/>
        <v xml:space="preserve"> - </v>
      </c>
      <c r="C1080" s="8" t="str">
        <f t="shared" si="116"/>
        <v/>
      </c>
      <c r="D1080" s="62" t="s">
        <v>6449</v>
      </c>
      <c r="E1080" s="8" t="str">
        <f t="shared" si="117"/>
        <v/>
      </c>
      <c r="F1080" s="63"/>
      <c r="G1080" s="64" t="str">
        <f t="shared" si="118"/>
        <v>The Mound</v>
      </c>
      <c r="H1080" s="63"/>
      <c r="I1080" s="65" t="str">
        <f t="shared" si="119"/>
        <v>Level 02</v>
      </c>
      <c r="J1080" s="63"/>
      <c r="K1080" s="67" t="str">
        <f t="shared" si="122"/>
        <v>Zone M3</v>
      </c>
      <c r="L1080" s="63"/>
      <c r="M1080" s="68" t="str">
        <f t="shared" si="123"/>
        <v>M3 / G2</v>
      </c>
      <c r="N1080" s="63"/>
      <c r="O1080" s="69" t="str">
        <f t="shared" si="120"/>
        <v>S. DQ. L.</v>
      </c>
      <c r="P1080" s="63"/>
      <c r="Q1080" s="70" t="str">
        <f t="shared" si="121"/>
        <v>R2 / J1</v>
      </c>
      <c r="R1080" s="63"/>
      <c r="S1080" s="63"/>
      <c r="T1080" s="8" t="s">
        <v>6713</v>
      </c>
      <c r="U1080" s="8" t="s">
        <v>6713</v>
      </c>
      <c r="V1080" s="8" t="s">
        <v>6416</v>
      </c>
      <c r="W1080" s="59" t="s">
        <v>6416</v>
      </c>
      <c r="X1080" s="59" t="str">
        <f>CONCATENATE(D1080,F1080,H1080,J1080,L1080,N1080,P1080,R1080)</f>
        <v>Construction</v>
      </c>
      <c r="Y1080" s="8" t="s">
        <v>1692</v>
      </c>
      <c r="Z1080" s="23">
        <v>2</v>
      </c>
      <c r="AA1080" s="35">
        <v>45357</v>
      </c>
      <c r="AB1080" s="35">
        <v>45358</v>
      </c>
      <c r="AC1080" s="42">
        <v>1834.44</v>
      </c>
    </row>
    <row r="1081" spans="1:29" x14ac:dyDescent="0.2">
      <c r="A1081" s="69" t="s">
        <v>1222</v>
      </c>
      <c r="B1081" s="3" t="str">
        <f t="shared" si="116"/>
        <v/>
      </c>
      <c r="C1081" s="3" t="str">
        <f t="shared" si="116"/>
        <v>M3 / G2 - Zone M3 - Level 02 - The Mound - Construction</v>
      </c>
      <c r="D1081" s="62" t="s">
        <v>6449</v>
      </c>
      <c r="E1081" s="3" t="str">
        <f t="shared" si="117"/>
        <v>M3 / G2</v>
      </c>
      <c r="F1081" s="92"/>
      <c r="G1081" s="64" t="str">
        <f>IF(F1081="",G1080,TRIM(F1081))</f>
        <v>The Mound</v>
      </c>
      <c r="H1081" s="92"/>
      <c r="I1081" s="65" t="str">
        <f>IF(H1081="",I1080,TRIM(H1081))</f>
        <v>Level 02</v>
      </c>
      <c r="J1081" s="92"/>
      <c r="K1081" s="67" t="str">
        <f>IF(J1081="",K1080,TRIM(J1081))</f>
        <v>Zone M3</v>
      </c>
      <c r="L1081" s="92"/>
      <c r="M1081" s="68" t="str">
        <f>IF(L1081="",M1080,TRIM(L1081))</f>
        <v>M3 / G2</v>
      </c>
      <c r="N1081" s="69" t="s">
        <v>1222</v>
      </c>
      <c r="O1081" s="69" t="str">
        <f>IF(N1081="",O1080,TRIM(N1081))</f>
        <v>S. DQ. R.</v>
      </c>
      <c r="P1081" s="92"/>
      <c r="Q1081" s="70" t="str">
        <f>IF(P1081="",Q1080,TRIM(P1081))</f>
        <v>R2 / J1</v>
      </c>
      <c r="R1081" s="92"/>
      <c r="S1081" s="92"/>
      <c r="T1081" s="3" t="s">
        <v>6714</v>
      </c>
      <c r="U1081" s="3" t="s">
        <v>6714</v>
      </c>
      <c r="V1081" s="3" t="s">
        <v>6714</v>
      </c>
      <c r="W1081" s="59" t="s">
        <v>1222</v>
      </c>
      <c r="X1081" s="59" t="str">
        <f>CONCATENATE(D1081,F1081,H1081,J1081,L1081,N1081,P1081,R1081)</f>
        <v>Construction            S. DQ. R.</v>
      </c>
      <c r="Y1081" s="3"/>
      <c r="Z1081" s="49">
        <v>5</v>
      </c>
      <c r="AA1081" s="50">
        <v>45357</v>
      </c>
      <c r="AB1081" s="50">
        <v>45362</v>
      </c>
      <c r="AC1081" s="52">
        <v>14675.52</v>
      </c>
    </row>
    <row r="1082" spans="1:29" ht="25.5" x14ac:dyDescent="0.2">
      <c r="A1082" s="66" t="s">
        <v>1693</v>
      </c>
      <c r="B1082" s="11" t="str">
        <f t="shared" si="116"/>
        <v xml:space="preserve"> - M3 / G2 - Zone M3 - Level 02 - The Mound - Construction</v>
      </c>
      <c r="C1082" s="11" t="str">
        <f t="shared" si="116"/>
        <v/>
      </c>
      <c r="D1082" s="62" t="s">
        <v>6449</v>
      </c>
      <c r="E1082" s="11" t="str">
        <f t="shared" si="117"/>
        <v/>
      </c>
      <c r="F1082" s="66"/>
      <c r="G1082" s="64" t="str">
        <f t="shared" si="118"/>
        <v>The Mound</v>
      </c>
      <c r="H1082" s="66"/>
      <c r="I1082" s="65" t="str">
        <f t="shared" si="119"/>
        <v>Level 02</v>
      </c>
      <c r="J1082" s="66"/>
      <c r="K1082" s="67" t="str">
        <f t="shared" si="122"/>
        <v>Zone M3</v>
      </c>
      <c r="L1082" s="66"/>
      <c r="M1082" s="68" t="str">
        <f t="shared" si="123"/>
        <v>M3 / G2</v>
      </c>
      <c r="N1082" s="66"/>
      <c r="O1082" s="69" t="str">
        <f t="shared" si="120"/>
        <v>S. DQ. R.</v>
      </c>
      <c r="P1082" s="66"/>
      <c r="Q1082" s="70" t="str">
        <f t="shared" si="121"/>
        <v>R2 / J1</v>
      </c>
      <c r="R1082" s="66"/>
      <c r="S1082" s="66"/>
      <c r="T1082" s="11" t="s">
        <v>6714</v>
      </c>
      <c r="U1082" s="11" t="s">
        <v>6714</v>
      </c>
      <c r="V1082" s="11" t="s">
        <v>6416</v>
      </c>
      <c r="W1082" s="59" t="s">
        <v>6416</v>
      </c>
      <c r="X1082" s="59" t="str">
        <f>CONCATENATE(D1082,F1082,H1082,J1082,L1082,N1082,P1082,R1082)</f>
        <v>Construction</v>
      </c>
      <c r="Y1082" s="11" t="s">
        <v>1694</v>
      </c>
      <c r="Z1082" s="32">
        <v>3</v>
      </c>
      <c r="AA1082" s="39">
        <v>45357</v>
      </c>
      <c r="AB1082" s="39">
        <v>45360</v>
      </c>
      <c r="AC1082" s="48">
        <v>7927.76</v>
      </c>
    </row>
    <row r="1083" spans="1:29" x14ac:dyDescent="0.2">
      <c r="A1083" s="66" t="s">
        <v>1695</v>
      </c>
      <c r="B1083" s="11" t="str">
        <f t="shared" si="116"/>
        <v xml:space="preserve"> - </v>
      </c>
      <c r="C1083" s="11" t="str">
        <f t="shared" si="116"/>
        <v/>
      </c>
      <c r="D1083" s="62" t="s">
        <v>6449</v>
      </c>
      <c r="E1083" s="11" t="str">
        <f t="shared" si="117"/>
        <v/>
      </c>
      <c r="F1083" s="66"/>
      <c r="G1083" s="64" t="str">
        <f t="shared" si="118"/>
        <v>The Mound</v>
      </c>
      <c r="H1083" s="66"/>
      <c r="I1083" s="65" t="str">
        <f t="shared" si="119"/>
        <v>Level 02</v>
      </c>
      <c r="J1083" s="66"/>
      <c r="K1083" s="67" t="str">
        <f t="shared" si="122"/>
        <v>Zone M3</v>
      </c>
      <c r="L1083" s="66"/>
      <c r="M1083" s="68" t="str">
        <f t="shared" si="123"/>
        <v>M3 / G2</v>
      </c>
      <c r="N1083" s="66"/>
      <c r="O1083" s="69" t="str">
        <f t="shared" si="120"/>
        <v>S. DQ. R.</v>
      </c>
      <c r="P1083" s="66"/>
      <c r="Q1083" s="70" t="str">
        <f t="shared" si="121"/>
        <v>R2 / J1</v>
      </c>
      <c r="R1083" s="66"/>
      <c r="S1083" s="66"/>
      <c r="T1083" s="11" t="s">
        <v>6714</v>
      </c>
      <c r="U1083" s="11" t="s">
        <v>6714</v>
      </c>
      <c r="V1083" s="11" t="s">
        <v>6416</v>
      </c>
      <c r="W1083" s="59" t="s">
        <v>6416</v>
      </c>
      <c r="X1083" s="59" t="str">
        <f>CONCATENATE(D1083,F1083,H1083,J1083,L1083,N1083,P1083,R1083)</f>
        <v>Construction</v>
      </c>
      <c r="Y1083" s="11" t="s">
        <v>1696</v>
      </c>
      <c r="Z1083" s="32">
        <v>3</v>
      </c>
      <c r="AA1083" s="39">
        <v>45357</v>
      </c>
      <c r="AB1083" s="39">
        <v>45360</v>
      </c>
      <c r="AC1083" s="48">
        <v>3534.29</v>
      </c>
    </row>
    <row r="1084" spans="1:29" x14ac:dyDescent="0.2">
      <c r="A1084" s="66" t="s">
        <v>1697</v>
      </c>
      <c r="B1084" s="11" t="str">
        <f t="shared" si="116"/>
        <v xml:space="preserve"> - </v>
      </c>
      <c r="C1084" s="11" t="str">
        <f t="shared" si="116"/>
        <v/>
      </c>
      <c r="D1084" s="62" t="s">
        <v>6449</v>
      </c>
      <c r="E1084" s="11" t="str">
        <f t="shared" si="117"/>
        <v/>
      </c>
      <c r="F1084" s="66"/>
      <c r="G1084" s="64" t="str">
        <f t="shared" si="118"/>
        <v>The Mound</v>
      </c>
      <c r="H1084" s="66"/>
      <c r="I1084" s="65" t="str">
        <f t="shared" si="119"/>
        <v>Level 02</v>
      </c>
      <c r="J1084" s="66"/>
      <c r="K1084" s="67" t="str">
        <f t="shared" si="122"/>
        <v>Zone M3</v>
      </c>
      <c r="L1084" s="66"/>
      <c r="M1084" s="68" t="str">
        <f t="shared" si="123"/>
        <v>M3 / G2</v>
      </c>
      <c r="N1084" s="66"/>
      <c r="O1084" s="69" t="str">
        <f t="shared" si="120"/>
        <v>S. DQ. R.</v>
      </c>
      <c r="P1084" s="66"/>
      <c r="Q1084" s="70" t="str">
        <f t="shared" si="121"/>
        <v>R2 / J1</v>
      </c>
      <c r="R1084" s="66"/>
      <c r="S1084" s="66"/>
      <c r="T1084" s="11" t="s">
        <v>6714</v>
      </c>
      <c r="U1084" s="11" t="s">
        <v>6714</v>
      </c>
      <c r="V1084" s="11" t="s">
        <v>6416</v>
      </c>
      <c r="W1084" s="59" t="s">
        <v>6416</v>
      </c>
      <c r="X1084" s="59" t="str">
        <f>CONCATENATE(D1084,F1084,H1084,J1084,L1084,N1084,P1084,R1084)</f>
        <v>Construction</v>
      </c>
      <c r="Y1084" s="11" t="s">
        <v>1698</v>
      </c>
      <c r="Z1084" s="32">
        <v>2</v>
      </c>
      <c r="AA1084" s="39">
        <v>45358</v>
      </c>
      <c r="AB1084" s="39">
        <v>45360</v>
      </c>
      <c r="AC1084" s="34">
        <v>795.57</v>
      </c>
    </row>
    <row r="1085" spans="1:29" x14ac:dyDescent="0.2">
      <c r="A1085" s="66" t="s">
        <v>1699</v>
      </c>
      <c r="B1085" s="11" t="str">
        <f t="shared" si="116"/>
        <v xml:space="preserve"> - </v>
      </c>
      <c r="C1085" s="11" t="str">
        <f t="shared" si="116"/>
        <v/>
      </c>
      <c r="D1085" s="62" t="s">
        <v>6449</v>
      </c>
      <c r="E1085" s="11" t="str">
        <f t="shared" si="117"/>
        <v/>
      </c>
      <c r="F1085" s="66"/>
      <c r="G1085" s="64" t="str">
        <f t="shared" si="118"/>
        <v>The Mound</v>
      </c>
      <c r="H1085" s="66"/>
      <c r="I1085" s="65" t="str">
        <f t="shared" si="119"/>
        <v>Level 02</v>
      </c>
      <c r="J1085" s="66"/>
      <c r="K1085" s="67" t="str">
        <f t="shared" si="122"/>
        <v>Zone M3</v>
      </c>
      <c r="L1085" s="66"/>
      <c r="M1085" s="68" t="str">
        <f t="shared" si="123"/>
        <v>M3 / G2</v>
      </c>
      <c r="N1085" s="66"/>
      <c r="O1085" s="69" t="str">
        <f t="shared" si="120"/>
        <v>S. DQ. R.</v>
      </c>
      <c r="P1085" s="66"/>
      <c r="Q1085" s="70" t="str">
        <f t="shared" si="121"/>
        <v>R2 / J1</v>
      </c>
      <c r="R1085" s="66"/>
      <c r="S1085" s="66"/>
      <c r="T1085" s="11" t="s">
        <v>6714</v>
      </c>
      <c r="U1085" s="11" t="s">
        <v>6714</v>
      </c>
      <c r="V1085" s="11" t="s">
        <v>6416</v>
      </c>
      <c r="W1085" s="59" t="s">
        <v>6416</v>
      </c>
      <c r="X1085" s="59" t="str">
        <f>CONCATENATE(D1085,F1085,H1085,J1085,L1085,N1085,P1085,R1085)</f>
        <v>Construction</v>
      </c>
      <c r="Y1085" s="11" t="s">
        <v>1700</v>
      </c>
      <c r="Z1085" s="32">
        <v>2</v>
      </c>
      <c r="AA1085" s="39">
        <v>45358</v>
      </c>
      <c r="AB1085" s="39">
        <v>45360</v>
      </c>
      <c r="AC1085" s="34">
        <v>583.46</v>
      </c>
    </row>
    <row r="1086" spans="1:29" x14ac:dyDescent="0.2">
      <c r="A1086" s="63" t="s">
        <v>1701</v>
      </c>
      <c r="B1086" s="8" t="str">
        <f t="shared" si="116"/>
        <v xml:space="preserve"> - </v>
      </c>
      <c r="C1086" s="8" t="str">
        <f t="shared" si="116"/>
        <v/>
      </c>
      <c r="D1086" s="62" t="s">
        <v>6449</v>
      </c>
      <c r="E1086" s="8" t="str">
        <f t="shared" si="117"/>
        <v/>
      </c>
      <c r="F1086" s="63"/>
      <c r="G1086" s="64" t="str">
        <f t="shared" si="118"/>
        <v>The Mound</v>
      </c>
      <c r="H1086" s="63"/>
      <c r="I1086" s="65" t="str">
        <f t="shared" si="119"/>
        <v>Level 02</v>
      </c>
      <c r="J1086" s="63"/>
      <c r="K1086" s="67" t="str">
        <f t="shared" si="122"/>
        <v>Zone M3</v>
      </c>
      <c r="L1086" s="63"/>
      <c r="M1086" s="68" t="str">
        <f t="shared" si="123"/>
        <v>M3 / G2</v>
      </c>
      <c r="N1086" s="63"/>
      <c r="O1086" s="69" t="str">
        <f t="shared" si="120"/>
        <v>S. DQ. R.</v>
      </c>
      <c r="P1086" s="63"/>
      <c r="Q1086" s="70" t="str">
        <f t="shared" si="121"/>
        <v>R2 / J1</v>
      </c>
      <c r="R1086" s="63"/>
      <c r="S1086" s="63"/>
      <c r="T1086" s="8" t="s">
        <v>6714</v>
      </c>
      <c r="U1086" s="8" t="s">
        <v>6714</v>
      </c>
      <c r="V1086" s="8" t="s">
        <v>6416</v>
      </c>
      <c r="W1086" s="59" t="s">
        <v>6416</v>
      </c>
      <c r="X1086" s="59" t="str">
        <f>CONCATENATE(D1086,F1086,H1086,J1086,L1086,N1086,P1086,R1086)</f>
        <v>Construction</v>
      </c>
      <c r="Y1086" s="8" t="s">
        <v>1702</v>
      </c>
      <c r="Z1086" s="23">
        <v>2</v>
      </c>
      <c r="AA1086" s="35">
        <v>45361</v>
      </c>
      <c r="AB1086" s="35">
        <v>45362</v>
      </c>
      <c r="AC1086" s="42">
        <v>1834.44</v>
      </c>
    </row>
    <row r="1087" spans="1:29" x14ac:dyDescent="0.2">
      <c r="A1087" s="67" t="s">
        <v>1703</v>
      </c>
      <c r="B1087" s="12" t="str">
        <f t="shared" si="116"/>
        <v/>
      </c>
      <c r="C1087" s="12" t="str">
        <f t="shared" si="116"/>
        <v>Level 02 - The Mound - Construction</v>
      </c>
      <c r="D1087" s="62" t="s">
        <v>6449</v>
      </c>
      <c r="E1087" s="12" t="str">
        <f t="shared" si="117"/>
        <v>Level 02</v>
      </c>
      <c r="F1087" s="91"/>
      <c r="G1087" s="64" t="str">
        <f>IF(F1087="",G1086,TRIM(F1087))</f>
        <v>The Mound</v>
      </c>
      <c r="H1087" s="91"/>
      <c r="I1087" s="65" t="str">
        <f>IF(H1087="",I1086,TRIM(H1087))</f>
        <v>Level 02</v>
      </c>
      <c r="J1087" s="67" t="s">
        <v>1703</v>
      </c>
      <c r="K1087" s="67" t="str">
        <f>IF(J1087="",K1086,TRIM(J1087))</f>
        <v>Zone M4</v>
      </c>
      <c r="L1087" s="91"/>
      <c r="M1087" s="68" t="str">
        <f>IF(L1087="",M1086,TRIM(L1087))</f>
        <v>M3 / G2</v>
      </c>
      <c r="N1087" s="91"/>
      <c r="O1087" s="69" t="str">
        <f>IF(N1087="",O1086,TRIM(N1087))</f>
        <v>S. DQ. R.</v>
      </c>
      <c r="P1087" s="91"/>
      <c r="Q1087" s="70" t="str">
        <f>IF(P1087="",Q1086,TRIM(P1087))</f>
        <v>R2 / J1</v>
      </c>
      <c r="R1087" s="91"/>
      <c r="S1087" s="91"/>
      <c r="T1087" s="12" t="s">
        <v>6686</v>
      </c>
      <c r="U1087" s="12" t="s">
        <v>6686</v>
      </c>
      <c r="V1087" s="12" t="s">
        <v>6686</v>
      </c>
      <c r="W1087" s="59" t="s">
        <v>1703</v>
      </c>
      <c r="X1087" s="59" t="str">
        <f>CONCATENATE(D1087,F1087,H1087,J1087,L1087,N1087,P1087,R1087)</f>
        <v>Construction        Zone M4</v>
      </c>
      <c r="Y1087" s="12"/>
      <c r="Z1087" s="36">
        <v>42</v>
      </c>
      <c r="AA1087" s="37">
        <v>45342</v>
      </c>
      <c r="AB1087" s="37">
        <v>45391</v>
      </c>
      <c r="AC1087" s="46">
        <v>382698.91</v>
      </c>
    </row>
    <row r="1088" spans="1:29" x14ac:dyDescent="0.2">
      <c r="A1088" s="68" t="s">
        <v>1704</v>
      </c>
      <c r="B1088" s="2" t="str">
        <f t="shared" si="116"/>
        <v>Level 02 - The Mound - Construction</v>
      </c>
      <c r="C1088" s="2" t="str">
        <f t="shared" si="116"/>
        <v>Zone M4 - Level 02 - The Mound - Construction</v>
      </c>
      <c r="D1088" s="62" t="s">
        <v>6449</v>
      </c>
      <c r="E1088" s="2" t="str">
        <f t="shared" si="117"/>
        <v>Zone M4</v>
      </c>
      <c r="F1088" s="92"/>
      <c r="G1088" s="64" t="str">
        <f t="shared" si="118"/>
        <v>The Mound</v>
      </c>
      <c r="H1088" s="92"/>
      <c r="I1088" s="65" t="str">
        <f t="shared" si="119"/>
        <v>Level 02</v>
      </c>
      <c r="J1088" s="92"/>
      <c r="K1088" s="67" t="str">
        <f t="shared" si="122"/>
        <v>Zone M4</v>
      </c>
      <c r="L1088" s="68" t="s">
        <v>1704</v>
      </c>
      <c r="M1088" s="68" t="str">
        <f t="shared" si="123"/>
        <v>M4 / A2</v>
      </c>
      <c r="N1088" s="92"/>
      <c r="O1088" s="69" t="str">
        <f t="shared" si="120"/>
        <v>S. DQ. R.</v>
      </c>
      <c r="P1088" s="92"/>
      <c r="Q1088" s="70" t="str">
        <f t="shared" si="121"/>
        <v>R2 / J1</v>
      </c>
      <c r="R1088" s="92"/>
      <c r="S1088" s="92"/>
      <c r="T1088" s="2" t="s">
        <v>6734</v>
      </c>
      <c r="U1088" s="2" t="s">
        <v>6734</v>
      </c>
      <c r="V1088" s="2" t="s">
        <v>6734</v>
      </c>
      <c r="W1088" s="59" t="s">
        <v>1704</v>
      </c>
      <c r="X1088" s="59" t="str">
        <f>CONCATENATE(D1088,F1088,H1088,J1088,L1088,N1088,P1088,R1088)</f>
        <v>Construction          M4 / A2</v>
      </c>
      <c r="Y1088" s="2"/>
      <c r="Z1088" s="43">
        <v>11</v>
      </c>
      <c r="AA1088" s="44">
        <v>45342</v>
      </c>
      <c r="AB1088" s="44">
        <v>45355</v>
      </c>
      <c r="AC1088" s="47">
        <v>84354.44</v>
      </c>
    </row>
    <row r="1089" spans="1:29" x14ac:dyDescent="0.2">
      <c r="A1089" s="69" t="s">
        <v>1178</v>
      </c>
      <c r="B1089" s="3" t="str">
        <f t="shared" si="116"/>
        <v>Zone M4 - Level 02 - The Mound - Construction</v>
      </c>
      <c r="C1089" s="3" t="str">
        <f t="shared" si="116"/>
        <v>M4 / A2 - Zone M4 - Level 02 - The Mound - Construction</v>
      </c>
      <c r="D1089" s="62" t="s">
        <v>6449</v>
      </c>
      <c r="E1089" s="3" t="str">
        <f t="shared" si="117"/>
        <v>M4 / A2</v>
      </c>
      <c r="F1089" s="92"/>
      <c r="G1089" s="64" t="str">
        <f t="shared" si="118"/>
        <v>The Mound</v>
      </c>
      <c r="H1089" s="92"/>
      <c r="I1089" s="65" t="str">
        <f t="shared" si="119"/>
        <v>Level 02</v>
      </c>
      <c r="J1089" s="92"/>
      <c r="K1089" s="67" t="str">
        <f t="shared" si="122"/>
        <v>Zone M4</v>
      </c>
      <c r="L1089" s="92"/>
      <c r="M1089" s="68" t="str">
        <f t="shared" si="123"/>
        <v>M4 / A2</v>
      </c>
      <c r="N1089" s="69" t="s">
        <v>1178</v>
      </c>
      <c r="O1089" s="69" t="str">
        <f t="shared" si="120"/>
        <v>S. K. L. - 1</v>
      </c>
      <c r="P1089" s="92"/>
      <c r="Q1089" s="70" t="str">
        <f t="shared" si="121"/>
        <v>R2 / J1</v>
      </c>
      <c r="R1089" s="92"/>
      <c r="S1089" s="92"/>
      <c r="T1089" s="3" t="s">
        <v>6710</v>
      </c>
      <c r="U1089" s="3" t="s">
        <v>6710</v>
      </c>
      <c r="V1089" s="3" t="s">
        <v>6710</v>
      </c>
      <c r="W1089" s="59" t="s">
        <v>1178</v>
      </c>
      <c r="X1089" s="59" t="str">
        <f>CONCATENATE(D1089,F1089,H1089,J1089,L1089,N1089,P1089,R1089)</f>
        <v>Construction            S. K. L. - 1</v>
      </c>
      <c r="Y1089" s="3"/>
      <c r="Z1089" s="49">
        <v>5</v>
      </c>
      <c r="AA1089" s="50">
        <v>45342</v>
      </c>
      <c r="AB1089" s="50">
        <v>45348</v>
      </c>
      <c r="AC1089" s="52">
        <v>14059.07</v>
      </c>
    </row>
    <row r="1090" spans="1:29" ht="25.5" x14ac:dyDescent="0.2">
      <c r="A1090" s="66" t="s">
        <v>1705</v>
      </c>
      <c r="B1090" s="11" t="str">
        <f t="shared" si="116"/>
        <v xml:space="preserve"> - M4 / A2 - Zone M4 - Level 02 - The Mound - Construction</v>
      </c>
      <c r="C1090" s="11" t="str">
        <f t="shared" si="116"/>
        <v/>
      </c>
      <c r="D1090" s="62" t="s">
        <v>6449</v>
      </c>
      <c r="E1090" s="11" t="str">
        <f t="shared" si="117"/>
        <v/>
      </c>
      <c r="F1090" s="66"/>
      <c r="G1090" s="64" t="str">
        <f t="shared" si="118"/>
        <v>The Mound</v>
      </c>
      <c r="H1090" s="66"/>
      <c r="I1090" s="65" t="str">
        <f t="shared" si="119"/>
        <v>Level 02</v>
      </c>
      <c r="J1090" s="66"/>
      <c r="K1090" s="67" t="str">
        <f t="shared" si="122"/>
        <v>Zone M4</v>
      </c>
      <c r="L1090" s="66"/>
      <c r="M1090" s="68" t="str">
        <f t="shared" si="123"/>
        <v>M4 / A2</v>
      </c>
      <c r="N1090" s="66"/>
      <c r="O1090" s="69" t="str">
        <f t="shared" si="120"/>
        <v>S. K. L. - 1</v>
      </c>
      <c r="P1090" s="66"/>
      <c r="Q1090" s="70" t="str">
        <f t="shared" si="121"/>
        <v>R2 / J1</v>
      </c>
      <c r="R1090" s="66"/>
      <c r="S1090" s="66"/>
      <c r="T1090" s="11" t="s">
        <v>6710</v>
      </c>
      <c r="U1090" s="11" t="s">
        <v>6710</v>
      </c>
      <c r="V1090" s="11" t="s">
        <v>6416</v>
      </c>
      <c r="W1090" s="59" t="s">
        <v>6416</v>
      </c>
      <c r="X1090" s="59" t="str">
        <f>CONCATENATE(D1090,F1090,H1090,J1090,L1090,N1090,P1090,R1090)</f>
        <v>Construction</v>
      </c>
      <c r="Y1090" s="11" t="s">
        <v>1706</v>
      </c>
      <c r="Z1090" s="32">
        <v>3</v>
      </c>
      <c r="AA1090" s="39">
        <v>45342</v>
      </c>
      <c r="AB1090" s="39">
        <v>45346</v>
      </c>
      <c r="AC1090" s="48">
        <v>7554.69</v>
      </c>
    </row>
    <row r="1091" spans="1:29" x14ac:dyDescent="0.2">
      <c r="A1091" s="66" t="s">
        <v>1707</v>
      </c>
      <c r="B1091" s="11" t="str">
        <f t="shared" si="116"/>
        <v xml:space="preserve"> - </v>
      </c>
      <c r="C1091" s="11" t="str">
        <f t="shared" si="116"/>
        <v/>
      </c>
      <c r="D1091" s="62" t="s">
        <v>6449</v>
      </c>
      <c r="E1091" s="11" t="str">
        <f t="shared" si="117"/>
        <v/>
      </c>
      <c r="F1091" s="66"/>
      <c r="G1091" s="64" t="str">
        <f t="shared" si="118"/>
        <v>The Mound</v>
      </c>
      <c r="H1091" s="66"/>
      <c r="I1091" s="65" t="str">
        <f t="shared" si="119"/>
        <v>Level 02</v>
      </c>
      <c r="J1091" s="66"/>
      <c r="K1091" s="67" t="str">
        <f t="shared" si="122"/>
        <v>Zone M4</v>
      </c>
      <c r="L1091" s="66"/>
      <c r="M1091" s="68" t="str">
        <f t="shared" si="123"/>
        <v>M4 / A2</v>
      </c>
      <c r="N1091" s="66"/>
      <c r="O1091" s="69" t="str">
        <f t="shared" si="120"/>
        <v>S. K. L. - 1</v>
      </c>
      <c r="P1091" s="66"/>
      <c r="Q1091" s="70" t="str">
        <f t="shared" si="121"/>
        <v>R2 / J1</v>
      </c>
      <c r="R1091" s="66"/>
      <c r="S1091" s="66"/>
      <c r="T1091" s="11" t="s">
        <v>6710</v>
      </c>
      <c r="U1091" s="11" t="s">
        <v>6710</v>
      </c>
      <c r="V1091" s="11" t="s">
        <v>6416</v>
      </c>
      <c r="W1091" s="59" t="s">
        <v>6416</v>
      </c>
      <c r="X1091" s="59" t="str">
        <f>CONCATENATE(D1091,F1091,H1091,J1091,L1091,N1091,P1091,R1091)</f>
        <v>Construction</v>
      </c>
      <c r="Y1091" s="11" t="s">
        <v>1708</v>
      </c>
      <c r="Z1091" s="32">
        <v>3</v>
      </c>
      <c r="AA1091" s="39">
        <v>45342</v>
      </c>
      <c r="AB1091" s="39">
        <v>45346</v>
      </c>
      <c r="AC1091" s="48">
        <v>3367.97</v>
      </c>
    </row>
    <row r="1092" spans="1:29" x14ac:dyDescent="0.2">
      <c r="A1092" s="66" t="s">
        <v>1709</v>
      </c>
      <c r="B1092" s="11" t="str">
        <f t="shared" si="116"/>
        <v xml:space="preserve"> - </v>
      </c>
      <c r="C1092" s="11" t="str">
        <f t="shared" si="116"/>
        <v/>
      </c>
      <c r="D1092" s="62" t="s">
        <v>6449</v>
      </c>
      <c r="E1092" s="11" t="str">
        <f t="shared" si="117"/>
        <v/>
      </c>
      <c r="F1092" s="66"/>
      <c r="G1092" s="64" t="str">
        <f t="shared" si="118"/>
        <v>The Mound</v>
      </c>
      <c r="H1092" s="66"/>
      <c r="I1092" s="65" t="str">
        <f t="shared" si="119"/>
        <v>Level 02</v>
      </c>
      <c r="J1092" s="66"/>
      <c r="K1092" s="67" t="str">
        <f t="shared" si="122"/>
        <v>Zone M4</v>
      </c>
      <c r="L1092" s="66"/>
      <c r="M1092" s="68" t="str">
        <f t="shared" si="123"/>
        <v>M4 / A2</v>
      </c>
      <c r="N1092" s="66"/>
      <c r="O1092" s="69" t="str">
        <f t="shared" si="120"/>
        <v>S. K. L. - 1</v>
      </c>
      <c r="P1092" s="66"/>
      <c r="Q1092" s="70" t="str">
        <f t="shared" si="121"/>
        <v>R2 / J1</v>
      </c>
      <c r="R1092" s="66"/>
      <c r="S1092" s="66"/>
      <c r="T1092" s="11" t="s">
        <v>6710</v>
      </c>
      <c r="U1092" s="11" t="s">
        <v>6710</v>
      </c>
      <c r="V1092" s="11" t="s">
        <v>6416</v>
      </c>
      <c r="W1092" s="59" t="s">
        <v>6416</v>
      </c>
      <c r="X1092" s="59" t="str">
        <f>CONCATENATE(D1092,F1092,H1092,J1092,L1092,N1092,P1092,R1092)</f>
        <v>Construction</v>
      </c>
      <c r="Y1092" s="11" t="s">
        <v>1710</v>
      </c>
      <c r="Z1092" s="32">
        <v>2</v>
      </c>
      <c r="AA1092" s="39">
        <v>45343</v>
      </c>
      <c r="AB1092" s="39">
        <v>45346</v>
      </c>
      <c r="AC1092" s="34">
        <v>795.57</v>
      </c>
    </row>
    <row r="1093" spans="1:29" x14ac:dyDescent="0.2">
      <c r="A1093" s="66" t="s">
        <v>1711</v>
      </c>
      <c r="B1093" s="11" t="str">
        <f t="shared" ref="B1093:C1156" si="124">IF(E1093&lt;&gt;"",C1092,IF(G1093&lt;&gt;"",F1092&amp;" - "&amp;C1092,IF(I1093&lt;&gt;"",H1092&amp;" - "&amp;F1092&amp;" - "&amp;C1092,IF(K1093&lt;&gt;"",J1092&amp;" - "&amp;H1092&amp;" - "&amp;F1092&amp;" - "&amp;C1092,IF(M1093&lt;&gt;"",L1092&amp;" - "&amp;J1092&amp;" - "&amp;H1092&amp;" - "&amp;F1092&amp;" - "&amp;C1092,IF(O1093&lt;&gt;"",N1092&amp;" - "&amp;L1092&amp;" - "&amp;J1092&amp;" - "&amp;H1092&amp;" - "&amp;F1092&amp;" - "&amp;C1092,IF(Q1093&lt;&gt;"",P1092&amp;" - "&amp;N1092&amp;" - "&amp;L1092&amp;" - "&amp;J1092&amp;" - "&amp;H1092&amp;" - "&amp;F1092&amp;" - "&amp;C1092,"")))))))</f>
        <v xml:space="preserve"> - </v>
      </c>
      <c r="C1093" s="11" t="str">
        <f t="shared" si="124"/>
        <v/>
      </c>
      <c r="D1093" s="62" t="s">
        <v>6449</v>
      </c>
      <c r="E1093" s="11" t="str">
        <f t="shared" ref="E1093:E1156" si="125">IF(F1093&lt;&gt;"",D1092,IF(H1093&lt;&gt;"",G1092,IF(J1093&lt;&gt;"",I1092,IF(L1093&lt;&gt;"",K1092,IF(N1093&lt;&gt;"",M1092,IF(P1093&lt;&gt;"",O1092,IF(R1093&lt;&gt;"",Q1092,"")))))))</f>
        <v/>
      </c>
      <c r="F1093" s="66"/>
      <c r="G1093" s="64" t="str">
        <f t="shared" si="118"/>
        <v>The Mound</v>
      </c>
      <c r="H1093" s="66"/>
      <c r="I1093" s="65" t="str">
        <f t="shared" si="119"/>
        <v>Level 02</v>
      </c>
      <c r="J1093" s="66"/>
      <c r="K1093" s="67" t="str">
        <f t="shared" si="122"/>
        <v>Zone M4</v>
      </c>
      <c r="L1093" s="66"/>
      <c r="M1093" s="68" t="str">
        <f t="shared" si="123"/>
        <v>M4 / A2</v>
      </c>
      <c r="N1093" s="66"/>
      <c r="O1093" s="69" t="str">
        <f t="shared" si="120"/>
        <v>S. K. L. - 1</v>
      </c>
      <c r="P1093" s="66"/>
      <c r="Q1093" s="70" t="str">
        <f t="shared" si="121"/>
        <v>R2 / J1</v>
      </c>
      <c r="R1093" s="66"/>
      <c r="S1093" s="66"/>
      <c r="T1093" s="11" t="s">
        <v>6710</v>
      </c>
      <c r="U1093" s="11" t="s">
        <v>6710</v>
      </c>
      <c r="V1093" s="11" t="s">
        <v>6416</v>
      </c>
      <c r="W1093" s="59" t="s">
        <v>6416</v>
      </c>
      <c r="X1093" s="59" t="str">
        <f>CONCATENATE(D1093,F1093,H1093,J1093,L1093,N1093,P1093,R1093)</f>
        <v>Construction</v>
      </c>
      <c r="Y1093" s="11" t="s">
        <v>1712</v>
      </c>
      <c r="Z1093" s="32">
        <v>2</v>
      </c>
      <c r="AA1093" s="39">
        <v>45343</v>
      </c>
      <c r="AB1093" s="39">
        <v>45346</v>
      </c>
      <c r="AC1093" s="34">
        <v>583.46</v>
      </c>
    </row>
    <row r="1094" spans="1:29" x14ac:dyDescent="0.2">
      <c r="A1094" s="63" t="s">
        <v>1713</v>
      </c>
      <c r="B1094" s="8" t="str">
        <f t="shared" si="124"/>
        <v xml:space="preserve"> - </v>
      </c>
      <c r="C1094" s="8" t="str">
        <f t="shared" si="124"/>
        <v/>
      </c>
      <c r="D1094" s="62" t="s">
        <v>6449</v>
      </c>
      <c r="E1094" s="8" t="str">
        <f t="shared" si="125"/>
        <v/>
      </c>
      <c r="F1094" s="63"/>
      <c r="G1094" s="64" t="str">
        <f t="shared" si="118"/>
        <v>The Mound</v>
      </c>
      <c r="H1094" s="63"/>
      <c r="I1094" s="65" t="str">
        <f t="shared" si="119"/>
        <v>Level 02</v>
      </c>
      <c r="J1094" s="63"/>
      <c r="K1094" s="67" t="str">
        <f t="shared" si="122"/>
        <v>Zone M4</v>
      </c>
      <c r="L1094" s="63"/>
      <c r="M1094" s="68" t="str">
        <f t="shared" si="123"/>
        <v>M4 / A2</v>
      </c>
      <c r="N1094" s="63"/>
      <c r="O1094" s="69" t="str">
        <f t="shared" si="120"/>
        <v>S. K. L. - 1</v>
      </c>
      <c r="P1094" s="63"/>
      <c r="Q1094" s="70" t="str">
        <f t="shared" si="121"/>
        <v>R2 / J1</v>
      </c>
      <c r="R1094" s="63"/>
      <c r="S1094" s="63"/>
      <c r="T1094" s="8" t="s">
        <v>6710</v>
      </c>
      <c r="U1094" s="8" t="s">
        <v>6710</v>
      </c>
      <c r="V1094" s="8" t="s">
        <v>6416</v>
      </c>
      <c r="W1094" s="59" t="s">
        <v>6416</v>
      </c>
      <c r="X1094" s="59" t="str">
        <f>CONCATENATE(D1094,F1094,H1094,J1094,L1094,N1094,P1094,R1094)</f>
        <v>Construction</v>
      </c>
      <c r="Y1094" s="8" t="s">
        <v>1714</v>
      </c>
      <c r="Z1094" s="23">
        <v>2</v>
      </c>
      <c r="AA1094" s="35">
        <v>45347</v>
      </c>
      <c r="AB1094" s="35">
        <v>45348</v>
      </c>
      <c r="AC1094" s="42">
        <v>1757.38</v>
      </c>
    </row>
    <row r="1095" spans="1:29" x14ac:dyDescent="0.2">
      <c r="A1095" s="69" t="s">
        <v>1189</v>
      </c>
      <c r="B1095" s="3" t="str">
        <f t="shared" si="124"/>
        <v/>
      </c>
      <c r="C1095" s="3" t="str">
        <f t="shared" si="124"/>
        <v>M4 / A2 - Zone M4 - Level 02 - The Mound - Construction</v>
      </c>
      <c r="D1095" s="62" t="s">
        <v>6449</v>
      </c>
      <c r="E1095" s="3" t="str">
        <f t="shared" si="125"/>
        <v>M4 / A2</v>
      </c>
      <c r="F1095" s="92"/>
      <c r="G1095" s="64" t="str">
        <f>IF(F1095="",G1094,TRIM(F1095))</f>
        <v>The Mound</v>
      </c>
      <c r="H1095" s="92"/>
      <c r="I1095" s="65" t="str">
        <f>IF(H1095="",I1094,TRIM(H1095))</f>
        <v>Level 02</v>
      </c>
      <c r="J1095" s="92"/>
      <c r="K1095" s="67" t="str">
        <f>IF(J1095="",K1094,TRIM(J1095))</f>
        <v>Zone M4</v>
      </c>
      <c r="L1095" s="92"/>
      <c r="M1095" s="68" t="str">
        <f>IF(L1095="",M1094,TRIM(L1095))</f>
        <v>M4 / A2</v>
      </c>
      <c r="N1095" s="69" t="s">
        <v>1189</v>
      </c>
      <c r="O1095" s="69" t="str">
        <f>IF(N1095="",O1094,TRIM(N1095))</f>
        <v>S. K. L. - 2</v>
      </c>
      <c r="P1095" s="92"/>
      <c r="Q1095" s="70" t="str">
        <f>IF(P1095="",Q1094,TRIM(P1095))</f>
        <v>R2 / J1</v>
      </c>
      <c r="R1095" s="92"/>
      <c r="S1095" s="92"/>
      <c r="T1095" s="3" t="s">
        <v>6711</v>
      </c>
      <c r="U1095" s="3" t="s">
        <v>6711</v>
      </c>
      <c r="V1095" s="3" t="s">
        <v>6711</v>
      </c>
      <c r="W1095" s="59" t="s">
        <v>1189</v>
      </c>
      <c r="X1095" s="59" t="str">
        <f>CONCATENATE(D1095,F1095,H1095,J1095,L1095,N1095,P1095,R1095)</f>
        <v>Construction            S. K. L. - 2</v>
      </c>
      <c r="Y1095" s="3"/>
      <c r="Z1095" s="49">
        <v>5</v>
      </c>
      <c r="AA1095" s="50">
        <v>45342</v>
      </c>
      <c r="AB1095" s="50">
        <v>45348</v>
      </c>
      <c r="AC1095" s="52">
        <v>14059.07</v>
      </c>
    </row>
    <row r="1096" spans="1:29" ht="25.5" x14ac:dyDescent="0.2">
      <c r="A1096" s="66" t="s">
        <v>1715</v>
      </c>
      <c r="B1096" s="11" t="str">
        <f t="shared" si="124"/>
        <v xml:space="preserve"> - M4 / A2 - Zone M4 - Level 02 - The Mound - Construction</v>
      </c>
      <c r="C1096" s="11" t="str">
        <f t="shared" si="124"/>
        <v/>
      </c>
      <c r="D1096" s="62" t="s">
        <v>6449</v>
      </c>
      <c r="E1096" s="11" t="str">
        <f t="shared" si="125"/>
        <v/>
      </c>
      <c r="F1096" s="66"/>
      <c r="G1096" s="64" t="str">
        <f t="shared" ref="G1096:G1159" si="126">IF(F1096="",G1095,TRIM(F1096))</f>
        <v>The Mound</v>
      </c>
      <c r="H1096" s="66"/>
      <c r="I1096" s="65" t="str">
        <f t="shared" si="119"/>
        <v>Level 02</v>
      </c>
      <c r="J1096" s="66"/>
      <c r="K1096" s="67" t="str">
        <f t="shared" si="122"/>
        <v>Zone M4</v>
      </c>
      <c r="L1096" s="66"/>
      <c r="M1096" s="68" t="str">
        <f t="shared" si="123"/>
        <v>M4 / A2</v>
      </c>
      <c r="N1096" s="66"/>
      <c r="O1096" s="69" t="str">
        <f t="shared" si="120"/>
        <v>S. K. L. - 2</v>
      </c>
      <c r="P1096" s="66"/>
      <c r="Q1096" s="70" t="str">
        <f t="shared" si="121"/>
        <v>R2 / J1</v>
      </c>
      <c r="R1096" s="66"/>
      <c r="S1096" s="66"/>
      <c r="T1096" s="11" t="s">
        <v>6711</v>
      </c>
      <c r="U1096" s="11" t="s">
        <v>6711</v>
      </c>
      <c r="V1096" s="11" t="s">
        <v>6416</v>
      </c>
      <c r="W1096" s="59" t="s">
        <v>6416</v>
      </c>
      <c r="X1096" s="59" t="str">
        <f>CONCATENATE(D1096,F1096,H1096,J1096,L1096,N1096,P1096,R1096)</f>
        <v>Construction</v>
      </c>
      <c r="Y1096" s="11" t="s">
        <v>1716</v>
      </c>
      <c r="Z1096" s="32">
        <v>3</v>
      </c>
      <c r="AA1096" s="39">
        <v>45342</v>
      </c>
      <c r="AB1096" s="39">
        <v>45346</v>
      </c>
      <c r="AC1096" s="48">
        <v>7554.69</v>
      </c>
    </row>
    <row r="1097" spans="1:29" x14ac:dyDescent="0.2">
      <c r="A1097" s="66" t="s">
        <v>1717</v>
      </c>
      <c r="B1097" s="11" t="str">
        <f t="shared" si="124"/>
        <v xml:space="preserve"> - </v>
      </c>
      <c r="C1097" s="11" t="str">
        <f t="shared" si="124"/>
        <v/>
      </c>
      <c r="D1097" s="62" t="s">
        <v>6449</v>
      </c>
      <c r="E1097" s="11" t="str">
        <f t="shared" si="125"/>
        <v/>
      </c>
      <c r="F1097" s="66"/>
      <c r="G1097" s="64" t="str">
        <f t="shared" si="126"/>
        <v>The Mound</v>
      </c>
      <c r="H1097" s="66"/>
      <c r="I1097" s="65" t="str">
        <f t="shared" si="119"/>
        <v>Level 02</v>
      </c>
      <c r="J1097" s="66"/>
      <c r="K1097" s="67" t="str">
        <f t="shared" si="122"/>
        <v>Zone M4</v>
      </c>
      <c r="L1097" s="66"/>
      <c r="M1097" s="68" t="str">
        <f t="shared" si="123"/>
        <v>M4 / A2</v>
      </c>
      <c r="N1097" s="66"/>
      <c r="O1097" s="69" t="str">
        <f t="shared" si="120"/>
        <v>S. K. L. - 2</v>
      </c>
      <c r="P1097" s="66"/>
      <c r="Q1097" s="70" t="str">
        <f t="shared" si="121"/>
        <v>R2 / J1</v>
      </c>
      <c r="R1097" s="66"/>
      <c r="S1097" s="66"/>
      <c r="T1097" s="11" t="s">
        <v>6711</v>
      </c>
      <c r="U1097" s="11" t="s">
        <v>6711</v>
      </c>
      <c r="V1097" s="11" t="s">
        <v>6416</v>
      </c>
      <c r="W1097" s="59" t="s">
        <v>6416</v>
      </c>
      <c r="X1097" s="59" t="str">
        <f>CONCATENATE(D1097,F1097,H1097,J1097,L1097,N1097,P1097,R1097)</f>
        <v>Construction</v>
      </c>
      <c r="Y1097" s="11" t="s">
        <v>1718</v>
      </c>
      <c r="Z1097" s="32">
        <v>3</v>
      </c>
      <c r="AA1097" s="39">
        <v>45342</v>
      </c>
      <c r="AB1097" s="39">
        <v>45346</v>
      </c>
      <c r="AC1097" s="48">
        <v>3367.97</v>
      </c>
    </row>
    <row r="1098" spans="1:29" x14ac:dyDescent="0.2">
      <c r="A1098" s="66" t="s">
        <v>1719</v>
      </c>
      <c r="B1098" s="11" t="str">
        <f t="shared" si="124"/>
        <v xml:space="preserve"> - </v>
      </c>
      <c r="C1098" s="11" t="str">
        <f t="shared" si="124"/>
        <v/>
      </c>
      <c r="D1098" s="62" t="s">
        <v>6449</v>
      </c>
      <c r="E1098" s="11" t="str">
        <f t="shared" si="125"/>
        <v/>
      </c>
      <c r="F1098" s="66"/>
      <c r="G1098" s="64" t="str">
        <f t="shared" si="126"/>
        <v>The Mound</v>
      </c>
      <c r="H1098" s="66"/>
      <c r="I1098" s="65" t="str">
        <f t="shared" si="119"/>
        <v>Level 02</v>
      </c>
      <c r="J1098" s="66"/>
      <c r="K1098" s="67" t="str">
        <f t="shared" si="122"/>
        <v>Zone M4</v>
      </c>
      <c r="L1098" s="66"/>
      <c r="M1098" s="68" t="str">
        <f t="shared" si="123"/>
        <v>M4 / A2</v>
      </c>
      <c r="N1098" s="66"/>
      <c r="O1098" s="69" t="str">
        <f t="shared" si="120"/>
        <v>S. K. L. - 2</v>
      </c>
      <c r="P1098" s="66"/>
      <c r="Q1098" s="70" t="str">
        <f t="shared" si="121"/>
        <v>R2 / J1</v>
      </c>
      <c r="R1098" s="66"/>
      <c r="S1098" s="66"/>
      <c r="T1098" s="11" t="s">
        <v>6711</v>
      </c>
      <c r="U1098" s="11" t="s">
        <v>6711</v>
      </c>
      <c r="V1098" s="11" t="s">
        <v>6416</v>
      </c>
      <c r="W1098" s="59" t="s">
        <v>6416</v>
      </c>
      <c r="X1098" s="59" t="str">
        <f>CONCATENATE(D1098,F1098,H1098,J1098,L1098,N1098,P1098,R1098)</f>
        <v>Construction</v>
      </c>
      <c r="Y1098" s="11" t="s">
        <v>1720</v>
      </c>
      <c r="Z1098" s="32">
        <v>2</v>
      </c>
      <c r="AA1098" s="39">
        <v>45343</v>
      </c>
      <c r="AB1098" s="39">
        <v>45346</v>
      </c>
      <c r="AC1098" s="34">
        <v>795.57</v>
      </c>
    </row>
    <row r="1099" spans="1:29" x14ac:dyDescent="0.2">
      <c r="A1099" s="66" t="s">
        <v>1721</v>
      </c>
      <c r="B1099" s="11" t="str">
        <f t="shared" si="124"/>
        <v xml:space="preserve"> - </v>
      </c>
      <c r="C1099" s="11" t="str">
        <f t="shared" si="124"/>
        <v/>
      </c>
      <c r="D1099" s="62" t="s">
        <v>6449</v>
      </c>
      <c r="E1099" s="11" t="str">
        <f t="shared" si="125"/>
        <v/>
      </c>
      <c r="F1099" s="66"/>
      <c r="G1099" s="64" t="str">
        <f t="shared" si="126"/>
        <v>The Mound</v>
      </c>
      <c r="H1099" s="66"/>
      <c r="I1099" s="65" t="str">
        <f t="shared" ref="I1099:I1162" si="127">IF(H1099="",I1098,TRIM(H1099))</f>
        <v>Level 02</v>
      </c>
      <c r="J1099" s="66"/>
      <c r="K1099" s="67" t="str">
        <f t="shared" si="122"/>
        <v>Zone M4</v>
      </c>
      <c r="L1099" s="66"/>
      <c r="M1099" s="68" t="str">
        <f t="shared" si="123"/>
        <v>M4 / A2</v>
      </c>
      <c r="N1099" s="66"/>
      <c r="O1099" s="69" t="str">
        <f t="shared" si="120"/>
        <v>S. K. L. - 2</v>
      </c>
      <c r="P1099" s="66"/>
      <c r="Q1099" s="70" t="str">
        <f t="shared" si="121"/>
        <v>R2 / J1</v>
      </c>
      <c r="R1099" s="66"/>
      <c r="S1099" s="66"/>
      <c r="T1099" s="11" t="s">
        <v>6711</v>
      </c>
      <c r="U1099" s="11" t="s">
        <v>6711</v>
      </c>
      <c r="V1099" s="11" t="s">
        <v>6416</v>
      </c>
      <c r="W1099" s="59" t="s">
        <v>6416</v>
      </c>
      <c r="X1099" s="59" t="str">
        <f>CONCATENATE(D1099,F1099,H1099,J1099,L1099,N1099,P1099,R1099)</f>
        <v>Construction</v>
      </c>
      <c r="Y1099" s="11" t="s">
        <v>1722</v>
      </c>
      <c r="Z1099" s="32">
        <v>2</v>
      </c>
      <c r="AA1099" s="39">
        <v>45343</v>
      </c>
      <c r="AB1099" s="39">
        <v>45346</v>
      </c>
      <c r="AC1099" s="34">
        <v>583.46</v>
      </c>
    </row>
    <row r="1100" spans="1:29" x14ac:dyDescent="0.2">
      <c r="A1100" s="63" t="s">
        <v>1723</v>
      </c>
      <c r="B1100" s="8" t="str">
        <f t="shared" si="124"/>
        <v xml:space="preserve"> - </v>
      </c>
      <c r="C1100" s="8" t="str">
        <f t="shared" si="124"/>
        <v/>
      </c>
      <c r="D1100" s="62" t="s">
        <v>6449</v>
      </c>
      <c r="E1100" s="8" t="str">
        <f t="shared" si="125"/>
        <v/>
      </c>
      <c r="F1100" s="63"/>
      <c r="G1100" s="64" t="str">
        <f t="shared" si="126"/>
        <v>The Mound</v>
      </c>
      <c r="H1100" s="63"/>
      <c r="I1100" s="65" t="str">
        <f t="shared" si="127"/>
        <v>Level 02</v>
      </c>
      <c r="J1100" s="63"/>
      <c r="K1100" s="67" t="str">
        <f t="shared" si="122"/>
        <v>Zone M4</v>
      </c>
      <c r="L1100" s="63"/>
      <c r="M1100" s="68" t="str">
        <f t="shared" si="123"/>
        <v>M4 / A2</v>
      </c>
      <c r="N1100" s="63"/>
      <c r="O1100" s="69" t="str">
        <f t="shared" si="120"/>
        <v>S. K. L. - 2</v>
      </c>
      <c r="P1100" s="63"/>
      <c r="Q1100" s="70" t="str">
        <f t="shared" si="121"/>
        <v>R2 / J1</v>
      </c>
      <c r="R1100" s="63"/>
      <c r="S1100" s="63"/>
      <c r="T1100" s="8" t="s">
        <v>6711</v>
      </c>
      <c r="U1100" s="8" t="s">
        <v>6711</v>
      </c>
      <c r="V1100" s="8" t="s">
        <v>6416</v>
      </c>
      <c r="W1100" s="59" t="s">
        <v>6416</v>
      </c>
      <c r="X1100" s="59" t="str">
        <f>CONCATENATE(D1100,F1100,H1100,J1100,L1100,N1100,P1100,R1100)</f>
        <v>Construction</v>
      </c>
      <c r="Y1100" s="8" t="s">
        <v>1724</v>
      </c>
      <c r="Z1100" s="23">
        <v>2</v>
      </c>
      <c r="AA1100" s="35">
        <v>45347</v>
      </c>
      <c r="AB1100" s="35">
        <v>45348</v>
      </c>
      <c r="AC1100" s="42">
        <v>1757.38</v>
      </c>
    </row>
    <row r="1101" spans="1:29" x14ac:dyDescent="0.2">
      <c r="A1101" s="69" t="s">
        <v>1569</v>
      </c>
      <c r="B1101" s="3" t="str">
        <f t="shared" si="124"/>
        <v/>
      </c>
      <c r="C1101" s="3" t="str">
        <f t="shared" si="124"/>
        <v>M4 / A2 - Zone M4 - Level 02 - The Mound - Construction</v>
      </c>
      <c r="D1101" s="62" t="s">
        <v>6449</v>
      </c>
      <c r="E1101" s="3" t="str">
        <f t="shared" si="125"/>
        <v>M4 / A2</v>
      </c>
      <c r="F1101" s="92"/>
      <c r="G1101" s="64" t="str">
        <f>IF(F1101="",G1100,TRIM(F1101))</f>
        <v>The Mound</v>
      </c>
      <c r="H1101" s="92"/>
      <c r="I1101" s="65" t="str">
        <f>IF(H1101="",I1100,TRIM(H1101))</f>
        <v>Level 02</v>
      </c>
      <c r="J1101" s="92"/>
      <c r="K1101" s="67" t="str">
        <f>IF(J1101="",K1100,TRIM(J1101))</f>
        <v>Zone M4</v>
      </c>
      <c r="L1101" s="92"/>
      <c r="M1101" s="68" t="str">
        <f>IF(L1101="",M1100,TRIM(L1101))</f>
        <v>M4 / A2</v>
      </c>
      <c r="N1101" s="69" t="s">
        <v>1569</v>
      </c>
      <c r="O1101" s="69" t="str">
        <f>IF(N1101="",O1100,TRIM(N1101))</f>
        <v>S. K. R. - 1</v>
      </c>
      <c r="P1101" s="92"/>
      <c r="Q1101" s="70" t="str">
        <f>IF(P1101="",Q1100,TRIM(P1101))</f>
        <v>R2 / J1</v>
      </c>
      <c r="R1101" s="92"/>
      <c r="S1101" s="92"/>
      <c r="T1101" s="3" t="s">
        <v>6730</v>
      </c>
      <c r="U1101" s="3" t="s">
        <v>6730</v>
      </c>
      <c r="V1101" s="3" t="s">
        <v>6730</v>
      </c>
      <c r="W1101" s="59" t="s">
        <v>1569</v>
      </c>
      <c r="X1101" s="59" t="str">
        <f>CONCATENATE(D1101,F1101,H1101,J1101,L1101,N1101,P1101,R1101)</f>
        <v>Construction            S. K. R. - 1</v>
      </c>
      <c r="Y1101" s="3"/>
      <c r="Z1101" s="49">
        <v>5</v>
      </c>
      <c r="AA1101" s="50">
        <v>45347</v>
      </c>
      <c r="AB1101" s="50">
        <v>45351</v>
      </c>
      <c r="AC1101" s="52">
        <v>14059.07</v>
      </c>
    </row>
    <row r="1102" spans="1:29" ht="25.5" x14ac:dyDescent="0.2">
      <c r="A1102" s="66" t="s">
        <v>1725</v>
      </c>
      <c r="B1102" s="11" t="str">
        <f t="shared" si="124"/>
        <v xml:space="preserve"> - M4 / A2 - Zone M4 - Level 02 - The Mound - Construction</v>
      </c>
      <c r="C1102" s="11" t="str">
        <f t="shared" si="124"/>
        <v/>
      </c>
      <c r="D1102" s="62" t="s">
        <v>6449</v>
      </c>
      <c r="E1102" s="11" t="str">
        <f t="shared" si="125"/>
        <v/>
      </c>
      <c r="F1102" s="66"/>
      <c r="G1102" s="64" t="str">
        <f t="shared" si="126"/>
        <v>The Mound</v>
      </c>
      <c r="H1102" s="66"/>
      <c r="I1102" s="65" t="str">
        <f t="shared" si="127"/>
        <v>Level 02</v>
      </c>
      <c r="J1102" s="66"/>
      <c r="K1102" s="67" t="str">
        <f t="shared" si="122"/>
        <v>Zone M4</v>
      </c>
      <c r="L1102" s="66"/>
      <c r="M1102" s="68" t="str">
        <f t="shared" si="123"/>
        <v>M4 / A2</v>
      </c>
      <c r="N1102" s="66"/>
      <c r="O1102" s="69" t="str">
        <f t="shared" ref="O1102:O1164" si="128">IF(N1102="",O1101,TRIM(N1102))</f>
        <v>S. K. R. - 1</v>
      </c>
      <c r="P1102" s="66"/>
      <c r="Q1102" s="70" t="str">
        <f t="shared" ref="Q1102:Q1165" si="129">IF(P1102="",Q1101,TRIM(P1102))</f>
        <v>R2 / J1</v>
      </c>
      <c r="R1102" s="66"/>
      <c r="S1102" s="66"/>
      <c r="T1102" s="11" t="s">
        <v>6730</v>
      </c>
      <c r="U1102" s="11" t="s">
        <v>6730</v>
      </c>
      <c r="V1102" s="11" t="s">
        <v>6416</v>
      </c>
      <c r="W1102" s="59" t="s">
        <v>6416</v>
      </c>
      <c r="X1102" s="59" t="str">
        <f>CONCATENATE(D1102,F1102,H1102,J1102,L1102,N1102,P1102,R1102)</f>
        <v>Construction</v>
      </c>
      <c r="Y1102" s="11" t="s">
        <v>1726</v>
      </c>
      <c r="Z1102" s="32">
        <v>3</v>
      </c>
      <c r="AA1102" s="39">
        <v>45347</v>
      </c>
      <c r="AB1102" s="39">
        <v>45349</v>
      </c>
      <c r="AC1102" s="48">
        <v>7554.69</v>
      </c>
    </row>
    <row r="1103" spans="1:29" x14ac:dyDescent="0.2">
      <c r="A1103" s="66" t="s">
        <v>1727</v>
      </c>
      <c r="B1103" s="11" t="str">
        <f t="shared" si="124"/>
        <v xml:space="preserve"> - </v>
      </c>
      <c r="C1103" s="11" t="str">
        <f t="shared" si="124"/>
        <v/>
      </c>
      <c r="D1103" s="62" t="s">
        <v>6449</v>
      </c>
      <c r="E1103" s="11" t="str">
        <f t="shared" si="125"/>
        <v/>
      </c>
      <c r="F1103" s="66"/>
      <c r="G1103" s="64" t="str">
        <f t="shared" si="126"/>
        <v>The Mound</v>
      </c>
      <c r="H1103" s="66"/>
      <c r="I1103" s="65" t="str">
        <f t="shared" si="127"/>
        <v>Level 02</v>
      </c>
      <c r="J1103" s="66"/>
      <c r="K1103" s="67" t="str">
        <f t="shared" si="122"/>
        <v>Zone M4</v>
      </c>
      <c r="L1103" s="66"/>
      <c r="M1103" s="68" t="str">
        <f t="shared" si="123"/>
        <v>M4 / A2</v>
      </c>
      <c r="N1103" s="66"/>
      <c r="O1103" s="69" t="str">
        <f t="shared" si="128"/>
        <v>S. K. R. - 1</v>
      </c>
      <c r="P1103" s="66"/>
      <c r="Q1103" s="70" t="str">
        <f t="shared" si="129"/>
        <v>R2 / J1</v>
      </c>
      <c r="R1103" s="66"/>
      <c r="S1103" s="66"/>
      <c r="T1103" s="11" t="s">
        <v>6730</v>
      </c>
      <c r="U1103" s="11" t="s">
        <v>6730</v>
      </c>
      <c r="V1103" s="11" t="s">
        <v>6416</v>
      </c>
      <c r="W1103" s="59" t="s">
        <v>6416</v>
      </c>
      <c r="X1103" s="59" t="str">
        <f>CONCATENATE(D1103,F1103,H1103,J1103,L1103,N1103,P1103,R1103)</f>
        <v>Construction</v>
      </c>
      <c r="Y1103" s="11" t="s">
        <v>1728</v>
      </c>
      <c r="Z1103" s="32">
        <v>3</v>
      </c>
      <c r="AA1103" s="39">
        <v>45347</v>
      </c>
      <c r="AB1103" s="39">
        <v>45349</v>
      </c>
      <c r="AC1103" s="48">
        <v>3367.97</v>
      </c>
    </row>
    <row r="1104" spans="1:29" x14ac:dyDescent="0.2">
      <c r="A1104" s="66" t="s">
        <v>1729</v>
      </c>
      <c r="B1104" s="11" t="str">
        <f t="shared" si="124"/>
        <v xml:space="preserve"> - </v>
      </c>
      <c r="C1104" s="11" t="str">
        <f t="shared" si="124"/>
        <v/>
      </c>
      <c r="D1104" s="62" t="s">
        <v>6449</v>
      </c>
      <c r="E1104" s="11" t="str">
        <f t="shared" si="125"/>
        <v/>
      </c>
      <c r="F1104" s="66"/>
      <c r="G1104" s="64" t="str">
        <f t="shared" si="126"/>
        <v>The Mound</v>
      </c>
      <c r="H1104" s="66"/>
      <c r="I1104" s="65" t="str">
        <f t="shared" si="127"/>
        <v>Level 02</v>
      </c>
      <c r="J1104" s="66"/>
      <c r="K1104" s="67" t="str">
        <f t="shared" si="122"/>
        <v>Zone M4</v>
      </c>
      <c r="L1104" s="66"/>
      <c r="M1104" s="68" t="str">
        <f t="shared" si="123"/>
        <v>M4 / A2</v>
      </c>
      <c r="N1104" s="66"/>
      <c r="O1104" s="69" t="str">
        <f t="shared" si="128"/>
        <v>S. K. R. - 1</v>
      </c>
      <c r="P1104" s="66"/>
      <c r="Q1104" s="70" t="str">
        <f t="shared" si="129"/>
        <v>R2 / J1</v>
      </c>
      <c r="R1104" s="66"/>
      <c r="S1104" s="66"/>
      <c r="T1104" s="11" t="s">
        <v>6730</v>
      </c>
      <c r="U1104" s="11" t="s">
        <v>6730</v>
      </c>
      <c r="V1104" s="11" t="s">
        <v>6416</v>
      </c>
      <c r="W1104" s="59" t="s">
        <v>6416</v>
      </c>
      <c r="X1104" s="59" t="str">
        <f>CONCATENATE(D1104,F1104,H1104,J1104,L1104,N1104,P1104,R1104)</f>
        <v>Construction</v>
      </c>
      <c r="Y1104" s="11" t="s">
        <v>1730</v>
      </c>
      <c r="Z1104" s="32">
        <v>2</v>
      </c>
      <c r="AA1104" s="39">
        <v>45348</v>
      </c>
      <c r="AB1104" s="39">
        <v>45349</v>
      </c>
      <c r="AC1104" s="34">
        <v>795.57</v>
      </c>
    </row>
    <row r="1105" spans="1:29" x14ac:dyDescent="0.2">
      <c r="A1105" s="66" t="s">
        <v>1731</v>
      </c>
      <c r="B1105" s="11" t="str">
        <f t="shared" si="124"/>
        <v xml:space="preserve"> - </v>
      </c>
      <c r="C1105" s="11" t="str">
        <f t="shared" si="124"/>
        <v/>
      </c>
      <c r="D1105" s="62" t="s">
        <v>6449</v>
      </c>
      <c r="E1105" s="11" t="str">
        <f t="shared" si="125"/>
        <v/>
      </c>
      <c r="F1105" s="66"/>
      <c r="G1105" s="64" t="str">
        <f t="shared" si="126"/>
        <v>The Mound</v>
      </c>
      <c r="H1105" s="66"/>
      <c r="I1105" s="65" t="str">
        <f t="shared" si="127"/>
        <v>Level 02</v>
      </c>
      <c r="J1105" s="66"/>
      <c r="K1105" s="67" t="str">
        <f t="shared" si="122"/>
        <v>Zone M4</v>
      </c>
      <c r="L1105" s="66"/>
      <c r="M1105" s="68" t="str">
        <f t="shared" si="123"/>
        <v>M4 / A2</v>
      </c>
      <c r="N1105" s="66"/>
      <c r="O1105" s="69" t="str">
        <f t="shared" si="128"/>
        <v>S. K. R. - 1</v>
      </c>
      <c r="P1105" s="66"/>
      <c r="Q1105" s="70" t="str">
        <f t="shared" si="129"/>
        <v>R2 / J1</v>
      </c>
      <c r="R1105" s="66"/>
      <c r="S1105" s="66"/>
      <c r="T1105" s="11" t="s">
        <v>6730</v>
      </c>
      <c r="U1105" s="11" t="s">
        <v>6730</v>
      </c>
      <c r="V1105" s="11" t="s">
        <v>6416</v>
      </c>
      <c r="W1105" s="59" t="s">
        <v>6416</v>
      </c>
      <c r="X1105" s="59" t="str">
        <f>CONCATENATE(D1105,F1105,H1105,J1105,L1105,N1105,P1105,R1105)</f>
        <v>Construction</v>
      </c>
      <c r="Y1105" s="11" t="s">
        <v>1732</v>
      </c>
      <c r="Z1105" s="32">
        <v>2</v>
      </c>
      <c r="AA1105" s="39">
        <v>45348</v>
      </c>
      <c r="AB1105" s="39">
        <v>45349</v>
      </c>
      <c r="AC1105" s="34">
        <v>583.46</v>
      </c>
    </row>
    <row r="1106" spans="1:29" x14ac:dyDescent="0.2">
      <c r="A1106" s="63" t="s">
        <v>1733</v>
      </c>
      <c r="B1106" s="8" t="str">
        <f t="shared" si="124"/>
        <v xml:space="preserve"> - </v>
      </c>
      <c r="C1106" s="8" t="str">
        <f t="shared" si="124"/>
        <v/>
      </c>
      <c r="D1106" s="62" t="s">
        <v>6449</v>
      </c>
      <c r="E1106" s="8" t="str">
        <f t="shared" si="125"/>
        <v/>
      </c>
      <c r="F1106" s="63"/>
      <c r="G1106" s="64" t="str">
        <f t="shared" si="126"/>
        <v>The Mound</v>
      </c>
      <c r="H1106" s="63"/>
      <c r="I1106" s="65" t="str">
        <f t="shared" si="127"/>
        <v>Level 02</v>
      </c>
      <c r="J1106" s="63"/>
      <c r="K1106" s="67" t="str">
        <f t="shared" si="122"/>
        <v>Zone M4</v>
      </c>
      <c r="L1106" s="63"/>
      <c r="M1106" s="68" t="str">
        <f t="shared" si="123"/>
        <v>M4 / A2</v>
      </c>
      <c r="N1106" s="63"/>
      <c r="O1106" s="69" t="str">
        <f t="shared" si="128"/>
        <v>S. K. R. - 1</v>
      </c>
      <c r="P1106" s="63"/>
      <c r="Q1106" s="70" t="str">
        <f t="shared" si="129"/>
        <v>R2 / J1</v>
      </c>
      <c r="R1106" s="63"/>
      <c r="S1106" s="63"/>
      <c r="T1106" s="8" t="s">
        <v>6730</v>
      </c>
      <c r="U1106" s="8" t="s">
        <v>6730</v>
      </c>
      <c r="V1106" s="8" t="s">
        <v>6416</v>
      </c>
      <c r="W1106" s="59" t="s">
        <v>6416</v>
      </c>
      <c r="X1106" s="59" t="str">
        <f>CONCATENATE(D1106,F1106,H1106,J1106,L1106,N1106,P1106,R1106)</f>
        <v>Construction</v>
      </c>
      <c r="Y1106" s="8" t="s">
        <v>1734</v>
      </c>
      <c r="Z1106" s="23">
        <v>2</v>
      </c>
      <c r="AA1106" s="35">
        <v>45350</v>
      </c>
      <c r="AB1106" s="35">
        <v>45351</v>
      </c>
      <c r="AC1106" s="42">
        <v>1757.38</v>
      </c>
    </row>
    <row r="1107" spans="1:29" x14ac:dyDescent="0.2">
      <c r="A1107" s="69" t="s">
        <v>1580</v>
      </c>
      <c r="B1107" s="3" t="str">
        <f t="shared" si="124"/>
        <v/>
      </c>
      <c r="C1107" s="3" t="str">
        <f t="shared" si="124"/>
        <v>M4 / A2 - Zone M4 - Level 02 - The Mound - Construction</v>
      </c>
      <c r="D1107" s="62" t="s">
        <v>6449</v>
      </c>
      <c r="E1107" s="3" t="str">
        <f t="shared" si="125"/>
        <v>M4 / A2</v>
      </c>
      <c r="F1107" s="92"/>
      <c r="G1107" s="64" t="str">
        <f>IF(F1107="",G1106,TRIM(F1107))</f>
        <v>The Mound</v>
      </c>
      <c r="H1107" s="92"/>
      <c r="I1107" s="65" t="str">
        <f>IF(H1107="",I1106,TRIM(H1107))</f>
        <v>Level 02</v>
      </c>
      <c r="J1107" s="92"/>
      <c r="K1107" s="67" t="str">
        <f>IF(J1107="",K1106,TRIM(J1107))</f>
        <v>Zone M4</v>
      </c>
      <c r="L1107" s="92"/>
      <c r="M1107" s="68" t="str">
        <f>IF(L1107="",M1106,TRIM(L1107))</f>
        <v>M4 / A2</v>
      </c>
      <c r="N1107" s="69" t="s">
        <v>1580</v>
      </c>
      <c r="O1107" s="69" t="str">
        <f>IF(N1107="",O1106,TRIM(N1107))</f>
        <v>S. K. R. - 2</v>
      </c>
      <c r="P1107" s="92"/>
      <c r="Q1107" s="70" t="str">
        <f>IF(P1107="",Q1106,TRIM(P1107))</f>
        <v>R2 / J1</v>
      </c>
      <c r="R1107" s="92"/>
      <c r="S1107" s="92"/>
      <c r="T1107" s="3" t="s">
        <v>6731</v>
      </c>
      <c r="U1107" s="3" t="s">
        <v>6731</v>
      </c>
      <c r="V1107" s="3" t="s">
        <v>6731</v>
      </c>
      <c r="W1107" s="59" t="s">
        <v>1580</v>
      </c>
      <c r="X1107" s="59" t="str">
        <f>CONCATENATE(D1107,F1107,H1107,J1107,L1107,N1107,P1107,R1107)</f>
        <v>Construction            S. K. R. - 2</v>
      </c>
      <c r="Y1107" s="3"/>
      <c r="Z1107" s="49">
        <v>5</v>
      </c>
      <c r="AA1107" s="50">
        <v>45347</v>
      </c>
      <c r="AB1107" s="50">
        <v>45351</v>
      </c>
      <c r="AC1107" s="52">
        <v>14059.07</v>
      </c>
    </row>
    <row r="1108" spans="1:29" ht="25.5" x14ac:dyDescent="0.2">
      <c r="A1108" s="66" t="s">
        <v>1735</v>
      </c>
      <c r="B1108" s="11" t="str">
        <f t="shared" si="124"/>
        <v xml:space="preserve"> - M4 / A2 - Zone M4 - Level 02 - The Mound - Construction</v>
      </c>
      <c r="C1108" s="11" t="str">
        <f t="shared" si="124"/>
        <v/>
      </c>
      <c r="D1108" s="62" t="s">
        <v>6449</v>
      </c>
      <c r="E1108" s="11" t="str">
        <f t="shared" si="125"/>
        <v/>
      </c>
      <c r="F1108" s="66"/>
      <c r="G1108" s="64" t="str">
        <f t="shared" si="126"/>
        <v>The Mound</v>
      </c>
      <c r="H1108" s="66"/>
      <c r="I1108" s="65" t="str">
        <f t="shared" si="127"/>
        <v>Level 02</v>
      </c>
      <c r="J1108" s="66"/>
      <c r="K1108" s="67" t="str">
        <f t="shared" si="122"/>
        <v>Zone M4</v>
      </c>
      <c r="L1108" s="66"/>
      <c r="M1108" s="68" t="str">
        <f t="shared" si="123"/>
        <v>M4 / A2</v>
      </c>
      <c r="N1108" s="66"/>
      <c r="O1108" s="69" t="str">
        <f t="shared" si="128"/>
        <v>S. K. R. - 2</v>
      </c>
      <c r="P1108" s="66"/>
      <c r="Q1108" s="70" t="str">
        <f t="shared" si="129"/>
        <v>R2 / J1</v>
      </c>
      <c r="R1108" s="66"/>
      <c r="S1108" s="66"/>
      <c r="T1108" s="11" t="s">
        <v>6731</v>
      </c>
      <c r="U1108" s="11" t="s">
        <v>6731</v>
      </c>
      <c r="V1108" s="11" t="s">
        <v>6416</v>
      </c>
      <c r="W1108" s="59" t="s">
        <v>6416</v>
      </c>
      <c r="X1108" s="59" t="str">
        <f>CONCATENATE(D1108,F1108,H1108,J1108,L1108,N1108,P1108,R1108)</f>
        <v>Construction</v>
      </c>
      <c r="Y1108" s="11" t="s">
        <v>1736</v>
      </c>
      <c r="Z1108" s="32">
        <v>3</v>
      </c>
      <c r="AA1108" s="39">
        <v>45347</v>
      </c>
      <c r="AB1108" s="39">
        <v>45349</v>
      </c>
      <c r="AC1108" s="48">
        <v>7554.69</v>
      </c>
    </row>
    <row r="1109" spans="1:29" x14ac:dyDescent="0.2">
      <c r="A1109" s="66" t="s">
        <v>1737</v>
      </c>
      <c r="B1109" s="11" t="str">
        <f t="shared" si="124"/>
        <v xml:space="preserve"> - </v>
      </c>
      <c r="C1109" s="11" t="str">
        <f t="shared" si="124"/>
        <v/>
      </c>
      <c r="D1109" s="62" t="s">
        <v>6449</v>
      </c>
      <c r="E1109" s="11" t="str">
        <f t="shared" si="125"/>
        <v/>
      </c>
      <c r="F1109" s="66"/>
      <c r="G1109" s="64" t="str">
        <f t="shared" si="126"/>
        <v>The Mound</v>
      </c>
      <c r="H1109" s="66"/>
      <c r="I1109" s="65" t="str">
        <f t="shared" si="127"/>
        <v>Level 02</v>
      </c>
      <c r="J1109" s="66"/>
      <c r="K1109" s="67" t="str">
        <f t="shared" si="122"/>
        <v>Zone M4</v>
      </c>
      <c r="L1109" s="66"/>
      <c r="M1109" s="68" t="str">
        <f t="shared" si="123"/>
        <v>M4 / A2</v>
      </c>
      <c r="N1109" s="66"/>
      <c r="O1109" s="69" t="str">
        <f t="shared" si="128"/>
        <v>S. K. R. - 2</v>
      </c>
      <c r="P1109" s="66"/>
      <c r="Q1109" s="70" t="str">
        <f t="shared" si="129"/>
        <v>R2 / J1</v>
      </c>
      <c r="R1109" s="66"/>
      <c r="S1109" s="66"/>
      <c r="T1109" s="11" t="s">
        <v>6731</v>
      </c>
      <c r="U1109" s="11" t="s">
        <v>6731</v>
      </c>
      <c r="V1109" s="11" t="s">
        <v>6416</v>
      </c>
      <c r="W1109" s="59" t="s">
        <v>6416</v>
      </c>
      <c r="X1109" s="59" t="str">
        <f>CONCATENATE(D1109,F1109,H1109,J1109,L1109,N1109,P1109,R1109)</f>
        <v>Construction</v>
      </c>
      <c r="Y1109" s="11" t="s">
        <v>1738</v>
      </c>
      <c r="Z1109" s="32">
        <v>3</v>
      </c>
      <c r="AA1109" s="39">
        <v>45347</v>
      </c>
      <c r="AB1109" s="39">
        <v>45349</v>
      </c>
      <c r="AC1109" s="48">
        <v>3367.97</v>
      </c>
    </row>
    <row r="1110" spans="1:29" x14ac:dyDescent="0.2">
      <c r="A1110" s="66" t="s">
        <v>1739</v>
      </c>
      <c r="B1110" s="11" t="str">
        <f t="shared" si="124"/>
        <v xml:space="preserve"> - </v>
      </c>
      <c r="C1110" s="11" t="str">
        <f t="shared" si="124"/>
        <v/>
      </c>
      <c r="D1110" s="62" t="s">
        <v>6449</v>
      </c>
      <c r="E1110" s="11" t="str">
        <f t="shared" si="125"/>
        <v/>
      </c>
      <c r="F1110" s="66"/>
      <c r="G1110" s="64" t="str">
        <f t="shared" si="126"/>
        <v>The Mound</v>
      </c>
      <c r="H1110" s="66"/>
      <c r="I1110" s="65" t="str">
        <f t="shared" si="127"/>
        <v>Level 02</v>
      </c>
      <c r="J1110" s="66"/>
      <c r="K1110" s="67" t="str">
        <f t="shared" si="122"/>
        <v>Zone M4</v>
      </c>
      <c r="L1110" s="66"/>
      <c r="M1110" s="68" t="str">
        <f t="shared" si="123"/>
        <v>M4 / A2</v>
      </c>
      <c r="N1110" s="66"/>
      <c r="O1110" s="69" t="str">
        <f t="shared" si="128"/>
        <v>S. K. R. - 2</v>
      </c>
      <c r="P1110" s="66"/>
      <c r="Q1110" s="70" t="str">
        <f t="shared" si="129"/>
        <v>R2 / J1</v>
      </c>
      <c r="R1110" s="66"/>
      <c r="S1110" s="66"/>
      <c r="T1110" s="11" t="s">
        <v>6731</v>
      </c>
      <c r="U1110" s="11" t="s">
        <v>6731</v>
      </c>
      <c r="V1110" s="11" t="s">
        <v>6416</v>
      </c>
      <c r="W1110" s="59" t="s">
        <v>6416</v>
      </c>
      <c r="X1110" s="59" t="str">
        <f>CONCATENATE(D1110,F1110,H1110,J1110,L1110,N1110,P1110,R1110)</f>
        <v>Construction</v>
      </c>
      <c r="Y1110" s="11" t="s">
        <v>1740</v>
      </c>
      <c r="Z1110" s="32">
        <v>2</v>
      </c>
      <c r="AA1110" s="39">
        <v>45348</v>
      </c>
      <c r="AB1110" s="39">
        <v>45349</v>
      </c>
      <c r="AC1110" s="34">
        <v>795.57</v>
      </c>
    </row>
    <row r="1111" spans="1:29" x14ac:dyDescent="0.2">
      <c r="A1111" s="66" t="s">
        <v>1741</v>
      </c>
      <c r="B1111" s="11" t="str">
        <f t="shared" si="124"/>
        <v xml:space="preserve"> - </v>
      </c>
      <c r="C1111" s="11" t="str">
        <f t="shared" si="124"/>
        <v/>
      </c>
      <c r="D1111" s="62" t="s">
        <v>6449</v>
      </c>
      <c r="E1111" s="11" t="str">
        <f t="shared" si="125"/>
        <v/>
      </c>
      <c r="F1111" s="66"/>
      <c r="G1111" s="64" t="str">
        <f t="shared" si="126"/>
        <v>The Mound</v>
      </c>
      <c r="H1111" s="66"/>
      <c r="I1111" s="65" t="str">
        <f t="shared" si="127"/>
        <v>Level 02</v>
      </c>
      <c r="J1111" s="66"/>
      <c r="K1111" s="67" t="str">
        <f t="shared" si="122"/>
        <v>Zone M4</v>
      </c>
      <c r="L1111" s="66"/>
      <c r="M1111" s="68" t="str">
        <f t="shared" si="123"/>
        <v>M4 / A2</v>
      </c>
      <c r="N1111" s="66"/>
      <c r="O1111" s="69" t="str">
        <f t="shared" si="128"/>
        <v>S. K. R. - 2</v>
      </c>
      <c r="P1111" s="66"/>
      <c r="Q1111" s="70" t="str">
        <f t="shared" si="129"/>
        <v>R2 / J1</v>
      </c>
      <c r="R1111" s="66"/>
      <c r="S1111" s="66"/>
      <c r="T1111" s="11" t="s">
        <v>6731</v>
      </c>
      <c r="U1111" s="11" t="s">
        <v>6731</v>
      </c>
      <c r="V1111" s="11" t="s">
        <v>6416</v>
      </c>
      <c r="W1111" s="59" t="s">
        <v>6416</v>
      </c>
      <c r="X1111" s="59" t="str">
        <f>CONCATENATE(D1111,F1111,H1111,J1111,L1111,N1111,P1111,R1111)</f>
        <v>Construction</v>
      </c>
      <c r="Y1111" s="11" t="s">
        <v>1742</v>
      </c>
      <c r="Z1111" s="32">
        <v>2</v>
      </c>
      <c r="AA1111" s="39">
        <v>45348</v>
      </c>
      <c r="AB1111" s="39">
        <v>45349</v>
      </c>
      <c r="AC1111" s="34">
        <v>583.46</v>
      </c>
    </row>
    <row r="1112" spans="1:29" x14ac:dyDescent="0.2">
      <c r="A1112" s="63" t="s">
        <v>1743</v>
      </c>
      <c r="B1112" s="8" t="str">
        <f t="shared" si="124"/>
        <v xml:space="preserve"> - </v>
      </c>
      <c r="C1112" s="8" t="str">
        <f t="shared" si="124"/>
        <v/>
      </c>
      <c r="D1112" s="62" t="s">
        <v>6449</v>
      </c>
      <c r="E1112" s="8" t="str">
        <f t="shared" si="125"/>
        <v/>
      </c>
      <c r="F1112" s="63"/>
      <c r="G1112" s="64" t="str">
        <f t="shared" si="126"/>
        <v>The Mound</v>
      </c>
      <c r="H1112" s="63"/>
      <c r="I1112" s="65" t="str">
        <f t="shared" si="127"/>
        <v>Level 02</v>
      </c>
      <c r="J1112" s="63"/>
      <c r="K1112" s="67" t="str">
        <f t="shared" si="122"/>
        <v>Zone M4</v>
      </c>
      <c r="L1112" s="63"/>
      <c r="M1112" s="68" t="str">
        <f t="shared" si="123"/>
        <v>M4 / A2</v>
      </c>
      <c r="N1112" s="63"/>
      <c r="O1112" s="69" t="str">
        <f t="shared" si="128"/>
        <v>S. K. R. - 2</v>
      </c>
      <c r="P1112" s="63"/>
      <c r="Q1112" s="70" t="str">
        <f t="shared" si="129"/>
        <v>R2 / J1</v>
      </c>
      <c r="R1112" s="63"/>
      <c r="S1112" s="63"/>
      <c r="T1112" s="8" t="s">
        <v>6731</v>
      </c>
      <c r="U1112" s="8" t="s">
        <v>6731</v>
      </c>
      <c r="V1112" s="8" t="s">
        <v>6416</v>
      </c>
      <c r="W1112" s="59" t="s">
        <v>6416</v>
      </c>
      <c r="X1112" s="59" t="str">
        <f>CONCATENATE(D1112,F1112,H1112,J1112,L1112,N1112,P1112,R1112)</f>
        <v>Construction</v>
      </c>
      <c r="Y1112" s="8" t="s">
        <v>1744</v>
      </c>
      <c r="Z1112" s="23">
        <v>2</v>
      </c>
      <c r="AA1112" s="35">
        <v>45350</v>
      </c>
      <c r="AB1112" s="35">
        <v>45351</v>
      </c>
      <c r="AC1112" s="42">
        <v>1757.38</v>
      </c>
    </row>
    <row r="1113" spans="1:29" x14ac:dyDescent="0.2">
      <c r="A1113" s="69" t="s">
        <v>1277</v>
      </c>
      <c r="B1113" s="3" t="str">
        <f t="shared" si="124"/>
        <v/>
      </c>
      <c r="C1113" s="3" t="str">
        <f t="shared" si="124"/>
        <v>M4 / A2 - Zone M4 - Level 02 - The Mound - Construction</v>
      </c>
      <c r="D1113" s="62" t="s">
        <v>6449</v>
      </c>
      <c r="E1113" s="3" t="str">
        <f t="shared" si="125"/>
        <v>M4 / A2</v>
      </c>
      <c r="F1113" s="92"/>
      <c r="G1113" s="64" t="str">
        <f>IF(F1113="",G1112,TRIM(F1113))</f>
        <v>The Mound</v>
      </c>
      <c r="H1113" s="92"/>
      <c r="I1113" s="65" t="str">
        <f>IF(H1113="",I1112,TRIM(H1113))</f>
        <v>Level 02</v>
      </c>
      <c r="J1113" s="92"/>
      <c r="K1113" s="67" t="str">
        <f>IF(J1113="",K1112,TRIM(J1113))</f>
        <v>Zone M4</v>
      </c>
      <c r="L1113" s="92"/>
      <c r="M1113" s="68" t="str">
        <f>IF(L1113="",M1112,TRIM(L1113))</f>
        <v>M4 / A2</v>
      </c>
      <c r="N1113" s="69" t="s">
        <v>1277</v>
      </c>
      <c r="O1113" s="69" t="str">
        <f>IF(N1113="",O1112,TRIM(N1113))</f>
        <v>S. K. CL.</v>
      </c>
      <c r="P1113" s="92"/>
      <c r="Q1113" s="70" t="str">
        <f>IF(P1113="",Q1112,TRIM(P1113))</f>
        <v>R2 / J1</v>
      </c>
      <c r="R1113" s="92"/>
      <c r="S1113" s="92"/>
      <c r="T1113" s="3" t="s">
        <v>6719</v>
      </c>
      <c r="U1113" s="3" t="s">
        <v>6719</v>
      </c>
      <c r="V1113" s="3" t="s">
        <v>6719</v>
      </c>
      <c r="W1113" s="59" t="s">
        <v>1277</v>
      </c>
      <c r="X1113" s="59" t="str">
        <f>CONCATENATE(D1113,F1113,H1113,J1113,L1113,N1113,P1113,R1113)</f>
        <v>Construction            S. K. CL.</v>
      </c>
      <c r="Y1113" s="3"/>
      <c r="Z1113" s="49">
        <v>5</v>
      </c>
      <c r="AA1113" s="50">
        <v>45350</v>
      </c>
      <c r="AB1113" s="50">
        <v>45355</v>
      </c>
      <c r="AC1113" s="52">
        <v>14059.07</v>
      </c>
    </row>
    <row r="1114" spans="1:29" ht="25.5" x14ac:dyDescent="0.2">
      <c r="A1114" s="66" t="s">
        <v>1745</v>
      </c>
      <c r="B1114" s="11" t="str">
        <f t="shared" si="124"/>
        <v xml:space="preserve"> - M4 / A2 - Zone M4 - Level 02 - The Mound - Construction</v>
      </c>
      <c r="C1114" s="11" t="str">
        <f t="shared" si="124"/>
        <v/>
      </c>
      <c r="D1114" s="62" t="s">
        <v>6449</v>
      </c>
      <c r="E1114" s="11" t="str">
        <f t="shared" si="125"/>
        <v/>
      </c>
      <c r="F1114" s="66"/>
      <c r="G1114" s="64" t="str">
        <f t="shared" si="126"/>
        <v>The Mound</v>
      </c>
      <c r="H1114" s="66"/>
      <c r="I1114" s="65" t="str">
        <f t="shared" si="127"/>
        <v>Level 02</v>
      </c>
      <c r="J1114" s="66"/>
      <c r="K1114" s="67" t="str">
        <f t="shared" si="122"/>
        <v>Zone M4</v>
      </c>
      <c r="L1114" s="66"/>
      <c r="M1114" s="68" t="str">
        <f t="shared" si="123"/>
        <v>M4 / A2</v>
      </c>
      <c r="N1114" s="66"/>
      <c r="O1114" s="69" t="str">
        <f t="shared" si="128"/>
        <v>S. K. CL.</v>
      </c>
      <c r="P1114" s="66"/>
      <c r="Q1114" s="70" t="str">
        <f t="shared" si="129"/>
        <v>R2 / J1</v>
      </c>
      <c r="R1114" s="66"/>
      <c r="S1114" s="66"/>
      <c r="T1114" s="11" t="s">
        <v>6719</v>
      </c>
      <c r="U1114" s="11" t="s">
        <v>6719</v>
      </c>
      <c r="V1114" s="11" t="s">
        <v>6416</v>
      </c>
      <c r="W1114" s="59" t="s">
        <v>6416</v>
      </c>
      <c r="X1114" s="59" t="str">
        <f>CONCATENATE(D1114,F1114,H1114,J1114,L1114,N1114,P1114,R1114)</f>
        <v>Construction</v>
      </c>
      <c r="Y1114" s="11" t="s">
        <v>1746</v>
      </c>
      <c r="Z1114" s="32">
        <v>3</v>
      </c>
      <c r="AA1114" s="39">
        <v>45350</v>
      </c>
      <c r="AB1114" s="39">
        <v>45353</v>
      </c>
      <c r="AC1114" s="48">
        <v>7554.69</v>
      </c>
    </row>
    <row r="1115" spans="1:29" x14ac:dyDescent="0.2">
      <c r="A1115" s="66" t="s">
        <v>1747</v>
      </c>
      <c r="B1115" s="11" t="str">
        <f t="shared" si="124"/>
        <v xml:space="preserve"> - </v>
      </c>
      <c r="C1115" s="11" t="str">
        <f t="shared" si="124"/>
        <v/>
      </c>
      <c r="D1115" s="62" t="s">
        <v>6449</v>
      </c>
      <c r="E1115" s="11" t="str">
        <f t="shared" si="125"/>
        <v/>
      </c>
      <c r="F1115" s="66"/>
      <c r="G1115" s="64" t="str">
        <f t="shared" si="126"/>
        <v>The Mound</v>
      </c>
      <c r="H1115" s="66"/>
      <c r="I1115" s="65" t="str">
        <f t="shared" si="127"/>
        <v>Level 02</v>
      </c>
      <c r="J1115" s="66"/>
      <c r="K1115" s="67" t="str">
        <f t="shared" si="122"/>
        <v>Zone M4</v>
      </c>
      <c r="L1115" s="66"/>
      <c r="M1115" s="68" t="str">
        <f t="shared" si="123"/>
        <v>M4 / A2</v>
      </c>
      <c r="N1115" s="66"/>
      <c r="O1115" s="69" t="str">
        <f t="shared" si="128"/>
        <v>S. K. CL.</v>
      </c>
      <c r="P1115" s="66"/>
      <c r="Q1115" s="70" t="str">
        <f t="shared" si="129"/>
        <v>R2 / J1</v>
      </c>
      <c r="R1115" s="66"/>
      <c r="S1115" s="66"/>
      <c r="T1115" s="11" t="s">
        <v>6719</v>
      </c>
      <c r="U1115" s="11" t="s">
        <v>6719</v>
      </c>
      <c r="V1115" s="11" t="s">
        <v>6416</v>
      </c>
      <c r="W1115" s="59" t="s">
        <v>6416</v>
      </c>
      <c r="X1115" s="59" t="str">
        <f>CONCATENATE(D1115,F1115,H1115,J1115,L1115,N1115,P1115,R1115)</f>
        <v>Construction</v>
      </c>
      <c r="Y1115" s="11" t="s">
        <v>1748</v>
      </c>
      <c r="Z1115" s="32">
        <v>3</v>
      </c>
      <c r="AA1115" s="39">
        <v>45350</v>
      </c>
      <c r="AB1115" s="39">
        <v>45353</v>
      </c>
      <c r="AC1115" s="48">
        <v>3367.97</v>
      </c>
    </row>
    <row r="1116" spans="1:29" x14ac:dyDescent="0.2">
      <c r="A1116" s="66" t="s">
        <v>1749</v>
      </c>
      <c r="B1116" s="11" t="str">
        <f t="shared" si="124"/>
        <v xml:space="preserve"> - </v>
      </c>
      <c r="C1116" s="11" t="str">
        <f t="shared" si="124"/>
        <v/>
      </c>
      <c r="D1116" s="62" t="s">
        <v>6449</v>
      </c>
      <c r="E1116" s="11" t="str">
        <f t="shared" si="125"/>
        <v/>
      </c>
      <c r="F1116" s="66"/>
      <c r="G1116" s="64" t="str">
        <f t="shared" si="126"/>
        <v>The Mound</v>
      </c>
      <c r="H1116" s="66"/>
      <c r="I1116" s="65" t="str">
        <f t="shared" si="127"/>
        <v>Level 02</v>
      </c>
      <c r="J1116" s="66"/>
      <c r="K1116" s="67" t="str">
        <f t="shared" si="122"/>
        <v>Zone M4</v>
      </c>
      <c r="L1116" s="66"/>
      <c r="M1116" s="68" t="str">
        <f t="shared" si="123"/>
        <v>M4 / A2</v>
      </c>
      <c r="N1116" s="66"/>
      <c r="O1116" s="69" t="str">
        <f t="shared" si="128"/>
        <v>S. K. CL.</v>
      </c>
      <c r="P1116" s="66"/>
      <c r="Q1116" s="70" t="str">
        <f t="shared" si="129"/>
        <v>R2 / J1</v>
      </c>
      <c r="R1116" s="66"/>
      <c r="S1116" s="66"/>
      <c r="T1116" s="11" t="s">
        <v>6719</v>
      </c>
      <c r="U1116" s="11" t="s">
        <v>6719</v>
      </c>
      <c r="V1116" s="11" t="s">
        <v>6416</v>
      </c>
      <c r="W1116" s="59" t="s">
        <v>6416</v>
      </c>
      <c r="X1116" s="59" t="str">
        <f>CONCATENATE(D1116,F1116,H1116,J1116,L1116,N1116,P1116,R1116)</f>
        <v>Construction</v>
      </c>
      <c r="Y1116" s="11" t="s">
        <v>1750</v>
      </c>
      <c r="Z1116" s="32">
        <v>2</v>
      </c>
      <c r="AA1116" s="39">
        <v>45351</v>
      </c>
      <c r="AB1116" s="39">
        <v>45353</v>
      </c>
      <c r="AC1116" s="34">
        <v>795.57</v>
      </c>
    </row>
    <row r="1117" spans="1:29" x14ac:dyDescent="0.2">
      <c r="A1117" s="66" t="s">
        <v>1751</v>
      </c>
      <c r="B1117" s="11" t="str">
        <f t="shared" si="124"/>
        <v xml:space="preserve"> - </v>
      </c>
      <c r="C1117" s="11" t="str">
        <f t="shared" si="124"/>
        <v/>
      </c>
      <c r="D1117" s="62" t="s">
        <v>6449</v>
      </c>
      <c r="E1117" s="11" t="str">
        <f t="shared" si="125"/>
        <v/>
      </c>
      <c r="F1117" s="66"/>
      <c r="G1117" s="64" t="str">
        <f t="shared" si="126"/>
        <v>The Mound</v>
      </c>
      <c r="H1117" s="66"/>
      <c r="I1117" s="65" t="str">
        <f t="shared" si="127"/>
        <v>Level 02</v>
      </c>
      <c r="J1117" s="66"/>
      <c r="K1117" s="67" t="str">
        <f t="shared" si="122"/>
        <v>Zone M4</v>
      </c>
      <c r="L1117" s="66"/>
      <c r="M1117" s="68" t="str">
        <f t="shared" si="123"/>
        <v>M4 / A2</v>
      </c>
      <c r="N1117" s="66"/>
      <c r="O1117" s="69" t="str">
        <f t="shared" si="128"/>
        <v>S. K. CL.</v>
      </c>
      <c r="P1117" s="66"/>
      <c r="Q1117" s="70" t="str">
        <f t="shared" si="129"/>
        <v>R2 / J1</v>
      </c>
      <c r="R1117" s="66"/>
      <c r="S1117" s="66"/>
      <c r="T1117" s="11" t="s">
        <v>6719</v>
      </c>
      <c r="U1117" s="11" t="s">
        <v>6719</v>
      </c>
      <c r="V1117" s="11" t="s">
        <v>6416</v>
      </c>
      <c r="W1117" s="59" t="s">
        <v>6416</v>
      </c>
      <c r="X1117" s="59" t="str">
        <f>CONCATENATE(D1117,F1117,H1117,J1117,L1117,N1117,P1117,R1117)</f>
        <v>Construction</v>
      </c>
      <c r="Y1117" s="11" t="s">
        <v>1752</v>
      </c>
      <c r="Z1117" s="32">
        <v>2</v>
      </c>
      <c r="AA1117" s="39">
        <v>45351</v>
      </c>
      <c r="AB1117" s="39">
        <v>45353</v>
      </c>
      <c r="AC1117" s="34">
        <v>583.46</v>
      </c>
    </row>
    <row r="1118" spans="1:29" x14ac:dyDescent="0.2">
      <c r="A1118" s="63" t="s">
        <v>1753</v>
      </c>
      <c r="B1118" s="8" t="str">
        <f t="shared" si="124"/>
        <v xml:space="preserve"> - </v>
      </c>
      <c r="C1118" s="8" t="str">
        <f t="shared" si="124"/>
        <v/>
      </c>
      <c r="D1118" s="62" t="s">
        <v>6449</v>
      </c>
      <c r="E1118" s="8" t="str">
        <f t="shared" si="125"/>
        <v/>
      </c>
      <c r="F1118" s="63"/>
      <c r="G1118" s="64" t="str">
        <f t="shared" si="126"/>
        <v>The Mound</v>
      </c>
      <c r="H1118" s="63"/>
      <c r="I1118" s="65" t="str">
        <f t="shared" si="127"/>
        <v>Level 02</v>
      </c>
      <c r="J1118" s="63"/>
      <c r="K1118" s="67" t="str">
        <f t="shared" si="122"/>
        <v>Zone M4</v>
      </c>
      <c r="L1118" s="63"/>
      <c r="M1118" s="68" t="str">
        <f t="shared" si="123"/>
        <v>M4 / A2</v>
      </c>
      <c r="N1118" s="63"/>
      <c r="O1118" s="69" t="str">
        <f t="shared" si="128"/>
        <v>S. K. CL.</v>
      </c>
      <c r="P1118" s="63"/>
      <c r="Q1118" s="70" t="str">
        <f t="shared" si="129"/>
        <v>R2 / J1</v>
      </c>
      <c r="R1118" s="63"/>
      <c r="S1118" s="63"/>
      <c r="T1118" s="8" t="s">
        <v>6719</v>
      </c>
      <c r="U1118" s="8" t="s">
        <v>6719</v>
      </c>
      <c r="V1118" s="8" t="s">
        <v>6416</v>
      </c>
      <c r="W1118" s="59" t="s">
        <v>6416</v>
      </c>
      <c r="X1118" s="59" t="str">
        <f>CONCATENATE(D1118,F1118,H1118,J1118,L1118,N1118,P1118,R1118)</f>
        <v>Construction</v>
      </c>
      <c r="Y1118" s="8" t="s">
        <v>1754</v>
      </c>
      <c r="Z1118" s="23">
        <v>2</v>
      </c>
      <c r="AA1118" s="35">
        <v>45354</v>
      </c>
      <c r="AB1118" s="35">
        <v>45355</v>
      </c>
      <c r="AC1118" s="42">
        <v>1757.38</v>
      </c>
    </row>
    <row r="1119" spans="1:29" x14ac:dyDescent="0.2">
      <c r="A1119" s="69" t="s">
        <v>1288</v>
      </c>
      <c r="B1119" s="3" t="str">
        <f t="shared" si="124"/>
        <v/>
      </c>
      <c r="C1119" s="3" t="str">
        <f t="shared" si="124"/>
        <v>M4 / A2 - Zone M4 - Level 02 - The Mound - Construction</v>
      </c>
      <c r="D1119" s="62" t="s">
        <v>6449</v>
      </c>
      <c r="E1119" s="3" t="str">
        <f t="shared" si="125"/>
        <v>M4 / A2</v>
      </c>
      <c r="F1119" s="92"/>
      <c r="G1119" s="64" t="str">
        <f>IF(F1119="",G1118,TRIM(F1119))</f>
        <v>The Mound</v>
      </c>
      <c r="H1119" s="92"/>
      <c r="I1119" s="65" t="str">
        <f>IF(H1119="",I1118,TRIM(H1119))</f>
        <v>Level 02</v>
      </c>
      <c r="J1119" s="92"/>
      <c r="K1119" s="67" t="str">
        <f>IF(J1119="",K1118,TRIM(J1119))</f>
        <v>Zone M4</v>
      </c>
      <c r="L1119" s="92"/>
      <c r="M1119" s="68" t="str">
        <f>IF(L1119="",M1118,TRIM(L1119))</f>
        <v>M4 / A2</v>
      </c>
      <c r="N1119" s="69" t="s">
        <v>1288</v>
      </c>
      <c r="O1119" s="69" t="str">
        <f>IF(N1119="",O1118,TRIM(N1119))</f>
        <v>S. K. CR.</v>
      </c>
      <c r="P1119" s="92"/>
      <c r="Q1119" s="70" t="str">
        <f>IF(P1119="",Q1118,TRIM(P1119))</f>
        <v>R2 / J1</v>
      </c>
      <c r="R1119" s="92"/>
      <c r="S1119" s="92"/>
      <c r="T1119" s="3" t="s">
        <v>6720</v>
      </c>
      <c r="U1119" s="3" t="s">
        <v>6720</v>
      </c>
      <c r="V1119" s="3" t="s">
        <v>6720</v>
      </c>
      <c r="W1119" s="59" t="s">
        <v>1288</v>
      </c>
      <c r="X1119" s="59" t="str">
        <f>CONCATENATE(D1119,F1119,H1119,J1119,L1119,N1119,P1119,R1119)</f>
        <v>Construction            S. K. CR.</v>
      </c>
      <c r="Y1119" s="3"/>
      <c r="Z1119" s="49">
        <v>5</v>
      </c>
      <c r="AA1119" s="50">
        <v>45350</v>
      </c>
      <c r="AB1119" s="50">
        <v>45355</v>
      </c>
      <c r="AC1119" s="52">
        <v>14059.07</v>
      </c>
    </row>
    <row r="1120" spans="1:29" ht="25.5" x14ac:dyDescent="0.2">
      <c r="A1120" s="66" t="s">
        <v>1755</v>
      </c>
      <c r="B1120" s="11" t="str">
        <f t="shared" si="124"/>
        <v xml:space="preserve"> - M4 / A2 - Zone M4 - Level 02 - The Mound - Construction</v>
      </c>
      <c r="C1120" s="11" t="str">
        <f t="shared" si="124"/>
        <v/>
      </c>
      <c r="D1120" s="62" t="s">
        <v>6449</v>
      </c>
      <c r="E1120" s="11" t="str">
        <f t="shared" si="125"/>
        <v/>
      </c>
      <c r="F1120" s="66"/>
      <c r="G1120" s="64" t="str">
        <f t="shared" si="126"/>
        <v>The Mound</v>
      </c>
      <c r="H1120" s="66"/>
      <c r="I1120" s="65" t="str">
        <f t="shared" si="127"/>
        <v>Level 02</v>
      </c>
      <c r="J1120" s="66"/>
      <c r="K1120" s="67" t="str">
        <f t="shared" si="122"/>
        <v>Zone M4</v>
      </c>
      <c r="L1120" s="66"/>
      <c r="M1120" s="68" t="str">
        <f t="shared" si="123"/>
        <v>M4 / A2</v>
      </c>
      <c r="N1120" s="66"/>
      <c r="O1120" s="69" t="str">
        <f t="shared" si="128"/>
        <v>S. K. CR.</v>
      </c>
      <c r="P1120" s="66"/>
      <c r="Q1120" s="70" t="str">
        <f t="shared" si="129"/>
        <v>R2 / J1</v>
      </c>
      <c r="R1120" s="66"/>
      <c r="S1120" s="66"/>
      <c r="T1120" s="11" t="s">
        <v>6720</v>
      </c>
      <c r="U1120" s="11" t="s">
        <v>6720</v>
      </c>
      <c r="V1120" s="11" t="s">
        <v>6416</v>
      </c>
      <c r="W1120" s="59" t="s">
        <v>6416</v>
      </c>
      <c r="X1120" s="59" t="str">
        <f>CONCATENATE(D1120,F1120,H1120,J1120,L1120,N1120,P1120,R1120)</f>
        <v>Construction</v>
      </c>
      <c r="Y1120" s="11" t="s">
        <v>1756</v>
      </c>
      <c r="Z1120" s="32">
        <v>3</v>
      </c>
      <c r="AA1120" s="39">
        <v>45350</v>
      </c>
      <c r="AB1120" s="39">
        <v>45353</v>
      </c>
      <c r="AC1120" s="48">
        <v>7554.69</v>
      </c>
    </row>
    <row r="1121" spans="1:29" x14ac:dyDescent="0.2">
      <c r="A1121" s="66" t="s">
        <v>1757</v>
      </c>
      <c r="B1121" s="11" t="str">
        <f t="shared" si="124"/>
        <v xml:space="preserve"> - </v>
      </c>
      <c r="C1121" s="11" t="str">
        <f t="shared" si="124"/>
        <v/>
      </c>
      <c r="D1121" s="62" t="s">
        <v>6449</v>
      </c>
      <c r="E1121" s="11" t="str">
        <f t="shared" si="125"/>
        <v/>
      </c>
      <c r="F1121" s="66"/>
      <c r="G1121" s="64" t="str">
        <f t="shared" si="126"/>
        <v>The Mound</v>
      </c>
      <c r="H1121" s="66"/>
      <c r="I1121" s="65" t="str">
        <f t="shared" si="127"/>
        <v>Level 02</v>
      </c>
      <c r="J1121" s="66"/>
      <c r="K1121" s="67" t="str">
        <f t="shared" si="122"/>
        <v>Zone M4</v>
      </c>
      <c r="L1121" s="66"/>
      <c r="M1121" s="68" t="str">
        <f t="shared" si="123"/>
        <v>M4 / A2</v>
      </c>
      <c r="N1121" s="66"/>
      <c r="O1121" s="69" t="str">
        <f t="shared" si="128"/>
        <v>S. K. CR.</v>
      </c>
      <c r="P1121" s="66"/>
      <c r="Q1121" s="70" t="str">
        <f t="shared" si="129"/>
        <v>R2 / J1</v>
      </c>
      <c r="R1121" s="66"/>
      <c r="S1121" s="66"/>
      <c r="T1121" s="11" t="s">
        <v>6720</v>
      </c>
      <c r="U1121" s="11" t="s">
        <v>6720</v>
      </c>
      <c r="V1121" s="11" t="s">
        <v>6416</v>
      </c>
      <c r="W1121" s="59" t="s">
        <v>6416</v>
      </c>
      <c r="X1121" s="59" t="str">
        <f>CONCATENATE(D1121,F1121,H1121,J1121,L1121,N1121,P1121,R1121)</f>
        <v>Construction</v>
      </c>
      <c r="Y1121" s="11" t="s">
        <v>1758</v>
      </c>
      <c r="Z1121" s="32">
        <v>3</v>
      </c>
      <c r="AA1121" s="39">
        <v>45350</v>
      </c>
      <c r="AB1121" s="39">
        <v>45353</v>
      </c>
      <c r="AC1121" s="48">
        <v>3367.97</v>
      </c>
    </row>
    <row r="1122" spans="1:29" x14ac:dyDescent="0.2">
      <c r="A1122" s="66" t="s">
        <v>1759</v>
      </c>
      <c r="B1122" s="11" t="str">
        <f t="shared" si="124"/>
        <v xml:space="preserve"> - </v>
      </c>
      <c r="C1122" s="11" t="str">
        <f t="shared" si="124"/>
        <v/>
      </c>
      <c r="D1122" s="62" t="s">
        <v>6449</v>
      </c>
      <c r="E1122" s="11" t="str">
        <f t="shared" si="125"/>
        <v/>
      </c>
      <c r="F1122" s="66"/>
      <c r="G1122" s="64" t="str">
        <f t="shared" si="126"/>
        <v>The Mound</v>
      </c>
      <c r="H1122" s="66"/>
      <c r="I1122" s="65" t="str">
        <f t="shared" si="127"/>
        <v>Level 02</v>
      </c>
      <c r="J1122" s="66"/>
      <c r="K1122" s="67" t="str">
        <f t="shared" ref="K1122:K1185" si="130">IF(J1122="",K1121,TRIM(J1122))</f>
        <v>Zone M4</v>
      </c>
      <c r="L1122" s="66"/>
      <c r="M1122" s="68" t="str">
        <f t="shared" si="123"/>
        <v>M4 / A2</v>
      </c>
      <c r="N1122" s="66"/>
      <c r="O1122" s="69" t="str">
        <f t="shared" si="128"/>
        <v>S. K. CR.</v>
      </c>
      <c r="P1122" s="66"/>
      <c r="Q1122" s="70" t="str">
        <f t="shared" si="129"/>
        <v>R2 / J1</v>
      </c>
      <c r="R1122" s="66"/>
      <c r="S1122" s="66"/>
      <c r="T1122" s="11" t="s">
        <v>6720</v>
      </c>
      <c r="U1122" s="11" t="s">
        <v>6720</v>
      </c>
      <c r="V1122" s="11" t="s">
        <v>6416</v>
      </c>
      <c r="W1122" s="59" t="s">
        <v>6416</v>
      </c>
      <c r="X1122" s="59" t="str">
        <f>CONCATENATE(D1122,F1122,H1122,J1122,L1122,N1122,P1122,R1122)</f>
        <v>Construction</v>
      </c>
      <c r="Y1122" s="11" t="s">
        <v>1760</v>
      </c>
      <c r="Z1122" s="32">
        <v>2</v>
      </c>
      <c r="AA1122" s="39">
        <v>45351</v>
      </c>
      <c r="AB1122" s="39">
        <v>45353</v>
      </c>
      <c r="AC1122" s="34">
        <v>795.57</v>
      </c>
    </row>
    <row r="1123" spans="1:29" x14ac:dyDescent="0.2">
      <c r="A1123" s="66" t="s">
        <v>1761</v>
      </c>
      <c r="B1123" s="11" t="str">
        <f t="shared" si="124"/>
        <v xml:space="preserve"> - </v>
      </c>
      <c r="C1123" s="11" t="str">
        <f t="shared" si="124"/>
        <v/>
      </c>
      <c r="D1123" s="62" t="s">
        <v>6449</v>
      </c>
      <c r="E1123" s="11" t="str">
        <f t="shared" si="125"/>
        <v/>
      </c>
      <c r="F1123" s="66"/>
      <c r="G1123" s="64" t="str">
        <f t="shared" si="126"/>
        <v>The Mound</v>
      </c>
      <c r="H1123" s="66"/>
      <c r="I1123" s="65" t="str">
        <f t="shared" si="127"/>
        <v>Level 02</v>
      </c>
      <c r="J1123" s="66"/>
      <c r="K1123" s="67" t="str">
        <f t="shared" si="130"/>
        <v>Zone M4</v>
      </c>
      <c r="L1123" s="66"/>
      <c r="M1123" s="68" t="str">
        <f t="shared" si="123"/>
        <v>M4 / A2</v>
      </c>
      <c r="N1123" s="66"/>
      <c r="O1123" s="69" t="str">
        <f t="shared" si="128"/>
        <v>S. K. CR.</v>
      </c>
      <c r="P1123" s="66"/>
      <c r="Q1123" s="70" t="str">
        <f t="shared" si="129"/>
        <v>R2 / J1</v>
      </c>
      <c r="R1123" s="66"/>
      <c r="S1123" s="66"/>
      <c r="T1123" s="11" t="s">
        <v>6720</v>
      </c>
      <c r="U1123" s="11" t="s">
        <v>6720</v>
      </c>
      <c r="V1123" s="11" t="s">
        <v>6416</v>
      </c>
      <c r="W1123" s="59" t="s">
        <v>6416</v>
      </c>
      <c r="X1123" s="59" t="str">
        <f>CONCATENATE(D1123,F1123,H1123,J1123,L1123,N1123,P1123,R1123)</f>
        <v>Construction</v>
      </c>
      <c r="Y1123" s="11" t="s">
        <v>1762</v>
      </c>
      <c r="Z1123" s="32">
        <v>2</v>
      </c>
      <c r="AA1123" s="39">
        <v>45351</v>
      </c>
      <c r="AB1123" s="39">
        <v>45353</v>
      </c>
      <c r="AC1123" s="34">
        <v>583.46</v>
      </c>
    </row>
    <row r="1124" spans="1:29" x14ac:dyDescent="0.2">
      <c r="A1124" s="63" t="s">
        <v>1763</v>
      </c>
      <c r="B1124" s="8" t="str">
        <f t="shared" si="124"/>
        <v xml:space="preserve"> - </v>
      </c>
      <c r="C1124" s="8" t="str">
        <f t="shared" si="124"/>
        <v/>
      </c>
      <c r="D1124" s="62" t="s">
        <v>6449</v>
      </c>
      <c r="E1124" s="8" t="str">
        <f t="shared" si="125"/>
        <v/>
      </c>
      <c r="F1124" s="63"/>
      <c r="G1124" s="64" t="str">
        <f t="shared" si="126"/>
        <v>The Mound</v>
      </c>
      <c r="H1124" s="63"/>
      <c r="I1124" s="65" t="str">
        <f t="shared" si="127"/>
        <v>Level 02</v>
      </c>
      <c r="J1124" s="63"/>
      <c r="K1124" s="67" t="str">
        <f t="shared" si="130"/>
        <v>Zone M4</v>
      </c>
      <c r="L1124" s="63"/>
      <c r="M1124" s="68" t="str">
        <f t="shared" ref="M1124:M1187" si="131">IF(L1124="",M1123,TRIM(L1124))</f>
        <v>M4 / A2</v>
      </c>
      <c r="N1124" s="63"/>
      <c r="O1124" s="69" t="str">
        <f t="shared" si="128"/>
        <v>S. K. CR.</v>
      </c>
      <c r="P1124" s="63"/>
      <c r="Q1124" s="70" t="str">
        <f t="shared" si="129"/>
        <v>R2 / J1</v>
      </c>
      <c r="R1124" s="63"/>
      <c r="S1124" s="63"/>
      <c r="T1124" s="8" t="s">
        <v>6720</v>
      </c>
      <c r="U1124" s="8" t="s">
        <v>6720</v>
      </c>
      <c r="V1124" s="8" t="s">
        <v>6416</v>
      </c>
      <c r="W1124" s="59" t="s">
        <v>6416</v>
      </c>
      <c r="X1124" s="59" t="str">
        <f>CONCATENATE(D1124,F1124,H1124,J1124,L1124,N1124,P1124,R1124)</f>
        <v>Construction</v>
      </c>
      <c r="Y1124" s="8" t="s">
        <v>1764</v>
      </c>
      <c r="Z1124" s="23">
        <v>2</v>
      </c>
      <c r="AA1124" s="35">
        <v>45354</v>
      </c>
      <c r="AB1124" s="35">
        <v>45355</v>
      </c>
      <c r="AC1124" s="42">
        <v>1757.38</v>
      </c>
    </row>
    <row r="1125" spans="1:29" x14ac:dyDescent="0.2">
      <c r="A1125" s="68" t="s">
        <v>1765</v>
      </c>
      <c r="B1125" s="2" t="str">
        <f t="shared" si="124"/>
        <v/>
      </c>
      <c r="C1125" s="2" t="str">
        <f t="shared" si="124"/>
        <v>Zone M4 - Level 02 - The Mound - Construction</v>
      </c>
      <c r="D1125" s="62" t="s">
        <v>6449</v>
      </c>
      <c r="E1125" s="2" t="str">
        <f t="shared" si="125"/>
        <v>Zone M4</v>
      </c>
      <c r="F1125" s="92"/>
      <c r="G1125" s="64" t="str">
        <f>IF(F1125="",G1124,TRIM(F1125))</f>
        <v>The Mound</v>
      </c>
      <c r="H1125" s="92"/>
      <c r="I1125" s="65" t="str">
        <f>IF(H1125="",I1124,TRIM(H1125))</f>
        <v>Level 02</v>
      </c>
      <c r="J1125" s="92"/>
      <c r="K1125" s="67" t="str">
        <f>IF(J1125="",K1124,TRIM(J1125))</f>
        <v>Zone M4</v>
      </c>
      <c r="L1125" s="68" t="s">
        <v>1765</v>
      </c>
      <c r="M1125" s="68" t="str">
        <f>IF(L1125="",M1124,TRIM(L1125))</f>
        <v>M4 / B2</v>
      </c>
      <c r="N1125" s="92"/>
      <c r="O1125" s="69" t="str">
        <f>IF(N1125="",O1124,TRIM(N1125))</f>
        <v>S. K. CR.</v>
      </c>
      <c r="P1125" s="92"/>
      <c r="Q1125" s="70" t="str">
        <f>IF(P1125="",Q1124,TRIM(P1125))</f>
        <v>R2 / J1</v>
      </c>
      <c r="R1125" s="92"/>
      <c r="S1125" s="92"/>
      <c r="T1125" s="2" t="s">
        <v>6735</v>
      </c>
      <c r="U1125" s="2" t="s">
        <v>6735</v>
      </c>
      <c r="V1125" s="2" t="s">
        <v>6735</v>
      </c>
      <c r="W1125" s="59" t="s">
        <v>1765</v>
      </c>
      <c r="X1125" s="59" t="str">
        <f>CONCATENATE(D1125,F1125,H1125,J1125,L1125,N1125,P1125,R1125)</f>
        <v>Construction          M4 / B2</v>
      </c>
      <c r="Y1125" s="2"/>
      <c r="Z1125" s="43">
        <v>19</v>
      </c>
      <c r="AA1125" s="44">
        <v>45356</v>
      </c>
      <c r="AB1125" s="44">
        <v>45377</v>
      </c>
      <c r="AC1125" s="47">
        <v>70295.360000000001</v>
      </c>
    </row>
    <row r="1126" spans="1:29" x14ac:dyDescent="0.2">
      <c r="A1126" s="69" t="s">
        <v>1200</v>
      </c>
      <c r="B1126" s="3" t="str">
        <f t="shared" si="124"/>
        <v>Zone M4 - Level 02 - The Mound - Construction</v>
      </c>
      <c r="C1126" s="3" t="str">
        <f t="shared" si="124"/>
        <v>M4 / B2 - Zone M4 - Level 02 - The Mound - Construction</v>
      </c>
      <c r="D1126" s="62" t="s">
        <v>6449</v>
      </c>
      <c r="E1126" s="3" t="str">
        <f t="shared" si="125"/>
        <v>M4 / B2</v>
      </c>
      <c r="F1126" s="92"/>
      <c r="G1126" s="64" t="str">
        <f t="shared" si="126"/>
        <v>The Mound</v>
      </c>
      <c r="H1126" s="92"/>
      <c r="I1126" s="65" t="str">
        <f t="shared" si="127"/>
        <v>Level 02</v>
      </c>
      <c r="J1126" s="92"/>
      <c r="K1126" s="67" t="str">
        <f t="shared" si="130"/>
        <v>Zone M4</v>
      </c>
      <c r="L1126" s="92"/>
      <c r="M1126" s="68" t="str">
        <f t="shared" si="131"/>
        <v>M4 / B2</v>
      </c>
      <c r="N1126" s="69" t="s">
        <v>1200</v>
      </c>
      <c r="O1126" s="69" t="str">
        <f t="shared" si="128"/>
        <v>S. K. R.</v>
      </c>
      <c r="P1126" s="92"/>
      <c r="Q1126" s="70" t="str">
        <f t="shared" si="129"/>
        <v>R2 / J1</v>
      </c>
      <c r="R1126" s="92"/>
      <c r="S1126" s="92"/>
      <c r="T1126" s="3" t="s">
        <v>6712</v>
      </c>
      <c r="U1126" s="3" t="s">
        <v>6712</v>
      </c>
      <c r="V1126" s="3" t="s">
        <v>6712</v>
      </c>
      <c r="W1126" s="59" t="s">
        <v>1200</v>
      </c>
      <c r="X1126" s="59" t="str">
        <f>CONCATENATE(D1126,F1126,H1126,J1126,L1126,N1126,P1126,R1126)</f>
        <v>Construction            S. K. R.</v>
      </c>
      <c r="Y1126" s="3"/>
      <c r="Z1126" s="49">
        <v>5</v>
      </c>
      <c r="AA1126" s="50">
        <v>45356</v>
      </c>
      <c r="AB1126" s="50">
        <v>45361</v>
      </c>
      <c r="AC1126" s="52">
        <v>14059.07</v>
      </c>
    </row>
    <row r="1127" spans="1:29" ht="25.5" x14ac:dyDescent="0.2">
      <c r="A1127" s="66" t="s">
        <v>1766</v>
      </c>
      <c r="B1127" s="11" t="str">
        <f t="shared" si="124"/>
        <v xml:space="preserve"> - M4 / B2 - Zone M4 - Level 02 - The Mound - Construction</v>
      </c>
      <c r="C1127" s="11" t="str">
        <f t="shared" si="124"/>
        <v/>
      </c>
      <c r="D1127" s="62" t="s">
        <v>6449</v>
      </c>
      <c r="E1127" s="11" t="str">
        <f t="shared" si="125"/>
        <v/>
      </c>
      <c r="F1127" s="66"/>
      <c r="G1127" s="64" t="str">
        <f t="shared" si="126"/>
        <v>The Mound</v>
      </c>
      <c r="H1127" s="66"/>
      <c r="I1127" s="65" t="str">
        <f t="shared" si="127"/>
        <v>Level 02</v>
      </c>
      <c r="J1127" s="66"/>
      <c r="K1127" s="67" t="str">
        <f t="shared" si="130"/>
        <v>Zone M4</v>
      </c>
      <c r="L1127" s="66"/>
      <c r="M1127" s="68" t="str">
        <f t="shared" si="131"/>
        <v>M4 / B2</v>
      </c>
      <c r="N1127" s="66"/>
      <c r="O1127" s="69" t="str">
        <f t="shared" si="128"/>
        <v>S. K. R.</v>
      </c>
      <c r="P1127" s="66"/>
      <c r="Q1127" s="70" t="str">
        <f t="shared" si="129"/>
        <v>R2 / J1</v>
      </c>
      <c r="R1127" s="66"/>
      <c r="S1127" s="66"/>
      <c r="T1127" s="11" t="s">
        <v>6712</v>
      </c>
      <c r="U1127" s="11" t="s">
        <v>6712</v>
      </c>
      <c r="V1127" s="11" t="s">
        <v>6416</v>
      </c>
      <c r="W1127" s="59" t="s">
        <v>6416</v>
      </c>
      <c r="X1127" s="59" t="str">
        <f>CONCATENATE(D1127,F1127,H1127,J1127,L1127,N1127,P1127,R1127)</f>
        <v>Construction</v>
      </c>
      <c r="Y1127" s="11" t="s">
        <v>1767</v>
      </c>
      <c r="Z1127" s="32">
        <v>3</v>
      </c>
      <c r="AA1127" s="39">
        <v>45356</v>
      </c>
      <c r="AB1127" s="39">
        <v>45358</v>
      </c>
      <c r="AC1127" s="48">
        <v>7554.69</v>
      </c>
    </row>
    <row r="1128" spans="1:29" x14ac:dyDescent="0.2">
      <c r="A1128" s="66" t="s">
        <v>1768</v>
      </c>
      <c r="B1128" s="11" t="str">
        <f t="shared" si="124"/>
        <v xml:space="preserve"> - </v>
      </c>
      <c r="C1128" s="11" t="str">
        <f t="shared" si="124"/>
        <v/>
      </c>
      <c r="D1128" s="62" t="s">
        <v>6449</v>
      </c>
      <c r="E1128" s="11" t="str">
        <f t="shared" si="125"/>
        <v/>
      </c>
      <c r="F1128" s="66"/>
      <c r="G1128" s="64" t="str">
        <f t="shared" si="126"/>
        <v>The Mound</v>
      </c>
      <c r="H1128" s="66"/>
      <c r="I1128" s="65" t="str">
        <f t="shared" si="127"/>
        <v>Level 02</v>
      </c>
      <c r="J1128" s="66"/>
      <c r="K1128" s="67" t="str">
        <f t="shared" si="130"/>
        <v>Zone M4</v>
      </c>
      <c r="L1128" s="66"/>
      <c r="M1128" s="68" t="str">
        <f t="shared" si="131"/>
        <v>M4 / B2</v>
      </c>
      <c r="N1128" s="66"/>
      <c r="O1128" s="69" t="str">
        <f t="shared" si="128"/>
        <v>S. K. R.</v>
      </c>
      <c r="P1128" s="66"/>
      <c r="Q1128" s="70" t="str">
        <f t="shared" si="129"/>
        <v>R2 / J1</v>
      </c>
      <c r="R1128" s="66"/>
      <c r="S1128" s="66"/>
      <c r="T1128" s="11" t="s">
        <v>6712</v>
      </c>
      <c r="U1128" s="11" t="s">
        <v>6712</v>
      </c>
      <c r="V1128" s="11" t="s">
        <v>6416</v>
      </c>
      <c r="W1128" s="59" t="s">
        <v>6416</v>
      </c>
      <c r="X1128" s="59" t="str">
        <f>CONCATENATE(D1128,F1128,H1128,J1128,L1128,N1128,P1128,R1128)</f>
        <v>Construction</v>
      </c>
      <c r="Y1128" s="11" t="s">
        <v>1769</v>
      </c>
      <c r="Z1128" s="32">
        <v>3</v>
      </c>
      <c r="AA1128" s="39">
        <v>45356</v>
      </c>
      <c r="AB1128" s="39">
        <v>45358</v>
      </c>
      <c r="AC1128" s="48">
        <v>3367.97</v>
      </c>
    </row>
    <row r="1129" spans="1:29" x14ac:dyDescent="0.2">
      <c r="A1129" s="66" t="s">
        <v>1770</v>
      </c>
      <c r="B1129" s="11" t="str">
        <f t="shared" si="124"/>
        <v xml:space="preserve"> - </v>
      </c>
      <c r="C1129" s="11" t="str">
        <f t="shared" si="124"/>
        <v/>
      </c>
      <c r="D1129" s="62" t="s">
        <v>6449</v>
      </c>
      <c r="E1129" s="11" t="str">
        <f t="shared" si="125"/>
        <v/>
      </c>
      <c r="F1129" s="66"/>
      <c r="G1129" s="64" t="str">
        <f t="shared" si="126"/>
        <v>The Mound</v>
      </c>
      <c r="H1129" s="66"/>
      <c r="I1129" s="65" t="str">
        <f t="shared" si="127"/>
        <v>Level 02</v>
      </c>
      <c r="J1129" s="66"/>
      <c r="K1129" s="67" t="str">
        <f t="shared" si="130"/>
        <v>Zone M4</v>
      </c>
      <c r="L1129" s="66"/>
      <c r="M1129" s="68" t="str">
        <f t="shared" si="131"/>
        <v>M4 / B2</v>
      </c>
      <c r="N1129" s="66"/>
      <c r="O1129" s="69" t="str">
        <f t="shared" si="128"/>
        <v>S. K. R.</v>
      </c>
      <c r="P1129" s="66"/>
      <c r="Q1129" s="70" t="str">
        <f t="shared" si="129"/>
        <v>R2 / J1</v>
      </c>
      <c r="R1129" s="66"/>
      <c r="S1129" s="66"/>
      <c r="T1129" s="11" t="s">
        <v>6712</v>
      </c>
      <c r="U1129" s="11" t="s">
        <v>6712</v>
      </c>
      <c r="V1129" s="11" t="s">
        <v>6416</v>
      </c>
      <c r="W1129" s="59" t="s">
        <v>6416</v>
      </c>
      <c r="X1129" s="59" t="str">
        <f>CONCATENATE(D1129,F1129,H1129,J1129,L1129,N1129,P1129,R1129)</f>
        <v>Construction</v>
      </c>
      <c r="Y1129" s="11" t="s">
        <v>1771</v>
      </c>
      <c r="Z1129" s="32">
        <v>2</v>
      </c>
      <c r="AA1129" s="39">
        <v>45357</v>
      </c>
      <c r="AB1129" s="39">
        <v>45358</v>
      </c>
      <c r="AC1129" s="34">
        <v>795.57</v>
      </c>
    </row>
    <row r="1130" spans="1:29" x14ac:dyDescent="0.2">
      <c r="A1130" s="66" t="s">
        <v>1772</v>
      </c>
      <c r="B1130" s="11" t="str">
        <f t="shared" si="124"/>
        <v xml:space="preserve"> - </v>
      </c>
      <c r="C1130" s="11" t="str">
        <f t="shared" si="124"/>
        <v/>
      </c>
      <c r="D1130" s="62" t="s">
        <v>6449</v>
      </c>
      <c r="E1130" s="11" t="str">
        <f t="shared" si="125"/>
        <v/>
      </c>
      <c r="F1130" s="66"/>
      <c r="G1130" s="64" t="str">
        <f t="shared" si="126"/>
        <v>The Mound</v>
      </c>
      <c r="H1130" s="66"/>
      <c r="I1130" s="65" t="str">
        <f t="shared" si="127"/>
        <v>Level 02</v>
      </c>
      <c r="J1130" s="66"/>
      <c r="K1130" s="67" t="str">
        <f t="shared" si="130"/>
        <v>Zone M4</v>
      </c>
      <c r="L1130" s="66"/>
      <c r="M1130" s="68" t="str">
        <f t="shared" si="131"/>
        <v>M4 / B2</v>
      </c>
      <c r="N1130" s="66"/>
      <c r="O1130" s="69" t="str">
        <f t="shared" si="128"/>
        <v>S. K. R.</v>
      </c>
      <c r="P1130" s="66"/>
      <c r="Q1130" s="70" t="str">
        <f t="shared" si="129"/>
        <v>R2 / J1</v>
      </c>
      <c r="R1130" s="66"/>
      <c r="S1130" s="66"/>
      <c r="T1130" s="11" t="s">
        <v>6712</v>
      </c>
      <c r="U1130" s="11" t="s">
        <v>6712</v>
      </c>
      <c r="V1130" s="11" t="s">
        <v>6416</v>
      </c>
      <c r="W1130" s="59" t="s">
        <v>6416</v>
      </c>
      <c r="X1130" s="59" t="str">
        <f>CONCATENATE(D1130,F1130,H1130,J1130,L1130,N1130,P1130,R1130)</f>
        <v>Construction</v>
      </c>
      <c r="Y1130" s="11" t="s">
        <v>1773</v>
      </c>
      <c r="Z1130" s="32">
        <v>2</v>
      </c>
      <c r="AA1130" s="39">
        <v>45357</v>
      </c>
      <c r="AB1130" s="39">
        <v>45358</v>
      </c>
      <c r="AC1130" s="34">
        <v>583.46</v>
      </c>
    </row>
    <row r="1131" spans="1:29" x14ac:dyDescent="0.2">
      <c r="A1131" s="63" t="s">
        <v>1774</v>
      </c>
      <c r="B1131" s="8" t="str">
        <f t="shared" si="124"/>
        <v xml:space="preserve"> - </v>
      </c>
      <c r="C1131" s="8" t="str">
        <f t="shared" si="124"/>
        <v/>
      </c>
      <c r="D1131" s="62" t="s">
        <v>6449</v>
      </c>
      <c r="E1131" s="8" t="str">
        <f t="shared" si="125"/>
        <v/>
      </c>
      <c r="F1131" s="63"/>
      <c r="G1131" s="64" t="str">
        <f t="shared" si="126"/>
        <v>The Mound</v>
      </c>
      <c r="H1131" s="63"/>
      <c r="I1131" s="65" t="str">
        <f t="shared" si="127"/>
        <v>Level 02</v>
      </c>
      <c r="J1131" s="63"/>
      <c r="K1131" s="67" t="str">
        <f t="shared" si="130"/>
        <v>Zone M4</v>
      </c>
      <c r="L1131" s="63"/>
      <c r="M1131" s="68" t="str">
        <f t="shared" si="131"/>
        <v>M4 / B2</v>
      </c>
      <c r="N1131" s="63"/>
      <c r="O1131" s="69" t="str">
        <f t="shared" si="128"/>
        <v>S. K. R.</v>
      </c>
      <c r="P1131" s="63"/>
      <c r="Q1131" s="70" t="str">
        <f t="shared" si="129"/>
        <v>R2 / J1</v>
      </c>
      <c r="R1131" s="63"/>
      <c r="S1131" s="63"/>
      <c r="T1131" s="8" t="s">
        <v>6712</v>
      </c>
      <c r="U1131" s="8" t="s">
        <v>6712</v>
      </c>
      <c r="V1131" s="8" t="s">
        <v>6416</v>
      </c>
      <c r="W1131" s="59" t="s">
        <v>6416</v>
      </c>
      <c r="X1131" s="59" t="str">
        <f>CONCATENATE(D1131,F1131,H1131,J1131,L1131,N1131,P1131,R1131)</f>
        <v>Construction</v>
      </c>
      <c r="Y1131" s="8" t="s">
        <v>1775</v>
      </c>
      <c r="Z1131" s="23">
        <v>2</v>
      </c>
      <c r="AA1131" s="35">
        <v>45360</v>
      </c>
      <c r="AB1131" s="35">
        <v>45361</v>
      </c>
      <c r="AC1131" s="42">
        <v>1757.38</v>
      </c>
    </row>
    <row r="1132" spans="1:29" x14ac:dyDescent="0.2">
      <c r="A1132" s="69" t="s">
        <v>1211</v>
      </c>
      <c r="B1132" s="3" t="str">
        <f t="shared" si="124"/>
        <v/>
      </c>
      <c r="C1132" s="3" t="str">
        <f t="shared" si="124"/>
        <v>M4 / B2 - Zone M4 - Level 02 - The Mound - Construction</v>
      </c>
      <c r="D1132" s="62" t="s">
        <v>6449</v>
      </c>
      <c r="E1132" s="3" t="str">
        <f t="shared" si="125"/>
        <v>M4 / B2</v>
      </c>
      <c r="F1132" s="92"/>
      <c r="G1132" s="64" t="str">
        <f>IF(F1132="",G1131,TRIM(F1132))</f>
        <v>The Mound</v>
      </c>
      <c r="H1132" s="92"/>
      <c r="I1132" s="65" t="str">
        <f>IF(H1132="",I1131,TRIM(H1132))</f>
        <v>Level 02</v>
      </c>
      <c r="J1132" s="92"/>
      <c r="K1132" s="67" t="str">
        <f>IF(J1132="",K1131,TRIM(J1132))</f>
        <v>Zone M4</v>
      </c>
      <c r="L1132" s="92"/>
      <c r="M1132" s="68" t="str">
        <f>IF(L1132="",M1131,TRIM(L1132))</f>
        <v>M4 / B2</v>
      </c>
      <c r="N1132" s="69" t="s">
        <v>1211</v>
      </c>
      <c r="O1132" s="69" t="str">
        <f>IF(N1132="",O1131,TRIM(N1132))</f>
        <v>S. DQ. L.</v>
      </c>
      <c r="P1132" s="92"/>
      <c r="Q1132" s="70" t="str">
        <f>IF(P1132="",Q1131,TRIM(P1132))</f>
        <v>R2 / J1</v>
      </c>
      <c r="R1132" s="92"/>
      <c r="S1132" s="92"/>
      <c r="T1132" s="3" t="s">
        <v>6713</v>
      </c>
      <c r="U1132" s="3" t="s">
        <v>6713</v>
      </c>
      <c r="V1132" s="3" t="s">
        <v>6713</v>
      </c>
      <c r="W1132" s="59" t="s">
        <v>1211</v>
      </c>
      <c r="X1132" s="59" t="str">
        <f>CONCATENATE(D1132,F1132,H1132,J1132,L1132,N1132,P1132,R1132)</f>
        <v>Construction            S. DQ. L.</v>
      </c>
      <c r="Y1132" s="3"/>
      <c r="Z1132" s="49">
        <v>5</v>
      </c>
      <c r="AA1132" s="50">
        <v>45360</v>
      </c>
      <c r="AB1132" s="50">
        <v>45364</v>
      </c>
      <c r="AC1132" s="52">
        <v>14059.07</v>
      </c>
    </row>
    <row r="1133" spans="1:29" ht="25.5" x14ac:dyDescent="0.2">
      <c r="A1133" s="66" t="s">
        <v>1776</v>
      </c>
      <c r="B1133" s="11" t="str">
        <f t="shared" si="124"/>
        <v xml:space="preserve"> - M4 / B2 - Zone M4 - Level 02 - The Mound - Construction</v>
      </c>
      <c r="C1133" s="11" t="str">
        <f t="shared" si="124"/>
        <v/>
      </c>
      <c r="D1133" s="62" t="s">
        <v>6449</v>
      </c>
      <c r="E1133" s="11" t="str">
        <f t="shared" si="125"/>
        <v/>
      </c>
      <c r="F1133" s="66"/>
      <c r="G1133" s="64" t="str">
        <f t="shared" si="126"/>
        <v>The Mound</v>
      </c>
      <c r="H1133" s="66"/>
      <c r="I1133" s="65" t="str">
        <f t="shared" si="127"/>
        <v>Level 02</v>
      </c>
      <c r="J1133" s="66"/>
      <c r="K1133" s="67" t="str">
        <f t="shared" si="130"/>
        <v>Zone M4</v>
      </c>
      <c r="L1133" s="66"/>
      <c r="M1133" s="68" t="str">
        <f t="shared" si="131"/>
        <v>M4 / B2</v>
      </c>
      <c r="N1133" s="66"/>
      <c r="O1133" s="69" t="str">
        <f t="shared" si="128"/>
        <v>S. DQ. L.</v>
      </c>
      <c r="P1133" s="66"/>
      <c r="Q1133" s="70" t="str">
        <f t="shared" si="129"/>
        <v>R2 / J1</v>
      </c>
      <c r="R1133" s="66"/>
      <c r="S1133" s="66"/>
      <c r="T1133" s="11" t="s">
        <v>6713</v>
      </c>
      <c r="U1133" s="11" t="s">
        <v>6713</v>
      </c>
      <c r="V1133" s="11" t="s">
        <v>6416</v>
      </c>
      <c r="W1133" s="59" t="s">
        <v>6416</v>
      </c>
      <c r="X1133" s="59" t="str">
        <f>CONCATENATE(D1133,F1133,H1133,J1133,L1133,N1133,P1133,R1133)</f>
        <v>Construction</v>
      </c>
      <c r="Y1133" s="11" t="s">
        <v>1777</v>
      </c>
      <c r="Z1133" s="32">
        <v>3</v>
      </c>
      <c r="AA1133" s="39">
        <v>45360</v>
      </c>
      <c r="AB1133" s="39">
        <v>45362</v>
      </c>
      <c r="AC1133" s="48">
        <v>7554.69</v>
      </c>
    </row>
    <row r="1134" spans="1:29" x14ac:dyDescent="0.2">
      <c r="A1134" s="66" t="s">
        <v>1778</v>
      </c>
      <c r="B1134" s="11" t="str">
        <f t="shared" si="124"/>
        <v xml:space="preserve"> - </v>
      </c>
      <c r="C1134" s="11" t="str">
        <f t="shared" si="124"/>
        <v/>
      </c>
      <c r="D1134" s="62" t="s">
        <v>6449</v>
      </c>
      <c r="E1134" s="11" t="str">
        <f t="shared" si="125"/>
        <v/>
      </c>
      <c r="F1134" s="66"/>
      <c r="G1134" s="64" t="str">
        <f t="shared" si="126"/>
        <v>The Mound</v>
      </c>
      <c r="H1134" s="66"/>
      <c r="I1134" s="65" t="str">
        <f t="shared" si="127"/>
        <v>Level 02</v>
      </c>
      <c r="J1134" s="66"/>
      <c r="K1134" s="67" t="str">
        <f t="shared" si="130"/>
        <v>Zone M4</v>
      </c>
      <c r="L1134" s="66"/>
      <c r="M1134" s="68" t="str">
        <f t="shared" si="131"/>
        <v>M4 / B2</v>
      </c>
      <c r="N1134" s="66"/>
      <c r="O1134" s="69" t="str">
        <f t="shared" si="128"/>
        <v>S. DQ. L.</v>
      </c>
      <c r="P1134" s="66"/>
      <c r="Q1134" s="70" t="str">
        <f t="shared" si="129"/>
        <v>R2 / J1</v>
      </c>
      <c r="R1134" s="66"/>
      <c r="S1134" s="66"/>
      <c r="T1134" s="11" t="s">
        <v>6713</v>
      </c>
      <c r="U1134" s="11" t="s">
        <v>6713</v>
      </c>
      <c r="V1134" s="11" t="s">
        <v>6416</v>
      </c>
      <c r="W1134" s="59" t="s">
        <v>6416</v>
      </c>
      <c r="X1134" s="59" t="str">
        <f>CONCATENATE(D1134,F1134,H1134,J1134,L1134,N1134,P1134,R1134)</f>
        <v>Construction</v>
      </c>
      <c r="Y1134" s="11" t="s">
        <v>1779</v>
      </c>
      <c r="Z1134" s="32">
        <v>3</v>
      </c>
      <c r="AA1134" s="39">
        <v>45360</v>
      </c>
      <c r="AB1134" s="39">
        <v>45362</v>
      </c>
      <c r="AC1134" s="48">
        <v>3367.97</v>
      </c>
    </row>
    <row r="1135" spans="1:29" x14ac:dyDescent="0.2">
      <c r="A1135" s="66" t="s">
        <v>1780</v>
      </c>
      <c r="B1135" s="11" t="str">
        <f t="shared" si="124"/>
        <v xml:space="preserve"> - </v>
      </c>
      <c r="C1135" s="11" t="str">
        <f t="shared" si="124"/>
        <v/>
      </c>
      <c r="D1135" s="62" t="s">
        <v>6449</v>
      </c>
      <c r="E1135" s="11" t="str">
        <f t="shared" si="125"/>
        <v/>
      </c>
      <c r="F1135" s="66"/>
      <c r="G1135" s="64" t="str">
        <f t="shared" si="126"/>
        <v>The Mound</v>
      </c>
      <c r="H1135" s="66"/>
      <c r="I1135" s="65" t="str">
        <f t="shared" si="127"/>
        <v>Level 02</v>
      </c>
      <c r="J1135" s="66"/>
      <c r="K1135" s="67" t="str">
        <f t="shared" si="130"/>
        <v>Zone M4</v>
      </c>
      <c r="L1135" s="66"/>
      <c r="M1135" s="68" t="str">
        <f t="shared" si="131"/>
        <v>M4 / B2</v>
      </c>
      <c r="N1135" s="66"/>
      <c r="O1135" s="69" t="str">
        <f t="shared" si="128"/>
        <v>S. DQ. L.</v>
      </c>
      <c r="P1135" s="66"/>
      <c r="Q1135" s="70" t="str">
        <f t="shared" si="129"/>
        <v>R2 / J1</v>
      </c>
      <c r="R1135" s="66"/>
      <c r="S1135" s="66"/>
      <c r="T1135" s="11" t="s">
        <v>6713</v>
      </c>
      <c r="U1135" s="11" t="s">
        <v>6713</v>
      </c>
      <c r="V1135" s="11" t="s">
        <v>6416</v>
      </c>
      <c r="W1135" s="59" t="s">
        <v>6416</v>
      </c>
      <c r="X1135" s="59" t="str">
        <f>CONCATENATE(D1135,F1135,H1135,J1135,L1135,N1135,P1135,R1135)</f>
        <v>Construction</v>
      </c>
      <c r="Y1135" s="11" t="s">
        <v>1781</v>
      </c>
      <c r="Z1135" s="32">
        <v>2</v>
      </c>
      <c r="AA1135" s="39">
        <v>45361</v>
      </c>
      <c r="AB1135" s="39">
        <v>45362</v>
      </c>
      <c r="AC1135" s="34">
        <v>795.57</v>
      </c>
    </row>
    <row r="1136" spans="1:29" x14ac:dyDescent="0.2">
      <c r="A1136" s="66" t="s">
        <v>1782</v>
      </c>
      <c r="B1136" s="11" t="str">
        <f t="shared" si="124"/>
        <v xml:space="preserve"> - </v>
      </c>
      <c r="C1136" s="11" t="str">
        <f t="shared" si="124"/>
        <v/>
      </c>
      <c r="D1136" s="62" t="s">
        <v>6449</v>
      </c>
      <c r="E1136" s="11" t="str">
        <f t="shared" si="125"/>
        <v/>
      </c>
      <c r="F1136" s="66"/>
      <c r="G1136" s="64" t="str">
        <f t="shared" si="126"/>
        <v>The Mound</v>
      </c>
      <c r="H1136" s="66"/>
      <c r="I1136" s="65" t="str">
        <f t="shared" si="127"/>
        <v>Level 02</v>
      </c>
      <c r="J1136" s="66"/>
      <c r="K1136" s="67" t="str">
        <f t="shared" si="130"/>
        <v>Zone M4</v>
      </c>
      <c r="L1136" s="66"/>
      <c r="M1136" s="68" t="str">
        <f t="shared" si="131"/>
        <v>M4 / B2</v>
      </c>
      <c r="N1136" s="66"/>
      <c r="O1136" s="69" t="str">
        <f t="shared" si="128"/>
        <v>S. DQ. L.</v>
      </c>
      <c r="P1136" s="66"/>
      <c r="Q1136" s="70" t="str">
        <f t="shared" si="129"/>
        <v>R2 / J1</v>
      </c>
      <c r="R1136" s="66"/>
      <c r="S1136" s="66"/>
      <c r="T1136" s="11" t="s">
        <v>6713</v>
      </c>
      <c r="U1136" s="11" t="s">
        <v>6713</v>
      </c>
      <c r="V1136" s="11" t="s">
        <v>6416</v>
      </c>
      <c r="W1136" s="59" t="s">
        <v>6416</v>
      </c>
      <c r="X1136" s="59" t="str">
        <f>CONCATENATE(D1136,F1136,H1136,J1136,L1136,N1136,P1136,R1136)</f>
        <v>Construction</v>
      </c>
      <c r="Y1136" s="11" t="s">
        <v>1783</v>
      </c>
      <c r="Z1136" s="32">
        <v>2</v>
      </c>
      <c r="AA1136" s="39">
        <v>45361</v>
      </c>
      <c r="AB1136" s="39">
        <v>45362</v>
      </c>
      <c r="AC1136" s="34">
        <v>583.46</v>
      </c>
    </row>
    <row r="1137" spans="1:29" x14ac:dyDescent="0.2">
      <c r="A1137" s="63" t="s">
        <v>1784</v>
      </c>
      <c r="B1137" s="8" t="str">
        <f t="shared" si="124"/>
        <v xml:space="preserve"> - </v>
      </c>
      <c r="C1137" s="8" t="str">
        <f t="shared" si="124"/>
        <v/>
      </c>
      <c r="D1137" s="62" t="s">
        <v>6449</v>
      </c>
      <c r="E1137" s="8" t="str">
        <f t="shared" si="125"/>
        <v/>
      </c>
      <c r="F1137" s="63"/>
      <c r="G1137" s="64" t="str">
        <f t="shared" si="126"/>
        <v>The Mound</v>
      </c>
      <c r="H1137" s="63"/>
      <c r="I1137" s="65" t="str">
        <f t="shared" si="127"/>
        <v>Level 02</v>
      </c>
      <c r="J1137" s="63"/>
      <c r="K1137" s="67" t="str">
        <f t="shared" si="130"/>
        <v>Zone M4</v>
      </c>
      <c r="L1137" s="63"/>
      <c r="M1137" s="68" t="str">
        <f t="shared" si="131"/>
        <v>M4 / B2</v>
      </c>
      <c r="N1137" s="63"/>
      <c r="O1137" s="69" t="str">
        <f t="shared" si="128"/>
        <v>S. DQ. L.</v>
      </c>
      <c r="P1137" s="63"/>
      <c r="Q1137" s="70" t="str">
        <f t="shared" si="129"/>
        <v>R2 / J1</v>
      </c>
      <c r="R1137" s="63"/>
      <c r="S1137" s="63"/>
      <c r="T1137" s="8" t="s">
        <v>6713</v>
      </c>
      <c r="U1137" s="8" t="s">
        <v>6713</v>
      </c>
      <c r="V1137" s="8" t="s">
        <v>6416</v>
      </c>
      <c r="W1137" s="59" t="s">
        <v>6416</v>
      </c>
      <c r="X1137" s="59" t="str">
        <f>CONCATENATE(D1137,F1137,H1137,J1137,L1137,N1137,P1137,R1137)</f>
        <v>Construction</v>
      </c>
      <c r="Y1137" s="8" t="s">
        <v>1785</v>
      </c>
      <c r="Z1137" s="23">
        <v>2</v>
      </c>
      <c r="AA1137" s="35">
        <v>45363</v>
      </c>
      <c r="AB1137" s="35">
        <v>45364</v>
      </c>
      <c r="AC1137" s="42">
        <v>1757.38</v>
      </c>
    </row>
    <row r="1138" spans="1:29" x14ac:dyDescent="0.2">
      <c r="A1138" s="69" t="s">
        <v>1222</v>
      </c>
      <c r="B1138" s="3" t="str">
        <f t="shared" si="124"/>
        <v/>
      </c>
      <c r="C1138" s="3" t="str">
        <f t="shared" si="124"/>
        <v>M4 / B2 - Zone M4 - Level 02 - The Mound - Construction</v>
      </c>
      <c r="D1138" s="62" t="s">
        <v>6449</v>
      </c>
      <c r="E1138" s="3" t="str">
        <f t="shared" si="125"/>
        <v>M4 / B2</v>
      </c>
      <c r="F1138" s="92"/>
      <c r="G1138" s="64" t="str">
        <f>IF(F1138="",G1137,TRIM(F1138))</f>
        <v>The Mound</v>
      </c>
      <c r="H1138" s="92"/>
      <c r="I1138" s="65" t="str">
        <f>IF(H1138="",I1137,TRIM(H1138))</f>
        <v>Level 02</v>
      </c>
      <c r="J1138" s="92"/>
      <c r="K1138" s="67" t="str">
        <f>IF(J1138="",K1137,TRIM(J1138))</f>
        <v>Zone M4</v>
      </c>
      <c r="L1138" s="92"/>
      <c r="M1138" s="68" t="str">
        <f>IF(L1138="",M1137,TRIM(L1138))</f>
        <v>M4 / B2</v>
      </c>
      <c r="N1138" s="69" t="s">
        <v>1222</v>
      </c>
      <c r="O1138" s="69" t="str">
        <f>IF(N1138="",O1137,TRIM(N1138))</f>
        <v>S. DQ. R.</v>
      </c>
      <c r="P1138" s="92"/>
      <c r="Q1138" s="70" t="str">
        <f>IF(P1138="",Q1137,TRIM(P1138))</f>
        <v>R2 / J1</v>
      </c>
      <c r="R1138" s="92"/>
      <c r="S1138" s="92"/>
      <c r="T1138" s="3" t="s">
        <v>6714</v>
      </c>
      <c r="U1138" s="3" t="s">
        <v>6714</v>
      </c>
      <c r="V1138" s="3" t="s">
        <v>6714</v>
      </c>
      <c r="W1138" s="59" t="s">
        <v>1222</v>
      </c>
      <c r="X1138" s="59" t="str">
        <f>CONCATENATE(D1138,F1138,H1138,J1138,L1138,N1138,P1138,R1138)</f>
        <v>Construction            S. DQ. R.</v>
      </c>
      <c r="Y1138" s="3"/>
      <c r="Z1138" s="49">
        <v>5</v>
      </c>
      <c r="AA1138" s="50">
        <v>45363</v>
      </c>
      <c r="AB1138" s="50">
        <v>45368</v>
      </c>
      <c r="AC1138" s="52">
        <v>14059.07</v>
      </c>
    </row>
    <row r="1139" spans="1:29" ht="25.5" x14ac:dyDescent="0.2">
      <c r="A1139" s="66" t="s">
        <v>1786</v>
      </c>
      <c r="B1139" s="11" t="str">
        <f t="shared" si="124"/>
        <v xml:space="preserve"> - M4 / B2 - Zone M4 - Level 02 - The Mound - Construction</v>
      </c>
      <c r="C1139" s="11" t="str">
        <f t="shared" si="124"/>
        <v/>
      </c>
      <c r="D1139" s="62" t="s">
        <v>6449</v>
      </c>
      <c r="E1139" s="11" t="str">
        <f t="shared" si="125"/>
        <v/>
      </c>
      <c r="F1139" s="66"/>
      <c r="G1139" s="64" t="str">
        <f t="shared" si="126"/>
        <v>The Mound</v>
      </c>
      <c r="H1139" s="66"/>
      <c r="I1139" s="65" t="str">
        <f t="shared" si="127"/>
        <v>Level 02</v>
      </c>
      <c r="J1139" s="66"/>
      <c r="K1139" s="67" t="str">
        <f t="shared" si="130"/>
        <v>Zone M4</v>
      </c>
      <c r="L1139" s="66"/>
      <c r="M1139" s="68" t="str">
        <f t="shared" si="131"/>
        <v>M4 / B2</v>
      </c>
      <c r="N1139" s="66"/>
      <c r="O1139" s="69" t="str">
        <f t="shared" si="128"/>
        <v>S. DQ. R.</v>
      </c>
      <c r="P1139" s="66"/>
      <c r="Q1139" s="70" t="str">
        <f t="shared" si="129"/>
        <v>R2 / J1</v>
      </c>
      <c r="R1139" s="66"/>
      <c r="S1139" s="66"/>
      <c r="T1139" s="11" t="s">
        <v>6714</v>
      </c>
      <c r="U1139" s="11" t="s">
        <v>6714</v>
      </c>
      <c r="V1139" s="11" t="s">
        <v>6416</v>
      </c>
      <c r="W1139" s="59" t="s">
        <v>6416</v>
      </c>
      <c r="X1139" s="59" t="str">
        <f>CONCATENATE(D1139,F1139,H1139,J1139,L1139,N1139,P1139,R1139)</f>
        <v>Construction</v>
      </c>
      <c r="Y1139" s="11" t="s">
        <v>1787</v>
      </c>
      <c r="Z1139" s="32">
        <v>3</v>
      </c>
      <c r="AA1139" s="39">
        <v>45363</v>
      </c>
      <c r="AB1139" s="39">
        <v>45365</v>
      </c>
      <c r="AC1139" s="48">
        <v>7554.69</v>
      </c>
    </row>
    <row r="1140" spans="1:29" x14ac:dyDescent="0.2">
      <c r="A1140" s="66" t="s">
        <v>1788</v>
      </c>
      <c r="B1140" s="11" t="str">
        <f t="shared" si="124"/>
        <v xml:space="preserve"> - </v>
      </c>
      <c r="C1140" s="11" t="str">
        <f t="shared" si="124"/>
        <v/>
      </c>
      <c r="D1140" s="62" t="s">
        <v>6449</v>
      </c>
      <c r="E1140" s="11" t="str">
        <f t="shared" si="125"/>
        <v/>
      </c>
      <c r="F1140" s="66"/>
      <c r="G1140" s="64" t="str">
        <f t="shared" si="126"/>
        <v>The Mound</v>
      </c>
      <c r="H1140" s="66"/>
      <c r="I1140" s="65" t="str">
        <f t="shared" si="127"/>
        <v>Level 02</v>
      </c>
      <c r="J1140" s="66"/>
      <c r="K1140" s="67" t="str">
        <f t="shared" si="130"/>
        <v>Zone M4</v>
      </c>
      <c r="L1140" s="66"/>
      <c r="M1140" s="68" t="str">
        <f t="shared" si="131"/>
        <v>M4 / B2</v>
      </c>
      <c r="N1140" s="66"/>
      <c r="O1140" s="69" t="str">
        <f t="shared" si="128"/>
        <v>S. DQ. R.</v>
      </c>
      <c r="P1140" s="66"/>
      <c r="Q1140" s="70" t="str">
        <f t="shared" si="129"/>
        <v>R2 / J1</v>
      </c>
      <c r="R1140" s="66"/>
      <c r="S1140" s="66"/>
      <c r="T1140" s="11" t="s">
        <v>6714</v>
      </c>
      <c r="U1140" s="11" t="s">
        <v>6714</v>
      </c>
      <c r="V1140" s="11" t="s">
        <v>6416</v>
      </c>
      <c r="W1140" s="59" t="s">
        <v>6416</v>
      </c>
      <c r="X1140" s="59" t="str">
        <f>CONCATENATE(D1140,F1140,H1140,J1140,L1140,N1140,P1140,R1140)</f>
        <v>Construction</v>
      </c>
      <c r="Y1140" s="11" t="s">
        <v>1789</v>
      </c>
      <c r="Z1140" s="32">
        <v>3</v>
      </c>
      <c r="AA1140" s="39">
        <v>45363</v>
      </c>
      <c r="AB1140" s="39">
        <v>45365</v>
      </c>
      <c r="AC1140" s="48">
        <v>3367.97</v>
      </c>
    </row>
    <row r="1141" spans="1:29" x14ac:dyDescent="0.2">
      <c r="A1141" s="66" t="s">
        <v>1790</v>
      </c>
      <c r="B1141" s="11" t="str">
        <f t="shared" si="124"/>
        <v xml:space="preserve"> - </v>
      </c>
      <c r="C1141" s="11" t="str">
        <f t="shared" si="124"/>
        <v/>
      </c>
      <c r="D1141" s="62" t="s">
        <v>6449</v>
      </c>
      <c r="E1141" s="11" t="str">
        <f t="shared" si="125"/>
        <v/>
      </c>
      <c r="F1141" s="66"/>
      <c r="G1141" s="64" t="str">
        <f t="shared" si="126"/>
        <v>The Mound</v>
      </c>
      <c r="H1141" s="66"/>
      <c r="I1141" s="65" t="str">
        <f t="shared" si="127"/>
        <v>Level 02</v>
      </c>
      <c r="J1141" s="66"/>
      <c r="K1141" s="67" t="str">
        <f t="shared" si="130"/>
        <v>Zone M4</v>
      </c>
      <c r="L1141" s="66"/>
      <c r="M1141" s="68" t="str">
        <f t="shared" si="131"/>
        <v>M4 / B2</v>
      </c>
      <c r="N1141" s="66"/>
      <c r="O1141" s="69" t="str">
        <f t="shared" si="128"/>
        <v>S. DQ. R.</v>
      </c>
      <c r="P1141" s="66"/>
      <c r="Q1141" s="70" t="str">
        <f t="shared" si="129"/>
        <v>R2 / J1</v>
      </c>
      <c r="R1141" s="66"/>
      <c r="S1141" s="66"/>
      <c r="T1141" s="11" t="s">
        <v>6714</v>
      </c>
      <c r="U1141" s="11" t="s">
        <v>6714</v>
      </c>
      <c r="V1141" s="11" t="s">
        <v>6416</v>
      </c>
      <c r="W1141" s="59" t="s">
        <v>6416</v>
      </c>
      <c r="X1141" s="59" t="str">
        <f>CONCATENATE(D1141,F1141,H1141,J1141,L1141,N1141,P1141,R1141)</f>
        <v>Construction</v>
      </c>
      <c r="Y1141" s="11" t="s">
        <v>1791</v>
      </c>
      <c r="Z1141" s="32">
        <v>2</v>
      </c>
      <c r="AA1141" s="39">
        <v>45364</v>
      </c>
      <c r="AB1141" s="39">
        <v>45365</v>
      </c>
      <c r="AC1141" s="34">
        <v>795.57</v>
      </c>
    </row>
    <row r="1142" spans="1:29" x14ac:dyDescent="0.2">
      <c r="A1142" s="66" t="s">
        <v>1792</v>
      </c>
      <c r="B1142" s="11" t="str">
        <f t="shared" si="124"/>
        <v xml:space="preserve"> - </v>
      </c>
      <c r="C1142" s="11" t="str">
        <f t="shared" si="124"/>
        <v/>
      </c>
      <c r="D1142" s="62" t="s">
        <v>6449</v>
      </c>
      <c r="E1142" s="11" t="str">
        <f t="shared" si="125"/>
        <v/>
      </c>
      <c r="F1142" s="66"/>
      <c r="G1142" s="64" t="str">
        <f t="shared" si="126"/>
        <v>The Mound</v>
      </c>
      <c r="H1142" s="66"/>
      <c r="I1142" s="65" t="str">
        <f t="shared" si="127"/>
        <v>Level 02</v>
      </c>
      <c r="J1142" s="66"/>
      <c r="K1142" s="67" t="str">
        <f t="shared" si="130"/>
        <v>Zone M4</v>
      </c>
      <c r="L1142" s="66"/>
      <c r="M1142" s="68" t="str">
        <f t="shared" si="131"/>
        <v>M4 / B2</v>
      </c>
      <c r="N1142" s="66"/>
      <c r="O1142" s="69" t="str">
        <f t="shared" si="128"/>
        <v>S. DQ. R.</v>
      </c>
      <c r="P1142" s="66"/>
      <c r="Q1142" s="70" t="str">
        <f t="shared" si="129"/>
        <v>R2 / J1</v>
      </c>
      <c r="R1142" s="66"/>
      <c r="S1142" s="66"/>
      <c r="T1142" s="11" t="s">
        <v>6714</v>
      </c>
      <c r="U1142" s="11" t="s">
        <v>6714</v>
      </c>
      <c r="V1142" s="11" t="s">
        <v>6416</v>
      </c>
      <c r="W1142" s="59" t="s">
        <v>6416</v>
      </c>
      <c r="X1142" s="59" t="str">
        <f>CONCATENATE(D1142,F1142,H1142,J1142,L1142,N1142,P1142,R1142)</f>
        <v>Construction</v>
      </c>
      <c r="Y1142" s="11" t="s">
        <v>1793</v>
      </c>
      <c r="Z1142" s="32">
        <v>2</v>
      </c>
      <c r="AA1142" s="39">
        <v>45364</v>
      </c>
      <c r="AB1142" s="39">
        <v>45365</v>
      </c>
      <c r="AC1142" s="34">
        <v>583.46</v>
      </c>
    </row>
    <row r="1143" spans="1:29" x14ac:dyDescent="0.2">
      <c r="A1143" s="63" t="s">
        <v>1794</v>
      </c>
      <c r="B1143" s="8" t="str">
        <f t="shared" si="124"/>
        <v xml:space="preserve"> - </v>
      </c>
      <c r="C1143" s="8" t="str">
        <f t="shared" si="124"/>
        <v/>
      </c>
      <c r="D1143" s="62" t="s">
        <v>6449</v>
      </c>
      <c r="E1143" s="8" t="str">
        <f t="shared" si="125"/>
        <v/>
      </c>
      <c r="F1143" s="63"/>
      <c r="G1143" s="64" t="str">
        <f t="shared" si="126"/>
        <v>The Mound</v>
      </c>
      <c r="H1143" s="63"/>
      <c r="I1143" s="65" t="str">
        <f t="shared" si="127"/>
        <v>Level 02</v>
      </c>
      <c r="J1143" s="63"/>
      <c r="K1143" s="67" t="str">
        <f t="shared" si="130"/>
        <v>Zone M4</v>
      </c>
      <c r="L1143" s="63"/>
      <c r="M1143" s="68" t="str">
        <f t="shared" si="131"/>
        <v>M4 / B2</v>
      </c>
      <c r="N1143" s="63"/>
      <c r="O1143" s="69" t="str">
        <f t="shared" si="128"/>
        <v>S. DQ. R.</v>
      </c>
      <c r="P1143" s="63"/>
      <c r="Q1143" s="70" t="str">
        <f t="shared" si="129"/>
        <v>R2 / J1</v>
      </c>
      <c r="R1143" s="63"/>
      <c r="S1143" s="63"/>
      <c r="T1143" s="8" t="s">
        <v>6714</v>
      </c>
      <c r="U1143" s="8" t="s">
        <v>6714</v>
      </c>
      <c r="V1143" s="8" t="s">
        <v>6416</v>
      </c>
      <c r="W1143" s="59" t="s">
        <v>6416</v>
      </c>
      <c r="X1143" s="59" t="str">
        <f>CONCATENATE(D1143,F1143,H1143,J1143,L1143,N1143,P1143,R1143)</f>
        <v>Construction</v>
      </c>
      <c r="Y1143" s="8" t="s">
        <v>1795</v>
      </c>
      <c r="Z1143" s="23">
        <v>2</v>
      </c>
      <c r="AA1143" s="35">
        <v>45367</v>
      </c>
      <c r="AB1143" s="35">
        <v>45368</v>
      </c>
      <c r="AC1143" s="42">
        <v>1757.38</v>
      </c>
    </row>
    <row r="1144" spans="1:29" x14ac:dyDescent="0.2">
      <c r="A1144" s="69" t="s">
        <v>1233</v>
      </c>
      <c r="B1144" s="3" t="str">
        <f t="shared" si="124"/>
        <v/>
      </c>
      <c r="C1144" s="3" t="str">
        <f t="shared" si="124"/>
        <v>M4 / B2 - Zone M4 - Level 02 - The Mound - Construction</v>
      </c>
      <c r="D1144" s="62" t="s">
        <v>6449</v>
      </c>
      <c r="E1144" s="3" t="str">
        <f t="shared" si="125"/>
        <v>M4 / B2</v>
      </c>
      <c r="F1144" s="92"/>
      <c r="G1144" s="64" t="str">
        <f>IF(F1144="",G1143,TRIM(F1144))</f>
        <v>The Mound</v>
      </c>
      <c r="H1144" s="92"/>
      <c r="I1144" s="65" t="str">
        <f>IF(H1144="",I1143,TRIM(H1144))</f>
        <v>Level 02</v>
      </c>
      <c r="J1144" s="92"/>
      <c r="K1144" s="67" t="str">
        <f>IF(J1144="",K1143,TRIM(J1144))</f>
        <v>Zone M4</v>
      </c>
      <c r="L1144" s="92"/>
      <c r="M1144" s="68" t="str">
        <f>IF(L1144="",M1143,TRIM(L1144))</f>
        <v>M4 / B2</v>
      </c>
      <c r="N1144" s="69" t="s">
        <v>1233</v>
      </c>
      <c r="O1144" s="69" t="str">
        <f>IF(N1144="",O1143,TRIM(N1144))</f>
        <v>JS. L.</v>
      </c>
      <c r="P1144" s="92"/>
      <c r="Q1144" s="70" t="str">
        <f>IF(P1144="",Q1143,TRIM(P1144))</f>
        <v>R2 / J1</v>
      </c>
      <c r="R1144" s="92"/>
      <c r="S1144" s="92"/>
      <c r="T1144" s="3" t="s">
        <v>6715</v>
      </c>
      <c r="U1144" s="3" t="s">
        <v>6715</v>
      </c>
      <c r="V1144" s="3" t="s">
        <v>6715</v>
      </c>
      <c r="W1144" s="59" t="s">
        <v>1233</v>
      </c>
      <c r="X1144" s="59" t="str">
        <f>CONCATENATE(D1144,F1144,H1144,J1144,L1144,N1144,P1144,R1144)</f>
        <v>Construction            JS. L.</v>
      </c>
      <c r="Y1144" s="3"/>
      <c r="Z1144" s="49">
        <v>6</v>
      </c>
      <c r="AA1144" s="50">
        <v>45367</v>
      </c>
      <c r="AB1144" s="50">
        <v>45372</v>
      </c>
      <c r="AC1144" s="52">
        <v>14059.07</v>
      </c>
    </row>
    <row r="1145" spans="1:29" ht="25.5" x14ac:dyDescent="0.2">
      <c r="A1145" s="66" t="s">
        <v>1796</v>
      </c>
      <c r="B1145" s="11" t="str">
        <f t="shared" si="124"/>
        <v xml:space="preserve"> - M4 / B2 - Zone M4 - Level 02 - The Mound - Construction</v>
      </c>
      <c r="C1145" s="11" t="str">
        <f t="shared" si="124"/>
        <v/>
      </c>
      <c r="D1145" s="62" t="s">
        <v>6449</v>
      </c>
      <c r="E1145" s="11" t="str">
        <f t="shared" si="125"/>
        <v/>
      </c>
      <c r="F1145" s="66"/>
      <c r="G1145" s="64" t="str">
        <f t="shared" si="126"/>
        <v>The Mound</v>
      </c>
      <c r="H1145" s="66"/>
      <c r="I1145" s="65" t="str">
        <f t="shared" si="127"/>
        <v>Level 02</v>
      </c>
      <c r="J1145" s="66"/>
      <c r="K1145" s="67" t="str">
        <f t="shared" si="130"/>
        <v>Zone M4</v>
      </c>
      <c r="L1145" s="66"/>
      <c r="M1145" s="68" t="str">
        <f t="shared" si="131"/>
        <v>M4 / B2</v>
      </c>
      <c r="N1145" s="66"/>
      <c r="O1145" s="69" t="str">
        <f t="shared" si="128"/>
        <v>JS. L.</v>
      </c>
      <c r="P1145" s="66"/>
      <c r="Q1145" s="70" t="str">
        <f t="shared" si="129"/>
        <v>R2 / J1</v>
      </c>
      <c r="R1145" s="66"/>
      <c r="S1145" s="66"/>
      <c r="T1145" s="11" t="s">
        <v>6715</v>
      </c>
      <c r="U1145" s="11" t="s">
        <v>6715</v>
      </c>
      <c r="V1145" s="11" t="s">
        <v>6416</v>
      </c>
      <c r="W1145" s="59" t="s">
        <v>6416</v>
      </c>
      <c r="X1145" s="59" t="str">
        <f>CONCATENATE(D1145,F1145,H1145,J1145,L1145,N1145,P1145,R1145)</f>
        <v>Construction</v>
      </c>
      <c r="Y1145" s="11" t="s">
        <v>1797</v>
      </c>
      <c r="Z1145" s="32">
        <v>4</v>
      </c>
      <c r="AA1145" s="39">
        <v>45367</v>
      </c>
      <c r="AB1145" s="39">
        <v>45370</v>
      </c>
      <c r="AC1145" s="48">
        <v>7554.69</v>
      </c>
    </row>
    <row r="1146" spans="1:29" x14ac:dyDescent="0.2">
      <c r="A1146" s="66" t="s">
        <v>1798</v>
      </c>
      <c r="B1146" s="11" t="str">
        <f t="shared" si="124"/>
        <v xml:space="preserve"> - </v>
      </c>
      <c r="C1146" s="11" t="str">
        <f t="shared" si="124"/>
        <v/>
      </c>
      <c r="D1146" s="62" t="s">
        <v>6449</v>
      </c>
      <c r="E1146" s="11" t="str">
        <f t="shared" si="125"/>
        <v/>
      </c>
      <c r="F1146" s="66"/>
      <c r="G1146" s="64" t="str">
        <f t="shared" si="126"/>
        <v>The Mound</v>
      </c>
      <c r="H1146" s="66"/>
      <c r="I1146" s="65" t="str">
        <f t="shared" si="127"/>
        <v>Level 02</v>
      </c>
      <c r="J1146" s="66"/>
      <c r="K1146" s="67" t="str">
        <f t="shared" si="130"/>
        <v>Zone M4</v>
      </c>
      <c r="L1146" s="66"/>
      <c r="M1146" s="68" t="str">
        <f t="shared" si="131"/>
        <v>M4 / B2</v>
      </c>
      <c r="N1146" s="66"/>
      <c r="O1146" s="69" t="str">
        <f t="shared" si="128"/>
        <v>JS. L.</v>
      </c>
      <c r="P1146" s="66"/>
      <c r="Q1146" s="70" t="str">
        <f t="shared" si="129"/>
        <v>R2 / J1</v>
      </c>
      <c r="R1146" s="66"/>
      <c r="S1146" s="66"/>
      <c r="T1146" s="11" t="s">
        <v>6715</v>
      </c>
      <c r="U1146" s="11" t="s">
        <v>6715</v>
      </c>
      <c r="V1146" s="11" t="s">
        <v>6416</v>
      </c>
      <c r="W1146" s="59" t="s">
        <v>6416</v>
      </c>
      <c r="X1146" s="59" t="str">
        <f>CONCATENATE(D1146,F1146,H1146,J1146,L1146,N1146,P1146,R1146)</f>
        <v>Construction</v>
      </c>
      <c r="Y1146" s="11" t="s">
        <v>1799</v>
      </c>
      <c r="Z1146" s="32">
        <v>4</v>
      </c>
      <c r="AA1146" s="39">
        <v>45367</v>
      </c>
      <c r="AB1146" s="39">
        <v>45370</v>
      </c>
      <c r="AC1146" s="48">
        <v>3367.97</v>
      </c>
    </row>
    <row r="1147" spans="1:29" x14ac:dyDescent="0.2">
      <c r="A1147" s="66" t="s">
        <v>1800</v>
      </c>
      <c r="B1147" s="11" t="str">
        <f t="shared" si="124"/>
        <v xml:space="preserve"> - </v>
      </c>
      <c r="C1147" s="11" t="str">
        <f t="shared" si="124"/>
        <v/>
      </c>
      <c r="D1147" s="62" t="s">
        <v>6449</v>
      </c>
      <c r="E1147" s="11" t="str">
        <f t="shared" si="125"/>
        <v/>
      </c>
      <c r="F1147" s="66"/>
      <c r="G1147" s="64" t="str">
        <f t="shared" si="126"/>
        <v>The Mound</v>
      </c>
      <c r="H1147" s="66"/>
      <c r="I1147" s="65" t="str">
        <f t="shared" si="127"/>
        <v>Level 02</v>
      </c>
      <c r="J1147" s="66"/>
      <c r="K1147" s="67" t="str">
        <f t="shared" si="130"/>
        <v>Zone M4</v>
      </c>
      <c r="L1147" s="66"/>
      <c r="M1147" s="68" t="str">
        <f t="shared" si="131"/>
        <v>M4 / B2</v>
      </c>
      <c r="N1147" s="66"/>
      <c r="O1147" s="69" t="str">
        <f t="shared" si="128"/>
        <v>JS. L.</v>
      </c>
      <c r="P1147" s="66"/>
      <c r="Q1147" s="70" t="str">
        <f t="shared" si="129"/>
        <v>R2 / J1</v>
      </c>
      <c r="R1147" s="66"/>
      <c r="S1147" s="66"/>
      <c r="T1147" s="11" t="s">
        <v>6715</v>
      </c>
      <c r="U1147" s="11" t="s">
        <v>6715</v>
      </c>
      <c r="V1147" s="11" t="s">
        <v>6416</v>
      </c>
      <c r="W1147" s="59" t="s">
        <v>6416</v>
      </c>
      <c r="X1147" s="59" t="str">
        <f>CONCATENATE(D1147,F1147,H1147,J1147,L1147,N1147,P1147,R1147)</f>
        <v>Construction</v>
      </c>
      <c r="Y1147" s="11" t="s">
        <v>1801</v>
      </c>
      <c r="Z1147" s="32">
        <v>2</v>
      </c>
      <c r="AA1147" s="39">
        <v>45369</v>
      </c>
      <c r="AB1147" s="39">
        <v>45370</v>
      </c>
      <c r="AC1147" s="34">
        <v>795.57</v>
      </c>
    </row>
    <row r="1148" spans="1:29" x14ac:dyDescent="0.2">
      <c r="A1148" s="66" t="s">
        <v>1802</v>
      </c>
      <c r="B1148" s="11" t="str">
        <f t="shared" si="124"/>
        <v xml:space="preserve"> - </v>
      </c>
      <c r="C1148" s="11" t="str">
        <f t="shared" si="124"/>
        <v/>
      </c>
      <c r="D1148" s="62" t="s">
        <v>6449</v>
      </c>
      <c r="E1148" s="11" t="str">
        <f t="shared" si="125"/>
        <v/>
      </c>
      <c r="F1148" s="66"/>
      <c r="G1148" s="64" t="str">
        <f t="shared" si="126"/>
        <v>The Mound</v>
      </c>
      <c r="H1148" s="66"/>
      <c r="I1148" s="65" t="str">
        <f t="shared" si="127"/>
        <v>Level 02</v>
      </c>
      <c r="J1148" s="66"/>
      <c r="K1148" s="67" t="str">
        <f t="shared" si="130"/>
        <v>Zone M4</v>
      </c>
      <c r="L1148" s="66"/>
      <c r="M1148" s="68" t="str">
        <f t="shared" si="131"/>
        <v>M4 / B2</v>
      </c>
      <c r="N1148" s="66"/>
      <c r="O1148" s="69" t="str">
        <f t="shared" si="128"/>
        <v>JS. L.</v>
      </c>
      <c r="P1148" s="66"/>
      <c r="Q1148" s="70" t="str">
        <f t="shared" si="129"/>
        <v>R2 / J1</v>
      </c>
      <c r="R1148" s="66"/>
      <c r="S1148" s="66"/>
      <c r="T1148" s="11" t="s">
        <v>6715</v>
      </c>
      <c r="U1148" s="11" t="s">
        <v>6715</v>
      </c>
      <c r="V1148" s="11" t="s">
        <v>6416</v>
      </c>
      <c r="W1148" s="59" t="s">
        <v>6416</v>
      </c>
      <c r="X1148" s="59" t="str">
        <f>CONCATENATE(D1148,F1148,H1148,J1148,L1148,N1148,P1148,R1148)</f>
        <v>Construction</v>
      </c>
      <c r="Y1148" s="11" t="s">
        <v>1803</v>
      </c>
      <c r="Z1148" s="32">
        <v>2</v>
      </c>
      <c r="AA1148" s="39">
        <v>45369</v>
      </c>
      <c r="AB1148" s="39">
        <v>45370</v>
      </c>
      <c r="AC1148" s="34">
        <v>583.46</v>
      </c>
    </row>
    <row r="1149" spans="1:29" x14ac:dyDescent="0.2">
      <c r="A1149" s="63" t="s">
        <v>1804</v>
      </c>
      <c r="B1149" s="8" t="str">
        <f t="shared" si="124"/>
        <v xml:space="preserve"> - </v>
      </c>
      <c r="C1149" s="8" t="str">
        <f t="shared" si="124"/>
        <v/>
      </c>
      <c r="D1149" s="62" t="s">
        <v>6449</v>
      </c>
      <c r="E1149" s="8" t="str">
        <f t="shared" si="125"/>
        <v/>
      </c>
      <c r="F1149" s="63"/>
      <c r="G1149" s="64" t="str">
        <f t="shared" si="126"/>
        <v>The Mound</v>
      </c>
      <c r="H1149" s="63"/>
      <c r="I1149" s="65" t="str">
        <f t="shared" si="127"/>
        <v>Level 02</v>
      </c>
      <c r="J1149" s="63"/>
      <c r="K1149" s="67" t="str">
        <f t="shared" si="130"/>
        <v>Zone M4</v>
      </c>
      <c r="L1149" s="63"/>
      <c r="M1149" s="68" t="str">
        <f t="shared" si="131"/>
        <v>M4 / B2</v>
      </c>
      <c r="N1149" s="63"/>
      <c r="O1149" s="69" t="str">
        <f t="shared" si="128"/>
        <v>JS. L.</v>
      </c>
      <c r="P1149" s="63"/>
      <c r="Q1149" s="70" t="str">
        <f t="shared" si="129"/>
        <v>R2 / J1</v>
      </c>
      <c r="R1149" s="63"/>
      <c r="S1149" s="63"/>
      <c r="T1149" s="8" t="s">
        <v>6715</v>
      </c>
      <c r="U1149" s="8" t="s">
        <v>6715</v>
      </c>
      <c r="V1149" s="8" t="s">
        <v>6416</v>
      </c>
      <c r="W1149" s="59" t="s">
        <v>6416</v>
      </c>
      <c r="X1149" s="59" t="str">
        <f>CONCATENATE(D1149,F1149,H1149,J1149,L1149,N1149,P1149,R1149)</f>
        <v>Construction</v>
      </c>
      <c r="Y1149" s="8" t="s">
        <v>1805</v>
      </c>
      <c r="Z1149" s="23">
        <v>2</v>
      </c>
      <c r="AA1149" s="35">
        <v>45371</v>
      </c>
      <c r="AB1149" s="35">
        <v>45372</v>
      </c>
      <c r="AC1149" s="42">
        <v>1757.38</v>
      </c>
    </row>
    <row r="1150" spans="1:29" x14ac:dyDescent="0.2">
      <c r="A1150" s="69" t="s">
        <v>1244</v>
      </c>
      <c r="B1150" s="3" t="str">
        <f t="shared" si="124"/>
        <v/>
      </c>
      <c r="C1150" s="3" t="str">
        <f t="shared" si="124"/>
        <v>M4 / B2 - Zone M4 - Level 02 - The Mound - Construction</v>
      </c>
      <c r="D1150" s="62" t="s">
        <v>6449</v>
      </c>
      <c r="E1150" s="3" t="str">
        <f t="shared" si="125"/>
        <v>M4 / B2</v>
      </c>
      <c r="F1150" s="92"/>
      <c r="G1150" s="64" t="str">
        <f>IF(F1150="",G1149,TRIM(F1150))</f>
        <v>The Mound</v>
      </c>
      <c r="H1150" s="92"/>
      <c r="I1150" s="65" t="str">
        <f>IF(H1150="",I1149,TRIM(H1150))</f>
        <v>Level 02</v>
      </c>
      <c r="J1150" s="92"/>
      <c r="K1150" s="67" t="str">
        <f>IF(J1150="",K1149,TRIM(J1150))</f>
        <v>Zone M4</v>
      </c>
      <c r="L1150" s="92"/>
      <c r="M1150" s="68" t="str">
        <f>IF(L1150="",M1149,TRIM(L1150))</f>
        <v>M4 / B2</v>
      </c>
      <c r="N1150" s="69" t="s">
        <v>1244</v>
      </c>
      <c r="O1150" s="69" t="str">
        <f>IF(N1150="",O1149,TRIM(N1150))</f>
        <v>JS. R.</v>
      </c>
      <c r="P1150" s="92"/>
      <c r="Q1150" s="70" t="str">
        <f>IF(P1150="",Q1149,TRIM(P1150))</f>
        <v>R2 / J1</v>
      </c>
      <c r="R1150" s="92"/>
      <c r="S1150" s="92"/>
      <c r="T1150" s="3" t="s">
        <v>6716</v>
      </c>
      <c r="U1150" s="3" t="s">
        <v>6716</v>
      </c>
      <c r="V1150" s="3" t="s">
        <v>6716</v>
      </c>
      <c r="W1150" s="59" t="s">
        <v>1244</v>
      </c>
      <c r="X1150" s="59" t="str">
        <f>CONCATENATE(D1150,F1150,H1150,J1150,L1150,N1150,P1150,R1150)</f>
        <v>Construction            JS. R.</v>
      </c>
      <c r="Y1150" s="3"/>
      <c r="Z1150" s="49">
        <v>6</v>
      </c>
      <c r="AA1150" s="50">
        <v>45371</v>
      </c>
      <c r="AB1150" s="50">
        <v>45377</v>
      </c>
      <c r="AC1150" s="52">
        <v>14059.07</v>
      </c>
    </row>
    <row r="1151" spans="1:29" ht="25.5" x14ac:dyDescent="0.2">
      <c r="A1151" s="66" t="s">
        <v>1806</v>
      </c>
      <c r="B1151" s="11" t="str">
        <f t="shared" si="124"/>
        <v xml:space="preserve"> - M4 / B2 - Zone M4 - Level 02 - The Mound - Construction</v>
      </c>
      <c r="C1151" s="11" t="str">
        <f t="shared" si="124"/>
        <v/>
      </c>
      <c r="D1151" s="62" t="s">
        <v>6449</v>
      </c>
      <c r="E1151" s="11" t="str">
        <f t="shared" si="125"/>
        <v/>
      </c>
      <c r="F1151" s="66"/>
      <c r="G1151" s="64" t="str">
        <f t="shared" si="126"/>
        <v>The Mound</v>
      </c>
      <c r="H1151" s="66"/>
      <c r="I1151" s="65" t="str">
        <f t="shared" si="127"/>
        <v>Level 02</v>
      </c>
      <c r="J1151" s="66"/>
      <c r="K1151" s="67" t="str">
        <f t="shared" si="130"/>
        <v>Zone M4</v>
      </c>
      <c r="L1151" s="66"/>
      <c r="M1151" s="68" t="str">
        <f t="shared" si="131"/>
        <v>M4 / B2</v>
      </c>
      <c r="N1151" s="66"/>
      <c r="O1151" s="69" t="str">
        <f t="shared" si="128"/>
        <v>JS. R.</v>
      </c>
      <c r="P1151" s="66"/>
      <c r="Q1151" s="70" t="str">
        <f t="shared" si="129"/>
        <v>R2 / J1</v>
      </c>
      <c r="R1151" s="66"/>
      <c r="S1151" s="66"/>
      <c r="T1151" s="11" t="s">
        <v>6716</v>
      </c>
      <c r="U1151" s="11" t="s">
        <v>6716</v>
      </c>
      <c r="V1151" s="11" t="s">
        <v>6416</v>
      </c>
      <c r="W1151" s="59" t="s">
        <v>6416</v>
      </c>
      <c r="X1151" s="59" t="str">
        <f>CONCATENATE(D1151,F1151,H1151,J1151,L1151,N1151,P1151,R1151)</f>
        <v>Construction</v>
      </c>
      <c r="Y1151" s="11" t="s">
        <v>1807</v>
      </c>
      <c r="Z1151" s="32">
        <v>4</v>
      </c>
      <c r="AA1151" s="39">
        <v>45371</v>
      </c>
      <c r="AB1151" s="39">
        <v>45375</v>
      </c>
      <c r="AC1151" s="48">
        <v>7554.69</v>
      </c>
    </row>
    <row r="1152" spans="1:29" x14ac:dyDescent="0.2">
      <c r="A1152" s="66" t="s">
        <v>1808</v>
      </c>
      <c r="B1152" s="11" t="str">
        <f t="shared" si="124"/>
        <v xml:space="preserve"> - </v>
      </c>
      <c r="C1152" s="11" t="str">
        <f t="shared" si="124"/>
        <v/>
      </c>
      <c r="D1152" s="62" t="s">
        <v>6449</v>
      </c>
      <c r="E1152" s="11" t="str">
        <f t="shared" si="125"/>
        <v/>
      </c>
      <c r="F1152" s="66"/>
      <c r="G1152" s="64" t="str">
        <f t="shared" si="126"/>
        <v>The Mound</v>
      </c>
      <c r="H1152" s="66"/>
      <c r="I1152" s="65" t="str">
        <f t="shared" si="127"/>
        <v>Level 02</v>
      </c>
      <c r="J1152" s="66"/>
      <c r="K1152" s="67" t="str">
        <f t="shared" si="130"/>
        <v>Zone M4</v>
      </c>
      <c r="L1152" s="66"/>
      <c r="M1152" s="68" t="str">
        <f t="shared" si="131"/>
        <v>M4 / B2</v>
      </c>
      <c r="N1152" s="66"/>
      <c r="O1152" s="69" t="str">
        <f t="shared" si="128"/>
        <v>JS. R.</v>
      </c>
      <c r="P1152" s="66"/>
      <c r="Q1152" s="70" t="str">
        <f t="shared" si="129"/>
        <v>R2 / J1</v>
      </c>
      <c r="R1152" s="66"/>
      <c r="S1152" s="66"/>
      <c r="T1152" s="11" t="s">
        <v>6716</v>
      </c>
      <c r="U1152" s="11" t="s">
        <v>6716</v>
      </c>
      <c r="V1152" s="11" t="s">
        <v>6416</v>
      </c>
      <c r="W1152" s="59" t="s">
        <v>6416</v>
      </c>
      <c r="X1152" s="59" t="str">
        <f>CONCATENATE(D1152,F1152,H1152,J1152,L1152,N1152,P1152,R1152)</f>
        <v>Construction</v>
      </c>
      <c r="Y1152" s="11" t="s">
        <v>1809</v>
      </c>
      <c r="Z1152" s="32">
        <v>4</v>
      </c>
      <c r="AA1152" s="39">
        <v>45371</v>
      </c>
      <c r="AB1152" s="39">
        <v>45375</v>
      </c>
      <c r="AC1152" s="48">
        <v>3367.97</v>
      </c>
    </row>
    <row r="1153" spans="1:29" x14ac:dyDescent="0.2">
      <c r="A1153" s="66" t="s">
        <v>1810</v>
      </c>
      <c r="B1153" s="11" t="str">
        <f t="shared" si="124"/>
        <v xml:space="preserve"> - </v>
      </c>
      <c r="C1153" s="11" t="str">
        <f t="shared" si="124"/>
        <v/>
      </c>
      <c r="D1153" s="62" t="s">
        <v>6449</v>
      </c>
      <c r="E1153" s="11" t="str">
        <f t="shared" si="125"/>
        <v/>
      </c>
      <c r="F1153" s="66"/>
      <c r="G1153" s="64" t="str">
        <f t="shared" si="126"/>
        <v>The Mound</v>
      </c>
      <c r="H1153" s="66"/>
      <c r="I1153" s="65" t="str">
        <f t="shared" si="127"/>
        <v>Level 02</v>
      </c>
      <c r="J1153" s="66"/>
      <c r="K1153" s="67" t="str">
        <f t="shared" si="130"/>
        <v>Zone M4</v>
      </c>
      <c r="L1153" s="66"/>
      <c r="M1153" s="68" t="str">
        <f t="shared" si="131"/>
        <v>M4 / B2</v>
      </c>
      <c r="N1153" s="66"/>
      <c r="O1153" s="69" t="str">
        <f t="shared" si="128"/>
        <v>JS. R.</v>
      </c>
      <c r="P1153" s="66"/>
      <c r="Q1153" s="70" t="str">
        <f t="shared" si="129"/>
        <v>R2 / J1</v>
      </c>
      <c r="R1153" s="66"/>
      <c r="S1153" s="66"/>
      <c r="T1153" s="11" t="s">
        <v>6716</v>
      </c>
      <c r="U1153" s="11" t="s">
        <v>6716</v>
      </c>
      <c r="V1153" s="11" t="s">
        <v>6416</v>
      </c>
      <c r="W1153" s="59" t="s">
        <v>6416</v>
      </c>
      <c r="X1153" s="59" t="str">
        <f>CONCATENATE(D1153,F1153,H1153,J1153,L1153,N1153,P1153,R1153)</f>
        <v>Construction</v>
      </c>
      <c r="Y1153" s="11" t="s">
        <v>1811</v>
      </c>
      <c r="Z1153" s="32">
        <v>2</v>
      </c>
      <c r="AA1153" s="39">
        <v>45374</v>
      </c>
      <c r="AB1153" s="39">
        <v>45375</v>
      </c>
      <c r="AC1153" s="34">
        <v>795.57</v>
      </c>
    </row>
    <row r="1154" spans="1:29" x14ac:dyDescent="0.2">
      <c r="A1154" s="66" t="s">
        <v>1812</v>
      </c>
      <c r="B1154" s="11" t="str">
        <f t="shared" si="124"/>
        <v xml:space="preserve"> - </v>
      </c>
      <c r="C1154" s="11" t="str">
        <f t="shared" si="124"/>
        <v/>
      </c>
      <c r="D1154" s="62" t="s">
        <v>6449</v>
      </c>
      <c r="E1154" s="11" t="str">
        <f t="shared" si="125"/>
        <v/>
      </c>
      <c r="F1154" s="66"/>
      <c r="G1154" s="64" t="str">
        <f t="shared" si="126"/>
        <v>The Mound</v>
      </c>
      <c r="H1154" s="66"/>
      <c r="I1154" s="65" t="str">
        <f t="shared" si="127"/>
        <v>Level 02</v>
      </c>
      <c r="J1154" s="66"/>
      <c r="K1154" s="67" t="str">
        <f t="shared" si="130"/>
        <v>Zone M4</v>
      </c>
      <c r="L1154" s="66"/>
      <c r="M1154" s="68" t="str">
        <f t="shared" si="131"/>
        <v>M4 / B2</v>
      </c>
      <c r="N1154" s="66"/>
      <c r="O1154" s="69" t="str">
        <f t="shared" si="128"/>
        <v>JS. R.</v>
      </c>
      <c r="P1154" s="66"/>
      <c r="Q1154" s="70" t="str">
        <f t="shared" si="129"/>
        <v>R2 / J1</v>
      </c>
      <c r="R1154" s="66"/>
      <c r="S1154" s="66"/>
      <c r="T1154" s="11" t="s">
        <v>6716</v>
      </c>
      <c r="U1154" s="11" t="s">
        <v>6716</v>
      </c>
      <c r="V1154" s="11" t="s">
        <v>6416</v>
      </c>
      <c r="W1154" s="59" t="s">
        <v>6416</v>
      </c>
      <c r="X1154" s="59" t="str">
        <f>CONCATENATE(D1154,F1154,H1154,J1154,L1154,N1154,P1154,R1154)</f>
        <v>Construction</v>
      </c>
      <c r="Y1154" s="11" t="s">
        <v>1813</v>
      </c>
      <c r="Z1154" s="32">
        <v>2</v>
      </c>
      <c r="AA1154" s="39">
        <v>45374</v>
      </c>
      <c r="AB1154" s="39">
        <v>45375</v>
      </c>
      <c r="AC1154" s="34">
        <v>583.46</v>
      </c>
    </row>
    <row r="1155" spans="1:29" x14ac:dyDescent="0.2">
      <c r="A1155" s="63" t="s">
        <v>1814</v>
      </c>
      <c r="B1155" s="8" t="str">
        <f t="shared" si="124"/>
        <v xml:space="preserve"> - </v>
      </c>
      <c r="C1155" s="8" t="str">
        <f t="shared" si="124"/>
        <v/>
      </c>
      <c r="D1155" s="62" t="s">
        <v>6449</v>
      </c>
      <c r="E1155" s="8" t="str">
        <f t="shared" si="125"/>
        <v/>
      </c>
      <c r="F1155" s="63"/>
      <c r="G1155" s="64" t="str">
        <f t="shared" si="126"/>
        <v>The Mound</v>
      </c>
      <c r="H1155" s="63"/>
      <c r="I1155" s="65" t="str">
        <f t="shared" si="127"/>
        <v>Level 02</v>
      </c>
      <c r="J1155" s="63"/>
      <c r="K1155" s="67" t="str">
        <f t="shared" si="130"/>
        <v>Zone M4</v>
      </c>
      <c r="L1155" s="63"/>
      <c r="M1155" s="68" t="str">
        <f t="shared" si="131"/>
        <v>M4 / B2</v>
      </c>
      <c r="N1155" s="63"/>
      <c r="O1155" s="69" t="str">
        <f t="shared" si="128"/>
        <v>JS. R.</v>
      </c>
      <c r="P1155" s="63"/>
      <c r="Q1155" s="70" t="str">
        <f t="shared" si="129"/>
        <v>R2 / J1</v>
      </c>
      <c r="R1155" s="63"/>
      <c r="S1155" s="63"/>
      <c r="T1155" s="8" t="s">
        <v>6716</v>
      </c>
      <c r="U1155" s="8" t="s">
        <v>6716</v>
      </c>
      <c r="V1155" s="8" t="s">
        <v>6416</v>
      </c>
      <c r="W1155" s="59" t="s">
        <v>6416</v>
      </c>
      <c r="X1155" s="59" t="str">
        <f>CONCATENATE(D1155,F1155,H1155,J1155,L1155,N1155,P1155,R1155)</f>
        <v>Construction</v>
      </c>
      <c r="Y1155" s="8" t="s">
        <v>1815</v>
      </c>
      <c r="Z1155" s="23">
        <v>2</v>
      </c>
      <c r="AA1155" s="35">
        <v>45376</v>
      </c>
      <c r="AB1155" s="35">
        <v>45377</v>
      </c>
      <c r="AC1155" s="42">
        <v>1757.38</v>
      </c>
    </row>
    <row r="1156" spans="1:29" x14ac:dyDescent="0.2">
      <c r="A1156" s="68" t="s">
        <v>1816</v>
      </c>
      <c r="B1156" s="2" t="str">
        <f t="shared" si="124"/>
        <v/>
      </c>
      <c r="C1156" s="2" t="str">
        <f t="shared" si="124"/>
        <v>Zone M4 - Level 02 - The Mound - Construction</v>
      </c>
      <c r="D1156" s="62" t="s">
        <v>6449</v>
      </c>
      <c r="E1156" s="2" t="str">
        <f t="shared" si="125"/>
        <v>Zone M4</v>
      </c>
      <c r="F1156" s="92"/>
      <c r="G1156" s="64" t="str">
        <f>IF(F1156="",G1155,TRIM(F1156))</f>
        <v>The Mound</v>
      </c>
      <c r="H1156" s="92"/>
      <c r="I1156" s="65" t="str">
        <f>IF(H1156="",I1155,TRIM(H1156))</f>
        <v>Level 02</v>
      </c>
      <c r="J1156" s="92"/>
      <c r="K1156" s="67" t="str">
        <f>IF(J1156="",K1155,TRIM(J1156))</f>
        <v>Zone M4</v>
      </c>
      <c r="L1156" s="68" t="s">
        <v>1816</v>
      </c>
      <c r="M1156" s="68" t="str">
        <f>IF(L1156="",M1155,TRIM(L1156))</f>
        <v>M4 / C2</v>
      </c>
      <c r="N1156" s="92"/>
      <c r="O1156" s="69" t="str">
        <f>IF(N1156="",O1155,TRIM(N1156))</f>
        <v>JS. R.</v>
      </c>
      <c r="P1156" s="92"/>
      <c r="Q1156" s="70" t="str">
        <f>IF(P1156="",Q1155,TRIM(P1156))</f>
        <v>R2 / J1</v>
      </c>
      <c r="R1156" s="92"/>
      <c r="S1156" s="92"/>
      <c r="T1156" s="2" t="s">
        <v>6736</v>
      </c>
      <c r="U1156" s="2" t="s">
        <v>6736</v>
      </c>
      <c r="V1156" s="2" t="s">
        <v>6736</v>
      </c>
      <c r="W1156" s="59" t="s">
        <v>1816</v>
      </c>
      <c r="X1156" s="59" t="str">
        <f>CONCATENATE(D1156,F1156,H1156,J1156,L1156,N1156,P1156,R1156)</f>
        <v>Construction          M4 / C2</v>
      </c>
      <c r="Y1156" s="2"/>
      <c r="Z1156" s="43">
        <v>14</v>
      </c>
      <c r="AA1156" s="44">
        <v>45350</v>
      </c>
      <c r="AB1156" s="44">
        <v>45365</v>
      </c>
      <c r="AC1156" s="47">
        <v>56236.29</v>
      </c>
    </row>
    <row r="1157" spans="1:29" x14ac:dyDescent="0.2">
      <c r="A1157" s="69" t="s">
        <v>1277</v>
      </c>
      <c r="B1157" s="3" t="str">
        <f t="shared" ref="B1157:C1220" si="132">IF(E1157&lt;&gt;"",C1156,IF(G1157&lt;&gt;"",F1156&amp;" - "&amp;C1156,IF(I1157&lt;&gt;"",H1156&amp;" - "&amp;F1156&amp;" - "&amp;C1156,IF(K1157&lt;&gt;"",J1156&amp;" - "&amp;H1156&amp;" - "&amp;F1156&amp;" - "&amp;C1156,IF(M1157&lt;&gt;"",L1156&amp;" - "&amp;J1156&amp;" - "&amp;H1156&amp;" - "&amp;F1156&amp;" - "&amp;C1156,IF(O1157&lt;&gt;"",N1156&amp;" - "&amp;L1156&amp;" - "&amp;J1156&amp;" - "&amp;H1156&amp;" - "&amp;F1156&amp;" - "&amp;C1156,IF(Q1157&lt;&gt;"",P1156&amp;" - "&amp;N1156&amp;" - "&amp;L1156&amp;" - "&amp;J1156&amp;" - "&amp;H1156&amp;" - "&amp;F1156&amp;" - "&amp;C1156,"")))))))</f>
        <v>Zone M4 - Level 02 - The Mound - Construction</v>
      </c>
      <c r="C1157" s="3" t="str">
        <f t="shared" si="132"/>
        <v>M4 / C2 - Zone M4 - Level 02 - The Mound - Construction</v>
      </c>
      <c r="D1157" s="62" t="s">
        <v>6449</v>
      </c>
      <c r="E1157" s="3" t="str">
        <f t="shared" ref="E1157:E1220" si="133">IF(F1157&lt;&gt;"",D1156,IF(H1157&lt;&gt;"",G1156,IF(J1157&lt;&gt;"",I1156,IF(L1157&lt;&gt;"",K1156,IF(N1157&lt;&gt;"",M1156,IF(P1157&lt;&gt;"",O1156,IF(R1157&lt;&gt;"",Q1156,"")))))))</f>
        <v>M4 / C2</v>
      </c>
      <c r="F1157" s="92"/>
      <c r="G1157" s="64" t="str">
        <f t="shared" si="126"/>
        <v>The Mound</v>
      </c>
      <c r="H1157" s="92"/>
      <c r="I1157" s="65" t="str">
        <f t="shared" si="127"/>
        <v>Level 02</v>
      </c>
      <c r="J1157" s="92"/>
      <c r="K1157" s="67" t="str">
        <f t="shared" si="130"/>
        <v>Zone M4</v>
      </c>
      <c r="L1157" s="92"/>
      <c r="M1157" s="68" t="str">
        <f t="shared" si="131"/>
        <v>M4 / C2</v>
      </c>
      <c r="N1157" s="69" t="s">
        <v>1277</v>
      </c>
      <c r="O1157" s="69" t="str">
        <f t="shared" si="128"/>
        <v>S. K. CL.</v>
      </c>
      <c r="P1157" s="92"/>
      <c r="Q1157" s="70" t="str">
        <f t="shared" si="129"/>
        <v>R2 / J1</v>
      </c>
      <c r="R1157" s="92"/>
      <c r="S1157" s="92"/>
      <c r="T1157" s="3" t="s">
        <v>6719</v>
      </c>
      <c r="U1157" s="3" t="s">
        <v>6719</v>
      </c>
      <c r="V1157" s="3" t="s">
        <v>6719</v>
      </c>
      <c r="W1157" s="59" t="s">
        <v>1277</v>
      </c>
      <c r="X1157" s="59" t="str">
        <f>CONCATENATE(D1157,F1157,H1157,J1157,L1157,N1157,P1157,R1157)</f>
        <v>Construction            S. K. CL.</v>
      </c>
      <c r="Y1157" s="3"/>
      <c r="Z1157" s="49">
        <v>5</v>
      </c>
      <c r="AA1157" s="50">
        <v>45350</v>
      </c>
      <c r="AB1157" s="50">
        <v>45355</v>
      </c>
      <c r="AC1157" s="52">
        <v>14059.07</v>
      </c>
    </row>
    <row r="1158" spans="1:29" ht="25.5" x14ac:dyDescent="0.2">
      <c r="A1158" s="66" t="s">
        <v>1817</v>
      </c>
      <c r="B1158" s="11" t="str">
        <f t="shared" si="132"/>
        <v xml:space="preserve"> - M4 / C2 - Zone M4 - Level 02 - The Mound - Construction</v>
      </c>
      <c r="C1158" s="11" t="str">
        <f t="shared" si="132"/>
        <v/>
      </c>
      <c r="D1158" s="62" t="s">
        <v>6449</v>
      </c>
      <c r="E1158" s="11" t="str">
        <f t="shared" si="133"/>
        <v/>
      </c>
      <c r="F1158" s="66"/>
      <c r="G1158" s="64" t="str">
        <f t="shared" si="126"/>
        <v>The Mound</v>
      </c>
      <c r="H1158" s="66"/>
      <c r="I1158" s="65" t="str">
        <f t="shared" si="127"/>
        <v>Level 02</v>
      </c>
      <c r="J1158" s="66"/>
      <c r="K1158" s="67" t="str">
        <f t="shared" si="130"/>
        <v>Zone M4</v>
      </c>
      <c r="L1158" s="66"/>
      <c r="M1158" s="68" t="str">
        <f t="shared" si="131"/>
        <v>M4 / C2</v>
      </c>
      <c r="N1158" s="66"/>
      <c r="O1158" s="69" t="str">
        <f t="shared" si="128"/>
        <v>S. K. CL.</v>
      </c>
      <c r="P1158" s="66"/>
      <c r="Q1158" s="70" t="str">
        <f t="shared" si="129"/>
        <v>R2 / J1</v>
      </c>
      <c r="R1158" s="66"/>
      <c r="S1158" s="66"/>
      <c r="T1158" s="11" t="s">
        <v>6719</v>
      </c>
      <c r="U1158" s="11" t="s">
        <v>6719</v>
      </c>
      <c r="V1158" s="11" t="s">
        <v>6416</v>
      </c>
      <c r="W1158" s="59" t="s">
        <v>6416</v>
      </c>
      <c r="X1158" s="59" t="str">
        <f>CONCATENATE(D1158,F1158,H1158,J1158,L1158,N1158,P1158,R1158)</f>
        <v>Construction</v>
      </c>
      <c r="Y1158" s="11" t="s">
        <v>1818</v>
      </c>
      <c r="Z1158" s="32">
        <v>3</v>
      </c>
      <c r="AA1158" s="39">
        <v>45350</v>
      </c>
      <c r="AB1158" s="39">
        <v>45353</v>
      </c>
      <c r="AC1158" s="48">
        <v>7554.69</v>
      </c>
    </row>
    <row r="1159" spans="1:29" x14ac:dyDescent="0.2">
      <c r="A1159" s="66" t="s">
        <v>1819</v>
      </c>
      <c r="B1159" s="11" t="str">
        <f t="shared" si="132"/>
        <v xml:space="preserve"> - </v>
      </c>
      <c r="C1159" s="11" t="str">
        <f t="shared" si="132"/>
        <v/>
      </c>
      <c r="D1159" s="62" t="s">
        <v>6449</v>
      </c>
      <c r="E1159" s="11" t="str">
        <f t="shared" si="133"/>
        <v/>
      </c>
      <c r="F1159" s="66"/>
      <c r="G1159" s="64" t="str">
        <f t="shared" si="126"/>
        <v>The Mound</v>
      </c>
      <c r="H1159" s="66"/>
      <c r="I1159" s="65" t="str">
        <f t="shared" si="127"/>
        <v>Level 02</v>
      </c>
      <c r="J1159" s="66"/>
      <c r="K1159" s="67" t="str">
        <f t="shared" si="130"/>
        <v>Zone M4</v>
      </c>
      <c r="L1159" s="66"/>
      <c r="M1159" s="68" t="str">
        <f t="shared" si="131"/>
        <v>M4 / C2</v>
      </c>
      <c r="N1159" s="66"/>
      <c r="O1159" s="69" t="str">
        <f t="shared" si="128"/>
        <v>S. K. CL.</v>
      </c>
      <c r="P1159" s="66"/>
      <c r="Q1159" s="70" t="str">
        <f t="shared" si="129"/>
        <v>R2 / J1</v>
      </c>
      <c r="R1159" s="66"/>
      <c r="S1159" s="66"/>
      <c r="T1159" s="11" t="s">
        <v>6719</v>
      </c>
      <c r="U1159" s="11" t="s">
        <v>6719</v>
      </c>
      <c r="V1159" s="11" t="s">
        <v>6416</v>
      </c>
      <c r="W1159" s="59" t="s">
        <v>6416</v>
      </c>
      <c r="X1159" s="59" t="str">
        <f>CONCATENATE(D1159,F1159,H1159,J1159,L1159,N1159,P1159,R1159)</f>
        <v>Construction</v>
      </c>
      <c r="Y1159" s="11" t="s">
        <v>1820</v>
      </c>
      <c r="Z1159" s="32">
        <v>3</v>
      </c>
      <c r="AA1159" s="39">
        <v>45350</v>
      </c>
      <c r="AB1159" s="39">
        <v>45353</v>
      </c>
      <c r="AC1159" s="48">
        <v>3367.97</v>
      </c>
    </row>
    <row r="1160" spans="1:29" x14ac:dyDescent="0.2">
      <c r="A1160" s="66" t="s">
        <v>1821</v>
      </c>
      <c r="B1160" s="11" t="str">
        <f t="shared" si="132"/>
        <v xml:space="preserve"> - </v>
      </c>
      <c r="C1160" s="11" t="str">
        <f t="shared" si="132"/>
        <v/>
      </c>
      <c r="D1160" s="62" t="s">
        <v>6449</v>
      </c>
      <c r="E1160" s="11" t="str">
        <f t="shared" si="133"/>
        <v/>
      </c>
      <c r="F1160" s="66"/>
      <c r="G1160" s="64" t="str">
        <f t="shared" ref="G1160:G1223" si="134">IF(F1160="",G1159,TRIM(F1160))</f>
        <v>The Mound</v>
      </c>
      <c r="H1160" s="66"/>
      <c r="I1160" s="65" t="str">
        <f t="shared" si="127"/>
        <v>Level 02</v>
      </c>
      <c r="J1160" s="66"/>
      <c r="K1160" s="67" t="str">
        <f t="shared" si="130"/>
        <v>Zone M4</v>
      </c>
      <c r="L1160" s="66"/>
      <c r="M1160" s="68" t="str">
        <f t="shared" si="131"/>
        <v>M4 / C2</v>
      </c>
      <c r="N1160" s="66"/>
      <c r="O1160" s="69" t="str">
        <f t="shared" si="128"/>
        <v>S. K. CL.</v>
      </c>
      <c r="P1160" s="66"/>
      <c r="Q1160" s="70" t="str">
        <f t="shared" si="129"/>
        <v>R2 / J1</v>
      </c>
      <c r="R1160" s="66"/>
      <c r="S1160" s="66"/>
      <c r="T1160" s="11" t="s">
        <v>6719</v>
      </c>
      <c r="U1160" s="11" t="s">
        <v>6719</v>
      </c>
      <c r="V1160" s="11" t="s">
        <v>6416</v>
      </c>
      <c r="W1160" s="59" t="s">
        <v>6416</v>
      </c>
      <c r="X1160" s="59" t="str">
        <f>CONCATENATE(D1160,F1160,H1160,J1160,L1160,N1160,P1160,R1160)</f>
        <v>Construction</v>
      </c>
      <c r="Y1160" s="11" t="s">
        <v>1822</v>
      </c>
      <c r="Z1160" s="32">
        <v>2</v>
      </c>
      <c r="AA1160" s="39">
        <v>45351</v>
      </c>
      <c r="AB1160" s="39">
        <v>45353</v>
      </c>
      <c r="AC1160" s="34">
        <v>795.57</v>
      </c>
    </row>
    <row r="1161" spans="1:29" x14ac:dyDescent="0.2">
      <c r="A1161" s="66" t="s">
        <v>1823</v>
      </c>
      <c r="B1161" s="11" t="str">
        <f t="shared" si="132"/>
        <v xml:space="preserve"> - </v>
      </c>
      <c r="C1161" s="11" t="str">
        <f t="shared" si="132"/>
        <v/>
      </c>
      <c r="D1161" s="62" t="s">
        <v>6449</v>
      </c>
      <c r="E1161" s="11" t="str">
        <f t="shared" si="133"/>
        <v/>
      </c>
      <c r="F1161" s="66"/>
      <c r="G1161" s="64" t="str">
        <f t="shared" si="134"/>
        <v>The Mound</v>
      </c>
      <c r="H1161" s="66"/>
      <c r="I1161" s="65" t="str">
        <f t="shared" si="127"/>
        <v>Level 02</v>
      </c>
      <c r="J1161" s="66"/>
      <c r="K1161" s="67" t="str">
        <f t="shared" si="130"/>
        <v>Zone M4</v>
      </c>
      <c r="L1161" s="66"/>
      <c r="M1161" s="68" t="str">
        <f t="shared" si="131"/>
        <v>M4 / C2</v>
      </c>
      <c r="N1161" s="66"/>
      <c r="O1161" s="69" t="str">
        <f t="shared" si="128"/>
        <v>S. K. CL.</v>
      </c>
      <c r="P1161" s="66"/>
      <c r="Q1161" s="70" t="str">
        <f t="shared" si="129"/>
        <v>R2 / J1</v>
      </c>
      <c r="R1161" s="66"/>
      <c r="S1161" s="66"/>
      <c r="T1161" s="11" t="s">
        <v>6719</v>
      </c>
      <c r="U1161" s="11" t="s">
        <v>6719</v>
      </c>
      <c r="V1161" s="11" t="s">
        <v>6416</v>
      </c>
      <c r="W1161" s="59" t="s">
        <v>6416</v>
      </c>
      <c r="X1161" s="59" t="str">
        <f>CONCATENATE(D1161,F1161,H1161,J1161,L1161,N1161,P1161,R1161)</f>
        <v>Construction</v>
      </c>
      <c r="Y1161" s="11" t="s">
        <v>1824</v>
      </c>
      <c r="Z1161" s="32">
        <v>2</v>
      </c>
      <c r="AA1161" s="39">
        <v>45351</v>
      </c>
      <c r="AB1161" s="39">
        <v>45353</v>
      </c>
      <c r="AC1161" s="34">
        <v>583.46</v>
      </c>
    </row>
    <row r="1162" spans="1:29" x14ac:dyDescent="0.2">
      <c r="A1162" s="63" t="s">
        <v>1825</v>
      </c>
      <c r="B1162" s="8" t="str">
        <f t="shared" si="132"/>
        <v xml:space="preserve"> - </v>
      </c>
      <c r="C1162" s="8" t="str">
        <f t="shared" si="132"/>
        <v/>
      </c>
      <c r="D1162" s="62" t="s">
        <v>6449</v>
      </c>
      <c r="E1162" s="8" t="str">
        <f t="shared" si="133"/>
        <v/>
      </c>
      <c r="F1162" s="63"/>
      <c r="G1162" s="64" t="str">
        <f t="shared" si="134"/>
        <v>The Mound</v>
      </c>
      <c r="H1162" s="63"/>
      <c r="I1162" s="65" t="str">
        <f t="shared" si="127"/>
        <v>Level 02</v>
      </c>
      <c r="J1162" s="63"/>
      <c r="K1162" s="67" t="str">
        <f t="shared" si="130"/>
        <v>Zone M4</v>
      </c>
      <c r="L1162" s="63"/>
      <c r="M1162" s="68" t="str">
        <f t="shared" si="131"/>
        <v>M4 / C2</v>
      </c>
      <c r="N1162" s="63"/>
      <c r="O1162" s="69" t="str">
        <f t="shared" si="128"/>
        <v>S. K. CL.</v>
      </c>
      <c r="P1162" s="63"/>
      <c r="Q1162" s="70" t="str">
        <f t="shared" si="129"/>
        <v>R2 / J1</v>
      </c>
      <c r="R1162" s="63"/>
      <c r="S1162" s="63"/>
      <c r="T1162" s="8" t="s">
        <v>6719</v>
      </c>
      <c r="U1162" s="8" t="s">
        <v>6719</v>
      </c>
      <c r="V1162" s="8" t="s">
        <v>6416</v>
      </c>
      <c r="W1162" s="59" t="s">
        <v>6416</v>
      </c>
      <c r="X1162" s="59" t="str">
        <f>CONCATENATE(D1162,F1162,H1162,J1162,L1162,N1162,P1162,R1162)</f>
        <v>Construction</v>
      </c>
      <c r="Y1162" s="8" t="s">
        <v>1826</v>
      </c>
      <c r="Z1162" s="23">
        <v>2</v>
      </c>
      <c r="AA1162" s="35">
        <v>45354</v>
      </c>
      <c r="AB1162" s="35">
        <v>45355</v>
      </c>
      <c r="AC1162" s="42">
        <v>1757.38</v>
      </c>
    </row>
    <row r="1163" spans="1:29" x14ac:dyDescent="0.2">
      <c r="A1163" s="69" t="s">
        <v>1288</v>
      </c>
      <c r="B1163" s="3" t="str">
        <f t="shared" si="132"/>
        <v/>
      </c>
      <c r="C1163" s="3" t="str">
        <f t="shared" si="132"/>
        <v>M4 / C2 - Zone M4 - Level 02 - The Mound - Construction</v>
      </c>
      <c r="D1163" s="62" t="s">
        <v>6449</v>
      </c>
      <c r="E1163" s="3" t="str">
        <f t="shared" si="133"/>
        <v>M4 / C2</v>
      </c>
      <c r="F1163" s="92"/>
      <c r="G1163" s="64" t="str">
        <f>IF(F1163="",G1162,TRIM(F1163))</f>
        <v>The Mound</v>
      </c>
      <c r="H1163" s="92"/>
      <c r="I1163" s="65" t="str">
        <f>IF(H1163="",I1162,TRIM(H1163))</f>
        <v>Level 02</v>
      </c>
      <c r="J1163" s="92"/>
      <c r="K1163" s="67" t="str">
        <f>IF(J1163="",K1162,TRIM(J1163))</f>
        <v>Zone M4</v>
      </c>
      <c r="L1163" s="92"/>
      <c r="M1163" s="68" t="str">
        <f>IF(L1163="",M1162,TRIM(L1163))</f>
        <v>M4 / C2</v>
      </c>
      <c r="N1163" s="69" t="s">
        <v>1288</v>
      </c>
      <c r="O1163" s="69" t="str">
        <f>IF(N1163="",O1162,TRIM(N1163))</f>
        <v>S. K. CR.</v>
      </c>
      <c r="P1163" s="92"/>
      <c r="Q1163" s="70" t="str">
        <f>IF(P1163="",Q1162,TRIM(P1163))</f>
        <v>R2 / J1</v>
      </c>
      <c r="R1163" s="92"/>
      <c r="S1163" s="92"/>
      <c r="T1163" s="3" t="s">
        <v>6720</v>
      </c>
      <c r="U1163" s="3" t="s">
        <v>6720</v>
      </c>
      <c r="V1163" s="3" t="s">
        <v>6720</v>
      </c>
      <c r="W1163" s="59" t="s">
        <v>1288</v>
      </c>
      <c r="X1163" s="59" t="str">
        <f>CONCATENATE(D1163,F1163,H1163,J1163,L1163,N1163,P1163,R1163)</f>
        <v>Construction            S. K. CR.</v>
      </c>
      <c r="Y1163" s="3"/>
      <c r="Z1163" s="49">
        <v>5</v>
      </c>
      <c r="AA1163" s="50">
        <v>45354</v>
      </c>
      <c r="AB1163" s="50">
        <v>45358</v>
      </c>
      <c r="AC1163" s="52">
        <v>14059.07</v>
      </c>
    </row>
    <row r="1164" spans="1:29" ht="25.5" x14ac:dyDescent="0.2">
      <c r="A1164" s="66" t="s">
        <v>1827</v>
      </c>
      <c r="B1164" s="11" t="str">
        <f t="shared" si="132"/>
        <v xml:space="preserve"> - M4 / C2 - Zone M4 - Level 02 - The Mound - Construction</v>
      </c>
      <c r="C1164" s="11" t="str">
        <f t="shared" si="132"/>
        <v/>
      </c>
      <c r="D1164" s="62" t="s">
        <v>6449</v>
      </c>
      <c r="E1164" s="11" t="str">
        <f t="shared" si="133"/>
        <v/>
      </c>
      <c r="F1164" s="66"/>
      <c r="G1164" s="64" t="str">
        <f t="shared" si="134"/>
        <v>The Mound</v>
      </c>
      <c r="H1164" s="66"/>
      <c r="I1164" s="65" t="str">
        <f t="shared" ref="I1164:I1226" si="135">IF(H1164="",I1163,TRIM(H1164))</f>
        <v>Level 02</v>
      </c>
      <c r="J1164" s="66"/>
      <c r="K1164" s="67" t="str">
        <f t="shared" si="130"/>
        <v>Zone M4</v>
      </c>
      <c r="L1164" s="66"/>
      <c r="M1164" s="68" t="str">
        <f t="shared" si="131"/>
        <v>M4 / C2</v>
      </c>
      <c r="N1164" s="66"/>
      <c r="O1164" s="69" t="str">
        <f t="shared" si="128"/>
        <v>S. K. CR.</v>
      </c>
      <c r="P1164" s="66"/>
      <c r="Q1164" s="70" t="str">
        <f t="shared" si="129"/>
        <v>R2 / J1</v>
      </c>
      <c r="R1164" s="66"/>
      <c r="S1164" s="66"/>
      <c r="T1164" s="11" t="s">
        <v>6720</v>
      </c>
      <c r="U1164" s="11" t="s">
        <v>6720</v>
      </c>
      <c r="V1164" s="11" t="s">
        <v>6416</v>
      </c>
      <c r="W1164" s="59" t="s">
        <v>6416</v>
      </c>
      <c r="X1164" s="59" t="str">
        <f>CONCATENATE(D1164,F1164,H1164,J1164,L1164,N1164,P1164,R1164)</f>
        <v>Construction</v>
      </c>
      <c r="Y1164" s="11" t="s">
        <v>1828</v>
      </c>
      <c r="Z1164" s="32">
        <v>3</v>
      </c>
      <c r="AA1164" s="39">
        <v>45354</v>
      </c>
      <c r="AB1164" s="39">
        <v>45356</v>
      </c>
      <c r="AC1164" s="48">
        <v>7554.69</v>
      </c>
    </row>
    <row r="1165" spans="1:29" x14ac:dyDescent="0.2">
      <c r="A1165" s="66" t="s">
        <v>1829</v>
      </c>
      <c r="B1165" s="11" t="str">
        <f t="shared" si="132"/>
        <v xml:space="preserve"> - </v>
      </c>
      <c r="C1165" s="11" t="str">
        <f t="shared" si="132"/>
        <v/>
      </c>
      <c r="D1165" s="62" t="s">
        <v>6449</v>
      </c>
      <c r="E1165" s="11" t="str">
        <f t="shared" si="133"/>
        <v/>
      </c>
      <c r="F1165" s="66"/>
      <c r="G1165" s="64" t="str">
        <f t="shared" si="134"/>
        <v>The Mound</v>
      </c>
      <c r="H1165" s="66"/>
      <c r="I1165" s="65" t="str">
        <f t="shared" si="135"/>
        <v>Level 02</v>
      </c>
      <c r="J1165" s="66"/>
      <c r="K1165" s="67" t="str">
        <f t="shared" si="130"/>
        <v>Zone M4</v>
      </c>
      <c r="L1165" s="66"/>
      <c r="M1165" s="68" t="str">
        <f t="shared" si="131"/>
        <v>M4 / C2</v>
      </c>
      <c r="N1165" s="66"/>
      <c r="O1165" s="69" t="str">
        <f t="shared" ref="O1165:O1228" si="136">IF(N1165="",O1164,TRIM(N1165))</f>
        <v>S. K. CR.</v>
      </c>
      <c r="P1165" s="66"/>
      <c r="Q1165" s="70" t="str">
        <f t="shared" si="129"/>
        <v>R2 / J1</v>
      </c>
      <c r="R1165" s="66"/>
      <c r="S1165" s="66"/>
      <c r="T1165" s="11" t="s">
        <v>6720</v>
      </c>
      <c r="U1165" s="11" t="s">
        <v>6720</v>
      </c>
      <c r="V1165" s="11" t="s">
        <v>6416</v>
      </c>
      <c r="W1165" s="59" t="s">
        <v>6416</v>
      </c>
      <c r="X1165" s="59" t="str">
        <f>CONCATENATE(D1165,F1165,H1165,J1165,L1165,N1165,P1165,R1165)</f>
        <v>Construction</v>
      </c>
      <c r="Y1165" s="11" t="s">
        <v>1830</v>
      </c>
      <c r="Z1165" s="32">
        <v>3</v>
      </c>
      <c r="AA1165" s="39">
        <v>45354</v>
      </c>
      <c r="AB1165" s="39">
        <v>45356</v>
      </c>
      <c r="AC1165" s="48">
        <v>3367.97</v>
      </c>
    </row>
    <row r="1166" spans="1:29" x14ac:dyDescent="0.2">
      <c r="A1166" s="66" t="s">
        <v>1831</v>
      </c>
      <c r="B1166" s="11" t="str">
        <f t="shared" si="132"/>
        <v xml:space="preserve"> - </v>
      </c>
      <c r="C1166" s="11" t="str">
        <f t="shared" si="132"/>
        <v/>
      </c>
      <c r="D1166" s="62" t="s">
        <v>6449</v>
      </c>
      <c r="E1166" s="11" t="str">
        <f t="shared" si="133"/>
        <v/>
      </c>
      <c r="F1166" s="66"/>
      <c r="G1166" s="64" t="str">
        <f t="shared" si="134"/>
        <v>The Mound</v>
      </c>
      <c r="H1166" s="66"/>
      <c r="I1166" s="65" t="str">
        <f t="shared" si="135"/>
        <v>Level 02</v>
      </c>
      <c r="J1166" s="66"/>
      <c r="K1166" s="67" t="str">
        <f t="shared" si="130"/>
        <v>Zone M4</v>
      </c>
      <c r="L1166" s="66"/>
      <c r="M1166" s="68" t="str">
        <f t="shared" si="131"/>
        <v>M4 / C2</v>
      </c>
      <c r="N1166" s="66"/>
      <c r="O1166" s="69" t="str">
        <f t="shared" si="136"/>
        <v>S. K. CR.</v>
      </c>
      <c r="P1166" s="66"/>
      <c r="Q1166" s="70" t="str">
        <f t="shared" ref="Q1166:Q1229" si="137">IF(P1166="",Q1165,TRIM(P1166))</f>
        <v>R2 / J1</v>
      </c>
      <c r="R1166" s="66"/>
      <c r="S1166" s="66"/>
      <c r="T1166" s="11" t="s">
        <v>6720</v>
      </c>
      <c r="U1166" s="11" t="s">
        <v>6720</v>
      </c>
      <c r="V1166" s="11" t="s">
        <v>6416</v>
      </c>
      <c r="W1166" s="59" t="s">
        <v>6416</v>
      </c>
      <c r="X1166" s="59" t="str">
        <f>CONCATENATE(D1166,F1166,H1166,J1166,L1166,N1166,P1166,R1166)</f>
        <v>Construction</v>
      </c>
      <c r="Y1166" s="11" t="s">
        <v>1832</v>
      </c>
      <c r="Z1166" s="32">
        <v>2</v>
      </c>
      <c r="AA1166" s="39">
        <v>45355</v>
      </c>
      <c r="AB1166" s="39">
        <v>45356</v>
      </c>
      <c r="AC1166" s="34">
        <v>795.57</v>
      </c>
    </row>
    <row r="1167" spans="1:29" x14ac:dyDescent="0.2">
      <c r="A1167" s="66" t="s">
        <v>1833</v>
      </c>
      <c r="B1167" s="11" t="str">
        <f t="shared" si="132"/>
        <v xml:space="preserve"> - </v>
      </c>
      <c r="C1167" s="11" t="str">
        <f t="shared" si="132"/>
        <v/>
      </c>
      <c r="D1167" s="62" t="s">
        <v>6449</v>
      </c>
      <c r="E1167" s="11" t="str">
        <f t="shared" si="133"/>
        <v/>
      </c>
      <c r="F1167" s="66"/>
      <c r="G1167" s="64" t="str">
        <f t="shared" si="134"/>
        <v>The Mound</v>
      </c>
      <c r="H1167" s="66"/>
      <c r="I1167" s="65" t="str">
        <f t="shared" si="135"/>
        <v>Level 02</v>
      </c>
      <c r="J1167" s="66"/>
      <c r="K1167" s="67" t="str">
        <f t="shared" si="130"/>
        <v>Zone M4</v>
      </c>
      <c r="L1167" s="66"/>
      <c r="M1167" s="68" t="str">
        <f t="shared" si="131"/>
        <v>M4 / C2</v>
      </c>
      <c r="N1167" s="66"/>
      <c r="O1167" s="69" t="str">
        <f t="shared" si="136"/>
        <v>S. K. CR.</v>
      </c>
      <c r="P1167" s="66"/>
      <c r="Q1167" s="70" t="str">
        <f t="shared" si="137"/>
        <v>R2 / J1</v>
      </c>
      <c r="R1167" s="66"/>
      <c r="S1167" s="66"/>
      <c r="T1167" s="11" t="s">
        <v>6720</v>
      </c>
      <c r="U1167" s="11" t="s">
        <v>6720</v>
      </c>
      <c r="V1167" s="11" t="s">
        <v>6416</v>
      </c>
      <c r="W1167" s="59" t="s">
        <v>6416</v>
      </c>
      <c r="X1167" s="59" t="str">
        <f>CONCATENATE(D1167,F1167,H1167,J1167,L1167,N1167,P1167,R1167)</f>
        <v>Construction</v>
      </c>
      <c r="Y1167" s="11" t="s">
        <v>1834</v>
      </c>
      <c r="Z1167" s="32">
        <v>2</v>
      </c>
      <c r="AA1167" s="39">
        <v>45355</v>
      </c>
      <c r="AB1167" s="39">
        <v>45356</v>
      </c>
      <c r="AC1167" s="34">
        <v>583.46</v>
      </c>
    </row>
    <row r="1168" spans="1:29" x14ac:dyDescent="0.2">
      <c r="A1168" s="63" t="s">
        <v>1835</v>
      </c>
      <c r="B1168" s="8" t="str">
        <f t="shared" si="132"/>
        <v xml:space="preserve"> - </v>
      </c>
      <c r="C1168" s="8" t="str">
        <f t="shared" si="132"/>
        <v/>
      </c>
      <c r="D1168" s="62" t="s">
        <v>6449</v>
      </c>
      <c r="E1168" s="8" t="str">
        <f t="shared" si="133"/>
        <v/>
      </c>
      <c r="F1168" s="63"/>
      <c r="G1168" s="64" t="str">
        <f t="shared" si="134"/>
        <v>The Mound</v>
      </c>
      <c r="H1168" s="63"/>
      <c r="I1168" s="65" t="str">
        <f t="shared" si="135"/>
        <v>Level 02</v>
      </c>
      <c r="J1168" s="63"/>
      <c r="K1168" s="67" t="str">
        <f t="shared" si="130"/>
        <v>Zone M4</v>
      </c>
      <c r="L1168" s="63"/>
      <c r="M1168" s="68" t="str">
        <f t="shared" si="131"/>
        <v>M4 / C2</v>
      </c>
      <c r="N1168" s="63"/>
      <c r="O1168" s="69" t="str">
        <f t="shared" si="136"/>
        <v>S. K. CR.</v>
      </c>
      <c r="P1168" s="63"/>
      <c r="Q1168" s="70" t="str">
        <f t="shared" si="137"/>
        <v>R2 / J1</v>
      </c>
      <c r="R1168" s="63"/>
      <c r="S1168" s="63"/>
      <c r="T1168" s="8" t="s">
        <v>6720</v>
      </c>
      <c r="U1168" s="8" t="s">
        <v>6720</v>
      </c>
      <c r="V1168" s="8" t="s">
        <v>6416</v>
      </c>
      <c r="W1168" s="59" t="s">
        <v>6416</v>
      </c>
      <c r="X1168" s="59" t="str">
        <f>CONCATENATE(D1168,F1168,H1168,J1168,L1168,N1168,P1168,R1168)</f>
        <v>Construction</v>
      </c>
      <c r="Y1168" s="8" t="s">
        <v>1836</v>
      </c>
      <c r="Z1168" s="23">
        <v>2</v>
      </c>
      <c r="AA1168" s="35">
        <v>45357</v>
      </c>
      <c r="AB1168" s="35">
        <v>45358</v>
      </c>
      <c r="AC1168" s="42">
        <v>1757.38</v>
      </c>
    </row>
    <row r="1169" spans="1:29" x14ac:dyDescent="0.2">
      <c r="A1169" s="69" t="s">
        <v>1211</v>
      </c>
      <c r="B1169" s="3" t="str">
        <f t="shared" si="132"/>
        <v/>
      </c>
      <c r="C1169" s="3" t="str">
        <f t="shared" si="132"/>
        <v>M4 / C2 - Zone M4 - Level 02 - The Mound - Construction</v>
      </c>
      <c r="D1169" s="62" t="s">
        <v>6449</v>
      </c>
      <c r="E1169" s="3" t="str">
        <f t="shared" si="133"/>
        <v>M4 / C2</v>
      </c>
      <c r="F1169" s="92"/>
      <c r="G1169" s="64" t="str">
        <f>IF(F1169="",G1168,TRIM(F1169))</f>
        <v>The Mound</v>
      </c>
      <c r="H1169" s="92"/>
      <c r="I1169" s="65" t="str">
        <f>IF(H1169="",I1168,TRIM(H1169))</f>
        <v>Level 02</v>
      </c>
      <c r="J1169" s="92"/>
      <c r="K1169" s="67" t="str">
        <f>IF(J1169="",K1168,TRIM(J1169))</f>
        <v>Zone M4</v>
      </c>
      <c r="L1169" s="92"/>
      <c r="M1169" s="68" t="str">
        <f>IF(L1169="",M1168,TRIM(L1169))</f>
        <v>M4 / C2</v>
      </c>
      <c r="N1169" s="69" t="s">
        <v>1211</v>
      </c>
      <c r="O1169" s="69" t="str">
        <f>IF(N1169="",O1168,TRIM(N1169))</f>
        <v>S. DQ. L.</v>
      </c>
      <c r="P1169" s="92"/>
      <c r="Q1169" s="70" t="str">
        <f>IF(P1169="",Q1168,TRIM(P1169))</f>
        <v>R2 / J1</v>
      </c>
      <c r="R1169" s="92"/>
      <c r="S1169" s="92"/>
      <c r="T1169" s="3" t="s">
        <v>6713</v>
      </c>
      <c r="U1169" s="3" t="s">
        <v>6713</v>
      </c>
      <c r="V1169" s="3" t="s">
        <v>6713</v>
      </c>
      <c r="W1169" s="59" t="s">
        <v>1211</v>
      </c>
      <c r="X1169" s="59" t="str">
        <f>CONCATENATE(D1169,F1169,H1169,J1169,L1169,N1169,P1169,R1169)</f>
        <v>Construction            S. DQ. L.</v>
      </c>
      <c r="Y1169" s="3"/>
      <c r="Z1169" s="49">
        <v>5</v>
      </c>
      <c r="AA1169" s="50">
        <v>45357</v>
      </c>
      <c r="AB1169" s="50">
        <v>45362</v>
      </c>
      <c r="AC1169" s="52">
        <v>14059.07</v>
      </c>
    </row>
    <row r="1170" spans="1:29" ht="25.5" x14ac:dyDescent="0.2">
      <c r="A1170" s="66" t="s">
        <v>1837</v>
      </c>
      <c r="B1170" s="11" t="str">
        <f t="shared" si="132"/>
        <v xml:space="preserve"> - M4 / C2 - Zone M4 - Level 02 - The Mound - Construction</v>
      </c>
      <c r="C1170" s="11" t="str">
        <f t="shared" si="132"/>
        <v/>
      </c>
      <c r="D1170" s="62" t="s">
        <v>6449</v>
      </c>
      <c r="E1170" s="11" t="str">
        <f t="shared" si="133"/>
        <v/>
      </c>
      <c r="F1170" s="66"/>
      <c r="G1170" s="64" t="str">
        <f t="shared" si="134"/>
        <v>The Mound</v>
      </c>
      <c r="H1170" s="66"/>
      <c r="I1170" s="65" t="str">
        <f t="shared" si="135"/>
        <v>Level 02</v>
      </c>
      <c r="J1170" s="66"/>
      <c r="K1170" s="67" t="str">
        <f t="shared" si="130"/>
        <v>Zone M4</v>
      </c>
      <c r="L1170" s="66"/>
      <c r="M1170" s="68" t="str">
        <f t="shared" si="131"/>
        <v>M4 / C2</v>
      </c>
      <c r="N1170" s="66"/>
      <c r="O1170" s="69" t="str">
        <f t="shared" si="136"/>
        <v>S. DQ. L.</v>
      </c>
      <c r="P1170" s="66"/>
      <c r="Q1170" s="70" t="str">
        <f t="shared" si="137"/>
        <v>R2 / J1</v>
      </c>
      <c r="R1170" s="66"/>
      <c r="S1170" s="66"/>
      <c r="T1170" s="11" t="s">
        <v>6713</v>
      </c>
      <c r="U1170" s="11" t="s">
        <v>6713</v>
      </c>
      <c r="V1170" s="11" t="s">
        <v>6416</v>
      </c>
      <c r="W1170" s="59" t="s">
        <v>6416</v>
      </c>
      <c r="X1170" s="59" t="str">
        <f>CONCATENATE(D1170,F1170,H1170,J1170,L1170,N1170,P1170,R1170)</f>
        <v>Construction</v>
      </c>
      <c r="Y1170" s="11" t="s">
        <v>1838</v>
      </c>
      <c r="Z1170" s="32">
        <v>3</v>
      </c>
      <c r="AA1170" s="39">
        <v>45357</v>
      </c>
      <c r="AB1170" s="39">
        <v>45360</v>
      </c>
      <c r="AC1170" s="48">
        <v>7554.69</v>
      </c>
    </row>
    <row r="1171" spans="1:29" x14ac:dyDescent="0.2">
      <c r="A1171" s="66" t="s">
        <v>1839</v>
      </c>
      <c r="B1171" s="11" t="str">
        <f t="shared" si="132"/>
        <v xml:space="preserve"> - </v>
      </c>
      <c r="C1171" s="11" t="str">
        <f t="shared" si="132"/>
        <v/>
      </c>
      <c r="D1171" s="62" t="s">
        <v>6449</v>
      </c>
      <c r="E1171" s="11" t="str">
        <f t="shared" si="133"/>
        <v/>
      </c>
      <c r="F1171" s="66"/>
      <c r="G1171" s="64" t="str">
        <f t="shared" si="134"/>
        <v>The Mound</v>
      </c>
      <c r="H1171" s="66"/>
      <c r="I1171" s="65" t="str">
        <f t="shared" si="135"/>
        <v>Level 02</v>
      </c>
      <c r="J1171" s="66"/>
      <c r="K1171" s="67" t="str">
        <f t="shared" si="130"/>
        <v>Zone M4</v>
      </c>
      <c r="L1171" s="66"/>
      <c r="M1171" s="68" t="str">
        <f t="shared" si="131"/>
        <v>M4 / C2</v>
      </c>
      <c r="N1171" s="66"/>
      <c r="O1171" s="69" t="str">
        <f t="shared" si="136"/>
        <v>S. DQ. L.</v>
      </c>
      <c r="P1171" s="66"/>
      <c r="Q1171" s="70" t="str">
        <f t="shared" si="137"/>
        <v>R2 / J1</v>
      </c>
      <c r="R1171" s="66"/>
      <c r="S1171" s="66"/>
      <c r="T1171" s="11" t="s">
        <v>6713</v>
      </c>
      <c r="U1171" s="11" t="s">
        <v>6713</v>
      </c>
      <c r="V1171" s="11" t="s">
        <v>6416</v>
      </c>
      <c r="W1171" s="59" t="s">
        <v>6416</v>
      </c>
      <c r="X1171" s="59" t="str">
        <f>CONCATENATE(D1171,F1171,H1171,J1171,L1171,N1171,P1171,R1171)</f>
        <v>Construction</v>
      </c>
      <c r="Y1171" s="11" t="s">
        <v>1840</v>
      </c>
      <c r="Z1171" s="32">
        <v>3</v>
      </c>
      <c r="AA1171" s="39">
        <v>45357</v>
      </c>
      <c r="AB1171" s="39">
        <v>45360</v>
      </c>
      <c r="AC1171" s="48">
        <v>3367.97</v>
      </c>
    </row>
    <row r="1172" spans="1:29" x14ac:dyDescent="0.2">
      <c r="A1172" s="66" t="s">
        <v>1841</v>
      </c>
      <c r="B1172" s="11" t="str">
        <f t="shared" si="132"/>
        <v xml:space="preserve"> - </v>
      </c>
      <c r="C1172" s="11" t="str">
        <f t="shared" si="132"/>
        <v/>
      </c>
      <c r="D1172" s="62" t="s">
        <v>6449</v>
      </c>
      <c r="E1172" s="11" t="str">
        <f t="shared" si="133"/>
        <v/>
      </c>
      <c r="F1172" s="66"/>
      <c r="G1172" s="64" t="str">
        <f t="shared" si="134"/>
        <v>The Mound</v>
      </c>
      <c r="H1172" s="66"/>
      <c r="I1172" s="65" t="str">
        <f t="shared" si="135"/>
        <v>Level 02</v>
      </c>
      <c r="J1172" s="66"/>
      <c r="K1172" s="67" t="str">
        <f t="shared" si="130"/>
        <v>Zone M4</v>
      </c>
      <c r="L1172" s="66"/>
      <c r="M1172" s="68" t="str">
        <f t="shared" si="131"/>
        <v>M4 / C2</v>
      </c>
      <c r="N1172" s="66"/>
      <c r="O1172" s="69" t="str">
        <f t="shared" si="136"/>
        <v>S. DQ. L.</v>
      </c>
      <c r="P1172" s="66"/>
      <c r="Q1172" s="70" t="str">
        <f t="shared" si="137"/>
        <v>R2 / J1</v>
      </c>
      <c r="R1172" s="66"/>
      <c r="S1172" s="66"/>
      <c r="T1172" s="11" t="s">
        <v>6713</v>
      </c>
      <c r="U1172" s="11" t="s">
        <v>6713</v>
      </c>
      <c r="V1172" s="11" t="s">
        <v>6416</v>
      </c>
      <c r="W1172" s="59" t="s">
        <v>6416</v>
      </c>
      <c r="X1172" s="59" t="str">
        <f>CONCATENATE(D1172,F1172,H1172,J1172,L1172,N1172,P1172,R1172)</f>
        <v>Construction</v>
      </c>
      <c r="Y1172" s="11" t="s">
        <v>1842</v>
      </c>
      <c r="Z1172" s="32">
        <v>2</v>
      </c>
      <c r="AA1172" s="39">
        <v>45358</v>
      </c>
      <c r="AB1172" s="39">
        <v>45360</v>
      </c>
      <c r="AC1172" s="34">
        <v>795.57</v>
      </c>
    </row>
    <row r="1173" spans="1:29" x14ac:dyDescent="0.2">
      <c r="A1173" s="66" t="s">
        <v>1843</v>
      </c>
      <c r="B1173" s="11" t="str">
        <f t="shared" si="132"/>
        <v xml:space="preserve"> - </v>
      </c>
      <c r="C1173" s="11" t="str">
        <f t="shared" si="132"/>
        <v/>
      </c>
      <c r="D1173" s="62" t="s">
        <v>6449</v>
      </c>
      <c r="E1173" s="11" t="str">
        <f t="shared" si="133"/>
        <v/>
      </c>
      <c r="F1173" s="66"/>
      <c r="G1173" s="64" t="str">
        <f t="shared" si="134"/>
        <v>The Mound</v>
      </c>
      <c r="H1173" s="66"/>
      <c r="I1173" s="65" t="str">
        <f t="shared" si="135"/>
        <v>Level 02</v>
      </c>
      <c r="J1173" s="66"/>
      <c r="K1173" s="67" t="str">
        <f t="shared" si="130"/>
        <v>Zone M4</v>
      </c>
      <c r="L1173" s="66"/>
      <c r="M1173" s="68" t="str">
        <f t="shared" si="131"/>
        <v>M4 / C2</v>
      </c>
      <c r="N1173" s="66"/>
      <c r="O1173" s="69" t="str">
        <f t="shared" si="136"/>
        <v>S. DQ. L.</v>
      </c>
      <c r="P1173" s="66"/>
      <c r="Q1173" s="70" t="str">
        <f t="shared" si="137"/>
        <v>R2 / J1</v>
      </c>
      <c r="R1173" s="66"/>
      <c r="S1173" s="66"/>
      <c r="T1173" s="11" t="s">
        <v>6713</v>
      </c>
      <c r="U1173" s="11" t="s">
        <v>6713</v>
      </c>
      <c r="V1173" s="11" t="s">
        <v>6416</v>
      </c>
      <c r="W1173" s="59" t="s">
        <v>6416</v>
      </c>
      <c r="X1173" s="59" t="str">
        <f>CONCATENATE(D1173,F1173,H1173,J1173,L1173,N1173,P1173,R1173)</f>
        <v>Construction</v>
      </c>
      <c r="Y1173" s="11" t="s">
        <v>1844</v>
      </c>
      <c r="Z1173" s="32">
        <v>2</v>
      </c>
      <c r="AA1173" s="39">
        <v>45358</v>
      </c>
      <c r="AB1173" s="39">
        <v>45360</v>
      </c>
      <c r="AC1173" s="34">
        <v>583.46</v>
      </c>
    </row>
    <row r="1174" spans="1:29" x14ac:dyDescent="0.2">
      <c r="A1174" s="63" t="s">
        <v>1845</v>
      </c>
      <c r="B1174" s="8" t="str">
        <f t="shared" si="132"/>
        <v xml:space="preserve"> - </v>
      </c>
      <c r="C1174" s="8" t="str">
        <f t="shared" si="132"/>
        <v/>
      </c>
      <c r="D1174" s="62" t="s">
        <v>6449</v>
      </c>
      <c r="E1174" s="8" t="str">
        <f t="shared" si="133"/>
        <v/>
      </c>
      <c r="F1174" s="63"/>
      <c r="G1174" s="64" t="str">
        <f t="shared" si="134"/>
        <v>The Mound</v>
      </c>
      <c r="H1174" s="63"/>
      <c r="I1174" s="65" t="str">
        <f t="shared" si="135"/>
        <v>Level 02</v>
      </c>
      <c r="J1174" s="63"/>
      <c r="K1174" s="67" t="str">
        <f t="shared" si="130"/>
        <v>Zone M4</v>
      </c>
      <c r="L1174" s="63"/>
      <c r="M1174" s="68" t="str">
        <f t="shared" si="131"/>
        <v>M4 / C2</v>
      </c>
      <c r="N1174" s="63"/>
      <c r="O1174" s="69" t="str">
        <f t="shared" si="136"/>
        <v>S. DQ. L.</v>
      </c>
      <c r="P1174" s="63"/>
      <c r="Q1174" s="70" t="str">
        <f t="shared" si="137"/>
        <v>R2 / J1</v>
      </c>
      <c r="R1174" s="63"/>
      <c r="S1174" s="63"/>
      <c r="T1174" s="8" t="s">
        <v>6713</v>
      </c>
      <c r="U1174" s="8" t="s">
        <v>6713</v>
      </c>
      <c r="V1174" s="8" t="s">
        <v>6416</v>
      </c>
      <c r="W1174" s="59" t="s">
        <v>6416</v>
      </c>
      <c r="X1174" s="59" t="str">
        <f>CONCATENATE(D1174,F1174,H1174,J1174,L1174,N1174,P1174,R1174)</f>
        <v>Construction</v>
      </c>
      <c r="Y1174" s="8" t="s">
        <v>1846</v>
      </c>
      <c r="Z1174" s="23">
        <v>2</v>
      </c>
      <c r="AA1174" s="35">
        <v>45361</v>
      </c>
      <c r="AB1174" s="35">
        <v>45362</v>
      </c>
      <c r="AC1174" s="42">
        <v>1757.38</v>
      </c>
    </row>
    <row r="1175" spans="1:29" x14ac:dyDescent="0.2">
      <c r="A1175" s="69" t="s">
        <v>1222</v>
      </c>
      <c r="B1175" s="3" t="str">
        <f t="shared" si="132"/>
        <v/>
      </c>
      <c r="C1175" s="3" t="str">
        <f t="shared" si="132"/>
        <v>M4 / C2 - Zone M4 - Level 02 - The Mound - Construction</v>
      </c>
      <c r="D1175" s="62" t="s">
        <v>6449</v>
      </c>
      <c r="E1175" s="3" t="str">
        <f t="shared" si="133"/>
        <v>M4 / C2</v>
      </c>
      <c r="F1175" s="92"/>
      <c r="G1175" s="64" t="str">
        <f>IF(F1175="",G1174,TRIM(F1175))</f>
        <v>The Mound</v>
      </c>
      <c r="H1175" s="92"/>
      <c r="I1175" s="65" t="str">
        <f>IF(H1175="",I1174,TRIM(H1175))</f>
        <v>Level 02</v>
      </c>
      <c r="J1175" s="92"/>
      <c r="K1175" s="67" t="str">
        <f>IF(J1175="",K1174,TRIM(J1175))</f>
        <v>Zone M4</v>
      </c>
      <c r="L1175" s="92"/>
      <c r="M1175" s="68" t="str">
        <f>IF(L1175="",M1174,TRIM(L1175))</f>
        <v>M4 / C2</v>
      </c>
      <c r="N1175" s="69" t="s">
        <v>1222</v>
      </c>
      <c r="O1175" s="69" t="str">
        <f>IF(N1175="",O1174,TRIM(N1175))</f>
        <v>S. DQ. R.</v>
      </c>
      <c r="P1175" s="92"/>
      <c r="Q1175" s="70" t="str">
        <f>IF(P1175="",Q1174,TRIM(P1175))</f>
        <v>R2 / J1</v>
      </c>
      <c r="R1175" s="92"/>
      <c r="S1175" s="92"/>
      <c r="T1175" s="3" t="s">
        <v>6714</v>
      </c>
      <c r="U1175" s="3" t="s">
        <v>6714</v>
      </c>
      <c r="V1175" s="3" t="s">
        <v>6714</v>
      </c>
      <c r="W1175" s="59" t="s">
        <v>1222</v>
      </c>
      <c r="X1175" s="59" t="str">
        <f>CONCATENATE(D1175,F1175,H1175,J1175,L1175,N1175,P1175,R1175)</f>
        <v>Construction            S. DQ. R.</v>
      </c>
      <c r="Y1175" s="3"/>
      <c r="Z1175" s="49">
        <v>5</v>
      </c>
      <c r="AA1175" s="50">
        <v>45361</v>
      </c>
      <c r="AB1175" s="50">
        <v>45365</v>
      </c>
      <c r="AC1175" s="52">
        <v>14059.07</v>
      </c>
    </row>
    <row r="1176" spans="1:29" ht="25.5" x14ac:dyDescent="0.2">
      <c r="A1176" s="66" t="s">
        <v>1847</v>
      </c>
      <c r="B1176" s="11" t="str">
        <f t="shared" si="132"/>
        <v xml:space="preserve"> - M4 / C2 - Zone M4 - Level 02 - The Mound - Construction</v>
      </c>
      <c r="C1176" s="11" t="str">
        <f t="shared" si="132"/>
        <v/>
      </c>
      <c r="D1176" s="62" t="s">
        <v>6449</v>
      </c>
      <c r="E1176" s="11" t="str">
        <f t="shared" si="133"/>
        <v/>
      </c>
      <c r="F1176" s="66"/>
      <c r="G1176" s="64" t="str">
        <f t="shared" si="134"/>
        <v>The Mound</v>
      </c>
      <c r="H1176" s="66"/>
      <c r="I1176" s="65" t="str">
        <f t="shared" si="135"/>
        <v>Level 02</v>
      </c>
      <c r="J1176" s="66"/>
      <c r="K1176" s="67" t="str">
        <f t="shared" si="130"/>
        <v>Zone M4</v>
      </c>
      <c r="L1176" s="66"/>
      <c r="M1176" s="68" t="str">
        <f t="shared" si="131"/>
        <v>M4 / C2</v>
      </c>
      <c r="N1176" s="66"/>
      <c r="O1176" s="69" t="str">
        <f t="shared" si="136"/>
        <v>S. DQ. R.</v>
      </c>
      <c r="P1176" s="66"/>
      <c r="Q1176" s="70" t="str">
        <f t="shared" si="137"/>
        <v>R2 / J1</v>
      </c>
      <c r="R1176" s="66"/>
      <c r="S1176" s="66"/>
      <c r="T1176" s="11" t="s">
        <v>6714</v>
      </c>
      <c r="U1176" s="11" t="s">
        <v>6714</v>
      </c>
      <c r="V1176" s="11" t="s">
        <v>6416</v>
      </c>
      <c r="W1176" s="59" t="s">
        <v>6416</v>
      </c>
      <c r="X1176" s="59" t="str">
        <f>CONCATENATE(D1176,F1176,H1176,J1176,L1176,N1176,P1176,R1176)</f>
        <v>Construction</v>
      </c>
      <c r="Y1176" s="11" t="s">
        <v>1848</v>
      </c>
      <c r="Z1176" s="32">
        <v>3</v>
      </c>
      <c r="AA1176" s="39">
        <v>45361</v>
      </c>
      <c r="AB1176" s="39">
        <v>45363</v>
      </c>
      <c r="AC1176" s="48">
        <v>7554.69</v>
      </c>
    </row>
    <row r="1177" spans="1:29" x14ac:dyDescent="0.2">
      <c r="A1177" s="66" t="s">
        <v>1849</v>
      </c>
      <c r="B1177" s="11" t="str">
        <f t="shared" si="132"/>
        <v xml:space="preserve"> - </v>
      </c>
      <c r="C1177" s="11" t="str">
        <f t="shared" si="132"/>
        <v/>
      </c>
      <c r="D1177" s="62" t="s">
        <v>6449</v>
      </c>
      <c r="E1177" s="11" t="str">
        <f t="shared" si="133"/>
        <v/>
      </c>
      <c r="F1177" s="66"/>
      <c r="G1177" s="64" t="str">
        <f t="shared" si="134"/>
        <v>The Mound</v>
      </c>
      <c r="H1177" s="66"/>
      <c r="I1177" s="65" t="str">
        <f t="shared" si="135"/>
        <v>Level 02</v>
      </c>
      <c r="J1177" s="66"/>
      <c r="K1177" s="67" t="str">
        <f t="shared" si="130"/>
        <v>Zone M4</v>
      </c>
      <c r="L1177" s="66"/>
      <c r="M1177" s="68" t="str">
        <f t="shared" si="131"/>
        <v>M4 / C2</v>
      </c>
      <c r="N1177" s="66"/>
      <c r="O1177" s="69" t="str">
        <f t="shared" si="136"/>
        <v>S. DQ. R.</v>
      </c>
      <c r="P1177" s="66"/>
      <c r="Q1177" s="70" t="str">
        <f t="shared" si="137"/>
        <v>R2 / J1</v>
      </c>
      <c r="R1177" s="66"/>
      <c r="S1177" s="66"/>
      <c r="T1177" s="11" t="s">
        <v>6714</v>
      </c>
      <c r="U1177" s="11" t="s">
        <v>6714</v>
      </c>
      <c r="V1177" s="11" t="s">
        <v>6416</v>
      </c>
      <c r="W1177" s="59" t="s">
        <v>6416</v>
      </c>
      <c r="X1177" s="59" t="str">
        <f>CONCATENATE(D1177,F1177,H1177,J1177,L1177,N1177,P1177,R1177)</f>
        <v>Construction</v>
      </c>
      <c r="Y1177" s="11" t="s">
        <v>1850</v>
      </c>
      <c r="Z1177" s="32">
        <v>3</v>
      </c>
      <c r="AA1177" s="39">
        <v>45361</v>
      </c>
      <c r="AB1177" s="39">
        <v>45363</v>
      </c>
      <c r="AC1177" s="48">
        <v>3367.97</v>
      </c>
    </row>
    <row r="1178" spans="1:29" x14ac:dyDescent="0.2">
      <c r="A1178" s="66" t="s">
        <v>1851</v>
      </c>
      <c r="B1178" s="11" t="str">
        <f t="shared" si="132"/>
        <v xml:space="preserve"> - </v>
      </c>
      <c r="C1178" s="11" t="str">
        <f t="shared" si="132"/>
        <v/>
      </c>
      <c r="D1178" s="62" t="s">
        <v>6449</v>
      </c>
      <c r="E1178" s="11" t="str">
        <f t="shared" si="133"/>
        <v/>
      </c>
      <c r="F1178" s="66"/>
      <c r="G1178" s="64" t="str">
        <f t="shared" si="134"/>
        <v>The Mound</v>
      </c>
      <c r="H1178" s="66"/>
      <c r="I1178" s="65" t="str">
        <f t="shared" si="135"/>
        <v>Level 02</v>
      </c>
      <c r="J1178" s="66"/>
      <c r="K1178" s="67" t="str">
        <f t="shared" si="130"/>
        <v>Zone M4</v>
      </c>
      <c r="L1178" s="66"/>
      <c r="M1178" s="68" t="str">
        <f t="shared" si="131"/>
        <v>M4 / C2</v>
      </c>
      <c r="N1178" s="66"/>
      <c r="O1178" s="69" t="str">
        <f t="shared" si="136"/>
        <v>S. DQ. R.</v>
      </c>
      <c r="P1178" s="66"/>
      <c r="Q1178" s="70" t="str">
        <f t="shared" si="137"/>
        <v>R2 / J1</v>
      </c>
      <c r="R1178" s="66"/>
      <c r="S1178" s="66"/>
      <c r="T1178" s="11" t="s">
        <v>6714</v>
      </c>
      <c r="U1178" s="11" t="s">
        <v>6714</v>
      </c>
      <c r="V1178" s="11" t="s">
        <v>6416</v>
      </c>
      <c r="W1178" s="59" t="s">
        <v>6416</v>
      </c>
      <c r="X1178" s="59" t="str">
        <f>CONCATENATE(D1178,F1178,H1178,J1178,L1178,N1178,P1178,R1178)</f>
        <v>Construction</v>
      </c>
      <c r="Y1178" s="11" t="s">
        <v>1852</v>
      </c>
      <c r="Z1178" s="32">
        <v>2</v>
      </c>
      <c r="AA1178" s="39">
        <v>45362</v>
      </c>
      <c r="AB1178" s="39">
        <v>45363</v>
      </c>
      <c r="AC1178" s="34">
        <v>795.57</v>
      </c>
    </row>
    <row r="1179" spans="1:29" x14ac:dyDescent="0.2">
      <c r="A1179" s="66" t="s">
        <v>1853</v>
      </c>
      <c r="B1179" s="11" t="str">
        <f t="shared" si="132"/>
        <v xml:space="preserve"> - </v>
      </c>
      <c r="C1179" s="11" t="str">
        <f t="shared" si="132"/>
        <v/>
      </c>
      <c r="D1179" s="62" t="s">
        <v>6449</v>
      </c>
      <c r="E1179" s="11" t="str">
        <f t="shared" si="133"/>
        <v/>
      </c>
      <c r="F1179" s="66"/>
      <c r="G1179" s="64" t="str">
        <f t="shared" si="134"/>
        <v>The Mound</v>
      </c>
      <c r="H1179" s="66"/>
      <c r="I1179" s="65" t="str">
        <f t="shared" si="135"/>
        <v>Level 02</v>
      </c>
      <c r="J1179" s="66"/>
      <c r="K1179" s="67" t="str">
        <f t="shared" si="130"/>
        <v>Zone M4</v>
      </c>
      <c r="L1179" s="66"/>
      <c r="M1179" s="68" t="str">
        <f t="shared" si="131"/>
        <v>M4 / C2</v>
      </c>
      <c r="N1179" s="66"/>
      <c r="O1179" s="69" t="str">
        <f t="shared" si="136"/>
        <v>S. DQ. R.</v>
      </c>
      <c r="P1179" s="66"/>
      <c r="Q1179" s="70" t="str">
        <f t="shared" si="137"/>
        <v>R2 / J1</v>
      </c>
      <c r="R1179" s="66"/>
      <c r="S1179" s="66"/>
      <c r="T1179" s="11" t="s">
        <v>6714</v>
      </c>
      <c r="U1179" s="11" t="s">
        <v>6714</v>
      </c>
      <c r="V1179" s="11" t="s">
        <v>6416</v>
      </c>
      <c r="W1179" s="59" t="s">
        <v>6416</v>
      </c>
      <c r="X1179" s="59" t="str">
        <f>CONCATENATE(D1179,F1179,H1179,J1179,L1179,N1179,P1179,R1179)</f>
        <v>Construction</v>
      </c>
      <c r="Y1179" s="11" t="s">
        <v>1854</v>
      </c>
      <c r="Z1179" s="32">
        <v>2</v>
      </c>
      <c r="AA1179" s="39">
        <v>45362</v>
      </c>
      <c r="AB1179" s="39">
        <v>45363</v>
      </c>
      <c r="AC1179" s="34">
        <v>583.46</v>
      </c>
    </row>
    <row r="1180" spans="1:29" x14ac:dyDescent="0.2">
      <c r="A1180" s="63" t="s">
        <v>1855</v>
      </c>
      <c r="B1180" s="8" t="str">
        <f t="shared" si="132"/>
        <v xml:space="preserve"> - </v>
      </c>
      <c r="C1180" s="8" t="str">
        <f t="shared" si="132"/>
        <v/>
      </c>
      <c r="D1180" s="62" t="s">
        <v>6449</v>
      </c>
      <c r="E1180" s="8" t="str">
        <f t="shared" si="133"/>
        <v/>
      </c>
      <c r="F1180" s="63"/>
      <c r="G1180" s="64" t="str">
        <f t="shared" si="134"/>
        <v>The Mound</v>
      </c>
      <c r="H1180" s="63"/>
      <c r="I1180" s="65" t="str">
        <f t="shared" si="135"/>
        <v>Level 02</v>
      </c>
      <c r="J1180" s="63"/>
      <c r="K1180" s="67" t="str">
        <f t="shared" si="130"/>
        <v>Zone M4</v>
      </c>
      <c r="L1180" s="63"/>
      <c r="M1180" s="68" t="str">
        <f t="shared" si="131"/>
        <v>M4 / C2</v>
      </c>
      <c r="N1180" s="63"/>
      <c r="O1180" s="69" t="str">
        <f t="shared" si="136"/>
        <v>S. DQ. R.</v>
      </c>
      <c r="P1180" s="63"/>
      <c r="Q1180" s="70" t="str">
        <f t="shared" si="137"/>
        <v>R2 / J1</v>
      </c>
      <c r="R1180" s="63"/>
      <c r="S1180" s="63"/>
      <c r="T1180" s="8" t="s">
        <v>6714</v>
      </c>
      <c r="U1180" s="8" t="s">
        <v>6714</v>
      </c>
      <c r="V1180" s="8" t="s">
        <v>6416</v>
      </c>
      <c r="W1180" s="59" t="s">
        <v>6416</v>
      </c>
      <c r="X1180" s="59" t="str">
        <f>CONCATENATE(D1180,F1180,H1180,J1180,L1180,N1180,P1180,R1180)</f>
        <v>Construction</v>
      </c>
      <c r="Y1180" s="8" t="s">
        <v>1856</v>
      </c>
      <c r="Z1180" s="23">
        <v>2</v>
      </c>
      <c r="AA1180" s="35">
        <v>45364</v>
      </c>
      <c r="AB1180" s="35">
        <v>45365</v>
      </c>
      <c r="AC1180" s="42">
        <v>1757.38</v>
      </c>
    </row>
    <row r="1181" spans="1:29" x14ac:dyDescent="0.2">
      <c r="A1181" s="68" t="s">
        <v>1857</v>
      </c>
      <c r="B1181" s="2" t="str">
        <f t="shared" si="132"/>
        <v/>
      </c>
      <c r="C1181" s="2" t="str">
        <f t="shared" si="132"/>
        <v>Zone M4 - Level 02 - The Mound - Construction</v>
      </c>
      <c r="D1181" s="62" t="s">
        <v>6449</v>
      </c>
      <c r="E1181" s="2" t="str">
        <f t="shared" si="133"/>
        <v>Zone M4</v>
      </c>
      <c r="F1181" s="92"/>
      <c r="G1181" s="64" t="str">
        <f>IF(F1181="",G1180,TRIM(F1181))</f>
        <v>The Mound</v>
      </c>
      <c r="H1181" s="92"/>
      <c r="I1181" s="65" t="str">
        <f>IF(H1181="",I1180,TRIM(H1181))</f>
        <v>Level 02</v>
      </c>
      <c r="J1181" s="92"/>
      <c r="K1181" s="67" t="str">
        <f>IF(J1181="",K1180,TRIM(J1181))</f>
        <v>Zone M4</v>
      </c>
      <c r="L1181" s="68" t="s">
        <v>1857</v>
      </c>
      <c r="M1181" s="68" t="str">
        <f>IF(L1181="",M1180,TRIM(L1181))</f>
        <v>M4 / D2</v>
      </c>
      <c r="N1181" s="92"/>
      <c r="O1181" s="69" t="str">
        <f>IF(N1181="",O1180,TRIM(N1181))</f>
        <v>S. DQ. R.</v>
      </c>
      <c r="P1181" s="92"/>
      <c r="Q1181" s="70" t="str">
        <f>IF(P1181="",Q1180,TRIM(P1181))</f>
        <v>R2 / J1</v>
      </c>
      <c r="R1181" s="92"/>
      <c r="S1181" s="92"/>
      <c r="T1181" s="2" t="s">
        <v>6737</v>
      </c>
      <c r="U1181" s="2" t="s">
        <v>6737</v>
      </c>
      <c r="V1181" s="2" t="s">
        <v>6737</v>
      </c>
      <c r="W1181" s="59" t="s">
        <v>1857</v>
      </c>
      <c r="X1181" s="59" t="str">
        <f>CONCATENATE(D1181,F1181,H1181,J1181,L1181,N1181,P1181,R1181)</f>
        <v>Construction          M4 / D2</v>
      </c>
      <c r="Y1181" s="2"/>
      <c r="Z1181" s="43">
        <v>11</v>
      </c>
      <c r="AA1181" s="44">
        <v>45367</v>
      </c>
      <c r="AB1181" s="44">
        <v>45378</v>
      </c>
      <c r="AC1181" s="47">
        <v>56236.29</v>
      </c>
    </row>
    <row r="1182" spans="1:29" x14ac:dyDescent="0.2">
      <c r="A1182" s="69" t="s">
        <v>1277</v>
      </c>
      <c r="B1182" s="3" t="str">
        <f t="shared" si="132"/>
        <v>Zone M4 - Level 02 - The Mound - Construction</v>
      </c>
      <c r="C1182" s="3" t="str">
        <f t="shared" si="132"/>
        <v>M4 / D2 - Zone M4 - Level 02 - The Mound - Construction</v>
      </c>
      <c r="D1182" s="62" t="s">
        <v>6449</v>
      </c>
      <c r="E1182" s="3" t="str">
        <f t="shared" si="133"/>
        <v>M4 / D2</v>
      </c>
      <c r="F1182" s="92"/>
      <c r="G1182" s="64" t="str">
        <f t="shared" si="134"/>
        <v>The Mound</v>
      </c>
      <c r="H1182" s="92"/>
      <c r="I1182" s="65" t="str">
        <f t="shared" si="135"/>
        <v>Level 02</v>
      </c>
      <c r="J1182" s="92"/>
      <c r="K1182" s="67" t="str">
        <f t="shared" si="130"/>
        <v>Zone M4</v>
      </c>
      <c r="L1182" s="92"/>
      <c r="M1182" s="68" t="str">
        <f t="shared" si="131"/>
        <v>M4 / D2</v>
      </c>
      <c r="N1182" s="69" t="s">
        <v>1277</v>
      </c>
      <c r="O1182" s="69" t="str">
        <f t="shared" si="136"/>
        <v>S. K. CL.</v>
      </c>
      <c r="P1182" s="92"/>
      <c r="Q1182" s="70" t="str">
        <f t="shared" si="137"/>
        <v>R2 / J1</v>
      </c>
      <c r="R1182" s="92"/>
      <c r="S1182" s="92"/>
      <c r="T1182" s="3" t="s">
        <v>6719</v>
      </c>
      <c r="U1182" s="3" t="s">
        <v>6719</v>
      </c>
      <c r="V1182" s="3" t="s">
        <v>6719</v>
      </c>
      <c r="W1182" s="59" t="s">
        <v>1277</v>
      </c>
      <c r="X1182" s="59" t="str">
        <f>CONCATENATE(D1182,F1182,H1182,J1182,L1182,N1182,P1182,R1182)</f>
        <v>Construction            S. K. CL.</v>
      </c>
      <c r="Y1182" s="3"/>
      <c r="Z1182" s="49">
        <v>5</v>
      </c>
      <c r="AA1182" s="50">
        <v>45367</v>
      </c>
      <c r="AB1182" s="50">
        <v>45371</v>
      </c>
      <c r="AC1182" s="52">
        <v>14059.07</v>
      </c>
    </row>
    <row r="1183" spans="1:29" ht="25.5" x14ac:dyDescent="0.2">
      <c r="A1183" s="66" t="s">
        <v>1858</v>
      </c>
      <c r="B1183" s="11" t="str">
        <f t="shared" si="132"/>
        <v xml:space="preserve"> - M4 / D2 - Zone M4 - Level 02 - The Mound - Construction</v>
      </c>
      <c r="C1183" s="11" t="str">
        <f t="shared" si="132"/>
        <v/>
      </c>
      <c r="D1183" s="62" t="s">
        <v>6449</v>
      </c>
      <c r="E1183" s="11" t="str">
        <f t="shared" si="133"/>
        <v/>
      </c>
      <c r="F1183" s="66"/>
      <c r="G1183" s="64" t="str">
        <f t="shared" si="134"/>
        <v>The Mound</v>
      </c>
      <c r="H1183" s="66"/>
      <c r="I1183" s="65" t="str">
        <f t="shared" si="135"/>
        <v>Level 02</v>
      </c>
      <c r="J1183" s="66"/>
      <c r="K1183" s="67" t="str">
        <f t="shared" si="130"/>
        <v>Zone M4</v>
      </c>
      <c r="L1183" s="66"/>
      <c r="M1183" s="68" t="str">
        <f t="shared" si="131"/>
        <v>M4 / D2</v>
      </c>
      <c r="N1183" s="66"/>
      <c r="O1183" s="69" t="str">
        <f t="shared" si="136"/>
        <v>S. K. CL.</v>
      </c>
      <c r="P1183" s="66"/>
      <c r="Q1183" s="70" t="str">
        <f t="shared" si="137"/>
        <v>R2 / J1</v>
      </c>
      <c r="R1183" s="66"/>
      <c r="S1183" s="66"/>
      <c r="T1183" s="11" t="s">
        <v>6719</v>
      </c>
      <c r="U1183" s="11" t="s">
        <v>6719</v>
      </c>
      <c r="V1183" s="11" t="s">
        <v>6416</v>
      </c>
      <c r="W1183" s="59" t="s">
        <v>6416</v>
      </c>
      <c r="X1183" s="59" t="str">
        <f>CONCATENATE(D1183,F1183,H1183,J1183,L1183,N1183,P1183,R1183)</f>
        <v>Construction</v>
      </c>
      <c r="Y1183" s="11" t="s">
        <v>1859</v>
      </c>
      <c r="Z1183" s="32">
        <v>3</v>
      </c>
      <c r="AA1183" s="39">
        <v>45367</v>
      </c>
      <c r="AB1183" s="39">
        <v>45369</v>
      </c>
      <c r="AC1183" s="48">
        <v>7554.69</v>
      </c>
    </row>
    <row r="1184" spans="1:29" x14ac:dyDescent="0.2">
      <c r="A1184" s="66" t="s">
        <v>1860</v>
      </c>
      <c r="B1184" s="11" t="str">
        <f t="shared" si="132"/>
        <v xml:space="preserve"> - </v>
      </c>
      <c r="C1184" s="11" t="str">
        <f t="shared" si="132"/>
        <v/>
      </c>
      <c r="D1184" s="62" t="s">
        <v>6449</v>
      </c>
      <c r="E1184" s="11" t="str">
        <f t="shared" si="133"/>
        <v/>
      </c>
      <c r="F1184" s="66"/>
      <c r="G1184" s="64" t="str">
        <f t="shared" si="134"/>
        <v>The Mound</v>
      </c>
      <c r="H1184" s="66"/>
      <c r="I1184" s="65" t="str">
        <f t="shared" si="135"/>
        <v>Level 02</v>
      </c>
      <c r="J1184" s="66"/>
      <c r="K1184" s="67" t="str">
        <f t="shared" si="130"/>
        <v>Zone M4</v>
      </c>
      <c r="L1184" s="66"/>
      <c r="M1184" s="68" t="str">
        <f t="shared" si="131"/>
        <v>M4 / D2</v>
      </c>
      <c r="N1184" s="66"/>
      <c r="O1184" s="69" t="str">
        <f t="shared" si="136"/>
        <v>S. K. CL.</v>
      </c>
      <c r="P1184" s="66"/>
      <c r="Q1184" s="70" t="str">
        <f t="shared" si="137"/>
        <v>R2 / J1</v>
      </c>
      <c r="R1184" s="66"/>
      <c r="S1184" s="66"/>
      <c r="T1184" s="11" t="s">
        <v>6719</v>
      </c>
      <c r="U1184" s="11" t="s">
        <v>6719</v>
      </c>
      <c r="V1184" s="11" t="s">
        <v>6416</v>
      </c>
      <c r="W1184" s="59" t="s">
        <v>6416</v>
      </c>
      <c r="X1184" s="59" t="str">
        <f>CONCATENATE(D1184,F1184,H1184,J1184,L1184,N1184,P1184,R1184)</f>
        <v>Construction</v>
      </c>
      <c r="Y1184" s="11" t="s">
        <v>1861</v>
      </c>
      <c r="Z1184" s="32">
        <v>3</v>
      </c>
      <c r="AA1184" s="39">
        <v>45367</v>
      </c>
      <c r="AB1184" s="39">
        <v>45369</v>
      </c>
      <c r="AC1184" s="48">
        <v>3367.97</v>
      </c>
    </row>
    <row r="1185" spans="1:29" x14ac:dyDescent="0.2">
      <c r="A1185" s="66" t="s">
        <v>1862</v>
      </c>
      <c r="B1185" s="11" t="str">
        <f t="shared" si="132"/>
        <v xml:space="preserve"> - </v>
      </c>
      <c r="C1185" s="11" t="str">
        <f t="shared" si="132"/>
        <v/>
      </c>
      <c r="D1185" s="62" t="s">
        <v>6449</v>
      </c>
      <c r="E1185" s="11" t="str">
        <f t="shared" si="133"/>
        <v/>
      </c>
      <c r="F1185" s="66"/>
      <c r="G1185" s="64" t="str">
        <f t="shared" si="134"/>
        <v>The Mound</v>
      </c>
      <c r="H1185" s="66"/>
      <c r="I1185" s="65" t="str">
        <f t="shared" si="135"/>
        <v>Level 02</v>
      </c>
      <c r="J1185" s="66"/>
      <c r="K1185" s="67" t="str">
        <f t="shared" si="130"/>
        <v>Zone M4</v>
      </c>
      <c r="L1185" s="66"/>
      <c r="M1185" s="68" t="str">
        <f t="shared" si="131"/>
        <v>M4 / D2</v>
      </c>
      <c r="N1185" s="66"/>
      <c r="O1185" s="69" t="str">
        <f t="shared" si="136"/>
        <v>S. K. CL.</v>
      </c>
      <c r="P1185" s="66"/>
      <c r="Q1185" s="70" t="str">
        <f t="shared" si="137"/>
        <v>R2 / J1</v>
      </c>
      <c r="R1185" s="66"/>
      <c r="S1185" s="66"/>
      <c r="T1185" s="11" t="s">
        <v>6719</v>
      </c>
      <c r="U1185" s="11" t="s">
        <v>6719</v>
      </c>
      <c r="V1185" s="11" t="s">
        <v>6416</v>
      </c>
      <c r="W1185" s="59" t="s">
        <v>6416</v>
      </c>
      <c r="X1185" s="59" t="str">
        <f>CONCATENATE(D1185,F1185,H1185,J1185,L1185,N1185,P1185,R1185)</f>
        <v>Construction</v>
      </c>
      <c r="Y1185" s="11" t="s">
        <v>1863</v>
      </c>
      <c r="Z1185" s="32">
        <v>2</v>
      </c>
      <c r="AA1185" s="39">
        <v>45368</v>
      </c>
      <c r="AB1185" s="39">
        <v>45369</v>
      </c>
      <c r="AC1185" s="34">
        <v>795.57</v>
      </c>
    </row>
    <row r="1186" spans="1:29" x14ac:dyDescent="0.2">
      <c r="A1186" s="66" t="s">
        <v>1864</v>
      </c>
      <c r="B1186" s="11" t="str">
        <f t="shared" si="132"/>
        <v xml:space="preserve"> - </v>
      </c>
      <c r="C1186" s="11" t="str">
        <f t="shared" si="132"/>
        <v/>
      </c>
      <c r="D1186" s="62" t="s">
        <v>6449</v>
      </c>
      <c r="E1186" s="11" t="str">
        <f t="shared" si="133"/>
        <v/>
      </c>
      <c r="F1186" s="66"/>
      <c r="G1186" s="64" t="str">
        <f t="shared" si="134"/>
        <v>The Mound</v>
      </c>
      <c r="H1186" s="66"/>
      <c r="I1186" s="65" t="str">
        <f t="shared" si="135"/>
        <v>Level 02</v>
      </c>
      <c r="J1186" s="66"/>
      <c r="K1186" s="67" t="str">
        <f t="shared" ref="K1186:K1249" si="138">IF(J1186="",K1185,TRIM(J1186))</f>
        <v>Zone M4</v>
      </c>
      <c r="L1186" s="66"/>
      <c r="M1186" s="68" t="str">
        <f t="shared" si="131"/>
        <v>M4 / D2</v>
      </c>
      <c r="N1186" s="66"/>
      <c r="O1186" s="69" t="str">
        <f t="shared" si="136"/>
        <v>S. K. CL.</v>
      </c>
      <c r="P1186" s="66"/>
      <c r="Q1186" s="70" t="str">
        <f t="shared" si="137"/>
        <v>R2 / J1</v>
      </c>
      <c r="R1186" s="66"/>
      <c r="S1186" s="66"/>
      <c r="T1186" s="11" t="s">
        <v>6719</v>
      </c>
      <c r="U1186" s="11" t="s">
        <v>6719</v>
      </c>
      <c r="V1186" s="11" t="s">
        <v>6416</v>
      </c>
      <c r="W1186" s="59" t="s">
        <v>6416</v>
      </c>
      <c r="X1186" s="59" t="str">
        <f>CONCATENATE(D1186,F1186,H1186,J1186,L1186,N1186,P1186,R1186)</f>
        <v>Construction</v>
      </c>
      <c r="Y1186" s="11" t="s">
        <v>1865</v>
      </c>
      <c r="Z1186" s="32">
        <v>2</v>
      </c>
      <c r="AA1186" s="39">
        <v>45368</v>
      </c>
      <c r="AB1186" s="39">
        <v>45369</v>
      </c>
      <c r="AC1186" s="34">
        <v>583.46</v>
      </c>
    </row>
    <row r="1187" spans="1:29" x14ac:dyDescent="0.2">
      <c r="A1187" s="63" t="s">
        <v>1866</v>
      </c>
      <c r="B1187" s="8" t="str">
        <f t="shared" si="132"/>
        <v xml:space="preserve"> - </v>
      </c>
      <c r="C1187" s="8" t="str">
        <f t="shared" si="132"/>
        <v/>
      </c>
      <c r="D1187" s="62" t="s">
        <v>6449</v>
      </c>
      <c r="E1187" s="8" t="str">
        <f t="shared" si="133"/>
        <v/>
      </c>
      <c r="F1187" s="63"/>
      <c r="G1187" s="64" t="str">
        <f t="shared" si="134"/>
        <v>The Mound</v>
      </c>
      <c r="H1187" s="63"/>
      <c r="I1187" s="65" t="str">
        <f t="shared" si="135"/>
        <v>Level 02</v>
      </c>
      <c r="J1187" s="63"/>
      <c r="K1187" s="67" t="str">
        <f t="shared" si="138"/>
        <v>Zone M4</v>
      </c>
      <c r="L1187" s="63"/>
      <c r="M1187" s="68" t="str">
        <f t="shared" si="131"/>
        <v>M4 / D2</v>
      </c>
      <c r="N1187" s="63"/>
      <c r="O1187" s="69" t="str">
        <f t="shared" si="136"/>
        <v>S. K. CL.</v>
      </c>
      <c r="P1187" s="63"/>
      <c r="Q1187" s="70" t="str">
        <f t="shared" si="137"/>
        <v>R2 / J1</v>
      </c>
      <c r="R1187" s="63"/>
      <c r="S1187" s="63"/>
      <c r="T1187" s="8" t="s">
        <v>6719</v>
      </c>
      <c r="U1187" s="8" t="s">
        <v>6719</v>
      </c>
      <c r="V1187" s="8" t="s">
        <v>6416</v>
      </c>
      <c r="W1187" s="59" t="s">
        <v>6416</v>
      </c>
      <c r="X1187" s="59" t="str">
        <f>CONCATENATE(D1187,F1187,H1187,J1187,L1187,N1187,P1187,R1187)</f>
        <v>Construction</v>
      </c>
      <c r="Y1187" s="8" t="s">
        <v>1867</v>
      </c>
      <c r="Z1187" s="23">
        <v>2</v>
      </c>
      <c r="AA1187" s="35">
        <v>45370</v>
      </c>
      <c r="AB1187" s="35">
        <v>45371</v>
      </c>
      <c r="AC1187" s="42">
        <v>1757.38</v>
      </c>
    </row>
    <row r="1188" spans="1:29" x14ac:dyDescent="0.2">
      <c r="A1188" s="69" t="s">
        <v>1288</v>
      </c>
      <c r="B1188" s="3" t="str">
        <f t="shared" si="132"/>
        <v/>
      </c>
      <c r="C1188" s="3" t="str">
        <f t="shared" si="132"/>
        <v>M4 / D2 - Zone M4 - Level 02 - The Mound - Construction</v>
      </c>
      <c r="D1188" s="62" t="s">
        <v>6449</v>
      </c>
      <c r="E1188" s="3" t="str">
        <f t="shared" si="133"/>
        <v>M4 / D2</v>
      </c>
      <c r="F1188" s="92"/>
      <c r="G1188" s="64" t="str">
        <f>IF(F1188="",G1187,TRIM(F1188))</f>
        <v>The Mound</v>
      </c>
      <c r="H1188" s="92"/>
      <c r="I1188" s="65" t="str">
        <f>IF(H1188="",I1187,TRIM(H1188))</f>
        <v>Level 02</v>
      </c>
      <c r="J1188" s="92"/>
      <c r="K1188" s="67" t="str">
        <f>IF(J1188="",K1187,TRIM(J1188))</f>
        <v>Zone M4</v>
      </c>
      <c r="L1188" s="92"/>
      <c r="M1188" s="68" t="str">
        <f>IF(L1188="",M1187,TRIM(L1188))</f>
        <v>M4 / D2</v>
      </c>
      <c r="N1188" s="69" t="s">
        <v>1288</v>
      </c>
      <c r="O1188" s="69" t="str">
        <f>IF(N1188="",O1187,TRIM(N1188))</f>
        <v>S. K. CR.</v>
      </c>
      <c r="P1188" s="92"/>
      <c r="Q1188" s="70" t="str">
        <f>IF(P1188="",Q1187,TRIM(P1188))</f>
        <v>R2 / J1</v>
      </c>
      <c r="R1188" s="92"/>
      <c r="S1188" s="92"/>
      <c r="T1188" s="3" t="s">
        <v>6720</v>
      </c>
      <c r="U1188" s="3" t="s">
        <v>6720</v>
      </c>
      <c r="V1188" s="3" t="s">
        <v>6720</v>
      </c>
      <c r="W1188" s="59" t="s">
        <v>1288</v>
      </c>
      <c r="X1188" s="59" t="str">
        <f>CONCATENATE(D1188,F1188,H1188,J1188,L1188,N1188,P1188,R1188)</f>
        <v>Construction            S. K. CR.</v>
      </c>
      <c r="Y1188" s="3"/>
      <c r="Z1188" s="49">
        <v>5</v>
      </c>
      <c r="AA1188" s="50">
        <v>45370</v>
      </c>
      <c r="AB1188" s="50">
        <v>45375</v>
      </c>
      <c r="AC1188" s="52">
        <v>14059.07</v>
      </c>
    </row>
    <row r="1189" spans="1:29" ht="25.5" x14ac:dyDescent="0.2">
      <c r="A1189" s="66" t="s">
        <v>1868</v>
      </c>
      <c r="B1189" s="11" t="str">
        <f t="shared" si="132"/>
        <v xml:space="preserve"> - M4 / D2 - Zone M4 - Level 02 - The Mound - Construction</v>
      </c>
      <c r="C1189" s="11" t="str">
        <f t="shared" si="132"/>
        <v/>
      </c>
      <c r="D1189" s="62" t="s">
        <v>6449</v>
      </c>
      <c r="E1189" s="11" t="str">
        <f t="shared" si="133"/>
        <v/>
      </c>
      <c r="F1189" s="66"/>
      <c r="G1189" s="64" t="str">
        <f t="shared" si="134"/>
        <v>The Mound</v>
      </c>
      <c r="H1189" s="66"/>
      <c r="I1189" s="65" t="str">
        <f t="shared" si="135"/>
        <v>Level 02</v>
      </c>
      <c r="J1189" s="66"/>
      <c r="K1189" s="67" t="str">
        <f t="shared" si="138"/>
        <v>Zone M4</v>
      </c>
      <c r="L1189" s="66"/>
      <c r="M1189" s="68" t="str">
        <f t="shared" ref="M1189:M1251" si="139">IF(L1189="",M1188,TRIM(L1189))</f>
        <v>M4 / D2</v>
      </c>
      <c r="N1189" s="66"/>
      <c r="O1189" s="69" t="str">
        <f t="shared" si="136"/>
        <v>S. K. CR.</v>
      </c>
      <c r="P1189" s="66"/>
      <c r="Q1189" s="70" t="str">
        <f t="shared" si="137"/>
        <v>R2 / J1</v>
      </c>
      <c r="R1189" s="66"/>
      <c r="S1189" s="66"/>
      <c r="T1189" s="11" t="s">
        <v>6720</v>
      </c>
      <c r="U1189" s="11" t="s">
        <v>6720</v>
      </c>
      <c r="V1189" s="11" t="s">
        <v>6416</v>
      </c>
      <c r="W1189" s="59" t="s">
        <v>6416</v>
      </c>
      <c r="X1189" s="59" t="str">
        <f>CONCATENATE(D1189,F1189,H1189,J1189,L1189,N1189,P1189,R1189)</f>
        <v>Construction</v>
      </c>
      <c r="Y1189" s="11" t="s">
        <v>1869</v>
      </c>
      <c r="Z1189" s="32">
        <v>3</v>
      </c>
      <c r="AA1189" s="39">
        <v>45370</v>
      </c>
      <c r="AB1189" s="39">
        <v>45372</v>
      </c>
      <c r="AC1189" s="48">
        <v>7554.69</v>
      </c>
    </row>
    <row r="1190" spans="1:29" x14ac:dyDescent="0.2">
      <c r="A1190" s="66" t="s">
        <v>1870</v>
      </c>
      <c r="B1190" s="11" t="str">
        <f t="shared" si="132"/>
        <v xml:space="preserve"> - </v>
      </c>
      <c r="C1190" s="11" t="str">
        <f t="shared" si="132"/>
        <v/>
      </c>
      <c r="D1190" s="62" t="s">
        <v>6449</v>
      </c>
      <c r="E1190" s="11" t="str">
        <f t="shared" si="133"/>
        <v/>
      </c>
      <c r="F1190" s="66"/>
      <c r="G1190" s="64" t="str">
        <f t="shared" si="134"/>
        <v>The Mound</v>
      </c>
      <c r="H1190" s="66"/>
      <c r="I1190" s="65" t="str">
        <f t="shared" si="135"/>
        <v>Level 02</v>
      </c>
      <c r="J1190" s="66"/>
      <c r="K1190" s="67" t="str">
        <f t="shared" si="138"/>
        <v>Zone M4</v>
      </c>
      <c r="L1190" s="66"/>
      <c r="M1190" s="68" t="str">
        <f t="shared" si="139"/>
        <v>M4 / D2</v>
      </c>
      <c r="N1190" s="66"/>
      <c r="O1190" s="69" t="str">
        <f t="shared" si="136"/>
        <v>S. K. CR.</v>
      </c>
      <c r="P1190" s="66"/>
      <c r="Q1190" s="70" t="str">
        <f t="shared" si="137"/>
        <v>R2 / J1</v>
      </c>
      <c r="R1190" s="66"/>
      <c r="S1190" s="66"/>
      <c r="T1190" s="11" t="s">
        <v>6720</v>
      </c>
      <c r="U1190" s="11" t="s">
        <v>6720</v>
      </c>
      <c r="V1190" s="11" t="s">
        <v>6416</v>
      </c>
      <c r="W1190" s="59" t="s">
        <v>6416</v>
      </c>
      <c r="X1190" s="59" t="str">
        <f>CONCATENATE(D1190,F1190,H1190,J1190,L1190,N1190,P1190,R1190)</f>
        <v>Construction</v>
      </c>
      <c r="Y1190" s="11" t="s">
        <v>1871</v>
      </c>
      <c r="Z1190" s="32">
        <v>3</v>
      </c>
      <c r="AA1190" s="39">
        <v>45370</v>
      </c>
      <c r="AB1190" s="39">
        <v>45372</v>
      </c>
      <c r="AC1190" s="48">
        <v>3367.97</v>
      </c>
    </row>
    <row r="1191" spans="1:29" x14ac:dyDescent="0.2">
      <c r="A1191" s="66" t="s">
        <v>1872</v>
      </c>
      <c r="B1191" s="11" t="str">
        <f t="shared" si="132"/>
        <v xml:space="preserve"> - </v>
      </c>
      <c r="C1191" s="11" t="str">
        <f t="shared" si="132"/>
        <v/>
      </c>
      <c r="D1191" s="62" t="s">
        <v>6449</v>
      </c>
      <c r="E1191" s="11" t="str">
        <f t="shared" si="133"/>
        <v/>
      </c>
      <c r="F1191" s="66"/>
      <c r="G1191" s="64" t="str">
        <f t="shared" si="134"/>
        <v>The Mound</v>
      </c>
      <c r="H1191" s="66"/>
      <c r="I1191" s="65" t="str">
        <f t="shared" si="135"/>
        <v>Level 02</v>
      </c>
      <c r="J1191" s="66"/>
      <c r="K1191" s="67" t="str">
        <f t="shared" si="138"/>
        <v>Zone M4</v>
      </c>
      <c r="L1191" s="66"/>
      <c r="M1191" s="68" t="str">
        <f t="shared" si="139"/>
        <v>M4 / D2</v>
      </c>
      <c r="N1191" s="66"/>
      <c r="O1191" s="69" t="str">
        <f t="shared" si="136"/>
        <v>S. K. CR.</v>
      </c>
      <c r="P1191" s="66"/>
      <c r="Q1191" s="70" t="str">
        <f t="shared" si="137"/>
        <v>R2 / J1</v>
      </c>
      <c r="R1191" s="66"/>
      <c r="S1191" s="66"/>
      <c r="T1191" s="11" t="s">
        <v>6720</v>
      </c>
      <c r="U1191" s="11" t="s">
        <v>6720</v>
      </c>
      <c r="V1191" s="11" t="s">
        <v>6416</v>
      </c>
      <c r="W1191" s="59" t="s">
        <v>6416</v>
      </c>
      <c r="X1191" s="59" t="str">
        <f>CONCATENATE(D1191,F1191,H1191,J1191,L1191,N1191,P1191,R1191)</f>
        <v>Construction</v>
      </c>
      <c r="Y1191" s="11" t="s">
        <v>1873</v>
      </c>
      <c r="Z1191" s="32">
        <v>2</v>
      </c>
      <c r="AA1191" s="39">
        <v>45371</v>
      </c>
      <c r="AB1191" s="39">
        <v>45372</v>
      </c>
      <c r="AC1191" s="34">
        <v>795.57</v>
      </c>
    </row>
    <row r="1192" spans="1:29" x14ac:dyDescent="0.2">
      <c r="A1192" s="66" t="s">
        <v>1874</v>
      </c>
      <c r="B1192" s="11" t="str">
        <f t="shared" si="132"/>
        <v xml:space="preserve"> - </v>
      </c>
      <c r="C1192" s="11" t="str">
        <f t="shared" si="132"/>
        <v/>
      </c>
      <c r="D1192" s="62" t="s">
        <v>6449</v>
      </c>
      <c r="E1192" s="11" t="str">
        <f t="shared" si="133"/>
        <v/>
      </c>
      <c r="F1192" s="66"/>
      <c r="G1192" s="64" t="str">
        <f t="shared" si="134"/>
        <v>The Mound</v>
      </c>
      <c r="H1192" s="66"/>
      <c r="I1192" s="65" t="str">
        <f t="shared" si="135"/>
        <v>Level 02</v>
      </c>
      <c r="J1192" s="66"/>
      <c r="K1192" s="67" t="str">
        <f t="shared" si="138"/>
        <v>Zone M4</v>
      </c>
      <c r="L1192" s="66"/>
      <c r="M1192" s="68" t="str">
        <f t="shared" si="139"/>
        <v>M4 / D2</v>
      </c>
      <c r="N1192" s="66"/>
      <c r="O1192" s="69" t="str">
        <f t="shared" si="136"/>
        <v>S. K. CR.</v>
      </c>
      <c r="P1192" s="66"/>
      <c r="Q1192" s="70" t="str">
        <f t="shared" si="137"/>
        <v>R2 / J1</v>
      </c>
      <c r="R1192" s="66"/>
      <c r="S1192" s="66"/>
      <c r="T1192" s="11" t="s">
        <v>6720</v>
      </c>
      <c r="U1192" s="11" t="s">
        <v>6720</v>
      </c>
      <c r="V1192" s="11" t="s">
        <v>6416</v>
      </c>
      <c r="W1192" s="59" t="s">
        <v>6416</v>
      </c>
      <c r="X1192" s="59" t="str">
        <f>CONCATENATE(D1192,F1192,H1192,J1192,L1192,N1192,P1192,R1192)</f>
        <v>Construction</v>
      </c>
      <c r="Y1192" s="11" t="s">
        <v>1875</v>
      </c>
      <c r="Z1192" s="32">
        <v>2</v>
      </c>
      <c r="AA1192" s="39">
        <v>45371</v>
      </c>
      <c r="AB1192" s="39">
        <v>45372</v>
      </c>
      <c r="AC1192" s="34">
        <v>583.46</v>
      </c>
    </row>
    <row r="1193" spans="1:29" x14ac:dyDescent="0.2">
      <c r="A1193" s="63" t="s">
        <v>1876</v>
      </c>
      <c r="B1193" s="8" t="str">
        <f t="shared" si="132"/>
        <v xml:space="preserve"> - </v>
      </c>
      <c r="C1193" s="8" t="str">
        <f t="shared" si="132"/>
        <v/>
      </c>
      <c r="D1193" s="62" t="s">
        <v>6449</v>
      </c>
      <c r="E1193" s="8" t="str">
        <f t="shared" si="133"/>
        <v/>
      </c>
      <c r="F1193" s="63"/>
      <c r="G1193" s="64" t="str">
        <f t="shared" si="134"/>
        <v>The Mound</v>
      </c>
      <c r="H1193" s="63"/>
      <c r="I1193" s="65" t="str">
        <f t="shared" si="135"/>
        <v>Level 02</v>
      </c>
      <c r="J1193" s="63"/>
      <c r="K1193" s="67" t="str">
        <f t="shared" si="138"/>
        <v>Zone M4</v>
      </c>
      <c r="L1193" s="63"/>
      <c r="M1193" s="68" t="str">
        <f t="shared" si="139"/>
        <v>M4 / D2</v>
      </c>
      <c r="N1193" s="63"/>
      <c r="O1193" s="69" t="str">
        <f t="shared" si="136"/>
        <v>S. K. CR.</v>
      </c>
      <c r="P1193" s="63"/>
      <c r="Q1193" s="70" t="str">
        <f t="shared" si="137"/>
        <v>R2 / J1</v>
      </c>
      <c r="R1193" s="63"/>
      <c r="S1193" s="63"/>
      <c r="T1193" s="8" t="s">
        <v>6720</v>
      </c>
      <c r="U1193" s="8" t="s">
        <v>6720</v>
      </c>
      <c r="V1193" s="8" t="s">
        <v>6416</v>
      </c>
      <c r="W1193" s="59" t="s">
        <v>6416</v>
      </c>
      <c r="X1193" s="59" t="str">
        <f>CONCATENATE(D1193,F1193,H1193,J1193,L1193,N1193,P1193,R1193)</f>
        <v>Construction</v>
      </c>
      <c r="Y1193" s="8" t="s">
        <v>1877</v>
      </c>
      <c r="Z1193" s="23">
        <v>2</v>
      </c>
      <c r="AA1193" s="35">
        <v>45374</v>
      </c>
      <c r="AB1193" s="35">
        <v>45375</v>
      </c>
      <c r="AC1193" s="42">
        <v>1757.38</v>
      </c>
    </row>
    <row r="1194" spans="1:29" x14ac:dyDescent="0.2">
      <c r="A1194" s="69" t="s">
        <v>1211</v>
      </c>
      <c r="B1194" s="3" t="str">
        <f t="shared" si="132"/>
        <v/>
      </c>
      <c r="C1194" s="3" t="str">
        <f t="shared" si="132"/>
        <v>M4 / D2 - Zone M4 - Level 02 - The Mound - Construction</v>
      </c>
      <c r="D1194" s="62" t="s">
        <v>6449</v>
      </c>
      <c r="E1194" s="3" t="str">
        <f t="shared" si="133"/>
        <v>M4 / D2</v>
      </c>
      <c r="F1194" s="92"/>
      <c r="G1194" s="64" t="str">
        <f>IF(F1194="",G1193,TRIM(F1194))</f>
        <v>The Mound</v>
      </c>
      <c r="H1194" s="92"/>
      <c r="I1194" s="65" t="str">
        <f>IF(H1194="",I1193,TRIM(H1194))</f>
        <v>Level 02</v>
      </c>
      <c r="J1194" s="92"/>
      <c r="K1194" s="67" t="str">
        <f>IF(J1194="",K1193,TRIM(J1194))</f>
        <v>Zone M4</v>
      </c>
      <c r="L1194" s="92"/>
      <c r="M1194" s="68" t="str">
        <f>IF(L1194="",M1193,TRIM(L1194))</f>
        <v>M4 / D2</v>
      </c>
      <c r="N1194" s="69" t="s">
        <v>1211</v>
      </c>
      <c r="O1194" s="69" t="str">
        <f>IF(N1194="",O1193,TRIM(N1194))</f>
        <v>S. DQ. L.</v>
      </c>
      <c r="P1194" s="92"/>
      <c r="Q1194" s="70" t="str">
        <f>IF(P1194="",Q1193,TRIM(P1194))</f>
        <v>R2 / J1</v>
      </c>
      <c r="R1194" s="92"/>
      <c r="S1194" s="92"/>
      <c r="T1194" s="3" t="s">
        <v>6713</v>
      </c>
      <c r="U1194" s="3" t="s">
        <v>6713</v>
      </c>
      <c r="V1194" s="3" t="s">
        <v>6713</v>
      </c>
      <c r="W1194" s="59" t="s">
        <v>1211</v>
      </c>
      <c r="X1194" s="59" t="str">
        <f>CONCATENATE(D1194,F1194,H1194,J1194,L1194,N1194,P1194,R1194)</f>
        <v>Construction            S. DQ. L.</v>
      </c>
      <c r="Y1194" s="3"/>
      <c r="Z1194" s="49">
        <v>5</v>
      </c>
      <c r="AA1194" s="50">
        <v>45374</v>
      </c>
      <c r="AB1194" s="50">
        <v>45378</v>
      </c>
      <c r="AC1194" s="52">
        <v>14059.07</v>
      </c>
    </row>
    <row r="1195" spans="1:29" ht="25.5" x14ac:dyDescent="0.2">
      <c r="A1195" s="66" t="s">
        <v>1878</v>
      </c>
      <c r="B1195" s="11" t="str">
        <f t="shared" si="132"/>
        <v xml:space="preserve"> - M4 / D2 - Zone M4 - Level 02 - The Mound - Construction</v>
      </c>
      <c r="C1195" s="11" t="str">
        <f t="shared" si="132"/>
        <v/>
      </c>
      <c r="D1195" s="62" t="s">
        <v>6449</v>
      </c>
      <c r="E1195" s="11" t="str">
        <f t="shared" si="133"/>
        <v/>
      </c>
      <c r="F1195" s="66"/>
      <c r="G1195" s="64" t="str">
        <f t="shared" si="134"/>
        <v>The Mound</v>
      </c>
      <c r="H1195" s="66"/>
      <c r="I1195" s="65" t="str">
        <f t="shared" si="135"/>
        <v>Level 02</v>
      </c>
      <c r="J1195" s="66"/>
      <c r="K1195" s="67" t="str">
        <f t="shared" si="138"/>
        <v>Zone M4</v>
      </c>
      <c r="L1195" s="66"/>
      <c r="M1195" s="68" t="str">
        <f t="shared" si="139"/>
        <v>M4 / D2</v>
      </c>
      <c r="N1195" s="66"/>
      <c r="O1195" s="69" t="str">
        <f t="shared" si="136"/>
        <v>S. DQ. L.</v>
      </c>
      <c r="P1195" s="66"/>
      <c r="Q1195" s="70" t="str">
        <f t="shared" si="137"/>
        <v>R2 / J1</v>
      </c>
      <c r="R1195" s="66"/>
      <c r="S1195" s="66"/>
      <c r="T1195" s="11" t="s">
        <v>6713</v>
      </c>
      <c r="U1195" s="11" t="s">
        <v>6713</v>
      </c>
      <c r="V1195" s="11" t="s">
        <v>6416</v>
      </c>
      <c r="W1195" s="59" t="s">
        <v>6416</v>
      </c>
      <c r="X1195" s="59" t="str">
        <f>CONCATENATE(D1195,F1195,H1195,J1195,L1195,N1195,P1195,R1195)</f>
        <v>Construction</v>
      </c>
      <c r="Y1195" s="11" t="s">
        <v>1879</v>
      </c>
      <c r="Z1195" s="32">
        <v>3</v>
      </c>
      <c r="AA1195" s="39">
        <v>45374</v>
      </c>
      <c r="AB1195" s="39">
        <v>45376</v>
      </c>
      <c r="AC1195" s="48">
        <v>7554.69</v>
      </c>
    </row>
    <row r="1196" spans="1:29" x14ac:dyDescent="0.2">
      <c r="A1196" s="66" t="s">
        <v>1880</v>
      </c>
      <c r="B1196" s="11" t="str">
        <f t="shared" si="132"/>
        <v xml:space="preserve"> - </v>
      </c>
      <c r="C1196" s="11" t="str">
        <f t="shared" si="132"/>
        <v/>
      </c>
      <c r="D1196" s="62" t="s">
        <v>6449</v>
      </c>
      <c r="E1196" s="11" t="str">
        <f t="shared" si="133"/>
        <v/>
      </c>
      <c r="F1196" s="66"/>
      <c r="G1196" s="64" t="str">
        <f t="shared" si="134"/>
        <v>The Mound</v>
      </c>
      <c r="H1196" s="66"/>
      <c r="I1196" s="65" t="str">
        <f t="shared" si="135"/>
        <v>Level 02</v>
      </c>
      <c r="J1196" s="66"/>
      <c r="K1196" s="67" t="str">
        <f t="shared" si="138"/>
        <v>Zone M4</v>
      </c>
      <c r="L1196" s="66"/>
      <c r="M1196" s="68" t="str">
        <f t="shared" si="139"/>
        <v>M4 / D2</v>
      </c>
      <c r="N1196" s="66"/>
      <c r="O1196" s="69" t="str">
        <f t="shared" si="136"/>
        <v>S. DQ. L.</v>
      </c>
      <c r="P1196" s="66"/>
      <c r="Q1196" s="70" t="str">
        <f t="shared" si="137"/>
        <v>R2 / J1</v>
      </c>
      <c r="R1196" s="66"/>
      <c r="S1196" s="66"/>
      <c r="T1196" s="11" t="s">
        <v>6713</v>
      </c>
      <c r="U1196" s="11" t="s">
        <v>6713</v>
      </c>
      <c r="V1196" s="11" t="s">
        <v>6416</v>
      </c>
      <c r="W1196" s="59" t="s">
        <v>6416</v>
      </c>
      <c r="X1196" s="59" t="str">
        <f>CONCATENATE(D1196,F1196,H1196,J1196,L1196,N1196,P1196,R1196)</f>
        <v>Construction</v>
      </c>
      <c r="Y1196" s="11" t="s">
        <v>1881</v>
      </c>
      <c r="Z1196" s="32">
        <v>3</v>
      </c>
      <c r="AA1196" s="39">
        <v>45374</v>
      </c>
      <c r="AB1196" s="39">
        <v>45376</v>
      </c>
      <c r="AC1196" s="48">
        <v>3367.97</v>
      </c>
    </row>
    <row r="1197" spans="1:29" x14ac:dyDescent="0.2">
      <c r="A1197" s="66" t="s">
        <v>1882</v>
      </c>
      <c r="B1197" s="11" t="str">
        <f t="shared" si="132"/>
        <v xml:space="preserve"> - </v>
      </c>
      <c r="C1197" s="11" t="str">
        <f t="shared" si="132"/>
        <v/>
      </c>
      <c r="D1197" s="62" t="s">
        <v>6449</v>
      </c>
      <c r="E1197" s="11" t="str">
        <f t="shared" si="133"/>
        <v/>
      </c>
      <c r="F1197" s="66"/>
      <c r="G1197" s="64" t="str">
        <f t="shared" si="134"/>
        <v>The Mound</v>
      </c>
      <c r="H1197" s="66"/>
      <c r="I1197" s="65" t="str">
        <f t="shared" si="135"/>
        <v>Level 02</v>
      </c>
      <c r="J1197" s="66"/>
      <c r="K1197" s="67" t="str">
        <f t="shared" si="138"/>
        <v>Zone M4</v>
      </c>
      <c r="L1197" s="66"/>
      <c r="M1197" s="68" t="str">
        <f t="shared" si="139"/>
        <v>M4 / D2</v>
      </c>
      <c r="N1197" s="66"/>
      <c r="O1197" s="69" t="str">
        <f t="shared" si="136"/>
        <v>S. DQ. L.</v>
      </c>
      <c r="P1197" s="66"/>
      <c r="Q1197" s="70" t="str">
        <f t="shared" si="137"/>
        <v>R2 / J1</v>
      </c>
      <c r="R1197" s="66"/>
      <c r="S1197" s="66"/>
      <c r="T1197" s="11" t="s">
        <v>6713</v>
      </c>
      <c r="U1197" s="11" t="s">
        <v>6713</v>
      </c>
      <c r="V1197" s="11" t="s">
        <v>6416</v>
      </c>
      <c r="W1197" s="59" t="s">
        <v>6416</v>
      </c>
      <c r="X1197" s="59" t="str">
        <f>CONCATENATE(D1197,F1197,H1197,J1197,L1197,N1197,P1197,R1197)</f>
        <v>Construction</v>
      </c>
      <c r="Y1197" s="11" t="s">
        <v>1883</v>
      </c>
      <c r="Z1197" s="32">
        <v>2</v>
      </c>
      <c r="AA1197" s="39">
        <v>45375</v>
      </c>
      <c r="AB1197" s="39">
        <v>45376</v>
      </c>
      <c r="AC1197" s="34">
        <v>795.57</v>
      </c>
    </row>
    <row r="1198" spans="1:29" x14ac:dyDescent="0.2">
      <c r="A1198" s="66" t="s">
        <v>1884</v>
      </c>
      <c r="B1198" s="11" t="str">
        <f t="shared" si="132"/>
        <v xml:space="preserve"> - </v>
      </c>
      <c r="C1198" s="11" t="str">
        <f t="shared" si="132"/>
        <v/>
      </c>
      <c r="D1198" s="62" t="s">
        <v>6449</v>
      </c>
      <c r="E1198" s="11" t="str">
        <f t="shared" si="133"/>
        <v/>
      </c>
      <c r="F1198" s="66"/>
      <c r="G1198" s="64" t="str">
        <f t="shared" si="134"/>
        <v>The Mound</v>
      </c>
      <c r="H1198" s="66"/>
      <c r="I1198" s="65" t="str">
        <f t="shared" si="135"/>
        <v>Level 02</v>
      </c>
      <c r="J1198" s="66"/>
      <c r="K1198" s="67" t="str">
        <f t="shared" si="138"/>
        <v>Zone M4</v>
      </c>
      <c r="L1198" s="66"/>
      <c r="M1198" s="68" t="str">
        <f t="shared" si="139"/>
        <v>M4 / D2</v>
      </c>
      <c r="N1198" s="66"/>
      <c r="O1198" s="69" t="str">
        <f t="shared" si="136"/>
        <v>S. DQ. L.</v>
      </c>
      <c r="P1198" s="66"/>
      <c r="Q1198" s="70" t="str">
        <f t="shared" si="137"/>
        <v>R2 / J1</v>
      </c>
      <c r="R1198" s="66"/>
      <c r="S1198" s="66"/>
      <c r="T1198" s="11" t="s">
        <v>6713</v>
      </c>
      <c r="U1198" s="11" t="s">
        <v>6713</v>
      </c>
      <c r="V1198" s="11" t="s">
        <v>6416</v>
      </c>
      <c r="W1198" s="59" t="s">
        <v>6416</v>
      </c>
      <c r="X1198" s="59" t="str">
        <f>CONCATENATE(D1198,F1198,H1198,J1198,L1198,N1198,P1198,R1198)</f>
        <v>Construction</v>
      </c>
      <c r="Y1198" s="11" t="s">
        <v>1885</v>
      </c>
      <c r="Z1198" s="32">
        <v>2</v>
      </c>
      <c r="AA1198" s="39">
        <v>45375</v>
      </c>
      <c r="AB1198" s="39">
        <v>45376</v>
      </c>
      <c r="AC1198" s="34">
        <v>583.46</v>
      </c>
    </row>
    <row r="1199" spans="1:29" x14ac:dyDescent="0.2">
      <c r="A1199" s="63" t="s">
        <v>1886</v>
      </c>
      <c r="B1199" s="8" t="str">
        <f t="shared" si="132"/>
        <v xml:space="preserve"> - </v>
      </c>
      <c r="C1199" s="8" t="str">
        <f t="shared" si="132"/>
        <v/>
      </c>
      <c r="D1199" s="62" t="s">
        <v>6449</v>
      </c>
      <c r="E1199" s="8" t="str">
        <f t="shared" si="133"/>
        <v/>
      </c>
      <c r="F1199" s="63"/>
      <c r="G1199" s="64" t="str">
        <f t="shared" si="134"/>
        <v>The Mound</v>
      </c>
      <c r="H1199" s="63"/>
      <c r="I1199" s="65" t="str">
        <f t="shared" si="135"/>
        <v>Level 02</v>
      </c>
      <c r="J1199" s="63"/>
      <c r="K1199" s="67" t="str">
        <f t="shared" si="138"/>
        <v>Zone M4</v>
      </c>
      <c r="L1199" s="63"/>
      <c r="M1199" s="68" t="str">
        <f t="shared" si="139"/>
        <v>M4 / D2</v>
      </c>
      <c r="N1199" s="63"/>
      <c r="O1199" s="69" t="str">
        <f t="shared" si="136"/>
        <v>S. DQ. L.</v>
      </c>
      <c r="P1199" s="63"/>
      <c r="Q1199" s="70" t="str">
        <f t="shared" si="137"/>
        <v>R2 / J1</v>
      </c>
      <c r="R1199" s="63"/>
      <c r="S1199" s="63"/>
      <c r="T1199" s="8" t="s">
        <v>6713</v>
      </c>
      <c r="U1199" s="8" t="s">
        <v>6713</v>
      </c>
      <c r="V1199" s="8" t="s">
        <v>6416</v>
      </c>
      <c r="W1199" s="59" t="s">
        <v>6416</v>
      </c>
      <c r="X1199" s="59" t="str">
        <f>CONCATENATE(D1199,F1199,H1199,J1199,L1199,N1199,P1199,R1199)</f>
        <v>Construction</v>
      </c>
      <c r="Y1199" s="8" t="s">
        <v>1887</v>
      </c>
      <c r="Z1199" s="23">
        <v>2</v>
      </c>
      <c r="AA1199" s="35">
        <v>45377</v>
      </c>
      <c r="AB1199" s="35">
        <v>45378</v>
      </c>
      <c r="AC1199" s="42">
        <v>1757.38</v>
      </c>
    </row>
    <row r="1200" spans="1:29" x14ac:dyDescent="0.2">
      <c r="A1200" s="69" t="s">
        <v>1222</v>
      </c>
      <c r="B1200" s="3" t="str">
        <f t="shared" si="132"/>
        <v/>
      </c>
      <c r="C1200" s="3" t="str">
        <f t="shared" si="132"/>
        <v>M4 / D2 - Zone M4 - Level 02 - The Mound - Construction</v>
      </c>
      <c r="D1200" s="62" t="s">
        <v>6449</v>
      </c>
      <c r="E1200" s="3" t="str">
        <f t="shared" si="133"/>
        <v>M4 / D2</v>
      </c>
      <c r="F1200" s="92"/>
      <c r="G1200" s="64" t="str">
        <f>IF(F1200="",G1199,TRIM(F1200))</f>
        <v>The Mound</v>
      </c>
      <c r="H1200" s="92"/>
      <c r="I1200" s="65" t="str">
        <f>IF(H1200="",I1199,TRIM(H1200))</f>
        <v>Level 02</v>
      </c>
      <c r="J1200" s="92"/>
      <c r="K1200" s="67" t="str">
        <f>IF(J1200="",K1199,TRIM(J1200))</f>
        <v>Zone M4</v>
      </c>
      <c r="L1200" s="92"/>
      <c r="M1200" s="68" t="str">
        <f>IF(L1200="",M1199,TRIM(L1200))</f>
        <v>M4 / D2</v>
      </c>
      <c r="N1200" s="69" t="s">
        <v>1222</v>
      </c>
      <c r="O1200" s="69" t="str">
        <f>IF(N1200="",O1199,TRIM(N1200))</f>
        <v>S. DQ. R.</v>
      </c>
      <c r="P1200" s="92"/>
      <c r="Q1200" s="70" t="str">
        <f>IF(P1200="",Q1199,TRIM(P1200))</f>
        <v>R2 / J1</v>
      </c>
      <c r="R1200" s="92"/>
      <c r="S1200" s="92"/>
      <c r="T1200" s="3" t="s">
        <v>6714</v>
      </c>
      <c r="U1200" s="3" t="s">
        <v>6714</v>
      </c>
      <c r="V1200" s="3" t="s">
        <v>6714</v>
      </c>
      <c r="W1200" s="59" t="s">
        <v>1222</v>
      </c>
      <c r="X1200" s="59" t="str">
        <f>CONCATENATE(D1200,F1200,H1200,J1200,L1200,N1200,P1200,R1200)</f>
        <v>Construction            S. DQ. R.</v>
      </c>
      <c r="Y1200" s="3"/>
      <c r="Z1200" s="49">
        <v>5</v>
      </c>
      <c r="AA1200" s="50">
        <v>45374</v>
      </c>
      <c r="AB1200" s="50">
        <v>45378</v>
      </c>
      <c r="AC1200" s="52">
        <v>14059.07</v>
      </c>
    </row>
    <row r="1201" spans="1:29" ht="25.5" x14ac:dyDescent="0.2">
      <c r="A1201" s="66" t="s">
        <v>1888</v>
      </c>
      <c r="B1201" s="11" t="str">
        <f t="shared" si="132"/>
        <v xml:space="preserve"> - M4 / D2 - Zone M4 - Level 02 - The Mound - Construction</v>
      </c>
      <c r="C1201" s="11" t="str">
        <f t="shared" si="132"/>
        <v/>
      </c>
      <c r="D1201" s="62" t="s">
        <v>6449</v>
      </c>
      <c r="E1201" s="11" t="str">
        <f t="shared" si="133"/>
        <v/>
      </c>
      <c r="F1201" s="66"/>
      <c r="G1201" s="64" t="str">
        <f t="shared" si="134"/>
        <v>The Mound</v>
      </c>
      <c r="H1201" s="66"/>
      <c r="I1201" s="65" t="str">
        <f t="shared" si="135"/>
        <v>Level 02</v>
      </c>
      <c r="J1201" s="66"/>
      <c r="K1201" s="67" t="str">
        <f t="shared" si="138"/>
        <v>Zone M4</v>
      </c>
      <c r="L1201" s="66"/>
      <c r="M1201" s="68" t="str">
        <f t="shared" si="139"/>
        <v>M4 / D2</v>
      </c>
      <c r="N1201" s="66"/>
      <c r="O1201" s="69" t="str">
        <f t="shared" si="136"/>
        <v>S. DQ. R.</v>
      </c>
      <c r="P1201" s="66"/>
      <c r="Q1201" s="70" t="str">
        <f t="shared" si="137"/>
        <v>R2 / J1</v>
      </c>
      <c r="R1201" s="66"/>
      <c r="S1201" s="66"/>
      <c r="T1201" s="11" t="s">
        <v>6714</v>
      </c>
      <c r="U1201" s="11" t="s">
        <v>6714</v>
      </c>
      <c r="V1201" s="11" t="s">
        <v>6416</v>
      </c>
      <c r="W1201" s="59" t="s">
        <v>6416</v>
      </c>
      <c r="X1201" s="59" t="str">
        <f>CONCATENATE(D1201,F1201,H1201,J1201,L1201,N1201,P1201,R1201)</f>
        <v>Construction</v>
      </c>
      <c r="Y1201" s="11" t="s">
        <v>1889</v>
      </c>
      <c r="Z1201" s="32">
        <v>3</v>
      </c>
      <c r="AA1201" s="39">
        <v>45374</v>
      </c>
      <c r="AB1201" s="39">
        <v>45376</v>
      </c>
      <c r="AC1201" s="48">
        <v>7554.69</v>
      </c>
    </row>
    <row r="1202" spans="1:29" x14ac:dyDescent="0.2">
      <c r="A1202" s="66" t="s">
        <v>1890</v>
      </c>
      <c r="B1202" s="11" t="str">
        <f t="shared" si="132"/>
        <v xml:space="preserve"> - </v>
      </c>
      <c r="C1202" s="11" t="str">
        <f t="shared" si="132"/>
        <v/>
      </c>
      <c r="D1202" s="62" t="s">
        <v>6449</v>
      </c>
      <c r="E1202" s="11" t="str">
        <f t="shared" si="133"/>
        <v/>
      </c>
      <c r="F1202" s="66"/>
      <c r="G1202" s="64" t="str">
        <f t="shared" si="134"/>
        <v>The Mound</v>
      </c>
      <c r="H1202" s="66"/>
      <c r="I1202" s="65" t="str">
        <f t="shared" si="135"/>
        <v>Level 02</v>
      </c>
      <c r="J1202" s="66"/>
      <c r="K1202" s="67" t="str">
        <f t="shared" si="138"/>
        <v>Zone M4</v>
      </c>
      <c r="L1202" s="66"/>
      <c r="M1202" s="68" t="str">
        <f t="shared" si="139"/>
        <v>M4 / D2</v>
      </c>
      <c r="N1202" s="66"/>
      <c r="O1202" s="69" t="str">
        <f t="shared" si="136"/>
        <v>S. DQ. R.</v>
      </c>
      <c r="P1202" s="66"/>
      <c r="Q1202" s="70" t="str">
        <f t="shared" si="137"/>
        <v>R2 / J1</v>
      </c>
      <c r="R1202" s="66"/>
      <c r="S1202" s="66"/>
      <c r="T1202" s="11" t="s">
        <v>6714</v>
      </c>
      <c r="U1202" s="11" t="s">
        <v>6714</v>
      </c>
      <c r="V1202" s="11" t="s">
        <v>6416</v>
      </c>
      <c r="W1202" s="59" t="s">
        <v>6416</v>
      </c>
      <c r="X1202" s="59" t="str">
        <f>CONCATENATE(D1202,F1202,H1202,J1202,L1202,N1202,P1202,R1202)</f>
        <v>Construction</v>
      </c>
      <c r="Y1202" s="11" t="s">
        <v>1891</v>
      </c>
      <c r="Z1202" s="32">
        <v>3</v>
      </c>
      <c r="AA1202" s="39">
        <v>45374</v>
      </c>
      <c r="AB1202" s="39">
        <v>45376</v>
      </c>
      <c r="AC1202" s="48">
        <v>3367.97</v>
      </c>
    </row>
    <row r="1203" spans="1:29" x14ac:dyDescent="0.2">
      <c r="A1203" s="66" t="s">
        <v>1892</v>
      </c>
      <c r="B1203" s="11" t="str">
        <f t="shared" si="132"/>
        <v xml:space="preserve"> - </v>
      </c>
      <c r="C1203" s="11" t="str">
        <f t="shared" si="132"/>
        <v/>
      </c>
      <c r="D1203" s="62" t="s">
        <v>6449</v>
      </c>
      <c r="E1203" s="11" t="str">
        <f t="shared" si="133"/>
        <v/>
      </c>
      <c r="F1203" s="66"/>
      <c r="G1203" s="64" t="str">
        <f t="shared" si="134"/>
        <v>The Mound</v>
      </c>
      <c r="H1203" s="66"/>
      <c r="I1203" s="65" t="str">
        <f t="shared" si="135"/>
        <v>Level 02</v>
      </c>
      <c r="J1203" s="66"/>
      <c r="K1203" s="67" t="str">
        <f t="shared" si="138"/>
        <v>Zone M4</v>
      </c>
      <c r="L1203" s="66"/>
      <c r="M1203" s="68" t="str">
        <f t="shared" si="139"/>
        <v>M4 / D2</v>
      </c>
      <c r="N1203" s="66"/>
      <c r="O1203" s="69" t="str">
        <f t="shared" si="136"/>
        <v>S. DQ. R.</v>
      </c>
      <c r="P1203" s="66"/>
      <c r="Q1203" s="70" t="str">
        <f t="shared" si="137"/>
        <v>R2 / J1</v>
      </c>
      <c r="R1203" s="66"/>
      <c r="S1203" s="66"/>
      <c r="T1203" s="11" t="s">
        <v>6714</v>
      </c>
      <c r="U1203" s="11" t="s">
        <v>6714</v>
      </c>
      <c r="V1203" s="11" t="s">
        <v>6416</v>
      </c>
      <c r="W1203" s="59" t="s">
        <v>6416</v>
      </c>
      <c r="X1203" s="59" t="str">
        <f>CONCATENATE(D1203,F1203,H1203,J1203,L1203,N1203,P1203,R1203)</f>
        <v>Construction</v>
      </c>
      <c r="Y1203" s="11" t="s">
        <v>1893</v>
      </c>
      <c r="Z1203" s="32">
        <v>2</v>
      </c>
      <c r="AA1203" s="39">
        <v>45375</v>
      </c>
      <c r="AB1203" s="39">
        <v>45376</v>
      </c>
      <c r="AC1203" s="34">
        <v>795.57</v>
      </c>
    </row>
    <row r="1204" spans="1:29" x14ac:dyDescent="0.2">
      <c r="A1204" s="66" t="s">
        <v>1894</v>
      </c>
      <c r="B1204" s="11" t="str">
        <f t="shared" si="132"/>
        <v xml:space="preserve"> - </v>
      </c>
      <c r="C1204" s="11" t="str">
        <f t="shared" si="132"/>
        <v/>
      </c>
      <c r="D1204" s="62" t="s">
        <v>6449</v>
      </c>
      <c r="E1204" s="11" t="str">
        <f t="shared" si="133"/>
        <v/>
      </c>
      <c r="F1204" s="66"/>
      <c r="G1204" s="64" t="str">
        <f t="shared" si="134"/>
        <v>The Mound</v>
      </c>
      <c r="H1204" s="66"/>
      <c r="I1204" s="65" t="str">
        <f t="shared" si="135"/>
        <v>Level 02</v>
      </c>
      <c r="J1204" s="66"/>
      <c r="K1204" s="67" t="str">
        <f t="shared" si="138"/>
        <v>Zone M4</v>
      </c>
      <c r="L1204" s="66"/>
      <c r="M1204" s="68" t="str">
        <f t="shared" si="139"/>
        <v>M4 / D2</v>
      </c>
      <c r="N1204" s="66"/>
      <c r="O1204" s="69" t="str">
        <f t="shared" si="136"/>
        <v>S. DQ. R.</v>
      </c>
      <c r="P1204" s="66"/>
      <c r="Q1204" s="70" t="str">
        <f t="shared" si="137"/>
        <v>R2 / J1</v>
      </c>
      <c r="R1204" s="66"/>
      <c r="S1204" s="66"/>
      <c r="T1204" s="11" t="s">
        <v>6714</v>
      </c>
      <c r="U1204" s="11" t="s">
        <v>6714</v>
      </c>
      <c r="V1204" s="11" t="s">
        <v>6416</v>
      </c>
      <c r="W1204" s="59" t="s">
        <v>6416</v>
      </c>
      <c r="X1204" s="59" t="str">
        <f>CONCATENATE(D1204,F1204,H1204,J1204,L1204,N1204,P1204,R1204)</f>
        <v>Construction</v>
      </c>
      <c r="Y1204" s="11" t="s">
        <v>1895</v>
      </c>
      <c r="Z1204" s="32">
        <v>2</v>
      </c>
      <c r="AA1204" s="39">
        <v>45375</v>
      </c>
      <c r="AB1204" s="39">
        <v>45376</v>
      </c>
      <c r="AC1204" s="34">
        <v>583.46</v>
      </c>
    </row>
    <row r="1205" spans="1:29" x14ac:dyDescent="0.2">
      <c r="A1205" s="63" t="s">
        <v>1896</v>
      </c>
      <c r="B1205" s="8" t="str">
        <f t="shared" si="132"/>
        <v xml:space="preserve"> - </v>
      </c>
      <c r="C1205" s="8" t="str">
        <f t="shared" si="132"/>
        <v/>
      </c>
      <c r="D1205" s="62" t="s">
        <v>6449</v>
      </c>
      <c r="E1205" s="8" t="str">
        <f t="shared" si="133"/>
        <v/>
      </c>
      <c r="F1205" s="63"/>
      <c r="G1205" s="64" t="str">
        <f t="shared" si="134"/>
        <v>The Mound</v>
      </c>
      <c r="H1205" s="63"/>
      <c r="I1205" s="65" t="str">
        <f t="shared" si="135"/>
        <v>Level 02</v>
      </c>
      <c r="J1205" s="63"/>
      <c r="K1205" s="67" t="str">
        <f t="shared" si="138"/>
        <v>Zone M4</v>
      </c>
      <c r="L1205" s="63"/>
      <c r="M1205" s="68" t="str">
        <f t="shared" si="139"/>
        <v>M4 / D2</v>
      </c>
      <c r="N1205" s="63"/>
      <c r="O1205" s="69" t="str">
        <f t="shared" si="136"/>
        <v>S. DQ. R.</v>
      </c>
      <c r="P1205" s="63"/>
      <c r="Q1205" s="70" t="str">
        <f t="shared" si="137"/>
        <v>R2 / J1</v>
      </c>
      <c r="R1205" s="63"/>
      <c r="S1205" s="63"/>
      <c r="T1205" s="8" t="s">
        <v>6714</v>
      </c>
      <c r="U1205" s="8" t="s">
        <v>6714</v>
      </c>
      <c r="V1205" s="8" t="s">
        <v>6416</v>
      </c>
      <c r="W1205" s="59" t="s">
        <v>6416</v>
      </c>
      <c r="X1205" s="59" t="str">
        <f>CONCATENATE(D1205,F1205,H1205,J1205,L1205,N1205,P1205,R1205)</f>
        <v>Construction</v>
      </c>
      <c r="Y1205" s="8" t="s">
        <v>1897</v>
      </c>
      <c r="Z1205" s="23">
        <v>2</v>
      </c>
      <c r="AA1205" s="35">
        <v>45377</v>
      </c>
      <c r="AB1205" s="35">
        <v>45378</v>
      </c>
      <c r="AC1205" s="42">
        <v>1757.38</v>
      </c>
    </row>
    <row r="1206" spans="1:29" x14ac:dyDescent="0.2">
      <c r="A1206" s="68" t="s">
        <v>1898</v>
      </c>
      <c r="B1206" s="2" t="str">
        <f t="shared" si="132"/>
        <v/>
      </c>
      <c r="C1206" s="2" t="str">
        <f t="shared" si="132"/>
        <v>Zone M4 - Level 02 - The Mound - Construction</v>
      </c>
      <c r="D1206" s="62" t="s">
        <v>6449</v>
      </c>
      <c r="E1206" s="2" t="str">
        <f t="shared" si="133"/>
        <v>Zone M4</v>
      </c>
      <c r="F1206" s="92"/>
      <c r="G1206" s="64" t="str">
        <f>IF(F1206="",G1205,TRIM(F1206))</f>
        <v>The Mound</v>
      </c>
      <c r="H1206" s="92"/>
      <c r="I1206" s="65" t="str">
        <f>IF(H1206="",I1205,TRIM(H1206))</f>
        <v>Level 02</v>
      </c>
      <c r="J1206" s="92"/>
      <c r="K1206" s="67" t="str">
        <f>IF(J1206="",K1205,TRIM(J1206))</f>
        <v>Zone M4</v>
      </c>
      <c r="L1206" s="68" t="s">
        <v>1898</v>
      </c>
      <c r="M1206" s="68" t="str">
        <f>IF(L1206="",M1205,TRIM(L1206))</f>
        <v>M4 / N2</v>
      </c>
      <c r="N1206" s="92"/>
      <c r="O1206" s="69" t="str">
        <f>IF(N1206="",O1205,TRIM(N1206))</f>
        <v>S. DQ. R.</v>
      </c>
      <c r="P1206" s="92"/>
      <c r="Q1206" s="70" t="str">
        <f>IF(P1206="",Q1205,TRIM(P1206))</f>
        <v>R2 / J1</v>
      </c>
      <c r="R1206" s="92"/>
      <c r="S1206" s="92"/>
      <c r="T1206" s="2" t="s">
        <v>6738</v>
      </c>
      <c r="U1206" s="2" t="s">
        <v>6738</v>
      </c>
      <c r="V1206" s="2" t="s">
        <v>6738</v>
      </c>
      <c r="W1206" s="59" t="s">
        <v>1898</v>
      </c>
      <c r="X1206" s="59" t="str">
        <f>CONCATENATE(D1206,F1206,H1206,J1206,L1206,N1206,P1206,R1206)</f>
        <v>Construction          M4 / N2</v>
      </c>
      <c r="Y1206" s="2"/>
      <c r="Z1206" s="43">
        <v>11</v>
      </c>
      <c r="AA1206" s="44">
        <v>45379</v>
      </c>
      <c r="AB1206" s="44">
        <v>45391</v>
      </c>
      <c r="AC1206" s="47">
        <v>84354.44</v>
      </c>
    </row>
    <row r="1207" spans="1:29" x14ac:dyDescent="0.2">
      <c r="A1207" s="69" t="s">
        <v>1178</v>
      </c>
      <c r="B1207" s="3" t="str">
        <f t="shared" si="132"/>
        <v>Zone M4 - Level 02 - The Mound - Construction</v>
      </c>
      <c r="C1207" s="3" t="str">
        <f t="shared" si="132"/>
        <v>M4 / N2 - Zone M4 - Level 02 - The Mound - Construction</v>
      </c>
      <c r="D1207" s="62" t="s">
        <v>6449</v>
      </c>
      <c r="E1207" s="3" t="str">
        <f t="shared" si="133"/>
        <v>M4 / N2</v>
      </c>
      <c r="F1207" s="92"/>
      <c r="G1207" s="64" t="str">
        <f t="shared" si="134"/>
        <v>The Mound</v>
      </c>
      <c r="H1207" s="92"/>
      <c r="I1207" s="65" t="str">
        <f t="shared" si="135"/>
        <v>Level 02</v>
      </c>
      <c r="J1207" s="92"/>
      <c r="K1207" s="67" t="str">
        <f t="shared" si="138"/>
        <v>Zone M4</v>
      </c>
      <c r="L1207" s="92"/>
      <c r="M1207" s="68" t="str">
        <f t="shared" si="139"/>
        <v>M4 / N2</v>
      </c>
      <c r="N1207" s="69" t="s">
        <v>1178</v>
      </c>
      <c r="O1207" s="69" t="str">
        <f t="shared" si="136"/>
        <v>S. K. L. - 1</v>
      </c>
      <c r="P1207" s="92"/>
      <c r="Q1207" s="70" t="str">
        <f t="shared" si="137"/>
        <v>R2 / J1</v>
      </c>
      <c r="R1207" s="92"/>
      <c r="S1207" s="92"/>
      <c r="T1207" s="3" t="s">
        <v>6710</v>
      </c>
      <c r="U1207" s="3" t="s">
        <v>6710</v>
      </c>
      <c r="V1207" s="3" t="s">
        <v>6710</v>
      </c>
      <c r="W1207" s="59" t="s">
        <v>1178</v>
      </c>
      <c r="X1207" s="59" t="str">
        <f>CONCATENATE(D1207,F1207,H1207,J1207,L1207,N1207,P1207,R1207)</f>
        <v>Construction            S. K. L. - 1</v>
      </c>
      <c r="Y1207" s="3"/>
      <c r="Z1207" s="49">
        <v>5</v>
      </c>
      <c r="AA1207" s="50">
        <v>45379</v>
      </c>
      <c r="AB1207" s="50">
        <v>45384</v>
      </c>
      <c r="AC1207" s="52">
        <v>14059.07</v>
      </c>
    </row>
    <row r="1208" spans="1:29" ht="25.5" x14ac:dyDescent="0.2">
      <c r="A1208" s="66" t="s">
        <v>1899</v>
      </c>
      <c r="B1208" s="11" t="str">
        <f t="shared" si="132"/>
        <v xml:space="preserve"> - M4 / N2 - Zone M4 - Level 02 - The Mound - Construction</v>
      </c>
      <c r="C1208" s="11" t="str">
        <f t="shared" si="132"/>
        <v/>
      </c>
      <c r="D1208" s="62" t="s">
        <v>6449</v>
      </c>
      <c r="E1208" s="11" t="str">
        <f t="shared" si="133"/>
        <v/>
      </c>
      <c r="F1208" s="66"/>
      <c r="G1208" s="64" t="str">
        <f t="shared" si="134"/>
        <v>The Mound</v>
      </c>
      <c r="H1208" s="66"/>
      <c r="I1208" s="65" t="str">
        <f t="shared" si="135"/>
        <v>Level 02</v>
      </c>
      <c r="J1208" s="66"/>
      <c r="K1208" s="67" t="str">
        <f t="shared" si="138"/>
        <v>Zone M4</v>
      </c>
      <c r="L1208" s="66"/>
      <c r="M1208" s="68" t="str">
        <f t="shared" si="139"/>
        <v>M4 / N2</v>
      </c>
      <c r="N1208" s="66"/>
      <c r="O1208" s="69" t="str">
        <f t="shared" si="136"/>
        <v>S. K. L. - 1</v>
      </c>
      <c r="P1208" s="66"/>
      <c r="Q1208" s="70" t="str">
        <f t="shared" si="137"/>
        <v>R2 / J1</v>
      </c>
      <c r="R1208" s="66"/>
      <c r="S1208" s="66"/>
      <c r="T1208" s="11" t="s">
        <v>6710</v>
      </c>
      <c r="U1208" s="11" t="s">
        <v>6710</v>
      </c>
      <c r="V1208" s="11" t="s">
        <v>6416</v>
      </c>
      <c r="W1208" s="59" t="s">
        <v>6416</v>
      </c>
      <c r="X1208" s="59" t="str">
        <f>CONCATENATE(D1208,F1208,H1208,J1208,L1208,N1208,P1208,R1208)</f>
        <v>Construction</v>
      </c>
      <c r="Y1208" s="11" t="s">
        <v>1900</v>
      </c>
      <c r="Z1208" s="32">
        <v>3</v>
      </c>
      <c r="AA1208" s="39">
        <v>45379</v>
      </c>
      <c r="AB1208" s="39">
        <v>45382</v>
      </c>
      <c r="AC1208" s="48">
        <v>7554.69</v>
      </c>
    </row>
    <row r="1209" spans="1:29" x14ac:dyDescent="0.2">
      <c r="A1209" s="66" t="s">
        <v>1901</v>
      </c>
      <c r="B1209" s="11" t="str">
        <f t="shared" si="132"/>
        <v xml:space="preserve"> - </v>
      </c>
      <c r="C1209" s="11" t="str">
        <f t="shared" si="132"/>
        <v/>
      </c>
      <c r="D1209" s="62" t="s">
        <v>6449</v>
      </c>
      <c r="E1209" s="11" t="str">
        <f t="shared" si="133"/>
        <v/>
      </c>
      <c r="F1209" s="66"/>
      <c r="G1209" s="64" t="str">
        <f t="shared" si="134"/>
        <v>The Mound</v>
      </c>
      <c r="H1209" s="66"/>
      <c r="I1209" s="65" t="str">
        <f t="shared" si="135"/>
        <v>Level 02</v>
      </c>
      <c r="J1209" s="66"/>
      <c r="K1209" s="67" t="str">
        <f t="shared" si="138"/>
        <v>Zone M4</v>
      </c>
      <c r="L1209" s="66"/>
      <c r="M1209" s="68" t="str">
        <f t="shared" si="139"/>
        <v>M4 / N2</v>
      </c>
      <c r="N1209" s="66"/>
      <c r="O1209" s="69" t="str">
        <f t="shared" si="136"/>
        <v>S. K. L. - 1</v>
      </c>
      <c r="P1209" s="66"/>
      <c r="Q1209" s="70" t="str">
        <f t="shared" si="137"/>
        <v>R2 / J1</v>
      </c>
      <c r="R1209" s="66"/>
      <c r="S1209" s="66"/>
      <c r="T1209" s="11" t="s">
        <v>6710</v>
      </c>
      <c r="U1209" s="11" t="s">
        <v>6710</v>
      </c>
      <c r="V1209" s="11" t="s">
        <v>6416</v>
      </c>
      <c r="W1209" s="59" t="s">
        <v>6416</v>
      </c>
      <c r="X1209" s="59" t="str">
        <f>CONCATENATE(D1209,F1209,H1209,J1209,L1209,N1209,P1209,R1209)</f>
        <v>Construction</v>
      </c>
      <c r="Y1209" s="11" t="s">
        <v>1902</v>
      </c>
      <c r="Z1209" s="32">
        <v>3</v>
      </c>
      <c r="AA1209" s="39">
        <v>45379</v>
      </c>
      <c r="AB1209" s="39">
        <v>45382</v>
      </c>
      <c r="AC1209" s="48">
        <v>3367.97</v>
      </c>
    </row>
    <row r="1210" spans="1:29" x14ac:dyDescent="0.2">
      <c r="A1210" s="66" t="s">
        <v>1903</v>
      </c>
      <c r="B1210" s="11" t="str">
        <f t="shared" si="132"/>
        <v xml:space="preserve"> - </v>
      </c>
      <c r="C1210" s="11" t="str">
        <f t="shared" si="132"/>
        <v/>
      </c>
      <c r="D1210" s="62" t="s">
        <v>6449</v>
      </c>
      <c r="E1210" s="11" t="str">
        <f t="shared" si="133"/>
        <v/>
      </c>
      <c r="F1210" s="66"/>
      <c r="G1210" s="64" t="str">
        <f t="shared" si="134"/>
        <v>The Mound</v>
      </c>
      <c r="H1210" s="66"/>
      <c r="I1210" s="65" t="str">
        <f t="shared" si="135"/>
        <v>Level 02</v>
      </c>
      <c r="J1210" s="66"/>
      <c r="K1210" s="67" t="str">
        <f t="shared" si="138"/>
        <v>Zone M4</v>
      </c>
      <c r="L1210" s="66"/>
      <c r="M1210" s="68" t="str">
        <f t="shared" si="139"/>
        <v>M4 / N2</v>
      </c>
      <c r="N1210" s="66"/>
      <c r="O1210" s="69" t="str">
        <f t="shared" si="136"/>
        <v>S. K. L. - 1</v>
      </c>
      <c r="P1210" s="66"/>
      <c r="Q1210" s="70" t="str">
        <f t="shared" si="137"/>
        <v>R2 / J1</v>
      </c>
      <c r="R1210" s="66"/>
      <c r="S1210" s="66"/>
      <c r="T1210" s="11" t="s">
        <v>6710</v>
      </c>
      <c r="U1210" s="11" t="s">
        <v>6710</v>
      </c>
      <c r="V1210" s="11" t="s">
        <v>6416</v>
      </c>
      <c r="W1210" s="59" t="s">
        <v>6416</v>
      </c>
      <c r="X1210" s="59" t="str">
        <f>CONCATENATE(D1210,F1210,H1210,J1210,L1210,N1210,P1210,R1210)</f>
        <v>Construction</v>
      </c>
      <c r="Y1210" s="11" t="s">
        <v>1904</v>
      </c>
      <c r="Z1210" s="32">
        <v>2</v>
      </c>
      <c r="AA1210" s="39">
        <v>45381</v>
      </c>
      <c r="AB1210" s="39">
        <v>45382</v>
      </c>
      <c r="AC1210" s="34">
        <v>795.57</v>
      </c>
    </row>
    <row r="1211" spans="1:29" x14ac:dyDescent="0.2">
      <c r="A1211" s="66" t="s">
        <v>1905</v>
      </c>
      <c r="B1211" s="11" t="str">
        <f t="shared" si="132"/>
        <v xml:space="preserve"> - </v>
      </c>
      <c r="C1211" s="11" t="str">
        <f t="shared" si="132"/>
        <v/>
      </c>
      <c r="D1211" s="62" t="s">
        <v>6449</v>
      </c>
      <c r="E1211" s="11" t="str">
        <f t="shared" si="133"/>
        <v/>
      </c>
      <c r="F1211" s="66"/>
      <c r="G1211" s="64" t="str">
        <f t="shared" si="134"/>
        <v>The Mound</v>
      </c>
      <c r="H1211" s="66"/>
      <c r="I1211" s="65" t="str">
        <f t="shared" si="135"/>
        <v>Level 02</v>
      </c>
      <c r="J1211" s="66"/>
      <c r="K1211" s="67" t="str">
        <f t="shared" si="138"/>
        <v>Zone M4</v>
      </c>
      <c r="L1211" s="66"/>
      <c r="M1211" s="68" t="str">
        <f t="shared" si="139"/>
        <v>M4 / N2</v>
      </c>
      <c r="N1211" s="66"/>
      <c r="O1211" s="69" t="str">
        <f t="shared" si="136"/>
        <v>S. K. L. - 1</v>
      </c>
      <c r="P1211" s="66"/>
      <c r="Q1211" s="70" t="str">
        <f t="shared" si="137"/>
        <v>R2 / J1</v>
      </c>
      <c r="R1211" s="66"/>
      <c r="S1211" s="66"/>
      <c r="T1211" s="11" t="s">
        <v>6710</v>
      </c>
      <c r="U1211" s="11" t="s">
        <v>6710</v>
      </c>
      <c r="V1211" s="11" t="s">
        <v>6416</v>
      </c>
      <c r="W1211" s="59" t="s">
        <v>6416</v>
      </c>
      <c r="X1211" s="59" t="str">
        <f>CONCATENATE(D1211,F1211,H1211,J1211,L1211,N1211,P1211,R1211)</f>
        <v>Construction</v>
      </c>
      <c r="Y1211" s="11" t="s">
        <v>1906</v>
      </c>
      <c r="Z1211" s="32">
        <v>2</v>
      </c>
      <c r="AA1211" s="39">
        <v>45381</v>
      </c>
      <c r="AB1211" s="39">
        <v>45382</v>
      </c>
      <c r="AC1211" s="34">
        <v>583.46</v>
      </c>
    </row>
    <row r="1212" spans="1:29" x14ac:dyDescent="0.2">
      <c r="A1212" s="63" t="s">
        <v>1907</v>
      </c>
      <c r="B1212" s="8" t="str">
        <f t="shared" si="132"/>
        <v xml:space="preserve"> - </v>
      </c>
      <c r="C1212" s="8" t="str">
        <f t="shared" si="132"/>
        <v/>
      </c>
      <c r="D1212" s="62" t="s">
        <v>6449</v>
      </c>
      <c r="E1212" s="8" t="str">
        <f t="shared" si="133"/>
        <v/>
      </c>
      <c r="F1212" s="63"/>
      <c r="G1212" s="64" t="str">
        <f t="shared" si="134"/>
        <v>The Mound</v>
      </c>
      <c r="H1212" s="63"/>
      <c r="I1212" s="65" t="str">
        <f t="shared" si="135"/>
        <v>Level 02</v>
      </c>
      <c r="J1212" s="63"/>
      <c r="K1212" s="67" t="str">
        <f t="shared" si="138"/>
        <v>Zone M4</v>
      </c>
      <c r="L1212" s="63"/>
      <c r="M1212" s="68" t="str">
        <f t="shared" si="139"/>
        <v>M4 / N2</v>
      </c>
      <c r="N1212" s="63"/>
      <c r="O1212" s="69" t="str">
        <f t="shared" si="136"/>
        <v>S. K. L. - 1</v>
      </c>
      <c r="P1212" s="63"/>
      <c r="Q1212" s="70" t="str">
        <f t="shared" si="137"/>
        <v>R2 / J1</v>
      </c>
      <c r="R1212" s="63"/>
      <c r="S1212" s="63"/>
      <c r="T1212" s="8" t="s">
        <v>6710</v>
      </c>
      <c r="U1212" s="8" t="s">
        <v>6710</v>
      </c>
      <c r="V1212" s="8" t="s">
        <v>6416</v>
      </c>
      <c r="W1212" s="59" t="s">
        <v>6416</v>
      </c>
      <c r="X1212" s="59" t="str">
        <f>CONCATENATE(D1212,F1212,H1212,J1212,L1212,N1212,P1212,R1212)</f>
        <v>Construction</v>
      </c>
      <c r="Y1212" s="8" t="s">
        <v>1908</v>
      </c>
      <c r="Z1212" s="23">
        <v>2</v>
      </c>
      <c r="AA1212" s="35">
        <v>45383</v>
      </c>
      <c r="AB1212" s="35">
        <v>45384</v>
      </c>
      <c r="AC1212" s="42">
        <v>1757.38</v>
      </c>
    </row>
    <row r="1213" spans="1:29" x14ac:dyDescent="0.2">
      <c r="A1213" s="69" t="s">
        <v>1189</v>
      </c>
      <c r="B1213" s="3" t="str">
        <f t="shared" si="132"/>
        <v/>
      </c>
      <c r="C1213" s="3" t="str">
        <f t="shared" si="132"/>
        <v>M4 / N2 - Zone M4 - Level 02 - The Mound - Construction</v>
      </c>
      <c r="D1213" s="62" t="s">
        <v>6449</v>
      </c>
      <c r="E1213" s="3" t="str">
        <f t="shared" si="133"/>
        <v>M4 / N2</v>
      </c>
      <c r="F1213" s="92"/>
      <c r="G1213" s="64" t="str">
        <f>IF(F1213="",G1212,TRIM(F1213))</f>
        <v>The Mound</v>
      </c>
      <c r="H1213" s="92"/>
      <c r="I1213" s="65" t="str">
        <f>IF(H1213="",I1212,TRIM(H1213))</f>
        <v>Level 02</v>
      </c>
      <c r="J1213" s="92"/>
      <c r="K1213" s="67" t="str">
        <f>IF(J1213="",K1212,TRIM(J1213))</f>
        <v>Zone M4</v>
      </c>
      <c r="L1213" s="92"/>
      <c r="M1213" s="68" t="str">
        <f>IF(L1213="",M1212,TRIM(L1213))</f>
        <v>M4 / N2</v>
      </c>
      <c r="N1213" s="69" t="s">
        <v>1189</v>
      </c>
      <c r="O1213" s="69" t="str">
        <f>IF(N1213="",O1212,TRIM(N1213))</f>
        <v>S. K. L. - 2</v>
      </c>
      <c r="P1213" s="92"/>
      <c r="Q1213" s="70" t="str">
        <f>IF(P1213="",Q1212,TRIM(P1213))</f>
        <v>R2 / J1</v>
      </c>
      <c r="R1213" s="92"/>
      <c r="S1213" s="92"/>
      <c r="T1213" s="3" t="s">
        <v>6711</v>
      </c>
      <c r="U1213" s="3" t="s">
        <v>6711</v>
      </c>
      <c r="V1213" s="3" t="s">
        <v>6711</v>
      </c>
      <c r="W1213" s="59" t="s">
        <v>1189</v>
      </c>
      <c r="X1213" s="59" t="str">
        <f>CONCATENATE(D1213,F1213,H1213,J1213,L1213,N1213,P1213,R1213)</f>
        <v>Construction            S. K. L. - 2</v>
      </c>
      <c r="Y1213" s="3"/>
      <c r="Z1213" s="49">
        <v>5</v>
      </c>
      <c r="AA1213" s="50">
        <v>45379</v>
      </c>
      <c r="AB1213" s="50">
        <v>45384</v>
      </c>
      <c r="AC1213" s="52">
        <v>14059.07</v>
      </c>
    </row>
    <row r="1214" spans="1:29" ht="25.5" x14ac:dyDescent="0.2">
      <c r="A1214" s="66" t="s">
        <v>1909</v>
      </c>
      <c r="B1214" s="11" t="str">
        <f t="shared" si="132"/>
        <v xml:space="preserve"> - M4 / N2 - Zone M4 - Level 02 - The Mound - Construction</v>
      </c>
      <c r="C1214" s="11" t="str">
        <f t="shared" si="132"/>
        <v/>
      </c>
      <c r="D1214" s="62" t="s">
        <v>6449</v>
      </c>
      <c r="E1214" s="11" t="str">
        <f t="shared" si="133"/>
        <v/>
      </c>
      <c r="F1214" s="66"/>
      <c r="G1214" s="64" t="str">
        <f t="shared" si="134"/>
        <v>The Mound</v>
      </c>
      <c r="H1214" s="66"/>
      <c r="I1214" s="65" t="str">
        <f t="shared" si="135"/>
        <v>Level 02</v>
      </c>
      <c r="J1214" s="66"/>
      <c r="K1214" s="67" t="str">
        <f t="shared" si="138"/>
        <v>Zone M4</v>
      </c>
      <c r="L1214" s="66"/>
      <c r="M1214" s="68" t="str">
        <f t="shared" si="139"/>
        <v>M4 / N2</v>
      </c>
      <c r="N1214" s="66"/>
      <c r="O1214" s="69" t="str">
        <f t="shared" si="136"/>
        <v>S. K. L. - 2</v>
      </c>
      <c r="P1214" s="66"/>
      <c r="Q1214" s="70" t="str">
        <f t="shared" si="137"/>
        <v>R2 / J1</v>
      </c>
      <c r="R1214" s="66"/>
      <c r="S1214" s="66"/>
      <c r="T1214" s="11" t="s">
        <v>6711</v>
      </c>
      <c r="U1214" s="11" t="s">
        <v>6711</v>
      </c>
      <c r="V1214" s="11" t="s">
        <v>6416</v>
      </c>
      <c r="W1214" s="59" t="s">
        <v>6416</v>
      </c>
      <c r="X1214" s="59" t="str">
        <f>CONCATENATE(D1214,F1214,H1214,J1214,L1214,N1214,P1214,R1214)</f>
        <v>Construction</v>
      </c>
      <c r="Y1214" s="11" t="s">
        <v>1910</v>
      </c>
      <c r="Z1214" s="32">
        <v>3</v>
      </c>
      <c r="AA1214" s="39">
        <v>45379</v>
      </c>
      <c r="AB1214" s="39">
        <v>45382</v>
      </c>
      <c r="AC1214" s="48">
        <v>7554.69</v>
      </c>
    </row>
    <row r="1215" spans="1:29" x14ac:dyDescent="0.2">
      <c r="A1215" s="66" t="s">
        <v>1911</v>
      </c>
      <c r="B1215" s="11" t="str">
        <f t="shared" si="132"/>
        <v xml:space="preserve"> - </v>
      </c>
      <c r="C1215" s="11" t="str">
        <f t="shared" si="132"/>
        <v/>
      </c>
      <c r="D1215" s="62" t="s">
        <v>6449</v>
      </c>
      <c r="E1215" s="11" t="str">
        <f t="shared" si="133"/>
        <v/>
      </c>
      <c r="F1215" s="66"/>
      <c r="G1215" s="64" t="str">
        <f t="shared" si="134"/>
        <v>The Mound</v>
      </c>
      <c r="H1215" s="66"/>
      <c r="I1215" s="65" t="str">
        <f t="shared" si="135"/>
        <v>Level 02</v>
      </c>
      <c r="J1215" s="66"/>
      <c r="K1215" s="67" t="str">
        <f t="shared" si="138"/>
        <v>Zone M4</v>
      </c>
      <c r="L1215" s="66"/>
      <c r="M1215" s="68" t="str">
        <f t="shared" si="139"/>
        <v>M4 / N2</v>
      </c>
      <c r="N1215" s="66"/>
      <c r="O1215" s="69" t="str">
        <f t="shared" si="136"/>
        <v>S. K. L. - 2</v>
      </c>
      <c r="P1215" s="66"/>
      <c r="Q1215" s="70" t="str">
        <f t="shared" si="137"/>
        <v>R2 / J1</v>
      </c>
      <c r="R1215" s="66"/>
      <c r="S1215" s="66"/>
      <c r="T1215" s="11" t="s">
        <v>6711</v>
      </c>
      <c r="U1215" s="11" t="s">
        <v>6711</v>
      </c>
      <c r="V1215" s="11" t="s">
        <v>6416</v>
      </c>
      <c r="W1215" s="59" t="s">
        <v>6416</v>
      </c>
      <c r="X1215" s="59" t="str">
        <f>CONCATENATE(D1215,F1215,H1215,J1215,L1215,N1215,P1215,R1215)</f>
        <v>Construction</v>
      </c>
      <c r="Y1215" s="11" t="s">
        <v>1912</v>
      </c>
      <c r="Z1215" s="32">
        <v>3</v>
      </c>
      <c r="AA1215" s="39">
        <v>45379</v>
      </c>
      <c r="AB1215" s="39">
        <v>45382</v>
      </c>
      <c r="AC1215" s="48">
        <v>3367.97</v>
      </c>
    </row>
    <row r="1216" spans="1:29" x14ac:dyDescent="0.2">
      <c r="A1216" s="66" t="s">
        <v>1913</v>
      </c>
      <c r="B1216" s="11" t="str">
        <f t="shared" si="132"/>
        <v xml:space="preserve"> - </v>
      </c>
      <c r="C1216" s="11" t="str">
        <f t="shared" si="132"/>
        <v/>
      </c>
      <c r="D1216" s="62" t="s">
        <v>6449</v>
      </c>
      <c r="E1216" s="11" t="str">
        <f t="shared" si="133"/>
        <v/>
      </c>
      <c r="F1216" s="66"/>
      <c r="G1216" s="64" t="str">
        <f t="shared" si="134"/>
        <v>The Mound</v>
      </c>
      <c r="H1216" s="66"/>
      <c r="I1216" s="65" t="str">
        <f t="shared" si="135"/>
        <v>Level 02</v>
      </c>
      <c r="J1216" s="66"/>
      <c r="K1216" s="67" t="str">
        <f t="shared" si="138"/>
        <v>Zone M4</v>
      </c>
      <c r="L1216" s="66"/>
      <c r="M1216" s="68" t="str">
        <f t="shared" si="139"/>
        <v>M4 / N2</v>
      </c>
      <c r="N1216" s="66"/>
      <c r="O1216" s="69" t="str">
        <f t="shared" si="136"/>
        <v>S. K. L. - 2</v>
      </c>
      <c r="P1216" s="66"/>
      <c r="Q1216" s="70" t="str">
        <f t="shared" si="137"/>
        <v>R2 / J1</v>
      </c>
      <c r="R1216" s="66"/>
      <c r="S1216" s="66"/>
      <c r="T1216" s="11" t="s">
        <v>6711</v>
      </c>
      <c r="U1216" s="11" t="s">
        <v>6711</v>
      </c>
      <c r="V1216" s="11" t="s">
        <v>6416</v>
      </c>
      <c r="W1216" s="59" t="s">
        <v>6416</v>
      </c>
      <c r="X1216" s="59" t="str">
        <f>CONCATENATE(D1216,F1216,H1216,J1216,L1216,N1216,P1216,R1216)</f>
        <v>Construction</v>
      </c>
      <c r="Y1216" s="11" t="s">
        <v>1914</v>
      </c>
      <c r="Z1216" s="32">
        <v>2</v>
      </c>
      <c r="AA1216" s="39">
        <v>45381</v>
      </c>
      <c r="AB1216" s="39">
        <v>45382</v>
      </c>
      <c r="AC1216" s="34">
        <v>795.57</v>
      </c>
    </row>
    <row r="1217" spans="1:29" x14ac:dyDescent="0.2">
      <c r="A1217" s="66" t="s">
        <v>1915</v>
      </c>
      <c r="B1217" s="11" t="str">
        <f t="shared" si="132"/>
        <v xml:space="preserve"> - </v>
      </c>
      <c r="C1217" s="11" t="str">
        <f t="shared" si="132"/>
        <v/>
      </c>
      <c r="D1217" s="62" t="s">
        <v>6449</v>
      </c>
      <c r="E1217" s="11" t="str">
        <f t="shared" si="133"/>
        <v/>
      </c>
      <c r="F1217" s="66"/>
      <c r="G1217" s="64" t="str">
        <f t="shared" si="134"/>
        <v>The Mound</v>
      </c>
      <c r="H1217" s="66"/>
      <c r="I1217" s="65" t="str">
        <f t="shared" si="135"/>
        <v>Level 02</v>
      </c>
      <c r="J1217" s="66"/>
      <c r="K1217" s="67" t="str">
        <f t="shared" si="138"/>
        <v>Zone M4</v>
      </c>
      <c r="L1217" s="66"/>
      <c r="M1217" s="68" t="str">
        <f t="shared" si="139"/>
        <v>M4 / N2</v>
      </c>
      <c r="N1217" s="66"/>
      <c r="O1217" s="69" t="str">
        <f t="shared" si="136"/>
        <v>S. K. L. - 2</v>
      </c>
      <c r="P1217" s="66"/>
      <c r="Q1217" s="70" t="str">
        <f t="shared" si="137"/>
        <v>R2 / J1</v>
      </c>
      <c r="R1217" s="66"/>
      <c r="S1217" s="66"/>
      <c r="T1217" s="11" t="s">
        <v>6711</v>
      </c>
      <c r="U1217" s="11" t="s">
        <v>6711</v>
      </c>
      <c r="V1217" s="11" t="s">
        <v>6416</v>
      </c>
      <c r="W1217" s="59" t="s">
        <v>6416</v>
      </c>
      <c r="X1217" s="59" t="str">
        <f>CONCATENATE(D1217,F1217,H1217,J1217,L1217,N1217,P1217,R1217)</f>
        <v>Construction</v>
      </c>
      <c r="Y1217" s="11" t="s">
        <v>1916</v>
      </c>
      <c r="Z1217" s="32">
        <v>2</v>
      </c>
      <c r="AA1217" s="39">
        <v>45381</v>
      </c>
      <c r="AB1217" s="39">
        <v>45382</v>
      </c>
      <c r="AC1217" s="34">
        <v>583.46</v>
      </c>
    </row>
    <row r="1218" spans="1:29" x14ac:dyDescent="0.2">
      <c r="A1218" s="63" t="s">
        <v>1917</v>
      </c>
      <c r="B1218" s="8" t="str">
        <f t="shared" si="132"/>
        <v xml:space="preserve"> - </v>
      </c>
      <c r="C1218" s="8" t="str">
        <f t="shared" si="132"/>
        <v/>
      </c>
      <c r="D1218" s="62" t="s">
        <v>6449</v>
      </c>
      <c r="E1218" s="8" t="str">
        <f t="shared" si="133"/>
        <v/>
      </c>
      <c r="F1218" s="63"/>
      <c r="G1218" s="64" t="str">
        <f t="shared" si="134"/>
        <v>The Mound</v>
      </c>
      <c r="H1218" s="63"/>
      <c r="I1218" s="65" t="str">
        <f t="shared" si="135"/>
        <v>Level 02</v>
      </c>
      <c r="J1218" s="63"/>
      <c r="K1218" s="67" t="str">
        <f t="shared" si="138"/>
        <v>Zone M4</v>
      </c>
      <c r="L1218" s="63"/>
      <c r="M1218" s="68" t="str">
        <f t="shared" si="139"/>
        <v>M4 / N2</v>
      </c>
      <c r="N1218" s="63"/>
      <c r="O1218" s="69" t="str">
        <f t="shared" si="136"/>
        <v>S. K. L. - 2</v>
      </c>
      <c r="P1218" s="63"/>
      <c r="Q1218" s="70" t="str">
        <f t="shared" si="137"/>
        <v>R2 / J1</v>
      </c>
      <c r="R1218" s="63"/>
      <c r="S1218" s="63"/>
      <c r="T1218" s="8" t="s">
        <v>6711</v>
      </c>
      <c r="U1218" s="8" t="s">
        <v>6711</v>
      </c>
      <c r="V1218" s="8" t="s">
        <v>6416</v>
      </c>
      <c r="W1218" s="59" t="s">
        <v>6416</v>
      </c>
      <c r="X1218" s="59" t="str">
        <f>CONCATENATE(D1218,F1218,H1218,J1218,L1218,N1218,P1218,R1218)</f>
        <v>Construction</v>
      </c>
      <c r="Y1218" s="8" t="s">
        <v>1918</v>
      </c>
      <c r="Z1218" s="23">
        <v>2</v>
      </c>
      <c r="AA1218" s="35">
        <v>45383</v>
      </c>
      <c r="AB1218" s="35">
        <v>45384</v>
      </c>
      <c r="AC1218" s="42">
        <v>1757.38</v>
      </c>
    </row>
    <row r="1219" spans="1:29" x14ac:dyDescent="0.2">
      <c r="A1219" s="69" t="s">
        <v>1569</v>
      </c>
      <c r="B1219" s="3" t="str">
        <f t="shared" si="132"/>
        <v/>
      </c>
      <c r="C1219" s="3" t="str">
        <f t="shared" si="132"/>
        <v>M4 / N2 - Zone M4 - Level 02 - The Mound - Construction</v>
      </c>
      <c r="D1219" s="62" t="s">
        <v>6449</v>
      </c>
      <c r="E1219" s="3" t="str">
        <f t="shared" si="133"/>
        <v>M4 / N2</v>
      </c>
      <c r="F1219" s="92"/>
      <c r="G1219" s="64" t="str">
        <f>IF(F1219="",G1218,TRIM(F1219))</f>
        <v>The Mound</v>
      </c>
      <c r="H1219" s="92"/>
      <c r="I1219" s="65" t="str">
        <f>IF(H1219="",I1218,TRIM(H1219))</f>
        <v>Level 02</v>
      </c>
      <c r="J1219" s="92"/>
      <c r="K1219" s="67" t="str">
        <f>IF(J1219="",K1218,TRIM(J1219))</f>
        <v>Zone M4</v>
      </c>
      <c r="L1219" s="92"/>
      <c r="M1219" s="68" t="str">
        <f>IF(L1219="",M1218,TRIM(L1219))</f>
        <v>M4 / N2</v>
      </c>
      <c r="N1219" s="69" t="s">
        <v>1569</v>
      </c>
      <c r="O1219" s="69" t="str">
        <f>IF(N1219="",O1218,TRIM(N1219))</f>
        <v>S. K. R. - 1</v>
      </c>
      <c r="P1219" s="92"/>
      <c r="Q1219" s="70" t="str">
        <f>IF(P1219="",Q1218,TRIM(P1219))</f>
        <v>R2 / J1</v>
      </c>
      <c r="R1219" s="92"/>
      <c r="S1219" s="92"/>
      <c r="T1219" s="3" t="s">
        <v>6730</v>
      </c>
      <c r="U1219" s="3" t="s">
        <v>6730</v>
      </c>
      <c r="V1219" s="3" t="s">
        <v>6730</v>
      </c>
      <c r="W1219" s="59" t="s">
        <v>1569</v>
      </c>
      <c r="X1219" s="59" t="str">
        <f>CONCATENATE(D1219,F1219,H1219,J1219,L1219,N1219,P1219,R1219)</f>
        <v>Construction            S. K. R. - 1</v>
      </c>
      <c r="Y1219" s="3"/>
      <c r="Z1219" s="49">
        <v>5</v>
      </c>
      <c r="AA1219" s="50">
        <v>45383</v>
      </c>
      <c r="AB1219" s="50">
        <v>45388</v>
      </c>
      <c r="AC1219" s="52">
        <v>14059.07</v>
      </c>
    </row>
    <row r="1220" spans="1:29" ht="25.5" x14ac:dyDescent="0.2">
      <c r="A1220" s="66" t="s">
        <v>1919</v>
      </c>
      <c r="B1220" s="11" t="str">
        <f t="shared" si="132"/>
        <v xml:space="preserve"> - M4 / N2 - Zone M4 - Level 02 - The Mound - Construction</v>
      </c>
      <c r="C1220" s="11" t="str">
        <f t="shared" si="132"/>
        <v/>
      </c>
      <c r="D1220" s="62" t="s">
        <v>6449</v>
      </c>
      <c r="E1220" s="11" t="str">
        <f t="shared" si="133"/>
        <v/>
      </c>
      <c r="F1220" s="66"/>
      <c r="G1220" s="64" t="str">
        <f t="shared" si="134"/>
        <v>The Mound</v>
      </c>
      <c r="H1220" s="66"/>
      <c r="I1220" s="65" t="str">
        <f t="shared" si="135"/>
        <v>Level 02</v>
      </c>
      <c r="J1220" s="66"/>
      <c r="K1220" s="67" t="str">
        <f t="shared" si="138"/>
        <v>Zone M4</v>
      </c>
      <c r="L1220" s="66"/>
      <c r="M1220" s="68" t="str">
        <f t="shared" si="139"/>
        <v>M4 / N2</v>
      </c>
      <c r="N1220" s="66"/>
      <c r="O1220" s="69" t="str">
        <f t="shared" si="136"/>
        <v>S. K. R. - 1</v>
      </c>
      <c r="P1220" s="66"/>
      <c r="Q1220" s="70" t="str">
        <f t="shared" si="137"/>
        <v>R2 / J1</v>
      </c>
      <c r="R1220" s="66"/>
      <c r="S1220" s="66"/>
      <c r="T1220" s="11" t="s">
        <v>6730</v>
      </c>
      <c r="U1220" s="11" t="s">
        <v>6730</v>
      </c>
      <c r="V1220" s="11" t="s">
        <v>6416</v>
      </c>
      <c r="W1220" s="59" t="s">
        <v>6416</v>
      </c>
      <c r="X1220" s="59" t="str">
        <f>CONCATENATE(D1220,F1220,H1220,J1220,L1220,N1220,P1220,R1220)</f>
        <v>Construction</v>
      </c>
      <c r="Y1220" s="11" t="s">
        <v>1920</v>
      </c>
      <c r="Z1220" s="32">
        <v>3</v>
      </c>
      <c r="AA1220" s="39">
        <v>45383</v>
      </c>
      <c r="AB1220" s="39">
        <v>45385</v>
      </c>
      <c r="AC1220" s="48">
        <v>7554.69</v>
      </c>
    </row>
    <row r="1221" spans="1:29" x14ac:dyDescent="0.2">
      <c r="A1221" s="66" t="s">
        <v>1921</v>
      </c>
      <c r="B1221" s="11" t="str">
        <f t="shared" ref="B1221:C1284" si="140">IF(E1221&lt;&gt;"",C1220,IF(G1221&lt;&gt;"",F1220&amp;" - "&amp;C1220,IF(I1221&lt;&gt;"",H1220&amp;" - "&amp;F1220&amp;" - "&amp;C1220,IF(K1221&lt;&gt;"",J1220&amp;" - "&amp;H1220&amp;" - "&amp;F1220&amp;" - "&amp;C1220,IF(M1221&lt;&gt;"",L1220&amp;" - "&amp;J1220&amp;" - "&amp;H1220&amp;" - "&amp;F1220&amp;" - "&amp;C1220,IF(O1221&lt;&gt;"",N1220&amp;" - "&amp;L1220&amp;" - "&amp;J1220&amp;" - "&amp;H1220&amp;" - "&amp;F1220&amp;" - "&amp;C1220,IF(Q1221&lt;&gt;"",P1220&amp;" - "&amp;N1220&amp;" - "&amp;L1220&amp;" - "&amp;J1220&amp;" - "&amp;H1220&amp;" - "&amp;F1220&amp;" - "&amp;C1220,"")))))))</f>
        <v xml:space="preserve"> - </v>
      </c>
      <c r="C1221" s="11" t="str">
        <f t="shared" si="140"/>
        <v/>
      </c>
      <c r="D1221" s="62" t="s">
        <v>6449</v>
      </c>
      <c r="E1221" s="11" t="str">
        <f t="shared" ref="E1221:E1284" si="141">IF(F1221&lt;&gt;"",D1220,IF(H1221&lt;&gt;"",G1220,IF(J1221&lt;&gt;"",I1220,IF(L1221&lt;&gt;"",K1220,IF(N1221&lt;&gt;"",M1220,IF(P1221&lt;&gt;"",O1220,IF(R1221&lt;&gt;"",Q1220,"")))))))</f>
        <v/>
      </c>
      <c r="F1221" s="66"/>
      <c r="G1221" s="64" t="str">
        <f t="shared" si="134"/>
        <v>The Mound</v>
      </c>
      <c r="H1221" s="66"/>
      <c r="I1221" s="65" t="str">
        <f t="shared" si="135"/>
        <v>Level 02</v>
      </c>
      <c r="J1221" s="66"/>
      <c r="K1221" s="67" t="str">
        <f t="shared" si="138"/>
        <v>Zone M4</v>
      </c>
      <c r="L1221" s="66"/>
      <c r="M1221" s="68" t="str">
        <f t="shared" si="139"/>
        <v>M4 / N2</v>
      </c>
      <c r="N1221" s="66"/>
      <c r="O1221" s="69" t="str">
        <f t="shared" si="136"/>
        <v>S. K. R. - 1</v>
      </c>
      <c r="P1221" s="66"/>
      <c r="Q1221" s="70" t="str">
        <f t="shared" si="137"/>
        <v>R2 / J1</v>
      </c>
      <c r="R1221" s="66"/>
      <c r="S1221" s="66"/>
      <c r="T1221" s="11" t="s">
        <v>6730</v>
      </c>
      <c r="U1221" s="11" t="s">
        <v>6730</v>
      </c>
      <c r="V1221" s="11" t="s">
        <v>6416</v>
      </c>
      <c r="W1221" s="59" t="s">
        <v>6416</v>
      </c>
      <c r="X1221" s="59" t="str">
        <f>CONCATENATE(D1221,F1221,H1221,J1221,L1221,N1221,P1221,R1221)</f>
        <v>Construction</v>
      </c>
      <c r="Y1221" s="11" t="s">
        <v>1922</v>
      </c>
      <c r="Z1221" s="32">
        <v>3</v>
      </c>
      <c r="AA1221" s="39">
        <v>45383</v>
      </c>
      <c r="AB1221" s="39">
        <v>45385</v>
      </c>
      <c r="AC1221" s="48">
        <v>3367.97</v>
      </c>
    </row>
    <row r="1222" spans="1:29" x14ac:dyDescent="0.2">
      <c r="A1222" s="66" t="s">
        <v>1923</v>
      </c>
      <c r="B1222" s="11" t="str">
        <f t="shared" si="140"/>
        <v xml:space="preserve"> - </v>
      </c>
      <c r="C1222" s="11" t="str">
        <f t="shared" si="140"/>
        <v/>
      </c>
      <c r="D1222" s="62" t="s">
        <v>6449</v>
      </c>
      <c r="E1222" s="11" t="str">
        <f t="shared" si="141"/>
        <v/>
      </c>
      <c r="F1222" s="66"/>
      <c r="G1222" s="64" t="str">
        <f t="shared" si="134"/>
        <v>The Mound</v>
      </c>
      <c r="H1222" s="66"/>
      <c r="I1222" s="65" t="str">
        <f t="shared" si="135"/>
        <v>Level 02</v>
      </c>
      <c r="J1222" s="66"/>
      <c r="K1222" s="67" t="str">
        <f t="shared" si="138"/>
        <v>Zone M4</v>
      </c>
      <c r="L1222" s="66"/>
      <c r="M1222" s="68" t="str">
        <f t="shared" si="139"/>
        <v>M4 / N2</v>
      </c>
      <c r="N1222" s="66"/>
      <c r="O1222" s="69" t="str">
        <f t="shared" si="136"/>
        <v>S. K. R. - 1</v>
      </c>
      <c r="P1222" s="66"/>
      <c r="Q1222" s="70" t="str">
        <f t="shared" si="137"/>
        <v>R2 / J1</v>
      </c>
      <c r="R1222" s="66"/>
      <c r="S1222" s="66"/>
      <c r="T1222" s="11" t="s">
        <v>6730</v>
      </c>
      <c r="U1222" s="11" t="s">
        <v>6730</v>
      </c>
      <c r="V1222" s="11" t="s">
        <v>6416</v>
      </c>
      <c r="W1222" s="59" t="s">
        <v>6416</v>
      </c>
      <c r="X1222" s="59" t="str">
        <f>CONCATENATE(D1222,F1222,H1222,J1222,L1222,N1222,P1222,R1222)</f>
        <v>Construction</v>
      </c>
      <c r="Y1222" s="11" t="s">
        <v>1924</v>
      </c>
      <c r="Z1222" s="32">
        <v>2</v>
      </c>
      <c r="AA1222" s="39">
        <v>45384</v>
      </c>
      <c r="AB1222" s="39">
        <v>45385</v>
      </c>
      <c r="AC1222" s="34">
        <v>795.57</v>
      </c>
    </row>
    <row r="1223" spans="1:29" x14ac:dyDescent="0.2">
      <c r="A1223" s="66" t="s">
        <v>1925</v>
      </c>
      <c r="B1223" s="11" t="str">
        <f t="shared" si="140"/>
        <v xml:space="preserve"> - </v>
      </c>
      <c r="C1223" s="11" t="str">
        <f t="shared" si="140"/>
        <v/>
      </c>
      <c r="D1223" s="62" t="s">
        <v>6449</v>
      </c>
      <c r="E1223" s="11" t="str">
        <f t="shared" si="141"/>
        <v/>
      </c>
      <c r="F1223" s="66"/>
      <c r="G1223" s="64" t="str">
        <f t="shared" si="134"/>
        <v>The Mound</v>
      </c>
      <c r="H1223" s="66"/>
      <c r="I1223" s="65" t="str">
        <f t="shared" si="135"/>
        <v>Level 02</v>
      </c>
      <c r="J1223" s="66"/>
      <c r="K1223" s="67" t="str">
        <f t="shared" si="138"/>
        <v>Zone M4</v>
      </c>
      <c r="L1223" s="66"/>
      <c r="M1223" s="68" t="str">
        <f t="shared" si="139"/>
        <v>M4 / N2</v>
      </c>
      <c r="N1223" s="66"/>
      <c r="O1223" s="69" t="str">
        <f t="shared" si="136"/>
        <v>S. K. R. - 1</v>
      </c>
      <c r="P1223" s="66"/>
      <c r="Q1223" s="70" t="str">
        <f t="shared" si="137"/>
        <v>R2 / J1</v>
      </c>
      <c r="R1223" s="66"/>
      <c r="S1223" s="66"/>
      <c r="T1223" s="11" t="s">
        <v>6730</v>
      </c>
      <c r="U1223" s="11" t="s">
        <v>6730</v>
      </c>
      <c r="V1223" s="11" t="s">
        <v>6416</v>
      </c>
      <c r="W1223" s="59" t="s">
        <v>6416</v>
      </c>
      <c r="X1223" s="59" t="str">
        <f>CONCATENATE(D1223,F1223,H1223,J1223,L1223,N1223,P1223,R1223)</f>
        <v>Construction</v>
      </c>
      <c r="Y1223" s="11" t="s">
        <v>1926</v>
      </c>
      <c r="Z1223" s="32">
        <v>2</v>
      </c>
      <c r="AA1223" s="39">
        <v>45384</v>
      </c>
      <c r="AB1223" s="39">
        <v>45385</v>
      </c>
      <c r="AC1223" s="34">
        <v>583.46</v>
      </c>
    </row>
    <row r="1224" spans="1:29" x14ac:dyDescent="0.2">
      <c r="A1224" s="63" t="s">
        <v>1927</v>
      </c>
      <c r="B1224" s="8" t="str">
        <f t="shared" si="140"/>
        <v xml:space="preserve"> - </v>
      </c>
      <c r="C1224" s="8" t="str">
        <f t="shared" si="140"/>
        <v/>
      </c>
      <c r="D1224" s="62" t="s">
        <v>6449</v>
      </c>
      <c r="E1224" s="8" t="str">
        <f t="shared" si="141"/>
        <v/>
      </c>
      <c r="F1224" s="63"/>
      <c r="G1224" s="64" t="str">
        <f t="shared" ref="G1224:G1287" si="142">IF(F1224="",G1223,TRIM(F1224))</f>
        <v>The Mound</v>
      </c>
      <c r="H1224" s="63"/>
      <c r="I1224" s="65" t="str">
        <f t="shared" si="135"/>
        <v>Level 02</v>
      </c>
      <c r="J1224" s="63"/>
      <c r="K1224" s="67" t="str">
        <f t="shared" si="138"/>
        <v>Zone M4</v>
      </c>
      <c r="L1224" s="63"/>
      <c r="M1224" s="68" t="str">
        <f t="shared" si="139"/>
        <v>M4 / N2</v>
      </c>
      <c r="N1224" s="63"/>
      <c r="O1224" s="69" t="str">
        <f t="shared" si="136"/>
        <v>S. K. R. - 1</v>
      </c>
      <c r="P1224" s="63"/>
      <c r="Q1224" s="70" t="str">
        <f t="shared" si="137"/>
        <v>R2 / J1</v>
      </c>
      <c r="R1224" s="63"/>
      <c r="S1224" s="63"/>
      <c r="T1224" s="8" t="s">
        <v>6730</v>
      </c>
      <c r="U1224" s="8" t="s">
        <v>6730</v>
      </c>
      <c r="V1224" s="8" t="s">
        <v>6416</v>
      </c>
      <c r="W1224" s="59" t="s">
        <v>6416</v>
      </c>
      <c r="X1224" s="59" t="str">
        <f>CONCATENATE(D1224,F1224,H1224,J1224,L1224,N1224,P1224,R1224)</f>
        <v>Construction</v>
      </c>
      <c r="Y1224" s="8" t="s">
        <v>1928</v>
      </c>
      <c r="Z1224" s="23">
        <v>2</v>
      </c>
      <c r="AA1224" s="35">
        <v>45386</v>
      </c>
      <c r="AB1224" s="35">
        <v>45388</v>
      </c>
      <c r="AC1224" s="42">
        <v>1757.38</v>
      </c>
    </row>
    <row r="1225" spans="1:29" x14ac:dyDescent="0.2">
      <c r="A1225" s="69" t="s">
        <v>1580</v>
      </c>
      <c r="B1225" s="3" t="str">
        <f t="shared" si="140"/>
        <v/>
      </c>
      <c r="C1225" s="3" t="str">
        <f t="shared" si="140"/>
        <v>M4 / N2 - Zone M4 - Level 02 - The Mound - Construction</v>
      </c>
      <c r="D1225" s="62" t="s">
        <v>6449</v>
      </c>
      <c r="E1225" s="3" t="str">
        <f t="shared" si="141"/>
        <v>M4 / N2</v>
      </c>
      <c r="F1225" s="92"/>
      <c r="G1225" s="64" t="str">
        <f>IF(F1225="",G1224,TRIM(F1225))</f>
        <v>The Mound</v>
      </c>
      <c r="H1225" s="92"/>
      <c r="I1225" s="65" t="str">
        <f>IF(H1225="",I1224,TRIM(H1225))</f>
        <v>Level 02</v>
      </c>
      <c r="J1225" s="92"/>
      <c r="K1225" s="67" t="str">
        <f>IF(J1225="",K1224,TRIM(J1225))</f>
        <v>Zone M4</v>
      </c>
      <c r="L1225" s="92"/>
      <c r="M1225" s="68" t="str">
        <f>IF(L1225="",M1224,TRIM(L1225))</f>
        <v>M4 / N2</v>
      </c>
      <c r="N1225" s="69" t="s">
        <v>1580</v>
      </c>
      <c r="O1225" s="69" t="str">
        <f>IF(N1225="",O1224,TRIM(N1225))</f>
        <v>S. K. R. - 2</v>
      </c>
      <c r="P1225" s="92"/>
      <c r="Q1225" s="70" t="str">
        <f>IF(P1225="",Q1224,TRIM(P1225))</f>
        <v>R2 / J1</v>
      </c>
      <c r="R1225" s="92"/>
      <c r="S1225" s="92"/>
      <c r="T1225" s="3" t="s">
        <v>6731</v>
      </c>
      <c r="U1225" s="3" t="s">
        <v>6731</v>
      </c>
      <c r="V1225" s="3" t="s">
        <v>6731</v>
      </c>
      <c r="W1225" s="59" t="s">
        <v>1580</v>
      </c>
      <c r="X1225" s="59" t="str">
        <f>CONCATENATE(D1225,F1225,H1225,J1225,L1225,N1225,P1225,R1225)</f>
        <v>Construction            S. K. R. - 2</v>
      </c>
      <c r="Y1225" s="3"/>
      <c r="Z1225" s="49">
        <v>5</v>
      </c>
      <c r="AA1225" s="50">
        <v>45383</v>
      </c>
      <c r="AB1225" s="50">
        <v>45388</v>
      </c>
      <c r="AC1225" s="52">
        <v>14059.07</v>
      </c>
    </row>
    <row r="1226" spans="1:29" ht="25.5" x14ac:dyDescent="0.2">
      <c r="A1226" s="66" t="s">
        <v>1929</v>
      </c>
      <c r="B1226" s="11" t="str">
        <f t="shared" si="140"/>
        <v xml:space="preserve"> - M4 / N2 - Zone M4 - Level 02 - The Mound - Construction</v>
      </c>
      <c r="C1226" s="11" t="str">
        <f t="shared" si="140"/>
        <v/>
      </c>
      <c r="D1226" s="62" t="s">
        <v>6449</v>
      </c>
      <c r="E1226" s="11" t="str">
        <f t="shared" si="141"/>
        <v/>
      </c>
      <c r="F1226" s="66"/>
      <c r="G1226" s="64" t="str">
        <f t="shared" si="142"/>
        <v>The Mound</v>
      </c>
      <c r="H1226" s="66"/>
      <c r="I1226" s="65" t="str">
        <f t="shared" si="135"/>
        <v>Level 02</v>
      </c>
      <c r="J1226" s="66"/>
      <c r="K1226" s="67" t="str">
        <f t="shared" si="138"/>
        <v>Zone M4</v>
      </c>
      <c r="L1226" s="66"/>
      <c r="M1226" s="68" t="str">
        <f t="shared" si="139"/>
        <v>M4 / N2</v>
      </c>
      <c r="N1226" s="66"/>
      <c r="O1226" s="69" t="str">
        <f t="shared" si="136"/>
        <v>S. K. R. - 2</v>
      </c>
      <c r="P1226" s="66"/>
      <c r="Q1226" s="70" t="str">
        <f t="shared" si="137"/>
        <v>R2 / J1</v>
      </c>
      <c r="R1226" s="66"/>
      <c r="S1226" s="66"/>
      <c r="T1226" s="11" t="s">
        <v>6731</v>
      </c>
      <c r="U1226" s="11" t="s">
        <v>6731</v>
      </c>
      <c r="V1226" s="11" t="s">
        <v>6416</v>
      </c>
      <c r="W1226" s="59" t="s">
        <v>6416</v>
      </c>
      <c r="X1226" s="59" t="str">
        <f>CONCATENATE(D1226,F1226,H1226,J1226,L1226,N1226,P1226,R1226)</f>
        <v>Construction</v>
      </c>
      <c r="Y1226" s="11" t="s">
        <v>1930</v>
      </c>
      <c r="Z1226" s="32">
        <v>3</v>
      </c>
      <c r="AA1226" s="39">
        <v>45383</v>
      </c>
      <c r="AB1226" s="39">
        <v>45385</v>
      </c>
      <c r="AC1226" s="48">
        <v>7554.69</v>
      </c>
    </row>
    <row r="1227" spans="1:29" x14ac:dyDescent="0.2">
      <c r="A1227" s="66" t="s">
        <v>1931</v>
      </c>
      <c r="B1227" s="11" t="str">
        <f t="shared" si="140"/>
        <v xml:space="preserve"> - </v>
      </c>
      <c r="C1227" s="11" t="str">
        <f t="shared" si="140"/>
        <v/>
      </c>
      <c r="D1227" s="62" t="s">
        <v>6449</v>
      </c>
      <c r="E1227" s="11" t="str">
        <f t="shared" si="141"/>
        <v/>
      </c>
      <c r="F1227" s="66"/>
      <c r="G1227" s="64" t="str">
        <f t="shared" si="142"/>
        <v>The Mound</v>
      </c>
      <c r="H1227" s="66"/>
      <c r="I1227" s="65" t="str">
        <f t="shared" ref="I1227:I1290" si="143">IF(H1227="",I1226,TRIM(H1227))</f>
        <v>Level 02</v>
      </c>
      <c r="J1227" s="66"/>
      <c r="K1227" s="67" t="str">
        <f t="shared" si="138"/>
        <v>Zone M4</v>
      </c>
      <c r="L1227" s="66"/>
      <c r="M1227" s="68" t="str">
        <f t="shared" si="139"/>
        <v>M4 / N2</v>
      </c>
      <c r="N1227" s="66"/>
      <c r="O1227" s="69" t="str">
        <f t="shared" si="136"/>
        <v>S. K. R. - 2</v>
      </c>
      <c r="P1227" s="66"/>
      <c r="Q1227" s="70" t="str">
        <f t="shared" si="137"/>
        <v>R2 / J1</v>
      </c>
      <c r="R1227" s="66"/>
      <c r="S1227" s="66"/>
      <c r="T1227" s="11" t="s">
        <v>6731</v>
      </c>
      <c r="U1227" s="11" t="s">
        <v>6731</v>
      </c>
      <c r="V1227" s="11" t="s">
        <v>6416</v>
      </c>
      <c r="W1227" s="59" t="s">
        <v>6416</v>
      </c>
      <c r="X1227" s="59" t="str">
        <f>CONCATENATE(D1227,F1227,H1227,J1227,L1227,N1227,P1227,R1227)</f>
        <v>Construction</v>
      </c>
      <c r="Y1227" s="11" t="s">
        <v>1932</v>
      </c>
      <c r="Z1227" s="32">
        <v>3</v>
      </c>
      <c r="AA1227" s="39">
        <v>45383</v>
      </c>
      <c r="AB1227" s="39">
        <v>45385</v>
      </c>
      <c r="AC1227" s="48">
        <v>3367.97</v>
      </c>
    </row>
    <row r="1228" spans="1:29" x14ac:dyDescent="0.2">
      <c r="A1228" s="66" t="s">
        <v>1933</v>
      </c>
      <c r="B1228" s="11" t="str">
        <f t="shared" si="140"/>
        <v xml:space="preserve"> - </v>
      </c>
      <c r="C1228" s="11" t="str">
        <f t="shared" si="140"/>
        <v/>
      </c>
      <c r="D1228" s="62" t="s">
        <v>6449</v>
      </c>
      <c r="E1228" s="11" t="str">
        <f t="shared" si="141"/>
        <v/>
      </c>
      <c r="F1228" s="66"/>
      <c r="G1228" s="64" t="str">
        <f t="shared" si="142"/>
        <v>The Mound</v>
      </c>
      <c r="H1228" s="66"/>
      <c r="I1228" s="65" t="str">
        <f t="shared" si="143"/>
        <v>Level 02</v>
      </c>
      <c r="J1228" s="66"/>
      <c r="K1228" s="67" t="str">
        <f t="shared" si="138"/>
        <v>Zone M4</v>
      </c>
      <c r="L1228" s="66"/>
      <c r="M1228" s="68" t="str">
        <f t="shared" si="139"/>
        <v>M4 / N2</v>
      </c>
      <c r="N1228" s="66"/>
      <c r="O1228" s="69" t="str">
        <f t="shared" si="136"/>
        <v>S. K. R. - 2</v>
      </c>
      <c r="P1228" s="66"/>
      <c r="Q1228" s="70" t="str">
        <f t="shared" si="137"/>
        <v>R2 / J1</v>
      </c>
      <c r="R1228" s="66"/>
      <c r="S1228" s="66"/>
      <c r="T1228" s="11" t="s">
        <v>6731</v>
      </c>
      <c r="U1228" s="11" t="s">
        <v>6731</v>
      </c>
      <c r="V1228" s="11" t="s">
        <v>6416</v>
      </c>
      <c r="W1228" s="59" t="s">
        <v>6416</v>
      </c>
      <c r="X1228" s="59" t="str">
        <f>CONCATENATE(D1228,F1228,H1228,J1228,L1228,N1228,P1228,R1228)</f>
        <v>Construction</v>
      </c>
      <c r="Y1228" s="11" t="s">
        <v>1934</v>
      </c>
      <c r="Z1228" s="32">
        <v>2</v>
      </c>
      <c r="AA1228" s="39">
        <v>45384</v>
      </c>
      <c r="AB1228" s="39">
        <v>45385</v>
      </c>
      <c r="AC1228" s="34">
        <v>795.57</v>
      </c>
    </row>
    <row r="1229" spans="1:29" x14ac:dyDescent="0.2">
      <c r="A1229" s="66" t="s">
        <v>1935</v>
      </c>
      <c r="B1229" s="11" t="str">
        <f t="shared" si="140"/>
        <v xml:space="preserve"> - </v>
      </c>
      <c r="C1229" s="11" t="str">
        <f t="shared" si="140"/>
        <v/>
      </c>
      <c r="D1229" s="62" t="s">
        <v>6449</v>
      </c>
      <c r="E1229" s="11" t="str">
        <f t="shared" si="141"/>
        <v/>
      </c>
      <c r="F1229" s="66"/>
      <c r="G1229" s="64" t="str">
        <f t="shared" si="142"/>
        <v>The Mound</v>
      </c>
      <c r="H1229" s="66"/>
      <c r="I1229" s="65" t="str">
        <f t="shared" si="143"/>
        <v>Level 02</v>
      </c>
      <c r="J1229" s="66"/>
      <c r="K1229" s="67" t="str">
        <f t="shared" si="138"/>
        <v>Zone M4</v>
      </c>
      <c r="L1229" s="66"/>
      <c r="M1229" s="68" t="str">
        <f t="shared" si="139"/>
        <v>M4 / N2</v>
      </c>
      <c r="N1229" s="66"/>
      <c r="O1229" s="69" t="str">
        <f t="shared" ref="O1229:O1291" si="144">IF(N1229="",O1228,TRIM(N1229))</f>
        <v>S. K. R. - 2</v>
      </c>
      <c r="P1229" s="66"/>
      <c r="Q1229" s="70" t="str">
        <f t="shared" si="137"/>
        <v>R2 / J1</v>
      </c>
      <c r="R1229" s="66"/>
      <c r="S1229" s="66"/>
      <c r="T1229" s="11" t="s">
        <v>6731</v>
      </c>
      <c r="U1229" s="11" t="s">
        <v>6731</v>
      </c>
      <c r="V1229" s="11" t="s">
        <v>6416</v>
      </c>
      <c r="W1229" s="59" t="s">
        <v>6416</v>
      </c>
      <c r="X1229" s="59" t="str">
        <f>CONCATENATE(D1229,F1229,H1229,J1229,L1229,N1229,P1229,R1229)</f>
        <v>Construction</v>
      </c>
      <c r="Y1229" s="11" t="s">
        <v>1936</v>
      </c>
      <c r="Z1229" s="32">
        <v>2</v>
      </c>
      <c r="AA1229" s="39">
        <v>45384</v>
      </c>
      <c r="AB1229" s="39">
        <v>45385</v>
      </c>
      <c r="AC1229" s="34">
        <v>583.46</v>
      </c>
    </row>
    <row r="1230" spans="1:29" x14ac:dyDescent="0.2">
      <c r="A1230" s="63" t="s">
        <v>1937</v>
      </c>
      <c r="B1230" s="8" t="str">
        <f t="shared" si="140"/>
        <v xml:space="preserve"> - </v>
      </c>
      <c r="C1230" s="8" t="str">
        <f t="shared" si="140"/>
        <v/>
      </c>
      <c r="D1230" s="62" t="s">
        <v>6449</v>
      </c>
      <c r="E1230" s="8" t="str">
        <f t="shared" si="141"/>
        <v/>
      </c>
      <c r="F1230" s="63"/>
      <c r="G1230" s="64" t="str">
        <f t="shared" si="142"/>
        <v>The Mound</v>
      </c>
      <c r="H1230" s="63"/>
      <c r="I1230" s="65" t="str">
        <f t="shared" si="143"/>
        <v>Level 02</v>
      </c>
      <c r="J1230" s="63"/>
      <c r="K1230" s="67" t="str">
        <f t="shared" si="138"/>
        <v>Zone M4</v>
      </c>
      <c r="L1230" s="63"/>
      <c r="M1230" s="68" t="str">
        <f t="shared" si="139"/>
        <v>M4 / N2</v>
      </c>
      <c r="N1230" s="63"/>
      <c r="O1230" s="69" t="str">
        <f t="shared" si="144"/>
        <v>S. K. R. - 2</v>
      </c>
      <c r="P1230" s="63"/>
      <c r="Q1230" s="70" t="str">
        <f t="shared" ref="Q1230:Q1293" si="145">IF(P1230="",Q1229,TRIM(P1230))</f>
        <v>R2 / J1</v>
      </c>
      <c r="R1230" s="63"/>
      <c r="S1230" s="63"/>
      <c r="T1230" s="8" t="s">
        <v>6731</v>
      </c>
      <c r="U1230" s="8" t="s">
        <v>6731</v>
      </c>
      <c r="V1230" s="8" t="s">
        <v>6416</v>
      </c>
      <c r="W1230" s="59" t="s">
        <v>6416</v>
      </c>
      <c r="X1230" s="59" t="str">
        <f>CONCATENATE(D1230,F1230,H1230,J1230,L1230,N1230,P1230,R1230)</f>
        <v>Construction</v>
      </c>
      <c r="Y1230" s="8" t="s">
        <v>1938</v>
      </c>
      <c r="Z1230" s="23">
        <v>2</v>
      </c>
      <c r="AA1230" s="35">
        <v>45386</v>
      </c>
      <c r="AB1230" s="35">
        <v>45388</v>
      </c>
      <c r="AC1230" s="42">
        <v>1757.38</v>
      </c>
    </row>
    <row r="1231" spans="1:29" x14ac:dyDescent="0.2">
      <c r="A1231" s="69" t="s">
        <v>1277</v>
      </c>
      <c r="B1231" s="3" t="str">
        <f t="shared" si="140"/>
        <v/>
      </c>
      <c r="C1231" s="3" t="str">
        <f t="shared" si="140"/>
        <v>M4 / N2 - Zone M4 - Level 02 - The Mound - Construction</v>
      </c>
      <c r="D1231" s="62" t="s">
        <v>6449</v>
      </c>
      <c r="E1231" s="3" t="str">
        <f t="shared" si="141"/>
        <v>M4 / N2</v>
      </c>
      <c r="F1231" s="92"/>
      <c r="G1231" s="64" t="str">
        <f>IF(F1231="",G1230,TRIM(F1231))</f>
        <v>The Mound</v>
      </c>
      <c r="H1231" s="92"/>
      <c r="I1231" s="65" t="str">
        <f>IF(H1231="",I1230,TRIM(H1231))</f>
        <v>Level 02</v>
      </c>
      <c r="J1231" s="92"/>
      <c r="K1231" s="67" t="str">
        <f>IF(J1231="",K1230,TRIM(J1231))</f>
        <v>Zone M4</v>
      </c>
      <c r="L1231" s="92"/>
      <c r="M1231" s="68" t="str">
        <f>IF(L1231="",M1230,TRIM(L1231))</f>
        <v>M4 / N2</v>
      </c>
      <c r="N1231" s="69" t="s">
        <v>1277</v>
      </c>
      <c r="O1231" s="69" t="str">
        <f>IF(N1231="",O1230,TRIM(N1231))</f>
        <v>S. K. CL.</v>
      </c>
      <c r="P1231" s="92"/>
      <c r="Q1231" s="70" t="str">
        <f>IF(P1231="",Q1230,TRIM(P1231))</f>
        <v>R2 / J1</v>
      </c>
      <c r="R1231" s="92"/>
      <c r="S1231" s="92"/>
      <c r="T1231" s="3" t="s">
        <v>6719</v>
      </c>
      <c r="U1231" s="3" t="s">
        <v>6719</v>
      </c>
      <c r="V1231" s="3" t="s">
        <v>6719</v>
      </c>
      <c r="W1231" s="59" t="s">
        <v>1277</v>
      </c>
      <c r="X1231" s="59" t="str">
        <f>CONCATENATE(D1231,F1231,H1231,J1231,L1231,N1231,P1231,R1231)</f>
        <v>Construction            S. K. CL.</v>
      </c>
      <c r="Y1231" s="3"/>
      <c r="Z1231" s="49">
        <v>5</v>
      </c>
      <c r="AA1231" s="50">
        <v>45386</v>
      </c>
      <c r="AB1231" s="50">
        <v>45391</v>
      </c>
      <c r="AC1231" s="52">
        <v>14059.07</v>
      </c>
    </row>
    <row r="1232" spans="1:29" ht="25.5" x14ac:dyDescent="0.2">
      <c r="A1232" s="66" t="s">
        <v>1939</v>
      </c>
      <c r="B1232" s="11" t="str">
        <f t="shared" si="140"/>
        <v xml:space="preserve"> - M4 / N2 - Zone M4 - Level 02 - The Mound - Construction</v>
      </c>
      <c r="C1232" s="11" t="str">
        <f t="shared" si="140"/>
        <v/>
      </c>
      <c r="D1232" s="62" t="s">
        <v>6449</v>
      </c>
      <c r="E1232" s="11" t="str">
        <f t="shared" si="141"/>
        <v/>
      </c>
      <c r="F1232" s="66"/>
      <c r="G1232" s="64" t="str">
        <f t="shared" si="142"/>
        <v>The Mound</v>
      </c>
      <c r="H1232" s="66"/>
      <c r="I1232" s="65" t="str">
        <f t="shared" si="143"/>
        <v>Level 02</v>
      </c>
      <c r="J1232" s="66"/>
      <c r="K1232" s="67" t="str">
        <f t="shared" si="138"/>
        <v>Zone M4</v>
      </c>
      <c r="L1232" s="66"/>
      <c r="M1232" s="68" t="str">
        <f t="shared" si="139"/>
        <v>M4 / N2</v>
      </c>
      <c r="N1232" s="66"/>
      <c r="O1232" s="69" t="str">
        <f t="shared" si="144"/>
        <v>S. K. CL.</v>
      </c>
      <c r="P1232" s="66"/>
      <c r="Q1232" s="70" t="str">
        <f t="shared" si="145"/>
        <v>R2 / J1</v>
      </c>
      <c r="R1232" s="66"/>
      <c r="S1232" s="66"/>
      <c r="T1232" s="11" t="s">
        <v>6719</v>
      </c>
      <c r="U1232" s="11" t="s">
        <v>6719</v>
      </c>
      <c r="V1232" s="11" t="s">
        <v>6416</v>
      </c>
      <c r="W1232" s="59" t="s">
        <v>6416</v>
      </c>
      <c r="X1232" s="59" t="str">
        <f>CONCATENATE(D1232,F1232,H1232,J1232,L1232,N1232,P1232,R1232)</f>
        <v>Construction</v>
      </c>
      <c r="Y1232" s="11" t="s">
        <v>1940</v>
      </c>
      <c r="Z1232" s="32">
        <v>3</v>
      </c>
      <c r="AA1232" s="39">
        <v>45386</v>
      </c>
      <c r="AB1232" s="39">
        <v>45389</v>
      </c>
      <c r="AC1232" s="48">
        <v>7554.69</v>
      </c>
    </row>
    <row r="1233" spans="1:29" x14ac:dyDescent="0.2">
      <c r="A1233" s="66" t="s">
        <v>1941</v>
      </c>
      <c r="B1233" s="11" t="str">
        <f t="shared" si="140"/>
        <v xml:space="preserve"> - </v>
      </c>
      <c r="C1233" s="11" t="str">
        <f t="shared" si="140"/>
        <v/>
      </c>
      <c r="D1233" s="62" t="s">
        <v>6449</v>
      </c>
      <c r="E1233" s="11" t="str">
        <f t="shared" si="141"/>
        <v/>
      </c>
      <c r="F1233" s="66"/>
      <c r="G1233" s="64" t="str">
        <f t="shared" si="142"/>
        <v>The Mound</v>
      </c>
      <c r="H1233" s="66"/>
      <c r="I1233" s="65" t="str">
        <f t="shared" si="143"/>
        <v>Level 02</v>
      </c>
      <c r="J1233" s="66"/>
      <c r="K1233" s="67" t="str">
        <f t="shared" si="138"/>
        <v>Zone M4</v>
      </c>
      <c r="L1233" s="66"/>
      <c r="M1233" s="68" t="str">
        <f t="shared" si="139"/>
        <v>M4 / N2</v>
      </c>
      <c r="N1233" s="66"/>
      <c r="O1233" s="69" t="str">
        <f t="shared" si="144"/>
        <v>S. K. CL.</v>
      </c>
      <c r="P1233" s="66"/>
      <c r="Q1233" s="70" t="str">
        <f t="shared" si="145"/>
        <v>R2 / J1</v>
      </c>
      <c r="R1233" s="66"/>
      <c r="S1233" s="66"/>
      <c r="T1233" s="11" t="s">
        <v>6719</v>
      </c>
      <c r="U1233" s="11" t="s">
        <v>6719</v>
      </c>
      <c r="V1233" s="11" t="s">
        <v>6416</v>
      </c>
      <c r="W1233" s="59" t="s">
        <v>6416</v>
      </c>
      <c r="X1233" s="59" t="str">
        <f>CONCATENATE(D1233,F1233,H1233,J1233,L1233,N1233,P1233,R1233)</f>
        <v>Construction</v>
      </c>
      <c r="Y1233" s="11" t="s">
        <v>1942</v>
      </c>
      <c r="Z1233" s="32">
        <v>3</v>
      </c>
      <c r="AA1233" s="39">
        <v>45386</v>
      </c>
      <c r="AB1233" s="39">
        <v>45389</v>
      </c>
      <c r="AC1233" s="48">
        <v>3367.97</v>
      </c>
    </row>
    <row r="1234" spans="1:29" x14ac:dyDescent="0.2">
      <c r="A1234" s="66" t="s">
        <v>1943</v>
      </c>
      <c r="B1234" s="11" t="str">
        <f t="shared" si="140"/>
        <v xml:space="preserve"> - </v>
      </c>
      <c r="C1234" s="11" t="str">
        <f t="shared" si="140"/>
        <v/>
      </c>
      <c r="D1234" s="62" t="s">
        <v>6449</v>
      </c>
      <c r="E1234" s="11" t="str">
        <f t="shared" si="141"/>
        <v/>
      </c>
      <c r="F1234" s="66"/>
      <c r="G1234" s="64" t="str">
        <f t="shared" si="142"/>
        <v>The Mound</v>
      </c>
      <c r="H1234" s="66"/>
      <c r="I1234" s="65" t="str">
        <f t="shared" si="143"/>
        <v>Level 02</v>
      </c>
      <c r="J1234" s="66"/>
      <c r="K1234" s="67" t="str">
        <f t="shared" si="138"/>
        <v>Zone M4</v>
      </c>
      <c r="L1234" s="66"/>
      <c r="M1234" s="68" t="str">
        <f t="shared" si="139"/>
        <v>M4 / N2</v>
      </c>
      <c r="N1234" s="66"/>
      <c r="O1234" s="69" t="str">
        <f t="shared" si="144"/>
        <v>S. K. CL.</v>
      </c>
      <c r="P1234" s="66"/>
      <c r="Q1234" s="70" t="str">
        <f t="shared" si="145"/>
        <v>R2 / J1</v>
      </c>
      <c r="R1234" s="66"/>
      <c r="S1234" s="66"/>
      <c r="T1234" s="11" t="s">
        <v>6719</v>
      </c>
      <c r="U1234" s="11" t="s">
        <v>6719</v>
      </c>
      <c r="V1234" s="11" t="s">
        <v>6416</v>
      </c>
      <c r="W1234" s="59" t="s">
        <v>6416</v>
      </c>
      <c r="X1234" s="59" t="str">
        <f>CONCATENATE(D1234,F1234,H1234,J1234,L1234,N1234,P1234,R1234)</f>
        <v>Construction</v>
      </c>
      <c r="Y1234" s="11" t="s">
        <v>1944</v>
      </c>
      <c r="Z1234" s="32">
        <v>2</v>
      </c>
      <c r="AA1234" s="39">
        <v>45388</v>
      </c>
      <c r="AB1234" s="39">
        <v>45389</v>
      </c>
      <c r="AC1234" s="34">
        <v>795.57</v>
      </c>
    </row>
    <row r="1235" spans="1:29" x14ac:dyDescent="0.2">
      <c r="A1235" s="66" t="s">
        <v>1945</v>
      </c>
      <c r="B1235" s="11" t="str">
        <f t="shared" si="140"/>
        <v xml:space="preserve"> - </v>
      </c>
      <c r="C1235" s="11" t="str">
        <f t="shared" si="140"/>
        <v/>
      </c>
      <c r="D1235" s="62" t="s">
        <v>6449</v>
      </c>
      <c r="E1235" s="11" t="str">
        <f t="shared" si="141"/>
        <v/>
      </c>
      <c r="F1235" s="66"/>
      <c r="G1235" s="64" t="str">
        <f t="shared" si="142"/>
        <v>The Mound</v>
      </c>
      <c r="H1235" s="66"/>
      <c r="I1235" s="65" t="str">
        <f t="shared" si="143"/>
        <v>Level 02</v>
      </c>
      <c r="J1235" s="66"/>
      <c r="K1235" s="67" t="str">
        <f t="shared" si="138"/>
        <v>Zone M4</v>
      </c>
      <c r="L1235" s="66"/>
      <c r="M1235" s="68" t="str">
        <f t="shared" si="139"/>
        <v>M4 / N2</v>
      </c>
      <c r="N1235" s="66"/>
      <c r="O1235" s="69" t="str">
        <f t="shared" si="144"/>
        <v>S. K. CL.</v>
      </c>
      <c r="P1235" s="66"/>
      <c r="Q1235" s="70" t="str">
        <f t="shared" si="145"/>
        <v>R2 / J1</v>
      </c>
      <c r="R1235" s="66"/>
      <c r="S1235" s="66"/>
      <c r="T1235" s="11" t="s">
        <v>6719</v>
      </c>
      <c r="U1235" s="11" t="s">
        <v>6719</v>
      </c>
      <c r="V1235" s="11" t="s">
        <v>6416</v>
      </c>
      <c r="W1235" s="59" t="s">
        <v>6416</v>
      </c>
      <c r="X1235" s="59" t="str">
        <f>CONCATENATE(D1235,F1235,H1235,J1235,L1235,N1235,P1235,R1235)</f>
        <v>Construction</v>
      </c>
      <c r="Y1235" s="11" t="s">
        <v>1946</v>
      </c>
      <c r="Z1235" s="32">
        <v>2</v>
      </c>
      <c r="AA1235" s="39">
        <v>45388</v>
      </c>
      <c r="AB1235" s="39">
        <v>45389</v>
      </c>
      <c r="AC1235" s="34">
        <v>583.46</v>
      </c>
    </row>
    <row r="1236" spans="1:29" x14ac:dyDescent="0.2">
      <c r="A1236" s="63" t="s">
        <v>1947</v>
      </c>
      <c r="B1236" s="8" t="str">
        <f t="shared" si="140"/>
        <v xml:space="preserve"> - </v>
      </c>
      <c r="C1236" s="8" t="str">
        <f t="shared" si="140"/>
        <v/>
      </c>
      <c r="D1236" s="62" t="s">
        <v>6449</v>
      </c>
      <c r="E1236" s="8" t="str">
        <f t="shared" si="141"/>
        <v/>
      </c>
      <c r="F1236" s="63"/>
      <c r="G1236" s="64" t="str">
        <f t="shared" si="142"/>
        <v>The Mound</v>
      </c>
      <c r="H1236" s="63"/>
      <c r="I1236" s="65" t="str">
        <f t="shared" si="143"/>
        <v>Level 02</v>
      </c>
      <c r="J1236" s="63"/>
      <c r="K1236" s="67" t="str">
        <f t="shared" si="138"/>
        <v>Zone M4</v>
      </c>
      <c r="L1236" s="63"/>
      <c r="M1236" s="68" t="str">
        <f t="shared" si="139"/>
        <v>M4 / N2</v>
      </c>
      <c r="N1236" s="63"/>
      <c r="O1236" s="69" t="str">
        <f t="shared" si="144"/>
        <v>S. K. CL.</v>
      </c>
      <c r="P1236" s="63"/>
      <c r="Q1236" s="70" t="str">
        <f t="shared" si="145"/>
        <v>R2 / J1</v>
      </c>
      <c r="R1236" s="63"/>
      <c r="S1236" s="63"/>
      <c r="T1236" s="8" t="s">
        <v>6719</v>
      </c>
      <c r="U1236" s="8" t="s">
        <v>6719</v>
      </c>
      <c r="V1236" s="8" t="s">
        <v>6416</v>
      </c>
      <c r="W1236" s="59" t="s">
        <v>6416</v>
      </c>
      <c r="X1236" s="59" t="str">
        <f>CONCATENATE(D1236,F1236,H1236,J1236,L1236,N1236,P1236,R1236)</f>
        <v>Construction</v>
      </c>
      <c r="Y1236" s="8" t="s">
        <v>1948</v>
      </c>
      <c r="Z1236" s="23">
        <v>2</v>
      </c>
      <c r="AA1236" s="35">
        <v>45390</v>
      </c>
      <c r="AB1236" s="35">
        <v>45391</v>
      </c>
      <c r="AC1236" s="42">
        <v>1757.38</v>
      </c>
    </row>
    <row r="1237" spans="1:29" x14ac:dyDescent="0.2">
      <c r="A1237" s="69" t="s">
        <v>1288</v>
      </c>
      <c r="B1237" s="3" t="str">
        <f t="shared" si="140"/>
        <v/>
      </c>
      <c r="C1237" s="3" t="str">
        <f t="shared" si="140"/>
        <v>M4 / N2 - Zone M4 - Level 02 - The Mound - Construction</v>
      </c>
      <c r="D1237" s="62" t="s">
        <v>6449</v>
      </c>
      <c r="E1237" s="3" t="str">
        <f t="shared" si="141"/>
        <v>M4 / N2</v>
      </c>
      <c r="F1237" s="92"/>
      <c r="G1237" s="64" t="str">
        <f>IF(F1237="",G1236,TRIM(F1237))</f>
        <v>The Mound</v>
      </c>
      <c r="H1237" s="92"/>
      <c r="I1237" s="65" t="str">
        <f>IF(H1237="",I1236,TRIM(H1237))</f>
        <v>Level 02</v>
      </c>
      <c r="J1237" s="92"/>
      <c r="K1237" s="67" t="str">
        <f>IF(J1237="",K1236,TRIM(J1237))</f>
        <v>Zone M4</v>
      </c>
      <c r="L1237" s="92"/>
      <c r="M1237" s="68" t="str">
        <f>IF(L1237="",M1236,TRIM(L1237))</f>
        <v>M4 / N2</v>
      </c>
      <c r="N1237" s="69" t="s">
        <v>1288</v>
      </c>
      <c r="O1237" s="69" t="str">
        <f>IF(N1237="",O1236,TRIM(N1237))</f>
        <v>S. K. CR.</v>
      </c>
      <c r="P1237" s="92"/>
      <c r="Q1237" s="70" t="str">
        <f>IF(P1237="",Q1236,TRIM(P1237))</f>
        <v>R2 / J1</v>
      </c>
      <c r="R1237" s="92"/>
      <c r="S1237" s="92"/>
      <c r="T1237" s="3" t="s">
        <v>6720</v>
      </c>
      <c r="U1237" s="3" t="s">
        <v>6720</v>
      </c>
      <c r="V1237" s="3" t="s">
        <v>6720</v>
      </c>
      <c r="W1237" s="59" t="s">
        <v>1288</v>
      </c>
      <c r="X1237" s="59" t="str">
        <f>CONCATENATE(D1237,F1237,H1237,J1237,L1237,N1237,P1237,R1237)</f>
        <v>Construction            S. K. CR.</v>
      </c>
      <c r="Y1237" s="3"/>
      <c r="Z1237" s="49">
        <v>5</v>
      </c>
      <c r="AA1237" s="50">
        <v>45386</v>
      </c>
      <c r="AB1237" s="50">
        <v>45391</v>
      </c>
      <c r="AC1237" s="52">
        <v>14059.07</v>
      </c>
    </row>
    <row r="1238" spans="1:29" ht="25.5" x14ac:dyDescent="0.2">
      <c r="A1238" s="66" t="s">
        <v>1949</v>
      </c>
      <c r="B1238" s="11" t="str">
        <f t="shared" si="140"/>
        <v xml:space="preserve"> - M4 / N2 - Zone M4 - Level 02 - The Mound - Construction</v>
      </c>
      <c r="C1238" s="11" t="str">
        <f t="shared" si="140"/>
        <v/>
      </c>
      <c r="D1238" s="62" t="s">
        <v>6449</v>
      </c>
      <c r="E1238" s="11" t="str">
        <f t="shared" si="141"/>
        <v/>
      </c>
      <c r="F1238" s="66"/>
      <c r="G1238" s="64" t="str">
        <f t="shared" si="142"/>
        <v>The Mound</v>
      </c>
      <c r="H1238" s="66"/>
      <c r="I1238" s="65" t="str">
        <f t="shared" si="143"/>
        <v>Level 02</v>
      </c>
      <c r="J1238" s="66"/>
      <c r="K1238" s="67" t="str">
        <f t="shared" si="138"/>
        <v>Zone M4</v>
      </c>
      <c r="L1238" s="66"/>
      <c r="M1238" s="68" t="str">
        <f t="shared" si="139"/>
        <v>M4 / N2</v>
      </c>
      <c r="N1238" s="66"/>
      <c r="O1238" s="69" t="str">
        <f t="shared" si="144"/>
        <v>S. K. CR.</v>
      </c>
      <c r="P1238" s="66"/>
      <c r="Q1238" s="70" t="str">
        <f t="shared" si="145"/>
        <v>R2 / J1</v>
      </c>
      <c r="R1238" s="66"/>
      <c r="S1238" s="66"/>
      <c r="T1238" s="11" t="s">
        <v>6720</v>
      </c>
      <c r="U1238" s="11" t="s">
        <v>6720</v>
      </c>
      <c r="V1238" s="11" t="s">
        <v>6416</v>
      </c>
      <c r="W1238" s="59" t="s">
        <v>6416</v>
      </c>
      <c r="X1238" s="59" t="str">
        <f>CONCATENATE(D1238,F1238,H1238,J1238,L1238,N1238,P1238,R1238)</f>
        <v>Construction</v>
      </c>
      <c r="Y1238" s="11" t="s">
        <v>1950</v>
      </c>
      <c r="Z1238" s="32">
        <v>3</v>
      </c>
      <c r="AA1238" s="39">
        <v>45386</v>
      </c>
      <c r="AB1238" s="39">
        <v>45389</v>
      </c>
      <c r="AC1238" s="48">
        <v>7554.69</v>
      </c>
    </row>
    <row r="1239" spans="1:29" x14ac:dyDescent="0.2">
      <c r="A1239" s="66" t="s">
        <v>1951</v>
      </c>
      <c r="B1239" s="11" t="str">
        <f t="shared" si="140"/>
        <v xml:space="preserve"> - </v>
      </c>
      <c r="C1239" s="11" t="str">
        <f t="shared" si="140"/>
        <v/>
      </c>
      <c r="D1239" s="62" t="s">
        <v>6449</v>
      </c>
      <c r="E1239" s="11" t="str">
        <f t="shared" si="141"/>
        <v/>
      </c>
      <c r="F1239" s="66"/>
      <c r="G1239" s="64" t="str">
        <f t="shared" si="142"/>
        <v>The Mound</v>
      </c>
      <c r="H1239" s="66"/>
      <c r="I1239" s="65" t="str">
        <f t="shared" si="143"/>
        <v>Level 02</v>
      </c>
      <c r="J1239" s="66"/>
      <c r="K1239" s="67" t="str">
        <f t="shared" si="138"/>
        <v>Zone M4</v>
      </c>
      <c r="L1239" s="66"/>
      <c r="M1239" s="68" t="str">
        <f t="shared" si="139"/>
        <v>M4 / N2</v>
      </c>
      <c r="N1239" s="66"/>
      <c r="O1239" s="69" t="str">
        <f t="shared" si="144"/>
        <v>S. K. CR.</v>
      </c>
      <c r="P1239" s="66"/>
      <c r="Q1239" s="70" t="str">
        <f t="shared" si="145"/>
        <v>R2 / J1</v>
      </c>
      <c r="R1239" s="66"/>
      <c r="S1239" s="66"/>
      <c r="T1239" s="11" t="s">
        <v>6720</v>
      </c>
      <c r="U1239" s="11" t="s">
        <v>6720</v>
      </c>
      <c r="V1239" s="11" t="s">
        <v>6416</v>
      </c>
      <c r="W1239" s="59" t="s">
        <v>6416</v>
      </c>
      <c r="X1239" s="59" t="str">
        <f>CONCATENATE(D1239,F1239,H1239,J1239,L1239,N1239,P1239,R1239)</f>
        <v>Construction</v>
      </c>
      <c r="Y1239" s="11" t="s">
        <v>1952</v>
      </c>
      <c r="Z1239" s="32">
        <v>3</v>
      </c>
      <c r="AA1239" s="39">
        <v>45386</v>
      </c>
      <c r="AB1239" s="39">
        <v>45389</v>
      </c>
      <c r="AC1239" s="48">
        <v>3367.97</v>
      </c>
    </row>
    <row r="1240" spans="1:29" x14ac:dyDescent="0.2">
      <c r="A1240" s="66" t="s">
        <v>1953</v>
      </c>
      <c r="B1240" s="11" t="str">
        <f t="shared" si="140"/>
        <v xml:space="preserve"> - </v>
      </c>
      <c r="C1240" s="11" t="str">
        <f t="shared" si="140"/>
        <v/>
      </c>
      <c r="D1240" s="62" t="s">
        <v>6449</v>
      </c>
      <c r="E1240" s="11" t="str">
        <f t="shared" si="141"/>
        <v/>
      </c>
      <c r="F1240" s="66"/>
      <c r="G1240" s="64" t="str">
        <f t="shared" si="142"/>
        <v>The Mound</v>
      </c>
      <c r="H1240" s="66"/>
      <c r="I1240" s="65" t="str">
        <f t="shared" si="143"/>
        <v>Level 02</v>
      </c>
      <c r="J1240" s="66"/>
      <c r="K1240" s="67" t="str">
        <f t="shared" si="138"/>
        <v>Zone M4</v>
      </c>
      <c r="L1240" s="66"/>
      <c r="M1240" s="68" t="str">
        <f t="shared" si="139"/>
        <v>M4 / N2</v>
      </c>
      <c r="N1240" s="66"/>
      <c r="O1240" s="69" t="str">
        <f t="shared" si="144"/>
        <v>S. K. CR.</v>
      </c>
      <c r="P1240" s="66"/>
      <c r="Q1240" s="70" t="str">
        <f t="shared" si="145"/>
        <v>R2 / J1</v>
      </c>
      <c r="R1240" s="66"/>
      <c r="S1240" s="66"/>
      <c r="T1240" s="11" t="s">
        <v>6720</v>
      </c>
      <c r="U1240" s="11" t="s">
        <v>6720</v>
      </c>
      <c r="V1240" s="11" t="s">
        <v>6416</v>
      </c>
      <c r="W1240" s="59" t="s">
        <v>6416</v>
      </c>
      <c r="X1240" s="59" t="str">
        <f>CONCATENATE(D1240,F1240,H1240,J1240,L1240,N1240,P1240,R1240)</f>
        <v>Construction</v>
      </c>
      <c r="Y1240" s="11" t="s">
        <v>1954</v>
      </c>
      <c r="Z1240" s="32">
        <v>2</v>
      </c>
      <c r="AA1240" s="39">
        <v>45388</v>
      </c>
      <c r="AB1240" s="39">
        <v>45389</v>
      </c>
      <c r="AC1240" s="34">
        <v>795.57</v>
      </c>
    </row>
    <row r="1241" spans="1:29" x14ac:dyDescent="0.2">
      <c r="A1241" s="66" t="s">
        <v>1955</v>
      </c>
      <c r="B1241" s="11" t="str">
        <f t="shared" si="140"/>
        <v xml:space="preserve"> - </v>
      </c>
      <c r="C1241" s="11" t="str">
        <f t="shared" si="140"/>
        <v/>
      </c>
      <c r="D1241" s="62" t="s">
        <v>6449</v>
      </c>
      <c r="E1241" s="11" t="str">
        <f t="shared" si="141"/>
        <v/>
      </c>
      <c r="F1241" s="66"/>
      <c r="G1241" s="64" t="str">
        <f t="shared" si="142"/>
        <v>The Mound</v>
      </c>
      <c r="H1241" s="66"/>
      <c r="I1241" s="65" t="str">
        <f t="shared" si="143"/>
        <v>Level 02</v>
      </c>
      <c r="J1241" s="66"/>
      <c r="K1241" s="67" t="str">
        <f t="shared" si="138"/>
        <v>Zone M4</v>
      </c>
      <c r="L1241" s="66"/>
      <c r="M1241" s="68" t="str">
        <f t="shared" si="139"/>
        <v>M4 / N2</v>
      </c>
      <c r="N1241" s="66"/>
      <c r="O1241" s="69" t="str">
        <f t="shared" si="144"/>
        <v>S. K. CR.</v>
      </c>
      <c r="P1241" s="66"/>
      <c r="Q1241" s="70" t="str">
        <f t="shared" si="145"/>
        <v>R2 / J1</v>
      </c>
      <c r="R1241" s="66"/>
      <c r="S1241" s="66"/>
      <c r="T1241" s="11" t="s">
        <v>6720</v>
      </c>
      <c r="U1241" s="11" t="s">
        <v>6720</v>
      </c>
      <c r="V1241" s="11" t="s">
        <v>6416</v>
      </c>
      <c r="W1241" s="59" t="s">
        <v>6416</v>
      </c>
      <c r="X1241" s="59" t="str">
        <f>CONCATENATE(D1241,F1241,H1241,J1241,L1241,N1241,P1241,R1241)</f>
        <v>Construction</v>
      </c>
      <c r="Y1241" s="11" t="s">
        <v>1956</v>
      </c>
      <c r="Z1241" s="32">
        <v>2</v>
      </c>
      <c r="AA1241" s="39">
        <v>45388</v>
      </c>
      <c r="AB1241" s="39">
        <v>45389</v>
      </c>
      <c r="AC1241" s="34">
        <v>583.46</v>
      </c>
    </row>
    <row r="1242" spans="1:29" x14ac:dyDescent="0.2">
      <c r="A1242" s="63" t="s">
        <v>1957</v>
      </c>
      <c r="B1242" s="8" t="str">
        <f t="shared" si="140"/>
        <v xml:space="preserve"> - </v>
      </c>
      <c r="C1242" s="8" t="str">
        <f t="shared" si="140"/>
        <v/>
      </c>
      <c r="D1242" s="62" t="s">
        <v>6449</v>
      </c>
      <c r="E1242" s="8" t="str">
        <f t="shared" si="141"/>
        <v/>
      </c>
      <c r="F1242" s="63"/>
      <c r="G1242" s="64" t="str">
        <f t="shared" si="142"/>
        <v>The Mound</v>
      </c>
      <c r="H1242" s="63"/>
      <c r="I1242" s="65" t="str">
        <f t="shared" si="143"/>
        <v>Level 02</v>
      </c>
      <c r="J1242" s="63"/>
      <c r="K1242" s="67" t="str">
        <f t="shared" si="138"/>
        <v>Zone M4</v>
      </c>
      <c r="L1242" s="63"/>
      <c r="M1242" s="68" t="str">
        <f t="shared" si="139"/>
        <v>M4 / N2</v>
      </c>
      <c r="N1242" s="63"/>
      <c r="O1242" s="69" t="str">
        <f t="shared" si="144"/>
        <v>S. K. CR.</v>
      </c>
      <c r="P1242" s="63"/>
      <c r="Q1242" s="70" t="str">
        <f t="shared" si="145"/>
        <v>R2 / J1</v>
      </c>
      <c r="R1242" s="63"/>
      <c r="S1242" s="63"/>
      <c r="T1242" s="8" t="s">
        <v>6720</v>
      </c>
      <c r="U1242" s="8" t="s">
        <v>6720</v>
      </c>
      <c r="V1242" s="8" t="s">
        <v>6416</v>
      </c>
      <c r="W1242" s="59" t="s">
        <v>6416</v>
      </c>
      <c r="X1242" s="59" t="str">
        <f>CONCATENATE(D1242,F1242,H1242,J1242,L1242,N1242,P1242,R1242)</f>
        <v>Construction</v>
      </c>
      <c r="Y1242" s="8" t="s">
        <v>1958</v>
      </c>
      <c r="Z1242" s="23">
        <v>2</v>
      </c>
      <c r="AA1242" s="35">
        <v>45390</v>
      </c>
      <c r="AB1242" s="35">
        <v>45391</v>
      </c>
      <c r="AC1242" s="42">
        <v>1757.38</v>
      </c>
    </row>
    <row r="1243" spans="1:29" x14ac:dyDescent="0.2">
      <c r="A1243" s="68" t="s">
        <v>1959</v>
      </c>
      <c r="B1243" s="2" t="str">
        <f t="shared" si="140"/>
        <v/>
      </c>
      <c r="C1243" s="2" t="str">
        <f t="shared" si="140"/>
        <v>Zone M4 - Level 02 - The Mound - Construction</v>
      </c>
      <c r="D1243" s="62" t="s">
        <v>6449</v>
      </c>
      <c r="E1243" s="2" t="str">
        <f t="shared" si="141"/>
        <v>Zone M4</v>
      </c>
      <c r="F1243" s="92"/>
      <c r="G1243" s="64" t="str">
        <f>IF(F1243="",G1242,TRIM(F1243))</f>
        <v>The Mound</v>
      </c>
      <c r="H1243" s="92"/>
      <c r="I1243" s="65" t="str">
        <f>IF(H1243="",I1242,TRIM(H1243))</f>
        <v>Level 02</v>
      </c>
      <c r="J1243" s="92"/>
      <c r="K1243" s="67" t="str">
        <f>IF(J1243="",K1242,TRIM(J1243))</f>
        <v>Zone M4</v>
      </c>
      <c r="L1243" s="68" t="s">
        <v>1959</v>
      </c>
      <c r="M1243" s="68" t="str">
        <f>IF(L1243="",M1242,TRIM(L1243))</f>
        <v>M4/Balustrade</v>
      </c>
      <c r="N1243" s="92"/>
      <c r="O1243" s="69" t="str">
        <f>IF(N1243="",O1242,TRIM(N1243))</f>
        <v>S. K. CR.</v>
      </c>
      <c r="P1243" s="92"/>
      <c r="Q1243" s="70" t="str">
        <f>IF(P1243="",Q1242,TRIM(P1243))</f>
        <v>R2 / J1</v>
      </c>
      <c r="R1243" s="92"/>
      <c r="S1243" s="92"/>
      <c r="T1243" s="2" t="s">
        <v>6545</v>
      </c>
      <c r="U1243" s="2" t="s">
        <v>6545</v>
      </c>
      <c r="V1243" s="2" t="s">
        <v>6545</v>
      </c>
      <c r="W1243" s="59" t="s">
        <v>1959</v>
      </c>
      <c r="X1243" s="59" t="str">
        <f>CONCATENATE(D1243,F1243,H1243,J1243,L1243,N1243,P1243,R1243)</f>
        <v>Construction          M4/Balustrade</v>
      </c>
      <c r="Y1243" s="2"/>
      <c r="Z1243" s="43">
        <v>14</v>
      </c>
      <c r="AA1243" s="44">
        <v>45376</v>
      </c>
      <c r="AB1243" s="44">
        <v>45391</v>
      </c>
      <c r="AC1243" s="47">
        <v>31222.09</v>
      </c>
    </row>
    <row r="1244" spans="1:29" ht="25.5" x14ac:dyDescent="0.2">
      <c r="A1244" s="66" t="s">
        <v>1960</v>
      </c>
      <c r="B1244" s="11" t="str">
        <f t="shared" si="140"/>
        <v xml:space="preserve"> - Zone M4 - Level 02 - The Mound - Construction</v>
      </c>
      <c r="C1244" s="11" t="str">
        <f t="shared" si="140"/>
        <v/>
      </c>
      <c r="D1244" s="62" t="s">
        <v>6449</v>
      </c>
      <c r="E1244" s="11" t="str">
        <f t="shared" si="141"/>
        <v/>
      </c>
      <c r="F1244" s="66"/>
      <c r="G1244" s="64" t="str">
        <f t="shared" si="142"/>
        <v>The Mound</v>
      </c>
      <c r="H1244" s="66"/>
      <c r="I1244" s="65" t="str">
        <f t="shared" si="143"/>
        <v>Level 02</v>
      </c>
      <c r="J1244" s="66"/>
      <c r="K1244" s="67" t="str">
        <f t="shared" si="138"/>
        <v>Zone M4</v>
      </c>
      <c r="L1244" s="66"/>
      <c r="M1244" s="68" t="str">
        <f t="shared" si="139"/>
        <v>M4/Balustrade</v>
      </c>
      <c r="N1244" s="66"/>
      <c r="O1244" s="69" t="str">
        <f t="shared" si="144"/>
        <v>S. K. CR.</v>
      </c>
      <c r="P1244" s="66"/>
      <c r="Q1244" s="70" t="str">
        <f t="shared" si="145"/>
        <v>R2 / J1</v>
      </c>
      <c r="R1244" s="66"/>
      <c r="S1244" s="66"/>
      <c r="T1244" s="11" t="s">
        <v>6545</v>
      </c>
      <c r="U1244" s="11" t="s">
        <v>6545</v>
      </c>
      <c r="V1244" s="11" t="s">
        <v>6416</v>
      </c>
      <c r="W1244" s="59" t="s">
        <v>6416</v>
      </c>
      <c r="X1244" s="59" t="str">
        <f>CONCATENATE(D1244,F1244,H1244,J1244,L1244,N1244,P1244,R1244)</f>
        <v>Construction</v>
      </c>
      <c r="Y1244" s="11" t="s">
        <v>1961</v>
      </c>
      <c r="Z1244" s="32">
        <v>10</v>
      </c>
      <c r="AA1244" s="39">
        <v>45376</v>
      </c>
      <c r="AB1244" s="39">
        <v>45386</v>
      </c>
      <c r="AC1244" s="48">
        <v>27319.33</v>
      </c>
    </row>
    <row r="1245" spans="1:29" x14ac:dyDescent="0.2">
      <c r="A1245" s="63" t="s">
        <v>1962</v>
      </c>
      <c r="B1245" s="8" t="str">
        <f t="shared" si="140"/>
        <v xml:space="preserve"> - </v>
      </c>
      <c r="C1245" s="8" t="str">
        <f t="shared" si="140"/>
        <v/>
      </c>
      <c r="D1245" s="62" t="s">
        <v>6449</v>
      </c>
      <c r="E1245" s="8" t="str">
        <f t="shared" si="141"/>
        <v/>
      </c>
      <c r="F1245" s="63"/>
      <c r="G1245" s="64" t="str">
        <f t="shared" si="142"/>
        <v>The Mound</v>
      </c>
      <c r="H1245" s="63"/>
      <c r="I1245" s="65" t="str">
        <f t="shared" si="143"/>
        <v>Level 02</v>
      </c>
      <c r="J1245" s="63"/>
      <c r="K1245" s="67" t="str">
        <f t="shared" si="138"/>
        <v>Zone M4</v>
      </c>
      <c r="L1245" s="63"/>
      <c r="M1245" s="68" t="str">
        <f t="shared" si="139"/>
        <v>M4/Balustrade</v>
      </c>
      <c r="N1245" s="63"/>
      <c r="O1245" s="69" t="str">
        <f t="shared" si="144"/>
        <v>S. K. CR.</v>
      </c>
      <c r="P1245" s="63"/>
      <c r="Q1245" s="70" t="str">
        <f t="shared" si="145"/>
        <v>R2 / J1</v>
      </c>
      <c r="R1245" s="63"/>
      <c r="S1245" s="63"/>
      <c r="T1245" s="8" t="s">
        <v>6545</v>
      </c>
      <c r="U1245" s="8" t="s">
        <v>6545</v>
      </c>
      <c r="V1245" s="8" t="s">
        <v>6416</v>
      </c>
      <c r="W1245" s="59" t="s">
        <v>6416</v>
      </c>
      <c r="X1245" s="59" t="str">
        <f>CONCATENATE(D1245,F1245,H1245,J1245,L1245,N1245,P1245,R1245)</f>
        <v>Construction</v>
      </c>
      <c r="Y1245" s="8" t="s">
        <v>1963</v>
      </c>
      <c r="Z1245" s="23">
        <v>4</v>
      </c>
      <c r="AA1245" s="35">
        <v>45388</v>
      </c>
      <c r="AB1245" s="35">
        <v>45391</v>
      </c>
      <c r="AC1245" s="42">
        <v>3902.76</v>
      </c>
    </row>
    <row r="1246" spans="1:29" x14ac:dyDescent="0.2">
      <c r="A1246" s="65" t="s">
        <v>1964</v>
      </c>
      <c r="B1246" s="10" t="str">
        <f t="shared" si="140"/>
        <v/>
      </c>
      <c r="C1246" s="10" t="str">
        <f t="shared" si="140"/>
        <v>The Mound - Construction</v>
      </c>
      <c r="D1246" s="62" t="s">
        <v>6449</v>
      </c>
      <c r="E1246" s="10" t="str">
        <f t="shared" si="141"/>
        <v>The Mound</v>
      </c>
      <c r="F1246" s="92"/>
      <c r="G1246" s="64" t="str">
        <f>IF(F1246="",G1245,TRIM(F1246))</f>
        <v>The Mound</v>
      </c>
      <c r="H1246" s="65" t="s">
        <v>1964</v>
      </c>
      <c r="I1246" s="65" t="str">
        <f>IF(H1246="",I1245,TRIM(H1246))</f>
        <v>Level 03</v>
      </c>
      <c r="J1246" s="92"/>
      <c r="K1246" s="67" t="str">
        <f>IF(J1246="",K1245,TRIM(J1246))</f>
        <v>Zone M4</v>
      </c>
      <c r="L1246" s="92"/>
      <c r="M1246" s="68" t="str">
        <f>IF(L1246="",M1245,TRIM(L1246))</f>
        <v>M4/Balustrade</v>
      </c>
      <c r="N1246" s="92"/>
      <c r="O1246" s="69" t="str">
        <f>IF(N1246="",O1245,TRIM(N1246))</f>
        <v>S. K. CR.</v>
      </c>
      <c r="P1246" s="92"/>
      <c r="Q1246" s="70" t="str">
        <f>IF(P1246="",Q1245,TRIM(P1246))</f>
        <v>R2 / J1</v>
      </c>
      <c r="R1246" s="92"/>
      <c r="S1246" s="92"/>
      <c r="T1246" s="10" t="s">
        <v>6651</v>
      </c>
      <c r="U1246" s="10" t="s">
        <v>6651</v>
      </c>
      <c r="V1246" s="10" t="s">
        <v>6651</v>
      </c>
      <c r="W1246" s="59" t="s">
        <v>1964</v>
      </c>
      <c r="X1246" s="59" t="str">
        <f>CONCATENATE(D1246,F1246,H1246,J1246,L1246,N1246,P1246,R1246)</f>
        <v>Construction      Level 03</v>
      </c>
      <c r="Y1246" s="10"/>
      <c r="Z1246" s="29">
        <v>72</v>
      </c>
      <c r="AA1246" s="30">
        <v>45357</v>
      </c>
      <c r="AB1246" s="30">
        <v>45444</v>
      </c>
      <c r="AC1246" s="41">
        <v>1113147.18</v>
      </c>
    </row>
    <row r="1247" spans="1:29" x14ac:dyDescent="0.2">
      <c r="A1247" s="67" t="s">
        <v>1176</v>
      </c>
      <c r="B1247" s="12" t="str">
        <f t="shared" si="140"/>
        <v>The Mound - Construction</v>
      </c>
      <c r="C1247" s="12" t="str">
        <f t="shared" si="140"/>
        <v>Level 03 - The Mound - Construction</v>
      </c>
      <c r="D1247" s="62" t="s">
        <v>6449</v>
      </c>
      <c r="E1247" s="12" t="str">
        <f t="shared" si="141"/>
        <v>Level 03</v>
      </c>
      <c r="F1247" s="91"/>
      <c r="G1247" s="64" t="str">
        <f t="shared" si="142"/>
        <v>The Mound</v>
      </c>
      <c r="H1247" s="91"/>
      <c r="I1247" s="65" t="str">
        <f t="shared" si="143"/>
        <v>Level 03</v>
      </c>
      <c r="J1247" s="67" t="s">
        <v>1176</v>
      </c>
      <c r="K1247" s="67" t="str">
        <f t="shared" si="138"/>
        <v>Zone M1</v>
      </c>
      <c r="L1247" s="91"/>
      <c r="M1247" s="68" t="str">
        <f t="shared" si="139"/>
        <v>M4/Balustrade</v>
      </c>
      <c r="N1247" s="91"/>
      <c r="O1247" s="69" t="str">
        <f t="shared" si="144"/>
        <v>S. K. CR.</v>
      </c>
      <c r="P1247" s="91"/>
      <c r="Q1247" s="70" t="str">
        <f t="shared" si="145"/>
        <v>R2 / J1</v>
      </c>
      <c r="R1247" s="91"/>
      <c r="S1247" s="91"/>
      <c r="T1247" s="12" t="s">
        <v>6679</v>
      </c>
      <c r="U1247" s="12" t="s">
        <v>6679</v>
      </c>
      <c r="V1247" s="12" t="s">
        <v>6679</v>
      </c>
      <c r="W1247" s="59" t="s">
        <v>1176</v>
      </c>
      <c r="X1247" s="59" t="str">
        <f>CONCATENATE(D1247,F1247,H1247,J1247,L1247,N1247,P1247,R1247)</f>
        <v>Construction        Zone M1</v>
      </c>
      <c r="Y1247" s="12"/>
      <c r="Z1247" s="36">
        <v>36</v>
      </c>
      <c r="AA1247" s="37">
        <v>45357</v>
      </c>
      <c r="AB1247" s="37">
        <v>45402</v>
      </c>
      <c r="AC1247" s="46">
        <v>180729.59</v>
      </c>
    </row>
    <row r="1248" spans="1:29" x14ac:dyDescent="0.2">
      <c r="A1248" s="68" t="s">
        <v>1965</v>
      </c>
      <c r="B1248" s="2" t="str">
        <f t="shared" si="140"/>
        <v>Level 03 - The Mound - Construction</v>
      </c>
      <c r="C1248" s="2" t="str">
        <f t="shared" si="140"/>
        <v>Zone M1 - Level 03 - The Mound - Construction</v>
      </c>
      <c r="D1248" s="62" t="s">
        <v>6449</v>
      </c>
      <c r="E1248" s="2" t="str">
        <f t="shared" si="141"/>
        <v>Zone M1</v>
      </c>
      <c r="F1248" s="92"/>
      <c r="G1248" s="64" t="str">
        <f t="shared" si="142"/>
        <v>The Mound</v>
      </c>
      <c r="H1248" s="92"/>
      <c r="I1248" s="65" t="str">
        <f t="shared" si="143"/>
        <v>Level 03</v>
      </c>
      <c r="J1248" s="92"/>
      <c r="K1248" s="67" t="str">
        <f t="shared" si="138"/>
        <v>Zone M1</v>
      </c>
      <c r="L1248" s="68" t="s">
        <v>1965</v>
      </c>
      <c r="M1248" s="68" t="str">
        <f t="shared" si="139"/>
        <v>M1 / I3</v>
      </c>
      <c r="N1248" s="92"/>
      <c r="O1248" s="69" t="str">
        <f t="shared" si="144"/>
        <v>S. K. CR.</v>
      </c>
      <c r="P1248" s="92"/>
      <c r="Q1248" s="70" t="str">
        <f t="shared" si="145"/>
        <v>R2 / J1</v>
      </c>
      <c r="R1248" s="92"/>
      <c r="S1248" s="92"/>
      <c r="T1248" s="2" t="s">
        <v>6739</v>
      </c>
      <c r="U1248" s="2" t="s">
        <v>6739</v>
      </c>
      <c r="V1248" s="2" t="s">
        <v>6739</v>
      </c>
      <c r="W1248" s="59" t="s">
        <v>1965</v>
      </c>
      <c r="X1248" s="59" t="str">
        <f>CONCATENATE(D1248,F1248,H1248,J1248,L1248,N1248,P1248,R1248)</f>
        <v>Construction          M1 / I3</v>
      </c>
      <c r="Y1248" s="2"/>
      <c r="Z1248" s="43">
        <v>11</v>
      </c>
      <c r="AA1248" s="44">
        <v>45357</v>
      </c>
      <c r="AB1248" s="44">
        <v>45369</v>
      </c>
      <c r="AC1248" s="47">
        <v>60243.199999999997</v>
      </c>
    </row>
    <row r="1249" spans="1:29" x14ac:dyDescent="0.2">
      <c r="A1249" s="69" t="s">
        <v>1211</v>
      </c>
      <c r="B1249" s="3" t="str">
        <f t="shared" si="140"/>
        <v>Zone M1 - Level 03 - The Mound - Construction</v>
      </c>
      <c r="C1249" s="3" t="str">
        <f t="shared" si="140"/>
        <v>M1 / I3 - Zone M1 - Level 03 - The Mound - Construction</v>
      </c>
      <c r="D1249" s="62" t="s">
        <v>6449</v>
      </c>
      <c r="E1249" s="3" t="str">
        <f t="shared" si="141"/>
        <v>M1 / I3</v>
      </c>
      <c r="F1249" s="92"/>
      <c r="G1249" s="64" t="str">
        <f t="shared" si="142"/>
        <v>The Mound</v>
      </c>
      <c r="H1249" s="92"/>
      <c r="I1249" s="65" t="str">
        <f t="shared" si="143"/>
        <v>Level 03</v>
      </c>
      <c r="J1249" s="92"/>
      <c r="K1249" s="67" t="str">
        <f t="shared" si="138"/>
        <v>Zone M1</v>
      </c>
      <c r="L1249" s="92"/>
      <c r="M1249" s="68" t="str">
        <f t="shared" si="139"/>
        <v>M1 / I3</v>
      </c>
      <c r="N1249" s="69" t="s">
        <v>1211</v>
      </c>
      <c r="O1249" s="69" t="str">
        <f t="shared" si="144"/>
        <v>S. DQ. L.</v>
      </c>
      <c r="P1249" s="92"/>
      <c r="Q1249" s="70" t="str">
        <f t="shared" si="145"/>
        <v>R2 / J1</v>
      </c>
      <c r="R1249" s="92"/>
      <c r="S1249" s="92"/>
      <c r="T1249" s="3" t="s">
        <v>6713</v>
      </c>
      <c r="U1249" s="3" t="s">
        <v>6713</v>
      </c>
      <c r="V1249" s="3" t="s">
        <v>6713</v>
      </c>
      <c r="W1249" s="59" t="s">
        <v>1211</v>
      </c>
      <c r="X1249" s="59" t="str">
        <f>CONCATENATE(D1249,F1249,H1249,J1249,L1249,N1249,P1249,R1249)</f>
        <v>Construction            S. DQ. L.</v>
      </c>
      <c r="Y1249" s="3"/>
      <c r="Z1249" s="49">
        <v>5</v>
      </c>
      <c r="AA1249" s="50">
        <v>45357</v>
      </c>
      <c r="AB1249" s="50">
        <v>45362</v>
      </c>
      <c r="AC1249" s="52">
        <v>15060.8</v>
      </c>
    </row>
    <row r="1250" spans="1:29" ht="25.5" x14ac:dyDescent="0.2">
      <c r="A1250" s="66" t="s">
        <v>1966</v>
      </c>
      <c r="B1250" s="11" t="str">
        <f t="shared" si="140"/>
        <v xml:space="preserve"> - M1 / I3 - Zone M1 - Level 03 - The Mound - Construction</v>
      </c>
      <c r="C1250" s="11" t="str">
        <f t="shared" si="140"/>
        <v/>
      </c>
      <c r="D1250" s="62" t="s">
        <v>6449</v>
      </c>
      <c r="E1250" s="11" t="str">
        <f t="shared" si="141"/>
        <v/>
      </c>
      <c r="F1250" s="66"/>
      <c r="G1250" s="64" t="str">
        <f t="shared" si="142"/>
        <v>The Mound</v>
      </c>
      <c r="H1250" s="66"/>
      <c r="I1250" s="65" t="str">
        <f t="shared" si="143"/>
        <v>Level 03</v>
      </c>
      <c r="J1250" s="66"/>
      <c r="K1250" s="67" t="str">
        <f t="shared" ref="K1250:K1313" si="146">IF(J1250="",K1249,TRIM(J1250))</f>
        <v>Zone M1</v>
      </c>
      <c r="L1250" s="66"/>
      <c r="M1250" s="68" t="str">
        <f t="shared" si="139"/>
        <v>M1 / I3</v>
      </c>
      <c r="N1250" s="66"/>
      <c r="O1250" s="69" t="str">
        <f t="shared" si="144"/>
        <v>S. DQ. L.</v>
      </c>
      <c r="P1250" s="66"/>
      <c r="Q1250" s="70" t="str">
        <f t="shared" si="145"/>
        <v>R2 / J1</v>
      </c>
      <c r="R1250" s="66"/>
      <c r="S1250" s="66"/>
      <c r="T1250" s="11" t="s">
        <v>6713</v>
      </c>
      <c r="U1250" s="11" t="s">
        <v>6713</v>
      </c>
      <c r="V1250" s="11" t="s">
        <v>6416</v>
      </c>
      <c r="W1250" s="59" t="s">
        <v>6416</v>
      </c>
      <c r="X1250" s="59" t="str">
        <f>CONCATENATE(D1250,F1250,H1250,J1250,L1250,N1250,P1250,R1250)</f>
        <v>Construction</v>
      </c>
      <c r="Y1250" s="11" t="s">
        <v>1967</v>
      </c>
      <c r="Z1250" s="32">
        <v>3</v>
      </c>
      <c r="AA1250" s="39">
        <v>45357</v>
      </c>
      <c r="AB1250" s="39">
        <v>45360</v>
      </c>
      <c r="AC1250" s="48">
        <v>8160.93</v>
      </c>
    </row>
    <row r="1251" spans="1:29" x14ac:dyDescent="0.2">
      <c r="A1251" s="66" t="s">
        <v>1968</v>
      </c>
      <c r="B1251" s="11" t="str">
        <f t="shared" si="140"/>
        <v xml:space="preserve"> - </v>
      </c>
      <c r="C1251" s="11" t="str">
        <f t="shared" si="140"/>
        <v/>
      </c>
      <c r="D1251" s="62" t="s">
        <v>6449</v>
      </c>
      <c r="E1251" s="11" t="str">
        <f t="shared" si="141"/>
        <v/>
      </c>
      <c r="F1251" s="66"/>
      <c r="G1251" s="64" t="str">
        <f t="shared" si="142"/>
        <v>The Mound</v>
      </c>
      <c r="H1251" s="66"/>
      <c r="I1251" s="65" t="str">
        <f t="shared" si="143"/>
        <v>Level 03</v>
      </c>
      <c r="J1251" s="66"/>
      <c r="K1251" s="67" t="str">
        <f t="shared" si="146"/>
        <v>Zone M1</v>
      </c>
      <c r="L1251" s="66"/>
      <c r="M1251" s="68" t="str">
        <f t="shared" si="139"/>
        <v>M1 / I3</v>
      </c>
      <c r="N1251" s="66"/>
      <c r="O1251" s="69" t="str">
        <f t="shared" si="144"/>
        <v>S. DQ. L.</v>
      </c>
      <c r="P1251" s="66"/>
      <c r="Q1251" s="70" t="str">
        <f t="shared" si="145"/>
        <v>R2 / J1</v>
      </c>
      <c r="R1251" s="66"/>
      <c r="S1251" s="66"/>
      <c r="T1251" s="11" t="s">
        <v>6713</v>
      </c>
      <c r="U1251" s="11" t="s">
        <v>6713</v>
      </c>
      <c r="V1251" s="11" t="s">
        <v>6416</v>
      </c>
      <c r="W1251" s="59" t="s">
        <v>6416</v>
      </c>
      <c r="X1251" s="59" t="str">
        <f>CONCATENATE(D1251,F1251,H1251,J1251,L1251,N1251,P1251,R1251)</f>
        <v>Construction</v>
      </c>
      <c r="Y1251" s="11" t="s">
        <v>1969</v>
      </c>
      <c r="Z1251" s="32">
        <v>3</v>
      </c>
      <c r="AA1251" s="39">
        <v>45357</v>
      </c>
      <c r="AB1251" s="39">
        <v>45360</v>
      </c>
      <c r="AC1251" s="48">
        <v>3638.24</v>
      </c>
    </row>
    <row r="1252" spans="1:29" x14ac:dyDescent="0.2">
      <c r="A1252" s="66" t="s">
        <v>1970</v>
      </c>
      <c r="B1252" s="11" t="str">
        <f t="shared" si="140"/>
        <v xml:space="preserve"> - </v>
      </c>
      <c r="C1252" s="11" t="str">
        <f t="shared" si="140"/>
        <v/>
      </c>
      <c r="D1252" s="62" t="s">
        <v>6449</v>
      </c>
      <c r="E1252" s="11" t="str">
        <f t="shared" si="141"/>
        <v/>
      </c>
      <c r="F1252" s="66"/>
      <c r="G1252" s="64" t="str">
        <f t="shared" si="142"/>
        <v>The Mound</v>
      </c>
      <c r="H1252" s="66"/>
      <c r="I1252" s="65" t="str">
        <f t="shared" si="143"/>
        <v>Level 03</v>
      </c>
      <c r="J1252" s="66"/>
      <c r="K1252" s="67" t="str">
        <f t="shared" si="146"/>
        <v>Zone M1</v>
      </c>
      <c r="L1252" s="66"/>
      <c r="M1252" s="68" t="str">
        <f t="shared" ref="M1252:M1315" si="147">IF(L1252="",M1251,TRIM(L1252))</f>
        <v>M1 / I3</v>
      </c>
      <c r="N1252" s="66"/>
      <c r="O1252" s="69" t="str">
        <f t="shared" si="144"/>
        <v>S. DQ. L.</v>
      </c>
      <c r="P1252" s="66"/>
      <c r="Q1252" s="70" t="str">
        <f t="shared" si="145"/>
        <v>R2 / J1</v>
      </c>
      <c r="R1252" s="66"/>
      <c r="S1252" s="66"/>
      <c r="T1252" s="11" t="s">
        <v>6713</v>
      </c>
      <c r="U1252" s="11" t="s">
        <v>6713</v>
      </c>
      <c r="V1252" s="11" t="s">
        <v>6416</v>
      </c>
      <c r="W1252" s="59" t="s">
        <v>6416</v>
      </c>
      <c r="X1252" s="59" t="str">
        <f>CONCATENATE(D1252,F1252,H1252,J1252,L1252,N1252,P1252,R1252)</f>
        <v>Construction</v>
      </c>
      <c r="Y1252" s="11" t="s">
        <v>1971</v>
      </c>
      <c r="Z1252" s="32">
        <v>2</v>
      </c>
      <c r="AA1252" s="39">
        <v>45358</v>
      </c>
      <c r="AB1252" s="39">
        <v>45360</v>
      </c>
      <c r="AC1252" s="34">
        <v>795.57</v>
      </c>
    </row>
    <row r="1253" spans="1:29" x14ac:dyDescent="0.2">
      <c r="A1253" s="66" t="s">
        <v>1972</v>
      </c>
      <c r="B1253" s="11" t="str">
        <f t="shared" si="140"/>
        <v xml:space="preserve"> - </v>
      </c>
      <c r="C1253" s="11" t="str">
        <f t="shared" si="140"/>
        <v/>
      </c>
      <c r="D1253" s="62" t="s">
        <v>6449</v>
      </c>
      <c r="E1253" s="11" t="str">
        <f t="shared" si="141"/>
        <v/>
      </c>
      <c r="F1253" s="66"/>
      <c r="G1253" s="64" t="str">
        <f t="shared" si="142"/>
        <v>The Mound</v>
      </c>
      <c r="H1253" s="66"/>
      <c r="I1253" s="65" t="str">
        <f t="shared" si="143"/>
        <v>Level 03</v>
      </c>
      <c r="J1253" s="66"/>
      <c r="K1253" s="67" t="str">
        <f t="shared" si="146"/>
        <v>Zone M1</v>
      </c>
      <c r="L1253" s="66"/>
      <c r="M1253" s="68" t="str">
        <f t="shared" si="147"/>
        <v>M1 / I3</v>
      </c>
      <c r="N1253" s="66"/>
      <c r="O1253" s="69" t="str">
        <f t="shared" si="144"/>
        <v>S. DQ. L.</v>
      </c>
      <c r="P1253" s="66"/>
      <c r="Q1253" s="70" t="str">
        <f t="shared" si="145"/>
        <v>R2 / J1</v>
      </c>
      <c r="R1253" s="66"/>
      <c r="S1253" s="66"/>
      <c r="T1253" s="11" t="s">
        <v>6713</v>
      </c>
      <c r="U1253" s="11" t="s">
        <v>6713</v>
      </c>
      <c r="V1253" s="11" t="s">
        <v>6416</v>
      </c>
      <c r="W1253" s="59" t="s">
        <v>6416</v>
      </c>
      <c r="X1253" s="59" t="str">
        <f>CONCATENATE(D1253,F1253,H1253,J1253,L1253,N1253,P1253,R1253)</f>
        <v>Construction</v>
      </c>
      <c r="Y1253" s="11" t="s">
        <v>1973</v>
      </c>
      <c r="Z1253" s="32">
        <v>2</v>
      </c>
      <c r="AA1253" s="39">
        <v>45358</v>
      </c>
      <c r="AB1253" s="39">
        <v>45360</v>
      </c>
      <c r="AC1253" s="34">
        <v>583.46</v>
      </c>
    </row>
    <row r="1254" spans="1:29" x14ac:dyDescent="0.2">
      <c r="A1254" s="63" t="s">
        <v>1974</v>
      </c>
      <c r="B1254" s="8" t="str">
        <f t="shared" si="140"/>
        <v xml:space="preserve"> - </v>
      </c>
      <c r="C1254" s="8" t="str">
        <f t="shared" si="140"/>
        <v/>
      </c>
      <c r="D1254" s="62" t="s">
        <v>6449</v>
      </c>
      <c r="E1254" s="8" t="str">
        <f t="shared" si="141"/>
        <v/>
      </c>
      <c r="F1254" s="63"/>
      <c r="G1254" s="64" t="str">
        <f t="shared" si="142"/>
        <v>The Mound</v>
      </c>
      <c r="H1254" s="63"/>
      <c r="I1254" s="65" t="str">
        <f t="shared" si="143"/>
        <v>Level 03</v>
      </c>
      <c r="J1254" s="63"/>
      <c r="K1254" s="67" t="str">
        <f t="shared" si="146"/>
        <v>Zone M1</v>
      </c>
      <c r="L1254" s="63"/>
      <c r="M1254" s="68" t="str">
        <f t="shared" si="147"/>
        <v>M1 / I3</v>
      </c>
      <c r="N1254" s="63"/>
      <c r="O1254" s="69" t="str">
        <f t="shared" si="144"/>
        <v>S. DQ. L.</v>
      </c>
      <c r="P1254" s="63"/>
      <c r="Q1254" s="70" t="str">
        <f t="shared" si="145"/>
        <v>R2 / J1</v>
      </c>
      <c r="R1254" s="63"/>
      <c r="S1254" s="63"/>
      <c r="T1254" s="8" t="s">
        <v>6713</v>
      </c>
      <c r="U1254" s="8" t="s">
        <v>6713</v>
      </c>
      <c r="V1254" s="8" t="s">
        <v>6416</v>
      </c>
      <c r="W1254" s="59" t="s">
        <v>6416</v>
      </c>
      <c r="X1254" s="59" t="str">
        <f>CONCATENATE(D1254,F1254,H1254,J1254,L1254,N1254,P1254,R1254)</f>
        <v>Construction</v>
      </c>
      <c r="Y1254" s="8" t="s">
        <v>1975</v>
      </c>
      <c r="Z1254" s="23">
        <v>2</v>
      </c>
      <c r="AA1254" s="35">
        <v>45361</v>
      </c>
      <c r="AB1254" s="35">
        <v>45362</v>
      </c>
      <c r="AC1254" s="42">
        <v>1882.6</v>
      </c>
    </row>
    <row r="1255" spans="1:29" x14ac:dyDescent="0.2">
      <c r="A1255" s="69" t="s">
        <v>1222</v>
      </c>
      <c r="B1255" s="3" t="str">
        <f t="shared" si="140"/>
        <v/>
      </c>
      <c r="C1255" s="3" t="str">
        <f t="shared" si="140"/>
        <v>M1 / I3 - Zone M1 - Level 03 - The Mound - Construction</v>
      </c>
      <c r="D1255" s="62" t="s">
        <v>6449</v>
      </c>
      <c r="E1255" s="3" t="str">
        <f t="shared" si="141"/>
        <v>M1 / I3</v>
      </c>
      <c r="F1255" s="92"/>
      <c r="G1255" s="64" t="str">
        <f>IF(F1255="",G1254,TRIM(F1255))</f>
        <v>The Mound</v>
      </c>
      <c r="H1255" s="92"/>
      <c r="I1255" s="65" t="str">
        <f>IF(H1255="",I1254,TRIM(H1255))</f>
        <v>Level 03</v>
      </c>
      <c r="J1255" s="92"/>
      <c r="K1255" s="67" t="str">
        <f>IF(J1255="",K1254,TRIM(J1255))</f>
        <v>Zone M1</v>
      </c>
      <c r="L1255" s="92"/>
      <c r="M1255" s="68" t="str">
        <f>IF(L1255="",M1254,TRIM(L1255))</f>
        <v>M1 / I3</v>
      </c>
      <c r="N1255" s="69" t="s">
        <v>1222</v>
      </c>
      <c r="O1255" s="69" t="str">
        <f>IF(N1255="",O1254,TRIM(N1255))</f>
        <v>S. DQ. R.</v>
      </c>
      <c r="P1255" s="92"/>
      <c r="Q1255" s="70" t="str">
        <f>IF(P1255="",Q1254,TRIM(P1255))</f>
        <v>R2 / J1</v>
      </c>
      <c r="R1255" s="92"/>
      <c r="S1255" s="92"/>
      <c r="T1255" s="3" t="s">
        <v>6714</v>
      </c>
      <c r="U1255" s="3" t="s">
        <v>6714</v>
      </c>
      <c r="V1255" s="3" t="s">
        <v>6714</v>
      </c>
      <c r="W1255" s="59" t="s">
        <v>1222</v>
      </c>
      <c r="X1255" s="59" t="str">
        <f>CONCATENATE(D1255,F1255,H1255,J1255,L1255,N1255,P1255,R1255)</f>
        <v>Construction            S. DQ. R.</v>
      </c>
      <c r="Y1255" s="3"/>
      <c r="Z1255" s="49">
        <v>5</v>
      </c>
      <c r="AA1255" s="50">
        <v>45357</v>
      </c>
      <c r="AB1255" s="50">
        <v>45362</v>
      </c>
      <c r="AC1255" s="52">
        <v>15060.8</v>
      </c>
    </row>
    <row r="1256" spans="1:29" ht="25.5" x14ac:dyDescent="0.2">
      <c r="A1256" s="66" t="s">
        <v>1976</v>
      </c>
      <c r="B1256" s="11" t="str">
        <f t="shared" si="140"/>
        <v xml:space="preserve"> - M1 / I3 - Zone M1 - Level 03 - The Mound - Construction</v>
      </c>
      <c r="C1256" s="11" t="str">
        <f t="shared" si="140"/>
        <v/>
      </c>
      <c r="D1256" s="62" t="s">
        <v>6449</v>
      </c>
      <c r="E1256" s="11" t="str">
        <f t="shared" si="141"/>
        <v/>
      </c>
      <c r="F1256" s="66"/>
      <c r="G1256" s="64" t="str">
        <f t="shared" si="142"/>
        <v>The Mound</v>
      </c>
      <c r="H1256" s="66"/>
      <c r="I1256" s="65" t="str">
        <f t="shared" si="143"/>
        <v>Level 03</v>
      </c>
      <c r="J1256" s="66"/>
      <c r="K1256" s="67" t="str">
        <f t="shared" si="146"/>
        <v>Zone M1</v>
      </c>
      <c r="L1256" s="66"/>
      <c r="M1256" s="68" t="str">
        <f t="shared" si="147"/>
        <v>M1 / I3</v>
      </c>
      <c r="N1256" s="66"/>
      <c r="O1256" s="69" t="str">
        <f t="shared" si="144"/>
        <v>S. DQ. R.</v>
      </c>
      <c r="P1256" s="66"/>
      <c r="Q1256" s="70" t="str">
        <f t="shared" si="145"/>
        <v>R2 / J1</v>
      </c>
      <c r="R1256" s="66"/>
      <c r="S1256" s="66"/>
      <c r="T1256" s="11" t="s">
        <v>6714</v>
      </c>
      <c r="U1256" s="11" t="s">
        <v>6714</v>
      </c>
      <c r="V1256" s="11" t="s">
        <v>6416</v>
      </c>
      <c r="W1256" s="59" t="s">
        <v>6416</v>
      </c>
      <c r="X1256" s="59" t="str">
        <f>CONCATENATE(D1256,F1256,H1256,J1256,L1256,N1256,P1256,R1256)</f>
        <v>Construction</v>
      </c>
      <c r="Y1256" s="11" t="s">
        <v>1977</v>
      </c>
      <c r="Z1256" s="32">
        <v>3</v>
      </c>
      <c r="AA1256" s="39">
        <v>45357</v>
      </c>
      <c r="AB1256" s="39">
        <v>45360</v>
      </c>
      <c r="AC1256" s="48">
        <v>8160.93</v>
      </c>
    </row>
    <row r="1257" spans="1:29" x14ac:dyDescent="0.2">
      <c r="A1257" s="66" t="s">
        <v>1978</v>
      </c>
      <c r="B1257" s="11" t="str">
        <f t="shared" si="140"/>
        <v xml:space="preserve"> - </v>
      </c>
      <c r="C1257" s="11" t="str">
        <f t="shared" si="140"/>
        <v/>
      </c>
      <c r="D1257" s="62" t="s">
        <v>6449</v>
      </c>
      <c r="E1257" s="11" t="str">
        <f t="shared" si="141"/>
        <v/>
      </c>
      <c r="F1257" s="66"/>
      <c r="G1257" s="64" t="str">
        <f t="shared" si="142"/>
        <v>The Mound</v>
      </c>
      <c r="H1257" s="66"/>
      <c r="I1257" s="65" t="str">
        <f t="shared" si="143"/>
        <v>Level 03</v>
      </c>
      <c r="J1257" s="66"/>
      <c r="K1257" s="67" t="str">
        <f t="shared" si="146"/>
        <v>Zone M1</v>
      </c>
      <c r="L1257" s="66"/>
      <c r="M1257" s="68" t="str">
        <f t="shared" si="147"/>
        <v>M1 / I3</v>
      </c>
      <c r="N1257" s="66"/>
      <c r="O1257" s="69" t="str">
        <f t="shared" si="144"/>
        <v>S. DQ. R.</v>
      </c>
      <c r="P1257" s="66"/>
      <c r="Q1257" s="70" t="str">
        <f t="shared" si="145"/>
        <v>R2 / J1</v>
      </c>
      <c r="R1257" s="66"/>
      <c r="S1257" s="66"/>
      <c r="T1257" s="11" t="s">
        <v>6714</v>
      </c>
      <c r="U1257" s="11" t="s">
        <v>6714</v>
      </c>
      <c r="V1257" s="11" t="s">
        <v>6416</v>
      </c>
      <c r="W1257" s="59" t="s">
        <v>6416</v>
      </c>
      <c r="X1257" s="59" t="str">
        <f>CONCATENATE(D1257,F1257,H1257,J1257,L1257,N1257,P1257,R1257)</f>
        <v>Construction</v>
      </c>
      <c r="Y1257" s="11" t="s">
        <v>1979</v>
      </c>
      <c r="Z1257" s="32">
        <v>3</v>
      </c>
      <c r="AA1257" s="39">
        <v>45357</v>
      </c>
      <c r="AB1257" s="39">
        <v>45360</v>
      </c>
      <c r="AC1257" s="48">
        <v>3638.24</v>
      </c>
    </row>
    <row r="1258" spans="1:29" x14ac:dyDescent="0.2">
      <c r="A1258" s="66" t="s">
        <v>1980</v>
      </c>
      <c r="B1258" s="11" t="str">
        <f t="shared" si="140"/>
        <v xml:space="preserve"> - </v>
      </c>
      <c r="C1258" s="11" t="str">
        <f t="shared" si="140"/>
        <v/>
      </c>
      <c r="D1258" s="62" t="s">
        <v>6449</v>
      </c>
      <c r="E1258" s="11" t="str">
        <f t="shared" si="141"/>
        <v/>
      </c>
      <c r="F1258" s="66"/>
      <c r="G1258" s="64" t="str">
        <f t="shared" si="142"/>
        <v>The Mound</v>
      </c>
      <c r="H1258" s="66"/>
      <c r="I1258" s="65" t="str">
        <f t="shared" si="143"/>
        <v>Level 03</v>
      </c>
      <c r="J1258" s="66"/>
      <c r="K1258" s="67" t="str">
        <f t="shared" si="146"/>
        <v>Zone M1</v>
      </c>
      <c r="L1258" s="66"/>
      <c r="M1258" s="68" t="str">
        <f t="shared" si="147"/>
        <v>M1 / I3</v>
      </c>
      <c r="N1258" s="66"/>
      <c r="O1258" s="69" t="str">
        <f t="shared" si="144"/>
        <v>S. DQ. R.</v>
      </c>
      <c r="P1258" s="66"/>
      <c r="Q1258" s="70" t="str">
        <f t="shared" si="145"/>
        <v>R2 / J1</v>
      </c>
      <c r="R1258" s="66"/>
      <c r="S1258" s="66"/>
      <c r="T1258" s="11" t="s">
        <v>6714</v>
      </c>
      <c r="U1258" s="11" t="s">
        <v>6714</v>
      </c>
      <c r="V1258" s="11" t="s">
        <v>6416</v>
      </c>
      <c r="W1258" s="59" t="s">
        <v>6416</v>
      </c>
      <c r="X1258" s="59" t="str">
        <f>CONCATENATE(D1258,F1258,H1258,J1258,L1258,N1258,P1258,R1258)</f>
        <v>Construction</v>
      </c>
      <c r="Y1258" s="11" t="s">
        <v>1981</v>
      </c>
      <c r="Z1258" s="32">
        <v>2</v>
      </c>
      <c r="AA1258" s="39">
        <v>45358</v>
      </c>
      <c r="AB1258" s="39">
        <v>45360</v>
      </c>
      <c r="AC1258" s="34">
        <v>795.57</v>
      </c>
    </row>
    <row r="1259" spans="1:29" x14ac:dyDescent="0.2">
      <c r="A1259" s="66" t="s">
        <v>1982</v>
      </c>
      <c r="B1259" s="11" t="str">
        <f t="shared" si="140"/>
        <v xml:space="preserve"> - </v>
      </c>
      <c r="C1259" s="11" t="str">
        <f t="shared" si="140"/>
        <v/>
      </c>
      <c r="D1259" s="62" t="s">
        <v>6449</v>
      </c>
      <c r="E1259" s="11" t="str">
        <f t="shared" si="141"/>
        <v/>
      </c>
      <c r="F1259" s="66"/>
      <c r="G1259" s="64" t="str">
        <f t="shared" si="142"/>
        <v>The Mound</v>
      </c>
      <c r="H1259" s="66"/>
      <c r="I1259" s="65" t="str">
        <f t="shared" si="143"/>
        <v>Level 03</v>
      </c>
      <c r="J1259" s="66"/>
      <c r="K1259" s="67" t="str">
        <f t="shared" si="146"/>
        <v>Zone M1</v>
      </c>
      <c r="L1259" s="66"/>
      <c r="M1259" s="68" t="str">
        <f t="shared" si="147"/>
        <v>M1 / I3</v>
      </c>
      <c r="N1259" s="66"/>
      <c r="O1259" s="69" t="str">
        <f t="shared" si="144"/>
        <v>S. DQ. R.</v>
      </c>
      <c r="P1259" s="66"/>
      <c r="Q1259" s="70" t="str">
        <f t="shared" si="145"/>
        <v>R2 / J1</v>
      </c>
      <c r="R1259" s="66"/>
      <c r="S1259" s="66"/>
      <c r="T1259" s="11" t="s">
        <v>6714</v>
      </c>
      <c r="U1259" s="11" t="s">
        <v>6714</v>
      </c>
      <c r="V1259" s="11" t="s">
        <v>6416</v>
      </c>
      <c r="W1259" s="59" t="s">
        <v>6416</v>
      </c>
      <c r="X1259" s="59" t="str">
        <f>CONCATENATE(D1259,F1259,H1259,J1259,L1259,N1259,P1259,R1259)</f>
        <v>Construction</v>
      </c>
      <c r="Y1259" s="11" t="s">
        <v>1983</v>
      </c>
      <c r="Z1259" s="32">
        <v>2</v>
      </c>
      <c r="AA1259" s="39">
        <v>45358</v>
      </c>
      <c r="AB1259" s="39">
        <v>45360</v>
      </c>
      <c r="AC1259" s="34">
        <v>583.46</v>
      </c>
    </row>
    <row r="1260" spans="1:29" x14ac:dyDescent="0.2">
      <c r="A1260" s="63" t="s">
        <v>1984</v>
      </c>
      <c r="B1260" s="8" t="str">
        <f t="shared" si="140"/>
        <v xml:space="preserve"> - </v>
      </c>
      <c r="C1260" s="8" t="str">
        <f t="shared" si="140"/>
        <v/>
      </c>
      <c r="D1260" s="62" t="s">
        <v>6449</v>
      </c>
      <c r="E1260" s="8" t="str">
        <f t="shared" si="141"/>
        <v/>
      </c>
      <c r="F1260" s="63"/>
      <c r="G1260" s="64" t="str">
        <f t="shared" si="142"/>
        <v>The Mound</v>
      </c>
      <c r="H1260" s="63"/>
      <c r="I1260" s="65" t="str">
        <f t="shared" si="143"/>
        <v>Level 03</v>
      </c>
      <c r="J1260" s="63"/>
      <c r="K1260" s="67" t="str">
        <f t="shared" si="146"/>
        <v>Zone M1</v>
      </c>
      <c r="L1260" s="63"/>
      <c r="M1260" s="68" t="str">
        <f t="shared" si="147"/>
        <v>M1 / I3</v>
      </c>
      <c r="N1260" s="63"/>
      <c r="O1260" s="69" t="str">
        <f t="shared" si="144"/>
        <v>S. DQ. R.</v>
      </c>
      <c r="P1260" s="63"/>
      <c r="Q1260" s="70" t="str">
        <f t="shared" si="145"/>
        <v>R2 / J1</v>
      </c>
      <c r="R1260" s="63"/>
      <c r="S1260" s="63"/>
      <c r="T1260" s="8" t="s">
        <v>6714</v>
      </c>
      <c r="U1260" s="8" t="s">
        <v>6714</v>
      </c>
      <c r="V1260" s="8" t="s">
        <v>6416</v>
      </c>
      <c r="W1260" s="59" t="s">
        <v>6416</v>
      </c>
      <c r="X1260" s="59" t="str">
        <f>CONCATENATE(D1260,F1260,H1260,J1260,L1260,N1260,P1260,R1260)</f>
        <v>Construction</v>
      </c>
      <c r="Y1260" s="8" t="s">
        <v>1985</v>
      </c>
      <c r="Z1260" s="23">
        <v>2</v>
      </c>
      <c r="AA1260" s="35">
        <v>45361</v>
      </c>
      <c r="AB1260" s="35">
        <v>45362</v>
      </c>
      <c r="AC1260" s="42">
        <v>1882.6</v>
      </c>
    </row>
    <row r="1261" spans="1:29" x14ac:dyDescent="0.2">
      <c r="A1261" s="69" t="s">
        <v>1526</v>
      </c>
      <c r="B1261" s="3" t="str">
        <f t="shared" si="140"/>
        <v/>
      </c>
      <c r="C1261" s="3" t="str">
        <f t="shared" si="140"/>
        <v>M1 / I3 - Zone M1 - Level 03 - The Mound - Construction</v>
      </c>
      <c r="D1261" s="62" t="s">
        <v>6449</v>
      </c>
      <c r="E1261" s="3" t="str">
        <f t="shared" si="141"/>
        <v>M1 / I3</v>
      </c>
      <c r="F1261" s="92"/>
      <c r="G1261" s="64" t="str">
        <f>IF(F1261="",G1260,TRIM(F1261))</f>
        <v>The Mound</v>
      </c>
      <c r="H1261" s="92"/>
      <c r="I1261" s="65" t="str">
        <f>IF(H1261="",I1260,TRIM(H1261))</f>
        <v>Level 03</v>
      </c>
      <c r="J1261" s="92"/>
      <c r="K1261" s="67" t="str">
        <f>IF(J1261="",K1260,TRIM(J1261))</f>
        <v>Zone M1</v>
      </c>
      <c r="L1261" s="92"/>
      <c r="M1261" s="68" t="str">
        <f>IF(L1261="",M1260,TRIM(L1261))</f>
        <v>M1 / I3</v>
      </c>
      <c r="N1261" s="69" t="s">
        <v>1526</v>
      </c>
      <c r="O1261" s="69" t="str">
        <f>IF(N1261="",O1260,TRIM(N1261))</f>
        <v>1BS. CL. 1</v>
      </c>
      <c r="P1261" s="92"/>
      <c r="Q1261" s="70" t="str">
        <f>IF(P1261="",Q1260,TRIM(P1261))</f>
        <v>R2 / J1</v>
      </c>
      <c r="R1261" s="92"/>
      <c r="S1261" s="92"/>
      <c r="T1261" s="3" t="s">
        <v>6727</v>
      </c>
      <c r="U1261" s="3" t="s">
        <v>6727</v>
      </c>
      <c r="V1261" s="3" t="s">
        <v>6727</v>
      </c>
      <c r="W1261" s="59" t="s">
        <v>1526</v>
      </c>
      <c r="X1261" s="59" t="str">
        <f>CONCATENATE(D1261,F1261,H1261,J1261,L1261,N1261,P1261,R1261)</f>
        <v>Construction            1BS. CL. 1</v>
      </c>
      <c r="Y1261" s="3"/>
      <c r="Z1261" s="49">
        <v>8</v>
      </c>
      <c r="AA1261" s="50">
        <v>45361</v>
      </c>
      <c r="AB1261" s="50">
        <v>45369</v>
      </c>
      <c r="AC1261" s="52">
        <v>15060.8</v>
      </c>
    </row>
    <row r="1262" spans="1:29" ht="25.5" x14ac:dyDescent="0.2">
      <c r="A1262" s="66" t="s">
        <v>1986</v>
      </c>
      <c r="B1262" s="11" t="str">
        <f t="shared" si="140"/>
        <v xml:space="preserve"> - M1 / I3 - Zone M1 - Level 03 - The Mound - Construction</v>
      </c>
      <c r="C1262" s="11" t="str">
        <f t="shared" si="140"/>
        <v/>
      </c>
      <c r="D1262" s="62" t="s">
        <v>6449</v>
      </c>
      <c r="E1262" s="11" t="str">
        <f t="shared" si="141"/>
        <v/>
      </c>
      <c r="F1262" s="66"/>
      <c r="G1262" s="64" t="str">
        <f t="shared" si="142"/>
        <v>The Mound</v>
      </c>
      <c r="H1262" s="66"/>
      <c r="I1262" s="65" t="str">
        <f t="shared" si="143"/>
        <v>Level 03</v>
      </c>
      <c r="J1262" s="66"/>
      <c r="K1262" s="67" t="str">
        <f t="shared" si="146"/>
        <v>Zone M1</v>
      </c>
      <c r="L1262" s="66"/>
      <c r="M1262" s="68" t="str">
        <f t="shared" si="147"/>
        <v>M1 / I3</v>
      </c>
      <c r="N1262" s="66"/>
      <c r="O1262" s="69" t="str">
        <f t="shared" si="144"/>
        <v>1BS. CL. 1</v>
      </c>
      <c r="P1262" s="66"/>
      <c r="Q1262" s="70" t="str">
        <f t="shared" si="145"/>
        <v>R2 / J1</v>
      </c>
      <c r="R1262" s="66"/>
      <c r="S1262" s="66"/>
      <c r="T1262" s="11" t="s">
        <v>6727</v>
      </c>
      <c r="U1262" s="11" t="s">
        <v>6727</v>
      </c>
      <c r="V1262" s="11" t="s">
        <v>6416</v>
      </c>
      <c r="W1262" s="59" t="s">
        <v>6416</v>
      </c>
      <c r="X1262" s="59" t="str">
        <f>CONCATENATE(D1262,F1262,H1262,J1262,L1262,N1262,P1262,R1262)</f>
        <v>Construction</v>
      </c>
      <c r="Y1262" s="11" t="s">
        <v>1987</v>
      </c>
      <c r="Z1262" s="32">
        <v>4</v>
      </c>
      <c r="AA1262" s="39">
        <v>45361</v>
      </c>
      <c r="AB1262" s="39">
        <v>45364</v>
      </c>
      <c r="AC1262" s="48">
        <v>8160.93</v>
      </c>
    </row>
    <row r="1263" spans="1:29" x14ac:dyDescent="0.2">
      <c r="A1263" s="66" t="s">
        <v>1988</v>
      </c>
      <c r="B1263" s="11" t="str">
        <f t="shared" si="140"/>
        <v xml:space="preserve"> - </v>
      </c>
      <c r="C1263" s="11" t="str">
        <f t="shared" si="140"/>
        <v/>
      </c>
      <c r="D1263" s="62" t="s">
        <v>6449</v>
      </c>
      <c r="E1263" s="11" t="str">
        <f t="shared" si="141"/>
        <v/>
      </c>
      <c r="F1263" s="66"/>
      <c r="G1263" s="64" t="str">
        <f t="shared" si="142"/>
        <v>The Mound</v>
      </c>
      <c r="H1263" s="66"/>
      <c r="I1263" s="65" t="str">
        <f t="shared" si="143"/>
        <v>Level 03</v>
      </c>
      <c r="J1263" s="66"/>
      <c r="K1263" s="67" t="str">
        <f t="shared" si="146"/>
        <v>Zone M1</v>
      </c>
      <c r="L1263" s="66"/>
      <c r="M1263" s="68" t="str">
        <f t="shared" si="147"/>
        <v>M1 / I3</v>
      </c>
      <c r="N1263" s="66"/>
      <c r="O1263" s="69" t="str">
        <f t="shared" si="144"/>
        <v>1BS. CL. 1</v>
      </c>
      <c r="P1263" s="66"/>
      <c r="Q1263" s="70" t="str">
        <f t="shared" si="145"/>
        <v>R2 / J1</v>
      </c>
      <c r="R1263" s="66"/>
      <c r="S1263" s="66"/>
      <c r="T1263" s="11" t="s">
        <v>6727</v>
      </c>
      <c r="U1263" s="11" t="s">
        <v>6727</v>
      </c>
      <c r="V1263" s="11" t="s">
        <v>6416</v>
      </c>
      <c r="W1263" s="59" t="s">
        <v>6416</v>
      </c>
      <c r="X1263" s="59" t="str">
        <f>CONCATENATE(D1263,F1263,H1263,J1263,L1263,N1263,P1263,R1263)</f>
        <v>Construction</v>
      </c>
      <c r="Y1263" s="11" t="s">
        <v>1989</v>
      </c>
      <c r="Z1263" s="32">
        <v>4</v>
      </c>
      <c r="AA1263" s="39">
        <v>45363</v>
      </c>
      <c r="AB1263" s="39">
        <v>45367</v>
      </c>
      <c r="AC1263" s="48">
        <v>3638.24</v>
      </c>
    </row>
    <row r="1264" spans="1:29" x14ac:dyDescent="0.2">
      <c r="A1264" s="66" t="s">
        <v>1990</v>
      </c>
      <c r="B1264" s="11" t="str">
        <f t="shared" si="140"/>
        <v xml:space="preserve"> - </v>
      </c>
      <c r="C1264" s="11" t="str">
        <f t="shared" si="140"/>
        <v/>
      </c>
      <c r="D1264" s="62" t="s">
        <v>6449</v>
      </c>
      <c r="E1264" s="11" t="str">
        <f t="shared" si="141"/>
        <v/>
      </c>
      <c r="F1264" s="66"/>
      <c r="G1264" s="64" t="str">
        <f t="shared" si="142"/>
        <v>The Mound</v>
      </c>
      <c r="H1264" s="66"/>
      <c r="I1264" s="65" t="str">
        <f t="shared" si="143"/>
        <v>Level 03</v>
      </c>
      <c r="J1264" s="66"/>
      <c r="K1264" s="67" t="str">
        <f t="shared" si="146"/>
        <v>Zone M1</v>
      </c>
      <c r="L1264" s="66"/>
      <c r="M1264" s="68" t="str">
        <f t="shared" si="147"/>
        <v>M1 / I3</v>
      </c>
      <c r="N1264" s="66"/>
      <c r="O1264" s="69" t="str">
        <f t="shared" si="144"/>
        <v>1BS. CL. 1</v>
      </c>
      <c r="P1264" s="66"/>
      <c r="Q1264" s="70" t="str">
        <f t="shared" si="145"/>
        <v>R2 / J1</v>
      </c>
      <c r="R1264" s="66"/>
      <c r="S1264" s="66"/>
      <c r="T1264" s="11" t="s">
        <v>6727</v>
      </c>
      <c r="U1264" s="11" t="s">
        <v>6727</v>
      </c>
      <c r="V1264" s="11" t="s">
        <v>6416</v>
      </c>
      <c r="W1264" s="59" t="s">
        <v>6416</v>
      </c>
      <c r="X1264" s="59" t="str">
        <f>CONCATENATE(D1264,F1264,H1264,J1264,L1264,N1264,P1264,R1264)</f>
        <v>Construction</v>
      </c>
      <c r="Y1264" s="11" t="s">
        <v>1991</v>
      </c>
      <c r="Z1264" s="32">
        <v>2</v>
      </c>
      <c r="AA1264" s="39">
        <v>45365</v>
      </c>
      <c r="AB1264" s="39">
        <v>45367</v>
      </c>
      <c r="AC1264" s="34">
        <v>795.57</v>
      </c>
    </row>
    <row r="1265" spans="1:29" x14ac:dyDescent="0.2">
      <c r="A1265" s="66" t="s">
        <v>1992</v>
      </c>
      <c r="B1265" s="11" t="str">
        <f t="shared" si="140"/>
        <v xml:space="preserve"> - </v>
      </c>
      <c r="C1265" s="11" t="str">
        <f t="shared" si="140"/>
        <v/>
      </c>
      <c r="D1265" s="62" t="s">
        <v>6449</v>
      </c>
      <c r="E1265" s="11" t="str">
        <f t="shared" si="141"/>
        <v/>
      </c>
      <c r="F1265" s="66"/>
      <c r="G1265" s="64" t="str">
        <f t="shared" si="142"/>
        <v>The Mound</v>
      </c>
      <c r="H1265" s="66"/>
      <c r="I1265" s="65" t="str">
        <f t="shared" si="143"/>
        <v>Level 03</v>
      </c>
      <c r="J1265" s="66"/>
      <c r="K1265" s="67" t="str">
        <f t="shared" si="146"/>
        <v>Zone M1</v>
      </c>
      <c r="L1265" s="66"/>
      <c r="M1265" s="68" t="str">
        <f t="shared" si="147"/>
        <v>M1 / I3</v>
      </c>
      <c r="N1265" s="66"/>
      <c r="O1265" s="69" t="str">
        <f t="shared" si="144"/>
        <v>1BS. CL. 1</v>
      </c>
      <c r="P1265" s="66"/>
      <c r="Q1265" s="70" t="str">
        <f t="shared" si="145"/>
        <v>R2 / J1</v>
      </c>
      <c r="R1265" s="66"/>
      <c r="S1265" s="66"/>
      <c r="T1265" s="11" t="s">
        <v>6727</v>
      </c>
      <c r="U1265" s="11" t="s">
        <v>6727</v>
      </c>
      <c r="V1265" s="11" t="s">
        <v>6416</v>
      </c>
      <c r="W1265" s="59" t="s">
        <v>6416</v>
      </c>
      <c r="X1265" s="59" t="str">
        <f>CONCATENATE(D1265,F1265,H1265,J1265,L1265,N1265,P1265,R1265)</f>
        <v>Construction</v>
      </c>
      <c r="Y1265" s="11" t="s">
        <v>1993</v>
      </c>
      <c r="Z1265" s="32">
        <v>2</v>
      </c>
      <c r="AA1265" s="39">
        <v>45365</v>
      </c>
      <c r="AB1265" s="39">
        <v>45367</v>
      </c>
      <c r="AC1265" s="34">
        <v>583.46</v>
      </c>
    </row>
    <row r="1266" spans="1:29" x14ac:dyDescent="0.2">
      <c r="A1266" s="63" t="s">
        <v>1994</v>
      </c>
      <c r="B1266" s="8" t="str">
        <f t="shared" si="140"/>
        <v xml:space="preserve"> - </v>
      </c>
      <c r="C1266" s="8" t="str">
        <f t="shared" si="140"/>
        <v/>
      </c>
      <c r="D1266" s="62" t="s">
        <v>6449</v>
      </c>
      <c r="E1266" s="8" t="str">
        <f t="shared" si="141"/>
        <v/>
      </c>
      <c r="F1266" s="63"/>
      <c r="G1266" s="64" t="str">
        <f t="shared" si="142"/>
        <v>The Mound</v>
      </c>
      <c r="H1266" s="63"/>
      <c r="I1266" s="65" t="str">
        <f t="shared" si="143"/>
        <v>Level 03</v>
      </c>
      <c r="J1266" s="63"/>
      <c r="K1266" s="67" t="str">
        <f t="shared" si="146"/>
        <v>Zone M1</v>
      </c>
      <c r="L1266" s="63"/>
      <c r="M1266" s="68" t="str">
        <f t="shared" si="147"/>
        <v>M1 / I3</v>
      </c>
      <c r="N1266" s="63"/>
      <c r="O1266" s="69" t="str">
        <f t="shared" si="144"/>
        <v>1BS. CL. 1</v>
      </c>
      <c r="P1266" s="63"/>
      <c r="Q1266" s="70" t="str">
        <f t="shared" si="145"/>
        <v>R2 / J1</v>
      </c>
      <c r="R1266" s="63"/>
      <c r="S1266" s="63"/>
      <c r="T1266" s="8" t="s">
        <v>6727</v>
      </c>
      <c r="U1266" s="8" t="s">
        <v>6727</v>
      </c>
      <c r="V1266" s="8" t="s">
        <v>6416</v>
      </c>
      <c r="W1266" s="59" t="s">
        <v>6416</v>
      </c>
      <c r="X1266" s="59" t="str">
        <f>CONCATENATE(D1266,F1266,H1266,J1266,L1266,N1266,P1266,R1266)</f>
        <v>Construction</v>
      </c>
      <c r="Y1266" s="8" t="s">
        <v>1995</v>
      </c>
      <c r="Z1266" s="23">
        <v>2</v>
      </c>
      <c r="AA1266" s="35">
        <v>45368</v>
      </c>
      <c r="AB1266" s="35">
        <v>45369</v>
      </c>
      <c r="AC1266" s="42">
        <v>1882.6</v>
      </c>
    </row>
    <row r="1267" spans="1:29" x14ac:dyDescent="0.2">
      <c r="A1267" s="69" t="s">
        <v>1537</v>
      </c>
      <c r="B1267" s="3" t="str">
        <f t="shared" si="140"/>
        <v/>
      </c>
      <c r="C1267" s="3" t="str">
        <f t="shared" si="140"/>
        <v>M1 / I3 - Zone M1 - Level 03 - The Mound - Construction</v>
      </c>
      <c r="D1267" s="62" t="s">
        <v>6449</v>
      </c>
      <c r="E1267" s="3" t="str">
        <f t="shared" si="141"/>
        <v>M1 / I3</v>
      </c>
      <c r="F1267" s="92"/>
      <c r="G1267" s="64" t="str">
        <f>IF(F1267="",G1266,TRIM(F1267))</f>
        <v>The Mound</v>
      </c>
      <c r="H1267" s="92"/>
      <c r="I1267" s="65" t="str">
        <f>IF(H1267="",I1266,TRIM(H1267))</f>
        <v>Level 03</v>
      </c>
      <c r="J1267" s="92"/>
      <c r="K1267" s="67" t="str">
        <f>IF(J1267="",K1266,TRIM(J1267))</f>
        <v>Zone M1</v>
      </c>
      <c r="L1267" s="92"/>
      <c r="M1267" s="68" t="str">
        <f>IF(L1267="",M1266,TRIM(L1267))</f>
        <v>M1 / I3</v>
      </c>
      <c r="N1267" s="69" t="s">
        <v>1537</v>
      </c>
      <c r="O1267" s="69" t="str">
        <f>IF(N1267="",O1266,TRIM(N1267))</f>
        <v>1BS. CR. 1</v>
      </c>
      <c r="P1267" s="92"/>
      <c r="Q1267" s="70" t="str">
        <f>IF(P1267="",Q1266,TRIM(P1267))</f>
        <v>R2 / J1</v>
      </c>
      <c r="R1267" s="92"/>
      <c r="S1267" s="92"/>
      <c r="T1267" s="3" t="s">
        <v>6728</v>
      </c>
      <c r="U1267" s="3" t="s">
        <v>6728</v>
      </c>
      <c r="V1267" s="3" t="s">
        <v>6728</v>
      </c>
      <c r="W1267" s="59" t="s">
        <v>1537</v>
      </c>
      <c r="X1267" s="59" t="str">
        <f>CONCATENATE(D1267,F1267,H1267,J1267,L1267,N1267,P1267,R1267)</f>
        <v>Construction            1BS. CR. 1</v>
      </c>
      <c r="Y1267" s="3"/>
      <c r="Z1267" s="49">
        <v>8</v>
      </c>
      <c r="AA1267" s="50">
        <v>45361</v>
      </c>
      <c r="AB1267" s="50">
        <v>45369</v>
      </c>
      <c r="AC1267" s="52">
        <v>15060.8</v>
      </c>
    </row>
    <row r="1268" spans="1:29" ht="25.5" x14ac:dyDescent="0.2">
      <c r="A1268" s="66" t="s">
        <v>1996</v>
      </c>
      <c r="B1268" s="11" t="str">
        <f t="shared" si="140"/>
        <v xml:space="preserve"> - M1 / I3 - Zone M1 - Level 03 - The Mound - Construction</v>
      </c>
      <c r="C1268" s="11" t="str">
        <f t="shared" si="140"/>
        <v/>
      </c>
      <c r="D1268" s="62" t="s">
        <v>6449</v>
      </c>
      <c r="E1268" s="11" t="str">
        <f t="shared" si="141"/>
        <v/>
      </c>
      <c r="F1268" s="66"/>
      <c r="G1268" s="64" t="str">
        <f t="shared" si="142"/>
        <v>The Mound</v>
      </c>
      <c r="H1268" s="66"/>
      <c r="I1268" s="65" t="str">
        <f t="shared" si="143"/>
        <v>Level 03</v>
      </c>
      <c r="J1268" s="66"/>
      <c r="K1268" s="67" t="str">
        <f t="shared" si="146"/>
        <v>Zone M1</v>
      </c>
      <c r="L1268" s="66"/>
      <c r="M1268" s="68" t="str">
        <f t="shared" si="147"/>
        <v>M1 / I3</v>
      </c>
      <c r="N1268" s="66"/>
      <c r="O1268" s="69" t="str">
        <f t="shared" si="144"/>
        <v>1BS. CR. 1</v>
      </c>
      <c r="P1268" s="66"/>
      <c r="Q1268" s="70" t="str">
        <f t="shared" si="145"/>
        <v>R2 / J1</v>
      </c>
      <c r="R1268" s="66"/>
      <c r="S1268" s="66"/>
      <c r="T1268" s="11" t="s">
        <v>6728</v>
      </c>
      <c r="U1268" s="11" t="s">
        <v>6728</v>
      </c>
      <c r="V1268" s="11" t="s">
        <v>6416</v>
      </c>
      <c r="W1268" s="59" t="s">
        <v>6416</v>
      </c>
      <c r="X1268" s="59" t="str">
        <f>CONCATENATE(D1268,F1268,H1268,J1268,L1268,N1268,P1268,R1268)</f>
        <v>Construction</v>
      </c>
      <c r="Y1268" s="11" t="s">
        <v>1997</v>
      </c>
      <c r="Z1268" s="32">
        <v>4</v>
      </c>
      <c r="AA1268" s="39">
        <v>45361</v>
      </c>
      <c r="AB1268" s="39">
        <v>45364</v>
      </c>
      <c r="AC1268" s="48">
        <v>8160.93</v>
      </c>
    </row>
    <row r="1269" spans="1:29" x14ac:dyDescent="0.2">
      <c r="A1269" s="66" t="s">
        <v>1998</v>
      </c>
      <c r="B1269" s="11" t="str">
        <f t="shared" si="140"/>
        <v xml:space="preserve"> - </v>
      </c>
      <c r="C1269" s="11" t="str">
        <f t="shared" si="140"/>
        <v/>
      </c>
      <c r="D1269" s="62" t="s">
        <v>6449</v>
      </c>
      <c r="E1269" s="11" t="str">
        <f t="shared" si="141"/>
        <v/>
      </c>
      <c r="F1269" s="66"/>
      <c r="G1269" s="64" t="str">
        <f t="shared" si="142"/>
        <v>The Mound</v>
      </c>
      <c r="H1269" s="66"/>
      <c r="I1269" s="65" t="str">
        <f t="shared" si="143"/>
        <v>Level 03</v>
      </c>
      <c r="J1269" s="66"/>
      <c r="K1269" s="67" t="str">
        <f t="shared" si="146"/>
        <v>Zone M1</v>
      </c>
      <c r="L1269" s="66"/>
      <c r="M1269" s="68" t="str">
        <f t="shared" si="147"/>
        <v>M1 / I3</v>
      </c>
      <c r="N1269" s="66"/>
      <c r="O1269" s="69" t="str">
        <f t="shared" si="144"/>
        <v>1BS. CR. 1</v>
      </c>
      <c r="P1269" s="66"/>
      <c r="Q1269" s="70" t="str">
        <f t="shared" si="145"/>
        <v>R2 / J1</v>
      </c>
      <c r="R1269" s="66"/>
      <c r="S1269" s="66"/>
      <c r="T1269" s="11" t="s">
        <v>6728</v>
      </c>
      <c r="U1269" s="11" t="s">
        <v>6728</v>
      </c>
      <c r="V1269" s="11" t="s">
        <v>6416</v>
      </c>
      <c r="W1269" s="59" t="s">
        <v>6416</v>
      </c>
      <c r="X1269" s="59" t="str">
        <f>CONCATENATE(D1269,F1269,H1269,J1269,L1269,N1269,P1269,R1269)</f>
        <v>Construction</v>
      </c>
      <c r="Y1269" s="11" t="s">
        <v>1999</v>
      </c>
      <c r="Z1269" s="32">
        <v>4</v>
      </c>
      <c r="AA1269" s="39">
        <v>45363</v>
      </c>
      <c r="AB1269" s="39">
        <v>45367</v>
      </c>
      <c r="AC1269" s="48">
        <v>3638.24</v>
      </c>
    </row>
    <row r="1270" spans="1:29" x14ac:dyDescent="0.2">
      <c r="A1270" s="66" t="s">
        <v>2000</v>
      </c>
      <c r="B1270" s="11" t="str">
        <f t="shared" si="140"/>
        <v xml:space="preserve"> - </v>
      </c>
      <c r="C1270" s="11" t="str">
        <f t="shared" si="140"/>
        <v/>
      </c>
      <c r="D1270" s="62" t="s">
        <v>6449</v>
      </c>
      <c r="E1270" s="11" t="str">
        <f t="shared" si="141"/>
        <v/>
      </c>
      <c r="F1270" s="66"/>
      <c r="G1270" s="64" t="str">
        <f t="shared" si="142"/>
        <v>The Mound</v>
      </c>
      <c r="H1270" s="66"/>
      <c r="I1270" s="65" t="str">
        <f t="shared" si="143"/>
        <v>Level 03</v>
      </c>
      <c r="J1270" s="66"/>
      <c r="K1270" s="67" t="str">
        <f t="shared" si="146"/>
        <v>Zone M1</v>
      </c>
      <c r="L1270" s="66"/>
      <c r="M1270" s="68" t="str">
        <f t="shared" si="147"/>
        <v>M1 / I3</v>
      </c>
      <c r="N1270" s="66"/>
      <c r="O1270" s="69" t="str">
        <f t="shared" si="144"/>
        <v>1BS. CR. 1</v>
      </c>
      <c r="P1270" s="66"/>
      <c r="Q1270" s="70" t="str">
        <f t="shared" si="145"/>
        <v>R2 / J1</v>
      </c>
      <c r="R1270" s="66"/>
      <c r="S1270" s="66"/>
      <c r="T1270" s="11" t="s">
        <v>6728</v>
      </c>
      <c r="U1270" s="11" t="s">
        <v>6728</v>
      </c>
      <c r="V1270" s="11" t="s">
        <v>6416</v>
      </c>
      <c r="W1270" s="59" t="s">
        <v>6416</v>
      </c>
      <c r="X1270" s="59" t="str">
        <f>CONCATENATE(D1270,F1270,H1270,J1270,L1270,N1270,P1270,R1270)</f>
        <v>Construction</v>
      </c>
      <c r="Y1270" s="11" t="s">
        <v>2001</v>
      </c>
      <c r="Z1270" s="32">
        <v>2</v>
      </c>
      <c r="AA1270" s="39">
        <v>45365</v>
      </c>
      <c r="AB1270" s="39">
        <v>45367</v>
      </c>
      <c r="AC1270" s="34">
        <v>795.57</v>
      </c>
    </row>
    <row r="1271" spans="1:29" x14ac:dyDescent="0.2">
      <c r="A1271" s="66" t="s">
        <v>2002</v>
      </c>
      <c r="B1271" s="11" t="str">
        <f t="shared" si="140"/>
        <v xml:space="preserve"> - </v>
      </c>
      <c r="C1271" s="11" t="str">
        <f t="shared" si="140"/>
        <v/>
      </c>
      <c r="D1271" s="62" t="s">
        <v>6449</v>
      </c>
      <c r="E1271" s="11" t="str">
        <f t="shared" si="141"/>
        <v/>
      </c>
      <c r="F1271" s="66"/>
      <c r="G1271" s="64" t="str">
        <f t="shared" si="142"/>
        <v>The Mound</v>
      </c>
      <c r="H1271" s="66"/>
      <c r="I1271" s="65" t="str">
        <f t="shared" si="143"/>
        <v>Level 03</v>
      </c>
      <c r="J1271" s="66"/>
      <c r="K1271" s="67" t="str">
        <f t="shared" si="146"/>
        <v>Zone M1</v>
      </c>
      <c r="L1271" s="66"/>
      <c r="M1271" s="68" t="str">
        <f t="shared" si="147"/>
        <v>M1 / I3</v>
      </c>
      <c r="N1271" s="66"/>
      <c r="O1271" s="69" t="str">
        <f t="shared" si="144"/>
        <v>1BS. CR. 1</v>
      </c>
      <c r="P1271" s="66"/>
      <c r="Q1271" s="70" t="str">
        <f t="shared" si="145"/>
        <v>R2 / J1</v>
      </c>
      <c r="R1271" s="66"/>
      <c r="S1271" s="66"/>
      <c r="T1271" s="11" t="s">
        <v>6728</v>
      </c>
      <c r="U1271" s="11" t="s">
        <v>6728</v>
      </c>
      <c r="V1271" s="11" t="s">
        <v>6416</v>
      </c>
      <c r="W1271" s="59" t="s">
        <v>6416</v>
      </c>
      <c r="X1271" s="59" t="str">
        <f>CONCATENATE(D1271,F1271,H1271,J1271,L1271,N1271,P1271,R1271)</f>
        <v>Construction</v>
      </c>
      <c r="Y1271" s="11" t="s">
        <v>2003</v>
      </c>
      <c r="Z1271" s="32">
        <v>2</v>
      </c>
      <c r="AA1271" s="39">
        <v>45365</v>
      </c>
      <c r="AB1271" s="39">
        <v>45367</v>
      </c>
      <c r="AC1271" s="34">
        <v>583.46</v>
      </c>
    </row>
    <row r="1272" spans="1:29" x14ac:dyDescent="0.2">
      <c r="A1272" s="63" t="s">
        <v>2004</v>
      </c>
      <c r="B1272" s="8" t="str">
        <f t="shared" si="140"/>
        <v xml:space="preserve"> - </v>
      </c>
      <c r="C1272" s="8" t="str">
        <f t="shared" si="140"/>
        <v/>
      </c>
      <c r="D1272" s="62" t="s">
        <v>6449</v>
      </c>
      <c r="E1272" s="8" t="str">
        <f t="shared" si="141"/>
        <v/>
      </c>
      <c r="F1272" s="63"/>
      <c r="G1272" s="64" t="str">
        <f t="shared" si="142"/>
        <v>The Mound</v>
      </c>
      <c r="H1272" s="63"/>
      <c r="I1272" s="65" t="str">
        <f t="shared" si="143"/>
        <v>Level 03</v>
      </c>
      <c r="J1272" s="63"/>
      <c r="K1272" s="67" t="str">
        <f t="shared" si="146"/>
        <v>Zone M1</v>
      </c>
      <c r="L1272" s="63"/>
      <c r="M1272" s="68" t="str">
        <f t="shared" si="147"/>
        <v>M1 / I3</v>
      </c>
      <c r="N1272" s="63"/>
      <c r="O1272" s="69" t="str">
        <f t="shared" si="144"/>
        <v>1BS. CR. 1</v>
      </c>
      <c r="P1272" s="63"/>
      <c r="Q1272" s="70" t="str">
        <f t="shared" si="145"/>
        <v>R2 / J1</v>
      </c>
      <c r="R1272" s="63"/>
      <c r="S1272" s="63"/>
      <c r="T1272" s="8" t="s">
        <v>6728</v>
      </c>
      <c r="U1272" s="8" t="s">
        <v>6728</v>
      </c>
      <c r="V1272" s="8" t="s">
        <v>6416</v>
      </c>
      <c r="W1272" s="59" t="s">
        <v>6416</v>
      </c>
      <c r="X1272" s="59" t="str">
        <f>CONCATENATE(D1272,F1272,H1272,J1272,L1272,N1272,P1272,R1272)</f>
        <v>Construction</v>
      </c>
      <c r="Y1272" s="8" t="s">
        <v>2005</v>
      </c>
      <c r="Z1272" s="23">
        <v>2</v>
      </c>
      <c r="AA1272" s="35">
        <v>45368</v>
      </c>
      <c r="AB1272" s="35">
        <v>45369</v>
      </c>
      <c r="AC1272" s="42">
        <v>1882.6</v>
      </c>
    </row>
    <row r="1273" spans="1:29" x14ac:dyDescent="0.2">
      <c r="A1273" s="68" t="s">
        <v>2006</v>
      </c>
      <c r="B1273" s="2" t="str">
        <f t="shared" si="140"/>
        <v/>
      </c>
      <c r="C1273" s="2" t="str">
        <f t="shared" si="140"/>
        <v>Zone M1 - Level 03 - The Mound - Construction</v>
      </c>
      <c r="D1273" s="62" t="s">
        <v>6449</v>
      </c>
      <c r="E1273" s="2" t="str">
        <f t="shared" si="141"/>
        <v>Zone M1</v>
      </c>
      <c r="F1273" s="92"/>
      <c r="G1273" s="64" t="str">
        <f>IF(F1273="",G1272,TRIM(F1273))</f>
        <v>The Mound</v>
      </c>
      <c r="H1273" s="92"/>
      <c r="I1273" s="65" t="str">
        <f>IF(H1273="",I1272,TRIM(H1273))</f>
        <v>Level 03</v>
      </c>
      <c r="J1273" s="92"/>
      <c r="K1273" s="67" t="str">
        <f>IF(J1273="",K1272,TRIM(J1273))</f>
        <v>Zone M1</v>
      </c>
      <c r="L1273" s="68" t="s">
        <v>2006</v>
      </c>
      <c r="M1273" s="68" t="str">
        <f>IF(L1273="",M1272,TRIM(L1273))</f>
        <v>M1 / J3</v>
      </c>
      <c r="N1273" s="92"/>
      <c r="O1273" s="69" t="str">
        <f>IF(N1273="",O1272,TRIM(N1273))</f>
        <v>1BS. CR. 1</v>
      </c>
      <c r="P1273" s="92"/>
      <c r="Q1273" s="70" t="str">
        <f>IF(P1273="",Q1272,TRIM(P1273))</f>
        <v>R2 / J1</v>
      </c>
      <c r="R1273" s="92"/>
      <c r="S1273" s="92"/>
      <c r="T1273" s="2" t="s">
        <v>6740</v>
      </c>
      <c r="U1273" s="2" t="s">
        <v>6740</v>
      </c>
      <c r="V1273" s="2" t="s">
        <v>6740</v>
      </c>
      <c r="W1273" s="59" t="s">
        <v>2006</v>
      </c>
      <c r="X1273" s="59" t="str">
        <f>CONCATENATE(D1273,F1273,H1273,J1273,L1273,N1273,P1273,R1273)</f>
        <v>Construction          M1 / J3</v>
      </c>
      <c r="Y1273" s="2"/>
      <c r="Z1273" s="43">
        <v>25</v>
      </c>
      <c r="AA1273" s="44">
        <v>45370</v>
      </c>
      <c r="AB1273" s="44">
        <v>45402</v>
      </c>
      <c r="AC1273" s="47">
        <v>120486.39</v>
      </c>
    </row>
    <row r="1274" spans="1:29" x14ac:dyDescent="0.2">
      <c r="A1274" s="69" t="s">
        <v>1178</v>
      </c>
      <c r="B1274" s="3" t="str">
        <f t="shared" si="140"/>
        <v>Zone M1 - Level 03 - The Mound - Construction</v>
      </c>
      <c r="C1274" s="3" t="str">
        <f t="shared" si="140"/>
        <v>M1 / J3 - Zone M1 - Level 03 - The Mound - Construction</v>
      </c>
      <c r="D1274" s="62" t="s">
        <v>6449</v>
      </c>
      <c r="E1274" s="3" t="str">
        <f t="shared" si="141"/>
        <v>M1 / J3</v>
      </c>
      <c r="F1274" s="92"/>
      <c r="G1274" s="64" t="str">
        <f t="shared" si="142"/>
        <v>The Mound</v>
      </c>
      <c r="H1274" s="92"/>
      <c r="I1274" s="65" t="str">
        <f t="shared" si="143"/>
        <v>Level 03</v>
      </c>
      <c r="J1274" s="92"/>
      <c r="K1274" s="67" t="str">
        <f t="shared" si="146"/>
        <v>Zone M1</v>
      </c>
      <c r="L1274" s="92"/>
      <c r="M1274" s="68" t="str">
        <f t="shared" si="147"/>
        <v>M1 / J3</v>
      </c>
      <c r="N1274" s="69" t="s">
        <v>1178</v>
      </c>
      <c r="O1274" s="69" t="str">
        <f t="shared" si="144"/>
        <v>S. K. L. - 1</v>
      </c>
      <c r="P1274" s="92"/>
      <c r="Q1274" s="70" t="str">
        <f t="shared" si="145"/>
        <v>R2 / J1</v>
      </c>
      <c r="R1274" s="92"/>
      <c r="S1274" s="92"/>
      <c r="T1274" s="3" t="s">
        <v>6710</v>
      </c>
      <c r="U1274" s="3" t="s">
        <v>6710</v>
      </c>
      <c r="V1274" s="3" t="s">
        <v>6710</v>
      </c>
      <c r="W1274" s="59" t="s">
        <v>1178</v>
      </c>
      <c r="X1274" s="59" t="str">
        <f>CONCATENATE(D1274,F1274,H1274,J1274,L1274,N1274,P1274,R1274)</f>
        <v>Construction            S. K. L. - 1</v>
      </c>
      <c r="Y1274" s="3"/>
      <c r="Z1274" s="49">
        <v>5</v>
      </c>
      <c r="AA1274" s="50">
        <v>45370</v>
      </c>
      <c r="AB1274" s="50">
        <v>45375</v>
      </c>
      <c r="AC1274" s="52">
        <v>15060.8</v>
      </c>
    </row>
    <row r="1275" spans="1:29" ht="25.5" x14ac:dyDescent="0.2">
      <c r="A1275" s="66" t="s">
        <v>2007</v>
      </c>
      <c r="B1275" s="11" t="str">
        <f t="shared" si="140"/>
        <v xml:space="preserve"> - M1 / J3 - Zone M1 - Level 03 - The Mound - Construction</v>
      </c>
      <c r="C1275" s="11" t="str">
        <f t="shared" si="140"/>
        <v/>
      </c>
      <c r="D1275" s="62" t="s">
        <v>6449</v>
      </c>
      <c r="E1275" s="11" t="str">
        <f t="shared" si="141"/>
        <v/>
      </c>
      <c r="F1275" s="66"/>
      <c r="G1275" s="64" t="str">
        <f t="shared" si="142"/>
        <v>The Mound</v>
      </c>
      <c r="H1275" s="66"/>
      <c r="I1275" s="65" t="str">
        <f t="shared" si="143"/>
        <v>Level 03</v>
      </c>
      <c r="J1275" s="66"/>
      <c r="K1275" s="67" t="str">
        <f t="shared" si="146"/>
        <v>Zone M1</v>
      </c>
      <c r="L1275" s="66"/>
      <c r="M1275" s="68" t="str">
        <f t="shared" si="147"/>
        <v>M1 / J3</v>
      </c>
      <c r="N1275" s="66"/>
      <c r="O1275" s="69" t="str">
        <f t="shared" si="144"/>
        <v>S. K. L. - 1</v>
      </c>
      <c r="P1275" s="66"/>
      <c r="Q1275" s="70" t="str">
        <f t="shared" si="145"/>
        <v>R2 / J1</v>
      </c>
      <c r="R1275" s="66"/>
      <c r="S1275" s="66"/>
      <c r="T1275" s="11" t="s">
        <v>6710</v>
      </c>
      <c r="U1275" s="11" t="s">
        <v>6710</v>
      </c>
      <c r="V1275" s="11" t="s">
        <v>6416</v>
      </c>
      <c r="W1275" s="59" t="s">
        <v>6416</v>
      </c>
      <c r="X1275" s="59" t="str">
        <f>CONCATENATE(D1275,F1275,H1275,J1275,L1275,N1275,P1275,R1275)</f>
        <v>Construction</v>
      </c>
      <c r="Y1275" s="11" t="s">
        <v>2008</v>
      </c>
      <c r="Z1275" s="32">
        <v>3</v>
      </c>
      <c r="AA1275" s="39">
        <v>45370</v>
      </c>
      <c r="AB1275" s="39">
        <v>45372</v>
      </c>
      <c r="AC1275" s="48">
        <v>8160.93</v>
      </c>
    </row>
    <row r="1276" spans="1:29" x14ac:dyDescent="0.2">
      <c r="A1276" s="66" t="s">
        <v>2009</v>
      </c>
      <c r="B1276" s="11" t="str">
        <f t="shared" si="140"/>
        <v xml:space="preserve"> - </v>
      </c>
      <c r="C1276" s="11" t="str">
        <f t="shared" si="140"/>
        <v/>
      </c>
      <c r="D1276" s="62" t="s">
        <v>6449</v>
      </c>
      <c r="E1276" s="11" t="str">
        <f t="shared" si="141"/>
        <v/>
      </c>
      <c r="F1276" s="66"/>
      <c r="G1276" s="64" t="str">
        <f t="shared" si="142"/>
        <v>The Mound</v>
      </c>
      <c r="H1276" s="66"/>
      <c r="I1276" s="65" t="str">
        <f t="shared" si="143"/>
        <v>Level 03</v>
      </c>
      <c r="J1276" s="66"/>
      <c r="K1276" s="67" t="str">
        <f t="shared" si="146"/>
        <v>Zone M1</v>
      </c>
      <c r="L1276" s="66"/>
      <c r="M1276" s="68" t="str">
        <f t="shared" si="147"/>
        <v>M1 / J3</v>
      </c>
      <c r="N1276" s="66"/>
      <c r="O1276" s="69" t="str">
        <f t="shared" si="144"/>
        <v>S. K. L. - 1</v>
      </c>
      <c r="P1276" s="66"/>
      <c r="Q1276" s="70" t="str">
        <f t="shared" si="145"/>
        <v>R2 / J1</v>
      </c>
      <c r="R1276" s="66"/>
      <c r="S1276" s="66"/>
      <c r="T1276" s="11" t="s">
        <v>6710</v>
      </c>
      <c r="U1276" s="11" t="s">
        <v>6710</v>
      </c>
      <c r="V1276" s="11" t="s">
        <v>6416</v>
      </c>
      <c r="W1276" s="59" t="s">
        <v>6416</v>
      </c>
      <c r="X1276" s="59" t="str">
        <f>CONCATENATE(D1276,F1276,H1276,J1276,L1276,N1276,P1276,R1276)</f>
        <v>Construction</v>
      </c>
      <c r="Y1276" s="11" t="s">
        <v>2010</v>
      </c>
      <c r="Z1276" s="32">
        <v>3</v>
      </c>
      <c r="AA1276" s="39">
        <v>45370</v>
      </c>
      <c r="AB1276" s="39">
        <v>45372</v>
      </c>
      <c r="AC1276" s="48">
        <v>3638.24</v>
      </c>
    </row>
    <row r="1277" spans="1:29" x14ac:dyDescent="0.2">
      <c r="A1277" s="66" t="s">
        <v>2011</v>
      </c>
      <c r="B1277" s="11" t="str">
        <f t="shared" si="140"/>
        <v xml:space="preserve"> - </v>
      </c>
      <c r="C1277" s="11" t="str">
        <f t="shared" si="140"/>
        <v/>
      </c>
      <c r="D1277" s="62" t="s">
        <v>6449</v>
      </c>
      <c r="E1277" s="11" t="str">
        <f t="shared" si="141"/>
        <v/>
      </c>
      <c r="F1277" s="66"/>
      <c r="G1277" s="64" t="str">
        <f t="shared" si="142"/>
        <v>The Mound</v>
      </c>
      <c r="H1277" s="66"/>
      <c r="I1277" s="65" t="str">
        <f t="shared" si="143"/>
        <v>Level 03</v>
      </c>
      <c r="J1277" s="66"/>
      <c r="K1277" s="67" t="str">
        <f t="shared" si="146"/>
        <v>Zone M1</v>
      </c>
      <c r="L1277" s="66"/>
      <c r="M1277" s="68" t="str">
        <f t="shared" si="147"/>
        <v>M1 / J3</v>
      </c>
      <c r="N1277" s="66"/>
      <c r="O1277" s="69" t="str">
        <f t="shared" si="144"/>
        <v>S. K. L. - 1</v>
      </c>
      <c r="P1277" s="66"/>
      <c r="Q1277" s="70" t="str">
        <f t="shared" si="145"/>
        <v>R2 / J1</v>
      </c>
      <c r="R1277" s="66"/>
      <c r="S1277" s="66"/>
      <c r="T1277" s="11" t="s">
        <v>6710</v>
      </c>
      <c r="U1277" s="11" t="s">
        <v>6710</v>
      </c>
      <c r="V1277" s="11" t="s">
        <v>6416</v>
      </c>
      <c r="W1277" s="59" t="s">
        <v>6416</v>
      </c>
      <c r="X1277" s="59" t="str">
        <f>CONCATENATE(D1277,F1277,H1277,J1277,L1277,N1277,P1277,R1277)</f>
        <v>Construction</v>
      </c>
      <c r="Y1277" s="11" t="s">
        <v>2012</v>
      </c>
      <c r="Z1277" s="32">
        <v>2</v>
      </c>
      <c r="AA1277" s="39">
        <v>45371</v>
      </c>
      <c r="AB1277" s="39">
        <v>45372</v>
      </c>
      <c r="AC1277" s="34">
        <v>795.57</v>
      </c>
    </row>
    <row r="1278" spans="1:29" x14ac:dyDescent="0.2">
      <c r="A1278" s="66" t="s">
        <v>2013</v>
      </c>
      <c r="B1278" s="11" t="str">
        <f t="shared" si="140"/>
        <v xml:space="preserve"> - </v>
      </c>
      <c r="C1278" s="11" t="str">
        <f t="shared" si="140"/>
        <v/>
      </c>
      <c r="D1278" s="62" t="s">
        <v>6449</v>
      </c>
      <c r="E1278" s="11" t="str">
        <f t="shared" si="141"/>
        <v/>
      </c>
      <c r="F1278" s="66"/>
      <c r="G1278" s="64" t="str">
        <f t="shared" si="142"/>
        <v>The Mound</v>
      </c>
      <c r="H1278" s="66"/>
      <c r="I1278" s="65" t="str">
        <f t="shared" si="143"/>
        <v>Level 03</v>
      </c>
      <c r="J1278" s="66"/>
      <c r="K1278" s="67" t="str">
        <f t="shared" si="146"/>
        <v>Zone M1</v>
      </c>
      <c r="L1278" s="66"/>
      <c r="M1278" s="68" t="str">
        <f t="shared" si="147"/>
        <v>M1 / J3</v>
      </c>
      <c r="N1278" s="66"/>
      <c r="O1278" s="69" t="str">
        <f t="shared" si="144"/>
        <v>S. K. L. - 1</v>
      </c>
      <c r="P1278" s="66"/>
      <c r="Q1278" s="70" t="str">
        <f t="shared" si="145"/>
        <v>R2 / J1</v>
      </c>
      <c r="R1278" s="66"/>
      <c r="S1278" s="66"/>
      <c r="T1278" s="11" t="s">
        <v>6710</v>
      </c>
      <c r="U1278" s="11" t="s">
        <v>6710</v>
      </c>
      <c r="V1278" s="11" t="s">
        <v>6416</v>
      </c>
      <c r="W1278" s="59" t="s">
        <v>6416</v>
      </c>
      <c r="X1278" s="59" t="str">
        <f>CONCATENATE(D1278,F1278,H1278,J1278,L1278,N1278,P1278,R1278)</f>
        <v>Construction</v>
      </c>
      <c r="Y1278" s="11" t="s">
        <v>2014</v>
      </c>
      <c r="Z1278" s="32">
        <v>2</v>
      </c>
      <c r="AA1278" s="39">
        <v>45371</v>
      </c>
      <c r="AB1278" s="39">
        <v>45372</v>
      </c>
      <c r="AC1278" s="34">
        <v>583.46</v>
      </c>
    </row>
    <row r="1279" spans="1:29" x14ac:dyDescent="0.2">
      <c r="A1279" s="63" t="s">
        <v>2015</v>
      </c>
      <c r="B1279" s="8" t="str">
        <f t="shared" si="140"/>
        <v xml:space="preserve"> - </v>
      </c>
      <c r="C1279" s="8" t="str">
        <f t="shared" si="140"/>
        <v/>
      </c>
      <c r="D1279" s="62" t="s">
        <v>6449</v>
      </c>
      <c r="E1279" s="8" t="str">
        <f t="shared" si="141"/>
        <v/>
      </c>
      <c r="F1279" s="63"/>
      <c r="G1279" s="64" t="str">
        <f t="shared" si="142"/>
        <v>The Mound</v>
      </c>
      <c r="H1279" s="63"/>
      <c r="I1279" s="65" t="str">
        <f t="shared" si="143"/>
        <v>Level 03</v>
      </c>
      <c r="J1279" s="63"/>
      <c r="K1279" s="67" t="str">
        <f t="shared" si="146"/>
        <v>Zone M1</v>
      </c>
      <c r="L1279" s="63"/>
      <c r="M1279" s="68" t="str">
        <f t="shared" si="147"/>
        <v>M1 / J3</v>
      </c>
      <c r="N1279" s="63"/>
      <c r="O1279" s="69" t="str">
        <f t="shared" si="144"/>
        <v>S. K. L. - 1</v>
      </c>
      <c r="P1279" s="63"/>
      <c r="Q1279" s="70" t="str">
        <f t="shared" si="145"/>
        <v>R2 / J1</v>
      </c>
      <c r="R1279" s="63"/>
      <c r="S1279" s="63"/>
      <c r="T1279" s="8" t="s">
        <v>6710</v>
      </c>
      <c r="U1279" s="8" t="s">
        <v>6710</v>
      </c>
      <c r="V1279" s="8" t="s">
        <v>6416</v>
      </c>
      <c r="W1279" s="59" t="s">
        <v>6416</v>
      </c>
      <c r="X1279" s="59" t="str">
        <f>CONCATENATE(D1279,F1279,H1279,J1279,L1279,N1279,P1279,R1279)</f>
        <v>Construction</v>
      </c>
      <c r="Y1279" s="8" t="s">
        <v>2016</v>
      </c>
      <c r="Z1279" s="23">
        <v>2</v>
      </c>
      <c r="AA1279" s="35">
        <v>45374</v>
      </c>
      <c r="AB1279" s="35">
        <v>45375</v>
      </c>
      <c r="AC1279" s="42">
        <v>1882.6</v>
      </c>
    </row>
    <row r="1280" spans="1:29" x14ac:dyDescent="0.2">
      <c r="A1280" s="69" t="s">
        <v>1189</v>
      </c>
      <c r="B1280" s="3" t="str">
        <f t="shared" si="140"/>
        <v/>
      </c>
      <c r="C1280" s="3" t="str">
        <f t="shared" si="140"/>
        <v>M1 / J3 - Zone M1 - Level 03 - The Mound - Construction</v>
      </c>
      <c r="D1280" s="62" t="s">
        <v>6449</v>
      </c>
      <c r="E1280" s="3" t="str">
        <f t="shared" si="141"/>
        <v>M1 / J3</v>
      </c>
      <c r="F1280" s="92"/>
      <c r="G1280" s="64" t="str">
        <f>IF(F1280="",G1279,TRIM(F1280))</f>
        <v>The Mound</v>
      </c>
      <c r="H1280" s="92"/>
      <c r="I1280" s="65" t="str">
        <f>IF(H1280="",I1279,TRIM(H1280))</f>
        <v>Level 03</v>
      </c>
      <c r="J1280" s="92"/>
      <c r="K1280" s="67" t="str">
        <f>IF(J1280="",K1279,TRIM(J1280))</f>
        <v>Zone M1</v>
      </c>
      <c r="L1280" s="92"/>
      <c r="M1280" s="68" t="str">
        <f>IF(L1280="",M1279,TRIM(L1280))</f>
        <v>M1 / J3</v>
      </c>
      <c r="N1280" s="69" t="s">
        <v>1189</v>
      </c>
      <c r="O1280" s="69" t="str">
        <f>IF(N1280="",O1279,TRIM(N1280))</f>
        <v>S. K. L. - 2</v>
      </c>
      <c r="P1280" s="92"/>
      <c r="Q1280" s="70" t="str">
        <f>IF(P1280="",Q1279,TRIM(P1280))</f>
        <v>R2 / J1</v>
      </c>
      <c r="R1280" s="92"/>
      <c r="S1280" s="92"/>
      <c r="T1280" s="3" t="s">
        <v>6711</v>
      </c>
      <c r="U1280" s="3" t="s">
        <v>6711</v>
      </c>
      <c r="V1280" s="3" t="s">
        <v>6711</v>
      </c>
      <c r="W1280" s="59" t="s">
        <v>1189</v>
      </c>
      <c r="X1280" s="59" t="str">
        <f>CONCATENATE(D1280,F1280,H1280,J1280,L1280,N1280,P1280,R1280)</f>
        <v>Construction            S. K. L. - 2</v>
      </c>
      <c r="Y1280" s="3"/>
      <c r="Z1280" s="49">
        <v>5</v>
      </c>
      <c r="AA1280" s="50">
        <v>45370</v>
      </c>
      <c r="AB1280" s="50">
        <v>45375</v>
      </c>
      <c r="AC1280" s="52">
        <v>15060.8</v>
      </c>
    </row>
    <row r="1281" spans="1:29" ht="25.5" x14ac:dyDescent="0.2">
      <c r="A1281" s="66" t="s">
        <v>2017</v>
      </c>
      <c r="B1281" s="11" t="str">
        <f t="shared" si="140"/>
        <v xml:space="preserve"> - M1 / J3 - Zone M1 - Level 03 - The Mound - Construction</v>
      </c>
      <c r="C1281" s="11" t="str">
        <f t="shared" si="140"/>
        <v/>
      </c>
      <c r="D1281" s="62" t="s">
        <v>6449</v>
      </c>
      <c r="E1281" s="11" t="str">
        <f t="shared" si="141"/>
        <v/>
      </c>
      <c r="F1281" s="66"/>
      <c r="G1281" s="64" t="str">
        <f t="shared" si="142"/>
        <v>The Mound</v>
      </c>
      <c r="H1281" s="66"/>
      <c r="I1281" s="65" t="str">
        <f t="shared" si="143"/>
        <v>Level 03</v>
      </c>
      <c r="J1281" s="66"/>
      <c r="K1281" s="67" t="str">
        <f t="shared" si="146"/>
        <v>Zone M1</v>
      </c>
      <c r="L1281" s="66"/>
      <c r="M1281" s="68" t="str">
        <f t="shared" si="147"/>
        <v>M1 / J3</v>
      </c>
      <c r="N1281" s="66"/>
      <c r="O1281" s="69" t="str">
        <f t="shared" si="144"/>
        <v>S. K. L. - 2</v>
      </c>
      <c r="P1281" s="66"/>
      <c r="Q1281" s="70" t="str">
        <f t="shared" si="145"/>
        <v>R2 / J1</v>
      </c>
      <c r="R1281" s="66"/>
      <c r="S1281" s="66"/>
      <c r="T1281" s="11" t="s">
        <v>6711</v>
      </c>
      <c r="U1281" s="11" t="s">
        <v>6711</v>
      </c>
      <c r="V1281" s="11" t="s">
        <v>6416</v>
      </c>
      <c r="W1281" s="59" t="s">
        <v>6416</v>
      </c>
      <c r="X1281" s="59" t="str">
        <f>CONCATENATE(D1281,F1281,H1281,J1281,L1281,N1281,P1281,R1281)</f>
        <v>Construction</v>
      </c>
      <c r="Y1281" s="11" t="s">
        <v>2018</v>
      </c>
      <c r="Z1281" s="32">
        <v>3</v>
      </c>
      <c r="AA1281" s="39">
        <v>45370</v>
      </c>
      <c r="AB1281" s="39">
        <v>45372</v>
      </c>
      <c r="AC1281" s="48">
        <v>8160.93</v>
      </c>
    </row>
    <row r="1282" spans="1:29" x14ac:dyDescent="0.2">
      <c r="A1282" s="66" t="s">
        <v>2019</v>
      </c>
      <c r="B1282" s="11" t="str">
        <f t="shared" si="140"/>
        <v xml:space="preserve"> - </v>
      </c>
      <c r="C1282" s="11" t="str">
        <f t="shared" si="140"/>
        <v/>
      </c>
      <c r="D1282" s="62" t="s">
        <v>6449</v>
      </c>
      <c r="E1282" s="11" t="str">
        <f t="shared" si="141"/>
        <v/>
      </c>
      <c r="F1282" s="66"/>
      <c r="G1282" s="64" t="str">
        <f t="shared" si="142"/>
        <v>The Mound</v>
      </c>
      <c r="H1282" s="66"/>
      <c r="I1282" s="65" t="str">
        <f t="shared" si="143"/>
        <v>Level 03</v>
      </c>
      <c r="J1282" s="66"/>
      <c r="K1282" s="67" t="str">
        <f t="shared" si="146"/>
        <v>Zone M1</v>
      </c>
      <c r="L1282" s="66"/>
      <c r="M1282" s="68" t="str">
        <f t="shared" si="147"/>
        <v>M1 / J3</v>
      </c>
      <c r="N1282" s="66"/>
      <c r="O1282" s="69" t="str">
        <f t="shared" si="144"/>
        <v>S. K. L. - 2</v>
      </c>
      <c r="P1282" s="66"/>
      <c r="Q1282" s="70" t="str">
        <f t="shared" si="145"/>
        <v>R2 / J1</v>
      </c>
      <c r="R1282" s="66"/>
      <c r="S1282" s="66"/>
      <c r="T1282" s="11" t="s">
        <v>6711</v>
      </c>
      <c r="U1282" s="11" t="s">
        <v>6711</v>
      </c>
      <c r="V1282" s="11" t="s">
        <v>6416</v>
      </c>
      <c r="W1282" s="59" t="s">
        <v>6416</v>
      </c>
      <c r="X1282" s="59" t="str">
        <f>CONCATENATE(D1282,F1282,H1282,J1282,L1282,N1282,P1282,R1282)</f>
        <v>Construction</v>
      </c>
      <c r="Y1282" s="11" t="s">
        <v>2020</v>
      </c>
      <c r="Z1282" s="32">
        <v>3</v>
      </c>
      <c r="AA1282" s="39">
        <v>45370</v>
      </c>
      <c r="AB1282" s="39">
        <v>45372</v>
      </c>
      <c r="AC1282" s="48">
        <v>3638.24</v>
      </c>
    </row>
    <row r="1283" spans="1:29" x14ac:dyDescent="0.2">
      <c r="A1283" s="66" t="s">
        <v>2021</v>
      </c>
      <c r="B1283" s="11" t="str">
        <f t="shared" si="140"/>
        <v xml:space="preserve"> - </v>
      </c>
      <c r="C1283" s="11" t="str">
        <f t="shared" si="140"/>
        <v/>
      </c>
      <c r="D1283" s="62" t="s">
        <v>6449</v>
      </c>
      <c r="E1283" s="11" t="str">
        <f t="shared" si="141"/>
        <v/>
      </c>
      <c r="F1283" s="66"/>
      <c r="G1283" s="64" t="str">
        <f t="shared" si="142"/>
        <v>The Mound</v>
      </c>
      <c r="H1283" s="66"/>
      <c r="I1283" s="65" t="str">
        <f t="shared" si="143"/>
        <v>Level 03</v>
      </c>
      <c r="J1283" s="66"/>
      <c r="K1283" s="67" t="str">
        <f t="shared" si="146"/>
        <v>Zone M1</v>
      </c>
      <c r="L1283" s="66"/>
      <c r="M1283" s="68" t="str">
        <f t="shared" si="147"/>
        <v>M1 / J3</v>
      </c>
      <c r="N1283" s="66"/>
      <c r="O1283" s="69" t="str">
        <f t="shared" si="144"/>
        <v>S. K. L. - 2</v>
      </c>
      <c r="P1283" s="66"/>
      <c r="Q1283" s="70" t="str">
        <f t="shared" si="145"/>
        <v>R2 / J1</v>
      </c>
      <c r="R1283" s="66"/>
      <c r="S1283" s="66"/>
      <c r="T1283" s="11" t="s">
        <v>6711</v>
      </c>
      <c r="U1283" s="11" t="s">
        <v>6711</v>
      </c>
      <c r="V1283" s="11" t="s">
        <v>6416</v>
      </c>
      <c r="W1283" s="59" t="s">
        <v>6416</v>
      </c>
      <c r="X1283" s="59" t="str">
        <f>CONCATENATE(D1283,F1283,H1283,J1283,L1283,N1283,P1283,R1283)</f>
        <v>Construction</v>
      </c>
      <c r="Y1283" s="11" t="s">
        <v>2022</v>
      </c>
      <c r="Z1283" s="32">
        <v>2</v>
      </c>
      <c r="AA1283" s="39">
        <v>45371</v>
      </c>
      <c r="AB1283" s="39">
        <v>45372</v>
      </c>
      <c r="AC1283" s="34">
        <v>795.57</v>
      </c>
    </row>
    <row r="1284" spans="1:29" x14ac:dyDescent="0.2">
      <c r="A1284" s="66" t="s">
        <v>2023</v>
      </c>
      <c r="B1284" s="11" t="str">
        <f t="shared" si="140"/>
        <v xml:space="preserve"> - </v>
      </c>
      <c r="C1284" s="11" t="str">
        <f t="shared" si="140"/>
        <v/>
      </c>
      <c r="D1284" s="62" t="s">
        <v>6449</v>
      </c>
      <c r="E1284" s="11" t="str">
        <f t="shared" si="141"/>
        <v/>
      </c>
      <c r="F1284" s="66"/>
      <c r="G1284" s="64" t="str">
        <f t="shared" si="142"/>
        <v>The Mound</v>
      </c>
      <c r="H1284" s="66"/>
      <c r="I1284" s="65" t="str">
        <f t="shared" si="143"/>
        <v>Level 03</v>
      </c>
      <c r="J1284" s="66"/>
      <c r="K1284" s="67" t="str">
        <f t="shared" si="146"/>
        <v>Zone M1</v>
      </c>
      <c r="L1284" s="66"/>
      <c r="M1284" s="68" t="str">
        <f t="shared" si="147"/>
        <v>M1 / J3</v>
      </c>
      <c r="N1284" s="66"/>
      <c r="O1284" s="69" t="str">
        <f t="shared" si="144"/>
        <v>S. K. L. - 2</v>
      </c>
      <c r="P1284" s="66"/>
      <c r="Q1284" s="70" t="str">
        <f t="shared" si="145"/>
        <v>R2 / J1</v>
      </c>
      <c r="R1284" s="66"/>
      <c r="S1284" s="66"/>
      <c r="T1284" s="11" t="s">
        <v>6711</v>
      </c>
      <c r="U1284" s="11" t="s">
        <v>6711</v>
      </c>
      <c r="V1284" s="11" t="s">
        <v>6416</v>
      </c>
      <c r="W1284" s="59" t="s">
        <v>6416</v>
      </c>
      <c r="X1284" s="59" t="str">
        <f>CONCATENATE(D1284,F1284,H1284,J1284,L1284,N1284,P1284,R1284)</f>
        <v>Construction</v>
      </c>
      <c r="Y1284" s="11" t="s">
        <v>2024</v>
      </c>
      <c r="Z1284" s="32">
        <v>2</v>
      </c>
      <c r="AA1284" s="39">
        <v>45371</v>
      </c>
      <c r="AB1284" s="39">
        <v>45372</v>
      </c>
      <c r="AC1284" s="34">
        <v>583.46</v>
      </c>
    </row>
    <row r="1285" spans="1:29" x14ac:dyDescent="0.2">
      <c r="A1285" s="63" t="s">
        <v>2025</v>
      </c>
      <c r="B1285" s="8" t="str">
        <f t="shared" ref="B1285:C1348" si="148">IF(E1285&lt;&gt;"",C1284,IF(G1285&lt;&gt;"",F1284&amp;" - "&amp;C1284,IF(I1285&lt;&gt;"",H1284&amp;" - "&amp;F1284&amp;" - "&amp;C1284,IF(K1285&lt;&gt;"",J1284&amp;" - "&amp;H1284&amp;" - "&amp;F1284&amp;" - "&amp;C1284,IF(M1285&lt;&gt;"",L1284&amp;" - "&amp;J1284&amp;" - "&amp;H1284&amp;" - "&amp;F1284&amp;" - "&amp;C1284,IF(O1285&lt;&gt;"",N1284&amp;" - "&amp;L1284&amp;" - "&amp;J1284&amp;" - "&amp;H1284&amp;" - "&amp;F1284&amp;" - "&amp;C1284,IF(Q1285&lt;&gt;"",P1284&amp;" - "&amp;N1284&amp;" - "&amp;L1284&amp;" - "&amp;J1284&amp;" - "&amp;H1284&amp;" - "&amp;F1284&amp;" - "&amp;C1284,"")))))))</f>
        <v xml:space="preserve"> - </v>
      </c>
      <c r="C1285" s="8" t="str">
        <f t="shared" si="148"/>
        <v/>
      </c>
      <c r="D1285" s="62" t="s">
        <v>6449</v>
      </c>
      <c r="E1285" s="8" t="str">
        <f t="shared" ref="E1285:E1348" si="149">IF(F1285&lt;&gt;"",D1284,IF(H1285&lt;&gt;"",G1284,IF(J1285&lt;&gt;"",I1284,IF(L1285&lt;&gt;"",K1284,IF(N1285&lt;&gt;"",M1284,IF(P1285&lt;&gt;"",O1284,IF(R1285&lt;&gt;"",Q1284,"")))))))</f>
        <v/>
      </c>
      <c r="F1285" s="63"/>
      <c r="G1285" s="64" t="str">
        <f t="shared" si="142"/>
        <v>The Mound</v>
      </c>
      <c r="H1285" s="63"/>
      <c r="I1285" s="65" t="str">
        <f t="shared" si="143"/>
        <v>Level 03</v>
      </c>
      <c r="J1285" s="63"/>
      <c r="K1285" s="67" t="str">
        <f t="shared" si="146"/>
        <v>Zone M1</v>
      </c>
      <c r="L1285" s="63"/>
      <c r="M1285" s="68" t="str">
        <f t="shared" si="147"/>
        <v>M1 / J3</v>
      </c>
      <c r="N1285" s="63"/>
      <c r="O1285" s="69" t="str">
        <f t="shared" si="144"/>
        <v>S. K. L. - 2</v>
      </c>
      <c r="P1285" s="63"/>
      <c r="Q1285" s="70" t="str">
        <f t="shared" si="145"/>
        <v>R2 / J1</v>
      </c>
      <c r="R1285" s="63"/>
      <c r="S1285" s="63"/>
      <c r="T1285" s="8" t="s">
        <v>6711</v>
      </c>
      <c r="U1285" s="8" t="s">
        <v>6711</v>
      </c>
      <c r="V1285" s="8" t="s">
        <v>6416</v>
      </c>
      <c r="W1285" s="59" t="s">
        <v>6416</v>
      </c>
      <c r="X1285" s="59" t="str">
        <f>CONCATENATE(D1285,F1285,H1285,J1285,L1285,N1285,P1285,R1285)</f>
        <v>Construction</v>
      </c>
      <c r="Y1285" s="8" t="s">
        <v>2026</v>
      </c>
      <c r="Z1285" s="23">
        <v>2</v>
      </c>
      <c r="AA1285" s="35">
        <v>45374</v>
      </c>
      <c r="AB1285" s="35">
        <v>45375</v>
      </c>
      <c r="AC1285" s="42">
        <v>1882.6</v>
      </c>
    </row>
    <row r="1286" spans="1:29" x14ac:dyDescent="0.2">
      <c r="A1286" s="69" t="s">
        <v>2027</v>
      </c>
      <c r="B1286" s="3" t="str">
        <f t="shared" si="148"/>
        <v/>
      </c>
      <c r="C1286" s="3" t="str">
        <f t="shared" si="148"/>
        <v>M1 / J3 - Zone M1 - Level 03 - The Mound - Construction</v>
      </c>
      <c r="D1286" s="62" t="s">
        <v>6449</v>
      </c>
      <c r="E1286" s="3" t="str">
        <f t="shared" si="149"/>
        <v>M1 / J3</v>
      </c>
      <c r="F1286" s="92"/>
      <c r="G1286" s="64" t="str">
        <f>IF(F1286="",G1285,TRIM(F1286))</f>
        <v>The Mound</v>
      </c>
      <c r="H1286" s="92"/>
      <c r="I1286" s="65" t="str">
        <f>IF(H1286="",I1285,TRIM(H1286))</f>
        <v>Level 03</v>
      </c>
      <c r="J1286" s="92"/>
      <c r="K1286" s="67" t="str">
        <f>IF(J1286="",K1285,TRIM(J1286))</f>
        <v>Zone M1</v>
      </c>
      <c r="L1286" s="92"/>
      <c r="M1286" s="68" t="str">
        <f>IF(L1286="",M1285,TRIM(L1286))</f>
        <v>M1 / J3</v>
      </c>
      <c r="N1286" s="69" t="s">
        <v>2027</v>
      </c>
      <c r="O1286" s="69" t="str">
        <f>IF(N1286="",O1285,TRIM(N1286))</f>
        <v>S. K. L. - 3</v>
      </c>
      <c r="P1286" s="92"/>
      <c r="Q1286" s="70" t="str">
        <f>IF(P1286="",Q1285,TRIM(P1286))</f>
        <v>R2 / J1</v>
      </c>
      <c r="R1286" s="92"/>
      <c r="S1286" s="92"/>
      <c r="T1286" s="3" t="s">
        <v>6741</v>
      </c>
      <c r="U1286" s="3" t="s">
        <v>6741</v>
      </c>
      <c r="V1286" s="3" t="s">
        <v>6741</v>
      </c>
      <c r="W1286" s="59" t="s">
        <v>2027</v>
      </c>
      <c r="X1286" s="59" t="str">
        <f>CONCATENATE(D1286,F1286,H1286,J1286,L1286,N1286,P1286,R1286)</f>
        <v>Construction            S. K. L. - 3</v>
      </c>
      <c r="Y1286" s="3"/>
      <c r="Z1286" s="49">
        <v>5</v>
      </c>
      <c r="AA1286" s="50">
        <v>45376</v>
      </c>
      <c r="AB1286" s="50">
        <v>45381</v>
      </c>
      <c r="AC1286" s="52">
        <v>15060.8</v>
      </c>
    </row>
    <row r="1287" spans="1:29" ht="25.5" x14ac:dyDescent="0.2">
      <c r="A1287" s="66" t="s">
        <v>2028</v>
      </c>
      <c r="B1287" s="11" t="str">
        <f t="shared" si="148"/>
        <v xml:space="preserve"> - M1 / J3 - Zone M1 - Level 03 - The Mound - Construction</v>
      </c>
      <c r="C1287" s="11" t="str">
        <f t="shared" si="148"/>
        <v/>
      </c>
      <c r="D1287" s="62" t="s">
        <v>6449</v>
      </c>
      <c r="E1287" s="11" t="str">
        <f t="shared" si="149"/>
        <v/>
      </c>
      <c r="F1287" s="66"/>
      <c r="G1287" s="64" t="str">
        <f t="shared" si="142"/>
        <v>The Mound</v>
      </c>
      <c r="H1287" s="66"/>
      <c r="I1287" s="65" t="str">
        <f t="shared" si="143"/>
        <v>Level 03</v>
      </c>
      <c r="J1287" s="66"/>
      <c r="K1287" s="67" t="str">
        <f t="shared" si="146"/>
        <v>Zone M1</v>
      </c>
      <c r="L1287" s="66"/>
      <c r="M1287" s="68" t="str">
        <f t="shared" si="147"/>
        <v>M1 / J3</v>
      </c>
      <c r="N1287" s="66"/>
      <c r="O1287" s="69" t="str">
        <f t="shared" si="144"/>
        <v>S. K. L. - 3</v>
      </c>
      <c r="P1287" s="66"/>
      <c r="Q1287" s="70" t="str">
        <f t="shared" si="145"/>
        <v>R2 / J1</v>
      </c>
      <c r="R1287" s="66"/>
      <c r="S1287" s="66"/>
      <c r="T1287" s="11" t="s">
        <v>6741</v>
      </c>
      <c r="U1287" s="11" t="s">
        <v>6741</v>
      </c>
      <c r="V1287" s="11" t="s">
        <v>6416</v>
      </c>
      <c r="W1287" s="59" t="s">
        <v>6416</v>
      </c>
      <c r="X1287" s="59" t="str">
        <f>CONCATENATE(D1287,F1287,H1287,J1287,L1287,N1287,P1287,R1287)</f>
        <v>Construction</v>
      </c>
      <c r="Y1287" s="11" t="s">
        <v>2029</v>
      </c>
      <c r="Z1287" s="32">
        <v>3</v>
      </c>
      <c r="AA1287" s="39">
        <v>45376</v>
      </c>
      <c r="AB1287" s="39">
        <v>45378</v>
      </c>
      <c r="AC1287" s="48">
        <v>8160.93</v>
      </c>
    </row>
    <row r="1288" spans="1:29" x14ac:dyDescent="0.2">
      <c r="A1288" s="66" t="s">
        <v>2030</v>
      </c>
      <c r="B1288" s="11" t="str">
        <f t="shared" si="148"/>
        <v xml:space="preserve"> - </v>
      </c>
      <c r="C1288" s="11" t="str">
        <f t="shared" si="148"/>
        <v/>
      </c>
      <c r="D1288" s="62" t="s">
        <v>6449</v>
      </c>
      <c r="E1288" s="11" t="str">
        <f t="shared" si="149"/>
        <v/>
      </c>
      <c r="F1288" s="66"/>
      <c r="G1288" s="64" t="str">
        <f t="shared" ref="G1288:G1351" si="150">IF(F1288="",G1287,TRIM(F1288))</f>
        <v>The Mound</v>
      </c>
      <c r="H1288" s="66"/>
      <c r="I1288" s="65" t="str">
        <f t="shared" si="143"/>
        <v>Level 03</v>
      </c>
      <c r="J1288" s="66"/>
      <c r="K1288" s="67" t="str">
        <f t="shared" si="146"/>
        <v>Zone M1</v>
      </c>
      <c r="L1288" s="66"/>
      <c r="M1288" s="68" t="str">
        <f t="shared" si="147"/>
        <v>M1 / J3</v>
      </c>
      <c r="N1288" s="66"/>
      <c r="O1288" s="69" t="str">
        <f t="shared" si="144"/>
        <v>S. K. L. - 3</v>
      </c>
      <c r="P1288" s="66"/>
      <c r="Q1288" s="70" t="str">
        <f t="shared" si="145"/>
        <v>R2 / J1</v>
      </c>
      <c r="R1288" s="66"/>
      <c r="S1288" s="66"/>
      <c r="T1288" s="11" t="s">
        <v>6741</v>
      </c>
      <c r="U1288" s="11" t="s">
        <v>6741</v>
      </c>
      <c r="V1288" s="11" t="s">
        <v>6416</v>
      </c>
      <c r="W1288" s="59" t="s">
        <v>6416</v>
      </c>
      <c r="X1288" s="59" t="str">
        <f>CONCATENATE(D1288,F1288,H1288,J1288,L1288,N1288,P1288,R1288)</f>
        <v>Construction</v>
      </c>
      <c r="Y1288" s="11" t="s">
        <v>2031</v>
      </c>
      <c r="Z1288" s="32">
        <v>3</v>
      </c>
      <c r="AA1288" s="39">
        <v>45376</v>
      </c>
      <c r="AB1288" s="39">
        <v>45378</v>
      </c>
      <c r="AC1288" s="48">
        <v>3638.24</v>
      </c>
    </row>
    <row r="1289" spans="1:29" x14ac:dyDescent="0.2">
      <c r="A1289" s="66" t="s">
        <v>2032</v>
      </c>
      <c r="B1289" s="11" t="str">
        <f t="shared" si="148"/>
        <v xml:space="preserve"> - </v>
      </c>
      <c r="C1289" s="11" t="str">
        <f t="shared" si="148"/>
        <v/>
      </c>
      <c r="D1289" s="62" t="s">
        <v>6449</v>
      </c>
      <c r="E1289" s="11" t="str">
        <f t="shared" si="149"/>
        <v/>
      </c>
      <c r="F1289" s="66"/>
      <c r="G1289" s="64" t="str">
        <f t="shared" si="150"/>
        <v>The Mound</v>
      </c>
      <c r="H1289" s="66"/>
      <c r="I1289" s="65" t="str">
        <f t="shared" si="143"/>
        <v>Level 03</v>
      </c>
      <c r="J1289" s="66"/>
      <c r="K1289" s="67" t="str">
        <f t="shared" si="146"/>
        <v>Zone M1</v>
      </c>
      <c r="L1289" s="66"/>
      <c r="M1289" s="68" t="str">
        <f t="shared" si="147"/>
        <v>M1 / J3</v>
      </c>
      <c r="N1289" s="66"/>
      <c r="O1289" s="69" t="str">
        <f t="shared" si="144"/>
        <v>S. K. L. - 3</v>
      </c>
      <c r="P1289" s="66"/>
      <c r="Q1289" s="70" t="str">
        <f t="shared" si="145"/>
        <v>R2 / J1</v>
      </c>
      <c r="R1289" s="66"/>
      <c r="S1289" s="66"/>
      <c r="T1289" s="11" t="s">
        <v>6741</v>
      </c>
      <c r="U1289" s="11" t="s">
        <v>6741</v>
      </c>
      <c r="V1289" s="11" t="s">
        <v>6416</v>
      </c>
      <c r="W1289" s="59" t="s">
        <v>6416</v>
      </c>
      <c r="X1289" s="59" t="str">
        <f>CONCATENATE(D1289,F1289,H1289,J1289,L1289,N1289,P1289,R1289)</f>
        <v>Construction</v>
      </c>
      <c r="Y1289" s="11" t="s">
        <v>2033</v>
      </c>
      <c r="Z1289" s="32">
        <v>2</v>
      </c>
      <c r="AA1289" s="39">
        <v>45377</v>
      </c>
      <c r="AB1289" s="39">
        <v>45378</v>
      </c>
      <c r="AC1289" s="34">
        <v>795.57</v>
      </c>
    </row>
    <row r="1290" spans="1:29" x14ac:dyDescent="0.2">
      <c r="A1290" s="66" t="s">
        <v>2034</v>
      </c>
      <c r="B1290" s="11" t="str">
        <f t="shared" si="148"/>
        <v xml:space="preserve"> - </v>
      </c>
      <c r="C1290" s="11" t="str">
        <f t="shared" si="148"/>
        <v/>
      </c>
      <c r="D1290" s="62" t="s">
        <v>6449</v>
      </c>
      <c r="E1290" s="11" t="str">
        <f t="shared" si="149"/>
        <v/>
      </c>
      <c r="F1290" s="66"/>
      <c r="G1290" s="64" t="str">
        <f t="shared" si="150"/>
        <v>The Mound</v>
      </c>
      <c r="H1290" s="66"/>
      <c r="I1290" s="65" t="str">
        <f t="shared" si="143"/>
        <v>Level 03</v>
      </c>
      <c r="J1290" s="66"/>
      <c r="K1290" s="67" t="str">
        <f t="shared" si="146"/>
        <v>Zone M1</v>
      </c>
      <c r="L1290" s="66"/>
      <c r="M1290" s="68" t="str">
        <f t="shared" si="147"/>
        <v>M1 / J3</v>
      </c>
      <c r="N1290" s="66"/>
      <c r="O1290" s="69" t="str">
        <f t="shared" si="144"/>
        <v>S. K. L. - 3</v>
      </c>
      <c r="P1290" s="66"/>
      <c r="Q1290" s="70" t="str">
        <f t="shared" si="145"/>
        <v>R2 / J1</v>
      </c>
      <c r="R1290" s="66"/>
      <c r="S1290" s="66"/>
      <c r="T1290" s="11" t="s">
        <v>6741</v>
      </c>
      <c r="U1290" s="11" t="s">
        <v>6741</v>
      </c>
      <c r="V1290" s="11" t="s">
        <v>6416</v>
      </c>
      <c r="W1290" s="59" t="s">
        <v>6416</v>
      </c>
      <c r="X1290" s="59" t="str">
        <f>CONCATENATE(D1290,F1290,H1290,J1290,L1290,N1290,P1290,R1290)</f>
        <v>Construction</v>
      </c>
      <c r="Y1290" s="11" t="s">
        <v>2035</v>
      </c>
      <c r="Z1290" s="32">
        <v>2</v>
      </c>
      <c r="AA1290" s="39">
        <v>45377</v>
      </c>
      <c r="AB1290" s="39">
        <v>45378</v>
      </c>
      <c r="AC1290" s="34">
        <v>583.46</v>
      </c>
    </row>
    <row r="1291" spans="1:29" x14ac:dyDescent="0.2">
      <c r="A1291" s="63" t="s">
        <v>2036</v>
      </c>
      <c r="B1291" s="8" t="str">
        <f t="shared" si="148"/>
        <v xml:space="preserve"> - </v>
      </c>
      <c r="C1291" s="8" t="str">
        <f t="shared" si="148"/>
        <v/>
      </c>
      <c r="D1291" s="62" t="s">
        <v>6449</v>
      </c>
      <c r="E1291" s="8" t="str">
        <f t="shared" si="149"/>
        <v/>
      </c>
      <c r="F1291" s="63"/>
      <c r="G1291" s="64" t="str">
        <f t="shared" si="150"/>
        <v>The Mound</v>
      </c>
      <c r="H1291" s="63"/>
      <c r="I1291" s="65" t="str">
        <f t="shared" ref="I1291:I1353" si="151">IF(H1291="",I1290,TRIM(H1291))</f>
        <v>Level 03</v>
      </c>
      <c r="J1291" s="63"/>
      <c r="K1291" s="67" t="str">
        <f t="shared" si="146"/>
        <v>Zone M1</v>
      </c>
      <c r="L1291" s="63"/>
      <c r="M1291" s="68" t="str">
        <f t="shared" si="147"/>
        <v>M1 / J3</v>
      </c>
      <c r="N1291" s="63"/>
      <c r="O1291" s="69" t="str">
        <f t="shared" si="144"/>
        <v>S. K. L. - 3</v>
      </c>
      <c r="P1291" s="63"/>
      <c r="Q1291" s="70" t="str">
        <f t="shared" si="145"/>
        <v>R2 / J1</v>
      </c>
      <c r="R1291" s="63"/>
      <c r="S1291" s="63"/>
      <c r="T1291" s="8" t="s">
        <v>6741</v>
      </c>
      <c r="U1291" s="8" t="s">
        <v>6741</v>
      </c>
      <c r="V1291" s="8" t="s">
        <v>6416</v>
      </c>
      <c r="W1291" s="59" t="s">
        <v>6416</v>
      </c>
      <c r="X1291" s="59" t="str">
        <f>CONCATENATE(D1291,F1291,H1291,J1291,L1291,N1291,P1291,R1291)</f>
        <v>Construction</v>
      </c>
      <c r="Y1291" s="8" t="s">
        <v>2037</v>
      </c>
      <c r="Z1291" s="23">
        <v>2</v>
      </c>
      <c r="AA1291" s="35">
        <v>45379</v>
      </c>
      <c r="AB1291" s="35">
        <v>45381</v>
      </c>
      <c r="AC1291" s="42">
        <v>1882.6</v>
      </c>
    </row>
    <row r="1292" spans="1:29" x14ac:dyDescent="0.2">
      <c r="A1292" s="69" t="s">
        <v>1569</v>
      </c>
      <c r="B1292" s="3" t="str">
        <f t="shared" si="148"/>
        <v/>
      </c>
      <c r="C1292" s="3" t="str">
        <f t="shared" si="148"/>
        <v>M1 / J3 - Zone M1 - Level 03 - The Mound - Construction</v>
      </c>
      <c r="D1292" s="62" t="s">
        <v>6449</v>
      </c>
      <c r="E1292" s="3" t="str">
        <f t="shared" si="149"/>
        <v>M1 / J3</v>
      </c>
      <c r="F1292" s="92"/>
      <c r="G1292" s="64" t="str">
        <f>IF(F1292="",G1291,TRIM(F1292))</f>
        <v>The Mound</v>
      </c>
      <c r="H1292" s="92"/>
      <c r="I1292" s="65" t="str">
        <f>IF(H1292="",I1291,TRIM(H1292))</f>
        <v>Level 03</v>
      </c>
      <c r="J1292" s="92"/>
      <c r="K1292" s="67" t="str">
        <f>IF(J1292="",K1291,TRIM(J1292))</f>
        <v>Zone M1</v>
      </c>
      <c r="L1292" s="92"/>
      <c r="M1292" s="68" t="str">
        <f>IF(L1292="",M1291,TRIM(L1292))</f>
        <v>M1 / J3</v>
      </c>
      <c r="N1292" s="69" t="s">
        <v>1569</v>
      </c>
      <c r="O1292" s="69" t="str">
        <f>IF(N1292="",O1291,TRIM(N1292))</f>
        <v>S. K. R. - 1</v>
      </c>
      <c r="P1292" s="92"/>
      <c r="Q1292" s="70" t="str">
        <f>IF(P1292="",Q1291,TRIM(P1292))</f>
        <v>R2 / J1</v>
      </c>
      <c r="R1292" s="92"/>
      <c r="S1292" s="92"/>
      <c r="T1292" s="3" t="s">
        <v>6730</v>
      </c>
      <c r="U1292" s="3" t="s">
        <v>6730</v>
      </c>
      <c r="V1292" s="3" t="s">
        <v>6730</v>
      </c>
      <c r="W1292" s="59" t="s">
        <v>1569</v>
      </c>
      <c r="X1292" s="59" t="str">
        <f>CONCATENATE(D1292,F1292,H1292,J1292,L1292,N1292,P1292,R1292)</f>
        <v>Construction            S. K. R. - 1</v>
      </c>
      <c r="Y1292" s="3"/>
      <c r="Z1292" s="49">
        <v>5</v>
      </c>
      <c r="AA1292" s="50">
        <v>45382</v>
      </c>
      <c r="AB1292" s="50">
        <v>45386</v>
      </c>
      <c r="AC1292" s="52">
        <v>15060.8</v>
      </c>
    </row>
    <row r="1293" spans="1:29" ht="25.5" x14ac:dyDescent="0.2">
      <c r="A1293" s="66" t="s">
        <v>2038</v>
      </c>
      <c r="B1293" s="11" t="str">
        <f t="shared" si="148"/>
        <v xml:space="preserve"> - M1 / J3 - Zone M1 - Level 03 - The Mound - Construction</v>
      </c>
      <c r="C1293" s="11" t="str">
        <f t="shared" si="148"/>
        <v/>
      </c>
      <c r="D1293" s="62" t="s">
        <v>6449</v>
      </c>
      <c r="E1293" s="11" t="str">
        <f t="shared" si="149"/>
        <v/>
      </c>
      <c r="F1293" s="66"/>
      <c r="G1293" s="64" t="str">
        <f t="shared" si="150"/>
        <v>The Mound</v>
      </c>
      <c r="H1293" s="66"/>
      <c r="I1293" s="65" t="str">
        <f t="shared" si="151"/>
        <v>Level 03</v>
      </c>
      <c r="J1293" s="66"/>
      <c r="K1293" s="67" t="str">
        <f t="shared" si="146"/>
        <v>Zone M1</v>
      </c>
      <c r="L1293" s="66"/>
      <c r="M1293" s="68" t="str">
        <f t="shared" si="147"/>
        <v>M1 / J3</v>
      </c>
      <c r="N1293" s="66"/>
      <c r="O1293" s="69" t="str">
        <f t="shared" ref="O1293:O1356" si="152">IF(N1293="",O1292,TRIM(N1293))</f>
        <v>S. K. R. - 1</v>
      </c>
      <c r="P1293" s="66"/>
      <c r="Q1293" s="70" t="str">
        <f t="shared" si="145"/>
        <v>R2 / J1</v>
      </c>
      <c r="R1293" s="66"/>
      <c r="S1293" s="66"/>
      <c r="T1293" s="11" t="s">
        <v>6730</v>
      </c>
      <c r="U1293" s="11" t="s">
        <v>6730</v>
      </c>
      <c r="V1293" s="11" t="s">
        <v>6416</v>
      </c>
      <c r="W1293" s="59" t="s">
        <v>6416</v>
      </c>
      <c r="X1293" s="59" t="str">
        <f>CONCATENATE(D1293,F1293,H1293,J1293,L1293,N1293,P1293,R1293)</f>
        <v>Construction</v>
      </c>
      <c r="Y1293" s="11" t="s">
        <v>2039</v>
      </c>
      <c r="Z1293" s="32">
        <v>3</v>
      </c>
      <c r="AA1293" s="39">
        <v>45382</v>
      </c>
      <c r="AB1293" s="39">
        <v>45384</v>
      </c>
      <c r="AC1293" s="48">
        <v>8160.93</v>
      </c>
    </row>
    <row r="1294" spans="1:29" x14ac:dyDescent="0.2">
      <c r="A1294" s="66" t="s">
        <v>2040</v>
      </c>
      <c r="B1294" s="11" t="str">
        <f t="shared" si="148"/>
        <v xml:space="preserve"> - </v>
      </c>
      <c r="C1294" s="11" t="str">
        <f t="shared" si="148"/>
        <v/>
      </c>
      <c r="D1294" s="62" t="s">
        <v>6449</v>
      </c>
      <c r="E1294" s="11" t="str">
        <f t="shared" si="149"/>
        <v/>
      </c>
      <c r="F1294" s="66"/>
      <c r="G1294" s="64" t="str">
        <f t="shared" si="150"/>
        <v>The Mound</v>
      </c>
      <c r="H1294" s="66"/>
      <c r="I1294" s="65" t="str">
        <f t="shared" si="151"/>
        <v>Level 03</v>
      </c>
      <c r="J1294" s="66"/>
      <c r="K1294" s="67" t="str">
        <f t="shared" si="146"/>
        <v>Zone M1</v>
      </c>
      <c r="L1294" s="66"/>
      <c r="M1294" s="68" t="str">
        <f t="shared" si="147"/>
        <v>M1 / J3</v>
      </c>
      <c r="N1294" s="66"/>
      <c r="O1294" s="69" t="str">
        <f t="shared" si="152"/>
        <v>S. K. R. - 1</v>
      </c>
      <c r="P1294" s="66"/>
      <c r="Q1294" s="70" t="str">
        <f t="shared" ref="Q1294:Q1357" si="153">IF(P1294="",Q1293,TRIM(P1294))</f>
        <v>R2 / J1</v>
      </c>
      <c r="R1294" s="66"/>
      <c r="S1294" s="66"/>
      <c r="T1294" s="11" t="s">
        <v>6730</v>
      </c>
      <c r="U1294" s="11" t="s">
        <v>6730</v>
      </c>
      <c r="V1294" s="11" t="s">
        <v>6416</v>
      </c>
      <c r="W1294" s="59" t="s">
        <v>6416</v>
      </c>
      <c r="X1294" s="59" t="str">
        <f>CONCATENATE(D1294,F1294,H1294,J1294,L1294,N1294,P1294,R1294)</f>
        <v>Construction</v>
      </c>
      <c r="Y1294" s="11" t="s">
        <v>2041</v>
      </c>
      <c r="Z1294" s="32">
        <v>3</v>
      </c>
      <c r="AA1294" s="39">
        <v>45382</v>
      </c>
      <c r="AB1294" s="39">
        <v>45384</v>
      </c>
      <c r="AC1294" s="48">
        <v>3638.24</v>
      </c>
    </row>
    <row r="1295" spans="1:29" x14ac:dyDescent="0.2">
      <c r="A1295" s="66" t="s">
        <v>2042</v>
      </c>
      <c r="B1295" s="11" t="str">
        <f t="shared" si="148"/>
        <v xml:space="preserve"> - </v>
      </c>
      <c r="C1295" s="11" t="str">
        <f t="shared" si="148"/>
        <v/>
      </c>
      <c r="D1295" s="62" t="s">
        <v>6449</v>
      </c>
      <c r="E1295" s="11" t="str">
        <f t="shared" si="149"/>
        <v/>
      </c>
      <c r="F1295" s="66"/>
      <c r="G1295" s="64" t="str">
        <f t="shared" si="150"/>
        <v>The Mound</v>
      </c>
      <c r="H1295" s="66"/>
      <c r="I1295" s="65" t="str">
        <f t="shared" si="151"/>
        <v>Level 03</v>
      </c>
      <c r="J1295" s="66"/>
      <c r="K1295" s="67" t="str">
        <f t="shared" si="146"/>
        <v>Zone M1</v>
      </c>
      <c r="L1295" s="66"/>
      <c r="M1295" s="68" t="str">
        <f t="shared" si="147"/>
        <v>M1 / J3</v>
      </c>
      <c r="N1295" s="66"/>
      <c r="O1295" s="69" t="str">
        <f t="shared" si="152"/>
        <v>S. K. R. - 1</v>
      </c>
      <c r="P1295" s="66"/>
      <c r="Q1295" s="70" t="str">
        <f t="shared" si="153"/>
        <v>R2 / J1</v>
      </c>
      <c r="R1295" s="66"/>
      <c r="S1295" s="66"/>
      <c r="T1295" s="11" t="s">
        <v>6730</v>
      </c>
      <c r="U1295" s="11" t="s">
        <v>6730</v>
      </c>
      <c r="V1295" s="11" t="s">
        <v>6416</v>
      </c>
      <c r="W1295" s="59" t="s">
        <v>6416</v>
      </c>
      <c r="X1295" s="59" t="str">
        <f>CONCATENATE(D1295,F1295,H1295,J1295,L1295,N1295,P1295,R1295)</f>
        <v>Construction</v>
      </c>
      <c r="Y1295" s="11" t="s">
        <v>2043</v>
      </c>
      <c r="Z1295" s="32">
        <v>2</v>
      </c>
      <c r="AA1295" s="39">
        <v>45383</v>
      </c>
      <c r="AB1295" s="39">
        <v>45384</v>
      </c>
      <c r="AC1295" s="34">
        <v>795.57</v>
      </c>
    </row>
    <row r="1296" spans="1:29" x14ac:dyDescent="0.2">
      <c r="A1296" s="66" t="s">
        <v>2044</v>
      </c>
      <c r="B1296" s="11" t="str">
        <f t="shared" si="148"/>
        <v xml:space="preserve"> - </v>
      </c>
      <c r="C1296" s="11" t="str">
        <f t="shared" si="148"/>
        <v/>
      </c>
      <c r="D1296" s="62" t="s">
        <v>6449</v>
      </c>
      <c r="E1296" s="11" t="str">
        <f t="shared" si="149"/>
        <v/>
      </c>
      <c r="F1296" s="66"/>
      <c r="G1296" s="64" t="str">
        <f t="shared" si="150"/>
        <v>The Mound</v>
      </c>
      <c r="H1296" s="66"/>
      <c r="I1296" s="65" t="str">
        <f t="shared" si="151"/>
        <v>Level 03</v>
      </c>
      <c r="J1296" s="66"/>
      <c r="K1296" s="67" t="str">
        <f t="shared" si="146"/>
        <v>Zone M1</v>
      </c>
      <c r="L1296" s="66"/>
      <c r="M1296" s="68" t="str">
        <f t="shared" si="147"/>
        <v>M1 / J3</v>
      </c>
      <c r="N1296" s="66"/>
      <c r="O1296" s="69" t="str">
        <f t="shared" si="152"/>
        <v>S. K. R. - 1</v>
      </c>
      <c r="P1296" s="66"/>
      <c r="Q1296" s="70" t="str">
        <f t="shared" si="153"/>
        <v>R2 / J1</v>
      </c>
      <c r="R1296" s="66"/>
      <c r="S1296" s="66"/>
      <c r="T1296" s="11" t="s">
        <v>6730</v>
      </c>
      <c r="U1296" s="11" t="s">
        <v>6730</v>
      </c>
      <c r="V1296" s="11" t="s">
        <v>6416</v>
      </c>
      <c r="W1296" s="59" t="s">
        <v>6416</v>
      </c>
      <c r="X1296" s="59" t="str">
        <f>CONCATENATE(D1296,F1296,H1296,J1296,L1296,N1296,P1296,R1296)</f>
        <v>Construction</v>
      </c>
      <c r="Y1296" s="11" t="s">
        <v>2045</v>
      </c>
      <c r="Z1296" s="32">
        <v>2</v>
      </c>
      <c r="AA1296" s="39">
        <v>45383</v>
      </c>
      <c r="AB1296" s="39">
        <v>45384</v>
      </c>
      <c r="AC1296" s="34">
        <v>583.46</v>
      </c>
    </row>
    <row r="1297" spans="1:29" x14ac:dyDescent="0.2">
      <c r="A1297" s="63" t="s">
        <v>2046</v>
      </c>
      <c r="B1297" s="8" t="str">
        <f t="shared" si="148"/>
        <v xml:space="preserve"> - </v>
      </c>
      <c r="C1297" s="8" t="str">
        <f t="shared" si="148"/>
        <v/>
      </c>
      <c r="D1297" s="62" t="s">
        <v>6449</v>
      </c>
      <c r="E1297" s="8" t="str">
        <f t="shared" si="149"/>
        <v/>
      </c>
      <c r="F1297" s="63"/>
      <c r="G1297" s="64" t="str">
        <f t="shared" si="150"/>
        <v>The Mound</v>
      </c>
      <c r="H1297" s="63"/>
      <c r="I1297" s="65" t="str">
        <f t="shared" si="151"/>
        <v>Level 03</v>
      </c>
      <c r="J1297" s="63"/>
      <c r="K1297" s="67" t="str">
        <f t="shared" si="146"/>
        <v>Zone M1</v>
      </c>
      <c r="L1297" s="63"/>
      <c r="M1297" s="68" t="str">
        <f t="shared" si="147"/>
        <v>M1 / J3</v>
      </c>
      <c r="N1297" s="63"/>
      <c r="O1297" s="69" t="str">
        <f t="shared" si="152"/>
        <v>S. K. R. - 1</v>
      </c>
      <c r="P1297" s="63"/>
      <c r="Q1297" s="70" t="str">
        <f t="shared" si="153"/>
        <v>R2 / J1</v>
      </c>
      <c r="R1297" s="63"/>
      <c r="S1297" s="63"/>
      <c r="T1297" s="8" t="s">
        <v>6730</v>
      </c>
      <c r="U1297" s="8" t="s">
        <v>6730</v>
      </c>
      <c r="V1297" s="8" t="s">
        <v>6416</v>
      </c>
      <c r="W1297" s="59" t="s">
        <v>6416</v>
      </c>
      <c r="X1297" s="59" t="str">
        <f>CONCATENATE(D1297,F1297,H1297,J1297,L1297,N1297,P1297,R1297)</f>
        <v>Construction</v>
      </c>
      <c r="Y1297" s="8" t="s">
        <v>2047</v>
      </c>
      <c r="Z1297" s="23">
        <v>2</v>
      </c>
      <c r="AA1297" s="35">
        <v>45385</v>
      </c>
      <c r="AB1297" s="35">
        <v>45386</v>
      </c>
      <c r="AC1297" s="42">
        <v>1882.6</v>
      </c>
    </row>
    <row r="1298" spans="1:29" x14ac:dyDescent="0.2">
      <c r="A1298" s="69" t="s">
        <v>1580</v>
      </c>
      <c r="B1298" s="3" t="str">
        <f t="shared" si="148"/>
        <v/>
      </c>
      <c r="C1298" s="3" t="str">
        <f t="shared" si="148"/>
        <v>M1 / J3 - Zone M1 - Level 03 - The Mound - Construction</v>
      </c>
      <c r="D1298" s="62" t="s">
        <v>6449</v>
      </c>
      <c r="E1298" s="3" t="str">
        <f t="shared" si="149"/>
        <v>M1 / J3</v>
      </c>
      <c r="F1298" s="92"/>
      <c r="G1298" s="64" t="str">
        <f>IF(F1298="",G1297,TRIM(F1298))</f>
        <v>The Mound</v>
      </c>
      <c r="H1298" s="92"/>
      <c r="I1298" s="65" t="str">
        <f>IF(H1298="",I1297,TRIM(H1298))</f>
        <v>Level 03</v>
      </c>
      <c r="J1298" s="92"/>
      <c r="K1298" s="67" t="str">
        <f>IF(J1298="",K1297,TRIM(J1298))</f>
        <v>Zone M1</v>
      </c>
      <c r="L1298" s="92"/>
      <c r="M1298" s="68" t="str">
        <f>IF(L1298="",M1297,TRIM(L1298))</f>
        <v>M1 / J3</v>
      </c>
      <c r="N1298" s="69" t="s">
        <v>1580</v>
      </c>
      <c r="O1298" s="69" t="str">
        <f>IF(N1298="",O1297,TRIM(N1298))</f>
        <v>S. K. R. - 2</v>
      </c>
      <c r="P1298" s="92"/>
      <c r="Q1298" s="70" t="str">
        <f>IF(P1298="",Q1297,TRIM(P1298))</f>
        <v>R2 / J1</v>
      </c>
      <c r="R1298" s="92"/>
      <c r="S1298" s="92"/>
      <c r="T1298" s="3" t="s">
        <v>6731</v>
      </c>
      <c r="U1298" s="3" t="s">
        <v>6731</v>
      </c>
      <c r="V1298" s="3" t="s">
        <v>6731</v>
      </c>
      <c r="W1298" s="59" t="s">
        <v>1580</v>
      </c>
      <c r="X1298" s="59" t="str">
        <f>CONCATENATE(D1298,F1298,H1298,J1298,L1298,N1298,P1298,R1298)</f>
        <v>Construction            S. K. R. - 2</v>
      </c>
      <c r="Y1298" s="3"/>
      <c r="Z1298" s="49">
        <v>5</v>
      </c>
      <c r="AA1298" s="50">
        <v>45382</v>
      </c>
      <c r="AB1298" s="50">
        <v>45386</v>
      </c>
      <c r="AC1298" s="52">
        <v>15060.8</v>
      </c>
    </row>
    <row r="1299" spans="1:29" ht="25.5" x14ac:dyDescent="0.2">
      <c r="A1299" s="66" t="s">
        <v>2048</v>
      </c>
      <c r="B1299" s="11" t="str">
        <f t="shared" si="148"/>
        <v xml:space="preserve"> - M1 / J3 - Zone M1 - Level 03 - The Mound - Construction</v>
      </c>
      <c r="C1299" s="11" t="str">
        <f t="shared" si="148"/>
        <v/>
      </c>
      <c r="D1299" s="62" t="s">
        <v>6449</v>
      </c>
      <c r="E1299" s="11" t="str">
        <f t="shared" si="149"/>
        <v/>
      </c>
      <c r="F1299" s="66"/>
      <c r="G1299" s="64" t="str">
        <f t="shared" si="150"/>
        <v>The Mound</v>
      </c>
      <c r="H1299" s="66"/>
      <c r="I1299" s="65" t="str">
        <f t="shared" si="151"/>
        <v>Level 03</v>
      </c>
      <c r="J1299" s="66"/>
      <c r="K1299" s="67" t="str">
        <f t="shared" si="146"/>
        <v>Zone M1</v>
      </c>
      <c r="L1299" s="66"/>
      <c r="M1299" s="68" t="str">
        <f t="shared" si="147"/>
        <v>M1 / J3</v>
      </c>
      <c r="N1299" s="66"/>
      <c r="O1299" s="69" t="str">
        <f t="shared" si="152"/>
        <v>S. K. R. - 2</v>
      </c>
      <c r="P1299" s="66"/>
      <c r="Q1299" s="70" t="str">
        <f t="shared" si="153"/>
        <v>R2 / J1</v>
      </c>
      <c r="R1299" s="66"/>
      <c r="S1299" s="66"/>
      <c r="T1299" s="11" t="s">
        <v>6731</v>
      </c>
      <c r="U1299" s="11" t="s">
        <v>6731</v>
      </c>
      <c r="V1299" s="11" t="s">
        <v>6416</v>
      </c>
      <c r="W1299" s="59" t="s">
        <v>6416</v>
      </c>
      <c r="X1299" s="59" t="str">
        <f>CONCATENATE(D1299,F1299,H1299,J1299,L1299,N1299,P1299,R1299)</f>
        <v>Construction</v>
      </c>
      <c r="Y1299" s="11" t="s">
        <v>2049</v>
      </c>
      <c r="Z1299" s="32">
        <v>3</v>
      </c>
      <c r="AA1299" s="39">
        <v>45382</v>
      </c>
      <c r="AB1299" s="39">
        <v>45384</v>
      </c>
      <c r="AC1299" s="48">
        <v>8160.93</v>
      </c>
    </row>
    <row r="1300" spans="1:29" x14ac:dyDescent="0.2">
      <c r="A1300" s="66" t="s">
        <v>2050</v>
      </c>
      <c r="B1300" s="11" t="str">
        <f t="shared" si="148"/>
        <v xml:space="preserve"> - </v>
      </c>
      <c r="C1300" s="11" t="str">
        <f t="shared" si="148"/>
        <v/>
      </c>
      <c r="D1300" s="62" t="s">
        <v>6449</v>
      </c>
      <c r="E1300" s="11" t="str">
        <f t="shared" si="149"/>
        <v/>
      </c>
      <c r="F1300" s="66"/>
      <c r="G1300" s="64" t="str">
        <f t="shared" si="150"/>
        <v>The Mound</v>
      </c>
      <c r="H1300" s="66"/>
      <c r="I1300" s="65" t="str">
        <f t="shared" si="151"/>
        <v>Level 03</v>
      </c>
      <c r="J1300" s="66"/>
      <c r="K1300" s="67" t="str">
        <f t="shared" si="146"/>
        <v>Zone M1</v>
      </c>
      <c r="L1300" s="66"/>
      <c r="M1300" s="68" t="str">
        <f t="shared" si="147"/>
        <v>M1 / J3</v>
      </c>
      <c r="N1300" s="66"/>
      <c r="O1300" s="69" t="str">
        <f t="shared" si="152"/>
        <v>S. K. R. - 2</v>
      </c>
      <c r="P1300" s="66"/>
      <c r="Q1300" s="70" t="str">
        <f t="shared" si="153"/>
        <v>R2 / J1</v>
      </c>
      <c r="R1300" s="66"/>
      <c r="S1300" s="66"/>
      <c r="T1300" s="11" t="s">
        <v>6731</v>
      </c>
      <c r="U1300" s="11" t="s">
        <v>6731</v>
      </c>
      <c r="V1300" s="11" t="s">
        <v>6416</v>
      </c>
      <c r="W1300" s="59" t="s">
        <v>6416</v>
      </c>
      <c r="X1300" s="59" t="str">
        <f>CONCATENATE(D1300,F1300,H1300,J1300,L1300,N1300,P1300,R1300)</f>
        <v>Construction</v>
      </c>
      <c r="Y1300" s="11" t="s">
        <v>2051</v>
      </c>
      <c r="Z1300" s="32">
        <v>3</v>
      </c>
      <c r="AA1300" s="39">
        <v>45382</v>
      </c>
      <c r="AB1300" s="39">
        <v>45384</v>
      </c>
      <c r="AC1300" s="48">
        <v>3638.24</v>
      </c>
    </row>
    <row r="1301" spans="1:29" x14ac:dyDescent="0.2">
      <c r="A1301" s="66" t="s">
        <v>2052</v>
      </c>
      <c r="B1301" s="11" t="str">
        <f t="shared" si="148"/>
        <v xml:space="preserve"> - </v>
      </c>
      <c r="C1301" s="11" t="str">
        <f t="shared" si="148"/>
        <v/>
      </c>
      <c r="D1301" s="62" t="s">
        <v>6449</v>
      </c>
      <c r="E1301" s="11" t="str">
        <f t="shared" si="149"/>
        <v/>
      </c>
      <c r="F1301" s="66"/>
      <c r="G1301" s="64" t="str">
        <f t="shared" si="150"/>
        <v>The Mound</v>
      </c>
      <c r="H1301" s="66"/>
      <c r="I1301" s="65" t="str">
        <f t="shared" si="151"/>
        <v>Level 03</v>
      </c>
      <c r="J1301" s="66"/>
      <c r="K1301" s="67" t="str">
        <f t="shared" si="146"/>
        <v>Zone M1</v>
      </c>
      <c r="L1301" s="66"/>
      <c r="M1301" s="68" t="str">
        <f t="shared" si="147"/>
        <v>M1 / J3</v>
      </c>
      <c r="N1301" s="66"/>
      <c r="O1301" s="69" t="str">
        <f t="shared" si="152"/>
        <v>S. K. R. - 2</v>
      </c>
      <c r="P1301" s="66"/>
      <c r="Q1301" s="70" t="str">
        <f t="shared" si="153"/>
        <v>R2 / J1</v>
      </c>
      <c r="R1301" s="66"/>
      <c r="S1301" s="66"/>
      <c r="T1301" s="11" t="s">
        <v>6731</v>
      </c>
      <c r="U1301" s="11" t="s">
        <v>6731</v>
      </c>
      <c r="V1301" s="11" t="s">
        <v>6416</v>
      </c>
      <c r="W1301" s="59" t="s">
        <v>6416</v>
      </c>
      <c r="X1301" s="59" t="str">
        <f>CONCATENATE(D1301,F1301,H1301,J1301,L1301,N1301,P1301,R1301)</f>
        <v>Construction</v>
      </c>
      <c r="Y1301" s="11" t="s">
        <v>2053</v>
      </c>
      <c r="Z1301" s="32">
        <v>2</v>
      </c>
      <c r="AA1301" s="39">
        <v>45383</v>
      </c>
      <c r="AB1301" s="39">
        <v>45384</v>
      </c>
      <c r="AC1301" s="34">
        <v>795.57</v>
      </c>
    </row>
    <row r="1302" spans="1:29" x14ac:dyDescent="0.2">
      <c r="A1302" s="66" t="s">
        <v>2054</v>
      </c>
      <c r="B1302" s="11" t="str">
        <f t="shared" si="148"/>
        <v xml:space="preserve"> - </v>
      </c>
      <c r="C1302" s="11" t="str">
        <f t="shared" si="148"/>
        <v/>
      </c>
      <c r="D1302" s="62" t="s">
        <v>6449</v>
      </c>
      <c r="E1302" s="11" t="str">
        <f t="shared" si="149"/>
        <v/>
      </c>
      <c r="F1302" s="66"/>
      <c r="G1302" s="64" t="str">
        <f t="shared" si="150"/>
        <v>The Mound</v>
      </c>
      <c r="H1302" s="66"/>
      <c r="I1302" s="65" t="str">
        <f t="shared" si="151"/>
        <v>Level 03</v>
      </c>
      <c r="J1302" s="66"/>
      <c r="K1302" s="67" t="str">
        <f t="shared" si="146"/>
        <v>Zone M1</v>
      </c>
      <c r="L1302" s="66"/>
      <c r="M1302" s="68" t="str">
        <f t="shared" si="147"/>
        <v>M1 / J3</v>
      </c>
      <c r="N1302" s="66"/>
      <c r="O1302" s="69" t="str">
        <f t="shared" si="152"/>
        <v>S. K. R. - 2</v>
      </c>
      <c r="P1302" s="66"/>
      <c r="Q1302" s="70" t="str">
        <f t="shared" si="153"/>
        <v>R2 / J1</v>
      </c>
      <c r="R1302" s="66"/>
      <c r="S1302" s="66"/>
      <c r="T1302" s="11" t="s">
        <v>6731</v>
      </c>
      <c r="U1302" s="11" t="s">
        <v>6731</v>
      </c>
      <c r="V1302" s="11" t="s">
        <v>6416</v>
      </c>
      <c r="W1302" s="59" t="s">
        <v>6416</v>
      </c>
      <c r="X1302" s="59" t="str">
        <f>CONCATENATE(D1302,F1302,H1302,J1302,L1302,N1302,P1302,R1302)</f>
        <v>Construction</v>
      </c>
      <c r="Y1302" s="11" t="s">
        <v>2055</v>
      </c>
      <c r="Z1302" s="32">
        <v>2</v>
      </c>
      <c r="AA1302" s="39">
        <v>45383</v>
      </c>
      <c r="AB1302" s="39">
        <v>45384</v>
      </c>
      <c r="AC1302" s="34">
        <v>583.46</v>
      </c>
    </row>
    <row r="1303" spans="1:29" x14ac:dyDescent="0.2">
      <c r="A1303" s="63" t="s">
        <v>2056</v>
      </c>
      <c r="B1303" s="8" t="str">
        <f t="shared" si="148"/>
        <v xml:space="preserve"> - </v>
      </c>
      <c r="C1303" s="8" t="str">
        <f t="shared" si="148"/>
        <v/>
      </c>
      <c r="D1303" s="62" t="s">
        <v>6449</v>
      </c>
      <c r="E1303" s="8" t="str">
        <f t="shared" si="149"/>
        <v/>
      </c>
      <c r="F1303" s="63"/>
      <c r="G1303" s="64" t="str">
        <f t="shared" si="150"/>
        <v>The Mound</v>
      </c>
      <c r="H1303" s="63"/>
      <c r="I1303" s="65" t="str">
        <f t="shared" si="151"/>
        <v>Level 03</v>
      </c>
      <c r="J1303" s="63"/>
      <c r="K1303" s="67" t="str">
        <f t="shared" si="146"/>
        <v>Zone M1</v>
      </c>
      <c r="L1303" s="63"/>
      <c r="M1303" s="68" t="str">
        <f t="shared" si="147"/>
        <v>M1 / J3</v>
      </c>
      <c r="N1303" s="63"/>
      <c r="O1303" s="69" t="str">
        <f t="shared" si="152"/>
        <v>S. K. R. - 2</v>
      </c>
      <c r="P1303" s="63"/>
      <c r="Q1303" s="70" t="str">
        <f t="shared" si="153"/>
        <v>R2 / J1</v>
      </c>
      <c r="R1303" s="63"/>
      <c r="S1303" s="63"/>
      <c r="T1303" s="8" t="s">
        <v>6731</v>
      </c>
      <c r="U1303" s="8" t="s">
        <v>6731</v>
      </c>
      <c r="V1303" s="8" t="s">
        <v>6416</v>
      </c>
      <c r="W1303" s="59" t="s">
        <v>6416</v>
      </c>
      <c r="X1303" s="59" t="str">
        <f>CONCATENATE(D1303,F1303,H1303,J1303,L1303,N1303,P1303,R1303)</f>
        <v>Construction</v>
      </c>
      <c r="Y1303" s="8" t="s">
        <v>2057</v>
      </c>
      <c r="Z1303" s="23">
        <v>2</v>
      </c>
      <c r="AA1303" s="35">
        <v>45385</v>
      </c>
      <c r="AB1303" s="35">
        <v>45386</v>
      </c>
      <c r="AC1303" s="42">
        <v>1882.6</v>
      </c>
    </row>
    <row r="1304" spans="1:29" x14ac:dyDescent="0.2">
      <c r="A1304" s="69" t="s">
        <v>1277</v>
      </c>
      <c r="B1304" s="3" t="str">
        <f t="shared" si="148"/>
        <v/>
      </c>
      <c r="C1304" s="3" t="str">
        <f t="shared" si="148"/>
        <v>M1 / J3 - Zone M1 - Level 03 - The Mound - Construction</v>
      </c>
      <c r="D1304" s="62" t="s">
        <v>6449</v>
      </c>
      <c r="E1304" s="3" t="str">
        <f t="shared" si="149"/>
        <v>M1 / J3</v>
      </c>
      <c r="F1304" s="92"/>
      <c r="G1304" s="64" t="str">
        <f>IF(F1304="",G1303,TRIM(F1304))</f>
        <v>The Mound</v>
      </c>
      <c r="H1304" s="92"/>
      <c r="I1304" s="65" t="str">
        <f>IF(H1304="",I1303,TRIM(H1304))</f>
        <v>Level 03</v>
      </c>
      <c r="J1304" s="92"/>
      <c r="K1304" s="67" t="str">
        <f>IF(J1304="",K1303,TRIM(J1304))</f>
        <v>Zone M1</v>
      </c>
      <c r="L1304" s="92"/>
      <c r="M1304" s="68" t="str">
        <f>IF(L1304="",M1303,TRIM(L1304))</f>
        <v>M1 / J3</v>
      </c>
      <c r="N1304" s="69" t="s">
        <v>1277</v>
      </c>
      <c r="O1304" s="69" t="str">
        <f>IF(N1304="",O1303,TRIM(N1304))</f>
        <v>S. K. CL.</v>
      </c>
      <c r="P1304" s="92"/>
      <c r="Q1304" s="70" t="str">
        <f>IF(P1304="",Q1303,TRIM(P1304))</f>
        <v>R2 / J1</v>
      </c>
      <c r="R1304" s="92"/>
      <c r="S1304" s="92"/>
      <c r="T1304" s="3" t="s">
        <v>6719</v>
      </c>
      <c r="U1304" s="3" t="s">
        <v>6719</v>
      </c>
      <c r="V1304" s="3" t="s">
        <v>6719</v>
      </c>
      <c r="W1304" s="59" t="s">
        <v>1277</v>
      </c>
      <c r="X1304" s="59" t="str">
        <f>CONCATENATE(D1304,F1304,H1304,J1304,L1304,N1304,P1304,R1304)</f>
        <v>Construction            S. K. CL.</v>
      </c>
      <c r="Y1304" s="3"/>
      <c r="Z1304" s="49">
        <v>5</v>
      </c>
      <c r="AA1304" s="50">
        <v>45388</v>
      </c>
      <c r="AB1304" s="50">
        <v>45396</v>
      </c>
      <c r="AC1304" s="52">
        <v>15060.8</v>
      </c>
    </row>
    <row r="1305" spans="1:29" ht="25.5" x14ac:dyDescent="0.2">
      <c r="A1305" s="66" t="s">
        <v>2058</v>
      </c>
      <c r="B1305" s="11" t="str">
        <f t="shared" si="148"/>
        <v xml:space="preserve"> - M1 / J3 - Zone M1 - Level 03 - The Mound - Construction</v>
      </c>
      <c r="C1305" s="11" t="str">
        <f t="shared" si="148"/>
        <v/>
      </c>
      <c r="D1305" s="62" t="s">
        <v>6449</v>
      </c>
      <c r="E1305" s="11" t="str">
        <f t="shared" si="149"/>
        <v/>
      </c>
      <c r="F1305" s="66"/>
      <c r="G1305" s="64" t="str">
        <f t="shared" si="150"/>
        <v>The Mound</v>
      </c>
      <c r="H1305" s="66"/>
      <c r="I1305" s="65" t="str">
        <f t="shared" si="151"/>
        <v>Level 03</v>
      </c>
      <c r="J1305" s="66"/>
      <c r="K1305" s="67" t="str">
        <f t="shared" si="146"/>
        <v>Zone M1</v>
      </c>
      <c r="L1305" s="66"/>
      <c r="M1305" s="68" t="str">
        <f t="shared" si="147"/>
        <v>M1 / J3</v>
      </c>
      <c r="N1305" s="66"/>
      <c r="O1305" s="69" t="str">
        <f t="shared" si="152"/>
        <v>S. K. CL.</v>
      </c>
      <c r="P1305" s="66"/>
      <c r="Q1305" s="70" t="str">
        <f t="shared" si="153"/>
        <v>R2 / J1</v>
      </c>
      <c r="R1305" s="66"/>
      <c r="S1305" s="66"/>
      <c r="T1305" s="11" t="s">
        <v>6719</v>
      </c>
      <c r="U1305" s="11" t="s">
        <v>6719</v>
      </c>
      <c r="V1305" s="11" t="s">
        <v>6416</v>
      </c>
      <c r="W1305" s="59" t="s">
        <v>6416</v>
      </c>
      <c r="X1305" s="59" t="str">
        <f>CONCATENATE(D1305,F1305,H1305,J1305,L1305,N1305,P1305,R1305)</f>
        <v>Construction</v>
      </c>
      <c r="Y1305" s="11" t="s">
        <v>2059</v>
      </c>
      <c r="Z1305" s="32">
        <v>3</v>
      </c>
      <c r="AA1305" s="39">
        <v>45388</v>
      </c>
      <c r="AB1305" s="39">
        <v>45390</v>
      </c>
      <c r="AC1305" s="48">
        <v>8160.93</v>
      </c>
    </row>
    <row r="1306" spans="1:29" x14ac:dyDescent="0.2">
      <c r="A1306" s="66" t="s">
        <v>2060</v>
      </c>
      <c r="B1306" s="11" t="str">
        <f t="shared" si="148"/>
        <v xml:space="preserve"> - </v>
      </c>
      <c r="C1306" s="11" t="str">
        <f t="shared" si="148"/>
        <v/>
      </c>
      <c r="D1306" s="62" t="s">
        <v>6449</v>
      </c>
      <c r="E1306" s="11" t="str">
        <f t="shared" si="149"/>
        <v/>
      </c>
      <c r="F1306" s="66"/>
      <c r="G1306" s="64" t="str">
        <f t="shared" si="150"/>
        <v>The Mound</v>
      </c>
      <c r="H1306" s="66"/>
      <c r="I1306" s="65" t="str">
        <f t="shared" si="151"/>
        <v>Level 03</v>
      </c>
      <c r="J1306" s="66"/>
      <c r="K1306" s="67" t="str">
        <f t="shared" si="146"/>
        <v>Zone M1</v>
      </c>
      <c r="L1306" s="66"/>
      <c r="M1306" s="68" t="str">
        <f t="shared" si="147"/>
        <v>M1 / J3</v>
      </c>
      <c r="N1306" s="66"/>
      <c r="O1306" s="69" t="str">
        <f t="shared" si="152"/>
        <v>S. K. CL.</v>
      </c>
      <c r="P1306" s="66"/>
      <c r="Q1306" s="70" t="str">
        <f t="shared" si="153"/>
        <v>R2 / J1</v>
      </c>
      <c r="R1306" s="66"/>
      <c r="S1306" s="66"/>
      <c r="T1306" s="11" t="s">
        <v>6719</v>
      </c>
      <c r="U1306" s="11" t="s">
        <v>6719</v>
      </c>
      <c r="V1306" s="11" t="s">
        <v>6416</v>
      </c>
      <c r="W1306" s="59" t="s">
        <v>6416</v>
      </c>
      <c r="X1306" s="59" t="str">
        <f>CONCATENATE(D1306,F1306,H1306,J1306,L1306,N1306,P1306,R1306)</f>
        <v>Construction</v>
      </c>
      <c r="Y1306" s="11" t="s">
        <v>2061</v>
      </c>
      <c r="Z1306" s="32">
        <v>3</v>
      </c>
      <c r="AA1306" s="39">
        <v>45388</v>
      </c>
      <c r="AB1306" s="39">
        <v>45390</v>
      </c>
      <c r="AC1306" s="48">
        <v>3638.24</v>
      </c>
    </row>
    <row r="1307" spans="1:29" x14ac:dyDescent="0.2">
      <c r="A1307" s="66" t="s">
        <v>2062</v>
      </c>
      <c r="B1307" s="11" t="str">
        <f t="shared" si="148"/>
        <v xml:space="preserve"> - </v>
      </c>
      <c r="C1307" s="11" t="str">
        <f t="shared" si="148"/>
        <v/>
      </c>
      <c r="D1307" s="62" t="s">
        <v>6449</v>
      </c>
      <c r="E1307" s="11" t="str">
        <f t="shared" si="149"/>
        <v/>
      </c>
      <c r="F1307" s="66"/>
      <c r="G1307" s="64" t="str">
        <f t="shared" si="150"/>
        <v>The Mound</v>
      </c>
      <c r="H1307" s="66"/>
      <c r="I1307" s="65" t="str">
        <f t="shared" si="151"/>
        <v>Level 03</v>
      </c>
      <c r="J1307" s="66"/>
      <c r="K1307" s="67" t="str">
        <f t="shared" si="146"/>
        <v>Zone M1</v>
      </c>
      <c r="L1307" s="66"/>
      <c r="M1307" s="68" t="str">
        <f t="shared" si="147"/>
        <v>M1 / J3</v>
      </c>
      <c r="N1307" s="66"/>
      <c r="O1307" s="69" t="str">
        <f t="shared" si="152"/>
        <v>S. K. CL.</v>
      </c>
      <c r="P1307" s="66"/>
      <c r="Q1307" s="70" t="str">
        <f t="shared" si="153"/>
        <v>R2 / J1</v>
      </c>
      <c r="R1307" s="66"/>
      <c r="S1307" s="66"/>
      <c r="T1307" s="11" t="s">
        <v>6719</v>
      </c>
      <c r="U1307" s="11" t="s">
        <v>6719</v>
      </c>
      <c r="V1307" s="11" t="s">
        <v>6416</v>
      </c>
      <c r="W1307" s="59" t="s">
        <v>6416</v>
      </c>
      <c r="X1307" s="59" t="str">
        <f>CONCATENATE(D1307,F1307,H1307,J1307,L1307,N1307,P1307,R1307)</f>
        <v>Construction</v>
      </c>
      <c r="Y1307" s="11" t="s">
        <v>2063</v>
      </c>
      <c r="Z1307" s="32">
        <v>2</v>
      </c>
      <c r="AA1307" s="39">
        <v>45389</v>
      </c>
      <c r="AB1307" s="39">
        <v>45390</v>
      </c>
      <c r="AC1307" s="34">
        <v>795.57</v>
      </c>
    </row>
    <row r="1308" spans="1:29" x14ac:dyDescent="0.2">
      <c r="A1308" s="66" t="s">
        <v>2064</v>
      </c>
      <c r="B1308" s="11" t="str">
        <f t="shared" si="148"/>
        <v xml:space="preserve"> - </v>
      </c>
      <c r="C1308" s="11" t="str">
        <f t="shared" si="148"/>
        <v/>
      </c>
      <c r="D1308" s="62" t="s">
        <v>6449</v>
      </c>
      <c r="E1308" s="11" t="str">
        <f t="shared" si="149"/>
        <v/>
      </c>
      <c r="F1308" s="66"/>
      <c r="G1308" s="64" t="str">
        <f t="shared" si="150"/>
        <v>The Mound</v>
      </c>
      <c r="H1308" s="66"/>
      <c r="I1308" s="65" t="str">
        <f t="shared" si="151"/>
        <v>Level 03</v>
      </c>
      <c r="J1308" s="66"/>
      <c r="K1308" s="67" t="str">
        <f t="shared" si="146"/>
        <v>Zone M1</v>
      </c>
      <c r="L1308" s="66"/>
      <c r="M1308" s="68" t="str">
        <f t="shared" si="147"/>
        <v>M1 / J3</v>
      </c>
      <c r="N1308" s="66"/>
      <c r="O1308" s="69" t="str">
        <f t="shared" si="152"/>
        <v>S. K. CL.</v>
      </c>
      <c r="P1308" s="66"/>
      <c r="Q1308" s="70" t="str">
        <f t="shared" si="153"/>
        <v>R2 / J1</v>
      </c>
      <c r="R1308" s="66"/>
      <c r="S1308" s="66"/>
      <c r="T1308" s="11" t="s">
        <v>6719</v>
      </c>
      <c r="U1308" s="11" t="s">
        <v>6719</v>
      </c>
      <c r="V1308" s="11" t="s">
        <v>6416</v>
      </c>
      <c r="W1308" s="59" t="s">
        <v>6416</v>
      </c>
      <c r="X1308" s="59" t="str">
        <f>CONCATENATE(D1308,F1308,H1308,J1308,L1308,N1308,P1308,R1308)</f>
        <v>Construction</v>
      </c>
      <c r="Y1308" s="11" t="s">
        <v>2065</v>
      </c>
      <c r="Z1308" s="32">
        <v>2</v>
      </c>
      <c r="AA1308" s="39">
        <v>45389</v>
      </c>
      <c r="AB1308" s="39">
        <v>45390</v>
      </c>
      <c r="AC1308" s="34">
        <v>583.46</v>
      </c>
    </row>
    <row r="1309" spans="1:29" x14ac:dyDescent="0.2">
      <c r="A1309" s="63" t="s">
        <v>2066</v>
      </c>
      <c r="B1309" s="8" t="str">
        <f t="shared" si="148"/>
        <v xml:space="preserve"> - </v>
      </c>
      <c r="C1309" s="8" t="str">
        <f t="shared" si="148"/>
        <v/>
      </c>
      <c r="D1309" s="62" t="s">
        <v>6449</v>
      </c>
      <c r="E1309" s="8" t="str">
        <f t="shared" si="149"/>
        <v/>
      </c>
      <c r="F1309" s="63"/>
      <c r="G1309" s="64" t="str">
        <f t="shared" si="150"/>
        <v>The Mound</v>
      </c>
      <c r="H1309" s="63"/>
      <c r="I1309" s="65" t="str">
        <f t="shared" si="151"/>
        <v>Level 03</v>
      </c>
      <c r="J1309" s="63"/>
      <c r="K1309" s="67" t="str">
        <f t="shared" si="146"/>
        <v>Zone M1</v>
      </c>
      <c r="L1309" s="63"/>
      <c r="M1309" s="68" t="str">
        <f t="shared" si="147"/>
        <v>M1 / J3</v>
      </c>
      <c r="N1309" s="63"/>
      <c r="O1309" s="69" t="str">
        <f t="shared" si="152"/>
        <v>S. K. CL.</v>
      </c>
      <c r="P1309" s="63"/>
      <c r="Q1309" s="70" t="str">
        <f t="shared" si="153"/>
        <v>R2 / J1</v>
      </c>
      <c r="R1309" s="63"/>
      <c r="S1309" s="63"/>
      <c r="T1309" s="8" t="s">
        <v>6719</v>
      </c>
      <c r="U1309" s="8" t="s">
        <v>6719</v>
      </c>
      <c r="V1309" s="8" t="s">
        <v>6416</v>
      </c>
      <c r="W1309" s="59" t="s">
        <v>6416</v>
      </c>
      <c r="X1309" s="59" t="str">
        <f>CONCATENATE(D1309,F1309,H1309,J1309,L1309,N1309,P1309,R1309)</f>
        <v>Construction</v>
      </c>
      <c r="Y1309" s="8" t="s">
        <v>2067</v>
      </c>
      <c r="Z1309" s="23">
        <v>2</v>
      </c>
      <c r="AA1309" s="35">
        <v>45391</v>
      </c>
      <c r="AB1309" s="35">
        <v>45396</v>
      </c>
      <c r="AC1309" s="42">
        <v>1882.6</v>
      </c>
    </row>
    <row r="1310" spans="1:29" x14ac:dyDescent="0.2">
      <c r="A1310" s="69" t="s">
        <v>1288</v>
      </c>
      <c r="B1310" s="3" t="str">
        <f t="shared" si="148"/>
        <v/>
      </c>
      <c r="C1310" s="3" t="str">
        <f t="shared" si="148"/>
        <v>M1 / J3 - Zone M1 - Level 03 - The Mound - Construction</v>
      </c>
      <c r="D1310" s="62" t="s">
        <v>6449</v>
      </c>
      <c r="E1310" s="3" t="str">
        <f t="shared" si="149"/>
        <v>M1 / J3</v>
      </c>
      <c r="F1310" s="92"/>
      <c r="G1310" s="64" t="str">
        <f>IF(F1310="",G1309,TRIM(F1310))</f>
        <v>The Mound</v>
      </c>
      <c r="H1310" s="92"/>
      <c r="I1310" s="65" t="str">
        <f>IF(H1310="",I1309,TRIM(H1310))</f>
        <v>Level 03</v>
      </c>
      <c r="J1310" s="92"/>
      <c r="K1310" s="67" t="str">
        <f>IF(J1310="",K1309,TRIM(J1310))</f>
        <v>Zone M1</v>
      </c>
      <c r="L1310" s="92"/>
      <c r="M1310" s="68" t="str">
        <f>IF(L1310="",M1309,TRIM(L1310))</f>
        <v>M1 / J3</v>
      </c>
      <c r="N1310" s="69" t="s">
        <v>1288</v>
      </c>
      <c r="O1310" s="69" t="str">
        <f>IF(N1310="",O1309,TRIM(N1310))</f>
        <v>S. K. CR.</v>
      </c>
      <c r="P1310" s="92"/>
      <c r="Q1310" s="70" t="str">
        <f>IF(P1310="",Q1309,TRIM(P1310))</f>
        <v>R2 / J1</v>
      </c>
      <c r="R1310" s="92"/>
      <c r="S1310" s="92"/>
      <c r="T1310" s="3" t="s">
        <v>6720</v>
      </c>
      <c r="U1310" s="3" t="s">
        <v>6720</v>
      </c>
      <c r="V1310" s="3" t="s">
        <v>6720</v>
      </c>
      <c r="W1310" s="59" t="s">
        <v>1288</v>
      </c>
      <c r="X1310" s="59" t="str">
        <f>CONCATENATE(D1310,F1310,H1310,J1310,L1310,N1310,P1310,R1310)</f>
        <v>Construction            S. K. CR.</v>
      </c>
      <c r="Y1310" s="3"/>
      <c r="Z1310" s="49">
        <v>5</v>
      </c>
      <c r="AA1310" s="50">
        <v>45388</v>
      </c>
      <c r="AB1310" s="50">
        <v>45396</v>
      </c>
      <c r="AC1310" s="52">
        <v>15060.8</v>
      </c>
    </row>
    <row r="1311" spans="1:29" ht="25.5" x14ac:dyDescent="0.2">
      <c r="A1311" s="66" t="s">
        <v>2068</v>
      </c>
      <c r="B1311" s="11" t="str">
        <f t="shared" si="148"/>
        <v xml:space="preserve"> - M1 / J3 - Zone M1 - Level 03 - The Mound - Construction</v>
      </c>
      <c r="C1311" s="11" t="str">
        <f t="shared" si="148"/>
        <v/>
      </c>
      <c r="D1311" s="62" t="s">
        <v>6449</v>
      </c>
      <c r="E1311" s="11" t="str">
        <f t="shared" si="149"/>
        <v/>
      </c>
      <c r="F1311" s="66"/>
      <c r="G1311" s="64" t="str">
        <f t="shared" si="150"/>
        <v>The Mound</v>
      </c>
      <c r="H1311" s="66"/>
      <c r="I1311" s="65" t="str">
        <f t="shared" si="151"/>
        <v>Level 03</v>
      </c>
      <c r="J1311" s="66"/>
      <c r="K1311" s="67" t="str">
        <f t="shared" si="146"/>
        <v>Zone M1</v>
      </c>
      <c r="L1311" s="66"/>
      <c r="M1311" s="68" t="str">
        <f t="shared" si="147"/>
        <v>M1 / J3</v>
      </c>
      <c r="N1311" s="66"/>
      <c r="O1311" s="69" t="str">
        <f t="shared" si="152"/>
        <v>S. K. CR.</v>
      </c>
      <c r="P1311" s="66"/>
      <c r="Q1311" s="70" t="str">
        <f t="shared" si="153"/>
        <v>R2 / J1</v>
      </c>
      <c r="R1311" s="66"/>
      <c r="S1311" s="66"/>
      <c r="T1311" s="11" t="s">
        <v>6720</v>
      </c>
      <c r="U1311" s="11" t="s">
        <v>6720</v>
      </c>
      <c r="V1311" s="11" t="s">
        <v>6416</v>
      </c>
      <c r="W1311" s="59" t="s">
        <v>6416</v>
      </c>
      <c r="X1311" s="59" t="str">
        <f>CONCATENATE(D1311,F1311,H1311,J1311,L1311,N1311,P1311,R1311)</f>
        <v>Construction</v>
      </c>
      <c r="Y1311" s="11" t="s">
        <v>2069</v>
      </c>
      <c r="Z1311" s="32">
        <v>3</v>
      </c>
      <c r="AA1311" s="39">
        <v>45388</v>
      </c>
      <c r="AB1311" s="39">
        <v>45390</v>
      </c>
      <c r="AC1311" s="48">
        <v>8160.93</v>
      </c>
    </row>
    <row r="1312" spans="1:29" x14ac:dyDescent="0.2">
      <c r="A1312" s="66" t="s">
        <v>2070</v>
      </c>
      <c r="B1312" s="11" t="str">
        <f t="shared" si="148"/>
        <v xml:space="preserve"> - </v>
      </c>
      <c r="C1312" s="11" t="str">
        <f t="shared" si="148"/>
        <v/>
      </c>
      <c r="D1312" s="62" t="s">
        <v>6449</v>
      </c>
      <c r="E1312" s="11" t="str">
        <f t="shared" si="149"/>
        <v/>
      </c>
      <c r="F1312" s="66"/>
      <c r="G1312" s="64" t="str">
        <f t="shared" si="150"/>
        <v>The Mound</v>
      </c>
      <c r="H1312" s="66"/>
      <c r="I1312" s="65" t="str">
        <f t="shared" si="151"/>
        <v>Level 03</v>
      </c>
      <c r="J1312" s="66"/>
      <c r="K1312" s="67" t="str">
        <f t="shared" si="146"/>
        <v>Zone M1</v>
      </c>
      <c r="L1312" s="66"/>
      <c r="M1312" s="68" t="str">
        <f t="shared" si="147"/>
        <v>M1 / J3</v>
      </c>
      <c r="N1312" s="66"/>
      <c r="O1312" s="69" t="str">
        <f t="shared" si="152"/>
        <v>S. K. CR.</v>
      </c>
      <c r="P1312" s="66"/>
      <c r="Q1312" s="70" t="str">
        <f t="shared" si="153"/>
        <v>R2 / J1</v>
      </c>
      <c r="R1312" s="66"/>
      <c r="S1312" s="66"/>
      <c r="T1312" s="11" t="s">
        <v>6720</v>
      </c>
      <c r="U1312" s="11" t="s">
        <v>6720</v>
      </c>
      <c r="V1312" s="11" t="s">
        <v>6416</v>
      </c>
      <c r="W1312" s="59" t="s">
        <v>6416</v>
      </c>
      <c r="X1312" s="59" t="str">
        <f>CONCATENATE(D1312,F1312,H1312,J1312,L1312,N1312,P1312,R1312)</f>
        <v>Construction</v>
      </c>
      <c r="Y1312" s="11" t="s">
        <v>2071</v>
      </c>
      <c r="Z1312" s="32">
        <v>3</v>
      </c>
      <c r="AA1312" s="39">
        <v>45388</v>
      </c>
      <c r="AB1312" s="39">
        <v>45390</v>
      </c>
      <c r="AC1312" s="48">
        <v>3638.24</v>
      </c>
    </row>
    <row r="1313" spans="1:29" x14ac:dyDescent="0.2">
      <c r="A1313" s="66" t="s">
        <v>2072</v>
      </c>
      <c r="B1313" s="11" t="str">
        <f t="shared" si="148"/>
        <v xml:space="preserve"> - </v>
      </c>
      <c r="C1313" s="11" t="str">
        <f t="shared" si="148"/>
        <v/>
      </c>
      <c r="D1313" s="62" t="s">
        <v>6449</v>
      </c>
      <c r="E1313" s="11" t="str">
        <f t="shared" si="149"/>
        <v/>
      </c>
      <c r="F1313" s="66"/>
      <c r="G1313" s="64" t="str">
        <f t="shared" si="150"/>
        <v>The Mound</v>
      </c>
      <c r="H1313" s="66"/>
      <c r="I1313" s="65" t="str">
        <f t="shared" si="151"/>
        <v>Level 03</v>
      </c>
      <c r="J1313" s="66"/>
      <c r="K1313" s="67" t="str">
        <f t="shared" si="146"/>
        <v>Zone M1</v>
      </c>
      <c r="L1313" s="66"/>
      <c r="M1313" s="68" t="str">
        <f t="shared" si="147"/>
        <v>M1 / J3</v>
      </c>
      <c r="N1313" s="66"/>
      <c r="O1313" s="69" t="str">
        <f t="shared" si="152"/>
        <v>S. K. CR.</v>
      </c>
      <c r="P1313" s="66"/>
      <c r="Q1313" s="70" t="str">
        <f t="shared" si="153"/>
        <v>R2 / J1</v>
      </c>
      <c r="R1313" s="66"/>
      <c r="S1313" s="66"/>
      <c r="T1313" s="11" t="s">
        <v>6720</v>
      </c>
      <c r="U1313" s="11" t="s">
        <v>6720</v>
      </c>
      <c r="V1313" s="11" t="s">
        <v>6416</v>
      </c>
      <c r="W1313" s="59" t="s">
        <v>6416</v>
      </c>
      <c r="X1313" s="59" t="str">
        <f>CONCATENATE(D1313,F1313,H1313,J1313,L1313,N1313,P1313,R1313)</f>
        <v>Construction</v>
      </c>
      <c r="Y1313" s="11" t="s">
        <v>2073</v>
      </c>
      <c r="Z1313" s="32">
        <v>2</v>
      </c>
      <c r="AA1313" s="39">
        <v>45389</v>
      </c>
      <c r="AB1313" s="39">
        <v>45390</v>
      </c>
      <c r="AC1313" s="34">
        <v>795.57</v>
      </c>
    </row>
    <row r="1314" spans="1:29" x14ac:dyDescent="0.2">
      <c r="A1314" s="66" t="s">
        <v>2074</v>
      </c>
      <c r="B1314" s="11" t="str">
        <f t="shared" si="148"/>
        <v xml:space="preserve"> - </v>
      </c>
      <c r="C1314" s="11" t="str">
        <f t="shared" si="148"/>
        <v/>
      </c>
      <c r="D1314" s="62" t="s">
        <v>6449</v>
      </c>
      <c r="E1314" s="11" t="str">
        <f t="shared" si="149"/>
        <v/>
      </c>
      <c r="F1314" s="66"/>
      <c r="G1314" s="64" t="str">
        <f t="shared" si="150"/>
        <v>The Mound</v>
      </c>
      <c r="H1314" s="66"/>
      <c r="I1314" s="65" t="str">
        <f t="shared" si="151"/>
        <v>Level 03</v>
      </c>
      <c r="J1314" s="66"/>
      <c r="K1314" s="67" t="str">
        <f t="shared" ref="K1314:K1377" si="154">IF(J1314="",K1313,TRIM(J1314))</f>
        <v>Zone M1</v>
      </c>
      <c r="L1314" s="66"/>
      <c r="M1314" s="68" t="str">
        <f t="shared" si="147"/>
        <v>M1 / J3</v>
      </c>
      <c r="N1314" s="66"/>
      <c r="O1314" s="69" t="str">
        <f t="shared" si="152"/>
        <v>S. K. CR.</v>
      </c>
      <c r="P1314" s="66"/>
      <c r="Q1314" s="70" t="str">
        <f t="shared" si="153"/>
        <v>R2 / J1</v>
      </c>
      <c r="R1314" s="66"/>
      <c r="S1314" s="66"/>
      <c r="T1314" s="11" t="s">
        <v>6720</v>
      </c>
      <c r="U1314" s="11" t="s">
        <v>6720</v>
      </c>
      <c r="V1314" s="11" t="s">
        <v>6416</v>
      </c>
      <c r="W1314" s="59" t="s">
        <v>6416</v>
      </c>
      <c r="X1314" s="59" t="str">
        <f>CONCATENATE(D1314,F1314,H1314,J1314,L1314,N1314,P1314,R1314)</f>
        <v>Construction</v>
      </c>
      <c r="Y1314" s="11" t="s">
        <v>2075</v>
      </c>
      <c r="Z1314" s="32">
        <v>2</v>
      </c>
      <c r="AA1314" s="39">
        <v>45389</v>
      </c>
      <c r="AB1314" s="39">
        <v>45390</v>
      </c>
      <c r="AC1314" s="34">
        <v>583.46</v>
      </c>
    </row>
    <row r="1315" spans="1:29" x14ac:dyDescent="0.2">
      <c r="A1315" s="63" t="s">
        <v>2076</v>
      </c>
      <c r="B1315" s="8" t="str">
        <f t="shared" si="148"/>
        <v xml:space="preserve"> - </v>
      </c>
      <c r="C1315" s="8" t="str">
        <f t="shared" si="148"/>
        <v/>
      </c>
      <c r="D1315" s="62" t="s">
        <v>6449</v>
      </c>
      <c r="E1315" s="8" t="str">
        <f t="shared" si="149"/>
        <v/>
      </c>
      <c r="F1315" s="63"/>
      <c r="G1315" s="64" t="str">
        <f t="shared" si="150"/>
        <v>The Mound</v>
      </c>
      <c r="H1315" s="63"/>
      <c r="I1315" s="65" t="str">
        <f t="shared" si="151"/>
        <v>Level 03</v>
      </c>
      <c r="J1315" s="63"/>
      <c r="K1315" s="67" t="str">
        <f t="shared" si="154"/>
        <v>Zone M1</v>
      </c>
      <c r="L1315" s="63"/>
      <c r="M1315" s="68" t="str">
        <f t="shared" si="147"/>
        <v>M1 / J3</v>
      </c>
      <c r="N1315" s="63"/>
      <c r="O1315" s="69" t="str">
        <f t="shared" si="152"/>
        <v>S. K. CR.</v>
      </c>
      <c r="P1315" s="63"/>
      <c r="Q1315" s="70" t="str">
        <f t="shared" si="153"/>
        <v>R2 / J1</v>
      </c>
      <c r="R1315" s="63"/>
      <c r="S1315" s="63"/>
      <c r="T1315" s="8" t="s">
        <v>6720</v>
      </c>
      <c r="U1315" s="8" t="s">
        <v>6720</v>
      </c>
      <c r="V1315" s="8" t="s">
        <v>6416</v>
      </c>
      <c r="W1315" s="59" t="s">
        <v>6416</v>
      </c>
      <c r="X1315" s="59" t="str">
        <f>CONCATENATE(D1315,F1315,H1315,J1315,L1315,N1315,P1315,R1315)</f>
        <v>Construction</v>
      </c>
      <c r="Y1315" s="8" t="s">
        <v>2077</v>
      </c>
      <c r="Z1315" s="23">
        <v>2</v>
      </c>
      <c r="AA1315" s="35">
        <v>45391</v>
      </c>
      <c r="AB1315" s="35">
        <v>45396</v>
      </c>
      <c r="AC1315" s="42">
        <v>1882.6</v>
      </c>
    </row>
    <row r="1316" spans="1:29" x14ac:dyDescent="0.2">
      <c r="A1316" s="69" t="s">
        <v>1222</v>
      </c>
      <c r="B1316" s="3" t="str">
        <f t="shared" si="148"/>
        <v/>
      </c>
      <c r="C1316" s="3" t="str">
        <f t="shared" si="148"/>
        <v>M1 / J3 - Zone M1 - Level 03 - The Mound - Construction</v>
      </c>
      <c r="D1316" s="62" t="s">
        <v>6449</v>
      </c>
      <c r="E1316" s="3" t="str">
        <f t="shared" si="149"/>
        <v>M1 / J3</v>
      </c>
      <c r="F1316" s="92"/>
      <c r="G1316" s="64" t="str">
        <f>IF(F1316="",G1315,TRIM(F1316))</f>
        <v>The Mound</v>
      </c>
      <c r="H1316" s="92"/>
      <c r="I1316" s="65" t="str">
        <f>IF(H1316="",I1315,TRIM(H1316))</f>
        <v>Level 03</v>
      </c>
      <c r="J1316" s="92"/>
      <c r="K1316" s="67" t="str">
        <f>IF(J1316="",K1315,TRIM(J1316))</f>
        <v>Zone M1</v>
      </c>
      <c r="L1316" s="92"/>
      <c r="M1316" s="68" t="str">
        <f>IF(L1316="",M1315,TRIM(L1316))</f>
        <v>M1 / J3</v>
      </c>
      <c r="N1316" s="69" t="s">
        <v>1222</v>
      </c>
      <c r="O1316" s="69" t="str">
        <f>IF(N1316="",O1315,TRIM(N1316))</f>
        <v>S. DQ. R.</v>
      </c>
      <c r="P1316" s="92"/>
      <c r="Q1316" s="70" t="str">
        <f>IF(P1316="",Q1315,TRIM(P1316))</f>
        <v>R2 / J1</v>
      </c>
      <c r="R1316" s="92"/>
      <c r="S1316" s="92"/>
      <c r="T1316" s="3" t="s">
        <v>6714</v>
      </c>
      <c r="U1316" s="3" t="s">
        <v>6714</v>
      </c>
      <c r="V1316" s="3" t="s">
        <v>6714</v>
      </c>
      <c r="W1316" s="59" t="s">
        <v>1222</v>
      </c>
      <c r="X1316" s="59" t="str">
        <f>CONCATENATE(D1316,F1316,H1316,J1316,L1316,N1316,P1316,R1316)</f>
        <v>Construction            S. DQ. R.</v>
      </c>
      <c r="Y1316" s="3"/>
      <c r="Z1316" s="49">
        <v>5</v>
      </c>
      <c r="AA1316" s="50">
        <v>45397</v>
      </c>
      <c r="AB1316" s="50">
        <v>45402</v>
      </c>
      <c r="AC1316" s="52">
        <v>15060.8</v>
      </c>
    </row>
    <row r="1317" spans="1:29" ht="25.5" x14ac:dyDescent="0.2">
      <c r="A1317" s="66" t="s">
        <v>2078</v>
      </c>
      <c r="B1317" s="11" t="str">
        <f t="shared" si="148"/>
        <v xml:space="preserve"> - M1 / J3 - Zone M1 - Level 03 - The Mound - Construction</v>
      </c>
      <c r="C1317" s="11" t="str">
        <f t="shared" si="148"/>
        <v/>
      </c>
      <c r="D1317" s="62" t="s">
        <v>6449</v>
      </c>
      <c r="E1317" s="11" t="str">
        <f t="shared" si="149"/>
        <v/>
      </c>
      <c r="F1317" s="66"/>
      <c r="G1317" s="64" t="str">
        <f t="shared" si="150"/>
        <v>The Mound</v>
      </c>
      <c r="H1317" s="66"/>
      <c r="I1317" s="65" t="str">
        <f t="shared" si="151"/>
        <v>Level 03</v>
      </c>
      <c r="J1317" s="66"/>
      <c r="K1317" s="67" t="str">
        <f t="shared" si="154"/>
        <v>Zone M1</v>
      </c>
      <c r="L1317" s="66"/>
      <c r="M1317" s="68" t="str">
        <f t="shared" ref="M1317:M1378" si="155">IF(L1317="",M1316,TRIM(L1317))</f>
        <v>M1 / J3</v>
      </c>
      <c r="N1317" s="66"/>
      <c r="O1317" s="69" t="str">
        <f t="shared" si="152"/>
        <v>S. DQ. R.</v>
      </c>
      <c r="P1317" s="66"/>
      <c r="Q1317" s="70" t="str">
        <f t="shared" si="153"/>
        <v>R2 / J1</v>
      </c>
      <c r="R1317" s="66"/>
      <c r="S1317" s="66"/>
      <c r="T1317" s="11" t="s">
        <v>6714</v>
      </c>
      <c r="U1317" s="11" t="s">
        <v>6714</v>
      </c>
      <c r="V1317" s="11" t="s">
        <v>6416</v>
      </c>
      <c r="W1317" s="59" t="s">
        <v>6416</v>
      </c>
      <c r="X1317" s="59" t="str">
        <f>CONCATENATE(D1317,F1317,H1317,J1317,L1317,N1317,P1317,R1317)</f>
        <v>Construction</v>
      </c>
      <c r="Y1317" s="11" t="s">
        <v>2079</v>
      </c>
      <c r="Z1317" s="32">
        <v>3</v>
      </c>
      <c r="AA1317" s="39">
        <v>45397</v>
      </c>
      <c r="AB1317" s="39">
        <v>45399</v>
      </c>
      <c r="AC1317" s="48">
        <v>8160.93</v>
      </c>
    </row>
    <row r="1318" spans="1:29" x14ac:dyDescent="0.2">
      <c r="A1318" s="66" t="s">
        <v>2080</v>
      </c>
      <c r="B1318" s="11" t="str">
        <f t="shared" si="148"/>
        <v xml:space="preserve"> - </v>
      </c>
      <c r="C1318" s="11" t="str">
        <f t="shared" si="148"/>
        <v/>
      </c>
      <c r="D1318" s="62" t="s">
        <v>6449</v>
      </c>
      <c r="E1318" s="11" t="str">
        <f t="shared" si="149"/>
        <v/>
      </c>
      <c r="F1318" s="66"/>
      <c r="G1318" s="64" t="str">
        <f t="shared" si="150"/>
        <v>The Mound</v>
      </c>
      <c r="H1318" s="66"/>
      <c r="I1318" s="65" t="str">
        <f t="shared" si="151"/>
        <v>Level 03</v>
      </c>
      <c r="J1318" s="66"/>
      <c r="K1318" s="67" t="str">
        <f t="shared" si="154"/>
        <v>Zone M1</v>
      </c>
      <c r="L1318" s="66"/>
      <c r="M1318" s="68" t="str">
        <f t="shared" si="155"/>
        <v>M1 / J3</v>
      </c>
      <c r="N1318" s="66"/>
      <c r="O1318" s="69" t="str">
        <f t="shared" si="152"/>
        <v>S. DQ. R.</v>
      </c>
      <c r="P1318" s="66"/>
      <c r="Q1318" s="70" t="str">
        <f t="shared" si="153"/>
        <v>R2 / J1</v>
      </c>
      <c r="R1318" s="66"/>
      <c r="S1318" s="66"/>
      <c r="T1318" s="11" t="s">
        <v>6714</v>
      </c>
      <c r="U1318" s="11" t="s">
        <v>6714</v>
      </c>
      <c r="V1318" s="11" t="s">
        <v>6416</v>
      </c>
      <c r="W1318" s="59" t="s">
        <v>6416</v>
      </c>
      <c r="X1318" s="59" t="str">
        <f>CONCATENATE(D1318,F1318,H1318,J1318,L1318,N1318,P1318,R1318)</f>
        <v>Construction</v>
      </c>
      <c r="Y1318" s="11" t="s">
        <v>2081</v>
      </c>
      <c r="Z1318" s="32">
        <v>3</v>
      </c>
      <c r="AA1318" s="39">
        <v>45397</v>
      </c>
      <c r="AB1318" s="39">
        <v>45399</v>
      </c>
      <c r="AC1318" s="48">
        <v>3638.24</v>
      </c>
    </row>
    <row r="1319" spans="1:29" x14ac:dyDescent="0.2">
      <c r="A1319" s="66" t="s">
        <v>2082</v>
      </c>
      <c r="B1319" s="11" t="str">
        <f t="shared" si="148"/>
        <v xml:space="preserve"> - </v>
      </c>
      <c r="C1319" s="11" t="str">
        <f t="shared" si="148"/>
        <v/>
      </c>
      <c r="D1319" s="62" t="s">
        <v>6449</v>
      </c>
      <c r="E1319" s="11" t="str">
        <f t="shared" si="149"/>
        <v/>
      </c>
      <c r="F1319" s="66"/>
      <c r="G1319" s="64" t="str">
        <f t="shared" si="150"/>
        <v>The Mound</v>
      </c>
      <c r="H1319" s="66"/>
      <c r="I1319" s="65" t="str">
        <f t="shared" si="151"/>
        <v>Level 03</v>
      </c>
      <c r="J1319" s="66"/>
      <c r="K1319" s="67" t="str">
        <f t="shared" si="154"/>
        <v>Zone M1</v>
      </c>
      <c r="L1319" s="66"/>
      <c r="M1319" s="68" t="str">
        <f t="shared" si="155"/>
        <v>M1 / J3</v>
      </c>
      <c r="N1319" s="66"/>
      <c r="O1319" s="69" t="str">
        <f t="shared" si="152"/>
        <v>S. DQ. R.</v>
      </c>
      <c r="P1319" s="66"/>
      <c r="Q1319" s="70" t="str">
        <f t="shared" si="153"/>
        <v>R2 / J1</v>
      </c>
      <c r="R1319" s="66"/>
      <c r="S1319" s="66"/>
      <c r="T1319" s="11" t="s">
        <v>6714</v>
      </c>
      <c r="U1319" s="11" t="s">
        <v>6714</v>
      </c>
      <c r="V1319" s="11" t="s">
        <v>6416</v>
      </c>
      <c r="W1319" s="59" t="s">
        <v>6416</v>
      </c>
      <c r="X1319" s="59" t="str">
        <f>CONCATENATE(D1319,F1319,H1319,J1319,L1319,N1319,P1319,R1319)</f>
        <v>Construction</v>
      </c>
      <c r="Y1319" s="11" t="s">
        <v>2083</v>
      </c>
      <c r="Z1319" s="32">
        <v>2</v>
      </c>
      <c r="AA1319" s="39">
        <v>45398</v>
      </c>
      <c r="AB1319" s="39">
        <v>45399</v>
      </c>
      <c r="AC1319" s="34">
        <v>795.57</v>
      </c>
    </row>
    <row r="1320" spans="1:29" x14ac:dyDescent="0.2">
      <c r="A1320" s="66" t="s">
        <v>2084</v>
      </c>
      <c r="B1320" s="11" t="str">
        <f t="shared" si="148"/>
        <v xml:space="preserve"> - </v>
      </c>
      <c r="C1320" s="11" t="str">
        <f t="shared" si="148"/>
        <v/>
      </c>
      <c r="D1320" s="62" t="s">
        <v>6449</v>
      </c>
      <c r="E1320" s="11" t="str">
        <f t="shared" si="149"/>
        <v/>
      </c>
      <c r="F1320" s="66"/>
      <c r="G1320" s="64" t="str">
        <f t="shared" si="150"/>
        <v>The Mound</v>
      </c>
      <c r="H1320" s="66"/>
      <c r="I1320" s="65" t="str">
        <f t="shared" si="151"/>
        <v>Level 03</v>
      </c>
      <c r="J1320" s="66"/>
      <c r="K1320" s="67" t="str">
        <f t="shared" si="154"/>
        <v>Zone M1</v>
      </c>
      <c r="L1320" s="66"/>
      <c r="M1320" s="68" t="str">
        <f t="shared" si="155"/>
        <v>M1 / J3</v>
      </c>
      <c r="N1320" s="66"/>
      <c r="O1320" s="69" t="str">
        <f t="shared" si="152"/>
        <v>S. DQ. R.</v>
      </c>
      <c r="P1320" s="66"/>
      <c r="Q1320" s="70" t="str">
        <f t="shared" si="153"/>
        <v>R2 / J1</v>
      </c>
      <c r="R1320" s="66"/>
      <c r="S1320" s="66"/>
      <c r="T1320" s="11" t="s">
        <v>6714</v>
      </c>
      <c r="U1320" s="11" t="s">
        <v>6714</v>
      </c>
      <c r="V1320" s="11" t="s">
        <v>6416</v>
      </c>
      <c r="W1320" s="59" t="s">
        <v>6416</v>
      </c>
      <c r="X1320" s="59" t="str">
        <f>CONCATENATE(D1320,F1320,H1320,J1320,L1320,N1320,P1320,R1320)</f>
        <v>Construction</v>
      </c>
      <c r="Y1320" s="11" t="s">
        <v>2085</v>
      </c>
      <c r="Z1320" s="32">
        <v>2</v>
      </c>
      <c r="AA1320" s="39">
        <v>45398</v>
      </c>
      <c r="AB1320" s="39">
        <v>45399</v>
      </c>
      <c r="AC1320" s="34">
        <v>583.46</v>
      </c>
    </row>
    <row r="1321" spans="1:29" x14ac:dyDescent="0.2">
      <c r="A1321" s="63" t="s">
        <v>2086</v>
      </c>
      <c r="B1321" s="8" t="str">
        <f t="shared" si="148"/>
        <v xml:space="preserve"> - </v>
      </c>
      <c r="C1321" s="8" t="str">
        <f t="shared" si="148"/>
        <v/>
      </c>
      <c r="D1321" s="62" t="s">
        <v>6449</v>
      </c>
      <c r="E1321" s="8" t="str">
        <f t="shared" si="149"/>
        <v/>
      </c>
      <c r="F1321" s="63"/>
      <c r="G1321" s="64" t="str">
        <f t="shared" si="150"/>
        <v>The Mound</v>
      </c>
      <c r="H1321" s="63"/>
      <c r="I1321" s="65" t="str">
        <f t="shared" si="151"/>
        <v>Level 03</v>
      </c>
      <c r="J1321" s="63"/>
      <c r="K1321" s="67" t="str">
        <f t="shared" si="154"/>
        <v>Zone M1</v>
      </c>
      <c r="L1321" s="63"/>
      <c r="M1321" s="68" t="str">
        <f t="shared" si="155"/>
        <v>M1 / J3</v>
      </c>
      <c r="N1321" s="63"/>
      <c r="O1321" s="69" t="str">
        <f t="shared" si="152"/>
        <v>S. DQ. R.</v>
      </c>
      <c r="P1321" s="63"/>
      <c r="Q1321" s="70" t="str">
        <f t="shared" si="153"/>
        <v>R2 / J1</v>
      </c>
      <c r="R1321" s="63"/>
      <c r="S1321" s="63"/>
      <c r="T1321" s="8" t="s">
        <v>6714</v>
      </c>
      <c r="U1321" s="8" t="s">
        <v>6714</v>
      </c>
      <c r="V1321" s="8" t="s">
        <v>6416</v>
      </c>
      <c r="W1321" s="59" t="s">
        <v>6416</v>
      </c>
      <c r="X1321" s="59" t="str">
        <f>CONCATENATE(D1321,F1321,H1321,J1321,L1321,N1321,P1321,R1321)</f>
        <v>Construction</v>
      </c>
      <c r="Y1321" s="8" t="s">
        <v>2087</v>
      </c>
      <c r="Z1321" s="23">
        <v>2</v>
      </c>
      <c r="AA1321" s="35">
        <v>45400</v>
      </c>
      <c r="AB1321" s="35">
        <v>45402</v>
      </c>
      <c r="AC1321" s="42">
        <v>1882.6</v>
      </c>
    </row>
    <row r="1322" spans="1:29" x14ac:dyDescent="0.2">
      <c r="A1322" s="67" t="s">
        <v>1319</v>
      </c>
      <c r="B1322" s="12" t="str">
        <f t="shared" si="148"/>
        <v/>
      </c>
      <c r="C1322" s="12" t="str">
        <f t="shared" si="148"/>
        <v>Level 03 - The Mound - Construction</v>
      </c>
      <c r="D1322" s="62" t="s">
        <v>6449</v>
      </c>
      <c r="E1322" s="12" t="str">
        <f t="shared" si="149"/>
        <v>Level 03</v>
      </c>
      <c r="F1322" s="91"/>
      <c r="G1322" s="64" t="str">
        <f>IF(F1322="",G1321,TRIM(F1322))</f>
        <v>The Mound</v>
      </c>
      <c r="H1322" s="91"/>
      <c r="I1322" s="65" t="str">
        <f>IF(H1322="",I1321,TRIM(H1322))</f>
        <v>Level 03</v>
      </c>
      <c r="J1322" s="67" t="s">
        <v>1319</v>
      </c>
      <c r="K1322" s="67" t="str">
        <f>IF(J1322="",K1321,TRIM(J1322))</f>
        <v>Zone M2</v>
      </c>
      <c r="L1322" s="91"/>
      <c r="M1322" s="68" t="str">
        <f>IF(L1322="",M1321,TRIM(L1322))</f>
        <v>M1 / J3</v>
      </c>
      <c r="N1322" s="91"/>
      <c r="O1322" s="69" t="str">
        <f>IF(N1322="",O1321,TRIM(N1322))</f>
        <v>S. DQ. R.</v>
      </c>
      <c r="P1322" s="91"/>
      <c r="Q1322" s="70" t="str">
        <f>IF(P1322="",Q1321,TRIM(P1322))</f>
        <v>R2 / J1</v>
      </c>
      <c r="R1322" s="91"/>
      <c r="S1322" s="91"/>
      <c r="T1322" s="12" t="s">
        <v>6685</v>
      </c>
      <c r="U1322" s="12" t="s">
        <v>6685</v>
      </c>
      <c r="V1322" s="12" t="s">
        <v>6685</v>
      </c>
      <c r="W1322" s="59" t="s">
        <v>1319</v>
      </c>
      <c r="X1322" s="59" t="str">
        <f>CONCATENATE(D1322,F1322,H1322,J1322,L1322,N1322,P1322,R1322)</f>
        <v>Construction        Zone M2</v>
      </c>
      <c r="Y1322" s="12"/>
      <c r="Z1322" s="36">
        <v>50</v>
      </c>
      <c r="AA1322" s="37">
        <v>45362</v>
      </c>
      <c r="AB1322" s="37">
        <v>45423</v>
      </c>
      <c r="AC1322" s="46">
        <v>280959.62</v>
      </c>
    </row>
    <row r="1323" spans="1:29" x14ac:dyDescent="0.2">
      <c r="A1323" s="68" t="s">
        <v>2088</v>
      </c>
      <c r="B1323" s="2" t="str">
        <f t="shared" si="148"/>
        <v>Level 03 - The Mound - Construction</v>
      </c>
      <c r="C1323" s="2" t="str">
        <f t="shared" si="148"/>
        <v>Zone M2 - Level 03 - The Mound - Construction</v>
      </c>
      <c r="D1323" s="62" t="s">
        <v>6449</v>
      </c>
      <c r="E1323" s="2" t="str">
        <f t="shared" si="149"/>
        <v>Zone M2</v>
      </c>
      <c r="F1323" s="92"/>
      <c r="G1323" s="64" t="str">
        <f t="shared" si="150"/>
        <v>The Mound</v>
      </c>
      <c r="H1323" s="92"/>
      <c r="I1323" s="65" t="str">
        <f t="shared" si="151"/>
        <v>Level 03</v>
      </c>
      <c r="J1323" s="92"/>
      <c r="K1323" s="67" t="str">
        <f t="shared" si="154"/>
        <v>Zone M2</v>
      </c>
      <c r="L1323" s="68" t="s">
        <v>2088</v>
      </c>
      <c r="M1323" s="68" t="str">
        <f t="shared" si="155"/>
        <v>M2 / G3</v>
      </c>
      <c r="N1323" s="92"/>
      <c r="O1323" s="69" t="str">
        <f t="shared" si="152"/>
        <v>S. DQ. R.</v>
      </c>
      <c r="P1323" s="92"/>
      <c r="Q1323" s="70" t="str">
        <f t="shared" si="153"/>
        <v>R2 / J1</v>
      </c>
      <c r="R1323" s="92"/>
      <c r="S1323" s="92"/>
      <c r="T1323" s="2" t="s">
        <v>6742</v>
      </c>
      <c r="U1323" s="2" t="s">
        <v>6742</v>
      </c>
      <c r="V1323" s="2" t="s">
        <v>6742</v>
      </c>
      <c r="W1323" s="59" t="s">
        <v>2088</v>
      </c>
      <c r="X1323" s="59" t="str">
        <f>CONCATENATE(D1323,F1323,H1323,J1323,L1323,N1323,P1323,R1323)</f>
        <v>Construction          M2 / G3</v>
      </c>
      <c r="Y1323" s="2"/>
      <c r="Z1323" s="43">
        <v>26</v>
      </c>
      <c r="AA1323" s="44">
        <v>45362</v>
      </c>
      <c r="AB1323" s="44">
        <v>45391</v>
      </c>
      <c r="AC1323" s="47">
        <v>105075.22</v>
      </c>
    </row>
    <row r="1324" spans="1:29" x14ac:dyDescent="0.2">
      <c r="A1324" s="69" t="s">
        <v>1256</v>
      </c>
      <c r="B1324" s="3" t="str">
        <f t="shared" si="148"/>
        <v>Zone M2 - Level 03 - The Mound - Construction</v>
      </c>
      <c r="C1324" s="3" t="str">
        <f t="shared" si="148"/>
        <v>M2 / G3 - Zone M2 - Level 03 - The Mound - Construction</v>
      </c>
      <c r="D1324" s="62" t="s">
        <v>6449</v>
      </c>
      <c r="E1324" s="3" t="str">
        <f t="shared" si="149"/>
        <v>M2 / G3</v>
      </c>
      <c r="F1324" s="92"/>
      <c r="G1324" s="64" t="str">
        <f t="shared" si="150"/>
        <v>The Mound</v>
      </c>
      <c r="H1324" s="92"/>
      <c r="I1324" s="65" t="str">
        <f t="shared" si="151"/>
        <v>Level 03</v>
      </c>
      <c r="J1324" s="92"/>
      <c r="K1324" s="67" t="str">
        <f t="shared" si="154"/>
        <v>Zone M2</v>
      </c>
      <c r="L1324" s="92"/>
      <c r="M1324" s="68" t="str">
        <f t="shared" si="155"/>
        <v>M2 / G3</v>
      </c>
      <c r="N1324" s="69" t="s">
        <v>1256</v>
      </c>
      <c r="O1324" s="69" t="str">
        <f t="shared" si="152"/>
        <v>S. K. L.</v>
      </c>
      <c r="P1324" s="92"/>
      <c r="Q1324" s="70" t="str">
        <f t="shared" si="153"/>
        <v>R2 / J1</v>
      </c>
      <c r="R1324" s="92"/>
      <c r="S1324" s="92"/>
      <c r="T1324" s="3" t="s">
        <v>6718</v>
      </c>
      <c r="U1324" s="3" t="s">
        <v>6718</v>
      </c>
      <c r="V1324" s="3" t="s">
        <v>6718</v>
      </c>
      <c r="W1324" s="59" t="s">
        <v>1256</v>
      </c>
      <c r="X1324" s="59" t="str">
        <f>CONCATENATE(D1324,F1324,H1324,J1324,L1324,N1324,P1324,R1324)</f>
        <v>Construction            S. K. L.</v>
      </c>
      <c r="Y1324" s="3"/>
      <c r="Z1324" s="49">
        <v>5</v>
      </c>
      <c r="AA1324" s="50">
        <v>45362</v>
      </c>
      <c r="AB1324" s="50">
        <v>45367</v>
      </c>
      <c r="AC1324" s="52">
        <v>13134.4</v>
      </c>
    </row>
    <row r="1325" spans="1:29" ht="25.5" x14ac:dyDescent="0.2">
      <c r="A1325" s="66" t="s">
        <v>2089</v>
      </c>
      <c r="B1325" s="11" t="str">
        <f t="shared" si="148"/>
        <v xml:space="preserve"> - M2 / G3 - Zone M2 - Level 03 - The Mound - Construction</v>
      </c>
      <c r="C1325" s="11" t="str">
        <f t="shared" si="148"/>
        <v/>
      </c>
      <c r="D1325" s="62" t="s">
        <v>6449</v>
      </c>
      <c r="E1325" s="11" t="str">
        <f t="shared" si="149"/>
        <v/>
      </c>
      <c r="F1325" s="66"/>
      <c r="G1325" s="64" t="str">
        <f t="shared" si="150"/>
        <v>The Mound</v>
      </c>
      <c r="H1325" s="66"/>
      <c r="I1325" s="65" t="str">
        <f t="shared" si="151"/>
        <v>Level 03</v>
      </c>
      <c r="J1325" s="66"/>
      <c r="K1325" s="67" t="str">
        <f t="shared" si="154"/>
        <v>Zone M2</v>
      </c>
      <c r="L1325" s="66"/>
      <c r="M1325" s="68" t="str">
        <f t="shared" si="155"/>
        <v>M2 / G3</v>
      </c>
      <c r="N1325" s="66"/>
      <c r="O1325" s="69" t="str">
        <f t="shared" si="152"/>
        <v>S. K. L.</v>
      </c>
      <c r="P1325" s="66"/>
      <c r="Q1325" s="70" t="str">
        <f t="shared" si="153"/>
        <v>R2 / J1</v>
      </c>
      <c r="R1325" s="66"/>
      <c r="S1325" s="66"/>
      <c r="T1325" s="11" t="s">
        <v>6718</v>
      </c>
      <c r="U1325" s="11" t="s">
        <v>6718</v>
      </c>
      <c r="V1325" s="11" t="s">
        <v>6416</v>
      </c>
      <c r="W1325" s="59" t="s">
        <v>6416</v>
      </c>
      <c r="X1325" s="59" t="str">
        <f>CONCATENATE(D1325,F1325,H1325,J1325,L1325,N1325,P1325,R1325)</f>
        <v>Construction</v>
      </c>
      <c r="Y1325" s="11" t="s">
        <v>2090</v>
      </c>
      <c r="Z1325" s="32">
        <v>3</v>
      </c>
      <c r="AA1325" s="39">
        <v>45362</v>
      </c>
      <c r="AB1325" s="39">
        <v>45364</v>
      </c>
      <c r="AC1325" s="48">
        <v>6995.08</v>
      </c>
    </row>
    <row r="1326" spans="1:29" x14ac:dyDescent="0.2">
      <c r="A1326" s="66" t="s">
        <v>2091</v>
      </c>
      <c r="B1326" s="11" t="str">
        <f t="shared" si="148"/>
        <v xml:space="preserve"> - </v>
      </c>
      <c r="C1326" s="11" t="str">
        <f t="shared" si="148"/>
        <v/>
      </c>
      <c r="D1326" s="62" t="s">
        <v>6449</v>
      </c>
      <c r="E1326" s="11" t="str">
        <f t="shared" si="149"/>
        <v/>
      </c>
      <c r="F1326" s="66"/>
      <c r="G1326" s="64" t="str">
        <f t="shared" si="150"/>
        <v>The Mound</v>
      </c>
      <c r="H1326" s="66"/>
      <c r="I1326" s="65" t="str">
        <f t="shared" si="151"/>
        <v>Level 03</v>
      </c>
      <c r="J1326" s="66"/>
      <c r="K1326" s="67" t="str">
        <f t="shared" si="154"/>
        <v>Zone M2</v>
      </c>
      <c r="L1326" s="66"/>
      <c r="M1326" s="68" t="str">
        <f t="shared" si="155"/>
        <v>M2 / G3</v>
      </c>
      <c r="N1326" s="66"/>
      <c r="O1326" s="69" t="str">
        <f t="shared" si="152"/>
        <v>S. K. L.</v>
      </c>
      <c r="P1326" s="66"/>
      <c r="Q1326" s="70" t="str">
        <f t="shared" si="153"/>
        <v>R2 / J1</v>
      </c>
      <c r="R1326" s="66"/>
      <c r="S1326" s="66"/>
      <c r="T1326" s="11" t="s">
        <v>6718</v>
      </c>
      <c r="U1326" s="11" t="s">
        <v>6718</v>
      </c>
      <c r="V1326" s="11" t="s">
        <v>6416</v>
      </c>
      <c r="W1326" s="59" t="s">
        <v>6416</v>
      </c>
      <c r="X1326" s="59" t="str">
        <f>CONCATENATE(D1326,F1326,H1326,J1326,L1326,N1326,P1326,R1326)</f>
        <v>Construction</v>
      </c>
      <c r="Y1326" s="11" t="s">
        <v>2092</v>
      </c>
      <c r="Z1326" s="32">
        <v>3</v>
      </c>
      <c r="AA1326" s="39">
        <v>45362</v>
      </c>
      <c r="AB1326" s="39">
        <v>45364</v>
      </c>
      <c r="AC1326" s="48">
        <v>3118.49</v>
      </c>
    </row>
    <row r="1327" spans="1:29" x14ac:dyDescent="0.2">
      <c r="A1327" s="66" t="s">
        <v>2093</v>
      </c>
      <c r="B1327" s="11" t="str">
        <f t="shared" si="148"/>
        <v xml:space="preserve"> - </v>
      </c>
      <c r="C1327" s="11" t="str">
        <f t="shared" si="148"/>
        <v/>
      </c>
      <c r="D1327" s="62" t="s">
        <v>6449</v>
      </c>
      <c r="E1327" s="11" t="str">
        <f t="shared" si="149"/>
        <v/>
      </c>
      <c r="F1327" s="66"/>
      <c r="G1327" s="64" t="str">
        <f t="shared" si="150"/>
        <v>The Mound</v>
      </c>
      <c r="H1327" s="66"/>
      <c r="I1327" s="65" t="str">
        <f t="shared" si="151"/>
        <v>Level 03</v>
      </c>
      <c r="J1327" s="66"/>
      <c r="K1327" s="67" t="str">
        <f t="shared" si="154"/>
        <v>Zone M2</v>
      </c>
      <c r="L1327" s="66"/>
      <c r="M1327" s="68" t="str">
        <f t="shared" si="155"/>
        <v>M2 / G3</v>
      </c>
      <c r="N1327" s="66"/>
      <c r="O1327" s="69" t="str">
        <f t="shared" si="152"/>
        <v>S. K. L.</v>
      </c>
      <c r="P1327" s="66"/>
      <c r="Q1327" s="70" t="str">
        <f t="shared" si="153"/>
        <v>R2 / J1</v>
      </c>
      <c r="R1327" s="66"/>
      <c r="S1327" s="66"/>
      <c r="T1327" s="11" t="s">
        <v>6718</v>
      </c>
      <c r="U1327" s="11" t="s">
        <v>6718</v>
      </c>
      <c r="V1327" s="11" t="s">
        <v>6416</v>
      </c>
      <c r="W1327" s="59" t="s">
        <v>6416</v>
      </c>
      <c r="X1327" s="59" t="str">
        <f>CONCATENATE(D1327,F1327,H1327,J1327,L1327,N1327,P1327,R1327)</f>
        <v>Construction</v>
      </c>
      <c r="Y1327" s="11" t="s">
        <v>2094</v>
      </c>
      <c r="Z1327" s="32">
        <v>2</v>
      </c>
      <c r="AA1327" s="39">
        <v>45363</v>
      </c>
      <c r="AB1327" s="39">
        <v>45364</v>
      </c>
      <c r="AC1327" s="34">
        <v>795.57</v>
      </c>
    </row>
    <row r="1328" spans="1:29" x14ac:dyDescent="0.2">
      <c r="A1328" s="66" t="s">
        <v>2095</v>
      </c>
      <c r="B1328" s="11" t="str">
        <f t="shared" si="148"/>
        <v xml:space="preserve"> - </v>
      </c>
      <c r="C1328" s="11" t="str">
        <f t="shared" si="148"/>
        <v/>
      </c>
      <c r="D1328" s="62" t="s">
        <v>6449</v>
      </c>
      <c r="E1328" s="11" t="str">
        <f t="shared" si="149"/>
        <v/>
      </c>
      <c r="F1328" s="66"/>
      <c r="G1328" s="64" t="str">
        <f t="shared" si="150"/>
        <v>The Mound</v>
      </c>
      <c r="H1328" s="66"/>
      <c r="I1328" s="65" t="str">
        <f t="shared" si="151"/>
        <v>Level 03</v>
      </c>
      <c r="J1328" s="66"/>
      <c r="K1328" s="67" t="str">
        <f t="shared" si="154"/>
        <v>Zone M2</v>
      </c>
      <c r="L1328" s="66"/>
      <c r="M1328" s="68" t="str">
        <f t="shared" si="155"/>
        <v>M2 / G3</v>
      </c>
      <c r="N1328" s="66"/>
      <c r="O1328" s="69" t="str">
        <f t="shared" si="152"/>
        <v>S. K. L.</v>
      </c>
      <c r="P1328" s="66"/>
      <c r="Q1328" s="70" t="str">
        <f t="shared" si="153"/>
        <v>R2 / J1</v>
      </c>
      <c r="R1328" s="66"/>
      <c r="S1328" s="66"/>
      <c r="T1328" s="11" t="s">
        <v>6718</v>
      </c>
      <c r="U1328" s="11" t="s">
        <v>6718</v>
      </c>
      <c r="V1328" s="11" t="s">
        <v>6416</v>
      </c>
      <c r="W1328" s="59" t="s">
        <v>6416</v>
      </c>
      <c r="X1328" s="59" t="str">
        <f>CONCATENATE(D1328,F1328,H1328,J1328,L1328,N1328,P1328,R1328)</f>
        <v>Construction</v>
      </c>
      <c r="Y1328" s="11" t="s">
        <v>2096</v>
      </c>
      <c r="Z1328" s="32">
        <v>2</v>
      </c>
      <c r="AA1328" s="39">
        <v>45363</v>
      </c>
      <c r="AB1328" s="39">
        <v>45364</v>
      </c>
      <c r="AC1328" s="34">
        <v>583.46</v>
      </c>
    </row>
    <row r="1329" spans="1:29" x14ac:dyDescent="0.2">
      <c r="A1329" s="63" t="s">
        <v>2097</v>
      </c>
      <c r="B1329" s="8" t="str">
        <f t="shared" si="148"/>
        <v xml:space="preserve"> - </v>
      </c>
      <c r="C1329" s="8" t="str">
        <f t="shared" si="148"/>
        <v/>
      </c>
      <c r="D1329" s="62" t="s">
        <v>6449</v>
      </c>
      <c r="E1329" s="8" t="str">
        <f t="shared" si="149"/>
        <v/>
      </c>
      <c r="F1329" s="63"/>
      <c r="G1329" s="64" t="str">
        <f t="shared" si="150"/>
        <v>The Mound</v>
      </c>
      <c r="H1329" s="63"/>
      <c r="I1329" s="65" t="str">
        <f t="shared" si="151"/>
        <v>Level 03</v>
      </c>
      <c r="J1329" s="63"/>
      <c r="K1329" s="67" t="str">
        <f t="shared" si="154"/>
        <v>Zone M2</v>
      </c>
      <c r="L1329" s="63"/>
      <c r="M1329" s="68" t="str">
        <f t="shared" si="155"/>
        <v>M2 / G3</v>
      </c>
      <c r="N1329" s="63"/>
      <c r="O1329" s="69" t="str">
        <f t="shared" si="152"/>
        <v>S. K. L.</v>
      </c>
      <c r="P1329" s="63"/>
      <c r="Q1329" s="70" t="str">
        <f t="shared" si="153"/>
        <v>R2 / J1</v>
      </c>
      <c r="R1329" s="63"/>
      <c r="S1329" s="63"/>
      <c r="T1329" s="8" t="s">
        <v>6718</v>
      </c>
      <c r="U1329" s="8" t="s">
        <v>6718</v>
      </c>
      <c r="V1329" s="8" t="s">
        <v>6416</v>
      </c>
      <c r="W1329" s="59" t="s">
        <v>6416</v>
      </c>
      <c r="X1329" s="59" t="str">
        <f>CONCATENATE(D1329,F1329,H1329,J1329,L1329,N1329,P1329,R1329)</f>
        <v>Construction</v>
      </c>
      <c r="Y1329" s="8" t="s">
        <v>2098</v>
      </c>
      <c r="Z1329" s="23">
        <v>2</v>
      </c>
      <c r="AA1329" s="35">
        <v>45365</v>
      </c>
      <c r="AB1329" s="35">
        <v>45367</v>
      </c>
      <c r="AC1329" s="42">
        <v>1641.8</v>
      </c>
    </row>
    <row r="1330" spans="1:29" x14ac:dyDescent="0.2">
      <c r="A1330" s="69" t="s">
        <v>1200</v>
      </c>
      <c r="B1330" s="3" t="str">
        <f t="shared" si="148"/>
        <v/>
      </c>
      <c r="C1330" s="3" t="str">
        <f t="shared" si="148"/>
        <v>M2 / G3 - Zone M2 - Level 03 - The Mound - Construction</v>
      </c>
      <c r="D1330" s="62" t="s">
        <v>6449</v>
      </c>
      <c r="E1330" s="3" t="str">
        <f t="shared" si="149"/>
        <v>M2 / G3</v>
      </c>
      <c r="F1330" s="92"/>
      <c r="G1330" s="64" t="str">
        <f>IF(F1330="",G1329,TRIM(F1330))</f>
        <v>The Mound</v>
      </c>
      <c r="H1330" s="92"/>
      <c r="I1330" s="65" t="str">
        <f>IF(H1330="",I1329,TRIM(H1330))</f>
        <v>Level 03</v>
      </c>
      <c r="J1330" s="92"/>
      <c r="K1330" s="67" t="str">
        <f>IF(J1330="",K1329,TRIM(J1330))</f>
        <v>Zone M2</v>
      </c>
      <c r="L1330" s="92"/>
      <c r="M1330" s="68" t="str">
        <f>IF(L1330="",M1329,TRIM(L1330))</f>
        <v>M2 / G3</v>
      </c>
      <c r="N1330" s="69" t="s">
        <v>1200</v>
      </c>
      <c r="O1330" s="69" t="str">
        <f>IF(N1330="",O1329,TRIM(N1330))</f>
        <v>S. K. R.</v>
      </c>
      <c r="P1330" s="92"/>
      <c r="Q1330" s="70" t="str">
        <f>IF(P1330="",Q1329,TRIM(P1330))</f>
        <v>R2 / J1</v>
      </c>
      <c r="R1330" s="92"/>
      <c r="S1330" s="92"/>
      <c r="T1330" s="3" t="s">
        <v>6712</v>
      </c>
      <c r="U1330" s="3" t="s">
        <v>6712</v>
      </c>
      <c r="V1330" s="3" t="s">
        <v>6712</v>
      </c>
      <c r="W1330" s="59" t="s">
        <v>1200</v>
      </c>
      <c r="X1330" s="59" t="str">
        <f>CONCATENATE(D1330,F1330,H1330,J1330,L1330,N1330,P1330,R1330)</f>
        <v>Construction            S. K. R.</v>
      </c>
      <c r="Y1330" s="3"/>
      <c r="Z1330" s="49">
        <v>5</v>
      </c>
      <c r="AA1330" s="50">
        <v>45365</v>
      </c>
      <c r="AB1330" s="50">
        <v>45370</v>
      </c>
      <c r="AC1330" s="52">
        <v>13134.4</v>
      </c>
    </row>
    <row r="1331" spans="1:29" ht="25.5" x14ac:dyDescent="0.2">
      <c r="A1331" s="66" t="s">
        <v>2099</v>
      </c>
      <c r="B1331" s="11" t="str">
        <f t="shared" si="148"/>
        <v xml:space="preserve"> - M2 / G3 - Zone M2 - Level 03 - The Mound - Construction</v>
      </c>
      <c r="C1331" s="11" t="str">
        <f t="shared" si="148"/>
        <v/>
      </c>
      <c r="D1331" s="62" t="s">
        <v>6449</v>
      </c>
      <c r="E1331" s="11" t="str">
        <f t="shared" si="149"/>
        <v/>
      </c>
      <c r="F1331" s="66"/>
      <c r="G1331" s="64" t="str">
        <f t="shared" si="150"/>
        <v>The Mound</v>
      </c>
      <c r="H1331" s="66"/>
      <c r="I1331" s="65" t="str">
        <f t="shared" si="151"/>
        <v>Level 03</v>
      </c>
      <c r="J1331" s="66"/>
      <c r="K1331" s="67" t="str">
        <f t="shared" si="154"/>
        <v>Zone M2</v>
      </c>
      <c r="L1331" s="66"/>
      <c r="M1331" s="68" t="str">
        <f t="shared" si="155"/>
        <v>M2 / G3</v>
      </c>
      <c r="N1331" s="66"/>
      <c r="O1331" s="69" t="str">
        <f t="shared" si="152"/>
        <v>S. K. R.</v>
      </c>
      <c r="P1331" s="66"/>
      <c r="Q1331" s="70" t="str">
        <f t="shared" si="153"/>
        <v>R2 / J1</v>
      </c>
      <c r="R1331" s="66"/>
      <c r="S1331" s="66"/>
      <c r="T1331" s="11" t="s">
        <v>6712</v>
      </c>
      <c r="U1331" s="11" t="s">
        <v>6712</v>
      </c>
      <c r="V1331" s="11" t="s">
        <v>6416</v>
      </c>
      <c r="W1331" s="59" t="s">
        <v>6416</v>
      </c>
      <c r="X1331" s="59" t="str">
        <f>CONCATENATE(D1331,F1331,H1331,J1331,L1331,N1331,P1331,R1331)</f>
        <v>Construction</v>
      </c>
      <c r="Y1331" s="11" t="s">
        <v>2100</v>
      </c>
      <c r="Z1331" s="32">
        <v>3</v>
      </c>
      <c r="AA1331" s="39">
        <v>45365</v>
      </c>
      <c r="AB1331" s="39">
        <v>45368</v>
      </c>
      <c r="AC1331" s="48">
        <v>6995.08</v>
      </c>
    </row>
    <row r="1332" spans="1:29" x14ac:dyDescent="0.2">
      <c r="A1332" s="66" t="s">
        <v>2101</v>
      </c>
      <c r="B1332" s="11" t="str">
        <f t="shared" si="148"/>
        <v xml:space="preserve"> - </v>
      </c>
      <c r="C1332" s="11" t="str">
        <f t="shared" si="148"/>
        <v/>
      </c>
      <c r="D1332" s="62" t="s">
        <v>6449</v>
      </c>
      <c r="E1332" s="11" t="str">
        <f t="shared" si="149"/>
        <v/>
      </c>
      <c r="F1332" s="66"/>
      <c r="G1332" s="64" t="str">
        <f t="shared" si="150"/>
        <v>The Mound</v>
      </c>
      <c r="H1332" s="66"/>
      <c r="I1332" s="65" t="str">
        <f t="shared" si="151"/>
        <v>Level 03</v>
      </c>
      <c r="J1332" s="66"/>
      <c r="K1332" s="67" t="str">
        <f t="shared" si="154"/>
        <v>Zone M2</v>
      </c>
      <c r="L1332" s="66"/>
      <c r="M1332" s="68" t="str">
        <f t="shared" si="155"/>
        <v>M2 / G3</v>
      </c>
      <c r="N1332" s="66"/>
      <c r="O1332" s="69" t="str">
        <f t="shared" si="152"/>
        <v>S. K. R.</v>
      </c>
      <c r="P1332" s="66"/>
      <c r="Q1332" s="70" t="str">
        <f t="shared" si="153"/>
        <v>R2 / J1</v>
      </c>
      <c r="R1332" s="66"/>
      <c r="S1332" s="66"/>
      <c r="T1332" s="11" t="s">
        <v>6712</v>
      </c>
      <c r="U1332" s="11" t="s">
        <v>6712</v>
      </c>
      <c r="V1332" s="11" t="s">
        <v>6416</v>
      </c>
      <c r="W1332" s="59" t="s">
        <v>6416</v>
      </c>
      <c r="X1332" s="59" t="str">
        <f>CONCATENATE(D1332,F1332,H1332,J1332,L1332,N1332,P1332,R1332)</f>
        <v>Construction</v>
      </c>
      <c r="Y1332" s="11" t="s">
        <v>2102</v>
      </c>
      <c r="Z1332" s="32">
        <v>3</v>
      </c>
      <c r="AA1332" s="39">
        <v>45365</v>
      </c>
      <c r="AB1332" s="39">
        <v>45368</v>
      </c>
      <c r="AC1332" s="48">
        <v>3118.49</v>
      </c>
    </row>
    <row r="1333" spans="1:29" x14ac:dyDescent="0.2">
      <c r="A1333" s="66" t="s">
        <v>2103</v>
      </c>
      <c r="B1333" s="11" t="str">
        <f t="shared" si="148"/>
        <v xml:space="preserve"> - </v>
      </c>
      <c r="C1333" s="11" t="str">
        <f t="shared" si="148"/>
        <v/>
      </c>
      <c r="D1333" s="62" t="s">
        <v>6449</v>
      </c>
      <c r="E1333" s="11" t="str">
        <f t="shared" si="149"/>
        <v/>
      </c>
      <c r="F1333" s="66"/>
      <c r="G1333" s="64" t="str">
        <f t="shared" si="150"/>
        <v>The Mound</v>
      </c>
      <c r="H1333" s="66"/>
      <c r="I1333" s="65" t="str">
        <f t="shared" si="151"/>
        <v>Level 03</v>
      </c>
      <c r="J1333" s="66"/>
      <c r="K1333" s="67" t="str">
        <f t="shared" si="154"/>
        <v>Zone M2</v>
      </c>
      <c r="L1333" s="66"/>
      <c r="M1333" s="68" t="str">
        <f t="shared" si="155"/>
        <v>M2 / G3</v>
      </c>
      <c r="N1333" s="66"/>
      <c r="O1333" s="69" t="str">
        <f t="shared" si="152"/>
        <v>S. K. R.</v>
      </c>
      <c r="P1333" s="66"/>
      <c r="Q1333" s="70" t="str">
        <f t="shared" si="153"/>
        <v>R2 / J1</v>
      </c>
      <c r="R1333" s="66"/>
      <c r="S1333" s="66"/>
      <c r="T1333" s="11" t="s">
        <v>6712</v>
      </c>
      <c r="U1333" s="11" t="s">
        <v>6712</v>
      </c>
      <c r="V1333" s="11" t="s">
        <v>6416</v>
      </c>
      <c r="W1333" s="59" t="s">
        <v>6416</v>
      </c>
      <c r="X1333" s="59" t="str">
        <f>CONCATENATE(D1333,F1333,H1333,J1333,L1333,N1333,P1333,R1333)</f>
        <v>Construction</v>
      </c>
      <c r="Y1333" s="11" t="s">
        <v>2104</v>
      </c>
      <c r="Z1333" s="32">
        <v>2</v>
      </c>
      <c r="AA1333" s="39">
        <v>45367</v>
      </c>
      <c r="AB1333" s="39">
        <v>45368</v>
      </c>
      <c r="AC1333" s="34">
        <v>795.57</v>
      </c>
    </row>
    <row r="1334" spans="1:29" x14ac:dyDescent="0.2">
      <c r="A1334" s="66" t="s">
        <v>2105</v>
      </c>
      <c r="B1334" s="11" t="str">
        <f t="shared" si="148"/>
        <v xml:space="preserve"> - </v>
      </c>
      <c r="C1334" s="11" t="str">
        <f t="shared" si="148"/>
        <v/>
      </c>
      <c r="D1334" s="62" t="s">
        <v>6449</v>
      </c>
      <c r="E1334" s="11" t="str">
        <f t="shared" si="149"/>
        <v/>
      </c>
      <c r="F1334" s="66"/>
      <c r="G1334" s="64" t="str">
        <f t="shared" si="150"/>
        <v>The Mound</v>
      </c>
      <c r="H1334" s="66"/>
      <c r="I1334" s="65" t="str">
        <f t="shared" si="151"/>
        <v>Level 03</v>
      </c>
      <c r="J1334" s="66"/>
      <c r="K1334" s="67" t="str">
        <f t="shared" si="154"/>
        <v>Zone M2</v>
      </c>
      <c r="L1334" s="66"/>
      <c r="M1334" s="68" t="str">
        <f t="shared" si="155"/>
        <v>M2 / G3</v>
      </c>
      <c r="N1334" s="66"/>
      <c r="O1334" s="69" t="str">
        <f t="shared" si="152"/>
        <v>S. K. R.</v>
      </c>
      <c r="P1334" s="66"/>
      <c r="Q1334" s="70" t="str">
        <f t="shared" si="153"/>
        <v>R2 / J1</v>
      </c>
      <c r="R1334" s="66"/>
      <c r="S1334" s="66"/>
      <c r="T1334" s="11" t="s">
        <v>6712</v>
      </c>
      <c r="U1334" s="11" t="s">
        <v>6712</v>
      </c>
      <c r="V1334" s="11" t="s">
        <v>6416</v>
      </c>
      <c r="W1334" s="59" t="s">
        <v>6416</v>
      </c>
      <c r="X1334" s="59" t="str">
        <f>CONCATENATE(D1334,F1334,H1334,J1334,L1334,N1334,P1334,R1334)</f>
        <v>Construction</v>
      </c>
      <c r="Y1334" s="11" t="s">
        <v>2106</v>
      </c>
      <c r="Z1334" s="32">
        <v>2</v>
      </c>
      <c r="AA1334" s="39">
        <v>45367</v>
      </c>
      <c r="AB1334" s="39">
        <v>45368</v>
      </c>
      <c r="AC1334" s="34">
        <v>583.46</v>
      </c>
    </row>
    <row r="1335" spans="1:29" x14ac:dyDescent="0.2">
      <c r="A1335" s="63" t="s">
        <v>2107</v>
      </c>
      <c r="B1335" s="8" t="str">
        <f t="shared" si="148"/>
        <v xml:space="preserve"> - </v>
      </c>
      <c r="C1335" s="8" t="str">
        <f t="shared" si="148"/>
        <v/>
      </c>
      <c r="D1335" s="62" t="s">
        <v>6449</v>
      </c>
      <c r="E1335" s="8" t="str">
        <f t="shared" si="149"/>
        <v/>
      </c>
      <c r="F1335" s="63"/>
      <c r="G1335" s="64" t="str">
        <f t="shared" si="150"/>
        <v>The Mound</v>
      </c>
      <c r="H1335" s="63"/>
      <c r="I1335" s="65" t="str">
        <f t="shared" si="151"/>
        <v>Level 03</v>
      </c>
      <c r="J1335" s="63"/>
      <c r="K1335" s="67" t="str">
        <f t="shared" si="154"/>
        <v>Zone M2</v>
      </c>
      <c r="L1335" s="63"/>
      <c r="M1335" s="68" t="str">
        <f t="shared" si="155"/>
        <v>M2 / G3</v>
      </c>
      <c r="N1335" s="63"/>
      <c r="O1335" s="69" t="str">
        <f t="shared" si="152"/>
        <v>S. K. R.</v>
      </c>
      <c r="P1335" s="63"/>
      <c r="Q1335" s="70" t="str">
        <f t="shared" si="153"/>
        <v>R2 / J1</v>
      </c>
      <c r="R1335" s="63"/>
      <c r="S1335" s="63"/>
      <c r="T1335" s="8" t="s">
        <v>6712</v>
      </c>
      <c r="U1335" s="8" t="s">
        <v>6712</v>
      </c>
      <c r="V1335" s="8" t="s">
        <v>6416</v>
      </c>
      <c r="W1335" s="59" t="s">
        <v>6416</v>
      </c>
      <c r="X1335" s="59" t="str">
        <f>CONCATENATE(D1335,F1335,H1335,J1335,L1335,N1335,P1335,R1335)</f>
        <v>Construction</v>
      </c>
      <c r="Y1335" s="8" t="s">
        <v>2108</v>
      </c>
      <c r="Z1335" s="23">
        <v>2</v>
      </c>
      <c r="AA1335" s="35">
        <v>45369</v>
      </c>
      <c r="AB1335" s="35">
        <v>45370</v>
      </c>
      <c r="AC1335" s="42">
        <v>1641.8</v>
      </c>
    </row>
    <row r="1336" spans="1:29" x14ac:dyDescent="0.2">
      <c r="A1336" s="69" t="s">
        <v>1277</v>
      </c>
      <c r="B1336" s="3" t="str">
        <f t="shared" si="148"/>
        <v/>
      </c>
      <c r="C1336" s="3" t="str">
        <f t="shared" si="148"/>
        <v>M2 / G3 - Zone M2 - Level 03 - The Mound - Construction</v>
      </c>
      <c r="D1336" s="62" t="s">
        <v>6449</v>
      </c>
      <c r="E1336" s="3" t="str">
        <f t="shared" si="149"/>
        <v>M2 / G3</v>
      </c>
      <c r="F1336" s="92"/>
      <c r="G1336" s="64" t="str">
        <f>IF(F1336="",G1335,TRIM(F1336))</f>
        <v>The Mound</v>
      </c>
      <c r="H1336" s="92"/>
      <c r="I1336" s="65" t="str">
        <f>IF(H1336="",I1335,TRIM(H1336))</f>
        <v>Level 03</v>
      </c>
      <c r="J1336" s="92"/>
      <c r="K1336" s="67" t="str">
        <f>IF(J1336="",K1335,TRIM(J1336))</f>
        <v>Zone M2</v>
      </c>
      <c r="L1336" s="92"/>
      <c r="M1336" s="68" t="str">
        <f>IF(L1336="",M1335,TRIM(L1336))</f>
        <v>M2 / G3</v>
      </c>
      <c r="N1336" s="69" t="s">
        <v>1277</v>
      </c>
      <c r="O1336" s="69" t="str">
        <f>IF(N1336="",O1335,TRIM(N1336))</f>
        <v>S. K. CL.</v>
      </c>
      <c r="P1336" s="92"/>
      <c r="Q1336" s="70" t="str">
        <f>IF(P1336="",Q1335,TRIM(P1336))</f>
        <v>R2 / J1</v>
      </c>
      <c r="R1336" s="92"/>
      <c r="S1336" s="92"/>
      <c r="T1336" s="3" t="s">
        <v>6719</v>
      </c>
      <c r="U1336" s="3" t="s">
        <v>6719</v>
      </c>
      <c r="V1336" s="3" t="s">
        <v>6719</v>
      </c>
      <c r="W1336" s="59" t="s">
        <v>1277</v>
      </c>
      <c r="X1336" s="59" t="str">
        <f>CONCATENATE(D1336,F1336,H1336,J1336,L1336,N1336,P1336,R1336)</f>
        <v>Construction            S. K. CL.</v>
      </c>
      <c r="Y1336" s="3"/>
      <c r="Z1336" s="49">
        <v>5</v>
      </c>
      <c r="AA1336" s="50">
        <v>45369</v>
      </c>
      <c r="AB1336" s="50">
        <v>45374</v>
      </c>
      <c r="AC1336" s="52">
        <v>13134.4</v>
      </c>
    </row>
    <row r="1337" spans="1:29" ht="25.5" x14ac:dyDescent="0.2">
      <c r="A1337" s="66" t="s">
        <v>2109</v>
      </c>
      <c r="B1337" s="11" t="str">
        <f t="shared" si="148"/>
        <v xml:space="preserve"> - M2 / G3 - Zone M2 - Level 03 - The Mound - Construction</v>
      </c>
      <c r="C1337" s="11" t="str">
        <f t="shared" si="148"/>
        <v/>
      </c>
      <c r="D1337" s="62" t="s">
        <v>6449</v>
      </c>
      <c r="E1337" s="11" t="str">
        <f t="shared" si="149"/>
        <v/>
      </c>
      <c r="F1337" s="66"/>
      <c r="G1337" s="64" t="str">
        <f t="shared" si="150"/>
        <v>The Mound</v>
      </c>
      <c r="H1337" s="66"/>
      <c r="I1337" s="65" t="str">
        <f t="shared" si="151"/>
        <v>Level 03</v>
      </c>
      <c r="J1337" s="66"/>
      <c r="K1337" s="67" t="str">
        <f t="shared" si="154"/>
        <v>Zone M2</v>
      </c>
      <c r="L1337" s="66"/>
      <c r="M1337" s="68" t="str">
        <f t="shared" si="155"/>
        <v>M2 / G3</v>
      </c>
      <c r="N1337" s="66"/>
      <c r="O1337" s="69" t="str">
        <f t="shared" si="152"/>
        <v>S. K. CL.</v>
      </c>
      <c r="P1337" s="66"/>
      <c r="Q1337" s="70" t="str">
        <f t="shared" si="153"/>
        <v>R2 / J1</v>
      </c>
      <c r="R1337" s="66"/>
      <c r="S1337" s="66"/>
      <c r="T1337" s="11" t="s">
        <v>6719</v>
      </c>
      <c r="U1337" s="11" t="s">
        <v>6719</v>
      </c>
      <c r="V1337" s="11" t="s">
        <v>6416</v>
      </c>
      <c r="W1337" s="59" t="s">
        <v>6416</v>
      </c>
      <c r="X1337" s="59" t="str">
        <f>CONCATENATE(D1337,F1337,H1337,J1337,L1337,N1337,P1337,R1337)</f>
        <v>Construction</v>
      </c>
      <c r="Y1337" s="11" t="s">
        <v>2110</v>
      </c>
      <c r="Z1337" s="32">
        <v>3</v>
      </c>
      <c r="AA1337" s="39">
        <v>45369</v>
      </c>
      <c r="AB1337" s="39">
        <v>45371</v>
      </c>
      <c r="AC1337" s="48">
        <v>6995.08</v>
      </c>
    </row>
    <row r="1338" spans="1:29" x14ac:dyDescent="0.2">
      <c r="A1338" s="66" t="s">
        <v>2111</v>
      </c>
      <c r="B1338" s="11" t="str">
        <f t="shared" si="148"/>
        <v xml:space="preserve"> - </v>
      </c>
      <c r="C1338" s="11" t="str">
        <f t="shared" si="148"/>
        <v/>
      </c>
      <c r="D1338" s="62" t="s">
        <v>6449</v>
      </c>
      <c r="E1338" s="11" t="str">
        <f t="shared" si="149"/>
        <v/>
      </c>
      <c r="F1338" s="66"/>
      <c r="G1338" s="64" t="str">
        <f t="shared" si="150"/>
        <v>The Mound</v>
      </c>
      <c r="H1338" s="66"/>
      <c r="I1338" s="65" t="str">
        <f t="shared" si="151"/>
        <v>Level 03</v>
      </c>
      <c r="J1338" s="66"/>
      <c r="K1338" s="67" t="str">
        <f t="shared" si="154"/>
        <v>Zone M2</v>
      </c>
      <c r="L1338" s="66"/>
      <c r="M1338" s="68" t="str">
        <f t="shared" si="155"/>
        <v>M2 / G3</v>
      </c>
      <c r="N1338" s="66"/>
      <c r="O1338" s="69" t="str">
        <f t="shared" si="152"/>
        <v>S. K. CL.</v>
      </c>
      <c r="P1338" s="66"/>
      <c r="Q1338" s="70" t="str">
        <f t="shared" si="153"/>
        <v>R2 / J1</v>
      </c>
      <c r="R1338" s="66"/>
      <c r="S1338" s="66"/>
      <c r="T1338" s="11" t="s">
        <v>6719</v>
      </c>
      <c r="U1338" s="11" t="s">
        <v>6719</v>
      </c>
      <c r="V1338" s="11" t="s">
        <v>6416</v>
      </c>
      <c r="W1338" s="59" t="s">
        <v>6416</v>
      </c>
      <c r="X1338" s="59" t="str">
        <f>CONCATENATE(D1338,F1338,H1338,J1338,L1338,N1338,P1338,R1338)</f>
        <v>Construction</v>
      </c>
      <c r="Y1338" s="11" t="s">
        <v>2112</v>
      </c>
      <c r="Z1338" s="32">
        <v>3</v>
      </c>
      <c r="AA1338" s="39">
        <v>45369</v>
      </c>
      <c r="AB1338" s="39">
        <v>45371</v>
      </c>
      <c r="AC1338" s="48">
        <v>3118.49</v>
      </c>
    </row>
    <row r="1339" spans="1:29" x14ac:dyDescent="0.2">
      <c r="A1339" s="66" t="s">
        <v>2113</v>
      </c>
      <c r="B1339" s="11" t="str">
        <f t="shared" si="148"/>
        <v xml:space="preserve"> - </v>
      </c>
      <c r="C1339" s="11" t="str">
        <f t="shared" si="148"/>
        <v/>
      </c>
      <c r="D1339" s="62" t="s">
        <v>6449</v>
      </c>
      <c r="E1339" s="11" t="str">
        <f t="shared" si="149"/>
        <v/>
      </c>
      <c r="F1339" s="66"/>
      <c r="G1339" s="64" t="str">
        <f t="shared" si="150"/>
        <v>The Mound</v>
      </c>
      <c r="H1339" s="66"/>
      <c r="I1339" s="65" t="str">
        <f t="shared" si="151"/>
        <v>Level 03</v>
      </c>
      <c r="J1339" s="66"/>
      <c r="K1339" s="67" t="str">
        <f t="shared" si="154"/>
        <v>Zone M2</v>
      </c>
      <c r="L1339" s="66"/>
      <c r="M1339" s="68" t="str">
        <f t="shared" si="155"/>
        <v>M2 / G3</v>
      </c>
      <c r="N1339" s="66"/>
      <c r="O1339" s="69" t="str">
        <f t="shared" si="152"/>
        <v>S. K. CL.</v>
      </c>
      <c r="P1339" s="66"/>
      <c r="Q1339" s="70" t="str">
        <f t="shared" si="153"/>
        <v>R2 / J1</v>
      </c>
      <c r="R1339" s="66"/>
      <c r="S1339" s="66"/>
      <c r="T1339" s="11" t="s">
        <v>6719</v>
      </c>
      <c r="U1339" s="11" t="s">
        <v>6719</v>
      </c>
      <c r="V1339" s="11" t="s">
        <v>6416</v>
      </c>
      <c r="W1339" s="59" t="s">
        <v>6416</v>
      </c>
      <c r="X1339" s="59" t="str">
        <f>CONCATENATE(D1339,F1339,H1339,J1339,L1339,N1339,P1339,R1339)</f>
        <v>Construction</v>
      </c>
      <c r="Y1339" s="11" t="s">
        <v>2114</v>
      </c>
      <c r="Z1339" s="32">
        <v>2</v>
      </c>
      <c r="AA1339" s="39">
        <v>45370</v>
      </c>
      <c r="AB1339" s="39">
        <v>45371</v>
      </c>
      <c r="AC1339" s="34">
        <v>795.57</v>
      </c>
    </row>
    <row r="1340" spans="1:29" x14ac:dyDescent="0.2">
      <c r="A1340" s="66" t="s">
        <v>2115</v>
      </c>
      <c r="B1340" s="11" t="str">
        <f t="shared" si="148"/>
        <v xml:space="preserve"> - </v>
      </c>
      <c r="C1340" s="11" t="str">
        <f t="shared" si="148"/>
        <v/>
      </c>
      <c r="D1340" s="62" t="s">
        <v>6449</v>
      </c>
      <c r="E1340" s="11" t="str">
        <f t="shared" si="149"/>
        <v/>
      </c>
      <c r="F1340" s="66"/>
      <c r="G1340" s="64" t="str">
        <f t="shared" si="150"/>
        <v>The Mound</v>
      </c>
      <c r="H1340" s="66"/>
      <c r="I1340" s="65" t="str">
        <f t="shared" si="151"/>
        <v>Level 03</v>
      </c>
      <c r="J1340" s="66"/>
      <c r="K1340" s="67" t="str">
        <f t="shared" si="154"/>
        <v>Zone M2</v>
      </c>
      <c r="L1340" s="66"/>
      <c r="M1340" s="68" t="str">
        <f t="shared" si="155"/>
        <v>M2 / G3</v>
      </c>
      <c r="N1340" s="66"/>
      <c r="O1340" s="69" t="str">
        <f t="shared" si="152"/>
        <v>S. K. CL.</v>
      </c>
      <c r="P1340" s="66"/>
      <c r="Q1340" s="70" t="str">
        <f t="shared" si="153"/>
        <v>R2 / J1</v>
      </c>
      <c r="R1340" s="66"/>
      <c r="S1340" s="66"/>
      <c r="T1340" s="11" t="s">
        <v>6719</v>
      </c>
      <c r="U1340" s="11" t="s">
        <v>6719</v>
      </c>
      <c r="V1340" s="11" t="s">
        <v>6416</v>
      </c>
      <c r="W1340" s="59" t="s">
        <v>6416</v>
      </c>
      <c r="X1340" s="59" t="str">
        <f>CONCATENATE(D1340,F1340,H1340,J1340,L1340,N1340,P1340,R1340)</f>
        <v>Construction</v>
      </c>
      <c r="Y1340" s="11" t="s">
        <v>2116</v>
      </c>
      <c r="Z1340" s="32">
        <v>2</v>
      </c>
      <c r="AA1340" s="39">
        <v>45370</v>
      </c>
      <c r="AB1340" s="39">
        <v>45371</v>
      </c>
      <c r="AC1340" s="34">
        <v>583.46</v>
      </c>
    </row>
    <row r="1341" spans="1:29" x14ac:dyDescent="0.2">
      <c r="A1341" s="63" t="s">
        <v>2117</v>
      </c>
      <c r="B1341" s="8" t="str">
        <f t="shared" si="148"/>
        <v xml:space="preserve"> - </v>
      </c>
      <c r="C1341" s="8" t="str">
        <f t="shared" si="148"/>
        <v/>
      </c>
      <c r="D1341" s="62" t="s">
        <v>6449</v>
      </c>
      <c r="E1341" s="8" t="str">
        <f t="shared" si="149"/>
        <v/>
      </c>
      <c r="F1341" s="63"/>
      <c r="G1341" s="64" t="str">
        <f t="shared" si="150"/>
        <v>The Mound</v>
      </c>
      <c r="H1341" s="63"/>
      <c r="I1341" s="65" t="str">
        <f t="shared" si="151"/>
        <v>Level 03</v>
      </c>
      <c r="J1341" s="63"/>
      <c r="K1341" s="67" t="str">
        <f t="shared" si="154"/>
        <v>Zone M2</v>
      </c>
      <c r="L1341" s="63"/>
      <c r="M1341" s="68" t="str">
        <f t="shared" si="155"/>
        <v>M2 / G3</v>
      </c>
      <c r="N1341" s="63"/>
      <c r="O1341" s="69" t="str">
        <f t="shared" si="152"/>
        <v>S. K. CL.</v>
      </c>
      <c r="P1341" s="63"/>
      <c r="Q1341" s="70" t="str">
        <f t="shared" si="153"/>
        <v>R2 / J1</v>
      </c>
      <c r="R1341" s="63"/>
      <c r="S1341" s="63"/>
      <c r="T1341" s="8" t="s">
        <v>6719</v>
      </c>
      <c r="U1341" s="8" t="s">
        <v>6719</v>
      </c>
      <c r="V1341" s="8" t="s">
        <v>6416</v>
      </c>
      <c r="W1341" s="59" t="s">
        <v>6416</v>
      </c>
      <c r="X1341" s="59" t="str">
        <f>CONCATENATE(D1341,F1341,H1341,J1341,L1341,N1341,P1341,R1341)</f>
        <v>Construction</v>
      </c>
      <c r="Y1341" s="8" t="s">
        <v>2118</v>
      </c>
      <c r="Z1341" s="23">
        <v>2</v>
      </c>
      <c r="AA1341" s="35">
        <v>45372</v>
      </c>
      <c r="AB1341" s="35">
        <v>45374</v>
      </c>
      <c r="AC1341" s="42">
        <v>1641.8</v>
      </c>
    </row>
    <row r="1342" spans="1:29" x14ac:dyDescent="0.2">
      <c r="A1342" s="69" t="s">
        <v>1288</v>
      </c>
      <c r="B1342" s="3" t="str">
        <f t="shared" si="148"/>
        <v/>
      </c>
      <c r="C1342" s="3" t="str">
        <f t="shared" si="148"/>
        <v>M2 / G3 - Zone M2 - Level 03 - The Mound - Construction</v>
      </c>
      <c r="D1342" s="62" t="s">
        <v>6449</v>
      </c>
      <c r="E1342" s="3" t="str">
        <f t="shared" si="149"/>
        <v>M2 / G3</v>
      </c>
      <c r="F1342" s="92"/>
      <c r="G1342" s="64" t="str">
        <f>IF(F1342="",G1341,TRIM(F1342))</f>
        <v>The Mound</v>
      </c>
      <c r="H1342" s="92"/>
      <c r="I1342" s="65" t="str">
        <f>IF(H1342="",I1341,TRIM(H1342))</f>
        <v>Level 03</v>
      </c>
      <c r="J1342" s="92"/>
      <c r="K1342" s="67" t="str">
        <f>IF(J1342="",K1341,TRIM(J1342))</f>
        <v>Zone M2</v>
      </c>
      <c r="L1342" s="92"/>
      <c r="M1342" s="68" t="str">
        <f>IF(L1342="",M1341,TRIM(L1342))</f>
        <v>M2 / G3</v>
      </c>
      <c r="N1342" s="69" t="s">
        <v>1288</v>
      </c>
      <c r="O1342" s="69" t="str">
        <f>IF(N1342="",O1341,TRIM(N1342))</f>
        <v>S. K. CR.</v>
      </c>
      <c r="P1342" s="92"/>
      <c r="Q1342" s="70" t="str">
        <f>IF(P1342="",Q1341,TRIM(P1342))</f>
        <v>R2 / J1</v>
      </c>
      <c r="R1342" s="92"/>
      <c r="S1342" s="92"/>
      <c r="T1342" s="3" t="s">
        <v>6720</v>
      </c>
      <c r="U1342" s="3" t="s">
        <v>6720</v>
      </c>
      <c r="V1342" s="3" t="s">
        <v>6720</v>
      </c>
      <c r="W1342" s="59" t="s">
        <v>1288</v>
      </c>
      <c r="X1342" s="59" t="str">
        <f>CONCATENATE(D1342,F1342,H1342,J1342,L1342,N1342,P1342,R1342)</f>
        <v>Construction            S. K. CR.</v>
      </c>
      <c r="Y1342" s="3"/>
      <c r="Z1342" s="49">
        <v>5</v>
      </c>
      <c r="AA1342" s="50">
        <v>45372</v>
      </c>
      <c r="AB1342" s="50">
        <v>45377</v>
      </c>
      <c r="AC1342" s="52">
        <v>13134.4</v>
      </c>
    </row>
    <row r="1343" spans="1:29" ht="25.5" x14ac:dyDescent="0.2">
      <c r="A1343" s="66" t="s">
        <v>2119</v>
      </c>
      <c r="B1343" s="11" t="str">
        <f t="shared" si="148"/>
        <v xml:space="preserve"> - M2 / G3 - Zone M2 - Level 03 - The Mound - Construction</v>
      </c>
      <c r="C1343" s="11" t="str">
        <f t="shared" si="148"/>
        <v/>
      </c>
      <c r="D1343" s="62" t="s">
        <v>6449</v>
      </c>
      <c r="E1343" s="11" t="str">
        <f t="shared" si="149"/>
        <v/>
      </c>
      <c r="F1343" s="66"/>
      <c r="G1343" s="64" t="str">
        <f t="shared" si="150"/>
        <v>The Mound</v>
      </c>
      <c r="H1343" s="66"/>
      <c r="I1343" s="65" t="str">
        <f t="shared" si="151"/>
        <v>Level 03</v>
      </c>
      <c r="J1343" s="66"/>
      <c r="K1343" s="67" t="str">
        <f t="shared" si="154"/>
        <v>Zone M2</v>
      </c>
      <c r="L1343" s="66"/>
      <c r="M1343" s="68" t="str">
        <f t="shared" si="155"/>
        <v>M2 / G3</v>
      </c>
      <c r="N1343" s="66"/>
      <c r="O1343" s="69" t="str">
        <f t="shared" si="152"/>
        <v>S. K. CR.</v>
      </c>
      <c r="P1343" s="66"/>
      <c r="Q1343" s="70" t="str">
        <f t="shared" si="153"/>
        <v>R2 / J1</v>
      </c>
      <c r="R1343" s="66"/>
      <c r="S1343" s="66"/>
      <c r="T1343" s="11" t="s">
        <v>6720</v>
      </c>
      <c r="U1343" s="11" t="s">
        <v>6720</v>
      </c>
      <c r="V1343" s="11" t="s">
        <v>6416</v>
      </c>
      <c r="W1343" s="59" t="s">
        <v>6416</v>
      </c>
      <c r="X1343" s="59" t="str">
        <f>CONCATENATE(D1343,F1343,H1343,J1343,L1343,N1343,P1343,R1343)</f>
        <v>Construction</v>
      </c>
      <c r="Y1343" s="11" t="s">
        <v>2120</v>
      </c>
      <c r="Z1343" s="32">
        <v>3</v>
      </c>
      <c r="AA1343" s="39">
        <v>45372</v>
      </c>
      <c r="AB1343" s="39">
        <v>45375</v>
      </c>
      <c r="AC1343" s="48">
        <v>6995.08</v>
      </c>
    </row>
    <row r="1344" spans="1:29" x14ac:dyDescent="0.2">
      <c r="A1344" s="66" t="s">
        <v>2121</v>
      </c>
      <c r="B1344" s="11" t="str">
        <f t="shared" si="148"/>
        <v xml:space="preserve"> - </v>
      </c>
      <c r="C1344" s="11" t="str">
        <f t="shared" si="148"/>
        <v/>
      </c>
      <c r="D1344" s="62" t="s">
        <v>6449</v>
      </c>
      <c r="E1344" s="11" t="str">
        <f t="shared" si="149"/>
        <v/>
      </c>
      <c r="F1344" s="66"/>
      <c r="G1344" s="64" t="str">
        <f t="shared" si="150"/>
        <v>The Mound</v>
      </c>
      <c r="H1344" s="66"/>
      <c r="I1344" s="65" t="str">
        <f t="shared" si="151"/>
        <v>Level 03</v>
      </c>
      <c r="J1344" s="66"/>
      <c r="K1344" s="67" t="str">
        <f t="shared" si="154"/>
        <v>Zone M2</v>
      </c>
      <c r="L1344" s="66"/>
      <c r="M1344" s="68" t="str">
        <f t="shared" si="155"/>
        <v>M2 / G3</v>
      </c>
      <c r="N1344" s="66"/>
      <c r="O1344" s="69" t="str">
        <f t="shared" si="152"/>
        <v>S. K. CR.</v>
      </c>
      <c r="P1344" s="66"/>
      <c r="Q1344" s="70" t="str">
        <f t="shared" si="153"/>
        <v>R2 / J1</v>
      </c>
      <c r="R1344" s="66"/>
      <c r="S1344" s="66"/>
      <c r="T1344" s="11" t="s">
        <v>6720</v>
      </c>
      <c r="U1344" s="11" t="s">
        <v>6720</v>
      </c>
      <c r="V1344" s="11" t="s">
        <v>6416</v>
      </c>
      <c r="W1344" s="59" t="s">
        <v>6416</v>
      </c>
      <c r="X1344" s="59" t="str">
        <f>CONCATENATE(D1344,F1344,H1344,J1344,L1344,N1344,P1344,R1344)</f>
        <v>Construction</v>
      </c>
      <c r="Y1344" s="11" t="s">
        <v>2122</v>
      </c>
      <c r="Z1344" s="32">
        <v>3</v>
      </c>
      <c r="AA1344" s="39">
        <v>45372</v>
      </c>
      <c r="AB1344" s="39">
        <v>45375</v>
      </c>
      <c r="AC1344" s="48">
        <v>3118.49</v>
      </c>
    </row>
    <row r="1345" spans="1:29" x14ac:dyDescent="0.2">
      <c r="A1345" s="66" t="s">
        <v>2123</v>
      </c>
      <c r="B1345" s="11" t="str">
        <f t="shared" si="148"/>
        <v xml:space="preserve"> - </v>
      </c>
      <c r="C1345" s="11" t="str">
        <f t="shared" si="148"/>
        <v/>
      </c>
      <c r="D1345" s="62" t="s">
        <v>6449</v>
      </c>
      <c r="E1345" s="11" t="str">
        <f t="shared" si="149"/>
        <v/>
      </c>
      <c r="F1345" s="66"/>
      <c r="G1345" s="64" t="str">
        <f t="shared" si="150"/>
        <v>The Mound</v>
      </c>
      <c r="H1345" s="66"/>
      <c r="I1345" s="65" t="str">
        <f t="shared" si="151"/>
        <v>Level 03</v>
      </c>
      <c r="J1345" s="66"/>
      <c r="K1345" s="67" t="str">
        <f t="shared" si="154"/>
        <v>Zone M2</v>
      </c>
      <c r="L1345" s="66"/>
      <c r="M1345" s="68" t="str">
        <f t="shared" si="155"/>
        <v>M2 / G3</v>
      </c>
      <c r="N1345" s="66"/>
      <c r="O1345" s="69" t="str">
        <f t="shared" si="152"/>
        <v>S. K. CR.</v>
      </c>
      <c r="P1345" s="66"/>
      <c r="Q1345" s="70" t="str">
        <f t="shared" si="153"/>
        <v>R2 / J1</v>
      </c>
      <c r="R1345" s="66"/>
      <c r="S1345" s="66"/>
      <c r="T1345" s="11" t="s">
        <v>6720</v>
      </c>
      <c r="U1345" s="11" t="s">
        <v>6720</v>
      </c>
      <c r="V1345" s="11" t="s">
        <v>6416</v>
      </c>
      <c r="W1345" s="59" t="s">
        <v>6416</v>
      </c>
      <c r="X1345" s="59" t="str">
        <f>CONCATENATE(D1345,F1345,H1345,J1345,L1345,N1345,P1345,R1345)</f>
        <v>Construction</v>
      </c>
      <c r="Y1345" s="11" t="s">
        <v>2124</v>
      </c>
      <c r="Z1345" s="32">
        <v>2</v>
      </c>
      <c r="AA1345" s="39">
        <v>45374</v>
      </c>
      <c r="AB1345" s="39">
        <v>45375</v>
      </c>
      <c r="AC1345" s="34">
        <v>795.57</v>
      </c>
    </row>
    <row r="1346" spans="1:29" x14ac:dyDescent="0.2">
      <c r="A1346" s="66" t="s">
        <v>2125</v>
      </c>
      <c r="B1346" s="11" t="str">
        <f t="shared" si="148"/>
        <v xml:space="preserve"> - </v>
      </c>
      <c r="C1346" s="11" t="str">
        <f t="shared" si="148"/>
        <v/>
      </c>
      <c r="D1346" s="62" t="s">
        <v>6449</v>
      </c>
      <c r="E1346" s="11" t="str">
        <f t="shared" si="149"/>
        <v/>
      </c>
      <c r="F1346" s="66"/>
      <c r="G1346" s="64" t="str">
        <f t="shared" si="150"/>
        <v>The Mound</v>
      </c>
      <c r="H1346" s="66"/>
      <c r="I1346" s="65" t="str">
        <f t="shared" si="151"/>
        <v>Level 03</v>
      </c>
      <c r="J1346" s="66"/>
      <c r="K1346" s="67" t="str">
        <f t="shared" si="154"/>
        <v>Zone M2</v>
      </c>
      <c r="L1346" s="66"/>
      <c r="M1346" s="68" t="str">
        <f t="shared" si="155"/>
        <v>M2 / G3</v>
      </c>
      <c r="N1346" s="66"/>
      <c r="O1346" s="69" t="str">
        <f t="shared" si="152"/>
        <v>S. K. CR.</v>
      </c>
      <c r="P1346" s="66"/>
      <c r="Q1346" s="70" t="str">
        <f t="shared" si="153"/>
        <v>R2 / J1</v>
      </c>
      <c r="R1346" s="66"/>
      <c r="S1346" s="66"/>
      <c r="T1346" s="11" t="s">
        <v>6720</v>
      </c>
      <c r="U1346" s="11" t="s">
        <v>6720</v>
      </c>
      <c r="V1346" s="11" t="s">
        <v>6416</v>
      </c>
      <c r="W1346" s="59" t="s">
        <v>6416</v>
      </c>
      <c r="X1346" s="59" t="str">
        <f>CONCATENATE(D1346,F1346,H1346,J1346,L1346,N1346,P1346,R1346)</f>
        <v>Construction</v>
      </c>
      <c r="Y1346" s="11" t="s">
        <v>2126</v>
      </c>
      <c r="Z1346" s="32">
        <v>2</v>
      </c>
      <c r="AA1346" s="39">
        <v>45374</v>
      </c>
      <c r="AB1346" s="39">
        <v>45375</v>
      </c>
      <c r="AC1346" s="34">
        <v>583.46</v>
      </c>
    </row>
    <row r="1347" spans="1:29" x14ac:dyDescent="0.2">
      <c r="A1347" s="63" t="s">
        <v>2127</v>
      </c>
      <c r="B1347" s="8" t="str">
        <f t="shared" si="148"/>
        <v xml:space="preserve"> - </v>
      </c>
      <c r="C1347" s="8" t="str">
        <f t="shared" si="148"/>
        <v/>
      </c>
      <c r="D1347" s="62" t="s">
        <v>6449</v>
      </c>
      <c r="E1347" s="8" t="str">
        <f t="shared" si="149"/>
        <v/>
      </c>
      <c r="F1347" s="63"/>
      <c r="G1347" s="64" t="str">
        <f t="shared" si="150"/>
        <v>The Mound</v>
      </c>
      <c r="H1347" s="63"/>
      <c r="I1347" s="65" t="str">
        <f t="shared" si="151"/>
        <v>Level 03</v>
      </c>
      <c r="J1347" s="63"/>
      <c r="K1347" s="67" t="str">
        <f t="shared" si="154"/>
        <v>Zone M2</v>
      </c>
      <c r="L1347" s="63"/>
      <c r="M1347" s="68" t="str">
        <f t="shared" si="155"/>
        <v>M2 / G3</v>
      </c>
      <c r="N1347" s="63"/>
      <c r="O1347" s="69" t="str">
        <f t="shared" si="152"/>
        <v>S. K. CR.</v>
      </c>
      <c r="P1347" s="63"/>
      <c r="Q1347" s="70" t="str">
        <f t="shared" si="153"/>
        <v>R2 / J1</v>
      </c>
      <c r="R1347" s="63"/>
      <c r="S1347" s="63"/>
      <c r="T1347" s="8" t="s">
        <v>6720</v>
      </c>
      <c r="U1347" s="8" t="s">
        <v>6720</v>
      </c>
      <c r="V1347" s="8" t="s">
        <v>6416</v>
      </c>
      <c r="W1347" s="59" t="s">
        <v>6416</v>
      </c>
      <c r="X1347" s="59" t="str">
        <f>CONCATENATE(D1347,F1347,H1347,J1347,L1347,N1347,P1347,R1347)</f>
        <v>Construction</v>
      </c>
      <c r="Y1347" s="8" t="s">
        <v>2128</v>
      </c>
      <c r="Z1347" s="23">
        <v>2</v>
      </c>
      <c r="AA1347" s="35">
        <v>45376</v>
      </c>
      <c r="AB1347" s="35">
        <v>45377</v>
      </c>
      <c r="AC1347" s="42">
        <v>1641.8</v>
      </c>
    </row>
    <row r="1348" spans="1:29" x14ac:dyDescent="0.2">
      <c r="A1348" s="69" t="s">
        <v>2129</v>
      </c>
      <c r="B1348" s="3" t="str">
        <f t="shared" si="148"/>
        <v/>
      </c>
      <c r="C1348" s="3" t="str">
        <f t="shared" si="148"/>
        <v>M2 / G3 - Zone M2 - Level 03 - The Mound - Construction</v>
      </c>
      <c r="D1348" s="62" t="s">
        <v>6449</v>
      </c>
      <c r="E1348" s="3" t="str">
        <f t="shared" si="149"/>
        <v>M2 / G3</v>
      </c>
      <c r="F1348" s="92"/>
      <c r="G1348" s="64" t="str">
        <f>IF(F1348="",G1347,TRIM(F1348))</f>
        <v>The Mound</v>
      </c>
      <c r="H1348" s="92"/>
      <c r="I1348" s="65" t="str">
        <f>IF(H1348="",I1347,TRIM(H1348))</f>
        <v>Level 03</v>
      </c>
      <c r="J1348" s="92"/>
      <c r="K1348" s="67" t="str">
        <f>IF(J1348="",K1347,TRIM(J1348))</f>
        <v>Zone M2</v>
      </c>
      <c r="L1348" s="92"/>
      <c r="M1348" s="68" t="str">
        <f>IF(L1348="",M1347,TRIM(L1348))</f>
        <v>M2 / G3</v>
      </c>
      <c r="N1348" s="69" t="s">
        <v>2129</v>
      </c>
      <c r="O1348" s="69" t="str">
        <f>IF(N1348="",O1347,TRIM(N1348))</f>
        <v>S. DQ. L. - 1</v>
      </c>
      <c r="P1348" s="92"/>
      <c r="Q1348" s="70" t="str">
        <f>IF(P1348="",Q1347,TRIM(P1348))</f>
        <v>R2 / J1</v>
      </c>
      <c r="R1348" s="92"/>
      <c r="S1348" s="92"/>
      <c r="T1348" s="3" t="s">
        <v>6743</v>
      </c>
      <c r="U1348" s="3" t="s">
        <v>6743</v>
      </c>
      <c r="V1348" s="3" t="s">
        <v>6743</v>
      </c>
      <c r="W1348" s="59" t="s">
        <v>2129</v>
      </c>
      <c r="X1348" s="59" t="str">
        <f>CONCATENATE(D1348,F1348,H1348,J1348,L1348,N1348,P1348,R1348)</f>
        <v>Construction            S. DQ. L. - 1</v>
      </c>
      <c r="Y1348" s="3"/>
      <c r="Z1348" s="49">
        <v>5</v>
      </c>
      <c r="AA1348" s="50">
        <v>45376</v>
      </c>
      <c r="AB1348" s="50">
        <v>45381</v>
      </c>
      <c r="AC1348" s="52">
        <v>13134.4</v>
      </c>
    </row>
    <row r="1349" spans="1:29" ht="25.5" x14ac:dyDescent="0.2">
      <c r="A1349" s="66" t="s">
        <v>2130</v>
      </c>
      <c r="B1349" s="11" t="str">
        <f t="shared" ref="B1349:C1412" si="156">IF(E1349&lt;&gt;"",C1348,IF(G1349&lt;&gt;"",F1348&amp;" - "&amp;C1348,IF(I1349&lt;&gt;"",H1348&amp;" - "&amp;F1348&amp;" - "&amp;C1348,IF(K1349&lt;&gt;"",J1348&amp;" - "&amp;H1348&amp;" - "&amp;F1348&amp;" - "&amp;C1348,IF(M1349&lt;&gt;"",L1348&amp;" - "&amp;J1348&amp;" - "&amp;H1348&amp;" - "&amp;F1348&amp;" - "&amp;C1348,IF(O1349&lt;&gt;"",N1348&amp;" - "&amp;L1348&amp;" - "&amp;J1348&amp;" - "&amp;H1348&amp;" - "&amp;F1348&amp;" - "&amp;C1348,IF(Q1349&lt;&gt;"",P1348&amp;" - "&amp;N1348&amp;" - "&amp;L1348&amp;" - "&amp;J1348&amp;" - "&amp;H1348&amp;" - "&amp;F1348&amp;" - "&amp;C1348,"")))))))</f>
        <v xml:space="preserve"> - M2 / G3 - Zone M2 - Level 03 - The Mound - Construction</v>
      </c>
      <c r="C1349" s="11" t="str">
        <f t="shared" si="156"/>
        <v/>
      </c>
      <c r="D1349" s="62" t="s">
        <v>6449</v>
      </c>
      <c r="E1349" s="11" t="str">
        <f t="shared" ref="E1349:E1412" si="157">IF(F1349&lt;&gt;"",D1348,IF(H1349&lt;&gt;"",G1348,IF(J1349&lt;&gt;"",I1348,IF(L1349&lt;&gt;"",K1348,IF(N1349&lt;&gt;"",M1348,IF(P1349&lt;&gt;"",O1348,IF(R1349&lt;&gt;"",Q1348,"")))))))</f>
        <v/>
      </c>
      <c r="F1349" s="66"/>
      <c r="G1349" s="64" t="str">
        <f t="shared" si="150"/>
        <v>The Mound</v>
      </c>
      <c r="H1349" s="66"/>
      <c r="I1349" s="65" t="str">
        <f t="shared" si="151"/>
        <v>Level 03</v>
      </c>
      <c r="J1349" s="66"/>
      <c r="K1349" s="67" t="str">
        <f t="shared" si="154"/>
        <v>Zone M2</v>
      </c>
      <c r="L1349" s="66"/>
      <c r="M1349" s="68" t="str">
        <f t="shared" si="155"/>
        <v>M2 / G3</v>
      </c>
      <c r="N1349" s="66"/>
      <c r="O1349" s="69" t="str">
        <f t="shared" si="152"/>
        <v>S. DQ. L. - 1</v>
      </c>
      <c r="P1349" s="66"/>
      <c r="Q1349" s="70" t="str">
        <f t="shared" si="153"/>
        <v>R2 / J1</v>
      </c>
      <c r="R1349" s="66"/>
      <c r="S1349" s="66"/>
      <c r="T1349" s="11" t="s">
        <v>6743</v>
      </c>
      <c r="U1349" s="11" t="s">
        <v>6743</v>
      </c>
      <c r="V1349" s="11" t="s">
        <v>6416</v>
      </c>
      <c r="W1349" s="59" t="s">
        <v>6416</v>
      </c>
      <c r="X1349" s="59" t="str">
        <f>CONCATENATE(D1349,F1349,H1349,J1349,L1349,N1349,P1349,R1349)</f>
        <v>Construction</v>
      </c>
      <c r="Y1349" s="11" t="s">
        <v>2131</v>
      </c>
      <c r="Z1349" s="32">
        <v>3</v>
      </c>
      <c r="AA1349" s="39">
        <v>45376</v>
      </c>
      <c r="AB1349" s="39">
        <v>45378</v>
      </c>
      <c r="AC1349" s="48">
        <v>6995.08</v>
      </c>
    </row>
    <row r="1350" spans="1:29" x14ac:dyDescent="0.2">
      <c r="A1350" s="66" t="s">
        <v>2132</v>
      </c>
      <c r="B1350" s="11" t="str">
        <f t="shared" si="156"/>
        <v xml:space="preserve"> - </v>
      </c>
      <c r="C1350" s="11" t="str">
        <f t="shared" si="156"/>
        <v/>
      </c>
      <c r="D1350" s="62" t="s">
        <v>6449</v>
      </c>
      <c r="E1350" s="11" t="str">
        <f t="shared" si="157"/>
        <v/>
      </c>
      <c r="F1350" s="66"/>
      <c r="G1350" s="64" t="str">
        <f t="shared" si="150"/>
        <v>The Mound</v>
      </c>
      <c r="H1350" s="66"/>
      <c r="I1350" s="65" t="str">
        <f t="shared" si="151"/>
        <v>Level 03</v>
      </c>
      <c r="J1350" s="66"/>
      <c r="K1350" s="67" t="str">
        <f t="shared" si="154"/>
        <v>Zone M2</v>
      </c>
      <c r="L1350" s="66"/>
      <c r="M1350" s="68" t="str">
        <f t="shared" si="155"/>
        <v>M2 / G3</v>
      </c>
      <c r="N1350" s="66"/>
      <c r="O1350" s="69" t="str">
        <f t="shared" si="152"/>
        <v>S. DQ. L. - 1</v>
      </c>
      <c r="P1350" s="66"/>
      <c r="Q1350" s="70" t="str">
        <f t="shared" si="153"/>
        <v>R2 / J1</v>
      </c>
      <c r="R1350" s="66"/>
      <c r="S1350" s="66"/>
      <c r="T1350" s="11" t="s">
        <v>6743</v>
      </c>
      <c r="U1350" s="11" t="s">
        <v>6743</v>
      </c>
      <c r="V1350" s="11" t="s">
        <v>6416</v>
      </c>
      <c r="W1350" s="59" t="s">
        <v>6416</v>
      </c>
      <c r="X1350" s="59" t="str">
        <f>CONCATENATE(D1350,F1350,H1350,J1350,L1350,N1350,P1350,R1350)</f>
        <v>Construction</v>
      </c>
      <c r="Y1350" s="11" t="s">
        <v>2133</v>
      </c>
      <c r="Z1350" s="32">
        <v>3</v>
      </c>
      <c r="AA1350" s="39">
        <v>45376</v>
      </c>
      <c r="AB1350" s="39">
        <v>45378</v>
      </c>
      <c r="AC1350" s="48">
        <v>3118.49</v>
      </c>
    </row>
    <row r="1351" spans="1:29" x14ac:dyDescent="0.2">
      <c r="A1351" s="66" t="s">
        <v>2134</v>
      </c>
      <c r="B1351" s="11" t="str">
        <f t="shared" si="156"/>
        <v xml:space="preserve"> - </v>
      </c>
      <c r="C1351" s="11" t="str">
        <f t="shared" si="156"/>
        <v/>
      </c>
      <c r="D1351" s="62" t="s">
        <v>6449</v>
      </c>
      <c r="E1351" s="11" t="str">
        <f t="shared" si="157"/>
        <v/>
      </c>
      <c r="F1351" s="66"/>
      <c r="G1351" s="64" t="str">
        <f t="shared" si="150"/>
        <v>The Mound</v>
      </c>
      <c r="H1351" s="66"/>
      <c r="I1351" s="65" t="str">
        <f t="shared" si="151"/>
        <v>Level 03</v>
      </c>
      <c r="J1351" s="66"/>
      <c r="K1351" s="67" t="str">
        <f t="shared" si="154"/>
        <v>Zone M2</v>
      </c>
      <c r="L1351" s="66"/>
      <c r="M1351" s="68" t="str">
        <f t="shared" si="155"/>
        <v>M2 / G3</v>
      </c>
      <c r="N1351" s="66"/>
      <c r="O1351" s="69" t="str">
        <f t="shared" si="152"/>
        <v>S. DQ. L. - 1</v>
      </c>
      <c r="P1351" s="66"/>
      <c r="Q1351" s="70" t="str">
        <f t="shared" si="153"/>
        <v>R2 / J1</v>
      </c>
      <c r="R1351" s="66"/>
      <c r="S1351" s="66"/>
      <c r="T1351" s="11" t="s">
        <v>6743</v>
      </c>
      <c r="U1351" s="11" t="s">
        <v>6743</v>
      </c>
      <c r="V1351" s="11" t="s">
        <v>6416</v>
      </c>
      <c r="W1351" s="59" t="s">
        <v>6416</v>
      </c>
      <c r="X1351" s="59" t="str">
        <f>CONCATENATE(D1351,F1351,H1351,J1351,L1351,N1351,P1351,R1351)</f>
        <v>Construction</v>
      </c>
      <c r="Y1351" s="11" t="s">
        <v>2135</v>
      </c>
      <c r="Z1351" s="32">
        <v>2</v>
      </c>
      <c r="AA1351" s="39">
        <v>45377</v>
      </c>
      <c r="AB1351" s="39">
        <v>45378</v>
      </c>
      <c r="AC1351" s="34">
        <v>795.57</v>
      </c>
    </row>
    <row r="1352" spans="1:29" x14ac:dyDescent="0.2">
      <c r="A1352" s="66" t="s">
        <v>2136</v>
      </c>
      <c r="B1352" s="11" t="str">
        <f t="shared" si="156"/>
        <v xml:space="preserve"> - </v>
      </c>
      <c r="C1352" s="11" t="str">
        <f t="shared" si="156"/>
        <v/>
      </c>
      <c r="D1352" s="62" t="s">
        <v>6449</v>
      </c>
      <c r="E1352" s="11" t="str">
        <f t="shared" si="157"/>
        <v/>
      </c>
      <c r="F1352" s="66"/>
      <c r="G1352" s="64" t="str">
        <f t="shared" ref="G1352:G1415" si="158">IF(F1352="",G1351,TRIM(F1352))</f>
        <v>The Mound</v>
      </c>
      <c r="H1352" s="66"/>
      <c r="I1352" s="65" t="str">
        <f t="shared" si="151"/>
        <v>Level 03</v>
      </c>
      <c r="J1352" s="66"/>
      <c r="K1352" s="67" t="str">
        <f t="shared" si="154"/>
        <v>Zone M2</v>
      </c>
      <c r="L1352" s="66"/>
      <c r="M1352" s="68" t="str">
        <f t="shared" si="155"/>
        <v>M2 / G3</v>
      </c>
      <c r="N1352" s="66"/>
      <c r="O1352" s="69" t="str">
        <f t="shared" si="152"/>
        <v>S. DQ. L. - 1</v>
      </c>
      <c r="P1352" s="66"/>
      <c r="Q1352" s="70" t="str">
        <f t="shared" si="153"/>
        <v>R2 / J1</v>
      </c>
      <c r="R1352" s="66"/>
      <c r="S1352" s="66"/>
      <c r="T1352" s="11" t="s">
        <v>6743</v>
      </c>
      <c r="U1352" s="11" t="s">
        <v>6743</v>
      </c>
      <c r="V1352" s="11" t="s">
        <v>6416</v>
      </c>
      <c r="W1352" s="59" t="s">
        <v>6416</v>
      </c>
      <c r="X1352" s="59" t="str">
        <f>CONCATENATE(D1352,F1352,H1352,J1352,L1352,N1352,P1352,R1352)</f>
        <v>Construction</v>
      </c>
      <c r="Y1352" s="11" t="s">
        <v>2137</v>
      </c>
      <c r="Z1352" s="32">
        <v>2</v>
      </c>
      <c r="AA1352" s="39">
        <v>45377</v>
      </c>
      <c r="AB1352" s="39">
        <v>45378</v>
      </c>
      <c r="AC1352" s="34">
        <v>583.46</v>
      </c>
    </row>
    <row r="1353" spans="1:29" x14ac:dyDescent="0.2">
      <c r="A1353" s="63" t="s">
        <v>2138</v>
      </c>
      <c r="B1353" s="8" t="str">
        <f t="shared" si="156"/>
        <v xml:space="preserve"> - </v>
      </c>
      <c r="C1353" s="8" t="str">
        <f t="shared" si="156"/>
        <v/>
      </c>
      <c r="D1353" s="62" t="s">
        <v>6449</v>
      </c>
      <c r="E1353" s="8" t="str">
        <f t="shared" si="157"/>
        <v/>
      </c>
      <c r="F1353" s="63"/>
      <c r="G1353" s="64" t="str">
        <f t="shared" si="158"/>
        <v>The Mound</v>
      </c>
      <c r="H1353" s="63"/>
      <c r="I1353" s="65" t="str">
        <f t="shared" si="151"/>
        <v>Level 03</v>
      </c>
      <c r="J1353" s="63"/>
      <c r="K1353" s="67" t="str">
        <f t="shared" si="154"/>
        <v>Zone M2</v>
      </c>
      <c r="L1353" s="63"/>
      <c r="M1353" s="68" t="str">
        <f t="shared" si="155"/>
        <v>M2 / G3</v>
      </c>
      <c r="N1353" s="63"/>
      <c r="O1353" s="69" t="str">
        <f t="shared" si="152"/>
        <v>S. DQ. L. - 1</v>
      </c>
      <c r="P1353" s="63"/>
      <c r="Q1353" s="70" t="str">
        <f t="shared" si="153"/>
        <v>R2 / J1</v>
      </c>
      <c r="R1353" s="63"/>
      <c r="S1353" s="63"/>
      <c r="T1353" s="8" t="s">
        <v>6743</v>
      </c>
      <c r="U1353" s="8" t="s">
        <v>6743</v>
      </c>
      <c r="V1353" s="8" t="s">
        <v>6416</v>
      </c>
      <c r="W1353" s="59" t="s">
        <v>6416</v>
      </c>
      <c r="X1353" s="59" t="str">
        <f>CONCATENATE(D1353,F1353,H1353,J1353,L1353,N1353,P1353,R1353)</f>
        <v>Construction</v>
      </c>
      <c r="Y1353" s="8" t="s">
        <v>2139</v>
      </c>
      <c r="Z1353" s="23">
        <v>2</v>
      </c>
      <c r="AA1353" s="35">
        <v>45379</v>
      </c>
      <c r="AB1353" s="35">
        <v>45381</v>
      </c>
      <c r="AC1353" s="42">
        <v>1641.8</v>
      </c>
    </row>
    <row r="1354" spans="1:29" x14ac:dyDescent="0.2">
      <c r="A1354" s="69" t="s">
        <v>2140</v>
      </c>
      <c r="B1354" s="3" t="str">
        <f t="shared" si="156"/>
        <v/>
      </c>
      <c r="C1354" s="3" t="str">
        <f t="shared" si="156"/>
        <v>M2 / G3 - Zone M2 - Level 03 - The Mound - Construction</v>
      </c>
      <c r="D1354" s="62" t="s">
        <v>6449</v>
      </c>
      <c r="E1354" s="3" t="str">
        <f t="shared" si="157"/>
        <v>M2 / G3</v>
      </c>
      <c r="F1354" s="92"/>
      <c r="G1354" s="64" t="str">
        <f>IF(F1354="",G1353,TRIM(F1354))</f>
        <v>The Mound</v>
      </c>
      <c r="H1354" s="92"/>
      <c r="I1354" s="65" t="str">
        <f>IF(H1354="",I1353,TRIM(H1354))</f>
        <v>Level 03</v>
      </c>
      <c r="J1354" s="92"/>
      <c r="K1354" s="67" t="str">
        <f>IF(J1354="",K1353,TRIM(J1354))</f>
        <v>Zone M2</v>
      </c>
      <c r="L1354" s="92"/>
      <c r="M1354" s="68" t="str">
        <f>IF(L1354="",M1353,TRIM(L1354))</f>
        <v>M2 / G3</v>
      </c>
      <c r="N1354" s="69" t="s">
        <v>2140</v>
      </c>
      <c r="O1354" s="69" t="str">
        <f>IF(N1354="",O1353,TRIM(N1354))</f>
        <v>S. DQ. L. - 2</v>
      </c>
      <c r="P1354" s="92"/>
      <c r="Q1354" s="70" t="str">
        <f>IF(P1354="",Q1353,TRIM(P1354))</f>
        <v>R2 / J1</v>
      </c>
      <c r="R1354" s="92"/>
      <c r="S1354" s="92"/>
      <c r="T1354" s="3" t="s">
        <v>6744</v>
      </c>
      <c r="U1354" s="3" t="s">
        <v>6744</v>
      </c>
      <c r="V1354" s="3" t="s">
        <v>6744</v>
      </c>
      <c r="W1354" s="59" t="s">
        <v>2140</v>
      </c>
      <c r="X1354" s="59" t="str">
        <f>CONCATENATE(D1354,F1354,H1354,J1354,L1354,N1354,P1354,R1354)</f>
        <v>Construction            S. DQ. L. - 2</v>
      </c>
      <c r="Y1354" s="3"/>
      <c r="Z1354" s="49">
        <v>5</v>
      </c>
      <c r="AA1354" s="50">
        <v>45379</v>
      </c>
      <c r="AB1354" s="50">
        <v>45384</v>
      </c>
      <c r="AC1354" s="52">
        <v>13134.4</v>
      </c>
    </row>
    <row r="1355" spans="1:29" ht="25.5" x14ac:dyDescent="0.2">
      <c r="A1355" s="66" t="s">
        <v>2141</v>
      </c>
      <c r="B1355" s="11" t="str">
        <f t="shared" si="156"/>
        <v xml:space="preserve"> - M2 / G3 - Zone M2 - Level 03 - The Mound - Construction</v>
      </c>
      <c r="C1355" s="11" t="str">
        <f t="shared" si="156"/>
        <v/>
      </c>
      <c r="D1355" s="62" t="s">
        <v>6449</v>
      </c>
      <c r="E1355" s="11" t="str">
        <f t="shared" si="157"/>
        <v/>
      </c>
      <c r="F1355" s="66"/>
      <c r="G1355" s="64" t="str">
        <f t="shared" si="158"/>
        <v>The Mound</v>
      </c>
      <c r="H1355" s="66"/>
      <c r="I1355" s="65" t="str">
        <f t="shared" ref="I1355:I1418" si="159">IF(H1355="",I1354,TRIM(H1355))</f>
        <v>Level 03</v>
      </c>
      <c r="J1355" s="66"/>
      <c r="K1355" s="67" t="str">
        <f t="shared" si="154"/>
        <v>Zone M2</v>
      </c>
      <c r="L1355" s="66"/>
      <c r="M1355" s="68" t="str">
        <f t="shared" si="155"/>
        <v>M2 / G3</v>
      </c>
      <c r="N1355" s="66"/>
      <c r="O1355" s="69" t="str">
        <f t="shared" si="152"/>
        <v>S. DQ. L. - 2</v>
      </c>
      <c r="P1355" s="66"/>
      <c r="Q1355" s="70" t="str">
        <f t="shared" si="153"/>
        <v>R2 / J1</v>
      </c>
      <c r="R1355" s="66"/>
      <c r="S1355" s="66"/>
      <c r="T1355" s="11" t="s">
        <v>6744</v>
      </c>
      <c r="U1355" s="11" t="s">
        <v>6744</v>
      </c>
      <c r="V1355" s="11" t="s">
        <v>6416</v>
      </c>
      <c r="W1355" s="59" t="s">
        <v>6416</v>
      </c>
      <c r="X1355" s="59" t="str">
        <f>CONCATENATE(D1355,F1355,H1355,J1355,L1355,N1355,P1355,R1355)</f>
        <v>Construction</v>
      </c>
      <c r="Y1355" s="11" t="s">
        <v>2142</v>
      </c>
      <c r="Z1355" s="32">
        <v>3</v>
      </c>
      <c r="AA1355" s="39">
        <v>45379</v>
      </c>
      <c r="AB1355" s="39">
        <v>45382</v>
      </c>
      <c r="AC1355" s="48">
        <v>6995.08</v>
      </c>
    </row>
    <row r="1356" spans="1:29" x14ac:dyDescent="0.2">
      <c r="A1356" s="66" t="s">
        <v>2143</v>
      </c>
      <c r="B1356" s="11" t="str">
        <f t="shared" si="156"/>
        <v xml:space="preserve"> - </v>
      </c>
      <c r="C1356" s="11" t="str">
        <f t="shared" si="156"/>
        <v/>
      </c>
      <c r="D1356" s="62" t="s">
        <v>6449</v>
      </c>
      <c r="E1356" s="11" t="str">
        <f t="shared" si="157"/>
        <v/>
      </c>
      <c r="F1356" s="66"/>
      <c r="G1356" s="64" t="str">
        <f t="shared" si="158"/>
        <v>The Mound</v>
      </c>
      <c r="H1356" s="66"/>
      <c r="I1356" s="65" t="str">
        <f t="shared" si="159"/>
        <v>Level 03</v>
      </c>
      <c r="J1356" s="66"/>
      <c r="K1356" s="67" t="str">
        <f t="shared" si="154"/>
        <v>Zone M2</v>
      </c>
      <c r="L1356" s="66"/>
      <c r="M1356" s="68" t="str">
        <f t="shared" si="155"/>
        <v>M2 / G3</v>
      </c>
      <c r="N1356" s="66"/>
      <c r="O1356" s="69" t="str">
        <f t="shared" si="152"/>
        <v>S. DQ. L. - 2</v>
      </c>
      <c r="P1356" s="66"/>
      <c r="Q1356" s="70" t="str">
        <f t="shared" si="153"/>
        <v>R2 / J1</v>
      </c>
      <c r="R1356" s="66"/>
      <c r="S1356" s="66"/>
      <c r="T1356" s="11" t="s">
        <v>6744</v>
      </c>
      <c r="U1356" s="11" t="s">
        <v>6744</v>
      </c>
      <c r="V1356" s="11" t="s">
        <v>6416</v>
      </c>
      <c r="W1356" s="59" t="s">
        <v>6416</v>
      </c>
      <c r="X1356" s="59" t="str">
        <f>CONCATENATE(D1356,F1356,H1356,J1356,L1356,N1356,P1356,R1356)</f>
        <v>Construction</v>
      </c>
      <c r="Y1356" s="11" t="s">
        <v>2144</v>
      </c>
      <c r="Z1356" s="32">
        <v>3</v>
      </c>
      <c r="AA1356" s="39">
        <v>45379</v>
      </c>
      <c r="AB1356" s="39">
        <v>45382</v>
      </c>
      <c r="AC1356" s="48">
        <v>3118.49</v>
      </c>
    </row>
    <row r="1357" spans="1:29" x14ac:dyDescent="0.2">
      <c r="A1357" s="66" t="s">
        <v>2145</v>
      </c>
      <c r="B1357" s="11" t="str">
        <f t="shared" si="156"/>
        <v xml:space="preserve"> - </v>
      </c>
      <c r="C1357" s="11" t="str">
        <f t="shared" si="156"/>
        <v/>
      </c>
      <c r="D1357" s="62" t="s">
        <v>6449</v>
      </c>
      <c r="E1357" s="11" t="str">
        <f t="shared" si="157"/>
        <v/>
      </c>
      <c r="F1357" s="66"/>
      <c r="G1357" s="64" t="str">
        <f t="shared" si="158"/>
        <v>The Mound</v>
      </c>
      <c r="H1357" s="66"/>
      <c r="I1357" s="65" t="str">
        <f t="shared" si="159"/>
        <v>Level 03</v>
      </c>
      <c r="J1357" s="66"/>
      <c r="K1357" s="67" t="str">
        <f t="shared" si="154"/>
        <v>Zone M2</v>
      </c>
      <c r="L1357" s="66"/>
      <c r="M1357" s="68" t="str">
        <f t="shared" si="155"/>
        <v>M2 / G3</v>
      </c>
      <c r="N1357" s="66"/>
      <c r="O1357" s="69" t="str">
        <f t="shared" ref="O1357:O1420" si="160">IF(N1357="",O1356,TRIM(N1357))</f>
        <v>S. DQ. L. - 2</v>
      </c>
      <c r="P1357" s="66"/>
      <c r="Q1357" s="70" t="str">
        <f t="shared" si="153"/>
        <v>R2 / J1</v>
      </c>
      <c r="R1357" s="66"/>
      <c r="S1357" s="66"/>
      <c r="T1357" s="11" t="s">
        <v>6744</v>
      </c>
      <c r="U1357" s="11" t="s">
        <v>6744</v>
      </c>
      <c r="V1357" s="11" t="s">
        <v>6416</v>
      </c>
      <c r="W1357" s="59" t="s">
        <v>6416</v>
      </c>
      <c r="X1357" s="59" t="str">
        <f>CONCATENATE(D1357,F1357,H1357,J1357,L1357,N1357,P1357,R1357)</f>
        <v>Construction</v>
      </c>
      <c r="Y1357" s="11" t="s">
        <v>2146</v>
      </c>
      <c r="Z1357" s="32">
        <v>2</v>
      </c>
      <c r="AA1357" s="39">
        <v>45381</v>
      </c>
      <c r="AB1357" s="39">
        <v>45382</v>
      </c>
      <c r="AC1357" s="34">
        <v>795.57</v>
      </c>
    </row>
    <row r="1358" spans="1:29" x14ac:dyDescent="0.2">
      <c r="A1358" s="66" t="s">
        <v>2147</v>
      </c>
      <c r="B1358" s="11" t="str">
        <f t="shared" si="156"/>
        <v xml:space="preserve"> - </v>
      </c>
      <c r="C1358" s="11" t="str">
        <f t="shared" si="156"/>
        <v/>
      </c>
      <c r="D1358" s="62" t="s">
        <v>6449</v>
      </c>
      <c r="E1358" s="11" t="str">
        <f t="shared" si="157"/>
        <v/>
      </c>
      <c r="F1358" s="66"/>
      <c r="G1358" s="64" t="str">
        <f t="shared" si="158"/>
        <v>The Mound</v>
      </c>
      <c r="H1358" s="66"/>
      <c r="I1358" s="65" t="str">
        <f t="shared" si="159"/>
        <v>Level 03</v>
      </c>
      <c r="J1358" s="66"/>
      <c r="K1358" s="67" t="str">
        <f t="shared" si="154"/>
        <v>Zone M2</v>
      </c>
      <c r="L1358" s="66"/>
      <c r="M1358" s="68" t="str">
        <f t="shared" si="155"/>
        <v>M2 / G3</v>
      </c>
      <c r="N1358" s="66"/>
      <c r="O1358" s="69" t="str">
        <f t="shared" si="160"/>
        <v>S. DQ. L. - 2</v>
      </c>
      <c r="P1358" s="66"/>
      <c r="Q1358" s="70" t="str">
        <f t="shared" ref="Q1358:Q1420" si="161">IF(P1358="",Q1357,TRIM(P1358))</f>
        <v>R2 / J1</v>
      </c>
      <c r="R1358" s="66"/>
      <c r="S1358" s="66"/>
      <c r="T1358" s="11" t="s">
        <v>6744</v>
      </c>
      <c r="U1358" s="11" t="s">
        <v>6744</v>
      </c>
      <c r="V1358" s="11" t="s">
        <v>6416</v>
      </c>
      <c r="W1358" s="59" t="s">
        <v>6416</v>
      </c>
      <c r="X1358" s="59" t="str">
        <f>CONCATENATE(D1358,F1358,H1358,J1358,L1358,N1358,P1358,R1358)</f>
        <v>Construction</v>
      </c>
      <c r="Y1358" s="11" t="s">
        <v>2148</v>
      </c>
      <c r="Z1358" s="32">
        <v>2</v>
      </c>
      <c r="AA1358" s="39">
        <v>45381</v>
      </c>
      <c r="AB1358" s="39">
        <v>45382</v>
      </c>
      <c r="AC1358" s="34">
        <v>583.46</v>
      </c>
    </row>
    <row r="1359" spans="1:29" x14ac:dyDescent="0.2">
      <c r="A1359" s="63" t="s">
        <v>2149</v>
      </c>
      <c r="B1359" s="8" t="str">
        <f t="shared" si="156"/>
        <v xml:space="preserve"> - </v>
      </c>
      <c r="C1359" s="8" t="str">
        <f t="shared" si="156"/>
        <v/>
      </c>
      <c r="D1359" s="62" t="s">
        <v>6449</v>
      </c>
      <c r="E1359" s="8" t="str">
        <f t="shared" si="157"/>
        <v/>
      </c>
      <c r="F1359" s="63"/>
      <c r="G1359" s="64" t="str">
        <f t="shared" si="158"/>
        <v>The Mound</v>
      </c>
      <c r="H1359" s="63"/>
      <c r="I1359" s="65" t="str">
        <f t="shared" si="159"/>
        <v>Level 03</v>
      </c>
      <c r="J1359" s="63"/>
      <c r="K1359" s="67" t="str">
        <f t="shared" si="154"/>
        <v>Zone M2</v>
      </c>
      <c r="L1359" s="63"/>
      <c r="M1359" s="68" t="str">
        <f t="shared" si="155"/>
        <v>M2 / G3</v>
      </c>
      <c r="N1359" s="63"/>
      <c r="O1359" s="69" t="str">
        <f t="shared" si="160"/>
        <v>S. DQ. L. - 2</v>
      </c>
      <c r="P1359" s="63"/>
      <c r="Q1359" s="70" t="str">
        <f t="shared" si="161"/>
        <v>R2 / J1</v>
      </c>
      <c r="R1359" s="63"/>
      <c r="S1359" s="63"/>
      <c r="T1359" s="8" t="s">
        <v>6744</v>
      </c>
      <c r="U1359" s="8" t="s">
        <v>6744</v>
      </c>
      <c r="V1359" s="8" t="s">
        <v>6416</v>
      </c>
      <c r="W1359" s="59" t="s">
        <v>6416</v>
      </c>
      <c r="X1359" s="59" t="str">
        <f>CONCATENATE(D1359,F1359,H1359,J1359,L1359,N1359,P1359,R1359)</f>
        <v>Construction</v>
      </c>
      <c r="Y1359" s="8" t="s">
        <v>2150</v>
      </c>
      <c r="Z1359" s="23">
        <v>2</v>
      </c>
      <c r="AA1359" s="35">
        <v>45383</v>
      </c>
      <c r="AB1359" s="35">
        <v>45384</v>
      </c>
      <c r="AC1359" s="42">
        <v>1641.8</v>
      </c>
    </row>
    <row r="1360" spans="1:29" x14ac:dyDescent="0.2">
      <c r="A1360" s="69" t="s">
        <v>2151</v>
      </c>
      <c r="B1360" s="3" t="str">
        <f t="shared" si="156"/>
        <v/>
      </c>
      <c r="C1360" s="3" t="str">
        <f t="shared" si="156"/>
        <v>M2 / G3 - Zone M2 - Level 03 - The Mound - Construction</v>
      </c>
      <c r="D1360" s="62" t="s">
        <v>6449</v>
      </c>
      <c r="E1360" s="3" t="str">
        <f t="shared" si="157"/>
        <v>M2 / G3</v>
      </c>
      <c r="F1360" s="92"/>
      <c r="G1360" s="64" t="str">
        <f>IF(F1360="",G1359,TRIM(F1360))</f>
        <v>The Mound</v>
      </c>
      <c r="H1360" s="92"/>
      <c r="I1360" s="65" t="str">
        <f>IF(H1360="",I1359,TRIM(H1360))</f>
        <v>Level 03</v>
      </c>
      <c r="J1360" s="92"/>
      <c r="K1360" s="67" t="str">
        <f>IF(J1360="",K1359,TRIM(J1360))</f>
        <v>Zone M2</v>
      </c>
      <c r="L1360" s="92"/>
      <c r="M1360" s="68" t="str">
        <f>IF(L1360="",M1359,TRIM(L1360))</f>
        <v>M2 / G3</v>
      </c>
      <c r="N1360" s="69" t="s">
        <v>2151</v>
      </c>
      <c r="O1360" s="69" t="str">
        <f>IF(N1360="",O1359,TRIM(N1360))</f>
        <v>S. DQ. R. - 1</v>
      </c>
      <c r="P1360" s="92"/>
      <c r="Q1360" s="70" t="str">
        <f>IF(P1360="",Q1359,TRIM(P1360))</f>
        <v>R2 / J1</v>
      </c>
      <c r="R1360" s="92"/>
      <c r="S1360" s="92"/>
      <c r="T1360" s="3" t="s">
        <v>6745</v>
      </c>
      <c r="U1360" s="3" t="s">
        <v>6745</v>
      </c>
      <c r="V1360" s="3" t="s">
        <v>6745</v>
      </c>
      <c r="W1360" s="59" t="s">
        <v>2151</v>
      </c>
      <c r="X1360" s="59" t="str">
        <f>CONCATENATE(D1360,F1360,H1360,J1360,L1360,N1360,P1360,R1360)</f>
        <v>Construction            S. DQ. R. - 1</v>
      </c>
      <c r="Y1360" s="3"/>
      <c r="Z1360" s="49">
        <v>5</v>
      </c>
      <c r="AA1360" s="50">
        <v>45383</v>
      </c>
      <c r="AB1360" s="50">
        <v>45388</v>
      </c>
      <c r="AC1360" s="52">
        <v>13134.4</v>
      </c>
    </row>
    <row r="1361" spans="1:29" ht="25.5" x14ac:dyDescent="0.2">
      <c r="A1361" s="66" t="s">
        <v>2152</v>
      </c>
      <c r="B1361" s="11" t="str">
        <f t="shared" si="156"/>
        <v xml:space="preserve"> - M2 / G3 - Zone M2 - Level 03 - The Mound - Construction</v>
      </c>
      <c r="C1361" s="11" t="str">
        <f t="shared" si="156"/>
        <v/>
      </c>
      <c r="D1361" s="62" t="s">
        <v>6449</v>
      </c>
      <c r="E1361" s="11" t="str">
        <f t="shared" si="157"/>
        <v/>
      </c>
      <c r="F1361" s="66"/>
      <c r="G1361" s="64" t="str">
        <f t="shared" si="158"/>
        <v>The Mound</v>
      </c>
      <c r="H1361" s="66"/>
      <c r="I1361" s="65" t="str">
        <f t="shared" si="159"/>
        <v>Level 03</v>
      </c>
      <c r="J1361" s="66"/>
      <c r="K1361" s="67" t="str">
        <f t="shared" si="154"/>
        <v>Zone M2</v>
      </c>
      <c r="L1361" s="66"/>
      <c r="M1361" s="68" t="str">
        <f t="shared" si="155"/>
        <v>M2 / G3</v>
      </c>
      <c r="N1361" s="66"/>
      <c r="O1361" s="69" t="str">
        <f t="shared" si="160"/>
        <v>S. DQ. R. - 1</v>
      </c>
      <c r="P1361" s="66"/>
      <c r="Q1361" s="70" t="str">
        <f t="shared" si="161"/>
        <v>R2 / J1</v>
      </c>
      <c r="R1361" s="66"/>
      <c r="S1361" s="66"/>
      <c r="T1361" s="11" t="s">
        <v>6745</v>
      </c>
      <c r="U1361" s="11" t="s">
        <v>6745</v>
      </c>
      <c r="V1361" s="11" t="s">
        <v>6416</v>
      </c>
      <c r="W1361" s="59" t="s">
        <v>6416</v>
      </c>
      <c r="X1361" s="59" t="str">
        <f>CONCATENATE(D1361,F1361,H1361,J1361,L1361,N1361,P1361,R1361)</f>
        <v>Construction</v>
      </c>
      <c r="Y1361" s="11" t="s">
        <v>2153</v>
      </c>
      <c r="Z1361" s="32">
        <v>3</v>
      </c>
      <c r="AA1361" s="39">
        <v>45383</v>
      </c>
      <c r="AB1361" s="39">
        <v>45385</v>
      </c>
      <c r="AC1361" s="48">
        <v>6995.08</v>
      </c>
    </row>
    <row r="1362" spans="1:29" x14ac:dyDescent="0.2">
      <c r="A1362" s="66" t="s">
        <v>2154</v>
      </c>
      <c r="B1362" s="11" t="str">
        <f t="shared" si="156"/>
        <v xml:space="preserve"> - </v>
      </c>
      <c r="C1362" s="11" t="str">
        <f t="shared" si="156"/>
        <v/>
      </c>
      <c r="D1362" s="62" t="s">
        <v>6449</v>
      </c>
      <c r="E1362" s="11" t="str">
        <f t="shared" si="157"/>
        <v/>
      </c>
      <c r="F1362" s="66"/>
      <c r="G1362" s="64" t="str">
        <f t="shared" si="158"/>
        <v>The Mound</v>
      </c>
      <c r="H1362" s="66"/>
      <c r="I1362" s="65" t="str">
        <f t="shared" si="159"/>
        <v>Level 03</v>
      </c>
      <c r="J1362" s="66"/>
      <c r="K1362" s="67" t="str">
        <f t="shared" si="154"/>
        <v>Zone M2</v>
      </c>
      <c r="L1362" s="66"/>
      <c r="M1362" s="68" t="str">
        <f t="shared" si="155"/>
        <v>M2 / G3</v>
      </c>
      <c r="N1362" s="66"/>
      <c r="O1362" s="69" t="str">
        <f t="shared" si="160"/>
        <v>S. DQ. R. - 1</v>
      </c>
      <c r="P1362" s="66"/>
      <c r="Q1362" s="70" t="str">
        <f t="shared" si="161"/>
        <v>R2 / J1</v>
      </c>
      <c r="R1362" s="66"/>
      <c r="S1362" s="66"/>
      <c r="T1362" s="11" t="s">
        <v>6745</v>
      </c>
      <c r="U1362" s="11" t="s">
        <v>6745</v>
      </c>
      <c r="V1362" s="11" t="s">
        <v>6416</v>
      </c>
      <c r="W1362" s="59" t="s">
        <v>6416</v>
      </c>
      <c r="X1362" s="59" t="str">
        <f>CONCATENATE(D1362,F1362,H1362,J1362,L1362,N1362,P1362,R1362)</f>
        <v>Construction</v>
      </c>
      <c r="Y1362" s="11" t="s">
        <v>2155</v>
      </c>
      <c r="Z1362" s="32">
        <v>3</v>
      </c>
      <c r="AA1362" s="39">
        <v>45383</v>
      </c>
      <c r="AB1362" s="39">
        <v>45385</v>
      </c>
      <c r="AC1362" s="48">
        <v>3118.49</v>
      </c>
    </row>
    <row r="1363" spans="1:29" x14ac:dyDescent="0.2">
      <c r="A1363" s="66" t="s">
        <v>2156</v>
      </c>
      <c r="B1363" s="11" t="str">
        <f t="shared" si="156"/>
        <v xml:space="preserve"> - </v>
      </c>
      <c r="C1363" s="11" t="str">
        <f t="shared" si="156"/>
        <v/>
      </c>
      <c r="D1363" s="62" t="s">
        <v>6449</v>
      </c>
      <c r="E1363" s="11" t="str">
        <f t="shared" si="157"/>
        <v/>
      </c>
      <c r="F1363" s="66"/>
      <c r="G1363" s="64" t="str">
        <f t="shared" si="158"/>
        <v>The Mound</v>
      </c>
      <c r="H1363" s="66"/>
      <c r="I1363" s="65" t="str">
        <f t="shared" si="159"/>
        <v>Level 03</v>
      </c>
      <c r="J1363" s="66"/>
      <c r="K1363" s="67" t="str">
        <f t="shared" si="154"/>
        <v>Zone M2</v>
      </c>
      <c r="L1363" s="66"/>
      <c r="M1363" s="68" t="str">
        <f t="shared" si="155"/>
        <v>M2 / G3</v>
      </c>
      <c r="N1363" s="66"/>
      <c r="O1363" s="69" t="str">
        <f t="shared" si="160"/>
        <v>S. DQ. R. - 1</v>
      </c>
      <c r="P1363" s="66"/>
      <c r="Q1363" s="70" t="str">
        <f t="shared" si="161"/>
        <v>R2 / J1</v>
      </c>
      <c r="R1363" s="66"/>
      <c r="S1363" s="66"/>
      <c r="T1363" s="11" t="s">
        <v>6745</v>
      </c>
      <c r="U1363" s="11" t="s">
        <v>6745</v>
      </c>
      <c r="V1363" s="11" t="s">
        <v>6416</v>
      </c>
      <c r="W1363" s="59" t="s">
        <v>6416</v>
      </c>
      <c r="X1363" s="59" t="str">
        <f>CONCATENATE(D1363,F1363,H1363,J1363,L1363,N1363,P1363,R1363)</f>
        <v>Construction</v>
      </c>
      <c r="Y1363" s="11" t="s">
        <v>2157</v>
      </c>
      <c r="Z1363" s="32">
        <v>2</v>
      </c>
      <c r="AA1363" s="39">
        <v>45384</v>
      </c>
      <c r="AB1363" s="39">
        <v>45385</v>
      </c>
      <c r="AC1363" s="34">
        <v>795.57</v>
      </c>
    </row>
    <row r="1364" spans="1:29" x14ac:dyDescent="0.2">
      <c r="A1364" s="66" t="s">
        <v>2158</v>
      </c>
      <c r="B1364" s="11" t="str">
        <f t="shared" si="156"/>
        <v xml:space="preserve"> - </v>
      </c>
      <c r="C1364" s="11" t="str">
        <f t="shared" si="156"/>
        <v/>
      </c>
      <c r="D1364" s="62" t="s">
        <v>6449</v>
      </c>
      <c r="E1364" s="11" t="str">
        <f t="shared" si="157"/>
        <v/>
      </c>
      <c r="F1364" s="66"/>
      <c r="G1364" s="64" t="str">
        <f t="shared" si="158"/>
        <v>The Mound</v>
      </c>
      <c r="H1364" s="66"/>
      <c r="I1364" s="65" t="str">
        <f t="shared" si="159"/>
        <v>Level 03</v>
      </c>
      <c r="J1364" s="66"/>
      <c r="K1364" s="67" t="str">
        <f t="shared" si="154"/>
        <v>Zone M2</v>
      </c>
      <c r="L1364" s="66"/>
      <c r="M1364" s="68" t="str">
        <f t="shared" si="155"/>
        <v>M2 / G3</v>
      </c>
      <c r="N1364" s="66"/>
      <c r="O1364" s="69" t="str">
        <f t="shared" si="160"/>
        <v>S. DQ. R. - 1</v>
      </c>
      <c r="P1364" s="66"/>
      <c r="Q1364" s="70" t="str">
        <f t="shared" si="161"/>
        <v>R2 / J1</v>
      </c>
      <c r="R1364" s="66"/>
      <c r="S1364" s="66"/>
      <c r="T1364" s="11" t="s">
        <v>6745</v>
      </c>
      <c r="U1364" s="11" t="s">
        <v>6745</v>
      </c>
      <c r="V1364" s="11" t="s">
        <v>6416</v>
      </c>
      <c r="W1364" s="59" t="s">
        <v>6416</v>
      </c>
      <c r="X1364" s="59" t="str">
        <f>CONCATENATE(D1364,F1364,H1364,J1364,L1364,N1364,P1364,R1364)</f>
        <v>Construction</v>
      </c>
      <c r="Y1364" s="11" t="s">
        <v>2159</v>
      </c>
      <c r="Z1364" s="32">
        <v>2</v>
      </c>
      <c r="AA1364" s="39">
        <v>45384</v>
      </c>
      <c r="AB1364" s="39">
        <v>45385</v>
      </c>
      <c r="AC1364" s="34">
        <v>583.46</v>
      </c>
    </row>
    <row r="1365" spans="1:29" x14ac:dyDescent="0.2">
      <c r="A1365" s="63" t="s">
        <v>2160</v>
      </c>
      <c r="B1365" s="8" t="str">
        <f t="shared" si="156"/>
        <v xml:space="preserve"> - </v>
      </c>
      <c r="C1365" s="8" t="str">
        <f t="shared" si="156"/>
        <v/>
      </c>
      <c r="D1365" s="62" t="s">
        <v>6449</v>
      </c>
      <c r="E1365" s="8" t="str">
        <f t="shared" si="157"/>
        <v/>
      </c>
      <c r="F1365" s="63"/>
      <c r="G1365" s="64" t="str">
        <f t="shared" si="158"/>
        <v>The Mound</v>
      </c>
      <c r="H1365" s="63"/>
      <c r="I1365" s="65" t="str">
        <f t="shared" si="159"/>
        <v>Level 03</v>
      </c>
      <c r="J1365" s="63"/>
      <c r="K1365" s="67" t="str">
        <f t="shared" si="154"/>
        <v>Zone M2</v>
      </c>
      <c r="L1365" s="63"/>
      <c r="M1365" s="68" t="str">
        <f t="shared" si="155"/>
        <v>M2 / G3</v>
      </c>
      <c r="N1365" s="63"/>
      <c r="O1365" s="69" t="str">
        <f t="shared" si="160"/>
        <v>S. DQ. R. - 1</v>
      </c>
      <c r="P1365" s="63"/>
      <c r="Q1365" s="70" t="str">
        <f t="shared" si="161"/>
        <v>R2 / J1</v>
      </c>
      <c r="R1365" s="63"/>
      <c r="S1365" s="63"/>
      <c r="T1365" s="8" t="s">
        <v>6745</v>
      </c>
      <c r="U1365" s="8" t="s">
        <v>6745</v>
      </c>
      <c r="V1365" s="8" t="s">
        <v>6416</v>
      </c>
      <c r="W1365" s="59" t="s">
        <v>6416</v>
      </c>
      <c r="X1365" s="59" t="str">
        <f>CONCATENATE(D1365,F1365,H1365,J1365,L1365,N1365,P1365,R1365)</f>
        <v>Construction</v>
      </c>
      <c r="Y1365" s="8" t="s">
        <v>2161</v>
      </c>
      <c r="Z1365" s="23">
        <v>2</v>
      </c>
      <c r="AA1365" s="35">
        <v>45386</v>
      </c>
      <c r="AB1365" s="35">
        <v>45388</v>
      </c>
      <c r="AC1365" s="42">
        <v>1641.8</v>
      </c>
    </row>
    <row r="1366" spans="1:29" x14ac:dyDescent="0.2">
      <c r="A1366" s="69" t="s">
        <v>2162</v>
      </c>
      <c r="B1366" s="3" t="str">
        <f t="shared" si="156"/>
        <v/>
      </c>
      <c r="C1366" s="3" t="str">
        <f t="shared" si="156"/>
        <v>M2 / G3 - Zone M2 - Level 03 - The Mound - Construction</v>
      </c>
      <c r="D1366" s="62" t="s">
        <v>6449</v>
      </c>
      <c r="E1366" s="3" t="str">
        <f t="shared" si="157"/>
        <v>M2 / G3</v>
      </c>
      <c r="F1366" s="92"/>
      <c r="G1366" s="64" t="str">
        <f>IF(F1366="",G1365,TRIM(F1366))</f>
        <v>The Mound</v>
      </c>
      <c r="H1366" s="92"/>
      <c r="I1366" s="65" t="str">
        <f>IF(H1366="",I1365,TRIM(H1366))</f>
        <v>Level 03</v>
      </c>
      <c r="J1366" s="92"/>
      <c r="K1366" s="67" t="str">
        <f>IF(J1366="",K1365,TRIM(J1366))</f>
        <v>Zone M2</v>
      </c>
      <c r="L1366" s="92"/>
      <c r="M1366" s="68" t="str">
        <f>IF(L1366="",M1365,TRIM(L1366))</f>
        <v>M2 / G3</v>
      </c>
      <c r="N1366" s="69" t="s">
        <v>2162</v>
      </c>
      <c r="O1366" s="69" t="str">
        <f>IF(N1366="",O1365,TRIM(N1366))</f>
        <v>S. DQ. R. - 2</v>
      </c>
      <c r="P1366" s="92"/>
      <c r="Q1366" s="70" t="str">
        <f>IF(P1366="",Q1365,TRIM(P1366))</f>
        <v>R2 / J1</v>
      </c>
      <c r="R1366" s="92"/>
      <c r="S1366" s="92"/>
      <c r="T1366" s="3" t="s">
        <v>6746</v>
      </c>
      <c r="U1366" s="3" t="s">
        <v>6746</v>
      </c>
      <c r="V1366" s="3" t="s">
        <v>6746</v>
      </c>
      <c r="W1366" s="59" t="s">
        <v>2162</v>
      </c>
      <c r="X1366" s="59" t="str">
        <f>CONCATENATE(D1366,F1366,H1366,J1366,L1366,N1366,P1366,R1366)</f>
        <v>Construction            S. DQ. R. - 2</v>
      </c>
      <c r="Y1366" s="3"/>
      <c r="Z1366" s="49">
        <v>5</v>
      </c>
      <c r="AA1366" s="50">
        <v>45386</v>
      </c>
      <c r="AB1366" s="50">
        <v>45391</v>
      </c>
      <c r="AC1366" s="52">
        <v>13134.4</v>
      </c>
    </row>
    <row r="1367" spans="1:29" ht="25.5" x14ac:dyDescent="0.2">
      <c r="A1367" s="66" t="s">
        <v>2163</v>
      </c>
      <c r="B1367" s="11" t="str">
        <f t="shared" si="156"/>
        <v xml:space="preserve"> - M2 / G3 - Zone M2 - Level 03 - The Mound - Construction</v>
      </c>
      <c r="C1367" s="11" t="str">
        <f t="shared" si="156"/>
        <v/>
      </c>
      <c r="D1367" s="62" t="s">
        <v>6449</v>
      </c>
      <c r="E1367" s="11" t="str">
        <f t="shared" si="157"/>
        <v/>
      </c>
      <c r="F1367" s="66"/>
      <c r="G1367" s="64" t="str">
        <f t="shared" si="158"/>
        <v>The Mound</v>
      </c>
      <c r="H1367" s="66"/>
      <c r="I1367" s="65" t="str">
        <f t="shared" si="159"/>
        <v>Level 03</v>
      </c>
      <c r="J1367" s="66"/>
      <c r="K1367" s="67" t="str">
        <f t="shared" si="154"/>
        <v>Zone M2</v>
      </c>
      <c r="L1367" s="66"/>
      <c r="M1367" s="68" t="str">
        <f t="shared" si="155"/>
        <v>M2 / G3</v>
      </c>
      <c r="N1367" s="66"/>
      <c r="O1367" s="69" t="str">
        <f t="shared" si="160"/>
        <v>S. DQ. R. - 2</v>
      </c>
      <c r="P1367" s="66"/>
      <c r="Q1367" s="70" t="str">
        <f t="shared" si="161"/>
        <v>R2 / J1</v>
      </c>
      <c r="R1367" s="66"/>
      <c r="S1367" s="66"/>
      <c r="T1367" s="11" t="s">
        <v>6746</v>
      </c>
      <c r="U1367" s="11" t="s">
        <v>6746</v>
      </c>
      <c r="V1367" s="11" t="s">
        <v>6416</v>
      </c>
      <c r="W1367" s="59" t="s">
        <v>6416</v>
      </c>
      <c r="X1367" s="59" t="str">
        <f>CONCATENATE(D1367,F1367,H1367,J1367,L1367,N1367,P1367,R1367)</f>
        <v>Construction</v>
      </c>
      <c r="Y1367" s="11" t="s">
        <v>2164</v>
      </c>
      <c r="Z1367" s="32">
        <v>3</v>
      </c>
      <c r="AA1367" s="39">
        <v>45386</v>
      </c>
      <c r="AB1367" s="39">
        <v>45389</v>
      </c>
      <c r="AC1367" s="48">
        <v>6995.08</v>
      </c>
    </row>
    <row r="1368" spans="1:29" x14ac:dyDescent="0.2">
      <c r="A1368" s="66" t="s">
        <v>2165</v>
      </c>
      <c r="B1368" s="11" t="str">
        <f t="shared" si="156"/>
        <v xml:space="preserve"> - </v>
      </c>
      <c r="C1368" s="11" t="str">
        <f t="shared" si="156"/>
        <v/>
      </c>
      <c r="D1368" s="62" t="s">
        <v>6449</v>
      </c>
      <c r="E1368" s="11" t="str">
        <f t="shared" si="157"/>
        <v/>
      </c>
      <c r="F1368" s="66"/>
      <c r="G1368" s="64" t="str">
        <f t="shared" si="158"/>
        <v>The Mound</v>
      </c>
      <c r="H1368" s="66"/>
      <c r="I1368" s="65" t="str">
        <f t="shared" si="159"/>
        <v>Level 03</v>
      </c>
      <c r="J1368" s="66"/>
      <c r="K1368" s="67" t="str">
        <f t="shared" si="154"/>
        <v>Zone M2</v>
      </c>
      <c r="L1368" s="66"/>
      <c r="M1368" s="68" t="str">
        <f t="shared" si="155"/>
        <v>M2 / G3</v>
      </c>
      <c r="N1368" s="66"/>
      <c r="O1368" s="69" t="str">
        <f t="shared" si="160"/>
        <v>S. DQ. R. - 2</v>
      </c>
      <c r="P1368" s="66"/>
      <c r="Q1368" s="70" t="str">
        <f t="shared" si="161"/>
        <v>R2 / J1</v>
      </c>
      <c r="R1368" s="66"/>
      <c r="S1368" s="66"/>
      <c r="T1368" s="11" t="s">
        <v>6746</v>
      </c>
      <c r="U1368" s="11" t="s">
        <v>6746</v>
      </c>
      <c r="V1368" s="11" t="s">
        <v>6416</v>
      </c>
      <c r="W1368" s="59" t="s">
        <v>6416</v>
      </c>
      <c r="X1368" s="59" t="str">
        <f>CONCATENATE(D1368,F1368,H1368,J1368,L1368,N1368,P1368,R1368)</f>
        <v>Construction</v>
      </c>
      <c r="Y1368" s="11" t="s">
        <v>2166</v>
      </c>
      <c r="Z1368" s="32">
        <v>3</v>
      </c>
      <c r="AA1368" s="39">
        <v>45386</v>
      </c>
      <c r="AB1368" s="39">
        <v>45389</v>
      </c>
      <c r="AC1368" s="48">
        <v>3118.49</v>
      </c>
    </row>
    <row r="1369" spans="1:29" x14ac:dyDescent="0.2">
      <c r="A1369" s="66" t="s">
        <v>2167</v>
      </c>
      <c r="B1369" s="11" t="str">
        <f t="shared" si="156"/>
        <v xml:space="preserve"> - </v>
      </c>
      <c r="C1369" s="11" t="str">
        <f t="shared" si="156"/>
        <v/>
      </c>
      <c r="D1369" s="62" t="s">
        <v>6449</v>
      </c>
      <c r="E1369" s="11" t="str">
        <f t="shared" si="157"/>
        <v/>
      </c>
      <c r="F1369" s="66"/>
      <c r="G1369" s="64" t="str">
        <f t="shared" si="158"/>
        <v>The Mound</v>
      </c>
      <c r="H1369" s="66"/>
      <c r="I1369" s="65" t="str">
        <f t="shared" si="159"/>
        <v>Level 03</v>
      </c>
      <c r="J1369" s="66"/>
      <c r="K1369" s="67" t="str">
        <f t="shared" si="154"/>
        <v>Zone M2</v>
      </c>
      <c r="L1369" s="66"/>
      <c r="M1369" s="68" t="str">
        <f t="shared" si="155"/>
        <v>M2 / G3</v>
      </c>
      <c r="N1369" s="66"/>
      <c r="O1369" s="69" t="str">
        <f t="shared" si="160"/>
        <v>S. DQ. R. - 2</v>
      </c>
      <c r="P1369" s="66"/>
      <c r="Q1369" s="70" t="str">
        <f t="shared" si="161"/>
        <v>R2 / J1</v>
      </c>
      <c r="R1369" s="66"/>
      <c r="S1369" s="66"/>
      <c r="T1369" s="11" t="s">
        <v>6746</v>
      </c>
      <c r="U1369" s="11" t="s">
        <v>6746</v>
      </c>
      <c r="V1369" s="11" t="s">
        <v>6416</v>
      </c>
      <c r="W1369" s="59" t="s">
        <v>6416</v>
      </c>
      <c r="X1369" s="59" t="str">
        <f>CONCATENATE(D1369,F1369,H1369,J1369,L1369,N1369,P1369,R1369)</f>
        <v>Construction</v>
      </c>
      <c r="Y1369" s="11" t="s">
        <v>2168</v>
      </c>
      <c r="Z1369" s="32">
        <v>2</v>
      </c>
      <c r="AA1369" s="39">
        <v>45388</v>
      </c>
      <c r="AB1369" s="39">
        <v>45389</v>
      </c>
      <c r="AC1369" s="34">
        <v>795.57</v>
      </c>
    </row>
    <row r="1370" spans="1:29" x14ac:dyDescent="0.2">
      <c r="A1370" s="66" t="s">
        <v>2169</v>
      </c>
      <c r="B1370" s="11" t="str">
        <f t="shared" si="156"/>
        <v xml:space="preserve"> - </v>
      </c>
      <c r="C1370" s="11" t="str">
        <f t="shared" si="156"/>
        <v/>
      </c>
      <c r="D1370" s="62" t="s">
        <v>6449</v>
      </c>
      <c r="E1370" s="11" t="str">
        <f t="shared" si="157"/>
        <v/>
      </c>
      <c r="F1370" s="66"/>
      <c r="G1370" s="64" t="str">
        <f t="shared" si="158"/>
        <v>The Mound</v>
      </c>
      <c r="H1370" s="66"/>
      <c r="I1370" s="65" t="str">
        <f t="shared" si="159"/>
        <v>Level 03</v>
      </c>
      <c r="J1370" s="66"/>
      <c r="K1370" s="67" t="str">
        <f t="shared" si="154"/>
        <v>Zone M2</v>
      </c>
      <c r="L1370" s="66"/>
      <c r="M1370" s="68" t="str">
        <f t="shared" si="155"/>
        <v>M2 / G3</v>
      </c>
      <c r="N1370" s="66"/>
      <c r="O1370" s="69" t="str">
        <f t="shared" si="160"/>
        <v>S. DQ. R. - 2</v>
      </c>
      <c r="P1370" s="66"/>
      <c r="Q1370" s="70" t="str">
        <f t="shared" si="161"/>
        <v>R2 / J1</v>
      </c>
      <c r="R1370" s="66"/>
      <c r="S1370" s="66"/>
      <c r="T1370" s="11" t="s">
        <v>6746</v>
      </c>
      <c r="U1370" s="11" t="s">
        <v>6746</v>
      </c>
      <c r="V1370" s="11" t="s">
        <v>6416</v>
      </c>
      <c r="W1370" s="59" t="s">
        <v>6416</v>
      </c>
      <c r="X1370" s="59" t="str">
        <f>CONCATENATE(D1370,F1370,H1370,J1370,L1370,N1370,P1370,R1370)</f>
        <v>Construction</v>
      </c>
      <c r="Y1370" s="11" t="s">
        <v>2170</v>
      </c>
      <c r="Z1370" s="32">
        <v>2</v>
      </c>
      <c r="AA1370" s="39">
        <v>45388</v>
      </c>
      <c r="AB1370" s="39">
        <v>45389</v>
      </c>
      <c r="AC1370" s="34">
        <v>583.46</v>
      </c>
    </row>
    <row r="1371" spans="1:29" x14ac:dyDescent="0.2">
      <c r="A1371" s="63" t="s">
        <v>2171</v>
      </c>
      <c r="B1371" s="8" t="str">
        <f t="shared" si="156"/>
        <v xml:space="preserve"> - </v>
      </c>
      <c r="C1371" s="8" t="str">
        <f t="shared" si="156"/>
        <v/>
      </c>
      <c r="D1371" s="62" t="s">
        <v>6449</v>
      </c>
      <c r="E1371" s="8" t="str">
        <f t="shared" si="157"/>
        <v/>
      </c>
      <c r="F1371" s="63"/>
      <c r="G1371" s="64" t="str">
        <f t="shared" si="158"/>
        <v>The Mound</v>
      </c>
      <c r="H1371" s="63"/>
      <c r="I1371" s="65" t="str">
        <f t="shared" si="159"/>
        <v>Level 03</v>
      </c>
      <c r="J1371" s="63"/>
      <c r="K1371" s="67" t="str">
        <f t="shared" si="154"/>
        <v>Zone M2</v>
      </c>
      <c r="L1371" s="63"/>
      <c r="M1371" s="68" t="str">
        <f t="shared" si="155"/>
        <v>M2 / G3</v>
      </c>
      <c r="N1371" s="63"/>
      <c r="O1371" s="69" t="str">
        <f t="shared" si="160"/>
        <v>S. DQ. R. - 2</v>
      </c>
      <c r="P1371" s="63"/>
      <c r="Q1371" s="70" t="str">
        <f t="shared" si="161"/>
        <v>R2 / J1</v>
      </c>
      <c r="R1371" s="63"/>
      <c r="S1371" s="63"/>
      <c r="T1371" s="8" t="s">
        <v>6746</v>
      </c>
      <c r="U1371" s="8" t="s">
        <v>6746</v>
      </c>
      <c r="V1371" s="8" t="s">
        <v>6416</v>
      </c>
      <c r="W1371" s="59" t="s">
        <v>6416</v>
      </c>
      <c r="X1371" s="59" t="str">
        <f>CONCATENATE(D1371,F1371,H1371,J1371,L1371,N1371,P1371,R1371)</f>
        <v>Construction</v>
      </c>
      <c r="Y1371" s="8" t="s">
        <v>2172</v>
      </c>
      <c r="Z1371" s="23">
        <v>2</v>
      </c>
      <c r="AA1371" s="35">
        <v>45390</v>
      </c>
      <c r="AB1371" s="35">
        <v>45391</v>
      </c>
      <c r="AC1371" s="42">
        <v>1641.8</v>
      </c>
    </row>
    <row r="1372" spans="1:29" x14ac:dyDescent="0.2">
      <c r="A1372" s="68" t="s">
        <v>2173</v>
      </c>
      <c r="B1372" s="2" t="str">
        <f t="shared" si="156"/>
        <v/>
      </c>
      <c r="C1372" s="2" t="str">
        <f t="shared" si="156"/>
        <v>Zone M2 - Level 03 - The Mound - Construction</v>
      </c>
      <c r="D1372" s="62" t="s">
        <v>6449</v>
      </c>
      <c r="E1372" s="2" t="str">
        <f t="shared" si="157"/>
        <v>Zone M2</v>
      </c>
      <c r="F1372" s="92"/>
      <c r="G1372" s="64" t="str">
        <f>IF(F1372="",G1371,TRIM(F1372))</f>
        <v>The Mound</v>
      </c>
      <c r="H1372" s="92"/>
      <c r="I1372" s="65" t="str">
        <f>IF(H1372="",I1371,TRIM(H1372))</f>
        <v>Level 03</v>
      </c>
      <c r="J1372" s="92"/>
      <c r="K1372" s="67" t="str">
        <f>IF(J1372="",K1371,TRIM(J1372))</f>
        <v>Zone M2</v>
      </c>
      <c r="L1372" s="68" t="s">
        <v>2173</v>
      </c>
      <c r="M1372" s="68" t="str">
        <f>IF(L1372="",M1371,TRIM(L1372))</f>
        <v>M2 / H3</v>
      </c>
      <c r="N1372" s="92"/>
      <c r="O1372" s="69" t="str">
        <f>IF(N1372="",O1371,TRIM(N1372))</f>
        <v>S. DQ. R. - 2</v>
      </c>
      <c r="P1372" s="92"/>
      <c r="Q1372" s="70" t="str">
        <f>IF(P1372="",Q1371,TRIM(P1372))</f>
        <v>R2 / J1</v>
      </c>
      <c r="R1372" s="92"/>
      <c r="S1372" s="92"/>
      <c r="T1372" s="2" t="s">
        <v>6747</v>
      </c>
      <c r="U1372" s="2" t="s">
        <v>6747</v>
      </c>
      <c r="V1372" s="2" t="s">
        <v>6747</v>
      </c>
      <c r="W1372" s="59" t="s">
        <v>2173</v>
      </c>
      <c r="X1372" s="59" t="str">
        <f>CONCATENATE(D1372,F1372,H1372,J1372,L1372,N1372,P1372,R1372)</f>
        <v>Construction          M2 / H3</v>
      </c>
      <c r="Y1372" s="2"/>
      <c r="Z1372" s="43">
        <v>20</v>
      </c>
      <c r="AA1372" s="44">
        <v>45396</v>
      </c>
      <c r="AB1372" s="44">
        <v>45418</v>
      </c>
      <c r="AC1372" s="47">
        <v>78806.42</v>
      </c>
    </row>
    <row r="1373" spans="1:29" x14ac:dyDescent="0.2">
      <c r="A1373" s="69" t="s">
        <v>1178</v>
      </c>
      <c r="B1373" s="3" t="str">
        <f t="shared" si="156"/>
        <v>Zone M2 - Level 03 - The Mound - Construction</v>
      </c>
      <c r="C1373" s="3" t="str">
        <f t="shared" si="156"/>
        <v>M2 / H3 - Zone M2 - Level 03 - The Mound - Construction</v>
      </c>
      <c r="D1373" s="62" t="s">
        <v>6449</v>
      </c>
      <c r="E1373" s="3" t="str">
        <f t="shared" si="157"/>
        <v>M2 / H3</v>
      </c>
      <c r="F1373" s="92"/>
      <c r="G1373" s="64" t="str">
        <f t="shared" si="158"/>
        <v>The Mound</v>
      </c>
      <c r="H1373" s="92"/>
      <c r="I1373" s="65" t="str">
        <f t="shared" si="159"/>
        <v>Level 03</v>
      </c>
      <c r="J1373" s="92"/>
      <c r="K1373" s="67" t="str">
        <f t="shared" si="154"/>
        <v>Zone M2</v>
      </c>
      <c r="L1373" s="92"/>
      <c r="M1373" s="68" t="str">
        <f t="shared" si="155"/>
        <v>M2 / H3</v>
      </c>
      <c r="N1373" s="69" t="s">
        <v>1178</v>
      </c>
      <c r="O1373" s="69" t="str">
        <f t="shared" si="160"/>
        <v>S. K. L. - 1</v>
      </c>
      <c r="P1373" s="92"/>
      <c r="Q1373" s="70" t="str">
        <f t="shared" si="161"/>
        <v>R2 / J1</v>
      </c>
      <c r="R1373" s="92"/>
      <c r="S1373" s="92"/>
      <c r="T1373" s="3" t="s">
        <v>6710</v>
      </c>
      <c r="U1373" s="3" t="s">
        <v>6710</v>
      </c>
      <c r="V1373" s="3" t="s">
        <v>6710</v>
      </c>
      <c r="W1373" s="59" t="s">
        <v>1178</v>
      </c>
      <c r="X1373" s="59" t="str">
        <f>CONCATENATE(D1373,F1373,H1373,J1373,L1373,N1373,P1373,R1373)</f>
        <v>Construction            S. K. L. - 1</v>
      </c>
      <c r="Y1373" s="3"/>
      <c r="Z1373" s="49">
        <v>5</v>
      </c>
      <c r="AA1373" s="50">
        <v>45396</v>
      </c>
      <c r="AB1373" s="50">
        <v>45400</v>
      </c>
      <c r="AC1373" s="52">
        <v>13134.4</v>
      </c>
    </row>
    <row r="1374" spans="1:29" ht="25.5" x14ac:dyDescent="0.2">
      <c r="A1374" s="66" t="s">
        <v>2174</v>
      </c>
      <c r="B1374" s="11" t="str">
        <f t="shared" si="156"/>
        <v xml:space="preserve"> - M2 / H3 - Zone M2 - Level 03 - The Mound - Construction</v>
      </c>
      <c r="C1374" s="11" t="str">
        <f t="shared" si="156"/>
        <v/>
      </c>
      <c r="D1374" s="62" t="s">
        <v>6449</v>
      </c>
      <c r="E1374" s="11" t="str">
        <f t="shared" si="157"/>
        <v/>
      </c>
      <c r="F1374" s="66"/>
      <c r="G1374" s="64" t="str">
        <f t="shared" si="158"/>
        <v>The Mound</v>
      </c>
      <c r="H1374" s="66"/>
      <c r="I1374" s="65" t="str">
        <f t="shared" si="159"/>
        <v>Level 03</v>
      </c>
      <c r="J1374" s="66"/>
      <c r="K1374" s="67" t="str">
        <f t="shared" si="154"/>
        <v>Zone M2</v>
      </c>
      <c r="L1374" s="66"/>
      <c r="M1374" s="68" t="str">
        <f t="shared" si="155"/>
        <v>M2 / H3</v>
      </c>
      <c r="N1374" s="66"/>
      <c r="O1374" s="69" t="str">
        <f t="shared" si="160"/>
        <v>S. K. L. - 1</v>
      </c>
      <c r="P1374" s="66"/>
      <c r="Q1374" s="70" t="str">
        <f t="shared" si="161"/>
        <v>R2 / J1</v>
      </c>
      <c r="R1374" s="66"/>
      <c r="S1374" s="66"/>
      <c r="T1374" s="11" t="s">
        <v>6710</v>
      </c>
      <c r="U1374" s="11" t="s">
        <v>6710</v>
      </c>
      <c r="V1374" s="11" t="s">
        <v>6416</v>
      </c>
      <c r="W1374" s="59" t="s">
        <v>6416</v>
      </c>
      <c r="X1374" s="59" t="str">
        <f>CONCATENATE(D1374,F1374,H1374,J1374,L1374,N1374,P1374,R1374)</f>
        <v>Construction</v>
      </c>
      <c r="Y1374" s="11" t="s">
        <v>2175</v>
      </c>
      <c r="Z1374" s="32">
        <v>3</v>
      </c>
      <c r="AA1374" s="39">
        <v>45396</v>
      </c>
      <c r="AB1374" s="39">
        <v>45398</v>
      </c>
      <c r="AC1374" s="48">
        <v>6995.08</v>
      </c>
    </row>
    <row r="1375" spans="1:29" x14ac:dyDescent="0.2">
      <c r="A1375" s="66" t="s">
        <v>2176</v>
      </c>
      <c r="B1375" s="11" t="str">
        <f t="shared" si="156"/>
        <v xml:space="preserve"> - </v>
      </c>
      <c r="C1375" s="11" t="str">
        <f t="shared" si="156"/>
        <v/>
      </c>
      <c r="D1375" s="62" t="s">
        <v>6449</v>
      </c>
      <c r="E1375" s="11" t="str">
        <f t="shared" si="157"/>
        <v/>
      </c>
      <c r="F1375" s="66"/>
      <c r="G1375" s="64" t="str">
        <f t="shared" si="158"/>
        <v>The Mound</v>
      </c>
      <c r="H1375" s="66"/>
      <c r="I1375" s="65" t="str">
        <f t="shared" si="159"/>
        <v>Level 03</v>
      </c>
      <c r="J1375" s="66"/>
      <c r="K1375" s="67" t="str">
        <f t="shared" si="154"/>
        <v>Zone M2</v>
      </c>
      <c r="L1375" s="66"/>
      <c r="M1375" s="68" t="str">
        <f t="shared" si="155"/>
        <v>M2 / H3</v>
      </c>
      <c r="N1375" s="66"/>
      <c r="O1375" s="69" t="str">
        <f t="shared" si="160"/>
        <v>S. K. L. - 1</v>
      </c>
      <c r="P1375" s="66"/>
      <c r="Q1375" s="70" t="str">
        <f t="shared" si="161"/>
        <v>R2 / J1</v>
      </c>
      <c r="R1375" s="66"/>
      <c r="S1375" s="66"/>
      <c r="T1375" s="11" t="s">
        <v>6710</v>
      </c>
      <c r="U1375" s="11" t="s">
        <v>6710</v>
      </c>
      <c r="V1375" s="11" t="s">
        <v>6416</v>
      </c>
      <c r="W1375" s="59" t="s">
        <v>6416</v>
      </c>
      <c r="X1375" s="59" t="str">
        <f>CONCATENATE(D1375,F1375,H1375,J1375,L1375,N1375,P1375,R1375)</f>
        <v>Construction</v>
      </c>
      <c r="Y1375" s="11" t="s">
        <v>2177</v>
      </c>
      <c r="Z1375" s="32">
        <v>3</v>
      </c>
      <c r="AA1375" s="39">
        <v>45396</v>
      </c>
      <c r="AB1375" s="39">
        <v>45398</v>
      </c>
      <c r="AC1375" s="48">
        <v>3118.49</v>
      </c>
    </row>
    <row r="1376" spans="1:29" x14ac:dyDescent="0.2">
      <c r="A1376" s="66" t="s">
        <v>2178</v>
      </c>
      <c r="B1376" s="11" t="str">
        <f t="shared" si="156"/>
        <v xml:space="preserve"> - </v>
      </c>
      <c r="C1376" s="11" t="str">
        <f t="shared" si="156"/>
        <v/>
      </c>
      <c r="D1376" s="62" t="s">
        <v>6449</v>
      </c>
      <c r="E1376" s="11" t="str">
        <f t="shared" si="157"/>
        <v/>
      </c>
      <c r="F1376" s="66"/>
      <c r="G1376" s="64" t="str">
        <f t="shared" si="158"/>
        <v>The Mound</v>
      </c>
      <c r="H1376" s="66"/>
      <c r="I1376" s="65" t="str">
        <f t="shared" si="159"/>
        <v>Level 03</v>
      </c>
      <c r="J1376" s="66"/>
      <c r="K1376" s="67" t="str">
        <f t="shared" si="154"/>
        <v>Zone M2</v>
      </c>
      <c r="L1376" s="66"/>
      <c r="M1376" s="68" t="str">
        <f t="shared" si="155"/>
        <v>M2 / H3</v>
      </c>
      <c r="N1376" s="66"/>
      <c r="O1376" s="69" t="str">
        <f t="shared" si="160"/>
        <v>S. K. L. - 1</v>
      </c>
      <c r="P1376" s="66"/>
      <c r="Q1376" s="70" t="str">
        <f t="shared" si="161"/>
        <v>R2 / J1</v>
      </c>
      <c r="R1376" s="66"/>
      <c r="S1376" s="66"/>
      <c r="T1376" s="11" t="s">
        <v>6710</v>
      </c>
      <c r="U1376" s="11" t="s">
        <v>6710</v>
      </c>
      <c r="V1376" s="11" t="s">
        <v>6416</v>
      </c>
      <c r="W1376" s="59" t="s">
        <v>6416</v>
      </c>
      <c r="X1376" s="59" t="str">
        <f>CONCATENATE(D1376,F1376,H1376,J1376,L1376,N1376,P1376,R1376)</f>
        <v>Construction</v>
      </c>
      <c r="Y1376" s="11" t="s">
        <v>2179</v>
      </c>
      <c r="Z1376" s="32">
        <v>2</v>
      </c>
      <c r="AA1376" s="39">
        <v>45397</v>
      </c>
      <c r="AB1376" s="39">
        <v>45398</v>
      </c>
      <c r="AC1376" s="34">
        <v>795.57</v>
      </c>
    </row>
    <row r="1377" spans="1:29" x14ac:dyDescent="0.2">
      <c r="A1377" s="66" t="s">
        <v>2180</v>
      </c>
      <c r="B1377" s="11" t="str">
        <f t="shared" si="156"/>
        <v xml:space="preserve"> - </v>
      </c>
      <c r="C1377" s="11" t="str">
        <f t="shared" si="156"/>
        <v/>
      </c>
      <c r="D1377" s="62" t="s">
        <v>6449</v>
      </c>
      <c r="E1377" s="11" t="str">
        <f t="shared" si="157"/>
        <v/>
      </c>
      <c r="F1377" s="66"/>
      <c r="G1377" s="64" t="str">
        <f t="shared" si="158"/>
        <v>The Mound</v>
      </c>
      <c r="H1377" s="66"/>
      <c r="I1377" s="65" t="str">
        <f t="shared" si="159"/>
        <v>Level 03</v>
      </c>
      <c r="J1377" s="66"/>
      <c r="K1377" s="67" t="str">
        <f t="shared" si="154"/>
        <v>Zone M2</v>
      </c>
      <c r="L1377" s="66"/>
      <c r="M1377" s="68" t="str">
        <f t="shared" si="155"/>
        <v>M2 / H3</v>
      </c>
      <c r="N1377" s="66"/>
      <c r="O1377" s="69" t="str">
        <f t="shared" si="160"/>
        <v>S. K. L. - 1</v>
      </c>
      <c r="P1377" s="66"/>
      <c r="Q1377" s="70" t="str">
        <f t="shared" si="161"/>
        <v>R2 / J1</v>
      </c>
      <c r="R1377" s="66"/>
      <c r="S1377" s="66"/>
      <c r="T1377" s="11" t="s">
        <v>6710</v>
      </c>
      <c r="U1377" s="11" t="s">
        <v>6710</v>
      </c>
      <c r="V1377" s="11" t="s">
        <v>6416</v>
      </c>
      <c r="W1377" s="59" t="s">
        <v>6416</v>
      </c>
      <c r="X1377" s="59" t="str">
        <f>CONCATENATE(D1377,F1377,H1377,J1377,L1377,N1377,P1377,R1377)</f>
        <v>Construction</v>
      </c>
      <c r="Y1377" s="11" t="s">
        <v>2181</v>
      </c>
      <c r="Z1377" s="32">
        <v>2</v>
      </c>
      <c r="AA1377" s="39">
        <v>45397</v>
      </c>
      <c r="AB1377" s="39">
        <v>45398</v>
      </c>
      <c r="AC1377" s="34">
        <v>583.46</v>
      </c>
    </row>
    <row r="1378" spans="1:29" x14ac:dyDescent="0.2">
      <c r="A1378" s="63" t="s">
        <v>2182</v>
      </c>
      <c r="B1378" s="8" t="str">
        <f t="shared" si="156"/>
        <v xml:space="preserve"> - </v>
      </c>
      <c r="C1378" s="8" t="str">
        <f t="shared" si="156"/>
        <v/>
      </c>
      <c r="D1378" s="62" t="s">
        <v>6449</v>
      </c>
      <c r="E1378" s="8" t="str">
        <f t="shared" si="157"/>
        <v/>
      </c>
      <c r="F1378" s="63"/>
      <c r="G1378" s="64" t="str">
        <f t="shared" si="158"/>
        <v>The Mound</v>
      </c>
      <c r="H1378" s="63"/>
      <c r="I1378" s="65" t="str">
        <f t="shared" si="159"/>
        <v>Level 03</v>
      </c>
      <c r="J1378" s="63"/>
      <c r="K1378" s="67" t="str">
        <f t="shared" ref="K1378:K1441" si="162">IF(J1378="",K1377,TRIM(J1378))</f>
        <v>Zone M2</v>
      </c>
      <c r="L1378" s="63"/>
      <c r="M1378" s="68" t="str">
        <f t="shared" si="155"/>
        <v>M2 / H3</v>
      </c>
      <c r="N1378" s="63"/>
      <c r="O1378" s="69" t="str">
        <f t="shared" si="160"/>
        <v>S. K. L. - 1</v>
      </c>
      <c r="P1378" s="63"/>
      <c r="Q1378" s="70" t="str">
        <f t="shared" si="161"/>
        <v>R2 / J1</v>
      </c>
      <c r="R1378" s="63"/>
      <c r="S1378" s="63"/>
      <c r="T1378" s="8" t="s">
        <v>6710</v>
      </c>
      <c r="U1378" s="8" t="s">
        <v>6710</v>
      </c>
      <c r="V1378" s="8" t="s">
        <v>6416</v>
      </c>
      <c r="W1378" s="59" t="s">
        <v>6416</v>
      </c>
      <c r="X1378" s="59" t="str">
        <f>CONCATENATE(D1378,F1378,H1378,J1378,L1378,N1378,P1378,R1378)</f>
        <v>Construction</v>
      </c>
      <c r="Y1378" s="8" t="s">
        <v>2183</v>
      </c>
      <c r="Z1378" s="23">
        <v>2</v>
      </c>
      <c r="AA1378" s="35">
        <v>45399</v>
      </c>
      <c r="AB1378" s="35">
        <v>45400</v>
      </c>
      <c r="AC1378" s="42">
        <v>1641.8</v>
      </c>
    </row>
    <row r="1379" spans="1:29" x14ac:dyDescent="0.2">
      <c r="A1379" s="69" t="s">
        <v>1189</v>
      </c>
      <c r="B1379" s="3" t="str">
        <f t="shared" si="156"/>
        <v/>
      </c>
      <c r="C1379" s="3" t="str">
        <f t="shared" si="156"/>
        <v>M2 / H3 - Zone M2 - Level 03 - The Mound - Construction</v>
      </c>
      <c r="D1379" s="62" t="s">
        <v>6449</v>
      </c>
      <c r="E1379" s="3" t="str">
        <f t="shared" si="157"/>
        <v>M2 / H3</v>
      </c>
      <c r="F1379" s="92"/>
      <c r="G1379" s="64" t="str">
        <f>IF(F1379="",G1378,TRIM(F1379))</f>
        <v>The Mound</v>
      </c>
      <c r="H1379" s="92"/>
      <c r="I1379" s="65" t="str">
        <f>IF(H1379="",I1378,TRIM(H1379))</f>
        <v>Level 03</v>
      </c>
      <c r="J1379" s="92"/>
      <c r="K1379" s="67" t="str">
        <f>IF(J1379="",K1378,TRIM(J1379))</f>
        <v>Zone M2</v>
      </c>
      <c r="L1379" s="92"/>
      <c r="M1379" s="68" t="str">
        <f>IF(L1379="",M1378,TRIM(L1379))</f>
        <v>M2 / H3</v>
      </c>
      <c r="N1379" s="69" t="s">
        <v>1189</v>
      </c>
      <c r="O1379" s="69" t="str">
        <f>IF(N1379="",O1378,TRIM(N1379))</f>
        <v>S. K. L. - 2</v>
      </c>
      <c r="P1379" s="92"/>
      <c r="Q1379" s="70" t="str">
        <f>IF(P1379="",Q1378,TRIM(P1379))</f>
        <v>R2 / J1</v>
      </c>
      <c r="R1379" s="92"/>
      <c r="S1379" s="92"/>
      <c r="T1379" s="3" t="s">
        <v>6711</v>
      </c>
      <c r="U1379" s="3" t="s">
        <v>6711</v>
      </c>
      <c r="V1379" s="3" t="s">
        <v>6711</v>
      </c>
      <c r="W1379" s="59" t="s">
        <v>1189</v>
      </c>
      <c r="X1379" s="59" t="str">
        <f>CONCATENATE(D1379,F1379,H1379,J1379,L1379,N1379,P1379,R1379)</f>
        <v>Construction            S. K. L. - 2</v>
      </c>
      <c r="Y1379" s="3"/>
      <c r="Z1379" s="49">
        <v>5</v>
      </c>
      <c r="AA1379" s="50">
        <v>45399</v>
      </c>
      <c r="AB1379" s="50">
        <v>45404</v>
      </c>
      <c r="AC1379" s="52">
        <v>13134.4</v>
      </c>
    </row>
    <row r="1380" spans="1:29" ht="25.5" x14ac:dyDescent="0.2">
      <c r="A1380" s="66" t="s">
        <v>2184</v>
      </c>
      <c r="B1380" s="11" t="str">
        <f t="shared" si="156"/>
        <v xml:space="preserve"> - M2 / H3 - Zone M2 - Level 03 - The Mound - Construction</v>
      </c>
      <c r="C1380" s="11" t="str">
        <f t="shared" si="156"/>
        <v/>
      </c>
      <c r="D1380" s="62" t="s">
        <v>6449</v>
      </c>
      <c r="E1380" s="11" t="str">
        <f t="shared" si="157"/>
        <v/>
      </c>
      <c r="F1380" s="66"/>
      <c r="G1380" s="64" t="str">
        <f t="shared" si="158"/>
        <v>The Mound</v>
      </c>
      <c r="H1380" s="66"/>
      <c r="I1380" s="65" t="str">
        <f t="shared" si="159"/>
        <v>Level 03</v>
      </c>
      <c r="J1380" s="66"/>
      <c r="K1380" s="67" t="str">
        <f t="shared" si="162"/>
        <v>Zone M2</v>
      </c>
      <c r="L1380" s="66"/>
      <c r="M1380" s="68" t="str">
        <f t="shared" ref="M1380:M1443" si="163">IF(L1380="",M1379,TRIM(L1380))</f>
        <v>M2 / H3</v>
      </c>
      <c r="N1380" s="66"/>
      <c r="O1380" s="69" t="str">
        <f t="shared" si="160"/>
        <v>S. K. L. - 2</v>
      </c>
      <c r="P1380" s="66"/>
      <c r="Q1380" s="70" t="str">
        <f t="shared" si="161"/>
        <v>R2 / J1</v>
      </c>
      <c r="R1380" s="66"/>
      <c r="S1380" s="66"/>
      <c r="T1380" s="11" t="s">
        <v>6711</v>
      </c>
      <c r="U1380" s="11" t="s">
        <v>6711</v>
      </c>
      <c r="V1380" s="11" t="s">
        <v>6416</v>
      </c>
      <c r="W1380" s="59" t="s">
        <v>6416</v>
      </c>
      <c r="X1380" s="59" t="str">
        <f>CONCATENATE(D1380,F1380,H1380,J1380,L1380,N1380,P1380,R1380)</f>
        <v>Construction</v>
      </c>
      <c r="Y1380" s="11" t="s">
        <v>2185</v>
      </c>
      <c r="Z1380" s="32">
        <v>3</v>
      </c>
      <c r="AA1380" s="39">
        <v>45399</v>
      </c>
      <c r="AB1380" s="39">
        <v>45402</v>
      </c>
      <c r="AC1380" s="48">
        <v>6995.08</v>
      </c>
    </row>
    <row r="1381" spans="1:29" x14ac:dyDescent="0.2">
      <c r="A1381" s="66" t="s">
        <v>2186</v>
      </c>
      <c r="B1381" s="11" t="str">
        <f t="shared" si="156"/>
        <v xml:space="preserve"> - </v>
      </c>
      <c r="C1381" s="11" t="str">
        <f t="shared" si="156"/>
        <v/>
      </c>
      <c r="D1381" s="62" t="s">
        <v>6449</v>
      </c>
      <c r="E1381" s="11" t="str">
        <f t="shared" si="157"/>
        <v/>
      </c>
      <c r="F1381" s="66"/>
      <c r="G1381" s="64" t="str">
        <f t="shared" si="158"/>
        <v>The Mound</v>
      </c>
      <c r="H1381" s="66"/>
      <c r="I1381" s="65" t="str">
        <f t="shared" si="159"/>
        <v>Level 03</v>
      </c>
      <c r="J1381" s="66"/>
      <c r="K1381" s="67" t="str">
        <f t="shared" si="162"/>
        <v>Zone M2</v>
      </c>
      <c r="L1381" s="66"/>
      <c r="M1381" s="68" t="str">
        <f t="shared" si="163"/>
        <v>M2 / H3</v>
      </c>
      <c r="N1381" s="66"/>
      <c r="O1381" s="69" t="str">
        <f t="shared" si="160"/>
        <v>S. K. L. - 2</v>
      </c>
      <c r="P1381" s="66"/>
      <c r="Q1381" s="70" t="str">
        <f t="shared" si="161"/>
        <v>R2 / J1</v>
      </c>
      <c r="R1381" s="66"/>
      <c r="S1381" s="66"/>
      <c r="T1381" s="11" t="s">
        <v>6711</v>
      </c>
      <c r="U1381" s="11" t="s">
        <v>6711</v>
      </c>
      <c r="V1381" s="11" t="s">
        <v>6416</v>
      </c>
      <c r="W1381" s="59" t="s">
        <v>6416</v>
      </c>
      <c r="X1381" s="59" t="str">
        <f>CONCATENATE(D1381,F1381,H1381,J1381,L1381,N1381,P1381,R1381)</f>
        <v>Construction</v>
      </c>
      <c r="Y1381" s="11" t="s">
        <v>2187</v>
      </c>
      <c r="Z1381" s="32">
        <v>3</v>
      </c>
      <c r="AA1381" s="39">
        <v>45399</v>
      </c>
      <c r="AB1381" s="39">
        <v>45402</v>
      </c>
      <c r="AC1381" s="48">
        <v>3118.49</v>
      </c>
    </row>
    <row r="1382" spans="1:29" x14ac:dyDescent="0.2">
      <c r="A1382" s="66" t="s">
        <v>2188</v>
      </c>
      <c r="B1382" s="11" t="str">
        <f t="shared" si="156"/>
        <v xml:space="preserve"> - </v>
      </c>
      <c r="C1382" s="11" t="str">
        <f t="shared" si="156"/>
        <v/>
      </c>
      <c r="D1382" s="62" t="s">
        <v>6449</v>
      </c>
      <c r="E1382" s="11" t="str">
        <f t="shared" si="157"/>
        <v/>
      </c>
      <c r="F1382" s="66"/>
      <c r="G1382" s="64" t="str">
        <f t="shared" si="158"/>
        <v>The Mound</v>
      </c>
      <c r="H1382" s="66"/>
      <c r="I1382" s="65" t="str">
        <f t="shared" si="159"/>
        <v>Level 03</v>
      </c>
      <c r="J1382" s="66"/>
      <c r="K1382" s="67" t="str">
        <f t="shared" si="162"/>
        <v>Zone M2</v>
      </c>
      <c r="L1382" s="66"/>
      <c r="M1382" s="68" t="str">
        <f t="shared" si="163"/>
        <v>M2 / H3</v>
      </c>
      <c r="N1382" s="66"/>
      <c r="O1382" s="69" t="str">
        <f t="shared" si="160"/>
        <v>S. K. L. - 2</v>
      </c>
      <c r="P1382" s="66"/>
      <c r="Q1382" s="70" t="str">
        <f t="shared" si="161"/>
        <v>R2 / J1</v>
      </c>
      <c r="R1382" s="66"/>
      <c r="S1382" s="66"/>
      <c r="T1382" s="11" t="s">
        <v>6711</v>
      </c>
      <c r="U1382" s="11" t="s">
        <v>6711</v>
      </c>
      <c r="V1382" s="11" t="s">
        <v>6416</v>
      </c>
      <c r="W1382" s="59" t="s">
        <v>6416</v>
      </c>
      <c r="X1382" s="59" t="str">
        <f>CONCATENATE(D1382,F1382,H1382,J1382,L1382,N1382,P1382,R1382)</f>
        <v>Construction</v>
      </c>
      <c r="Y1382" s="11" t="s">
        <v>2189</v>
      </c>
      <c r="Z1382" s="32">
        <v>2</v>
      </c>
      <c r="AA1382" s="39">
        <v>45400</v>
      </c>
      <c r="AB1382" s="39">
        <v>45402</v>
      </c>
      <c r="AC1382" s="34">
        <v>795.57</v>
      </c>
    </row>
    <row r="1383" spans="1:29" x14ac:dyDescent="0.2">
      <c r="A1383" s="66" t="s">
        <v>2190</v>
      </c>
      <c r="B1383" s="11" t="str">
        <f t="shared" si="156"/>
        <v xml:space="preserve"> - </v>
      </c>
      <c r="C1383" s="11" t="str">
        <f t="shared" si="156"/>
        <v/>
      </c>
      <c r="D1383" s="62" t="s">
        <v>6449</v>
      </c>
      <c r="E1383" s="11" t="str">
        <f t="shared" si="157"/>
        <v/>
      </c>
      <c r="F1383" s="66"/>
      <c r="G1383" s="64" t="str">
        <f t="shared" si="158"/>
        <v>The Mound</v>
      </c>
      <c r="H1383" s="66"/>
      <c r="I1383" s="65" t="str">
        <f t="shared" si="159"/>
        <v>Level 03</v>
      </c>
      <c r="J1383" s="66"/>
      <c r="K1383" s="67" t="str">
        <f t="shared" si="162"/>
        <v>Zone M2</v>
      </c>
      <c r="L1383" s="66"/>
      <c r="M1383" s="68" t="str">
        <f t="shared" si="163"/>
        <v>M2 / H3</v>
      </c>
      <c r="N1383" s="66"/>
      <c r="O1383" s="69" t="str">
        <f t="shared" si="160"/>
        <v>S. K. L. - 2</v>
      </c>
      <c r="P1383" s="66"/>
      <c r="Q1383" s="70" t="str">
        <f t="shared" si="161"/>
        <v>R2 / J1</v>
      </c>
      <c r="R1383" s="66"/>
      <c r="S1383" s="66"/>
      <c r="T1383" s="11" t="s">
        <v>6711</v>
      </c>
      <c r="U1383" s="11" t="s">
        <v>6711</v>
      </c>
      <c r="V1383" s="11" t="s">
        <v>6416</v>
      </c>
      <c r="W1383" s="59" t="s">
        <v>6416</v>
      </c>
      <c r="X1383" s="59" t="str">
        <f>CONCATENATE(D1383,F1383,H1383,J1383,L1383,N1383,P1383,R1383)</f>
        <v>Construction</v>
      </c>
      <c r="Y1383" s="11" t="s">
        <v>2191</v>
      </c>
      <c r="Z1383" s="32">
        <v>2</v>
      </c>
      <c r="AA1383" s="39">
        <v>45400</v>
      </c>
      <c r="AB1383" s="39">
        <v>45402</v>
      </c>
      <c r="AC1383" s="34">
        <v>583.46</v>
      </c>
    </row>
    <row r="1384" spans="1:29" x14ac:dyDescent="0.2">
      <c r="A1384" s="63" t="s">
        <v>2192</v>
      </c>
      <c r="B1384" s="8" t="str">
        <f t="shared" si="156"/>
        <v xml:space="preserve"> - </v>
      </c>
      <c r="C1384" s="8" t="str">
        <f t="shared" si="156"/>
        <v/>
      </c>
      <c r="D1384" s="62" t="s">
        <v>6449</v>
      </c>
      <c r="E1384" s="8" t="str">
        <f t="shared" si="157"/>
        <v/>
      </c>
      <c r="F1384" s="63"/>
      <c r="G1384" s="64" t="str">
        <f t="shared" si="158"/>
        <v>The Mound</v>
      </c>
      <c r="H1384" s="63"/>
      <c r="I1384" s="65" t="str">
        <f t="shared" si="159"/>
        <v>Level 03</v>
      </c>
      <c r="J1384" s="63"/>
      <c r="K1384" s="67" t="str">
        <f t="shared" si="162"/>
        <v>Zone M2</v>
      </c>
      <c r="L1384" s="63"/>
      <c r="M1384" s="68" t="str">
        <f t="shared" si="163"/>
        <v>M2 / H3</v>
      </c>
      <c r="N1384" s="63"/>
      <c r="O1384" s="69" t="str">
        <f t="shared" si="160"/>
        <v>S. K. L. - 2</v>
      </c>
      <c r="P1384" s="63"/>
      <c r="Q1384" s="70" t="str">
        <f t="shared" si="161"/>
        <v>R2 / J1</v>
      </c>
      <c r="R1384" s="63"/>
      <c r="S1384" s="63"/>
      <c r="T1384" s="8" t="s">
        <v>6711</v>
      </c>
      <c r="U1384" s="8" t="s">
        <v>6711</v>
      </c>
      <c r="V1384" s="8" t="s">
        <v>6416</v>
      </c>
      <c r="W1384" s="59" t="s">
        <v>6416</v>
      </c>
      <c r="X1384" s="59" t="str">
        <f>CONCATENATE(D1384,F1384,H1384,J1384,L1384,N1384,P1384,R1384)</f>
        <v>Construction</v>
      </c>
      <c r="Y1384" s="8" t="s">
        <v>2193</v>
      </c>
      <c r="Z1384" s="23">
        <v>2</v>
      </c>
      <c r="AA1384" s="35">
        <v>45403</v>
      </c>
      <c r="AB1384" s="35">
        <v>45404</v>
      </c>
      <c r="AC1384" s="42">
        <v>1641.8</v>
      </c>
    </row>
    <row r="1385" spans="1:29" x14ac:dyDescent="0.2">
      <c r="A1385" s="69" t="s">
        <v>1569</v>
      </c>
      <c r="B1385" s="3" t="str">
        <f t="shared" si="156"/>
        <v/>
      </c>
      <c r="C1385" s="3" t="str">
        <f t="shared" si="156"/>
        <v>M2 / H3 - Zone M2 - Level 03 - The Mound - Construction</v>
      </c>
      <c r="D1385" s="62" t="s">
        <v>6449</v>
      </c>
      <c r="E1385" s="3" t="str">
        <f t="shared" si="157"/>
        <v>M2 / H3</v>
      </c>
      <c r="F1385" s="92"/>
      <c r="G1385" s="64" t="str">
        <f>IF(F1385="",G1384,TRIM(F1385))</f>
        <v>The Mound</v>
      </c>
      <c r="H1385" s="92"/>
      <c r="I1385" s="65" t="str">
        <f>IF(H1385="",I1384,TRIM(H1385))</f>
        <v>Level 03</v>
      </c>
      <c r="J1385" s="92"/>
      <c r="K1385" s="67" t="str">
        <f>IF(J1385="",K1384,TRIM(J1385))</f>
        <v>Zone M2</v>
      </c>
      <c r="L1385" s="92"/>
      <c r="M1385" s="68" t="str">
        <f>IF(L1385="",M1384,TRIM(L1385))</f>
        <v>M2 / H3</v>
      </c>
      <c r="N1385" s="69" t="s">
        <v>1569</v>
      </c>
      <c r="O1385" s="69" t="str">
        <f>IF(N1385="",O1384,TRIM(N1385))</f>
        <v>S. K. R. - 1</v>
      </c>
      <c r="P1385" s="92"/>
      <c r="Q1385" s="70" t="str">
        <f>IF(P1385="",Q1384,TRIM(P1385))</f>
        <v>R2 / J1</v>
      </c>
      <c r="R1385" s="92"/>
      <c r="S1385" s="92"/>
      <c r="T1385" s="3" t="s">
        <v>6730</v>
      </c>
      <c r="U1385" s="3" t="s">
        <v>6730</v>
      </c>
      <c r="V1385" s="3" t="s">
        <v>6730</v>
      </c>
      <c r="W1385" s="59" t="s">
        <v>1569</v>
      </c>
      <c r="X1385" s="59" t="str">
        <f>CONCATENATE(D1385,F1385,H1385,J1385,L1385,N1385,P1385,R1385)</f>
        <v>Construction            S. K. R. - 1</v>
      </c>
      <c r="Y1385" s="3"/>
      <c r="Z1385" s="49">
        <v>5</v>
      </c>
      <c r="AA1385" s="50">
        <v>45403</v>
      </c>
      <c r="AB1385" s="50">
        <v>45407</v>
      </c>
      <c r="AC1385" s="52">
        <v>13134.4</v>
      </c>
    </row>
    <row r="1386" spans="1:29" ht="25.5" x14ac:dyDescent="0.2">
      <c r="A1386" s="66" t="s">
        <v>2194</v>
      </c>
      <c r="B1386" s="11" t="str">
        <f t="shared" si="156"/>
        <v xml:space="preserve"> - M2 / H3 - Zone M2 - Level 03 - The Mound - Construction</v>
      </c>
      <c r="C1386" s="11" t="str">
        <f t="shared" si="156"/>
        <v/>
      </c>
      <c r="D1386" s="62" t="s">
        <v>6449</v>
      </c>
      <c r="E1386" s="11" t="str">
        <f t="shared" si="157"/>
        <v/>
      </c>
      <c r="F1386" s="66"/>
      <c r="G1386" s="64" t="str">
        <f t="shared" si="158"/>
        <v>The Mound</v>
      </c>
      <c r="H1386" s="66"/>
      <c r="I1386" s="65" t="str">
        <f t="shared" si="159"/>
        <v>Level 03</v>
      </c>
      <c r="J1386" s="66"/>
      <c r="K1386" s="67" t="str">
        <f t="shared" si="162"/>
        <v>Zone M2</v>
      </c>
      <c r="L1386" s="66"/>
      <c r="M1386" s="68" t="str">
        <f t="shared" si="163"/>
        <v>M2 / H3</v>
      </c>
      <c r="N1386" s="66"/>
      <c r="O1386" s="69" t="str">
        <f t="shared" si="160"/>
        <v>S. K. R. - 1</v>
      </c>
      <c r="P1386" s="66"/>
      <c r="Q1386" s="70" t="str">
        <f t="shared" si="161"/>
        <v>R2 / J1</v>
      </c>
      <c r="R1386" s="66"/>
      <c r="S1386" s="66"/>
      <c r="T1386" s="11" t="s">
        <v>6730</v>
      </c>
      <c r="U1386" s="11" t="s">
        <v>6730</v>
      </c>
      <c r="V1386" s="11" t="s">
        <v>6416</v>
      </c>
      <c r="W1386" s="59" t="s">
        <v>6416</v>
      </c>
      <c r="X1386" s="59" t="str">
        <f>CONCATENATE(D1386,F1386,H1386,J1386,L1386,N1386,P1386,R1386)</f>
        <v>Construction</v>
      </c>
      <c r="Y1386" s="11" t="s">
        <v>2195</v>
      </c>
      <c r="Z1386" s="32">
        <v>3</v>
      </c>
      <c r="AA1386" s="39">
        <v>45403</v>
      </c>
      <c r="AB1386" s="39">
        <v>45405</v>
      </c>
      <c r="AC1386" s="48">
        <v>6995.08</v>
      </c>
    </row>
    <row r="1387" spans="1:29" x14ac:dyDescent="0.2">
      <c r="A1387" s="66" t="s">
        <v>2196</v>
      </c>
      <c r="B1387" s="11" t="str">
        <f t="shared" si="156"/>
        <v xml:space="preserve"> - </v>
      </c>
      <c r="C1387" s="11" t="str">
        <f t="shared" si="156"/>
        <v/>
      </c>
      <c r="D1387" s="62" t="s">
        <v>6449</v>
      </c>
      <c r="E1387" s="11" t="str">
        <f t="shared" si="157"/>
        <v/>
      </c>
      <c r="F1387" s="66"/>
      <c r="G1387" s="64" t="str">
        <f t="shared" si="158"/>
        <v>The Mound</v>
      </c>
      <c r="H1387" s="66"/>
      <c r="I1387" s="65" t="str">
        <f t="shared" si="159"/>
        <v>Level 03</v>
      </c>
      <c r="J1387" s="66"/>
      <c r="K1387" s="67" t="str">
        <f t="shared" si="162"/>
        <v>Zone M2</v>
      </c>
      <c r="L1387" s="66"/>
      <c r="M1387" s="68" t="str">
        <f t="shared" si="163"/>
        <v>M2 / H3</v>
      </c>
      <c r="N1387" s="66"/>
      <c r="O1387" s="69" t="str">
        <f t="shared" si="160"/>
        <v>S. K. R. - 1</v>
      </c>
      <c r="P1387" s="66"/>
      <c r="Q1387" s="70" t="str">
        <f t="shared" si="161"/>
        <v>R2 / J1</v>
      </c>
      <c r="R1387" s="66"/>
      <c r="S1387" s="66"/>
      <c r="T1387" s="11" t="s">
        <v>6730</v>
      </c>
      <c r="U1387" s="11" t="s">
        <v>6730</v>
      </c>
      <c r="V1387" s="11" t="s">
        <v>6416</v>
      </c>
      <c r="W1387" s="59" t="s">
        <v>6416</v>
      </c>
      <c r="X1387" s="59" t="str">
        <f>CONCATENATE(D1387,F1387,H1387,J1387,L1387,N1387,P1387,R1387)</f>
        <v>Construction</v>
      </c>
      <c r="Y1387" s="11" t="s">
        <v>2197</v>
      </c>
      <c r="Z1387" s="32">
        <v>3</v>
      </c>
      <c r="AA1387" s="39">
        <v>45403</v>
      </c>
      <c r="AB1387" s="39">
        <v>45405</v>
      </c>
      <c r="AC1387" s="48">
        <v>3118.49</v>
      </c>
    </row>
    <row r="1388" spans="1:29" x14ac:dyDescent="0.2">
      <c r="A1388" s="66" t="s">
        <v>2198</v>
      </c>
      <c r="B1388" s="11" t="str">
        <f t="shared" si="156"/>
        <v xml:space="preserve"> - </v>
      </c>
      <c r="C1388" s="11" t="str">
        <f t="shared" si="156"/>
        <v/>
      </c>
      <c r="D1388" s="62" t="s">
        <v>6449</v>
      </c>
      <c r="E1388" s="11" t="str">
        <f t="shared" si="157"/>
        <v/>
      </c>
      <c r="F1388" s="66"/>
      <c r="G1388" s="64" t="str">
        <f t="shared" si="158"/>
        <v>The Mound</v>
      </c>
      <c r="H1388" s="66"/>
      <c r="I1388" s="65" t="str">
        <f t="shared" si="159"/>
        <v>Level 03</v>
      </c>
      <c r="J1388" s="66"/>
      <c r="K1388" s="67" t="str">
        <f t="shared" si="162"/>
        <v>Zone M2</v>
      </c>
      <c r="L1388" s="66"/>
      <c r="M1388" s="68" t="str">
        <f t="shared" si="163"/>
        <v>M2 / H3</v>
      </c>
      <c r="N1388" s="66"/>
      <c r="O1388" s="69" t="str">
        <f t="shared" si="160"/>
        <v>S. K. R. - 1</v>
      </c>
      <c r="P1388" s="66"/>
      <c r="Q1388" s="70" t="str">
        <f t="shared" si="161"/>
        <v>R2 / J1</v>
      </c>
      <c r="R1388" s="66"/>
      <c r="S1388" s="66"/>
      <c r="T1388" s="11" t="s">
        <v>6730</v>
      </c>
      <c r="U1388" s="11" t="s">
        <v>6730</v>
      </c>
      <c r="V1388" s="11" t="s">
        <v>6416</v>
      </c>
      <c r="W1388" s="59" t="s">
        <v>6416</v>
      </c>
      <c r="X1388" s="59" t="str">
        <f>CONCATENATE(D1388,F1388,H1388,J1388,L1388,N1388,P1388,R1388)</f>
        <v>Construction</v>
      </c>
      <c r="Y1388" s="11" t="s">
        <v>2199</v>
      </c>
      <c r="Z1388" s="32">
        <v>2</v>
      </c>
      <c r="AA1388" s="39">
        <v>45404</v>
      </c>
      <c r="AB1388" s="39">
        <v>45405</v>
      </c>
      <c r="AC1388" s="34">
        <v>795.57</v>
      </c>
    </row>
    <row r="1389" spans="1:29" x14ac:dyDescent="0.2">
      <c r="A1389" s="66" t="s">
        <v>2200</v>
      </c>
      <c r="B1389" s="11" t="str">
        <f t="shared" si="156"/>
        <v xml:space="preserve"> - </v>
      </c>
      <c r="C1389" s="11" t="str">
        <f t="shared" si="156"/>
        <v/>
      </c>
      <c r="D1389" s="62" t="s">
        <v>6449</v>
      </c>
      <c r="E1389" s="11" t="str">
        <f t="shared" si="157"/>
        <v/>
      </c>
      <c r="F1389" s="66"/>
      <c r="G1389" s="64" t="str">
        <f t="shared" si="158"/>
        <v>The Mound</v>
      </c>
      <c r="H1389" s="66"/>
      <c r="I1389" s="65" t="str">
        <f t="shared" si="159"/>
        <v>Level 03</v>
      </c>
      <c r="J1389" s="66"/>
      <c r="K1389" s="67" t="str">
        <f t="shared" si="162"/>
        <v>Zone M2</v>
      </c>
      <c r="L1389" s="66"/>
      <c r="M1389" s="68" t="str">
        <f t="shared" si="163"/>
        <v>M2 / H3</v>
      </c>
      <c r="N1389" s="66"/>
      <c r="O1389" s="69" t="str">
        <f t="shared" si="160"/>
        <v>S. K. R. - 1</v>
      </c>
      <c r="P1389" s="66"/>
      <c r="Q1389" s="70" t="str">
        <f t="shared" si="161"/>
        <v>R2 / J1</v>
      </c>
      <c r="R1389" s="66"/>
      <c r="S1389" s="66"/>
      <c r="T1389" s="11" t="s">
        <v>6730</v>
      </c>
      <c r="U1389" s="11" t="s">
        <v>6730</v>
      </c>
      <c r="V1389" s="11" t="s">
        <v>6416</v>
      </c>
      <c r="W1389" s="59" t="s">
        <v>6416</v>
      </c>
      <c r="X1389" s="59" t="str">
        <f>CONCATENATE(D1389,F1389,H1389,J1389,L1389,N1389,P1389,R1389)</f>
        <v>Construction</v>
      </c>
      <c r="Y1389" s="11" t="s">
        <v>2201</v>
      </c>
      <c r="Z1389" s="32">
        <v>2</v>
      </c>
      <c r="AA1389" s="39">
        <v>45404</v>
      </c>
      <c r="AB1389" s="39">
        <v>45405</v>
      </c>
      <c r="AC1389" s="34">
        <v>583.46</v>
      </c>
    </row>
    <row r="1390" spans="1:29" x14ac:dyDescent="0.2">
      <c r="A1390" s="63" t="s">
        <v>2202</v>
      </c>
      <c r="B1390" s="8" t="str">
        <f t="shared" si="156"/>
        <v xml:space="preserve"> - </v>
      </c>
      <c r="C1390" s="8" t="str">
        <f t="shared" si="156"/>
        <v/>
      </c>
      <c r="D1390" s="62" t="s">
        <v>6449</v>
      </c>
      <c r="E1390" s="8" t="str">
        <f t="shared" si="157"/>
        <v/>
      </c>
      <c r="F1390" s="63"/>
      <c r="G1390" s="64" t="str">
        <f t="shared" si="158"/>
        <v>The Mound</v>
      </c>
      <c r="H1390" s="63"/>
      <c r="I1390" s="65" t="str">
        <f t="shared" si="159"/>
        <v>Level 03</v>
      </c>
      <c r="J1390" s="63"/>
      <c r="K1390" s="67" t="str">
        <f t="shared" si="162"/>
        <v>Zone M2</v>
      </c>
      <c r="L1390" s="63"/>
      <c r="M1390" s="68" t="str">
        <f t="shared" si="163"/>
        <v>M2 / H3</v>
      </c>
      <c r="N1390" s="63"/>
      <c r="O1390" s="69" t="str">
        <f t="shared" si="160"/>
        <v>S. K. R. - 1</v>
      </c>
      <c r="P1390" s="63"/>
      <c r="Q1390" s="70" t="str">
        <f t="shared" si="161"/>
        <v>R2 / J1</v>
      </c>
      <c r="R1390" s="63"/>
      <c r="S1390" s="63"/>
      <c r="T1390" s="8" t="s">
        <v>6730</v>
      </c>
      <c r="U1390" s="8" t="s">
        <v>6730</v>
      </c>
      <c r="V1390" s="8" t="s">
        <v>6416</v>
      </c>
      <c r="W1390" s="59" t="s">
        <v>6416</v>
      </c>
      <c r="X1390" s="59" t="str">
        <f>CONCATENATE(D1390,F1390,H1390,J1390,L1390,N1390,P1390,R1390)</f>
        <v>Construction</v>
      </c>
      <c r="Y1390" s="8" t="s">
        <v>2203</v>
      </c>
      <c r="Z1390" s="23">
        <v>2</v>
      </c>
      <c r="AA1390" s="35">
        <v>45406</v>
      </c>
      <c r="AB1390" s="35">
        <v>45407</v>
      </c>
      <c r="AC1390" s="42">
        <v>1641.8</v>
      </c>
    </row>
    <row r="1391" spans="1:29" x14ac:dyDescent="0.2">
      <c r="A1391" s="69" t="s">
        <v>1580</v>
      </c>
      <c r="B1391" s="3" t="str">
        <f t="shared" si="156"/>
        <v/>
      </c>
      <c r="C1391" s="3" t="str">
        <f t="shared" si="156"/>
        <v>M2 / H3 - Zone M2 - Level 03 - The Mound - Construction</v>
      </c>
      <c r="D1391" s="62" t="s">
        <v>6449</v>
      </c>
      <c r="E1391" s="3" t="str">
        <f t="shared" si="157"/>
        <v>M2 / H3</v>
      </c>
      <c r="F1391" s="92"/>
      <c r="G1391" s="64" t="str">
        <f>IF(F1391="",G1390,TRIM(F1391))</f>
        <v>The Mound</v>
      </c>
      <c r="H1391" s="92"/>
      <c r="I1391" s="65" t="str">
        <f>IF(H1391="",I1390,TRIM(H1391))</f>
        <v>Level 03</v>
      </c>
      <c r="J1391" s="92"/>
      <c r="K1391" s="67" t="str">
        <f>IF(J1391="",K1390,TRIM(J1391))</f>
        <v>Zone M2</v>
      </c>
      <c r="L1391" s="92"/>
      <c r="M1391" s="68" t="str">
        <f>IF(L1391="",M1390,TRIM(L1391))</f>
        <v>M2 / H3</v>
      </c>
      <c r="N1391" s="69" t="s">
        <v>1580</v>
      </c>
      <c r="O1391" s="69" t="str">
        <f>IF(N1391="",O1390,TRIM(N1391))</f>
        <v>S. K. R. - 2</v>
      </c>
      <c r="P1391" s="92"/>
      <c r="Q1391" s="70" t="str">
        <f>IF(P1391="",Q1390,TRIM(P1391))</f>
        <v>R2 / J1</v>
      </c>
      <c r="R1391" s="92"/>
      <c r="S1391" s="92"/>
      <c r="T1391" s="3" t="s">
        <v>6731</v>
      </c>
      <c r="U1391" s="3" t="s">
        <v>6731</v>
      </c>
      <c r="V1391" s="3" t="s">
        <v>6731</v>
      </c>
      <c r="W1391" s="59" t="s">
        <v>1580</v>
      </c>
      <c r="X1391" s="59" t="str">
        <f>CONCATENATE(D1391,F1391,H1391,J1391,L1391,N1391,P1391,R1391)</f>
        <v>Construction            S. K. R. - 2</v>
      </c>
      <c r="Y1391" s="3"/>
      <c r="Z1391" s="49">
        <v>5</v>
      </c>
      <c r="AA1391" s="50">
        <v>45406</v>
      </c>
      <c r="AB1391" s="50">
        <v>45411</v>
      </c>
      <c r="AC1391" s="52">
        <v>13134.4</v>
      </c>
    </row>
    <row r="1392" spans="1:29" ht="25.5" x14ac:dyDescent="0.2">
      <c r="A1392" s="66" t="s">
        <v>2204</v>
      </c>
      <c r="B1392" s="11" t="str">
        <f t="shared" si="156"/>
        <v xml:space="preserve"> - M2 / H3 - Zone M2 - Level 03 - The Mound - Construction</v>
      </c>
      <c r="C1392" s="11" t="str">
        <f t="shared" si="156"/>
        <v/>
      </c>
      <c r="D1392" s="62" t="s">
        <v>6449</v>
      </c>
      <c r="E1392" s="11" t="str">
        <f t="shared" si="157"/>
        <v/>
      </c>
      <c r="F1392" s="66"/>
      <c r="G1392" s="64" t="str">
        <f t="shared" si="158"/>
        <v>The Mound</v>
      </c>
      <c r="H1392" s="66"/>
      <c r="I1392" s="65" t="str">
        <f t="shared" si="159"/>
        <v>Level 03</v>
      </c>
      <c r="J1392" s="66"/>
      <c r="K1392" s="67" t="str">
        <f t="shared" si="162"/>
        <v>Zone M2</v>
      </c>
      <c r="L1392" s="66"/>
      <c r="M1392" s="68" t="str">
        <f t="shared" si="163"/>
        <v>M2 / H3</v>
      </c>
      <c r="N1392" s="66"/>
      <c r="O1392" s="69" t="str">
        <f t="shared" si="160"/>
        <v>S. K. R. - 2</v>
      </c>
      <c r="P1392" s="66"/>
      <c r="Q1392" s="70" t="str">
        <f t="shared" si="161"/>
        <v>R2 / J1</v>
      </c>
      <c r="R1392" s="66"/>
      <c r="S1392" s="66"/>
      <c r="T1392" s="11" t="s">
        <v>6731</v>
      </c>
      <c r="U1392" s="11" t="s">
        <v>6731</v>
      </c>
      <c r="V1392" s="11" t="s">
        <v>6416</v>
      </c>
      <c r="W1392" s="59" t="s">
        <v>6416</v>
      </c>
      <c r="X1392" s="59" t="str">
        <f>CONCATENATE(D1392,F1392,H1392,J1392,L1392,N1392,P1392,R1392)</f>
        <v>Construction</v>
      </c>
      <c r="Y1392" s="11" t="s">
        <v>2205</v>
      </c>
      <c r="Z1392" s="32">
        <v>3</v>
      </c>
      <c r="AA1392" s="39">
        <v>45406</v>
      </c>
      <c r="AB1392" s="39">
        <v>45409</v>
      </c>
      <c r="AC1392" s="48">
        <v>6995.08</v>
      </c>
    </row>
    <row r="1393" spans="1:29" x14ac:dyDescent="0.2">
      <c r="A1393" s="66" t="s">
        <v>2206</v>
      </c>
      <c r="B1393" s="11" t="str">
        <f t="shared" si="156"/>
        <v xml:space="preserve"> - </v>
      </c>
      <c r="C1393" s="11" t="str">
        <f t="shared" si="156"/>
        <v/>
      </c>
      <c r="D1393" s="62" t="s">
        <v>6449</v>
      </c>
      <c r="E1393" s="11" t="str">
        <f t="shared" si="157"/>
        <v/>
      </c>
      <c r="F1393" s="66"/>
      <c r="G1393" s="64" t="str">
        <f t="shared" si="158"/>
        <v>The Mound</v>
      </c>
      <c r="H1393" s="66"/>
      <c r="I1393" s="65" t="str">
        <f t="shared" si="159"/>
        <v>Level 03</v>
      </c>
      <c r="J1393" s="66"/>
      <c r="K1393" s="67" t="str">
        <f t="shared" si="162"/>
        <v>Zone M2</v>
      </c>
      <c r="L1393" s="66"/>
      <c r="M1393" s="68" t="str">
        <f t="shared" si="163"/>
        <v>M2 / H3</v>
      </c>
      <c r="N1393" s="66"/>
      <c r="O1393" s="69" t="str">
        <f t="shared" si="160"/>
        <v>S. K. R. - 2</v>
      </c>
      <c r="P1393" s="66"/>
      <c r="Q1393" s="70" t="str">
        <f t="shared" si="161"/>
        <v>R2 / J1</v>
      </c>
      <c r="R1393" s="66"/>
      <c r="S1393" s="66"/>
      <c r="T1393" s="11" t="s">
        <v>6731</v>
      </c>
      <c r="U1393" s="11" t="s">
        <v>6731</v>
      </c>
      <c r="V1393" s="11" t="s">
        <v>6416</v>
      </c>
      <c r="W1393" s="59" t="s">
        <v>6416</v>
      </c>
      <c r="X1393" s="59" t="str">
        <f>CONCATENATE(D1393,F1393,H1393,J1393,L1393,N1393,P1393,R1393)</f>
        <v>Construction</v>
      </c>
      <c r="Y1393" s="11" t="s">
        <v>2207</v>
      </c>
      <c r="Z1393" s="32">
        <v>3</v>
      </c>
      <c r="AA1393" s="39">
        <v>45406</v>
      </c>
      <c r="AB1393" s="39">
        <v>45409</v>
      </c>
      <c r="AC1393" s="48">
        <v>3118.49</v>
      </c>
    </row>
    <row r="1394" spans="1:29" x14ac:dyDescent="0.2">
      <c r="A1394" s="66" t="s">
        <v>2208</v>
      </c>
      <c r="B1394" s="11" t="str">
        <f t="shared" si="156"/>
        <v xml:space="preserve"> - </v>
      </c>
      <c r="C1394" s="11" t="str">
        <f t="shared" si="156"/>
        <v/>
      </c>
      <c r="D1394" s="62" t="s">
        <v>6449</v>
      </c>
      <c r="E1394" s="11" t="str">
        <f t="shared" si="157"/>
        <v/>
      </c>
      <c r="F1394" s="66"/>
      <c r="G1394" s="64" t="str">
        <f t="shared" si="158"/>
        <v>The Mound</v>
      </c>
      <c r="H1394" s="66"/>
      <c r="I1394" s="65" t="str">
        <f t="shared" si="159"/>
        <v>Level 03</v>
      </c>
      <c r="J1394" s="66"/>
      <c r="K1394" s="67" t="str">
        <f t="shared" si="162"/>
        <v>Zone M2</v>
      </c>
      <c r="L1394" s="66"/>
      <c r="M1394" s="68" t="str">
        <f t="shared" si="163"/>
        <v>M2 / H3</v>
      </c>
      <c r="N1394" s="66"/>
      <c r="O1394" s="69" t="str">
        <f t="shared" si="160"/>
        <v>S. K. R. - 2</v>
      </c>
      <c r="P1394" s="66"/>
      <c r="Q1394" s="70" t="str">
        <f t="shared" si="161"/>
        <v>R2 / J1</v>
      </c>
      <c r="R1394" s="66"/>
      <c r="S1394" s="66"/>
      <c r="T1394" s="11" t="s">
        <v>6731</v>
      </c>
      <c r="U1394" s="11" t="s">
        <v>6731</v>
      </c>
      <c r="V1394" s="11" t="s">
        <v>6416</v>
      </c>
      <c r="W1394" s="59" t="s">
        <v>6416</v>
      </c>
      <c r="X1394" s="59" t="str">
        <f>CONCATENATE(D1394,F1394,H1394,J1394,L1394,N1394,P1394,R1394)</f>
        <v>Construction</v>
      </c>
      <c r="Y1394" s="11" t="s">
        <v>2209</v>
      </c>
      <c r="Z1394" s="32">
        <v>2</v>
      </c>
      <c r="AA1394" s="39">
        <v>45407</v>
      </c>
      <c r="AB1394" s="39">
        <v>45409</v>
      </c>
      <c r="AC1394" s="34">
        <v>795.57</v>
      </c>
    </row>
    <row r="1395" spans="1:29" x14ac:dyDescent="0.2">
      <c r="A1395" s="66" t="s">
        <v>2210</v>
      </c>
      <c r="B1395" s="11" t="str">
        <f t="shared" si="156"/>
        <v xml:space="preserve"> - </v>
      </c>
      <c r="C1395" s="11" t="str">
        <f t="shared" si="156"/>
        <v/>
      </c>
      <c r="D1395" s="62" t="s">
        <v>6449</v>
      </c>
      <c r="E1395" s="11" t="str">
        <f t="shared" si="157"/>
        <v/>
      </c>
      <c r="F1395" s="66"/>
      <c r="G1395" s="64" t="str">
        <f t="shared" si="158"/>
        <v>The Mound</v>
      </c>
      <c r="H1395" s="66"/>
      <c r="I1395" s="65" t="str">
        <f t="shared" si="159"/>
        <v>Level 03</v>
      </c>
      <c r="J1395" s="66"/>
      <c r="K1395" s="67" t="str">
        <f t="shared" si="162"/>
        <v>Zone M2</v>
      </c>
      <c r="L1395" s="66"/>
      <c r="M1395" s="68" t="str">
        <f t="shared" si="163"/>
        <v>M2 / H3</v>
      </c>
      <c r="N1395" s="66"/>
      <c r="O1395" s="69" t="str">
        <f t="shared" si="160"/>
        <v>S. K. R. - 2</v>
      </c>
      <c r="P1395" s="66"/>
      <c r="Q1395" s="70" t="str">
        <f t="shared" si="161"/>
        <v>R2 / J1</v>
      </c>
      <c r="R1395" s="66"/>
      <c r="S1395" s="66"/>
      <c r="T1395" s="11" t="s">
        <v>6731</v>
      </c>
      <c r="U1395" s="11" t="s">
        <v>6731</v>
      </c>
      <c r="V1395" s="11" t="s">
        <v>6416</v>
      </c>
      <c r="W1395" s="59" t="s">
        <v>6416</v>
      </c>
      <c r="X1395" s="59" t="str">
        <f>CONCATENATE(D1395,F1395,H1395,J1395,L1395,N1395,P1395,R1395)</f>
        <v>Construction</v>
      </c>
      <c r="Y1395" s="11" t="s">
        <v>2211</v>
      </c>
      <c r="Z1395" s="32">
        <v>2</v>
      </c>
      <c r="AA1395" s="39">
        <v>45407</v>
      </c>
      <c r="AB1395" s="39">
        <v>45409</v>
      </c>
      <c r="AC1395" s="34">
        <v>583.46</v>
      </c>
    </row>
    <row r="1396" spans="1:29" x14ac:dyDescent="0.2">
      <c r="A1396" s="63" t="s">
        <v>2212</v>
      </c>
      <c r="B1396" s="8" t="str">
        <f t="shared" si="156"/>
        <v xml:space="preserve"> - </v>
      </c>
      <c r="C1396" s="8" t="str">
        <f t="shared" si="156"/>
        <v/>
      </c>
      <c r="D1396" s="62" t="s">
        <v>6449</v>
      </c>
      <c r="E1396" s="8" t="str">
        <f t="shared" si="157"/>
        <v/>
      </c>
      <c r="F1396" s="63"/>
      <c r="G1396" s="64" t="str">
        <f t="shared" si="158"/>
        <v>The Mound</v>
      </c>
      <c r="H1396" s="63"/>
      <c r="I1396" s="65" t="str">
        <f t="shared" si="159"/>
        <v>Level 03</v>
      </c>
      <c r="J1396" s="63"/>
      <c r="K1396" s="67" t="str">
        <f t="shared" si="162"/>
        <v>Zone M2</v>
      </c>
      <c r="L1396" s="63"/>
      <c r="M1396" s="68" t="str">
        <f t="shared" si="163"/>
        <v>M2 / H3</v>
      </c>
      <c r="N1396" s="63"/>
      <c r="O1396" s="69" t="str">
        <f t="shared" si="160"/>
        <v>S. K. R. - 2</v>
      </c>
      <c r="P1396" s="63"/>
      <c r="Q1396" s="70" t="str">
        <f t="shared" si="161"/>
        <v>R2 / J1</v>
      </c>
      <c r="R1396" s="63"/>
      <c r="S1396" s="63"/>
      <c r="T1396" s="8" t="s">
        <v>6731</v>
      </c>
      <c r="U1396" s="8" t="s">
        <v>6731</v>
      </c>
      <c r="V1396" s="8" t="s">
        <v>6416</v>
      </c>
      <c r="W1396" s="59" t="s">
        <v>6416</v>
      </c>
      <c r="X1396" s="59" t="str">
        <f>CONCATENATE(D1396,F1396,H1396,J1396,L1396,N1396,P1396,R1396)</f>
        <v>Construction</v>
      </c>
      <c r="Y1396" s="8" t="s">
        <v>2213</v>
      </c>
      <c r="Z1396" s="23">
        <v>2</v>
      </c>
      <c r="AA1396" s="35">
        <v>45410</v>
      </c>
      <c r="AB1396" s="35">
        <v>45411</v>
      </c>
      <c r="AC1396" s="42">
        <v>1641.8</v>
      </c>
    </row>
    <row r="1397" spans="1:29" x14ac:dyDescent="0.2">
      <c r="A1397" s="69" t="s">
        <v>1277</v>
      </c>
      <c r="B1397" s="3" t="str">
        <f t="shared" si="156"/>
        <v/>
      </c>
      <c r="C1397" s="3" t="str">
        <f t="shared" si="156"/>
        <v>M2 / H3 - Zone M2 - Level 03 - The Mound - Construction</v>
      </c>
      <c r="D1397" s="62" t="s">
        <v>6449</v>
      </c>
      <c r="E1397" s="3" t="str">
        <f t="shared" si="157"/>
        <v>M2 / H3</v>
      </c>
      <c r="F1397" s="92"/>
      <c r="G1397" s="64" t="str">
        <f>IF(F1397="",G1396,TRIM(F1397))</f>
        <v>The Mound</v>
      </c>
      <c r="H1397" s="92"/>
      <c r="I1397" s="65" t="str">
        <f>IF(H1397="",I1396,TRIM(H1397))</f>
        <v>Level 03</v>
      </c>
      <c r="J1397" s="92"/>
      <c r="K1397" s="67" t="str">
        <f>IF(J1397="",K1396,TRIM(J1397))</f>
        <v>Zone M2</v>
      </c>
      <c r="L1397" s="92"/>
      <c r="M1397" s="68" t="str">
        <f>IF(L1397="",M1396,TRIM(L1397))</f>
        <v>M2 / H3</v>
      </c>
      <c r="N1397" s="69" t="s">
        <v>1277</v>
      </c>
      <c r="O1397" s="69" t="str">
        <f>IF(N1397="",O1396,TRIM(N1397))</f>
        <v>S. K. CL.</v>
      </c>
      <c r="P1397" s="92"/>
      <c r="Q1397" s="70" t="str">
        <f>IF(P1397="",Q1396,TRIM(P1397))</f>
        <v>R2 / J1</v>
      </c>
      <c r="R1397" s="92"/>
      <c r="S1397" s="92"/>
      <c r="T1397" s="3" t="s">
        <v>6719</v>
      </c>
      <c r="U1397" s="3" t="s">
        <v>6719</v>
      </c>
      <c r="V1397" s="3" t="s">
        <v>6719</v>
      </c>
      <c r="W1397" s="59" t="s">
        <v>1277</v>
      </c>
      <c r="X1397" s="59" t="str">
        <f>CONCATENATE(D1397,F1397,H1397,J1397,L1397,N1397,P1397,R1397)</f>
        <v>Construction            S. K. CL.</v>
      </c>
      <c r="Y1397" s="3"/>
      <c r="Z1397" s="49">
        <v>5</v>
      </c>
      <c r="AA1397" s="50">
        <v>45410</v>
      </c>
      <c r="AB1397" s="50">
        <v>45414</v>
      </c>
      <c r="AC1397" s="52">
        <v>13134.4</v>
      </c>
    </row>
    <row r="1398" spans="1:29" ht="25.5" x14ac:dyDescent="0.2">
      <c r="A1398" s="66" t="s">
        <v>2214</v>
      </c>
      <c r="B1398" s="11" t="str">
        <f t="shared" si="156"/>
        <v xml:space="preserve"> - M2 / H3 - Zone M2 - Level 03 - The Mound - Construction</v>
      </c>
      <c r="C1398" s="11" t="str">
        <f t="shared" si="156"/>
        <v/>
      </c>
      <c r="D1398" s="62" t="s">
        <v>6449</v>
      </c>
      <c r="E1398" s="11" t="str">
        <f t="shared" si="157"/>
        <v/>
      </c>
      <c r="F1398" s="66"/>
      <c r="G1398" s="64" t="str">
        <f t="shared" si="158"/>
        <v>The Mound</v>
      </c>
      <c r="H1398" s="66"/>
      <c r="I1398" s="65" t="str">
        <f t="shared" si="159"/>
        <v>Level 03</v>
      </c>
      <c r="J1398" s="66"/>
      <c r="K1398" s="67" t="str">
        <f t="shared" si="162"/>
        <v>Zone M2</v>
      </c>
      <c r="L1398" s="66"/>
      <c r="M1398" s="68" t="str">
        <f t="shared" si="163"/>
        <v>M2 / H3</v>
      </c>
      <c r="N1398" s="66"/>
      <c r="O1398" s="69" t="str">
        <f t="shared" si="160"/>
        <v>S. K. CL.</v>
      </c>
      <c r="P1398" s="66"/>
      <c r="Q1398" s="70" t="str">
        <f t="shared" si="161"/>
        <v>R2 / J1</v>
      </c>
      <c r="R1398" s="66"/>
      <c r="S1398" s="66"/>
      <c r="T1398" s="11" t="s">
        <v>6719</v>
      </c>
      <c r="U1398" s="11" t="s">
        <v>6719</v>
      </c>
      <c r="V1398" s="11" t="s">
        <v>6416</v>
      </c>
      <c r="W1398" s="59" t="s">
        <v>6416</v>
      </c>
      <c r="X1398" s="59" t="str">
        <f>CONCATENATE(D1398,F1398,H1398,J1398,L1398,N1398,P1398,R1398)</f>
        <v>Construction</v>
      </c>
      <c r="Y1398" s="11" t="s">
        <v>2215</v>
      </c>
      <c r="Z1398" s="32">
        <v>3</v>
      </c>
      <c r="AA1398" s="39">
        <v>45410</v>
      </c>
      <c r="AB1398" s="39">
        <v>45412</v>
      </c>
      <c r="AC1398" s="48">
        <v>6995.08</v>
      </c>
    </row>
    <row r="1399" spans="1:29" x14ac:dyDescent="0.2">
      <c r="A1399" s="66" t="s">
        <v>2216</v>
      </c>
      <c r="B1399" s="11" t="str">
        <f t="shared" si="156"/>
        <v xml:space="preserve"> - </v>
      </c>
      <c r="C1399" s="11" t="str">
        <f t="shared" si="156"/>
        <v/>
      </c>
      <c r="D1399" s="62" t="s">
        <v>6449</v>
      </c>
      <c r="E1399" s="11" t="str">
        <f t="shared" si="157"/>
        <v/>
      </c>
      <c r="F1399" s="66"/>
      <c r="G1399" s="64" t="str">
        <f t="shared" si="158"/>
        <v>The Mound</v>
      </c>
      <c r="H1399" s="66"/>
      <c r="I1399" s="65" t="str">
        <f t="shared" si="159"/>
        <v>Level 03</v>
      </c>
      <c r="J1399" s="66"/>
      <c r="K1399" s="67" t="str">
        <f t="shared" si="162"/>
        <v>Zone M2</v>
      </c>
      <c r="L1399" s="66"/>
      <c r="M1399" s="68" t="str">
        <f t="shared" si="163"/>
        <v>M2 / H3</v>
      </c>
      <c r="N1399" s="66"/>
      <c r="O1399" s="69" t="str">
        <f t="shared" si="160"/>
        <v>S. K. CL.</v>
      </c>
      <c r="P1399" s="66"/>
      <c r="Q1399" s="70" t="str">
        <f t="shared" si="161"/>
        <v>R2 / J1</v>
      </c>
      <c r="R1399" s="66"/>
      <c r="S1399" s="66"/>
      <c r="T1399" s="11" t="s">
        <v>6719</v>
      </c>
      <c r="U1399" s="11" t="s">
        <v>6719</v>
      </c>
      <c r="V1399" s="11" t="s">
        <v>6416</v>
      </c>
      <c r="W1399" s="59" t="s">
        <v>6416</v>
      </c>
      <c r="X1399" s="59" t="str">
        <f>CONCATENATE(D1399,F1399,H1399,J1399,L1399,N1399,P1399,R1399)</f>
        <v>Construction</v>
      </c>
      <c r="Y1399" s="11" t="s">
        <v>2217</v>
      </c>
      <c r="Z1399" s="32">
        <v>3</v>
      </c>
      <c r="AA1399" s="39">
        <v>45410</v>
      </c>
      <c r="AB1399" s="39">
        <v>45412</v>
      </c>
      <c r="AC1399" s="48">
        <v>3118.49</v>
      </c>
    </row>
    <row r="1400" spans="1:29" x14ac:dyDescent="0.2">
      <c r="A1400" s="66" t="s">
        <v>2218</v>
      </c>
      <c r="B1400" s="11" t="str">
        <f t="shared" si="156"/>
        <v xml:space="preserve"> - </v>
      </c>
      <c r="C1400" s="11" t="str">
        <f t="shared" si="156"/>
        <v/>
      </c>
      <c r="D1400" s="62" t="s">
        <v>6449</v>
      </c>
      <c r="E1400" s="11" t="str">
        <f t="shared" si="157"/>
        <v/>
      </c>
      <c r="F1400" s="66"/>
      <c r="G1400" s="64" t="str">
        <f t="shared" si="158"/>
        <v>The Mound</v>
      </c>
      <c r="H1400" s="66"/>
      <c r="I1400" s="65" t="str">
        <f t="shared" si="159"/>
        <v>Level 03</v>
      </c>
      <c r="J1400" s="66"/>
      <c r="K1400" s="67" t="str">
        <f t="shared" si="162"/>
        <v>Zone M2</v>
      </c>
      <c r="L1400" s="66"/>
      <c r="M1400" s="68" t="str">
        <f t="shared" si="163"/>
        <v>M2 / H3</v>
      </c>
      <c r="N1400" s="66"/>
      <c r="O1400" s="69" t="str">
        <f t="shared" si="160"/>
        <v>S. K. CL.</v>
      </c>
      <c r="P1400" s="66"/>
      <c r="Q1400" s="70" t="str">
        <f t="shared" si="161"/>
        <v>R2 / J1</v>
      </c>
      <c r="R1400" s="66"/>
      <c r="S1400" s="66"/>
      <c r="T1400" s="11" t="s">
        <v>6719</v>
      </c>
      <c r="U1400" s="11" t="s">
        <v>6719</v>
      </c>
      <c r="V1400" s="11" t="s">
        <v>6416</v>
      </c>
      <c r="W1400" s="59" t="s">
        <v>6416</v>
      </c>
      <c r="X1400" s="59" t="str">
        <f>CONCATENATE(D1400,F1400,H1400,J1400,L1400,N1400,P1400,R1400)</f>
        <v>Construction</v>
      </c>
      <c r="Y1400" s="11" t="s">
        <v>2219</v>
      </c>
      <c r="Z1400" s="32">
        <v>2</v>
      </c>
      <c r="AA1400" s="39">
        <v>45411</v>
      </c>
      <c r="AB1400" s="39">
        <v>45412</v>
      </c>
      <c r="AC1400" s="34">
        <v>795.57</v>
      </c>
    </row>
    <row r="1401" spans="1:29" x14ac:dyDescent="0.2">
      <c r="A1401" s="66" t="s">
        <v>2220</v>
      </c>
      <c r="B1401" s="11" t="str">
        <f t="shared" si="156"/>
        <v xml:space="preserve"> - </v>
      </c>
      <c r="C1401" s="11" t="str">
        <f t="shared" si="156"/>
        <v/>
      </c>
      <c r="D1401" s="62" t="s">
        <v>6449</v>
      </c>
      <c r="E1401" s="11" t="str">
        <f t="shared" si="157"/>
        <v/>
      </c>
      <c r="F1401" s="66"/>
      <c r="G1401" s="64" t="str">
        <f t="shared" si="158"/>
        <v>The Mound</v>
      </c>
      <c r="H1401" s="66"/>
      <c r="I1401" s="65" t="str">
        <f t="shared" si="159"/>
        <v>Level 03</v>
      </c>
      <c r="J1401" s="66"/>
      <c r="K1401" s="67" t="str">
        <f t="shared" si="162"/>
        <v>Zone M2</v>
      </c>
      <c r="L1401" s="66"/>
      <c r="M1401" s="68" t="str">
        <f t="shared" si="163"/>
        <v>M2 / H3</v>
      </c>
      <c r="N1401" s="66"/>
      <c r="O1401" s="69" t="str">
        <f t="shared" si="160"/>
        <v>S. K. CL.</v>
      </c>
      <c r="P1401" s="66"/>
      <c r="Q1401" s="70" t="str">
        <f t="shared" si="161"/>
        <v>R2 / J1</v>
      </c>
      <c r="R1401" s="66"/>
      <c r="S1401" s="66"/>
      <c r="T1401" s="11" t="s">
        <v>6719</v>
      </c>
      <c r="U1401" s="11" t="s">
        <v>6719</v>
      </c>
      <c r="V1401" s="11" t="s">
        <v>6416</v>
      </c>
      <c r="W1401" s="59" t="s">
        <v>6416</v>
      </c>
      <c r="X1401" s="59" t="str">
        <f>CONCATENATE(D1401,F1401,H1401,J1401,L1401,N1401,P1401,R1401)</f>
        <v>Construction</v>
      </c>
      <c r="Y1401" s="11" t="s">
        <v>2221</v>
      </c>
      <c r="Z1401" s="32">
        <v>2</v>
      </c>
      <c r="AA1401" s="39">
        <v>45411</v>
      </c>
      <c r="AB1401" s="39">
        <v>45412</v>
      </c>
      <c r="AC1401" s="34">
        <v>583.46</v>
      </c>
    </row>
    <row r="1402" spans="1:29" x14ac:dyDescent="0.2">
      <c r="A1402" s="63" t="s">
        <v>2222</v>
      </c>
      <c r="B1402" s="8" t="str">
        <f t="shared" si="156"/>
        <v xml:space="preserve"> - </v>
      </c>
      <c r="C1402" s="8" t="str">
        <f t="shared" si="156"/>
        <v/>
      </c>
      <c r="D1402" s="62" t="s">
        <v>6449</v>
      </c>
      <c r="E1402" s="8" t="str">
        <f t="shared" si="157"/>
        <v/>
      </c>
      <c r="F1402" s="63"/>
      <c r="G1402" s="64" t="str">
        <f t="shared" si="158"/>
        <v>The Mound</v>
      </c>
      <c r="H1402" s="63"/>
      <c r="I1402" s="65" t="str">
        <f t="shared" si="159"/>
        <v>Level 03</v>
      </c>
      <c r="J1402" s="63"/>
      <c r="K1402" s="67" t="str">
        <f t="shared" si="162"/>
        <v>Zone M2</v>
      </c>
      <c r="L1402" s="63"/>
      <c r="M1402" s="68" t="str">
        <f t="shared" si="163"/>
        <v>M2 / H3</v>
      </c>
      <c r="N1402" s="63"/>
      <c r="O1402" s="69" t="str">
        <f t="shared" si="160"/>
        <v>S. K. CL.</v>
      </c>
      <c r="P1402" s="63"/>
      <c r="Q1402" s="70" t="str">
        <f t="shared" si="161"/>
        <v>R2 / J1</v>
      </c>
      <c r="R1402" s="63"/>
      <c r="S1402" s="63"/>
      <c r="T1402" s="8" t="s">
        <v>6719</v>
      </c>
      <c r="U1402" s="8" t="s">
        <v>6719</v>
      </c>
      <c r="V1402" s="8" t="s">
        <v>6416</v>
      </c>
      <c r="W1402" s="59" t="s">
        <v>6416</v>
      </c>
      <c r="X1402" s="59" t="str">
        <f>CONCATENATE(D1402,F1402,H1402,J1402,L1402,N1402,P1402,R1402)</f>
        <v>Construction</v>
      </c>
      <c r="Y1402" s="8" t="s">
        <v>2223</v>
      </c>
      <c r="Z1402" s="23">
        <v>2</v>
      </c>
      <c r="AA1402" s="35">
        <v>45413</v>
      </c>
      <c r="AB1402" s="35">
        <v>45414</v>
      </c>
      <c r="AC1402" s="42">
        <v>1641.8</v>
      </c>
    </row>
    <row r="1403" spans="1:29" x14ac:dyDescent="0.2">
      <c r="A1403" s="69" t="s">
        <v>1288</v>
      </c>
      <c r="B1403" s="3" t="str">
        <f t="shared" si="156"/>
        <v/>
      </c>
      <c r="C1403" s="3" t="str">
        <f t="shared" si="156"/>
        <v>M2 / H3 - Zone M2 - Level 03 - The Mound - Construction</v>
      </c>
      <c r="D1403" s="62" t="s">
        <v>6449</v>
      </c>
      <c r="E1403" s="3" t="str">
        <f t="shared" si="157"/>
        <v>M2 / H3</v>
      </c>
      <c r="F1403" s="92"/>
      <c r="G1403" s="64" t="str">
        <f>IF(F1403="",G1402,TRIM(F1403))</f>
        <v>The Mound</v>
      </c>
      <c r="H1403" s="92"/>
      <c r="I1403" s="65" t="str">
        <f>IF(H1403="",I1402,TRIM(H1403))</f>
        <v>Level 03</v>
      </c>
      <c r="J1403" s="92"/>
      <c r="K1403" s="67" t="str">
        <f>IF(J1403="",K1402,TRIM(J1403))</f>
        <v>Zone M2</v>
      </c>
      <c r="L1403" s="92"/>
      <c r="M1403" s="68" t="str">
        <f>IF(L1403="",M1402,TRIM(L1403))</f>
        <v>M2 / H3</v>
      </c>
      <c r="N1403" s="69" t="s">
        <v>1288</v>
      </c>
      <c r="O1403" s="69" t="str">
        <f>IF(N1403="",O1402,TRIM(N1403))</f>
        <v>S. K. CR.</v>
      </c>
      <c r="P1403" s="92"/>
      <c r="Q1403" s="70" t="str">
        <f>IF(P1403="",Q1402,TRIM(P1403))</f>
        <v>R2 / J1</v>
      </c>
      <c r="R1403" s="92"/>
      <c r="S1403" s="92"/>
      <c r="T1403" s="3" t="s">
        <v>6720</v>
      </c>
      <c r="U1403" s="3" t="s">
        <v>6720</v>
      </c>
      <c r="V1403" s="3" t="s">
        <v>6720</v>
      </c>
      <c r="W1403" s="59" t="s">
        <v>1288</v>
      </c>
      <c r="X1403" s="59" t="str">
        <f>CONCATENATE(D1403,F1403,H1403,J1403,L1403,N1403,P1403,R1403)</f>
        <v>Construction            S. K. CR.</v>
      </c>
      <c r="Y1403" s="3"/>
      <c r="Z1403" s="49">
        <v>5</v>
      </c>
      <c r="AA1403" s="50">
        <v>45413</v>
      </c>
      <c r="AB1403" s="50">
        <v>45418</v>
      </c>
      <c r="AC1403" s="52">
        <v>13134.4</v>
      </c>
    </row>
    <row r="1404" spans="1:29" ht="25.5" x14ac:dyDescent="0.2">
      <c r="A1404" s="66" t="s">
        <v>2224</v>
      </c>
      <c r="B1404" s="11" t="str">
        <f t="shared" si="156"/>
        <v xml:space="preserve"> - M2 / H3 - Zone M2 - Level 03 - The Mound - Construction</v>
      </c>
      <c r="C1404" s="11" t="str">
        <f t="shared" si="156"/>
        <v/>
      </c>
      <c r="D1404" s="62" t="s">
        <v>6449</v>
      </c>
      <c r="E1404" s="11" t="str">
        <f t="shared" si="157"/>
        <v/>
      </c>
      <c r="F1404" s="66"/>
      <c r="G1404" s="64" t="str">
        <f t="shared" si="158"/>
        <v>The Mound</v>
      </c>
      <c r="H1404" s="66"/>
      <c r="I1404" s="65" t="str">
        <f t="shared" si="159"/>
        <v>Level 03</v>
      </c>
      <c r="J1404" s="66"/>
      <c r="K1404" s="67" t="str">
        <f t="shared" si="162"/>
        <v>Zone M2</v>
      </c>
      <c r="L1404" s="66"/>
      <c r="M1404" s="68" t="str">
        <f t="shared" si="163"/>
        <v>M2 / H3</v>
      </c>
      <c r="N1404" s="66"/>
      <c r="O1404" s="69" t="str">
        <f t="shared" si="160"/>
        <v>S. K. CR.</v>
      </c>
      <c r="P1404" s="66"/>
      <c r="Q1404" s="70" t="str">
        <f t="shared" si="161"/>
        <v>R2 / J1</v>
      </c>
      <c r="R1404" s="66"/>
      <c r="S1404" s="66"/>
      <c r="T1404" s="11" t="s">
        <v>6720</v>
      </c>
      <c r="U1404" s="11" t="s">
        <v>6720</v>
      </c>
      <c r="V1404" s="11" t="s">
        <v>6416</v>
      </c>
      <c r="W1404" s="59" t="s">
        <v>6416</v>
      </c>
      <c r="X1404" s="59" t="str">
        <f>CONCATENATE(D1404,F1404,H1404,J1404,L1404,N1404,P1404,R1404)</f>
        <v>Construction</v>
      </c>
      <c r="Y1404" s="11" t="s">
        <v>2225</v>
      </c>
      <c r="Z1404" s="32">
        <v>3</v>
      </c>
      <c r="AA1404" s="39">
        <v>45413</v>
      </c>
      <c r="AB1404" s="39">
        <v>45416</v>
      </c>
      <c r="AC1404" s="48">
        <v>6995.08</v>
      </c>
    </row>
    <row r="1405" spans="1:29" x14ac:dyDescent="0.2">
      <c r="A1405" s="66" t="s">
        <v>2226</v>
      </c>
      <c r="B1405" s="11" t="str">
        <f t="shared" si="156"/>
        <v xml:space="preserve"> - </v>
      </c>
      <c r="C1405" s="11" t="str">
        <f t="shared" si="156"/>
        <v/>
      </c>
      <c r="D1405" s="62" t="s">
        <v>6449</v>
      </c>
      <c r="E1405" s="11" t="str">
        <f t="shared" si="157"/>
        <v/>
      </c>
      <c r="F1405" s="66"/>
      <c r="G1405" s="64" t="str">
        <f t="shared" si="158"/>
        <v>The Mound</v>
      </c>
      <c r="H1405" s="66"/>
      <c r="I1405" s="65" t="str">
        <f t="shared" si="159"/>
        <v>Level 03</v>
      </c>
      <c r="J1405" s="66"/>
      <c r="K1405" s="67" t="str">
        <f t="shared" si="162"/>
        <v>Zone M2</v>
      </c>
      <c r="L1405" s="66"/>
      <c r="M1405" s="68" t="str">
        <f t="shared" si="163"/>
        <v>M2 / H3</v>
      </c>
      <c r="N1405" s="66"/>
      <c r="O1405" s="69" t="str">
        <f t="shared" si="160"/>
        <v>S. K. CR.</v>
      </c>
      <c r="P1405" s="66"/>
      <c r="Q1405" s="70" t="str">
        <f t="shared" si="161"/>
        <v>R2 / J1</v>
      </c>
      <c r="R1405" s="66"/>
      <c r="S1405" s="66"/>
      <c r="T1405" s="11" t="s">
        <v>6720</v>
      </c>
      <c r="U1405" s="11" t="s">
        <v>6720</v>
      </c>
      <c r="V1405" s="11" t="s">
        <v>6416</v>
      </c>
      <c r="W1405" s="59" t="s">
        <v>6416</v>
      </c>
      <c r="X1405" s="59" t="str">
        <f>CONCATENATE(D1405,F1405,H1405,J1405,L1405,N1405,P1405,R1405)</f>
        <v>Construction</v>
      </c>
      <c r="Y1405" s="11" t="s">
        <v>2217</v>
      </c>
      <c r="Z1405" s="32">
        <v>3</v>
      </c>
      <c r="AA1405" s="39">
        <v>45413</v>
      </c>
      <c r="AB1405" s="39">
        <v>45416</v>
      </c>
      <c r="AC1405" s="48">
        <v>3118.49</v>
      </c>
    </row>
    <row r="1406" spans="1:29" x14ac:dyDescent="0.2">
      <c r="A1406" s="66" t="s">
        <v>2227</v>
      </c>
      <c r="B1406" s="11" t="str">
        <f t="shared" si="156"/>
        <v xml:space="preserve"> - </v>
      </c>
      <c r="C1406" s="11" t="str">
        <f t="shared" si="156"/>
        <v/>
      </c>
      <c r="D1406" s="62" t="s">
        <v>6449</v>
      </c>
      <c r="E1406" s="11" t="str">
        <f t="shared" si="157"/>
        <v/>
      </c>
      <c r="F1406" s="66"/>
      <c r="G1406" s="64" t="str">
        <f t="shared" si="158"/>
        <v>The Mound</v>
      </c>
      <c r="H1406" s="66"/>
      <c r="I1406" s="65" t="str">
        <f t="shared" si="159"/>
        <v>Level 03</v>
      </c>
      <c r="J1406" s="66"/>
      <c r="K1406" s="67" t="str">
        <f t="shared" si="162"/>
        <v>Zone M2</v>
      </c>
      <c r="L1406" s="66"/>
      <c r="M1406" s="68" t="str">
        <f t="shared" si="163"/>
        <v>M2 / H3</v>
      </c>
      <c r="N1406" s="66"/>
      <c r="O1406" s="69" t="str">
        <f t="shared" si="160"/>
        <v>S. K. CR.</v>
      </c>
      <c r="P1406" s="66"/>
      <c r="Q1406" s="70" t="str">
        <f t="shared" si="161"/>
        <v>R2 / J1</v>
      </c>
      <c r="R1406" s="66"/>
      <c r="S1406" s="66"/>
      <c r="T1406" s="11" t="s">
        <v>6720</v>
      </c>
      <c r="U1406" s="11" t="s">
        <v>6720</v>
      </c>
      <c r="V1406" s="11" t="s">
        <v>6416</v>
      </c>
      <c r="W1406" s="59" t="s">
        <v>6416</v>
      </c>
      <c r="X1406" s="59" t="str">
        <f>CONCATENATE(D1406,F1406,H1406,J1406,L1406,N1406,P1406,R1406)</f>
        <v>Construction</v>
      </c>
      <c r="Y1406" s="11" t="s">
        <v>2219</v>
      </c>
      <c r="Z1406" s="32">
        <v>2</v>
      </c>
      <c r="AA1406" s="39">
        <v>45414</v>
      </c>
      <c r="AB1406" s="39">
        <v>45416</v>
      </c>
      <c r="AC1406" s="34">
        <v>795.57</v>
      </c>
    </row>
    <row r="1407" spans="1:29" x14ac:dyDescent="0.2">
      <c r="A1407" s="66" t="s">
        <v>2228</v>
      </c>
      <c r="B1407" s="11" t="str">
        <f t="shared" si="156"/>
        <v xml:space="preserve"> - </v>
      </c>
      <c r="C1407" s="11" t="str">
        <f t="shared" si="156"/>
        <v/>
      </c>
      <c r="D1407" s="62" t="s">
        <v>6449</v>
      </c>
      <c r="E1407" s="11" t="str">
        <f t="shared" si="157"/>
        <v/>
      </c>
      <c r="F1407" s="66"/>
      <c r="G1407" s="64" t="str">
        <f t="shared" si="158"/>
        <v>The Mound</v>
      </c>
      <c r="H1407" s="66"/>
      <c r="I1407" s="65" t="str">
        <f t="shared" si="159"/>
        <v>Level 03</v>
      </c>
      <c r="J1407" s="66"/>
      <c r="K1407" s="67" t="str">
        <f t="shared" si="162"/>
        <v>Zone M2</v>
      </c>
      <c r="L1407" s="66"/>
      <c r="M1407" s="68" t="str">
        <f t="shared" si="163"/>
        <v>M2 / H3</v>
      </c>
      <c r="N1407" s="66"/>
      <c r="O1407" s="69" t="str">
        <f t="shared" si="160"/>
        <v>S. K. CR.</v>
      </c>
      <c r="P1407" s="66"/>
      <c r="Q1407" s="70" t="str">
        <f t="shared" si="161"/>
        <v>R2 / J1</v>
      </c>
      <c r="R1407" s="66"/>
      <c r="S1407" s="66"/>
      <c r="T1407" s="11" t="s">
        <v>6720</v>
      </c>
      <c r="U1407" s="11" t="s">
        <v>6720</v>
      </c>
      <c r="V1407" s="11" t="s">
        <v>6416</v>
      </c>
      <c r="W1407" s="59" t="s">
        <v>6416</v>
      </c>
      <c r="X1407" s="59" t="str">
        <f>CONCATENATE(D1407,F1407,H1407,J1407,L1407,N1407,P1407,R1407)</f>
        <v>Construction</v>
      </c>
      <c r="Y1407" s="11" t="s">
        <v>2221</v>
      </c>
      <c r="Z1407" s="32">
        <v>2</v>
      </c>
      <c r="AA1407" s="39">
        <v>45414</v>
      </c>
      <c r="AB1407" s="39">
        <v>45416</v>
      </c>
      <c r="AC1407" s="34">
        <v>583.46</v>
      </c>
    </row>
    <row r="1408" spans="1:29" x14ac:dyDescent="0.2">
      <c r="A1408" s="63" t="s">
        <v>2229</v>
      </c>
      <c r="B1408" s="8" t="str">
        <f t="shared" si="156"/>
        <v xml:space="preserve"> - </v>
      </c>
      <c r="C1408" s="8" t="str">
        <f t="shared" si="156"/>
        <v/>
      </c>
      <c r="D1408" s="62" t="s">
        <v>6449</v>
      </c>
      <c r="E1408" s="8" t="str">
        <f t="shared" si="157"/>
        <v/>
      </c>
      <c r="F1408" s="63"/>
      <c r="G1408" s="64" t="str">
        <f t="shared" si="158"/>
        <v>The Mound</v>
      </c>
      <c r="H1408" s="63"/>
      <c r="I1408" s="65" t="str">
        <f t="shared" si="159"/>
        <v>Level 03</v>
      </c>
      <c r="J1408" s="63"/>
      <c r="K1408" s="67" t="str">
        <f t="shared" si="162"/>
        <v>Zone M2</v>
      </c>
      <c r="L1408" s="63"/>
      <c r="M1408" s="68" t="str">
        <f t="shared" si="163"/>
        <v>M2 / H3</v>
      </c>
      <c r="N1408" s="63"/>
      <c r="O1408" s="69" t="str">
        <f t="shared" si="160"/>
        <v>S. K. CR.</v>
      </c>
      <c r="P1408" s="63"/>
      <c r="Q1408" s="70" t="str">
        <f t="shared" si="161"/>
        <v>R2 / J1</v>
      </c>
      <c r="R1408" s="63"/>
      <c r="S1408" s="63"/>
      <c r="T1408" s="8" t="s">
        <v>6720</v>
      </c>
      <c r="U1408" s="8" t="s">
        <v>6720</v>
      </c>
      <c r="V1408" s="8" t="s">
        <v>6416</v>
      </c>
      <c r="W1408" s="59" t="s">
        <v>6416</v>
      </c>
      <c r="X1408" s="59" t="str">
        <f>CONCATENATE(D1408,F1408,H1408,J1408,L1408,N1408,P1408,R1408)</f>
        <v>Construction</v>
      </c>
      <c r="Y1408" s="8" t="s">
        <v>2223</v>
      </c>
      <c r="Z1408" s="23">
        <v>2</v>
      </c>
      <c r="AA1408" s="35">
        <v>45417</v>
      </c>
      <c r="AB1408" s="35">
        <v>45418</v>
      </c>
      <c r="AC1408" s="42">
        <v>1641.8</v>
      </c>
    </row>
    <row r="1409" spans="1:29" x14ac:dyDescent="0.2">
      <c r="A1409" s="68" t="s">
        <v>2230</v>
      </c>
      <c r="B1409" s="2" t="str">
        <f t="shared" si="156"/>
        <v/>
      </c>
      <c r="C1409" s="2" t="str">
        <f t="shared" si="156"/>
        <v>Zone M2 - Level 03 - The Mound - Construction</v>
      </c>
      <c r="D1409" s="62" t="s">
        <v>6449</v>
      </c>
      <c r="E1409" s="2" t="str">
        <f t="shared" si="157"/>
        <v>Zone M2</v>
      </c>
      <c r="F1409" s="92"/>
      <c r="G1409" s="64" t="str">
        <f>IF(F1409="",G1408,TRIM(F1409))</f>
        <v>The Mound</v>
      </c>
      <c r="H1409" s="92"/>
      <c r="I1409" s="65" t="str">
        <f>IF(H1409="",I1408,TRIM(H1409))</f>
        <v>Level 03</v>
      </c>
      <c r="J1409" s="92"/>
      <c r="K1409" s="67" t="str">
        <f>IF(J1409="",K1408,TRIM(J1409))</f>
        <v>Zone M2</v>
      </c>
      <c r="L1409" s="68" t="s">
        <v>2230</v>
      </c>
      <c r="M1409" s="68" t="str">
        <f>IF(L1409="",M1408,TRIM(L1409))</f>
        <v>M2 / Gourmet Bistro Café</v>
      </c>
      <c r="N1409" s="92"/>
      <c r="O1409" s="69" t="str">
        <f>IF(N1409="",O1408,TRIM(N1409))</f>
        <v>S. K. CR.</v>
      </c>
      <c r="P1409" s="92"/>
      <c r="Q1409" s="70" t="str">
        <f>IF(P1409="",Q1408,TRIM(P1409))</f>
        <v>R2 / J1</v>
      </c>
      <c r="R1409" s="92"/>
      <c r="S1409" s="92"/>
      <c r="T1409" s="2" t="s">
        <v>6748</v>
      </c>
      <c r="U1409" s="2" t="s">
        <v>6748</v>
      </c>
      <c r="V1409" s="2" t="s">
        <v>6748</v>
      </c>
      <c r="W1409" s="59" t="s">
        <v>2230</v>
      </c>
      <c r="X1409" s="59" t="str">
        <f>CONCATENATE(D1409,F1409,H1409,J1409,L1409,N1409,P1409,R1409)</f>
        <v>Construction          M2 / Gourmet Bistro Café</v>
      </c>
      <c r="Y1409" s="2"/>
      <c r="Z1409" s="43">
        <v>19</v>
      </c>
      <c r="AA1409" s="44">
        <v>45402</v>
      </c>
      <c r="AB1409" s="44">
        <v>45423</v>
      </c>
      <c r="AC1409" s="47">
        <v>97077.98</v>
      </c>
    </row>
    <row r="1410" spans="1:29" ht="25.5" x14ac:dyDescent="0.2">
      <c r="A1410" s="66" t="s">
        <v>2231</v>
      </c>
      <c r="B1410" s="11" t="str">
        <f t="shared" si="156"/>
        <v xml:space="preserve"> - Zone M2 - Level 03 - The Mound - Construction</v>
      </c>
      <c r="C1410" s="11" t="str">
        <f t="shared" si="156"/>
        <v/>
      </c>
      <c r="D1410" s="62" t="s">
        <v>6449</v>
      </c>
      <c r="E1410" s="11" t="str">
        <f t="shared" si="157"/>
        <v/>
      </c>
      <c r="F1410" s="66"/>
      <c r="G1410" s="64" t="str">
        <f t="shared" si="158"/>
        <v>The Mound</v>
      </c>
      <c r="H1410" s="66"/>
      <c r="I1410" s="65" t="str">
        <f t="shared" si="159"/>
        <v>Level 03</v>
      </c>
      <c r="J1410" s="66"/>
      <c r="K1410" s="67" t="str">
        <f t="shared" si="162"/>
        <v>Zone M2</v>
      </c>
      <c r="L1410" s="66"/>
      <c r="M1410" s="68" t="str">
        <f t="shared" si="163"/>
        <v>M2 / Gourmet Bistro Café</v>
      </c>
      <c r="N1410" s="66"/>
      <c r="O1410" s="69" t="str">
        <f t="shared" si="160"/>
        <v>S. K. CR.</v>
      </c>
      <c r="P1410" s="66"/>
      <c r="Q1410" s="70" t="str">
        <f t="shared" si="161"/>
        <v>R2 / J1</v>
      </c>
      <c r="R1410" s="66"/>
      <c r="S1410" s="66"/>
      <c r="T1410" s="11" t="s">
        <v>6748</v>
      </c>
      <c r="U1410" s="11" t="s">
        <v>6748</v>
      </c>
      <c r="V1410" s="11" t="s">
        <v>6416</v>
      </c>
      <c r="W1410" s="59" t="s">
        <v>6416</v>
      </c>
      <c r="X1410" s="59" t="str">
        <f>CONCATENATE(D1410,F1410,H1410,J1410,L1410,N1410,P1410,R1410)</f>
        <v>Construction</v>
      </c>
      <c r="Y1410" s="11" t="s">
        <v>2232</v>
      </c>
      <c r="Z1410" s="32">
        <v>12</v>
      </c>
      <c r="AA1410" s="39">
        <v>45402</v>
      </c>
      <c r="AB1410" s="39">
        <v>45414</v>
      </c>
      <c r="AC1410" s="48">
        <v>79164.899999999994</v>
      </c>
    </row>
    <row r="1411" spans="1:29" x14ac:dyDescent="0.2">
      <c r="A1411" s="66" t="s">
        <v>2233</v>
      </c>
      <c r="B1411" s="11" t="str">
        <f t="shared" si="156"/>
        <v xml:space="preserve"> - </v>
      </c>
      <c r="C1411" s="11" t="str">
        <f t="shared" si="156"/>
        <v/>
      </c>
      <c r="D1411" s="62" t="s">
        <v>6449</v>
      </c>
      <c r="E1411" s="11" t="str">
        <f t="shared" si="157"/>
        <v/>
      </c>
      <c r="F1411" s="66"/>
      <c r="G1411" s="64" t="str">
        <f t="shared" si="158"/>
        <v>The Mound</v>
      </c>
      <c r="H1411" s="66"/>
      <c r="I1411" s="65" t="str">
        <f t="shared" si="159"/>
        <v>Level 03</v>
      </c>
      <c r="J1411" s="66"/>
      <c r="K1411" s="67" t="str">
        <f t="shared" si="162"/>
        <v>Zone M2</v>
      </c>
      <c r="L1411" s="66"/>
      <c r="M1411" s="68" t="str">
        <f t="shared" si="163"/>
        <v>M2 / Gourmet Bistro Café</v>
      </c>
      <c r="N1411" s="66"/>
      <c r="O1411" s="69" t="str">
        <f t="shared" si="160"/>
        <v>S. K. CR.</v>
      </c>
      <c r="P1411" s="66"/>
      <c r="Q1411" s="70" t="str">
        <f t="shared" si="161"/>
        <v>R2 / J1</v>
      </c>
      <c r="R1411" s="66"/>
      <c r="S1411" s="66"/>
      <c r="T1411" s="11" t="s">
        <v>6748</v>
      </c>
      <c r="U1411" s="11" t="s">
        <v>6748</v>
      </c>
      <c r="V1411" s="11" t="s">
        <v>6416</v>
      </c>
      <c r="W1411" s="59" t="s">
        <v>6416</v>
      </c>
      <c r="X1411" s="59" t="str">
        <f>CONCATENATE(D1411,F1411,H1411,J1411,L1411,N1411,P1411,R1411)</f>
        <v>Construction</v>
      </c>
      <c r="Y1411" s="11" t="s">
        <v>2234</v>
      </c>
      <c r="Z1411" s="32">
        <v>5</v>
      </c>
      <c r="AA1411" s="39">
        <v>45410</v>
      </c>
      <c r="AB1411" s="39">
        <v>45414</v>
      </c>
      <c r="AC1411" s="48">
        <v>5778.34</v>
      </c>
    </row>
    <row r="1412" spans="1:29" x14ac:dyDescent="0.2">
      <c r="A1412" s="63" t="s">
        <v>2235</v>
      </c>
      <c r="B1412" s="8" t="str">
        <f t="shared" si="156"/>
        <v xml:space="preserve"> - </v>
      </c>
      <c r="C1412" s="8" t="str">
        <f t="shared" si="156"/>
        <v/>
      </c>
      <c r="D1412" s="62" t="s">
        <v>6449</v>
      </c>
      <c r="E1412" s="8" t="str">
        <f t="shared" si="157"/>
        <v/>
      </c>
      <c r="F1412" s="63"/>
      <c r="G1412" s="64" t="str">
        <f t="shared" si="158"/>
        <v>The Mound</v>
      </c>
      <c r="H1412" s="63"/>
      <c r="I1412" s="65" t="str">
        <f t="shared" si="159"/>
        <v>Level 03</v>
      </c>
      <c r="J1412" s="63"/>
      <c r="K1412" s="67" t="str">
        <f t="shared" si="162"/>
        <v>Zone M2</v>
      </c>
      <c r="L1412" s="63"/>
      <c r="M1412" s="68" t="str">
        <f t="shared" si="163"/>
        <v>M2 / Gourmet Bistro Café</v>
      </c>
      <c r="N1412" s="63"/>
      <c r="O1412" s="69" t="str">
        <f t="shared" si="160"/>
        <v>S. K. CR.</v>
      </c>
      <c r="P1412" s="63"/>
      <c r="Q1412" s="70" t="str">
        <f t="shared" si="161"/>
        <v>R2 / J1</v>
      </c>
      <c r="R1412" s="63"/>
      <c r="S1412" s="63"/>
      <c r="T1412" s="8" t="s">
        <v>6748</v>
      </c>
      <c r="U1412" s="8" t="s">
        <v>6748</v>
      </c>
      <c r="V1412" s="8" t="s">
        <v>6416</v>
      </c>
      <c r="W1412" s="59" t="s">
        <v>6416</v>
      </c>
      <c r="X1412" s="59" t="str">
        <f>CONCATENATE(D1412,F1412,H1412,J1412,L1412,N1412,P1412,R1412)</f>
        <v>Construction</v>
      </c>
      <c r="Y1412" s="8" t="s">
        <v>2236</v>
      </c>
      <c r="Z1412" s="23">
        <v>7</v>
      </c>
      <c r="AA1412" s="35">
        <v>45416</v>
      </c>
      <c r="AB1412" s="35">
        <v>45423</v>
      </c>
      <c r="AC1412" s="42">
        <v>12134.75</v>
      </c>
    </row>
    <row r="1413" spans="1:29" x14ac:dyDescent="0.2">
      <c r="A1413" s="67" t="s">
        <v>1159</v>
      </c>
      <c r="B1413" s="12" t="str">
        <f t="shared" ref="B1413:C1476" si="164">IF(E1413&lt;&gt;"",C1412,IF(G1413&lt;&gt;"",F1412&amp;" - "&amp;C1412,IF(I1413&lt;&gt;"",H1412&amp;" - "&amp;F1412&amp;" - "&amp;C1412,IF(K1413&lt;&gt;"",J1412&amp;" - "&amp;H1412&amp;" - "&amp;F1412&amp;" - "&amp;C1412,IF(M1413&lt;&gt;"",L1412&amp;" - "&amp;J1412&amp;" - "&amp;H1412&amp;" - "&amp;F1412&amp;" - "&amp;C1412,IF(O1413&lt;&gt;"",N1412&amp;" - "&amp;L1412&amp;" - "&amp;J1412&amp;" - "&amp;H1412&amp;" - "&amp;F1412&amp;" - "&amp;C1412,IF(Q1413&lt;&gt;"",P1412&amp;" - "&amp;N1412&amp;" - "&amp;L1412&amp;" - "&amp;J1412&amp;" - "&amp;H1412&amp;" - "&amp;F1412&amp;" - "&amp;C1412,"")))))))</f>
        <v/>
      </c>
      <c r="C1413" s="12" t="str">
        <f t="shared" si="164"/>
        <v>Level 03 - The Mound - Construction</v>
      </c>
      <c r="D1413" s="62" t="s">
        <v>6449</v>
      </c>
      <c r="E1413" s="12" t="str">
        <f t="shared" ref="E1413:E1476" si="165">IF(F1413&lt;&gt;"",D1412,IF(H1413&lt;&gt;"",G1412,IF(J1413&lt;&gt;"",I1412,IF(L1413&lt;&gt;"",K1412,IF(N1413&lt;&gt;"",M1412,IF(P1413&lt;&gt;"",O1412,IF(R1413&lt;&gt;"",Q1412,"")))))))</f>
        <v>Level 03</v>
      </c>
      <c r="F1413" s="91"/>
      <c r="G1413" s="64" t="str">
        <f>IF(F1413="",G1412,TRIM(F1413))</f>
        <v>The Mound</v>
      </c>
      <c r="H1413" s="91"/>
      <c r="I1413" s="65" t="str">
        <f>IF(H1413="",I1412,TRIM(H1413))</f>
        <v>Level 03</v>
      </c>
      <c r="J1413" s="67" t="s">
        <v>1159</v>
      </c>
      <c r="K1413" s="67" t="str">
        <f>IF(J1413="",K1412,TRIM(J1413))</f>
        <v>Zone M3</v>
      </c>
      <c r="L1413" s="91"/>
      <c r="M1413" s="68" t="str">
        <f>IF(L1413="",M1412,TRIM(L1413))</f>
        <v>M2 / Gourmet Bistro Café</v>
      </c>
      <c r="N1413" s="91"/>
      <c r="O1413" s="69" t="str">
        <f>IF(N1413="",O1412,TRIM(N1413))</f>
        <v>S. K. CR.</v>
      </c>
      <c r="P1413" s="91"/>
      <c r="Q1413" s="70" t="str">
        <f>IF(P1413="",Q1412,TRIM(P1413))</f>
        <v>R2 / J1</v>
      </c>
      <c r="R1413" s="91"/>
      <c r="S1413" s="91"/>
      <c r="T1413" s="12" t="s">
        <v>6680</v>
      </c>
      <c r="U1413" s="12" t="s">
        <v>6680</v>
      </c>
      <c r="V1413" s="12" t="s">
        <v>6680</v>
      </c>
      <c r="W1413" s="59" t="s">
        <v>1159</v>
      </c>
      <c r="X1413" s="59" t="str">
        <f>CONCATENATE(D1413,F1413,H1413,J1413,L1413,N1413,P1413,R1413)</f>
        <v>Construction        Zone M3</v>
      </c>
      <c r="Y1413" s="12"/>
      <c r="Z1413" s="36">
        <v>49</v>
      </c>
      <c r="AA1413" s="37">
        <v>45357</v>
      </c>
      <c r="AB1413" s="37">
        <v>45417</v>
      </c>
      <c r="AC1413" s="46">
        <v>302908</v>
      </c>
    </row>
    <row r="1414" spans="1:29" x14ac:dyDescent="0.2">
      <c r="A1414" s="68" t="s">
        <v>2237</v>
      </c>
      <c r="B1414" s="2" t="str">
        <f t="shared" si="164"/>
        <v>Level 03 - The Mound - Construction</v>
      </c>
      <c r="C1414" s="2" t="str">
        <f t="shared" si="164"/>
        <v>Zone M3 - Level 03 - The Mound - Construction</v>
      </c>
      <c r="D1414" s="62" t="s">
        <v>6449</v>
      </c>
      <c r="E1414" s="2" t="str">
        <f t="shared" si="165"/>
        <v>Zone M3</v>
      </c>
      <c r="F1414" s="92"/>
      <c r="G1414" s="64" t="str">
        <f t="shared" si="158"/>
        <v>The Mound</v>
      </c>
      <c r="H1414" s="92"/>
      <c r="I1414" s="65" t="str">
        <f t="shared" si="159"/>
        <v>Level 03</v>
      </c>
      <c r="J1414" s="92"/>
      <c r="K1414" s="67" t="str">
        <f t="shared" si="162"/>
        <v>Zone M3</v>
      </c>
      <c r="L1414" s="68" t="s">
        <v>2237</v>
      </c>
      <c r="M1414" s="68" t="str">
        <f t="shared" si="163"/>
        <v>M3 / D3</v>
      </c>
      <c r="N1414" s="92"/>
      <c r="O1414" s="69" t="str">
        <f t="shared" si="160"/>
        <v>S. K. CR.</v>
      </c>
      <c r="P1414" s="92"/>
      <c r="Q1414" s="70" t="str">
        <f t="shared" si="161"/>
        <v>R2 / J1</v>
      </c>
      <c r="R1414" s="92"/>
      <c r="S1414" s="92"/>
      <c r="T1414" s="2" t="s">
        <v>6749</v>
      </c>
      <c r="U1414" s="2" t="s">
        <v>6749</v>
      </c>
      <c r="V1414" s="2" t="s">
        <v>6749</v>
      </c>
      <c r="W1414" s="59" t="s">
        <v>2237</v>
      </c>
      <c r="X1414" s="59" t="str">
        <f>CONCATENATE(D1414,F1414,H1414,J1414,L1414,N1414,P1414,R1414)</f>
        <v>Construction          M3 / D3</v>
      </c>
      <c r="Y1414" s="2"/>
      <c r="Z1414" s="43">
        <v>16</v>
      </c>
      <c r="AA1414" s="44">
        <v>45357</v>
      </c>
      <c r="AB1414" s="44">
        <v>45375</v>
      </c>
      <c r="AC1414" s="47">
        <v>63770.1</v>
      </c>
    </row>
    <row r="1415" spans="1:29" x14ac:dyDescent="0.2">
      <c r="A1415" s="69" t="s">
        <v>1256</v>
      </c>
      <c r="B1415" s="3" t="str">
        <f t="shared" si="164"/>
        <v>Zone M3 - Level 03 - The Mound - Construction</v>
      </c>
      <c r="C1415" s="3" t="str">
        <f t="shared" si="164"/>
        <v>M3 / D3 - Zone M3 - Level 03 - The Mound - Construction</v>
      </c>
      <c r="D1415" s="62" t="s">
        <v>6449</v>
      </c>
      <c r="E1415" s="3" t="str">
        <f t="shared" si="165"/>
        <v>M3 / D3</v>
      </c>
      <c r="F1415" s="92"/>
      <c r="G1415" s="64" t="str">
        <f t="shared" si="158"/>
        <v>The Mound</v>
      </c>
      <c r="H1415" s="92"/>
      <c r="I1415" s="65" t="str">
        <f t="shared" si="159"/>
        <v>Level 03</v>
      </c>
      <c r="J1415" s="92"/>
      <c r="K1415" s="67" t="str">
        <f t="shared" si="162"/>
        <v>Zone M3</v>
      </c>
      <c r="L1415" s="92"/>
      <c r="M1415" s="68" t="str">
        <f t="shared" si="163"/>
        <v>M3 / D3</v>
      </c>
      <c r="N1415" s="69" t="s">
        <v>1256</v>
      </c>
      <c r="O1415" s="69" t="str">
        <f t="shared" si="160"/>
        <v>S. K. L.</v>
      </c>
      <c r="P1415" s="92"/>
      <c r="Q1415" s="70" t="str">
        <f t="shared" si="161"/>
        <v>R2 / J1</v>
      </c>
      <c r="R1415" s="92"/>
      <c r="S1415" s="92"/>
      <c r="T1415" s="3" t="s">
        <v>6718</v>
      </c>
      <c r="U1415" s="3" t="s">
        <v>6718</v>
      </c>
      <c r="V1415" s="3" t="s">
        <v>6718</v>
      </c>
      <c r="W1415" s="59" t="s">
        <v>1256</v>
      </c>
      <c r="X1415" s="59" t="str">
        <f>CONCATENATE(D1415,F1415,H1415,J1415,L1415,N1415,P1415,R1415)</f>
        <v>Construction            S. K. L.</v>
      </c>
      <c r="Y1415" s="3"/>
      <c r="Z1415" s="49">
        <v>5</v>
      </c>
      <c r="AA1415" s="50">
        <v>45357</v>
      </c>
      <c r="AB1415" s="50">
        <v>45362</v>
      </c>
      <c r="AC1415" s="52">
        <v>15942.53</v>
      </c>
    </row>
    <row r="1416" spans="1:29" ht="25.5" x14ac:dyDescent="0.2">
      <c r="A1416" s="66" t="s">
        <v>2238</v>
      </c>
      <c r="B1416" s="11" t="str">
        <f t="shared" si="164"/>
        <v xml:space="preserve"> - M3 / D3 - Zone M3 - Level 03 - The Mound - Construction</v>
      </c>
      <c r="C1416" s="11" t="str">
        <f t="shared" si="164"/>
        <v/>
      </c>
      <c r="D1416" s="62" t="s">
        <v>6449</v>
      </c>
      <c r="E1416" s="11" t="str">
        <f t="shared" si="165"/>
        <v/>
      </c>
      <c r="F1416" s="66"/>
      <c r="G1416" s="64" t="str">
        <f t="shared" ref="G1416:G1479" si="166">IF(F1416="",G1415,TRIM(F1416))</f>
        <v>The Mound</v>
      </c>
      <c r="H1416" s="66"/>
      <c r="I1416" s="65" t="str">
        <f t="shared" si="159"/>
        <v>Level 03</v>
      </c>
      <c r="J1416" s="66"/>
      <c r="K1416" s="67" t="str">
        <f t="shared" si="162"/>
        <v>Zone M3</v>
      </c>
      <c r="L1416" s="66"/>
      <c r="M1416" s="68" t="str">
        <f t="shared" si="163"/>
        <v>M3 / D3</v>
      </c>
      <c r="N1416" s="66"/>
      <c r="O1416" s="69" t="str">
        <f t="shared" si="160"/>
        <v>S. K. L.</v>
      </c>
      <c r="P1416" s="66"/>
      <c r="Q1416" s="70" t="str">
        <f t="shared" si="161"/>
        <v>R2 / J1</v>
      </c>
      <c r="R1416" s="66"/>
      <c r="S1416" s="66"/>
      <c r="T1416" s="11" t="s">
        <v>6718</v>
      </c>
      <c r="U1416" s="11" t="s">
        <v>6718</v>
      </c>
      <c r="V1416" s="11" t="s">
        <v>6416</v>
      </c>
      <c r="W1416" s="59" t="s">
        <v>6416</v>
      </c>
      <c r="X1416" s="59" t="str">
        <f>CONCATENATE(D1416,F1416,H1416,J1416,L1416,N1416,P1416,R1416)</f>
        <v>Construction</v>
      </c>
      <c r="Y1416" s="11" t="s">
        <v>2239</v>
      </c>
      <c r="Z1416" s="32">
        <v>3</v>
      </c>
      <c r="AA1416" s="39">
        <v>45357</v>
      </c>
      <c r="AB1416" s="39">
        <v>45360</v>
      </c>
      <c r="AC1416" s="48">
        <v>8467.36</v>
      </c>
    </row>
    <row r="1417" spans="1:29" x14ac:dyDescent="0.2">
      <c r="A1417" s="66" t="s">
        <v>2240</v>
      </c>
      <c r="B1417" s="11" t="str">
        <f t="shared" si="164"/>
        <v xml:space="preserve"> - </v>
      </c>
      <c r="C1417" s="11" t="str">
        <f t="shared" si="164"/>
        <v/>
      </c>
      <c r="D1417" s="62" t="s">
        <v>6449</v>
      </c>
      <c r="E1417" s="11" t="str">
        <f t="shared" si="165"/>
        <v/>
      </c>
      <c r="F1417" s="66"/>
      <c r="G1417" s="64" t="str">
        <f t="shared" si="166"/>
        <v>The Mound</v>
      </c>
      <c r="H1417" s="66"/>
      <c r="I1417" s="65" t="str">
        <f t="shared" si="159"/>
        <v>Level 03</v>
      </c>
      <c r="J1417" s="66"/>
      <c r="K1417" s="67" t="str">
        <f t="shared" si="162"/>
        <v>Zone M3</v>
      </c>
      <c r="L1417" s="66"/>
      <c r="M1417" s="68" t="str">
        <f t="shared" si="163"/>
        <v>M3 / D3</v>
      </c>
      <c r="N1417" s="66"/>
      <c r="O1417" s="69" t="str">
        <f t="shared" si="160"/>
        <v>S. K. L.</v>
      </c>
      <c r="P1417" s="66"/>
      <c r="Q1417" s="70" t="str">
        <f t="shared" si="161"/>
        <v>R2 / J1</v>
      </c>
      <c r="R1417" s="66"/>
      <c r="S1417" s="66"/>
      <c r="T1417" s="11" t="s">
        <v>6718</v>
      </c>
      <c r="U1417" s="11" t="s">
        <v>6718</v>
      </c>
      <c r="V1417" s="11" t="s">
        <v>6416</v>
      </c>
      <c r="W1417" s="59" t="s">
        <v>6416</v>
      </c>
      <c r="X1417" s="59" t="str">
        <f>CONCATENATE(D1417,F1417,H1417,J1417,L1417,N1417,P1417,R1417)</f>
        <v>Construction</v>
      </c>
      <c r="Y1417" s="11" t="s">
        <v>2241</v>
      </c>
      <c r="Z1417" s="32">
        <v>3</v>
      </c>
      <c r="AA1417" s="39">
        <v>45357</v>
      </c>
      <c r="AB1417" s="39">
        <v>45360</v>
      </c>
      <c r="AC1417" s="48">
        <v>4103.28</v>
      </c>
    </row>
    <row r="1418" spans="1:29" x14ac:dyDescent="0.2">
      <c r="A1418" s="66" t="s">
        <v>2242</v>
      </c>
      <c r="B1418" s="11" t="str">
        <f t="shared" si="164"/>
        <v xml:space="preserve"> - </v>
      </c>
      <c r="C1418" s="11" t="str">
        <f t="shared" si="164"/>
        <v/>
      </c>
      <c r="D1418" s="62" t="s">
        <v>6449</v>
      </c>
      <c r="E1418" s="11" t="str">
        <f t="shared" si="165"/>
        <v/>
      </c>
      <c r="F1418" s="66"/>
      <c r="G1418" s="64" t="str">
        <f t="shared" si="166"/>
        <v>The Mound</v>
      </c>
      <c r="H1418" s="66"/>
      <c r="I1418" s="65" t="str">
        <f t="shared" si="159"/>
        <v>Level 03</v>
      </c>
      <c r="J1418" s="66"/>
      <c r="K1418" s="67" t="str">
        <f t="shared" si="162"/>
        <v>Zone M3</v>
      </c>
      <c r="L1418" s="66"/>
      <c r="M1418" s="68" t="str">
        <f t="shared" si="163"/>
        <v>M3 / D3</v>
      </c>
      <c r="N1418" s="66"/>
      <c r="O1418" s="69" t="str">
        <f t="shared" si="160"/>
        <v>S. K. L.</v>
      </c>
      <c r="P1418" s="66"/>
      <c r="Q1418" s="70" t="str">
        <f t="shared" si="161"/>
        <v>R2 / J1</v>
      </c>
      <c r="R1418" s="66"/>
      <c r="S1418" s="66"/>
      <c r="T1418" s="11" t="s">
        <v>6718</v>
      </c>
      <c r="U1418" s="11" t="s">
        <v>6718</v>
      </c>
      <c r="V1418" s="11" t="s">
        <v>6416</v>
      </c>
      <c r="W1418" s="59" t="s">
        <v>6416</v>
      </c>
      <c r="X1418" s="59" t="str">
        <f>CONCATENATE(D1418,F1418,H1418,J1418,L1418,N1418,P1418,R1418)</f>
        <v>Construction</v>
      </c>
      <c r="Y1418" s="11" t="s">
        <v>2243</v>
      </c>
      <c r="Z1418" s="32">
        <v>2</v>
      </c>
      <c r="AA1418" s="39">
        <v>45358</v>
      </c>
      <c r="AB1418" s="39">
        <v>45360</v>
      </c>
      <c r="AC1418" s="34">
        <v>795.57</v>
      </c>
    </row>
    <row r="1419" spans="1:29" x14ac:dyDescent="0.2">
      <c r="A1419" s="66" t="s">
        <v>2244</v>
      </c>
      <c r="B1419" s="11" t="str">
        <f t="shared" si="164"/>
        <v xml:space="preserve"> - </v>
      </c>
      <c r="C1419" s="11" t="str">
        <f t="shared" si="164"/>
        <v/>
      </c>
      <c r="D1419" s="62" t="s">
        <v>6449</v>
      </c>
      <c r="E1419" s="11" t="str">
        <f t="shared" si="165"/>
        <v/>
      </c>
      <c r="F1419" s="66"/>
      <c r="G1419" s="64" t="str">
        <f t="shared" si="166"/>
        <v>The Mound</v>
      </c>
      <c r="H1419" s="66"/>
      <c r="I1419" s="65" t="str">
        <f t="shared" ref="I1419:I1482" si="167">IF(H1419="",I1418,TRIM(H1419))</f>
        <v>Level 03</v>
      </c>
      <c r="J1419" s="66"/>
      <c r="K1419" s="67" t="str">
        <f t="shared" si="162"/>
        <v>Zone M3</v>
      </c>
      <c r="L1419" s="66"/>
      <c r="M1419" s="68" t="str">
        <f t="shared" si="163"/>
        <v>M3 / D3</v>
      </c>
      <c r="N1419" s="66"/>
      <c r="O1419" s="69" t="str">
        <f t="shared" si="160"/>
        <v>S. K. L.</v>
      </c>
      <c r="P1419" s="66"/>
      <c r="Q1419" s="70" t="str">
        <f t="shared" si="161"/>
        <v>R2 / J1</v>
      </c>
      <c r="R1419" s="66"/>
      <c r="S1419" s="66"/>
      <c r="T1419" s="11" t="s">
        <v>6718</v>
      </c>
      <c r="U1419" s="11" t="s">
        <v>6718</v>
      </c>
      <c r="V1419" s="11" t="s">
        <v>6416</v>
      </c>
      <c r="W1419" s="59" t="s">
        <v>6416</v>
      </c>
      <c r="X1419" s="59" t="str">
        <f>CONCATENATE(D1419,F1419,H1419,J1419,L1419,N1419,P1419,R1419)</f>
        <v>Construction</v>
      </c>
      <c r="Y1419" s="11" t="s">
        <v>2245</v>
      </c>
      <c r="Z1419" s="32">
        <v>2</v>
      </c>
      <c r="AA1419" s="39">
        <v>45358</v>
      </c>
      <c r="AB1419" s="39">
        <v>45360</v>
      </c>
      <c r="AC1419" s="34">
        <v>583.46</v>
      </c>
    </row>
    <row r="1420" spans="1:29" x14ac:dyDescent="0.2">
      <c r="A1420" s="63" t="s">
        <v>2246</v>
      </c>
      <c r="B1420" s="8" t="str">
        <f t="shared" si="164"/>
        <v xml:space="preserve"> - </v>
      </c>
      <c r="C1420" s="8" t="str">
        <f t="shared" si="164"/>
        <v/>
      </c>
      <c r="D1420" s="62" t="s">
        <v>6449</v>
      </c>
      <c r="E1420" s="8" t="str">
        <f t="shared" si="165"/>
        <v/>
      </c>
      <c r="F1420" s="63"/>
      <c r="G1420" s="64" t="str">
        <f t="shared" si="166"/>
        <v>The Mound</v>
      </c>
      <c r="H1420" s="63"/>
      <c r="I1420" s="65" t="str">
        <f t="shared" si="167"/>
        <v>Level 03</v>
      </c>
      <c r="J1420" s="63"/>
      <c r="K1420" s="67" t="str">
        <f t="shared" si="162"/>
        <v>Zone M3</v>
      </c>
      <c r="L1420" s="63"/>
      <c r="M1420" s="68" t="str">
        <f t="shared" si="163"/>
        <v>M3 / D3</v>
      </c>
      <c r="N1420" s="63"/>
      <c r="O1420" s="69" t="str">
        <f t="shared" si="160"/>
        <v>S. K. L.</v>
      </c>
      <c r="P1420" s="63"/>
      <c r="Q1420" s="70" t="str">
        <f t="shared" si="161"/>
        <v>R2 / J1</v>
      </c>
      <c r="R1420" s="63"/>
      <c r="S1420" s="63"/>
      <c r="T1420" s="8" t="s">
        <v>6718</v>
      </c>
      <c r="U1420" s="8" t="s">
        <v>6718</v>
      </c>
      <c r="V1420" s="8" t="s">
        <v>6416</v>
      </c>
      <c r="W1420" s="59" t="s">
        <v>6416</v>
      </c>
      <c r="X1420" s="59" t="str">
        <f>CONCATENATE(D1420,F1420,H1420,J1420,L1420,N1420,P1420,R1420)</f>
        <v>Construction</v>
      </c>
      <c r="Y1420" s="8" t="s">
        <v>2247</v>
      </c>
      <c r="Z1420" s="23">
        <v>2</v>
      </c>
      <c r="AA1420" s="35">
        <v>45361</v>
      </c>
      <c r="AB1420" s="35">
        <v>45362</v>
      </c>
      <c r="AC1420" s="42">
        <v>1992.86</v>
      </c>
    </row>
    <row r="1421" spans="1:29" x14ac:dyDescent="0.2">
      <c r="A1421" s="69" t="s">
        <v>1200</v>
      </c>
      <c r="B1421" s="3" t="str">
        <f t="shared" si="164"/>
        <v/>
      </c>
      <c r="C1421" s="3" t="str">
        <f t="shared" si="164"/>
        <v>M3 / D3 - Zone M3 - Level 03 - The Mound - Construction</v>
      </c>
      <c r="D1421" s="62" t="s">
        <v>6449</v>
      </c>
      <c r="E1421" s="3" t="str">
        <f t="shared" si="165"/>
        <v>M3 / D3</v>
      </c>
      <c r="F1421" s="92"/>
      <c r="G1421" s="64" t="str">
        <f>IF(F1421="",G1420,TRIM(F1421))</f>
        <v>The Mound</v>
      </c>
      <c r="H1421" s="92"/>
      <c r="I1421" s="65" t="str">
        <f>IF(H1421="",I1420,TRIM(H1421))</f>
        <v>Level 03</v>
      </c>
      <c r="J1421" s="92"/>
      <c r="K1421" s="67" t="str">
        <f>IF(J1421="",K1420,TRIM(J1421))</f>
        <v>Zone M3</v>
      </c>
      <c r="L1421" s="92"/>
      <c r="M1421" s="68" t="str">
        <f>IF(L1421="",M1420,TRIM(L1421))</f>
        <v>M3 / D3</v>
      </c>
      <c r="N1421" s="69" t="s">
        <v>1200</v>
      </c>
      <c r="O1421" s="69" t="str">
        <f>IF(N1421="",O1420,TRIM(N1421))</f>
        <v>S. K. R.</v>
      </c>
      <c r="P1421" s="92"/>
      <c r="Q1421" s="70" t="str">
        <f>IF(P1421="",Q1420,TRIM(P1421))</f>
        <v>R2 / J1</v>
      </c>
      <c r="R1421" s="92"/>
      <c r="S1421" s="92"/>
      <c r="T1421" s="3" t="s">
        <v>6712</v>
      </c>
      <c r="U1421" s="3" t="s">
        <v>6712</v>
      </c>
      <c r="V1421" s="3" t="s">
        <v>6712</v>
      </c>
      <c r="W1421" s="59" t="s">
        <v>1200</v>
      </c>
      <c r="X1421" s="59" t="str">
        <f>CONCATENATE(D1421,F1421,H1421,J1421,L1421,N1421,P1421,R1421)</f>
        <v>Construction            S. K. R.</v>
      </c>
      <c r="Y1421" s="3"/>
      <c r="Z1421" s="49">
        <v>5</v>
      </c>
      <c r="AA1421" s="50">
        <v>45361</v>
      </c>
      <c r="AB1421" s="50">
        <v>45365</v>
      </c>
      <c r="AC1421" s="52">
        <v>15942.53</v>
      </c>
    </row>
    <row r="1422" spans="1:29" ht="25.5" x14ac:dyDescent="0.2">
      <c r="A1422" s="66" t="s">
        <v>2248</v>
      </c>
      <c r="B1422" s="11" t="str">
        <f t="shared" si="164"/>
        <v xml:space="preserve"> - M3 / D3 - Zone M3 - Level 03 - The Mound - Construction</v>
      </c>
      <c r="C1422" s="11" t="str">
        <f t="shared" si="164"/>
        <v/>
      </c>
      <c r="D1422" s="62" t="s">
        <v>6449</v>
      </c>
      <c r="E1422" s="11" t="str">
        <f t="shared" si="165"/>
        <v/>
      </c>
      <c r="F1422" s="66"/>
      <c r="G1422" s="64" t="str">
        <f t="shared" si="166"/>
        <v>The Mound</v>
      </c>
      <c r="H1422" s="66"/>
      <c r="I1422" s="65" t="str">
        <f t="shared" si="167"/>
        <v>Level 03</v>
      </c>
      <c r="J1422" s="66"/>
      <c r="K1422" s="67" t="str">
        <f t="shared" si="162"/>
        <v>Zone M3</v>
      </c>
      <c r="L1422" s="66"/>
      <c r="M1422" s="68" t="str">
        <f t="shared" si="163"/>
        <v>M3 / D3</v>
      </c>
      <c r="N1422" s="66"/>
      <c r="O1422" s="69" t="str">
        <f t="shared" ref="O1422:O1484" si="168">IF(N1422="",O1421,TRIM(N1422))</f>
        <v>S. K. R.</v>
      </c>
      <c r="P1422" s="66"/>
      <c r="Q1422" s="70" t="str">
        <f t="shared" ref="Q1422:Q1485" si="169">IF(P1422="",Q1421,TRIM(P1422))</f>
        <v>R2 / J1</v>
      </c>
      <c r="R1422" s="66"/>
      <c r="S1422" s="66"/>
      <c r="T1422" s="11" t="s">
        <v>6712</v>
      </c>
      <c r="U1422" s="11" t="s">
        <v>6712</v>
      </c>
      <c r="V1422" s="11" t="s">
        <v>6416</v>
      </c>
      <c r="W1422" s="59" t="s">
        <v>6416</v>
      </c>
      <c r="X1422" s="59" t="str">
        <f>CONCATENATE(D1422,F1422,H1422,J1422,L1422,N1422,P1422,R1422)</f>
        <v>Construction</v>
      </c>
      <c r="Y1422" s="11" t="s">
        <v>2249</v>
      </c>
      <c r="Z1422" s="32">
        <v>3</v>
      </c>
      <c r="AA1422" s="39">
        <v>45361</v>
      </c>
      <c r="AB1422" s="39">
        <v>45363</v>
      </c>
      <c r="AC1422" s="48">
        <v>8467.36</v>
      </c>
    </row>
    <row r="1423" spans="1:29" x14ac:dyDescent="0.2">
      <c r="A1423" s="66" t="s">
        <v>2250</v>
      </c>
      <c r="B1423" s="11" t="str">
        <f t="shared" si="164"/>
        <v xml:space="preserve"> - </v>
      </c>
      <c r="C1423" s="11" t="str">
        <f t="shared" si="164"/>
        <v/>
      </c>
      <c r="D1423" s="62" t="s">
        <v>6449</v>
      </c>
      <c r="E1423" s="11" t="str">
        <f t="shared" si="165"/>
        <v/>
      </c>
      <c r="F1423" s="66"/>
      <c r="G1423" s="64" t="str">
        <f t="shared" si="166"/>
        <v>The Mound</v>
      </c>
      <c r="H1423" s="66"/>
      <c r="I1423" s="65" t="str">
        <f t="shared" si="167"/>
        <v>Level 03</v>
      </c>
      <c r="J1423" s="66"/>
      <c r="K1423" s="67" t="str">
        <f t="shared" si="162"/>
        <v>Zone M3</v>
      </c>
      <c r="L1423" s="66"/>
      <c r="M1423" s="68" t="str">
        <f t="shared" si="163"/>
        <v>M3 / D3</v>
      </c>
      <c r="N1423" s="66"/>
      <c r="O1423" s="69" t="str">
        <f t="shared" si="168"/>
        <v>S. K. R.</v>
      </c>
      <c r="P1423" s="66"/>
      <c r="Q1423" s="70" t="str">
        <f t="shared" si="169"/>
        <v>R2 / J1</v>
      </c>
      <c r="R1423" s="66"/>
      <c r="S1423" s="66"/>
      <c r="T1423" s="11" t="s">
        <v>6712</v>
      </c>
      <c r="U1423" s="11" t="s">
        <v>6712</v>
      </c>
      <c r="V1423" s="11" t="s">
        <v>6416</v>
      </c>
      <c r="W1423" s="59" t="s">
        <v>6416</v>
      </c>
      <c r="X1423" s="59" t="str">
        <f>CONCATENATE(D1423,F1423,H1423,J1423,L1423,N1423,P1423,R1423)</f>
        <v>Construction</v>
      </c>
      <c r="Y1423" s="11" t="s">
        <v>2251</v>
      </c>
      <c r="Z1423" s="32">
        <v>3</v>
      </c>
      <c r="AA1423" s="39">
        <v>45361</v>
      </c>
      <c r="AB1423" s="39">
        <v>45363</v>
      </c>
      <c r="AC1423" s="48">
        <v>4103.28</v>
      </c>
    </row>
    <row r="1424" spans="1:29" x14ac:dyDescent="0.2">
      <c r="A1424" s="66" t="s">
        <v>2252</v>
      </c>
      <c r="B1424" s="11" t="str">
        <f t="shared" si="164"/>
        <v xml:space="preserve"> - </v>
      </c>
      <c r="C1424" s="11" t="str">
        <f t="shared" si="164"/>
        <v/>
      </c>
      <c r="D1424" s="62" t="s">
        <v>6449</v>
      </c>
      <c r="E1424" s="11" t="str">
        <f t="shared" si="165"/>
        <v/>
      </c>
      <c r="F1424" s="66"/>
      <c r="G1424" s="64" t="str">
        <f t="shared" si="166"/>
        <v>The Mound</v>
      </c>
      <c r="H1424" s="66"/>
      <c r="I1424" s="65" t="str">
        <f t="shared" si="167"/>
        <v>Level 03</v>
      </c>
      <c r="J1424" s="66"/>
      <c r="K1424" s="67" t="str">
        <f t="shared" si="162"/>
        <v>Zone M3</v>
      </c>
      <c r="L1424" s="66"/>
      <c r="M1424" s="68" t="str">
        <f t="shared" si="163"/>
        <v>M3 / D3</v>
      </c>
      <c r="N1424" s="66"/>
      <c r="O1424" s="69" t="str">
        <f t="shared" si="168"/>
        <v>S. K. R.</v>
      </c>
      <c r="P1424" s="66"/>
      <c r="Q1424" s="70" t="str">
        <f t="shared" si="169"/>
        <v>R2 / J1</v>
      </c>
      <c r="R1424" s="66"/>
      <c r="S1424" s="66"/>
      <c r="T1424" s="11" t="s">
        <v>6712</v>
      </c>
      <c r="U1424" s="11" t="s">
        <v>6712</v>
      </c>
      <c r="V1424" s="11" t="s">
        <v>6416</v>
      </c>
      <c r="W1424" s="59" t="s">
        <v>6416</v>
      </c>
      <c r="X1424" s="59" t="str">
        <f>CONCATENATE(D1424,F1424,H1424,J1424,L1424,N1424,P1424,R1424)</f>
        <v>Construction</v>
      </c>
      <c r="Y1424" s="11" t="s">
        <v>2253</v>
      </c>
      <c r="Z1424" s="32">
        <v>2</v>
      </c>
      <c r="AA1424" s="39">
        <v>45362</v>
      </c>
      <c r="AB1424" s="39">
        <v>45363</v>
      </c>
      <c r="AC1424" s="34">
        <v>795.57</v>
      </c>
    </row>
    <row r="1425" spans="1:29" x14ac:dyDescent="0.2">
      <c r="A1425" s="66" t="s">
        <v>2254</v>
      </c>
      <c r="B1425" s="11" t="str">
        <f t="shared" si="164"/>
        <v xml:space="preserve"> - </v>
      </c>
      <c r="C1425" s="11" t="str">
        <f t="shared" si="164"/>
        <v/>
      </c>
      <c r="D1425" s="62" t="s">
        <v>6449</v>
      </c>
      <c r="E1425" s="11" t="str">
        <f t="shared" si="165"/>
        <v/>
      </c>
      <c r="F1425" s="66"/>
      <c r="G1425" s="64" t="str">
        <f t="shared" si="166"/>
        <v>The Mound</v>
      </c>
      <c r="H1425" s="66"/>
      <c r="I1425" s="65" t="str">
        <f t="shared" si="167"/>
        <v>Level 03</v>
      </c>
      <c r="J1425" s="66"/>
      <c r="K1425" s="67" t="str">
        <f t="shared" si="162"/>
        <v>Zone M3</v>
      </c>
      <c r="L1425" s="66"/>
      <c r="M1425" s="68" t="str">
        <f t="shared" si="163"/>
        <v>M3 / D3</v>
      </c>
      <c r="N1425" s="66"/>
      <c r="O1425" s="69" t="str">
        <f t="shared" si="168"/>
        <v>S. K. R.</v>
      </c>
      <c r="P1425" s="66"/>
      <c r="Q1425" s="70" t="str">
        <f t="shared" si="169"/>
        <v>R2 / J1</v>
      </c>
      <c r="R1425" s="66"/>
      <c r="S1425" s="66"/>
      <c r="T1425" s="11" t="s">
        <v>6712</v>
      </c>
      <c r="U1425" s="11" t="s">
        <v>6712</v>
      </c>
      <c r="V1425" s="11" t="s">
        <v>6416</v>
      </c>
      <c r="W1425" s="59" t="s">
        <v>6416</v>
      </c>
      <c r="X1425" s="59" t="str">
        <f>CONCATENATE(D1425,F1425,H1425,J1425,L1425,N1425,P1425,R1425)</f>
        <v>Construction</v>
      </c>
      <c r="Y1425" s="11" t="s">
        <v>2255</v>
      </c>
      <c r="Z1425" s="32">
        <v>2</v>
      </c>
      <c r="AA1425" s="39">
        <v>45362</v>
      </c>
      <c r="AB1425" s="39">
        <v>45363</v>
      </c>
      <c r="AC1425" s="34">
        <v>583.46</v>
      </c>
    </row>
    <row r="1426" spans="1:29" x14ac:dyDescent="0.2">
      <c r="A1426" s="63" t="s">
        <v>2256</v>
      </c>
      <c r="B1426" s="8" t="str">
        <f t="shared" si="164"/>
        <v xml:space="preserve"> - </v>
      </c>
      <c r="C1426" s="8" t="str">
        <f t="shared" si="164"/>
        <v/>
      </c>
      <c r="D1426" s="62" t="s">
        <v>6449</v>
      </c>
      <c r="E1426" s="8" t="str">
        <f t="shared" si="165"/>
        <v/>
      </c>
      <c r="F1426" s="63"/>
      <c r="G1426" s="64" t="str">
        <f t="shared" si="166"/>
        <v>The Mound</v>
      </c>
      <c r="H1426" s="63"/>
      <c r="I1426" s="65" t="str">
        <f t="shared" si="167"/>
        <v>Level 03</v>
      </c>
      <c r="J1426" s="63"/>
      <c r="K1426" s="67" t="str">
        <f t="shared" si="162"/>
        <v>Zone M3</v>
      </c>
      <c r="L1426" s="63"/>
      <c r="M1426" s="68" t="str">
        <f t="shared" si="163"/>
        <v>M3 / D3</v>
      </c>
      <c r="N1426" s="63"/>
      <c r="O1426" s="69" t="str">
        <f t="shared" si="168"/>
        <v>S. K. R.</v>
      </c>
      <c r="P1426" s="63"/>
      <c r="Q1426" s="70" t="str">
        <f t="shared" si="169"/>
        <v>R2 / J1</v>
      </c>
      <c r="R1426" s="63"/>
      <c r="S1426" s="63"/>
      <c r="T1426" s="8" t="s">
        <v>6712</v>
      </c>
      <c r="U1426" s="8" t="s">
        <v>6712</v>
      </c>
      <c r="V1426" s="8" t="s">
        <v>6416</v>
      </c>
      <c r="W1426" s="59" t="s">
        <v>6416</v>
      </c>
      <c r="X1426" s="59" t="str">
        <f>CONCATENATE(D1426,F1426,H1426,J1426,L1426,N1426,P1426,R1426)</f>
        <v>Construction</v>
      </c>
      <c r="Y1426" s="8" t="s">
        <v>2257</v>
      </c>
      <c r="Z1426" s="23">
        <v>2</v>
      </c>
      <c r="AA1426" s="35">
        <v>45364</v>
      </c>
      <c r="AB1426" s="35">
        <v>45365</v>
      </c>
      <c r="AC1426" s="42">
        <v>1992.86</v>
      </c>
    </row>
    <row r="1427" spans="1:29" x14ac:dyDescent="0.2">
      <c r="A1427" s="69" t="s">
        <v>1412</v>
      </c>
      <c r="B1427" s="3" t="str">
        <f t="shared" si="164"/>
        <v/>
      </c>
      <c r="C1427" s="3" t="str">
        <f t="shared" si="164"/>
        <v>M3 / D3 - Zone M3 - Level 03 - The Mound - Construction</v>
      </c>
      <c r="D1427" s="62" t="s">
        <v>6449</v>
      </c>
      <c r="E1427" s="3" t="str">
        <f t="shared" si="165"/>
        <v>M3 / D3</v>
      </c>
      <c r="F1427" s="92"/>
      <c r="G1427" s="64" t="str">
        <f>IF(F1427="",G1426,TRIM(F1427))</f>
        <v>The Mound</v>
      </c>
      <c r="H1427" s="92"/>
      <c r="I1427" s="65" t="str">
        <f>IF(H1427="",I1426,TRIM(H1427))</f>
        <v>Level 03</v>
      </c>
      <c r="J1427" s="92"/>
      <c r="K1427" s="67" t="str">
        <f>IF(J1427="",K1426,TRIM(J1427))</f>
        <v>Zone M3</v>
      </c>
      <c r="L1427" s="92"/>
      <c r="M1427" s="68" t="str">
        <f>IF(L1427="",M1426,TRIM(L1427))</f>
        <v>M3 / D3</v>
      </c>
      <c r="N1427" s="69" t="s">
        <v>1412</v>
      </c>
      <c r="O1427" s="69" t="str">
        <f>IF(N1427="",O1426,TRIM(N1427))</f>
        <v>1BS. CL. 2</v>
      </c>
      <c r="P1427" s="92"/>
      <c r="Q1427" s="70" t="str">
        <f>IF(P1427="",Q1426,TRIM(P1427))</f>
        <v>R2 / J1</v>
      </c>
      <c r="R1427" s="92"/>
      <c r="S1427" s="92"/>
      <c r="T1427" s="3" t="s">
        <v>6723</v>
      </c>
      <c r="U1427" s="3" t="s">
        <v>6723</v>
      </c>
      <c r="V1427" s="3" t="s">
        <v>6723</v>
      </c>
      <c r="W1427" s="59" t="s">
        <v>1412</v>
      </c>
      <c r="X1427" s="59" t="str">
        <f>CONCATENATE(D1427,F1427,H1427,J1427,L1427,N1427,P1427,R1427)</f>
        <v>Construction            1BS. CL. 2</v>
      </c>
      <c r="Y1427" s="3"/>
      <c r="Z1427" s="49">
        <v>6</v>
      </c>
      <c r="AA1427" s="50">
        <v>45364</v>
      </c>
      <c r="AB1427" s="50">
        <v>45370</v>
      </c>
      <c r="AC1427" s="52">
        <v>15942.53</v>
      </c>
    </row>
    <row r="1428" spans="1:29" ht="25.5" x14ac:dyDescent="0.2">
      <c r="A1428" s="66" t="s">
        <v>2258</v>
      </c>
      <c r="B1428" s="11" t="str">
        <f t="shared" si="164"/>
        <v xml:space="preserve"> - M3 / D3 - Zone M3 - Level 03 - The Mound - Construction</v>
      </c>
      <c r="C1428" s="11" t="str">
        <f t="shared" si="164"/>
        <v/>
      </c>
      <c r="D1428" s="62" t="s">
        <v>6449</v>
      </c>
      <c r="E1428" s="11" t="str">
        <f t="shared" si="165"/>
        <v/>
      </c>
      <c r="F1428" s="66"/>
      <c r="G1428" s="64" t="str">
        <f t="shared" si="166"/>
        <v>The Mound</v>
      </c>
      <c r="H1428" s="66"/>
      <c r="I1428" s="65" t="str">
        <f t="shared" si="167"/>
        <v>Level 03</v>
      </c>
      <c r="J1428" s="66"/>
      <c r="K1428" s="67" t="str">
        <f t="shared" si="162"/>
        <v>Zone M3</v>
      </c>
      <c r="L1428" s="66"/>
      <c r="M1428" s="68" t="str">
        <f t="shared" si="163"/>
        <v>M3 / D3</v>
      </c>
      <c r="N1428" s="66"/>
      <c r="O1428" s="69" t="str">
        <f t="shared" si="168"/>
        <v>1BS. CL. 2</v>
      </c>
      <c r="P1428" s="66"/>
      <c r="Q1428" s="70" t="str">
        <f t="shared" si="169"/>
        <v>R2 / J1</v>
      </c>
      <c r="R1428" s="66"/>
      <c r="S1428" s="66"/>
      <c r="T1428" s="11" t="s">
        <v>6723</v>
      </c>
      <c r="U1428" s="11" t="s">
        <v>6723</v>
      </c>
      <c r="V1428" s="11" t="s">
        <v>6416</v>
      </c>
      <c r="W1428" s="59" t="s">
        <v>6416</v>
      </c>
      <c r="X1428" s="59" t="str">
        <f>CONCATENATE(D1428,F1428,H1428,J1428,L1428,N1428,P1428,R1428)</f>
        <v>Construction</v>
      </c>
      <c r="Y1428" s="11" t="s">
        <v>2259</v>
      </c>
      <c r="Z1428" s="32">
        <v>4</v>
      </c>
      <c r="AA1428" s="39">
        <v>45364</v>
      </c>
      <c r="AB1428" s="39">
        <v>45368</v>
      </c>
      <c r="AC1428" s="48">
        <v>8467.36</v>
      </c>
    </row>
    <row r="1429" spans="1:29" x14ac:dyDescent="0.2">
      <c r="A1429" s="66" t="s">
        <v>2260</v>
      </c>
      <c r="B1429" s="11" t="str">
        <f t="shared" si="164"/>
        <v xml:space="preserve"> - </v>
      </c>
      <c r="C1429" s="11" t="str">
        <f t="shared" si="164"/>
        <v/>
      </c>
      <c r="D1429" s="62" t="s">
        <v>6449</v>
      </c>
      <c r="E1429" s="11" t="str">
        <f t="shared" si="165"/>
        <v/>
      </c>
      <c r="F1429" s="66"/>
      <c r="G1429" s="64" t="str">
        <f t="shared" si="166"/>
        <v>The Mound</v>
      </c>
      <c r="H1429" s="66"/>
      <c r="I1429" s="65" t="str">
        <f t="shared" si="167"/>
        <v>Level 03</v>
      </c>
      <c r="J1429" s="66"/>
      <c r="K1429" s="67" t="str">
        <f t="shared" si="162"/>
        <v>Zone M3</v>
      </c>
      <c r="L1429" s="66"/>
      <c r="M1429" s="68" t="str">
        <f t="shared" si="163"/>
        <v>M3 / D3</v>
      </c>
      <c r="N1429" s="66"/>
      <c r="O1429" s="69" t="str">
        <f t="shared" si="168"/>
        <v>1BS. CL. 2</v>
      </c>
      <c r="P1429" s="66"/>
      <c r="Q1429" s="70" t="str">
        <f t="shared" si="169"/>
        <v>R2 / J1</v>
      </c>
      <c r="R1429" s="66"/>
      <c r="S1429" s="66"/>
      <c r="T1429" s="11" t="s">
        <v>6723</v>
      </c>
      <c r="U1429" s="11" t="s">
        <v>6723</v>
      </c>
      <c r="V1429" s="11" t="s">
        <v>6416</v>
      </c>
      <c r="W1429" s="59" t="s">
        <v>6416</v>
      </c>
      <c r="X1429" s="59" t="str">
        <f>CONCATENATE(D1429,F1429,H1429,J1429,L1429,N1429,P1429,R1429)</f>
        <v>Construction</v>
      </c>
      <c r="Y1429" s="11" t="s">
        <v>2261</v>
      </c>
      <c r="Z1429" s="32">
        <v>4</v>
      </c>
      <c r="AA1429" s="39">
        <v>45364</v>
      </c>
      <c r="AB1429" s="39">
        <v>45368</v>
      </c>
      <c r="AC1429" s="48">
        <v>4103.28</v>
      </c>
    </row>
    <row r="1430" spans="1:29" x14ac:dyDescent="0.2">
      <c r="A1430" s="66" t="s">
        <v>2262</v>
      </c>
      <c r="B1430" s="11" t="str">
        <f t="shared" si="164"/>
        <v xml:space="preserve"> - </v>
      </c>
      <c r="C1430" s="11" t="str">
        <f t="shared" si="164"/>
        <v/>
      </c>
      <c r="D1430" s="62" t="s">
        <v>6449</v>
      </c>
      <c r="E1430" s="11" t="str">
        <f t="shared" si="165"/>
        <v/>
      </c>
      <c r="F1430" s="66"/>
      <c r="G1430" s="64" t="str">
        <f t="shared" si="166"/>
        <v>The Mound</v>
      </c>
      <c r="H1430" s="66"/>
      <c r="I1430" s="65" t="str">
        <f t="shared" si="167"/>
        <v>Level 03</v>
      </c>
      <c r="J1430" s="66"/>
      <c r="K1430" s="67" t="str">
        <f t="shared" si="162"/>
        <v>Zone M3</v>
      </c>
      <c r="L1430" s="66"/>
      <c r="M1430" s="68" t="str">
        <f t="shared" si="163"/>
        <v>M3 / D3</v>
      </c>
      <c r="N1430" s="66"/>
      <c r="O1430" s="69" t="str">
        <f t="shared" si="168"/>
        <v>1BS. CL. 2</v>
      </c>
      <c r="P1430" s="66"/>
      <c r="Q1430" s="70" t="str">
        <f t="shared" si="169"/>
        <v>R2 / J1</v>
      </c>
      <c r="R1430" s="66"/>
      <c r="S1430" s="66"/>
      <c r="T1430" s="11" t="s">
        <v>6723</v>
      </c>
      <c r="U1430" s="11" t="s">
        <v>6723</v>
      </c>
      <c r="V1430" s="11" t="s">
        <v>6416</v>
      </c>
      <c r="W1430" s="59" t="s">
        <v>6416</v>
      </c>
      <c r="X1430" s="59" t="str">
        <f>CONCATENATE(D1430,F1430,H1430,J1430,L1430,N1430,P1430,R1430)</f>
        <v>Construction</v>
      </c>
      <c r="Y1430" s="11" t="s">
        <v>2263</v>
      </c>
      <c r="Z1430" s="32">
        <v>2</v>
      </c>
      <c r="AA1430" s="39">
        <v>45367</v>
      </c>
      <c r="AB1430" s="39">
        <v>45368</v>
      </c>
      <c r="AC1430" s="34">
        <v>795.57</v>
      </c>
    </row>
    <row r="1431" spans="1:29" x14ac:dyDescent="0.2">
      <c r="A1431" s="66" t="s">
        <v>2264</v>
      </c>
      <c r="B1431" s="11" t="str">
        <f t="shared" si="164"/>
        <v xml:space="preserve"> - </v>
      </c>
      <c r="C1431" s="11" t="str">
        <f t="shared" si="164"/>
        <v/>
      </c>
      <c r="D1431" s="62" t="s">
        <v>6449</v>
      </c>
      <c r="E1431" s="11" t="str">
        <f t="shared" si="165"/>
        <v/>
      </c>
      <c r="F1431" s="66"/>
      <c r="G1431" s="64" t="str">
        <f t="shared" si="166"/>
        <v>The Mound</v>
      </c>
      <c r="H1431" s="66"/>
      <c r="I1431" s="65" t="str">
        <f t="shared" si="167"/>
        <v>Level 03</v>
      </c>
      <c r="J1431" s="66"/>
      <c r="K1431" s="67" t="str">
        <f t="shared" si="162"/>
        <v>Zone M3</v>
      </c>
      <c r="L1431" s="66"/>
      <c r="M1431" s="68" t="str">
        <f t="shared" si="163"/>
        <v>M3 / D3</v>
      </c>
      <c r="N1431" s="66"/>
      <c r="O1431" s="69" t="str">
        <f t="shared" si="168"/>
        <v>1BS. CL. 2</v>
      </c>
      <c r="P1431" s="66"/>
      <c r="Q1431" s="70" t="str">
        <f t="shared" si="169"/>
        <v>R2 / J1</v>
      </c>
      <c r="R1431" s="66"/>
      <c r="S1431" s="66"/>
      <c r="T1431" s="11" t="s">
        <v>6723</v>
      </c>
      <c r="U1431" s="11" t="s">
        <v>6723</v>
      </c>
      <c r="V1431" s="11" t="s">
        <v>6416</v>
      </c>
      <c r="W1431" s="59" t="s">
        <v>6416</v>
      </c>
      <c r="X1431" s="59" t="str">
        <f>CONCATENATE(D1431,F1431,H1431,J1431,L1431,N1431,P1431,R1431)</f>
        <v>Construction</v>
      </c>
      <c r="Y1431" s="11" t="s">
        <v>2265</v>
      </c>
      <c r="Z1431" s="32">
        <v>2</v>
      </c>
      <c r="AA1431" s="39">
        <v>45367</v>
      </c>
      <c r="AB1431" s="39">
        <v>45368</v>
      </c>
      <c r="AC1431" s="34">
        <v>583.46</v>
      </c>
    </row>
    <row r="1432" spans="1:29" x14ac:dyDescent="0.2">
      <c r="A1432" s="63" t="s">
        <v>2266</v>
      </c>
      <c r="B1432" s="8" t="str">
        <f t="shared" si="164"/>
        <v xml:space="preserve"> - </v>
      </c>
      <c r="C1432" s="8" t="str">
        <f t="shared" si="164"/>
        <v/>
      </c>
      <c r="D1432" s="62" t="s">
        <v>6449</v>
      </c>
      <c r="E1432" s="8" t="str">
        <f t="shared" si="165"/>
        <v/>
      </c>
      <c r="F1432" s="63"/>
      <c r="G1432" s="64" t="str">
        <f t="shared" si="166"/>
        <v>The Mound</v>
      </c>
      <c r="H1432" s="63"/>
      <c r="I1432" s="65" t="str">
        <f t="shared" si="167"/>
        <v>Level 03</v>
      </c>
      <c r="J1432" s="63"/>
      <c r="K1432" s="67" t="str">
        <f t="shared" si="162"/>
        <v>Zone M3</v>
      </c>
      <c r="L1432" s="63"/>
      <c r="M1432" s="68" t="str">
        <f t="shared" si="163"/>
        <v>M3 / D3</v>
      </c>
      <c r="N1432" s="63"/>
      <c r="O1432" s="69" t="str">
        <f t="shared" si="168"/>
        <v>1BS. CL. 2</v>
      </c>
      <c r="P1432" s="63"/>
      <c r="Q1432" s="70" t="str">
        <f t="shared" si="169"/>
        <v>R2 / J1</v>
      </c>
      <c r="R1432" s="63"/>
      <c r="S1432" s="63"/>
      <c r="T1432" s="8" t="s">
        <v>6723</v>
      </c>
      <c r="U1432" s="8" t="s">
        <v>6723</v>
      </c>
      <c r="V1432" s="8" t="s">
        <v>6416</v>
      </c>
      <c r="W1432" s="59" t="s">
        <v>6416</v>
      </c>
      <c r="X1432" s="59" t="str">
        <f>CONCATENATE(D1432,F1432,H1432,J1432,L1432,N1432,P1432,R1432)</f>
        <v>Construction</v>
      </c>
      <c r="Y1432" s="8" t="s">
        <v>2267</v>
      </c>
      <c r="Z1432" s="23">
        <v>2</v>
      </c>
      <c r="AA1432" s="35">
        <v>45369</v>
      </c>
      <c r="AB1432" s="35">
        <v>45370</v>
      </c>
      <c r="AC1432" s="42">
        <v>1992.86</v>
      </c>
    </row>
    <row r="1433" spans="1:29" x14ac:dyDescent="0.2">
      <c r="A1433" s="69" t="s">
        <v>1423</v>
      </c>
      <c r="B1433" s="3" t="str">
        <f t="shared" si="164"/>
        <v/>
      </c>
      <c r="C1433" s="3" t="str">
        <f t="shared" si="164"/>
        <v>M3 / D3 - Zone M3 - Level 03 - The Mound - Construction</v>
      </c>
      <c r="D1433" s="62" t="s">
        <v>6449</v>
      </c>
      <c r="E1433" s="3" t="str">
        <f t="shared" si="165"/>
        <v>M3 / D3</v>
      </c>
      <c r="F1433" s="92"/>
      <c r="G1433" s="64" t="str">
        <f>IF(F1433="",G1432,TRIM(F1433))</f>
        <v>The Mound</v>
      </c>
      <c r="H1433" s="92"/>
      <c r="I1433" s="65" t="str">
        <f>IF(H1433="",I1432,TRIM(H1433))</f>
        <v>Level 03</v>
      </c>
      <c r="J1433" s="92"/>
      <c r="K1433" s="67" t="str">
        <f>IF(J1433="",K1432,TRIM(J1433))</f>
        <v>Zone M3</v>
      </c>
      <c r="L1433" s="92"/>
      <c r="M1433" s="68" t="str">
        <f>IF(L1433="",M1432,TRIM(L1433))</f>
        <v>M3 / D3</v>
      </c>
      <c r="N1433" s="69" t="s">
        <v>1423</v>
      </c>
      <c r="O1433" s="69" t="str">
        <f>IF(N1433="",O1432,TRIM(N1433))</f>
        <v>1BS. CR. 2</v>
      </c>
      <c r="P1433" s="92"/>
      <c r="Q1433" s="70" t="str">
        <f>IF(P1433="",Q1432,TRIM(P1433))</f>
        <v>R2 / J1</v>
      </c>
      <c r="R1433" s="92"/>
      <c r="S1433" s="92"/>
      <c r="T1433" s="3" t="s">
        <v>6724</v>
      </c>
      <c r="U1433" s="3" t="s">
        <v>6724</v>
      </c>
      <c r="V1433" s="3" t="s">
        <v>6724</v>
      </c>
      <c r="W1433" s="59" t="s">
        <v>1423</v>
      </c>
      <c r="X1433" s="59" t="str">
        <f>CONCATENATE(D1433,F1433,H1433,J1433,L1433,N1433,P1433,R1433)</f>
        <v>Construction            1BS. CR. 2</v>
      </c>
      <c r="Y1433" s="3"/>
      <c r="Z1433" s="49">
        <v>6</v>
      </c>
      <c r="AA1433" s="50">
        <v>45369</v>
      </c>
      <c r="AB1433" s="50">
        <v>45375</v>
      </c>
      <c r="AC1433" s="52">
        <v>15942.53</v>
      </c>
    </row>
    <row r="1434" spans="1:29" ht="25.5" x14ac:dyDescent="0.2">
      <c r="A1434" s="66" t="s">
        <v>2268</v>
      </c>
      <c r="B1434" s="11" t="str">
        <f t="shared" si="164"/>
        <v xml:space="preserve"> - M3 / D3 - Zone M3 - Level 03 - The Mound - Construction</v>
      </c>
      <c r="C1434" s="11" t="str">
        <f t="shared" si="164"/>
        <v/>
      </c>
      <c r="D1434" s="62" t="s">
        <v>6449</v>
      </c>
      <c r="E1434" s="11" t="str">
        <f t="shared" si="165"/>
        <v/>
      </c>
      <c r="F1434" s="66"/>
      <c r="G1434" s="64" t="str">
        <f t="shared" si="166"/>
        <v>The Mound</v>
      </c>
      <c r="H1434" s="66"/>
      <c r="I1434" s="65" t="str">
        <f t="shared" si="167"/>
        <v>Level 03</v>
      </c>
      <c r="J1434" s="66"/>
      <c r="K1434" s="67" t="str">
        <f t="shared" si="162"/>
        <v>Zone M3</v>
      </c>
      <c r="L1434" s="66"/>
      <c r="M1434" s="68" t="str">
        <f t="shared" si="163"/>
        <v>M3 / D3</v>
      </c>
      <c r="N1434" s="66"/>
      <c r="O1434" s="69" t="str">
        <f t="shared" si="168"/>
        <v>1BS. CR. 2</v>
      </c>
      <c r="P1434" s="66"/>
      <c r="Q1434" s="70" t="str">
        <f t="shared" si="169"/>
        <v>R2 / J1</v>
      </c>
      <c r="R1434" s="66"/>
      <c r="S1434" s="66"/>
      <c r="T1434" s="11" t="s">
        <v>6724</v>
      </c>
      <c r="U1434" s="11" t="s">
        <v>6724</v>
      </c>
      <c r="V1434" s="11" t="s">
        <v>6416</v>
      </c>
      <c r="W1434" s="59" t="s">
        <v>6416</v>
      </c>
      <c r="X1434" s="59" t="str">
        <f>CONCATENATE(D1434,F1434,H1434,J1434,L1434,N1434,P1434,R1434)</f>
        <v>Construction</v>
      </c>
      <c r="Y1434" s="11" t="s">
        <v>2269</v>
      </c>
      <c r="Z1434" s="32">
        <v>4</v>
      </c>
      <c r="AA1434" s="39">
        <v>45369</v>
      </c>
      <c r="AB1434" s="39">
        <v>45372</v>
      </c>
      <c r="AC1434" s="48">
        <v>8467.36</v>
      </c>
    </row>
    <row r="1435" spans="1:29" x14ac:dyDescent="0.2">
      <c r="A1435" s="66" t="s">
        <v>2270</v>
      </c>
      <c r="B1435" s="11" t="str">
        <f t="shared" si="164"/>
        <v xml:space="preserve"> - </v>
      </c>
      <c r="C1435" s="11" t="str">
        <f t="shared" si="164"/>
        <v/>
      </c>
      <c r="D1435" s="62" t="s">
        <v>6449</v>
      </c>
      <c r="E1435" s="11" t="str">
        <f t="shared" si="165"/>
        <v/>
      </c>
      <c r="F1435" s="66"/>
      <c r="G1435" s="64" t="str">
        <f t="shared" si="166"/>
        <v>The Mound</v>
      </c>
      <c r="H1435" s="66"/>
      <c r="I1435" s="65" t="str">
        <f t="shared" si="167"/>
        <v>Level 03</v>
      </c>
      <c r="J1435" s="66"/>
      <c r="K1435" s="67" t="str">
        <f t="shared" si="162"/>
        <v>Zone M3</v>
      </c>
      <c r="L1435" s="66"/>
      <c r="M1435" s="68" t="str">
        <f t="shared" si="163"/>
        <v>M3 / D3</v>
      </c>
      <c r="N1435" s="66"/>
      <c r="O1435" s="69" t="str">
        <f t="shared" si="168"/>
        <v>1BS. CR. 2</v>
      </c>
      <c r="P1435" s="66"/>
      <c r="Q1435" s="70" t="str">
        <f t="shared" si="169"/>
        <v>R2 / J1</v>
      </c>
      <c r="R1435" s="66"/>
      <c r="S1435" s="66"/>
      <c r="T1435" s="11" t="s">
        <v>6724</v>
      </c>
      <c r="U1435" s="11" t="s">
        <v>6724</v>
      </c>
      <c r="V1435" s="11" t="s">
        <v>6416</v>
      </c>
      <c r="W1435" s="59" t="s">
        <v>6416</v>
      </c>
      <c r="X1435" s="59" t="str">
        <f>CONCATENATE(D1435,F1435,H1435,J1435,L1435,N1435,P1435,R1435)</f>
        <v>Construction</v>
      </c>
      <c r="Y1435" s="11" t="s">
        <v>2271</v>
      </c>
      <c r="Z1435" s="32">
        <v>4</v>
      </c>
      <c r="AA1435" s="39">
        <v>45369</v>
      </c>
      <c r="AB1435" s="39">
        <v>45372</v>
      </c>
      <c r="AC1435" s="48">
        <v>4103.28</v>
      </c>
    </row>
    <row r="1436" spans="1:29" x14ac:dyDescent="0.2">
      <c r="A1436" s="66" t="s">
        <v>2272</v>
      </c>
      <c r="B1436" s="11" t="str">
        <f t="shared" si="164"/>
        <v xml:space="preserve"> - </v>
      </c>
      <c r="C1436" s="11" t="str">
        <f t="shared" si="164"/>
        <v/>
      </c>
      <c r="D1436" s="62" t="s">
        <v>6449</v>
      </c>
      <c r="E1436" s="11" t="str">
        <f t="shared" si="165"/>
        <v/>
      </c>
      <c r="F1436" s="66"/>
      <c r="G1436" s="64" t="str">
        <f t="shared" si="166"/>
        <v>The Mound</v>
      </c>
      <c r="H1436" s="66"/>
      <c r="I1436" s="65" t="str">
        <f t="shared" si="167"/>
        <v>Level 03</v>
      </c>
      <c r="J1436" s="66"/>
      <c r="K1436" s="67" t="str">
        <f t="shared" si="162"/>
        <v>Zone M3</v>
      </c>
      <c r="L1436" s="66"/>
      <c r="M1436" s="68" t="str">
        <f t="shared" si="163"/>
        <v>M3 / D3</v>
      </c>
      <c r="N1436" s="66"/>
      <c r="O1436" s="69" t="str">
        <f t="shared" si="168"/>
        <v>1BS. CR. 2</v>
      </c>
      <c r="P1436" s="66"/>
      <c r="Q1436" s="70" t="str">
        <f t="shared" si="169"/>
        <v>R2 / J1</v>
      </c>
      <c r="R1436" s="66"/>
      <c r="S1436" s="66"/>
      <c r="T1436" s="11" t="s">
        <v>6724</v>
      </c>
      <c r="U1436" s="11" t="s">
        <v>6724</v>
      </c>
      <c r="V1436" s="11" t="s">
        <v>6416</v>
      </c>
      <c r="W1436" s="59" t="s">
        <v>6416</v>
      </c>
      <c r="X1436" s="59" t="str">
        <f>CONCATENATE(D1436,F1436,H1436,J1436,L1436,N1436,P1436,R1436)</f>
        <v>Construction</v>
      </c>
      <c r="Y1436" s="11" t="s">
        <v>2273</v>
      </c>
      <c r="Z1436" s="32">
        <v>2</v>
      </c>
      <c r="AA1436" s="39">
        <v>45371</v>
      </c>
      <c r="AB1436" s="39">
        <v>45372</v>
      </c>
      <c r="AC1436" s="34">
        <v>795.57</v>
      </c>
    </row>
    <row r="1437" spans="1:29" x14ac:dyDescent="0.2">
      <c r="A1437" s="66" t="s">
        <v>2274</v>
      </c>
      <c r="B1437" s="11" t="str">
        <f t="shared" si="164"/>
        <v xml:space="preserve"> - </v>
      </c>
      <c r="C1437" s="11" t="str">
        <f t="shared" si="164"/>
        <v/>
      </c>
      <c r="D1437" s="62" t="s">
        <v>6449</v>
      </c>
      <c r="E1437" s="11" t="str">
        <f t="shared" si="165"/>
        <v/>
      </c>
      <c r="F1437" s="66"/>
      <c r="G1437" s="64" t="str">
        <f t="shared" si="166"/>
        <v>The Mound</v>
      </c>
      <c r="H1437" s="66"/>
      <c r="I1437" s="65" t="str">
        <f t="shared" si="167"/>
        <v>Level 03</v>
      </c>
      <c r="J1437" s="66"/>
      <c r="K1437" s="67" t="str">
        <f t="shared" si="162"/>
        <v>Zone M3</v>
      </c>
      <c r="L1437" s="66"/>
      <c r="M1437" s="68" t="str">
        <f t="shared" si="163"/>
        <v>M3 / D3</v>
      </c>
      <c r="N1437" s="66"/>
      <c r="O1437" s="69" t="str">
        <f t="shared" si="168"/>
        <v>1BS. CR. 2</v>
      </c>
      <c r="P1437" s="66"/>
      <c r="Q1437" s="70" t="str">
        <f t="shared" si="169"/>
        <v>R2 / J1</v>
      </c>
      <c r="R1437" s="66"/>
      <c r="S1437" s="66"/>
      <c r="T1437" s="11" t="s">
        <v>6724</v>
      </c>
      <c r="U1437" s="11" t="s">
        <v>6724</v>
      </c>
      <c r="V1437" s="11" t="s">
        <v>6416</v>
      </c>
      <c r="W1437" s="59" t="s">
        <v>6416</v>
      </c>
      <c r="X1437" s="59" t="str">
        <f>CONCATENATE(D1437,F1437,H1437,J1437,L1437,N1437,P1437,R1437)</f>
        <v>Construction</v>
      </c>
      <c r="Y1437" s="11" t="s">
        <v>2275</v>
      </c>
      <c r="Z1437" s="32">
        <v>2</v>
      </c>
      <c r="AA1437" s="39">
        <v>45371</v>
      </c>
      <c r="AB1437" s="39">
        <v>45372</v>
      </c>
      <c r="AC1437" s="34">
        <v>583.46</v>
      </c>
    </row>
    <row r="1438" spans="1:29" x14ac:dyDescent="0.2">
      <c r="A1438" s="63" t="s">
        <v>2276</v>
      </c>
      <c r="B1438" s="8" t="str">
        <f t="shared" si="164"/>
        <v xml:space="preserve"> - </v>
      </c>
      <c r="C1438" s="8" t="str">
        <f t="shared" si="164"/>
        <v/>
      </c>
      <c r="D1438" s="62" t="s">
        <v>6449</v>
      </c>
      <c r="E1438" s="8" t="str">
        <f t="shared" si="165"/>
        <v/>
      </c>
      <c r="F1438" s="63"/>
      <c r="G1438" s="64" t="str">
        <f t="shared" si="166"/>
        <v>The Mound</v>
      </c>
      <c r="H1438" s="63"/>
      <c r="I1438" s="65" t="str">
        <f t="shared" si="167"/>
        <v>Level 03</v>
      </c>
      <c r="J1438" s="63"/>
      <c r="K1438" s="67" t="str">
        <f t="shared" si="162"/>
        <v>Zone M3</v>
      </c>
      <c r="L1438" s="63"/>
      <c r="M1438" s="68" t="str">
        <f t="shared" si="163"/>
        <v>M3 / D3</v>
      </c>
      <c r="N1438" s="63"/>
      <c r="O1438" s="69" t="str">
        <f t="shared" si="168"/>
        <v>1BS. CR. 2</v>
      </c>
      <c r="P1438" s="63"/>
      <c r="Q1438" s="70" t="str">
        <f t="shared" si="169"/>
        <v>R2 / J1</v>
      </c>
      <c r="R1438" s="63"/>
      <c r="S1438" s="63"/>
      <c r="T1438" s="8" t="s">
        <v>6724</v>
      </c>
      <c r="U1438" s="8" t="s">
        <v>6724</v>
      </c>
      <c r="V1438" s="8" t="s">
        <v>6416</v>
      </c>
      <c r="W1438" s="59" t="s">
        <v>6416</v>
      </c>
      <c r="X1438" s="59" t="str">
        <f>CONCATENATE(D1438,F1438,H1438,J1438,L1438,N1438,P1438,R1438)</f>
        <v>Construction</v>
      </c>
      <c r="Y1438" s="8" t="s">
        <v>2277</v>
      </c>
      <c r="Z1438" s="23">
        <v>2</v>
      </c>
      <c r="AA1438" s="35">
        <v>45374</v>
      </c>
      <c r="AB1438" s="35">
        <v>45375</v>
      </c>
      <c r="AC1438" s="42">
        <v>1992.86</v>
      </c>
    </row>
    <row r="1439" spans="1:29" x14ac:dyDescent="0.2">
      <c r="A1439" s="68" t="s">
        <v>2278</v>
      </c>
      <c r="B1439" s="2" t="str">
        <f t="shared" si="164"/>
        <v/>
      </c>
      <c r="C1439" s="2" t="str">
        <f t="shared" si="164"/>
        <v>Zone M3 - Level 03 - The Mound - Construction</v>
      </c>
      <c r="D1439" s="62" t="s">
        <v>6449</v>
      </c>
      <c r="E1439" s="2" t="str">
        <f t="shared" si="165"/>
        <v>Zone M3</v>
      </c>
      <c r="F1439" s="92"/>
      <c r="G1439" s="64" t="str">
        <f>IF(F1439="",G1438,TRIM(F1439))</f>
        <v>The Mound</v>
      </c>
      <c r="H1439" s="92"/>
      <c r="I1439" s="65" t="str">
        <f>IF(H1439="",I1438,TRIM(H1439))</f>
        <v>Level 03</v>
      </c>
      <c r="J1439" s="92"/>
      <c r="K1439" s="67" t="str">
        <f>IF(J1439="",K1438,TRIM(J1439))</f>
        <v>Zone M3</v>
      </c>
      <c r="L1439" s="68" t="s">
        <v>2278</v>
      </c>
      <c r="M1439" s="68" t="str">
        <f>IF(L1439="",M1438,TRIM(L1439))</f>
        <v>M3 / E3</v>
      </c>
      <c r="N1439" s="92"/>
      <c r="O1439" s="69" t="str">
        <f>IF(N1439="",O1438,TRIM(N1439))</f>
        <v>1BS. CR. 2</v>
      </c>
      <c r="P1439" s="92"/>
      <c r="Q1439" s="70" t="str">
        <f>IF(P1439="",Q1438,TRIM(P1439))</f>
        <v>R2 / J1</v>
      </c>
      <c r="R1439" s="92"/>
      <c r="S1439" s="92"/>
      <c r="T1439" s="2" t="s">
        <v>6750</v>
      </c>
      <c r="U1439" s="2" t="s">
        <v>6750</v>
      </c>
      <c r="V1439" s="2" t="s">
        <v>6750</v>
      </c>
      <c r="W1439" s="59" t="s">
        <v>2278</v>
      </c>
      <c r="X1439" s="59" t="str">
        <f>CONCATENATE(D1439,F1439,H1439,J1439,L1439,N1439,P1439,R1439)</f>
        <v>Construction          M3 / E3</v>
      </c>
      <c r="Y1439" s="2"/>
      <c r="Z1439" s="43">
        <v>14</v>
      </c>
      <c r="AA1439" s="44">
        <v>45376</v>
      </c>
      <c r="AB1439" s="44">
        <v>45391</v>
      </c>
      <c r="AC1439" s="47">
        <v>95655.16</v>
      </c>
    </row>
    <row r="1440" spans="1:29" x14ac:dyDescent="0.2">
      <c r="A1440" s="69" t="s">
        <v>1256</v>
      </c>
      <c r="B1440" s="3" t="str">
        <f t="shared" si="164"/>
        <v>Zone M3 - Level 03 - The Mound - Construction</v>
      </c>
      <c r="C1440" s="3" t="str">
        <f t="shared" si="164"/>
        <v>M3 / E3 - Zone M3 - Level 03 - The Mound - Construction</v>
      </c>
      <c r="D1440" s="62" t="s">
        <v>6449</v>
      </c>
      <c r="E1440" s="3" t="str">
        <f t="shared" si="165"/>
        <v>M3 / E3</v>
      </c>
      <c r="F1440" s="92"/>
      <c r="G1440" s="64" t="str">
        <f t="shared" si="166"/>
        <v>The Mound</v>
      </c>
      <c r="H1440" s="92"/>
      <c r="I1440" s="65" t="str">
        <f t="shared" si="167"/>
        <v>Level 03</v>
      </c>
      <c r="J1440" s="92"/>
      <c r="K1440" s="67" t="str">
        <f t="shared" si="162"/>
        <v>Zone M3</v>
      </c>
      <c r="L1440" s="92"/>
      <c r="M1440" s="68" t="str">
        <f t="shared" si="163"/>
        <v>M3 / E3</v>
      </c>
      <c r="N1440" s="69" t="s">
        <v>1256</v>
      </c>
      <c r="O1440" s="69" t="str">
        <f t="shared" si="168"/>
        <v>S. K. L.</v>
      </c>
      <c r="P1440" s="92"/>
      <c r="Q1440" s="70" t="str">
        <f t="shared" si="169"/>
        <v>R2 / J1</v>
      </c>
      <c r="R1440" s="92"/>
      <c r="S1440" s="92"/>
      <c r="T1440" s="3" t="s">
        <v>6718</v>
      </c>
      <c r="U1440" s="3" t="s">
        <v>6718</v>
      </c>
      <c r="V1440" s="3" t="s">
        <v>6718</v>
      </c>
      <c r="W1440" s="59" t="s">
        <v>1256</v>
      </c>
      <c r="X1440" s="59" t="str">
        <f>CONCATENATE(D1440,F1440,H1440,J1440,L1440,N1440,P1440,R1440)</f>
        <v>Construction            S. K. L.</v>
      </c>
      <c r="Y1440" s="3"/>
      <c r="Z1440" s="49">
        <v>5</v>
      </c>
      <c r="AA1440" s="50">
        <v>45376</v>
      </c>
      <c r="AB1440" s="50">
        <v>45381</v>
      </c>
      <c r="AC1440" s="52">
        <v>15942.53</v>
      </c>
    </row>
    <row r="1441" spans="1:29" ht="25.5" x14ac:dyDescent="0.2">
      <c r="A1441" s="66" t="s">
        <v>2279</v>
      </c>
      <c r="B1441" s="11" t="str">
        <f t="shared" si="164"/>
        <v xml:space="preserve"> - M3 / E3 - Zone M3 - Level 03 - The Mound - Construction</v>
      </c>
      <c r="C1441" s="11" t="str">
        <f t="shared" si="164"/>
        <v/>
      </c>
      <c r="D1441" s="62" t="s">
        <v>6449</v>
      </c>
      <c r="E1441" s="11" t="str">
        <f t="shared" si="165"/>
        <v/>
      </c>
      <c r="F1441" s="66"/>
      <c r="G1441" s="64" t="str">
        <f t="shared" si="166"/>
        <v>The Mound</v>
      </c>
      <c r="H1441" s="66"/>
      <c r="I1441" s="65" t="str">
        <f t="shared" si="167"/>
        <v>Level 03</v>
      </c>
      <c r="J1441" s="66"/>
      <c r="K1441" s="67" t="str">
        <f t="shared" si="162"/>
        <v>Zone M3</v>
      </c>
      <c r="L1441" s="66"/>
      <c r="M1441" s="68" t="str">
        <f t="shared" si="163"/>
        <v>M3 / E3</v>
      </c>
      <c r="N1441" s="66"/>
      <c r="O1441" s="69" t="str">
        <f t="shared" si="168"/>
        <v>S. K. L.</v>
      </c>
      <c r="P1441" s="66"/>
      <c r="Q1441" s="70" t="str">
        <f t="shared" si="169"/>
        <v>R2 / J1</v>
      </c>
      <c r="R1441" s="66"/>
      <c r="S1441" s="66"/>
      <c r="T1441" s="11" t="s">
        <v>6718</v>
      </c>
      <c r="U1441" s="11" t="s">
        <v>6718</v>
      </c>
      <c r="V1441" s="11" t="s">
        <v>6416</v>
      </c>
      <c r="W1441" s="59" t="s">
        <v>6416</v>
      </c>
      <c r="X1441" s="59" t="str">
        <f>CONCATENATE(D1441,F1441,H1441,J1441,L1441,N1441,P1441,R1441)</f>
        <v>Construction</v>
      </c>
      <c r="Y1441" s="11" t="s">
        <v>2280</v>
      </c>
      <c r="Z1441" s="32">
        <v>3</v>
      </c>
      <c r="AA1441" s="39">
        <v>45376</v>
      </c>
      <c r="AB1441" s="39">
        <v>45378</v>
      </c>
      <c r="AC1441" s="48">
        <v>8467.36</v>
      </c>
    </row>
    <row r="1442" spans="1:29" x14ac:dyDescent="0.2">
      <c r="A1442" s="66" t="s">
        <v>2281</v>
      </c>
      <c r="B1442" s="11" t="str">
        <f t="shared" si="164"/>
        <v xml:space="preserve"> - </v>
      </c>
      <c r="C1442" s="11" t="str">
        <f t="shared" si="164"/>
        <v/>
      </c>
      <c r="D1442" s="62" t="s">
        <v>6449</v>
      </c>
      <c r="E1442" s="11" t="str">
        <f t="shared" si="165"/>
        <v/>
      </c>
      <c r="F1442" s="66"/>
      <c r="G1442" s="64" t="str">
        <f t="shared" si="166"/>
        <v>The Mound</v>
      </c>
      <c r="H1442" s="66"/>
      <c r="I1442" s="65" t="str">
        <f t="shared" si="167"/>
        <v>Level 03</v>
      </c>
      <c r="J1442" s="66"/>
      <c r="K1442" s="67" t="str">
        <f t="shared" ref="K1442:K1505" si="170">IF(J1442="",K1441,TRIM(J1442))</f>
        <v>Zone M3</v>
      </c>
      <c r="L1442" s="66"/>
      <c r="M1442" s="68" t="str">
        <f t="shared" si="163"/>
        <v>M3 / E3</v>
      </c>
      <c r="N1442" s="66"/>
      <c r="O1442" s="69" t="str">
        <f t="shared" si="168"/>
        <v>S. K. L.</v>
      </c>
      <c r="P1442" s="66"/>
      <c r="Q1442" s="70" t="str">
        <f t="shared" si="169"/>
        <v>R2 / J1</v>
      </c>
      <c r="R1442" s="66"/>
      <c r="S1442" s="66"/>
      <c r="T1442" s="11" t="s">
        <v>6718</v>
      </c>
      <c r="U1442" s="11" t="s">
        <v>6718</v>
      </c>
      <c r="V1442" s="11" t="s">
        <v>6416</v>
      </c>
      <c r="W1442" s="59" t="s">
        <v>6416</v>
      </c>
      <c r="X1442" s="59" t="str">
        <f>CONCATENATE(D1442,F1442,H1442,J1442,L1442,N1442,P1442,R1442)</f>
        <v>Construction</v>
      </c>
      <c r="Y1442" s="11" t="s">
        <v>2282</v>
      </c>
      <c r="Z1442" s="32">
        <v>3</v>
      </c>
      <c r="AA1442" s="39">
        <v>45376</v>
      </c>
      <c r="AB1442" s="39">
        <v>45378</v>
      </c>
      <c r="AC1442" s="48">
        <v>4103.28</v>
      </c>
    </row>
    <row r="1443" spans="1:29" x14ac:dyDescent="0.2">
      <c r="A1443" s="66" t="s">
        <v>2283</v>
      </c>
      <c r="B1443" s="11" t="str">
        <f t="shared" si="164"/>
        <v xml:space="preserve"> - </v>
      </c>
      <c r="C1443" s="11" t="str">
        <f t="shared" si="164"/>
        <v/>
      </c>
      <c r="D1443" s="62" t="s">
        <v>6449</v>
      </c>
      <c r="E1443" s="11" t="str">
        <f t="shared" si="165"/>
        <v/>
      </c>
      <c r="F1443" s="66"/>
      <c r="G1443" s="64" t="str">
        <f t="shared" si="166"/>
        <v>The Mound</v>
      </c>
      <c r="H1443" s="66"/>
      <c r="I1443" s="65" t="str">
        <f t="shared" si="167"/>
        <v>Level 03</v>
      </c>
      <c r="J1443" s="66"/>
      <c r="K1443" s="67" t="str">
        <f t="shared" si="170"/>
        <v>Zone M3</v>
      </c>
      <c r="L1443" s="66"/>
      <c r="M1443" s="68" t="str">
        <f t="shared" si="163"/>
        <v>M3 / E3</v>
      </c>
      <c r="N1443" s="66"/>
      <c r="O1443" s="69" t="str">
        <f t="shared" si="168"/>
        <v>S. K. L.</v>
      </c>
      <c r="P1443" s="66"/>
      <c r="Q1443" s="70" t="str">
        <f t="shared" si="169"/>
        <v>R2 / J1</v>
      </c>
      <c r="R1443" s="66"/>
      <c r="S1443" s="66"/>
      <c r="T1443" s="11" t="s">
        <v>6718</v>
      </c>
      <c r="U1443" s="11" t="s">
        <v>6718</v>
      </c>
      <c r="V1443" s="11" t="s">
        <v>6416</v>
      </c>
      <c r="W1443" s="59" t="s">
        <v>6416</v>
      </c>
      <c r="X1443" s="59" t="str">
        <f>CONCATENATE(D1443,F1443,H1443,J1443,L1443,N1443,P1443,R1443)</f>
        <v>Construction</v>
      </c>
      <c r="Y1443" s="11" t="s">
        <v>2284</v>
      </c>
      <c r="Z1443" s="32">
        <v>2</v>
      </c>
      <c r="AA1443" s="39">
        <v>45377</v>
      </c>
      <c r="AB1443" s="39">
        <v>45378</v>
      </c>
      <c r="AC1443" s="34">
        <v>795.57</v>
      </c>
    </row>
    <row r="1444" spans="1:29" x14ac:dyDescent="0.2">
      <c r="A1444" s="66" t="s">
        <v>2285</v>
      </c>
      <c r="B1444" s="11" t="str">
        <f t="shared" si="164"/>
        <v xml:space="preserve"> - </v>
      </c>
      <c r="C1444" s="11" t="str">
        <f t="shared" si="164"/>
        <v/>
      </c>
      <c r="D1444" s="62" t="s">
        <v>6449</v>
      </c>
      <c r="E1444" s="11" t="str">
        <f t="shared" si="165"/>
        <v/>
      </c>
      <c r="F1444" s="66"/>
      <c r="G1444" s="64" t="str">
        <f t="shared" si="166"/>
        <v>The Mound</v>
      </c>
      <c r="H1444" s="66"/>
      <c r="I1444" s="65" t="str">
        <f t="shared" si="167"/>
        <v>Level 03</v>
      </c>
      <c r="J1444" s="66"/>
      <c r="K1444" s="67" t="str">
        <f t="shared" si="170"/>
        <v>Zone M3</v>
      </c>
      <c r="L1444" s="66"/>
      <c r="M1444" s="68" t="str">
        <f t="shared" ref="M1444:M1506" si="171">IF(L1444="",M1443,TRIM(L1444))</f>
        <v>M3 / E3</v>
      </c>
      <c r="N1444" s="66"/>
      <c r="O1444" s="69" t="str">
        <f t="shared" si="168"/>
        <v>S. K. L.</v>
      </c>
      <c r="P1444" s="66"/>
      <c r="Q1444" s="70" t="str">
        <f t="shared" si="169"/>
        <v>R2 / J1</v>
      </c>
      <c r="R1444" s="66"/>
      <c r="S1444" s="66"/>
      <c r="T1444" s="11" t="s">
        <v>6718</v>
      </c>
      <c r="U1444" s="11" t="s">
        <v>6718</v>
      </c>
      <c r="V1444" s="11" t="s">
        <v>6416</v>
      </c>
      <c r="W1444" s="59" t="s">
        <v>6416</v>
      </c>
      <c r="X1444" s="59" t="str">
        <f>CONCATENATE(D1444,F1444,H1444,J1444,L1444,N1444,P1444,R1444)</f>
        <v>Construction</v>
      </c>
      <c r="Y1444" s="11" t="s">
        <v>2286</v>
      </c>
      <c r="Z1444" s="32">
        <v>2</v>
      </c>
      <c r="AA1444" s="39">
        <v>45377</v>
      </c>
      <c r="AB1444" s="39">
        <v>45378</v>
      </c>
      <c r="AC1444" s="34">
        <v>583.46</v>
      </c>
    </row>
    <row r="1445" spans="1:29" x14ac:dyDescent="0.2">
      <c r="A1445" s="63" t="s">
        <v>2287</v>
      </c>
      <c r="B1445" s="8" t="str">
        <f t="shared" si="164"/>
        <v xml:space="preserve"> - </v>
      </c>
      <c r="C1445" s="8" t="str">
        <f t="shared" si="164"/>
        <v/>
      </c>
      <c r="D1445" s="62" t="s">
        <v>6449</v>
      </c>
      <c r="E1445" s="8" t="str">
        <f t="shared" si="165"/>
        <v/>
      </c>
      <c r="F1445" s="63"/>
      <c r="G1445" s="64" t="str">
        <f t="shared" si="166"/>
        <v>The Mound</v>
      </c>
      <c r="H1445" s="63"/>
      <c r="I1445" s="65" t="str">
        <f t="shared" si="167"/>
        <v>Level 03</v>
      </c>
      <c r="J1445" s="63"/>
      <c r="K1445" s="67" t="str">
        <f t="shared" si="170"/>
        <v>Zone M3</v>
      </c>
      <c r="L1445" s="63"/>
      <c r="M1445" s="68" t="str">
        <f t="shared" si="171"/>
        <v>M3 / E3</v>
      </c>
      <c r="N1445" s="63"/>
      <c r="O1445" s="69" t="str">
        <f t="shared" si="168"/>
        <v>S. K. L.</v>
      </c>
      <c r="P1445" s="63"/>
      <c r="Q1445" s="70" t="str">
        <f t="shared" si="169"/>
        <v>R2 / J1</v>
      </c>
      <c r="R1445" s="63"/>
      <c r="S1445" s="63"/>
      <c r="T1445" s="8" t="s">
        <v>6718</v>
      </c>
      <c r="U1445" s="8" t="s">
        <v>6718</v>
      </c>
      <c r="V1445" s="8" t="s">
        <v>6416</v>
      </c>
      <c r="W1445" s="59" t="s">
        <v>6416</v>
      </c>
      <c r="X1445" s="59" t="str">
        <f>CONCATENATE(D1445,F1445,H1445,J1445,L1445,N1445,P1445,R1445)</f>
        <v>Construction</v>
      </c>
      <c r="Y1445" s="8" t="s">
        <v>2288</v>
      </c>
      <c r="Z1445" s="23">
        <v>2</v>
      </c>
      <c r="AA1445" s="35">
        <v>45379</v>
      </c>
      <c r="AB1445" s="35">
        <v>45381</v>
      </c>
      <c r="AC1445" s="42">
        <v>1992.86</v>
      </c>
    </row>
    <row r="1446" spans="1:29" x14ac:dyDescent="0.2">
      <c r="A1446" s="69" t="s">
        <v>1200</v>
      </c>
      <c r="B1446" s="3" t="str">
        <f t="shared" si="164"/>
        <v/>
      </c>
      <c r="C1446" s="3" t="str">
        <f t="shared" si="164"/>
        <v>M3 / E3 - Zone M3 - Level 03 - The Mound - Construction</v>
      </c>
      <c r="D1446" s="62" t="s">
        <v>6449</v>
      </c>
      <c r="E1446" s="3" t="str">
        <f t="shared" si="165"/>
        <v>M3 / E3</v>
      </c>
      <c r="F1446" s="92"/>
      <c r="G1446" s="64" t="str">
        <f>IF(F1446="",G1445,TRIM(F1446))</f>
        <v>The Mound</v>
      </c>
      <c r="H1446" s="92"/>
      <c r="I1446" s="65" t="str">
        <f>IF(H1446="",I1445,TRIM(H1446))</f>
        <v>Level 03</v>
      </c>
      <c r="J1446" s="92"/>
      <c r="K1446" s="67" t="str">
        <f>IF(J1446="",K1445,TRIM(J1446))</f>
        <v>Zone M3</v>
      </c>
      <c r="L1446" s="92"/>
      <c r="M1446" s="68" t="str">
        <f>IF(L1446="",M1445,TRIM(L1446))</f>
        <v>M3 / E3</v>
      </c>
      <c r="N1446" s="69" t="s">
        <v>1200</v>
      </c>
      <c r="O1446" s="69" t="str">
        <f>IF(N1446="",O1445,TRIM(N1446))</f>
        <v>S. K. R.</v>
      </c>
      <c r="P1446" s="92"/>
      <c r="Q1446" s="70" t="str">
        <f>IF(P1446="",Q1445,TRIM(P1446))</f>
        <v>R2 / J1</v>
      </c>
      <c r="R1446" s="92"/>
      <c r="S1446" s="92"/>
      <c r="T1446" s="3" t="s">
        <v>6712</v>
      </c>
      <c r="U1446" s="3" t="s">
        <v>6712</v>
      </c>
      <c r="V1446" s="3" t="s">
        <v>6712</v>
      </c>
      <c r="W1446" s="59" t="s">
        <v>1200</v>
      </c>
      <c r="X1446" s="59" t="str">
        <f>CONCATENATE(D1446,F1446,H1446,J1446,L1446,N1446,P1446,R1446)</f>
        <v>Construction            S. K. R.</v>
      </c>
      <c r="Y1446" s="3"/>
      <c r="Z1446" s="49">
        <v>5</v>
      </c>
      <c r="AA1446" s="50">
        <v>45376</v>
      </c>
      <c r="AB1446" s="50">
        <v>45381</v>
      </c>
      <c r="AC1446" s="52">
        <v>15942.53</v>
      </c>
    </row>
    <row r="1447" spans="1:29" ht="25.5" x14ac:dyDescent="0.2">
      <c r="A1447" s="66" t="s">
        <v>2289</v>
      </c>
      <c r="B1447" s="11" t="str">
        <f t="shared" si="164"/>
        <v xml:space="preserve"> - M3 / E3 - Zone M3 - Level 03 - The Mound - Construction</v>
      </c>
      <c r="C1447" s="11" t="str">
        <f t="shared" si="164"/>
        <v/>
      </c>
      <c r="D1447" s="62" t="s">
        <v>6449</v>
      </c>
      <c r="E1447" s="11" t="str">
        <f t="shared" si="165"/>
        <v/>
      </c>
      <c r="F1447" s="66"/>
      <c r="G1447" s="64" t="str">
        <f t="shared" si="166"/>
        <v>The Mound</v>
      </c>
      <c r="H1447" s="66"/>
      <c r="I1447" s="65" t="str">
        <f t="shared" si="167"/>
        <v>Level 03</v>
      </c>
      <c r="J1447" s="66"/>
      <c r="K1447" s="67" t="str">
        <f t="shared" si="170"/>
        <v>Zone M3</v>
      </c>
      <c r="L1447" s="66"/>
      <c r="M1447" s="68" t="str">
        <f t="shared" si="171"/>
        <v>M3 / E3</v>
      </c>
      <c r="N1447" s="66"/>
      <c r="O1447" s="69" t="str">
        <f t="shared" si="168"/>
        <v>S. K. R.</v>
      </c>
      <c r="P1447" s="66"/>
      <c r="Q1447" s="70" t="str">
        <f t="shared" si="169"/>
        <v>R2 / J1</v>
      </c>
      <c r="R1447" s="66"/>
      <c r="S1447" s="66"/>
      <c r="T1447" s="11" t="s">
        <v>6712</v>
      </c>
      <c r="U1447" s="11" t="s">
        <v>6712</v>
      </c>
      <c r="V1447" s="11" t="s">
        <v>6416</v>
      </c>
      <c r="W1447" s="59" t="s">
        <v>6416</v>
      </c>
      <c r="X1447" s="59" t="str">
        <f>CONCATENATE(D1447,F1447,H1447,J1447,L1447,N1447,P1447,R1447)</f>
        <v>Construction</v>
      </c>
      <c r="Y1447" s="11" t="s">
        <v>2290</v>
      </c>
      <c r="Z1447" s="32">
        <v>3</v>
      </c>
      <c r="AA1447" s="39">
        <v>45376</v>
      </c>
      <c r="AB1447" s="39">
        <v>45378</v>
      </c>
      <c r="AC1447" s="48">
        <v>8467.36</v>
      </c>
    </row>
    <row r="1448" spans="1:29" x14ac:dyDescent="0.2">
      <c r="A1448" s="66" t="s">
        <v>2291</v>
      </c>
      <c r="B1448" s="11" t="str">
        <f t="shared" si="164"/>
        <v xml:space="preserve"> - </v>
      </c>
      <c r="C1448" s="11" t="str">
        <f t="shared" si="164"/>
        <v/>
      </c>
      <c r="D1448" s="62" t="s">
        <v>6449</v>
      </c>
      <c r="E1448" s="11" t="str">
        <f t="shared" si="165"/>
        <v/>
      </c>
      <c r="F1448" s="66"/>
      <c r="G1448" s="64" t="str">
        <f t="shared" si="166"/>
        <v>The Mound</v>
      </c>
      <c r="H1448" s="66"/>
      <c r="I1448" s="65" t="str">
        <f t="shared" si="167"/>
        <v>Level 03</v>
      </c>
      <c r="J1448" s="66"/>
      <c r="K1448" s="67" t="str">
        <f t="shared" si="170"/>
        <v>Zone M3</v>
      </c>
      <c r="L1448" s="66"/>
      <c r="M1448" s="68" t="str">
        <f t="shared" si="171"/>
        <v>M3 / E3</v>
      </c>
      <c r="N1448" s="66"/>
      <c r="O1448" s="69" t="str">
        <f t="shared" si="168"/>
        <v>S. K. R.</v>
      </c>
      <c r="P1448" s="66"/>
      <c r="Q1448" s="70" t="str">
        <f t="shared" si="169"/>
        <v>R2 / J1</v>
      </c>
      <c r="R1448" s="66"/>
      <c r="S1448" s="66"/>
      <c r="T1448" s="11" t="s">
        <v>6712</v>
      </c>
      <c r="U1448" s="11" t="s">
        <v>6712</v>
      </c>
      <c r="V1448" s="11" t="s">
        <v>6416</v>
      </c>
      <c r="W1448" s="59" t="s">
        <v>6416</v>
      </c>
      <c r="X1448" s="59" t="str">
        <f>CONCATENATE(D1448,F1448,H1448,J1448,L1448,N1448,P1448,R1448)</f>
        <v>Construction</v>
      </c>
      <c r="Y1448" s="11" t="s">
        <v>2292</v>
      </c>
      <c r="Z1448" s="32">
        <v>3</v>
      </c>
      <c r="AA1448" s="39">
        <v>45376</v>
      </c>
      <c r="AB1448" s="39">
        <v>45378</v>
      </c>
      <c r="AC1448" s="48">
        <v>4103.28</v>
      </c>
    </row>
    <row r="1449" spans="1:29" x14ac:dyDescent="0.2">
      <c r="A1449" s="66" t="s">
        <v>2293</v>
      </c>
      <c r="B1449" s="11" t="str">
        <f t="shared" si="164"/>
        <v xml:space="preserve"> - </v>
      </c>
      <c r="C1449" s="11" t="str">
        <f t="shared" si="164"/>
        <v/>
      </c>
      <c r="D1449" s="62" t="s">
        <v>6449</v>
      </c>
      <c r="E1449" s="11" t="str">
        <f t="shared" si="165"/>
        <v/>
      </c>
      <c r="F1449" s="66"/>
      <c r="G1449" s="64" t="str">
        <f t="shared" si="166"/>
        <v>The Mound</v>
      </c>
      <c r="H1449" s="66"/>
      <c r="I1449" s="65" t="str">
        <f t="shared" si="167"/>
        <v>Level 03</v>
      </c>
      <c r="J1449" s="66"/>
      <c r="K1449" s="67" t="str">
        <f t="shared" si="170"/>
        <v>Zone M3</v>
      </c>
      <c r="L1449" s="66"/>
      <c r="M1449" s="68" t="str">
        <f t="shared" si="171"/>
        <v>M3 / E3</v>
      </c>
      <c r="N1449" s="66"/>
      <c r="O1449" s="69" t="str">
        <f t="shared" si="168"/>
        <v>S. K. R.</v>
      </c>
      <c r="P1449" s="66"/>
      <c r="Q1449" s="70" t="str">
        <f t="shared" si="169"/>
        <v>R2 / J1</v>
      </c>
      <c r="R1449" s="66"/>
      <c r="S1449" s="66"/>
      <c r="T1449" s="11" t="s">
        <v>6712</v>
      </c>
      <c r="U1449" s="11" t="s">
        <v>6712</v>
      </c>
      <c r="V1449" s="11" t="s">
        <v>6416</v>
      </c>
      <c r="W1449" s="59" t="s">
        <v>6416</v>
      </c>
      <c r="X1449" s="59" t="str">
        <f>CONCATENATE(D1449,F1449,H1449,J1449,L1449,N1449,P1449,R1449)</f>
        <v>Construction</v>
      </c>
      <c r="Y1449" s="11" t="s">
        <v>2294</v>
      </c>
      <c r="Z1449" s="32">
        <v>2</v>
      </c>
      <c r="AA1449" s="39">
        <v>45377</v>
      </c>
      <c r="AB1449" s="39">
        <v>45378</v>
      </c>
      <c r="AC1449" s="34">
        <v>795.57</v>
      </c>
    </row>
    <row r="1450" spans="1:29" x14ac:dyDescent="0.2">
      <c r="A1450" s="66" t="s">
        <v>2295</v>
      </c>
      <c r="B1450" s="11" t="str">
        <f t="shared" si="164"/>
        <v xml:space="preserve"> - </v>
      </c>
      <c r="C1450" s="11" t="str">
        <f t="shared" si="164"/>
        <v/>
      </c>
      <c r="D1450" s="62" t="s">
        <v>6449</v>
      </c>
      <c r="E1450" s="11" t="str">
        <f t="shared" si="165"/>
        <v/>
      </c>
      <c r="F1450" s="66"/>
      <c r="G1450" s="64" t="str">
        <f t="shared" si="166"/>
        <v>The Mound</v>
      </c>
      <c r="H1450" s="66"/>
      <c r="I1450" s="65" t="str">
        <f t="shared" si="167"/>
        <v>Level 03</v>
      </c>
      <c r="J1450" s="66"/>
      <c r="K1450" s="67" t="str">
        <f t="shared" si="170"/>
        <v>Zone M3</v>
      </c>
      <c r="L1450" s="66"/>
      <c r="M1450" s="68" t="str">
        <f t="shared" si="171"/>
        <v>M3 / E3</v>
      </c>
      <c r="N1450" s="66"/>
      <c r="O1450" s="69" t="str">
        <f t="shared" si="168"/>
        <v>S. K. R.</v>
      </c>
      <c r="P1450" s="66"/>
      <c r="Q1450" s="70" t="str">
        <f t="shared" si="169"/>
        <v>R2 / J1</v>
      </c>
      <c r="R1450" s="66"/>
      <c r="S1450" s="66"/>
      <c r="T1450" s="11" t="s">
        <v>6712</v>
      </c>
      <c r="U1450" s="11" t="s">
        <v>6712</v>
      </c>
      <c r="V1450" s="11" t="s">
        <v>6416</v>
      </c>
      <c r="W1450" s="59" t="s">
        <v>6416</v>
      </c>
      <c r="X1450" s="59" t="str">
        <f>CONCATENATE(D1450,F1450,H1450,J1450,L1450,N1450,P1450,R1450)</f>
        <v>Construction</v>
      </c>
      <c r="Y1450" s="11" t="s">
        <v>2296</v>
      </c>
      <c r="Z1450" s="32">
        <v>2</v>
      </c>
      <c r="AA1450" s="39">
        <v>45377</v>
      </c>
      <c r="AB1450" s="39">
        <v>45378</v>
      </c>
      <c r="AC1450" s="34">
        <v>583.46</v>
      </c>
    </row>
    <row r="1451" spans="1:29" x14ac:dyDescent="0.2">
      <c r="A1451" s="63" t="s">
        <v>2297</v>
      </c>
      <c r="B1451" s="8" t="str">
        <f t="shared" si="164"/>
        <v xml:space="preserve"> - </v>
      </c>
      <c r="C1451" s="8" t="str">
        <f t="shared" si="164"/>
        <v/>
      </c>
      <c r="D1451" s="62" t="s">
        <v>6449</v>
      </c>
      <c r="E1451" s="8" t="str">
        <f t="shared" si="165"/>
        <v/>
      </c>
      <c r="F1451" s="63"/>
      <c r="G1451" s="64" t="str">
        <f t="shared" si="166"/>
        <v>The Mound</v>
      </c>
      <c r="H1451" s="63"/>
      <c r="I1451" s="65" t="str">
        <f t="shared" si="167"/>
        <v>Level 03</v>
      </c>
      <c r="J1451" s="63"/>
      <c r="K1451" s="67" t="str">
        <f t="shared" si="170"/>
        <v>Zone M3</v>
      </c>
      <c r="L1451" s="63"/>
      <c r="M1451" s="68" t="str">
        <f t="shared" si="171"/>
        <v>M3 / E3</v>
      </c>
      <c r="N1451" s="63"/>
      <c r="O1451" s="69" t="str">
        <f t="shared" si="168"/>
        <v>S. K. R.</v>
      </c>
      <c r="P1451" s="63"/>
      <c r="Q1451" s="70" t="str">
        <f t="shared" si="169"/>
        <v>R2 / J1</v>
      </c>
      <c r="R1451" s="63"/>
      <c r="S1451" s="63"/>
      <c r="T1451" s="8" t="s">
        <v>6712</v>
      </c>
      <c r="U1451" s="8" t="s">
        <v>6712</v>
      </c>
      <c r="V1451" s="8" t="s">
        <v>6416</v>
      </c>
      <c r="W1451" s="59" t="s">
        <v>6416</v>
      </c>
      <c r="X1451" s="59" t="str">
        <f>CONCATENATE(D1451,F1451,H1451,J1451,L1451,N1451,P1451,R1451)</f>
        <v>Construction</v>
      </c>
      <c r="Y1451" s="8" t="s">
        <v>2298</v>
      </c>
      <c r="Z1451" s="23">
        <v>2</v>
      </c>
      <c r="AA1451" s="35">
        <v>45379</v>
      </c>
      <c r="AB1451" s="35">
        <v>45381</v>
      </c>
      <c r="AC1451" s="42">
        <v>1992.86</v>
      </c>
    </row>
    <row r="1452" spans="1:29" x14ac:dyDescent="0.2">
      <c r="A1452" s="69" t="s">
        <v>1277</v>
      </c>
      <c r="B1452" s="3" t="str">
        <f t="shared" si="164"/>
        <v/>
      </c>
      <c r="C1452" s="3" t="str">
        <f t="shared" si="164"/>
        <v>M3 / E3 - Zone M3 - Level 03 - The Mound - Construction</v>
      </c>
      <c r="D1452" s="62" t="s">
        <v>6449</v>
      </c>
      <c r="E1452" s="3" t="str">
        <f t="shared" si="165"/>
        <v>M3 / E3</v>
      </c>
      <c r="F1452" s="92"/>
      <c r="G1452" s="64" t="str">
        <f>IF(F1452="",G1451,TRIM(F1452))</f>
        <v>The Mound</v>
      </c>
      <c r="H1452" s="92"/>
      <c r="I1452" s="65" t="str">
        <f>IF(H1452="",I1451,TRIM(H1452))</f>
        <v>Level 03</v>
      </c>
      <c r="J1452" s="92"/>
      <c r="K1452" s="67" t="str">
        <f>IF(J1452="",K1451,TRIM(J1452))</f>
        <v>Zone M3</v>
      </c>
      <c r="L1452" s="92"/>
      <c r="M1452" s="68" t="str">
        <f>IF(L1452="",M1451,TRIM(L1452))</f>
        <v>M3 / E3</v>
      </c>
      <c r="N1452" s="69" t="s">
        <v>1277</v>
      </c>
      <c r="O1452" s="69" t="str">
        <f>IF(N1452="",O1451,TRIM(N1452))</f>
        <v>S. K. CL.</v>
      </c>
      <c r="P1452" s="92"/>
      <c r="Q1452" s="70" t="str">
        <f>IF(P1452="",Q1451,TRIM(P1452))</f>
        <v>R2 / J1</v>
      </c>
      <c r="R1452" s="92"/>
      <c r="S1452" s="92"/>
      <c r="T1452" s="3" t="s">
        <v>6719</v>
      </c>
      <c r="U1452" s="3" t="s">
        <v>6719</v>
      </c>
      <c r="V1452" s="3" t="s">
        <v>6719</v>
      </c>
      <c r="W1452" s="59" t="s">
        <v>1277</v>
      </c>
      <c r="X1452" s="59" t="str">
        <f>CONCATENATE(D1452,F1452,H1452,J1452,L1452,N1452,P1452,R1452)</f>
        <v>Construction            S. K. CL.</v>
      </c>
      <c r="Y1452" s="3"/>
      <c r="Z1452" s="49">
        <v>5</v>
      </c>
      <c r="AA1452" s="50">
        <v>45379</v>
      </c>
      <c r="AB1452" s="50">
        <v>45384</v>
      </c>
      <c r="AC1452" s="52">
        <v>15942.53</v>
      </c>
    </row>
    <row r="1453" spans="1:29" ht="25.5" x14ac:dyDescent="0.2">
      <c r="A1453" s="66" t="s">
        <v>2299</v>
      </c>
      <c r="B1453" s="11" t="str">
        <f t="shared" si="164"/>
        <v xml:space="preserve"> - M3 / E3 - Zone M3 - Level 03 - The Mound - Construction</v>
      </c>
      <c r="C1453" s="11" t="str">
        <f t="shared" si="164"/>
        <v/>
      </c>
      <c r="D1453" s="62" t="s">
        <v>6449</v>
      </c>
      <c r="E1453" s="11" t="str">
        <f t="shared" si="165"/>
        <v/>
      </c>
      <c r="F1453" s="66"/>
      <c r="G1453" s="64" t="str">
        <f t="shared" si="166"/>
        <v>The Mound</v>
      </c>
      <c r="H1453" s="66"/>
      <c r="I1453" s="65" t="str">
        <f t="shared" si="167"/>
        <v>Level 03</v>
      </c>
      <c r="J1453" s="66"/>
      <c r="K1453" s="67" t="str">
        <f t="shared" si="170"/>
        <v>Zone M3</v>
      </c>
      <c r="L1453" s="66"/>
      <c r="M1453" s="68" t="str">
        <f t="shared" si="171"/>
        <v>M3 / E3</v>
      </c>
      <c r="N1453" s="66"/>
      <c r="O1453" s="69" t="str">
        <f t="shared" si="168"/>
        <v>S. K. CL.</v>
      </c>
      <c r="P1453" s="66"/>
      <c r="Q1453" s="70" t="str">
        <f t="shared" si="169"/>
        <v>R2 / J1</v>
      </c>
      <c r="R1453" s="66"/>
      <c r="S1453" s="66"/>
      <c r="T1453" s="11" t="s">
        <v>6719</v>
      </c>
      <c r="U1453" s="11" t="s">
        <v>6719</v>
      </c>
      <c r="V1453" s="11" t="s">
        <v>6416</v>
      </c>
      <c r="W1453" s="59" t="s">
        <v>6416</v>
      </c>
      <c r="X1453" s="59" t="str">
        <f>CONCATENATE(D1453,F1453,H1453,J1453,L1453,N1453,P1453,R1453)</f>
        <v>Construction</v>
      </c>
      <c r="Y1453" s="11" t="s">
        <v>2300</v>
      </c>
      <c r="Z1453" s="32">
        <v>3</v>
      </c>
      <c r="AA1453" s="39">
        <v>45379</v>
      </c>
      <c r="AB1453" s="39">
        <v>45382</v>
      </c>
      <c r="AC1453" s="48">
        <v>8467.36</v>
      </c>
    </row>
    <row r="1454" spans="1:29" x14ac:dyDescent="0.2">
      <c r="A1454" s="66" t="s">
        <v>2301</v>
      </c>
      <c r="B1454" s="11" t="str">
        <f t="shared" si="164"/>
        <v xml:space="preserve"> - </v>
      </c>
      <c r="C1454" s="11" t="str">
        <f t="shared" si="164"/>
        <v/>
      </c>
      <c r="D1454" s="62" t="s">
        <v>6449</v>
      </c>
      <c r="E1454" s="11" t="str">
        <f t="shared" si="165"/>
        <v/>
      </c>
      <c r="F1454" s="66"/>
      <c r="G1454" s="64" t="str">
        <f t="shared" si="166"/>
        <v>The Mound</v>
      </c>
      <c r="H1454" s="66"/>
      <c r="I1454" s="65" t="str">
        <f t="shared" si="167"/>
        <v>Level 03</v>
      </c>
      <c r="J1454" s="66"/>
      <c r="K1454" s="67" t="str">
        <f t="shared" si="170"/>
        <v>Zone M3</v>
      </c>
      <c r="L1454" s="66"/>
      <c r="M1454" s="68" t="str">
        <f t="shared" si="171"/>
        <v>M3 / E3</v>
      </c>
      <c r="N1454" s="66"/>
      <c r="O1454" s="69" t="str">
        <f t="shared" si="168"/>
        <v>S. K. CL.</v>
      </c>
      <c r="P1454" s="66"/>
      <c r="Q1454" s="70" t="str">
        <f t="shared" si="169"/>
        <v>R2 / J1</v>
      </c>
      <c r="R1454" s="66"/>
      <c r="S1454" s="66"/>
      <c r="T1454" s="11" t="s">
        <v>6719</v>
      </c>
      <c r="U1454" s="11" t="s">
        <v>6719</v>
      </c>
      <c r="V1454" s="11" t="s">
        <v>6416</v>
      </c>
      <c r="W1454" s="59" t="s">
        <v>6416</v>
      </c>
      <c r="X1454" s="59" t="str">
        <f>CONCATENATE(D1454,F1454,H1454,J1454,L1454,N1454,P1454,R1454)</f>
        <v>Construction</v>
      </c>
      <c r="Y1454" s="11" t="s">
        <v>2302</v>
      </c>
      <c r="Z1454" s="32">
        <v>3</v>
      </c>
      <c r="AA1454" s="39">
        <v>45379</v>
      </c>
      <c r="AB1454" s="39">
        <v>45382</v>
      </c>
      <c r="AC1454" s="48">
        <v>4103.28</v>
      </c>
    </row>
    <row r="1455" spans="1:29" x14ac:dyDescent="0.2">
      <c r="A1455" s="66" t="s">
        <v>2303</v>
      </c>
      <c r="B1455" s="11" t="str">
        <f t="shared" si="164"/>
        <v xml:space="preserve"> - </v>
      </c>
      <c r="C1455" s="11" t="str">
        <f t="shared" si="164"/>
        <v/>
      </c>
      <c r="D1455" s="62" t="s">
        <v>6449</v>
      </c>
      <c r="E1455" s="11" t="str">
        <f t="shared" si="165"/>
        <v/>
      </c>
      <c r="F1455" s="66"/>
      <c r="G1455" s="64" t="str">
        <f t="shared" si="166"/>
        <v>The Mound</v>
      </c>
      <c r="H1455" s="66"/>
      <c r="I1455" s="65" t="str">
        <f t="shared" si="167"/>
        <v>Level 03</v>
      </c>
      <c r="J1455" s="66"/>
      <c r="K1455" s="67" t="str">
        <f t="shared" si="170"/>
        <v>Zone M3</v>
      </c>
      <c r="L1455" s="66"/>
      <c r="M1455" s="68" t="str">
        <f t="shared" si="171"/>
        <v>M3 / E3</v>
      </c>
      <c r="N1455" s="66"/>
      <c r="O1455" s="69" t="str">
        <f t="shared" si="168"/>
        <v>S. K. CL.</v>
      </c>
      <c r="P1455" s="66"/>
      <c r="Q1455" s="70" t="str">
        <f t="shared" si="169"/>
        <v>R2 / J1</v>
      </c>
      <c r="R1455" s="66"/>
      <c r="S1455" s="66"/>
      <c r="T1455" s="11" t="s">
        <v>6719</v>
      </c>
      <c r="U1455" s="11" t="s">
        <v>6719</v>
      </c>
      <c r="V1455" s="11" t="s">
        <v>6416</v>
      </c>
      <c r="W1455" s="59" t="s">
        <v>6416</v>
      </c>
      <c r="X1455" s="59" t="str">
        <f>CONCATENATE(D1455,F1455,H1455,J1455,L1455,N1455,P1455,R1455)</f>
        <v>Construction</v>
      </c>
      <c r="Y1455" s="11" t="s">
        <v>2304</v>
      </c>
      <c r="Z1455" s="32">
        <v>2</v>
      </c>
      <c r="AA1455" s="39">
        <v>45381</v>
      </c>
      <c r="AB1455" s="39">
        <v>45382</v>
      </c>
      <c r="AC1455" s="34">
        <v>795.57</v>
      </c>
    </row>
    <row r="1456" spans="1:29" x14ac:dyDescent="0.2">
      <c r="A1456" s="66" t="s">
        <v>2305</v>
      </c>
      <c r="B1456" s="11" t="str">
        <f t="shared" si="164"/>
        <v xml:space="preserve"> - </v>
      </c>
      <c r="C1456" s="11" t="str">
        <f t="shared" si="164"/>
        <v/>
      </c>
      <c r="D1456" s="62" t="s">
        <v>6449</v>
      </c>
      <c r="E1456" s="11" t="str">
        <f t="shared" si="165"/>
        <v/>
      </c>
      <c r="F1456" s="66"/>
      <c r="G1456" s="64" t="str">
        <f t="shared" si="166"/>
        <v>The Mound</v>
      </c>
      <c r="H1456" s="66"/>
      <c r="I1456" s="65" t="str">
        <f t="shared" si="167"/>
        <v>Level 03</v>
      </c>
      <c r="J1456" s="66"/>
      <c r="K1456" s="67" t="str">
        <f t="shared" si="170"/>
        <v>Zone M3</v>
      </c>
      <c r="L1456" s="66"/>
      <c r="M1456" s="68" t="str">
        <f t="shared" si="171"/>
        <v>M3 / E3</v>
      </c>
      <c r="N1456" s="66"/>
      <c r="O1456" s="69" t="str">
        <f t="shared" si="168"/>
        <v>S. K. CL.</v>
      </c>
      <c r="P1456" s="66"/>
      <c r="Q1456" s="70" t="str">
        <f t="shared" si="169"/>
        <v>R2 / J1</v>
      </c>
      <c r="R1456" s="66"/>
      <c r="S1456" s="66"/>
      <c r="T1456" s="11" t="s">
        <v>6719</v>
      </c>
      <c r="U1456" s="11" t="s">
        <v>6719</v>
      </c>
      <c r="V1456" s="11" t="s">
        <v>6416</v>
      </c>
      <c r="W1456" s="59" t="s">
        <v>6416</v>
      </c>
      <c r="X1456" s="59" t="str">
        <f>CONCATENATE(D1456,F1456,H1456,J1456,L1456,N1456,P1456,R1456)</f>
        <v>Construction</v>
      </c>
      <c r="Y1456" s="11" t="s">
        <v>2306</v>
      </c>
      <c r="Z1456" s="32">
        <v>2</v>
      </c>
      <c r="AA1456" s="39">
        <v>45381</v>
      </c>
      <c r="AB1456" s="39">
        <v>45382</v>
      </c>
      <c r="AC1456" s="34">
        <v>583.46</v>
      </c>
    </row>
    <row r="1457" spans="1:29" x14ac:dyDescent="0.2">
      <c r="A1457" s="63" t="s">
        <v>2307</v>
      </c>
      <c r="B1457" s="8" t="str">
        <f t="shared" si="164"/>
        <v xml:space="preserve"> - </v>
      </c>
      <c r="C1457" s="8" t="str">
        <f t="shared" si="164"/>
        <v/>
      </c>
      <c r="D1457" s="62" t="s">
        <v>6449</v>
      </c>
      <c r="E1457" s="8" t="str">
        <f t="shared" si="165"/>
        <v/>
      </c>
      <c r="F1457" s="63"/>
      <c r="G1457" s="64" t="str">
        <f t="shared" si="166"/>
        <v>The Mound</v>
      </c>
      <c r="H1457" s="63"/>
      <c r="I1457" s="65" t="str">
        <f t="shared" si="167"/>
        <v>Level 03</v>
      </c>
      <c r="J1457" s="63"/>
      <c r="K1457" s="67" t="str">
        <f t="shared" si="170"/>
        <v>Zone M3</v>
      </c>
      <c r="L1457" s="63"/>
      <c r="M1457" s="68" t="str">
        <f t="shared" si="171"/>
        <v>M3 / E3</v>
      </c>
      <c r="N1457" s="63"/>
      <c r="O1457" s="69" t="str">
        <f t="shared" si="168"/>
        <v>S. K. CL.</v>
      </c>
      <c r="P1457" s="63"/>
      <c r="Q1457" s="70" t="str">
        <f t="shared" si="169"/>
        <v>R2 / J1</v>
      </c>
      <c r="R1457" s="63"/>
      <c r="S1457" s="63"/>
      <c r="T1457" s="8" t="s">
        <v>6719</v>
      </c>
      <c r="U1457" s="8" t="s">
        <v>6719</v>
      </c>
      <c r="V1457" s="8" t="s">
        <v>6416</v>
      </c>
      <c r="W1457" s="59" t="s">
        <v>6416</v>
      </c>
      <c r="X1457" s="59" t="str">
        <f>CONCATENATE(D1457,F1457,H1457,J1457,L1457,N1457,P1457,R1457)</f>
        <v>Construction</v>
      </c>
      <c r="Y1457" s="8" t="s">
        <v>2308</v>
      </c>
      <c r="Z1457" s="23">
        <v>2</v>
      </c>
      <c r="AA1457" s="35">
        <v>45383</v>
      </c>
      <c r="AB1457" s="35">
        <v>45384</v>
      </c>
      <c r="AC1457" s="42">
        <v>1992.86</v>
      </c>
    </row>
    <row r="1458" spans="1:29" x14ac:dyDescent="0.2">
      <c r="A1458" s="69" t="s">
        <v>1288</v>
      </c>
      <c r="B1458" s="3" t="str">
        <f t="shared" si="164"/>
        <v/>
      </c>
      <c r="C1458" s="3" t="str">
        <f t="shared" si="164"/>
        <v>M3 / E3 - Zone M3 - Level 03 - The Mound - Construction</v>
      </c>
      <c r="D1458" s="62" t="s">
        <v>6449</v>
      </c>
      <c r="E1458" s="3" t="str">
        <f t="shared" si="165"/>
        <v>M3 / E3</v>
      </c>
      <c r="F1458" s="92"/>
      <c r="G1458" s="64" t="str">
        <f>IF(F1458="",G1457,TRIM(F1458))</f>
        <v>The Mound</v>
      </c>
      <c r="H1458" s="92"/>
      <c r="I1458" s="65" t="str">
        <f>IF(H1458="",I1457,TRIM(H1458))</f>
        <v>Level 03</v>
      </c>
      <c r="J1458" s="92"/>
      <c r="K1458" s="67" t="str">
        <f>IF(J1458="",K1457,TRIM(J1458))</f>
        <v>Zone M3</v>
      </c>
      <c r="L1458" s="92"/>
      <c r="M1458" s="68" t="str">
        <f>IF(L1458="",M1457,TRIM(L1458))</f>
        <v>M3 / E3</v>
      </c>
      <c r="N1458" s="69" t="s">
        <v>1288</v>
      </c>
      <c r="O1458" s="69" t="str">
        <f>IF(N1458="",O1457,TRIM(N1458))</f>
        <v>S. K. CR.</v>
      </c>
      <c r="P1458" s="92"/>
      <c r="Q1458" s="70" t="str">
        <f>IF(P1458="",Q1457,TRIM(P1458))</f>
        <v>R2 / J1</v>
      </c>
      <c r="R1458" s="92"/>
      <c r="S1458" s="92"/>
      <c r="T1458" s="3" t="s">
        <v>6720</v>
      </c>
      <c r="U1458" s="3" t="s">
        <v>6720</v>
      </c>
      <c r="V1458" s="3" t="s">
        <v>6720</v>
      </c>
      <c r="W1458" s="59" t="s">
        <v>1288</v>
      </c>
      <c r="X1458" s="59" t="str">
        <f>CONCATENATE(D1458,F1458,H1458,J1458,L1458,N1458,P1458,R1458)</f>
        <v>Construction            S. K. CR.</v>
      </c>
      <c r="Y1458" s="3"/>
      <c r="Z1458" s="49">
        <v>5</v>
      </c>
      <c r="AA1458" s="50">
        <v>45379</v>
      </c>
      <c r="AB1458" s="50">
        <v>45384</v>
      </c>
      <c r="AC1458" s="52">
        <v>15942.53</v>
      </c>
    </row>
    <row r="1459" spans="1:29" ht="25.5" x14ac:dyDescent="0.2">
      <c r="A1459" s="66" t="s">
        <v>2309</v>
      </c>
      <c r="B1459" s="11" t="str">
        <f t="shared" si="164"/>
        <v xml:space="preserve"> - M3 / E3 - Zone M3 - Level 03 - The Mound - Construction</v>
      </c>
      <c r="C1459" s="11" t="str">
        <f t="shared" si="164"/>
        <v/>
      </c>
      <c r="D1459" s="62" t="s">
        <v>6449</v>
      </c>
      <c r="E1459" s="11" t="str">
        <f t="shared" si="165"/>
        <v/>
      </c>
      <c r="F1459" s="66"/>
      <c r="G1459" s="64" t="str">
        <f t="shared" si="166"/>
        <v>The Mound</v>
      </c>
      <c r="H1459" s="66"/>
      <c r="I1459" s="65" t="str">
        <f t="shared" si="167"/>
        <v>Level 03</v>
      </c>
      <c r="J1459" s="66"/>
      <c r="K1459" s="67" t="str">
        <f t="shared" si="170"/>
        <v>Zone M3</v>
      </c>
      <c r="L1459" s="66"/>
      <c r="M1459" s="68" t="str">
        <f t="shared" si="171"/>
        <v>M3 / E3</v>
      </c>
      <c r="N1459" s="66"/>
      <c r="O1459" s="69" t="str">
        <f t="shared" si="168"/>
        <v>S. K. CR.</v>
      </c>
      <c r="P1459" s="66"/>
      <c r="Q1459" s="70" t="str">
        <f t="shared" si="169"/>
        <v>R2 / J1</v>
      </c>
      <c r="R1459" s="66"/>
      <c r="S1459" s="66"/>
      <c r="T1459" s="11" t="s">
        <v>6720</v>
      </c>
      <c r="U1459" s="11" t="s">
        <v>6720</v>
      </c>
      <c r="V1459" s="11" t="s">
        <v>6416</v>
      </c>
      <c r="W1459" s="59" t="s">
        <v>6416</v>
      </c>
      <c r="X1459" s="59" t="str">
        <f>CONCATENATE(D1459,F1459,H1459,J1459,L1459,N1459,P1459,R1459)</f>
        <v>Construction</v>
      </c>
      <c r="Y1459" s="11" t="s">
        <v>2310</v>
      </c>
      <c r="Z1459" s="32">
        <v>3</v>
      </c>
      <c r="AA1459" s="39">
        <v>45379</v>
      </c>
      <c r="AB1459" s="39">
        <v>45382</v>
      </c>
      <c r="AC1459" s="48">
        <v>8467.36</v>
      </c>
    </row>
    <row r="1460" spans="1:29" x14ac:dyDescent="0.2">
      <c r="A1460" s="66" t="s">
        <v>2311</v>
      </c>
      <c r="B1460" s="11" t="str">
        <f t="shared" si="164"/>
        <v xml:space="preserve"> - </v>
      </c>
      <c r="C1460" s="11" t="str">
        <f t="shared" si="164"/>
        <v/>
      </c>
      <c r="D1460" s="62" t="s">
        <v>6449</v>
      </c>
      <c r="E1460" s="11" t="str">
        <f t="shared" si="165"/>
        <v/>
      </c>
      <c r="F1460" s="66"/>
      <c r="G1460" s="64" t="str">
        <f t="shared" si="166"/>
        <v>The Mound</v>
      </c>
      <c r="H1460" s="66"/>
      <c r="I1460" s="65" t="str">
        <f t="shared" si="167"/>
        <v>Level 03</v>
      </c>
      <c r="J1460" s="66"/>
      <c r="K1460" s="67" t="str">
        <f t="shared" si="170"/>
        <v>Zone M3</v>
      </c>
      <c r="L1460" s="66"/>
      <c r="M1460" s="68" t="str">
        <f t="shared" si="171"/>
        <v>M3 / E3</v>
      </c>
      <c r="N1460" s="66"/>
      <c r="O1460" s="69" t="str">
        <f t="shared" si="168"/>
        <v>S. K. CR.</v>
      </c>
      <c r="P1460" s="66"/>
      <c r="Q1460" s="70" t="str">
        <f t="shared" si="169"/>
        <v>R2 / J1</v>
      </c>
      <c r="R1460" s="66"/>
      <c r="S1460" s="66"/>
      <c r="T1460" s="11" t="s">
        <v>6720</v>
      </c>
      <c r="U1460" s="11" t="s">
        <v>6720</v>
      </c>
      <c r="V1460" s="11" t="s">
        <v>6416</v>
      </c>
      <c r="W1460" s="59" t="s">
        <v>6416</v>
      </c>
      <c r="X1460" s="59" t="str">
        <f>CONCATENATE(D1460,F1460,H1460,J1460,L1460,N1460,P1460,R1460)</f>
        <v>Construction</v>
      </c>
      <c r="Y1460" s="11" t="s">
        <v>2312</v>
      </c>
      <c r="Z1460" s="32">
        <v>3</v>
      </c>
      <c r="AA1460" s="39">
        <v>45379</v>
      </c>
      <c r="AB1460" s="39">
        <v>45382</v>
      </c>
      <c r="AC1460" s="48">
        <v>4103.28</v>
      </c>
    </row>
    <row r="1461" spans="1:29" x14ac:dyDescent="0.2">
      <c r="A1461" s="66" t="s">
        <v>2313</v>
      </c>
      <c r="B1461" s="11" t="str">
        <f t="shared" si="164"/>
        <v xml:space="preserve"> - </v>
      </c>
      <c r="C1461" s="11" t="str">
        <f t="shared" si="164"/>
        <v/>
      </c>
      <c r="D1461" s="62" t="s">
        <v>6449</v>
      </c>
      <c r="E1461" s="11" t="str">
        <f t="shared" si="165"/>
        <v/>
      </c>
      <c r="F1461" s="66"/>
      <c r="G1461" s="64" t="str">
        <f t="shared" si="166"/>
        <v>The Mound</v>
      </c>
      <c r="H1461" s="66"/>
      <c r="I1461" s="65" t="str">
        <f t="shared" si="167"/>
        <v>Level 03</v>
      </c>
      <c r="J1461" s="66"/>
      <c r="K1461" s="67" t="str">
        <f t="shared" si="170"/>
        <v>Zone M3</v>
      </c>
      <c r="L1461" s="66"/>
      <c r="M1461" s="68" t="str">
        <f t="shared" si="171"/>
        <v>M3 / E3</v>
      </c>
      <c r="N1461" s="66"/>
      <c r="O1461" s="69" t="str">
        <f t="shared" si="168"/>
        <v>S. K. CR.</v>
      </c>
      <c r="P1461" s="66"/>
      <c r="Q1461" s="70" t="str">
        <f t="shared" si="169"/>
        <v>R2 / J1</v>
      </c>
      <c r="R1461" s="66"/>
      <c r="S1461" s="66"/>
      <c r="T1461" s="11" t="s">
        <v>6720</v>
      </c>
      <c r="U1461" s="11" t="s">
        <v>6720</v>
      </c>
      <c r="V1461" s="11" t="s">
        <v>6416</v>
      </c>
      <c r="W1461" s="59" t="s">
        <v>6416</v>
      </c>
      <c r="X1461" s="59" t="str">
        <f>CONCATENATE(D1461,F1461,H1461,J1461,L1461,N1461,P1461,R1461)</f>
        <v>Construction</v>
      </c>
      <c r="Y1461" s="11" t="s">
        <v>2314</v>
      </c>
      <c r="Z1461" s="32">
        <v>2</v>
      </c>
      <c r="AA1461" s="39">
        <v>45381</v>
      </c>
      <c r="AB1461" s="39">
        <v>45382</v>
      </c>
      <c r="AC1461" s="34">
        <v>795.57</v>
      </c>
    </row>
    <row r="1462" spans="1:29" x14ac:dyDescent="0.2">
      <c r="A1462" s="66" t="s">
        <v>2315</v>
      </c>
      <c r="B1462" s="11" t="str">
        <f t="shared" si="164"/>
        <v xml:space="preserve"> - </v>
      </c>
      <c r="C1462" s="11" t="str">
        <f t="shared" si="164"/>
        <v/>
      </c>
      <c r="D1462" s="62" t="s">
        <v>6449</v>
      </c>
      <c r="E1462" s="11" t="str">
        <f t="shared" si="165"/>
        <v/>
      </c>
      <c r="F1462" s="66"/>
      <c r="G1462" s="64" t="str">
        <f t="shared" si="166"/>
        <v>The Mound</v>
      </c>
      <c r="H1462" s="66"/>
      <c r="I1462" s="65" t="str">
        <f t="shared" si="167"/>
        <v>Level 03</v>
      </c>
      <c r="J1462" s="66"/>
      <c r="K1462" s="67" t="str">
        <f t="shared" si="170"/>
        <v>Zone M3</v>
      </c>
      <c r="L1462" s="66"/>
      <c r="M1462" s="68" t="str">
        <f t="shared" si="171"/>
        <v>M3 / E3</v>
      </c>
      <c r="N1462" s="66"/>
      <c r="O1462" s="69" t="str">
        <f t="shared" si="168"/>
        <v>S. K. CR.</v>
      </c>
      <c r="P1462" s="66"/>
      <c r="Q1462" s="70" t="str">
        <f t="shared" si="169"/>
        <v>R2 / J1</v>
      </c>
      <c r="R1462" s="66"/>
      <c r="S1462" s="66"/>
      <c r="T1462" s="11" t="s">
        <v>6720</v>
      </c>
      <c r="U1462" s="11" t="s">
        <v>6720</v>
      </c>
      <c r="V1462" s="11" t="s">
        <v>6416</v>
      </c>
      <c r="W1462" s="59" t="s">
        <v>6416</v>
      </c>
      <c r="X1462" s="59" t="str">
        <f>CONCATENATE(D1462,F1462,H1462,J1462,L1462,N1462,P1462,R1462)</f>
        <v>Construction</v>
      </c>
      <c r="Y1462" s="11" t="s">
        <v>2316</v>
      </c>
      <c r="Z1462" s="32">
        <v>2</v>
      </c>
      <c r="AA1462" s="39">
        <v>45381</v>
      </c>
      <c r="AB1462" s="39">
        <v>45382</v>
      </c>
      <c r="AC1462" s="34">
        <v>583.46</v>
      </c>
    </row>
    <row r="1463" spans="1:29" x14ac:dyDescent="0.2">
      <c r="A1463" s="63" t="s">
        <v>2317</v>
      </c>
      <c r="B1463" s="8" t="str">
        <f t="shared" si="164"/>
        <v xml:space="preserve"> - </v>
      </c>
      <c r="C1463" s="8" t="str">
        <f t="shared" si="164"/>
        <v/>
      </c>
      <c r="D1463" s="62" t="s">
        <v>6449</v>
      </c>
      <c r="E1463" s="8" t="str">
        <f t="shared" si="165"/>
        <v/>
      </c>
      <c r="F1463" s="63"/>
      <c r="G1463" s="64" t="str">
        <f t="shared" si="166"/>
        <v>The Mound</v>
      </c>
      <c r="H1463" s="63"/>
      <c r="I1463" s="65" t="str">
        <f t="shared" si="167"/>
        <v>Level 03</v>
      </c>
      <c r="J1463" s="63"/>
      <c r="K1463" s="67" t="str">
        <f t="shared" si="170"/>
        <v>Zone M3</v>
      </c>
      <c r="L1463" s="63"/>
      <c r="M1463" s="68" t="str">
        <f t="shared" si="171"/>
        <v>M3 / E3</v>
      </c>
      <c r="N1463" s="63"/>
      <c r="O1463" s="69" t="str">
        <f t="shared" si="168"/>
        <v>S. K. CR.</v>
      </c>
      <c r="P1463" s="63"/>
      <c r="Q1463" s="70" t="str">
        <f t="shared" si="169"/>
        <v>R2 / J1</v>
      </c>
      <c r="R1463" s="63"/>
      <c r="S1463" s="63"/>
      <c r="T1463" s="8" t="s">
        <v>6720</v>
      </c>
      <c r="U1463" s="8" t="s">
        <v>6720</v>
      </c>
      <c r="V1463" s="8" t="s">
        <v>6416</v>
      </c>
      <c r="W1463" s="59" t="s">
        <v>6416</v>
      </c>
      <c r="X1463" s="59" t="str">
        <f>CONCATENATE(D1463,F1463,H1463,J1463,L1463,N1463,P1463,R1463)</f>
        <v>Construction</v>
      </c>
      <c r="Y1463" s="8" t="s">
        <v>2318</v>
      </c>
      <c r="Z1463" s="23">
        <v>2</v>
      </c>
      <c r="AA1463" s="35">
        <v>45383</v>
      </c>
      <c r="AB1463" s="35">
        <v>45384</v>
      </c>
      <c r="AC1463" s="42">
        <v>1992.86</v>
      </c>
    </row>
    <row r="1464" spans="1:29" x14ac:dyDescent="0.2">
      <c r="A1464" s="69" t="s">
        <v>1211</v>
      </c>
      <c r="B1464" s="3" t="str">
        <f t="shared" si="164"/>
        <v/>
      </c>
      <c r="C1464" s="3" t="str">
        <f t="shared" si="164"/>
        <v>M3 / E3 - Zone M3 - Level 03 - The Mound - Construction</v>
      </c>
      <c r="D1464" s="62" t="s">
        <v>6449</v>
      </c>
      <c r="E1464" s="3" t="str">
        <f t="shared" si="165"/>
        <v>M3 / E3</v>
      </c>
      <c r="F1464" s="92"/>
      <c r="G1464" s="64" t="str">
        <f>IF(F1464="",G1463,TRIM(F1464))</f>
        <v>The Mound</v>
      </c>
      <c r="H1464" s="92"/>
      <c r="I1464" s="65" t="str">
        <f>IF(H1464="",I1463,TRIM(H1464))</f>
        <v>Level 03</v>
      </c>
      <c r="J1464" s="92"/>
      <c r="K1464" s="67" t="str">
        <f>IF(J1464="",K1463,TRIM(J1464))</f>
        <v>Zone M3</v>
      </c>
      <c r="L1464" s="92"/>
      <c r="M1464" s="68" t="str">
        <f>IF(L1464="",M1463,TRIM(L1464))</f>
        <v>M3 / E3</v>
      </c>
      <c r="N1464" s="69" t="s">
        <v>1211</v>
      </c>
      <c r="O1464" s="69" t="str">
        <f>IF(N1464="",O1463,TRIM(N1464))</f>
        <v>S. DQ. L.</v>
      </c>
      <c r="P1464" s="92"/>
      <c r="Q1464" s="70" t="str">
        <f>IF(P1464="",Q1463,TRIM(P1464))</f>
        <v>R2 / J1</v>
      </c>
      <c r="R1464" s="92"/>
      <c r="S1464" s="92"/>
      <c r="T1464" s="3" t="s">
        <v>6713</v>
      </c>
      <c r="U1464" s="3" t="s">
        <v>6713</v>
      </c>
      <c r="V1464" s="3" t="s">
        <v>6713</v>
      </c>
      <c r="W1464" s="59" t="s">
        <v>1211</v>
      </c>
      <c r="X1464" s="59" t="str">
        <f>CONCATENATE(D1464,F1464,H1464,J1464,L1464,N1464,P1464,R1464)</f>
        <v>Construction            S. DQ. L.</v>
      </c>
      <c r="Y1464" s="3"/>
      <c r="Z1464" s="49">
        <v>5</v>
      </c>
      <c r="AA1464" s="50">
        <v>45383</v>
      </c>
      <c r="AB1464" s="50">
        <v>45388</v>
      </c>
      <c r="AC1464" s="52">
        <v>15942.53</v>
      </c>
    </row>
    <row r="1465" spans="1:29" ht="25.5" x14ac:dyDescent="0.2">
      <c r="A1465" s="66" t="s">
        <v>2319</v>
      </c>
      <c r="B1465" s="11" t="str">
        <f t="shared" si="164"/>
        <v xml:space="preserve"> - M3 / E3 - Zone M3 - Level 03 - The Mound - Construction</v>
      </c>
      <c r="C1465" s="11" t="str">
        <f t="shared" si="164"/>
        <v/>
      </c>
      <c r="D1465" s="62" t="s">
        <v>6449</v>
      </c>
      <c r="E1465" s="11" t="str">
        <f t="shared" si="165"/>
        <v/>
      </c>
      <c r="F1465" s="66"/>
      <c r="G1465" s="64" t="str">
        <f t="shared" si="166"/>
        <v>The Mound</v>
      </c>
      <c r="H1465" s="66"/>
      <c r="I1465" s="65" t="str">
        <f t="shared" si="167"/>
        <v>Level 03</v>
      </c>
      <c r="J1465" s="66"/>
      <c r="K1465" s="67" t="str">
        <f t="shared" si="170"/>
        <v>Zone M3</v>
      </c>
      <c r="L1465" s="66"/>
      <c r="M1465" s="68" t="str">
        <f t="shared" si="171"/>
        <v>M3 / E3</v>
      </c>
      <c r="N1465" s="66"/>
      <c r="O1465" s="69" t="str">
        <f t="shared" si="168"/>
        <v>S. DQ. L.</v>
      </c>
      <c r="P1465" s="66"/>
      <c r="Q1465" s="70" t="str">
        <f t="shared" si="169"/>
        <v>R2 / J1</v>
      </c>
      <c r="R1465" s="66"/>
      <c r="S1465" s="66"/>
      <c r="T1465" s="11" t="s">
        <v>6713</v>
      </c>
      <c r="U1465" s="11" t="s">
        <v>6713</v>
      </c>
      <c r="V1465" s="11" t="s">
        <v>6416</v>
      </c>
      <c r="W1465" s="59" t="s">
        <v>6416</v>
      </c>
      <c r="X1465" s="59" t="str">
        <f>CONCATENATE(D1465,F1465,H1465,J1465,L1465,N1465,P1465,R1465)</f>
        <v>Construction</v>
      </c>
      <c r="Y1465" s="11" t="s">
        <v>2320</v>
      </c>
      <c r="Z1465" s="32">
        <v>3</v>
      </c>
      <c r="AA1465" s="39">
        <v>45383</v>
      </c>
      <c r="AB1465" s="39">
        <v>45385</v>
      </c>
      <c r="AC1465" s="48">
        <v>8467.36</v>
      </c>
    </row>
    <row r="1466" spans="1:29" x14ac:dyDescent="0.2">
      <c r="A1466" s="66" t="s">
        <v>2321</v>
      </c>
      <c r="B1466" s="11" t="str">
        <f t="shared" si="164"/>
        <v xml:space="preserve"> - </v>
      </c>
      <c r="C1466" s="11" t="str">
        <f t="shared" si="164"/>
        <v/>
      </c>
      <c r="D1466" s="62" t="s">
        <v>6449</v>
      </c>
      <c r="E1466" s="11" t="str">
        <f t="shared" si="165"/>
        <v/>
      </c>
      <c r="F1466" s="66"/>
      <c r="G1466" s="64" t="str">
        <f t="shared" si="166"/>
        <v>The Mound</v>
      </c>
      <c r="H1466" s="66"/>
      <c r="I1466" s="65" t="str">
        <f t="shared" si="167"/>
        <v>Level 03</v>
      </c>
      <c r="J1466" s="66"/>
      <c r="K1466" s="67" t="str">
        <f t="shared" si="170"/>
        <v>Zone M3</v>
      </c>
      <c r="L1466" s="66"/>
      <c r="M1466" s="68" t="str">
        <f t="shared" si="171"/>
        <v>M3 / E3</v>
      </c>
      <c r="N1466" s="66"/>
      <c r="O1466" s="69" t="str">
        <f t="shared" si="168"/>
        <v>S. DQ. L.</v>
      </c>
      <c r="P1466" s="66"/>
      <c r="Q1466" s="70" t="str">
        <f t="shared" si="169"/>
        <v>R2 / J1</v>
      </c>
      <c r="R1466" s="66"/>
      <c r="S1466" s="66"/>
      <c r="T1466" s="11" t="s">
        <v>6713</v>
      </c>
      <c r="U1466" s="11" t="s">
        <v>6713</v>
      </c>
      <c r="V1466" s="11" t="s">
        <v>6416</v>
      </c>
      <c r="W1466" s="59" t="s">
        <v>6416</v>
      </c>
      <c r="X1466" s="59" t="str">
        <f>CONCATENATE(D1466,F1466,H1466,J1466,L1466,N1466,P1466,R1466)</f>
        <v>Construction</v>
      </c>
      <c r="Y1466" s="11" t="s">
        <v>2322</v>
      </c>
      <c r="Z1466" s="32">
        <v>3</v>
      </c>
      <c r="AA1466" s="39">
        <v>45383</v>
      </c>
      <c r="AB1466" s="39">
        <v>45385</v>
      </c>
      <c r="AC1466" s="48">
        <v>4103.28</v>
      </c>
    </row>
    <row r="1467" spans="1:29" x14ac:dyDescent="0.2">
      <c r="A1467" s="66" t="s">
        <v>2323</v>
      </c>
      <c r="B1467" s="11" t="str">
        <f t="shared" si="164"/>
        <v xml:space="preserve"> - </v>
      </c>
      <c r="C1467" s="11" t="str">
        <f t="shared" si="164"/>
        <v/>
      </c>
      <c r="D1467" s="62" t="s">
        <v>6449</v>
      </c>
      <c r="E1467" s="11" t="str">
        <f t="shared" si="165"/>
        <v/>
      </c>
      <c r="F1467" s="66"/>
      <c r="G1467" s="64" t="str">
        <f t="shared" si="166"/>
        <v>The Mound</v>
      </c>
      <c r="H1467" s="66"/>
      <c r="I1467" s="65" t="str">
        <f t="shared" si="167"/>
        <v>Level 03</v>
      </c>
      <c r="J1467" s="66"/>
      <c r="K1467" s="67" t="str">
        <f t="shared" si="170"/>
        <v>Zone M3</v>
      </c>
      <c r="L1467" s="66"/>
      <c r="M1467" s="68" t="str">
        <f t="shared" si="171"/>
        <v>M3 / E3</v>
      </c>
      <c r="N1467" s="66"/>
      <c r="O1467" s="69" t="str">
        <f t="shared" si="168"/>
        <v>S. DQ. L.</v>
      </c>
      <c r="P1467" s="66"/>
      <c r="Q1467" s="70" t="str">
        <f t="shared" si="169"/>
        <v>R2 / J1</v>
      </c>
      <c r="R1467" s="66"/>
      <c r="S1467" s="66"/>
      <c r="T1467" s="11" t="s">
        <v>6713</v>
      </c>
      <c r="U1467" s="11" t="s">
        <v>6713</v>
      </c>
      <c r="V1467" s="11" t="s">
        <v>6416</v>
      </c>
      <c r="W1467" s="59" t="s">
        <v>6416</v>
      </c>
      <c r="X1467" s="59" t="str">
        <f>CONCATENATE(D1467,F1467,H1467,J1467,L1467,N1467,P1467,R1467)</f>
        <v>Construction</v>
      </c>
      <c r="Y1467" s="11" t="s">
        <v>2324</v>
      </c>
      <c r="Z1467" s="32">
        <v>2</v>
      </c>
      <c r="AA1467" s="39">
        <v>45384</v>
      </c>
      <c r="AB1467" s="39">
        <v>45385</v>
      </c>
      <c r="AC1467" s="34">
        <v>795.57</v>
      </c>
    </row>
    <row r="1468" spans="1:29" x14ac:dyDescent="0.2">
      <c r="A1468" s="66" t="s">
        <v>2325</v>
      </c>
      <c r="B1468" s="11" t="str">
        <f t="shared" si="164"/>
        <v xml:space="preserve"> - </v>
      </c>
      <c r="C1468" s="11" t="str">
        <f t="shared" si="164"/>
        <v/>
      </c>
      <c r="D1468" s="62" t="s">
        <v>6449</v>
      </c>
      <c r="E1468" s="11" t="str">
        <f t="shared" si="165"/>
        <v/>
      </c>
      <c r="F1468" s="66"/>
      <c r="G1468" s="64" t="str">
        <f t="shared" si="166"/>
        <v>The Mound</v>
      </c>
      <c r="H1468" s="66"/>
      <c r="I1468" s="65" t="str">
        <f t="shared" si="167"/>
        <v>Level 03</v>
      </c>
      <c r="J1468" s="66"/>
      <c r="K1468" s="67" t="str">
        <f t="shared" si="170"/>
        <v>Zone M3</v>
      </c>
      <c r="L1468" s="66"/>
      <c r="M1468" s="68" t="str">
        <f t="shared" si="171"/>
        <v>M3 / E3</v>
      </c>
      <c r="N1468" s="66"/>
      <c r="O1468" s="69" t="str">
        <f t="shared" si="168"/>
        <v>S. DQ. L.</v>
      </c>
      <c r="P1468" s="66"/>
      <c r="Q1468" s="70" t="str">
        <f t="shared" si="169"/>
        <v>R2 / J1</v>
      </c>
      <c r="R1468" s="66"/>
      <c r="S1468" s="66"/>
      <c r="T1468" s="11" t="s">
        <v>6713</v>
      </c>
      <c r="U1468" s="11" t="s">
        <v>6713</v>
      </c>
      <c r="V1468" s="11" t="s">
        <v>6416</v>
      </c>
      <c r="W1468" s="59" t="s">
        <v>6416</v>
      </c>
      <c r="X1468" s="59" t="str">
        <f>CONCATENATE(D1468,F1468,H1468,J1468,L1468,N1468,P1468,R1468)</f>
        <v>Construction</v>
      </c>
      <c r="Y1468" s="11" t="s">
        <v>2326</v>
      </c>
      <c r="Z1468" s="32">
        <v>2</v>
      </c>
      <c r="AA1468" s="39">
        <v>45384</v>
      </c>
      <c r="AB1468" s="39">
        <v>45385</v>
      </c>
      <c r="AC1468" s="34">
        <v>583.46</v>
      </c>
    </row>
    <row r="1469" spans="1:29" x14ac:dyDescent="0.2">
      <c r="A1469" s="63" t="s">
        <v>2327</v>
      </c>
      <c r="B1469" s="8" t="str">
        <f t="shared" si="164"/>
        <v xml:space="preserve"> - </v>
      </c>
      <c r="C1469" s="8" t="str">
        <f t="shared" si="164"/>
        <v/>
      </c>
      <c r="D1469" s="62" t="s">
        <v>6449</v>
      </c>
      <c r="E1469" s="8" t="str">
        <f t="shared" si="165"/>
        <v/>
      </c>
      <c r="F1469" s="63"/>
      <c r="G1469" s="64" t="str">
        <f t="shared" si="166"/>
        <v>The Mound</v>
      </c>
      <c r="H1469" s="63"/>
      <c r="I1469" s="65" t="str">
        <f t="shared" si="167"/>
        <v>Level 03</v>
      </c>
      <c r="J1469" s="63"/>
      <c r="K1469" s="67" t="str">
        <f t="shared" si="170"/>
        <v>Zone M3</v>
      </c>
      <c r="L1469" s="63"/>
      <c r="M1469" s="68" t="str">
        <f t="shared" si="171"/>
        <v>M3 / E3</v>
      </c>
      <c r="N1469" s="63"/>
      <c r="O1469" s="69" t="str">
        <f t="shared" si="168"/>
        <v>S. DQ. L.</v>
      </c>
      <c r="P1469" s="63"/>
      <c r="Q1469" s="70" t="str">
        <f t="shared" si="169"/>
        <v>R2 / J1</v>
      </c>
      <c r="R1469" s="63"/>
      <c r="S1469" s="63"/>
      <c r="T1469" s="8" t="s">
        <v>6713</v>
      </c>
      <c r="U1469" s="8" t="s">
        <v>6713</v>
      </c>
      <c r="V1469" s="8" t="s">
        <v>6416</v>
      </c>
      <c r="W1469" s="59" t="s">
        <v>6416</v>
      </c>
      <c r="X1469" s="59" t="str">
        <f>CONCATENATE(D1469,F1469,H1469,J1469,L1469,N1469,P1469,R1469)</f>
        <v>Construction</v>
      </c>
      <c r="Y1469" s="8" t="s">
        <v>2328</v>
      </c>
      <c r="Z1469" s="23">
        <v>2</v>
      </c>
      <c r="AA1469" s="35">
        <v>45386</v>
      </c>
      <c r="AB1469" s="35">
        <v>45388</v>
      </c>
      <c r="AC1469" s="42">
        <v>1992.86</v>
      </c>
    </row>
    <row r="1470" spans="1:29" x14ac:dyDescent="0.2">
      <c r="A1470" s="69" t="s">
        <v>1222</v>
      </c>
      <c r="B1470" s="3" t="str">
        <f t="shared" si="164"/>
        <v/>
      </c>
      <c r="C1470" s="3" t="str">
        <f t="shared" si="164"/>
        <v>M3 / E3 - Zone M3 - Level 03 - The Mound - Construction</v>
      </c>
      <c r="D1470" s="62" t="s">
        <v>6449</v>
      </c>
      <c r="E1470" s="3" t="str">
        <f t="shared" si="165"/>
        <v>M3 / E3</v>
      </c>
      <c r="F1470" s="92"/>
      <c r="G1470" s="64" t="str">
        <f>IF(F1470="",G1469,TRIM(F1470))</f>
        <v>The Mound</v>
      </c>
      <c r="H1470" s="92"/>
      <c r="I1470" s="65" t="str">
        <f>IF(H1470="",I1469,TRIM(H1470))</f>
        <v>Level 03</v>
      </c>
      <c r="J1470" s="92"/>
      <c r="K1470" s="67" t="str">
        <f>IF(J1470="",K1469,TRIM(J1470))</f>
        <v>Zone M3</v>
      </c>
      <c r="L1470" s="92"/>
      <c r="M1470" s="68" t="str">
        <f>IF(L1470="",M1469,TRIM(L1470))</f>
        <v>M3 / E3</v>
      </c>
      <c r="N1470" s="69" t="s">
        <v>1222</v>
      </c>
      <c r="O1470" s="69" t="str">
        <f>IF(N1470="",O1469,TRIM(N1470))</f>
        <v>S. DQ. R.</v>
      </c>
      <c r="P1470" s="92"/>
      <c r="Q1470" s="70" t="str">
        <f>IF(P1470="",Q1469,TRIM(P1470))</f>
        <v>R2 / J1</v>
      </c>
      <c r="R1470" s="92"/>
      <c r="S1470" s="92"/>
      <c r="T1470" s="3" t="s">
        <v>6714</v>
      </c>
      <c r="U1470" s="3" t="s">
        <v>6714</v>
      </c>
      <c r="V1470" s="3" t="s">
        <v>6714</v>
      </c>
      <c r="W1470" s="59" t="s">
        <v>1222</v>
      </c>
      <c r="X1470" s="59" t="str">
        <f>CONCATENATE(D1470,F1470,H1470,J1470,L1470,N1470,P1470,R1470)</f>
        <v>Construction            S. DQ. R.</v>
      </c>
      <c r="Y1470" s="3"/>
      <c r="Z1470" s="49">
        <v>5</v>
      </c>
      <c r="AA1470" s="50">
        <v>45386</v>
      </c>
      <c r="AB1470" s="50">
        <v>45391</v>
      </c>
      <c r="AC1470" s="52">
        <v>15942.53</v>
      </c>
    </row>
    <row r="1471" spans="1:29" ht="25.5" x14ac:dyDescent="0.2">
      <c r="A1471" s="66" t="s">
        <v>2329</v>
      </c>
      <c r="B1471" s="11" t="str">
        <f t="shared" si="164"/>
        <v xml:space="preserve"> - M3 / E3 - Zone M3 - Level 03 - The Mound - Construction</v>
      </c>
      <c r="C1471" s="11" t="str">
        <f t="shared" si="164"/>
        <v/>
      </c>
      <c r="D1471" s="62" t="s">
        <v>6449</v>
      </c>
      <c r="E1471" s="11" t="str">
        <f t="shared" si="165"/>
        <v/>
      </c>
      <c r="F1471" s="66"/>
      <c r="G1471" s="64" t="str">
        <f t="shared" si="166"/>
        <v>The Mound</v>
      </c>
      <c r="H1471" s="66"/>
      <c r="I1471" s="65" t="str">
        <f t="shared" si="167"/>
        <v>Level 03</v>
      </c>
      <c r="J1471" s="66"/>
      <c r="K1471" s="67" t="str">
        <f t="shared" si="170"/>
        <v>Zone M3</v>
      </c>
      <c r="L1471" s="66"/>
      <c r="M1471" s="68" t="str">
        <f t="shared" si="171"/>
        <v>M3 / E3</v>
      </c>
      <c r="N1471" s="66"/>
      <c r="O1471" s="69" t="str">
        <f t="shared" si="168"/>
        <v>S. DQ. R.</v>
      </c>
      <c r="P1471" s="66"/>
      <c r="Q1471" s="70" t="str">
        <f t="shared" si="169"/>
        <v>R2 / J1</v>
      </c>
      <c r="R1471" s="66"/>
      <c r="S1471" s="66"/>
      <c r="T1471" s="11" t="s">
        <v>6714</v>
      </c>
      <c r="U1471" s="11" t="s">
        <v>6714</v>
      </c>
      <c r="V1471" s="11" t="s">
        <v>6416</v>
      </c>
      <c r="W1471" s="59" t="s">
        <v>6416</v>
      </c>
      <c r="X1471" s="59" t="str">
        <f>CONCATENATE(D1471,F1471,H1471,J1471,L1471,N1471,P1471,R1471)</f>
        <v>Construction</v>
      </c>
      <c r="Y1471" s="11" t="s">
        <v>2330</v>
      </c>
      <c r="Z1471" s="32">
        <v>3</v>
      </c>
      <c r="AA1471" s="39">
        <v>45386</v>
      </c>
      <c r="AB1471" s="39">
        <v>45389</v>
      </c>
      <c r="AC1471" s="48">
        <v>8467.36</v>
      </c>
    </row>
    <row r="1472" spans="1:29" x14ac:dyDescent="0.2">
      <c r="A1472" s="66" t="s">
        <v>2331</v>
      </c>
      <c r="B1472" s="11" t="str">
        <f t="shared" si="164"/>
        <v xml:space="preserve"> - </v>
      </c>
      <c r="C1472" s="11" t="str">
        <f t="shared" si="164"/>
        <v/>
      </c>
      <c r="D1472" s="62" t="s">
        <v>6449</v>
      </c>
      <c r="E1472" s="11" t="str">
        <f t="shared" si="165"/>
        <v/>
      </c>
      <c r="F1472" s="66"/>
      <c r="G1472" s="64" t="str">
        <f t="shared" si="166"/>
        <v>The Mound</v>
      </c>
      <c r="H1472" s="66"/>
      <c r="I1472" s="65" t="str">
        <f t="shared" si="167"/>
        <v>Level 03</v>
      </c>
      <c r="J1472" s="66"/>
      <c r="K1472" s="67" t="str">
        <f t="shared" si="170"/>
        <v>Zone M3</v>
      </c>
      <c r="L1472" s="66"/>
      <c r="M1472" s="68" t="str">
        <f t="shared" si="171"/>
        <v>M3 / E3</v>
      </c>
      <c r="N1472" s="66"/>
      <c r="O1472" s="69" t="str">
        <f t="shared" si="168"/>
        <v>S. DQ. R.</v>
      </c>
      <c r="P1472" s="66"/>
      <c r="Q1472" s="70" t="str">
        <f t="shared" si="169"/>
        <v>R2 / J1</v>
      </c>
      <c r="R1472" s="66"/>
      <c r="S1472" s="66"/>
      <c r="T1472" s="11" t="s">
        <v>6714</v>
      </c>
      <c r="U1472" s="11" t="s">
        <v>6714</v>
      </c>
      <c r="V1472" s="11" t="s">
        <v>6416</v>
      </c>
      <c r="W1472" s="59" t="s">
        <v>6416</v>
      </c>
      <c r="X1472" s="59" t="str">
        <f>CONCATENATE(D1472,F1472,H1472,J1472,L1472,N1472,P1472,R1472)</f>
        <v>Construction</v>
      </c>
      <c r="Y1472" s="11" t="s">
        <v>2332</v>
      </c>
      <c r="Z1472" s="32">
        <v>3</v>
      </c>
      <c r="AA1472" s="39">
        <v>45386</v>
      </c>
      <c r="AB1472" s="39">
        <v>45389</v>
      </c>
      <c r="AC1472" s="48">
        <v>4103.28</v>
      </c>
    </row>
    <row r="1473" spans="1:29" x14ac:dyDescent="0.2">
      <c r="A1473" s="66" t="s">
        <v>2333</v>
      </c>
      <c r="B1473" s="11" t="str">
        <f t="shared" si="164"/>
        <v xml:space="preserve"> - </v>
      </c>
      <c r="C1473" s="11" t="str">
        <f t="shared" si="164"/>
        <v/>
      </c>
      <c r="D1473" s="62" t="s">
        <v>6449</v>
      </c>
      <c r="E1473" s="11" t="str">
        <f t="shared" si="165"/>
        <v/>
      </c>
      <c r="F1473" s="66"/>
      <c r="G1473" s="64" t="str">
        <f t="shared" si="166"/>
        <v>The Mound</v>
      </c>
      <c r="H1473" s="66"/>
      <c r="I1473" s="65" t="str">
        <f t="shared" si="167"/>
        <v>Level 03</v>
      </c>
      <c r="J1473" s="66"/>
      <c r="K1473" s="67" t="str">
        <f t="shared" si="170"/>
        <v>Zone M3</v>
      </c>
      <c r="L1473" s="66"/>
      <c r="M1473" s="68" t="str">
        <f t="shared" si="171"/>
        <v>M3 / E3</v>
      </c>
      <c r="N1473" s="66"/>
      <c r="O1473" s="69" t="str">
        <f t="shared" si="168"/>
        <v>S. DQ. R.</v>
      </c>
      <c r="P1473" s="66"/>
      <c r="Q1473" s="70" t="str">
        <f t="shared" si="169"/>
        <v>R2 / J1</v>
      </c>
      <c r="R1473" s="66"/>
      <c r="S1473" s="66"/>
      <c r="T1473" s="11" t="s">
        <v>6714</v>
      </c>
      <c r="U1473" s="11" t="s">
        <v>6714</v>
      </c>
      <c r="V1473" s="11" t="s">
        <v>6416</v>
      </c>
      <c r="W1473" s="59" t="s">
        <v>6416</v>
      </c>
      <c r="X1473" s="59" t="str">
        <f>CONCATENATE(D1473,F1473,H1473,J1473,L1473,N1473,P1473,R1473)</f>
        <v>Construction</v>
      </c>
      <c r="Y1473" s="11" t="s">
        <v>2334</v>
      </c>
      <c r="Z1473" s="32">
        <v>2</v>
      </c>
      <c r="AA1473" s="39">
        <v>45388</v>
      </c>
      <c r="AB1473" s="39">
        <v>45389</v>
      </c>
      <c r="AC1473" s="34">
        <v>795.57</v>
      </c>
    </row>
    <row r="1474" spans="1:29" x14ac:dyDescent="0.2">
      <c r="A1474" s="66" t="s">
        <v>2335</v>
      </c>
      <c r="B1474" s="11" t="str">
        <f t="shared" si="164"/>
        <v xml:space="preserve"> - </v>
      </c>
      <c r="C1474" s="11" t="str">
        <f t="shared" si="164"/>
        <v/>
      </c>
      <c r="D1474" s="62" t="s">
        <v>6449</v>
      </c>
      <c r="E1474" s="11" t="str">
        <f t="shared" si="165"/>
        <v/>
      </c>
      <c r="F1474" s="66"/>
      <c r="G1474" s="64" t="str">
        <f t="shared" si="166"/>
        <v>The Mound</v>
      </c>
      <c r="H1474" s="66"/>
      <c r="I1474" s="65" t="str">
        <f t="shared" si="167"/>
        <v>Level 03</v>
      </c>
      <c r="J1474" s="66"/>
      <c r="K1474" s="67" t="str">
        <f t="shared" si="170"/>
        <v>Zone M3</v>
      </c>
      <c r="L1474" s="66"/>
      <c r="M1474" s="68" t="str">
        <f t="shared" si="171"/>
        <v>M3 / E3</v>
      </c>
      <c r="N1474" s="66"/>
      <c r="O1474" s="69" t="str">
        <f t="shared" si="168"/>
        <v>S. DQ. R.</v>
      </c>
      <c r="P1474" s="66"/>
      <c r="Q1474" s="70" t="str">
        <f t="shared" si="169"/>
        <v>R2 / J1</v>
      </c>
      <c r="R1474" s="66"/>
      <c r="S1474" s="66"/>
      <c r="T1474" s="11" t="s">
        <v>6714</v>
      </c>
      <c r="U1474" s="11" t="s">
        <v>6714</v>
      </c>
      <c r="V1474" s="11" t="s">
        <v>6416</v>
      </c>
      <c r="W1474" s="59" t="s">
        <v>6416</v>
      </c>
      <c r="X1474" s="59" t="str">
        <f>CONCATENATE(D1474,F1474,H1474,J1474,L1474,N1474,P1474,R1474)</f>
        <v>Construction</v>
      </c>
      <c r="Y1474" s="11" t="s">
        <v>2336</v>
      </c>
      <c r="Z1474" s="32">
        <v>2</v>
      </c>
      <c r="AA1474" s="39">
        <v>45388</v>
      </c>
      <c r="AB1474" s="39">
        <v>45389</v>
      </c>
      <c r="AC1474" s="34">
        <v>583.46</v>
      </c>
    </row>
    <row r="1475" spans="1:29" x14ac:dyDescent="0.2">
      <c r="A1475" s="63" t="s">
        <v>2337</v>
      </c>
      <c r="B1475" s="8" t="str">
        <f t="shared" si="164"/>
        <v xml:space="preserve"> - </v>
      </c>
      <c r="C1475" s="8" t="str">
        <f t="shared" si="164"/>
        <v/>
      </c>
      <c r="D1475" s="62" t="s">
        <v>6449</v>
      </c>
      <c r="E1475" s="8" t="str">
        <f t="shared" si="165"/>
        <v/>
      </c>
      <c r="F1475" s="63"/>
      <c r="G1475" s="64" t="str">
        <f t="shared" si="166"/>
        <v>The Mound</v>
      </c>
      <c r="H1475" s="63"/>
      <c r="I1475" s="65" t="str">
        <f t="shared" si="167"/>
        <v>Level 03</v>
      </c>
      <c r="J1475" s="63"/>
      <c r="K1475" s="67" t="str">
        <f t="shared" si="170"/>
        <v>Zone M3</v>
      </c>
      <c r="L1475" s="63"/>
      <c r="M1475" s="68" t="str">
        <f t="shared" si="171"/>
        <v>M3 / E3</v>
      </c>
      <c r="N1475" s="63"/>
      <c r="O1475" s="69" t="str">
        <f t="shared" si="168"/>
        <v>S. DQ. R.</v>
      </c>
      <c r="P1475" s="63"/>
      <c r="Q1475" s="70" t="str">
        <f t="shared" si="169"/>
        <v>R2 / J1</v>
      </c>
      <c r="R1475" s="63"/>
      <c r="S1475" s="63"/>
      <c r="T1475" s="8" t="s">
        <v>6714</v>
      </c>
      <c r="U1475" s="8" t="s">
        <v>6714</v>
      </c>
      <c r="V1475" s="8" t="s">
        <v>6416</v>
      </c>
      <c r="W1475" s="59" t="s">
        <v>6416</v>
      </c>
      <c r="X1475" s="59" t="str">
        <f>CONCATENATE(D1475,F1475,H1475,J1475,L1475,N1475,P1475,R1475)</f>
        <v>Construction</v>
      </c>
      <c r="Y1475" s="8" t="s">
        <v>2338</v>
      </c>
      <c r="Z1475" s="23">
        <v>2</v>
      </c>
      <c r="AA1475" s="35">
        <v>45390</v>
      </c>
      <c r="AB1475" s="35">
        <v>45391</v>
      </c>
      <c r="AC1475" s="42">
        <v>1992.86</v>
      </c>
    </row>
    <row r="1476" spans="1:29" x14ac:dyDescent="0.2">
      <c r="A1476" s="68" t="s">
        <v>2339</v>
      </c>
      <c r="B1476" s="2" t="str">
        <f t="shared" si="164"/>
        <v/>
      </c>
      <c r="C1476" s="2" t="str">
        <f t="shared" si="164"/>
        <v>Zone M3 - Level 03 - The Mound - Construction</v>
      </c>
      <c r="D1476" s="62" t="s">
        <v>6449</v>
      </c>
      <c r="E1476" s="2" t="str">
        <f t="shared" si="165"/>
        <v>Zone M3</v>
      </c>
      <c r="F1476" s="92"/>
      <c r="G1476" s="64" t="str">
        <f>IF(F1476="",G1475,TRIM(F1476))</f>
        <v>The Mound</v>
      </c>
      <c r="H1476" s="92"/>
      <c r="I1476" s="65" t="str">
        <f>IF(H1476="",I1475,TRIM(H1476))</f>
        <v>Level 03</v>
      </c>
      <c r="J1476" s="92"/>
      <c r="K1476" s="67" t="str">
        <f>IF(J1476="",K1475,TRIM(J1476))</f>
        <v>Zone M3</v>
      </c>
      <c r="L1476" s="68" t="s">
        <v>2339</v>
      </c>
      <c r="M1476" s="68" t="str">
        <f>IF(L1476="",M1475,TRIM(L1476))</f>
        <v>M3 / F3</v>
      </c>
      <c r="N1476" s="92"/>
      <c r="O1476" s="69" t="str">
        <f>IF(N1476="",O1475,TRIM(N1476))</f>
        <v>S. DQ. R.</v>
      </c>
      <c r="P1476" s="92"/>
      <c r="Q1476" s="70" t="str">
        <f>IF(P1476="",Q1475,TRIM(P1476))</f>
        <v>R2 / J1</v>
      </c>
      <c r="R1476" s="92"/>
      <c r="S1476" s="92"/>
      <c r="T1476" s="2" t="s">
        <v>6751</v>
      </c>
      <c r="U1476" s="2" t="s">
        <v>6751</v>
      </c>
      <c r="V1476" s="2" t="s">
        <v>6751</v>
      </c>
      <c r="W1476" s="59" t="s">
        <v>2339</v>
      </c>
      <c r="X1476" s="59" t="str">
        <f>CONCATENATE(D1476,F1476,H1476,J1476,L1476,N1476,P1476,R1476)</f>
        <v>Construction          M3 / F3</v>
      </c>
      <c r="Y1476" s="2"/>
      <c r="Z1476" s="43">
        <v>19</v>
      </c>
      <c r="AA1476" s="44">
        <v>45396</v>
      </c>
      <c r="AB1476" s="44">
        <v>45417</v>
      </c>
      <c r="AC1476" s="47">
        <v>143482.74</v>
      </c>
    </row>
    <row r="1477" spans="1:29" x14ac:dyDescent="0.2">
      <c r="A1477" s="69" t="s">
        <v>1178</v>
      </c>
      <c r="B1477" s="3" t="str">
        <f t="shared" ref="B1477:C1540" si="172">IF(E1477&lt;&gt;"",C1476,IF(G1477&lt;&gt;"",F1476&amp;" - "&amp;C1476,IF(I1477&lt;&gt;"",H1476&amp;" - "&amp;F1476&amp;" - "&amp;C1476,IF(K1477&lt;&gt;"",J1476&amp;" - "&amp;H1476&amp;" - "&amp;F1476&amp;" - "&amp;C1476,IF(M1477&lt;&gt;"",L1476&amp;" - "&amp;J1476&amp;" - "&amp;H1476&amp;" - "&amp;F1476&amp;" - "&amp;C1476,IF(O1477&lt;&gt;"",N1476&amp;" - "&amp;L1476&amp;" - "&amp;J1476&amp;" - "&amp;H1476&amp;" - "&amp;F1476&amp;" - "&amp;C1476,IF(Q1477&lt;&gt;"",P1476&amp;" - "&amp;N1476&amp;" - "&amp;L1476&amp;" - "&amp;J1476&amp;" - "&amp;H1476&amp;" - "&amp;F1476&amp;" - "&amp;C1476,"")))))))</f>
        <v>Zone M3 - Level 03 - The Mound - Construction</v>
      </c>
      <c r="C1477" s="3" t="str">
        <f t="shared" si="172"/>
        <v>M3 / F3 - Zone M3 - Level 03 - The Mound - Construction</v>
      </c>
      <c r="D1477" s="62" t="s">
        <v>6449</v>
      </c>
      <c r="E1477" s="3" t="str">
        <f t="shared" ref="E1477:E1540" si="173">IF(F1477&lt;&gt;"",D1476,IF(H1477&lt;&gt;"",G1476,IF(J1477&lt;&gt;"",I1476,IF(L1477&lt;&gt;"",K1476,IF(N1477&lt;&gt;"",M1476,IF(P1477&lt;&gt;"",O1476,IF(R1477&lt;&gt;"",Q1476,"")))))))</f>
        <v>M3 / F3</v>
      </c>
      <c r="F1477" s="92"/>
      <c r="G1477" s="64" t="str">
        <f t="shared" si="166"/>
        <v>The Mound</v>
      </c>
      <c r="H1477" s="92"/>
      <c r="I1477" s="65" t="str">
        <f t="shared" si="167"/>
        <v>Level 03</v>
      </c>
      <c r="J1477" s="92"/>
      <c r="K1477" s="67" t="str">
        <f t="shared" si="170"/>
        <v>Zone M3</v>
      </c>
      <c r="L1477" s="92"/>
      <c r="M1477" s="68" t="str">
        <f t="shared" si="171"/>
        <v>M3 / F3</v>
      </c>
      <c r="N1477" s="69" t="s">
        <v>1178</v>
      </c>
      <c r="O1477" s="69" t="str">
        <f t="shared" si="168"/>
        <v>S. K. L. - 1</v>
      </c>
      <c r="P1477" s="92"/>
      <c r="Q1477" s="70" t="str">
        <f t="shared" si="169"/>
        <v>R2 / J1</v>
      </c>
      <c r="R1477" s="92"/>
      <c r="S1477" s="92"/>
      <c r="T1477" s="3" t="s">
        <v>6710</v>
      </c>
      <c r="U1477" s="3" t="s">
        <v>6710</v>
      </c>
      <c r="V1477" s="3" t="s">
        <v>6710</v>
      </c>
      <c r="W1477" s="59" t="s">
        <v>1178</v>
      </c>
      <c r="X1477" s="59" t="str">
        <f>CONCATENATE(D1477,F1477,H1477,J1477,L1477,N1477,P1477,R1477)</f>
        <v>Construction            S. K. L. - 1</v>
      </c>
      <c r="Y1477" s="3"/>
      <c r="Z1477" s="49">
        <v>5</v>
      </c>
      <c r="AA1477" s="50">
        <v>45396</v>
      </c>
      <c r="AB1477" s="50">
        <v>45400</v>
      </c>
      <c r="AC1477" s="52">
        <v>15942.53</v>
      </c>
    </row>
    <row r="1478" spans="1:29" ht="25.5" x14ac:dyDescent="0.2">
      <c r="A1478" s="66" t="s">
        <v>2340</v>
      </c>
      <c r="B1478" s="11" t="str">
        <f t="shared" si="172"/>
        <v xml:space="preserve"> - M3 / F3 - Zone M3 - Level 03 - The Mound - Construction</v>
      </c>
      <c r="C1478" s="11" t="str">
        <f t="shared" si="172"/>
        <v/>
      </c>
      <c r="D1478" s="62" t="s">
        <v>6449</v>
      </c>
      <c r="E1478" s="11" t="str">
        <f t="shared" si="173"/>
        <v/>
      </c>
      <c r="F1478" s="66"/>
      <c r="G1478" s="64" t="str">
        <f t="shared" si="166"/>
        <v>The Mound</v>
      </c>
      <c r="H1478" s="66"/>
      <c r="I1478" s="65" t="str">
        <f t="shared" si="167"/>
        <v>Level 03</v>
      </c>
      <c r="J1478" s="66"/>
      <c r="K1478" s="67" t="str">
        <f t="shared" si="170"/>
        <v>Zone M3</v>
      </c>
      <c r="L1478" s="66"/>
      <c r="M1478" s="68" t="str">
        <f t="shared" si="171"/>
        <v>M3 / F3</v>
      </c>
      <c r="N1478" s="66"/>
      <c r="O1478" s="69" t="str">
        <f t="shared" si="168"/>
        <v>S. K. L. - 1</v>
      </c>
      <c r="P1478" s="66"/>
      <c r="Q1478" s="70" t="str">
        <f t="shared" si="169"/>
        <v>R2 / J1</v>
      </c>
      <c r="R1478" s="66"/>
      <c r="S1478" s="66"/>
      <c r="T1478" s="11" t="s">
        <v>6710</v>
      </c>
      <c r="U1478" s="11" t="s">
        <v>6710</v>
      </c>
      <c r="V1478" s="11" t="s">
        <v>6416</v>
      </c>
      <c r="W1478" s="59" t="s">
        <v>6416</v>
      </c>
      <c r="X1478" s="59" t="str">
        <f>CONCATENATE(D1478,F1478,H1478,J1478,L1478,N1478,P1478,R1478)</f>
        <v>Construction</v>
      </c>
      <c r="Y1478" s="11" t="s">
        <v>2341</v>
      </c>
      <c r="Z1478" s="32">
        <v>3</v>
      </c>
      <c r="AA1478" s="39">
        <v>45396</v>
      </c>
      <c r="AB1478" s="39">
        <v>45398</v>
      </c>
      <c r="AC1478" s="48">
        <v>8467.36</v>
      </c>
    </row>
    <row r="1479" spans="1:29" x14ac:dyDescent="0.2">
      <c r="A1479" s="66" t="s">
        <v>2342</v>
      </c>
      <c r="B1479" s="11" t="str">
        <f t="shared" si="172"/>
        <v xml:space="preserve"> - </v>
      </c>
      <c r="C1479" s="11" t="str">
        <f t="shared" si="172"/>
        <v/>
      </c>
      <c r="D1479" s="62" t="s">
        <v>6449</v>
      </c>
      <c r="E1479" s="11" t="str">
        <f t="shared" si="173"/>
        <v/>
      </c>
      <c r="F1479" s="66"/>
      <c r="G1479" s="64" t="str">
        <f t="shared" si="166"/>
        <v>The Mound</v>
      </c>
      <c r="H1479" s="66"/>
      <c r="I1479" s="65" t="str">
        <f t="shared" si="167"/>
        <v>Level 03</v>
      </c>
      <c r="J1479" s="66"/>
      <c r="K1479" s="67" t="str">
        <f t="shared" si="170"/>
        <v>Zone M3</v>
      </c>
      <c r="L1479" s="66"/>
      <c r="M1479" s="68" t="str">
        <f t="shared" si="171"/>
        <v>M3 / F3</v>
      </c>
      <c r="N1479" s="66"/>
      <c r="O1479" s="69" t="str">
        <f t="shared" si="168"/>
        <v>S. K. L. - 1</v>
      </c>
      <c r="P1479" s="66"/>
      <c r="Q1479" s="70" t="str">
        <f t="shared" si="169"/>
        <v>R2 / J1</v>
      </c>
      <c r="R1479" s="66"/>
      <c r="S1479" s="66"/>
      <c r="T1479" s="11" t="s">
        <v>6710</v>
      </c>
      <c r="U1479" s="11" t="s">
        <v>6710</v>
      </c>
      <c r="V1479" s="11" t="s">
        <v>6416</v>
      </c>
      <c r="W1479" s="59" t="s">
        <v>6416</v>
      </c>
      <c r="X1479" s="59" t="str">
        <f>CONCATENATE(D1479,F1479,H1479,J1479,L1479,N1479,P1479,R1479)</f>
        <v>Construction</v>
      </c>
      <c r="Y1479" s="11" t="s">
        <v>2343</v>
      </c>
      <c r="Z1479" s="32">
        <v>3</v>
      </c>
      <c r="AA1479" s="39">
        <v>45396</v>
      </c>
      <c r="AB1479" s="39">
        <v>45398</v>
      </c>
      <c r="AC1479" s="48">
        <v>4103.28</v>
      </c>
    </row>
    <row r="1480" spans="1:29" x14ac:dyDescent="0.2">
      <c r="A1480" s="66" t="s">
        <v>2344</v>
      </c>
      <c r="B1480" s="11" t="str">
        <f t="shared" si="172"/>
        <v xml:space="preserve"> - </v>
      </c>
      <c r="C1480" s="11" t="str">
        <f t="shared" si="172"/>
        <v/>
      </c>
      <c r="D1480" s="62" t="s">
        <v>6449</v>
      </c>
      <c r="E1480" s="11" t="str">
        <f t="shared" si="173"/>
        <v/>
      </c>
      <c r="F1480" s="66"/>
      <c r="G1480" s="64" t="str">
        <f t="shared" ref="G1480:G1543" si="174">IF(F1480="",G1479,TRIM(F1480))</f>
        <v>The Mound</v>
      </c>
      <c r="H1480" s="66"/>
      <c r="I1480" s="65" t="str">
        <f t="shared" si="167"/>
        <v>Level 03</v>
      </c>
      <c r="J1480" s="66"/>
      <c r="K1480" s="67" t="str">
        <f t="shared" si="170"/>
        <v>Zone M3</v>
      </c>
      <c r="L1480" s="66"/>
      <c r="M1480" s="68" t="str">
        <f t="shared" si="171"/>
        <v>M3 / F3</v>
      </c>
      <c r="N1480" s="66"/>
      <c r="O1480" s="69" t="str">
        <f t="shared" si="168"/>
        <v>S. K. L. - 1</v>
      </c>
      <c r="P1480" s="66"/>
      <c r="Q1480" s="70" t="str">
        <f t="shared" si="169"/>
        <v>R2 / J1</v>
      </c>
      <c r="R1480" s="66"/>
      <c r="S1480" s="66"/>
      <c r="T1480" s="11" t="s">
        <v>6710</v>
      </c>
      <c r="U1480" s="11" t="s">
        <v>6710</v>
      </c>
      <c r="V1480" s="11" t="s">
        <v>6416</v>
      </c>
      <c r="W1480" s="59" t="s">
        <v>6416</v>
      </c>
      <c r="X1480" s="59" t="str">
        <f>CONCATENATE(D1480,F1480,H1480,J1480,L1480,N1480,P1480,R1480)</f>
        <v>Construction</v>
      </c>
      <c r="Y1480" s="11" t="s">
        <v>2345</v>
      </c>
      <c r="Z1480" s="32">
        <v>2</v>
      </c>
      <c r="AA1480" s="39">
        <v>45397</v>
      </c>
      <c r="AB1480" s="39">
        <v>45398</v>
      </c>
      <c r="AC1480" s="34">
        <v>795.57</v>
      </c>
    </row>
    <row r="1481" spans="1:29" x14ac:dyDescent="0.2">
      <c r="A1481" s="66" t="s">
        <v>2346</v>
      </c>
      <c r="B1481" s="11" t="str">
        <f t="shared" si="172"/>
        <v xml:space="preserve"> - </v>
      </c>
      <c r="C1481" s="11" t="str">
        <f t="shared" si="172"/>
        <v/>
      </c>
      <c r="D1481" s="62" t="s">
        <v>6449</v>
      </c>
      <c r="E1481" s="11" t="str">
        <f t="shared" si="173"/>
        <v/>
      </c>
      <c r="F1481" s="66"/>
      <c r="G1481" s="64" t="str">
        <f t="shared" si="174"/>
        <v>The Mound</v>
      </c>
      <c r="H1481" s="66"/>
      <c r="I1481" s="65" t="str">
        <f t="shared" si="167"/>
        <v>Level 03</v>
      </c>
      <c r="J1481" s="66"/>
      <c r="K1481" s="67" t="str">
        <f t="shared" si="170"/>
        <v>Zone M3</v>
      </c>
      <c r="L1481" s="66"/>
      <c r="M1481" s="68" t="str">
        <f t="shared" si="171"/>
        <v>M3 / F3</v>
      </c>
      <c r="N1481" s="66"/>
      <c r="O1481" s="69" t="str">
        <f t="shared" si="168"/>
        <v>S. K. L. - 1</v>
      </c>
      <c r="P1481" s="66"/>
      <c r="Q1481" s="70" t="str">
        <f t="shared" si="169"/>
        <v>R2 / J1</v>
      </c>
      <c r="R1481" s="66"/>
      <c r="S1481" s="66"/>
      <c r="T1481" s="11" t="s">
        <v>6710</v>
      </c>
      <c r="U1481" s="11" t="s">
        <v>6710</v>
      </c>
      <c r="V1481" s="11" t="s">
        <v>6416</v>
      </c>
      <c r="W1481" s="59" t="s">
        <v>6416</v>
      </c>
      <c r="X1481" s="59" t="str">
        <f>CONCATENATE(D1481,F1481,H1481,J1481,L1481,N1481,P1481,R1481)</f>
        <v>Construction</v>
      </c>
      <c r="Y1481" s="11" t="s">
        <v>2347</v>
      </c>
      <c r="Z1481" s="32">
        <v>2</v>
      </c>
      <c r="AA1481" s="39">
        <v>45397</v>
      </c>
      <c r="AB1481" s="39">
        <v>45398</v>
      </c>
      <c r="AC1481" s="34">
        <v>583.46</v>
      </c>
    </row>
    <row r="1482" spans="1:29" x14ac:dyDescent="0.2">
      <c r="A1482" s="63" t="s">
        <v>2348</v>
      </c>
      <c r="B1482" s="8" t="str">
        <f t="shared" si="172"/>
        <v xml:space="preserve"> - </v>
      </c>
      <c r="C1482" s="8" t="str">
        <f t="shared" si="172"/>
        <v/>
      </c>
      <c r="D1482" s="62" t="s">
        <v>6449</v>
      </c>
      <c r="E1482" s="8" t="str">
        <f t="shared" si="173"/>
        <v/>
      </c>
      <c r="F1482" s="63"/>
      <c r="G1482" s="64" t="str">
        <f t="shared" si="174"/>
        <v>The Mound</v>
      </c>
      <c r="H1482" s="63"/>
      <c r="I1482" s="65" t="str">
        <f t="shared" si="167"/>
        <v>Level 03</v>
      </c>
      <c r="J1482" s="63"/>
      <c r="K1482" s="67" t="str">
        <f t="shared" si="170"/>
        <v>Zone M3</v>
      </c>
      <c r="L1482" s="63"/>
      <c r="M1482" s="68" t="str">
        <f t="shared" si="171"/>
        <v>M3 / F3</v>
      </c>
      <c r="N1482" s="63"/>
      <c r="O1482" s="69" t="str">
        <f t="shared" si="168"/>
        <v>S. K. L. - 1</v>
      </c>
      <c r="P1482" s="63"/>
      <c r="Q1482" s="70" t="str">
        <f t="shared" si="169"/>
        <v>R2 / J1</v>
      </c>
      <c r="R1482" s="63"/>
      <c r="S1482" s="63"/>
      <c r="T1482" s="8" t="s">
        <v>6710</v>
      </c>
      <c r="U1482" s="8" t="s">
        <v>6710</v>
      </c>
      <c r="V1482" s="8" t="s">
        <v>6416</v>
      </c>
      <c r="W1482" s="59" t="s">
        <v>6416</v>
      </c>
      <c r="X1482" s="59" t="str">
        <f>CONCATENATE(D1482,F1482,H1482,J1482,L1482,N1482,P1482,R1482)</f>
        <v>Construction</v>
      </c>
      <c r="Y1482" s="8" t="s">
        <v>2349</v>
      </c>
      <c r="Z1482" s="23">
        <v>2</v>
      </c>
      <c r="AA1482" s="35">
        <v>45399</v>
      </c>
      <c r="AB1482" s="35">
        <v>45400</v>
      </c>
      <c r="AC1482" s="42">
        <v>1992.86</v>
      </c>
    </row>
    <row r="1483" spans="1:29" x14ac:dyDescent="0.2">
      <c r="A1483" s="69" t="s">
        <v>1189</v>
      </c>
      <c r="B1483" s="3" t="str">
        <f t="shared" si="172"/>
        <v/>
      </c>
      <c r="C1483" s="3" t="str">
        <f t="shared" si="172"/>
        <v>M3 / F3 - Zone M3 - Level 03 - The Mound - Construction</v>
      </c>
      <c r="D1483" s="62" t="s">
        <v>6449</v>
      </c>
      <c r="E1483" s="3" t="str">
        <f t="shared" si="173"/>
        <v>M3 / F3</v>
      </c>
      <c r="F1483" s="92"/>
      <c r="G1483" s="64" t="str">
        <f>IF(F1483="",G1482,TRIM(F1483))</f>
        <v>The Mound</v>
      </c>
      <c r="H1483" s="92"/>
      <c r="I1483" s="65" t="str">
        <f>IF(H1483="",I1482,TRIM(H1483))</f>
        <v>Level 03</v>
      </c>
      <c r="J1483" s="92"/>
      <c r="K1483" s="67" t="str">
        <f>IF(J1483="",K1482,TRIM(J1483))</f>
        <v>Zone M3</v>
      </c>
      <c r="L1483" s="92"/>
      <c r="M1483" s="68" t="str">
        <f>IF(L1483="",M1482,TRIM(L1483))</f>
        <v>M3 / F3</v>
      </c>
      <c r="N1483" s="69" t="s">
        <v>1189</v>
      </c>
      <c r="O1483" s="69" t="str">
        <f>IF(N1483="",O1482,TRIM(N1483))</f>
        <v>S. K. L. - 2</v>
      </c>
      <c r="P1483" s="92"/>
      <c r="Q1483" s="70" t="str">
        <f>IF(P1483="",Q1482,TRIM(P1483))</f>
        <v>R2 / J1</v>
      </c>
      <c r="R1483" s="92"/>
      <c r="S1483" s="92"/>
      <c r="T1483" s="3" t="s">
        <v>6711</v>
      </c>
      <c r="U1483" s="3" t="s">
        <v>6711</v>
      </c>
      <c r="V1483" s="3" t="s">
        <v>6711</v>
      </c>
      <c r="W1483" s="59" t="s">
        <v>1189</v>
      </c>
      <c r="X1483" s="59" t="str">
        <f>CONCATENATE(D1483,F1483,H1483,J1483,L1483,N1483,P1483,R1483)</f>
        <v>Construction            S. K. L. - 2</v>
      </c>
      <c r="Y1483" s="3"/>
      <c r="Z1483" s="49">
        <v>5</v>
      </c>
      <c r="AA1483" s="50">
        <v>45396</v>
      </c>
      <c r="AB1483" s="50">
        <v>45400</v>
      </c>
      <c r="AC1483" s="52">
        <v>15942.53</v>
      </c>
    </row>
    <row r="1484" spans="1:29" ht="25.5" x14ac:dyDescent="0.2">
      <c r="A1484" s="66" t="s">
        <v>2350</v>
      </c>
      <c r="B1484" s="11" t="str">
        <f t="shared" si="172"/>
        <v xml:space="preserve"> - M3 / F3 - Zone M3 - Level 03 - The Mound - Construction</v>
      </c>
      <c r="C1484" s="11" t="str">
        <f t="shared" si="172"/>
        <v/>
      </c>
      <c r="D1484" s="62" t="s">
        <v>6449</v>
      </c>
      <c r="E1484" s="11" t="str">
        <f t="shared" si="173"/>
        <v/>
      </c>
      <c r="F1484" s="66"/>
      <c r="G1484" s="64" t="str">
        <f t="shared" si="174"/>
        <v>The Mound</v>
      </c>
      <c r="H1484" s="66"/>
      <c r="I1484" s="65" t="str">
        <f t="shared" ref="I1484:I1546" si="175">IF(H1484="",I1483,TRIM(H1484))</f>
        <v>Level 03</v>
      </c>
      <c r="J1484" s="66"/>
      <c r="K1484" s="67" t="str">
        <f t="shared" si="170"/>
        <v>Zone M3</v>
      </c>
      <c r="L1484" s="66"/>
      <c r="M1484" s="68" t="str">
        <f t="shared" si="171"/>
        <v>M3 / F3</v>
      </c>
      <c r="N1484" s="66"/>
      <c r="O1484" s="69" t="str">
        <f t="shared" si="168"/>
        <v>S. K. L. - 2</v>
      </c>
      <c r="P1484" s="66"/>
      <c r="Q1484" s="70" t="str">
        <f t="shared" si="169"/>
        <v>R2 / J1</v>
      </c>
      <c r="R1484" s="66"/>
      <c r="S1484" s="66"/>
      <c r="T1484" s="11" t="s">
        <v>6711</v>
      </c>
      <c r="U1484" s="11" t="s">
        <v>6711</v>
      </c>
      <c r="V1484" s="11" t="s">
        <v>6416</v>
      </c>
      <c r="W1484" s="59" t="s">
        <v>6416</v>
      </c>
      <c r="X1484" s="59" t="str">
        <f>CONCATENATE(D1484,F1484,H1484,J1484,L1484,N1484,P1484,R1484)</f>
        <v>Construction</v>
      </c>
      <c r="Y1484" s="11" t="s">
        <v>2351</v>
      </c>
      <c r="Z1484" s="32">
        <v>3</v>
      </c>
      <c r="AA1484" s="39">
        <v>45396</v>
      </c>
      <c r="AB1484" s="39">
        <v>45398</v>
      </c>
      <c r="AC1484" s="48">
        <v>8467.36</v>
      </c>
    </row>
    <row r="1485" spans="1:29" x14ac:dyDescent="0.2">
      <c r="A1485" s="66" t="s">
        <v>2352</v>
      </c>
      <c r="B1485" s="11" t="str">
        <f t="shared" si="172"/>
        <v xml:space="preserve"> - </v>
      </c>
      <c r="C1485" s="11" t="str">
        <f t="shared" si="172"/>
        <v/>
      </c>
      <c r="D1485" s="62" t="s">
        <v>6449</v>
      </c>
      <c r="E1485" s="11" t="str">
        <f t="shared" si="173"/>
        <v/>
      </c>
      <c r="F1485" s="66"/>
      <c r="G1485" s="64" t="str">
        <f t="shared" si="174"/>
        <v>The Mound</v>
      </c>
      <c r="H1485" s="66"/>
      <c r="I1485" s="65" t="str">
        <f t="shared" si="175"/>
        <v>Level 03</v>
      </c>
      <c r="J1485" s="66"/>
      <c r="K1485" s="67" t="str">
        <f t="shared" si="170"/>
        <v>Zone M3</v>
      </c>
      <c r="L1485" s="66"/>
      <c r="M1485" s="68" t="str">
        <f t="shared" si="171"/>
        <v>M3 / F3</v>
      </c>
      <c r="N1485" s="66"/>
      <c r="O1485" s="69" t="str">
        <f t="shared" ref="O1485:O1548" si="176">IF(N1485="",O1484,TRIM(N1485))</f>
        <v>S. K. L. - 2</v>
      </c>
      <c r="P1485" s="66"/>
      <c r="Q1485" s="70" t="str">
        <f t="shared" si="169"/>
        <v>R2 / J1</v>
      </c>
      <c r="R1485" s="66"/>
      <c r="S1485" s="66"/>
      <c r="T1485" s="11" t="s">
        <v>6711</v>
      </c>
      <c r="U1485" s="11" t="s">
        <v>6711</v>
      </c>
      <c r="V1485" s="11" t="s">
        <v>6416</v>
      </c>
      <c r="W1485" s="59" t="s">
        <v>6416</v>
      </c>
      <c r="X1485" s="59" t="str">
        <f>CONCATENATE(D1485,F1485,H1485,J1485,L1485,N1485,P1485,R1485)</f>
        <v>Construction</v>
      </c>
      <c r="Y1485" s="11" t="s">
        <v>2353</v>
      </c>
      <c r="Z1485" s="32">
        <v>3</v>
      </c>
      <c r="AA1485" s="39">
        <v>45396</v>
      </c>
      <c r="AB1485" s="39">
        <v>45398</v>
      </c>
      <c r="AC1485" s="48">
        <v>4103.28</v>
      </c>
    </row>
    <row r="1486" spans="1:29" x14ac:dyDescent="0.2">
      <c r="A1486" s="66" t="s">
        <v>2354</v>
      </c>
      <c r="B1486" s="11" t="str">
        <f t="shared" si="172"/>
        <v xml:space="preserve"> - </v>
      </c>
      <c r="C1486" s="11" t="str">
        <f t="shared" si="172"/>
        <v/>
      </c>
      <c r="D1486" s="62" t="s">
        <v>6449</v>
      </c>
      <c r="E1486" s="11" t="str">
        <f t="shared" si="173"/>
        <v/>
      </c>
      <c r="F1486" s="66"/>
      <c r="G1486" s="64" t="str">
        <f t="shared" si="174"/>
        <v>The Mound</v>
      </c>
      <c r="H1486" s="66"/>
      <c r="I1486" s="65" t="str">
        <f t="shared" si="175"/>
        <v>Level 03</v>
      </c>
      <c r="J1486" s="66"/>
      <c r="K1486" s="67" t="str">
        <f t="shared" si="170"/>
        <v>Zone M3</v>
      </c>
      <c r="L1486" s="66"/>
      <c r="M1486" s="68" t="str">
        <f t="shared" si="171"/>
        <v>M3 / F3</v>
      </c>
      <c r="N1486" s="66"/>
      <c r="O1486" s="69" t="str">
        <f t="shared" si="176"/>
        <v>S. K. L. - 2</v>
      </c>
      <c r="P1486" s="66"/>
      <c r="Q1486" s="70" t="str">
        <f t="shared" ref="Q1486:Q1549" si="177">IF(P1486="",Q1485,TRIM(P1486))</f>
        <v>R2 / J1</v>
      </c>
      <c r="R1486" s="66"/>
      <c r="S1486" s="66"/>
      <c r="T1486" s="11" t="s">
        <v>6711</v>
      </c>
      <c r="U1486" s="11" t="s">
        <v>6711</v>
      </c>
      <c r="V1486" s="11" t="s">
        <v>6416</v>
      </c>
      <c r="W1486" s="59" t="s">
        <v>6416</v>
      </c>
      <c r="X1486" s="59" t="str">
        <f>CONCATENATE(D1486,F1486,H1486,J1486,L1486,N1486,P1486,R1486)</f>
        <v>Construction</v>
      </c>
      <c r="Y1486" s="11" t="s">
        <v>2355</v>
      </c>
      <c r="Z1486" s="32">
        <v>2</v>
      </c>
      <c r="AA1486" s="39">
        <v>45397</v>
      </c>
      <c r="AB1486" s="39">
        <v>45398</v>
      </c>
      <c r="AC1486" s="34">
        <v>795.57</v>
      </c>
    </row>
    <row r="1487" spans="1:29" x14ac:dyDescent="0.2">
      <c r="A1487" s="66" t="s">
        <v>2356</v>
      </c>
      <c r="B1487" s="11" t="str">
        <f t="shared" si="172"/>
        <v xml:space="preserve"> - </v>
      </c>
      <c r="C1487" s="11" t="str">
        <f t="shared" si="172"/>
        <v/>
      </c>
      <c r="D1487" s="62" t="s">
        <v>6449</v>
      </c>
      <c r="E1487" s="11" t="str">
        <f t="shared" si="173"/>
        <v/>
      </c>
      <c r="F1487" s="66"/>
      <c r="G1487" s="64" t="str">
        <f t="shared" si="174"/>
        <v>The Mound</v>
      </c>
      <c r="H1487" s="66"/>
      <c r="I1487" s="65" t="str">
        <f t="shared" si="175"/>
        <v>Level 03</v>
      </c>
      <c r="J1487" s="66"/>
      <c r="K1487" s="67" t="str">
        <f t="shared" si="170"/>
        <v>Zone M3</v>
      </c>
      <c r="L1487" s="66"/>
      <c r="M1487" s="68" t="str">
        <f t="shared" si="171"/>
        <v>M3 / F3</v>
      </c>
      <c r="N1487" s="66"/>
      <c r="O1487" s="69" t="str">
        <f t="shared" si="176"/>
        <v>S. K. L. - 2</v>
      </c>
      <c r="P1487" s="66"/>
      <c r="Q1487" s="70" t="str">
        <f t="shared" si="177"/>
        <v>R2 / J1</v>
      </c>
      <c r="R1487" s="66"/>
      <c r="S1487" s="66"/>
      <c r="T1487" s="11" t="s">
        <v>6711</v>
      </c>
      <c r="U1487" s="11" t="s">
        <v>6711</v>
      </c>
      <c r="V1487" s="11" t="s">
        <v>6416</v>
      </c>
      <c r="W1487" s="59" t="s">
        <v>6416</v>
      </c>
      <c r="X1487" s="59" t="str">
        <f>CONCATENATE(D1487,F1487,H1487,J1487,L1487,N1487,P1487,R1487)</f>
        <v>Construction</v>
      </c>
      <c r="Y1487" s="11" t="s">
        <v>2357</v>
      </c>
      <c r="Z1487" s="32">
        <v>2</v>
      </c>
      <c r="AA1487" s="39">
        <v>45397</v>
      </c>
      <c r="AB1487" s="39">
        <v>45398</v>
      </c>
      <c r="AC1487" s="34">
        <v>583.46</v>
      </c>
    </row>
    <row r="1488" spans="1:29" x14ac:dyDescent="0.2">
      <c r="A1488" s="63" t="s">
        <v>2358</v>
      </c>
      <c r="B1488" s="8" t="str">
        <f t="shared" si="172"/>
        <v xml:space="preserve"> - </v>
      </c>
      <c r="C1488" s="8" t="str">
        <f t="shared" si="172"/>
        <v/>
      </c>
      <c r="D1488" s="62" t="s">
        <v>6449</v>
      </c>
      <c r="E1488" s="8" t="str">
        <f t="shared" si="173"/>
        <v/>
      </c>
      <c r="F1488" s="63"/>
      <c r="G1488" s="64" t="str">
        <f t="shared" si="174"/>
        <v>The Mound</v>
      </c>
      <c r="H1488" s="63"/>
      <c r="I1488" s="65" t="str">
        <f t="shared" si="175"/>
        <v>Level 03</v>
      </c>
      <c r="J1488" s="63"/>
      <c r="K1488" s="67" t="str">
        <f t="shared" si="170"/>
        <v>Zone M3</v>
      </c>
      <c r="L1488" s="63"/>
      <c r="M1488" s="68" t="str">
        <f t="shared" si="171"/>
        <v>M3 / F3</v>
      </c>
      <c r="N1488" s="63"/>
      <c r="O1488" s="69" t="str">
        <f t="shared" si="176"/>
        <v>S. K. L. - 2</v>
      </c>
      <c r="P1488" s="63"/>
      <c r="Q1488" s="70" t="str">
        <f t="shared" si="177"/>
        <v>R2 / J1</v>
      </c>
      <c r="R1488" s="63"/>
      <c r="S1488" s="63"/>
      <c r="T1488" s="8" t="s">
        <v>6711</v>
      </c>
      <c r="U1488" s="8" t="s">
        <v>6711</v>
      </c>
      <c r="V1488" s="8" t="s">
        <v>6416</v>
      </c>
      <c r="W1488" s="59" t="s">
        <v>6416</v>
      </c>
      <c r="X1488" s="59" t="str">
        <f>CONCATENATE(D1488,F1488,H1488,J1488,L1488,N1488,P1488,R1488)</f>
        <v>Construction</v>
      </c>
      <c r="Y1488" s="8" t="s">
        <v>2359</v>
      </c>
      <c r="Z1488" s="23">
        <v>2</v>
      </c>
      <c r="AA1488" s="35">
        <v>45399</v>
      </c>
      <c r="AB1488" s="35">
        <v>45400</v>
      </c>
      <c r="AC1488" s="42">
        <v>1992.86</v>
      </c>
    </row>
    <row r="1489" spans="1:29" x14ac:dyDescent="0.2">
      <c r="A1489" s="69" t="s">
        <v>2027</v>
      </c>
      <c r="B1489" s="3" t="str">
        <f t="shared" si="172"/>
        <v/>
      </c>
      <c r="C1489" s="3" t="str">
        <f t="shared" si="172"/>
        <v>M3 / F3 - Zone M3 - Level 03 - The Mound - Construction</v>
      </c>
      <c r="D1489" s="62" t="s">
        <v>6449</v>
      </c>
      <c r="E1489" s="3" t="str">
        <f t="shared" si="173"/>
        <v>M3 / F3</v>
      </c>
      <c r="F1489" s="92"/>
      <c r="G1489" s="64" t="str">
        <f>IF(F1489="",G1488,TRIM(F1489))</f>
        <v>The Mound</v>
      </c>
      <c r="H1489" s="92"/>
      <c r="I1489" s="65" t="str">
        <f>IF(H1489="",I1488,TRIM(H1489))</f>
        <v>Level 03</v>
      </c>
      <c r="J1489" s="92"/>
      <c r="K1489" s="67" t="str">
        <f>IF(J1489="",K1488,TRIM(J1489))</f>
        <v>Zone M3</v>
      </c>
      <c r="L1489" s="92"/>
      <c r="M1489" s="68" t="str">
        <f>IF(L1489="",M1488,TRIM(L1489))</f>
        <v>M3 / F3</v>
      </c>
      <c r="N1489" s="69" t="s">
        <v>2027</v>
      </c>
      <c r="O1489" s="69" t="str">
        <f>IF(N1489="",O1488,TRIM(N1489))</f>
        <v>S. K. L. - 3</v>
      </c>
      <c r="P1489" s="92"/>
      <c r="Q1489" s="70" t="str">
        <f>IF(P1489="",Q1488,TRIM(P1489))</f>
        <v>R2 / J1</v>
      </c>
      <c r="R1489" s="92"/>
      <c r="S1489" s="92"/>
      <c r="T1489" s="3" t="s">
        <v>6741</v>
      </c>
      <c r="U1489" s="3" t="s">
        <v>6741</v>
      </c>
      <c r="V1489" s="3" t="s">
        <v>6741</v>
      </c>
      <c r="W1489" s="59" t="s">
        <v>2027</v>
      </c>
      <c r="X1489" s="59" t="str">
        <f>CONCATENATE(D1489,F1489,H1489,J1489,L1489,N1489,P1489,R1489)</f>
        <v>Construction            S. K. L. - 3</v>
      </c>
      <c r="Y1489" s="3"/>
      <c r="Z1489" s="49">
        <v>5</v>
      </c>
      <c r="AA1489" s="50">
        <v>45399</v>
      </c>
      <c r="AB1489" s="50">
        <v>45404</v>
      </c>
      <c r="AC1489" s="52">
        <v>15942.53</v>
      </c>
    </row>
    <row r="1490" spans="1:29" ht="25.5" x14ac:dyDescent="0.2">
      <c r="A1490" s="66" t="s">
        <v>2360</v>
      </c>
      <c r="B1490" s="11" t="str">
        <f t="shared" si="172"/>
        <v xml:space="preserve"> - M3 / F3 - Zone M3 - Level 03 - The Mound - Construction</v>
      </c>
      <c r="C1490" s="11" t="str">
        <f t="shared" si="172"/>
        <v/>
      </c>
      <c r="D1490" s="62" t="s">
        <v>6449</v>
      </c>
      <c r="E1490" s="11" t="str">
        <f t="shared" si="173"/>
        <v/>
      </c>
      <c r="F1490" s="66"/>
      <c r="G1490" s="64" t="str">
        <f t="shared" si="174"/>
        <v>The Mound</v>
      </c>
      <c r="H1490" s="66"/>
      <c r="I1490" s="65" t="str">
        <f t="shared" si="175"/>
        <v>Level 03</v>
      </c>
      <c r="J1490" s="66"/>
      <c r="K1490" s="67" t="str">
        <f t="shared" si="170"/>
        <v>Zone M3</v>
      </c>
      <c r="L1490" s="66"/>
      <c r="M1490" s="68" t="str">
        <f t="shared" si="171"/>
        <v>M3 / F3</v>
      </c>
      <c r="N1490" s="66"/>
      <c r="O1490" s="69" t="str">
        <f t="shared" si="176"/>
        <v>S. K. L. - 3</v>
      </c>
      <c r="P1490" s="66"/>
      <c r="Q1490" s="70" t="str">
        <f t="shared" si="177"/>
        <v>R2 / J1</v>
      </c>
      <c r="R1490" s="66"/>
      <c r="S1490" s="66"/>
      <c r="T1490" s="11" t="s">
        <v>6741</v>
      </c>
      <c r="U1490" s="11" t="s">
        <v>6741</v>
      </c>
      <c r="V1490" s="11" t="s">
        <v>6416</v>
      </c>
      <c r="W1490" s="59" t="s">
        <v>6416</v>
      </c>
      <c r="X1490" s="59" t="str">
        <f>CONCATENATE(D1490,F1490,H1490,J1490,L1490,N1490,P1490,R1490)</f>
        <v>Construction</v>
      </c>
      <c r="Y1490" s="11" t="s">
        <v>2361</v>
      </c>
      <c r="Z1490" s="32">
        <v>3</v>
      </c>
      <c r="AA1490" s="39">
        <v>45399</v>
      </c>
      <c r="AB1490" s="39">
        <v>45402</v>
      </c>
      <c r="AC1490" s="48">
        <v>8467.36</v>
      </c>
    </row>
    <row r="1491" spans="1:29" x14ac:dyDescent="0.2">
      <c r="A1491" s="66" t="s">
        <v>2362</v>
      </c>
      <c r="B1491" s="11" t="str">
        <f t="shared" si="172"/>
        <v xml:space="preserve"> - </v>
      </c>
      <c r="C1491" s="11" t="str">
        <f t="shared" si="172"/>
        <v/>
      </c>
      <c r="D1491" s="62" t="s">
        <v>6449</v>
      </c>
      <c r="E1491" s="11" t="str">
        <f t="shared" si="173"/>
        <v/>
      </c>
      <c r="F1491" s="66"/>
      <c r="G1491" s="64" t="str">
        <f t="shared" si="174"/>
        <v>The Mound</v>
      </c>
      <c r="H1491" s="66"/>
      <c r="I1491" s="65" t="str">
        <f t="shared" si="175"/>
        <v>Level 03</v>
      </c>
      <c r="J1491" s="66"/>
      <c r="K1491" s="67" t="str">
        <f t="shared" si="170"/>
        <v>Zone M3</v>
      </c>
      <c r="L1491" s="66"/>
      <c r="M1491" s="68" t="str">
        <f t="shared" si="171"/>
        <v>M3 / F3</v>
      </c>
      <c r="N1491" s="66"/>
      <c r="O1491" s="69" t="str">
        <f t="shared" si="176"/>
        <v>S. K. L. - 3</v>
      </c>
      <c r="P1491" s="66"/>
      <c r="Q1491" s="70" t="str">
        <f t="shared" si="177"/>
        <v>R2 / J1</v>
      </c>
      <c r="R1491" s="66"/>
      <c r="S1491" s="66"/>
      <c r="T1491" s="11" t="s">
        <v>6741</v>
      </c>
      <c r="U1491" s="11" t="s">
        <v>6741</v>
      </c>
      <c r="V1491" s="11" t="s">
        <v>6416</v>
      </c>
      <c r="W1491" s="59" t="s">
        <v>6416</v>
      </c>
      <c r="X1491" s="59" t="str">
        <f>CONCATENATE(D1491,F1491,H1491,J1491,L1491,N1491,P1491,R1491)</f>
        <v>Construction</v>
      </c>
      <c r="Y1491" s="11" t="s">
        <v>2363</v>
      </c>
      <c r="Z1491" s="32">
        <v>3</v>
      </c>
      <c r="AA1491" s="39">
        <v>45399</v>
      </c>
      <c r="AB1491" s="39">
        <v>45402</v>
      </c>
      <c r="AC1491" s="48">
        <v>4103.28</v>
      </c>
    </row>
    <row r="1492" spans="1:29" x14ac:dyDescent="0.2">
      <c r="A1492" s="66" t="s">
        <v>2364</v>
      </c>
      <c r="B1492" s="11" t="str">
        <f t="shared" si="172"/>
        <v xml:space="preserve"> - </v>
      </c>
      <c r="C1492" s="11" t="str">
        <f t="shared" si="172"/>
        <v/>
      </c>
      <c r="D1492" s="62" t="s">
        <v>6449</v>
      </c>
      <c r="E1492" s="11" t="str">
        <f t="shared" si="173"/>
        <v/>
      </c>
      <c r="F1492" s="66"/>
      <c r="G1492" s="64" t="str">
        <f t="shared" si="174"/>
        <v>The Mound</v>
      </c>
      <c r="H1492" s="66"/>
      <c r="I1492" s="65" t="str">
        <f t="shared" si="175"/>
        <v>Level 03</v>
      </c>
      <c r="J1492" s="66"/>
      <c r="K1492" s="67" t="str">
        <f t="shared" si="170"/>
        <v>Zone M3</v>
      </c>
      <c r="L1492" s="66"/>
      <c r="M1492" s="68" t="str">
        <f t="shared" si="171"/>
        <v>M3 / F3</v>
      </c>
      <c r="N1492" s="66"/>
      <c r="O1492" s="69" t="str">
        <f t="shared" si="176"/>
        <v>S. K. L. - 3</v>
      </c>
      <c r="P1492" s="66"/>
      <c r="Q1492" s="70" t="str">
        <f t="shared" si="177"/>
        <v>R2 / J1</v>
      </c>
      <c r="R1492" s="66"/>
      <c r="S1492" s="66"/>
      <c r="T1492" s="11" t="s">
        <v>6741</v>
      </c>
      <c r="U1492" s="11" t="s">
        <v>6741</v>
      </c>
      <c r="V1492" s="11" t="s">
        <v>6416</v>
      </c>
      <c r="W1492" s="59" t="s">
        <v>6416</v>
      </c>
      <c r="X1492" s="59" t="str">
        <f>CONCATENATE(D1492,F1492,H1492,J1492,L1492,N1492,P1492,R1492)</f>
        <v>Construction</v>
      </c>
      <c r="Y1492" s="11" t="s">
        <v>2365</v>
      </c>
      <c r="Z1492" s="32">
        <v>2</v>
      </c>
      <c r="AA1492" s="39">
        <v>45400</v>
      </c>
      <c r="AB1492" s="39">
        <v>45402</v>
      </c>
      <c r="AC1492" s="34">
        <v>795.57</v>
      </c>
    </row>
    <row r="1493" spans="1:29" x14ac:dyDescent="0.2">
      <c r="A1493" s="66" t="s">
        <v>2366</v>
      </c>
      <c r="B1493" s="11" t="str">
        <f t="shared" si="172"/>
        <v xml:space="preserve"> - </v>
      </c>
      <c r="C1493" s="11" t="str">
        <f t="shared" si="172"/>
        <v/>
      </c>
      <c r="D1493" s="62" t="s">
        <v>6449</v>
      </c>
      <c r="E1493" s="11" t="str">
        <f t="shared" si="173"/>
        <v/>
      </c>
      <c r="F1493" s="66"/>
      <c r="G1493" s="64" t="str">
        <f t="shared" si="174"/>
        <v>The Mound</v>
      </c>
      <c r="H1493" s="66"/>
      <c r="I1493" s="65" t="str">
        <f t="shared" si="175"/>
        <v>Level 03</v>
      </c>
      <c r="J1493" s="66"/>
      <c r="K1493" s="67" t="str">
        <f t="shared" si="170"/>
        <v>Zone M3</v>
      </c>
      <c r="L1493" s="66"/>
      <c r="M1493" s="68" t="str">
        <f t="shared" si="171"/>
        <v>M3 / F3</v>
      </c>
      <c r="N1493" s="66"/>
      <c r="O1493" s="69" t="str">
        <f t="shared" si="176"/>
        <v>S. K. L. - 3</v>
      </c>
      <c r="P1493" s="66"/>
      <c r="Q1493" s="70" t="str">
        <f t="shared" si="177"/>
        <v>R2 / J1</v>
      </c>
      <c r="R1493" s="66"/>
      <c r="S1493" s="66"/>
      <c r="T1493" s="11" t="s">
        <v>6741</v>
      </c>
      <c r="U1493" s="11" t="s">
        <v>6741</v>
      </c>
      <c r="V1493" s="11" t="s">
        <v>6416</v>
      </c>
      <c r="W1493" s="59" t="s">
        <v>6416</v>
      </c>
      <c r="X1493" s="59" t="str">
        <f>CONCATENATE(D1493,F1493,H1493,J1493,L1493,N1493,P1493,R1493)</f>
        <v>Construction</v>
      </c>
      <c r="Y1493" s="11" t="s">
        <v>2367</v>
      </c>
      <c r="Z1493" s="32">
        <v>2</v>
      </c>
      <c r="AA1493" s="39">
        <v>45400</v>
      </c>
      <c r="AB1493" s="39">
        <v>45402</v>
      </c>
      <c r="AC1493" s="34">
        <v>583.46</v>
      </c>
    </row>
    <row r="1494" spans="1:29" x14ac:dyDescent="0.2">
      <c r="A1494" s="63" t="s">
        <v>2368</v>
      </c>
      <c r="B1494" s="8" t="str">
        <f t="shared" si="172"/>
        <v xml:space="preserve"> - </v>
      </c>
      <c r="C1494" s="8" t="str">
        <f t="shared" si="172"/>
        <v/>
      </c>
      <c r="D1494" s="62" t="s">
        <v>6449</v>
      </c>
      <c r="E1494" s="8" t="str">
        <f t="shared" si="173"/>
        <v/>
      </c>
      <c r="F1494" s="63"/>
      <c r="G1494" s="64" t="str">
        <f t="shared" si="174"/>
        <v>The Mound</v>
      </c>
      <c r="H1494" s="63"/>
      <c r="I1494" s="65" t="str">
        <f t="shared" si="175"/>
        <v>Level 03</v>
      </c>
      <c r="J1494" s="63"/>
      <c r="K1494" s="67" t="str">
        <f t="shared" si="170"/>
        <v>Zone M3</v>
      </c>
      <c r="L1494" s="63"/>
      <c r="M1494" s="68" t="str">
        <f t="shared" si="171"/>
        <v>M3 / F3</v>
      </c>
      <c r="N1494" s="63"/>
      <c r="O1494" s="69" t="str">
        <f t="shared" si="176"/>
        <v>S. K. L. - 3</v>
      </c>
      <c r="P1494" s="63"/>
      <c r="Q1494" s="70" t="str">
        <f t="shared" si="177"/>
        <v>R2 / J1</v>
      </c>
      <c r="R1494" s="63"/>
      <c r="S1494" s="63"/>
      <c r="T1494" s="8" t="s">
        <v>6741</v>
      </c>
      <c r="U1494" s="8" t="s">
        <v>6741</v>
      </c>
      <c r="V1494" s="8" t="s">
        <v>6416</v>
      </c>
      <c r="W1494" s="59" t="s">
        <v>6416</v>
      </c>
      <c r="X1494" s="59" t="str">
        <f>CONCATENATE(D1494,F1494,H1494,J1494,L1494,N1494,P1494,R1494)</f>
        <v>Construction</v>
      </c>
      <c r="Y1494" s="8" t="s">
        <v>2369</v>
      </c>
      <c r="Z1494" s="23">
        <v>2</v>
      </c>
      <c r="AA1494" s="35">
        <v>45403</v>
      </c>
      <c r="AB1494" s="35">
        <v>45404</v>
      </c>
      <c r="AC1494" s="42">
        <v>1992.86</v>
      </c>
    </row>
    <row r="1495" spans="1:29" x14ac:dyDescent="0.2">
      <c r="A1495" s="69" t="s">
        <v>1200</v>
      </c>
      <c r="B1495" s="3" t="str">
        <f t="shared" si="172"/>
        <v/>
      </c>
      <c r="C1495" s="3" t="str">
        <f t="shared" si="172"/>
        <v>M3 / F3 - Zone M3 - Level 03 - The Mound - Construction</v>
      </c>
      <c r="D1495" s="62" t="s">
        <v>6449</v>
      </c>
      <c r="E1495" s="3" t="str">
        <f t="shared" si="173"/>
        <v>M3 / F3</v>
      </c>
      <c r="F1495" s="92"/>
      <c r="G1495" s="64" t="str">
        <f>IF(F1495="",G1494,TRIM(F1495))</f>
        <v>The Mound</v>
      </c>
      <c r="H1495" s="92"/>
      <c r="I1495" s="65" t="str">
        <f>IF(H1495="",I1494,TRIM(H1495))</f>
        <v>Level 03</v>
      </c>
      <c r="J1495" s="92"/>
      <c r="K1495" s="67" t="str">
        <f>IF(J1495="",K1494,TRIM(J1495))</f>
        <v>Zone M3</v>
      </c>
      <c r="L1495" s="92"/>
      <c r="M1495" s="68" t="str">
        <f>IF(L1495="",M1494,TRIM(L1495))</f>
        <v>M3 / F3</v>
      </c>
      <c r="N1495" s="69" t="s">
        <v>1200</v>
      </c>
      <c r="O1495" s="69" t="str">
        <f>IF(N1495="",O1494,TRIM(N1495))</f>
        <v>S. K. R.</v>
      </c>
      <c r="P1495" s="92"/>
      <c r="Q1495" s="70" t="str">
        <f>IF(P1495="",Q1494,TRIM(P1495))</f>
        <v>R2 / J1</v>
      </c>
      <c r="R1495" s="92"/>
      <c r="S1495" s="92"/>
      <c r="T1495" s="3" t="s">
        <v>6712</v>
      </c>
      <c r="U1495" s="3" t="s">
        <v>6712</v>
      </c>
      <c r="V1495" s="3" t="s">
        <v>6712</v>
      </c>
      <c r="W1495" s="59" t="s">
        <v>1200</v>
      </c>
      <c r="X1495" s="59" t="str">
        <f>CONCATENATE(D1495,F1495,H1495,J1495,L1495,N1495,P1495,R1495)</f>
        <v>Construction            S. K. R.</v>
      </c>
      <c r="Y1495" s="3"/>
      <c r="Z1495" s="49">
        <v>5</v>
      </c>
      <c r="AA1495" s="50">
        <v>45399</v>
      </c>
      <c r="AB1495" s="50">
        <v>45404</v>
      </c>
      <c r="AC1495" s="52">
        <v>15942.53</v>
      </c>
    </row>
    <row r="1496" spans="1:29" ht="25.5" x14ac:dyDescent="0.2">
      <c r="A1496" s="66" t="s">
        <v>2370</v>
      </c>
      <c r="B1496" s="11" t="str">
        <f t="shared" si="172"/>
        <v xml:space="preserve"> - M3 / F3 - Zone M3 - Level 03 - The Mound - Construction</v>
      </c>
      <c r="C1496" s="11" t="str">
        <f t="shared" si="172"/>
        <v/>
      </c>
      <c r="D1496" s="62" t="s">
        <v>6449</v>
      </c>
      <c r="E1496" s="11" t="str">
        <f t="shared" si="173"/>
        <v/>
      </c>
      <c r="F1496" s="66"/>
      <c r="G1496" s="64" t="str">
        <f t="shared" si="174"/>
        <v>The Mound</v>
      </c>
      <c r="H1496" s="66"/>
      <c r="I1496" s="65" t="str">
        <f t="shared" si="175"/>
        <v>Level 03</v>
      </c>
      <c r="J1496" s="66"/>
      <c r="K1496" s="67" t="str">
        <f t="shared" si="170"/>
        <v>Zone M3</v>
      </c>
      <c r="L1496" s="66"/>
      <c r="M1496" s="68" t="str">
        <f t="shared" si="171"/>
        <v>M3 / F3</v>
      </c>
      <c r="N1496" s="66"/>
      <c r="O1496" s="69" t="str">
        <f t="shared" si="176"/>
        <v>S. K. R.</v>
      </c>
      <c r="P1496" s="66"/>
      <c r="Q1496" s="70" t="str">
        <f t="shared" si="177"/>
        <v>R2 / J1</v>
      </c>
      <c r="R1496" s="66"/>
      <c r="S1496" s="66"/>
      <c r="T1496" s="11" t="s">
        <v>6712</v>
      </c>
      <c r="U1496" s="11" t="s">
        <v>6712</v>
      </c>
      <c r="V1496" s="11" t="s">
        <v>6416</v>
      </c>
      <c r="W1496" s="59" t="s">
        <v>6416</v>
      </c>
      <c r="X1496" s="59" t="str">
        <f>CONCATENATE(D1496,F1496,H1496,J1496,L1496,N1496,P1496,R1496)</f>
        <v>Construction</v>
      </c>
      <c r="Y1496" s="11" t="s">
        <v>2371</v>
      </c>
      <c r="Z1496" s="32">
        <v>3</v>
      </c>
      <c r="AA1496" s="39">
        <v>45399</v>
      </c>
      <c r="AB1496" s="39">
        <v>45402</v>
      </c>
      <c r="AC1496" s="48">
        <v>8467.36</v>
      </c>
    </row>
    <row r="1497" spans="1:29" x14ac:dyDescent="0.2">
      <c r="A1497" s="66" t="s">
        <v>2372</v>
      </c>
      <c r="B1497" s="11" t="str">
        <f t="shared" si="172"/>
        <v xml:space="preserve"> - </v>
      </c>
      <c r="C1497" s="11" t="str">
        <f t="shared" si="172"/>
        <v/>
      </c>
      <c r="D1497" s="62" t="s">
        <v>6449</v>
      </c>
      <c r="E1497" s="11" t="str">
        <f t="shared" si="173"/>
        <v/>
      </c>
      <c r="F1497" s="66"/>
      <c r="G1497" s="64" t="str">
        <f t="shared" si="174"/>
        <v>The Mound</v>
      </c>
      <c r="H1497" s="66"/>
      <c r="I1497" s="65" t="str">
        <f t="shared" si="175"/>
        <v>Level 03</v>
      </c>
      <c r="J1497" s="66"/>
      <c r="K1497" s="67" t="str">
        <f t="shared" si="170"/>
        <v>Zone M3</v>
      </c>
      <c r="L1497" s="66"/>
      <c r="M1497" s="68" t="str">
        <f t="shared" si="171"/>
        <v>M3 / F3</v>
      </c>
      <c r="N1497" s="66"/>
      <c r="O1497" s="69" t="str">
        <f t="shared" si="176"/>
        <v>S. K. R.</v>
      </c>
      <c r="P1497" s="66"/>
      <c r="Q1497" s="70" t="str">
        <f t="shared" si="177"/>
        <v>R2 / J1</v>
      </c>
      <c r="R1497" s="66"/>
      <c r="S1497" s="66"/>
      <c r="T1497" s="11" t="s">
        <v>6712</v>
      </c>
      <c r="U1497" s="11" t="s">
        <v>6712</v>
      </c>
      <c r="V1497" s="11" t="s">
        <v>6416</v>
      </c>
      <c r="W1497" s="59" t="s">
        <v>6416</v>
      </c>
      <c r="X1497" s="59" t="str">
        <f>CONCATENATE(D1497,F1497,H1497,J1497,L1497,N1497,P1497,R1497)</f>
        <v>Construction</v>
      </c>
      <c r="Y1497" s="11" t="s">
        <v>2373</v>
      </c>
      <c r="Z1497" s="32">
        <v>3</v>
      </c>
      <c r="AA1497" s="39">
        <v>45399</v>
      </c>
      <c r="AB1497" s="39">
        <v>45402</v>
      </c>
      <c r="AC1497" s="48">
        <v>4103.28</v>
      </c>
    </row>
    <row r="1498" spans="1:29" x14ac:dyDescent="0.2">
      <c r="A1498" s="66" t="s">
        <v>2374</v>
      </c>
      <c r="B1498" s="11" t="str">
        <f t="shared" si="172"/>
        <v xml:space="preserve"> - </v>
      </c>
      <c r="C1498" s="11" t="str">
        <f t="shared" si="172"/>
        <v/>
      </c>
      <c r="D1498" s="62" t="s">
        <v>6449</v>
      </c>
      <c r="E1498" s="11" t="str">
        <f t="shared" si="173"/>
        <v/>
      </c>
      <c r="F1498" s="66"/>
      <c r="G1498" s="64" t="str">
        <f t="shared" si="174"/>
        <v>The Mound</v>
      </c>
      <c r="H1498" s="66"/>
      <c r="I1498" s="65" t="str">
        <f t="shared" si="175"/>
        <v>Level 03</v>
      </c>
      <c r="J1498" s="66"/>
      <c r="K1498" s="67" t="str">
        <f t="shared" si="170"/>
        <v>Zone M3</v>
      </c>
      <c r="L1498" s="66"/>
      <c r="M1498" s="68" t="str">
        <f t="shared" si="171"/>
        <v>M3 / F3</v>
      </c>
      <c r="N1498" s="66"/>
      <c r="O1498" s="69" t="str">
        <f t="shared" si="176"/>
        <v>S. K. R.</v>
      </c>
      <c r="P1498" s="66"/>
      <c r="Q1498" s="70" t="str">
        <f t="shared" si="177"/>
        <v>R2 / J1</v>
      </c>
      <c r="R1498" s="66"/>
      <c r="S1498" s="66"/>
      <c r="T1498" s="11" t="s">
        <v>6712</v>
      </c>
      <c r="U1498" s="11" t="s">
        <v>6712</v>
      </c>
      <c r="V1498" s="11" t="s">
        <v>6416</v>
      </c>
      <c r="W1498" s="59" t="s">
        <v>6416</v>
      </c>
      <c r="X1498" s="59" t="str">
        <f>CONCATENATE(D1498,F1498,H1498,J1498,L1498,N1498,P1498,R1498)</f>
        <v>Construction</v>
      </c>
      <c r="Y1498" s="11" t="s">
        <v>2375</v>
      </c>
      <c r="Z1498" s="32">
        <v>2</v>
      </c>
      <c r="AA1498" s="39">
        <v>45400</v>
      </c>
      <c r="AB1498" s="39">
        <v>45402</v>
      </c>
      <c r="AC1498" s="34">
        <v>795.57</v>
      </c>
    </row>
    <row r="1499" spans="1:29" x14ac:dyDescent="0.2">
      <c r="A1499" s="66" t="s">
        <v>2376</v>
      </c>
      <c r="B1499" s="11" t="str">
        <f t="shared" si="172"/>
        <v xml:space="preserve"> - </v>
      </c>
      <c r="C1499" s="11" t="str">
        <f t="shared" si="172"/>
        <v/>
      </c>
      <c r="D1499" s="62" t="s">
        <v>6449</v>
      </c>
      <c r="E1499" s="11" t="str">
        <f t="shared" si="173"/>
        <v/>
      </c>
      <c r="F1499" s="66"/>
      <c r="G1499" s="64" t="str">
        <f t="shared" si="174"/>
        <v>The Mound</v>
      </c>
      <c r="H1499" s="66"/>
      <c r="I1499" s="65" t="str">
        <f t="shared" si="175"/>
        <v>Level 03</v>
      </c>
      <c r="J1499" s="66"/>
      <c r="K1499" s="67" t="str">
        <f t="shared" si="170"/>
        <v>Zone M3</v>
      </c>
      <c r="L1499" s="66"/>
      <c r="M1499" s="68" t="str">
        <f t="shared" si="171"/>
        <v>M3 / F3</v>
      </c>
      <c r="N1499" s="66"/>
      <c r="O1499" s="69" t="str">
        <f t="shared" si="176"/>
        <v>S. K. R.</v>
      </c>
      <c r="P1499" s="66"/>
      <c r="Q1499" s="70" t="str">
        <f t="shared" si="177"/>
        <v>R2 / J1</v>
      </c>
      <c r="R1499" s="66"/>
      <c r="S1499" s="66"/>
      <c r="T1499" s="11" t="s">
        <v>6712</v>
      </c>
      <c r="U1499" s="11" t="s">
        <v>6712</v>
      </c>
      <c r="V1499" s="11" t="s">
        <v>6416</v>
      </c>
      <c r="W1499" s="59" t="s">
        <v>6416</v>
      </c>
      <c r="X1499" s="59" t="str">
        <f>CONCATENATE(D1499,F1499,H1499,J1499,L1499,N1499,P1499,R1499)</f>
        <v>Construction</v>
      </c>
      <c r="Y1499" s="11" t="s">
        <v>2377</v>
      </c>
      <c r="Z1499" s="32">
        <v>2</v>
      </c>
      <c r="AA1499" s="39">
        <v>45400</v>
      </c>
      <c r="AB1499" s="39">
        <v>45402</v>
      </c>
      <c r="AC1499" s="34">
        <v>583.46</v>
      </c>
    </row>
    <row r="1500" spans="1:29" x14ac:dyDescent="0.2">
      <c r="A1500" s="63" t="s">
        <v>2378</v>
      </c>
      <c r="B1500" s="8" t="str">
        <f t="shared" si="172"/>
        <v xml:space="preserve"> - </v>
      </c>
      <c r="C1500" s="8" t="str">
        <f t="shared" si="172"/>
        <v/>
      </c>
      <c r="D1500" s="62" t="s">
        <v>6449</v>
      </c>
      <c r="E1500" s="8" t="str">
        <f t="shared" si="173"/>
        <v/>
      </c>
      <c r="F1500" s="63"/>
      <c r="G1500" s="64" t="str">
        <f t="shared" si="174"/>
        <v>The Mound</v>
      </c>
      <c r="H1500" s="63"/>
      <c r="I1500" s="65" t="str">
        <f t="shared" si="175"/>
        <v>Level 03</v>
      </c>
      <c r="J1500" s="63"/>
      <c r="K1500" s="67" t="str">
        <f t="shared" si="170"/>
        <v>Zone M3</v>
      </c>
      <c r="L1500" s="63"/>
      <c r="M1500" s="68" t="str">
        <f t="shared" si="171"/>
        <v>M3 / F3</v>
      </c>
      <c r="N1500" s="63"/>
      <c r="O1500" s="69" t="str">
        <f t="shared" si="176"/>
        <v>S. K. R.</v>
      </c>
      <c r="P1500" s="63"/>
      <c r="Q1500" s="70" t="str">
        <f t="shared" si="177"/>
        <v>R2 / J1</v>
      </c>
      <c r="R1500" s="63"/>
      <c r="S1500" s="63"/>
      <c r="T1500" s="8" t="s">
        <v>6712</v>
      </c>
      <c r="U1500" s="8" t="s">
        <v>6712</v>
      </c>
      <c r="V1500" s="8" t="s">
        <v>6416</v>
      </c>
      <c r="W1500" s="59" t="s">
        <v>6416</v>
      </c>
      <c r="X1500" s="59" t="str">
        <f>CONCATENATE(D1500,F1500,H1500,J1500,L1500,N1500,P1500,R1500)</f>
        <v>Construction</v>
      </c>
      <c r="Y1500" s="8" t="s">
        <v>2379</v>
      </c>
      <c r="Z1500" s="23">
        <v>2</v>
      </c>
      <c r="AA1500" s="35">
        <v>45403</v>
      </c>
      <c r="AB1500" s="35">
        <v>45404</v>
      </c>
      <c r="AC1500" s="42">
        <v>1992.86</v>
      </c>
    </row>
    <row r="1501" spans="1:29" x14ac:dyDescent="0.2">
      <c r="A1501" s="69" t="s">
        <v>1211</v>
      </c>
      <c r="B1501" s="3" t="str">
        <f t="shared" si="172"/>
        <v/>
      </c>
      <c r="C1501" s="3" t="str">
        <f t="shared" si="172"/>
        <v>M3 / F3 - Zone M3 - Level 03 - The Mound - Construction</v>
      </c>
      <c r="D1501" s="62" t="s">
        <v>6449</v>
      </c>
      <c r="E1501" s="3" t="str">
        <f t="shared" si="173"/>
        <v>M3 / F3</v>
      </c>
      <c r="F1501" s="92"/>
      <c r="G1501" s="64" t="str">
        <f>IF(F1501="",G1500,TRIM(F1501))</f>
        <v>The Mound</v>
      </c>
      <c r="H1501" s="92"/>
      <c r="I1501" s="65" t="str">
        <f>IF(H1501="",I1500,TRIM(H1501))</f>
        <v>Level 03</v>
      </c>
      <c r="J1501" s="92"/>
      <c r="K1501" s="67" t="str">
        <f>IF(J1501="",K1500,TRIM(J1501))</f>
        <v>Zone M3</v>
      </c>
      <c r="L1501" s="92"/>
      <c r="M1501" s="68" t="str">
        <f>IF(L1501="",M1500,TRIM(L1501))</f>
        <v>M3 / F3</v>
      </c>
      <c r="N1501" s="69" t="s">
        <v>1211</v>
      </c>
      <c r="O1501" s="69" t="str">
        <f>IF(N1501="",O1500,TRIM(N1501))</f>
        <v>S. DQ. L.</v>
      </c>
      <c r="P1501" s="92"/>
      <c r="Q1501" s="70" t="str">
        <f>IF(P1501="",Q1500,TRIM(P1501))</f>
        <v>R2 / J1</v>
      </c>
      <c r="R1501" s="92"/>
      <c r="S1501" s="92"/>
      <c r="T1501" s="3" t="s">
        <v>6713</v>
      </c>
      <c r="U1501" s="3" t="s">
        <v>6713</v>
      </c>
      <c r="V1501" s="3" t="s">
        <v>6713</v>
      </c>
      <c r="W1501" s="59" t="s">
        <v>1211</v>
      </c>
      <c r="X1501" s="59" t="str">
        <f>CONCATENATE(D1501,F1501,H1501,J1501,L1501,N1501,P1501,R1501)</f>
        <v>Construction            S. DQ. L.</v>
      </c>
      <c r="Y1501" s="3"/>
      <c r="Z1501" s="49">
        <v>5</v>
      </c>
      <c r="AA1501" s="50">
        <v>45403</v>
      </c>
      <c r="AB1501" s="50">
        <v>45407</v>
      </c>
      <c r="AC1501" s="52">
        <v>15942.53</v>
      </c>
    </row>
    <row r="1502" spans="1:29" ht="25.5" x14ac:dyDescent="0.2">
      <c r="A1502" s="66" t="s">
        <v>2380</v>
      </c>
      <c r="B1502" s="11" t="str">
        <f t="shared" si="172"/>
        <v xml:space="preserve"> - M3 / F3 - Zone M3 - Level 03 - The Mound - Construction</v>
      </c>
      <c r="C1502" s="11" t="str">
        <f t="shared" si="172"/>
        <v/>
      </c>
      <c r="D1502" s="62" t="s">
        <v>6449</v>
      </c>
      <c r="E1502" s="11" t="str">
        <f t="shared" si="173"/>
        <v/>
      </c>
      <c r="F1502" s="66"/>
      <c r="G1502" s="64" t="str">
        <f t="shared" si="174"/>
        <v>The Mound</v>
      </c>
      <c r="H1502" s="66"/>
      <c r="I1502" s="65" t="str">
        <f t="shared" si="175"/>
        <v>Level 03</v>
      </c>
      <c r="J1502" s="66"/>
      <c r="K1502" s="67" t="str">
        <f t="shared" si="170"/>
        <v>Zone M3</v>
      </c>
      <c r="L1502" s="66"/>
      <c r="M1502" s="68" t="str">
        <f t="shared" si="171"/>
        <v>M3 / F3</v>
      </c>
      <c r="N1502" s="66"/>
      <c r="O1502" s="69" t="str">
        <f t="shared" si="176"/>
        <v>S. DQ. L.</v>
      </c>
      <c r="P1502" s="66"/>
      <c r="Q1502" s="70" t="str">
        <f t="shared" si="177"/>
        <v>R2 / J1</v>
      </c>
      <c r="R1502" s="66"/>
      <c r="S1502" s="66"/>
      <c r="T1502" s="11" t="s">
        <v>6713</v>
      </c>
      <c r="U1502" s="11" t="s">
        <v>6713</v>
      </c>
      <c r="V1502" s="11" t="s">
        <v>6416</v>
      </c>
      <c r="W1502" s="59" t="s">
        <v>6416</v>
      </c>
      <c r="X1502" s="59" t="str">
        <f>CONCATENATE(D1502,F1502,H1502,J1502,L1502,N1502,P1502,R1502)</f>
        <v>Construction</v>
      </c>
      <c r="Y1502" s="11" t="s">
        <v>2381</v>
      </c>
      <c r="Z1502" s="32">
        <v>3</v>
      </c>
      <c r="AA1502" s="39">
        <v>45403</v>
      </c>
      <c r="AB1502" s="39">
        <v>45405</v>
      </c>
      <c r="AC1502" s="48">
        <v>8467.36</v>
      </c>
    </row>
    <row r="1503" spans="1:29" x14ac:dyDescent="0.2">
      <c r="A1503" s="66" t="s">
        <v>2382</v>
      </c>
      <c r="B1503" s="11" t="str">
        <f t="shared" si="172"/>
        <v xml:space="preserve"> - </v>
      </c>
      <c r="C1503" s="11" t="str">
        <f t="shared" si="172"/>
        <v/>
      </c>
      <c r="D1503" s="62" t="s">
        <v>6449</v>
      </c>
      <c r="E1503" s="11" t="str">
        <f t="shared" si="173"/>
        <v/>
      </c>
      <c r="F1503" s="66"/>
      <c r="G1503" s="64" t="str">
        <f t="shared" si="174"/>
        <v>The Mound</v>
      </c>
      <c r="H1503" s="66"/>
      <c r="I1503" s="65" t="str">
        <f t="shared" si="175"/>
        <v>Level 03</v>
      </c>
      <c r="J1503" s="66"/>
      <c r="K1503" s="67" t="str">
        <f t="shared" si="170"/>
        <v>Zone M3</v>
      </c>
      <c r="L1503" s="66"/>
      <c r="M1503" s="68" t="str">
        <f t="shared" si="171"/>
        <v>M3 / F3</v>
      </c>
      <c r="N1503" s="66"/>
      <c r="O1503" s="69" t="str">
        <f t="shared" si="176"/>
        <v>S. DQ. L.</v>
      </c>
      <c r="P1503" s="66"/>
      <c r="Q1503" s="70" t="str">
        <f t="shared" si="177"/>
        <v>R2 / J1</v>
      </c>
      <c r="R1503" s="66"/>
      <c r="S1503" s="66"/>
      <c r="T1503" s="11" t="s">
        <v>6713</v>
      </c>
      <c r="U1503" s="11" t="s">
        <v>6713</v>
      </c>
      <c r="V1503" s="11" t="s">
        <v>6416</v>
      </c>
      <c r="W1503" s="59" t="s">
        <v>6416</v>
      </c>
      <c r="X1503" s="59" t="str">
        <f>CONCATENATE(D1503,F1503,H1503,J1503,L1503,N1503,P1503,R1503)</f>
        <v>Construction</v>
      </c>
      <c r="Y1503" s="11" t="s">
        <v>2383</v>
      </c>
      <c r="Z1503" s="32">
        <v>3</v>
      </c>
      <c r="AA1503" s="39">
        <v>45403</v>
      </c>
      <c r="AB1503" s="39">
        <v>45405</v>
      </c>
      <c r="AC1503" s="48">
        <v>4103.28</v>
      </c>
    </row>
    <row r="1504" spans="1:29" x14ac:dyDescent="0.2">
      <c r="A1504" s="66" t="s">
        <v>2384</v>
      </c>
      <c r="B1504" s="11" t="str">
        <f t="shared" si="172"/>
        <v xml:space="preserve"> - </v>
      </c>
      <c r="C1504" s="11" t="str">
        <f t="shared" si="172"/>
        <v/>
      </c>
      <c r="D1504" s="62" t="s">
        <v>6449</v>
      </c>
      <c r="E1504" s="11" t="str">
        <f t="shared" si="173"/>
        <v/>
      </c>
      <c r="F1504" s="66"/>
      <c r="G1504" s="64" t="str">
        <f t="shared" si="174"/>
        <v>The Mound</v>
      </c>
      <c r="H1504" s="66"/>
      <c r="I1504" s="65" t="str">
        <f t="shared" si="175"/>
        <v>Level 03</v>
      </c>
      <c r="J1504" s="66"/>
      <c r="K1504" s="67" t="str">
        <f t="shared" si="170"/>
        <v>Zone M3</v>
      </c>
      <c r="L1504" s="66"/>
      <c r="M1504" s="68" t="str">
        <f t="shared" si="171"/>
        <v>M3 / F3</v>
      </c>
      <c r="N1504" s="66"/>
      <c r="O1504" s="69" t="str">
        <f t="shared" si="176"/>
        <v>S. DQ. L.</v>
      </c>
      <c r="P1504" s="66"/>
      <c r="Q1504" s="70" t="str">
        <f t="shared" si="177"/>
        <v>R2 / J1</v>
      </c>
      <c r="R1504" s="66"/>
      <c r="S1504" s="66"/>
      <c r="T1504" s="11" t="s">
        <v>6713</v>
      </c>
      <c r="U1504" s="11" t="s">
        <v>6713</v>
      </c>
      <c r="V1504" s="11" t="s">
        <v>6416</v>
      </c>
      <c r="W1504" s="59" t="s">
        <v>6416</v>
      </c>
      <c r="X1504" s="59" t="str">
        <f>CONCATENATE(D1504,F1504,H1504,J1504,L1504,N1504,P1504,R1504)</f>
        <v>Construction</v>
      </c>
      <c r="Y1504" s="11" t="s">
        <v>2385</v>
      </c>
      <c r="Z1504" s="32">
        <v>2</v>
      </c>
      <c r="AA1504" s="39">
        <v>45404</v>
      </c>
      <c r="AB1504" s="39">
        <v>45405</v>
      </c>
      <c r="AC1504" s="34">
        <v>795.57</v>
      </c>
    </row>
    <row r="1505" spans="1:29" x14ac:dyDescent="0.2">
      <c r="A1505" s="66" t="s">
        <v>2386</v>
      </c>
      <c r="B1505" s="11" t="str">
        <f t="shared" si="172"/>
        <v xml:space="preserve"> - </v>
      </c>
      <c r="C1505" s="11" t="str">
        <f t="shared" si="172"/>
        <v/>
      </c>
      <c r="D1505" s="62" t="s">
        <v>6449</v>
      </c>
      <c r="E1505" s="11" t="str">
        <f t="shared" si="173"/>
        <v/>
      </c>
      <c r="F1505" s="66"/>
      <c r="G1505" s="64" t="str">
        <f t="shared" si="174"/>
        <v>The Mound</v>
      </c>
      <c r="H1505" s="66"/>
      <c r="I1505" s="65" t="str">
        <f t="shared" si="175"/>
        <v>Level 03</v>
      </c>
      <c r="J1505" s="66"/>
      <c r="K1505" s="67" t="str">
        <f t="shared" si="170"/>
        <v>Zone M3</v>
      </c>
      <c r="L1505" s="66"/>
      <c r="M1505" s="68" t="str">
        <f t="shared" si="171"/>
        <v>M3 / F3</v>
      </c>
      <c r="N1505" s="66"/>
      <c r="O1505" s="69" t="str">
        <f t="shared" si="176"/>
        <v>S. DQ. L.</v>
      </c>
      <c r="P1505" s="66"/>
      <c r="Q1505" s="70" t="str">
        <f t="shared" si="177"/>
        <v>R2 / J1</v>
      </c>
      <c r="R1505" s="66"/>
      <c r="S1505" s="66"/>
      <c r="T1505" s="11" t="s">
        <v>6713</v>
      </c>
      <c r="U1505" s="11" t="s">
        <v>6713</v>
      </c>
      <c r="V1505" s="11" t="s">
        <v>6416</v>
      </c>
      <c r="W1505" s="59" t="s">
        <v>6416</v>
      </c>
      <c r="X1505" s="59" t="str">
        <f>CONCATENATE(D1505,F1505,H1505,J1505,L1505,N1505,P1505,R1505)</f>
        <v>Construction</v>
      </c>
      <c r="Y1505" s="11" t="s">
        <v>2387</v>
      </c>
      <c r="Z1505" s="32">
        <v>2</v>
      </c>
      <c r="AA1505" s="39">
        <v>45404</v>
      </c>
      <c r="AB1505" s="39">
        <v>45405</v>
      </c>
      <c r="AC1505" s="34">
        <v>583.46</v>
      </c>
    </row>
    <row r="1506" spans="1:29" x14ac:dyDescent="0.2">
      <c r="A1506" s="63" t="s">
        <v>2388</v>
      </c>
      <c r="B1506" s="8" t="str">
        <f t="shared" si="172"/>
        <v xml:space="preserve"> - </v>
      </c>
      <c r="C1506" s="8" t="str">
        <f t="shared" si="172"/>
        <v/>
      </c>
      <c r="D1506" s="62" t="s">
        <v>6449</v>
      </c>
      <c r="E1506" s="8" t="str">
        <f t="shared" si="173"/>
        <v/>
      </c>
      <c r="F1506" s="63"/>
      <c r="G1506" s="64" t="str">
        <f t="shared" si="174"/>
        <v>The Mound</v>
      </c>
      <c r="H1506" s="63"/>
      <c r="I1506" s="65" t="str">
        <f t="shared" si="175"/>
        <v>Level 03</v>
      </c>
      <c r="J1506" s="63"/>
      <c r="K1506" s="67" t="str">
        <f t="shared" ref="K1506:K1569" si="178">IF(J1506="",K1505,TRIM(J1506))</f>
        <v>Zone M3</v>
      </c>
      <c r="L1506" s="63"/>
      <c r="M1506" s="68" t="str">
        <f t="shared" si="171"/>
        <v>M3 / F3</v>
      </c>
      <c r="N1506" s="63"/>
      <c r="O1506" s="69" t="str">
        <f t="shared" si="176"/>
        <v>S. DQ. L.</v>
      </c>
      <c r="P1506" s="63"/>
      <c r="Q1506" s="70" t="str">
        <f t="shared" si="177"/>
        <v>R2 / J1</v>
      </c>
      <c r="R1506" s="63"/>
      <c r="S1506" s="63"/>
      <c r="T1506" s="8" t="s">
        <v>6713</v>
      </c>
      <c r="U1506" s="8" t="s">
        <v>6713</v>
      </c>
      <c r="V1506" s="8" t="s">
        <v>6416</v>
      </c>
      <c r="W1506" s="59" t="s">
        <v>6416</v>
      </c>
      <c r="X1506" s="59" t="str">
        <f>CONCATENATE(D1506,F1506,H1506,J1506,L1506,N1506,P1506,R1506)</f>
        <v>Construction</v>
      </c>
      <c r="Y1506" s="8" t="s">
        <v>2389</v>
      </c>
      <c r="Z1506" s="23">
        <v>2</v>
      </c>
      <c r="AA1506" s="35">
        <v>45406</v>
      </c>
      <c r="AB1506" s="35">
        <v>45407</v>
      </c>
      <c r="AC1506" s="42">
        <v>1992.86</v>
      </c>
    </row>
    <row r="1507" spans="1:29" x14ac:dyDescent="0.2">
      <c r="A1507" s="69" t="s">
        <v>2151</v>
      </c>
      <c r="B1507" s="3" t="str">
        <f t="shared" si="172"/>
        <v/>
      </c>
      <c r="C1507" s="3" t="str">
        <f t="shared" si="172"/>
        <v>M3 / F3 - Zone M3 - Level 03 - The Mound - Construction</v>
      </c>
      <c r="D1507" s="62" t="s">
        <v>6449</v>
      </c>
      <c r="E1507" s="3" t="str">
        <f t="shared" si="173"/>
        <v>M3 / F3</v>
      </c>
      <c r="F1507" s="92"/>
      <c r="G1507" s="64" t="str">
        <f>IF(F1507="",G1506,TRIM(F1507))</f>
        <v>The Mound</v>
      </c>
      <c r="H1507" s="92"/>
      <c r="I1507" s="65" t="str">
        <f>IF(H1507="",I1506,TRIM(H1507))</f>
        <v>Level 03</v>
      </c>
      <c r="J1507" s="92"/>
      <c r="K1507" s="67" t="str">
        <f>IF(J1507="",K1506,TRIM(J1507))</f>
        <v>Zone M3</v>
      </c>
      <c r="L1507" s="92"/>
      <c r="M1507" s="68" t="str">
        <f>IF(L1507="",M1506,TRIM(L1507))</f>
        <v>M3 / F3</v>
      </c>
      <c r="N1507" s="69" t="s">
        <v>2151</v>
      </c>
      <c r="O1507" s="69" t="str">
        <f>IF(N1507="",O1506,TRIM(N1507))</f>
        <v>S. DQ. R. - 1</v>
      </c>
      <c r="P1507" s="92"/>
      <c r="Q1507" s="70" t="str">
        <f>IF(P1507="",Q1506,TRIM(P1507))</f>
        <v>R2 / J1</v>
      </c>
      <c r="R1507" s="92"/>
      <c r="S1507" s="92"/>
      <c r="T1507" s="3" t="s">
        <v>6745</v>
      </c>
      <c r="U1507" s="3" t="s">
        <v>6745</v>
      </c>
      <c r="V1507" s="3" t="s">
        <v>6745</v>
      </c>
      <c r="W1507" s="59" t="s">
        <v>2151</v>
      </c>
      <c r="X1507" s="59" t="str">
        <f>CONCATENATE(D1507,F1507,H1507,J1507,L1507,N1507,P1507,R1507)</f>
        <v>Construction            S. DQ. R. - 1</v>
      </c>
      <c r="Y1507" s="3"/>
      <c r="Z1507" s="49">
        <v>5</v>
      </c>
      <c r="AA1507" s="50">
        <v>45403</v>
      </c>
      <c r="AB1507" s="50">
        <v>45407</v>
      </c>
      <c r="AC1507" s="52">
        <v>15942.53</v>
      </c>
    </row>
    <row r="1508" spans="1:29" ht="25.5" x14ac:dyDescent="0.2">
      <c r="A1508" s="66" t="s">
        <v>2390</v>
      </c>
      <c r="B1508" s="11" t="str">
        <f t="shared" si="172"/>
        <v xml:space="preserve"> - M3 / F3 - Zone M3 - Level 03 - The Mound - Construction</v>
      </c>
      <c r="C1508" s="11" t="str">
        <f t="shared" si="172"/>
        <v/>
      </c>
      <c r="D1508" s="62" t="s">
        <v>6449</v>
      </c>
      <c r="E1508" s="11" t="str">
        <f t="shared" si="173"/>
        <v/>
      </c>
      <c r="F1508" s="66"/>
      <c r="G1508" s="64" t="str">
        <f t="shared" si="174"/>
        <v>The Mound</v>
      </c>
      <c r="H1508" s="66"/>
      <c r="I1508" s="65" t="str">
        <f t="shared" si="175"/>
        <v>Level 03</v>
      </c>
      <c r="J1508" s="66"/>
      <c r="K1508" s="67" t="str">
        <f t="shared" si="178"/>
        <v>Zone M3</v>
      </c>
      <c r="L1508" s="66"/>
      <c r="M1508" s="68" t="str">
        <f t="shared" ref="M1508:M1571" si="179">IF(L1508="",M1507,TRIM(L1508))</f>
        <v>M3 / F3</v>
      </c>
      <c r="N1508" s="66"/>
      <c r="O1508" s="69" t="str">
        <f t="shared" si="176"/>
        <v>S. DQ. R. - 1</v>
      </c>
      <c r="P1508" s="66"/>
      <c r="Q1508" s="70" t="str">
        <f t="shared" si="177"/>
        <v>R2 / J1</v>
      </c>
      <c r="R1508" s="66"/>
      <c r="S1508" s="66"/>
      <c r="T1508" s="11" t="s">
        <v>6745</v>
      </c>
      <c r="U1508" s="11" t="s">
        <v>6745</v>
      </c>
      <c r="V1508" s="11" t="s">
        <v>6416</v>
      </c>
      <c r="W1508" s="59" t="s">
        <v>6416</v>
      </c>
      <c r="X1508" s="59" t="str">
        <f>CONCATENATE(D1508,F1508,H1508,J1508,L1508,N1508,P1508,R1508)</f>
        <v>Construction</v>
      </c>
      <c r="Y1508" s="11" t="s">
        <v>2391</v>
      </c>
      <c r="Z1508" s="32">
        <v>3</v>
      </c>
      <c r="AA1508" s="39">
        <v>45403</v>
      </c>
      <c r="AB1508" s="39">
        <v>45405</v>
      </c>
      <c r="AC1508" s="48">
        <v>8467.36</v>
      </c>
    </row>
    <row r="1509" spans="1:29" x14ac:dyDescent="0.2">
      <c r="A1509" s="66" t="s">
        <v>2392</v>
      </c>
      <c r="B1509" s="11" t="str">
        <f t="shared" si="172"/>
        <v xml:space="preserve"> - </v>
      </c>
      <c r="C1509" s="11" t="str">
        <f t="shared" si="172"/>
        <v/>
      </c>
      <c r="D1509" s="62" t="s">
        <v>6449</v>
      </c>
      <c r="E1509" s="11" t="str">
        <f t="shared" si="173"/>
        <v/>
      </c>
      <c r="F1509" s="66"/>
      <c r="G1509" s="64" t="str">
        <f t="shared" si="174"/>
        <v>The Mound</v>
      </c>
      <c r="H1509" s="66"/>
      <c r="I1509" s="65" t="str">
        <f t="shared" si="175"/>
        <v>Level 03</v>
      </c>
      <c r="J1509" s="66"/>
      <c r="K1509" s="67" t="str">
        <f t="shared" si="178"/>
        <v>Zone M3</v>
      </c>
      <c r="L1509" s="66"/>
      <c r="M1509" s="68" t="str">
        <f t="shared" si="179"/>
        <v>M3 / F3</v>
      </c>
      <c r="N1509" s="66"/>
      <c r="O1509" s="69" t="str">
        <f t="shared" si="176"/>
        <v>S. DQ. R. - 1</v>
      </c>
      <c r="P1509" s="66"/>
      <c r="Q1509" s="70" t="str">
        <f t="shared" si="177"/>
        <v>R2 / J1</v>
      </c>
      <c r="R1509" s="66"/>
      <c r="S1509" s="66"/>
      <c r="T1509" s="11" t="s">
        <v>6745</v>
      </c>
      <c r="U1509" s="11" t="s">
        <v>6745</v>
      </c>
      <c r="V1509" s="11" t="s">
        <v>6416</v>
      </c>
      <c r="W1509" s="59" t="s">
        <v>6416</v>
      </c>
      <c r="X1509" s="59" t="str">
        <f>CONCATENATE(D1509,F1509,H1509,J1509,L1509,N1509,P1509,R1509)</f>
        <v>Construction</v>
      </c>
      <c r="Y1509" s="11" t="s">
        <v>2393</v>
      </c>
      <c r="Z1509" s="32">
        <v>3</v>
      </c>
      <c r="AA1509" s="39">
        <v>45403</v>
      </c>
      <c r="AB1509" s="39">
        <v>45405</v>
      </c>
      <c r="AC1509" s="48">
        <v>4103.28</v>
      </c>
    </row>
    <row r="1510" spans="1:29" x14ac:dyDescent="0.2">
      <c r="A1510" s="66" t="s">
        <v>2394</v>
      </c>
      <c r="B1510" s="11" t="str">
        <f t="shared" si="172"/>
        <v xml:space="preserve"> - </v>
      </c>
      <c r="C1510" s="11" t="str">
        <f t="shared" si="172"/>
        <v/>
      </c>
      <c r="D1510" s="62" t="s">
        <v>6449</v>
      </c>
      <c r="E1510" s="11" t="str">
        <f t="shared" si="173"/>
        <v/>
      </c>
      <c r="F1510" s="66"/>
      <c r="G1510" s="64" t="str">
        <f t="shared" si="174"/>
        <v>The Mound</v>
      </c>
      <c r="H1510" s="66"/>
      <c r="I1510" s="65" t="str">
        <f t="shared" si="175"/>
        <v>Level 03</v>
      </c>
      <c r="J1510" s="66"/>
      <c r="K1510" s="67" t="str">
        <f t="shared" si="178"/>
        <v>Zone M3</v>
      </c>
      <c r="L1510" s="66"/>
      <c r="M1510" s="68" t="str">
        <f t="shared" si="179"/>
        <v>M3 / F3</v>
      </c>
      <c r="N1510" s="66"/>
      <c r="O1510" s="69" t="str">
        <f t="shared" si="176"/>
        <v>S. DQ. R. - 1</v>
      </c>
      <c r="P1510" s="66"/>
      <c r="Q1510" s="70" t="str">
        <f t="shared" si="177"/>
        <v>R2 / J1</v>
      </c>
      <c r="R1510" s="66"/>
      <c r="S1510" s="66"/>
      <c r="T1510" s="11" t="s">
        <v>6745</v>
      </c>
      <c r="U1510" s="11" t="s">
        <v>6745</v>
      </c>
      <c r="V1510" s="11" t="s">
        <v>6416</v>
      </c>
      <c r="W1510" s="59" t="s">
        <v>6416</v>
      </c>
      <c r="X1510" s="59" t="str">
        <f>CONCATENATE(D1510,F1510,H1510,J1510,L1510,N1510,P1510,R1510)</f>
        <v>Construction</v>
      </c>
      <c r="Y1510" s="11" t="s">
        <v>2395</v>
      </c>
      <c r="Z1510" s="32">
        <v>2</v>
      </c>
      <c r="AA1510" s="39">
        <v>45404</v>
      </c>
      <c r="AB1510" s="39">
        <v>45405</v>
      </c>
      <c r="AC1510" s="34">
        <v>795.57</v>
      </c>
    </row>
    <row r="1511" spans="1:29" x14ac:dyDescent="0.2">
      <c r="A1511" s="66" t="s">
        <v>2396</v>
      </c>
      <c r="B1511" s="11" t="str">
        <f t="shared" si="172"/>
        <v xml:space="preserve"> - </v>
      </c>
      <c r="C1511" s="11" t="str">
        <f t="shared" si="172"/>
        <v/>
      </c>
      <c r="D1511" s="62" t="s">
        <v>6449</v>
      </c>
      <c r="E1511" s="11" t="str">
        <f t="shared" si="173"/>
        <v/>
      </c>
      <c r="F1511" s="66"/>
      <c r="G1511" s="64" t="str">
        <f t="shared" si="174"/>
        <v>The Mound</v>
      </c>
      <c r="H1511" s="66"/>
      <c r="I1511" s="65" t="str">
        <f t="shared" si="175"/>
        <v>Level 03</v>
      </c>
      <c r="J1511" s="66"/>
      <c r="K1511" s="67" t="str">
        <f t="shared" si="178"/>
        <v>Zone M3</v>
      </c>
      <c r="L1511" s="66"/>
      <c r="M1511" s="68" t="str">
        <f t="shared" si="179"/>
        <v>M3 / F3</v>
      </c>
      <c r="N1511" s="66"/>
      <c r="O1511" s="69" t="str">
        <f t="shared" si="176"/>
        <v>S. DQ. R. - 1</v>
      </c>
      <c r="P1511" s="66"/>
      <c r="Q1511" s="70" t="str">
        <f t="shared" si="177"/>
        <v>R2 / J1</v>
      </c>
      <c r="R1511" s="66"/>
      <c r="S1511" s="66"/>
      <c r="T1511" s="11" t="s">
        <v>6745</v>
      </c>
      <c r="U1511" s="11" t="s">
        <v>6745</v>
      </c>
      <c r="V1511" s="11" t="s">
        <v>6416</v>
      </c>
      <c r="W1511" s="59" t="s">
        <v>6416</v>
      </c>
      <c r="X1511" s="59" t="str">
        <f>CONCATENATE(D1511,F1511,H1511,J1511,L1511,N1511,P1511,R1511)</f>
        <v>Construction</v>
      </c>
      <c r="Y1511" s="11" t="s">
        <v>2397</v>
      </c>
      <c r="Z1511" s="32">
        <v>2</v>
      </c>
      <c r="AA1511" s="39">
        <v>45404</v>
      </c>
      <c r="AB1511" s="39">
        <v>45405</v>
      </c>
      <c r="AC1511" s="34">
        <v>583.46</v>
      </c>
    </row>
    <row r="1512" spans="1:29" x14ac:dyDescent="0.2">
      <c r="A1512" s="63" t="s">
        <v>2398</v>
      </c>
      <c r="B1512" s="8" t="str">
        <f t="shared" si="172"/>
        <v xml:space="preserve"> - </v>
      </c>
      <c r="C1512" s="8" t="str">
        <f t="shared" si="172"/>
        <v/>
      </c>
      <c r="D1512" s="62" t="s">
        <v>6449</v>
      </c>
      <c r="E1512" s="8" t="str">
        <f t="shared" si="173"/>
        <v/>
      </c>
      <c r="F1512" s="63"/>
      <c r="G1512" s="64" t="str">
        <f t="shared" si="174"/>
        <v>The Mound</v>
      </c>
      <c r="H1512" s="63"/>
      <c r="I1512" s="65" t="str">
        <f t="shared" si="175"/>
        <v>Level 03</v>
      </c>
      <c r="J1512" s="63"/>
      <c r="K1512" s="67" t="str">
        <f t="shared" si="178"/>
        <v>Zone M3</v>
      </c>
      <c r="L1512" s="63"/>
      <c r="M1512" s="68" t="str">
        <f t="shared" si="179"/>
        <v>M3 / F3</v>
      </c>
      <c r="N1512" s="63"/>
      <c r="O1512" s="69" t="str">
        <f t="shared" si="176"/>
        <v>S. DQ. R. - 1</v>
      </c>
      <c r="P1512" s="63"/>
      <c r="Q1512" s="70" t="str">
        <f t="shared" si="177"/>
        <v>R2 / J1</v>
      </c>
      <c r="R1512" s="63"/>
      <c r="S1512" s="63"/>
      <c r="T1512" s="8" t="s">
        <v>6745</v>
      </c>
      <c r="U1512" s="8" t="s">
        <v>6745</v>
      </c>
      <c r="V1512" s="8" t="s">
        <v>6416</v>
      </c>
      <c r="W1512" s="59" t="s">
        <v>6416</v>
      </c>
      <c r="X1512" s="59" t="str">
        <f>CONCATENATE(D1512,F1512,H1512,J1512,L1512,N1512,P1512,R1512)</f>
        <v>Construction</v>
      </c>
      <c r="Y1512" s="8" t="s">
        <v>2399</v>
      </c>
      <c r="Z1512" s="23">
        <v>2</v>
      </c>
      <c r="AA1512" s="35">
        <v>45406</v>
      </c>
      <c r="AB1512" s="35">
        <v>45407</v>
      </c>
      <c r="AC1512" s="42">
        <v>1992.86</v>
      </c>
    </row>
    <row r="1513" spans="1:29" x14ac:dyDescent="0.2">
      <c r="A1513" s="69" t="s">
        <v>2162</v>
      </c>
      <c r="B1513" s="3" t="str">
        <f t="shared" si="172"/>
        <v/>
      </c>
      <c r="C1513" s="3" t="str">
        <f t="shared" si="172"/>
        <v>M3 / F3 - Zone M3 - Level 03 - The Mound - Construction</v>
      </c>
      <c r="D1513" s="62" t="s">
        <v>6449</v>
      </c>
      <c r="E1513" s="3" t="str">
        <f t="shared" si="173"/>
        <v>M3 / F3</v>
      </c>
      <c r="F1513" s="92"/>
      <c r="G1513" s="64" t="str">
        <f>IF(F1513="",G1512,TRIM(F1513))</f>
        <v>The Mound</v>
      </c>
      <c r="H1513" s="92"/>
      <c r="I1513" s="65" t="str">
        <f>IF(H1513="",I1512,TRIM(H1513))</f>
        <v>Level 03</v>
      </c>
      <c r="J1513" s="92"/>
      <c r="K1513" s="67" t="str">
        <f>IF(J1513="",K1512,TRIM(J1513))</f>
        <v>Zone M3</v>
      </c>
      <c r="L1513" s="92"/>
      <c r="M1513" s="68" t="str">
        <f>IF(L1513="",M1512,TRIM(L1513))</f>
        <v>M3 / F3</v>
      </c>
      <c r="N1513" s="69" t="s">
        <v>2162</v>
      </c>
      <c r="O1513" s="69" t="str">
        <f>IF(N1513="",O1512,TRIM(N1513))</f>
        <v>S. DQ. R. - 2</v>
      </c>
      <c r="P1513" s="92"/>
      <c r="Q1513" s="70" t="str">
        <f>IF(P1513="",Q1512,TRIM(P1513))</f>
        <v>R2 / J1</v>
      </c>
      <c r="R1513" s="92"/>
      <c r="S1513" s="92"/>
      <c r="T1513" s="3" t="s">
        <v>6746</v>
      </c>
      <c r="U1513" s="3" t="s">
        <v>6746</v>
      </c>
      <c r="V1513" s="3" t="s">
        <v>6746</v>
      </c>
      <c r="W1513" s="59" t="s">
        <v>2162</v>
      </c>
      <c r="X1513" s="59" t="str">
        <f>CONCATENATE(D1513,F1513,H1513,J1513,L1513,N1513,P1513,R1513)</f>
        <v>Construction            S. DQ. R. - 2</v>
      </c>
      <c r="Y1513" s="3"/>
      <c r="Z1513" s="49">
        <v>5</v>
      </c>
      <c r="AA1513" s="50">
        <v>45406</v>
      </c>
      <c r="AB1513" s="50">
        <v>45411</v>
      </c>
      <c r="AC1513" s="52">
        <v>15942.53</v>
      </c>
    </row>
    <row r="1514" spans="1:29" ht="25.5" x14ac:dyDescent="0.2">
      <c r="A1514" s="66" t="s">
        <v>2400</v>
      </c>
      <c r="B1514" s="11" t="str">
        <f t="shared" si="172"/>
        <v xml:space="preserve"> - M3 / F3 - Zone M3 - Level 03 - The Mound - Construction</v>
      </c>
      <c r="C1514" s="11" t="str">
        <f t="shared" si="172"/>
        <v/>
      </c>
      <c r="D1514" s="62" t="s">
        <v>6449</v>
      </c>
      <c r="E1514" s="11" t="str">
        <f t="shared" si="173"/>
        <v/>
      </c>
      <c r="F1514" s="66"/>
      <c r="G1514" s="64" t="str">
        <f t="shared" si="174"/>
        <v>The Mound</v>
      </c>
      <c r="H1514" s="66"/>
      <c r="I1514" s="65" t="str">
        <f t="shared" si="175"/>
        <v>Level 03</v>
      </c>
      <c r="J1514" s="66"/>
      <c r="K1514" s="67" t="str">
        <f t="shared" si="178"/>
        <v>Zone M3</v>
      </c>
      <c r="L1514" s="66"/>
      <c r="M1514" s="68" t="str">
        <f t="shared" si="179"/>
        <v>M3 / F3</v>
      </c>
      <c r="N1514" s="66"/>
      <c r="O1514" s="69" t="str">
        <f t="shared" si="176"/>
        <v>S. DQ. R. - 2</v>
      </c>
      <c r="P1514" s="66"/>
      <c r="Q1514" s="70" t="str">
        <f t="shared" si="177"/>
        <v>R2 / J1</v>
      </c>
      <c r="R1514" s="66"/>
      <c r="S1514" s="66"/>
      <c r="T1514" s="11" t="s">
        <v>6746</v>
      </c>
      <c r="U1514" s="11" t="s">
        <v>6746</v>
      </c>
      <c r="V1514" s="11" t="s">
        <v>6416</v>
      </c>
      <c r="W1514" s="59" t="s">
        <v>6416</v>
      </c>
      <c r="X1514" s="59" t="str">
        <f>CONCATENATE(D1514,F1514,H1514,J1514,L1514,N1514,P1514,R1514)</f>
        <v>Construction</v>
      </c>
      <c r="Y1514" s="11" t="s">
        <v>2401</v>
      </c>
      <c r="Z1514" s="32">
        <v>3</v>
      </c>
      <c r="AA1514" s="39">
        <v>45406</v>
      </c>
      <c r="AB1514" s="39">
        <v>45409</v>
      </c>
      <c r="AC1514" s="48">
        <v>8467.36</v>
      </c>
    </row>
    <row r="1515" spans="1:29" x14ac:dyDescent="0.2">
      <c r="A1515" s="66" t="s">
        <v>2402</v>
      </c>
      <c r="B1515" s="11" t="str">
        <f t="shared" si="172"/>
        <v xml:space="preserve"> - </v>
      </c>
      <c r="C1515" s="11" t="str">
        <f t="shared" si="172"/>
        <v/>
      </c>
      <c r="D1515" s="62" t="s">
        <v>6449</v>
      </c>
      <c r="E1515" s="11" t="str">
        <f t="shared" si="173"/>
        <v/>
      </c>
      <c r="F1515" s="66"/>
      <c r="G1515" s="64" t="str">
        <f t="shared" si="174"/>
        <v>The Mound</v>
      </c>
      <c r="H1515" s="66"/>
      <c r="I1515" s="65" t="str">
        <f t="shared" si="175"/>
        <v>Level 03</v>
      </c>
      <c r="J1515" s="66"/>
      <c r="K1515" s="67" t="str">
        <f t="shared" si="178"/>
        <v>Zone M3</v>
      </c>
      <c r="L1515" s="66"/>
      <c r="M1515" s="68" t="str">
        <f t="shared" si="179"/>
        <v>M3 / F3</v>
      </c>
      <c r="N1515" s="66"/>
      <c r="O1515" s="69" t="str">
        <f t="shared" si="176"/>
        <v>S. DQ. R. - 2</v>
      </c>
      <c r="P1515" s="66"/>
      <c r="Q1515" s="70" t="str">
        <f t="shared" si="177"/>
        <v>R2 / J1</v>
      </c>
      <c r="R1515" s="66"/>
      <c r="S1515" s="66"/>
      <c r="T1515" s="11" t="s">
        <v>6746</v>
      </c>
      <c r="U1515" s="11" t="s">
        <v>6746</v>
      </c>
      <c r="V1515" s="11" t="s">
        <v>6416</v>
      </c>
      <c r="W1515" s="59" t="s">
        <v>6416</v>
      </c>
      <c r="X1515" s="59" t="str">
        <f>CONCATENATE(D1515,F1515,H1515,J1515,L1515,N1515,P1515,R1515)</f>
        <v>Construction</v>
      </c>
      <c r="Y1515" s="11" t="s">
        <v>2403</v>
      </c>
      <c r="Z1515" s="32">
        <v>3</v>
      </c>
      <c r="AA1515" s="39">
        <v>45406</v>
      </c>
      <c r="AB1515" s="39">
        <v>45409</v>
      </c>
      <c r="AC1515" s="48">
        <v>4103.28</v>
      </c>
    </row>
    <row r="1516" spans="1:29" x14ac:dyDescent="0.2">
      <c r="A1516" s="66" t="s">
        <v>2404</v>
      </c>
      <c r="B1516" s="11" t="str">
        <f t="shared" si="172"/>
        <v xml:space="preserve"> - </v>
      </c>
      <c r="C1516" s="11" t="str">
        <f t="shared" si="172"/>
        <v/>
      </c>
      <c r="D1516" s="62" t="s">
        <v>6449</v>
      </c>
      <c r="E1516" s="11" t="str">
        <f t="shared" si="173"/>
        <v/>
      </c>
      <c r="F1516" s="66"/>
      <c r="G1516" s="64" t="str">
        <f t="shared" si="174"/>
        <v>The Mound</v>
      </c>
      <c r="H1516" s="66"/>
      <c r="I1516" s="65" t="str">
        <f t="shared" si="175"/>
        <v>Level 03</v>
      </c>
      <c r="J1516" s="66"/>
      <c r="K1516" s="67" t="str">
        <f t="shared" si="178"/>
        <v>Zone M3</v>
      </c>
      <c r="L1516" s="66"/>
      <c r="M1516" s="68" t="str">
        <f t="shared" si="179"/>
        <v>M3 / F3</v>
      </c>
      <c r="N1516" s="66"/>
      <c r="O1516" s="69" t="str">
        <f t="shared" si="176"/>
        <v>S. DQ. R. - 2</v>
      </c>
      <c r="P1516" s="66"/>
      <c r="Q1516" s="70" t="str">
        <f t="shared" si="177"/>
        <v>R2 / J1</v>
      </c>
      <c r="R1516" s="66"/>
      <c r="S1516" s="66"/>
      <c r="T1516" s="11" t="s">
        <v>6746</v>
      </c>
      <c r="U1516" s="11" t="s">
        <v>6746</v>
      </c>
      <c r="V1516" s="11" t="s">
        <v>6416</v>
      </c>
      <c r="W1516" s="59" t="s">
        <v>6416</v>
      </c>
      <c r="X1516" s="59" t="str">
        <f>CONCATENATE(D1516,F1516,H1516,J1516,L1516,N1516,P1516,R1516)</f>
        <v>Construction</v>
      </c>
      <c r="Y1516" s="11" t="s">
        <v>2405</v>
      </c>
      <c r="Z1516" s="32">
        <v>2</v>
      </c>
      <c r="AA1516" s="39">
        <v>45407</v>
      </c>
      <c r="AB1516" s="39">
        <v>45409</v>
      </c>
      <c r="AC1516" s="34">
        <v>795.57</v>
      </c>
    </row>
    <row r="1517" spans="1:29" x14ac:dyDescent="0.2">
      <c r="A1517" s="66" t="s">
        <v>2406</v>
      </c>
      <c r="B1517" s="11" t="str">
        <f t="shared" si="172"/>
        <v xml:space="preserve"> - </v>
      </c>
      <c r="C1517" s="11" t="str">
        <f t="shared" si="172"/>
        <v/>
      </c>
      <c r="D1517" s="62" t="s">
        <v>6449</v>
      </c>
      <c r="E1517" s="11" t="str">
        <f t="shared" si="173"/>
        <v/>
      </c>
      <c r="F1517" s="66"/>
      <c r="G1517" s="64" t="str">
        <f t="shared" si="174"/>
        <v>The Mound</v>
      </c>
      <c r="H1517" s="66"/>
      <c r="I1517" s="65" t="str">
        <f t="shared" si="175"/>
        <v>Level 03</v>
      </c>
      <c r="J1517" s="66"/>
      <c r="K1517" s="67" t="str">
        <f t="shared" si="178"/>
        <v>Zone M3</v>
      </c>
      <c r="L1517" s="66"/>
      <c r="M1517" s="68" t="str">
        <f t="shared" si="179"/>
        <v>M3 / F3</v>
      </c>
      <c r="N1517" s="66"/>
      <c r="O1517" s="69" t="str">
        <f t="shared" si="176"/>
        <v>S. DQ. R. - 2</v>
      </c>
      <c r="P1517" s="66"/>
      <c r="Q1517" s="70" t="str">
        <f t="shared" si="177"/>
        <v>R2 / J1</v>
      </c>
      <c r="R1517" s="66"/>
      <c r="S1517" s="66"/>
      <c r="T1517" s="11" t="s">
        <v>6746</v>
      </c>
      <c r="U1517" s="11" t="s">
        <v>6746</v>
      </c>
      <c r="V1517" s="11" t="s">
        <v>6416</v>
      </c>
      <c r="W1517" s="59" t="s">
        <v>6416</v>
      </c>
      <c r="X1517" s="59" t="str">
        <f>CONCATENATE(D1517,F1517,H1517,J1517,L1517,N1517,P1517,R1517)</f>
        <v>Construction</v>
      </c>
      <c r="Y1517" s="11" t="s">
        <v>2407</v>
      </c>
      <c r="Z1517" s="32">
        <v>2</v>
      </c>
      <c r="AA1517" s="39">
        <v>45407</v>
      </c>
      <c r="AB1517" s="39">
        <v>45409</v>
      </c>
      <c r="AC1517" s="34">
        <v>583.46</v>
      </c>
    </row>
    <row r="1518" spans="1:29" x14ac:dyDescent="0.2">
      <c r="A1518" s="63" t="s">
        <v>2408</v>
      </c>
      <c r="B1518" s="8" t="str">
        <f t="shared" si="172"/>
        <v xml:space="preserve"> - </v>
      </c>
      <c r="C1518" s="8" t="str">
        <f t="shared" si="172"/>
        <v/>
      </c>
      <c r="D1518" s="62" t="s">
        <v>6449</v>
      </c>
      <c r="E1518" s="8" t="str">
        <f t="shared" si="173"/>
        <v/>
      </c>
      <c r="F1518" s="63"/>
      <c r="G1518" s="64" t="str">
        <f t="shared" si="174"/>
        <v>The Mound</v>
      </c>
      <c r="H1518" s="63"/>
      <c r="I1518" s="65" t="str">
        <f t="shared" si="175"/>
        <v>Level 03</v>
      </c>
      <c r="J1518" s="63"/>
      <c r="K1518" s="67" t="str">
        <f t="shared" si="178"/>
        <v>Zone M3</v>
      </c>
      <c r="L1518" s="63"/>
      <c r="M1518" s="68" t="str">
        <f t="shared" si="179"/>
        <v>M3 / F3</v>
      </c>
      <c r="N1518" s="63"/>
      <c r="O1518" s="69" t="str">
        <f t="shared" si="176"/>
        <v>S. DQ. R. - 2</v>
      </c>
      <c r="P1518" s="63"/>
      <c r="Q1518" s="70" t="str">
        <f t="shared" si="177"/>
        <v>R2 / J1</v>
      </c>
      <c r="R1518" s="63"/>
      <c r="S1518" s="63"/>
      <c r="T1518" s="8" t="s">
        <v>6746</v>
      </c>
      <c r="U1518" s="8" t="s">
        <v>6746</v>
      </c>
      <c r="V1518" s="8" t="s">
        <v>6416</v>
      </c>
      <c r="W1518" s="59" t="s">
        <v>6416</v>
      </c>
      <c r="X1518" s="59" t="str">
        <f>CONCATENATE(D1518,F1518,H1518,J1518,L1518,N1518,P1518,R1518)</f>
        <v>Construction</v>
      </c>
      <c r="Y1518" s="8" t="s">
        <v>2409</v>
      </c>
      <c r="Z1518" s="23">
        <v>2</v>
      </c>
      <c r="AA1518" s="35">
        <v>45410</v>
      </c>
      <c r="AB1518" s="35">
        <v>45411</v>
      </c>
      <c r="AC1518" s="42">
        <v>1992.86</v>
      </c>
    </row>
    <row r="1519" spans="1:29" x14ac:dyDescent="0.2">
      <c r="A1519" s="69" t="s">
        <v>2410</v>
      </c>
      <c r="B1519" s="3" t="str">
        <f t="shared" si="172"/>
        <v/>
      </c>
      <c r="C1519" s="3" t="str">
        <f t="shared" si="172"/>
        <v>M3 / F3 - Zone M3 - Level 03 - The Mound - Construction</v>
      </c>
      <c r="D1519" s="62" t="s">
        <v>6449</v>
      </c>
      <c r="E1519" s="3" t="str">
        <f t="shared" si="173"/>
        <v>M3 / F3</v>
      </c>
      <c r="F1519" s="92"/>
      <c r="G1519" s="64" t="str">
        <f>IF(F1519="",G1518,TRIM(F1519))</f>
        <v>The Mound</v>
      </c>
      <c r="H1519" s="92"/>
      <c r="I1519" s="65" t="str">
        <f>IF(H1519="",I1518,TRIM(H1519))</f>
        <v>Level 03</v>
      </c>
      <c r="J1519" s="92"/>
      <c r="K1519" s="67" t="str">
        <f>IF(J1519="",K1518,TRIM(J1519))</f>
        <v>Zone M3</v>
      </c>
      <c r="L1519" s="92"/>
      <c r="M1519" s="68" t="str">
        <f>IF(L1519="",M1518,TRIM(L1519))</f>
        <v>M3 / F3</v>
      </c>
      <c r="N1519" s="69" t="s">
        <v>2410</v>
      </c>
      <c r="O1519" s="69" t="str">
        <f>IF(N1519="",O1518,TRIM(N1519))</f>
        <v>J. S. SL.</v>
      </c>
      <c r="P1519" s="92"/>
      <c r="Q1519" s="70" t="str">
        <f>IF(P1519="",Q1518,TRIM(P1519))</f>
        <v>R2 / J1</v>
      </c>
      <c r="R1519" s="92"/>
      <c r="S1519" s="92"/>
      <c r="T1519" s="3" t="s">
        <v>6752</v>
      </c>
      <c r="U1519" s="3" t="s">
        <v>6752</v>
      </c>
      <c r="V1519" s="3" t="s">
        <v>6752</v>
      </c>
      <c r="W1519" s="59" t="s">
        <v>2410</v>
      </c>
      <c r="X1519" s="59" t="str">
        <f>CONCATENATE(D1519,F1519,H1519,J1519,L1519,N1519,P1519,R1519)</f>
        <v>Construction            J. S. SL.</v>
      </c>
      <c r="Y1519" s="3"/>
      <c r="Z1519" s="49">
        <v>6</v>
      </c>
      <c r="AA1519" s="50">
        <v>45406</v>
      </c>
      <c r="AB1519" s="50">
        <v>45412</v>
      </c>
      <c r="AC1519" s="52">
        <v>15942.53</v>
      </c>
    </row>
    <row r="1520" spans="1:29" ht="25.5" x14ac:dyDescent="0.2">
      <c r="A1520" s="66" t="s">
        <v>2411</v>
      </c>
      <c r="B1520" s="11" t="str">
        <f t="shared" si="172"/>
        <v xml:space="preserve"> - M3 / F3 - Zone M3 - Level 03 - The Mound - Construction</v>
      </c>
      <c r="C1520" s="11" t="str">
        <f t="shared" si="172"/>
        <v/>
      </c>
      <c r="D1520" s="62" t="s">
        <v>6449</v>
      </c>
      <c r="E1520" s="11" t="str">
        <f t="shared" si="173"/>
        <v/>
      </c>
      <c r="F1520" s="66"/>
      <c r="G1520" s="64" t="str">
        <f t="shared" si="174"/>
        <v>The Mound</v>
      </c>
      <c r="H1520" s="66"/>
      <c r="I1520" s="65" t="str">
        <f t="shared" si="175"/>
        <v>Level 03</v>
      </c>
      <c r="J1520" s="66"/>
      <c r="K1520" s="67" t="str">
        <f t="shared" si="178"/>
        <v>Zone M3</v>
      </c>
      <c r="L1520" s="66"/>
      <c r="M1520" s="68" t="str">
        <f t="shared" si="179"/>
        <v>M3 / F3</v>
      </c>
      <c r="N1520" s="66"/>
      <c r="O1520" s="69" t="str">
        <f t="shared" si="176"/>
        <v>J. S. SL.</v>
      </c>
      <c r="P1520" s="66"/>
      <c r="Q1520" s="70" t="str">
        <f t="shared" si="177"/>
        <v>R2 / J1</v>
      </c>
      <c r="R1520" s="66"/>
      <c r="S1520" s="66"/>
      <c r="T1520" s="11" t="s">
        <v>6752</v>
      </c>
      <c r="U1520" s="11" t="s">
        <v>6752</v>
      </c>
      <c r="V1520" s="11" t="s">
        <v>6416</v>
      </c>
      <c r="W1520" s="59" t="s">
        <v>6416</v>
      </c>
      <c r="X1520" s="59" t="str">
        <f>CONCATENATE(D1520,F1520,H1520,J1520,L1520,N1520,P1520,R1520)</f>
        <v>Construction</v>
      </c>
      <c r="Y1520" s="11" t="s">
        <v>2412</v>
      </c>
      <c r="Z1520" s="32">
        <v>4</v>
      </c>
      <c r="AA1520" s="39">
        <v>45406</v>
      </c>
      <c r="AB1520" s="39">
        <v>45410</v>
      </c>
      <c r="AC1520" s="48">
        <v>8467.36</v>
      </c>
    </row>
    <row r="1521" spans="1:29" x14ac:dyDescent="0.2">
      <c r="A1521" s="66" t="s">
        <v>2413</v>
      </c>
      <c r="B1521" s="11" t="str">
        <f t="shared" si="172"/>
        <v xml:space="preserve"> - </v>
      </c>
      <c r="C1521" s="11" t="str">
        <f t="shared" si="172"/>
        <v/>
      </c>
      <c r="D1521" s="62" t="s">
        <v>6449</v>
      </c>
      <c r="E1521" s="11" t="str">
        <f t="shared" si="173"/>
        <v/>
      </c>
      <c r="F1521" s="66"/>
      <c r="G1521" s="64" t="str">
        <f t="shared" si="174"/>
        <v>The Mound</v>
      </c>
      <c r="H1521" s="66"/>
      <c r="I1521" s="65" t="str">
        <f t="shared" si="175"/>
        <v>Level 03</v>
      </c>
      <c r="J1521" s="66"/>
      <c r="K1521" s="67" t="str">
        <f t="shared" si="178"/>
        <v>Zone M3</v>
      </c>
      <c r="L1521" s="66"/>
      <c r="M1521" s="68" t="str">
        <f t="shared" si="179"/>
        <v>M3 / F3</v>
      </c>
      <c r="N1521" s="66"/>
      <c r="O1521" s="69" t="str">
        <f t="shared" si="176"/>
        <v>J. S. SL.</v>
      </c>
      <c r="P1521" s="66"/>
      <c r="Q1521" s="70" t="str">
        <f t="shared" si="177"/>
        <v>R2 / J1</v>
      </c>
      <c r="R1521" s="66"/>
      <c r="S1521" s="66"/>
      <c r="T1521" s="11" t="s">
        <v>6752</v>
      </c>
      <c r="U1521" s="11" t="s">
        <v>6752</v>
      </c>
      <c r="V1521" s="11" t="s">
        <v>6416</v>
      </c>
      <c r="W1521" s="59" t="s">
        <v>6416</v>
      </c>
      <c r="X1521" s="59" t="str">
        <f>CONCATENATE(D1521,F1521,H1521,J1521,L1521,N1521,P1521,R1521)</f>
        <v>Construction</v>
      </c>
      <c r="Y1521" s="11" t="s">
        <v>2414</v>
      </c>
      <c r="Z1521" s="32">
        <v>4</v>
      </c>
      <c r="AA1521" s="39">
        <v>45406</v>
      </c>
      <c r="AB1521" s="39">
        <v>45410</v>
      </c>
      <c r="AC1521" s="48">
        <v>4103.28</v>
      </c>
    </row>
    <row r="1522" spans="1:29" x14ac:dyDescent="0.2">
      <c r="A1522" s="66" t="s">
        <v>2415</v>
      </c>
      <c r="B1522" s="11" t="str">
        <f t="shared" si="172"/>
        <v xml:space="preserve"> - </v>
      </c>
      <c r="C1522" s="11" t="str">
        <f t="shared" si="172"/>
        <v/>
      </c>
      <c r="D1522" s="62" t="s">
        <v>6449</v>
      </c>
      <c r="E1522" s="11" t="str">
        <f t="shared" si="173"/>
        <v/>
      </c>
      <c r="F1522" s="66"/>
      <c r="G1522" s="64" t="str">
        <f t="shared" si="174"/>
        <v>The Mound</v>
      </c>
      <c r="H1522" s="66"/>
      <c r="I1522" s="65" t="str">
        <f t="shared" si="175"/>
        <v>Level 03</v>
      </c>
      <c r="J1522" s="66"/>
      <c r="K1522" s="67" t="str">
        <f t="shared" si="178"/>
        <v>Zone M3</v>
      </c>
      <c r="L1522" s="66"/>
      <c r="M1522" s="68" t="str">
        <f t="shared" si="179"/>
        <v>M3 / F3</v>
      </c>
      <c r="N1522" s="66"/>
      <c r="O1522" s="69" t="str">
        <f t="shared" si="176"/>
        <v>J. S. SL.</v>
      </c>
      <c r="P1522" s="66"/>
      <c r="Q1522" s="70" t="str">
        <f t="shared" si="177"/>
        <v>R2 / J1</v>
      </c>
      <c r="R1522" s="66"/>
      <c r="S1522" s="66"/>
      <c r="T1522" s="11" t="s">
        <v>6752</v>
      </c>
      <c r="U1522" s="11" t="s">
        <v>6752</v>
      </c>
      <c r="V1522" s="11" t="s">
        <v>6416</v>
      </c>
      <c r="W1522" s="59" t="s">
        <v>6416</v>
      </c>
      <c r="X1522" s="59" t="str">
        <f>CONCATENATE(D1522,F1522,H1522,J1522,L1522,N1522,P1522,R1522)</f>
        <v>Construction</v>
      </c>
      <c r="Y1522" s="11" t="s">
        <v>2416</v>
      </c>
      <c r="Z1522" s="32">
        <v>2</v>
      </c>
      <c r="AA1522" s="39">
        <v>45409</v>
      </c>
      <c r="AB1522" s="39">
        <v>45410</v>
      </c>
      <c r="AC1522" s="34">
        <v>795.57</v>
      </c>
    </row>
    <row r="1523" spans="1:29" x14ac:dyDescent="0.2">
      <c r="A1523" s="66" t="s">
        <v>2417</v>
      </c>
      <c r="B1523" s="11" t="str">
        <f t="shared" si="172"/>
        <v xml:space="preserve"> - </v>
      </c>
      <c r="C1523" s="11" t="str">
        <f t="shared" si="172"/>
        <v/>
      </c>
      <c r="D1523" s="62" t="s">
        <v>6449</v>
      </c>
      <c r="E1523" s="11" t="str">
        <f t="shared" si="173"/>
        <v/>
      </c>
      <c r="F1523" s="66"/>
      <c r="G1523" s="64" t="str">
        <f t="shared" si="174"/>
        <v>The Mound</v>
      </c>
      <c r="H1523" s="66"/>
      <c r="I1523" s="65" t="str">
        <f t="shared" si="175"/>
        <v>Level 03</v>
      </c>
      <c r="J1523" s="66"/>
      <c r="K1523" s="67" t="str">
        <f t="shared" si="178"/>
        <v>Zone M3</v>
      </c>
      <c r="L1523" s="66"/>
      <c r="M1523" s="68" t="str">
        <f t="shared" si="179"/>
        <v>M3 / F3</v>
      </c>
      <c r="N1523" s="66"/>
      <c r="O1523" s="69" t="str">
        <f t="shared" si="176"/>
        <v>J. S. SL.</v>
      </c>
      <c r="P1523" s="66"/>
      <c r="Q1523" s="70" t="str">
        <f t="shared" si="177"/>
        <v>R2 / J1</v>
      </c>
      <c r="R1523" s="66"/>
      <c r="S1523" s="66"/>
      <c r="T1523" s="11" t="s">
        <v>6752</v>
      </c>
      <c r="U1523" s="11" t="s">
        <v>6752</v>
      </c>
      <c r="V1523" s="11" t="s">
        <v>6416</v>
      </c>
      <c r="W1523" s="59" t="s">
        <v>6416</v>
      </c>
      <c r="X1523" s="59" t="str">
        <f>CONCATENATE(D1523,F1523,H1523,J1523,L1523,N1523,P1523,R1523)</f>
        <v>Construction</v>
      </c>
      <c r="Y1523" s="11" t="s">
        <v>2418</v>
      </c>
      <c r="Z1523" s="32">
        <v>2</v>
      </c>
      <c r="AA1523" s="39">
        <v>45409</v>
      </c>
      <c r="AB1523" s="39">
        <v>45410</v>
      </c>
      <c r="AC1523" s="34">
        <v>583.46</v>
      </c>
    </row>
    <row r="1524" spans="1:29" x14ac:dyDescent="0.2">
      <c r="A1524" s="63" t="s">
        <v>2419</v>
      </c>
      <c r="B1524" s="8" t="str">
        <f t="shared" si="172"/>
        <v xml:space="preserve"> - </v>
      </c>
      <c r="C1524" s="8" t="str">
        <f t="shared" si="172"/>
        <v/>
      </c>
      <c r="D1524" s="62" t="s">
        <v>6449</v>
      </c>
      <c r="E1524" s="8" t="str">
        <f t="shared" si="173"/>
        <v/>
      </c>
      <c r="F1524" s="63"/>
      <c r="G1524" s="64" t="str">
        <f t="shared" si="174"/>
        <v>The Mound</v>
      </c>
      <c r="H1524" s="63"/>
      <c r="I1524" s="65" t="str">
        <f t="shared" si="175"/>
        <v>Level 03</v>
      </c>
      <c r="J1524" s="63"/>
      <c r="K1524" s="67" t="str">
        <f t="shared" si="178"/>
        <v>Zone M3</v>
      </c>
      <c r="L1524" s="63"/>
      <c r="M1524" s="68" t="str">
        <f t="shared" si="179"/>
        <v>M3 / F3</v>
      </c>
      <c r="N1524" s="63"/>
      <c r="O1524" s="69" t="str">
        <f t="shared" si="176"/>
        <v>J. S. SL.</v>
      </c>
      <c r="P1524" s="63"/>
      <c r="Q1524" s="70" t="str">
        <f t="shared" si="177"/>
        <v>R2 / J1</v>
      </c>
      <c r="R1524" s="63"/>
      <c r="S1524" s="63"/>
      <c r="T1524" s="8" t="s">
        <v>6752</v>
      </c>
      <c r="U1524" s="8" t="s">
        <v>6752</v>
      </c>
      <c r="V1524" s="8" t="s">
        <v>6416</v>
      </c>
      <c r="W1524" s="59" t="s">
        <v>6416</v>
      </c>
      <c r="X1524" s="59" t="str">
        <f>CONCATENATE(D1524,F1524,H1524,J1524,L1524,N1524,P1524,R1524)</f>
        <v>Construction</v>
      </c>
      <c r="Y1524" s="8" t="s">
        <v>2420</v>
      </c>
      <c r="Z1524" s="23">
        <v>2</v>
      </c>
      <c r="AA1524" s="35">
        <v>45411</v>
      </c>
      <c r="AB1524" s="35">
        <v>45412</v>
      </c>
      <c r="AC1524" s="42">
        <v>1992.86</v>
      </c>
    </row>
    <row r="1525" spans="1:29" x14ac:dyDescent="0.2">
      <c r="A1525" s="69" t="s">
        <v>2421</v>
      </c>
      <c r="B1525" s="3" t="str">
        <f t="shared" si="172"/>
        <v/>
      </c>
      <c r="C1525" s="3" t="str">
        <f t="shared" si="172"/>
        <v>M3 / F3 - Zone M3 - Level 03 - The Mound - Construction</v>
      </c>
      <c r="D1525" s="62" t="s">
        <v>6449</v>
      </c>
      <c r="E1525" s="3" t="str">
        <f t="shared" si="173"/>
        <v>M3 / F3</v>
      </c>
      <c r="F1525" s="92"/>
      <c r="G1525" s="64" t="str">
        <f>IF(F1525="",G1524,TRIM(F1525))</f>
        <v>The Mound</v>
      </c>
      <c r="H1525" s="92"/>
      <c r="I1525" s="65" t="str">
        <f>IF(H1525="",I1524,TRIM(H1525))</f>
        <v>Level 03</v>
      </c>
      <c r="J1525" s="92"/>
      <c r="K1525" s="67" t="str">
        <f>IF(J1525="",K1524,TRIM(J1525))</f>
        <v>Zone M3</v>
      </c>
      <c r="L1525" s="92"/>
      <c r="M1525" s="68" t="str">
        <f>IF(L1525="",M1524,TRIM(L1525))</f>
        <v>M3 / F3</v>
      </c>
      <c r="N1525" s="69" t="s">
        <v>2421</v>
      </c>
      <c r="O1525" s="69" t="str">
        <f>IF(N1525="",O1524,TRIM(N1525))</f>
        <v>J. S. SR.</v>
      </c>
      <c r="P1525" s="92"/>
      <c r="Q1525" s="70" t="str">
        <f>IF(P1525="",Q1524,TRIM(P1525))</f>
        <v>R2 / J1</v>
      </c>
      <c r="R1525" s="92"/>
      <c r="S1525" s="92"/>
      <c r="T1525" s="3" t="s">
        <v>6753</v>
      </c>
      <c r="U1525" s="3" t="s">
        <v>6753</v>
      </c>
      <c r="V1525" s="3" t="s">
        <v>6753</v>
      </c>
      <c r="W1525" s="59" t="s">
        <v>2421</v>
      </c>
      <c r="X1525" s="59" t="str">
        <f>CONCATENATE(D1525,F1525,H1525,J1525,L1525,N1525,P1525,R1525)</f>
        <v>Construction            J. S. SR.</v>
      </c>
      <c r="Y1525" s="3"/>
      <c r="Z1525" s="49">
        <v>6</v>
      </c>
      <c r="AA1525" s="50">
        <v>45411</v>
      </c>
      <c r="AB1525" s="50">
        <v>45417</v>
      </c>
      <c r="AC1525" s="52">
        <v>15942.53</v>
      </c>
    </row>
    <row r="1526" spans="1:29" ht="25.5" x14ac:dyDescent="0.2">
      <c r="A1526" s="66" t="s">
        <v>2422</v>
      </c>
      <c r="B1526" s="11" t="str">
        <f t="shared" si="172"/>
        <v xml:space="preserve"> - M3 / F3 - Zone M3 - Level 03 - The Mound - Construction</v>
      </c>
      <c r="C1526" s="11" t="str">
        <f t="shared" si="172"/>
        <v/>
      </c>
      <c r="D1526" s="62" t="s">
        <v>6449</v>
      </c>
      <c r="E1526" s="11" t="str">
        <f t="shared" si="173"/>
        <v/>
      </c>
      <c r="F1526" s="66"/>
      <c r="G1526" s="64" t="str">
        <f t="shared" si="174"/>
        <v>The Mound</v>
      </c>
      <c r="H1526" s="66"/>
      <c r="I1526" s="65" t="str">
        <f t="shared" si="175"/>
        <v>Level 03</v>
      </c>
      <c r="J1526" s="66"/>
      <c r="K1526" s="67" t="str">
        <f t="shared" si="178"/>
        <v>Zone M3</v>
      </c>
      <c r="L1526" s="66"/>
      <c r="M1526" s="68" t="str">
        <f t="shared" si="179"/>
        <v>M3 / F3</v>
      </c>
      <c r="N1526" s="66"/>
      <c r="O1526" s="69" t="str">
        <f t="shared" si="176"/>
        <v>J. S. SR.</v>
      </c>
      <c r="P1526" s="66"/>
      <c r="Q1526" s="70" t="str">
        <f t="shared" si="177"/>
        <v>R2 / J1</v>
      </c>
      <c r="R1526" s="66"/>
      <c r="S1526" s="66"/>
      <c r="T1526" s="11" t="s">
        <v>6753</v>
      </c>
      <c r="U1526" s="11" t="s">
        <v>6753</v>
      </c>
      <c r="V1526" s="11" t="s">
        <v>6416</v>
      </c>
      <c r="W1526" s="59" t="s">
        <v>6416</v>
      </c>
      <c r="X1526" s="59" t="str">
        <f>CONCATENATE(D1526,F1526,H1526,J1526,L1526,N1526,P1526,R1526)</f>
        <v>Construction</v>
      </c>
      <c r="Y1526" s="11" t="s">
        <v>2423</v>
      </c>
      <c r="Z1526" s="32">
        <v>4</v>
      </c>
      <c r="AA1526" s="39">
        <v>45411</v>
      </c>
      <c r="AB1526" s="39">
        <v>45414</v>
      </c>
      <c r="AC1526" s="48">
        <v>8467.36</v>
      </c>
    </row>
    <row r="1527" spans="1:29" x14ac:dyDescent="0.2">
      <c r="A1527" s="66" t="s">
        <v>2424</v>
      </c>
      <c r="B1527" s="11" t="str">
        <f t="shared" si="172"/>
        <v xml:space="preserve"> - </v>
      </c>
      <c r="C1527" s="11" t="str">
        <f t="shared" si="172"/>
        <v/>
      </c>
      <c r="D1527" s="62" t="s">
        <v>6449</v>
      </c>
      <c r="E1527" s="11" t="str">
        <f t="shared" si="173"/>
        <v/>
      </c>
      <c r="F1527" s="66"/>
      <c r="G1527" s="64" t="str">
        <f t="shared" si="174"/>
        <v>The Mound</v>
      </c>
      <c r="H1527" s="66"/>
      <c r="I1527" s="65" t="str">
        <f t="shared" si="175"/>
        <v>Level 03</v>
      </c>
      <c r="J1527" s="66"/>
      <c r="K1527" s="67" t="str">
        <f t="shared" si="178"/>
        <v>Zone M3</v>
      </c>
      <c r="L1527" s="66"/>
      <c r="M1527" s="68" t="str">
        <f t="shared" si="179"/>
        <v>M3 / F3</v>
      </c>
      <c r="N1527" s="66"/>
      <c r="O1527" s="69" t="str">
        <f t="shared" si="176"/>
        <v>J. S. SR.</v>
      </c>
      <c r="P1527" s="66"/>
      <c r="Q1527" s="70" t="str">
        <f t="shared" si="177"/>
        <v>R2 / J1</v>
      </c>
      <c r="R1527" s="66"/>
      <c r="S1527" s="66"/>
      <c r="T1527" s="11" t="s">
        <v>6753</v>
      </c>
      <c r="U1527" s="11" t="s">
        <v>6753</v>
      </c>
      <c r="V1527" s="11" t="s">
        <v>6416</v>
      </c>
      <c r="W1527" s="59" t="s">
        <v>6416</v>
      </c>
      <c r="X1527" s="59" t="str">
        <f>CONCATENATE(D1527,F1527,H1527,J1527,L1527,N1527,P1527,R1527)</f>
        <v>Construction</v>
      </c>
      <c r="Y1527" s="11" t="s">
        <v>2425</v>
      </c>
      <c r="Z1527" s="32">
        <v>4</v>
      </c>
      <c r="AA1527" s="39">
        <v>45411</v>
      </c>
      <c r="AB1527" s="39">
        <v>45414</v>
      </c>
      <c r="AC1527" s="48">
        <v>4103.28</v>
      </c>
    </row>
    <row r="1528" spans="1:29" x14ac:dyDescent="0.2">
      <c r="A1528" s="66" t="s">
        <v>2426</v>
      </c>
      <c r="B1528" s="11" t="str">
        <f t="shared" si="172"/>
        <v xml:space="preserve"> - </v>
      </c>
      <c r="C1528" s="11" t="str">
        <f t="shared" si="172"/>
        <v/>
      </c>
      <c r="D1528" s="62" t="s">
        <v>6449</v>
      </c>
      <c r="E1528" s="11" t="str">
        <f t="shared" si="173"/>
        <v/>
      </c>
      <c r="F1528" s="66"/>
      <c r="G1528" s="64" t="str">
        <f t="shared" si="174"/>
        <v>The Mound</v>
      </c>
      <c r="H1528" s="66"/>
      <c r="I1528" s="65" t="str">
        <f t="shared" si="175"/>
        <v>Level 03</v>
      </c>
      <c r="J1528" s="66"/>
      <c r="K1528" s="67" t="str">
        <f t="shared" si="178"/>
        <v>Zone M3</v>
      </c>
      <c r="L1528" s="66"/>
      <c r="M1528" s="68" t="str">
        <f t="shared" si="179"/>
        <v>M3 / F3</v>
      </c>
      <c r="N1528" s="66"/>
      <c r="O1528" s="69" t="str">
        <f t="shared" si="176"/>
        <v>J. S. SR.</v>
      </c>
      <c r="P1528" s="66"/>
      <c r="Q1528" s="70" t="str">
        <f t="shared" si="177"/>
        <v>R2 / J1</v>
      </c>
      <c r="R1528" s="66"/>
      <c r="S1528" s="66"/>
      <c r="T1528" s="11" t="s">
        <v>6753</v>
      </c>
      <c r="U1528" s="11" t="s">
        <v>6753</v>
      </c>
      <c r="V1528" s="11" t="s">
        <v>6416</v>
      </c>
      <c r="W1528" s="59" t="s">
        <v>6416</v>
      </c>
      <c r="X1528" s="59" t="str">
        <f>CONCATENATE(D1528,F1528,H1528,J1528,L1528,N1528,P1528,R1528)</f>
        <v>Construction</v>
      </c>
      <c r="Y1528" s="11" t="s">
        <v>2427</v>
      </c>
      <c r="Z1528" s="32">
        <v>2</v>
      </c>
      <c r="AA1528" s="39">
        <v>45413</v>
      </c>
      <c r="AB1528" s="39">
        <v>45414</v>
      </c>
      <c r="AC1528" s="34">
        <v>795.57</v>
      </c>
    </row>
    <row r="1529" spans="1:29" x14ac:dyDescent="0.2">
      <c r="A1529" s="66" t="s">
        <v>2428</v>
      </c>
      <c r="B1529" s="11" t="str">
        <f t="shared" si="172"/>
        <v xml:space="preserve"> - </v>
      </c>
      <c r="C1529" s="11" t="str">
        <f t="shared" si="172"/>
        <v/>
      </c>
      <c r="D1529" s="62" t="s">
        <v>6449</v>
      </c>
      <c r="E1529" s="11" t="str">
        <f t="shared" si="173"/>
        <v/>
      </c>
      <c r="F1529" s="66"/>
      <c r="G1529" s="64" t="str">
        <f t="shared" si="174"/>
        <v>The Mound</v>
      </c>
      <c r="H1529" s="66"/>
      <c r="I1529" s="65" t="str">
        <f t="shared" si="175"/>
        <v>Level 03</v>
      </c>
      <c r="J1529" s="66"/>
      <c r="K1529" s="67" t="str">
        <f t="shared" si="178"/>
        <v>Zone M3</v>
      </c>
      <c r="L1529" s="66"/>
      <c r="M1529" s="68" t="str">
        <f t="shared" si="179"/>
        <v>M3 / F3</v>
      </c>
      <c r="N1529" s="66"/>
      <c r="O1529" s="69" t="str">
        <f t="shared" si="176"/>
        <v>J. S. SR.</v>
      </c>
      <c r="P1529" s="66"/>
      <c r="Q1529" s="70" t="str">
        <f t="shared" si="177"/>
        <v>R2 / J1</v>
      </c>
      <c r="R1529" s="66"/>
      <c r="S1529" s="66"/>
      <c r="T1529" s="11" t="s">
        <v>6753</v>
      </c>
      <c r="U1529" s="11" t="s">
        <v>6753</v>
      </c>
      <c r="V1529" s="11" t="s">
        <v>6416</v>
      </c>
      <c r="W1529" s="59" t="s">
        <v>6416</v>
      </c>
      <c r="X1529" s="59" t="str">
        <f>CONCATENATE(D1529,F1529,H1529,J1529,L1529,N1529,P1529,R1529)</f>
        <v>Construction</v>
      </c>
      <c r="Y1529" s="11" t="s">
        <v>2429</v>
      </c>
      <c r="Z1529" s="32">
        <v>2</v>
      </c>
      <c r="AA1529" s="39">
        <v>45413</v>
      </c>
      <c r="AB1529" s="39">
        <v>45414</v>
      </c>
      <c r="AC1529" s="34">
        <v>583.46</v>
      </c>
    </row>
    <row r="1530" spans="1:29" x14ac:dyDescent="0.2">
      <c r="A1530" s="63" t="s">
        <v>2430</v>
      </c>
      <c r="B1530" s="8" t="str">
        <f t="shared" si="172"/>
        <v xml:space="preserve"> - </v>
      </c>
      <c r="C1530" s="8" t="str">
        <f t="shared" si="172"/>
        <v/>
      </c>
      <c r="D1530" s="62" t="s">
        <v>6449</v>
      </c>
      <c r="E1530" s="8" t="str">
        <f t="shared" si="173"/>
        <v/>
      </c>
      <c r="F1530" s="63"/>
      <c r="G1530" s="64" t="str">
        <f t="shared" si="174"/>
        <v>The Mound</v>
      </c>
      <c r="H1530" s="63"/>
      <c r="I1530" s="65" t="str">
        <f t="shared" si="175"/>
        <v>Level 03</v>
      </c>
      <c r="J1530" s="63"/>
      <c r="K1530" s="67" t="str">
        <f t="shared" si="178"/>
        <v>Zone M3</v>
      </c>
      <c r="L1530" s="63"/>
      <c r="M1530" s="68" t="str">
        <f t="shared" si="179"/>
        <v>M3 / F3</v>
      </c>
      <c r="N1530" s="63"/>
      <c r="O1530" s="69" t="str">
        <f t="shared" si="176"/>
        <v>J. S. SR.</v>
      </c>
      <c r="P1530" s="63"/>
      <c r="Q1530" s="70" t="str">
        <f t="shared" si="177"/>
        <v>R2 / J1</v>
      </c>
      <c r="R1530" s="63"/>
      <c r="S1530" s="63"/>
      <c r="T1530" s="8" t="s">
        <v>6753</v>
      </c>
      <c r="U1530" s="8" t="s">
        <v>6753</v>
      </c>
      <c r="V1530" s="8" t="s">
        <v>6416</v>
      </c>
      <c r="W1530" s="59" t="s">
        <v>6416</v>
      </c>
      <c r="X1530" s="59" t="str">
        <f>CONCATENATE(D1530,F1530,H1530,J1530,L1530,N1530,P1530,R1530)</f>
        <v>Construction</v>
      </c>
      <c r="Y1530" s="8" t="s">
        <v>2431</v>
      </c>
      <c r="Z1530" s="23">
        <v>2</v>
      </c>
      <c r="AA1530" s="35">
        <v>45416</v>
      </c>
      <c r="AB1530" s="35">
        <v>45417</v>
      </c>
      <c r="AC1530" s="42">
        <v>1992.86</v>
      </c>
    </row>
    <row r="1531" spans="1:29" x14ac:dyDescent="0.2">
      <c r="A1531" s="67" t="s">
        <v>1703</v>
      </c>
      <c r="B1531" s="12" t="str">
        <f t="shared" si="172"/>
        <v/>
      </c>
      <c r="C1531" s="12" t="str">
        <f t="shared" si="172"/>
        <v>Level 03 - The Mound - Construction</v>
      </c>
      <c r="D1531" s="62" t="s">
        <v>6449</v>
      </c>
      <c r="E1531" s="12" t="str">
        <f t="shared" si="173"/>
        <v>Level 03</v>
      </c>
      <c r="F1531" s="91"/>
      <c r="G1531" s="64" t="str">
        <f>IF(F1531="",G1530,TRIM(F1531))</f>
        <v>The Mound</v>
      </c>
      <c r="H1531" s="91"/>
      <c r="I1531" s="65" t="str">
        <f>IF(H1531="",I1530,TRIM(H1531))</f>
        <v>Level 03</v>
      </c>
      <c r="J1531" s="67" t="s">
        <v>1703</v>
      </c>
      <c r="K1531" s="67" t="str">
        <f>IF(J1531="",K1530,TRIM(J1531))</f>
        <v>Zone M4</v>
      </c>
      <c r="L1531" s="91"/>
      <c r="M1531" s="68" t="str">
        <f>IF(L1531="",M1530,TRIM(L1531))</f>
        <v>M3 / F3</v>
      </c>
      <c r="N1531" s="91"/>
      <c r="O1531" s="69" t="str">
        <f>IF(N1531="",O1530,TRIM(N1531))</f>
        <v>J. S. SR.</v>
      </c>
      <c r="P1531" s="91"/>
      <c r="Q1531" s="70" t="str">
        <f>IF(P1531="",Q1530,TRIM(P1531))</f>
        <v>R2 / J1</v>
      </c>
      <c r="R1531" s="91"/>
      <c r="S1531" s="91"/>
      <c r="T1531" s="12" t="s">
        <v>6686</v>
      </c>
      <c r="U1531" s="12" t="s">
        <v>6686</v>
      </c>
      <c r="V1531" s="12" t="s">
        <v>6686</v>
      </c>
      <c r="W1531" s="59" t="s">
        <v>1703</v>
      </c>
      <c r="X1531" s="59" t="str">
        <f>CONCATENATE(D1531,F1531,H1531,J1531,L1531,N1531,P1531,R1531)</f>
        <v>Construction        Zone M4</v>
      </c>
      <c r="Y1531" s="12"/>
      <c r="Z1531" s="36">
        <v>52</v>
      </c>
      <c r="AA1531" s="37">
        <v>45381</v>
      </c>
      <c r="AB1531" s="37">
        <v>45444</v>
      </c>
      <c r="AC1531" s="46">
        <v>348549.97</v>
      </c>
    </row>
    <row r="1532" spans="1:29" x14ac:dyDescent="0.2">
      <c r="A1532" s="68" t="s">
        <v>2432</v>
      </c>
      <c r="B1532" s="2" t="str">
        <f t="shared" si="172"/>
        <v>Level 03 - The Mound - Construction</v>
      </c>
      <c r="C1532" s="2" t="str">
        <f t="shared" si="172"/>
        <v>Zone M4 - Level 03 - The Mound - Construction</v>
      </c>
      <c r="D1532" s="62" t="s">
        <v>6449</v>
      </c>
      <c r="E1532" s="2" t="str">
        <f t="shared" si="173"/>
        <v>Zone M4</v>
      </c>
      <c r="F1532" s="92"/>
      <c r="G1532" s="64" t="str">
        <f t="shared" si="174"/>
        <v>The Mound</v>
      </c>
      <c r="H1532" s="92"/>
      <c r="I1532" s="65" t="str">
        <f t="shared" si="175"/>
        <v>Level 03</v>
      </c>
      <c r="J1532" s="92"/>
      <c r="K1532" s="67" t="str">
        <f t="shared" si="178"/>
        <v>Zone M4</v>
      </c>
      <c r="L1532" s="68" t="s">
        <v>2432</v>
      </c>
      <c r="M1532" s="68" t="str">
        <f t="shared" si="179"/>
        <v>M4 / A3</v>
      </c>
      <c r="N1532" s="92"/>
      <c r="O1532" s="69" t="str">
        <f t="shared" si="176"/>
        <v>J. S. SR.</v>
      </c>
      <c r="P1532" s="92"/>
      <c r="Q1532" s="70" t="str">
        <f t="shared" si="177"/>
        <v>R2 / J1</v>
      </c>
      <c r="R1532" s="92"/>
      <c r="S1532" s="92"/>
      <c r="T1532" s="2" t="s">
        <v>6754</v>
      </c>
      <c r="U1532" s="2" t="s">
        <v>6754</v>
      </c>
      <c r="V1532" s="2" t="s">
        <v>6754</v>
      </c>
      <c r="W1532" s="59" t="s">
        <v>2432</v>
      </c>
      <c r="X1532" s="59" t="str">
        <f>CONCATENATE(D1532,F1532,H1532,J1532,L1532,N1532,P1532,R1532)</f>
        <v>Construction          M4 / A3</v>
      </c>
      <c r="Y1532" s="2"/>
      <c r="Z1532" s="43">
        <v>16</v>
      </c>
      <c r="AA1532" s="44">
        <v>45381</v>
      </c>
      <c r="AB1532" s="44">
        <v>45402</v>
      </c>
      <c r="AC1532" s="47">
        <v>70517.31</v>
      </c>
    </row>
    <row r="1533" spans="1:29" x14ac:dyDescent="0.2">
      <c r="A1533" s="69" t="s">
        <v>1256</v>
      </c>
      <c r="B1533" s="3" t="str">
        <f t="shared" si="172"/>
        <v>Zone M4 - Level 03 - The Mound - Construction</v>
      </c>
      <c r="C1533" s="3" t="str">
        <f t="shared" si="172"/>
        <v>M4 / A3 - Zone M4 - Level 03 - The Mound - Construction</v>
      </c>
      <c r="D1533" s="62" t="s">
        <v>6449</v>
      </c>
      <c r="E1533" s="3" t="str">
        <f t="shared" si="173"/>
        <v>M4 / A3</v>
      </c>
      <c r="F1533" s="92"/>
      <c r="G1533" s="64" t="str">
        <f t="shared" si="174"/>
        <v>The Mound</v>
      </c>
      <c r="H1533" s="92"/>
      <c r="I1533" s="65" t="str">
        <f t="shared" si="175"/>
        <v>Level 03</v>
      </c>
      <c r="J1533" s="92"/>
      <c r="K1533" s="67" t="str">
        <f t="shared" si="178"/>
        <v>Zone M4</v>
      </c>
      <c r="L1533" s="92"/>
      <c r="M1533" s="68" t="str">
        <f t="shared" si="179"/>
        <v>M4 / A3</v>
      </c>
      <c r="N1533" s="69" t="s">
        <v>1256</v>
      </c>
      <c r="O1533" s="69" t="str">
        <f t="shared" si="176"/>
        <v>S. K. L.</v>
      </c>
      <c r="P1533" s="92"/>
      <c r="Q1533" s="70" t="str">
        <f t="shared" si="177"/>
        <v>R2 / J1</v>
      </c>
      <c r="R1533" s="92"/>
      <c r="S1533" s="92"/>
      <c r="T1533" s="3" t="s">
        <v>6718</v>
      </c>
      <c r="U1533" s="3" t="s">
        <v>6718</v>
      </c>
      <c r="V1533" s="3" t="s">
        <v>6718</v>
      </c>
      <c r="W1533" s="59" t="s">
        <v>1256</v>
      </c>
      <c r="X1533" s="59" t="str">
        <f>CONCATENATE(D1533,F1533,H1533,J1533,L1533,N1533,P1533,R1533)</f>
        <v>Construction            S. K. L.</v>
      </c>
      <c r="Y1533" s="3"/>
      <c r="Z1533" s="49">
        <v>7</v>
      </c>
      <c r="AA1533" s="50">
        <v>45381</v>
      </c>
      <c r="AB1533" s="50">
        <v>45388</v>
      </c>
      <c r="AC1533" s="52">
        <v>17629.330000000002</v>
      </c>
    </row>
    <row r="1534" spans="1:29" ht="25.5" x14ac:dyDescent="0.2">
      <c r="A1534" s="66" t="s">
        <v>2433</v>
      </c>
      <c r="B1534" s="11" t="str">
        <f t="shared" si="172"/>
        <v xml:space="preserve"> - M4 / A3 - Zone M4 - Level 03 - The Mound - Construction</v>
      </c>
      <c r="C1534" s="11" t="str">
        <f t="shared" si="172"/>
        <v/>
      </c>
      <c r="D1534" s="62" t="s">
        <v>6449</v>
      </c>
      <c r="E1534" s="11" t="str">
        <f t="shared" si="173"/>
        <v/>
      </c>
      <c r="F1534" s="66"/>
      <c r="G1534" s="64" t="str">
        <f t="shared" si="174"/>
        <v>The Mound</v>
      </c>
      <c r="H1534" s="66"/>
      <c r="I1534" s="65" t="str">
        <f t="shared" si="175"/>
        <v>Level 03</v>
      </c>
      <c r="J1534" s="66"/>
      <c r="K1534" s="67" t="str">
        <f t="shared" si="178"/>
        <v>Zone M4</v>
      </c>
      <c r="L1534" s="66"/>
      <c r="M1534" s="68" t="str">
        <f t="shared" si="179"/>
        <v>M4 / A3</v>
      </c>
      <c r="N1534" s="66"/>
      <c r="O1534" s="69" t="str">
        <f t="shared" si="176"/>
        <v>S. K. L.</v>
      </c>
      <c r="P1534" s="66"/>
      <c r="Q1534" s="70" t="str">
        <f t="shared" si="177"/>
        <v>R2 / J1</v>
      </c>
      <c r="R1534" s="66"/>
      <c r="S1534" s="66"/>
      <c r="T1534" s="11" t="s">
        <v>6718</v>
      </c>
      <c r="U1534" s="11" t="s">
        <v>6718</v>
      </c>
      <c r="V1534" s="11" t="s">
        <v>6416</v>
      </c>
      <c r="W1534" s="59" t="s">
        <v>6416</v>
      </c>
      <c r="X1534" s="59" t="str">
        <f>CONCATENATE(D1534,F1534,H1534,J1534,L1534,N1534,P1534,R1534)</f>
        <v>Construction</v>
      </c>
      <c r="Y1534" s="11" t="s">
        <v>2434</v>
      </c>
      <c r="Z1534" s="32">
        <v>3</v>
      </c>
      <c r="AA1534" s="39">
        <v>45381</v>
      </c>
      <c r="AB1534" s="39">
        <v>45383</v>
      </c>
      <c r="AC1534" s="48">
        <v>9715.4</v>
      </c>
    </row>
    <row r="1535" spans="1:29" x14ac:dyDescent="0.2">
      <c r="A1535" s="66" t="s">
        <v>2435</v>
      </c>
      <c r="B1535" s="11" t="str">
        <f t="shared" si="172"/>
        <v xml:space="preserve"> - </v>
      </c>
      <c r="C1535" s="11" t="str">
        <f t="shared" si="172"/>
        <v/>
      </c>
      <c r="D1535" s="62" t="s">
        <v>6449</v>
      </c>
      <c r="E1535" s="11" t="str">
        <f t="shared" si="173"/>
        <v/>
      </c>
      <c r="F1535" s="66"/>
      <c r="G1535" s="64" t="str">
        <f t="shared" si="174"/>
        <v>The Mound</v>
      </c>
      <c r="H1535" s="66"/>
      <c r="I1535" s="65" t="str">
        <f t="shared" si="175"/>
        <v>Level 03</v>
      </c>
      <c r="J1535" s="66"/>
      <c r="K1535" s="67" t="str">
        <f t="shared" si="178"/>
        <v>Zone M4</v>
      </c>
      <c r="L1535" s="66"/>
      <c r="M1535" s="68" t="str">
        <f t="shared" si="179"/>
        <v>M4 / A3</v>
      </c>
      <c r="N1535" s="66"/>
      <c r="O1535" s="69" t="str">
        <f t="shared" si="176"/>
        <v>S. K. L.</v>
      </c>
      <c r="P1535" s="66"/>
      <c r="Q1535" s="70" t="str">
        <f t="shared" si="177"/>
        <v>R2 / J1</v>
      </c>
      <c r="R1535" s="66"/>
      <c r="S1535" s="66"/>
      <c r="T1535" s="11" t="s">
        <v>6718</v>
      </c>
      <c r="U1535" s="11" t="s">
        <v>6718</v>
      </c>
      <c r="V1535" s="11" t="s">
        <v>6416</v>
      </c>
      <c r="W1535" s="59" t="s">
        <v>6416</v>
      </c>
      <c r="X1535" s="59" t="str">
        <f>CONCATENATE(D1535,F1535,H1535,J1535,L1535,N1535,P1535,R1535)</f>
        <v>Construction</v>
      </c>
      <c r="Y1535" s="11" t="s">
        <v>2436</v>
      </c>
      <c r="Z1535" s="32">
        <v>3</v>
      </c>
      <c r="AA1535" s="39">
        <v>45381</v>
      </c>
      <c r="AB1535" s="39">
        <v>45383</v>
      </c>
      <c r="AC1535" s="48">
        <v>4331.24</v>
      </c>
    </row>
    <row r="1536" spans="1:29" x14ac:dyDescent="0.2">
      <c r="A1536" s="66" t="s">
        <v>2437</v>
      </c>
      <c r="B1536" s="11" t="str">
        <f t="shared" si="172"/>
        <v xml:space="preserve"> - </v>
      </c>
      <c r="C1536" s="11" t="str">
        <f t="shared" si="172"/>
        <v/>
      </c>
      <c r="D1536" s="62" t="s">
        <v>6449</v>
      </c>
      <c r="E1536" s="11" t="str">
        <f t="shared" si="173"/>
        <v/>
      </c>
      <c r="F1536" s="66"/>
      <c r="G1536" s="64" t="str">
        <f t="shared" si="174"/>
        <v>The Mound</v>
      </c>
      <c r="H1536" s="66"/>
      <c r="I1536" s="65" t="str">
        <f t="shared" si="175"/>
        <v>Level 03</v>
      </c>
      <c r="J1536" s="66"/>
      <c r="K1536" s="67" t="str">
        <f t="shared" si="178"/>
        <v>Zone M4</v>
      </c>
      <c r="L1536" s="66"/>
      <c r="M1536" s="68" t="str">
        <f t="shared" si="179"/>
        <v>M4 / A3</v>
      </c>
      <c r="N1536" s="66"/>
      <c r="O1536" s="69" t="str">
        <f t="shared" si="176"/>
        <v>S. K. L.</v>
      </c>
      <c r="P1536" s="66"/>
      <c r="Q1536" s="70" t="str">
        <f t="shared" si="177"/>
        <v>R2 / J1</v>
      </c>
      <c r="R1536" s="66"/>
      <c r="S1536" s="66"/>
      <c r="T1536" s="11" t="s">
        <v>6718</v>
      </c>
      <c r="U1536" s="11" t="s">
        <v>6718</v>
      </c>
      <c r="V1536" s="11" t="s">
        <v>6416</v>
      </c>
      <c r="W1536" s="59" t="s">
        <v>6416</v>
      </c>
      <c r="X1536" s="59" t="str">
        <f>CONCATENATE(D1536,F1536,H1536,J1536,L1536,N1536,P1536,R1536)</f>
        <v>Construction</v>
      </c>
      <c r="Y1536" s="11" t="s">
        <v>2438</v>
      </c>
      <c r="Z1536" s="32">
        <v>2</v>
      </c>
      <c r="AA1536" s="39">
        <v>45384</v>
      </c>
      <c r="AB1536" s="39">
        <v>45385</v>
      </c>
      <c r="AC1536" s="34">
        <v>795.57</v>
      </c>
    </row>
    <row r="1537" spans="1:29" x14ac:dyDescent="0.2">
      <c r="A1537" s="66" t="s">
        <v>2439</v>
      </c>
      <c r="B1537" s="11" t="str">
        <f t="shared" si="172"/>
        <v xml:space="preserve"> - </v>
      </c>
      <c r="C1537" s="11" t="str">
        <f t="shared" si="172"/>
        <v/>
      </c>
      <c r="D1537" s="62" t="s">
        <v>6449</v>
      </c>
      <c r="E1537" s="11" t="str">
        <f t="shared" si="173"/>
        <v/>
      </c>
      <c r="F1537" s="66"/>
      <c r="G1537" s="64" t="str">
        <f t="shared" si="174"/>
        <v>The Mound</v>
      </c>
      <c r="H1537" s="66"/>
      <c r="I1537" s="65" t="str">
        <f t="shared" si="175"/>
        <v>Level 03</v>
      </c>
      <c r="J1537" s="66"/>
      <c r="K1537" s="67" t="str">
        <f t="shared" si="178"/>
        <v>Zone M4</v>
      </c>
      <c r="L1537" s="66"/>
      <c r="M1537" s="68" t="str">
        <f t="shared" si="179"/>
        <v>M4 / A3</v>
      </c>
      <c r="N1537" s="66"/>
      <c r="O1537" s="69" t="str">
        <f t="shared" si="176"/>
        <v>S. K. L.</v>
      </c>
      <c r="P1537" s="66"/>
      <c r="Q1537" s="70" t="str">
        <f t="shared" si="177"/>
        <v>R2 / J1</v>
      </c>
      <c r="R1537" s="66"/>
      <c r="S1537" s="66"/>
      <c r="T1537" s="11" t="s">
        <v>6718</v>
      </c>
      <c r="U1537" s="11" t="s">
        <v>6718</v>
      </c>
      <c r="V1537" s="11" t="s">
        <v>6416</v>
      </c>
      <c r="W1537" s="59" t="s">
        <v>6416</v>
      </c>
      <c r="X1537" s="59" t="str">
        <f>CONCATENATE(D1537,F1537,H1537,J1537,L1537,N1537,P1537,R1537)</f>
        <v>Construction</v>
      </c>
      <c r="Y1537" s="11" t="s">
        <v>2440</v>
      </c>
      <c r="Z1537" s="32">
        <v>2</v>
      </c>
      <c r="AA1537" s="39">
        <v>45384</v>
      </c>
      <c r="AB1537" s="39">
        <v>45385</v>
      </c>
      <c r="AC1537" s="34">
        <v>583.46</v>
      </c>
    </row>
    <row r="1538" spans="1:29" x14ac:dyDescent="0.2">
      <c r="A1538" s="63" t="s">
        <v>2441</v>
      </c>
      <c r="B1538" s="8" t="str">
        <f t="shared" si="172"/>
        <v xml:space="preserve"> - </v>
      </c>
      <c r="C1538" s="8" t="str">
        <f t="shared" si="172"/>
        <v/>
      </c>
      <c r="D1538" s="62" t="s">
        <v>6449</v>
      </c>
      <c r="E1538" s="8" t="str">
        <f t="shared" si="173"/>
        <v/>
      </c>
      <c r="F1538" s="63"/>
      <c r="G1538" s="64" t="str">
        <f t="shared" si="174"/>
        <v>The Mound</v>
      </c>
      <c r="H1538" s="63"/>
      <c r="I1538" s="65" t="str">
        <f t="shared" si="175"/>
        <v>Level 03</v>
      </c>
      <c r="J1538" s="63"/>
      <c r="K1538" s="67" t="str">
        <f t="shared" si="178"/>
        <v>Zone M4</v>
      </c>
      <c r="L1538" s="63"/>
      <c r="M1538" s="68" t="str">
        <f t="shared" si="179"/>
        <v>M4 / A3</v>
      </c>
      <c r="N1538" s="63"/>
      <c r="O1538" s="69" t="str">
        <f t="shared" si="176"/>
        <v>S. K. L.</v>
      </c>
      <c r="P1538" s="63"/>
      <c r="Q1538" s="70" t="str">
        <f t="shared" si="177"/>
        <v>R2 / J1</v>
      </c>
      <c r="R1538" s="63"/>
      <c r="S1538" s="63"/>
      <c r="T1538" s="8" t="s">
        <v>6718</v>
      </c>
      <c r="U1538" s="8" t="s">
        <v>6718</v>
      </c>
      <c r="V1538" s="8" t="s">
        <v>6416</v>
      </c>
      <c r="W1538" s="59" t="s">
        <v>6416</v>
      </c>
      <c r="X1538" s="59" t="str">
        <f>CONCATENATE(D1538,F1538,H1538,J1538,L1538,N1538,P1538,R1538)</f>
        <v>Construction</v>
      </c>
      <c r="Y1538" s="8" t="s">
        <v>2442</v>
      </c>
      <c r="Z1538" s="23">
        <v>2</v>
      </c>
      <c r="AA1538" s="35">
        <v>45386</v>
      </c>
      <c r="AB1538" s="35">
        <v>45388</v>
      </c>
      <c r="AC1538" s="42">
        <v>2203.67</v>
      </c>
    </row>
    <row r="1539" spans="1:29" x14ac:dyDescent="0.2">
      <c r="A1539" s="69" t="s">
        <v>1222</v>
      </c>
      <c r="B1539" s="3" t="str">
        <f t="shared" si="172"/>
        <v/>
      </c>
      <c r="C1539" s="3" t="str">
        <f t="shared" si="172"/>
        <v>M4 / A3 - Zone M4 - Level 03 - The Mound - Construction</v>
      </c>
      <c r="D1539" s="62" t="s">
        <v>6449</v>
      </c>
      <c r="E1539" s="3" t="str">
        <f t="shared" si="173"/>
        <v>M4 / A3</v>
      </c>
      <c r="F1539" s="92"/>
      <c r="G1539" s="64" t="str">
        <f>IF(F1539="",G1538,TRIM(F1539))</f>
        <v>The Mound</v>
      </c>
      <c r="H1539" s="92"/>
      <c r="I1539" s="65" t="str">
        <f>IF(H1539="",I1538,TRIM(H1539))</f>
        <v>Level 03</v>
      </c>
      <c r="J1539" s="92"/>
      <c r="K1539" s="67" t="str">
        <f>IF(J1539="",K1538,TRIM(J1539))</f>
        <v>Zone M4</v>
      </c>
      <c r="L1539" s="92"/>
      <c r="M1539" s="68" t="str">
        <f>IF(L1539="",M1538,TRIM(L1539))</f>
        <v>M4 / A3</v>
      </c>
      <c r="N1539" s="69" t="s">
        <v>1222</v>
      </c>
      <c r="O1539" s="69" t="str">
        <f>IF(N1539="",O1538,TRIM(N1539))</f>
        <v>S. DQ. R.</v>
      </c>
      <c r="P1539" s="92"/>
      <c r="Q1539" s="70" t="str">
        <f>IF(P1539="",Q1538,TRIM(P1539))</f>
        <v>R2 / J1</v>
      </c>
      <c r="R1539" s="92"/>
      <c r="S1539" s="92"/>
      <c r="T1539" s="3" t="s">
        <v>6714</v>
      </c>
      <c r="U1539" s="3" t="s">
        <v>6714</v>
      </c>
      <c r="V1539" s="3" t="s">
        <v>6714</v>
      </c>
      <c r="W1539" s="59" t="s">
        <v>1222</v>
      </c>
      <c r="X1539" s="59" t="str">
        <f>CONCATENATE(D1539,F1539,H1539,J1539,L1539,N1539,P1539,R1539)</f>
        <v>Construction            S. DQ. R.</v>
      </c>
      <c r="Y1539" s="3"/>
      <c r="Z1539" s="49">
        <v>5</v>
      </c>
      <c r="AA1539" s="50">
        <v>45384</v>
      </c>
      <c r="AB1539" s="50">
        <v>45389</v>
      </c>
      <c r="AC1539" s="52">
        <v>17629.330000000002</v>
      </c>
    </row>
    <row r="1540" spans="1:29" ht="25.5" x14ac:dyDescent="0.2">
      <c r="A1540" s="66" t="s">
        <v>2443</v>
      </c>
      <c r="B1540" s="11" t="str">
        <f t="shared" si="172"/>
        <v xml:space="preserve"> - M4 / A3 - Zone M4 - Level 03 - The Mound - Construction</v>
      </c>
      <c r="C1540" s="11" t="str">
        <f t="shared" si="172"/>
        <v/>
      </c>
      <c r="D1540" s="62" t="s">
        <v>6449</v>
      </c>
      <c r="E1540" s="11" t="str">
        <f t="shared" si="173"/>
        <v/>
      </c>
      <c r="F1540" s="66"/>
      <c r="G1540" s="64" t="str">
        <f t="shared" si="174"/>
        <v>The Mound</v>
      </c>
      <c r="H1540" s="66"/>
      <c r="I1540" s="65" t="str">
        <f t="shared" si="175"/>
        <v>Level 03</v>
      </c>
      <c r="J1540" s="66"/>
      <c r="K1540" s="67" t="str">
        <f t="shared" si="178"/>
        <v>Zone M4</v>
      </c>
      <c r="L1540" s="66"/>
      <c r="M1540" s="68" t="str">
        <f t="shared" si="179"/>
        <v>M4 / A3</v>
      </c>
      <c r="N1540" s="66"/>
      <c r="O1540" s="69" t="str">
        <f t="shared" si="176"/>
        <v>S. DQ. R.</v>
      </c>
      <c r="P1540" s="66"/>
      <c r="Q1540" s="70" t="str">
        <f t="shared" si="177"/>
        <v>R2 / J1</v>
      </c>
      <c r="R1540" s="66"/>
      <c r="S1540" s="66"/>
      <c r="T1540" s="11" t="s">
        <v>6714</v>
      </c>
      <c r="U1540" s="11" t="s">
        <v>6714</v>
      </c>
      <c r="V1540" s="11" t="s">
        <v>6416</v>
      </c>
      <c r="W1540" s="59" t="s">
        <v>6416</v>
      </c>
      <c r="X1540" s="59" t="str">
        <f>CONCATENATE(D1540,F1540,H1540,J1540,L1540,N1540,P1540,R1540)</f>
        <v>Construction</v>
      </c>
      <c r="Y1540" s="11" t="s">
        <v>2444</v>
      </c>
      <c r="Z1540" s="32">
        <v>3</v>
      </c>
      <c r="AA1540" s="39">
        <v>45384</v>
      </c>
      <c r="AB1540" s="39">
        <v>45386</v>
      </c>
      <c r="AC1540" s="48">
        <v>9715.4</v>
      </c>
    </row>
    <row r="1541" spans="1:29" x14ac:dyDescent="0.2">
      <c r="A1541" s="66" t="s">
        <v>2445</v>
      </c>
      <c r="B1541" s="11" t="str">
        <f t="shared" ref="B1541:C1604" si="180">IF(E1541&lt;&gt;"",C1540,IF(G1541&lt;&gt;"",F1540&amp;" - "&amp;C1540,IF(I1541&lt;&gt;"",H1540&amp;" - "&amp;F1540&amp;" - "&amp;C1540,IF(K1541&lt;&gt;"",J1540&amp;" - "&amp;H1540&amp;" - "&amp;F1540&amp;" - "&amp;C1540,IF(M1541&lt;&gt;"",L1540&amp;" - "&amp;J1540&amp;" - "&amp;H1540&amp;" - "&amp;F1540&amp;" - "&amp;C1540,IF(O1541&lt;&gt;"",N1540&amp;" - "&amp;L1540&amp;" - "&amp;J1540&amp;" - "&amp;H1540&amp;" - "&amp;F1540&amp;" - "&amp;C1540,IF(Q1541&lt;&gt;"",P1540&amp;" - "&amp;N1540&amp;" - "&amp;L1540&amp;" - "&amp;J1540&amp;" - "&amp;H1540&amp;" - "&amp;F1540&amp;" - "&amp;C1540,"")))))))</f>
        <v xml:space="preserve"> - </v>
      </c>
      <c r="C1541" s="11" t="str">
        <f t="shared" si="180"/>
        <v/>
      </c>
      <c r="D1541" s="62" t="s">
        <v>6449</v>
      </c>
      <c r="E1541" s="11" t="str">
        <f t="shared" ref="E1541:E1604" si="181">IF(F1541&lt;&gt;"",D1540,IF(H1541&lt;&gt;"",G1540,IF(J1541&lt;&gt;"",I1540,IF(L1541&lt;&gt;"",K1540,IF(N1541&lt;&gt;"",M1540,IF(P1541&lt;&gt;"",O1540,IF(R1541&lt;&gt;"",Q1540,"")))))))</f>
        <v/>
      </c>
      <c r="F1541" s="66"/>
      <c r="G1541" s="64" t="str">
        <f t="shared" si="174"/>
        <v>The Mound</v>
      </c>
      <c r="H1541" s="66"/>
      <c r="I1541" s="65" t="str">
        <f t="shared" si="175"/>
        <v>Level 03</v>
      </c>
      <c r="J1541" s="66"/>
      <c r="K1541" s="67" t="str">
        <f t="shared" si="178"/>
        <v>Zone M4</v>
      </c>
      <c r="L1541" s="66"/>
      <c r="M1541" s="68" t="str">
        <f t="shared" si="179"/>
        <v>M4 / A3</v>
      </c>
      <c r="N1541" s="66"/>
      <c r="O1541" s="69" t="str">
        <f t="shared" si="176"/>
        <v>S. DQ. R.</v>
      </c>
      <c r="P1541" s="66"/>
      <c r="Q1541" s="70" t="str">
        <f t="shared" si="177"/>
        <v>R2 / J1</v>
      </c>
      <c r="R1541" s="66"/>
      <c r="S1541" s="66"/>
      <c r="T1541" s="11" t="s">
        <v>6714</v>
      </c>
      <c r="U1541" s="11" t="s">
        <v>6714</v>
      </c>
      <c r="V1541" s="11" t="s">
        <v>6416</v>
      </c>
      <c r="W1541" s="59" t="s">
        <v>6416</v>
      </c>
      <c r="X1541" s="59" t="str">
        <f>CONCATENATE(D1541,F1541,H1541,J1541,L1541,N1541,P1541,R1541)</f>
        <v>Construction</v>
      </c>
      <c r="Y1541" s="11" t="s">
        <v>2446</v>
      </c>
      <c r="Z1541" s="32">
        <v>3</v>
      </c>
      <c r="AA1541" s="39">
        <v>45384</v>
      </c>
      <c r="AB1541" s="39">
        <v>45386</v>
      </c>
      <c r="AC1541" s="48">
        <v>4331.24</v>
      </c>
    </row>
    <row r="1542" spans="1:29" x14ac:dyDescent="0.2">
      <c r="A1542" s="66" t="s">
        <v>2447</v>
      </c>
      <c r="B1542" s="11" t="str">
        <f t="shared" si="180"/>
        <v xml:space="preserve"> - </v>
      </c>
      <c r="C1542" s="11" t="str">
        <f t="shared" si="180"/>
        <v/>
      </c>
      <c r="D1542" s="62" t="s">
        <v>6449</v>
      </c>
      <c r="E1542" s="11" t="str">
        <f t="shared" si="181"/>
        <v/>
      </c>
      <c r="F1542" s="66"/>
      <c r="G1542" s="64" t="str">
        <f t="shared" si="174"/>
        <v>The Mound</v>
      </c>
      <c r="H1542" s="66"/>
      <c r="I1542" s="65" t="str">
        <f t="shared" si="175"/>
        <v>Level 03</v>
      </c>
      <c r="J1542" s="66"/>
      <c r="K1542" s="67" t="str">
        <f t="shared" si="178"/>
        <v>Zone M4</v>
      </c>
      <c r="L1542" s="66"/>
      <c r="M1542" s="68" t="str">
        <f t="shared" si="179"/>
        <v>M4 / A3</v>
      </c>
      <c r="N1542" s="66"/>
      <c r="O1542" s="69" t="str">
        <f t="shared" si="176"/>
        <v>S. DQ. R.</v>
      </c>
      <c r="P1542" s="66"/>
      <c r="Q1542" s="70" t="str">
        <f t="shared" si="177"/>
        <v>R2 / J1</v>
      </c>
      <c r="R1542" s="66"/>
      <c r="S1542" s="66"/>
      <c r="T1542" s="11" t="s">
        <v>6714</v>
      </c>
      <c r="U1542" s="11" t="s">
        <v>6714</v>
      </c>
      <c r="V1542" s="11" t="s">
        <v>6416</v>
      </c>
      <c r="W1542" s="59" t="s">
        <v>6416</v>
      </c>
      <c r="X1542" s="59" t="str">
        <f>CONCATENATE(D1542,F1542,H1542,J1542,L1542,N1542,P1542,R1542)</f>
        <v>Construction</v>
      </c>
      <c r="Y1542" s="11" t="s">
        <v>2448</v>
      </c>
      <c r="Z1542" s="32">
        <v>2</v>
      </c>
      <c r="AA1542" s="39">
        <v>45385</v>
      </c>
      <c r="AB1542" s="39">
        <v>45386</v>
      </c>
      <c r="AC1542" s="34">
        <v>795.57</v>
      </c>
    </row>
    <row r="1543" spans="1:29" x14ac:dyDescent="0.2">
      <c r="A1543" s="66" t="s">
        <v>2449</v>
      </c>
      <c r="B1543" s="11" t="str">
        <f t="shared" si="180"/>
        <v xml:space="preserve"> - </v>
      </c>
      <c r="C1543" s="11" t="str">
        <f t="shared" si="180"/>
        <v/>
      </c>
      <c r="D1543" s="62" t="s">
        <v>6449</v>
      </c>
      <c r="E1543" s="11" t="str">
        <f t="shared" si="181"/>
        <v/>
      </c>
      <c r="F1543" s="66"/>
      <c r="G1543" s="64" t="str">
        <f t="shared" si="174"/>
        <v>The Mound</v>
      </c>
      <c r="H1543" s="66"/>
      <c r="I1543" s="65" t="str">
        <f t="shared" si="175"/>
        <v>Level 03</v>
      </c>
      <c r="J1543" s="66"/>
      <c r="K1543" s="67" t="str">
        <f t="shared" si="178"/>
        <v>Zone M4</v>
      </c>
      <c r="L1543" s="66"/>
      <c r="M1543" s="68" t="str">
        <f t="shared" si="179"/>
        <v>M4 / A3</v>
      </c>
      <c r="N1543" s="66"/>
      <c r="O1543" s="69" t="str">
        <f t="shared" si="176"/>
        <v>S. DQ. R.</v>
      </c>
      <c r="P1543" s="66"/>
      <c r="Q1543" s="70" t="str">
        <f t="shared" si="177"/>
        <v>R2 / J1</v>
      </c>
      <c r="R1543" s="66"/>
      <c r="S1543" s="66"/>
      <c r="T1543" s="11" t="s">
        <v>6714</v>
      </c>
      <c r="U1543" s="11" t="s">
        <v>6714</v>
      </c>
      <c r="V1543" s="11" t="s">
        <v>6416</v>
      </c>
      <c r="W1543" s="59" t="s">
        <v>6416</v>
      </c>
      <c r="X1543" s="59" t="str">
        <f>CONCATENATE(D1543,F1543,H1543,J1543,L1543,N1543,P1543,R1543)</f>
        <v>Construction</v>
      </c>
      <c r="Y1543" s="11" t="s">
        <v>2450</v>
      </c>
      <c r="Z1543" s="32">
        <v>2</v>
      </c>
      <c r="AA1543" s="39">
        <v>45385</v>
      </c>
      <c r="AB1543" s="39">
        <v>45386</v>
      </c>
      <c r="AC1543" s="34">
        <v>583.46</v>
      </c>
    </row>
    <row r="1544" spans="1:29" x14ac:dyDescent="0.2">
      <c r="A1544" s="63" t="s">
        <v>2451</v>
      </c>
      <c r="B1544" s="8" t="str">
        <f t="shared" si="180"/>
        <v xml:space="preserve"> - </v>
      </c>
      <c r="C1544" s="8" t="str">
        <f t="shared" si="180"/>
        <v/>
      </c>
      <c r="D1544" s="62" t="s">
        <v>6449</v>
      </c>
      <c r="E1544" s="8" t="str">
        <f t="shared" si="181"/>
        <v/>
      </c>
      <c r="F1544" s="63"/>
      <c r="G1544" s="64" t="str">
        <f t="shared" ref="G1544:G1606" si="182">IF(F1544="",G1543,TRIM(F1544))</f>
        <v>The Mound</v>
      </c>
      <c r="H1544" s="63"/>
      <c r="I1544" s="65" t="str">
        <f t="shared" si="175"/>
        <v>Level 03</v>
      </c>
      <c r="J1544" s="63"/>
      <c r="K1544" s="67" t="str">
        <f t="shared" si="178"/>
        <v>Zone M4</v>
      </c>
      <c r="L1544" s="63"/>
      <c r="M1544" s="68" t="str">
        <f t="shared" si="179"/>
        <v>M4 / A3</v>
      </c>
      <c r="N1544" s="63"/>
      <c r="O1544" s="69" t="str">
        <f t="shared" si="176"/>
        <v>S. DQ. R.</v>
      </c>
      <c r="P1544" s="63"/>
      <c r="Q1544" s="70" t="str">
        <f t="shared" si="177"/>
        <v>R2 / J1</v>
      </c>
      <c r="R1544" s="63"/>
      <c r="S1544" s="63"/>
      <c r="T1544" s="8" t="s">
        <v>6714</v>
      </c>
      <c r="U1544" s="8" t="s">
        <v>6714</v>
      </c>
      <c r="V1544" s="8" t="s">
        <v>6416</v>
      </c>
      <c r="W1544" s="59" t="s">
        <v>6416</v>
      </c>
      <c r="X1544" s="59" t="str">
        <f>CONCATENATE(D1544,F1544,H1544,J1544,L1544,N1544,P1544,R1544)</f>
        <v>Construction</v>
      </c>
      <c r="Y1544" s="8" t="s">
        <v>2452</v>
      </c>
      <c r="Z1544" s="23">
        <v>2</v>
      </c>
      <c r="AA1544" s="35">
        <v>45388</v>
      </c>
      <c r="AB1544" s="35">
        <v>45389</v>
      </c>
      <c r="AC1544" s="42">
        <v>2203.67</v>
      </c>
    </row>
    <row r="1545" spans="1:29" x14ac:dyDescent="0.2">
      <c r="A1545" s="69" t="s">
        <v>1526</v>
      </c>
      <c r="B1545" s="3" t="str">
        <f t="shared" si="180"/>
        <v/>
      </c>
      <c r="C1545" s="3" t="str">
        <f t="shared" si="180"/>
        <v>M4 / A3 - Zone M4 - Level 03 - The Mound - Construction</v>
      </c>
      <c r="D1545" s="62" t="s">
        <v>6449</v>
      </c>
      <c r="E1545" s="3" t="str">
        <f t="shared" si="181"/>
        <v>M4 / A3</v>
      </c>
      <c r="F1545" s="92"/>
      <c r="G1545" s="64" t="str">
        <f>IF(F1545="",G1544,TRIM(F1545))</f>
        <v>The Mound</v>
      </c>
      <c r="H1545" s="92"/>
      <c r="I1545" s="65" t="str">
        <f>IF(H1545="",I1544,TRIM(H1545))</f>
        <v>Level 03</v>
      </c>
      <c r="J1545" s="92"/>
      <c r="K1545" s="67" t="str">
        <f>IF(J1545="",K1544,TRIM(J1545))</f>
        <v>Zone M4</v>
      </c>
      <c r="L1545" s="92"/>
      <c r="M1545" s="68" t="str">
        <f>IF(L1545="",M1544,TRIM(L1545))</f>
        <v>M4 / A3</v>
      </c>
      <c r="N1545" s="69" t="s">
        <v>1526</v>
      </c>
      <c r="O1545" s="69" t="str">
        <f>IF(N1545="",O1544,TRIM(N1545))</f>
        <v>1BS. CL. 1</v>
      </c>
      <c r="P1545" s="92"/>
      <c r="Q1545" s="70" t="str">
        <f>IF(P1545="",Q1544,TRIM(P1545))</f>
        <v>R2 / J1</v>
      </c>
      <c r="R1545" s="92"/>
      <c r="S1545" s="92"/>
      <c r="T1545" s="3" t="s">
        <v>6727</v>
      </c>
      <c r="U1545" s="3" t="s">
        <v>6727</v>
      </c>
      <c r="V1545" s="3" t="s">
        <v>6727</v>
      </c>
      <c r="W1545" s="59" t="s">
        <v>1526</v>
      </c>
      <c r="X1545" s="59" t="str">
        <f>CONCATENATE(D1545,F1545,H1545,J1545,L1545,N1545,P1545,R1545)</f>
        <v>Construction            1BS. CL. 1</v>
      </c>
      <c r="Y1545" s="3"/>
      <c r="Z1545" s="49">
        <v>6</v>
      </c>
      <c r="AA1545" s="50">
        <v>45388</v>
      </c>
      <c r="AB1545" s="50">
        <v>45397</v>
      </c>
      <c r="AC1545" s="52">
        <v>17629.330000000002</v>
      </c>
    </row>
    <row r="1546" spans="1:29" ht="25.5" x14ac:dyDescent="0.2">
      <c r="A1546" s="66" t="s">
        <v>2453</v>
      </c>
      <c r="B1546" s="11" t="str">
        <f t="shared" si="180"/>
        <v xml:space="preserve"> - M4 / A3 - Zone M4 - Level 03 - The Mound - Construction</v>
      </c>
      <c r="C1546" s="11" t="str">
        <f t="shared" si="180"/>
        <v/>
      </c>
      <c r="D1546" s="62" t="s">
        <v>6449</v>
      </c>
      <c r="E1546" s="11" t="str">
        <f t="shared" si="181"/>
        <v/>
      </c>
      <c r="F1546" s="66"/>
      <c r="G1546" s="64" t="str">
        <f t="shared" si="182"/>
        <v>The Mound</v>
      </c>
      <c r="H1546" s="66"/>
      <c r="I1546" s="65" t="str">
        <f t="shared" si="175"/>
        <v>Level 03</v>
      </c>
      <c r="J1546" s="66"/>
      <c r="K1546" s="67" t="str">
        <f t="shared" si="178"/>
        <v>Zone M4</v>
      </c>
      <c r="L1546" s="66"/>
      <c r="M1546" s="68" t="str">
        <f t="shared" si="179"/>
        <v>M4 / A3</v>
      </c>
      <c r="N1546" s="66"/>
      <c r="O1546" s="69" t="str">
        <f t="shared" si="176"/>
        <v>1BS. CL. 1</v>
      </c>
      <c r="P1546" s="66"/>
      <c r="Q1546" s="70" t="str">
        <f t="shared" si="177"/>
        <v>R2 / J1</v>
      </c>
      <c r="R1546" s="66"/>
      <c r="S1546" s="66"/>
      <c r="T1546" s="11" t="s">
        <v>6727</v>
      </c>
      <c r="U1546" s="11" t="s">
        <v>6727</v>
      </c>
      <c r="V1546" s="11" t="s">
        <v>6416</v>
      </c>
      <c r="W1546" s="59" t="s">
        <v>6416</v>
      </c>
      <c r="X1546" s="59" t="str">
        <f>CONCATENATE(D1546,F1546,H1546,J1546,L1546,N1546,P1546,R1546)</f>
        <v>Construction</v>
      </c>
      <c r="Y1546" s="11" t="s">
        <v>2454</v>
      </c>
      <c r="Z1546" s="32">
        <v>4</v>
      </c>
      <c r="AA1546" s="39">
        <v>45388</v>
      </c>
      <c r="AB1546" s="39">
        <v>45391</v>
      </c>
      <c r="AC1546" s="48">
        <v>9715.4</v>
      </c>
    </row>
    <row r="1547" spans="1:29" x14ac:dyDescent="0.2">
      <c r="A1547" s="66" t="s">
        <v>2455</v>
      </c>
      <c r="B1547" s="11" t="str">
        <f t="shared" si="180"/>
        <v xml:space="preserve"> - </v>
      </c>
      <c r="C1547" s="11" t="str">
        <f t="shared" si="180"/>
        <v/>
      </c>
      <c r="D1547" s="62" t="s">
        <v>6449</v>
      </c>
      <c r="E1547" s="11" t="str">
        <f t="shared" si="181"/>
        <v/>
      </c>
      <c r="F1547" s="66"/>
      <c r="G1547" s="64" t="str">
        <f t="shared" si="182"/>
        <v>The Mound</v>
      </c>
      <c r="H1547" s="66"/>
      <c r="I1547" s="65" t="str">
        <f t="shared" ref="I1547:I1610" si="183">IF(H1547="",I1546,TRIM(H1547))</f>
        <v>Level 03</v>
      </c>
      <c r="J1547" s="66"/>
      <c r="K1547" s="67" t="str">
        <f t="shared" si="178"/>
        <v>Zone M4</v>
      </c>
      <c r="L1547" s="66"/>
      <c r="M1547" s="68" t="str">
        <f t="shared" si="179"/>
        <v>M4 / A3</v>
      </c>
      <c r="N1547" s="66"/>
      <c r="O1547" s="69" t="str">
        <f t="shared" si="176"/>
        <v>1BS. CL. 1</v>
      </c>
      <c r="P1547" s="66"/>
      <c r="Q1547" s="70" t="str">
        <f t="shared" si="177"/>
        <v>R2 / J1</v>
      </c>
      <c r="R1547" s="66"/>
      <c r="S1547" s="66"/>
      <c r="T1547" s="11" t="s">
        <v>6727</v>
      </c>
      <c r="U1547" s="11" t="s">
        <v>6727</v>
      </c>
      <c r="V1547" s="11" t="s">
        <v>6416</v>
      </c>
      <c r="W1547" s="59" t="s">
        <v>6416</v>
      </c>
      <c r="X1547" s="59" t="str">
        <f>CONCATENATE(D1547,F1547,H1547,J1547,L1547,N1547,P1547,R1547)</f>
        <v>Construction</v>
      </c>
      <c r="Y1547" s="11" t="s">
        <v>2456</v>
      </c>
      <c r="Z1547" s="32">
        <v>4</v>
      </c>
      <c r="AA1547" s="39">
        <v>45388</v>
      </c>
      <c r="AB1547" s="39">
        <v>45391</v>
      </c>
      <c r="AC1547" s="48">
        <v>4331.24</v>
      </c>
    </row>
    <row r="1548" spans="1:29" x14ac:dyDescent="0.2">
      <c r="A1548" s="66" t="s">
        <v>2457</v>
      </c>
      <c r="B1548" s="11" t="str">
        <f t="shared" si="180"/>
        <v xml:space="preserve"> - </v>
      </c>
      <c r="C1548" s="11" t="str">
        <f t="shared" si="180"/>
        <v/>
      </c>
      <c r="D1548" s="62" t="s">
        <v>6449</v>
      </c>
      <c r="E1548" s="11" t="str">
        <f t="shared" si="181"/>
        <v/>
      </c>
      <c r="F1548" s="66"/>
      <c r="G1548" s="64" t="str">
        <f t="shared" si="182"/>
        <v>The Mound</v>
      </c>
      <c r="H1548" s="66"/>
      <c r="I1548" s="65" t="str">
        <f t="shared" si="183"/>
        <v>Level 03</v>
      </c>
      <c r="J1548" s="66"/>
      <c r="K1548" s="67" t="str">
        <f t="shared" si="178"/>
        <v>Zone M4</v>
      </c>
      <c r="L1548" s="66"/>
      <c r="M1548" s="68" t="str">
        <f t="shared" si="179"/>
        <v>M4 / A3</v>
      </c>
      <c r="N1548" s="66"/>
      <c r="O1548" s="69" t="str">
        <f t="shared" si="176"/>
        <v>1BS. CL. 1</v>
      </c>
      <c r="P1548" s="66"/>
      <c r="Q1548" s="70" t="str">
        <f t="shared" si="177"/>
        <v>R2 / J1</v>
      </c>
      <c r="R1548" s="66"/>
      <c r="S1548" s="66"/>
      <c r="T1548" s="11" t="s">
        <v>6727</v>
      </c>
      <c r="U1548" s="11" t="s">
        <v>6727</v>
      </c>
      <c r="V1548" s="11" t="s">
        <v>6416</v>
      </c>
      <c r="W1548" s="59" t="s">
        <v>6416</v>
      </c>
      <c r="X1548" s="59" t="str">
        <f>CONCATENATE(D1548,F1548,H1548,J1548,L1548,N1548,P1548,R1548)</f>
        <v>Construction</v>
      </c>
      <c r="Y1548" s="11" t="s">
        <v>2458</v>
      </c>
      <c r="Z1548" s="32">
        <v>2</v>
      </c>
      <c r="AA1548" s="39">
        <v>45390</v>
      </c>
      <c r="AB1548" s="39">
        <v>45391</v>
      </c>
      <c r="AC1548" s="34">
        <v>795.57</v>
      </c>
    </row>
    <row r="1549" spans="1:29" x14ac:dyDescent="0.2">
      <c r="A1549" s="66" t="s">
        <v>2459</v>
      </c>
      <c r="B1549" s="11" t="str">
        <f t="shared" si="180"/>
        <v xml:space="preserve"> - </v>
      </c>
      <c r="C1549" s="11" t="str">
        <f t="shared" si="180"/>
        <v/>
      </c>
      <c r="D1549" s="62" t="s">
        <v>6449</v>
      </c>
      <c r="E1549" s="11" t="str">
        <f t="shared" si="181"/>
        <v/>
      </c>
      <c r="F1549" s="66"/>
      <c r="G1549" s="64" t="str">
        <f t="shared" si="182"/>
        <v>The Mound</v>
      </c>
      <c r="H1549" s="66"/>
      <c r="I1549" s="65" t="str">
        <f t="shared" si="183"/>
        <v>Level 03</v>
      </c>
      <c r="J1549" s="66"/>
      <c r="K1549" s="67" t="str">
        <f t="shared" si="178"/>
        <v>Zone M4</v>
      </c>
      <c r="L1549" s="66"/>
      <c r="M1549" s="68" t="str">
        <f t="shared" si="179"/>
        <v>M4 / A3</v>
      </c>
      <c r="N1549" s="66"/>
      <c r="O1549" s="69" t="str">
        <f t="shared" ref="O1549:O1612" si="184">IF(N1549="",O1548,TRIM(N1549))</f>
        <v>1BS. CL. 1</v>
      </c>
      <c r="P1549" s="66"/>
      <c r="Q1549" s="70" t="str">
        <f t="shared" si="177"/>
        <v>R2 / J1</v>
      </c>
      <c r="R1549" s="66"/>
      <c r="S1549" s="66"/>
      <c r="T1549" s="11" t="s">
        <v>6727</v>
      </c>
      <c r="U1549" s="11" t="s">
        <v>6727</v>
      </c>
      <c r="V1549" s="11" t="s">
        <v>6416</v>
      </c>
      <c r="W1549" s="59" t="s">
        <v>6416</v>
      </c>
      <c r="X1549" s="59" t="str">
        <f>CONCATENATE(D1549,F1549,H1549,J1549,L1549,N1549,P1549,R1549)</f>
        <v>Construction</v>
      </c>
      <c r="Y1549" s="11" t="s">
        <v>2460</v>
      </c>
      <c r="Z1549" s="32">
        <v>2</v>
      </c>
      <c r="AA1549" s="39">
        <v>45390</v>
      </c>
      <c r="AB1549" s="39">
        <v>45391</v>
      </c>
      <c r="AC1549" s="34">
        <v>583.46</v>
      </c>
    </row>
    <row r="1550" spans="1:29" x14ac:dyDescent="0.2">
      <c r="A1550" s="63" t="s">
        <v>2461</v>
      </c>
      <c r="B1550" s="8" t="str">
        <f t="shared" si="180"/>
        <v xml:space="preserve"> - </v>
      </c>
      <c r="C1550" s="8" t="str">
        <f t="shared" si="180"/>
        <v/>
      </c>
      <c r="D1550" s="62" t="s">
        <v>6449</v>
      </c>
      <c r="E1550" s="8" t="str">
        <f t="shared" si="181"/>
        <v/>
      </c>
      <c r="F1550" s="63"/>
      <c r="G1550" s="64" t="str">
        <f t="shared" si="182"/>
        <v>The Mound</v>
      </c>
      <c r="H1550" s="63"/>
      <c r="I1550" s="65" t="str">
        <f t="shared" si="183"/>
        <v>Level 03</v>
      </c>
      <c r="J1550" s="63"/>
      <c r="K1550" s="67" t="str">
        <f t="shared" si="178"/>
        <v>Zone M4</v>
      </c>
      <c r="L1550" s="63"/>
      <c r="M1550" s="68" t="str">
        <f t="shared" si="179"/>
        <v>M4 / A3</v>
      </c>
      <c r="N1550" s="63"/>
      <c r="O1550" s="69" t="str">
        <f t="shared" si="184"/>
        <v>1BS. CL. 1</v>
      </c>
      <c r="P1550" s="63"/>
      <c r="Q1550" s="70" t="str">
        <f t="shared" ref="Q1550:Q1612" si="185">IF(P1550="",Q1549,TRIM(P1550))</f>
        <v>R2 / J1</v>
      </c>
      <c r="R1550" s="63"/>
      <c r="S1550" s="63"/>
      <c r="T1550" s="8" t="s">
        <v>6727</v>
      </c>
      <c r="U1550" s="8" t="s">
        <v>6727</v>
      </c>
      <c r="V1550" s="8" t="s">
        <v>6416</v>
      </c>
      <c r="W1550" s="59" t="s">
        <v>6416</v>
      </c>
      <c r="X1550" s="59" t="str">
        <f>CONCATENATE(D1550,F1550,H1550,J1550,L1550,N1550,P1550,R1550)</f>
        <v>Construction</v>
      </c>
      <c r="Y1550" s="8" t="s">
        <v>2462</v>
      </c>
      <c r="Z1550" s="23">
        <v>2</v>
      </c>
      <c r="AA1550" s="35">
        <v>45396</v>
      </c>
      <c r="AB1550" s="35">
        <v>45397</v>
      </c>
      <c r="AC1550" s="42">
        <v>2203.67</v>
      </c>
    </row>
    <row r="1551" spans="1:29" x14ac:dyDescent="0.2">
      <c r="A1551" s="69" t="s">
        <v>1537</v>
      </c>
      <c r="B1551" s="3" t="str">
        <f t="shared" si="180"/>
        <v/>
      </c>
      <c r="C1551" s="3" t="str">
        <f t="shared" si="180"/>
        <v>M4 / A3 - Zone M4 - Level 03 - The Mound - Construction</v>
      </c>
      <c r="D1551" s="62" t="s">
        <v>6449</v>
      </c>
      <c r="E1551" s="3" t="str">
        <f t="shared" si="181"/>
        <v>M4 / A3</v>
      </c>
      <c r="F1551" s="92"/>
      <c r="G1551" s="64" t="str">
        <f>IF(F1551="",G1550,TRIM(F1551))</f>
        <v>The Mound</v>
      </c>
      <c r="H1551" s="92"/>
      <c r="I1551" s="65" t="str">
        <f>IF(H1551="",I1550,TRIM(H1551))</f>
        <v>Level 03</v>
      </c>
      <c r="J1551" s="92"/>
      <c r="K1551" s="67" t="str">
        <f>IF(J1551="",K1550,TRIM(J1551))</f>
        <v>Zone M4</v>
      </c>
      <c r="L1551" s="92"/>
      <c r="M1551" s="68" t="str">
        <f>IF(L1551="",M1550,TRIM(L1551))</f>
        <v>M4 / A3</v>
      </c>
      <c r="N1551" s="69" t="s">
        <v>1537</v>
      </c>
      <c r="O1551" s="69" t="str">
        <f>IF(N1551="",O1550,TRIM(N1551))</f>
        <v>1BS. CR. 1</v>
      </c>
      <c r="P1551" s="92"/>
      <c r="Q1551" s="70" t="str">
        <f>IF(P1551="",Q1550,TRIM(P1551))</f>
        <v>R2 / J1</v>
      </c>
      <c r="R1551" s="92"/>
      <c r="S1551" s="92"/>
      <c r="T1551" s="3" t="s">
        <v>6728</v>
      </c>
      <c r="U1551" s="3" t="s">
        <v>6728</v>
      </c>
      <c r="V1551" s="3" t="s">
        <v>6728</v>
      </c>
      <c r="W1551" s="59" t="s">
        <v>1537</v>
      </c>
      <c r="X1551" s="59" t="str">
        <f>CONCATENATE(D1551,F1551,H1551,J1551,L1551,N1551,P1551,R1551)</f>
        <v>Construction            1BS. CR. 1</v>
      </c>
      <c r="Y1551" s="3"/>
      <c r="Z1551" s="49">
        <v>6</v>
      </c>
      <c r="AA1551" s="50">
        <v>45396</v>
      </c>
      <c r="AB1551" s="50">
        <v>45402</v>
      </c>
      <c r="AC1551" s="52">
        <v>17629.330000000002</v>
      </c>
    </row>
    <row r="1552" spans="1:29" ht="25.5" x14ac:dyDescent="0.2">
      <c r="A1552" s="66" t="s">
        <v>2463</v>
      </c>
      <c r="B1552" s="11" t="str">
        <f t="shared" si="180"/>
        <v xml:space="preserve"> - M4 / A3 - Zone M4 - Level 03 - The Mound - Construction</v>
      </c>
      <c r="C1552" s="11" t="str">
        <f t="shared" si="180"/>
        <v/>
      </c>
      <c r="D1552" s="62" t="s">
        <v>6449</v>
      </c>
      <c r="E1552" s="11" t="str">
        <f t="shared" si="181"/>
        <v/>
      </c>
      <c r="F1552" s="66"/>
      <c r="G1552" s="64" t="str">
        <f t="shared" si="182"/>
        <v>The Mound</v>
      </c>
      <c r="H1552" s="66"/>
      <c r="I1552" s="65" t="str">
        <f t="shared" si="183"/>
        <v>Level 03</v>
      </c>
      <c r="J1552" s="66"/>
      <c r="K1552" s="67" t="str">
        <f t="shared" si="178"/>
        <v>Zone M4</v>
      </c>
      <c r="L1552" s="66"/>
      <c r="M1552" s="68" t="str">
        <f t="shared" si="179"/>
        <v>M4 / A3</v>
      </c>
      <c r="N1552" s="66"/>
      <c r="O1552" s="69" t="str">
        <f t="shared" si="184"/>
        <v>1BS. CR. 1</v>
      </c>
      <c r="P1552" s="66"/>
      <c r="Q1552" s="70" t="str">
        <f t="shared" si="185"/>
        <v>R2 / J1</v>
      </c>
      <c r="R1552" s="66"/>
      <c r="S1552" s="66"/>
      <c r="T1552" s="11" t="s">
        <v>6728</v>
      </c>
      <c r="U1552" s="11" t="s">
        <v>6728</v>
      </c>
      <c r="V1552" s="11" t="s">
        <v>6416</v>
      </c>
      <c r="W1552" s="59" t="s">
        <v>6416</v>
      </c>
      <c r="X1552" s="59" t="str">
        <f>CONCATENATE(D1552,F1552,H1552,J1552,L1552,N1552,P1552,R1552)</f>
        <v>Construction</v>
      </c>
      <c r="Y1552" s="11" t="s">
        <v>2464</v>
      </c>
      <c r="Z1552" s="32">
        <v>4</v>
      </c>
      <c r="AA1552" s="39">
        <v>45396</v>
      </c>
      <c r="AB1552" s="39">
        <v>45399</v>
      </c>
      <c r="AC1552" s="48">
        <v>9715.4</v>
      </c>
    </row>
    <row r="1553" spans="1:29" x14ac:dyDescent="0.2">
      <c r="A1553" s="66" t="s">
        <v>2465</v>
      </c>
      <c r="B1553" s="11" t="str">
        <f t="shared" si="180"/>
        <v xml:space="preserve"> - </v>
      </c>
      <c r="C1553" s="11" t="str">
        <f t="shared" si="180"/>
        <v/>
      </c>
      <c r="D1553" s="62" t="s">
        <v>6449</v>
      </c>
      <c r="E1553" s="11" t="str">
        <f t="shared" si="181"/>
        <v/>
      </c>
      <c r="F1553" s="66"/>
      <c r="G1553" s="64" t="str">
        <f t="shared" si="182"/>
        <v>The Mound</v>
      </c>
      <c r="H1553" s="66"/>
      <c r="I1553" s="65" t="str">
        <f t="shared" si="183"/>
        <v>Level 03</v>
      </c>
      <c r="J1553" s="66"/>
      <c r="K1553" s="67" t="str">
        <f t="shared" si="178"/>
        <v>Zone M4</v>
      </c>
      <c r="L1553" s="66"/>
      <c r="M1553" s="68" t="str">
        <f t="shared" si="179"/>
        <v>M4 / A3</v>
      </c>
      <c r="N1553" s="66"/>
      <c r="O1553" s="69" t="str">
        <f t="shared" si="184"/>
        <v>1BS. CR. 1</v>
      </c>
      <c r="P1553" s="66"/>
      <c r="Q1553" s="70" t="str">
        <f t="shared" si="185"/>
        <v>R2 / J1</v>
      </c>
      <c r="R1553" s="66"/>
      <c r="S1553" s="66"/>
      <c r="T1553" s="11" t="s">
        <v>6728</v>
      </c>
      <c r="U1553" s="11" t="s">
        <v>6728</v>
      </c>
      <c r="V1553" s="11" t="s">
        <v>6416</v>
      </c>
      <c r="W1553" s="59" t="s">
        <v>6416</v>
      </c>
      <c r="X1553" s="59" t="str">
        <f>CONCATENATE(D1553,F1553,H1553,J1553,L1553,N1553,P1553,R1553)</f>
        <v>Construction</v>
      </c>
      <c r="Y1553" s="11" t="s">
        <v>2466</v>
      </c>
      <c r="Z1553" s="32">
        <v>4</v>
      </c>
      <c r="AA1553" s="39">
        <v>45396</v>
      </c>
      <c r="AB1553" s="39">
        <v>45399</v>
      </c>
      <c r="AC1553" s="48">
        <v>4331.24</v>
      </c>
    </row>
    <row r="1554" spans="1:29" x14ac:dyDescent="0.2">
      <c r="A1554" s="66" t="s">
        <v>2467</v>
      </c>
      <c r="B1554" s="11" t="str">
        <f t="shared" si="180"/>
        <v xml:space="preserve"> - </v>
      </c>
      <c r="C1554" s="11" t="str">
        <f t="shared" si="180"/>
        <v/>
      </c>
      <c r="D1554" s="62" t="s">
        <v>6449</v>
      </c>
      <c r="E1554" s="11" t="str">
        <f t="shared" si="181"/>
        <v/>
      </c>
      <c r="F1554" s="66"/>
      <c r="G1554" s="64" t="str">
        <f t="shared" si="182"/>
        <v>The Mound</v>
      </c>
      <c r="H1554" s="66"/>
      <c r="I1554" s="65" t="str">
        <f t="shared" si="183"/>
        <v>Level 03</v>
      </c>
      <c r="J1554" s="66"/>
      <c r="K1554" s="67" t="str">
        <f t="shared" si="178"/>
        <v>Zone M4</v>
      </c>
      <c r="L1554" s="66"/>
      <c r="M1554" s="68" t="str">
        <f t="shared" si="179"/>
        <v>M4 / A3</v>
      </c>
      <c r="N1554" s="66"/>
      <c r="O1554" s="69" t="str">
        <f t="shared" si="184"/>
        <v>1BS. CR. 1</v>
      </c>
      <c r="P1554" s="66"/>
      <c r="Q1554" s="70" t="str">
        <f t="shared" si="185"/>
        <v>R2 / J1</v>
      </c>
      <c r="R1554" s="66"/>
      <c r="S1554" s="66"/>
      <c r="T1554" s="11" t="s">
        <v>6728</v>
      </c>
      <c r="U1554" s="11" t="s">
        <v>6728</v>
      </c>
      <c r="V1554" s="11" t="s">
        <v>6416</v>
      </c>
      <c r="W1554" s="59" t="s">
        <v>6416</v>
      </c>
      <c r="X1554" s="59" t="str">
        <f>CONCATENATE(D1554,F1554,H1554,J1554,L1554,N1554,P1554,R1554)</f>
        <v>Construction</v>
      </c>
      <c r="Y1554" s="11" t="s">
        <v>2468</v>
      </c>
      <c r="Z1554" s="32">
        <v>2</v>
      </c>
      <c r="AA1554" s="39">
        <v>45398</v>
      </c>
      <c r="AB1554" s="39">
        <v>45399</v>
      </c>
      <c r="AC1554" s="34">
        <v>795.57</v>
      </c>
    </row>
    <row r="1555" spans="1:29" x14ac:dyDescent="0.2">
      <c r="A1555" s="66" t="s">
        <v>2469</v>
      </c>
      <c r="B1555" s="11" t="str">
        <f t="shared" si="180"/>
        <v xml:space="preserve"> - </v>
      </c>
      <c r="C1555" s="11" t="str">
        <f t="shared" si="180"/>
        <v/>
      </c>
      <c r="D1555" s="62" t="s">
        <v>6449</v>
      </c>
      <c r="E1555" s="11" t="str">
        <f t="shared" si="181"/>
        <v/>
      </c>
      <c r="F1555" s="66"/>
      <c r="G1555" s="64" t="str">
        <f t="shared" si="182"/>
        <v>The Mound</v>
      </c>
      <c r="H1555" s="66"/>
      <c r="I1555" s="65" t="str">
        <f t="shared" si="183"/>
        <v>Level 03</v>
      </c>
      <c r="J1555" s="66"/>
      <c r="K1555" s="67" t="str">
        <f t="shared" si="178"/>
        <v>Zone M4</v>
      </c>
      <c r="L1555" s="66"/>
      <c r="M1555" s="68" t="str">
        <f t="shared" si="179"/>
        <v>M4 / A3</v>
      </c>
      <c r="N1555" s="66"/>
      <c r="O1555" s="69" t="str">
        <f t="shared" si="184"/>
        <v>1BS. CR. 1</v>
      </c>
      <c r="P1555" s="66"/>
      <c r="Q1555" s="70" t="str">
        <f t="shared" si="185"/>
        <v>R2 / J1</v>
      </c>
      <c r="R1555" s="66"/>
      <c r="S1555" s="66"/>
      <c r="T1555" s="11" t="s">
        <v>6728</v>
      </c>
      <c r="U1555" s="11" t="s">
        <v>6728</v>
      </c>
      <c r="V1555" s="11" t="s">
        <v>6416</v>
      </c>
      <c r="W1555" s="59" t="s">
        <v>6416</v>
      </c>
      <c r="X1555" s="59" t="str">
        <f>CONCATENATE(D1555,F1555,H1555,J1555,L1555,N1555,P1555,R1555)</f>
        <v>Construction</v>
      </c>
      <c r="Y1555" s="11" t="s">
        <v>2470</v>
      </c>
      <c r="Z1555" s="32">
        <v>2</v>
      </c>
      <c r="AA1555" s="39">
        <v>45398</v>
      </c>
      <c r="AB1555" s="39">
        <v>45399</v>
      </c>
      <c r="AC1555" s="34">
        <v>583.46</v>
      </c>
    </row>
    <row r="1556" spans="1:29" x14ac:dyDescent="0.2">
      <c r="A1556" s="63" t="s">
        <v>2471</v>
      </c>
      <c r="B1556" s="8" t="str">
        <f t="shared" si="180"/>
        <v xml:space="preserve"> - </v>
      </c>
      <c r="C1556" s="8" t="str">
        <f t="shared" si="180"/>
        <v/>
      </c>
      <c r="D1556" s="62" t="s">
        <v>6449</v>
      </c>
      <c r="E1556" s="8" t="str">
        <f t="shared" si="181"/>
        <v/>
      </c>
      <c r="F1556" s="63"/>
      <c r="G1556" s="64" t="str">
        <f t="shared" si="182"/>
        <v>The Mound</v>
      </c>
      <c r="H1556" s="63"/>
      <c r="I1556" s="65" t="str">
        <f t="shared" si="183"/>
        <v>Level 03</v>
      </c>
      <c r="J1556" s="63"/>
      <c r="K1556" s="67" t="str">
        <f t="shared" si="178"/>
        <v>Zone M4</v>
      </c>
      <c r="L1556" s="63"/>
      <c r="M1556" s="68" t="str">
        <f t="shared" si="179"/>
        <v>M4 / A3</v>
      </c>
      <c r="N1556" s="63"/>
      <c r="O1556" s="69" t="str">
        <f t="shared" si="184"/>
        <v>1BS. CR. 1</v>
      </c>
      <c r="P1556" s="63"/>
      <c r="Q1556" s="70" t="str">
        <f t="shared" si="185"/>
        <v>R2 / J1</v>
      </c>
      <c r="R1556" s="63"/>
      <c r="S1556" s="63"/>
      <c r="T1556" s="8" t="s">
        <v>6728</v>
      </c>
      <c r="U1556" s="8" t="s">
        <v>6728</v>
      </c>
      <c r="V1556" s="8" t="s">
        <v>6416</v>
      </c>
      <c r="W1556" s="59" t="s">
        <v>6416</v>
      </c>
      <c r="X1556" s="59" t="str">
        <f>CONCATENATE(D1556,F1556,H1556,J1556,L1556,N1556,P1556,R1556)</f>
        <v>Construction</v>
      </c>
      <c r="Y1556" s="8" t="s">
        <v>2472</v>
      </c>
      <c r="Z1556" s="23">
        <v>2</v>
      </c>
      <c r="AA1556" s="35">
        <v>45400</v>
      </c>
      <c r="AB1556" s="35">
        <v>45402</v>
      </c>
      <c r="AC1556" s="42">
        <v>2203.67</v>
      </c>
    </row>
    <row r="1557" spans="1:29" x14ac:dyDescent="0.2">
      <c r="A1557" s="68" t="s">
        <v>2473</v>
      </c>
      <c r="B1557" s="2" t="str">
        <f t="shared" si="180"/>
        <v/>
      </c>
      <c r="C1557" s="2" t="str">
        <f t="shared" si="180"/>
        <v>Zone M4 - Level 03 - The Mound - Construction</v>
      </c>
      <c r="D1557" s="62" t="s">
        <v>6449</v>
      </c>
      <c r="E1557" s="2" t="str">
        <f t="shared" si="181"/>
        <v>Zone M4</v>
      </c>
      <c r="F1557" s="92"/>
      <c r="G1557" s="64" t="str">
        <f>IF(F1557="",G1556,TRIM(F1557))</f>
        <v>The Mound</v>
      </c>
      <c r="H1557" s="92"/>
      <c r="I1557" s="65" t="str">
        <f>IF(H1557="",I1556,TRIM(H1557))</f>
        <v>Level 03</v>
      </c>
      <c r="J1557" s="92"/>
      <c r="K1557" s="67" t="str">
        <f>IF(J1557="",K1556,TRIM(J1557))</f>
        <v>Zone M4</v>
      </c>
      <c r="L1557" s="68" t="s">
        <v>2473</v>
      </c>
      <c r="M1557" s="68" t="str">
        <f>IF(L1557="",M1556,TRIM(L1557))</f>
        <v>M4 / B3</v>
      </c>
      <c r="N1557" s="92"/>
      <c r="O1557" s="69" t="str">
        <f>IF(N1557="",O1556,TRIM(N1557))</f>
        <v>1BS. CR. 1</v>
      </c>
      <c r="P1557" s="92"/>
      <c r="Q1557" s="70" t="str">
        <f>IF(P1557="",Q1556,TRIM(P1557))</f>
        <v>R2 / J1</v>
      </c>
      <c r="R1557" s="92"/>
      <c r="S1557" s="92"/>
      <c r="T1557" s="2" t="s">
        <v>6755</v>
      </c>
      <c r="U1557" s="2" t="s">
        <v>6755</v>
      </c>
      <c r="V1557" s="2" t="s">
        <v>6755</v>
      </c>
      <c r="W1557" s="59" t="s">
        <v>2473</v>
      </c>
      <c r="X1557" s="59" t="str">
        <f>CONCATENATE(D1557,F1557,H1557,J1557,L1557,N1557,P1557,R1557)</f>
        <v>Construction          M4 / B3</v>
      </c>
      <c r="Y1557" s="2"/>
      <c r="Z1557" s="43">
        <v>15</v>
      </c>
      <c r="AA1557" s="44">
        <v>45403</v>
      </c>
      <c r="AB1557" s="44">
        <v>45419</v>
      </c>
      <c r="AC1557" s="47">
        <v>88146.63</v>
      </c>
    </row>
    <row r="1558" spans="1:29" x14ac:dyDescent="0.2">
      <c r="A1558" s="69" t="s">
        <v>1200</v>
      </c>
      <c r="B1558" s="3" t="str">
        <f t="shared" si="180"/>
        <v>Zone M4 - Level 03 - The Mound - Construction</v>
      </c>
      <c r="C1558" s="3" t="str">
        <f t="shared" si="180"/>
        <v>M4 / B3 - Zone M4 - Level 03 - The Mound - Construction</v>
      </c>
      <c r="D1558" s="62" t="s">
        <v>6449</v>
      </c>
      <c r="E1558" s="3" t="str">
        <f t="shared" si="181"/>
        <v>M4 / B3</v>
      </c>
      <c r="F1558" s="92"/>
      <c r="G1558" s="64" t="str">
        <f t="shared" si="182"/>
        <v>The Mound</v>
      </c>
      <c r="H1558" s="92"/>
      <c r="I1558" s="65" t="str">
        <f t="shared" si="183"/>
        <v>Level 03</v>
      </c>
      <c r="J1558" s="92"/>
      <c r="K1558" s="67" t="str">
        <f t="shared" si="178"/>
        <v>Zone M4</v>
      </c>
      <c r="L1558" s="92"/>
      <c r="M1558" s="68" t="str">
        <f t="shared" si="179"/>
        <v>M4 / B3</v>
      </c>
      <c r="N1558" s="69" t="s">
        <v>1200</v>
      </c>
      <c r="O1558" s="69" t="str">
        <f t="shared" si="184"/>
        <v>S. K. R.</v>
      </c>
      <c r="P1558" s="92"/>
      <c r="Q1558" s="70" t="str">
        <f t="shared" si="185"/>
        <v>R2 / J1</v>
      </c>
      <c r="R1558" s="92"/>
      <c r="S1558" s="92"/>
      <c r="T1558" s="3" t="s">
        <v>6712</v>
      </c>
      <c r="U1558" s="3" t="s">
        <v>6712</v>
      </c>
      <c r="V1558" s="3" t="s">
        <v>6712</v>
      </c>
      <c r="W1558" s="59" t="s">
        <v>1200</v>
      </c>
      <c r="X1558" s="59" t="str">
        <f>CONCATENATE(D1558,F1558,H1558,J1558,L1558,N1558,P1558,R1558)</f>
        <v>Construction            S. K. R.</v>
      </c>
      <c r="Y1558" s="3"/>
      <c r="Z1558" s="49">
        <v>5</v>
      </c>
      <c r="AA1558" s="50">
        <v>45403</v>
      </c>
      <c r="AB1558" s="50">
        <v>45407</v>
      </c>
      <c r="AC1558" s="52">
        <v>17629.330000000002</v>
      </c>
    </row>
    <row r="1559" spans="1:29" ht="25.5" x14ac:dyDescent="0.2">
      <c r="A1559" s="66" t="s">
        <v>2474</v>
      </c>
      <c r="B1559" s="11" t="str">
        <f t="shared" si="180"/>
        <v xml:space="preserve"> - M4 / B3 - Zone M4 - Level 03 - The Mound - Construction</v>
      </c>
      <c r="C1559" s="11" t="str">
        <f t="shared" si="180"/>
        <v/>
      </c>
      <c r="D1559" s="62" t="s">
        <v>6449</v>
      </c>
      <c r="E1559" s="11" t="str">
        <f t="shared" si="181"/>
        <v/>
      </c>
      <c r="F1559" s="66"/>
      <c r="G1559" s="64" t="str">
        <f t="shared" si="182"/>
        <v>The Mound</v>
      </c>
      <c r="H1559" s="66"/>
      <c r="I1559" s="65" t="str">
        <f t="shared" si="183"/>
        <v>Level 03</v>
      </c>
      <c r="J1559" s="66"/>
      <c r="K1559" s="67" t="str">
        <f t="shared" si="178"/>
        <v>Zone M4</v>
      </c>
      <c r="L1559" s="66"/>
      <c r="M1559" s="68" t="str">
        <f t="shared" si="179"/>
        <v>M4 / B3</v>
      </c>
      <c r="N1559" s="66"/>
      <c r="O1559" s="69" t="str">
        <f t="shared" si="184"/>
        <v>S. K. R.</v>
      </c>
      <c r="P1559" s="66"/>
      <c r="Q1559" s="70" t="str">
        <f t="shared" si="185"/>
        <v>R2 / J1</v>
      </c>
      <c r="R1559" s="66"/>
      <c r="S1559" s="66"/>
      <c r="T1559" s="11" t="s">
        <v>6712</v>
      </c>
      <c r="U1559" s="11" t="s">
        <v>6712</v>
      </c>
      <c r="V1559" s="11" t="s">
        <v>6416</v>
      </c>
      <c r="W1559" s="59" t="s">
        <v>6416</v>
      </c>
      <c r="X1559" s="59" t="str">
        <f>CONCATENATE(D1559,F1559,H1559,J1559,L1559,N1559,P1559,R1559)</f>
        <v>Construction</v>
      </c>
      <c r="Y1559" s="11" t="s">
        <v>2475</v>
      </c>
      <c r="Z1559" s="32">
        <v>3</v>
      </c>
      <c r="AA1559" s="39">
        <v>45403</v>
      </c>
      <c r="AB1559" s="39">
        <v>45405</v>
      </c>
      <c r="AC1559" s="48">
        <v>9715.4</v>
      </c>
    </row>
    <row r="1560" spans="1:29" x14ac:dyDescent="0.2">
      <c r="A1560" s="66" t="s">
        <v>2476</v>
      </c>
      <c r="B1560" s="11" t="str">
        <f t="shared" si="180"/>
        <v xml:space="preserve"> - </v>
      </c>
      <c r="C1560" s="11" t="str">
        <f t="shared" si="180"/>
        <v/>
      </c>
      <c r="D1560" s="62" t="s">
        <v>6449</v>
      </c>
      <c r="E1560" s="11" t="str">
        <f t="shared" si="181"/>
        <v/>
      </c>
      <c r="F1560" s="66"/>
      <c r="G1560" s="64" t="str">
        <f t="shared" si="182"/>
        <v>The Mound</v>
      </c>
      <c r="H1560" s="66"/>
      <c r="I1560" s="65" t="str">
        <f t="shared" si="183"/>
        <v>Level 03</v>
      </c>
      <c r="J1560" s="66"/>
      <c r="K1560" s="67" t="str">
        <f t="shared" si="178"/>
        <v>Zone M4</v>
      </c>
      <c r="L1560" s="66"/>
      <c r="M1560" s="68" t="str">
        <f t="shared" si="179"/>
        <v>M4 / B3</v>
      </c>
      <c r="N1560" s="66"/>
      <c r="O1560" s="69" t="str">
        <f t="shared" si="184"/>
        <v>S. K. R.</v>
      </c>
      <c r="P1560" s="66"/>
      <c r="Q1560" s="70" t="str">
        <f t="shared" si="185"/>
        <v>R2 / J1</v>
      </c>
      <c r="R1560" s="66"/>
      <c r="S1560" s="66"/>
      <c r="T1560" s="11" t="s">
        <v>6712</v>
      </c>
      <c r="U1560" s="11" t="s">
        <v>6712</v>
      </c>
      <c r="V1560" s="11" t="s">
        <v>6416</v>
      </c>
      <c r="W1560" s="59" t="s">
        <v>6416</v>
      </c>
      <c r="X1560" s="59" t="str">
        <f>CONCATENATE(D1560,F1560,H1560,J1560,L1560,N1560,P1560,R1560)</f>
        <v>Construction</v>
      </c>
      <c r="Y1560" s="11" t="s">
        <v>2477</v>
      </c>
      <c r="Z1560" s="32">
        <v>3</v>
      </c>
      <c r="AA1560" s="39">
        <v>45403</v>
      </c>
      <c r="AB1560" s="39">
        <v>45405</v>
      </c>
      <c r="AC1560" s="48">
        <v>4331.24</v>
      </c>
    </row>
    <row r="1561" spans="1:29" x14ac:dyDescent="0.2">
      <c r="A1561" s="66" t="s">
        <v>2478</v>
      </c>
      <c r="B1561" s="11" t="str">
        <f t="shared" si="180"/>
        <v xml:space="preserve"> - </v>
      </c>
      <c r="C1561" s="11" t="str">
        <f t="shared" si="180"/>
        <v/>
      </c>
      <c r="D1561" s="62" t="s">
        <v>6449</v>
      </c>
      <c r="E1561" s="11" t="str">
        <f t="shared" si="181"/>
        <v/>
      </c>
      <c r="F1561" s="66"/>
      <c r="G1561" s="64" t="str">
        <f t="shared" si="182"/>
        <v>The Mound</v>
      </c>
      <c r="H1561" s="66"/>
      <c r="I1561" s="65" t="str">
        <f t="shared" si="183"/>
        <v>Level 03</v>
      </c>
      <c r="J1561" s="66"/>
      <c r="K1561" s="67" t="str">
        <f t="shared" si="178"/>
        <v>Zone M4</v>
      </c>
      <c r="L1561" s="66"/>
      <c r="M1561" s="68" t="str">
        <f t="shared" si="179"/>
        <v>M4 / B3</v>
      </c>
      <c r="N1561" s="66"/>
      <c r="O1561" s="69" t="str">
        <f t="shared" si="184"/>
        <v>S. K. R.</v>
      </c>
      <c r="P1561" s="66"/>
      <c r="Q1561" s="70" t="str">
        <f t="shared" si="185"/>
        <v>R2 / J1</v>
      </c>
      <c r="R1561" s="66"/>
      <c r="S1561" s="66"/>
      <c r="T1561" s="11" t="s">
        <v>6712</v>
      </c>
      <c r="U1561" s="11" t="s">
        <v>6712</v>
      </c>
      <c r="V1561" s="11" t="s">
        <v>6416</v>
      </c>
      <c r="W1561" s="59" t="s">
        <v>6416</v>
      </c>
      <c r="X1561" s="59" t="str">
        <f>CONCATENATE(D1561,F1561,H1561,J1561,L1561,N1561,P1561,R1561)</f>
        <v>Construction</v>
      </c>
      <c r="Y1561" s="11" t="s">
        <v>2479</v>
      </c>
      <c r="Z1561" s="32">
        <v>2</v>
      </c>
      <c r="AA1561" s="39">
        <v>45404</v>
      </c>
      <c r="AB1561" s="39">
        <v>45405</v>
      </c>
      <c r="AC1561" s="34">
        <v>795.57</v>
      </c>
    </row>
    <row r="1562" spans="1:29" x14ac:dyDescent="0.2">
      <c r="A1562" s="66" t="s">
        <v>2480</v>
      </c>
      <c r="B1562" s="11" t="str">
        <f t="shared" si="180"/>
        <v xml:space="preserve"> - </v>
      </c>
      <c r="C1562" s="11" t="str">
        <f t="shared" si="180"/>
        <v/>
      </c>
      <c r="D1562" s="62" t="s">
        <v>6449</v>
      </c>
      <c r="E1562" s="11" t="str">
        <f t="shared" si="181"/>
        <v/>
      </c>
      <c r="F1562" s="66"/>
      <c r="G1562" s="64" t="str">
        <f t="shared" si="182"/>
        <v>The Mound</v>
      </c>
      <c r="H1562" s="66"/>
      <c r="I1562" s="65" t="str">
        <f t="shared" si="183"/>
        <v>Level 03</v>
      </c>
      <c r="J1562" s="66"/>
      <c r="K1562" s="67" t="str">
        <f t="shared" si="178"/>
        <v>Zone M4</v>
      </c>
      <c r="L1562" s="66"/>
      <c r="M1562" s="68" t="str">
        <f t="shared" si="179"/>
        <v>M4 / B3</v>
      </c>
      <c r="N1562" s="66"/>
      <c r="O1562" s="69" t="str">
        <f t="shared" si="184"/>
        <v>S. K. R.</v>
      </c>
      <c r="P1562" s="66"/>
      <c r="Q1562" s="70" t="str">
        <f t="shared" si="185"/>
        <v>R2 / J1</v>
      </c>
      <c r="R1562" s="66"/>
      <c r="S1562" s="66"/>
      <c r="T1562" s="11" t="s">
        <v>6712</v>
      </c>
      <c r="U1562" s="11" t="s">
        <v>6712</v>
      </c>
      <c r="V1562" s="11" t="s">
        <v>6416</v>
      </c>
      <c r="W1562" s="59" t="s">
        <v>6416</v>
      </c>
      <c r="X1562" s="59" t="str">
        <f>CONCATENATE(D1562,F1562,H1562,J1562,L1562,N1562,P1562,R1562)</f>
        <v>Construction</v>
      </c>
      <c r="Y1562" s="11" t="s">
        <v>2481</v>
      </c>
      <c r="Z1562" s="32">
        <v>2</v>
      </c>
      <c r="AA1562" s="39">
        <v>45404</v>
      </c>
      <c r="AB1562" s="39">
        <v>45405</v>
      </c>
      <c r="AC1562" s="34">
        <v>583.46</v>
      </c>
    </row>
    <row r="1563" spans="1:29" x14ac:dyDescent="0.2">
      <c r="A1563" s="63" t="s">
        <v>2482</v>
      </c>
      <c r="B1563" s="8" t="str">
        <f t="shared" si="180"/>
        <v xml:space="preserve"> - </v>
      </c>
      <c r="C1563" s="8" t="str">
        <f t="shared" si="180"/>
        <v/>
      </c>
      <c r="D1563" s="62" t="s">
        <v>6449</v>
      </c>
      <c r="E1563" s="8" t="str">
        <f t="shared" si="181"/>
        <v/>
      </c>
      <c r="F1563" s="63"/>
      <c r="G1563" s="64" t="str">
        <f t="shared" si="182"/>
        <v>The Mound</v>
      </c>
      <c r="H1563" s="63"/>
      <c r="I1563" s="65" t="str">
        <f t="shared" si="183"/>
        <v>Level 03</v>
      </c>
      <c r="J1563" s="63"/>
      <c r="K1563" s="67" t="str">
        <f t="shared" si="178"/>
        <v>Zone M4</v>
      </c>
      <c r="L1563" s="63"/>
      <c r="M1563" s="68" t="str">
        <f t="shared" si="179"/>
        <v>M4 / B3</v>
      </c>
      <c r="N1563" s="63"/>
      <c r="O1563" s="69" t="str">
        <f t="shared" si="184"/>
        <v>S. K. R.</v>
      </c>
      <c r="P1563" s="63"/>
      <c r="Q1563" s="70" t="str">
        <f t="shared" si="185"/>
        <v>R2 / J1</v>
      </c>
      <c r="R1563" s="63"/>
      <c r="S1563" s="63"/>
      <c r="T1563" s="8" t="s">
        <v>6712</v>
      </c>
      <c r="U1563" s="8" t="s">
        <v>6712</v>
      </c>
      <c r="V1563" s="8" t="s">
        <v>6416</v>
      </c>
      <c r="W1563" s="59" t="s">
        <v>6416</v>
      </c>
      <c r="X1563" s="59" t="str">
        <f>CONCATENATE(D1563,F1563,H1563,J1563,L1563,N1563,P1563,R1563)</f>
        <v>Construction</v>
      </c>
      <c r="Y1563" s="8" t="s">
        <v>2483</v>
      </c>
      <c r="Z1563" s="23">
        <v>2</v>
      </c>
      <c r="AA1563" s="35">
        <v>45406</v>
      </c>
      <c r="AB1563" s="35">
        <v>45407</v>
      </c>
      <c r="AC1563" s="42">
        <v>2203.67</v>
      </c>
    </row>
    <row r="1564" spans="1:29" x14ac:dyDescent="0.2">
      <c r="A1564" s="69" t="s">
        <v>1288</v>
      </c>
      <c r="B1564" s="3" t="str">
        <f t="shared" si="180"/>
        <v/>
      </c>
      <c r="C1564" s="3" t="str">
        <f t="shared" si="180"/>
        <v>M4 / B3 - Zone M4 - Level 03 - The Mound - Construction</v>
      </c>
      <c r="D1564" s="62" t="s">
        <v>6449</v>
      </c>
      <c r="E1564" s="3" t="str">
        <f t="shared" si="181"/>
        <v>M4 / B3</v>
      </c>
      <c r="F1564" s="92"/>
      <c r="G1564" s="64" t="str">
        <f>IF(F1564="",G1563,TRIM(F1564))</f>
        <v>The Mound</v>
      </c>
      <c r="H1564" s="92"/>
      <c r="I1564" s="65" t="str">
        <f>IF(H1564="",I1563,TRIM(H1564))</f>
        <v>Level 03</v>
      </c>
      <c r="J1564" s="92"/>
      <c r="K1564" s="67" t="str">
        <f>IF(J1564="",K1563,TRIM(J1564))</f>
        <v>Zone M4</v>
      </c>
      <c r="L1564" s="92"/>
      <c r="M1564" s="68" t="str">
        <f>IF(L1564="",M1563,TRIM(L1564))</f>
        <v>M4 / B3</v>
      </c>
      <c r="N1564" s="69" t="s">
        <v>1288</v>
      </c>
      <c r="O1564" s="69" t="str">
        <f>IF(N1564="",O1563,TRIM(N1564))</f>
        <v>S. K. CR.</v>
      </c>
      <c r="P1564" s="92"/>
      <c r="Q1564" s="70" t="str">
        <f>IF(P1564="",Q1563,TRIM(P1564))</f>
        <v>R2 / J1</v>
      </c>
      <c r="R1564" s="92"/>
      <c r="S1564" s="92"/>
      <c r="T1564" s="3" t="s">
        <v>6720</v>
      </c>
      <c r="U1564" s="3" t="s">
        <v>6720</v>
      </c>
      <c r="V1564" s="3" t="s">
        <v>6720</v>
      </c>
      <c r="W1564" s="59" t="s">
        <v>1288</v>
      </c>
      <c r="X1564" s="59" t="str">
        <f>CONCATENATE(D1564,F1564,H1564,J1564,L1564,N1564,P1564,R1564)</f>
        <v>Construction            S. K. CR.</v>
      </c>
      <c r="Y1564" s="3"/>
      <c r="Z1564" s="49">
        <v>5</v>
      </c>
      <c r="AA1564" s="50">
        <v>45406</v>
      </c>
      <c r="AB1564" s="50">
        <v>45411</v>
      </c>
      <c r="AC1564" s="52">
        <v>17629.330000000002</v>
      </c>
    </row>
    <row r="1565" spans="1:29" ht="25.5" x14ac:dyDescent="0.2">
      <c r="A1565" s="66" t="s">
        <v>2484</v>
      </c>
      <c r="B1565" s="11" t="str">
        <f t="shared" si="180"/>
        <v xml:space="preserve"> - M4 / B3 - Zone M4 - Level 03 - The Mound - Construction</v>
      </c>
      <c r="C1565" s="11" t="str">
        <f t="shared" si="180"/>
        <v/>
      </c>
      <c r="D1565" s="62" t="s">
        <v>6449</v>
      </c>
      <c r="E1565" s="11" t="str">
        <f t="shared" si="181"/>
        <v/>
      </c>
      <c r="F1565" s="66"/>
      <c r="G1565" s="64" t="str">
        <f t="shared" si="182"/>
        <v>The Mound</v>
      </c>
      <c r="H1565" s="66"/>
      <c r="I1565" s="65" t="str">
        <f t="shared" si="183"/>
        <v>Level 03</v>
      </c>
      <c r="J1565" s="66"/>
      <c r="K1565" s="67" t="str">
        <f t="shared" si="178"/>
        <v>Zone M4</v>
      </c>
      <c r="L1565" s="66"/>
      <c r="M1565" s="68" t="str">
        <f t="shared" si="179"/>
        <v>M4 / B3</v>
      </c>
      <c r="N1565" s="66"/>
      <c r="O1565" s="69" t="str">
        <f t="shared" si="184"/>
        <v>S. K. CR.</v>
      </c>
      <c r="P1565" s="66"/>
      <c r="Q1565" s="70" t="str">
        <f t="shared" si="185"/>
        <v>R2 / J1</v>
      </c>
      <c r="R1565" s="66"/>
      <c r="S1565" s="66"/>
      <c r="T1565" s="11" t="s">
        <v>6720</v>
      </c>
      <c r="U1565" s="11" t="s">
        <v>6720</v>
      </c>
      <c r="V1565" s="11" t="s">
        <v>6416</v>
      </c>
      <c r="W1565" s="59" t="s">
        <v>6416</v>
      </c>
      <c r="X1565" s="59" t="str">
        <f>CONCATENATE(D1565,F1565,H1565,J1565,L1565,N1565,P1565,R1565)</f>
        <v>Construction</v>
      </c>
      <c r="Y1565" s="11" t="s">
        <v>2485</v>
      </c>
      <c r="Z1565" s="32">
        <v>3</v>
      </c>
      <c r="AA1565" s="39">
        <v>45406</v>
      </c>
      <c r="AB1565" s="39">
        <v>45409</v>
      </c>
      <c r="AC1565" s="48">
        <v>9715.4</v>
      </c>
    </row>
    <row r="1566" spans="1:29" x14ac:dyDescent="0.2">
      <c r="A1566" s="66" t="s">
        <v>2486</v>
      </c>
      <c r="B1566" s="11" t="str">
        <f t="shared" si="180"/>
        <v xml:space="preserve"> - </v>
      </c>
      <c r="C1566" s="11" t="str">
        <f t="shared" si="180"/>
        <v/>
      </c>
      <c r="D1566" s="62" t="s">
        <v>6449</v>
      </c>
      <c r="E1566" s="11" t="str">
        <f t="shared" si="181"/>
        <v/>
      </c>
      <c r="F1566" s="66"/>
      <c r="G1566" s="64" t="str">
        <f t="shared" si="182"/>
        <v>The Mound</v>
      </c>
      <c r="H1566" s="66"/>
      <c r="I1566" s="65" t="str">
        <f t="shared" si="183"/>
        <v>Level 03</v>
      </c>
      <c r="J1566" s="66"/>
      <c r="K1566" s="67" t="str">
        <f t="shared" si="178"/>
        <v>Zone M4</v>
      </c>
      <c r="L1566" s="66"/>
      <c r="M1566" s="68" t="str">
        <f t="shared" si="179"/>
        <v>M4 / B3</v>
      </c>
      <c r="N1566" s="66"/>
      <c r="O1566" s="69" t="str">
        <f t="shared" si="184"/>
        <v>S. K. CR.</v>
      </c>
      <c r="P1566" s="66"/>
      <c r="Q1566" s="70" t="str">
        <f t="shared" si="185"/>
        <v>R2 / J1</v>
      </c>
      <c r="R1566" s="66"/>
      <c r="S1566" s="66"/>
      <c r="T1566" s="11" t="s">
        <v>6720</v>
      </c>
      <c r="U1566" s="11" t="s">
        <v>6720</v>
      </c>
      <c r="V1566" s="11" t="s">
        <v>6416</v>
      </c>
      <c r="W1566" s="59" t="s">
        <v>6416</v>
      </c>
      <c r="X1566" s="59" t="str">
        <f>CONCATENATE(D1566,F1566,H1566,J1566,L1566,N1566,P1566,R1566)</f>
        <v>Construction</v>
      </c>
      <c r="Y1566" s="11" t="s">
        <v>2487</v>
      </c>
      <c r="Z1566" s="32">
        <v>3</v>
      </c>
      <c r="AA1566" s="39">
        <v>45406</v>
      </c>
      <c r="AB1566" s="39">
        <v>45409</v>
      </c>
      <c r="AC1566" s="48">
        <v>4331.24</v>
      </c>
    </row>
    <row r="1567" spans="1:29" x14ac:dyDescent="0.2">
      <c r="A1567" s="66" t="s">
        <v>2488</v>
      </c>
      <c r="B1567" s="11" t="str">
        <f t="shared" si="180"/>
        <v xml:space="preserve"> - </v>
      </c>
      <c r="C1567" s="11" t="str">
        <f t="shared" si="180"/>
        <v/>
      </c>
      <c r="D1567" s="62" t="s">
        <v>6449</v>
      </c>
      <c r="E1567" s="11" t="str">
        <f t="shared" si="181"/>
        <v/>
      </c>
      <c r="F1567" s="66"/>
      <c r="G1567" s="64" t="str">
        <f t="shared" si="182"/>
        <v>The Mound</v>
      </c>
      <c r="H1567" s="66"/>
      <c r="I1567" s="65" t="str">
        <f t="shared" si="183"/>
        <v>Level 03</v>
      </c>
      <c r="J1567" s="66"/>
      <c r="K1567" s="67" t="str">
        <f t="shared" si="178"/>
        <v>Zone M4</v>
      </c>
      <c r="L1567" s="66"/>
      <c r="M1567" s="68" t="str">
        <f t="shared" si="179"/>
        <v>M4 / B3</v>
      </c>
      <c r="N1567" s="66"/>
      <c r="O1567" s="69" t="str">
        <f t="shared" si="184"/>
        <v>S. K. CR.</v>
      </c>
      <c r="P1567" s="66"/>
      <c r="Q1567" s="70" t="str">
        <f t="shared" si="185"/>
        <v>R2 / J1</v>
      </c>
      <c r="R1567" s="66"/>
      <c r="S1567" s="66"/>
      <c r="T1567" s="11" t="s">
        <v>6720</v>
      </c>
      <c r="U1567" s="11" t="s">
        <v>6720</v>
      </c>
      <c r="V1567" s="11" t="s">
        <v>6416</v>
      </c>
      <c r="W1567" s="59" t="s">
        <v>6416</v>
      </c>
      <c r="X1567" s="59" t="str">
        <f>CONCATENATE(D1567,F1567,H1567,J1567,L1567,N1567,P1567,R1567)</f>
        <v>Construction</v>
      </c>
      <c r="Y1567" s="11" t="s">
        <v>2489</v>
      </c>
      <c r="Z1567" s="32">
        <v>2</v>
      </c>
      <c r="AA1567" s="39">
        <v>45407</v>
      </c>
      <c r="AB1567" s="39">
        <v>45409</v>
      </c>
      <c r="AC1567" s="34">
        <v>795.57</v>
      </c>
    </row>
    <row r="1568" spans="1:29" x14ac:dyDescent="0.2">
      <c r="A1568" s="66" t="s">
        <v>2490</v>
      </c>
      <c r="B1568" s="11" t="str">
        <f t="shared" si="180"/>
        <v xml:space="preserve"> - </v>
      </c>
      <c r="C1568" s="11" t="str">
        <f t="shared" si="180"/>
        <v/>
      </c>
      <c r="D1568" s="62" t="s">
        <v>6449</v>
      </c>
      <c r="E1568" s="11" t="str">
        <f t="shared" si="181"/>
        <v/>
      </c>
      <c r="F1568" s="66"/>
      <c r="G1568" s="64" t="str">
        <f t="shared" si="182"/>
        <v>The Mound</v>
      </c>
      <c r="H1568" s="66"/>
      <c r="I1568" s="65" t="str">
        <f t="shared" si="183"/>
        <v>Level 03</v>
      </c>
      <c r="J1568" s="66"/>
      <c r="K1568" s="67" t="str">
        <f t="shared" si="178"/>
        <v>Zone M4</v>
      </c>
      <c r="L1568" s="66"/>
      <c r="M1568" s="68" t="str">
        <f t="shared" si="179"/>
        <v>M4 / B3</v>
      </c>
      <c r="N1568" s="66"/>
      <c r="O1568" s="69" t="str">
        <f t="shared" si="184"/>
        <v>S. K. CR.</v>
      </c>
      <c r="P1568" s="66"/>
      <c r="Q1568" s="70" t="str">
        <f t="shared" si="185"/>
        <v>R2 / J1</v>
      </c>
      <c r="R1568" s="66"/>
      <c r="S1568" s="66"/>
      <c r="T1568" s="11" t="s">
        <v>6720</v>
      </c>
      <c r="U1568" s="11" t="s">
        <v>6720</v>
      </c>
      <c r="V1568" s="11" t="s">
        <v>6416</v>
      </c>
      <c r="W1568" s="59" t="s">
        <v>6416</v>
      </c>
      <c r="X1568" s="59" t="str">
        <f>CONCATENATE(D1568,F1568,H1568,J1568,L1568,N1568,P1568,R1568)</f>
        <v>Construction</v>
      </c>
      <c r="Y1568" s="11" t="s">
        <v>2491</v>
      </c>
      <c r="Z1568" s="32">
        <v>2</v>
      </c>
      <c r="AA1568" s="39">
        <v>45407</v>
      </c>
      <c r="AB1568" s="39">
        <v>45409</v>
      </c>
      <c r="AC1568" s="34">
        <v>583.46</v>
      </c>
    </row>
    <row r="1569" spans="1:29" x14ac:dyDescent="0.2">
      <c r="A1569" s="63" t="s">
        <v>2492</v>
      </c>
      <c r="B1569" s="8" t="str">
        <f t="shared" si="180"/>
        <v xml:space="preserve"> - </v>
      </c>
      <c r="C1569" s="8" t="str">
        <f t="shared" si="180"/>
        <v/>
      </c>
      <c r="D1569" s="62" t="s">
        <v>6449</v>
      </c>
      <c r="E1569" s="8" t="str">
        <f t="shared" si="181"/>
        <v/>
      </c>
      <c r="F1569" s="63"/>
      <c r="G1569" s="64" t="str">
        <f t="shared" si="182"/>
        <v>The Mound</v>
      </c>
      <c r="H1569" s="63"/>
      <c r="I1569" s="65" t="str">
        <f t="shared" si="183"/>
        <v>Level 03</v>
      </c>
      <c r="J1569" s="63"/>
      <c r="K1569" s="67" t="str">
        <f t="shared" si="178"/>
        <v>Zone M4</v>
      </c>
      <c r="L1569" s="63"/>
      <c r="M1569" s="68" t="str">
        <f t="shared" si="179"/>
        <v>M4 / B3</v>
      </c>
      <c r="N1569" s="63"/>
      <c r="O1569" s="69" t="str">
        <f t="shared" si="184"/>
        <v>S. K. CR.</v>
      </c>
      <c r="P1569" s="63"/>
      <c r="Q1569" s="70" t="str">
        <f t="shared" si="185"/>
        <v>R2 / J1</v>
      </c>
      <c r="R1569" s="63"/>
      <c r="S1569" s="63"/>
      <c r="T1569" s="8" t="s">
        <v>6720</v>
      </c>
      <c r="U1569" s="8" t="s">
        <v>6720</v>
      </c>
      <c r="V1569" s="8" t="s">
        <v>6416</v>
      </c>
      <c r="W1569" s="59" t="s">
        <v>6416</v>
      </c>
      <c r="X1569" s="59" t="str">
        <f>CONCATENATE(D1569,F1569,H1569,J1569,L1569,N1569,P1569,R1569)</f>
        <v>Construction</v>
      </c>
      <c r="Y1569" s="8" t="s">
        <v>2493</v>
      </c>
      <c r="Z1569" s="23">
        <v>2</v>
      </c>
      <c r="AA1569" s="35">
        <v>45410</v>
      </c>
      <c r="AB1569" s="35">
        <v>45411</v>
      </c>
      <c r="AC1569" s="42">
        <v>2203.67</v>
      </c>
    </row>
    <row r="1570" spans="1:29" x14ac:dyDescent="0.2">
      <c r="A1570" s="69" t="s">
        <v>1211</v>
      </c>
      <c r="B1570" s="3" t="str">
        <f t="shared" si="180"/>
        <v/>
      </c>
      <c r="C1570" s="3" t="str">
        <f t="shared" si="180"/>
        <v>M4 / B3 - Zone M4 - Level 03 - The Mound - Construction</v>
      </c>
      <c r="D1570" s="62" t="s">
        <v>6449</v>
      </c>
      <c r="E1570" s="3" t="str">
        <f t="shared" si="181"/>
        <v>M4 / B3</v>
      </c>
      <c r="F1570" s="92"/>
      <c r="G1570" s="64" t="str">
        <f>IF(F1570="",G1569,TRIM(F1570))</f>
        <v>The Mound</v>
      </c>
      <c r="H1570" s="92"/>
      <c r="I1570" s="65" t="str">
        <f>IF(H1570="",I1569,TRIM(H1570))</f>
        <v>Level 03</v>
      </c>
      <c r="J1570" s="92"/>
      <c r="K1570" s="67" t="str">
        <f>IF(J1570="",K1569,TRIM(J1570))</f>
        <v>Zone M4</v>
      </c>
      <c r="L1570" s="92"/>
      <c r="M1570" s="68" t="str">
        <f>IF(L1570="",M1569,TRIM(L1570))</f>
        <v>M4 / B3</v>
      </c>
      <c r="N1570" s="69" t="s">
        <v>1211</v>
      </c>
      <c r="O1570" s="69" t="str">
        <f>IF(N1570="",O1569,TRIM(N1570))</f>
        <v>S. DQ. L.</v>
      </c>
      <c r="P1570" s="92"/>
      <c r="Q1570" s="70" t="str">
        <f>IF(P1570="",Q1569,TRIM(P1570))</f>
        <v>R2 / J1</v>
      </c>
      <c r="R1570" s="92"/>
      <c r="S1570" s="92"/>
      <c r="T1570" s="3" t="s">
        <v>6713</v>
      </c>
      <c r="U1570" s="3" t="s">
        <v>6713</v>
      </c>
      <c r="V1570" s="3" t="s">
        <v>6713</v>
      </c>
      <c r="W1570" s="59" t="s">
        <v>1211</v>
      </c>
      <c r="X1570" s="59" t="str">
        <f>CONCATENATE(D1570,F1570,H1570,J1570,L1570,N1570,P1570,R1570)</f>
        <v>Construction            S. DQ. L.</v>
      </c>
      <c r="Y1570" s="3"/>
      <c r="Z1570" s="49">
        <v>5</v>
      </c>
      <c r="AA1570" s="50">
        <v>45410</v>
      </c>
      <c r="AB1570" s="50">
        <v>45414</v>
      </c>
      <c r="AC1570" s="52">
        <v>17629.330000000002</v>
      </c>
    </row>
    <row r="1571" spans="1:29" ht="25.5" x14ac:dyDescent="0.2">
      <c r="A1571" s="66" t="s">
        <v>2494</v>
      </c>
      <c r="B1571" s="11" t="str">
        <f t="shared" si="180"/>
        <v xml:space="preserve"> - M4 / B3 - Zone M4 - Level 03 - The Mound - Construction</v>
      </c>
      <c r="C1571" s="11" t="str">
        <f t="shared" si="180"/>
        <v/>
      </c>
      <c r="D1571" s="62" t="s">
        <v>6449</v>
      </c>
      <c r="E1571" s="11" t="str">
        <f t="shared" si="181"/>
        <v/>
      </c>
      <c r="F1571" s="66"/>
      <c r="G1571" s="64" t="str">
        <f t="shared" si="182"/>
        <v>The Mound</v>
      </c>
      <c r="H1571" s="66"/>
      <c r="I1571" s="65" t="str">
        <f t="shared" si="183"/>
        <v>Level 03</v>
      </c>
      <c r="J1571" s="66"/>
      <c r="K1571" s="67" t="str">
        <f t="shared" ref="K1571:K1633" si="186">IF(J1571="",K1570,TRIM(J1571))</f>
        <v>Zone M4</v>
      </c>
      <c r="L1571" s="66"/>
      <c r="M1571" s="68" t="str">
        <f t="shared" si="179"/>
        <v>M4 / B3</v>
      </c>
      <c r="N1571" s="66"/>
      <c r="O1571" s="69" t="str">
        <f t="shared" si="184"/>
        <v>S. DQ. L.</v>
      </c>
      <c r="P1571" s="66"/>
      <c r="Q1571" s="70" t="str">
        <f t="shared" si="185"/>
        <v>R2 / J1</v>
      </c>
      <c r="R1571" s="66"/>
      <c r="S1571" s="66"/>
      <c r="T1571" s="11" t="s">
        <v>6713</v>
      </c>
      <c r="U1571" s="11" t="s">
        <v>6713</v>
      </c>
      <c r="V1571" s="11" t="s">
        <v>6416</v>
      </c>
      <c r="W1571" s="59" t="s">
        <v>6416</v>
      </c>
      <c r="X1571" s="59" t="str">
        <f>CONCATENATE(D1571,F1571,H1571,J1571,L1571,N1571,P1571,R1571)</f>
        <v>Construction</v>
      </c>
      <c r="Y1571" s="11" t="s">
        <v>2495</v>
      </c>
      <c r="Z1571" s="32">
        <v>3</v>
      </c>
      <c r="AA1571" s="39">
        <v>45410</v>
      </c>
      <c r="AB1571" s="39">
        <v>45412</v>
      </c>
      <c r="AC1571" s="48">
        <v>9715.4</v>
      </c>
    </row>
    <row r="1572" spans="1:29" x14ac:dyDescent="0.2">
      <c r="A1572" s="66" t="s">
        <v>2496</v>
      </c>
      <c r="B1572" s="11" t="str">
        <f t="shared" si="180"/>
        <v xml:space="preserve"> - </v>
      </c>
      <c r="C1572" s="11" t="str">
        <f t="shared" si="180"/>
        <v/>
      </c>
      <c r="D1572" s="62" t="s">
        <v>6449</v>
      </c>
      <c r="E1572" s="11" t="str">
        <f t="shared" si="181"/>
        <v/>
      </c>
      <c r="F1572" s="66"/>
      <c r="G1572" s="64" t="str">
        <f t="shared" si="182"/>
        <v>The Mound</v>
      </c>
      <c r="H1572" s="66"/>
      <c r="I1572" s="65" t="str">
        <f t="shared" si="183"/>
        <v>Level 03</v>
      </c>
      <c r="J1572" s="66"/>
      <c r="K1572" s="67" t="str">
        <f t="shared" si="186"/>
        <v>Zone M4</v>
      </c>
      <c r="L1572" s="66"/>
      <c r="M1572" s="68" t="str">
        <f t="shared" ref="M1572:M1635" si="187">IF(L1572="",M1571,TRIM(L1572))</f>
        <v>M4 / B3</v>
      </c>
      <c r="N1572" s="66"/>
      <c r="O1572" s="69" t="str">
        <f t="shared" si="184"/>
        <v>S. DQ. L.</v>
      </c>
      <c r="P1572" s="66"/>
      <c r="Q1572" s="70" t="str">
        <f t="shared" si="185"/>
        <v>R2 / J1</v>
      </c>
      <c r="R1572" s="66"/>
      <c r="S1572" s="66"/>
      <c r="T1572" s="11" t="s">
        <v>6713</v>
      </c>
      <c r="U1572" s="11" t="s">
        <v>6713</v>
      </c>
      <c r="V1572" s="11" t="s">
        <v>6416</v>
      </c>
      <c r="W1572" s="59" t="s">
        <v>6416</v>
      </c>
      <c r="X1572" s="59" t="str">
        <f>CONCATENATE(D1572,F1572,H1572,J1572,L1572,N1572,P1572,R1572)</f>
        <v>Construction</v>
      </c>
      <c r="Y1572" s="11" t="s">
        <v>2497</v>
      </c>
      <c r="Z1572" s="32">
        <v>3</v>
      </c>
      <c r="AA1572" s="39">
        <v>45410</v>
      </c>
      <c r="AB1572" s="39">
        <v>45412</v>
      </c>
      <c r="AC1572" s="48">
        <v>4331.24</v>
      </c>
    </row>
    <row r="1573" spans="1:29" x14ac:dyDescent="0.2">
      <c r="A1573" s="66" t="s">
        <v>2498</v>
      </c>
      <c r="B1573" s="11" t="str">
        <f t="shared" si="180"/>
        <v xml:space="preserve"> - </v>
      </c>
      <c r="C1573" s="11" t="str">
        <f t="shared" si="180"/>
        <v/>
      </c>
      <c r="D1573" s="62" t="s">
        <v>6449</v>
      </c>
      <c r="E1573" s="11" t="str">
        <f t="shared" si="181"/>
        <v/>
      </c>
      <c r="F1573" s="66"/>
      <c r="G1573" s="64" t="str">
        <f t="shared" si="182"/>
        <v>The Mound</v>
      </c>
      <c r="H1573" s="66"/>
      <c r="I1573" s="65" t="str">
        <f t="shared" si="183"/>
        <v>Level 03</v>
      </c>
      <c r="J1573" s="66"/>
      <c r="K1573" s="67" t="str">
        <f t="shared" si="186"/>
        <v>Zone M4</v>
      </c>
      <c r="L1573" s="66"/>
      <c r="M1573" s="68" t="str">
        <f t="shared" si="187"/>
        <v>M4 / B3</v>
      </c>
      <c r="N1573" s="66"/>
      <c r="O1573" s="69" t="str">
        <f t="shared" si="184"/>
        <v>S. DQ. L.</v>
      </c>
      <c r="P1573" s="66"/>
      <c r="Q1573" s="70" t="str">
        <f t="shared" si="185"/>
        <v>R2 / J1</v>
      </c>
      <c r="R1573" s="66"/>
      <c r="S1573" s="66"/>
      <c r="T1573" s="11" t="s">
        <v>6713</v>
      </c>
      <c r="U1573" s="11" t="s">
        <v>6713</v>
      </c>
      <c r="V1573" s="11" t="s">
        <v>6416</v>
      </c>
      <c r="W1573" s="59" t="s">
        <v>6416</v>
      </c>
      <c r="X1573" s="59" t="str">
        <f>CONCATENATE(D1573,F1573,H1573,J1573,L1573,N1573,P1573,R1573)</f>
        <v>Construction</v>
      </c>
      <c r="Y1573" s="11" t="s">
        <v>2499</v>
      </c>
      <c r="Z1573" s="32">
        <v>2</v>
      </c>
      <c r="AA1573" s="39">
        <v>45411</v>
      </c>
      <c r="AB1573" s="39">
        <v>45412</v>
      </c>
      <c r="AC1573" s="34">
        <v>795.57</v>
      </c>
    </row>
    <row r="1574" spans="1:29" x14ac:dyDescent="0.2">
      <c r="A1574" s="66" t="s">
        <v>2500</v>
      </c>
      <c r="B1574" s="11" t="str">
        <f t="shared" si="180"/>
        <v xml:space="preserve"> - </v>
      </c>
      <c r="C1574" s="11" t="str">
        <f t="shared" si="180"/>
        <v/>
      </c>
      <c r="D1574" s="62" t="s">
        <v>6449</v>
      </c>
      <c r="E1574" s="11" t="str">
        <f t="shared" si="181"/>
        <v/>
      </c>
      <c r="F1574" s="66"/>
      <c r="G1574" s="64" t="str">
        <f t="shared" si="182"/>
        <v>The Mound</v>
      </c>
      <c r="H1574" s="66"/>
      <c r="I1574" s="65" t="str">
        <f t="shared" si="183"/>
        <v>Level 03</v>
      </c>
      <c r="J1574" s="66"/>
      <c r="K1574" s="67" t="str">
        <f t="shared" si="186"/>
        <v>Zone M4</v>
      </c>
      <c r="L1574" s="66"/>
      <c r="M1574" s="68" t="str">
        <f t="shared" si="187"/>
        <v>M4 / B3</v>
      </c>
      <c r="N1574" s="66"/>
      <c r="O1574" s="69" t="str">
        <f t="shared" si="184"/>
        <v>S. DQ. L.</v>
      </c>
      <c r="P1574" s="66"/>
      <c r="Q1574" s="70" t="str">
        <f t="shared" si="185"/>
        <v>R2 / J1</v>
      </c>
      <c r="R1574" s="66"/>
      <c r="S1574" s="66"/>
      <c r="T1574" s="11" t="s">
        <v>6713</v>
      </c>
      <c r="U1574" s="11" t="s">
        <v>6713</v>
      </c>
      <c r="V1574" s="11" t="s">
        <v>6416</v>
      </c>
      <c r="W1574" s="59" t="s">
        <v>6416</v>
      </c>
      <c r="X1574" s="59" t="str">
        <f>CONCATENATE(D1574,F1574,H1574,J1574,L1574,N1574,P1574,R1574)</f>
        <v>Construction</v>
      </c>
      <c r="Y1574" s="11" t="s">
        <v>2501</v>
      </c>
      <c r="Z1574" s="32">
        <v>2</v>
      </c>
      <c r="AA1574" s="39">
        <v>45411</v>
      </c>
      <c r="AB1574" s="39">
        <v>45412</v>
      </c>
      <c r="AC1574" s="34">
        <v>583.46</v>
      </c>
    </row>
    <row r="1575" spans="1:29" x14ac:dyDescent="0.2">
      <c r="A1575" s="63" t="s">
        <v>2502</v>
      </c>
      <c r="B1575" s="8" t="str">
        <f t="shared" si="180"/>
        <v xml:space="preserve"> - </v>
      </c>
      <c r="C1575" s="8" t="str">
        <f t="shared" si="180"/>
        <v/>
      </c>
      <c r="D1575" s="62" t="s">
        <v>6449</v>
      </c>
      <c r="E1575" s="8" t="str">
        <f t="shared" si="181"/>
        <v/>
      </c>
      <c r="F1575" s="63"/>
      <c r="G1575" s="64" t="str">
        <f t="shared" si="182"/>
        <v>The Mound</v>
      </c>
      <c r="H1575" s="63"/>
      <c r="I1575" s="65" t="str">
        <f t="shared" si="183"/>
        <v>Level 03</v>
      </c>
      <c r="J1575" s="63"/>
      <c r="K1575" s="67" t="str">
        <f t="shared" si="186"/>
        <v>Zone M4</v>
      </c>
      <c r="L1575" s="63"/>
      <c r="M1575" s="68" t="str">
        <f t="shared" si="187"/>
        <v>M4 / B3</v>
      </c>
      <c r="N1575" s="63"/>
      <c r="O1575" s="69" t="str">
        <f t="shared" si="184"/>
        <v>S. DQ. L.</v>
      </c>
      <c r="P1575" s="63"/>
      <c r="Q1575" s="70" t="str">
        <f t="shared" si="185"/>
        <v>R2 / J1</v>
      </c>
      <c r="R1575" s="63"/>
      <c r="S1575" s="63"/>
      <c r="T1575" s="8" t="s">
        <v>6713</v>
      </c>
      <c r="U1575" s="8" t="s">
        <v>6713</v>
      </c>
      <c r="V1575" s="8" t="s">
        <v>6416</v>
      </c>
      <c r="W1575" s="59" t="s">
        <v>6416</v>
      </c>
      <c r="X1575" s="59" t="str">
        <f>CONCATENATE(D1575,F1575,H1575,J1575,L1575,N1575,P1575,R1575)</f>
        <v>Construction</v>
      </c>
      <c r="Y1575" s="8" t="s">
        <v>2503</v>
      </c>
      <c r="Z1575" s="23">
        <v>2</v>
      </c>
      <c r="AA1575" s="35">
        <v>45413</v>
      </c>
      <c r="AB1575" s="35">
        <v>45414</v>
      </c>
      <c r="AC1575" s="42">
        <v>2203.67</v>
      </c>
    </row>
    <row r="1576" spans="1:29" x14ac:dyDescent="0.2">
      <c r="A1576" s="69" t="s">
        <v>1222</v>
      </c>
      <c r="B1576" s="3" t="str">
        <f t="shared" si="180"/>
        <v/>
      </c>
      <c r="C1576" s="3" t="str">
        <f t="shared" si="180"/>
        <v>M4 / B3 - Zone M4 - Level 03 - The Mound - Construction</v>
      </c>
      <c r="D1576" s="62" t="s">
        <v>6449</v>
      </c>
      <c r="E1576" s="3" t="str">
        <f t="shared" si="181"/>
        <v>M4 / B3</v>
      </c>
      <c r="F1576" s="92"/>
      <c r="G1576" s="64" t="str">
        <f>IF(F1576="",G1575,TRIM(F1576))</f>
        <v>The Mound</v>
      </c>
      <c r="H1576" s="92"/>
      <c r="I1576" s="65" t="str">
        <f>IF(H1576="",I1575,TRIM(H1576))</f>
        <v>Level 03</v>
      </c>
      <c r="J1576" s="92"/>
      <c r="K1576" s="67" t="str">
        <f>IF(J1576="",K1575,TRIM(J1576))</f>
        <v>Zone M4</v>
      </c>
      <c r="L1576" s="92"/>
      <c r="M1576" s="68" t="str">
        <f>IF(L1576="",M1575,TRIM(L1576))</f>
        <v>M4 / B3</v>
      </c>
      <c r="N1576" s="69" t="s">
        <v>1222</v>
      </c>
      <c r="O1576" s="69" t="str">
        <f>IF(N1576="",O1575,TRIM(N1576))</f>
        <v>S. DQ. R.</v>
      </c>
      <c r="P1576" s="92"/>
      <c r="Q1576" s="70" t="str">
        <f>IF(P1576="",Q1575,TRIM(P1576))</f>
        <v>R2 / J1</v>
      </c>
      <c r="R1576" s="92"/>
      <c r="S1576" s="92"/>
      <c r="T1576" s="3" t="s">
        <v>6714</v>
      </c>
      <c r="U1576" s="3" t="s">
        <v>6714</v>
      </c>
      <c r="V1576" s="3" t="s">
        <v>6714</v>
      </c>
      <c r="W1576" s="59" t="s">
        <v>1222</v>
      </c>
      <c r="X1576" s="59" t="str">
        <f>CONCATENATE(D1576,F1576,H1576,J1576,L1576,N1576,P1576,R1576)</f>
        <v>Construction            S. DQ. R.</v>
      </c>
      <c r="Y1576" s="3"/>
      <c r="Z1576" s="49">
        <v>5</v>
      </c>
      <c r="AA1576" s="50">
        <v>45410</v>
      </c>
      <c r="AB1576" s="50">
        <v>45414</v>
      </c>
      <c r="AC1576" s="52">
        <v>17629.330000000002</v>
      </c>
    </row>
    <row r="1577" spans="1:29" ht="25.5" x14ac:dyDescent="0.2">
      <c r="A1577" s="66" t="s">
        <v>2504</v>
      </c>
      <c r="B1577" s="11" t="str">
        <f t="shared" si="180"/>
        <v xml:space="preserve"> - M4 / B3 - Zone M4 - Level 03 - The Mound - Construction</v>
      </c>
      <c r="C1577" s="11" t="str">
        <f t="shared" si="180"/>
        <v/>
      </c>
      <c r="D1577" s="62" t="s">
        <v>6449</v>
      </c>
      <c r="E1577" s="11" t="str">
        <f t="shared" si="181"/>
        <v/>
      </c>
      <c r="F1577" s="66"/>
      <c r="G1577" s="64" t="str">
        <f t="shared" si="182"/>
        <v>The Mound</v>
      </c>
      <c r="H1577" s="66"/>
      <c r="I1577" s="65" t="str">
        <f t="shared" si="183"/>
        <v>Level 03</v>
      </c>
      <c r="J1577" s="66"/>
      <c r="K1577" s="67" t="str">
        <f t="shared" si="186"/>
        <v>Zone M4</v>
      </c>
      <c r="L1577" s="66"/>
      <c r="M1577" s="68" t="str">
        <f t="shared" si="187"/>
        <v>M4 / B3</v>
      </c>
      <c r="N1577" s="66"/>
      <c r="O1577" s="69" t="str">
        <f t="shared" si="184"/>
        <v>S. DQ. R.</v>
      </c>
      <c r="P1577" s="66"/>
      <c r="Q1577" s="70" t="str">
        <f t="shared" si="185"/>
        <v>R2 / J1</v>
      </c>
      <c r="R1577" s="66"/>
      <c r="S1577" s="66"/>
      <c r="T1577" s="11" t="s">
        <v>6714</v>
      </c>
      <c r="U1577" s="11" t="s">
        <v>6714</v>
      </c>
      <c r="V1577" s="11" t="s">
        <v>6416</v>
      </c>
      <c r="W1577" s="59" t="s">
        <v>6416</v>
      </c>
      <c r="X1577" s="59" t="str">
        <f>CONCATENATE(D1577,F1577,H1577,J1577,L1577,N1577,P1577,R1577)</f>
        <v>Construction</v>
      </c>
      <c r="Y1577" s="11" t="s">
        <v>2505</v>
      </c>
      <c r="Z1577" s="32">
        <v>3</v>
      </c>
      <c r="AA1577" s="39">
        <v>45410</v>
      </c>
      <c r="AB1577" s="39">
        <v>45412</v>
      </c>
      <c r="AC1577" s="48">
        <v>9715.4</v>
      </c>
    </row>
    <row r="1578" spans="1:29" x14ac:dyDescent="0.2">
      <c r="A1578" s="66" t="s">
        <v>2506</v>
      </c>
      <c r="B1578" s="11" t="str">
        <f t="shared" si="180"/>
        <v xml:space="preserve"> - </v>
      </c>
      <c r="C1578" s="11" t="str">
        <f t="shared" si="180"/>
        <v/>
      </c>
      <c r="D1578" s="62" t="s">
        <v>6449</v>
      </c>
      <c r="E1578" s="11" t="str">
        <f t="shared" si="181"/>
        <v/>
      </c>
      <c r="F1578" s="66"/>
      <c r="G1578" s="64" t="str">
        <f t="shared" si="182"/>
        <v>The Mound</v>
      </c>
      <c r="H1578" s="66"/>
      <c r="I1578" s="65" t="str">
        <f t="shared" si="183"/>
        <v>Level 03</v>
      </c>
      <c r="J1578" s="66"/>
      <c r="K1578" s="67" t="str">
        <f t="shared" si="186"/>
        <v>Zone M4</v>
      </c>
      <c r="L1578" s="66"/>
      <c r="M1578" s="68" t="str">
        <f t="shared" si="187"/>
        <v>M4 / B3</v>
      </c>
      <c r="N1578" s="66"/>
      <c r="O1578" s="69" t="str">
        <f t="shared" si="184"/>
        <v>S. DQ. R.</v>
      </c>
      <c r="P1578" s="66"/>
      <c r="Q1578" s="70" t="str">
        <f t="shared" si="185"/>
        <v>R2 / J1</v>
      </c>
      <c r="R1578" s="66"/>
      <c r="S1578" s="66"/>
      <c r="T1578" s="11" t="s">
        <v>6714</v>
      </c>
      <c r="U1578" s="11" t="s">
        <v>6714</v>
      </c>
      <c r="V1578" s="11" t="s">
        <v>6416</v>
      </c>
      <c r="W1578" s="59" t="s">
        <v>6416</v>
      </c>
      <c r="X1578" s="59" t="str">
        <f>CONCATENATE(D1578,F1578,H1578,J1578,L1578,N1578,P1578,R1578)</f>
        <v>Construction</v>
      </c>
      <c r="Y1578" s="11" t="s">
        <v>2507</v>
      </c>
      <c r="Z1578" s="32">
        <v>3</v>
      </c>
      <c r="AA1578" s="39">
        <v>45410</v>
      </c>
      <c r="AB1578" s="39">
        <v>45412</v>
      </c>
      <c r="AC1578" s="48">
        <v>4331.24</v>
      </c>
    </row>
    <row r="1579" spans="1:29" x14ac:dyDescent="0.2">
      <c r="A1579" s="66" t="s">
        <v>2508</v>
      </c>
      <c r="B1579" s="11" t="str">
        <f t="shared" si="180"/>
        <v xml:space="preserve"> - </v>
      </c>
      <c r="C1579" s="11" t="str">
        <f t="shared" si="180"/>
        <v/>
      </c>
      <c r="D1579" s="62" t="s">
        <v>6449</v>
      </c>
      <c r="E1579" s="11" t="str">
        <f t="shared" si="181"/>
        <v/>
      </c>
      <c r="F1579" s="66"/>
      <c r="G1579" s="64" t="str">
        <f t="shared" si="182"/>
        <v>The Mound</v>
      </c>
      <c r="H1579" s="66"/>
      <c r="I1579" s="65" t="str">
        <f t="shared" si="183"/>
        <v>Level 03</v>
      </c>
      <c r="J1579" s="66"/>
      <c r="K1579" s="67" t="str">
        <f t="shared" si="186"/>
        <v>Zone M4</v>
      </c>
      <c r="L1579" s="66"/>
      <c r="M1579" s="68" t="str">
        <f t="shared" si="187"/>
        <v>M4 / B3</v>
      </c>
      <c r="N1579" s="66"/>
      <c r="O1579" s="69" t="str">
        <f t="shared" si="184"/>
        <v>S. DQ. R.</v>
      </c>
      <c r="P1579" s="66"/>
      <c r="Q1579" s="70" t="str">
        <f t="shared" si="185"/>
        <v>R2 / J1</v>
      </c>
      <c r="R1579" s="66"/>
      <c r="S1579" s="66"/>
      <c r="T1579" s="11" t="s">
        <v>6714</v>
      </c>
      <c r="U1579" s="11" t="s">
        <v>6714</v>
      </c>
      <c r="V1579" s="11" t="s">
        <v>6416</v>
      </c>
      <c r="W1579" s="59" t="s">
        <v>6416</v>
      </c>
      <c r="X1579" s="59" t="str">
        <f>CONCATENATE(D1579,F1579,H1579,J1579,L1579,N1579,P1579,R1579)</f>
        <v>Construction</v>
      </c>
      <c r="Y1579" s="11" t="s">
        <v>2509</v>
      </c>
      <c r="Z1579" s="32">
        <v>2</v>
      </c>
      <c r="AA1579" s="39">
        <v>45411</v>
      </c>
      <c r="AB1579" s="39">
        <v>45412</v>
      </c>
      <c r="AC1579" s="34">
        <v>795.57</v>
      </c>
    </row>
    <row r="1580" spans="1:29" x14ac:dyDescent="0.2">
      <c r="A1580" s="66" t="s">
        <v>2510</v>
      </c>
      <c r="B1580" s="11" t="str">
        <f t="shared" si="180"/>
        <v xml:space="preserve"> - </v>
      </c>
      <c r="C1580" s="11" t="str">
        <f t="shared" si="180"/>
        <v/>
      </c>
      <c r="D1580" s="62" t="s">
        <v>6449</v>
      </c>
      <c r="E1580" s="11" t="str">
        <f t="shared" si="181"/>
        <v/>
      </c>
      <c r="F1580" s="66"/>
      <c r="G1580" s="64" t="str">
        <f t="shared" si="182"/>
        <v>The Mound</v>
      </c>
      <c r="H1580" s="66"/>
      <c r="I1580" s="65" t="str">
        <f t="shared" si="183"/>
        <v>Level 03</v>
      </c>
      <c r="J1580" s="66"/>
      <c r="K1580" s="67" t="str">
        <f t="shared" si="186"/>
        <v>Zone M4</v>
      </c>
      <c r="L1580" s="66"/>
      <c r="M1580" s="68" t="str">
        <f t="shared" si="187"/>
        <v>M4 / B3</v>
      </c>
      <c r="N1580" s="66"/>
      <c r="O1580" s="69" t="str">
        <f t="shared" si="184"/>
        <v>S. DQ. R.</v>
      </c>
      <c r="P1580" s="66"/>
      <c r="Q1580" s="70" t="str">
        <f t="shared" si="185"/>
        <v>R2 / J1</v>
      </c>
      <c r="R1580" s="66"/>
      <c r="S1580" s="66"/>
      <c r="T1580" s="11" t="s">
        <v>6714</v>
      </c>
      <c r="U1580" s="11" t="s">
        <v>6714</v>
      </c>
      <c r="V1580" s="11" t="s">
        <v>6416</v>
      </c>
      <c r="W1580" s="59" t="s">
        <v>6416</v>
      </c>
      <c r="X1580" s="59" t="str">
        <f>CONCATENATE(D1580,F1580,H1580,J1580,L1580,N1580,P1580,R1580)</f>
        <v>Construction</v>
      </c>
      <c r="Y1580" s="11" t="s">
        <v>2511</v>
      </c>
      <c r="Z1580" s="32">
        <v>2</v>
      </c>
      <c r="AA1580" s="39">
        <v>45411</v>
      </c>
      <c r="AB1580" s="39">
        <v>45412</v>
      </c>
      <c r="AC1580" s="34">
        <v>583.46</v>
      </c>
    </row>
    <row r="1581" spans="1:29" x14ac:dyDescent="0.2">
      <c r="A1581" s="63" t="s">
        <v>2512</v>
      </c>
      <c r="B1581" s="8" t="str">
        <f t="shared" si="180"/>
        <v xml:space="preserve"> - </v>
      </c>
      <c r="C1581" s="8" t="str">
        <f t="shared" si="180"/>
        <v/>
      </c>
      <c r="D1581" s="62" t="s">
        <v>6449</v>
      </c>
      <c r="E1581" s="8" t="str">
        <f t="shared" si="181"/>
        <v/>
      </c>
      <c r="F1581" s="63"/>
      <c r="G1581" s="64" t="str">
        <f t="shared" si="182"/>
        <v>The Mound</v>
      </c>
      <c r="H1581" s="63"/>
      <c r="I1581" s="65" t="str">
        <f t="shared" si="183"/>
        <v>Level 03</v>
      </c>
      <c r="J1581" s="63"/>
      <c r="K1581" s="67" t="str">
        <f t="shared" si="186"/>
        <v>Zone M4</v>
      </c>
      <c r="L1581" s="63"/>
      <c r="M1581" s="68" t="str">
        <f t="shared" si="187"/>
        <v>M4 / B3</v>
      </c>
      <c r="N1581" s="63"/>
      <c r="O1581" s="69" t="str">
        <f t="shared" si="184"/>
        <v>S. DQ. R.</v>
      </c>
      <c r="P1581" s="63"/>
      <c r="Q1581" s="70" t="str">
        <f t="shared" si="185"/>
        <v>R2 / J1</v>
      </c>
      <c r="R1581" s="63"/>
      <c r="S1581" s="63"/>
      <c r="T1581" s="8" t="s">
        <v>6714</v>
      </c>
      <c r="U1581" s="8" t="s">
        <v>6714</v>
      </c>
      <c r="V1581" s="8" t="s">
        <v>6416</v>
      </c>
      <c r="W1581" s="59" t="s">
        <v>6416</v>
      </c>
      <c r="X1581" s="59" t="str">
        <f>CONCATENATE(D1581,F1581,H1581,J1581,L1581,N1581,P1581,R1581)</f>
        <v>Construction</v>
      </c>
      <c r="Y1581" s="8" t="s">
        <v>2513</v>
      </c>
      <c r="Z1581" s="23">
        <v>2</v>
      </c>
      <c r="AA1581" s="35">
        <v>45413</v>
      </c>
      <c r="AB1581" s="35">
        <v>45414</v>
      </c>
      <c r="AC1581" s="42">
        <v>2203.67</v>
      </c>
    </row>
    <row r="1582" spans="1:29" x14ac:dyDescent="0.2">
      <c r="A1582" s="69" t="s">
        <v>1233</v>
      </c>
      <c r="B1582" s="3" t="str">
        <f t="shared" si="180"/>
        <v/>
      </c>
      <c r="C1582" s="3" t="str">
        <f t="shared" si="180"/>
        <v>M4 / B3 - Zone M4 - Level 03 - The Mound - Construction</v>
      </c>
      <c r="D1582" s="62" t="s">
        <v>6449</v>
      </c>
      <c r="E1582" s="3" t="str">
        <f t="shared" si="181"/>
        <v>M4 / B3</v>
      </c>
      <c r="F1582" s="92"/>
      <c r="G1582" s="64" t="str">
        <f>IF(F1582="",G1581,TRIM(F1582))</f>
        <v>The Mound</v>
      </c>
      <c r="H1582" s="92"/>
      <c r="I1582" s="65" t="str">
        <f>IF(H1582="",I1581,TRIM(H1582))</f>
        <v>Level 03</v>
      </c>
      <c r="J1582" s="92"/>
      <c r="K1582" s="67" t="str">
        <f>IF(J1582="",K1581,TRIM(J1582))</f>
        <v>Zone M4</v>
      </c>
      <c r="L1582" s="92"/>
      <c r="M1582" s="68" t="str">
        <f>IF(L1582="",M1581,TRIM(L1582))</f>
        <v>M4 / B3</v>
      </c>
      <c r="N1582" s="69" t="s">
        <v>1233</v>
      </c>
      <c r="O1582" s="69" t="str">
        <f>IF(N1582="",O1581,TRIM(N1582))</f>
        <v>JS. L.</v>
      </c>
      <c r="P1582" s="92"/>
      <c r="Q1582" s="70" t="str">
        <f>IF(P1582="",Q1581,TRIM(P1582))</f>
        <v>R2 / J1</v>
      </c>
      <c r="R1582" s="92"/>
      <c r="S1582" s="92"/>
      <c r="T1582" s="3" t="s">
        <v>6715</v>
      </c>
      <c r="U1582" s="3" t="s">
        <v>6715</v>
      </c>
      <c r="V1582" s="3" t="s">
        <v>6715</v>
      </c>
      <c r="W1582" s="59" t="s">
        <v>1233</v>
      </c>
      <c r="X1582" s="59" t="str">
        <f>CONCATENATE(D1582,F1582,H1582,J1582,L1582,N1582,P1582,R1582)</f>
        <v>Construction            JS. L.</v>
      </c>
      <c r="Y1582" s="3"/>
      <c r="Z1582" s="49">
        <v>6</v>
      </c>
      <c r="AA1582" s="50">
        <v>45413</v>
      </c>
      <c r="AB1582" s="50">
        <v>45419</v>
      </c>
      <c r="AC1582" s="52">
        <v>17629.330000000002</v>
      </c>
    </row>
    <row r="1583" spans="1:29" ht="25.5" x14ac:dyDescent="0.2">
      <c r="A1583" s="66" t="s">
        <v>2514</v>
      </c>
      <c r="B1583" s="11" t="str">
        <f t="shared" si="180"/>
        <v xml:space="preserve"> - M4 / B3 - Zone M4 - Level 03 - The Mound - Construction</v>
      </c>
      <c r="C1583" s="11" t="str">
        <f t="shared" si="180"/>
        <v/>
      </c>
      <c r="D1583" s="62" t="s">
        <v>6449</v>
      </c>
      <c r="E1583" s="11" t="str">
        <f t="shared" si="181"/>
        <v/>
      </c>
      <c r="F1583" s="66"/>
      <c r="G1583" s="64" t="str">
        <f t="shared" si="182"/>
        <v>The Mound</v>
      </c>
      <c r="H1583" s="66"/>
      <c r="I1583" s="65" t="str">
        <f t="shared" si="183"/>
        <v>Level 03</v>
      </c>
      <c r="J1583" s="66"/>
      <c r="K1583" s="67" t="str">
        <f t="shared" si="186"/>
        <v>Zone M4</v>
      </c>
      <c r="L1583" s="66"/>
      <c r="M1583" s="68" t="str">
        <f t="shared" si="187"/>
        <v>M4 / B3</v>
      </c>
      <c r="N1583" s="66"/>
      <c r="O1583" s="69" t="str">
        <f t="shared" si="184"/>
        <v>JS. L.</v>
      </c>
      <c r="P1583" s="66"/>
      <c r="Q1583" s="70" t="str">
        <f t="shared" si="185"/>
        <v>R2 / J1</v>
      </c>
      <c r="R1583" s="66"/>
      <c r="S1583" s="66"/>
      <c r="T1583" s="11" t="s">
        <v>6715</v>
      </c>
      <c r="U1583" s="11" t="s">
        <v>6715</v>
      </c>
      <c r="V1583" s="11" t="s">
        <v>6416</v>
      </c>
      <c r="W1583" s="59" t="s">
        <v>6416</v>
      </c>
      <c r="X1583" s="59" t="str">
        <f>CONCATENATE(D1583,F1583,H1583,J1583,L1583,N1583,P1583,R1583)</f>
        <v>Construction</v>
      </c>
      <c r="Y1583" s="11" t="s">
        <v>2515</v>
      </c>
      <c r="Z1583" s="32">
        <v>4</v>
      </c>
      <c r="AA1583" s="39">
        <v>45413</v>
      </c>
      <c r="AB1583" s="39">
        <v>45417</v>
      </c>
      <c r="AC1583" s="48">
        <v>9715.4</v>
      </c>
    </row>
    <row r="1584" spans="1:29" x14ac:dyDescent="0.2">
      <c r="A1584" s="66" t="s">
        <v>2516</v>
      </c>
      <c r="B1584" s="11" t="str">
        <f t="shared" si="180"/>
        <v xml:space="preserve"> - </v>
      </c>
      <c r="C1584" s="11" t="str">
        <f t="shared" si="180"/>
        <v/>
      </c>
      <c r="D1584" s="62" t="s">
        <v>6449</v>
      </c>
      <c r="E1584" s="11" t="str">
        <f t="shared" si="181"/>
        <v/>
      </c>
      <c r="F1584" s="66"/>
      <c r="G1584" s="64" t="str">
        <f t="shared" si="182"/>
        <v>The Mound</v>
      </c>
      <c r="H1584" s="66"/>
      <c r="I1584" s="65" t="str">
        <f t="shared" si="183"/>
        <v>Level 03</v>
      </c>
      <c r="J1584" s="66"/>
      <c r="K1584" s="67" t="str">
        <f t="shared" si="186"/>
        <v>Zone M4</v>
      </c>
      <c r="L1584" s="66"/>
      <c r="M1584" s="68" t="str">
        <f t="shared" si="187"/>
        <v>M4 / B3</v>
      </c>
      <c r="N1584" s="66"/>
      <c r="O1584" s="69" t="str">
        <f t="shared" si="184"/>
        <v>JS. L.</v>
      </c>
      <c r="P1584" s="66"/>
      <c r="Q1584" s="70" t="str">
        <f t="shared" si="185"/>
        <v>R2 / J1</v>
      </c>
      <c r="R1584" s="66"/>
      <c r="S1584" s="66"/>
      <c r="T1584" s="11" t="s">
        <v>6715</v>
      </c>
      <c r="U1584" s="11" t="s">
        <v>6715</v>
      </c>
      <c r="V1584" s="11" t="s">
        <v>6416</v>
      </c>
      <c r="W1584" s="59" t="s">
        <v>6416</v>
      </c>
      <c r="X1584" s="59" t="str">
        <f>CONCATENATE(D1584,F1584,H1584,J1584,L1584,N1584,P1584,R1584)</f>
        <v>Construction</v>
      </c>
      <c r="Y1584" s="11" t="s">
        <v>2517</v>
      </c>
      <c r="Z1584" s="32">
        <v>4</v>
      </c>
      <c r="AA1584" s="39">
        <v>45413</v>
      </c>
      <c r="AB1584" s="39">
        <v>45417</v>
      </c>
      <c r="AC1584" s="48">
        <v>4331.24</v>
      </c>
    </row>
    <row r="1585" spans="1:29" x14ac:dyDescent="0.2">
      <c r="A1585" s="66" t="s">
        <v>2518</v>
      </c>
      <c r="B1585" s="11" t="str">
        <f t="shared" si="180"/>
        <v xml:space="preserve"> - </v>
      </c>
      <c r="C1585" s="11" t="str">
        <f t="shared" si="180"/>
        <v/>
      </c>
      <c r="D1585" s="62" t="s">
        <v>6449</v>
      </c>
      <c r="E1585" s="11" t="str">
        <f t="shared" si="181"/>
        <v/>
      </c>
      <c r="F1585" s="66"/>
      <c r="G1585" s="64" t="str">
        <f t="shared" si="182"/>
        <v>The Mound</v>
      </c>
      <c r="H1585" s="66"/>
      <c r="I1585" s="65" t="str">
        <f t="shared" si="183"/>
        <v>Level 03</v>
      </c>
      <c r="J1585" s="66"/>
      <c r="K1585" s="67" t="str">
        <f t="shared" si="186"/>
        <v>Zone M4</v>
      </c>
      <c r="L1585" s="66"/>
      <c r="M1585" s="68" t="str">
        <f t="shared" si="187"/>
        <v>M4 / B3</v>
      </c>
      <c r="N1585" s="66"/>
      <c r="O1585" s="69" t="str">
        <f t="shared" si="184"/>
        <v>JS. L.</v>
      </c>
      <c r="P1585" s="66"/>
      <c r="Q1585" s="70" t="str">
        <f t="shared" si="185"/>
        <v>R2 / J1</v>
      </c>
      <c r="R1585" s="66"/>
      <c r="S1585" s="66"/>
      <c r="T1585" s="11" t="s">
        <v>6715</v>
      </c>
      <c r="U1585" s="11" t="s">
        <v>6715</v>
      </c>
      <c r="V1585" s="11" t="s">
        <v>6416</v>
      </c>
      <c r="W1585" s="59" t="s">
        <v>6416</v>
      </c>
      <c r="X1585" s="59" t="str">
        <f>CONCATENATE(D1585,F1585,H1585,J1585,L1585,N1585,P1585,R1585)</f>
        <v>Construction</v>
      </c>
      <c r="Y1585" s="11" t="s">
        <v>2519</v>
      </c>
      <c r="Z1585" s="32">
        <v>2</v>
      </c>
      <c r="AA1585" s="39">
        <v>45416</v>
      </c>
      <c r="AB1585" s="39">
        <v>45417</v>
      </c>
      <c r="AC1585" s="34">
        <v>795.57</v>
      </c>
    </row>
    <row r="1586" spans="1:29" x14ac:dyDescent="0.2">
      <c r="A1586" s="66" t="s">
        <v>2520</v>
      </c>
      <c r="B1586" s="11" t="str">
        <f t="shared" si="180"/>
        <v xml:space="preserve"> - </v>
      </c>
      <c r="C1586" s="11" t="str">
        <f t="shared" si="180"/>
        <v/>
      </c>
      <c r="D1586" s="62" t="s">
        <v>6449</v>
      </c>
      <c r="E1586" s="11" t="str">
        <f t="shared" si="181"/>
        <v/>
      </c>
      <c r="F1586" s="66"/>
      <c r="G1586" s="64" t="str">
        <f t="shared" si="182"/>
        <v>The Mound</v>
      </c>
      <c r="H1586" s="66"/>
      <c r="I1586" s="65" t="str">
        <f t="shared" si="183"/>
        <v>Level 03</v>
      </c>
      <c r="J1586" s="66"/>
      <c r="K1586" s="67" t="str">
        <f t="shared" si="186"/>
        <v>Zone M4</v>
      </c>
      <c r="L1586" s="66"/>
      <c r="M1586" s="68" t="str">
        <f t="shared" si="187"/>
        <v>M4 / B3</v>
      </c>
      <c r="N1586" s="66"/>
      <c r="O1586" s="69" t="str">
        <f t="shared" si="184"/>
        <v>JS. L.</v>
      </c>
      <c r="P1586" s="66"/>
      <c r="Q1586" s="70" t="str">
        <f t="shared" si="185"/>
        <v>R2 / J1</v>
      </c>
      <c r="R1586" s="66"/>
      <c r="S1586" s="66"/>
      <c r="T1586" s="11" t="s">
        <v>6715</v>
      </c>
      <c r="U1586" s="11" t="s">
        <v>6715</v>
      </c>
      <c r="V1586" s="11" t="s">
        <v>6416</v>
      </c>
      <c r="W1586" s="59" t="s">
        <v>6416</v>
      </c>
      <c r="X1586" s="59" t="str">
        <f>CONCATENATE(D1586,F1586,H1586,J1586,L1586,N1586,P1586,R1586)</f>
        <v>Construction</v>
      </c>
      <c r="Y1586" s="11" t="s">
        <v>2521</v>
      </c>
      <c r="Z1586" s="32">
        <v>2</v>
      </c>
      <c r="AA1586" s="39">
        <v>45416</v>
      </c>
      <c r="AB1586" s="39">
        <v>45417</v>
      </c>
      <c r="AC1586" s="34">
        <v>583.46</v>
      </c>
    </row>
    <row r="1587" spans="1:29" x14ac:dyDescent="0.2">
      <c r="A1587" s="63" t="s">
        <v>2522</v>
      </c>
      <c r="B1587" s="8" t="str">
        <f t="shared" si="180"/>
        <v xml:space="preserve"> - </v>
      </c>
      <c r="C1587" s="8" t="str">
        <f t="shared" si="180"/>
        <v/>
      </c>
      <c r="D1587" s="62" t="s">
        <v>6449</v>
      </c>
      <c r="E1587" s="8" t="str">
        <f t="shared" si="181"/>
        <v/>
      </c>
      <c r="F1587" s="63"/>
      <c r="G1587" s="64" t="str">
        <f t="shared" si="182"/>
        <v>The Mound</v>
      </c>
      <c r="H1587" s="63"/>
      <c r="I1587" s="65" t="str">
        <f t="shared" si="183"/>
        <v>Level 03</v>
      </c>
      <c r="J1587" s="63"/>
      <c r="K1587" s="67" t="str">
        <f t="shared" si="186"/>
        <v>Zone M4</v>
      </c>
      <c r="L1587" s="63"/>
      <c r="M1587" s="68" t="str">
        <f t="shared" si="187"/>
        <v>M4 / B3</v>
      </c>
      <c r="N1587" s="63"/>
      <c r="O1587" s="69" t="str">
        <f t="shared" si="184"/>
        <v>JS. L.</v>
      </c>
      <c r="P1587" s="63"/>
      <c r="Q1587" s="70" t="str">
        <f t="shared" si="185"/>
        <v>R2 / J1</v>
      </c>
      <c r="R1587" s="63"/>
      <c r="S1587" s="63"/>
      <c r="T1587" s="8" t="s">
        <v>6715</v>
      </c>
      <c r="U1587" s="8" t="s">
        <v>6715</v>
      </c>
      <c r="V1587" s="8" t="s">
        <v>6416</v>
      </c>
      <c r="W1587" s="59" t="s">
        <v>6416</v>
      </c>
      <c r="X1587" s="59" t="str">
        <f>CONCATENATE(D1587,F1587,H1587,J1587,L1587,N1587,P1587,R1587)</f>
        <v>Construction</v>
      </c>
      <c r="Y1587" s="8" t="s">
        <v>2523</v>
      </c>
      <c r="Z1587" s="23">
        <v>2</v>
      </c>
      <c r="AA1587" s="35">
        <v>45418</v>
      </c>
      <c r="AB1587" s="35">
        <v>45419</v>
      </c>
      <c r="AC1587" s="42">
        <v>2203.67</v>
      </c>
    </row>
    <row r="1588" spans="1:29" x14ac:dyDescent="0.2">
      <c r="A1588" s="68" t="s">
        <v>2524</v>
      </c>
      <c r="B1588" s="2" t="str">
        <f t="shared" si="180"/>
        <v/>
      </c>
      <c r="C1588" s="2" t="str">
        <f t="shared" si="180"/>
        <v>Zone M4 - Level 03 - The Mound - Construction</v>
      </c>
      <c r="D1588" s="62" t="s">
        <v>6449</v>
      </c>
      <c r="E1588" s="2" t="str">
        <f t="shared" si="181"/>
        <v>Zone M4</v>
      </c>
      <c r="F1588" s="92"/>
      <c r="G1588" s="64" t="str">
        <f>IF(F1588="",G1587,TRIM(F1588))</f>
        <v>The Mound</v>
      </c>
      <c r="H1588" s="92"/>
      <c r="I1588" s="65" t="str">
        <f>IF(H1588="",I1587,TRIM(H1588))</f>
        <v>Level 03</v>
      </c>
      <c r="J1588" s="92"/>
      <c r="K1588" s="67" t="str">
        <f>IF(J1588="",K1587,TRIM(J1588))</f>
        <v>Zone M4</v>
      </c>
      <c r="L1588" s="68" t="s">
        <v>2524</v>
      </c>
      <c r="M1588" s="68" t="str">
        <f>IF(L1588="",M1587,TRIM(L1588))</f>
        <v>M4 / C3</v>
      </c>
      <c r="N1588" s="92"/>
      <c r="O1588" s="69" t="str">
        <f>IF(N1588="",O1587,TRIM(N1588))</f>
        <v>JS. L.</v>
      </c>
      <c r="P1588" s="92"/>
      <c r="Q1588" s="70" t="str">
        <f>IF(P1588="",Q1587,TRIM(P1588))</f>
        <v>R2 / J1</v>
      </c>
      <c r="R1588" s="92"/>
      <c r="S1588" s="92"/>
      <c r="T1588" s="2" t="s">
        <v>6756</v>
      </c>
      <c r="U1588" s="2" t="s">
        <v>6756</v>
      </c>
      <c r="V1588" s="2" t="s">
        <v>6756</v>
      </c>
      <c r="W1588" s="59" t="s">
        <v>2524</v>
      </c>
      <c r="X1588" s="59" t="str">
        <f>CONCATENATE(D1588,F1588,H1588,J1588,L1588,N1588,P1588,R1588)</f>
        <v>Construction          M4 / C3</v>
      </c>
      <c r="Y1588" s="2"/>
      <c r="Z1588" s="43">
        <v>9</v>
      </c>
      <c r="AA1588" s="44">
        <v>45420</v>
      </c>
      <c r="AB1588" s="44">
        <v>45430</v>
      </c>
      <c r="AC1588" s="47">
        <v>70517.31</v>
      </c>
    </row>
    <row r="1589" spans="1:29" x14ac:dyDescent="0.2">
      <c r="A1589" s="69" t="s">
        <v>1256</v>
      </c>
      <c r="B1589" s="3" t="str">
        <f t="shared" si="180"/>
        <v>Zone M4 - Level 03 - The Mound - Construction</v>
      </c>
      <c r="C1589" s="3" t="str">
        <f t="shared" si="180"/>
        <v>M4 / C3 - Zone M4 - Level 03 - The Mound - Construction</v>
      </c>
      <c r="D1589" s="62" t="s">
        <v>6449</v>
      </c>
      <c r="E1589" s="3" t="str">
        <f t="shared" si="181"/>
        <v>M4 / C3</v>
      </c>
      <c r="F1589" s="92"/>
      <c r="G1589" s="64" t="str">
        <f t="shared" si="182"/>
        <v>The Mound</v>
      </c>
      <c r="H1589" s="92"/>
      <c r="I1589" s="65" t="str">
        <f t="shared" si="183"/>
        <v>Level 03</v>
      </c>
      <c r="J1589" s="92"/>
      <c r="K1589" s="67" t="str">
        <f t="shared" si="186"/>
        <v>Zone M4</v>
      </c>
      <c r="L1589" s="92"/>
      <c r="M1589" s="68" t="str">
        <f t="shared" si="187"/>
        <v>M4 / C3</v>
      </c>
      <c r="N1589" s="69" t="s">
        <v>1256</v>
      </c>
      <c r="O1589" s="69" t="str">
        <f t="shared" si="184"/>
        <v>S. K. L.</v>
      </c>
      <c r="P1589" s="92"/>
      <c r="Q1589" s="70" t="str">
        <f t="shared" si="185"/>
        <v>R2 / J1</v>
      </c>
      <c r="R1589" s="92"/>
      <c r="S1589" s="92"/>
      <c r="T1589" s="3" t="s">
        <v>6718</v>
      </c>
      <c r="U1589" s="3" t="s">
        <v>6718</v>
      </c>
      <c r="V1589" s="3" t="s">
        <v>6718</v>
      </c>
      <c r="W1589" s="59" t="s">
        <v>1256</v>
      </c>
      <c r="X1589" s="59" t="str">
        <f>CONCATENATE(D1589,F1589,H1589,J1589,L1589,N1589,P1589,R1589)</f>
        <v>Construction            S. K. L.</v>
      </c>
      <c r="Y1589" s="3"/>
      <c r="Z1589" s="49">
        <v>5</v>
      </c>
      <c r="AA1589" s="50">
        <v>45420</v>
      </c>
      <c r="AB1589" s="50">
        <v>45425</v>
      </c>
      <c r="AC1589" s="52">
        <v>17629.330000000002</v>
      </c>
    </row>
    <row r="1590" spans="1:29" ht="25.5" x14ac:dyDescent="0.2">
      <c r="A1590" s="66" t="s">
        <v>2525</v>
      </c>
      <c r="B1590" s="11" t="str">
        <f t="shared" si="180"/>
        <v xml:space="preserve"> - M4 / C3 - Zone M4 - Level 03 - The Mound - Construction</v>
      </c>
      <c r="C1590" s="11" t="str">
        <f t="shared" si="180"/>
        <v/>
      </c>
      <c r="D1590" s="62" t="s">
        <v>6449</v>
      </c>
      <c r="E1590" s="11" t="str">
        <f t="shared" si="181"/>
        <v/>
      </c>
      <c r="F1590" s="66"/>
      <c r="G1590" s="64" t="str">
        <f t="shared" si="182"/>
        <v>The Mound</v>
      </c>
      <c r="H1590" s="66"/>
      <c r="I1590" s="65" t="str">
        <f t="shared" si="183"/>
        <v>Level 03</v>
      </c>
      <c r="J1590" s="66"/>
      <c r="K1590" s="67" t="str">
        <f t="shared" si="186"/>
        <v>Zone M4</v>
      </c>
      <c r="L1590" s="66"/>
      <c r="M1590" s="68" t="str">
        <f t="shared" si="187"/>
        <v>M4 / C3</v>
      </c>
      <c r="N1590" s="66"/>
      <c r="O1590" s="69" t="str">
        <f t="shared" si="184"/>
        <v>S. K. L.</v>
      </c>
      <c r="P1590" s="66"/>
      <c r="Q1590" s="70" t="str">
        <f t="shared" si="185"/>
        <v>R2 / J1</v>
      </c>
      <c r="R1590" s="66"/>
      <c r="S1590" s="66"/>
      <c r="T1590" s="11" t="s">
        <v>6718</v>
      </c>
      <c r="U1590" s="11" t="s">
        <v>6718</v>
      </c>
      <c r="V1590" s="11" t="s">
        <v>6416</v>
      </c>
      <c r="W1590" s="59" t="s">
        <v>6416</v>
      </c>
      <c r="X1590" s="59" t="str">
        <f>CONCATENATE(D1590,F1590,H1590,J1590,L1590,N1590,P1590,R1590)</f>
        <v>Construction</v>
      </c>
      <c r="Y1590" s="11" t="s">
        <v>2526</v>
      </c>
      <c r="Z1590" s="32">
        <v>3</v>
      </c>
      <c r="AA1590" s="39">
        <v>45420</v>
      </c>
      <c r="AB1590" s="39">
        <v>45423</v>
      </c>
      <c r="AC1590" s="48">
        <v>9715.4</v>
      </c>
    </row>
    <row r="1591" spans="1:29" x14ac:dyDescent="0.2">
      <c r="A1591" s="66" t="s">
        <v>2527</v>
      </c>
      <c r="B1591" s="11" t="str">
        <f t="shared" si="180"/>
        <v xml:space="preserve"> - </v>
      </c>
      <c r="C1591" s="11" t="str">
        <f t="shared" si="180"/>
        <v/>
      </c>
      <c r="D1591" s="62" t="s">
        <v>6449</v>
      </c>
      <c r="E1591" s="11" t="str">
        <f t="shared" si="181"/>
        <v/>
      </c>
      <c r="F1591" s="66"/>
      <c r="G1591" s="64" t="str">
        <f t="shared" si="182"/>
        <v>The Mound</v>
      </c>
      <c r="H1591" s="66"/>
      <c r="I1591" s="65" t="str">
        <f t="shared" si="183"/>
        <v>Level 03</v>
      </c>
      <c r="J1591" s="66"/>
      <c r="K1591" s="67" t="str">
        <f t="shared" si="186"/>
        <v>Zone M4</v>
      </c>
      <c r="L1591" s="66"/>
      <c r="M1591" s="68" t="str">
        <f t="shared" si="187"/>
        <v>M4 / C3</v>
      </c>
      <c r="N1591" s="66"/>
      <c r="O1591" s="69" t="str">
        <f t="shared" si="184"/>
        <v>S. K. L.</v>
      </c>
      <c r="P1591" s="66"/>
      <c r="Q1591" s="70" t="str">
        <f t="shared" si="185"/>
        <v>R2 / J1</v>
      </c>
      <c r="R1591" s="66"/>
      <c r="S1591" s="66"/>
      <c r="T1591" s="11" t="s">
        <v>6718</v>
      </c>
      <c r="U1591" s="11" t="s">
        <v>6718</v>
      </c>
      <c r="V1591" s="11" t="s">
        <v>6416</v>
      </c>
      <c r="W1591" s="59" t="s">
        <v>6416</v>
      </c>
      <c r="X1591" s="59" t="str">
        <f>CONCATENATE(D1591,F1591,H1591,J1591,L1591,N1591,P1591,R1591)</f>
        <v>Construction</v>
      </c>
      <c r="Y1591" s="11" t="s">
        <v>2528</v>
      </c>
      <c r="Z1591" s="32">
        <v>3</v>
      </c>
      <c r="AA1591" s="39">
        <v>45420</v>
      </c>
      <c r="AB1591" s="39">
        <v>45423</v>
      </c>
      <c r="AC1591" s="48">
        <v>4331.24</v>
      </c>
    </row>
    <row r="1592" spans="1:29" x14ac:dyDescent="0.2">
      <c r="A1592" s="66" t="s">
        <v>2529</v>
      </c>
      <c r="B1592" s="11" t="str">
        <f t="shared" si="180"/>
        <v xml:space="preserve"> - </v>
      </c>
      <c r="C1592" s="11" t="str">
        <f t="shared" si="180"/>
        <v/>
      </c>
      <c r="D1592" s="62" t="s">
        <v>6449</v>
      </c>
      <c r="E1592" s="11" t="str">
        <f t="shared" si="181"/>
        <v/>
      </c>
      <c r="F1592" s="66"/>
      <c r="G1592" s="64" t="str">
        <f t="shared" si="182"/>
        <v>The Mound</v>
      </c>
      <c r="H1592" s="66"/>
      <c r="I1592" s="65" t="str">
        <f t="shared" si="183"/>
        <v>Level 03</v>
      </c>
      <c r="J1592" s="66"/>
      <c r="K1592" s="67" t="str">
        <f t="shared" si="186"/>
        <v>Zone M4</v>
      </c>
      <c r="L1592" s="66"/>
      <c r="M1592" s="68" t="str">
        <f t="shared" si="187"/>
        <v>M4 / C3</v>
      </c>
      <c r="N1592" s="66"/>
      <c r="O1592" s="69" t="str">
        <f t="shared" si="184"/>
        <v>S. K. L.</v>
      </c>
      <c r="P1592" s="66"/>
      <c r="Q1592" s="70" t="str">
        <f t="shared" si="185"/>
        <v>R2 / J1</v>
      </c>
      <c r="R1592" s="66"/>
      <c r="S1592" s="66"/>
      <c r="T1592" s="11" t="s">
        <v>6718</v>
      </c>
      <c r="U1592" s="11" t="s">
        <v>6718</v>
      </c>
      <c r="V1592" s="11" t="s">
        <v>6416</v>
      </c>
      <c r="W1592" s="59" t="s">
        <v>6416</v>
      </c>
      <c r="X1592" s="59" t="str">
        <f>CONCATENATE(D1592,F1592,H1592,J1592,L1592,N1592,P1592,R1592)</f>
        <v>Construction</v>
      </c>
      <c r="Y1592" s="11" t="s">
        <v>2530</v>
      </c>
      <c r="Z1592" s="32">
        <v>2</v>
      </c>
      <c r="AA1592" s="39">
        <v>45421</v>
      </c>
      <c r="AB1592" s="39">
        <v>45423</v>
      </c>
      <c r="AC1592" s="34">
        <v>795.57</v>
      </c>
    </row>
    <row r="1593" spans="1:29" x14ac:dyDescent="0.2">
      <c r="A1593" s="66" t="s">
        <v>2531</v>
      </c>
      <c r="B1593" s="11" t="str">
        <f t="shared" si="180"/>
        <v xml:space="preserve"> - </v>
      </c>
      <c r="C1593" s="11" t="str">
        <f t="shared" si="180"/>
        <v/>
      </c>
      <c r="D1593" s="62" t="s">
        <v>6449</v>
      </c>
      <c r="E1593" s="11" t="str">
        <f t="shared" si="181"/>
        <v/>
      </c>
      <c r="F1593" s="66"/>
      <c r="G1593" s="64" t="str">
        <f t="shared" si="182"/>
        <v>The Mound</v>
      </c>
      <c r="H1593" s="66"/>
      <c r="I1593" s="65" t="str">
        <f t="shared" si="183"/>
        <v>Level 03</v>
      </c>
      <c r="J1593" s="66"/>
      <c r="K1593" s="67" t="str">
        <f t="shared" si="186"/>
        <v>Zone M4</v>
      </c>
      <c r="L1593" s="66"/>
      <c r="M1593" s="68" t="str">
        <f t="shared" si="187"/>
        <v>M4 / C3</v>
      </c>
      <c r="N1593" s="66"/>
      <c r="O1593" s="69" t="str">
        <f t="shared" si="184"/>
        <v>S. K. L.</v>
      </c>
      <c r="P1593" s="66"/>
      <c r="Q1593" s="70" t="str">
        <f t="shared" si="185"/>
        <v>R2 / J1</v>
      </c>
      <c r="R1593" s="66"/>
      <c r="S1593" s="66"/>
      <c r="T1593" s="11" t="s">
        <v>6718</v>
      </c>
      <c r="U1593" s="11" t="s">
        <v>6718</v>
      </c>
      <c r="V1593" s="11" t="s">
        <v>6416</v>
      </c>
      <c r="W1593" s="59" t="s">
        <v>6416</v>
      </c>
      <c r="X1593" s="59" t="str">
        <f>CONCATENATE(D1593,F1593,H1593,J1593,L1593,N1593,P1593,R1593)</f>
        <v>Construction</v>
      </c>
      <c r="Y1593" s="11" t="s">
        <v>2532</v>
      </c>
      <c r="Z1593" s="32">
        <v>2</v>
      </c>
      <c r="AA1593" s="39">
        <v>45421</v>
      </c>
      <c r="AB1593" s="39">
        <v>45423</v>
      </c>
      <c r="AC1593" s="34">
        <v>583.46</v>
      </c>
    </row>
    <row r="1594" spans="1:29" x14ac:dyDescent="0.2">
      <c r="A1594" s="63" t="s">
        <v>2533</v>
      </c>
      <c r="B1594" s="8" t="str">
        <f t="shared" si="180"/>
        <v xml:space="preserve"> - </v>
      </c>
      <c r="C1594" s="8" t="str">
        <f t="shared" si="180"/>
        <v/>
      </c>
      <c r="D1594" s="62" t="s">
        <v>6449</v>
      </c>
      <c r="E1594" s="8" t="str">
        <f t="shared" si="181"/>
        <v/>
      </c>
      <c r="F1594" s="63"/>
      <c r="G1594" s="64" t="str">
        <f t="shared" si="182"/>
        <v>The Mound</v>
      </c>
      <c r="H1594" s="63"/>
      <c r="I1594" s="65" t="str">
        <f t="shared" si="183"/>
        <v>Level 03</v>
      </c>
      <c r="J1594" s="63"/>
      <c r="K1594" s="67" t="str">
        <f t="shared" si="186"/>
        <v>Zone M4</v>
      </c>
      <c r="L1594" s="63"/>
      <c r="M1594" s="68" t="str">
        <f t="shared" si="187"/>
        <v>M4 / C3</v>
      </c>
      <c r="N1594" s="63"/>
      <c r="O1594" s="69" t="str">
        <f t="shared" si="184"/>
        <v>S. K. L.</v>
      </c>
      <c r="P1594" s="63"/>
      <c r="Q1594" s="70" t="str">
        <f t="shared" si="185"/>
        <v>R2 / J1</v>
      </c>
      <c r="R1594" s="63"/>
      <c r="S1594" s="63"/>
      <c r="T1594" s="8" t="s">
        <v>6718</v>
      </c>
      <c r="U1594" s="8" t="s">
        <v>6718</v>
      </c>
      <c r="V1594" s="8" t="s">
        <v>6416</v>
      </c>
      <c r="W1594" s="59" t="s">
        <v>6416</v>
      </c>
      <c r="X1594" s="59" t="str">
        <f>CONCATENATE(D1594,F1594,H1594,J1594,L1594,N1594,P1594,R1594)</f>
        <v>Construction</v>
      </c>
      <c r="Y1594" s="8" t="s">
        <v>2534</v>
      </c>
      <c r="Z1594" s="23">
        <v>2</v>
      </c>
      <c r="AA1594" s="35">
        <v>45424</v>
      </c>
      <c r="AB1594" s="35">
        <v>45425</v>
      </c>
      <c r="AC1594" s="42">
        <v>2203.67</v>
      </c>
    </row>
    <row r="1595" spans="1:29" x14ac:dyDescent="0.2">
      <c r="A1595" s="69" t="s">
        <v>1222</v>
      </c>
      <c r="B1595" s="3" t="str">
        <f t="shared" si="180"/>
        <v/>
      </c>
      <c r="C1595" s="3" t="str">
        <f t="shared" si="180"/>
        <v>M4 / C3 - Zone M4 - Level 03 - The Mound - Construction</v>
      </c>
      <c r="D1595" s="62" t="s">
        <v>6449</v>
      </c>
      <c r="E1595" s="3" t="str">
        <f t="shared" si="181"/>
        <v>M4 / C3</v>
      </c>
      <c r="F1595" s="92"/>
      <c r="G1595" s="64" t="str">
        <f>IF(F1595="",G1594,TRIM(F1595))</f>
        <v>The Mound</v>
      </c>
      <c r="H1595" s="92"/>
      <c r="I1595" s="65" t="str">
        <f>IF(H1595="",I1594,TRIM(H1595))</f>
        <v>Level 03</v>
      </c>
      <c r="J1595" s="92"/>
      <c r="K1595" s="67" t="str">
        <f>IF(J1595="",K1594,TRIM(J1595))</f>
        <v>Zone M4</v>
      </c>
      <c r="L1595" s="92"/>
      <c r="M1595" s="68" t="str">
        <f>IF(L1595="",M1594,TRIM(L1595))</f>
        <v>M4 / C3</v>
      </c>
      <c r="N1595" s="69" t="s">
        <v>1222</v>
      </c>
      <c r="O1595" s="69" t="str">
        <f>IF(N1595="",O1594,TRIM(N1595))</f>
        <v>S. DQ. R.</v>
      </c>
      <c r="P1595" s="92"/>
      <c r="Q1595" s="70" t="str">
        <f>IF(P1595="",Q1594,TRIM(P1595))</f>
        <v>R2 / J1</v>
      </c>
      <c r="R1595" s="92"/>
      <c r="S1595" s="92"/>
      <c r="T1595" s="3" t="s">
        <v>6714</v>
      </c>
      <c r="U1595" s="3" t="s">
        <v>6714</v>
      </c>
      <c r="V1595" s="3" t="s">
        <v>6714</v>
      </c>
      <c r="W1595" s="59" t="s">
        <v>1222</v>
      </c>
      <c r="X1595" s="59" t="str">
        <f>CONCATENATE(D1595,F1595,H1595,J1595,L1595,N1595,P1595,R1595)</f>
        <v>Construction            S. DQ. R.</v>
      </c>
      <c r="Y1595" s="3"/>
      <c r="Z1595" s="49">
        <v>5</v>
      </c>
      <c r="AA1595" s="50">
        <v>45420</v>
      </c>
      <c r="AB1595" s="50">
        <v>45425</v>
      </c>
      <c r="AC1595" s="52">
        <v>17629.330000000002</v>
      </c>
    </row>
    <row r="1596" spans="1:29" ht="25.5" x14ac:dyDescent="0.2">
      <c r="A1596" s="66" t="s">
        <v>2535</v>
      </c>
      <c r="B1596" s="11" t="str">
        <f t="shared" si="180"/>
        <v xml:space="preserve"> - M4 / C3 - Zone M4 - Level 03 - The Mound - Construction</v>
      </c>
      <c r="C1596" s="11" t="str">
        <f t="shared" si="180"/>
        <v/>
      </c>
      <c r="D1596" s="62" t="s">
        <v>6449</v>
      </c>
      <c r="E1596" s="11" t="str">
        <f t="shared" si="181"/>
        <v/>
      </c>
      <c r="F1596" s="66"/>
      <c r="G1596" s="64" t="str">
        <f t="shared" si="182"/>
        <v>The Mound</v>
      </c>
      <c r="H1596" s="66"/>
      <c r="I1596" s="65" t="str">
        <f t="shared" si="183"/>
        <v>Level 03</v>
      </c>
      <c r="J1596" s="66"/>
      <c r="K1596" s="67" t="str">
        <f t="shared" si="186"/>
        <v>Zone M4</v>
      </c>
      <c r="L1596" s="66"/>
      <c r="M1596" s="68" t="str">
        <f t="shared" si="187"/>
        <v>M4 / C3</v>
      </c>
      <c r="N1596" s="66"/>
      <c r="O1596" s="69" t="str">
        <f t="shared" si="184"/>
        <v>S. DQ. R.</v>
      </c>
      <c r="P1596" s="66"/>
      <c r="Q1596" s="70" t="str">
        <f t="shared" si="185"/>
        <v>R2 / J1</v>
      </c>
      <c r="R1596" s="66"/>
      <c r="S1596" s="66"/>
      <c r="T1596" s="11" t="s">
        <v>6714</v>
      </c>
      <c r="U1596" s="11" t="s">
        <v>6714</v>
      </c>
      <c r="V1596" s="11" t="s">
        <v>6416</v>
      </c>
      <c r="W1596" s="59" t="s">
        <v>6416</v>
      </c>
      <c r="X1596" s="59" t="str">
        <f>CONCATENATE(D1596,F1596,H1596,J1596,L1596,N1596,P1596,R1596)</f>
        <v>Construction</v>
      </c>
      <c r="Y1596" s="11" t="s">
        <v>2536</v>
      </c>
      <c r="Z1596" s="32">
        <v>3</v>
      </c>
      <c r="AA1596" s="39">
        <v>45420</v>
      </c>
      <c r="AB1596" s="39">
        <v>45423</v>
      </c>
      <c r="AC1596" s="48">
        <v>9715.4</v>
      </c>
    </row>
    <row r="1597" spans="1:29" x14ac:dyDescent="0.2">
      <c r="A1597" s="66" t="s">
        <v>2537</v>
      </c>
      <c r="B1597" s="11" t="str">
        <f t="shared" si="180"/>
        <v xml:space="preserve"> - </v>
      </c>
      <c r="C1597" s="11" t="str">
        <f t="shared" si="180"/>
        <v/>
      </c>
      <c r="D1597" s="62" t="s">
        <v>6449</v>
      </c>
      <c r="E1597" s="11" t="str">
        <f t="shared" si="181"/>
        <v/>
      </c>
      <c r="F1597" s="66"/>
      <c r="G1597" s="64" t="str">
        <f t="shared" si="182"/>
        <v>The Mound</v>
      </c>
      <c r="H1597" s="66"/>
      <c r="I1597" s="65" t="str">
        <f t="shared" si="183"/>
        <v>Level 03</v>
      </c>
      <c r="J1597" s="66"/>
      <c r="K1597" s="67" t="str">
        <f t="shared" si="186"/>
        <v>Zone M4</v>
      </c>
      <c r="L1597" s="66"/>
      <c r="M1597" s="68" t="str">
        <f t="shared" si="187"/>
        <v>M4 / C3</v>
      </c>
      <c r="N1597" s="66"/>
      <c r="O1597" s="69" t="str">
        <f t="shared" si="184"/>
        <v>S. DQ. R.</v>
      </c>
      <c r="P1597" s="66"/>
      <c r="Q1597" s="70" t="str">
        <f t="shared" si="185"/>
        <v>R2 / J1</v>
      </c>
      <c r="R1597" s="66"/>
      <c r="S1597" s="66"/>
      <c r="T1597" s="11" t="s">
        <v>6714</v>
      </c>
      <c r="U1597" s="11" t="s">
        <v>6714</v>
      </c>
      <c r="V1597" s="11" t="s">
        <v>6416</v>
      </c>
      <c r="W1597" s="59" t="s">
        <v>6416</v>
      </c>
      <c r="X1597" s="59" t="str">
        <f>CONCATENATE(D1597,F1597,H1597,J1597,L1597,N1597,P1597,R1597)</f>
        <v>Construction</v>
      </c>
      <c r="Y1597" s="11" t="s">
        <v>2538</v>
      </c>
      <c r="Z1597" s="32">
        <v>3</v>
      </c>
      <c r="AA1597" s="39">
        <v>45420</v>
      </c>
      <c r="AB1597" s="39">
        <v>45423</v>
      </c>
      <c r="AC1597" s="48">
        <v>4331.24</v>
      </c>
    </row>
    <row r="1598" spans="1:29" x14ac:dyDescent="0.2">
      <c r="A1598" s="66" t="s">
        <v>2539</v>
      </c>
      <c r="B1598" s="11" t="str">
        <f t="shared" si="180"/>
        <v xml:space="preserve"> - </v>
      </c>
      <c r="C1598" s="11" t="str">
        <f t="shared" si="180"/>
        <v/>
      </c>
      <c r="D1598" s="62" t="s">
        <v>6449</v>
      </c>
      <c r="E1598" s="11" t="str">
        <f t="shared" si="181"/>
        <v/>
      </c>
      <c r="F1598" s="66"/>
      <c r="G1598" s="64" t="str">
        <f t="shared" si="182"/>
        <v>The Mound</v>
      </c>
      <c r="H1598" s="66"/>
      <c r="I1598" s="65" t="str">
        <f t="shared" si="183"/>
        <v>Level 03</v>
      </c>
      <c r="J1598" s="66"/>
      <c r="K1598" s="67" t="str">
        <f t="shared" si="186"/>
        <v>Zone M4</v>
      </c>
      <c r="L1598" s="66"/>
      <c r="M1598" s="68" t="str">
        <f t="shared" si="187"/>
        <v>M4 / C3</v>
      </c>
      <c r="N1598" s="66"/>
      <c r="O1598" s="69" t="str">
        <f t="shared" si="184"/>
        <v>S. DQ. R.</v>
      </c>
      <c r="P1598" s="66"/>
      <c r="Q1598" s="70" t="str">
        <f t="shared" si="185"/>
        <v>R2 / J1</v>
      </c>
      <c r="R1598" s="66"/>
      <c r="S1598" s="66"/>
      <c r="T1598" s="11" t="s">
        <v>6714</v>
      </c>
      <c r="U1598" s="11" t="s">
        <v>6714</v>
      </c>
      <c r="V1598" s="11" t="s">
        <v>6416</v>
      </c>
      <c r="W1598" s="59" t="s">
        <v>6416</v>
      </c>
      <c r="X1598" s="59" t="str">
        <f>CONCATENATE(D1598,F1598,H1598,J1598,L1598,N1598,P1598,R1598)</f>
        <v>Construction</v>
      </c>
      <c r="Y1598" s="11" t="s">
        <v>2540</v>
      </c>
      <c r="Z1598" s="32">
        <v>2</v>
      </c>
      <c r="AA1598" s="39">
        <v>45421</v>
      </c>
      <c r="AB1598" s="39">
        <v>45423</v>
      </c>
      <c r="AC1598" s="34">
        <v>795.57</v>
      </c>
    </row>
    <row r="1599" spans="1:29" x14ac:dyDescent="0.2">
      <c r="A1599" s="66" t="s">
        <v>2541</v>
      </c>
      <c r="B1599" s="11" t="str">
        <f t="shared" si="180"/>
        <v xml:space="preserve"> - </v>
      </c>
      <c r="C1599" s="11" t="str">
        <f t="shared" si="180"/>
        <v/>
      </c>
      <c r="D1599" s="62" t="s">
        <v>6449</v>
      </c>
      <c r="E1599" s="11" t="str">
        <f t="shared" si="181"/>
        <v/>
      </c>
      <c r="F1599" s="66"/>
      <c r="G1599" s="64" t="str">
        <f t="shared" si="182"/>
        <v>The Mound</v>
      </c>
      <c r="H1599" s="66"/>
      <c r="I1599" s="65" t="str">
        <f t="shared" si="183"/>
        <v>Level 03</v>
      </c>
      <c r="J1599" s="66"/>
      <c r="K1599" s="67" t="str">
        <f t="shared" si="186"/>
        <v>Zone M4</v>
      </c>
      <c r="L1599" s="66"/>
      <c r="M1599" s="68" t="str">
        <f t="shared" si="187"/>
        <v>M4 / C3</v>
      </c>
      <c r="N1599" s="66"/>
      <c r="O1599" s="69" t="str">
        <f t="shared" si="184"/>
        <v>S. DQ. R.</v>
      </c>
      <c r="P1599" s="66"/>
      <c r="Q1599" s="70" t="str">
        <f t="shared" si="185"/>
        <v>R2 / J1</v>
      </c>
      <c r="R1599" s="66"/>
      <c r="S1599" s="66"/>
      <c r="T1599" s="11" t="s">
        <v>6714</v>
      </c>
      <c r="U1599" s="11" t="s">
        <v>6714</v>
      </c>
      <c r="V1599" s="11" t="s">
        <v>6416</v>
      </c>
      <c r="W1599" s="59" t="s">
        <v>6416</v>
      </c>
      <c r="X1599" s="59" t="str">
        <f>CONCATENATE(D1599,F1599,H1599,J1599,L1599,N1599,P1599,R1599)</f>
        <v>Construction</v>
      </c>
      <c r="Y1599" s="11" t="s">
        <v>2542</v>
      </c>
      <c r="Z1599" s="32">
        <v>2</v>
      </c>
      <c r="AA1599" s="39">
        <v>45421</v>
      </c>
      <c r="AB1599" s="39">
        <v>45423</v>
      </c>
      <c r="AC1599" s="34">
        <v>583.46</v>
      </c>
    </row>
    <row r="1600" spans="1:29" x14ac:dyDescent="0.2">
      <c r="A1600" s="63" t="s">
        <v>2543</v>
      </c>
      <c r="B1600" s="8" t="str">
        <f t="shared" si="180"/>
        <v xml:space="preserve"> - </v>
      </c>
      <c r="C1600" s="8" t="str">
        <f t="shared" si="180"/>
        <v/>
      </c>
      <c r="D1600" s="62" t="s">
        <v>6449</v>
      </c>
      <c r="E1600" s="8" t="str">
        <f t="shared" si="181"/>
        <v/>
      </c>
      <c r="F1600" s="63"/>
      <c r="G1600" s="64" t="str">
        <f t="shared" si="182"/>
        <v>The Mound</v>
      </c>
      <c r="H1600" s="63"/>
      <c r="I1600" s="65" t="str">
        <f t="shared" si="183"/>
        <v>Level 03</v>
      </c>
      <c r="J1600" s="63"/>
      <c r="K1600" s="67" t="str">
        <f t="shared" si="186"/>
        <v>Zone M4</v>
      </c>
      <c r="L1600" s="63"/>
      <c r="M1600" s="68" t="str">
        <f t="shared" si="187"/>
        <v>M4 / C3</v>
      </c>
      <c r="N1600" s="63"/>
      <c r="O1600" s="69" t="str">
        <f t="shared" si="184"/>
        <v>S. DQ. R.</v>
      </c>
      <c r="P1600" s="63"/>
      <c r="Q1600" s="70" t="str">
        <f t="shared" si="185"/>
        <v>R2 / J1</v>
      </c>
      <c r="R1600" s="63"/>
      <c r="S1600" s="63"/>
      <c r="T1600" s="8" t="s">
        <v>6714</v>
      </c>
      <c r="U1600" s="8" t="s">
        <v>6714</v>
      </c>
      <c r="V1600" s="8" t="s">
        <v>6416</v>
      </c>
      <c r="W1600" s="59" t="s">
        <v>6416</v>
      </c>
      <c r="X1600" s="59" t="str">
        <f>CONCATENATE(D1600,F1600,H1600,J1600,L1600,N1600,P1600,R1600)</f>
        <v>Construction</v>
      </c>
      <c r="Y1600" s="8" t="s">
        <v>2544</v>
      </c>
      <c r="Z1600" s="23">
        <v>2</v>
      </c>
      <c r="AA1600" s="35">
        <v>45424</v>
      </c>
      <c r="AB1600" s="35">
        <v>45425</v>
      </c>
      <c r="AC1600" s="42">
        <v>2203.67</v>
      </c>
    </row>
    <row r="1601" spans="1:29" x14ac:dyDescent="0.2">
      <c r="A1601" s="69" t="s">
        <v>1526</v>
      </c>
      <c r="B1601" s="3" t="str">
        <f t="shared" si="180"/>
        <v/>
      </c>
      <c r="C1601" s="3" t="str">
        <f t="shared" si="180"/>
        <v>M4 / C3 - Zone M4 - Level 03 - The Mound - Construction</v>
      </c>
      <c r="D1601" s="62" t="s">
        <v>6449</v>
      </c>
      <c r="E1601" s="3" t="str">
        <f t="shared" si="181"/>
        <v>M4 / C3</v>
      </c>
      <c r="F1601" s="92"/>
      <c r="G1601" s="64" t="str">
        <f>IF(F1601="",G1600,TRIM(F1601))</f>
        <v>The Mound</v>
      </c>
      <c r="H1601" s="92"/>
      <c r="I1601" s="65" t="str">
        <f>IF(H1601="",I1600,TRIM(H1601))</f>
        <v>Level 03</v>
      </c>
      <c r="J1601" s="92"/>
      <c r="K1601" s="67" t="str">
        <f>IF(J1601="",K1600,TRIM(J1601))</f>
        <v>Zone M4</v>
      </c>
      <c r="L1601" s="92"/>
      <c r="M1601" s="68" t="str">
        <f>IF(L1601="",M1600,TRIM(L1601))</f>
        <v>M4 / C3</v>
      </c>
      <c r="N1601" s="69" t="s">
        <v>1526</v>
      </c>
      <c r="O1601" s="69" t="str">
        <f>IF(N1601="",O1600,TRIM(N1601))</f>
        <v>1BS. CL. 1</v>
      </c>
      <c r="P1601" s="92"/>
      <c r="Q1601" s="70" t="str">
        <f>IF(P1601="",Q1600,TRIM(P1601))</f>
        <v>R2 / J1</v>
      </c>
      <c r="R1601" s="92"/>
      <c r="S1601" s="92"/>
      <c r="T1601" s="3" t="s">
        <v>6727</v>
      </c>
      <c r="U1601" s="3" t="s">
        <v>6727</v>
      </c>
      <c r="V1601" s="3" t="s">
        <v>6727</v>
      </c>
      <c r="W1601" s="59" t="s">
        <v>1526</v>
      </c>
      <c r="X1601" s="59" t="str">
        <f>CONCATENATE(D1601,F1601,H1601,J1601,L1601,N1601,P1601,R1601)</f>
        <v>Construction            1BS. CL. 1</v>
      </c>
      <c r="Y1601" s="3"/>
      <c r="Z1601" s="49">
        <v>6</v>
      </c>
      <c r="AA1601" s="50">
        <v>45424</v>
      </c>
      <c r="AB1601" s="50">
        <v>45430</v>
      </c>
      <c r="AC1601" s="52">
        <v>17629.330000000002</v>
      </c>
    </row>
    <row r="1602" spans="1:29" ht="25.5" x14ac:dyDescent="0.2">
      <c r="A1602" s="66" t="s">
        <v>2545</v>
      </c>
      <c r="B1602" s="11" t="str">
        <f t="shared" si="180"/>
        <v xml:space="preserve"> - M4 / C3 - Zone M4 - Level 03 - The Mound - Construction</v>
      </c>
      <c r="C1602" s="11" t="str">
        <f t="shared" si="180"/>
        <v/>
      </c>
      <c r="D1602" s="62" t="s">
        <v>6449</v>
      </c>
      <c r="E1602" s="11" t="str">
        <f t="shared" si="181"/>
        <v/>
      </c>
      <c r="F1602" s="66"/>
      <c r="G1602" s="64" t="str">
        <f t="shared" si="182"/>
        <v>The Mound</v>
      </c>
      <c r="H1602" s="66"/>
      <c r="I1602" s="65" t="str">
        <f t="shared" si="183"/>
        <v>Level 03</v>
      </c>
      <c r="J1602" s="66"/>
      <c r="K1602" s="67" t="str">
        <f t="shared" si="186"/>
        <v>Zone M4</v>
      </c>
      <c r="L1602" s="66"/>
      <c r="M1602" s="68" t="str">
        <f t="shared" si="187"/>
        <v>M4 / C3</v>
      </c>
      <c r="N1602" s="66"/>
      <c r="O1602" s="69" t="str">
        <f t="shared" si="184"/>
        <v>1BS. CL. 1</v>
      </c>
      <c r="P1602" s="66"/>
      <c r="Q1602" s="70" t="str">
        <f t="shared" si="185"/>
        <v>R2 / J1</v>
      </c>
      <c r="R1602" s="66"/>
      <c r="S1602" s="66"/>
      <c r="T1602" s="11" t="s">
        <v>6727</v>
      </c>
      <c r="U1602" s="11" t="s">
        <v>6727</v>
      </c>
      <c r="V1602" s="11" t="s">
        <v>6416</v>
      </c>
      <c r="W1602" s="59" t="s">
        <v>6416</v>
      </c>
      <c r="X1602" s="59" t="str">
        <f>CONCATENATE(D1602,F1602,H1602,J1602,L1602,N1602,P1602,R1602)</f>
        <v>Construction</v>
      </c>
      <c r="Y1602" s="11" t="s">
        <v>2546</v>
      </c>
      <c r="Z1602" s="32">
        <v>4</v>
      </c>
      <c r="AA1602" s="39">
        <v>45424</v>
      </c>
      <c r="AB1602" s="39">
        <v>45427</v>
      </c>
      <c r="AC1602" s="48">
        <v>9715.4</v>
      </c>
    </row>
    <row r="1603" spans="1:29" x14ac:dyDescent="0.2">
      <c r="A1603" s="66" t="s">
        <v>2547</v>
      </c>
      <c r="B1603" s="11" t="str">
        <f t="shared" si="180"/>
        <v xml:space="preserve"> - </v>
      </c>
      <c r="C1603" s="11" t="str">
        <f t="shared" si="180"/>
        <v/>
      </c>
      <c r="D1603" s="62" t="s">
        <v>6449</v>
      </c>
      <c r="E1603" s="11" t="str">
        <f t="shared" si="181"/>
        <v/>
      </c>
      <c r="F1603" s="66"/>
      <c r="G1603" s="64" t="str">
        <f t="shared" si="182"/>
        <v>The Mound</v>
      </c>
      <c r="H1603" s="66"/>
      <c r="I1603" s="65" t="str">
        <f t="shared" si="183"/>
        <v>Level 03</v>
      </c>
      <c r="J1603" s="66"/>
      <c r="K1603" s="67" t="str">
        <f t="shared" si="186"/>
        <v>Zone M4</v>
      </c>
      <c r="L1603" s="66"/>
      <c r="M1603" s="68" t="str">
        <f t="shared" si="187"/>
        <v>M4 / C3</v>
      </c>
      <c r="N1603" s="66"/>
      <c r="O1603" s="69" t="str">
        <f t="shared" si="184"/>
        <v>1BS. CL. 1</v>
      </c>
      <c r="P1603" s="66"/>
      <c r="Q1603" s="70" t="str">
        <f t="shared" si="185"/>
        <v>R2 / J1</v>
      </c>
      <c r="R1603" s="66"/>
      <c r="S1603" s="66"/>
      <c r="T1603" s="11" t="s">
        <v>6727</v>
      </c>
      <c r="U1603" s="11" t="s">
        <v>6727</v>
      </c>
      <c r="V1603" s="11" t="s">
        <v>6416</v>
      </c>
      <c r="W1603" s="59" t="s">
        <v>6416</v>
      </c>
      <c r="X1603" s="59" t="str">
        <f>CONCATENATE(D1603,F1603,H1603,J1603,L1603,N1603,P1603,R1603)</f>
        <v>Construction</v>
      </c>
      <c r="Y1603" s="11" t="s">
        <v>2548</v>
      </c>
      <c r="Z1603" s="32">
        <v>4</v>
      </c>
      <c r="AA1603" s="39">
        <v>45424</v>
      </c>
      <c r="AB1603" s="39">
        <v>45427</v>
      </c>
      <c r="AC1603" s="48">
        <v>4331.24</v>
      </c>
    </row>
    <row r="1604" spans="1:29" x14ac:dyDescent="0.2">
      <c r="A1604" s="66" t="s">
        <v>2549</v>
      </c>
      <c r="B1604" s="11" t="str">
        <f t="shared" si="180"/>
        <v xml:space="preserve"> - </v>
      </c>
      <c r="C1604" s="11" t="str">
        <f t="shared" si="180"/>
        <v/>
      </c>
      <c r="D1604" s="62" t="s">
        <v>6449</v>
      </c>
      <c r="E1604" s="11" t="str">
        <f t="shared" si="181"/>
        <v/>
      </c>
      <c r="F1604" s="66"/>
      <c r="G1604" s="64" t="str">
        <f t="shared" si="182"/>
        <v>The Mound</v>
      </c>
      <c r="H1604" s="66"/>
      <c r="I1604" s="65" t="str">
        <f t="shared" si="183"/>
        <v>Level 03</v>
      </c>
      <c r="J1604" s="66"/>
      <c r="K1604" s="67" t="str">
        <f t="shared" si="186"/>
        <v>Zone M4</v>
      </c>
      <c r="L1604" s="66"/>
      <c r="M1604" s="68" t="str">
        <f t="shared" si="187"/>
        <v>M4 / C3</v>
      </c>
      <c r="N1604" s="66"/>
      <c r="O1604" s="69" t="str">
        <f t="shared" si="184"/>
        <v>1BS. CL. 1</v>
      </c>
      <c r="P1604" s="66"/>
      <c r="Q1604" s="70" t="str">
        <f t="shared" si="185"/>
        <v>R2 / J1</v>
      </c>
      <c r="R1604" s="66"/>
      <c r="S1604" s="66"/>
      <c r="T1604" s="11" t="s">
        <v>6727</v>
      </c>
      <c r="U1604" s="11" t="s">
        <v>6727</v>
      </c>
      <c r="V1604" s="11" t="s">
        <v>6416</v>
      </c>
      <c r="W1604" s="59" t="s">
        <v>6416</v>
      </c>
      <c r="X1604" s="59" t="str">
        <f>CONCATENATE(D1604,F1604,H1604,J1604,L1604,N1604,P1604,R1604)</f>
        <v>Construction</v>
      </c>
      <c r="Y1604" s="11" t="s">
        <v>2550</v>
      </c>
      <c r="Z1604" s="32">
        <v>2</v>
      </c>
      <c r="AA1604" s="39">
        <v>45426</v>
      </c>
      <c r="AB1604" s="39">
        <v>45427</v>
      </c>
      <c r="AC1604" s="34">
        <v>795.57</v>
      </c>
    </row>
    <row r="1605" spans="1:29" x14ac:dyDescent="0.2">
      <c r="A1605" s="66" t="s">
        <v>2551</v>
      </c>
      <c r="B1605" s="11" t="str">
        <f t="shared" ref="B1605:C1668" si="188">IF(E1605&lt;&gt;"",C1604,IF(G1605&lt;&gt;"",F1604&amp;" - "&amp;C1604,IF(I1605&lt;&gt;"",H1604&amp;" - "&amp;F1604&amp;" - "&amp;C1604,IF(K1605&lt;&gt;"",J1604&amp;" - "&amp;H1604&amp;" - "&amp;F1604&amp;" - "&amp;C1604,IF(M1605&lt;&gt;"",L1604&amp;" - "&amp;J1604&amp;" - "&amp;H1604&amp;" - "&amp;F1604&amp;" - "&amp;C1604,IF(O1605&lt;&gt;"",N1604&amp;" - "&amp;L1604&amp;" - "&amp;J1604&amp;" - "&amp;H1604&amp;" - "&amp;F1604&amp;" - "&amp;C1604,IF(Q1605&lt;&gt;"",P1604&amp;" - "&amp;N1604&amp;" - "&amp;L1604&amp;" - "&amp;J1604&amp;" - "&amp;H1604&amp;" - "&amp;F1604&amp;" - "&amp;C1604,"")))))))</f>
        <v xml:space="preserve"> - </v>
      </c>
      <c r="C1605" s="11" t="str">
        <f t="shared" si="188"/>
        <v/>
      </c>
      <c r="D1605" s="62" t="s">
        <v>6449</v>
      </c>
      <c r="E1605" s="11" t="str">
        <f t="shared" ref="E1605:E1668" si="189">IF(F1605&lt;&gt;"",D1604,IF(H1605&lt;&gt;"",G1604,IF(J1605&lt;&gt;"",I1604,IF(L1605&lt;&gt;"",K1604,IF(N1605&lt;&gt;"",M1604,IF(P1605&lt;&gt;"",O1604,IF(R1605&lt;&gt;"",Q1604,"")))))))</f>
        <v/>
      </c>
      <c r="F1605" s="66"/>
      <c r="G1605" s="64" t="str">
        <f t="shared" si="182"/>
        <v>The Mound</v>
      </c>
      <c r="H1605" s="66"/>
      <c r="I1605" s="65" t="str">
        <f t="shared" si="183"/>
        <v>Level 03</v>
      </c>
      <c r="J1605" s="66"/>
      <c r="K1605" s="67" t="str">
        <f t="shared" si="186"/>
        <v>Zone M4</v>
      </c>
      <c r="L1605" s="66"/>
      <c r="M1605" s="68" t="str">
        <f t="shared" si="187"/>
        <v>M4 / C3</v>
      </c>
      <c r="N1605" s="66"/>
      <c r="O1605" s="69" t="str">
        <f t="shared" si="184"/>
        <v>1BS. CL. 1</v>
      </c>
      <c r="P1605" s="66"/>
      <c r="Q1605" s="70" t="str">
        <f t="shared" si="185"/>
        <v>R2 / J1</v>
      </c>
      <c r="R1605" s="66"/>
      <c r="S1605" s="66"/>
      <c r="T1605" s="11" t="s">
        <v>6727</v>
      </c>
      <c r="U1605" s="11" t="s">
        <v>6727</v>
      </c>
      <c r="V1605" s="11" t="s">
        <v>6416</v>
      </c>
      <c r="W1605" s="59" t="s">
        <v>6416</v>
      </c>
      <c r="X1605" s="59" t="str">
        <f>CONCATENATE(D1605,F1605,H1605,J1605,L1605,N1605,P1605,R1605)</f>
        <v>Construction</v>
      </c>
      <c r="Y1605" s="11" t="s">
        <v>2552</v>
      </c>
      <c r="Z1605" s="32">
        <v>2</v>
      </c>
      <c r="AA1605" s="39">
        <v>45426</v>
      </c>
      <c r="AB1605" s="39">
        <v>45427</v>
      </c>
      <c r="AC1605" s="34">
        <v>583.46</v>
      </c>
    </row>
    <row r="1606" spans="1:29" x14ac:dyDescent="0.2">
      <c r="A1606" s="63" t="s">
        <v>2553</v>
      </c>
      <c r="B1606" s="8" t="str">
        <f t="shared" si="188"/>
        <v xml:space="preserve"> - </v>
      </c>
      <c r="C1606" s="8" t="str">
        <f t="shared" si="188"/>
        <v/>
      </c>
      <c r="D1606" s="62" t="s">
        <v>6449</v>
      </c>
      <c r="E1606" s="8" t="str">
        <f t="shared" si="189"/>
        <v/>
      </c>
      <c r="F1606" s="63"/>
      <c r="G1606" s="64" t="str">
        <f t="shared" si="182"/>
        <v>The Mound</v>
      </c>
      <c r="H1606" s="63"/>
      <c r="I1606" s="65" t="str">
        <f t="shared" si="183"/>
        <v>Level 03</v>
      </c>
      <c r="J1606" s="63"/>
      <c r="K1606" s="67" t="str">
        <f t="shared" si="186"/>
        <v>Zone M4</v>
      </c>
      <c r="L1606" s="63"/>
      <c r="M1606" s="68" t="str">
        <f t="shared" si="187"/>
        <v>M4 / C3</v>
      </c>
      <c r="N1606" s="63"/>
      <c r="O1606" s="69" t="str">
        <f t="shared" si="184"/>
        <v>1BS. CL. 1</v>
      </c>
      <c r="P1606" s="63"/>
      <c r="Q1606" s="70" t="str">
        <f t="shared" si="185"/>
        <v>R2 / J1</v>
      </c>
      <c r="R1606" s="63"/>
      <c r="S1606" s="63"/>
      <c r="T1606" s="8" t="s">
        <v>6727</v>
      </c>
      <c r="U1606" s="8" t="s">
        <v>6727</v>
      </c>
      <c r="V1606" s="8" t="s">
        <v>6416</v>
      </c>
      <c r="W1606" s="59" t="s">
        <v>6416</v>
      </c>
      <c r="X1606" s="59" t="str">
        <f>CONCATENATE(D1606,F1606,H1606,J1606,L1606,N1606,P1606,R1606)</f>
        <v>Construction</v>
      </c>
      <c r="Y1606" s="8" t="s">
        <v>2554</v>
      </c>
      <c r="Z1606" s="23">
        <v>2</v>
      </c>
      <c r="AA1606" s="35">
        <v>45428</v>
      </c>
      <c r="AB1606" s="35">
        <v>45430</v>
      </c>
      <c r="AC1606" s="42">
        <v>2203.67</v>
      </c>
    </row>
    <row r="1607" spans="1:29" x14ac:dyDescent="0.2">
      <c r="A1607" s="69" t="s">
        <v>1537</v>
      </c>
      <c r="B1607" s="3" t="str">
        <f t="shared" si="188"/>
        <v/>
      </c>
      <c r="C1607" s="3" t="str">
        <f t="shared" si="188"/>
        <v>M4 / C3 - Zone M4 - Level 03 - The Mound - Construction</v>
      </c>
      <c r="D1607" s="62" t="s">
        <v>6449</v>
      </c>
      <c r="E1607" s="3" t="str">
        <f t="shared" si="189"/>
        <v>M4 / C3</v>
      </c>
      <c r="F1607" s="92"/>
      <c r="G1607" s="64" t="str">
        <f>IF(F1607="",G1606,TRIM(F1607))</f>
        <v>The Mound</v>
      </c>
      <c r="H1607" s="92"/>
      <c r="I1607" s="65" t="str">
        <f>IF(H1607="",I1606,TRIM(H1607))</f>
        <v>Level 03</v>
      </c>
      <c r="J1607" s="92"/>
      <c r="K1607" s="67" t="str">
        <f>IF(J1607="",K1606,TRIM(J1607))</f>
        <v>Zone M4</v>
      </c>
      <c r="L1607" s="92"/>
      <c r="M1607" s="68" t="str">
        <f>IF(L1607="",M1606,TRIM(L1607))</f>
        <v>M4 / C3</v>
      </c>
      <c r="N1607" s="69" t="s">
        <v>1537</v>
      </c>
      <c r="O1607" s="69" t="str">
        <f>IF(N1607="",O1606,TRIM(N1607))</f>
        <v>1BS. CR. 1</v>
      </c>
      <c r="P1607" s="92"/>
      <c r="Q1607" s="70" t="str">
        <f>IF(P1607="",Q1606,TRIM(P1607))</f>
        <v>R2 / J1</v>
      </c>
      <c r="R1607" s="92"/>
      <c r="S1607" s="92"/>
      <c r="T1607" s="3" t="s">
        <v>6728</v>
      </c>
      <c r="U1607" s="3" t="s">
        <v>6728</v>
      </c>
      <c r="V1607" s="3" t="s">
        <v>6728</v>
      </c>
      <c r="W1607" s="59" t="s">
        <v>1537</v>
      </c>
      <c r="X1607" s="59" t="str">
        <f>CONCATENATE(D1607,F1607,H1607,J1607,L1607,N1607,P1607,R1607)</f>
        <v>Construction            1BS. CR. 1</v>
      </c>
      <c r="Y1607" s="3"/>
      <c r="Z1607" s="49">
        <v>6</v>
      </c>
      <c r="AA1607" s="50">
        <v>45424</v>
      </c>
      <c r="AB1607" s="50">
        <v>45430</v>
      </c>
      <c r="AC1607" s="52">
        <v>17629.330000000002</v>
      </c>
    </row>
    <row r="1608" spans="1:29" ht="25.5" x14ac:dyDescent="0.2">
      <c r="A1608" s="66" t="s">
        <v>2555</v>
      </c>
      <c r="B1608" s="11" t="str">
        <f t="shared" si="188"/>
        <v xml:space="preserve"> - M4 / C3 - Zone M4 - Level 03 - The Mound - Construction</v>
      </c>
      <c r="C1608" s="11" t="str">
        <f t="shared" si="188"/>
        <v/>
      </c>
      <c r="D1608" s="62" t="s">
        <v>6449</v>
      </c>
      <c r="E1608" s="11" t="str">
        <f t="shared" si="189"/>
        <v/>
      </c>
      <c r="F1608" s="66"/>
      <c r="G1608" s="64" t="str">
        <f t="shared" ref="G1608:G1671" si="190">IF(F1608="",G1607,TRIM(F1608))</f>
        <v>The Mound</v>
      </c>
      <c r="H1608" s="66"/>
      <c r="I1608" s="65" t="str">
        <f t="shared" si="183"/>
        <v>Level 03</v>
      </c>
      <c r="J1608" s="66"/>
      <c r="K1608" s="67" t="str">
        <f t="shared" si="186"/>
        <v>Zone M4</v>
      </c>
      <c r="L1608" s="66"/>
      <c r="M1608" s="68" t="str">
        <f t="shared" si="187"/>
        <v>M4 / C3</v>
      </c>
      <c r="N1608" s="66"/>
      <c r="O1608" s="69" t="str">
        <f t="shared" si="184"/>
        <v>1BS. CR. 1</v>
      </c>
      <c r="P1608" s="66"/>
      <c r="Q1608" s="70" t="str">
        <f t="shared" si="185"/>
        <v>R2 / J1</v>
      </c>
      <c r="R1608" s="66"/>
      <c r="S1608" s="66"/>
      <c r="T1608" s="11" t="s">
        <v>6728</v>
      </c>
      <c r="U1608" s="11" t="s">
        <v>6728</v>
      </c>
      <c r="V1608" s="11" t="s">
        <v>6416</v>
      </c>
      <c r="W1608" s="59" t="s">
        <v>6416</v>
      </c>
      <c r="X1608" s="59" t="str">
        <f>CONCATENATE(D1608,F1608,H1608,J1608,L1608,N1608,P1608,R1608)</f>
        <v>Construction</v>
      </c>
      <c r="Y1608" s="11" t="s">
        <v>2556</v>
      </c>
      <c r="Z1608" s="32">
        <v>4</v>
      </c>
      <c r="AA1608" s="39">
        <v>45424</v>
      </c>
      <c r="AB1608" s="39">
        <v>45427</v>
      </c>
      <c r="AC1608" s="48">
        <v>9715.4</v>
      </c>
    </row>
    <row r="1609" spans="1:29" x14ac:dyDescent="0.2">
      <c r="A1609" s="66" t="s">
        <v>2557</v>
      </c>
      <c r="B1609" s="11" t="str">
        <f t="shared" si="188"/>
        <v xml:space="preserve"> - </v>
      </c>
      <c r="C1609" s="11" t="str">
        <f t="shared" si="188"/>
        <v/>
      </c>
      <c r="D1609" s="62" t="s">
        <v>6449</v>
      </c>
      <c r="E1609" s="11" t="str">
        <f t="shared" si="189"/>
        <v/>
      </c>
      <c r="F1609" s="66"/>
      <c r="G1609" s="64" t="str">
        <f t="shared" si="190"/>
        <v>The Mound</v>
      </c>
      <c r="H1609" s="66"/>
      <c r="I1609" s="65" t="str">
        <f t="shared" si="183"/>
        <v>Level 03</v>
      </c>
      <c r="J1609" s="66"/>
      <c r="K1609" s="67" t="str">
        <f t="shared" si="186"/>
        <v>Zone M4</v>
      </c>
      <c r="L1609" s="66"/>
      <c r="M1609" s="68" t="str">
        <f t="shared" si="187"/>
        <v>M4 / C3</v>
      </c>
      <c r="N1609" s="66"/>
      <c r="O1609" s="69" t="str">
        <f t="shared" si="184"/>
        <v>1BS. CR. 1</v>
      </c>
      <c r="P1609" s="66"/>
      <c r="Q1609" s="70" t="str">
        <f t="shared" si="185"/>
        <v>R2 / J1</v>
      </c>
      <c r="R1609" s="66"/>
      <c r="S1609" s="66"/>
      <c r="T1609" s="11" t="s">
        <v>6728</v>
      </c>
      <c r="U1609" s="11" t="s">
        <v>6728</v>
      </c>
      <c r="V1609" s="11" t="s">
        <v>6416</v>
      </c>
      <c r="W1609" s="59" t="s">
        <v>6416</v>
      </c>
      <c r="X1609" s="59" t="str">
        <f>CONCATENATE(D1609,F1609,H1609,J1609,L1609,N1609,P1609,R1609)</f>
        <v>Construction</v>
      </c>
      <c r="Y1609" s="11" t="s">
        <v>2558</v>
      </c>
      <c r="Z1609" s="32">
        <v>4</v>
      </c>
      <c r="AA1609" s="39">
        <v>45424</v>
      </c>
      <c r="AB1609" s="39">
        <v>45427</v>
      </c>
      <c r="AC1609" s="48">
        <v>4331.24</v>
      </c>
    </row>
    <row r="1610" spans="1:29" x14ac:dyDescent="0.2">
      <c r="A1610" s="66" t="s">
        <v>2559</v>
      </c>
      <c r="B1610" s="11" t="str">
        <f t="shared" si="188"/>
        <v xml:space="preserve"> - </v>
      </c>
      <c r="C1610" s="11" t="str">
        <f t="shared" si="188"/>
        <v/>
      </c>
      <c r="D1610" s="62" t="s">
        <v>6449</v>
      </c>
      <c r="E1610" s="11" t="str">
        <f t="shared" si="189"/>
        <v/>
      </c>
      <c r="F1610" s="66"/>
      <c r="G1610" s="64" t="str">
        <f t="shared" si="190"/>
        <v>The Mound</v>
      </c>
      <c r="H1610" s="66"/>
      <c r="I1610" s="65" t="str">
        <f t="shared" si="183"/>
        <v>Level 03</v>
      </c>
      <c r="J1610" s="66"/>
      <c r="K1610" s="67" t="str">
        <f t="shared" si="186"/>
        <v>Zone M4</v>
      </c>
      <c r="L1610" s="66"/>
      <c r="M1610" s="68" t="str">
        <f t="shared" si="187"/>
        <v>M4 / C3</v>
      </c>
      <c r="N1610" s="66"/>
      <c r="O1610" s="69" t="str">
        <f t="shared" si="184"/>
        <v>1BS. CR. 1</v>
      </c>
      <c r="P1610" s="66"/>
      <c r="Q1610" s="70" t="str">
        <f t="shared" si="185"/>
        <v>R2 / J1</v>
      </c>
      <c r="R1610" s="66"/>
      <c r="S1610" s="66"/>
      <c r="T1610" s="11" t="s">
        <v>6728</v>
      </c>
      <c r="U1610" s="11" t="s">
        <v>6728</v>
      </c>
      <c r="V1610" s="11" t="s">
        <v>6416</v>
      </c>
      <c r="W1610" s="59" t="s">
        <v>6416</v>
      </c>
      <c r="X1610" s="59" t="str">
        <f>CONCATENATE(D1610,F1610,H1610,J1610,L1610,N1610,P1610,R1610)</f>
        <v>Construction</v>
      </c>
      <c r="Y1610" s="11" t="s">
        <v>2560</v>
      </c>
      <c r="Z1610" s="32">
        <v>2</v>
      </c>
      <c r="AA1610" s="39">
        <v>45426</v>
      </c>
      <c r="AB1610" s="39">
        <v>45427</v>
      </c>
      <c r="AC1610" s="34">
        <v>795.57</v>
      </c>
    </row>
    <row r="1611" spans="1:29" x14ac:dyDescent="0.2">
      <c r="A1611" s="66" t="s">
        <v>2561</v>
      </c>
      <c r="B1611" s="11" t="str">
        <f t="shared" si="188"/>
        <v xml:space="preserve"> - </v>
      </c>
      <c r="C1611" s="11" t="str">
        <f t="shared" si="188"/>
        <v/>
      </c>
      <c r="D1611" s="62" t="s">
        <v>6449</v>
      </c>
      <c r="E1611" s="11" t="str">
        <f t="shared" si="189"/>
        <v/>
      </c>
      <c r="F1611" s="66"/>
      <c r="G1611" s="64" t="str">
        <f t="shared" si="190"/>
        <v>The Mound</v>
      </c>
      <c r="H1611" s="66"/>
      <c r="I1611" s="65" t="str">
        <f t="shared" ref="I1611:I1673" si="191">IF(H1611="",I1610,TRIM(H1611))</f>
        <v>Level 03</v>
      </c>
      <c r="J1611" s="66"/>
      <c r="K1611" s="67" t="str">
        <f t="shared" si="186"/>
        <v>Zone M4</v>
      </c>
      <c r="L1611" s="66"/>
      <c r="M1611" s="68" t="str">
        <f t="shared" si="187"/>
        <v>M4 / C3</v>
      </c>
      <c r="N1611" s="66"/>
      <c r="O1611" s="69" t="str">
        <f t="shared" si="184"/>
        <v>1BS. CR. 1</v>
      </c>
      <c r="P1611" s="66"/>
      <c r="Q1611" s="70" t="str">
        <f t="shared" si="185"/>
        <v>R2 / J1</v>
      </c>
      <c r="R1611" s="66"/>
      <c r="S1611" s="66"/>
      <c r="T1611" s="11" t="s">
        <v>6728</v>
      </c>
      <c r="U1611" s="11" t="s">
        <v>6728</v>
      </c>
      <c r="V1611" s="11" t="s">
        <v>6416</v>
      </c>
      <c r="W1611" s="59" t="s">
        <v>6416</v>
      </c>
      <c r="X1611" s="59" t="str">
        <f>CONCATENATE(D1611,F1611,H1611,J1611,L1611,N1611,P1611,R1611)</f>
        <v>Construction</v>
      </c>
      <c r="Y1611" s="11" t="s">
        <v>2562</v>
      </c>
      <c r="Z1611" s="32">
        <v>2</v>
      </c>
      <c r="AA1611" s="39">
        <v>45426</v>
      </c>
      <c r="AB1611" s="39">
        <v>45427</v>
      </c>
      <c r="AC1611" s="34">
        <v>583.46</v>
      </c>
    </row>
    <row r="1612" spans="1:29" x14ac:dyDescent="0.2">
      <c r="A1612" s="63" t="s">
        <v>2563</v>
      </c>
      <c r="B1612" s="8" t="str">
        <f t="shared" si="188"/>
        <v xml:space="preserve"> - </v>
      </c>
      <c r="C1612" s="8" t="str">
        <f t="shared" si="188"/>
        <v/>
      </c>
      <c r="D1612" s="62" t="s">
        <v>6449</v>
      </c>
      <c r="E1612" s="8" t="str">
        <f t="shared" si="189"/>
        <v/>
      </c>
      <c r="F1612" s="63"/>
      <c r="G1612" s="64" t="str">
        <f t="shared" si="190"/>
        <v>The Mound</v>
      </c>
      <c r="H1612" s="63"/>
      <c r="I1612" s="65" t="str">
        <f t="shared" si="191"/>
        <v>Level 03</v>
      </c>
      <c r="J1612" s="63"/>
      <c r="K1612" s="67" t="str">
        <f t="shared" si="186"/>
        <v>Zone M4</v>
      </c>
      <c r="L1612" s="63"/>
      <c r="M1612" s="68" t="str">
        <f t="shared" si="187"/>
        <v>M4 / C3</v>
      </c>
      <c r="N1612" s="63"/>
      <c r="O1612" s="69" t="str">
        <f t="shared" si="184"/>
        <v>1BS. CR. 1</v>
      </c>
      <c r="P1612" s="63"/>
      <c r="Q1612" s="70" t="str">
        <f t="shared" si="185"/>
        <v>R2 / J1</v>
      </c>
      <c r="R1612" s="63"/>
      <c r="S1612" s="63"/>
      <c r="T1612" s="8" t="s">
        <v>6728</v>
      </c>
      <c r="U1612" s="8" t="s">
        <v>6728</v>
      </c>
      <c r="V1612" s="8" t="s">
        <v>6416</v>
      </c>
      <c r="W1612" s="59" t="s">
        <v>6416</v>
      </c>
      <c r="X1612" s="59" t="str">
        <f>CONCATENATE(D1612,F1612,H1612,J1612,L1612,N1612,P1612,R1612)</f>
        <v>Construction</v>
      </c>
      <c r="Y1612" s="8" t="s">
        <v>2564</v>
      </c>
      <c r="Z1612" s="23">
        <v>2</v>
      </c>
      <c r="AA1612" s="35">
        <v>45428</v>
      </c>
      <c r="AB1612" s="35">
        <v>45430</v>
      </c>
      <c r="AC1612" s="42">
        <v>2203.67</v>
      </c>
    </row>
    <row r="1613" spans="1:29" x14ac:dyDescent="0.2">
      <c r="A1613" s="68" t="s">
        <v>2565</v>
      </c>
      <c r="B1613" s="2" t="str">
        <f t="shared" si="188"/>
        <v/>
      </c>
      <c r="C1613" s="2" t="str">
        <f t="shared" si="188"/>
        <v>Zone M4 - Level 03 - The Mound - Construction</v>
      </c>
      <c r="D1613" s="62" t="s">
        <v>6449</v>
      </c>
      <c r="E1613" s="2" t="str">
        <f t="shared" si="189"/>
        <v>Zone M4</v>
      </c>
      <c r="F1613" s="92"/>
      <c r="G1613" s="64" t="str">
        <f>IF(F1613="",G1612,TRIM(F1613))</f>
        <v>The Mound</v>
      </c>
      <c r="H1613" s="92"/>
      <c r="I1613" s="65" t="str">
        <f>IF(H1613="",I1612,TRIM(H1613))</f>
        <v>Level 03</v>
      </c>
      <c r="J1613" s="92"/>
      <c r="K1613" s="67" t="str">
        <f>IF(J1613="",K1612,TRIM(J1613))</f>
        <v>Zone M4</v>
      </c>
      <c r="L1613" s="68" t="s">
        <v>2565</v>
      </c>
      <c r="M1613" s="68" t="str">
        <f>IF(L1613="",M1612,TRIM(L1613))</f>
        <v>M4 / K3</v>
      </c>
      <c r="N1613" s="92"/>
      <c r="O1613" s="69" t="str">
        <f>IF(N1613="",O1612,TRIM(N1613))</f>
        <v>1BS. CR. 1</v>
      </c>
      <c r="P1613" s="92"/>
      <c r="Q1613" s="70" t="str">
        <f>IF(P1613="",Q1612,TRIM(P1613))</f>
        <v>R2 / J1</v>
      </c>
      <c r="R1613" s="92"/>
      <c r="S1613" s="92"/>
      <c r="T1613" s="2" t="s">
        <v>6757</v>
      </c>
      <c r="U1613" s="2" t="s">
        <v>6757</v>
      </c>
      <c r="V1613" s="2" t="s">
        <v>6757</v>
      </c>
      <c r="W1613" s="59" t="s">
        <v>2565</v>
      </c>
      <c r="X1613" s="59" t="str">
        <f>CONCATENATE(D1613,F1613,H1613,J1613,L1613,N1613,P1613,R1613)</f>
        <v>Construction          M4 / K3</v>
      </c>
      <c r="Y1613" s="2"/>
      <c r="Z1613" s="43">
        <v>12</v>
      </c>
      <c r="AA1613" s="44">
        <v>45431</v>
      </c>
      <c r="AB1613" s="44">
        <v>45444</v>
      </c>
      <c r="AC1613" s="47">
        <v>88146.63</v>
      </c>
    </row>
    <row r="1614" spans="1:29" x14ac:dyDescent="0.2">
      <c r="A1614" s="69" t="s">
        <v>1200</v>
      </c>
      <c r="B1614" s="3" t="str">
        <f t="shared" si="188"/>
        <v>Zone M4 - Level 03 - The Mound - Construction</v>
      </c>
      <c r="C1614" s="3" t="str">
        <f t="shared" si="188"/>
        <v>M4 / K3 - Zone M4 - Level 03 - The Mound - Construction</v>
      </c>
      <c r="D1614" s="62" t="s">
        <v>6449</v>
      </c>
      <c r="E1614" s="3" t="str">
        <f t="shared" si="189"/>
        <v>M4 / K3</v>
      </c>
      <c r="F1614" s="92"/>
      <c r="G1614" s="64" t="str">
        <f t="shared" si="190"/>
        <v>The Mound</v>
      </c>
      <c r="H1614" s="92"/>
      <c r="I1614" s="65" t="str">
        <f t="shared" si="191"/>
        <v>Level 03</v>
      </c>
      <c r="J1614" s="92"/>
      <c r="K1614" s="67" t="str">
        <f t="shared" si="186"/>
        <v>Zone M4</v>
      </c>
      <c r="L1614" s="92"/>
      <c r="M1614" s="68" t="str">
        <f t="shared" si="187"/>
        <v>M4 / K3</v>
      </c>
      <c r="N1614" s="69" t="s">
        <v>1200</v>
      </c>
      <c r="O1614" s="69" t="str">
        <f t="shared" ref="O1614:O1676" si="192">IF(N1614="",O1613,TRIM(N1614))</f>
        <v>S. K. R.</v>
      </c>
      <c r="P1614" s="92"/>
      <c r="Q1614" s="70" t="str">
        <f t="shared" ref="Q1614:Q1677" si="193">IF(P1614="",Q1613,TRIM(P1614))</f>
        <v>R2 / J1</v>
      </c>
      <c r="R1614" s="92"/>
      <c r="S1614" s="92"/>
      <c r="T1614" s="3" t="s">
        <v>6712</v>
      </c>
      <c r="U1614" s="3" t="s">
        <v>6712</v>
      </c>
      <c r="V1614" s="3" t="s">
        <v>6712</v>
      </c>
      <c r="W1614" s="59" t="s">
        <v>1200</v>
      </c>
      <c r="X1614" s="59" t="str">
        <f>CONCATENATE(D1614,F1614,H1614,J1614,L1614,N1614,P1614,R1614)</f>
        <v>Construction            S. K. R.</v>
      </c>
      <c r="Y1614" s="3"/>
      <c r="Z1614" s="49">
        <v>5</v>
      </c>
      <c r="AA1614" s="50">
        <v>45431</v>
      </c>
      <c r="AB1614" s="50">
        <v>45435</v>
      </c>
      <c r="AC1614" s="52">
        <v>17629.330000000002</v>
      </c>
    </row>
    <row r="1615" spans="1:29" ht="25.5" x14ac:dyDescent="0.2">
      <c r="A1615" s="66" t="s">
        <v>2566</v>
      </c>
      <c r="B1615" s="11" t="str">
        <f t="shared" si="188"/>
        <v xml:space="preserve"> - M4 / K3 - Zone M4 - Level 03 - The Mound - Construction</v>
      </c>
      <c r="C1615" s="11" t="str">
        <f t="shared" si="188"/>
        <v/>
      </c>
      <c r="D1615" s="62" t="s">
        <v>6449</v>
      </c>
      <c r="E1615" s="11" t="str">
        <f t="shared" si="189"/>
        <v/>
      </c>
      <c r="F1615" s="66"/>
      <c r="G1615" s="64" t="str">
        <f t="shared" si="190"/>
        <v>The Mound</v>
      </c>
      <c r="H1615" s="66"/>
      <c r="I1615" s="65" t="str">
        <f t="shared" si="191"/>
        <v>Level 03</v>
      </c>
      <c r="J1615" s="66"/>
      <c r="K1615" s="67" t="str">
        <f t="shared" si="186"/>
        <v>Zone M4</v>
      </c>
      <c r="L1615" s="66"/>
      <c r="M1615" s="68" t="str">
        <f t="shared" si="187"/>
        <v>M4 / K3</v>
      </c>
      <c r="N1615" s="66"/>
      <c r="O1615" s="69" t="str">
        <f t="shared" si="192"/>
        <v>S. K. R.</v>
      </c>
      <c r="P1615" s="66"/>
      <c r="Q1615" s="70" t="str">
        <f t="shared" si="193"/>
        <v>R2 / J1</v>
      </c>
      <c r="R1615" s="66"/>
      <c r="S1615" s="66"/>
      <c r="T1615" s="11" t="s">
        <v>6712</v>
      </c>
      <c r="U1615" s="11" t="s">
        <v>6712</v>
      </c>
      <c r="V1615" s="11" t="s">
        <v>6416</v>
      </c>
      <c r="W1615" s="59" t="s">
        <v>6416</v>
      </c>
      <c r="X1615" s="59" t="str">
        <f>CONCATENATE(D1615,F1615,H1615,J1615,L1615,N1615,P1615,R1615)</f>
        <v>Construction</v>
      </c>
      <c r="Y1615" s="11" t="s">
        <v>2567</v>
      </c>
      <c r="Z1615" s="32">
        <v>3</v>
      </c>
      <c r="AA1615" s="39">
        <v>45431</v>
      </c>
      <c r="AB1615" s="39">
        <v>45433</v>
      </c>
      <c r="AC1615" s="48">
        <v>9715.4</v>
      </c>
    </row>
    <row r="1616" spans="1:29" x14ac:dyDescent="0.2">
      <c r="A1616" s="66" t="s">
        <v>2568</v>
      </c>
      <c r="B1616" s="11" t="str">
        <f t="shared" si="188"/>
        <v xml:space="preserve"> - </v>
      </c>
      <c r="C1616" s="11" t="str">
        <f t="shared" si="188"/>
        <v/>
      </c>
      <c r="D1616" s="62" t="s">
        <v>6449</v>
      </c>
      <c r="E1616" s="11" t="str">
        <f t="shared" si="189"/>
        <v/>
      </c>
      <c r="F1616" s="66"/>
      <c r="G1616" s="64" t="str">
        <f t="shared" si="190"/>
        <v>The Mound</v>
      </c>
      <c r="H1616" s="66"/>
      <c r="I1616" s="65" t="str">
        <f t="shared" si="191"/>
        <v>Level 03</v>
      </c>
      <c r="J1616" s="66"/>
      <c r="K1616" s="67" t="str">
        <f t="shared" si="186"/>
        <v>Zone M4</v>
      </c>
      <c r="L1616" s="66"/>
      <c r="M1616" s="68" t="str">
        <f t="shared" si="187"/>
        <v>M4 / K3</v>
      </c>
      <c r="N1616" s="66"/>
      <c r="O1616" s="69" t="str">
        <f t="shared" si="192"/>
        <v>S. K. R.</v>
      </c>
      <c r="P1616" s="66"/>
      <c r="Q1616" s="70" t="str">
        <f t="shared" si="193"/>
        <v>R2 / J1</v>
      </c>
      <c r="R1616" s="66"/>
      <c r="S1616" s="66"/>
      <c r="T1616" s="11" t="s">
        <v>6712</v>
      </c>
      <c r="U1616" s="11" t="s">
        <v>6712</v>
      </c>
      <c r="V1616" s="11" t="s">
        <v>6416</v>
      </c>
      <c r="W1616" s="59" t="s">
        <v>6416</v>
      </c>
      <c r="X1616" s="59" t="str">
        <f>CONCATENATE(D1616,F1616,H1616,J1616,L1616,N1616,P1616,R1616)</f>
        <v>Construction</v>
      </c>
      <c r="Y1616" s="11" t="s">
        <v>2569</v>
      </c>
      <c r="Z1616" s="32">
        <v>3</v>
      </c>
      <c r="AA1616" s="39">
        <v>45431</v>
      </c>
      <c r="AB1616" s="39">
        <v>45433</v>
      </c>
      <c r="AC1616" s="48">
        <v>4331.24</v>
      </c>
    </row>
    <row r="1617" spans="1:29" x14ac:dyDescent="0.2">
      <c r="A1617" s="66" t="s">
        <v>2570</v>
      </c>
      <c r="B1617" s="11" t="str">
        <f t="shared" si="188"/>
        <v xml:space="preserve"> - </v>
      </c>
      <c r="C1617" s="11" t="str">
        <f t="shared" si="188"/>
        <v/>
      </c>
      <c r="D1617" s="62" t="s">
        <v>6449</v>
      </c>
      <c r="E1617" s="11" t="str">
        <f t="shared" si="189"/>
        <v/>
      </c>
      <c r="F1617" s="66"/>
      <c r="G1617" s="64" t="str">
        <f t="shared" si="190"/>
        <v>The Mound</v>
      </c>
      <c r="H1617" s="66"/>
      <c r="I1617" s="65" t="str">
        <f t="shared" si="191"/>
        <v>Level 03</v>
      </c>
      <c r="J1617" s="66"/>
      <c r="K1617" s="67" t="str">
        <f t="shared" si="186"/>
        <v>Zone M4</v>
      </c>
      <c r="L1617" s="66"/>
      <c r="M1617" s="68" t="str">
        <f t="shared" si="187"/>
        <v>M4 / K3</v>
      </c>
      <c r="N1617" s="66"/>
      <c r="O1617" s="69" t="str">
        <f t="shared" si="192"/>
        <v>S. K. R.</v>
      </c>
      <c r="P1617" s="66"/>
      <c r="Q1617" s="70" t="str">
        <f t="shared" si="193"/>
        <v>R2 / J1</v>
      </c>
      <c r="R1617" s="66"/>
      <c r="S1617" s="66"/>
      <c r="T1617" s="11" t="s">
        <v>6712</v>
      </c>
      <c r="U1617" s="11" t="s">
        <v>6712</v>
      </c>
      <c r="V1617" s="11" t="s">
        <v>6416</v>
      </c>
      <c r="W1617" s="59" t="s">
        <v>6416</v>
      </c>
      <c r="X1617" s="59" t="str">
        <f>CONCATENATE(D1617,F1617,H1617,J1617,L1617,N1617,P1617,R1617)</f>
        <v>Construction</v>
      </c>
      <c r="Y1617" s="11" t="s">
        <v>2571</v>
      </c>
      <c r="Z1617" s="32">
        <v>2</v>
      </c>
      <c r="AA1617" s="39">
        <v>45432</v>
      </c>
      <c r="AB1617" s="39">
        <v>45433</v>
      </c>
      <c r="AC1617" s="34">
        <v>795.57</v>
      </c>
    </row>
    <row r="1618" spans="1:29" x14ac:dyDescent="0.2">
      <c r="A1618" s="66" t="s">
        <v>2572</v>
      </c>
      <c r="B1618" s="11" t="str">
        <f t="shared" si="188"/>
        <v xml:space="preserve"> - </v>
      </c>
      <c r="C1618" s="11" t="str">
        <f t="shared" si="188"/>
        <v/>
      </c>
      <c r="D1618" s="62" t="s">
        <v>6449</v>
      </c>
      <c r="E1618" s="11" t="str">
        <f t="shared" si="189"/>
        <v/>
      </c>
      <c r="F1618" s="66"/>
      <c r="G1618" s="64" t="str">
        <f t="shared" si="190"/>
        <v>The Mound</v>
      </c>
      <c r="H1618" s="66"/>
      <c r="I1618" s="65" t="str">
        <f t="shared" si="191"/>
        <v>Level 03</v>
      </c>
      <c r="J1618" s="66"/>
      <c r="K1618" s="67" t="str">
        <f t="shared" si="186"/>
        <v>Zone M4</v>
      </c>
      <c r="L1618" s="66"/>
      <c r="M1618" s="68" t="str">
        <f t="shared" si="187"/>
        <v>M4 / K3</v>
      </c>
      <c r="N1618" s="66"/>
      <c r="O1618" s="69" t="str">
        <f t="shared" si="192"/>
        <v>S. K. R.</v>
      </c>
      <c r="P1618" s="66"/>
      <c r="Q1618" s="70" t="str">
        <f t="shared" si="193"/>
        <v>R2 / J1</v>
      </c>
      <c r="R1618" s="66"/>
      <c r="S1618" s="66"/>
      <c r="T1618" s="11" t="s">
        <v>6712</v>
      </c>
      <c r="U1618" s="11" t="s">
        <v>6712</v>
      </c>
      <c r="V1618" s="11" t="s">
        <v>6416</v>
      </c>
      <c r="W1618" s="59" t="s">
        <v>6416</v>
      </c>
      <c r="X1618" s="59" t="str">
        <f>CONCATENATE(D1618,F1618,H1618,J1618,L1618,N1618,P1618,R1618)</f>
        <v>Construction</v>
      </c>
      <c r="Y1618" s="11" t="s">
        <v>2573</v>
      </c>
      <c r="Z1618" s="32">
        <v>2</v>
      </c>
      <c r="AA1618" s="39">
        <v>45432</v>
      </c>
      <c r="AB1618" s="39">
        <v>45433</v>
      </c>
      <c r="AC1618" s="34">
        <v>583.46</v>
      </c>
    </row>
    <row r="1619" spans="1:29" x14ac:dyDescent="0.2">
      <c r="A1619" s="63" t="s">
        <v>2574</v>
      </c>
      <c r="B1619" s="8" t="str">
        <f t="shared" si="188"/>
        <v xml:space="preserve"> - </v>
      </c>
      <c r="C1619" s="8" t="str">
        <f t="shared" si="188"/>
        <v/>
      </c>
      <c r="D1619" s="62" t="s">
        <v>6449</v>
      </c>
      <c r="E1619" s="8" t="str">
        <f t="shared" si="189"/>
        <v/>
      </c>
      <c r="F1619" s="63"/>
      <c r="G1619" s="64" t="str">
        <f t="shared" si="190"/>
        <v>The Mound</v>
      </c>
      <c r="H1619" s="63"/>
      <c r="I1619" s="65" t="str">
        <f t="shared" si="191"/>
        <v>Level 03</v>
      </c>
      <c r="J1619" s="63"/>
      <c r="K1619" s="67" t="str">
        <f t="shared" si="186"/>
        <v>Zone M4</v>
      </c>
      <c r="L1619" s="63"/>
      <c r="M1619" s="68" t="str">
        <f t="shared" si="187"/>
        <v>M4 / K3</v>
      </c>
      <c r="N1619" s="63"/>
      <c r="O1619" s="69" t="str">
        <f t="shared" si="192"/>
        <v>S. K. R.</v>
      </c>
      <c r="P1619" s="63"/>
      <c r="Q1619" s="70" t="str">
        <f t="shared" si="193"/>
        <v>R2 / J1</v>
      </c>
      <c r="R1619" s="63"/>
      <c r="S1619" s="63"/>
      <c r="T1619" s="8" t="s">
        <v>6712</v>
      </c>
      <c r="U1619" s="8" t="s">
        <v>6712</v>
      </c>
      <c r="V1619" s="8" t="s">
        <v>6416</v>
      </c>
      <c r="W1619" s="59" t="s">
        <v>6416</v>
      </c>
      <c r="X1619" s="59" t="str">
        <f>CONCATENATE(D1619,F1619,H1619,J1619,L1619,N1619,P1619,R1619)</f>
        <v>Construction</v>
      </c>
      <c r="Y1619" s="8" t="s">
        <v>2575</v>
      </c>
      <c r="Z1619" s="23">
        <v>2</v>
      </c>
      <c r="AA1619" s="35">
        <v>45434</v>
      </c>
      <c r="AB1619" s="35">
        <v>45435</v>
      </c>
      <c r="AC1619" s="42">
        <v>2203.67</v>
      </c>
    </row>
    <row r="1620" spans="1:29" x14ac:dyDescent="0.2">
      <c r="A1620" s="69" t="s">
        <v>1211</v>
      </c>
      <c r="B1620" s="3" t="str">
        <f t="shared" si="188"/>
        <v/>
      </c>
      <c r="C1620" s="3" t="str">
        <f t="shared" si="188"/>
        <v>M4 / K3 - Zone M4 - Level 03 - The Mound - Construction</v>
      </c>
      <c r="D1620" s="62" t="s">
        <v>6449</v>
      </c>
      <c r="E1620" s="3" t="str">
        <f t="shared" si="189"/>
        <v>M4 / K3</v>
      </c>
      <c r="F1620" s="92"/>
      <c r="G1620" s="64" t="str">
        <f>IF(F1620="",G1619,TRIM(F1620))</f>
        <v>The Mound</v>
      </c>
      <c r="H1620" s="92"/>
      <c r="I1620" s="65" t="str">
        <f>IF(H1620="",I1619,TRIM(H1620))</f>
        <v>Level 03</v>
      </c>
      <c r="J1620" s="92"/>
      <c r="K1620" s="67" t="str">
        <f>IF(J1620="",K1619,TRIM(J1620))</f>
        <v>Zone M4</v>
      </c>
      <c r="L1620" s="92"/>
      <c r="M1620" s="68" t="str">
        <f>IF(L1620="",M1619,TRIM(L1620))</f>
        <v>M4 / K3</v>
      </c>
      <c r="N1620" s="69" t="s">
        <v>1211</v>
      </c>
      <c r="O1620" s="69" t="str">
        <f>IF(N1620="",O1619,TRIM(N1620))</f>
        <v>S. DQ. L.</v>
      </c>
      <c r="P1620" s="92"/>
      <c r="Q1620" s="70" t="str">
        <f>IF(P1620="",Q1619,TRIM(P1620))</f>
        <v>R2 / J1</v>
      </c>
      <c r="R1620" s="92"/>
      <c r="S1620" s="92"/>
      <c r="T1620" s="3" t="s">
        <v>6713</v>
      </c>
      <c r="U1620" s="3" t="s">
        <v>6713</v>
      </c>
      <c r="V1620" s="3" t="s">
        <v>6713</v>
      </c>
      <c r="W1620" s="59" t="s">
        <v>1211</v>
      </c>
      <c r="X1620" s="59" t="str">
        <f>CONCATENATE(D1620,F1620,H1620,J1620,L1620,N1620,P1620,R1620)</f>
        <v>Construction            S. DQ. L.</v>
      </c>
      <c r="Y1620" s="3"/>
      <c r="Z1620" s="49">
        <v>5</v>
      </c>
      <c r="AA1620" s="50">
        <v>45434</v>
      </c>
      <c r="AB1620" s="50">
        <v>45439</v>
      </c>
      <c r="AC1620" s="52">
        <v>17629.330000000002</v>
      </c>
    </row>
    <row r="1621" spans="1:29" ht="25.5" x14ac:dyDescent="0.2">
      <c r="A1621" s="66" t="s">
        <v>2576</v>
      </c>
      <c r="B1621" s="11" t="str">
        <f t="shared" si="188"/>
        <v xml:space="preserve"> - M4 / K3 - Zone M4 - Level 03 - The Mound - Construction</v>
      </c>
      <c r="C1621" s="11" t="str">
        <f t="shared" si="188"/>
        <v/>
      </c>
      <c r="D1621" s="62" t="s">
        <v>6449</v>
      </c>
      <c r="E1621" s="11" t="str">
        <f t="shared" si="189"/>
        <v/>
      </c>
      <c r="F1621" s="66"/>
      <c r="G1621" s="64" t="str">
        <f t="shared" si="190"/>
        <v>The Mound</v>
      </c>
      <c r="H1621" s="66"/>
      <c r="I1621" s="65" t="str">
        <f t="shared" si="191"/>
        <v>Level 03</v>
      </c>
      <c r="J1621" s="66"/>
      <c r="K1621" s="67" t="str">
        <f t="shared" si="186"/>
        <v>Zone M4</v>
      </c>
      <c r="L1621" s="66"/>
      <c r="M1621" s="68" t="str">
        <f t="shared" si="187"/>
        <v>M4 / K3</v>
      </c>
      <c r="N1621" s="66"/>
      <c r="O1621" s="69" t="str">
        <f t="shared" si="192"/>
        <v>S. DQ. L.</v>
      </c>
      <c r="P1621" s="66"/>
      <c r="Q1621" s="70" t="str">
        <f t="shared" si="193"/>
        <v>R2 / J1</v>
      </c>
      <c r="R1621" s="66"/>
      <c r="S1621" s="66"/>
      <c r="T1621" s="11" t="s">
        <v>6713</v>
      </c>
      <c r="U1621" s="11" t="s">
        <v>6713</v>
      </c>
      <c r="V1621" s="11" t="s">
        <v>6416</v>
      </c>
      <c r="W1621" s="59" t="s">
        <v>6416</v>
      </c>
      <c r="X1621" s="59" t="str">
        <f>CONCATENATE(D1621,F1621,H1621,J1621,L1621,N1621,P1621,R1621)</f>
        <v>Construction</v>
      </c>
      <c r="Y1621" s="11" t="s">
        <v>2577</v>
      </c>
      <c r="Z1621" s="32">
        <v>3</v>
      </c>
      <c r="AA1621" s="39">
        <v>45434</v>
      </c>
      <c r="AB1621" s="39">
        <v>45437</v>
      </c>
      <c r="AC1621" s="48">
        <v>9715.4</v>
      </c>
    </row>
    <row r="1622" spans="1:29" x14ac:dyDescent="0.2">
      <c r="A1622" s="66" t="s">
        <v>2578</v>
      </c>
      <c r="B1622" s="11" t="str">
        <f t="shared" si="188"/>
        <v xml:space="preserve"> - </v>
      </c>
      <c r="C1622" s="11" t="str">
        <f t="shared" si="188"/>
        <v/>
      </c>
      <c r="D1622" s="62" t="s">
        <v>6449</v>
      </c>
      <c r="E1622" s="11" t="str">
        <f t="shared" si="189"/>
        <v/>
      </c>
      <c r="F1622" s="66"/>
      <c r="G1622" s="64" t="str">
        <f t="shared" si="190"/>
        <v>The Mound</v>
      </c>
      <c r="H1622" s="66"/>
      <c r="I1622" s="65" t="str">
        <f t="shared" si="191"/>
        <v>Level 03</v>
      </c>
      <c r="J1622" s="66"/>
      <c r="K1622" s="67" t="str">
        <f t="shared" si="186"/>
        <v>Zone M4</v>
      </c>
      <c r="L1622" s="66"/>
      <c r="M1622" s="68" t="str">
        <f t="shared" si="187"/>
        <v>M4 / K3</v>
      </c>
      <c r="N1622" s="66"/>
      <c r="O1622" s="69" t="str">
        <f t="shared" si="192"/>
        <v>S. DQ. L.</v>
      </c>
      <c r="P1622" s="66"/>
      <c r="Q1622" s="70" t="str">
        <f t="shared" si="193"/>
        <v>R2 / J1</v>
      </c>
      <c r="R1622" s="66"/>
      <c r="S1622" s="66"/>
      <c r="T1622" s="11" t="s">
        <v>6713</v>
      </c>
      <c r="U1622" s="11" t="s">
        <v>6713</v>
      </c>
      <c r="V1622" s="11" t="s">
        <v>6416</v>
      </c>
      <c r="W1622" s="59" t="s">
        <v>6416</v>
      </c>
      <c r="X1622" s="59" t="str">
        <f>CONCATENATE(D1622,F1622,H1622,J1622,L1622,N1622,P1622,R1622)</f>
        <v>Construction</v>
      </c>
      <c r="Y1622" s="11" t="s">
        <v>2579</v>
      </c>
      <c r="Z1622" s="32">
        <v>3</v>
      </c>
      <c r="AA1622" s="39">
        <v>45434</v>
      </c>
      <c r="AB1622" s="39">
        <v>45437</v>
      </c>
      <c r="AC1622" s="48">
        <v>4331.24</v>
      </c>
    </row>
    <row r="1623" spans="1:29" x14ac:dyDescent="0.2">
      <c r="A1623" s="66" t="s">
        <v>2580</v>
      </c>
      <c r="B1623" s="11" t="str">
        <f t="shared" si="188"/>
        <v xml:space="preserve"> - </v>
      </c>
      <c r="C1623" s="11" t="str">
        <f t="shared" si="188"/>
        <v/>
      </c>
      <c r="D1623" s="62" t="s">
        <v>6449</v>
      </c>
      <c r="E1623" s="11" t="str">
        <f t="shared" si="189"/>
        <v/>
      </c>
      <c r="F1623" s="66"/>
      <c r="G1623" s="64" t="str">
        <f t="shared" si="190"/>
        <v>The Mound</v>
      </c>
      <c r="H1623" s="66"/>
      <c r="I1623" s="65" t="str">
        <f t="shared" si="191"/>
        <v>Level 03</v>
      </c>
      <c r="J1623" s="66"/>
      <c r="K1623" s="67" t="str">
        <f t="shared" si="186"/>
        <v>Zone M4</v>
      </c>
      <c r="L1623" s="66"/>
      <c r="M1623" s="68" t="str">
        <f t="shared" si="187"/>
        <v>M4 / K3</v>
      </c>
      <c r="N1623" s="66"/>
      <c r="O1623" s="69" t="str">
        <f t="shared" si="192"/>
        <v>S. DQ. L.</v>
      </c>
      <c r="P1623" s="66"/>
      <c r="Q1623" s="70" t="str">
        <f t="shared" si="193"/>
        <v>R2 / J1</v>
      </c>
      <c r="R1623" s="66"/>
      <c r="S1623" s="66"/>
      <c r="T1623" s="11" t="s">
        <v>6713</v>
      </c>
      <c r="U1623" s="11" t="s">
        <v>6713</v>
      </c>
      <c r="V1623" s="11" t="s">
        <v>6416</v>
      </c>
      <c r="W1623" s="59" t="s">
        <v>6416</v>
      </c>
      <c r="X1623" s="59" t="str">
        <f>CONCATENATE(D1623,F1623,H1623,J1623,L1623,N1623,P1623,R1623)</f>
        <v>Construction</v>
      </c>
      <c r="Y1623" s="11" t="s">
        <v>2581</v>
      </c>
      <c r="Z1623" s="32">
        <v>2</v>
      </c>
      <c r="AA1623" s="39">
        <v>45435</v>
      </c>
      <c r="AB1623" s="39">
        <v>45437</v>
      </c>
      <c r="AC1623" s="34">
        <v>795.57</v>
      </c>
    </row>
    <row r="1624" spans="1:29" x14ac:dyDescent="0.2">
      <c r="A1624" s="66" t="s">
        <v>2582</v>
      </c>
      <c r="B1624" s="11" t="str">
        <f t="shared" si="188"/>
        <v xml:space="preserve"> - </v>
      </c>
      <c r="C1624" s="11" t="str">
        <f t="shared" si="188"/>
        <v/>
      </c>
      <c r="D1624" s="62" t="s">
        <v>6449</v>
      </c>
      <c r="E1624" s="11" t="str">
        <f t="shared" si="189"/>
        <v/>
      </c>
      <c r="F1624" s="66"/>
      <c r="G1624" s="64" t="str">
        <f t="shared" si="190"/>
        <v>The Mound</v>
      </c>
      <c r="H1624" s="66"/>
      <c r="I1624" s="65" t="str">
        <f t="shared" si="191"/>
        <v>Level 03</v>
      </c>
      <c r="J1624" s="66"/>
      <c r="K1624" s="67" t="str">
        <f t="shared" si="186"/>
        <v>Zone M4</v>
      </c>
      <c r="L1624" s="66"/>
      <c r="M1624" s="68" t="str">
        <f t="shared" si="187"/>
        <v>M4 / K3</v>
      </c>
      <c r="N1624" s="66"/>
      <c r="O1624" s="69" t="str">
        <f t="shared" si="192"/>
        <v>S. DQ. L.</v>
      </c>
      <c r="P1624" s="66"/>
      <c r="Q1624" s="70" t="str">
        <f t="shared" si="193"/>
        <v>R2 / J1</v>
      </c>
      <c r="R1624" s="66"/>
      <c r="S1624" s="66"/>
      <c r="T1624" s="11" t="s">
        <v>6713</v>
      </c>
      <c r="U1624" s="11" t="s">
        <v>6713</v>
      </c>
      <c r="V1624" s="11" t="s">
        <v>6416</v>
      </c>
      <c r="W1624" s="59" t="s">
        <v>6416</v>
      </c>
      <c r="X1624" s="59" t="str">
        <f>CONCATENATE(D1624,F1624,H1624,J1624,L1624,N1624,P1624,R1624)</f>
        <v>Construction</v>
      </c>
      <c r="Y1624" s="11" t="s">
        <v>2583</v>
      </c>
      <c r="Z1624" s="32">
        <v>2</v>
      </c>
      <c r="AA1624" s="39">
        <v>45435</v>
      </c>
      <c r="AB1624" s="39">
        <v>45437</v>
      </c>
      <c r="AC1624" s="34">
        <v>583.46</v>
      </c>
    </row>
    <row r="1625" spans="1:29" x14ac:dyDescent="0.2">
      <c r="A1625" s="63" t="s">
        <v>2584</v>
      </c>
      <c r="B1625" s="8" t="str">
        <f t="shared" si="188"/>
        <v xml:space="preserve"> - </v>
      </c>
      <c r="C1625" s="8" t="str">
        <f t="shared" si="188"/>
        <v/>
      </c>
      <c r="D1625" s="62" t="s">
        <v>6449</v>
      </c>
      <c r="E1625" s="8" t="str">
        <f t="shared" si="189"/>
        <v/>
      </c>
      <c r="F1625" s="63"/>
      <c r="G1625" s="64" t="str">
        <f t="shared" si="190"/>
        <v>The Mound</v>
      </c>
      <c r="H1625" s="63"/>
      <c r="I1625" s="65" t="str">
        <f t="shared" si="191"/>
        <v>Level 03</v>
      </c>
      <c r="J1625" s="63"/>
      <c r="K1625" s="67" t="str">
        <f t="shared" si="186"/>
        <v>Zone M4</v>
      </c>
      <c r="L1625" s="63"/>
      <c r="M1625" s="68" t="str">
        <f t="shared" si="187"/>
        <v>M4 / K3</v>
      </c>
      <c r="N1625" s="63"/>
      <c r="O1625" s="69" t="str">
        <f t="shared" si="192"/>
        <v>S. DQ. L.</v>
      </c>
      <c r="P1625" s="63"/>
      <c r="Q1625" s="70" t="str">
        <f t="shared" si="193"/>
        <v>R2 / J1</v>
      </c>
      <c r="R1625" s="63"/>
      <c r="S1625" s="63"/>
      <c r="T1625" s="8" t="s">
        <v>6713</v>
      </c>
      <c r="U1625" s="8" t="s">
        <v>6713</v>
      </c>
      <c r="V1625" s="8" t="s">
        <v>6416</v>
      </c>
      <c r="W1625" s="59" t="s">
        <v>6416</v>
      </c>
      <c r="X1625" s="59" t="str">
        <f>CONCATENATE(D1625,F1625,H1625,J1625,L1625,N1625,P1625,R1625)</f>
        <v>Construction</v>
      </c>
      <c r="Y1625" s="8" t="s">
        <v>2585</v>
      </c>
      <c r="Z1625" s="23">
        <v>2</v>
      </c>
      <c r="AA1625" s="35">
        <v>45438</v>
      </c>
      <c r="AB1625" s="35">
        <v>45439</v>
      </c>
      <c r="AC1625" s="42">
        <v>2203.67</v>
      </c>
    </row>
    <row r="1626" spans="1:29" x14ac:dyDescent="0.2">
      <c r="A1626" s="69" t="s">
        <v>1222</v>
      </c>
      <c r="B1626" s="3" t="str">
        <f t="shared" si="188"/>
        <v/>
      </c>
      <c r="C1626" s="3" t="str">
        <f t="shared" si="188"/>
        <v>M4 / K3 - Zone M4 - Level 03 - The Mound - Construction</v>
      </c>
      <c r="D1626" s="62" t="s">
        <v>6449</v>
      </c>
      <c r="E1626" s="3" t="str">
        <f t="shared" si="189"/>
        <v>M4 / K3</v>
      </c>
      <c r="F1626" s="92"/>
      <c r="G1626" s="64" t="str">
        <f>IF(F1626="",G1625,TRIM(F1626))</f>
        <v>The Mound</v>
      </c>
      <c r="H1626" s="92"/>
      <c r="I1626" s="65" t="str">
        <f>IF(H1626="",I1625,TRIM(H1626))</f>
        <v>Level 03</v>
      </c>
      <c r="J1626" s="92"/>
      <c r="K1626" s="67" t="str">
        <f>IF(J1626="",K1625,TRIM(J1626))</f>
        <v>Zone M4</v>
      </c>
      <c r="L1626" s="92"/>
      <c r="M1626" s="68" t="str">
        <f>IF(L1626="",M1625,TRIM(L1626))</f>
        <v>M4 / K3</v>
      </c>
      <c r="N1626" s="69" t="s">
        <v>1222</v>
      </c>
      <c r="O1626" s="69" t="str">
        <f>IF(N1626="",O1625,TRIM(N1626))</f>
        <v>S. DQ. R.</v>
      </c>
      <c r="P1626" s="92"/>
      <c r="Q1626" s="70" t="str">
        <f>IF(P1626="",Q1625,TRIM(P1626))</f>
        <v>R2 / J1</v>
      </c>
      <c r="R1626" s="92"/>
      <c r="S1626" s="92"/>
      <c r="T1626" s="3" t="s">
        <v>6714</v>
      </c>
      <c r="U1626" s="3" t="s">
        <v>6714</v>
      </c>
      <c r="V1626" s="3" t="s">
        <v>6714</v>
      </c>
      <c r="W1626" s="59" t="s">
        <v>1222</v>
      </c>
      <c r="X1626" s="59" t="str">
        <f>CONCATENATE(D1626,F1626,H1626,J1626,L1626,N1626,P1626,R1626)</f>
        <v>Construction            S. DQ. R.</v>
      </c>
      <c r="Y1626" s="3"/>
      <c r="Z1626" s="49">
        <v>5</v>
      </c>
      <c r="AA1626" s="50">
        <v>45434</v>
      </c>
      <c r="AB1626" s="50">
        <v>45439</v>
      </c>
      <c r="AC1626" s="52">
        <v>17629.330000000002</v>
      </c>
    </row>
    <row r="1627" spans="1:29" ht="25.5" x14ac:dyDescent="0.2">
      <c r="A1627" s="66" t="s">
        <v>2586</v>
      </c>
      <c r="B1627" s="11" t="str">
        <f t="shared" si="188"/>
        <v xml:space="preserve"> - M4 / K3 - Zone M4 - Level 03 - The Mound - Construction</v>
      </c>
      <c r="C1627" s="11" t="str">
        <f t="shared" si="188"/>
        <v/>
      </c>
      <c r="D1627" s="62" t="s">
        <v>6449</v>
      </c>
      <c r="E1627" s="11" t="str">
        <f t="shared" si="189"/>
        <v/>
      </c>
      <c r="F1627" s="66"/>
      <c r="G1627" s="64" t="str">
        <f t="shared" si="190"/>
        <v>The Mound</v>
      </c>
      <c r="H1627" s="66"/>
      <c r="I1627" s="65" t="str">
        <f t="shared" si="191"/>
        <v>Level 03</v>
      </c>
      <c r="J1627" s="66"/>
      <c r="K1627" s="67" t="str">
        <f t="shared" si="186"/>
        <v>Zone M4</v>
      </c>
      <c r="L1627" s="66"/>
      <c r="M1627" s="68" t="str">
        <f t="shared" si="187"/>
        <v>M4 / K3</v>
      </c>
      <c r="N1627" s="66"/>
      <c r="O1627" s="69" t="str">
        <f t="shared" si="192"/>
        <v>S. DQ. R.</v>
      </c>
      <c r="P1627" s="66"/>
      <c r="Q1627" s="70" t="str">
        <f t="shared" si="193"/>
        <v>R2 / J1</v>
      </c>
      <c r="R1627" s="66"/>
      <c r="S1627" s="66"/>
      <c r="T1627" s="11" t="s">
        <v>6714</v>
      </c>
      <c r="U1627" s="11" t="s">
        <v>6714</v>
      </c>
      <c r="V1627" s="11" t="s">
        <v>6416</v>
      </c>
      <c r="W1627" s="59" t="s">
        <v>6416</v>
      </c>
      <c r="X1627" s="59" t="str">
        <f>CONCATENATE(D1627,F1627,H1627,J1627,L1627,N1627,P1627,R1627)</f>
        <v>Construction</v>
      </c>
      <c r="Y1627" s="11" t="s">
        <v>2536</v>
      </c>
      <c r="Z1627" s="32">
        <v>3</v>
      </c>
      <c r="AA1627" s="39">
        <v>45434</v>
      </c>
      <c r="AB1627" s="39">
        <v>45437</v>
      </c>
      <c r="AC1627" s="48">
        <v>9715.4</v>
      </c>
    </row>
    <row r="1628" spans="1:29" x14ac:dyDescent="0.2">
      <c r="A1628" s="66" t="s">
        <v>2587</v>
      </c>
      <c r="B1628" s="11" t="str">
        <f t="shared" si="188"/>
        <v xml:space="preserve"> - </v>
      </c>
      <c r="C1628" s="11" t="str">
        <f t="shared" si="188"/>
        <v/>
      </c>
      <c r="D1628" s="62" t="s">
        <v>6449</v>
      </c>
      <c r="E1628" s="11" t="str">
        <f t="shared" si="189"/>
        <v/>
      </c>
      <c r="F1628" s="66"/>
      <c r="G1628" s="64" t="str">
        <f t="shared" si="190"/>
        <v>The Mound</v>
      </c>
      <c r="H1628" s="66"/>
      <c r="I1628" s="65" t="str">
        <f t="shared" si="191"/>
        <v>Level 03</v>
      </c>
      <c r="J1628" s="66"/>
      <c r="K1628" s="67" t="str">
        <f t="shared" si="186"/>
        <v>Zone M4</v>
      </c>
      <c r="L1628" s="66"/>
      <c r="M1628" s="68" t="str">
        <f t="shared" si="187"/>
        <v>M4 / K3</v>
      </c>
      <c r="N1628" s="66"/>
      <c r="O1628" s="69" t="str">
        <f t="shared" si="192"/>
        <v>S. DQ. R.</v>
      </c>
      <c r="P1628" s="66"/>
      <c r="Q1628" s="70" t="str">
        <f t="shared" si="193"/>
        <v>R2 / J1</v>
      </c>
      <c r="R1628" s="66"/>
      <c r="S1628" s="66"/>
      <c r="T1628" s="11" t="s">
        <v>6714</v>
      </c>
      <c r="U1628" s="11" t="s">
        <v>6714</v>
      </c>
      <c r="V1628" s="11" t="s">
        <v>6416</v>
      </c>
      <c r="W1628" s="59" t="s">
        <v>6416</v>
      </c>
      <c r="X1628" s="59" t="str">
        <f>CONCATENATE(D1628,F1628,H1628,J1628,L1628,N1628,P1628,R1628)</f>
        <v>Construction</v>
      </c>
      <c r="Y1628" s="11" t="s">
        <v>2538</v>
      </c>
      <c r="Z1628" s="32">
        <v>3</v>
      </c>
      <c r="AA1628" s="39">
        <v>45434</v>
      </c>
      <c r="AB1628" s="39">
        <v>45437</v>
      </c>
      <c r="AC1628" s="48">
        <v>4331.24</v>
      </c>
    </row>
    <row r="1629" spans="1:29" x14ac:dyDescent="0.2">
      <c r="A1629" s="66" t="s">
        <v>2588</v>
      </c>
      <c r="B1629" s="11" t="str">
        <f t="shared" si="188"/>
        <v xml:space="preserve"> - </v>
      </c>
      <c r="C1629" s="11" t="str">
        <f t="shared" si="188"/>
        <v/>
      </c>
      <c r="D1629" s="62" t="s">
        <v>6449</v>
      </c>
      <c r="E1629" s="11" t="str">
        <f t="shared" si="189"/>
        <v/>
      </c>
      <c r="F1629" s="66"/>
      <c r="G1629" s="64" t="str">
        <f t="shared" si="190"/>
        <v>The Mound</v>
      </c>
      <c r="H1629" s="66"/>
      <c r="I1629" s="65" t="str">
        <f t="shared" si="191"/>
        <v>Level 03</v>
      </c>
      <c r="J1629" s="66"/>
      <c r="K1629" s="67" t="str">
        <f t="shared" si="186"/>
        <v>Zone M4</v>
      </c>
      <c r="L1629" s="66"/>
      <c r="M1629" s="68" t="str">
        <f t="shared" si="187"/>
        <v>M4 / K3</v>
      </c>
      <c r="N1629" s="66"/>
      <c r="O1629" s="69" t="str">
        <f t="shared" si="192"/>
        <v>S. DQ. R.</v>
      </c>
      <c r="P1629" s="66"/>
      <c r="Q1629" s="70" t="str">
        <f t="shared" si="193"/>
        <v>R2 / J1</v>
      </c>
      <c r="R1629" s="66"/>
      <c r="S1629" s="66"/>
      <c r="T1629" s="11" t="s">
        <v>6714</v>
      </c>
      <c r="U1629" s="11" t="s">
        <v>6714</v>
      </c>
      <c r="V1629" s="11" t="s">
        <v>6416</v>
      </c>
      <c r="W1629" s="59" t="s">
        <v>6416</v>
      </c>
      <c r="X1629" s="59" t="str">
        <f>CONCATENATE(D1629,F1629,H1629,J1629,L1629,N1629,P1629,R1629)</f>
        <v>Construction</v>
      </c>
      <c r="Y1629" s="11" t="s">
        <v>2540</v>
      </c>
      <c r="Z1629" s="32">
        <v>2</v>
      </c>
      <c r="AA1629" s="39">
        <v>45435</v>
      </c>
      <c r="AB1629" s="39">
        <v>45437</v>
      </c>
      <c r="AC1629" s="34">
        <v>795.57</v>
      </c>
    </row>
    <row r="1630" spans="1:29" x14ac:dyDescent="0.2">
      <c r="A1630" s="66" t="s">
        <v>2589</v>
      </c>
      <c r="B1630" s="11" t="str">
        <f t="shared" si="188"/>
        <v xml:space="preserve"> - </v>
      </c>
      <c r="C1630" s="11" t="str">
        <f t="shared" si="188"/>
        <v/>
      </c>
      <c r="D1630" s="62" t="s">
        <v>6449</v>
      </c>
      <c r="E1630" s="11" t="str">
        <f t="shared" si="189"/>
        <v/>
      </c>
      <c r="F1630" s="66"/>
      <c r="G1630" s="64" t="str">
        <f t="shared" si="190"/>
        <v>The Mound</v>
      </c>
      <c r="H1630" s="66"/>
      <c r="I1630" s="65" t="str">
        <f t="shared" si="191"/>
        <v>Level 03</v>
      </c>
      <c r="J1630" s="66"/>
      <c r="K1630" s="67" t="str">
        <f t="shared" si="186"/>
        <v>Zone M4</v>
      </c>
      <c r="L1630" s="66"/>
      <c r="M1630" s="68" t="str">
        <f t="shared" si="187"/>
        <v>M4 / K3</v>
      </c>
      <c r="N1630" s="66"/>
      <c r="O1630" s="69" t="str">
        <f t="shared" si="192"/>
        <v>S. DQ. R.</v>
      </c>
      <c r="P1630" s="66"/>
      <c r="Q1630" s="70" t="str">
        <f t="shared" si="193"/>
        <v>R2 / J1</v>
      </c>
      <c r="R1630" s="66"/>
      <c r="S1630" s="66"/>
      <c r="T1630" s="11" t="s">
        <v>6714</v>
      </c>
      <c r="U1630" s="11" t="s">
        <v>6714</v>
      </c>
      <c r="V1630" s="11" t="s">
        <v>6416</v>
      </c>
      <c r="W1630" s="59" t="s">
        <v>6416</v>
      </c>
      <c r="X1630" s="59" t="str">
        <f>CONCATENATE(D1630,F1630,H1630,J1630,L1630,N1630,P1630,R1630)</f>
        <v>Construction</v>
      </c>
      <c r="Y1630" s="11" t="s">
        <v>2542</v>
      </c>
      <c r="Z1630" s="32">
        <v>2</v>
      </c>
      <c r="AA1630" s="39">
        <v>45435</v>
      </c>
      <c r="AB1630" s="39">
        <v>45437</v>
      </c>
      <c r="AC1630" s="34">
        <v>583.46</v>
      </c>
    </row>
    <row r="1631" spans="1:29" x14ac:dyDescent="0.2">
      <c r="A1631" s="63" t="s">
        <v>2590</v>
      </c>
      <c r="B1631" s="8" t="str">
        <f t="shared" si="188"/>
        <v xml:space="preserve"> - </v>
      </c>
      <c r="C1631" s="8" t="str">
        <f t="shared" si="188"/>
        <v/>
      </c>
      <c r="D1631" s="62" t="s">
        <v>6449</v>
      </c>
      <c r="E1631" s="8" t="str">
        <f t="shared" si="189"/>
        <v/>
      </c>
      <c r="F1631" s="63"/>
      <c r="G1631" s="64" t="str">
        <f t="shared" si="190"/>
        <v>The Mound</v>
      </c>
      <c r="H1631" s="63"/>
      <c r="I1631" s="65" t="str">
        <f t="shared" si="191"/>
        <v>Level 03</v>
      </c>
      <c r="J1631" s="63"/>
      <c r="K1631" s="67" t="str">
        <f t="shared" si="186"/>
        <v>Zone M4</v>
      </c>
      <c r="L1631" s="63"/>
      <c r="M1631" s="68" t="str">
        <f t="shared" si="187"/>
        <v>M4 / K3</v>
      </c>
      <c r="N1631" s="63"/>
      <c r="O1631" s="69" t="str">
        <f t="shared" si="192"/>
        <v>S. DQ. R.</v>
      </c>
      <c r="P1631" s="63"/>
      <c r="Q1631" s="70" t="str">
        <f t="shared" si="193"/>
        <v>R2 / J1</v>
      </c>
      <c r="R1631" s="63"/>
      <c r="S1631" s="63"/>
      <c r="T1631" s="8" t="s">
        <v>6714</v>
      </c>
      <c r="U1631" s="8" t="s">
        <v>6714</v>
      </c>
      <c r="V1631" s="8" t="s">
        <v>6416</v>
      </c>
      <c r="W1631" s="59" t="s">
        <v>6416</v>
      </c>
      <c r="X1631" s="59" t="str">
        <f>CONCATENATE(D1631,F1631,H1631,J1631,L1631,N1631,P1631,R1631)</f>
        <v>Construction</v>
      </c>
      <c r="Y1631" s="8" t="s">
        <v>2544</v>
      </c>
      <c r="Z1631" s="23">
        <v>2</v>
      </c>
      <c r="AA1631" s="35">
        <v>45438</v>
      </c>
      <c r="AB1631" s="35">
        <v>45439</v>
      </c>
      <c r="AC1631" s="42">
        <v>2203.67</v>
      </c>
    </row>
    <row r="1632" spans="1:29" x14ac:dyDescent="0.2">
      <c r="A1632" s="69" t="s">
        <v>1233</v>
      </c>
      <c r="B1632" s="3" t="str">
        <f t="shared" si="188"/>
        <v/>
      </c>
      <c r="C1632" s="3" t="str">
        <f t="shared" si="188"/>
        <v>M4 / K3 - Zone M4 - Level 03 - The Mound - Construction</v>
      </c>
      <c r="D1632" s="62" t="s">
        <v>6449</v>
      </c>
      <c r="E1632" s="3" t="str">
        <f t="shared" si="189"/>
        <v>M4 / K3</v>
      </c>
      <c r="F1632" s="92"/>
      <c r="G1632" s="64" t="str">
        <f>IF(F1632="",G1631,TRIM(F1632))</f>
        <v>The Mound</v>
      </c>
      <c r="H1632" s="92"/>
      <c r="I1632" s="65" t="str">
        <f>IF(H1632="",I1631,TRIM(H1632))</f>
        <v>Level 03</v>
      </c>
      <c r="J1632" s="92"/>
      <c r="K1632" s="67" t="str">
        <f>IF(J1632="",K1631,TRIM(J1632))</f>
        <v>Zone M4</v>
      </c>
      <c r="L1632" s="92"/>
      <c r="M1632" s="68" t="str">
        <f>IF(L1632="",M1631,TRIM(L1632))</f>
        <v>M4 / K3</v>
      </c>
      <c r="N1632" s="69" t="s">
        <v>1233</v>
      </c>
      <c r="O1632" s="69" t="str">
        <f>IF(N1632="",O1631,TRIM(N1632))</f>
        <v>JS. L.</v>
      </c>
      <c r="P1632" s="92"/>
      <c r="Q1632" s="70" t="str">
        <f>IF(P1632="",Q1631,TRIM(P1632))</f>
        <v>R2 / J1</v>
      </c>
      <c r="R1632" s="92"/>
      <c r="S1632" s="92"/>
      <c r="T1632" s="3" t="s">
        <v>6715</v>
      </c>
      <c r="U1632" s="3" t="s">
        <v>6715</v>
      </c>
      <c r="V1632" s="3" t="s">
        <v>6715</v>
      </c>
      <c r="W1632" s="59" t="s">
        <v>1233</v>
      </c>
      <c r="X1632" s="59" t="str">
        <f>CONCATENATE(D1632,F1632,H1632,J1632,L1632,N1632,P1632,R1632)</f>
        <v>Construction            JS. L.</v>
      </c>
      <c r="Y1632" s="3"/>
      <c r="Z1632" s="49">
        <v>6</v>
      </c>
      <c r="AA1632" s="50">
        <v>45438</v>
      </c>
      <c r="AB1632" s="50">
        <v>45444</v>
      </c>
      <c r="AC1632" s="52">
        <v>17629.330000000002</v>
      </c>
    </row>
    <row r="1633" spans="1:29" ht="25.5" x14ac:dyDescent="0.2">
      <c r="A1633" s="66" t="s">
        <v>2591</v>
      </c>
      <c r="B1633" s="11" t="str">
        <f t="shared" si="188"/>
        <v xml:space="preserve"> - M4 / K3 - Zone M4 - Level 03 - The Mound - Construction</v>
      </c>
      <c r="C1633" s="11" t="str">
        <f t="shared" si="188"/>
        <v/>
      </c>
      <c r="D1633" s="62" t="s">
        <v>6449</v>
      </c>
      <c r="E1633" s="11" t="str">
        <f t="shared" si="189"/>
        <v/>
      </c>
      <c r="F1633" s="66"/>
      <c r="G1633" s="64" t="str">
        <f t="shared" si="190"/>
        <v>The Mound</v>
      </c>
      <c r="H1633" s="66"/>
      <c r="I1633" s="65" t="str">
        <f t="shared" si="191"/>
        <v>Level 03</v>
      </c>
      <c r="J1633" s="66"/>
      <c r="K1633" s="67" t="str">
        <f t="shared" si="186"/>
        <v>Zone M4</v>
      </c>
      <c r="L1633" s="66"/>
      <c r="M1633" s="68" t="str">
        <f t="shared" si="187"/>
        <v>M4 / K3</v>
      </c>
      <c r="N1633" s="66"/>
      <c r="O1633" s="69" t="str">
        <f t="shared" si="192"/>
        <v>JS. L.</v>
      </c>
      <c r="P1633" s="66"/>
      <c r="Q1633" s="70" t="str">
        <f t="shared" si="193"/>
        <v>R2 / J1</v>
      </c>
      <c r="R1633" s="66"/>
      <c r="S1633" s="66"/>
      <c r="T1633" s="11" t="s">
        <v>6715</v>
      </c>
      <c r="U1633" s="11" t="s">
        <v>6715</v>
      </c>
      <c r="V1633" s="11" t="s">
        <v>6416</v>
      </c>
      <c r="W1633" s="59" t="s">
        <v>6416</v>
      </c>
      <c r="X1633" s="59" t="str">
        <f>CONCATENATE(D1633,F1633,H1633,J1633,L1633,N1633,P1633,R1633)</f>
        <v>Construction</v>
      </c>
      <c r="Y1633" s="11" t="s">
        <v>2592</v>
      </c>
      <c r="Z1633" s="32">
        <v>4</v>
      </c>
      <c r="AA1633" s="39">
        <v>45438</v>
      </c>
      <c r="AB1633" s="39">
        <v>45441</v>
      </c>
      <c r="AC1633" s="48">
        <v>9715.4</v>
      </c>
    </row>
    <row r="1634" spans="1:29" x14ac:dyDescent="0.2">
      <c r="A1634" s="66" t="s">
        <v>2593</v>
      </c>
      <c r="B1634" s="11" t="str">
        <f t="shared" si="188"/>
        <v xml:space="preserve"> - </v>
      </c>
      <c r="C1634" s="11" t="str">
        <f t="shared" si="188"/>
        <v/>
      </c>
      <c r="D1634" s="62" t="s">
        <v>6449</v>
      </c>
      <c r="E1634" s="11" t="str">
        <f t="shared" si="189"/>
        <v/>
      </c>
      <c r="F1634" s="66"/>
      <c r="G1634" s="64" t="str">
        <f t="shared" si="190"/>
        <v>The Mound</v>
      </c>
      <c r="H1634" s="66"/>
      <c r="I1634" s="65" t="str">
        <f t="shared" si="191"/>
        <v>Level 03</v>
      </c>
      <c r="J1634" s="66"/>
      <c r="K1634" s="67" t="str">
        <f t="shared" ref="K1634:K1697" si="194">IF(J1634="",K1633,TRIM(J1634))</f>
        <v>Zone M4</v>
      </c>
      <c r="L1634" s="66"/>
      <c r="M1634" s="68" t="str">
        <f t="shared" si="187"/>
        <v>M4 / K3</v>
      </c>
      <c r="N1634" s="66"/>
      <c r="O1634" s="69" t="str">
        <f t="shared" si="192"/>
        <v>JS. L.</v>
      </c>
      <c r="P1634" s="66"/>
      <c r="Q1634" s="70" t="str">
        <f t="shared" si="193"/>
        <v>R2 / J1</v>
      </c>
      <c r="R1634" s="66"/>
      <c r="S1634" s="66"/>
      <c r="T1634" s="11" t="s">
        <v>6715</v>
      </c>
      <c r="U1634" s="11" t="s">
        <v>6715</v>
      </c>
      <c r="V1634" s="11" t="s">
        <v>6416</v>
      </c>
      <c r="W1634" s="59" t="s">
        <v>6416</v>
      </c>
      <c r="X1634" s="59" t="str">
        <f>CONCATENATE(D1634,F1634,H1634,J1634,L1634,N1634,P1634,R1634)</f>
        <v>Construction</v>
      </c>
      <c r="Y1634" s="11" t="s">
        <v>2594</v>
      </c>
      <c r="Z1634" s="32">
        <v>4</v>
      </c>
      <c r="AA1634" s="39">
        <v>45438</v>
      </c>
      <c r="AB1634" s="39">
        <v>45441</v>
      </c>
      <c r="AC1634" s="48">
        <v>4331.24</v>
      </c>
    </row>
    <row r="1635" spans="1:29" x14ac:dyDescent="0.2">
      <c r="A1635" s="66" t="s">
        <v>2595</v>
      </c>
      <c r="B1635" s="11" t="str">
        <f t="shared" si="188"/>
        <v xml:space="preserve"> - </v>
      </c>
      <c r="C1635" s="11" t="str">
        <f t="shared" si="188"/>
        <v/>
      </c>
      <c r="D1635" s="62" t="s">
        <v>6449</v>
      </c>
      <c r="E1635" s="11" t="str">
        <f t="shared" si="189"/>
        <v/>
      </c>
      <c r="F1635" s="66"/>
      <c r="G1635" s="64" t="str">
        <f t="shared" si="190"/>
        <v>The Mound</v>
      </c>
      <c r="H1635" s="66"/>
      <c r="I1635" s="65" t="str">
        <f t="shared" si="191"/>
        <v>Level 03</v>
      </c>
      <c r="J1635" s="66"/>
      <c r="K1635" s="67" t="str">
        <f t="shared" si="194"/>
        <v>Zone M4</v>
      </c>
      <c r="L1635" s="66"/>
      <c r="M1635" s="68" t="str">
        <f t="shared" si="187"/>
        <v>M4 / K3</v>
      </c>
      <c r="N1635" s="66"/>
      <c r="O1635" s="69" t="str">
        <f t="shared" si="192"/>
        <v>JS. L.</v>
      </c>
      <c r="P1635" s="66"/>
      <c r="Q1635" s="70" t="str">
        <f t="shared" si="193"/>
        <v>R2 / J1</v>
      </c>
      <c r="R1635" s="66"/>
      <c r="S1635" s="66"/>
      <c r="T1635" s="11" t="s">
        <v>6715</v>
      </c>
      <c r="U1635" s="11" t="s">
        <v>6715</v>
      </c>
      <c r="V1635" s="11" t="s">
        <v>6416</v>
      </c>
      <c r="W1635" s="59" t="s">
        <v>6416</v>
      </c>
      <c r="X1635" s="59" t="str">
        <f>CONCATENATE(D1635,F1635,H1635,J1635,L1635,N1635,P1635,R1635)</f>
        <v>Construction</v>
      </c>
      <c r="Y1635" s="11" t="s">
        <v>2596</v>
      </c>
      <c r="Z1635" s="32">
        <v>2</v>
      </c>
      <c r="AA1635" s="39">
        <v>45440</v>
      </c>
      <c r="AB1635" s="39">
        <v>45441</v>
      </c>
      <c r="AC1635" s="34">
        <v>795.57</v>
      </c>
    </row>
    <row r="1636" spans="1:29" x14ac:dyDescent="0.2">
      <c r="A1636" s="66" t="s">
        <v>2597</v>
      </c>
      <c r="B1636" s="11" t="str">
        <f t="shared" si="188"/>
        <v xml:space="preserve"> - </v>
      </c>
      <c r="C1636" s="11" t="str">
        <f t="shared" si="188"/>
        <v/>
      </c>
      <c r="D1636" s="62" t="s">
        <v>6449</v>
      </c>
      <c r="E1636" s="11" t="str">
        <f t="shared" si="189"/>
        <v/>
      </c>
      <c r="F1636" s="66"/>
      <c r="G1636" s="64" t="str">
        <f t="shared" si="190"/>
        <v>The Mound</v>
      </c>
      <c r="H1636" s="66"/>
      <c r="I1636" s="65" t="str">
        <f t="shared" si="191"/>
        <v>Level 03</v>
      </c>
      <c r="J1636" s="66"/>
      <c r="K1636" s="67" t="str">
        <f t="shared" si="194"/>
        <v>Zone M4</v>
      </c>
      <c r="L1636" s="66"/>
      <c r="M1636" s="68" t="str">
        <f t="shared" ref="M1636:M1699" si="195">IF(L1636="",M1635,TRIM(L1636))</f>
        <v>M4 / K3</v>
      </c>
      <c r="N1636" s="66"/>
      <c r="O1636" s="69" t="str">
        <f t="shared" si="192"/>
        <v>JS. L.</v>
      </c>
      <c r="P1636" s="66"/>
      <c r="Q1636" s="70" t="str">
        <f t="shared" si="193"/>
        <v>R2 / J1</v>
      </c>
      <c r="R1636" s="66"/>
      <c r="S1636" s="66"/>
      <c r="T1636" s="11" t="s">
        <v>6715</v>
      </c>
      <c r="U1636" s="11" t="s">
        <v>6715</v>
      </c>
      <c r="V1636" s="11" t="s">
        <v>6416</v>
      </c>
      <c r="W1636" s="59" t="s">
        <v>6416</v>
      </c>
      <c r="X1636" s="59" t="str">
        <f>CONCATENATE(D1636,F1636,H1636,J1636,L1636,N1636,P1636,R1636)</f>
        <v>Construction</v>
      </c>
      <c r="Y1636" s="11" t="s">
        <v>2598</v>
      </c>
      <c r="Z1636" s="32">
        <v>2</v>
      </c>
      <c r="AA1636" s="39">
        <v>45440</v>
      </c>
      <c r="AB1636" s="39">
        <v>45441</v>
      </c>
      <c r="AC1636" s="34">
        <v>583.46</v>
      </c>
    </row>
    <row r="1637" spans="1:29" x14ac:dyDescent="0.2">
      <c r="A1637" s="63" t="s">
        <v>2599</v>
      </c>
      <c r="B1637" s="8" t="str">
        <f t="shared" si="188"/>
        <v xml:space="preserve"> - </v>
      </c>
      <c r="C1637" s="8" t="str">
        <f t="shared" si="188"/>
        <v/>
      </c>
      <c r="D1637" s="62" t="s">
        <v>6449</v>
      </c>
      <c r="E1637" s="8" t="str">
        <f t="shared" si="189"/>
        <v/>
      </c>
      <c r="F1637" s="63"/>
      <c r="G1637" s="64" t="str">
        <f t="shared" si="190"/>
        <v>The Mound</v>
      </c>
      <c r="H1637" s="63"/>
      <c r="I1637" s="65" t="str">
        <f t="shared" si="191"/>
        <v>Level 03</v>
      </c>
      <c r="J1637" s="63"/>
      <c r="K1637" s="67" t="str">
        <f t="shared" si="194"/>
        <v>Zone M4</v>
      </c>
      <c r="L1637" s="63"/>
      <c r="M1637" s="68" t="str">
        <f t="shared" si="195"/>
        <v>M4 / K3</v>
      </c>
      <c r="N1637" s="63"/>
      <c r="O1637" s="69" t="str">
        <f t="shared" si="192"/>
        <v>JS. L.</v>
      </c>
      <c r="P1637" s="63"/>
      <c r="Q1637" s="70" t="str">
        <f t="shared" si="193"/>
        <v>R2 / J1</v>
      </c>
      <c r="R1637" s="63"/>
      <c r="S1637" s="63"/>
      <c r="T1637" s="8" t="s">
        <v>6715</v>
      </c>
      <c r="U1637" s="8" t="s">
        <v>6715</v>
      </c>
      <c r="V1637" s="8" t="s">
        <v>6416</v>
      </c>
      <c r="W1637" s="59" t="s">
        <v>6416</v>
      </c>
      <c r="X1637" s="59" t="str">
        <f>CONCATENATE(D1637,F1637,H1637,J1637,L1637,N1637,P1637,R1637)</f>
        <v>Construction</v>
      </c>
      <c r="Y1637" s="8" t="s">
        <v>2600</v>
      </c>
      <c r="Z1637" s="23">
        <v>2</v>
      </c>
      <c r="AA1637" s="35">
        <v>45442</v>
      </c>
      <c r="AB1637" s="35">
        <v>45444</v>
      </c>
      <c r="AC1637" s="42">
        <v>2203.67</v>
      </c>
    </row>
    <row r="1638" spans="1:29" x14ac:dyDescent="0.2">
      <c r="A1638" s="69" t="s">
        <v>1244</v>
      </c>
      <c r="B1638" s="3" t="str">
        <f t="shared" si="188"/>
        <v/>
      </c>
      <c r="C1638" s="3" t="str">
        <f t="shared" si="188"/>
        <v>M4 / K3 - Zone M4 - Level 03 - The Mound - Construction</v>
      </c>
      <c r="D1638" s="62" t="s">
        <v>6449</v>
      </c>
      <c r="E1638" s="3" t="str">
        <f t="shared" si="189"/>
        <v>M4 / K3</v>
      </c>
      <c r="F1638" s="92"/>
      <c r="G1638" s="64" t="str">
        <f>IF(F1638="",G1637,TRIM(F1638))</f>
        <v>The Mound</v>
      </c>
      <c r="H1638" s="92"/>
      <c r="I1638" s="65" t="str">
        <f>IF(H1638="",I1637,TRIM(H1638))</f>
        <v>Level 03</v>
      </c>
      <c r="J1638" s="92"/>
      <c r="K1638" s="67" t="str">
        <f>IF(J1638="",K1637,TRIM(J1638))</f>
        <v>Zone M4</v>
      </c>
      <c r="L1638" s="92"/>
      <c r="M1638" s="68" t="str">
        <f>IF(L1638="",M1637,TRIM(L1638))</f>
        <v>M4 / K3</v>
      </c>
      <c r="N1638" s="69" t="s">
        <v>1244</v>
      </c>
      <c r="O1638" s="69" t="str">
        <f>IF(N1638="",O1637,TRIM(N1638))</f>
        <v>JS. R.</v>
      </c>
      <c r="P1638" s="92"/>
      <c r="Q1638" s="70" t="str">
        <f>IF(P1638="",Q1637,TRIM(P1638))</f>
        <v>R2 / J1</v>
      </c>
      <c r="R1638" s="92"/>
      <c r="S1638" s="92"/>
      <c r="T1638" s="3" t="s">
        <v>6716</v>
      </c>
      <c r="U1638" s="3" t="s">
        <v>6716</v>
      </c>
      <c r="V1638" s="3" t="s">
        <v>6716</v>
      </c>
      <c r="W1638" s="59" t="s">
        <v>1244</v>
      </c>
      <c r="X1638" s="59" t="str">
        <f>CONCATENATE(D1638,F1638,H1638,J1638,L1638,N1638,P1638,R1638)</f>
        <v>Construction            JS. R.</v>
      </c>
      <c r="Y1638" s="3"/>
      <c r="Z1638" s="49">
        <v>6</v>
      </c>
      <c r="AA1638" s="50">
        <v>45438</v>
      </c>
      <c r="AB1638" s="50">
        <v>45444</v>
      </c>
      <c r="AC1638" s="52">
        <v>17629.330000000002</v>
      </c>
    </row>
    <row r="1639" spans="1:29" ht="25.5" x14ac:dyDescent="0.2">
      <c r="A1639" s="66" t="s">
        <v>2601</v>
      </c>
      <c r="B1639" s="11" t="str">
        <f t="shared" si="188"/>
        <v xml:space="preserve"> - M4 / K3 - Zone M4 - Level 03 - The Mound - Construction</v>
      </c>
      <c r="C1639" s="11" t="str">
        <f t="shared" si="188"/>
        <v/>
      </c>
      <c r="D1639" s="62" t="s">
        <v>6449</v>
      </c>
      <c r="E1639" s="11" t="str">
        <f t="shared" si="189"/>
        <v/>
      </c>
      <c r="F1639" s="66"/>
      <c r="G1639" s="64" t="str">
        <f t="shared" si="190"/>
        <v>The Mound</v>
      </c>
      <c r="H1639" s="66"/>
      <c r="I1639" s="65" t="str">
        <f t="shared" si="191"/>
        <v>Level 03</v>
      </c>
      <c r="J1639" s="66"/>
      <c r="K1639" s="67" t="str">
        <f t="shared" si="194"/>
        <v>Zone M4</v>
      </c>
      <c r="L1639" s="66"/>
      <c r="M1639" s="68" t="str">
        <f t="shared" si="195"/>
        <v>M4 / K3</v>
      </c>
      <c r="N1639" s="66"/>
      <c r="O1639" s="69" t="str">
        <f t="shared" si="192"/>
        <v>JS. R.</v>
      </c>
      <c r="P1639" s="66"/>
      <c r="Q1639" s="70" t="str">
        <f t="shared" si="193"/>
        <v>R2 / J1</v>
      </c>
      <c r="R1639" s="66"/>
      <c r="S1639" s="66"/>
      <c r="T1639" s="11" t="s">
        <v>6716</v>
      </c>
      <c r="U1639" s="11" t="s">
        <v>6716</v>
      </c>
      <c r="V1639" s="11" t="s">
        <v>6416</v>
      </c>
      <c r="W1639" s="59" t="s">
        <v>6416</v>
      </c>
      <c r="X1639" s="59" t="str">
        <f>CONCATENATE(D1639,F1639,H1639,J1639,L1639,N1639,P1639,R1639)</f>
        <v>Construction</v>
      </c>
      <c r="Y1639" s="11" t="s">
        <v>2602</v>
      </c>
      <c r="Z1639" s="32">
        <v>4</v>
      </c>
      <c r="AA1639" s="39">
        <v>45438</v>
      </c>
      <c r="AB1639" s="39">
        <v>45441</v>
      </c>
      <c r="AC1639" s="48">
        <v>9715.4</v>
      </c>
    </row>
    <row r="1640" spans="1:29" x14ac:dyDescent="0.2">
      <c r="A1640" s="66" t="s">
        <v>2603</v>
      </c>
      <c r="B1640" s="11" t="str">
        <f t="shared" si="188"/>
        <v xml:space="preserve"> - </v>
      </c>
      <c r="C1640" s="11" t="str">
        <f t="shared" si="188"/>
        <v/>
      </c>
      <c r="D1640" s="62" t="s">
        <v>6449</v>
      </c>
      <c r="E1640" s="11" t="str">
        <f t="shared" si="189"/>
        <v/>
      </c>
      <c r="F1640" s="66"/>
      <c r="G1640" s="64" t="str">
        <f t="shared" si="190"/>
        <v>The Mound</v>
      </c>
      <c r="H1640" s="66"/>
      <c r="I1640" s="65" t="str">
        <f t="shared" si="191"/>
        <v>Level 03</v>
      </c>
      <c r="J1640" s="66"/>
      <c r="K1640" s="67" t="str">
        <f t="shared" si="194"/>
        <v>Zone M4</v>
      </c>
      <c r="L1640" s="66"/>
      <c r="M1640" s="68" t="str">
        <f t="shared" si="195"/>
        <v>M4 / K3</v>
      </c>
      <c r="N1640" s="66"/>
      <c r="O1640" s="69" t="str">
        <f t="shared" si="192"/>
        <v>JS. R.</v>
      </c>
      <c r="P1640" s="66"/>
      <c r="Q1640" s="70" t="str">
        <f t="shared" si="193"/>
        <v>R2 / J1</v>
      </c>
      <c r="R1640" s="66"/>
      <c r="S1640" s="66"/>
      <c r="T1640" s="11" t="s">
        <v>6716</v>
      </c>
      <c r="U1640" s="11" t="s">
        <v>6716</v>
      </c>
      <c r="V1640" s="11" t="s">
        <v>6416</v>
      </c>
      <c r="W1640" s="59" t="s">
        <v>6416</v>
      </c>
      <c r="X1640" s="59" t="str">
        <f>CONCATENATE(D1640,F1640,H1640,J1640,L1640,N1640,P1640,R1640)</f>
        <v>Construction</v>
      </c>
      <c r="Y1640" s="11" t="s">
        <v>2604</v>
      </c>
      <c r="Z1640" s="32">
        <v>4</v>
      </c>
      <c r="AA1640" s="39">
        <v>45438</v>
      </c>
      <c r="AB1640" s="39">
        <v>45441</v>
      </c>
      <c r="AC1640" s="48">
        <v>4331.24</v>
      </c>
    </row>
    <row r="1641" spans="1:29" x14ac:dyDescent="0.2">
      <c r="A1641" s="66" t="s">
        <v>2605</v>
      </c>
      <c r="B1641" s="11" t="str">
        <f t="shared" si="188"/>
        <v xml:space="preserve"> - </v>
      </c>
      <c r="C1641" s="11" t="str">
        <f t="shared" si="188"/>
        <v/>
      </c>
      <c r="D1641" s="62" t="s">
        <v>6449</v>
      </c>
      <c r="E1641" s="11" t="str">
        <f t="shared" si="189"/>
        <v/>
      </c>
      <c r="F1641" s="66"/>
      <c r="G1641" s="64" t="str">
        <f t="shared" si="190"/>
        <v>The Mound</v>
      </c>
      <c r="H1641" s="66"/>
      <c r="I1641" s="65" t="str">
        <f t="shared" si="191"/>
        <v>Level 03</v>
      </c>
      <c r="J1641" s="66"/>
      <c r="K1641" s="67" t="str">
        <f t="shared" si="194"/>
        <v>Zone M4</v>
      </c>
      <c r="L1641" s="66"/>
      <c r="M1641" s="68" t="str">
        <f t="shared" si="195"/>
        <v>M4 / K3</v>
      </c>
      <c r="N1641" s="66"/>
      <c r="O1641" s="69" t="str">
        <f t="shared" si="192"/>
        <v>JS. R.</v>
      </c>
      <c r="P1641" s="66"/>
      <c r="Q1641" s="70" t="str">
        <f t="shared" si="193"/>
        <v>R2 / J1</v>
      </c>
      <c r="R1641" s="66"/>
      <c r="S1641" s="66"/>
      <c r="T1641" s="11" t="s">
        <v>6716</v>
      </c>
      <c r="U1641" s="11" t="s">
        <v>6716</v>
      </c>
      <c r="V1641" s="11" t="s">
        <v>6416</v>
      </c>
      <c r="W1641" s="59" t="s">
        <v>6416</v>
      </c>
      <c r="X1641" s="59" t="str">
        <f>CONCATENATE(D1641,F1641,H1641,J1641,L1641,N1641,P1641,R1641)</f>
        <v>Construction</v>
      </c>
      <c r="Y1641" s="11" t="s">
        <v>2606</v>
      </c>
      <c r="Z1641" s="32">
        <v>2</v>
      </c>
      <c r="AA1641" s="39">
        <v>45440</v>
      </c>
      <c r="AB1641" s="39">
        <v>45441</v>
      </c>
      <c r="AC1641" s="34">
        <v>795.57</v>
      </c>
    </row>
    <row r="1642" spans="1:29" x14ac:dyDescent="0.2">
      <c r="A1642" s="66" t="s">
        <v>2607</v>
      </c>
      <c r="B1642" s="11" t="str">
        <f t="shared" si="188"/>
        <v xml:space="preserve"> - </v>
      </c>
      <c r="C1642" s="11" t="str">
        <f t="shared" si="188"/>
        <v/>
      </c>
      <c r="D1642" s="62" t="s">
        <v>6449</v>
      </c>
      <c r="E1642" s="11" t="str">
        <f t="shared" si="189"/>
        <v/>
      </c>
      <c r="F1642" s="66"/>
      <c r="G1642" s="64" t="str">
        <f t="shared" si="190"/>
        <v>The Mound</v>
      </c>
      <c r="H1642" s="66"/>
      <c r="I1642" s="65" t="str">
        <f t="shared" si="191"/>
        <v>Level 03</v>
      </c>
      <c r="J1642" s="66"/>
      <c r="K1642" s="67" t="str">
        <f t="shared" si="194"/>
        <v>Zone M4</v>
      </c>
      <c r="L1642" s="66"/>
      <c r="M1642" s="68" t="str">
        <f t="shared" si="195"/>
        <v>M4 / K3</v>
      </c>
      <c r="N1642" s="66"/>
      <c r="O1642" s="69" t="str">
        <f t="shared" si="192"/>
        <v>JS. R.</v>
      </c>
      <c r="P1642" s="66"/>
      <c r="Q1642" s="70" t="str">
        <f t="shared" si="193"/>
        <v>R2 / J1</v>
      </c>
      <c r="R1642" s="66"/>
      <c r="S1642" s="66"/>
      <c r="T1642" s="11" t="s">
        <v>6716</v>
      </c>
      <c r="U1642" s="11" t="s">
        <v>6716</v>
      </c>
      <c r="V1642" s="11" t="s">
        <v>6416</v>
      </c>
      <c r="W1642" s="59" t="s">
        <v>6416</v>
      </c>
      <c r="X1642" s="59" t="str">
        <f>CONCATENATE(D1642,F1642,H1642,J1642,L1642,N1642,P1642,R1642)</f>
        <v>Construction</v>
      </c>
      <c r="Y1642" s="11" t="s">
        <v>2608</v>
      </c>
      <c r="Z1642" s="32">
        <v>2</v>
      </c>
      <c r="AA1642" s="39">
        <v>45440</v>
      </c>
      <c r="AB1642" s="39">
        <v>45441</v>
      </c>
      <c r="AC1642" s="34">
        <v>583.46</v>
      </c>
    </row>
    <row r="1643" spans="1:29" x14ac:dyDescent="0.2">
      <c r="A1643" s="63" t="s">
        <v>2609</v>
      </c>
      <c r="B1643" s="8" t="str">
        <f t="shared" si="188"/>
        <v xml:space="preserve"> - </v>
      </c>
      <c r="C1643" s="8" t="str">
        <f t="shared" si="188"/>
        <v/>
      </c>
      <c r="D1643" s="62" t="s">
        <v>6449</v>
      </c>
      <c r="E1643" s="8" t="str">
        <f t="shared" si="189"/>
        <v/>
      </c>
      <c r="F1643" s="63"/>
      <c r="G1643" s="64" t="str">
        <f t="shared" si="190"/>
        <v>The Mound</v>
      </c>
      <c r="H1643" s="63"/>
      <c r="I1643" s="65" t="str">
        <f t="shared" si="191"/>
        <v>Level 03</v>
      </c>
      <c r="J1643" s="63"/>
      <c r="K1643" s="67" t="str">
        <f t="shared" si="194"/>
        <v>Zone M4</v>
      </c>
      <c r="L1643" s="63"/>
      <c r="M1643" s="68" t="str">
        <f t="shared" si="195"/>
        <v>M4 / K3</v>
      </c>
      <c r="N1643" s="63"/>
      <c r="O1643" s="69" t="str">
        <f t="shared" si="192"/>
        <v>JS. R.</v>
      </c>
      <c r="P1643" s="63"/>
      <c r="Q1643" s="70" t="str">
        <f t="shared" si="193"/>
        <v>R2 / J1</v>
      </c>
      <c r="R1643" s="63"/>
      <c r="S1643" s="63"/>
      <c r="T1643" s="8" t="s">
        <v>6716</v>
      </c>
      <c r="U1643" s="8" t="s">
        <v>6716</v>
      </c>
      <c r="V1643" s="8" t="s">
        <v>6416</v>
      </c>
      <c r="W1643" s="59" t="s">
        <v>6416</v>
      </c>
      <c r="X1643" s="59" t="str">
        <f>CONCATENATE(D1643,F1643,H1643,J1643,L1643,N1643,P1643,R1643)</f>
        <v>Construction</v>
      </c>
      <c r="Y1643" s="8" t="s">
        <v>2610</v>
      </c>
      <c r="Z1643" s="23">
        <v>2</v>
      </c>
      <c r="AA1643" s="35">
        <v>45442</v>
      </c>
      <c r="AB1643" s="35">
        <v>45444</v>
      </c>
      <c r="AC1643" s="42">
        <v>2203.67</v>
      </c>
    </row>
    <row r="1644" spans="1:29" x14ac:dyDescent="0.2">
      <c r="A1644" s="68" t="s">
        <v>1959</v>
      </c>
      <c r="B1644" s="2" t="str">
        <f t="shared" si="188"/>
        <v/>
      </c>
      <c r="C1644" s="2" t="str">
        <f t="shared" si="188"/>
        <v>Zone M4 - Level 03 - The Mound - Construction</v>
      </c>
      <c r="D1644" s="62" t="s">
        <v>6449</v>
      </c>
      <c r="E1644" s="2" t="str">
        <f t="shared" si="189"/>
        <v>Zone M4</v>
      </c>
      <c r="F1644" s="92"/>
      <c r="G1644" s="64" t="str">
        <f>IF(F1644="",G1643,TRIM(F1644))</f>
        <v>The Mound</v>
      </c>
      <c r="H1644" s="92"/>
      <c r="I1644" s="65" t="str">
        <f>IF(H1644="",I1643,TRIM(H1644))</f>
        <v>Level 03</v>
      </c>
      <c r="J1644" s="92"/>
      <c r="K1644" s="67" t="str">
        <f>IF(J1644="",K1643,TRIM(J1644))</f>
        <v>Zone M4</v>
      </c>
      <c r="L1644" s="68" t="s">
        <v>1959</v>
      </c>
      <c r="M1644" s="68" t="str">
        <f>IF(L1644="",M1643,TRIM(L1644))</f>
        <v>M4/Balustrade</v>
      </c>
      <c r="N1644" s="92"/>
      <c r="O1644" s="69" t="str">
        <f>IF(N1644="",O1643,TRIM(N1644))</f>
        <v>JS. R.</v>
      </c>
      <c r="P1644" s="92"/>
      <c r="Q1644" s="70" t="str">
        <f>IF(P1644="",Q1643,TRIM(P1644))</f>
        <v>R2 / J1</v>
      </c>
      <c r="R1644" s="92"/>
      <c r="S1644" s="92"/>
      <c r="T1644" s="2" t="s">
        <v>6545</v>
      </c>
      <c r="U1644" s="2" t="s">
        <v>6545</v>
      </c>
      <c r="V1644" s="2" t="s">
        <v>6545</v>
      </c>
      <c r="W1644" s="59" t="s">
        <v>1959</v>
      </c>
      <c r="X1644" s="59" t="str">
        <f>CONCATENATE(D1644,F1644,H1644,J1644,L1644,N1644,P1644,R1644)</f>
        <v>Construction          M4/Balustrade</v>
      </c>
      <c r="Y1644" s="2"/>
      <c r="Z1644" s="43">
        <v>8</v>
      </c>
      <c r="AA1644" s="44">
        <v>45431</v>
      </c>
      <c r="AB1644" s="44">
        <v>45439</v>
      </c>
      <c r="AC1644" s="47">
        <v>31222.09</v>
      </c>
    </row>
    <row r="1645" spans="1:29" ht="25.5" x14ac:dyDescent="0.2">
      <c r="A1645" s="66" t="s">
        <v>2611</v>
      </c>
      <c r="B1645" s="11" t="str">
        <f t="shared" si="188"/>
        <v xml:space="preserve"> - Zone M4 - Level 03 - The Mound - Construction</v>
      </c>
      <c r="C1645" s="11" t="str">
        <f t="shared" si="188"/>
        <v/>
      </c>
      <c r="D1645" s="62" t="s">
        <v>6449</v>
      </c>
      <c r="E1645" s="11" t="str">
        <f t="shared" si="189"/>
        <v/>
      </c>
      <c r="F1645" s="66"/>
      <c r="G1645" s="64" t="str">
        <f t="shared" si="190"/>
        <v>The Mound</v>
      </c>
      <c r="H1645" s="66"/>
      <c r="I1645" s="65" t="str">
        <f t="shared" si="191"/>
        <v>Level 03</v>
      </c>
      <c r="J1645" s="66"/>
      <c r="K1645" s="67" t="str">
        <f t="shared" si="194"/>
        <v>Zone M4</v>
      </c>
      <c r="L1645" s="66"/>
      <c r="M1645" s="68" t="str">
        <f t="shared" si="195"/>
        <v>M4/Balustrade</v>
      </c>
      <c r="N1645" s="66"/>
      <c r="O1645" s="69" t="str">
        <f t="shared" si="192"/>
        <v>JS. R.</v>
      </c>
      <c r="P1645" s="66"/>
      <c r="Q1645" s="70" t="str">
        <f t="shared" si="193"/>
        <v>R2 / J1</v>
      </c>
      <c r="R1645" s="66"/>
      <c r="S1645" s="66"/>
      <c r="T1645" s="11" t="s">
        <v>6545</v>
      </c>
      <c r="U1645" s="11" t="s">
        <v>6545</v>
      </c>
      <c r="V1645" s="11" t="s">
        <v>6416</v>
      </c>
      <c r="W1645" s="59" t="s">
        <v>6416</v>
      </c>
      <c r="X1645" s="59" t="str">
        <f>CONCATENATE(D1645,F1645,H1645,J1645,L1645,N1645,P1645,R1645)</f>
        <v>Construction</v>
      </c>
      <c r="Y1645" s="11" t="s">
        <v>2612</v>
      </c>
      <c r="Z1645" s="32">
        <v>4</v>
      </c>
      <c r="AA1645" s="39">
        <v>45431</v>
      </c>
      <c r="AB1645" s="39">
        <v>45434</v>
      </c>
      <c r="AC1645" s="48">
        <v>27319.33</v>
      </c>
    </row>
    <row r="1646" spans="1:29" x14ac:dyDescent="0.2">
      <c r="A1646" s="63" t="s">
        <v>2613</v>
      </c>
      <c r="B1646" s="8" t="str">
        <f t="shared" si="188"/>
        <v xml:space="preserve"> - </v>
      </c>
      <c r="C1646" s="8" t="str">
        <f t="shared" si="188"/>
        <v/>
      </c>
      <c r="D1646" s="62" t="s">
        <v>6449</v>
      </c>
      <c r="E1646" s="8" t="str">
        <f t="shared" si="189"/>
        <v/>
      </c>
      <c r="F1646" s="63"/>
      <c r="G1646" s="64" t="str">
        <f t="shared" si="190"/>
        <v>The Mound</v>
      </c>
      <c r="H1646" s="63"/>
      <c r="I1646" s="65" t="str">
        <f t="shared" si="191"/>
        <v>Level 03</v>
      </c>
      <c r="J1646" s="63"/>
      <c r="K1646" s="67" t="str">
        <f t="shared" si="194"/>
        <v>Zone M4</v>
      </c>
      <c r="L1646" s="63"/>
      <c r="M1646" s="68" t="str">
        <f t="shared" si="195"/>
        <v>M4/Balustrade</v>
      </c>
      <c r="N1646" s="63"/>
      <c r="O1646" s="69" t="str">
        <f t="shared" si="192"/>
        <v>JS. R.</v>
      </c>
      <c r="P1646" s="63"/>
      <c r="Q1646" s="70" t="str">
        <f t="shared" si="193"/>
        <v>R2 / J1</v>
      </c>
      <c r="R1646" s="63"/>
      <c r="S1646" s="63"/>
      <c r="T1646" s="8" t="s">
        <v>6545</v>
      </c>
      <c r="U1646" s="8" t="s">
        <v>6545</v>
      </c>
      <c r="V1646" s="8" t="s">
        <v>6416</v>
      </c>
      <c r="W1646" s="59" t="s">
        <v>6416</v>
      </c>
      <c r="X1646" s="59" t="str">
        <f>CONCATENATE(D1646,F1646,H1646,J1646,L1646,N1646,P1646,R1646)</f>
        <v>Construction</v>
      </c>
      <c r="Y1646" s="8" t="s">
        <v>2614</v>
      </c>
      <c r="Z1646" s="23">
        <v>4</v>
      </c>
      <c r="AA1646" s="35">
        <v>45435</v>
      </c>
      <c r="AB1646" s="35">
        <v>45439</v>
      </c>
      <c r="AC1646" s="42">
        <v>3902.76</v>
      </c>
    </row>
    <row r="1647" spans="1:29" x14ac:dyDescent="0.2">
      <c r="A1647" s="65" t="s">
        <v>2615</v>
      </c>
      <c r="B1647" s="10" t="str">
        <f t="shared" si="188"/>
        <v/>
      </c>
      <c r="C1647" s="10" t="str">
        <f t="shared" si="188"/>
        <v>The Mound - Construction</v>
      </c>
      <c r="D1647" s="62" t="s">
        <v>6449</v>
      </c>
      <c r="E1647" s="10" t="str">
        <f t="shared" si="189"/>
        <v>The Mound</v>
      </c>
      <c r="F1647" s="92"/>
      <c r="G1647" s="64" t="str">
        <f>IF(F1647="",G1646,TRIM(F1647))</f>
        <v>The Mound</v>
      </c>
      <c r="H1647" s="65" t="s">
        <v>2615</v>
      </c>
      <c r="I1647" s="65" t="str">
        <f>IF(H1647="",I1646,TRIM(H1647))</f>
        <v>Level 04</v>
      </c>
      <c r="J1647" s="92"/>
      <c r="K1647" s="67" t="str">
        <f>IF(J1647="",K1646,TRIM(J1647))</f>
        <v>Zone M4</v>
      </c>
      <c r="L1647" s="92"/>
      <c r="M1647" s="68" t="str">
        <f>IF(L1647="",M1646,TRIM(L1647))</f>
        <v>M4/Balustrade</v>
      </c>
      <c r="N1647" s="92"/>
      <c r="O1647" s="69" t="str">
        <f>IF(N1647="",O1646,TRIM(N1647))</f>
        <v>JS. R.</v>
      </c>
      <c r="P1647" s="92"/>
      <c r="Q1647" s="70" t="str">
        <f>IF(P1647="",Q1646,TRIM(P1647))</f>
        <v>R2 / J1</v>
      </c>
      <c r="R1647" s="92"/>
      <c r="S1647" s="92"/>
      <c r="T1647" s="10" t="s">
        <v>6652</v>
      </c>
      <c r="U1647" s="10" t="s">
        <v>6652</v>
      </c>
      <c r="V1647" s="10" t="s">
        <v>6652</v>
      </c>
      <c r="W1647" s="59" t="s">
        <v>2615</v>
      </c>
      <c r="X1647" s="59" t="str">
        <f>CONCATENATE(D1647,F1647,H1647,J1647,L1647,N1647,P1647,R1647)</f>
        <v>Construction      Level 04</v>
      </c>
      <c r="Y1647" s="10"/>
      <c r="Z1647" s="29">
        <v>48</v>
      </c>
      <c r="AA1647" s="30">
        <v>45388</v>
      </c>
      <c r="AB1647" s="30">
        <v>45446</v>
      </c>
      <c r="AC1647" s="41">
        <v>598247.85</v>
      </c>
    </row>
    <row r="1648" spans="1:29" x14ac:dyDescent="0.2">
      <c r="A1648" s="67" t="s">
        <v>1176</v>
      </c>
      <c r="B1648" s="12" t="str">
        <f t="shared" si="188"/>
        <v>The Mound - Construction</v>
      </c>
      <c r="C1648" s="12" t="str">
        <f t="shared" si="188"/>
        <v>Level 04 - The Mound - Construction</v>
      </c>
      <c r="D1648" s="62" t="s">
        <v>6449</v>
      </c>
      <c r="E1648" s="12" t="str">
        <f t="shared" si="189"/>
        <v>Level 04</v>
      </c>
      <c r="F1648" s="91"/>
      <c r="G1648" s="64" t="str">
        <f t="shared" si="190"/>
        <v>The Mound</v>
      </c>
      <c r="H1648" s="91"/>
      <c r="I1648" s="65" t="str">
        <f t="shared" si="191"/>
        <v>Level 04</v>
      </c>
      <c r="J1648" s="67" t="s">
        <v>1176</v>
      </c>
      <c r="K1648" s="67" t="str">
        <f t="shared" si="194"/>
        <v>Zone M1</v>
      </c>
      <c r="L1648" s="91"/>
      <c r="M1648" s="68" t="str">
        <f t="shared" si="195"/>
        <v>M4/Balustrade</v>
      </c>
      <c r="N1648" s="91"/>
      <c r="O1648" s="69" t="str">
        <f t="shared" si="192"/>
        <v>JS. R.</v>
      </c>
      <c r="P1648" s="91"/>
      <c r="Q1648" s="70" t="str">
        <f t="shared" si="193"/>
        <v>R2 / J1</v>
      </c>
      <c r="R1648" s="91"/>
      <c r="S1648" s="91"/>
      <c r="T1648" s="12" t="s">
        <v>6679</v>
      </c>
      <c r="U1648" s="12" t="s">
        <v>6679</v>
      </c>
      <c r="V1648" s="12" t="s">
        <v>6679</v>
      </c>
      <c r="W1648" s="59" t="s">
        <v>1176</v>
      </c>
      <c r="X1648" s="59" t="str">
        <f>CONCATENATE(D1648,F1648,H1648,J1648,L1648,N1648,P1648,R1648)</f>
        <v>Construction        Zone M1</v>
      </c>
      <c r="Y1648" s="12"/>
      <c r="Z1648" s="36">
        <v>20</v>
      </c>
      <c r="AA1648" s="37">
        <v>45388</v>
      </c>
      <c r="AB1648" s="37">
        <v>45413</v>
      </c>
      <c r="AC1648" s="46">
        <v>78806.42</v>
      </c>
    </row>
    <row r="1649" spans="1:29" x14ac:dyDescent="0.2">
      <c r="A1649" s="68" t="s">
        <v>2616</v>
      </c>
      <c r="B1649" s="2" t="str">
        <f t="shared" si="188"/>
        <v>Level 04 - The Mound - Construction</v>
      </c>
      <c r="C1649" s="2" t="str">
        <f t="shared" si="188"/>
        <v>Zone M1 - Level 04 - The Mound - Construction</v>
      </c>
      <c r="D1649" s="62" t="s">
        <v>6449</v>
      </c>
      <c r="E1649" s="2" t="str">
        <f t="shared" si="189"/>
        <v>Zone M1</v>
      </c>
      <c r="F1649" s="92"/>
      <c r="G1649" s="64" t="str">
        <f t="shared" si="190"/>
        <v>The Mound</v>
      </c>
      <c r="H1649" s="92"/>
      <c r="I1649" s="65" t="str">
        <f t="shared" si="191"/>
        <v>Level 04</v>
      </c>
      <c r="J1649" s="92"/>
      <c r="K1649" s="67" t="str">
        <f t="shared" si="194"/>
        <v>Zone M1</v>
      </c>
      <c r="L1649" s="68" t="s">
        <v>2616</v>
      </c>
      <c r="M1649" s="68" t="str">
        <f t="shared" si="195"/>
        <v>M1 / F4</v>
      </c>
      <c r="N1649" s="92"/>
      <c r="O1649" s="69" t="str">
        <f t="shared" si="192"/>
        <v>JS. R.</v>
      </c>
      <c r="P1649" s="92"/>
      <c r="Q1649" s="70" t="str">
        <f t="shared" si="193"/>
        <v>R2 / J1</v>
      </c>
      <c r="R1649" s="92"/>
      <c r="S1649" s="92"/>
      <c r="T1649" s="2" t="s">
        <v>6758</v>
      </c>
      <c r="U1649" s="2" t="s">
        <v>6758</v>
      </c>
      <c r="V1649" s="2" t="s">
        <v>6758</v>
      </c>
      <c r="W1649" s="59" t="s">
        <v>2616</v>
      </c>
      <c r="X1649" s="59" t="str">
        <f>CONCATENATE(D1649,F1649,H1649,J1649,L1649,N1649,P1649,R1649)</f>
        <v>Construction          M1 / F4</v>
      </c>
      <c r="Y1649" s="2"/>
      <c r="Z1649" s="43">
        <v>20</v>
      </c>
      <c r="AA1649" s="44">
        <v>45388</v>
      </c>
      <c r="AB1649" s="44">
        <v>45413</v>
      </c>
      <c r="AC1649" s="47">
        <v>78806.42</v>
      </c>
    </row>
    <row r="1650" spans="1:29" x14ac:dyDescent="0.2">
      <c r="A1650" s="69" t="s">
        <v>1256</v>
      </c>
      <c r="B1650" s="3" t="str">
        <f t="shared" si="188"/>
        <v>Zone M1 - Level 04 - The Mound - Construction</v>
      </c>
      <c r="C1650" s="3" t="str">
        <f t="shared" si="188"/>
        <v>M1 / F4 - Zone M1 - Level 04 - The Mound - Construction</v>
      </c>
      <c r="D1650" s="62" t="s">
        <v>6449</v>
      </c>
      <c r="E1650" s="3" t="str">
        <f t="shared" si="189"/>
        <v>M1 / F4</v>
      </c>
      <c r="F1650" s="92"/>
      <c r="G1650" s="64" t="str">
        <f t="shared" si="190"/>
        <v>The Mound</v>
      </c>
      <c r="H1650" s="92"/>
      <c r="I1650" s="65" t="str">
        <f t="shared" si="191"/>
        <v>Level 04</v>
      </c>
      <c r="J1650" s="92"/>
      <c r="K1650" s="67" t="str">
        <f t="shared" si="194"/>
        <v>Zone M1</v>
      </c>
      <c r="L1650" s="92"/>
      <c r="M1650" s="68" t="str">
        <f t="shared" si="195"/>
        <v>M1 / F4</v>
      </c>
      <c r="N1650" s="69" t="s">
        <v>1256</v>
      </c>
      <c r="O1650" s="69" t="str">
        <f t="shared" si="192"/>
        <v>S. K. L.</v>
      </c>
      <c r="P1650" s="92"/>
      <c r="Q1650" s="70" t="str">
        <f t="shared" si="193"/>
        <v>R2 / J1</v>
      </c>
      <c r="R1650" s="92"/>
      <c r="S1650" s="92"/>
      <c r="T1650" s="3" t="s">
        <v>6718</v>
      </c>
      <c r="U1650" s="3" t="s">
        <v>6718</v>
      </c>
      <c r="V1650" s="3" t="s">
        <v>6718</v>
      </c>
      <c r="W1650" s="59" t="s">
        <v>1256</v>
      </c>
      <c r="X1650" s="59" t="str">
        <f>CONCATENATE(D1650,F1650,H1650,J1650,L1650,N1650,P1650,R1650)</f>
        <v>Construction            S. K. L.</v>
      </c>
      <c r="Y1650" s="3"/>
      <c r="Z1650" s="49">
        <v>5</v>
      </c>
      <c r="AA1650" s="50">
        <v>45388</v>
      </c>
      <c r="AB1650" s="50">
        <v>45396</v>
      </c>
      <c r="AC1650" s="52">
        <v>13134.4</v>
      </c>
    </row>
    <row r="1651" spans="1:29" ht="25.5" x14ac:dyDescent="0.2">
      <c r="A1651" s="66" t="s">
        <v>2617</v>
      </c>
      <c r="B1651" s="11" t="str">
        <f t="shared" si="188"/>
        <v xml:space="preserve"> - M1 / F4 - Zone M1 - Level 04 - The Mound - Construction</v>
      </c>
      <c r="C1651" s="11" t="str">
        <f t="shared" si="188"/>
        <v/>
      </c>
      <c r="D1651" s="62" t="s">
        <v>6449</v>
      </c>
      <c r="E1651" s="11" t="str">
        <f t="shared" si="189"/>
        <v/>
      </c>
      <c r="F1651" s="66"/>
      <c r="G1651" s="64" t="str">
        <f t="shared" si="190"/>
        <v>The Mound</v>
      </c>
      <c r="H1651" s="66"/>
      <c r="I1651" s="65" t="str">
        <f t="shared" si="191"/>
        <v>Level 04</v>
      </c>
      <c r="J1651" s="66"/>
      <c r="K1651" s="67" t="str">
        <f t="shared" si="194"/>
        <v>Zone M1</v>
      </c>
      <c r="L1651" s="66"/>
      <c r="M1651" s="68" t="str">
        <f t="shared" si="195"/>
        <v>M1 / F4</v>
      </c>
      <c r="N1651" s="66"/>
      <c r="O1651" s="69" t="str">
        <f t="shared" si="192"/>
        <v>S. K. L.</v>
      </c>
      <c r="P1651" s="66"/>
      <c r="Q1651" s="70" t="str">
        <f t="shared" si="193"/>
        <v>R2 / J1</v>
      </c>
      <c r="R1651" s="66"/>
      <c r="S1651" s="66"/>
      <c r="T1651" s="11" t="s">
        <v>6718</v>
      </c>
      <c r="U1651" s="11" t="s">
        <v>6718</v>
      </c>
      <c r="V1651" s="11" t="s">
        <v>6416</v>
      </c>
      <c r="W1651" s="59" t="s">
        <v>6416</v>
      </c>
      <c r="X1651" s="59" t="str">
        <f>CONCATENATE(D1651,F1651,H1651,J1651,L1651,N1651,P1651,R1651)</f>
        <v>Construction</v>
      </c>
      <c r="Y1651" s="11" t="s">
        <v>2618</v>
      </c>
      <c r="Z1651" s="32">
        <v>3</v>
      </c>
      <c r="AA1651" s="39">
        <v>45388</v>
      </c>
      <c r="AB1651" s="39">
        <v>45390</v>
      </c>
      <c r="AC1651" s="48">
        <v>6995.08</v>
      </c>
    </row>
    <row r="1652" spans="1:29" x14ac:dyDescent="0.2">
      <c r="A1652" s="66" t="s">
        <v>2619</v>
      </c>
      <c r="B1652" s="11" t="str">
        <f t="shared" si="188"/>
        <v xml:space="preserve"> - </v>
      </c>
      <c r="C1652" s="11" t="str">
        <f t="shared" si="188"/>
        <v/>
      </c>
      <c r="D1652" s="62" t="s">
        <v>6449</v>
      </c>
      <c r="E1652" s="11" t="str">
        <f t="shared" si="189"/>
        <v/>
      </c>
      <c r="F1652" s="66"/>
      <c r="G1652" s="64" t="str">
        <f t="shared" si="190"/>
        <v>The Mound</v>
      </c>
      <c r="H1652" s="66"/>
      <c r="I1652" s="65" t="str">
        <f t="shared" si="191"/>
        <v>Level 04</v>
      </c>
      <c r="J1652" s="66"/>
      <c r="K1652" s="67" t="str">
        <f t="shared" si="194"/>
        <v>Zone M1</v>
      </c>
      <c r="L1652" s="66"/>
      <c r="M1652" s="68" t="str">
        <f t="shared" si="195"/>
        <v>M1 / F4</v>
      </c>
      <c r="N1652" s="66"/>
      <c r="O1652" s="69" t="str">
        <f t="shared" si="192"/>
        <v>S. K. L.</v>
      </c>
      <c r="P1652" s="66"/>
      <c r="Q1652" s="70" t="str">
        <f t="shared" si="193"/>
        <v>R2 / J1</v>
      </c>
      <c r="R1652" s="66"/>
      <c r="S1652" s="66"/>
      <c r="T1652" s="11" t="s">
        <v>6718</v>
      </c>
      <c r="U1652" s="11" t="s">
        <v>6718</v>
      </c>
      <c r="V1652" s="11" t="s">
        <v>6416</v>
      </c>
      <c r="W1652" s="59" t="s">
        <v>6416</v>
      </c>
      <c r="X1652" s="59" t="str">
        <f>CONCATENATE(D1652,F1652,H1652,J1652,L1652,N1652,P1652,R1652)</f>
        <v>Construction</v>
      </c>
      <c r="Y1652" s="11" t="s">
        <v>2620</v>
      </c>
      <c r="Z1652" s="32">
        <v>3</v>
      </c>
      <c r="AA1652" s="39">
        <v>45388</v>
      </c>
      <c r="AB1652" s="39">
        <v>45390</v>
      </c>
      <c r="AC1652" s="48">
        <v>3118.49</v>
      </c>
    </row>
    <row r="1653" spans="1:29" x14ac:dyDescent="0.2">
      <c r="A1653" s="66" t="s">
        <v>2621</v>
      </c>
      <c r="B1653" s="11" t="str">
        <f t="shared" si="188"/>
        <v xml:space="preserve"> - </v>
      </c>
      <c r="C1653" s="11" t="str">
        <f t="shared" si="188"/>
        <v/>
      </c>
      <c r="D1653" s="62" t="s">
        <v>6449</v>
      </c>
      <c r="E1653" s="11" t="str">
        <f t="shared" si="189"/>
        <v/>
      </c>
      <c r="F1653" s="66"/>
      <c r="G1653" s="64" t="str">
        <f t="shared" si="190"/>
        <v>The Mound</v>
      </c>
      <c r="H1653" s="66"/>
      <c r="I1653" s="65" t="str">
        <f t="shared" si="191"/>
        <v>Level 04</v>
      </c>
      <c r="J1653" s="66"/>
      <c r="K1653" s="67" t="str">
        <f t="shared" si="194"/>
        <v>Zone M1</v>
      </c>
      <c r="L1653" s="66"/>
      <c r="M1653" s="68" t="str">
        <f t="shared" si="195"/>
        <v>M1 / F4</v>
      </c>
      <c r="N1653" s="66"/>
      <c r="O1653" s="69" t="str">
        <f t="shared" si="192"/>
        <v>S. K. L.</v>
      </c>
      <c r="P1653" s="66"/>
      <c r="Q1653" s="70" t="str">
        <f t="shared" si="193"/>
        <v>R2 / J1</v>
      </c>
      <c r="R1653" s="66"/>
      <c r="S1653" s="66"/>
      <c r="T1653" s="11" t="s">
        <v>6718</v>
      </c>
      <c r="U1653" s="11" t="s">
        <v>6718</v>
      </c>
      <c r="V1653" s="11" t="s">
        <v>6416</v>
      </c>
      <c r="W1653" s="59" t="s">
        <v>6416</v>
      </c>
      <c r="X1653" s="59" t="str">
        <f>CONCATENATE(D1653,F1653,H1653,J1653,L1653,N1653,P1653,R1653)</f>
        <v>Construction</v>
      </c>
      <c r="Y1653" s="11" t="s">
        <v>2622</v>
      </c>
      <c r="Z1653" s="32">
        <v>2</v>
      </c>
      <c r="AA1653" s="39">
        <v>45389</v>
      </c>
      <c r="AB1653" s="39">
        <v>45390</v>
      </c>
      <c r="AC1653" s="34">
        <v>795.57</v>
      </c>
    </row>
    <row r="1654" spans="1:29" x14ac:dyDescent="0.2">
      <c r="A1654" s="66" t="s">
        <v>2623</v>
      </c>
      <c r="B1654" s="11" t="str">
        <f t="shared" si="188"/>
        <v xml:space="preserve"> - </v>
      </c>
      <c r="C1654" s="11" t="str">
        <f t="shared" si="188"/>
        <v/>
      </c>
      <c r="D1654" s="62" t="s">
        <v>6449</v>
      </c>
      <c r="E1654" s="11" t="str">
        <f t="shared" si="189"/>
        <v/>
      </c>
      <c r="F1654" s="66"/>
      <c r="G1654" s="64" t="str">
        <f t="shared" si="190"/>
        <v>The Mound</v>
      </c>
      <c r="H1654" s="66"/>
      <c r="I1654" s="65" t="str">
        <f t="shared" si="191"/>
        <v>Level 04</v>
      </c>
      <c r="J1654" s="66"/>
      <c r="K1654" s="67" t="str">
        <f t="shared" si="194"/>
        <v>Zone M1</v>
      </c>
      <c r="L1654" s="66"/>
      <c r="M1654" s="68" t="str">
        <f t="shared" si="195"/>
        <v>M1 / F4</v>
      </c>
      <c r="N1654" s="66"/>
      <c r="O1654" s="69" t="str">
        <f t="shared" si="192"/>
        <v>S. K. L.</v>
      </c>
      <c r="P1654" s="66"/>
      <c r="Q1654" s="70" t="str">
        <f t="shared" si="193"/>
        <v>R2 / J1</v>
      </c>
      <c r="R1654" s="66"/>
      <c r="S1654" s="66"/>
      <c r="T1654" s="11" t="s">
        <v>6718</v>
      </c>
      <c r="U1654" s="11" t="s">
        <v>6718</v>
      </c>
      <c r="V1654" s="11" t="s">
        <v>6416</v>
      </c>
      <c r="W1654" s="59" t="s">
        <v>6416</v>
      </c>
      <c r="X1654" s="59" t="str">
        <f>CONCATENATE(D1654,F1654,H1654,J1654,L1654,N1654,P1654,R1654)</f>
        <v>Construction</v>
      </c>
      <c r="Y1654" s="11" t="s">
        <v>2624</v>
      </c>
      <c r="Z1654" s="32">
        <v>2</v>
      </c>
      <c r="AA1654" s="39">
        <v>45389</v>
      </c>
      <c r="AB1654" s="39">
        <v>45390</v>
      </c>
      <c r="AC1654" s="34">
        <v>583.46</v>
      </c>
    </row>
    <row r="1655" spans="1:29" x14ac:dyDescent="0.2">
      <c r="A1655" s="63" t="s">
        <v>2625</v>
      </c>
      <c r="B1655" s="8" t="str">
        <f t="shared" si="188"/>
        <v xml:space="preserve"> - </v>
      </c>
      <c r="C1655" s="8" t="str">
        <f t="shared" si="188"/>
        <v/>
      </c>
      <c r="D1655" s="62" t="s">
        <v>6449</v>
      </c>
      <c r="E1655" s="8" t="str">
        <f t="shared" si="189"/>
        <v/>
      </c>
      <c r="F1655" s="63"/>
      <c r="G1655" s="64" t="str">
        <f t="shared" si="190"/>
        <v>The Mound</v>
      </c>
      <c r="H1655" s="63"/>
      <c r="I1655" s="65" t="str">
        <f t="shared" si="191"/>
        <v>Level 04</v>
      </c>
      <c r="J1655" s="63"/>
      <c r="K1655" s="67" t="str">
        <f t="shared" si="194"/>
        <v>Zone M1</v>
      </c>
      <c r="L1655" s="63"/>
      <c r="M1655" s="68" t="str">
        <f t="shared" si="195"/>
        <v>M1 / F4</v>
      </c>
      <c r="N1655" s="63"/>
      <c r="O1655" s="69" t="str">
        <f t="shared" si="192"/>
        <v>S. K. L.</v>
      </c>
      <c r="P1655" s="63"/>
      <c r="Q1655" s="70" t="str">
        <f t="shared" si="193"/>
        <v>R2 / J1</v>
      </c>
      <c r="R1655" s="63"/>
      <c r="S1655" s="63"/>
      <c r="T1655" s="8" t="s">
        <v>6718</v>
      </c>
      <c r="U1655" s="8" t="s">
        <v>6718</v>
      </c>
      <c r="V1655" s="8" t="s">
        <v>6416</v>
      </c>
      <c r="W1655" s="59" t="s">
        <v>6416</v>
      </c>
      <c r="X1655" s="59" t="str">
        <f>CONCATENATE(D1655,F1655,H1655,J1655,L1655,N1655,P1655,R1655)</f>
        <v>Construction</v>
      </c>
      <c r="Y1655" s="8" t="s">
        <v>2626</v>
      </c>
      <c r="Z1655" s="23">
        <v>2</v>
      </c>
      <c r="AA1655" s="35">
        <v>45391</v>
      </c>
      <c r="AB1655" s="35">
        <v>45396</v>
      </c>
      <c r="AC1655" s="42">
        <v>1641.8</v>
      </c>
    </row>
    <row r="1656" spans="1:29" x14ac:dyDescent="0.2">
      <c r="A1656" s="69" t="s">
        <v>1200</v>
      </c>
      <c r="B1656" s="3" t="str">
        <f t="shared" si="188"/>
        <v/>
      </c>
      <c r="C1656" s="3" t="str">
        <f t="shared" si="188"/>
        <v>M1 / F4 - Zone M1 - Level 04 - The Mound - Construction</v>
      </c>
      <c r="D1656" s="62" t="s">
        <v>6449</v>
      </c>
      <c r="E1656" s="3" t="str">
        <f t="shared" si="189"/>
        <v>M1 / F4</v>
      </c>
      <c r="F1656" s="92"/>
      <c r="G1656" s="64" t="str">
        <f>IF(F1656="",G1655,TRIM(F1656))</f>
        <v>The Mound</v>
      </c>
      <c r="H1656" s="92"/>
      <c r="I1656" s="65" t="str">
        <f>IF(H1656="",I1655,TRIM(H1656))</f>
        <v>Level 04</v>
      </c>
      <c r="J1656" s="92"/>
      <c r="K1656" s="67" t="str">
        <f>IF(J1656="",K1655,TRIM(J1656))</f>
        <v>Zone M1</v>
      </c>
      <c r="L1656" s="92"/>
      <c r="M1656" s="68" t="str">
        <f>IF(L1656="",M1655,TRIM(L1656))</f>
        <v>M1 / F4</v>
      </c>
      <c r="N1656" s="69" t="s">
        <v>1200</v>
      </c>
      <c r="O1656" s="69" t="str">
        <f>IF(N1656="",O1655,TRIM(N1656))</f>
        <v>S. K. R.</v>
      </c>
      <c r="P1656" s="92"/>
      <c r="Q1656" s="70" t="str">
        <f>IF(P1656="",Q1655,TRIM(P1656))</f>
        <v>R2 / J1</v>
      </c>
      <c r="R1656" s="92"/>
      <c r="S1656" s="92"/>
      <c r="T1656" s="3" t="s">
        <v>6712</v>
      </c>
      <c r="U1656" s="3" t="s">
        <v>6712</v>
      </c>
      <c r="V1656" s="3" t="s">
        <v>6712</v>
      </c>
      <c r="W1656" s="59" t="s">
        <v>1200</v>
      </c>
      <c r="X1656" s="59" t="str">
        <f>CONCATENATE(D1656,F1656,H1656,J1656,L1656,N1656,P1656,R1656)</f>
        <v>Construction            S. K. R.</v>
      </c>
      <c r="Y1656" s="3"/>
      <c r="Z1656" s="49">
        <v>5</v>
      </c>
      <c r="AA1656" s="50">
        <v>45391</v>
      </c>
      <c r="AB1656" s="50">
        <v>45399</v>
      </c>
      <c r="AC1656" s="52">
        <v>13134.4</v>
      </c>
    </row>
    <row r="1657" spans="1:29" ht="25.5" x14ac:dyDescent="0.2">
      <c r="A1657" s="66" t="s">
        <v>2627</v>
      </c>
      <c r="B1657" s="11" t="str">
        <f t="shared" si="188"/>
        <v xml:space="preserve"> - M1 / F4 - Zone M1 - Level 04 - The Mound - Construction</v>
      </c>
      <c r="C1657" s="11" t="str">
        <f t="shared" si="188"/>
        <v/>
      </c>
      <c r="D1657" s="62" t="s">
        <v>6449</v>
      </c>
      <c r="E1657" s="11" t="str">
        <f t="shared" si="189"/>
        <v/>
      </c>
      <c r="F1657" s="66"/>
      <c r="G1657" s="64" t="str">
        <f t="shared" si="190"/>
        <v>The Mound</v>
      </c>
      <c r="H1657" s="66"/>
      <c r="I1657" s="65" t="str">
        <f t="shared" si="191"/>
        <v>Level 04</v>
      </c>
      <c r="J1657" s="66"/>
      <c r="K1657" s="67" t="str">
        <f t="shared" si="194"/>
        <v>Zone M1</v>
      </c>
      <c r="L1657" s="66"/>
      <c r="M1657" s="68" t="str">
        <f t="shared" si="195"/>
        <v>M1 / F4</v>
      </c>
      <c r="N1657" s="66"/>
      <c r="O1657" s="69" t="str">
        <f t="shared" si="192"/>
        <v>S. K. R.</v>
      </c>
      <c r="P1657" s="66"/>
      <c r="Q1657" s="70" t="str">
        <f t="shared" si="193"/>
        <v>R2 / J1</v>
      </c>
      <c r="R1657" s="66"/>
      <c r="S1657" s="66"/>
      <c r="T1657" s="11" t="s">
        <v>6712</v>
      </c>
      <c r="U1657" s="11" t="s">
        <v>6712</v>
      </c>
      <c r="V1657" s="11" t="s">
        <v>6416</v>
      </c>
      <c r="W1657" s="59" t="s">
        <v>6416</v>
      </c>
      <c r="X1657" s="59" t="str">
        <f>CONCATENATE(D1657,F1657,H1657,J1657,L1657,N1657,P1657,R1657)</f>
        <v>Construction</v>
      </c>
      <c r="Y1657" s="11" t="s">
        <v>2628</v>
      </c>
      <c r="Z1657" s="32">
        <v>3</v>
      </c>
      <c r="AA1657" s="39">
        <v>45391</v>
      </c>
      <c r="AB1657" s="39">
        <v>45397</v>
      </c>
      <c r="AC1657" s="48">
        <v>6995.08</v>
      </c>
    </row>
    <row r="1658" spans="1:29" x14ac:dyDescent="0.2">
      <c r="A1658" s="66" t="s">
        <v>2629</v>
      </c>
      <c r="B1658" s="11" t="str">
        <f t="shared" si="188"/>
        <v xml:space="preserve"> - </v>
      </c>
      <c r="C1658" s="11" t="str">
        <f t="shared" si="188"/>
        <v/>
      </c>
      <c r="D1658" s="62" t="s">
        <v>6449</v>
      </c>
      <c r="E1658" s="11" t="str">
        <f t="shared" si="189"/>
        <v/>
      </c>
      <c r="F1658" s="66"/>
      <c r="G1658" s="64" t="str">
        <f t="shared" si="190"/>
        <v>The Mound</v>
      </c>
      <c r="H1658" s="66"/>
      <c r="I1658" s="65" t="str">
        <f t="shared" si="191"/>
        <v>Level 04</v>
      </c>
      <c r="J1658" s="66"/>
      <c r="K1658" s="67" t="str">
        <f t="shared" si="194"/>
        <v>Zone M1</v>
      </c>
      <c r="L1658" s="66"/>
      <c r="M1658" s="68" t="str">
        <f t="shared" si="195"/>
        <v>M1 / F4</v>
      </c>
      <c r="N1658" s="66"/>
      <c r="O1658" s="69" t="str">
        <f t="shared" si="192"/>
        <v>S. K. R.</v>
      </c>
      <c r="P1658" s="66"/>
      <c r="Q1658" s="70" t="str">
        <f t="shared" si="193"/>
        <v>R2 / J1</v>
      </c>
      <c r="R1658" s="66"/>
      <c r="S1658" s="66"/>
      <c r="T1658" s="11" t="s">
        <v>6712</v>
      </c>
      <c r="U1658" s="11" t="s">
        <v>6712</v>
      </c>
      <c r="V1658" s="11" t="s">
        <v>6416</v>
      </c>
      <c r="W1658" s="59" t="s">
        <v>6416</v>
      </c>
      <c r="X1658" s="59" t="str">
        <f>CONCATENATE(D1658,F1658,H1658,J1658,L1658,N1658,P1658,R1658)</f>
        <v>Construction</v>
      </c>
      <c r="Y1658" s="11" t="s">
        <v>2630</v>
      </c>
      <c r="Z1658" s="32">
        <v>3</v>
      </c>
      <c r="AA1658" s="39">
        <v>45391</v>
      </c>
      <c r="AB1658" s="39">
        <v>45397</v>
      </c>
      <c r="AC1658" s="48">
        <v>3118.49</v>
      </c>
    </row>
    <row r="1659" spans="1:29" x14ac:dyDescent="0.2">
      <c r="A1659" s="66" t="s">
        <v>2631</v>
      </c>
      <c r="B1659" s="11" t="str">
        <f t="shared" si="188"/>
        <v xml:space="preserve"> - </v>
      </c>
      <c r="C1659" s="11" t="str">
        <f t="shared" si="188"/>
        <v/>
      </c>
      <c r="D1659" s="62" t="s">
        <v>6449</v>
      </c>
      <c r="E1659" s="11" t="str">
        <f t="shared" si="189"/>
        <v/>
      </c>
      <c r="F1659" s="66"/>
      <c r="G1659" s="64" t="str">
        <f t="shared" si="190"/>
        <v>The Mound</v>
      </c>
      <c r="H1659" s="66"/>
      <c r="I1659" s="65" t="str">
        <f t="shared" si="191"/>
        <v>Level 04</v>
      </c>
      <c r="J1659" s="66"/>
      <c r="K1659" s="67" t="str">
        <f t="shared" si="194"/>
        <v>Zone M1</v>
      </c>
      <c r="L1659" s="66"/>
      <c r="M1659" s="68" t="str">
        <f t="shared" si="195"/>
        <v>M1 / F4</v>
      </c>
      <c r="N1659" s="66"/>
      <c r="O1659" s="69" t="str">
        <f t="shared" si="192"/>
        <v>S. K. R.</v>
      </c>
      <c r="P1659" s="66"/>
      <c r="Q1659" s="70" t="str">
        <f t="shared" si="193"/>
        <v>R2 / J1</v>
      </c>
      <c r="R1659" s="66"/>
      <c r="S1659" s="66"/>
      <c r="T1659" s="11" t="s">
        <v>6712</v>
      </c>
      <c r="U1659" s="11" t="s">
        <v>6712</v>
      </c>
      <c r="V1659" s="11" t="s">
        <v>6416</v>
      </c>
      <c r="W1659" s="59" t="s">
        <v>6416</v>
      </c>
      <c r="X1659" s="59" t="str">
        <f>CONCATENATE(D1659,F1659,H1659,J1659,L1659,N1659,P1659,R1659)</f>
        <v>Construction</v>
      </c>
      <c r="Y1659" s="11" t="s">
        <v>2632</v>
      </c>
      <c r="Z1659" s="32">
        <v>2</v>
      </c>
      <c r="AA1659" s="39">
        <v>45396</v>
      </c>
      <c r="AB1659" s="39">
        <v>45397</v>
      </c>
      <c r="AC1659" s="34">
        <v>795.57</v>
      </c>
    </row>
    <row r="1660" spans="1:29" x14ac:dyDescent="0.2">
      <c r="A1660" s="66" t="s">
        <v>2633</v>
      </c>
      <c r="B1660" s="11" t="str">
        <f t="shared" si="188"/>
        <v xml:space="preserve"> - </v>
      </c>
      <c r="C1660" s="11" t="str">
        <f t="shared" si="188"/>
        <v/>
      </c>
      <c r="D1660" s="62" t="s">
        <v>6449</v>
      </c>
      <c r="E1660" s="11" t="str">
        <f t="shared" si="189"/>
        <v/>
      </c>
      <c r="F1660" s="66"/>
      <c r="G1660" s="64" t="str">
        <f t="shared" si="190"/>
        <v>The Mound</v>
      </c>
      <c r="H1660" s="66"/>
      <c r="I1660" s="65" t="str">
        <f t="shared" si="191"/>
        <v>Level 04</v>
      </c>
      <c r="J1660" s="66"/>
      <c r="K1660" s="67" t="str">
        <f t="shared" si="194"/>
        <v>Zone M1</v>
      </c>
      <c r="L1660" s="66"/>
      <c r="M1660" s="68" t="str">
        <f t="shared" si="195"/>
        <v>M1 / F4</v>
      </c>
      <c r="N1660" s="66"/>
      <c r="O1660" s="69" t="str">
        <f t="shared" si="192"/>
        <v>S. K. R.</v>
      </c>
      <c r="P1660" s="66"/>
      <c r="Q1660" s="70" t="str">
        <f t="shared" si="193"/>
        <v>R2 / J1</v>
      </c>
      <c r="R1660" s="66"/>
      <c r="S1660" s="66"/>
      <c r="T1660" s="11" t="s">
        <v>6712</v>
      </c>
      <c r="U1660" s="11" t="s">
        <v>6712</v>
      </c>
      <c r="V1660" s="11" t="s">
        <v>6416</v>
      </c>
      <c r="W1660" s="59" t="s">
        <v>6416</v>
      </c>
      <c r="X1660" s="59" t="str">
        <f>CONCATENATE(D1660,F1660,H1660,J1660,L1660,N1660,P1660,R1660)</f>
        <v>Construction</v>
      </c>
      <c r="Y1660" s="11" t="s">
        <v>2634</v>
      </c>
      <c r="Z1660" s="32">
        <v>2</v>
      </c>
      <c r="AA1660" s="39">
        <v>45396</v>
      </c>
      <c r="AB1660" s="39">
        <v>45397</v>
      </c>
      <c r="AC1660" s="34">
        <v>583.46</v>
      </c>
    </row>
    <row r="1661" spans="1:29" x14ac:dyDescent="0.2">
      <c r="A1661" s="63" t="s">
        <v>2635</v>
      </c>
      <c r="B1661" s="8" t="str">
        <f t="shared" si="188"/>
        <v xml:space="preserve"> - </v>
      </c>
      <c r="C1661" s="8" t="str">
        <f t="shared" si="188"/>
        <v/>
      </c>
      <c r="D1661" s="62" t="s">
        <v>6449</v>
      </c>
      <c r="E1661" s="8" t="str">
        <f t="shared" si="189"/>
        <v/>
      </c>
      <c r="F1661" s="63"/>
      <c r="G1661" s="64" t="str">
        <f t="shared" si="190"/>
        <v>The Mound</v>
      </c>
      <c r="H1661" s="63"/>
      <c r="I1661" s="65" t="str">
        <f t="shared" si="191"/>
        <v>Level 04</v>
      </c>
      <c r="J1661" s="63"/>
      <c r="K1661" s="67" t="str">
        <f t="shared" si="194"/>
        <v>Zone M1</v>
      </c>
      <c r="L1661" s="63"/>
      <c r="M1661" s="68" t="str">
        <f t="shared" si="195"/>
        <v>M1 / F4</v>
      </c>
      <c r="N1661" s="63"/>
      <c r="O1661" s="69" t="str">
        <f t="shared" si="192"/>
        <v>S. K. R.</v>
      </c>
      <c r="P1661" s="63"/>
      <c r="Q1661" s="70" t="str">
        <f t="shared" si="193"/>
        <v>R2 / J1</v>
      </c>
      <c r="R1661" s="63"/>
      <c r="S1661" s="63"/>
      <c r="T1661" s="8" t="s">
        <v>6712</v>
      </c>
      <c r="U1661" s="8" t="s">
        <v>6712</v>
      </c>
      <c r="V1661" s="8" t="s">
        <v>6416</v>
      </c>
      <c r="W1661" s="59" t="s">
        <v>6416</v>
      </c>
      <c r="X1661" s="59" t="str">
        <f>CONCATENATE(D1661,F1661,H1661,J1661,L1661,N1661,P1661,R1661)</f>
        <v>Construction</v>
      </c>
      <c r="Y1661" s="8" t="s">
        <v>2636</v>
      </c>
      <c r="Z1661" s="23">
        <v>2</v>
      </c>
      <c r="AA1661" s="35">
        <v>45398</v>
      </c>
      <c r="AB1661" s="35">
        <v>45399</v>
      </c>
      <c r="AC1661" s="42">
        <v>1641.8</v>
      </c>
    </row>
    <row r="1662" spans="1:29" x14ac:dyDescent="0.2">
      <c r="A1662" s="69" t="s">
        <v>1277</v>
      </c>
      <c r="B1662" s="3" t="str">
        <f t="shared" si="188"/>
        <v/>
      </c>
      <c r="C1662" s="3" t="str">
        <f t="shared" si="188"/>
        <v>M1 / F4 - Zone M1 - Level 04 - The Mound - Construction</v>
      </c>
      <c r="D1662" s="62" t="s">
        <v>6449</v>
      </c>
      <c r="E1662" s="3" t="str">
        <f t="shared" si="189"/>
        <v>M1 / F4</v>
      </c>
      <c r="F1662" s="92"/>
      <c r="G1662" s="64" t="str">
        <f>IF(F1662="",G1661,TRIM(F1662))</f>
        <v>The Mound</v>
      </c>
      <c r="H1662" s="92"/>
      <c r="I1662" s="65" t="str">
        <f>IF(H1662="",I1661,TRIM(H1662))</f>
        <v>Level 04</v>
      </c>
      <c r="J1662" s="92"/>
      <c r="K1662" s="67" t="str">
        <f>IF(J1662="",K1661,TRIM(J1662))</f>
        <v>Zone M1</v>
      </c>
      <c r="L1662" s="92"/>
      <c r="M1662" s="68" t="str">
        <f>IF(L1662="",M1661,TRIM(L1662))</f>
        <v>M1 / F4</v>
      </c>
      <c r="N1662" s="69" t="s">
        <v>1277</v>
      </c>
      <c r="O1662" s="69" t="str">
        <f>IF(N1662="",O1661,TRIM(N1662))</f>
        <v>S. K. CL.</v>
      </c>
      <c r="P1662" s="92"/>
      <c r="Q1662" s="70" t="str">
        <f>IF(P1662="",Q1661,TRIM(P1662))</f>
        <v>R2 / J1</v>
      </c>
      <c r="R1662" s="92"/>
      <c r="S1662" s="92"/>
      <c r="T1662" s="3" t="s">
        <v>6719</v>
      </c>
      <c r="U1662" s="3" t="s">
        <v>6719</v>
      </c>
      <c r="V1662" s="3" t="s">
        <v>6719</v>
      </c>
      <c r="W1662" s="59" t="s">
        <v>1277</v>
      </c>
      <c r="X1662" s="59" t="str">
        <f>CONCATENATE(D1662,F1662,H1662,J1662,L1662,N1662,P1662,R1662)</f>
        <v>Construction            S. K. CL.</v>
      </c>
      <c r="Y1662" s="3"/>
      <c r="Z1662" s="49">
        <v>5</v>
      </c>
      <c r="AA1662" s="50">
        <v>45398</v>
      </c>
      <c r="AB1662" s="50">
        <v>45403</v>
      </c>
      <c r="AC1662" s="52">
        <v>13134.4</v>
      </c>
    </row>
    <row r="1663" spans="1:29" ht="25.5" x14ac:dyDescent="0.2">
      <c r="A1663" s="66" t="s">
        <v>2637</v>
      </c>
      <c r="B1663" s="11" t="str">
        <f t="shared" si="188"/>
        <v xml:space="preserve"> - M1 / F4 - Zone M1 - Level 04 - The Mound - Construction</v>
      </c>
      <c r="C1663" s="11" t="str">
        <f t="shared" si="188"/>
        <v/>
      </c>
      <c r="D1663" s="62" t="s">
        <v>6449</v>
      </c>
      <c r="E1663" s="11" t="str">
        <f t="shared" si="189"/>
        <v/>
      </c>
      <c r="F1663" s="66"/>
      <c r="G1663" s="64" t="str">
        <f t="shared" si="190"/>
        <v>The Mound</v>
      </c>
      <c r="H1663" s="66"/>
      <c r="I1663" s="65" t="str">
        <f t="shared" si="191"/>
        <v>Level 04</v>
      </c>
      <c r="J1663" s="66"/>
      <c r="K1663" s="67" t="str">
        <f t="shared" si="194"/>
        <v>Zone M1</v>
      </c>
      <c r="L1663" s="66"/>
      <c r="M1663" s="68" t="str">
        <f t="shared" si="195"/>
        <v>M1 / F4</v>
      </c>
      <c r="N1663" s="66"/>
      <c r="O1663" s="69" t="str">
        <f t="shared" si="192"/>
        <v>S. K. CL.</v>
      </c>
      <c r="P1663" s="66"/>
      <c r="Q1663" s="70" t="str">
        <f t="shared" si="193"/>
        <v>R2 / J1</v>
      </c>
      <c r="R1663" s="66"/>
      <c r="S1663" s="66"/>
      <c r="T1663" s="11" t="s">
        <v>6719</v>
      </c>
      <c r="U1663" s="11" t="s">
        <v>6719</v>
      </c>
      <c r="V1663" s="11" t="s">
        <v>6416</v>
      </c>
      <c r="W1663" s="59" t="s">
        <v>6416</v>
      </c>
      <c r="X1663" s="59" t="str">
        <f>CONCATENATE(D1663,F1663,H1663,J1663,L1663,N1663,P1663,R1663)</f>
        <v>Construction</v>
      </c>
      <c r="Y1663" s="11" t="s">
        <v>2638</v>
      </c>
      <c r="Z1663" s="32">
        <v>3</v>
      </c>
      <c r="AA1663" s="39">
        <v>45398</v>
      </c>
      <c r="AB1663" s="39">
        <v>45400</v>
      </c>
      <c r="AC1663" s="48">
        <v>6995.08</v>
      </c>
    </row>
    <row r="1664" spans="1:29" x14ac:dyDescent="0.2">
      <c r="A1664" s="66" t="s">
        <v>2639</v>
      </c>
      <c r="B1664" s="11" t="str">
        <f t="shared" si="188"/>
        <v xml:space="preserve"> - </v>
      </c>
      <c r="C1664" s="11" t="str">
        <f t="shared" si="188"/>
        <v/>
      </c>
      <c r="D1664" s="62" t="s">
        <v>6449</v>
      </c>
      <c r="E1664" s="11" t="str">
        <f t="shared" si="189"/>
        <v/>
      </c>
      <c r="F1664" s="66"/>
      <c r="G1664" s="64" t="str">
        <f t="shared" si="190"/>
        <v>The Mound</v>
      </c>
      <c r="H1664" s="66"/>
      <c r="I1664" s="65" t="str">
        <f t="shared" si="191"/>
        <v>Level 04</v>
      </c>
      <c r="J1664" s="66"/>
      <c r="K1664" s="67" t="str">
        <f t="shared" si="194"/>
        <v>Zone M1</v>
      </c>
      <c r="L1664" s="66"/>
      <c r="M1664" s="68" t="str">
        <f t="shared" si="195"/>
        <v>M1 / F4</v>
      </c>
      <c r="N1664" s="66"/>
      <c r="O1664" s="69" t="str">
        <f t="shared" si="192"/>
        <v>S. K. CL.</v>
      </c>
      <c r="P1664" s="66"/>
      <c r="Q1664" s="70" t="str">
        <f t="shared" si="193"/>
        <v>R2 / J1</v>
      </c>
      <c r="R1664" s="66"/>
      <c r="S1664" s="66"/>
      <c r="T1664" s="11" t="s">
        <v>6719</v>
      </c>
      <c r="U1664" s="11" t="s">
        <v>6719</v>
      </c>
      <c r="V1664" s="11" t="s">
        <v>6416</v>
      </c>
      <c r="W1664" s="59" t="s">
        <v>6416</v>
      </c>
      <c r="X1664" s="59" t="str">
        <f>CONCATENATE(D1664,F1664,H1664,J1664,L1664,N1664,P1664,R1664)</f>
        <v>Construction</v>
      </c>
      <c r="Y1664" s="11" t="s">
        <v>2640</v>
      </c>
      <c r="Z1664" s="32">
        <v>3</v>
      </c>
      <c r="AA1664" s="39">
        <v>45398</v>
      </c>
      <c r="AB1664" s="39">
        <v>45400</v>
      </c>
      <c r="AC1664" s="48">
        <v>3118.49</v>
      </c>
    </row>
    <row r="1665" spans="1:29" x14ac:dyDescent="0.2">
      <c r="A1665" s="66" t="s">
        <v>2641</v>
      </c>
      <c r="B1665" s="11" t="str">
        <f t="shared" si="188"/>
        <v xml:space="preserve"> - </v>
      </c>
      <c r="C1665" s="11" t="str">
        <f t="shared" si="188"/>
        <v/>
      </c>
      <c r="D1665" s="62" t="s">
        <v>6449</v>
      </c>
      <c r="E1665" s="11" t="str">
        <f t="shared" si="189"/>
        <v/>
      </c>
      <c r="F1665" s="66"/>
      <c r="G1665" s="64" t="str">
        <f t="shared" si="190"/>
        <v>The Mound</v>
      </c>
      <c r="H1665" s="66"/>
      <c r="I1665" s="65" t="str">
        <f t="shared" si="191"/>
        <v>Level 04</v>
      </c>
      <c r="J1665" s="66"/>
      <c r="K1665" s="67" t="str">
        <f t="shared" si="194"/>
        <v>Zone M1</v>
      </c>
      <c r="L1665" s="66"/>
      <c r="M1665" s="68" t="str">
        <f t="shared" si="195"/>
        <v>M1 / F4</v>
      </c>
      <c r="N1665" s="66"/>
      <c r="O1665" s="69" t="str">
        <f t="shared" si="192"/>
        <v>S. K. CL.</v>
      </c>
      <c r="P1665" s="66"/>
      <c r="Q1665" s="70" t="str">
        <f t="shared" si="193"/>
        <v>R2 / J1</v>
      </c>
      <c r="R1665" s="66"/>
      <c r="S1665" s="66"/>
      <c r="T1665" s="11" t="s">
        <v>6719</v>
      </c>
      <c r="U1665" s="11" t="s">
        <v>6719</v>
      </c>
      <c r="V1665" s="11" t="s">
        <v>6416</v>
      </c>
      <c r="W1665" s="59" t="s">
        <v>6416</v>
      </c>
      <c r="X1665" s="59" t="str">
        <f>CONCATENATE(D1665,F1665,H1665,J1665,L1665,N1665,P1665,R1665)</f>
        <v>Construction</v>
      </c>
      <c r="Y1665" s="11" t="s">
        <v>2642</v>
      </c>
      <c r="Z1665" s="32">
        <v>2</v>
      </c>
      <c r="AA1665" s="39">
        <v>45399</v>
      </c>
      <c r="AB1665" s="39">
        <v>45400</v>
      </c>
      <c r="AC1665" s="34">
        <v>795.57</v>
      </c>
    </row>
    <row r="1666" spans="1:29" x14ac:dyDescent="0.2">
      <c r="A1666" s="66" t="s">
        <v>2643</v>
      </c>
      <c r="B1666" s="11" t="str">
        <f t="shared" si="188"/>
        <v xml:space="preserve"> - </v>
      </c>
      <c r="C1666" s="11" t="str">
        <f t="shared" si="188"/>
        <v/>
      </c>
      <c r="D1666" s="62" t="s">
        <v>6449</v>
      </c>
      <c r="E1666" s="11" t="str">
        <f t="shared" si="189"/>
        <v/>
      </c>
      <c r="F1666" s="66"/>
      <c r="G1666" s="64" t="str">
        <f t="shared" si="190"/>
        <v>The Mound</v>
      </c>
      <c r="H1666" s="66"/>
      <c r="I1666" s="65" t="str">
        <f t="shared" si="191"/>
        <v>Level 04</v>
      </c>
      <c r="J1666" s="66"/>
      <c r="K1666" s="67" t="str">
        <f t="shared" si="194"/>
        <v>Zone M1</v>
      </c>
      <c r="L1666" s="66"/>
      <c r="M1666" s="68" t="str">
        <f t="shared" si="195"/>
        <v>M1 / F4</v>
      </c>
      <c r="N1666" s="66"/>
      <c r="O1666" s="69" t="str">
        <f t="shared" si="192"/>
        <v>S. K. CL.</v>
      </c>
      <c r="P1666" s="66"/>
      <c r="Q1666" s="70" t="str">
        <f t="shared" si="193"/>
        <v>R2 / J1</v>
      </c>
      <c r="R1666" s="66"/>
      <c r="S1666" s="66"/>
      <c r="T1666" s="11" t="s">
        <v>6719</v>
      </c>
      <c r="U1666" s="11" t="s">
        <v>6719</v>
      </c>
      <c r="V1666" s="11" t="s">
        <v>6416</v>
      </c>
      <c r="W1666" s="59" t="s">
        <v>6416</v>
      </c>
      <c r="X1666" s="59" t="str">
        <f>CONCATENATE(D1666,F1666,H1666,J1666,L1666,N1666,P1666,R1666)</f>
        <v>Construction</v>
      </c>
      <c r="Y1666" s="11" t="s">
        <v>2644</v>
      </c>
      <c r="Z1666" s="32">
        <v>2</v>
      </c>
      <c r="AA1666" s="39">
        <v>45399</v>
      </c>
      <c r="AB1666" s="39">
        <v>45400</v>
      </c>
      <c r="AC1666" s="34">
        <v>583.46</v>
      </c>
    </row>
    <row r="1667" spans="1:29" x14ac:dyDescent="0.2">
      <c r="A1667" s="63" t="s">
        <v>2645</v>
      </c>
      <c r="B1667" s="8" t="str">
        <f t="shared" si="188"/>
        <v xml:space="preserve"> - </v>
      </c>
      <c r="C1667" s="8" t="str">
        <f t="shared" si="188"/>
        <v/>
      </c>
      <c r="D1667" s="62" t="s">
        <v>6449</v>
      </c>
      <c r="E1667" s="8" t="str">
        <f t="shared" si="189"/>
        <v/>
      </c>
      <c r="F1667" s="63"/>
      <c r="G1667" s="64" t="str">
        <f t="shared" si="190"/>
        <v>The Mound</v>
      </c>
      <c r="H1667" s="63"/>
      <c r="I1667" s="65" t="str">
        <f t="shared" si="191"/>
        <v>Level 04</v>
      </c>
      <c r="J1667" s="63"/>
      <c r="K1667" s="67" t="str">
        <f t="shared" si="194"/>
        <v>Zone M1</v>
      </c>
      <c r="L1667" s="63"/>
      <c r="M1667" s="68" t="str">
        <f t="shared" si="195"/>
        <v>M1 / F4</v>
      </c>
      <c r="N1667" s="63"/>
      <c r="O1667" s="69" t="str">
        <f t="shared" si="192"/>
        <v>S. K. CL.</v>
      </c>
      <c r="P1667" s="63"/>
      <c r="Q1667" s="70" t="str">
        <f t="shared" si="193"/>
        <v>R2 / J1</v>
      </c>
      <c r="R1667" s="63"/>
      <c r="S1667" s="63"/>
      <c r="T1667" s="8" t="s">
        <v>6719</v>
      </c>
      <c r="U1667" s="8" t="s">
        <v>6719</v>
      </c>
      <c r="V1667" s="8" t="s">
        <v>6416</v>
      </c>
      <c r="W1667" s="59" t="s">
        <v>6416</v>
      </c>
      <c r="X1667" s="59" t="str">
        <f>CONCATENATE(D1667,F1667,H1667,J1667,L1667,N1667,P1667,R1667)</f>
        <v>Construction</v>
      </c>
      <c r="Y1667" s="8" t="s">
        <v>2646</v>
      </c>
      <c r="Z1667" s="23">
        <v>2</v>
      </c>
      <c r="AA1667" s="35">
        <v>45402</v>
      </c>
      <c r="AB1667" s="35">
        <v>45403</v>
      </c>
      <c r="AC1667" s="42">
        <v>1641.8</v>
      </c>
    </row>
    <row r="1668" spans="1:29" x14ac:dyDescent="0.2">
      <c r="A1668" s="69" t="s">
        <v>1288</v>
      </c>
      <c r="B1668" s="3" t="str">
        <f t="shared" si="188"/>
        <v/>
      </c>
      <c r="C1668" s="3" t="str">
        <f t="shared" si="188"/>
        <v>M1 / F4 - Zone M1 - Level 04 - The Mound - Construction</v>
      </c>
      <c r="D1668" s="62" t="s">
        <v>6449</v>
      </c>
      <c r="E1668" s="3" t="str">
        <f t="shared" si="189"/>
        <v>M1 / F4</v>
      </c>
      <c r="F1668" s="92"/>
      <c r="G1668" s="64" t="str">
        <f>IF(F1668="",G1667,TRIM(F1668))</f>
        <v>The Mound</v>
      </c>
      <c r="H1668" s="92"/>
      <c r="I1668" s="65" t="str">
        <f>IF(H1668="",I1667,TRIM(H1668))</f>
        <v>Level 04</v>
      </c>
      <c r="J1668" s="92"/>
      <c r="K1668" s="67" t="str">
        <f>IF(J1668="",K1667,TRIM(J1668))</f>
        <v>Zone M1</v>
      </c>
      <c r="L1668" s="92"/>
      <c r="M1668" s="68" t="str">
        <f>IF(L1668="",M1667,TRIM(L1668))</f>
        <v>M1 / F4</v>
      </c>
      <c r="N1668" s="69" t="s">
        <v>1288</v>
      </c>
      <c r="O1668" s="69" t="str">
        <f>IF(N1668="",O1667,TRIM(N1668))</f>
        <v>S. K. CR.</v>
      </c>
      <c r="P1668" s="92"/>
      <c r="Q1668" s="70" t="str">
        <f>IF(P1668="",Q1667,TRIM(P1668))</f>
        <v>R2 / J1</v>
      </c>
      <c r="R1668" s="92"/>
      <c r="S1668" s="92"/>
      <c r="T1668" s="3" t="s">
        <v>6720</v>
      </c>
      <c r="U1668" s="3" t="s">
        <v>6720</v>
      </c>
      <c r="V1668" s="3" t="s">
        <v>6720</v>
      </c>
      <c r="W1668" s="59" t="s">
        <v>1288</v>
      </c>
      <c r="X1668" s="59" t="str">
        <f>CONCATENATE(D1668,F1668,H1668,J1668,L1668,N1668,P1668,R1668)</f>
        <v>Construction            S. K. CR.</v>
      </c>
      <c r="Y1668" s="3"/>
      <c r="Z1668" s="49">
        <v>5</v>
      </c>
      <c r="AA1668" s="50">
        <v>45402</v>
      </c>
      <c r="AB1668" s="50">
        <v>45406</v>
      </c>
      <c r="AC1668" s="52">
        <v>13134.4</v>
      </c>
    </row>
    <row r="1669" spans="1:29" ht="25.5" x14ac:dyDescent="0.2">
      <c r="A1669" s="66" t="s">
        <v>2647</v>
      </c>
      <c r="B1669" s="11" t="str">
        <f t="shared" ref="B1669:C1732" si="196">IF(E1669&lt;&gt;"",C1668,IF(G1669&lt;&gt;"",F1668&amp;" - "&amp;C1668,IF(I1669&lt;&gt;"",H1668&amp;" - "&amp;F1668&amp;" - "&amp;C1668,IF(K1669&lt;&gt;"",J1668&amp;" - "&amp;H1668&amp;" - "&amp;F1668&amp;" - "&amp;C1668,IF(M1669&lt;&gt;"",L1668&amp;" - "&amp;J1668&amp;" - "&amp;H1668&amp;" - "&amp;F1668&amp;" - "&amp;C1668,IF(O1669&lt;&gt;"",N1668&amp;" - "&amp;L1668&amp;" - "&amp;J1668&amp;" - "&amp;H1668&amp;" - "&amp;F1668&amp;" - "&amp;C1668,IF(Q1669&lt;&gt;"",P1668&amp;" - "&amp;N1668&amp;" - "&amp;L1668&amp;" - "&amp;J1668&amp;" - "&amp;H1668&amp;" - "&amp;F1668&amp;" - "&amp;C1668,"")))))))</f>
        <v xml:space="preserve"> - M1 / F4 - Zone M1 - Level 04 - The Mound - Construction</v>
      </c>
      <c r="C1669" s="11" t="str">
        <f t="shared" si="196"/>
        <v/>
      </c>
      <c r="D1669" s="62" t="s">
        <v>6449</v>
      </c>
      <c r="E1669" s="11" t="str">
        <f t="shared" ref="E1669:E1732" si="197">IF(F1669&lt;&gt;"",D1668,IF(H1669&lt;&gt;"",G1668,IF(J1669&lt;&gt;"",I1668,IF(L1669&lt;&gt;"",K1668,IF(N1669&lt;&gt;"",M1668,IF(P1669&lt;&gt;"",O1668,IF(R1669&lt;&gt;"",Q1668,"")))))))</f>
        <v/>
      </c>
      <c r="F1669" s="66"/>
      <c r="G1669" s="64" t="str">
        <f t="shared" si="190"/>
        <v>The Mound</v>
      </c>
      <c r="H1669" s="66"/>
      <c r="I1669" s="65" t="str">
        <f t="shared" si="191"/>
        <v>Level 04</v>
      </c>
      <c r="J1669" s="66"/>
      <c r="K1669" s="67" t="str">
        <f t="shared" si="194"/>
        <v>Zone M1</v>
      </c>
      <c r="L1669" s="66"/>
      <c r="M1669" s="68" t="str">
        <f t="shared" si="195"/>
        <v>M1 / F4</v>
      </c>
      <c r="N1669" s="66"/>
      <c r="O1669" s="69" t="str">
        <f t="shared" si="192"/>
        <v>S. K. CR.</v>
      </c>
      <c r="P1669" s="66"/>
      <c r="Q1669" s="70" t="str">
        <f t="shared" si="193"/>
        <v>R2 / J1</v>
      </c>
      <c r="R1669" s="66"/>
      <c r="S1669" s="66"/>
      <c r="T1669" s="11" t="s">
        <v>6720</v>
      </c>
      <c r="U1669" s="11" t="s">
        <v>6720</v>
      </c>
      <c r="V1669" s="11" t="s">
        <v>6416</v>
      </c>
      <c r="W1669" s="59" t="s">
        <v>6416</v>
      </c>
      <c r="X1669" s="59" t="str">
        <f>CONCATENATE(D1669,F1669,H1669,J1669,L1669,N1669,P1669,R1669)</f>
        <v>Construction</v>
      </c>
      <c r="Y1669" s="11" t="s">
        <v>2648</v>
      </c>
      <c r="Z1669" s="32">
        <v>3</v>
      </c>
      <c r="AA1669" s="39">
        <v>45402</v>
      </c>
      <c r="AB1669" s="39">
        <v>45404</v>
      </c>
      <c r="AC1669" s="48">
        <v>6995.08</v>
      </c>
    </row>
    <row r="1670" spans="1:29" x14ac:dyDescent="0.2">
      <c r="A1670" s="66" t="s">
        <v>2649</v>
      </c>
      <c r="B1670" s="11" t="str">
        <f t="shared" si="196"/>
        <v xml:space="preserve"> - </v>
      </c>
      <c r="C1670" s="11" t="str">
        <f t="shared" si="196"/>
        <v/>
      </c>
      <c r="D1670" s="62" t="s">
        <v>6449</v>
      </c>
      <c r="E1670" s="11" t="str">
        <f t="shared" si="197"/>
        <v/>
      </c>
      <c r="F1670" s="66"/>
      <c r="G1670" s="64" t="str">
        <f t="shared" si="190"/>
        <v>The Mound</v>
      </c>
      <c r="H1670" s="66"/>
      <c r="I1670" s="65" t="str">
        <f t="shared" si="191"/>
        <v>Level 04</v>
      </c>
      <c r="J1670" s="66"/>
      <c r="K1670" s="67" t="str">
        <f t="shared" si="194"/>
        <v>Zone M1</v>
      </c>
      <c r="L1670" s="66"/>
      <c r="M1670" s="68" t="str">
        <f t="shared" si="195"/>
        <v>M1 / F4</v>
      </c>
      <c r="N1670" s="66"/>
      <c r="O1670" s="69" t="str">
        <f t="shared" si="192"/>
        <v>S. K. CR.</v>
      </c>
      <c r="P1670" s="66"/>
      <c r="Q1670" s="70" t="str">
        <f t="shared" si="193"/>
        <v>R2 / J1</v>
      </c>
      <c r="R1670" s="66"/>
      <c r="S1670" s="66"/>
      <c r="T1670" s="11" t="s">
        <v>6720</v>
      </c>
      <c r="U1670" s="11" t="s">
        <v>6720</v>
      </c>
      <c r="V1670" s="11" t="s">
        <v>6416</v>
      </c>
      <c r="W1670" s="59" t="s">
        <v>6416</v>
      </c>
      <c r="X1670" s="59" t="str">
        <f>CONCATENATE(D1670,F1670,H1670,J1670,L1670,N1670,P1670,R1670)</f>
        <v>Construction</v>
      </c>
      <c r="Y1670" s="11" t="s">
        <v>2650</v>
      </c>
      <c r="Z1670" s="32">
        <v>3</v>
      </c>
      <c r="AA1670" s="39">
        <v>45402</v>
      </c>
      <c r="AB1670" s="39">
        <v>45404</v>
      </c>
      <c r="AC1670" s="48">
        <v>3118.49</v>
      </c>
    </row>
    <row r="1671" spans="1:29" x14ac:dyDescent="0.2">
      <c r="A1671" s="66" t="s">
        <v>2651</v>
      </c>
      <c r="B1671" s="11" t="str">
        <f t="shared" si="196"/>
        <v xml:space="preserve"> - </v>
      </c>
      <c r="C1671" s="11" t="str">
        <f t="shared" si="196"/>
        <v/>
      </c>
      <c r="D1671" s="62" t="s">
        <v>6449</v>
      </c>
      <c r="E1671" s="11" t="str">
        <f t="shared" si="197"/>
        <v/>
      </c>
      <c r="F1671" s="66"/>
      <c r="G1671" s="64" t="str">
        <f t="shared" si="190"/>
        <v>The Mound</v>
      </c>
      <c r="H1671" s="66"/>
      <c r="I1671" s="65" t="str">
        <f t="shared" si="191"/>
        <v>Level 04</v>
      </c>
      <c r="J1671" s="66"/>
      <c r="K1671" s="67" t="str">
        <f t="shared" si="194"/>
        <v>Zone M1</v>
      </c>
      <c r="L1671" s="66"/>
      <c r="M1671" s="68" t="str">
        <f t="shared" si="195"/>
        <v>M1 / F4</v>
      </c>
      <c r="N1671" s="66"/>
      <c r="O1671" s="69" t="str">
        <f t="shared" si="192"/>
        <v>S. K. CR.</v>
      </c>
      <c r="P1671" s="66"/>
      <c r="Q1671" s="70" t="str">
        <f t="shared" si="193"/>
        <v>R2 / J1</v>
      </c>
      <c r="R1671" s="66"/>
      <c r="S1671" s="66"/>
      <c r="T1671" s="11" t="s">
        <v>6720</v>
      </c>
      <c r="U1671" s="11" t="s">
        <v>6720</v>
      </c>
      <c r="V1671" s="11" t="s">
        <v>6416</v>
      </c>
      <c r="W1671" s="59" t="s">
        <v>6416</v>
      </c>
      <c r="X1671" s="59" t="str">
        <f>CONCATENATE(D1671,F1671,H1671,J1671,L1671,N1671,P1671,R1671)</f>
        <v>Construction</v>
      </c>
      <c r="Y1671" s="11" t="s">
        <v>2652</v>
      </c>
      <c r="Z1671" s="32">
        <v>2</v>
      </c>
      <c r="AA1671" s="39">
        <v>45403</v>
      </c>
      <c r="AB1671" s="39">
        <v>45404</v>
      </c>
      <c r="AC1671" s="34">
        <v>795.57</v>
      </c>
    </row>
    <row r="1672" spans="1:29" x14ac:dyDescent="0.2">
      <c r="A1672" s="66" t="s">
        <v>2653</v>
      </c>
      <c r="B1672" s="11" t="str">
        <f t="shared" si="196"/>
        <v xml:space="preserve"> - </v>
      </c>
      <c r="C1672" s="11" t="str">
        <f t="shared" si="196"/>
        <v/>
      </c>
      <c r="D1672" s="62" t="s">
        <v>6449</v>
      </c>
      <c r="E1672" s="11" t="str">
        <f t="shared" si="197"/>
        <v/>
      </c>
      <c r="F1672" s="66"/>
      <c r="G1672" s="64" t="str">
        <f t="shared" ref="G1672:G1735" si="198">IF(F1672="",G1671,TRIM(F1672))</f>
        <v>The Mound</v>
      </c>
      <c r="H1672" s="66"/>
      <c r="I1672" s="65" t="str">
        <f t="shared" si="191"/>
        <v>Level 04</v>
      </c>
      <c r="J1672" s="66"/>
      <c r="K1672" s="67" t="str">
        <f t="shared" si="194"/>
        <v>Zone M1</v>
      </c>
      <c r="L1672" s="66"/>
      <c r="M1672" s="68" t="str">
        <f t="shared" si="195"/>
        <v>M1 / F4</v>
      </c>
      <c r="N1672" s="66"/>
      <c r="O1672" s="69" t="str">
        <f t="shared" si="192"/>
        <v>S. K. CR.</v>
      </c>
      <c r="P1672" s="66"/>
      <c r="Q1672" s="70" t="str">
        <f t="shared" si="193"/>
        <v>R2 / J1</v>
      </c>
      <c r="R1672" s="66"/>
      <c r="S1672" s="66"/>
      <c r="T1672" s="11" t="s">
        <v>6720</v>
      </c>
      <c r="U1672" s="11" t="s">
        <v>6720</v>
      </c>
      <c r="V1672" s="11" t="s">
        <v>6416</v>
      </c>
      <c r="W1672" s="59" t="s">
        <v>6416</v>
      </c>
      <c r="X1672" s="59" t="str">
        <f>CONCATENATE(D1672,F1672,H1672,J1672,L1672,N1672,P1672,R1672)</f>
        <v>Construction</v>
      </c>
      <c r="Y1672" s="11" t="s">
        <v>2654</v>
      </c>
      <c r="Z1672" s="32">
        <v>2</v>
      </c>
      <c r="AA1672" s="39">
        <v>45403</v>
      </c>
      <c r="AB1672" s="39">
        <v>45404</v>
      </c>
      <c r="AC1672" s="34">
        <v>583.46</v>
      </c>
    </row>
    <row r="1673" spans="1:29" x14ac:dyDescent="0.2">
      <c r="A1673" s="63" t="s">
        <v>2655</v>
      </c>
      <c r="B1673" s="8" t="str">
        <f t="shared" si="196"/>
        <v xml:space="preserve"> - </v>
      </c>
      <c r="C1673" s="8" t="str">
        <f t="shared" si="196"/>
        <v/>
      </c>
      <c r="D1673" s="62" t="s">
        <v>6449</v>
      </c>
      <c r="E1673" s="8" t="str">
        <f t="shared" si="197"/>
        <v/>
      </c>
      <c r="F1673" s="63"/>
      <c r="G1673" s="64" t="str">
        <f t="shared" si="198"/>
        <v>The Mound</v>
      </c>
      <c r="H1673" s="63"/>
      <c r="I1673" s="65" t="str">
        <f t="shared" si="191"/>
        <v>Level 04</v>
      </c>
      <c r="J1673" s="63"/>
      <c r="K1673" s="67" t="str">
        <f t="shared" si="194"/>
        <v>Zone M1</v>
      </c>
      <c r="L1673" s="63"/>
      <c r="M1673" s="68" t="str">
        <f t="shared" si="195"/>
        <v>M1 / F4</v>
      </c>
      <c r="N1673" s="63"/>
      <c r="O1673" s="69" t="str">
        <f t="shared" si="192"/>
        <v>S. K. CR.</v>
      </c>
      <c r="P1673" s="63"/>
      <c r="Q1673" s="70" t="str">
        <f t="shared" si="193"/>
        <v>R2 / J1</v>
      </c>
      <c r="R1673" s="63"/>
      <c r="S1673" s="63"/>
      <c r="T1673" s="8" t="s">
        <v>6720</v>
      </c>
      <c r="U1673" s="8" t="s">
        <v>6720</v>
      </c>
      <c r="V1673" s="8" t="s">
        <v>6416</v>
      </c>
      <c r="W1673" s="59" t="s">
        <v>6416</v>
      </c>
      <c r="X1673" s="59" t="str">
        <f>CONCATENATE(D1673,F1673,H1673,J1673,L1673,N1673,P1673,R1673)</f>
        <v>Construction</v>
      </c>
      <c r="Y1673" s="8" t="s">
        <v>2656</v>
      </c>
      <c r="Z1673" s="23">
        <v>2</v>
      </c>
      <c r="AA1673" s="35">
        <v>45405</v>
      </c>
      <c r="AB1673" s="35">
        <v>45406</v>
      </c>
      <c r="AC1673" s="42">
        <v>1641.8</v>
      </c>
    </row>
    <row r="1674" spans="1:29" x14ac:dyDescent="0.2">
      <c r="A1674" s="69" t="s">
        <v>1211</v>
      </c>
      <c r="B1674" s="3" t="str">
        <f t="shared" si="196"/>
        <v/>
      </c>
      <c r="C1674" s="3" t="str">
        <f t="shared" si="196"/>
        <v>M1 / F4 - Zone M1 - Level 04 - The Mound - Construction</v>
      </c>
      <c r="D1674" s="62" t="s">
        <v>6449</v>
      </c>
      <c r="E1674" s="3" t="str">
        <f t="shared" si="197"/>
        <v>M1 / F4</v>
      </c>
      <c r="F1674" s="92"/>
      <c r="G1674" s="64" t="str">
        <f>IF(F1674="",G1673,TRIM(F1674))</f>
        <v>The Mound</v>
      </c>
      <c r="H1674" s="92"/>
      <c r="I1674" s="65" t="str">
        <f>IF(H1674="",I1673,TRIM(H1674))</f>
        <v>Level 04</v>
      </c>
      <c r="J1674" s="92"/>
      <c r="K1674" s="67" t="str">
        <f>IF(J1674="",K1673,TRIM(J1674))</f>
        <v>Zone M1</v>
      </c>
      <c r="L1674" s="92"/>
      <c r="M1674" s="68" t="str">
        <f>IF(L1674="",M1673,TRIM(L1674))</f>
        <v>M1 / F4</v>
      </c>
      <c r="N1674" s="69" t="s">
        <v>1211</v>
      </c>
      <c r="O1674" s="69" t="str">
        <f>IF(N1674="",O1673,TRIM(N1674))</f>
        <v>S. DQ. L.</v>
      </c>
      <c r="P1674" s="92"/>
      <c r="Q1674" s="70" t="str">
        <f>IF(P1674="",Q1673,TRIM(P1674))</f>
        <v>R2 / J1</v>
      </c>
      <c r="R1674" s="92"/>
      <c r="S1674" s="92"/>
      <c r="T1674" s="3" t="s">
        <v>6713</v>
      </c>
      <c r="U1674" s="3" t="s">
        <v>6713</v>
      </c>
      <c r="V1674" s="3" t="s">
        <v>6713</v>
      </c>
      <c r="W1674" s="59" t="s">
        <v>1211</v>
      </c>
      <c r="X1674" s="59" t="str">
        <f>CONCATENATE(D1674,F1674,H1674,J1674,L1674,N1674,P1674,R1674)</f>
        <v>Construction            S. DQ. L.</v>
      </c>
      <c r="Y1674" s="3"/>
      <c r="Z1674" s="49">
        <v>5</v>
      </c>
      <c r="AA1674" s="50">
        <v>45405</v>
      </c>
      <c r="AB1674" s="50">
        <v>45410</v>
      </c>
      <c r="AC1674" s="52">
        <v>13134.4</v>
      </c>
    </row>
    <row r="1675" spans="1:29" ht="25.5" x14ac:dyDescent="0.2">
      <c r="A1675" s="66" t="s">
        <v>2657</v>
      </c>
      <c r="B1675" s="11" t="str">
        <f t="shared" si="196"/>
        <v xml:space="preserve"> - M1 / F4 - Zone M1 - Level 04 - The Mound - Construction</v>
      </c>
      <c r="C1675" s="11" t="str">
        <f t="shared" si="196"/>
        <v/>
      </c>
      <c r="D1675" s="62" t="s">
        <v>6449</v>
      </c>
      <c r="E1675" s="11" t="str">
        <f t="shared" si="197"/>
        <v/>
      </c>
      <c r="F1675" s="66"/>
      <c r="G1675" s="64" t="str">
        <f t="shared" si="198"/>
        <v>The Mound</v>
      </c>
      <c r="H1675" s="66"/>
      <c r="I1675" s="65" t="str">
        <f t="shared" ref="I1675:I1738" si="199">IF(H1675="",I1674,TRIM(H1675))</f>
        <v>Level 04</v>
      </c>
      <c r="J1675" s="66"/>
      <c r="K1675" s="67" t="str">
        <f t="shared" si="194"/>
        <v>Zone M1</v>
      </c>
      <c r="L1675" s="66"/>
      <c r="M1675" s="68" t="str">
        <f t="shared" si="195"/>
        <v>M1 / F4</v>
      </c>
      <c r="N1675" s="66"/>
      <c r="O1675" s="69" t="str">
        <f t="shared" si="192"/>
        <v>S. DQ. L.</v>
      </c>
      <c r="P1675" s="66"/>
      <c r="Q1675" s="70" t="str">
        <f t="shared" si="193"/>
        <v>R2 / J1</v>
      </c>
      <c r="R1675" s="66"/>
      <c r="S1675" s="66"/>
      <c r="T1675" s="11" t="s">
        <v>6713</v>
      </c>
      <c r="U1675" s="11" t="s">
        <v>6713</v>
      </c>
      <c r="V1675" s="11" t="s">
        <v>6416</v>
      </c>
      <c r="W1675" s="59" t="s">
        <v>6416</v>
      </c>
      <c r="X1675" s="59" t="str">
        <f>CONCATENATE(D1675,F1675,H1675,J1675,L1675,N1675,P1675,R1675)</f>
        <v>Construction</v>
      </c>
      <c r="Y1675" s="11" t="s">
        <v>2658</v>
      </c>
      <c r="Z1675" s="32">
        <v>3</v>
      </c>
      <c r="AA1675" s="39">
        <v>45405</v>
      </c>
      <c r="AB1675" s="39">
        <v>45407</v>
      </c>
      <c r="AC1675" s="48">
        <v>6995.08</v>
      </c>
    </row>
    <row r="1676" spans="1:29" x14ac:dyDescent="0.2">
      <c r="A1676" s="66" t="s">
        <v>2659</v>
      </c>
      <c r="B1676" s="11" t="str">
        <f t="shared" si="196"/>
        <v xml:space="preserve"> - </v>
      </c>
      <c r="C1676" s="11" t="str">
        <f t="shared" si="196"/>
        <v/>
      </c>
      <c r="D1676" s="62" t="s">
        <v>6449</v>
      </c>
      <c r="E1676" s="11" t="str">
        <f t="shared" si="197"/>
        <v/>
      </c>
      <c r="F1676" s="66"/>
      <c r="G1676" s="64" t="str">
        <f t="shared" si="198"/>
        <v>The Mound</v>
      </c>
      <c r="H1676" s="66"/>
      <c r="I1676" s="65" t="str">
        <f t="shared" si="199"/>
        <v>Level 04</v>
      </c>
      <c r="J1676" s="66"/>
      <c r="K1676" s="67" t="str">
        <f t="shared" si="194"/>
        <v>Zone M1</v>
      </c>
      <c r="L1676" s="66"/>
      <c r="M1676" s="68" t="str">
        <f t="shared" si="195"/>
        <v>M1 / F4</v>
      </c>
      <c r="N1676" s="66"/>
      <c r="O1676" s="69" t="str">
        <f t="shared" si="192"/>
        <v>S. DQ. L.</v>
      </c>
      <c r="P1676" s="66"/>
      <c r="Q1676" s="70" t="str">
        <f t="shared" si="193"/>
        <v>R2 / J1</v>
      </c>
      <c r="R1676" s="66"/>
      <c r="S1676" s="66"/>
      <c r="T1676" s="11" t="s">
        <v>6713</v>
      </c>
      <c r="U1676" s="11" t="s">
        <v>6713</v>
      </c>
      <c r="V1676" s="11" t="s">
        <v>6416</v>
      </c>
      <c r="W1676" s="59" t="s">
        <v>6416</v>
      </c>
      <c r="X1676" s="59" t="str">
        <f>CONCATENATE(D1676,F1676,H1676,J1676,L1676,N1676,P1676,R1676)</f>
        <v>Construction</v>
      </c>
      <c r="Y1676" s="11" t="s">
        <v>2660</v>
      </c>
      <c r="Z1676" s="32">
        <v>3</v>
      </c>
      <c r="AA1676" s="39">
        <v>45405</v>
      </c>
      <c r="AB1676" s="39">
        <v>45407</v>
      </c>
      <c r="AC1676" s="48">
        <v>3118.49</v>
      </c>
    </row>
    <row r="1677" spans="1:29" x14ac:dyDescent="0.2">
      <c r="A1677" s="66" t="s">
        <v>2661</v>
      </c>
      <c r="B1677" s="11" t="str">
        <f t="shared" si="196"/>
        <v xml:space="preserve"> - </v>
      </c>
      <c r="C1677" s="11" t="str">
        <f t="shared" si="196"/>
        <v/>
      </c>
      <c r="D1677" s="62" t="s">
        <v>6449</v>
      </c>
      <c r="E1677" s="11" t="str">
        <f t="shared" si="197"/>
        <v/>
      </c>
      <c r="F1677" s="66"/>
      <c r="G1677" s="64" t="str">
        <f t="shared" si="198"/>
        <v>The Mound</v>
      </c>
      <c r="H1677" s="66"/>
      <c r="I1677" s="65" t="str">
        <f t="shared" si="199"/>
        <v>Level 04</v>
      </c>
      <c r="J1677" s="66"/>
      <c r="K1677" s="67" t="str">
        <f t="shared" si="194"/>
        <v>Zone M1</v>
      </c>
      <c r="L1677" s="66"/>
      <c r="M1677" s="68" t="str">
        <f t="shared" si="195"/>
        <v>M1 / F4</v>
      </c>
      <c r="N1677" s="66"/>
      <c r="O1677" s="69" t="str">
        <f t="shared" ref="O1677:O1740" si="200">IF(N1677="",O1676,TRIM(N1677))</f>
        <v>S. DQ. L.</v>
      </c>
      <c r="P1677" s="66"/>
      <c r="Q1677" s="70" t="str">
        <f t="shared" si="193"/>
        <v>R2 / J1</v>
      </c>
      <c r="R1677" s="66"/>
      <c r="S1677" s="66"/>
      <c r="T1677" s="11" t="s">
        <v>6713</v>
      </c>
      <c r="U1677" s="11" t="s">
        <v>6713</v>
      </c>
      <c r="V1677" s="11" t="s">
        <v>6416</v>
      </c>
      <c r="W1677" s="59" t="s">
        <v>6416</v>
      </c>
      <c r="X1677" s="59" t="str">
        <f>CONCATENATE(D1677,F1677,H1677,J1677,L1677,N1677,P1677,R1677)</f>
        <v>Construction</v>
      </c>
      <c r="Y1677" s="11" t="s">
        <v>2662</v>
      </c>
      <c r="Z1677" s="32">
        <v>2</v>
      </c>
      <c r="AA1677" s="39">
        <v>45406</v>
      </c>
      <c r="AB1677" s="39">
        <v>45407</v>
      </c>
      <c r="AC1677" s="34">
        <v>795.57</v>
      </c>
    </row>
    <row r="1678" spans="1:29" x14ac:dyDescent="0.2">
      <c r="A1678" s="66" t="s">
        <v>2663</v>
      </c>
      <c r="B1678" s="11" t="str">
        <f t="shared" si="196"/>
        <v xml:space="preserve"> - </v>
      </c>
      <c r="C1678" s="11" t="str">
        <f t="shared" si="196"/>
        <v/>
      </c>
      <c r="D1678" s="62" t="s">
        <v>6449</v>
      </c>
      <c r="E1678" s="11" t="str">
        <f t="shared" si="197"/>
        <v/>
      </c>
      <c r="F1678" s="66"/>
      <c r="G1678" s="64" t="str">
        <f t="shared" si="198"/>
        <v>The Mound</v>
      </c>
      <c r="H1678" s="66"/>
      <c r="I1678" s="65" t="str">
        <f t="shared" si="199"/>
        <v>Level 04</v>
      </c>
      <c r="J1678" s="66"/>
      <c r="K1678" s="67" t="str">
        <f t="shared" si="194"/>
        <v>Zone M1</v>
      </c>
      <c r="L1678" s="66"/>
      <c r="M1678" s="68" t="str">
        <f t="shared" si="195"/>
        <v>M1 / F4</v>
      </c>
      <c r="N1678" s="66"/>
      <c r="O1678" s="69" t="str">
        <f t="shared" si="200"/>
        <v>S. DQ. L.</v>
      </c>
      <c r="P1678" s="66"/>
      <c r="Q1678" s="70" t="str">
        <f t="shared" ref="Q1678:Q1741" si="201">IF(P1678="",Q1677,TRIM(P1678))</f>
        <v>R2 / J1</v>
      </c>
      <c r="R1678" s="66"/>
      <c r="S1678" s="66"/>
      <c r="T1678" s="11" t="s">
        <v>6713</v>
      </c>
      <c r="U1678" s="11" t="s">
        <v>6713</v>
      </c>
      <c r="V1678" s="11" t="s">
        <v>6416</v>
      </c>
      <c r="W1678" s="59" t="s">
        <v>6416</v>
      </c>
      <c r="X1678" s="59" t="str">
        <f>CONCATENATE(D1678,F1678,H1678,J1678,L1678,N1678,P1678,R1678)</f>
        <v>Construction</v>
      </c>
      <c r="Y1678" s="11" t="s">
        <v>2664</v>
      </c>
      <c r="Z1678" s="32">
        <v>2</v>
      </c>
      <c r="AA1678" s="39">
        <v>45406</v>
      </c>
      <c r="AB1678" s="39">
        <v>45407</v>
      </c>
      <c r="AC1678" s="34">
        <v>583.46</v>
      </c>
    </row>
    <row r="1679" spans="1:29" x14ac:dyDescent="0.2">
      <c r="A1679" s="63" t="s">
        <v>2665</v>
      </c>
      <c r="B1679" s="8" t="str">
        <f t="shared" si="196"/>
        <v xml:space="preserve"> - </v>
      </c>
      <c r="C1679" s="8" t="str">
        <f t="shared" si="196"/>
        <v/>
      </c>
      <c r="D1679" s="62" t="s">
        <v>6449</v>
      </c>
      <c r="E1679" s="8" t="str">
        <f t="shared" si="197"/>
        <v/>
      </c>
      <c r="F1679" s="63"/>
      <c r="G1679" s="64" t="str">
        <f t="shared" si="198"/>
        <v>The Mound</v>
      </c>
      <c r="H1679" s="63"/>
      <c r="I1679" s="65" t="str">
        <f t="shared" si="199"/>
        <v>Level 04</v>
      </c>
      <c r="J1679" s="63"/>
      <c r="K1679" s="67" t="str">
        <f t="shared" si="194"/>
        <v>Zone M1</v>
      </c>
      <c r="L1679" s="63"/>
      <c r="M1679" s="68" t="str">
        <f t="shared" si="195"/>
        <v>M1 / F4</v>
      </c>
      <c r="N1679" s="63"/>
      <c r="O1679" s="69" t="str">
        <f t="shared" si="200"/>
        <v>S. DQ. L.</v>
      </c>
      <c r="P1679" s="63"/>
      <c r="Q1679" s="70" t="str">
        <f t="shared" si="201"/>
        <v>R2 / J1</v>
      </c>
      <c r="R1679" s="63"/>
      <c r="S1679" s="63"/>
      <c r="T1679" s="8" t="s">
        <v>6713</v>
      </c>
      <c r="U1679" s="8" t="s">
        <v>6713</v>
      </c>
      <c r="V1679" s="8" t="s">
        <v>6416</v>
      </c>
      <c r="W1679" s="59" t="s">
        <v>6416</v>
      </c>
      <c r="X1679" s="59" t="str">
        <f>CONCATENATE(D1679,F1679,H1679,J1679,L1679,N1679,P1679,R1679)</f>
        <v>Construction</v>
      </c>
      <c r="Y1679" s="8" t="s">
        <v>2666</v>
      </c>
      <c r="Z1679" s="23">
        <v>2</v>
      </c>
      <c r="AA1679" s="35">
        <v>45409</v>
      </c>
      <c r="AB1679" s="35">
        <v>45410</v>
      </c>
      <c r="AC1679" s="42">
        <v>1641.8</v>
      </c>
    </row>
    <row r="1680" spans="1:29" x14ac:dyDescent="0.2">
      <c r="A1680" s="69" t="s">
        <v>1222</v>
      </c>
      <c r="B1680" s="3" t="str">
        <f t="shared" si="196"/>
        <v/>
      </c>
      <c r="C1680" s="3" t="str">
        <f t="shared" si="196"/>
        <v>M1 / F4 - Zone M1 - Level 04 - The Mound - Construction</v>
      </c>
      <c r="D1680" s="62" t="s">
        <v>6449</v>
      </c>
      <c r="E1680" s="3" t="str">
        <f t="shared" si="197"/>
        <v>M1 / F4</v>
      </c>
      <c r="F1680" s="92"/>
      <c r="G1680" s="64" t="str">
        <f>IF(F1680="",G1679,TRIM(F1680))</f>
        <v>The Mound</v>
      </c>
      <c r="H1680" s="92"/>
      <c r="I1680" s="65" t="str">
        <f>IF(H1680="",I1679,TRIM(H1680))</f>
        <v>Level 04</v>
      </c>
      <c r="J1680" s="92"/>
      <c r="K1680" s="67" t="str">
        <f>IF(J1680="",K1679,TRIM(J1680))</f>
        <v>Zone M1</v>
      </c>
      <c r="L1680" s="92"/>
      <c r="M1680" s="68" t="str">
        <f>IF(L1680="",M1679,TRIM(L1680))</f>
        <v>M1 / F4</v>
      </c>
      <c r="N1680" s="69" t="s">
        <v>1222</v>
      </c>
      <c r="O1680" s="69" t="str">
        <f>IF(N1680="",O1679,TRIM(N1680))</f>
        <v>S. DQ. R.</v>
      </c>
      <c r="P1680" s="92"/>
      <c r="Q1680" s="70" t="str">
        <f>IF(P1680="",Q1679,TRIM(P1680))</f>
        <v>R2 / J1</v>
      </c>
      <c r="R1680" s="92"/>
      <c r="S1680" s="92"/>
      <c r="T1680" s="3" t="s">
        <v>6714</v>
      </c>
      <c r="U1680" s="3" t="s">
        <v>6714</v>
      </c>
      <c r="V1680" s="3" t="s">
        <v>6714</v>
      </c>
      <c r="W1680" s="59" t="s">
        <v>1222</v>
      </c>
      <c r="X1680" s="59" t="str">
        <f>CONCATENATE(D1680,F1680,H1680,J1680,L1680,N1680,P1680,R1680)</f>
        <v>Construction            S. DQ. R.</v>
      </c>
      <c r="Y1680" s="3"/>
      <c r="Z1680" s="49">
        <v>5</v>
      </c>
      <c r="AA1680" s="50">
        <v>45409</v>
      </c>
      <c r="AB1680" s="50">
        <v>45413</v>
      </c>
      <c r="AC1680" s="52">
        <v>13134.4</v>
      </c>
    </row>
    <row r="1681" spans="1:29" ht="25.5" x14ac:dyDescent="0.2">
      <c r="A1681" s="66" t="s">
        <v>2667</v>
      </c>
      <c r="B1681" s="11" t="str">
        <f t="shared" si="196"/>
        <v xml:space="preserve"> - M1 / F4 - Zone M1 - Level 04 - The Mound - Construction</v>
      </c>
      <c r="C1681" s="11" t="str">
        <f t="shared" si="196"/>
        <v/>
      </c>
      <c r="D1681" s="62" t="s">
        <v>6449</v>
      </c>
      <c r="E1681" s="11" t="str">
        <f t="shared" si="197"/>
        <v/>
      </c>
      <c r="F1681" s="66"/>
      <c r="G1681" s="64" t="str">
        <f t="shared" si="198"/>
        <v>The Mound</v>
      </c>
      <c r="H1681" s="66"/>
      <c r="I1681" s="65" t="str">
        <f t="shared" si="199"/>
        <v>Level 04</v>
      </c>
      <c r="J1681" s="66"/>
      <c r="K1681" s="67" t="str">
        <f t="shared" si="194"/>
        <v>Zone M1</v>
      </c>
      <c r="L1681" s="66"/>
      <c r="M1681" s="68" t="str">
        <f t="shared" si="195"/>
        <v>M1 / F4</v>
      </c>
      <c r="N1681" s="66"/>
      <c r="O1681" s="69" t="str">
        <f t="shared" si="200"/>
        <v>S. DQ. R.</v>
      </c>
      <c r="P1681" s="66"/>
      <c r="Q1681" s="70" t="str">
        <f t="shared" si="201"/>
        <v>R2 / J1</v>
      </c>
      <c r="R1681" s="66"/>
      <c r="S1681" s="66"/>
      <c r="T1681" s="11" t="s">
        <v>6714</v>
      </c>
      <c r="U1681" s="11" t="s">
        <v>6714</v>
      </c>
      <c r="V1681" s="11" t="s">
        <v>6416</v>
      </c>
      <c r="W1681" s="59" t="s">
        <v>6416</v>
      </c>
      <c r="X1681" s="59" t="str">
        <f>CONCATENATE(D1681,F1681,H1681,J1681,L1681,N1681,P1681,R1681)</f>
        <v>Construction</v>
      </c>
      <c r="Y1681" s="11" t="s">
        <v>2668</v>
      </c>
      <c r="Z1681" s="32">
        <v>3</v>
      </c>
      <c r="AA1681" s="39">
        <v>45409</v>
      </c>
      <c r="AB1681" s="39">
        <v>45411</v>
      </c>
      <c r="AC1681" s="48">
        <v>6995.08</v>
      </c>
    </row>
    <row r="1682" spans="1:29" x14ac:dyDescent="0.2">
      <c r="A1682" s="66" t="s">
        <v>2669</v>
      </c>
      <c r="B1682" s="11" t="str">
        <f t="shared" si="196"/>
        <v xml:space="preserve"> - </v>
      </c>
      <c r="C1682" s="11" t="str">
        <f t="shared" si="196"/>
        <v/>
      </c>
      <c r="D1682" s="62" t="s">
        <v>6449</v>
      </c>
      <c r="E1682" s="11" t="str">
        <f t="shared" si="197"/>
        <v/>
      </c>
      <c r="F1682" s="66"/>
      <c r="G1682" s="64" t="str">
        <f t="shared" si="198"/>
        <v>The Mound</v>
      </c>
      <c r="H1682" s="66"/>
      <c r="I1682" s="65" t="str">
        <f t="shared" si="199"/>
        <v>Level 04</v>
      </c>
      <c r="J1682" s="66"/>
      <c r="K1682" s="67" t="str">
        <f t="shared" si="194"/>
        <v>Zone M1</v>
      </c>
      <c r="L1682" s="66"/>
      <c r="M1682" s="68" t="str">
        <f t="shared" si="195"/>
        <v>M1 / F4</v>
      </c>
      <c r="N1682" s="66"/>
      <c r="O1682" s="69" t="str">
        <f t="shared" si="200"/>
        <v>S. DQ. R.</v>
      </c>
      <c r="P1682" s="66"/>
      <c r="Q1682" s="70" t="str">
        <f t="shared" si="201"/>
        <v>R2 / J1</v>
      </c>
      <c r="R1682" s="66"/>
      <c r="S1682" s="66"/>
      <c r="T1682" s="11" t="s">
        <v>6714</v>
      </c>
      <c r="U1682" s="11" t="s">
        <v>6714</v>
      </c>
      <c r="V1682" s="11" t="s">
        <v>6416</v>
      </c>
      <c r="W1682" s="59" t="s">
        <v>6416</v>
      </c>
      <c r="X1682" s="59" t="str">
        <f>CONCATENATE(D1682,F1682,H1682,J1682,L1682,N1682,P1682,R1682)</f>
        <v>Construction</v>
      </c>
      <c r="Y1682" s="11" t="s">
        <v>2670</v>
      </c>
      <c r="Z1682" s="32">
        <v>3</v>
      </c>
      <c r="AA1682" s="39">
        <v>45409</v>
      </c>
      <c r="AB1682" s="39">
        <v>45411</v>
      </c>
      <c r="AC1682" s="48">
        <v>3118.49</v>
      </c>
    </row>
    <row r="1683" spans="1:29" x14ac:dyDescent="0.2">
      <c r="A1683" s="66" t="s">
        <v>2671</v>
      </c>
      <c r="B1683" s="11" t="str">
        <f t="shared" si="196"/>
        <v xml:space="preserve"> - </v>
      </c>
      <c r="C1683" s="11" t="str">
        <f t="shared" si="196"/>
        <v/>
      </c>
      <c r="D1683" s="62" t="s">
        <v>6449</v>
      </c>
      <c r="E1683" s="11" t="str">
        <f t="shared" si="197"/>
        <v/>
      </c>
      <c r="F1683" s="66"/>
      <c r="G1683" s="64" t="str">
        <f t="shared" si="198"/>
        <v>The Mound</v>
      </c>
      <c r="H1683" s="66"/>
      <c r="I1683" s="65" t="str">
        <f t="shared" si="199"/>
        <v>Level 04</v>
      </c>
      <c r="J1683" s="66"/>
      <c r="K1683" s="67" t="str">
        <f t="shared" si="194"/>
        <v>Zone M1</v>
      </c>
      <c r="L1683" s="66"/>
      <c r="M1683" s="68" t="str">
        <f t="shared" si="195"/>
        <v>M1 / F4</v>
      </c>
      <c r="N1683" s="66"/>
      <c r="O1683" s="69" t="str">
        <f t="shared" si="200"/>
        <v>S. DQ. R.</v>
      </c>
      <c r="P1683" s="66"/>
      <c r="Q1683" s="70" t="str">
        <f t="shared" si="201"/>
        <v>R2 / J1</v>
      </c>
      <c r="R1683" s="66"/>
      <c r="S1683" s="66"/>
      <c r="T1683" s="11" t="s">
        <v>6714</v>
      </c>
      <c r="U1683" s="11" t="s">
        <v>6714</v>
      </c>
      <c r="V1683" s="11" t="s">
        <v>6416</v>
      </c>
      <c r="W1683" s="59" t="s">
        <v>6416</v>
      </c>
      <c r="X1683" s="59" t="str">
        <f>CONCATENATE(D1683,F1683,H1683,J1683,L1683,N1683,P1683,R1683)</f>
        <v>Construction</v>
      </c>
      <c r="Y1683" s="11" t="s">
        <v>2672</v>
      </c>
      <c r="Z1683" s="32">
        <v>2</v>
      </c>
      <c r="AA1683" s="39">
        <v>45410</v>
      </c>
      <c r="AB1683" s="39">
        <v>45411</v>
      </c>
      <c r="AC1683" s="34">
        <v>795.57</v>
      </c>
    </row>
    <row r="1684" spans="1:29" x14ac:dyDescent="0.2">
      <c r="A1684" s="66" t="s">
        <v>2673</v>
      </c>
      <c r="B1684" s="11" t="str">
        <f t="shared" si="196"/>
        <v xml:space="preserve"> - </v>
      </c>
      <c r="C1684" s="11" t="str">
        <f t="shared" si="196"/>
        <v/>
      </c>
      <c r="D1684" s="62" t="s">
        <v>6449</v>
      </c>
      <c r="E1684" s="11" t="str">
        <f t="shared" si="197"/>
        <v/>
      </c>
      <c r="F1684" s="66"/>
      <c r="G1684" s="64" t="str">
        <f t="shared" si="198"/>
        <v>The Mound</v>
      </c>
      <c r="H1684" s="66"/>
      <c r="I1684" s="65" t="str">
        <f t="shared" si="199"/>
        <v>Level 04</v>
      </c>
      <c r="J1684" s="66"/>
      <c r="K1684" s="67" t="str">
        <f t="shared" si="194"/>
        <v>Zone M1</v>
      </c>
      <c r="L1684" s="66"/>
      <c r="M1684" s="68" t="str">
        <f t="shared" si="195"/>
        <v>M1 / F4</v>
      </c>
      <c r="N1684" s="66"/>
      <c r="O1684" s="69" t="str">
        <f t="shared" si="200"/>
        <v>S. DQ. R.</v>
      </c>
      <c r="P1684" s="66"/>
      <c r="Q1684" s="70" t="str">
        <f t="shared" si="201"/>
        <v>R2 / J1</v>
      </c>
      <c r="R1684" s="66"/>
      <c r="S1684" s="66"/>
      <c r="T1684" s="11" t="s">
        <v>6714</v>
      </c>
      <c r="U1684" s="11" t="s">
        <v>6714</v>
      </c>
      <c r="V1684" s="11" t="s">
        <v>6416</v>
      </c>
      <c r="W1684" s="59" t="s">
        <v>6416</v>
      </c>
      <c r="X1684" s="59" t="str">
        <f>CONCATENATE(D1684,F1684,H1684,J1684,L1684,N1684,P1684,R1684)</f>
        <v>Construction</v>
      </c>
      <c r="Y1684" s="11" t="s">
        <v>2674</v>
      </c>
      <c r="Z1684" s="32">
        <v>2</v>
      </c>
      <c r="AA1684" s="39">
        <v>45410</v>
      </c>
      <c r="AB1684" s="39">
        <v>45411</v>
      </c>
      <c r="AC1684" s="34">
        <v>583.46</v>
      </c>
    </row>
    <row r="1685" spans="1:29" x14ac:dyDescent="0.2">
      <c r="A1685" s="63" t="s">
        <v>2675</v>
      </c>
      <c r="B1685" s="8" t="str">
        <f t="shared" si="196"/>
        <v xml:space="preserve"> - </v>
      </c>
      <c r="C1685" s="8" t="str">
        <f t="shared" si="196"/>
        <v/>
      </c>
      <c r="D1685" s="62" t="s">
        <v>6449</v>
      </c>
      <c r="E1685" s="8" t="str">
        <f t="shared" si="197"/>
        <v/>
      </c>
      <c r="F1685" s="63"/>
      <c r="G1685" s="64" t="str">
        <f t="shared" si="198"/>
        <v>The Mound</v>
      </c>
      <c r="H1685" s="63"/>
      <c r="I1685" s="65" t="str">
        <f t="shared" si="199"/>
        <v>Level 04</v>
      </c>
      <c r="J1685" s="63"/>
      <c r="K1685" s="67" t="str">
        <f t="shared" si="194"/>
        <v>Zone M1</v>
      </c>
      <c r="L1685" s="63"/>
      <c r="M1685" s="68" t="str">
        <f t="shared" si="195"/>
        <v>M1 / F4</v>
      </c>
      <c r="N1685" s="63"/>
      <c r="O1685" s="69" t="str">
        <f t="shared" si="200"/>
        <v>S. DQ. R.</v>
      </c>
      <c r="P1685" s="63"/>
      <c r="Q1685" s="70" t="str">
        <f t="shared" si="201"/>
        <v>R2 / J1</v>
      </c>
      <c r="R1685" s="63"/>
      <c r="S1685" s="63"/>
      <c r="T1685" s="8" t="s">
        <v>6714</v>
      </c>
      <c r="U1685" s="8" t="s">
        <v>6714</v>
      </c>
      <c r="V1685" s="8" t="s">
        <v>6416</v>
      </c>
      <c r="W1685" s="59" t="s">
        <v>6416</v>
      </c>
      <c r="X1685" s="59" t="str">
        <f>CONCATENATE(D1685,F1685,H1685,J1685,L1685,N1685,P1685,R1685)</f>
        <v>Construction</v>
      </c>
      <c r="Y1685" s="8" t="s">
        <v>2676</v>
      </c>
      <c r="Z1685" s="23">
        <v>2</v>
      </c>
      <c r="AA1685" s="35">
        <v>45412</v>
      </c>
      <c r="AB1685" s="35">
        <v>45413</v>
      </c>
      <c r="AC1685" s="42">
        <v>1641.8</v>
      </c>
    </row>
    <row r="1686" spans="1:29" x14ac:dyDescent="0.2">
      <c r="A1686" s="67" t="s">
        <v>1319</v>
      </c>
      <c r="B1686" s="12" t="str">
        <f t="shared" si="196"/>
        <v/>
      </c>
      <c r="C1686" s="12" t="str">
        <f t="shared" si="196"/>
        <v>Level 04 - The Mound - Construction</v>
      </c>
      <c r="D1686" s="62" t="s">
        <v>6449</v>
      </c>
      <c r="E1686" s="12" t="str">
        <f t="shared" si="197"/>
        <v>Level 04</v>
      </c>
      <c r="F1686" s="91"/>
      <c r="G1686" s="64" t="str">
        <f>IF(F1686="",G1685,TRIM(F1686))</f>
        <v>The Mound</v>
      </c>
      <c r="H1686" s="91"/>
      <c r="I1686" s="65" t="str">
        <f>IF(H1686="",I1685,TRIM(H1686))</f>
        <v>Level 04</v>
      </c>
      <c r="J1686" s="67" t="s">
        <v>1319</v>
      </c>
      <c r="K1686" s="67" t="str">
        <f>IF(J1686="",K1685,TRIM(J1686))</f>
        <v>Zone M2</v>
      </c>
      <c r="L1686" s="91"/>
      <c r="M1686" s="68" t="str">
        <f>IF(L1686="",M1685,TRIM(L1686))</f>
        <v>M1 / F4</v>
      </c>
      <c r="N1686" s="91"/>
      <c r="O1686" s="69" t="str">
        <f>IF(N1686="",O1685,TRIM(N1686))</f>
        <v>S. DQ. R.</v>
      </c>
      <c r="P1686" s="91"/>
      <c r="Q1686" s="70" t="str">
        <f>IF(P1686="",Q1685,TRIM(P1686))</f>
        <v>R2 / J1</v>
      </c>
      <c r="R1686" s="91"/>
      <c r="S1686" s="91"/>
      <c r="T1686" s="12" t="s">
        <v>6685</v>
      </c>
      <c r="U1686" s="12" t="s">
        <v>6685</v>
      </c>
      <c r="V1686" s="12" t="s">
        <v>6685</v>
      </c>
      <c r="W1686" s="59" t="s">
        <v>1319</v>
      </c>
      <c r="X1686" s="59" t="str">
        <f>CONCATENATE(D1686,F1686,H1686,J1686,L1686,N1686,P1686,R1686)</f>
        <v>Construction        Zone M2</v>
      </c>
      <c r="Y1686" s="12"/>
      <c r="Z1686" s="36">
        <v>36</v>
      </c>
      <c r="AA1686" s="37">
        <v>45388</v>
      </c>
      <c r="AB1686" s="37">
        <v>45432</v>
      </c>
      <c r="AC1686" s="46">
        <v>161588.76999999999</v>
      </c>
    </row>
    <row r="1687" spans="1:29" x14ac:dyDescent="0.2">
      <c r="A1687" s="68" t="s">
        <v>2677</v>
      </c>
      <c r="B1687" s="2" t="str">
        <f t="shared" si="196"/>
        <v>Level 04 - The Mound - Construction</v>
      </c>
      <c r="C1687" s="2" t="str">
        <f t="shared" si="196"/>
        <v>Zone M2 - Level 04 - The Mound - Construction</v>
      </c>
      <c r="D1687" s="62" t="s">
        <v>6449</v>
      </c>
      <c r="E1687" s="2" t="str">
        <f t="shared" si="197"/>
        <v>Zone M2</v>
      </c>
      <c r="F1687" s="92"/>
      <c r="G1687" s="64" t="str">
        <f t="shared" si="198"/>
        <v>The Mound</v>
      </c>
      <c r="H1687" s="92"/>
      <c r="I1687" s="65" t="str">
        <f t="shared" si="199"/>
        <v>Level 04</v>
      </c>
      <c r="J1687" s="92"/>
      <c r="K1687" s="67" t="str">
        <f t="shared" si="194"/>
        <v>Zone M2</v>
      </c>
      <c r="L1687" s="68" t="s">
        <v>2677</v>
      </c>
      <c r="M1687" s="68" t="str">
        <f t="shared" si="195"/>
        <v>M2 / D4</v>
      </c>
      <c r="N1687" s="92"/>
      <c r="O1687" s="69" t="str">
        <f t="shared" si="200"/>
        <v>S. DQ. R.</v>
      </c>
      <c r="P1687" s="92"/>
      <c r="Q1687" s="70" t="str">
        <f t="shared" si="201"/>
        <v>R2 / J1</v>
      </c>
      <c r="R1687" s="92"/>
      <c r="S1687" s="92"/>
      <c r="T1687" s="2" t="s">
        <v>6759</v>
      </c>
      <c r="U1687" s="2" t="s">
        <v>6759</v>
      </c>
      <c r="V1687" s="2" t="s">
        <v>6759</v>
      </c>
      <c r="W1687" s="59" t="s">
        <v>2677</v>
      </c>
      <c r="X1687" s="59" t="str">
        <f>CONCATENATE(D1687,F1687,H1687,J1687,L1687,N1687,P1687,R1687)</f>
        <v>Construction          M2 / D4</v>
      </c>
      <c r="Y1687" s="2"/>
      <c r="Z1687" s="43">
        <v>20</v>
      </c>
      <c r="AA1687" s="44">
        <v>45388</v>
      </c>
      <c r="AB1687" s="44">
        <v>45413</v>
      </c>
      <c r="AC1687" s="47">
        <v>96953.26</v>
      </c>
    </row>
    <row r="1688" spans="1:29" x14ac:dyDescent="0.2">
      <c r="A1688" s="69" t="s">
        <v>1256</v>
      </c>
      <c r="B1688" s="3" t="str">
        <f t="shared" si="196"/>
        <v>Zone M2 - Level 04 - The Mound - Construction</v>
      </c>
      <c r="C1688" s="3" t="str">
        <f t="shared" si="196"/>
        <v>M2 / D4 - Zone M2 - Level 04 - The Mound - Construction</v>
      </c>
      <c r="D1688" s="62" t="s">
        <v>6449</v>
      </c>
      <c r="E1688" s="3" t="str">
        <f t="shared" si="197"/>
        <v>M2 / D4</v>
      </c>
      <c r="F1688" s="92"/>
      <c r="G1688" s="64" t="str">
        <f t="shared" si="198"/>
        <v>The Mound</v>
      </c>
      <c r="H1688" s="92"/>
      <c r="I1688" s="65" t="str">
        <f t="shared" si="199"/>
        <v>Level 04</v>
      </c>
      <c r="J1688" s="92"/>
      <c r="K1688" s="67" t="str">
        <f t="shared" si="194"/>
        <v>Zone M2</v>
      </c>
      <c r="L1688" s="92"/>
      <c r="M1688" s="68" t="str">
        <f t="shared" si="195"/>
        <v>M2 / D4</v>
      </c>
      <c r="N1688" s="69" t="s">
        <v>1256</v>
      </c>
      <c r="O1688" s="69" t="str">
        <f t="shared" si="200"/>
        <v>S. K. L.</v>
      </c>
      <c r="P1688" s="92"/>
      <c r="Q1688" s="70" t="str">
        <f t="shared" si="201"/>
        <v>R2 / J1</v>
      </c>
      <c r="R1688" s="92"/>
      <c r="S1688" s="92"/>
      <c r="T1688" s="3" t="s">
        <v>6718</v>
      </c>
      <c r="U1688" s="3" t="s">
        <v>6718</v>
      </c>
      <c r="V1688" s="3" t="s">
        <v>6718</v>
      </c>
      <c r="W1688" s="59" t="s">
        <v>1256</v>
      </c>
      <c r="X1688" s="59" t="str">
        <f>CONCATENATE(D1688,F1688,H1688,J1688,L1688,N1688,P1688,R1688)</f>
        <v>Construction            S. K. L.</v>
      </c>
      <c r="Y1688" s="3"/>
      <c r="Z1688" s="49">
        <v>5</v>
      </c>
      <c r="AA1688" s="50">
        <v>45388</v>
      </c>
      <c r="AB1688" s="50">
        <v>45396</v>
      </c>
      <c r="AC1688" s="52">
        <v>16158.88</v>
      </c>
    </row>
    <row r="1689" spans="1:29" ht="25.5" x14ac:dyDescent="0.2">
      <c r="A1689" s="66" t="s">
        <v>2678</v>
      </c>
      <c r="B1689" s="11" t="str">
        <f t="shared" si="196"/>
        <v xml:space="preserve"> - M2 / D4 - Zone M2 - Level 04 - The Mound - Construction</v>
      </c>
      <c r="C1689" s="11" t="str">
        <f t="shared" si="196"/>
        <v/>
      </c>
      <c r="D1689" s="62" t="s">
        <v>6449</v>
      </c>
      <c r="E1689" s="11" t="str">
        <f t="shared" si="197"/>
        <v/>
      </c>
      <c r="F1689" s="66"/>
      <c r="G1689" s="64" t="str">
        <f t="shared" si="198"/>
        <v>The Mound</v>
      </c>
      <c r="H1689" s="66"/>
      <c r="I1689" s="65" t="str">
        <f t="shared" si="199"/>
        <v>Level 04</v>
      </c>
      <c r="J1689" s="66"/>
      <c r="K1689" s="67" t="str">
        <f t="shared" si="194"/>
        <v>Zone M2</v>
      </c>
      <c r="L1689" s="66"/>
      <c r="M1689" s="68" t="str">
        <f t="shared" si="195"/>
        <v>M2 / D4</v>
      </c>
      <c r="N1689" s="66"/>
      <c r="O1689" s="69" t="str">
        <f t="shared" si="200"/>
        <v>S. K. L.</v>
      </c>
      <c r="P1689" s="66"/>
      <c r="Q1689" s="70" t="str">
        <f t="shared" si="201"/>
        <v>R2 / J1</v>
      </c>
      <c r="R1689" s="66"/>
      <c r="S1689" s="66"/>
      <c r="T1689" s="11" t="s">
        <v>6718</v>
      </c>
      <c r="U1689" s="11" t="s">
        <v>6718</v>
      </c>
      <c r="V1689" s="11" t="s">
        <v>6416</v>
      </c>
      <c r="W1689" s="59" t="s">
        <v>6416</v>
      </c>
      <c r="X1689" s="59" t="str">
        <f>CONCATENATE(D1689,F1689,H1689,J1689,L1689,N1689,P1689,R1689)</f>
        <v>Construction</v>
      </c>
      <c r="Y1689" s="11" t="s">
        <v>2679</v>
      </c>
      <c r="Z1689" s="32">
        <v>3</v>
      </c>
      <c r="AA1689" s="39">
        <v>45388</v>
      </c>
      <c r="AB1689" s="39">
        <v>45390</v>
      </c>
      <c r="AC1689" s="48">
        <v>8394.1</v>
      </c>
    </row>
    <row r="1690" spans="1:29" x14ac:dyDescent="0.2">
      <c r="A1690" s="66" t="s">
        <v>2680</v>
      </c>
      <c r="B1690" s="11" t="str">
        <f t="shared" si="196"/>
        <v xml:space="preserve"> - </v>
      </c>
      <c r="C1690" s="11" t="str">
        <f t="shared" si="196"/>
        <v/>
      </c>
      <c r="D1690" s="62" t="s">
        <v>6449</v>
      </c>
      <c r="E1690" s="11" t="str">
        <f t="shared" si="197"/>
        <v/>
      </c>
      <c r="F1690" s="66"/>
      <c r="G1690" s="64" t="str">
        <f t="shared" si="198"/>
        <v>The Mound</v>
      </c>
      <c r="H1690" s="66"/>
      <c r="I1690" s="65" t="str">
        <f t="shared" si="199"/>
        <v>Level 04</v>
      </c>
      <c r="J1690" s="66"/>
      <c r="K1690" s="67" t="str">
        <f t="shared" si="194"/>
        <v>Zone M2</v>
      </c>
      <c r="L1690" s="66"/>
      <c r="M1690" s="68" t="str">
        <f t="shared" si="195"/>
        <v>M2 / D4</v>
      </c>
      <c r="N1690" s="66"/>
      <c r="O1690" s="69" t="str">
        <f t="shared" si="200"/>
        <v>S. K. L.</v>
      </c>
      <c r="P1690" s="66"/>
      <c r="Q1690" s="70" t="str">
        <f t="shared" si="201"/>
        <v>R2 / J1</v>
      </c>
      <c r="R1690" s="66"/>
      <c r="S1690" s="66"/>
      <c r="T1690" s="11" t="s">
        <v>6718</v>
      </c>
      <c r="U1690" s="11" t="s">
        <v>6718</v>
      </c>
      <c r="V1690" s="11" t="s">
        <v>6416</v>
      </c>
      <c r="W1690" s="59" t="s">
        <v>6416</v>
      </c>
      <c r="X1690" s="59" t="str">
        <f>CONCATENATE(D1690,F1690,H1690,J1690,L1690,N1690,P1690,R1690)</f>
        <v>Construction</v>
      </c>
      <c r="Y1690" s="11" t="s">
        <v>2681</v>
      </c>
      <c r="Z1690" s="32">
        <v>3</v>
      </c>
      <c r="AA1690" s="39">
        <v>45388</v>
      </c>
      <c r="AB1690" s="39">
        <v>45390</v>
      </c>
      <c r="AC1690" s="48">
        <v>4365.8900000000003</v>
      </c>
    </row>
    <row r="1691" spans="1:29" x14ac:dyDescent="0.2">
      <c r="A1691" s="66" t="s">
        <v>2682</v>
      </c>
      <c r="B1691" s="11" t="str">
        <f t="shared" si="196"/>
        <v xml:space="preserve"> - </v>
      </c>
      <c r="C1691" s="11" t="str">
        <f t="shared" si="196"/>
        <v/>
      </c>
      <c r="D1691" s="62" t="s">
        <v>6449</v>
      </c>
      <c r="E1691" s="11" t="str">
        <f t="shared" si="197"/>
        <v/>
      </c>
      <c r="F1691" s="66"/>
      <c r="G1691" s="64" t="str">
        <f t="shared" si="198"/>
        <v>The Mound</v>
      </c>
      <c r="H1691" s="66"/>
      <c r="I1691" s="65" t="str">
        <f t="shared" si="199"/>
        <v>Level 04</v>
      </c>
      <c r="J1691" s="66"/>
      <c r="K1691" s="67" t="str">
        <f t="shared" si="194"/>
        <v>Zone M2</v>
      </c>
      <c r="L1691" s="66"/>
      <c r="M1691" s="68" t="str">
        <f t="shared" si="195"/>
        <v>M2 / D4</v>
      </c>
      <c r="N1691" s="66"/>
      <c r="O1691" s="69" t="str">
        <f t="shared" si="200"/>
        <v>S. K. L.</v>
      </c>
      <c r="P1691" s="66"/>
      <c r="Q1691" s="70" t="str">
        <f t="shared" si="201"/>
        <v>R2 / J1</v>
      </c>
      <c r="R1691" s="66"/>
      <c r="S1691" s="66"/>
      <c r="T1691" s="11" t="s">
        <v>6718</v>
      </c>
      <c r="U1691" s="11" t="s">
        <v>6718</v>
      </c>
      <c r="V1691" s="11" t="s">
        <v>6416</v>
      </c>
      <c r="W1691" s="59" t="s">
        <v>6416</v>
      </c>
      <c r="X1691" s="59" t="str">
        <f>CONCATENATE(D1691,F1691,H1691,J1691,L1691,N1691,P1691,R1691)</f>
        <v>Construction</v>
      </c>
      <c r="Y1691" s="11" t="s">
        <v>2683</v>
      </c>
      <c r="Z1691" s="32">
        <v>2</v>
      </c>
      <c r="AA1691" s="39">
        <v>45389</v>
      </c>
      <c r="AB1691" s="39">
        <v>45390</v>
      </c>
      <c r="AC1691" s="34">
        <v>795.57</v>
      </c>
    </row>
    <row r="1692" spans="1:29" x14ac:dyDescent="0.2">
      <c r="A1692" s="66" t="s">
        <v>2684</v>
      </c>
      <c r="B1692" s="11" t="str">
        <f t="shared" si="196"/>
        <v xml:space="preserve"> - </v>
      </c>
      <c r="C1692" s="11" t="str">
        <f t="shared" si="196"/>
        <v/>
      </c>
      <c r="D1692" s="62" t="s">
        <v>6449</v>
      </c>
      <c r="E1692" s="11" t="str">
        <f t="shared" si="197"/>
        <v/>
      </c>
      <c r="F1692" s="66"/>
      <c r="G1692" s="64" t="str">
        <f t="shared" si="198"/>
        <v>The Mound</v>
      </c>
      <c r="H1692" s="66"/>
      <c r="I1692" s="65" t="str">
        <f t="shared" si="199"/>
        <v>Level 04</v>
      </c>
      <c r="J1692" s="66"/>
      <c r="K1692" s="67" t="str">
        <f t="shared" si="194"/>
        <v>Zone M2</v>
      </c>
      <c r="L1692" s="66"/>
      <c r="M1692" s="68" t="str">
        <f t="shared" si="195"/>
        <v>M2 / D4</v>
      </c>
      <c r="N1692" s="66"/>
      <c r="O1692" s="69" t="str">
        <f t="shared" si="200"/>
        <v>S. K. L.</v>
      </c>
      <c r="P1692" s="66"/>
      <c r="Q1692" s="70" t="str">
        <f t="shared" si="201"/>
        <v>R2 / J1</v>
      </c>
      <c r="R1692" s="66"/>
      <c r="S1692" s="66"/>
      <c r="T1692" s="11" t="s">
        <v>6718</v>
      </c>
      <c r="U1692" s="11" t="s">
        <v>6718</v>
      </c>
      <c r="V1692" s="11" t="s">
        <v>6416</v>
      </c>
      <c r="W1692" s="59" t="s">
        <v>6416</v>
      </c>
      <c r="X1692" s="59" t="str">
        <f>CONCATENATE(D1692,F1692,H1692,J1692,L1692,N1692,P1692,R1692)</f>
        <v>Construction</v>
      </c>
      <c r="Y1692" s="11" t="s">
        <v>2685</v>
      </c>
      <c r="Z1692" s="32">
        <v>2</v>
      </c>
      <c r="AA1692" s="39">
        <v>45389</v>
      </c>
      <c r="AB1692" s="39">
        <v>45390</v>
      </c>
      <c r="AC1692" s="34">
        <v>583.46</v>
      </c>
    </row>
    <row r="1693" spans="1:29" x14ac:dyDescent="0.2">
      <c r="A1693" s="63" t="s">
        <v>2686</v>
      </c>
      <c r="B1693" s="8" t="str">
        <f t="shared" si="196"/>
        <v xml:space="preserve"> - </v>
      </c>
      <c r="C1693" s="8" t="str">
        <f t="shared" si="196"/>
        <v/>
      </c>
      <c r="D1693" s="62" t="s">
        <v>6449</v>
      </c>
      <c r="E1693" s="8" t="str">
        <f t="shared" si="197"/>
        <v/>
      </c>
      <c r="F1693" s="63"/>
      <c r="G1693" s="64" t="str">
        <f t="shared" si="198"/>
        <v>The Mound</v>
      </c>
      <c r="H1693" s="63"/>
      <c r="I1693" s="65" t="str">
        <f t="shared" si="199"/>
        <v>Level 04</v>
      </c>
      <c r="J1693" s="63"/>
      <c r="K1693" s="67" t="str">
        <f t="shared" si="194"/>
        <v>Zone M2</v>
      </c>
      <c r="L1693" s="63"/>
      <c r="M1693" s="68" t="str">
        <f t="shared" si="195"/>
        <v>M2 / D4</v>
      </c>
      <c r="N1693" s="63"/>
      <c r="O1693" s="69" t="str">
        <f t="shared" si="200"/>
        <v>S. K. L.</v>
      </c>
      <c r="P1693" s="63"/>
      <c r="Q1693" s="70" t="str">
        <f t="shared" si="201"/>
        <v>R2 / J1</v>
      </c>
      <c r="R1693" s="63"/>
      <c r="S1693" s="63"/>
      <c r="T1693" s="8" t="s">
        <v>6718</v>
      </c>
      <c r="U1693" s="8" t="s">
        <v>6718</v>
      </c>
      <c r="V1693" s="8" t="s">
        <v>6416</v>
      </c>
      <c r="W1693" s="59" t="s">
        <v>6416</v>
      </c>
      <c r="X1693" s="59" t="str">
        <f>CONCATENATE(D1693,F1693,H1693,J1693,L1693,N1693,P1693,R1693)</f>
        <v>Construction</v>
      </c>
      <c r="Y1693" s="8" t="s">
        <v>2687</v>
      </c>
      <c r="Z1693" s="23">
        <v>2</v>
      </c>
      <c r="AA1693" s="35">
        <v>45391</v>
      </c>
      <c r="AB1693" s="35">
        <v>45396</v>
      </c>
      <c r="AC1693" s="42">
        <v>2019.86</v>
      </c>
    </row>
    <row r="1694" spans="1:29" x14ac:dyDescent="0.2">
      <c r="A1694" s="69" t="s">
        <v>1200</v>
      </c>
      <c r="B1694" s="3" t="str">
        <f t="shared" si="196"/>
        <v/>
      </c>
      <c r="C1694" s="3" t="str">
        <f t="shared" si="196"/>
        <v>M2 / D4 - Zone M2 - Level 04 - The Mound - Construction</v>
      </c>
      <c r="D1694" s="62" t="s">
        <v>6449</v>
      </c>
      <c r="E1694" s="3" t="str">
        <f t="shared" si="197"/>
        <v>M2 / D4</v>
      </c>
      <c r="F1694" s="92"/>
      <c r="G1694" s="64" t="str">
        <f>IF(F1694="",G1693,TRIM(F1694))</f>
        <v>The Mound</v>
      </c>
      <c r="H1694" s="92"/>
      <c r="I1694" s="65" t="str">
        <f>IF(H1694="",I1693,TRIM(H1694))</f>
        <v>Level 04</v>
      </c>
      <c r="J1694" s="92"/>
      <c r="K1694" s="67" t="str">
        <f>IF(J1694="",K1693,TRIM(J1694))</f>
        <v>Zone M2</v>
      </c>
      <c r="L1694" s="92"/>
      <c r="M1694" s="68" t="str">
        <f>IF(L1694="",M1693,TRIM(L1694))</f>
        <v>M2 / D4</v>
      </c>
      <c r="N1694" s="69" t="s">
        <v>1200</v>
      </c>
      <c r="O1694" s="69" t="str">
        <f>IF(N1694="",O1693,TRIM(N1694))</f>
        <v>S. K. R.</v>
      </c>
      <c r="P1694" s="92"/>
      <c r="Q1694" s="70" t="str">
        <f>IF(P1694="",Q1693,TRIM(P1694))</f>
        <v>R2 / J1</v>
      </c>
      <c r="R1694" s="92"/>
      <c r="S1694" s="92"/>
      <c r="T1694" s="3" t="s">
        <v>6712</v>
      </c>
      <c r="U1694" s="3" t="s">
        <v>6712</v>
      </c>
      <c r="V1694" s="3" t="s">
        <v>6712</v>
      </c>
      <c r="W1694" s="59" t="s">
        <v>1200</v>
      </c>
      <c r="X1694" s="59" t="str">
        <f>CONCATENATE(D1694,F1694,H1694,J1694,L1694,N1694,P1694,R1694)</f>
        <v>Construction            S. K. R.</v>
      </c>
      <c r="Y1694" s="3"/>
      <c r="Z1694" s="49">
        <v>5</v>
      </c>
      <c r="AA1694" s="50">
        <v>45391</v>
      </c>
      <c r="AB1694" s="50">
        <v>45399</v>
      </c>
      <c r="AC1694" s="52">
        <v>16158.88</v>
      </c>
    </row>
    <row r="1695" spans="1:29" ht="25.5" x14ac:dyDescent="0.2">
      <c r="A1695" s="66" t="s">
        <v>2688</v>
      </c>
      <c r="B1695" s="11" t="str">
        <f t="shared" si="196"/>
        <v xml:space="preserve"> - M2 / D4 - Zone M2 - Level 04 - The Mound - Construction</v>
      </c>
      <c r="C1695" s="11" t="str">
        <f t="shared" si="196"/>
        <v/>
      </c>
      <c r="D1695" s="62" t="s">
        <v>6449</v>
      </c>
      <c r="E1695" s="11" t="str">
        <f t="shared" si="197"/>
        <v/>
      </c>
      <c r="F1695" s="66"/>
      <c r="G1695" s="64" t="str">
        <f t="shared" si="198"/>
        <v>The Mound</v>
      </c>
      <c r="H1695" s="66"/>
      <c r="I1695" s="65" t="str">
        <f t="shared" si="199"/>
        <v>Level 04</v>
      </c>
      <c r="J1695" s="66"/>
      <c r="K1695" s="67" t="str">
        <f t="shared" si="194"/>
        <v>Zone M2</v>
      </c>
      <c r="L1695" s="66"/>
      <c r="M1695" s="68" t="str">
        <f t="shared" si="195"/>
        <v>M2 / D4</v>
      </c>
      <c r="N1695" s="66"/>
      <c r="O1695" s="69" t="str">
        <f t="shared" si="200"/>
        <v>S. K. R.</v>
      </c>
      <c r="P1695" s="66"/>
      <c r="Q1695" s="70" t="str">
        <f t="shared" si="201"/>
        <v>R2 / J1</v>
      </c>
      <c r="R1695" s="66"/>
      <c r="S1695" s="66"/>
      <c r="T1695" s="11" t="s">
        <v>6712</v>
      </c>
      <c r="U1695" s="11" t="s">
        <v>6712</v>
      </c>
      <c r="V1695" s="11" t="s">
        <v>6416</v>
      </c>
      <c r="W1695" s="59" t="s">
        <v>6416</v>
      </c>
      <c r="X1695" s="59" t="str">
        <f>CONCATENATE(D1695,F1695,H1695,J1695,L1695,N1695,P1695,R1695)</f>
        <v>Construction</v>
      </c>
      <c r="Y1695" s="11" t="s">
        <v>2689</v>
      </c>
      <c r="Z1695" s="32">
        <v>3</v>
      </c>
      <c r="AA1695" s="39">
        <v>45391</v>
      </c>
      <c r="AB1695" s="39">
        <v>45397</v>
      </c>
      <c r="AC1695" s="48">
        <v>8394.1</v>
      </c>
    </row>
    <row r="1696" spans="1:29" x14ac:dyDescent="0.2">
      <c r="A1696" s="66" t="s">
        <v>2690</v>
      </c>
      <c r="B1696" s="11" t="str">
        <f t="shared" si="196"/>
        <v xml:space="preserve"> - </v>
      </c>
      <c r="C1696" s="11" t="str">
        <f t="shared" si="196"/>
        <v/>
      </c>
      <c r="D1696" s="62" t="s">
        <v>6449</v>
      </c>
      <c r="E1696" s="11" t="str">
        <f t="shared" si="197"/>
        <v/>
      </c>
      <c r="F1696" s="66"/>
      <c r="G1696" s="64" t="str">
        <f t="shared" si="198"/>
        <v>The Mound</v>
      </c>
      <c r="H1696" s="66"/>
      <c r="I1696" s="65" t="str">
        <f t="shared" si="199"/>
        <v>Level 04</v>
      </c>
      <c r="J1696" s="66"/>
      <c r="K1696" s="67" t="str">
        <f t="shared" si="194"/>
        <v>Zone M2</v>
      </c>
      <c r="L1696" s="66"/>
      <c r="M1696" s="68" t="str">
        <f t="shared" si="195"/>
        <v>M2 / D4</v>
      </c>
      <c r="N1696" s="66"/>
      <c r="O1696" s="69" t="str">
        <f t="shared" si="200"/>
        <v>S. K. R.</v>
      </c>
      <c r="P1696" s="66"/>
      <c r="Q1696" s="70" t="str">
        <f t="shared" si="201"/>
        <v>R2 / J1</v>
      </c>
      <c r="R1696" s="66"/>
      <c r="S1696" s="66"/>
      <c r="T1696" s="11" t="s">
        <v>6712</v>
      </c>
      <c r="U1696" s="11" t="s">
        <v>6712</v>
      </c>
      <c r="V1696" s="11" t="s">
        <v>6416</v>
      </c>
      <c r="W1696" s="59" t="s">
        <v>6416</v>
      </c>
      <c r="X1696" s="59" t="str">
        <f>CONCATENATE(D1696,F1696,H1696,J1696,L1696,N1696,P1696,R1696)</f>
        <v>Construction</v>
      </c>
      <c r="Y1696" s="11" t="s">
        <v>2691</v>
      </c>
      <c r="Z1696" s="32">
        <v>3</v>
      </c>
      <c r="AA1696" s="39">
        <v>45391</v>
      </c>
      <c r="AB1696" s="39">
        <v>45397</v>
      </c>
      <c r="AC1696" s="48">
        <v>4365.8900000000003</v>
      </c>
    </row>
    <row r="1697" spans="1:29" x14ac:dyDescent="0.2">
      <c r="A1697" s="66" t="s">
        <v>2692</v>
      </c>
      <c r="B1697" s="11" t="str">
        <f t="shared" si="196"/>
        <v xml:space="preserve"> - </v>
      </c>
      <c r="C1697" s="11" t="str">
        <f t="shared" si="196"/>
        <v/>
      </c>
      <c r="D1697" s="62" t="s">
        <v>6449</v>
      </c>
      <c r="E1697" s="11" t="str">
        <f t="shared" si="197"/>
        <v/>
      </c>
      <c r="F1697" s="66"/>
      <c r="G1697" s="64" t="str">
        <f t="shared" si="198"/>
        <v>The Mound</v>
      </c>
      <c r="H1697" s="66"/>
      <c r="I1697" s="65" t="str">
        <f t="shared" si="199"/>
        <v>Level 04</v>
      </c>
      <c r="J1697" s="66"/>
      <c r="K1697" s="67" t="str">
        <f t="shared" si="194"/>
        <v>Zone M2</v>
      </c>
      <c r="L1697" s="66"/>
      <c r="M1697" s="68" t="str">
        <f t="shared" si="195"/>
        <v>M2 / D4</v>
      </c>
      <c r="N1697" s="66"/>
      <c r="O1697" s="69" t="str">
        <f t="shared" si="200"/>
        <v>S. K. R.</v>
      </c>
      <c r="P1697" s="66"/>
      <c r="Q1697" s="70" t="str">
        <f t="shared" si="201"/>
        <v>R2 / J1</v>
      </c>
      <c r="R1697" s="66"/>
      <c r="S1697" s="66"/>
      <c r="T1697" s="11" t="s">
        <v>6712</v>
      </c>
      <c r="U1697" s="11" t="s">
        <v>6712</v>
      </c>
      <c r="V1697" s="11" t="s">
        <v>6416</v>
      </c>
      <c r="W1697" s="59" t="s">
        <v>6416</v>
      </c>
      <c r="X1697" s="59" t="str">
        <f>CONCATENATE(D1697,F1697,H1697,J1697,L1697,N1697,P1697,R1697)</f>
        <v>Construction</v>
      </c>
      <c r="Y1697" s="11" t="s">
        <v>2693</v>
      </c>
      <c r="Z1697" s="32">
        <v>2</v>
      </c>
      <c r="AA1697" s="39">
        <v>45396</v>
      </c>
      <c r="AB1697" s="39">
        <v>45397</v>
      </c>
      <c r="AC1697" s="34">
        <v>795.57</v>
      </c>
    </row>
    <row r="1698" spans="1:29" x14ac:dyDescent="0.2">
      <c r="A1698" s="66" t="s">
        <v>2694</v>
      </c>
      <c r="B1698" s="11" t="str">
        <f t="shared" si="196"/>
        <v xml:space="preserve"> - </v>
      </c>
      <c r="C1698" s="11" t="str">
        <f t="shared" si="196"/>
        <v/>
      </c>
      <c r="D1698" s="62" t="s">
        <v>6449</v>
      </c>
      <c r="E1698" s="11" t="str">
        <f t="shared" si="197"/>
        <v/>
      </c>
      <c r="F1698" s="66"/>
      <c r="G1698" s="64" t="str">
        <f t="shared" si="198"/>
        <v>The Mound</v>
      </c>
      <c r="H1698" s="66"/>
      <c r="I1698" s="65" t="str">
        <f t="shared" si="199"/>
        <v>Level 04</v>
      </c>
      <c r="J1698" s="66"/>
      <c r="K1698" s="67" t="str">
        <f t="shared" ref="K1698:K1761" si="202">IF(J1698="",K1697,TRIM(J1698))</f>
        <v>Zone M2</v>
      </c>
      <c r="L1698" s="66"/>
      <c r="M1698" s="68" t="str">
        <f t="shared" si="195"/>
        <v>M2 / D4</v>
      </c>
      <c r="N1698" s="66"/>
      <c r="O1698" s="69" t="str">
        <f t="shared" si="200"/>
        <v>S. K. R.</v>
      </c>
      <c r="P1698" s="66"/>
      <c r="Q1698" s="70" t="str">
        <f t="shared" si="201"/>
        <v>R2 / J1</v>
      </c>
      <c r="R1698" s="66"/>
      <c r="S1698" s="66"/>
      <c r="T1698" s="11" t="s">
        <v>6712</v>
      </c>
      <c r="U1698" s="11" t="s">
        <v>6712</v>
      </c>
      <c r="V1698" s="11" t="s">
        <v>6416</v>
      </c>
      <c r="W1698" s="59" t="s">
        <v>6416</v>
      </c>
      <c r="X1698" s="59" t="str">
        <f>CONCATENATE(D1698,F1698,H1698,J1698,L1698,N1698,P1698,R1698)</f>
        <v>Construction</v>
      </c>
      <c r="Y1698" s="11" t="s">
        <v>2695</v>
      </c>
      <c r="Z1698" s="32">
        <v>2</v>
      </c>
      <c r="AA1698" s="39">
        <v>45396</v>
      </c>
      <c r="AB1698" s="39">
        <v>45397</v>
      </c>
      <c r="AC1698" s="34">
        <v>583.46</v>
      </c>
    </row>
    <row r="1699" spans="1:29" x14ac:dyDescent="0.2">
      <c r="A1699" s="63" t="s">
        <v>2696</v>
      </c>
      <c r="B1699" s="8" t="str">
        <f t="shared" si="196"/>
        <v xml:space="preserve"> - </v>
      </c>
      <c r="C1699" s="8" t="str">
        <f t="shared" si="196"/>
        <v/>
      </c>
      <c r="D1699" s="62" t="s">
        <v>6449</v>
      </c>
      <c r="E1699" s="8" t="str">
        <f t="shared" si="197"/>
        <v/>
      </c>
      <c r="F1699" s="63"/>
      <c r="G1699" s="64" t="str">
        <f t="shared" si="198"/>
        <v>The Mound</v>
      </c>
      <c r="H1699" s="63"/>
      <c r="I1699" s="65" t="str">
        <f t="shared" si="199"/>
        <v>Level 04</v>
      </c>
      <c r="J1699" s="63"/>
      <c r="K1699" s="67" t="str">
        <f t="shared" si="202"/>
        <v>Zone M2</v>
      </c>
      <c r="L1699" s="63"/>
      <c r="M1699" s="68" t="str">
        <f t="shared" si="195"/>
        <v>M2 / D4</v>
      </c>
      <c r="N1699" s="63"/>
      <c r="O1699" s="69" t="str">
        <f t="shared" si="200"/>
        <v>S. K. R.</v>
      </c>
      <c r="P1699" s="63"/>
      <c r="Q1699" s="70" t="str">
        <f t="shared" si="201"/>
        <v>R2 / J1</v>
      </c>
      <c r="R1699" s="63"/>
      <c r="S1699" s="63"/>
      <c r="T1699" s="8" t="s">
        <v>6712</v>
      </c>
      <c r="U1699" s="8" t="s">
        <v>6712</v>
      </c>
      <c r="V1699" s="8" t="s">
        <v>6416</v>
      </c>
      <c r="W1699" s="59" t="s">
        <v>6416</v>
      </c>
      <c r="X1699" s="59" t="str">
        <f>CONCATENATE(D1699,F1699,H1699,J1699,L1699,N1699,P1699,R1699)</f>
        <v>Construction</v>
      </c>
      <c r="Y1699" s="8" t="s">
        <v>2697</v>
      </c>
      <c r="Z1699" s="23">
        <v>2</v>
      </c>
      <c r="AA1699" s="35">
        <v>45398</v>
      </c>
      <c r="AB1699" s="35">
        <v>45399</v>
      </c>
      <c r="AC1699" s="42">
        <v>2019.86</v>
      </c>
    </row>
    <row r="1700" spans="1:29" x14ac:dyDescent="0.2">
      <c r="A1700" s="69" t="s">
        <v>1277</v>
      </c>
      <c r="B1700" s="3" t="str">
        <f t="shared" si="196"/>
        <v/>
      </c>
      <c r="C1700" s="3" t="str">
        <f t="shared" si="196"/>
        <v>M2 / D4 - Zone M2 - Level 04 - The Mound - Construction</v>
      </c>
      <c r="D1700" s="62" t="s">
        <v>6449</v>
      </c>
      <c r="E1700" s="3" t="str">
        <f t="shared" si="197"/>
        <v>M2 / D4</v>
      </c>
      <c r="F1700" s="92"/>
      <c r="G1700" s="64" t="str">
        <f>IF(F1700="",G1699,TRIM(F1700))</f>
        <v>The Mound</v>
      </c>
      <c r="H1700" s="92"/>
      <c r="I1700" s="65" t="str">
        <f>IF(H1700="",I1699,TRIM(H1700))</f>
        <v>Level 04</v>
      </c>
      <c r="J1700" s="92"/>
      <c r="K1700" s="67" t="str">
        <f>IF(J1700="",K1699,TRIM(J1700))</f>
        <v>Zone M2</v>
      </c>
      <c r="L1700" s="92"/>
      <c r="M1700" s="68" t="str">
        <f>IF(L1700="",M1699,TRIM(L1700))</f>
        <v>M2 / D4</v>
      </c>
      <c r="N1700" s="69" t="s">
        <v>1277</v>
      </c>
      <c r="O1700" s="69" t="str">
        <f>IF(N1700="",O1699,TRIM(N1700))</f>
        <v>S. K. CL.</v>
      </c>
      <c r="P1700" s="92"/>
      <c r="Q1700" s="70" t="str">
        <f>IF(P1700="",Q1699,TRIM(P1700))</f>
        <v>R2 / J1</v>
      </c>
      <c r="R1700" s="92"/>
      <c r="S1700" s="92"/>
      <c r="T1700" s="3" t="s">
        <v>6719</v>
      </c>
      <c r="U1700" s="3" t="s">
        <v>6719</v>
      </c>
      <c r="V1700" s="3" t="s">
        <v>6719</v>
      </c>
      <c r="W1700" s="59" t="s">
        <v>1277</v>
      </c>
      <c r="X1700" s="59" t="str">
        <f>CONCATENATE(D1700,F1700,H1700,J1700,L1700,N1700,P1700,R1700)</f>
        <v>Construction            S. K. CL.</v>
      </c>
      <c r="Y1700" s="3"/>
      <c r="Z1700" s="49">
        <v>5</v>
      </c>
      <c r="AA1700" s="50">
        <v>45398</v>
      </c>
      <c r="AB1700" s="50">
        <v>45403</v>
      </c>
      <c r="AC1700" s="52">
        <v>16158.88</v>
      </c>
    </row>
    <row r="1701" spans="1:29" ht="25.5" x14ac:dyDescent="0.2">
      <c r="A1701" s="66" t="s">
        <v>2698</v>
      </c>
      <c r="B1701" s="11" t="str">
        <f t="shared" si="196"/>
        <v xml:space="preserve"> - M2 / D4 - Zone M2 - Level 04 - The Mound - Construction</v>
      </c>
      <c r="C1701" s="11" t="str">
        <f t="shared" si="196"/>
        <v/>
      </c>
      <c r="D1701" s="62" t="s">
        <v>6449</v>
      </c>
      <c r="E1701" s="11" t="str">
        <f t="shared" si="197"/>
        <v/>
      </c>
      <c r="F1701" s="66"/>
      <c r="G1701" s="64" t="str">
        <f t="shared" si="198"/>
        <v>The Mound</v>
      </c>
      <c r="H1701" s="66"/>
      <c r="I1701" s="65" t="str">
        <f t="shared" si="199"/>
        <v>Level 04</v>
      </c>
      <c r="J1701" s="66"/>
      <c r="K1701" s="67" t="str">
        <f t="shared" si="202"/>
        <v>Zone M2</v>
      </c>
      <c r="L1701" s="66"/>
      <c r="M1701" s="68" t="str">
        <f t="shared" ref="M1701:M1762" si="203">IF(L1701="",M1700,TRIM(L1701))</f>
        <v>M2 / D4</v>
      </c>
      <c r="N1701" s="66"/>
      <c r="O1701" s="69" t="str">
        <f t="shared" si="200"/>
        <v>S. K. CL.</v>
      </c>
      <c r="P1701" s="66"/>
      <c r="Q1701" s="70" t="str">
        <f t="shared" si="201"/>
        <v>R2 / J1</v>
      </c>
      <c r="R1701" s="66"/>
      <c r="S1701" s="66"/>
      <c r="T1701" s="11" t="s">
        <v>6719</v>
      </c>
      <c r="U1701" s="11" t="s">
        <v>6719</v>
      </c>
      <c r="V1701" s="11" t="s">
        <v>6416</v>
      </c>
      <c r="W1701" s="59" t="s">
        <v>6416</v>
      </c>
      <c r="X1701" s="59" t="str">
        <f>CONCATENATE(D1701,F1701,H1701,J1701,L1701,N1701,P1701,R1701)</f>
        <v>Construction</v>
      </c>
      <c r="Y1701" s="11" t="s">
        <v>2699</v>
      </c>
      <c r="Z1701" s="32">
        <v>3</v>
      </c>
      <c r="AA1701" s="39">
        <v>45398</v>
      </c>
      <c r="AB1701" s="39">
        <v>45400</v>
      </c>
      <c r="AC1701" s="48">
        <v>8394.1</v>
      </c>
    </row>
    <row r="1702" spans="1:29" x14ac:dyDescent="0.2">
      <c r="A1702" s="66" t="s">
        <v>2700</v>
      </c>
      <c r="B1702" s="11" t="str">
        <f t="shared" si="196"/>
        <v xml:space="preserve"> - </v>
      </c>
      <c r="C1702" s="11" t="str">
        <f t="shared" si="196"/>
        <v/>
      </c>
      <c r="D1702" s="62" t="s">
        <v>6449</v>
      </c>
      <c r="E1702" s="11" t="str">
        <f t="shared" si="197"/>
        <v/>
      </c>
      <c r="F1702" s="66"/>
      <c r="G1702" s="64" t="str">
        <f t="shared" si="198"/>
        <v>The Mound</v>
      </c>
      <c r="H1702" s="66"/>
      <c r="I1702" s="65" t="str">
        <f t="shared" si="199"/>
        <v>Level 04</v>
      </c>
      <c r="J1702" s="66"/>
      <c r="K1702" s="67" t="str">
        <f t="shared" si="202"/>
        <v>Zone M2</v>
      </c>
      <c r="L1702" s="66"/>
      <c r="M1702" s="68" t="str">
        <f t="shared" si="203"/>
        <v>M2 / D4</v>
      </c>
      <c r="N1702" s="66"/>
      <c r="O1702" s="69" t="str">
        <f t="shared" si="200"/>
        <v>S. K. CL.</v>
      </c>
      <c r="P1702" s="66"/>
      <c r="Q1702" s="70" t="str">
        <f t="shared" si="201"/>
        <v>R2 / J1</v>
      </c>
      <c r="R1702" s="66"/>
      <c r="S1702" s="66"/>
      <c r="T1702" s="11" t="s">
        <v>6719</v>
      </c>
      <c r="U1702" s="11" t="s">
        <v>6719</v>
      </c>
      <c r="V1702" s="11" t="s">
        <v>6416</v>
      </c>
      <c r="W1702" s="59" t="s">
        <v>6416</v>
      </c>
      <c r="X1702" s="59" t="str">
        <f>CONCATENATE(D1702,F1702,H1702,J1702,L1702,N1702,P1702,R1702)</f>
        <v>Construction</v>
      </c>
      <c r="Y1702" s="11" t="s">
        <v>2701</v>
      </c>
      <c r="Z1702" s="32">
        <v>3</v>
      </c>
      <c r="AA1702" s="39">
        <v>45398</v>
      </c>
      <c r="AB1702" s="39">
        <v>45400</v>
      </c>
      <c r="AC1702" s="48">
        <v>4365.8900000000003</v>
      </c>
    </row>
    <row r="1703" spans="1:29" x14ac:dyDescent="0.2">
      <c r="A1703" s="66" t="s">
        <v>2702</v>
      </c>
      <c r="B1703" s="11" t="str">
        <f t="shared" si="196"/>
        <v xml:space="preserve"> - </v>
      </c>
      <c r="C1703" s="11" t="str">
        <f t="shared" si="196"/>
        <v/>
      </c>
      <c r="D1703" s="62" t="s">
        <v>6449</v>
      </c>
      <c r="E1703" s="11" t="str">
        <f t="shared" si="197"/>
        <v/>
      </c>
      <c r="F1703" s="66"/>
      <c r="G1703" s="64" t="str">
        <f t="shared" si="198"/>
        <v>The Mound</v>
      </c>
      <c r="H1703" s="66"/>
      <c r="I1703" s="65" t="str">
        <f t="shared" si="199"/>
        <v>Level 04</v>
      </c>
      <c r="J1703" s="66"/>
      <c r="K1703" s="67" t="str">
        <f t="shared" si="202"/>
        <v>Zone M2</v>
      </c>
      <c r="L1703" s="66"/>
      <c r="M1703" s="68" t="str">
        <f t="shared" si="203"/>
        <v>M2 / D4</v>
      </c>
      <c r="N1703" s="66"/>
      <c r="O1703" s="69" t="str">
        <f t="shared" si="200"/>
        <v>S. K. CL.</v>
      </c>
      <c r="P1703" s="66"/>
      <c r="Q1703" s="70" t="str">
        <f t="shared" si="201"/>
        <v>R2 / J1</v>
      </c>
      <c r="R1703" s="66"/>
      <c r="S1703" s="66"/>
      <c r="T1703" s="11" t="s">
        <v>6719</v>
      </c>
      <c r="U1703" s="11" t="s">
        <v>6719</v>
      </c>
      <c r="V1703" s="11" t="s">
        <v>6416</v>
      </c>
      <c r="W1703" s="59" t="s">
        <v>6416</v>
      </c>
      <c r="X1703" s="59" t="str">
        <f>CONCATENATE(D1703,F1703,H1703,J1703,L1703,N1703,P1703,R1703)</f>
        <v>Construction</v>
      </c>
      <c r="Y1703" s="11" t="s">
        <v>2703</v>
      </c>
      <c r="Z1703" s="32">
        <v>2</v>
      </c>
      <c r="AA1703" s="39">
        <v>45399</v>
      </c>
      <c r="AB1703" s="39">
        <v>45400</v>
      </c>
      <c r="AC1703" s="34">
        <v>795.57</v>
      </c>
    </row>
    <row r="1704" spans="1:29" x14ac:dyDescent="0.2">
      <c r="A1704" s="66" t="s">
        <v>2704</v>
      </c>
      <c r="B1704" s="11" t="str">
        <f t="shared" si="196"/>
        <v xml:space="preserve"> - </v>
      </c>
      <c r="C1704" s="11" t="str">
        <f t="shared" si="196"/>
        <v/>
      </c>
      <c r="D1704" s="62" t="s">
        <v>6449</v>
      </c>
      <c r="E1704" s="11" t="str">
        <f t="shared" si="197"/>
        <v/>
      </c>
      <c r="F1704" s="66"/>
      <c r="G1704" s="64" t="str">
        <f t="shared" si="198"/>
        <v>The Mound</v>
      </c>
      <c r="H1704" s="66"/>
      <c r="I1704" s="65" t="str">
        <f t="shared" si="199"/>
        <v>Level 04</v>
      </c>
      <c r="J1704" s="66"/>
      <c r="K1704" s="67" t="str">
        <f t="shared" si="202"/>
        <v>Zone M2</v>
      </c>
      <c r="L1704" s="66"/>
      <c r="M1704" s="68" t="str">
        <f t="shared" si="203"/>
        <v>M2 / D4</v>
      </c>
      <c r="N1704" s="66"/>
      <c r="O1704" s="69" t="str">
        <f t="shared" si="200"/>
        <v>S. K. CL.</v>
      </c>
      <c r="P1704" s="66"/>
      <c r="Q1704" s="70" t="str">
        <f t="shared" si="201"/>
        <v>R2 / J1</v>
      </c>
      <c r="R1704" s="66"/>
      <c r="S1704" s="66"/>
      <c r="T1704" s="11" t="s">
        <v>6719</v>
      </c>
      <c r="U1704" s="11" t="s">
        <v>6719</v>
      </c>
      <c r="V1704" s="11" t="s">
        <v>6416</v>
      </c>
      <c r="W1704" s="59" t="s">
        <v>6416</v>
      </c>
      <c r="X1704" s="59" t="str">
        <f>CONCATENATE(D1704,F1704,H1704,J1704,L1704,N1704,P1704,R1704)</f>
        <v>Construction</v>
      </c>
      <c r="Y1704" s="11" t="s">
        <v>2705</v>
      </c>
      <c r="Z1704" s="32">
        <v>2</v>
      </c>
      <c r="AA1704" s="39">
        <v>45399</v>
      </c>
      <c r="AB1704" s="39">
        <v>45400</v>
      </c>
      <c r="AC1704" s="34">
        <v>583.46</v>
      </c>
    </row>
    <row r="1705" spans="1:29" x14ac:dyDescent="0.2">
      <c r="A1705" s="63" t="s">
        <v>2706</v>
      </c>
      <c r="B1705" s="8" t="str">
        <f t="shared" si="196"/>
        <v xml:space="preserve"> - </v>
      </c>
      <c r="C1705" s="8" t="str">
        <f t="shared" si="196"/>
        <v/>
      </c>
      <c r="D1705" s="62" t="s">
        <v>6449</v>
      </c>
      <c r="E1705" s="8" t="str">
        <f t="shared" si="197"/>
        <v/>
      </c>
      <c r="F1705" s="63"/>
      <c r="G1705" s="64" t="str">
        <f t="shared" si="198"/>
        <v>The Mound</v>
      </c>
      <c r="H1705" s="63"/>
      <c r="I1705" s="65" t="str">
        <f t="shared" si="199"/>
        <v>Level 04</v>
      </c>
      <c r="J1705" s="63"/>
      <c r="K1705" s="67" t="str">
        <f t="shared" si="202"/>
        <v>Zone M2</v>
      </c>
      <c r="L1705" s="63"/>
      <c r="M1705" s="68" t="str">
        <f t="shared" si="203"/>
        <v>M2 / D4</v>
      </c>
      <c r="N1705" s="63"/>
      <c r="O1705" s="69" t="str">
        <f t="shared" si="200"/>
        <v>S. K. CL.</v>
      </c>
      <c r="P1705" s="63"/>
      <c r="Q1705" s="70" t="str">
        <f t="shared" si="201"/>
        <v>R2 / J1</v>
      </c>
      <c r="R1705" s="63"/>
      <c r="S1705" s="63"/>
      <c r="T1705" s="8" t="s">
        <v>6719</v>
      </c>
      <c r="U1705" s="8" t="s">
        <v>6719</v>
      </c>
      <c r="V1705" s="8" t="s">
        <v>6416</v>
      </c>
      <c r="W1705" s="59" t="s">
        <v>6416</v>
      </c>
      <c r="X1705" s="59" t="str">
        <f>CONCATENATE(D1705,F1705,H1705,J1705,L1705,N1705,P1705,R1705)</f>
        <v>Construction</v>
      </c>
      <c r="Y1705" s="8" t="s">
        <v>2707</v>
      </c>
      <c r="Z1705" s="23">
        <v>2</v>
      </c>
      <c r="AA1705" s="35">
        <v>45402</v>
      </c>
      <c r="AB1705" s="35">
        <v>45403</v>
      </c>
      <c r="AC1705" s="42">
        <v>2019.86</v>
      </c>
    </row>
    <row r="1706" spans="1:29" x14ac:dyDescent="0.2">
      <c r="A1706" s="69" t="s">
        <v>1288</v>
      </c>
      <c r="B1706" s="3" t="str">
        <f t="shared" si="196"/>
        <v/>
      </c>
      <c r="C1706" s="3" t="str">
        <f t="shared" si="196"/>
        <v>M2 / D4 - Zone M2 - Level 04 - The Mound - Construction</v>
      </c>
      <c r="D1706" s="62" t="s">
        <v>6449</v>
      </c>
      <c r="E1706" s="3" t="str">
        <f t="shared" si="197"/>
        <v>M2 / D4</v>
      </c>
      <c r="F1706" s="92"/>
      <c r="G1706" s="64" t="str">
        <f>IF(F1706="",G1705,TRIM(F1706))</f>
        <v>The Mound</v>
      </c>
      <c r="H1706" s="92"/>
      <c r="I1706" s="65" t="str">
        <f>IF(H1706="",I1705,TRIM(H1706))</f>
        <v>Level 04</v>
      </c>
      <c r="J1706" s="92"/>
      <c r="K1706" s="67" t="str">
        <f>IF(J1706="",K1705,TRIM(J1706))</f>
        <v>Zone M2</v>
      </c>
      <c r="L1706" s="92"/>
      <c r="M1706" s="68" t="str">
        <f>IF(L1706="",M1705,TRIM(L1706))</f>
        <v>M2 / D4</v>
      </c>
      <c r="N1706" s="69" t="s">
        <v>1288</v>
      </c>
      <c r="O1706" s="69" t="str">
        <f>IF(N1706="",O1705,TRIM(N1706))</f>
        <v>S. K. CR.</v>
      </c>
      <c r="P1706" s="92"/>
      <c r="Q1706" s="70" t="str">
        <f>IF(P1706="",Q1705,TRIM(P1706))</f>
        <v>R2 / J1</v>
      </c>
      <c r="R1706" s="92"/>
      <c r="S1706" s="92"/>
      <c r="T1706" s="3" t="s">
        <v>6720</v>
      </c>
      <c r="U1706" s="3" t="s">
        <v>6720</v>
      </c>
      <c r="V1706" s="3" t="s">
        <v>6720</v>
      </c>
      <c r="W1706" s="59" t="s">
        <v>1288</v>
      </c>
      <c r="X1706" s="59" t="str">
        <f>CONCATENATE(D1706,F1706,H1706,J1706,L1706,N1706,P1706,R1706)</f>
        <v>Construction            S. K. CR.</v>
      </c>
      <c r="Y1706" s="3"/>
      <c r="Z1706" s="49">
        <v>5</v>
      </c>
      <c r="AA1706" s="50">
        <v>45402</v>
      </c>
      <c r="AB1706" s="50">
        <v>45406</v>
      </c>
      <c r="AC1706" s="52">
        <v>16158.88</v>
      </c>
    </row>
    <row r="1707" spans="1:29" ht="25.5" x14ac:dyDescent="0.2">
      <c r="A1707" s="66" t="s">
        <v>2708</v>
      </c>
      <c r="B1707" s="11" t="str">
        <f t="shared" si="196"/>
        <v xml:space="preserve"> - M2 / D4 - Zone M2 - Level 04 - The Mound - Construction</v>
      </c>
      <c r="C1707" s="11" t="str">
        <f t="shared" si="196"/>
        <v/>
      </c>
      <c r="D1707" s="62" t="s">
        <v>6449</v>
      </c>
      <c r="E1707" s="11" t="str">
        <f t="shared" si="197"/>
        <v/>
      </c>
      <c r="F1707" s="66"/>
      <c r="G1707" s="64" t="str">
        <f t="shared" si="198"/>
        <v>The Mound</v>
      </c>
      <c r="H1707" s="66"/>
      <c r="I1707" s="65" t="str">
        <f t="shared" si="199"/>
        <v>Level 04</v>
      </c>
      <c r="J1707" s="66"/>
      <c r="K1707" s="67" t="str">
        <f t="shared" si="202"/>
        <v>Zone M2</v>
      </c>
      <c r="L1707" s="66"/>
      <c r="M1707" s="68" t="str">
        <f t="shared" si="203"/>
        <v>M2 / D4</v>
      </c>
      <c r="N1707" s="66"/>
      <c r="O1707" s="69" t="str">
        <f t="shared" si="200"/>
        <v>S. K. CR.</v>
      </c>
      <c r="P1707" s="66"/>
      <c r="Q1707" s="70" t="str">
        <f t="shared" si="201"/>
        <v>R2 / J1</v>
      </c>
      <c r="R1707" s="66"/>
      <c r="S1707" s="66"/>
      <c r="T1707" s="11" t="s">
        <v>6720</v>
      </c>
      <c r="U1707" s="11" t="s">
        <v>6720</v>
      </c>
      <c r="V1707" s="11" t="s">
        <v>6416</v>
      </c>
      <c r="W1707" s="59" t="s">
        <v>6416</v>
      </c>
      <c r="X1707" s="59" t="str">
        <f>CONCATENATE(D1707,F1707,H1707,J1707,L1707,N1707,P1707,R1707)</f>
        <v>Construction</v>
      </c>
      <c r="Y1707" s="11" t="s">
        <v>2709</v>
      </c>
      <c r="Z1707" s="32">
        <v>3</v>
      </c>
      <c r="AA1707" s="39">
        <v>45402</v>
      </c>
      <c r="AB1707" s="39">
        <v>45404</v>
      </c>
      <c r="AC1707" s="48">
        <v>8394.1</v>
      </c>
    </row>
    <row r="1708" spans="1:29" x14ac:dyDescent="0.2">
      <c r="A1708" s="66" t="s">
        <v>2710</v>
      </c>
      <c r="B1708" s="11" t="str">
        <f t="shared" si="196"/>
        <v xml:space="preserve"> - </v>
      </c>
      <c r="C1708" s="11" t="str">
        <f t="shared" si="196"/>
        <v/>
      </c>
      <c r="D1708" s="62" t="s">
        <v>6449</v>
      </c>
      <c r="E1708" s="11" t="str">
        <f t="shared" si="197"/>
        <v/>
      </c>
      <c r="F1708" s="66"/>
      <c r="G1708" s="64" t="str">
        <f t="shared" si="198"/>
        <v>The Mound</v>
      </c>
      <c r="H1708" s="66"/>
      <c r="I1708" s="65" t="str">
        <f t="shared" si="199"/>
        <v>Level 04</v>
      </c>
      <c r="J1708" s="66"/>
      <c r="K1708" s="67" t="str">
        <f t="shared" si="202"/>
        <v>Zone M2</v>
      </c>
      <c r="L1708" s="66"/>
      <c r="M1708" s="68" t="str">
        <f t="shared" si="203"/>
        <v>M2 / D4</v>
      </c>
      <c r="N1708" s="66"/>
      <c r="O1708" s="69" t="str">
        <f t="shared" si="200"/>
        <v>S. K. CR.</v>
      </c>
      <c r="P1708" s="66"/>
      <c r="Q1708" s="70" t="str">
        <f t="shared" si="201"/>
        <v>R2 / J1</v>
      </c>
      <c r="R1708" s="66"/>
      <c r="S1708" s="66"/>
      <c r="T1708" s="11" t="s">
        <v>6720</v>
      </c>
      <c r="U1708" s="11" t="s">
        <v>6720</v>
      </c>
      <c r="V1708" s="11" t="s">
        <v>6416</v>
      </c>
      <c r="W1708" s="59" t="s">
        <v>6416</v>
      </c>
      <c r="X1708" s="59" t="str">
        <f>CONCATENATE(D1708,F1708,H1708,J1708,L1708,N1708,P1708,R1708)</f>
        <v>Construction</v>
      </c>
      <c r="Y1708" s="11" t="s">
        <v>2711</v>
      </c>
      <c r="Z1708" s="32">
        <v>3</v>
      </c>
      <c r="AA1708" s="39">
        <v>45402</v>
      </c>
      <c r="AB1708" s="39">
        <v>45404</v>
      </c>
      <c r="AC1708" s="48">
        <v>4365.8900000000003</v>
      </c>
    </row>
    <row r="1709" spans="1:29" x14ac:dyDescent="0.2">
      <c r="A1709" s="66" t="s">
        <v>2712</v>
      </c>
      <c r="B1709" s="11" t="str">
        <f t="shared" si="196"/>
        <v xml:space="preserve"> - </v>
      </c>
      <c r="C1709" s="11" t="str">
        <f t="shared" si="196"/>
        <v/>
      </c>
      <c r="D1709" s="62" t="s">
        <v>6449</v>
      </c>
      <c r="E1709" s="11" t="str">
        <f t="shared" si="197"/>
        <v/>
      </c>
      <c r="F1709" s="66"/>
      <c r="G1709" s="64" t="str">
        <f t="shared" si="198"/>
        <v>The Mound</v>
      </c>
      <c r="H1709" s="66"/>
      <c r="I1709" s="65" t="str">
        <f t="shared" si="199"/>
        <v>Level 04</v>
      </c>
      <c r="J1709" s="66"/>
      <c r="K1709" s="67" t="str">
        <f t="shared" si="202"/>
        <v>Zone M2</v>
      </c>
      <c r="L1709" s="66"/>
      <c r="M1709" s="68" t="str">
        <f t="shared" si="203"/>
        <v>M2 / D4</v>
      </c>
      <c r="N1709" s="66"/>
      <c r="O1709" s="69" t="str">
        <f t="shared" si="200"/>
        <v>S. K. CR.</v>
      </c>
      <c r="P1709" s="66"/>
      <c r="Q1709" s="70" t="str">
        <f t="shared" si="201"/>
        <v>R2 / J1</v>
      </c>
      <c r="R1709" s="66"/>
      <c r="S1709" s="66"/>
      <c r="T1709" s="11" t="s">
        <v>6720</v>
      </c>
      <c r="U1709" s="11" t="s">
        <v>6720</v>
      </c>
      <c r="V1709" s="11" t="s">
        <v>6416</v>
      </c>
      <c r="W1709" s="59" t="s">
        <v>6416</v>
      </c>
      <c r="X1709" s="59" t="str">
        <f>CONCATENATE(D1709,F1709,H1709,J1709,L1709,N1709,P1709,R1709)</f>
        <v>Construction</v>
      </c>
      <c r="Y1709" s="11" t="s">
        <v>2713</v>
      </c>
      <c r="Z1709" s="32">
        <v>2</v>
      </c>
      <c r="AA1709" s="39">
        <v>45403</v>
      </c>
      <c r="AB1709" s="39">
        <v>45404</v>
      </c>
      <c r="AC1709" s="34">
        <v>795.57</v>
      </c>
    </row>
    <row r="1710" spans="1:29" x14ac:dyDescent="0.2">
      <c r="A1710" s="66" t="s">
        <v>2714</v>
      </c>
      <c r="B1710" s="11" t="str">
        <f t="shared" si="196"/>
        <v xml:space="preserve"> - </v>
      </c>
      <c r="C1710" s="11" t="str">
        <f t="shared" si="196"/>
        <v/>
      </c>
      <c r="D1710" s="62" t="s">
        <v>6449</v>
      </c>
      <c r="E1710" s="11" t="str">
        <f t="shared" si="197"/>
        <v/>
      </c>
      <c r="F1710" s="66"/>
      <c r="G1710" s="64" t="str">
        <f t="shared" si="198"/>
        <v>The Mound</v>
      </c>
      <c r="H1710" s="66"/>
      <c r="I1710" s="65" t="str">
        <f t="shared" si="199"/>
        <v>Level 04</v>
      </c>
      <c r="J1710" s="66"/>
      <c r="K1710" s="67" t="str">
        <f t="shared" si="202"/>
        <v>Zone M2</v>
      </c>
      <c r="L1710" s="66"/>
      <c r="M1710" s="68" t="str">
        <f t="shared" si="203"/>
        <v>M2 / D4</v>
      </c>
      <c r="N1710" s="66"/>
      <c r="O1710" s="69" t="str">
        <f t="shared" si="200"/>
        <v>S. K. CR.</v>
      </c>
      <c r="P1710" s="66"/>
      <c r="Q1710" s="70" t="str">
        <f t="shared" si="201"/>
        <v>R2 / J1</v>
      </c>
      <c r="R1710" s="66"/>
      <c r="S1710" s="66"/>
      <c r="T1710" s="11" t="s">
        <v>6720</v>
      </c>
      <c r="U1710" s="11" t="s">
        <v>6720</v>
      </c>
      <c r="V1710" s="11" t="s">
        <v>6416</v>
      </c>
      <c r="W1710" s="59" t="s">
        <v>6416</v>
      </c>
      <c r="X1710" s="59" t="str">
        <f>CONCATENATE(D1710,F1710,H1710,J1710,L1710,N1710,P1710,R1710)</f>
        <v>Construction</v>
      </c>
      <c r="Y1710" s="11" t="s">
        <v>2715</v>
      </c>
      <c r="Z1710" s="32">
        <v>2</v>
      </c>
      <c r="AA1710" s="39">
        <v>45403</v>
      </c>
      <c r="AB1710" s="39">
        <v>45404</v>
      </c>
      <c r="AC1710" s="34">
        <v>583.46</v>
      </c>
    </row>
    <row r="1711" spans="1:29" x14ac:dyDescent="0.2">
      <c r="A1711" s="63" t="s">
        <v>2716</v>
      </c>
      <c r="B1711" s="8" t="str">
        <f t="shared" si="196"/>
        <v xml:space="preserve"> - </v>
      </c>
      <c r="C1711" s="8" t="str">
        <f t="shared" si="196"/>
        <v/>
      </c>
      <c r="D1711" s="62" t="s">
        <v>6449</v>
      </c>
      <c r="E1711" s="8" t="str">
        <f t="shared" si="197"/>
        <v/>
      </c>
      <c r="F1711" s="63"/>
      <c r="G1711" s="64" t="str">
        <f t="shared" si="198"/>
        <v>The Mound</v>
      </c>
      <c r="H1711" s="63"/>
      <c r="I1711" s="65" t="str">
        <f t="shared" si="199"/>
        <v>Level 04</v>
      </c>
      <c r="J1711" s="63"/>
      <c r="K1711" s="67" t="str">
        <f t="shared" si="202"/>
        <v>Zone M2</v>
      </c>
      <c r="L1711" s="63"/>
      <c r="M1711" s="68" t="str">
        <f t="shared" si="203"/>
        <v>M2 / D4</v>
      </c>
      <c r="N1711" s="63"/>
      <c r="O1711" s="69" t="str">
        <f t="shared" si="200"/>
        <v>S. K. CR.</v>
      </c>
      <c r="P1711" s="63"/>
      <c r="Q1711" s="70" t="str">
        <f t="shared" si="201"/>
        <v>R2 / J1</v>
      </c>
      <c r="R1711" s="63"/>
      <c r="S1711" s="63"/>
      <c r="T1711" s="8" t="s">
        <v>6720</v>
      </c>
      <c r="U1711" s="8" t="s">
        <v>6720</v>
      </c>
      <c r="V1711" s="8" t="s">
        <v>6416</v>
      </c>
      <c r="W1711" s="59" t="s">
        <v>6416</v>
      </c>
      <c r="X1711" s="59" t="str">
        <f>CONCATENATE(D1711,F1711,H1711,J1711,L1711,N1711,P1711,R1711)</f>
        <v>Construction</v>
      </c>
      <c r="Y1711" s="8" t="s">
        <v>2717</v>
      </c>
      <c r="Z1711" s="23">
        <v>2</v>
      </c>
      <c r="AA1711" s="35">
        <v>45405</v>
      </c>
      <c r="AB1711" s="35">
        <v>45406</v>
      </c>
      <c r="AC1711" s="42">
        <v>2019.86</v>
      </c>
    </row>
    <row r="1712" spans="1:29" x14ac:dyDescent="0.2">
      <c r="A1712" s="69" t="s">
        <v>1211</v>
      </c>
      <c r="B1712" s="3" t="str">
        <f t="shared" si="196"/>
        <v/>
      </c>
      <c r="C1712" s="3" t="str">
        <f t="shared" si="196"/>
        <v>M2 / D4 - Zone M2 - Level 04 - The Mound - Construction</v>
      </c>
      <c r="D1712" s="62" t="s">
        <v>6449</v>
      </c>
      <c r="E1712" s="3" t="str">
        <f t="shared" si="197"/>
        <v>M2 / D4</v>
      </c>
      <c r="F1712" s="92"/>
      <c r="G1712" s="64" t="str">
        <f>IF(F1712="",G1711,TRIM(F1712))</f>
        <v>The Mound</v>
      </c>
      <c r="H1712" s="92"/>
      <c r="I1712" s="65" t="str">
        <f>IF(H1712="",I1711,TRIM(H1712))</f>
        <v>Level 04</v>
      </c>
      <c r="J1712" s="92"/>
      <c r="K1712" s="67" t="str">
        <f>IF(J1712="",K1711,TRIM(J1712))</f>
        <v>Zone M2</v>
      </c>
      <c r="L1712" s="92"/>
      <c r="M1712" s="68" t="str">
        <f>IF(L1712="",M1711,TRIM(L1712))</f>
        <v>M2 / D4</v>
      </c>
      <c r="N1712" s="69" t="s">
        <v>1211</v>
      </c>
      <c r="O1712" s="69" t="str">
        <f>IF(N1712="",O1711,TRIM(N1712))</f>
        <v>S. DQ. L.</v>
      </c>
      <c r="P1712" s="92"/>
      <c r="Q1712" s="70" t="str">
        <f>IF(P1712="",Q1711,TRIM(P1712))</f>
        <v>R2 / J1</v>
      </c>
      <c r="R1712" s="92"/>
      <c r="S1712" s="92"/>
      <c r="T1712" s="3" t="s">
        <v>6713</v>
      </c>
      <c r="U1712" s="3" t="s">
        <v>6713</v>
      </c>
      <c r="V1712" s="3" t="s">
        <v>6713</v>
      </c>
      <c r="W1712" s="59" t="s">
        <v>1211</v>
      </c>
      <c r="X1712" s="59" t="str">
        <f>CONCATENATE(D1712,F1712,H1712,J1712,L1712,N1712,P1712,R1712)</f>
        <v>Construction            S. DQ. L.</v>
      </c>
      <c r="Y1712" s="3"/>
      <c r="Z1712" s="49">
        <v>5</v>
      </c>
      <c r="AA1712" s="50">
        <v>45405</v>
      </c>
      <c r="AB1712" s="50">
        <v>45410</v>
      </c>
      <c r="AC1712" s="52">
        <v>16158.88</v>
      </c>
    </row>
    <row r="1713" spans="1:29" ht="25.5" x14ac:dyDescent="0.2">
      <c r="A1713" s="66" t="s">
        <v>2718</v>
      </c>
      <c r="B1713" s="11" t="str">
        <f t="shared" si="196"/>
        <v xml:space="preserve"> - M2 / D4 - Zone M2 - Level 04 - The Mound - Construction</v>
      </c>
      <c r="C1713" s="11" t="str">
        <f t="shared" si="196"/>
        <v/>
      </c>
      <c r="D1713" s="62" t="s">
        <v>6449</v>
      </c>
      <c r="E1713" s="11" t="str">
        <f t="shared" si="197"/>
        <v/>
      </c>
      <c r="F1713" s="66"/>
      <c r="G1713" s="64" t="str">
        <f t="shared" si="198"/>
        <v>The Mound</v>
      </c>
      <c r="H1713" s="66"/>
      <c r="I1713" s="65" t="str">
        <f t="shared" si="199"/>
        <v>Level 04</v>
      </c>
      <c r="J1713" s="66"/>
      <c r="K1713" s="67" t="str">
        <f t="shared" si="202"/>
        <v>Zone M2</v>
      </c>
      <c r="L1713" s="66"/>
      <c r="M1713" s="68" t="str">
        <f t="shared" si="203"/>
        <v>M2 / D4</v>
      </c>
      <c r="N1713" s="66"/>
      <c r="O1713" s="69" t="str">
        <f t="shared" si="200"/>
        <v>S. DQ. L.</v>
      </c>
      <c r="P1713" s="66"/>
      <c r="Q1713" s="70" t="str">
        <f t="shared" si="201"/>
        <v>R2 / J1</v>
      </c>
      <c r="R1713" s="66"/>
      <c r="S1713" s="66"/>
      <c r="T1713" s="11" t="s">
        <v>6713</v>
      </c>
      <c r="U1713" s="11" t="s">
        <v>6713</v>
      </c>
      <c r="V1713" s="11" t="s">
        <v>6416</v>
      </c>
      <c r="W1713" s="59" t="s">
        <v>6416</v>
      </c>
      <c r="X1713" s="59" t="str">
        <f>CONCATENATE(D1713,F1713,H1713,J1713,L1713,N1713,P1713,R1713)</f>
        <v>Construction</v>
      </c>
      <c r="Y1713" s="11" t="s">
        <v>2719</v>
      </c>
      <c r="Z1713" s="32">
        <v>3</v>
      </c>
      <c r="AA1713" s="39">
        <v>45405</v>
      </c>
      <c r="AB1713" s="39">
        <v>45407</v>
      </c>
      <c r="AC1713" s="48">
        <v>8394.1</v>
      </c>
    </row>
    <row r="1714" spans="1:29" x14ac:dyDescent="0.2">
      <c r="A1714" s="66" t="s">
        <v>2720</v>
      </c>
      <c r="B1714" s="11" t="str">
        <f t="shared" si="196"/>
        <v xml:space="preserve"> - </v>
      </c>
      <c r="C1714" s="11" t="str">
        <f t="shared" si="196"/>
        <v/>
      </c>
      <c r="D1714" s="62" t="s">
        <v>6449</v>
      </c>
      <c r="E1714" s="11" t="str">
        <f t="shared" si="197"/>
        <v/>
      </c>
      <c r="F1714" s="66"/>
      <c r="G1714" s="64" t="str">
        <f t="shared" si="198"/>
        <v>The Mound</v>
      </c>
      <c r="H1714" s="66"/>
      <c r="I1714" s="65" t="str">
        <f t="shared" si="199"/>
        <v>Level 04</v>
      </c>
      <c r="J1714" s="66"/>
      <c r="K1714" s="67" t="str">
        <f t="shared" si="202"/>
        <v>Zone M2</v>
      </c>
      <c r="L1714" s="66"/>
      <c r="M1714" s="68" t="str">
        <f t="shared" si="203"/>
        <v>M2 / D4</v>
      </c>
      <c r="N1714" s="66"/>
      <c r="O1714" s="69" t="str">
        <f t="shared" si="200"/>
        <v>S. DQ. L.</v>
      </c>
      <c r="P1714" s="66"/>
      <c r="Q1714" s="70" t="str">
        <f t="shared" si="201"/>
        <v>R2 / J1</v>
      </c>
      <c r="R1714" s="66"/>
      <c r="S1714" s="66"/>
      <c r="T1714" s="11" t="s">
        <v>6713</v>
      </c>
      <c r="U1714" s="11" t="s">
        <v>6713</v>
      </c>
      <c r="V1714" s="11" t="s">
        <v>6416</v>
      </c>
      <c r="W1714" s="59" t="s">
        <v>6416</v>
      </c>
      <c r="X1714" s="59" t="str">
        <f>CONCATENATE(D1714,F1714,H1714,J1714,L1714,N1714,P1714,R1714)</f>
        <v>Construction</v>
      </c>
      <c r="Y1714" s="11" t="s">
        <v>2721</v>
      </c>
      <c r="Z1714" s="32">
        <v>3</v>
      </c>
      <c r="AA1714" s="39">
        <v>45405</v>
      </c>
      <c r="AB1714" s="39">
        <v>45407</v>
      </c>
      <c r="AC1714" s="48">
        <v>4365.8900000000003</v>
      </c>
    </row>
    <row r="1715" spans="1:29" x14ac:dyDescent="0.2">
      <c r="A1715" s="66" t="s">
        <v>2722</v>
      </c>
      <c r="B1715" s="11" t="str">
        <f t="shared" si="196"/>
        <v xml:space="preserve"> - </v>
      </c>
      <c r="C1715" s="11" t="str">
        <f t="shared" si="196"/>
        <v/>
      </c>
      <c r="D1715" s="62" t="s">
        <v>6449</v>
      </c>
      <c r="E1715" s="11" t="str">
        <f t="shared" si="197"/>
        <v/>
      </c>
      <c r="F1715" s="66"/>
      <c r="G1715" s="64" t="str">
        <f t="shared" si="198"/>
        <v>The Mound</v>
      </c>
      <c r="H1715" s="66"/>
      <c r="I1715" s="65" t="str">
        <f t="shared" si="199"/>
        <v>Level 04</v>
      </c>
      <c r="J1715" s="66"/>
      <c r="K1715" s="67" t="str">
        <f t="shared" si="202"/>
        <v>Zone M2</v>
      </c>
      <c r="L1715" s="66"/>
      <c r="M1715" s="68" t="str">
        <f t="shared" si="203"/>
        <v>M2 / D4</v>
      </c>
      <c r="N1715" s="66"/>
      <c r="O1715" s="69" t="str">
        <f t="shared" si="200"/>
        <v>S. DQ. L.</v>
      </c>
      <c r="P1715" s="66"/>
      <c r="Q1715" s="70" t="str">
        <f t="shared" si="201"/>
        <v>R2 / J1</v>
      </c>
      <c r="R1715" s="66"/>
      <c r="S1715" s="66"/>
      <c r="T1715" s="11" t="s">
        <v>6713</v>
      </c>
      <c r="U1715" s="11" t="s">
        <v>6713</v>
      </c>
      <c r="V1715" s="11" t="s">
        <v>6416</v>
      </c>
      <c r="W1715" s="59" t="s">
        <v>6416</v>
      </c>
      <c r="X1715" s="59" t="str">
        <f>CONCATENATE(D1715,F1715,H1715,J1715,L1715,N1715,P1715,R1715)</f>
        <v>Construction</v>
      </c>
      <c r="Y1715" s="11" t="s">
        <v>2723</v>
      </c>
      <c r="Z1715" s="32">
        <v>2</v>
      </c>
      <c r="AA1715" s="39">
        <v>45406</v>
      </c>
      <c r="AB1715" s="39">
        <v>45407</v>
      </c>
      <c r="AC1715" s="34">
        <v>795.57</v>
      </c>
    </row>
    <row r="1716" spans="1:29" x14ac:dyDescent="0.2">
      <c r="A1716" s="66" t="s">
        <v>2724</v>
      </c>
      <c r="B1716" s="11" t="str">
        <f t="shared" si="196"/>
        <v xml:space="preserve"> - </v>
      </c>
      <c r="C1716" s="11" t="str">
        <f t="shared" si="196"/>
        <v/>
      </c>
      <c r="D1716" s="62" t="s">
        <v>6449</v>
      </c>
      <c r="E1716" s="11" t="str">
        <f t="shared" si="197"/>
        <v/>
      </c>
      <c r="F1716" s="66"/>
      <c r="G1716" s="64" t="str">
        <f t="shared" si="198"/>
        <v>The Mound</v>
      </c>
      <c r="H1716" s="66"/>
      <c r="I1716" s="65" t="str">
        <f t="shared" si="199"/>
        <v>Level 04</v>
      </c>
      <c r="J1716" s="66"/>
      <c r="K1716" s="67" t="str">
        <f t="shared" si="202"/>
        <v>Zone M2</v>
      </c>
      <c r="L1716" s="66"/>
      <c r="M1716" s="68" t="str">
        <f t="shared" si="203"/>
        <v>M2 / D4</v>
      </c>
      <c r="N1716" s="66"/>
      <c r="O1716" s="69" t="str">
        <f t="shared" si="200"/>
        <v>S. DQ. L.</v>
      </c>
      <c r="P1716" s="66"/>
      <c r="Q1716" s="70" t="str">
        <f t="shared" si="201"/>
        <v>R2 / J1</v>
      </c>
      <c r="R1716" s="66"/>
      <c r="S1716" s="66"/>
      <c r="T1716" s="11" t="s">
        <v>6713</v>
      </c>
      <c r="U1716" s="11" t="s">
        <v>6713</v>
      </c>
      <c r="V1716" s="11" t="s">
        <v>6416</v>
      </c>
      <c r="W1716" s="59" t="s">
        <v>6416</v>
      </c>
      <c r="X1716" s="59" t="str">
        <f>CONCATENATE(D1716,F1716,H1716,J1716,L1716,N1716,P1716,R1716)</f>
        <v>Construction</v>
      </c>
      <c r="Y1716" s="11" t="s">
        <v>2725</v>
      </c>
      <c r="Z1716" s="32">
        <v>2</v>
      </c>
      <c r="AA1716" s="39">
        <v>45406</v>
      </c>
      <c r="AB1716" s="39">
        <v>45407</v>
      </c>
      <c r="AC1716" s="34">
        <v>583.46</v>
      </c>
    </row>
    <row r="1717" spans="1:29" x14ac:dyDescent="0.2">
      <c r="A1717" s="63" t="s">
        <v>2726</v>
      </c>
      <c r="B1717" s="8" t="str">
        <f t="shared" si="196"/>
        <v xml:space="preserve"> - </v>
      </c>
      <c r="C1717" s="8" t="str">
        <f t="shared" si="196"/>
        <v/>
      </c>
      <c r="D1717" s="62" t="s">
        <v>6449</v>
      </c>
      <c r="E1717" s="8" t="str">
        <f t="shared" si="197"/>
        <v/>
      </c>
      <c r="F1717" s="63"/>
      <c r="G1717" s="64" t="str">
        <f t="shared" si="198"/>
        <v>The Mound</v>
      </c>
      <c r="H1717" s="63"/>
      <c r="I1717" s="65" t="str">
        <f t="shared" si="199"/>
        <v>Level 04</v>
      </c>
      <c r="J1717" s="63"/>
      <c r="K1717" s="67" t="str">
        <f t="shared" si="202"/>
        <v>Zone M2</v>
      </c>
      <c r="L1717" s="63"/>
      <c r="M1717" s="68" t="str">
        <f t="shared" si="203"/>
        <v>M2 / D4</v>
      </c>
      <c r="N1717" s="63"/>
      <c r="O1717" s="69" t="str">
        <f t="shared" si="200"/>
        <v>S. DQ. L.</v>
      </c>
      <c r="P1717" s="63"/>
      <c r="Q1717" s="70" t="str">
        <f t="shared" si="201"/>
        <v>R2 / J1</v>
      </c>
      <c r="R1717" s="63"/>
      <c r="S1717" s="63"/>
      <c r="T1717" s="8" t="s">
        <v>6713</v>
      </c>
      <c r="U1717" s="8" t="s">
        <v>6713</v>
      </c>
      <c r="V1717" s="8" t="s">
        <v>6416</v>
      </c>
      <c r="W1717" s="59" t="s">
        <v>6416</v>
      </c>
      <c r="X1717" s="59" t="str">
        <f>CONCATENATE(D1717,F1717,H1717,J1717,L1717,N1717,P1717,R1717)</f>
        <v>Construction</v>
      </c>
      <c r="Y1717" s="8" t="s">
        <v>2727</v>
      </c>
      <c r="Z1717" s="23">
        <v>2</v>
      </c>
      <c r="AA1717" s="35">
        <v>45409</v>
      </c>
      <c r="AB1717" s="35">
        <v>45410</v>
      </c>
      <c r="AC1717" s="42">
        <v>2019.86</v>
      </c>
    </row>
    <row r="1718" spans="1:29" x14ac:dyDescent="0.2">
      <c r="A1718" s="69" t="s">
        <v>1222</v>
      </c>
      <c r="B1718" s="3" t="str">
        <f t="shared" si="196"/>
        <v/>
      </c>
      <c r="C1718" s="3" t="str">
        <f t="shared" si="196"/>
        <v>M2 / D4 - Zone M2 - Level 04 - The Mound - Construction</v>
      </c>
      <c r="D1718" s="62" t="s">
        <v>6449</v>
      </c>
      <c r="E1718" s="3" t="str">
        <f t="shared" si="197"/>
        <v>M2 / D4</v>
      </c>
      <c r="F1718" s="92"/>
      <c r="G1718" s="64" t="str">
        <f>IF(F1718="",G1717,TRIM(F1718))</f>
        <v>The Mound</v>
      </c>
      <c r="H1718" s="92"/>
      <c r="I1718" s="65" t="str">
        <f>IF(H1718="",I1717,TRIM(H1718))</f>
        <v>Level 04</v>
      </c>
      <c r="J1718" s="92"/>
      <c r="K1718" s="67" t="str">
        <f>IF(J1718="",K1717,TRIM(J1718))</f>
        <v>Zone M2</v>
      </c>
      <c r="L1718" s="92"/>
      <c r="M1718" s="68" t="str">
        <f>IF(L1718="",M1717,TRIM(L1718))</f>
        <v>M2 / D4</v>
      </c>
      <c r="N1718" s="69" t="s">
        <v>1222</v>
      </c>
      <c r="O1718" s="69" t="str">
        <f>IF(N1718="",O1717,TRIM(N1718))</f>
        <v>S. DQ. R.</v>
      </c>
      <c r="P1718" s="92"/>
      <c r="Q1718" s="70" t="str">
        <f>IF(P1718="",Q1717,TRIM(P1718))</f>
        <v>R2 / J1</v>
      </c>
      <c r="R1718" s="92"/>
      <c r="S1718" s="92"/>
      <c r="T1718" s="3" t="s">
        <v>6714</v>
      </c>
      <c r="U1718" s="3" t="s">
        <v>6714</v>
      </c>
      <c r="V1718" s="3" t="s">
        <v>6714</v>
      </c>
      <c r="W1718" s="59" t="s">
        <v>1222</v>
      </c>
      <c r="X1718" s="59" t="str">
        <f>CONCATENATE(D1718,F1718,H1718,J1718,L1718,N1718,P1718,R1718)</f>
        <v>Construction            S. DQ. R.</v>
      </c>
      <c r="Y1718" s="3"/>
      <c r="Z1718" s="49">
        <v>5</v>
      </c>
      <c r="AA1718" s="50">
        <v>45409</v>
      </c>
      <c r="AB1718" s="50">
        <v>45413</v>
      </c>
      <c r="AC1718" s="52">
        <v>16158.88</v>
      </c>
    </row>
    <row r="1719" spans="1:29" ht="25.5" x14ac:dyDescent="0.2">
      <c r="A1719" s="66" t="s">
        <v>2728</v>
      </c>
      <c r="B1719" s="11" t="str">
        <f t="shared" si="196"/>
        <v xml:space="preserve"> - M2 / D4 - Zone M2 - Level 04 - The Mound - Construction</v>
      </c>
      <c r="C1719" s="11" t="str">
        <f t="shared" si="196"/>
        <v/>
      </c>
      <c r="D1719" s="62" t="s">
        <v>6449</v>
      </c>
      <c r="E1719" s="11" t="str">
        <f t="shared" si="197"/>
        <v/>
      </c>
      <c r="F1719" s="66"/>
      <c r="G1719" s="64" t="str">
        <f t="shared" si="198"/>
        <v>The Mound</v>
      </c>
      <c r="H1719" s="66"/>
      <c r="I1719" s="65" t="str">
        <f t="shared" si="199"/>
        <v>Level 04</v>
      </c>
      <c r="J1719" s="66"/>
      <c r="K1719" s="67" t="str">
        <f t="shared" si="202"/>
        <v>Zone M2</v>
      </c>
      <c r="L1719" s="66"/>
      <c r="M1719" s="68" t="str">
        <f t="shared" si="203"/>
        <v>M2 / D4</v>
      </c>
      <c r="N1719" s="66"/>
      <c r="O1719" s="69" t="str">
        <f t="shared" si="200"/>
        <v>S. DQ. R.</v>
      </c>
      <c r="P1719" s="66"/>
      <c r="Q1719" s="70" t="str">
        <f t="shared" si="201"/>
        <v>R2 / J1</v>
      </c>
      <c r="R1719" s="66"/>
      <c r="S1719" s="66"/>
      <c r="T1719" s="11" t="s">
        <v>6714</v>
      </c>
      <c r="U1719" s="11" t="s">
        <v>6714</v>
      </c>
      <c r="V1719" s="11" t="s">
        <v>6416</v>
      </c>
      <c r="W1719" s="59" t="s">
        <v>6416</v>
      </c>
      <c r="X1719" s="59" t="str">
        <f>CONCATENATE(D1719,F1719,H1719,J1719,L1719,N1719,P1719,R1719)</f>
        <v>Construction</v>
      </c>
      <c r="Y1719" s="11" t="s">
        <v>2729</v>
      </c>
      <c r="Z1719" s="32">
        <v>3</v>
      </c>
      <c r="AA1719" s="39">
        <v>45409</v>
      </c>
      <c r="AB1719" s="39">
        <v>45411</v>
      </c>
      <c r="AC1719" s="48">
        <v>8394.1</v>
      </c>
    </row>
    <row r="1720" spans="1:29" x14ac:dyDescent="0.2">
      <c r="A1720" s="66" t="s">
        <v>2730</v>
      </c>
      <c r="B1720" s="11" t="str">
        <f t="shared" si="196"/>
        <v xml:space="preserve"> - </v>
      </c>
      <c r="C1720" s="11" t="str">
        <f t="shared" si="196"/>
        <v/>
      </c>
      <c r="D1720" s="62" t="s">
        <v>6449</v>
      </c>
      <c r="E1720" s="11" t="str">
        <f t="shared" si="197"/>
        <v/>
      </c>
      <c r="F1720" s="66"/>
      <c r="G1720" s="64" t="str">
        <f t="shared" si="198"/>
        <v>The Mound</v>
      </c>
      <c r="H1720" s="66"/>
      <c r="I1720" s="65" t="str">
        <f t="shared" si="199"/>
        <v>Level 04</v>
      </c>
      <c r="J1720" s="66"/>
      <c r="K1720" s="67" t="str">
        <f t="shared" si="202"/>
        <v>Zone M2</v>
      </c>
      <c r="L1720" s="66"/>
      <c r="M1720" s="68" t="str">
        <f t="shared" si="203"/>
        <v>M2 / D4</v>
      </c>
      <c r="N1720" s="66"/>
      <c r="O1720" s="69" t="str">
        <f t="shared" si="200"/>
        <v>S. DQ. R.</v>
      </c>
      <c r="P1720" s="66"/>
      <c r="Q1720" s="70" t="str">
        <f t="shared" si="201"/>
        <v>R2 / J1</v>
      </c>
      <c r="R1720" s="66"/>
      <c r="S1720" s="66"/>
      <c r="T1720" s="11" t="s">
        <v>6714</v>
      </c>
      <c r="U1720" s="11" t="s">
        <v>6714</v>
      </c>
      <c r="V1720" s="11" t="s">
        <v>6416</v>
      </c>
      <c r="W1720" s="59" t="s">
        <v>6416</v>
      </c>
      <c r="X1720" s="59" t="str">
        <f>CONCATENATE(D1720,F1720,H1720,J1720,L1720,N1720,P1720,R1720)</f>
        <v>Construction</v>
      </c>
      <c r="Y1720" s="11" t="s">
        <v>2731</v>
      </c>
      <c r="Z1720" s="32">
        <v>3</v>
      </c>
      <c r="AA1720" s="39">
        <v>45409</v>
      </c>
      <c r="AB1720" s="39">
        <v>45411</v>
      </c>
      <c r="AC1720" s="48">
        <v>4365.8900000000003</v>
      </c>
    </row>
    <row r="1721" spans="1:29" x14ac:dyDescent="0.2">
      <c r="A1721" s="66" t="s">
        <v>2732</v>
      </c>
      <c r="B1721" s="11" t="str">
        <f t="shared" si="196"/>
        <v xml:space="preserve"> - </v>
      </c>
      <c r="C1721" s="11" t="str">
        <f t="shared" si="196"/>
        <v/>
      </c>
      <c r="D1721" s="62" t="s">
        <v>6449</v>
      </c>
      <c r="E1721" s="11" t="str">
        <f t="shared" si="197"/>
        <v/>
      </c>
      <c r="F1721" s="66"/>
      <c r="G1721" s="64" t="str">
        <f t="shared" si="198"/>
        <v>The Mound</v>
      </c>
      <c r="H1721" s="66"/>
      <c r="I1721" s="65" t="str">
        <f t="shared" si="199"/>
        <v>Level 04</v>
      </c>
      <c r="J1721" s="66"/>
      <c r="K1721" s="67" t="str">
        <f t="shared" si="202"/>
        <v>Zone M2</v>
      </c>
      <c r="L1721" s="66"/>
      <c r="M1721" s="68" t="str">
        <f t="shared" si="203"/>
        <v>M2 / D4</v>
      </c>
      <c r="N1721" s="66"/>
      <c r="O1721" s="69" t="str">
        <f t="shared" si="200"/>
        <v>S. DQ. R.</v>
      </c>
      <c r="P1721" s="66"/>
      <c r="Q1721" s="70" t="str">
        <f t="shared" si="201"/>
        <v>R2 / J1</v>
      </c>
      <c r="R1721" s="66"/>
      <c r="S1721" s="66"/>
      <c r="T1721" s="11" t="s">
        <v>6714</v>
      </c>
      <c r="U1721" s="11" t="s">
        <v>6714</v>
      </c>
      <c r="V1721" s="11" t="s">
        <v>6416</v>
      </c>
      <c r="W1721" s="59" t="s">
        <v>6416</v>
      </c>
      <c r="X1721" s="59" t="str">
        <f>CONCATENATE(D1721,F1721,H1721,J1721,L1721,N1721,P1721,R1721)</f>
        <v>Construction</v>
      </c>
      <c r="Y1721" s="11" t="s">
        <v>2733</v>
      </c>
      <c r="Z1721" s="32">
        <v>2</v>
      </c>
      <c r="AA1721" s="39">
        <v>45410</v>
      </c>
      <c r="AB1721" s="39">
        <v>45411</v>
      </c>
      <c r="AC1721" s="34">
        <v>795.57</v>
      </c>
    </row>
    <row r="1722" spans="1:29" x14ac:dyDescent="0.2">
      <c r="A1722" s="66" t="s">
        <v>2734</v>
      </c>
      <c r="B1722" s="11" t="str">
        <f t="shared" si="196"/>
        <v xml:space="preserve"> - </v>
      </c>
      <c r="C1722" s="11" t="str">
        <f t="shared" si="196"/>
        <v/>
      </c>
      <c r="D1722" s="62" t="s">
        <v>6449</v>
      </c>
      <c r="E1722" s="11" t="str">
        <f t="shared" si="197"/>
        <v/>
      </c>
      <c r="F1722" s="66"/>
      <c r="G1722" s="64" t="str">
        <f t="shared" si="198"/>
        <v>The Mound</v>
      </c>
      <c r="H1722" s="66"/>
      <c r="I1722" s="65" t="str">
        <f t="shared" si="199"/>
        <v>Level 04</v>
      </c>
      <c r="J1722" s="66"/>
      <c r="K1722" s="67" t="str">
        <f t="shared" si="202"/>
        <v>Zone M2</v>
      </c>
      <c r="L1722" s="66"/>
      <c r="M1722" s="68" t="str">
        <f t="shared" si="203"/>
        <v>M2 / D4</v>
      </c>
      <c r="N1722" s="66"/>
      <c r="O1722" s="69" t="str">
        <f t="shared" si="200"/>
        <v>S. DQ. R.</v>
      </c>
      <c r="P1722" s="66"/>
      <c r="Q1722" s="70" t="str">
        <f t="shared" si="201"/>
        <v>R2 / J1</v>
      </c>
      <c r="R1722" s="66"/>
      <c r="S1722" s="66"/>
      <c r="T1722" s="11" t="s">
        <v>6714</v>
      </c>
      <c r="U1722" s="11" t="s">
        <v>6714</v>
      </c>
      <c r="V1722" s="11" t="s">
        <v>6416</v>
      </c>
      <c r="W1722" s="59" t="s">
        <v>6416</v>
      </c>
      <c r="X1722" s="59" t="str">
        <f>CONCATENATE(D1722,F1722,H1722,J1722,L1722,N1722,P1722,R1722)</f>
        <v>Construction</v>
      </c>
      <c r="Y1722" s="11" t="s">
        <v>2735</v>
      </c>
      <c r="Z1722" s="32">
        <v>2</v>
      </c>
      <c r="AA1722" s="39">
        <v>45410</v>
      </c>
      <c r="AB1722" s="39">
        <v>45411</v>
      </c>
      <c r="AC1722" s="34">
        <v>583.46</v>
      </c>
    </row>
    <row r="1723" spans="1:29" x14ac:dyDescent="0.2">
      <c r="A1723" s="63" t="s">
        <v>2736</v>
      </c>
      <c r="B1723" s="8" t="str">
        <f t="shared" si="196"/>
        <v xml:space="preserve"> - </v>
      </c>
      <c r="C1723" s="8" t="str">
        <f t="shared" si="196"/>
        <v/>
      </c>
      <c r="D1723" s="62" t="s">
        <v>6449</v>
      </c>
      <c r="E1723" s="8" t="str">
        <f t="shared" si="197"/>
        <v/>
      </c>
      <c r="F1723" s="63"/>
      <c r="G1723" s="64" t="str">
        <f t="shared" si="198"/>
        <v>The Mound</v>
      </c>
      <c r="H1723" s="63"/>
      <c r="I1723" s="65" t="str">
        <f t="shared" si="199"/>
        <v>Level 04</v>
      </c>
      <c r="J1723" s="63"/>
      <c r="K1723" s="67" t="str">
        <f t="shared" si="202"/>
        <v>Zone M2</v>
      </c>
      <c r="L1723" s="63"/>
      <c r="M1723" s="68" t="str">
        <f t="shared" si="203"/>
        <v>M2 / D4</v>
      </c>
      <c r="N1723" s="63"/>
      <c r="O1723" s="69" t="str">
        <f t="shared" si="200"/>
        <v>S. DQ. R.</v>
      </c>
      <c r="P1723" s="63"/>
      <c r="Q1723" s="70" t="str">
        <f t="shared" si="201"/>
        <v>R2 / J1</v>
      </c>
      <c r="R1723" s="63"/>
      <c r="S1723" s="63"/>
      <c r="T1723" s="8" t="s">
        <v>6714</v>
      </c>
      <c r="U1723" s="8" t="s">
        <v>6714</v>
      </c>
      <c r="V1723" s="8" t="s">
        <v>6416</v>
      </c>
      <c r="W1723" s="59" t="s">
        <v>6416</v>
      </c>
      <c r="X1723" s="59" t="str">
        <f>CONCATENATE(D1723,F1723,H1723,J1723,L1723,N1723,P1723,R1723)</f>
        <v>Construction</v>
      </c>
      <c r="Y1723" s="8" t="s">
        <v>2737</v>
      </c>
      <c r="Z1723" s="23">
        <v>2</v>
      </c>
      <c r="AA1723" s="35">
        <v>45412</v>
      </c>
      <c r="AB1723" s="35">
        <v>45413</v>
      </c>
      <c r="AC1723" s="42">
        <v>2019.86</v>
      </c>
    </row>
    <row r="1724" spans="1:29" x14ac:dyDescent="0.2">
      <c r="A1724" s="68" t="s">
        <v>2738</v>
      </c>
      <c r="B1724" s="2" t="str">
        <f t="shared" si="196"/>
        <v/>
      </c>
      <c r="C1724" s="2" t="str">
        <f t="shared" si="196"/>
        <v>Zone M2 - Level 04 - The Mound - Construction</v>
      </c>
      <c r="D1724" s="62" t="s">
        <v>6449</v>
      </c>
      <c r="E1724" s="2" t="str">
        <f t="shared" si="197"/>
        <v>Zone M2</v>
      </c>
      <c r="F1724" s="92"/>
      <c r="G1724" s="64" t="str">
        <f>IF(F1724="",G1723,TRIM(F1724))</f>
        <v>The Mound</v>
      </c>
      <c r="H1724" s="92"/>
      <c r="I1724" s="65" t="str">
        <f>IF(H1724="",I1723,TRIM(H1724))</f>
        <v>Level 04</v>
      </c>
      <c r="J1724" s="92"/>
      <c r="K1724" s="67" t="str">
        <f>IF(J1724="",K1723,TRIM(J1724))</f>
        <v>Zone M2</v>
      </c>
      <c r="L1724" s="68" t="s">
        <v>2738</v>
      </c>
      <c r="M1724" s="68" t="str">
        <f>IF(L1724="",M1723,TRIM(L1724))</f>
        <v>M2 / E4</v>
      </c>
      <c r="N1724" s="92"/>
      <c r="O1724" s="69" t="str">
        <f>IF(N1724="",O1723,TRIM(N1724))</f>
        <v>S. DQ. R.</v>
      </c>
      <c r="P1724" s="92"/>
      <c r="Q1724" s="70" t="str">
        <f>IF(P1724="",Q1723,TRIM(P1724))</f>
        <v>R2 / J1</v>
      </c>
      <c r="R1724" s="92"/>
      <c r="S1724" s="92"/>
      <c r="T1724" s="2" t="s">
        <v>6760</v>
      </c>
      <c r="U1724" s="2" t="s">
        <v>6760</v>
      </c>
      <c r="V1724" s="2" t="s">
        <v>6760</v>
      </c>
      <c r="W1724" s="59" t="s">
        <v>2738</v>
      </c>
      <c r="X1724" s="59" t="str">
        <f>CONCATENATE(D1724,F1724,H1724,J1724,L1724,N1724,P1724,R1724)</f>
        <v>Construction          M2 / E4</v>
      </c>
      <c r="Y1724" s="2"/>
      <c r="Z1724" s="43">
        <v>16</v>
      </c>
      <c r="AA1724" s="44">
        <v>45414</v>
      </c>
      <c r="AB1724" s="44">
        <v>45432</v>
      </c>
      <c r="AC1724" s="47">
        <v>64635.51</v>
      </c>
    </row>
    <row r="1725" spans="1:29" x14ac:dyDescent="0.2">
      <c r="A1725" s="69" t="s">
        <v>1211</v>
      </c>
      <c r="B1725" s="3" t="str">
        <f t="shared" si="196"/>
        <v>Zone M2 - Level 04 - The Mound - Construction</v>
      </c>
      <c r="C1725" s="3" t="str">
        <f t="shared" si="196"/>
        <v>M2 / E4 - Zone M2 - Level 04 - The Mound - Construction</v>
      </c>
      <c r="D1725" s="62" t="s">
        <v>6449</v>
      </c>
      <c r="E1725" s="3" t="str">
        <f t="shared" si="197"/>
        <v>M2 / E4</v>
      </c>
      <c r="F1725" s="92"/>
      <c r="G1725" s="64" t="str">
        <f t="shared" si="198"/>
        <v>The Mound</v>
      </c>
      <c r="H1725" s="92"/>
      <c r="I1725" s="65" t="str">
        <f t="shared" si="199"/>
        <v>Level 04</v>
      </c>
      <c r="J1725" s="92"/>
      <c r="K1725" s="67" t="str">
        <f t="shared" si="202"/>
        <v>Zone M2</v>
      </c>
      <c r="L1725" s="92"/>
      <c r="M1725" s="68" t="str">
        <f t="shared" si="203"/>
        <v>M2 / E4</v>
      </c>
      <c r="N1725" s="69" t="s">
        <v>1211</v>
      </c>
      <c r="O1725" s="69" t="str">
        <f t="shared" si="200"/>
        <v>S. DQ. L.</v>
      </c>
      <c r="P1725" s="92"/>
      <c r="Q1725" s="70" t="str">
        <f t="shared" si="201"/>
        <v>R2 / J1</v>
      </c>
      <c r="R1725" s="92"/>
      <c r="S1725" s="92"/>
      <c r="T1725" s="3" t="s">
        <v>6713</v>
      </c>
      <c r="U1725" s="3" t="s">
        <v>6713</v>
      </c>
      <c r="V1725" s="3" t="s">
        <v>6713</v>
      </c>
      <c r="W1725" s="59" t="s">
        <v>1211</v>
      </c>
      <c r="X1725" s="59" t="str">
        <f>CONCATENATE(D1725,F1725,H1725,J1725,L1725,N1725,P1725,R1725)</f>
        <v>Construction            S. DQ. L.</v>
      </c>
      <c r="Y1725" s="3"/>
      <c r="Z1725" s="49">
        <v>5</v>
      </c>
      <c r="AA1725" s="50">
        <v>45414</v>
      </c>
      <c r="AB1725" s="50">
        <v>45419</v>
      </c>
      <c r="AC1725" s="52">
        <v>16158.88</v>
      </c>
    </row>
    <row r="1726" spans="1:29" ht="25.5" x14ac:dyDescent="0.2">
      <c r="A1726" s="66" t="s">
        <v>2739</v>
      </c>
      <c r="B1726" s="11" t="str">
        <f t="shared" si="196"/>
        <v xml:space="preserve"> - M2 / E4 - Zone M2 - Level 04 - The Mound - Construction</v>
      </c>
      <c r="C1726" s="11" t="str">
        <f t="shared" si="196"/>
        <v/>
      </c>
      <c r="D1726" s="62" t="s">
        <v>6449</v>
      </c>
      <c r="E1726" s="11" t="str">
        <f t="shared" si="197"/>
        <v/>
      </c>
      <c r="F1726" s="66"/>
      <c r="G1726" s="64" t="str">
        <f t="shared" si="198"/>
        <v>The Mound</v>
      </c>
      <c r="H1726" s="66"/>
      <c r="I1726" s="65" t="str">
        <f t="shared" si="199"/>
        <v>Level 04</v>
      </c>
      <c r="J1726" s="66"/>
      <c r="K1726" s="67" t="str">
        <f t="shared" si="202"/>
        <v>Zone M2</v>
      </c>
      <c r="L1726" s="66"/>
      <c r="M1726" s="68" t="str">
        <f t="shared" si="203"/>
        <v>M2 / E4</v>
      </c>
      <c r="N1726" s="66"/>
      <c r="O1726" s="69" t="str">
        <f t="shared" si="200"/>
        <v>S. DQ. L.</v>
      </c>
      <c r="P1726" s="66"/>
      <c r="Q1726" s="70" t="str">
        <f t="shared" si="201"/>
        <v>R2 / J1</v>
      </c>
      <c r="R1726" s="66"/>
      <c r="S1726" s="66"/>
      <c r="T1726" s="11" t="s">
        <v>6713</v>
      </c>
      <c r="U1726" s="11" t="s">
        <v>6713</v>
      </c>
      <c r="V1726" s="11" t="s">
        <v>6416</v>
      </c>
      <c r="W1726" s="59" t="s">
        <v>6416</v>
      </c>
      <c r="X1726" s="59" t="str">
        <f>CONCATENATE(D1726,F1726,H1726,J1726,L1726,N1726,P1726,R1726)</f>
        <v>Construction</v>
      </c>
      <c r="Y1726" s="11" t="s">
        <v>2740</v>
      </c>
      <c r="Z1726" s="32">
        <v>3</v>
      </c>
      <c r="AA1726" s="39">
        <v>45414</v>
      </c>
      <c r="AB1726" s="39">
        <v>45417</v>
      </c>
      <c r="AC1726" s="48">
        <v>8394.1</v>
      </c>
    </row>
    <row r="1727" spans="1:29" x14ac:dyDescent="0.2">
      <c r="A1727" s="66" t="s">
        <v>2741</v>
      </c>
      <c r="B1727" s="11" t="str">
        <f t="shared" si="196"/>
        <v xml:space="preserve"> - </v>
      </c>
      <c r="C1727" s="11" t="str">
        <f t="shared" si="196"/>
        <v/>
      </c>
      <c r="D1727" s="62" t="s">
        <v>6449</v>
      </c>
      <c r="E1727" s="11" t="str">
        <f t="shared" si="197"/>
        <v/>
      </c>
      <c r="F1727" s="66"/>
      <c r="G1727" s="64" t="str">
        <f t="shared" si="198"/>
        <v>The Mound</v>
      </c>
      <c r="H1727" s="66"/>
      <c r="I1727" s="65" t="str">
        <f t="shared" si="199"/>
        <v>Level 04</v>
      </c>
      <c r="J1727" s="66"/>
      <c r="K1727" s="67" t="str">
        <f t="shared" si="202"/>
        <v>Zone M2</v>
      </c>
      <c r="L1727" s="66"/>
      <c r="M1727" s="68" t="str">
        <f t="shared" si="203"/>
        <v>M2 / E4</v>
      </c>
      <c r="N1727" s="66"/>
      <c r="O1727" s="69" t="str">
        <f t="shared" si="200"/>
        <v>S. DQ. L.</v>
      </c>
      <c r="P1727" s="66"/>
      <c r="Q1727" s="70" t="str">
        <f t="shared" si="201"/>
        <v>R2 / J1</v>
      </c>
      <c r="R1727" s="66"/>
      <c r="S1727" s="66"/>
      <c r="T1727" s="11" t="s">
        <v>6713</v>
      </c>
      <c r="U1727" s="11" t="s">
        <v>6713</v>
      </c>
      <c r="V1727" s="11" t="s">
        <v>6416</v>
      </c>
      <c r="W1727" s="59" t="s">
        <v>6416</v>
      </c>
      <c r="X1727" s="59" t="str">
        <f>CONCATENATE(D1727,F1727,H1727,J1727,L1727,N1727,P1727,R1727)</f>
        <v>Construction</v>
      </c>
      <c r="Y1727" s="11" t="s">
        <v>2742</v>
      </c>
      <c r="Z1727" s="32">
        <v>3</v>
      </c>
      <c r="AA1727" s="39">
        <v>45414</v>
      </c>
      <c r="AB1727" s="39">
        <v>45417</v>
      </c>
      <c r="AC1727" s="48">
        <v>4365.8900000000003</v>
      </c>
    </row>
    <row r="1728" spans="1:29" x14ac:dyDescent="0.2">
      <c r="A1728" s="66" t="s">
        <v>2743</v>
      </c>
      <c r="B1728" s="11" t="str">
        <f t="shared" si="196"/>
        <v xml:space="preserve"> - </v>
      </c>
      <c r="C1728" s="11" t="str">
        <f t="shared" si="196"/>
        <v/>
      </c>
      <c r="D1728" s="62" t="s">
        <v>6449</v>
      </c>
      <c r="E1728" s="11" t="str">
        <f t="shared" si="197"/>
        <v/>
      </c>
      <c r="F1728" s="66"/>
      <c r="G1728" s="64" t="str">
        <f t="shared" si="198"/>
        <v>The Mound</v>
      </c>
      <c r="H1728" s="66"/>
      <c r="I1728" s="65" t="str">
        <f t="shared" si="199"/>
        <v>Level 04</v>
      </c>
      <c r="J1728" s="66"/>
      <c r="K1728" s="67" t="str">
        <f t="shared" si="202"/>
        <v>Zone M2</v>
      </c>
      <c r="L1728" s="66"/>
      <c r="M1728" s="68" t="str">
        <f t="shared" si="203"/>
        <v>M2 / E4</v>
      </c>
      <c r="N1728" s="66"/>
      <c r="O1728" s="69" t="str">
        <f t="shared" si="200"/>
        <v>S. DQ. L.</v>
      </c>
      <c r="P1728" s="66"/>
      <c r="Q1728" s="70" t="str">
        <f t="shared" si="201"/>
        <v>R2 / J1</v>
      </c>
      <c r="R1728" s="66"/>
      <c r="S1728" s="66"/>
      <c r="T1728" s="11" t="s">
        <v>6713</v>
      </c>
      <c r="U1728" s="11" t="s">
        <v>6713</v>
      </c>
      <c r="V1728" s="11" t="s">
        <v>6416</v>
      </c>
      <c r="W1728" s="59" t="s">
        <v>6416</v>
      </c>
      <c r="X1728" s="59" t="str">
        <f>CONCATENATE(D1728,F1728,H1728,J1728,L1728,N1728,P1728,R1728)</f>
        <v>Construction</v>
      </c>
      <c r="Y1728" s="11" t="s">
        <v>2744</v>
      </c>
      <c r="Z1728" s="32">
        <v>2</v>
      </c>
      <c r="AA1728" s="39">
        <v>45416</v>
      </c>
      <c r="AB1728" s="39">
        <v>45417</v>
      </c>
      <c r="AC1728" s="34">
        <v>795.57</v>
      </c>
    </row>
    <row r="1729" spans="1:29" x14ac:dyDescent="0.2">
      <c r="A1729" s="66" t="s">
        <v>2745</v>
      </c>
      <c r="B1729" s="11" t="str">
        <f t="shared" si="196"/>
        <v xml:space="preserve"> - </v>
      </c>
      <c r="C1729" s="11" t="str">
        <f t="shared" si="196"/>
        <v/>
      </c>
      <c r="D1729" s="62" t="s">
        <v>6449</v>
      </c>
      <c r="E1729" s="11" t="str">
        <f t="shared" si="197"/>
        <v/>
      </c>
      <c r="F1729" s="66"/>
      <c r="G1729" s="64" t="str">
        <f t="shared" si="198"/>
        <v>The Mound</v>
      </c>
      <c r="H1729" s="66"/>
      <c r="I1729" s="65" t="str">
        <f t="shared" si="199"/>
        <v>Level 04</v>
      </c>
      <c r="J1729" s="66"/>
      <c r="K1729" s="67" t="str">
        <f t="shared" si="202"/>
        <v>Zone M2</v>
      </c>
      <c r="L1729" s="66"/>
      <c r="M1729" s="68" t="str">
        <f t="shared" si="203"/>
        <v>M2 / E4</v>
      </c>
      <c r="N1729" s="66"/>
      <c r="O1729" s="69" t="str">
        <f t="shared" si="200"/>
        <v>S. DQ. L.</v>
      </c>
      <c r="P1729" s="66"/>
      <c r="Q1729" s="70" t="str">
        <f t="shared" si="201"/>
        <v>R2 / J1</v>
      </c>
      <c r="R1729" s="66"/>
      <c r="S1729" s="66"/>
      <c r="T1729" s="11" t="s">
        <v>6713</v>
      </c>
      <c r="U1729" s="11" t="s">
        <v>6713</v>
      </c>
      <c r="V1729" s="11" t="s">
        <v>6416</v>
      </c>
      <c r="W1729" s="59" t="s">
        <v>6416</v>
      </c>
      <c r="X1729" s="59" t="str">
        <f>CONCATENATE(D1729,F1729,H1729,J1729,L1729,N1729,P1729,R1729)</f>
        <v>Construction</v>
      </c>
      <c r="Y1729" s="11" t="s">
        <v>2746</v>
      </c>
      <c r="Z1729" s="32">
        <v>2</v>
      </c>
      <c r="AA1729" s="39">
        <v>45416</v>
      </c>
      <c r="AB1729" s="39">
        <v>45417</v>
      </c>
      <c r="AC1729" s="34">
        <v>583.46</v>
      </c>
    </row>
    <row r="1730" spans="1:29" x14ac:dyDescent="0.2">
      <c r="A1730" s="63" t="s">
        <v>2747</v>
      </c>
      <c r="B1730" s="8" t="str">
        <f t="shared" si="196"/>
        <v xml:space="preserve"> - </v>
      </c>
      <c r="C1730" s="8" t="str">
        <f t="shared" si="196"/>
        <v/>
      </c>
      <c r="D1730" s="62" t="s">
        <v>6449</v>
      </c>
      <c r="E1730" s="8" t="str">
        <f t="shared" si="197"/>
        <v/>
      </c>
      <c r="F1730" s="63"/>
      <c r="G1730" s="64" t="str">
        <f t="shared" si="198"/>
        <v>The Mound</v>
      </c>
      <c r="H1730" s="63"/>
      <c r="I1730" s="65" t="str">
        <f t="shared" si="199"/>
        <v>Level 04</v>
      </c>
      <c r="J1730" s="63"/>
      <c r="K1730" s="67" t="str">
        <f t="shared" si="202"/>
        <v>Zone M2</v>
      </c>
      <c r="L1730" s="63"/>
      <c r="M1730" s="68" t="str">
        <f t="shared" si="203"/>
        <v>M2 / E4</v>
      </c>
      <c r="N1730" s="63"/>
      <c r="O1730" s="69" t="str">
        <f t="shared" si="200"/>
        <v>S. DQ. L.</v>
      </c>
      <c r="P1730" s="63"/>
      <c r="Q1730" s="70" t="str">
        <f t="shared" si="201"/>
        <v>R2 / J1</v>
      </c>
      <c r="R1730" s="63"/>
      <c r="S1730" s="63"/>
      <c r="T1730" s="8" t="s">
        <v>6713</v>
      </c>
      <c r="U1730" s="8" t="s">
        <v>6713</v>
      </c>
      <c r="V1730" s="8" t="s">
        <v>6416</v>
      </c>
      <c r="W1730" s="59" t="s">
        <v>6416</v>
      </c>
      <c r="X1730" s="59" t="str">
        <f>CONCATENATE(D1730,F1730,H1730,J1730,L1730,N1730,P1730,R1730)</f>
        <v>Construction</v>
      </c>
      <c r="Y1730" s="8" t="s">
        <v>2748</v>
      </c>
      <c r="Z1730" s="23">
        <v>2</v>
      </c>
      <c r="AA1730" s="35">
        <v>45418</v>
      </c>
      <c r="AB1730" s="35">
        <v>45419</v>
      </c>
      <c r="AC1730" s="42">
        <v>2019.86</v>
      </c>
    </row>
    <row r="1731" spans="1:29" x14ac:dyDescent="0.2">
      <c r="A1731" s="69" t="s">
        <v>1222</v>
      </c>
      <c r="B1731" s="3" t="str">
        <f t="shared" si="196"/>
        <v/>
      </c>
      <c r="C1731" s="3" t="str">
        <f t="shared" si="196"/>
        <v>M2 / E4 - Zone M2 - Level 04 - The Mound - Construction</v>
      </c>
      <c r="D1731" s="62" t="s">
        <v>6449</v>
      </c>
      <c r="E1731" s="3" t="str">
        <f t="shared" si="197"/>
        <v>M2 / E4</v>
      </c>
      <c r="F1731" s="92"/>
      <c r="G1731" s="64" t="str">
        <f>IF(F1731="",G1730,TRIM(F1731))</f>
        <v>The Mound</v>
      </c>
      <c r="H1731" s="92"/>
      <c r="I1731" s="65" t="str">
        <f>IF(H1731="",I1730,TRIM(H1731))</f>
        <v>Level 04</v>
      </c>
      <c r="J1731" s="92"/>
      <c r="K1731" s="67" t="str">
        <f>IF(J1731="",K1730,TRIM(J1731))</f>
        <v>Zone M2</v>
      </c>
      <c r="L1731" s="92"/>
      <c r="M1731" s="68" t="str">
        <f>IF(L1731="",M1730,TRIM(L1731))</f>
        <v>M2 / E4</v>
      </c>
      <c r="N1731" s="69" t="s">
        <v>1222</v>
      </c>
      <c r="O1731" s="69" t="str">
        <f>IF(N1731="",O1730,TRIM(N1731))</f>
        <v>S. DQ. R.</v>
      </c>
      <c r="P1731" s="92"/>
      <c r="Q1731" s="70" t="str">
        <f>IF(P1731="",Q1730,TRIM(P1731))</f>
        <v>R2 / J1</v>
      </c>
      <c r="R1731" s="92"/>
      <c r="S1731" s="92"/>
      <c r="T1731" s="3" t="s">
        <v>6714</v>
      </c>
      <c r="U1731" s="3" t="s">
        <v>6714</v>
      </c>
      <c r="V1731" s="3" t="s">
        <v>6714</v>
      </c>
      <c r="W1731" s="59" t="s">
        <v>1222</v>
      </c>
      <c r="X1731" s="59" t="str">
        <f>CONCATENATE(D1731,F1731,H1731,J1731,L1731,N1731,P1731,R1731)</f>
        <v>Construction            S. DQ. R.</v>
      </c>
      <c r="Y1731" s="3"/>
      <c r="Z1731" s="49">
        <v>5</v>
      </c>
      <c r="AA1731" s="50">
        <v>45418</v>
      </c>
      <c r="AB1731" s="50">
        <v>45423</v>
      </c>
      <c r="AC1731" s="52">
        <v>16158.88</v>
      </c>
    </row>
    <row r="1732" spans="1:29" ht="25.5" x14ac:dyDescent="0.2">
      <c r="A1732" s="66" t="s">
        <v>2749</v>
      </c>
      <c r="B1732" s="11" t="str">
        <f t="shared" si="196"/>
        <v xml:space="preserve"> - M2 / E4 - Zone M2 - Level 04 - The Mound - Construction</v>
      </c>
      <c r="C1732" s="11" t="str">
        <f t="shared" si="196"/>
        <v/>
      </c>
      <c r="D1732" s="62" t="s">
        <v>6449</v>
      </c>
      <c r="E1732" s="11" t="str">
        <f t="shared" si="197"/>
        <v/>
      </c>
      <c r="F1732" s="66"/>
      <c r="G1732" s="64" t="str">
        <f t="shared" si="198"/>
        <v>The Mound</v>
      </c>
      <c r="H1732" s="66"/>
      <c r="I1732" s="65" t="str">
        <f t="shared" si="199"/>
        <v>Level 04</v>
      </c>
      <c r="J1732" s="66"/>
      <c r="K1732" s="67" t="str">
        <f t="shared" si="202"/>
        <v>Zone M2</v>
      </c>
      <c r="L1732" s="66"/>
      <c r="M1732" s="68" t="str">
        <f t="shared" si="203"/>
        <v>M2 / E4</v>
      </c>
      <c r="N1732" s="66"/>
      <c r="O1732" s="69" t="str">
        <f t="shared" si="200"/>
        <v>S. DQ. R.</v>
      </c>
      <c r="P1732" s="66"/>
      <c r="Q1732" s="70" t="str">
        <f t="shared" si="201"/>
        <v>R2 / J1</v>
      </c>
      <c r="R1732" s="66"/>
      <c r="S1732" s="66"/>
      <c r="T1732" s="11" t="s">
        <v>6714</v>
      </c>
      <c r="U1732" s="11" t="s">
        <v>6714</v>
      </c>
      <c r="V1732" s="11" t="s">
        <v>6416</v>
      </c>
      <c r="W1732" s="59" t="s">
        <v>6416</v>
      </c>
      <c r="X1732" s="59" t="str">
        <f>CONCATENATE(D1732,F1732,H1732,J1732,L1732,N1732,P1732,R1732)</f>
        <v>Construction</v>
      </c>
      <c r="Y1732" s="11" t="s">
        <v>2750</v>
      </c>
      <c r="Z1732" s="32">
        <v>3</v>
      </c>
      <c r="AA1732" s="39">
        <v>45418</v>
      </c>
      <c r="AB1732" s="39">
        <v>45420</v>
      </c>
      <c r="AC1732" s="48">
        <v>8394.1</v>
      </c>
    </row>
    <row r="1733" spans="1:29" x14ac:dyDescent="0.2">
      <c r="A1733" s="66" t="s">
        <v>2751</v>
      </c>
      <c r="B1733" s="11" t="str">
        <f t="shared" ref="B1733:C1796" si="204">IF(E1733&lt;&gt;"",C1732,IF(G1733&lt;&gt;"",F1732&amp;" - "&amp;C1732,IF(I1733&lt;&gt;"",H1732&amp;" - "&amp;F1732&amp;" - "&amp;C1732,IF(K1733&lt;&gt;"",J1732&amp;" - "&amp;H1732&amp;" - "&amp;F1732&amp;" - "&amp;C1732,IF(M1733&lt;&gt;"",L1732&amp;" - "&amp;J1732&amp;" - "&amp;H1732&amp;" - "&amp;F1732&amp;" - "&amp;C1732,IF(O1733&lt;&gt;"",N1732&amp;" - "&amp;L1732&amp;" - "&amp;J1732&amp;" - "&amp;H1732&amp;" - "&amp;F1732&amp;" - "&amp;C1732,IF(Q1733&lt;&gt;"",P1732&amp;" - "&amp;N1732&amp;" - "&amp;L1732&amp;" - "&amp;J1732&amp;" - "&amp;H1732&amp;" - "&amp;F1732&amp;" - "&amp;C1732,"")))))))</f>
        <v xml:space="preserve"> - </v>
      </c>
      <c r="C1733" s="11" t="str">
        <f t="shared" si="204"/>
        <v/>
      </c>
      <c r="D1733" s="62" t="s">
        <v>6449</v>
      </c>
      <c r="E1733" s="11" t="str">
        <f t="shared" ref="E1733:E1796" si="205">IF(F1733&lt;&gt;"",D1732,IF(H1733&lt;&gt;"",G1732,IF(J1733&lt;&gt;"",I1732,IF(L1733&lt;&gt;"",K1732,IF(N1733&lt;&gt;"",M1732,IF(P1733&lt;&gt;"",O1732,IF(R1733&lt;&gt;"",Q1732,"")))))))</f>
        <v/>
      </c>
      <c r="F1733" s="66"/>
      <c r="G1733" s="64" t="str">
        <f t="shared" si="198"/>
        <v>The Mound</v>
      </c>
      <c r="H1733" s="66"/>
      <c r="I1733" s="65" t="str">
        <f t="shared" si="199"/>
        <v>Level 04</v>
      </c>
      <c r="J1733" s="66"/>
      <c r="K1733" s="67" t="str">
        <f t="shared" si="202"/>
        <v>Zone M2</v>
      </c>
      <c r="L1733" s="66"/>
      <c r="M1733" s="68" t="str">
        <f t="shared" si="203"/>
        <v>M2 / E4</v>
      </c>
      <c r="N1733" s="66"/>
      <c r="O1733" s="69" t="str">
        <f t="shared" si="200"/>
        <v>S. DQ. R.</v>
      </c>
      <c r="P1733" s="66"/>
      <c r="Q1733" s="70" t="str">
        <f t="shared" si="201"/>
        <v>R2 / J1</v>
      </c>
      <c r="R1733" s="66"/>
      <c r="S1733" s="66"/>
      <c r="T1733" s="11" t="s">
        <v>6714</v>
      </c>
      <c r="U1733" s="11" t="s">
        <v>6714</v>
      </c>
      <c r="V1733" s="11" t="s">
        <v>6416</v>
      </c>
      <c r="W1733" s="59" t="s">
        <v>6416</v>
      </c>
      <c r="X1733" s="59" t="str">
        <f>CONCATENATE(D1733,F1733,H1733,J1733,L1733,N1733,P1733,R1733)</f>
        <v>Construction</v>
      </c>
      <c r="Y1733" s="11" t="s">
        <v>2752</v>
      </c>
      <c r="Z1733" s="32">
        <v>3</v>
      </c>
      <c r="AA1733" s="39">
        <v>45418</v>
      </c>
      <c r="AB1733" s="39">
        <v>45420</v>
      </c>
      <c r="AC1733" s="48">
        <v>4365.8900000000003</v>
      </c>
    </row>
    <row r="1734" spans="1:29" x14ac:dyDescent="0.2">
      <c r="A1734" s="66" t="s">
        <v>2753</v>
      </c>
      <c r="B1734" s="11" t="str">
        <f t="shared" si="204"/>
        <v xml:space="preserve"> - </v>
      </c>
      <c r="C1734" s="11" t="str">
        <f t="shared" si="204"/>
        <v/>
      </c>
      <c r="D1734" s="62" t="s">
        <v>6449</v>
      </c>
      <c r="E1734" s="11" t="str">
        <f t="shared" si="205"/>
        <v/>
      </c>
      <c r="F1734" s="66"/>
      <c r="G1734" s="64" t="str">
        <f t="shared" si="198"/>
        <v>The Mound</v>
      </c>
      <c r="H1734" s="66"/>
      <c r="I1734" s="65" t="str">
        <f t="shared" si="199"/>
        <v>Level 04</v>
      </c>
      <c r="J1734" s="66"/>
      <c r="K1734" s="67" t="str">
        <f t="shared" si="202"/>
        <v>Zone M2</v>
      </c>
      <c r="L1734" s="66"/>
      <c r="M1734" s="68" t="str">
        <f t="shared" si="203"/>
        <v>M2 / E4</v>
      </c>
      <c r="N1734" s="66"/>
      <c r="O1734" s="69" t="str">
        <f t="shared" si="200"/>
        <v>S. DQ. R.</v>
      </c>
      <c r="P1734" s="66"/>
      <c r="Q1734" s="70" t="str">
        <f t="shared" si="201"/>
        <v>R2 / J1</v>
      </c>
      <c r="R1734" s="66"/>
      <c r="S1734" s="66"/>
      <c r="T1734" s="11" t="s">
        <v>6714</v>
      </c>
      <c r="U1734" s="11" t="s">
        <v>6714</v>
      </c>
      <c r="V1734" s="11" t="s">
        <v>6416</v>
      </c>
      <c r="W1734" s="59" t="s">
        <v>6416</v>
      </c>
      <c r="X1734" s="59" t="str">
        <f>CONCATENATE(D1734,F1734,H1734,J1734,L1734,N1734,P1734,R1734)</f>
        <v>Construction</v>
      </c>
      <c r="Y1734" s="11" t="s">
        <v>2754</v>
      </c>
      <c r="Z1734" s="32">
        <v>2</v>
      </c>
      <c r="AA1734" s="39">
        <v>45419</v>
      </c>
      <c r="AB1734" s="39">
        <v>45420</v>
      </c>
      <c r="AC1734" s="34">
        <v>795.57</v>
      </c>
    </row>
    <row r="1735" spans="1:29" x14ac:dyDescent="0.2">
      <c r="A1735" s="66" t="s">
        <v>2755</v>
      </c>
      <c r="B1735" s="11" t="str">
        <f t="shared" si="204"/>
        <v xml:space="preserve"> - </v>
      </c>
      <c r="C1735" s="11" t="str">
        <f t="shared" si="204"/>
        <v/>
      </c>
      <c r="D1735" s="62" t="s">
        <v>6449</v>
      </c>
      <c r="E1735" s="11" t="str">
        <f t="shared" si="205"/>
        <v/>
      </c>
      <c r="F1735" s="66"/>
      <c r="G1735" s="64" t="str">
        <f t="shared" si="198"/>
        <v>The Mound</v>
      </c>
      <c r="H1735" s="66"/>
      <c r="I1735" s="65" t="str">
        <f t="shared" si="199"/>
        <v>Level 04</v>
      </c>
      <c r="J1735" s="66"/>
      <c r="K1735" s="67" t="str">
        <f t="shared" si="202"/>
        <v>Zone M2</v>
      </c>
      <c r="L1735" s="66"/>
      <c r="M1735" s="68" t="str">
        <f t="shared" si="203"/>
        <v>M2 / E4</v>
      </c>
      <c r="N1735" s="66"/>
      <c r="O1735" s="69" t="str">
        <f t="shared" si="200"/>
        <v>S. DQ. R.</v>
      </c>
      <c r="P1735" s="66"/>
      <c r="Q1735" s="70" t="str">
        <f t="shared" si="201"/>
        <v>R2 / J1</v>
      </c>
      <c r="R1735" s="66"/>
      <c r="S1735" s="66"/>
      <c r="T1735" s="11" t="s">
        <v>6714</v>
      </c>
      <c r="U1735" s="11" t="s">
        <v>6714</v>
      </c>
      <c r="V1735" s="11" t="s">
        <v>6416</v>
      </c>
      <c r="W1735" s="59" t="s">
        <v>6416</v>
      </c>
      <c r="X1735" s="59" t="str">
        <f>CONCATENATE(D1735,F1735,H1735,J1735,L1735,N1735,P1735,R1735)</f>
        <v>Construction</v>
      </c>
      <c r="Y1735" s="11" t="s">
        <v>2756</v>
      </c>
      <c r="Z1735" s="32">
        <v>2</v>
      </c>
      <c r="AA1735" s="39">
        <v>45419</v>
      </c>
      <c r="AB1735" s="39">
        <v>45420</v>
      </c>
      <c r="AC1735" s="34">
        <v>583.46</v>
      </c>
    </row>
    <row r="1736" spans="1:29" x14ac:dyDescent="0.2">
      <c r="A1736" s="63" t="s">
        <v>2757</v>
      </c>
      <c r="B1736" s="8" t="str">
        <f t="shared" si="204"/>
        <v xml:space="preserve"> - </v>
      </c>
      <c r="C1736" s="8" t="str">
        <f t="shared" si="204"/>
        <v/>
      </c>
      <c r="D1736" s="62" t="s">
        <v>6449</v>
      </c>
      <c r="E1736" s="8" t="str">
        <f t="shared" si="205"/>
        <v/>
      </c>
      <c r="F1736" s="63"/>
      <c r="G1736" s="64" t="str">
        <f t="shared" ref="G1736:G1798" si="206">IF(F1736="",G1735,TRIM(F1736))</f>
        <v>The Mound</v>
      </c>
      <c r="H1736" s="63"/>
      <c r="I1736" s="65" t="str">
        <f t="shared" si="199"/>
        <v>Level 04</v>
      </c>
      <c r="J1736" s="63"/>
      <c r="K1736" s="67" t="str">
        <f t="shared" si="202"/>
        <v>Zone M2</v>
      </c>
      <c r="L1736" s="63"/>
      <c r="M1736" s="68" t="str">
        <f t="shared" si="203"/>
        <v>M2 / E4</v>
      </c>
      <c r="N1736" s="63"/>
      <c r="O1736" s="69" t="str">
        <f t="shared" si="200"/>
        <v>S. DQ. R.</v>
      </c>
      <c r="P1736" s="63"/>
      <c r="Q1736" s="70" t="str">
        <f t="shared" si="201"/>
        <v>R2 / J1</v>
      </c>
      <c r="R1736" s="63"/>
      <c r="S1736" s="63"/>
      <c r="T1736" s="8" t="s">
        <v>6714</v>
      </c>
      <c r="U1736" s="8" t="s">
        <v>6714</v>
      </c>
      <c r="V1736" s="8" t="s">
        <v>6416</v>
      </c>
      <c r="W1736" s="59" t="s">
        <v>6416</v>
      </c>
      <c r="X1736" s="59" t="str">
        <f>CONCATENATE(D1736,F1736,H1736,J1736,L1736,N1736,P1736,R1736)</f>
        <v>Construction</v>
      </c>
      <c r="Y1736" s="8" t="s">
        <v>2758</v>
      </c>
      <c r="Z1736" s="23">
        <v>2</v>
      </c>
      <c r="AA1736" s="35">
        <v>45421</v>
      </c>
      <c r="AB1736" s="35">
        <v>45423</v>
      </c>
      <c r="AC1736" s="42">
        <v>2019.86</v>
      </c>
    </row>
    <row r="1737" spans="1:29" x14ac:dyDescent="0.2">
      <c r="A1737" s="69" t="s">
        <v>1412</v>
      </c>
      <c r="B1737" s="3" t="str">
        <f t="shared" si="204"/>
        <v/>
      </c>
      <c r="C1737" s="3" t="str">
        <f t="shared" si="204"/>
        <v>M2 / E4 - Zone M2 - Level 04 - The Mound - Construction</v>
      </c>
      <c r="D1737" s="62" t="s">
        <v>6449</v>
      </c>
      <c r="E1737" s="3" t="str">
        <f t="shared" si="205"/>
        <v>M2 / E4</v>
      </c>
      <c r="F1737" s="92"/>
      <c r="G1737" s="64" t="str">
        <f>IF(F1737="",G1736,TRIM(F1737))</f>
        <v>The Mound</v>
      </c>
      <c r="H1737" s="92"/>
      <c r="I1737" s="65" t="str">
        <f>IF(H1737="",I1736,TRIM(H1737))</f>
        <v>Level 04</v>
      </c>
      <c r="J1737" s="92"/>
      <c r="K1737" s="67" t="str">
        <f>IF(J1737="",K1736,TRIM(J1737))</f>
        <v>Zone M2</v>
      </c>
      <c r="L1737" s="92"/>
      <c r="M1737" s="68" t="str">
        <f>IF(L1737="",M1736,TRIM(L1737))</f>
        <v>M2 / E4</v>
      </c>
      <c r="N1737" s="69" t="s">
        <v>1412</v>
      </c>
      <c r="O1737" s="69" t="str">
        <f>IF(N1737="",O1736,TRIM(N1737))</f>
        <v>1BS. CL. 2</v>
      </c>
      <c r="P1737" s="92"/>
      <c r="Q1737" s="70" t="str">
        <f>IF(P1737="",Q1736,TRIM(P1737))</f>
        <v>R2 / J1</v>
      </c>
      <c r="R1737" s="92"/>
      <c r="S1737" s="92"/>
      <c r="T1737" s="3" t="s">
        <v>6723</v>
      </c>
      <c r="U1737" s="3" t="s">
        <v>6723</v>
      </c>
      <c r="V1737" s="3" t="s">
        <v>6723</v>
      </c>
      <c r="W1737" s="59" t="s">
        <v>1412</v>
      </c>
      <c r="X1737" s="59" t="str">
        <f>CONCATENATE(D1737,F1737,H1737,J1737,L1737,N1737,P1737,R1737)</f>
        <v>Construction            1BS. CL. 2</v>
      </c>
      <c r="Y1737" s="3"/>
      <c r="Z1737" s="49">
        <v>6</v>
      </c>
      <c r="AA1737" s="50">
        <v>45421</v>
      </c>
      <c r="AB1737" s="50">
        <v>45427</v>
      </c>
      <c r="AC1737" s="52">
        <v>16158.88</v>
      </c>
    </row>
    <row r="1738" spans="1:29" ht="25.5" x14ac:dyDescent="0.2">
      <c r="A1738" s="66" t="s">
        <v>2759</v>
      </c>
      <c r="B1738" s="11" t="str">
        <f t="shared" si="204"/>
        <v xml:space="preserve"> - M2 / E4 - Zone M2 - Level 04 - The Mound - Construction</v>
      </c>
      <c r="C1738" s="11" t="str">
        <f t="shared" si="204"/>
        <v/>
      </c>
      <c r="D1738" s="62" t="s">
        <v>6449</v>
      </c>
      <c r="E1738" s="11" t="str">
        <f t="shared" si="205"/>
        <v/>
      </c>
      <c r="F1738" s="66"/>
      <c r="G1738" s="64" t="str">
        <f t="shared" si="206"/>
        <v>The Mound</v>
      </c>
      <c r="H1738" s="66"/>
      <c r="I1738" s="65" t="str">
        <f t="shared" si="199"/>
        <v>Level 04</v>
      </c>
      <c r="J1738" s="66"/>
      <c r="K1738" s="67" t="str">
        <f t="shared" si="202"/>
        <v>Zone M2</v>
      </c>
      <c r="L1738" s="66"/>
      <c r="M1738" s="68" t="str">
        <f t="shared" si="203"/>
        <v>M2 / E4</v>
      </c>
      <c r="N1738" s="66"/>
      <c r="O1738" s="69" t="str">
        <f t="shared" si="200"/>
        <v>1BS. CL. 2</v>
      </c>
      <c r="P1738" s="66"/>
      <c r="Q1738" s="70" t="str">
        <f t="shared" si="201"/>
        <v>R2 / J1</v>
      </c>
      <c r="R1738" s="66"/>
      <c r="S1738" s="66"/>
      <c r="T1738" s="11" t="s">
        <v>6723</v>
      </c>
      <c r="U1738" s="11" t="s">
        <v>6723</v>
      </c>
      <c r="V1738" s="11" t="s">
        <v>6416</v>
      </c>
      <c r="W1738" s="59" t="s">
        <v>6416</v>
      </c>
      <c r="X1738" s="59" t="str">
        <f>CONCATENATE(D1738,F1738,H1738,J1738,L1738,N1738,P1738,R1738)</f>
        <v>Construction</v>
      </c>
      <c r="Y1738" s="11" t="s">
        <v>2760</v>
      </c>
      <c r="Z1738" s="32">
        <v>4</v>
      </c>
      <c r="AA1738" s="39">
        <v>45421</v>
      </c>
      <c r="AB1738" s="39">
        <v>45425</v>
      </c>
      <c r="AC1738" s="48">
        <v>8394.1</v>
      </c>
    </row>
    <row r="1739" spans="1:29" x14ac:dyDescent="0.2">
      <c r="A1739" s="66" t="s">
        <v>2761</v>
      </c>
      <c r="B1739" s="11" t="str">
        <f t="shared" si="204"/>
        <v xml:space="preserve"> - </v>
      </c>
      <c r="C1739" s="11" t="str">
        <f t="shared" si="204"/>
        <v/>
      </c>
      <c r="D1739" s="62" t="s">
        <v>6449</v>
      </c>
      <c r="E1739" s="11" t="str">
        <f t="shared" si="205"/>
        <v/>
      </c>
      <c r="F1739" s="66"/>
      <c r="G1739" s="64" t="str">
        <f t="shared" si="206"/>
        <v>The Mound</v>
      </c>
      <c r="H1739" s="66"/>
      <c r="I1739" s="65" t="str">
        <f t="shared" ref="I1739:I1802" si="207">IF(H1739="",I1738,TRIM(H1739))</f>
        <v>Level 04</v>
      </c>
      <c r="J1739" s="66"/>
      <c r="K1739" s="67" t="str">
        <f t="shared" si="202"/>
        <v>Zone M2</v>
      </c>
      <c r="L1739" s="66"/>
      <c r="M1739" s="68" t="str">
        <f t="shared" si="203"/>
        <v>M2 / E4</v>
      </c>
      <c r="N1739" s="66"/>
      <c r="O1739" s="69" t="str">
        <f t="shared" si="200"/>
        <v>1BS. CL. 2</v>
      </c>
      <c r="P1739" s="66"/>
      <c r="Q1739" s="70" t="str">
        <f t="shared" si="201"/>
        <v>R2 / J1</v>
      </c>
      <c r="R1739" s="66"/>
      <c r="S1739" s="66"/>
      <c r="T1739" s="11" t="s">
        <v>6723</v>
      </c>
      <c r="U1739" s="11" t="s">
        <v>6723</v>
      </c>
      <c r="V1739" s="11" t="s">
        <v>6416</v>
      </c>
      <c r="W1739" s="59" t="s">
        <v>6416</v>
      </c>
      <c r="X1739" s="59" t="str">
        <f>CONCATENATE(D1739,F1739,H1739,J1739,L1739,N1739,P1739,R1739)</f>
        <v>Construction</v>
      </c>
      <c r="Y1739" s="11" t="s">
        <v>2762</v>
      </c>
      <c r="Z1739" s="32">
        <v>4</v>
      </c>
      <c r="AA1739" s="39">
        <v>45421</v>
      </c>
      <c r="AB1739" s="39">
        <v>45425</v>
      </c>
      <c r="AC1739" s="48">
        <v>4365.8900000000003</v>
      </c>
    </row>
    <row r="1740" spans="1:29" x14ac:dyDescent="0.2">
      <c r="A1740" s="66" t="s">
        <v>2763</v>
      </c>
      <c r="B1740" s="11" t="str">
        <f t="shared" si="204"/>
        <v xml:space="preserve"> - </v>
      </c>
      <c r="C1740" s="11" t="str">
        <f t="shared" si="204"/>
        <v/>
      </c>
      <c r="D1740" s="62" t="s">
        <v>6449</v>
      </c>
      <c r="E1740" s="11" t="str">
        <f t="shared" si="205"/>
        <v/>
      </c>
      <c r="F1740" s="66"/>
      <c r="G1740" s="64" t="str">
        <f t="shared" si="206"/>
        <v>The Mound</v>
      </c>
      <c r="H1740" s="66"/>
      <c r="I1740" s="65" t="str">
        <f t="shared" si="207"/>
        <v>Level 04</v>
      </c>
      <c r="J1740" s="66"/>
      <c r="K1740" s="67" t="str">
        <f t="shared" si="202"/>
        <v>Zone M2</v>
      </c>
      <c r="L1740" s="66"/>
      <c r="M1740" s="68" t="str">
        <f t="shared" si="203"/>
        <v>M2 / E4</v>
      </c>
      <c r="N1740" s="66"/>
      <c r="O1740" s="69" t="str">
        <f t="shared" si="200"/>
        <v>1BS. CL. 2</v>
      </c>
      <c r="P1740" s="66"/>
      <c r="Q1740" s="70" t="str">
        <f t="shared" si="201"/>
        <v>R2 / J1</v>
      </c>
      <c r="R1740" s="66"/>
      <c r="S1740" s="66"/>
      <c r="T1740" s="11" t="s">
        <v>6723</v>
      </c>
      <c r="U1740" s="11" t="s">
        <v>6723</v>
      </c>
      <c r="V1740" s="11" t="s">
        <v>6416</v>
      </c>
      <c r="W1740" s="59" t="s">
        <v>6416</v>
      </c>
      <c r="X1740" s="59" t="str">
        <f>CONCATENATE(D1740,F1740,H1740,J1740,L1740,N1740,P1740,R1740)</f>
        <v>Construction</v>
      </c>
      <c r="Y1740" s="11" t="s">
        <v>2764</v>
      </c>
      <c r="Z1740" s="32">
        <v>2</v>
      </c>
      <c r="AA1740" s="39">
        <v>45424</v>
      </c>
      <c r="AB1740" s="39">
        <v>45425</v>
      </c>
      <c r="AC1740" s="34">
        <v>795.57</v>
      </c>
    </row>
    <row r="1741" spans="1:29" x14ac:dyDescent="0.2">
      <c r="A1741" s="66" t="s">
        <v>2765</v>
      </c>
      <c r="B1741" s="11" t="str">
        <f t="shared" si="204"/>
        <v xml:space="preserve"> - </v>
      </c>
      <c r="C1741" s="11" t="str">
        <f t="shared" si="204"/>
        <v/>
      </c>
      <c r="D1741" s="62" t="s">
        <v>6449</v>
      </c>
      <c r="E1741" s="11" t="str">
        <f t="shared" si="205"/>
        <v/>
      </c>
      <c r="F1741" s="66"/>
      <c r="G1741" s="64" t="str">
        <f t="shared" si="206"/>
        <v>The Mound</v>
      </c>
      <c r="H1741" s="66"/>
      <c r="I1741" s="65" t="str">
        <f t="shared" si="207"/>
        <v>Level 04</v>
      </c>
      <c r="J1741" s="66"/>
      <c r="K1741" s="67" t="str">
        <f t="shared" si="202"/>
        <v>Zone M2</v>
      </c>
      <c r="L1741" s="66"/>
      <c r="M1741" s="68" t="str">
        <f t="shared" si="203"/>
        <v>M2 / E4</v>
      </c>
      <c r="N1741" s="66"/>
      <c r="O1741" s="69" t="str">
        <f t="shared" ref="O1741:O1804" si="208">IF(N1741="",O1740,TRIM(N1741))</f>
        <v>1BS. CL. 2</v>
      </c>
      <c r="P1741" s="66"/>
      <c r="Q1741" s="70" t="str">
        <f t="shared" si="201"/>
        <v>R2 / J1</v>
      </c>
      <c r="R1741" s="66"/>
      <c r="S1741" s="66"/>
      <c r="T1741" s="11" t="s">
        <v>6723</v>
      </c>
      <c r="U1741" s="11" t="s">
        <v>6723</v>
      </c>
      <c r="V1741" s="11" t="s">
        <v>6416</v>
      </c>
      <c r="W1741" s="59" t="s">
        <v>6416</v>
      </c>
      <c r="X1741" s="59" t="str">
        <f>CONCATENATE(D1741,F1741,H1741,J1741,L1741,N1741,P1741,R1741)</f>
        <v>Construction</v>
      </c>
      <c r="Y1741" s="11" t="s">
        <v>2766</v>
      </c>
      <c r="Z1741" s="32">
        <v>2</v>
      </c>
      <c r="AA1741" s="39">
        <v>45424</v>
      </c>
      <c r="AB1741" s="39">
        <v>45425</v>
      </c>
      <c r="AC1741" s="34">
        <v>583.46</v>
      </c>
    </row>
    <row r="1742" spans="1:29" x14ac:dyDescent="0.2">
      <c r="A1742" s="63" t="s">
        <v>2767</v>
      </c>
      <c r="B1742" s="8" t="str">
        <f t="shared" si="204"/>
        <v xml:space="preserve"> - </v>
      </c>
      <c r="C1742" s="8" t="str">
        <f t="shared" si="204"/>
        <v/>
      </c>
      <c r="D1742" s="62" t="s">
        <v>6449</v>
      </c>
      <c r="E1742" s="8" t="str">
        <f t="shared" si="205"/>
        <v/>
      </c>
      <c r="F1742" s="63"/>
      <c r="G1742" s="64" t="str">
        <f t="shared" si="206"/>
        <v>The Mound</v>
      </c>
      <c r="H1742" s="63"/>
      <c r="I1742" s="65" t="str">
        <f t="shared" si="207"/>
        <v>Level 04</v>
      </c>
      <c r="J1742" s="63"/>
      <c r="K1742" s="67" t="str">
        <f t="shared" si="202"/>
        <v>Zone M2</v>
      </c>
      <c r="L1742" s="63"/>
      <c r="M1742" s="68" t="str">
        <f t="shared" si="203"/>
        <v>M2 / E4</v>
      </c>
      <c r="N1742" s="63"/>
      <c r="O1742" s="69" t="str">
        <f t="shared" si="208"/>
        <v>1BS. CL. 2</v>
      </c>
      <c r="P1742" s="63"/>
      <c r="Q1742" s="70" t="str">
        <f t="shared" ref="Q1742:Q1805" si="209">IF(P1742="",Q1741,TRIM(P1742))</f>
        <v>R2 / J1</v>
      </c>
      <c r="R1742" s="63"/>
      <c r="S1742" s="63"/>
      <c r="T1742" s="8" t="s">
        <v>6723</v>
      </c>
      <c r="U1742" s="8" t="s">
        <v>6723</v>
      </c>
      <c r="V1742" s="8" t="s">
        <v>6416</v>
      </c>
      <c r="W1742" s="59" t="s">
        <v>6416</v>
      </c>
      <c r="X1742" s="59" t="str">
        <f>CONCATENATE(D1742,F1742,H1742,J1742,L1742,N1742,P1742,R1742)</f>
        <v>Construction</v>
      </c>
      <c r="Y1742" s="8" t="s">
        <v>2768</v>
      </c>
      <c r="Z1742" s="23">
        <v>2</v>
      </c>
      <c r="AA1742" s="35">
        <v>45426</v>
      </c>
      <c r="AB1742" s="35">
        <v>45427</v>
      </c>
      <c r="AC1742" s="42">
        <v>2019.86</v>
      </c>
    </row>
    <row r="1743" spans="1:29" x14ac:dyDescent="0.2">
      <c r="A1743" s="69" t="s">
        <v>1423</v>
      </c>
      <c r="B1743" s="3" t="str">
        <f t="shared" si="204"/>
        <v/>
      </c>
      <c r="C1743" s="3" t="str">
        <f t="shared" si="204"/>
        <v>M2 / E4 - Zone M2 - Level 04 - The Mound - Construction</v>
      </c>
      <c r="D1743" s="62" t="s">
        <v>6449</v>
      </c>
      <c r="E1743" s="3" t="str">
        <f t="shared" si="205"/>
        <v>M2 / E4</v>
      </c>
      <c r="F1743" s="92"/>
      <c r="G1743" s="64" t="str">
        <f>IF(F1743="",G1742,TRIM(F1743))</f>
        <v>The Mound</v>
      </c>
      <c r="H1743" s="92"/>
      <c r="I1743" s="65" t="str">
        <f>IF(H1743="",I1742,TRIM(H1743))</f>
        <v>Level 04</v>
      </c>
      <c r="J1743" s="92"/>
      <c r="K1743" s="67" t="str">
        <f>IF(J1743="",K1742,TRIM(J1743))</f>
        <v>Zone M2</v>
      </c>
      <c r="L1743" s="92"/>
      <c r="M1743" s="68" t="str">
        <f>IF(L1743="",M1742,TRIM(L1743))</f>
        <v>M2 / E4</v>
      </c>
      <c r="N1743" s="69" t="s">
        <v>1423</v>
      </c>
      <c r="O1743" s="69" t="str">
        <f>IF(N1743="",O1742,TRIM(N1743))</f>
        <v>1BS. CR. 2</v>
      </c>
      <c r="P1743" s="92"/>
      <c r="Q1743" s="70" t="str">
        <f>IF(P1743="",Q1742,TRIM(P1743))</f>
        <v>R2 / J1</v>
      </c>
      <c r="R1743" s="92"/>
      <c r="S1743" s="92"/>
      <c r="T1743" s="3" t="s">
        <v>6724</v>
      </c>
      <c r="U1743" s="3" t="s">
        <v>6724</v>
      </c>
      <c r="V1743" s="3" t="s">
        <v>6724</v>
      </c>
      <c r="W1743" s="59" t="s">
        <v>1423</v>
      </c>
      <c r="X1743" s="59" t="str">
        <f>CONCATENATE(D1743,F1743,H1743,J1743,L1743,N1743,P1743,R1743)</f>
        <v>Construction            1BS. CR. 2</v>
      </c>
      <c r="Y1743" s="3"/>
      <c r="Z1743" s="49">
        <v>6</v>
      </c>
      <c r="AA1743" s="50">
        <v>45426</v>
      </c>
      <c r="AB1743" s="50">
        <v>45432</v>
      </c>
      <c r="AC1743" s="52">
        <v>16158.88</v>
      </c>
    </row>
    <row r="1744" spans="1:29" ht="25.5" x14ac:dyDescent="0.2">
      <c r="A1744" s="66" t="s">
        <v>2769</v>
      </c>
      <c r="B1744" s="11" t="str">
        <f t="shared" si="204"/>
        <v xml:space="preserve"> - M2 / E4 - Zone M2 - Level 04 - The Mound - Construction</v>
      </c>
      <c r="C1744" s="11" t="str">
        <f t="shared" si="204"/>
        <v/>
      </c>
      <c r="D1744" s="62" t="s">
        <v>6449</v>
      </c>
      <c r="E1744" s="11" t="str">
        <f t="shared" si="205"/>
        <v/>
      </c>
      <c r="F1744" s="66"/>
      <c r="G1744" s="64" t="str">
        <f t="shared" si="206"/>
        <v>The Mound</v>
      </c>
      <c r="H1744" s="66"/>
      <c r="I1744" s="65" t="str">
        <f t="shared" si="207"/>
        <v>Level 04</v>
      </c>
      <c r="J1744" s="66"/>
      <c r="K1744" s="67" t="str">
        <f t="shared" si="202"/>
        <v>Zone M2</v>
      </c>
      <c r="L1744" s="66"/>
      <c r="M1744" s="68" t="str">
        <f t="shared" si="203"/>
        <v>M2 / E4</v>
      </c>
      <c r="N1744" s="66"/>
      <c r="O1744" s="69" t="str">
        <f t="shared" si="208"/>
        <v>1BS. CR. 2</v>
      </c>
      <c r="P1744" s="66"/>
      <c r="Q1744" s="70" t="str">
        <f t="shared" si="209"/>
        <v>R2 / J1</v>
      </c>
      <c r="R1744" s="66"/>
      <c r="S1744" s="66"/>
      <c r="T1744" s="11" t="s">
        <v>6724</v>
      </c>
      <c r="U1744" s="11" t="s">
        <v>6724</v>
      </c>
      <c r="V1744" s="11" t="s">
        <v>6416</v>
      </c>
      <c r="W1744" s="59" t="s">
        <v>6416</v>
      </c>
      <c r="X1744" s="59" t="str">
        <f>CONCATENATE(D1744,F1744,H1744,J1744,L1744,N1744,P1744,R1744)</f>
        <v>Construction</v>
      </c>
      <c r="Y1744" s="11" t="s">
        <v>2770</v>
      </c>
      <c r="Z1744" s="32">
        <v>4</v>
      </c>
      <c r="AA1744" s="39">
        <v>45426</v>
      </c>
      <c r="AB1744" s="39">
        <v>45430</v>
      </c>
      <c r="AC1744" s="48">
        <v>8394.1</v>
      </c>
    </row>
    <row r="1745" spans="1:29" x14ac:dyDescent="0.2">
      <c r="A1745" s="66" t="s">
        <v>2771</v>
      </c>
      <c r="B1745" s="11" t="str">
        <f t="shared" si="204"/>
        <v xml:space="preserve"> - </v>
      </c>
      <c r="C1745" s="11" t="str">
        <f t="shared" si="204"/>
        <v/>
      </c>
      <c r="D1745" s="62" t="s">
        <v>6449</v>
      </c>
      <c r="E1745" s="11" t="str">
        <f t="shared" si="205"/>
        <v/>
      </c>
      <c r="F1745" s="66"/>
      <c r="G1745" s="64" t="str">
        <f t="shared" si="206"/>
        <v>The Mound</v>
      </c>
      <c r="H1745" s="66"/>
      <c r="I1745" s="65" t="str">
        <f t="shared" si="207"/>
        <v>Level 04</v>
      </c>
      <c r="J1745" s="66"/>
      <c r="K1745" s="67" t="str">
        <f t="shared" si="202"/>
        <v>Zone M2</v>
      </c>
      <c r="L1745" s="66"/>
      <c r="M1745" s="68" t="str">
        <f t="shared" si="203"/>
        <v>M2 / E4</v>
      </c>
      <c r="N1745" s="66"/>
      <c r="O1745" s="69" t="str">
        <f t="shared" si="208"/>
        <v>1BS. CR. 2</v>
      </c>
      <c r="P1745" s="66"/>
      <c r="Q1745" s="70" t="str">
        <f t="shared" si="209"/>
        <v>R2 / J1</v>
      </c>
      <c r="R1745" s="66"/>
      <c r="S1745" s="66"/>
      <c r="T1745" s="11" t="s">
        <v>6724</v>
      </c>
      <c r="U1745" s="11" t="s">
        <v>6724</v>
      </c>
      <c r="V1745" s="11" t="s">
        <v>6416</v>
      </c>
      <c r="W1745" s="59" t="s">
        <v>6416</v>
      </c>
      <c r="X1745" s="59" t="str">
        <f>CONCATENATE(D1745,F1745,H1745,J1745,L1745,N1745,P1745,R1745)</f>
        <v>Construction</v>
      </c>
      <c r="Y1745" s="11" t="s">
        <v>2772</v>
      </c>
      <c r="Z1745" s="32">
        <v>4</v>
      </c>
      <c r="AA1745" s="39">
        <v>45426</v>
      </c>
      <c r="AB1745" s="39">
        <v>45430</v>
      </c>
      <c r="AC1745" s="48">
        <v>4365.8900000000003</v>
      </c>
    </row>
    <row r="1746" spans="1:29" x14ac:dyDescent="0.2">
      <c r="A1746" s="66" t="s">
        <v>2773</v>
      </c>
      <c r="B1746" s="11" t="str">
        <f t="shared" si="204"/>
        <v xml:space="preserve"> - </v>
      </c>
      <c r="C1746" s="11" t="str">
        <f t="shared" si="204"/>
        <v/>
      </c>
      <c r="D1746" s="62" t="s">
        <v>6449</v>
      </c>
      <c r="E1746" s="11" t="str">
        <f t="shared" si="205"/>
        <v/>
      </c>
      <c r="F1746" s="66"/>
      <c r="G1746" s="64" t="str">
        <f t="shared" si="206"/>
        <v>The Mound</v>
      </c>
      <c r="H1746" s="66"/>
      <c r="I1746" s="65" t="str">
        <f t="shared" si="207"/>
        <v>Level 04</v>
      </c>
      <c r="J1746" s="66"/>
      <c r="K1746" s="67" t="str">
        <f t="shared" si="202"/>
        <v>Zone M2</v>
      </c>
      <c r="L1746" s="66"/>
      <c r="M1746" s="68" t="str">
        <f t="shared" si="203"/>
        <v>M2 / E4</v>
      </c>
      <c r="N1746" s="66"/>
      <c r="O1746" s="69" t="str">
        <f t="shared" si="208"/>
        <v>1BS. CR. 2</v>
      </c>
      <c r="P1746" s="66"/>
      <c r="Q1746" s="70" t="str">
        <f t="shared" si="209"/>
        <v>R2 / J1</v>
      </c>
      <c r="R1746" s="66"/>
      <c r="S1746" s="66"/>
      <c r="T1746" s="11" t="s">
        <v>6724</v>
      </c>
      <c r="U1746" s="11" t="s">
        <v>6724</v>
      </c>
      <c r="V1746" s="11" t="s">
        <v>6416</v>
      </c>
      <c r="W1746" s="59" t="s">
        <v>6416</v>
      </c>
      <c r="X1746" s="59" t="str">
        <f>CONCATENATE(D1746,F1746,H1746,J1746,L1746,N1746,P1746,R1746)</f>
        <v>Construction</v>
      </c>
      <c r="Y1746" s="11" t="s">
        <v>2774</v>
      </c>
      <c r="Z1746" s="32">
        <v>2</v>
      </c>
      <c r="AA1746" s="39">
        <v>45428</v>
      </c>
      <c r="AB1746" s="39">
        <v>45430</v>
      </c>
      <c r="AC1746" s="34">
        <v>795.57</v>
      </c>
    </row>
    <row r="1747" spans="1:29" x14ac:dyDescent="0.2">
      <c r="A1747" s="66" t="s">
        <v>2775</v>
      </c>
      <c r="B1747" s="11" t="str">
        <f t="shared" si="204"/>
        <v xml:space="preserve"> - </v>
      </c>
      <c r="C1747" s="11" t="str">
        <f t="shared" si="204"/>
        <v/>
      </c>
      <c r="D1747" s="62" t="s">
        <v>6449</v>
      </c>
      <c r="E1747" s="11" t="str">
        <f t="shared" si="205"/>
        <v/>
      </c>
      <c r="F1747" s="66"/>
      <c r="G1747" s="64" t="str">
        <f t="shared" si="206"/>
        <v>The Mound</v>
      </c>
      <c r="H1747" s="66"/>
      <c r="I1747" s="65" t="str">
        <f t="shared" si="207"/>
        <v>Level 04</v>
      </c>
      <c r="J1747" s="66"/>
      <c r="K1747" s="67" t="str">
        <f t="shared" si="202"/>
        <v>Zone M2</v>
      </c>
      <c r="L1747" s="66"/>
      <c r="M1747" s="68" t="str">
        <f t="shared" si="203"/>
        <v>M2 / E4</v>
      </c>
      <c r="N1747" s="66"/>
      <c r="O1747" s="69" t="str">
        <f t="shared" si="208"/>
        <v>1BS. CR. 2</v>
      </c>
      <c r="P1747" s="66"/>
      <c r="Q1747" s="70" t="str">
        <f t="shared" si="209"/>
        <v>R2 / J1</v>
      </c>
      <c r="R1747" s="66"/>
      <c r="S1747" s="66"/>
      <c r="T1747" s="11" t="s">
        <v>6724</v>
      </c>
      <c r="U1747" s="11" t="s">
        <v>6724</v>
      </c>
      <c r="V1747" s="11" t="s">
        <v>6416</v>
      </c>
      <c r="W1747" s="59" t="s">
        <v>6416</v>
      </c>
      <c r="X1747" s="59" t="str">
        <f>CONCATENATE(D1747,F1747,H1747,J1747,L1747,N1747,P1747,R1747)</f>
        <v>Construction</v>
      </c>
      <c r="Y1747" s="11" t="s">
        <v>2776</v>
      </c>
      <c r="Z1747" s="32">
        <v>2</v>
      </c>
      <c r="AA1747" s="39">
        <v>45428</v>
      </c>
      <c r="AB1747" s="39">
        <v>45430</v>
      </c>
      <c r="AC1747" s="34">
        <v>583.46</v>
      </c>
    </row>
    <row r="1748" spans="1:29" x14ac:dyDescent="0.2">
      <c r="A1748" s="63" t="s">
        <v>2777</v>
      </c>
      <c r="B1748" s="8" t="str">
        <f t="shared" si="204"/>
        <v xml:space="preserve"> - </v>
      </c>
      <c r="C1748" s="8" t="str">
        <f t="shared" si="204"/>
        <v/>
      </c>
      <c r="D1748" s="62" t="s">
        <v>6449</v>
      </c>
      <c r="E1748" s="8" t="str">
        <f t="shared" si="205"/>
        <v/>
      </c>
      <c r="F1748" s="63"/>
      <c r="G1748" s="64" t="str">
        <f t="shared" si="206"/>
        <v>The Mound</v>
      </c>
      <c r="H1748" s="63"/>
      <c r="I1748" s="65" t="str">
        <f t="shared" si="207"/>
        <v>Level 04</v>
      </c>
      <c r="J1748" s="63"/>
      <c r="K1748" s="67" t="str">
        <f t="shared" si="202"/>
        <v>Zone M2</v>
      </c>
      <c r="L1748" s="63"/>
      <c r="M1748" s="68" t="str">
        <f t="shared" si="203"/>
        <v>M2 / E4</v>
      </c>
      <c r="N1748" s="63"/>
      <c r="O1748" s="69" t="str">
        <f t="shared" si="208"/>
        <v>1BS. CR. 2</v>
      </c>
      <c r="P1748" s="63"/>
      <c r="Q1748" s="70" t="str">
        <f t="shared" si="209"/>
        <v>R2 / J1</v>
      </c>
      <c r="R1748" s="63"/>
      <c r="S1748" s="63"/>
      <c r="T1748" s="8" t="s">
        <v>6724</v>
      </c>
      <c r="U1748" s="8" t="s">
        <v>6724</v>
      </c>
      <c r="V1748" s="8" t="s">
        <v>6416</v>
      </c>
      <c r="W1748" s="59" t="s">
        <v>6416</v>
      </c>
      <c r="X1748" s="59" t="str">
        <f>CONCATENATE(D1748,F1748,H1748,J1748,L1748,N1748,P1748,R1748)</f>
        <v>Construction</v>
      </c>
      <c r="Y1748" s="8" t="s">
        <v>2778</v>
      </c>
      <c r="Z1748" s="23">
        <v>2</v>
      </c>
      <c r="AA1748" s="35">
        <v>45431</v>
      </c>
      <c r="AB1748" s="35">
        <v>45432</v>
      </c>
      <c r="AC1748" s="42">
        <v>2019.86</v>
      </c>
    </row>
    <row r="1749" spans="1:29" x14ac:dyDescent="0.2">
      <c r="A1749" s="67" t="s">
        <v>1159</v>
      </c>
      <c r="B1749" s="12" t="str">
        <f t="shared" si="204"/>
        <v/>
      </c>
      <c r="C1749" s="12" t="str">
        <f t="shared" si="204"/>
        <v>Level 04 - The Mound - Construction</v>
      </c>
      <c r="D1749" s="62" t="s">
        <v>6449</v>
      </c>
      <c r="E1749" s="12" t="str">
        <f t="shared" si="205"/>
        <v>Level 04</v>
      </c>
      <c r="F1749" s="91"/>
      <c r="G1749" s="64" t="str">
        <f>IF(F1749="",G1748,TRIM(F1749))</f>
        <v>The Mound</v>
      </c>
      <c r="H1749" s="91"/>
      <c r="I1749" s="65" t="str">
        <f>IF(H1749="",I1748,TRIM(H1749))</f>
        <v>Level 04</v>
      </c>
      <c r="J1749" s="67" t="s">
        <v>1159</v>
      </c>
      <c r="K1749" s="67" t="str">
        <f>IF(J1749="",K1748,TRIM(J1749))</f>
        <v>Zone M3</v>
      </c>
      <c r="L1749" s="91"/>
      <c r="M1749" s="68" t="str">
        <f>IF(L1749="",M1748,TRIM(L1749))</f>
        <v>M2 / E4</v>
      </c>
      <c r="N1749" s="91"/>
      <c r="O1749" s="69" t="str">
        <f>IF(N1749="",O1748,TRIM(N1749))</f>
        <v>1BS. CR. 2</v>
      </c>
      <c r="P1749" s="91"/>
      <c r="Q1749" s="70" t="str">
        <f>IF(P1749="",Q1748,TRIM(P1749))</f>
        <v>R2 / J1</v>
      </c>
      <c r="R1749" s="91"/>
      <c r="S1749" s="91"/>
      <c r="T1749" s="12" t="s">
        <v>6680</v>
      </c>
      <c r="U1749" s="12" t="s">
        <v>6680</v>
      </c>
      <c r="V1749" s="12" t="s">
        <v>6680</v>
      </c>
      <c r="W1749" s="59" t="s">
        <v>1159</v>
      </c>
      <c r="X1749" s="59" t="str">
        <f>CONCATENATE(D1749,F1749,H1749,J1749,L1749,N1749,P1749,R1749)</f>
        <v>Construction        Zone M3</v>
      </c>
      <c r="Y1749" s="12"/>
      <c r="Z1749" s="36">
        <v>27</v>
      </c>
      <c r="AA1749" s="37">
        <v>45388</v>
      </c>
      <c r="AB1749" s="37">
        <v>45421</v>
      </c>
      <c r="AC1749" s="46">
        <v>116633.60000000001</v>
      </c>
    </row>
    <row r="1750" spans="1:29" x14ac:dyDescent="0.2">
      <c r="A1750" s="68" t="s">
        <v>2779</v>
      </c>
      <c r="B1750" s="2" t="str">
        <f t="shared" si="204"/>
        <v>Level 04 - The Mound - Construction</v>
      </c>
      <c r="C1750" s="2" t="str">
        <f t="shared" si="204"/>
        <v>Zone M3 - Level 04 - The Mound - Construction</v>
      </c>
      <c r="D1750" s="62" t="s">
        <v>6449</v>
      </c>
      <c r="E1750" s="2" t="str">
        <f t="shared" si="205"/>
        <v>Zone M3</v>
      </c>
      <c r="F1750" s="92"/>
      <c r="G1750" s="64" t="str">
        <f t="shared" si="206"/>
        <v>The Mound</v>
      </c>
      <c r="H1750" s="92"/>
      <c r="I1750" s="65" t="str">
        <f t="shared" si="207"/>
        <v>Level 04</v>
      </c>
      <c r="J1750" s="92"/>
      <c r="K1750" s="67" t="str">
        <f t="shared" si="202"/>
        <v>Zone M3</v>
      </c>
      <c r="L1750" s="68" t="s">
        <v>2779</v>
      </c>
      <c r="M1750" s="68" t="str">
        <f t="shared" si="203"/>
        <v>M3 / C4</v>
      </c>
      <c r="N1750" s="92"/>
      <c r="O1750" s="69" t="str">
        <f t="shared" si="208"/>
        <v>1BS. CR. 2</v>
      </c>
      <c r="P1750" s="92"/>
      <c r="Q1750" s="70" t="str">
        <f t="shared" si="209"/>
        <v>R2 / J1</v>
      </c>
      <c r="R1750" s="92"/>
      <c r="S1750" s="92"/>
      <c r="T1750" s="2" t="s">
        <v>6761</v>
      </c>
      <c r="U1750" s="2" t="s">
        <v>6761</v>
      </c>
      <c r="V1750" s="2" t="s">
        <v>6761</v>
      </c>
      <c r="W1750" s="59" t="s">
        <v>2779</v>
      </c>
      <c r="X1750" s="59" t="str">
        <f>CONCATENATE(D1750,F1750,H1750,J1750,L1750,N1750,P1750,R1750)</f>
        <v>Construction          M3 / C4</v>
      </c>
      <c r="Y1750" s="2"/>
      <c r="Z1750" s="43">
        <v>27</v>
      </c>
      <c r="AA1750" s="44">
        <v>45388</v>
      </c>
      <c r="AB1750" s="44">
        <v>45421</v>
      </c>
      <c r="AC1750" s="47">
        <v>116633.60000000001</v>
      </c>
    </row>
    <row r="1751" spans="1:29" x14ac:dyDescent="0.2">
      <c r="A1751" s="69" t="s">
        <v>1256</v>
      </c>
      <c r="B1751" s="3" t="str">
        <f t="shared" si="204"/>
        <v>Zone M3 - Level 04 - The Mound - Construction</v>
      </c>
      <c r="C1751" s="3" t="str">
        <f t="shared" si="204"/>
        <v>M3 / C4 - Zone M3 - Level 04 - The Mound - Construction</v>
      </c>
      <c r="D1751" s="62" t="s">
        <v>6449</v>
      </c>
      <c r="E1751" s="3" t="str">
        <f t="shared" si="205"/>
        <v>M3 / C4</v>
      </c>
      <c r="F1751" s="92"/>
      <c r="G1751" s="64" t="str">
        <f t="shared" si="206"/>
        <v>The Mound</v>
      </c>
      <c r="H1751" s="92"/>
      <c r="I1751" s="65" t="str">
        <f t="shared" si="207"/>
        <v>Level 04</v>
      </c>
      <c r="J1751" s="92"/>
      <c r="K1751" s="67" t="str">
        <f t="shared" si="202"/>
        <v>Zone M3</v>
      </c>
      <c r="L1751" s="92"/>
      <c r="M1751" s="68" t="str">
        <f t="shared" si="203"/>
        <v>M3 / C4</v>
      </c>
      <c r="N1751" s="69" t="s">
        <v>1256</v>
      </c>
      <c r="O1751" s="69" t="str">
        <f t="shared" si="208"/>
        <v>S. K. L.</v>
      </c>
      <c r="P1751" s="92"/>
      <c r="Q1751" s="70" t="str">
        <f t="shared" si="209"/>
        <v>R2 / J1</v>
      </c>
      <c r="R1751" s="92"/>
      <c r="S1751" s="92"/>
      <c r="T1751" s="3" t="s">
        <v>6718</v>
      </c>
      <c r="U1751" s="3" t="s">
        <v>6718</v>
      </c>
      <c r="V1751" s="3" t="s">
        <v>6718</v>
      </c>
      <c r="W1751" s="59" t="s">
        <v>1256</v>
      </c>
      <c r="X1751" s="59" t="str">
        <f>CONCATENATE(D1751,F1751,H1751,J1751,L1751,N1751,P1751,R1751)</f>
        <v>Construction            S. K. L.</v>
      </c>
      <c r="Y1751" s="3"/>
      <c r="Z1751" s="49">
        <v>5</v>
      </c>
      <c r="AA1751" s="50">
        <v>45388</v>
      </c>
      <c r="AB1751" s="50">
        <v>45396</v>
      </c>
      <c r="AC1751" s="52">
        <v>14579.2</v>
      </c>
    </row>
    <row r="1752" spans="1:29" ht="25.5" x14ac:dyDescent="0.2">
      <c r="A1752" s="66" t="s">
        <v>2780</v>
      </c>
      <c r="B1752" s="11" t="str">
        <f t="shared" si="204"/>
        <v xml:space="preserve"> - M3 / C4 - Zone M3 - Level 04 - The Mound - Construction</v>
      </c>
      <c r="C1752" s="11" t="str">
        <f t="shared" si="204"/>
        <v/>
      </c>
      <c r="D1752" s="62" t="s">
        <v>6449</v>
      </c>
      <c r="E1752" s="11" t="str">
        <f t="shared" si="205"/>
        <v/>
      </c>
      <c r="F1752" s="66"/>
      <c r="G1752" s="64" t="str">
        <f t="shared" si="206"/>
        <v>The Mound</v>
      </c>
      <c r="H1752" s="66"/>
      <c r="I1752" s="65" t="str">
        <f t="shared" si="207"/>
        <v>Level 04</v>
      </c>
      <c r="J1752" s="66"/>
      <c r="K1752" s="67" t="str">
        <f t="shared" si="202"/>
        <v>Zone M3</v>
      </c>
      <c r="L1752" s="66"/>
      <c r="M1752" s="68" t="str">
        <f t="shared" si="203"/>
        <v>M3 / C4</v>
      </c>
      <c r="N1752" s="66"/>
      <c r="O1752" s="69" t="str">
        <f t="shared" si="208"/>
        <v>S. K. L.</v>
      </c>
      <c r="P1752" s="66"/>
      <c r="Q1752" s="70" t="str">
        <f t="shared" si="209"/>
        <v>R2 / J1</v>
      </c>
      <c r="R1752" s="66"/>
      <c r="S1752" s="66"/>
      <c r="T1752" s="11" t="s">
        <v>6718</v>
      </c>
      <c r="U1752" s="11" t="s">
        <v>6718</v>
      </c>
      <c r="V1752" s="11" t="s">
        <v>6416</v>
      </c>
      <c r="W1752" s="59" t="s">
        <v>6416</v>
      </c>
      <c r="X1752" s="59" t="str">
        <f>CONCATENATE(D1752,F1752,H1752,J1752,L1752,N1752,P1752,R1752)</f>
        <v>Construction</v>
      </c>
      <c r="Y1752" s="11" t="s">
        <v>2781</v>
      </c>
      <c r="Z1752" s="32">
        <v>3</v>
      </c>
      <c r="AA1752" s="39">
        <v>45388</v>
      </c>
      <c r="AB1752" s="39">
        <v>45390</v>
      </c>
      <c r="AC1752" s="48">
        <v>7869.47</v>
      </c>
    </row>
    <row r="1753" spans="1:29" x14ac:dyDescent="0.2">
      <c r="A1753" s="66" t="s">
        <v>2782</v>
      </c>
      <c r="B1753" s="11" t="str">
        <f t="shared" si="204"/>
        <v xml:space="preserve"> - </v>
      </c>
      <c r="C1753" s="11" t="str">
        <f t="shared" si="204"/>
        <v/>
      </c>
      <c r="D1753" s="62" t="s">
        <v>6449</v>
      </c>
      <c r="E1753" s="11" t="str">
        <f t="shared" si="205"/>
        <v/>
      </c>
      <c r="F1753" s="66"/>
      <c r="G1753" s="64" t="str">
        <f t="shared" si="206"/>
        <v>The Mound</v>
      </c>
      <c r="H1753" s="66"/>
      <c r="I1753" s="65" t="str">
        <f t="shared" si="207"/>
        <v>Level 04</v>
      </c>
      <c r="J1753" s="66"/>
      <c r="K1753" s="67" t="str">
        <f t="shared" si="202"/>
        <v>Zone M3</v>
      </c>
      <c r="L1753" s="66"/>
      <c r="M1753" s="68" t="str">
        <f t="shared" si="203"/>
        <v>M3 / C4</v>
      </c>
      <c r="N1753" s="66"/>
      <c r="O1753" s="69" t="str">
        <f t="shared" si="208"/>
        <v>S. K. L.</v>
      </c>
      <c r="P1753" s="66"/>
      <c r="Q1753" s="70" t="str">
        <f t="shared" si="209"/>
        <v>R2 / J1</v>
      </c>
      <c r="R1753" s="66"/>
      <c r="S1753" s="66"/>
      <c r="T1753" s="11" t="s">
        <v>6718</v>
      </c>
      <c r="U1753" s="11" t="s">
        <v>6718</v>
      </c>
      <c r="V1753" s="11" t="s">
        <v>6416</v>
      </c>
      <c r="W1753" s="59" t="s">
        <v>6416</v>
      </c>
      <c r="X1753" s="59" t="str">
        <f>CONCATENATE(D1753,F1753,H1753,J1753,L1753,N1753,P1753,R1753)</f>
        <v>Construction</v>
      </c>
      <c r="Y1753" s="11" t="s">
        <v>2783</v>
      </c>
      <c r="Z1753" s="32">
        <v>3</v>
      </c>
      <c r="AA1753" s="39">
        <v>45388</v>
      </c>
      <c r="AB1753" s="39">
        <v>45390</v>
      </c>
      <c r="AC1753" s="48">
        <v>3508.31</v>
      </c>
    </row>
    <row r="1754" spans="1:29" x14ac:dyDescent="0.2">
      <c r="A1754" s="66" t="s">
        <v>2784</v>
      </c>
      <c r="B1754" s="11" t="str">
        <f t="shared" si="204"/>
        <v xml:space="preserve"> - </v>
      </c>
      <c r="C1754" s="11" t="str">
        <f t="shared" si="204"/>
        <v/>
      </c>
      <c r="D1754" s="62" t="s">
        <v>6449</v>
      </c>
      <c r="E1754" s="11" t="str">
        <f t="shared" si="205"/>
        <v/>
      </c>
      <c r="F1754" s="66"/>
      <c r="G1754" s="64" t="str">
        <f t="shared" si="206"/>
        <v>The Mound</v>
      </c>
      <c r="H1754" s="66"/>
      <c r="I1754" s="65" t="str">
        <f t="shared" si="207"/>
        <v>Level 04</v>
      </c>
      <c r="J1754" s="66"/>
      <c r="K1754" s="67" t="str">
        <f t="shared" si="202"/>
        <v>Zone M3</v>
      </c>
      <c r="L1754" s="66"/>
      <c r="M1754" s="68" t="str">
        <f t="shared" si="203"/>
        <v>M3 / C4</v>
      </c>
      <c r="N1754" s="66"/>
      <c r="O1754" s="69" t="str">
        <f t="shared" si="208"/>
        <v>S. K. L.</v>
      </c>
      <c r="P1754" s="66"/>
      <c r="Q1754" s="70" t="str">
        <f t="shared" si="209"/>
        <v>R2 / J1</v>
      </c>
      <c r="R1754" s="66"/>
      <c r="S1754" s="66"/>
      <c r="T1754" s="11" t="s">
        <v>6718</v>
      </c>
      <c r="U1754" s="11" t="s">
        <v>6718</v>
      </c>
      <c r="V1754" s="11" t="s">
        <v>6416</v>
      </c>
      <c r="W1754" s="59" t="s">
        <v>6416</v>
      </c>
      <c r="X1754" s="59" t="str">
        <f>CONCATENATE(D1754,F1754,H1754,J1754,L1754,N1754,P1754,R1754)</f>
        <v>Construction</v>
      </c>
      <c r="Y1754" s="11" t="s">
        <v>2785</v>
      </c>
      <c r="Z1754" s="32">
        <v>2</v>
      </c>
      <c r="AA1754" s="39">
        <v>45389</v>
      </c>
      <c r="AB1754" s="39">
        <v>45390</v>
      </c>
      <c r="AC1754" s="34">
        <v>795.57</v>
      </c>
    </row>
    <row r="1755" spans="1:29" x14ac:dyDescent="0.2">
      <c r="A1755" s="66" t="s">
        <v>2786</v>
      </c>
      <c r="B1755" s="11" t="str">
        <f t="shared" si="204"/>
        <v xml:space="preserve"> - </v>
      </c>
      <c r="C1755" s="11" t="str">
        <f t="shared" si="204"/>
        <v/>
      </c>
      <c r="D1755" s="62" t="s">
        <v>6449</v>
      </c>
      <c r="E1755" s="11" t="str">
        <f t="shared" si="205"/>
        <v/>
      </c>
      <c r="F1755" s="66"/>
      <c r="G1755" s="64" t="str">
        <f t="shared" si="206"/>
        <v>The Mound</v>
      </c>
      <c r="H1755" s="66"/>
      <c r="I1755" s="65" t="str">
        <f t="shared" si="207"/>
        <v>Level 04</v>
      </c>
      <c r="J1755" s="66"/>
      <c r="K1755" s="67" t="str">
        <f t="shared" si="202"/>
        <v>Zone M3</v>
      </c>
      <c r="L1755" s="66"/>
      <c r="M1755" s="68" t="str">
        <f t="shared" si="203"/>
        <v>M3 / C4</v>
      </c>
      <c r="N1755" s="66"/>
      <c r="O1755" s="69" t="str">
        <f t="shared" si="208"/>
        <v>S. K. L.</v>
      </c>
      <c r="P1755" s="66"/>
      <c r="Q1755" s="70" t="str">
        <f t="shared" si="209"/>
        <v>R2 / J1</v>
      </c>
      <c r="R1755" s="66"/>
      <c r="S1755" s="66"/>
      <c r="T1755" s="11" t="s">
        <v>6718</v>
      </c>
      <c r="U1755" s="11" t="s">
        <v>6718</v>
      </c>
      <c r="V1755" s="11" t="s">
        <v>6416</v>
      </c>
      <c r="W1755" s="59" t="s">
        <v>6416</v>
      </c>
      <c r="X1755" s="59" t="str">
        <f>CONCATENATE(D1755,F1755,H1755,J1755,L1755,N1755,P1755,R1755)</f>
        <v>Construction</v>
      </c>
      <c r="Y1755" s="11" t="s">
        <v>2787</v>
      </c>
      <c r="Z1755" s="32">
        <v>2</v>
      </c>
      <c r="AA1755" s="39">
        <v>45389</v>
      </c>
      <c r="AB1755" s="39">
        <v>45390</v>
      </c>
      <c r="AC1755" s="34">
        <v>583.46</v>
      </c>
    </row>
    <row r="1756" spans="1:29" x14ac:dyDescent="0.2">
      <c r="A1756" s="63" t="s">
        <v>2788</v>
      </c>
      <c r="B1756" s="8" t="str">
        <f t="shared" si="204"/>
        <v xml:space="preserve"> - </v>
      </c>
      <c r="C1756" s="8" t="str">
        <f t="shared" si="204"/>
        <v/>
      </c>
      <c r="D1756" s="62" t="s">
        <v>6449</v>
      </c>
      <c r="E1756" s="8" t="str">
        <f t="shared" si="205"/>
        <v/>
      </c>
      <c r="F1756" s="63"/>
      <c r="G1756" s="64" t="str">
        <f t="shared" si="206"/>
        <v>The Mound</v>
      </c>
      <c r="H1756" s="63"/>
      <c r="I1756" s="65" t="str">
        <f t="shared" si="207"/>
        <v>Level 04</v>
      </c>
      <c r="J1756" s="63"/>
      <c r="K1756" s="67" t="str">
        <f t="shared" si="202"/>
        <v>Zone M3</v>
      </c>
      <c r="L1756" s="63"/>
      <c r="M1756" s="68" t="str">
        <f t="shared" si="203"/>
        <v>M3 / C4</v>
      </c>
      <c r="N1756" s="63"/>
      <c r="O1756" s="69" t="str">
        <f t="shared" si="208"/>
        <v>S. K. L.</v>
      </c>
      <c r="P1756" s="63"/>
      <c r="Q1756" s="70" t="str">
        <f t="shared" si="209"/>
        <v>R2 / J1</v>
      </c>
      <c r="R1756" s="63"/>
      <c r="S1756" s="63"/>
      <c r="T1756" s="8" t="s">
        <v>6718</v>
      </c>
      <c r="U1756" s="8" t="s">
        <v>6718</v>
      </c>
      <c r="V1756" s="8" t="s">
        <v>6416</v>
      </c>
      <c r="W1756" s="59" t="s">
        <v>6416</v>
      </c>
      <c r="X1756" s="59" t="str">
        <f>CONCATENATE(D1756,F1756,H1756,J1756,L1756,N1756,P1756,R1756)</f>
        <v>Construction</v>
      </c>
      <c r="Y1756" s="8" t="s">
        <v>2789</v>
      </c>
      <c r="Z1756" s="23">
        <v>2</v>
      </c>
      <c r="AA1756" s="35">
        <v>45391</v>
      </c>
      <c r="AB1756" s="35">
        <v>45396</v>
      </c>
      <c r="AC1756" s="42">
        <v>1822.4</v>
      </c>
    </row>
    <row r="1757" spans="1:29" x14ac:dyDescent="0.2">
      <c r="A1757" s="69" t="s">
        <v>1569</v>
      </c>
      <c r="B1757" s="3" t="str">
        <f t="shared" si="204"/>
        <v/>
      </c>
      <c r="C1757" s="3" t="str">
        <f t="shared" si="204"/>
        <v>M3 / C4 - Zone M3 - Level 04 - The Mound - Construction</v>
      </c>
      <c r="D1757" s="62" t="s">
        <v>6449</v>
      </c>
      <c r="E1757" s="3" t="str">
        <f t="shared" si="205"/>
        <v>M3 / C4</v>
      </c>
      <c r="F1757" s="92"/>
      <c r="G1757" s="64" t="str">
        <f>IF(F1757="",G1756,TRIM(F1757))</f>
        <v>The Mound</v>
      </c>
      <c r="H1757" s="92"/>
      <c r="I1757" s="65" t="str">
        <f>IF(H1757="",I1756,TRIM(H1757))</f>
        <v>Level 04</v>
      </c>
      <c r="J1757" s="92"/>
      <c r="K1757" s="67" t="str">
        <f>IF(J1757="",K1756,TRIM(J1757))</f>
        <v>Zone M3</v>
      </c>
      <c r="L1757" s="92"/>
      <c r="M1757" s="68" t="str">
        <f>IF(L1757="",M1756,TRIM(L1757))</f>
        <v>M3 / C4</v>
      </c>
      <c r="N1757" s="69" t="s">
        <v>1569</v>
      </c>
      <c r="O1757" s="69" t="str">
        <f>IF(N1757="",O1756,TRIM(N1757))</f>
        <v>S. K. R. - 1</v>
      </c>
      <c r="P1757" s="92"/>
      <c r="Q1757" s="70" t="str">
        <f>IF(P1757="",Q1756,TRIM(P1757))</f>
        <v>R2 / J1</v>
      </c>
      <c r="R1757" s="92"/>
      <c r="S1757" s="92"/>
      <c r="T1757" s="3" t="s">
        <v>6730</v>
      </c>
      <c r="U1757" s="3" t="s">
        <v>6730</v>
      </c>
      <c r="V1757" s="3" t="s">
        <v>6730</v>
      </c>
      <c r="W1757" s="59" t="s">
        <v>1569</v>
      </c>
      <c r="X1757" s="59" t="str">
        <f>CONCATENATE(D1757,F1757,H1757,J1757,L1757,N1757,P1757,R1757)</f>
        <v>Construction            S. K. R. - 1</v>
      </c>
      <c r="Y1757" s="3"/>
      <c r="Z1757" s="49">
        <v>5</v>
      </c>
      <c r="AA1757" s="50">
        <v>45391</v>
      </c>
      <c r="AB1757" s="50">
        <v>45399</v>
      </c>
      <c r="AC1757" s="52">
        <v>14579.2</v>
      </c>
    </row>
    <row r="1758" spans="1:29" ht="25.5" x14ac:dyDescent="0.2">
      <c r="A1758" s="66" t="s">
        <v>2790</v>
      </c>
      <c r="B1758" s="11" t="str">
        <f t="shared" si="204"/>
        <v xml:space="preserve"> - M3 / C4 - Zone M3 - Level 04 - The Mound - Construction</v>
      </c>
      <c r="C1758" s="11" t="str">
        <f t="shared" si="204"/>
        <v/>
      </c>
      <c r="D1758" s="62" t="s">
        <v>6449</v>
      </c>
      <c r="E1758" s="11" t="str">
        <f t="shared" si="205"/>
        <v/>
      </c>
      <c r="F1758" s="66"/>
      <c r="G1758" s="64" t="str">
        <f t="shared" si="206"/>
        <v>The Mound</v>
      </c>
      <c r="H1758" s="66"/>
      <c r="I1758" s="65" t="str">
        <f t="shared" si="207"/>
        <v>Level 04</v>
      </c>
      <c r="J1758" s="66"/>
      <c r="K1758" s="67" t="str">
        <f t="shared" si="202"/>
        <v>Zone M3</v>
      </c>
      <c r="L1758" s="66"/>
      <c r="M1758" s="68" t="str">
        <f t="shared" si="203"/>
        <v>M3 / C4</v>
      </c>
      <c r="N1758" s="66"/>
      <c r="O1758" s="69" t="str">
        <f t="shared" si="208"/>
        <v>S. K. R. - 1</v>
      </c>
      <c r="P1758" s="66"/>
      <c r="Q1758" s="70" t="str">
        <f t="shared" si="209"/>
        <v>R2 / J1</v>
      </c>
      <c r="R1758" s="66"/>
      <c r="S1758" s="66"/>
      <c r="T1758" s="11" t="s">
        <v>6730</v>
      </c>
      <c r="U1758" s="11" t="s">
        <v>6730</v>
      </c>
      <c r="V1758" s="11" t="s">
        <v>6416</v>
      </c>
      <c r="W1758" s="59" t="s">
        <v>6416</v>
      </c>
      <c r="X1758" s="59" t="str">
        <f>CONCATENATE(D1758,F1758,H1758,J1758,L1758,N1758,P1758,R1758)</f>
        <v>Construction</v>
      </c>
      <c r="Y1758" s="11" t="s">
        <v>2791</v>
      </c>
      <c r="Z1758" s="32">
        <v>3</v>
      </c>
      <c r="AA1758" s="39">
        <v>45391</v>
      </c>
      <c r="AB1758" s="39">
        <v>45397</v>
      </c>
      <c r="AC1758" s="48">
        <v>7869.47</v>
      </c>
    </row>
    <row r="1759" spans="1:29" x14ac:dyDescent="0.2">
      <c r="A1759" s="66" t="s">
        <v>2792</v>
      </c>
      <c r="B1759" s="11" t="str">
        <f t="shared" si="204"/>
        <v xml:space="preserve"> - </v>
      </c>
      <c r="C1759" s="11" t="str">
        <f t="shared" si="204"/>
        <v/>
      </c>
      <c r="D1759" s="62" t="s">
        <v>6449</v>
      </c>
      <c r="E1759" s="11" t="str">
        <f t="shared" si="205"/>
        <v/>
      </c>
      <c r="F1759" s="66"/>
      <c r="G1759" s="64" t="str">
        <f t="shared" si="206"/>
        <v>The Mound</v>
      </c>
      <c r="H1759" s="66"/>
      <c r="I1759" s="65" t="str">
        <f t="shared" si="207"/>
        <v>Level 04</v>
      </c>
      <c r="J1759" s="66"/>
      <c r="K1759" s="67" t="str">
        <f t="shared" si="202"/>
        <v>Zone M3</v>
      </c>
      <c r="L1759" s="66"/>
      <c r="M1759" s="68" t="str">
        <f t="shared" si="203"/>
        <v>M3 / C4</v>
      </c>
      <c r="N1759" s="66"/>
      <c r="O1759" s="69" t="str">
        <f t="shared" si="208"/>
        <v>S. K. R. - 1</v>
      </c>
      <c r="P1759" s="66"/>
      <c r="Q1759" s="70" t="str">
        <f t="shared" si="209"/>
        <v>R2 / J1</v>
      </c>
      <c r="R1759" s="66"/>
      <c r="S1759" s="66"/>
      <c r="T1759" s="11" t="s">
        <v>6730</v>
      </c>
      <c r="U1759" s="11" t="s">
        <v>6730</v>
      </c>
      <c r="V1759" s="11" t="s">
        <v>6416</v>
      </c>
      <c r="W1759" s="59" t="s">
        <v>6416</v>
      </c>
      <c r="X1759" s="59" t="str">
        <f>CONCATENATE(D1759,F1759,H1759,J1759,L1759,N1759,P1759,R1759)</f>
        <v>Construction</v>
      </c>
      <c r="Y1759" s="11" t="s">
        <v>2793</v>
      </c>
      <c r="Z1759" s="32">
        <v>3</v>
      </c>
      <c r="AA1759" s="39">
        <v>45391</v>
      </c>
      <c r="AB1759" s="39">
        <v>45397</v>
      </c>
      <c r="AC1759" s="48">
        <v>3508.31</v>
      </c>
    </row>
    <row r="1760" spans="1:29" x14ac:dyDescent="0.2">
      <c r="A1760" s="66" t="s">
        <v>2794</v>
      </c>
      <c r="B1760" s="11" t="str">
        <f t="shared" si="204"/>
        <v xml:space="preserve"> - </v>
      </c>
      <c r="C1760" s="11" t="str">
        <f t="shared" si="204"/>
        <v/>
      </c>
      <c r="D1760" s="62" t="s">
        <v>6449</v>
      </c>
      <c r="E1760" s="11" t="str">
        <f t="shared" si="205"/>
        <v/>
      </c>
      <c r="F1760" s="66"/>
      <c r="G1760" s="64" t="str">
        <f t="shared" si="206"/>
        <v>The Mound</v>
      </c>
      <c r="H1760" s="66"/>
      <c r="I1760" s="65" t="str">
        <f t="shared" si="207"/>
        <v>Level 04</v>
      </c>
      <c r="J1760" s="66"/>
      <c r="K1760" s="67" t="str">
        <f t="shared" si="202"/>
        <v>Zone M3</v>
      </c>
      <c r="L1760" s="66"/>
      <c r="M1760" s="68" t="str">
        <f t="shared" si="203"/>
        <v>M3 / C4</v>
      </c>
      <c r="N1760" s="66"/>
      <c r="O1760" s="69" t="str">
        <f t="shared" si="208"/>
        <v>S. K. R. - 1</v>
      </c>
      <c r="P1760" s="66"/>
      <c r="Q1760" s="70" t="str">
        <f t="shared" si="209"/>
        <v>R2 / J1</v>
      </c>
      <c r="R1760" s="66"/>
      <c r="S1760" s="66"/>
      <c r="T1760" s="11" t="s">
        <v>6730</v>
      </c>
      <c r="U1760" s="11" t="s">
        <v>6730</v>
      </c>
      <c r="V1760" s="11" t="s">
        <v>6416</v>
      </c>
      <c r="W1760" s="59" t="s">
        <v>6416</v>
      </c>
      <c r="X1760" s="59" t="str">
        <f>CONCATENATE(D1760,F1760,H1760,J1760,L1760,N1760,P1760,R1760)</f>
        <v>Construction</v>
      </c>
      <c r="Y1760" s="11" t="s">
        <v>2795</v>
      </c>
      <c r="Z1760" s="32">
        <v>2</v>
      </c>
      <c r="AA1760" s="39">
        <v>45396</v>
      </c>
      <c r="AB1760" s="39">
        <v>45397</v>
      </c>
      <c r="AC1760" s="34">
        <v>795.57</v>
      </c>
    </row>
    <row r="1761" spans="1:29" x14ac:dyDescent="0.2">
      <c r="A1761" s="66" t="s">
        <v>2796</v>
      </c>
      <c r="B1761" s="11" t="str">
        <f t="shared" si="204"/>
        <v xml:space="preserve"> - </v>
      </c>
      <c r="C1761" s="11" t="str">
        <f t="shared" si="204"/>
        <v/>
      </c>
      <c r="D1761" s="62" t="s">
        <v>6449</v>
      </c>
      <c r="E1761" s="11" t="str">
        <f t="shared" si="205"/>
        <v/>
      </c>
      <c r="F1761" s="66"/>
      <c r="G1761" s="64" t="str">
        <f t="shared" si="206"/>
        <v>The Mound</v>
      </c>
      <c r="H1761" s="66"/>
      <c r="I1761" s="65" t="str">
        <f t="shared" si="207"/>
        <v>Level 04</v>
      </c>
      <c r="J1761" s="66"/>
      <c r="K1761" s="67" t="str">
        <f t="shared" si="202"/>
        <v>Zone M3</v>
      </c>
      <c r="L1761" s="66"/>
      <c r="M1761" s="68" t="str">
        <f t="shared" si="203"/>
        <v>M3 / C4</v>
      </c>
      <c r="N1761" s="66"/>
      <c r="O1761" s="69" t="str">
        <f t="shared" si="208"/>
        <v>S. K. R. - 1</v>
      </c>
      <c r="P1761" s="66"/>
      <c r="Q1761" s="70" t="str">
        <f t="shared" si="209"/>
        <v>R2 / J1</v>
      </c>
      <c r="R1761" s="66"/>
      <c r="S1761" s="66"/>
      <c r="T1761" s="11" t="s">
        <v>6730</v>
      </c>
      <c r="U1761" s="11" t="s">
        <v>6730</v>
      </c>
      <c r="V1761" s="11" t="s">
        <v>6416</v>
      </c>
      <c r="W1761" s="59" t="s">
        <v>6416</v>
      </c>
      <c r="X1761" s="59" t="str">
        <f>CONCATENATE(D1761,F1761,H1761,J1761,L1761,N1761,P1761,R1761)</f>
        <v>Construction</v>
      </c>
      <c r="Y1761" s="11" t="s">
        <v>2797</v>
      </c>
      <c r="Z1761" s="32">
        <v>2</v>
      </c>
      <c r="AA1761" s="39">
        <v>45396</v>
      </c>
      <c r="AB1761" s="39">
        <v>45397</v>
      </c>
      <c r="AC1761" s="34">
        <v>583.46</v>
      </c>
    </row>
    <row r="1762" spans="1:29" x14ac:dyDescent="0.2">
      <c r="A1762" s="63" t="s">
        <v>2798</v>
      </c>
      <c r="B1762" s="8" t="str">
        <f t="shared" si="204"/>
        <v xml:space="preserve"> - </v>
      </c>
      <c r="C1762" s="8" t="str">
        <f t="shared" si="204"/>
        <v/>
      </c>
      <c r="D1762" s="62" t="s">
        <v>6449</v>
      </c>
      <c r="E1762" s="8" t="str">
        <f t="shared" si="205"/>
        <v/>
      </c>
      <c r="F1762" s="63"/>
      <c r="G1762" s="64" t="str">
        <f t="shared" si="206"/>
        <v>The Mound</v>
      </c>
      <c r="H1762" s="63"/>
      <c r="I1762" s="65" t="str">
        <f t="shared" si="207"/>
        <v>Level 04</v>
      </c>
      <c r="J1762" s="63"/>
      <c r="K1762" s="67" t="str">
        <f t="shared" ref="K1762:K1824" si="210">IF(J1762="",K1761,TRIM(J1762))</f>
        <v>Zone M3</v>
      </c>
      <c r="L1762" s="63"/>
      <c r="M1762" s="68" t="str">
        <f t="shared" si="203"/>
        <v>M3 / C4</v>
      </c>
      <c r="N1762" s="63"/>
      <c r="O1762" s="69" t="str">
        <f t="shared" si="208"/>
        <v>S. K. R. - 1</v>
      </c>
      <c r="P1762" s="63"/>
      <c r="Q1762" s="70" t="str">
        <f t="shared" si="209"/>
        <v>R2 / J1</v>
      </c>
      <c r="R1762" s="63"/>
      <c r="S1762" s="63"/>
      <c r="T1762" s="8" t="s">
        <v>6730</v>
      </c>
      <c r="U1762" s="8" t="s">
        <v>6730</v>
      </c>
      <c r="V1762" s="8" t="s">
        <v>6416</v>
      </c>
      <c r="W1762" s="59" t="s">
        <v>6416</v>
      </c>
      <c r="X1762" s="59" t="str">
        <f>CONCATENATE(D1762,F1762,H1762,J1762,L1762,N1762,P1762,R1762)</f>
        <v>Construction</v>
      </c>
      <c r="Y1762" s="8" t="s">
        <v>2799</v>
      </c>
      <c r="Z1762" s="23">
        <v>2</v>
      </c>
      <c r="AA1762" s="35">
        <v>45398</v>
      </c>
      <c r="AB1762" s="35">
        <v>45399</v>
      </c>
      <c r="AC1762" s="42">
        <v>1822.4</v>
      </c>
    </row>
    <row r="1763" spans="1:29" x14ac:dyDescent="0.2">
      <c r="A1763" s="69" t="s">
        <v>1580</v>
      </c>
      <c r="B1763" s="3" t="str">
        <f t="shared" si="204"/>
        <v/>
      </c>
      <c r="C1763" s="3" t="str">
        <f t="shared" si="204"/>
        <v>M3 / C4 - Zone M3 - Level 04 - The Mound - Construction</v>
      </c>
      <c r="D1763" s="62" t="s">
        <v>6449</v>
      </c>
      <c r="E1763" s="3" t="str">
        <f t="shared" si="205"/>
        <v>M3 / C4</v>
      </c>
      <c r="F1763" s="92"/>
      <c r="G1763" s="64" t="str">
        <f>IF(F1763="",G1762,TRIM(F1763))</f>
        <v>The Mound</v>
      </c>
      <c r="H1763" s="92"/>
      <c r="I1763" s="65" t="str">
        <f>IF(H1763="",I1762,TRIM(H1763))</f>
        <v>Level 04</v>
      </c>
      <c r="J1763" s="92"/>
      <c r="K1763" s="67" t="str">
        <f>IF(J1763="",K1762,TRIM(J1763))</f>
        <v>Zone M3</v>
      </c>
      <c r="L1763" s="92"/>
      <c r="M1763" s="68" t="str">
        <f>IF(L1763="",M1762,TRIM(L1763))</f>
        <v>M3 / C4</v>
      </c>
      <c r="N1763" s="69" t="s">
        <v>1580</v>
      </c>
      <c r="O1763" s="69" t="str">
        <f>IF(N1763="",O1762,TRIM(N1763))</f>
        <v>S. K. R. - 2</v>
      </c>
      <c r="P1763" s="92"/>
      <c r="Q1763" s="70" t="str">
        <f>IF(P1763="",Q1762,TRIM(P1763))</f>
        <v>R2 / J1</v>
      </c>
      <c r="R1763" s="92"/>
      <c r="S1763" s="92"/>
      <c r="T1763" s="3" t="s">
        <v>6731</v>
      </c>
      <c r="U1763" s="3" t="s">
        <v>6731</v>
      </c>
      <c r="V1763" s="3" t="s">
        <v>6731</v>
      </c>
      <c r="W1763" s="59" t="s">
        <v>1580</v>
      </c>
      <c r="X1763" s="59" t="str">
        <f>CONCATENATE(D1763,F1763,H1763,J1763,L1763,N1763,P1763,R1763)</f>
        <v>Construction            S. K. R. - 2</v>
      </c>
      <c r="Y1763" s="3"/>
      <c r="Z1763" s="49">
        <v>5</v>
      </c>
      <c r="AA1763" s="50">
        <v>45398</v>
      </c>
      <c r="AB1763" s="50">
        <v>45403</v>
      </c>
      <c r="AC1763" s="52">
        <v>14579.2</v>
      </c>
    </row>
    <row r="1764" spans="1:29" ht="25.5" x14ac:dyDescent="0.2">
      <c r="A1764" s="66" t="s">
        <v>2800</v>
      </c>
      <c r="B1764" s="11" t="str">
        <f t="shared" si="204"/>
        <v xml:space="preserve"> - M3 / C4 - Zone M3 - Level 04 - The Mound - Construction</v>
      </c>
      <c r="C1764" s="11" t="str">
        <f t="shared" si="204"/>
        <v/>
      </c>
      <c r="D1764" s="62" t="s">
        <v>6449</v>
      </c>
      <c r="E1764" s="11" t="str">
        <f t="shared" si="205"/>
        <v/>
      </c>
      <c r="F1764" s="66"/>
      <c r="G1764" s="64" t="str">
        <f t="shared" si="206"/>
        <v>The Mound</v>
      </c>
      <c r="H1764" s="66"/>
      <c r="I1764" s="65" t="str">
        <f t="shared" si="207"/>
        <v>Level 04</v>
      </c>
      <c r="J1764" s="66"/>
      <c r="K1764" s="67" t="str">
        <f t="shared" si="210"/>
        <v>Zone M3</v>
      </c>
      <c r="L1764" s="66"/>
      <c r="M1764" s="68" t="str">
        <f t="shared" ref="M1764:M1827" si="211">IF(L1764="",M1763,TRIM(L1764))</f>
        <v>M3 / C4</v>
      </c>
      <c r="N1764" s="66"/>
      <c r="O1764" s="69" t="str">
        <f t="shared" si="208"/>
        <v>S. K. R. - 2</v>
      </c>
      <c r="P1764" s="66"/>
      <c r="Q1764" s="70" t="str">
        <f t="shared" si="209"/>
        <v>R2 / J1</v>
      </c>
      <c r="R1764" s="66"/>
      <c r="S1764" s="66"/>
      <c r="T1764" s="11" t="s">
        <v>6731</v>
      </c>
      <c r="U1764" s="11" t="s">
        <v>6731</v>
      </c>
      <c r="V1764" s="11" t="s">
        <v>6416</v>
      </c>
      <c r="W1764" s="59" t="s">
        <v>6416</v>
      </c>
      <c r="X1764" s="59" t="str">
        <f>CONCATENATE(D1764,F1764,H1764,J1764,L1764,N1764,P1764,R1764)</f>
        <v>Construction</v>
      </c>
      <c r="Y1764" s="11" t="s">
        <v>2801</v>
      </c>
      <c r="Z1764" s="32">
        <v>3</v>
      </c>
      <c r="AA1764" s="39">
        <v>45398</v>
      </c>
      <c r="AB1764" s="39">
        <v>45400</v>
      </c>
      <c r="AC1764" s="48">
        <v>7869.47</v>
      </c>
    </row>
    <row r="1765" spans="1:29" x14ac:dyDescent="0.2">
      <c r="A1765" s="66" t="s">
        <v>2802</v>
      </c>
      <c r="B1765" s="11" t="str">
        <f t="shared" si="204"/>
        <v xml:space="preserve"> - </v>
      </c>
      <c r="C1765" s="11" t="str">
        <f t="shared" si="204"/>
        <v/>
      </c>
      <c r="D1765" s="62" t="s">
        <v>6449</v>
      </c>
      <c r="E1765" s="11" t="str">
        <f t="shared" si="205"/>
        <v/>
      </c>
      <c r="F1765" s="66"/>
      <c r="G1765" s="64" t="str">
        <f t="shared" si="206"/>
        <v>The Mound</v>
      </c>
      <c r="H1765" s="66"/>
      <c r="I1765" s="65" t="str">
        <f t="shared" si="207"/>
        <v>Level 04</v>
      </c>
      <c r="J1765" s="66"/>
      <c r="K1765" s="67" t="str">
        <f t="shared" si="210"/>
        <v>Zone M3</v>
      </c>
      <c r="L1765" s="66"/>
      <c r="M1765" s="68" t="str">
        <f t="shared" si="211"/>
        <v>M3 / C4</v>
      </c>
      <c r="N1765" s="66"/>
      <c r="O1765" s="69" t="str">
        <f t="shared" si="208"/>
        <v>S. K. R. - 2</v>
      </c>
      <c r="P1765" s="66"/>
      <c r="Q1765" s="70" t="str">
        <f t="shared" si="209"/>
        <v>R2 / J1</v>
      </c>
      <c r="R1765" s="66"/>
      <c r="S1765" s="66"/>
      <c r="T1765" s="11" t="s">
        <v>6731</v>
      </c>
      <c r="U1765" s="11" t="s">
        <v>6731</v>
      </c>
      <c r="V1765" s="11" t="s">
        <v>6416</v>
      </c>
      <c r="W1765" s="59" t="s">
        <v>6416</v>
      </c>
      <c r="X1765" s="59" t="str">
        <f>CONCATENATE(D1765,F1765,H1765,J1765,L1765,N1765,P1765,R1765)</f>
        <v>Construction</v>
      </c>
      <c r="Y1765" s="11" t="s">
        <v>2803</v>
      </c>
      <c r="Z1765" s="32">
        <v>3</v>
      </c>
      <c r="AA1765" s="39">
        <v>45398</v>
      </c>
      <c r="AB1765" s="39">
        <v>45400</v>
      </c>
      <c r="AC1765" s="48">
        <v>3508.31</v>
      </c>
    </row>
    <row r="1766" spans="1:29" x14ac:dyDescent="0.2">
      <c r="A1766" s="66" t="s">
        <v>2804</v>
      </c>
      <c r="B1766" s="11" t="str">
        <f t="shared" si="204"/>
        <v xml:space="preserve"> - </v>
      </c>
      <c r="C1766" s="11" t="str">
        <f t="shared" si="204"/>
        <v/>
      </c>
      <c r="D1766" s="62" t="s">
        <v>6449</v>
      </c>
      <c r="E1766" s="11" t="str">
        <f t="shared" si="205"/>
        <v/>
      </c>
      <c r="F1766" s="66"/>
      <c r="G1766" s="64" t="str">
        <f t="shared" si="206"/>
        <v>The Mound</v>
      </c>
      <c r="H1766" s="66"/>
      <c r="I1766" s="65" t="str">
        <f t="shared" si="207"/>
        <v>Level 04</v>
      </c>
      <c r="J1766" s="66"/>
      <c r="K1766" s="67" t="str">
        <f t="shared" si="210"/>
        <v>Zone M3</v>
      </c>
      <c r="L1766" s="66"/>
      <c r="M1766" s="68" t="str">
        <f t="shared" si="211"/>
        <v>M3 / C4</v>
      </c>
      <c r="N1766" s="66"/>
      <c r="O1766" s="69" t="str">
        <f t="shared" si="208"/>
        <v>S. K. R. - 2</v>
      </c>
      <c r="P1766" s="66"/>
      <c r="Q1766" s="70" t="str">
        <f t="shared" si="209"/>
        <v>R2 / J1</v>
      </c>
      <c r="R1766" s="66"/>
      <c r="S1766" s="66"/>
      <c r="T1766" s="11" t="s">
        <v>6731</v>
      </c>
      <c r="U1766" s="11" t="s">
        <v>6731</v>
      </c>
      <c r="V1766" s="11" t="s">
        <v>6416</v>
      </c>
      <c r="W1766" s="59" t="s">
        <v>6416</v>
      </c>
      <c r="X1766" s="59" t="str">
        <f>CONCATENATE(D1766,F1766,H1766,J1766,L1766,N1766,P1766,R1766)</f>
        <v>Construction</v>
      </c>
      <c r="Y1766" s="11" t="s">
        <v>2805</v>
      </c>
      <c r="Z1766" s="32">
        <v>2</v>
      </c>
      <c r="AA1766" s="39">
        <v>45399</v>
      </c>
      <c r="AB1766" s="39">
        <v>45400</v>
      </c>
      <c r="AC1766" s="34">
        <v>795.57</v>
      </c>
    </row>
    <row r="1767" spans="1:29" x14ac:dyDescent="0.2">
      <c r="A1767" s="66" t="s">
        <v>2806</v>
      </c>
      <c r="B1767" s="11" t="str">
        <f t="shared" si="204"/>
        <v xml:space="preserve"> - </v>
      </c>
      <c r="C1767" s="11" t="str">
        <f t="shared" si="204"/>
        <v/>
      </c>
      <c r="D1767" s="62" t="s">
        <v>6449</v>
      </c>
      <c r="E1767" s="11" t="str">
        <f t="shared" si="205"/>
        <v/>
      </c>
      <c r="F1767" s="66"/>
      <c r="G1767" s="64" t="str">
        <f t="shared" si="206"/>
        <v>The Mound</v>
      </c>
      <c r="H1767" s="66"/>
      <c r="I1767" s="65" t="str">
        <f t="shared" si="207"/>
        <v>Level 04</v>
      </c>
      <c r="J1767" s="66"/>
      <c r="K1767" s="67" t="str">
        <f t="shared" si="210"/>
        <v>Zone M3</v>
      </c>
      <c r="L1767" s="66"/>
      <c r="M1767" s="68" t="str">
        <f t="shared" si="211"/>
        <v>M3 / C4</v>
      </c>
      <c r="N1767" s="66"/>
      <c r="O1767" s="69" t="str">
        <f t="shared" si="208"/>
        <v>S. K. R. - 2</v>
      </c>
      <c r="P1767" s="66"/>
      <c r="Q1767" s="70" t="str">
        <f t="shared" si="209"/>
        <v>R2 / J1</v>
      </c>
      <c r="R1767" s="66"/>
      <c r="S1767" s="66"/>
      <c r="T1767" s="11" t="s">
        <v>6731</v>
      </c>
      <c r="U1767" s="11" t="s">
        <v>6731</v>
      </c>
      <c r="V1767" s="11" t="s">
        <v>6416</v>
      </c>
      <c r="W1767" s="59" t="s">
        <v>6416</v>
      </c>
      <c r="X1767" s="59" t="str">
        <f>CONCATENATE(D1767,F1767,H1767,J1767,L1767,N1767,P1767,R1767)</f>
        <v>Construction</v>
      </c>
      <c r="Y1767" s="11" t="s">
        <v>2807</v>
      </c>
      <c r="Z1767" s="32">
        <v>2</v>
      </c>
      <c r="AA1767" s="39">
        <v>45399</v>
      </c>
      <c r="AB1767" s="39">
        <v>45400</v>
      </c>
      <c r="AC1767" s="34">
        <v>583.46</v>
      </c>
    </row>
    <row r="1768" spans="1:29" x14ac:dyDescent="0.2">
      <c r="A1768" s="63" t="s">
        <v>2808</v>
      </c>
      <c r="B1768" s="8" t="str">
        <f t="shared" si="204"/>
        <v xml:space="preserve"> - </v>
      </c>
      <c r="C1768" s="8" t="str">
        <f t="shared" si="204"/>
        <v/>
      </c>
      <c r="D1768" s="62" t="s">
        <v>6449</v>
      </c>
      <c r="E1768" s="8" t="str">
        <f t="shared" si="205"/>
        <v/>
      </c>
      <c r="F1768" s="63"/>
      <c r="G1768" s="64" t="str">
        <f t="shared" si="206"/>
        <v>The Mound</v>
      </c>
      <c r="H1768" s="63"/>
      <c r="I1768" s="65" t="str">
        <f t="shared" si="207"/>
        <v>Level 04</v>
      </c>
      <c r="J1768" s="63"/>
      <c r="K1768" s="67" t="str">
        <f t="shared" si="210"/>
        <v>Zone M3</v>
      </c>
      <c r="L1768" s="63"/>
      <c r="M1768" s="68" t="str">
        <f t="shared" si="211"/>
        <v>M3 / C4</v>
      </c>
      <c r="N1768" s="63"/>
      <c r="O1768" s="69" t="str">
        <f t="shared" si="208"/>
        <v>S. K. R. - 2</v>
      </c>
      <c r="P1768" s="63"/>
      <c r="Q1768" s="70" t="str">
        <f t="shared" si="209"/>
        <v>R2 / J1</v>
      </c>
      <c r="R1768" s="63"/>
      <c r="S1768" s="63"/>
      <c r="T1768" s="8" t="s">
        <v>6731</v>
      </c>
      <c r="U1768" s="8" t="s">
        <v>6731</v>
      </c>
      <c r="V1768" s="8" t="s">
        <v>6416</v>
      </c>
      <c r="W1768" s="59" t="s">
        <v>6416</v>
      </c>
      <c r="X1768" s="59" t="str">
        <f>CONCATENATE(D1768,F1768,H1768,J1768,L1768,N1768,P1768,R1768)</f>
        <v>Construction</v>
      </c>
      <c r="Y1768" s="8" t="s">
        <v>2809</v>
      </c>
      <c r="Z1768" s="23">
        <v>2</v>
      </c>
      <c r="AA1768" s="35">
        <v>45402</v>
      </c>
      <c r="AB1768" s="35">
        <v>45403</v>
      </c>
      <c r="AC1768" s="42">
        <v>1822.4</v>
      </c>
    </row>
    <row r="1769" spans="1:29" x14ac:dyDescent="0.2">
      <c r="A1769" s="69" t="s">
        <v>2810</v>
      </c>
      <c r="B1769" s="3" t="str">
        <f t="shared" si="204"/>
        <v/>
      </c>
      <c r="C1769" s="3" t="str">
        <f t="shared" si="204"/>
        <v>M3 / C4 - Zone M3 - Level 04 - The Mound - Construction</v>
      </c>
      <c r="D1769" s="62" t="s">
        <v>6449</v>
      </c>
      <c r="E1769" s="3" t="str">
        <f t="shared" si="205"/>
        <v>M3 / C4</v>
      </c>
      <c r="F1769" s="92"/>
      <c r="G1769" s="64" t="str">
        <f>IF(F1769="",G1768,TRIM(F1769))</f>
        <v>The Mound</v>
      </c>
      <c r="H1769" s="92"/>
      <c r="I1769" s="65" t="str">
        <f>IF(H1769="",I1768,TRIM(H1769))</f>
        <v>Level 04</v>
      </c>
      <c r="J1769" s="92"/>
      <c r="K1769" s="67" t="str">
        <f>IF(J1769="",K1768,TRIM(J1769))</f>
        <v>Zone M3</v>
      </c>
      <c r="L1769" s="92"/>
      <c r="M1769" s="68" t="str">
        <f>IF(L1769="",M1768,TRIM(L1769))</f>
        <v>M3 / C4</v>
      </c>
      <c r="N1769" s="69" t="s">
        <v>2810</v>
      </c>
      <c r="O1769" s="69" t="str">
        <f>IF(N1769="",O1768,TRIM(N1769))</f>
        <v>S. K. R. - 3</v>
      </c>
      <c r="P1769" s="92"/>
      <c r="Q1769" s="70" t="str">
        <f>IF(P1769="",Q1768,TRIM(P1769))</f>
        <v>R2 / J1</v>
      </c>
      <c r="R1769" s="92"/>
      <c r="S1769" s="92"/>
      <c r="T1769" s="3" t="s">
        <v>6762</v>
      </c>
      <c r="U1769" s="3" t="s">
        <v>6762</v>
      </c>
      <c r="V1769" s="3" t="s">
        <v>6762</v>
      </c>
      <c r="W1769" s="59" t="s">
        <v>2810</v>
      </c>
      <c r="X1769" s="59" t="str">
        <f>CONCATENATE(D1769,F1769,H1769,J1769,L1769,N1769,P1769,R1769)</f>
        <v>Construction            S. K. R. - 3</v>
      </c>
      <c r="Y1769" s="3"/>
      <c r="Z1769" s="49">
        <v>5</v>
      </c>
      <c r="AA1769" s="50">
        <v>45402</v>
      </c>
      <c r="AB1769" s="50">
        <v>45406</v>
      </c>
      <c r="AC1769" s="52">
        <v>14579.2</v>
      </c>
    </row>
    <row r="1770" spans="1:29" ht="25.5" x14ac:dyDescent="0.2">
      <c r="A1770" s="66" t="s">
        <v>2811</v>
      </c>
      <c r="B1770" s="11" t="str">
        <f t="shared" si="204"/>
        <v xml:space="preserve"> - M3 / C4 - Zone M3 - Level 04 - The Mound - Construction</v>
      </c>
      <c r="C1770" s="11" t="str">
        <f t="shared" si="204"/>
        <v/>
      </c>
      <c r="D1770" s="62" t="s">
        <v>6449</v>
      </c>
      <c r="E1770" s="11" t="str">
        <f t="shared" si="205"/>
        <v/>
      </c>
      <c r="F1770" s="66"/>
      <c r="G1770" s="64" t="str">
        <f t="shared" si="206"/>
        <v>The Mound</v>
      </c>
      <c r="H1770" s="66"/>
      <c r="I1770" s="65" t="str">
        <f t="shared" si="207"/>
        <v>Level 04</v>
      </c>
      <c r="J1770" s="66"/>
      <c r="K1770" s="67" t="str">
        <f t="shared" si="210"/>
        <v>Zone M3</v>
      </c>
      <c r="L1770" s="66"/>
      <c r="M1770" s="68" t="str">
        <f t="shared" si="211"/>
        <v>M3 / C4</v>
      </c>
      <c r="N1770" s="66"/>
      <c r="O1770" s="69" t="str">
        <f t="shared" si="208"/>
        <v>S. K. R. - 3</v>
      </c>
      <c r="P1770" s="66"/>
      <c r="Q1770" s="70" t="str">
        <f t="shared" si="209"/>
        <v>R2 / J1</v>
      </c>
      <c r="R1770" s="66"/>
      <c r="S1770" s="66"/>
      <c r="T1770" s="11" t="s">
        <v>6762</v>
      </c>
      <c r="U1770" s="11" t="s">
        <v>6762</v>
      </c>
      <c r="V1770" s="11" t="s">
        <v>6416</v>
      </c>
      <c r="W1770" s="59" t="s">
        <v>6416</v>
      </c>
      <c r="X1770" s="59" t="str">
        <f>CONCATENATE(D1770,F1770,H1770,J1770,L1770,N1770,P1770,R1770)</f>
        <v>Construction</v>
      </c>
      <c r="Y1770" s="11" t="s">
        <v>2812</v>
      </c>
      <c r="Z1770" s="32">
        <v>3</v>
      </c>
      <c r="AA1770" s="39">
        <v>45402</v>
      </c>
      <c r="AB1770" s="39">
        <v>45404</v>
      </c>
      <c r="AC1770" s="48">
        <v>7869.47</v>
      </c>
    </row>
    <row r="1771" spans="1:29" x14ac:dyDescent="0.2">
      <c r="A1771" s="66" t="s">
        <v>2813</v>
      </c>
      <c r="B1771" s="11" t="str">
        <f t="shared" si="204"/>
        <v xml:space="preserve"> - </v>
      </c>
      <c r="C1771" s="11" t="str">
        <f t="shared" si="204"/>
        <v/>
      </c>
      <c r="D1771" s="62" t="s">
        <v>6449</v>
      </c>
      <c r="E1771" s="11" t="str">
        <f t="shared" si="205"/>
        <v/>
      </c>
      <c r="F1771" s="66"/>
      <c r="G1771" s="64" t="str">
        <f t="shared" si="206"/>
        <v>The Mound</v>
      </c>
      <c r="H1771" s="66"/>
      <c r="I1771" s="65" t="str">
        <f t="shared" si="207"/>
        <v>Level 04</v>
      </c>
      <c r="J1771" s="66"/>
      <c r="K1771" s="67" t="str">
        <f t="shared" si="210"/>
        <v>Zone M3</v>
      </c>
      <c r="L1771" s="66"/>
      <c r="M1771" s="68" t="str">
        <f t="shared" si="211"/>
        <v>M3 / C4</v>
      </c>
      <c r="N1771" s="66"/>
      <c r="O1771" s="69" t="str">
        <f t="shared" si="208"/>
        <v>S. K. R. - 3</v>
      </c>
      <c r="P1771" s="66"/>
      <c r="Q1771" s="70" t="str">
        <f t="shared" si="209"/>
        <v>R2 / J1</v>
      </c>
      <c r="R1771" s="66"/>
      <c r="S1771" s="66"/>
      <c r="T1771" s="11" t="s">
        <v>6762</v>
      </c>
      <c r="U1771" s="11" t="s">
        <v>6762</v>
      </c>
      <c r="V1771" s="11" t="s">
        <v>6416</v>
      </c>
      <c r="W1771" s="59" t="s">
        <v>6416</v>
      </c>
      <c r="X1771" s="59" t="str">
        <f>CONCATENATE(D1771,F1771,H1771,J1771,L1771,N1771,P1771,R1771)</f>
        <v>Construction</v>
      </c>
      <c r="Y1771" s="11" t="s">
        <v>2814</v>
      </c>
      <c r="Z1771" s="32">
        <v>3</v>
      </c>
      <c r="AA1771" s="39">
        <v>45402</v>
      </c>
      <c r="AB1771" s="39">
        <v>45404</v>
      </c>
      <c r="AC1771" s="48">
        <v>3508.31</v>
      </c>
    </row>
    <row r="1772" spans="1:29" x14ac:dyDescent="0.2">
      <c r="A1772" s="66" t="s">
        <v>2815</v>
      </c>
      <c r="B1772" s="11" t="str">
        <f t="shared" si="204"/>
        <v xml:space="preserve"> - </v>
      </c>
      <c r="C1772" s="11" t="str">
        <f t="shared" si="204"/>
        <v/>
      </c>
      <c r="D1772" s="62" t="s">
        <v>6449</v>
      </c>
      <c r="E1772" s="11" t="str">
        <f t="shared" si="205"/>
        <v/>
      </c>
      <c r="F1772" s="66"/>
      <c r="G1772" s="64" t="str">
        <f t="shared" si="206"/>
        <v>The Mound</v>
      </c>
      <c r="H1772" s="66"/>
      <c r="I1772" s="65" t="str">
        <f t="shared" si="207"/>
        <v>Level 04</v>
      </c>
      <c r="J1772" s="66"/>
      <c r="K1772" s="67" t="str">
        <f t="shared" si="210"/>
        <v>Zone M3</v>
      </c>
      <c r="L1772" s="66"/>
      <c r="M1772" s="68" t="str">
        <f t="shared" si="211"/>
        <v>M3 / C4</v>
      </c>
      <c r="N1772" s="66"/>
      <c r="O1772" s="69" t="str">
        <f t="shared" si="208"/>
        <v>S. K. R. - 3</v>
      </c>
      <c r="P1772" s="66"/>
      <c r="Q1772" s="70" t="str">
        <f t="shared" si="209"/>
        <v>R2 / J1</v>
      </c>
      <c r="R1772" s="66"/>
      <c r="S1772" s="66"/>
      <c r="T1772" s="11" t="s">
        <v>6762</v>
      </c>
      <c r="U1772" s="11" t="s">
        <v>6762</v>
      </c>
      <c r="V1772" s="11" t="s">
        <v>6416</v>
      </c>
      <c r="W1772" s="59" t="s">
        <v>6416</v>
      </c>
      <c r="X1772" s="59" t="str">
        <f>CONCATENATE(D1772,F1772,H1772,J1772,L1772,N1772,P1772,R1772)</f>
        <v>Construction</v>
      </c>
      <c r="Y1772" s="11" t="s">
        <v>2816</v>
      </c>
      <c r="Z1772" s="32">
        <v>2</v>
      </c>
      <c r="AA1772" s="39">
        <v>45403</v>
      </c>
      <c r="AB1772" s="39">
        <v>45404</v>
      </c>
      <c r="AC1772" s="34">
        <v>795.57</v>
      </c>
    </row>
    <row r="1773" spans="1:29" x14ac:dyDescent="0.2">
      <c r="A1773" s="66" t="s">
        <v>2817</v>
      </c>
      <c r="B1773" s="11" t="str">
        <f t="shared" si="204"/>
        <v xml:space="preserve"> - </v>
      </c>
      <c r="C1773" s="11" t="str">
        <f t="shared" si="204"/>
        <v/>
      </c>
      <c r="D1773" s="62" t="s">
        <v>6449</v>
      </c>
      <c r="E1773" s="11" t="str">
        <f t="shared" si="205"/>
        <v/>
      </c>
      <c r="F1773" s="66"/>
      <c r="G1773" s="64" t="str">
        <f t="shared" si="206"/>
        <v>The Mound</v>
      </c>
      <c r="H1773" s="66"/>
      <c r="I1773" s="65" t="str">
        <f t="shared" si="207"/>
        <v>Level 04</v>
      </c>
      <c r="J1773" s="66"/>
      <c r="K1773" s="67" t="str">
        <f t="shared" si="210"/>
        <v>Zone M3</v>
      </c>
      <c r="L1773" s="66"/>
      <c r="M1773" s="68" t="str">
        <f t="shared" si="211"/>
        <v>M3 / C4</v>
      </c>
      <c r="N1773" s="66"/>
      <c r="O1773" s="69" t="str">
        <f t="shared" si="208"/>
        <v>S. K. R. - 3</v>
      </c>
      <c r="P1773" s="66"/>
      <c r="Q1773" s="70" t="str">
        <f t="shared" si="209"/>
        <v>R2 / J1</v>
      </c>
      <c r="R1773" s="66"/>
      <c r="S1773" s="66"/>
      <c r="T1773" s="11" t="s">
        <v>6762</v>
      </c>
      <c r="U1773" s="11" t="s">
        <v>6762</v>
      </c>
      <c r="V1773" s="11" t="s">
        <v>6416</v>
      </c>
      <c r="W1773" s="59" t="s">
        <v>6416</v>
      </c>
      <c r="X1773" s="59" t="str">
        <f>CONCATENATE(D1773,F1773,H1773,J1773,L1773,N1773,P1773,R1773)</f>
        <v>Construction</v>
      </c>
      <c r="Y1773" s="11" t="s">
        <v>2818</v>
      </c>
      <c r="Z1773" s="32">
        <v>2</v>
      </c>
      <c r="AA1773" s="39">
        <v>45403</v>
      </c>
      <c r="AB1773" s="39">
        <v>45404</v>
      </c>
      <c r="AC1773" s="34">
        <v>583.46</v>
      </c>
    </row>
    <row r="1774" spans="1:29" x14ac:dyDescent="0.2">
      <c r="A1774" s="63" t="s">
        <v>2819</v>
      </c>
      <c r="B1774" s="8" t="str">
        <f t="shared" si="204"/>
        <v xml:space="preserve"> - </v>
      </c>
      <c r="C1774" s="8" t="str">
        <f t="shared" si="204"/>
        <v/>
      </c>
      <c r="D1774" s="62" t="s">
        <v>6449</v>
      </c>
      <c r="E1774" s="8" t="str">
        <f t="shared" si="205"/>
        <v/>
      </c>
      <c r="F1774" s="63"/>
      <c r="G1774" s="64" t="str">
        <f t="shared" si="206"/>
        <v>The Mound</v>
      </c>
      <c r="H1774" s="63"/>
      <c r="I1774" s="65" t="str">
        <f t="shared" si="207"/>
        <v>Level 04</v>
      </c>
      <c r="J1774" s="63"/>
      <c r="K1774" s="67" t="str">
        <f t="shared" si="210"/>
        <v>Zone M3</v>
      </c>
      <c r="L1774" s="63"/>
      <c r="M1774" s="68" t="str">
        <f t="shared" si="211"/>
        <v>M3 / C4</v>
      </c>
      <c r="N1774" s="63"/>
      <c r="O1774" s="69" t="str">
        <f t="shared" si="208"/>
        <v>S. K. R. - 3</v>
      </c>
      <c r="P1774" s="63"/>
      <c r="Q1774" s="70" t="str">
        <f t="shared" si="209"/>
        <v>R2 / J1</v>
      </c>
      <c r="R1774" s="63"/>
      <c r="S1774" s="63"/>
      <c r="T1774" s="8" t="s">
        <v>6762</v>
      </c>
      <c r="U1774" s="8" t="s">
        <v>6762</v>
      </c>
      <c r="V1774" s="8" t="s">
        <v>6416</v>
      </c>
      <c r="W1774" s="59" t="s">
        <v>6416</v>
      </c>
      <c r="X1774" s="59" t="str">
        <f>CONCATENATE(D1774,F1774,H1774,J1774,L1774,N1774,P1774,R1774)</f>
        <v>Construction</v>
      </c>
      <c r="Y1774" s="8" t="s">
        <v>2820</v>
      </c>
      <c r="Z1774" s="23">
        <v>2</v>
      </c>
      <c r="AA1774" s="35">
        <v>45405</v>
      </c>
      <c r="AB1774" s="35">
        <v>45406</v>
      </c>
      <c r="AC1774" s="42">
        <v>1822.4</v>
      </c>
    </row>
    <row r="1775" spans="1:29" x14ac:dyDescent="0.2">
      <c r="A1775" s="69" t="s">
        <v>1288</v>
      </c>
      <c r="B1775" s="3" t="str">
        <f t="shared" si="204"/>
        <v/>
      </c>
      <c r="C1775" s="3" t="str">
        <f t="shared" si="204"/>
        <v>M3 / C4 - Zone M3 - Level 04 - The Mound - Construction</v>
      </c>
      <c r="D1775" s="62" t="s">
        <v>6449</v>
      </c>
      <c r="E1775" s="3" t="str">
        <f t="shared" si="205"/>
        <v>M3 / C4</v>
      </c>
      <c r="F1775" s="92"/>
      <c r="G1775" s="64" t="str">
        <f>IF(F1775="",G1774,TRIM(F1775))</f>
        <v>The Mound</v>
      </c>
      <c r="H1775" s="92"/>
      <c r="I1775" s="65" t="str">
        <f>IF(H1775="",I1774,TRIM(H1775))</f>
        <v>Level 04</v>
      </c>
      <c r="J1775" s="92"/>
      <c r="K1775" s="67" t="str">
        <f>IF(J1775="",K1774,TRIM(J1775))</f>
        <v>Zone M3</v>
      </c>
      <c r="L1775" s="92"/>
      <c r="M1775" s="68" t="str">
        <f>IF(L1775="",M1774,TRIM(L1775))</f>
        <v>M3 / C4</v>
      </c>
      <c r="N1775" s="69" t="s">
        <v>1288</v>
      </c>
      <c r="O1775" s="69" t="str">
        <f>IF(N1775="",O1774,TRIM(N1775))</f>
        <v>S. K. CR.</v>
      </c>
      <c r="P1775" s="92"/>
      <c r="Q1775" s="70" t="str">
        <f>IF(P1775="",Q1774,TRIM(P1775))</f>
        <v>R2 / J1</v>
      </c>
      <c r="R1775" s="92"/>
      <c r="S1775" s="92"/>
      <c r="T1775" s="3" t="s">
        <v>6720</v>
      </c>
      <c r="U1775" s="3" t="s">
        <v>6720</v>
      </c>
      <c r="V1775" s="3" t="s">
        <v>6720</v>
      </c>
      <c r="W1775" s="59" t="s">
        <v>1288</v>
      </c>
      <c r="X1775" s="59" t="str">
        <f>CONCATENATE(D1775,F1775,H1775,J1775,L1775,N1775,P1775,R1775)</f>
        <v>Construction            S. K. CR.</v>
      </c>
      <c r="Y1775" s="3"/>
      <c r="Z1775" s="49">
        <v>5</v>
      </c>
      <c r="AA1775" s="50">
        <v>45405</v>
      </c>
      <c r="AB1775" s="50">
        <v>45410</v>
      </c>
      <c r="AC1775" s="52">
        <v>14579.2</v>
      </c>
    </row>
    <row r="1776" spans="1:29" ht="25.5" x14ac:dyDescent="0.2">
      <c r="A1776" s="66" t="s">
        <v>2821</v>
      </c>
      <c r="B1776" s="11" t="str">
        <f t="shared" si="204"/>
        <v xml:space="preserve"> - M3 / C4 - Zone M3 - Level 04 - The Mound - Construction</v>
      </c>
      <c r="C1776" s="11" t="str">
        <f t="shared" si="204"/>
        <v/>
      </c>
      <c r="D1776" s="62" t="s">
        <v>6449</v>
      </c>
      <c r="E1776" s="11" t="str">
        <f t="shared" si="205"/>
        <v/>
      </c>
      <c r="F1776" s="66"/>
      <c r="G1776" s="64" t="str">
        <f t="shared" si="206"/>
        <v>The Mound</v>
      </c>
      <c r="H1776" s="66"/>
      <c r="I1776" s="65" t="str">
        <f t="shared" si="207"/>
        <v>Level 04</v>
      </c>
      <c r="J1776" s="66"/>
      <c r="K1776" s="67" t="str">
        <f t="shared" si="210"/>
        <v>Zone M3</v>
      </c>
      <c r="L1776" s="66"/>
      <c r="M1776" s="68" t="str">
        <f t="shared" si="211"/>
        <v>M3 / C4</v>
      </c>
      <c r="N1776" s="66"/>
      <c r="O1776" s="69" t="str">
        <f t="shared" si="208"/>
        <v>S. K. CR.</v>
      </c>
      <c r="P1776" s="66"/>
      <c r="Q1776" s="70" t="str">
        <f t="shared" si="209"/>
        <v>R2 / J1</v>
      </c>
      <c r="R1776" s="66"/>
      <c r="S1776" s="66"/>
      <c r="T1776" s="11" t="s">
        <v>6720</v>
      </c>
      <c r="U1776" s="11" t="s">
        <v>6720</v>
      </c>
      <c r="V1776" s="11" t="s">
        <v>6416</v>
      </c>
      <c r="W1776" s="59" t="s">
        <v>6416</v>
      </c>
      <c r="X1776" s="59" t="str">
        <f>CONCATENATE(D1776,F1776,H1776,J1776,L1776,N1776,P1776,R1776)</f>
        <v>Construction</v>
      </c>
      <c r="Y1776" s="11" t="s">
        <v>2822</v>
      </c>
      <c r="Z1776" s="32">
        <v>3</v>
      </c>
      <c r="AA1776" s="39">
        <v>45405</v>
      </c>
      <c r="AB1776" s="39">
        <v>45407</v>
      </c>
      <c r="AC1776" s="48">
        <v>7869.47</v>
      </c>
    </row>
    <row r="1777" spans="1:29" x14ac:dyDescent="0.2">
      <c r="A1777" s="66" t="s">
        <v>2823</v>
      </c>
      <c r="B1777" s="11" t="str">
        <f t="shared" si="204"/>
        <v xml:space="preserve"> - </v>
      </c>
      <c r="C1777" s="11" t="str">
        <f t="shared" si="204"/>
        <v/>
      </c>
      <c r="D1777" s="62" t="s">
        <v>6449</v>
      </c>
      <c r="E1777" s="11" t="str">
        <f t="shared" si="205"/>
        <v/>
      </c>
      <c r="F1777" s="66"/>
      <c r="G1777" s="64" t="str">
        <f t="shared" si="206"/>
        <v>The Mound</v>
      </c>
      <c r="H1777" s="66"/>
      <c r="I1777" s="65" t="str">
        <f t="shared" si="207"/>
        <v>Level 04</v>
      </c>
      <c r="J1777" s="66"/>
      <c r="K1777" s="67" t="str">
        <f t="shared" si="210"/>
        <v>Zone M3</v>
      </c>
      <c r="L1777" s="66"/>
      <c r="M1777" s="68" t="str">
        <f t="shared" si="211"/>
        <v>M3 / C4</v>
      </c>
      <c r="N1777" s="66"/>
      <c r="O1777" s="69" t="str">
        <f t="shared" si="208"/>
        <v>S. K. CR.</v>
      </c>
      <c r="P1777" s="66"/>
      <c r="Q1777" s="70" t="str">
        <f t="shared" si="209"/>
        <v>R2 / J1</v>
      </c>
      <c r="R1777" s="66"/>
      <c r="S1777" s="66"/>
      <c r="T1777" s="11" t="s">
        <v>6720</v>
      </c>
      <c r="U1777" s="11" t="s">
        <v>6720</v>
      </c>
      <c r="V1777" s="11" t="s">
        <v>6416</v>
      </c>
      <c r="W1777" s="59" t="s">
        <v>6416</v>
      </c>
      <c r="X1777" s="59" t="str">
        <f>CONCATENATE(D1777,F1777,H1777,J1777,L1777,N1777,P1777,R1777)</f>
        <v>Construction</v>
      </c>
      <c r="Y1777" s="11" t="s">
        <v>2824</v>
      </c>
      <c r="Z1777" s="32">
        <v>3</v>
      </c>
      <c r="AA1777" s="39">
        <v>45405</v>
      </c>
      <c r="AB1777" s="39">
        <v>45407</v>
      </c>
      <c r="AC1777" s="48">
        <v>3508.31</v>
      </c>
    </row>
    <row r="1778" spans="1:29" x14ac:dyDescent="0.2">
      <c r="A1778" s="66" t="s">
        <v>2825</v>
      </c>
      <c r="B1778" s="11" t="str">
        <f t="shared" si="204"/>
        <v xml:space="preserve"> - </v>
      </c>
      <c r="C1778" s="11" t="str">
        <f t="shared" si="204"/>
        <v/>
      </c>
      <c r="D1778" s="62" t="s">
        <v>6449</v>
      </c>
      <c r="E1778" s="11" t="str">
        <f t="shared" si="205"/>
        <v/>
      </c>
      <c r="F1778" s="66"/>
      <c r="G1778" s="64" t="str">
        <f t="shared" si="206"/>
        <v>The Mound</v>
      </c>
      <c r="H1778" s="66"/>
      <c r="I1778" s="65" t="str">
        <f t="shared" si="207"/>
        <v>Level 04</v>
      </c>
      <c r="J1778" s="66"/>
      <c r="K1778" s="67" t="str">
        <f t="shared" si="210"/>
        <v>Zone M3</v>
      </c>
      <c r="L1778" s="66"/>
      <c r="M1778" s="68" t="str">
        <f t="shared" si="211"/>
        <v>M3 / C4</v>
      </c>
      <c r="N1778" s="66"/>
      <c r="O1778" s="69" t="str">
        <f t="shared" si="208"/>
        <v>S. K. CR.</v>
      </c>
      <c r="P1778" s="66"/>
      <c r="Q1778" s="70" t="str">
        <f t="shared" si="209"/>
        <v>R2 / J1</v>
      </c>
      <c r="R1778" s="66"/>
      <c r="S1778" s="66"/>
      <c r="T1778" s="11" t="s">
        <v>6720</v>
      </c>
      <c r="U1778" s="11" t="s">
        <v>6720</v>
      </c>
      <c r="V1778" s="11" t="s">
        <v>6416</v>
      </c>
      <c r="W1778" s="59" t="s">
        <v>6416</v>
      </c>
      <c r="X1778" s="59" t="str">
        <f>CONCATENATE(D1778,F1778,H1778,J1778,L1778,N1778,P1778,R1778)</f>
        <v>Construction</v>
      </c>
      <c r="Y1778" s="11" t="s">
        <v>2826</v>
      </c>
      <c r="Z1778" s="32">
        <v>2</v>
      </c>
      <c r="AA1778" s="39">
        <v>45406</v>
      </c>
      <c r="AB1778" s="39">
        <v>45407</v>
      </c>
      <c r="AC1778" s="34">
        <v>795.57</v>
      </c>
    </row>
    <row r="1779" spans="1:29" x14ac:dyDescent="0.2">
      <c r="A1779" s="66" t="s">
        <v>2827</v>
      </c>
      <c r="B1779" s="11" t="str">
        <f t="shared" si="204"/>
        <v xml:space="preserve"> - </v>
      </c>
      <c r="C1779" s="11" t="str">
        <f t="shared" si="204"/>
        <v/>
      </c>
      <c r="D1779" s="62" t="s">
        <v>6449</v>
      </c>
      <c r="E1779" s="11" t="str">
        <f t="shared" si="205"/>
        <v/>
      </c>
      <c r="F1779" s="66"/>
      <c r="G1779" s="64" t="str">
        <f t="shared" si="206"/>
        <v>The Mound</v>
      </c>
      <c r="H1779" s="66"/>
      <c r="I1779" s="65" t="str">
        <f t="shared" si="207"/>
        <v>Level 04</v>
      </c>
      <c r="J1779" s="66"/>
      <c r="K1779" s="67" t="str">
        <f t="shared" si="210"/>
        <v>Zone M3</v>
      </c>
      <c r="L1779" s="66"/>
      <c r="M1779" s="68" t="str">
        <f t="shared" si="211"/>
        <v>M3 / C4</v>
      </c>
      <c r="N1779" s="66"/>
      <c r="O1779" s="69" t="str">
        <f t="shared" si="208"/>
        <v>S. K. CR.</v>
      </c>
      <c r="P1779" s="66"/>
      <c r="Q1779" s="70" t="str">
        <f t="shared" si="209"/>
        <v>R2 / J1</v>
      </c>
      <c r="R1779" s="66"/>
      <c r="S1779" s="66"/>
      <c r="T1779" s="11" t="s">
        <v>6720</v>
      </c>
      <c r="U1779" s="11" t="s">
        <v>6720</v>
      </c>
      <c r="V1779" s="11" t="s">
        <v>6416</v>
      </c>
      <c r="W1779" s="59" t="s">
        <v>6416</v>
      </c>
      <c r="X1779" s="59" t="str">
        <f>CONCATENATE(D1779,F1779,H1779,J1779,L1779,N1779,P1779,R1779)</f>
        <v>Construction</v>
      </c>
      <c r="Y1779" s="11" t="s">
        <v>2828</v>
      </c>
      <c r="Z1779" s="32">
        <v>2</v>
      </c>
      <c r="AA1779" s="39">
        <v>45406</v>
      </c>
      <c r="AB1779" s="39">
        <v>45407</v>
      </c>
      <c r="AC1779" s="34">
        <v>583.46</v>
      </c>
    </row>
    <row r="1780" spans="1:29" x14ac:dyDescent="0.2">
      <c r="A1780" s="63" t="s">
        <v>2829</v>
      </c>
      <c r="B1780" s="8" t="str">
        <f t="shared" si="204"/>
        <v xml:space="preserve"> - </v>
      </c>
      <c r="C1780" s="8" t="str">
        <f t="shared" si="204"/>
        <v/>
      </c>
      <c r="D1780" s="62" t="s">
        <v>6449</v>
      </c>
      <c r="E1780" s="8" t="str">
        <f t="shared" si="205"/>
        <v/>
      </c>
      <c r="F1780" s="63"/>
      <c r="G1780" s="64" t="str">
        <f t="shared" si="206"/>
        <v>The Mound</v>
      </c>
      <c r="H1780" s="63"/>
      <c r="I1780" s="65" t="str">
        <f t="shared" si="207"/>
        <v>Level 04</v>
      </c>
      <c r="J1780" s="63"/>
      <c r="K1780" s="67" t="str">
        <f t="shared" si="210"/>
        <v>Zone M3</v>
      </c>
      <c r="L1780" s="63"/>
      <c r="M1780" s="68" t="str">
        <f t="shared" si="211"/>
        <v>M3 / C4</v>
      </c>
      <c r="N1780" s="63"/>
      <c r="O1780" s="69" t="str">
        <f t="shared" si="208"/>
        <v>S. K. CR.</v>
      </c>
      <c r="P1780" s="63"/>
      <c r="Q1780" s="70" t="str">
        <f t="shared" si="209"/>
        <v>R2 / J1</v>
      </c>
      <c r="R1780" s="63"/>
      <c r="S1780" s="63"/>
      <c r="T1780" s="8" t="s">
        <v>6720</v>
      </c>
      <c r="U1780" s="8" t="s">
        <v>6720</v>
      </c>
      <c r="V1780" s="8" t="s">
        <v>6416</v>
      </c>
      <c r="W1780" s="59" t="s">
        <v>6416</v>
      </c>
      <c r="X1780" s="59" t="str">
        <f>CONCATENATE(D1780,F1780,H1780,J1780,L1780,N1780,P1780,R1780)</f>
        <v>Construction</v>
      </c>
      <c r="Y1780" s="8" t="s">
        <v>2830</v>
      </c>
      <c r="Z1780" s="23">
        <v>2</v>
      </c>
      <c r="AA1780" s="35">
        <v>45409</v>
      </c>
      <c r="AB1780" s="35">
        <v>45410</v>
      </c>
      <c r="AC1780" s="42">
        <v>1822.4</v>
      </c>
    </row>
    <row r="1781" spans="1:29" x14ac:dyDescent="0.2">
      <c r="A1781" s="69" t="s">
        <v>2129</v>
      </c>
      <c r="B1781" s="3" t="str">
        <f t="shared" si="204"/>
        <v/>
      </c>
      <c r="C1781" s="3" t="str">
        <f t="shared" si="204"/>
        <v>M3 / C4 - Zone M3 - Level 04 - The Mound - Construction</v>
      </c>
      <c r="D1781" s="62" t="s">
        <v>6449</v>
      </c>
      <c r="E1781" s="3" t="str">
        <f t="shared" si="205"/>
        <v>M3 / C4</v>
      </c>
      <c r="F1781" s="92"/>
      <c r="G1781" s="64" t="str">
        <f>IF(F1781="",G1780,TRIM(F1781))</f>
        <v>The Mound</v>
      </c>
      <c r="H1781" s="92"/>
      <c r="I1781" s="65" t="str">
        <f>IF(H1781="",I1780,TRIM(H1781))</f>
        <v>Level 04</v>
      </c>
      <c r="J1781" s="92"/>
      <c r="K1781" s="67" t="str">
        <f>IF(J1781="",K1780,TRIM(J1781))</f>
        <v>Zone M3</v>
      </c>
      <c r="L1781" s="92"/>
      <c r="M1781" s="68" t="str">
        <f>IF(L1781="",M1780,TRIM(L1781))</f>
        <v>M3 / C4</v>
      </c>
      <c r="N1781" s="69" t="s">
        <v>2129</v>
      </c>
      <c r="O1781" s="69" t="str">
        <f>IF(N1781="",O1780,TRIM(N1781))</f>
        <v>S. DQ. L. - 1</v>
      </c>
      <c r="P1781" s="92"/>
      <c r="Q1781" s="70" t="str">
        <f>IF(P1781="",Q1780,TRIM(P1781))</f>
        <v>R2 / J1</v>
      </c>
      <c r="R1781" s="92"/>
      <c r="S1781" s="92"/>
      <c r="T1781" s="3" t="s">
        <v>6743</v>
      </c>
      <c r="U1781" s="3" t="s">
        <v>6743</v>
      </c>
      <c r="V1781" s="3" t="s">
        <v>6743</v>
      </c>
      <c r="W1781" s="59" t="s">
        <v>2129</v>
      </c>
      <c r="X1781" s="59" t="str">
        <f>CONCATENATE(D1781,F1781,H1781,J1781,L1781,N1781,P1781,R1781)</f>
        <v>Construction            S. DQ. L. - 1</v>
      </c>
      <c r="Y1781" s="3"/>
      <c r="Z1781" s="49">
        <v>5</v>
      </c>
      <c r="AA1781" s="50">
        <v>45409</v>
      </c>
      <c r="AB1781" s="50">
        <v>45413</v>
      </c>
      <c r="AC1781" s="52">
        <v>14579.2</v>
      </c>
    </row>
    <row r="1782" spans="1:29" ht="25.5" x14ac:dyDescent="0.2">
      <c r="A1782" s="66" t="s">
        <v>2831</v>
      </c>
      <c r="B1782" s="11" t="str">
        <f t="shared" si="204"/>
        <v xml:space="preserve"> - M3 / C4 - Zone M3 - Level 04 - The Mound - Construction</v>
      </c>
      <c r="C1782" s="11" t="str">
        <f t="shared" si="204"/>
        <v/>
      </c>
      <c r="D1782" s="62" t="s">
        <v>6449</v>
      </c>
      <c r="E1782" s="11" t="str">
        <f t="shared" si="205"/>
        <v/>
      </c>
      <c r="F1782" s="66"/>
      <c r="G1782" s="64" t="str">
        <f t="shared" si="206"/>
        <v>The Mound</v>
      </c>
      <c r="H1782" s="66"/>
      <c r="I1782" s="65" t="str">
        <f t="shared" si="207"/>
        <v>Level 04</v>
      </c>
      <c r="J1782" s="66"/>
      <c r="K1782" s="67" t="str">
        <f t="shared" si="210"/>
        <v>Zone M3</v>
      </c>
      <c r="L1782" s="66"/>
      <c r="M1782" s="68" t="str">
        <f t="shared" si="211"/>
        <v>M3 / C4</v>
      </c>
      <c r="N1782" s="66"/>
      <c r="O1782" s="69" t="str">
        <f t="shared" si="208"/>
        <v>S. DQ. L. - 1</v>
      </c>
      <c r="P1782" s="66"/>
      <c r="Q1782" s="70" t="str">
        <f t="shared" si="209"/>
        <v>R2 / J1</v>
      </c>
      <c r="R1782" s="66"/>
      <c r="S1782" s="66"/>
      <c r="T1782" s="11" t="s">
        <v>6743</v>
      </c>
      <c r="U1782" s="11" t="s">
        <v>6743</v>
      </c>
      <c r="V1782" s="11" t="s">
        <v>6416</v>
      </c>
      <c r="W1782" s="59" t="s">
        <v>6416</v>
      </c>
      <c r="X1782" s="59" t="str">
        <f>CONCATENATE(D1782,F1782,H1782,J1782,L1782,N1782,P1782,R1782)</f>
        <v>Construction</v>
      </c>
      <c r="Y1782" s="11" t="s">
        <v>2832</v>
      </c>
      <c r="Z1782" s="32">
        <v>3</v>
      </c>
      <c r="AA1782" s="39">
        <v>45409</v>
      </c>
      <c r="AB1782" s="39">
        <v>45411</v>
      </c>
      <c r="AC1782" s="48">
        <v>7869.47</v>
      </c>
    </row>
    <row r="1783" spans="1:29" x14ac:dyDescent="0.2">
      <c r="A1783" s="66" t="s">
        <v>2833</v>
      </c>
      <c r="B1783" s="11" t="str">
        <f t="shared" si="204"/>
        <v xml:space="preserve"> - </v>
      </c>
      <c r="C1783" s="11" t="str">
        <f t="shared" si="204"/>
        <v/>
      </c>
      <c r="D1783" s="62" t="s">
        <v>6449</v>
      </c>
      <c r="E1783" s="11" t="str">
        <f t="shared" si="205"/>
        <v/>
      </c>
      <c r="F1783" s="66"/>
      <c r="G1783" s="64" t="str">
        <f t="shared" si="206"/>
        <v>The Mound</v>
      </c>
      <c r="H1783" s="66"/>
      <c r="I1783" s="65" t="str">
        <f t="shared" si="207"/>
        <v>Level 04</v>
      </c>
      <c r="J1783" s="66"/>
      <c r="K1783" s="67" t="str">
        <f t="shared" si="210"/>
        <v>Zone M3</v>
      </c>
      <c r="L1783" s="66"/>
      <c r="M1783" s="68" t="str">
        <f t="shared" si="211"/>
        <v>M3 / C4</v>
      </c>
      <c r="N1783" s="66"/>
      <c r="O1783" s="69" t="str">
        <f t="shared" si="208"/>
        <v>S. DQ. L. - 1</v>
      </c>
      <c r="P1783" s="66"/>
      <c r="Q1783" s="70" t="str">
        <f t="shared" si="209"/>
        <v>R2 / J1</v>
      </c>
      <c r="R1783" s="66"/>
      <c r="S1783" s="66"/>
      <c r="T1783" s="11" t="s">
        <v>6743</v>
      </c>
      <c r="U1783" s="11" t="s">
        <v>6743</v>
      </c>
      <c r="V1783" s="11" t="s">
        <v>6416</v>
      </c>
      <c r="W1783" s="59" t="s">
        <v>6416</v>
      </c>
      <c r="X1783" s="59" t="str">
        <f>CONCATENATE(D1783,F1783,H1783,J1783,L1783,N1783,P1783,R1783)</f>
        <v>Construction</v>
      </c>
      <c r="Y1783" s="11" t="s">
        <v>2834</v>
      </c>
      <c r="Z1783" s="32">
        <v>3</v>
      </c>
      <c r="AA1783" s="39">
        <v>45409</v>
      </c>
      <c r="AB1783" s="39">
        <v>45411</v>
      </c>
      <c r="AC1783" s="48">
        <v>3508.31</v>
      </c>
    </row>
    <row r="1784" spans="1:29" x14ac:dyDescent="0.2">
      <c r="A1784" s="66" t="s">
        <v>2835</v>
      </c>
      <c r="B1784" s="11" t="str">
        <f t="shared" si="204"/>
        <v xml:space="preserve"> - </v>
      </c>
      <c r="C1784" s="11" t="str">
        <f t="shared" si="204"/>
        <v/>
      </c>
      <c r="D1784" s="62" t="s">
        <v>6449</v>
      </c>
      <c r="E1784" s="11" t="str">
        <f t="shared" si="205"/>
        <v/>
      </c>
      <c r="F1784" s="66"/>
      <c r="G1784" s="64" t="str">
        <f t="shared" si="206"/>
        <v>The Mound</v>
      </c>
      <c r="H1784" s="66"/>
      <c r="I1784" s="65" t="str">
        <f t="shared" si="207"/>
        <v>Level 04</v>
      </c>
      <c r="J1784" s="66"/>
      <c r="K1784" s="67" t="str">
        <f t="shared" si="210"/>
        <v>Zone M3</v>
      </c>
      <c r="L1784" s="66"/>
      <c r="M1784" s="68" t="str">
        <f t="shared" si="211"/>
        <v>M3 / C4</v>
      </c>
      <c r="N1784" s="66"/>
      <c r="O1784" s="69" t="str">
        <f t="shared" si="208"/>
        <v>S. DQ. L. - 1</v>
      </c>
      <c r="P1784" s="66"/>
      <c r="Q1784" s="70" t="str">
        <f t="shared" si="209"/>
        <v>R2 / J1</v>
      </c>
      <c r="R1784" s="66"/>
      <c r="S1784" s="66"/>
      <c r="T1784" s="11" t="s">
        <v>6743</v>
      </c>
      <c r="U1784" s="11" t="s">
        <v>6743</v>
      </c>
      <c r="V1784" s="11" t="s">
        <v>6416</v>
      </c>
      <c r="W1784" s="59" t="s">
        <v>6416</v>
      </c>
      <c r="X1784" s="59" t="str">
        <f>CONCATENATE(D1784,F1784,H1784,J1784,L1784,N1784,P1784,R1784)</f>
        <v>Construction</v>
      </c>
      <c r="Y1784" s="11" t="s">
        <v>2836</v>
      </c>
      <c r="Z1784" s="32">
        <v>2</v>
      </c>
      <c r="AA1784" s="39">
        <v>45410</v>
      </c>
      <c r="AB1784" s="39">
        <v>45411</v>
      </c>
      <c r="AC1784" s="34">
        <v>795.57</v>
      </c>
    </row>
    <row r="1785" spans="1:29" x14ac:dyDescent="0.2">
      <c r="A1785" s="66" t="s">
        <v>2837</v>
      </c>
      <c r="B1785" s="11" t="str">
        <f t="shared" si="204"/>
        <v xml:space="preserve"> - </v>
      </c>
      <c r="C1785" s="11" t="str">
        <f t="shared" si="204"/>
        <v/>
      </c>
      <c r="D1785" s="62" t="s">
        <v>6449</v>
      </c>
      <c r="E1785" s="11" t="str">
        <f t="shared" si="205"/>
        <v/>
      </c>
      <c r="F1785" s="66"/>
      <c r="G1785" s="64" t="str">
        <f t="shared" si="206"/>
        <v>The Mound</v>
      </c>
      <c r="H1785" s="66"/>
      <c r="I1785" s="65" t="str">
        <f t="shared" si="207"/>
        <v>Level 04</v>
      </c>
      <c r="J1785" s="66"/>
      <c r="K1785" s="67" t="str">
        <f t="shared" si="210"/>
        <v>Zone M3</v>
      </c>
      <c r="L1785" s="66"/>
      <c r="M1785" s="68" t="str">
        <f t="shared" si="211"/>
        <v>M3 / C4</v>
      </c>
      <c r="N1785" s="66"/>
      <c r="O1785" s="69" t="str">
        <f t="shared" si="208"/>
        <v>S. DQ. L. - 1</v>
      </c>
      <c r="P1785" s="66"/>
      <c r="Q1785" s="70" t="str">
        <f t="shared" si="209"/>
        <v>R2 / J1</v>
      </c>
      <c r="R1785" s="66"/>
      <c r="S1785" s="66"/>
      <c r="T1785" s="11" t="s">
        <v>6743</v>
      </c>
      <c r="U1785" s="11" t="s">
        <v>6743</v>
      </c>
      <c r="V1785" s="11" t="s">
        <v>6416</v>
      </c>
      <c r="W1785" s="59" t="s">
        <v>6416</v>
      </c>
      <c r="X1785" s="59" t="str">
        <f>CONCATENATE(D1785,F1785,H1785,J1785,L1785,N1785,P1785,R1785)</f>
        <v>Construction</v>
      </c>
      <c r="Y1785" s="11" t="s">
        <v>2838</v>
      </c>
      <c r="Z1785" s="32">
        <v>2</v>
      </c>
      <c r="AA1785" s="39">
        <v>45410</v>
      </c>
      <c r="AB1785" s="39">
        <v>45411</v>
      </c>
      <c r="AC1785" s="34">
        <v>583.46</v>
      </c>
    </row>
    <row r="1786" spans="1:29" x14ac:dyDescent="0.2">
      <c r="A1786" s="63" t="s">
        <v>2839</v>
      </c>
      <c r="B1786" s="8" t="str">
        <f t="shared" si="204"/>
        <v xml:space="preserve"> - </v>
      </c>
      <c r="C1786" s="8" t="str">
        <f t="shared" si="204"/>
        <v/>
      </c>
      <c r="D1786" s="62" t="s">
        <v>6449</v>
      </c>
      <c r="E1786" s="8" t="str">
        <f t="shared" si="205"/>
        <v/>
      </c>
      <c r="F1786" s="63"/>
      <c r="G1786" s="64" t="str">
        <f t="shared" si="206"/>
        <v>The Mound</v>
      </c>
      <c r="H1786" s="63"/>
      <c r="I1786" s="65" t="str">
        <f t="shared" si="207"/>
        <v>Level 04</v>
      </c>
      <c r="J1786" s="63"/>
      <c r="K1786" s="67" t="str">
        <f t="shared" si="210"/>
        <v>Zone M3</v>
      </c>
      <c r="L1786" s="63"/>
      <c r="M1786" s="68" t="str">
        <f t="shared" si="211"/>
        <v>M3 / C4</v>
      </c>
      <c r="N1786" s="63"/>
      <c r="O1786" s="69" t="str">
        <f t="shared" si="208"/>
        <v>S. DQ. L. - 1</v>
      </c>
      <c r="P1786" s="63"/>
      <c r="Q1786" s="70" t="str">
        <f t="shared" si="209"/>
        <v>R2 / J1</v>
      </c>
      <c r="R1786" s="63"/>
      <c r="S1786" s="63"/>
      <c r="T1786" s="8" t="s">
        <v>6743</v>
      </c>
      <c r="U1786" s="8" t="s">
        <v>6743</v>
      </c>
      <c r="V1786" s="8" t="s">
        <v>6416</v>
      </c>
      <c r="W1786" s="59" t="s">
        <v>6416</v>
      </c>
      <c r="X1786" s="59" t="str">
        <f>CONCATENATE(D1786,F1786,H1786,J1786,L1786,N1786,P1786,R1786)</f>
        <v>Construction</v>
      </c>
      <c r="Y1786" s="8" t="s">
        <v>2840</v>
      </c>
      <c r="Z1786" s="23">
        <v>2</v>
      </c>
      <c r="AA1786" s="35">
        <v>45412</v>
      </c>
      <c r="AB1786" s="35">
        <v>45413</v>
      </c>
      <c r="AC1786" s="42">
        <v>1822.4</v>
      </c>
    </row>
    <row r="1787" spans="1:29" x14ac:dyDescent="0.2">
      <c r="A1787" s="69" t="s">
        <v>2140</v>
      </c>
      <c r="B1787" s="3" t="str">
        <f t="shared" si="204"/>
        <v/>
      </c>
      <c r="C1787" s="3" t="str">
        <f t="shared" si="204"/>
        <v>M3 / C4 - Zone M3 - Level 04 - The Mound - Construction</v>
      </c>
      <c r="D1787" s="62" t="s">
        <v>6449</v>
      </c>
      <c r="E1787" s="3" t="str">
        <f t="shared" si="205"/>
        <v>M3 / C4</v>
      </c>
      <c r="F1787" s="92"/>
      <c r="G1787" s="64" t="str">
        <f>IF(F1787="",G1786,TRIM(F1787))</f>
        <v>The Mound</v>
      </c>
      <c r="H1787" s="92"/>
      <c r="I1787" s="65" t="str">
        <f>IF(H1787="",I1786,TRIM(H1787))</f>
        <v>Level 04</v>
      </c>
      <c r="J1787" s="92"/>
      <c r="K1787" s="67" t="str">
        <f>IF(J1787="",K1786,TRIM(J1787))</f>
        <v>Zone M3</v>
      </c>
      <c r="L1787" s="92"/>
      <c r="M1787" s="68" t="str">
        <f>IF(L1787="",M1786,TRIM(L1787))</f>
        <v>M3 / C4</v>
      </c>
      <c r="N1787" s="69" t="s">
        <v>2140</v>
      </c>
      <c r="O1787" s="69" t="str">
        <f>IF(N1787="",O1786,TRIM(N1787))</f>
        <v>S. DQ. L. - 2</v>
      </c>
      <c r="P1787" s="92"/>
      <c r="Q1787" s="70" t="str">
        <f>IF(P1787="",Q1786,TRIM(P1787))</f>
        <v>R2 / J1</v>
      </c>
      <c r="R1787" s="92"/>
      <c r="S1787" s="92"/>
      <c r="T1787" s="3" t="s">
        <v>6744</v>
      </c>
      <c r="U1787" s="3" t="s">
        <v>6744</v>
      </c>
      <c r="V1787" s="3" t="s">
        <v>6744</v>
      </c>
      <c r="W1787" s="59" t="s">
        <v>2140</v>
      </c>
      <c r="X1787" s="59" t="str">
        <f>CONCATENATE(D1787,F1787,H1787,J1787,L1787,N1787,P1787,R1787)</f>
        <v>Construction            S. DQ. L. - 2</v>
      </c>
      <c r="Y1787" s="3"/>
      <c r="Z1787" s="49">
        <v>5</v>
      </c>
      <c r="AA1787" s="50">
        <v>45412</v>
      </c>
      <c r="AB1787" s="50">
        <v>45417</v>
      </c>
      <c r="AC1787" s="52">
        <v>14579.2</v>
      </c>
    </row>
    <row r="1788" spans="1:29" ht="25.5" x14ac:dyDescent="0.2">
      <c r="A1788" s="66" t="s">
        <v>2841</v>
      </c>
      <c r="B1788" s="11" t="str">
        <f t="shared" si="204"/>
        <v xml:space="preserve"> - M3 / C4 - Zone M3 - Level 04 - The Mound - Construction</v>
      </c>
      <c r="C1788" s="11" t="str">
        <f t="shared" si="204"/>
        <v/>
      </c>
      <c r="D1788" s="62" t="s">
        <v>6449</v>
      </c>
      <c r="E1788" s="11" t="str">
        <f t="shared" si="205"/>
        <v/>
      </c>
      <c r="F1788" s="66"/>
      <c r="G1788" s="64" t="str">
        <f t="shared" si="206"/>
        <v>The Mound</v>
      </c>
      <c r="H1788" s="66"/>
      <c r="I1788" s="65" t="str">
        <f t="shared" si="207"/>
        <v>Level 04</v>
      </c>
      <c r="J1788" s="66"/>
      <c r="K1788" s="67" t="str">
        <f t="shared" si="210"/>
        <v>Zone M3</v>
      </c>
      <c r="L1788" s="66"/>
      <c r="M1788" s="68" t="str">
        <f t="shared" si="211"/>
        <v>M3 / C4</v>
      </c>
      <c r="N1788" s="66"/>
      <c r="O1788" s="69" t="str">
        <f t="shared" si="208"/>
        <v>S. DQ. L. - 2</v>
      </c>
      <c r="P1788" s="66"/>
      <c r="Q1788" s="70" t="str">
        <f t="shared" si="209"/>
        <v>R2 / J1</v>
      </c>
      <c r="R1788" s="66"/>
      <c r="S1788" s="66"/>
      <c r="T1788" s="11" t="s">
        <v>6744</v>
      </c>
      <c r="U1788" s="11" t="s">
        <v>6744</v>
      </c>
      <c r="V1788" s="11" t="s">
        <v>6416</v>
      </c>
      <c r="W1788" s="59" t="s">
        <v>6416</v>
      </c>
      <c r="X1788" s="59" t="str">
        <f>CONCATENATE(D1788,F1788,H1788,J1788,L1788,N1788,P1788,R1788)</f>
        <v>Construction</v>
      </c>
      <c r="Y1788" s="11" t="s">
        <v>2842</v>
      </c>
      <c r="Z1788" s="32">
        <v>3</v>
      </c>
      <c r="AA1788" s="39">
        <v>45412</v>
      </c>
      <c r="AB1788" s="39">
        <v>45414</v>
      </c>
      <c r="AC1788" s="48">
        <v>7869.47</v>
      </c>
    </row>
    <row r="1789" spans="1:29" x14ac:dyDescent="0.2">
      <c r="A1789" s="66" t="s">
        <v>2843</v>
      </c>
      <c r="B1789" s="11" t="str">
        <f t="shared" si="204"/>
        <v xml:space="preserve"> - </v>
      </c>
      <c r="C1789" s="11" t="str">
        <f t="shared" si="204"/>
        <v/>
      </c>
      <c r="D1789" s="62" t="s">
        <v>6449</v>
      </c>
      <c r="E1789" s="11" t="str">
        <f t="shared" si="205"/>
        <v/>
      </c>
      <c r="F1789" s="66"/>
      <c r="G1789" s="64" t="str">
        <f t="shared" si="206"/>
        <v>The Mound</v>
      </c>
      <c r="H1789" s="66"/>
      <c r="I1789" s="65" t="str">
        <f t="shared" si="207"/>
        <v>Level 04</v>
      </c>
      <c r="J1789" s="66"/>
      <c r="K1789" s="67" t="str">
        <f t="shared" si="210"/>
        <v>Zone M3</v>
      </c>
      <c r="L1789" s="66"/>
      <c r="M1789" s="68" t="str">
        <f t="shared" si="211"/>
        <v>M3 / C4</v>
      </c>
      <c r="N1789" s="66"/>
      <c r="O1789" s="69" t="str">
        <f t="shared" si="208"/>
        <v>S. DQ. L. - 2</v>
      </c>
      <c r="P1789" s="66"/>
      <c r="Q1789" s="70" t="str">
        <f t="shared" si="209"/>
        <v>R2 / J1</v>
      </c>
      <c r="R1789" s="66"/>
      <c r="S1789" s="66"/>
      <c r="T1789" s="11" t="s">
        <v>6744</v>
      </c>
      <c r="U1789" s="11" t="s">
        <v>6744</v>
      </c>
      <c r="V1789" s="11" t="s">
        <v>6416</v>
      </c>
      <c r="W1789" s="59" t="s">
        <v>6416</v>
      </c>
      <c r="X1789" s="59" t="str">
        <f>CONCATENATE(D1789,F1789,H1789,J1789,L1789,N1789,P1789,R1789)</f>
        <v>Construction</v>
      </c>
      <c r="Y1789" s="11" t="s">
        <v>2844</v>
      </c>
      <c r="Z1789" s="32">
        <v>3</v>
      </c>
      <c r="AA1789" s="39">
        <v>45412</v>
      </c>
      <c r="AB1789" s="39">
        <v>45414</v>
      </c>
      <c r="AC1789" s="48">
        <v>3508.31</v>
      </c>
    </row>
    <row r="1790" spans="1:29" x14ac:dyDescent="0.2">
      <c r="A1790" s="66" t="s">
        <v>2845</v>
      </c>
      <c r="B1790" s="11" t="str">
        <f t="shared" si="204"/>
        <v xml:space="preserve"> - </v>
      </c>
      <c r="C1790" s="11" t="str">
        <f t="shared" si="204"/>
        <v/>
      </c>
      <c r="D1790" s="62" t="s">
        <v>6449</v>
      </c>
      <c r="E1790" s="11" t="str">
        <f t="shared" si="205"/>
        <v/>
      </c>
      <c r="F1790" s="66"/>
      <c r="G1790" s="64" t="str">
        <f t="shared" si="206"/>
        <v>The Mound</v>
      </c>
      <c r="H1790" s="66"/>
      <c r="I1790" s="65" t="str">
        <f t="shared" si="207"/>
        <v>Level 04</v>
      </c>
      <c r="J1790" s="66"/>
      <c r="K1790" s="67" t="str">
        <f t="shared" si="210"/>
        <v>Zone M3</v>
      </c>
      <c r="L1790" s="66"/>
      <c r="M1790" s="68" t="str">
        <f t="shared" si="211"/>
        <v>M3 / C4</v>
      </c>
      <c r="N1790" s="66"/>
      <c r="O1790" s="69" t="str">
        <f t="shared" si="208"/>
        <v>S. DQ. L. - 2</v>
      </c>
      <c r="P1790" s="66"/>
      <c r="Q1790" s="70" t="str">
        <f t="shared" si="209"/>
        <v>R2 / J1</v>
      </c>
      <c r="R1790" s="66"/>
      <c r="S1790" s="66"/>
      <c r="T1790" s="11" t="s">
        <v>6744</v>
      </c>
      <c r="U1790" s="11" t="s">
        <v>6744</v>
      </c>
      <c r="V1790" s="11" t="s">
        <v>6416</v>
      </c>
      <c r="W1790" s="59" t="s">
        <v>6416</v>
      </c>
      <c r="X1790" s="59" t="str">
        <f>CONCATENATE(D1790,F1790,H1790,J1790,L1790,N1790,P1790,R1790)</f>
        <v>Construction</v>
      </c>
      <c r="Y1790" s="11" t="s">
        <v>2846</v>
      </c>
      <c r="Z1790" s="32">
        <v>2</v>
      </c>
      <c r="AA1790" s="39">
        <v>45413</v>
      </c>
      <c r="AB1790" s="39">
        <v>45414</v>
      </c>
      <c r="AC1790" s="34">
        <v>795.57</v>
      </c>
    </row>
    <row r="1791" spans="1:29" x14ac:dyDescent="0.2">
      <c r="A1791" s="66" t="s">
        <v>2847</v>
      </c>
      <c r="B1791" s="11" t="str">
        <f t="shared" si="204"/>
        <v xml:space="preserve"> - </v>
      </c>
      <c r="C1791" s="11" t="str">
        <f t="shared" si="204"/>
        <v/>
      </c>
      <c r="D1791" s="62" t="s">
        <v>6449</v>
      </c>
      <c r="E1791" s="11" t="str">
        <f t="shared" si="205"/>
        <v/>
      </c>
      <c r="F1791" s="66"/>
      <c r="G1791" s="64" t="str">
        <f t="shared" si="206"/>
        <v>The Mound</v>
      </c>
      <c r="H1791" s="66"/>
      <c r="I1791" s="65" t="str">
        <f t="shared" si="207"/>
        <v>Level 04</v>
      </c>
      <c r="J1791" s="66"/>
      <c r="K1791" s="67" t="str">
        <f t="shared" si="210"/>
        <v>Zone M3</v>
      </c>
      <c r="L1791" s="66"/>
      <c r="M1791" s="68" t="str">
        <f t="shared" si="211"/>
        <v>M3 / C4</v>
      </c>
      <c r="N1791" s="66"/>
      <c r="O1791" s="69" t="str">
        <f t="shared" si="208"/>
        <v>S. DQ. L. - 2</v>
      </c>
      <c r="P1791" s="66"/>
      <c r="Q1791" s="70" t="str">
        <f t="shared" si="209"/>
        <v>R2 / J1</v>
      </c>
      <c r="R1791" s="66"/>
      <c r="S1791" s="66"/>
      <c r="T1791" s="11" t="s">
        <v>6744</v>
      </c>
      <c r="U1791" s="11" t="s">
        <v>6744</v>
      </c>
      <c r="V1791" s="11" t="s">
        <v>6416</v>
      </c>
      <c r="W1791" s="59" t="s">
        <v>6416</v>
      </c>
      <c r="X1791" s="59" t="str">
        <f>CONCATENATE(D1791,F1791,H1791,J1791,L1791,N1791,P1791,R1791)</f>
        <v>Construction</v>
      </c>
      <c r="Y1791" s="11" t="s">
        <v>2848</v>
      </c>
      <c r="Z1791" s="32">
        <v>2</v>
      </c>
      <c r="AA1791" s="39">
        <v>45413</v>
      </c>
      <c r="AB1791" s="39">
        <v>45414</v>
      </c>
      <c r="AC1791" s="34">
        <v>583.46</v>
      </c>
    </row>
    <row r="1792" spans="1:29" x14ac:dyDescent="0.2">
      <c r="A1792" s="63" t="s">
        <v>2849</v>
      </c>
      <c r="B1792" s="8" t="str">
        <f t="shared" si="204"/>
        <v xml:space="preserve"> - </v>
      </c>
      <c r="C1792" s="8" t="str">
        <f t="shared" si="204"/>
        <v/>
      </c>
      <c r="D1792" s="62" t="s">
        <v>6449</v>
      </c>
      <c r="E1792" s="8" t="str">
        <f t="shared" si="205"/>
        <v/>
      </c>
      <c r="F1792" s="63"/>
      <c r="G1792" s="64" t="str">
        <f t="shared" si="206"/>
        <v>The Mound</v>
      </c>
      <c r="H1792" s="63"/>
      <c r="I1792" s="65" t="str">
        <f t="shared" si="207"/>
        <v>Level 04</v>
      </c>
      <c r="J1792" s="63"/>
      <c r="K1792" s="67" t="str">
        <f t="shared" si="210"/>
        <v>Zone M3</v>
      </c>
      <c r="L1792" s="63"/>
      <c r="M1792" s="68" t="str">
        <f t="shared" si="211"/>
        <v>M3 / C4</v>
      </c>
      <c r="N1792" s="63"/>
      <c r="O1792" s="69" t="str">
        <f t="shared" si="208"/>
        <v>S. DQ. L. - 2</v>
      </c>
      <c r="P1792" s="63"/>
      <c r="Q1792" s="70" t="str">
        <f t="shared" si="209"/>
        <v>R2 / J1</v>
      </c>
      <c r="R1792" s="63"/>
      <c r="S1792" s="63"/>
      <c r="T1792" s="8" t="s">
        <v>6744</v>
      </c>
      <c r="U1792" s="8" t="s">
        <v>6744</v>
      </c>
      <c r="V1792" s="8" t="s">
        <v>6416</v>
      </c>
      <c r="W1792" s="59" t="s">
        <v>6416</v>
      </c>
      <c r="X1792" s="59" t="str">
        <f>CONCATENATE(D1792,F1792,H1792,J1792,L1792,N1792,P1792,R1792)</f>
        <v>Construction</v>
      </c>
      <c r="Y1792" s="8" t="s">
        <v>2850</v>
      </c>
      <c r="Z1792" s="23">
        <v>2</v>
      </c>
      <c r="AA1792" s="35">
        <v>45416</v>
      </c>
      <c r="AB1792" s="35">
        <v>45417</v>
      </c>
      <c r="AC1792" s="42">
        <v>1822.4</v>
      </c>
    </row>
    <row r="1793" spans="1:29" x14ac:dyDescent="0.2">
      <c r="A1793" s="69" t="s">
        <v>1233</v>
      </c>
      <c r="B1793" s="3" t="str">
        <f t="shared" si="204"/>
        <v/>
      </c>
      <c r="C1793" s="3" t="str">
        <f t="shared" si="204"/>
        <v>M3 / C4 - Zone M3 - Level 04 - The Mound - Construction</v>
      </c>
      <c r="D1793" s="62" t="s">
        <v>6449</v>
      </c>
      <c r="E1793" s="3" t="str">
        <f t="shared" si="205"/>
        <v>M3 / C4</v>
      </c>
      <c r="F1793" s="92"/>
      <c r="G1793" s="64" t="str">
        <f>IF(F1793="",G1792,TRIM(F1793))</f>
        <v>The Mound</v>
      </c>
      <c r="H1793" s="92"/>
      <c r="I1793" s="65" t="str">
        <f>IF(H1793="",I1792,TRIM(H1793))</f>
        <v>Level 04</v>
      </c>
      <c r="J1793" s="92"/>
      <c r="K1793" s="67" t="str">
        <f>IF(J1793="",K1792,TRIM(J1793))</f>
        <v>Zone M3</v>
      </c>
      <c r="L1793" s="92"/>
      <c r="M1793" s="68" t="str">
        <f>IF(L1793="",M1792,TRIM(L1793))</f>
        <v>M3 / C4</v>
      </c>
      <c r="N1793" s="69" t="s">
        <v>1233</v>
      </c>
      <c r="O1793" s="69" t="str">
        <f>IF(N1793="",O1792,TRIM(N1793))</f>
        <v>JS. L.</v>
      </c>
      <c r="P1793" s="92"/>
      <c r="Q1793" s="70" t="str">
        <f>IF(P1793="",Q1792,TRIM(P1793))</f>
        <v>R2 / J1</v>
      </c>
      <c r="R1793" s="92"/>
      <c r="S1793" s="92"/>
      <c r="T1793" s="3" t="s">
        <v>6715</v>
      </c>
      <c r="U1793" s="3" t="s">
        <v>6715</v>
      </c>
      <c r="V1793" s="3" t="s">
        <v>6715</v>
      </c>
      <c r="W1793" s="59" t="s">
        <v>1233</v>
      </c>
      <c r="X1793" s="59" t="str">
        <f>CONCATENATE(D1793,F1793,H1793,J1793,L1793,N1793,P1793,R1793)</f>
        <v>Construction            JS. L.</v>
      </c>
      <c r="Y1793" s="3"/>
      <c r="Z1793" s="49">
        <v>6</v>
      </c>
      <c r="AA1793" s="50">
        <v>45416</v>
      </c>
      <c r="AB1793" s="50">
        <v>45421</v>
      </c>
      <c r="AC1793" s="52">
        <v>14579.2</v>
      </c>
    </row>
    <row r="1794" spans="1:29" ht="25.5" x14ac:dyDescent="0.2">
      <c r="A1794" s="66" t="s">
        <v>2851</v>
      </c>
      <c r="B1794" s="11" t="str">
        <f t="shared" si="204"/>
        <v xml:space="preserve"> - M3 / C4 - Zone M3 - Level 04 - The Mound - Construction</v>
      </c>
      <c r="C1794" s="11" t="str">
        <f t="shared" si="204"/>
        <v/>
      </c>
      <c r="D1794" s="62" t="s">
        <v>6449</v>
      </c>
      <c r="E1794" s="11" t="str">
        <f t="shared" si="205"/>
        <v/>
      </c>
      <c r="F1794" s="66"/>
      <c r="G1794" s="64" t="str">
        <f t="shared" si="206"/>
        <v>The Mound</v>
      </c>
      <c r="H1794" s="66"/>
      <c r="I1794" s="65" t="str">
        <f t="shared" si="207"/>
        <v>Level 04</v>
      </c>
      <c r="J1794" s="66"/>
      <c r="K1794" s="67" t="str">
        <f t="shared" si="210"/>
        <v>Zone M3</v>
      </c>
      <c r="L1794" s="66"/>
      <c r="M1794" s="68" t="str">
        <f t="shared" si="211"/>
        <v>M3 / C4</v>
      </c>
      <c r="N1794" s="66"/>
      <c r="O1794" s="69" t="str">
        <f t="shared" si="208"/>
        <v>JS. L.</v>
      </c>
      <c r="P1794" s="66"/>
      <c r="Q1794" s="70" t="str">
        <f t="shared" si="209"/>
        <v>R2 / J1</v>
      </c>
      <c r="R1794" s="66"/>
      <c r="S1794" s="66"/>
      <c r="T1794" s="11" t="s">
        <v>6715</v>
      </c>
      <c r="U1794" s="11" t="s">
        <v>6715</v>
      </c>
      <c r="V1794" s="11" t="s">
        <v>6416</v>
      </c>
      <c r="W1794" s="59" t="s">
        <v>6416</v>
      </c>
      <c r="X1794" s="59" t="str">
        <f>CONCATENATE(D1794,F1794,H1794,J1794,L1794,N1794,P1794,R1794)</f>
        <v>Construction</v>
      </c>
      <c r="Y1794" s="11" t="s">
        <v>2852</v>
      </c>
      <c r="Z1794" s="32">
        <v>4</v>
      </c>
      <c r="AA1794" s="39">
        <v>45416</v>
      </c>
      <c r="AB1794" s="39">
        <v>45419</v>
      </c>
      <c r="AC1794" s="48">
        <v>7869.47</v>
      </c>
    </row>
    <row r="1795" spans="1:29" x14ac:dyDescent="0.2">
      <c r="A1795" s="66" t="s">
        <v>2853</v>
      </c>
      <c r="B1795" s="11" t="str">
        <f t="shared" si="204"/>
        <v xml:space="preserve"> - </v>
      </c>
      <c r="C1795" s="11" t="str">
        <f t="shared" si="204"/>
        <v/>
      </c>
      <c r="D1795" s="62" t="s">
        <v>6449</v>
      </c>
      <c r="E1795" s="11" t="str">
        <f t="shared" si="205"/>
        <v/>
      </c>
      <c r="F1795" s="66"/>
      <c r="G1795" s="64" t="str">
        <f t="shared" si="206"/>
        <v>The Mound</v>
      </c>
      <c r="H1795" s="66"/>
      <c r="I1795" s="65" t="str">
        <f t="shared" si="207"/>
        <v>Level 04</v>
      </c>
      <c r="J1795" s="66"/>
      <c r="K1795" s="67" t="str">
        <f t="shared" si="210"/>
        <v>Zone M3</v>
      </c>
      <c r="L1795" s="66"/>
      <c r="M1795" s="68" t="str">
        <f t="shared" si="211"/>
        <v>M3 / C4</v>
      </c>
      <c r="N1795" s="66"/>
      <c r="O1795" s="69" t="str">
        <f t="shared" si="208"/>
        <v>JS. L.</v>
      </c>
      <c r="P1795" s="66"/>
      <c r="Q1795" s="70" t="str">
        <f t="shared" si="209"/>
        <v>R2 / J1</v>
      </c>
      <c r="R1795" s="66"/>
      <c r="S1795" s="66"/>
      <c r="T1795" s="11" t="s">
        <v>6715</v>
      </c>
      <c r="U1795" s="11" t="s">
        <v>6715</v>
      </c>
      <c r="V1795" s="11" t="s">
        <v>6416</v>
      </c>
      <c r="W1795" s="59" t="s">
        <v>6416</v>
      </c>
      <c r="X1795" s="59" t="str">
        <f>CONCATENATE(D1795,F1795,H1795,J1795,L1795,N1795,P1795,R1795)</f>
        <v>Construction</v>
      </c>
      <c r="Y1795" s="11" t="s">
        <v>2854</v>
      </c>
      <c r="Z1795" s="32">
        <v>4</v>
      </c>
      <c r="AA1795" s="39">
        <v>45416</v>
      </c>
      <c r="AB1795" s="39">
        <v>45419</v>
      </c>
      <c r="AC1795" s="48">
        <v>3508.31</v>
      </c>
    </row>
    <row r="1796" spans="1:29" x14ac:dyDescent="0.2">
      <c r="A1796" s="66" t="s">
        <v>2855</v>
      </c>
      <c r="B1796" s="11" t="str">
        <f t="shared" si="204"/>
        <v xml:space="preserve"> - </v>
      </c>
      <c r="C1796" s="11" t="str">
        <f t="shared" si="204"/>
        <v/>
      </c>
      <c r="D1796" s="62" t="s">
        <v>6449</v>
      </c>
      <c r="E1796" s="11" t="str">
        <f t="shared" si="205"/>
        <v/>
      </c>
      <c r="F1796" s="66"/>
      <c r="G1796" s="64" t="str">
        <f t="shared" si="206"/>
        <v>The Mound</v>
      </c>
      <c r="H1796" s="66"/>
      <c r="I1796" s="65" t="str">
        <f t="shared" si="207"/>
        <v>Level 04</v>
      </c>
      <c r="J1796" s="66"/>
      <c r="K1796" s="67" t="str">
        <f t="shared" si="210"/>
        <v>Zone M3</v>
      </c>
      <c r="L1796" s="66"/>
      <c r="M1796" s="68" t="str">
        <f t="shared" si="211"/>
        <v>M3 / C4</v>
      </c>
      <c r="N1796" s="66"/>
      <c r="O1796" s="69" t="str">
        <f t="shared" si="208"/>
        <v>JS. L.</v>
      </c>
      <c r="P1796" s="66"/>
      <c r="Q1796" s="70" t="str">
        <f t="shared" si="209"/>
        <v>R2 / J1</v>
      </c>
      <c r="R1796" s="66"/>
      <c r="S1796" s="66"/>
      <c r="T1796" s="11" t="s">
        <v>6715</v>
      </c>
      <c r="U1796" s="11" t="s">
        <v>6715</v>
      </c>
      <c r="V1796" s="11" t="s">
        <v>6416</v>
      </c>
      <c r="W1796" s="59" t="s">
        <v>6416</v>
      </c>
      <c r="X1796" s="59" t="str">
        <f>CONCATENATE(D1796,F1796,H1796,J1796,L1796,N1796,P1796,R1796)</f>
        <v>Construction</v>
      </c>
      <c r="Y1796" s="11" t="s">
        <v>2856</v>
      </c>
      <c r="Z1796" s="32">
        <v>2</v>
      </c>
      <c r="AA1796" s="39">
        <v>45418</v>
      </c>
      <c r="AB1796" s="39">
        <v>45419</v>
      </c>
      <c r="AC1796" s="34">
        <v>795.57</v>
      </c>
    </row>
    <row r="1797" spans="1:29" x14ac:dyDescent="0.2">
      <c r="A1797" s="66" t="s">
        <v>2857</v>
      </c>
      <c r="B1797" s="11" t="str">
        <f t="shared" ref="B1797:C1860" si="212">IF(E1797&lt;&gt;"",C1796,IF(G1797&lt;&gt;"",F1796&amp;" - "&amp;C1796,IF(I1797&lt;&gt;"",H1796&amp;" - "&amp;F1796&amp;" - "&amp;C1796,IF(K1797&lt;&gt;"",J1796&amp;" - "&amp;H1796&amp;" - "&amp;F1796&amp;" - "&amp;C1796,IF(M1797&lt;&gt;"",L1796&amp;" - "&amp;J1796&amp;" - "&amp;H1796&amp;" - "&amp;F1796&amp;" - "&amp;C1796,IF(O1797&lt;&gt;"",N1796&amp;" - "&amp;L1796&amp;" - "&amp;J1796&amp;" - "&amp;H1796&amp;" - "&amp;F1796&amp;" - "&amp;C1796,IF(Q1797&lt;&gt;"",P1796&amp;" - "&amp;N1796&amp;" - "&amp;L1796&amp;" - "&amp;J1796&amp;" - "&amp;H1796&amp;" - "&amp;F1796&amp;" - "&amp;C1796,"")))))))</f>
        <v xml:space="preserve"> - </v>
      </c>
      <c r="C1797" s="11" t="str">
        <f t="shared" si="212"/>
        <v/>
      </c>
      <c r="D1797" s="62" t="s">
        <v>6449</v>
      </c>
      <c r="E1797" s="11" t="str">
        <f t="shared" ref="E1797:E1860" si="213">IF(F1797&lt;&gt;"",D1796,IF(H1797&lt;&gt;"",G1796,IF(J1797&lt;&gt;"",I1796,IF(L1797&lt;&gt;"",K1796,IF(N1797&lt;&gt;"",M1796,IF(P1797&lt;&gt;"",O1796,IF(R1797&lt;&gt;"",Q1796,"")))))))</f>
        <v/>
      </c>
      <c r="F1797" s="66"/>
      <c r="G1797" s="64" t="str">
        <f t="shared" si="206"/>
        <v>The Mound</v>
      </c>
      <c r="H1797" s="66"/>
      <c r="I1797" s="65" t="str">
        <f t="shared" si="207"/>
        <v>Level 04</v>
      </c>
      <c r="J1797" s="66"/>
      <c r="K1797" s="67" t="str">
        <f t="shared" si="210"/>
        <v>Zone M3</v>
      </c>
      <c r="L1797" s="66"/>
      <c r="M1797" s="68" t="str">
        <f t="shared" si="211"/>
        <v>M3 / C4</v>
      </c>
      <c r="N1797" s="66"/>
      <c r="O1797" s="69" t="str">
        <f t="shared" si="208"/>
        <v>JS. L.</v>
      </c>
      <c r="P1797" s="66"/>
      <c r="Q1797" s="70" t="str">
        <f t="shared" si="209"/>
        <v>R2 / J1</v>
      </c>
      <c r="R1797" s="66"/>
      <c r="S1797" s="66"/>
      <c r="T1797" s="11" t="s">
        <v>6715</v>
      </c>
      <c r="U1797" s="11" t="s">
        <v>6715</v>
      </c>
      <c r="V1797" s="11" t="s">
        <v>6416</v>
      </c>
      <c r="W1797" s="59" t="s">
        <v>6416</v>
      </c>
      <c r="X1797" s="59" t="str">
        <f>CONCATENATE(D1797,F1797,H1797,J1797,L1797,N1797,P1797,R1797)</f>
        <v>Construction</v>
      </c>
      <c r="Y1797" s="11" t="s">
        <v>2858</v>
      </c>
      <c r="Z1797" s="32">
        <v>2</v>
      </c>
      <c r="AA1797" s="39">
        <v>45418</v>
      </c>
      <c r="AB1797" s="39">
        <v>45419</v>
      </c>
      <c r="AC1797" s="34">
        <v>583.46</v>
      </c>
    </row>
    <row r="1798" spans="1:29" x14ac:dyDescent="0.2">
      <c r="A1798" s="63" t="s">
        <v>2859</v>
      </c>
      <c r="B1798" s="8" t="str">
        <f t="shared" si="212"/>
        <v xml:space="preserve"> - </v>
      </c>
      <c r="C1798" s="8" t="str">
        <f t="shared" si="212"/>
        <v/>
      </c>
      <c r="D1798" s="62" t="s">
        <v>6449</v>
      </c>
      <c r="E1798" s="8" t="str">
        <f t="shared" si="213"/>
        <v/>
      </c>
      <c r="F1798" s="63"/>
      <c r="G1798" s="64" t="str">
        <f t="shared" si="206"/>
        <v>The Mound</v>
      </c>
      <c r="H1798" s="63"/>
      <c r="I1798" s="65" t="str">
        <f t="shared" si="207"/>
        <v>Level 04</v>
      </c>
      <c r="J1798" s="63"/>
      <c r="K1798" s="67" t="str">
        <f t="shared" si="210"/>
        <v>Zone M3</v>
      </c>
      <c r="L1798" s="63"/>
      <c r="M1798" s="68" t="str">
        <f t="shared" si="211"/>
        <v>M3 / C4</v>
      </c>
      <c r="N1798" s="63"/>
      <c r="O1798" s="69" t="str">
        <f t="shared" si="208"/>
        <v>JS. L.</v>
      </c>
      <c r="P1798" s="63"/>
      <c r="Q1798" s="70" t="str">
        <f t="shared" si="209"/>
        <v>R2 / J1</v>
      </c>
      <c r="R1798" s="63"/>
      <c r="S1798" s="63"/>
      <c r="T1798" s="8" t="s">
        <v>6715</v>
      </c>
      <c r="U1798" s="8" t="s">
        <v>6715</v>
      </c>
      <c r="V1798" s="8" t="s">
        <v>6416</v>
      </c>
      <c r="W1798" s="59" t="s">
        <v>6416</v>
      </c>
      <c r="X1798" s="59" t="str">
        <f>CONCATENATE(D1798,F1798,H1798,J1798,L1798,N1798,P1798,R1798)</f>
        <v>Construction</v>
      </c>
      <c r="Y1798" s="8" t="s">
        <v>2860</v>
      </c>
      <c r="Z1798" s="23">
        <v>2</v>
      </c>
      <c r="AA1798" s="35">
        <v>45420</v>
      </c>
      <c r="AB1798" s="35">
        <v>45421</v>
      </c>
      <c r="AC1798" s="42">
        <v>1822.4</v>
      </c>
    </row>
    <row r="1799" spans="1:29" x14ac:dyDescent="0.2">
      <c r="A1799" s="67" t="s">
        <v>1703</v>
      </c>
      <c r="B1799" s="12" t="str">
        <f t="shared" si="212"/>
        <v/>
      </c>
      <c r="C1799" s="12" t="str">
        <f t="shared" si="212"/>
        <v>Level 04 - The Mound - Construction</v>
      </c>
      <c r="D1799" s="62" t="s">
        <v>6449</v>
      </c>
      <c r="E1799" s="12" t="str">
        <f t="shared" si="213"/>
        <v>Level 04</v>
      </c>
      <c r="F1799" s="91"/>
      <c r="G1799" s="64" t="str">
        <f>IF(F1799="",G1798,TRIM(F1799))</f>
        <v>The Mound</v>
      </c>
      <c r="H1799" s="91"/>
      <c r="I1799" s="65" t="str">
        <f>IF(H1799="",I1798,TRIM(H1799))</f>
        <v>Level 04</v>
      </c>
      <c r="J1799" s="67" t="s">
        <v>1703</v>
      </c>
      <c r="K1799" s="67" t="str">
        <f>IF(J1799="",K1798,TRIM(J1799))</f>
        <v>Zone M4</v>
      </c>
      <c r="L1799" s="91"/>
      <c r="M1799" s="68" t="str">
        <f>IF(L1799="",M1798,TRIM(L1799))</f>
        <v>M3 / C4</v>
      </c>
      <c r="N1799" s="91"/>
      <c r="O1799" s="69" t="str">
        <f>IF(N1799="",O1798,TRIM(N1799))</f>
        <v>JS. L.</v>
      </c>
      <c r="P1799" s="91"/>
      <c r="Q1799" s="70" t="str">
        <f>IF(P1799="",Q1798,TRIM(P1799))</f>
        <v>R2 / J1</v>
      </c>
      <c r="R1799" s="91"/>
      <c r="S1799" s="91"/>
      <c r="T1799" s="12" t="s">
        <v>6686</v>
      </c>
      <c r="U1799" s="12" t="s">
        <v>6686</v>
      </c>
      <c r="V1799" s="12" t="s">
        <v>6686</v>
      </c>
      <c r="W1799" s="59" t="s">
        <v>1703</v>
      </c>
      <c r="X1799" s="59" t="str">
        <f>CONCATENATE(D1799,F1799,H1799,J1799,L1799,N1799,P1799,R1799)</f>
        <v>Construction        Zone M4</v>
      </c>
      <c r="Y1799" s="12"/>
      <c r="Z1799" s="36">
        <v>48</v>
      </c>
      <c r="AA1799" s="37">
        <v>45388</v>
      </c>
      <c r="AB1799" s="37">
        <v>45446</v>
      </c>
      <c r="AC1799" s="46">
        <v>241219.06</v>
      </c>
    </row>
    <row r="1800" spans="1:29" x14ac:dyDescent="0.2">
      <c r="A1800" s="68" t="s">
        <v>2861</v>
      </c>
      <c r="B1800" s="2" t="str">
        <f t="shared" si="212"/>
        <v>Level 04 - The Mound - Construction</v>
      </c>
      <c r="C1800" s="2" t="str">
        <f t="shared" si="212"/>
        <v>Zone M4 - Level 04 - The Mound - Construction</v>
      </c>
      <c r="D1800" s="62" t="s">
        <v>6449</v>
      </c>
      <c r="E1800" s="2" t="str">
        <f t="shared" si="213"/>
        <v>Zone M4</v>
      </c>
      <c r="F1800" s="92"/>
      <c r="G1800" s="64" t="str">
        <f t="shared" ref="G1800:G1862" si="214">IF(F1800="",G1799,TRIM(F1800))</f>
        <v>The Mound</v>
      </c>
      <c r="H1800" s="92"/>
      <c r="I1800" s="65" t="str">
        <f t="shared" si="207"/>
        <v>Level 04</v>
      </c>
      <c r="J1800" s="92"/>
      <c r="K1800" s="67" t="str">
        <f t="shared" si="210"/>
        <v>Zone M4</v>
      </c>
      <c r="L1800" s="68" t="s">
        <v>2861</v>
      </c>
      <c r="M1800" s="68" t="str">
        <f t="shared" si="211"/>
        <v>M4 / A4</v>
      </c>
      <c r="N1800" s="92"/>
      <c r="O1800" s="69" t="str">
        <f t="shared" si="208"/>
        <v>JS. L.</v>
      </c>
      <c r="P1800" s="92"/>
      <c r="Q1800" s="70" t="str">
        <f t="shared" si="209"/>
        <v>R2 / J1</v>
      </c>
      <c r="R1800" s="92"/>
      <c r="S1800" s="92"/>
      <c r="T1800" s="2" t="s">
        <v>6763</v>
      </c>
      <c r="U1800" s="2" t="s">
        <v>6763</v>
      </c>
      <c r="V1800" s="2" t="s">
        <v>6763</v>
      </c>
      <c r="W1800" s="59" t="s">
        <v>2861</v>
      </c>
      <c r="X1800" s="59" t="str">
        <f>CONCATENATE(D1800,F1800,H1800,J1800,L1800,N1800,P1800,R1800)</f>
        <v>Construction          M4 / A4</v>
      </c>
      <c r="Y1800" s="2"/>
      <c r="Z1800" s="43">
        <v>16</v>
      </c>
      <c r="AA1800" s="44">
        <v>45388</v>
      </c>
      <c r="AB1800" s="44">
        <v>45409</v>
      </c>
      <c r="AC1800" s="47">
        <v>80406.350000000006</v>
      </c>
    </row>
    <row r="1801" spans="1:29" x14ac:dyDescent="0.2">
      <c r="A1801" s="69" t="s">
        <v>1256</v>
      </c>
      <c r="B1801" s="3" t="str">
        <f t="shared" si="212"/>
        <v>Zone M4 - Level 04 - The Mound - Construction</v>
      </c>
      <c r="C1801" s="3" t="str">
        <f t="shared" si="212"/>
        <v>M4 / A4 - Zone M4 - Level 04 - The Mound - Construction</v>
      </c>
      <c r="D1801" s="62" t="s">
        <v>6449</v>
      </c>
      <c r="E1801" s="3" t="str">
        <f t="shared" si="213"/>
        <v>M4 / A4</v>
      </c>
      <c r="F1801" s="92"/>
      <c r="G1801" s="64" t="str">
        <f t="shared" si="214"/>
        <v>The Mound</v>
      </c>
      <c r="H1801" s="92"/>
      <c r="I1801" s="65" t="str">
        <f t="shared" si="207"/>
        <v>Level 04</v>
      </c>
      <c r="J1801" s="92"/>
      <c r="K1801" s="67" t="str">
        <f t="shared" si="210"/>
        <v>Zone M4</v>
      </c>
      <c r="L1801" s="92"/>
      <c r="M1801" s="68" t="str">
        <f t="shared" si="211"/>
        <v>M4 / A4</v>
      </c>
      <c r="N1801" s="69" t="s">
        <v>1256</v>
      </c>
      <c r="O1801" s="69" t="str">
        <f t="shared" si="208"/>
        <v>S. K. L.</v>
      </c>
      <c r="P1801" s="92"/>
      <c r="Q1801" s="70" t="str">
        <f t="shared" si="209"/>
        <v>R2 / J1</v>
      </c>
      <c r="R1801" s="92"/>
      <c r="S1801" s="92"/>
      <c r="T1801" s="3" t="s">
        <v>6718</v>
      </c>
      <c r="U1801" s="3" t="s">
        <v>6718</v>
      </c>
      <c r="V1801" s="3" t="s">
        <v>6718</v>
      </c>
      <c r="W1801" s="59" t="s">
        <v>1256</v>
      </c>
      <c r="X1801" s="59" t="str">
        <f>CONCATENATE(D1801,F1801,H1801,J1801,L1801,N1801,P1801,R1801)</f>
        <v>Construction            S. K. L.</v>
      </c>
      <c r="Y1801" s="3"/>
      <c r="Z1801" s="49">
        <v>6</v>
      </c>
      <c r="AA1801" s="50">
        <v>45388</v>
      </c>
      <c r="AB1801" s="50">
        <v>45397</v>
      </c>
      <c r="AC1801" s="52">
        <v>20101.59</v>
      </c>
    </row>
    <row r="1802" spans="1:29" ht="25.5" x14ac:dyDescent="0.2">
      <c r="A1802" s="66" t="s">
        <v>2862</v>
      </c>
      <c r="B1802" s="11" t="str">
        <f t="shared" si="212"/>
        <v xml:space="preserve"> - M4 / A4 - Zone M4 - Level 04 - The Mound - Construction</v>
      </c>
      <c r="C1802" s="11" t="str">
        <f t="shared" si="212"/>
        <v/>
      </c>
      <c r="D1802" s="62" t="s">
        <v>6449</v>
      </c>
      <c r="E1802" s="11" t="str">
        <f t="shared" si="213"/>
        <v/>
      </c>
      <c r="F1802" s="66"/>
      <c r="G1802" s="64" t="str">
        <f t="shared" si="214"/>
        <v>The Mound</v>
      </c>
      <c r="H1802" s="66"/>
      <c r="I1802" s="65" t="str">
        <f t="shared" si="207"/>
        <v>Level 04</v>
      </c>
      <c r="J1802" s="66"/>
      <c r="K1802" s="67" t="str">
        <f t="shared" si="210"/>
        <v>Zone M4</v>
      </c>
      <c r="L1802" s="66"/>
      <c r="M1802" s="68" t="str">
        <f t="shared" si="211"/>
        <v>M4 / A4</v>
      </c>
      <c r="N1802" s="66"/>
      <c r="O1802" s="69" t="str">
        <f t="shared" si="208"/>
        <v>S. K. L.</v>
      </c>
      <c r="P1802" s="66"/>
      <c r="Q1802" s="70" t="str">
        <f t="shared" si="209"/>
        <v>R2 / J1</v>
      </c>
      <c r="R1802" s="66"/>
      <c r="S1802" s="66"/>
      <c r="T1802" s="11" t="s">
        <v>6718</v>
      </c>
      <c r="U1802" s="11" t="s">
        <v>6718</v>
      </c>
      <c r="V1802" s="11" t="s">
        <v>6416</v>
      </c>
      <c r="W1802" s="59" t="s">
        <v>6416</v>
      </c>
      <c r="X1802" s="59" t="str">
        <f>CONCATENATE(D1802,F1802,H1802,J1802,L1802,N1802,P1802,R1802)</f>
        <v>Construction</v>
      </c>
      <c r="Y1802" s="11" t="s">
        <v>2863</v>
      </c>
      <c r="Z1802" s="32">
        <v>3</v>
      </c>
      <c r="AA1802" s="39">
        <v>45388</v>
      </c>
      <c r="AB1802" s="39">
        <v>45390</v>
      </c>
      <c r="AC1802" s="48">
        <v>10492.63</v>
      </c>
    </row>
    <row r="1803" spans="1:29" x14ac:dyDescent="0.2">
      <c r="A1803" s="66" t="s">
        <v>2864</v>
      </c>
      <c r="B1803" s="11" t="str">
        <f t="shared" si="212"/>
        <v xml:space="preserve"> - </v>
      </c>
      <c r="C1803" s="11" t="str">
        <f t="shared" si="212"/>
        <v/>
      </c>
      <c r="D1803" s="62" t="s">
        <v>6449</v>
      </c>
      <c r="E1803" s="11" t="str">
        <f t="shared" si="213"/>
        <v/>
      </c>
      <c r="F1803" s="66"/>
      <c r="G1803" s="64" t="str">
        <f t="shared" si="214"/>
        <v>The Mound</v>
      </c>
      <c r="H1803" s="66"/>
      <c r="I1803" s="65" t="str">
        <f t="shared" ref="I1803:I1866" si="215">IF(H1803="",I1802,TRIM(H1803))</f>
        <v>Level 04</v>
      </c>
      <c r="J1803" s="66"/>
      <c r="K1803" s="67" t="str">
        <f t="shared" si="210"/>
        <v>Zone M4</v>
      </c>
      <c r="L1803" s="66"/>
      <c r="M1803" s="68" t="str">
        <f t="shared" si="211"/>
        <v>M4 / A4</v>
      </c>
      <c r="N1803" s="66"/>
      <c r="O1803" s="69" t="str">
        <f t="shared" si="208"/>
        <v>S. K. L.</v>
      </c>
      <c r="P1803" s="66"/>
      <c r="Q1803" s="70" t="str">
        <f t="shared" si="209"/>
        <v>R2 / J1</v>
      </c>
      <c r="R1803" s="66"/>
      <c r="S1803" s="66"/>
      <c r="T1803" s="11" t="s">
        <v>6718</v>
      </c>
      <c r="U1803" s="11" t="s">
        <v>6718</v>
      </c>
      <c r="V1803" s="11" t="s">
        <v>6416</v>
      </c>
      <c r="W1803" s="59" t="s">
        <v>6416</v>
      </c>
      <c r="X1803" s="59" t="str">
        <f>CONCATENATE(D1803,F1803,H1803,J1803,L1803,N1803,P1803,R1803)</f>
        <v>Construction</v>
      </c>
      <c r="Y1803" s="11" t="s">
        <v>2865</v>
      </c>
      <c r="Z1803" s="32">
        <v>3</v>
      </c>
      <c r="AA1803" s="39">
        <v>45388</v>
      </c>
      <c r="AB1803" s="39">
        <v>45390</v>
      </c>
      <c r="AC1803" s="48">
        <v>5717.24</v>
      </c>
    </row>
    <row r="1804" spans="1:29" x14ac:dyDescent="0.2">
      <c r="A1804" s="66" t="s">
        <v>2866</v>
      </c>
      <c r="B1804" s="11" t="str">
        <f t="shared" si="212"/>
        <v xml:space="preserve"> - </v>
      </c>
      <c r="C1804" s="11" t="str">
        <f t="shared" si="212"/>
        <v/>
      </c>
      <c r="D1804" s="62" t="s">
        <v>6449</v>
      </c>
      <c r="E1804" s="11" t="str">
        <f t="shared" si="213"/>
        <v/>
      </c>
      <c r="F1804" s="66"/>
      <c r="G1804" s="64" t="str">
        <f t="shared" si="214"/>
        <v>The Mound</v>
      </c>
      <c r="H1804" s="66"/>
      <c r="I1804" s="65" t="str">
        <f t="shared" si="215"/>
        <v>Level 04</v>
      </c>
      <c r="J1804" s="66"/>
      <c r="K1804" s="67" t="str">
        <f t="shared" si="210"/>
        <v>Zone M4</v>
      </c>
      <c r="L1804" s="66"/>
      <c r="M1804" s="68" t="str">
        <f t="shared" si="211"/>
        <v>M4 / A4</v>
      </c>
      <c r="N1804" s="66"/>
      <c r="O1804" s="69" t="str">
        <f t="shared" si="208"/>
        <v>S. K. L.</v>
      </c>
      <c r="P1804" s="66"/>
      <c r="Q1804" s="70" t="str">
        <f t="shared" si="209"/>
        <v>R2 / J1</v>
      </c>
      <c r="R1804" s="66"/>
      <c r="S1804" s="66"/>
      <c r="T1804" s="11" t="s">
        <v>6718</v>
      </c>
      <c r="U1804" s="11" t="s">
        <v>6718</v>
      </c>
      <c r="V1804" s="11" t="s">
        <v>6416</v>
      </c>
      <c r="W1804" s="59" t="s">
        <v>6416</v>
      </c>
      <c r="X1804" s="59" t="str">
        <f>CONCATENATE(D1804,F1804,H1804,J1804,L1804,N1804,P1804,R1804)</f>
        <v>Construction</v>
      </c>
      <c r="Y1804" s="11" t="s">
        <v>2867</v>
      </c>
      <c r="Z1804" s="32">
        <v>2</v>
      </c>
      <c r="AA1804" s="39">
        <v>45390</v>
      </c>
      <c r="AB1804" s="39">
        <v>45391</v>
      </c>
      <c r="AC1804" s="34">
        <v>795.57</v>
      </c>
    </row>
    <row r="1805" spans="1:29" x14ac:dyDescent="0.2">
      <c r="A1805" s="66" t="s">
        <v>2868</v>
      </c>
      <c r="B1805" s="11" t="str">
        <f t="shared" si="212"/>
        <v xml:space="preserve"> - </v>
      </c>
      <c r="C1805" s="11" t="str">
        <f t="shared" si="212"/>
        <v/>
      </c>
      <c r="D1805" s="62" t="s">
        <v>6449</v>
      </c>
      <c r="E1805" s="11" t="str">
        <f t="shared" si="213"/>
        <v/>
      </c>
      <c r="F1805" s="66"/>
      <c r="G1805" s="64" t="str">
        <f t="shared" si="214"/>
        <v>The Mound</v>
      </c>
      <c r="H1805" s="66"/>
      <c r="I1805" s="65" t="str">
        <f t="shared" si="215"/>
        <v>Level 04</v>
      </c>
      <c r="J1805" s="66"/>
      <c r="K1805" s="67" t="str">
        <f t="shared" si="210"/>
        <v>Zone M4</v>
      </c>
      <c r="L1805" s="66"/>
      <c r="M1805" s="68" t="str">
        <f t="shared" si="211"/>
        <v>M4 / A4</v>
      </c>
      <c r="N1805" s="66"/>
      <c r="O1805" s="69" t="str">
        <f t="shared" ref="O1805:O1868" si="216">IF(N1805="",O1804,TRIM(N1805))</f>
        <v>S. K. L.</v>
      </c>
      <c r="P1805" s="66"/>
      <c r="Q1805" s="70" t="str">
        <f t="shared" si="209"/>
        <v>R2 / J1</v>
      </c>
      <c r="R1805" s="66"/>
      <c r="S1805" s="66"/>
      <c r="T1805" s="11" t="s">
        <v>6718</v>
      </c>
      <c r="U1805" s="11" t="s">
        <v>6718</v>
      </c>
      <c r="V1805" s="11" t="s">
        <v>6416</v>
      </c>
      <c r="W1805" s="59" t="s">
        <v>6416</v>
      </c>
      <c r="X1805" s="59" t="str">
        <f>CONCATENATE(D1805,F1805,H1805,J1805,L1805,N1805,P1805,R1805)</f>
        <v>Construction</v>
      </c>
      <c r="Y1805" s="11" t="s">
        <v>2869</v>
      </c>
      <c r="Z1805" s="32">
        <v>2</v>
      </c>
      <c r="AA1805" s="39">
        <v>45390</v>
      </c>
      <c r="AB1805" s="39">
        <v>45391</v>
      </c>
      <c r="AC1805" s="34">
        <v>583.46</v>
      </c>
    </row>
    <row r="1806" spans="1:29" x14ac:dyDescent="0.2">
      <c r="A1806" s="63" t="s">
        <v>2870</v>
      </c>
      <c r="B1806" s="8" t="str">
        <f t="shared" si="212"/>
        <v xml:space="preserve"> - </v>
      </c>
      <c r="C1806" s="8" t="str">
        <f t="shared" si="212"/>
        <v/>
      </c>
      <c r="D1806" s="62" t="s">
        <v>6449</v>
      </c>
      <c r="E1806" s="8" t="str">
        <f t="shared" si="213"/>
        <v/>
      </c>
      <c r="F1806" s="63"/>
      <c r="G1806" s="64" t="str">
        <f t="shared" si="214"/>
        <v>The Mound</v>
      </c>
      <c r="H1806" s="63"/>
      <c r="I1806" s="65" t="str">
        <f t="shared" si="215"/>
        <v>Level 04</v>
      </c>
      <c r="J1806" s="63"/>
      <c r="K1806" s="67" t="str">
        <f t="shared" si="210"/>
        <v>Zone M4</v>
      </c>
      <c r="L1806" s="63"/>
      <c r="M1806" s="68" t="str">
        <f t="shared" si="211"/>
        <v>M4 / A4</v>
      </c>
      <c r="N1806" s="63"/>
      <c r="O1806" s="69" t="str">
        <f t="shared" si="216"/>
        <v>S. K. L.</v>
      </c>
      <c r="P1806" s="63"/>
      <c r="Q1806" s="70" t="str">
        <f t="shared" ref="Q1806:Q1868" si="217">IF(P1806="",Q1805,TRIM(P1806))</f>
        <v>R2 / J1</v>
      </c>
      <c r="R1806" s="63"/>
      <c r="S1806" s="63"/>
      <c r="T1806" s="8" t="s">
        <v>6718</v>
      </c>
      <c r="U1806" s="8" t="s">
        <v>6718</v>
      </c>
      <c r="V1806" s="8" t="s">
        <v>6416</v>
      </c>
      <c r="W1806" s="59" t="s">
        <v>6416</v>
      </c>
      <c r="X1806" s="59" t="str">
        <f>CONCATENATE(D1806,F1806,H1806,J1806,L1806,N1806,P1806,R1806)</f>
        <v>Construction</v>
      </c>
      <c r="Y1806" s="8" t="s">
        <v>2871</v>
      </c>
      <c r="Z1806" s="23">
        <v>2</v>
      </c>
      <c r="AA1806" s="35">
        <v>45396</v>
      </c>
      <c r="AB1806" s="35">
        <v>45397</v>
      </c>
      <c r="AC1806" s="42">
        <v>2512.6999999999998</v>
      </c>
    </row>
    <row r="1807" spans="1:29" x14ac:dyDescent="0.2">
      <c r="A1807" s="69" t="s">
        <v>1222</v>
      </c>
      <c r="B1807" s="3" t="str">
        <f t="shared" si="212"/>
        <v/>
      </c>
      <c r="C1807" s="3" t="str">
        <f t="shared" si="212"/>
        <v>M4 / A4 - Zone M4 - Level 04 - The Mound - Construction</v>
      </c>
      <c r="D1807" s="62" t="s">
        <v>6449</v>
      </c>
      <c r="E1807" s="3" t="str">
        <f t="shared" si="213"/>
        <v>M4 / A4</v>
      </c>
      <c r="F1807" s="92"/>
      <c r="G1807" s="64" t="str">
        <f>IF(F1807="",G1806,TRIM(F1807))</f>
        <v>The Mound</v>
      </c>
      <c r="H1807" s="92"/>
      <c r="I1807" s="65" t="str">
        <f>IF(H1807="",I1806,TRIM(H1807))</f>
        <v>Level 04</v>
      </c>
      <c r="J1807" s="92"/>
      <c r="K1807" s="67" t="str">
        <f>IF(J1807="",K1806,TRIM(J1807))</f>
        <v>Zone M4</v>
      </c>
      <c r="L1807" s="92"/>
      <c r="M1807" s="68" t="str">
        <f>IF(L1807="",M1806,TRIM(L1807))</f>
        <v>M4 / A4</v>
      </c>
      <c r="N1807" s="69" t="s">
        <v>1222</v>
      </c>
      <c r="O1807" s="69" t="str">
        <f>IF(N1807="",O1806,TRIM(N1807))</f>
        <v>S. DQ. R.</v>
      </c>
      <c r="P1807" s="92"/>
      <c r="Q1807" s="70" t="str">
        <f>IF(P1807="",Q1806,TRIM(P1807))</f>
        <v>R2 / J1</v>
      </c>
      <c r="R1807" s="92"/>
      <c r="S1807" s="92"/>
      <c r="T1807" s="3" t="s">
        <v>6714</v>
      </c>
      <c r="U1807" s="3" t="s">
        <v>6714</v>
      </c>
      <c r="V1807" s="3" t="s">
        <v>6714</v>
      </c>
      <c r="W1807" s="59" t="s">
        <v>1222</v>
      </c>
      <c r="X1807" s="59" t="str">
        <f>CONCATENATE(D1807,F1807,H1807,J1807,L1807,N1807,P1807,R1807)</f>
        <v>Construction            S. DQ. R.</v>
      </c>
      <c r="Y1807" s="3"/>
      <c r="Z1807" s="49">
        <v>5</v>
      </c>
      <c r="AA1807" s="50">
        <v>45391</v>
      </c>
      <c r="AB1807" s="50">
        <v>45399</v>
      </c>
      <c r="AC1807" s="52">
        <v>20101.59</v>
      </c>
    </row>
    <row r="1808" spans="1:29" ht="25.5" x14ac:dyDescent="0.2">
      <c r="A1808" s="66" t="s">
        <v>2872</v>
      </c>
      <c r="B1808" s="11" t="str">
        <f t="shared" si="212"/>
        <v xml:space="preserve"> - M4 / A4 - Zone M4 - Level 04 - The Mound - Construction</v>
      </c>
      <c r="C1808" s="11" t="str">
        <f t="shared" si="212"/>
        <v/>
      </c>
      <c r="D1808" s="62" t="s">
        <v>6449</v>
      </c>
      <c r="E1808" s="11" t="str">
        <f t="shared" si="213"/>
        <v/>
      </c>
      <c r="F1808" s="66"/>
      <c r="G1808" s="64" t="str">
        <f t="shared" si="214"/>
        <v>The Mound</v>
      </c>
      <c r="H1808" s="66"/>
      <c r="I1808" s="65" t="str">
        <f t="shared" si="215"/>
        <v>Level 04</v>
      </c>
      <c r="J1808" s="66"/>
      <c r="K1808" s="67" t="str">
        <f t="shared" si="210"/>
        <v>Zone M4</v>
      </c>
      <c r="L1808" s="66"/>
      <c r="M1808" s="68" t="str">
        <f t="shared" si="211"/>
        <v>M4 / A4</v>
      </c>
      <c r="N1808" s="66"/>
      <c r="O1808" s="69" t="str">
        <f t="shared" si="216"/>
        <v>S. DQ. R.</v>
      </c>
      <c r="P1808" s="66"/>
      <c r="Q1808" s="70" t="str">
        <f t="shared" si="217"/>
        <v>R2 / J1</v>
      </c>
      <c r="R1808" s="66"/>
      <c r="S1808" s="66"/>
      <c r="T1808" s="11" t="s">
        <v>6714</v>
      </c>
      <c r="U1808" s="11" t="s">
        <v>6714</v>
      </c>
      <c r="V1808" s="11" t="s">
        <v>6416</v>
      </c>
      <c r="W1808" s="59" t="s">
        <v>6416</v>
      </c>
      <c r="X1808" s="59" t="str">
        <f>CONCATENATE(D1808,F1808,H1808,J1808,L1808,N1808,P1808,R1808)</f>
        <v>Construction</v>
      </c>
      <c r="Y1808" s="11" t="s">
        <v>2873</v>
      </c>
      <c r="Z1808" s="32">
        <v>3</v>
      </c>
      <c r="AA1808" s="39">
        <v>45391</v>
      </c>
      <c r="AB1808" s="39">
        <v>45397</v>
      </c>
      <c r="AC1808" s="48">
        <v>10492.63</v>
      </c>
    </row>
    <row r="1809" spans="1:29" x14ac:dyDescent="0.2">
      <c r="A1809" s="66" t="s">
        <v>2874</v>
      </c>
      <c r="B1809" s="11" t="str">
        <f t="shared" si="212"/>
        <v xml:space="preserve"> - </v>
      </c>
      <c r="C1809" s="11" t="str">
        <f t="shared" si="212"/>
        <v/>
      </c>
      <c r="D1809" s="62" t="s">
        <v>6449</v>
      </c>
      <c r="E1809" s="11" t="str">
        <f t="shared" si="213"/>
        <v/>
      </c>
      <c r="F1809" s="66"/>
      <c r="G1809" s="64" t="str">
        <f t="shared" si="214"/>
        <v>The Mound</v>
      </c>
      <c r="H1809" s="66"/>
      <c r="I1809" s="65" t="str">
        <f t="shared" si="215"/>
        <v>Level 04</v>
      </c>
      <c r="J1809" s="66"/>
      <c r="K1809" s="67" t="str">
        <f t="shared" si="210"/>
        <v>Zone M4</v>
      </c>
      <c r="L1809" s="66"/>
      <c r="M1809" s="68" t="str">
        <f t="shared" si="211"/>
        <v>M4 / A4</v>
      </c>
      <c r="N1809" s="66"/>
      <c r="O1809" s="69" t="str">
        <f t="shared" si="216"/>
        <v>S. DQ. R.</v>
      </c>
      <c r="P1809" s="66"/>
      <c r="Q1809" s="70" t="str">
        <f t="shared" si="217"/>
        <v>R2 / J1</v>
      </c>
      <c r="R1809" s="66"/>
      <c r="S1809" s="66"/>
      <c r="T1809" s="11" t="s">
        <v>6714</v>
      </c>
      <c r="U1809" s="11" t="s">
        <v>6714</v>
      </c>
      <c r="V1809" s="11" t="s">
        <v>6416</v>
      </c>
      <c r="W1809" s="59" t="s">
        <v>6416</v>
      </c>
      <c r="X1809" s="59" t="str">
        <f>CONCATENATE(D1809,F1809,H1809,J1809,L1809,N1809,P1809,R1809)</f>
        <v>Construction</v>
      </c>
      <c r="Y1809" s="11" t="s">
        <v>2875</v>
      </c>
      <c r="Z1809" s="32">
        <v>3</v>
      </c>
      <c r="AA1809" s="39">
        <v>45391</v>
      </c>
      <c r="AB1809" s="39">
        <v>45397</v>
      </c>
      <c r="AC1809" s="48">
        <v>5717.24</v>
      </c>
    </row>
    <row r="1810" spans="1:29" x14ac:dyDescent="0.2">
      <c r="A1810" s="66" t="s">
        <v>2876</v>
      </c>
      <c r="B1810" s="11" t="str">
        <f t="shared" si="212"/>
        <v xml:space="preserve"> - </v>
      </c>
      <c r="C1810" s="11" t="str">
        <f t="shared" si="212"/>
        <v/>
      </c>
      <c r="D1810" s="62" t="s">
        <v>6449</v>
      </c>
      <c r="E1810" s="11" t="str">
        <f t="shared" si="213"/>
        <v/>
      </c>
      <c r="F1810" s="66"/>
      <c r="G1810" s="64" t="str">
        <f t="shared" si="214"/>
        <v>The Mound</v>
      </c>
      <c r="H1810" s="66"/>
      <c r="I1810" s="65" t="str">
        <f t="shared" si="215"/>
        <v>Level 04</v>
      </c>
      <c r="J1810" s="66"/>
      <c r="K1810" s="67" t="str">
        <f t="shared" si="210"/>
        <v>Zone M4</v>
      </c>
      <c r="L1810" s="66"/>
      <c r="M1810" s="68" t="str">
        <f t="shared" si="211"/>
        <v>M4 / A4</v>
      </c>
      <c r="N1810" s="66"/>
      <c r="O1810" s="69" t="str">
        <f t="shared" si="216"/>
        <v>S. DQ. R.</v>
      </c>
      <c r="P1810" s="66"/>
      <c r="Q1810" s="70" t="str">
        <f t="shared" si="217"/>
        <v>R2 / J1</v>
      </c>
      <c r="R1810" s="66"/>
      <c r="S1810" s="66"/>
      <c r="T1810" s="11" t="s">
        <v>6714</v>
      </c>
      <c r="U1810" s="11" t="s">
        <v>6714</v>
      </c>
      <c r="V1810" s="11" t="s">
        <v>6416</v>
      </c>
      <c r="W1810" s="59" t="s">
        <v>6416</v>
      </c>
      <c r="X1810" s="59" t="str">
        <f>CONCATENATE(D1810,F1810,H1810,J1810,L1810,N1810,P1810,R1810)</f>
        <v>Construction</v>
      </c>
      <c r="Y1810" s="11" t="s">
        <v>2877</v>
      </c>
      <c r="Z1810" s="32">
        <v>2</v>
      </c>
      <c r="AA1810" s="39">
        <v>45396</v>
      </c>
      <c r="AB1810" s="39">
        <v>45397</v>
      </c>
      <c r="AC1810" s="34">
        <v>795.57</v>
      </c>
    </row>
    <row r="1811" spans="1:29" x14ac:dyDescent="0.2">
      <c r="A1811" s="66" t="s">
        <v>2878</v>
      </c>
      <c r="B1811" s="11" t="str">
        <f t="shared" si="212"/>
        <v xml:space="preserve"> - </v>
      </c>
      <c r="C1811" s="11" t="str">
        <f t="shared" si="212"/>
        <v/>
      </c>
      <c r="D1811" s="62" t="s">
        <v>6449</v>
      </c>
      <c r="E1811" s="11" t="str">
        <f t="shared" si="213"/>
        <v/>
      </c>
      <c r="F1811" s="66"/>
      <c r="G1811" s="64" t="str">
        <f t="shared" si="214"/>
        <v>The Mound</v>
      </c>
      <c r="H1811" s="66"/>
      <c r="I1811" s="65" t="str">
        <f t="shared" si="215"/>
        <v>Level 04</v>
      </c>
      <c r="J1811" s="66"/>
      <c r="K1811" s="67" t="str">
        <f t="shared" si="210"/>
        <v>Zone M4</v>
      </c>
      <c r="L1811" s="66"/>
      <c r="M1811" s="68" t="str">
        <f t="shared" si="211"/>
        <v>M4 / A4</v>
      </c>
      <c r="N1811" s="66"/>
      <c r="O1811" s="69" t="str">
        <f t="shared" si="216"/>
        <v>S. DQ. R.</v>
      </c>
      <c r="P1811" s="66"/>
      <c r="Q1811" s="70" t="str">
        <f t="shared" si="217"/>
        <v>R2 / J1</v>
      </c>
      <c r="R1811" s="66"/>
      <c r="S1811" s="66"/>
      <c r="T1811" s="11" t="s">
        <v>6714</v>
      </c>
      <c r="U1811" s="11" t="s">
        <v>6714</v>
      </c>
      <c r="V1811" s="11" t="s">
        <v>6416</v>
      </c>
      <c r="W1811" s="59" t="s">
        <v>6416</v>
      </c>
      <c r="X1811" s="59" t="str">
        <f>CONCATENATE(D1811,F1811,H1811,J1811,L1811,N1811,P1811,R1811)</f>
        <v>Construction</v>
      </c>
      <c r="Y1811" s="11" t="s">
        <v>2879</v>
      </c>
      <c r="Z1811" s="32">
        <v>2</v>
      </c>
      <c r="AA1811" s="39">
        <v>45396</v>
      </c>
      <c r="AB1811" s="39">
        <v>45397</v>
      </c>
      <c r="AC1811" s="34">
        <v>583.46</v>
      </c>
    </row>
    <row r="1812" spans="1:29" x14ac:dyDescent="0.2">
      <c r="A1812" s="63" t="s">
        <v>2880</v>
      </c>
      <c r="B1812" s="8" t="str">
        <f t="shared" si="212"/>
        <v xml:space="preserve"> - </v>
      </c>
      <c r="C1812" s="8" t="str">
        <f t="shared" si="212"/>
        <v/>
      </c>
      <c r="D1812" s="62" t="s">
        <v>6449</v>
      </c>
      <c r="E1812" s="8" t="str">
        <f t="shared" si="213"/>
        <v/>
      </c>
      <c r="F1812" s="63"/>
      <c r="G1812" s="64" t="str">
        <f t="shared" si="214"/>
        <v>The Mound</v>
      </c>
      <c r="H1812" s="63"/>
      <c r="I1812" s="65" t="str">
        <f t="shared" si="215"/>
        <v>Level 04</v>
      </c>
      <c r="J1812" s="63"/>
      <c r="K1812" s="67" t="str">
        <f t="shared" si="210"/>
        <v>Zone M4</v>
      </c>
      <c r="L1812" s="63"/>
      <c r="M1812" s="68" t="str">
        <f t="shared" si="211"/>
        <v>M4 / A4</v>
      </c>
      <c r="N1812" s="63"/>
      <c r="O1812" s="69" t="str">
        <f t="shared" si="216"/>
        <v>S. DQ. R.</v>
      </c>
      <c r="P1812" s="63"/>
      <c r="Q1812" s="70" t="str">
        <f t="shared" si="217"/>
        <v>R2 / J1</v>
      </c>
      <c r="R1812" s="63"/>
      <c r="S1812" s="63"/>
      <c r="T1812" s="8" t="s">
        <v>6714</v>
      </c>
      <c r="U1812" s="8" t="s">
        <v>6714</v>
      </c>
      <c r="V1812" s="8" t="s">
        <v>6416</v>
      </c>
      <c r="W1812" s="59" t="s">
        <v>6416</v>
      </c>
      <c r="X1812" s="59" t="str">
        <f>CONCATENATE(D1812,F1812,H1812,J1812,L1812,N1812,P1812,R1812)</f>
        <v>Construction</v>
      </c>
      <c r="Y1812" s="8" t="s">
        <v>2881</v>
      </c>
      <c r="Z1812" s="23">
        <v>2</v>
      </c>
      <c r="AA1812" s="35">
        <v>45398</v>
      </c>
      <c r="AB1812" s="35">
        <v>45399</v>
      </c>
      <c r="AC1812" s="42">
        <v>2512.6999999999998</v>
      </c>
    </row>
    <row r="1813" spans="1:29" x14ac:dyDescent="0.2">
      <c r="A1813" s="69" t="s">
        <v>1526</v>
      </c>
      <c r="B1813" s="3" t="str">
        <f t="shared" si="212"/>
        <v/>
      </c>
      <c r="C1813" s="3" t="str">
        <f t="shared" si="212"/>
        <v>M4 / A4 - Zone M4 - Level 04 - The Mound - Construction</v>
      </c>
      <c r="D1813" s="62" t="s">
        <v>6449</v>
      </c>
      <c r="E1813" s="3" t="str">
        <f t="shared" si="213"/>
        <v>M4 / A4</v>
      </c>
      <c r="F1813" s="92"/>
      <c r="G1813" s="64" t="str">
        <f>IF(F1813="",G1812,TRIM(F1813))</f>
        <v>The Mound</v>
      </c>
      <c r="H1813" s="92"/>
      <c r="I1813" s="65" t="str">
        <f>IF(H1813="",I1812,TRIM(H1813))</f>
        <v>Level 04</v>
      </c>
      <c r="J1813" s="92"/>
      <c r="K1813" s="67" t="str">
        <f>IF(J1813="",K1812,TRIM(J1813))</f>
        <v>Zone M4</v>
      </c>
      <c r="L1813" s="92"/>
      <c r="M1813" s="68" t="str">
        <f>IF(L1813="",M1812,TRIM(L1813))</f>
        <v>M4 / A4</v>
      </c>
      <c r="N1813" s="69" t="s">
        <v>1526</v>
      </c>
      <c r="O1813" s="69" t="str">
        <f>IF(N1813="",O1812,TRIM(N1813))</f>
        <v>1BS. CL. 1</v>
      </c>
      <c r="P1813" s="92"/>
      <c r="Q1813" s="70" t="str">
        <f>IF(P1813="",Q1812,TRIM(P1813))</f>
        <v>R2 / J1</v>
      </c>
      <c r="R1813" s="92"/>
      <c r="S1813" s="92"/>
      <c r="T1813" s="3" t="s">
        <v>6727</v>
      </c>
      <c r="U1813" s="3" t="s">
        <v>6727</v>
      </c>
      <c r="V1813" s="3" t="s">
        <v>6727</v>
      </c>
      <c r="W1813" s="59" t="s">
        <v>1526</v>
      </c>
      <c r="X1813" s="59" t="str">
        <f>CONCATENATE(D1813,F1813,H1813,J1813,L1813,N1813,P1813,R1813)</f>
        <v>Construction            1BS. CL. 1</v>
      </c>
      <c r="Y1813" s="3"/>
      <c r="Z1813" s="49">
        <v>6</v>
      </c>
      <c r="AA1813" s="50">
        <v>45398</v>
      </c>
      <c r="AB1813" s="50">
        <v>45404</v>
      </c>
      <c r="AC1813" s="52">
        <v>20101.59</v>
      </c>
    </row>
    <row r="1814" spans="1:29" ht="25.5" x14ac:dyDescent="0.2">
      <c r="A1814" s="66" t="s">
        <v>2882</v>
      </c>
      <c r="B1814" s="11" t="str">
        <f t="shared" si="212"/>
        <v xml:space="preserve"> - M4 / A4 - Zone M4 - Level 04 - The Mound - Construction</v>
      </c>
      <c r="C1814" s="11" t="str">
        <f t="shared" si="212"/>
        <v/>
      </c>
      <c r="D1814" s="62" t="s">
        <v>6449</v>
      </c>
      <c r="E1814" s="11" t="str">
        <f t="shared" si="213"/>
        <v/>
      </c>
      <c r="F1814" s="66"/>
      <c r="G1814" s="64" t="str">
        <f t="shared" si="214"/>
        <v>The Mound</v>
      </c>
      <c r="H1814" s="66"/>
      <c r="I1814" s="65" t="str">
        <f t="shared" si="215"/>
        <v>Level 04</v>
      </c>
      <c r="J1814" s="66"/>
      <c r="K1814" s="67" t="str">
        <f t="shared" si="210"/>
        <v>Zone M4</v>
      </c>
      <c r="L1814" s="66"/>
      <c r="M1814" s="68" t="str">
        <f t="shared" si="211"/>
        <v>M4 / A4</v>
      </c>
      <c r="N1814" s="66"/>
      <c r="O1814" s="69" t="str">
        <f t="shared" si="216"/>
        <v>1BS. CL. 1</v>
      </c>
      <c r="P1814" s="66"/>
      <c r="Q1814" s="70" t="str">
        <f t="shared" si="217"/>
        <v>R2 / J1</v>
      </c>
      <c r="R1814" s="66"/>
      <c r="S1814" s="66"/>
      <c r="T1814" s="11" t="s">
        <v>6727</v>
      </c>
      <c r="U1814" s="11" t="s">
        <v>6727</v>
      </c>
      <c r="V1814" s="11" t="s">
        <v>6416</v>
      </c>
      <c r="W1814" s="59" t="s">
        <v>6416</v>
      </c>
      <c r="X1814" s="59" t="str">
        <f>CONCATENATE(D1814,F1814,H1814,J1814,L1814,N1814,P1814,R1814)</f>
        <v>Construction</v>
      </c>
      <c r="Y1814" s="11" t="s">
        <v>2883</v>
      </c>
      <c r="Z1814" s="32">
        <v>4</v>
      </c>
      <c r="AA1814" s="39">
        <v>45398</v>
      </c>
      <c r="AB1814" s="39">
        <v>45402</v>
      </c>
      <c r="AC1814" s="48">
        <v>10492.63</v>
      </c>
    </row>
    <row r="1815" spans="1:29" x14ac:dyDescent="0.2">
      <c r="A1815" s="66" t="s">
        <v>2884</v>
      </c>
      <c r="B1815" s="11" t="str">
        <f t="shared" si="212"/>
        <v xml:space="preserve"> - </v>
      </c>
      <c r="C1815" s="11" t="str">
        <f t="shared" si="212"/>
        <v/>
      </c>
      <c r="D1815" s="62" t="s">
        <v>6449</v>
      </c>
      <c r="E1815" s="11" t="str">
        <f t="shared" si="213"/>
        <v/>
      </c>
      <c r="F1815" s="66"/>
      <c r="G1815" s="64" t="str">
        <f t="shared" si="214"/>
        <v>The Mound</v>
      </c>
      <c r="H1815" s="66"/>
      <c r="I1815" s="65" t="str">
        <f t="shared" si="215"/>
        <v>Level 04</v>
      </c>
      <c r="J1815" s="66"/>
      <c r="K1815" s="67" t="str">
        <f t="shared" si="210"/>
        <v>Zone M4</v>
      </c>
      <c r="L1815" s="66"/>
      <c r="M1815" s="68" t="str">
        <f t="shared" si="211"/>
        <v>M4 / A4</v>
      </c>
      <c r="N1815" s="66"/>
      <c r="O1815" s="69" t="str">
        <f t="shared" si="216"/>
        <v>1BS. CL. 1</v>
      </c>
      <c r="P1815" s="66"/>
      <c r="Q1815" s="70" t="str">
        <f t="shared" si="217"/>
        <v>R2 / J1</v>
      </c>
      <c r="R1815" s="66"/>
      <c r="S1815" s="66"/>
      <c r="T1815" s="11" t="s">
        <v>6727</v>
      </c>
      <c r="U1815" s="11" t="s">
        <v>6727</v>
      </c>
      <c r="V1815" s="11" t="s">
        <v>6416</v>
      </c>
      <c r="W1815" s="59" t="s">
        <v>6416</v>
      </c>
      <c r="X1815" s="59" t="str">
        <f>CONCATENATE(D1815,F1815,H1815,J1815,L1815,N1815,P1815,R1815)</f>
        <v>Construction</v>
      </c>
      <c r="Y1815" s="11" t="s">
        <v>2885</v>
      </c>
      <c r="Z1815" s="32">
        <v>4</v>
      </c>
      <c r="AA1815" s="39">
        <v>45398</v>
      </c>
      <c r="AB1815" s="39">
        <v>45402</v>
      </c>
      <c r="AC1815" s="48">
        <v>5717.24</v>
      </c>
    </row>
    <row r="1816" spans="1:29" x14ac:dyDescent="0.2">
      <c r="A1816" s="66" t="s">
        <v>2886</v>
      </c>
      <c r="B1816" s="11" t="str">
        <f t="shared" si="212"/>
        <v xml:space="preserve"> - </v>
      </c>
      <c r="C1816" s="11" t="str">
        <f t="shared" si="212"/>
        <v/>
      </c>
      <c r="D1816" s="62" t="s">
        <v>6449</v>
      </c>
      <c r="E1816" s="11" t="str">
        <f t="shared" si="213"/>
        <v/>
      </c>
      <c r="F1816" s="66"/>
      <c r="G1816" s="64" t="str">
        <f t="shared" si="214"/>
        <v>The Mound</v>
      </c>
      <c r="H1816" s="66"/>
      <c r="I1816" s="65" t="str">
        <f t="shared" si="215"/>
        <v>Level 04</v>
      </c>
      <c r="J1816" s="66"/>
      <c r="K1816" s="67" t="str">
        <f t="shared" si="210"/>
        <v>Zone M4</v>
      </c>
      <c r="L1816" s="66"/>
      <c r="M1816" s="68" t="str">
        <f t="shared" si="211"/>
        <v>M4 / A4</v>
      </c>
      <c r="N1816" s="66"/>
      <c r="O1816" s="69" t="str">
        <f t="shared" si="216"/>
        <v>1BS. CL. 1</v>
      </c>
      <c r="P1816" s="66"/>
      <c r="Q1816" s="70" t="str">
        <f t="shared" si="217"/>
        <v>R2 / J1</v>
      </c>
      <c r="R1816" s="66"/>
      <c r="S1816" s="66"/>
      <c r="T1816" s="11" t="s">
        <v>6727</v>
      </c>
      <c r="U1816" s="11" t="s">
        <v>6727</v>
      </c>
      <c r="V1816" s="11" t="s">
        <v>6416</v>
      </c>
      <c r="W1816" s="59" t="s">
        <v>6416</v>
      </c>
      <c r="X1816" s="59" t="str">
        <f>CONCATENATE(D1816,F1816,H1816,J1816,L1816,N1816,P1816,R1816)</f>
        <v>Construction</v>
      </c>
      <c r="Y1816" s="11" t="s">
        <v>2887</v>
      </c>
      <c r="Z1816" s="32">
        <v>2</v>
      </c>
      <c r="AA1816" s="39">
        <v>45400</v>
      </c>
      <c r="AB1816" s="39">
        <v>45402</v>
      </c>
      <c r="AC1816" s="34">
        <v>795.57</v>
      </c>
    </row>
    <row r="1817" spans="1:29" x14ac:dyDescent="0.2">
      <c r="A1817" s="66" t="s">
        <v>2888</v>
      </c>
      <c r="B1817" s="11" t="str">
        <f t="shared" si="212"/>
        <v xml:space="preserve"> - </v>
      </c>
      <c r="C1817" s="11" t="str">
        <f t="shared" si="212"/>
        <v/>
      </c>
      <c r="D1817" s="62" t="s">
        <v>6449</v>
      </c>
      <c r="E1817" s="11" t="str">
        <f t="shared" si="213"/>
        <v/>
      </c>
      <c r="F1817" s="66"/>
      <c r="G1817" s="64" t="str">
        <f t="shared" si="214"/>
        <v>The Mound</v>
      </c>
      <c r="H1817" s="66"/>
      <c r="I1817" s="65" t="str">
        <f t="shared" si="215"/>
        <v>Level 04</v>
      </c>
      <c r="J1817" s="66"/>
      <c r="K1817" s="67" t="str">
        <f t="shared" si="210"/>
        <v>Zone M4</v>
      </c>
      <c r="L1817" s="66"/>
      <c r="M1817" s="68" t="str">
        <f t="shared" si="211"/>
        <v>M4 / A4</v>
      </c>
      <c r="N1817" s="66"/>
      <c r="O1817" s="69" t="str">
        <f t="shared" si="216"/>
        <v>1BS. CL. 1</v>
      </c>
      <c r="P1817" s="66"/>
      <c r="Q1817" s="70" t="str">
        <f t="shared" si="217"/>
        <v>R2 / J1</v>
      </c>
      <c r="R1817" s="66"/>
      <c r="S1817" s="66"/>
      <c r="T1817" s="11" t="s">
        <v>6727</v>
      </c>
      <c r="U1817" s="11" t="s">
        <v>6727</v>
      </c>
      <c r="V1817" s="11" t="s">
        <v>6416</v>
      </c>
      <c r="W1817" s="59" t="s">
        <v>6416</v>
      </c>
      <c r="X1817" s="59" t="str">
        <f>CONCATENATE(D1817,F1817,H1817,J1817,L1817,N1817,P1817,R1817)</f>
        <v>Construction</v>
      </c>
      <c r="Y1817" s="11" t="s">
        <v>2889</v>
      </c>
      <c r="Z1817" s="32">
        <v>2</v>
      </c>
      <c r="AA1817" s="39">
        <v>45400</v>
      </c>
      <c r="AB1817" s="39">
        <v>45402</v>
      </c>
      <c r="AC1817" s="34">
        <v>583.46</v>
      </c>
    </row>
    <row r="1818" spans="1:29" x14ac:dyDescent="0.2">
      <c r="A1818" s="63" t="s">
        <v>2890</v>
      </c>
      <c r="B1818" s="8" t="str">
        <f t="shared" si="212"/>
        <v xml:space="preserve"> - </v>
      </c>
      <c r="C1818" s="8" t="str">
        <f t="shared" si="212"/>
        <v/>
      </c>
      <c r="D1818" s="62" t="s">
        <v>6449</v>
      </c>
      <c r="E1818" s="8" t="str">
        <f t="shared" si="213"/>
        <v/>
      </c>
      <c r="F1818" s="63"/>
      <c r="G1818" s="64" t="str">
        <f t="shared" si="214"/>
        <v>The Mound</v>
      </c>
      <c r="H1818" s="63"/>
      <c r="I1818" s="65" t="str">
        <f t="shared" si="215"/>
        <v>Level 04</v>
      </c>
      <c r="J1818" s="63"/>
      <c r="K1818" s="67" t="str">
        <f t="shared" si="210"/>
        <v>Zone M4</v>
      </c>
      <c r="L1818" s="63"/>
      <c r="M1818" s="68" t="str">
        <f t="shared" si="211"/>
        <v>M4 / A4</v>
      </c>
      <c r="N1818" s="63"/>
      <c r="O1818" s="69" t="str">
        <f t="shared" si="216"/>
        <v>1BS. CL. 1</v>
      </c>
      <c r="P1818" s="63"/>
      <c r="Q1818" s="70" t="str">
        <f t="shared" si="217"/>
        <v>R2 / J1</v>
      </c>
      <c r="R1818" s="63"/>
      <c r="S1818" s="63"/>
      <c r="T1818" s="8" t="s">
        <v>6727</v>
      </c>
      <c r="U1818" s="8" t="s">
        <v>6727</v>
      </c>
      <c r="V1818" s="8" t="s">
        <v>6416</v>
      </c>
      <c r="W1818" s="59" t="s">
        <v>6416</v>
      </c>
      <c r="X1818" s="59" t="str">
        <f>CONCATENATE(D1818,F1818,H1818,J1818,L1818,N1818,P1818,R1818)</f>
        <v>Construction</v>
      </c>
      <c r="Y1818" s="8" t="s">
        <v>2891</v>
      </c>
      <c r="Z1818" s="23">
        <v>2</v>
      </c>
      <c r="AA1818" s="35">
        <v>45403</v>
      </c>
      <c r="AB1818" s="35">
        <v>45404</v>
      </c>
      <c r="AC1818" s="42">
        <v>2512.6999999999998</v>
      </c>
    </row>
    <row r="1819" spans="1:29" x14ac:dyDescent="0.2">
      <c r="A1819" s="69" t="s">
        <v>1537</v>
      </c>
      <c r="B1819" s="3" t="str">
        <f t="shared" si="212"/>
        <v/>
      </c>
      <c r="C1819" s="3" t="str">
        <f t="shared" si="212"/>
        <v>M4 / A4 - Zone M4 - Level 04 - The Mound - Construction</v>
      </c>
      <c r="D1819" s="62" t="s">
        <v>6449</v>
      </c>
      <c r="E1819" s="3" t="str">
        <f t="shared" si="213"/>
        <v>M4 / A4</v>
      </c>
      <c r="F1819" s="92"/>
      <c r="G1819" s="64" t="str">
        <f>IF(F1819="",G1818,TRIM(F1819))</f>
        <v>The Mound</v>
      </c>
      <c r="H1819" s="92"/>
      <c r="I1819" s="65" t="str">
        <f>IF(H1819="",I1818,TRIM(H1819))</f>
        <v>Level 04</v>
      </c>
      <c r="J1819" s="92"/>
      <c r="K1819" s="67" t="str">
        <f>IF(J1819="",K1818,TRIM(J1819))</f>
        <v>Zone M4</v>
      </c>
      <c r="L1819" s="92"/>
      <c r="M1819" s="68" t="str">
        <f>IF(L1819="",M1818,TRIM(L1819))</f>
        <v>M4 / A4</v>
      </c>
      <c r="N1819" s="69" t="s">
        <v>1537</v>
      </c>
      <c r="O1819" s="69" t="str">
        <f>IF(N1819="",O1818,TRIM(N1819))</f>
        <v>1BS. CR. 1</v>
      </c>
      <c r="P1819" s="92"/>
      <c r="Q1819" s="70" t="str">
        <f>IF(P1819="",Q1818,TRIM(P1819))</f>
        <v>R2 / J1</v>
      </c>
      <c r="R1819" s="92"/>
      <c r="S1819" s="92"/>
      <c r="T1819" s="3" t="s">
        <v>6728</v>
      </c>
      <c r="U1819" s="3" t="s">
        <v>6728</v>
      </c>
      <c r="V1819" s="3" t="s">
        <v>6728</v>
      </c>
      <c r="W1819" s="59" t="s">
        <v>1537</v>
      </c>
      <c r="X1819" s="59" t="str">
        <f>CONCATENATE(D1819,F1819,H1819,J1819,L1819,N1819,P1819,R1819)</f>
        <v>Construction            1BS. CR. 1</v>
      </c>
      <c r="Y1819" s="3"/>
      <c r="Z1819" s="49">
        <v>6</v>
      </c>
      <c r="AA1819" s="50">
        <v>45403</v>
      </c>
      <c r="AB1819" s="50">
        <v>45409</v>
      </c>
      <c r="AC1819" s="52">
        <v>20101.59</v>
      </c>
    </row>
    <row r="1820" spans="1:29" ht="25.5" x14ac:dyDescent="0.2">
      <c r="A1820" s="66" t="s">
        <v>2892</v>
      </c>
      <c r="B1820" s="11" t="str">
        <f t="shared" si="212"/>
        <v xml:space="preserve"> - M4 / A4 - Zone M4 - Level 04 - The Mound - Construction</v>
      </c>
      <c r="C1820" s="11" t="str">
        <f t="shared" si="212"/>
        <v/>
      </c>
      <c r="D1820" s="62" t="s">
        <v>6449</v>
      </c>
      <c r="E1820" s="11" t="str">
        <f t="shared" si="213"/>
        <v/>
      </c>
      <c r="F1820" s="66"/>
      <c r="G1820" s="64" t="str">
        <f t="shared" si="214"/>
        <v>The Mound</v>
      </c>
      <c r="H1820" s="66"/>
      <c r="I1820" s="65" t="str">
        <f t="shared" si="215"/>
        <v>Level 04</v>
      </c>
      <c r="J1820" s="66"/>
      <c r="K1820" s="67" t="str">
        <f t="shared" si="210"/>
        <v>Zone M4</v>
      </c>
      <c r="L1820" s="66"/>
      <c r="M1820" s="68" t="str">
        <f t="shared" si="211"/>
        <v>M4 / A4</v>
      </c>
      <c r="N1820" s="66"/>
      <c r="O1820" s="69" t="str">
        <f t="shared" si="216"/>
        <v>1BS. CR. 1</v>
      </c>
      <c r="P1820" s="66"/>
      <c r="Q1820" s="70" t="str">
        <f t="shared" si="217"/>
        <v>R2 / J1</v>
      </c>
      <c r="R1820" s="66"/>
      <c r="S1820" s="66"/>
      <c r="T1820" s="11" t="s">
        <v>6728</v>
      </c>
      <c r="U1820" s="11" t="s">
        <v>6728</v>
      </c>
      <c r="V1820" s="11" t="s">
        <v>6416</v>
      </c>
      <c r="W1820" s="59" t="s">
        <v>6416</v>
      </c>
      <c r="X1820" s="59" t="str">
        <f>CONCATENATE(D1820,F1820,H1820,J1820,L1820,N1820,P1820,R1820)</f>
        <v>Construction</v>
      </c>
      <c r="Y1820" s="11" t="s">
        <v>2893</v>
      </c>
      <c r="Z1820" s="32">
        <v>4</v>
      </c>
      <c r="AA1820" s="39">
        <v>45403</v>
      </c>
      <c r="AB1820" s="39">
        <v>45406</v>
      </c>
      <c r="AC1820" s="48">
        <v>10492.63</v>
      </c>
    </row>
    <row r="1821" spans="1:29" x14ac:dyDescent="0.2">
      <c r="A1821" s="66" t="s">
        <v>2894</v>
      </c>
      <c r="B1821" s="11" t="str">
        <f t="shared" si="212"/>
        <v xml:space="preserve"> - </v>
      </c>
      <c r="C1821" s="11" t="str">
        <f t="shared" si="212"/>
        <v/>
      </c>
      <c r="D1821" s="62" t="s">
        <v>6449</v>
      </c>
      <c r="E1821" s="11" t="str">
        <f t="shared" si="213"/>
        <v/>
      </c>
      <c r="F1821" s="66"/>
      <c r="G1821" s="64" t="str">
        <f t="shared" si="214"/>
        <v>The Mound</v>
      </c>
      <c r="H1821" s="66"/>
      <c r="I1821" s="65" t="str">
        <f t="shared" si="215"/>
        <v>Level 04</v>
      </c>
      <c r="J1821" s="66"/>
      <c r="K1821" s="67" t="str">
        <f t="shared" si="210"/>
        <v>Zone M4</v>
      </c>
      <c r="L1821" s="66"/>
      <c r="M1821" s="68" t="str">
        <f t="shared" si="211"/>
        <v>M4 / A4</v>
      </c>
      <c r="N1821" s="66"/>
      <c r="O1821" s="69" t="str">
        <f t="shared" si="216"/>
        <v>1BS. CR. 1</v>
      </c>
      <c r="P1821" s="66"/>
      <c r="Q1821" s="70" t="str">
        <f t="shared" si="217"/>
        <v>R2 / J1</v>
      </c>
      <c r="R1821" s="66"/>
      <c r="S1821" s="66"/>
      <c r="T1821" s="11" t="s">
        <v>6728</v>
      </c>
      <c r="U1821" s="11" t="s">
        <v>6728</v>
      </c>
      <c r="V1821" s="11" t="s">
        <v>6416</v>
      </c>
      <c r="W1821" s="59" t="s">
        <v>6416</v>
      </c>
      <c r="X1821" s="59" t="str">
        <f>CONCATENATE(D1821,F1821,H1821,J1821,L1821,N1821,P1821,R1821)</f>
        <v>Construction</v>
      </c>
      <c r="Y1821" s="11" t="s">
        <v>2895</v>
      </c>
      <c r="Z1821" s="32">
        <v>4</v>
      </c>
      <c r="AA1821" s="39">
        <v>45403</v>
      </c>
      <c r="AB1821" s="39">
        <v>45406</v>
      </c>
      <c r="AC1821" s="48">
        <v>5717.24</v>
      </c>
    </row>
    <row r="1822" spans="1:29" x14ac:dyDescent="0.2">
      <c r="A1822" s="66" t="s">
        <v>2896</v>
      </c>
      <c r="B1822" s="11" t="str">
        <f t="shared" si="212"/>
        <v xml:space="preserve"> - </v>
      </c>
      <c r="C1822" s="11" t="str">
        <f t="shared" si="212"/>
        <v/>
      </c>
      <c r="D1822" s="62" t="s">
        <v>6449</v>
      </c>
      <c r="E1822" s="11" t="str">
        <f t="shared" si="213"/>
        <v/>
      </c>
      <c r="F1822" s="66"/>
      <c r="G1822" s="64" t="str">
        <f t="shared" si="214"/>
        <v>The Mound</v>
      </c>
      <c r="H1822" s="66"/>
      <c r="I1822" s="65" t="str">
        <f t="shared" si="215"/>
        <v>Level 04</v>
      </c>
      <c r="J1822" s="66"/>
      <c r="K1822" s="67" t="str">
        <f t="shared" si="210"/>
        <v>Zone M4</v>
      </c>
      <c r="L1822" s="66"/>
      <c r="M1822" s="68" t="str">
        <f t="shared" si="211"/>
        <v>M4 / A4</v>
      </c>
      <c r="N1822" s="66"/>
      <c r="O1822" s="69" t="str">
        <f t="shared" si="216"/>
        <v>1BS. CR. 1</v>
      </c>
      <c r="P1822" s="66"/>
      <c r="Q1822" s="70" t="str">
        <f t="shared" si="217"/>
        <v>R2 / J1</v>
      </c>
      <c r="R1822" s="66"/>
      <c r="S1822" s="66"/>
      <c r="T1822" s="11" t="s">
        <v>6728</v>
      </c>
      <c r="U1822" s="11" t="s">
        <v>6728</v>
      </c>
      <c r="V1822" s="11" t="s">
        <v>6416</v>
      </c>
      <c r="W1822" s="59" t="s">
        <v>6416</v>
      </c>
      <c r="X1822" s="59" t="str">
        <f>CONCATENATE(D1822,F1822,H1822,J1822,L1822,N1822,P1822,R1822)</f>
        <v>Construction</v>
      </c>
      <c r="Y1822" s="11" t="s">
        <v>2897</v>
      </c>
      <c r="Z1822" s="32">
        <v>2</v>
      </c>
      <c r="AA1822" s="39">
        <v>45405</v>
      </c>
      <c r="AB1822" s="39">
        <v>45406</v>
      </c>
      <c r="AC1822" s="34">
        <v>795.57</v>
      </c>
    </row>
    <row r="1823" spans="1:29" x14ac:dyDescent="0.2">
      <c r="A1823" s="66" t="s">
        <v>2898</v>
      </c>
      <c r="B1823" s="11" t="str">
        <f t="shared" si="212"/>
        <v xml:space="preserve"> - </v>
      </c>
      <c r="C1823" s="11" t="str">
        <f t="shared" si="212"/>
        <v/>
      </c>
      <c r="D1823" s="62" t="s">
        <v>6449</v>
      </c>
      <c r="E1823" s="11" t="str">
        <f t="shared" si="213"/>
        <v/>
      </c>
      <c r="F1823" s="66"/>
      <c r="G1823" s="64" t="str">
        <f t="shared" si="214"/>
        <v>The Mound</v>
      </c>
      <c r="H1823" s="66"/>
      <c r="I1823" s="65" t="str">
        <f t="shared" si="215"/>
        <v>Level 04</v>
      </c>
      <c r="J1823" s="66"/>
      <c r="K1823" s="67" t="str">
        <f t="shared" si="210"/>
        <v>Zone M4</v>
      </c>
      <c r="L1823" s="66"/>
      <c r="M1823" s="68" t="str">
        <f t="shared" si="211"/>
        <v>M4 / A4</v>
      </c>
      <c r="N1823" s="66"/>
      <c r="O1823" s="69" t="str">
        <f t="shared" si="216"/>
        <v>1BS. CR. 1</v>
      </c>
      <c r="P1823" s="66"/>
      <c r="Q1823" s="70" t="str">
        <f t="shared" si="217"/>
        <v>R2 / J1</v>
      </c>
      <c r="R1823" s="66"/>
      <c r="S1823" s="66"/>
      <c r="T1823" s="11" t="s">
        <v>6728</v>
      </c>
      <c r="U1823" s="11" t="s">
        <v>6728</v>
      </c>
      <c r="V1823" s="11" t="s">
        <v>6416</v>
      </c>
      <c r="W1823" s="59" t="s">
        <v>6416</v>
      </c>
      <c r="X1823" s="59" t="str">
        <f>CONCATENATE(D1823,F1823,H1823,J1823,L1823,N1823,P1823,R1823)</f>
        <v>Construction</v>
      </c>
      <c r="Y1823" s="11" t="s">
        <v>2899</v>
      </c>
      <c r="Z1823" s="32">
        <v>2</v>
      </c>
      <c r="AA1823" s="39">
        <v>45405</v>
      </c>
      <c r="AB1823" s="39">
        <v>45406</v>
      </c>
      <c r="AC1823" s="34">
        <v>583.46</v>
      </c>
    </row>
    <row r="1824" spans="1:29" x14ac:dyDescent="0.2">
      <c r="A1824" s="63" t="s">
        <v>2900</v>
      </c>
      <c r="B1824" s="8" t="str">
        <f t="shared" si="212"/>
        <v xml:space="preserve"> - </v>
      </c>
      <c r="C1824" s="8" t="str">
        <f t="shared" si="212"/>
        <v/>
      </c>
      <c r="D1824" s="62" t="s">
        <v>6449</v>
      </c>
      <c r="E1824" s="8" t="str">
        <f t="shared" si="213"/>
        <v/>
      </c>
      <c r="F1824" s="63"/>
      <c r="G1824" s="64" t="str">
        <f t="shared" si="214"/>
        <v>The Mound</v>
      </c>
      <c r="H1824" s="63"/>
      <c r="I1824" s="65" t="str">
        <f t="shared" si="215"/>
        <v>Level 04</v>
      </c>
      <c r="J1824" s="63"/>
      <c r="K1824" s="67" t="str">
        <f t="shared" si="210"/>
        <v>Zone M4</v>
      </c>
      <c r="L1824" s="63"/>
      <c r="M1824" s="68" t="str">
        <f t="shared" si="211"/>
        <v>M4 / A4</v>
      </c>
      <c r="N1824" s="63"/>
      <c r="O1824" s="69" t="str">
        <f t="shared" si="216"/>
        <v>1BS. CR. 1</v>
      </c>
      <c r="P1824" s="63"/>
      <c r="Q1824" s="70" t="str">
        <f t="shared" si="217"/>
        <v>R2 / J1</v>
      </c>
      <c r="R1824" s="63"/>
      <c r="S1824" s="63"/>
      <c r="T1824" s="8" t="s">
        <v>6728</v>
      </c>
      <c r="U1824" s="8" t="s">
        <v>6728</v>
      </c>
      <c r="V1824" s="8" t="s">
        <v>6416</v>
      </c>
      <c r="W1824" s="59" t="s">
        <v>6416</v>
      </c>
      <c r="X1824" s="59" t="str">
        <f>CONCATENATE(D1824,F1824,H1824,J1824,L1824,N1824,P1824,R1824)</f>
        <v>Construction</v>
      </c>
      <c r="Y1824" s="8" t="s">
        <v>2901</v>
      </c>
      <c r="Z1824" s="23">
        <v>2</v>
      </c>
      <c r="AA1824" s="35">
        <v>45407</v>
      </c>
      <c r="AB1824" s="35">
        <v>45409</v>
      </c>
      <c r="AC1824" s="42">
        <v>2512.6999999999998</v>
      </c>
    </row>
    <row r="1825" spans="1:29" x14ac:dyDescent="0.2">
      <c r="A1825" s="68" t="s">
        <v>2902</v>
      </c>
      <c r="B1825" s="2" t="str">
        <f t="shared" si="212"/>
        <v/>
      </c>
      <c r="C1825" s="2" t="str">
        <f t="shared" si="212"/>
        <v>Zone M4 - Level 04 - The Mound - Construction</v>
      </c>
      <c r="D1825" s="62" t="s">
        <v>6449</v>
      </c>
      <c r="E1825" s="2" t="str">
        <f t="shared" si="213"/>
        <v>Zone M4</v>
      </c>
      <c r="F1825" s="92"/>
      <c r="G1825" s="64" t="str">
        <f>IF(F1825="",G1824,TRIM(F1825))</f>
        <v>The Mound</v>
      </c>
      <c r="H1825" s="92"/>
      <c r="I1825" s="65" t="str">
        <f>IF(H1825="",I1824,TRIM(H1825))</f>
        <v>Level 04</v>
      </c>
      <c r="J1825" s="92"/>
      <c r="K1825" s="67" t="str">
        <f>IF(J1825="",K1824,TRIM(J1825))</f>
        <v>Zone M4</v>
      </c>
      <c r="L1825" s="68" t="s">
        <v>2902</v>
      </c>
      <c r="M1825" s="68" t="str">
        <f>IF(L1825="",M1824,TRIM(L1825))</f>
        <v>M4 / B4</v>
      </c>
      <c r="N1825" s="92"/>
      <c r="O1825" s="69" t="str">
        <f>IF(N1825="",O1824,TRIM(N1825))</f>
        <v>1BS. CR. 1</v>
      </c>
      <c r="P1825" s="92"/>
      <c r="Q1825" s="70" t="str">
        <f>IF(P1825="",Q1824,TRIM(P1825))</f>
        <v>R2 / J1</v>
      </c>
      <c r="R1825" s="92"/>
      <c r="S1825" s="92"/>
      <c r="T1825" s="2" t="s">
        <v>6764</v>
      </c>
      <c r="U1825" s="2" t="s">
        <v>6764</v>
      </c>
      <c r="V1825" s="2" t="s">
        <v>6764</v>
      </c>
      <c r="W1825" s="59" t="s">
        <v>2902</v>
      </c>
      <c r="X1825" s="59" t="str">
        <f>CONCATENATE(D1825,F1825,H1825,J1825,L1825,N1825,P1825,R1825)</f>
        <v>Construction          M4 / B4</v>
      </c>
      <c r="Y1825" s="2"/>
      <c r="Z1825" s="43">
        <v>16</v>
      </c>
      <c r="AA1825" s="44">
        <v>45410</v>
      </c>
      <c r="AB1825" s="44">
        <v>45427</v>
      </c>
      <c r="AC1825" s="47">
        <v>80406.350000000006</v>
      </c>
    </row>
    <row r="1826" spans="1:29" x14ac:dyDescent="0.2">
      <c r="A1826" s="69" t="s">
        <v>1256</v>
      </c>
      <c r="B1826" s="3" t="str">
        <f t="shared" si="212"/>
        <v>Zone M4 - Level 04 - The Mound - Construction</v>
      </c>
      <c r="C1826" s="3" t="str">
        <f t="shared" si="212"/>
        <v>M4 / B4 - Zone M4 - Level 04 - The Mound - Construction</v>
      </c>
      <c r="D1826" s="62" t="s">
        <v>6449</v>
      </c>
      <c r="E1826" s="3" t="str">
        <f t="shared" si="213"/>
        <v>M4 / B4</v>
      </c>
      <c r="F1826" s="92"/>
      <c r="G1826" s="64" t="str">
        <f t="shared" si="214"/>
        <v>The Mound</v>
      </c>
      <c r="H1826" s="92"/>
      <c r="I1826" s="65" t="str">
        <f t="shared" si="215"/>
        <v>Level 04</v>
      </c>
      <c r="J1826" s="92"/>
      <c r="K1826" s="67" t="str">
        <f t="shared" ref="K1826:K1889" si="218">IF(J1826="",K1825,TRIM(J1826))</f>
        <v>Zone M4</v>
      </c>
      <c r="L1826" s="92"/>
      <c r="M1826" s="68" t="str">
        <f t="shared" si="211"/>
        <v>M4 / B4</v>
      </c>
      <c r="N1826" s="69" t="s">
        <v>1256</v>
      </c>
      <c r="O1826" s="69" t="str">
        <f t="shared" si="216"/>
        <v>S. K. L.</v>
      </c>
      <c r="P1826" s="92"/>
      <c r="Q1826" s="70" t="str">
        <f t="shared" si="217"/>
        <v>R2 / J1</v>
      </c>
      <c r="R1826" s="92"/>
      <c r="S1826" s="92"/>
      <c r="T1826" s="3" t="s">
        <v>6718</v>
      </c>
      <c r="U1826" s="3" t="s">
        <v>6718</v>
      </c>
      <c r="V1826" s="3" t="s">
        <v>6718</v>
      </c>
      <c r="W1826" s="59" t="s">
        <v>1256</v>
      </c>
      <c r="X1826" s="59" t="str">
        <f>CONCATENATE(D1826,F1826,H1826,J1826,L1826,N1826,P1826,R1826)</f>
        <v>Construction            S. K. L.</v>
      </c>
      <c r="Y1826" s="3"/>
      <c r="Z1826" s="49">
        <v>6</v>
      </c>
      <c r="AA1826" s="50">
        <v>45410</v>
      </c>
      <c r="AB1826" s="50">
        <v>45416</v>
      </c>
      <c r="AC1826" s="52">
        <v>20101.59</v>
      </c>
    </row>
    <row r="1827" spans="1:29" ht="25.5" x14ac:dyDescent="0.2">
      <c r="A1827" s="66" t="s">
        <v>2903</v>
      </c>
      <c r="B1827" s="11" t="str">
        <f t="shared" si="212"/>
        <v xml:space="preserve"> - M4 / B4 - Zone M4 - Level 04 - The Mound - Construction</v>
      </c>
      <c r="C1827" s="11" t="str">
        <f t="shared" si="212"/>
        <v/>
      </c>
      <c r="D1827" s="62" t="s">
        <v>6449</v>
      </c>
      <c r="E1827" s="11" t="str">
        <f t="shared" si="213"/>
        <v/>
      </c>
      <c r="F1827" s="66"/>
      <c r="G1827" s="64" t="str">
        <f t="shared" si="214"/>
        <v>The Mound</v>
      </c>
      <c r="H1827" s="66"/>
      <c r="I1827" s="65" t="str">
        <f t="shared" si="215"/>
        <v>Level 04</v>
      </c>
      <c r="J1827" s="66"/>
      <c r="K1827" s="67" t="str">
        <f t="shared" si="218"/>
        <v>Zone M4</v>
      </c>
      <c r="L1827" s="66"/>
      <c r="M1827" s="68" t="str">
        <f t="shared" si="211"/>
        <v>M4 / B4</v>
      </c>
      <c r="N1827" s="66"/>
      <c r="O1827" s="69" t="str">
        <f t="shared" si="216"/>
        <v>S. K. L.</v>
      </c>
      <c r="P1827" s="66"/>
      <c r="Q1827" s="70" t="str">
        <f t="shared" si="217"/>
        <v>R2 / J1</v>
      </c>
      <c r="R1827" s="66"/>
      <c r="S1827" s="66"/>
      <c r="T1827" s="11" t="s">
        <v>6718</v>
      </c>
      <c r="U1827" s="11" t="s">
        <v>6718</v>
      </c>
      <c r="V1827" s="11" t="s">
        <v>6416</v>
      </c>
      <c r="W1827" s="59" t="s">
        <v>6416</v>
      </c>
      <c r="X1827" s="59" t="str">
        <f>CONCATENATE(D1827,F1827,H1827,J1827,L1827,N1827,P1827,R1827)</f>
        <v>Construction</v>
      </c>
      <c r="Y1827" s="11" t="s">
        <v>2904</v>
      </c>
      <c r="Z1827" s="32">
        <v>3</v>
      </c>
      <c r="AA1827" s="39">
        <v>45410</v>
      </c>
      <c r="AB1827" s="39">
        <v>45412</v>
      </c>
      <c r="AC1827" s="48">
        <v>10492.63</v>
      </c>
    </row>
    <row r="1828" spans="1:29" x14ac:dyDescent="0.2">
      <c r="A1828" s="66" t="s">
        <v>2905</v>
      </c>
      <c r="B1828" s="11" t="str">
        <f t="shared" si="212"/>
        <v xml:space="preserve"> - </v>
      </c>
      <c r="C1828" s="11" t="str">
        <f t="shared" si="212"/>
        <v/>
      </c>
      <c r="D1828" s="62" t="s">
        <v>6449</v>
      </c>
      <c r="E1828" s="11" t="str">
        <f t="shared" si="213"/>
        <v/>
      </c>
      <c r="F1828" s="66"/>
      <c r="G1828" s="64" t="str">
        <f t="shared" si="214"/>
        <v>The Mound</v>
      </c>
      <c r="H1828" s="66"/>
      <c r="I1828" s="65" t="str">
        <f t="shared" si="215"/>
        <v>Level 04</v>
      </c>
      <c r="J1828" s="66"/>
      <c r="K1828" s="67" t="str">
        <f t="shared" si="218"/>
        <v>Zone M4</v>
      </c>
      <c r="L1828" s="66"/>
      <c r="M1828" s="68" t="str">
        <f t="shared" ref="M1828:M1891" si="219">IF(L1828="",M1827,TRIM(L1828))</f>
        <v>M4 / B4</v>
      </c>
      <c r="N1828" s="66"/>
      <c r="O1828" s="69" t="str">
        <f t="shared" si="216"/>
        <v>S. K. L.</v>
      </c>
      <c r="P1828" s="66"/>
      <c r="Q1828" s="70" t="str">
        <f t="shared" si="217"/>
        <v>R2 / J1</v>
      </c>
      <c r="R1828" s="66"/>
      <c r="S1828" s="66"/>
      <c r="T1828" s="11" t="s">
        <v>6718</v>
      </c>
      <c r="U1828" s="11" t="s">
        <v>6718</v>
      </c>
      <c r="V1828" s="11" t="s">
        <v>6416</v>
      </c>
      <c r="W1828" s="59" t="s">
        <v>6416</v>
      </c>
      <c r="X1828" s="59" t="str">
        <f>CONCATENATE(D1828,F1828,H1828,J1828,L1828,N1828,P1828,R1828)</f>
        <v>Construction</v>
      </c>
      <c r="Y1828" s="11" t="s">
        <v>2906</v>
      </c>
      <c r="Z1828" s="32">
        <v>3</v>
      </c>
      <c r="AA1828" s="39">
        <v>45410</v>
      </c>
      <c r="AB1828" s="39">
        <v>45412</v>
      </c>
      <c r="AC1828" s="48">
        <v>5717.24</v>
      </c>
    </row>
    <row r="1829" spans="1:29" x14ac:dyDescent="0.2">
      <c r="A1829" s="66" t="s">
        <v>2907</v>
      </c>
      <c r="B1829" s="11" t="str">
        <f t="shared" si="212"/>
        <v xml:space="preserve"> - </v>
      </c>
      <c r="C1829" s="11" t="str">
        <f t="shared" si="212"/>
        <v/>
      </c>
      <c r="D1829" s="62" t="s">
        <v>6449</v>
      </c>
      <c r="E1829" s="11" t="str">
        <f t="shared" si="213"/>
        <v/>
      </c>
      <c r="F1829" s="66"/>
      <c r="G1829" s="64" t="str">
        <f t="shared" si="214"/>
        <v>The Mound</v>
      </c>
      <c r="H1829" s="66"/>
      <c r="I1829" s="65" t="str">
        <f t="shared" si="215"/>
        <v>Level 04</v>
      </c>
      <c r="J1829" s="66"/>
      <c r="K1829" s="67" t="str">
        <f t="shared" si="218"/>
        <v>Zone M4</v>
      </c>
      <c r="L1829" s="66"/>
      <c r="M1829" s="68" t="str">
        <f t="shared" si="219"/>
        <v>M4 / B4</v>
      </c>
      <c r="N1829" s="66"/>
      <c r="O1829" s="69" t="str">
        <f t="shared" si="216"/>
        <v>S. K. L.</v>
      </c>
      <c r="P1829" s="66"/>
      <c r="Q1829" s="70" t="str">
        <f t="shared" si="217"/>
        <v>R2 / J1</v>
      </c>
      <c r="R1829" s="66"/>
      <c r="S1829" s="66"/>
      <c r="T1829" s="11" t="s">
        <v>6718</v>
      </c>
      <c r="U1829" s="11" t="s">
        <v>6718</v>
      </c>
      <c r="V1829" s="11" t="s">
        <v>6416</v>
      </c>
      <c r="W1829" s="59" t="s">
        <v>6416</v>
      </c>
      <c r="X1829" s="59" t="str">
        <f>CONCATENATE(D1829,F1829,H1829,J1829,L1829,N1829,P1829,R1829)</f>
        <v>Construction</v>
      </c>
      <c r="Y1829" s="11" t="s">
        <v>2908</v>
      </c>
      <c r="Z1829" s="32">
        <v>1</v>
      </c>
      <c r="AA1829" s="39">
        <v>45412</v>
      </c>
      <c r="AB1829" s="39">
        <v>45412</v>
      </c>
      <c r="AC1829" s="34">
        <v>795.57</v>
      </c>
    </row>
    <row r="1830" spans="1:29" x14ac:dyDescent="0.2">
      <c r="A1830" s="66" t="s">
        <v>2909</v>
      </c>
      <c r="B1830" s="11" t="str">
        <f t="shared" si="212"/>
        <v xml:space="preserve"> - </v>
      </c>
      <c r="C1830" s="11" t="str">
        <f t="shared" si="212"/>
        <v/>
      </c>
      <c r="D1830" s="62" t="s">
        <v>6449</v>
      </c>
      <c r="E1830" s="11" t="str">
        <f t="shared" si="213"/>
        <v/>
      </c>
      <c r="F1830" s="66"/>
      <c r="G1830" s="64" t="str">
        <f t="shared" si="214"/>
        <v>The Mound</v>
      </c>
      <c r="H1830" s="66"/>
      <c r="I1830" s="65" t="str">
        <f t="shared" si="215"/>
        <v>Level 04</v>
      </c>
      <c r="J1830" s="66"/>
      <c r="K1830" s="67" t="str">
        <f t="shared" si="218"/>
        <v>Zone M4</v>
      </c>
      <c r="L1830" s="66"/>
      <c r="M1830" s="68" t="str">
        <f t="shared" si="219"/>
        <v>M4 / B4</v>
      </c>
      <c r="N1830" s="66"/>
      <c r="O1830" s="69" t="str">
        <f t="shared" si="216"/>
        <v>S. K. L.</v>
      </c>
      <c r="P1830" s="66"/>
      <c r="Q1830" s="70" t="str">
        <f t="shared" si="217"/>
        <v>R2 / J1</v>
      </c>
      <c r="R1830" s="66"/>
      <c r="S1830" s="66"/>
      <c r="T1830" s="11" t="s">
        <v>6718</v>
      </c>
      <c r="U1830" s="11" t="s">
        <v>6718</v>
      </c>
      <c r="V1830" s="11" t="s">
        <v>6416</v>
      </c>
      <c r="W1830" s="59" t="s">
        <v>6416</v>
      </c>
      <c r="X1830" s="59" t="str">
        <f>CONCATENATE(D1830,F1830,H1830,J1830,L1830,N1830,P1830,R1830)</f>
        <v>Construction</v>
      </c>
      <c r="Y1830" s="11" t="s">
        <v>2910</v>
      </c>
      <c r="Z1830" s="32">
        <v>2</v>
      </c>
      <c r="AA1830" s="39">
        <v>45412</v>
      </c>
      <c r="AB1830" s="39">
        <v>45413</v>
      </c>
      <c r="AC1830" s="34">
        <v>583.46</v>
      </c>
    </row>
    <row r="1831" spans="1:29" x14ac:dyDescent="0.2">
      <c r="A1831" s="63" t="s">
        <v>2911</v>
      </c>
      <c r="B1831" s="8" t="str">
        <f t="shared" si="212"/>
        <v xml:space="preserve"> - </v>
      </c>
      <c r="C1831" s="8" t="str">
        <f t="shared" si="212"/>
        <v/>
      </c>
      <c r="D1831" s="62" t="s">
        <v>6449</v>
      </c>
      <c r="E1831" s="8" t="str">
        <f t="shared" si="213"/>
        <v/>
      </c>
      <c r="F1831" s="63"/>
      <c r="G1831" s="64" t="str">
        <f t="shared" si="214"/>
        <v>The Mound</v>
      </c>
      <c r="H1831" s="63"/>
      <c r="I1831" s="65" t="str">
        <f t="shared" si="215"/>
        <v>Level 04</v>
      </c>
      <c r="J1831" s="63"/>
      <c r="K1831" s="67" t="str">
        <f t="shared" si="218"/>
        <v>Zone M4</v>
      </c>
      <c r="L1831" s="63"/>
      <c r="M1831" s="68" t="str">
        <f t="shared" si="219"/>
        <v>M4 / B4</v>
      </c>
      <c r="N1831" s="63"/>
      <c r="O1831" s="69" t="str">
        <f t="shared" si="216"/>
        <v>S. K. L.</v>
      </c>
      <c r="P1831" s="63"/>
      <c r="Q1831" s="70" t="str">
        <f t="shared" si="217"/>
        <v>R2 / J1</v>
      </c>
      <c r="R1831" s="63"/>
      <c r="S1831" s="63"/>
      <c r="T1831" s="8" t="s">
        <v>6718</v>
      </c>
      <c r="U1831" s="8" t="s">
        <v>6718</v>
      </c>
      <c r="V1831" s="8" t="s">
        <v>6416</v>
      </c>
      <c r="W1831" s="59" t="s">
        <v>6416</v>
      </c>
      <c r="X1831" s="59" t="str">
        <f>CONCATENATE(D1831,F1831,H1831,J1831,L1831,N1831,P1831,R1831)</f>
        <v>Construction</v>
      </c>
      <c r="Y1831" s="8" t="s">
        <v>2912</v>
      </c>
      <c r="Z1831" s="23">
        <v>2</v>
      </c>
      <c r="AA1831" s="35">
        <v>45414</v>
      </c>
      <c r="AB1831" s="35">
        <v>45416</v>
      </c>
      <c r="AC1831" s="42">
        <v>2512.6999999999998</v>
      </c>
    </row>
    <row r="1832" spans="1:29" x14ac:dyDescent="0.2">
      <c r="A1832" s="69" t="s">
        <v>1222</v>
      </c>
      <c r="B1832" s="3" t="str">
        <f t="shared" si="212"/>
        <v/>
      </c>
      <c r="C1832" s="3" t="str">
        <f t="shared" si="212"/>
        <v>M4 / B4 - Zone M4 - Level 04 - The Mound - Construction</v>
      </c>
      <c r="D1832" s="62" t="s">
        <v>6449</v>
      </c>
      <c r="E1832" s="3" t="str">
        <f t="shared" si="213"/>
        <v>M4 / B4</v>
      </c>
      <c r="F1832" s="92"/>
      <c r="G1832" s="64" t="str">
        <f>IF(F1832="",G1831,TRIM(F1832))</f>
        <v>The Mound</v>
      </c>
      <c r="H1832" s="92"/>
      <c r="I1832" s="65" t="str">
        <f>IF(H1832="",I1831,TRIM(H1832))</f>
        <v>Level 04</v>
      </c>
      <c r="J1832" s="92"/>
      <c r="K1832" s="67" t="str">
        <f>IF(J1832="",K1831,TRIM(J1832))</f>
        <v>Zone M4</v>
      </c>
      <c r="L1832" s="92"/>
      <c r="M1832" s="68" t="str">
        <f>IF(L1832="",M1831,TRIM(L1832))</f>
        <v>M4 / B4</v>
      </c>
      <c r="N1832" s="69" t="s">
        <v>1222</v>
      </c>
      <c r="O1832" s="69" t="str">
        <f>IF(N1832="",O1831,TRIM(N1832))</f>
        <v>S. DQ. R.</v>
      </c>
      <c r="P1832" s="92"/>
      <c r="Q1832" s="70" t="str">
        <f>IF(P1832="",Q1831,TRIM(P1832))</f>
        <v>R2 / J1</v>
      </c>
      <c r="R1832" s="92"/>
      <c r="S1832" s="92"/>
      <c r="T1832" s="3" t="s">
        <v>6714</v>
      </c>
      <c r="U1832" s="3" t="s">
        <v>6714</v>
      </c>
      <c r="V1832" s="3" t="s">
        <v>6714</v>
      </c>
      <c r="W1832" s="59" t="s">
        <v>1222</v>
      </c>
      <c r="X1832" s="59" t="str">
        <f>CONCATENATE(D1832,F1832,H1832,J1832,L1832,N1832,P1832,R1832)</f>
        <v>Construction            S. DQ. R.</v>
      </c>
      <c r="Y1832" s="3"/>
      <c r="Z1832" s="49">
        <v>5</v>
      </c>
      <c r="AA1832" s="50">
        <v>45413</v>
      </c>
      <c r="AB1832" s="50">
        <v>45418</v>
      </c>
      <c r="AC1832" s="52">
        <v>20101.59</v>
      </c>
    </row>
    <row r="1833" spans="1:29" ht="25.5" x14ac:dyDescent="0.2">
      <c r="A1833" s="66" t="s">
        <v>2913</v>
      </c>
      <c r="B1833" s="11" t="str">
        <f t="shared" si="212"/>
        <v xml:space="preserve"> - M4 / B4 - Zone M4 - Level 04 - The Mound - Construction</v>
      </c>
      <c r="C1833" s="11" t="str">
        <f t="shared" si="212"/>
        <v/>
      </c>
      <c r="D1833" s="62" t="s">
        <v>6449</v>
      </c>
      <c r="E1833" s="11" t="str">
        <f t="shared" si="213"/>
        <v/>
      </c>
      <c r="F1833" s="66"/>
      <c r="G1833" s="64" t="str">
        <f t="shared" si="214"/>
        <v>The Mound</v>
      </c>
      <c r="H1833" s="66"/>
      <c r="I1833" s="65" t="str">
        <f t="shared" si="215"/>
        <v>Level 04</v>
      </c>
      <c r="J1833" s="66"/>
      <c r="K1833" s="67" t="str">
        <f t="shared" si="218"/>
        <v>Zone M4</v>
      </c>
      <c r="L1833" s="66"/>
      <c r="M1833" s="68" t="str">
        <f t="shared" si="219"/>
        <v>M4 / B4</v>
      </c>
      <c r="N1833" s="66"/>
      <c r="O1833" s="69" t="str">
        <f t="shared" si="216"/>
        <v>S. DQ. R.</v>
      </c>
      <c r="P1833" s="66"/>
      <c r="Q1833" s="70" t="str">
        <f t="shared" si="217"/>
        <v>R2 / J1</v>
      </c>
      <c r="R1833" s="66"/>
      <c r="S1833" s="66"/>
      <c r="T1833" s="11" t="s">
        <v>6714</v>
      </c>
      <c r="U1833" s="11" t="s">
        <v>6714</v>
      </c>
      <c r="V1833" s="11" t="s">
        <v>6416</v>
      </c>
      <c r="W1833" s="59" t="s">
        <v>6416</v>
      </c>
      <c r="X1833" s="59" t="str">
        <f>CONCATENATE(D1833,F1833,H1833,J1833,L1833,N1833,P1833,R1833)</f>
        <v>Construction</v>
      </c>
      <c r="Y1833" s="11" t="s">
        <v>2914</v>
      </c>
      <c r="Z1833" s="32">
        <v>3</v>
      </c>
      <c r="AA1833" s="39">
        <v>45413</v>
      </c>
      <c r="AB1833" s="39">
        <v>45416</v>
      </c>
      <c r="AC1833" s="48">
        <v>10492.63</v>
      </c>
    </row>
    <row r="1834" spans="1:29" x14ac:dyDescent="0.2">
      <c r="A1834" s="66" t="s">
        <v>2915</v>
      </c>
      <c r="B1834" s="11" t="str">
        <f t="shared" si="212"/>
        <v xml:space="preserve"> - </v>
      </c>
      <c r="C1834" s="11" t="str">
        <f t="shared" si="212"/>
        <v/>
      </c>
      <c r="D1834" s="62" t="s">
        <v>6449</v>
      </c>
      <c r="E1834" s="11" t="str">
        <f t="shared" si="213"/>
        <v/>
      </c>
      <c r="F1834" s="66"/>
      <c r="G1834" s="64" t="str">
        <f t="shared" si="214"/>
        <v>The Mound</v>
      </c>
      <c r="H1834" s="66"/>
      <c r="I1834" s="65" t="str">
        <f t="shared" si="215"/>
        <v>Level 04</v>
      </c>
      <c r="J1834" s="66"/>
      <c r="K1834" s="67" t="str">
        <f t="shared" si="218"/>
        <v>Zone M4</v>
      </c>
      <c r="L1834" s="66"/>
      <c r="M1834" s="68" t="str">
        <f t="shared" si="219"/>
        <v>M4 / B4</v>
      </c>
      <c r="N1834" s="66"/>
      <c r="O1834" s="69" t="str">
        <f t="shared" si="216"/>
        <v>S. DQ. R.</v>
      </c>
      <c r="P1834" s="66"/>
      <c r="Q1834" s="70" t="str">
        <f t="shared" si="217"/>
        <v>R2 / J1</v>
      </c>
      <c r="R1834" s="66"/>
      <c r="S1834" s="66"/>
      <c r="T1834" s="11" t="s">
        <v>6714</v>
      </c>
      <c r="U1834" s="11" t="s">
        <v>6714</v>
      </c>
      <c r="V1834" s="11" t="s">
        <v>6416</v>
      </c>
      <c r="W1834" s="59" t="s">
        <v>6416</v>
      </c>
      <c r="X1834" s="59" t="str">
        <f>CONCATENATE(D1834,F1834,H1834,J1834,L1834,N1834,P1834,R1834)</f>
        <v>Construction</v>
      </c>
      <c r="Y1834" s="11" t="s">
        <v>2916</v>
      </c>
      <c r="Z1834" s="32">
        <v>3</v>
      </c>
      <c r="AA1834" s="39">
        <v>45413</v>
      </c>
      <c r="AB1834" s="39">
        <v>45416</v>
      </c>
      <c r="AC1834" s="48">
        <v>5717.24</v>
      </c>
    </row>
    <row r="1835" spans="1:29" x14ac:dyDescent="0.2">
      <c r="A1835" s="66" t="s">
        <v>2917</v>
      </c>
      <c r="B1835" s="11" t="str">
        <f t="shared" si="212"/>
        <v xml:space="preserve"> - </v>
      </c>
      <c r="C1835" s="11" t="str">
        <f t="shared" si="212"/>
        <v/>
      </c>
      <c r="D1835" s="62" t="s">
        <v>6449</v>
      </c>
      <c r="E1835" s="11" t="str">
        <f t="shared" si="213"/>
        <v/>
      </c>
      <c r="F1835" s="66"/>
      <c r="G1835" s="64" t="str">
        <f t="shared" si="214"/>
        <v>The Mound</v>
      </c>
      <c r="H1835" s="66"/>
      <c r="I1835" s="65" t="str">
        <f t="shared" si="215"/>
        <v>Level 04</v>
      </c>
      <c r="J1835" s="66"/>
      <c r="K1835" s="67" t="str">
        <f t="shared" si="218"/>
        <v>Zone M4</v>
      </c>
      <c r="L1835" s="66"/>
      <c r="M1835" s="68" t="str">
        <f t="shared" si="219"/>
        <v>M4 / B4</v>
      </c>
      <c r="N1835" s="66"/>
      <c r="O1835" s="69" t="str">
        <f t="shared" si="216"/>
        <v>S. DQ. R.</v>
      </c>
      <c r="P1835" s="66"/>
      <c r="Q1835" s="70" t="str">
        <f t="shared" si="217"/>
        <v>R2 / J1</v>
      </c>
      <c r="R1835" s="66"/>
      <c r="S1835" s="66"/>
      <c r="T1835" s="11" t="s">
        <v>6714</v>
      </c>
      <c r="U1835" s="11" t="s">
        <v>6714</v>
      </c>
      <c r="V1835" s="11" t="s">
        <v>6416</v>
      </c>
      <c r="W1835" s="59" t="s">
        <v>6416</v>
      </c>
      <c r="X1835" s="59" t="str">
        <f>CONCATENATE(D1835,F1835,H1835,J1835,L1835,N1835,P1835,R1835)</f>
        <v>Construction</v>
      </c>
      <c r="Y1835" s="11" t="s">
        <v>2918</v>
      </c>
      <c r="Z1835" s="32">
        <v>2</v>
      </c>
      <c r="AA1835" s="39">
        <v>45414</v>
      </c>
      <c r="AB1835" s="39">
        <v>45416</v>
      </c>
      <c r="AC1835" s="34">
        <v>795.57</v>
      </c>
    </row>
    <row r="1836" spans="1:29" x14ac:dyDescent="0.2">
      <c r="A1836" s="66" t="s">
        <v>2919</v>
      </c>
      <c r="B1836" s="11" t="str">
        <f t="shared" si="212"/>
        <v xml:space="preserve"> - </v>
      </c>
      <c r="C1836" s="11" t="str">
        <f t="shared" si="212"/>
        <v/>
      </c>
      <c r="D1836" s="62" t="s">
        <v>6449</v>
      </c>
      <c r="E1836" s="11" t="str">
        <f t="shared" si="213"/>
        <v/>
      </c>
      <c r="F1836" s="66"/>
      <c r="G1836" s="64" t="str">
        <f t="shared" si="214"/>
        <v>The Mound</v>
      </c>
      <c r="H1836" s="66"/>
      <c r="I1836" s="65" t="str">
        <f t="shared" si="215"/>
        <v>Level 04</v>
      </c>
      <c r="J1836" s="66"/>
      <c r="K1836" s="67" t="str">
        <f t="shared" si="218"/>
        <v>Zone M4</v>
      </c>
      <c r="L1836" s="66"/>
      <c r="M1836" s="68" t="str">
        <f t="shared" si="219"/>
        <v>M4 / B4</v>
      </c>
      <c r="N1836" s="66"/>
      <c r="O1836" s="69" t="str">
        <f t="shared" si="216"/>
        <v>S. DQ. R.</v>
      </c>
      <c r="P1836" s="66"/>
      <c r="Q1836" s="70" t="str">
        <f t="shared" si="217"/>
        <v>R2 / J1</v>
      </c>
      <c r="R1836" s="66"/>
      <c r="S1836" s="66"/>
      <c r="T1836" s="11" t="s">
        <v>6714</v>
      </c>
      <c r="U1836" s="11" t="s">
        <v>6714</v>
      </c>
      <c r="V1836" s="11" t="s">
        <v>6416</v>
      </c>
      <c r="W1836" s="59" t="s">
        <v>6416</v>
      </c>
      <c r="X1836" s="59" t="str">
        <f>CONCATENATE(D1836,F1836,H1836,J1836,L1836,N1836,P1836,R1836)</f>
        <v>Construction</v>
      </c>
      <c r="Y1836" s="11" t="s">
        <v>2920</v>
      </c>
      <c r="Z1836" s="32">
        <v>2</v>
      </c>
      <c r="AA1836" s="39">
        <v>45414</v>
      </c>
      <c r="AB1836" s="39">
        <v>45416</v>
      </c>
      <c r="AC1836" s="34">
        <v>583.46</v>
      </c>
    </row>
    <row r="1837" spans="1:29" x14ac:dyDescent="0.2">
      <c r="A1837" s="63" t="s">
        <v>2921</v>
      </c>
      <c r="B1837" s="8" t="str">
        <f t="shared" si="212"/>
        <v xml:space="preserve"> - </v>
      </c>
      <c r="C1837" s="8" t="str">
        <f t="shared" si="212"/>
        <v/>
      </c>
      <c r="D1837" s="62" t="s">
        <v>6449</v>
      </c>
      <c r="E1837" s="8" t="str">
        <f t="shared" si="213"/>
        <v/>
      </c>
      <c r="F1837" s="63"/>
      <c r="G1837" s="64" t="str">
        <f t="shared" si="214"/>
        <v>The Mound</v>
      </c>
      <c r="H1837" s="63"/>
      <c r="I1837" s="65" t="str">
        <f t="shared" si="215"/>
        <v>Level 04</v>
      </c>
      <c r="J1837" s="63"/>
      <c r="K1837" s="67" t="str">
        <f t="shared" si="218"/>
        <v>Zone M4</v>
      </c>
      <c r="L1837" s="63"/>
      <c r="M1837" s="68" t="str">
        <f t="shared" si="219"/>
        <v>M4 / B4</v>
      </c>
      <c r="N1837" s="63"/>
      <c r="O1837" s="69" t="str">
        <f t="shared" si="216"/>
        <v>S. DQ. R.</v>
      </c>
      <c r="P1837" s="63"/>
      <c r="Q1837" s="70" t="str">
        <f t="shared" si="217"/>
        <v>R2 / J1</v>
      </c>
      <c r="R1837" s="63"/>
      <c r="S1837" s="63"/>
      <c r="T1837" s="8" t="s">
        <v>6714</v>
      </c>
      <c r="U1837" s="8" t="s">
        <v>6714</v>
      </c>
      <c r="V1837" s="8" t="s">
        <v>6416</v>
      </c>
      <c r="W1837" s="59" t="s">
        <v>6416</v>
      </c>
      <c r="X1837" s="59" t="str">
        <f>CONCATENATE(D1837,F1837,H1837,J1837,L1837,N1837,P1837,R1837)</f>
        <v>Construction</v>
      </c>
      <c r="Y1837" s="8" t="s">
        <v>2922</v>
      </c>
      <c r="Z1837" s="23">
        <v>2</v>
      </c>
      <c r="AA1837" s="35">
        <v>45417</v>
      </c>
      <c r="AB1837" s="35">
        <v>45418</v>
      </c>
      <c r="AC1837" s="42">
        <v>2512.6999999999998</v>
      </c>
    </row>
    <row r="1838" spans="1:29" x14ac:dyDescent="0.2">
      <c r="A1838" s="69" t="s">
        <v>1412</v>
      </c>
      <c r="B1838" s="3" t="str">
        <f t="shared" si="212"/>
        <v/>
      </c>
      <c r="C1838" s="3" t="str">
        <f t="shared" si="212"/>
        <v>M4 / B4 - Zone M4 - Level 04 - The Mound - Construction</v>
      </c>
      <c r="D1838" s="62" t="s">
        <v>6449</v>
      </c>
      <c r="E1838" s="3" t="str">
        <f t="shared" si="213"/>
        <v>M4 / B4</v>
      </c>
      <c r="F1838" s="92"/>
      <c r="G1838" s="64" t="str">
        <f>IF(F1838="",G1837,TRIM(F1838))</f>
        <v>The Mound</v>
      </c>
      <c r="H1838" s="92"/>
      <c r="I1838" s="65" t="str">
        <f>IF(H1838="",I1837,TRIM(H1838))</f>
        <v>Level 04</v>
      </c>
      <c r="J1838" s="92"/>
      <c r="K1838" s="67" t="str">
        <f>IF(J1838="",K1837,TRIM(J1838))</f>
        <v>Zone M4</v>
      </c>
      <c r="L1838" s="92"/>
      <c r="M1838" s="68" t="str">
        <f>IF(L1838="",M1837,TRIM(L1838))</f>
        <v>M4 / B4</v>
      </c>
      <c r="N1838" s="69" t="s">
        <v>1412</v>
      </c>
      <c r="O1838" s="69" t="str">
        <f>IF(N1838="",O1837,TRIM(N1838))</f>
        <v>1BS. CL. 2</v>
      </c>
      <c r="P1838" s="92"/>
      <c r="Q1838" s="70" t="str">
        <f>IF(P1838="",Q1837,TRIM(P1838))</f>
        <v>R2 / J1</v>
      </c>
      <c r="R1838" s="92"/>
      <c r="S1838" s="92"/>
      <c r="T1838" s="3" t="s">
        <v>6723</v>
      </c>
      <c r="U1838" s="3" t="s">
        <v>6723</v>
      </c>
      <c r="V1838" s="3" t="s">
        <v>6723</v>
      </c>
      <c r="W1838" s="59" t="s">
        <v>1412</v>
      </c>
      <c r="X1838" s="59" t="str">
        <f>CONCATENATE(D1838,F1838,H1838,J1838,L1838,N1838,P1838,R1838)</f>
        <v>Construction            1BS. CL. 2</v>
      </c>
      <c r="Y1838" s="3"/>
      <c r="Z1838" s="49">
        <v>6</v>
      </c>
      <c r="AA1838" s="50">
        <v>45417</v>
      </c>
      <c r="AB1838" s="50">
        <v>45423</v>
      </c>
      <c r="AC1838" s="52">
        <v>20101.59</v>
      </c>
    </row>
    <row r="1839" spans="1:29" ht="25.5" x14ac:dyDescent="0.2">
      <c r="A1839" s="66" t="s">
        <v>2923</v>
      </c>
      <c r="B1839" s="11" t="str">
        <f t="shared" si="212"/>
        <v xml:space="preserve"> - M4 / B4 - Zone M4 - Level 04 - The Mound - Construction</v>
      </c>
      <c r="C1839" s="11" t="str">
        <f t="shared" si="212"/>
        <v/>
      </c>
      <c r="D1839" s="62" t="s">
        <v>6449</v>
      </c>
      <c r="E1839" s="11" t="str">
        <f t="shared" si="213"/>
        <v/>
      </c>
      <c r="F1839" s="66"/>
      <c r="G1839" s="64" t="str">
        <f t="shared" si="214"/>
        <v>The Mound</v>
      </c>
      <c r="H1839" s="66"/>
      <c r="I1839" s="65" t="str">
        <f t="shared" si="215"/>
        <v>Level 04</v>
      </c>
      <c r="J1839" s="66"/>
      <c r="K1839" s="67" t="str">
        <f t="shared" si="218"/>
        <v>Zone M4</v>
      </c>
      <c r="L1839" s="66"/>
      <c r="M1839" s="68" t="str">
        <f t="shared" si="219"/>
        <v>M4 / B4</v>
      </c>
      <c r="N1839" s="66"/>
      <c r="O1839" s="69" t="str">
        <f t="shared" si="216"/>
        <v>1BS. CL. 2</v>
      </c>
      <c r="P1839" s="66"/>
      <c r="Q1839" s="70" t="str">
        <f t="shared" si="217"/>
        <v>R2 / J1</v>
      </c>
      <c r="R1839" s="66"/>
      <c r="S1839" s="66"/>
      <c r="T1839" s="11" t="s">
        <v>6723</v>
      </c>
      <c r="U1839" s="11" t="s">
        <v>6723</v>
      </c>
      <c r="V1839" s="11" t="s">
        <v>6416</v>
      </c>
      <c r="W1839" s="59" t="s">
        <v>6416</v>
      </c>
      <c r="X1839" s="59" t="str">
        <f>CONCATENATE(D1839,F1839,H1839,J1839,L1839,N1839,P1839,R1839)</f>
        <v>Construction</v>
      </c>
      <c r="Y1839" s="11" t="s">
        <v>2924</v>
      </c>
      <c r="Z1839" s="32">
        <v>4</v>
      </c>
      <c r="AA1839" s="39">
        <v>45417</v>
      </c>
      <c r="AB1839" s="39">
        <v>45420</v>
      </c>
      <c r="AC1839" s="48">
        <v>10492.63</v>
      </c>
    </row>
    <row r="1840" spans="1:29" x14ac:dyDescent="0.2">
      <c r="A1840" s="66" t="s">
        <v>2925</v>
      </c>
      <c r="B1840" s="11" t="str">
        <f t="shared" si="212"/>
        <v xml:space="preserve"> - </v>
      </c>
      <c r="C1840" s="11" t="str">
        <f t="shared" si="212"/>
        <v/>
      </c>
      <c r="D1840" s="62" t="s">
        <v>6449</v>
      </c>
      <c r="E1840" s="11" t="str">
        <f t="shared" si="213"/>
        <v/>
      </c>
      <c r="F1840" s="66"/>
      <c r="G1840" s="64" t="str">
        <f t="shared" si="214"/>
        <v>The Mound</v>
      </c>
      <c r="H1840" s="66"/>
      <c r="I1840" s="65" t="str">
        <f t="shared" si="215"/>
        <v>Level 04</v>
      </c>
      <c r="J1840" s="66"/>
      <c r="K1840" s="67" t="str">
        <f t="shared" si="218"/>
        <v>Zone M4</v>
      </c>
      <c r="L1840" s="66"/>
      <c r="M1840" s="68" t="str">
        <f t="shared" si="219"/>
        <v>M4 / B4</v>
      </c>
      <c r="N1840" s="66"/>
      <c r="O1840" s="69" t="str">
        <f t="shared" si="216"/>
        <v>1BS. CL. 2</v>
      </c>
      <c r="P1840" s="66"/>
      <c r="Q1840" s="70" t="str">
        <f t="shared" si="217"/>
        <v>R2 / J1</v>
      </c>
      <c r="R1840" s="66"/>
      <c r="S1840" s="66"/>
      <c r="T1840" s="11" t="s">
        <v>6723</v>
      </c>
      <c r="U1840" s="11" t="s">
        <v>6723</v>
      </c>
      <c r="V1840" s="11" t="s">
        <v>6416</v>
      </c>
      <c r="W1840" s="59" t="s">
        <v>6416</v>
      </c>
      <c r="X1840" s="59" t="str">
        <f>CONCATENATE(D1840,F1840,H1840,J1840,L1840,N1840,P1840,R1840)</f>
        <v>Construction</v>
      </c>
      <c r="Y1840" s="11" t="s">
        <v>2926</v>
      </c>
      <c r="Z1840" s="32">
        <v>4</v>
      </c>
      <c r="AA1840" s="39">
        <v>45417</v>
      </c>
      <c r="AB1840" s="39">
        <v>45420</v>
      </c>
      <c r="AC1840" s="48">
        <v>5717.24</v>
      </c>
    </row>
    <row r="1841" spans="1:29" x14ac:dyDescent="0.2">
      <c r="A1841" s="66" t="s">
        <v>2927</v>
      </c>
      <c r="B1841" s="11" t="str">
        <f t="shared" si="212"/>
        <v xml:space="preserve"> - </v>
      </c>
      <c r="C1841" s="11" t="str">
        <f t="shared" si="212"/>
        <v/>
      </c>
      <c r="D1841" s="62" t="s">
        <v>6449</v>
      </c>
      <c r="E1841" s="11" t="str">
        <f t="shared" si="213"/>
        <v/>
      </c>
      <c r="F1841" s="66"/>
      <c r="G1841" s="64" t="str">
        <f t="shared" si="214"/>
        <v>The Mound</v>
      </c>
      <c r="H1841" s="66"/>
      <c r="I1841" s="65" t="str">
        <f t="shared" si="215"/>
        <v>Level 04</v>
      </c>
      <c r="J1841" s="66"/>
      <c r="K1841" s="67" t="str">
        <f t="shared" si="218"/>
        <v>Zone M4</v>
      </c>
      <c r="L1841" s="66"/>
      <c r="M1841" s="68" t="str">
        <f t="shared" si="219"/>
        <v>M4 / B4</v>
      </c>
      <c r="N1841" s="66"/>
      <c r="O1841" s="69" t="str">
        <f t="shared" si="216"/>
        <v>1BS. CL. 2</v>
      </c>
      <c r="P1841" s="66"/>
      <c r="Q1841" s="70" t="str">
        <f t="shared" si="217"/>
        <v>R2 / J1</v>
      </c>
      <c r="R1841" s="66"/>
      <c r="S1841" s="66"/>
      <c r="T1841" s="11" t="s">
        <v>6723</v>
      </c>
      <c r="U1841" s="11" t="s">
        <v>6723</v>
      </c>
      <c r="V1841" s="11" t="s">
        <v>6416</v>
      </c>
      <c r="W1841" s="59" t="s">
        <v>6416</v>
      </c>
      <c r="X1841" s="59" t="str">
        <f>CONCATENATE(D1841,F1841,H1841,J1841,L1841,N1841,P1841,R1841)</f>
        <v>Construction</v>
      </c>
      <c r="Y1841" s="11" t="s">
        <v>2928</v>
      </c>
      <c r="Z1841" s="32">
        <v>2</v>
      </c>
      <c r="AA1841" s="39">
        <v>45419</v>
      </c>
      <c r="AB1841" s="39">
        <v>45420</v>
      </c>
      <c r="AC1841" s="34">
        <v>795.57</v>
      </c>
    </row>
    <row r="1842" spans="1:29" x14ac:dyDescent="0.2">
      <c r="A1842" s="66" t="s">
        <v>2929</v>
      </c>
      <c r="B1842" s="11" t="str">
        <f t="shared" si="212"/>
        <v xml:space="preserve"> - </v>
      </c>
      <c r="C1842" s="11" t="str">
        <f t="shared" si="212"/>
        <v/>
      </c>
      <c r="D1842" s="62" t="s">
        <v>6449</v>
      </c>
      <c r="E1842" s="11" t="str">
        <f t="shared" si="213"/>
        <v/>
      </c>
      <c r="F1842" s="66"/>
      <c r="G1842" s="64" t="str">
        <f t="shared" si="214"/>
        <v>The Mound</v>
      </c>
      <c r="H1842" s="66"/>
      <c r="I1842" s="65" t="str">
        <f t="shared" si="215"/>
        <v>Level 04</v>
      </c>
      <c r="J1842" s="66"/>
      <c r="K1842" s="67" t="str">
        <f t="shared" si="218"/>
        <v>Zone M4</v>
      </c>
      <c r="L1842" s="66"/>
      <c r="M1842" s="68" t="str">
        <f t="shared" si="219"/>
        <v>M4 / B4</v>
      </c>
      <c r="N1842" s="66"/>
      <c r="O1842" s="69" t="str">
        <f t="shared" si="216"/>
        <v>1BS. CL. 2</v>
      </c>
      <c r="P1842" s="66"/>
      <c r="Q1842" s="70" t="str">
        <f t="shared" si="217"/>
        <v>R2 / J1</v>
      </c>
      <c r="R1842" s="66"/>
      <c r="S1842" s="66"/>
      <c r="T1842" s="11" t="s">
        <v>6723</v>
      </c>
      <c r="U1842" s="11" t="s">
        <v>6723</v>
      </c>
      <c r="V1842" s="11" t="s">
        <v>6416</v>
      </c>
      <c r="W1842" s="59" t="s">
        <v>6416</v>
      </c>
      <c r="X1842" s="59" t="str">
        <f>CONCATENATE(D1842,F1842,H1842,J1842,L1842,N1842,P1842,R1842)</f>
        <v>Construction</v>
      </c>
      <c r="Y1842" s="11" t="s">
        <v>2930</v>
      </c>
      <c r="Z1842" s="32">
        <v>2</v>
      </c>
      <c r="AA1842" s="39">
        <v>45419</v>
      </c>
      <c r="AB1842" s="39">
        <v>45420</v>
      </c>
      <c r="AC1842" s="34">
        <v>583.46</v>
      </c>
    </row>
    <row r="1843" spans="1:29" x14ac:dyDescent="0.2">
      <c r="A1843" s="63" t="s">
        <v>2931</v>
      </c>
      <c r="B1843" s="8" t="str">
        <f t="shared" si="212"/>
        <v xml:space="preserve"> - </v>
      </c>
      <c r="C1843" s="8" t="str">
        <f t="shared" si="212"/>
        <v/>
      </c>
      <c r="D1843" s="62" t="s">
        <v>6449</v>
      </c>
      <c r="E1843" s="8" t="str">
        <f t="shared" si="213"/>
        <v/>
      </c>
      <c r="F1843" s="63"/>
      <c r="G1843" s="64" t="str">
        <f t="shared" si="214"/>
        <v>The Mound</v>
      </c>
      <c r="H1843" s="63"/>
      <c r="I1843" s="65" t="str">
        <f t="shared" si="215"/>
        <v>Level 04</v>
      </c>
      <c r="J1843" s="63"/>
      <c r="K1843" s="67" t="str">
        <f t="shared" si="218"/>
        <v>Zone M4</v>
      </c>
      <c r="L1843" s="63"/>
      <c r="M1843" s="68" t="str">
        <f t="shared" si="219"/>
        <v>M4 / B4</v>
      </c>
      <c r="N1843" s="63"/>
      <c r="O1843" s="69" t="str">
        <f t="shared" si="216"/>
        <v>1BS. CL. 2</v>
      </c>
      <c r="P1843" s="63"/>
      <c r="Q1843" s="70" t="str">
        <f t="shared" si="217"/>
        <v>R2 / J1</v>
      </c>
      <c r="R1843" s="63"/>
      <c r="S1843" s="63"/>
      <c r="T1843" s="8" t="s">
        <v>6723</v>
      </c>
      <c r="U1843" s="8" t="s">
        <v>6723</v>
      </c>
      <c r="V1843" s="8" t="s">
        <v>6416</v>
      </c>
      <c r="W1843" s="59" t="s">
        <v>6416</v>
      </c>
      <c r="X1843" s="59" t="str">
        <f>CONCATENATE(D1843,F1843,H1843,J1843,L1843,N1843,P1843,R1843)</f>
        <v>Construction</v>
      </c>
      <c r="Y1843" s="8" t="s">
        <v>2932</v>
      </c>
      <c r="Z1843" s="23">
        <v>2</v>
      </c>
      <c r="AA1843" s="35">
        <v>45421</v>
      </c>
      <c r="AB1843" s="35">
        <v>45423</v>
      </c>
      <c r="AC1843" s="42">
        <v>2512.6999999999998</v>
      </c>
    </row>
    <row r="1844" spans="1:29" x14ac:dyDescent="0.2">
      <c r="A1844" s="69" t="s">
        <v>1423</v>
      </c>
      <c r="B1844" s="3" t="str">
        <f t="shared" si="212"/>
        <v/>
      </c>
      <c r="C1844" s="3" t="str">
        <f t="shared" si="212"/>
        <v>M4 / B4 - Zone M4 - Level 04 - The Mound - Construction</v>
      </c>
      <c r="D1844" s="62" t="s">
        <v>6449</v>
      </c>
      <c r="E1844" s="3" t="str">
        <f t="shared" si="213"/>
        <v>M4 / B4</v>
      </c>
      <c r="F1844" s="92"/>
      <c r="G1844" s="64" t="str">
        <f>IF(F1844="",G1843,TRIM(F1844))</f>
        <v>The Mound</v>
      </c>
      <c r="H1844" s="92"/>
      <c r="I1844" s="65" t="str">
        <f>IF(H1844="",I1843,TRIM(H1844))</f>
        <v>Level 04</v>
      </c>
      <c r="J1844" s="92"/>
      <c r="K1844" s="67" t="str">
        <f>IF(J1844="",K1843,TRIM(J1844))</f>
        <v>Zone M4</v>
      </c>
      <c r="L1844" s="92"/>
      <c r="M1844" s="68" t="str">
        <f>IF(L1844="",M1843,TRIM(L1844))</f>
        <v>M4 / B4</v>
      </c>
      <c r="N1844" s="69" t="s">
        <v>1423</v>
      </c>
      <c r="O1844" s="69" t="str">
        <f>IF(N1844="",O1843,TRIM(N1844))</f>
        <v>1BS. CR. 2</v>
      </c>
      <c r="P1844" s="92"/>
      <c r="Q1844" s="70" t="str">
        <f>IF(P1844="",Q1843,TRIM(P1844))</f>
        <v>R2 / J1</v>
      </c>
      <c r="R1844" s="92"/>
      <c r="S1844" s="92"/>
      <c r="T1844" s="3" t="s">
        <v>6724</v>
      </c>
      <c r="U1844" s="3" t="s">
        <v>6724</v>
      </c>
      <c r="V1844" s="3" t="s">
        <v>6724</v>
      </c>
      <c r="W1844" s="59" t="s">
        <v>1423</v>
      </c>
      <c r="X1844" s="59" t="str">
        <f>CONCATENATE(D1844,F1844,H1844,J1844,L1844,N1844,P1844,R1844)</f>
        <v>Construction            1BS. CR. 2</v>
      </c>
      <c r="Y1844" s="3"/>
      <c r="Z1844" s="49">
        <v>6</v>
      </c>
      <c r="AA1844" s="50">
        <v>45421</v>
      </c>
      <c r="AB1844" s="50">
        <v>45427</v>
      </c>
      <c r="AC1844" s="52">
        <v>20101.59</v>
      </c>
    </row>
    <row r="1845" spans="1:29" ht="25.5" x14ac:dyDescent="0.2">
      <c r="A1845" s="66" t="s">
        <v>2933</v>
      </c>
      <c r="B1845" s="11" t="str">
        <f t="shared" si="212"/>
        <v xml:space="preserve"> - M4 / B4 - Zone M4 - Level 04 - The Mound - Construction</v>
      </c>
      <c r="C1845" s="11" t="str">
        <f t="shared" si="212"/>
        <v/>
      </c>
      <c r="D1845" s="62" t="s">
        <v>6449</v>
      </c>
      <c r="E1845" s="11" t="str">
        <f t="shared" si="213"/>
        <v/>
      </c>
      <c r="F1845" s="66"/>
      <c r="G1845" s="64" t="str">
        <f t="shared" si="214"/>
        <v>The Mound</v>
      </c>
      <c r="H1845" s="66"/>
      <c r="I1845" s="65" t="str">
        <f t="shared" si="215"/>
        <v>Level 04</v>
      </c>
      <c r="J1845" s="66"/>
      <c r="K1845" s="67" t="str">
        <f t="shared" si="218"/>
        <v>Zone M4</v>
      </c>
      <c r="L1845" s="66"/>
      <c r="M1845" s="68" t="str">
        <f t="shared" si="219"/>
        <v>M4 / B4</v>
      </c>
      <c r="N1845" s="66"/>
      <c r="O1845" s="69" t="str">
        <f t="shared" si="216"/>
        <v>1BS. CR. 2</v>
      </c>
      <c r="P1845" s="66"/>
      <c r="Q1845" s="70" t="str">
        <f t="shared" si="217"/>
        <v>R2 / J1</v>
      </c>
      <c r="R1845" s="66"/>
      <c r="S1845" s="66"/>
      <c r="T1845" s="11" t="s">
        <v>6724</v>
      </c>
      <c r="U1845" s="11" t="s">
        <v>6724</v>
      </c>
      <c r="V1845" s="11" t="s">
        <v>6416</v>
      </c>
      <c r="W1845" s="59" t="s">
        <v>6416</v>
      </c>
      <c r="X1845" s="59" t="str">
        <f>CONCATENATE(D1845,F1845,H1845,J1845,L1845,N1845,P1845,R1845)</f>
        <v>Construction</v>
      </c>
      <c r="Y1845" s="11" t="s">
        <v>2934</v>
      </c>
      <c r="Z1845" s="32">
        <v>4</v>
      </c>
      <c r="AA1845" s="39">
        <v>45421</v>
      </c>
      <c r="AB1845" s="39">
        <v>45425</v>
      </c>
      <c r="AC1845" s="48">
        <v>10492.63</v>
      </c>
    </row>
    <row r="1846" spans="1:29" x14ac:dyDescent="0.2">
      <c r="A1846" s="66" t="s">
        <v>2935</v>
      </c>
      <c r="B1846" s="11" t="str">
        <f t="shared" si="212"/>
        <v xml:space="preserve"> - </v>
      </c>
      <c r="C1846" s="11" t="str">
        <f t="shared" si="212"/>
        <v/>
      </c>
      <c r="D1846" s="62" t="s">
        <v>6449</v>
      </c>
      <c r="E1846" s="11" t="str">
        <f t="shared" si="213"/>
        <v/>
      </c>
      <c r="F1846" s="66"/>
      <c r="G1846" s="64" t="str">
        <f t="shared" si="214"/>
        <v>The Mound</v>
      </c>
      <c r="H1846" s="66"/>
      <c r="I1846" s="65" t="str">
        <f t="shared" si="215"/>
        <v>Level 04</v>
      </c>
      <c r="J1846" s="66"/>
      <c r="K1846" s="67" t="str">
        <f t="shared" si="218"/>
        <v>Zone M4</v>
      </c>
      <c r="L1846" s="66"/>
      <c r="M1846" s="68" t="str">
        <f t="shared" si="219"/>
        <v>M4 / B4</v>
      </c>
      <c r="N1846" s="66"/>
      <c r="O1846" s="69" t="str">
        <f t="shared" si="216"/>
        <v>1BS. CR. 2</v>
      </c>
      <c r="P1846" s="66"/>
      <c r="Q1846" s="70" t="str">
        <f t="shared" si="217"/>
        <v>R2 / J1</v>
      </c>
      <c r="R1846" s="66"/>
      <c r="S1846" s="66"/>
      <c r="T1846" s="11" t="s">
        <v>6724</v>
      </c>
      <c r="U1846" s="11" t="s">
        <v>6724</v>
      </c>
      <c r="V1846" s="11" t="s">
        <v>6416</v>
      </c>
      <c r="W1846" s="59" t="s">
        <v>6416</v>
      </c>
      <c r="X1846" s="59" t="str">
        <f>CONCATENATE(D1846,F1846,H1846,J1846,L1846,N1846,P1846,R1846)</f>
        <v>Construction</v>
      </c>
      <c r="Y1846" s="11" t="s">
        <v>2936</v>
      </c>
      <c r="Z1846" s="32">
        <v>4</v>
      </c>
      <c r="AA1846" s="39">
        <v>45421</v>
      </c>
      <c r="AB1846" s="39">
        <v>45425</v>
      </c>
      <c r="AC1846" s="48">
        <v>5717.24</v>
      </c>
    </row>
    <row r="1847" spans="1:29" x14ac:dyDescent="0.2">
      <c r="A1847" s="66" t="s">
        <v>2937</v>
      </c>
      <c r="B1847" s="11" t="str">
        <f t="shared" si="212"/>
        <v xml:space="preserve"> - </v>
      </c>
      <c r="C1847" s="11" t="str">
        <f t="shared" si="212"/>
        <v/>
      </c>
      <c r="D1847" s="62" t="s">
        <v>6449</v>
      </c>
      <c r="E1847" s="11" t="str">
        <f t="shared" si="213"/>
        <v/>
      </c>
      <c r="F1847" s="66"/>
      <c r="G1847" s="64" t="str">
        <f t="shared" si="214"/>
        <v>The Mound</v>
      </c>
      <c r="H1847" s="66"/>
      <c r="I1847" s="65" t="str">
        <f t="shared" si="215"/>
        <v>Level 04</v>
      </c>
      <c r="J1847" s="66"/>
      <c r="K1847" s="67" t="str">
        <f t="shared" si="218"/>
        <v>Zone M4</v>
      </c>
      <c r="L1847" s="66"/>
      <c r="M1847" s="68" t="str">
        <f t="shared" si="219"/>
        <v>M4 / B4</v>
      </c>
      <c r="N1847" s="66"/>
      <c r="O1847" s="69" t="str">
        <f t="shared" si="216"/>
        <v>1BS. CR. 2</v>
      </c>
      <c r="P1847" s="66"/>
      <c r="Q1847" s="70" t="str">
        <f t="shared" si="217"/>
        <v>R2 / J1</v>
      </c>
      <c r="R1847" s="66"/>
      <c r="S1847" s="66"/>
      <c r="T1847" s="11" t="s">
        <v>6724</v>
      </c>
      <c r="U1847" s="11" t="s">
        <v>6724</v>
      </c>
      <c r="V1847" s="11" t="s">
        <v>6416</v>
      </c>
      <c r="W1847" s="59" t="s">
        <v>6416</v>
      </c>
      <c r="X1847" s="59" t="str">
        <f>CONCATENATE(D1847,F1847,H1847,J1847,L1847,N1847,P1847,R1847)</f>
        <v>Construction</v>
      </c>
      <c r="Y1847" s="11" t="s">
        <v>2938</v>
      </c>
      <c r="Z1847" s="32">
        <v>2</v>
      </c>
      <c r="AA1847" s="39">
        <v>45424</v>
      </c>
      <c r="AB1847" s="39">
        <v>45425</v>
      </c>
      <c r="AC1847" s="34">
        <v>795.57</v>
      </c>
    </row>
    <row r="1848" spans="1:29" x14ac:dyDescent="0.2">
      <c r="A1848" s="66" t="s">
        <v>2939</v>
      </c>
      <c r="B1848" s="11" t="str">
        <f t="shared" si="212"/>
        <v xml:space="preserve"> - </v>
      </c>
      <c r="C1848" s="11" t="str">
        <f t="shared" si="212"/>
        <v/>
      </c>
      <c r="D1848" s="62" t="s">
        <v>6449</v>
      </c>
      <c r="E1848" s="11" t="str">
        <f t="shared" si="213"/>
        <v/>
      </c>
      <c r="F1848" s="66"/>
      <c r="G1848" s="64" t="str">
        <f t="shared" si="214"/>
        <v>The Mound</v>
      </c>
      <c r="H1848" s="66"/>
      <c r="I1848" s="65" t="str">
        <f t="shared" si="215"/>
        <v>Level 04</v>
      </c>
      <c r="J1848" s="66"/>
      <c r="K1848" s="67" t="str">
        <f t="shared" si="218"/>
        <v>Zone M4</v>
      </c>
      <c r="L1848" s="66"/>
      <c r="M1848" s="68" t="str">
        <f t="shared" si="219"/>
        <v>M4 / B4</v>
      </c>
      <c r="N1848" s="66"/>
      <c r="O1848" s="69" t="str">
        <f t="shared" si="216"/>
        <v>1BS. CR. 2</v>
      </c>
      <c r="P1848" s="66"/>
      <c r="Q1848" s="70" t="str">
        <f t="shared" si="217"/>
        <v>R2 / J1</v>
      </c>
      <c r="R1848" s="66"/>
      <c r="S1848" s="66"/>
      <c r="T1848" s="11" t="s">
        <v>6724</v>
      </c>
      <c r="U1848" s="11" t="s">
        <v>6724</v>
      </c>
      <c r="V1848" s="11" t="s">
        <v>6416</v>
      </c>
      <c r="W1848" s="59" t="s">
        <v>6416</v>
      </c>
      <c r="X1848" s="59" t="str">
        <f>CONCATENATE(D1848,F1848,H1848,J1848,L1848,N1848,P1848,R1848)</f>
        <v>Construction</v>
      </c>
      <c r="Y1848" s="11" t="s">
        <v>2940</v>
      </c>
      <c r="Z1848" s="32">
        <v>2</v>
      </c>
      <c r="AA1848" s="39">
        <v>45424</v>
      </c>
      <c r="AB1848" s="39">
        <v>45425</v>
      </c>
      <c r="AC1848" s="34">
        <v>583.46</v>
      </c>
    </row>
    <row r="1849" spans="1:29" x14ac:dyDescent="0.2">
      <c r="A1849" s="63" t="s">
        <v>2941</v>
      </c>
      <c r="B1849" s="8" t="str">
        <f t="shared" si="212"/>
        <v xml:space="preserve"> - </v>
      </c>
      <c r="C1849" s="8" t="str">
        <f t="shared" si="212"/>
        <v/>
      </c>
      <c r="D1849" s="62" t="s">
        <v>6449</v>
      </c>
      <c r="E1849" s="8" t="str">
        <f t="shared" si="213"/>
        <v/>
      </c>
      <c r="F1849" s="63"/>
      <c r="G1849" s="64" t="str">
        <f t="shared" si="214"/>
        <v>The Mound</v>
      </c>
      <c r="H1849" s="63"/>
      <c r="I1849" s="65" t="str">
        <f t="shared" si="215"/>
        <v>Level 04</v>
      </c>
      <c r="J1849" s="63"/>
      <c r="K1849" s="67" t="str">
        <f t="shared" si="218"/>
        <v>Zone M4</v>
      </c>
      <c r="L1849" s="63"/>
      <c r="M1849" s="68" t="str">
        <f t="shared" si="219"/>
        <v>M4 / B4</v>
      </c>
      <c r="N1849" s="63"/>
      <c r="O1849" s="69" t="str">
        <f t="shared" si="216"/>
        <v>1BS. CR. 2</v>
      </c>
      <c r="P1849" s="63"/>
      <c r="Q1849" s="70" t="str">
        <f t="shared" si="217"/>
        <v>R2 / J1</v>
      </c>
      <c r="R1849" s="63"/>
      <c r="S1849" s="63"/>
      <c r="T1849" s="8" t="s">
        <v>6724</v>
      </c>
      <c r="U1849" s="8" t="s">
        <v>6724</v>
      </c>
      <c r="V1849" s="8" t="s">
        <v>6416</v>
      </c>
      <c r="W1849" s="59" t="s">
        <v>6416</v>
      </c>
      <c r="X1849" s="59" t="str">
        <f>CONCATENATE(D1849,F1849,H1849,J1849,L1849,N1849,P1849,R1849)</f>
        <v>Construction</v>
      </c>
      <c r="Y1849" s="8" t="s">
        <v>2942</v>
      </c>
      <c r="Z1849" s="23">
        <v>2</v>
      </c>
      <c r="AA1849" s="35">
        <v>45426</v>
      </c>
      <c r="AB1849" s="35">
        <v>45427</v>
      </c>
      <c r="AC1849" s="42">
        <v>2512.6999999999998</v>
      </c>
    </row>
    <row r="1850" spans="1:29" x14ac:dyDescent="0.2">
      <c r="A1850" s="68" t="s">
        <v>2943</v>
      </c>
      <c r="B1850" s="2" t="str">
        <f t="shared" si="212"/>
        <v/>
      </c>
      <c r="C1850" s="2" t="str">
        <f t="shared" si="212"/>
        <v>Zone M4 - Level 04 - The Mound - Construction</v>
      </c>
      <c r="D1850" s="62" t="s">
        <v>6449</v>
      </c>
      <c r="E1850" s="2" t="str">
        <f t="shared" si="213"/>
        <v>Zone M4</v>
      </c>
      <c r="F1850" s="92"/>
      <c r="G1850" s="64" t="str">
        <f>IF(F1850="",G1849,TRIM(F1850))</f>
        <v>The Mound</v>
      </c>
      <c r="H1850" s="92"/>
      <c r="I1850" s="65" t="str">
        <f>IF(H1850="",I1849,TRIM(H1850))</f>
        <v>Level 04</v>
      </c>
      <c r="J1850" s="92"/>
      <c r="K1850" s="67" t="str">
        <f>IF(J1850="",K1849,TRIM(J1850))</f>
        <v>Zone M4</v>
      </c>
      <c r="L1850" s="68" t="s">
        <v>2943</v>
      </c>
      <c r="M1850" s="68" t="str">
        <f>IF(L1850="",M1849,TRIM(L1850))</f>
        <v>M4 / G4</v>
      </c>
      <c r="N1850" s="92"/>
      <c r="O1850" s="69" t="str">
        <f>IF(N1850="",O1849,TRIM(N1850))</f>
        <v>1BS. CR. 2</v>
      </c>
      <c r="P1850" s="92"/>
      <c r="Q1850" s="70" t="str">
        <f>IF(P1850="",Q1849,TRIM(P1850))</f>
        <v>R2 / J1</v>
      </c>
      <c r="R1850" s="92"/>
      <c r="S1850" s="92"/>
      <c r="T1850" s="2" t="s">
        <v>6765</v>
      </c>
      <c r="U1850" s="2" t="s">
        <v>6765</v>
      </c>
      <c r="V1850" s="2" t="s">
        <v>6765</v>
      </c>
      <c r="W1850" s="59" t="s">
        <v>2943</v>
      </c>
      <c r="X1850" s="59" t="str">
        <f>CONCATENATE(D1850,F1850,H1850,J1850,L1850,N1850,P1850,R1850)</f>
        <v>Construction          M4 / G4</v>
      </c>
      <c r="Y1850" s="2"/>
      <c r="Z1850" s="43">
        <v>16</v>
      </c>
      <c r="AA1850" s="44">
        <v>45428</v>
      </c>
      <c r="AB1850" s="44">
        <v>45446</v>
      </c>
      <c r="AC1850" s="47">
        <v>80406.350000000006</v>
      </c>
    </row>
    <row r="1851" spans="1:29" x14ac:dyDescent="0.2">
      <c r="A1851" s="69" t="s">
        <v>1200</v>
      </c>
      <c r="B1851" s="3" t="str">
        <f t="shared" si="212"/>
        <v>Zone M4 - Level 04 - The Mound - Construction</v>
      </c>
      <c r="C1851" s="3" t="str">
        <f t="shared" si="212"/>
        <v>M4 / G4 - Zone M4 - Level 04 - The Mound - Construction</v>
      </c>
      <c r="D1851" s="62" t="s">
        <v>6449</v>
      </c>
      <c r="E1851" s="3" t="str">
        <f t="shared" si="213"/>
        <v>M4 / G4</v>
      </c>
      <c r="F1851" s="92"/>
      <c r="G1851" s="64" t="str">
        <f t="shared" si="214"/>
        <v>The Mound</v>
      </c>
      <c r="H1851" s="92"/>
      <c r="I1851" s="65" t="str">
        <f t="shared" si="215"/>
        <v>Level 04</v>
      </c>
      <c r="J1851" s="92"/>
      <c r="K1851" s="67" t="str">
        <f t="shared" si="218"/>
        <v>Zone M4</v>
      </c>
      <c r="L1851" s="92"/>
      <c r="M1851" s="68" t="str">
        <f t="shared" si="219"/>
        <v>M4 / G4</v>
      </c>
      <c r="N1851" s="69" t="s">
        <v>1200</v>
      </c>
      <c r="O1851" s="69" t="str">
        <f t="shared" si="216"/>
        <v>S. K. R.</v>
      </c>
      <c r="P1851" s="92"/>
      <c r="Q1851" s="70" t="str">
        <f t="shared" si="217"/>
        <v>R2 / J1</v>
      </c>
      <c r="R1851" s="92"/>
      <c r="S1851" s="92"/>
      <c r="T1851" s="3" t="s">
        <v>6712</v>
      </c>
      <c r="U1851" s="3" t="s">
        <v>6712</v>
      </c>
      <c r="V1851" s="3" t="s">
        <v>6712</v>
      </c>
      <c r="W1851" s="59" t="s">
        <v>1200</v>
      </c>
      <c r="X1851" s="59" t="str">
        <f>CONCATENATE(D1851,F1851,H1851,J1851,L1851,N1851,P1851,R1851)</f>
        <v>Construction            S. K. R.</v>
      </c>
      <c r="Y1851" s="3"/>
      <c r="Z1851" s="49">
        <v>5</v>
      </c>
      <c r="AA1851" s="50">
        <v>45428</v>
      </c>
      <c r="AB1851" s="50">
        <v>45433</v>
      </c>
      <c r="AC1851" s="52">
        <v>20101.59</v>
      </c>
    </row>
    <row r="1852" spans="1:29" ht="25.5" x14ac:dyDescent="0.2">
      <c r="A1852" s="66" t="s">
        <v>2944</v>
      </c>
      <c r="B1852" s="11" t="str">
        <f t="shared" si="212"/>
        <v xml:space="preserve"> - M4 / G4 - Zone M4 - Level 04 - The Mound - Construction</v>
      </c>
      <c r="C1852" s="11" t="str">
        <f t="shared" si="212"/>
        <v/>
      </c>
      <c r="D1852" s="62" t="s">
        <v>6449</v>
      </c>
      <c r="E1852" s="11" t="str">
        <f t="shared" si="213"/>
        <v/>
      </c>
      <c r="F1852" s="66"/>
      <c r="G1852" s="64" t="str">
        <f t="shared" si="214"/>
        <v>The Mound</v>
      </c>
      <c r="H1852" s="66"/>
      <c r="I1852" s="65" t="str">
        <f t="shared" si="215"/>
        <v>Level 04</v>
      </c>
      <c r="J1852" s="66"/>
      <c r="K1852" s="67" t="str">
        <f t="shared" si="218"/>
        <v>Zone M4</v>
      </c>
      <c r="L1852" s="66"/>
      <c r="M1852" s="68" t="str">
        <f t="shared" si="219"/>
        <v>M4 / G4</v>
      </c>
      <c r="N1852" s="66"/>
      <c r="O1852" s="69" t="str">
        <f t="shared" si="216"/>
        <v>S. K. R.</v>
      </c>
      <c r="P1852" s="66"/>
      <c r="Q1852" s="70" t="str">
        <f t="shared" si="217"/>
        <v>R2 / J1</v>
      </c>
      <c r="R1852" s="66"/>
      <c r="S1852" s="66"/>
      <c r="T1852" s="11" t="s">
        <v>6712</v>
      </c>
      <c r="U1852" s="11" t="s">
        <v>6712</v>
      </c>
      <c r="V1852" s="11" t="s">
        <v>6416</v>
      </c>
      <c r="W1852" s="59" t="s">
        <v>6416</v>
      </c>
      <c r="X1852" s="59" t="str">
        <f>CONCATENATE(D1852,F1852,H1852,J1852,L1852,N1852,P1852,R1852)</f>
        <v>Construction</v>
      </c>
      <c r="Y1852" s="11" t="s">
        <v>2945</v>
      </c>
      <c r="Z1852" s="32">
        <v>3</v>
      </c>
      <c r="AA1852" s="39">
        <v>45428</v>
      </c>
      <c r="AB1852" s="39">
        <v>45431</v>
      </c>
      <c r="AC1852" s="48">
        <v>10492.63</v>
      </c>
    </row>
    <row r="1853" spans="1:29" x14ac:dyDescent="0.2">
      <c r="A1853" s="66" t="s">
        <v>2946</v>
      </c>
      <c r="B1853" s="11" t="str">
        <f t="shared" si="212"/>
        <v xml:space="preserve"> - </v>
      </c>
      <c r="C1853" s="11" t="str">
        <f t="shared" si="212"/>
        <v/>
      </c>
      <c r="D1853" s="62" t="s">
        <v>6449</v>
      </c>
      <c r="E1853" s="11" t="str">
        <f t="shared" si="213"/>
        <v/>
      </c>
      <c r="F1853" s="66"/>
      <c r="G1853" s="64" t="str">
        <f t="shared" si="214"/>
        <v>The Mound</v>
      </c>
      <c r="H1853" s="66"/>
      <c r="I1853" s="65" t="str">
        <f t="shared" si="215"/>
        <v>Level 04</v>
      </c>
      <c r="J1853" s="66"/>
      <c r="K1853" s="67" t="str">
        <f t="shared" si="218"/>
        <v>Zone M4</v>
      </c>
      <c r="L1853" s="66"/>
      <c r="M1853" s="68" t="str">
        <f t="shared" si="219"/>
        <v>M4 / G4</v>
      </c>
      <c r="N1853" s="66"/>
      <c r="O1853" s="69" t="str">
        <f t="shared" si="216"/>
        <v>S. K. R.</v>
      </c>
      <c r="P1853" s="66"/>
      <c r="Q1853" s="70" t="str">
        <f t="shared" si="217"/>
        <v>R2 / J1</v>
      </c>
      <c r="R1853" s="66"/>
      <c r="S1853" s="66"/>
      <c r="T1853" s="11" t="s">
        <v>6712</v>
      </c>
      <c r="U1853" s="11" t="s">
        <v>6712</v>
      </c>
      <c r="V1853" s="11" t="s">
        <v>6416</v>
      </c>
      <c r="W1853" s="59" t="s">
        <v>6416</v>
      </c>
      <c r="X1853" s="59" t="str">
        <f>CONCATENATE(D1853,F1853,H1853,J1853,L1853,N1853,P1853,R1853)</f>
        <v>Construction</v>
      </c>
      <c r="Y1853" s="11" t="s">
        <v>2947</v>
      </c>
      <c r="Z1853" s="32">
        <v>3</v>
      </c>
      <c r="AA1853" s="39">
        <v>45428</v>
      </c>
      <c r="AB1853" s="39">
        <v>45431</v>
      </c>
      <c r="AC1853" s="48">
        <v>5717.24</v>
      </c>
    </row>
    <row r="1854" spans="1:29" x14ac:dyDescent="0.2">
      <c r="A1854" s="66" t="s">
        <v>2948</v>
      </c>
      <c r="B1854" s="11" t="str">
        <f t="shared" si="212"/>
        <v xml:space="preserve"> - </v>
      </c>
      <c r="C1854" s="11" t="str">
        <f t="shared" si="212"/>
        <v/>
      </c>
      <c r="D1854" s="62" t="s">
        <v>6449</v>
      </c>
      <c r="E1854" s="11" t="str">
        <f t="shared" si="213"/>
        <v/>
      </c>
      <c r="F1854" s="66"/>
      <c r="G1854" s="64" t="str">
        <f t="shared" si="214"/>
        <v>The Mound</v>
      </c>
      <c r="H1854" s="66"/>
      <c r="I1854" s="65" t="str">
        <f t="shared" si="215"/>
        <v>Level 04</v>
      </c>
      <c r="J1854" s="66"/>
      <c r="K1854" s="67" t="str">
        <f t="shared" si="218"/>
        <v>Zone M4</v>
      </c>
      <c r="L1854" s="66"/>
      <c r="M1854" s="68" t="str">
        <f t="shared" si="219"/>
        <v>M4 / G4</v>
      </c>
      <c r="N1854" s="66"/>
      <c r="O1854" s="69" t="str">
        <f t="shared" si="216"/>
        <v>S. K. R.</v>
      </c>
      <c r="P1854" s="66"/>
      <c r="Q1854" s="70" t="str">
        <f t="shared" si="217"/>
        <v>R2 / J1</v>
      </c>
      <c r="R1854" s="66"/>
      <c r="S1854" s="66"/>
      <c r="T1854" s="11" t="s">
        <v>6712</v>
      </c>
      <c r="U1854" s="11" t="s">
        <v>6712</v>
      </c>
      <c r="V1854" s="11" t="s">
        <v>6416</v>
      </c>
      <c r="W1854" s="59" t="s">
        <v>6416</v>
      </c>
      <c r="X1854" s="59" t="str">
        <f>CONCATENATE(D1854,F1854,H1854,J1854,L1854,N1854,P1854,R1854)</f>
        <v>Construction</v>
      </c>
      <c r="Y1854" s="11" t="s">
        <v>2949</v>
      </c>
      <c r="Z1854" s="32">
        <v>2</v>
      </c>
      <c r="AA1854" s="39">
        <v>45430</v>
      </c>
      <c r="AB1854" s="39">
        <v>45431</v>
      </c>
      <c r="AC1854" s="34">
        <v>795.57</v>
      </c>
    </row>
    <row r="1855" spans="1:29" x14ac:dyDescent="0.2">
      <c r="A1855" s="66" t="s">
        <v>2950</v>
      </c>
      <c r="B1855" s="11" t="str">
        <f t="shared" si="212"/>
        <v xml:space="preserve"> - </v>
      </c>
      <c r="C1855" s="11" t="str">
        <f t="shared" si="212"/>
        <v/>
      </c>
      <c r="D1855" s="62" t="s">
        <v>6449</v>
      </c>
      <c r="E1855" s="11" t="str">
        <f t="shared" si="213"/>
        <v/>
      </c>
      <c r="F1855" s="66"/>
      <c r="G1855" s="64" t="str">
        <f t="shared" si="214"/>
        <v>The Mound</v>
      </c>
      <c r="H1855" s="66"/>
      <c r="I1855" s="65" t="str">
        <f t="shared" si="215"/>
        <v>Level 04</v>
      </c>
      <c r="J1855" s="66"/>
      <c r="K1855" s="67" t="str">
        <f t="shared" si="218"/>
        <v>Zone M4</v>
      </c>
      <c r="L1855" s="66"/>
      <c r="M1855" s="68" t="str">
        <f t="shared" si="219"/>
        <v>M4 / G4</v>
      </c>
      <c r="N1855" s="66"/>
      <c r="O1855" s="69" t="str">
        <f t="shared" si="216"/>
        <v>S. K. R.</v>
      </c>
      <c r="P1855" s="66"/>
      <c r="Q1855" s="70" t="str">
        <f t="shared" si="217"/>
        <v>R2 / J1</v>
      </c>
      <c r="R1855" s="66"/>
      <c r="S1855" s="66"/>
      <c r="T1855" s="11" t="s">
        <v>6712</v>
      </c>
      <c r="U1855" s="11" t="s">
        <v>6712</v>
      </c>
      <c r="V1855" s="11" t="s">
        <v>6416</v>
      </c>
      <c r="W1855" s="59" t="s">
        <v>6416</v>
      </c>
      <c r="X1855" s="59" t="str">
        <f>CONCATENATE(D1855,F1855,H1855,J1855,L1855,N1855,P1855,R1855)</f>
        <v>Construction</v>
      </c>
      <c r="Y1855" s="11" t="s">
        <v>2951</v>
      </c>
      <c r="Z1855" s="32">
        <v>2</v>
      </c>
      <c r="AA1855" s="39">
        <v>45430</v>
      </c>
      <c r="AB1855" s="39">
        <v>45431</v>
      </c>
      <c r="AC1855" s="34">
        <v>583.46</v>
      </c>
    </row>
    <row r="1856" spans="1:29" x14ac:dyDescent="0.2">
      <c r="A1856" s="63" t="s">
        <v>2952</v>
      </c>
      <c r="B1856" s="8" t="str">
        <f t="shared" si="212"/>
        <v xml:space="preserve"> - </v>
      </c>
      <c r="C1856" s="8" t="str">
        <f t="shared" si="212"/>
        <v/>
      </c>
      <c r="D1856" s="62" t="s">
        <v>6449</v>
      </c>
      <c r="E1856" s="8" t="str">
        <f t="shared" si="213"/>
        <v/>
      </c>
      <c r="F1856" s="63"/>
      <c r="G1856" s="64" t="str">
        <f t="shared" si="214"/>
        <v>The Mound</v>
      </c>
      <c r="H1856" s="63"/>
      <c r="I1856" s="65" t="str">
        <f t="shared" si="215"/>
        <v>Level 04</v>
      </c>
      <c r="J1856" s="63"/>
      <c r="K1856" s="67" t="str">
        <f t="shared" si="218"/>
        <v>Zone M4</v>
      </c>
      <c r="L1856" s="63"/>
      <c r="M1856" s="68" t="str">
        <f t="shared" si="219"/>
        <v>M4 / G4</v>
      </c>
      <c r="N1856" s="63"/>
      <c r="O1856" s="69" t="str">
        <f t="shared" si="216"/>
        <v>S. K. R.</v>
      </c>
      <c r="P1856" s="63"/>
      <c r="Q1856" s="70" t="str">
        <f t="shared" si="217"/>
        <v>R2 / J1</v>
      </c>
      <c r="R1856" s="63"/>
      <c r="S1856" s="63"/>
      <c r="T1856" s="8" t="s">
        <v>6712</v>
      </c>
      <c r="U1856" s="8" t="s">
        <v>6712</v>
      </c>
      <c r="V1856" s="8" t="s">
        <v>6416</v>
      </c>
      <c r="W1856" s="59" t="s">
        <v>6416</v>
      </c>
      <c r="X1856" s="59" t="str">
        <f>CONCATENATE(D1856,F1856,H1856,J1856,L1856,N1856,P1856,R1856)</f>
        <v>Construction</v>
      </c>
      <c r="Y1856" s="8" t="s">
        <v>2953</v>
      </c>
      <c r="Z1856" s="23">
        <v>2</v>
      </c>
      <c r="AA1856" s="35">
        <v>45432</v>
      </c>
      <c r="AB1856" s="35">
        <v>45433</v>
      </c>
      <c r="AC1856" s="42">
        <v>2512.6999999999998</v>
      </c>
    </row>
    <row r="1857" spans="1:29" x14ac:dyDescent="0.2">
      <c r="A1857" s="69" t="s">
        <v>1211</v>
      </c>
      <c r="B1857" s="3" t="str">
        <f t="shared" si="212"/>
        <v/>
      </c>
      <c r="C1857" s="3" t="str">
        <f t="shared" si="212"/>
        <v>M4 / G4 - Zone M4 - Level 04 - The Mound - Construction</v>
      </c>
      <c r="D1857" s="62" t="s">
        <v>6449</v>
      </c>
      <c r="E1857" s="3" t="str">
        <f t="shared" si="213"/>
        <v>M4 / G4</v>
      </c>
      <c r="F1857" s="92"/>
      <c r="G1857" s="64" t="str">
        <f>IF(F1857="",G1856,TRIM(F1857))</f>
        <v>The Mound</v>
      </c>
      <c r="H1857" s="92"/>
      <c r="I1857" s="65" t="str">
        <f>IF(H1857="",I1856,TRIM(H1857))</f>
        <v>Level 04</v>
      </c>
      <c r="J1857" s="92"/>
      <c r="K1857" s="67" t="str">
        <f>IF(J1857="",K1856,TRIM(J1857))</f>
        <v>Zone M4</v>
      </c>
      <c r="L1857" s="92"/>
      <c r="M1857" s="68" t="str">
        <f>IF(L1857="",M1856,TRIM(L1857))</f>
        <v>M4 / G4</v>
      </c>
      <c r="N1857" s="69" t="s">
        <v>1211</v>
      </c>
      <c r="O1857" s="69" t="str">
        <f>IF(N1857="",O1856,TRIM(N1857))</f>
        <v>S. DQ. L.</v>
      </c>
      <c r="P1857" s="92"/>
      <c r="Q1857" s="70" t="str">
        <f>IF(P1857="",Q1856,TRIM(P1857))</f>
        <v>R2 / J1</v>
      </c>
      <c r="R1857" s="92"/>
      <c r="S1857" s="92"/>
      <c r="T1857" s="3" t="s">
        <v>6713</v>
      </c>
      <c r="U1857" s="3" t="s">
        <v>6713</v>
      </c>
      <c r="V1857" s="3" t="s">
        <v>6713</v>
      </c>
      <c r="W1857" s="59" t="s">
        <v>1211</v>
      </c>
      <c r="X1857" s="59" t="str">
        <f>CONCATENATE(D1857,F1857,H1857,J1857,L1857,N1857,P1857,R1857)</f>
        <v>Construction            S. DQ. L.</v>
      </c>
      <c r="Y1857" s="3"/>
      <c r="Z1857" s="49">
        <v>5</v>
      </c>
      <c r="AA1857" s="50">
        <v>45432</v>
      </c>
      <c r="AB1857" s="50">
        <v>45437</v>
      </c>
      <c r="AC1857" s="52">
        <v>20101.59</v>
      </c>
    </row>
    <row r="1858" spans="1:29" ht="25.5" x14ac:dyDescent="0.2">
      <c r="A1858" s="66" t="s">
        <v>2954</v>
      </c>
      <c r="B1858" s="11" t="str">
        <f t="shared" si="212"/>
        <v xml:space="preserve"> - M4 / G4 - Zone M4 - Level 04 - The Mound - Construction</v>
      </c>
      <c r="C1858" s="11" t="str">
        <f t="shared" si="212"/>
        <v/>
      </c>
      <c r="D1858" s="62" t="s">
        <v>6449</v>
      </c>
      <c r="E1858" s="11" t="str">
        <f t="shared" si="213"/>
        <v/>
      </c>
      <c r="F1858" s="66"/>
      <c r="G1858" s="64" t="str">
        <f t="shared" si="214"/>
        <v>The Mound</v>
      </c>
      <c r="H1858" s="66"/>
      <c r="I1858" s="65" t="str">
        <f t="shared" si="215"/>
        <v>Level 04</v>
      </c>
      <c r="J1858" s="66"/>
      <c r="K1858" s="67" t="str">
        <f t="shared" si="218"/>
        <v>Zone M4</v>
      </c>
      <c r="L1858" s="66"/>
      <c r="M1858" s="68" t="str">
        <f t="shared" si="219"/>
        <v>M4 / G4</v>
      </c>
      <c r="N1858" s="66"/>
      <c r="O1858" s="69" t="str">
        <f t="shared" si="216"/>
        <v>S. DQ. L.</v>
      </c>
      <c r="P1858" s="66"/>
      <c r="Q1858" s="70" t="str">
        <f t="shared" si="217"/>
        <v>R2 / J1</v>
      </c>
      <c r="R1858" s="66"/>
      <c r="S1858" s="66"/>
      <c r="T1858" s="11" t="s">
        <v>6713</v>
      </c>
      <c r="U1858" s="11" t="s">
        <v>6713</v>
      </c>
      <c r="V1858" s="11" t="s">
        <v>6416</v>
      </c>
      <c r="W1858" s="59" t="s">
        <v>6416</v>
      </c>
      <c r="X1858" s="59" t="str">
        <f>CONCATENATE(D1858,F1858,H1858,J1858,L1858,N1858,P1858,R1858)</f>
        <v>Construction</v>
      </c>
      <c r="Y1858" s="11" t="s">
        <v>2955</v>
      </c>
      <c r="Z1858" s="32">
        <v>3</v>
      </c>
      <c r="AA1858" s="39">
        <v>45432</v>
      </c>
      <c r="AB1858" s="39">
        <v>45434</v>
      </c>
      <c r="AC1858" s="48">
        <v>10492.63</v>
      </c>
    </row>
    <row r="1859" spans="1:29" x14ac:dyDescent="0.2">
      <c r="A1859" s="66" t="s">
        <v>2956</v>
      </c>
      <c r="B1859" s="11" t="str">
        <f t="shared" si="212"/>
        <v xml:space="preserve"> - </v>
      </c>
      <c r="C1859" s="11" t="str">
        <f t="shared" si="212"/>
        <v/>
      </c>
      <c r="D1859" s="62" t="s">
        <v>6449</v>
      </c>
      <c r="E1859" s="11" t="str">
        <f t="shared" si="213"/>
        <v/>
      </c>
      <c r="F1859" s="66"/>
      <c r="G1859" s="64" t="str">
        <f t="shared" si="214"/>
        <v>The Mound</v>
      </c>
      <c r="H1859" s="66"/>
      <c r="I1859" s="65" t="str">
        <f t="shared" si="215"/>
        <v>Level 04</v>
      </c>
      <c r="J1859" s="66"/>
      <c r="K1859" s="67" t="str">
        <f t="shared" si="218"/>
        <v>Zone M4</v>
      </c>
      <c r="L1859" s="66"/>
      <c r="M1859" s="68" t="str">
        <f t="shared" si="219"/>
        <v>M4 / G4</v>
      </c>
      <c r="N1859" s="66"/>
      <c r="O1859" s="69" t="str">
        <f t="shared" si="216"/>
        <v>S. DQ. L.</v>
      </c>
      <c r="P1859" s="66"/>
      <c r="Q1859" s="70" t="str">
        <f t="shared" si="217"/>
        <v>R2 / J1</v>
      </c>
      <c r="R1859" s="66"/>
      <c r="S1859" s="66"/>
      <c r="T1859" s="11" t="s">
        <v>6713</v>
      </c>
      <c r="U1859" s="11" t="s">
        <v>6713</v>
      </c>
      <c r="V1859" s="11" t="s">
        <v>6416</v>
      </c>
      <c r="W1859" s="59" t="s">
        <v>6416</v>
      </c>
      <c r="X1859" s="59" t="str">
        <f>CONCATENATE(D1859,F1859,H1859,J1859,L1859,N1859,P1859,R1859)</f>
        <v>Construction</v>
      </c>
      <c r="Y1859" s="11" t="s">
        <v>2957</v>
      </c>
      <c r="Z1859" s="32">
        <v>3</v>
      </c>
      <c r="AA1859" s="39">
        <v>45432</v>
      </c>
      <c r="AB1859" s="39">
        <v>45434</v>
      </c>
      <c r="AC1859" s="48">
        <v>5717.24</v>
      </c>
    </row>
    <row r="1860" spans="1:29" x14ac:dyDescent="0.2">
      <c r="A1860" s="66" t="s">
        <v>2958</v>
      </c>
      <c r="B1860" s="11" t="str">
        <f t="shared" si="212"/>
        <v xml:space="preserve"> - </v>
      </c>
      <c r="C1860" s="11" t="str">
        <f t="shared" si="212"/>
        <v/>
      </c>
      <c r="D1860" s="62" t="s">
        <v>6449</v>
      </c>
      <c r="E1860" s="11" t="str">
        <f t="shared" si="213"/>
        <v/>
      </c>
      <c r="F1860" s="66"/>
      <c r="G1860" s="64" t="str">
        <f t="shared" si="214"/>
        <v>The Mound</v>
      </c>
      <c r="H1860" s="66"/>
      <c r="I1860" s="65" t="str">
        <f t="shared" si="215"/>
        <v>Level 04</v>
      </c>
      <c r="J1860" s="66"/>
      <c r="K1860" s="67" t="str">
        <f t="shared" si="218"/>
        <v>Zone M4</v>
      </c>
      <c r="L1860" s="66"/>
      <c r="M1860" s="68" t="str">
        <f t="shared" si="219"/>
        <v>M4 / G4</v>
      </c>
      <c r="N1860" s="66"/>
      <c r="O1860" s="69" t="str">
        <f t="shared" si="216"/>
        <v>S. DQ. L.</v>
      </c>
      <c r="P1860" s="66"/>
      <c r="Q1860" s="70" t="str">
        <f t="shared" si="217"/>
        <v>R2 / J1</v>
      </c>
      <c r="R1860" s="66"/>
      <c r="S1860" s="66"/>
      <c r="T1860" s="11" t="s">
        <v>6713</v>
      </c>
      <c r="U1860" s="11" t="s">
        <v>6713</v>
      </c>
      <c r="V1860" s="11" t="s">
        <v>6416</v>
      </c>
      <c r="W1860" s="59" t="s">
        <v>6416</v>
      </c>
      <c r="X1860" s="59" t="str">
        <f>CONCATENATE(D1860,F1860,H1860,J1860,L1860,N1860,P1860,R1860)</f>
        <v>Construction</v>
      </c>
      <c r="Y1860" s="11" t="s">
        <v>2959</v>
      </c>
      <c r="Z1860" s="32">
        <v>2</v>
      </c>
      <c r="AA1860" s="39">
        <v>45433</v>
      </c>
      <c r="AB1860" s="39">
        <v>45434</v>
      </c>
      <c r="AC1860" s="34">
        <v>795.57</v>
      </c>
    </row>
    <row r="1861" spans="1:29" x14ac:dyDescent="0.2">
      <c r="A1861" s="66" t="s">
        <v>2960</v>
      </c>
      <c r="B1861" s="11" t="str">
        <f t="shared" ref="B1861:C1924" si="220">IF(E1861&lt;&gt;"",C1860,IF(G1861&lt;&gt;"",F1860&amp;" - "&amp;C1860,IF(I1861&lt;&gt;"",H1860&amp;" - "&amp;F1860&amp;" - "&amp;C1860,IF(K1861&lt;&gt;"",J1860&amp;" - "&amp;H1860&amp;" - "&amp;F1860&amp;" - "&amp;C1860,IF(M1861&lt;&gt;"",L1860&amp;" - "&amp;J1860&amp;" - "&amp;H1860&amp;" - "&amp;F1860&amp;" - "&amp;C1860,IF(O1861&lt;&gt;"",N1860&amp;" - "&amp;L1860&amp;" - "&amp;J1860&amp;" - "&amp;H1860&amp;" - "&amp;F1860&amp;" - "&amp;C1860,IF(Q1861&lt;&gt;"",P1860&amp;" - "&amp;N1860&amp;" - "&amp;L1860&amp;" - "&amp;J1860&amp;" - "&amp;H1860&amp;" - "&amp;F1860&amp;" - "&amp;C1860,"")))))))</f>
        <v xml:space="preserve"> - </v>
      </c>
      <c r="C1861" s="11" t="str">
        <f t="shared" si="220"/>
        <v/>
      </c>
      <c r="D1861" s="62" t="s">
        <v>6449</v>
      </c>
      <c r="E1861" s="11" t="str">
        <f t="shared" ref="E1861:E1924" si="221">IF(F1861&lt;&gt;"",D1860,IF(H1861&lt;&gt;"",G1860,IF(J1861&lt;&gt;"",I1860,IF(L1861&lt;&gt;"",K1860,IF(N1861&lt;&gt;"",M1860,IF(P1861&lt;&gt;"",O1860,IF(R1861&lt;&gt;"",Q1860,"")))))))</f>
        <v/>
      </c>
      <c r="F1861" s="66"/>
      <c r="G1861" s="64" t="str">
        <f t="shared" si="214"/>
        <v>The Mound</v>
      </c>
      <c r="H1861" s="66"/>
      <c r="I1861" s="65" t="str">
        <f t="shared" si="215"/>
        <v>Level 04</v>
      </c>
      <c r="J1861" s="66"/>
      <c r="K1861" s="67" t="str">
        <f t="shared" si="218"/>
        <v>Zone M4</v>
      </c>
      <c r="L1861" s="66"/>
      <c r="M1861" s="68" t="str">
        <f t="shared" si="219"/>
        <v>M4 / G4</v>
      </c>
      <c r="N1861" s="66"/>
      <c r="O1861" s="69" t="str">
        <f t="shared" si="216"/>
        <v>S. DQ. L.</v>
      </c>
      <c r="P1861" s="66"/>
      <c r="Q1861" s="70" t="str">
        <f t="shared" si="217"/>
        <v>R2 / J1</v>
      </c>
      <c r="R1861" s="66"/>
      <c r="S1861" s="66"/>
      <c r="T1861" s="11" t="s">
        <v>6713</v>
      </c>
      <c r="U1861" s="11" t="s">
        <v>6713</v>
      </c>
      <c r="V1861" s="11" t="s">
        <v>6416</v>
      </c>
      <c r="W1861" s="59" t="s">
        <v>6416</v>
      </c>
      <c r="X1861" s="59" t="str">
        <f>CONCATENATE(D1861,F1861,H1861,J1861,L1861,N1861,P1861,R1861)</f>
        <v>Construction</v>
      </c>
      <c r="Y1861" s="11" t="s">
        <v>2961</v>
      </c>
      <c r="Z1861" s="32">
        <v>2</v>
      </c>
      <c r="AA1861" s="39">
        <v>45433</v>
      </c>
      <c r="AB1861" s="39">
        <v>45434</v>
      </c>
      <c r="AC1861" s="34">
        <v>583.46</v>
      </c>
    </row>
    <row r="1862" spans="1:29" x14ac:dyDescent="0.2">
      <c r="A1862" s="63" t="s">
        <v>2962</v>
      </c>
      <c r="B1862" s="8" t="str">
        <f t="shared" si="220"/>
        <v xml:space="preserve"> - </v>
      </c>
      <c r="C1862" s="8" t="str">
        <f t="shared" si="220"/>
        <v/>
      </c>
      <c r="D1862" s="62" t="s">
        <v>6449</v>
      </c>
      <c r="E1862" s="8" t="str">
        <f t="shared" si="221"/>
        <v/>
      </c>
      <c r="F1862" s="63"/>
      <c r="G1862" s="64" t="str">
        <f t="shared" si="214"/>
        <v>The Mound</v>
      </c>
      <c r="H1862" s="63"/>
      <c r="I1862" s="65" t="str">
        <f t="shared" si="215"/>
        <v>Level 04</v>
      </c>
      <c r="J1862" s="63"/>
      <c r="K1862" s="67" t="str">
        <f t="shared" si="218"/>
        <v>Zone M4</v>
      </c>
      <c r="L1862" s="63"/>
      <c r="M1862" s="68" t="str">
        <f t="shared" si="219"/>
        <v>M4 / G4</v>
      </c>
      <c r="N1862" s="63"/>
      <c r="O1862" s="69" t="str">
        <f t="shared" si="216"/>
        <v>S. DQ. L.</v>
      </c>
      <c r="P1862" s="63"/>
      <c r="Q1862" s="70" t="str">
        <f t="shared" si="217"/>
        <v>R2 / J1</v>
      </c>
      <c r="R1862" s="63"/>
      <c r="S1862" s="63"/>
      <c r="T1862" s="8" t="s">
        <v>6713</v>
      </c>
      <c r="U1862" s="8" t="s">
        <v>6713</v>
      </c>
      <c r="V1862" s="8" t="s">
        <v>6416</v>
      </c>
      <c r="W1862" s="59" t="s">
        <v>6416</v>
      </c>
      <c r="X1862" s="59" t="str">
        <f>CONCATENATE(D1862,F1862,H1862,J1862,L1862,N1862,P1862,R1862)</f>
        <v>Construction</v>
      </c>
      <c r="Y1862" s="8" t="s">
        <v>2963</v>
      </c>
      <c r="Z1862" s="23">
        <v>2</v>
      </c>
      <c r="AA1862" s="35">
        <v>45435</v>
      </c>
      <c r="AB1862" s="35">
        <v>45437</v>
      </c>
      <c r="AC1862" s="42">
        <v>2512.6999999999998</v>
      </c>
    </row>
    <row r="1863" spans="1:29" x14ac:dyDescent="0.2">
      <c r="A1863" s="69" t="s">
        <v>1412</v>
      </c>
      <c r="B1863" s="3" t="str">
        <f t="shared" si="220"/>
        <v/>
      </c>
      <c r="C1863" s="3" t="str">
        <f t="shared" si="220"/>
        <v>M4 / G4 - Zone M4 - Level 04 - The Mound - Construction</v>
      </c>
      <c r="D1863" s="62" t="s">
        <v>6449</v>
      </c>
      <c r="E1863" s="3" t="str">
        <f t="shared" si="221"/>
        <v>M4 / G4</v>
      </c>
      <c r="F1863" s="92"/>
      <c r="G1863" s="64" t="str">
        <f>IF(F1863="",G1862,TRIM(F1863))</f>
        <v>The Mound</v>
      </c>
      <c r="H1863" s="92"/>
      <c r="I1863" s="65" t="str">
        <f>IF(H1863="",I1862,TRIM(H1863))</f>
        <v>Level 04</v>
      </c>
      <c r="J1863" s="92"/>
      <c r="K1863" s="67" t="str">
        <f>IF(J1863="",K1862,TRIM(J1863))</f>
        <v>Zone M4</v>
      </c>
      <c r="L1863" s="92"/>
      <c r="M1863" s="68" t="str">
        <f>IF(L1863="",M1862,TRIM(L1863))</f>
        <v>M4 / G4</v>
      </c>
      <c r="N1863" s="69" t="s">
        <v>1412</v>
      </c>
      <c r="O1863" s="69" t="str">
        <f>IF(N1863="",O1862,TRIM(N1863))</f>
        <v>1BS. CL. 2</v>
      </c>
      <c r="P1863" s="92"/>
      <c r="Q1863" s="70" t="str">
        <f>IF(P1863="",Q1862,TRIM(P1863))</f>
        <v>R2 / J1</v>
      </c>
      <c r="R1863" s="92"/>
      <c r="S1863" s="92"/>
      <c r="T1863" s="3" t="s">
        <v>6723</v>
      </c>
      <c r="U1863" s="3" t="s">
        <v>6723</v>
      </c>
      <c r="V1863" s="3" t="s">
        <v>6723</v>
      </c>
      <c r="W1863" s="59" t="s">
        <v>1412</v>
      </c>
      <c r="X1863" s="59" t="str">
        <f>CONCATENATE(D1863,F1863,H1863,J1863,L1863,N1863,P1863,R1863)</f>
        <v>Construction            1BS. CL. 2</v>
      </c>
      <c r="Y1863" s="3"/>
      <c r="Z1863" s="49">
        <v>6</v>
      </c>
      <c r="AA1863" s="50">
        <v>45435</v>
      </c>
      <c r="AB1863" s="50">
        <v>45441</v>
      </c>
      <c r="AC1863" s="52">
        <v>20101.59</v>
      </c>
    </row>
    <row r="1864" spans="1:29" ht="25.5" x14ac:dyDescent="0.2">
      <c r="A1864" s="66" t="s">
        <v>2964</v>
      </c>
      <c r="B1864" s="11" t="str">
        <f t="shared" si="220"/>
        <v xml:space="preserve"> - M4 / G4 - Zone M4 - Level 04 - The Mound - Construction</v>
      </c>
      <c r="C1864" s="11" t="str">
        <f t="shared" si="220"/>
        <v/>
      </c>
      <c r="D1864" s="62" t="s">
        <v>6449</v>
      </c>
      <c r="E1864" s="11" t="str">
        <f t="shared" si="221"/>
        <v/>
      </c>
      <c r="F1864" s="66"/>
      <c r="G1864" s="64" t="str">
        <f t="shared" ref="G1864:G1927" si="222">IF(F1864="",G1863,TRIM(F1864))</f>
        <v>The Mound</v>
      </c>
      <c r="H1864" s="66"/>
      <c r="I1864" s="65" t="str">
        <f t="shared" si="215"/>
        <v>Level 04</v>
      </c>
      <c r="J1864" s="66"/>
      <c r="K1864" s="67" t="str">
        <f t="shared" si="218"/>
        <v>Zone M4</v>
      </c>
      <c r="L1864" s="66"/>
      <c r="M1864" s="68" t="str">
        <f t="shared" si="219"/>
        <v>M4 / G4</v>
      </c>
      <c r="N1864" s="66"/>
      <c r="O1864" s="69" t="str">
        <f t="shared" si="216"/>
        <v>1BS. CL. 2</v>
      </c>
      <c r="P1864" s="66"/>
      <c r="Q1864" s="70" t="str">
        <f t="shared" si="217"/>
        <v>R2 / J1</v>
      </c>
      <c r="R1864" s="66"/>
      <c r="S1864" s="66"/>
      <c r="T1864" s="11" t="s">
        <v>6723</v>
      </c>
      <c r="U1864" s="11" t="s">
        <v>6723</v>
      </c>
      <c r="V1864" s="11" t="s">
        <v>6416</v>
      </c>
      <c r="W1864" s="59" t="s">
        <v>6416</v>
      </c>
      <c r="X1864" s="59" t="str">
        <f>CONCATENATE(D1864,F1864,H1864,J1864,L1864,N1864,P1864,R1864)</f>
        <v>Construction</v>
      </c>
      <c r="Y1864" s="11" t="s">
        <v>2965</v>
      </c>
      <c r="Z1864" s="32">
        <v>4</v>
      </c>
      <c r="AA1864" s="39">
        <v>45435</v>
      </c>
      <c r="AB1864" s="39">
        <v>45439</v>
      </c>
      <c r="AC1864" s="48">
        <v>10492.63</v>
      </c>
    </row>
    <row r="1865" spans="1:29" x14ac:dyDescent="0.2">
      <c r="A1865" s="66" t="s">
        <v>2966</v>
      </c>
      <c r="B1865" s="11" t="str">
        <f t="shared" si="220"/>
        <v xml:space="preserve"> - </v>
      </c>
      <c r="C1865" s="11" t="str">
        <f t="shared" si="220"/>
        <v/>
      </c>
      <c r="D1865" s="62" t="s">
        <v>6449</v>
      </c>
      <c r="E1865" s="11" t="str">
        <f t="shared" si="221"/>
        <v/>
      </c>
      <c r="F1865" s="66"/>
      <c r="G1865" s="64" t="str">
        <f t="shared" si="222"/>
        <v>The Mound</v>
      </c>
      <c r="H1865" s="66"/>
      <c r="I1865" s="65" t="str">
        <f t="shared" si="215"/>
        <v>Level 04</v>
      </c>
      <c r="J1865" s="66"/>
      <c r="K1865" s="67" t="str">
        <f t="shared" si="218"/>
        <v>Zone M4</v>
      </c>
      <c r="L1865" s="66"/>
      <c r="M1865" s="68" t="str">
        <f t="shared" si="219"/>
        <v>M4 / G4</v>
      </c>
      <c r="N1865" s="66"/>
      <c r="O1865" s="69" t="str">
        <f t="shared" si="216"/>
        <v>1BS. CL. 2</v>
      </c>
      <c r="P1865" s="66"/>
      <c r="Q1865" s="70" t="str">
        <f t="shared" si="217"/>
        <v>R2 / J1</v>
      </c>
      <c r="R1865" s="66"/>
      <c r="S1865" s="66"/>
      <c r="T1865" s="11" t="s">
        <v>6723</v>
      </c>
      <c r="U1865" s="11" t="s">
        <v>6723</v>
      </c>
      <c r="V1865" s="11" t="s">
        <v>6416</v>
      </c>
      <c r="W1865" s="59" t="s">
        <v>6416</v>
      </c>
      <c r="X1865" s="59" t="str">
        <f>CONCATENATE(D1865,F1865,H1865,J1865,L1865,N1865,P1865,R1865)</f>
        <v>Construction</v>
      </c>
      <c r="Y1865" s="11" t="s">
        <v>2967</v>
      </c>
      <c r="Z1865" s="32">
        <v>4</v>
      </c>
      <c r="AA1865" s="39">
        <v>45435</v>
      </c>
      <c r="AB1865" s="39">
        <v>45439</v>
      </c>
      <c r="AC1865" s="48">
        <v>5717.24</v>
      </c>
    </row>
    <row r="1866" spans="1:29" x14ac:dyDescent="0.2">
      <c r="A1866" s="66" t="s">
        <v>2968</v>
      </c>
      <c r="B1866" s="11" t="str">
        <f t="shared" si="220"/>
        <v xml:space="preserve"> - </v>
      </c>
      <c r="C1866" s="11" t="str">
        <f t="shared" si="220"/>
        <v/>
      </c>
      <c r="D1866" s="62" t="s">
        <v>6449</v>
      </c>
      <c r="E1866" s="11" t="str">
        <f t="shared" si="221"/>
        <v/>
      </c>
      <c r="F1866" s="66"/>
      <c r="G1866" s="64" t="str">
        <f t="shared" si="222"/>
        <v>The Mound</v>
      </c>
      <c r="H1866" s="66"/>
      <c r="I1866" s="65" t="str">
        <f t="shared" si="215"/>
        <v>Level 04</v>
      </c>
      <c r="J1866" s="66"/>
      <c r="K1866" s="67" t="str">
        <f t="shared" si="218"/>
        <v>Zone M4</v>
      </c>
      <c r="L1866" s="66"/>
      <c r="M1866" s="68" t="str">
        <f t="shared" si="219"/>
        <v>M4 / G4</v>
      </c>
      <c r="N1866" s="66"/>
      <c r="O1866" s="69" t="str">
        <f t="shared" si="216"/>
        <v>1BS. CL. 2</v>
      </c>
      <c r="P1866" s="66"/>
      <c r="Q1866" s="70" t="str">
        <f t="shared" si="217"/>
        <v>R2 / J1</v>
      </c>
      <c r="R1866" s="66"/>
      <c r="S1866" s="66"/>
      <c r="T1866" s="11" t="s">
        <v>6723</v>
      </c>
      <c r="U1866" s="11" t="s">
        <v>6723</v>
      </c>
      <c r="V1866" s="11" t="s">
        <v>6416</v>
      </c>
      <c r="W1866" s="59" t="s">
        <v>6416</v>
      </c>
      <c r="X1866" s="59" t="str">
        <f>CONCATENATE(D1866,F1866,H1866,J1866,L1866,N1866,P1866,R1866)</f>
        <v>Construction</v>
      </c>
      <c r="Y1866" s="11" t="s">
        <v>2969</v>
      </c>
      <c r="Z1866" s="32">
        <v>2</v>
      </c>
      <c r="AA1866" s="39">
        <v>45438</v>
      </c>
      <c r="AB1866" s="39">
        <v>45439</v>
      </c>
      <c r="AC1866" s="34">
        <v>795.57</v>
      </c>
    </row>
    <row r="1867" spans="1:29" x14ac:dyDescent="0.2">
      <c r="A1867" s="66" t="s">
        <v>2970</v>
      </c>
      <c r="B1867" s="11" t="str">
        <f t="shared" si="220"/>
        <v xml:space="preserve"> - </v>
      </c>
      <c r="C1867" s="11" t="str">
        <f t="shared" si="220"/>
        <v/>
      </c>
      <c r="D1867" s="62" t="s">
        <v>6449</v>
      </c>
      <c r="E1867" s="11" t="str">
        <f t="shared" si="221"/>
        <v/>
      </c>
      <c r="F1867" s="66"/>
      <c r="G1867" s="64" t="str">
        <f t="shared" si="222"/>
        <v>The Mound</v>
      </c>
      <c r="H1867" s="66"/>
      <c r="I1867" s="65" t="str">
        <f t="shared" ref="I1867:I1929" si="223">IF(H1867="",I1866,TRIM(H1867))</f>
        <v>Level 04</v>
      </c>
      <c r="J1867" s="66"/>
      <c r="K1867" s="67" t="str">
        <f t="shared" si="218"/>
        <v>Zone M4</v>
      </c>
      <c r="L1867" s="66"/>
      <c r="M1867" s="68" t="str">
        <f t="shared" si="219"/>
        <v>M4 / G4</v>
      </c>
      <c r="N1867" s="66"/>
      <c r="O1867" s="69" t="str">
        <f t="shared" si="216"/>
        <v>1BS. CL. 2</v>
      </c>
      <c r="P1867" s="66"/>
      <c r="Q1867" s="70" t="str">
        <f t="shared" si="217"/>
        <v>R2 / J1</v>
      </c>
      <c r="R1867" s="66"/>
      <c r="S1867" s="66"/>
      <c r="T1867" s="11" t="s">
        <v>6723</v>
      </c>
      <c r="U1867" s="11" t="s">
        <v>6723</v>
      </c>
      <c r="V1867" s="11" t="s">
        <v>6416</v>
      </c>
      <c r="W1867" s="59" t="s">
        <v>6416</v>
      </c>
      <c r="X1867" s="59" t="str">
        <f>CONCATENATE(D1867,F1867,H1867,J1867,L1867,N1867,P1867,R1867)</f>
        <v>Construction</v>
      </c>
      <c r="Y1867" s="11" t="s">
        <v>2971</v>
      </c>
      <c r="Z1867" s="32">
        <v>2</v>
      </c>
      <c r="AA1867" s="39">
        <v>45438</v>
      </c>
      <c r="AB1867" s="39">
        <v>45439</v>
      </c>
      <c r="AC1867" s="34">
        <v>583.46</v>
      </c>
    </row>
    <row r="1868" spans="1:29" x14ac:dyDescent="0.2">
      <c r="A1868" s="63" t="s">
        <v>2972</v>
      </c>
      <c r="B1868" s="8" t="str">
        <f t="shared" si="220"/>
        <v xml:space="preserve"> - </v>
      </c>
      <c r="C1868" s="8" t="str">
        <f t="shared" si="220"/>
        <v/>
      </c>
      <c r="D1868" s="62" t="s">
        <v>6449</v>
      </c>
      <c r="E1868" s="8" t="str">
        <f t="shared" si="221"/>
        <v/>
      </c>
      <c r="F1868" s="63"/>
      <c r="G1868" s="64" t="str">
        <f t="shared" si="222"/>
        <v>The Mound</v>
      </c>
      <c r="H1868" s="63"/>
      <c r="I1868" s="65" t="str">
        <f t="shared" si="223"/>
        <v>Level 04</v>
      </c>
      <c r="J1868" s="63"/>
      <c r="K1868" s="67" t="str">
        <f t="shared" si="218"/>
        <v>Zone M4</v>
      </c>
      <c r="L1868" s="63"/>
      <c r="M1868" s="68" t="str">
        <f t="shared" si="219"/>
        <v>M4 / G4</v>
      </c>
      <c r="N1868" s="63"/>
      <c r="O1868" s="69" t="str">
        <f t="shared" si="216"/>
        <v>1BS. CL. 2</v>
      </c>
      <c r="P1868" s="63"/>
      <c r="Q1868" s="70" t="str">
        <f t="shared" si="217"/>
        <v>R2 / J1</v>
      </c>
      <c r="R1868" s="63"/>
      <c r="S1868" s="63"/>
      <c r="T1868" s="8" t="s">
        <v>6723</v>
      </c>
      <c r="U1868" s="8" t="s">
        <v>6723</v>
      </c>
      <c r="V1868" s="8" t="s">
        <v>6416</v>
      </c>
      <c r="W1868" s="59" t="s">
        <v>6416</v>
      </c>
      <c r="X1868" s="59" t="str">
        <f>CONCATENATE(D1868,F1868,H1868,J1868,L1868,N1868,P1868,R1868)</f>
        <v>Construction</v>
      </c>
      <c r="Y1868" s="8" t="s">
        <v>2973</v>
      </c>
      <c r="Z1868" s="23">
        <v>2</v>
      </c>
      <c r="AA1868" s="35">
        <v>45440</v>
      </c>
      <c r="AB1868" s="35">
        <v>45441</v>
      </c>
      <c r="AC1868" s="42">
        <v>2512.6999999999998</v>
      </c>
    </row>
    <row r="1869" spans="1:29" x14ac:dyDescent="0.2">
      <c r="A1869" s="69" t="s">
        <v>1423</v>
      </c>
      <c r="B1869" s="3" t="str">
        <f t="shared" si="220"/>
        <v/>
      </c>
      <c r="C1869" s="3" t="str">
        <f t="shared" si="220"/>
        <v>M4 / G4 - Zone M4 - Level 04 - The Mound - Construction</v>
      </c>
      <c r="D1869" s="62" t="s">
        <v>6449</v>
      </c>
      <c r="E1869" s="3" t="str">
        <f t="shared" si="221"/>
        <v>M4 / G4</v>
      </c>
      <c r="F1869" s="92"/>
      <c r="G1869" s="64" t="str">
        <f>IF(F1869="",G1868,TRIM(F1869))</f>
        <v>The Mound</v>
      </c>
      <c r="H1869" s="92"/>
      <c r="I1869" s="65" t="str">
        <f>IF(H1869="",I1868,TRIM(H1869))</f>
        <v>Level 04</v>
      </c>
      <c r="J1869" s="92"/>
      <c r="K1869" s="67" t="str">
        <f>IF(J1869="",K1868,TRIM(J1869))</f>
        <v>Zone M4</v>
      </c>
      <c r="L1869" s="92"/>
      <c r="M1869" s="68" t="str">
        <f>IF(L1869="",M1868,TRIM(L1869))</f>
        <v>M4 / G4</v>
      </c>
      <c r="N1869" s="69" t="s">
        <v>1423</v>
      </c>
      <c r="O1869" s="69" t="str">
        <f>IF(N1869="",O1868,TRIM(N1869))</f>
        <v>1BS. CR. 2</v>
      </c>
      <c r="P1869" s="92"/>
      <c r="Q1869" s="70" t="str">
        <f>IF(P1869="",Q1868,TRIM(P1869))</f>
        <v>R2 / J1</v>
      </c>
      <c r="R1869" s="92"/>
      <c r="S1869" s="92"/>
      <c r="T1869" s="3" t="s">
        <v>6724</v>
      </c>
      <c r="U1869" s="3" t="s">
        <v>6724</v>
      </c>
      <c r="V1869" s="3" t="s">
        <v>6724</v>
      </c>
      <c r="W1869" s="59" t="s">
        <v>1423</v>
      </c>
      <c r="X1869" s="59" t="str">
        <f>CONCATENATE(D1869,F1869,H1869,J1869,L1869,N1869,P1869,R1869)</f>
        <v>Construction            1BS. CR. 2</v>
      </c>
      <c r="Y1869" s="3"/>
      <c r="Z1869" s="49">
        <v>6</v>
      </c>
      <c r="AA1869" s="50">
        <v>45440</v>
      </c>
      <c r="AB1869" s="50">
        <v>45446</v>
      </c>
      <c r="AC1869" s="52">
        <v>20101.59</v>
      </c>
    </row>
    <row r="1870" spans="1:29" ht="25.5" x14ac:dyDescent="0.2">
      <c r="A1870" s="66" t="s">
        <v>2974</v>
      </c>
      <c r="B1870" s="11" t="str">
        <f t="shared" si="220"/>
        <v xml:space="preserve"> - M4 / G4 - Zone M4 - Level 04 - The Mound - Construction</v>
      </c>
      <c r="C1870" s="11" t="str">
        <f t="shared" si="220"/>
        <v/>
      </c>
      <c r="D1870" s="62" t="s">
        <v>6449</v>
      </c>
      <c r="E1870" s="11" t="str">
        <f t="shared" si="221"/>
        <v/>
      </c>
      <c r="F1870" s="66"/>
      <c r="G1870" s="64" t="str">
        <f t="shared" si="222"/>
        <v>The Mound</v>
      </c>
      <c r="H1870" s="66"/>
      <c r="I1870" s="65" t="str">
        <f t="shared" si="223"/>
        <v>Level 04</v>
      </c>
      <c r="J1870" s="66"/>
      <c r="K1870" s="67" t="str">
        <f t="shared" si="218"/>
        <v>Zone M4</v>
      </c>
      <c r="L1870" s="66"/>
      <c r="M1870" s="68" t="str">
        <f t="shared" si="219"/>
        <v>M4 / G4</v>
      </c>
      <c r="N1870" s="66"/>
      <c r="O1870" s="69" t="str">
        <f t="shared" ref="O1870:O1932" si="224">IF(N1870="",O1869,TRIM(N1870))</f>
        <v>1BS. CR. 2</v>
      </c>
      <c r="P1870" s="66"/>
      <c r="Q1870" s="70" t="str">
        <f t="shared" ref="Q1870:Q1933" si="225">IF(P1870="",Q1869,TRIM(P1870))</f>
        <v>R2 / J1</v>
      </c>
      <c r="R1870" s="66"/>
      <c r="S1870" s="66"/>
      <c r="T1870" s="11" t="s">
        <v>6724</v>
      </c>
      <c r="U1870" s="11" t="s">
        <v>6724</v>
      </c>
      <c r="V1870" s="11" t="s">
        <v>6416</v>
      </c>
      <c r="W1870" s="59" t="s">
        <v>6416</v>
      </c>
      <c r="X1870" s="59" t="str">
        <f>CONCATENATE(D1870,F1870,H1870,J1870,L1870,N1870,P1870,R1870)</f>
        <v>Construction</v>
      </c>
      <c r="Y1870" s="11" t="s">
        <v>2975</v>
      </c>
      <c r="Z1870" s="32">
        <v>4</v>
      </c>
      <c r="AA1870" s="39">
        <v>45440</v>
      </c>
      <c r="AB1870" s="39">
        <v>45444</v>
      </c>
      <c r="AC1870" s="48">
        <v>10492.63</v>
      </c>
    </row>
    <row r="1871" spans="1:29" x14ac:dyDescent="0.2">
      <c r="A1871" s="66" t="s">
        <v>2976</v>
      </c>
      <c r="B1871" s="11" t="str">
        <f t="shared" si="220"/>
        <v xml:space="preserve"> - </v>
      </c>
      <c r="C1871" s="11" t="str">
        <f t="shared" si="220"/>
        <v/>
      </c>
      <c r="D1871" s="62" t="s">
        <v>6449</v>
      </c>
      <c r="E1871" s="11" t="str">
        <f t="shared" si="221"/>
        <v/>
      </c>
      <c r="F1871" s="66"/>
      <c r="G1871" s="64" t="str">
        <f t="shared" si="222"/>
        <v>The Mound</v>
      </c>
      <c r="H1871" s="66"/>
      <c r="I1871" s="65" t="str">
        <f t="shared" si="223"/>
        <v>Level 04</v>
      </c>
      <c r="J1871" s="66"/>
      <c r="K1871" s="67" t="str">
        <f t="shared" si="218"/>
        <v>Zone M4</v>
      </c>
      <c r="L1871" s="66"/>
      <c r="M1871" s="68" t="str">
        <f t="shared" si="219"/>
        <v>M4 / G4</v>
      </c>
      <c r="N1871" s="66"/>
      <c r="O1871" s="69" t="str">
        <f t="shared" si="224"/>
        <v>1BS. CR. 2</v>
      </c>
      <c r="P1871" s="66"/>
      <c r="Q1871" s="70" t="str">
        <f t="shared" si="225"/>
        <v>R2 / J1</v>
      </c>
      <c r="R1871" s="66"/>
      <c r="S1871" s="66"/>
      <c r="T1871" s="11" t="s">
        <v>6724</v>
      </c>
      <c r="U1871" s="11" t="s">
        <v>6724</v>
      </c>
      <c r="V1871" s="11" t="s">
        <v>6416</v>
      </c>
      <c r="W1871" s="59" t="s">
        <v>6416</v>
      </c>
      <c r="X1871" s="59" t="str">
        <f>CONCATENATE(D1871,F1871,H1871,J1871,L1871,N1871,P1871,R1871)</f>
        <v>Construction</v>
      </c>
      <c r="Y1871" s="11" t="s">
        <v>2977</v>
      </c>
      <c r="Z1871" s="32">
        <v>4</v>
      </c>
      <c r="AA1871" s="39">
        <v>45440</v>
      </c>
      <c r="AB1871" s="39">
        <v>45444</v>
      </c>
      <c r="AC1871" s="48">
        <v>5717.24</v>
      </c>
    </row>
    <row r="1872" spans="1:29" x14ac:dyDescent="0.2">
      <c r="A1872" s="66" t="s">
        <v>2978</v>
      </c>
      <c r="B1872" s="11" t="str">
        <f t="shared" si="220"/>
        <v xml:space="preserve"> - </v>
      </c>
      <c r="C1872" s="11" t="str">
        <f t="shared" si="220"/>
        <v/>
      </c>
      <c r="D1872" s="62" t="s">
        <v>6449</v>
      </c>
      <c r="E1872" s="11" t="str">
        <f t="shared" si="221"/>
        <v/>
      </c>
      <c r="F1872" s="66"/>
      <c r="G1872" s="64" t="str">
        <f t="shared" si="222"/>
        <v>The Mound</v>
      </c>
      <c r="H1872" s="66"/>
      <c r="I1872" s="65" t="str">
        <f t="shared" si="223"/>
        <v>Level 04</v>
      </c>
      <c r="J1872" s="66"/>
      <c r="K1872" s="67" t="str">
        <f t="shared" si="218"/>
        <v>Zone M4</v>
      </c>
      <c r="L1872" s="66"/>
      <c r="M1872" s="68" t="str">
        <f t="shared" si="219"/>
        <v>M4 / G4</v>
      </c>
      <c r="N1872" s="66"/>
      <c r="O1872" s="69" t="str">
        <f t="shared" si="224"/>
        <v>1BS. CR. 2</v>
      </c>
      <c r="P1872" s="66"/>
      <c r="Q1872" s="70" t="str">
        <f t="shared" si="225"/>
        <v>R2 / J1</v>
      </c>
      <c r="R1872" s="66"/>
      <c r="S1872" s="66"/>
      <c r="T1872" s="11" t="s">
        <v>6724</v>
      </c>
      <c r="U1872" s="11" t="s">
        <v>6724</v>
      </c>
      <c r="V1872" s="11" t="s">
        <v>6416</v>
      </c>
      <c r="W1872" s="59" t="s">
        <v>6416</v>
      </c>
      <c r="X1872" s="59" t="str">
        <f>CONCATENATE(D1872,F1872,H1872,J1872,L1872,N1872,P1872,R1872)</f>
        <v>Construction</v>
      </c>
      <c r="Y1872" s="11" t="s">
        <v>2979</v>
      </c>
      <c r="Z1872" s="32">
        <v>2</v>
      </c>
      <c r="AA1872" s="39">
        <v>45442</v>
      </c>
      <c r="AB1872" s="39">
        <v>45444</v>
      </c>
      <c r="AC1872" s="34">
        <v>795.57</v>
      </c>
    </row>
    <row r="1873" spans="1:29" x14ac:dyDescent="0.2">
      <c r="A1873" s="66" t="s">
        <v>2980</v>
      </c>
      <c r="B1873" s="11" t="str">
        <f t="shared" si="220"/>
        <v xml:space="preserve"> - </v>
      </c>
      <c r="C1873" s="11" t="str">
        <f t="shared" si="220"/>
        <v/>
      </c>
      <c r="D1873" s="62" t="s">
        <v>6449</v>
      </c>
      <c r="E1873" s="11" t="str">
        <f t="shared" si="221"/>
        <v/>
      </c>
      <c r="F1873" s="66"/>
      <c r="G1873" s="64" t="str">
        <f t="shared" si="222"/>
        <v>The Mound</v>
      </c>
      <c r="H1873" s="66"/>
      <c r="I1873" s="65" t="str">
        <f t="shared" si="223"/>
        <v>Level 04</v>
      </c>
      <c r="J1873" s="66"/>
      <c r="K1873" s="67" t="str">
        <f t="shared" si="218"/>
        <v>Zone M4</v>
      </c>
      <c r="L1873" s="66"/>
      <c r="M1873" s="68" t="str">
        <f t="shared" si="219"/>
        <v>M4 / G4</v>
      </c>
      <c r="N1873" s="66"/>
      <c r="O1873" s="69" t="str">
        <f t="shared" si="224"/>
        <v>1BS. CR. 2</v>
      </c>
      <c r="P1873" s="66"/>
      <c r="Q1873" s="70" t="str">
        <f t="shared" si="225"/>
        <v>R2 / J1</v>
      </c>
      <c r="R1873" s="66"/>
      <c r="S1873" s="66"/>
      <c r="T1873" s="11" t="s">
        <v>6724</v>
      </c>
      <c r="U1873" s="11" t="s">
        <v>6724</v>
      </c>
      <c r="V1873" s="11" t="s">
        <v>6416</v>
      </c>
      <c r="W1873" s="59" t="s">
        <v>6416</v>
      </c>
      <c r="X1873" s="59" t="str">
        <f>CONCATENATE(D1873,F1873,H1873,J1873,L1873,N1873,P1873,R1873)</f>
        <v>Construction</v>
      </c>
      <c r="Y1873" s="11" t="s">
        <v>2981</v>
      </c>
      <c r="Z1873" s="32">
        <v>2</v>
      </c>
      <c r="AA1873" s="39">
        <v>45442</v>
      </c>
      <c r="AB1873" s="39">
        <v>45444</v>
      </c>
      <c r="AC1873" s="34">
        <v>583.46</v>
      </c>
    </row>
    <row r="1874" spans="1:29" x14ac:dyDescent="0.2">
      <c r="A1874" s="63" t="s">
        <v>2982</v>
      </c>
      <c r="B1874" s="8" t="str">
        <f t="shared" si="220"/>
        <v xml:space="preserve"> - </v>
      </c>
      <c r="C1874" s="8" t="str">
        <f t="shared" si="220"/>
        <v/>
      </c>
      <c r="D1874" s="62" t="s">
        <v>6449</v>
      </c>
      <c r="E1874" s="8" t="str">
        <f t="shared" si="221"/>
        <v/>
      </c>
      <c r="F1874" s="63"/>
      <c r="G1874" s="64" t="str">
        <f t="shared" si="222"/>
        <v>The Mound</v>
      </c>
      <c r="H1874" s="63"/>
      <c r="I1874" s="65" t="str">
        <f t="shared" si="223"/>
        <v>Level 04</v>
      </c>
      <c r="J1874" s="63"/>
      <c r="K1874" s="67" t="str">
        <f t="shared" si="218"/>
        <v>Zone M4</v>
      </c>
      <c r="L1874" s="63"/>
      <c r="M1874" s="68" t="str">
        <f t="shared" si="219"/>
        <v>M4 / G4</v>
      </c>
      <c r="N1874" s="63"/>
      <c r="O1874" s="69" t="str">
        <f t="shared" si="224"/>
        <v>1BS. CR. 2</v>
      </c>
      <c r="P1874" s="63"/>
      <c r="Q1874" s="70" t="str">
        <f t="shared" si="225"/>
        <v>R2 / J1</v>
      </c>
      <c r="R1874" s="63"/>
      <c r="S1874" s="63"/>
      <c r="T1874" s="8" t="s">
        <v>6724</v>
      </c>
      <c r="U1874" s="8" t="s">
        <v>6724</v>
      </c>
      <c r="V1874" s="8" t="s">
        <v>6416</v>
      </c>
      <c r="W1874" s="59" t="s">
        <v>6416</v>
      </c>
      <c r="X1874" s="59" t="str">
        <f>CONCATENATE(D1874,F1874,H1874,J1874,L1874,N1874,P1874,R1874)</f>
        <v>Construction</v>
      </c>
      <c r="Y1874" s="8" t="s">
        <v>2983</v>
      </c>
      <c r="Z1874" s="23">
        <v>2</v>
      </c>
      <c r="AA1874" s="35">
        <v>45445</v>
      </c>
      <c r="AB1874" s="35">
        <v>45446</v>
      </c>
      <c r="AC1874" s="42">
        <v>2512.6999999999998</v>
      </c>
    </row>
    <row r="1875" spans="1:29" x14ac:dyDescent="0.2">
      <c r="A1875" s="65" t="s">
        <v>2984</v>
      </c>
      <c r="B1875" s="10" t="str">
        <f t="shared" si="220"/>
        <v/>
      </c>
      <c r="C1875" s="10" t="str">
        <f t="shared" si="220"/>
        <v>The Mound - Construction</v>
      </c>
      <c r="D1875" s="62" t="s">
        <v>6449</v>
      </c>
      <c r="E1875" s="10" t="str">
        <f t="shared" si="221"/>
        <v>The Mound</v>
      </c>
      <c r="F1875" s="92"/>
      <c r="G1875" s="64" t="str">
        <f>IF(F1875="",G1874,TRIM(F1875))</f>
        <v>The Mound</v>
      </c>
      <c r="H1875" s="65" t="s">
        <v>2984</v>
      </c>
      <c r="I1875" s="65" t="str">
        <f>IF(H1875="",I1874,TRIM(H1875))</f>
        <v>Level 05 &amp; 06</v>
      </c>
      <c r="J1875" s="92"/>
      <c r="K1875" s="67" t="str">
        <f>IF(J1875="",K1874,TRIM(J1875))</f>
        <v>Zone M4</v>
      </c>
      <c r="L1875" s="92"/>
      <c r="M1875" s="68" t="str">
        <f>IF(L1875="",M1874,TRIM(L1875))</f>
        <v>M4 / G4</v>
      </c>
      <c r="N1875" s="92"/>
      <c r="O1875" s="69" t="str">
        <f>IF(N1875="",O1874,TRIM(N1875))</f>
        <v>1BS. CR. 2</v>
      </c>
      <c r="P1875" s="92"/>
      <c r="Q1875" s="70" t="str">
        <f>IF(P1875="",Q1874,TRIM(P1875))</f>
        <v>R2 / J1</v>
      </c>
      <c r="R1875" s="92"/>
      <c r="S1875" s="92"/>
      <c r="T1875" s="10" t="s">
        <v>6653</v>
      </c>
      <c r="U1875" s="10" t="s">
        <v>6653</v>
      </c>
      <c r="V1875" s="10" t="s">
        <v>6653</v>
      </c>
      <c r="W1875" s="59" t="s">
        <v>2984</v>
      </c>
      <c r="X1875" s="59" t="str">
        <f>CONCATENATE(D1875,F1875,H1875,J1875,L1875,N1875,P1875,R1875)</f>
        <v>Construction      Level 05 &amp; 06</v>
      </c>
      <c r="Y1875" s="10"/>
      <c r="Z1875" s="29">
        <v>60</v>
      </c>
      <c r="AA1875" s="30">
        <v>45563</v>
      </c>
      <c r="AB1875" s="30">
        <v>45631</v>
      </c>
      <c r="AC1875" s="41">
        <v>2137543.9300000002</v>
      </c>
    </row>
    <row r="1876" spans="1:29" x14ac:dyDescent="0.2">
      <c r="A1876" s="67" t="s">
        <v>1319</v>
      </c>
      <c r="B1876" s="12" t="str">
        <f t="shared" si="220"/>
        <v>The Mound - Construction</v>
      </c>
      <c r="C1876" s="12" t="str">
        <f t="shared" si="220"/>
        <v>Level 05 &amp; 06 - The Mound - Construction</v>
      </c>
      <c r="D1876" s="62" t="s">
        <v>6449</v>
      </c>
      <c r="E1876" s="12" t="str">
        <f t="shared" si="221"/>
        <v>Level 05 &amp; 06</v>
      </c>
      <c r="F1876" s="91"/>
      <c r="G1876" s="64" t="str">
        <f t="shared" si="222"/>
        <v>The Mound</v>
      </c>
      <c r="H1876" s="91"/>
      <c r="I1876" s="65" t="str">
        <f t="shared" si="223"/>
        <v>Level 05 &amp; 06</v>
      </c>
      <c r="J1876" s="67" t="s">
        <v>1319</v>
      </c>
      <c r="K1876" s="67" t="str">
        <f t="shared" si="218"/>
        <v>Zone M2</v>
      </c>
      <c r="L1876" s="91"/>
      <c r="M1876" s="68" t="str">
        <f t="shared" si="219"/>
        <v>M4 / G4</v>
      </c>
      <c r="N1876" s="91"/>
      <c r="O1876" s="69" t="str">
        <f t="shared" si="224"/>
        <v>1BS. CR. 2</v>
      </c>
      <c r="P1876" s="91"/>
      <c r="Q1876" s="70" t="str">
        <f t="shared" si="225"/>
        <v>R2 / J1</v>
      </c>
      <c r="R1876" s="91"/>
      <c r="S1876" s="91"/>
      <c r="T1876" s="12" t="s">
        <v>6685</v>
      </c>
      <c r="U1876" s="12" t="s">
        <v>6685</v>
      </c>
      <c r="V1876" s="12" t="s">
        <v>6685</v>
      </c>
      <c r="W1876" s="59" t="s">
        <v>1319</v>
      </c>
      <c r="X1876" s="59" t="str">
        <f>CONCATENATE(D1876,F1876,H1876,J1876,L1876,N1876,P1876,R1876)</f>
        <v>Construction        Zone M2</v>
      </c>
      <c r="Y1876" s="12"/>
      <c r="Z1876" s="36">
        <v>30</v>
      </c>
      <c r="AA1876" s="37">
        <v>45563</v>
      </c>
      <c r="AB1876" s="37">
        <v>45596</v>
      </c>
      <c r="AC1876" s="46">
        <v>1068771.97</v>
      </c>
    </row>
    <row r="1877" spans="1:29" x14ac:dyDescent="0.2">
      <c r="A1877" s="68" t="s">
        <v>2985</v>
      </c>
      <c r="B1877" s="2" t="str">
        <f t="shared" si="220"/>
        <v>Level 05 &amp; 06 - The Mound - Construction</v>
      </c>
      <c r="C1877" s="2" t="str">
        <f t="shared" si="220"/>
        <v>Zone M2 - Level 05 &amp; 06 - The Mound - Construction</v>
      </c>
      <c r="D1877" s="62" t="s">
        <v>6449</v>
      </c>
      <c r="E1877" s="2" t="str">
        <f t="shared" si="221"/>
        <v>Zone M2</v>
      </c>
      <c r="F1877" s="92"/>
      <c r="G1877" s="64" t="str">
        <f t="shared" si="222"/>
        <v>The Mound</v>
      </c>
      <c r="H1877" s="92"/>
      <c r="I1877" s="65" t="str">
        <f t="shared" si="223"/>
        <v>Level 05 &amp; 06</v>
      </c>
      <c r="J1877" s="92"/>
      <c r="K1877" s="67" t="str">
        <f t="shared" si="218"/>
        <v>Zone M2</v>
      </c>
      <c r="L1877" s="68" t="s">
        <v>2985</v>
      </c>
      <c r="M1877" s="68" t="str">
        <f t="shared" si="219"/>
        <v>M2 / Piazza</v>
      </c>
      <c r="N1877" s="92"/>
      <c r="O1877" s="69" t="str">
        <f t="shared" si="224"/>
        <v>1BS. CR. 2</v>
      </c>
      <c r="P1877" s="92"/>
      <c r="Q1877" s="70" t="str">
        <f t="shared" si="225"/>
        <v>R2 / J1</v>
      </c>
      <c r="R1877" s="92"/>
      <c r="S1877" s="92"/>
      <c r="T1877" s="2" t="s">
        <v>6766</v>
      </c>
      <c r="U1877" s="2" t="s">
        <v>6766</v>
      </c>
      <c r="V1877" s="2" t="s">
        <v>6766</v>
      </c>
      <c r="W1877" s="59" t="s">
        <v>2985</v>
      </c>
      <c r="X1877" s="59" t="str">
        <f>CONCATENATE(D1877,F1877,H1877,J1877,L1877,N1877,P1877,R1877)</f>
        <v>Construction          M2 / Piazza</v>
      </c>
      <c r="Y1877" s="2"/>
      <c r="Z1877" s="43">
        <v>30</v>
      </c>
      <c r="AA1877" s="44">
        <v>45563</v>
      </c>
      <c r="AB1877" s="44">
        <v>45596</v>
      </c>
      <c r="AC1877" s="47">
        <v>1068771.97</v>
      </c>
    </row>
    <row r="1878" spans="1:29" ht="25.5" x14ac:dyDescent="0.2">
      <c r="A1878" s="66" t="s">
        <v>2986</v>
      </c>
      <c r="B1878" s="11" t="str">
        <f t="shared" si="220"/>
        <v xml:space="preserve"> - Zone M2 - Level 05 &amp; 06 - The Mound - Construction</v>
      </c>
      <c r="C1878" s="11" t="str">
        <f t="shared" si="220"/>
        <v/>
      </c>
      <c r="D1878" s="62" t="s">
        <v>6449</v>
      </c>
      <c r="E1878" s="11" t="str">
        <f t="shared" si="221"/>
        <v/>
      </c>
      <c r="F1878" s="66"/>
      <c r="G1878" s="64" t="str">
        <f t="shared" si="222"/>
        <v>The Mound</v>
      </c>
      <c r="H1878" s="66"/>
      <c r="I1878" s="65" t="str">
        <f t="shared" si="223"/>
        <v>Level 05 &amp; 06</v>
      </c>
      <c r="J1878" s="66"/>
      <c r="K1878" s="67" t="str">
        <f t="shared" si="218"/>
        <v>Zone M2</v>
      </c>
      <c r="L1878" s="66"/>
      <c r="M1878" s="68" t="str">
        <f t="shared" si="219"/>
        <v>M2 / Piazza</v>
      </c>
      <c r="N1878" s="66"/>
      <c r="O1878" s="69" t="str">
        <f t="shared" si="224"/>
        <v>1BS. CR. 2</v>
      </c>
      <c r="P1878" s="66"/>
      <c r="Q1878" s="70" t="str">
        <f t="shared" si="225"/>
        <v>R2 / J1</v>
      </c>
      <c r="R1878" s="66"/>
      <c r="S1878" s="66"/>
      <c r="T1878" s="11" t="s">
        <v>6766</v>
      </c>
      <c r="U1878" s="11" t="s">
        <v>6766</v>
      </c>
      <c r="V1878" s="11" t="s">
        <v>6416</v>
      </c>
      <c r="W1878" s="59" t="s">
        <v>6416</v>
      </c>
      <c r="X1878" s="59" t="str">
        <f>CONCATENATE(D1878,F1878,H1878,J1878,L1878,N1878,P1878,R1878)</f>
        <v>Construction</v>
      </c>
      <c r="Y1878" s="11" t="s">
        <v>2987</v>
      </c>
      <c r="Z1878" s="32">
        <v>20</v>
      </c>
      <c r="AA1878" s="39">
        <v>45563</v>
      </c>
      <c r="AB1878" s="39">
        <v>45585</v>
      </c>
      <c r="AC1878" s="48">
        <v>730218.84</v>
      </c>
    </row>
    <row r="1879" spans="1:29" x14ac:dyDescent="0.2">
      <c r="A1879" s="66" t="s">
        <v>2988</v>
      </c>
      <c r="B1879" s="11" t="str">
        <f t="shared" si="220"/>
        <v xml:space="preserve"> - </v>
      </c>
      <c r="C1879" s="11" t="str">
        <f t="shared" si="220"/>
        <v/>
      </c>
      <c r="D1879" s="62" t="s">
        <v>6449</v>
      </c>
      <c r="E1879" s="11" t="str">
        <f t="shared" si="221"/>
        <v/>
      </c>
      <c r="F1879" s="66"/>
      <c r="G1879" s="64" t="str">
        <f t="shared" si="222"/>
        <v>The Mound</v>
      </c>
      <c r="H1879" s="66"/>
      <c r="I1879" s="65" t="str">
        <f t="shared" si="223"/>
        <v>Level 05 &amp; 06</v>
      </c>
      <c r="J1879" s="66"/>
      <c r="K1879" s="67" t="str">
        <f t="shared" si="218"/>
        <v>Zone M2</v>
      </c>
      <c r="L1879" s="66"/>
      <c r="M1879" s="68" t="str">
        <f t="shared" si="219"/>
        <v>M2 / Piazza</v>
      </c>
      <c r="N1879" s="66"/>
      <c r="O1879" s="69" t="str">
        <f t="shared" si="224"/>
        <v>1BS. CR. 2</v>
      </c>
      <c r="P1879" s="66"/>
      <c r="Q1879" s="70" t="str">
        <f t="shared" si="225"/>
        <v>R2 / J1</v>
      </c>
      <c r="R1879" s="66"/>
      <c r="S1879" s="66"/>
      <c r="T1879" s="11" t="s">
        <v>6766</v>
      </c>
      <c r="U1879" s="11" t="s">
        <v>6766</v>
      </c>
      <c r="V1879" s="11" t="s">
        <v>6416</v>
      </c>
      <c r="W1879" s="59" t="s">
        <v>6416</v>
      </c>
      <c r="X1879" s="59" t="str">
        <f>CONCATENATE(D1879,F1879,H1879,J1879,L1879,N1879,P1879,R1879)</f>
        <v>Construction</v>
      </c>
      <c r="Y1879" s="11" t="s">
        <v>2989</v>
      </c>
      <c r="Z1879" s="32">
        <v>12</v>
      </c>
      <c r="AA1879" s="39">
        <v>45572</v>
      </c>
      <c r="AB1879" s="39">
        <v>45585</v>
      </c>
      <c r="AC1879" s="48">
        <v>5913.05</v>
      </c>
    </row>
    <row r="1880" spans="1:29" x14ac:dyDescent="0.2">
      <c r="A1880" s="66" t="s">
        <v>2990</v>
      </c>
      <c r="B1880" s="11" t="str">
        <f t="shared" si="220"/>
        <v xml:space="preserve"> - </v>
      </c>
      <c r="C1880" s="11" t="str">
        <f t="shared" si="220"/>
        <v/>
      </c>
      <c r="D1880" s="62" t="s">
        <v>6449</v>
      </c>
      <c r="E1880" s="11" t="str">
        <f t="shared" si="221"/>
        <v/>
      </c>
      <c r="F1880" s="66"/>
      <c r="G1880" s="64" t="str">
        <f t="shared" si="222"/>
        <v>The Mound</v>
      </c>
      <c r="H1880" s="66"/>
      <c r="I1880" s="65" t="str">
        <f t="shared" si="223"/>
        <v>Level 05 &amp; 06</v>
      </c>
      <c r="J1880" s="66"/>
      <c r="K1880" s="67" t="str">
        <f t="shared" si="218"/>
        <v>Zone M2</v>
      </c>
      <c r="L1880" s="66"/>
      <c r="M1880" s="68" t="str">
        <f t="shared" si="219"/>
        <v>M2 / Piazza</v>
      </c>
      <c r="N1880" s="66"/>
      <c r="O1880" s="69" t="str">
        <f t="shared" si="224"/>
        <v>1BS. CR. 2</v>
      </c>
      <c r="P1880" s="66"/>
      <c r="Q1880" s="70" t="str">
        <f t="shared" si="225"/>
        <v>R2 / J1</v>
      </c>
      <c r="R1880" s="66"/>
      <c r="S1880" s="66"/>
      <c r="T1880" s="11" t="s">
        <v>6766</v>
      </c>
      <c r="U1880" s="11" t="s">
        <v>6766</v>
      </c>
      <c r="V1880" s="11" t="s">
        <v>6416</v>
      </c>
      <c r="W1880" s="59" t="s">
        <v>6416</v>
      </c>
      <c r="X1880" s="59" t="str">
        <f>CONCATENATE(D1880,F1880,H1880,J1880,L1880,N1880,P1880,R1880)</f>
        <v>Construction</v>
      </c>
      <c r="Y1880" s="11" t="s">
        <v>2991</v>
      </c>
      <c r="Z1880" s="32">
        <v>12</v>
      </c>
      <c r="AA1880" s="39">
        <v>45572</v>
      </c>
      <c r="AB1880" s="39">
        <v>45585</v>
      </c>
      <c r="AC1880" s="48">
        <v>154767.60999999999</v>
      </c>
    </row>
    <row r="1881" spans="1:29" x14ac:dyDescent="0.2">
      <c r="A1881" s="66" t="s">
        <v>2992</v>
      </c>
      <c r="B1881" s="11" t="str">
        <f t="shared" si="220"/>
        <v xml:space="preserve"> - </v>
      </c>
      <c r="C1881" s="11" t="str">
        <f t="shared" si="220"/>
        <v/>
      </c>
      <c r="D1881" s="62" t="s">
        <v>6449</v>
      </c>
      <c r="E1881" s="11" t="str">
        <f t="shared" si="221"/>
        <v/>
      </c>
      <c r="F1881" s="66"/>
      <c r="G1881" s="64" t="str">
        <f t="shared" si="222"/>
        <v>The Mound</v>
      </c>
      <c r="H1881" s="66"/>
      <c r="I1881" s="65" t="str">
        <f t="shared" si="223"/>
        <v>Level 05 &amp; 06</v>
      </c>
      <c r="J1881" s="66"/>
      <c r="K1881" s="67" t="str">
        <f t="shared" si="218"/>
        <v>Zone M2</v>
      </c>
      <c r="L1881" s="66"/>
      <c r="M1881" s="68" t="str">
        <f t="shared" si="219"/>
        <v>M2 / Piazza</v>
      </c>
      <c r="N1881" s="66"/>
      <c r="O1881" s="69" t="str">
        <f t="shared" si="224"/>
        <v>1BS. CR. 2</v>
      </c>
      <c r="P1881" s="66"/>
      <c r="Q1881" s="70" t="str">
        <f t="shared" si="225"/>
        <v>R2 / J1</v>
      </c>
      <c r="R1881" s="66"/>
      <c r="S1881" s="66"/>
      <c r="T1881" s="11" t="s">
        <v>6766</v>
      </c>
      <c r="U1881" s="11" t="s">
        <v>6766</v>
      </c>
      <c r="V1881" s="11" t="s">
        <v>6416</v>
      </c>
      <c r="W1881" s="59" t="s">
        <v>6416</v>
      </c>
      <c r="X1881" s="59" t="str">
        <f>CONCATENATE(D1881,F1881,H1881,J1881,L1881,N1881,P1881,R1881)</f>
        <v>Construction</v>
      </c>
      <c r="Y1881" s="11" t="s">
        <v>2993</v>
      </c>
      <c r="Z1881" s="32">
        <v>10</v>
      </c>
      <c r="AA1881" s="39">
        <v>45574</v>
      </c>
      <c r="AB1881" s="39">
        <v>45585</v>
      </c>
      <c r="AC1881" s="48">
        <v>44275.97</v>
      </c>
    </row>
    <row r="1882" spans="1:29" x14ac:dyDescent="0.2">
      <c r="A1882" s="63" t="s">
        <v>2994</v>
      </c>
      <c r="B1882" s="8" t="str">
        <f t="shared" si="220"/>
        <v xml:space="preserve"> - </v>
      </c>
      <c r="C1882" s="8" t="str">
        <f t="shared" si="220"/>
        <v/>
      </c>
      <c r="D1882" s="62" t="s">
        <v>6449</v>
      </c>
      <c r="E1882" s="8" t="str">
        <f t="shared" si="221"/>
        <v/>
      </c>
      <c r="F1882" s="63"/>
      <c r="G1882" s="64" t="str">
        <f t="shared" si="222"/>
        <v>The Mound</v>
      </c>
      <c r="H1882" s="63"/>
      <c r="I1882" s="65" t="str">
        <f t="shared" si="223"/>
        <v>Level 05 &amp; 06</v>
      </c>
      <c r="J1882" s="63"/>
      <c r="K1882" s="67" t="str">
        <f t="shared" si="218"/>
        <v>Zone M2</v>
      </c>
      <c r="L1882" s="63"/>
      <c r="M1882" s="68" t="str">
        <f t="shared" si="219"/>
        <v>M2 / Piazza</v>
      </c>
      <c r="N1882" s="63"/>
      <c r="O1882" s="69" t="str">
        <f t="shared" si="224"/>
        <v>1BS. CR. 2</v>
      </c>
      <c r="P1882" s="63"/>
      <c r="Q1882" s="70" t="str">
        <f t="shared" si="225"/>
        <v>R2 / J1</v>
      </c>
      <c r="R1882" s="63"/>
      <c r="S1882" s="63"/>
      <c r="T1882" s="8" t="s">
        <v>6766</v>
      </c>
      <c r="U1882" s="8" t="s">
        <v>6766</v>
      </c>
      <c r="V1882" s="8" t="s">
        <v>6416</v>
      </c>
      <c r="W1882" s="59" t="s">
        <v>6416</v>
      </c>
      <c r="X1882" s="59" t="str">
        <f>CONCATENATE(D1882,F1882,H1882,J1882,L1882,N1882,P1882,R1882)</f>
        <v>Construction</v>
      </c>
      <c r="Y1882" s="8" t="s">
        <v>2995</v>
      </c>
      <c r="Z1882" s="23">
        <v>10</v>
      </c>
      <c r="AA1882" s="35">
        <v>45586</v>
      </c>
      <c r="AB1882" s="35">
        <v>45596</v>
      </c>
      <c r="AC1882" s="42">
        <v>133596.5</v>
      </c>
    </row>
    <row r="1883" spans="1:29" x14ac:dyDescent="0.2">
      <c r="A1883" s="67" t="s">
        <v>1703</v>
      </c>
      <c r="B1883" s="12" t="str">
        <f t="shared" si="220"/>
        <v/>
      </c>
      <c r="C1883" s="12" t="str">
        <f t="shared" si="220"/>
        <v>Level 05 &amp; 06 - The Mound - Construction</v>
      </c>
      <c r="D1883" s="62" t="s">
        <v>6449</v>
      </c>
      <c r="E1883" s="12" t="str">
        <f t="shared" si="221"/>
        <v>Level 05 &amp; 06</v>
      </c>
      <c r="F1883" s="91"/>
      <c r="G1883" s="64" t="str">
        <f>IF(F1883="",G1882,TRIM(F1883))</f>
        <v>The Mound</v>
      </c>
      <c r="H1883" s="91"/>
      <c r="I1883" s="65" t="str">
        <f>IF(H1883="",I1882,TRIM(H1883))</f>
        <v>Level 05 &amp; 06</v>
      </c>
      <c r="J1883" s="67" t="s">
        <v>1703</v>
      </c>
      <c r="K1883" s="67" t="str">
        <f>IF(J1883="",K1882,TRIM(J1883))</f>
        <v>Zone M4</v>
      </c>
      <c r="L1883" s="91"/>
      <c r="M1883" s="68" t="str">
        <f>IF(L1883="",M1882,TRIM(L1883))</f>
        <v>M2 / Piazza</v>
      </c>
      <c r="N1883" s="91"/>
      <c r="O1883" s="69" t="str">
        <f>IF(N1883="",O1882,TRIM(N1883))</f>
        <v>1BS. CR. 2</v>
      </c>
      <c r="P1883" s="91"/>
      <c r="Q1883" s="70" t="str">
        <f>IF(P1883="",Q1882,TRIM(P1883))</f>
        <v>R2 / J1</v>
      </c>
      <c r="R1883" s="91"/>
      <c r="S1883" s="91"/>
      <c r="T1883" s="12" t="s">
        <v>6686</v>
      </c>
      <c r="U1883" s="12" t="s">
        <v>6686</v>
      </c>
      <c r="V1883" s="12" t="s">
        <v>6686</v>
      </c>
      <c r="W1883" s="59" t="s">
        <v>1703</v>
      </c>
      <c r="X1883" s="59" t="str">
        <f>CONCATENATE(D1883,F1883,H1883,J1883,L1883,N1883,P1883,R1883)</f>
        <v>Construction        Zone M4</v>
      </c>
      <c r="Y1883" s="12"/>
      <c r="Z1883" s="36">
        <v>30</v>
      </c>
      <c r="AA1883" s="37">
        <v>45598</v>
      </c>
      <c r="AB1883" s="37">
        <v>45631</v>
      </c>
      <c r="AC1883" s="46">
        <v>1068771.97</v>
      </c>
    </row>
    <row r="1884" spans="1:29" x14ac:dyDescent="0.2">
      <c r="A1884" s="68" t="s">
        <v>2996</v>
      </c>
      <c r="B1884" s="2" t="str">
        <f t="shared" si="220"/>
        <v>Level 05 &amp; 06 - The Mound - Construction</v>
      </c>
      <c r="C1884" s="2" t="str">
        <f t="shared" si="220"/>
        <v>Zone M4 - Level 05 &amp; 06 - The Mound - Construction</v>
      </c>
      <c r="D1884" s="62" t="s">
        <v>6449</v>
      </c>
      <c r="E1884" s="2" t="str">
        <f t="shared" si="221"/>
        <v>Zone M4</v>
      </c>
      <c r="F1884" s="92"/>
      <c r="G1884" s="64" t="str">
        <f t="shared" si="222"/>
        <v>The Mound</v>
      </c>
      <c r="H1884" s="92"/>
      <c r="I1884" s="65" t="str">
        <f t="shared" si="223"/>
        <v>Level 05 &amp; 06</v>
      </c>
      <c r="J1884" s="92"/>
      <c r="K1884" s="67" t="str">
        <f t="shared" si="218"/>
        <v>Zone M4</v>
      </c>
      <c r="L1884" s="68" t="s">
        <v>2996</v>
      </c>
      <c r="M1884" s="68" t="str">
        <f t="shared" si="219"/>
        <v>M4 / Piazza</v>
      </c>
      <c r="N1884" s="92"/>
      <c r="O1884" s="69" t="str">
        <f t="shared" si="224"/>
        <v>1BS. CR. 2</v>
      </c>
      <c r="P1884" s="92"/>
      <c r="Q1884" s="70" t="str">
        <f t="shared" si="225"/>
        <v>R2 / J1</v>
      </c>
      <c r="R1884" s="92"/>
      <c r="S1884" s="92"/>
      <c r="T1884" s="2" t="s">
        <v>6767</v>
      </c>
      <c r="U1884" s="2" t="s">
        <v>6767</v>
      </c>
      <c r="V1884" s="2" t="s">
        <v>6767</v>
      </c>
      <c r="W1884" s="59" t="s">
        <v>2996</v>
      </c>
      <c r="X1884" s="59" t="str">
        <f>CONCATENATE(D1884,F1884,H1884,J1884,L1884,N1884,P1884,R1884)</f>
        <v>Construction          M4 / Piazza</v>
      </c>
      <c r="Y1884" s="2"/>
      <c r="Z1884" s="43">
        <v>30</v>
      </c>
      <c r="AA1884" s="44">
        <v>45598</v>
      </c>
      <c r="AB1884" s="44">
        <v>45631</v>
      </c>
      <c r="AC1884" s="47">
        <v>1068771.97</v>
      </c>
    </row>
    <row r="1885" spans="1:29" ht="25.5" x14ac:dyDescent="0.2">
      <c r="A1885" s="66" t="s">
        <v>2997</v>
      </c>
      <c r="B1885" s="11" t="str">
        <f t="shared" si="220"/>
        <v xml:space="preserve"> - Zone M4 - Level 05 &amp; 06 - The Mound - Construction</v>
      </c>
      <c r="C1885" s="11" t="str">
        <f t="shared" si="220"/>
        <v/>
      </c>
      <c r="D1885" s="62" t="s">
        <v>6449</v>
      </c>
      <c r="E1885" s="11" t="str">
        <f t="shared" si="221"/>
        <v/>
      </c>
      <c r="F1885" s="66"/>
      <c r="G1885" s="64" t="str">
        <f t="shared" si="222"/>
        <v>The Mound</v>
      </c>
      <c r="H1885" s="66"/>
      <c r="I1885" s="65" t="str">
        <f t="shared" si="223"/>
        <v>Level 05 &amp; 06</v>
      </c>
      <c r="J1885" s="66"/>
      <c r="K1885" s="67" t="str">
        <f t="shared" si="218"/>
        <v>Zone M4</v>
      </c>
      <c r="L1885" s="66"/>
      <c r="M1885" s="68" t="str">
        <f t="shared" si="219"/>
        <v>M4 / Piazza</v>
      </c>
      <c r="N1885" s="66"/>
      <c r="O1885" s="69" t="str">
        <f t="shared" si="224"/>
        <v>1BS. CR. 2</v>
      </c>
      <c r="P1885" s="66"/>
      <c r="Q1885" s="70" t="str">
        <f t="shared" si="225"/>
        <v>R2 / J1</v>
      </c>
      <c r="R1885" s="66"/>
      <c r="S1885" s="66"/>
      <c r="T1885" s="11" t="s">
        <v>6767</v>
      </c>
      <c r="U1885" s="11" t="s">
        <v>6767</v>
      </c>
      <c r="V1885" s="11" t="s">
        <v>6416</v>
      </c>
      <c r="W1885" s="59" t="s">
        <v>6416</v>
      </c>
      <c r="X1885" s="59" t="str">
        <f>CONCATENATE(D1885,F1885,H1885,J1885,L1885,N1885,P1885,R1885)</f>
        <v>Construction</v>
      </c>
      <c r="Y1885" s="11" t="s">
        <v>2998</v>
      </c>
      <c r="Z1885" s="32">
        <v>20</v>
      </c>
      <c r="AA1885" s="39">
        <v>45598</v>
      </c>
      <c r="AB1885" s="39">
        <v>45620</v>
      </c>
      <c r="AC1885" s="48">
        <v>730218.84</v>
      </c>
    </row>
    <row r="1886" spans="1:29" x14ac:dyDescent="0.2">
      <c r="A1886" s="66" t="s">
        <v>2999</v>
      </c>
      <c r="B1886" s="11" t="str">
        <f t="shared" si="220"/>
        <v xml:space="preserve"> - </v>
      </c>
      <c r="C1886" s="11" t="str">
        <f t="shared" si="220"/>
        <v/>
      </c>
      <c r="D1886" s="62" t="s">
        <v>6449</v>
      </c>
      <c r="E1886" s="11" t="str">
        <f t="shared" si="221"/>
        <v/>
      </c>
      <c r="F1886" s="66"/>
      <c r="G1886" s="64" t="str">
        <f t="shared" si="222"/>
        <v>The Mound</v>
      </c>
      <c r="H1886" s="66"/>
      <c r="I1886" s="65" t="str">
        <f t="shared" si="223"/>
        <v>Level 05 &amp; 06</v>
      </c>
      <c r="J1886" s="66"/>
      <c r="K1886" s="67" t="str">
        <f t="shared" si="218"/>
        <v>Zone M4</v>
      </c>
      <c r="L1886" s="66"/>
      <c r="M1886" s="68" t="str">
        <f t="shared" si="219"/>
        <v>M4 / Piazza</v>
      </c>
      <c r="N1886" s="66"/>
      <c r="O1886" s="69" t="str">
        <f t="shared" si="224"/>
        <v>1BS. CR. 2</v>
      </c>
      <c r="P1886" s="66"/>
      <c r="Q1886" s="70" t="str">
        <f t="shared" si="225"/>
        <v>R2 / J1</v>
      </c>
      <c r="R1886" s="66"/>
      <c r="S1886" s="66"/>
      <c r="T1886" s="11" t="s">
        <v>6767</v>
      </c>
      <c r="U1886" s="11" t="s">
        <v>6767</v>
      </c>
      <c r="V1886" s="11" t="s">
        <v>6416</v>
      </c>
      <c r="W1886" s="59" t="s">
        <v>6416</v>
      </c>
      <c r="X1886" s="59" t="str">
        <f>CONCATENATE(D1886,F1886,H1886,J1886,L1886,N1886,P1886,R1886)</f>
        <v>Construction</v>
      </c>
      <c r="Y1886" s="11" t="s">
        <v>3000</v>
      </c>
      <c r="Z1886" s="32">
        <v>12</v>
      </c>
      <c r="AA1886" s="39">
        <v>45607</v>
      </c>
      <c r="AB1886" s="39">
        <v>45620</v>
      </c>
      <c r="AC1886" s="48">
        <v>5913.05</v>
      </c>
    </row>
    <row r="1887" spans="1:29" x14ac:dyDescent="0.2">
      <c r="A1887" s="66" t="s">
        <v>3001</v>
      </c>
      <c r="B1887" s="11" t="str">
        <f t="shared" si="220"/>
        <v xml:space="preserve"> - </v>
      </c>
      <c r="C1887" s="11" t="str">
        <f t="shared" si="220"/>
        <v/>
      </c>
      <c r="D1887" s="62" t="s">
        <v>6449</v>
      </c>
      <c r="E1887" s="11" t="str">
        <f t="shared" si="221"/>
        <v/>
      </c>
      <c r="F1887" s="66"/>
      <c r="G1887" s="64" t="str">
        <f t="shared" si="222"/>
        <v>The Mound</v>
      </c>
      <c r="H1887" s="66"/>
      <c r="I1887" s="65" t="str">
        <f t="shared" si="223"/>
        <v>Level 05 &amp; 06</v>
      </c>
      <c r="J1887" s="66"/>
      <c r="K1887" s="67" t="str">
        <f t="shared" si="218"/>
        <v>Zone M4</v>
      </c>
      <c r="L1887" s="66"/>
      <c r="M1887" s="68" t="str">
        <f t="shared" si="219"/>
        <v>M4 / Piazza</v>
      </c>
      <c r="N1887" s="66"/>
      <c r="O1887" s="69" t="str">
        <f t="shared" si="224"/>
        <v>1BS. CR. 2</v>
      </c>
      <c r="P1887" s="66"/>
      <c r="Q1887" s="70" t="str">
        <f t="shared" si="225"/>
        <v>R2 / J1</v>
      </c>
      <c r="R1887" s="66"/>
      <c r="S1887" s="66"/>
      <c r="T1887" s="11" t="s">
        <v>6767</v>
      </c>
      <c r="U1887" s="11" t="s">
        <v>6767</v>
      </c>
      <c r="V1887" s="11" t="s">
        <v>6416</v>
      </c>
      <c r="W1887" s="59" t="s">
        <v>6416</v>
      </c>
      <c r="X1887" s="59" t="str">
        <f>CONCATENATE(D1887,F1887,H1887,J1887,L1887,N1887,P1887,R1887)</f>
        <v>Construction</v>
      </c>
      <c r="Y1887" s="11" t="s">
        <v>3002</v>
      </c>
      <c r="Z1887" s="32">
        <v>12</v>
      </c>
      <c r="AA1887" s="39">
        <v>45607</v>
      </c>
      <c r="AB1887" s="39">
        <v>45620</v>
      </c>
      <c r="AC1887" s="48">
        <v>154767.60999999999</v>
      </c>
    </row>
    <row r="1888" spans="1:29" x14ac:dyDescent="0.2">
      <c r="A1888" s="66" t="s">
        <v>3003</v>
      </c>
      <c r="B1888" s="11" t="str">
        <f t="shared" si="220"/>
        <v xml:space="preserve"> - </v>
      </c>
      <c r="C1888" s="11" t="str">
        <f t="shared" si="220"/>
        <v/>
      </c>
      <c r="D1888" s="62" t="s">
        <v>6449</v>
      </c>
      <c r="E1888" s="11" t="str">
        <f t="shared" si="221"/>
        <v/>
      </c>
      <c r="F1888" s="66"/>
      <c r="G1888" s="64" t="str">
        <f t="shared" si="222"/>
        <v>The Mound</v>
      </c>
      <c r="H1888" s="66"/>
      <c r="I1888" s="65" t="str">
        <f t="shared" si="223"/>
        <v>Level 05 &amp; 06</v>
      </c>
      <c r="J1888" s="66"/>
      <c r="K1888" s="67" t="str">
        <f t="shared" si="218"/>
        <v>Zone M4</v>
      </c>
      <c r="L1888" s="66"/>
      <c r="M1888" s="68" t="str">
        <f t="shared" si="219"/>
        <v>M4 / Piazza</v>
      </c>
      <c r="N1888" s="66"/>
      <c r="O1888" s="69" t="str">
        <f t="shared" si="224"/>
        <v>1BS. CR. 2</v>
      </c>
      <c r="P1888" s="66"/>
      <c r="Q1888" s="70" t="str">
        <f t="shared" si="225"/>
        <v>R2 / J1</v>
      </c>
      <c r="R1888" s="66"/>
      <c r="S1888" s="66"/>
      <c r="T1888" s="11" t="s">
        <v>6767</v>
      </c>
      <c r="U1888" s="11" t="s">
        <v>6767</v>
      </c>
      <c r="V1888" s="11" t="s">
        <v>6416</v>
      </c>
      <c r="W1888" s="59" t="s">
        <v>6416</v>
      </c>
      <c r="X1888" s="59" t="str">
        <f>CONCATENATE(D1888,F1888,H1888,J1888,L1888,N1888,P1888,R1888)</f>
        <v>Construction</v>
      </c>
      <c r="Y1888" s="11" t="s">
        <v>3004</v>
      </c>
      <c r="Z1888" s="32">
        <v>10</v>
      </c>
      <c r="AA1888" s="39">
        <v>45609</v>
      </c>
      <c r="AB1888" s="39">
        <v>45620</v>
      </c>
      <c r="AC1888" s="48">
        <v>44275.97</v>
      </c>
    </row>
    <row r="1889" spans="1:29" x14ac:dyDescent="0.2">
      <c r="A1889" s="63" t="s">
        <v>3005</v>
      </c>
      <c r="B1889" s="8" t="str">
        <f t="shared" si="220"/>
        <v xml:space="preserve"> - </v>
      </c>
      <c r="C1889" s="8" t="str">
        <f t="shared" si="220"/>
        <v/>
      </c>
      <c r="D1889" s="62" t="s">
        <v>6449</v>
      </c>
      <c r="E1889" s="8" t="str">
        <f t="shared" si="221"/>
        <v/>
      </c>
      <c r="F1889" s="63"/>
      <c r="G1889" s="64" t="str">
        <f t="shared" si="222"/>
        <v>The Mound</v>
      </c>
      <c r="H1889" s="63"/>
      <c r="I1889" s="65" t="str">
        <f t="shared" si="223"/>
        <v>Level 05 &amp; 06</v>
      </c>
      <c r="J1889" s="63"/>
      <c r="K1889" s="67" t="str">
        <f t="shared" si="218"/>
        <v>Zone M4</v>
      </c>
      <c r="L1889" s="63"/>
      <c r="M1889" s="68" t="str">
        <f t="shared" si="219"/>
        <v>M4 / Piazza</v>
      </c>
      <c r="N1889" s="63"/>
      <c r="O1889" s="69" t="str">
        <f t="shared" si="224"/>
        <v>1BS. CR. 2</v>
      </c>
      <c r="P1889" s="63"/>
      <c r="Q1889" s="70" t="str">
        <f t="shared" si="225"/>
        <v>R2 / J1</v>
      </c>
      <c r="R1889" s="63"/>
      <c r="S1889" s="63"/>
      <c r="T1889" s="8" t="s">
        <v>6767</v>
      </c>
      <c r="U1889" s="8" t="s">
        <v>6767</v>
      </c>
      <c r="V1889" s="8" t="s">
        <v>6416</v>
      </c>
      <c r="W1889" s="59" t="s">
        <v>6416</v>
      </c>
      <c r="X1889" s="59" t="str">
        <f>CONCATENATE(D1889,F1889,H1889,J1889,L1889,N1889,P1889,R1889)</f>
        <v>Construction</v>
      </c>
      <c r="Y1889" s="8" t="s">
        <v>3006</v>
      </c>
      <c r="Z1889" s="23">
        <v>10</v>
      </c>
      <c r="AA1889" s="35">
        <v>45621</v>
      </c>
      <c r="AB1889" s="35">
        <v>45631</v>
      </c>
      <c r="AC1889" s="42">
        <v>133596.5</v>
      </c>
    </row>
    <row r="1890" spans="1:29" x14ac:dyDescent="0.2">
      <c r="A1890" s="64" t="s">
        <v>3007</v>
      </c>
      <c r="B1890" s="9" t="str">
        <f t="shared" si="220"/>
        <v/>
      </c>
      <c r="C1890" s="9" t="str">
        <f t="shared" si="220"/>
        <v>Construction</v>
      </c>
      <c r="D1890" s="62" t="s">
        <v>6449</v>
      </c>
      <c r="E1890" s="9" t="str">
        <f t="shared" si="221"/>
        <v>Construction</v>
      </c>
      <c r="F1890" s="64" t="s">
        <v>3007</v>
      </c>
      <c r="G1890" s="64" t="str">
        <f>IF(F1890="",G1889,TRIM(F1890))</f>
        <v>The Ring</v>
      </c>
      <c r="H1890" s="92"/>
      <c r="I1890" s="65" t="str">
        <f>IF(H1890="",I1889,TRIM(H1890))</f>
        <v>Level 05 &amp; 06</v>
      </c>
      <c r="J1890" s="92"/>
      <c r="K1890" s="67" t="str">
        <f>IF(J1890="",K1889,TRIM(J1890))</f>
        <v>Zone M4</v>
      </c>
      <c r="L1890" s="92"/>
      <c r="M1890" s="68" t="str">
        <f>IF(L1890="",M1889,TRIM(L1890))</f>
        <v>M4 / Piazza</v>
      </c>
      <c r="N1890" s="92"/>
      <c r="O1890" s="69" t="str">
        <f>IF(N1890="",O1889,TRIM(N1890))</f>
        <v>1BS. CR. 2</v>
      </c>
      <c r="P1890" s="92"/>
      <c r="Q1890" s="70" t="str">
        <f>IF(P1890="",Q1889,TRIM(P1890))</f>
        <v>R2 / J1</v>
      </c>
      <c r="R1890" s="92"/>
      <c r="S1890" s="92"/>
      <c r="T1890" s="9" t="s">
        <v>6644</v>
      </c>
      <c r="U1890" s="9" t="s">
        <v>6644</v>
      </c>
      <c r="V1890" s="9" t="s">
        <v>6644</v>
      </c>
      <c r="W1890" s="59" t="s">
        <v>3007</v>
      </c>
      <c r="X1890" s="59" t="str">
        <f>CONCATENATE(D1890,F1890,H1890,J1890,L1890,N1890,P1890,R1890)</f>
        <v>Construction    The Ring</v>
      </c>
      <c r="Y1890" s="9"/>
      <c r="Z1890" s="26">
        <v>359</v>
      </c>
      <c r="AA1890" s="27">
        <v>45279</v>
      </c>
      <c r="AB1890" s="27">
        <v>45707</v>
      </c>
      <c r="AC1890" s="40">
        <v>2903740.63</v>
      </c>
    </row>
    <row r="1891" spans="1:29" x14ac:dyDescent="0.2">
      <c r="A1891" s="65" t="s">
        <v>3008</v>
      </c>
      <c r="B1891" s="10" t="str">
        <f t="shared" si="220"/>
        <v>Construction</v>
      </c>
      <c r="C1891" s="10" t="str">
        <f t="shared" si="220"/>
        <v>The Ring - Construction</v>
      </c>
      <c r="D1891" s="62" t="s">
        <v>6449</v>
      </c>
      <c r="E1891" s="10" t="str">
        <f t="shared" si="221"/>
        <v>The Ring</v>
      </c>
      <c r="F1891" s="92"/>
      <c r="G1891" s="64" t="str">
        <f t="shared" si="222"/>
        <v>The Ring</v>
      </c>
      <c r="H1891" s="65" t="s">
        <v>3008</v>
      </c>
      <c r="I1891" s="65" t="str">
        <f t="shared" si="223"/>
        <v>Level 00</v>
      </c>
      <c r="J1891" s="92"/>
      <c r="K1891" s="67" t="str">
        <f t="shared" ref="K1891:K1953" si="226">IF(J1891="",K1890,TRIM(J1891))</f>
        <v>Zone M4</v>
      </c>
      <c r="L1891" s="92"/>
      <c r="M1891" s="68" t="str">
        <f t="shared" si="219"/>
        <v>M4 / Piazza</v>
      </c>
      <c r="N1891" s="92"/>
      <c r="O1891" s="69" t="str">
        <f t="shared" si="224"/>
        <v>1BS. CR. 2</v>
      </c>
      <c r="P1891" s="92"/>
      <c r="Q1891" s="70" t="str">
        <f t="shared" si="225"/>
        <v>R2 / J1</v>
      </c>
      <c r="R1891" s="92"/>
      <c r="S1891" s="92"/>
      <c r="T1891" s="10" t="s">
        <v>6654</v>
      </c>
      <c r="U1891" s="10" t="s">
        <v>6654</v>
      </c>
      <c r="V1891" s="10" t="s">
        <v>6654</v>
      </c>
      <c r="W1891" s="59" t="s">
        <v>3008</v>
      </c>
      <c r="X1891" s="59" t="str">
        <f>CONCATENATE(D1891,F1891,H1891,J1891,L1891,N1891,P1891,R1891)</f>
        <v>Construction      Level 00</v>
      </c>
      <c r="Y1891" s="10"/>
      <c r="Z1891" s="29">
        <v>331</v>
      </c>
      <c r="AA1891" s="30">
        <v>45279</v>
      </c>
      <c r="AB1891" s="30">
        <v>45675</v>
      </c>
      <c r="AC1891" s="41">
        <v>1525678.17</v>
      </c>
    </row>
    <row r="1892" spans="1:29" x14ac:dyDescent="0.2">
      <c r="A1892" s="67" t="s">
        <v>3009</v>
      </c>
      <c r="B1892" s="12" t="str">
        <f t="shared" si="220"/>
        <v>The Ring - Construction</v>
      </c>
      <c r="C1892" s="12" t="str">
        <f t="shared" si="220"/>
        <v>Level 00 - The Ring - Construction</v>
      </c>
      <c r="D1892" s="62" t="s">
        <v>6449</v>
      </c>
      <c r="E1892" s="12" t="str">
        <f t="shared" si="221"/>
        <v>Level 00</v>
      </c>
      <c r="F1892" s="91"/>
      <c r="G1892" s="64" t="str">
        <f t="shared" si="222"/>
        <v>The Ring</v>
      </c>
      <c r="H1892" s="91"/>
      <c r="I1892" s="65" t="str">
        <f t="shared" si="223"/>
        <v>Level 00</v>
      </c>
      <c r="J1892" s="67" t="s">
        <v>3009</v>
      </c>
      <c r="K1892" s="67" t="str">
        <f t="shared" si="226"/>
        <v>Zone R2 (Mackup / Benchmark)</v>
      </c>
      <c r="L1892" s="91"/>
      <c r="M1892" s="68" t="str">
        <f t="shared" ref="M1892:M1955" si="227">IF(L1892="",M1891,TRIM(L1892))</f>
        <v>M4 / Piazza</v>
      </c>
      <c r="N1892" s="91"/>
      <c r="O1892" s="69" t="str">
        <f t="shared" si="224"/>
        <v>1BS. CR. 2</v>
      </c>
      <c r="P1892" s="91"/>
      <c r="Q1892" s="70" t="str">
        <f t="shared" si="225"/>
        <v>R2 / J1</v>
      </c>
      <c r="R1892" s="91"/>
      <c r="S1892" s="91"/>
      <c r="T1892" s="12" t="s">
        <v>6768</v>
      </c>
      <c r="U1892" s="12" t="s">
        <v>6768</v>
      </c>
      <c r="V1892" s="12" t="s">
        <v>6768</v>
      </c>
      <c r="W1892" s="59" t="s">
        <v>3009</v>
      </c>
      <c r="X1892" s="59" t="str">
        <f>CONCATENATE(D1892,F1892,H1892,J1892,L1892,N1892,P1892,R1892)</f>
        <v>Construction        Zone R2 (Mackup / Benchmark)</v>
      </c>
      <c r="Y1892" s="12"/>
      <c r="Z1892" s="36">
        <v>14</v>
      </c>
      <c r="AA1892" s="37">
        <v>45279</v>
      </c>
      <c r="AB1892" s="37">
        <v>45294</v>
      </c>
      <c r="AC1892" s="46">
        <v>105075.22</v>
      </c>
    </row>
    <row r="1893" spans="1:29" x14ac:dyDescent="0.2">
      <c r="A1893" s="68" t="s">
        <v>3010</v>
      </c>
      <c r="B1893" s="2" t="str">
        <f t="shared" si="220"/>
        <v>Level 00 - The Ring - Construction</v>
      </c>
      <c r="C1893" s="2" t="str">
        <f t="shared" si="220"/>
        <v>Zone R2 (Mackup / Benchmark) - Level 00 - The Ring - Construction</v>
      </c>
      <c r="D1893" s="62" t="s">
        <v>6449</v>
      </c>
      <c r="E1893" s="2" t="str">
        <f t="shared" si="221"/>
        <v>Zone R2 (Mackup / Benchmark)</v>
      </c>
      <c r="F1893" s="92"/>
      <c r="G1893" s="64" t="str">
        <f t="shared" si="222"/>
        <v>The Ring</v>
      </c>
      <c r="H1893" s="92"/>
      <c r="I1893" s="65" t="str">
        <f t="shared" si="223"/>
        <v>Level 00</v>
      </c>
      <c r="J1893" s="92"/>
      <c r="K1893" s="67" t="str">
        <f t="shared" si="226"/>
        <v>Zone R2 (Mackup / Benchmark)</v>
      </c>
      <c r="L1893" s="68" t="s">
        <v>3010</v>
      </c>
      <c r="M1893" s="68" t="str">
        <f t="shared" si="227"/>
        <v>R2 / J0</v>
      </c>
      <c r="N1893" s="92"/>
      <c r="O1893" s="69" t="str">
        <f t="shared" si="224"/>
        <v>1BS. CR. 2</v>
      </c>
      <c r="P1893" s="92"/>
      <c r="Q1893" s="70" t="str">
        <f t="shared" si="225"/>
        <v>R2 / J1</v>
      </c>
      <c r="R1893" s="92"/>
      <c r="S1893" s="92"/>
      <c r="T1893" s="2" t="s">
        <v>6676</v>
      </c>
      <c r="U1893" s="2" t="s">
        <v>6676</v>
      </c>
      <c r="V1893" s="2" t="s">
        <v>6676</v>
      </c>
      <c r="W1893" s="59" t="s">
        <v>3010</v>
      </c>
      <c r="X1893" s="59" t="str">
        <f>CONCATENATE(D1893,F1893,H1893,J1893,L1893,N1893,P1893,R1893)</f>
        <v>Construction          R2 / J0</v>
      </c>
      <c r="Y1893" s="2"/>
      <c r="Z1893" s="43">
        <v>14</v>
      </c>
      <c r="AA1893" s="44">
        <v>45279</v>
      </c>
      <c r="AB1893" s="44">
        <v>45294</v>
      </c>
      <c r="AC1893" s="47">
        <v>105075.22</v>
      </c>
    </row>
    <row r="1894" spans="1:29" x14ac:dyDescent="0.2">
      <c r="A1894" s="69" t="s">
        <v>1178</v>
      </c>
      <c r="B1894" s="3" t="str">
        <f t="shared" si="220"/>
        <v>Zone R2 (Mackup / Benchmark) - Level 00 - The Ring - Construction</v>
      </c>
      <c r="C1894" s="3" t="str">
        <f t="shared" si="220"/>
        <v>R2 / J0 - Zone R2 (Mackup / Benchmark) - Level 00 - The Ring - Construction</v>
      </c>
      <c r="D1894" s="62" t="s">
        <v>6449</v>
      </c>
      <c r="E1894" s="3" t="str">
        <f t="shared" si="221"/>
        <v>R2 / J0</v>
      </c>
      <c r="F1894" s="92"/>
      <c r="G1894" s="64" t="str">
        <f t="shared" si="222"/>
        <v>The Ring</v>
      </c>
      <c r="H1894" s="92"/>
      <c r="I1894" s="65" t="str">
        <f t="shared" si="223"/>
        <v>Level 00</v>
      </c>
      <c r="J1894" s="92"/>
      <c r="K1894" s="67" t="str">
        <f t="shared" si="226"/>
        <v>Zone R2 (Mackup / Benchmark)</v>
      </c>
      <c r="L1894" s="92"/>
      <c r="M1894" s="68" t="str">
        <f t="shared" si="227"/>
        <v>R2 / J0</v>
      </c>
      <c r="N1894" s="69" t="s">
        <v>1178</v>
      </c>
      <c r="O1894" s="69" t="str">
        <f t="shared" si="224"/>
        <v>S. K. L. - 1</v>
      </c>
      <c r="P1894" s="92"/>
      <c r="Q1894" s="70" t="str">
        <f t="shared" si="225"/>
        <v>R2 / J1</v>
      </c>
      <c r="R1894" s="92"/>
      <c r="S1894" s="92"/>
      <c r="T1894" s="3" t="s">
        <v>6710</v>
      </c>
      <c r="U1894" s="3" t="s">
        <v>6710</v>
      </c>
      <c r="V1894" s="3" t="s">
        <v>6710</v>
      </c>
      <c r="W1894" s="59" t="s">
        <v>1178</v>
      </c>
      <c r="X1894" s="59" t="str">
        <f>CONCATENATE(D1894,F1894,H1894,J1894,L1894,N1894,P1894,R1894)</f>
        <v>Construction            S. K. L. - 1</v>
      </c>
      <c r="Y1894" s="3"/>
      <c r="Z1894" s="49">
        <v>14</v>
      </c>
      <c r="AA1894" s="50">
        <v>45279</v>
      </c>
      <c r="AB1894" s="50">
        <v>45294</v>
      </c>
      <c r="AC1894" s="52">
        <v>13134.4</v>
      </c>
    </row>
    <row r="1895" spans="1:29" ht="25.5" x14ac:dyDescent="0.2">
      <c r="A1895" s="66" t="s">
        <v>3011</v>
      </c>
      <c r="B1895" s="11" t="str">
        <f t="shared" si="220"/>
        <v xml:space="preserve"> - R2 / J0 - Zone R2 (Mackup / Benchmark) - Level 00 - The Ring - Construction</v>
      </c>
      <c r="C1895" s="11" t="str">
        <f t="shared" si="220"/>
        <v/>
      </c>
      <c r="D1895" s="62" t="s">
        <v>6449</v>
      </c>
      <c r="E1895" s="11" t="str">
        <f t="shared" si="221"/>
        <v/>
      </c>
      <c r="F1895" s="66"/>
      <c r="G1895" s="64" t="str">
        <f t="shared" si="222"/>
        <v>The Ring</v>
      </c>
      <c r="H1895" s="66"/>
      <c r="I1895" s="65" t="str">
        <f t="shared" si="223"/>
        <v>Level 00</v>
      </c>
      <c r="J1895" s="66"/>
      <c r="K1895" s="67" t="str">
        <f t="shared" si="226"/>
        <v>Zone R2 (Mackup / Benchmark)</v>
      </c>
      <c r="L1895" s="66"/>
      <c r="M1895" s="68" t="str">
        <f t="shared" si="227"/>
        <v>R2 / J0</v>
      </c>
      <c r="N1895" s="66"/>
      <c r="O1895" s="69" t="str">
        <f t="shared" si="224"/>
        <v>S. K. L. - 1</v>
      </c>
      <c r="P1895" s="66"/>
      <c r="Q1895" s="70" t="str">
        <f t="shared" si="225"/>
        <v>R2 / J1</v>
      </c>
      <c r="R1895" s="66"/>
      <c r="S1895" s="66"/>
      <c r="T1895" s="11" t="s">
        <v>6710</v>
      </c>
      <c r="U1895" s="11" t="s">
        <v>6710</v>
      </c>
      <c r="V1895" s="11" t="s">
        <v>6416</v>
      </c>
      <c r="W1895" s="59" t="s">
        <v>6416</v>
      </c>
      <c r="X1895" s="59" t="str">
        <f>CONCATENATE(D1895,F1895,H1895,J1895,L1895,N1895,P1895,R1895)</f>
        <v>Construction</v>
      </c>
      <c r="Y1895" s="11" t="s">
        <v>3012</v>
      </c>
      <c r="Z1895" s="32">
        <v>10</v>
      </c>
      <c r="AA1895" s="39">
        <v>45279</v>
      </c>
      <c r="AB1895" s="39">
        <v>45290</v>
      </c>
      <c r="AC1895" s="48">
        <v>6995.08</v>
      </c>
    </row>
    <row r="1896" spans="1:29" x14ac:dyDescent="0.2">
      <c r="A1896" s="66" t="s">
        <v>3013</v>
      </c>
      <c r="B1896" s="11" t="str">
        <f t="shared" si="220"/>
        <v xml:space="preserve"> - </v>
      </c>
      <c r="C1896" s="11" t="str">
        <f t="shared" si="220"/>
        <v/>
      </c>
      <c r="D1896" s="62" t="s">
        <v>6449</v>
      </c>
      <c r="E1896" s="11" t="str">
        <f t="shared" si="221"/>
        <v/>
      </c>
      <c r="F1896" s="66"/>
      <c r="G1896" s="64" t="str">
        <f t="shared" si="222"/>
        <v>The Ring</v>
      </c>
      <c r="H1896" s="66"/>
      <c r="I1896" s="65" t="str">
        <f t="shared" si="223"/>
        <v>Level 00</v>
      </c>
      <c r="J1896" s="66"/>
      <c r="K1896" s="67" t="str">
        <f t="shared" si="226"/>
        <v>Zone R2 (Mackup / Benchmark)</v>
      </c>
      <c r="L1896" s="66"/>
      <c r="M1896" s="68" t="str">
        <f t="shared" si="227"/>
        <v>R2 / J0</v>
      </c>
      <c r="N1896" s="66"/>
      <c r="O1896" s="69" t="str">
        <f t="shared" si="224"/>
        <v>S. K. L. - 1</v>
      </c>
      <c r="P1896" s="66"/>
      <c r="Q1896" s="70" t="str">
        <f t="shared" si="225"/>
        <v>R2 / J1</v>
      </c>
      <c r="R1896" s="66"/>
      <c r="S1896" s="66"/>
      <c r="T1896" s="11" t="s">
        <v>6710</v>
      </c>
      <c r="U1896" s="11" t="s">
        <v>6710</v>
      </c>
      <c r="V1896" s="11" t="s">
        <v>6416</v>
      </c>
      <c r="W1896" s="59" t="s">
        <v>6416</v>
      </c>
      <c r="X1896" s="59" t="str">
        <f>CONCATENATE(D1896,F1896,H1896,J1896,L1896,N1896,P1896,R1896)</f>
        <v>Construction</v>
      </c>
      <c r="Y1896" s="11" t="s">
        <v>3014</v>
      </c>
      <c r="Z1896" s="32">
        <v>10</v>
      </c>
      <c r="AA1896" s="39">
        <v>45279</v>
      </c>
      <c r="AB1896" s="39">
        <v>45290</v>
      </c>
      <c r="AC1896" s="48">
        <v>3118.49</v>
      </c>
    </row>
    <row r="1897" spans="1:29" x14ac:dyDescent="0.2">
      <c r="A1897" s="66" t="s">
        <v>3015</v>
      </c>
      <c r="B1897" s="11" t="str">
        <f t="shared" si="220"/>
        <v xml:space="preserve"> - </v>
      </c>
      <c r="C1897" s="11" t="str">
        <f t="shared" si="220"/>
        <v/>
      </c>
      <c r="D1897" s="62" t="s">
        <v>6449</v>
      </c>
      <c r="E1897" s="11" t="str">
        <f t="shared" si="221"/>
        <v/>
      </c>
      <c r="F1897" s="66"/>
      <c r="G1897" s="64" t="str">
        <f t="shared" si="222"/>
        <v>The Ring</v>
      </c>
      <c r="H1897" s="66"/>
      <c r="I1897" s="65" t="str">
        <f t="shared" si="223"/>
        <v>Level 00</v>
      </c>
      <c r="J1897" s="66"/>
      <c r="K1897" s="67" t="str">
        <f t="shared" si="226"/>
        <v>Zone R2 (Mackup / Benchmark)</v>
      </c>
      <c r="L1897" s="66"/>
      <c r="M1897" s="68" t="str">
        <f t="shared" si="227"/>
        <v>R2 / J0</v>
      </c>
      <c r="N1897" s="66"/>
      <c r="O1897" s="69" t="str">
        <f t="shared" si="224"/>
        <v>S. K. L. - 1</v>
      </c>
      <c r="P1897" s="66"/>
      <c r="Q1897" s="70" t="str">
        <f t="shared" si="225"/>
        <v>R2 / J1</v>
      </c>
      <c r="R1897" s="66"/>
      <c r="S1897" s="66"/>
      <c r="T1897" s="11" t="s">
        <v>6710</v>
      </c>
      <c r="U1897" s="11" t="s">
        <v>6710</v>
      </c>
      <c r="V1897" s="11" t="s">
        <v>6416</v>
      </c>
      <c r="W1897" s="59" t="s">
        <v>6416</v>
      </c>
      <c r="X1897" s="59" t="str">
        <f>CONCATENATE(D1897,F1897,H1897,J1897,L1897,N1897,P1897,R1897)</f>
        <v>Construction</v>
      </c>
      <c r="Y1897" s="11" t="s">
        <v>3016</v>
      </c>
      <c r="Z1897" s="32">
        <v>10</v>
      </c>
      <c r="AA1897" s="39">
        <v>45279</v>
      </c>
      <c r="AB1897" s="39">
        <v>45290</v>
      </c>
      <c r="AC1897" s="34">
        <v>795.57</v>
      </c>
    </row>
    <row r="1898" spans="1:29" x14ac:dyDescent="0.2">
      <c r="A1898" s="66" t="s">
        <v>3017</v>
      </c>
      <c r="B1898" s="11" t="str">
        <f t="shared" si="220"/>
        <v xml:space="preserve"> - </v>
      </c>
      <c r="C1898" s="11" t="str">
        <f t="shared" si="220"/>
        <v/>
      </c>
      <c r="D1898" s="62" t="s">
        <v>6449</v>
      </c>
      <c r="E1898" s="11" t="str">
        <f t="shared" si="221"/>
        <v/>
      </c>
      <c r="F1898" s="66"/>
      <c r="G1898" s="64" t="str">
        <f t="shared" si="222"/>
        <v>The Ring</v>
      </c>
      <c r="H1898" s="66"/>
      <c r="I1898" s="65" t="str">
        <f t="shared" si="223"/>
        <v>Level 00</v>
      </c>
      <c r="J1898" s="66"/>
      <c r="K1898" s="67" t="str">
        <f t="shared" si="226"/>
        <v>Zone R2 (Mackup / Benchmark)</v>
      </c>
      <c r="L1898" s="66"/>
      <c r="M1898" s="68" t="str">
        <f t="shared" si="227"/>
        <v>R2 / J0</v>
      </c>
      <c r="N1898" s="66"/>
      <c r="O1898" s="69" t="str">
        <f t="shared" si="224"/>
        <v>S. K. L. - 1</v>
      </c>
      <c r="P1898" s="66"/>
      <c r="Q1898" s="70" t="str">
        <f t="shared" si="225"/>
        <v>R2 / J1</v>
      </c>
      <c r="R1898" s="66"/>
      <c r="S1898" s="66"/>
      <c r="T1898" s="11" t="s">
        <v>6710</v>
      </c>
      <c r="U1898" s="11" t="s">
        <v>6710</v>
      </c>
      <c r="V1898" s="11" t="s">
        <v>6416</v>
      </c>
      <c r="W1898" s="59" t="s">
        <v>6416</v>
      </c>
      <c r="X1898" s="59" t="str">
        <f>CONCATENATE(D1898,F1898,H1898,J1898,L1898,N1898,P1898,R1898)</f>
        <v>Construction</v>
      </c>
      <c r="Y1898" s="11" t="s">
        <v>3018</v>
      </c>
      <c r="Z1898" s="32">
        <v>10</v>
      </c>
      <c r="AA1898" s="39">
        <v>45279</v>
      </c>
      <c r="AB1898" s="39">
        <v>45290</v>
      </c>
      <c r="AC1898" s="34">
        <v>583.46</v>
      </c>
    </row>
    <row r="1899" spans="1:29" x14ac:dyDescent="0.2">
      <c r="A1899" s="63" t="s">
        <v>3019</v>
      </c>
      <c r="B1899" s="8" t="str">
        <f t="shared" si="220"/>
        <v xml:space="preserve"> - </v>
      </c>
      <c r="C1899" s="8" t="str">
        <f t="shared" si="220"/>
        <v/>
      </c>
      <c r="D1899" s="62" t="s">
        <v>6449</v>
      </c>
      <c r="E1899" s="8" t="str">
        <f t="shared" si="221"/>
        <v/>
      </c>
      <c r="F1899" s="63"/>
      <c r="G1899" s="64" t="str">
        <f t="shared" si="222"/>
        <v>The Ring</v>
      </c>
      <c r="H1899" s="63"/>
      <c r="I1899" s="65" t="str">
        <f t="shared" si="223"/>
        <v>Level 00</v>
      </c>
      <c r="J1899" s="63"/>
      <c r="K1899" s="67" t="str">
        <f t="shared" si="226"/>
        <v>Zone R2 (Mackup / Benchmark)</v>
      </c>
      <c r="L1899" s="63"/>
      <c r="M1899" s="68" t="str">
        <f t="shared" si="227"/>
        <v>R2 / J0</v>
      </c>
      <c r="N1899" s="63"/>
      <c r="O1899" s="69" t="str">
        <f t="shared" si="224"/>
        <v>S. K. L. - 1</v>
      </c>
      <c r="P1899" s="63"/>
      <c r="Q1899" s="70" t="str">
        <f t="shared" si="225"/>
        <v>R2 / J1</v>
      </c>
      <c r="R1899" s="63"/>
      <c r="S1899" s="63"/>
      <c r="T1899" s="8" t="s">
        <v>6710</v>
      </c>
      <c r="U1899" s="8" t="s">
        <v>6710</v>
      </c>
      <c r="V1899" s="8" t="s">
        <v>6416</v>
      </c>
      <c r="W1899" s="59" t="s">
        <v>6416</v>
      </c>
      <c r="X1899" s="59" t="str">
        <f>CONCATENATE(D1899,F1899,H1899,J1899,L1899,N1899,P1899,R1899)</f>
        <v>Construction</v>
      </c>
      <c r="Y1899" s="8" t="s">
        <v>3020</v>
      </c>
      <c r="Z1899" s="23">
        <v>4</v>
      </c>
      <c r="AA1899" s="35">
        <v>45291</v>
      </c>
      <c r="AB1899" s="35">
        <v>45294</v>
      </c>
      <c r="AC1899" s="42">
        <v>1641.8</v>
      </c>
    </row>
    <row r="1900" spans="1:29" x14ac:dyDescent="0.2">
      <c r="A1900" s="69" t="s">
        <v>1189</v>
      </c>
      <c r="B1900" s="3" t="str">
        <f t="shared" si="220"/>
        <v/>
      </c>
      <c r="C1900" s="3" t="str">
        <f t="shared" si="220"/>
        <v>R2 / J0 - Zone R2 (Mackup / Benchmark) - Level 00 - The Ring - Construction</v>
      </c>
      <c r="D1900" s="62" t="s">
        <v>6449</v>
      </c>
      <c r="E1900" s="3" t="str">
        <f t="shared" si="221"/>
        <v>R2 / J0</v>
      </c>
      <c r="F1900" s="92"/>
      <c r="G1900" s="64" t="str">
        <f>IF(F1900="",G1899,TRIM(F1900))</f>
        <v>The Ring</v>
      </c>
      <c r="H1900" s="92"/>
      <c r="I1900" s="65" t="str">
        <f>IF(H1900="",I1899,TRIM(H1900))</f>
        <v>Level 00</v>
      </c>
      <c r="J1900" s="92"/>
      <c r="K1900" s="67" t="str">
        <f>IF(J1900="",K1899,TRIM(J1900))</f>
        <v>Zone R2 (Mackup / Benchmark)</v>
      </c>
      <c r="L1900" s="92"/>
      <c r="M1900" s="68" t="str">
        <f>IF(L1900="",M1899,TRIM(L1900))</f>
        <v>R2 / J0</v>
      </c>
      <c r="N1900" s="69" t="s">
        <v>1189</v>
      </c>
      <c r="O1900" s="69" t="str">
        <f>IF(N1900="",O1899,TRIM(N1900))</f>
        <v>S. K. L. - 2</v>
      </c>
      <c r="P1900" s="92"/>
      <c r="Q1900" s="70" t="str">
        <f>IF(P1900="",Q1899,TRIM(P1900))</f>
        <v>R2 / J1</v>
      </c>
      <c r="R1900" s="92"/>
      <c r="S1900" s="92"/>
      <c r="T1900" s="3" t="s">
        <v>6711</v>
      </c>
      <c r="U1900" s="3" t="s">
        <v>6711</v>
      </c>
      <c r="V1900" s="3" t="s">
        <v>6711</v>
      </c>
      <c r="W1900" s="59" t="s">
        <v>1189</v>
      </c>
      <c r="X1900" s="59" t="str">
        <f>CONCATENATE(D1900,F1900,H1900,J1900,L1900,N1900,P1900,R1900)</f>
        <v>Construction            S. K. L. - 2</v>
      </c>
      <c r="Y1900" s="3"/>
      <c r="Z1900" s="49">
        <v>14</v>
      </c>
      <c r="AA1900" s="50">
        <v>45279</v>
      </c>
      <c r="AB1900" s="50">
        <v>45294</v>
      </c>
      <c r="AC1900" s="52">
        <v>13134.4</v>
      </c>
    </row>
    <row r="1901" spans="1:29" ht="25.5" x14ac:dyDescent="0.2">
      <c r="A1901" s="66" t="s">
        <v>3021</v>
      </c>
      <c r="B1901" s="11" t="str">
        <f t="shared" si="220"/>
        <v xml:space="preserve"> - R2 / J0 - Zone R2 (Mackup / Benchmark) - Level 00 - The Ring - Construction</v>
      </c>
      <c r="C1901" s="11" t="str">
        <f t="shared" si="220"/>
        <v/>
      </c>
      <c r="D1901" s="62" t="s">
        <v>6449</v>
      </c>
      <c r="E1901" s="11" t="str">
        <f t="shared" si="221"/>
        <v/>
      </c>
      <c r="F1901" s="66"/>
      <c r="G1901" s="64" t="str">
        <f t="shared" si="222"/>
        <v>The Ring</v>
      </c>
      <c r="H1901" s="66"/>
      <c r="I1901" s="65" t="str">
        <f t="shared" si="223"/>
        <v>Level 00</v>
      </c>
      <c r="J1901" s="66"/>
      <c r="K1901" s="67" t="str">
        <f t="shared" si="226"/>
        <v>Zone R2 (Mackup / Benchmark)</v>
      </c>
      <c r="L1901" s="66"/>
      <c r="M1901" s="68" t="str">
        <f t="shared" si="227"/>
        <v>R2 / J0</v>
      </c>
      <c r="N1901" s="66"/>
      <c r="O1901" s="69" t="str">
        <f t="shared" si="224"/>
        <v>S. K. L. - 2</v>
      </c>
      <c r="P1901" s="66"/>
      <c r="Q1901" s="70" t="str">
        <f t="shared" si="225"/>
        <v>R2 / J1</v>
      </c>
      <c r="R1901" s="66"/>
      <c r="S1901" s="66"/>
      <c r="T1901" s="11" t="s">
        <v>6711</v>
      </c>
      <c r="U1901" s="11" t="s">
        <v>6711</v>
      </c>
      <c r="V1901" s="11" t="s">
        <v>6416</v>
      </c>
      <c r="W1901" s="59" t="s">
        <v>6416</v>
      </c>
      <c r="X1901" s="59" t="str">
        <f>CONCATENATE(D1901,F1901,H1901,J1901,L1901,N1901,P1901,R1901)</f>
        <v>Construction</v>
      </c>
      <c r="Y1901" s="11" t="s">
        <v>3022</v>
      </c>
      <c r="Z1901" s="32">
        <v>10</v>
      </c>
      <c r="AA1901" s="39">
        <v>45279</v>
      </c>
      <c r="AB1901" s="39">
        <v>45290</v>
      </c>
      <c r="AC1901" s="48">
        <v>6995.08</v>
      </c>
    </row>
    <row r="1902" spans="1:29" x14ac:dyDescent="0.2">
      <c r="A1902" s="66" t="s">
        <v>3023</v>
      </c>
      <c r="B1902" s="11" t="str">
        <f t="shared" si="220"/>
        <v xml:space="preserve"> - </v>
      </c>
      <c r="C1902" s="11" t="str">
        <f t="shared" si="220"/>
        <v/>
      </c>
      <c r="D1902" s="62" t="s">
        <v>6449</v>
      </c>
      <c r="E1902" s="11" t="str">
        <f t="shared" si="221"/>
        <v/>
      </c>
      <c r="F1902" s="66"/>
      <c r="G1902" s="64" t="str">
        <f t="shared" si="222"/>
        <v>The Ring</v>
      </c>
      <c r="H1902" s="66"/>
      <c r="I1902" s="65" t="str">
        <f t="shared" si="223"/>
        <v>Level 00</v>
      </c>
      <c r="J1902" s="66"/>
      <c r="K1902" s="67" t="str">
        <f t="shared" si="226"/>
        <v>Zone R2 (Mackup / Benchmark)</v>
      </c>
      <c r="L1902" s="66"/>
      <c r="M1902" s="68" t="str">
        <f t="shared" si="227"/>
        <v>R2 / J0</v>
      </c>
      <c r="N1902" s="66"/>
      <c r="O1902" s="69" t="str">
        <f t="shared" si="224"/>
        <v>S. K. L. - 2</v>
      </c>
      <c r="P1902" s="66"/>
      <c r="Q1902" s="70" t="str">
        <f t="shared" si="225"/>
        <v>R2 / J1</v>
      </c>
      <c r="R1902" s="66"/>
      <c r="S1902" s="66"/>
      <c r="T1902" s="11" t="s">
        <v>6711</v>
      </c>
      <c r="U1902" s="11" t="s">
        <v>6711</v>
      </c>
      <c r="V1902" s="11" t="s">
        <v>6416</v>
      </c>
      <c r="W1902" s="59" t="s">
        <v>6416</v>
      </c>
      <c r="X1902" s="59" t="str">
        <f>CONCATENATE(D1902,F1902,H1902,J1902,L1902,N1902,P1902,R1902)</f>
        <v>Construction</v>
      </c>
      <c r="Y1902" s="11" t="s">
        <v>3024</v>
      </c>
      <c r="Z1902" s="32">
        <v>10</v>
      </c>
      <c r="AA1902" s="39">
        <v>45279</v>
      </c>
      <c r="AB1902" s="39">
        <v>45290</v>
      </c>
      <c r="AC1902" s="48">
        <v>3118.49</v>
      </c>
    </row>
    <row r="1903" spans="1:29" x14ac:dyDescent="0.2">
      <c r="A1903" s="66" t="s">
        <v>3025</v>
      </c>
      <c r="B1903" s="11" t="str">
        <f t="shared" si="220"/>
        <v xml:space="preserve"> - </v>
      </c>
      <c r="C1903" s="11" t="str">
        <f t="shared" si="220"/>
        <v/>
      </c>
      <c r="D1903" s="62" t="s">
        <v>6449</v>
      </c>
      <c r="E1903" s="11" t="str">
        <f t="shared" si="221"/>
        <v/>
      </c>
      <c r="F1903" s="66"/>
      <c r="G1903" s="64" t="str">
        <f t="shared" si="222"/>
        <v>The Ring</v>
      </c>
      <c r="H1903" s="66"/>
      <c r="I1903" s="65" t="str">
        <f t="shared" si="223"/>
        <v>Level 00</v>
      </c>
      <c r="J1903" s="66"/>
      <c r="K1903" s="67" t="str">
        <f t="shared" si="226"/>
        <v>Zone R2 (Mackup / Benchmark)</v>
      </c>
      <c r="L1903" s="66"/>
      <c r="M1903" s="68" t="str">
        <f t="shared" si="227"/>
        <v>R2 / J0</v>
      </c>
      <c r="N1903" s="66"/>
      <c r="O1903" s="69" t="str">
        <f t="shared" si="224"/>
        <v>S. K. L. - 2</v>
      </c>
      <c r="P1903" s="66"/>
      <c r="Q1903" s="70" t="str">
        <f t="shared" si="225"/>
        <v>R2 / J1</v>
      </c>
      <c r="R1903" s="66"/>
      <c r="S1903" s="66"/>
      <c r="T1903" s="11" t="s">
        <v>6711</v>
      </c>
      <c r="U1903" s="11" t="s">
        <v>6711</v>
      </c>
      <c r="V1903" s="11" t="s">
        <v>6416</v>
      </c>
      <c r="W1903" s="59" t="s">
        <v>6416</v>
      </c>
      <c r="X1903" s="59" t="str">
        <f>CONCATENATE(D1903,F1903,H1903,J1903,L1903,N1903,P1903,R1903)</f>
        <v>Construction</v>
      </c>
      <c r="Y1903" s="11" t="s">
        <v>3026</v>
      </c>
      <c r="Z1903" s="32">
        <v>10</v>
      </c>
      <c r="AA1903" s="39">
        <v>45279</v>
      </c>
      <c r="AB1903" s="39">
        <v>45290</v>
      </c>
      <c r="AC1903" s="34">
        <v>795.57</v>
      </c>
    </row>
    <row r="1904" spans="1:29" x14ac:dyDescent="0.2">
      <c r="A1904" s="66" t="s">
        <v>3027</v>
      </c>
      <c r="B1904" s="11" t="str">
        <f t="shared" si="220"/>
        <v xml:space="preserve"> - </v>
      </c>
      <c r="C1904" s="11" t="str">
        <f t="shared" si="220"/>
        <v/>
      </c>
      <c r="D1904" s="62" t="s">
        <v>6449</v>
      </c>
      <c r="E1904" s="11" t="str">
        <f t="shared" si="221"/>
        <v/>
      </c>
      <c r="F1904" s="66"/>
      <c r="G1904" s="64" t="str">
        <f t="shared" si="222"/>
        <v>The Ring</v>
      </c>
      <c r="H1904" s="66"/>
      <c r="I1904" s="65" t="str">
        <f t="shared" si="223"/>
        <v>Level 00</v>
      </c>
      <c r="J1904" s="66"/>
      <c r="K1904" s="67" t="str">
        <f t="shared" si="226"/>
        <v>Zone R2 (Mackup / Benchmark)</v>
      </c>
      <c r="L1904" s="66"/>
      <c r="M1904" s="68" t="str">
        <f t="shared" si="227"/>
        <v>R2 / J0</v>
      </c>
      <c r="N1904" s="66"/>
      <c r="O1904" s="69" t="str">
        <f t="shared" si="224"/>
        <v>S. K. L. - 2</v>
      </c>
      <c r="P1904" s="66"/>
      <c r="Q1904" s="70" t="str">
        <f t="shared" si="225"/>
        <v>R2 / J1</v>
      </c>
      <c r="R1904" s="66"/>
      <c r="S1904" s="66"/>
      <c r="T1904" s="11" t="s">
        <v>6711</v>
      </c>
      <c r="U1904" s="11" t="s">
        <v>6711</v>
      </c>
      <c r="V1904" s="11" t="s">
        <v>6416</v>
      </c>
      <c r="W1904" s="59" t="s">
        <v>6416</v>
      </c>
      <c r="X1904" s="59" t="str">
        <f>CONCATENATE(D1904,F1904,H1904,J1904,L1904,N1904,P1904,R1904)</f>
        <v>Construction</v>
      </c>
      <c r="Y1904" s="11" t="s">
        <v>3028</v>
      </c>
      <c r="Z1904" s="32">
        <v>10</v>
      </c>
      <c r="AA1904" s="39">
        <v>45279</v>
      </c>
      <c r="AB1904" s="39">
        <v>45290</v>
      </c>
      <c r="AC1904" s="34">
        <v>583.46</v>
      </c>
    </row>
    <row r="1905" spans="1:29" x14ac:dyDescent="0.2">
      <c r="A1905" s="63" t="s">
        <v>3029</v>
      </c>
      <c r="B1905" s="8" t="str">
        <f t="shared" si="220"/>
        <v xml:space="preserve"> - </v>
      </c>
      <c r="C1905" s="8" t="str">
        <f t="shared" si="220"/>
        <v/>
      </c>
      <c r="D1905" s="62" t="s">
        <v>6449</v>
      </c>
      <c r="E1905" s="8" t="str">
        <f t="shared" si="221"/>
        <v/>
      </c>
      <c r="F1905" s="63"/>
      <c r="G1905" s="64" t="str">
        <f t="shared" si="222"/>
        <v>The Ring</v>
      </c>
      <c r="H1905" s="63"/>
      <c r="I1905" s="65" t="str">
        <f t="shared" si="223"/>
        <v>Level 00</v>
      </c>
      <c r="J1905" s="63"/>
      <c r="K1905" s="67" t="str">
        <f t="shared" si="226"/>
        <v>Zone R2 (Mackup / Benchmark)</v>
      </c>
      <c r="L1905" s="63"/>
      <c r="M1905" s="68" t="str">
        <f t="shared" si="227"/>
        <v>R2 / J0</v>
      </c>
      <c r="N1905" s="63"/>
      <c r="O1905" s="69" t="str">
        <f t="shared" si="224"/>
        <v>S. K. L. - 2</v>
      </c>
      <c r="P1905" s="63"/>
      <c r="Q1905" s="70" t="str">
        <f t="shared" si="225"/>
        <v>R2 / J1</v>
      </c>
      <c r="R1905" s="63"/>
      <c r="S1905" s="63"/>
      <c r="T1905" s="8" t="s">
        <v>6711</v>
      </c>
      <c r="U1905" s="8" t="s">
        <v>6711</v>
      </c>
      <c r="V1905" s="8" t="s">
        <v>6416</v>
      </c>
      <c r="W1905" s="59" t="s">
        <v>6416</v>
      </c>
      <c r="X1905" s="59" t="str">
        <f>CONCATENATE(D1905,F1905,H1905,J1905,L1905,N1905,P1905,R1905)</f>
        <v>Construction</v>
      </c>
      <c r="Y1905" s="8" t="s">
        <v>3030</v>
      </c>
      <c r="Z1905" s="23">
        <v>4</v>
      </c>
      <c r="AA1905" s="35">
        <v>45291</v>
      </c>
      <c r="AB1905" s="35">
        <v>45294</v>
      </c>
      <c r="AC1905" s="42">
        <v>1641.8</v>
      </c>
    </row>
    <row r="1906" spans="1:29" x14ac:dyDescent="0.2">
      <c r="A1906" s="69" t="s">
        <v>2027</v>
      </c>
      <c r="B1906" s="3" t="str">
        <f t="shared" si="220"/>
        <v/>
      </c>
      <c r="C1906" s="3" t="str">
        <f t="shared" si="220"/>
        <v>R2 / J0 - Zone R2 (Mackup / Benchmark) - Level 00 - The Ring - Construction</v>
      </c>
      <c r="D1906" s="62" t="s">
        <v>6449</v>
      </c>
      <c r="E1906" s="3" t="str">
        <f t="shared" si="221"/>
        <v>R2 / J0</v>
      </c>
      <c r="F1906" s="92"/>
      <c r="G1906" s="64" t="str">
        <f>IF(F1906="",G1905,TRIM(F1906))</f>
        <v>The Ring</v>
      </c>
      <c r="H1906" s="92"/>
      <c r="I1906" s="65" t="str">
        <f>IF(H1906="",I1905,TRIM(H1906))</f>
        <v>Level 00</v>
      </c>
      <c r="J1906" s="92"/>
      <c r="K1906" s="67" t="str">
        <f>IF(J1906="",K1905,TRIM(J1906))</f>
        <v>Zone R2 (Mackup / Benchmark)</v>
      </c>
      <c r="L1906" s="92"/>
      <c r="M1906" s="68" t="str">
        <f>IF(L1906="",M1905,TRIM(L1906))</f>
        <v>R2 / J0</v>
      </c>
      <c r="N1906" s="69" t="s">
        <v>2027</v>
      </c>
      <c r="O1906" s="69" t="str">
        <f>IF(N1906="",O1905,TRIM(N1906))</f>
        <v>S. K. L. - 3</v>
      </c>
      <c r="P1906" s="92"/>
      <c r="Q1906" s="70" t="str">
        <f>IF(P1906="",Q1905,TRIM(P1906))</f>
        <v>R2 / J1</v>
      </c>
      <c r="R1906" s="92"/>
      <c r="S1906" s="92"/>
      <c r="T1906" s="3" t="s">
        <v>6741</v>
      </c>
      <c r="U1906" s="3" t="s">
        <v>6741</v>
      </c>
      <c r="V1906" s="3" t="s">
        <v>6741</v>
      </c>
      <c r="W1906" s="59" t="s">
        <v>2027</v>
      </c>
      <c r="X1906" s="59" t="str">
        <f>CONCATENATE(D1906,F1906,H1906,J1906,L1906,N1906,P1906,R1906)</f>
        <v>Construction            S. K. L. - 3</v>
      </c>
      <c r="Y1906" s="3"/>
      <c r="Z1906" s="49">
        <v>14</v>
      </c>
      <c r="AA1906" s="50">
        <v>45279</v>
      </c>
      <c r="AB1906" s="50">
        <v>45294</v>
      </c>
      <c r="AC1906" s="52">
        <v>13134.4</v>
      </c>
    </row>
    <row r="1907" spans="1:29" ht="25.5" x14ac:dyDescent="0.2">
      <c r="A1907" s="66" t="s">
        <v>3031</v>
      </c>
      <c r="B1907" s="11" t="str">
        <f t="shared" si="220"/>
        <v xml:space="preserve"> - R2 / J0 - Zone R2 (Mackup / Benchmark) - Level 00 - The Ring - Construction</v>
      </c>
      <c r="C1907" s="11" t="str">
        <f t="shared" si="220"/>
        <v/>
      </c>
      <c r="D1907" s="62" t="s">
        <v>6449</v>
      </c>
      <c r="E1907" s="11" t="str">
        <f t="shared" si="221"/>
        <v/>
      </c>
      <c r="F1907" s="66"/>
      <c r="G1907" s="64" t="str">
        <f t="shared" si="222"/>
        <v>The Ring</v>
      </c>
      <c r="H1907" s="66"/>
      <c r="I1907" s="65" t="str">
        <f t="shared" si="223"/>
        <v>Level 00</v>
      </c>
      <c r="J1907" s="66"/>
      <c r="K1907" s="67" t="str">
        <f t="shared" si="226"/>
        <v>Zone R2 (Mackup / Benchmark)</v>
      </c>
      <c r="L1907" s="66"/>
      <c r="M1907" s="68" t="str">
        <f t="shared" si="227"/>
        <v>R2 / J0</v>
      </c>
      <c r="N1907" s="66"/>
      <c r="O1907" s="69" t="str">
        <f t="shared" si="224"/>
        <v>S. K. L. - 3</v>
      </c>
      <c r="P1907" s="66"/>
      <c r="Q1907" s="70" t="str">
        <f t="shared" si="225"/>
        <v>R2 / J1</v>
      </c>
      <c r="R1907" s="66"/>
      <c r="S1907" s="66"/>
      <c r="T1907" s="11" t="s">
        <v>6741</v>
      </c>
      <c r="U1907" s="11" t="s">
        <v>6741</v>
      </c>
      <c r="V1907" s="11" t="s">
        <v>6416</v>
      </c>
      <c r="W1907" s="59" t="s">
        <v>6416</v>
      </c>
      <c r="X1907" s="59" t="str">
        <f>CONCATENATE(D1907,F1907,H1907,J1907,L1907,N1907,P1907,R1907)</f>
        <v>Construction</v>
      </c>
      <c r="Y1907" s="11" t="s">
        <v>3032</v>
      </c>
      <c r="Z1907" s="32">
        <v>10</v>
      </c>
      <c r="AA1907" s="39">
        <v>45279</v>
      </c>
      <c r="AB1907" s="39">
        <v>45290</v>
      </c>
      <c r="AC1907" s="48">
        <v>6995.08</v>
      </c>
    </row>
    <row r="1908" spans="1:29" x14ac:dyDescent="0.2">
      <c r="A1908" s="66" t="s">
        <v>3033</v>
      </c>
      <c r="B1908" s="11" t="str">
        <f t="shared" si="220"/>
        <v xml:space="preserve"> - </v>
      </c>
      <c r="C1908" s="11" t="str">
        <f t="shared" si="220"/>
        <v/>
      </c>
      <c r="D1908" s="62" t="s">
        <v>6449</v>
      </c>
      <c r="E1908" s="11" t="str">
        <f t="shared" si="221"/>
        <v/>
      </c>
      <c r="F1908" s="66"/>
      <c r="G1908" s="64" t="str">
        <f t="shared" si="222"/>
        <v>The Ring</v>
      </c>
      <c r="H1908" s="66"/>
      <c r="I1908" s="65" t="str">
        <f t="shared" si="223"/>
        <v>Level 00</v>
      </c>
      <c r="J1908" s="66"/>
      <c r="K1908" s="67" t="str">
        <f t="shared" si="226"/>
        <v>Zone R2 (Mackup / Benchmark)</v>
      </c>
      <c r="L1908" s="66"/>
      <c r="M1908" s="68" t="str">
        <f t="shared" si="227"/>
        <v>R2 / J0</v>
      </c>
      <c r="N1908" s="66"/>
      <c r="O1908" s="69" t="str">
        <f t="shared" si="224"/>
        <v>S. K. L. - 3</v>
      </c>
      <c r="P1908" s="66"/>
      <c r="Q1908" s="70" t="str">
        <f t="shared" si="225"/>
        <v>R2 / J1</v>
      </c>
      <c r="R1908" s="66"/>
      <c r="S1908" s="66"/>
      <c r="T1908" s="11" t="s">
        <v>6741</v>
      </c>
      <c r="U1908" s="11" t="s">
        <v>6741</v>
      </c>
      <c r="V1908" s="11" t="s">
        <v>6416</v>
      </c>
      <c r="W1908" s="59" t="s">
        <v>6416</v>
      </c>
      <c r="X1908" s="59" t="str">
        <f>CONCATENATE(D1908,F1908,H1908,J1908,L1908,N1908,P1908,R1908)</f>
        <v>Construction</v>
      </c>
      <c r="Y1908" s="11" t="s">
        <v>3034</v>
      </c>
      <c r="Z1908" s="32">
        <v>10</v>
      </c>
      <c r="AA1908" s="39">
        <v>45279</v>
      </c>
      <c r="AB1908" s="39">
        <v>45290</v>
      </c>
      <c r="AC1908" s="48">
        <v>3118.49</v>
      </c>
    </row>
    <row r="1909" spans="1:29" x14ac:dyDescent="0.2">
      <c r="A1909" s="66" t="s">
        <v>3035</v>
      </c>
      <c r="B1909" s="11" t="str">
        <f t="shared" si="220"/>
        <v xml:space="preserve"> - </v>
      </c>
      <c r="C1909" s="11" t="str">
        <f t="shared" si="220"/>
        <v/>
      </c>
      <c r="D1909" s="62" t="s">
        <v>6449</v>
      </c>
      <c r="E1909" s="11" t="str">
        <f t="shared" si="221"/>
        <v/>
      </c>
      <c r="F1909" s="66"/>
      <c r="G1909" s="64" t="str">
        <f t="shared" si="222"/>
        <v>The Ring</v>
      </c>
      <c r="H1909" s="66"/>
      <c r="I1909" s="65" t="str">
        <f t="shared" si="223"/>
        <v>Level 00</v>
      </c>
      <c r="J1909" s="66"/>
      <c r="K1909" s="67" t="str">
        <f t="shared" si="226"/>
        <v>Zone R2 (Mackup / Benchmark)</v>
      </c>
      <c r="L1909" s="66"/>
      <c r="M1909" s="68" t="str">
        <f t="shared" si="227"/>
        <v>R2 / J0</v>
      </c>
      <c r="N1909" s="66"/>
      <c r="O1909" s="69" t="str">
        <f t="shared" si="224"/>
        <v>S. K. L. - 3</v>
      </c>
      <c r="P1909" s="66"/>
      <c r="Q1909" s="70" t="str">
        <f t="shared" si="225"/>
        <v>R2 / J1</v>
      </c>
      <c r="R1909" s="66"/>
      <c r="S1909" s="66"/>
      <c r="T1909" s="11" t="s">
        <v>6741</v>
      </c>
      <c r="U1909" s="11" t="s">
        <v>6741</v>
      </c>
      <c r="V1909" s="11" t="s">
        <v>6416</v>
      </c>
      <c r="W1909" s="59" t="s">
        <v>6416</v>
      </c>
      <c r="X1909" s="59" t="str">
        <f>CONCATENATE(D1909,F1909,H1909,J1909,L1909,N1909,P1909,R1909)</f>
        <v>Construction</v>
      </c>
      <c r="Y1909" s="11" t="s">
        <v>3036</v>
      </c>
      <c r="Z1909" s="32">
        <v>10</v>
      </c>
      <c r="AA1909" s="39">
        <v>45279</v>
      </c>
      <c r="AB1909" s="39">
        <v>45290</v>
      </c>
      <c r="AC1909" s="34">
        <v>795.57</v>
      </c>
    </row>
    <row r="1910" spans="1:29" x14ac:dyDescent="0.2">
      <c r="A1910" s="66" t="s">
        <v>3037</v>
      </c>
      <c r="B1910" s="11" t="str">
        <f t="shared" si="220"/>
        <v xml:space="preserve"> - </v>
      </c>
      <c r="C1910" s="11" t="str">
        <f t="shared" si="220"/>
        <v/>
      </c>
      <c r="D1910" s="62" t="s">
        <v>6449</v>
      </c>
      <c r="E1910" s="11" t="str">
        <f t="shared" si="221"/>
        <v/>
      </c>
      <c r="F1910" s="66"/>
      <c r="G1910" s="64" t="str">
        <f t="shared" si="222"/>
        <v>The Ring</v>
      </c>
      <c r="H1910" s="66"/>
      <c r="I1910" s="65" t="str">
        <f t="shared" si="223"/>
        <v>Level 00</v>
      </c>
      <c r="J1910" s="66"/>
      <c r="K1910" s="67" t="str">
        <f t="shared" si="226"/>
        <v>Zone R2 (Mackup / Benchmark)</v>
      </c>
      <c r="L1910" s="66"/>
      <c r="M1910" s="68" t="str">
        <f t="shared" si="227"/>
        <v>R2 / J0</v>
      </c>
      <c r="N1910" s="66"/>
      <c r="O1910" s="69" t="str">
        <f t="shared" si="224"/>
        <v>S. K. L. - 3</v>
      </c>
      <c r="P1910" s="66"/>
      <c r="Q1910" s="70" t="str">
        <f t="shared" si="225"/>
        <v>R2 / J1</v>
      </c>
      <c r="R1910" s="66"/>
      <c r="S1910" s="66"/>
      <c r="T1910" s="11" t="s">
        <v>6741</v>
      </c>
      <c r="U1910" s="11" t="s">
        <v>6741</v>
      </c>
      <c r="V1910" s="11" t="s">
        <v>6416</v>
      </c>
      <c r="W1910" s="59" t="s">
        <v>6416</v>
      </c>
      <c r="X1910" s="59" t="str">
        <f>CONCATENATE(D1910,F1910,H1910,J1910,L1910,N1910,P1910,R1910)</f>
        <v>Construction</v>
      </c>
      <c r="Y1910" s="11" t="s">
        <v>3038</v>
      </c>
      <c r="Z1910" s="32">
        <v>10</v>
      </c>
      <c r="AA1910" s="39">
        <v>45279</v>
      </c>
      <c r="AB1910" s="39">
        <v>45290</v>
      </c>
      <c r="AC1910" s="34">
        <v>583.46</v>
      </c>
    </row>
    <row r="1911" spans="1:29" x14ac:dyDescent="0.2">
      <c r="A1911" s="63" t="s">
        <v>3039</v>
      </c>
      <c r="B1911" s="8" t="str">
        <f t="shared" si="220"/>
        <v xml:space="preserve"> - </v>
      </c>
      <c r="C1911" s="8" t="str">
        <f t="shared" si="220"/>
        <v/>
      </c>
      <c r="D1911" s="62" t="s">
        <v>6449</v>
      </c>
      <c r="E1911" s="8" t="str">
        <f t="shared" si="221"/>
        <v/>
      </c>
      <c r="F1911" s="63"/>
      <c r="G1911" s="64" t="str">
        <f t="shared" si="222"/>
        <v>The Ring</v>
      </c>
      <c r="H1911" s="63"/>
      <c r="I1911" s="65" t="str">
        <f t="shared" si="223"/>
        <v>Level 00</v>
      </c>
      <c r="J1911" s="63"/>
      <c r="K1911" s="67" t="str">
        <f t="shared" si="226"/>
        <v>Zone R2 (Mackup / Benchmark)</v>
      </c>
      <c r="L1911" s="63"/>
      <c r="M1911" s="68" t="str">
        <f t="shared" si="227"/>
        <v>R2 / J0</v>
      </c>
      <c r="N1911" s="63"/>
      <c r="O1911" s="69" t="str">
        <f t="shared" si="224"/>
        <v>S. K. L. - 3</v>
      </c>
      <c r="P1911" s="63"/>
      <c r="Q1911" s="70" t="str">
        <f t="shared" si="225"/>
        <v>R2 / J1</v>
      </c>
      <c r="R1911" s="63"/>
      <c r="S1911" s="63"/>
      <c r="T1911" s="8" t="s">
        <v>6741</v>
      </c>
      <c r="U1911" s="8" t="s">
        <v>6741</v>
      </c>
      <c r="V1911" s="8" t="s">
        <v>6416</v>
      </c>
      <c r="W1911" s="59" t="s">
        <v>6416</v>
      </c>
      <c r="X1911" s="59" t="str">
        <f>CONCATENATE(D1911,F1911,H1911,J1911,L1911,N1911,P1911,R1911)</f>
        <v>Construction</v>
      </c>
      <c r="Y1911" s="8" t="s">
        <v>3040</v>
      </c>
      <c r="Z1911" s="23">
        <v>4</v>
      </c>
      <c r="AA1911" s="35">
        <v>45291</v>
      </c>
      <c r="AB1911" s="35">
        <v>45294</v>
      </c>
      <c r="AC1911" s="42">
        <v>1641.8</v>
      </c>
    </row>
    <row r="1912" spans="1:29" x14ac:dyDescent="0.2">
      <c r="A1912" s="69" t="s">
        <v>1569</v>
      </c>
      <c r="B1912" s="3" t="str">
        <f t="shared" si="220"/>
        <v/>
      </c>
      <c r="C1912" s="3" t="str">
        <f t="shared" si="220"/>
        <v>R2 / J0 - Zone R2 (Mackup / Benchmark) - Level 00 - The Ring - Construction</v>
      </c>
      <c r="D1912" s="62" t="s">
        <v>6449</v>
      </c>
      <c r="E1912" s="3" t="str">
        <f t="shared" si="221"/>
        <v>R2 / J0</v>
      </c>
      <c r="F1912" s="92"/>
      <c r="G1912" s="64" t="str">
        <f>IF(F1912="",G1911,TRIM(F1912))</f>
        <v>The Ring</v>
      </c>
      <c r="H1912" s="92"/>
      <c r="I1912" s="65" t="str">
        <f>IF(H1912="",I1911,TRIM(H1912))</f>
        <v>Level 00</v>
      </c>
      <c r="J1912" s="92"/>
      <c r="K1912" s="67" t="str">
        <f>IF(J1912="",K1911,TRIM(J1912))</f>
        <v>Zone R2 (Mackup / Benchmark)</v>
      </c>
      <c r="L1912" s="92"/>
      <c r="M1912" s="68" t="str">
        <f>IF(L1912="",M1911,TRIM(L1912))</f>
        <v>R2 / J0</v>
      </c>
      <c r="N1912" s="69" t="s">
        <v>1569</v>
      </c>
      <c r="O1912" s="69" t="str">
        <f>IF(N1912="",O1911,TRIM(N1912))</f>
        <v>S. K. R. - 1</v>
      </c>
      <c r="P1912" s="92"/>
      <c r="Q1912" s="70" t="str">
        <f>IF(P1912="",Q1911,TRIM(P1912))</f>
        <v>R2 / J1</v>
      </c>
      <c r="R1912" s="92"/>
      <c r="S1912" s="92"/>
      <c r="T1912" s="3" t="s">
        <v>6730</v>
      </c>
      <c r="U1912" s="3" t="s">
        <v>6730</v>
      </c>
      <c r="V1912" s="3" t="s">
        <v>6730</v>
      </c>
      <c r="W1912" s="59" t="s">
        <v>1569</v>
      </c>
      <c r="X1912" s="59" t="str">
        <f>CONCATENATE(D1912,F1912,H1912,J1912,L1912,N1912,P1912,R1912)</f>
        <v>Construction            S. K. R. - 1</v>
      </c>
      <c r="Y1912" s="3"/>
      <c r="Z1912" s="49">
        <v>14</v>
      </c>
      <c r="AA1912" s="50">
        <v>45279</v>
      </c>
      <c r="AB1912" s="50">
        <v>45294</v>
      </c>
      <c r="AC1912" s="52">
        <v>13134.4</v>
      </c>
    </row>
    <row r="1913" spans="1:29" ht="25.5" x14ac:dyDescent="0.2">
      <c r="A1913" s="66" t="s">
        <v>3041</v>
      </c>
      <c r="B1913" s="11" t="str">
        <f t="shared" si="220"/>
        <v xml:space="preserve"> - R2 / J0 - Zone R2 (Mackup / Benchmark) - Level 00 - The Ring - Construction</v>
      </c>
      <c r="C1913" s="11" t="str">
        <f t="shared" si="220"/>
        <v/>
      </c>
      <c r="D1913" s="62" t="s">
        <v>6449</v>
      </c>
      <c r="E1913" s="11" t="str">
        <f t="shared" si="221"/>
        <v/>
      </c>
      <c r="F1913" s="66"/>
      <c r="G1913" s="64" t="str">
        <f t="shared" si="222"/>
        <v>The Ring</v>
      </c>
      <c r="H1913" s="66"/>
      <c r="I1913" s="65" t="str">
        <f t="shared" si="223"/>
        <v>Level 00</v>
      </c>
      <c r="J1913" s="66"/>
      <c r="K1913" s="67" t="str">
        <f t="shared" si="226"/>
        <v>Zone R2 (Mackup / Benchmark)</v>
      </c>
      <c r="L1913" s="66"/>
      <c r="M1913" s="68" t="str">
        <f t="shared" si="227"/>
        <v>R2 / J0</v>
      </c>
      <c r="N1913" s="66"/>
      <c r="O1913" s="69" t="str">
        <f t="shared" si="224"/>
        <v>S. K. R. - 1</v>
      </c>
      <c r="P1913" s="66"/>
      <c r="Q1913" s="70" t="str">
        <f t="shared" si="225"/>
        <v>R2 / J1</v>
      </c>
      <c r="R1913" s="66"/>
      <c r="S1913" s="66"/>
      <c r="T1913" s="11" t="s">
        <v>6730</v>
      </c>
      <c r="U1913" s="11" t="s">
        <v>6730</v>
      </c>
      <c r="V1913" s="11" t="s">
        <v>6416</v>
      </c>
      <c r="W1913" s="59" t="s">
        <v>6416</v>
      </c>
      <c r="X1913" s="59" t="str">
        <f>CONCATENATE(D1913,F1913,H1913,J1913,L1913,N1913,P1913,R1913)</f>
        <v>Construction</v>
      </c>
      <c r="Y1913" s="11" t="s">
        <v>3042</v>
      </c>
      <c r="Z1913" s="32">
        <v>10</v>
      </c>
      <c r="AA1913" s="39">
        <v>45279</v>
      </c>
      <c r="AB1913" s="39">
        <v>45290</v>
      </c>
      <c r="AC1913" s="48">
        <v>6995.08</v>
      </c>
    </row>
    <row r="1914" spans="1:29" x14ac:dyDescent="0.2">
      <c r="A1914" s="66" t="s">
        <v>3043</v>
      </c>
      <c r="B1914" s="11" t="str">
        <f t="shared" si="220"/>
        <v xml:space="preserve"> - </v>
      </c>
      <c r="C1914" s="11" t="str">
        <f t="shared" si="220"/>
        <v/>
      </c>
      <c r="D1914" s="62" t="s">
        <v>6449</v>
      </c>
      <c r="E1914" s="11" t="str">
        <f t="shared" si="221"/>
        <v/>
      </c>
      <c r="F1914" s="66"/>
      <c r="G1914" s="64" t="str">
        <f t="shared" si="222"/>
        <v>The Ring</v>
      </c>
      <c r="H1914" s="66"/>
      <c r="I1914" s="65" t="str">
        <f t="shared" si="223"/>
        <v>Level 00</v>
      </c>
      <c r="J1914" s="66"/>
      <c r="K1914" s="67" t="str">
        <f t="shared" si="226"/>
        <v>Zone R2 (Mackup / Benchmark)</v>
      </c>
      <c r="L1914" s="66"/>
      <c r="M1914" s="68" t="str">
        <f t="shared" si="227"/>
        <v>R2 / J0</v>
      </c>
      <c r="N1914" s="66"/>
      <c r="O1914" s="69" t="str">
        <f t="shared" si="224"/>
        <v>S. K. R. - 1</v>
      </c>
      <c r="P1914" s="66"/>
      <c r="Q1914" s="70" t="str">
        <f t="shared" si="225"/>
        <v>R2 / J1</v>
      </c>
      <c r="R1914" s="66"/>
      <c r="S1914" s="66"/>
      <c r="T1914" s="11" t="s">
        <v>6730</v>
      </c>
      <c r="U1914" s="11" t="s">
        <v>6730</v>
      </c>
      <c r="V1914" s="11" t="s">
        <v>6416</v>
      </c>
      <c r="W1914" s="59" t="s">
        <v>6416</v>
      </c>
      <c r="X1914" s="59" t="str">
        <f>CONCATENATE(D1914,F1914,H1914,J1914,L1914,N1914,P1914,R1914)</f>
        <v>Construction</v>
      </c>
      <c r="Y1914" s="11" t="s">
        <v>3044</v>
      </c>
      <c r="Z1914" s="32">
        <v>10</v>
      </c>
      <c r="AA1914" s="39">
        <v>45279</v>
      </c>
      <c r="AB1914" s="39">
        <v>45290</v>
      </c>
      <c r="AC1914" s="48">
        <v>3118.49</v>
      </c>
    </row>
    <row r="1915" spans="1:29" x14ac:dyDescent="0.2">
      <c r="A1915" s="66" t="s">
        <v>3045</v>
      </c>
      <c r="B1915" s="11" t="str">
        <f t="shared" si="220"/>
        <v xml:space="preserve"> - </v>
      </c>
      <c r="C1915" s="11" t="str">
        <f t="shared" si="220"/>
        <v/>
      </c>
      <c r="D1915" s="62" t="s">
        <v>6449</v>
      </c>
      <c r="E1915" s="11" t="str">
        <f t="shared" si="221"/>
        <v/>
      </c>
      <c r="F1915" s="66"/>
      <c r="G1915" s="64" t="str">
        <f t="shared" si="222"/>
        <v>The Ring</v>
      </c>
      <c r="H1915" s="66"/>
      <c r="I1915" s="65" t="str">
        <f t="shared" si="223"/>
        <v>Level 00</v>
      </c>
      <c r="J1915" s="66"/>
      <c r="K1915" s="67" t="str">
        <f t="shared" si="226"/>
        <v>Zone R2 (Mackup / Benchmark)</v>
      </c>
      <c r="L1915" s="66"/>
      <c r="M1915" s="68" t="str">
        <f t="shared" si="227"/>
        <v>R2 / J0</v>
      </c>
      <c r="N1915" s="66"/>
      <c r="O1915" s="69" t="str">
        <f t="shared" si="224"/>
        <v>S. K. R. - 1</v>
      </c>
      <c r="P1915" s="66"/>
      <c r="Q1915" s="70" t="str">
        <f t="shared" si="225"/>
        <v>R2 / J1</v>
      </c>
      <c r="R1915" s="66"/>
      <c r="S1915" s="66"/>
      <c r="T1915" s="11" t="s">
        <v>6730</v>
      </c>
      <c r="U1915" s="11" t="s">
        <v>6730</v>
      </c>
      <c r="V1915" s="11" t="s">
        <v>6416</v>
      </c>
      <c r="W1915" s="59" t="s">
        <v>6416</v>
      </c>
      <c r="X1915" s="59" t="str">
        <f>CONCATENATE(D1915,F1915,H1915,J1915,L1915,N1915,P1915,R1915)</f>
        <v>Construction</v>
      </c>
      <c r="Y1915" s="11" t="s">
        <v>3046</v>
      </c>
      <c r="Z1915" s="32">
        <v>10</v>
      </c>
      <c r="AA1915" s="39">
        <v>45279</v>
      </c>
      <c r="AB1915" s="39">
        <v>45290</v>
      </c>
      <c r="AC1915" s="34">
        <v>795.57</v>
      </c>
    </row>
    <row r="1916" spans="1:29" x14ac:dyDescent="0.2">
      <c r="A1916" s="66" t="s">
        <v>3047</v>
      </c>
      <c r="B1916" s="11" t="str">
        <f t="shared" si="220"/>
        <v xml:space="preserve"> - </v>
      </c>
      <c r="C1916" s="11" t="str">
        <f t="shared" si="220"/>
        <v/>
      </c>
      <c r="D1916" s="62" t="s">
        <v>6449</v>
      </c>
      <c r="E1916" s="11" t="str">
        <f t="shared" si="221"/>
        <v/>
      </c>
      <c r="F1916" s="66"/>
      <c r="G1916" s="64" t="str">
        <f t="shared" si="222"/>
        <v>The Ring</v>
      </c>
      <c r="H1916" s="66"/>
      <c r="I1916" s="65" t="str">
        <f t="shared" si="223"/>
        <v>Level 00</v>
      </c>
      <c r="J1916" s="66"/>
      <c r="K1916" s="67" t="str">
        <f t="shared" si="226"/>
        <v>Zone R2 (Mackup / Benchmark)</v>
      </c>
      <c r="L1916" s="66"/>
      <c r="M1916" s="68" t="str">
        <f t="shared" si="227"/>
        <v>R2 / J0</v>
      </c>
      <c r="N1916" s="66"/>
      <c r="O1916" s="69" t="str">
        <f t="shared" si="224"/>
        <v>S. K. R. - 1</v>
      </c>
      <c r="P1916" s="66"/>
      <c r="Q1916" s="70" t="str">
        <f t="shared" si="225"/>
        <v>R2 / J1</v>
      </c>
      <c r="R1916" s="66"/>
      <c r="S1916" s="66"/>
      <c r="T1916" s="11" t="s">
        <v>6730</v>
      </c>
      <c r="U1916" s="11" t="s">
        <v>6730</v>
      </c>
      <c r="V1916" s="11" t="s">
        <v>6416</v>
      </c>
      <c r="W1916" s="59" t="s">
        <v>6416</v>
      </c>
      <c r="X1916" s="59" t="str">
        <f>CONCATENATE(D1916,F1916,H1916,J1916,L1916,N1916,P1916,R1916)</f>
        <v>Construction</v>
      </c>
      <c r="Y1916" s="11" t="s">
        <v>3048</v>
      </c>
      <c r="Z1916" s="32">
        <v>10</v>
      </c>
      <c r="AA1916" s="39">
        <v>45279</v>
      </c>
      <c r="AB1916" s="39">
        <v>45290</v>
      </c>
      <c r="AC1916" s="34">
        <v>583.46</v>
      </c>
    </row>
    <row r="1917" spans="1:29" x14ac:dyDescent="0.2">
      <c r="A1917" s="63" t="s">
        <v>3049</v>
      </c>
      <c r="B1917" s="8" t="str">
        <f t="shared" si="220"/>
        <v xml:space="preserve"> - </v>
      </c>
      <c r="C1917" s="8" t="str">
        <f t="shared" si="220"/>
        <v/>
      </c>
      <c r="D1917" s="62" t="s">
        <v>6449</v>
      </c>
      <c r="E1917" s="8" t="str">
        <f t="shared" si="221"/>
        <v/>
      </c>
      <c r="F1917" s="63"/>
      <c r="G1917" s="64" t="str">
        <f t="shared" si="222"/>
        <v>The Ring</v>
      </c>
      <c r="H1917" s="63"/>
      <c r="I1917" s="65" t="str">
        <f t="shared" si="223"/>
        <v>Level 00</v>
      </c>
      <c r="J1917" s="63"/>
      <c r="K1917" s="67" t="str">
        <f t="shared" si="226"/>
        <v>Zone R2 (Mackup / Benchmark)</v>
      </c>
      <c r="L1917" s="63"/>
      <c r="M1917" s="68" t="str">
        <f t="shared" si="227"/>
        <v>R2 / J0</v>
      </c>
      <c r="N1917" s="63"/>
      <c r="O1917" s="69" t="str">
        <f t="shared" si="224"/>
        <v>S. K. R. - 1</v>
      </c>
      <c r="P1917" s="63"/>
      <c r="Q1917" s="70" t="str">
        <f t="shared" si="225"/>
        <v>R2 / J1</v>
      </c>
      <c r="R1917" s="63"/>
      <c r="S1917" s="63"/>
      <c r="T1917" s="8" t="s">
        <v>6730</v>
      </c>
      <c r="U1917" s="8" t="s">
        <v>6730</v>
      </c>
      <c r="V1917" s="8" t="s">
        <v>6416</v>
      </c>
      <c r="W1917" s="59" t="s">
        <v>6416</v>
      </c>
      <c r="X1917" s="59" t="str">
        <f>CONCATENATE(D1917,F1917,H1917,J1917,L1917,N1917,P1917,R1917)</f>
        <v>Construction</v>
      </c>
      <c r="Y1917" s="8" t="s">
        <v>3050</v>
      </c>
      <c r="Z1917" s="23">
        <v>4</v>
      </c>
      <c r="AA1917" s="35">
        <v>45291</v>
      </c>
      <c r="AB1917" s="35">
        <v>45294</v>
      </c>
      <c r="AC1917" s="42">
        <v>1641.8</v>
      </c>
    </row>
    <row r="1918" spans="1:29" x14ac:dyDescent="0.2">
      <c r="A1918" s="69" t="s">
        <v>1580</v>
      </c>
      <c r="B1918" s="3" t="str">
        <f t="shared" si="220"/>
        <v/>
      </c>
      <c r="C1918" s="3" t="str">
        <f t="shared" si="220"/>
        <v>R2 / J0 - Zone R2 (Mackup / Benchmark) - Level 00 - The Ring - Construction</v>
      </c>
      <c r="D1918" s="62" t="s">
        <v>6449</v>
      </c>
      <c r="E1918" s="3" t="str">
        <f t="shared" si="221"/>
        <v>R2 / J0</v>
      </c>
      <c r="F1918" s="92"/>
      <c r="G1918" s="64" t="str">
        <f>IF(F1918="",G1917,TRIM(F1918))</f>
        <v>The Ring</v>
      </c>
      <c r="H1918" s="92"/>
      <c r="I1918" s="65" t="str">
        <f>IF(H1918="",I1917,TRIM(H1918))</f>
        <v>Level 00</v>
      </c>
      <c r="J1918" s="92"/>
      <c r="K1918" s="67" t="str">
        <f>IF(J1918="",K1917,TRIM(J1918))</f>
        <v>Zone R2 (Mackup / Benchmark)</v>
      </c>
      <c r="L1918" s="92"/>
      <c r="M1918" s="68" t="str">
        <f>IF(L1918="",M1917,TRIM(L1918))</f>
        <v>R2 / J0</v>
      </c>
      <c r="N1918" s="69" t="s">
        <v>1580</v>
      </c>
      <c r="O1918" s="69" t="str">
        <f>IF(N1918="",O1917,TRIM(N1918))</f>
        <v>S. K. R. - 2</v>
      </c>
      <c r="P1918" s="92"/>
      <c r="Q1918" s="70" t="str">
        <f>IF(P1918="",Q1917,TRIM(P1918))</f>
        <v>R2 / J1</v>
      </c>
      <c r="R1918" s="92"/>
      <c r="S1918" s="92"/>
      <c r="T1918" s="3" t="s">
        <v>6731</v>
      </c>
      <c r="U1918" s="3" t="s">
        <v>6731</v>
      </c>
      <c r="V1918" s="3" t="s">
        <v>6731</v>
      </c>
      <c r="W1918" s="59" t="s">
        <v>1580</v>
      </c>
      <c r="X1918" s="59" t="str">
        <f>CONCATENATE(D1918,F1918,H1918,J1918,L1918,N1918,P1918,R1918)</f>
        <v>Construction            S. K. R. - 2</v>
      </c>
      <c r="Y1918" s="3"/>
      <c r="Z1918" s="49">
        <v>14</v>
      </c>
      <c r="AA1918" s="50">
        <v>45279</v>
      </c>
      <c r="AB1918" s="50">
        <v>45294</v>
      </c>
      <c r="AC1918" s="52">
        <v>13134.4</v>
      </c>
    </row>
    <row r="1919" spans="1:29" ht="25.5" x14ac:dyDescent="0.2">
      <c r="A1919" s="66" t="s">
        <v>3051</v>
      </c>
      <c r="B1919" s="11" t="str">
        <f t="shared" si="220"/>
        <v xml:space="preserve"> - R2 / J0 - Zone R2 (Mackup / Benchmark) - Level 00 - The Ring - Construction</v>
      </c>
      <c r="C1919" s="11" t="str">
        <f t="shared" si="220"/>
        <v/>
      </c>
      <c r="D1919" s="62" t="s">
        <v>6449</v>
      </c>
      <c r="E1919" s="11" t="str">
        <f t="shared" si="221"/>
        <v/>
      </c>
      <c r="F1919" s="66"/>
      <c r="G1919" s="64" t="str">
        <f t="shared" si="222"/>
        <v>The Ring</v>
      </c>
      <c r="H1919" s="66"/>
      <c r="I1919" s="65" t="str">
        <f t="shared" si="223"/>
        <v>Level 00</v>
      </c>
      <c r="J1919" s="66"/>
      <c r="K1919" s="67" t="str">
        <f t="shared" si="226"/>
        <v>Zone R2 (Mackup / Benchmark)</v>
      </c>
      <c r="L1919" s="66"/>
      <c r="M1919" s="68" t="str">
        <f t="shared" si="227"/>
        <v>R2 / J0</v>
      </c>
      <c r="N1919" s="66"/>
      <c r="O1919" s="69" t="str">
        <f t="shared" si="224"/>
        <v>S. K. R. - 2</v>
      </c>
      <c r="P1919" s="66"/>
      <c r="Q1919" s="70" t="str">
        <f t="shared" si="225"/>
        <v>R2 / J1</v>
      </c>
      <c r="R1919" s="66"/>
      <c r="S1919" s="66"/>
      <c r="T1919" s="11" t="s">
        <v>6731</v>
      </c>
      <c r="U1919" s="11" t="s">
        <v>6731</v>
      </c>
      <c r="V1919" s="11" t="s">
        <v>6416</v>
      </c>
      <c r="W1919" s="59" t="s">
        <v>6416</v>
      </c>
      <c r="X1919" s="59" t="str">
        <f>CONCATENATE(D1919,F1919,H1919,J1919,L1919,N1919,P1919,R1919)</f>
        <v>Construction</v>
      </c>
      <c r="Y1919" s="11" t="s">
        <v>3052</v>
      </c>
      <c r="Z1919" s="32">
        <v>10</v>
      </c>
      <c r="AA1919" s="39">
        <v>45279</v>
      </c>
      <c r="AB1919" s="39">
        <v>45290</v>
      </c>
      <c r="AC1919" s="48">
        <v>6995.08</v>
      </c>
    </row>
    <row r="1920" spans="1:29" x14ac:dyDescent="0.2">
      <c r="A1920" s="66" t="s">
        <v>3053</v>
      </c>
      <c r="B1920" s="11" t="str">
        <f t="shared" si="220"/>
        <v xml:space="preserve"> - </v>
      </c>
      <c r="C1920" s="11" t="str">
        <f t="shared" si="220"/>
        <v/>
      </c>
      <c r="D1920" s="62" t="s">
        <v>6449</v>
      </c>
      <c r="E1920" s="11" t="str">
        <f t="shared" si="221"/>
        <v/>
      </c>
      <c r="F1920" s="66"/>
      <c r="G1920" s="64" t="str">
        <f t="shared" si="222"/>
        <v>The Ring</v>
      </c>
      <c r="H1920" s="66"/>
      <c r="I1920" s="65" t="str">
        <f t="shared" si="223"/>
        <v>Level 00</v>
      </c>
      <c r="J1920" s="66"/>
      <c r="K1920" s="67" t="str">
        <f t="shared" si="226"/>
        <v>Zone R2 (Mackup / Benchmark)</v>
      </c>
      <c r="L1920" s="66"/>
      <c r="M1920" s="68" t="str">
        <f t="shared" si="227"/>
        <v>R2 / J0</v>
      </c>
      <c r="N1920" s="66"/>
      <c r="O1920" s="69" t="str">
        <f t="shared" si="224"/>
        <v>S. K. R. - 2</v>
      </c>
      <c r="P1920" s="66"/>
      <c r="Q1920" s="70" t="str">
        <f t="shared" si="225"/>
        <v>R2 / J1</v>
      </c>
      <c r="R1920" s="66"/>
      <c r="S1920" s="66"/>
      <c r="T1920" s="11" t="s">
        <v>6731</v>
      </c>
      <c r="U1920" s="11" t="s">
        <v>6731</v>
      </c>
      <c r="V1920" s="11" t="s">
        <v>6416</v>
      </c>
      <c r="W1920" s="59" t="s">
        <v>6416</v>
      </c>
      <c r="X1920" s="59" t="str">
        <f>CONCATENATE(D1920,F1920,H1920,J1920,L1920,N1920,P1920,R1920)</f>
        <v>Construction</v>
      </c>
      <c r="Y1920" s="11" t="s">
        <v>3054</v>
      </c>
      <c r="Z1920" s="32">
        <v>10</v>
      </c>
      <c r="AA1920" s="39">
        <v>45279</v>
      </c>
      <c r="AB1920" s="39">
        <v>45290</v>
      </c>
      <c r="AC1920" s="48">
        <v>3118.49</v>
      </c>
    </row>
    <row r="1921" spans="1:29" x14ac:dyDescent="0.2">
      <c r="A1921" s="66" t="s">
        <v>3055</v>
      </c>
      <c r="B1921" s="11" t="str">
        <f t="shared" si="220"/>
        <v xml:space="preserve"> - </v>
      </c>
      <c r="C1921" s="11" t="str">
        <f t="shared" si="220"/>
        <v/>
      </c>
      <c r="D1921" s="62" t="s">
        <v>6449</v>
      </c>
      <c r="E1921" s="11" t="str">
        <f t="shared" si="221"/>
        <v/>
      </c>
      <c r="F1921" s="66"/>
      <c r="G1921" s="64" t="str">
        <f t="shared" si="222"/>
        <v>The Ring</v>
      </c>
      <c r="H1921" s="66"/>
      <c r="I1921" s="65" t="str">
        <f t="shared" si="223"/>
        <v>Level 00</v>
      </c>
      <c r="J1921" s="66"/>
      <c r="K1921" s="67" t="str">
        <f t="shared" si="226"/>
        <v>Zone R2 (Mackup / Benchmark)</v>
      </c>
      <c r="L1921" s="66"/>
      <c r="M1921" s="68" t="str">
        <f t="shared" si="227"/>
        <v>R2 / J0</v>
      </c>
      <c r="N1921" s="66"/>
      <c r="O1921" s="69" t="str">
        <f t="shared" si="224"/>
        <v>S. K. R. - 2</v>
      </c>
      <c r="P1921" s="66"/>
      <c r="Q1921" s="70" t="str">
        <f t="shared" si="225"/>
        <v>R2 / J1</v>
      </c>
      <c r="R1921" s="66"/>
      <c r="S1921" s="66"/>
      <c r="T1921" s="11" t="s">
        <v>6731</v>
      </c>
      <c r="U1921" s="11" t="s">
        <v>6731</v>
      </c>
      <c r="V1921" s="11" t="s">
        <v>6416</v>
      </c>
      <c r="W1921" s="59" t="s">
        <v>6416</v>
      </c>
      <c r="X1921" s="59" t="str">
        <f>CONCATENATE(D1921,F1921,H1921,J1921,L1921,N1921,P1921,R1921)</f>
        <v>Construction</v>
      </c>
      <c r="Y1921" s="11" t="s">
        <v>3056</v>
      </c>
      <c r="Z1921" s="32">
        <v>10</v>
      </c>
      <c r="AA1921" s="39">
        <v>45279</v>
      </c>
      <c r="AB1921" s="39">
        <v>45290</v>
      </c>
      <c r="AC1921" s="34">
        <v>795.57</v>
      </c>
    </row>
    <row r="1922" spans="1:29" x14ac:dyDescent="0.2">
      <c r="A1922" s="66" t="s">
        <v>3057</v>
      </c>
      <c r="B1922" s="11" t="str">
        <f t="shared" si="220"/>
        <v xml:space="preserve"> - </v>
      </c>
      <c r="C1922" s="11" t="str">
        <f t="shared" si="220"/>
        <v/>
      </c>
      <c r="D1922" s="62" t="s">
        <v>6449</v>
      </c>
      <c r="E1922" s="11" t="str">
        <f t="shared" si="221"/>
        <v/>
      </c>
      <c r="F1922" s="66"/>
      <c r="G1922" s="64" t="str">
        <f t="shared" si="222"/>
        <v>The Ring</v>
      </c>
      <c r="H1922" s="66"/>
      <c r="I1922" s="65" t="str">
        <f t="shared" si="223"/>
        <v>Level 00</v>
      </c>
      <c r="J1922" s="66"/>
      <c r="K1922" s="67" t="str">
        <f t="shared" si="226"/>
        <v>Zone R2 (Mackup / Benchmark)</v>
      </c>
      <c r="L1922" s="66"/>
      <c r="M1922" s="68" t="str">
        <f t="shared" si="227"/>
        <v>R2 / J0</v>
      </c>
      <c r="N1922" s="66"/>
      <c r="O1922" s="69" t="str">
        <f t="shared" si="224"/>
        <v>S. K. R. - 2</v>
      </c>
      <c r="P1922" s="66"/>
      <c r="Q1922" s="70" t="str">
        <f t="shared" si="225"/>
        <v>R2 / J1</v>
      </c>
      <c r="R1922" s="66"/>
      <c r="S1922" s="66"/>
      <c r="T1922" s="11" t="s">
        <v>6731</v>
      </c>
      <c r="U1922" s="11" t="s">
        <v>6731</v>
      </c>
      <c r="V1922" s="11" t="s">
        <v>6416</v>
      </c>
      <c r="W1922" s="59" t="s">
        <v>6416</v>
      </c>
      <c r="X1922" s="59" t="str">
        <f>CONCATENATE(D1922,F1922,H1922,J1922,L1922,N1922,P1922,R1922)</f>
        <v>Construction</v>
      </c>
      <c r="Y1922" s="11" t="s">
        <v>3058</v>
      </c>
      <c r="Z1922" s="32">
        <v>10</v>
      </c>
      <c r="AA1922" s="39">
        <v>45279</v>
      </c>
      <c r="AB1922" s="39">
        <v>45290</v>
      </c>
      <c r="AC1922" s="34">
        <v>583.46</v>
      </c>
    </row>
    <row r="1923" spans="1:29" x14ac:dyDescent="0.2">
      <c r="A1923" s="63" t="s">
        <v>3059</v>
      </c>
      <c r="B1923" s="8" t="str">
        <f t="shared" si="220"/>
        <v xml:space="preserve"> - </v>
      </c>
      <c r="C1923" s="8" t="str">
        <f t="shared" si="220"/>
        <v/>
      </c>
      <c r="D1923" s="62" t="s">
        <v>6449</v>
      </c>
      <c r="E1923" s="8" t="str">
        <f t="shared" si="221"/>
        <v/>
      </c>
      <c r="F1923" s="63"/>
      <c r="G1923" s="64" t="str">
        <f t="shared" si="222"/>
        <v>The Ring</v>
      </c>
      <c r="H1923" s="63"/>
      <c r="I1923" s="65" t="str">
        <f t="shared" si="223"/>
        <v>Level 00</v>
      </c>
      <c r="J1923" s="63"/>
      <c r="K1923" s="67" t="str">
        <f t="shared" si="226"/>
        <v>Zone R2 (Mackup / Benchmark)</v>
      </c>
      <c r="L1923" s="63"/>
      <c r="M1923" s="68" t="str">
        <f t="shared" si="227"/>
        <v>R2 / J0</v>
      </c>
      <c r="N1923" s="63"/>
      <c r="O1923" s="69" t="str">
        <f t="shared" si="224"/>
        <v>S. K. R. - 2</v>
      </c>
      <c r="P1923" s="63"/>
      <c r="Q1923" s="70" t="str">
        <f t="shared" si="225"/>
        <v>R2 / J1</v>
      </c>
      <c r="R1923" s="63"/>
      <c r="S1923" s="63"/>
      <c r="T1923" s="8" t="s">
        <v>6731</v>
      </c>
      <c r="U1923" s="8" t="s">
        <v>6731</v>
      </c>
      <c r="V1923" s="8" t="s">
        <v>6416</v>
      </c>
      <c r="W1923" s="59" t="s">
        <v>6416</v>
      </c>
      <c r="X1923" s="59" t="str">
        <f>CONCATENATE(D1923,F1923,H1923,J1923,L1923,N1923,P1923,R1923)</f>
        <v>Construction</v>
      </c>
      <c r="Y1923" s="8" t="s">
        <v>3060</v>
      </c>
      <c r="Z1923" s="23">
        <v>4</v>
      </c>
      <c r="AA1923" s="35">
        <v>45291</v>
      </c>
      <c r="AB1923" s="35">
        <v>45294</v>
      </c>
      <c r="AC1923" s="42">
        <v>1641.8</v>
      </c>
    </row>
    <row r="1924" spans="1:29" x14ac:dyDescent="0.2">
      <c r="A1924" s="69" t="s">
        <v>1277</v>
      </c>
      <c r="B1924" s="3" t="str">
        <f t="shared" si="220"/>
        <v/>
      </c>
      <c r="C1924" s="3" t="str">
        <f t="shared" si="220"/>
        <v>R2 / J0 - Zone R2 (Mackup / Benchmark) - Level 00 - The Ring - Construction</v>
      </c>
      <c r="D1924" s="62" t="s">
        <v>6449</v>
      </c>
      <c r="E1924" s="3" t="str">
        <f t="shared" si="221"/>
        <v>R2 / J0</v>
      </c>
      <c r="F1924" s="92"/>
      <c r="G1924" s="64" t="str">
        <f>IF(F1924="",G1923,TRIM(F1924))</f>
        <v>The Ring</v>
      </c>
      <c r="H1924" s="92"/>
      <c r="I1924" s="65" t="str">
        <f>IF(H1924="",I1923,TRIM(H1924))</f>
        <v>Level 00</v>
      </c>
      <c r="J1924" s="92"/>
      <c r="K1924" s="67" t="str">
        <f>IF(J1924="",K1923,TRIM(J1924))</f>
        <v>Zone R2 (Mackup / Benchmark)</v>
      </c>
      <c r="L1924" s="92"/>
      <c r="M1924" s="68" t="str">
        <f>IF(L1924="",M1923,TRIM(L1924))</f>
        <v>R2 / J0</v>
      </c>
      <c r="N1924" s="69" t="s">
        <v>1277</v>
      </c>
      <c r="O1924" s="69" t="str">
        <f>IF(N1924="",O1923,TRIM(N1924))</f>
        <v>S. K. CL.</v>
      </c>
      <c r="P1924" s="92"/>
      <c r="Q1924" s="70" t="str">
        <f>IF(P1924="",Q1923,TRIM(P1924))</f>
        <v>R2 / J1</v>
      </c>
      <c r="R1924" s="92"/>
      <c r="S1924" s="92"/>
      <c r="T1924" s="3" t="s">
        <v>6719</v>
      </c>
      <c r="U1924" s="3" t="s">
        <v>6719</v>
      </c>
      <c r="V1924" s="3" t="s">
        <v>6719</v>
      </c>
      <c r="W1924" s="59" t="s">
        <v>1277</v>
      </c>
      <c r="X1924" s="59" t="str">
        <f>CONCATENATE(D1924,F1924,H1924,J1924,L1924,N1924,P1924,R1924)</f>
        <v>Construction            S. K. CL.</v>
      </c>
      <c r="Y1924" s="3"/>
      <c r="Z1924" s="49">
        <v>14</v>
      </c>
      <c r="AA1924" s="50">
        <v>45279</v>
      </c>
      <c r="AB1924" s="50">
        <v>45294</v>
      </c>
      <c r="AC1924" s="52">
        <v>13134.4</v>
      </c>
    </row>
    <row r="1925" spans="1:29" ht="25.5" x14ac:dyDescent="0.2">
      <c r="A1925" s="66" t="s">
        <v>3061</v>
      </c>
      <c r="B1925" s="11" t="str">
        <f t="shared" ref="B1925:C1988" si="228">IF(E1925&lt;&gt;"",C1924,IF(G1925&lt;&gt;"",F1924&amp;" - "&amp;C1924,IF(I1925&lt;&gt;"",H1924&amp;" - "&amp;F1924&amp;" - "&amp;C1924,IF(K1925&lt;&gt;"",J1924&amp;" - "&amp;H1924&amp;" - "&amp;F1924&amp;" - "&amp;C1924,IF(M1925&lt;&gt;"",L1924&amp;" - "&amp;J1924&amp;" - "&amp;H1924&amp;" - "&amp;F1924&amp;" - "&amp;C1924,IF(O1925&lt;&gt;"",N1924&amp;" - "&amp;L1924&amp;" - "&amp;J1924&amp;" - "&amp;H1924&amp;" - "&amp;F1924&amp;" - "&amp;C1924,IF(Q1925&lt;&gt;"",P1924&amp;" - "&amp;N1924&amp;" - "&amp;L1924&amp;" - "&amp;J1924&amp;" - "&amp;H1924&amp;" - "&amp;F1924&amp;" - "&amp;C1924,"")))))))</f>
        <v xml:space="preserve"> - R2 / J0 - Zone R2 (Mackup / Benchmark) - Level 00 - The Ring - Construction</v>
      </c>
      <c r="C1925" s="11" t="str">
        <f t="shared" si="228"/>
        <v/>
      </c>
      <c r="D1925" s="62" t="s">
        <v>6449</v>
      </c>
      <c r="E1925" s="11" t="str">
        <f t="shared" ref="E1925:E1988" si="229">IF(F1925&lt;&gt;"",D1924,IF(H1925&lt;&gt;"",G1924,IF(J1925&lt;&gt;"",I1924,IF(L1925&lt;&gt;"",K1924,IF(N1925&lt;&gt;"",M1924,IF(P1925&lt;&gt;"",O1924,IF(R1925&lt;&gt;"",Q1924,"")))))))</f>
        <v/>
      </c>
      <c r="F1925" s="66"/>
      <c r="G1925" s="64" t="str">
        <f t="shared" si="222"/>
        <v>The Ring</v>
      </c>
      <c r="H1925" s="66"/>
      <c r="I1925" s="65" t="str">
        <f t="shared" si="223"/>
        <v>Level 00</v>
      </c>
      <c r="J1925" s="66"/>
      <c r="K1925" s="67" t="str">
        <f t="shared" si="226"/>
        <v>Zone R2 (Mackup / Benchmark)</v>
      </c>
      <c r="L1925" s="66"/>
      <c r="M1925" s="68" t="str">
        <f t="shared" si="227"/>
        <v>R2 / J0</v>
      </c>
      <c r="N1925" s="66"/>
      <c r="O1925" s="69" t="str">
        <f t="shared" si="224"/>
        <v>S. K. CL.</v>
      </c>
      <c r="P1925" s="66"/>
      <c r="Q1925" s="70" t="str">
        <f t="shared" si="225"/>
        <v>R2 / J1</v>
      </c>
      <c r="R1925" s="66"/>
      <c r="S1925" s="66"/>
      <c r="T1925" s="11" t="s">
        <v>6719</v>
      </c>
      <c r="U1925" s="11" t="s">
        <v>6719</v>
      </c>
      <c r="V1925" s="11" t="s">
        <v>6416</v>
      </c>
      <c r="W1925" s="59" t="s">
        <v>6416</v>
      </c>
      <c r="X1925" s="59" t="str">
        <f>CONCATENATE(D1925,F1925,H1925,J1925,L1925,N1925,P1925,R1925)</f>
        <v>Construction</v>
      </c>
      <c r="Y1925" s="11" t="s">
        <v>3062</v>
      </c>
      <c r="Z1925" s="32">
        <v>10</v>
      </c>
      <c r="AA1925" s="39">
        <v>45279</v>
      </c>
      <c r="AB1925" s="39">
        <v>45290</v>
      </c>
      <c r="AC1925" s="48">
        <v>6995.08</v>
      </c>
    </row>
    <row r="1926" spans="1:29" x14ac:dyDescent="0.2">
      <c r="A1926" s="66" t="s">
        <v>3063</v>
      </c>
      <c r="B1926" s="11" t="str">
        <f t="shared" si="228"/>
        <v xml:space="preserve"> - </v>
      </c>
      <c r="C1926" s="11" t="str">
        <f t="shared" si="228"/>
        <v/>
      </c>
      <c r="D1926" s="62" t="s">
        <v>6449</v>
      </c>
      <c r="E1926" s="11" t="str">
        <f t="shared" si="229"/>
        <v/>
      </c>
      <c r="F1926" s="66"/>
      <c r="G1926" s="64" t="str">
        <f t="shared" si="222"/>
        <v>The Ring</v>
      </c>
      <c r="H1926" s="66"/>
      <c r="I1926" s="65" t="str">
        <f t="shared" si="223"/>
        <v>Level 00</v>
      </c>
      <c r="J1926" s="66"/>
      <c r="K1926" s="67" t="str">
        <f t="shared" si="226"/>
        <v>Zone R2 (Mackup / Benchmark)</v>
      </c>
      <c r="L1926" s="66"/>
      <c r="M1926" s="68" t="str">
        <f t="shared" si="227"/>
        <v>R2 / J0</v>
      </c>
      <c r="N1926" s="66"/>
      <c r="O1926" s="69" t="str">
        <f t="shared" si="224"/>
        <v>S. K. CL.</v>
      </c>
      <c r="P1926" s="66"/>
      <c r="Q1926" s="70" t="str">
        <f t="shared" si="225"/>
        <v>R2 / J1</v>
      </c>
      <c r="R1926" s="66"/>
      <c r="S1926" s="66"/>
      <c r="T1926" s="11" t="s">
        <v>6719</v>
      </c>
      <c r="U1926" s="11" t="s">
        <v>6719</v>
      </c>
      <c r="V1926" s="11" t="s">
        <v>6416</v>
      </c>
      <c r="W1926" s="59" t="s">
        <v>6416</v>
      </c>
      <c r="X1926" s="59" t="str">
        <f>CONCATENATE(D1926,F1926,H1926,J1926,L1926,N1926,P1926,R1926)</f>
        <v>Construction</v>
      </c>
      <c r="Y1926" s="11" t="s">
        <v>3064</v>
      </c>
      <c r="Z1926" s="32">
        <v>10</v>
      </c>
      <c r="AA1926" s="39">
        <v>45279</v>
      </c>
      <c r="AB1926" s="39">
        <v>45290</v>
      </c>
      <c r="AC1926" s="48">
        <v>3118.49</v>
      </c>
    </row>
    <row r="1927" spans="1:29" x14ac:dyDescent="0.2">
      <c r="A1927" s="66" t="s">
        <v>3065</v>
      </c>
      <c r="B1927" s="11" t="str">
        <f t="shared" si="228"/>
        <v xml:space="preserve"> - </v>
      </c>
      <c r="C1927" s="11" t="str">
        <f t="shared" si="228"/>
        <v/>
      </c>
      <c r="D1927" s="62" t="s">
        <v>6449</v>
      </c>
      <c r="E1927" s="11" t="str">
        <f t="shared" si="229"/>
        <v/>
      </c>
      <c r="F1927" s="66"/>
      <c r="G1927" s="64" t="str">
        <f t="shared" si="222"/>
        <v>The Ring</v>
      </c>
      <c r="H1927" s="66"/>
      <c r="I1927" s="65" t="str">
        <f t="shared" si="223"/>
        <v>Level 00</v>
      </c>
      <c r="J1927" s="66"/>
      <c r="K1927" s="67" t="str">
        <f t="shared" si="226"/>
        <v>Zone R2 (Mackup / Benchmark)</v>
      </c>
      <c r="L1927" s="66"/>
      <c r="M1927" s="68" t="str">
        <f t="shared" si="227"/>
        <v>R2 / J0</v>
      </c>
      <c r="N1927" s="66"/>
      <c r="O1927" s="69" t="str">
        <f t="shared" si="224"/>
        <v>S. K. CL.</v>
      </c>
      <c r="P1927" s="66"/>
      <c r="Q1927" s="70" t="str">
        <f t="shared" si="225"/>
        <v>R2 / J1</v>
      </c>
      <c r="R1927" s="66"/>
      <c r="S1927" s="66"/>
      <c r="T1927" s="11" t="s">
        <v>6719</v>
      </c>
      <c r="U1927" s="11" t="s">
        <v>6719</v>
      </c>
      <c r="V1927" s="11" t="s">
        <v>6416</v>
      </c>
      <c r="W1927" s="59" t="s">
        <v>6416</v>
      </c>
      <c r="X1927" s="59" t="str">
        <f>CONCATENATE(D1927,F1927,H1927,J1927,L1927,N1927,P1927,R1927)</f>
        <v>Construction</v>
      </c>
      <c r="Y1927" s="11" t="s">
        <v>3066</v>
      </c>
      <c r="Z1927" s="32">
        <v>10</v>
      </c>
      <c r="AA1927" s="39">
        <v>45279</v>
      </c>
      <c r="AB1927" s="39">
        <v>45290</v>
      </c>
      <c r="AC1927" s="34">
        <v>795.57</v>
      </c>
    </row>
    <row r="1928" spans="1:29" x14ac:dyDescent="0.2">
      <c r="A1928" s="66" t="s">
        <v>3067</v>
      </c>
      <c r="B1928" s="11" t="str">
        <f t="shared" si="228"/>
        <v xml:space="preserve"> - </v>
      </c>
      <c r="C1928" s="11" t="str">
        <f t="shared" si="228"/>
        <v/>
      </c>
      <c r="D1928" s="62" t="s">
        <v>6449</v>
      </c>
      <c r="E1928" s="11" t="str">
        <f t="shared" si="229"/>
        <v/>
      </c>
      <c r="F1928" s="66"/>
      <c r="G1928" s="64" t="str">
        <f t="shared" ref="G1928:G1991" si="230">IF(F1928="",G1927,TRIM(F1928))</f>
        <v>The Ring</v>
      </c>
      <c r="H1928" s="66"/>
      <c r="I1928" s="65" t="str">
        <f t="shared" si="223"/>
        <v>Level 00</v>
      </c>
      <c r="J1928" s="66"/>
      <c r="K1928" s="67" t="str">
        <f t="shared" si="226"/>
        <v>Zone R2 (Mackup / Benchmark)</v>
      </c>
      <c r="L1928" s="66"/>
      <c r="M1928" s="68" t="str">
        <f t="shared" si="227"/>
        <v>R2 / J0</v>
      </c>
      <c r="N1928" s="66"/>
      <c r="O1928" s="69" t="str">
        <f t="shared" si="224"/>
        <v>S. K. CL.</v>
      </c>
      <c r="P1928" s="66"/>
      <c r="Q1928" s="70" t="str">
        <f t="shared" si="225"/>
        <v>R2 / J1</v>
      </c>
      <c r="R1928" s="66"/>
      <c r="S1928" s="66"/>
      <c r="T1928" s="11" t="s">
        <v>6719</v>
      </c>
      <c r="U1928" s="11" t="s">
        <v>6719</v>
      </c>
      <c r="V1928" s="11" t="s">
        <v>6416</v>
      </c>
      <c r="W1928" s="59" t="s">
        <v>6416</v>
      </c>
      <c r="X1928" s="59" t="str">
        <f>CONCATENATE(D1928,F1928,H1928,J1928,L1928,N1928,P1928,R1928)</f>
        <v>Construction</v>
      </c>
      <c r="Y1928" s="11" t="s">
        <v>3068</v>
      </c>
      <c r="Z1928" s="32">
        <v>10</v>
      </c>
      <c r="AA1928" s="39">
        <v>45279</v>
      </c>
      <c r="AB1928" s="39">
        <v>45290</v>
      </c>
      <c r="AC1928" s="34">
        <v>583.46</v>
      </c>
    </row>
    <row r="1929" spans="1:29" x14ac:dyDescent="0.2">
      <c r="A1929" s="63" t="s">
        <v>3069</v>
      </c>
      <c r="B1929" s="8" t="str">
        <f t="shared" si="228"/>
        <v xml:space="preserve"> - </v>
      </c>
      <c r="C1929" s="8" t="str">
        <f t="shared" si="228"/>
        <v/>
      </c>
      <c r="D1929" s="62" t="s">
        <v>6449</v>
      </c>
      <c r="E1929" s="8" t="str">
        <f t="shared" si="229"/>
        <v/>
      </c>
      <c r="F1929" s="63"/>
      <c r="G1929" s="64" t="str">
        <f t="shared" si="230"/>
        <v>The Ring</v>
      </c>
      <c r="H1929" s="63"/>
      <c r="I1929" s="65" t="str">
        <f t="shared" si="223"/>
        <v>Level 00</v>
      </c>
      <c r="J1929" s="63"/>
      <c r="K1929" s="67" t="str">
        <f t="shared" si="226"/>
        <v>Zone R2 (Mackup / Benchmark)</v>
      </c>
      <c r="L1929" s="63"/>
      <c r="M1929" s="68" t="str">
        <f t="shared" si="227"/>
        <v>R2 / J0</v>
      </c>
      <c r="N1929" s="63"/>
      <c r="O1929" s="69" t="str">
        <f t="shared" si="224"/>
        <v>S. K. CL.</v>
      </c>
      <c r="P1929" s="63"/>
      <c r="Q1929" s="70" t="str">
        <f t="shared" si="225"/>
        <v>R2 / J1</v>
      </c>
      <c r="R1929" s="63"/>
      <c r="S1929" s="63"/>
      <c r="T1929" s="8" t="s">
        <v>6719</v>
      </c>
      <c r="U1929" s="8" t="s">
        <v>6719</v>
      </c>
      <c r="V1929" s="8" t="s">
        <v>6416</v>
      </c>
      <c r="W1929" s="59" t="s">
        <v>6416</v>
      </c>
      <c r="X1929" s="59" t="str">
        <f>CONCATENATE(D1929,F1929,H1929,J1929,L1929,N1929,P1929,R1929)</f>
        <v>Construction</v>
      </c>
      <c r="Y1929" s="8" t="s">
        <v>3070</v>
      </c>
      <c r="Z1929" s="23">
        <v>4</v>
      </c>
      <c r="AA1929" s="35">
        <v>45291</v>
      </c>
      <c r="AB1929" s="35">
        <v>45294</v>
      </c>
      <c r="AC1929" s="42">
        <v>1641.8</v>
      </c>
    </row>
    <row r="1930" spans="1:29" x14ac:dyDescent="0.2">
      <c r="A1930" s="69" t="s">
        <v>1288</v>
      </c>
      <c r="B1930" s="3" t="str">
        <f t="shared" si="228"/>
        <v/>
      </c>
      <c r="C1930" s="3" t="str">
        <f t="shared" si="228"/>
        <v>R2 / J0 - Zone R2 (Mackup / Benchmark) - Level 00 - The Ring - Construction</v>
      </c>
      <c r="D1930" s="62" t="s">
        <v>6449</v>
      </c>
      <c r="E1930" s="3" t="str">
        <f t="shared" si="229"/>
        <v>R2 / J0</v>
      </c>
      <c r="F1930" s="92"/>
      <c r="G1930" s="64" t="str">
        <f>IF(F1930="",G1929,TRIM(F1930))</f>
        <v>The Ring</v>
      </c>
      <c r="H1930" s="92"/>
      <c r="I1930" s="65" t="str">
        <f>IF(H1930="",I1929,TRIM(H1930))</f>
        <v>Level 00</v>
      </c>
      <c r="J1930" s="92"/>
      <c r="K1930" s="67" t="str">
        <f>IF(J1930="",K1929,TRIM(J1930))</f>
        <v>Zone R2 (Mackup / Benchmark)</v>
      </c>
      <c r="L1930" s="92"/>
      <c r="M1930" s="68" t="str">
        <f>IF(L1930="",M1929,TRIM(L1930))</f>
        <v>R2 / J0</v>
      </c>
      <c r="N1930" s="69" t="s">
        <v>1288</v>
      </c>
      <c r="O1930" s="69" t="str">
        <f>IF(N1930="",O1929,TRIM(N1930))</f>
        <v>S. K. CR.</v>
      </c>
      <c r="P1930" s="92"/>
      <c r="Q1930" s="70" t="str">
        <f>IF(P1930="",Q1929,TRIM(P1930))</f>
        <v>R2 / J1</v>
      </c>
      <c r="R1930" s="92"/>
      <c r="S1930" s="92"/>
      <c r="T1930" s="3" t="s">
        <v>6720</v>
      </c>
      <c r="U1930" s="3" t="s">
        <v>6720</v>
      </c>
      <c r="V1930" s="3" t="s">
        <v>6720</v>
      </c>
      <c r="W1930" s="59" t="s">
        <v>1288</v>
      </c>
      <c r="X1930" s="59" t="str">
        <f>CONCATENATE(D1930,F1930,H1930,J1930,L1930,N1930,P1930,R1930)</f>
        <v>Construction            S. K. CR.</v>
      </c>
      <c r="Y1930" s="3"/>
      <c r="Z1930" s="49">
        <v>14</v>
      </c>
      <c r="AA1930" s="50">
        <v>45279</v>
      </c>
      <c r="AB1930" s="50">
        <v>45294</v>
      </c>
      <c r="AC1930" s="52">
        <v>13134.4</v>
      </c>
    </row>
    <row r="1931" spans="1:29" ht="25.5" x14ac:dyDescent="0.2">
      <c r="A1931" s="66" t="s">
        <v>3071</v>
      </c>
      <c r="B1931" s="11" t="str">
        <f t="shared" si="228"/>
        <v xml:space="preserve"> - R2 / J0 - Zone R2 (Mackup / Benchmark) - Level 00 - The Ring - Construction</v>
      </c>
      <c r="C1931" s="11" t="str">
        <f t="shared" si="228"/>
        <v/>
      </c>
      <c r="D1931" s="62" t="s">
        <v>6449</v>
      </c>
      <c r="E1931" s="11" t="str">
        <f t="shared" si="229"/>
        <v/>
      </c>
      <c r="F1931" s="66"/>
      <c r="G1931" s="64" t="str">
        <f t="shared" si="230"/>
        <v>The Ring</v>
      </c>
      <c r="H1931" s="66"/>
      <c r="I1931" s="65" t="str">
        <f t="shared" ref="I1931:I1994" si="231">IF(H1931="",I1930,TRIM(H1931))</f>
        <v>Level 00</v>
      </c>
      <c r="J1931" s="66"/>
      <c r="K1931" s="67" t="str">
        <f t="shared" si="226"/>
        <v>Zone R2 (Mackup / Benchmark)</v>
      </c>
      <c r="L1931" s="66"/>
      <c r="M1931" s="68" t="str">
        <f t="shared" si="227"/>
        <v>R2 / J0</v>
      </c>
      <c r="N1931" s="66"/>
      <c r="O1931" s="69" t="str">
        <f t="shared" si="224"/>
        <v>S. K. CR.</v>
      </c>
      <c r="P1931" s="66"/>
      <c r="Q1931" s="70" t="str">
        <f t="shared" si="225"/>
        <v>R2 / J1</v>
      </c>
      <c r="R1931" s="66"/>
      <c r="S1931" s="66"/>
      <c r="T1931" s="11" t="s">
        <v>6720</v>
      </c>
      <c r="U1931" s="11" t="s">
        <v>6720</v>
      </c>
      <c r="V1931" s="11" t="s">
        <v>6416</v>
      </c>
      <c r="W1931" s="59" t="s">
        <v>6416</v>
      </c>
      <c r="X1931" s="59" t="str">
        <f>CONCATENATE(D1931,F1931,H1931,J1931,L1931,N1931,P1931,R1931)</f>
        <v>Construction</v>
      </c>
      <c r="Y1931" s="11" t="s">
        <v>3072</v>
      </c>
      <c r="Z1931" s="32">
        <v>10</v>
      </c>
      <c r="AA1931" s="39">
        <v>45279</v>
      </c>
      <c r="AB1931" s="39">
        <v>45290</v>
      </c>
      <c r="AC1931" s="48">
        <v>6995.08</v>
      </c>
    </row>
    <row r="1932" spans="1:29" x14ac:dyDescent="0.2">
      <c r="A1932" s="66" t="s">
        <v>3073</v>
      </c>
      <c r="B1932" s="11" t="str">
        <f t="shared" si="228"/>
        <v xml:space="preserve"> - </v>
      </c>
      <c r="C1932" s="11" t="str">
        <f t="shared" si="228"/>
        <v/>
      </c>
      <c r="D1932" s="62" t="s">
        <v>6449</v>
      </c>
      <c r="E1932" s="11" t="str">
        <f t="shared" si="229"/>
        <v/>
      </c>
      <c r="F1932" s="66"/>
      <c r="G1932" s="64" t="str">
        <f t="shared" si="230"/>
        <v>The Ring</v>
      </c>
      <c r="H1932" s="66"/>
      <c r="I1932" s="65" t="str">
        <f t="shared" si="231"/>
        <v>Level 00</v>
      </c>
      <c r="J1932" s="66"/>
      <c r="K1932" s="67" t="str">
        <f t="shared" si="226"/>
        <v>Zone R2 (Mackup / Benchmark)</v>
      </c>
      <c r="L1932" s="66"/>
      <c r="M1932" s="68" t="str">
        <f t="shared" si="227"/>
        <v>R2 / J0</v>
      </c>
      <c r="N1932" s="66"/>
      <c r="O1932" s="69" t="str">
        <f t="shared" si="224"/>
        <v>S. K. CR.</v>
      </c>
      <c r="P1932" s="66"/>
      <c r="Q1932" s="70" t="str">
        <f t="shared" si="225"/>
        <v>R2 / J1</v>
      </c>
      <c r="R1932" s="66"/>
      <c r="S1932" s="66"/>
      <c r="T1932" s="11" t="s">
        <v>6720</v>
      </c>
      <c r="U1932" s="11" t="s">
        <v>6720</v>
      </c>
      <c r="V1932" s="11" t="s">
        <v>6416</v>
      </c>
      <c r="W1932" s="59" t="s">
        <v>6416</v>
      </c>
      <c r="X1932" s="59" t="str">
        <f>CONCATENATE(D1932,F1932,H1932,J1932,L1932,N1932,P1932,R1932)</f>
        <v>Construction</v>
      </c>
      <c r="Y1932" s="11" t="s">
        <v>3074</v>
      </c>
      <c r="Z1932" s="32">
        <v>10</v>
      </c>
      <c r="AA1932" s="39">
        <v>45279</v>
      </c>
      <c r="AB1932" s="39">
        <v>45290</v>
      </c>
      <c r="AC1932" s="48">
        <v>3118.49</v>
      </c>
    </row>
    <row r="1933" spans="1:29" x14ac:dyDescent="0.2">
      <c r="A1933" s="66" t="s">
        <v>3075</v>
      </c>
      <c r="B1933" s="11" t="str">
        <f t="shared" si="228"/>
        <v xml:space="preserve"> - </v>
      </c>
      <c r="C1933" s="11" t="str">
        <f t="shared" si="228"/>
        <v/>
      </c>
      <c r="D1933" s="62" t="s">
        <v>6449</v>
      </c>
      <c r="E1933" s="11" t="str">
        <f t="shared" si="229"/>
        <v/>
      </c>
      <c r="F1933" s="66"/>
      <c r="G1933" s="64" t="str">
        <f t="shared" si="230"/>
        <v>The Ring</v>
      </c>
      <c r="H1933" s="66"/>
      <c r="I1933" s="65" t="str">
        <f t="shared" si="231"/>
        <v>Level 00</v>
      </c>
      <c r="J1933" s="66"/>
      <c r="K1933" s="67" t="str">
        <f t="shared" si="226"/>
        <v>Zone R2 (Mackup / Benchmark)</v>
      </c>
      <c r="L1933" s="66"/>
      <c r="M1933" s="68" t="str">
        <f t="shared" si="227"/>
        <v>R2 / J0</v>
      </c>
      <c r="N1933" s="66"/>
      <c r="O1933" s="69" t="str">
        <f t="shared" ref="O1933:O1996" si="232">IF(N1933="",O1932,TRIM(N1933))</f>
        <v>S. K. CR.</v>
      </c>
      <c r="P1933" s="66"/>
      <c r="Q1933" s="70" t="str">
        <f t="shared" si="225"/>
        <v>R2 / J1</v>
      </c>
      <c r="R1933" s="66"/>
      <c r="S1933" s="66"/>
      <c r="T1933" s="11" t="s">
        <v>6720</v>
      </c>
      <c r="U1933" s="11" t="s">
        <v>6720</v>
      </c>
      <c r="V1933" s="11" t="s">
        <v>6416</v>
      </c>
      <c r="W1933" s="59" t="s">
        <v>6416</v>
      </c>
      <c r="X1933" s="59" t="str">
        <f>CONCATENATE(D1933,F1933,H1933,J1933,L1933,N1933,P1933,R1933)</f>
        <v>Construction</v>
      </c>
      <c r="Y1933" s="11" t="s">
        <v>3076</v>
      </c>
      <c r="Z1933" s="32">
        <v>10</v>
      </c>
      <c r="AA1933" s="39">
        <v>45279</v>
      </c>
      <c r="AB1933" s="39">
        <v>45290</v>
      </c>
      <c r="AC1933" s="34">
        <v>795.57</v>
      </c>
    </row>
    <row r="1934" spans="1:29" x14ac:dyDescent="0.2">
      <c r="A1934" s="66" t="s">
        <v>3077</v>
      </c>
      <c r="B1934" s="11" t="str">
        <f t="shared" si="228"/>
        <v xml:space="preserve"> - </v>
      </c>
      <c r="C1934" s="11" t="str">
        <f t="shared" si="228"/>
        <v/>
      </c>
      <c r="D1934" s="62" t="s">
        <v>6449</v>
      </c>
      <c r="E1934" s="11" t="str">
        <f t="shared" si="229"/>
        <v/>
      </c>
      <c r="F1934" s="66"/>
      <c r="G1934" s="64" t="str">
        <f t="shared" si="230"/>
        <v>The Ring</v>
      </c>
      <c r="H1934" s="66"/>
      <c r="I1934" s="65" t="str">
        <f t="shared" si="231"/>
        <v>Level 00</v>
      </c>
      <c r="J1934" s="66"/>
      <c r="K1934" s="67" t="str">
        <f t="shared" si="226"/>
        <v>Zone R2 (Mackup / Benchmark)</v>
      </c>
      <c r="L1934" s="66"/>
      <c r="M1934" s="68" t="str">
        <f t="shared" si="227"/>
        <v>R2 / J0</v>
      </c>
      <c r="N1934" s="66"/>
      <c r="O1934" s="69" t="str">
        <f t="shared" si="232"/>
        <v>S. K. CR.</v>
      </c>
      <c r="P1934" s="66"/>
      <c r="Q1934" s="70" t="str">
        <f t="shared" ref="Q1934:Q1997" si="233">IF(P1934="",Q1933,TRIM(P1934))</f>
        <v>R2 / J1</v>
      </c>
      <c r="R1934" s="66"/>
      <c r="S1934" s="66"/>
      <c r="T1934" s="11" t="s">
        <v>6720</v>
      </c>
      <c r="U1934" s="11" t="s">
        <v>6720</v>
      </c>
      <c r="V1934" s="11" t="s">
        <v>6416</v>
      </c>
      <c r="W1934" s="59" t="s">
        <v>6416</v>
      </c>
      <c r="X1934" s="59" t="str">
        <f>CONCATENATE(D1934,F1934,H1934,J1934,L1934,N1934,P1934,R1934)</f>
        <v>Construction</v>
      </c>
      <c r="Y1934" s="11" t="s">
        <v>3078</v>
      </c>
      <c r="Z1934" s="32">
        <v>10</v>
      </c>
      <c r="AA1934" s="39">
        <v>45279</v>
      </c>
      <c r="AB1934" s="39">
        <v>45290</v>
      </c>
      <c r="AC1934" s="34">
        <v>583.46</v>
      </c>
    </row>
    <row r="1935" spans="1:29" x14ac:dyDescent="0.2">
      <c r="A1935" s="63" t="s">
        <v>3079</v>
      </c>
      <c r="B1935" s="8" t="str">
        <f t="shared" si="228"/>
        <v xml:space="preserve"> - </v>
      </c>
      <c r="C1935" s="8" t="str">
        <f t="shared" si="228"/>
        <v/>
      </c>
      <c r="D1935" s="62" t="s">
        <v>6449</v>
      </c>
      <c r="E1935" s="8" t="str">
        <f t="shared" si="229"/>
        <v/>
      </c>
      <c r="F1935" s="63"/>
      <c r="G1935" s="64" t="str">
        <f t="shared" si="230"/>
        <v>The Ring</v>
      </c>
      <c r="H1935" s="63"/>
      <c r="I1935" s="65" t="str">
        <f t="shared" si="231"/>
        <v>Level 00</v>
      </c>
      <c r="J1935" s="63"/>
      <c r="K1935" s="67" t="str">
        <f t="shared" si="226"/>
        <v>Zone R2 (Mackup / Benchmark)</v>
      </c>
      <c r="L1935" s="63"/>
      <c r="M1935" s="68" t="str">
        <f t="shared" si="227"/>
        <v>R2 / J0</v>
      </c>
      <c r="N1935" s="63"/>
      <c r="O1935" s="69" t="str">
        <f t="shared" si="232"/>
        <v>S. K. CR.</v>
      </c>
      <c r="P1935" s="63"/>
      <c r="Q1935" s="70" t="str">
        <f t="shared" si="233"/>
        <v>R2 / J1</v>
      </c>
      <c r="R1935" s="63"/>
      <c r="S1935" s="63"/>
      <c r="T1935" s="8" t="s">
        <v>6720</v>
      </c>
      <c r="U1935" s="8" t="s">
        <v>6720</v>
      </c>
      <c r="V1935" s="8" t="s">
        <v>6416</v>
      </c>
      <c r="W1935" s="59" t="s">
        <v>6416</v>
      </c>
      <c r="X1935" s="59" t="str">
        <f>CONCATENATE(D1935,F1935,H1935,J1935,L1935,N1935,P1935,R1935)</f>
        <v>Construction</v>
      </c>
      <c r="Y1935" s="8" t="s">
        <v>3080</v>
      </c>
      <c r="Z1935" s="23">
        <v>4</v>
      </c>
      <c r="AA1935" s="35">
        <v>45291</v>
      </c>
      <c r="AB1935" s="35">
        <v>45294</v>
      </c>
      <c r="AC1935" s="42">
        <v>1641.8</v>
      </c>
    </row>
    <row r="1936" spans="1:29" x14ac:dyDescent="0.2">
      <c r="A1936" s="69" t="s">
        <v>1222</v>
      </c>
      <c r="B1936" s="3" t="str">
        <f t="shared" si="228"/>
        <v/>
      </c>
      <c r="C1936" s="3" t="str">
        <f t="shared" si="228"/>
        <v>R2 / J0 - Zone R2 (Mackup / Benchmark) - Level 00 - The Ring - Construction</v>
      </c>
      <c r="D1936" s="62" t="s">
        <v>6449</v>
      </c>
      <c r="E1936" s="3" t="str">
        <f t="shared" si="229"/>
        <v>R2 / J0</v>
      </c>
      <c r="F1936" s="92"/>
      <c r="G1936" s="64" t="str">
        <f>IF(F1936="",G1935,TRIM(F1936))</f>
        <v>The Ring</v>
      </c>
      <c r="H1936" s="92"/>
      <c r="I1936" s="65" t="str">
        <f>IF(H1936="",I1935,TRIM(H1936))</f>
        <v>Level 00</v>
      </c>
      <c r="J1936" s="92"/>
      <c r="K1936" s="67" t="str">
        <f>IF(J1936="",K1935,TRIM(J1936))</f>
        <v>Zone R2 (Mackup / Benchmark)</v>
      </c>
      <c r="L1936" s="92"/>
      <c r="M1936" s="68" t="str">
        <f>IF(L1936="",M1935,TRIM(L1936))</f>
        <v>R2 / J0</v>
      </c>
      <c r="N1936" s="69" t="s">
        <v>1222</v>
      </c>
      <c r="O1936" s="69" t="str">
        <f>IF(N1936="",O1935,TRIM(N1936))</f>
        <v>S. DQ. R.</v>
      </c>
      <c r="P1936" s="92"/>
      <c r="Q1936" s="70" t="str">
        <f>IF(P1936="",Q1935,TRIM(P1936))</f>
        <v>R2 / J1</v>
      </c>
      <c r="R1936" s="92"/>
      <c r="S1936" s="92"/>
      <c r="T1936" s="3" t="s">
        <v>6714</v>
      </c>
      <c r="U1936" s="3" t="s">
        <v>6714</v>
      </c>
      <c r="V1936" s="3" t="s">
        <v>6714</v>
      </c>
      <c r="W1936" s="59" t="s">
        <v>1222</v>
      </c>
      <c r="X1936" s="59" t="str">
        <f>CONCATENATE(D1936,F1936,H1936,J1936,L1936,N1936,P1936,R1936)</f>
        <v>Construction            S. DQ. R.</v>
      </c>
      <c r="Y1936" s="3"/>
      <c r="Z1936" s="49">
        <v>14</v>
      </c>
      <c r="AA1936" s="50">
        <v>45279</v>
      </c>
      <c r="AB1936" s="50">
        <v>45294</v>
      </c>
      <c r="AC1936" s="52">
        <v>13134.4</v>
      </c>
    </row>
    <row r="1937" spans="1:29" ht="25.5" x14ac:dyDescent="0.2">
      <c r="A1937" s="66" t="s">
        <v>3081</v>
      </c>
      <c r="B1937" s="11" t="str">
        <f t="shared" si="228"/>
        <v xml:space="preserve"> - R2 / J0 - Zone R2 (Mackup / Benchmark) - Level 00 - The Ring - Construction</v>
      </c>
      <c r="C1937" s="11" t="str">
        <f t="shared" si="228"/>
        <v/>
      </c>
      <c r="D1937" s="62" t="s">
        <v>6449</v>
      </c>
      <c r="E1937" s="11" t="str">
        <f t="shared" si="229"/>
        <v/>
      </c>
      <c r="F1937" s="66"/>
      <c r="G1937" s="64" t="str">
        <f t="shared" si="230"/>
        <v>The Ring</v>
      </c>
      <c r="H1937" s="66"/>
      <c r="I1937" s="65" t="str">
        <f t="shared" si="231"/>
        <v>Level 00</v>
      </c>
      <c r="J1937" s="66"/>
      <c r="K1937" s="67" t="str">
        <f t="shared" si="226"/>
        <v>Zone R2 (Mackup / Benchmark)</v>
      </c>
      <c r="L1937" s="66"/>
      <c r="M1937" s="68" t="str">
        <f t="shared" si="227"/>
        <v>R2 / J0</v>
      </c>
      <c r="N1937" s="66"/>
      <c r="O1937" s="69" t="str">
        <f t="shared" si="232"/>
        <v>S. DQ. R.</v>
      </c>
      <c r="P1937" s="66"/>
      <c r="Q1937" s="70" t="str">
        <f t="shared" si="233"/>
        <v>R2 / J1</v>
      </c>
      <c r="R1937" s="66"/>
      <c r="S1937" s="66"/>
      <c r="T1937" s="11" t="s">
        <v>6714</v>
      </c>
      <c r="U1937" s="11" t="s">
        <v>6714</v>
      </c>
      <c r="V1937" s="11" t="s">
        <v>6416</v>
      </c>
      <c r="W1937" s="59" t="s">
        <v>6416</v>
      </c>
      <c r="X1937" s="59" t="str">
        <f>CONCATENATE(D1937,F1937,H1937,J1937,L1937,N1937,P1937,R1937)</f>
        <v>Construction</v>
      </c>
      <c r="Y1937" s="11" t="s">
        <v>3082</v>
      </c>
      <c r="Z1937" s="32">
        <v>10</v>
      </c>
      <c r="AA1937" s="39">
        <v>45279</v>
      </c>
      <c r="AB1937" s="39">
        <v>45290</v>
      </c>
      <c r="AC1937" s="48">
        <v>6995.08</v>
      </c>
    </row>
    <row r="1938" spans="1:29" x14ac:dyDescent="0.2">
      <c r="A1938" s="66" t="s">
        <v>3083</v>
      </c>
      <c r="B1938" s="11" t="str">
        <f t="shared" si="228"/>
        <v xml:space="preserve"> - </v>
      </c>
      <c r="C1938" s="11" t="str">
        <f t="shared" si="228"/>
        <v/>
      </c>
      <c r="D1938" s="62" t="s">
        <v>6449</v>
      </c>
      <c r="E1938" s="11" t="str">
        <f t="shared" si="229"/>
        <v/>
      </c>
      <c r="F1938" s="66"/>
      <c r="G1938" s="64" t="str">
        <f t="shared" si="230"/>
        <v>The Ring</v>
      </c>
      <c r="H1938" s="66"/>
      <c r="I1938" s="65" t="str">
        <f t="shared" si="231"/>
        <v>Level 00</v>
      </c>
      <c r="J1938" s="66"/>
      <c r="K1938" s="67" t="str">
        <f t="shared" si="226"/>
        <v>Zone R2 (Mackup / Benchmark)</v>
      </c>
      <c r="L1938" s="66"/>
      <c r="M1938" s="68" t="str">
        <f t="shared" si="227"/>
        <v>R2 / J0</v>
      </c>
      <c r="N1938" s="66"/>
      <c r="O1938" s="69" t="str">
        <f t="shared" si="232"/>
        <v>S. DQ. R.</v>
      </c>
      <c r="P1938" s="66"/>
      <c r="Q1938" s="70" t="str">
        <f t="shared" si="233"/>
        <v>R2 / J1</v>
      </c>
      <c r="R1938" s="66"/>
      <c r="S1938" s="66"/>
      <c r="T1938" s="11" t="s">
        <v>6714</v>
      </c>
      <c r="U1938" s="11" t="s">
        <v>6714</v>
      </c>
      <c r="V1938" s="11" t="s">
        <v>6416</v>
      </c>
      <c r="W1938" s="59" t="s">
        <v>6416</v>
      </c>
      <c r="X1938" s="59" t="str">
        <f>CONCATENATE(D1938,F1938,H1938,J1938,L1938,N1938,P1938,R1938)</f>
        <v>Construction</v>
      </c>
      <c r="Y1938" s="11" t="s">
        <v>3084</v>
      </c>
      <c r="Z1938" s="32">
        <v>10</v>
      </c>
      <c r="AA1938" s="39">
        <v>45279</v>
      </c>
      <c r="AB1938" s="39">
        <v>45290</v>
      </c>
      <c r="AC1938" s="48">
        <v>3118.49</v>
      </c>
    </row>
    <row r="1939" spans="1:29" x14ac:dyDescent="0.2">
      <c r="A1939" s="66" t="s">
        <v>3085</v>
      </c>
      <c r="B1939" s="11" t="str">
        <f t="shared" si="228"/>
        <v xml:space="preserve"> - </v>
      </c>
      <c r="C1939" s="11" t="str">
        <f t="shared" si="228"/>
        <v/>
      </c>
      <c r="D1939" s="62" t="s">
        <v>6449</v>
      </c>
      <c r="E1939" s="11" t="str">
        <f t="shared" si="229"/>
        <v/>
      </c>
      <c r="F1939" s="66"/>
      <c r="G1939" s="64" t="str">
        <f t="shared" si="230"/>
        <v>The Ring</v>
      </c>
      <c r="H1939" s="66"/>
      <c r="I1939" s="65" t="str">
        <f t="shared" si="231"/>
        <v>Level 00</v>
      </c>
      <c r="J1939" s="66"/>
      <c r="K1939" s="67" t="str">
        <f t="shared" si="226"/>
        <v>Zone R2 (Mackup / Benchmark)</v>
      </c>
      <c r="L1939" s="66"/>
      <c r="M1939" s="68" t="str">
        <f t="shared" si="227"/>
        <v>R2 / J0</v>
      </c>
      <c r="N1939" s="66"/>
      <c r="O1939" s="69" t="str">
        <f t="shared" si="232"/>
        <v>S. DQ. R.</v>
      </c>
      <c r="P1939" s="66"/>
      <c r="Q1939" s="70" t="str">
        <f t="shared" si="233"/>
        <v>R2 / J1</v>
      </c>
      <c r="R1939" s="66"/>
      <c r="S1939" s="66"/>
      <c r="T1939" s="11" t="s">
        <v>6714</v>
      </c>
      <c r="U1939" s="11" t="s">
        <v>6714</v>
      </c>
      <c r="V1939" s="11" t="s">
        <v>6416</v>
      </c>
      <c r="W1939" s="59" t="s">
        <v>6416</v>
      </c>
      <c r="X1939" s="59" t="str">
        <f>CONCATENATE(D1939,F1939,H1939,J1939,L1939,N1939,P1939,R1939)</f>
        <v>Construction</v>
      </c>
      <c r="Y1939" s="11" t="s">
        <v>3086</v>
      </c>
      <c r="Z1939" s="32">
        <v>10</v>
      </c>
      <c r="AA1939" s="39">
        <v>45279</v>
      </c>
      <c r="AB1939" s="39">
        <v>45290</v>
      </c>
      <c r="AC1939" s="34">
        <v>795.57</v>
      </c>
    </row>
    <row r="1940" spans="1:29" x14ac:dyDescent="0.2">
      <c r="A1940" s="66" t="s">
        <v>3087</v>
      </c>
      <c r="B1940" s="11" t="str">
        <f t="shared" si="228"/>
        <v xml:space="preserve"> - </v>
      </c>
      <c r="C1940" s="11" t="str">
        <f t="shared" si="228"/>
        <v/>
      </c>
      <c r="D1940" s="62" t="s">
        <v>6449</v>
      </c>
      <c r="E1940" s="11" t="str">
        <f t="shared" si="229"/>
        <v/>
      </c>
      <c r="F1940" s="66"/>
      <c r="G1940" s="64" t="str">
        <f t="shared" si="230"/>
        <v>The Ring</v>
      </c>
      <c r="H1940" s="66"/>
      <c r="I1940" s="65" t="str">
        <f t="shared" si="231"/>
        <v>Level 00</v>
      </c>
      <c r="J1940" s="66"/>
      <c r="K1940" s="67" t="str">
        <f t="shared" si="226"/>
        <v>Zone R2 (Mackup / Benchmark)</v>
      </c>
      <c r="L1940" s="66"/>
      <c r="M1940" s="68" t="str">
        <f t="shared" si="227"/>
        <v>R2 / J0</v>
      </c>
      <c r="N1940" s="66"/>
      <c r="O1940" s="69" t="str">
        <f t="shared" si="232"/>
        <v>S. DQ. R.</v>
      </c>
      <c r="P1940" s="66"/>
      <c r="Q1940" s="70" t="str">
        <f t="shared" si="233"/>
        <v>R2 / J1</v>
      </c>
      <c r="R1940" s="66"/>
      <c r="S1940" s="66"/>
      <c r="T1940" s="11" t="s">
        <v>6714</v>
      </c>
      <c r="U1940" s="11" t="s">
        <v>6714</v>
      </c>
      <c r="V1940" s="11" t="s">
        <v>6416</v>
      </c>
      <c r="W1940" s="59" t="s">
        <v>6416</v>
      </c>
      <c r="X1940" s="59" t="str">
        <f>CONCATENATE(D1940,F1940,H1940,J1940,L1940,N1940,P1940,R1940)</f>
        <v>Construction</v>
      </c>
      <c r="Y1940" s="11" t="s">
        <v>3088</v>
      </c>
      <c r="Z1940" s="32">
        <v>10</v>
      </c>
      <c r="AA1940" s="39">
        <v>45279</v>
      </c>
      <c r="AB1940" s="39">
        <v>45290</v>
      </c>
      <c r="AC1940" s="34">
        <v>583.46</v>
      </c>
    </row>
    <row r="1941" spans="1:29" x14ac:dyDescent="0.2">
      <c r="A1941" s="63" t="s">
        <v>3089</v>
      </c>
      <c r="B1941" s="8" t="str">
        <f t="shared" si="228"/>
        <v xml:space="preserve"> - </v>
      </c>
      <c r="C1941" s="8" t="str">
        <f t="shared" si="228"/>
        <v/>
      </c>
      <c r="D1941" s="62" t="s">
        <v>6449</v>
      </c>
      <c r="E1941" s="8" t="str">
        <f t="shared" si="229"/>
        <v/>
      </c>
      <c r="F1941" s="63"/>
      <c r="G1941" s="64" t="str">
        <f t="shared" si="230"/>
        <v>The Ring</v>
      </c>
      <c r="H1941" s="63"/>
      <c r="I1941" s="65" t="str">
        <f t="shared" si="231"/>
        <v>Level 00</v>
      </c>
      <c r="J1941" s="63"/>
      <c r="K1941" s="67" t="str">
        <f t="shared" si="226"/>
        <v>Zone R2 (Mackup / Benchmark)</v>
      </c>
      <c r="L1941" s="63"/>
      <c r="M1941" s="68" t="str">
        <f t="shared" si="227"/>
        <v>R2 / J0</v>
      </c>
      <c r="N1941" s="63"/>
      <c r="O1941" s="69" t="str">
        <f t="shared" si="232"/>
        <v>S. DQ. R.</v>
      </c>
      <c r="P1941" s="63"/>
      <c r="Q1941" s="70" t="str">
        <f t="shared" si="233"/>
        <v>R2 / J1</v>
      </c>
      <c r="R1941" s="63"/>
      <c r="S1941" s="63"/>
      <c r="T1941" s="8" t="s">
        <v>6714</v>
      </c>
      <c r="U1941" s="8" t="s">
        <v>6714</v>
      </c>
      <c r="V1941" s="8" t="s">
        <v>6416</v>
      </c>
      <c r="W1941" s="59" t="s">
        <v>6416</v>
      </c>
      <c r="X1941" s="59" t="str">
        <f>CONCATENATE(D1941,F1941,H1941,J1941,L1941,N1941,P1941,R1941)</f>
        <v>Construction</v>
      </c>
      <c r="Y1941" s="8" t="s">
        <v>3090</v>
      </c>
      <c r="Z1941" s="23">
        <v>4</v>
      </c>
      <c r="AA1941" s="35">
        <v>45291</v>
      </c>
      <c r="AB1941" s="35">
        <v>45294</v>
      </c>
      <c r="AC1941" s="42">
        <v>1641.8</v>
      </c>
    </row>
    <row r="1942" spans="1:29" x14ac:dyDescent="0.2">
      <c r="A1942" s="67" t="s">
        <v>3091</v>
      </c>
      <c r="B1942" s="12" t="str">
        <f t="shared" si="228"/>
        <v/>
      </c>
      <c r="C1942" s="12" t="str">
        <f t="shared" si="228"/>
        <v>Level 00 - The Ring - Construction</v>
      </c>
      <c r="D1942" s="62" t="s">
        <v>6449</v>
      </c>
      <c r="E1942" s="12" t="str">
        <f t="shared" si="229"/>
        <v>Level 00</v>
      </c>
      <c r="F1942" s="91"/>
      <c r="G1942" s="64" t="str">
        <f>IF(F1942="",G1941,TRIM(F1942))</f>
        <v>The Ring</v>
      </c>
      <c r="H1942" s="91"/>
      <c r="I1942" s="65" t="str">
        <f>IF(H1942="",I1941,TRIM(H1942))</f>
        <v>Level 00</v>
      </c>
      <c r="J1942" s="67" t="s">
        <v>3091</v>
      </c>
      <c r="K1942" s="67" t="str">
        <f>IF(J1942="",K1941,TRIM(J1942))</f>
        <v>Zone R1</v>
      </c>
      <c r="L1942" s="91"/>
      <c r="M1942" s="68" t="str">
        <f>IF(L1942="",M1941,TRIM(L1942))</f>
        <v>R2 / J0</v>
      </c>
      <c r="N1942" s="91"/>
      <c r="O1942" s="69" t="str">
        <f>IF(N1942="",O1941,TRIM(N1942))</f>
        <v>S. DQ. R.</v>
      </c>
      <c r="P1942" s="91"/>
      <c r="Q1942" s="70" t="str">
        <f>IF(P1942="",Q1941,TRIM(P1942))</f>
        <v>R2 / J1</v>
      </c>
      <c r="R1942" s="91"/>
      <c r="S1942" s="91"/>
      <c r="T1942" s="12" t="s">
        <v>6681</v>
      </c>
      <c r="U1942" s="12" t="s">
        <v>6681</v>
      </c>
      <c r="V1942" s="12" t="s">
        <v>6681</v>
      </c>
      <c r="W1942" s="59" t="s">
        <v>3091</v>
      </c>
      <c r="X1942" s="59" t="str">
        <f>CONCATENATE(D1942,F1942,H1942,J1942,L1942,N1942,P1942,R1942)</f>
        <v>Construction        Zone R1</v>
      </c>
      <c r="Y1942" s="12"/>
      <c r="Z1942" s="36">
        <v>63</v>
      </c>
      <c r="AA1942" s="37">
        <v>45321</v>
      </c>
      <c r="AB1942" s="37">
        <v>45398</v>
      </c>
      <c r="AC1942" s="46">
        <v>288956.86</v>
      </c>
    </row>
    <row r="1943" spans="1:29" x14ac:dyDescent="0.2">
      <c r="A1943" s="68" t="s">
        <v>3092</v>
      </c>
      <c r="B1943" s="2" t="str">
        <f t="shared" si="228"/>
        <v>Level 00 - The Ring - Construction</v>
      </c>
      <c r="C1943" s="2" t="str">
        <f t="shared" si="228"/>
        <v>Zone R1 - Level 00 - The Ring - Construction</v>
      </c>
      <c r="D1943" s="62" t="s">
        <v>6449</v>
      </c>
      <c r="E1943" s="2" t="str">
        <f t="shared" si="229"/>
        <v>Zone R1</v>
      </c>
      <c r="F1943" s="92"/>
      <c r="G1943" s="64" t="str">
        <f t="shared" si="230"/>
        <v>The Ring</v>
      </c>
      <c r="H1943" s="92"/>
      <c r="I1943" s="65" t="str">
        <f t="shared" si="231"/>
        <v>Level 00</v>
      </c>
      <c r="J1943" s="92"/>
      <c r="K1943" s="67" t="str">
        <f t="shared" si="226"/>
        <v>Zone R1</v>
      </c>
      <c r="L1943" s="68" t="s">
        <v>3092</v>
      </c>
      <c r="M1943" s="68" t="str">
        <f t="shared" si="227"/>
        <v>R1 / M0</v>
      </c>
      <c r="N1943" s="92"/>
      <c r="O1943" s="69" t="str">
        <f t="shared" si="232"/>
        <v>S. DQ. R.</v>
      </c>
      <c r="P1943" s="92"/>
      <c r="Q1943" s="70" t="str">
        <f t="shared" si="233"/>
        <v>R2 / J1</v>
      </c>
      <c r="R1943" s="92"/>
      <c r="S1943" s="92"/>
      <c r="T1943" s="2" t="s">
        <v>6769</v>
      </c>
      <c r="U1943" s="2" t="s">
        <v>6769</v>
      </c>
      <c r="V1943" s="2" t="s">
        <v>6769</v>
      </c>
      <c r="W1943" s="59" t="s">
        <v>3092</v>
      </c>
      <c r="X1943" s="59" t="str">
        <f>CONCATENATE(D1943,F1943,H1943,J1943,L1943,N1943,P1943,R1943)</f>
        <v>Construction          R1 / M0</v>
      </c>
      <c r="Y1943" s="2"/>
      <c r="Z1943" s="43">
        <v>26</v>
      </c>
      <c r="AA1943" s="44">
        <v>45321</v>
      </c>
      <c r="AB1943" s="44">
        <v>45351</v>
      </c>
      <c r="AC1943" s="47">
        <v>105075.22</v>
      </c>
    </row>
    <row r="1944" spans="1:29" x14ac:dyDescent="0.2">
      <c r="A1944" s="69" t="s">
        <v>1178</v>
      </c>
      <c r="B1944" s="3" t="str">
        <f t="shared" si="228"/>
        <v>Zone R1 - Level 00 - The Ring - Construction</v>
      </c>
      <c r="C1944" s="3" t="str">
        <f t="shared" si="228"/>
        <v>R1 / M0 - Zone R1 - Level 00 - The Ring - Construction</v>
      </c>
      <c r="D1944" s="62" t="s">
        <v>6449</v>
      </c>
      <c r="E1944" s="3" t="str">
        <f t="shared" si="229"/>
        <v>R1 / M0</v>
      </c>
      <c r="F1944" s="92"/>
      <c r="G1944" s="64" t="str">
        <f t="shared" si="230"/>
        <v>The Ring</v>
      </c>
      <c r="H1944" s="92"/>
      <c r="I1944" s="65" t="str">
        <f t="shared" si="231"/>
        <v>Level 00</v>
      </c>
      <c r="J1944" s="92"/>
      <c r="K1944" s="67" t="str">
        <f t="shared" si="226"/>
        <v>Zone R1</v>
      </c>
      <c r="L1944" s="92"/>
      <c r="M1944" s="68" t="str">
        <f t="shared" si="227"/>
        <v>R1 / M0</v>
      </c>
      <c r="N1944" s="69" t="s">
        <v>1178</v>
      </c>
      <c r="O1944" s="69" t="str">
        <f t="shared" si="232"/>
        <v>S. K. L. - 1</v>
      </c>
      <c r="P1944" s="92"/>
      <c r="Q1944" s="70" t="str">
        <f t="shared" si="233"/>
        <v>R2 / J1</v>
      </c>
      <c r="R1944" s="92"/>
      <c r="S1944" s="92"/>
      <c r="T1944" s="3" t="s">
        <v>6710</v>
      </c>
      <c r="U1944" s="3" t="s">
        <v>6710</v>
      </c>
      <c r="V1944" s="3" t="s">
        <v>6710</v>
      </c>
      <c r="W1944" s="59" t="s">
        <v>1178</v>
      </c>
      <c r="X1944" s="59" t="str">
        <f>CONCATENATE(D1944,F1944,H1944,J1944,L1944,N1944,P1944,R1944)</f>
        <v>Construction            S. K. L. - 1</v>
      </c>
      <c r="Y1944" s="3"/>
      <c r="Z1944" s="49">
        <v>5</v>
      </c>
      <c r="AA1944" s="50">
        <v>45321</v>
      </c>
      <c r="AB1944" s="50">
        <v>45326</v>
      </c>
      <c r="AC1944" s="52">
        <v>13134.4</v>
      </c>
    </row>
    <row r="1945" spans="1:29" ht="25.5" x14ac:dyDescent="0.2">
      <c r="A1945" s="66" t="s">
        <v>3093</v>
      </c>
      <c r="B1945" s="11" t="str">
        <f t="shared" si="228"/>
        <v xml:space="preserve"> - R1 / M0 - Zone R1 - Level 00 - The Ring - Construction</v>
      </c>
      <c r="C1945" s="11" t="str">
        <f t="shared" si="228"/>
        <v/>
      </c>
      <c r="D1945" s="62" t="s">
        <v>6449</v>
      </c>
      <c r="E1945" s="11" t="str">
        <f t="shared" si="229"/>
        <v/>
      </c>
      <c r="F1945" s="66"/>
      <c r="G1945" s="64" t="str">
        <f t="shared" si="230"/>
        <v>The Ring</v>
      </c>
      <c r="H1945" s="66"/>
      <c r="I1945" s="65" t="str">
        <f t="shared" si="231"/>
        <v>Level 00</v>
      </c>
      <c r="J1945" s="66"/>
      <c r="K1945" s="67" t="str">
        <f t="shared" si="226"/>
        <v>Zone R1</v>
      </c>
      <c r="L1945" s="66"/>
      <c r="M1945" s="68" t="str">
        <f t="shared" si="227"/>
        <v>R1 / M0</v>
      </c>
      <c r="N1945" s="66"/>
      <c r="O1945" s="69" t="str">
        <f t="shared" si="232"/>
        <v>S. K. L. - 1</v>
      </c>
      <c r="P1945" s="66"/>
      <c r="Q1945" s="70" t="str">
        <f t="shared" si="233"/>
        <v>R2 / J1</v>
      </c>
      <c r="R1945" s="66"/>
      <c r="S1945" s="66"/>
      <c r="T1945" s="11" t="s">
        <v>6710</v>
      </c>
      <c r="U1945" s="11" t="s">
        <v>6710</v>
      </c>
      <c r="V1945" s="11" t="s">
        <v>6416</v>
      </c>
      <c r="W1945" s="59" t="s">
        <v>6416</v>
      </c>
      <c r="X1945" s="59" t="str">
        <f>CONCATENATE(D1945,F1945,H1945,J1945,L1945,N1945,P1945,R1945)</f>
        <v>Construction</v>
      </c>
      <c r="Y1945" s="11" t="s">
        <v>3094</v>
      </c>
      <c r="Z1945" s="32">
        <v>3</v>
      </c>
      <c r="AA1945" s="39">
        <v>45321</v>
      </c>
      <c r="AB1945" s="39">
        <v>45323</v>
      </c>
      <c r="AC1945" s="48">
        <v>6995.08</v>
      </c>
    </row>
    <row r="1946" spans="1:29" x14ac:dyDescent="0.2">
      <c r="A1946" s="66" t="s">
        <v>3095</v>
      </c>
      <c r="B1946" s="11" t="str">
        <f t="shared" si="228"/>
        <v xml:space="preserve"> - </v>
      </c>
      <c r="C1946" s="11" t="str">
        <f t="shared" si="228"/>
        <v/>
      </c>
      <c r="D1946" s="62" t="s">
        <v>6449</v>
      </c>
      <c r="E1946" s="11" t="str">
        <f t="shared" si="229"/>
        <v/>
      </c>
      <c r="F1946" s="66"/>
      <c r="G1946" s="64" t="str">
        <f t="shared" si="230"/>
        <v>The Ring</v>
      </c>
      <c r="H1946" s="66"/>
      <c r="I1946" s="65" t="str">
        <f t="shared" si="231"/>
        <v>Level 00</v>
      </c>
      <c r="J1946" s="66"/>
      <c r="K1946" s="67" t="str">
        <f t="shared" si="226"/>
        <v>Zone R1</v>
      </c>
      <c r="L1946" s="66"/>
      <c r="M1946" s="68" t="str">
        <f t="shared" si="227"/>
        <v>R1 / M0</v>
      </c>
      <c r="N1946" s="66"/>
      <c r="O1946" s="69" t="str">
        <f t="shared" si="232"/>
        <v>S. K. L. - 1</v>
      </c>
      <c r="P1946" s="66"/>
      <c r="Q1946" s="70" t="str">
        <f t="shared" si="233"/>
        <v>R2 / J1</v>
      </c>
      <c r="R1946" s="66"/>
      <c r="S1946" s="66"/>
      <c r="T1946" s="11" t="s">
        <v>6710</v>
      </c>
      <c r="U1946" s="11" t="s">
        <v>6710</v>
      </c>
      <c r="V1946" s="11" t="s">
        <v>6416</v>
      </c>
      <c r="W1946" s="59" t="s">
        <v>6416</v>
      </c>
      <c r="X1946" s="59" t="str">
        <f>CONCATENATE(D1946,F1946,H1946,J1946,L1946,N1946,P1946,R1946)</f>
        <v>Construction</v>
      </c>
      <c r="Y1946" s="11" t="s">
        <v>3096</v>
      </c>
      <c r="Z1946" s="32">
        <v>3</v>
      </c>
      <c r="AA1946" s="39">
        <v>45321</v>
      </c>
      <c r="AB1946" s="39">
        <v>45323</v>
      </c>
      <c r="AC1946" s="48">
        <v>3118.49</v>
      </c>
    </row>
    <row r="1947" spans="1:29" x14ac:dyDescent="0.2">
      <c r="A1947" s="66" t="s">
        <v>3097</v>
      </c>
      <c r="B1947" s="11" t="str">
        <f t="shared" si="228"/>
        <v xml:space="preserve"> - </v>
      </c>
      <c r="C1947" s="11" t="str">
        <f t="shared" si="228"/>
        <v/>
      </c>
      <c r="D1947" s="62" t="s">
        <v>6449</v>
      </c>
      <c r="E1947" s="11" t="str">
        <f t="shared" si="229"/>
        <v/>
      </c>
      <c r="F1947" s="66"/>
      <c r="G1947" s="64" t="str">
        <f t="shared" si="230"/>
        <v>The Ring</v>
      </c>
      <c r="H1947" s="66"/>
      <c r="I1947" s="65" t="str">
        <f t="shared" si="231"/>
        <v>Level 00</v>
      </c>
      <c r="J1947" s="66"/>
      <c r="K1947" s="67" t="str">
        <f t="shared" si="226"/>
        <v>Zone R1</v>
      </c>
      <c r="L1947" s="66"/>
      <c r="M1947" s="68" t="str">
        <f t="shared" si="227"/>
        <v>R1 / M0</v>
      </c>
      <c r="N1947" s="66"/>
      <c r="O1947" s="69" t="str">
        <f t="shared" si="232"/>
        <v>S. K. L. - 1</v>
      </c>
      <c r="P1947" s="66"/>
      <c r="Q1947" s="70" t="str">
        <f t="shared" si="233"/>
        <v>R2 / J1</v>
      </c>
      <c r="R1947" s="66"/>
      <c r="S1947" s="66"/>
      <c r="T1947" s="11" t="s">
        <v>6710</v>
      </c>
      <c r="U1947" s="11" t="s">
        <v>6710</v>
      </c>
      <c r="V1947" s="11" t="s">
        <v>6416</v>
      </c>
      <c r="W1947" s="59" t="s">
        <v>6416</v>
      </c>
      <c r="X1947" s="59" t="str">
        <f>CONCATENATE(D1947,F1947,H1947,J1947,L1947,N1947,P1947,R1947)</f>
        <v>Construction</v>
      </c>
      <c r="Y1947" s="11" t="s">
        <v>3098</v>
      </c>
      <c r="Z1947" s="32">
        <v>2</v>
      </c>
      <c r="AA1947" s="39">
        <v>45322</v>
      </c>
      <c r="AB1947" s="39">
        <v>45323</v>
      </c>
      <c r="AC1947" s="34">
        <v>795.57</v>
      </c>
    </row>
    <row r="1948" spans="1:29" x14ac:dyDescent="0.2">
      <c r="A1948" s="66" t="s">
        <v>3099</v>
      </c>
      <c r="B1948" s="11" t="str">
        <f t="shared" si="228"/>
        <v xml:space="preserve"> - </v>
      </c>
      <c r="C1948" s="11" t="str">
        <f t="shared" si="228"/>
        <v/>
      </c>
      <c r="D1948" s="62" t="s">
        <v>6449</v>
      </c>
      <c r="E1948" s="11" t="str">
        <f t="shared" si="229"/>
        <v/>
      </c>
      <c r="F1948" s="66"/>
      <c r="G1948" s="64" t="str">
        <f t="shared" si="230"/>
        <v>The Ring</v>
      </c>
      <c r="H1948" s="66"/>
      <c r="I1948" s="65" t="str">
        <f t="shared" si="231"/>
        <v>Level 00</v>
      </c>
      <c r="J1948" s="66"/>
      <c r="K1948" s="67" t="str">
        <f t="shared" si="226"/>
        <v>Zone R1</v>
      </c>
      <c r="L1948" s="66"/>
      <c r="M1948" s="68" t="str">
        <f t="shared" si="227"/>
        <v>R1 / M0</v>
      </c>
      <c r="N1948" s="66"/>
      <c r="O1948" s="69" t="str">
        <f t="shared" si="232"/>
        <v>S. K. L. - 1</v>
      </c>
      <c r="P1948" s="66"/>
      <c r="Q1948" s="70" t="str">
        <f t="shared" si="233"/>
        <v>R2 / J1</v>
      </c>
      <c r="R1948" s="66"/>
      <c r="S1948" s="66"/>
      <c r="T1948" s="11" t="s">
        <v>6710</v>
      </c>
      <c r="U1948" s="11" t="s">
        <v>6710</v>
      </c>
      <c r="V1948" s="11" t="s">
        <v>6416</v>
      </c>
      <c r="W1948" s="59" t="s">
        <v>6416</v>
      </c>
      <c r="X1948" s="59" t="str">
        <f>CONCATENATE(D1948,F1948,H1948,J1948,L1948,N1948,P1948,R1948)</f>
        <v>Construction</v>
      </c>
      <c r="Y1948" s="11" t="s">
        <v>3100</v>
      </c>
      <c r="Z1948" s="32">
        <v>2</v>
      </c>
      <c r="AA1948" s="39">
        <v>45322</v>
      </c>
      <c r="AB1948" s="39">
        <v>45323</v>
      </c>
      <c r="AC1948" s="34">
        <v>583.46</v>
      </c>
    </row>
    <row r="1949" spans="1:29" x14ac:dyDescent="0.2">
      <c r="A1949" s="63" t="s">
        <v>3101</v>
      </c>
      <c r="B1949" s="8" t="str">
        <f t="shared" si="228"/>
        <v xml:space="preserve"> - </v>
      </c>
      <c r="C1949" s="8" t="str">
        <f t="shared" si="228"/>
        <v/>
      </c>
      <c r="D1949" s="62" t="s">
        <v>6449</v>
      </c>
      <c r="E1949" s="8" t="str">
        <f t="shared" si="229"/>
        <v/>
      </c>
      <c r="F1949" s="63"/>
      <c r="G1949" s="64" t="str">
        <f t="shared" si="230"/>
        <v>The Ring</v>
      </c>
      <c r="H1949" s="63"/>
      <c r="I1949" s="65" t="str">
        <f t="shared" si="231"/>
        <v>Level 00</v>
      </c>
      <c r="J1949" s="63"/>
      <c r="K1949" s="67" t="str">
        <f t="shared" si="226"/>
        <v>Zone R1</v>
      </c>
      <c r="L1949" s="63"/>
      <c r="M1949" s="68" t="str">
        <f t="shared" si="227"/>
        <v>R1 / M0</v>
      </c>
      <c r="N1949" s="63"/>
      <c r="O1949" s="69" t="str">
        <f t="shared" si="232"/>
        <v>S. K. L. - 1</v>
      </c>
      <c r="P1949" s="63"/>
      <c r="Q1949" s="70" t="str">
        <f t="shared" si="233"/>
        <v>R2 / J1</v>
      </c>
      <c r="R1949" s="63"/>
      <c r="S1949" s="63"/>
      <c r="T1949" s="8" t="s">
        <v>6710</v>
      </c>
      <c r="U1949" s="8" t="s">
        <v>6710</v>
      </c>
      <c r="V1949" s="8" t="s">
        <v>6416</v>
      </c>
      <c r="W1949" s="59" t="s">
        <v>6416</v>
      </c>
      <c r="X1949" s="59" t="str">
        <f>CONCATENATE(D1949,F1949,H1949,J1949,L1949,N1949,P1949,R1949)</f>
        <v>Construction</v>
      </c>
      <c r="Y1949" s="8" t="s">
        <v>3102</v>
      </c>
      <c r="Z1949" s="23">
        <v>2</v>
      </c>
      <c r="AA1949" s="35">
        <v>45325</v>
      </c>
      <c r="AB1949" s="35">
        <v>45326</v>
      </c>
      <c r="AC1949" s="42">
        <v>1641.8</v>
      </c>
    </row>
    <row r="1950" spans="1:29" x14ac:dyDescent="0.2">
      <c r="A1950" s="69" t="s">
        <v>1189</v>
      </c>
      <c r="B1950" s="3" t="str">
        <f t="shared" si="228"/>
        <v/>
      </c>
      <c r="C1950" s="3" t="str">
        <f t="shared" si="228"/>
        <v>R1 / M0 - Zone R1 - Level 00 - The Ring - Construction</v>
      </c>
      <c r="D1950" s="62" t="s">
        <v>6449</v>
      </c>
      <c r="E1950" s="3" t="str">
        <f t="shared" si="229"/>
        <v>R1 / M0</v>
      </c>
      <c r="F1950" s="92"/>
      <c r="G1950" s="64" t="str">
        <f>IF(F1950="",G1949,TRIM(F1950))</f>
        <v>The Ring</v>
      </c>
      <c r="H1950" s="92"/>
      <c r="I1950" s="65" t="str">
        <f>IF(H1950="",I1949,TRIM(H1950))</f>
        <v>Level 00</v>
      </c>
      <c r="J1950" s="92"/>
      <c r="K1950" s="67" t="str">
        <f>IF(J1950="",K1949,TRIM(J1950))</f>
        <v>Zone R1</v>
      </c>
      <c r="L1950" s="92"/>
      <c r="M1950" s="68" t="str">
        <f>IF(L1950="",M1949,TRIM(L1950))</f>
        <v>R1 / M0</v>
      </c>
      <c r="N1950" s="69" t="s">
        <v>1189</v>
      </c>
      <c r="O1950" s="69" t="str">
        <f>IF(N1950="",O1949,TRIM(N1950))</f>
        <v>S. K. L. - 2</v>
      </c>
      <c r="P1950" s="92"/>
      <c r="Q1950" s="70" t="str">
        <f>IF(P1950="",Q1949,TRIM(P1950))</f>
        <v>R2 / J1</v>
      </c>
      <c r="R1950" s="92"/>
      <c r="S1950" s="92"/>
      <c r="T1950" s="3" t="s">
        <v>6711</v>
      </c>
      <c r="U1950" s="3" t="s">
        <v>6711</v>
      </c>
      <c r="V1950" s="3" t="s">
        <v>6711</v>
      </c>
      <c r="W1950" s="59" t="s">
        <v>1189</v>
      </c>
      <c r="X1950" s="59" t="str">
        <f>CONCATENATE(D1950,F1950,H1950,J1950,L1950,N1950,P1950,R1950)</f>
        <v>Construction            S. K. L. - 2</v>
      </c>
      <c r="Y1950" s="3"/>
      <c r="Z1950" s="49">
        <v>5</v>
      </c>
      <c r="AA1950" s="50">
        <v>45325</v>
      </c>
      <c r="AB1950" s="50">
        <v>45329</v>
      </c>
      <c r="AC1950" s="52">
        <v>13134.4</v>
      </c>
    </row>
    <row r="1951" spans="1:29" ht="25.5" x14ac:dyDescent="0.2">
      <c r="A1951" s="66" t="s">
        <v>3103</v>
      </c>
      <c r="B1951" s="11" t="str">
        <f t="shared" si="228"/>
        <v xml:space="preserve"> - R1 / M0 - Zone R1 - Level 00 - The Ring - Construction</v>
      </c>
      <c r="C1951" s="11" t="str">
        <f t="shared" si="228"/>
        <v/>
      </c>
      <c r="D1951" s="62" t="s">
        <v>6449</v>
      </c>
      <c r="E1951" s="11" t="str">
        <f t="shared" si="229"/>
        <v/>
      </c>
      <c r="F1951" s="66"/>
      <c r="G1951" s="64" t="str">
        <f t="shared" si="230"/>
        <v>The Ring</v>
      </c>
      <c r="H1951" s="66"/>
      <c r="I1951" s="65" t="str">
        <f t="shared" si="231"/>
        <v>Level 00</v>
      </c>
      <c r="J1951" s="66"/>
      <c r="K1951" s="67" t="str">
        <f t="shared" si="226"/>
        <v>Zone R1</v>
      </c>
      <c r="L1951" s="66"/>
      <c r="M1951" s="68" t="str">
        <f t="shared" si="227"/>
        <v>R1 / M0</v>
      </c>
      <c r="N1951" s="66"/>
      <c r="O1951" s="69" t="str">
        <f t="shared" si="232"/>
        <v>S. K. L. - 2</v>
      </c>
      <c r="P1951" s="66"/>
      <c r="Q1951" s="70" t="str">
        <f t="shared" si="233"/>
        <v>R2 / J1</v>
      </c>
      <c r="R1951" s="66"/>
      <c r="S1951" s="66"/>
      <c r="T1951" s="11" t="s">
        <v>6711</v>
      </c>
      <c r="U1951" s="11" t="s">
        <v>6711</v>
      </c>
      <c r="V1951" s="11" t="s">
        <v>6416</v>
      </c>
      <c r="W1951" s="59" t="s">
        <v>6416</v>
      </c>
      <c r="X1951" s="59" t="str">
        <f>CONCATENATE(D1951,F1951,H1951,J1951,L1951,N1951,P1951,R1951)</f>
        <v>Construction</v>
      </c>
      <c r="Y1951" s="11" t="s">
        <v>3104</v>
      </c>
      <c r="Z1951" s="32">
        <v>3</v>
      </c>
      <c r="AA1951" s="39">
        <v>45325</v>
      </c>
      <c r="AB1951" s="39">
        <v>45327</v>
      </c>
      <c r="AC1951" s="48">
        <v>6995.08</v>
      </c>
    </row>
    <row r="1952" spans="1:29" x14ac:dyDescent="0.2">
      <c r="A1952" s="66" t="s">
        <v>3105</v>
      </c>
      <c r="B1952" s="11" t="str">
        <f t="shared" si="228"/>
        <v xml:space="preserve"> - </v>
      </c>
      <c r="C1952" s="11" t="str">
        <f t="shared" si="228"/>
        <v/>
      </c>
      <c r="D1952" s="62" t="s">
        <v>6449</v>
      </c>
      <c r="E1952" s="11" t="str">
        <f t="shared" si="229"/>
        <v/>
      </c>
      <c r="F1952" s="66"/>
      <c r="G1952" s="64" t="str">
        <f t="shared" si="230"/>
        <v>The Ring</v>
      </c>
      <c r="H1952" s="66"/>
      <c r="I1952" s="65" t="str">
        <f t="shared" si="231"/>
        <v>Level 00</v>
      </c>
      <c r="J1952" s="66"/>
      <c r="K1952" s="67" t="str">
        <f t="shared" si="226"/>
        <v>Zone R1</v>
      </c>
      <c r="L1952" s="66"/>
      <c r="M1952" s="68" t="str">
        <f t="shared" si="227"/>
        <v>R1 / M0</v>
      </c>
      <c r="N1952" s="66"/>
      <c r="O1952" s="69" t="str">
        <f t="shared" si="232"/>
        <v>S. K. L. - 2</v>
      </c>
      <c r="P1952" s="66"/>
      <c r="Q1952" s="70" t="str">
        <f t="shared" si="233"/>
        <v>R2 / J1</v>
      </c>
      <c r="R1952" s="66"/>
      <c r="S1952" s="66"/>
      <c r="T1952" s="11" t="s">
        <v>6711</v>
      </c>
      <c r="U1952" s="11" t="s">
        <v>6711</v>
      </c>
      <c r="V1952" s="11" t="s">
        <v>6416</v>
      </c>
      <c r="W1952" s="59" t="s">
        <v>6416</v>
      </c>
      <c r="X1952" s="59" t="str">
        <f>CONCATENATE(D1952,F1952,H1952,J1952,L1952,N1952,P1952,R1952)</f>
        <v>Construction</v>
      </c>
      <c r="Y1952" s="11" t="s">
        <v>3106</v>
      </c>
      <c r="Z1952" s="32">
        <v>3</v>
      </c>
      <c r="AA1952" s="39">
        <v>45325</v>
      </c>
      <c r="AB1952" s="39">
        <v>45327</v>
      </c>
      <c r="AC1952" s="48">
        <v>3118.49</v>
      </c>
    </row>
    <row r="1953" spans="1:29" x14ac:dyDescent="0.2">
      <c r="A1953" s="66" t="s">
        <v>3107</v>
      </c>
      <c r="B1953" s="11" t="str">
        <f t="shared" si="228"/>
        <v xml:space="preserve"> - </v>
      </c>
      <c r="C1953" s="11" t="str">
        <f t="shared" si="228"/>
        <v/>
      </c>
      <c r="D1953" s="62" t="s">
        <v>6449</v>
      </c>
      <c r="E1953" s="11" t="str">
        <f t="shared" si="229"/>
        <v/>
      </c>
      <c r="F1953" s="66"/>
      <c r="G1953" s="64" t="str">
        <f t="shared" si="230"/>
        <v>The Ring</v>
      </c>
      <c r="H1953" s="66"/>
      <c r="I1953" s="65" t="str">
        <f t="shared" si="231"/>
        <v>Level 00</v>
      </c>
      <c r="J1953" s="66"/>
      <c r="K1953" s="67" t="str">
        <f t="shared" si="226"/>
        <v>Zone R1</v>
      </c>
      <c r="L1953" s="66"/>
      <c r="M1953" s="68" t="str">
        <f t="shared" si="227"/>
        <v>R1 / M0</v>
      </c>
      <c r="N1953" s="66"/>
      <c r="O1953" s="69" t="str">
        <f t="shared" si="232"/>
        <v>S. K. L. - 2</v>
      </c>
      <c r="P1953" s="66"/>
      <c r="Q1953" s="70" t="str">
        <f t="shared" si="233"/>
        <v>R2 / J1</v>
      </c>
      <c r="R1953" s="66"/>
      <c r="S1953" s="66"/>
      <c r="T1953" s="11" t="s">
        <v>6711</v>
      </c>
      <c r="U1953" s="11" t="s">
        <v>6711</v>
      </c>
      <c r="V1953" s="11" t="s">
        <v>6416</v>
      </c>
      <c r="W1953" s="59" t="s">
        <v>6416</v>
      </c>
      <c r="X1953" s="59" t="str">
        <f>CONCATENATE(D1953,F1953,H1953,J1953,L1953,N1953,P1953,R1953)</f>
        <v>Construction</v>
      </c>
      <c r="Y1953" s="11" t="s">
        <v>3108</v>
      </c>
      <c r="Z1953" s="32">
        <v>2</v>
      </c>
      <c r="AA1953" s="39">
        <v>45326</v>
      </c>
      <c r="AB1953" s="39">
        <v>45327</v>
      </c>
      <c r="AC1953" s="34">
        <v>795.57</v>
      </c>
    </row>
    <row r="1954" spans="1:29" x14ac:dyDescent="0.2">
      <c r="A1954" s="66" t="s">
        <v>3109</v>
      </c>
      <c r="B1954" s="11" t="str">
        <f t="shared" si="228"/>
        <v xml:space="preserve"> - </v>
      </c>
      <c r="C1954" s="11" t="str">
        <f t="shared" si="228"/>
        <v/>
      </c>
      <c r="D1954" s="62" t="s">
        <v>6449</v>
      </c>
      <c r="E1954" s="11" t="str">
        <f t="shared" si="229"/>
        <v/>
      </c>
      <c r="F1954" s="66"/>
      <c r="G1954" s="64" t="str">
        <f t="shared" si="230"/>
        <v>The Ring</v>
      </c>
      <c r="H1954" s="66"/>
      <c r="I1954" s="65" t="str">
        <f t="shared" si="231"/>
        <v>Level 00</v>
      </c>
      <c r="J1954" s="66"/>
      <c r="K1954" s="67" t="str">
        <f t="shared" ref="K1954:K2016" si="234">IF(J1954="",K1953,TRIM(J1954))</f>
        <v>Zone R1</v>
      </c>
      <c r="L1954" s="66"/>
      <c r="M1954" s="68" t="str">
        <f t="shared" si="227"/>
        <v>R1 / M0</v>
      </c>
      <c r="N1954" s="66"/>
      <c r="O1954" s="69" t="str">
        <f t="shared" si="232"/>
        <v>S. K. L. - 2</v>
      </c>
      <c r="P1954" s="66"/>
      <c r="Q1954" s="70" t="str">
        <f t="shared" si="233"/>
        <v>R2 / J1</v>
      </c>
      <c r="R1954" s="66"/>
      <c r="S1954" s="66"/>
      <c r="T1954" s="11" t="s">
        <v>6711</v>
      </c>
      <c r="U1954" s="11" t="s">
        <v>6711</v>
      </c>
      <c r="V1954" s="11" t="s">
        <v>6416</v>
      </c>
      <c r="W1954" s="59" t="s">
        <v>6416</v>
      </c>
      <c r="X1954" s="59" t="str">
        <f>CONCATENATE(D1954,F1954,H1954,J1954,L1954,N1954,P1954,R1954)</f>
        <v>Construction</v>
      </c>
      <c r="Y1954" s="11" t="s">
        <v>3110</v>
      </c>
      <c r="Z1954" s="32">
        <v>2</v>
      </c>
      <c r="AA1954" s="39">
        <v>45326</v>
      </c>
      <c r="AB1954" s="39">
        <v>45327</v>
      </c>
      <c r="AC1954" s="34">
        <v>583.46</v>
      </c>
    </row>
    <row r="1955" spans="1:29" x14ac:dyDescent="0.2">
      <c r="A1955" s="63" t="s">
        <v>3111</v>
      </c>
      <c r="B1955" s="8" t="str">
        <f t="shared" si="228"/>
        <v xml:space="preserve"> - </v>
      </c>
      <c r="C1955" s="8" t="str">
        <f t="shared" si="228"/>
        <v/>
      </c>
      <c r="D1955" s="62" t="s">
        <v>6449</v>
      </c>
      <c r="E1955" s="8" t="str">
        <f t="shared" si="229"/>
        <v/>
      </c>
      <c r="F1955" s="63"/>
      <c r="G1955" s="64" t="str">
        <f t="shared" si="230"/>
        <v>The Ring</v>
      </c>
      <c r="H1955" s="63"/>
      <c r="I1955" s="65" t="str">
        <f t="shared" si="231"/>
        <v>Level 00</v>
      </c>
      <c r="J1955" s="63"/>
      <c r="K1955" s="67" t="str">
        <f t="shared" si="234"/>
        <v>Zone R1</v>
      </c>
      <c r="L1955" s="63"/>
      <c r="M1955" s="68" t="str">
        <f t="shared" si="227"/>
        <v>R1 / M0</v>
      </c>
      <c r="N1955" s="63"/>
      <c r="O1955" s="69" t="str">
        <f t="shared" si="232"/>
        <v>S. K. L. - 2</v>
      </c>
      <c r="P1955" s="63"/>
      <c r="Q1955" s="70" t="str">
        <f t="shared" si="233"/>
        <v>R2 / J1</v>
      </c>
      <c r="R1955" s="63"/>
      <c r="S1955" s="63"/>
      <c r="T1955" s="8" t="s">
        <v>6711</v>
      </c>
      <c r="U1955" s="8" t="s">
        <v>6711</v>
      </c>
      <c r="V1955" s="8" t="s">
        <v>6416</v>
      </c>
      <c r="W1955" s="59" t="s">
        <v>6416</v>
      </c>
      <c r="X1955" s="59" t="str">
        <f>CONCATENATE(D1955,F1955,H1955,J1955,L1955,N1955,P1955,R1955)</f>
        <v>Construction</v>
      </c>
      <c r="Y1955" s="8" t="s">
        <v>3112</v>
      </c>
      <c r="Z1955" s="23">
        <v>2</v>
      </c>
      <c r="AA1955" s="35">
        <v>45328</v>
      </c>
      <c r="AB1955" s="35">
        <v>45329</v>
      </c>
      <c r="AC1955" s="42">
        <v>1641.8</v>
      </c>
    </row>
    <row r="1956" spans="1:29" x14ac:dyDescent="0.2">
      <c r="A1956" s="69" t="s">
        <v>2027</v>
      </c>
      <c r="B1956" s="3" t="str">
        <f t="shared" si="228"/>
        <v/>
      </c>
      <c r="C1956" s="3" t="str">
        <f t="shared" si="228"/>
        <v>R1 / M0 - Zone R1 - Level 00 - The Ring - Construction</v>
      </c>
      <c r="D1956" s="62" t="s">
        <v>6449</v>
      </c>
      <c r="E1956" s="3" t="str">
        <f t="shared" si="229"/>
        <v>R1 / M0</v>
      </c>
      <c r="F1956" s="92"/>
      <c r="G1956" s="64" t="str">
        <f>IF(F1956="",G1955,TRIM(F1956))</f>
        <v>The Ring</v>
      </c>
      <c r="H1956" s="92"/>
      <c r="I1956" s="65" t="str">
        <f>IF(H1956="",I1955,TRIM(H1956))</f>
        <v>Level 00</v>
      </c>
      <c r="J1956" s="92"/>
      <c r="K1956" s="67" t="str">
        <f>IF(J1956="",K1955,TRIM(J1956))</f>
        <v>Zone R1</v>
      </c>
      <c r="L1956" s="92"/>
      <c r="M1956" s="68" t="str">
        <f>IF(L1956="",M1955,TRIM(L1956))</f>
        <v>R1 / M0</v>
      </c>
      <c r="N1956" s="69" t="s">
        <v>2027</v>
      </c>
      <c r="O1956" s="69" t="str">
        <f>IF(N1956="",O1955,TRIM(N1956))</f>
        <v>S. K. L. - 3</v>
      </c>
      <c r="P1956" s="92"/>
      <c r="Q1956" s="70" t="str">
        <f>IF(P1956="",Q1955,TRIM(P1956))</f>
        <v>R2 / J1</v>
      </c>
      <c r="R1956" s="92"/>
      <c r="S1956" s="92"/>
      <c r="T1956" s="3" t="s">
        <v>6741</v>
      </c>
      <c r="U1956" s="3" t="s">
        <v>6741</v>
      </c>
      <c r="V1956" s="3" t="s">
        <v>6741</v>
      </c>
      <c r="W1956" s="59" t="s">
        <v>2027</v>
      </c>
      <c r="X1956" s="59" t="str">
        <f>CONCATENATE(D1956,F1956,H1956,J1956,L1956,N1956,P1956,R1956)</f>
        <v>Construction            S. K. L. - 3</v>
      </c>
      <c r="Y1956" s="3"/>
      <c r="Z1956" s="49">
        <v>5</v>
      </c>
      <c r="AA1956" s="50">
        <v>45328</v>
      </c>
      <c r="AB1956" s="50">
        <v>45333</v>
      </c>
      <c r="AC1956" s="52">
        <v>13134.4</v>
      </c>
    </row>
    <row r="1957" spans="1:29" ht="25.5" x14ac:dyDescent="0.2">
      <c r="A1957" s="66" t="s">
        <v>3113</v>
      </c>
      <c r="B1957" s="11" t="str">
        <f t="shared" si="228"/>
        <v xml:space="preserve"> - R1 / M0 - Zone R1 - Level 00 - The Ring - Construction</v>
      </c>
      <c r="C1957" s="11" t="str">
        <f t="shared" si="228"/>
        <v/>
      </c>
      <c r="D1957" s="62" t="s">
        <v>6449</v>
      </c>
      <c r="E1957" s="11" t="str">
        <f t="shared" si="229"/>
        <v/>
      </c>
      <c r="F1957" s="66"/>
      <c r="G1957" s="64" t="str">
        <f t="shared" si="230"/>
        <v>The Ring</v>
      </c>
      <c r="H1957" s="66"/>
      <c r="I1957" s="65" t="str">
        <f t="shared" si="231"/>
        <v>Level 00</v>
      </c>
      <c r="J1957" s="66"/>
      <c r="K1957" s="67" t="str">
        <f t="shared" si="234"/>
        <v>Zone R1</v>
      </c>
      <c r="L1957" s="66"/>
      <c r="M1957" s="68" t="str">
        <f t="shared" ref="M1957:M2019" si="235">IF(L1957="",M1956,TRIM(L1957))</f>
        <v>R1 / M0</v>
      </c>
      <c r="N1957" s="66"/>
      <c r="O1957" s="69" t="str">
        <f t="shared" si="232"/>
        <v>S. K. L. - 3</v>
      </c>
      <c r="P1957" s="66"/>
      <c r="Q1957" s="70" t="str">
        <f t="shared" si="233"/>
        <v>R2 / J1</v>
      </c>
      <c r="R1957" s="66"/>
      <c r="S1957" s="66"/>
      <c r="T1957" s="11" t="s">
        <v>6741</v>
      </c>
      <c r="U1957" s="11" t="s">
        <v>6741</v>
      </c>
      <c r="V1957" s="11" t="s">
        <v>6416</v>
      </c>
      <c r="W1957" s="59" t="s">
        <v>6416</v>
      </c>
      <c r="X1957" s="59" t="str">
        <f>CONCATENATE(D1957,F1957,H1957,J1957,L1957,N1957,P1957,R1957)</f>
        <v>Construction</v>
      </c>
      <c r="Y1957" s="11" t="s">
        <v>3114</v>
      </c>
      <c r="Z1957" s="32">
        <v>3</v>
      </c>
      <c r="AA1957" s="39">
        <v>45328</v>
      </c>
      <c r="AB1957" s="39">
        <v>45330</v>
      </c>
      <c r="AC1957" s="48">
        <v>6995.08</v>
      </c>
    </row>
    <row r="1958" spans="1:29" x14ac:dyDescent="0.2">
      <c r="A1958" s="66" t="s">
        <v>3115</v>
      </c>
      <c r="B1958" s="11" t="str">
        <f t="shared" si="228"/>
        <v xml:space="preserve"> - </v>
      </c>
      <c r="C1958" s="11" t="str">
        <f t="shared" si="228"/>
        <v/>
      </c>
      <c r="D1958" s="62" t="s">
        <v>6449</v>
      </c>
      <c r="E1958" s="11" t="str">
        <f t="shared" si="229"/>
        <v/>
      </c>
      <c r="F1958" s="66"/>
      <c r="G1958" s="64" t="str">
        <f t="shared" si="230"/>
        <v>The Ring</v>
      </c>
      <c r="H1958" s="66"/>
      <c r="I1958" s="65" t="str">
        <f t="shared" si="231"/>
        <v>Level 00</v>
      </c>
      <c r="J1958" s="66"/>
      <c r="K1958" s="67" t="str">
        <f t="shared" si="234"/>
        <v>Zone R1</v>
      </c>
      <c r="L1958" s="66"/>
      <c r="M1958" s="68" t="str">
        <f t="shared" si="235"/>
        <v>R1 / M0</v>
      </c>
      <c r="N1958" s="66"/>
      <c r="O1958" s="69" t="str">
        <f t="shared" si="232"/>
        <v>S. K. L. - 3</v>
      </c>
      <c r="P1958" s="66"/>
      <c r="Q1958" s="70" t="str">
        <f t="shared" si="233"/>
        <v>R2 / J1</v>
      </c>
      <c r="R1958" s="66"/>
      <c r="S1958" s="66"/>
      <c r="T1958" s="11" t="s">
        <v>6741</v>
      </c>
      <c r="U1958" s="11" t="s">
        <v>6741</v>
      </c>
      <c r="V1958" s="11" t="s">
        <v>6416</v>
      </c>
      <c r="W1958" s="59" t="s">
        <v>6416</v>
      </c>
      <c r="X1958" s="59" t="str">
        <f>CONCATENATE(D1958,F1958,H1958,J1958,L1958,N1958,P1958,R1958)</f>
        <v>Construction</v>
      </c>
      <c r="Y1958" s="11" t="s">
        <v>3116</v>
      </c>
      <c r="Z1958" s="32">
        <v>3</v>
      </c>
      <c r="AA1958" s="39">
        <v>45328</v>
      </c>
      <c r="AB1958" s="39">
        <v>45330</v>
      </c>
      <c r="AC1958" s="48">
        <v>3118.49</v>
      </c>
    </row>
    <row r="1959" spans="1:29" x14ac:dyDescent="0.2">
      <c r="A1959" s="66" t="s">
        <v>3117</v>
      </c>
      <c r="B1959" s="11" t="str">
        <f t="shared" si="228"/>
        <v xml:space="preserve"> - </v>
      </c>
      <c r="C1959" s="11" t="str">
        <f t="shared" si="228"/>
        <v/>
      </c>
      <c r="D1959" s="62" t="s">
        <v>6449</v>
      </c>
      <c r="E1959" s="11" t="str">
        <f t="shared" si="229"/>
        <v/>
      </c>
      <c r="F1959" s="66"/>
      <c r="G1959" s="64" t="str">
        <f t="shared" si="230"/>
        <v>The Ring</v>
      </c>
      <c r="H1959" s="66"/>
      <c r="I1959" s="65" t="str">
        <f t="shared" si="231"/>
        <v>Level 00</v>
      </c>
      <c r="J1959" s="66"/>
      <c r="K1959" s="67" t="str">
        <f t="shared" si="234"/>
        <v>Zone R1</v>
      </c>
      <c r="L1959" s="66"/>
      <c r="M1959" s="68" t="str">
        <f t="shared" si="235"/>
        <v>R1 / M0</v>
      </c>
      <c r="N1959" s="66"/>
      <c r="O1959" s="69" t="str">
        <f t="shared" si="232"/>
        <v>S. K. L. - 3</v>
      </c>
      <c r="P1959" s="66"/>
      <c r="Q1959" s="70" t="str">
        <f t="shared" si="233"/>
        <v>R2 / J1</v>
      </c>
      <c r="R1959" s="66"/>
      <c r="S1959" s="66"/>
      <c r="T1959" s="11" t="s">
        <v>6741</v>
      </c>
      <c r="U1959" s="11" t="s">
        <v>6741</v>
      </c>
      <c r="V1959" s="11" t="s">
        <v>6416</v>
      </c>
      <c r="W1959" s="59" t="s">
        <v>6416</v>
      </c>
      <c r="X1959" s="59" t="str">
        <f>CONCATENATE(D1959,F1959,H1959,J1959,L1959,N1959,P1959,R1959)</f>
        <v>Construction</v>
      </c>
      <c r="Y1959" s="11" t="s">
        <v>3118</v>
      </c>
      <c r="Z1959" s="32">
        <v>2</v>
      </c>
      <c r="AA1959" s="39">
        <v>45329</v>
      </c>
      <c r="AB1959" s="39">
        <v>45330</v>
      </c>
      <c r="AC1959" s="34">
        <v>795.57</v>
      </c>
    </row>
    <row r="1960" spans="1:29" x14ac:dyDescent="0.2">
      <c r="A1960" s="66" t="s">
        <v>3119</v>
      </c>
      <c r="B1960" s="11" t="str">
        <f t="shared" si="228"/>
        <v xml:space="preserve"> - </v>
      </c>
      <c r="C1960" s="11" t="str">
        <f t="shared" si="228"/>
        <v/>
      </c>
      <c r="D1960" s="62" t="s">
        <v>6449</v>
      </c>
      <c r="E1960" s="11" t="str">
        <f t="shared" si="229"/>
        <v/>
      </c>
      <c r="F1960" s="66"/>
      <c r="G1960" s="64" t="str">
        <f t="shared" si="230"/>
        <v>The Ring</v>
      </c>
      <c r="H1960" s="66"/>
      <c r="I1960" s="65" t="str">
        <f t="shared" si="231"/>
        <v>Level 00</v>
      </c>
      <c r="J1960" s="66"/>
      <c r="K1960" s="67" t="str">
        <f t="shared" si="234"/>
        <v>Zone R1</v>
      </c>
      <c r="L1960" s="66"/>
      <c r="M1960" s="68" t="str">
        <f t="shared" si="235"/>
        <v>R1 / M0</v>
      </c>
      <c r="N1960" s="66"/>
      <c r="O1960" s="69" t="str">
        <f t="shared" si="232"/>
        <v>S. K. L. - 3</v>
      </c>
      <c r="P1960" s="66"/>
      <c r="Q1960" s="70" t="str">
        <f t="shared" si="233"/>
        <v>R2 / J1</v>
      </c>
      <c r="R1960" s="66"/>
      <c r="S1960" s="66"/>
      <c r="T1960" s="11" t="s">
        <v>6741</v>
      </c>
      <c r="U1960" s="11" t="s">
        <v>6741</v>
      </c>
      <c r="V1960" s="11" t="s">
        <v>6416</v>
      </c>
      <c r="W1960" s="59" t="s">
        <v>6416</v>
      </c>
      <c r="X1960" s="59" t="str">
        <f>CONCATENATE(D1960,F1960,H1960,J1960,L1960,N1960,P1960,R1960)</f>
        <v>Construction</v>
      </c>
      <c r="Y1960" s="11" t="s">
        <v>3120</v>
      </c>
      <c r="Z1960" s="32">
        <v>2</v>
      </c>
      <c r="AA1960" s="39">
        <v>45329</v>
      </c>
      <c r="AB1960" s="39">
        <v>45330</v>
      </c>
      <c r="AC1960" s="34">
        <v>583.46</v>
      </c>
    </row>
    <row r="1961" spans="1:29" x14ac:dyDescent="0.2">
      <c r="A1961" s="63" t="s">
        <v>3121</v>
      </c>
      <c r="B1961" s="8" t="str">
        <f t="shared" si="228"/>
        <v xml:space="preserve"> - </v>
      </c>
      <c r="C1961" s="8" t="str">
        <f t="shared" si="228"/>
        <v/>
      </c>
      <c r="D1961" s="62" t="s">
        <v>6449</v>
      </c>
      <c r="E1961" s="8" t="str">
        <f t="shared" si="229"/>
        <v/>
      </c>
      <c r="F1961" s="63"/>
      <c r="G1961" s="64" t="str">
        <f t="shared" si="230"/>
        <v>The Ring</v>
      </c>
      <c r="H1961" s="63"/>
      <c r="I1961" s="65" t="str">
        <f t="shared" si="231"/>
        <v>Level 00</v>
      </c>
      <c r="J1961" s="63"/>
      <c r="K1961" s="67" t="str">
        <f t="shared" si="234"/>
        <v>Zone R1</v>
      </c>
      <c r="L1961" s="63"/>
      <c r="M1961" s="68" t="str">
        <f t="shared" si="235"/>
        <v>R1 / M0</v>
      </c>
      <c r="N1961" s="63"/>
      <c r="O1961" s="69" t="str">
        <f t="shared" si="232"/>
        <v>S. K. L. - 3</v>
      </c>
      <c r="P1961" s="63"/>
      <c r="Q1961" s="70" t="str">
        <f t="shared" si="233"/>
        <v>R2 / J1</v>
      </c>
      <c r="R1961" s="63"/>
      <c r="S1961" s="63"/>
      <c r="T1961" s="8" t="s">
        <v>6741</v>
      </c>
      <c r="U1961" s="8" t="s">
        <v>6741</v>
      </c>
      <c r="V1961" s="8" t="s">
        <v>6416</v>
      </c>
      <c r="W1961" s="59" t="s">
        <v>6416</v>
      </c>
      <c r="X1961" s="59" t="str">
        <f>CONCATENATE(D1961,F1961,H1961,J1961,L1961,N1961,P1961,R1961)</f>
        <v>Construction</v>
      </c>
      <c r="Y1961" s="8" t="s">
        <v>3122</v>
      </c>
      <c r="Z1961" s="23">
        <v>2</v>
      </c>
      <c r="AA1961" s="35">
        <v>45332</v>
      </c>
      <c r="AB1961" s="35">
        <v>45333</v>
      </c>
      <c r="AC1961" s="42">
        <v>1641.8</v>
      </c>
    </row>
    <row r="1962" spans="1:29" x14ac:dyDescent="0.2">
      <c r="A1962" s="69" t="s">
        <v>1569</v>
      </c>
      <c r="B1962" s="3" t="str">
        <f t="shared" si="228"/>
        <v/>
      </c>
      <c r="C1962" s="3" t="str">
        <f t="shared" si="228"/>
        <v>R1 / M0 - Zone R1 - Level 00 - The Ring - Construction</v>
      </c>
      <c r="D1962" s="62" t="s">
        <v>6449</v>
      </c>
      <c r="E1962" s="3" t="str">
        <f t="shared" si="229"/>
        <v>R1 / M0</v>
      </c>
      <c r="F1962" s="92"/>
      <c r="G1962" s="64" t="str">
        <f>IF(F1962="",G1961,TRIM(F1962))</f>
        <v>The Ring</v>
      </c>
      <c r="H1962" s="92"/>
      <c r="I1962" s="65" t="str">
        <f>IF(H1962="",I1961,TRIM(H1962))</f>
        <v>Level 00</v>
      </c>
      <c r="J1962" s="92"/>
      <c r="K1962" s="67" t="str">
        <f>IF(J1962="",K1961,TRIM(J1962))</f>
        <v>Zone R1</v>
      </c>
      <c r="L1962" s="92"/>
      <c r="M1962" s="68" t="str">
        <f>IF(L1962="",M1961,TRIM(L1962))</f>
        <v>R1 / M0</v>
      </c>
      <c r="N1962" s="69" t="s">
        <v>1569</v>
      </c>
      <c r="O1962" s="69" t="str">
        <f>IF(N1962="",O1961,TRIM(N1962))</f>
        <v>S. K. R. - 1</v>
      </c>
      <c r="P1962" s="92"/>
      <c r="Q1962" s="70" t="str">
        <f>IF(P1962="",Q1961,TRIM(P1962))</f>
        <v>R2 / J1</v>
      </c>
      <c r="R1962" s="92"/>
      <c r="S1962" s="92"/>
      <c r="T1962" s="3" t="s">
        <v>6730</v>
      </c>
      <c r="U1962" s="3" t="s">
        <v>6730</v>
      </c>
      <c r="V1962" s="3" t="s">
        <v>6730</v>
      </c>
      <c r="W1962" s="59" t="s">
        <v>1569</v>
      </c>
      <c r="X1962" s="59" t="str">
        <f>CONCATENATE(D1962,F1962,H1962,J1962,L1962,N1962,P1962,R1962)</f>
        <v>Construction            S. K. R. - 1</v>
      </c>
      <c r="Y1962" s="3"/>
      <c r="Z1962" s="49">
        <v>5</v>
      </c>
      <c r="AA1962" s="50">
        <v>45332</v>
      </c>
      <c r="AB1962" s="50">
        <v>45336</v>
      </c>
      <c r="AC1962" s="52">
        <v>13134.4</v>
      </c>
    </row>
    <row r="1963" spans="1:29" ht="25.5" x14ac:dyDescent="0.2">
      <c r="A1963" s="66" t="s">
        <v>3123</v>
      </c>
      <c r="B1963" s="11" t="str">
        <f t="shared" si="228"/>
        <v xml:space="preserve"> - R1 / M0 - Zone R1 - Level 00 - The Ring - Construction</v>
      </c>
      <c r="C1963" s="11" t="str">
        <f t="shared" si="228"/>
        <v/>
      </c>
      <c r="D1963" s="62" t="s">
        <v>6449</v>
      </c>
      <c r="E1963" s="11" t="str">
        <f t="shared" si="229"/>
        <v/>
      </c>
      <c r="F1963" s="66"/>
      <c r="G1963" s="64" t="str">
        <f t="shared" si="230"/>
        <v>The Ring</v>
      </c>
      <c r="H1963" s="66"/>
      <c r="I1963" s="65" t="str">
        <f t="shared" si="231"/>
        <v>Level 00</v>
      </c>
      <c r="J1963" s="66"/>
      <c r="K1963" s="67" t="str">
        <f t="shared" si="234"/>
        <v>Zone R1</v>
      </c>
      <c r="L1963" s="66"/>
      <c r="M1963" s="68" t="str">
        <f t="shared" si="235"/>
        <v>R1 / M0</v>
      </c>
      <c r="N1963" s="66"/>
      <c r="O1963" s="69" t="str">
        <f t="shared" si="232"/>
        <v>S. K. R. - 1</v>
      </c>
      <c r="P1963" s="66"/>
      <c r="Q1963" s="70" t="str">
        <f t="shared" si="233"/>
        <v>R2 / J1</v>
      </c>
      <c r="R1963" s="66"/>
      <c r="S1963" s="66"/>
      <c r="T1963" s="11" t="s">
        <v>6730</v>
      </c>
      <c r="U1963" s="11" t="s">
        <v>6730</v>
      </c>
      <c r="V1963" s="11" t="s">
        <v>6416</v>
      </c>
      <c r="W1963" s="59" t="s">
        <v>6416</v>
      </c>
      <c r="X1963" s="59" t="str">
        <f>CONCATENATE(D1963,F1963,H1963,J1963,L1963,N1963,P1963,R1963)</f>
        <v>Construction</v>
      </c>
      <c r="Y1963" s="11" t="s">
        <v>3124</v>
      </c>
      <c r="Z1963" s="32">
        <v>3</v>
      </c>
      <c r="AA1963" s="39">
        <v>45332</v>
      </c>
      <c r="AB1963" s="39">
        <v>45334</v>
      </c>
      <c r="AC1963" s="48">
        <v>6995.08</v>
      </c>
    </row>
    <row r="1964" spans="1:29" x14ac:dyDescent="0.2">
      <c r="A1964" s="66" t="s">
        <v>3125</v>
      </c>
      <c r="B1964" s="11" t="str">
        <f t="shared" si="228"/>
        <v xml:space="preserve"> - </v>
      </c>
      <c r="C1964" s="11" t="str">
        <f t="shared" si="228"/>
        <v/>
      </c>
      <c r="D1964" s="62" t="s">
        <v>6449</v>
      </c>
      <c r="E1964" s="11" t="str">
        <f t="shared" si="229"/>
        <v/>
      </c>
      <c r="F1964" s="66"/>
      <c r="G1964" s="64" t="str">
        <f t="shared" si="230"/>
        <v>The Ring</v>
      </c>
      <c r="H1964" s="66"/>
      <c r="I1964" s="65" t="str">
        <f t="shared" si="231"/>
        <v>Level 00</v>
      </c>
      <c r="J1964" s="66"/>
      <c r="K1964" s="67" t="str">
        <f t="shared" si="234"/>
        <v>Zone R1</v>
      </c>
      <c r="L1964" s="66"/>
      <c r="M1964" s="68" t="str">
        <f t="shared" si="235"/>
        <v>R1 / M0</v>
      </c>
      <c r="N1964" s="66"/>
      <c r="O1964" s="69" t="str">
        <f t="shared" si="232"/>
        <v>S. K. R. - 1</v>
      </c>
      <c r="P1964" s="66"/>
      <c r="Q1964" s="70" t="str">
        <f t="shared" si="233"/>
        <v>R2 / J1</v>
      </c>
      <c r="R1964" s="66"/>
      <c r="S1964" s="66"/>
      <c r="T1964" s="11" t="s">
        <v>6730</v>
      </c>
      <c r="U1964" s="11" t="s">
        <v>6730</v>
      </c>
      <c r="V1964" s="11" t="s">
        <v>6416</v>
      </c>
      <c r="W1964" s="59" t="s">
        <v>6416</v>
      </c>
      <c r="X1964" s="59" t="str">
        <f>CONCATENATE(D1964,F1964,H1964,J1964,L1964,N1964,P1964,R1964)</f>
        <v>Construction</v>
      </c>
      <c r="Y1964" s="11" t="s">
        <v>3126</v>
      </c>
      <c r="Z1964" s="32">
        <v>3</v>
      </c>
      <c r="AA1964" s="39">
        <v>45332</v>
      </c>
      <c r="AB1964" s="39">
        <v>45334</v>
      </c>
      <c r="AC1964" s="48">
        <v>3118.49</v>
      </c>
    </row>
    <row r="1965" spans="1:29" x14ac:dyDescent="0.2">
      <c r="A1965" s="66" t="s">
        <v>3127</v>
      </c>
      <c r="B1965" s="11" t="str">
        <f t="shared" si="228"/>
        <v xml:space="preserve"> - </v>
      </c>
      <c r="C1965" s="11" t="str">
        <f t="shared" si="228"/>
        <v/>
      </c>
      <c r="D1965" s="62" t="s">
        <v>6449</v>
      </c>
      <c r="E1965" s="11" t="str">
        <f t="shared" si="229"/>
        <v/>
      </c>
      <c r="F1965" s="66"/>
      <c r="G1965" s="64" t="str">
        <f t="shared" si="230"/>
        <v>The Ring</v>
      </c>
      <c r="H1965" s="66"/>
      <c r="I1965" s="65" t="str">
        <f t="shared" si="231"/>
        <v>Level 00</v>
      </c>
      <c r="J1965" s="66"/>
      <c r="K1965" s="67" t="str">
        <f t="shared" si="234"/>
        <v>Zone R1</v>
      </c>
      <c r="L1965" s="66"/>
      <c r="M1965" s="68" t="str">
        <f t="shared" si="235"/>
        <v>R1 / M0</v>
      </c>
      <c r="N1965" s="66"/>
      <c r="O1965" s="69" t="str">
        <f t="shared" si="232"/>
        <v>S. K. R. - 1</v>
      </c>
      <c r="P1965" s="66"/>
      <c r="Q1965" s="70" t="str">
        <f t="shared" si="233"/>
        <v>R2 / J1</v>
      </c>
      <c r="R1965" s="66"/>
      <c r="S1965" s="66"/>
      <c r="T1965" s="11" t="s">
        <v>6730</v>
      </c>
      <c r="U1965" s="11" t="s">
        <v>6730</v>
      </c>
      <c r="V1965" s="11" t="s">
        <v>6416</v>
      </c>
      <c r="W1965" s="59" t="s">
        <v>6416</v>
      </c>
      <c r="X1965" s="59" t="str">
        <f>CONCATENATE(D1965,F1965,H1965,J1965,L1965,N1965,P1965,R1965)</f>
        <v>Construction</v>
      </c>
      <c r="Y1965" s="11" t="s">
        <v>3128</v>
      </c>
      <c r="Z1965" s="32">
        <v>2</v>
      </c>
      <c r="AA1965" s="39">
        <v>45333</v>
      </c>
      <c r="AB1965" s="39">
        <v>45334</v>
      </c>
      <c r="AC1965" s="34">
        <v>795.57</v>
      </c>
    </row>
    <row r="1966" spans="1:29" x14ac:dyDescent="0.2">
      <c r="A1966" s="66" t="s">
        <v>3129</v>
      </c>
      <c r="B1966" s="11" t="str">
        <f t="shared" si="228"/>
        <v xml:space="preserve"> - </v>
      </c>
      <c r="C1966" s="11" t="str">
        <f t="shared" si="228"/>
        <v/>
      </c>
      <c r="D1966" s="62" t="s">
        <v>6449</v>
      </c>
      <c r="E1966" s="11" t="str">
        <f t="shared" si="229"/>
        <v/>
      </c>
      <c r="F1966" s="66"/>
      <c r="G1966" s="64" t="str">
        <f t="shared" si="230"/>
        <v>The Ring</v>
      </c>
      <c r="H1966" s="66"/>
      <c r="I1966" s="65" t="str">
        <f t="shared" si="231"/>
        <v>Level 00</v>
      </c>
      <c r="J1966" s="66"/>
      <c r="K1966" s="67" t="str">
        <f t="shared" si="234"/>
        <v>Zone R1</v>
      </c>
      <c r="L1966" s="66"/>
      <c r="M1966" s="68" t="str">
        <f t="shared" si="235"/>
        <v>R1 / M0</v>
      </c>
      <c r="N1966" s="66"/>
      <c r="O1966" s="69" t="str">
        <f t="shared" si="232"/>
        <v>S. K. R. - 1</v>
      </c>
      <c r="P1966" s="66"/>
      <c r="Q1966" s="70" t="str">
        <f t="shared" si="233"/>
        <v>R2 / J1</v>
      </c>
      <c r="R1966" s="66"/>
      <c r="S1966" s="66"/>
      <c r="T1966" s="11" t="s">
        <v>6730</v>
      </c>
      <c r="U1966" s="11" t="s">
        <v>6730</v>
      </c>
      <c r="V1966" s="11" t="s">
        <v>6416</v>
      </c>
      <c r="W1966" s="59" t="s">
        <v>6416</v>
      </c>
      <c r="X1966" s="59" t="str">
        <f>CONCATENATE(D1966,F1966,H1966,J1966,L1966,N1966,P1966,R1966)</f>
        <v>Construction</v>
      </c>
      <c r="Y1966" s="11" t="s">
        <v>3130</v>
      </c>
      <c r="Z1966" s="32">
        <v>2</v>
      </c>
      <c r="AA1966" s="39">
        <v>45333</v>
      </c>
      <c r="AB1966" s="39">
        <v>45334</v>
      </c>
      <c r="AC1966" s="34">
        <v>583.46</v>
      </c>
    </row>
    <row r="1967" spans="1:29" x14ac:dyDescent="0.2">
      <c r="A1967" s="63" t="s">
        <v>3131</v>
      </c>
      <c r="B1967" s="8" t="str">
        <f t="shared" si="228"/>
        <v xml:space="preserve"> - </v>
      </c>
      <c r="C1967" s="8" t="str">
        <f t="shared" si="228"/>
        <v/>
      </c>
      <c r="D1967" s="62" t="s">
        <v>6449</v>
      </c>
      <c r="E1967" s="8" t="str">
        <f t="shared" si="229"/>
        <v/>
      </c>
      <c r="F1967" s="63"/>
      <c r="G1967" s="64" t="str">
        <f t="shared" si="230"/>
        <v>The Ring</v>
      </c>
      <c r="H1967" s="63"/>
      <c r="I1967" s="65" t="str">
        <f t="shared" si="231"/>
        <v>Level 00</v>
      </c>
      <c r="J1967" s="63"/>
      <c r="K1967" s="67" t="str">
        <f t="shared" si="234"/>
        <v>Zone R1</v>
      </c>
      <c r="L1967" s="63"/>
      <c r="M1967" s="68" t="str">
        <f t="shared" si="235"/>
        <v>R1 / M0</v>
      </c>
      <c r="N1967" s="63"/>
      <c r="O1967" s="69" t="str">
        <f t="shared" si="232"/>
        <v>S. K. R. - 1</v>
      </c>
      <c r="P1967" s="63"/>
      <c r="Q1967" s="70" t="str">
        <f t="shared" si="233"/>
        <v>R2 / J1</v>
      </c>
      <c r="R1967" s="63"/>
      <c r="S1967" s="63"/>
      <c r="T1967" s="8" t="s">
        <v>6730</v>
      </c>
      <c r="U1967" s="8" t="s">
        <v>6730</v>
      </c>
      <c r="V1967" s="8" t="s">
        <v>6416</v>
      </c>
      <c r="W1967" s="59" t="s">
        <v>6416</v>
      </c>
      <c r="X1967" s="59" t="str">
        <f>CONCATENATE(D1967,F1967,H1967,J1967,L1967,N1967,P1967,R1967)</f>
        <v>Construction</v>
      </c>
      <c r="Y1967" s="8" t="s">
        <v>3132</v>
      </c>
      <c r="Z1967" s="23">
        <v>2</v>
      </c>
      <c r="AA1967" s="35">
        <v>45335</v>
      </c>
      <c r="AB1967" s="35">
        <v>45336</v>
      </c>
      <c r="AC1967" s="42">
        <v>1641.8</v>
      </c>
    </row>
    <row r="1968" spans="1:29" x14ac:dyDescent="0.2">
      <c r="A1968" s="69" t="s">
        <v>1580</v>
      </c>
      <c r="B1968" s="3" t="str">
        <f t="shared" si="228"/>
        <v/>
      </c>
      <c r="C1968" s="3" t="str">
        <f t="shared" si="228"/>
        <v>R1 / M0 - Zone R1 - Level 00 - The Ring - Construction</v>
      </c>
      <c r="D1968" s="62" t="s">
        <v>6449</v>
      </c>
      <c r="E1968" s="3" t="str">
        <f t="shared" si="229"/>
        <v>R1 / M0</v>
      </c>
      <c r="F1968" s="92"/>
      <c r="G1968" s="64" t="str">
        <f>IF(F1968="",G1967,TRIM(F1968))</f>
        <v>The Ring</v>
      </c>
      <c r="H1968" s="92"/>
      <c r="I1968" s="65" t="str">
        <f>IF(H1968="",I1967,TRIM(H1968))</f>
        <v>Level 00</v>
      </c>
      <c r="J1968" s="92"/>
      <c r="K1968" s="67" t="str">
        <f>IF(J1968="",K1967,TRIM(J1968))</f>
        <v>Zone R1</v>
      </c>
      <c r="L1968" s="92"/>
      <c r="M1968" s="68" t="str">
        <f>IF(L1968="",M1967,TRIM(L1968))</f>
        <v>R1 / M0</v>
      </c>
      <c r="N1968" s="69" t="s">
        <v>1580</v>
      </c>
      <c r="O1968" s="69" t="str">
        <f>IF(N1968="",O1967,TRIM(N1968))</f>
        <v>S. K. R. - 2</v>
      </c>
      <c r="P1968" s="92"/>
      <c r="Q1968" s="70" t="str">
        <f>IF(P1968="",Q1967,TRIM(P1968))</f>
        <v>R2 / J1</v>
      </c>
      <c r="R1968" s="92"/>
      <c r="S1968" s="92"/>
      <c r="T1968" s="3" t="s">
        <v>6731</v>
      </c>
      <c r="U1968" s="3" t="s">
        <v>6731</v>
      </c>
      <c r="V1968" s="3" t="s">
        <v>6731</v>
      </c>
      <c r="W1968" s="59" t="s">
        <v>1580</v>
      </c>
      <c r="X1968" s="59" t="str">
        <f>CONCATENATE(D1968,F1968,H1968,J1968,L1968,N1968,P1968,R1968)</f>
        <v>Construction            S. K. R. - 2</v>
      </c>
      <c r="Y1968" s="3"/>
      <c r="Z1968" s="49">
        <v>5</v>
      </c>
      <c r="AA1968" s="50">
        <v>45335</v>
      </c>
      <c r="AB1968" s="50">
        <v>45340</v>
      </c>
      <c r="AC1968" s="52">
        <v>13134.4</v>
      </c>
    </row>
    <row r="1969" spans="1:29" ht="25.5" x14ac:dyDescent="0.2">
      <c r="A1969" s="66" t="s">
        <v>3133</v>
      </c>
      <c r="B1969" s="11" t="str">
        <f t="shared" si="228"/>
        <v xml:space="preserve"> - R1 / M0 - Zone R1 - Level 00 - The Ring - Construction</v>
      </c>
      <c r="C1969" s="11" t="str">
        <f t="shared" si="228"/>
        <v/>
      </c>
      <c r="D1969" s="62" t="s">
        <v>6449</v>
      </c>
      <c r="E1969" s="11" t="str">
        <f t="shared" si="229"/>
        <v/>
      </c>
      <c r="F1969" s="66"/>
      <c r="G1969" s="64" t="str">
        <f t="shared" si="230"/>
        <v>The Ring</v>
      </c>
      <c r="H1969" s="66"/>
      <c r="I1969" s="65" t="str">
        <f t="shared" si="231"/>
        <v>Level 00</v>
      </c>
      <c r="J1969" s="66"/>
      <c r="K1969" s="67" t="str">
        <f t="shared" si="234"/>
        <v>Zone R1</v>
      </c>
      <c r="L1969" s="66"/>
      <c r="M1969" s="68" t="str">
        <f t="shared" si="235"/>
        <v>R1 / M0</v>
      </c>
      <c r="N1969" s="66"/>
      <c r="O1969" s="69" t="str">
        <f t="shared" si="232"/>
        <v>S. K. R. - 2</v>
      </c>
      <c r="P1969" s="66"/>
      <c r="Q1969" s="70" t="str">
        <f t="shared" si="233"/>
        <v>R2 / J1</v>
      </c>
      <c r="R1969" s="66"/>
      <c r="S1969" s="66"/>
      <c r="T1969" s="11" t="s">
        <v>6731</v>
      </c>
      <c r="U1969" s="11" t="s">
        <v>6731</v>
      </c>
      <c r="V1969" s="11" t="s">
        <v>6416</v>
      </c>
      <c r="W1969" s="59" t="s">
        <v>6416</v>
      </c>
      <c r="X1969" s="59" t="str">
        <f>CONCATENATE(D1969,F1969,H1969,J1969,L1969,N1969,P1969,R1969)</f>
        <v>Construction</v>
      </c>
      <c r="Y1969" s="11" t="s">
        <v>3134</v>
      </c>
      <c r="Z1969" s="32">
        <v>3</v>
      </c>
      <c r="AA1969" s="39">
        <v>45335</v>
      </c>
      <c r="AB1969" s="39">
        <v>45337</v>
      </c>
      <c r="AC1969" s="48">
        <v>6995.08</v>
      </c>
    </row>
    <row r="1970" spans="1:29" x14ac:dyDescent="0.2">
      <c r="A1970" s="66" t="s">
        <v>3135</v>
      </c>
      <c r="B1970" s="11" t="str">
        <f t="shared" si="228"/>
        <v xml:space="preserve"> - </v>
      </c>
      <c r="C1970" s="11" t="str">
        <f t="shared" si="228"/>
        <v/>
      </c>
      <c r="D1970" s="62" t="s">
        <v>6449</v>
      </c>
      <c r="E1970" s="11" t="str">
        <f t="shared" si="229"/>
        <v/>
      </c>
      <c r="F1970" s="66"/>
      <c r="G1970" s="64" t="str">
        <f t="shared" si="230"/>
        <v>The Ring</v>
      </c>
      <c r="H1970" s="66"/>
      <c r="I1970" s="65" t="str">
        <f t="shared" si="231"/>
        <v>Level 00</v>
      </c>
      <c r="J1970" s="66"/>
      <c r="K1970" s="67" t="str">
        <f t="shared" si="234"/>
        <v>Zone R1</v>
      </c>
      <c r="L1970" s="66"/>
      <c r="M1970" s="68" t="str">
        <f t="shared" si="235"/>
        <v>R1 / M0</v>
      </c>
      <c r="N1970" s="66"/>
      <c r="O1970" s="69" t="str">
        <f t="shared" si="232"/>
        <v>S. K. R. - 2</v>
      </c>
      <c r="P1970" s="66"/>
      <c r="Q1970" s="70" t="str">
        <f t="shared" si="233"/>
        <v>R2 / J1</v>
      </c>
      <c r="R1970" s="66"/>
      <c r="S1970" s="66"/>
      <c r="T1970" s="11" t="s">
        <v>6731</v>
      </c>
      <c r="U1970" s="11" t="s">
        <v>6731</v>
      </c>
      <c r="V1970" s="11" t="s">
        <v>6416</v>
      </c>
      <c r="W1970" s="59" t="s">
        <v>6416</v>
      </c>
      <c r="X1970" s="59" t="str">
        <f>CONCATENATE(D1970,F1970,H1970,J1970,L1970,N1970,P1970,R1970)</f>
        <v>Construction</v>
      </c>
      <c r="Y1970" s="11" t="s">
        <v>3136</v>
      </c>
      <c r="Z1970" s="32">
        <v>3</v>
      </c>
      <c r="AA1970" s="39">
        <v>45335</v>
      </c>
      <c r="AB1970" s="39">
        <v>45337</v>
      </c>
      <c r="AC1970" s="48">
        <v>3118.49</v>
      </c>
    </row>
    <row r="1971" spans="1:29" x14ac:dyDescent="0.2">
      <c r="A1971" s="66" t="s">
        <v>3137</v>
      </c>
      <c r="B1971" s="11" t="str">
        <f t="shared" si="228"/>
        <v xml:space="preserve"> - </v>
      </c>
      <c r="C1971" s="11" t="str">
        <f t="shared" si="228"/>
        <v/>
      </c>
      <c r="D1971" s="62" t="s">
        <v>6449</v>
      </c>
      <c r="E1971" s="11" t="str">
        <f t="shared" si="229"/>
        <v/>
      </c>
      <c r="F1971" s="66"/>
      <c r="G1971" s="64" t="str">
        <f t="shared" si="230"/>
        <v>The Ring</v>
      </c>
      <c r="H1971" s="66"/>
      <c r="I1971" s="65" t="str">
        <f t="shared" si="231"/>
        <v>Level 00</v>
      </c>
      <c r="J1971" s="66"/>
      <c r="K1971" s="67" t="str">
        <f t="shared" si="234"/>
        <v>Zone R1</v>
      </c>
      <c r="L1971" s="66"/>
      <c r="M1971" s="68" t="str">
        <f t="shared" si="235"/>
        <v>R1 / M0</v>
      </c>
      <c r="N1971" s="66"/>
      <c r="O1971" s="69" t="str">
        <f t="shared" si="232"/>
        <v>S. K. R. - 2</v>
      </c>
      <c r="P1971" s="66"/>
      <c r="Q1971" s="70" t="str">
        <f t="shared" si="233"/>
        <v>R2 / J1</v>
      </c>
      <c r="R1971" s="66"/>
      <c r="S1971" s="66"/>
      <c r="T1971" s="11" t="s">
        <v>6731</v>
      </c>
      <c r="U1971" s="11" t="s">
        <v>6731</v>
      </c>
      <c r="V1971" s="11" t="s">
        <v>6416</v>
      </c>
      <c r="W1971" s="59" t="s">
        <v>6416</v>
      </c>
      <c r="X1971" s="59" t="str">
        <f>CONCATENATE(D1971,F1971,H1971,J1971,L1971,N1971,P1971,R1971)</f>
        <v>Construction</v>
      </c>
      <c r="Y1971" s="11" t="s">
        <v>3138</v>
      </c>
      <c r="Z1971" s="32">
        <v>2</v>
      </c>
      <c r="AA1971" s="39">
        <v>45336</v>
      </c>
      <c r="AB1971" s="39">
        <v>45337</v>
      </c>
      <c r="AC1971" s="34">
        <v>795.57</v>
      </c>
    </row>
    <row r="1972" spans="1:29" x14ac:dyDescent="0.2">
      <c r="A1972" s="66" t="s">
        <v>3139</v>
      </c>
      <c r="B1972" s="11" t="str">
        <f t="shared" si="228"/>
        <v xml:space="preserve"> - </v>
      </c>
      <c r="C1972" s="11" t="str">
        <f t="shared" si="228"/>
        <v/>
      </c>
      <c r="D1972" s="62" t="s">
        <v>6449</v>
      </c>
      <c r="E1972" s="11" t="str">
        <f t="shared" si="229"/>
        <v/>
      </c>
      <c r="F1972" s="66"/>
      <c r="G1972" s="64" t="str">
        <f t="shared" si="230"/>
        <v>The Ring</v>
      </c>
      <c r="H1972" s="66"/>
      <c r="I1972" s="65" t="str">
        <f t="shared" si="231"/>
        <v>Level 00</v>
      </c>
      <c r="J1972" s="66"/>
      <c r="K1972" s="67" t="str">
        <f t="shared" si="234"/>
        <v>Zone R1</v>
      </c>
      <c r="L1972" s="66"/>
      <c r="M1972" s="68" t="str">
        <f t="shared" si="235"/>
        <v>R1 / M0</v>
      </c>
      <c r="N1972" s="66"/>
      <c r="O1972" s="69" t="str">
        <f t="shared" si="232"/>
        <v>S. K. R. - 2</v>
      </c>
      <c r="P1972" s="66"/>
      <c r="Q1972" s="70" t="str">
        <f t="shared" si="233"/>
        <v>R2 / J1</v>
      </c>
      <c r="R1972" s="66"/>
      <c r="S1972" s="66"/>
      <c r="T1972" s="11" t="s">
        <v>6731</v>
      </c>
      <c r="U1972" s="11" t="s">
        <v>6731</v>
      </c>
      <c r="V1972" s="11" t="s">
        <v>6416</v>
      </c>
      <c r="W1972" s="59" t="s">
        <v>6416</v>
      </c>
      <c r="X1972" s="59" t="str">
        <f>CONCATENATE(D1972,F1972,H1972,J1972,L1972,N1972,P1972,R1972)</f>
        <v>Construction</v>
      </c>
      <c r="Y1972" s="11" t="s">
        <v>3140</v>
      </c>
      <c r="Z1972" s="32">
        <v>2</v>
      </c>
      <c r="AA1972" s="39">
        <v>45336</v>
      </c>
      <c r="AB1972" s="39">
        <v>45337</v>
      </c>
      <c r="AC1972" s="34">
        <v>583.46</v>
      </c>
    </row>
    <row r="1973" spans="1:29" x14ac:dyDescent="0.2">
      <c r="A1973" s="63" t="s">
        <v>3141</v>
      </c>
      <c r="B1973" s="8" t="str">
        <f t="shared" si="228"/>
        <v xml:space="preserve"> - </v>
      </c>
      <c r="C1973" s="8" t="str">
        <f t="shared" si="228"/>
        <v/>
      </c>
      <c r="D1973" s="62" t="s">
        <v>6449</v>
      </c>
      <c r="E1973" s="8" t="str">
        <f t="shared" si="229"/>
        <v/>
      </c>
      <c r="F1973" s="63"/>
      <c r="G1973" s="64" t="str">
        <f t="shared" si="230"/>
        <v>The Ring</v>
      </c>
      <c r="H1973" s="63"/>
      <c r="I1973" s="65" t="str">
        <f t="shared" si="231"/>
        <v>Level 00</v>
      </c>
      <c r="J1973" s="63"/>
      <c r="K1973" s="67" t="str">
        <f t="shared" si="234"/>
        <v>Zone R1</v>
      </c>
      <c r="L1973" s="63"/>
      <c r="M1973" s="68" t="str">
        <f t="shared" si="235"/>
        <v>R1 / M0</v>
      </c>
      <c r="N1973" s="63"/>
      <c r="O1973" s="69" t="str">
        <f t="shared" si="232"/>
        <v>S. K. R. - 2</v>
      </c>
      <c r="P1973" s="63"/>
      <c r="Q1973" s="70" t="str">
        <f t="shared" si="233"/>
        <v>R2 / J1</v>
      </c>
      <c r="R1973" s="63"/>
      <c r="S1973" s="63"/>
      <c r="T1973" s="8" t="s">
        <v>6731</v>
      </c>
      <c r="U1973" s="8" t="s">
        <v>6731</v>
      </c>
      <c r="V1973" s="8" t="s">
        <v>6416</v>
      </c>
      <c r="W1973" s="59" t="s">
        <v>6416</v>
      </c>
      <c r="X1973" s="59" t="str">
        <f>CONCATENATE(D1973,F1973,H1973,J1973,L1973,N1973,P1973,R1973)</f>
        <v>Construction</v>
      </c>
      <c r="Y1973" s="8" t="s">
        <v>3142</v>
      </c>
      <c r="Z1973" s="23">
        <v>2</v>
      </c>
      <c r="AA1973" s="35">
        <v>45339</v>
      </c>
      <c r="AB1973" s="35">
        <v>45340</v>
      </c>
      <c r="AC1973" s="42">
        <v>1641.8</v>
      </c>
    </row>
    <row r="1974" spans="1:29" x14ac:dyDescent="0.2">
      <c r="A1974" s="69" t="s">
        <v>1277</v>
      </c>
      <c r="B1974" s="3" t="str">
        <f t="shared" si="228"/>
        <v/>
      </c>
      <c r="C1974" s="3" t="str">
        <f t="shared" si="228"/>
        <v>R1 / M0 - Zone R1 - Level 00 - The Ring - Construction</v>
      </c>
      <c r="D1974" s="62" t="s">
        <v>6449</v>
      </c>
      <c r="E1974" s="3" t="str">
        <f t="shared" si="229"/>
        <v>R1 / M0</v>
      </c>
      <c r="F1974" s="92"/>
      <c r="G1974" s="64" t="str">
        <f>IF(F1974="",G1973,TRIM(F1974))</f>
        <v>The Ring</v>
      </c>
      <c r="H1974" s="92"/>
      <c r="I1974" s="65" t="str">
        <f>IF(H1974="",I1973,TRIM(H1974))</f>
        <v>Level 00</v>
      </c>
      <c r="J1974" s="92"/>
      <c r="K1974" s="67" t="str">
        <f>IF(J1974="",K1973,TRIM(J1974))</f>
        <v>Zone R1</v>
      </c>
      <c r="L1974" s="92"/>
      <c r="M1974" s="68" t="str">
        <f>IF(L1974="",M1973,TRIM(L1974))</f>
        <v>R1 / M0</v>
      </c>
      <c r="N1974" s="69" t="s">
        <v>1277</v>
      </c>
      <c r="O1974" s="69" t="str">
        <f>IF(N1974="",O1973,TRIM(N1974))</f>
        <v>S. K. CL.</v>
      </c>
      <c r="P1974" s="92"/>
      <c r="Q1974" s="70" t="str">
        <f>IF(P1974="",Q1973,TRIM(P1974))</f>
        <v>R2 / J1</v>
      </c>
      <c r="R1974" s="92"/>
      <c r="S1974" s="92"/>
      <c r="T1974" s="3" t="s">
        <v>6719</v>
      </c>
      <c r="U1974" s="3" t="s">
        <v>6719</v>
      </c>
      <c r="V1974" s="3" t="s">
        <v>6719</v>
      </c>
      <c r="W1974" s="59" t="s">
        <v>1277</v>
      </c>
      <c r="X1974" s="59" t="str">
        <f>CONCATENATE(D1974,F1974,H1974,J1974,L1974,N1974,P1974,R1974)</f>
        <v>Construction            S. K. CL.</v>
      </c>
      <c r="Y1974" s="3"/>
      <c r="Z1974" s="49">
        <v>5</v>
      </c>
      <c r="AA1974" s="50">
        <v>45339</v>
      </c>
      <c r="AB1974" s="50">
        <v>45343</v>
      </c>
      <c r="AC1974" s="52">
        <v>13134.4</v>
      </c>
    </row>
    <row r="1975" spans="1:29" ht="25.5" x14ac:dyDescent="0.2">
      <c r="A1975" s="66" t="s">
        <v>3143</v>
      </c>
      <c r="B1975" s="11" t="str">
        <f t="shared" si="228"/>
        <v xml:space="preserve"> - R1 / M0 - Zone R1 - Level 00 - The Ring - Construction</v>
      </c>
      <c r="C1975" s="11" t="str">
        <f t="shared" si="228"/>
        <v/>
      </c>
      <c r="D1975" s="62" t="s">
        <v>6449</v>
      </c>
      <c r="E1975" s="11" t="str">
        <f t="shared" si="229"/>
        <v/>
      </c>
      <c r="F1975" s="66"/>
      <c r="G1975" s="64" t="str">
        <f t="shared" si="230"/>
        <v>The Ring</v>
      </c>
      <c r="H1975" s="66"/>
      <c r="I1975" s="65" t="str">
        <f t="shared" si="231"/>
        <v>Level 00</v>
      </c>
      <c r="J1975" s="66"/>
      <c r="K1975" s="67" t="str">
        <f t="shared" si="234"/>
        <v>Zone R1</v>
      </c>
      <c r="L1975" s="66"/>
      <c r="M1975" s="68" t="str">
        <f t="shared" si="235"/>
        <v>R1 / M0</v>
      </c>
      <c r="N1975" s="66"/>
      <c r="O1975" s="69" t="str">
        <f t="shared" si="232"/>
        <v>S. K. CL.</v>
      </c>
      <c r="P1975" s="66"/>
      <c r="Q1975" s="70" t="str">
        <f t="shared" si="233"/>
        <v>R2 / J1</v>
      </c>
      <c r="R1975" s="66"/>
      <c r="S1975" s="66"/>
      <c r="T1975" s="11" t="s">
        <v>6719</v>
      </c>
      <c r="U1975" s="11" t="s">
        <v>6719</v>
      </c>
      <c r="V1975" s="11" t="s">
        <v>6416</v>
      </c>
      <c r="W1975" s="59" t="s">
        <v>6416</v>
      </c>
      <c r="X1975" s="59" t="str">
        <f>CONCATENATE(D1975,F1975,H1975,J1975,L1975,N1975,P1975,R1975)</f>
        <v>Construction</v>
      </c>
      <c r="Y1975" s="11" t="s">
        <v>3144</v>
      </c>
      <c r="Z1975" s="32">
        <v>3</v>
      </c>
      <c r="AA1975" s="39">
        <v>45339</v>
      </c>
      <c r="AB1975" s="39">
        <v>45341</v>
      </c>
      <c r="AC1975" s="48">
        <v>6995.08</v>
      </c>
    </row>
    <row r="1976" spans="1:29" x14ac:dyDescent="0.2">
      <c r="A1976" s="66" t="s">
        <v>3145</v>
      </c>
      <c r="B1976" s="11" t="str">
        <f t="shared" si="228"/>
        <v xml:space="preserve"> - </v>
      </c>
      <c r="C1976" s="11" t="str">
        <f t="shared" si="228"/>
        <v/>
      </c>
      <c r="D1976" s="62" t="s">
        <v>6449</v>
      </c>
      <c r="E1976" s="11" t="str">
        <f t="shared" si="229"/>
        <v/>
      </c>
      <c r="F1976" s="66"/>
      <c r="G1976" s="64" t="str">
        <f t="shared" si="230"/>
        <v>The Ring</v>
      </c>
      <c r="H1976" s="66"/>
      <c r="I1976" s="65" t="str">
        <f t="shared" si="231"/>
        <v>Level 00</v>
      </c>
      <c r="J1976" s="66"/>
      <c r="K1976" s="67" t="str">
        <f t="shared" si="234"/>
        <v>Zone R1</v>
      </c>
      <c r="L1976" s="66"/>
      <c r="M1976" s="68" t="str">
        <f t="shared" si="235"/>
        <v>R1 / M0</v>
      </c>
      <c r="N1976" s="66"/>
      <c r="O1976" s="69" t="str">
        <f t="shared" si="232"/>
        <v>S. K. CL.</v>
      </c>
      <c r="P1976" s="66"/>
      <c r="Q1976" s="70" t="str">
        <f t="shared" si="233"/>
        <v>R2 / J1</v>
      </c>
      <c r="R1976" s="66"/>
      <c r="S1976" s="66"/>
      <c r="T1976" s="11" t="s">
        <v>6719</v>
      </c>
      <c r="U1976" s="11" t="s">
        <v>6719</v>
      </c>
      <c r="V1976" s="11" t="s">
        <v>6416</v>
      </c>
      <c r="W1976" s="59" t="s">
        <v>6416</v>
      </c>
      <c r="X1976" s="59" t="str">
        <f>CONCATENATE(D1976,F1976,H1976,J1976,L1976,N1976,P1976,R1976)</f>
        <v>Construction</v>
      </c>
      <c r="Y1976" s="11" t="s">
        <v>3146</v>
      </c>
      <c r="Z1976" s="32">
        <v>3</v>
      </c>
      <c r="AA1976" s="39">
        <v>45339</v>
      </c>
      <c r="AB1976" s="39">
        <v>45341</v>
      </c>
      <c r="AC1976" s="48">
        <v>3118.49</v>
      </c>
    </row>
    <row r="1977" spans="1:29" x14ac:dyDescent="0.2">
      <c r="A1977" s="66" t="s">
        <v>3147</v>
      </c>
      <c r="B1977" s="11" t="str">
        <f t="shared" si="228"/>
        <v xml:space="preserve"> - </v>
      </c>
      <c r="C1977" s="11" t="str">
        <f t="shared" si="228"/>
        <v/>
      </c>
      <c r="D1977" s="62" t="s">
        <v>6449</v>
      </c>
      <c r="E1977" s="11" t="str">
        <f t="shared" si="229"/>
        <v/>
      </c>
      <c r="F1977" s="66"/>
      <c r="G1977" s="64" t="str">
        <f t="shared" si="230"/>
        <v>The Ring</v>
      </c>
      <c r="H1977" s="66"/>
      <c r="I1977" s="65" t="str">
        <f t="shared" si="231"/>
        <v>Level 00</v>
      </c>
      <c r="J1977" s="66"/>
      <c r="K1977" s="67" t="str">
        <f t="shared" si="234"/>
        <v>Zone R1</v>
      </c>
      <c r="L1977" s="66"/>
      <c r="M1977" s="68" t="str">
        <f t="shared" si="235"/>
        <v>R1 / M0</v>
      </c>
      <c r="N1977" s="66"/>
      <c r="O1977" s="69" t="str">
        <f t="shared" si="232"/>
        <v>S. K. CL.</v>
      </c>
      <c r="P1977" s="66"/>
      <c r="Q1977" s="70" t="str">
        <f t="shared" si="233"/>
        <v>R2 / J1</v>
      </c>
      <c r="R1977" s="66"/>
      <c r="S1977" s="66"/>
      <c r="T1977" s="11" t="s">
        <v>6719</v>
      </c>
      <c r="U1977" s="11" t="s">
        <v>6719</v>
      </c>
      <c r="V1977" s="11" t="s">
        <v>6416</v>
      </c>
      <c r="W1977" s="59" t="s">
        <v>6416</v>
      </c>
      <c r="X1977" s="59" t="str">
        <f>CONCATENATE(D1977,F1977,H1977,J1977,L1977,N1977,P1977,R1977)</f>
        <v>Construction</v>
      </c>
      <c r="Y1977" s="11" t="s">
        <v>3148</v>
      </c>
      <c r="Z1977" s="32">
        <v>2</v>
      </c>
      <c r="AA1977" s="39">
        <v>45340</v>
      </c>
      <c r="AB1977" s="39">
        <v>45341</v>
      </c>
      <c r="AC1977" s="34">
        <v>795.57</v>
      </c>
    </row>
    <row r="1978" spans="1:29" x14ac:dyDescent="0.2">
      <c r="A1978" s="66" t="s">
        <v>3149</v>
      </c>
      <c r="B1978" s="11" t="str">
        <f t="shared" si="228"/>
        <v xml:space="preserve"> - </v>
      </c>
      <c r="C1978" s="11" t="str">
        <f t="shared" si="228"/>
        <v/>
      </c>
      <c r="D1978" s="62" t="s">
        <v>6449</v>
      </c>
      <c r="E1978" s="11" t="str">
        <f t="shared" si="229"/>
        <v/>
      </c>
      <c r="F1978" s="66"/>
      <c r="G1978" s="64" t="str">
        <f t="shared" si="230"/>
        <v>The Ring</v>
      </c>
      <c r="H1978" s="66"/>
      <c r="I1978" s="65" t="str">
        <f t="shared" si="231"/>
        <v>Level 00</v>
      </c>
      <c r="J1978" s="66"/>
      <c r="K1978" s="67" t="str">
        <f t="shared" si="234"/>
        <v>Zone R1</v>
      </c>
      <c r="L1978" s="66"/>
      <c r="M1978" s="68" t="str">
        <f t="shared" si="235"/>
        <v>R1 / M0</v>
      </c>
      <c r="N1978" s="66"/>
      <c r="O1978" s="69" t="str">
        <f t="shared" si="232"/>
        <v>S. K. CL.</v>
      </c>
      <c r="P1978" s="66"/>
      <c r="Q1978" s="70" t="str">
        <f t="shared" si="233"/>
        <v>R2 / J1</v>
      </c>
      <c r="R1978" s="66"/>
      <c r="S1978" s="66"/>
      <c r="T1978" s="11" t="s">
        <v>6719</v>
      </c>
      <c r="U1978" s="11" t="s">
        <v>6719</v>
      </c>
      <c r="V1978" s="11" t="s">
        <v>6416</v>
      </c>
      <c r="W1978" s="59" t="s">
        <v>6416</v>
      </c>
      <c r="X1978" s="59" t="str">
        <f>CONCATENATE(D1978,F1978,H1978,J1978,L1978,N1978,P1978,R1978)</f>
        <v>Construction</v>
      </c>
      <c r="Y1978" s="11" t="s">
        <v>3150</v>
      </c>
      <c r="Z1978" s="32">
        <v>2</v>
      </c>
      <c r="AA1978" s="39">
        <v>45340</v>
      </c>
      <c r="AB1978" s="39">
        <v>45341</v>
      </c>
      <c r="AC1978" s="34">
        <v>583.46</v>
      </c>
    </row>
    <row r="1979" spans="1:29" x14ac:dyDescent="0.2">
      <c r="A1979" s="63" t="s">
        <v>3151</v>
      </c>
      <c r="B1979" s="8" t="str">
        <f t="shared" si="228"/>
        <v xml:space="preserve"> - </v>
      </c>
      <c r="C1979" s="8" t="str">
        <f t="shared" si="228"/>
        <v/>
      </c>
      <c r="D1979" s="62" t="s">
        <v>6449</v>
      </c>
      <c r="E1979" s="8" t="str">
        <f t="shared" si="229"/>
        <v/>
      </c>
      <c r="F1979" s="63"/>
      <c r="G1979" s="64" t="str">
        <f t="shared" si="230"/>
        <v>The Ring</v>
      </c>
      <c r="H1979" s="63"/>
      <c r="I1979" s="65" t="str">
        <f t="shared" si="231"/>
        <v>Level 00</v>
      </c>
      <c r="J1979" s="63"/>
      <c r="K1979" s="67" t="str">
        <f t="shared" si="234"/>
        <v>Zone R1</v>
      </c>
      <c r="L1979" s="63"/>
      <c r="M1979" s="68" t="str">
        <f t="shared" si="235"/>
        <v>R1 / M0</v>
      </c>
      <c r="N1979" s="63"/>
      <c r="O1979" s="69" t="str">
        <f t="shared" si="232"/>
        <v>S. K. CL.</v>
      </c>
      <c r="P1979" s="63"/>
      <c r="Q1979" s="70" t="str">
        <f t="shared" si="233"/>
        <v>R2 / J1</v>
      </c>
      <c r="R1979" s="63"/>
      <c r="S1979" s="63"/>
      <c r="T1979" s="8" t="s">
        <v>6719</v>
      </c>
      <c r="U1979" s="8" t="s">
        <v>6719</v>
      </c>
      <c r="V1979" s="8" t="s">
        <v>6416</v>
      </c>
      <c r="W1979" s="59" t="s">
        <v>6416</v>
      </c>
      <c r="X1979" s="59" t="str">
        <f>CONCATENATE(D1979,F1979,H1979,J1979,L1979,N1979,P1979,R1979)</f>
        <v>Construction</v>
      </c>
      <c r="Y1979" s="8" t="s">
        <v>3152</v>
      </c>
      <c r="Z1979" s="23">
        <v>2</v>
      </c>
      <c r="AA1979" s="35">
        <v>45342</v>
      </c>
      <c r="AB1979" s="35">
        <v>45343</v>
      </c>
      <c r="AC1979" s="42">
        <v>1641.8</v>
      </c>
    </row>
    <row r="1980" spans="1:29" x14ac:dyDescent="0.2">
      <c r="A1980" s="69" t="s">
        <v>1288</v>
      </c>
      <c r="B1980" s="3" t="str">
        <f t="shared" si="228"/>
        <v/>
      </c>
      <c r="C1980" s="3" t="str">
        <f t="shared" si="228"/>
        <v>R1 / M0 - Zone R1 - Level 00 - The Ring - Construction</v>
      </c>
      <c r="D1980" s="62" t="s">
        <v>6449</v>
      </c>
      <c r="E1980" s="3" t="str">
        <f t="shared" si="229"/>
        <v>R1 / M0</v>
      </c>
      <c r="F1980" s="92"/>
      <c r="G1980" s="64" t="str">
        <f>IF(F1980="",G1979,TRIM(F1980))</f>
        <v>The Ring</v>
      </c>
      <c r="H1980" s="92"/>
      <c r="I1980" s="65" t="str">
        <f>IF(H1980="",I1979,TRIM(H1980))</f>
        <v>Level 00</v>
      </c>
      <c r="J1980" s="92"/>
      <c r="K1980" s="67" t="str">
        <f>IF(J1980="",K1979,TRIM(J1980))</f>
        <v>Zone R1</v>
      </c>
      <c r="L1980" s="92"/>
      <c r="M1980" s="68" t="str">
        <f>IF(L1980="",M1979,TRIM(L1980))</f>
        <v>R1 / M0</v>
      </c>
      <c r="N1980" s="69" t="s">
        <v>1288</v>
      </c>
      <c r="O1980" s="69" t="str">
        <f>IF(N1980="",O1979,TRIM(N1980))</f>
        <v>S. K. CR.</v>
      </c>
      <c r="P1980" s="92"/>
      <c r="Q1980" s="70" t="str">
        <f>IF(P1980="",Q1979,TRIM(P1980))</f>
        <v>R2 / J1</v>
      </c>
      <c r="R1980" s="92"/>
      <c r="S1980" s="92"/>
      <c r="T1980" s="3" t="s">
        <v>6720</v>
      </c>
      <c r="U1980" s="3" t="s">
        <v>6720</v>
      </c>
      <c r="V1980" s="3" t="s">
        <v>6720</v>
      </c>
      <c r="W1980" s="59" t="s">
        <v>1288</v>
      </c>
      <c r="X1980" s="59" t="str">
        <f>CONCATENATE(D1980,F1980,H1980,J1980,L1980,N1980,P1980,R1980)</f>
        <v>Construction            S. K. CR.</v>
      </c>
      <c r="Y1980" s="3"/>
      <c r="Z1980" s="49">
        <v>5</v>
      </c>
      <c r="AA1980" s="50">
        <v>45342</v>
      </c>
      <c r="AB1980" s="50">
        <v>45348</v>
      </c>
      <c r="AC1980" s="52">
        <v>13134.4</v>
      </c>
    </row>
    <row r="1981" spans="1:29" ht="25.5" x14ac:dyDescent="0.2">
      <c r="A1981" s="66" t="s">
        <v>3153</v>
      </c>
      <c r="B1981" s="11" t="str">
        <f t="shared" si="228"/>
        <v xml:space="preserve"> - R1 / M0 - Zone R1 - Level 00 - The Ring - Construction</v>
      </c>
      <c r="C1981" s="11" t="str">
        <f t="shared" si="228"/>
        <v/>
      </c>
      <c r="D1981" s="62" t="s">
        <v>6449</v>
      </c>
      <c r="E1981" s="11" t="str">
        <f t="shared" si="229"/>
        <v/>
      </c>
      <c r="F1981" s="66"/>
      <c r="G1981" s="64" t="str">
        <f t="shared" si="230"/>
        <v>The Ring</v>
      </c>
      <c r="H1981" s="66"/>
      <c r="I1981" s="65" t="str">
        <f t="shared" si="231"/>
        <v>Level 00</v>
      </c>
      <c r="J1981" s="66"/>
      <c r="K1981" s="67" t="str">
        <f t="shared" si="234"/>
        <v>Zone R1</v>
      </c>
      <c r="L1981" s="66"/>
      <c r="M1981" s="68" t="str">
        <f t="shared" si="235"/>
        <v>R1 / M0</v>
      </c>
      <c r="N1981" s="66"/>
      <c r="O1981" s="69" t="str">
        <f t="shared" si="232"/>
        <v>S. K. CR.</v>
      </c>
      <c r="P1981" s="66"/>
      <c r="Q1981" s="70" t="str">
        <f t="shared" si="233"/>
        <v>R2 / J1</v>
      </c>
      <c r="R1981" s="66"/>
      <c r="S1981" s="66"/>
      <c r="T1981" s="11" t="s">
        <v>6720</v>
      </c>
      <c r="U1981" s="11" t="s">
        <v>6720</v>
      </c>
      <c r="V1981" s="11" t="s">
        <v>6416</v>
      </c>
      <c r="W1981" s="59" t="s">
        <v>6416</v>
      </c>
      <c r="X1981" s="59" t="str">
        <f>CONCATENATE(D1981,F1981,H1981,J1981,L1981,N1981,P1981,R1981)</f>
        <v>Construction</v>
      </c>
      <c r="Y1981" s="11" t="s">
        <v>3154</v>
      </c>
      <c r="Z1981" s="32">
        <v>3</v>
      </c>
      <c r="AA1981" s="39">
        <v>45342</v>
      </c>
      <c r="AB1981" s="39">
        <v>45346</v>
      </c>
      <c r="AC1981" s="48">
        <v>6995.08</v>
      </c>
    </row>
    <row r="1982" spans="1:29" x14ac:dyDescent="0.2">
      <c r="A1982" s="66" t="s">
        <v>3155</v>
      </c>
      <c r="B1982" s="11" t="str">
        <f t="shared" si="228"/>
        <v xml:space="preserve"> - </v>
      </c>
      <c r="C1982" s="11" t="str">
        <f t="shared" si="228"/>
        <v/>
      </c>
      <c r="D1982" s="62" t="s">
        <v>6449</v>
      </c>
      <c r="E1982" s="11" t="str">
        <f t="shared" si="229"/>
        <v/>
      </c>
      <c r="F1982" s="66"/>
      <c r="G1982" s="64" t="str">
        <f t="shared" si="230"/>
        <v>The Ring</v>
      </c>
      <c r="H1982" s="66"/>
      <c r="I1982" s="65" t="str">
        <f t="shared" si="231"/>
        <v>Level 00</v>
      </c>
      <c r="J1982" s="66"/>
      <c r="K1982" s="67" t="str">
        <f t="shared" si="234"/>
        <v>Zone R1</v>
      </c>
      <c r="L1982" s="66"/>
      <c r="M1982" s="68" t="str">
        <f t="shared" si="235"/>
        <v>R1 / M0</v>
      </c>
      <c r="N1982" s="66"/>
      <c r="O1982" s="69" t="str">
        <f t="shared" si="232"/>
        <v>S. K. CR.</v>
      </c>
      <c r="P1982" s="66"/>
      <c r="Q1982" s="70" t="str">
        <f t="shared" si="233"/>
        <v>R2 / J1</v>
      </c>
      <c r="R1982" s="66"/>
      <c r="S1982" s="66"/>
      <c r="T1982" s="11" t="s">
        <v>6720</v>
      </c>
      <c r="U1982" s="11" t="s">
        <v>6720</v>
      </c>
      <c r="V1982" s="11" t="s">
        <v>6416</v>
      </c>
      <c r="W1982" s="59" t="s">
        <v>6416</v>
      </c>
      <c r="X1982" s="59" t="str">
        <f>CONCATENATE(D1982,F1982,H1982,J1982,L1982,N1982,P1982,R1982)</f>
        <v>Construction</v>
      </c>
      <c r="Y1982" s="11" t="s">
        <v>3156</v>
      </c>
      <c r="Z1982" s="32">
        <v>3</v>
      </c>
      <c r="AA1982" s="39">
        <v>45342</v>
      </c>
      <c r="AB1982" s="39">
        <v>45346</v>
      </c>
      <c r="AC1982" s="48">
        <v>3118.49</v>
      </c>
    </row>
    <row r="1983" spans="1:29" x14ac:dyDescent="0.2">
      <c r="A1983" s="66" t="s">
        <v>3157</v>
      </c>
      <c r="B1983" s="11" t="str">
        <f t="shared" si="228"/>
        <v xml:space="preserve"> - </v>
      </c>
      <c r="C1983" s="11" t="str">
        <f t="shared" si="228"/>
        <v/>
      </c>
      <c r="D1983" s="62" t="s">
        <v>6449</v>
      </c>
      <c r="E1983" s="11" t="str">
        <f t="shared" si="229"/>
        <v/>
      </c>
      <c r="F1983" s="66"/>
      <c r="G1983" s="64" t="str">
        <f t="shared" si="230"/>
        <v>The Ring</v>
      </c>
      <c r="H1983" s="66"/>
      <c r="I1983" s="65" t="str">
        <f t="shared" si="231"/>
        <v>Level 00</v>
      </c>
      <c r="J1983" s="66"/>
      <c r="K1983" s="67" t="str">
        <f t="shared" si="234"/>
        <v>Zone R1</v>
      </c>
      <c r="L1983" s="66"/>
      <c r="M1983" s="68" t="str">
        <f t="shared" si="235"/>
        <v>R1 / M0</v>
      </c>
      <c r="N1983" s="66"/>
      <c r="O1983" s="69" t="str">
        <f t="shared" si="232"/>
        <v>S. K. CR.</v>
      </c>
      <c r="P1983" s="66"/>
      <c r="Q1983" s="70" t="str">
        <f t="shared" si="233"/>
        <v>R2 / J1</v>
      </c>
      <c r="R1983" s="66"/>
      <c r="S1983" s="66"/>
      <c r="T1983" s="11" t="s">
        <v>6720</v>
      </c>
      <c r="U1983" s="11" t="s">
        <v>6720</v>
      </c>
      <c r="V1983" s="11" t="s">
        <v>6416</v>
      </c>
      <c r="W1983" s="59" t="s">
        <v>6416</v>
      </c>
      <c r="X1983" s="59" t="str">
        <f>CONCATENATE(D1983,F1983,H1983,J1983,L1983,N1983,P1983,R1983)</f>
        <v>Construction</v>
      </c>
      <c r="Y1983" s="11" t="s">
        <v>3158</v>
      </c>
      <c r="Z1983" s="32">
        <v>2</v>
      </c>
      <c r="AA1983" s="39">
        <v>45343</v>
      </c>
      <c r="AB1983" s="39">
        <v>45346</v>
      </c>
      <c r="AC1983" s="34">
        <v>795.57</v>
      </c>
    </row>
    <row r="1984" spans="1:29" x14ac:dyDescent="0.2">
      <c r="A1984" s="66" t="s">
        <v>3159</v>
      </c>
      <c r="B1984" s="11" t="str">
        <f t="shared" si="228"/>
        <v xml:space="preserve"> - </v>
      </c>
      <c r="C1984" s="11" t="str">
        <f t="shared" si="228"/>
        <v/>
      </c>
      <c r="D1984" s="62" t="s">
        <v>6449</v>
      </c>
      <c r="E1984" s="11" t="str">
        <f t="shared" si="229"/>
        <v/>
      </c>
      <c r="F1984" s="66"/>
      <c r="G1984" s="64" t="str">
        <f t="shared" si="230"/>
        <v>The Ring</v>
      </c>
      <c r="H1984" s="66"/>
      <c r="I1984" s="65" t="str">
        <f t="shared" si="231"/>
        <v>Level 00</v>
      </c>
      <c r="J1984" s="66"/>
      <c r="K1984" s="67" t="str">
        <f t="shared" si="234"/>
        <v>Zone R1</v>
      </c>
      <c r="L1984" s="66"/>
      <c r="M1984" s="68" t="str">
        <f t="shared" si="235"/>
        <v>R1 / M0</v>
      </c>
      <c r="N1984" s="66"/>
      <c r="O1984" s="69" t="str">
        <f t="shared" si="232"/>
        <v>S. K. CR.</v>
      </c>
      <c r="P1984" s="66"/>
      <c r="Q1984" s="70" t="str">
        <f t="shared" si="233"/>
        <v>R2 / J1</v>
      </c>
      <c r="R1984" s="66"/>
      <c r="S1984" s="66"/>
      <c r="T1984" s="11" t="s">
        <v>6720</v>
      </c>
      <c r="U1984" s="11" t="s">
        <v>6720</v>
      </c>
      <c r="V1984" s="11" t="s">
        <v>6416</v>
      </c>
      <c r="W1984" s="59" t="s">
        <v>6416</v>
      </c>
      <c r="X1984" s="59" t="str">
        <f>CONCATENATE(D1984,F1984,H1984,J1984,L1984,N1984,P1984,R1984)</f>
        <v>Construction</v>
      </c>
      <c r="Y1984" s="11" t="s">
        <v>3160</v>
      </c>
      <c r="Z1984" s="32">
        <v>2</v>
      </c>
      <c r="AA1984" s="39">
        <v>45343</v>
      </c>
      <c r="AB1984" s="39">
        <v>45346</v>
      </c>
      <c r="AC1984" s="34">
        <v>583.46</v>
      </c>
    </row>
    <row r="1985" spans="1:29" x14ac:dyDescent="0.2">
      <c r="A1985" s="63" t="s">
        <v>3161</v>
      </c>
      <c r="B1985" s="8" t="str">
        <f t="shared" si="228"/>
        <v xml:space="preserve"> - </v>
      </c>
      <c r="C1985" s="8" t="str">
        <f t="shared" si="228"/>
        <v/>
      </c>
      <c r="D1985" s="62" t="s">
        <v>6449</v>
      </c>
      <c r="E1985" s="8" t="str">
        <f t="shared" si="229"/>
        <v/>
      </c>
      <c r="F1985" s="63"/>
      <c r="G1985" s="64" t="str">
        <f t="shared" si="230"/>
        <v>The Ring</v>
      </c>
      <c r="H1985" s="63"/>
      <c r="I1985" s="65" t="str">
        <f t="shared" si="231"/>
        <v>Level 00</v>
      </c>
      <c r="J1985" s="63"/>
      <c r="K1985" s="67" t="str">
        <f t="shared" si="234"/>
        <v>Zone R1</v>
      </c>
      <c r="L1985" s="63"/>
      <c r="M1985" s="68" t="str">
        <f t="shared" si="235"/>
        <v>R1 / M0</v>
      </c>
      <c r="N1985" s="63"/>
      <c r="O1985" s="69" t="str">
        <f t="shared" si="232"/>
        <v>S. K. CR.</v>
      </c>
      <c r="P1985" s="63"/>
      <c r="Q1985" s="70" t="str">
        <f t="shared" si="233"/>
        <v>R2 / J1</v>
      </c>
      <c r="R1985" s="63"/>
      <c r="S1985" s="63"/>
      <c r="T1985" s="8" t="s">
        <v>6720</v>
      </c>
      <c r="U1985" s="8" t="s">
        <v>6720</v>
      </c>
      <c r="V1985" s="8" t="s">
        <v>6416</v>
      </c>
      <c r="W1985" s="59" t="s">
        <v>6416</v>
      </c>
      <c r="X1985" s="59" t="str">
        <f>CONCATENATE(D1985,F1985,H1985,J1985,L1985,N1985,P1985,R1985)</f>
        <v>Construction</v>
      </c>
      <c r="Y1985" s="8" t="s">
        <v>3162</v>
      </c>
      <c r="Z1985" s="23">
        <v>2</v>
      </c>
      <c r="AA1985" s="35">
        <v>45347</v>
      </c>
      <c r="AB1985" s="35">
        <v>45348</v>
      </c>
      <c r="AC1985" s="42">
        <v>1641.8</v>
      </c>
    </row>
    <row r="1986" spans="1:29" x14ac:dyDescent="0.2">
      <c r="A1986" s="69" t="s">
        <v>1222</v>
      </c>
      <c r="B1986" s="3" t="str">
        <f t="shared" si="228"/>
        <v/>
      </c>
      <c r="C1986" s="3" t="str">
        <f t="shared" si="228"/>
        <v>R1 / M0 - Zone R1 - Level 00 - The Ring - Construction</v>
      </c>
      <c r="D1986" s="62" t="s">
        <v>6449</v>
      </c>
      <c r="E1986" s="3" t="str">
        <f t="shared" si="229"/>
        <v>R1 / M0</v>
      </c>
      <c r="F1986" s="92"/>
      <c r="G1986" s="64" t="str">
        <f>IF(F1986="",G1985,TRIM(F1986))</f>
        <v>The Ring</v>
      </c>
      <c r="H1986" s="92"/>
      <c r="I1986" s="65" t="str">
        <f>IF(H1986="",I1985,TRIM(H1986))</f>
        <v>Level 00</v>
      </c>
      <c r="J1986" s="92"/>
      <c r="K1986" s="67" t="str">
        <f>IF(J1986="",K1985,TRIM(J1986))</f>
        <v>Zone R1</v>
      </c>
      <c r="L1986" s="92"/>
      <c r="M1986" s="68" t="str">
        <f>IF(L1986="",M1985,TRIM(L1986))</f>
        <v>R1 / M0</v>
      </c>
      <c r="N1986" s="69" t="s">
        <v>1222</v>
      </c>
      <c r="O1986" s="69" t="str">
        <f>IF(N1986="",O1985,TRIM(N1986))</f>
        <v>S. DQ. R.</v>
      </c>
      <c r="P1986" s="92"/>
      <c r="Q1986" s="70" t="str">
        <f>IF(P1986="",Q1985,TRIM(P1986))</f>
        <v>R2 / J1</v>
      </c>
      <c r="R1986" s="92"/>
      <c r="S1986" s="92"/>
      <c r="T1986" s="3" t="s">
        <v>6714</v>
      </c>
      <c r="U1986" s="3" t="s">
        <v>6714</v>
      </c>
      <c r="V1986" s="3" t="s">
        <v>6714</v>
      </c>
      <c r="W1986" s="59" t="s">
        <v>1222</v>
      </c>
      <c r="X1986" s="59" t="str">
        <f>CONCATENATE(D1986,F1986,H1986,J1986,L1986,N1986,P1986,R1986)</f>
        <v>Construction            S. DQ. R.</v>
      </c>
      <c r="Y1986" s="3"/>
      <c r="Z1986" s="49">
        <v>5</v>
      </c>
      <c r="AA1986" s="50">
        <v>45347</v>
      </c>
      <c r="AB1986" s="50">
        <v>45351</v>
      </c>
      <c r="AC1986" s="52">
        <v>13134.4</v>
      </c>
    </row>
    <row r="1987" spans="1:29" ht="25.5" x14ac:dyDescent="0.2">
      <c r="A1987" s="66" t="s">
        <v>3163</v>
      </c>
      <c r="B1987" s="11" t="str">
        <f t="shared" si="228"/>
        <v xml:space="preserve"> - R1 / M0 - Zone R1 - Level 00 - The Ring - Construction</v>
      </c>
      <c r="C1987" s="11" t="str">
        <f t="shared" si="228"/>
        <v/>
      </c>
      <c r="D1987" s="62" t="s">
        <v>6449</v>
      </c>
      <c r="E1987" s="11" t="str">
        <f t="shared" si="229"/>
        <v/>
      </c>
      <c r="F1987" s="66"/>
      <c r="G1987" s="64" t="str">
        <f t="shared" si="230"/>
        <v>The Ring</v>
      </c>
      <c r="H1987" s="66"/>
      <c r="I1987" s="65" t="str">
        <f t="shared" si="231"/>
        <v>Level 00</v>
      </c>
      <c r="J1987" s="66"/>
      <c r="K1987" s="67" t="str">
        <f t="shared" si="234"/>
        <v>Zone R1</v>
      </c>
      <c r="L1987" s="66"/>
      <c r="M1987" s="68" t="str">
        <f t="shared" si="235"/>
        <v>R1 / M0</v>
      </c>
      <c r="N1987" s="66"/>
      <c r="O1987" s="69" t="str">
        <f t="shared" si="232"/>
        <v>S. DQ. R.</v>
      </c>
      <c r="P1987" s="66"/>
      <c r="Q1987" s="70" t="str">
        <f t="shared" si="233"/>
        <v>R2 / J1</v>
      </c>
      <c r="R1987" s="66"/>
      <c r="S1987" s="66"/>
      <c r="T1987" s="11" t="s">
        <v>6714</v>
      </c>
      <c r="U1987" s="11" t="s">
        <v>6714</v>
      </c>
      <c r="V1987" s="11" t="s">
        <v>6416</v>
      </c>
      <c r="W1987" s="59" t="s">
        <v>6416</v>
      </c>
      <c r="X1987" s="59" t="str">
        <f>CONCATENATE(D1987,F1987,H1987,J1987,L1987,N1987,P1987,R1987)</f>
        <v>Construction</v>
      </c>
      <c r="Y1987" s="11" t="s">
        <v>3164</v>
      </c>
      <c r="Z1987" s="32">
        <v>3</v>
      </c>
      <c r="AA1987" s="39">
        <v>45347</v>
      </c>
      <c r="AB1987" s="39">
        <v>45349</v>
      </c>
      <c r="AC1987" s="48">
        <v>6995.08</v>
      </c>
    </row>
    <row r="1988" spans="1:29" x14ac:dyDescent="0.2">
      <c r="A1988" s="66" t="s">
        <v>3165</v>
      </c>
      <c r="B1988" s="11" t="str">
        <f t="shared" si="228"/>
        <v xml:space="preserve"> - </v>
      </c>
      <c r="C1988" s="11" t="str">
        <f t="shared" si="228"/>
        <v/>
      </c>
      <c r="D1988" s="62" t="s">
        <v>6449</v>
      </c>
      <c r="E1988" s="11" t="str">
        <f t="shared" si="229"/>
        <v/>
      </c>
      <c r="F1988" s="66"/>
      <c r="G1988" s="64" t="str">
        <f t="shared" si="230"/>
        <v>The Ring</v>
      </c>
      <c r="H1988" s="66"/>
      <c r="I1988" s="65" t="str">
        <f t="shared" si="231"/>
        <v>Level 00</v>
      </c>
      <c r="J1988" s="66"/>
      <c r="K1988" s="67" t="str">
        <f t="shared" si="234"/>
        <v>Zone R1</v>
      </c>
      <c r="L1988" s="66"/>
      <c r="M1988" s="68" t="str">
        <f t="shared" si="235"/>
        <v>R1 / M0</v>
      </c>
      <c r="N1988" s="66"/>
      <c r="O1988" s="69" t="str">
        <f t="shared" si="232"/>
        <v>S. DQ. R.</v>
      </c>
      <c r="P1988" s="66"/>
      <c r="Q1988" s="70" t="str">
        <f t="shared" si="233"/>
        <v>R2 / J1</v>
      </c>
      <c r="R1988" s="66"/>
      <c r="S1988" s="66"/>
      <c r="T1988" s="11" t="s">
        <v>6714</v>
      </c>
      <c r="U1988" s="11" t="s">
        <v>6714</v>
      </c>
      <c r="V1988" s="11" t="s">
        <v>6416</v>
      </c>
      <c r="W1988" s="59" t="s">
        <v>6416</v>
      </c>
      <c r="X1988" s="59" t="str">
        <f>CONCATENATE(D1988,F1988,H1988,J1988,L1988,N1988,P1988,R1988)</f>
        <v>Construction</v>
      </c>
      <c r="Y1988" s="11" t="s">
        <v>3166</v>
      </c>
      <c r="Z1988" s="32">
        <v>3</v>
      </c>
      <c r="AA1988" s="39">
        <v>45347</v>
      </c>
      <c r="AB1988" s="39">
        <v>45349</v>
      </c>
      <c r="AC1988" s="48">
        <v>3118.49</v>
      </c>
    </row>
    <row r="1989" spans="1:29" x14ac:dyDescent="0.2">
      <c r="A1989" s="66" t="s">
        <v>3167</v>
      </c>
      <c r="B1989" s="11" t="str">
        <f t="shared" ref="B1989:C2052" si="236">IF(E1989&lt;&gt;"",C1988,IF(G1989&lt;&gt;"",F1988&amp;" - "&amp;C1988,IF(I1989&lt;&gt;"",H1988&amp;" - "&amp;F1988&amp;" - "&amp;C1988,IF(K1989&lt;&gt;"",J1988&amp;" - "&amp;H1988&amp;" - "&amp;F1988&amp;" - "&amp;C1988,IF(M1989&lt;&gt;"",L1988&amp;" - "&amp;J1988&amp;" - "&amp;H1988&amp;" - "&amp;F1988&amp;" - "&amp;C1988,IF(O1989&lt;&gt;"",N1988&amp;" - "&amp;L1988&amp;" - "&amp;J1988&amp;" - "&amp;H1988&amp;" - "&amp;F1988&amp;" - "&amp;C1988,IF(Q1989&lt;&gt;"",P1988&amp;" - "&amp;N1988&amp;" - "&amp;L1988&amp;" - "&amp;J1988&amp;" - "&amp;H1988&amp;" - "&amp;F1988&amp;" - "&amp;C1988,"")))))))</f>
        <v xml:space="preserve"> - </v>
      </c>
      <c r="C1989" s="11" t="str">
        <f t="shared" si="236"/>
        <v/>
      </c>
      <c r="D1989" s="62" t="s">
        <v>6449</v>
      </c>
      <c r="E1989" s="11" t="str">
        <f t="shared" ref="E1989:E2052" si="237">IF(F1989&lt;&gt;"",D1988,IF(H1989&lt;&gt;"",G1988,IF(J1989&lt;&gt;"",I1988,IF(L1989&lt;&gt;"",K1988,IF(N1989&lt;&gt;"",M1988,IF(P1989&lt;&gt;"",O1988,IF(R1989&lt;&gt;"",Q1988,"")))))))</f>
        <v/>
      </c>
      <c r="F1989" s="66"/>
      <c r="G1989" s="64" t="str">
        <f t="shared" si="230"/>
        <v>The Ring</v>
      </c>
      <c r="H1989" s="66"/>
      <c r="I1989" s="65" t="str">
        <f t="shared" si="231"/>
        <v>Level 00</v>
      </c>
      <c r="J1989" s="66"/>
      <c r="K1989" s="67" t="str">
        <f t="shared" si="234"/>
        <v>Zone R1</v>
      </c>
      <c r="L1989" s="66"/>
      <c r="M1989" s="68" t="str">
        <f t="shared" si="235"/>
        <v>R1 / M0</v>
      </c>
      <c r="N1989" s="66"/>
      <c r="O1989" s="69" t="str">
        <f t="shared" si="232"/>
        <v>S. DQ. R.</v>
      </c>
      <c r="P1989" s="66"/>
      <c r="Q1989" s="70" t="str">
        <f t="shared" si="233"/>
        <v>R2 / J1</v>
      </c>
      <c r="R1989" s="66"/>
      <c r="S1989" s="66"/>
      <c r="T1989" s="11" t="s">
        <v>6714</v>
      </c>
      <c r="U1989" s="11" t="s">
        <v>6714</v>
      </c>
      <c r="V1989" s="11" t="s">
        <v>6416</v>
      </c>
      <c r="W1989" s="59" t="s">
        <v>6416</v>
      </c>
      <c r="X1989" s="59" t="str">
        <f>CONCATENATE(D1989,F1989,H1989,J1989,L1989,N1989,P1989,R1989)</f>
        <v>Construction</v>
      </c>
      <c r="Y1989" s="11" t="s">
        <v>3168</v>
      </c>
      <c r="Z1989" s="32">
        <v>2</v>
      </c>
      <c r="AA1989" s="39">
        <v>45348</v>
      </c>
      <c r="AB1989" s="39">
        <v>45349</v>
      </c>
      <c r="AC1989" s="34">
        <v>795.57</v>
      </c>
    </row>
    <row r="1990" spans="1:29" x14ac:dyDescent="0.2">
      <c r="A1990" s="66" t="s">
        <v>3169</v>
      </c>
      <c r="B1990" s="11" t="str">
        <f t="shared" si="236"/>
        <v xml:space="preserve"> - </v>
      </c>
      <c r="C1990" s="11" t="str">
        <f t="shared" si="236"/>
        <v/>
      </c>
      <c r="D1990" s="62" t="s">
        <v>6449</v>
      </c>
      <c r="E1990" s="11" t="str">
        <f t="shared" si="237"/>
        <v/>
      </c>
      <c r="F1990" s="66"/>
      <c r="G1990" s="64" t="str">
        <f t="shared" si="230"/>
        <v>The Ring</v>
      </c>
      <c r="H1990" s="66"/>
      <c r="I1990" s="65" t="str">
        <f t="shared" si="231"/>
        <v>Level 00</v>
      </c>
      <c r="J1990" s="66"/>
      <c r="K1990" s="67" t="str">
        <f t="shared" si="234"/>
        <v>Zone R1</v>
      </c>
      <c r="L1990" s="66"/>
      <c r="M1990" s="68" t="str">
        <f t="shared" si="235"/>
        <v>R1 / M0</v>
      </c>
      <c r="N1990" s="66"/>
      <c r="O1990" s="69" t="str">
        <f t="shared" si="232"/>
        <v>S. DQ. R.</v>
      </c>
      <c r="P1990" s="66"/>
      <c r="Q1990" s="70" t="str">
        <f t="shared" si="233"/>
        <v>R2 / J1</v>
      </c>
      <c r="R1990" s="66"/>
      <c r="S1990" s="66"/>
      <c r="T1990" s="11" t="s">
        <v>6714</v>
      </c>
      <c r="U1990" s="11" t="s">
        <v>6714</v>
      </c>
      <c r="V1990" s="11" t="s">
        <v>6416</v>
      </c>
      <c r="W1990" s="59" t="s">
        <v>6416</v>
      </c>
      <c r="X1990" s="59" t="str">
        <f>CONCATENATE(D1990,F1990,H1990,J1990,L1990,N1990,P1990,R1990)</f>
        <v>Construction</v>
      </c>
      <c r="Y1990" s="11" t="s">
        <v>3170</v>
      </c>
      <c r="Z1990" s="32">
        <v>2</v>
      </c>
      <c r="AA1990" s="39">
        <v>45348</v>
      </c>
      <c r="AB1990" s="39">
        <v>45349</v>
      </c>
      <c r="AC1990" s="34">
        <v>583.46</v>
      </c>
    </row>
    <row r="1991" spans="1:29" x14ac:dyDescent="0.2">
      <c r="A1991" s="63" t="s">
        <v>3171</v>
      </c>
      <c r="B1991" s="8" t="str">
        <f t="shared" si="236"/>
        <v xml:space="preserve"> - </v>
      </c>
      <c r="C1991" s="8" t="str">
        <f t="shared" si="236"/>
        <v/>
      </c>
      <c r="D1991" s="62" t="s">
        <v>6449</v>
      </c>
      <c r="E1991" s="8" t="str">
        <f t="shared" si="237"/>
        <v/>
      </c>
      <c r="F1991" s="63"/>
      <c r="G1991" s="64" t="str">
        <f t="shared" si="230"/>
        <v>The Ring</v>
      </c>
      <c r="H1991" s="63"/>
      <c r="I1991" s="65" t="str">
        <f t="shared" si="231"/>
        <v>Level 00</v>
      </c>
      <c r="J1991" s="63"/>
      <c r="K1991" s="67" t="str">
        <f t="shared" si="234"/>
        <v>Zone R1</v>
      </c>
      <c r="L1991" s="63"/>
      <c r="M1991" s="68" t="str">
        <f t="shared" si="235"/>
        <v>R1 / M0</v>
      </c>
      <c r="N1991" s="63"/>
      <c r="O1991" s="69" t="str">
        <f t="shared" si="232"/>
        <v>S. DQ. R.</v>
      </c>
      <c r="P1991" s="63"/>
      <c r="Q1991" s="70" t="str">
        <f t="shared" si="233"/>
        <v>R2 / J1</v>
      </c>
      <c r="R1991" s="63"/>
      <c r="S1991" s="63"/>
      <c r="T1991" s="8" t="s">
        <v>6714</v>
      </c>
      <c r="U1991" s="8" t="s">
        <v>6714</v>
      </c>
      <c r="V1991" s="8" t="s">
        <v>6416</v>
      </c>
      <c r="W1991" s="59" t="s">
        <v>6416</v>
      </c>
      <c r="X1991" s="59" t="str">
        <f>CONCATENATE(D1991,F1991,H1991,J1991,L1991,N1991,P1991,R1991)</f>
        <v>Construction</v>
      </c>
      <c r="Y1991" s="8" t="s">
        <v>3172</v>
      </c>
      <c r="Z1991" s="23">
        <v>2</v>
      </c>
      <c r="AA1991" s="35">
        <v>45350</v>
      </c>
      <c r="AB1991" s="35">
        <v>45351</v>
      </c>
      <c r="AC1991" s="42">
        <v>1641.8</v>
      </c>
    </row>
    <row r="1992" spans="1:29" x14ac:dyDescent="0.2">
      <c r="A1992" s="68" t="s">
        <v>3173</v>
      </c>
      <c r="B1992" s="2" t="str">
        <f t="shared" si="236"/>
        <v/>
      </c>
      <c r="C1992" s="2" t="str">
        <f t="shared" si="236"/>
        <v>Zone R1 - Level 00 - The Ring - Construction</v>
      </c>
      <c r="D1992" s="62" t="s">
        <v>6449</v>
      </c>
      <c r="E1992" s="2" t="str">
        <f t="shared" si="237"/>
        <v>Zone R1</v>
      </c>
      <c r="F1992" s="92"/>
      <c r="G1992" s="64" t="str">
        <f>IF(F1992="",G1991,TRIM(F1992))</f>
        <v>The Ring</v>
      </c>
      <c r="H1992" s="92"/>
      <c r="I1992" s="65" t="str">
        <f>IF(H1992="",I1991,TRIM(H1992))</f>
        <v>Level 00</v>
      </c>
      <c r="J1992" s="92"/>
      <c r="K1992" s="67" t="str">
        <f>IF(J1992="",K1991,TRIM(J1992))</f>
        <v>Zone R1</v>
      </c>
      <c r="L1992" s="68" t="s">
        <v>3173</v>
      </c>
      <c r="M1992" s="68" t="str">
        <f>IF(L1992="",M1991,TRIM(L1992))</f>
        <v>R1 / N0</v>
      </c>
      <c r="N1992" s="92"/>
      <c r="O1992" s="69" t="str">
        <f>IF(N1992="",O1991,TRIM(N1992))</f>
        <v>S. DQ. R.</v>
      </c>
      <c r="P1992" s="92"/>
      <c r="Q1992" s="70" t="str">
        <f>IF(P1992="",Q1991,TRIM(P1992))</f>
        <v>R2 / J1</v>
      </c>
      <c r="R1992" s="92"/>
      <c r="S1992" s="92"/>
      <c r="T1992" s="2" t="s">
        <v>6770</v>
      </c>
      <c r="U1992" s="2" t="s">
        <v>6770</v>
      </c>
      <c r="V1992" s="2" t="s">
        <v>6770</v>
      </c>
      <c r="W1992" s="59" t="s">
        <v>3173</v>
      </c>
      <c r="X1992" s="59" t="str">
        <f>CONCATENATE(D1992,F1992,H1992,J1992,L1992,N1992,P1992,R1992)</f>
        <v>Construction          R1 / N0</v>
      </c>
      <c r="Y1992" s="2"/>
      <c r="Z1992" s="43">
        <v>26</v>
      </c>
      <c r="AA1992" s="44">
        <v>45353</v>
      </c>
      <c r="AB1992" s="44">
        <v>45382</v>
      </c>
      <c r="AC1992" s="47">
        <v>105075.22</v>
      </c>
    </row>
    <row r="1993" spans="1:29" x14ac:dyDescent="0.2">
      <c r="A1993" s="69" t="s">
        <v>1178</v>
      </c>
      <c r="B1993" s="3" t="str">
        <f t="shared" si="236"/>
        <v>Zone R1 - Level 00 - The Ring - Construction</v>
      </c>
      <c r="C1993" s="3" t="str">
        <f t="shared" si="236"/>
        <v>R1 / N0 - Zone R1 - Level 00 - The Ring - Construction</v>
      </c>
      <c r="D1993" s="62" t="s">
        <v>6449</v>
      </c>
      <c r="E1993" s="3" t="str">
        <f t="shared" si="237"/>
        <v>R1 / N0</v>
      </c>
      <c r="F1993" s="92"/>
      <c r="G1993" s="64" t="str">
        <f t="shared" ref="G1993:G2055" si="238">IF(F1993="",G1992,TRIM(F1993))</f>
        <v>The Ring</v>
      </c>
      <c r="H1993" s="92"/>
      <c r="I1993" s="65" t="str">
        <f t="shared" si="231"/>
        <v>Level 00</v>
      </c>
      <c r="J1993" s="92"/>
      <c r="K1993" s="67" t="str">
        <f t="shared" si="234"/>
        <v>Zone R1</v>
      </c>
      <c r="L1993" s="92"/>
      <c r="M1993" s="68" t="str">
        <f t="shared" si="235"/>
        <v>R1 / N0</v>
      </c>
      <c r="N1993" s="69" t="s">
        <v>1178</v>
      </c>
      <c r="O1993" s="69" t="str">
        <f t="shared" si="232"/>
        <v>S. K. L. - 1</v>
      </c>
      <c r="P1993" s="92"/>
      <c r="Q1993" s="70" t="str">
        <f t="shared" si="233"/>
        <v>R2 / J1</v>
      </c>
      <c r="R1993" s="92"/>
      <c r="S1993" s="92"/>
      <c r="T1993" s="3" t="s">
        <v>6710</v>
      </c>
      <c r="U1993" s="3" t="s">
        <v>6710</v>
      </c>
      <c r="V1993" s="3" t="s">
        <v>6710</v>
      </c>
      <c r="W1993" s="59" t="s">
        <v>1178</v>
      </c>
      <c r="X1993" s="59" t="str">
        <f>CONCATENATE(D1993,F1993,H1993,J1993,L1993,N1993,P1993,R1993)</f>
        <v>Construction            S. K. L. - 1</v>
      </c>
      <c r="Y1993" s="3"/>
      <c r="Z1993" s="49">
        <v>5</v>
      </c>
      <c r="AA1993" s="50">
        <v>45353</v>
      </c>
      <c r="AB1993" s="50">
        <v>45357</v>
      </c>
      <c r="AC1993" s="52">
        <v>13134.4</v>
      </c>
    </row>
    <row r="1994" spans="1:29" ht="25.5" x14ac:dyDescent="0.2">
      <c r="A1994" s="66" t="s">
        <v>3174</v>
      </c>
      <c r="B1994" s="11" t="str">
        <f t="shared" si="236"/>
        <v xml:space="preserve"> - R1 / N0 - Zone R1 - Level 00 - The Ring - Construction</v>
      </c>
      <c r="C1994" s="11" t="str">
        <f t="shared" si="236"/>
        <v/>
      </c>
      <c r="D1994" s="62" t="s">
        <v>6449</v>
      </c>
      <c r="E1994" s="11" t="str">
        <f t="shared" si="237"/>
        <v/>
      </c>
      <c r="F1994" s="66"/>
      <c r="G1994" s="64" t="str">
        <f t="shared" si="238"/>
        <v>The Ring</v>
      </c>
      <c r="H1994" s="66"/>
      <c r="I1994" s="65" t="str">
        <f t="shared" si="231"/>
        <v>Level 00</v>
      </c>
      <c r="J1994" s="66"/>
      <c r="K1994" s="67" t="str">
        <f t="shared" si="234"/>
        <v>Zone R1</v>
      </c>
      <c r="L1994" s="66"/>
      <c r="M1994" s="68" t="str">
        <f t="shared" si="235"/>
        <v>R1 / N0</v>
      </c>
      <c r="N1994" s="66"/>
      <c r="O1994" s="69" t="str">
        <f t="shared" si="232"/>
        <v>S. K. L. - 1</v>
      </c>
      <c r="P1994" s="66"/>
      <c r="Q1994" s="70" t="str">
        <f t="shared" si="233"/>
        <v>R2 / J1</v>
      </c>
      <c r="R1994" s="66"/>
      <c r="S1994" s="66"/>
      <c r="T1994" s="11" t="s">
        <v>6710</v>
      </c>
      <c r="U1994" s="11" t="s">
        <v>6710</v>
      </c>
      <c r="V1994" s="11" t="s">
        <v>6416</v>
      </c>
      <c r="W1994" s="59" t="s">
        <v>6416</v>
      </c>
      <c r="X1994" s="59" t="str">
        <f>CONCATENATE(D1994,F1994,H1994,J1994,L1994,N1994,P1994,R1994)</f>
        <v>Construction</v>
      </c>
      <c r="Y1994" s="11" t="s">
        <v>3175</v>
      </c>
      <c r="Z1994" s="32">
        <v>3</v>
      </c>
      <c r="AA1994" s="39">
        <v>45353</v>
      </c>
      <c r="AB1994" s="39">
        <v>45355</v>
      </c>
      <c r="AC1994" s="48">
        <v>6995.08</v>
      </c>
    </row>
    <row r="1995" spans="1:29" x14ac:dyDescent="0.2">
      <c r="A1995" s="66" t="s">
        <v>3176</v>
      </c>
      <c r="B1995" s="11" t="str">
        <f t="shared" si="236"/>
        <v xml:space="preserve"> - </v>
      </c>
      <c r="C1995" s="11" t="str">
        <f t="shared" si="236"/>
        <v/>
      </c>
      <c r="D1995" s="62" t="s">
        <v>6449</v>
      </c>
      <c r="E1995" s="11" t="str">
        <f t="shared" si="237"/>
        <v/>
      </c>
      <c r="F1995" s="66"/>
      <c r="G1995" s="64" t="str">
        <f t="shared" si="238"/>
        <v>The Ring</v>
      </c>
      <c r="H1995" s="66"/>
      <c r="I1995" s="65" t="str">
        <f t="shared" ref="I1995:I2058" si="239">IF(H1995="",I1994,TRIM(H1995))</f>
        <v>Level 00</v>
      </c>
      <c r="J1995" s="66"/>
      <c r="K1995" s="67" t="str">
        <f t="shared" si="234"/>
        <v>Zone R1</v>
      </c>
      <c r="L1995" s="66"/>
      <c r="M1995" s="68" t="str">
        <f t="shared" si="235"/>
        <v>R1 / N0</v>
      </c>
      <c r="N1995" s="66"/>
      <c r="O1995" s="69" t="str">
        <f t="shared" si="232"/>
        <v>S. K. L. - 1</v>
      </c>
      <c r="P1995" s="66"/>
      <c r="Q1995" s="70" t="str">
        <f t="shared" si="233"/>
        <v>R2 / J1</v>
      </c>
      <c r="R1995" s="66"/>
      <c r="S1995" s="66"/>
      <c r="T1995" s="11" t="s">
        <v>6710</v>
      </c>
      <c r="U1995" s="11" t="s">
        <v>6710</v>
      </c>
      <c r="V1995" s="11" t="s">
        <v>6416</v>
      </c>
      <c r="W1995" s="59" t="s">
        <v>6416</v>
      </c>
      <c r="X1995" s="59" t="str">
        <f>CONCATENATE(D1995,F1995,H1995,J1995,L1995,N1995,P1995,R1995)</f>
        <v>Construction</v>
      </c>
      <c r="Y1995" s="11" t="s">
        <v>3177</v>
      </c>
      <c r="Z1995" s="32">
        <v>3</v>
      </c>
      <c r="AA1995" s="39">
        <v>45353</v>
      </c>
      <c r="AB1995" s="39">
        <v>45355</v>
      </c>
      <c r="AC1995" s="48">
        <v>3118.49</v>
      </c>
    </row>
    <row r="1996" spans="1:29" x14ac:dyDescent="0.2">
      <c r="A1996" s="66" t="s">
        <v>3178</v>
      </c>
      <c r="B1996" s="11" t="str">
        <f t="shared" si="236"/>
        <v xml:space="preserve"> - </v>
      </c>
      <c r="C1996" s="11" t="str">
        <f t="shared" si="236"/>
        <v/>
      </c>
      <c r="D1996" s="62" t="s">
        <v>6449</v>
      </c>
      <c r="E1996" s="11" t="str">
        <f t="shared" si="237"/>
        <v/>
      </c>
      <c r="F1996" s="66"/>
      <c r="G1996" s="64" t="str">
        <f t="shared" si="238"/>
        <v>The Ring</v>
      </c>
      <c r="H1996" s="66"/>
      <c r="I1996" s="65" t="str">
        <f t="shared" si="239"/>
        <v>Level 00</v>
      </c>
      <c r="J1996" s="66"/>
      <c r="K1996" s="67" t="str">
        <f t="shared" si="234"/>
        <v>Zone R1</v>
      </c>
      <c r="L1996" s="66"/>
      <c r="M1996" s="68" t="str">
        <f t="shared" si="235"/>
        <v>R1 / N0</v>
      </c>
      <c r="N1996" s="66"/>
      <c r="O1996" s="69" t="str">
        <f t="shared" si="232"/>
        <v>S. K. L. - 1</v>
      </c>
      <c r="P1996" s="66"/>
      <c r="Q1996" s="70" t="str">
        <f t="shared" si="233"/>
        <v>R2 / J1</v>
      </c>
      <c r="R1996" s="66"/>
      <c r="S1996" s="66"/>
      <c r="T1996" s="11" t="s">
        <v>6710</v>
      </c>
      <c r="U1996" s="11" t="s">
        <v>6710</v>
      </c>
      <c r="V1996" s="11" t="s">
        <v>6416</v>
      </c>
      <c r="W1996" s="59" t="s">
        <v>6416</v>
      </c>
      <c r="X1996" s="59" t="str">
        <f>CONCATENATE(D1996,F1996,H1996,J1996,L1996,N1996,P1996,R1996)</f>
        <v>Construction</v>
      </c>
      <c r="Y1996" s="11" t="s">
        <v>3179</v>
      </c>
      <c r="Z1996" s="32">
        <v>2</v>
      </c>
      <c r="AA1996" s="39">
        <v>45354</v>
      </c>
      <c r="AB1996" s="39">
        <v>45355</v>
      </c>
      <c r="AC1996" s="34">
        <v>795.57</v>
      </c>
    </row>
    <row r="1997" spans="1:29" x14ac:dyDescent="0.2">
      <c r="A1997" s="66" t="s">
        <v>3180</v>
      </c>
      <c r="B1997" s="11" t="str">
        <f t="shared" si="236"/>
        <v xml:space="preserve"> - </v>
      </c>
      <c r="C1997" s="11" t="str">
        <f t="shared" si="236"/>
        <v/>
      </c>
      <c r="D1997" s="62" t="s">
        <v>6449</v>
      </c>
      <c r="E1997" s="11" t="str">
        <f t="shared" si="237"/>
        <v/>
      </c>
      <c r="F1997" s="66"/>
      <c r="G1997" s="64" t="str">
        <f t="shared" si="238"/>
        <v>The Ring</v>
      </c>
      <c r="H1997" s="66"/>
      <c r="I1997" s="65" t="str">
        <f t="shared" si="239"/>
        <v>Level 00</v>
      </c>
      <c r="J1997" s="66"/>
      <c r="K1997" s="67" t="str">
        <f t="shared" si="234"/>
        <v>Zone R1</v>
      </c>
      <c r="L1997" s="66"/>
      <c r="M1997" s="68" t="str">
        <f t="shared" si="235"/>
        <v>R1 / N0</v>
      </c>
      <c r="N1997" s="66"/>
      <c r="O1997" s="69" t="str">
        <f t="shared" ref="O1997:O2059" si="240">IF(N1997="",O1996,TRIM(N1997))</f>
        <v>S. K. L. - 1</v>
      </c>
      <c r="P1997" s="66"/>
      <c r="Q1997" s="70" t="str">
        <f t="shared" si="233"/>
        <v>R2 / J1</v>
      </c>
      <c r="R1997" s="66"/>
      <c r="S1997" s="66"/>
      <c r="T1997" s="11" t="s">
        <v>6710</v>
      </c>
      <c r="U1997" s="11" t="s">
        <v>6710</v>
      </c>
      <c r="V1997" s="11" t="s">
        <v>6416</v>
      </c>
      <c r="W1997" s="59" t="s">
        <v>6416</v>
      </c>
      <c r="X1997" s="59" t="str">
        <f>CONCATENATE(D1997,F1997,H1997,J1997,L1997,N1997,P1997,R1997)</f>
        <v>Construction</v>
      </c>
      <c r="Y1997" s="11" t="s">
        <v>3181</v>
      </c>
      <c r="Z1997" s="32">
        <v>2</v>
      </c>
      <c r="AA1997" s="39">
        <v>45354</v>
      </c>
      <c r="AB1997" s="39">
        <v>45355</v>
      </c>
      <c r="AC1997" s="34">
        <v>583.46</v>
      </c>
    </row>
    <row r="1998" spans="1:29" x14ac:dyDescent="0.2">
      <c r="A1998" s="63" t="s">
        <v>3182</v>
      </c>
      <c r="B1998" s="8" t="str">
        <f t="shared" si="236"/>
        <v xml:space="preserve"> - </v>
      </c>
      <c r="C1998" s="8" t="str">
        <f t="shared" si="236"/>
        <v/>
      </c>
      <c r="D1998" s="62" t="s">
        <v>6449</v>
      </c>
      <c r="E1998" s="8" t="str">
        <f t="shared" si="237"/>
        <v/>
      </c>
      <c r="F1998" s="63"/>
      <c r="G1998" s="64" t="str">
        <f t="shared" si="238"/>
        <v>The Ring</v>
      </c>
      <c r="H1998" s="63"/>
      <c r="I1998" s="65" t="str">
        <f t="shared" si="239"/>
        <v>Level 00</v>
      </c>
      <c r="J1998" s="63"/>
      <c r="K1998" s="67" t="str">
        <f t="shared" si="234"/>
        <v>Zone R1</v>
      </c>
      <c r="L1998" s="63"/>
      <c r="M1998" s="68" t="str">
        <f t="shared" si="235"/>
        <v>R1 / N0</v>
      </c>
      <c r="N1998" s="63"/>
      <c r="O1998" s="69" t="str">
        <f t="shared" si="240"/>
        <v>S. K. L. - 1</v>
      </c>
      <c r="P1998" s="63"/>
      <c r="Q1998" s="70" t="str">
        <f t="shared" ref="Q1998:Q2061" si="241">IF(P1998="",Q1997,TRIM(P1998))</f>
        <v>R2 / J1</v>
      </c>
      <c r="R1998" s="63"/>
      <c r="S1998" s="63"/>
      <c r="T1998" s="8" t="s">
        <v>6710</v>
      </c>
      <c r="U1998" s="8" t="s">
        <v>6710</v>
      </c>
      <c r="V1998" s="8" t="s">
        <v>6416</v>
      </c>
      <c r="W1998" s="59" t="s">
        <v>6416</v>
      </c>
      <c r="X1998" s="59" t="str">
        <f>CONCATENATE(D1998,F1998,H1998,J1998,L1998,N1998,P1998,R1998)</f>
        <v>Construction</v>
      </c>
      <c r="Y1998" s="8" t="s">
        <v>3183</v>
      </c>
      <c r="Z1998" s="23">
        <v>2</v>
      </c>
      <c r="AA1998" s="35">
        <v>45356</v>
      </c>
      <c r="AB1998" s="35">
        <v>45357</v>
      </c>
      <c r="AC1998" s="42">
        <v>1641.8</v>
      </c>
    </row>
    <row r="1999" spans="1:29" x14ac:dyDescent="0.2">
      <c r="A1999" s="69" t="s">
        <v>1189</v>
      </c>
      <c r="B1999" s="3" t="str">
        <f t="shared" si="236"/>
        <v/>
      </c>
      <c r="C1999" s="3" t="str">
        <f t="shared" si="236"/>
        <v>R1 / N0 - Zone R1 - Level 00 - The Ring - Construction</v>
      </c>
      <c r="D1999" s="62" t="s">
        <v>6449</v>
      </c>
      <c r="E1999" s="3" t="str">
        <f t="shared" si="237"/>
        <v>R1 / N0</v>
      </c>
      <c r="F1999" s="92"/>
      <c r="G1999" s="64" t="str">
        <f>IF(F1999="",G1998,TRIM(F1999))</f>
        <v>The Ring</v>
      </c>
      <c r="H1999" s="92"/>
      <c r="I1999" s="65" t="str">
        <f>IF(H1999="",I1998,TRIM(H1999))</f>
        <v>Level 00</v>
      </c>
      <c r="J1999" s="92"/>
      <c r="K1999" s="67" t="str">
        <f>IF(J1999="",K1998,TRIM(J1999))</f>
        <v>Zone R1</v>
      </c>
      <c r="L1999" s="92"/>
      <c r="M1999" s="68" t="str">
        <f>IF(L1999="",M1998,TRIM(L1999))</f>
        <v>R1 / N0</v>
      </c>
      <c r="N1999" s="69" t="s">
        <v>1189</v>
      </c>
      <c r="O1999" s="69" t="str">
        <f>IF(N1999="",O1998,TRIM(N1999))</f>
        <v>S. K. L. - 2</v>
      </c>
      <c r="P1999" s="92"/>
      <c r="Q1999" s="70" t="str">
        <f>IF(P1999="",Q1998,TRIM(P1999))</f>
        <v>R2 / J1</v>
      </c>
      <c r="R1999" s="92"/>
      <c r="S1999" s="92"/>
      <c r="T1999" s="3" t="s">
        <v>6711</v>
      </c>
      <c r="U1999" s="3" t="s">
        <v>6711</v>
      </c>
      <c r="V1999" s="3" t="s">
        <v>6711</v>
      </c>
      <c r="W1999" s="59" t="s">
        <v>1189</v>
      </c>
      <c r="X1999" s="59" t="str">
        <f>CONCATENATE(D1999,F1999,H1999,J1999,L1999,N1999,P1999,R1999)</f>
        <v>Construction            S. K. L. - 2</v>
      </c>
      <c r="Y1999" s="3"/>
      <c r="Z1999" s="49">
        <v>5</v>
      </c>
      <c r="AA1999" s="50">
        <v>45356</v>
      </c>
      <c r="AB1999" s="50">
        <v>45361</v>
      </c>
      <c r="AC1999" s="52">
        <v>13134.4</v>
      </c>
    </row>
    <row r="2000" spans="1:29" ht="25.5" x14ac:dyDescent="0.2">
      <c r="A2000" s="66" t="s">
        <v>3184</v>
      </c>
      <c r="B2000" s="11" t="str">
        <f t="shared" si="236"/>
        <v xml:space="preserve"> - R1 / N0 - Zone R1 - Level 00 - The Ring - Construction</v>
      </c>
      <c r="C2000" s="11" t="str">
        <f t="shared" si="236"/>
        <v/>
      </c>
      <c r="D2000" s="62" t="s">
        <v>6449</v>
      </c>
      <c r="E2000" s="11" t="str">
        <f t="shared" si="237"/>
        <v/>
      </c>
      <c r="F2000" s="66"/>
      <c r="G2000" s="64" t="str">
        <f t="shared" si="238"/>
        <v>The Ring</v>
      </c>
      <c r="H2000" s="66"/>
      <c r="I2000" s="65" t="str">
        <f t="shared" si="239"/>
        <v>Level 00</v>
      </c>
      <c r="J2000" s="66"/>
      <c r="K2000" s="67" t="str">
        <f t="shared" si="234"/>
        <v>Zone R1</v>
      </c>
      <c r="L2000" s="66"/>
      <c r="M2000" s="68" t="str">
        <f t="shared" si="235"/>
        <v>R1 / N0</v>
      </c>
      <c r="N2000" s="66"/>
      <c r="O2000" s="69" t="str">
        <f t="shared" si="240"/>
        <v>S. K. L. - 2</v>
      </c>
      <c r="P2000" s="66"/>
      <c r="Q2000" s="70" t="str">
        <f t="shared" si="241"/>
        <v>R2 / J1</v>
      </c>
      <c r="R2000" s="66"/>
      <c r="S2000" s="66"/>
      <c r="T2000" s="11" t="s">
        <v>6711</v>
      </c>
      <c r="U2000" s="11" t="s">
        <v>6711</v>
      </c>
      <c r="V2000" s="11" t="s">
        <v>6416</v>
      </c>
      <c r="W2000" s="59" t="s">
        <v>6416</v>
      </c>
      <c r="X2000" s="59" t="str">
        <f>CONCATENATE(D2000,F2000,H2000,J2000,L2000,N2000,P2000,R2000)</f>
        <v>Construction</v>
      </c>
      <c r="Y2000" s="11" t="s">
        <v>3185</v>
      </c>
      <c r="Z2000" s="32">
        <v>3</v>
      </c>
      <c r="AA2000" s="39">
        <v>45356</v>
      </c>
      <c r="AB2000" s="39">
        <v>45358</v>
      </c>
      <c r="AC2000" s="48">
        <v>6995.08</v>
      </c>
    </row>
    <row r="2001" spans="1:29" x14ac:dyDescent="0.2">
      <c r="A2001" s="66" t="s">
        <v>3186</v>
      </c>
      <c r="B2001" s="11" t="str">
        <f t="shared" si="236"/>
        <v xml:space="preserve"> - </v>
      </c>
      <c r="C2001" s="11" t="str">
        <f t="shared" si="236"/>
        <v/>
      </c>
      <c r="D2001" s="62" t="s">
        <v>6449</v>
      </c>
      <c r="E2001" s="11" t="str">
        <f t="shared" si="237"/>
        <v/>
      </c>
      <c r="F2001" s="66"/>
      <c r="G2001" s="64" t="str">
        <f t="shared" si="238"/>
        <v>The Ring</v>
      </c>
      <c r="H2001" s="66"/>
      <c r="I2001" s="65" t="str">
        <f t="shared" si="239"/>
        <v>Level 00</v>
      </c>
      <c r="J2001" s="66"/>
      <c r="K2001" s="67" t="str">
        <f t="shared" si="234"/>
        <v>Zone R1</v>
      </c>
      <c r="L2001" s="66"/>
      <c r="M2001" s="68" t="str">
        <f t="shared" si="235"/>
        <v>R1 / N0</v>
      </c>
      <c r="N2001" s="66"/>
      <c r="O2001" s="69" t="str">
        <f t="shared" si="240"/>
        <v>S. K. L. - 2</v>
      </c>
      <c r="P2001" s="66"/>
      <c r="Q2001" s="70" t="str">
        <f t="shared" si="241"/>
        <v>R2 / J1</v>
      </c>
      <c r="R2001" s="66"/>
      <c r="S2001" s="66"/>
      <c r="T2001" s="11" t="s">
        <v>6711</v>
      </c>
      <c r="U2001" s="11" t="s">
        <v>6711</v>
      </c>
      <c r="V2001" s="11" t="s">
        <v>6416</v>
      </c>
      <c r="W2001" s="59" t="s">
        <v>6416</v>
      </c>
      <c r="X2001" s="59" t="str">
        <f>CONCATENATE(D2001,F2001,H2001,J2001,L2001,N2001,P2001,R2001)</f>
        <v>Construction</v>
      </c>
      <c r="Y2001" s="11" t="s">
        <v>3187</v>
      </c>
      <c r="Z2001" s="32">
        <v>3</v>
      </c>
      <c r="AA2001" s="39">
        <v>45356</v>
      </c>
      <c r="AB2001" s="39">
        <v>45358</v>
      </c>
      <c r="AC2001" s="48">
        <v>3118.49</v>
      </c>
    </row>
    <row r="2002" spans="1:29" x14ac:dyDescent="0.2">
      <c r="A2002" s="66" t="s">
        <v>3188</v>
      </c>
      <c r="B2002" s="11" t="str">
        <f t="shared" si="236"/>
        <v xml:space="preserve"> - </v>
      </c>
      <c r="C2002" s="11" t="str">
        <f t="shared" si="236"/>
        <v/>
      </c>
      <c r="D2002" s="62" t="s">
        <v>6449</v>
      </c>
      <c r="E2002" s="11" t="str">
        <f t="shared" si="237"/>
        <v/>
      </c>
      <c r="F2002" s="66"/>
      <c r="G2002" s="64" t="str">
        <f t="shared" si="238"/>
        <v>The Ring</v>
      </c>
      <c r="H2002" s="66"/>
      <c r="I2002" s="65" t="str">
        <f t="shared" si="239"/>
        <v>Level 00</v>
      </c>
      <c r="J2002" s="66"/>
      <c r="K2002" s="67" t="str">
        <f t="shared" si="234"/>
        <v>Zone R1</v>
      </c>
      <c r="L2002" s="66"/>
      <c r="M2002" s="68" t="str">
        <f t="shared" si="235"/>
        <v>R1 / N0</v>
      </c>
      <c r="N2002" s="66"/>
      <c r="O2002" s="69" t="str">
        <f t="shared" si="240"/>
        <v>S. K. L. - 2</v>
      </c>
      <c r="P2002" s="66"/>
      <c r="Q2002" s="70" t="str">
        <f t="shared" si="241"/>
        <v>R2 / J1</v>
      </c>
      <c r="R2002" s="66"/>
      <c r="S2002" s="66"/>
      <c r="T2002" s="11" t="s">
        <v>6711</v>
      </c>
      <c r="U2002" s="11" t="s">
        <v>6711</v>
      </c>
      <c r="V2002" s="11" t="s">
        <v>6416</v>
      </c>
      <c r="W2002" s="59" t="s">
        <v>6416</v>
      </c>
      <c r="X2002" s="59" t="str">
        <f>CONCATENATE(D2002,F2002,H2002,J2002,L2002,N2002,P2002,R2002)</f>
        <v>Construction</v>
      </c>
      <c r="Y2002" s="11" t="s">
        <v>3189</v>
      </c>
      <c r="Z2002" s="32">
        <v>2</v>
      </c>
      <c r="AA2002" s="39">
        <v>45357</v>
      </c>
      <c r="AB2002" s="39">
        <v>45358</v>
      </c>
      <c r="AC2002" s="34">
        <v>795.57</v>
      </c>
    </row>
    <row r="2003" spans="1:29" x14ac:dyDescent="0.2">
      <c r="A2003" s="66" t="s">
        <v>3190</v>
      </c>
      <c r="B2003" s="11" t="str">
        <f t="shared" si="236"/>
        <v xml:space="preserve"> - </v>
      </c>
      <c r="C2003" s="11" t="str">
        <f t="shared" si="236"/>
        <v/>
      </c>
      <c r="D2003" s="62" t="s">
        <v>6449</v>
      </c>
      <c r="E2003" s="11" t="str">
        <f t="shared" si="237"/>
        <v/>
      </c>
      <c r="F2003" s="66"/>
      <c r="G2003" s="64" t="str">
        <f t="shared" si="238"/>
        <v>The Ring</v>
      </c>
      <c r="H2003" s="66"/>
      <c r="I2003" s="65" t="str">
        <f t="shared" si="239"/>
        <v>Level 00</v>
      </c>
      <c r="J2003" s="66"/>
      <c r="K2003" s="67" t="str">
        <f t="shared" si="234"/>
        <v>Zone R1</v>
      </c>
      <c r="L2003" s="66"/>
      <c r="M2003" s="68" t="str">
        <f t="shared" si="235"/>
        <v>R1 / N0</v>
      </c>
      <c r="N2003" s="66"/>
      <c r="O2003" s="69" t="str">
        <f t="shared" si="240"/>
        <v>S. K. L. - 2</v>
      </c>
      <c r="P2003" s="66"/>
      <c r="Q2003" s="70" t="str">
        <f t="shared" si="241"/>
        <v>R2 / J1</v>
      </c>
      <c r="R2003" s="66"/>
      <c r="S2003" s="66"/>
      <c r="T2003" s="11" t="s">
        <v>6711</v>
      </c>
      <c r="U2003" s="11" t="s">
        <v>6711</v>
      </c>
      <c r="V2003" s="11" t="s">
        <v>6416</v>
      </c>
      <c r="W2003" s="59" t="s">
        <v>6416</v>
      </c>
      <c r="X2003" s="59" t="str">
        <f>CONCATENATE(D2003,F2003,H2003,J2003,L2003,N2003,P2003,R2003)</f>
        <v>Construction</v>
      </c>
      <c r="Y2003" s="11" t="s">
        <v>3191</v>
      </c>
      <c r="Z2003" s="32">
        <v>2</v>
      </c>
      <c r="AA2003" s="39">
        <v>45357</v>
      </c>
      <c r="AB2003" s="39">
        <v>45358</v>
      </c>
      <c r="AC2003" s="34">
        <v>583.46</v>
      </c>
    </row>
    <row r="2004" spans="1:29" x14ac:dyDescent="0.2">
      <c r="A2004" s="63" t="s">
        <v>3192</v>
      </c>
      <c r="B2004" s="8" t="str">
        <f t="shared" si="236"/>
        <v xml:space="preserve"> - </v>
      </c>
      <c r="C2004" s="8" t="str">
        <f t="shared" si="236"/>
        <v/>
      </c>
      <c r="D2004" s="62" t="s">
        <v>6449</v>
      </c>
      <c r="E2004" s="8" t="str">
        <f t="shared" si="237"/>
        <v/>
      </c>
      <c r="F2004" s="63"/>
      <c r="G2004" s="64" t="str">
        <f t="shared" si="238"/>
        <v>The Ring</v>
      </c>
      <c r="H2004" s="63"/>
      <c r="I2004" s="65" t="str">
        <f t="shared" si="239"/>
        <v>Level 00</v>
      </c>
      <c r="J2004" s="63"/>
      <c r="K2004" s="67" t="str">
        <f t="shared" si="234"/>
        <v>Zone R1</v>
      </c>
      <c r="L2004" s="63"/>
      <c r="M2004" s="68" t="str">
        <f t="shared" si="235"/>
        <v>R1 / N0</v>
      </c>
      <c r="N2004" s="63"/>
      <c r="O2004" s="69" t="str">
        <f t="shared" si="240"/>
        <v>S. K. L. - 2</v>
      </c>
      <c r="P2004" s="63"/>
      <c r="Q2004" s="70" t="str">
        <f t="shared" si="241"/>
        <v>R2 / J1</v>
      </c>
      <c r="R2004" s="63"/>
      <c r="S2004" s="63"/>
      <c r="T2004" s="8" t="s">
        <v>6711</v>
      </c>
      <c r="U2004" s="8" t="s">
        <v>6711</v>
      </c>
      <c r="V2004" s="8" t="s">
        <v>6416</v>
      </c>
      <c r="W2004" s="59" t="s">
        <v>6416</v>
      </c>
      <c r="X2004" s="59" t="str">
        <f>CONCATENATE(D2004,F2004,H2004,J2004,L2004,N2004,P2004,R2004)</f>
        <v>Construction</v>
      </c>
      <c r="Y2004" s="8" t="s">
        <v>3193</v>
      </c>
      <c r="Z2004" s="23">
        <v>2</v>
      </c>
      <c r="AA2004" s="35">
        <v>45360</v>
      </c>
      <c r="AB2004" s="35">
        <v>45361</v>
      </c>
      <c r="AC2004" s="42">
        <v>1641.8</v>
      </c>
    </row>
    <row r="2005" spans="1:29" x14ac:dyDescent="0.2">
      <c r="A2005" s="69" t="s">
        <v>2027</v>
      </c>
      <c r="B2005" s="3" t="str">
        <f t="shared" si="236"/>
        <v/>
      </c>
      <c r="C2005" s="3" t="str">
        <f t="shared" si="236"/>
        <v>R1 / N0 - Zone R1 - Level 00 - The Ring - Construction</v>
      </c>
      <c r="D2005" s="62" t="s">
        <v>6449</v>
      </c>
      <c r="E2005" s="3" t="str">
        <f t="shared" si="237"/>
        <v>R1 / N0</v>
      </c>
      <c r="F2005" s="92"/>
      <c r="G2005" s="64" t="str">
        <f>IF(F2005="",G2004,TRIM(F2005))</f>
        <v>The Ring</v>
      </c>
      <c r="H2005" s="92"/>
      <c r="I2005" s="65" t="str">
        <f>IF(H2005="",I2004,TRIM(H2005))</f>
        <v>Level 00</v>
      </c>
      <c r="J2005" s="92"/>
      <c r="K2005" s="67" t="str">
        <f>IF(J2005="",K2004,TRIM(J2005))</f>
        <v>Zone R1</v>
      </c>
      <c r="L2005" s="92"/>
      <c r="M2005" s="68" t="str">
        <f>IF(L2005="",M2004,TRIM(L2005))</f>
        <v>R1 / N0</v>
      </c>
      <c r="N2005" s="69" t="s">
        <v>2027</v>
      </c>
      <c r="O2005" s="69" t="str">
        <f>IF(N2005="",O2004,TRIM(N2005))</f>
        <v>S. K. L. - 3</v>
      </c>
      <c r="P2005" s="92"/>
      <c r="Q2005" s="70" t="str">
        <f>IF(P2005="",Q2004,TRIM(P2005))</f>
        <v>R2 / J1</v>
      </c>
      <c r="R2005" s="92"/>
      <c r="S2005" s="92"/>
      <c r="T2005" s="3" t="s">
        <v>6741</v>
      </c>
      <c r="U2005" s="3" t="s">
        <v>6741</v>
      </c>
      <c r="V2005" s="3" t="s">
        <v>6741</v>
      </c>
      <c r="W2005" s="59" t="s">
        <v>2027</v>
      </c>
      <c r="X2005" s="59" t="str">
        <f>CONCATENATE(D2005,F2005,H2005,J2005,L2005,N2005,P2005,R2005)</f>
        <v>Construction            S. K. L. - 3</v>
      </c>
      <c r="Y2005" s="3"/>
      <c r="Z2005" s="49">
        <v>5</v>
      </c>
      <c r="AA2005" s="50">
        <v>45360</v>
      </c>
      <c r="AB2005" s="50">
        <v>45364</v>
      </c>
      <c r="AC2005" s="52">
        <v>13134.4</v>
      </c>
    </row>
    <row r="2006" spans="1:29" ht="25.5" x14ac:dyDescent="0.2">
      <c r="A2006" s="66" t="s">
        <v>3194</v>
      </c>
      <c r="B2006" s="11" t="str">
        <f t="shared" si="236"/>
        <v xml:space="preserve"> - R1 / N0 - Zone R1 - Level 00 - The Ring - Construction</v>
      </c>
      <c r="C2006" s="11" t="str">
        <f t="shared" si="236"/>
        <v/>
      </c>
      <c r="D2006" s="62" t="s">
        <v>6449</v>
      </c>
      <c r="E2006" s="11" t="str">
        <f t="shared" si="237"/>
        <v/>
      </c>
      <c r="F2006" s="66"/>
      <c r="G2006" s="64" t="str">
        <f t="shared" si="238"/>
        <v>The Ring</v>
      </c>
      <c r="H2006" s="66"/>
      <c r="I2006" s="65" t="str">
        <f t="shared" si="239"/>
        <v>Level 00</v>
      </c>
      <c r="J2006" s="66"/>
      <c r="K2006" s="67" t="str">
        <f t="shared" si="234"/>
        <v>Zone R1</v>
      </c>
      <c r="L2006" s="66"/>
      <c r="M2006" s="68" t="str">
        <f t="shared" si="235"/>
        <v>R1 / N0</v>
      </c>
      <c r="N2006" s="66"/>
      <c r="O2006" s="69" t="str">
        <f t="shared" si="240"/>
        <v>S. K. L. - 3</v>
      </c>
      <c r="P2006" s="66"/>
      <c r="Q2006" s="70" t="str">
        <f t="shared" si="241"/>
        <v>R2 / J1</v>
      </c>
      <c r="R2006" s="66"/>
      <c r="S2006" s="66"/>
      <c r="T2006" s="11" t="s">
        <v>6741</v>
      </c>
      <c r="U2006" s="11" t="s">
        <v>6741</v>
      </c>
      <c r="V2006" s="11" t="s">
        <v>6416</v>
      </c>
      <c r="W2006" s="59" t="s">
        <v>6416</v>
      </c>
      <c r="X2006" s="59" t="str">
        <f>CONCATENATE(D2006,F2006,H2006,J2006,L2006,N2006,P2006,R2006)</f>
        <v>Construction</v>
      </c>
      <c r="Y2006" s="11" t="s">
        <v>3195</v>
      </c>
      <c r="Z2006" s="32">
        <v>3</v>
      </c>
      <c r="AA2006" s="39">
        <v>45360</v>
      </c>
      <c r="AB2006" s="39">
        <v>45362</v>
      </c>
      <c r="AC2006" s="48">
        <v>6995.08</v>
      </c>
    </row>
    <row r="2007" spans="1:29" x14ac:dyDescent="0.2">
      <c r="A2007" s="66" t="s">
        <v>3196</v>
      </c>
      <c r="B2007" s="11" t="str">
        <f t="shared" si="236"/>
        <v xml:space="preserve"> - </v>
      </c>
      <c r="C2007" s="11" t="str">
        <f t="shared" si="236"/>
        <v/>
      </c>
      <c r="D2007" s="62" t="s">
        <v>6449</v>
      </c>
      <c r="E2007" s="11" t="str">
        <f t="shared" si="237"/>
        <v/>
      </c>
      <c r="F2007" s="66"/>
      <c r="G2007" s="64" t="str">
        <f t="shared" si="238"/>
        <v>The Ring</v>
      </c>
      <c r="H2007" s="66"/>
      <c r="I2007" s="65" t="str">
        <f t="shared" si="239"/>
        <v>Level 00</v>
      </c>
      <c r="J2007" s="66"/>
      <c r="K2007" s="67" t="str">
        <f t="shared" si="234"/>
        <v>Zone R1</v>
      </c>
      <c r="L2007" s="66"/>
      <c r="M2007" s="68" t="str">
        <f t="shared" si="235"/>
        <v>R1 / N0</v>
      </c>
      <c r="N2007" s="66"/>
      <c r="O2007" s="69" t="str">
        <f t="shared" si="240"/>
        <v>S. K. L. - 3</v>
      </c>
      <c r="P2007" s="66"/>
      <c r="Q2007" s="70" t="str">
        <f t="shared" si="241"/>
        <v>R2 / J1</v>
      </c>
      <c r="R2007" s="66"/>
      <c r="S2007" s="66"/>
      <c r="T2007" s="11" t="s">
        <v>6741</v>
      </c>
      <c r="U2007" s="11" t="s">
        <v>6741</v>
      </c>
      <c r="V2007" s="11" t="s">
        <v>6416</v>
      </c>
      <c r="W2007" s="59" t="s">
        <v>6416</v>
      </c>
      <c r="X2007" s="59" t="str">
        <f>CONCATENATE(D2007,F2007,H2007,J2007,L2007,N2007,P2007,R2007)</f>
        <v>Construction</v>
      </c>
      <c r="Y2007" s="11" t="s">
        <v>3197</v>
      </c>
      <c r="Z2007" s="32">
        <v>3</v>
      </c>
      <c r="AA2007" s="39">
        <v>45360</v>
      </c>
      <c r="AB2007" s="39">
        <v>45362</v>
      </c>
      <c r="AC2007" s="48">
        <v>3118.49</v>
      </c>
    </row>
    <row r="2008" spans="1:29" x14ac:dyDescent="0.2">
      <c r="A2008" s="66" t="s">
        <v>3198</v>
      </c>
      <c r="B2008" s="11" t="str">
        <f t="shared" si="236"/>
        <v xml:space="preserve"> - </v>
      </c>
      <c r="C2008" s="11" t="str">
        <f t="shared" si="236"/>
        <v/>
      </c>
      <c r="D2008" s="62" t="s">
        <v>6449</v>
      </c>
      <c r="E2008" s="11" t="str">
        <f t="shared" si="237"/>
        <v/>
      </c>
      <c r="F2008" s="66"/>
      <c r="G2008" s="64" t="str">
        <f t="shared" si="238"/>
        <v>The Ring</v>
      </c>
      <c r="H2008" s="66"/>
      <c r="I2008" s="65" t="str">
        <f t="shared" si="239"/>
        <v>Level 00</v>
      </c>
      <c r="J2008" s="66"/>
      <c r="K2008" s="67" t="str">
        <f t="shared" si="234"/>
        <v>Zone R1</v>
      </c>
      <c r="L2008" s="66"/>
      <c r="M2008" s="68" t="str">
        <f t="shared" si="235"/>
        <v>R1 / N0</v>
      </c>
      <c r="N2008" s="66"/>
      <c r="O2008" s="69" t="str">
        <f t="shared" si="240"/>
        <v>S. K. L. - 3</v>
      </c>
      <c r="P2008" s="66"/>
      <c r="Q2008" s="70" t="str">
        <f t="shared" si="241"/>
        <v>R2 / J1</v>
      </c>
      <c r="R2008" s="66"/>
      <c r="S2008" s="66"/>
      <c r="T2008" s="11" t="s">
        <v>6741</v>
      </c>
      <c r="U2008" s="11" t="s">
        <v>6741</v>
      </c>
      <c r="V2008" s="11" t="s">
        <v>6416</v>
      </c>
      <c r="W2008" s="59" t="s">
        <v>6416</v>
      </c>
      <c r="X2008" s="59" t="str">
        <f>CONCATENATE(D2008,F2008,H2008,J2008,L2008,N2008,P2008,R2008)</f>
        <v>Construction</v>
      </c>
      <c r="Y2008" s="11" t="s">
        <v>3199</v>
      </c>
      <c r="Z2008" s="32">
        <v>2</v>
      </c>
      <c r="AA2008" s="39">
        <v>45361</v>
      </c>
      <c r="AB2008" s="39">
        <v>45362</v>
      </c>
      <c r="AC2008" s="34">
        <v>795.57</v>
      </c>
    </row>
    <row r="2009" spans="1:29" x14ac:dyDescent="0.2">
      <c r="A2009" s="66" t="s">
        <v>3200</v>
      </c>
      <c r="B2009" s="11" t="str">
        <f t="shared" si="236"/>
        <v xml:space="preserve"> - </v>
      </c>
      <c r="C2009" s="11" t="str">
        <f t="shared" si="236"/>
        <v/>
      </c>
      <c r="D2009" s="62" t="s">
        <v>6449</v>
      </c>
      <c r="E2009" s="11" t="str">
        <f t="shared" si="237"/>
        <v/>
      </c>
      <c r="F2009" s="66"/>
      <c r="G2009" s="64" t="str">
        <f t="shared" si="238"/>
        <v>The Ring</v>
      </c>
      <c r="H2009" s="66"/>
      <c r="I2009" s="65" t="str">
        <f t="shared" si="239"/>
        <v>Level 00</v>
      </c>
      <c r="J2009" s="66"/>
      <c r="K2009" s="67" t="str">
        <f t="shared" si="234"/>
        <v>Zone R1</v>
      </c>
      <c r="L2009" s="66"/>
      <c r="M2009" s="68" t="str">
        <f t="shared" si="235"/>
        <v>R1 / N0</v>
      </c>
      <c r="N2009" s="66"/>
      <c r="O2009" s="69" t="str">
        <f t="shared" si="240"/>
        <v>S. K. L. - 3</v>
      </c>
      <c r="P2009" s="66"/>
      <c r="Q2009" s="70" t="str">
        <f t="shared" si="241"/>
        <v>R2 / J1</v>
      </c>
      <c r="R2009" s="66"/>
      <c r="S2009" s="66"/>
      <c r="T2009" s="11" t="s">
        <v>6741</v>
      </c>
      <c r="U2009" s="11" t="s">
        <v>6741</v>
      </c>
      <c r="V2009" s="11" t="s">
        <v>6416</v>
      </c>
      <c r="W2009" s="59" t="s">
        <v>6416</v>
      </c>
      <c r="X2009" s="59" t="str">
        <f>CONCATENATE(D2009,F2009,H2009,J2009,L2009,N2009,P2009,R2009)</f>
        <v>Construction</v>
      </c>
      <c r="Y2009" s="11" t="s">
        <v>3201</v>
      </c>
      <c r="Z2009" s="32">
        <v>2</v>
      </c>
      <c r="AA2009" s="39">
        <v>45361</v>
      </c>
      <c r="AB2009" s="39">
        <v>45362</v>
      </c>
      <c r="AC2009" s="34">
        <v>583.46</v>
      </c>
    </row>
    <row r="2010" spans="1:29" x14ac:dyDescent="0.2">
      <c r="A2010" s="63" t="s">
        <v>3202</v>
      </c>
      <c r="B2010" s="8" t="str">
        <f t="shared" si="236"/>
        <v xml:space="preserve"> - </v>
      </c>
      <c r="C2010" s="8" t="str">
        <f t="shared" si="236"/>
        <v/>
      </c>
      <c r="D2010" s="62" t="s">
        <v>6449</v>
      </c>
      <c r="E2010" s="8" t="str">
        <f t="shared" si="237"/>
        <v/>
      </c>
      <c r="F2010" s="63"/>
      <c r="G2010" s="64" t="str">
        <f t="shared" si="238"/>
        <v>The Ring</v>
      </c>
      <c r="H2010" s="63"/>
      <c r="I2010" s="65" t="str">
        <f t="shared" si="239"/>
        <v>Level 00</v>
      </c>
      <c r="J2010" s="63"/>
      <c r="K2010" s="67" t="str">
        <f t="shared" si="234"/>
        <v>Zone R1</v>
      </c>
      <c r="L2010" s="63"/>
      <c r="M2010" s="68" t="str">
        <f t="shared" si="235"/>
        <v>R1 / N0</v>
      </c>
      <c r="N2010" s="63"/>
      <c r="O2010" s="69" t="str">
        <f t="shared" si="240"/>
        <v>S. K. L. - 3</v>
      </c>
      <c r="P2010" s="63"/>
      <c r="Q2010" s="70" t="str">
        <f t="shared" si="241"/>
        <v>R2 / J1</v>
      </c>
      <c r="R2010" s="63"/>
      <c r="S2010" s="63"/>
      <c r="T2010" s="8" t="s">
        <v>6741</v>
      </c>
      <c r="U2010" s="8" t="s">
        <v>6741</v>
      </c>
      <c r="V2010" s="8" t="s">
        <v>6416</v>
      </c>
      <c r="W2010" s="59" t="s">
        <v>6416</v>
      </c>
      <c r="X2010" s="59" t="str">
        <f>CONCATENATE(D2010,F2010,H2010,J2010,L2010,N2010,P2010,R2010)</f>
        <v>Construction</v>
      </c>
      <c r="Y2010" s="8" t="s">
        <v>3203</v>
      </c>
      <c r="Z2010" s="23">
        <v>2</v>
      </c>
      <c r="AA2010" s="35">
        <v>45363</v>
      </c>
      <c r="AB2010" s="35">
        <v>45364</v>
      </c>
      <c r="AC2010" s="42">
        <v>1641.8</v>
      </c>
    </row>
    <row r="2011" spans="1:29" x14ac:dyDescent="0.2">
      <c r="A2011" s="69" t="s">
        <v>1569</v>
      </c>
      <c r="B2011" s="3" t="str">
        <f t="shared" si="236"/>
        <v/>
      </c>
      <c r="C2011" s="3" t="str">
        <f t="shared" si="236"/>
        <v>R1 / N0 - Zone R1 - Level 00 - The Ring - Construction</v>
      </c>
      <c r="D2011" s="62" t="s">
        <v>6449</v>
      </c>
      <c r="E2011" s="3" t="str">
        <f t="shared" si="237"/>
        <v>R1 / N0</v>
      </c>
      <c r="F2011" s="92"/>
      <c r="G2011" s="64" t="str">
        <f>IF(F2011="",G2010,TRIM(F2011))</f>
        <v>The Ring</v>
      </c>
      <c r="H2011" s="92"/>
      <c r="I2011" s="65" t="str">
        <f>IF(H2011="",I2010,TRIM(H2011))</f>
        <v>Level 00</v>
      </c>
      <c r="J2011" s="92"/>
      <c r="K2011" s="67" t="str">
        <f>IF(J2011="",K2010,TRIM(J2011))</f>
        <v>Zone R1</v>
      </c>
      <c r="L2011" s="92"/>
      <c r="M2011" s="68" t="str">
        <f>IF(L2011="",M2010,TRIM(L2011))</f>
        <v>R1 / N0</v>
      </c>
      <c r="N2011" s="69" t="s">
        <v>1569</v>
      </c>
      <c r="O2011" s="69" t="str">
        <f>IF(N2011="",O2010,TRIM(N2011))</f>
        <v>S. K. R. - 1</v>
      </c>
      <c r="P2011" s="92"/>
      <c r="Q2011" s="70" t="str">
        <f>IF(P2011="",Q2010,TRIM(P2011))</f>
        <v>R2 / J1</v>
      </c>
      <c r="R2011" s="92"/>
      <c r="S2011" s="92"/>
      <c r="T2011" s="3" t="s">
        <v>6730</v>
      </c>
      <c r="U2011" s="3" t="s">
        <v>6730</v>
      </c>
      <c r="V2011" s="3" t="s">
        <v>6730</v>
      </c>
      <c r="W2011" s="59" t="s">
        <v>1569</v>
      </c>
      <c r="X2011" s="59" t="str">
        <f>CONCATENATE(D2011,F2011,H2011,J2011,L2011,N2011,P2011,R2011)</f>
        <v>Construction            S. K. R. - 1</v>
      </c>
      <c r="Y2011" s="3"/>
      <c r="Z2011" s="49">
        <v>5</v>
      </c>
      <c r="AA2011" s="50">
        <v>45363</v>
      </c>
      <c r="AB2011" s="50">
        <v>45368</v>
      </c>
      <c r="AC2011" s="52">
        <v>13134.4</v>
      </c>
    </row>
    <row r="2012" spans="1:29" ht="25.5" x14ac:dyDescent="0.2">
      <c r="A2012" s="66" t="s">
        <v>3204</v>
      </c>
      <c r="B2012" s="11" t="str">
        <f t="shared" si="236"/>
        <v xml:space="preserve"> - R1 / N0 - Zone R1 - Level 00 - The Ring - Construction</v>
      </c>
      <c r="C2012" s="11" t="str">
        <f t="shared" si="236"/>
        <v/>
      </c>
      <c r="D2012" s="62" t="s">
        <v>6449</v>
      </c>
      <c r="E2012" s="11" t="str">
        <f t="shared" si="237"/>
        <v/>
      </c>
      <c r="F2012" s="66"/>
      <c r="G2012" s="64" t="str">
        <f t="shared" si="238"/>
        <v>The Ring</v>
      </c>
      <c r="H2012" s="66"/>
      <c r="I2012" s="65" t="str">
        <f t="shared" si="239"/>
        <v>Level 00</v>
      </c>
      <c r="J2012" s="66"/>
      <c r="K2012" s="67" t="str">
        <f t="shared" si="234"/>
        <v>Zone R1</v>
      </c>
      <c r="L2012" s="66"/>
      <c r="M2012" s="68" t="str">
        <f t="shared" si="235"/>
        <v>R1 / N0</v>
      </c>
      <c r="N2012" s="66"/>
      <c r="O2012" s="69" t="str">
        <f t="shared" si="240"/>
        <v>S. K. R. - 1</v>
      </c>
      <c r="P2012" s="66"/>
      <c r="Q2012" s="70" t="str">
        <f t="shared" si="241"/>
        <v>R2 / J1</v>
      </c>
      <c r="R2012" s="66"/>
      <c r="S2012" s="66"/>
      <c r="T2012" s="11" t="s">
        <v>6730</v>
      </c>
      <c r="U2012" s="11" t="s">
        <v>6730</v>
      </c>
      <c r="V2012" s="11" t="s">
        <v>6416</v>
      </c>
      <c r="W2012" s="59" t="s">
        <v>6416</v>
      </c>
      <c r="X2012" s="59" t="str">
        <f>CONCATENATE(D2012,F2012,H2012,J2012,L2012,N2012,P2012,R2012)</f>
        <v>Construction</v>
      </c>
      <c r="Y2012" s="11" t="s">
        <v>3205</v>
      </c>
      <c r="Z2012" s="32">
        <v>3</v>
      </c>
      <c r="AA2012" s="39">
        <v>45363</v>
      </c>
      <c r="AB2012" s="39">
        <v>45365</v>
      </c>
      <c r="AC2012" s="48">
        <v>6995.08</v>
      </c>
    </row>
    <row r="2013" spans="1:29" x14ac:dyDescent="0.2">
      <c r="A2013" s="66" t="s">
        <v>3206</v>
      </c>
      <c r="B2013" s="11" t="str">
        <f t="shared" si="236"/>
        <v xml:space="preserve"> - </v>
      </c>
      <c r="C2013" s="11" t="str">
        <f t="shared" si="236"/>
        <v/>
      </c>
      <c r="D2013" s="62" t="s">
        <v>6449</v>
      </c>
      <c r="E2013" s="11" t="str">
        <f t="shared" si="237"/>
        <v/>
      </c>
      <c r="F2013" s="66"/>
      <c r="G2013" s="64" t="str">
        <f t="shared" si="238"/>
        <v>The Ring</v>
      </c>
      <c r="H2013" s="66"/>
      <c r="I2013" s="65" t="str">
        <f t="shared" si="239"/>
        <v>Level 00</v>
      </c>
      <c r="J2013" s="66"/>
      <c r="K2013" s="67" t="str">
        <f t="shared" si="234"/>
        <v>Zone R1</v>
      </c>
      <c r="L2013" s="66"/>
      <c r="M2013" s="68" t="str">
        <f t="shared" si="235"/>
        <v>R1 / N0</v>
      </c>
      <c r="N2013" s="66"/>
      <c r="O2013" s="69" t="str">
        <f t="shared" si="240"/>
        <v>S. K. R. - 1</v>
      </c>
      <c r="P2013" s="66"/>
      <c r="Q2013" s="70" t="str">
        <f t="shared" si="241"/>
        <v>R2 / J1</v>
      </c>
      <c r="R2013" s="66"/>
      <c r="S2013" s="66"/>
      <c r="T2013" s="11" t="s">
        <v>6730</v>
      </c>
      <c r="U2013" s="11" t="s">
        <v>6730</v>
      </c>
      <c r="V2013" s="11" t="s">
        <v>6416</v>
      </c>
      <c r="W2013" s="59" t="s">
        <v>6416</v>
      </c>
      <c r="X2013" s="59" t="str">
        <f>CONCATENATE(D2013,F2013,H2013,J2013,L2013,N2013,P2013,R2013)</f>
        <v>Construction</v>
      </c>
      <c r="Y2013" s="11" t="s">
        <v>3207</v>
      </c>
      <c r="Z2013" s="32">
        <v>3</v>
      </c>
      <c r="AA2013" s="39">
        <v>45363</v>
      </c>
      <c r="AB2013" s="39">
        <v>45365</v>
      </c>
      <c r="AC2013" s="48">
        <v>3118.49</v>
      </c>
    </row>
    <row r="2014" spans="1:29" x14ac:dyDescent="0.2">
      <c r="A2014" s="66" t="s">
        <v>3208</v>
      </c>
      <c r="B2014" s="11" t="str">
        <f t="shared" si="236"/>
        <v xml:space="preserve"> - </v>
      </c>
      <c r="C2014" s="11" t="str">
        <f t="shared" si="236"/>
        <v/>
      </c>
      <c r="D2014" s="62" t="s">
        <v>6449</v>
      </c>
      <c r="E2014" s="11" t="str">
        <f t="shared" si="237"/>
        <v/>
      </c>
      <c r="F2014" s="66"/>
      <c r="G2014" s="64" t="str">
        <f t="shared" si="238"/>
        <v>The Ring</v>
      </c>
      <c r="H2014" s="66"/>
      <c r="I2014" s="65" t="str">
        <f t="shared" si="239"/>
        <v>Level 00</v>
      </c>
      <c r="J2014" s="66"/>
      <c r="K2014" s="67" t="str">
        <f t="shared" si="234"/>
        <v>Zone R1</v>
      </c>
      <c r="L2014" s="66"/>
      <c r="M2014" s="68" t="str">
        <f t="shared" si="235"/>
        <v>R1 / N0</v>
      </c>
      <c r="N2014" s="66"/>
      <c r="O2014" s="69" t="str">
        <f t="shared" si="240"/>
        <v>S. K. R. - 1</v>
      </c>
      <c r="P2014" s="66"/>
      <c r="Q2014" s="70" t="str">
        <f t="shared" si="241"/>
        <v>R2 / J1</v>
      </c>
      <c r="R2014" s="66"/>
      <c r="S2014" s="66"/>
      <c r="T2014" s="11" t="s">
        <v>6730</v>
      </c>
      <c r="U2014" s="11" t="s">
        <v>6730</v>
      </c>
      <c r="V2014" s="11" t="s">
        <v>6416</v>
      </c>
      <c r="W2014" s="59" t="s">
        <v>6416</v>
      </c>
      <c r="X2014" s="59" t="str">
        <f>CONCATENATE(D2014,F2014,H2014,J2014,L2014,N2014,P2014,R2014)</f>
        <v>Construction</v>
      </c>
      <c r="Y2014" s="11" t="s">
        <v>3209</v>
      </c>
      <c r="Z2014" s="32">
        <v>2</v>
      </c>
      <c r="AA2014" s="39">
        <v>45364</v>
      </c>
      <c r="AB2014" s="39">
        <v>45365</v>
      </c>
      <c r="AC2014" s="34">
        <v>795.57</v>
      </c>
    </row>
    <row r="2015" spans="1:29" x14ac:dyDescent="0.2">
      <c r="A2015" s="66" t="s">
        <v>3210</v>
      </c>
      <c r="B2015" s="11" t="str">
        <f t="shared" si="236"/>
        <v xml:space="preserve"> - </v>
      </c>
      <c r="C2015" s="11" t="str">
        <f t="shared" si="236"/>
        <v/>
      </c>
      <c r="D2015" s="62" t="s">
        <v>6449</v>
      </c>
      <c r="E2015" s="11" t="str">
        <f t="shared" si="237"/>
        <v/>
      </c>
      <c r="F2015" s="66"/>
      <c r="G2015" s="64" t="str">
        <f t="shared" si="238"/>
        <v>The Ring</v>
      </c>
      <c r="H2015" s="66"/>
      <c r="I2015" s="65" t="str">
        <f t="shared" si="239"/>
        <v>Level 00</v>
      </c>
      <c r="J2015" s="66"/>
      <c r="K2015" s="67" t="str">
        <f t="shared" si="234"/>
        <v>Zone R1</v>
      </c>
      <c r="L2015" s="66"/>
      <c r="M2015" s="68" t="str">
        <f t="shared" si="235"/>
        <v>R1 / N0</v>
      </c>
      <c r="N2015" s="66"/>
      <c r="O2015" s="69" t="str">
        <f t="shared" si="240"/>
        <v>S. K. R. - 1</v>
      </c>
      <c r="P2015" s="66"/>
      <c r="Q2015" s="70" t="str">
        <f t="shared" si="241"/>
        <v>R2 / J1</v>
      </c>
      <c r="R2015" s="66"/>
      <c r="S2015" s="66"/>
      <c r="T2015" s="11" t="s">
        <v>6730</v>
      </c>
      <c r="U2015" s="11" t="s">
        <v>6730</v>
      </c>
      <c r="V2015" s="11" t="s">
        <v>6416</v>
      </c>
      <c r="W2015" s="59" t="s">
        <v>6416</v>
      </c>
      <c r="X2015" s="59" t="str">
        <f>CONCATENATE(D2015,F2015,H2015,J2015,L2015,N2015,P2015,R2015)</f>
        <v>Construction</v>
      </c>
      <c r="Y2015" s="11" t="s">
        <v>3211</v>
      </c>
      <c r="Z2015" s="32">
        <v>2</v>
      </c>
      <c r="AA2015" s="39">
        <v>45364</v>
      </c>
      <c r="AB2015" s="39">
        <v>45365</v>
      </c>
      <c r="AC2015" s="34">
        <v>583.46</v>
      </c>
    </row>
    <row r="2016" spans="1:29" x14ac:dyDescent="0.2">
      <c r="A2016" s="63" t="s">
        <v>3212</v>
      </c>
      <c r="B2016" s="8" t="str">
        <f t="shared" si="236"/>
        <v xml:space="preserve"> - </v>
      </c>
      <c r="C2016" s="8" t="str">
        <f t="shared" si="236"/>
        <v/>
      </c>
      <c r="D2016" s="62" t="s">
        <v>6449</v>
      </c>
      <c r="E2016" s="8" t="str">
        <f t="shared" si="237"/>
        <v/>
      </c>
      <c r="F2016" s="63"/>
      <c r="G2016" s="64" t="str">
        <f t="shared" si="238"/>
        <v>The Ring</v>
      </c>
      <c r="H2016" s="63"/>
      <c r="I2016" s="65" t="str">
        <f t="shared" si="239"/>
        <v>Level 00</v>
      </c>
      <c r="J2016" s="63"/>
      <c r="K2016" s="67" t="str">
        <f t="shared" si="234"/>
        <v>Zone R1</v>
      </c>
      <c r="L2016" s="63"/>
      <c r="M2016" s="68" t="str">
        <f t="shared" si="235"/>
        <v>R1 / N0</v>
      </c>
      <c r="N2016" s="63"/>
      <c r="O2016" s="69" t="str">
        <f t="shared" si="240"/>
        <v>S. K. R. - 1</v>
      </c>
      <c r="P2016" s="63"/>
      <c r="Q2016" s="70" t="str">
        <f t="shared" si="241"/>
        <v>R2 / J1</v>
      </c>
      <c r="R2016" s="63"/>
      <c r="S2016" s="63"/>
      <c r="T2016" s="8" t="s">
        <v>6730</v>
      </c>
      <c r="U2016" s="8" t="s">
        <v>6730</v>
      </c>
      <c r="V2016" s="8" t="s">
        <v>6416</v>
      </c>
      <c r="W2016" s="59" t="s">
        <v>6416</v>
      </c>
      <c r="X2016" s="59" t="str">
        <f>CONCATENATE(D2016,F2016,H2016,J2016,L2016,N2016,P2016,R2016)</f>
        <v>Construction</v>
      </c>
      <c r="Y2016" s="8" t="s">
        <v>3213</v>
      </c>
      <c r="Z2016" s="23">
        <v>2</v>
      </c>
      <c r="AA2016" s="35">
        <v>45367</v>
      </c>
      <c r="AB2016" s="35">
        <v>45368</v>
      </c>
      <c r="AC2016" s="42">
        <v>1641.8</v>
      </c>
    </row>
    <row r="2017" spans="1:29" x14ac:dyDescent="0.2">
      <c r="A2017" s="69" t="s">
        <v>1580</v>
      </c>
      <c r="B2017" s="3" t="str">
        <f t="shared" si="236"/>
        <v/>
      </c>
      <c r="C2017" s="3" t="str">
        <f t="shared" si="236"/>
        <v>R1 / N0 - Zone R1 - Level 00 - The Ring - Construction</v>
      </c>
      <c r="D2017" s="62" t="s">
        <v>6449</v>
      </c>
      <c r="E2017" s="3" t="str">
        <f t="shared" si="237"/>
        <v>R1 / N0</v>
      </c>
      <c r="F2017" s="92"/>
      <c r="G2017" s="64" t="str">
        <f>IF(F2017="",G2016,TRIM(F2017))</f>
        <v>The Ring</v>
      </c>
      <c r="H2017" s="92"/>
      <c r="I2017" s="65" t="str">
        <f>IF(H2017="",I2016,TRIM(H2017))</f>
        <v>Level 00</v>
      </c>
      <c r="J2017" s="92"/>
      <c r="K2017" s="67" t="str">
        <f>IF(J2017="",K2016,TRIM(J2017))</f>
        <v>Zone R1</v>
      </c>
      <c r="L2017" s="92"/>
      <c r="M2017" s="68" t="str">
        <f>IF(L2017="",M2016,TRIM(L2017))</f>
        <v>R1 / N0</v>
      </c>
      <c r="N2017" s="69" t="s">
        <v>1580</v>
      </c>
      <c r="O2017" s="69" t="str">
        <f>IF(N2017="",O2016,TRIM(N2017))</f>
        <v>S. K. R. - 2</v>
      </c>
      <c r="P2017" s="92"/>
      <c r="Q2017" s="70" t="str">
        <f>IF(P2017="",Q2016,TRIM(P2017))</f>
        <v>R2 / J1</v>
      </c>
      <c r="R2017" s="92"/>
      <c r="S2017" s="92"/>
      <c r="T2017" s="3" t="s">
        <v>6731</v>
      </c>
      <c r="U2017" s="3" t="s">
        <v>6731</v>
      </c>
      <c r="V2017" s="3" t="s">
        <v>6731</v>
      </c>
      <c r="W2017" s="59" t="s">
        <v>1580</v>
      </c>
      <c r="X2017" s="59" t="str">
        <f>CONCATENATE(D2017,F2017,H2017,J2017,L2017,N2017,P2017,R2017)</f>
        <v>Construction            S. K. R. - 2</v>
      </c>
      <c r="Y2017" s="3"/>
      <c r="Z2017" s="49">
        <v>5</v>
      </c>
      <c r="AA2017" s="50">
        <v>45367</v>
      </c>
      <c r="AB2017" s="50">
        <v>45371</v>
      </c>
      <c r="AC2017" s="52">
        <v>13134.4</v>
      </c>
    </row>
    <row r="2018" spans="1:29" ht="25.5" x14ac:dyDescent="0.2">
      <c r="A2018" s="66" t="s">
        <v>3214</v>
      </c>
      <c r="B2018" s="11" t="str">
        <f t="shared" si="236"/>
        <v xml:space="preserve"> - R1 / N0 - Zone R1 - Level 00 - The Ring - Construction</v>
      </c>
      <c r="C2018" s="11" t="str">
        <f t="shared" si="236"/>
        <v/>
      </c>
      <c r="D2018" s="62" t="s">
        <v>6449</v>
      </c>
      <c r="E2018" s="11" t="str">
        <f t="shared" si="237"/>
        <v/>
      </c>
      <c r="F2018" s="66"/>
      <c r="G2018" s="64" t="str">
        <f t="shared" si="238"/>
        <v>The Ring</v>
      </c>
      <c r="H2018" s="66"/>
      <c r="I2018" s="65" t="str">
        <f t="shared" si="239"/>
        <v>Level 00</v>
      </c>
      <c r="J2018" s="66"/>
      <c r="K2018" s="67" t="str">
        <f t="shared" ref="K2018:K2081" si="242">IF(J2018="",K2017,TRIM(J2018))</f>
        <v>Zone R1</v>
      </c>
      <c r="L2018" s="66"/>
      <c r="M2018" s="68" t="str">
        <f t="shared" si="235"/>
        <v>R1 / N0</v>
      </c>
      <c r="N2018" s="66"/>
      <c r="O2018" s="69" t="str">
        <f t="shared" si="240"/>
        <v>S. K. R. - 2</v>
      </c>
      <c r="P2018" s="66"/>
      <c r="Q2018" s="70" t="str">
        <f t="shared" si="241"/>
        <v>R2 / J1</v>
      </c>
      <c r="R2018" s="66"/>
      <c r="S2018" s="66"/>
      <c r="T2018" s="11" t="s">
        <v>6731</v>
      </c>
      <c r="U2018" s="11" t="s">
        <v>6731</v>
      </c>
      <c r="V2018" s="11" t="s">
        <v>6416</v>
      </c>
      <c r="W2018" s="59" t="s">
        <v>6416</v>
      </c>
      <c r="X2018" s="59" t="str">
        <f>CONCATENATE(D2018,F2018,H2018,J2018,L2018,N2018,P2018,R2018)</f>
        <v>Construction</v>
      </c>
      <c r="Y2018" s="11" t="s">
        <v>3215</v>
      </c>
      <c r="Z2018" s="32">
        <v>3</v>
      </c>
      <c r="AA2018" s="39">
        <v>45367</v>
      </c>
      <c r="AB2018" s="39">
        <v>45369</v>
      </c>
      <c r="AC2018" s="48">
        <v>6995.08</v>
      </c>
    </row>
    <row r="2019" spans="1:29" x14ac:dyDescent="0.2">
      <c r="A2019" s="66" t="s">
        <v>3216</v>
      </c>
      <c r="B2019" s="11" t="str">
        <f t="shared" si="236"/>
        <v xml:space="preserve"> - </v>
      </c>
      <c r="C2019" s="11" t="str">
        <f t="shared" si="236"/>
        <v/>
      </c>
      <c r="D2019" s="62" t="s">
        <v>6449</v>
      </c>
      <c r="E2019" s="11" t="str">
        <f t="shared" si="237"/>
        <v/>
      </c>
      <c r="F2019" s="66"/>
      <c r="G2019" s="64" t="str">
        <f t="shared" si="238"/>
        <v>The Ring</v>
      </c>
      <c r="H2019" s="66"/>
      <c r="I2019" s="65" t="str">
        <f t="shared" si="239"/>
        <v>Level 00</v>
      </c>
      <c r="J2019" s="66"/>
      <c r="K2019" s="67" t="str">
        <f t="shared" si="242"/>
        <v>Zone R1</v>
      </c>
      <c r="L2019" s="66"/>
      <c r="M2019" s="68" t="str">
        <f t="shared" si="235"/>
        <v>R1 / N0</v>
      </c>
      <c r="N2019" s="66"/>
      <c r="O2019" s="69" t="str">
        <f t="shared" si="240"/>
        <v>S. K. R. - 2</v>
      </c>
      <c r="P2019" s="66"/>
      <c r="Q2019" s="70" t="str">
        <f t="shared" si="241"/>
        <v>R2 / J1</v>
      </c>
      <c r="R2019" s="66"/>
      <c r="S2019" s="66"/>
      <c r="T2019" s="11" t="s">
        <v>6731</v>
      </c>
      <c r="U2019" s="11" t="s">
        <v>6731</v>
      </c>
      <c r="V2019" s="11" t="s">
        <v>6416</v>
      </c>
      <c r="W2019" s="59" t="s">
        <v>6416</v>
      </c>
      <c r="X2019" s="59" t="str">
        <f>CONCATENATE(D2019,F2019,H2019,J2019,L2019,N2019,P2019,R2019)</f>
        <v>Construction</v>
      </c>
      <c r="Y2019" s="11" t="s">
        <v>3217</v>
      </c>
      <c r="Z2019" s="32">
        <v>3</v>
      </c>
      <c r="AA2019" s="39">
        <v>45367</v>
      </c>
      <c r="AB2019" s="39">
        <v>45369</v>
      </c>
      <c r="AC2019" s="48">
        <v>3118.49</v>
      </c>
    </row>
    <row r="2020" spans="1:29" x14ac:dyDescent="0.2">
      <c r="A2020" s="66" t="s">
        <v>3218</v>
      </c>
      <c r="B2020" s="11" t="str">
        <f t="shared" si="236"/>
        <v xml:space="preserve"> - </v>
      </c>
      <c r="C2020" s="11" t="str">
        <f t="shared" si="236"/>
        <v/>
      </c>
      <c r="D2020" s="62" t="s">
        <v>6449</v>
      </c>
      <c r="E2020" s="11" t="str">
        <f t="shared" si="237"/>
        <v/>
      </c>
      <c r="F2020" s="66"/>
      <c r="G2020" s="64" t="str">
        <f t="shared" si="238"/>
        <v>The Ring</v>
      </c>
      <c r="H2020" s="66"/>
      <c r="I2020" s="65" t="str">
        <f t="shared" si="239"/>
        <v>Level 00</v>
      </c>
      <c r="J2020" s="66"/>
      <c r="K2020" s="67" t="str">
        <f t="shared" si="242"/>
        <v>Zone R1</v>
      </c>
      <c r="L2020" s="66"/>
      <c r="M2020" s="68" t="str">
        <f t="shared" ref="M2020:M2083" si="243">IF(L2020="",M2019,TRIM(L2020))</f>
        <v>R1 / N0</v>
      </c>
      <c r="N2020" s="66"/>
      <c r="O2020" s="69" t="str">
        <f t="shared" si="240"/>
        <v>S. K. R. - 2</v>
      </c>
      <c r="P2020" s="66"/>
      <c r="Q2020" s="70" t="str">
        <f t="shared" si="241"/>
        <v>R2 / J1</v>
      </c>
      <c r="R2020" s="66"/>
      <c r="S2020" s="66"/>
      <c r="T2020" s="11" t="s">
        <v>6731</v>
      </c>
      <c r="U2020" s="11" t="s">
        <v>6731</v>
      </c>
      <c r="V2020" s="11" t="s">
        <v>6416</v>
      </c>
      <c r="W2020" s="59" t="s">
        <v>6416</v>
      </c>
      <c r="X2020" s="59" t="str">
        <f>CONCATENATE(D2020,F2020,H2020,J2020,L2020,N2020,P2020,R2020)</f>
        <v>Construction</v>
      </c>
      <c r="Y2020" s="11" t="s">
        <v>3219</v>
      </c>
      <c r="Z2020" s="32">
        <v>2</v>
      </c>
      <c r="AA2020" s="39">
        <v>45368</v>
      </c>
      <c r="AB2020" s="39">
        <v>45369</v>
      </c>
      <c r="AC2020" s="34">
        <v>795.57</v>
      </c>
    </row>
    <row r="2021" spans="1:29" x14ac:dyDescent="0.2">
      <c r="A2021" s="66" t="s">
        <v>3220</v>
      </c>
      <c r="B2021" s="11" t="str">
        <f t="shared" si="236"/>
        <v xml:space="preserve"> - </v>
      </c>
      <c r="C2021" s="11" t="str">
        <f t="shared" si="236"/>
        <v/>
      </c>
      <c r="D2021" s="62" t="s">
        <v>6449</v>
      </c>
      <c r="E2021" s="11" t="str">
        <f t="shared" si="237"/>
        <v/>
      </c>
      <c r="F2021" s="66"/>
      <c r="G2021" s="64" t="str">
        <f t="shared" si="238"/>
        <v>The Ring</v>
      </c>
      <c r="H2021" s="66"/>
      <c r="I2021" s="65" t="str">
        <f t="shared" si="239"/>
        <v>Level 00</v>
      </c>
      <c r="J2021" s="66"/>
      <c r="K2021" s="67" t="str">
        <f t="shared" si="242"/>
        <v>Zone R1</v>
      </c>
      <c r="L2021" s="66"/>
      <c r="M2021" s="68" t="str">
        <f t="shared" si="243"/>
        <v>R1 / N0</v>
      </c>
      <c r="N2021" s="66"/>
      <c r="O2021" s="69" t="str">
        <f t="shared" si="240"/>
        <v>S. K. R. - 2</v>
      </c>
      <c r="P2021" s="66"/>
      <c r="Q2021" s="70" t="str">
        <f t="shared" si="241"/>
        <v>R2 / J1</v>
      </c>
      <c r="R2021" s="66"/>
      <c r="S2021" s="66"/>
      <c r="T2021" s="11" t="s">
        <v>6731</v>
      </c>
      <c r="U2021" s="11" t="s">
        <v>6731</v>
      </c>
      <c r="V2021" s="11" t="s">
        <v>6416</v>
      </c>
      <c r="W2021" s="59" t="s">
        <v>6416</v>
      </c>
      <c r="X2021" s="59" t="str">
        <f>CONCATENATE(D2021,F2021,H2021,J2021,L2021,N2021,P2021,R2021)</f>
        <v>Construction</v>
      </c>
      <c r="Y2021" s="11" t="s">
        <v>3221</v>
      </c>
      <c r="Z2021" s="32">
        <v>2</v>
      </c>
      <c r="AA2021" s="39">
        <v>45368</v>
      </c>
      <c r="AB2021" s="39">
        <v>45369</v>
      </c>
      <c r="AC2021" s="34">
        <v>583.46</v>
      </c>
    </row>
    <row r="2022" spans="1:29" x14ac:dyDescent="0.2">
      <c r="A2022" s="63" t="s">
        <v>3222</v>
      </c>
      <c r="B2022" s="8" t="str">
        <f t="shared" si="236"/>
        <v xml:space="preserve"> - </v>
      </c>
      <c r="C2022" s="8" t="str">
        <f t="shared" si="236"/>
        <v/>
      </c>
      <c r="D2022" s="62" t="s">
        <v>6449</v>
      </c>
      <c r="E2022" s="8" t="str">
        <f t="shared" si="237"/>
        <v/>
      </c>
      <c r="F2022" s="63"/>
      <c r="G2022" s="64" t="str">
        <f t="shared" si="238"/>
        <v>The Ring</v>
      </c>
      <c r="H2022" s="63"/>
      <c r="I2022" s="65" t="str">
        <f t="shared" si="239"/>
        <v>Level 00</v>
      </c>
      <c r="J2022" s="63"/>
      <c r="K2022" s="67" t="str">
        <f t="shared" si="242"/>
        <v>Zone R1</v>
      </c>
      <c r="L2022" s="63"/>
      <c r="M2022" s="68" t="str">
        <f t="shared" si="243"/>
        <v>R1 / N0</v>
      </c>
      <c r="N2022" s="63"/>
      <c r="O2022" s="69" t="str">
        <f t="shared" si="240"/>
        <v>S. K. R. - 2</v>
      </c>
      <c r="P2022" s="63"/>
      <c r="Q2022" s="70" t="str">
        <f t="shared" si="241"/>
        <v>R2 / J1</v>
      </c>
      <c r="R2022" s="63"/>
      <c r="S2022" s="63"/>
      <c r="T2022" s="8" t="s">
        <v>6731</v>
      </c>
      <c r="U2022" s="8" t="s">
        <v>6731</v>
      </c>
      <c r="V2022" s="8" t="s">
        <v>6416</v>
      </c>
      <c r="W2022" s="59" t="s">
        <v>6416</v>
      </c>
      <c r="X2022" s="59" t="str">
        <f>CONCATENATE(D2022,F2022,H2022,J2022,L2022,N2022,P2022,R2022)</f>
        <v>Construction</v>
      </c>
      <c r="Y2022" s="8" t="s">
        <v>3223</v>
      </c>
      <c r="Z2022" s="23">
        <v>2</v>
      </c>
      <c r="AA2022" s="35">
        <v>45370</v>
      </c>
      <c r="AB2022" s="35">
        <v>45371</v>
      </c>
      <c r="AC2022" s="42">
        <v>1641.8</v>
      </c>
    </row>
    <row r="2023" spans="1:29" x14ac:dyDescent="0.2">
      <c r="A2023" s="69" t="s">
        <v>1277</v>
      </c>
      <c r="B2023" s="3" t="str">
        <f t="shared" si="236"/>
        <v/>
      </c>
      <c r="C2023" s="3" t="str">
        <f t="shared" si="236"/>
        <v>R1 / N0 - Zone R1 - Level 00 - The Ring - Construction</v>
      </c>
      <c r="D2023" s="62" t="s">
        <v>6449</v>
      </c>
      <c r="E2023" s="3" t="str">
        <f t="shared" si="237"/>
        <v>R1 / N0</v>
      </c>
      <c r="F2023" s="92"/>
      <c r="G2023" s="64" t="str">
        <f>IF(F2023="",G2022,TRIM(F2023))</f>
        <v>The Ring</v>
      </c>
      <c r="H2023" s="92"/>
      <c r="I2023" s="65" t="str">
        <f>IF(H2023="",I2022,TRIM(H2023))</f>
        <v>Level 00</v>
      </c>
      <c r="J2023" s="92"/>
      <c r="K2023" s="67" t="str">
        <f>IF(J2023="",K2022,TRIM(J2023))</f>
        <v>Zone R1</v>
      </c>
      <c r="L2023" s="92"/>
      <c r="M2023" s="68" t="str">
        <f>IF(L2023="",M2022,TRIM(L2023))</f>
        <v>R1 / N0</v>
      </c>
      <c r="N2023" s="69" t="s">
        <v>1277</v>
      </c>
      <c r="O2023" s="69" t="str">
        <f>IF(N2023="",O2022,TRIM(N2023))</f>
        <v>S. K. CL.</v>
      </c>
      <c r="P2023" s="92"/>
      <c r="Q2023" s="70" t="str">
        <f>IF(P2023="",Q2022,TRIM(P2023))</f>
        <v>R2 / J1</v>
      </c>
      <c r="R2023" s="92"/>
      <c r="S2023" s="92"/>
      <c r="T2023" s="3" t="s">
        <v>6719</v>
      </c>
      <c r="U2023" s="3" t="s">
        <v>6719</v>
      </c>
      <c r="V2023" s="3" t="s">
        <v>6719</v>
      </c>
      <c r="W2023" s="59" t="s">
        <v>1277</v>
      </c>
      <c r="X2023" s="59" t="str">
        <f>CONCATENATE(D2023,F2023,H2023,J2023,L2023,N2023,P2023,R2023)</f>
        <v>Construction            S. K. CL.</v>
      </c>
      <c r="Y2023" s="3"/>
      <c r="Z2023" s="49">
        <v>5</v>
      </c>
      <c r="AA2023" s="50">
        <v>45370</v>
      </c>
      <c r="AB2023" s="50">
        <v>45375</v>
      </c>
      <c r="AC2023" s="52">
        <v>13134.4</v>
      </c>
    </row>
    <row r="2024" spans="1:29" ht="25.5" x14ac:dyDescent="0.2">
      <c r="A2024" s="66" t="s">
        <v>3224</v>
      </c>
      <c r="B2024" s="11" t="str">
        <f t="shared" si="236"/>
        <v xml:space="preserve"> - R1 / N0 - Zone R1 - Level 00 - The Ring - Construction</v>
      </c>
      <c r="C2024" s="11" t="str">
        <f t="shared" si="236"/>
        <v/>
      </c>
      <c r="D2024" s="62" t="s">
        <v>6449</v>
      </c>
      <c r="E2024" s="11" t="str">
        <f t="shared" si="237"/>
        <v/>
      </c>
      <c r="F2024" s="66"/>
      <c r="G2024" s="64" t="str">
        <f t="shared" si="238"/>
        <v>The Ring</v>
      </c>
      <c r="H2024" s="66"/>
      <c r="I2024" s="65" t="str">
        <f t="shared" si="239"/>
        <v>Level 00</v>
      </c>
      <c r="J2024" s="66"/>
      <c r="K2024" s="67" t="str">
        <f t="shared" si="242"/>
        <v>Zone R1</v>
      </c>
      <c r="L2024" s="66"/>
      <c r="M2024" s="68" t="str">
        <f t="shared" si="243"/>
        <v>R1 / N0</v>
      </c>
      <c r="N2024" s="66"/>
      <c r="O2024" s="69" t="str">
        <f t="shared" si="240"/>
        <v>S. K. CL.</v>
      </c>
      <c r="P2024" s="66"/>
      <c r="Q2024" s="70" t="str">
        <f t="shared" si="241"/>
        <v>R2 / J1</v>
      </c>
      <c r="R2024" s="66"/>
      <c r="S2024" s="66"/>
      <c r="T2024" s="11" t="s">
        <v>6719</v>
      </c>
      <c r="U2024" s="11" t="s">
        <v>6719</v>
      </c>
      <c r="V2024" s="11" t="s">
        <v>6416</v>
      </c>
      <c r="W2024" s="59" t="s">
        <v>6416</v>
      </c>
      <c r="X2024" s="59" t="str">
        <f>CONCATENATE(D2024,F2024,H2024,J2024,L2024,N2024,P2024,R2024)</f>
        <v>Construction</v>
      </c>
      <c r="Y2024" s="11" t="s">
        <v>3225</v>
      </c>
      <c r="Z2024" s="32">
        <v>3</v>
      </c>
      <c r="AA2024" s="39">
        <v>45370</v>
      </c>
      <c r="AB2024" s="39">
        <v>45372</v>
      </c>
      <c r="AC2024" s="48">
        <v>6995.08</v>
      </c>
    </row>
    <row r="2025" spans="1:29" x14ac:dyDescent="0.2">
      <c r="A2025" s="66" t="s">
        <v>3226</v>
      </c>
      <c r="B2025" s="11" t="str">
        <f t="shared" si="236"/>
        <v xml:space="preserve"> - </v>
      </c>
      <c r="C2025" s="11" t="str">
        <f t="shared" si="236"/>
        <v/>
      </c>
      <c r="D2025" s="62" t="s">
        <v>6449</v>
      </c>
      <c r="E2025" s="11" t="str">
        <f t="shared" si="237"/>
        <v/>
      </c>
      <c r="F2025" s="66"/>
      <c r="G2025" s="64" t="str">
        <f t="shared" si="238"/>
        <v>The Ring</v>
      </c>
      <c r="H2025" s="66"/>
      <c r="I2025" s="65" t="str">
        <f t="shared" si="239"/>
        <v>Level 00</v>
      </c>
      <c r="J2025" s="66"/>
      <c r="K2025" s="67" t="str">
        <f t="shared" si="242"/>
        <v>Zone R1</v>
      </c>
      <c r="L2025" s="66"/>
      <c r="M2025" s="68" t="str">
        <f t="shared" si="243"/>
        <v>R1 / N0</v>
      </c>
      <c r="N2025" s="66"/>
      <c r="O2025" s="69" t="str">
        <f t="shared" si="240"/>
        <v>S. K. CL.</v>
      </c>
      <c r="P2025" s="66"/>
      <c r="Q2025" s="70" t="str">
        <f t="shared" si="241"/>
        <v>R2 / J1</v>
      </c>
      <c r="R2025" s="66"/>
      <c r="S2025" s="66"/>
      <c r="T2025" s="11" t="s">
        <v>6719</v>
      </c>
      <c r="U2025" s="11" t="s">
        <v>6719</v>
      </c>
      <c r="V2025" s="11" t="s">
        <v>6416</v>
      </c>
      <c r="W2025" s="59" t="s">
        <v>6416</v>
      </c>
      <c r="X2025" s="59" t="str">
        <f>CONCATENATE(D2025,F2025,H2025,J2025,L2025,N2025,P2025,R2025)</f>
        <v>Construction</v>
      </c>
      <c r="Y2025" s="11" t="s">
        <v>3227</v>
      </c>
      <c r="Z2025" s="32">
        <v>3</v>
      </c>
      <c r="AA2025" s="39">
        <v>45370</v>
      </c>
      <c r="AB2025" s="39">
        <v>45372</v>
      </c>
      <c r="AC2025" s="48">
        <v>3118.49</v>
      </c>
    </row>
    <row r="2026" spans="1:29" x14ac:dyDescent="0.2">
      <c r="A2026" s="66" t="s">
        <v>3228</v>
      </c>
      <c r="B2026" s="11" t="str">
        <f t="shared" si="236"/>
        <v xml:space="preserve"> - </v>
      </c>
      <c r="C2026" s="11" t="str">
        <f t="shared" si="236"/>
        <v/>
      </c>
      <c r="D2026" s="62" t="s">
        <v>6449</v>
      </c>
      <c r="E2026" s="11" t="str">
        <f t="shared" si="237"/>
        <v/>
      </c>
      <c r="F2026" s="66"/>
      <c r="G2026" s="64" t="str">
        <f t="shared" si="238"/>
        <v>The Ring</v>
      </c>
      <c r="H2026" s="66"/>
      <c r="I2026" s="65" t="str">
        <f t="shared" si="239"/>
        <v>Level 00</v>
      </c>
      <c r="J2026" s="66"/>
      <c r="K2026" s="67" t="str">
        <f t="shared" si="242"/>
        <v>Zone R1</v>
      </c>
      <c r="L2026" s="66"/>
      <c r="M2026" s="68" t="str">
        <f t="shared" si="243"/>
        <v>R1 / N0</v>
      </c>
      <c r="N2026" s="66"/>
      <c r="O2026" s="69" t="str">
        <f t="shared" si="240"/>
        <v>S. K. CL.</v>
      </c>
      <c r="P2026" s="66"/>
      <c r="Q2026" s="70" t="str">
        <f t="shared" si="241"/>
        <v>R2 / J1</v>
      </c>
      <c r="R2026" s="66"/>
      <c r="S2026" s="66"/>
      <c r="T2026" s="11" t="s">
        <v>6719</v>
      </c>
      <c r="U2026" s="11" t="s">
        <v>6719</v>
      </c>
      <c r="V2026" s="11" t="s">
        <v>6416</v>
      </c>
      <c r="W2026" s="59" t="s">
        <v>6416</v>
      </c>
      <c r="X2026" s="59" t="str">
        <f>CONCATENATE(D2026,F2026,H2026,J2026,L2026,N2026,P2026,R2026)</f>
        <v>Construction</v>
      </c>
      <c r="Y2026" s="11" t="s">
        <v>3229</v>
      </c>
      <c r="Z2026" s="32">
        <v>2</v>
      </c>
      <c r="AA2026" s="39">
        <v>45371</v>
      </c>
      <c r="AB2026" s="39">
        <v>45372</v>
      </c>
      <c r="AC2026" s="34">
        <v>795.57</v>
      </c>
    </row>
    <row r="2027" spans="1:29" x14ac:dyDescent="0.2">
      <c r="A2027" s="66" t="s">
        <v>3230</v>
      </c>
      <c r="B2027" s="11" t="str">
        <f t="shared" si="236"/>
        <v xml:space="preserve"> - </v>
      </c>
      <c r="C2027" s="11" t="str">
        <f t="shared" si="236"/>
        <v/>
      </c>
      <c r="D2027" s="62" t="s">
        <v>6449</v>
      </c>
      <c r="E2027" s="11" t="str">
        <f t="shared" si="237"/>
        <v/>
      </c>
      <c r="F2027" s="66"/>
      <c r="G2027" s="64" t="str">
        <f t="shared" si="238"/>
        <v>The Ring</v>
      </c>
      <c r="H2027" s="66"/>
      <c r="I2027" s="65" t="str">
        <f t="shared" si="239"/>
        <v>Level 00</v>
      </c>
      <c r="J2027" s="66"/>
      <c r="K2027" s="67" t="str">
        <f t="shared" si="242"/>
        <v>Zone R1</v>
      </c>
      <c r="L2027" s="66"/>
      <c r="M2027" s="68" t="str">
        <f t="shared" si="243"/>
        <v>R1 / N0</v>
      </c>
      <c r="N2027" s="66"/>
      <c r="O2027" s="69" t="str">
        <f t="shared" si="240"/>
        <v>S. K. CL.</v>
      </c>
      <c r="P2027" s="66"/>
      <c r="Q2027" s="70" t="str">
        <f t="shared" si="241"/>
        <v>R2 / J1</v>
      </c>
      <c r="R2027" s="66"/>
      <c r="S2027" s="66"/>
      <c r="T2027" s="11" t="s">
        <v>6719</v>
      </c>
      <c r="U2027" s="11" t="s">
        <v>6719</v>
      </c>
      <c r="V2027" s="11" t="s">
        <v>6416</v>
      </c>
      <c r="W2027" s="59" t="s">
        <v>6416</v>
      </c>
      <c r="X2027" s="59" t="str">
        <f>CONCATENATE(D2027,F2027,H2027,J2027,L2027,N2027,P2027,R2027)</f>
        <v>Construction</v>
      </c>
      <c r="Y2027" s="11" t="s">
        <v>3231</v>
      </c>
      <c r="Z2027" s="32">
        <v>2</v>
      </c>
      <c r="AA2027" s="39">
        <v>45371</v>
      </c>
      <c r="AB2027" s="39">
        <v>45372</v>
      </c>
      <c r="AC2027" s="34">
        <v>583.46</v>
      </c>
    </row>
    <row r="2028" spans="1:29" x14ac:dyDescent="0.2">
      <c r="A2028" s="63" t="s">
        <v>3232</v>
      </c>
      <c r="B2028" s="8" t="str">
        <f t="shared" si="236"/>
        <v xml:space="preserve"> - </v>
      </c>
      <c r="C2028" s="8" t="str">
        <f t="shared" si="236"/>
        <v/>
      </c>
      <c r="D2028" s="62" t="s">
        <v>6449</v>
      </c>
      <c r="E2028" s="8" t="str">
        <f t="shared" si="237"/>
        <v/>
      </c>
      <c r="F2028" s="63"/>
      <c r="G2028" s="64" t="str">
        <f t="shared" si="238"/>
        <v>The Ring</v>
      </c>
      <c r="H2028" s="63"/>
      <c r="I2028" s="65" t="str">
        <f t="shared" si="239"/>
        <v>Level 00</v>
      </c>
      <c r="J2028" s="63"/>
      <c r="K2028" s="67" t="str">
        <f t="shared" si="242"/>
        <v>Zone R1</v>
      </c>
      <c r="L2028" s="63"/>
      <c r="M2028" s="68" t="str">
        <f t="shared" si="243"/>
        <v>R1 / N0</v>
      </c>
      <c r="N2028" s="63"/>
      <c r="O2028" s="69" t="str">
        <f t="shared" si="240"/>
        <v>S. K. CL.</v>
      </c>
      <c r="P2028" s="63"/>
      <c r="Q2028" s="70" t="str">
        <f t="shared" si="241"/>
        <v>R2 / J1</v>
      </c>
      <c r="R2028" s="63"/>
      <c r="S2028" s="63"/>
      <c r="T2028" s="8" t="s">
        <v>6719</v>
      </c>
      <c r="U2028" s="8" t="s">
        <v>6719</v>
      </c>
      <c r="V2028" s="8" t="s">
        <v>6416</v>
      </c>
      <c r="W2028" s="59" t="s">
        <v>6416</v>
      </c>
      <c r="X2028" s="59" t="str">
        <f>CONCATENATE(D2028,F2028,H2028,J2028,L2028,N2028,P2028,R2028)</f>
        <v>Construction</v>
      </c>
      <c r="Y2028" s="8" t="s">
        <v>3233</v>
      </c>
      <c r="Z2028" s="23">
        <v>2</v>
      </c>
      <c r="AA2028" s="35">
        <v>45374</v>
      </c>
      <c r="AB2028" s="35">
        <v>45375</v>
      </c>
      <c r="AC2028" s="42">
        <v>1641.8</v>
      </c>
    </row>
    <row r="2029" spans="1:29" x14ac:dyDescent="0.2">
      <c r="A2029" s="69" t="s">
        <v>1288</v>
      </c>
      <c r="B2029" s="3" t="str">
        <f t="shared" si="236"/>
        <v/>
      </c>
      <c r="C2029" s="3" t="str">
        <f t="shared" si="236"/>
        <v>R1 / N0 - Zone R1 - Level 00 - The Ring - Construction</v>
      </c>
      <c r="D2029" s="62" t="s">
        <v>6449</v>
      </c>
      <c r="E2029" s="3" t="str">
        <f t="shared" si="237"/>
        <v>R1 / N0</v>
      </c>
      <c r="F2029" s="92"/>
      <c r="G2029" s="64" t="str">
        <f>IF(F2029="",G2028,TRIM(F2029))</f>
        <v>The Ring</v>
      </c>
      <c r="H2029" s="92"/>
      <c r="I2029" s="65" t="str">
        <f>IF(H2029="",I2028,TRIM(H2029))</f>
        <v>Level 00</v>
      </c>
      <c r="J2029" s="92"/>
      <c r="K2029" s="67" t="str">
        <f>IF(J2029="",K2028,TRIM(J2029))</f>
        <v>Zone R1</v>
      </c>
      <c r="L2029" s="92"/>
      <c r="M2029" s="68" t="str">
        <f>IF(L2029="",M2028,TRIM(L2029))</f>
        <v>R1 / N0</v>
      </c>
      <c r="N2029" s="69" t="s">
        <v>1288</v>
      </c>
      <c r="O2029" s="69" t="str">
        <f>IF(N2029="",O2028,TRIM(N2029))</f>
        <v>S. K. CR.</v>
      </c>
      <c r="P2029" s="92"/>
      <c r="Q2029" s="70" t="str">
        <f>IF(P2029="",Q2028,TRIM(P2029))</f>
        <v>R2 / J1</v>
      </c>
      <c r="R2029" s="92"/>
      <c r="S2029" s="92"/>
      <c r="T2029" s="3" t="s">
        <v>6720</v>
      </c>
      <c r="U2029" s="3" t="s">
        <v>6720</v>
      </c>
      <c r="V2029" s="3" t="s">
        <v>6720</v>
      </c>
      <c r="W2029" s="59" t="s">
        <v>1288</v>
      </c>
      <c r="X2029" s="59" t="str">
        <f>CONCATENATE(D2029,F2029,H2029,J2029,L2029,N2029,P2029,R2029)</f>
        <v>Construction            S. K. CR.</v>
      </c>
      <c r="Y2029" s="3"/>
      <c r="Z2029" s="49">
        <v>5</v>
      </c>
      <c r="AA2029" s="50">
        <v>45374</v>
      </c>
      <c r="AB2029" s="50">
        <v>45378</v>
      </c>
      <c r="AC2029" s="52">
        <v>13134.4</v>
      </c>
    </row>
    <row r="2030" spans="1:29" ht="25.5" x14ac:dyDescent="0.2">
      <c r="A2030" s="66" t="s">
        <v>3234</v>
      </c>
      <c r="B2030" s="11" t="str">
        <f t="shared" si="236"/>
        <v xml:space="preserve"> - R1 / N0 - Zone R1 - Level 00 - The Ring - Construction</v>
      </c>
      <c r="C2030" s="11" t="str">
        <f t="shared" si="236"/>
        <v/>
      </c>
      <c r="D2030" s="62" t="s">
        <v>6449</v>
      </c>
      <c r="E2030" s="11" t="str">
        <f t="shared" si="237"/>
        <v/>
      </c>
      <c r="F2030" s="66"/>
      <c r="G2030" s="64" t="str">
        <f t="shared" si="238"/>
        <v>The Ring</v>
      </c>
      <c r="H2030" s="66"/>
      <c r="I2030" s="65" t="str">
        <f t="shared" si="239"/>
        <v>Level 00</v>
      </c>
      <c r="J2030" s="66"/>
      <c r="K2030" s="67" t="str">
        <f t="shared" si="242"/>
        <v>Zone R1</v>
      </c>
      <c r="L2030" s="66"/>
      <c r="M2030" s="68" t="str">
        <f t="shared" si="243"/>
        <v>R1 / N0</v>
      </c>
      <c r="N2030" s="66"/>
      <c r="O2030" s="69" t="str">
        <f t="shared" si="240"/>
        <v>S. K. CR.</v>
      </c>
      <c r="P2030" s="66"/>
      <c r="Q2030" s="70" t="str">
        <f t="shared" si="241"/>
        <v>R2 / J1</v>
      </c>
      <c r="R2030" s="66"/>
      <c r="S2030" s="66"/>
      <c r="T2030" s="11" t="s">
        <v>6720</v>
      </c>
      <c r="U2030" s="11" t="s">
        <v>6720</v>
      </c>
      <c r="V2030" s="11" t="s">
        <v>6416</v>
      </c>
      <c r="W2030" s="59" t="s">
        <v>6416</v>
      </c>
      <c r="X2030" s="59" t="str">
        <f>CONCATENATE(D2030,F2030,H2030,J2030,L2030,N2030,P2030,R2030)</f>
        <v>Construction</v>
      </c>
      <c r="Y2030" s="11" t="s">
        <v>3235</v>
      </c>
      <c r="Z2030" s="32">
        <v>3</v>
      </c>
      <c r="AA2030" s="39">
        <v>45374</v>
      </c>
      <c r="AB2030" s="39">
        <v>45376</v>
      </c>
      <c r="AC2030" s="48">
        <v>6995.08</v>
      </c>
    </row>
    <row r="2031" spans="1:29" x14ac:dyDescent="0.2">
      <c r="A2031" s="66" t="s">
        <v>3236</v>
      </c>
      <c r="B2031" s="11" t="str">
        <f t="shared" si="236"/>
        <v xml:space="preserve"> - </v>
      </c>
      <c r="C2031" s="11" t="str">
        <f t="shared" si="236"/>
        <v/>
      </c>
      <c r="D2031" s="62" t="s">
        <v>6449</v>
      </c>
      <c r="E2031" s="11" t="str">
        <f t="shared" si="237"/>
        <v/>
      </c>
      <c r="F2031" s="66"/>
      <c r="G2031" s="64" t="str">
        <f t="shared" si="238"/>
        <v>The Ring</v>
      </c>
      <c r="H2031" s="66"/>
      <c r="I2031" s="65" t="str">
        <f t="shared" si="239"/>
        <v>Level 00</v>
      </c>
      <c r="J2031" s="66"/>
      <c r="K2031" s="67" t="str">
        <f t="shared" si="242"/>
        <v>Zone R1</v>
      </c>
      <c r="L2031" s="66"/>
      <c r="M2031" s="68" t="str">
        <f t="shared" si="243"/>
        <v>R1 / N0</v>
      </c>
      <c r="N2031" s="66"/>
      <c r="O2031" s="69" t="str">
        <f t="shared" si="240"/>
        <v>S. K. CR.</v>
      </c>
      <c r="P2031" s="66"/>
      <c r="Q2031" s="70" t="str">
        <f t="shared" si="241"/>
        <v>R2 / J1</v>
      </c>
      <c r="R2031" s="66"/>
      <c r="S2031" s="66"/>
      <c r="T2031" s="11" t="s">
        <v>6720</v>
      </c>
      <c r="U2031" s="11" t="s">
        <v>6720</v>
      </c>
      <c r="V2031" s="11" t="s">
        <v>6416</v>
      </c>
      <c r="W2031" s="59" t="s">
        <v>6416</v>
      </c>
      <c r="X2031" s="59" t="str">
        <f>CONCATENATE(D2031,F2031,H2031,J2031,L2031,N2031,P2031,R2031)</f>
        <v>Construction</v>
      </c>
      <c r="Y2031" s="11" t="s">
        <v>3237</v>
      </c>
      <c r="Z2031" s="32">
        <v>3</v>
      </c>
      <c r="AA2031" s="39">
        <v>45374</v>
      </c>
      <c r="AB2031" s="39">
        <v>45376</v>
      </c>
      <c r="AC2031" s="48">
        <v>3118.49</v>
      </c>
    </row>
    <row r="2032" spans="1:29" x14ac:dyDescent="0.2">
      <c r="A2032" s="66" t="s">
        <v>3238</v>
      </c>
      <c r="B2032" s="11" t="str">
        <f t="shared" si="236"/>
        <v xml:space="preserve"> - </v>
      </c>
      <c r="C2032" s="11" t="str">
        <f t="shared" si="236"/>
        <v/>
      </c>
      <c r="D2032" s="62" t="s">
        <v>6449</v>
      </c>
      <c r="E2032" s="11" t="str">
        <f t="shared" si="237"/>
        <v/>
      </c>
      <c r="F2032" s="66"/>
      <c r="G2032" s="64" t="str">
        <f t="shared" si="238"/>
        <v>The Ring</v>
      </c>
      <c r="H2032" s="66"/>
      <c r="I2032" s="65" t="str">
        <f t="shared" si="239"/>
        <v>Level 00</v>
      </c>
      <c r="J2032" s="66"/>
      <c r="K2032" s="67" t="str">
        <f t="shared" si="242"/>
        <v>Zone R1</v>
      </c>
      <c r="L2032" s="66"/>
      <c r="M2032" s="68" t="str">
        <f t="shared" si="243"/>
        <v>R1 / N0</v>
      </c>
      <c r="N2032" s="66"/>
      <c r="O2032" s="69" t="str">
        <f t="shared" si="240"/>
        <v>S. K. CR.</v>
      </c>
      <c r="P2032" s="66"/>
      <c r="Q2032" s="70" t="str">
        <f t="shared" si="241"/>
        <v>R2 / J1</v>
      </c>
      <c r="R2032" s="66"/>
      <c r="S2032" s="66"/>
      <c r="T2032" s="11" t="s">
        <v>6720</v>
      </c>
      <c r="U2032" s="11" t="s">
        <v>6720</v>
      </c>
      <c r="V2032" s="11" t="s">
        <v>6416</v>
      </c>
      <c r="W2032" s="59" t="s">
        <v>6416</v>
      </c>
      <c r="X2032" s="59" t="str">
        <f>CONCATENATE(D2032,F2032,H2032,J2032,L2032,N2032,P2032,R2032)</f>
        <v>Construction</v>
      </c>
      <c r="Y2032" s="11" t="s">
        <v>3239</v>
      </c>
      <c r="Z2032" s="32">
        <v>2</v>
      </c>
      <c r="AA2032" s="39">
        <v>45375</v>
      </c>
      <c r="AB2032" s="39">
        <v>45376</v>
      </c>
      <c r="AC2032" s="34">
        <v>795.57</v>
      </c>
    </row>
    <row r="2033" spans="1:29" x14ac:dyDescent="0.2">
      <c r="A2033" s="66" t="s">
        <v>3240</v>
      </c>
      <c r="B2033" s="11" t="str">
        <f t="shared" si="236"/>
        <v xml:space="preserve"> - </v>
      </c>
      <c r="C2033" s="11" t="str">
        <f t="shared" si="236"/>
        <v/>
      </c>
      <c r="D2033" s="62" t="s">
        <v>6449</v>
      </c>
      <c r="E2033" s="11" t="str">
        <f t="shared" si="237"/>
        <v/>
      </c>
      <c r="F2033" s="66"/>
      <c r="G2033" s="64" t="str">
        <f t="shared" si="238"/>
        <v>The Ring</v>
      </c>
      <c r="H2033" s="66"/>
      <c r="I2033" s="65" t="str">
        <f t="shared" si="239"/>
        <v>Level 00</v>
      </c>
      <c r="J2033" s="66"/>
      <c r="K2033" s="67" t="str">
        <f t="shared" si="242"/>
        <v>Zone R1</v>
      </c>
      <c r="L2033" s="66"/>
      <c r="M2033" s="68" t="str">
        <f t="shared" si="243"/>
        <v>R1 / N0</v>
      </c>
      <c r="N2033" s="66"/>
      <c r="O2033" s="69" t="str">
        <f t="shared" si="240"/>
        <v>S. K. CR.</v>
      </c>
      <c r="P2033" s="66"/>
      <c r="Q2033" s="70" t="str">
        <f t="shared" si="241"/>
        <v>R2 / J1</v>
      </c>
      <c r="R2033" s="66"/>
      <c r="S2033" s="66"/>
      <c r="T2033" s="11" t="s">
        <v>6720</v>
      </c>
      <c r="U2033" s="11" t="s">
        <v>6720</v>
      </c>
      <c r="V2033" s="11" t="s">
        <v>6416</v>
      </c>
      <c r="W2033" s="59" t="s">
        <v>6416</v>
      </c>
      <c r="X2033" s="59" t="str">
        <f>CONCATENATE(D2033,F2033,H2033,J2033,L2033,N2033,P2033,R2033)</f>
        <v>Construction</v>
      </c>
      <c r="Y2033" s="11" t="s">
        <v>3241</v>
      </c>
      <c r="Z2033" s="32">
        <v>2</v>
      </c>
      <c r="AA2033" s="39">
        <v>45375</v>
      </c>
      <c r="AB2033" s="39">
        <v>45376</v>
      </c>
      <c r="AC2033" s="34">
        <v>583.46</v>
      </c>
    </row>
    <row r="2034" spans="1:29" x14ac:dyDescent="0.2">
      <c r="A2034" s="63" t="s">
        <v>3242</v>
      </c>
      <c r="B2034" s="8" t="str">
        <f t="shared" si="236"/>
        <v xml:space="preserve"> - </v>
      </c>
      <c r="C2034" s="8" t="str">
        <f t="shared" si="236"/>
        <v/>
      </c>
      <c r="D2034" s="62" t="s">
        <v>6449</v>
      </c>
      <c r="E2034" s="8" t="str">
        <f t="shared" si="237"/>
        <v/>
      </c>
      <c r="F2034" s="63"/>
      <c r="G2034" s="64" t="str">
        <f t="shared" si="238"/>
        <v>The Ring</v>
      </c>
      <c r="H2034" s="63"/>
      <c r="I2034" s="65" t="str">
        <f t="shared" si="239"/>
        <v>Level 00</v>
      </c>
      <c r="J2034" s="63"/>
      <c r="K2034" s="67" t="str">
        <f t="shared" si="242"/>
        <v>Zone R1</v>
      </c>
      <c r="L2034" s="63"/>
      <c r="M2034" s="68" t="str">
        <f t="shared" si="243"/>
        <v>R1 / N0</v>
      </c>
      <c r="N2034" s="63"/>
      <c r="O2034" s="69" t="str">
        <f t="shared" si="240"/>
        <v>S. K. CR.</v>
      </c>
      <c r="P2034" s="63"/>
      <c r="Q2034" s="70" t="str">
        <f t="shared" si="241"/>
        <v>R2 / J1</v>
      </c>
      <c r="R2034" s="63"/>
      <c r="S2034" s="63"/>
      <c r="T2034" s="8" t="s">
        <v>6720</v>
      </c>
      <c r="U2034" s="8" t="s">
        <v>6720</v>
      </c>
      <c r="V2034" s="8" t="s">
        <v>6416</v>
      </c>
      <c r="W2034" s="59" t="s">
        <v>6416</v>
      </c>
      <c r="X2034" s="59" t="str">
        <f>CONCATENATE(D2034,F2034,H2034,J2034,L2034,N2034,P2034,R2034)</f>
        <v>Construction</v>
      </c>
      <c r="Y2034" s="8" t="s">
        <v>3243</v>
      </c>
      <c r="Z2034" s="23">
        <v>2</v>
      </c>
      <c r="AA2034" s="35">
        <v>45377</v>
      </c>
      <c r="AB2034" s="35">
        <v>45378</v>
      </c>
      <c r="AC2034" s="42">
        <v>1641.8</v>
      </c>
    </row>
    <row r="2035" spans="1:29" x14ac:dyDescent="0.2">
      <c r="A2035" s="69" t="s">
        <v>1222</v>
      </c>
      <c r="B2035" s="3" t="str">
        <f t="shared" si="236"/>
        <v/>
      </c>
      <c r="C2035" s="3" t="str">
        <f t="shared" si="236"/>
        <v>R1 / N0 - Zone R1 - Level 00 - The Ring - Construction</v>
      </c>
      <c r="D2035" s="62" t="s">
        <v>6449</v>
      </c>
      <c r="E2035" s="3" t="str">
        <f t="shared" si="237"/>
        <v>R1 / N0</v>
      </c>
      <c r="F2035" s="92"/>
      <c r="G2035" s="64" t="str">
        <f>IF(F2035="",G2034,TRIM(F2035))</f>
        <v>The Ring</v>
      </c>
      <c r="H2035" s="92"/>
      <c r="I2035" s="65" t="str">
        <f>IF(H2035="",I2034,TRIM(H2035))</f>
        <v>Level 00</v>
      </c>
      <c r="J2035" s="92"/>
      <c r="K2035" s="67" t="str">
        <f>IF(J2035="",K2034,TRIM(J2035))</f>
        <v>Zone R1</v>
      </c>
      <c r="L2035" s="92"/>
      <c r="M2035" s="68" t="str">
        <f>IF(L2035="",M2034,TRIM(L2035))</f>
        <v>R1 / N0</v>
      </c>
      <c r="N2035" s="69" t="s">
        <v>1222</v>
      </c>
      <c r="O2035" s="69" t="str">
        <f>IF(N2035="",O2034,TRIM(N2035))</f>
        <v>S. DQ. R.</v>
      </c>
      <c r="P2035" s="92"/>
      <c r="Q2035" s="70" t="str">
        <f>IF(P2035="",Q2034,TRIM(P2035))</f>
        <v>R2 / J1</v>
      </c>
      <c r="R2035" s="92"/>
      <c r="S2035" s="92"/>
      <c r="T2035" s="3" t="s">
        <v>6714</v>
      </c>
      <c r="U2035" s="3" t="s">
        <v>6714</v>
      </c>
      <c r="V2035" s="3" t="s">
        <v>6714</v>
      </c>
      <c r="W2035" s="59" t="s">
        <v>1222</v>
      </c>
      <c r="X2035" s="59" t="str">
        <f>CONCATENATE(D2035,F2035,H2035,J2035,L2035,N2035,P2035,R2035)</f>
        <v>Construction            S. DQ. R.</v>
      </c>
      <c r="Y2035" s="3"/>
      <c r="Z2035" s="49">
        <v>5</v>
      </c>
      <c r="AA2035" s="50">
        <v>45377</v>
      </c>
      <c r="AB2035" s="50">
        <v>45382</v>
      </c>
      <c r="AC2035" s="52">
        <v>13134.4</v>
      </c>
    </row>
    <row r="2036" spans="1:29" ht="25.5" x14ac:dyDescent="0.2">
      <c r="A2036" s="66" t="s">
        <v>3244</v>
      </c>
      <c r="B2036" s="11" t="str">
        <f t="shared" si="236"/>
        <v xml:space="preserve"> - R1 / N0 - Zone R1 - Level 00 - The Ring - Construction</v>
      </c>
      <c r="C2036" s="11" t="str">
        <f t="shared" si="236"/>
        <v/>
      </c>
      <c r="D2036" s="62" t="s">
        <v>6449</v>
      </c>
      <c r="E2036" s="11" t="str">
        <f t="shared" si="237"/>
        <v/>
      </c>
      <c r="F2036" s="66"/>
      <c r="G2036" s="64" t="str">
        <f t="shared" si="238"/>
        <v>The Ring</v>
      </c>
      <c r="H2036" s="66"/>
      <c r="I2036" s="65" t="str">
        <f t="shared" si="239"/>
        <v>Level 00</v>
      </c>
      <c r="J2036" s="66"/>
      <c r="K2036" s="67" t="str">
        <f t="shared" si="242"/>
        <v>Zone R1</v>
      </c>
      <c r="L2036" s="66"/>
      <c r="M2036" s="68" t="str">
        <f t="shared" si="243"/>
        <v>R1 / N0</v>
      </c>
      <c r="N2036" s="66"/>
      <c r="O2036" s="69" t="str">
        <f t="shared" si="240"/>
        <v>S. DQ. R.</v>
      </c>
      <c r="P2036" s="66"/>
      <c r="Q2036" s="70" t="str">
        <f t="shared" si="241"/>
        <v>R2 / J1</v>
      </c>
      <c r="R2036" s="66"/>
      <c r="S2036" s="66"/>
      <c r="T2036" s="11" t="s">
        <v>6714</v>
      </c>
      <c r="U2036" s="11" t="s">
        <v>6714</v>
      </c>
      <c r="V2036" s="11" t="s">
        <v>6416</v>
      </c>
      <c r="W2036" s="59" t="s">
        <v>6416</v>
      </c>
      <c r="X2036" s="59" t="str">
        <f>CONCATENATE(D2036,F2036,H2036,J2036,L2036,N2036,P2036,R2036)</f>
        <v>Construction</v>
      </c>
      <c r="Y2036" s="11" t="s">
        <v>3245</v>
      </c>
      <c r="Z2036" s="32">
        <v>3</v>
      </c>
      <c r="AA2036" s="39">
        <v>45377</v>
      </c>
      <c r="AB2036" s="39">
        <v>45379</v>
      </c>
      <c r="AC2036" s="48">
        <v>6995.08</v>
      </c>
    </row>
    <row r="2037" spans="1:29" x14ac:dyDescent="0.2">
      <c r="A2037" s="66" t="s">
        <v>3246</v>
      </c>
      <c r="B2037" s="11" t="str">
        <f t="shared" si="236"/>
        <v xml:space="preserve"> - </v>
      </c>
      <c r="C2037" s="11" t="str">
        <f t="shared" si="236"/>
        <v/>
      </c>
      <c r="D2037" s="62" t="s">
        <v>6449</v>
      </c>
      <c r="E2037" s="11" t="str">
        <f t="shared" si="237"/>
        <v/>
      </c>
      <c r="F2037" s="66"/>
      <c r="G2037" s="64" t="str">
        <f t="shared" si="238"/>
        <v>The Ring</v>
      </c>
      <c r="H2037" s="66"/>
      <c r="I2037" s="65" t="str">
        <f t="shared" si="239"/>
        <v>Level 00</v>
      </c>
      <c r="J2037" s="66"/>
      <c r="K2037" s="67" t="str">
        <f t="shared" si="242"/>
        <v>Zone R1</v>
      </c>
      <c r="L2037" s="66"/>
      <c r="M2037" s="68" t="str">
        <f t="shared" si="243"/>
        <v>R1 / N0</v>
      </c>
      <c r="N2037" s="66"/>
      <c r="O2037" s="69" t="str">
        <f t="shared" si="240"/>
        <v>S. DQ. R.</v>
      </c>
      <c r="P2037" s="66"/>
      <c r="Q2037" s="70" t="str">
        <f t="shared" si="241"/>
        <v>R2 / J1</v>
      </c>
      <c r="R2037" s="66"/>
      <c r="S2037" s="66"/>
      <c r="T2037" s="11" t="s">
        <v>6714</v>
      </c>
      <c r="U2037" s="11" t="s">
        <v>6714</v>
      </c>
      <c r="V2037" s="11" t="s">
        <v>6416</v>
      </c>
      <c r="W2037" s="59" t="s">
        <v>6416</v>
      </c>
      <c r="X2037" s="59" t="str">
        <f>CONCATENATE(D2037,F2037,H2037,J2037,L2037,N2037,P2037,R2037)</f>
        <v>Construction</v>
      </c>
      <c r="Y2037" s="11" t="s">
        <v>3247</v>
      </c>
      <c r="Z2037" s="32">
        <v>3</v>
      </c>
      <c r="AA2037" s="39">
        <v>45377</v>
      </c>
      <c r="AB2037" s="39">
        <v>45379</v>
      </c>
      <c r="AC2037" s="48">
        <v>3118.49</v>
      </c>
    </row>
    <row r="2038" spans="1:29" x14ac:dyDescent="0.2">
      <c r="A2038" s="66" t="s">
        <v>3248</v>
      </c>
      <c r="B2038" s="11" t="str">
        <f t="shared" si="236"/>
        <v xml:space="preserve"> - </v>
      </c>
      <c r="C2038" s="11" t="str">
        <f t="shared" si="236"/>
        <v/>
      </c>
      <c r="D2038" s="62" t="s">
        <v>6449</v>
      </c>
      <c r="E2038" s="11" t="str">
        <f t="shared" si="237"/>
        <v/>
      </c>
      <c r="F2038" s="66"/>
      <c r="G2038" s="64" t="str">
        <f t="shared" si="238"/>
        <v>The Ring</v>
      </c>
      <c r="H2038" s="66"/>
      <c r="I2038" s="65" t="str">
        <f t="shared" si="239"/>
        <v>Level 00</v>
      </c>
      <c r="J2038" s="66"/>
      <c r="K2038" s="67" t="str">
        <f t="shared" si="242"/>
        <v>Zone R1</v>
      </c>
      <c r="L2038" s="66"/>
      <c r="M2038" s="68" t="str">
        <f t="shared" si="243"/>
        <v>R1 / N0</v>
      </c>
      <c r="N2038" s="66"/>
      <c r="O2038" s="69" t="str">
        <f t="shared" si="240"/>
        <v>S. DQ. R.</v>
      </c>
      <c r="P2038" s="66"/>
      <c r="Q2038" s="70" t="str">
        <f t="shared" si="241"/>
        <v>R2 / J1</v>
      </c>
      <c r="R2038" s="66"/>
      <c r="S2038" s="66"/>
      <c r="T2038" s="11" t="s">
        <v>6714</v>
      </c>
      <c r="U2038" s="11" t="s">
        <v>6714</v>
      </c>
      <c r="V2038" s="11" t="s">
        <v>6416</v>
      </c>
      <c r="W2038" s="59" t="s">
        <v>6416</v>
      </c>
      <c r="X2038" s="59" t="str">
        <f>CONCATENATE(D2038,F2038,H2038,J2038,L2038,N2038,P2038,R2038)</f>
        <v>Construction</v>
      </c>
      <c r="Y2038" s="11" t="s">
        <v>3249</v>
      </c>
      <c r="Z2038" s="32">
        <v>2</v>
      </c>
      <c r="AA2038" s="39">
        <v>45378</v>
      </c>
      <c r="AB2038" s="39">
        <v>45379</v>
      </c>
      <c r="AC2038" s="34">
        <v>795.57</v>
      </c>
    </row>
    <row r="2039" spans="1:29" x14ac:dyDescent="0.2">
      <c r="A2039" s="66" t="s">
        <v>3250</v>
      </c>
      <c r="B2039" s="11" t="str">
        <f t="shared" si="236"/>
        <v xml:space="preserve"> - </v>
      </c>
      <c r="C2039" s="11" t="str">
        <f t="shared" si="236"/>
        <v/>
      </c>
      <c r="D2039" s="62" t="s">
        <v>6449</v>
      </c>
      <c r="E2039" s="11" t="str">
        <f t="shared" si="237"/>
        <v/>
      </c>
      <c r="F2039" s="66"/>
      <c r="G2039" s="64" t="str">
        <f t="shared" si="238"/>
        <v>The Ring</v>
      </c>
      <c r="H2039" s="66"/>
      <c r="I2039" s="65" t="str">
        <f t="shared" si="239"/>
        <v>Level 00</v>
      </c>
      <c r="J2039" s="66"/>
      <c r="K2039" s="67" t="str">
        <f t="shared" si="242"/>
        <v>Zone R1</v>
      </c>
      <c r="L2039" s="66"/>
      <c r="M2039" s="68" t="str">
        <f t="shared" si="243"/>
        <v>R1 / N0</v>
      </c>
      <c r="N2039" s="66"/>
      <c r="O2039" s="69" t="str">
        <f t="shared" si="240"/>
        <v>S. DQ. R.</v>
      </c>
      <c r="P2039" s="66"/>
      <c r="Q2039" s="70" t="str">
        <f t="shared" si="241"/>
        <v>R2 / J1</v>
      </c>
      <c r="R2039" s="66"/>
      <c r="S2039" s="66"/>
      <c r="T2039" s="11" t="s">
        <v>6714</v>
      </c>
      <c r="U2039" s="11" t="s">
        <v>6714</v>
      </c>
      <c r="V2039" s="11" t="s">
        <v>6416</v>
      </c>
      <c r="W2039" s="59" t="s">
        <v>6416</v>
      </c>
      <c r="X2039" s="59" t="str">
        <f>CONCATENATE(D2039,F2039,H2039,J2039,L2039,N2039,P2039,R2039)</f>
        <v>Construction</v>
      </c>
      <c r="Y2039" s="11" t="s">
        <v>3251</v>
      </c>
      <c r="Z2039" s="32">
        <v>2</v>
      </c>
      <c r="AA2039" s="39">
        <v>45378</v>
      </c>
      <c r="AB2039" s="39">
        <v>45379</v>
      </c>
      <c r="AC2039" s="34">
        <v>583.46</v>
      </c>
    </row>
    <row r="2040" spans="1:29" x14ac:dyDescent="0.2">
      <c r="A2040" s="63" t="s">
        <v>3252</v>
      </c>
      <c r="B2040" s="8" t="str">
        <f t="shared" si="236"/>
        <v xml:space="preserve"> - </v>
      </c>
      <c r="C2040" s="8" t="str">
        <f t="shared" si="236"/>
        <v/>
      </c>
      <c r="D2040" s="62" t="s">
        <v>6449</v>
      </c>
      <c r="E2040" s="8" t="str">
        <f t="shared" si="237"/>
        <v/>
      </c>
      <c r="F2040" s="63"/>
      <c r="G2040" s="64" t="str">
        <f t="shared" si="238"/>
        <v>The Ring</v>
      </c>
      <c r="H2040" s="63"/>
      <c r="I2040" s="65" t="str">
        <f t="shared" si="239"/>
        <v>Level 00</v>
      </c>
      <c r="J2040" s="63"/>
      <c r="K2040" s="67" t="str">
        <f t="shared" si="242"/>
        <v>Zone R1</v>
      </c>
      <c r="L2040" s="63"/>
      <c r="M2040" s="68" t="str">
        <f t="shared" si="243"/>
        <v>R1 / N0</v>
      </c>
      <c r="N2040" s="63"/>
      <c r="O2040" s="69" t="str">
        <f t="shared" si="240"/>
        <v>S. DQ. R.</v>
      </c>
      <c r="P2040" s="63"/>
      <c r="Q2040" s="70" t="str">
        <f t="shared" si="241"/>
        <v>R2 / J1</v>
      </c>
      <c r="R2040" s="63"/>
      <c r="S2040" s="63"/>
      <c r="T2040" s="8" t="s">
        <v>6714</v>
      </c>
      <c r="U2040" s="8" t="s">
        <v>6714</v>
      </c>
      <c r="V2040" s="8" t="s">
        <v>6416</v>
      </c>
      <c r="W2040" s="59" t="s">
        <v>6416</v>
      </c>
      <c r="X2040" s="59" t="str">
        <f>CONCATENATE(D2040,F2040,H2040,J2040,L2040,N2040,P2040,R2040)</f>
        <v>Construction</v>
      </c>
      <c r="Y2040" s="8" t="s">
        <v>3253</v>
      </c>
      <c r="Z2040" s="23">
        <v>2</v>
      </c>
      <c r="AA2040" s="35">
        <v>45381</v>
      </c>
      <c r="AB2040" s="35">
        <v>45382</v>
      </c>
      <c r="AC2040" s="42">
        <v>1641.8</v>
      </c>
    </row>
    <row r="2041" spans="1:29" x14ac:dyDescent="0.2">
      <c r="A2041" s="68" t="s">
        <v>3254</v>
      </c>
      <c r="B2041" s="2" t="str">
        <f t="shared" si="236"/>
        <v/>
      </c>
      <c r="C2041" s="2" t="str">
        <f t="shared" si="236"/>
        <v>Zone R1 - Level 00 - The Ring - Construction</v>
      </c>
      <c r="D2041" s="62" t="s">
        <v>6449</v>
      </c>
      <c r="E2041" s="2" t="str">
        <f t="shared" si="237"/>
        <v>Zone R1</v>
      </c>
      <c r="F2041" s="92"/>
      <c r="G2041" s="64" t="str">
        <f>IF(F2041="",G2040,TRIM(F2041))</f>
        <v>The Ring</v>
      </c>
      <c r="H2041" s="92"/>
      <c r="I2041" s="65" t="str">
        <f>IF(H2041="",I2040,TRIM(H2041))</f>
        <v>Level 00</v>
      </c>
      <c r="J2041" s="92"/>
      <c r="K2041" s="67" t="str">
        <f>IF(J2041="",K2040,TRIM(J2041))</f>
        <v>Zone R1</v>
      </c>
      <c r="L2041" s="68" t="s">
        <v>3254</v>
      </c>
      <c r="M2041" s="68" t="str">
        <f>IF(L2041="",M2040,TRIM(L2041))</f>
        <v>R1 / O0</v>
      </c>
      <c r="N2041" s="92"/>
      <c r="O2041" s="69" t="str">
        <f>IF(N2041="",O2040,TRIM(N2041))</f>
        <v>S. DQ. R.</v>
      </c>
      <c r="P2041" s="92"/>
      <c r="Q2041" s="70" t="str">
        <f>IF(P2041="",Q2040,TRIM(P2041))</f>
        <v>R2 / J1</v>
      </c>
      <c r="R2041" s="92"/>
      <c r="S2041" s="92"/>
      <c r="T2041" s="2" t="s">
        <v>6771</v>
      </c>
      <c r="U2041" s="2" t="s">
        <v>6771</v>
      </c>
      <c r="V2041" s="2" t="s">
        <v>6771</v>
      </c>
      <c r="W2041" s="59" t="s">
        <v>3254</v>
      </c>
      <c r="X2041" s="59" t="str">
        <f>CONCATENATE(D2041,F2041,H2041,J2041,L2041,N2041,P2041,R2041)</f>
        <v>Construction          R1 / O0</v>
      </c>
      <c r="Y2041" s="2"/>
      <c r="Z2041" s="43">
        <v>11</v>
      </c>
      <c r="AA2041" s="44">
        <v>45383</v>
      </c>
      <c r="AB2041" s="44">
        <v>45398</v>
      </c>
      <c r="AC2041" s="47">
        <v>78806.42</v>
      </c>
    </row>
    <row r="2042" spans="1:29" x14ac:dyDescent="0.2">
      <c r="A2042" s="69" t="s">
        <v>1256</v>
      </c>
      <c r="B2042" s="3" t="str">
        <f t="shared" si="236"/>
        <v>Zone R1 - Level 00 - The Ring - Construction</v>
      </c>
      <c r="C2042" s="3" t="str">
        <f t="shared" si="236"/>
        <v>R1 / O0 - Zone R1 - Level 00 - The Ring - Construction</v>
      </c>
      <c r="D2042" s="62" t="s">
        <v>6449</v>
      </c>
      <c r="E2042" s="3" t="str">
        <f t="shared" si="237"/>
        <v>R1 / O0</v>
      </c>
      <c r="F2042" s="92"/>
      <c r="G2042" s="64" t="str">
        <f t="shared" si="238"/>
        <v>The Ring</v>
      </c>
      <c r="H2042" s="92"/>
      <c r="I2042" s="65" t="str">
        <f t="shared" si="239"/>
        <v>Level 00</v>
      </c>
      <c r="J2042" s="92"/>
      <c r="K2042" s="67" t="str">
        <f t="shared" si="242"/>
        <v>Zone R1</v>
      </c>
      <c r="L2042" s="92"/>
      <c r="M2042" s="68" t="str">
        <f t="shared" si="243"/>
        <v>R1 / O0</v>
      </c>
      <c r="N2042" s="69" t="s">
        <v>1256</v>
      </c>
      <c r="O2042" s="69" t="str">
        <f t="shared" si="240"/>
        <v>S. K. L.</v>
      </c>
      <c r="P2042" s="92"/>
      <c r="Q2042" s="70" t="str">
        <f t="shared" si="241"/>
        <v>R2 / J1</v>
      </c>
      <c r="R2042" s="92"/>
      <c r="S2042" s="92"/>
      <c r="T2042" s="3" t="s">
        <v>6718</v>
      </c>
      <c r="U2042" s="3" t="s">
        <v>6718</v>
      </c>
      <c r="V2042" s="3" t="s">
        <v>6718</v>
      </c>
      <c r="W2042" s="59" t="s">
        <v>1256</v>
      </c>
      <c r="X2042" s="59" t="str">
        <f>CONCATENATE(D2042,F2042,H2042,J2042,L2042,N2042,P2042,R2042)</f>
        <v>Construction            S. K. L.</v>
      </c>
      <c r="Y2042" s="3"/>
      <c r="Z2042" s="49">
        <v>5</v>
      </c>
      <c r="AA2042" s="50">
        <v>45383</v>
      </c>
      <c r="AB2042" s="50">
        <v>45388</v>
      </c>
      <c r="AC2042" s="52">
        <v>13134.4</v>
      </c>
    </row>
    <row r="2043" spans="1:29" ht="25.5" x14ac:dyDescent="0.2">
      <c r="A2043" s="66" t="s">
        <v>3255</v>
      </c>
      <c r="B2043" s="11" t="str">
        <f t="shared" si="236"/>
        <v xml:space="preserve"> - R1 / O0 - Zone R1 - Level 00 - The Ring - Construction</v>
      </c>
      <c r="C2043" s="11" t="str">
        <f t="shared" si="236"/>
        <v/>
      </c>
      <c r="D2043" s="62" t="s">
        <v>6449</v>
      </c>
      <c r="E2043" s="11" t="str">
        <f t="shared" si="237"/>
        <v/>
      </c>
      <c r="F2043" s="66"/>
      <c r="G2043" s="64" t="str">
        <f t="shared" si="238"/>
        <v>The Ring</v>
      </c>
      <c r="H2043" s="66"/>
      <c r="I2043" s="65" t="str">
        <f t="shared" si="239"/>
        <v>Level 00</v>
      </c>
      <c r="J2043" s="66"/>
      <c r="K2043" s="67" t="str">
        <f t="shared" si="242"/>
        <v>Zone R1</v>
      </c>
      <c r="L2043" s="66"/>
      <c r="M2043" s="68" t="str">
        <f t="shared" si="243"/>
        <v>R1 / O0</v>
      </c>
      <c r="N2043" s="66"/>
      <c r="O2043" s="69" t="str">
        <f t="shared" si="240"/>
        <v>S. K. L.</v>
      </c>
      <c r="P2043" s="66"/>
      <c r="Q2043" s="70" t="str">
        <f t="shared" si="241"/>
        <v>R2 / J1</v>
      </c>
      <c r="R2043" s="66"/>
      <c r="S2043" s="66"/>
      <c r="T2043" s="11" t="s">
        <v>6718</v>
      </c>
      <c r="U2043" s="11" t="s">
        <v>6718</v>
      </c>
      <c r="V2043" s="11" t="s">
        <v>6416</v>
      </c>
      <c r="W2043" s="59" t="s">
        <v>6416</v>
      </c>
      <c r="X2043" s="59" t="str">
        <f>CONCATENATE(D2043,F2043,H2043,J2043,L2043,N2043,P2043,R2043)</f>
        <v>Construction</v>
      </c>
      <c r="Y2043" s="11" t="s">
        <v>3256</v>
      </c>
      <c r="Z2043" s="32">
        <v>3</v>
      </c>
      <c r="AA2043" s="39">
        <v>45383</v>
      </c>
      <c r="AB2043" s="39">
        <v>45385</v>
      </c>
      <c r="AC2043" s="48">
        <v>6995.08</v>
      </c>
    </row>
    <row r="2044" spans="1:29" x14ac:dyDescent="0.2">
      <c r="A2044" s="66" t="s">
        <v>3257</v>
      </c>
      <c r="B2044" s="11" t="str">
        <f t="shared" si="236"/>
        <v xml:space="preserve"> - </v>
      </c>
      <c r="C2044" s="11" t="str">
        <f t="shared" si="236"/>
        <v/>
      </c>
      <c r="D2044" s="62" t="s">
        <v>6449</v>
      </c>
      <c r="E2044" s="11" t="str">
        <f t="shared" si="237"/>
        <v/>
      </c>
      <c r="F2044" s="66"/>
      <c r="G2044" s="64" t="str">
        <f t="shared" si="238"/>
        <v>The Ring</v>
      </c>
      <c r="H2044" s="66"/>
      <c r="I2044" s="65" t="str">
        <f t="shared" si="239"/>
        <v>Level 00</v>
      </c>
      <c r="J2044" s="66"/>
      <c r="K2044" s="67" t="str">
        <f t="shared" si="242"/>
        <v>Zone R1</v>
      </c>
      <c r="L2044" s="66"/>
      <c r="M2044" s="68" t="str">
        <f t="shared" si="243"/>
        <v>R1 / O0</v>
      </c>
      <c r="N2044" s="66"/>
      <c r="O2044" s="69" t="str">
        <f t="shared" si="240"/>
        <v>S. K. L.</v>
      </c>
      <c r="P2044" s="66"/>
      <c r="Q2044" s="70" t="str">
        <f t="shared" si="241"/>
        <v>R2 / J1</v>
      </c>
      <c r="R2044" s="66"/>
      <c r="S2044" s="66"/>
      <c r="T2044" s="11" t="s">
        <v>6718</v>
      </c>
      <c r="U2044" s="11" t="s">
        <v>6718</v>
      </c>
      <c r="V2044" s="11" t="s">
        <v>6416</v>
      </c>
      <c r="W2044" s="59" t="s">
        <v>6416</v>
      </c>
      <c r="X2044" s="59" t="str">
        <f>CONCATENATE(D2044,F2044,H2044,J2044,L2044,N2044,P2044,R2044)</f>
        <v>Construction</v>
      </c>
      <c r="Y2044" s="11" t="s">
        <v>3258</v>
      </c>
      <c r="Z2044" s="32">
        <v>3</v>
      </c>
      <c r="AA2044" s="39">
        <v>45383</v>
      </c>
      <c r="AB2044" s="39">
        <v>45385</v>
      </c>
      <c r="AC2044" s="48">
        <v>3118.49</v>
      </c>
    </row>
    <row r="2045" spans="1:29" x14ac:dyDescent="0.2">
      <c r="A2045" s="66" t="s">
        <v>3259</v>
      </c>
      <c r="B2045" s="11" t="str">
        <f t="shared" si="236"/>
        <v xml:space="preserve"> - </v>
      </c>
      <c r="C2045" s="11" t="str">
        <f t="shared" si="236"/>
        <v/>
      </c>
      <c r="D2045" s="62" t="s">
        <v>6449</v>
      </c>
      <c r="E2045" s="11" t="str">
        <f t="shared" si="237"/>
        <v/>
      </c>
      <c r="F2045" s="66"/>
      <c r="G2045" s="64" t="str">
        <f t="shared" si="238"/>
        <v>The Ring</v>
      </c>
      <c r="H2045" s="66"/>
      <c r="I2045" s="65" t="str">
        <f t="shared" si="239"/>
        <v>Level 00</v>
      </c>
      <c r="J2045" s="66"/>
      <c r="K2045" s="67" t="str">
        <f t="shared" si="242"/>
        <v>Zone R1</v>
      </c>
      <c r="L2045" s="66"/>
      <c r="M2045" s="68" t="str">
        <f t="shared" si="243"/>
        <v>R1 / O0</v>
      </c>
      <c r="N2045" s="66"/>
      <c r="O2045" s="69" t="str">
        <f t="shared" si="240"/>
        <v>S. K. L.</v>
      </c>
      <c r="P2045" s="66"/>
      <c r="Q2045" s="70" t="str">
        <f t="shared" si="241"/>
        <v>R2 / J1</v>
      </c>
      <c r="R2045" s="66"/>
      <c r="S2045" s="66"/>
      <c r="T2045" s="11" t="s">
        <v>6718</v>
      </c>
      <c r="U2045" s="11" t="s">
        <v>6718</v>
      </c>
      <c r="V2045" s="11" t="s">
        <v>6416</v>
      </c>
      <c r="W2045" s="59" t="s">
        <v>6416</v>
      </c>
      <c r="X2045" s="59" t="str">
        <f>CONCATENATE(D2045,F2045,H2045,J2045,L2045,N2045,P2045,R2045)</f>
        <v>Construction</v>
      </c>
      <c r="Y2045" s="11" t="s">
        <v>3260</v>
      </c>
      <c r="Z2045" s="32">
        <v>2</v>
      </c>
      <c r="AA2045" s="39">
        <v>45384</v>
      </c>
      <c r="AB2045" s="39">
        <v>45385</v>
      </c>
      <c r="AC2045" s="34">
        <v>795.57</v>
      </c>
    </row>
    <row r="2046" spans="1:29" x14ac:dyDescent="0.2">
      <c r="A2046" s="66" t="s">
        <v>3261</v>
      </c>
      <c r="B2046" s="11" t="str">
        <f t="shared" si="236"/>
        <v xml:space="preserve"> - </v>
      </c>
      <c r="C2046" s="11" t="str">
        <f t="shared" si="236"/>
        <v/>
      </c>
      <c r="D2046" s="62" t="s">
        <v>6449</v>
      </c>
      <c r="E2046" s="11" t="str">
        <f t="shared" si="237"/>
        <v/>
      </c>
      <c r="F2046" s="66"/>
      <c r="G2046" s="64" t="str">
        <f t="shared" si="238"/>
        <v>The Ring</v>
      </c>
      <c r="H2046" s="66"/>
      <c r="I2046" s="65" t="str">
        <f t="shared" si="239"/>
        <v>Level 00</v>
      </c>
      <c r="J2046" s="66"/>
      <c r="K2046" s="67" t="str">
        <f t="shared" si="242"/>
        <v>Zone R1</v>
      </c>
      <c r="L2046" s="66"/>
      <c r="M2046" s="68" t="str">
        <f t="shared" si="243"/>
        <v>R1 / O0</v>
      </c>
      <c r="N2046" s="66"/>
      <c r="O2046" s="69" t="str">
        <f t="shared" si="240"/>
        <v>S. K. L.</v>
      </c>
      <c r="P2046" s="66"/>
      <c r="Q2046" s="70" t="str">
        <f t="shared" si="241"/>
        <v>R2 / J1</v>
      </c>
      <c r="R2046" s="66"/>
      <c r="S2046" s="66"/>
      <c r="T2046" s="11" t="s">
        <v>6718</v>
      </c>
      <c r="U2046" s="11" t="s">
        <v>6718</v>
      </c>
      <c r="V2046" s="11" t="s">
        <v>6416</v>
      </c>
      <c r="W2046" s="59" t="s">
        <v>6416</v>
      </c>
      <c r="X2046" s="59" t="str">
        <f>CONCATENATE(D2046,F2046,H2046,J2046,L2046,N2046,P2046,R2046)</f>
        <v>Construction</v>
      </c>
      <c r="Y2046" s="11" t="s">
        <v>3262</v>
      </c>
      <c r="Z2046" s="32">
        <v>2</v>
      </c>
      <c r="AA2046" s="39">
        <v>45384</v>
      </c>
      <c r="AB2046" s="39">
        <v>45385</v>
      </c>
      <c r="AC2046" s="34">
        <v>583.46</v>
      </c>
    </row>
    <row r="2047" spans="1:29" x14ac:dyDescent="0.2">
      <c r="A2047" s="63" t="s">
        <v>3263</v>
      </c>
      <c r="B2047" s="8" t="str">
        <f t="shared" si="236"/>
        <v xml:space="preserve"> - </v>
      </c>
      <c r="C2047" s="8" t="str">
        <f t="shared" si="236"/>
        <v/>
      </c>
      <c r="D2047" s="62" t="s">
        <v>6449</v>
      </c>
      <c r="E2047" s="8" t="str">
        <f t="shared" si="237"/>
        <v/>
      </c>
      <c r="F2047" s="63"/>
      <c r="G2047" s="64" t="str">
        <f t="shared" si="238"/>
        <v>The Ring</v>
      </c>
      <c r="H2047" s="63"/>
      <c r="I2047" s="65" t="str">
        <f t="shared" si="239"/>
        <v>Level 00</v>
      </c>
      <c r="J2047" s="63"/>
      <c r="K2047" s="67" t="str">
        <f t="shared" si="242"/>
        <v>Zone R1</v>
      </c>
      <c r="L2047" s="63"/>
      <c r="M2047" s="68" t="str">
        <f t="shared" si="243"/>
        <v>R1 / O0</v>
      </c>
      <c r="N2047" s="63"/>
      <c r="O2047" s="69" t="str">
        <f t="shared" si="240"/>
        <v>S. K. L.</v>
      </c>
      <c r="P2047" s="63"/>
      <c r="Q2047" s="70" t="str">
        <f t="shared" si="241"/>
        <v>R2 / J1</v>
      </c>
      <c r="R2047" s="63"/>
      <c r="S2047" s="63"/>
      <c r="T2047" s="8" t="s">
        <v>6718</v>
      </c>
      <c r="U2047" s="8" t="s">
        <v>6718</v>
      </c>
      <c r="V2047" s="8" t="s">
        <v>6416</v>
      </c>
      <c r="W2047" s="59" t="s">
        <v>6416</v>
      </c>
      <c r="X2047" s="59" t="str">
        <f>CONCATENATE(D2047,F2047,H2047,J2047,L2047,N2047,P2047,R2047)</f>
        <v>Construction</v>
      </c>
      <c r="Y2047" s="8" t="s">
        <v>3264</v>
      </c>
      <c r="Z2047" s="23">
        <v>2</v>
      </c>
      <c r="AA2047" s="35">
        <v>45386</v>
      </c>
      <c r="AB2047" s="35">
        <v>45388</v>
      </c>
      <c r="AC2047" s="42">
        <v>1641.8</v>
      </c>
    </row>
    <row r="2048" spans="1:29" x14ac:dyDescent="0.2">
      <c r="A2048" s="69" t="s">
        <v>1569</v>
      </c>
      <c r="B2048" s="3" t="str">
        <f t="shared" si="236"/>
        <v/>
      </c>
      <c r="C2048" s="3" t="str">
        <f t="shared" si="236"/>
        <v>R1 / O0 - Zone R1 - Level 00 - The Ring - Construction</v>
      </c>
      <c r="D2048" s="62" t="s">
        <v>6449</v>
      </c>
      <c r="E2048" s="3" t="str">
        <f t="shared" si="237"/>
        <v>R1 / O0</v>
      </c>
      <c r="F2048" s="92"/>
      <c r="G2048" s="64" t="str">
        <f>IF(F2048="",G2047,TRIM(F2048))</f>
        <v>The Ring</v>
      </c>
      <c r="H2048" s="92"/>
      <c r="I2048" s="65" t="str">
        <f>IF(H2048="",I2047,TRIM(H2048))</f>
        <v>Level 00</v>
      </c>
      <c r="J2048" s="92"/>
      <c r="K2048" s="67" t="str">
        <f>IF(J2048="",K2047,TRIM(J2048))</f>
        <v>Zone R1</v>
      </c>
      <c r="L2048" s="92"/>
      <c r="M2048" s="68" t="str">
        <f>IF(L2048="",M2047,TRIM(L2048))</f>
        <v>R1 / O0</v>
      </c>
      <c r="N2048" s="69" t="s">
        <v>1569</v>
      </c>
      <c r="O2048" s="69" t="str">
        <f>IF(N2048="",O2047,TRIM(N2048))</f>
        <v>S. K. R. - 1</v>
      </c>
      <c r="P2048" s="92"/>
      <c r="Q2048" s="70" t="str">
        <f>IF(P2048="",Q2047,TRIM(P2048))</f>
        <v>R2 / J1</v>
      </c>
      <c r="R2048" s="92"/>
      <c r="S2048" s="92"/>
      <c r="T2048" s="3" t="s">
        <v>6730</v>
      </c>
      <c r="U2048" s="3" t="s">
        <v>6730</v>
      </c>
      <c r="V2048" s="3" t="s">
        <v>6730</v>
      </c>
      <c r="W2048" s="59" t="s">
        <v>1569</v>
      </c>
      <c r="X2048" s="59" t="str">
        <f>CONCATENATE(D2048,F2048,H2048,J2048,L2048,N2048,P2048,R2048)</f>
        <v>Construction            S. K. R. - 1</v>
      </c>
      <c r="Y2048" s="3"/>
      <c r="Z2048" s="49">
        <v>5</v>
      </c>
      <c r="AA2048" s="50">
        <v>45383</v>
      </c>
      <c r="AB2048" s="50">
        <v>45388</v>
      </c>
      <c r="AC2048" s="52">
        <v>13134.4</v>
      </c>
    </row>
    <row r="2049" spans="1:29" ht="25.5" x14ac:dyDescent="0.2">
      <c r="A2049" s="66" t="s">
        <v>3265</v>
      </c>
      <c r="B2049" s="11" t="str">
        <f t="shared" si="236"/>
        <v xml:space="preserve"> - R1 / O0 - Zone R1 - Level 00 - The Ring - Construction</v>
      </c>
      <c r="C2049" s="11" t="str">
        <f t="shared" si="236"/>
        <v/>
      </c>
      <c r="D2049" s="62" t="s">
        <v>6449</v>
      </c>
      <c r="E2049" s="11" t="str">
        <f t="shared" si="237"/>
        <v/>
      </c>
      <c r="F2049" s="66"/>
      <c r="G2049" s="64" t="str">
        <f t="shared" si="238"/>
        <v>The Ring</v>
      </c>
      <c r="H2049" s="66"/>
      <c r="I2049" s="65" t="str">
        <f t="shared" si="239"/>
        <v>Level 00</v>
      </c>
      <c r="J2049" s="66"/>
      <c r="K2049" s="67" t="str">
        <f t="shared" si="242"/>
        <v>Zone R1</v>
      </c>
      <c r="L2049" s="66"/>
      <c r="M2049" s="68" t="str">
        <f t="shared" si="243"/>
        <v>R1 / O0</v>
      </c>
      <c r="N2049" s="66"/>
      <c r="O2049" s="69" t="str">
        <f t="shared" si="240"/>
        <v>S. K. R. - 1</v>
      </c>
      <c r="P2049" s="66"/>
      <c r="Q2049" s="70" t="str">
        <f t="shared" si="241"/>
        <v>R2 / J1</v>
      </c>
      <c r="R2049" s="66"/>
      <c r="S2049" s="66"/>
      <c r="T2049" s="11" t="s">
        <v>6730</v>
      </c>
      <c r="U2049" s="11" t="s">
        <v>6730</v>
      </c>
      <c r="V2049" s="11" t="s">
        <v>6416</v>
      </c>
      <c r="W2049" s="59" t="s">
        <v>6416</v>
      </c>
      <c r="X2049" s="59" t="str">
        <f>CONCATENATE(D2049,F2049,H2049,J2049,L2049,N2049,P2049,R2049)</f>
        <v>Construction</v>
      </c>
      <c r="Y2049" s="11" t="s">
        <v>3266</v>
      </c>
      <c r="Z2049" s="32">
        <v>3</v>
      </c>
      <c r="AA2049" s="39">
        <v>45383</v>
      </c>
      <c r="AB2049" s="39">
        <v>45385</v>
      </c>
      <c r="AC2049" s="48">
        <v>6995.08</v>
      </c>
    </row>
    <row r="2050" spans="1:29" x14ac:dyDescent="0.2">
      <c r="A2050" s="66" t="s">
        <v>3267</v>
      </c>
      <c r="B2050" s="11" t="str">
        <f t="shared" si="236"/>
        <v xml:space="preserve"> - </v>
      </c>
      <c r="C2050" s="11" t="str">
        <f t="shared" si="236"/>
        <v/>
      </c>
      <c r="D2050" s="62" t="s">
        <v>6449</v>
      </c>
      <c r="E2050" s="11" t="str">
        <f t="shared" si="237"/>
        <v/>
      </c>
      <c r="F2050" s="66"/>
      <c r="G2050" s="64" t="str">
        <f t="shared" si="238"/>
        <v>The Ring</v>
      </c>
      <c r="H2050" s="66"/>
      <c r="I2050" s="65" t="str">
        <f t="shared" si="239"/>
        <v>Level 00</v>
      </c>
      <c r="J2050" s="66"/>
      <c r="K2050" s="67" t="str">
        <f t="shared" si="242"/>
        <v>Zone R1</v>
      </c>
      <c r="L2050" s="66"/>
      <c r="M2050" s="68" t="str">
        <f t="shared" si="243"/>
        <v>R1 / O0</v>
      </c>
      <c r="N2050" s="66"/>
      <c r="O2050" s="69" t="str">
        <f t="shared" si="240"/>
        <v>S. K. R. - 1</v>
      </c>
      <c r="P2050" s="66"/>
      <c r="Q2050" s="70" t="str">
        <f t="shared" si="241"/>
        <v>R2 / J1</v>
      </c>
      <c r="R2050" s="66"/>
      <c r="S2050" s="66"/>
      <c r="T2050" s="11" t="s">
        <v>6730</v>
      </c>
      <c r="U2050" s="11" t="s">
        <v>6730</v>
      </c>
      <c r="V2050" s="11" t="s">
        <v>6416</v>
      </c>
      <c r="W2050" s="59" t="s">
        <v>6416</v>
      </c>
      <c r="X2050" s="59" t="str">
        <f>CONCATENATE(D2050,F2050,H2050,J2050,L2050,N2050,P2050,R2050)</f>
        <v>Construction</v>
      </c>
      <c r="Y2050" s="11" t="s">
        <v>3268</v>
      </c>
      <c r="Z2050" s="32">
        <v>3</v>
      </c>
      <c r="AA2050" s="39">
        <v>45383</v>
      </c>
      <c r="AB2050" s="39">
        <v>45385</v>
      </c>
      <c r="AC2050" s="48">
        <v>3118.49</v>
      </c>
    </row>
    <row r="2051" spans="1:29" x14ac:dyDescent="0.2">
      <c r="A2051" s="66" t="s">
        <v>3269</v>
      </c>
      <c r="B2051" s="11" t="str">
        <f t="shared" si="236"/>
        <v xml:space="preserve"> - </v>
      </c>
      <c r="C2051" s="11" t="str">
        <f t="shared" si="236"/>
        <v/>
      </c>
      <c r="D2051" s="62" t="s">
        <v>6449</v>
      </c>
      <c r="E2051" s="11" t="str">
        <f t="shared" si="237"/>
        <v/>
      </c>
      <c r="F2051" s="66"/>
      <c r="G2051" s="64" t="str">
        <f t="shared" si="238"/>
        <v>The Ring</v>
      </c>
      <c r="H2051" s="66"/>
      <c r="I2051" s="65" t="str">
        <f t="shared" si="239"/>
        <v>Level 00</v>
      </c>
      <c r="J2051" s="66"/>
      <c r="K2051" s="67" t="str">
        <f t="shared" si="242"/>
        <v>Zone R1</v>
      </c>
      <c r="L2051" s="66"/>
      <c r="M2051" s="68" t="str">
        <f t="shared" si="243"/>
        <v>R1 / O0</v>
      </c>
      <c r="N2051" s="66"/>
      <c r="O2051" s="69" t="str">
        <f t="shared" si="240"/>
        <v>S. K. R. - 1</v>
      </c>
      <c r="P2051" s="66"/>
      <c r="Q2051" s="70" t="str">
        <f t="shared" si="241"/>
        <v>R2 / J1</v>
      </c>
      <c r="R2051" s="66"/>
      <c r="S2051" s="66"/>
      <c r="T2051" s="11" t="s">
        <v>6730</v>
      </c>
      <c r="U2051" s="11" t="s">
        <v>6730</v>
      </c>
      <c r="V2051" s="11" t="s">
        <v>6416</v>
      </c>
      <c r="W2051" s="59" t="s">
        <v>6416</v>
      </c>
      <c r="X2051" s="59" t="str">
        <f>CONCATENATE(D2051,F2051,H2051,J2051,L2051,N2051,P2051,R2051)</f>
        <v>Construction</v>
      </c>
      <c r="Y2051" s="11" t="s">
        <v>3270</v>
      </c>
      <c r="Z2051" s="32">
        <v>2</v>
      </c>
      <c r="AA2051" s="39">
        <v>45384</v>
      </c>
      <c r="AB2051" s="39">
        <v>45385</v>
      </c>
      <c r="AC2051" s="34">
        <v>795.57</v>
      </c>
    </row>
    <row r="2052" spans="1:29" x14ac:dyDescent="0.2">
      <c r="A2052" s="66" t="s">
        <v>3271</v>
      </c>
      <c r="B2052" s="11" t="str">
        <f t="shared" si="236"/>
        <v xml:space="preserve"> - </v>
      </c>
      <c r="C2052" s="11" t="str">
        <f t="shared" si="236"/>
        <v/>
      </c>
      <c r="D2052" s="62" t="s">
        <v>6449</v>
      </c>
      <c r="E2052" s="11" t="str">
        <f t="shared" si="237"/>
        <v/>
      </c>
      <c r="F2052" s="66"/>
      <c r="G2052" s="64" t="str">
        <f t="shared" si="238"/>
        <v>The Ring</v>
      </c>
      <c r="H2052" s="66"/>
      <c r="I2052" s="65" t="str">
        <f t="shared" si="239"/>
        <v>Level 00</v>
      </c>
      <c r="J2052" s="66"/>
      <c r="K2052" s="67" t="str">
        <f t="shared" si="242"/>
        <v>Zone R1</v>
      </c>
      <c r="L2052" s="66"/>
      <c r="M2052" s="68" t="str">
        <f t="shared" si="243"/>
        <v>R1 / O0</v>
      </c>
      <c r="N2052" s="66"/>
      <c r="O2052" s="69" t="str">
        <f t="shared" si="240"/>
        <v>S. K. R. - 1</v>
      </c>
      <c r="P2052" s="66"/>
      <c r="Q2052" s="70" t="str">
        <f t="shared" si="241"/>
        <v>R2 / J1</v>
      </c>
      <c r="R2052" s="66"/>
      <c r="S2052" s="66"/>
      <c r="T2052" s="11" t="s">
        <v>6730</v>
      </c>
      <c r="U2052" s="11" t="s">
        <v>6730</v>
      </c>
      <c r="V2052" s="11" t="s">
        <v>6416</v>
      </c>
      <c r="W2052" s="59" t="s">
        <v>6416</v>
      </c>
      <c r="X2052" s="59" t="str">
        <f>CONCATENATE(D2052,F2052,H2052,J2052,L2052,N2052,P2052,R2052)</f>
        <v>Construction</v>
      </c>
      <c r="Y2052" s="11" t="s">
        <v>3272</v>
      </c>
      <c r="Z2052" s="32">
        <v>2</v>
      </c>
      <c r="AA2052" s="39">
        <v>45384</v>
      </c>
      <c r="AB2052" s="39">
        <v>45385</v>
      </c>
      <c r="AC2052" s="34">
        <v>583.46</v>
      </c>
    </row>
    <row r="2053" spans="1:29" x14ac:dyDescent="0.2">
      <c r="A2053" s="63" t="s">
        <v>3273</v>
      </c>
      <c r="B2053" s="8" t="str">
        <f t="shared" ref="B2053:C2116" si="244">IF(E2053&lt;&gt;"",C2052,IF(G2053&lt;&gt;"",F2052&amp;" - "&amp;C2052,IF(I2053&lt;&gt;"",H2052&amp;" - "&amp;F2052&amp;" - "&amp;C2052,IF(K2053&lt;&gt;"",J2052&amp;" - "&amp;H2052&amp;" - "&amp;F2052&amp;" - "&amp;C2052,IF(M2053&lt;&gt;"",L2052&amp;" - "&amp;J2052&amp;" - "&amp;H2052&amp;" - "&amp;F2052&amp;" - "&amp;C2052,IF(O2053&lt;&gt;"",N2052&amp;" - "&amp;L2052&amp;" - "&amp;J2052&amp;" - "&amp;H2052&amp;" - "&amp;F2052&amp;" - "&amp;C2052,IF(Q2053&lt;&gt;"",P2052&amp;" - "&amp;N2052&amp;" - "&amp;L2052&amp;" - "&amp;J2052&amp;" - "&amp;H2052&amp;" - "&amp;F2052&amp;" - "&amp;C2052,"")))))))</f>
        <v xml:space="preserve"> - </v>
      </c>
      <c r="C2053" s="8" t="str">
        <f t="shared" si="244"/>
        <v/>
      </c>
      <c r="D2053" s="62" t="s">
        <v>6449</v>
      </c>
      <c r="E2053" s="8" t="str">
        <f t="shared" ref="E2053:E2116" si="245">IF(F2053&lt;&gt;"",D2052,IF(H2053&lt;&gt;"",G2052,IF(J2053&lt;&gt;"",I2052,IF(L2053&lt;&gt;"",K2052,IF(N2053&lt;&gt;"",M2052,IF(P2053&lt;&gt;"",O2052,IF(R2053&lt;&gt;"",Q2052,"")))))))</f>
        <v/>
      </c>
      <c r="F2053" s="63"/>
      <c r="G2053" s="64" t="str">
        <f t="shared" si="238"/>
        <v>The Ring</v>
      </c>
      <c r="H2053" s="63"/>
      <c r="I2053" s="65" t="str">
        <f t="shared" si="239"/>
        <v>Level 00</v>
      </c>
      <c r="J2053" s="63"/>
      <c r="K2053" s="67" t="str">
        <f t="shared" si="242"/>
        <v>Zone R1</v>
      </c>
      <c r="L2053" s="63"/>
      <c r="M2053" s="68" t="str">
        <f t="shared" si="243"/>
        <v>R1 / O0</v>
      </c>
      <c r="N2053" s="63"/>
      <c r="O2053" s="69" t="str">
        <f t="shared" si="240"/>
        <v>S. K. R. - 1</v>
      </c>
      <c r="P2053" s="63"/>
      <c r="Q2053" s="70" t="str">
        <f t="shared" si="241"/>
        <v>R2 / J1</v>
      </c>
      <c r="R2053" s="63"/>
      <c r="S2053" s="63"/>
      <c r="T2053" s="8" t="s">
        <v>6730</v>
      </c>
      <c r="U2053" s="8" t="s">
        <v>6730</v>
      </c>
      <c r="V2053" s="8" t="s">
        <v>6416</v>
      </c>
      <c r="W2053" s="59" t="s">
        <v>6416</v>
      </c>
      <c r="X2053" s="59" t="str">
        <f>CONCATENATE(D2053,F2053,H2053,J2053,L2053,N2053,P2053,R2053)</f>
        <v>Construction</v>
      </c>
      <c r="Y2053" s="8" t="s">
        <v>3274</v>
      </c>
      <c r="Z2053" s="23">
        <v>2</v>
      </c>
      <c r="AA2053" s="35">
        <v>45386</v>
      </c>
      <c r="AB2053" s="35">
        <v>45388</v>
      </c>
      <c r="AC2053" s="42">
        <v>1641.8</v>
      </c>
    </row>
    <row r="2054" spans="1:29" x14ac:dyDescent="0.2">
      <c r="A2054" s="69" t="s">
        <v>1580</v>
      </c>
      <c r="B2054" s="3" t="str">
        <f t="shared" si="244"/>
        <v/>
      </c>
      <c r="C2054" s="3" t="str">
        <f t="shared" si="244"/>
        <v>R1 / O0 - Zone R1 - Level 00 - The Ring - Construction</v>
      </c>
      <c r="D2054" s="62" t="s">
        <v>6449</v>
      </c>
      <c r="E2054" s="3" t="str">
        <f t="shared" si="245"/>
        <v>R1 / O0</v>
      </c>
      <c r="F2054" s="92"/>
      <c r="G2054" s="64" t="str">
        <f>IF(F2054="",G2053,TRIM(F2054))</f>
        <v>The Ring</v>
      </c>
      <c r="H2054" s="92"/>
      <c r="I2054" s="65" t="str">
        <f>IF(H2054="",I2053,TRIM(H2054))</f>
        <v>Level 00</v>
      </c>
      <c r="J2054" s="92"/>
      <c r="K2054" s="67" t="str">
        <f>IF(J2054="",K2053,TRIM(J2054))</f>
        <v>Zone R1</v>
      </c>
      <c r="L2054" s="92"/>
      <c r="M2054" s="68" t="str">
        <f>IF(L2054="",M2053,TRIM(L2054))</f>
        <v>R1 / O0</v>
      </c>
      <c r="N2054" s="69" t="s">
        <v>1580</v>
      </c>
      <c r="O2054" s="69" t="str">
        <f>IF(N2054="",O2053,TRIM(N2054))</f>
        <v>S. K. R. - 2</v>
      </c>
      <c r="P2054" s="92"/>
      <c r="Q2054" s="70" t="str">
        <f>IF(P2054="",Q2053,TRIM(P2054))</f>
        <v>R2 / J1</v>
      </c>
      <c r="R2054" s="92"/>
      <c r="S2054" s="92"/>
      <c r="T2054" s="3" t="s">
        <v>6731</v>
      </c>
      <c r="U2054" s="3" t="s">
        <v>6731</v>
      </c>
      <c r="V2054" s="3" t="s">
        <v>6731</v>
      </c>
      <c r="W2054" s="59" t="s">
        <v>1580</v>
      </c>
      <c r="X2054" s="59" t="str">
        <f>CONCATENATE(D2054,F2054,H2054,J2054,L2054,N2054,P2054,R2054)</f>
        <v>Construction            S. K. R. - 2</v>
      </c>
      <c r="Y2054" s="3"/>
      <c r="Z2054" s="49">
        <v>5</v>
      </c>
      <c r="AA2054" s="50">
        <v>45386</v>
      </c>
      <c r="AB2054" s="50">
        <v>45391</v>
      </c>
      <c r="AC2054" s="52">
        <v>13134.4</v>
      </c>
    </row>
    <row r="2055" spans="1:29" ht="25.5" x14ac:dyDescent="0.2">
      <c r="A2055" s="66" t="s">
        <v>3275</v>
      </c>
      <c r="B2055" s="11" t="str">
        <f t="shared" si="244"/>
        <v xml:space="preserve"> - R1 / O0 - Zone R1 - Level 00 - The Ring - Construction</v>
      </c>
      <c r="C2055" s="11" t="str">
        <f t="shared" si="244"/>
        <v/>
      </c>
      <c r="D2055" s="62" t="s">
        <v>6449</v>
      </c>
      <c r="E2055" s="11" t="str">
        <f t="shared" si="245"/>
        <v/>
      </c>
      <c r="F2055" s="66"/>
      <c r="G2055" s="64" t="str">
        <f t="shared" si="238"/>
        <v>The Ring</v>
      </c>
      <c r="H2055" s="66"/>
      <c r="I2055" s="65" t="str">
        <f t="shared" si="239"/>
        <v>Level 00</v>
      </c>
      <c r="J2055" s="66"/>
      <c r="K2055" s="67" t="str">
        <f t="shared" si="242"/>
        <v>Zone R1</v>
      </c>
      <c r="L2055" s="66"/>
      <c r="M2055" s="68" t="str">
        <f t="shared" si="243"/>
        <v>R1 / O0</v>
      </c>
      <c r="N2055" s="66"/>
      <c r="O2055" s="69" t="str">
        <f t="shared" si="240"/>
        <v>S. K. R. - 2</v>
      </c>
      <c r="P2055" s="66"/>
      <c r="Q2055" s="70" t="str">
        <f t="shared" si="241"/>
        <v>R2 / J1</v>
      </c>
      <c r="R2055" s="66"/>
      <c r="S2055" s="66"/>
      <c r="T2055" s="11" t="s">
        <v>6731</v>
      </c>
      <c r="U2055" s="11" t="s">
        <v>6731</v>
      </c>
      <c r="V2055" s="11" t="s">
        <v>6416</v>
      </c>
      <c r="W2055" s="59" t="s">
        <v>6416</v>
      </c>
      <c r="X2055" s="59" t="str">
        <f>CONCATENATE(D2055,F2055,H2055,J2055,L2055,N2055,P2055,R2055)</f>
        <v>Construction</v>
      </c>
      <c r="Y2055" s="11" t="s">
        <v>3276</v>
      </c>
      <c r="Z2055" s="32">
        <v>3</v>
      </c>
      <c r="AA2055" s="39">
        <v>45386</v>
      </c>
      <c r="AB2055" s="39">
        <v>45389</v>
      </c>
      <c r="AC2055" s="48">
        <v>6995.08</v>
      </c>
    </row>
    <row r="2056" spans="1:29" x14ac:dyDescent="0.2">
      <c r="A2056" s="66" t="s">
        <v>3277</v>
      </c>
      <c r="B2056" s="11" t="str">
        <f t="shared" si="244"/>
        <v xml:space="preserve"> - </v>
      </c>
      <c r="C2056" s="11" t="str">
        <f t="shared" si="244"/>
        <v/>
      </c>
      <c r="D2056" s="62" t="s">
        <v>6449</v>
      </c>
      <c r="E2056" s="11" t="str">
        <f t="shared" si="245"/>
        <v/>
      </c>
      <c r="F2056" s="66"/>
      <c r="G2056" s="64" t="str">
        <f t="shared" ref="G2056:G2119" si="246">IF(F2056="",G2055,TRIM(F2056))</f>
        <v>The Ring</v>
      </c>
      <c r="H2056" s="66"/>
      <c r="I2056" s="65" t="str">
        <f t="shared" si="239"/>
        <v>Level 00</v>
      </c>
      <c r="J2056" s="66"/>
      <c r="K2056" s="67" t="str">
        <f t="shared" si="242"/>
        <v>Zone R1</v>
      </c>
      <c r="L2056" s="66"/>
      <c r="M2056" s="68" t="str">
        <f t="shared" si="243"/>
        <v>R1 / O0</v>
      </c>
      <c r="N2056" s="66"/>
      <c r="O2056" s="69" t="str">
        <f t="shared" si="240"/>
        <v>S. K. R. - 2</v>
      </c>
      <c r="P2056" s="66"/>
      <c r="Q2056" s="70" t="str">
        <f t="shared" si="241"/>
        <v>R2 / J1</v>
      </c>
      <c r="R2056" s="66"/>
      <c r="S2056" s="66"/>
      <c r="T2056" s="11" t="s">
        <v>6731</v>
      </c>
      <c r="U2056" s="11" t="s">
        <v>6731</v>
      </c>
      <c r="V2056" s="11" t="s">
        <v>6416</v>
      </c>
      <c r="W2056" s="59" t="s">
        <v>6416</v>
      </c>
      <c r="X2056" s="59" t="str">
        <f>CONCATENATE(D2056,F2056,H2056,J2056,L2056,N2056,P2056,R2056)</f>
        <v>Construction</v>
      </c>
      <c r="Y2056" s="11" t="s">
        <v>3278</v>
      </c>
      <c r="Z2056" s="32">
        <v>3</v>
      </c>
      <c r="AA2056" s="39">
        <v>45386</v>
      </c>
      <c r="AB2056" s="39">
        <v>45389</v>
      </c>
      <c r="AC2056" s="48">
        <v>3118.49</v>
      </c>
    </row>
    <row r="2057" spans="1:29" x14ac:dyDescent="0.2">
      <c r="A2057" s="66" t="s">
        <v>3279</v>
      </c>
      <c r="B2057" s="11" t="str">
        <f t="shared" si="244"/>
        <v xml:space="preserve"> - </v>
      </c>
      <c r="C2057" s="11" t="str">
        <f t="shared" si="244"/>
        <v/>
      </c>
      <c r="D2057" s="62" t="s">
        <v>6449</v>
      </c>
      <c r="E2057" s="11" t="str">
        <f t="shared" si="245"/>
        <v/>
      </c>
      <c r="F2057" s="66"/>
      <c r="G2057" s="64" t="str">
        <f t="shared" si="246"/>
        <v>The Ring</v>
      </c>
      <c r="H2057" s="66"/>
      <c r="I2057" s="65" t="str">
        <f t="shared" si="239"/>
        <v>Level 00</v>
      </c>
      <c r="J2057" s="66"/>
      <c r="K2057" s="67" t="str">
        <f t="shared" si="242"/>
        <v>Zone R1</v>
      </c>
      <c r="L2057" s="66"/>
      <c r="M2057" s="68" t="str">
        <f t="shared" si="243"/>
        <v>R1 / O0</v>
      </c>
      <c r="N2057" s="66"/>
      <c r="O2057" s="69" t="str">
        <f t="shared" si="240"/>
        <v>S. K. R. - 2</v>
      </c>
      <c r="P2057" s="66"/>
      <c r="Q2057" s="70" t="str">
        <f t="shared" si="241"/>
        <v>R2 / J1</v>
      </c>
      <c r="R2057" s="66"/>
      <c r="S2057" s="66"/>
      <c r="T2057" s="11" t="s">
        <v>6731</v>
      </c>
      <c r="U2057" s="11" t="s">
        <v>6731</v>
      </c>
      <c r="V2057" s="11" t="s">
        <v>6416</v>
      </c>
      <c r="W2057" s="59" t="s">
        <v>6416</v>
      </c>
      <c r="X2057" s="59" t="str">
        <f>CONCATENATE(D2057,F2057,H2057,J2057,L2057,N2057,P2057,R2057)</f>
        <v>Construction</v>
      </c>
      <c r="Y2057" s="11" t="s">
        <v>3280</v>
      </c>
      <c r="Z2057" s="32">
        <v>2</v>
      </c>
      <c r="AA2057" s="39">
        <v>45388</v>
      </c>
      <c r="AB2057" s="39">
        <v>45389</v>
      </c>
      <c r="AC2057" s="34">
        <v>795.57</v>
      </c>
    </row>
    <row r="2058" spans="1:29" x14ac:dyDescent="0.2">
      <c r="A2058" s="66" t="s">
        <v>3281</v>
      </c>
      <c r="B2058" s="11" t="str">
        <f t="shared" si="244"/>
        <v xml:space="preserve"> - </v>
      </c>
      <c r="C2058" s="11" t="str">
        <f t="shared" si="244"/>
        <v/>
      </c>
      <c r="D2058" s="62" t="s">
        <v>6449</v>
      </c>
      <c r="E2058" s="11" t="str">
        <f t="shared" si="245"/>
        <v/>
      </c>
      <c r="F2058" s="66"/>
      <c r="G2058" s="64" t="str">
        <f t="shared" si="246"/>
        <v>The Ring</v>
      </c>
      <c r="H2058" s="66"/>
      <c r="I2058" s="65" t="str">
        <f t="shared" si="239"/>
        <v>Level 00</v>
      </c>
      <c r="J2058" s="66"/>
      <c r="K2058" s="67" t="str">
        <f t="shared" si="242"/>
        <v>Zone R1</v>
      </c>
      <c r="L2058" s="66"/>
      <c r="M2058" s="68" t="str">
        <f t="shared" si="243"/>
        <v>R1 / O0</v>
      </c>
      <c r="N2058" s="66"/>
      <c r="O2058" s="69" t="str">
        <f t="shared" si="240"/>
        <v>S. K. R. - 2</v>
      </c>
      <c r="P2058" s="66"/>
      <c r="Q2058" s="70" t="str">
        <f t="shared" si="241"/>
        <v>R2 / J1</v>
      </c>
      <c r="R2058" s="66"/>
      <c r="S2058" s="66"/>
      <c r="T2058" s="11" t="s">
        <v>6731</v>
      </c>
      <c r="U2058" s="11" t="s">
        <v>6731</v>
      </c>
      <c r="V2058" s="11" t="s">
        <v>6416</v>
      </c>
      <c r="W2058" s="59" t="s">
        <v>6416</v>
      </c>
      <c r="X2058" s="59" t="str">
        <f>CONCATENATE(D2058,F2058,H2058,J2058,L2058,N2058,P2058,R2058)</f>
        <v>Construction</v>
      </c>
      <c r="Y2058" s="11" t="s">
        <v>3282</v>
      </c>
      <c r="Z2058" s="32">
        <v>2</v>
      </c>
      <c r="AA2058" s="39">
        <v>45388</v>
      </c>
      <c r="AB2058" s="39">
        <v>45389</v>
      </c>
      <c r="AC2058" s="34">
        <v>583.46</v>
      </c>
    </row>
    <row r="2059" spans="1:29" x14ac:dyDescent="0.2">
      <c r="A2059" s="63" t="s">
        <v>3283</v>
      </c>
      <c r="B2059" s="8" t="str">
        <f t="shared" si="244"/>
        <v xml:space="preserve"> - </v>
      </c>
      <c r="C2059" s="8" t="str">
        <f t="shared" si="244"/>
        <v/>
      </c>
      <c r="D2059" s="62" t="s">
        <v>6449</v>
      </c>
      <c r="E2059" s="8" t="str">
        <f t="shared" si="245"/>
        <v/>
      </c>
      <c r="F2059" s="63"/>
      <c r="G2059" s="64" t="str">
        <f t="shared" si="246"/>
        <v>The Ring</v>
      </c>
      <c r="H2059" s="63"/>
      <c r="I2059" s="65" t="str">
        <f t="shared" ref="I2059:I2122" si="247">IF(H2059="",I2058,TRIM(H2059))</f>
        <v>Level 00</v>
      </c>
      <c r="J2059" s="63"/>
      <c r="K2059" s="67" t="str">
        <f t="shared" si="242"/>
        <v>Zone R1</v>
      </c>
      <c r="L2059" s="63"/>
      <c r="M2059" s="68" t="str">
        <f t="shared" si="243"/>
        <v>R1 / O0</v>
      </c>
      <c r="N2059" s="63"/>
      <c r="O2059" s="69" t="str">
        <f t="shared" si="240"/>
        <v>S. K. R. - 2</v>
      </c>
      <c r="P2059" s="63"/>
      <c r="Q2059" s="70" t="str">
        <f t="shared" si="241"/>
        <v>R2 / J1</v>
      </c>
      <c r="R2059" s="63"/>
      <c r="S2059" s="63"/>
      <c r="T2059" s="8" t="s">
        <v>6731</v>
      </c>
      <c r="U2059" s="8" t="s">
        <v>6731</v>
      </c>
      <c r="V2059" s="8" t="s">
        <v>6416</v>
      </c>
      <c r="W2059" s="59" t="s">
        <v>6416</v>
      </c>
      <c r="X2059" s="59" t="str">
        <f>CONCATENATE(D2059,F2059,H2059,J2059,L2059,N2059,P2059,R2059)</f>
        <v>Construction</v>
      </c>
      <c r="Y2059" s="8" t="s">
        <v>3284</v>
      </c>
      <c r="Z2059" s="23">
        <v>2</v>
      </c>
      <c r="AA2059" s="35">
        <v>45390</v>
      </c>
      <c r="AB2059" s="35">
        <v>45391</v>
      </c>
      <c r="AC2059" s="42">
        <v>1641.8</v>
      </c>
    </row>
    <row r="2060" spans="1:29" x14ac:dyDescent="0.2">
      <c r="A2060" s="69" t="s">
        <v>1277</v>
      </c>
      <c r="B2060" s="3" t="str">
        <f t="shared" si="244"/>
        <v/>
      </c>
      <c r="C2060" s="3" t="str">
        <f t="shared" si="244"/>
        <v>R1 / O0 - Zone R1 - Level 00 - The Ring - Construction</v>
      </c>
      <c r="D2060" s="62" t="s">
        <v>6449</v>
      </c>
      <c r="E2060" s="3" t="str">
        <f t="shared" si="245"/>
        <v>R1 / O0</v>
      </c>
      <c r="F2060" s="92"/>
      <c r="G2060" s="64" t="str">
        <f>IF(F2060="",G2059,TRIM(F2060))</f>
        <v>The Ring</v>
      </c>
      <c r="H2060" s="92"/>
      <c r="I2060" s="65" t="str">
        <f>IF(H2060="",I2059,TRIM(H2060))</f>
        <v>Level 00</v>
      </c>
      <c r="J2060" s="92"/>
      <c r="K2060" s="67" t="str">
        <f>IF(J2060="",K2059,TRIM(J2060))</f>
        <v>Zone R1</v>
      </c>
      <c r="L2060" s="92"/>
      <c r="M2060" s="68" t="str">
        <f>IF(L2060="",M2059,TRIM(L2060))</f>
        <v>R1 / O0</v>
      </c>
      <c r="N2060" s="69" t="s">
        <v>1277</v>
      </c>
      <c r="O2060" s="69" t="str">
        <f>IF(N2060="",O2059,TRIM(N2060))</f>
        <v>S. K. CL.</v>
      </c>
      <c r="P2060" s="92"/>
      <c r="Q2060" s="70" t="str">
        <f>IF(P2060="",Q2059,TRIM(P2060))</f>
        <v>R2 / J1</v>
      </c>
      <c r="R2060" s="92"/>
      <c r="S2060" s="92"/>
      <c r="T2060" s="3" t="s">
        <v>6719</v>
      </c>
      <c r="U2060" s="3" t="s">
        <v>6719</v>
      </c>
      <c r="V2060" s="3" t="s">
        <v>6719</v>
      </c>
      <c r="W2060" s="59" t="s">
        <v>1277</v>
      </c>
      <c r="X2060" s="59" t="str">
        <f>CONCATENATE(D2060,F2060,H2060,J2060,L2060,N2060,P2060,R2060)</f>
        <v>Construction            S. K. CL.</v>
      </c>
      <c r="Y2060" s="3"/>
      <c r="Z2060" s="49">
        <v>5</v>
      </c>
      <c r="AA2060" s="50">
        <v>45390</v>
      </c>
      <c r="AB2060" s="50">
        <v>45398</v>
      </c>
      <c r="AC2060" s="52">
        <v>13134.4</v>
      </c>
    </row>
    <row r="2061" spans="1:29" ht="25.5" x14ac:dyDescent="0.2">
      <c r="A2061" s="66" t="s">
        <v>3285</v>
      </c>
      <c r="B2061" s="11" t="str">
        <f t="shared" si="244"/>
        <v xml:space="preserve"> - R1 / O0 - Zone R1 - Level 00 - The Ring - Construction</v>
      </c>
      <c r="C2061" s="11" t="str">
        <f t="shared" si="244"/>
        <v/>
      </c>
      <c r="D2061" s="62" t="s">
        <v>6449</v>
      </c>
      <c r="E2061" s="11" t="str">
        <f t="shared" si="245"/>
        <v/>
      </c>
      <c r="F2061" s="66"/>
      <c r="G2061" s="64" t="str">
        <f t="shared" si="246"/>
        <v>The Ring</v>
      </c>
      <c r="H2061" s="66"/>
      <c r="I2061" s="65" t="str">
        <f t="shared" si="247"/>
        <v>Level 00</v>
      </c>
      <c r="J2061" s="66"/>
      <c r="K2061" s="67" t="str">
        <f t="shared" si="242"/>
        <v>Zone R1</v>
      </c>
      <c r="L2061" s="66"/>
      <c r="M2061" s="68" t="str">
        <f t="shared" si="243"/>
        <v>R1 / O0</v>
      </c>
      <c r="N2061" s="66"/>
      <c r="O2061" s="69" t="str">
        <f t="shared" ref="O2061:O2124" si="248">IF(N2061="",O2060,TRIM(N2061))</f>
        <v>S. K. CL.</v>
      </c>
      <c r="P2061" s="66"/>
      <c r="Q2061" s="70" t="str">
        <f t="shared" si="241"/>
        <v>R2 / J1</v>
      </c>
      <c r="R2061" s="66"/>
      <c r="S2061" s="66"/>
      <c r="T2061" s="11" t="s">
        <v>6719</v>
      </c>
      <c r="U2061" s="11" t="s">
        <v>6719</v>
      </c>
      <c r="V2061" s="11" t="s">
        <v>6416</v>
      </c>
      <c r="W2061" s="59" t="s">
        <v>6416</v>
      </c>
      <c r="X2061" s="59" t="str">
        <f>CONCATENATE(D2061,F2061,H2061,J2061,L2061,N2061,P2061,R2061)</f>
        <v>Construction</v>
      </c>
      <c r="Y2061" s="11" t="s">
        <v>3286</v>
      </c>
      <c r="Z2061" s="32">
        <v>3</v>
      </c>
      <c r="AA2061" s="39">
        <v>45390</v>
      </c>
      <c r="AB2061" s="39">
        <v>45396</v>
      </c>
      <c r="AC2061" s="48">
        <v>6995.08</v>
      </c>
    </row>
    <row r="2062" spans="1:29" x14ac:dyDescent="0.2">
      <c r="A2062" s="66" t="s">
        <v>3287</v>
      </c>
      <c r="B2062" s="11" t="str">
        <f t="shared" si="244"/>
        <v xml:space="preserve"> - </v>
      </c>
      <c r="C2062" s="11" t="str">
        <f t="shared" si="244"/>
        <v/>
      </c>
      <c r="D2062" s="62" t="s">
        <v>6449</v>
      </c>
      <c r="E2062" s="11" t="str">
        <f t="shared" si="245"/>
        <v/>
      </c>
      <c r="F2062" s="66"/>
      <c r="G2062" s="64" t="str">
        <f t="shared" si="246"/>
        <v>The Ring</v>
      </c>
      <c r="H2062" s="66"/>
      <c r="I2062" s="65" t="str">
        <f t="shared" si="247"/>
        <v>Level 00</v>
      </c>
      <c r="J2062" s="66"/>
      <c r="K2062" s="67" t="str">
        <f t="shared" si="242"/>
        <v>Zone R1</v>
      </c>
      <c r="L2062" s="66"/>
      <c r="M2062" s="68" t="str">
        <f t="shared" si="243"/>
        <v>R1 / O0</v>
      </c>
      <c r="N2062" s="66"/>
      <c r="O2062" s="69" t="str">
        <f t="shared" si="248"/>
        <v>S. K. CL.</v>
      </c>
      <c r="P2062" s="66"/>
      <c r="Q2062" s="70" t="str">
        <f t="shared" ref="Q2062:Q2125" si="249">IF(P2062="",Q2061,TRIM(P2062))</f>
        <v>R2 / J1</v>
      </c>
      <c r="R2062" s="66"/>
      <c r="S2062" s="66"/>
      <c r="T2062" s="11" t="s">
        <v>6719</v>
      </c>
      <c r="U2062" s="11" t="s">
        <v>6719</v>
      </c>
      <c r="V2062" s="11" t="s">
        <v>6416</v>
      </c>
      <c r="W2062" s="59" t="s">
        <v>6416</v>
      </c>
      <c r="X2062" s="59" t="str">
        <f>CONCATENATE(D2062,F2062,H2062,J2062,L2062,N2062,P2062,R2062)</f>
        <v>Construction</v>
      </c>
      <c r="Y2062" s="11" t="s">
        <v>3288</v>
      </c>
      <c r="Z2062" s="32">
        <v>3</v>
      </c>
      <c r="AA2062" s="39">
        <v>45390</v>
      </c>
      <c r="AB2062" s="39">
        <v>45396</v>
      </c>
      <c r="AC2062" s="48">
        <v>3118.49</v>
      </c>
    </row>
    <row r="2063" spans="1:29" x14ac:dyDescent="0.2">
      <c r="A2063" s="66" t="s">
        <v>3289</v>
      </c>
      <c r="B2063" s="11" t="str">
        <f t="shared" si="244"/>
        <v xml:space="preserve"> - </v>
      </c>
      <c r="C2063" s="11" t="str">
        <f t="shared" si="244"/>
        <v/>
      </c>
      <c r="D2063" s="62" t="s">
        <v>6449</v>
      </c>
      <c r="E2063" s="11" t="str">
        <f t="shared" si="245"/>
        <v/>
      </c>
      <c r="F2063" s="66"/>
      <c r="G2063" s="64" t="str">
        <f t="shared" si="246"/>
        <v>The Ring</v>
      </c>
      <c r="H2063" s="66"/>
      <c r="I2063" s="65" t="str">
        <f t="shared" si="247"/>
        <v>Level 00</v>
      </c>
      <c r="J2063" s="66"/>
      <c r="K2063" s="67" t="str">
        <f t="shared" si="242"/>
        <v>Zone R1</v>
      </c>
      <c r="L2063" s="66"/>
      <c r="M2063" s="68" t="str">
        <f t="shared" si="243"/>
        <v>R1 / O0</v>
      </c>
      <c r="N2063" s="66"/>
      <c r="O2063" s="69" t="str">
        <f t="shared" si="248"/>
        <v>S. K. CL.</v>
      </c>
      <c r="P2063" s="66"/>
      <c r="Q2063" s="70" t="str">
        <f t="shared" si="249"/>
        <v>R2 / J1</v>
      </c>
      <c r="R2063" s="66"/>
      <c r="S2063" s="66"/>
      <c r="T2063" s="11" t="s">
        <v>6719</v>
      </c>
      <c r="U2063" s="11" t="s">
        <v>6719</v>
      </c>
      <c r="V2063" s="11" t="s">
        <v>6416</v>
      </c>
      <c r="W2063" s="59" t="s">
        <v>6416</v>
      </c>
      <c r="X2063" s="59" t="str">
        <f>CONCATENATE(D2063,F2063,H2063,J2063,L2063,N2063,P2063,R2063)</f>
        <v>Construction</v>
      </c>
      <c r="Y2063" s="11" t="s">
        <v>3290</v>
      </c>
      <c r="Z2063" s="32">
        <v>2</v>
      </c>
      <c r="AA2063" s="39">
        <v>45391</v>
      </c>
      <c r="AB2063" s="39">
        <v>45396</v>
      </c>
      <c r="AC2063" s="34">
        <v>795.57</v>
      </c>
    </row>
    <row r="2064" spans="1:29" x14ac:dyDescent="0.2">
      <c r="A2064" s="66" t="s">
        <v>3291</v>
      </c>
      <c r="B2064" s="11" t="str">
        <f t="shared" si="244"/>
        <v xml:space="preserve"> - </v>
      </c>
      <c r="C2064" s="11" t="str">
        <f t="shared" si="244"/>
        <v/>
      </c>
      <c r="D2064" s="62" t="s">
        <v>6449</v>
      </c>
      <c r="E2064" s="11" t="str">
        <f t="shared" si="245"/>
        <v/>
      </c>
      <c r="F2064" s="66"/>
      <c r="G2064" s="64" t="str">
        <f t="shared" si="246"/>
        <v>The Ring</v>
      </c>
      <c r="H2064" s="66"/>
      <c r="I2064" s="65" t="str">
        <f t="shared" si="247"/>
        <v>Level 00</v>
      </c>
      <c r="J2064" s="66"/>
      <c r="K2064" s="67" t="str">
        <f t="shared" si="242"/>
        <v>Zone R1</v>
      </c>
      <c r="L2064" s="66"/>
      <c r="M2064" s="68" t="str">
        <f t="shared" si="243"/>
        <v>R1 / O0</v>
      </c>
      <c r="N2064" s="66"/>
      <c r="O2064" s="69" t="str">
        <f t="shared" si="248"/>
        <v>S. K. CL.</v>
      </c>
      <c r="P2064" s="66"/>
      <c r="Q2064" s="70" t="str">
        <f t="shared" si="249"/>
        <v>R2 / J1</v>
      </c>
      <c r="R2064" s="66"/>
      <c r="S2064" s="66"/>
      <c r="T2064" s="11" t="s">
        <v>6719</v>
      </c>
      <c r="U2064" s="11" t="s">
        <v>6719</v>
      </c>
      <c r="V2064" s="11" t="s">
        <v>6416</v>
      </c>
      <c r="W2064" s="59" t="s">
        <v>6416</v>
      </c>
      <c r="X2064" s="59" t="str">
        <f>CONCATENATE(D2064,F2064,H2064,J2064,L2064,N2064,P2064,R2064)</f>
        <v>Construction</v>
      </c>
      <c r="Y2064" s="11" t="s">
        <v>3292</v>
      </c>
      <c r="Z2064" s="32">
        <v>2</v>
      </c>
      <c r="AA2064" s="39">
        <v>45391</v>
      </c>
      <c r="AB2064" s="39">
        <v>45396</v>
      </c>
      <c r="AC2064" s="34">
        <v>583.46</v>
      </c>
    </row>
    <row r="2065" spans="1:29" x14ac:dyDescent="0.2">
      <c r="A2065" s="63" t="s">
        <v>3293</v>
      </c>
      <c r="B2065" s="8" t="str">
        <f t="shared" si="244"/>
        <v xml:space="preserve"> - </v>
      </c>
      <c r="C2065" s="8" t="str">
        <f t="shared" si="244"/>
        <v/>
      </c>
      <c r="D2065" s="62" t="s">
        <v>6449</v>
      </c>
      <c r="E2065" s="8" t="str">
        <f t="shared" si="245"/>
        <v/>
      </c>
      <c r="F2065" s="63"/>
      <c r="G2065" s="64" t="str">
        <f t="shared" si="246"/>
        <v>The Ring</v>
      </c>
      <c r="H2065" s="63"/>
      <c r="I2065" s="65" t="str">
        <f t="shared" si="247"/>
        <v>Level 00</v>
      </c>
      <c r="J2065" s="63"/>
      <c r="K2065" s="67" t="str">
        <f t="shared" si="242"/>
        <v>Zone R1</v>
      </c>
      <c r="L2065" s="63"/>
      <c r="M2065" s="68" t="str">
        <f t="shared" si="243"/>
        <v>R1 / O0</v>
      </c>
      <c r="N2065" s="63"/>
      <c r="O2065" s="69" t="str">
        <f t="shared" si="248"/>
        <v>S. K. CL.</v>
      </c>
      <c r="P2065" s="63"/>
      <c r="Q2065" s="70" t="str">
        <f t="shared" si="249"/>
        <v>R2 / J1</v>
      </c>
      <c r="R2065" s="63"/>
      <c r="S2065" s="63"/>
      <c r="T2065" s="8" t="s">
        <v>6719</v>
      </c>
      <c r="U2065" s="8" t="s">
        <v>6719</v>
      </c>
      <c r="V2065" s="8" t="s">
        <v>6416</v>
      </c>
      <c r="W2065" s="59" t="s">
        <v>6416</v>
      </c>
      <c r="X2065" s="59" t="str">
        <f>CONCATENATE(D2065,F2065,H2065,J2065,L2065,N2065,P2065,R2065)</f>
        <v>Construction</v>
      </c>
      <c r="Y2065" s="8" t="s">
        <v>3294</v>
      </c>
      <c r="Z2065" s="23">
        <v>2</v>
      </c>
      <c r="AA2065" s="35">
        <v>45397</v>
      </c>
      <c r="AB2065" s="35">
        <v>45398</v>
      </c>
      <c r="AC2065" s="42">
        <v>1641.8</v>
      </c>
    </row>
    <row r="2066" spans="1:29" x14ac:dyDescent="0.2">
      <c r="A2066" s="69" t="s">
        <v>1288</v>
      </c>
      <c r="B2066" s="3" t="str">
        <f t="shared" si="244"/>
        <v/>
      </c>
      <c r="C2066" s="3" t="str">
        <f t="shared" si="244"/>
        <v>R1 / O0 - Zone R1 - Level 00 - The Ring - Construction</v>
      </c>
      <c r="D2066" s="62" t="s">
        <v>6449</v>
      </c>
      <c r="E2066" s="3" t="str">
        <f t="shared" si="245"/>
        <v>R1 / O0</v>
      </c>
      <c r="F2066" s="92"/>
      <c r="G2066" s="64" t="str">
        <f>IF(F2066="",G2065,TRIM(F2066))</f>
        <v>The Ring</v>
      </c>
      <c r="H2066" s="92"/>
      <c r="I2066" s="65" t="str">
        <f>IF(H2066="",I2065,TRIM(H2066))</f>
        <v>Level 00</v>
      </c>
      <c r="J2066" s="92"/>
      <c r="K2066" s="67" t="str">
        <f>IF(J2066="",K2065,TRIM(J2066))</f>
        <v>Zone R1</v>
      </c>
      <c r="L2066" s="92"/>
      <c r="M2066" s="68" t="str">
        <f>IF(L2066="",M2065,TRIM(L2066))</f>
        <v>R1 / O0</v>
      </c>
      <c r="N2066" s="69" t="s">
        <v>1288</v>
      </c>
      <c r="O2066" s="69" t="str">
        <f>IF(N2066="",O2065,TRIM(N2066))</f>
        <v>S. K. CR.</v>
      </c>
      <c r="P2066" s="92"/>
      <c r="Q2066" s="70" t="str">
        <f>IF(P2066="",Q2065,TRIM(P2066))</f>
        <v>R2 / J1</v>
      </c>
      <c r="R2066" s="92"/>
      <c r="S2066" s="92"/>
      <c r="T2066" s="3" t="s">
        <v>6720</v>
      </c>
      <c r="U2066" s="3" t="s">
        <v>6720</v>
      </c>
      <c r="V2066" s="3" t="s">
        <v>6720</v>
      </c>
      <c r="W2066" s="59" t="s">
        <v>1288</v>
      </c>
      <c r="X2066" s="59" t="str">
        <f>CONCATENATE(D2066,F2066,H2066,J2066,L2066,N2066,P2066,R2066)</f>
        <v>Construction            S. K. CR.</v>
      </c>
      <c r="Y2066" s="3"/>
      <c r="Z2066" s="49">
        <v>5</v>
      </c>
      <c r="AA2066" s="50">
        <v>45390</v>
      </c>
      <c r="AB2066" s="50">
        <v>45398</v>
      </c>
      <c r="AC2066" s="52">
        <v>13134.4</v>
      </c>
    </row>
    <row r="2067" spans="1:29" ht="25.5" x14ac:dyDescent="0.2">
      <c r="A2067" s="66" t="s">
        <v>3295</v>
      </c>
      <c r="B2067" s="11" t="str">
        <f t="shared" si="244"/>
        <v xml:space="preserve"> - R1 / O0 - Zone R1 - Level 00 - The Ring - Construction</v>
      </c>
      <c r="C2067" s="11" t="str">
        <f t="shared" si="244"/>
        <v/>
      </c>
      <c r="D2067" s="62" t="s">
        <v>6449</v>
      </c>
      <c r="E2067" s="11" t="str">
        <f t="shared" si="245"/>
        <v/>
      </c>
      <c r="F2067" s="66"/>
      <c r="G2067" s="64" t="str">
        <f t="shared" si="246"/>
        <v>The Ring</v>
      </c>
      <c r="H2067" s="66"/>
      <c r="I2067" s="65" t="str">
        <f t="shared" si="247"/>
        <v>Level 00</v>
      </c>
      <c r="J2067" s="66"/>
      <c r="K2067" s="67" t="str">
        <f t="shared" si="242"/>
        <v>Zone R1</v>
      </c>
      <c r="L2067" s="66"/>
      <c r="M2067" s="68" t="str">
        <f t="shared" si="243"/>
        <v>R1 / O0</v>
      </c>
      <c r="N2067" s="66"/>
      <c r="O2067" s="69" t="str">
        <f t="shared" si="248"/>
        <v>S. K. CR.</v>
      </c>
      <c r="P2067" s="66"/>
      <c r="Q2067" s="70" t="str">
        <f t="shared" si="249"/>
        <v>R2 / J1</v>
      </c>
      <c r="R2067" s="66"/>
      <c r="S2067" s="66"/>
      <c r="T2067" s="11" t="s">
        <v>6720</v>
      </c>
      <c r="U2067" s="11" t="s">
        <v>6720</v>
      </c>
      <c r="V2067" s="11" t="s">
        <v>6416</v>
      </c>
      <c r="W2067" s="59" t="s">
        <v>6416</v>
      </c>
      <c r="X2067" s="59" t="str">
        <f>CONCATENATE(D2067,F2067,H2067,J2067,L2067,N2067,P2067,R2067)</f>
        <v>Construction</v>
      </c>
      <c r="Y2067" s="11" t="s">
        <v>3296</v>
      </c>
      <c r="Z2067" s="32">
        <v>3</v>
      </c>
      <c r="AA2067" s="39">
        <v>45390</v>
      </c>
      <c r="AB2067" s="39">
        <v>45396</v>
      </c>
      <c r="AC2067" s="48">
        <v>6995.08</v>
      </c>
    </row>
    <row r="2068" spans="1:29" x14ac:dyDescent="0.2">
      <c r="A2068" s="66" t="s">
        <v>3297</v>
      </c>
      <c r="B2068" s="11" t="str">
        <f t="shared" si="244"/>
        <v xml:space="preserve"> - </v>
      </c>
      <c r="C2068" s="11" t="str">
        <f t="shared" si="244"/>
        <v/>
      </c>
      <c r="D2068" s="62" t="s">
        <v>6449</v>
      </c>
      <c r="E2068" s="11" t="str">
        <f t="shared" si="245"/>
        <v/>
      </c>
      <c r="F2068" s="66"/>
      <c r="G2068" s="64" t="str">
        <f t="shared" si="246"/>
        <v>The Ring</v>
      </c>
      <c r="H2068" s="66"/>
      <c r="I2068" s="65" t="str">
        <f t="shared" si="247"/>
        <v>Level 00</v>
      </c>
      <c r="J2068" s="66"/>
      <c r="K2068" s="67" t="str">
        <f t="shared" si="242"/>
        <v>Zone R1</v>
      </c>
      <c r="L2068" s="66"/>
      <c r="M2068" s="68" t="str">
        <f t="shared" si="243"/>
        <v>R1 / O0</v>
      </c>
      <c r="N2068" s="66"/>
      <c r="O2068" s="69" t="str">
        <f t="shared" si="248"/>
        <v>S. K. CR.</v>
      </c>
      <c r="P2068" s="66"/>
      <c r="Q2068" s="70" t="str">
        <f t="shared" si="249"/>
        <v>R2 / J1</v>
      </c>
      <c r="R2068" s="66"/>
      <c r="S2068" s="66"/>
      <c r="T2068" s="11" t="s">
        <v>6720</v>
      </c>
      <c r="U2068" s="11" t="s">
        <v>6720</v>
      </c>
      <c r="V2068" s="11" t="s">
        <v>6416</v>
      </c>
      <c r="W2068" s="59" t="s">
        <v>6416</v>
      </c>
      <c r="X2068" s="59" t="str">
        <f>CONCATENATE(D2068,F2068,H2068,J2068,L2068,N2068,P2068,R2068)</f>
        <v>Construction</v>
      </c>
      <c r="Y2068" s="11" t="s">
        <v>3298</v>
      </c>
      <c r="Z2068" s="32">
        <v>3</v>
      </c>
      <c r="AA2068" s="39">
        <v>45390</v>
      </c>
      <c r="AB2068" s="39">
        <v>45396</v>
      </c>
      <c r="AC2068" s="48">
        <v>3118.49</v>
      </c>
    </row>
    <row r="2069" spans="1:29" x14ac:dyDescent="0.2">
      <c r="A2069" s="66" t="s">
        <v>3299</v>
      </c>
      <c r="B2069" s="11" t="str">
        <f t="shared" si="244"/>
        <v xml:space="preserve"> - </v>
      </c>
      <c r="C2069" s="11" t="str">
        <f t="shared" si="244"/>
        <v/>
      </c>
      <c r="D2069" s="62" t="s">
        <v>6449</v>
      </c>
      <c r="E2069" s="11" t="str">
        <f t="shared" si="245"/>
        <v/>
      </c>
      <c r="F2069" s="66"/>
      <c r="G2069" s="64" t="str">
        <f t="shared" si="246"/>
        <v>The Ring</v>
      </c>
      <c r="H2069" s="66"/>
      <c r="I2069" s="65" t="str">
        <f t="shared" si="247"/>
        <v>Level 00</v>
      </c>
      <c r="J2069" s="66"/>
      <c r="K2069" s="67" t="str">
        <f t="shared" si="242"/>
        <v>Zone R1</v>
      </c>
      <c r="L2069" s="66"/>
      <c r="M2069" s="68" t="str">
        <f t="shared" si="243"/>
        <v>R1 / O0</v>
      </c>
      <c r="N2069" s="66"/>
      <c r="O2069" s="69" t="str">
        <f t="shared" si="248"/>
        <v>S. K. CR.</v>
      </c>
      <c r="P2069" s="66"/>
      <c r="Q2069" s="70" t="str">
        <f t="shared" si="249"/>
        <v>R2 / J1</v>
      </c>
      <c r="R2069" s="66"/>
      <c r="S2069" s="66"/>
      <c r="T2069" s="11" t="s">
        <v>6720</v>
      </c>
      <c r="U2069" s="11" t="s">
        <v>6720</v>
      </c>
      <c r="V2069" s="11" t="s">
        <v>6416</v>
      </c>
      <c r="W2069" s="59" t="s">
        <v>6416</v>
      </c>
      <c r="X2069" s="59" t="str">
        <f>CONCATENATE(D2069,F2069,H2069,J2069,L2069,N2069,P2069,R2069)</f>
        <v>Construction</v>
      </c>
      <c r="Y2069" s="11" t="s">
        <v>3300</v>
      </c>
      <c r="Z2069" s="32">
        <v>2</v>
      </c>
      <c r="AA2069" s="39">
        <v>45391</v>
      </c>
      <c r="AB2069" s="39">
        <v>45396</v>
      </c>
      <c r="AC2069" s="34">
        <v>795.57</v>
      </c>
    </row>
    <row r="2070" spans="1:29" x14ac:dyDescent="0.2">
      <c r="A2070" s="66" t="s">
        <v>3301</v>
      </c>
      <c r="B2070" s="11" t="str">
        <f t="shared" si="244"/>
        <v xml:space="preserve"> - </v>
      </c>
      <c r="C2070" s="11" t="str">
        <f t="shared" si="244"/>
        <v/>
      </c>
      <c r="D2070" s="62" t="s">
        <v>6449</v>
      </c>
      <c r="E2070" s="11" t="str">
        <f t="shared" si="245"/>
        <v/>
      </c>
      <c r="F2070" s="66"/>
      <c r="G2070" s="64" t="str">
        <f t="shared" si="246"/>
        <v>The Ring</v>
      </c>
      <c r="H2070" s="66"/>
      <c r="I2070" s="65" t="str">
        <f t="shared" si="247"/>
        <v>Level 00</v>
      </c>
      <c r="J2070" s="66"/>
      <c r="K2070" s="67" t="str">
        <f t="shared" si="242"/>
        <v>Zone R1</v>
      </c>
      <c r="L2070" s="66"/>
      <c r="M2070" s="68" t="str">
        <f t="shared" si="243"/>
        <v>R1 / O0</v>
      </c>
      <c r="N2070" s="66"/>
      <c r="O2070" s="69" t="str">
        <f t="shared" si="248"/>
        <v>S. K. CR.</v>
      </c>
      <c r="P2070" s="66"/>
      <c r="Q2070" s="70" t="str">
        <f t="shared" si="249"/>
        <v>R2 / J1</v>
      </c>
      <c r="R2070" s="66"/>
      <c r="S2070" s="66"/>
      <c r="T2070" s="11" t="s">
        <v>6720</v>
      </c>
      <c r="U2070" s="11" t="s">
        <v>6720</v>
      </c>
      <c r="V2070" s="11" t="s">
        <v>6416</v>
      </c>
      <c r="W2070" s="59" t="s">
        <v>6416</v>
      </c>
      <c r="X2070" s="59" t="str">
        <f>CONCATENATE(D2070,F2070,H2070,J2070,L2070,N2070,P2070,R2070)</f>
        <v>Construction</v>
      </c>
      <c r="Y2070" s="11" t="s">
        <v>3302</v>
      </c>
      <c r="Z2070" s="32">
        <v>2</v>
      </c>
      <c r="AA2070" s="39">
        <v>45391</v>
      </c>
      <c r="AB2070" s="39">
        <v>45396</v>
      </c>
      <c r="AC2070" s="34">
        <v>583.46</v>
      </c>
    </row>
    <row r="2071" spans="1:29" x14ac:dyDescent="0.2">
      <c r="A2071" s="63" t="s">
        <v>3303</v>
      </c>
      <c r="B2071" s="8" t="str">
        <f t="shared" si="244"/>
        <v xml:space="preserve"> - </v>
      </c>
      <c r="C2071" s="8" t="str">
        <f t="shared" si="244"/>
        <v/>
      </c>
      <c r="D2071" s="62" t="s">
        <v>6449</v>
      </c>
      <c r="E2071" s="8" t="str">
        <f t="shared" si="245"/>
        <v/>
      </c>
      <c r="F2071" s="63"/>
      <c r="G2071" s="64" t="str">
        <f t="shared" si="246"/>
        <v>The Ring</v>
      </c>
      <c r="H2071" s="63"/>
      <c r="I2071" s="65" t="str">
        <f t="shared" si="247"/>
        <v>Level 00</v>
      </c>
      <c r="J2071" s="63"/>
      <c r="K2071" s="67" t="str">
        <f t="shared" si="242"/>
        <v>Zone R1</v>
      </c>
      <c r="L2071" s="63"/>
      <c r="M2071" s="68" t="str">
        <f t="shared" si="243"/>
        <v>R1 / O0</v>
      </c>
      <c r="N2071" s="63"/>
      <c r="O2071" s="69" t="str">
        <f t="shared" si="248"/>
        <v>S. K. CR.</v>
      </c>
      <c r="P2071" s="63"/>
      <c r="Q2071" s="70" t="str">
        <f t="shared" si="249"/>
        <v>R2 / J1</v>
      </c>
      <c r="R2071" s="63"/>
      <c r="S2071" s="63"/>
      <c r="T2071" s="8" t="s">
        <v>6720</v>
      </c>
      <c r="U2071" s="8" t="s">
        <v>6720</v>
      </c>
      <c r="V2071" s="8" t="s">
        <v>6416</v>
      </c>
      <c r="W2071" s="59" t="s">
        <v>6416</v>
      </c>
      <c r="X2071" s="59" t="str">
        <f>CONCATENATE(D2071,F2071,H2071,J2071,L2071,N2071,P2071,R2071)</f>
        <v>Construction</v>
      </c>
      <c r="Y2071" s="8" t="s">
        <v>3304</v>
      </c>
      <c r="Z2071" s="23">
        <v>2</v>
      </c>
      <c r="AA2071" s="35">
        <v>45397</v>
      </c>
      <c r="AB2071" s="35">
        <v>45398</v>
      </c>
      <c r="AC2071" s="42">
        <v>1641.8</v>
      </c>
    </row>
    <row r="2072" spans="1:29" x14ac:dyDescent="0.2">
      <c r="A2072" s="69" t="s">
        <v>1211</v>
      </c>
      <c r="B2072" s="3" t="str">
        <f t="shared" si="244"/>
        <v/>
      </c>
      <c r="C2072" s="3" t="str">
        <f t="shared" si="244"/>
        <v>R1 / O0 - Zone R1 - Level 00 - The Ring - Construction</v>
      </c>
      <c r="D2072" s="62" t="s">
        <v>6449</v>
      </c>
      <c r="E2072" s="3" t="str">
        <f t="shared" si="245"/>
        <v>R1 / O0</v>
      </c>
      <c r="F2072" s="92"/>
      <c r="G2072" s="64" t="str">
        <f>IF(F2072="",G2071,TRIM(F2072))</f>
        <v>The Ring</v>
      </c>
      <c r="H2072" s="92"/>
      <c r="I2072" s="65" t="str">
        <f>IF(H2072="",I2071,TRIM(H2072))</f>
        <v>Level 00</v>
      </c>
      <c r="J2072" s="92"/>
      <c r="K2072" s="67" t="str">
        <f>IF(J2072="",K2071,TRIM(J2072))</f>
        <v>Zone R1</v>
      </c>
      <c r="L2072" s="92"/>
      <c r="M2072" s="68" t="str">
        <f>IF(L2072="",M2071,TRIM(L2072))</f>
        <v>R1 / O0</v>
      </c>
      <c r="N2072" s="69" t="s">
        <v>1211</v>
      </c>
      <c r="O2072" s="69" t="str">
        <f>IF(N2072="",O2071,TRIM(N2072))</f>
        <v>S. DQ. L.</v>
      </c>
      <c r="P2072" s="92"/>
      <c r="Q2072" s="70" t="str">
        <f>IF(P2072="",Q2071,TRIM(P2072))</f>
        <v>R2 / J1</v>
      </c>
      <c r="R2072" s="92"/>
      <c r="S2072" s="92"/>
      <c r="T2072" s="3" t="s">
        <v>6713</v>
      </c>
      <c r="U2072" s="3" t="s">
        <v>6713</v>
      </c>
      <c r="V2072" s="3" t="s">
        <v>6713</v>
      </c>
      <c r="W2072" s="59" t="s">
        <v>1211</v>
      </c>
      <c r="X2072" s="59" t="str">
        <f>CONCATENATE(D2072,F2072,H2072,J2072,L2072,N2072,P2072,R2072)</f>
        <v>Construction            S. DQ. L.</v>
      </c>
      <c r="Y2072" s="3"/>
      <c r="Z2072" s="49">
        <v>5</v>
      </c>
      <c r="AA2072" s="50">
        <v>45390</v>
      </c>
      <c r="AB2072" s="50">
        <v>45398</v>
      </c>
      <c r="AC2072" s="52">
        <v>13134.4</v>
      </c>
    </row>
    <row r="2073" spans="1:29" ht="25.5" x14ac:dyDescent="0.2">
      <c r="A2073" s="66" t="s">
        <v>3305</v>
      </c>
      <c r="B2073" s="11" t="str">
        <f t="shared" si="244"/>
        <v xml:space="preserve"> - R1 / O0 - Zone R1 - Level 00 - The Ring - Construction</v>
      </c>
      <c r="C2073" s="11" t="str">
        <f t="shared" si="244"/>
        <v/>
      </c>
      <c r="D2073" s="62" t="s">
        <v>6449</v>
      </c>
      <c r="E2073" s="11" t="str">
        <f t="shared" si="245"/>
        <v/>
      </c>
      <c r="F2073" s="66"/>
      <c r="G2073" s="64" t="str">
        <f t="shared" si="246"/>
        <v>The Ring</v>
      </c>
      <c r="H2073" s="66"/>
      <c r="I2073" s="65" t="str">
        <f t="shared" si="247"/>
        <v>Level 00</v>
      </c>
      <c r="J2073" s="66"/>
      <c r="K2073" s="67" t="str">
        <f t="shared" si="242"/>
        <v>Zone R1</v>
      </c>
      <c r="L2073" s="66"/>
      <c r="M2073" s="68" t="str">
        <f t="shared" si="243"/>
        <v>R1 / O0</v>
      </c>
      <c r="N2073" s="66"/>
      <c r="O2073" s="69" t="str">
        <f t="shared" si="248"/>
        <v>S. DQ. L.</v>
      </c>
      <c r="P2073" s="66"/>
      <c r="Q2073" s="70" t="str">
        <f t="shared" si="249"/>
        <v>R2 / J1</v>
      </c>
      <c r="R2073" s="66"/>
      <c r="S2073" s="66"/>
      <c r="T2073" s="11" t="s">
        <v>6713</v>
      </c>
      <c r="U2073" s="11" t="s">
        <v>6713</v>
      </c>
      <c r="V2073" s="11" t="s">
        <v>6416</v>
      </c>
      <c r="W2073" s="59" t="s">
        <v>6416</v>
      </c>
      <c r="X2073" s="59" t="str">
        <f>CONCATENATE(D2073,F2073,H2073,J2073,L2073,N2073,P2073,R2073)</f>
        <v>Construction</v>
      </c>
      <c r="Y2073" s="11" t="s">
        <v>3306</v>
      </c>
      <c r="Z2073" s="32">
        <v>3</v>
      </c>
      <c r="AA2073" s="39">
        <v>45390</v>
      </c>
      <c r="AB2073" s="39">
        <v>45396</v>
      </c>
      <c r="AC2073" s="48">
        <v>6995.08</v>
      </c>
    </row>
    <row r="2074" spans="1:29" x14ac:dyDescent="0.2">
      <c r="A2074" s="66" t="s">
        <v>3307</v>
      </c>
      <c r="B2074" s="11" t="str">
        <f t="shared" si="244"/>
        <v xml:space="preserve"> - </v>
      </c>
      <c r="C2074" s="11" t="str">
        <f t="shared" si="244"/>
        <v/>
      </c>
      <c r="D2074" s="62" t="s">
        <v>6449</v>
      </c>
      <c r="E2074" s="11" t="str">
        <f t="shared" si="245"/>
        <v/>
      </c>
      <c r="F2074" s="66"/>
      <c r="G2074" s="64" t="str">
        <f t="shared" si="246"/>
        <v>The Ring</v>
      </c>
      <c r="H2074" s="66"/>
      <c r="I2074" s="65" t="str">
        <f t="shared" si="247"/>
        <v>Level 00</v>
      </c>
      <c r="J2074" s="66"/>
      <c r="K2074" s="67" t="str">
        <f t="shared" si="242"/>
        <v>Zone R1</v>
      </c>
      <c r="L2074" s="66"/>
      <c r="M2074" s="68" t="str">
        <f t="shared" si="243"/>
        <v>R1 / O0</v>
      </c>
      <c r="N2074" s="66"/>
      <c r="O2074" s="69" t="str">
        <f t="shared" si="248"/>
        <v>S. DQ. L.</v>
      </c>
      <c r="P2074" s="66"/>
      <c r="Q2074" s="70" t="str">
        <f t="shared" si="249"/>
        <v>R2 / J1</v>
      </c>
      <c r="R2074" s="66"/>
      <c r="S2074" s="66"/>
      <c r="T2074" s="11" t="s">
        <v>6713</v>
      </c>
      <c r="U2074" s="11" t="s">
        <v>6713</v>
      </c>
      <c r="V2074" s="11" t="s">
        <v>6416</v>
      </c>
      <c r="W2074" s="59" t="s">
        <v>6416</v>
      </c>
      <c r="X2074" s="59" t="str">
        <f>CONCATENATE(D2074,F2074,H2074,J2074,L2074,N2074,P2074,R2074)</f>
        <v>Construction</v>
      </c>
      <c r="Y2074" s="11" t="s">
        <v>3308</v>
      </c>
      <c r="Z2074" s="32">
        <v>3</v>
      </c>
      <c r="AA2074" s="39">
        <v>45390</v>
      </c>
      <c r="AB2074" s="39">
        <v>45396</v>
      </c>
      <c r="AC2074" s="48">
        <v>3118.49</v>
      </c>
    </row>
    <row r="2075" spans="1:29" x14ac:dyDescent="0.2">
      <c r="A2075" s="66" t="s">
        <v>3309</v>
      </c>
      <c r="B2075" s="11" t="str">
        <f t="shared" si="244"/>
        <v xml:space="preserve"> - </v>
      </c>
      <c r="C2075" s="11" t="str">
        <f t="shared" si="244"/>
        <v/>
      </c>
      <c r="D2075" s="62" t="s">
        <v>6449</v>
      </c>
      <c r="E2075" s="11" t="str">
        <f t="shared" si="245"/>
        <v/>
      </c>
      <c r="F2075" s="66"/>
      <c r="G2075" s="64" t="str">
        <f t="shared" si="246"/>
        <v>The Ring</v>
      </c>
      <c r="H2075" s="66"/>
      <c r="I2075" s="65" t="str">
        <f t="shared" si="247"/>
        <v>Level 00</v>
      </c>
      <c r="J2075" s="66"/>
      <c r="K2075" s="67" t="str">
        <f t="shared" si="242"/>
        <v>Zone R1</v>
      </c>
      <c r="L2075" s="66"/>
      <c r="M2075" s="68" t="str">
        <f t="shared" si="243"/>
        <v>R1 / O0</v>
      </c>
      <c r="N2075" s="66"/>
      <c r="O2075" s="69" t="str">
        <f t="shared" si="248"/>
        <v>S. DQ. L.</v>
      </c>
      <c r="P2075" s="66"/>
      <c r="Q2075" s="70" t="str">
        <f t="shared" si="249"/>
        <v>R2 / J1</v>
      </c>
      <c r="R2075" s="66"/>
      <c r="S2075" s="66"/>
      <c r="T2075" s="11" t="s">
        <v>6713</v>
      </c>
      <c r="U2075" s="11" t="s">
        <v>6713</v>
      </c>
      <c r="V2075" s="11" t="s">
        <v>6416</v>
      </c>
      <c r="W2075" s="59" t="s">
        <v>6416</v>
      </c>
      <c r="X2075" s="59" t="str">
        <f>CONCATENATE(D2075,F2075,H2075,J2075,L2075,N2075,P2075,R2075)</f>
        <v>Construction</v>
      </c>
      <c r="Y2075" s="11" t="s">
        <v>3310</v>
      </c>
      <c r="Z2075" s="32">
        <v>2</v>
      </c>
      <c r="AA2075" s="39">
        <v>45391</v>
      </c>
      <c r="AB2075" s="39">
        <v>45396</v>
      </c>
      <c r="AC2075" s="34">
        <v>795.57</v>
      </c>
    </row>
    <row r="2076" spans="1:29" x14ac:dyDescent="0.2">
      <c r="A2076" s="66" t="s">
        <v>3311</v>
      </c>
      <c r="B2076" s="11" t="str">
        <f t="shared" si="244"/>
        <v xml:space="preserve"> - </v>
      </c>
      <c r="C2076" s="11" t="str">
        <f t="shared" si="244"/>
        <v/>
      </c>
      <c r="D2076" s="62" t="s">
        <v>6449</v>
      </c>
      <c r="E2076" s="11" t="str">
        <f t="shared" si="245"/>
        <v/>
      </c>
      <c r="F2076" s="66"/>
      <c r="G2076" s="64" t="str">
        <f t="shared" si="246"/>
        <v>The Ring</v>
      </c>
      <c r="H2076" s="66"/>
      <c r="I2076" s="65" t="str">
        <f t="shared" si="247"/>
        <v>Level 00</v>
      </c>
      <c r="J2076" s="66"/>
      <c r="K2076" s="67" t="str">
        <f t="shared" si="242"/>
        <v>Zone R1</v>
      </c>
      <c r="L2076" s="66"/>
      <c r="M2076" s="68" t="str">
        <f t="shared" si="243"/>
        <v>R1 / O0</v>
      </c>
      <c r="N2076" s="66"/>
      <c r="O2076" s="69" t="str">
        <f t="shared" si="248"/>
        <v>S. DQ. L.</v>
      </c>
      <c r="P2076" s="66"/>
      <c r="Q2076" s="70" t="str">
        <f t="shared" si="249"/>
        <v>R2 / J1</v>
      </c>
      <c r="R2076" s="66"/>
      <c r="S2076" s="66"/>
      <c r="T2076" s="11" t="s">
        <v>6713</v>
      </c>
      <c r="U2076" s="11" t="s">
        <v>6713</v>
      </c>
      <c r="V2076" s="11" t="s">
        <v>6416</v>
      </c>
      <c r="W2076" s="59" t="s">
        <v>6416</v>
      </c>
      <c r="X2076" s="59" t="str">
        <f>CONCATENATE(D2076,F2076,H2076,J2076,L2076,N2076,P2076,R2076)</f>
        <v>Construction</v>
      </c>
      <c r="Y2076" s="11" t="s">
        <v>3312</v>
      </c>
      <c r="Z2076" s="32">
        <v>2</v>
      </c>
      <c r="AA2076" s="39">
        <v>45391</v>
      </c>
      <c r="AB2076" s="39">
        <v>45396</v>
      </c>
      <c r="AC2076" s="34">
        <v>583.46</v>
      </c>
    </row>
    <row r="2077" spans="1:29" x14ac:dyDescent="0.2">
      <c r="A2077" s="63" t="s">
        <v>3313</v>
      </c>
      <c r="B2077" s="8" t="str">
        <f t="shared" si="244"/>
        <v xml:space="preserve"> - </v>
      </c>
      <c r="C2077" s="8" t="str">
        <f t="shared" si="244"/>
        <v/>
      </c>
      <c r="D2077" s="62" t="s">
        <v>6449</v>
      </c>
      <c r="E2077" s="8" t="str">
        <f t="shared" si="245"/>
        <v/>
      </c>
      <c r="F2077" s="63"/>
      <c r="G2077" s="64" t="str">
        <f t="shared" si="246"/>
        <v>The Ring</v>
      </c>
      <c r="H2077" s="63"/>
      <c r="I2077" s="65" t="str">
        <f t="shared" si="247"/>
        <v>Level 00</v>
      </c>
      <c r="J2077" s="63"/>
      <c r="K2077" s="67" t="str">
        <f t="shared" si="242"/>
        <v>Zone R1</v>
      </c>
      <c r="L2077" s="63"/>
      <c r="M2077" s="68" t="str">
        <f t="shared" si="243"/>
        <v>R1 / O0</v>
      </c>
      <c r="N2077" s="63"/>
      <c r="O2077" s="69" t="str">
        <f t="shared" si="248"/>
        <v>S. DQ. L.</v>
      </c>
      <c r="P2077" s="63"/>
      <c r="Q2077" s="70" t="str">
        <f t="shared" si="249"/>
        <v>R2 / J1</v>
      </c>
      <c r="R2077" s="63"/>
      <c r="S2077" s="63"/>
      <c r="T2077" s="8" t="s">
        <v>6713</v>
      </c>
      <c r="U2077" s="8" t="s">
        <v>6713</v>
      </c>
      <c r="V2077" s="8" t="s">
        <v>6416</v>
      </c>
      <c r="W2077" s="59" t="s">
        <v>6416</v>
      </c>
      <c r="X2077" s="59" t="str">
        <f>CONCATENATE(D2077,F2077,H2077,J2077,L2077,N2077,P2077,R2077)</f>
        <v>Construction</v>
      </c>
      <c r="Y2077" s="8" t="s">
        <v>3314</v>
      </c>
      <c r="Z2077" s="23">
        <v>2</v>
      </c>
      <c r="AA2077" s="35">
        <v>45397</v>
      </c>
      <c r="AB2077" s="35">
        <v>45398</v>
      </c>
      <c r="AC2077" s="42">
        <v>1641.8</v>
      </c>
    </row>
    <row r="2078" spans="1:29" x14ac:dyDescent="0.2">
      <c r="A2078" s="67" t="s">
        <v>3315</v>
      </c>
      <c r="B2078" s="12" t="str">
        <f t="shared" si="244"/>
        <v/>
      </c>
      <c r="C2078" s="12" t="str">
        <f t="shared" si="244"/>
        <v>Level 00 - The Ring - Construction</v>
      </c>
      <c r="D2078" s="62" t="s">
        <v>6449</v>
      </c>
      <c r="E2078" s="12" t="str">
        <f t="shared" si="245"/>
        <v>Level 00</v>
      </c>
      <c r="F2078" s="91"/>
      <c r="G2078" s="64" t="str">
        <f>IF(F2078="",G2077,TRIM(F2078))</f>
        <v>The Ring</v>
      </c>
      <c r="H2078" s="91"/>
      <c r="I2078" s="65" t="str">
        <f>IF(H2078="",I2077,TRIM(H2078))</f>
        <v>Level 00</v>
      </c>
      <c r="J2078" s="67" t="s">
        <v>3315</v>
      </c>
      <c r="K2078" s="67" t="str">
        <f>IF(J2078="",K2077,TRIM(J2078))</f>
        <v>Zone R2</v>
      </c>
      <c r="L2078" s="91"/>
      <c r="M2078" s="68" t="str">
        <f>IF(L2078="",M2077,TRIM(L2078))</f>
        <v>R1 / O0</v>
      </c>
      <c r="N2078" s="91"/>
      <c r="O2078" s="69" t="str">
        <f>IF(N2078="",O2077,TRIM(N2078))</f>
        <v>S. DQ. L.</v>
      </c>
      <c r="P2078" s="91"/>
      <c r="Q2078" s="70" t="str">
        <f>IF(P2078="",Q2077,TRIM(P2078))</f>
        <v>R2 / J1</v>
      </c>
      <c r="R2078" s="91"/>
      <c r="S2078" s="91"/>
      <c r="T2078" s="12" t="s">
        <v>6675</v>
      </c>
      <c r="U2078" s="12" t="s">
        <v>6675</v>
      </c>
      <c r="V2078" s="12" t="s">
        <v>6675</v>
      </c>
      <c r="W2078" s="59" t="s">
        <v>3315</v>
      </c>
      <c r="X2078" s="59" t="str">
        <f>CONCATENATE(D2078,F2078,H2078,J2078,L2078,N2078,P2078,R2078)</f>
        <v>Construction        Zone R2</v>
      </c>
      <c r="Y2078" s="12"/>
      <c r="Z2078" s="36">
        <v>42</v>
      </c>
      <c r="AA2078" s="37">
        <v>45321</v>
      </c>
      <c r="AB2078" s="37">
        <v>45370</v>
      </c>
      <c r="AC2078" s="46">
        <v>206998.39</v>
      </c>
    </row>
    <row r="2079" spans="1:29" x14ac:dyDescent="0.2">
      <c r="A2079" s="68" t="s">
        <v>3316</v>
      </c>
      <c r="B2079" s="2" t="str">
        <f t="shared" si="244"/>
        <v>Level 00 - The Ring - Construction</v>
      </c>
      <c r="C2079" s="2" t="str">
        <f t="shared" si="244"/>
        <v>Zone R2 - Level 00 - The Ring - Construction</v>
      </c>
      <c r="D2079" s="62" t="s">
        <v>6449</v>
      </c>
      <c r="E2079" s="2" t="str">
        <f t="shared" si="245"/>
        <v>Zone R2</v>
      </c>
      <c r="F2079" s="92"/>
      <c r="G2079" s="64" t="str">
        <f t="shared" si="246"/>
        <v>The Ring</v>
      </c>
      <c r="H2079" s="92"/>
      <c r="I2079" s="65" t="str">
        <f t="shared" si="247"/>
        <v>Level 00</v>
      </c>
      <c r="J2079" s="92"/>
      <c r="K2079" s="67" t="str">
        <f t="shared" si="242"/>
        <v>Zone R2</v>
      </c>
      <c r="L2079" s="68" t="s">
        <v>3316</v>
      </c>
      <c r="M2079" s="68" t="str">
        <f t="shared" si="243"/>
        <v>R2 / I0</v>
      </c>
      <c r="N2079" s="92"/>
      <c r="O2079" s="69" t="str">
        <f t="shared" si="248"/>
        <v>S. DQ. L.</v>
      </c>
      <c r="P2079" s="92"/>
      <c r="Q2079" s="70" t="str">
        <f t="shared" si="249"/>
        <v>R2 / J1</v>
      </c>
      <c r="R2079" s="92"/>
      <c r="S2079" s="92"/>
      <c r="T2079" s="2" t="s">
        <v>6772</v>
      </c>
      <c r="U2079" s="2" t="s">
        <v>6772</v>
      </c>
      <c r="V2079" s="2" t="s">
        <v>6772</v>
      </c>
      <c r="W2079" s="59" t="s">
        <v>3316</v>
      </c>
      <c r="X2079" s="59" t="str">
        <f>CONCATENATE(D2079,F2079,H2079,J2079,L2079,N2079,P2079,R2079)</f>
        <v>Construction          R2 / I0</v>
      </c>
      <c r="Y2079" s="2"/>
      <c r="Z2079" s="43">
        <v>21</v>
      </c>
      <c r="AA2079" s="44">
        <v>45321</v>
      </c>
      <c r="AB2079" s="44">
        <v>45346</v>
      </c>
      <c r="AC2079" s="47">
        <v>103499.2</v>
      </c>
    </row>
    <row r="2080" spans="1:29" x14ac:dyDescent="0.2">
      <c r="A2080" s="69" t="s">
        <v>1256</v>
      </c>
      <c r="B2080" s="3" t="str">
        <f t="shared" si="244"/>
        <v>Zone R2 - Level 00 - The Ring - Construction</v>
      </c>
      <c r="C2080" s="3" t="str">
        <f t="shared" si="244"/>
        <v>R2 / I0 - Zone R2 - Level 00 - The Ring - Construction</v>
      </c>
      <c r="D2080" s="62" t="s">
        <v>6449</v>
      </c>
      <c r="E2080" s="3" t="str">
        <f t="shared" si="245"/>
        <v>R2 / I0</v>
      </c>
      <c r="F2080" s="92"/>
      <c r="G2080" s="64" t="str">
        <f t="shared" si="246"/>
        <v>The Ring</v>
      </c>
      <c r="H2080" s="92"/>
      <c r="I2080" s="65" t="str">
        <f t="shared" si="247"/>
        <v>Level 00</v>
      </c>
      <c r="J2080" s="92"/>
      <c r="K2080" s="67" t="str">
        <f t="shared" si="242"/>
        <v>Zone R2</v>
      </c>
      <c r="L2080" s="92"/>
      <c r="M2080" s="68" t="str">
        <f t="shared" si="243"/>
        <v>R2 / I0</v>
      </c>
      <c r="N2080" s="69" t="s">
        <v>1256</v>
      </c>
      <c r="O2080" s="69" t="str">
        <f t="shared" si="248"/>
        <v>S. K. L.</v>
      </c>
      <c r="P2080" s="92"/>
      <c r="Q2080" s="70" t="str">
        <f t="shared" si="249"/>
        <v>R2 / J1</v>
      </c>
      <c r="R2080" s="92"/>
      <c r="S2080" s="92"/>
      <c r="T2080" s="3" t="s">
        <v>6718</v>
      </c>
      <c r="U2080" s="3" t="s">
        <v>6718</v>
      </c>
      <c r="V2080" s="3" t="s">
        <v>6718</v>
      </c>
      <c r="W2080" s="59" t="s">
        <v>1256</v>
      </c>
      <c r="X2080" s="59" t="str">
        <f>CONCATENATE(D2080,F2080,H2080,J2080,L2080,N2080,P2080,R2080)</f>
        <v>Construction            S. K. L.</v>
      </c>
      <c r="Y2080" s="3"/>
      <c r="Z2080" s="49">
        <v>5</v>
      </c>
      <c r="AA2080" s="50">
        <v>45321</v>
      </c>
      <c r="AB2080" s="50">
        <v>45326</v>
      </c>
      <c r="AC2080" s="52">
        <v>17249.87</v>
      </c>
    </row>
    <row r="2081" spans="1:29" ht="25.5" x14ac:dyDescent="0.2">
      <c r="A2081" s="66" t="s">
        <v>3317</v>
      </c>
      <c r="B2081" s="11" t="str">
        <f t="shared" si="244"/>
        <v xml:space="preserve"> - R2 / I0 - Zone R2 - Level 00 - The Ring - Construction</v>
      </c>
      <c r="C2081" s="11" t="str">
        <f t="shared" si="244"/>
        <v/>
      </c>
      <c r="D2081" s="62" t="s">
        <v>6449</v>
      </c>
      <c r="E2081" s="11" t="str">
        <f t="shared" si="245"/>
        <v/>
      </c>
      <c r="F2081" s="66"/>
      <c r="G2081" s="64" t="str">
        <f t="shared" si="246"/>
        <v>The Ring</v>
      </c>
      <c r="H2081" s="66"/>
      <c r="I2081" s="65" t="str">
        <f t="shared" si="247"/>
        <v>Level 00</v>
      </c>
      <c r="J2081" s="66"/>
      <c r="K2081" s="67" t="str">
        <f t="shared" si="242"/>
        <v>Zone R2</v>
      </c>
      <c r="L2081" s="66"/>
      <c r="M2081" s="68" t="str">
        <f t="shared" si="243"/>
        <v>R2 / I0</v>
      </c>
      <c r="N2081" s="66"/>
      <c r="O2081" s="69" t="str">
        <f t="shared" si="248"/>
        <v>S. K. L.</v>
      </c>
      <c r="P2081" s="66"/>
      <c r="Q2081" s="70" t="str">
        <f t="shared" si="249"/>
        <v>R2 / J1</v>
      </c>
      <c r="R2081" s="66"/>
      <c r="S2081" s="66"/>
      <c r="T2081" s="11" t="s">
        <v>6718</v>
      </c>
      <c r="U2081" s="11" t="s">
        <v>6718</v>
      </c>
      <c r="V2081" s="11" t="s">
        <v>6416</v>
      </c>
      <c r="W2081" s="59" t="s">
        <v>6416</v>
      </c>
      <c r="X2081" s="59" t="str">
        <f>CONCATENATE(D2081,F2081,H2081,J2081,L2081,N2081,P2081,R2081)</f>
        <v>Construction</v>
      </c>
      <c r="Y2081" s="11" t="s">
        <v>3318</v>
      </c>
      <c r="Z2081" s="32">
        <v>3</v>
      </c>
      <c r="AA2081" s="39">
        <v>45321</v>
      </c>
      <c r="AB2081" s="39">
        <v>45323</v>
      </c>
      <c r="AC2081" s="48">
        <v>9326.7800000000007</v>
      </c>
    </row>
    <row r="2082" spans="1:29" x14ac:dyDescent="0.2">
      <c r="A2082" s="66" t="s">
        <v>3319</v>
      </c>
      <c r="B2082" s="11" t="str">
        <f t="shared" si="244"/>
        <v xml:space="preserve"> - </v>
      </c>
      <c r="C2082" s="11" t="str">
        <f t="shared" si="244"/>
        <v/>
      </c>
      <c r="D2082" s="62" t="s">
        <v>6449</v>
      </c>
      <c r="E2082" s="11" t="str">
        <f t="shared" si="245"/>
        <v/>
      </c>
      <c r="F2082" s="66"/>
      <c r="G2082" s="64" t="str">
        <f t="shared" si="246"/>
        <v>The Ring</v>
      </c>
      <c r="H2082" s="66"/>
      <c r="I2082" s="65" t="str">
        <f t="shared" si="247"/>
        <v>Level 00</v>
      </c>
      <c r="J2082" s="66"/>
      <c r="K2082" s="67" t="str">
        <f t="shared" ref="K2082:K2145" si="250">IF(J2082="",K2081,TRIM(J2082))</f>
        <v>Zone R2</v>
      </c>
      <c r="L2082" s="66"/>
      <c r="M2082" s="68" t="str">
        <f t="shared" si="243"/>
        <v>R2 / I0</v>
      </c>
      <c r="N2082" s="66"/>
      <c r="O2082" s="69" t="str">
        <f t="shared" si="248"/>
        <v>S. K. L.</v>
      </c>
      <c r="P2082" s="66"/>
      <c r="Q2082" s="70" t="str">
        <f t="shared" si="249"/>
        <v>R2 / J1</v>
      </c>
      <c r="R2082" s="66"/>
      <c r="S2082" s="66"/>
      <c r="T2082" s="11" t="s">
        <v>6718</v>
      </c>
      <c r="U2082" s="11" t="s">
        <v>6718</v>
      </c>
      <c r="V2082" s="11" t="s">
        <v>6416</v>
      </c>
      <c r="W2082" s="59" t="s">
        <v>6416</v>
      </c>
      <c r="X2082" s="59" t="str">
        <f>CONCATENATE(D2082,F2082,H2082,J2082,L2082,N2082,P2082,R2082)</f>
        <v>Construction</v>
      </c>
      <c r="Y2082" s="11" t="s">
        <v>3320</v>
      </c>
      <c r="Z2082" s="32">
        <v>3</v>
      </c>
      <c r="AA2082" s="39">
        <v>45321</v>
      </c>
      <c r="AB2082" s="39">
        <v>45323</v>
      </c>
      <c r="AC2082" s="48">
        <v>4157.99</v>
      </c>
    </row>
    <row r="2083" spans="1:29" x14ac:dyDescent="0.2">
      <c r="A2083" s="66" t="s">
        <v>3321</v>
      </c>
      <c r="B2083" s="11" t="str">
        <f t="shared" si="244"/>
        <v xml:space="preserve"> - </v>
      </c>
      <c r="C2083" s="11" t="str">
        <f t="shared" si="244"/>
        <v/>
      </c>
      <c r="D2083" s="62" t="s">
        <v>6449</v>
      </c>
      <c r="E2083" s="11" t="str">
        <f t="shared" si="245"/>
        <v/>
      </c>
      <c r="F2083" s="66"/>
      <c r="G2083" s="64" t="str">
        <f t="shared" si="246"/>
        <v>The Ring</v>
      </c>
      <c r="H2083" s="66"/>
      <c r="I2083" s="65" t="str">
        <f t="shared" si="247"/>
        <v>Level 00</v>
      </c>
      <c r="J2083" s="66"/>
      <c r="K2083" s="67" t="str">
        <f t="shared" si="250"/>
        <v>Zone R2</v>
      </c>
      <c r="L2083" s="66"/>
      <c r="M2083" s="68" t="str">
        <f t="shared" si="243"/>
        <v>R2 / I0</v>
      </c>
      <c r="N2083" s="66"/>
      <c r="O2083" s="69" t="str">
        <f t="shared" si="248"/>
        <v>S. K. L.</v>
      </c>
      <c r="P2083" s="66"/>
      <c r="Q2083" s="70" t="str">
        <f t="shared" si="249"/>
        <v>R2 / J1</v>
      </c>
      <c r="R2083" s="66"/>
      <c r="S2083" s="66"/>
      <c r="T2083" s="11" t="s">
        <v>6718</v>
      </c>
      <c r="U2083" s="11" t="s">
        <v>6718</v>
      </c>
      <c r="V2083" s="11" t="s">
        <v>6416</v>
      </c>
      <c r="W2083" s="59" t="s">
        <v>6416</v>
      </c>
      <c r="X2083" s="59" t="str">
        <f>CONCATENATE(D2083,F2083,H2083,J2083,L2083,N2083,P2083,R2083)</f>
        <v>Construction</v>
      </c>
      <c r="Y2083" s="11" t="s">
        <v>3322</v>
      </c>
      <c r="Z2083" s="32">
        <v>2</v>
      </c>
      <c r="AA2083" s="39">
        <v>45322</v>
      </c>
      <c r="AB2083" s="39">
        <v>45323</v>
      </c>
      <c r="AC2083" s="34">
        <v>928.16</v>
      </c>
    </row>
    <row r="2084" spans="1:29" x14ac:dyDescent="0.2">
      <c r="A2084" s="66" t="s">
        <v>3323</v>
      </c>
      <c r="B2084" s="11" t="str">
        <f t="shared" si="244"/>
        <v xml:space="preserve"> - </v>
      </c>
      <c r="C2084" s="11" t="str">
        <f t="shared" si="244"/>
        <v/>
      </c>
      <c r="D2084" s="62" t="s">
        <v>6449</v>
      </c>
      <c r="E2084" s="11" t="str">
        <f t="shared" si="245"/>
        <v/>
      </c>
      <c r="F2084" s="66"/>
      <c r="G2084" s="64" t="str">
        <f t="shared" si="246"/>
        <v>The Ring</v>
      </c>
      <c r="H2084" s="66"/>
      <c r="I2084" s="65" t="str">
        <f t="shared" si="247"/>
        <v>Level 00</v>
      </c>
      <c r="J2084" s="66"/>
      <c r="K2084" s="67" t="str">
        <f t="shared" si="250"/>
        <v>Zone R2</v>
      </c>
      <c r="L2084" s="66"/>
      <c r="M2084" s="68" t="str">
        <f t="shared" ref="M2084:M2146" si="251">IF(L2084="",M2083,TRIM(L2084))</f>
        <v>R2 / I0</v>
      </c>
      <c r="N2084" s="66"/>
      <c r="O2084" s="69" t="str">
        <f t="shared" si="248"/>
        <v>S. K. L.</v>
      </c>
      <c r="P2084" s="66"/>
      <c r="Q2084" s="70" t="str">
        <f t="shared" si="249"/>
        <v>R2 / J1</v>
      </c>
      <c r="R2084" s="66"/>
      <c r="S2084" s="66"/>
      <c r="T2084" s="11" t="s">
        <v>6718</v>
      </c>
      <c r="U2084" s="11" t="s">
        <v>6718</v>
      </c>
      <c r="V2084" s="11" t="s">
        <v>6416</v>
      </c>
      <c r="W2084" s="59" t="s">
        <v>6416</v>
      </c>
      <c r="X2084" s="59" t="str">
        <f>CONCATENATE(D2084,F2084,H2084,J2084,L2084,N2084,P2084,R2084)</f>
        <v>Construction</v>
      </c>
      <c r="Y2084" s="11" t="s">
        <v>3324</v>
      </c>
      <c r="Z2084" s="32">
        <v>2</v>
      </c>
      <c r="AA2084" s="39">
        <v>45322</v>
      </c>
      <c r="AB2084" s="39">
        <v>45323</v>
      </c>
      <c r="AC2084" s="34">
        <v>680.7</v>
      </c>
    </row>
    <row r="2085" spans="1:29" x14ac:dyDescent="0.2">
      <c r="A2085" s="63" t="s">
        <v>3325</v>
      </c>
      <c r="B2085" s="8" t="str">
        <f t="shared" si="244"/>
        <v xml:space="preserve"> - </v>
      </c>
      <c r="C2085" s="8" t="str">
        <f t="shared" si="244"/>
        <v/>
      </c>
      <c r="D2085" s="62" t="s">
        <v>6449</v>
      </c>
      <c r="E2085" s="8" t="str">
        <f t="shared" si="245"/>
        <v/>
      </c>
      <c r="F2085" s="63"/>
      <c r="G2085" s="64" t="str">
        <f t="shared" si="246"/>
        <v>The Ring</v>
      </c>
      <c r="H2085" s="63"/>
      <c r="I2085" s="65" t="str">
        <f t="shared" si="247"/>
        <v>Level 00</v>
      </c>
      <c r="J2085" s="63"/>
      <c r="K2085" s="67" t="str">
        <f t="shared" si="250"/>
        <v>Zone R2</v>
      </c>
      <c r="L2085" s="63"/>
      <c r="M2085" s="68" t="str">
        <f t="shared" si="251"/>
        <v>R2 / I0</v>
      </c>
      <c r="N2085" s="63"/>
      <c r="O2085" s="69" t="str">
        <f t="shared" si="248"/>
        <v>S. K. L.</v>
      </c>
      <c r="P2085" s="63"/>
      <c r="Q2085" s="70" t="str">
        <f t="shared" si="249"/>
        <v>R2 / J1</v>
      </c>
      <c r="R2085" s="63"/>
      <c r="S2085" s="63"/>
      <c r="T2085" s="8" t="s">
        <v>6718</v>
      </c>
      <c r="U2085" s="8" t="s">
        <v>6718</v>
      </c>
      <c r="V2085" s="8" t="s">
        <v>6416</v>
      </c>
      <c r="W2085" s="59" t="s">
        <v>6416</v>
      </c>
      <c r="X2085" s="59" t="str">
        <f>CONCATENATE(D2085,F2085,H2085,J2085,L2085,N2085,P2085,R2085)</f>
        <v>Construction</v>
      </c>
      <c r="Y2085" s="8" t="s">
        <v>3326</v>
      </c>
      <c r="Z2085" s="23">
        <v>2</v>
      </c>
      <c r="AA2085" s="35">
        <v>45325</v>
      </c>
      <c r="AB2085" s="35">
        <v>45326</v>
      </c>
      <c r="AC2085" s="42">
        <v>2156.23</v>
      </c>
    </row>
    <row r="2086" spans="1:29" x14ac:dyDescent="0.2">
      <c r="A2086" s="69" t="s">
        <v>1200</v>
      </c>
      <c r="B2086" s="3" t="str">
        <f t="shared" si="244"/>
        <v/>
      </c>
      <c r="C2086" s="3" t="str">
        <f t="shared" si="244"/>
        <v>R2 / I0 - Zone R2 - Level 00 - The Ring - Construction</v>
      </c>
      <c r="D2086" s="62" t="s">
        <v>6449</v>
      </c>
      <c r="E2086" s="3" t="str">
        <f t="shared" si="245"/>
        <v>R2 / I0</v>
      </c>
      <c r="F2086" s="92"/>
      <c r="G2086" s="64" t="str">
        <f>IF(F2086="",G2085,TRIM(F2086))</f>
        <v>The Ring</v>
      </c>
      <c r="H2086" s="92"/>
      <c r="I2086" s="65" t="str">
        <f>IF(H2086="",I2085,TRIM(H2086))</f>
        <v>Level 00</v>
      </c>
      <c r="J2086" s="92"/>
      <c r="K2086" s="67" t="str">
        <f>IF(J2086="",K2085,TRIM(J2086))</f>
        <v>Zone R2</v>
      </c>
      <c r="L2086" s="92"/>
      <c r="M2086" s="68" t="str">
        <f>IF(L2086="",M2085,TRIM(L2086))</f>
        <v>R2 / I0</v>
      </c>
      <c r="N2086" s="69" t="s">
        <v>1200</v>
      </c>
      <c r="O2086" s="69" t="str">
        <f>IF(N2086="",O2085,TRIM(N2086))</f>
        <v>S. K. R.</v>
      </c>
      <c r="P2086" s="92"/>
      <c r="Q2086" s="70" t="str">
        <f>IF(P2086="",Q2085,TRIM(P2086))</f>
        <v>R2 / J1</v>
      </c>
      <c r="R2086" s="92"/>
      <c r="S2086" s="92"/>
      <c r="T2086" s="3" t="s">
        <v>6712</v>
      </c>
      <c r="U2086" s="3" t="s">
        <v>6712</v>
      </c>
      <c r="V2086" s="3" t="s">
        <v>6712</v>
      </c>
      <c r="W2086" s="59" t="s">
        <v>1200</v>
      </c>
      <c r="X2086" s="59" t="str">
        <f>CONCATENATE(D2086,F2086,H2086,J2086,L2086,N2086,P2086,R2086)</f>
        <v>Construction            S. K. R.</v>
      </c>
      <c r="Y2086" s="3"/>
      <c r="Z2086" s="49">
        <v>5</v>
      </c>
      <c r="AA2086" s="50">
        <v>45325</v>
      </c>
      <c r="AB2086" s="50">
        <v>45329</v>
      </c>
      <c r="AC2086" s="52">
        <v>17249.87</v>
      </c>
    </row>
    <row r="2087" spans="1:29" ht="25.5" x14ac:dyDescent="0.2">
      <c r="A2087" s="66" t="s">
        <v>3327</v>
      </c>
      <c r="B2087" s="11" t="str">
        <f t="shared" si="244"/>
        <v xml:space="preserve"> - R2 / I0 - Zone R2 - Level 00 - The Ring - Construction</v>
      </c>
      <c r="C2087" s="11" t="str">
        <f t="shared" si="244"/>
        <v/>
      </c>
      <c r="D2087" s="62" t="s">
        <v>6449</v>
      </c>
      <c r="E2087" s="11" t="str">
        <f t="shared" si="245"/>
        <v/>
      </c>
      <c r="F2087" s="66"/>
      <c r="G2087" s="64" t="str">
        <f t="shared" si="246"/>
        <v>The Ring</v>
      </c>
      <c r="H2087" s="66"/>
      <c r="I2087" s="65" t="str">
        <f t="shared" si="247"/>
        <v>Level 00</v>
      </c>
      <c r="J2087" s="66"/>
      <c r="K2087" s="67" t="str">
        <f t="shared" si="250"/>
        <v>Zone R2</v>
      </c>
      <c r="L2087" s="66"/>
      <c r="M2087" s="68" t="str">
        <f t="shared" si="251"/>
        <v>R2 / I0</v>
      </c>
      <c r="N2087" s="66"/>
      <c r="O2087" s="69" t="str">
        <f t="shared" si="248"/>
        <v>S. K. R.</v>
      </c>
      <c r="P2087" s="66"/>
      <c r="Q2087" s="70" t="str">
        <f t="shared" si="249"/>
        <v>R2 / J1</v>
      </c>
      <c r="R2087" s="66"/>
      <c r="S2087" s="66"/>
      <c r="T2087" s="11" t="s">
        <v>6712</v>
      </c>
      <c r="U2087" s="11" t="s">
        <v>6712</v>
      </c>
      <c r="V2087" s="11" t="s">
        <v>6416</v>
      </c>
      <c r="W2087" s="59" t="s">
        <v>6416</v>
      </c>
      <c r="X2087" s="59" t="str">
        <f>CONCATENATE(D2087,F2087,H2087,J2087,L2087,N2087,P2087,R2087)</f>
        <v>Construction</v>
      </c>
      <c r="Y2087" s="11" t="s">
        <v>3328</v>
      </c>
      <c r="Z2087" s="32">
        <v>3</v>
      </c>
      <c r="AA2087" s="39">
        <v>45325</v>
      </c>
      <c r="AB2087" s="39">
        <v>45327</v>
      </c>
      <c r="AC2087" s="48">
        <v>9326.7800000000007</v>
      </c>
    </row>
    <row r="2088" spans="1:29" x14ac:dyDescent="0.2">
      <c r="A2088" s="66" t="s">
        <v>3329</v>
      </c>
      <c r="B2088" s="11" t="str">
        <f t="shared" si="244"/>
        <v xml:space="preserve"> - </v>
      </c>
      <c r="C2088" s="11" t="str">
        <f t="shared" si="244"/>
        <v/>
      </c>
      <c r="D2088" s="62" t="s">
        <v>6449</v>
      </c>
      <c r="E2088" s="11" t="str">
        <f t="shared" si="245"/>
        <v/>
      </c>
      <c r="F2088" s="66"/>
      <c r="G2088" s="64" t="str">
        <f t="shared" si="246"/>
        <v>The Ring</v>
      </c>
      <c r="H2088" s="66"/>
      <c r="I2088" s="65" t="str">
        <f t="shared" si="247"/>
        <v>Level 00</v>
      </c>
      <c r="J2088" s="66"/>
      <c r="K2088" s="67" t="str">
        <f t="shared" si="250"/>
        <v>Zone R2</v>
      </c>
      <c r="L2088" s="66"/>
      <c r="M2088" s="68" t="str">
        <f t="shared" si="251"/>
        <v>R2 / I0</v>
      </c>
      <c r="N2088" s="66"/>
      <c r="O2088" s="69" t="str">
        <f t="shared" si="248"/>
        <v>S. K. R.</v>
      </c>
      <c r="P2088" s="66"/>
      <c r="Q2088" s="70" t="str">
        <f t="shared" si="249"/>
        <v>R2 / J1</v>
      </c>
      <c r="R2088" s="66"/>
      <c r="S2088" s="66"/>
      <c r="T2088" s="11" t="s">
        <v>6712</v>
      </c>
      <c r="U2088" s="11" t="s">
        <v>6712</v>
      </c>
      <c r="V2088" s="11" t="s">
        <v>6416</v>
      </c>
      <c r="W2088" s="59" t="s">
        <v>6416</v>
      </c>
      <c r="X2088" s="59" t="str">
        <f>CONCATENATE(D2088,F2088,H2088,J2088,L2088,N2088,P2088,R2088)</f>
        <v>Construction</v>
      </c>
      <c r="Y2088" s="11" t="s">
        <v>3330</v>
      </c>
      <c r="Z2088" s="32">
        <v>3</v>
      </c>
      <c r="AA2088" s="39">
        <v>45325</v>
      </c>
      <c r="AB2088" s="39">
        <v>45327</v>
      </c>
      <c r="AC2088" s="48">
        <v>4157.99</v>
      </c>
    </row>
    <row r="2089" spans="1:29" x14ac:dyDescent="0.2">
      <c r="A2089" s="66" t="s">
        <v>3331</v>
      </c>
      <c r="B2089" s="11" t="str">
        <f t="shared" si="244"/>
        <v xml:space="preserve"> - </v>
      </c>
      <c r="C2089" s="11" t="str">
        <f t="shared" si="244"/>
        <v/>
      </c>
      <c r="D2089" s="62" t="s">
        <v>6449</v>
      </c>
      <c r="E2089" s="11" t="str">
        <f t="shared" si="245"/>
        <v/>
      </c>
      <c r="F2089" s="66"/>
      <c r="G2089" s="64" t="str">
        <f t="shared" si="246"/>
        <v>The Ring</v>
      </c>
      <c r="H2089" s="66"/>
      <c r="I2089" s="65" t="str">
        <f t="shared" si="247"/>
        <v>Level 00</v>
      </c>
      <c r="J2089" s="66"/>
      <c r="K2089" s="67" t="str">
        <f t="shared" si="250"/>
        <v>Zone R2</v>
      </c>
      <c r="L2089" s="66"/>
      <c r="M2089" s="68" t="str">
        <f t="shared" si="251"/>
        <v>R2 / I0</v>
      </c>
      <c r="N2089" s="66"/>
      <c r="O2089" s="69" t="str">
        <f t="shared" si="248"/>
        <v>S. K. R.</v>
      </c>
      <c r="P2089" s="66"/>
      <c r="Q2089" s="70" t="str">
        <f t="shared" si="249"/>
        <v>R2 / J1</v>
      </c>
      <c r="R2089" s="66"/>
      <c r="S2089" s="66"/>
      <c r="T2089" s="11" t="s">
        <v>6712</v>
      </c>
      <c r="U2089" s="11" t="s">
        <v>6712</v>
      </c>
      <c r="V2089" s="11" t="s">
        <v>6416</v>
      </c>
      <c r="W2089" s="59" t="s">
        <v>6416</v>
      </c>
      <c r="X2089" s="59" t="str">
        <f>CONCATENATE(D2089,F2089,H2089,J2089,L2089,N2089,P2089,R2089)</f>
        <v>Construction</v>
      </c>
      <c r="Y2089" s="11" t="s">
        <v>3332</v>
      </c>
      <c r="Z2089" s="32">
        <v>2</v>
      </c>
      <c r="AA2089" s="39">
        <v>45326</v>
      </c>
      <c r="AB2089" s="39">
        <v>45327</v>
      </c>
      <c r="AC2089" s="34">
        <v>928.16</v>
      </c>
    </row>
    <row r="2090" spans="1:29" x14ac:dyDescent="0.2">
      <c r="A2090" s="66" t="s">
        <v>3333</v>
      </c>
      <c r="B2090" s="11" t="str">
        <f t="shared" si="244"/>
        <v xml:space="preserve"> - </v>
      </c>
      <c r="C2090" s="11" t="str">
        <f t="shared" si="244"/>
        <v/>
      </c>
      <c r="D2090" s="62" t="s">
        <v>6449</v>
      </c>
      <c r="E2090" s="11" t="str">
        <f t="shared" si="245"/>
        <v/>
      </c>
      <c r="F2090" s="66"/>
      <c r="G2090" s="64" t="str">
        <f t="shared" si="246"/>
        <v>The Ring</v>
      </c>
      <c r="H2090" s="66"/>
      <c r="I2090" s="65" t="str">
        <f t="shared" si="247"/>
        <v>Level 00</v>
      </c>
      <c r="J2090" s="66"/>
      <c r="K2090" s="67" t="str">
        <f t="shared" si="250"/>
        <v>Zone R2</v>
      </c>
      <c r="L2090" s="66"/>
      <c r="M2090" s="68" t="str">
        <f t="shared" si="251"/>
        <v>R2 / I0</v>
      </c>
      <c r="N2090" s="66"/>
      <c r="O2090" s="69" t="str">
        <f t="shared" si="248"/>
        <v>S. K. R.</v>
      </c>
      <c r="P2090" s="66"/>
      <c r="Q2090" s="70" t="str">
        <f t="shared" si="249"/>
        <v>R2 / J1</v>
      </c>
      <c r="R2090" s="66"/>
      <c r="S2090" s="66"/>
      <c r="T2090" s="11" t="s">
        <v>6712</v>
      </c>
      <c r="U2090" s="11" t="s">
        <v>6712</v>
      </c>
      <c r="V2090" s="11" t="s">
        <v>6416</v>
      </c>
      <c r="W2090" s="59" t="s">
        <v>6416</v>
      </c>
      <c r="X2090" s="59" t="str">
        <f>CONCATENATE(D2090,F2090,H2090,J2090,L2090,N2090,P2090,R2090)</f>
        <v>Construction</v>
      </c>
      <c r="Y2090" s="11" t="s">
        <v>3334</v>
      </c>
      <c r="Z2090" s="32">
        <v>2</v>
      </c>
      <c r="AA2090" s="39">
        <v>45326</v>
      </c>
      <c r="AB2090" s="39">
        <v>45327</v>
      </c>
      <c r="AC2090" s="34">
        <v>680.7</v>
      </c>
    </row>
    <row r="2091" spans="1:29" x14ac:dyDescent="0.2">
      <c r="A2091" s="63" t="s">
        <v>3335</v>
      </c>
      <c r="B2091" s="8" t="str">
        <f t="shared" si="244"/>
        <v xml:space="preserve"> - </v>
      </c>
      <c r="C2091" s="8" t="str">
        <f t="shared" si="244"/>
        <v/>
      </c>
      <c r="D2091" s="62" t="s">
        <v>6449</v>
      </c>
      <c r="E2091" s="8" t="str">
        <f t="shared" si="245"/>
        <v/>
      </c>
      <c r="F2091" s="63"/>
      <c r="G2091" s="64" t="str">
        <f t="shared" si="246"/>
        <v>The Ring</v>
      </c>
      <c r="H2091" s="63"/>
      <c r="I2091" s="65" t="str">
        <f t="shared" si="247"/>
        <v>Level 00</v>
      </c>
      <c r="J2091" s="63"/>
      <c r="K2091" s="67" t="str">
        <f t="shared" si="250"/>
        <v>Zone R2</v>
      </c>
      <c r="L2091" s="63"/>
      <c r="M2091" s="68" t="str">
        <f t="shared" si="251"/>
        <v>R2 / I0</v>
      </c>
      <c r="N2091" s="63"/>
      <c r="O2091" s="69" t="str">
        <f t="shared" si="248"/>
        <v>S. K. R.</v>
      </c>
      <c r="P2091" s="63"/>
      <c r="Q2091" s="70" t="str">
        <f t="shared" si="249"/>
        <v>R2 / J1</v>
      </c>
      <c r="R2091" s="63"/>
      <c r="S2091" s="63"/>
      <c r="T2091" s="8" t="s">
        <v>6712</v>
      </c>
      <c r="U2091" s="8" t="s">
        <v>6712</v>
      </c>
      <c r="V2091" s="8" t="s">
        <v>6416</v>
      </c>
      <c r="W2091" s="59" t="s">
        <v>6416</v>
      </c>
      <c r="X2091" s="59" t="str">
        <f>CONCATENATE(D2091,F2091,H2091,J2091,L2091,N2091,P2091,R2091)</f>
        <v>Construction</v>
      </c>
      <c r="Y2091" s="8" t="s">
        <v>3336</v>
      </c>
      <c r="Z2091" s="23">
        <v>2</v>
      </c>
      <c r="AA2091" s="35">
        <v>45328</v>
      </c>
      <c r="AB2091" s="35">
        <v>45329</v>
      </c>
      <c r="AC2091" s="42">
        <v>2156.23</v>
      </c>
    </row>
    <row r="2092" spans="1:29" x14ac:dyDescent="0.2">
      <c r="A2092" s="69" t="s">
        <v>1288</v>
      </c>
      <c r="B2092" s="3" t="str">
        <f t="shared" si="244"/>
        <v/>
      </c>
      <c r="C2092" s="3" t="str">
        <f t="shared" si="244"/>
        <v>R2 / I0 - Zone R2 - Level 00 - The Ring - Construction</v>
      </c>
      <c r="D2092" s="62" t="s">
        <v>6449</v>
      </c>
      <c r="E2092" s="3" t="str">
        <f t="shared" si="245"/>
        <v>R2 / I0</v>
      </c>
      <c r="F2092" s="92"/>
      <c r="G2092" s="64" t="str">
        <f>IF(F2092="",G2091,TRIM(F2092))</f>
        <v>The Ring</v>
      </c>
      <c r="H2092" s="92"/>
      <c r="I2092" s="65" t="str">
        <f>IF(H2092="",I2091,TRIM(H2092))</f>
        <v>Level 00</v>
      </c>
      <c r="J2092" s="92"/>
      <c r="K2092" s="67" t="str">
        <f>IF(J2092="",K2091,TRIM(J2092))</f>
        <v>Zone R2</v>
      </c>
      <c r="L2092" s="92"/>
      <c r="M2092" s="68" t="str">
        <f>IF(L2092="",M2091,TRIM(L2092))</f>
        <v>R2 / I0</v>
      </c>
      <c r="N2092" s="69" t="s">
        <v>1288</v>
      </c>
      <c r="O2092" s="69" t="str">
        <f>IF(N2092="",O2091,TRIM(N2092))</f>
        <v>S. K. CR.</v>
      </c>
      <c r="P2092" s="92"/>
      <c r="Q2092" s="70" t="str">
        <f>IF(P2092="",Q2091,TRIM(P2092))</f>
        <v>R2 / J1</v>
      </c>
      <c r="R2092" s="92"/>
      <c r="S2092" s="92"/>
      <c r="T2092" s="3" t="s">
        <v>6720</v>
      </c>
      <c r="U2092" s="3" t="s">
        <v>6720</v>
      </c>
      <c r="V2092" s="3" t="s">
        <v>6720</v>
      </c>
      <c r="W2092" s="59" t="s">
        <v>1288</v>
      </c>
      <c r="X2092" s="59" t="str">
        <f>CONCATENATE(D2092,F2092,H2092,J2092,L2092,N2092,P2092,R2092)</f>
        <v>Construction            S. K. CR.</v>
      </c>
      <c r="Y2092" s="3"/>
      <c r="Z2092" s="49">
        <v>5</v>
      </c>
      <c r="AA2092" s="50">
        <v>45328</v>
      </c>
      <c r="AB2092" s="50">
        <v>45333</v>
      </c>
      <c r="AC2092" s="52">
        <v>17249.87</v>
      </c>
    </row>
    <row r="2093" spans="1:29" ht="25.5" x14ac:dyDescent="0.2">
      <c r="A2093" s="66" t="s">
        <v>3337</v>
      </c>
      <c r="B2093" s="11" t="str">
        <f t="shared" si="244"/>
        <v xml:space="preserve"> - R2 / I0 - Zone R2 - Level 00 - The Ring - Construction</v>
      </c>
      <c r="C2093" s="11" t="str">
        <f t="shared" si="244"/>
        <v/>
      </c>
      <c r="D2093" s="62" t="s">
        <v>6449</v>
      </c>
      <c r="E2093" s="11" t="str">
        <f t="shared" si="245"/>
        <v/>
      </c>
      <c r="F2093" s="66"/>
      <c r="G2093" s="64" t="str">
        <f t="shared" si="246"/>
        <v>The Ring</v>
      </c>
      <c r="H2093" s="66"/>
      <c r="I2093" s="65" t="str">
        <f t="shared" si="247"/>
        <v>Level 00</v>
      </c>
      <c r="J2093" s="66"/>
      <c r="K2093" s="67" t="str">
        <f t="shared" si="250"/>
        <v>Zone R2</v>
      </c>
      <c r="L2093" s="66"/>
      <c r="M2093" s="68" t="str">
        <f t="shared" si="251"/>
        <v>R2 / I0</v>
      </c>
      <c r="N2093" s="66"/>
      <c r="O2093" s="69" t="str">
        <f t="shared" si="248"/>
        <v>S. K. CR.</v>
      </c>
      <c r="P2093" s="66"/>
      <c r="Q2093" s="70" t="str">
        <f t="shared" si="249"/>
        <v>R2 / J1</v>
      </c>
      <c r="R2093" s="66"/>
      <c r="S2093" s="66"/>
      <c r="T2093" s="11" t="s">
        <v>6720</v>
      </c>
      <c r="U2093" s="11" t="s">
        <v>6720</v>
      </c>
      <c r="V2093" s="11" t="s">
        <v>6416</v>
      </c>
      <c r="W2093" s="59" t="s">
        <v>6416</v>
      </c>
      <c r="X2093" s="59" t="str">
        <f>CONCATENATE(D2093,F2093,H2093,J2093,L2093,N2093,P2093,R2093)</f>
        <v>Construction</v>
      </c>
      <c r="Y2093" s="11" t="s">
        <v>3338</v>
      </c>
      <c r="Z2093" s="32">
        <v>3</v>
      </c>
      <c r="AA2093" s="39">
        <v>45328</v>
      </c>
      <c r="AB2093" s="39">
        <v>45330</v>
      </c>
      <c r="AC2093" s="48">
        <v>9326.7800000000007</v>
      </c>
    </row>
    <row r="2094" spans="1:29" x14ac:dyDescent="0.2">
      <c r="A2094" s="66" t="s">
        <v>3339</v>
      </c>
      <c r="B2094" s="11" t="str">
        <f t="shared" si="244"/>
        <v xml:space="preserve"> - </v>
      </c>
      <c r="C2094" s="11" t="str">
        <f t="shared" si="244"/>
        <v/>
      </c>
      <c r="D2094" s="62" t="s">
        <v>6449</v>
      </c>
      <c r="E2094" s="11" t="str">
        <f t="shared" si="245"/>
        <v/>
      </c>
      <c r="F2094" s="66"/>
      <c r="G2094" s="64" t="str">
        <f t="shared" si="246"/>
        <v>The Ring</v>
      </c>
      <c r="H2094" s="66"/>
      <c r="I2094" s="65" t="str">
        <f t="shared" si="247"/>
        <v>Level 00</v>
      </c>
      <c r="J2094" s="66"/>
      <c r="K2094" s="67" t="str">
        <f t="shared" si="250"/>
        <v>Zone R2</v>
      </c>
      <c r="L2094" s="66"/>
      <c r="M2094" s="68" t="str">
        <f t="shared" si="251"/>
        <v>R2 / I0</v>
      </c>
      <c r="N2094" s="66"/>
      <c r="O2094" s="69" t="str">
        <f t="shared" si="248"/>
        <v>S. K. CR.</v>
      </c>
      <c r="P2094" s="66"/>
      <c r="Q2094" s="70" t="str">
        <f t="shared" si="249"/>
        <v>R2 / J1</v>
      </c>
      <c r="R2094" s="66"/>
      <c r="S2094" s="66"/>
      <c r="T2094" s="11" t="s">
        <v>6720</v>
      </c>
      <c r="U2094" s="11" t="s">
        <v>6720</v>
      </c>
      <c r="V2094" s="11" t="s">
        <v>6416</v>
      </c>
      <c r="W2094" s="59" t="s">
        <v>6416</v>
      </c>
      <c r="X2094" s="59" t="str">
        <f>CONCATENATE(D2094,F2094,H2094,J2094,L2094,N2094,P2094,R2094)</f>
        <v>Construction</v>
      </c>
      <c r="Y2094" s="11" t="s">
        <v>3340</v>
      </c>
      <c r="Z2094" s="32">
        <v>3</v>
      </c>
      <c r="AA2094" s="39">
        <v>45328</v>
      </c>
      <c r="AB2094" s="39">
        <v>45330</v>
      </c>
      <c r="AC2094" s="48">
        <v>4157.99</v>
      </c>
    </row>
    <row r="2095" spans="1:29" x14ac:dyDescent="0.2">
      <c r="A2095" s="66" t="s">
        <v>3341</v>
      </c>
      <c r="B2095" s="11" t="str">
        <f t="shared" si="244"/>
        <v xml:space="preserve"> - </v>
      </c>
      <c r="C2095" s="11" t="str">
        <f t="shared" si="244"/>
        <v/>
      </c>
      <c r="D2095" s="62" t="s">
        <v>6449</v>
      </c>
      <c r="E2095" s="11" t="str">
        <f t="shared" si="245"/>
        <v/>
      </c>
      <c r="F2095" s="66"/>
      <c r="G2095" s="64" t="str">
        <f t="shared" si="246"/>
        <v>The Ring</v>
      </c>
      <c r="H2095" s="66"/>
      <c r="I2095" s="65" t="str">
        <f t="shared" si="247"/>
        <v>Level 00</v>
      </c>
      <c r="J2095" s="66"/>
      <c r="K2095" s="67" t="str">
        <f t="shared" si="250"/>
        <v>Zone R2</v>
      </c>
      <c r="L2095" s="66"/>
      <c r="M2095" s="68" t="str">
        <f t="shared" si="251"/>
        <v>R2 / I0</v>
      </c>
      <c r="N2095" s="66"/>
      <c r="O2095" s="69" t="str">
        <f t="shared" si="248"/>
        <v>S. K. CR.</v>
      </c>
      <c r="P2095" s="66"/>
      <c r="Q2095" s="70" t="str">
        <f t="shared" si="249"/>
        <v>R2 / J1</v>
      </c>
      <c r="R2095" s="66"/>
      <c r="S2095" s="66"/>
      <c r="T2095" s="11" t="s">
        <v>6720</v>
      </c>
      <c r="U2095" s="11" t="s">
        <v>6720</v>
      </c>
      <c r="V2095" s="11" t="s">
        <v>6416</v>
      </c>
      <c r="W2095" s="59" t="s">
        <v>6416</v>
      </c>
      <c r="X2095" s="59" t="str">
        <f>CONCATENATE(D2095,F2095,H2095,J2095,L2095,N2095,P2095,R2095)</f>
        <v>Construction</v>
      </c>
      <c r="Y2095" s="11" t="s">
        <v>3342</v>
      </c>
      <c r="Z2095" s="32">
        <v>2</v>
      </c>
      <c r="AA2095" s="39">
        <v>45329</v>
      </c>
      <c r="AB2095" s="39">
        <v>45330</v>
      </c>
      <c r="AC2095" s="34">
        <v>928.16</v>
      </c>
    </row>
    <row r="2096" spans="1:29" x14ac:dyDescent="0.2">
      <c r="A2096" s="66" t="s">
        <v>3343</v>
      </c>
      <c r="B2096" s="11" t="str">
        <f t="shared" si="244"/>
        <v xml:space="preserve"> - </v>
      </c>
      <c r="C2096" s="11" t="str">
        <f t="shared" si="244"/>
        <v/>
      </c>
      <c r="D2096" s="62" t="s">
        <v>6449</v>
      </c>
      <c r="E2096" s="11" t="str">
        <f t="shared" si="245"/>
        <v/>
      </c>
      <c r="F2096" s="66"/>
      <c r="G2096" s="64" t="str">
        <f t="shared" si="246"/>
        <v>The Ring</v>
      </c>
      <c r="H2096" s="66"/>
      <c r="I2096" s="65" t="str">
        <f t="shared" si="247"/>
        <v>Level 00</v>
      </c>
      <c r="J2096" s="66"/>
      <c r="K2096" s="67" t="str">
        <f t="shared" si="250"/>
        <v>Zone R2</v>
      </c>
      <c r="L2096" s="66"/>
      <c r="M2096" s="68" t="str">
        <f t="shared" si="251"/>
        <v>R2 / I0</v>
      </c>
      <c r="N2096" s="66"/>
      <c r="O2096" s="69" t="str">
        <f t="shared" si="248"/>
        <v>S. K. CR.</v>
      </c>
      <c r="P2096" s="66"/>
      <c r="Q2096" s="70" t="str">
        <f t="shared" si="249"/>
        <v>R2 / J1</v>
      </c>
      <c r="R2096" s="66"/>
      <c r="S2096" s="66"/>
      <c r="T2096" s="11" t="s">
        <v>6720</v>
      </c>
      <c r="U2096" s="11" t="s">
        <v>6720</v>
      </c>
      <c r="V2096" s="11" t="s">
        <v>6416</v>
      </c>
      <c r="W2096" s="59" t="s">
        <v>6416</v>
      </c>
      <c r="X2096" s="59" t="str">
        <f>CONCATENATE(D2096,F2096,H2096,J2096,L2096,N2096,P2096,R2096)</f>
        <v>Construction</v>
      </c>
      <c r="Y2096" s="11" t="s">
        <v>3344</v>
      </c>
      <c r="Z2096" s="32">
        <v>2</v>
      </c>
      <c r="AA2096" s="39">
        <v>45329</v>
      </c>
      <c r="AB2096" s="39">
        <v>45330</v>
      </c>
      <c r="AC2096" s="34">
        <v>680.7</v>
      </c>
    </row>
    <row r="2097" spans="1:29" x14ac:dyDescent="0.2">
      <c r="A2097" s="63" t="s">
        <v>3345</v>
      </c>
      <c r="B2097" s="8" t="str">
        <f t="shared" si="244"/>
        <v xml:space="preserve"> - </v>
      </c>
      <c r="C2097" s="8" t="str">
        <f t="shared" si="244"/>
        <v/>
      </c>
      <c r="D2097" s="62" t="s">
        <v>6449</v>
      </c>
      <c r="E2097" s="8" t="str">
        <f t="shared" si="245"/>
        <v/>
      </c>
      <c r="F2097" s="63"/>
      <c r="G2097" s="64" t="str">
        <f t="shared" si="246"/>
        <v>The Ring</v>
      </c>
      <c r="H2097" s="63"/>
      <c r="I2097" s="65" t="str">
        <f t="shared" si="247"/>
        <v>Level 00</v>
      </c>
      <c r="J2097" s="63"/>
      <c r="K2097" s="67" t="str">
        <f t="shared" si="250"/>
        <v>Zone R2</v>
      </c>
      <c r="L2097" s="63"/>
      <c r="M2097" s="68" t="str">
        <f t="shared" si="251"/>
        <v>R2 / I0</v>
      </c>
      <c r="N2097" s="63"/>
      <c r="O2097" s="69" t="str">
        <f t="shared" si="248"/>
        <v>S. K. CR.</v>
      </c>
      <c r="P2097" s="63"/>
      <c r="Q2097" s="70" t="str">
        <f t="shared" si="249"/>
        <v>R2 / J1</v>
      </c>
      <c r="R2097" s="63"/>
      <c r="S2097" s="63"/>
      <c r="T2097" s="8" t="s">
        <v>6720</v>
      </c>
      <c r="U2097" s="8" t="s">
        <v>6720</v>
      </c>
      <c r="V2097" s="8" t="s">
        <v>6416</v>
      </c>
      <c r="W2097" s="59" t="s">
        <v>6416</v>
      </c>
      <c r="X2097" s="59" t="str">
        <f>CONCATENATE(D2097,F2097,H2097,J2097,L2097,N2097,P2097,R2097)</f>
        <v>Construction</v>
      </c>
      <c r="Y2097" s="8" t="s">
        <v>3346</v>
      </c>
      <c r="Z2097" s="23">
        <v>2</v>
      </c>
      <c r="AA2097" s="35">
        <v>45332</v>
      </c>
      <c r="AB2097" s="35">
        <v>45333</v>
      </c>
      <c r="AC2097" s="42">
        <v>2156.23</v>
      </c>
    </row>
    <row r="2098" spans="1:29" x14ac:dyDescent="0.2">
      <c r="A2098" s="69" t="s">
        <v>2129</v>
      </c>
      <c r="B2098" s="3" t="str">
        <f t="shared" si="244"/>
        <v/>
      </c>
      <c r="C2098" s="3" t="str">
        <f t="shared" si="244"/>
        <v>R2 / I0 - Zone R2 - Level 00 - The Ring - Construction</v>
      </c>
      <c r="D2098" s="62" t="s">
        <v>6449</v>
      </c>
      <c r="E2098" s="3" t="str">
        <f t="shared" si="245"/>
        <v>R2 / I0</v>
      </c>
      <c r="F2098" s="92"/>
      <c r="G2098" s="64" t="str">
        <f>IF(F2098="",G2097,TRIM(F2098))</f>
        <v>The Ring</v>
      </c>
      <c r="H2098" s="92"/>
      <c r="I2098" s="65" t="str">
        <f>IF(H2098="",I2097,TRIM(H2098))</f>
        <v>Level 00</v>
      </c>
      <c r="J2098" s="92"/>
      <c r="K2098" s="67" t="str">
        <f>IF(J2098="",K2097,TRIM(J2098))</f>
        <v>Zone R2</v>
      </c>
      <c r="L2098" s="92"/>
      <c r="M2098" s="68" t="str">
        <f>IF(L2098="",M2097,TRIM(L2098))</f>
        <v>R2 / I0</v>
      </c>
      <c r="N2098" s="69" t="s">
        <v>2129</v>
      </c>
      <c r="O2098" s="69" t="str">
        <f>IF(N2098="",O2097,TRIM(N2098))</f>
        <v>S. DQ. L. - 1</v>
      </c>
      <c r="P2098" s="92"/>
      <c r="Q2098" s="70" t="str">
        <f>IF(P2098="",Q2097,TRIM(P2098))</f>
        <v>R2 / J1</v>
      </c>
      <c r="R2098" s="92"/>
      <c r="S2098" s="92"/>
      <c r="T2098" s="3" t="s">
        <v>6743</v>
      </c>
      <c r="U2098" s="3" t="s">
        <v>6743</v>
      </c>
      <c r="V2098" s="3" t="s">
        <v>6743</v>
      </c>
      <c r="W2098" s="59" t="s">
        <v>2129</v>
      </c>
      <c r="X2098" s="59" t="str">
        <f>CONCATENATE(D2098,F2098,H2098,J2098,L2098,N2098,P2098,R2098)</f>
        <v>Construction            S. DQ. L. - 1</v>
      </c>
      <c r="Y2098" s="3"/>
      <c r="Z2098" s="49">
        <v>5</v>
      </c>
      <c r="AA2098" s="50">
        <v>45332</v>
      </c>
      <c r="AB2098" s="50">
        <v>45336</v>
      </c>
      <c r="AC2098" s="52">
        <v>17249.87</v>
      </c>
    </row>
    <row r="2099" spans="1:29" ht="25.5" x14ac:dyDescent="0.2">
      <c r="A2099" s="66" t="s">
        <v>3347</v>
      </c>
      <c r="B2099" s="11" t="str">
        <f t="shared" si="244"/>
        <v xml:space="preserve"> - R2 / I0 - Zone R2 - Level 00 - The Ring - Construction</v>
      </c>
      <c r="C2099" s="11" t="str">
        <f t="shared" si="244"/>
        <v/>
      </c>
      <c r="D2099" s="62" t="s">
        <v>6449</v>
      </c>
      <c r="E2099" s="11" t="str">
        <f t="shared" si="245"/>
        <v/>
      </c>
      <c r="F2099" s="66"/>
      <c r="G2099" s="64" t="str">
        <f t="shared" si="246"/>
        <v>The Ring</v>
      </c>
      <c r="H2099" s="66"/>
      <c r="I2099" s="65" t="str">
        <f t="shared" si="247"/>
        <v>Level 00</v>
      </c>
      <c r="J2099" s="66"/>
      <c r="K2099" s="67" t="str">
        <f t="shared" si="250"/>
        <v>Zone R2</v>
      </c>
      <c r="L2099" s="66"/>
      <c r="M2099" s="68" t="str">
        <f t="shared" si="251"/>
        <v>R2 / I0</v>
      </c>
      <c r="N2099" s="66"/>
      <c r="O2099" s="69" t="str">
        <f t="shared" si="248"/>
        <v>S. DQ. L. - 1</v>
      </c>
      <c r="P2099" s="66"/>
      <c r="Q2099" s="70" t="str">
        <f t="shared" si="249"/>
        <v>R2 / J1</v>
      </c>
      <c r="R2099" s="66"/>
      <c r="S2099" s="66"/>
      <c r="T2099" s="11" t="s">
        <v>6743</v>
      </c>
      <c r="U2099" s="11" t="s">
        <v>6743</v>
      </c>
      <c r="V2099" s="11" t="s">
        <v>6416</v>
      </c>
      <c r="W2099" s="59" t="s">
        <v>6416</v>
      </c>
      <c r="X2099" s="59" t="str">
        <f>CONCATENATE(D2099,F2099,H2099,J2099,L2099,N2099,P2099,R2099)</f>
        <v>Construction</v>
      </c>
      <c r="Y2099" s="11" t="s">
        <v>3348</v>
      </c>
      <c r="Z2099" s="32">
        <v>3</v>
      </c>
      <c r="AA2099" s="39">
        <v>45332</v>
      </c>
      <c r="AB2099" s="39">
        <v>45334</v>
      </c>
      <c r="AC2099" s="48">
        <v>9326.7800000000007</v>
      </c>
    </row>
    <row r="2100" spans="1:29" x14ac:dyDescent="0.2">
      <c r="A2100" s="66" t="s">
        <v>3349</v>
      </c>
      <c r="B2100" s="11" t="str">
        <f t="shared" si="244"/>
        <v xml:space="preserve"> - </v>
      </c>
      <c r="C2100" s="11" t="str">
        <f t="shared" si="244"/>
        <v/>
      </c>
      <c r="D2100" s="62" t="s">
        <v>6449</v>
      </c>
      <c r="E2100" s="11" t="str">
        <f t="shared" si="245"/>
        <v/>
      </c>
      <c r="F2100" s="66"/>
      <c r="G2100" s="64" t="str">
        <f t="shared" si="246"/>
        <v>The Ring</v>
      </c>
      <c r="H2100" s="66"/>
      <c r="I2100" s="65" t="str">
        <f t="shared" si="247"/>
        <v>Level 00</v>
      </c>
      <c r="J2100" s="66"/>
      <c r="K2100" s="67" t="str">
        <f t="shared" si="250"/>
        <v>Zone R2</v>
      </c>
      <c r="L2100" s="66"/>
      <c r="M2100" s="68" t="str">
        <f t="shared" si="251"/>
        <v>R2 / I0</v>
      </c>
      <c r="N2100" s="66"/>
      <c r="O2100" s="69" t="str">
        <f t="shared" si="248"/>
        <v>S. DQ. L. - 1</v>
      </c>
      <c r="P2100" s="66"/>
      <c r="Q2100" s="70" t="str">
        <f t="shared" si="249"/>
        <v>R2 / J1</v>
      </c>
      <c r="R2100" s="66"/>
      <c r="S2100" s="66"/>
      <c r="T2100" s="11" t="s">
        <v>6743</v>
      </c>
      <c r="U2100" s="11" t="s">
        <v>6743</v>
      </c>
      <c r="V2100" s="11" t="s">
        <v>6416</v>
      </c>
      <c r="W2100" s="59" t="s">
        <v>6416</v>
      </c>
      <c r="X2100" s="59" t="str">
        <f>CONCATENATE(D2100,F2100,H2100,J2100,L2100,N2100,P2100,R2100)</f>
        <v>Construction</v>
      </c>
      <c r="Y2100" s="11" t="s">
        <v>3350</v>
      </c>
      <c r="Z2100" s="32">
        <v>3</v>
      </c>
      <c r="AA2100" s="39">
        <v>45332</v>
      </c>
      <c r="AB2100" s="39">
        <v>45334</v>
      </c>
      <c r="AC2100" s="48">
        <v>4157.99</v>
      </c>
    </row>
    <row r="2101" spans="1:29" x14ac:dyDescent="0.2">
      <c r="A2101" s="66" t="s">
        <v>3351</v>
      </c>
      <c r="B2101" s="11" t="str">
        <f t="shared" si="244"/>
        <v xml:space="preserve"> - </v>
      </c>
      <c r="C2101" s="11" t="str">
        <f t="shared" si="244"/>
        <v/>
      </c>
      <c r="D2101" s="62" t="s">
        <v>6449</v>
      </c>
      <c r="E2101" s="11" t="str">
        <f t="shared" si="245"/>
        <v/>
      </c>
      <c r="F2101" s="66"/>
      <c r="G2101" s="64" t="str">
        <f t="shared" si="246"/>
        <v>The Ring</v>
      </c>
      <c r="H2101" s="66"/>
      <c r="I2101" s="65" t="str">
        <f t="shared" si="247"/>
        <v>Level 00</v>
      </c>
      <c r="J2101" s="66"/>
      <c r="K2101" s="67" t="str">
        <f t="shared" si="250"/>
        <v>Zone R2</v>
      </c>
      <c r="L2101" s="66"/>
      <c r="M2101" s="68" t="str">
        <f t="shared" si="251"/>
        <v>R2 / I0</v>
      </c>
      <c r="N2101" s="66"/>
      <c r="O2101" s="69" t="str">
        <f t="shared" si="248"/>
        <v>S. DQ. L. - 1</v>
      </c>
      <c r="P2101" s="66"/>
      <c r="Q2101" s="70" t="str">
        <f t="shared" si="249"/>
        <v>R2 / J1</v>
      </c>
      <c r="R2101" s="66"/>
      <c r="S2101" s="66"/>
      <c r="T2101" s="11" t="s">
        <v>6743</v>
      </c>
      <c r="U2101" s="11" t="s">
        <v>6743</v>
      </c>
      <c r="V2101" s="11" t="s">
        <v>6416</v>
      </c>
      <c r="W2101" s="59" t="s">
        <v>6416</v>
      </c>
      <c r="X2101" s="59" t="str">
        <f>CONCATENATE(D2101,F2101,H2101,J2101,L2101,N2101,P2101,R2101)</f>
        <v>Construction</v>
      </c>
      <c r="Y2101" s="11" t="s">
        <v>3352</v>
      </c>
      <c r="Z2101" s="32">
        <v>2</v>
      </c>
      <c r="AA2101" s="39">
        <v>45333</v>
      </c>
      <c r="AB2101" s="39">
        <v>45334</v>
      </c>
      <c r="AC2101" s="34">
        <v>928.16</v>
      </c>
    </row>
    <row r="2102" spans="1:29" x14ac:dyDescent="0.2">
      <c r="A2102" s="66" t="s">
        <v>3353</v>
      </c>
      <c r="B2102" s="11" t="str">
        <f t="shared" si="244"/>
        <v xml:space="preserve"> - </v>
      </c>
      <c r="C2102" s="11" t="str">
        <f t="shared" si="244"/>
        <v/>
      </c>
      <c r="D2102" s="62" t="s">
        <v>6449</v>
      </c>
      <c r="E2102" s="11" t="str">
        <f t="shared" si="245"/>
        <v/>
      </c>
      <c r="F2102" s="66"/>
      <c r="G2102" s="64" t="str">
        <f t="shared" si="246"/>
        <v>The Ring</v>
      </c>
      <c r="H2102" s="66"/>
      <c r="I2102" s="65" t="str">
        <f t="shared" si="247"/>
        <v>Level 00</v>
      </c>
      <c r="J2102" s="66"/>
      <c r="K2102" s="67" t="str">
        <f t="shared" si="250"/>
        <v>Zone R2</v>
      </c>
      <c r="L2102" s="66"/>
      <c r="M2102" s="68" t="str">
        <f t="shared" si="251"/>
        <v>R2 / I0</v>
      </c>
      <c r="N2102" s="66"/>
      <c r="O2102" s="69" t="str">
        <f t="shared" si="248"/>
        <v>S. DQ. L. - 1</v>
      </c>
      <c r="P2102" s="66"/>
      <c r="Q2102" s="70" t="str">
        <f t="shared" si="249"/>
        <v>R2 / J1</v>
      </c>
      <c r="R2102" s="66"/>
      <c r="S2102" s="66"/>
      <c r="T2102" s="11" t="s">
        <v>6743</v>
      </c>
      <c r="U2102" s="11" t="s">
        <v>6743</v>
      </c>
      <c r="V2102" s="11" t="s">
        <v>6416</v>
      </c>
      <c r="W2102" s="59" t="s">
        <v>6416</v>
      </c>
      <c r="X2102" s="59" t="str">
        <f>CONCATENATE(D2102,F2102,H2102,J2102,L2102,N2102,P2102,R2102)</f>
        <v>Construction</v>
      </c>
      <c r="Y2102" s="11" t="s">
        <v>3354</v>
      </c>
      <c r="Z2102" s="32">
        <v>2</v>
      </c>
      <c r="AA2102" s="39">
        <v>45333</v>
      </c>
      <c r="AB2102" s="39">
        <v>45334</v>
      </c>
      <c r="AC2102" s="34">
        <v>680.7</v>
      </c>
    </row>
    <row r="2103" spans="1:29" x14ac:dyDescent="0.2">
      <c r="A2103" s="63" t="s">
        <v>3355</v>
      </c>
      <c r="B2103" s="8" t="str">
        <f t="shared" si="244"/>
        <v xml:space="preserve"> - </v>
      </c>
      <c r="C2103" s="8" t="str">
        <f t="shared" si="244"/>
        <v/>
      </c>
      <c r="D2103" s="62" t="s">
        <v>6449</v>
      </c>
      <c r="E2103" s="8" t="str">
        <f t="shared" si="245"/>
        <v/>
      </c>
      <c r="F2103" s="63"/>
      <c r="G2103" s="64" t="str">
        <f t="shared" si="246"/>
        <v>The Ring</v>
      </c>
      <c r="H2103" s="63"/>
      <c r="I2103" s="65" t="str">
        <f t="shared" si="247"/>
        <v>Level 00</v>
      </c>
      <c r="J2103" s="63"/>
      <c r="K2103" s="67" t="str">
        <f t="shared" si="250"/>
        <v>Zone R2</v>
      </c>
      <c r="L2103" s="63"/>
      <c r="M2103" s="68" t="str">
        <f t="shared" si="251"/>
        <v>R2 / I0</v>
      </c>
      <c r="N2103" s="63"/>
      <c r="O2103" s="69" t="str">
        <f t="shared" si="248"/>
        <v>S. DQ. L. - 1</v>
      </c>
      <c r="P2103" s="63"/>
      <c r="Q2103" s="70" t="str">
        <f t="shared" si="249"/>
        <v>R2 / J1</v>
      </c>
      <c r="R2103" s="63"/>
      <c r="S2103" s="63"/>
      <c r="T2103" s="8" t="s">
        <v>6743</v>
      </c>
      <c r="U2103" s="8" t="s">
        <v>6743</v>
      </c>
      <c r="V2103" s="8" t="s">
        <v>6416</v>
      </c>
      <c r="W2103" s="59" t="s">
        <v>6416</v>
      </c>
      <c r="X2103" s="59" t="str">
        <f>CONCATENATE(D2103,F2103,H2103,J2103,L2103,N2103,P2103,R2103)</f>
        <v>Construction</v>
      </c>
      <c r="Y2103" s="8" t="s">
        <v>3356</v>
      </c>
      <c r="Z2103" s="23">
        <v>2</v>
      </c>
      <c r="AA2103" s="35">
        <v>45335</v>
      </c>
      <c r="AB2103" s="35">
        <v>45336</v>
      </c>
      <c r="AC2103" s="42">
        <v>2156.23</v>
      </c>
    </row>
    <row r="2104" spans="1:29" x14ac:dyDescent="0.2">
      <c r="A2104" s="69" t="s">
        <v>2140</v>
      </c>
      <c r="B2104" s="3" t="str">
        <f t="shared" si="244"/>
        <v/>
      </c>
      <c r="C2104" s="3" t="str">
        <f t="shared" si="244"/>
        <v>R2 / I0 - Zone R2 - Level 00 - The Ring - Construction</v>
      </c>
      <c r="D2104" s="62" t="s">
        <v>6449</v>
      </c>
      <c r="E2104" s="3" t="str">
        <f t="shared" si="245"/>
        <v>R2 / I0</v>
      </c>
      <c r="F2104" s="92"/>
      <c r="G2104" s="64" t="str">
        <f>IF(F2104="",G2103,TRIM(F2104))</f>
        <v>The Ring</v>
      </c>
      <c r="H2104" s="92"/>
      <c r="I2104" s="65" t="str">
        <f>IF(H2104="",I2103,TRIM(H2104))</f>
        <v>Level 00</v>
      </c>
      <c r="J2104" s="92"/>
      <c r="K2104" s="67" t="str">
        <f>IF(J2104="",K2103,TRIM(J2104))</f>
        <v>Zone R2</v>
      </c>
      <c r="L2104" s="92"/>
      <c r="M2104" s="68" t="str">
        <f>IF(L2104="",M2103,TRIM(L2104))</f>
        <v>R2 / I0</v>
      </c>
      <c r="N2104" s="69" t="s">
        <v>2140</v>
      </c>
      <c r="O2104" s="69" t="str">
        <f>IF(N2104="",O2103,TRIM(N2104))</f>
        <v>S. DQ. L. - 2</v>
      </c>
      <c r="P2104" s="92"/>
      <c r="Q2104" s="70" t="str">
        <f>IF(P2104="",Q2103,TRIM(P2104))</f>
        <v>R2 / J1</v>
      </c>
      <c r="R2104" s="92"/>
      <c r="S2104" s="92"/>
      <c r="T2104" s="3" t="s">
        <v>6744</v>
      </c>
      <c r="U2104" s="3" t="s">
        <v>6744</v>
      </c>
      <c r="V2104" s="3" t="s">
        <v>6744</v>
      </c>
      <c r="W2104" s="59" t="s">
        <v>2140</v>
      </c>
      <c r="X2104" s="59" t="str">
        <f>CONCATENATE(D2104,F2104,H2104,J2104,L2104,N2104,P2104,R2104)</f>
        <v>Construction            S. DQ. L. - 2</v>
      </c>
      <c r="Y2104" s="3"/>
      <c r="Z2104" s="49">
        <v>5</v>
      </c>
      <c r="AA2104" s="50">
        <v>45335</v>
      </c>
      <c r="AB2104" s="50">
        <v>45340</v>
      </c>
      <c r="AC2104" s="52">
        <v>17249.87</v>
      </c>
    </row>
    <row r="2105" spans="1:29" ht="25.5" x14ac:dyDescent="0.2">
      <c r="A2105" s="66" t="s">
        <v>3357</v>
      </c>
      <c r="B2105" s="11" t="str">
        <f t="shared" si="244"/>
        <v xml:space="preserve"> - R2 / I0 - Zone R2 - Level 00 - The Ring - Construction</v>
      </c>
      <c r="C2105" s="11" t="str">
        <f t="shared" si="244"/>
        <v/>
      </c>
      <c r="D2105" s="62" t="s">
        <v>6449</v>
      </c>
      <c r="E2105" s="11" t="str">
        <f t="shared" si="245"/>
        <v/>
      </c>
      <c r="F2105" s="66"/>
      <c r="G2105" s="64" t="str">
        <f t="shared" si="246"/>
        <v>The Ring</v>
      </c>
      <c r="H2105" s="66"/>
      <c r="I2105" s="65" t="str">
        <f t="shared" si="247"/>
        <v>Level 00</v>
      </c>
      <c r="J2105" s="66"/>
      <c r="K2105" s="67" t="str">
        <f t="shared" si="250"/>
        <v>Zone R2</v>
      </c>
      <c r="L2105" s="66"/>
      <c r="M2105" s="68" t="str">
        <f t="shared" si="251"/>
        <v>R2 / I0</v>
      </c>
      <c r="N2105" s="66"/>
      <c r="O2105" s="69" t="str">
        <f t="shared" si="248"/>
        <v>S. DQ. L. - 2</v>
      </c>
      <c r="P2105" s="66"/>
      <c r="Q2105" s="70" t="str">
        <f t="shared" si="249"/>
        <v>R2 / J1</v>
      </c>
      <c r="R2105" s="66"/>
      <c r="S2105" s="66"/>
      <c r="T2105" s="11" t="s">
        <v>6744</v>
      </c>
      <c r="U2105" s="11" t="s">
        <v>6744</v>
      </c>
      <c r="V2105" s="11" t="s">
        <v>6416</v>
      </c>
      <c r="W2105" s="59" t="s">
        <v>6416</v>
      </c>
      <c r="X2105" s="59" t="str">
        <f>CONCATENATE(D2105,F2105,H2105,J2105,L2105,N2105,P2105,R2105)</f>
        <v>Construction</v>
      </c>
      <c r="Y2105" s="11" t="s">
        <v>3358</v>
      </c>
      <c r="Z2105" s="32">
        <v>3</v>
      </c>
      <c r="AA2105" s="39">
        <v>45335</v>
      </c>
      <c r="AB2105" s="39">
        <v>45337</v>
      </c>
      <c r="AC2105" s="48">
        <v>9326.7800000000007</v>
      </c>
    </row>
    <row r="2106" spans="1:29" x14ac:dyDescent="0.2">
      <c r="A2106" s="66" t="s">
        <v>3359</v>
      </c>
      <c r="B2106" s="11" t="str">
        <f t="shared" si="244"/>
        <v xml:space="preserve"> - </v>
      </c>
      <c r="C2106" s="11" t="str">
        <f t="shared" si="244"/>
        <v/>
      </c>
      <c r="D2106" s="62" t="s">
        <v>6449</v>
      </c>
      <c r="E2106" s="11" t="str">
        <f t="shared" si="245"/>
        <v/>
      </c>
      <c r="F2106" s="66"/>
      <c r="G2106" s="64" t="str">
        <f t="shared" si="246"/>
        <v>The Ring</v>
      </c>
      <c r="H2106" s="66"/>
      <c r="I2106" s="65" t="str">
        <f t="shared" si="247"/>
        <v>Level 00</v>
      </c>
      <c r="J2106" s="66"/>
      <c r="K2106" s="67" t="str">
        <f t="shared" si="250"/>
        <v>Zone R2</v>
      </c>
      <c r="L2106" s="66"/>
      <c r="M2106" s="68" t="str">
        <f t="shared" si="251"/>
        <v>R2 / I0</v>
      </c>
      <c r="N2106" s="66"/>
      <c r="O2106" s="69" t="str">
        <f t="shared" si="248"/>
        <v>S. DQ. L. - 2</v>
      </c>
      <c r="P2106" s="66"/>
      <c r="Q2106" s="70" t="str">
        <f t="shared" si="249"/>
        <v>R2 / J1</v>
      </c>
      <c r="R2106" s="66"/>
      <c r="S2106" s="66"/>
      <c r="T2106" s="11" t="s">
        <v>6744</v>
      </c>
      <c r="U2106" s="11" t="s">
        <v>6744</v>
      </c>
      <c r="V2106" s="11" t="s">
        <v>6416</v>
      </c>
      <c r="W2106" s="59" t="s">
        <v>6416</v>
      </c>
      <c r="X2106" s="59" t="str">
        <f>CONCATENATE(D2106,F2106,H2106,J2106,L2106,N2106,P2106,R2106)</f>
        <v>Construction</v>
      </c>
      <c r="Y2106" s="11" t="s">
        <v>3360</v>
      </c>
      <c r="Z2106" s="32">
        <v>3</v>
      </c>
      <c r="AA2106" s="39">
        <v>45335</v>
      </c>
      <c r="AB2106" s="39">
        <v>45337</v>
      </c>
      <c r="AC2106" s="48">
        <v>4157.99</v>
      </c>
    </row>
    <row r="2107" spans="1:29" x14ac:dyDescent="0.2">
      <c r="A2107" s="66" t="s">
        <v>3361</v>
      </c>
      <c r="B2107" s="11" t="str">
        <f t="shared" si="244"/>
        <v xml:space="preserve"> - </v>
      </c>
      <c r="C2107" s="11" t="str">
        <f t="shared" si="244"/>
        <v/>
      </c>
      <c r="D2107" s="62" t="s">
        <v>6449</v>
      </c>
      <c r="E2107" s="11" t="str">
        <f t="shared" si="245"/>
        <v/>
      </c>
      <c r="F2107" s="66"/>
      <c r="G2107" s="64" t="str">
        <f t="shared" si="246"/>
        <v>The Ring</v>
      </c>
      <c r="H2107" s="66"/>
      <c r="I2107" s="65" t="str">
        <f t="shared" si="247"/>
        <v>Level 00</v>
      </c>
      <c r="J2107" s="66"/>
      <c r="K2107" s="67" t="str">
        <f t="shared" si="250"/>
        <v>Zone R2</v>
      </c>
      <c r="L2107" s="66"/>
      <c r="M2107" s="68" t="str">
        <f t="shared" si="251"/>
        <v>R2 / I0</v>
      </c>
      <c r="N2107" s="66"/>
      <c r="O2107" s="69" t="str">
        <f t="shared" si="248"/>
        <v>S. DQ. L. - 2</v>
      </c>
      <c r="P2107" s="66"/>
      <c r="Q2107" s="70" t="str">
        <f t="shared" si="249"/>
        <v>R2 / J1</v>
      </c>
      <c r="R2107" s="66"/>
      <c r="S2107" s="66"/>
      <c r="T2107" s="11" t="s">
        <v>6744</v>
      </c>
      <c r="U2107" s="11" t="s">
        <v>6744</v>
      </c>
      <c r="V2107" s="11" t="s">
        <v>6416</v>
      </c>
      <c r="W2107" s="59" t="s">
        <v>6416</v>
      </c>
      <c r="X2107" s="59" t="str">
        <f>CONCATENATE(D2107,F2107,H2107,J2107,L2107,N2107,P2107,R2107)</f>
        <v>Construction</v>
      </c>
      <c r="Y2107" s="11" t="s">
        <v>3362</v>
      </c>
      <c r="Z2107" s="32">
        <v>2</v>
      </c>
      <c r="AA2107" s="39">
        <v>45336</v>
      </c>
      <c r="AB2107" s="39">
        <v>45337</v>
      </c>
      <c r="AC2107" s="34">
        <v>928.16</v>
      </c>
    </row>
    <row r="2108" spans="1:29" x14ac:dyDescent="0.2">
      <c r="A2108" s="66" t="s">
        <v>3363</v>
      </c>
      <c r="B2108" s="11" t="str">
        <f t="shared" si="244"/>
        <v xml:space="preserve"> - </v>
      </c>
      <c r="C2108" s="11" t="str">
        <f t="shared" si="244"/>
        <v/>
      </c>
      <c r="D2108" s="62" t="s">
        <v>6449</v>
      </c>
      <c r="E2108" s="11" t="str">
        <f t="shared" si="245"/>
        <v/>
      </c>
      <c r="F2108" s="66"/>
      <c r="G2108" s="64" t="str">
        <f t="shared" si="246"/>
        <v>The Ring</v>
      </c>
      <c r="H2108" s="66"/>
      <c r="I2108" s="65" t="str">
        <f t="shared" si="247"/>
        <v>Level 00</v>
      </c>
      <c r="J2108" s="66"/>
      <c r="K2108" s="67" t="str">
        <f t="shared" si="250"/>
        <v>Zone R2</v>
      </c>
      <c r="L2108" s="66"/>
      <c r="M2108" s="68" t="str">
        <f t="shared" si="251"/>
        <v>R2 / I0</v>
      </c>
      <c r="N2108" s="66"/>
      <c r="O2108" s="69" t="str">
        <f t="shared" si="248"/>
        <v>S. DQ. L. - 2</v>
      </c>
      <c r="P2108" s="66"/>
      <c r="Q2108" s="70" t="str">
        <f t="shared" si="249"/>
        <v>R2 / J1</v>
      </c>
      <c r="R2108" s="66"/>
      <c r="S2108" s="66"/>
      <c r="T2108" s="11" t="s">
        <v>6744</v>
      </c>
      <c r="U2108" s="11" t="s">
        <v>6744</v>
      </c>
      <c r="V2108" s="11" t="s">
        <v>6416</v>
      </c>
      <c r="W2108" s="59" t="s">
        <v>6416</v>
      </c>
      <c r="X2108" s="59" t="str">
        <f>CONCATENATE(D2108,F2108,H2108,J2108,L2108,N2108,P2108,R2108)</f>
        <v>Construction</v>
      </c>
      <c r="Y2108" s="11" t="s">
        <v>3364</v>
      </c>
      <c r="Z2108" s="32">
        <v>2</v>
      </c>
      <c r="AA2108" s="39">
        <v>45336</v>
      </c>
      <c r="AB2108" s="39">
        <v>45337</v>
      </c>
      <c r="AC2108" s="34">
        <v>680.7</v>
      </c>
    </row>
    <row r="2109" spans="1:29" x14ac:dyDescent="0.2">
      <c r="A2109" s="63" t="s">
        <v>3365</v>
      </c>
      <c r="B2109" s="8" t="str">
        <f t="shared" si="244"/>
        <v xml:space="preserve"> - </v>
      </c>
      <c r="C2109" s="8" t="str">
        <f t="shared" si="244"/>
        <v/>
      </c>
      <c r="D2109" s="62" t="s">
        <v>6449</v>
      </c>
      <c r="E2109" s="8" t="str">
        <f t="shared" si="245"/>
        <v/>
      </c>
      <c r="F2109" s="63"/>
      <c r="G2109" s="64" t="str">
        <f t="shared" si="246"/>
        <v>The Ring</v>
      </c>
      <c r="H2109" s="63"/>
      <c r="I2109" s="65" t="str">
        <f t="shared" si="247"/>
        <v>Level 00</v>
      </c>
      <c r="J2109" s="63"/>
      <c r="K2109" s="67" t="str">
        <f t="shared" si="250"/>
        <v>Zone R2</v>
      </c>
      <c r="L2109" s="63"/>
      <c r="M2109" s="68" t="str">
        <f t="shared" si="251"/>
        <v>R2 / I0</v>
      </c>
      <c r="N2109" s="63"/>
      <c r="O2109" s="69" t="str">
        <f t="shared" si="248"/>
        <v>S. DQ. L. - 2</v>
      </c>
      <c r="P2109" s="63"/>
      <c r="Q2109" s="70" t="str">
        <f t="shared" si="249"/>
        <v>R2 / J1</v>
      </c>
      <c r="R2109" s="63"/>
      <c r="S2109" s="63"/>
      <c r="T2109" s="8" t="s">
        <v>6744</v>
      </c>
      <c r="U2109" s="8" t="s">
        <v>6744</v>
      </c>
      <c r="V2109" s="8" t="s">
        <v>6416</v>
      </c>
      <c r="W2109" s="59" t="s">
        <v>6416</v>
      </c>
      <c r="X2109" s="59" t="str">
        <f>CONCATENATE(D2109,F2109,H2109,J2109,L2109,N2109,P2109,R2109)</f>
        <v>Construction</v>
      </c>
      <c r="Y2109" s="8" t="s">
        <v>3366</v>
      </c>
      <c r="Z2109" s="23">
        <v>2</v>
      </c>
      <c r="AA2109" s="35">
        <v>45339</v>
      </c>
      <c r="AB2109" s="35">
        <v>45340</v>
      </c>
      <c r="AC2109" s="42">
        <v>2156.23</v>
      </c>
    </row>
    <row r="2110" spans="1:29" x14ac:dyDescent="0.2">
      <c r="A2110" s="69" t="s">
        <v>3367</v>
      </c>
      <c r="B2110" s="3" t="str">
        <f t="shared" si="244"/>
        <v/>
      </c>
      <c r="C2110" s="3" t="str">
        <f t="shared" si="244"/>
        <v>R2 / I0 - Zone R2 - Level 00 - The Ring - Construction</v>
      </c>
      <c r="D2110" s="62" t="s">
        <v>6449</v>
      </c>
      <c r="E2110" s="3" t="str">
        <f t="shared" si="245"/>
        <v>R2 / I0</v>
      </c>
      <c r="F2110" s="92"/>
      <c r="G2110" s="64" t="str">
        <f>IF(F2110="",G2109,TRIM(F2110))</f>
        <v>The Ring</v>
      </c>
      <c r="H2110" s="92"/>
      <c r="I2110" s="65" t="str">
        <f>IF(H2110="",I2109,TRIM(H2110))</f>
        <v>Level 00</v>
      </c>
      <c r="J2110" s="92"/>
      <c r="K2110" s="67" t="str">
        <f>IF(J2110="",K2109,TRIM(J2110))</f>
        <v>Zone R2</v>
      </c>
      <c r="L2110" s="92"/>
      <c r="M2110" s="68" t="str">
        <f>IF(L2110="",M2109,TRIM(L2110))</f>
        <v>R2 / I0</v>
      </c>
      <c r="N2110" s="69" t="s">
        <v>3367</v>
      </c>
      <c r="O2110" s="69" t="str">
        <f>IF(N2110="",O2109,TRIM(N2110))</f>
        <v>2BS</v>
      </c>
      <c r="P2110" s="92"/>
      <c r="Q2110" s="70" t="str">
        <f>IF(P2110="",Q2109,TRIM(P2110))</f>
        <v>R2 / J1</v>
      </c>
      <c r="R2110" s="92"/>
      <c r="S2110" s="92"/>
      <c r="T2110" s="3" t="s">
        <v>6571</v>
      </c>
      <c r="U2110" s="3" t="s">
        <v>6571</v>
      </c>
      <c r="V2110" s="3" t="s">
        <v>6571</v>
      </c>
      <c r="W2110" s="59" t="s">
        <v>3367</v>
      </c>
      <c r="X2110" s="59" t="str">
        <f>CONCATENATE(D2110,F2110,H2110,J2110,L2110,N2110,P2110,R2110)</f>
        <v>Construction            2BS</v>
      </c>
      <c r="Y2110" s="3"/>
      <c r="Z2110" s="49">
        <v>6</v>
      </c>
      <c r="AA2110" s="50">
        <v>45339</v>
      </c>
      <c r="AB2110" s="50">
        <v>45346</v>
      </c>
      <c r="AC2110" s="52">
        <v>17249.87</v>
      </c>
    </row>
    <row r="2111" spans="1:29" ht="25.5" x14ac:dyDescent="0.2">
      <c r="A2111" s="66" t="s">
        <v>3368</v>
      </c>
      <c r="B2111" s="11" t="str">
        <f t="shared" si="244"/>
        <v xml:space="preserve"> - R2 / I0 - Zone R2 - Level 00 - The Ring - Construction</v>
      </c>
      <c r="C2111" s="11" t="str">
        <f t="shared" si="244"/>
        <v/>
      </c>
      <c r="D2111" s="62" t="s">
        <v>6449</v>
      </c>
      <c r="E2111" s="11" t="str">
        <f t="shared" si="245"/>
        <v/>
      </c>
      <c r="F2111" s="66"/>
      <c r="G2111" s="64" t="str">
        <f t="shared" si="246"/>
        <v>The Ring</v>
      </c>
      <c r="H2111" s="66"/>
      <c r="I2111" s="65" t="str">
        <f t="shared" si="247"/>
        <v>Level 00</v>
      </c>
      <c r="J2111" s="66"/>
      <c r="K2111" s="67" t="str">
        <f t="shared" si="250"/>
        <v>Zone R2</v>
      </c>
      <c r="L2111" s="66"/>
      <c r="M2111" s="68" t="str">
        <f t="shared" si="251"/>
        <v>R2 / I0</v>
      </c>
      <c r="N2111" s="66"/>
      <c r="O2111" s="69" t="str">
        <f t="shared" si="248"/>
        <v>2BS</v>
      </c>
      <c r="P2111" s="66"/>
      <c r="Q2111" s="70" t="str">
        <f t="shared" si="249"/>
        <v>R2 / J1</v>
      </c>
      <c r="R2111" s="66"/>
      <c r="S2111" s="66"/>
      <c r="T2111" s="11" t="s">
        <v>6571</v>
      </c>
      <c r="U2111" s="11" t="s">
        <v>6571</v>
      </c>
      <c r="V2111" s="11" t="s">
        <v>6416</v>
      </c>
      <c r="W2111" s="59" t="s">
        <v>6416</v>
      </c>
      <c r="X2111" s="59" t="str">
        <f>CONCATENATE(D2111,F2111,H2111,J2111,L2111,N2111,P2111,R2111)</f>
        <v>Construction</v>
      </c>
      <c r="Y2111" s="11" t="s">
        <v>3369</v>
      </c>
      <c r="Z2111" s="32">
        <v>4</v>
      </c>
      <c r="AA2111" s="39">
        <v>45339</v>
      </c>
      <c r="AB2111" s="39">
        <v>45342</v>
      </c>
      <c r="AC2111" s="48">
        <v>9326.7800000000007</v>
      </c>
    </row>
    <row r="2112" spans="1:29" x14ac:dyDescent="0.2">
      <c r="A2112" s="66" t="s">
        <v>3370</v>
      </c>
      <c r="B2112" s="11" t="str">
        <f t="shared" si="244"/>
        <v xml:space="preserve"> - </v>
      </c>
      <c r="C2112" s="11" t="str">
        <f t="shared" si="244"/>
        <v/>
      </c>
      <c r="D2112" s="62" t="s">
        <v>6449</v>
      </c>
      <c r="E2112" s="11" t="str">
        <f t="shared" si="245"/>
        <v/>
      </c>
      <c r="F2112" s="66"/>
      <c r="G2112" s="64" t="str">
        <f t="shared" si="246"/>
        <v>The Ring</v>
      </c>
      <c r="H2112" s="66"/>
      <c r="I2112" s="65" t="str">
        <f t="shared" si="247"/>
        <v>Level 00</v>
      </c>
      <c r="J2112" s="66"/>
      <c r="K2112" s="67" t="str">
        <f t="shared" si="250"/>
        <v>Zone R2</v>
      </c>
      <c r="L2112" s="66"/>
      <c r="M2112" s="68" t="str">
        <f t="shared" si="251"/>
        <v>R2 / I0</v>
      </c>
      <c r="N2112" s="66"/>
      <c r="O2112" s="69" t="str">
        <f t="shared" si="248"/>
        <v>2BS</v>
      </c>
      <c r="P2112" s="66"/>
      <c r="Q2112" s="70" t="str">
        <f t="shared" si="249"/>
        <v>R2 / J1</v>
      </c>
      <c r="R2112" s="66"/>
      <c r="S2112" s="66"/>
      <c r="T2112" s="11" t="s">
        <v>6571</v>
      </c>
      <c r="U2112" s="11" t="s">
        <v>6571</v>
      </c>
      <c r="V2112" s="11" t="s">
        <v>6416</v>
      </c>
      <c r="W2112" s="59" t="s">
        <v>6416</v>
      </c>
      <c r="X2112" s="59" t="str">
        <f>CONCATENATE(D2112,F2112,H2112,J2112,L2112,N2112,P2112,R2112)</f>
        <v>Construction</v>
      </c>
      <c r="Y2112" s="11" t="s">
        <v>3371</v>
      </c>
      <c r="Z2112" s="32">
        <v>4</v>
      </c>
      <c r="AA2112" s="39">
        <v>45339</v>
      </c>
      <c r="AB2112" s="39">
        <v>45342</v>
      </c>
      <c r="AC2112" s="48">
        <v>4157.99</v>
      </c>
    </row>
    <row r="2113" spans="1:29" x14ac:dyDescent="0.2">
      <c r="A2113" s="66" t="s">
        <v>3372</v>
      </c>
      <c r="B2113" s="11" t="str">
        <f t="shared" si="244"/>
        <v xml:space="preserve"> - </v>
      </c>
      <c r="C2113" s="11" t="str">
        <f t="shared" si="244"/>
        <v/>
      </c>
      <c r="D2113" s="62" t="s">
        <v>6449</v>
      </c>
      <c r="E2113" s="11" t="str">
        <f t="shared" si="245"/>
        <v/>
      </c>
      <c r="F2113" s="66"/>
      <c r="G2113" s="64" t="str">
        <f t="shared" si="246"/>
        <v>The Ring</v>
      </c>
      <c r="H2113" s="66"/>
      <c r="I2113" s="65" t="str">
        <f t="shared" si="247"/>
        <v>Level 00</v>
      </c>
      <c r="J2113" s="66"/>
      <c r="K2113" s="67" t="str">
        <f t="shared" si="250"/>
        <v>Zone R2</v>
      </c>
      <c r="L2113" s="66"/>
      <c r="M2113" s="68" t="str">
        <f t="shared" si="251"/>
        <v>R2 / I0</v>
      </c>
      <c r="N2113" s="66"/>
      <c r="O2113" s="69" t="str">
        <f t="shared" si="248"/>
        <v>2BS</v>
      </c>
      <c r="P2113" s="66"/>
      <c r="Q2113" s="70" t="str">
        <f t="shared" si="249"/>
        <v>R2 / J1</v>
      </c>
      <c r="R2113" s="66"/>
      <c r="S2113" s="66"/>
      <c r="T2113" s="11" t="s">
        <v>6571</v>
      </c>
      <c r="U2113" s="11" t="s">
        <v>6571</v>
      </c>
      <c r="V2113" s="11" t="s">
        <v>6416</v>
      </c>
      <c r="W2113" s="59" t="s">
        <v>6416</v>
      </c>
      <c r="X2113" s="59" t="str">
        <f>CONCATENATE(D2113,F2113,H2113,J2113,L2113,N2113,P2113,R2113)</f>
        <v>Construction</v>
      </c>
      <c r="Y2113" s="11" t="s">
        <v>3373</v>
      </c>
      <c r="Z2113" s="32">
        <v>2</v>
      </c>
      <c r="AA2113" s="39">
        <v>45341</v>
      </c>
      <c r="AB2113" s="39">
        <v>45342</v>
      </c>
      <c r="AC2113" s="34">
        <v>928.16</v>
      </c>
    </row>
    <row r="2114" spans="1:29" x14ac:dyDescent="0.2">
      <c r="A2114" s="66" t="s">
        <v>3374</v>
      </c>
      <c r="B2114" s="11" t="str">
        <f t="shared" si="244"/>
        <v xml:space="preserve"> - </v>
      </c>
      <c r="C2114" s="11" t="str">
        <f t="shared" si="244"/>
        <v/>
      </c>
      <c r="D2114" s="62" t="s">
        <v>6449</v>
      </c>
      <c r="E2114" s="11" t="str">
        <f t="shared" si="245"/>
        <v/>
      </c>
      <c r="F2114" s="66"/>
      <c r="G2114" s="64" t="str">
        <f t="shared" si="246"/>
        <v>The Ring</v>
      </c>
      <c r="H2114" s="66"/>
      <c r="I2114" s="65" t="str">
        <f t="shared" si="247"/>
        <v>Level 00</v>
      </c>
      <c r="J2114" s="66"/>
      <c r="K2114" s="67" t="str">
        <f t="shared" si="250"/>
        <v>Zone R2</v>
      </c>
      <c r="L2114" s="66"/>
      <c r="M2114" s="68" t="str">
        <f t="shared" si="251"/>
        <v>R2 / I0</v>
      </c>
      <c r="N2114" s="66"/>
      <c r="O2114" s="69" t="str">
        <f t="shared" si="248"/>
        <v>2BS</v>
      </c>
      <c r="P2114" s="66"/>
      <c r="Q2114" s="70" t="str">
        <f t="shared" si="249"/>
        <v>R2 / J1</v>
      </c>
      <c r="R2114" s="66"/>
      <c r="S2114" s="66"/>
      <c r="T2114" s="11" t="s">
        <v>6571</v>
      </c>
      <c r="U2114" s="11" t="s">
        <v>6571</v>
      </c>
      <c r="V2114" s="11" t="s">
        <v>6416</v>
      </c>
      <c r="W2114" s="59" t="s">
        <v>6416</v>
      </c>
      <c r="X2114" s="59" t="str">
        <f>CONCATENATE(D2114,F2114,H2114,J2114,L2114,N2114,P2114,R2114)</f>
        <v>Construction</v>
      </c>
      <c r="Y2114" s="11" t="s">
        <v>3375</v>
      </c>
      <c r="Z2114" s="32">
        <v>2</v>
      </c>
      <c r="AA2114" s="39">
        <v>45341</v>
      </c>
      <c r="AB2114" s="39">
        <v>45342</v>
      </c>
      <c r="AC2114" s="34">
        <v>680.7</v>
      </c>
    </row>
    <row r="2115" spans="1:29" x14ac:dyDescent="0.2">
      <c r="A2115" s="63" t="s">
        <v>3376</v>
      </c>
      <c r="B2115" s="8" t="str">
        <f t="shared" si="244"/>
        <v xml:space="preserve"> - </v>
      </c>
      <c r="C2115" s="8" t="str">
        <f t="shared" si="244"/>
        <v/>
      </c>
      <c r="D2115" s="62" t="s">
        <v>6449</v>
      </c>
      <c r="E2115" s="8" t="str">
        <f t="shared" si="245"/>
        <v/>
      </c>
      <c r="F2115" s="63"/>
      <c r="G2115" s="64" t="str">
        <f t="shared" si="246"/>
        <v>The Ring</v>
      </c>
      <c r="H2115" s="63"/>
      <c r="I2115" s="65" t="str">
        <f t="shared" si="247"/>
        <v>Level 00</v>
      </c>
      <c r="J2115" s="63"/>
      <c r="K2115" s="67" t="str">
        <f t="shared" si="250"/>
        <v>Zone R2</v>
      </c>
      <c r="L2115" s="63"/>
      <c r="M2115" s="68" t="str">
        <f t="shared" si="251"/>
        <v>R2 / I0</v>
      </c>
      <c r="N2115" s="63"/>
      <c r="O2115" s="69" t="str">
        <f t="shared" si="248"/>
        <v>2BS</v>
      </c>
      <c r="P2115" s="63"/>
      <c r="Q2115" s="70" t="str">
        <f t="shared" si="249"/>
        <v>R2 / J1</v>
      </c>
      <c r="R2115" s="63"/>
      <c r="S2115" s="63"/>
      <c r="T2115" s="8" t="s">
        <v>6571</v>
      </c>
      <c r="U2115" s="8" t="s">
        <v>6571</v>
      </c>
      <c r="V2115" s="8" t="s">
        <v>6416</v>
      </c>
      <c r="W2115" s="59" t="s">
        <v>6416</v>
      </c>
      <c r="X2115" s="59" t="str">
        <f>CONCATENATE(D2115,F2115,H2115,J2115,L2115,N2115,P2115,R2115)</f>
        <v>Construction</v>
      </c>
      <c r="Y2115" s="8" t="s">
        <v>3377</v>
      </c>
      <c r="Z2115" s="23">
        <v>2</v>
      </c>
      <c r="AA2115" s="35">
        <v>45343</v>
      </c>
      <c r="AB2115" s="35">
        <v>45346</v>
      </c>
      <c r="AC2115" s="42">
        <v>2156.23</v>
      </c>
    </row>
    <row r="2116" spans="1:29" x14ac:dyDescent="0.2">
      <c r="A2116" s="68" t="s">
        <v>3378</v>
      </c>
      <c r="B2116" s="2" t="str">
        <f t="shared" si="244"/>
        <v/>
      </c>
      <c r="C2116" s="2" t="str">
        <f t="shared" si="244"/>
        <v>Zone R2 - Level 00 - The Ring - Construction</v>
      </c>
      <c r="D2116" s="62" t="s">
        <v>6449</v>
      </c>
      <c r="E2116" s="2" t="str">
        <f t="shared" si="245"/>
        <v>Zone R2</v>
      </c>
      <c r="F2116" s="92"/>
      <c r="G2116" s="64" t="str">
        <f>IF(F2116="",G2115,TRIM(F2116))</f>
        <v>The Ring</v>
      </c>
      <c r="H2116" s="92"/>
      <c r="I2116" s="65" t="str">
        <f>IF(H2116="",I2115,TRIM(H2116))</f>
        <v>Level 00</v>
      </c>
      <c r="J2116" s="92"/>
      <c r="K2116" s="67" t="str">
        <f>IF(J2116="",K2115,TRIM(J2116))</f>
        <v>Zone R2</v>
      </c>
      <c r="L2116" s="68" t="s">
        <v>3378</v>
      </c>
      <c r="M2116" s="68" t="str">
        <f>IF(L2116="",M2115,TRIM(L2116))</f>
        <v>R2 / L0</v>
      </c>
      <c r="N2116" s="92"/>
      <c r="O2116" s="69" t="str">
        <f>IF(N2116="",O2115,TRIM(N2116))</f>
        <v>2BS</v>
      </c>
      <c r="P2116" s="92"/>
      <c r="Q2116" s="70" t="str">
        <f>IF(P2116="",Q2115,TRIM(P2116))</f>
        <v>R2 / J1</v>
      </c>
      <c r="R2116" s="92"/>
      <c r="S2116" s="92"/>
      <c r="T2116" s="2" t="s">
        <v>6773</v>
      </c>
      <c r="U2116" s="2" t="s">
        <v>6773</v>
      </c>
      <c r="V2116" s="2" t="s">
        <v>6773</v>
      </c>
      <c r="W2116" s="59" t="s">
        <v>3378</v>
      </c>
      <c r="X2116" s="59" t="str">
        <f>CONCATENATE(D2116,F2116,H2116,J2116,L2116,N2116,P2116,R2116)</f>
        <v>Construction          R2 / L0</v>
      </c>
      <c r="Y2116" s="2"/>
      <c r="Z2116" s="43">
        <v>21</v>
      </c>
      <c r="AA2116" s="44">
        <v>45347</v>
      </c>
      <c r="AB2116" s="44">
        <v>45370</v>
      </c>
      <c r="AC2116" s="47">
        <v>103499.2</v>
      </c>
    </row>
    <row r="2117" spans="1:29" x14ac:dyDescent="0.2">
      <c r="A2117" s="69" t="s">
        <v>1178</v>
      </c>
      <c r="B2117" s="3" t="str">
        <f t="shared" ref="B2117:C2180" si="252">IF(E2117&lt;&gt;"",C2116,IF(G2117&lt;&gt;"",F2116&amp;" - "&amp;C2116,IF(I2117&lt;&gt;"",H2116&amp;" - "&amp;F2116&amp;" - "&amp;C2116,IF(K2117&lt;&gt;"",J2116&amp;" - "&amp;H2116&amp;" - "&amp;F2116&amp;" - "&amp;C2116,IF(M2117&lt;&gt;"",L2116&amp;" - "&amp;J2116&amp;" - "&amp;H2116&amp;" - "&amp;F2116&amp;" - "&amp;C2116,IF(O2117&lt;&gt;"",N2116&amp;" - "&amp;L2116&amp;" - "&amp;J2116&amp;" - "&amp;H2116&amp;" - "&amp;F2116&amp;" - "&amp;C2116,IF(Q2117&lt;&gt;"",P2116&amp;" - "&amp;N2116&amp;" - "&amp;L2116&amp;" - "&amp;J2116&amp;" - "&amp;H2116&amp;" - "&amp;F2116&amp;" - "&amp;C2116,"")))))))</f>
        <v>Zone R2 - Level 00 - The Ring - Construction</v>
      </c>
      <c r="C2117" s="3" t="str">
        <f t="shared" si="252"/>
        <v>R2 / L0 - Zone R2 - Level 00 - The Ring - Construction</v>
      </c>
      <c r="D2117" s="62" t="s">
        <v>6449</v>
      </c>
      <c r="E2117" s="3" t="str">
        <f t="shared" ref="E2117:E2180" si="253">IF(F2117&lt;&gt;"",D2116,IF(H2117&lt;&gt;"",G2116,IF(J2117&lt;&gt;"",I2116,IF(L2117&lt;&gt;"",K2116,IF(N2117&lt;&gt;"",M2116,IF(P2117&lt;&gt;"",O2116,IF(R2117&lt;&gt;"",Q2116,"")))))))</f>
        <v>R2 / L0</v>
      </c>
      <c r="F2117" s="92"/>
      <c r="G2117" s="64" t="str">
        <f t="shared" si="246"/>
        <v>The Ring</v>
      </c>
      <c r="H2117" s="92"/>
      <c r="I2117" s="65" t="str">
        <f t="shared" si="247"/>
        <v>Level 00</v>
      </c>
      <c r="J2117" s="92"/>
      <c r="K2117" s="67" t="str">
        <f t="shared" si="250"/>
        <v>Zone R2</v>
      </c>
      <c r="L2117" s="92"/>
      <c r="M2117" s="68" t="str">
        <f t="shared" si="251"/>
        <v>R2 / L0</v>
      </c>
      <c r="N2117" s="69" t="s">
        <v>1178</v>
      </c>
      <c r="O2117" s="69" t="str">
        <f t="shared" si="248"/>
        <v>S. K. L. - 1</v>
      </c>
      <c r="P2117" s="92"/>
      <c r="Q2117" s="70" t="str">
        <f t="shared" si="249"/>
        <v>R2 / J1</v>
      </c>
      <c r="R2117" s="92"/>
      <c r="S2117" s="92"/>
      <c r="T2117" s="3" t="s">
        <v>6710</v>
      </c>
      <c r="U2117" s="3" t="s">
        <v>6710</v>
      </c>
      <c r="V2117" s="3" t="s">
        <v>6710</v>
      </c>
      <c r="W2117" s="59" t="s">
        <v>1178</v>
      </c>
      <c r="X2117" s="59" t="str">
        <f>CONCATENATE(D2117,F2117,H2117,J2117,L2117,N2117,P2117,R2117)</f>
        <v>Construction            S. K. L. - 1</v>
      </c>
      <c r="Y2117" s="3"/>
      <c r="Z2117" s="49">
        <v>5</v>
      </c>
      <c r="AA2117" s="50">
        <v>45347</v>
      </c>
      <c r="AB2117" s="50">
        <v>45351</v>
      </c>
      <c r="AC2117" s="52">
        <v>17249.87</v>
      </c>
    </row>
    <row r="2118" spans="1:29" ht="25.5" x14ac:dyDescent="0.2">
      <c r="A2118" s="66" t="s">
        <v>3379</v>
      </c>
      <c r="B2118" s="11" t="str">
        <f t="shared" si="252"/>
        <v xml:space="preserve"> - R2 / L0 - Zone R2 - Level 00 - The Ring - Construction</v>
      </c>
      <c r="C2118" s="11" t="str">
        <f t="shared" si="252"/>
        <v/>
      </c>
      <c r="D2118" s="62" t="s">
        <v>6449</v>
      </c>
      <c r="E2118" s="11" t="str">
        <f t="shared" si="253"/>
        <v/>
      </c>
      <c r="F2118" s="66"/>
      <c r="G2118" s="64" t="str">
        <f t="shared" si="246"/>
        <v>The Ring</v>
      </c>
      <c r="H2118" s="66"/>
      <c r="I2118" s="65" t="str">
        <f t="shared" si="247"/>
        <v>Level 00</v>
      </c>
      <c r="J2118" s="66"/>
      <c r="K2118" s="67" t="str">
        <f t="shared" si="250"/>
        <v>Zone R2</v>
      </c>
      <c r="L2118" s="66"/>
      <c r="M2118" s="68" t="str">
        <f t="shared" si="251"/>
        <v>R2 / L0</v>
      </c>
      <c r="N2118" s="66"/>
      <c r="O2118" s="69" t="str">
        <f t="shared" si="248"/>
        <v>S. K. L. - 1</v>
      </c>
      <c r="P2118" s="66"/>
      <c r="Q2118" s="70" t="str">
        <f t="shared" si="249"/>
        <v>R2 / J1</v>
      </c>
      <c r="R2118" s="66"/>
      <c r="S2118" s="66"/>
      <c r="T2118" s="11" t="s">
        <v>6710</v>
      </c>
      <c r="U2118" s="11" t="s">
        <v>6710</v>
      </c>
      <c r="V2118" s="11" t="s">
        <v>6416</v>
      </c>
      <c r="W2118" s="59" t="s">
        <v>6416</v>
      </c>
      <c r="X2118" s="59" t="str">
        <f>CONCATENATE(D2118,F2118,H2118,J2118,L2118,N2118,P2118,R2118)</f>
        <v>Construction</v>
      </c>
      <c r="Y2118" s="11" t="s">
        <v>3380</v>
      </c>
      <c r="Z2118" s="32">
        <v>3</v>
      </c>
      <c r="AA2118" s="39">
        <v>45347</v>
      </c>
      <c r="AB2118" s="39">
        <v>45349</v>
      </c>
      <c r="AC2118" s="48">
        <v>9326.7800000000007</v>
      </c>
    </row>
    <row r="2119" spans="1:29" x14ac:dyDescent="0.2">
      <c r="A2119" s="66" t="s">
        <v>3381</v>
      </c>
      <c r="B2119" s="11" t="str">
        <f t="shared" si="252"/>
        <v xml:space="preserve"> - </v>
      </c>
      <c r="C2119" s="11" t="str">
        <f t="shared" si="252"/>
        <v/>
      </c>
      <c r="D2119" s="62" t="s">
        <v>6449</v>
      </c>
      <c r="E2119" s="11" t="str">
        <f t="shared" si="253"/>
        <v/>
      </c>
      <c r="F2119" s="66"/>
      <c r="G2119" s="64" t="str">
        <f t="shared" si="246"/>
        <v>The Ring</v>
      </c>
      <c r="H2119" s="66"/>
      <c r="I2119" s="65" t="str">
        <f t="shared" si="247"/>
        <v>Level 00</v>
      </c>
      <c r="J2119" s="66"/>
      <c r="K2119" s="67" t="str">
        <f t="shared" si="250"/>
        <v>Zone R2</v>
      </c>
      <c r="L2119" s="66"/>
      <c r="M2119" s="68" t="str">
        <f t="shared" si="251"/>
        <v>R2 / L0</v>
      </c>
      <c r="N2119" s="66"/>
      <c r="O2119" s="69" t="str">
        <f t="shared" si="248"/>
        <v>S. K. L. - 1</v>
      </c>
      <c r="P2119" s="66"/>
      <c r="Q2119" s="70" t="str">
        <f t="shared" si="249"/>
        <v>R2 / J1</v>
      </c>
      <c r="R2119" s="66"/>
      <c r="S2119" s="66"/>
      <c r="T2119" s="11" t="s">
        <v>6710</v>
      </c>
      <c r="U2119" s="11" t="s">
        <v>6710</v>
      </c>
      <c r="V2119" s="11" t="s">
        <v>6416</v>
      </c>
      <c r="W2119" s="59" t="s">
        <v>6416</v>
      </c>
      <c r="X2119" s="59" t="str">
        <f>CONCATENATE(D2119,F2119,H2119,J2119,L2119,N2119,P2119,R2119)</f>
        <v>Construction</v>
      </c>
      <c r="Y2119" s="11" t="s">
        <v>3382</v>
      </c>
      <c r="Z2119" s="32">
        <v>3</v>
      </c>
      <c r="AA2119" s="39">
        <v>45347</v>
      </c>
      <c r="AB2119" s="39">
        <v>45349</v>
      </c>
      <c r="AC2119" s="48">
        <v>4157.99</v>
      </c>
    </row>
    <row r="2120" spans="1:29" x14ac:dyDescent="0.2">
      <c r="A2120" s="66" t="s">
        <v>3383</v>
      </c>
      <c r="B2120" s="11" t="str">
        <f t="shared" si="252"/>
        <v xml:space="preserve"> - </v>
      </c>
      <c r="C2120" s="11" t="str">
        <f t="shared" si="252"/>
        <v/>
      </c>
      <c r="D2120" s="62" t="s">
        <v>6449</v>
      </c>
      <c r="E2120" s="11" t="str">
        <f t="shared" si="253"/>
        <v/>
      </c>
      <c r="F2120" s="66"/>
      <c r="G2120" s="64" t="str">
        <f t="shared" ref="G2120:G2183" si="254">IF(F2120="",G2119,TRIM(F2120))</f>
        <v>The Ring</v>
      </c>
      <c r="H2120" s="66"/>
      <c r="I2120" s="65" t="str">
        <f t="shared" si="247"/>
        <v>Level 00</v>
      </c>
      <c r="J2120" s="66"/>
      <c r="K2120" s="67" t="str">
        <f t="shared" si="250"/>
        <v>Zone R2</v>
      </c>
      <c r="L2120" s="66"/>
      <c r="M2120" s="68" t="str">
        <f t="shared" si="251"/>
        <v>R2 / L0</v>
      </c>
      <c r="N2120" s="66"/>
      <c r="O2120" s="69" t="str">
        <f t="shared" si="248"/>
        <v>S. K. L. - 1</v>
      </c>
      <c r="P2120" s="66"/>
      <c r="Q2120" s="70" t="str">
        <f t="shared" si="249"/>
        <v>R2 / J1</v>
      </c>
      <c r="R2120" s="66"/>
      <c r="S2120" s="66"/>
      <c r="T2120" s="11" t="s">
        <v>6710</v>
      </c>
      <c r="U2120" s="11" t="s">
        <v>6710</v>
      </c>
      <c r="V2120" s="11" t="s">
        <v>6416</v>
      </c>
      <c r="W2120" s="59" t="s">
        <v>6416</v>
      </c>
      <c r="X2120" s="59" t="str">
        <f>CONCATENATE(D2120,F2120,H2120,J2120,L2120,N2120,P2120,R2120)</f>
        <v>Construction</v>
      </c>
      <c r="Y2120" s="11" t="s">
        <v>3384</v>
      </c>
      <c r="Z2120" s="32">
        <v>2</v>
      </c>
      <c r="AA2120" s="39">
        <v>45348</v>
      </c>
      <c r="AB2120" s="39">
        <v>45349</v>
      </c>
      <c r="AC2120" s="34">
        <v>928.16</v>
      </c>
    </row>
    <row r="2121" spans="1:29" x14ac:dyDescent="0.2">
      <c r="A2121" s="66" t="s">
        <v>3385</v>
      </c>
      <c r="B2121" s="11" t="str">
        <f t="shared" si="252"/>
        <v xml:space="preserve"> - </v>
      </c>
      <c r="C2121" s="11" t="str">
        <f t="shared" si="252"/>
        <v/>
      </c>
      <c r="D2121" s="62" t="s">
        <v>6449</v>
      </c>
      <c r="E2121" s="11" t="str">
        <f t="shared" si="253"/>
        <v/>
      </c>
      <c r="F2121" s="66"/>
      <c r="G2121" s="64" t="str">
        <f t="shared" si="254"/>
        <v>The Ring</v>
      </c>
      <c r="H2121" s="66"/>
      <c r="I2121" s="65" t="str">
        <f t="shared" si="247"/>
        <v>Level 00</v>
      </c>
      <c r="J2121" s="66"/>
      <c r="K2121" s="67" t="str">
        <f t="shared" si="250"/>
        <v>Zone R2</v>
      </c>
      <c r="L2121" s="66"/>
      <c r="M2121" s="68" t="str">
        <f t="shared" si="251"/>
        <v>R2 / L0</v>
      </c>
      <c r="N2121" s="66"/>
      <c r="O2121" s="69" t="str">
        <f t="shared" si="248"/>
        <v>S. K. L. - 1</v>
      </c>
      <c r="P2121" s="66"/>
      <c r="Q2121" s="70" t="str">
        <f t="shared" si="249"/>
        <v>R2 / J1</v>
      </c>
      <c r="R2121" s="66"/>
      <c r="S2121" s="66"/>
      <c r="T2121" s="11" t="s">
        <v>6710</v>
      </c>
      <c r="U2121" s="11" t="s">
        <v>6710</v>
      </c>
      <c r="V2121" s="11" t="s">
        <v>6416</v>
      </c>
      <c r="W2121" s="59" t="s">
        <v>6416</v>
      </c>
      <c r="X2121" s="59" t="str">
        <f>CONCATENATE(D2121,F2121,H2121,J2121,L2121,N2121,P2121,R2121)</f>
        <v>Construction</v>
      </c>
      <c r="Y2121" s="11" t="s">
        <v>3386</v>
      </c>
      <c r="Z2121" s="32">
        <v>2</v>
      </c>
      <c r="AA2121" s="39">
        <v>45348</v>
      </c>
      <c r="AB2121" s="39">
        <v>45349</v>
      </c>
      <c r="AC2121" s="34">
        <v>680.7</v>
      </c>
    </row>
    <row r="2122" spans="1:29" x14ac:dyDescent="0.2">
      <c r="A2122" s="63" t="s">
        <v>3387</v>
      </c>
      <c r="B2122" s="8" t="str">
        <f t="shared" si="252"/>
        <v xml:space="preserve"> - </v>
      </c>
      <c r="C2122" s="8" t="str">
        <f t="shared" si="252"/>
        <v/>
      </c>
      <c r="D2122" s="62" t="s">
        <v>6449</v>
      </c>
      <c r="E2122" s="8" t="str">
        <f t="shared" si="253"/>
        <v/>
      </c>
      <c r="F2122" s="63"/>
      <c r="G2122" s="64" t="str">
        <f t="shared" si="254"/>
        <v>The Ring</v>
      </c>
      <c r="H2122" s="63"/>
      <c r="I2122" s="65" t="str">
        <f t="shared" si="247"/>
        <v>Level 00</v>
      </c>
      <c r="J2122" s="63"/>
      <c r="K2122" s="67" t="str">
        <f t="shared" si="250"/>
        <v>Zone R2</v>
      </c>
      <c r="L2122" s="63"/>
      <c r="M2122" s="68" t="str">
        <f t="shared" si="251"/>
        <v>R2 / L0</v>
      </c>
      <c r="N2122" s="63"/>
      <c r="O2122" s="69" t="str">
        <f t="shared" si="248"/>
        <v>S. K. L. - 1</v>
      </c>
      <c r="P2122" s="63"/>
      <c r="Q2122" s="70" t="str">
        <f t="shared" si="249"/>
        <v>R2 / J1</v>
      </c>
      <c r="R2122" s="63"/>
      <c r="S2122" s="63"/>
      <c r="T2122" s="8" t="s">
        <v>6710</v>
      </c>
      <c r="U2122" s="8" t="s">
        <v>6710</v>
      </c>
      <c r="V2122" s="8" t="s">
        <v>6416</v>
      </c>
      <c r="W2122" s="59" t="s">
        <v>6416</v>
      </c>
      <c r="X2122" s="59" t="str">
        <f>CONCATENATE(D2122,F2122,H2122,J2122,L2122,N2122,P2122,R2122)</f>
        <v>Construction</v>
      </c>
      <c r="Y2122" s="8" t="s">
        <v>3388</v>
      </c>
      <c r="Z2122" s="23">
        <v>2</v>
      </c>
      <c r="AA2122" s="35">
        <v>45350</v>
      </c>
      <c r="AB2122" s="35">
        <v>45351</v>
      </c>
      <c r="AC2122" s="42">
        <v>2156.23</v>
      </c>
    </row>
    <row r="2123" spans="1:29" x14ac:dyDescent="0.2">
      <c r="A2123" s="69" t="s">
        <v>1189</v>
      </c>
      <c r="B2123" s="3" t="str">
        <f t="shared" si="252"/>
        <v/>
      </c>
      <c r="C2123" s="3" t="str">
        <f t="shared" si="252"/>
        <v>R2 / L0 - Zone R2 - Level 00 - The Ring - Construction</v>
      </c>
      <c r="D2123" s="62" t="s">
        <v>6449</v>
      </c>
      <c r="E2123" s="3" t="str">
        <f t="shared" si="253"/>
        <v>R2 / L0</v>
      </c>
      <c r="F2123" s="92"/>
      <c r="G2123" s="64" t="str">
        <f>IF(F2123="",G2122,TRIM(F2123))</f>
        <v>The Ring</v>
      </c>
      <c r="H2123" s="92"/>
      <c r="I2123" s="65" t="str">
        <f>IF(H2123="",I2122,TRIM(H2123))</f>
        <v>Level 00</v>
      </c>
      <c r="J2123" s="92"/>
      <c r="K2123" s="67" t="str">
        <f>IF(J2123="",K2122,TRIM(J2123))</f>
        <v>Zone R2</v>
      </c>
      <c r="L2123" s="92"/>
      <c r="M2123" s="68" t="str">
        <f>IF(L2123="",M2122,TRIM(L2123))</f>
        <v>R2 / L0</v>
      </c>
      <c r="N2123" s="69" t="s">
        <v>1189</v>
      </c>
      <c r="O2123" s="69" t="str">
        <f>IF(N2123="",O2122,TRIM(N2123))</f>
        <v>S. K. L. - 2</v>
      </c>
      <c r="P2123" s="92"/>
      <c r="Q2123" s="70" t="str">
        <f>IF(P2123="",Q2122,TRIM(P2123))</f>
        <v>R2 / J1</v>
      </c>
      <c r="R2123" s="92"/>
      <c r="S2123" s="92"/>
      <c r="T2123" s="3" t="s">
        <v>6711</v>
      </c>
      <c r="U2123" s="3" t="s">
        <v>6711</v>
      </c>
      <c r="V2123" s="3" t="s">
        <v>6711</v>
      </c>
      <c r="W2123" s="59" t="s">
        <v>1189</v>
      </c>
      <c r="X2123" s="59" t="str">
        <f>CONCATENATE(D2123,F2123,H2123,J2123,L2123,N2123,P2123,R2123)</f>
        <v>Construction            S. K. L. - 2</v>
      </c>
      <c r="Y2123" s="3"/>
      <c r="Z2123" s="49">
        <v>5</v>
      </c>
      <c r="AA2123" s="50">
        <v>45350</v>
      </c>
      <c r="AB2123" s="50">
        <v>45355</v>
      </c>
      <c r="AC2123" s="52">
        <v>17249.87</v>
      </c>
    </row>
    <row r="2124" spans="1:29" ht="25.5" x14ac:dyDescent="0.2">
      <c r="A2124" s="66" t="s">
        <v>3389</v>
      </c>
      <c r="B2124" s="11" t="str">
        <f t="shared" si="252"/>
        <v xml:space="preserve"> - R2 / L0 - Zone R2 - Level 00 - The Ring - Construction</v>
      </c>
      <c r="C2124" s="11" t="str">
        <f t="shared" si="252"/>
        <v/>
      </c>
      <c r="D2124" s="62" t="s">
        <v>6449</v>
      </c>
      <c r="E2124" s="11" t="str">
        <f t="shared" si="253"/>
        <v/>
      </c>
      <c r="F2124" s="66"/>
      <c r="G2124" s="64" t="str">
        <f t="shared" si="254"/>
        <v>The Ring</v>
      </c>
      <c r="H2124" s="66"/>
      <c r="I2124" s="65" t="str">
        <f t="shared" ref="I2124:I2186" si="255">IF(H2124="",I2123,TRIM(H2124))</f>
        <v>Level 00</v>
      </c>
      <c r="J2124" s="66"/>
      <c r="K2124" s="67" t="str">
        <f t="shared" si="250"/>
        <v>Zone R2</v>
      </c>
      <c r="L2124" s="66"/>
      <c r="M2124" s="68" t="str">
        <f t="shared" si="251"/>
        <v>R2 / L0</v>
      </c>
      <c r="N2124" s="66"/>
      <c r="O2124" s="69" t="str">
        <f t="shared" si="248"/>
        <v>S. K. L. - 2</v>
      </c>
      <c r="P2124" s="66"/>
      <c r="Q2124" s="70" t="str">
        <f t="shared" si="249"/>
        <v>R2 / J1</v>
      </c>
      <c r="R2124" s="66"/>
      <c r="S2124" s="66"/>
      <c r="T2124" s="11" t="s">
        <v>6711</v>
      </c>
      <c r="U2124" s="11" t="s">
        <v>6711</v>
      </c>
      <c r="V2124" s="11" t="s">
        <v>6416</v>
      </c>
      <c r="W2124" s="59" t="s">
        <v>6416</v>
      </c>
      <c r="X2124" s="59" t="str">
        <f>CONCATENATE(D2124,F2124,H2124,J2124,L2124,N2124,P2124,R2124)</f>
        <v>Construction</v>
      </c>
      <c r="Y2124" s="11" t="s">
        <v>3390</v>
      </c>
      <c r="Z2124" s="32">
        <v>3</v>
      </c>
      <c r="AA2124" s="39">
        <v>45350</v>
      </c>
      <c r="AB2124" s="39">
        <v>45353</v>
      </c>
      <c r="AC2124" s="48">
        <v>9326.7800000000007</v>
      </c>
    </row>
    <row r="2125" spans="1:29" x14ac:dyDescent="0.2">
      <c r="A2125" s="66" t="s">
        <v>3391</v>
      </c>
      <c r="B2125" s="11" t="str">
        <f t="shared" si="252"/>
        <v xml:space="preserve"> - </v>
      </c>
      <c r="C2125" s="11" t="str">
        <f t="shared" si="252"/>
        <v/>
      </c>
      <c r="D2125" s="62" t="s">
        <v>6449</v>
      </c>
      <c r="E2125" s="11" t="str">
        <f t="shared" si="253"/>
        <v/>
      </c>
      <c r="F2125" s="66"/>
      <c r="G2125" s="64" t="str">
        <f t="shared" si="254"/>
        <v>The Ring</v>
      </c>
      <c r="H2125" s="66"/>
      <c r="I2125" s="65" t="str">
        <f t="shared" si="255"/>
        <v>Level 00</v>
      </c>
      <c r="J2125" s="66"/>
      <c r="K2125" s="67" t="str">
        <f t="shared" si="250"/>
        <v>Zone R2</v>
      </c>
      <c r="L2125" s="66"/>
      <c r="M2125" s="68" t="str">
        <f t="shared" si="251"/>
        <v>R2 / L0</v>
      </c>
      <c r="N2125" s="66"/>
      <c r="O2125" s="69" t="str">
        <f t="shared" ref="O2125:O2188" si="256">IF(N2125="",O2124,TRIM(N2125))</f>
        <v>S. K. L. - 2</v>
      </c>
      <c r="P2125" s="66"/>
      <c r="Q2125" s="70" t="str">
        <f t="shared" si="249"/>
        <v>R2 / J1</v>
      </c>
      <c r="R2125" s="66"/>
      <c r="S2125" s="66"/>
      <c r="T2125" s="11" t="s">
        <v>6711</v>
      </c>
      <c r="U2125" s="11" t="s">
        <v>6711</v>
      </c>
      <c r="V2125" s="11" t="s">
        <v>6416</v>
      </c>
      <c r="W2125" s="59" t="s">
        <v>6416</v>
      </c>
      <c r="X2125" s="59" t="str">
        <f>CONCATENATE(D2125,F2125,H2125,J2125,L2125,N2125,P2125,R2125)</f>
        <v>Construction</v>
      </c>
      <c r="Y2125" s="11" t="s">
        <v>3392</v>
      </c>
      <c r="Z2125" s="32">
        <v>3</v>
      </c>
      <c r="AA2125" s="39">
        <v>45350</v>
      </c>
      <c r="AB2125" s="39">
        <v>45353</v>
      </c>
      <c r="AC2125" s="48">
        <v>4157.99</v>
      </c>
    </row>
    <row r="2126" spans="1:29" x14ac:dyDescent="0.2">
      <c r="A2126" s="66" t="s">
        <v>3393</v>
      </c>
      <c r="B2126" s="11" t="str">
        <f t="shared" si="252"/>
        <v xml:space="preserve"> - </v>
      </c>
      <c r="C2126" s="11" t="str">
        <f t="shared" si="252"/>
        <v/>
      </c>
      <c r="D2126" s="62" t="s">
        <v>6449</v>
      </c>
      <c r="E2126" s="11" t="str">
        <f t="shared" si="253"/>
        <v/>
      </c>
      <c r="F2126" s="66"/>
      <c r="G2126" s="64" t="str">
        <f t="shared" si="254"/>
        <v>The Ring</v>
      </c>
      <c r="H2126" s="66"/>
      <c r="I2126" s="65" t="str">
        <f t="shared" si="255"/>
        <v>Level 00</v>
      </c>
      <c r="J2126" s="66"/>
      <c r="K2126" s="67" t="str">
        <f t="shared" si="250"/>
        <v>Zone R2</v>
      </c>
      <c r="L2126" s="66"/>
      <c r="M2126" s="68" t="str">
        <f t="shared" si="251"/>
        <v>R2 / L0</v>
      </c>
      <c r="N2126" s="66"/>
      <c r="O2126" s="69" t="str">
        <f t="shared" si="256"/>
        <v>S. K. L. - 2</v>
      </c>
      <c r="P2126" s="66"/>
      <c r="Q2126" s="70" t="str">
        <f t="shared" ref="Q2126:Q2189" si="257">IF(P2126="",Q2125,TRIM(P2126))</f>
        <v>R2 / J1</v>
      </c>
      <c r="R2126" s="66"/>
      <c r="S2126" s="66"/>
      <c r="T2126" s="11" t="s">
        <v>6711</v>
      </c>
      <c r="U2126" s="11" t="s">
        <v>6711</v>
      </c>
      <c r="V2126" s="11" t="s">
        <v>6416</v>
      </c>
      <c r="W2126" s="59" t="s">
        <v>6416</v>
      </c>
      <c r="X2126" s="59" t="str">
        <f>CONCATENATE(D2126,F2126,H2126,J2126,L2126,N2126,P2126,R2126)</f>
        <v>Construction</v>
      </c>
      <c r="Y2126" s="11" t="s">
        <v>3394</v>
      </c>
      <c r="Z2126" s="32">
        <v>2</v>
      </c>
      <c r="AA2126" s="39">
        <v>45351</v>
      </c>
      <c r="AB2126" s="39">
        <v>45353</v>
      </c>
      <c r="AC2126" s="34">
        <v>928.16</v>
      </c>
    </row>
    <row r="2127" spans="1:29" x14ac:dyDescent="0.2">
      <c r="A2127" s="66" t="s">
        <v>3395</v>
      </c>
      <c r="B2127" s="11" t="str">
        <f t="shared" si="252"/>
        <v xml:space="preserve"> - </v>
      </c>
      <c r="C2127" s="11" t="str">
        <f t="shared" si="252"/>
        <v/>
      </c>
      <c r="D2127" s="62" t="s">
        <v>6449</v>
      </c>
      <c r="E2127" s="11" t="str">
        <f t="shared" si="253"/>
        <v/>
      </c>
      <c r="F2127" s="66"/>
      <c r="G2127" s="64" t="str">
        <f t="shared" si="254"/>
        <v>The Ring</v>
      </c>
      <c r="H2127" s="66"/>
      <c r="I2127" s="65" t="str">
        <f t="shared" si="255"/>
        <v>Level 00</v>
      </c>
      <c r="J2127" s="66"/>
      <c r="K2127" s="67" t="str">
        <f t="shared" si="250"/>
        <v>Zone R2</v>
      </c>
      <c r="L2127" s="66"/>
      <c r="M2127" s="68" t="str">
        <f t="shared" si="251"/>
        <v>R2 / L0</v>
      </c>
      <c r="N2127" s="66"/>
      <c r="O2127" s="69" t="str">
        <f t="shared" si="256"/>
        <v>S. K. L. - 2</v>
      </c>
      <c r="P2127" s="66"/>
      <c r="Q2127" s="70" t="str">
        <f t="shared" si="257"/>
        <v>R2 / J1</v>
      </c>
      <c r="R2127" s="66"/>
      <c r="S2127" s="66"/>
      <c r="T2127" s="11" t="s">
        <v>6711</v>
      </c>
      <c r="U2127" s="11" t="s">
        <v>6711</v>
      </c>
      <c r="V2127" s="11" t="s">
        <v>6416</v>
      </c>
      <c r="W2127" s="59" t="s">
        <v>6416</v>
      </c>
      <c r="X2127" s="59" t="str">
        <f>CONCATENATE(D2127,F2127,H2127,J2127,L2127,N2127,P2127,R2127)</f>
        <v>Construction</v>
      </c>
      <c r="Y2127" s="11" t="s">
        <v>3396</v>
      </c>
      <c r="Z2127" s="32">
        <v>2</v>
      </c>
      <c r="AA2127" s="39">
        <v>45351</v>
      </c>
      <c r="AB2127" s="39">
        <v>45353</v>
      </c>
      <c r="AC2127" s="34">
        <v>680.7</v>
      </c>
    </row>
    <row r="2128" spans="1:29" x14ac:dyDescent="0.2">
      <c r="A2128" s="63" t="s">
        <v>3397</v>
      </c>
      <c r="B2128" s="8" t="str">
        <f t="shared" si="252"/>
        <v xml:space="preserve"> - </v>
      </c>
      <c r="C2128" s="8" t="str">
        <f t="shared" si="252"/>
        <v/>
      </c>
      <c r="D2128" s="62" t="s">
        <v>6449</v>
      </c>
      <c r="E2128" s="8" t="str">
        <f t="shared" si="253"/>
        <v/>
      </c>
      <c r="F2128" s="63"/>
      <c r="G2128" s="64" t="str">
        <f t="shared" si="254"/>
        <v>The Ring</v>
      </c>
      <c r="H2128" s="63"/>
      <c r="I2128" s="65" t="str">
        <f t="shared" si="255"/>
        <v>Level 00</v>
      </c>
      <c r="J2128" s="63"/>
      <c r="K2128" s="67" t="str">
        <f t="shared" si="250"/>
        <v>Zone R2</v>
      </c>
      <c r="L2128" s="63"/>
      <c r="M2128" s="68" t="str">
        <f t="shared" si="251"/>
        <v>R2 / L0</v>
      </c>
      <c r="N2128" s="63"/>
      <c r="O2128" s="69" t="str">
        <f t="shared" si="256"/>
        <v>S. K. L. - 2</v>
      </c>
      <c r="P2128" s="63"/>
      <c r="Q2128" s="70" t="str">
        <f t="shared" si="257"/>
        <v>R2 / J1</v>
      </c>
      <c r="R2128" s="63"/>
      <c r="S2128" s="63"/>
      <c r="T2128" s="8" t="s">
        <v>6711</v>
      </c>
      <c r="U2128" s="8" t="s">
        <v>6711</v>
      </c>
      <c r="V2128" s="8" t="s">
        <v>6416</v>
      </c>
      <c r="W2128" s="59" t="s">
        <v>6416</v>
      </c>
      <c r="X2128" s="59" t="str">
        <f>CONCATENATE(D2128,F2128,H2128,J2128,L2128,N2128,P2128,R2128)</f>
        <v>Construction</v>
      </c>
      <c r="Y2128" s="8" t="s">
        <v>3398</v>
      </c>
      <c r="Z2128" s="23">
        <v>2</v>
      </c>
      <c r="AA2128" s="35">
        <v>45354</v>
      </c>
      <c r="AB2128" s="35">
        <v>45355</v>
      </c>
      <c r="AC2128" s="42">
        <v>2156.23</v>
      </c>
    </row>
    <row r="2129" spans="1:29" x14ac:dyDescent="0.2">
      <c r="A2129" s="69" t="s">
        <v>1200</v>
      </c>
      <c r="B2129" s="3" t="str">
        <f t="shared" si="252"/>
        <v/>
      </c>
      <c r="C2129" s="3" t="str">
        <f t="shared" si="252"/>
        <v>R2 / L0 - Zone R2 - Level 00 - The Ring - Construction</v>
      </c>
      <c r="D2129" s="62" t="s">
        <v>6449</v>
      </c>
      <c r="E2129" s="3" t="str">
        <f t="shared" si="253"/>
        <v>R2 / L0</v>
      </c>
      <c r="F2129" s="92"/>
      <c r="G2129" s="64" t="str">
        <f>IF(F2129="",G2128,TRIM(F2129))</f>
        <v>The Ring</v>
      </c>
      <c r="H2129" s="92"/>
      <c r="I2129" s="65" t="str">
        <f>IF(H2129="",I2128,TRIM(H2129))</f>
        <v>Level 00</v>
      </c>
      <c r="J2129" s="92"/>
      <c r="K2129" s="67" t="str">
        <f>IF(J2129="",K2128,TRIM(J2129))</f>
        <v>Zone R2</v>
      </c>
      <c r="L2129" s="92"/>
      <c r="M2129" s="68" t="str">
        <f>IF(L2129="",M2128,TRIM(L2129))</f>
        <v>R2 / L0</v>
      </c>
      <c r="N2129" s="69" t="s">
        <v>1200</v>
      </c>
      <c r="O2129" s="69" t="str">
        <f>IF(N2129="",O2128,TRIM(N2129))</f>
        <v>S. K. R.</v>
      </c>
      <c r="P2129" s="92"/>
      <c r="Q2129" s="70" t="str">
        <f>IF(P2129="",Q2128,TRIM(P2129))</f>
        <v>R2 / J1</v>
      </c>
      <c r="R2129" s="92"/>
      <c r="S2129" s="92"/>
      <c r="T2129" s="3" t="s">
        <v>6712</v>
      </c>
      <c r="U2129" s="3" t="s">
        <v>6712</v>
      </c>
      <c r="V2129" s="3" t="s">
        <v>6712</v>
      </c>
      <c r="W2129" s="59" t="s">
        <v>1200</v>
      </c>
      <c r="X2129" s="59" t="str">
        <f>CONCATENATE(D2129,F2129,H2129,J2129,L2129,N2129,P2129,R2129)</f>
        <v>Construction            S. K. R.</v>
      </c>
      <c r="Y2129" s="3"/>
      <c r="Z2129" s="49">
        <v>5</v>
      </c>
      <c r="AA2129" s="50">
        <v>45354</v>
      </c>
      <c r="AB2129" s="50">
        <v>45358</v>
      </c>
      <c r="AC2129" s="52">
        <v>17249.87</v>
      </c>
    </row>
    <row r="2130" spans="1:29" ht="25.5" x14ac:dyDescent="0.2">
      <c r="A2130" s="66" t="s">
        <v>3399</v>
      </c>
      <c r="B2130" s="11" t="str">
        <f t="shared" si="252"/>
        <v xml:space="preserve"> - R2 / L0 - Zone R2 - Level 00 - The Ring - Construction</v>
      </c>
      <c r="C2130" s="11" t="str">
        <f t="shared" si="252"/>
        <v/>
      </c>
      <c r="D2130" s="62" t="s">
        <v>6449</v>
      </c>
      <c r="E2130" s="11" t="str">
        <f t="shared" si="253"/>
        <v/>
      </c>
      <c r="F2130" s="66"/>
      <c r="G2130" s="64" t="str">
        <f t="shared" si="254"/>
        <v>The Ring</v>
      </c>
      <c r="H2130" s="66"/>
      <c r="I2130" s="65" t="str">
        <f t="shared" si="255"/>
        <v>Level 00</v>
      </c>
      <c r="J2130" s="66"/>
      <c r="K2130" s="67" t="str">
        <f t="shared" si="250"/>
        <v>Zone R2</v>
      </c>
      <c r="L2130" s="66"/>
      <c r="M2130" s="68" t="str">
        <f t="shared" si="251"/>
        <v>R2 / L0</v>
      </c>
      <c r="N2130" s="66"/>
      <c r="O2130" s="69" t="str">
        <f t="shared" si="256"/>
        <v>S. K. R.</v>
      </c>
      <c r="P2130" s="66"/>
      <c r="Q2130" s="70" t="str">
        <f t="shared" si="257"/>
        <v>R2 / J1</v>
      </c>
      <c r="R2130" s="66"/>
      <c r="S2130" s="66"/>
      <c r="T2130" s="11" t="s">
        <v>6712</v>
      </c>
      <c r="U2130" s="11" t="s">
        <v>6712</v>
      </c>
      <c r="V2130" s="11" t="s">
        <v>6416</v>
      </c>
      <c r="W2130" s="59" t="s">
        <v>6416</v>
      </c>
      <c r="X2130" s="59" t="str">
        <f>CONCATENATE(D2130,F2130,H2130,J2130,L2130,N2130,P2130,R2130)</f>
        <v>Construction</v>
      </c>
      <c r="Y2130" s="11" t="s">
        <v>3400</v>
      </c>
      <c r="Z2130" s="32">
        <v>3</v>
      </c>
      <c r="AA2130" s="39">
        <v>45354</v>
      </c>
      <c r="AB2130" s="39">
        <v>45356</v>
      </c>
      <c r="AC2130" s="48">
        <v>9326.7800000000007</v>
      </c>
    </row>
    <row r="2131" spans="1:29" x14ac:dyDescent="0.2">
      <c r="A2131" s="66" t="s">
        <v>3401</v>
      </c>
      <c r="B2131" s="11" t="str">
        <f t="shared" si="252"/>
        <v xml:space="preserve"> - </v>
      </c>
      <c r="C2131" s="11" t="str">
        <f t="shared" si="252"/>
        <v/>
      </c>
      <c r="D2131" s="62" t="s">
        <v>6449</v>
      </c>
      <c r="E2131" s="11" t="str">
        <f t="shared" si="253"/>
        <v/>
      </c>
      <c r="F2131" s="66"/>
      <c r="G2131" s="64" t="str">
        <f t="shared" si="254"/>
        <v>The Ring</v>
      </c>
      <c r="H2131" s="66"/>
      <c r="I2131" s="65" t="str">
        <f t="shared" si="255"/>
        <v>Level 00</v>
      </c>
      <c r="J2131" s="66"/>
      <c r="K2131" s="67" t="str">
        <f t="shared" si="250"/>
        <v>Zone R2</v>
      </c>
      <c r="L2131" s="66"/>
      <c r="M2131" s="68" t="str">
        <f t="shared" si="251"/>
        <v>R2 / L0</v>
      </c>
      <c r="N2131" s="66"/>
      <c r="O2131" s="69" t="str">
        <f t="shared" si="256"/>
        <v>S. K. R.</v>
      </c>
      <c r="P2131" s="66"/>
      <c r="Q2131" s="70" t="str">
        <f t="shared" si="257"/>
        <v>R2 / J1</v>
      </c>
      <c r="R2131" s="66"/>
      <c r="S2131" s="66"/>
      <c r="T2131" s="11" t="s">
        <v>6712</v>
      </c>
      <c r="U2131" s="11" t="s">
        <v>6712</v>
      </c>
      <c r="V2131" s="11" t="s">
        <v>6416</v>
      </c>
      <c r="W2131" s="59" t="s">
        <v>6416</v>
      </c>
      <c r="X2131" s="59" t="str">
        <f>CONCATENATE(D2131,F2131,H2131,J2131,L2131,N2131,P2131,R2131)</f>
        <v>Construction</v>
      </c>
      <c r="Y2131" s="11" t="s">
        <v>3402</v>
      </c>
      <c r="Z2131" s="32">
        <v>3</v>
      </c>
      <c r="AA2131" s="39">
        <v>45354</v>
      </c>
      <c r="AB2131" s="39">
        <v>45356</v>
      </c>
      <c r="AC2131" s="48">
        <v>4157.99</v>
      </c>
    </row>
    <row r="2132" spans="1:29" x14ac:dyDescent="0.2">
      <c r="A2132" s="66" t="s">
        <v>3403</v>
      </c>
      <c r="B2132" s="11" t="str">
        <f t="shared" si="252"/>
        <v xml:space="preserve"> - </v>
      </c>
      <c r="C2132" s="11" t="str">
        <f t="shared" si="252"/>
        <v/>
      </c>
      <c r="D2132" s="62" t="s">
        <v>6449</v>
      </c>
      <c r="E2132" s="11" t="str">
        <f t="shared" si="253"/>
        <v/>
      </c>
      <c r="F2132" s="66"/>
      <c r="G2132" s="64" t="str">
        <f t="shared" si="254"/>
        <v>The Ring</v>
      </c>
      <c r="H2132" s="66"/>
      <c r="I2132" s="65" t="str">
        <f t="shared" si="255"/>
        <v>Level 00</v>
      </c>
      <c r="J2132" s="66"/>
      <c r="K2132" s="67" t="str">
        <f t="shared" si="250"/>
        <v>Zone R2</v>
      </c>
      <c r="L2132" s="66"/>
      <c r="M2132" s="68" t="str">
        <f t="shared" si="251"/>
        <v>R2 / L0</v>
      </c>
      <c r="N2132" s="66"/>
      <c r="O2132" s="69" t="str">
        <f t="shared" si="256"/>
        <v>S. K. R.</v>
      </c>
      <c r="P2132" s="66"/>
      <c r="Q2132" s="70" t="str">
        <f t="shared" si="257"/>
        <v>R2 / J1</v>
      </c>
      <c r="R2132" s="66"/>
      <c r="S2132" s="66"/>
      <c r="T2132" s="11" t="s">
        <v>6712</v>
      </c>
      <c r="U2132" s="11" t="s">
        <v>6712</v>
      </c>
      <c r="V2132" s="11" t="s">
        <v>6416</v>
      </c>
      <c r="W2132" s="59" t="s">
        <v>6416</v>
      </c>
      <c r="X2132" s="59" t="str">
        <f>CONCATENATE(D2132,F2132,H2132,J2132,L2132,N2132,P2132,R2132)</f>
        <v>Construction</v>
      </c>
      <c r="Y2132" s="11" t="s">
        <v>3404</v>
      </c>
      <c r="Z2132" s="32">
        <v>2</v>
      </c>
      <c r="AA2132" s="39">
        <v>45355</v>
      </c>
      <c r="AB2132" s="39">
        <v>45356</v>
      </c>
      <c r="AC2132" s="34">
        <v>928.16</v>
      </c>
    </row>
    <row r="2133" spans="1:29" x14ac:dyDescent="0.2">
      <c r="A2133" s="66" t="s">
        <v>3405</v>
      </c>
      <c r="B2133" s="11" t="str">
        <f t="shared" si="252"/>
        <v xml:space="preserve"> - </v>
      </c>
      <c r="C2133" s="11" t="str">
        <f t="shared" si="252"/>
        <v/>
      </c>
      <c r="D2133" s="62" t="s">
        <v>6449</v>
      </c>
      <c r="E2133" s="11" t="str">
        <f t="shared" si="253"/>
        <v/>
      </c>
      <c r="F2133" s="66"/>
      <c r="G2133" s="64" t="str">
        <f t="shared" si="254"/>
        <v>The Ring</v>
      </c>
      <c r="H2133" s="66"/>
      <c r="I2133" s="65" t="str">
        <f t="shared" si="255"/>
        <v>Level 00</v>
      </c>
      <c r="J2133" s="66"/>
      <c r="K2133" s="67" t="str">
        <f t="shared" si="250"/>
        <v>Zone R2</v>
      </c>
      <c r="L2133" s="66"/>
      <c r="M2133" s="68" t="str">
        <f t="shared" si="251"/>
        <v>R2 / L0</v>
      </c>
      <c r="N2133" s="66"/>
      <c r="O2133" s="69" t="str">
        <f t="shared" si="256"/>
        <v>S. K. R.</v>
      </c>
      <c r="P2133" s="66"/>
      <c r="Q2133" s="70" t="str">
        <f t="shared" si="257"/>
        <v>R2 / J1</v>
      </c>
      <c r="R2133" s="66"/>
      <c r="S2133" s="66"/>
      <c r="T2133" s="11" t="s">
        <v>6712</v>
      </c>
      <c r="U2133" s="11" t="s">
        <v>6712</v>
      </c>
      <c r="V2133" s="11" t="s">
        <v>6416</v>
      </c>
      <c r="W2133" s="59" t="s">
        <v>6416</v>
      </c>
      <c r="X2133" s="59" t="str">
        <f>CONCATENATE(D2133,F2133,H2133,J2133,L2133,N2133,P2133,R2133)</f>
        <v>Construction</v>
      </c>
      <c r="Y2133" s="11" t="s">
        <v>3406</v>
      </c>
      <c r="Z2133" s="32">
        <v>2</v>
      </c>
      <c r="AA2133" s="39">
        <v>45355</v>
      </c>
      <c r="AB2133" s="39">
        <v>45356</v>
      </c>
      <c r="AC2133" s="34">
        <v>680.7</v>
      </c>
    </row>
    <row r="2134" spans="1:29" x14ac:dyDescent="0.2">
      <c r="A2134" s="63" t="s">
        <v>3407</v>
      </c>
      <c r="B2134" s="8" t="str">
        <f t="shared" si="252"/>
        <v xml:space="preserve"> - </v>
      </c>
      <c r="C2134" s="8" t="str">
        <f t="shared" si="252"/>
        <v/>
      </c>
      <c r="D2134" s="62" t="s">
        <v>6449</v>
      </c>
      <c r="E2134" s="8" t="str">
        <f t="shared" si="253"/>
        <v/>
      </c>
      <c r="F2134" s="63"/>
      <c r="G2134" s="64" t="str">
        <f t="shared" si="254"/>
        <v>The Ring</v>
      </c>
      <c r="H2134" s="63"/>
      <c r="I2134" s="65" t="str">
        <f t="shared" si="255"/>
        <v>Level 00</v>
      </c>
      <c r="J2134" s="63"/>
      <c r="K2134" s="67" t="str">
        <f t="shared" si="250"/>
        <v>Zone R2</v>
      </c>
      <c r="L2134" s="63"/>
      <c r="M2134" s="68" t="str">
        <f t="shared" si="251"/>
        <v>R2 / L0</v>
      </c>
      <c r="N2134" s="63"/>
      <c r="O2134" s="69" t="str">
        <f t="shared" si="256"/>
        <v>S. K. R.</v>
      </c>
      <c r="P2134" s="63"/>
      <c r="Q2134" s="70" t="str">
        <f t="shared" si="257"/>
        <v>R2 / J1</v>
      </c>
      <c r="R2134" s="63"/>
      <c r="S2134" s="63"/>
      <c r="T2134" s="8" t="s">
        <v>6712</v>
      </c>
      <c r="U2134" s="8" t="s">
        <v>6712</v>
      </c>
      <c r="V2134" s="8" t="s">
        <v>6416</v>
      </c>
      <c r="W2134" s="59" t="s">
        <v>6416</v>
      </c>
      <c r="X2134" s="59" t="str">
        <f>CONCATENATE(D2134,F2134,H2134,J2134,L2134,N2134,P2134,R2134)</f>
        <v>Construction</v>
      </c>
      <c r="Y2134" s="8" t="s">
        <v>3408</v>
      </c>
      <c r="Z2134" s="23">
        <v>2</v>
      </c>
      <c r="AA2134" s="35">
        <v>45357</v>
      </c>
      <c r="AB2134" s="35">
        <v>45358</v>
      </c>
      <c r="AC2134" s="42">
        <v>2156.23</v>
      </c>
    </row>
    <row r="2135" spans="1:29" x14ac:dyDescent="0.2">
      <c r="A2135" s="69" t="s">
        <v>1288</v>
      </c>
      <c r="B2135" s="3" t="str">
        <f t="shared" si="252"/>
        <v/>
      </c>
      <c r="C2135" s="3" t="str">
        <f t="shared" si="252"/>
        <v>R2 / L0 - Zone R2 - Level 00 - The Ring - Construction</v>
      </c>
      <c r="D2135" s="62" t="s">
        <v>6449</v>
      </c>
      <c r="E2135" s="3" t="str">
        <f t="shared" si="253"/>
        <v>R2 / L0</v>
      </c>
      <c r="F2135" s="92"/>
      <c r="G2135" s="64" t="str">
        <f>IF(F2135="",G2134,TRIM(F2135))</f>
        <v>The Ring</v>
      </c>
      <c r="H2135" s="92"/>
      <c r="I2135" s="65" t="str">
        <f>IF(H2135="",I2134,TRIM(H2135))</f>
        <v>Level 00</v>
      </c>
      <c r="J2135" s="92"/>
      <c r="K2135" s="67" t="str">
        <f>IF(J2135="",K2134,TRIM(J2135))</f>
        <v>Zone R2</v>
      </c>
      <c r="L2135" s="92"/>
      <c r="M2135" s="68" t="str">
        <f>IF(L2135="",M2134,TRIM(L2135))</f>
        <v>R2 / L0</v>
      </c>
      <c r="N2135" s="69" t="s">
        <v>1288</v>
      </c>
      <c r="O2135" s="69" t="str">
        <f>IF(N2135="",O2134,TRIM(N2135))</f>
        <v>S. K. CR.</v>
      </c>
      <c r="P2135" s="92"/>
      <c r="Q2135" s="70" t="str">
        <f>IF(P2135="",Q2134,TRIM(P2135))</f>
        <v>R2 / J1</v>
      </c>
      <c r="R2135" s="92"/>
      <c r="S2135" s="92"/>
      <c r="T2135" s="3" t="s">
        <v>6720</v>
      </c>
      <c r="U2135" s="3" t="s">
        <v>6720</v>
      </c>
      <c r="V2135" s="3" t="s">
        <v>6720</v>
      </c>
      <c r="W2135" s="59" t="s">
        <v>1288</v>
      </c>
      <c r="X2135" s="59" t="str">
        <f>CONCATENATE(D2135,F2135,H2135,J2135,L2135,N2135,P2135,R2135)</f>
        <v>Construction            S. K. CR.</v>
      </c>
      <c r="Y2135" s="3"/>
      <c r="Z2135" s="49">
        <v>5</v>
      </c>
      <c r="AA2135" s="50">
        <v>45357</v>
      </c>
      <c r="AB2135" s="50">
        <v>45362</v>
      </c>
      <c r="AC2135" s="52">
        <v>17249.87</v>
      </c>
    </row>
    <row r="2136" spans="1:29" ht="25.5" x14ac:dyDescent="0.2">
      <c r="A2136" s="66" t="s">
        <v>3409</v>
      </c>
      <c r="B2136" s="11" t="str">
        <f t="shared" si="252"/>
        <v xml:space="preserve"> - R2 / L0 - Zone R2 - Level 00 - The Ring - Construction</v>
      </c>
      <c r="C2136" s="11" t="str">
        <f t="shared" si="252"/>
        <v/>
      </c>
      <c r="D2136" s="62" t="s">
        <v>6449</v>
      </c>
      <c r="E2136" s="11" t="str">
        <f t="shared" si="253"/>
        <v/>
      </c>
      <c r="F2136" s="66"/>
      <c r="G2136" s="64" t="str">
        <f t="shared" si="254"/>
        <v>The Ring</v>
      </c>
      <c r="H2136" s="66"/>
      <c r="I2136" s="65" t="str">
        <f t="shared" si="255"/>
        <v>Level 00</v>
      </c>
      <c r="J2136" s="66"/>
      <c r="K2136" s="67" t="str">
        <f t="shared" si="250"/>
        <v>Zone R2</v>
      </c>
      <c r="L2136" s="66"/>
      <c r="M2136" s="68" t="str">
        <f t="shared" si="251"/>
        <v>R2 / L0</v>
      </c>
      <c r="N2136" s="66"/>
      <c r="O2136" s="69" t="str">
        <f t="shared" si="256"/>
        <v>S. K. CR.</v>
      </c>
      <c r="P2136" s="66"/>
      <c r="Q2136" s="70" t="str">
        <f t="shared" si="257"/>
        <v>R2 / J1</v>
      </c>
      <c r="R2136" s="66"/>
      <c r="S2136" s="66"/>
      <c r="T2136" s="11" t="s">
        <v>6720</v>
      </c>
      <c r="U2136" s="11" t="s">
        <v>6720</v>
      </c>
      <c r="V2136" s="11" t="s">
        <v>6416</v>
      </c>
      <c r="W2136" s="59" t="s">
        <v>6416</v>
      </c>
      <c r="X2136" s="59" t="str">
        <f>CONCATENATE(D2136,F2136,H2136,J2136,L2136,N2136,P2136,R2136)</f>
        <v>Construction</v>
      </c>
      <c r="Y2136" s="11" t="s">
        <v>3410</v>
      </c>
      <c r="Z2136" s="32">
        <v>3</v>
      </c>
      <c r="AA2136" s="39">
        <v>45357</v>
      </c>
      <c r="AB2136" s="39">
        <v>45360</v>
      </c>
      <c r="AC2136" s="48">
        <v>9326.7800000000007</v>
      </c>
    </row>
    <row r="2137" spans="1:29" x14ac:dyDescent="0.2">
      <c r="A2137" s="66" t="s">
        <v>3411</v>
      </c>
      <c r="B2137" s="11" t="str">
        <f t="shared" si="252"/>
        <v xml:space="preserve"> - </v>
      </c>
      <c r="C2137" s="11" t="str">
        <f t="shared" si="252"/>
        <v/>
      </c>
      <c r="D2137" s="62" t="s">
        <v>6449</v>
      </c>
      <c r="E2137" s="11" t="str">
        <f t="shared" si="253"/>
        <v/>
      </c>
      <c r="F2137" s="66"/>
      <c r="G2137" s="64" t="str">
        <f t="shared" si="254"/>
        <v>The Ring</v>
      </c>
      <c r="H2137" s="66"/>
      <c r="I2137" s="65" t="str">
        <f t="shared" si="255"/>
        <v>Level 00</v>
      </c>
      <c r="J2137" s="66"/>
      <c r="K2137" s="67" t="str">
        <f t="shared" si="250"/>
        <v>Zone R2</v>
      </c>
      <c r="L2137" s="66"/>
      <c r="M2137" s="68" t="str">
        <f t="shared" si="251"/>
        <v>R2 / L0</v>
      </c>
      <c r="N2137" s="66"/>
      <c r="O2137" s="69" t="str">
        <f t="shared" si="256"/>
        <v>S. K. CR.</v>
      </c>
      <c r="P2137" s="66"/>
      <c r="Q2137" s="70" t="str">
        <f t="shared" si="257"/>
        <v>R2 / J1</v>
      </c>
      <c r="R2137" s="66"/>
      <c r="S2137" s="66"/>
      <c r="T2137" s="11" t="s">
        <v>6720</v>
      </c>
      <c r="U2137" s="11" t="s">
        <v>6720</v>
      </c>
      <c r="V2137" s="11" t="s">
        <v>6416</v>
      </c>
      <c r="W2137" s="59" t="s">
        <v>6416</v>
      </c>
      <c r="X2137" s="59" t="str">
        <f>CONCATENATE(D2137,F2137,H2137,J2137,L2137,N2137,P2137,R2137)</f>
        <v>Construction</v>
      </c>
      <c r="Y2137" s="11" t="s">
        <v>3412</v>
      </c>
      <c r="Z2137" s="32">
        <v>3</v>
      </c>
      <c r="AA2137" s="39">
        <v>45357</v>
      </c>
      <c r="AB2137" s="39">
        <v>45360</v>
      </c>
      <c r="AC2137" s="48">
        <v>4157.99</v>
      </c>
    </row>
    <row r="2138" spans="1:29" x14ac:dyDescent="0.2">
      <c r="A2138" s="66" t="s">
        <v>3413</v>
      </c>
      <c r="B2138" s="11" t="str">
        <f t="shared" si="252"/>
        <v xml:space="preserve"> - </v>
      </c>
      <c r="C2138" s="11" t="str">
        <f t="shared" si="252"/>
        <v/>
      </c>
      <c r="D2138" s="62" t="s">
        <v>6449</v>
      </c>
      <c r="E2138" s="11" t="str">
        <f t="shared" si="253"/>
        <v/>
      </c>
      <c r="F2138" s="66"/>
      <c r="G2138" s="64" t="str">
        <f t="shared" si="254"/>
        <v>The Ring</v>
      </c>
      <c r="H2138" s="66"/>
      <c r="I2138" s="65" t="str">
        <f t="shared" si="255"/>
        <v>Level 00</v>
      </c>
      <c r="J2138" s="66"/>
      <c r="K2138" s="67" t="str">
        <f t="shared" si="250"/>
        <v>Zone R2</v>
      </c>
      <c r="L2138" s="66"/>
      <c r="M2138" s="68" t="str">
        <f t="shared" si="251"/>
        <v>R2 / L0</v>
      </c>
      <c r="N2138" s="66"/>
      <c r="O2138" s="69" t="str">
        <f t="shared" si="256"/>
        <v>S. K. CR.</v>
      </c>
      <c r="P2138" s="66"/>
      <c r="Q2138" s="70" t="str">
        <f t="shared" si="257"/>
        <v>R2 / J1</v>
      </c>
      <c r="R2138" s="66"/>
      <c r="S2138" s="66"/>
      <c r="T2138" s="11" t="s">
        <v>6720</v>
      </c>
      <c r="U2138" s="11" t="s">
        <v>6720</v>
      </c>
      <c r="V2138" s="11" t="s">
        <v>6416</v>
      </c>
      <c r="W2138" s="59" t="s">
        <v>6416</v>
      </c>
      <c r="X2138" s="59" t="str">
        <f>CONCATENATE(D2138,F2138,H2138,J2138,L2138,N2138,P2138,R2138)</f>
        <v>Construction</v>
      </c>
      <c r="Y2138" s="11" t="s">
        <v>3414</v>
      </c>
      <c r="Z2138" s="32">
        <v>2</v>
      </c>
      <c r="AA2138" s="39">
        <v>45358</v>
      </c>
      <c r="AB2138" s="39">
        <v>45360</v>
      </c>
      <c r="AC2138" s="34">
        <v>928.16</v>
      </c>
    </row>
    <row r="2139" spans="1:29" x14ac:dyDescent="0.2">
      <c r="A2139" s="66" t="s">
        <v>3415</v>
      </c>
      <c r="B2139" s="11" t="str">
        <f t="shared" si="252"/>
        <v xml:space="preserve"> - </v>
      </c>
      <c r="C2139" s="11" t="str">
        <f t="shared" si="252"/>
        <v/>
      </c>
      <c r="D2139" s="62" t="s">
        <v>6449</v>
      </c>
      <c r="E2139" s="11" t="str">
        <f t="shared" si="253"/>
        <v/>
      </c>
      <c r="F2139" s="66"/>
      <c r="G2139" s="64" t="str">
        <f t="shared" si="254"/>
        <v>The Ring</v>
      </c>
      <c r="H2139" s="66"/>
      <c r="I2139" s="65" t="str">
        <f t="shared" si="255"/>
        <v>Level 00</v>
      </c>
      <c r="J2139" s="66"/>
      <c r="K2139" s="67" t="str">
        <f t="shared" si="250"/>
        <v>Zone R2</v>
      </c>
      <c r="L2139" s="66"/>
      <c r="M2139" s="68" t="str">
        <f t="shared" si="251"/>
        <v>R2 / L0</v>
      </c>
      <c r="N2139" s="66"/>
      <c r="O2139" s="69" t="str">
        <f t="shared" si="256"/>
        <v>S. K. CR.</v>
      </c>
      <c r="P2139" s="66"/>
      <c r="Q2139" s="70" t="str">
        <f t="shared" si="257"/>
        <v>R2 / J1</v>
      </c>
      <c r="R2139" s="66"/>
      <c r="S2139" s="66"/>
      <c r="T2139" s="11" t="s">
        <v>6720</v>
      </c>
      <c r="U2139" s="11" t="s">
        <v>6720</v>
      </c>
      <c r="V2139" s="11" t="s">
        <v>6416</v>
      </c>
      <c r="W2139" s="59" t="s">
        <v>6416</v>
      </c>
      <c r="X2139" s="59" t="str">
        <f>CONCATENATE(D2139,F2139,H2139,J2139,L2139,N2139,P2139,R2139)</f>
        <v>Construction</v>
      </c>
      <c r="Y2139" s="11" t="s">
        <v>3416</v>
      </c>
      <c r="Z2139" s="32">
        <v>2</v>
      </c>
      <c r="AA2139" s="39">
        <v>45358</v>
      </c>
      <c r="AB2139" s="39">
        <v>45360</v>
      </c>
      <c r="AC2139" s="34">
        <v>680.7</v>
      </c>
    </row>
    <row r="2140" spans="1:29" x14ac:dyDescent="0.2">
      <c r="A2140" s="63" t="s">
        <v>3417</v>
      </c>
      <c r="B2140" s="8" t="str">
        <f t="shared" si="252"/>
        <v xml:space="preserve"> - </v>
      </c>
      <c r="C2140" s="8" t="str">
        <f t="shared" si="252"/>
        <v/>
      </c>
      <c r="D2140" s="62" t="s">
        <v>6449</v>
      </c>
      <c r="E2140" s="8" t="str">
        <f t="shared" si="253"/>
        <v/>
      </c>
      <c r="F2140" s="63"/>
      <c r="G2140" s="64" t="str">
        <f t="shared" si="254"/>
        <v>The Ring</v>
      </c>
      <c r="H2140" s="63"/>
      <c r="I2140" s="65" t="str">
        <f t="shared" si="255"/>
        <v>Level 00</v>
      </c>
      <c r="J2140" s="63"/>
      <c r="K2140" s="67" t="str">
        <f t="shared" si="250"/>
        <v>Zone R2</v>
      </c>
      <c r="L2140" s="63"/>
      <c r="M2140" s="68" t="str">
        <f t="shared" si="251"/>
        <v>R2 / L0</v>
      </c>
      <c r="N2140" s="63"/>
      <c r="O2140" s="69" t="str">
        <f t="shared" si="256"/>
        <v>S. K. CR.</v>
      </c>
      <c r="P2140" s="63"/>
      <c r="Q2140" s="70" t="str">
        <f t="shared" si="257"/>
        <v>R2 / J1</v>
      </c>
      <c r="R2140" s="63"/>
      <c r="S2140" s="63"/>
      <c r="T2140" s="8" t="s">
        <v>6720</v>
      </c>
      <c r="U2140" s="8" t="s">
        <v>6720</v>
      </c>
      <c r="V2140" s="8" t="s">
        <v>6416</v>
      </c>
      <c r="W2140" s="59" t="s">
        <v>6416</v>
      </c>
      <c r="X2140" s="59" t="str">
        <f>CONCATENATE(D2140,F2140,H2140,J2140,L2140,N2140,P2140,R2140)</f>
        <v>Construction</v>
      </c>
      <c r="Y2140" s="8" t="s">
        <v>3418</v>
      </c>
      <c r="Z2140" s="23">
        <v>2</v>
      </c>
      <c r="AA2140" s="35">
        <v>45361</v>
      </c>
      <c r="AB2140" s="35">
        <v>45362</v>
      </c>
      <c r="AC2140" s="42">
        <v>2156.23</v>
      </c>
    </row>
    <row r="2141" spans="1:29" x14ac:dyDescent="0.2">
      <c r="A2141" s="69" t="s">
        <v>1211</v>
      </c>
      <c r="B2141" s="3" t="str">
        <f t="shared" si="252"/>
        <v/>
      </c>
      <c r="C2141" s="3" t="str">
        <f t="shared" si="252"/>
        <v>R2 / L0 - Zone R2 - Level 00 - The Ring - Construction</v>
      </c>
      <c r="D2141" s="62" t="s">
        <v>6449</v>
      </c>
      <c r="E2141" s="3" t="str">
        <f t="shared" si="253"/>
        <v>R2 / L0</v>
      </c>
      <c r="F2141" s="92"/>
      <c r="G2141" s="64" t="str">
        <f>IF(F2141="",G2140,TRIM(F2141))</f>
        <v>The Ring</v>
      </c>
      <c r="H2141" s="92"/>
      <c r="I2141" s="65" t="str">
        <f>IF(H2141="",I2140,TRIM(H2141))</f>
        <v>Level 00</v>
      </c>
      <c r="J2141" s="92"/>
      <c r="K2141" s="67" t="str">
        <f>IF(J2141="",K2140,TRIM(J2141))</f>
        <v>Zone R2</v>
      </c>
      <c r="L2141" s="92"/>
      <c r="M2141" s="68" t="str">
        <f>IF(L2141="",M2140,TRIM(L2141))</f>
        <v>R2 / L0</v>
      </c>
      <c r="N2141" s="69" t="s">
        <v>1211</v>
      </c>
      <c r="O2141" s="69" t="str">
        <f>IF(N2141="",O2140,TRIM(N2141))</f>
        <v>S. DQ. L.</v>
      </c>
      <c r="P2141" s="92"/>
      <c r="Q2141" s="70" t="str">
        <f>IF(P2141="",Q2140,TRIM(P2141))</f>
        <v>R2 / J1</v>
      </c>
      <c r="R2141" s="92"/>
      <c r="S2141" s="92"/>
      <c r="T2141" s="3" t="s">
        <v>6713</v>
      </c>
      <c r="U2141" s="3" t="s">
        <v>6713</v>
      </c>
      <c r="V2141" s="3" t="s">
        <v>6713</v>
      </c>
      <c r="W2141" s="59" t="s">
        <v>1211</v>
      </c>
      <c r="X2141" s="59" t="str">
        <f>CONCATENATE(D2141,F2141,H2141,J2141,L2141,N2141,P2141,R2141)</f>
        <v>Construction            S. DQ. L.</v>
      </c>
      <c r="Y2141" s="3"/>
      <c r="Z2141" s="49">
        <v>5</v>
      </c>
      <c r="AA2141" s="50">
        <v>45361</v>
      </c>
      <c r="AB2141" s="50">
        <v>45365</v>
      </c>
      <c r="AC2141" s="52">
        <v>17249.87</v>
      </c>
    </row>
    <row r="2142" spans="1:29" ht="25.5" x14ac:dyDescent="0.2">
      <c r="A2142" s="66" t="s">
        <v>3419</v>
      </c>
      <c r="B2142" s="11" t="str">
        <f t="shared" si="252"/>
        <v xml:space="preserve"> - R2 / L0 - Zone R2 - Level 00 - The Ring - Construction</v>
      </c>
      <c r="C2142" s="11" t="str">
        <f t="shared" si="252"/>
        <v/>
      </c>
      <c r="D2142" s="62" t="s">
        <v>6449</v>
      </c>
      <c r="E2142" s="11" t="str">
        <f t="shared" si="253"/>
        <v/>
      </c>
      <c r="F2142" s="66"/>
      <c r="G2142" s="64" t="str">
        <f t="shared" si="254"/>
        <v>The Ring</v>
      </c>
      <c r="H2142" s="66"/>
      <c r="I2142" s="65" t="str">
        <f t="shared" si="255"/>
        <v>Level 00</v>
      </c>
      <c r="J2142" s="66"/>
      <c r="K2142" s="67" t="str">
        <f t="shared" si="250"/>
        <v>Zone R2</v>
      </c>
      <c r="L2142" s="66"/>
      <c r="M2142" s="68" t="str">
        <f t="shared" si="251"/>
        <v>R2 / L0</v>
      </c>
      <c r="N2142" s="66"/>
      <c r="O2142" s="69" t="str">
        <f t="shared" si="256"/>
        <v>S. DQ. L.</v>
      </c>
      <c r="P2142" s="66"/>
      <c r="Q2142" s="70" t="str">
        <f t="shared" si="257"/>
        <v>R2 / J1</v>
      </c>
      <c r="R2142" s="66"/>
      <c r="S2142" s="66"/>
      <c r="T2142" s="11" t="s">
        <v>6713</v>
      </c>
      <c r="U2142" s="11" t="s">
        <v>6713</v>
      </c>
      <c r="V2142" s="11" t="s">
        <v>6416</v>
      </c>
      <c r="W2142" s="59" t="s">
        <v>6416</v>
      </c>
      <c r="X2142" s="59" t="str">
        <f>CONCATENATE(D2142,F2142,H2142,J2142,L2142,N2142,P2142,R2142)</f>
        <v>Construction</v>
      </c>
      <c r="Y2142" s="11" t="s">
        <v>3420</v>
      </c>
      <c r="Z2142" s="32">
        <v>3</v>
      </c>
      <c r="AA2142" s="39">
        <v>45361</v>
      </c>
      <c r="AB2142" s="39">
        <v>45363</v>
      </c>
      <c r="AC2142" s="48">
        <v>9326.7800000000007</v>
      </c>
    </row>
    <row r="2143" spans="1:29" x14ac:dyDescent="0.2">
      <c r="A2143" s="66" t="s">
        <v>3421</v>
      </c>
      <c r="B2143" s="11" t="str">
        <f t="shared" si="252"/>
        <v xml:space="preserve"> - </v>
      </c>
      <c r="C2143" s="11" t="str">
        <f t="shared" si="252"/>
        <v/>
      </c>
      <c r="D2143" s="62" t="s">
        <v>6449</v>
      </c>
      <c r="E2143" s="11" t="str">
        <f t="shared" si="253"/>
        <v/>
      </c>
      <c r="F2143" s="66"/>
      <c r="G2143" s="64" t="str">
        <f t="shared" si="254"/>
        <v>The Ring</v>
      </c>
      <c r="H2143" s="66"/>
      <c r="I2143" s="65" t="str">
        <f t="shared" si="255"/>
        <v>Level 00</v>
      </c>
      <c r="J2143" s="66"/>
      <c r="K2143" s="67" t="str">
        <f t="shared" si="250"/>
        <v>Zone R2</v>
      </c>
      <c r="L2143" s="66"/>
      <c r="M2143" s="68" t="str">
        <f t="shared" si="251"/>
        <v>R2 / L0</v>
      </c>
      <c r="N2143" s="66"/>
      <c r="O2143" s="69" t="str">
        <f t="shared" si="256"/>
        <v>S. DQ. L.</v>
      </c>
      <c r="P2143" s="66"/>
      <c r="Q2143" s="70" t="str">
        <f t="shared" si="257"/>
        <v>R2 / J1</v>
      </c>
      <c r="R2143" s="66"/>
      <c r="S2143" s="66"/>
      <c r="T2143" s="11" t="s">
        <v>6713</v>
      </c>
      <c r="U2143" s="11" t="s">
        <v>6713</v>
      </c>
      <c r="V2143" s="11" t="s">
        <v>6416</v>
      </c>
      <c r="W2143" s="59" t="s">
        <v>6416</v>
      </c>
      <c r="X2143" s="59" t="str">
        <f>CONCATENATE(D2143,F2143,H2143,J2143,L2143,N2143,P2143,R2143)</f>
        <v>Construction</v>
      </c>
      <c r="Y2143" s="11" t="s">
        <v>3422</v>
      </c>
      <c r="Z2143" s="32">
        <v>3</v>
      </c>
      <c r="AA2143" s="39">
        <v>45361</v>
      </c>
      <c r="AB2143" s="39">
        <v>45363</v>
      </c>
      <c r="AC2143" s="48">
        <v>4157.99</v>
      </c>
    </row>
    <row r="2144" spans="1:29" x14ac:dyDescent="0.2">
      <c r="A2144" s="66" t="s">
        <v>3423</v>
      </c>
      <c r="B2144" s="11" t="str">
        <f t="shared" si="252"/>
        <v xml:space="preserve"> - </v>
      </c>
      <c r="C2144" s="11" t="str">
        <f t="shared" si="252"/>
        <v/>
      </c>
      <c r="D2144" s="62" t="s">
        <v>6449</v>
      </c>
      <c r="E2144" s="11" t="str">
        <f t="shared" si="253"/>
        <v/>
      </c>
      <c r="F2144" s="66"/>
      <c r="G2144" s="64" t="str">
        <f t="shared" si="254"/>
        <v>The Ring</v>
      </c>
      <c r="H2144" s="66"/>
      <c r="I2144" s="65" t="str">
        <f t="shared" si="255"/>
        <v>Level 00</v>
      </c>
      <c r="J2144" s="66"/>
      <c r="K2144" s="67" t="str">
        <f t="shared" si="250"/>
        <v>Zone R2</v>
      </c>
      <c r="L2144" s="66"/>
      <c r="M2144" s="68" t="str">
        <f t="shared" si="251"/>
        <v>R2 / L0</v>
      </c>
      <c r="N2144" s="66"/>
      <c r="O2144" s="69" t="str">
        <f t="shared" si="256"/>
        <v>S. DQ. L.</v>
      </c>
      <c r="P2144" s="66"/>
      <c r="Q2144" s="70" t="str">
        <f t="shared" si="257"/>
        <v>R2 / J1</v>
      </c>
      <c r="R2144" s="66"/>
      <c r="S2144" s="66"/>
      <c r="T2144" s="11" t="s">
        <v>6713</v>
      </c>
      <c r="U2144" s="11" t="s">
        <v>6713</v>
      </c>
      <c r="V2144" s="11" t="s">
        <v>6416</v>
      </c>
      <c r="W2144" s="59" t="s">
        <v>6416</v>
      </c>
      <c r="X2144" s="59" t="str">
        <f>CONCATENATE(D2144,F2144,H2144,J2144,L2144,N2144,P2144,R2144)</f>
        <v>Construction</v>
      </c>
      <c r="Y2144" s="11" t="s">
        <v>3424</v>
      </c>
      <c r="Z2144" s="32">
        <v>2</v>
      </c>
      <c r="AA2144" s="39">
        <v>45362</v>
      </c>
      <c r="AB2144" s="39">
        <v>45363</v>
      </c>
      <c r="AC2144" s="34">
        <v>928.16</v>
      </c>
    </row>
    <row r="2145" spans="1:29" x14ac:dyDescent="0.2">
      <c r="A2145" s="66" t="s">
        <v>3425</v>
      </c>
      <c r="B2145" s="11" t="str">
        <f t="shared" si="252"/>
        <v xml:space="preserve"> - </v>
      </c>
      <c r="C2145" s="11" t="str">
        <f t="shared" si="252"/>
        <v/>
      </c>
      <c r="D2145" s="62" t="s">
        <v>6449</v>
      </c>
      <c r="E2145" s="11" t="str">
        <f t="shared" si="253"/>
        <v/>
      </c>
      <c r="F2145" s="66"/>
      <c r="G2145" s="64" t="str">
        <f t="shared" si="254"/>
        <v>The Ring</v>
      </c>
      <c r="H2145" s="66"/>
      <c r="I2145" s="65" t="str">
        <f t="shared" si="255"/>
        <v>Level 00</v>
      </c>
      <c r="J2145" s="66"/>
      <c r="K2145" s="67" t="str">
        <f t="shared" si="250"/>
        <v>Zone R2</v>
      </c>
      <c r="L2145" s="66"/>
      <c r="M2145" s="68" t="str">
        <f t="shared" si="251"/>
        <v>R2 / L0</v>
      </c>
      <c r="N2145" s="66"/>
      <c r="O2145" s="69" t="str">
        <f t="shared" si="256"/>
        <v>S. DQ. L.</v>
      </c>
      <c r="P2145" s="66"/>
      <c r="Q2145" s="70" t="str">
        <f t="shared" si="257"/>
        <v>R2 / J1</v>
      </c>
      <c r="R2145" s="66"/>
      <c r="S2145" s="66"/>
      <c r="T2145" s="11" t="s">
        <v>6713</v>
      </c>
      <c r="U2145" s="11" t="s">
        <v>6713</v>
      </c>
      <c r="V2145" s="11" t="s">
        <v>6416</v>
      </c>
      <c r="W2145" s="59" t="s">
        <v>6416</v>
      </c>
      <c r="X2145" s="59" t="str">
        <f>CONCATENATE(D2145,F2145,H2145,J2145,L2145,N2145,P2145,R2145)</f>
        <v>Construction</v>
      </c>
      <c r="Y2145" s="11" t="s">
        <v>3426</v>
      </c>
      <c r="Z2145" s="32">
        <v>2</v>
      </c>
      <c r="AA2145" s="39">
        <v>45362</v>
      </c>
      <c r="AB2145" s="39">
        <v>45363</v>
      </c>
      <c r="AC2145" s="34">
        <v>680.7</v>
      </c>
    </row>
    <row r="2146" spans="1:29" x14ac:dyDescent="0.2">
      <c r="A2146" s="63" t="s">
        <v>3427</v>
      </c>
      <c r="B2146" s="8" t="str">
        <f t="shared" si="252"/>
        <v xml:space="preserve"> - </v>
      </c>
      <c r="C2146" s="8" t="str">
        <f t="shared" si="252"/>
        <v/>
      </c>
      <c r="D2146" s="62" t="s">
        <v>6449</v>
      </c>
      <c r="E2146" s="8" t="str">
        <f t="shared" si="253"/>
        <v/>
      </c>
      <c r="F2146" s="63"/>
      <c r="G2146" s="64" t="str">
        <f t="shared" si="254"/>
        <v>The Ring</v>
      </c>
      <c r="H2146" s="63"/>
      <c r="I2146" s="65" t="str">
        <f t="shared" si="255"/>
        <v>Level 00</v>
      </c>
      <c r="J2146" s="63"/>
      <c r="K2146" s="67" t="str">
        <f t="shared" ref="K2146:K2209" si="258">IF(J2146="",K2145,TRIM(J2146))</f>
        <v>Zone R2</v>
      </c>
      <c r="L2146" s="63"/>
      <c r="M2146" s="68" t="str">
        <f t="shared" si="251"/>
        <v>R2 / L0</v>
      </c>
      <c r="N2146" s="63"/>
      <c r="O2146" s="69" t="str">
        <f t="shared" si="256"/>
        <v>S. DQ. L.</v>
      </c>
      <c r="P2146" s="63"/>
      <c r="Q2146" s="70" t="str">
        <f t="shared" si="257"/>
        <v>R2 / J1</v>
      </c>
      <c r="R2146" s="63"/>
      <c r="S2146" s="63"/>
      <c r="T2146" s="8" t="s">
        <v>6713</v>
      </c>
      <c r="U2146" s="8" t="s">
        <v>6713</v>
      </c>
      <c r="V2146" s="8" t="s">
        <v>6416</v>
      </c>
      <c r="W2146" s="59" t="s">
        <v>6416</v>
      </c>
      <c r="X2146" s="59" t="str">
        <f>CONCATENATE(D2146,F2146,H2146,J2146,L2146,N2146,P2146,R2146)</f>
        <v>Construction</v>
      </c>
      <c r="Y2146" s="8" t="s">
        <v>3428</v>
      </c>
      <c r="Z2146" s="23">
        <v>2</v>
      </c>
      <c r="AA2146" s="35">
        <v>45364</v>
      </c>
      <c r="AB2146" s="35">
        <v>45365</v>
      </c>
      <c r="AC2146" s="42">
        <v>2156.23</v>
      </c>
    </row>
    <row r="2147" spans="1:29" x14ac:dyDescent="0.2">
      <c r="A2147" s="69" t="s">
        <v>3367</v>
      </c>
      <c r="B2147" s="3" t="str">
        <f t="shared" si="252"/>
        <v/>
      </c>
      <c r="C2147" s="3" t="str">
        <f t="shared" si="252"/>
        <v>R2 / L0 - Zone R2 - Level 00 - The Ring - Construction</v>
      </c>
      <c r="D2147" s="62" t="s">
        <v>6449</v>
      </c>
      <c r="E2147" s="3" t="str">
        <f t="shared" si="253"/>
        <v>R2 / L0</v>
      </c>
      <c r="F2147" s="92"/>
      <c r="G2147" s="64" t="str">
        <f>IF(F2147="",G2146,TRIM(F2147))</f>
        <v>The Ring</v>
      </c>
      <c r="H2147" s="92"/>
      <c r="I2147" s="65" t="str">
        <f>IF(H2147="",I2146,TRIM(H2147))</f>
        <v>Level 00</v>
      </c>
      <c r="J2147" s="92"/>
      <c r="K2147" s="67" t="str">
        <f>IF(J2147="",K2146,TRIM(J2147))</f>
        <v>Zone R2</v>
      </c>
      <c r="L2147" s="92"/>
      <c r="M2147" s="68" t="str">
        <f>IF(L2147="",M2146,TRIM(L2147))</f>
        <v>R2 / L0</v>
      </c>
      <c r="N2147" s="69" t="s">
        <v>3367</v>
      </c>
      <c r="O2147" s="69" t="str">
        <f>IF(N2147="",O2146,TRIM(N2147))</f>
        <v>2BS</v>
      </c>
      <c r="P2147" s="92"/>
      <c r="Q2147" s="70" t="str">
        <f>IF(P2147="",Q2146,TRIM(P2147))</f>
        <v>R2 / J1</v>
      </c>
      <c r="R2147" s="92"/>
      <c r="S2147" s="92"/>
      <c r="T2147" s="3" t="s">
        <v>6571</v>
      </c>
      <c r="U2147" s="3" t="s">
        <v>6571</v>
      </c>
      <c r="V2147" s="3" t="s">
        <v>6571</v>
      </c>
      <c r="W2147" s="59" t="s">
        <v>3367</v>
      </c>
      <c r="X2147" s="59" t="str">
        <f>CONCATENATE(D2147,F2147,H2147,J2147,L2147,N2147,P2147,R2147)</f>
        <v>Construction            2BS</v>
      </c>
      <c r="Y2147" s="3"/>
      <c r="Z2147" s="49">
        <v>6</v>
      </c>
      <c r="AA2147" s="50">
        <v>45364</v>
      </c>
      <c r="AB2147" s="50">
        <v>45370</v>
      </c>
      <c r="AC2147" s="52">
        <v>17249.87</v>
      </c>
    </row>
    <row r="2148" spans="1:29" ht="25.5" x14ac:dyDescent="0.2">
      <c r="A2148" s="66" t="s">
        <v>3429</v>
      </c>
      <c r="B2148" s="11" t="str">
        <f t="shared" si="252"/>
        <v xml:space="preserve"> - R2 / L0 - Zone R2 - Level 00 - The Ring - Construction</v>
      </c>
      <c r="C2148" s="11" t="str">
        <f t="shared" si="252"/>
        <v/>
      </c>
      <c r="D2148" s="62" t="s">
        <v>6449</v>
      </c>
      <c r="E2148" s="11" t="str">
        <f t="shared" si="253"/>
        <v/>
      </c>
      <c r="F2148" s="66"/>
      <c r="G2148" s="64" t="str">
        <f t="shared" si="254"/>
        <v>The Ring</v>
      </c>
      <c r="H2148" s="66"/>
      <c r="I2148" s="65" t="str">
        <f t="shared" si="255"/>
        <v>Level 00</v>
      </c>
      <c r="J2148" s="66"/>
      <c r="K2148" s="67" t="str">
        <f t="shared" si="258"/>
        <v>Zone R2</v>
      </c>
      <c r="L2148" s="66"/>
      <c r="M2148" s="68" t="str">
        <f t="shared" ref="M2148:M2211" si="259">IF(L2148="",M2147,TRIM(L2148))</f>
        <v>R2 / L0</v>
      </c>
      <c r="N2148" s="66"/>
      <c r="O2148" s="69" t="str">
        <f t="shared" si="256"/>
        <v>2BS</v>
      </c>
      <c r="P2148" s="66"/>
      <c r="Q2148" s="70" t="str">
        <f t="shared" si="257"/>
        <v>R2 / J1</v>
      </c>
      <c r="R2148" s="66"/>
      <c r="S2148" s="66"/>
      <c r="T2148" s="11" t="s">
        <v>6571</v>
      </c>
      <c r="U2148" s="11" t="s">
        <v>6571</v>
      </c>
      <c r="V2148" s="11" t="s">
        <v>6416</v>
      </c>
      <c r="W2148" s="59" t="s">
        <v>6416</v>
      </c>
      <c r="X2148" s="59" t="str">
        <f>CONCATENATE(D2148,F2148,H2148,J2148,L2148,N2148,P2148,R2148)</f>
        <v>Construction</v>
      </c>
      <c r="Y2148" s="11" t="s">
        <v>3430</v>
      </c>
      <c r="Z2148" s="32">
        <v>4</v>
      </c>
      <c r="AA2148" s="39">
        <v>45364</v>
      </c>
      <c r="AB2148" s="39">
        <v>45368</v>
      </c>
      <c r="AC2148" s="48">
        <v>9326.7800000000007</v>
      </c>
    </row>
    <row r="2149" spans="1:29" x14ac:dyDescent="0.2">
      <c r="A2149" s="66" t="s">
        <v>3431</v>
      </c>
      <c r="B2149" s="11" t="str">
        <f t="shared" si="252"/>
        <v xml:space="preserve"> - </v>
      </c>
      <c r="C2149" s="11" t="str">
        <f t="shared" si="252"/>
        <v/>
      </c>
      <c r="D2149" s="62" t="s">
        <v>6449</v>
      </c>
      <c r="E2149" s="11" t="str">
        <f t="shared" si="253"/>
        <v/>
      </c>
      <c r="F2149" s="66"/>
      <c r="G2149" s="64" t="str">
        <f t="shared" si="254"/>
        <v>The Ring</v>
      </c>
      <c r="H2149" s="66"/>
      <c r="I2149" s="65" t="str">
        <f t="shared" si="255"/>
        <v>Level 00</v>
      </c>
      <c r="J2149" s="66"/>
      <c r="K2149" s="67" t="str">
        <f t="shared" si="258"/>
        <v>Zone R2</v>
      </c>
      <c r="L2149" s="66"/>
      <c r="M2149" s="68" t="str">
        <f t="shared" si="259"/>
        <v>R2 / L0</v>
      </c>
      <c r="N2149" s="66"/>
      <c r="O2149" s="69" t="str">
        <f t="shared" si="256"/>
        <v>2BS</v>
      </c>
      <c r="P2149" s="66"/>
      <c r="Q2149" s="70" t="str">
        <f t="shared" si="257"/>
        <v>R2 / J1</v>
      </c>
      <c r="R2149" s="66"/>
      <c r="S2149" s="66"/>
      <c r="T2149" s="11" t="s">
        <v>6571</v>
      </c>
      <c r="U2149" s="11" t="s">
        <v>6571</v>
      </c>
      <c r="V2149" s="11" t="s">
        <v>6416</v>
      </c>
      <c r="W2149" s="59" t="s">
        <v>6416</v>
      </c>
      <c r="X2149" s="59" t="str">
        <f>CONCATENATE(D2149,F2149,H2149,J2149,L2149,N2149,P2149,R2149)</f>
        <v>Construction</v>
      </c>
      <c r="Y2149" s="11" t="s">
        <v>3432</v>
      </c>
      <c r="Z2149" s="32">
        <v>4</v>
      </c>
      <c r="AA2149" s="39">
        <v>45364</v>
      </c>
      <c r="AB2149" s="39">
        <v>45368</v>
      </c>
      <c r="AC2149" s="48">
        <v>4157.99</v>
      </c>
    </row>
    <row r="2150" spans="1:29" x14ac:dyDescent="0.2">
      <c r="A2150" s="66" t="s">
        <v>3433</v>
      </c>
      <c r="B2150" s="11" t="str">
        <f t="shared" si="252"/>
        <v xml:space="preserve"> - </v>
      </c>
      <c r="C2150" s="11" t="str">
        <f t="shared" si="252"/>
        <v/>
      </c>
      <c r="D2150" s="62" t="s">
        <v>6449</v>
      </c>
      <c r="E2150" s="11" t="str">
        <f t="shared" si="253"/>
        <v/>
      </c>
      <c r="F2150" s="66"/>
      <c r="G2150" s="64" t="str">
        <f t="shared" si="254"/>
        <v>The Ring</v>
      </c>
      <c r="H2150" s="66"/>
      <c r="I2150" s="65" t="str">
        <f t="shared" si="255"/>
        <v>Level 00</v>
      </c>
      <c r="J2150" s="66"/>
      <c r="K2150" s="67" t="str">
        <f t="shared" si="258"/>
        <v>Zone R2</v>
      </c>
      <c r="L2150" s="66"/>
      <c r="M2150" s="68" t="str">
        <f t="shared" si="259"/>
        <v>R2 / L0</v>
      </c>
      <c r="N2150" s="66"/>
      <c r="O2150" s="69" t="str">
        <f t="shared" si="256"/>
        <v>2BS</v>
      </c>
      <c r="P2150" s="66"/>
      <c r="Q2150" s="70" t="str">
        <f t="shared" si="257"/>
        <v>R2 / J1</v>
      </c>
      <c r="R2150" s="66"/>
      <c r="S2150" s="66"/>
      <c r="T2150" s="11" t="s">
        <v>6571</v>
      </c>
      <c r="U2150" s="11" t="s">
        <v>6571</v>
      </c>
      <c r="V2150" s="11" t="s">
        <v>6416</v>
      </c>
      <c r="W2150" s="59" t="s">
        <v>6416</v>
      </c>
      <c r="X2150" s="59" t="str">
        <f>CONCATENATE(D2150,F2150,H2150,J2150,L2150,N2150,P2150,R2150)</f>
        <v>Construction</v>
      </c>
      <c r="Y2150" s="11" t="s">
        <v>3434</v>
      </c>
      <c r="Z2150" s="32">
        <v>2</v>
      </c>
      <c r="AA2150" s="39">
        <v>45367</v>
      </c>
      <c r="AB2150" s="39">
        <v>45368</v>
      </c>
      <c r="AC2150" s="34">
        <v>928.16</v>
      </c>
    </row>
    <row r="2151" spans="1:29" x14ac:dyDescent="0.2">
      <c r="A2151" s="66" t="s">
        <v>3435</v>
      </c>
      <c r="B2151" s="11" t="str">
        <f t="shared" si="252"/>
        <v xml:space="preserve"> - </v>
      </c>
      <c r="C2151" s="11" t="str">
        <f t="shared" si="252"/>
        <v/>
      </c>
      <c r="D2151" s="62" t="s">
        <v>6449</v>
      </c>
      <c r="E2151" s="11" t="str">
        <f t="shared" si="253"/>
        <v/>
      </c>
      <c r="F2151" s="66"/>
      <c r="G2151" s="64" t="str">
        <f t="shared" si="254"/>
        <v>The Ring</v>
      </c>
      <c r="H2151" s="66"/>
      <c r="I2151" s="65" t="str">
        <f t="shared" si="255"/>
        <v>Level 00</v>
      </c>
      <c r="J2151" s="66"/>
      <c r="K2151" s="67" t="str">
        <f t="shared" si="258"/>
        <v>Zone R2</v>
      </c>
      <c r="L2151" s="66"/>
      <c r="M2151" s="68" t="str">
        <f t="shared" si="259"/>
        <v>R2 / L0</v>
      </c>
      <c r="N2151" s="66"/>
      <c r="O2151" s="69" t="str">
        <f t="shared" si="256"/>
        <v>2BS</v>
      </c>
      <c r="P2151" s="66"/>
      <c r="Q2151" s="70" t="str">
        <f t="shared" si="257"/>
        <v>R2 / J1</v>
      </c>
      <c r="R2151" s="66"/>
      <c r="S2151" s="66"/>
      <c r="T2151" s="11" t="s">
        <v>6571</v>
      </c>
      <c r="U2151" s="11" t="s">
        <v>6571</v>
      </c>
      <c r="V2151" s="11" t="s">
        <v>6416</v>
      </c>
      <c r="W2151" s="59" t="s">
        <v>6416</v>
      </c>
      <c r="X2151" s="59" t="str">
        <f>CONCATENATE(D2151,F2151,H2151,J2151,L2151,N2151,P2151,R2151)</f>
        <v>Construction</v>
      </c>
      <c r="Y2151" s="11" t="s">
        <v>3436</v>
      </c>
      <c r="Z2151" s="32">
        <v>2</v>
      </c>
      <c r="AA2151" s="39">
        <v>45367</v>
      </c>
      <c r="AB2151" s="39">
        <v>45368</v>
      </c>
      <c r="AC2151" s="34">
        <v>680.7</v>
      </c>
    </row>
    <row r="2152" spans="1:29" x14ac:dyDescent="0.2">
      <c r="A2152" s="63" t="s">
        <v>3437</v>
      </c>
      <c r="B2152" s="8" t="str">
        <f t="shared" si="252"/>
        <v xml:space="preserve"> - </v>
      </c>
      <c r="C2152" s="8" t="str">
        <f t="shared" si="252"/>
        <v/>
      </c>
      <c r="D2152" s="62" t="s">
        <v>6449</v>
      </c>
      <c r="E2152" s="8" t="str">
        <f t="shared" si="253"/>
        <v/>
      </c>
      <c r="F2152" s="63"/>
      <c r="G2152" s="64" t="str">
        <f t="shared" si="254"/>
        <v>The Ring</v>
      </c>
      <c r="H2152" s="63"/>
      <c r="I2152" s="65" t="str">
        <f t="shared" si="255"/>
        <v>Level 00</v>
      </c>
      <c r="J2152" s="63"/>
      <c r="K2152" s="67" t="str">
        <f t="shared" si="258"/>
        <v>Zone R2</v>
      </c>
      <c r="L2152" s="63"/>
      <c r="M2152" s="68" t="str">
        <f t="shared" si="259"/>
        <v>R2 / L0</v>
      </c>
      <c r="N2152" s="63"/>
      <c r="O2152" s="69" t="str">
        <f t="shared" si="256"/>
        <v>2BS</v>
      </c>
      <c r="P2152" s="63"/>
      <c r="Q2152" s="70" t="str">
        <f t="shared" si="257"/>
        <v>R2 / J1</v>
      </c>
      <c r="R2152" s="63"/>
      <c r="S2152" s="63"/>
      <c r="T2152" s="8" t="s">
        <v>6571</v>
      </c>
      <c r="U2152" s="8" t="s">
        <v>6571</v>
      </c>
      <c r="V2152" s="8" t="s">
        <v>6416</v>
      </c>
      <c r="W2152" s="59" t="s">
        <v>6416</v>
      </c>
      <c r="X2152" s="59" t="str">
        <f>CONCATENATE(D2152,F2152,H2152,J2152,L2152,N2152,P2152,R2152)</f>
        <v>Construction</v>
      </c>
      <c r="Y2152" s="8" t="s">
        <v>3438</v>
      </c>
      <c r="Z2152" s="23">
        <v>2</v>
      </c>
      <c r="AA2152" s="35">
        <v>45369</v>
      </c>
      <c r="AB2152" s="35">
        <v>45370</v>
      </c>
      <c r="AC2152" s="42">
        <v>2156.23</v>
      </c>
    </row>
    <row r="2153" spans="1:29" x14ac:dyDescent="0.2">
      <c r="A2153" s="67" t="s">
        <v>3439</v>
      </c>
      <c r="B2153" s="12" t="str">
        <f t="shared" si="252"/>
        <v/>
      </c>
      <c r="C2153" s="12" t="str">
        <f t="shared" si="252"/>
        <v>Level 00 - The Ring - Construction</v>
      </c>
      <c r="D2153" s="62" t="s">
        <v>6449</v>
      </c>
      <c r="E2153" s="12" t="str">
        <f t="shared" si="253"/>
        <v>Level 00</v>
      </c>
      <c r="F2153" s="91"/>
      <c r="G2153" s="64" t="str">
        <f>IF(F2153="",G2152,TRIM(F2153))</f>
        <v>The Ring</v>
      </c>
      <c r="H2153" s="91"/>
      <c r="I2153" s="65" t="str">
        <f>IF(H2153="",I2152,TRIM(H2153))</f>
        <v>Level 00</v>
      </c>
      <c r="J2153" s="67" t="s">
        <v>3439</v>
      </c>
      <c r="K2153" s="67" t="str">
        <f>IF(J2153="",K2152,TRIM(J2153))</f>
        <v>Zone R2 (Leave out Area)</v>
      </c>
      <c r="L2153" s="91"/>
      <c r="M2153" s="68" t="str">
        <f>IF(L2153="",M2152,TRIM(L2153))</f>
        <v>R2 / L0</v>
      </c>
      <c r="N2153" s="91"/>
      <c r="O2153" s="69" t="str">
        <f>IF(N2153="",O2152,TRIM(N2153))</f>
        <v>2BS</v>
      </c>
      <c r="P2153" s="91"/>
      <c r="Q2153" s="70" t="str">
        <f>IF(P2153="",Q2152,TRIM(P2153))</f>
        <v>R2 / J1</v>
      </c>
      <c r="R2153" s="91"/>
      <c r="S2153" s="91"/>
      <c r="T2153" s="12" t="s">
        <v>6694</v>
      </c>
      <c r="U2153" s="12" t="s">
        <v>6694</v>
      </c>
      <c r="V2153" s="12" t="s">
        <v>6694</v>
      </c>
      <c r="W2153" s="59" t="s">
        <v>3439</v>
      </c>
      <c r="X2153" s="59" t="str">
        <f>CONCATENATE(D2153,F2153,H2153,J2153,L2153,N2153,P2153,R2153)</f>
        <v>Construction        Zone R2 (Leave out Area)</v>
      </c>
      <c r="Y2153" s="12"/>
      <c r="Z2153" s="36">
        <v>34</v>
      </c>
      <c r="AA2153" s="37">
        <v>45636</v>
      </c>
      <c r="AB2153" s="37">
        <v>45675</v>
      </c>
      <c r="AC2153" s="46">
        <v>131344.03</v>
      </c>
    </row>
    <row r="2154" spans="1:29" x14ac:dyDescent="0.2">
      <c r="A2154" s="68" t="s">
        <v>3440</v>
      </c>
      <c r="B2154" s="2" t="str">
        <f t="shared" si="252"/>
        <v>Level 00 - The Ring - Construction</v>
      </c>
      <c r="C2154" s="2" t="str">
        <f t="shared" si="252"/>
        <v>Zone R2 (Leave out Area) - Level 00 - The Ring - Construction</v>
      </c>
      <c r="D2154" s="62" t="s">
        <v>6449</v>
      </c>
      <c r="E2154" s="2" t="str">
        <f t="shared" si="253"/>
        <v>Zone R2 (Leave out Area)</v>
      </c>
      <c r="F2154" s="92"/>
      <c r="G2154" s="64" t="str">
        <f t="shared" si="254"/>
        <v>The Ring</v>
      </c>
      <c r="H2154" s="92"/>
      <c r="I2154" s="65" t="str">
        <f t="shared" si="255"/>
        <v>Level 00</v>
      </c>
      <c r="J2154" s="92"/>
      <c r="K2154" s="67" t="str">
        <f t="shared" si="258"/>
        <v>Zone R2 (Leave out Area)</v>
      </c>
      <c r="L2154" s="68" t="s">
        <v>3440</v>
      </c>
      <c r="M2154" s="68" t="str">
        <f t="shared" si="259"/>
        <v>R2 / H0</v>
      </c>
      <c r="N2154" s="92"/>
      <c r="O2154" s="69" t="str">
        <f t="shared" si="256"/>
        <v>2BS</v>
      </c>
      <c r="P2154" s="92"/>
      <c r="Q2154" s="70" t="str">
        <f t="shared" si="257"/>
        <v>R2 / J1</v>
      </c>
      <c r="R2154" s="92"/>
      <c r="S2154" s="92"/>
      <c r="T2154" s="2" t="s">
        <v>6774</v>
      </c>
      <c r="U2154" s="2" t="s">
        <v>6774</v>
      </c>
      <c r="V2154" s="2" t="s">
        <v>6774</v>
      </c>
      <c r="W2154" s="59" t="s">
        <v>3440</v>
      </c>
      <c r="X2154" s="59" t="str">
        <f>CONCATENATE(D2154,F2154,H2154,J2154,L2154,N2154,P2154,R2154)</f>
        <v>Construction          R2 / H0</v>
      </c>
      <c r="Y2154" s="2"/>
      <c r="Z2154" s="43">
        <v>20</v>
      </c>
      <c r="AA2154" s="44">
        <v>45636</v>
      </c>
      <c r="AB2154" s="44">
        <v>45658</v>
      </c>
      <c r="AC2154" s="47">
        <v>78806.42</v>
      </c>
    </row>
    <row r="2155" spans="1:29" x14ac:dyDescent="0.2">
      <c r="A2155" s="69" t="s">
        <v>1256</v>
      </c>
      <c r="B2155" s="3" t="str">
        <f t="shared" si="252"/>
        <v>Zone R2 (Leave out Area) - Level 00 - The Ring - Construction</v>
      </c>
      <c r="C2155" s="3" t="str">
        <f t="shared" si="252"/>
        <v>R2 / H0 - Zone R2 (Leave out Area) - Level 00 - The Ring - Construction</v>
      </c>
      <c r="D2155" s="62" t="s">
        <v>6449</v>
      </c>
      <c r="E2155" s="3" t="str">
        <f t="shared" si="253"/>
        <v>R2 / H0</v>
      </c>
      <c r="F2155" s="92"/>
      <c r="G2155" s="64" t="str">
        <f t="shared" si="254"/>
        <v>The Ring</v>
      </c>
      <c r="H2155" s="92"/>
      <c r="I2155" s="65" t="str">
        <f t="shared" si="255"/>
        <v>Level 00</v>
      </c>
      <c r="J2155" s="92"/>
      <c r="K2155" s="67" t="str">
        <f t="shared" si="258"/>
        <v>Zone R2 (Leave out Area)</v>
      </c>
      <c r="L2155" s="92"/>
      <c r="M2155" s="68" t="str">
        <f t="shared" si="259"/>
        <v>R2 / H0</v>
      </c>
      <c r="N2155" s="69" t="s">
        <v>1256</v>
      </c>
      <c r="O2155" s="69" t="str">
        <f t="shared" si="256"/>
        <v>S. K. L.</v>
      </c>
      <c r="P2155" s="92"/>
      <c r="Q2155" s="70" t="str">
        <f t="shared" si="257"/>
        <v>R2 / J1</v>
      </c>
      <c r="R2155" s="92"/>
      <c r="S2155" s="92"/>
      <c r="T2155" s="3" t="s">
        <v>6718</v>
      </c>
      <c r="U2155" s="3" t="s">
        <v>6718</v>
      </c>
      <c r="V2155" s="3" t="s">
        <v>6718</v>
      </c>
      <c r="W2155" s="59" t="s">
        <v>1256</v>
      </c>
      <c r="X2155" s="59" t="str">
        <f>CONCATENATE(D2155,F2155,H2155,J2155,L2155,N2155,P2155,R2155)</f>
        <v>Construction            S. K. L.</v>
      </c>
      <c r="Y2155" s="3"/>
      <c r="Z2155" s="49">
        <v>7</v>
      </c>
      <c r="AA2155" s="50">
        <v>45636</v>
      </c>
      <c r="AB2155" s="50">
        <v>45643</v>
      </c>
      <c r="AC2155" s="52">
        <v>13134.4</v>
      </c>
    </row>
    <row r="2156" spans="1:29" ht="25.5" x14ac:dyDescent="0.2">
      <c r="A2156" s="66" t="s">
        <v>3441</v>
      </c>
      <c r="B2156" s="11" t="str">
        <f t="shared" si="252"/>
        <v xml:space="preserve"> - R2 / H0 - Zone R2 (Leave out Area) - Level 00 - The Ring - Construction</v>
      </c>
      <c r="C2156" s="11" t="str">
        <f t="shared" si="252"/>
        <v/>
      </c>
      <c r="D2156" s="62" t="s">
        <v>6449</v>
      </c>
      <c r="E2156" s="11" t="str">
        <f t="shared" si="253"/>
        <v/>
      </c>
      <c r="F2156" s="66"/>
      <c r="G2156" s="64" t="str">
        <f t="shared" si="254"/>
        <v>The Ring</v>
      </c>
      <c r="H2156" s="66"/>
      <c r="I2156" s="65" t="str">
        <f t="shared" si="255"/>
        <v>Level 00</v>
      </c>
      <c r="J2156" s="66"/>
      <c r="K2156" s="67" t="str">
        <f t="shared" si="258"/>
        <v>Zone R2 (Leave out Area)</v>
      </c>
      <c r="L2156" s="66"/>
      <c r="M2156" s="68" t="str">
        <f t="shared" si="259"/>
        <v>R2 / H0</v>
      </c>
      <c r="N2156" s="66"/>
      <c r="O2156" s="69" t="str">
        <f t="shared" si="256"/>
        <v>S. K. L.</v>
      </c>
      <c r="P2156" s="66"/>
      <c r="Q2156" s="70" t="str">
        <f t="shared" si="257"/>
        <v>R2 / J1</v>
      </c>
      <c r="R2156" s="66"/>
      <c r="S2156" s="66"/>
      <c r="T2156" s="11" t="s">
        <v>6718</v>
      </c>
      <c r="U2156" s="11" t="s">
        <v>6718</v>
      </c>
      <c r="V2156" s="11" t="s">
        <v>6416</v>
      </c>
      <c r="W2156" s="59" t="s">
        <v>6416</v>
      </c>
      <c r="X2156" s="59" t="str">
        <f>CONCATENATE(D2156,F2156,H2156,J2156,L2156,N2156,P2156,R2156)</f>
        <v>Construction</v>
      </c>
      <c r="Y2156" s="11" t="s">
        <v>3442</v>
      </c>
      <c r="Z2156" s="32">
        <v>3</v>
      </c>
      <c r="AA2156" s="39">
        <v>45636</v>
      </c>
      <c r="AB2156" s="39">
        <v>45638</v>
      </c>
      <c r="AC2156" s="48">
        <v>6995.08</v>
      </c>
    </row>
    <row r="2157" spans="1:29" x14ac:dyDescent="0.2">
      <c r="A2157" s="66" t="s">
        <v>3443</v>
      </c>
      <c r="B2157" s="11" t="str">
        <f t="shared" si="252"/>
        <v xml:space="preserve"> - </v>
      </c>
      <c r="C2157" s="11" t="str">
        <f t="shared" si="252"/>
        <v/>
      </c>
      <c r="D2157" s="62" t="s">
        <v>6449</v>
      </c>
      <c r="E2157" s="11" t="str">
        <f t="shared" si="253"/>
        <v/>
      </c>
      <c r="F2157" s="66"/>
      <c r="G2157" s="64" t="str">
        <f t="shared" si="254"/>
        <v>The Ring</v>
      </c>
      <c r="H2157" s="66"/>
      <c r="I2157" s="65" t="str">
        <f t="shared" si="255"/>
        <v>Level 00</v>
      </c>
      <c r="J2157" s="66"/>
      <c r="K2157" s="67" t="str">
        <f t="shared" si="258"/>
        <v>Zone R2 (Leave out Area)</v>
      </c>
      <c r="L2157" s="66"/>
      <c r="M2157" s="68" t="str">
        <f t="shared" si="259"/>
        <v>R2 / H0</v>
      </c>
      <c r="N2157" s="66"/>
      <c r="O2157" s="69" t="str">
        <f t="shared" si="256"/>
        <v>S. K. L.</v>
      </c>
      <c r="P2157" s="66"/>
      <c r="Q2157" s="70" t="str">
        <f t="shared" si="257"/>
        <v>R2 / J1</v>
      </c>
      <c r="R2157" s="66"/>
      <c r="S2157" s="66"/>
      <c r="T2157" s="11" t="s">
        <v>6718</v>
      </c>
      <c r="U2157" s="11" t="s">
        <v>6718</v>
      </c>
      <c r="V2157" s="11" t="s">
        <v>6416</v>
      </c>
      <c r="W2157" s="59" t="s">
        <v>6416</v>
      </c>
      <c r="X2157" s="59" t="str">
        <f>CONCATENATE(D2157,F2157,H2157,J2157,L2157,N2157,P2157,R2157)</f>
        <v>Construction</v>
      </c>
      <c r="Y2157" s="11" t="s">
        <v>3444</v>
      </c>
      <c r="Z2157" s="32">
        <v>3</v>
      </c>
      <c r="AA2157" s="39">
        <v>45636</v>
      </c>
      <c r="AB2157" s="39">
        <v>45638</v>
      </c>
      <c r="AC2157" s="48">
        <v>3118.49</v>
      </c>
    </row>
    <row r="2158" spans="1:29" x14ac:dyDescent="0.2">
      <c r="A2158" s="66" t="s">
        <v>3445</v>
      </c>
      <c r="B2158" s="11" t="str">
        <f t="shared" si="252"/>
        <v xml:space="preserve"> - </v>
      </c>
      <c r="C2158" s="11" t="str">
        <f t="shared" si="252"/>
        <v/>
      </c>
      <c r="D2158" s="62" t="s">
        <v>6449</v>
      </c>
      <c r="E2158" s="11" t="str">
        <f t="shared" si="253"/>
        <v/>
      </c>
      <c r="F2158" s="66"/>
      <c r="G2158" s="64" t="str">
        <f t="shared" si="254"/>
        <v>The Ring</v>
      </c>
      <c r="H2158" s="66"/>
      <c r="I2158" s="65" t="str">
        <f t="shared" si="255"/>
        <v>Level 00</v>
      </c>
      <c r="J2158" s="66"/>
      <c r="K2158" s="67" t="str">
        <f t="shared" si="258"/>
        <v>Zone R2 (Leave out Area)</v>
      </c>
      <c r="L2158" s="66"/>
      <c r="M2158" s="68" t="str">
        <f t="shared" si="259"/>
        <v>R2 / H0</v>
      </c>
      <c r="N2158" s="66"/>
      <c r="O2158" s="69" t="str">
        <f t="shared" si="256"/>
        <v>S. K. L.</v>
      </c>
      <c r="P2158" s="66"/>
      <c r="Q2158" s="70" t="str">
        <f t="shared" si="257"/>
        <v>R2 / J1</v>
      </c>
      <c r="R2158" s="66"/>
      <c r="S2158" s="66"/>
      <c r="T2158" s="11" t="s">
        <v>6718</v>
      </c>
      <c r="U2158" s="11" t="s">
        <v>6718</v>
      </c>
      <c r="V2158" s="11" t="s">
        <v>6416</v>
      </c>
      <c r="W2158" s="59" t="s">
        <v>6416</v>
      </c>
      <c r="X2158" s="59" t="str">
        <f>CONCATENATE(D2158,F2158,H2158,J2158,L2158,N2158,P2158,R2158)</f>
        <v>Construction</v>
      </c>
      <c r="Y2158" s="11" t="s">
        <v>3446</v>
      </c>
      <c r="Z2158" s="32">
        <v>2</v>
      </c>
      <c r="AA2158" s="39">
        <v>45640</v>
      </c>
      <c r="AB2158" s="39">
        <v>45641</v>
      </c>
      <c r="AC2158" s="34">
        <v>795.57</v>
      </c>
    </row>
    <row r="2159" spans="1:29" x14ac:dyDescent="0.2">
      <c r="A2159" s="66" t="s">
        <v>3447</v>
      </c>
      <c r="B2159" s="11" t="str">
        <f t="shared" si="252"/>
        <v xml:space="preserve"> - </v>
      </c>
      <c r="C2159" s="11" t="str">
        <f t="shared" si="252"/>
        <v/>
      </c>
      <c r="D2159" s="62" t="s">
        <v>6449</v>
      </c>
      <c r="E2159" s="11" t="str">
        <f t="shared" si="253"/>
        <v/>
      </c>
      <c r="F2159" s="66"/>
      <c r="G2159" s="64" t="str">
        <f t="shared" si="254"/>
        <v>The Ring</v>
      </c>
      <c r="H2159" s="66"/>
      <c r="I2159" s="65" t="str">
        <f t="shared" si="255"/>
        <v>Level 00</v>
      </c>
      <c r="J2159" s="66"/>
      <c r="K2159" s="67" t="str">
        <f t="shared" si="258"/>
        <v>Zone R2 (Leave out Area)</v>
      </c>
      <c r="L2159" s="66"/>
      <c r="M2159" s="68" t="str">
        <f t="shared" si="259"/>
        <v>R2 / H0</v>
      </c>
      <c r="N2159" s="66"/>
      <c r="O2159" s="69" t="str">
        <f t="shared" si="256"/>
        <v>S. K. L.</v>
      </c>
      <c r="P2159" s="66"/>
      <c r="Q2159" s="70" t="str">
        <f t="shared" si="257"/>
        <v>R2 / J1</v>
      </c>
      <c r="R2159" s="66"/>
      <c r="S2159" s="66"/>
      <c r="T2159" s="11" t="s">
        <v>6718</v>
      </c>
      <c r="U2159" s="11" t="s">
        <v>6718</v>
      </c>
      <c r="V2159" s="11" t="s">
        <v>6416</v>
      </c>
      <c r="W2159" s="59" t="s">
        <v>6416</v>
      </c>
      <c r="X2159" s="59" t="str">
        <f>CONCATENATE(D2159,F2159,H2159,J2159,L2159,N2159,P2159,R2159)</f>
        <v>Construction</v>
      </c>
      <c r="Y2159" s="11" t="s">
        <v>3448</v>
      </c>
      <c r="Z2159" s="32">
        <v>2</v>
      </c>
      <c r="AA2159" s="39">
        <v>45640</v>
      </c>
      <c r="AB2159" s="39">
        <v>45641</v>
      </c>
      <c r="AC2159" s="34">
        <v>583.46</v>
      </c>
    </row>
    <row r="2160" spans="1:29" x14ac:dyDescent="0.2">
      <c r="A2160" s="63" t="s">
        <v>3449</v>
      </c>
      <c r="B2160" s="8" t="str">
        <f t="shared" si="252"/>
        <v xml:space="preserve"> - </v>
      </c>
      <c r="C2160" s="8" t="str">
        <f t="shared" si="252"/>
        <v/>
      </c>
      <c r="D2160" s="62" t="s">
        <v>6449</v>
      </c>
      <c r="E2160" s="8" t="str">
        <f t="shared" si="253"/>
        <v/>
      </c>
      <c r="F2160" s="63"/>
      <c r="G2160" s="64" t="str">
        <f t="shared" si="254"/>
        <v>The Ring</v>
      </c>
      <c r="H2160" s="63"/>
      <c r="I2160" s="65" t="str">
        <f t="shared" si="255"/>
        <v>Level 00</v>
      </c>
      <c r="J2160" s="63"/>
      <c r="K2160" s="67" t="str">
        <f t="shared" si="258"/>
        <v>Zone R2 (Leave out Area)</v>
      </c>
      <c r="L2160" s="63"/>
      <c r="M2160" s="68" t="str">
        <f t="shared" si="259"/>
        <v>R2 / H0</v>
      </c>
      <c r="N2160" s="63"/>
      <c r="O2160" s="69" t="str">
        <f t="shared" si="256"/>
        <v>S. K. L.</v>
      </c>
      <c r="P2160" s="63"/>
      <c r="Q2160" s="70" t="str">
        <f t="shared" si="257"/>
        <v>R2 / J1</v>
      </c>
      <c r="R2160" s="63"/>
      <c r="S2160" s="63"/>
      <c r="T2160" s="8" t="s">
        <v>6718</v>
      </c>
      <c r="U2160" s="8" t="s">
        <v>6718</v>
      </c>
      <c r="V2160" s="8" t="s">
        <v>6416</v>
      </c>
      <c r="W2160" s="59" t="s">
        <v>6416</v>
      </c>
      <c r="X2160" s="59" t="str">
        <f>CONCATENATE(D2160,F2160,H2160,J2160,L2160,N2160,P2160,R2160)</f>
        <v>Construction</v>
      </c>
      <c r="Y2160" s="8" t="s">
        <v>3450</v>
      </c>
      <c r="Z2160" s="23">
        <v>2</v>
      </c>
      <c r="AA2160" s="35">
        <v>45642</v>
      </c>
      <c r="AB2160" s="35">
        <v>45643</v>
      </c>
      <c r="AC2160" s="42">
        <v>1641.8</v>
      </c>
    </row>
    <row r="2161" spans="1:29" x14ac:dyDescent="0.2">
      <c r="A2161" s="69" t="s">
        <v>1200</v>
      </c>
      <c r="B2161" s="3" t="str">
        <f t="shared" si="252"/>
        <v/>
      </c>
      <c r="C2161" s="3" t="str">
        <f t="shared" si="252"/>
        <v>R2 / H0 - Zone R2 (Leave out Area) - Level 00 - The Ring - Construction</v>
      </c>
      <c r="D2161" s="62" t="s">
        <v>6449</v>
      </c>
      <c r="E2161" s="3" t="str">
        <f t="shared" si="253"/>
        <v>R2 / H0</v>
      </c>
      <c r="F2161" s="92"/>
      <c r="G2161" s="64" t="str">
        <f>IF(F2161="",G2160,TRIM(F2161))</f>
        <v>The Ring</v>
      </c>
      <c r="H2161" s="92"/>
      <c r="I2161" s="65" t="str">
        <f>IF(H2161="",I2160,TRIM(H2161))</f>
        <v>Level 00</v>
      </c>
      <c r="J2161" s="92"/>
      <c r="K2161" s="67" t="str">
        <f>IF(J2161="",K2160,TRIM(J2161))</f>
        <v>Zone R2 (Leave out Area)</v>
      </c>
      <c r="L2161" s="92"/>
      <c r="M2161" s="68" t="str">
        <f>IF(L2161="",M2160,TRIM(L2161))</f>
        <v>R2 / H0</v>
      </c>
      <c r="N2161" s="69" t="s">
        <v>1200</v>
      </c>
      <c r="O2161" s="69" t="str">
        <f>IF(N2161="",O2160,TRIM(N2161))</f>
        <v>S. K. R.</v>
      </c>
      <c r="P2161" s="92"/>
      <c r="Q2161" s="70" t="str">
        <f>IF(P2161="",Q2160,TRIM(P2161))</f>
        <v>R2 / J1</v>
      </c>
      <c r="R2161" s="92"/>
      <c r="S2161" s="92"/>
      <c r="T2161" s="3" t="s">
        <v>6712</v>
      </c>
      <c r="U2161" s="3" t="s">
        <v>6712</v>
      </c>
      <c r="V2161" s="3" t="s">
        <v>6712</v>
      </c>
      <c r="W2161" s="59" t="s">
        <v>1200</v>
      </c>
      <c r="X2161" s="59" t="str">
        <f>CONCATENATE(D2161,F2161,H2161,J2161,L2161,N2161,P2161,R2161)</f>
        <v>Construction            S. K. R.</v>
      </c>
      <c r="Y2161" s="3"/>
      <c r="Z2161" s="49">
        <v>5</v>
      </c>
      <c r="AA2161" s="50">
        <v>45640</v>
      </c>
      <c r="AB2161" s="50">
        <v>45644</v>
      </c>
      <c r="AC2161" s="52">
        <v>13134.4</v>
      </c>
    </row>
    <row r="2162" spans="1:29" ht="25.5" x14ac:dyDescent="0.2">
      <c r="A2162" s="66" t="s">
        <v>3451</v>
      </c>
      <c r="B2162" s="11" t="str">
        <f t="shared" si="252"/>
        <v xml:space="preserve"> - R2 / H0 - Zone R2 (Leave out Area) - Level 00 - The Ring - Construction</v>
      </c>
      <c r="C2162" s="11" t="str">
        <f t="shared" si="252"/>
        <v/>
      </c>
      <c r="D2162" s="62" t="s">
        <v>6449</v>
      </c>
      <c r="E2162" s="11" t="str">
        <f t="shared" si="253"/>
        <v/>
      </c>
      <c r="F2162" s="66"/>
      <c r="G2162" s="64" t="str">
        <f t="shared" si="254"/>
        <v>The Ring</v>
      </c>
      <c r="H2162" s="66"/>
      <c r="I2162" s="65" t="str">
        <f t="shared" si="255"/>
        <v>Level 00</v>
      </c>
      <c r="J2162" s="66"/>
      <c r="K2162" s="67" t="str">
        <f t="shared" si="258"/>
        <v>Zone R2 (Leave out Area)</v>
      </c>
      <c r="L2162" s="66"/>
      <c r="M2162" s="68" t="str">
        <f t="shared" si="259"/>
        <v>R2 / H0</v>
      </c>
      <c r="N2162" s="66"/>
      <c r="O2162" s="69" t="str">
        <f t="shared" si="256"/>
        <v>S. K. R.</v>
      </c>
      <c r="P2162" s="66"/>
      <c r="Q2162" s="70" t="str">
        <f t="shared" si="257"/>
        <v>R2 / J1</v>
      </c>
      <c r="R2162" s="66"/>
      <c r="S2162" s="66"/>
      <c r="T2162" s="11" t="s">
        <v>6712</v>
      </c>
      <c r="U2162" s="11" t="s">
        <v>6712</v>
      </c>
      <c r="V2162" s="11" t="s">
        <v>6416</v>
      </c>
      <c r="W2162" s="59" t="s">
        <v>6416</v>
      </c>
      <c r="X2162" s="59" t="str">
        <f>CONCATENATE(D2162,F2162,H2162,J2162,L2162,N2162,P2162,R2162)</f>
        <v>Construction</v>
      </c>
      <c r="Y2162" s="11" t="s">
        <v>3452</v>
      </c>
      <c r="Z2162" s="32">
        <v>3</v>
      </c>
      <c r="AA2162" s="39">
        <v>45640</v>
      </c>
      <c r="AB2162" s="39">
        <v>45642</v>
      </c>
      <c r="AC2162" s="48">
        <v>6995.08</v>
      </c>
    </row>
    <row r="2163" spans="1:29" x14ac:dyDescent="0.2">
      <c r="A2163" s="66" t="s">
        <v>3453</v>
      </c>
      <c r="B2163" s="11" t="str">
        <f t="shared" si="252"/>
        <v xml:space="preserve"> - </v>
      </c>
      <c r="C2163" s="11" t="str">
        <f t="shared" si="252"/>
        <v/>
      </c>
      <c r="D2163" s="62" t="s">
        <v>6449</v>
      </c>
      <c r="E2163" s="11" t="str">
        <f t="shared" si="253"/>
        <v/>
      </c>
      <c r="F2163" s="66"/>
      <c r="G2163" s="64" t="str">
        <f t="shared" si="254"/>
        <v>The Ring</v>
      </c>
      <c r="H2163" s="66"/>
      <c r="I2163" s="65" t="str">
        <f t="shared" si="255"/>
        <v>Level 00</v>
      </c>
      <c r="J2163" s="66"/>
      <c r="K2163" s="67" t="str">
        <f t="shared" si="258"/>
        <v>Zone R2 (Leave out Area)</v>
      </c>
      <c r="L2163" s="66"/>
      <c r="M2163" s="68" t="str">
        <f t="shared" si="259"/>
        <v>R2 / H0</v>
      </c>
      <c r="N2163" s="66"/>
      <c r="O2163" s="69" t="str">
        <f t="shared" si="256"/>
        <v>S. K. R.</v>
      </c>
      <c r="P2163" s="66"/>
      <c r="Q2163" s="70" t="str">
        <f t="shared" si="257"/>
        <v>R2 / J1</v>
      </c>
      <c r="R2163" s="66"/>
      <c r="S2163" s="66"/>
      <c r="T2163" s="11" t="s">
        <v>6712</v>
      </c>
      <c r="U2163" s="11" t="s">
        <v>6712</v>
      </c>
      <c r="V2163" s="11" t="s">
        <v>6416</v>
      </c>
      <c r="W2163" s="59" t="s">
        <v>6416</v>
      </c>
      <c r="X2163" s="59" t="str">
        <f>CONCATENATE(D2163,F2163,H2163,J2163,L2163,N2163,P2163,R2163)</f>
        <v>Construction</v>
      </c>
      <c r="Y2163" s="11" t="s">
        <v>3454</v>
      </c>
      <c r="Z2163" s="32">
        <v>3</v>
      </c>
      <c r="AA2163" s="39">
        <v>45640</v>
      </c>
      <c r="AB2163" s="39">
        <v>45642</v>
      </c>
      <c r="AC2163" s="48">
        <v>3118.49</v>
      </c>
    </row>
    <row r="2164" spans="1:29" x14ac:dyDescent="0.2">
      <c r="A2164" s="66" t="s">
        <v>3455</v>
      </c>
      <c r="B2164" s="11" t="str">
        <f t="shared" si="252"/>
        <v xml:space="preserve"> - </v>
      </c>
      <c r="C2164" s="11" t="str">
        <f t="shared" si="252"/>
        <v/>
      </c>
      <c r="D2164" s="62" t="s">
        <v>6449</v>
      </c>
      <c r="E2164" s="11" t="str">
        <f t="shared" si="253"/>
        <v/>
      </c>
      <c r="F2164" s="66"/>
      <c r="G2164" s="64" t="str">
        <f t="shared" si="254"/>
        <v>The Ring</v>
      </c>
      <c r="H2164" s="66"/>
      <c r="I2164" s="65" t="str">
        <f t="shared" si="255"/>
        <v>Level 00</v>
      </c>
      <c r="J2164" s="66"/>
      <c r="K2164" s="67" t="str">
        <f t="shared" si="258"/>
        <v>Zone R2 (Leave out Area)</v>
      </c>
      <c r="L2164" s="66"/>
      <c r="M2164" s="68" t="str">
        <f t="shared" si="259"/>
        <v>R2 / H0</v>
      </c>
      <c r="N2164" s="66"/>
      <c r="O2164" s="69" t="str">
        <f t="shared" si="256"/>
        <v>S. K. R.</v>
      </c>
      <c r="P2164" s="66"/>
      <c r="Q2164" s="70" t="str">
        <f t="shared" si="257"/>
        <v>R2 / J1</v>
      </c>
      <c r="R2164" s="66"/>
      <c r="S2164" s="66"/>
      <c r="T2164" s="11" t="s">
        <v>6712</v>
      </c>
      <c r="U2164" s="11" t="s">
        <v>6712</v>
      </c>
      <c r="V2164" s="11" t="s">
        <v>6416</v>
      </c>
      <c r="W2164" s="59" t="s">
        <v>6416</v>
      </c>
      <c r="X2164" s="59" t="str">
        <f>CONCATENATE(D2164,F2164,H2164,J2164,L2164,N2164,P2164,R2164)</f>
        <v>Construction</v>
      </c>
      <c r="Y2164" s="11" t="s">
        <v>3456</v>
      </c>
      <c r="Z2164" s="32">
        <v>2</v>
      </c>
      <c r="AA2164" s="39">
        <v>45641</v>
      </c>
      <c r="AB2164" s="39">
        <v>45642</v>
      </c>
      <c r="AC2164" s="34">
        <v>795.57</v>
      </c>
    </row>
    <row r="2165" spans="1:29" x14ac:dyDescent="0.2">
      <c r="A2165" s="66" t="s">
        <v>3457</v>
      </c>
      <c r="B2165" s="11" t="str">
        <f t="shared" si="252"/>
        <v xml:space="preserve"> - </v>
      </c>
      <c r="C2165" s="11" t="str">
        <f t="shared" si="252"/>
        <v/>
      </c>
      <c r="D2165" s="62" t="s">
        <v>6449</v>
      </c>
      <c r="E2165" s="11" t="str">
        <f t="shared" si="253"/>
        <v/>
      </c>
      <c r="F2165" s="66"/>
      <c r="G2165" s="64" t="str">
        <f t="shared" si="254"/>
        <v>The Ring</v>
      </c>
      <c r="H2165" s="66"/>
      <c r="I2165" s="65" t="str">
        <f t="shared" si="255"/>
        <v>Level 00</v>
      </c>
      <c r="J2165" s="66"/>
      <c r="K2165" s="67" t="str">
        <f t="shared" si="258"/>
        <v>Zone R2 (Leave out Area)</v>
      </c>
      <c r="L2165" s="66"/>
      <c r="M2165" s="68" t="str">
        <f t="shared" si="259"/>
        <v>R2 / H0</v>
      </c>
      <c r="N2165" s="66"/>
      <c r="O2165" s="69" t="str">
        <f t="shared" si="256"/>
        <v>S. K. R.</v>
      </c>
      <c r="P2165" s="66"/>
      <c r="Q2165" s="70" t="str">
        <f t="shared" si="257"/>
        <v>R2 / J1</v>
      </c>
      <c r="R2165" s="66"/>
      <c r="S2165" s="66"/>
      <c r="T2165" s="11" t="s">
        <v>6712</v>
      </c>
      <c r="U2165" s="11" t="s">
        <v>6712</v>
      </c>
      <c r="V2165" s="11" t="s">
        <v>6416</v>
      </c>
      <c r="W2165" s="59" t="s">
        <v>6416</v>
      </c>
      <c r="X2165" s="59" t="str">
        <f>CONCATENATE(D2165,F2165,H2165,J2165,L2165,N2165,P2165,R2165)</f>
        <v>Construction</v>
      </c>
      <c r="Y2165" s="11" t="s">
        <v>3458</v>
      </c>
      <c r="Z2165" s="32">
        <v>2</v>
      </c>
      <c r="AA2165" s="39">
        <v>45641</v>
      </c>
      <c r="AB2165" s="39">
        <v>45642</v>
      </c>
      <c r="AC2165" s="34">
        <v>583.46</v>
      </c>
    </row>
    <row r="2166" spans="1:29" x14ac:dyDescent="0.2">
      <c r="A2166" s="63" t="s">
        <v>3459</v>
      </c>
      <c r="B2166" s="8" t="str">
        <f t="shared" si="252"/>
        <v xml:space="preserve"> - </v>
      </c>
      <c r="C2166" s="8" t="str">
        <f t="shared" si="252"/>
        <v/>
      </c>
      <c r="D2166" s="62" t="s">
        <v>6449</v>
      </c>
      <c r="E2166" s="8" t="str">
        <f t="shared" si="253"/>
        <v/>
      </c>
      <c r="F2166" s="63"/>
      <c r="G2166" s="64" t="str">
        <f t="shared" si="254"/>
        <v>The Ring</v>
      </c>
      <c r="H2166" s="63"/>
      <c r="I2166" s="65" t="str">
        <f t="shared" si="255"/>
        <v>Level 00</v>
      </c>
      <c r="J2166" s="63"/>
      <c r="K2166" s="67" t="str">
        <f t="shared" si="258"/>
        <v>Zone R2 (Leave out Area)</v>
      </c>
      <c r="L2166" s="63"/>
      <c r="M2166" s="68" t="str">
        <f t="shared" si="259"/>
        <v>R2 / H0</v>
      </c>
      <c r="N2166" s="63"/>
      <c r="O2166" s="69" t="str">
        <f t="shared" si="256"/>
        <v>S. K. R.</v>
      </c>
      <c r="P2166" s="63"/>
      <c r="Q2166" s="70" t="str">
        <f t="shared" si="257"/>
        <v>R2 / J1</v>
      </c>
      <c r="R2166" s="63"/>
      <c r="S2166" s="63"/>
      <c r="T2166" s="8" t="s">
        <v>6712</v>
      </c>
      <c r="U2166" s="8" t="s">
        <v>6712</v>
      </c>
      <c r="V2166" s="8" t="s">
        <v>6416</v>
      </c>
      <c r="W2166" s="59" t="s">
        <v>6416</v>
      </c>
      <c r="X2166" s="59" t="str">
        <f>CONCATENATE(D2166,F2166,H2166,J2166,L2166,N2166,P2166,R2166)</f>
        <v>Construction</v>
      </c>
      <c r="Y2166" s="8" t="s">
        <v>3460</v>
      </c>
      <c r="Z2166" s="23">
        <v>2</v>
      </c>
      <c r="AA2166" s="35">
        <v>45643</v>
      </c>
      <c r="AB2166" s="35">
        <v>45644</v>
      </c>
      <c r="AC2166" s="42">
        <v>1641.8</v>
      </c>
    </row>
    <row r="2167" spans="1:29" x14ac:dyDescent="0.2">
      <c r="A2167" s="69" t="s">
        <v>1277</v>
      </c>
      <c r="B2167" s="3" t="str">
        <f t="shared" si="252"/>
        <v/>
      </c>
      <c r="C2167" s="3" t="str">
        <f t="shared" si="252"/>
        <v>R2 / H0 - Zone R2 (Leave out Area) - Level 00 - The Ring - Construction</v>
      </c>
      <c r="D2167" s="62" t="s">
        <v>6449</v>
      </c>
      <c r="E2167" s="3" t="str">
        <f t="shared" si="253"/>
        <v>R2 / H0</v>
      </c>
      <c r="F2167" s="92"/>
      <c r="G2167" s="64" t="str">
        <f>IF(F2167="",G2166,TRIM(F2167))</f>
        <v>The Ring</v>
      </c>
      <c r="H2167" s="92"/>
      <c r="I2167" s="65" t="str">
        <f>IF(H2167="",I2166,TRIM(H2167))</f>
        <v>Level 00</v>
      </c>
      <c r="J2167" s="92"/>
      <c r="K2167" s="67" t="str">
        <f>IF(J2167="",K2166,TRIM(J2167))</f>
        <v>Zone R2 (Leave out Area)</v>
      </c>
      <c r="L2167" s="92"/>
      <c r="M2167" s="68" t="str">
        <f>IF(L2167="",M2166,TRIM(L2167))</f>
        <v>R2 / H0</v>
      </c>
      <c r="N2167" s="69" t="s">
        <v>1277</v>
      </c>
      <c r="O2167" s="69" t="str">
        <f>IF(N2167="",O2166,TRIM(N2167))</f>
        <v>S. K. CL.</v>
      </c>
      <c r="P2167" s="92"/>
      <c r="Q2167" s="70" t="str">
        <f>IF(P2167="",Q2166,TRIM(P2167))</f>
        <v>R2 / J1</v>
      </c>
      <c r="R2167" s="92"/>
      <c r="S2167" s="92"/>
      <c r="T2167" s="3" t="s">
        <v>6719</v>
      </c>
      <c r="U2167" s="3" t="s">
        <v>6719</v>
      </c>
      <c r="V2167" s="3" t="s">
        <v>6719</v>
      </c>
      <c r="W2167" s="59" t="s">
        <v>1277</v>
      </c>
      <c r="X2167" s="59" t="str">
        <f>CONCATENATE(D2167,F2167,H2167,J2167,L2167,N2167,P2167,R2167)</f>
        <v>Construction            S. K. CL.</v>
      </c>
      <c r="Y2167" s="3"/>
      <c r="Z2167" s="49">
        <v>5</v>
      </c>
      <c r="AA2167" s="50">
        <v>45643</v>
      </c>
      <c r="AB2167" s="50">
        <v>45648</v>
      </c>
      <c r="AC2167" s="52">
        <v>13134.4</v>
      </c>
    </row>
    <row r="2168" spans="1:29" ht="25.5" x14ac:dyDescent="0.2">
      <c r="A2168" s="66" t="s">
        <v>3461</v>
      </c>
      <c r="B2168" s="11" t="str">
        <f t="shared" si="252"/>
        <v xml:space="preserve"> - R2 / H0 - Zone R2 (Leave out Area) - Level 00 - The Ring - Construction</v>
      </c>
      <c r="C2168" s="11" t="str">
        <f t="shared" si="252"/>
        <v/>
      </c>
      <c r="D2168" s="62" t="s">
        <v>6449</v>
      </c>
      <c r="E2168" s="11" t="str">
        <f t="shared" si="253"/>
        <v/>
      </c>
      <c r="F2168" s="66"/>
      <c r="G2168" s="64" t="str">
        <f t="shared" si="254"/>
        <v>The Ring</v>
      </c>
      <c r="H2168" s="66"/>
      <c r="I2168" s="65" t="str">
        <f t="shared" si="255"/>
        <v>Level 00</v>
      </c>
      <c r="J2168" s="66"/>
      <c r="K2168" s="67" t="str">
        <f t="shared" si="258"/>
        <v>Zone R2 (Leave out Area)</v>
      </c>
      <c r="L2168" s="66"/>
      <c r="M2168" s="68" t="str">
        <f t="shared" si="259"/>
        <v>R2 / H0</v>
      </c>
      <c r="N2168" s="66"/>
      <c r="O2168" s="69" t="str">
        <f t="shared" si="256"/>
        <v>S. K. CL.</v>
      </c>
      <c r="P2168" s="66"/>
      <c r="Q2168" s="70" t="str">
        <f t="shared" si="257"/>
        <v>R2 / J1</v>
      </c>
      <c r="R2168" s="66"/>
      <c r="S2168" s="66"/>
      <c r="T2168" s="11" t="s">
        <v>6719</v>
      </c>
      <c r="U2168" s="11" t="s">
        <v>6719</v>
      </c>
      <c r="V2168" s="11" t="s">
        <v>6416</v>
      </c>
      <c r="W2168" s="59" t="s">
        <v>6416</v>
      </c>
      <c r="X2168" s="59" t="str">
        <f>CONCATENATE(D2168,F2168,H2168,J2168,L2168,N2168,P2168,R2168)</f>
        <v>Construction</v>
      </c>
      <c r="Y2168" s="11" t="s">
        <v>3462</v>
      </c>
      <c r="Z2168" s="32">
        <v>3</v>
      </c>
      <c r="AA2168" s="39">
        <v>45643</v>
      </c>
      <c r="AB2168" s="39">
        <v>45645</v>
      </c>
      <c r="AC2168" s="48">
        <v>6995.08</v>
      </c>
    </row>
    <row r="2169" spans="1:29" x14ac:dyDescent="0.2">
      <c r="A2169" s="66" t="s">
        <v>3463</v>
      </c>
      <c r="B2169" s="11" t="str">
        <f t="shared" si="252"/>
        <v xml:space="preserve"> - </v>
      </c>
      <c r="C2169" s="11" t="str">
        <f t="shared" si="252"/>
        <v/>
      </c>
      <c r="D2169" s="62" t="s">
        <v>6449</v>
      </c>
      <c r="E2169" s="11" t="str">
        <f t="shared" si="253"/>
        <v/>
      </c>
      <c r="F2169" s="66"/>
      <c r="G2169" s="64" t="str">
        <f t="shared" si="254"/>
        <v>The Ring</v>
      </c>
      <c r="H2169" s="66"/>
      <c r="I2169" s="65" t="str">
        <f t="shared" si="255"/>
        <v>Level 00</v>
      </c>
      <c r="J2169" s="66"/>
      <c r="K2169" s="67" t="str">
        <f t="shared" si="258"/>
        <v>Zone R2 (Leave out Area)</v>
      </c>
      <c r="L2169" s="66"/>
      <c r="M2169" s="68" t="str">
        <f t="shared" si="259"/>
        <v>R2 / H0</v>
      </c>
      <c r="N2169" s="66"/>
      <c r="O2169" s="69" t="str">
        <f t="shared" si="256"/>
        <v>S. K. CL.</v>
      </c>
      <c r="P2169" s="66"/>
      <c r="Q2169" s="70" t="str">
        <f t="shared" si="257"/>
        <v>R2 / J1</v>
      </c>
      <c r="R2169" s="66"/>
      <c r="S2169" s="66"/>
      <c r="T2169" s="11" t="s">
        <v>6719</v>
      </c>
      <c r="U2169" s="11" t="s">
        <v>6719</v>
      </c>
      <c r="V2169" s="11" t="s">
        <v>6416</v>
      </c>
      <c r="W2169" s="59" t="s">
        <v>6416</v>
      </c>
      <c r="X2169" s="59" t="str">
        <f>CONCATENATE(D2169,F2169,H2169,J2169,L2169,N2169,P2169,R2169)</f>
        <v>Construction</v>
      </c>
      <c r="Y2169" s="11" t="s">
        <v>3464</v>
      </c>
      <c r="Z2169" s="32">
        <v>3</v>
      </c>
      <c r="AA2169" s="39">
        <v>45643</v>
      </c>
      <c r="AB2169" s="39">
        <v>45645</v>
      </c>
      <c r="AC2169" s="48">
        <v>3118.49</v>
      </c>
    </row>
    <row r="2170" spans="1:29" x14ac:dyDescent="0.2">
      <c r="A2170" s="66" t="s">
        <v>3465</v>
      </c>
      <c r="B2170" s="11" t="str">
        <f t="shared" si="252"/>
        <v xml:space="preserve"> - </v>
      </c>
      <c r="C2170" s="11" t="str">
        <f t="shared" si="252"/>
        <v/>
      </c>
      <c r="D2170" s="62" t="s">
        <v>6449</v>
      </c>
      <c r="E2170" s="11" t="str">
        <f t="shared" si="253"/>
        <v/>
      </c>
      <c r="F2170" s="66"/>
      <c r="G2170" s="64" t="str">
        <f t="shared" si="254"/>
        <v>The Ring</v>
      </c>
      <c r="H2170" s="66"/>
      <c r="I2170" s="65" t="str">
        <f t="shared" si="255"/>
        <v>Level 00</v>
      </c>
      <c r="J2170" s="66"/>
      <c r="K2170" s="67" t="str">
        <f t="shared" si="258"/>
        <v>Zone R2 (Leave out Area)</v>
      </c>
      <c r="L2170" s="66"/>
      <c r="M2170" s="68" t="str">
        <f t="shared" si="259"/>
        <v>R2 / H0</v>
      </c>
      <c r="N2170" s="66"/>
      <c r="O2170" s="69" t="str">
        <f t="shared" si="256"/>
        <v>S. K. CL.</v>
      </c>
      <c r="P2170" s="66"/>
      <c r="Q2170" s="70" t="str">
        <f t="shared" si="257"/>
        <v>R2 / J1</v>
      </c>
      <c r="R2170" s="66"/>
      <c r="S2170" s="66"/>
      <c r="T2170" s="11" t="s">
        <v>6719</v>
      </c>
      <c r="U2170" s="11" t="s">
        <v>6719</v>
      </c>
      <c r="V2170" s="11" t="s">
        <v>6416</v>
      </c>
      <c r="W2170" s="59" t="s">
        <v>6416</v>
      </c>
      <c r="X2170" s="59" t="str">
        <f>CONCATENATE(D2170,F2170,H2170,J2170,L2170,N2170,P2170,R2170)</f>
        <v>Construction</v>
      </c>
      <c r="Y2170" s="11" t="s">
        <v>3466</v>
      </c>
      <c r="Z2170" s="32">
        <v>2</v>
      </c>
      <c r="AA2170" s="39">
        <v>45644</v>
      </c>
      <c r="AB2170" s="39">
        <v>45645</v>
      </c>
      <c r="AC2170" s="34">
        <v>795.57</v>
      </c>
    </row>
    <row r="2171" spans="1:29" x14ac:dyDescent="0.2">
      <c r="A2171" s="66" t="s">
        <v>3467</v>
      </c>
      <c r="B2171" s="11" t="str">
        <f t="shared" si="252"/>
        <v xml:space="preserve"> - </v>
      </c>
      <c r="C2171" s="11" t="str">
        <f t="shared" si="252"/>
        <v/>
      </c>
      <c r="D2171" s="62" t="s">
        <v>6449</v>
      </c>
      <c r="E2171" s="11" t="str">
        <f t="shared" si="253"/>
        <v/>
      </c>
      <c r="F2171" s="66"/>
      <c r="G2171" s="64" t="str">
        <f t="shared" si="254"/>
        <v>The Ring</v>
      </c>
      <c r="H2171" s="66"/>
      <c r="I2171" s="65" t="str">
        <f t="shared" si="255"/>
        <v>Level 00</v>
      </c>
      <c r="J2171" s="66"/>
      <c r="K2171" s="67" t="str">
        <f t="shared" si="258"/>
        <v>Zone R2 (Leave out Area)</v>
      </c>
      <c r="L2171" s="66"/>
      <c r="M2171" s="68" t="str">
        <f t="shared" si="259"/>
        <v>R2 / H0</v>
      </c>
      <c r="N2171" s="66"/>
      <c r="O2171" s="69" t="str">
        <f t="shared" si="256"/>
        <v>S. K. CL.</v>
      </c>
      <c r="P2171" s="66"/>
      <c r="Q2171" s="70" t="str">
        <f t="shared" si="257"/>
        <v>R2 / J1</v>
      </c>
      <c r="R2171" s="66"/>
      <c r="S2171" s="66"/>
      <c r="T2171" s="11" t="s">
        <v>6719</v>
      </c>
      <c r="U2171" s="11" t="s">
        <v>6719</v>
      </c>
      <c r="V2171" s="11" t="s">
        <v>6416</v>
      </c>
      <c r="W2171" s="59" t="s">
        <v>6416</v>
      </c>
      <c r="X2171" s="59" t="str">
        <f>CONCATENATE(D2171,F2171,H2171,J2171,L2171,N2171,P2171,R2171)</f>
        <v>Construction</v>
      </c>
      <c r="Y2171" s="11" t="s">
        <v>3468</v>
      </c>
      <c r="Z2171" s="32">
        <v>2</v>
      </c>
      <c r="AA2171" s="39">
        <v>45644</v>
      </c>
      <c r="AB2171" s="39">
        <v>45645</v>
      </c>
      <c r="AC2171" s="34">
        <v>583.46</v>
      </c>
    </row>
    <row r="2172" spans="1:29" x14ac:dyDescent="0.2">
      <c r="A2172" s="63" t="s">
        <v>3469</v>
      </c>
      <c r="B2172" s="8" t="str">
        <f t="shared" si="252"/>
        <v xml:space="preserve"> - </v>
      </c>
      <c r="C2172" s="8" t="str">
        <f t="shared" si="252"/>
        <v/>
      </c>
      <c r="D2172" s="62" t="s">
        <v>6449</v>
      </c>
      <c r="E2172" s="8" t="str">
        <f t="shared" si="253"/>
        <v/>
      </c>
      <c r="F2172" s="63"/>
      <c r="G2172" s="64" t="str">
        <f t="shared" si="254"/>
        <v>The Ring</v>
      </c>
      <c r="H2172" s="63"/>
      <c r="I2172" s="65" t="str">
        <f t="shared" si="255"/>
        <v>Level 00</v>
      </c>
      <c r="J2172" s="63"/>
      <c r="K2172" s="67" t="str">
        <f t="shared" si="258"/>
        <v>Zone R2 (Leave out Area)</v>
      </c>
      <c r="L2172" s="63"/>
      <c r="M2172" s="68" t="str">
        <f t="shared" si="259"/>
        <v>R2 / H0</v>
      </c>
      <c r="N2172" s="63"/>
      <c r="O2172" s="69" t="str">
        <f t="shared" si="256"/>
        <v>S. K. CL.</v>
      </c>
      <c r="P2172" s="63"/>
      <c r="Q2172" s="70" t="str">
        <f t="shared" si="257"/>
        <v>R2 / J1</v>
      </c>
      <c r="R2172" s="63"/>
      <c r="S2172" s="63"/>
      <c r="T2172" s="8" t="s">
        <v>6719</v>
      </c>
      <c r="U2172" s="8" t="s">
        <v>6719</v>
      </c>
      <c r="V2172" s="8" t="s">
        <v>6416</v>
      </c>
      <c r="W2172" s="59" t="s">
        <v>6416</v>
      </c>
      <c r="X2172" s="59" t="str">
        <f>CONCATENATE(D2172,F2172,H2172,J2172,L2172,N2172,P2172,R2172)</f>
        <v>Construction</v>
      </c>
      <c r="Y2172" s="8" t="s">
        <v>3470</v>
      </c>
      <c r="Z2172" s="23">
        <v>2</v>
      </c>
      <c r="AA2172" s="35">
        <v>45647</v>
      </c>
      <c r="AB2172" s="35">
        <v>45648</v>
      </c>
      <c r="AC2172" s="42">
        <v>1641.8</v>
      </c>
    </row>
    <row r="2173" spans="1:29" x14ac:dyDescent="0.2">
      <c r="A2173" s="69" t="s">
        <v>1288</v>
      </c>
      <c r="B2173" s="3" t="str">
        <f t="shared" si="252"/>
        <v/>
      </c>
      <c r="C2173" s="3" t="str">
        <f t="shared" si="252"/>
        <v>R2 / H0 - Zone R2 (Leave out Area) - Level 00 - The Ring - Construction</v>
      </c>
      <c r="D2173" s="62" t="s">
        <v>6449</v>
      </c>
      <c r="E2173" s="3" t="str">
        <f t="shared" si="253"/>
        <v>R2 / H0</v>
      </c>
      <c r="F2173" s="92"/>
      <c r="G2173" s="64" t="str">
        <f>IF(F2173="",G2172,TRIM(F2173))</f>
        <v>The Ring</v>
      </c>
      <c r="H2173" s="92"/>
      <c r="I2173" s="65" t="str">
        <f>IF(H2173="",I2172,TRIM(H2173))</f>
        <v>Level 00</v>
      </c>
      <c r="J2173" s="92"/>
      <c r="K2173" s="67" t="str">
        <f>IF(J2173="",K2172,TRIM(J2173))</f>
        <v>Zone R2 (Leave out Area)</v>
      </c>
      <c r="L2173" s="92"/>
      <c r="M2173" s="68" t="str">
        <f>IF(L2173="",M2172,TRIM(L2173))</f>
        <v>R2 / H0</v>
      </c>
      <c r="N2173" s="69" t="s">
        <v>1288</v>
      </c>
      <c r="O2173" s="69" t="str">
        <f>IF(N2173="",O2172,TRIM(N2173))</f>
        <v>S. K. CR.</v>
      </c>
      <c r="P2173" s="92"/>
      <c r="Q2173" s="70" t="str">
        <f>IF(P2173="",Q2172,TRIM(P2173))</f>
        <v>R2 / J1</v>
      </c>
      <c r="R2173" s="92"/>
      <c r="S2173" s="92"/>
      <c r="T2173" s="3" t="s">
        <v>6720</v>
      </c>
      <c r="U2173" s="3" t="s">
        <v>6720</v>
      </c>
      <c r="V2173" s="3" t="s">
        <v>6720</v>
      </c>
      <c r="W2173" s="59" t="s">
        <v>1288</v>
      </c>
      <c r="X2173" s="59" t="str">
        <f>CONCATENATE(D2173,F2173,H2173,J2173,L2173,N2173,P2173,R2173)</f>
        <v>Construction            S. K. CR.</v>
      </c>
      <c r="Y2173" s="3"/>
      <c r="Z2173" s="49">
        <v>5</v>
      </c>
      <c r="AA2173" s="50">
        <v>45647</v>
      </c>
      <c r="AB2173" s="50">
        <v>45651</v>
      </c>
      <c r="AC2173" s="52">
        <v>13134.4</v>
      </c>
    </row>
    <row r="2174" spans="1:29" ht="25.5" x14ac:dyDescent="0.2">
      <c r="A2174" s="66" t="s">
        <v>3471</v>
      </c>
      <c r="B2174" s="11" t="str">
        <f t="shared" si="252"/>
        <v xml:space="preserve"> - R2 / H0 - Zone R2 (Leave out Area) - Level 00 - The Ring - Construction</v>
      </c>
      <c r="C2174" s="11" t="str">
        <f t="shared" si="252"/>
        <v/>
      </c>
      <c r="D2174" s="62" t="s">
        <v>6449</v>
      </c>
      <c r="E2174" s="11" t="str">
        <f t="shared" si="253"/>
        <v/>
      </c>
      <c r="F2174" s="66"/>
      <c r="G2174" s="64" t="str">
        <f t="shared" si="254"/>
        <v>The Ring</v>
      </c>
      <c r="H2174" s="66"/>
      <c r="I2174" s="65" t="str">
        <f t="shared" si="255"/>
        <v>Level 00</v>
      </c>
      <c r="J2174" s="66"/>
      <c r="K2174" s="67" t="str">
        <f t="shared" si="258"/>
        <v>Zone R2 (Leave out Area)</v>
      </c>
      <c r="L2174" s="66"/>
      <c r="M2174" s="68" t="str">
        <f t="shared" si="259"/>
        <v>R2 / H0</v>
      </c>
      <c r="N2174" s="66"/>
      <c r="O2174" s="69" t="str">
        <f t="shared" si="256"/>
        <v>S. K. CR.</v>
      </c>
      <c r="P2174" s="66"/>
      <c r="Q2174" s="70" t="str">
        <f t="shared" si="257"/>
        <v>R2 / J1</v>
      </c>
      <c r="R2174" s="66"/>
      <c r="S2174" s="66"/>
      <c r="T2174" s="11" t="s">
        <v>6720</v>
      </c>
      <c r="U2174" s="11" t="s">
        <v>6720</v>
      </c>
      <c r="V2174" s="11" t="s">
        <v>6416</v>
      </c>
      <c r="W2174" s="59" t="s">
        <v>6416</v>
      </c>
      <c r="X2174" s="59" t="str">
        <f>CONCATENATE(D2174,F2174,H2174,J2174,L2174,N2174,P2174,R2174)</f>
        <v>Construction</v>
      </c>
      <c r="Y2174" s="11" t="s">
        <v>3472</v>
      </c>
      <c r="Z2174" s="32">
        <v>3</v>
      </c>
      <c r="AA2174" s="39">
        <v>45647</v>
      </c>
      <c r="AB2174" s="39">
        <v>45649</v>
      </c>
      <c r="AC2174" s="48">
        <v>6995.08</v>
      </c>
    </row>
    <row r="2175" spans="1:29" x14ac:dyDescent="0.2">
      <c r="A2175" s="66" t="s">
        <v>3473</v>
      </c>
      <c r="B2175" s="11" t="str">
        <f t="shared" si="252"/>
        <v xml:space="preserve"> - </v>
      </c>
      <c r="C2175" s="11" t="str">
        <f t="shared" si="252"/>
        <v/>
      </c>
      <c r="D2175" s="62" t="s">
        <v>6449</v>
      </c>
      <c r="E2175" s="11" t="str">
        <f t="shared" si="253"/>
        <v/>
      </c>
      <c r="F2175" s="66"/>
      <c r="G2175" s="64" t="str">
        <f t="shared" si="254"/>
        <v>The Ring</v>
      </c>
      <c r="H2175" s="66"/>
      <c r="I2175" s="65" t="str">
        <f t="shared" si="255"/>
        <v>Level 00</v>
      </c>
      <c r="J2175" s="66"/>
      <c r="K2175" s="67" t="str">
        <f t="shared" si="258"/>
        <v>Zone R2 (Leave out Area)</v>
      </c>
      <c r="L2175" s="66"/>
      <c r="M2175" s="68" t="str">
        <f t="shared" si="259"/>
        <v>R2 / H0</v>
      </c>
      <c r="N2175" s="66"/>
      <c r="O2175" s="69" t="str">
        <f t="shared" si="256"/>
        <v>S. K. CR.</v>
      </c>
      <c r="P2175" s="66"/>
      <c r="Q2175" s="70" t="str">
        <f t="shared" si="257"/>
        <v>R2 / J1</v>
      </c>
      <c r="R2175" s="66"/>
      <c r="S2175" s="66"/>
      <c r="T2175" s="11" t="s">
        <v>6720</v>
      </c>
      <c r="U2175" s="11" t="s">
        <v>6720</v>
      </c>
      <c r="V2175" s="11" t="s">
        <v>6416</v>
      </c>
      <c r="W2175" s="59" t="s">
        <v>6416</v>
      </c>
      <c r="X2175" s="59" t="str">
        <f>CONCATENATE(D2175,F2175,H2175,J2175,L2175,N2175,P2175,R2175)</f>
        <v>Construction</v>
      </c>
      <c r="Y2175" s="11" t="s">
        <v>3474</v>
      </c>
      <c r="Z2175" s="32">
        <v>3</v>
      </c>
      <c r="AA2175" s="39">
        <v>45647</v>
      </c>
      <c r="AB2175" s="39">
        <v>45649</v>
      </c>
      <c r="AC2175" s="48">
        <v>3118.49</v>
      </c>
    </row>
    <row r="2176" spans="1:29" x14ac:dyDescent="0.2">
      <c r="A2176" s="66" t="s">
        <v>3475</v>
      </c>
      <c r="B2176" s="11" t="str">
        <f t="shared" si="252"/>
        <v xml:space="preserve"> - </v>
      </c>
      <c r="C2176" s="11" t="str">
        <f t="shared" si="252"/>
        <v/>
      </c>
      <c r="D2176" s="62" t="s">
        <v>6449</v>
      </c>
      <c r="E2176" s="11" t="str">
        <f t="shared" si="253"/>
        <v/>
      </c>
      <c r="F2176" s="66"/>
      <c r="G2176" s="64" t="str">
        <f t="shared" si="254"/>
        <v>The Ring</v>
      </c>
      <c r="H2176" s="66"/>
      <c r="I2176" s="65" t="str">
        <f t="shared" si="255"/>
        <v>Level 00</v>
      </c>
      <c r="J2176" s="66"/>
      <c r="K2176" s="67" t="str">
        <f t="shared" si="258"/>
        <v>Zone R2 (Leave out Area)</v>
      </c>
      <c r="L2176" s="66"/>
      <c r="M2176" s="68" t="str">
        <f t="shared" si="259"/>
        <v>R2 / H0</v>
      </c>
      <c r="N2176" s="66"/>
      <c r="O2176" s="69" t="str">
        <f t="shared" si="256"/>
        <v>S. K. CR.</v>
      </c>
      <c r="P2176" s="66"/>
      <c r="Q2176" s="70" t="str">
        <f t="shared" si="257"/>
        <v>R2 / J1</v>
      </c>
      <c r="R2176" s="66"/>
      <c r="S2176" s="66"/>
      <c r="T2176" s="11" t="s">
        <v>6720</v>
      </c>
      <c r="U2176" s="11" t="s">
        <v>6720</v>
      </c>
      <c r="V2176" s="11" t="s">
        <v>6416</v>
      </c>
      <c r="W2176" s="59" t="s">
        <v>6416</v>
      </c>
      <c r="X2176" s="59" t="str">
        <f>CONCATENATE(D2176,F2176,H2176,J2176,L2176,N2176,P2176,R2176)</f>
        <v>Construction</v>
      </c>
      <c r="Y2176" s="11" t="s">
        <v>3476</v>
      </c>
      <c r="Z2176" s="32">
        <v>2</v>
      </c>
      <c r="AA2176" s="39">
        <v>45648</v>
      </c>
      <c r="AB2176" s="39">
        <v>45649</v>
      </c>
      <c r="AC2176" s="34">
        <v>795.57</v>
      </c>
    </row>
    <row r="2177" spans="1:29" x14ac:dyDescent="0.2">
      <c r="A2177" s="66" t="s">
        <v>3477</v>
      </c>
      <c r="B2177" s="11" t="str">
        <f t="shared" si="252"/>
        <v xml:space="preserve"> - </v>
      </c>
      <c r="C2177" s="11" t="str">
        <f t="shared" si="252"/>
        <v/>
      </c>
      <c r="D2177" s="62" t="s">
        <v>6449</v>
      </c>
      <c r="E2177" s="11" t="str">
        <f t="shared" si="253"/>
        <v/>
      </c>
      <c r="F2177" s="66"/>
      <c r="G2177" s="64" t="str">
        <f t="shared" si="254"/>
        <v>The Ring</v>
      </c>
      <c r="H2177" s="66"/>
      <c r="I2177" s="65" t="str">
        <f t="shared" si="255"/>
        <v>Level 00</v>
      </c>
      <c r="J2177" s="66"/>
      <c r="K2177" s="67" t="str">
        <f t="shared" si="258"/>
        <v>Zone R2 (Leave out Area)</v>
      </c>
      <c r="L2177" s="66"/>
      <c r="M2177" s="68" t="str">
        <f t="shared" si="259"/>
        <v>R2 / H0</v>
      </c>
      <c r="N2177" s="66"/>
      <c r="O2177" s="69" t="str">
        <f t="shared" si="256"/>
        <v>S. K. CR.</v>
      </c>
      <c r="P2177" s="66"/>
      <c r="Q2177" s="70" t="str">
        <f t="shared" si="257"/>
        <v>R2 / J1</v>
      </c>
      <c r="R2177" s="66"/>
      <c r="S2177" s="66"/>
      <c r="T2177" s="11" t="s">
        <v>6720</v>
      </c>
      <c r="U2177" s="11" t="s">
        <v>6720</v>
      </c>
      <c r="V2177" s="11" t="s">
        <v>6416</v>
      </c>
      <c r="W2177" s="59" t="s">
        <v>6416</v>
      </c>
      <c r="X2177" s="59" t="str">
        <f>CONCATENATE(D2177,F2177,H2177,J2177,L2177,N2177,P2177,R2177)</f>
        <v>Construction</v>
      </c>
      <c r="Y2177" s="11" t="s">
        <v>3478</v>
      </c>
      <c r="Z2177" s="32">
        <v>2</v>
      </c>
      <c r="AA2177" s="39">
        <v>45648</v>
      </c>
      <c r="AB2177" s="39">
        <v>45649</v>
      </c>
      <c r="AC2177" s="34">
        <v>583.46</v>
      </c>
    </row>
    <row r="2178" spans="1:29" x14ac:dyDescent="0.2">
      <c r="A2178" s="63" t="s">
        <v>3479</v>
      </c>
      <c r="B2178" s="8" t="str">
        <f t="shared" si="252"/>
        <v xml:space="preserve"> - </v>
      </c>
      <c r="C2178" s="8" t="str">
        <f t="shared" si="252"/>
        <v/>
      </c>
      <c r="D2178" s="62" t="s">
        <v>6449</v>
      </c>
      <c r="E2178" s="8" t="str">
        <f t="shared" si="253"/>
        <v/>
      </c>
      <c r="F2178" s="63"/>
      <c r="G2178" s="64" t="str">
        <f t="shared" si="254"/>
        <v>The Ring</v>
      </c>
      <c r="H2178" s="63"/>
      <c r="I2178" s="65" t="str">
        <f t="shared" si="255"/>
        <v>Level 00</v>
      </c>
      <c r="J2178" s="63"/>
      <c r="K2178" s="67" t="str">
        <f t="shared" si="258"/>
        <v>Zone R2 (Leave out Area)</v>
      </c>
      <c r="L2178" s="63"/>
      <c r="M2178" s="68" t="str">
        <f t="shared" si="259"/>
        <v>R2 / H0</v>
      </c>
      <c r="N2178" s="63"/>
      <c r="O2178" s="69" t="str">
        <f t="shared" si="256"/>
        <v>S. K. CR.</v>
      </c>
      <c r="P2178" s="63"/>
      <c r="Q2178" s="70" t="str">
        <f t="shared" si="257"/>
        <v>R2 / J1</v>
      </c>
      <c r="R2178" s="63"/>
      <c r="S2178" s="63"/>
      <c r="T2178" s="8" t="s">
        <v>6720</v>
      </c>
      <c r="U2178" s="8" t="s">
        <v>6720</v>
      </c>
      <c r="V2178" s="8" t="s">
        <v>6416</v>
      </c>
      <c r="W2178" s="59" t="s">
        <v>6416</v>
      </c>
      <c r="X2178" s="59" t="str">
        <f>CONCATENATE(D2178,F2178,H2178,J2178,L2178,N2178,P2178,R2178)</f>
        <v>Construction</v>
      </c>
      <c r="Y2178" s="8" t="s">
        <v>3480</v>
      </c>
      <c r="Z2178" s="23">
        <v>2</v>
      </c>
      <c r="AA2178" s="35">
        <v>45650</v>
      </c>
      <c r="AB2178" s="35">
        <v>45651</v>
      </c>
      <c r="AC2178" s="42">
        <v>1641.8</v>
      </c>
    </row>
    <row r="2179" spans="1:29" x14ac:dyDescent="0.2">
      <c r="A2179" s="69" t="s">
        <v>1211</v>
      </c>
      <c r="B2179" s="3" t="str">
        <f t="shared" si="252"/>
        <v/>
      </c>
      <c r="C2179" s="3" t="str">
        <f t="shared" si="252"/>
        <v>R2 / H0 - Zone R2 (Leave out Area) - Level 00 - The Ring - Construction</v>
      </c>
      <c r="D2179" s="62" t="s">
        <v>6449</v>
      </c>
      <c r="E2179" s="3" t="str">
        <f t="shared" si="253"/>
        <v>R2 / H0</v>
      </c>
      <c r="F2179" s="92"/>
      <c r="G2179" s="64" t="str">
        <f>IF(F2179="",G2178,TRIM(F2179))</f>
        <v>The Ring</v>
      </c>
      <c r="H2179" s="92"/>
      <c r="I2179" s="65" t="str">
        <f>IF(H2179="",I2178,TRIM(H2179))</f>
        <v>Level 00</v>
      </c>
      <c r="J2179" s="92"/>
      <c r="K2179" s="67" t="str">
        <f>IF(J2179="",K2178,TRIM(J2179))</f>
        <v>Zone R2 (Leave out Area)</v>
      </c>
      <c r="L2179" s="92"/>
      <c r="M2179" s="68" t="str">
        <f>IF(L2179="",M2178,TRIM(L2179))</f>
        <v>R2 / H0</v>
      </c>
      <c r="N2179" s="69" t="s">
        <v>1211</v>
      </c>
      <c r="O2179" s="69" t="str">
        <f>IF(N2179="",O2178,TRIM(N2179))</f>
        <v>S. DQ. L.</v>
      </c>
      <c r="P2179" s="92"/>
      <c r="Q2179" s="70" t="str">
        <f>IF(P2179="",Q2178,TRIM(P2179))</f>
        <v>R2 / J1</v>
      </c>
      <c r="R2179" s="92"/>
      <c r="S2179" s="92"/>
      <c r="T2179" s="3" t="s">
        <v>6713</v>
      </c>
      <c r="U2179" s="3" t="s">
        <v>6713</v>
      </c>
      <c r="V2179" s="3" t="s">
        <v>6713</v>
      </c>
      <c r="W2179" s="59" t="s">
        <v>1211</v>
      </c>
      <c r="X2179" s="59" t="str">
        <f>CONCATENATE(D2179,F2179,H2179,J2179,L2179,N2179,P2179,R2179)</f>
        <v>Construction            S. DQ. L.</v>
      </c>
      <c r="Y2179" s="3"/>
      <c r="Z2179" s="49">
        <v>5</v>
      </c>
      <c r="AA2179" s="50">
        <v>45650</v>
      </c>
      <c r="AB2179" s="50">
        <v>45655</v>
      </c>
      <c r="AC2179" s="52">
        <v>13134.4</v>
      </c>
    </row>
    <row r="2180" spans="1:29" ht="25.5" x14ac:dyDescent="0.2">
      <c r="A2180" s="66" t="s">
        <v>3481</v>
      </c>
      <c r="B2180" s="11" t="str">
        <f t="shared" si="252"/>
        <v xml:space="preserve"> - R2 / H0 - Zone R2 (Leave out Area) - Level 00 - The Ring - Construction</v>
      </c>
      <c r="C2180" s="11" t="str">
        <f t="shared" si="252"/>
        <v/>
      </c>
      <c r="D2180" s="62" t="s">
        <v>6449</v>
      </c>
      <c r="E2180" s="11" t="str">
        <f t="shared" si="253"/>
        <v/>
      </c>
      <c r="F2180" s="66"/>
      <c r="G2180" s="64" t="str">
        <f t="shared" si="254"/>
        <v>The Ring</v>
      </c>
      <c r="H2180" s="66"/>
      <c r="I2180" s="65" t="str">
        <f t="shared" si="255"/>
        <v>Level 00</v>
      </c>
      <c r="J2180" s="66"/>
      <c r="K2180" s="67" t="str">
        <f t="shared" si="258"/>
        <v>Zone R2 (Leave out Area)</v>
      </c>
      <c r="L2180" s="66"/>
      <c r="M2180" s="68" t="str">
        <f t="shared" si="259"/>
        <v>R2 / H0</v>
      </c>
      <c r="N2180" s="66"/>
      <c r="O2180" s="69" t="str">
        <f t="shared" si="256"/>
        <v>S. DQ. L.</v>
      </c>
      <c r="P2180" s="66"/>
      <c r="Q2180" s="70" t="str">
        <f t="shared" si="257"/>
        <v>R2 / J1</v>
      </c>
      <c r="R2180" s="66"/>
      <c r="S2180" s="66"/>
      <c r="T2180" s="11" t="s">
        <v>6713</v>
      </c>
      <c r="U2180" s="11" t="s">
        <v>6713</v>
      </c>
      <c r="V2180" s="11" t="s">
        <v>6416</v>
      </c>
      <c r="W2180" s="59" t="s">
        <v>6416</v>
      </c>
      <c r="X2180" s="59" t="str">
        <f>CONCATENATE(D2180,F2180,H2180,J2180,L2180,N2180,P2180,R2180)</f>
        <v>Construction</v>
      </c>
      <c r="Y2180" s="11" t="s">
        <v>3482</v>
      </c>
      <c r="Z2180" s="32">
        <v>3</v>
      </c>
      <c r="AA2180" s="39">
        <v>45650</v>
      </c>
      <c r="AB2180" s="39">
        <v>45652</v>
      </c>
      <c r="AC2180" s="48">
        <v>6995.08</v>
      </c>
    </row>
    <row r="2181" spans="1:29" x14ac:dyDescent="0.2">
      <c r="A2181" s="66" t="s">
        <v>3483</v>
      </c>
      <c r="B2181" s="11" t="str">
        <f t="shared" ref="B2181:C2244" si="260">IF(E2181&lt;&gt;"",C2180,IF(G2181&lt;&gt;"",F2180&amp;" - "&amp;C2180,IF(I2181&lt;&gt;"",H2180&amp;" - "&amp;F2180&amp;" - "&amp;C2180,IF(K2181&lt;&gt;"",J2180&amp;" - "&amp;H2180&amp;" - "&amp;F2180&amp;" - "&amp;C2180,IF(M2181&lt;&gt;"",L2180&amp;" - "&amp;J2180&amp;" - "&amp;H2180&amp;" - "&amp;F2180&amp;" - "&amp;C2180,IF(O2181&lt;&gt;"",N2180&amp;" - "&amp;L2180&amp;" - "&amp;J2180&amp;" - "&amp;H2180&amp;" - "&amp;F2180&amp;" - "&amp;C2180,IF(Q2181&lt;&gt;"",P2180&amp;" - "&amp;N2180&amp;" - "&amp;L2180&amp;" - "&amp;J2180&amp;" - "&amp;H2180&amp;" - "&amp;F2180&amp;" - "&amp;C2180,"")))))))</f>
        <v xml:space="preserve"> - </v>
      </c>
      <c r="C2181" s="11" t="str">
        <f t="shared" si="260"/>
        <v/>
      </c>
      <c r="D2181" s="62" t="s">
        <v>6449</v>
      </c>
      <c r="E2181" s="11" t="str">
        <f t="shared" ref="E2181:E2244" si="261">IF(F2181&lt;&gt;"",D2180,IF(H2181&lt;&gt;"",G2180,IF(J2181&lt;&gt;"",I2180,IF(L2181&lt;&gt;"",K2180,IF(N2181&lt;&gt;"",M2180,IF(P2181&lt;&gt;"",O2180,IF(R2181&lt;&gt;"",Q2180,"")))))))</f>
        <v/>
      </c>
      <c r="F2181" s="66"/>
      <c r="G2181" s="64" t="str">
        <f t="shared" si="254"/>
        <v>The Ring</v>
      </c>
      <c r="H2181" s="66"/>
      <c r="I2181" s="65" t="str">
        <f t="shared" si="255"/>
        <v>Level 00</v>
      </c>
      <c r="J2181" s="66"/>
      <c r="K2181" s="67" t="str">
        <f t="shared" si="258"/>
        <v>Zone R2 (Leave out Area)</v>
      </c>
      <c r="L2181" s="66"/>
      <c r="M2181" s="68" t="str">
        <f t="shared" si="259"/>
        <v>R2 / H0</v>
      </c>
      <c r="N2181" s="66"/>
      <c r="O2181" s="69" t="str">
        <f t="shared" si="256"/>
        <v>S. DQ. L.</v>
      </c>
      <c r="P2181" s="66"/>
      <c r="Q2181" s="70" t="str">
        <f t="shared" si="257"/>
        <v>R2 / J1</v>
      </c>
      <c r="R2181" s="66"/>
      <c r="S2181" s="66"/>
      <c r="T2181" s="11" t="s">
        <v>6713</v>
      </c>
      <c r="U2181" s="11" t="s">
        <v>6713</v>
      </c>
      <c r="V2181" s="11" t="s">
        <v>6416</v>
      </c>
      <c r="W2181" s="59" t="s">
        <v>6416</v>
      </c>
      <c r="X2181" s="59" t="str">
        <f>CONCATENATE(D2181,F2181,H2181,J2181,L2181,N2181,P2181,R2181)</f>
        <v>Construction</v>
      </c>
      <c r="Y2181" s="11" t="s">
        <v>3484</v>
      </c>
      <c r="Z2181" s="32">
        <v>3</v>
      </c>
      <c r="AA2181" s="39">
        <v>45650</v>
      </c>
      <c r="AB2181" s="39">
        <v>45652</v>
      </c>
      <c r="AC2181" s="48">
        <v>3118.49</v>
      </c>
    </row>
    <row r="2182" spans="1:29" x14ac:dyDescent="0.2">
      <c r="A2182" s="66" t="s">
        <v>3485</v>
      </c>
      <c r="B2182" s="11" t="str">
        <f t="shared" si="260"/>
        <v xml:space="preserve"> - </v>
      </c>
      <c r="C2182" s="11" t="str">
        <f t="shared" si="260"/>
        <v/>
      </c>
      <c r="D2182" s="62" t="s">
        <v>6449</v>
      </c>
      <c r="E2182" s="11" t="str">
        <f t="shared" si="261"/>
        <v/>
      </c>
      <c r="F2182" s="66"/>
      <c r="G2182" s="64" t="str">
        <f t="shared" si="254"/>
        <v>The Ring</v>
      </c>
      <c r="H2182" s="66"/>
      <c r="I2182" s="65" t="str">
        <f t="shared" si="255"/>
        <v>Level 00</v>
      </c>
      <c r="J2182" s="66"/>
      <c r="K2182" s="67" t="str">
        <f t="shared" si="258"/>
        <v>Zone R2 (Leave out Area)</v>
      </c>
      <c r="L2182" s="66"/>
      <c r="M2182" s="68" t="str">
        <f t="shared" si="259"/>
        <v>R2 / H0</v>
      </c>
      <c r="N2182" s="66"/>
      <c r="O2182" s="69" t="str">
        <f t="shared" si="256"/>
        <v>S. DQ. L.</v>
      </c>
      <c r="P2182" s="66"/>
      <c r="Q2182" s="70" t="str">
        <f t="shared" si="257"/>
        <v>R2 / J1</v>
      </c>
      <c r="R2182" s="66"/>
      <c r="S2182" s="66"/>
      <c r="T2182" s="11" t="s">
        <v>6713</v>
      </c>
      <c r="U2182" s="11" t="s">
        <v>6713</v>
      </c>
      <c r="V2182" s="11" t="s">
        <v>6416</v>
      </c>
      <c r="W2182" s="59" t="s">
        <v>6416</v>
      </c>
      <c r="X2182" s="59" t="str">
        <f>CONCATENATE(D2182,F2182,H2182,J2182,L2182,N2182,P2182,R2182)</f>
        <v>Construction</v>
      </c>
      <c r="Y2182" s="11" t="s">
        <v>3486</v>
      </c>
      <c r="Z2182" s="32">
        <v>2</v>
      </c>
      <c r="AA2182" s="39">
        <v>45651</v>
      </c>
      <c r="AB2182" s="39">
        <v>45652</v>
      </c>
      <c r="AC2182" s="34">
        <v>795.57</v>
      </c>
    </row>
    <row r="2183" spans="1:29" x14ac:dyDescent="0.2">
      <c r="A2183" s="66" t="s">
        <v>3487</v>
      </c>
      <c r="B2183" s="11" t="str">
        <f t="shared" si="260"/>
        <v xml:space="preserve"> - </v>
      </c>
      <c r="C2183" s="11" t="str">
        <f t="shared" si="260"/>
        <v/>
      </c>
      <c r="D2183" s="62" t="s">
        <v>6449</v>
      </c>
      <c r="E2183" s="11" t="str">
        <f t="shared" si="261"/>
        <v/>
      </c>
      <c r="F2183" s="66"/>
      <c r="G2183" s="64" t="str">
        <f t="shared" si="254"/>
        <v>The Ring</v>
      </c>
      <c r="H2183" s="66"/>
      <c r="I2183" s="65" t="str">
        <f t="shared" si="255"/>
        <v>Level 00</v>
      </c>
      <c r="J2183" s="66"/>
      <c r="K2183" s="67" t="str">
        <f t="shared" si="258"/>
        <v>Zone R2 (Leave out Area)</v>
      </c>
      <c r="L2183" s="66"/>
      <c r="M2183" s="68" t="str">
        <f t="shared" si="259"/>
        <v>R2 / H0</v>
      </c>
      <c r="N2183" s="66"/>
      <c r="O2183" s="69" t="str">
        <f t="shared" si="256"/>
        <v>S. DQ. L.</v>
      </c>
      <c r="P2183" s="66"/>
      <c r="Q2183" s="70" t="str">
        <f t="shared" si="257"/>
        <v>R2 / J1</v>
      </c>
      <c r="R2183" s="66"/>
      <c r="S2183" s="66"/>
      <c r="T2183" s="11" t="s">
        <v>6713</v>
      </c>
      <c r="U2183" s="11" t="s">
        <v>6713</v>
      </c>
      <c r="V2183" s="11" t="s">
        <v>6416</v>
      </c>
      <c r="W2183" s="59" t="s">
        <v>6416</v>
      </c>
      <c r="X2183" s="59" t="str">
        <f>CONCATENATE(D2183,F2183,H2183,J2183,L2183,N2183,P2183,R2183)</f>
        <v>Construction</v>
      </c>
      <c r="Y2183" s="11" t="s">
        <v>3488</v>
      </c>
      <c r="Z2183" s="32">
        <v>2</v>
      </c>
      <c r="AA2183" s="39">
        <v>45651</v>
      </c>
      <c r="AB2183" s="39">
        <v>45652</v>
      </c>
      <c r="AC2183" s="34">
        <v>583.46</v>
      </c>
    </row>
    <row r="2184" spans="1:29" x14ac:dyDescent="0.2">
      <c r="A2184" s="63" t="s">
        <v>3489</v>
      </c>
      <c r="B2184" s="8" t="str">
        <f t="shared" si="260"/>
        <v xml:space="preserve"> - </v>
      </c>
      <c r="C2184" s="8" t="str">
        <f t="shared" si="260"/>
        <v/>
      </c>
      <c r="D2184" s="62" t="s">
        <v>6449</v>
      </c>
      <c r="E2184" s="8" t="str">
        <f t="shared" si="261"/>
        <v/>
      </c>
      <c r="F2184" s="63"/>
      <c r="G2184" s="64" t="str">
        <f t="shared" ref="G2184:G2247" si="262">IF(F2184="",G2183,TRIM(F2184))</f>
        <v>The Ring</v>
      </c>
      <c r="H2184" s="63"/>
      <c r="I2184" s="65" t="str">
        <f t="shared" si="255"/>
        <v>Level 00</v>
      </c>
      <c r="J2184" s="63"/>
      <c r="K2184" s="67" t="str">
        <f t="shared" si="258"/>
        <v>Zone R2 (Leave out Area)</v>
      </c>
      <c r="L2184" s="63"/>
      <c r="M2184" s="68" t="str">
        <f t="shared" si="259"/>
        <v>R2 / H0</v>
      </c>
      <c r="N2184" s="63"/>
      <c r="O2184" s="69" t="str">
        <f t="shared" si="256"/>
        <v>S. DQ. L.</v>
      </c>
      <c r="P2184" s="63"/>
      <c r="Q2184" s="70" t="str">
        <f t="shared" si="257"/>
        <v>R2 / J1</v>
      </c>
      <c r="R2184" s="63"/>
      <c r="S2184" s="63"/>
      <c r="T2184" s="8" t="s">
        <v>6713</v>
      </c>
      <c r="U2184" s="8" t="s">
        <v>6713</v>
      </c>
      <c r="V2184" s="8" t="s">
        <v>6416</v>
      </c>
      <c r="W2184" s="59" t="s">
        <v>6416</v>
      </c>
      <c r="X2184" s="59" t="str">
        <f>CONCATENATE(D2184,F2184,H2184,J2184,L2184,N2184,P2184,R2184)</f>
        <v>Construction</v>
      </c>
      <c r="Y2184" s="8" t="s">
        <v>3490</v>
      </c>
      <c r="Z2184" s="23">
        <v>2</v>
      </c>
      <c r="AA2184" s="35">
        <v>45654</v>
      </c>
      <c r="AB2184" s="35">
        <v>45655</v>
      </c>
      <c r="AC2184" s="42">
        <v>1641.8</v>
      </c>
    </row>
    <row r="2185" spans="1:29" x14ac:dyDescent="0.2">
      <c r="A2185" s="69" t="s">
        <v>1222</v>
      </c>
      <c r="B2185" s="3" t="str">
        <f t="shared" si="260"/>
        <v/>
      </c>
      <c r="C2185" s="3" t="str">
        <f t="shared" si="260"/>
        <v>R2 / H0 - Zone R2 (Leave out Area) - Level 00 - The Ring - Construction</v>
      </c>
      <c r="D2185" s="62" t="s">
        <v>6449</v>
      </c>
      <c r="E2185" s="3" t="str">
        <f t="shared" si="261"/>
        <v>R2 / H0</v>
      </c>
      <c r="F2185" s="92"/>
      <c r="G2185" s="64" t="str">
        <f>IF(F2185="",G2184,TRIM(F2185))</f>
        <v>The Ring</v>
      </c>
      <c r="H2185" s="92"/>
      <c r="I2185" s="65" t="str">
        <f>IF(H2185="",I2184,TRIM(H2185))</f>
        <v>Level 00</v>
      </c>
      <c r="J2185" s="92"/>
      <c r="K2185" s="67" t="str">
        <f>IF(J2185="",K2184,TRIM(J2185))</f>
        <v>Zone R2 (Leave out Area)</v>
      </c>
      <c r="L2185" s="92"/>
      <c r="M2185" s="68" t="str">
        <f>IF(L2185="",M2184,TRIM(L2185))</f>
        <v>R2 / H0</v>
      </c>
      <c r="N2185" s="69" t="s">
        <v>1222</v>
      </c>
      <c r="O2185" s="69" t="str">
        <f>IF(N2185="",O2184,TRIM(N2185))</f>
        <v>S. DQ. R.</v>
      </c>
      <c r="P2185" s="92"/>
      <c r="Q2185" s="70" t="str">
        <f>IF(P2185="",Q2184,TRIM(P2185))</f>
        <v>R2 / J1</v>
      </c>
      <c r="R2185" s="92"/>
      <c r="S2185" s="92"/>
      <c r="T2185" s="3" t="s">
        <v>6714</v>
      </c>
      <c r="U2185" s="3" t="s">
        <v>6714</v>
      </c>
      <c r="V2185" s="3" t="s">
        <v>6714</v>
      </c>
      <c r="W2185" s="59" t="s">
        <v>1222</v>
      </c>
      <c r="X2185" s="59" t="str">
        <f>CONCATENATE(D2185,F2185,H2185,J2185,L2185,N2185,P2185,R2185)</f>
        <v>Construction            S. DQ. R.</v>
      </c>
      <c r="Y2185" s="3"/>
      <c r="Z2185" s="49">
        <v>5</v>
      </c>
      <c r="AA2185" s="50">
        <v>45654</v>
      </c>
      <c r="AB2185" s="50">
        <v>45658</v>
      </c>
      <c r="AC2185" s="52">
        <v>13134.4</v>
      </c>
    </row>
    <row r="2186" spans="1:29" ht="25.5" x14ac:dyDescent="0.2">
      <c r="A2186" s="66" t="s">
        <v>3491</v>
      </c>
      <c r="B2186" s="11" t="str">
        <f t="shared" si="260"/>
        <v xml:space="preserve"> - R2 / H0 - Zone R2 (Leave out Area) - Level 00 - The Ring - Construction</v>
      </c>
      <c r="C2186" s="11" t="str">
        <f t="shared" si="260"/>
        <v/>
      </c>
      <c r="D2186" s="62" t="s">
        <v>6449</v>
      </c>
      <c r="E2186" s="11" t="str">
        <f t="shared" si="261"/>
        <v/>
      </c>
      <c r="F2186" s="66"/>
      <c r="G2186" s="64" t="str">
        <f t="shared" si="262"/>
        <v>The Ring</v>
      </c>
      <c r="H2186" s="66"/>
      <c r="I2186" s="65" t="str">
        <f t="shared" si="255"/>
        <v>Level 00</v>
      </c>
      <c r="J2186" s="66"/>
      <c r="K2186" s="67" t="str">
        <f t="shared" si="258"/>
        <v>Zone R2 (Leave out Area)</v>
      </c>
      <c r="L2186" s="66"/>
      <c r="M2186" s="68" t="str">
        <f t="shared" si="259"/>
        <v>R2 / H0</v>
      </c>
      <c r="N2186" s="66"/>
      <c r="O2186" s="69" t="str">
        <f t="shared" si="256"/>
        <v>S. DQ. R.</v>
      </c>
      <c r="P2186" s="66"/>
      <c r="Q2186" s="70" t="str">
        <f t="shared" si="257"/>
        <v>R2 / J1</v>
      </c>
      <c r="R2186" s="66"/>
      <c r="S2186" s="66"/>
      <c r="T2186" s="11" t="s">
        <v>6714</v>
      </c>
      <c r="U2186" s="11" t="s">
        <v>6714</v>
      </c>
      <c r="V2186" s="11" t="s">
        <v>6416</v>
      </c>
      <c r="W2186" s="59" t="s">
        <v>6416</v>
      </c>
      <c r="X2186" s="59" t="str">
        <f>CONCATENATE(D2186,F2186,H2186,J2186,L2186,N2186,P2186,R2186)</f>
        <v>Construction</v>
      </c>
      <c r="Y2186" s="11" t="s">
        <v>3492</v>
      </c>
      <c r="Z2186" s="32">
        <v>3</v>
      </c>
      <c r="AA2186" s="39">
        <v>45654</v>
      </c>
      <c r="AB2186" s="39">
        <v>45656</v>
      </c>
      <c r="AC2186" s="48">
        <v>6995.08</v>
      </c>
    </row>
    <row r="2187" spans="1:29" x14ac:dyDescent="0.2">
      <c r="A2187" s="66" t="s">
        <v>3493</v>
      </c>
      <c r="B2187" s="11" t="str">
        <f t="shared" si="260"/>
        <v xml:space="preserve"> - </v>
      </c>
      <c r="C2187" s="11" t="str">
        <f t="shared" si="260"/>
        <v/>
      </c>
      <c r="D2187" s="62" t="s">
        <v>6449</v>
      </c>
      <c r="E2187" s="11" t="str">
        <f t="shared" si="261"/>
        <v/>
      </c>
      <c r="F2187" s="66"/>
      <c r="G2187" s="64" t="str">
        <f t="shared" si="262"/>
        <v>The Ring</v>
      </c>
      <c r="H2187" s="66"/>
      <c r="I2187" s="65" t="str">
        <f t="shared" ref="I2187:I2250" si="263">IF(H2187="",I2186,TRIM(H2187))</f>
        <v>Level 00</v>
      </c>
      <c r="J2187" s="66"/>
      <c r="K2187" s="67" t="str">
        <f t="shared" si="258"/>
        <v>Zone R2 (Leave out Area)</v>
      </c>
      <c r="L2187" s="66"/>
      <c r="M2187" s="68" t="str">
        <f t="shared" si="259"/>
        <v>R2 / H0</v>
      </c>
      <c r="N2187" s="66"/>
      <c r="O2187" s="69" t="str">
        <f t="shared" si="256"/>
        <v>S. DQ. R.</v>
      </c>
      <c r="P2187" s="66"/>
      <c r="Q2187" s="70" t="str">
        <f t="shared" si="257"/>
        <v>R2 / J1</v>
      </c>
      <c r="R2187" s="66"/>
      <c r="S2187" s="66"/>
      <c r="T2187" s="11" t="s">
        <v>6714</v>
      </c>
      <c r="U2187" s="11" t="s">
        <v>6714</v>
      </c>
      <c r="V2187" s="11" t="s">
        <v>6416</v>
      </c>
      <c r="W2187" s="59" t="s">
        <v>6416</v>
      </c>
      <c r="X2187" s="59" t="str">
        <f>CONCATENATE(D2187,F2187,H2187,J2187,L2187,N2187,P2187,R2187)</f>
        <v>Construction</v>
      </c>
      <c r="Y2187" s="11" t="s">
        <v>3494</v>
      </c>
      <c r="Z2187" s="32">
        <v>3</v>
      </c>
      <c r="AA2187" s="39">
        <v>45654</v>
      </c>
      <c r="AB2187" s="39">
        <v>45656</v>
      </c>
      <c r="AC2187" s="48">
        <v>3118.49</v>
      </c>
    </row>
    <row r="2188" spans="1:29" x14ac:dyDescent="0.2">
      <c r="A2188" s="66" t="s">
        <v>3495</v>
      </c>
      <c r="B2188" s="11" t="str">
        <f t="shared" si="260"/>
        <v xml:space="preserve"> - </v>
      </c>
      <c r="C2188" s="11" t="str">
        <f t="shared" si="260"/>
        <v/>
      </c>
      <c r="D2188" s="62" t="s">
        <v>6449</v>
      </c>
      <c r="E2188" s="11" t="str">
        <f t="shared" si="261"/>
        <v/>
      </c>
      <c r="F2188" s="66"/>
      <c r="G2188" s="64" t="str">
        <f t="shared" si="262"/>
        <v>The Ring</v>
      </c>
      <c r="H2188" s="66"/>
      <c r="I2188" s="65" t="str">
        <f t="shared" si="263"/>
        <v>Level 00</v>
      </c>
      <c r="J2188" s="66"/>
      <c r="K2188" s="67" t="str">
        <f t="shared" si="258"/>
        <v>Zone R2 (Leave out Area)</v>
      </c>
      <c r="L2188" s="66"/>
      <c r="M2188" s="68" t="str">
        <f t="shared" si="259"/>
        <v>R2 / H0</v>
      </c>
      <c r="N2188" s="66"/>
      <c r="O2188" s="69" t="str">
        <f t="shared" si="256"/>
        <v>S. DQ. R.</v>
      </c>
      <c r="P2188" s="66"/>
      <c r="Q2188" s="70" t="str">
        <f t="shared" si="257"/>
        <v>R2 / J1</v>
      </c>
      <c r="R2188" s="66"/>
      <c r="S2188" s="66"/>
      <c r="T2188" s="11" t="s">
        <v>6714</v>
      </c>
      <c r="U2188" s="11" t="s">
        <v>6714</v>
      </c>
      <c r="V2188" s="11" t="s">
        <v>6416</v>
      </c>
      <c r="W2188" s="59" t="s">
        <v>6416</v>
      </c>
      <c r="X2188" s="59" t="str">
        <f>CONCATENATE(D2188,F2188,H2188,J2188,L2188,N2188,P2188,R2188)</f>
        <v>Construction</v>
      </c>
      <c r="Y2188" s="11" t="s">
        <v>3496</v>
      </c>
      <c r="Z2188" s="32">
        <v>2</v>
      </c>
      <c r="AA2188" s="39">
        <v>45655</v>
      </c>
      <c r="AB2188" s="39">
        <v>45656</v>
      </c>
      <c r="AC2188" s="34">
        <v>795.57</v>
      </c>
    </row>
    <row r="2189" spans="1:29" x14ac:dyDescent="0.2">
      <c r="A2189" s="66" t="s">
        <v>3497</v>
      </c>
      <c r="B2189" s="11" t="str">
        <f t="shared" si="260"/>
        <v xml:space="preserve"> - </v>
      </c>
      <c r="C2189" s="11" t="str">
        <f t="shared" si="260"/>
        <v/>
      </c>
      <c r="D2189" s="62" t="s">
        <v>6449</v>
      </c>
      <c r="E2189" s="11" t="str">
        <f t="shared" si="261"/>
        <v/>
      </c>
      <c r="F2189" s="66"/>
      <c r="G2189" s="64" t="str">
        <f t="shared" si="262"/>
        <v>The Ring</v>
      </c>
      <c r="H2189" s="66"/>
      <c r="I2189" s="65" t="str">
        <f t="shared" si="263"/>
        <v>Level 00</v>
      </c>
      <c r="J2189" s="66"/>
      <c r="K2189" s="67" t="str">
        <f t="shared" si="258"/>
        <v>Zone R2 (Leave out Area)</v>
      </c>
      <c r="L2189" s="66"/>
      <c r="M2189" s="68" t="str">
        <f t="shared" si="259"/>
        <v>R2 / H0</v>
      </c>
      <c r="N2189" s="66"/>
      <c r="O2189" s="69" t="str">
        <f t="shared" ref="O2189:O2252" si="264">IF(N2189="",O2188,TRIM(N2189))</f>
        <v>S. DQ. R.</v>
      </c>
      <c r="P2189" s="66"/>
      <c r="Q2189" s="70" t="str">
        <f t="shared" si="257"/>
        <v>R2 / J1</v>
      </c>
      <c r="R2189" s="66"/>
      <c r="S2189" s="66"/>
      <c r="T2189" s="11" t="s">
        <v>6714</v>
      </c>
      <c r="U2189" s="11" t="s">
        <v>6714</v>
      </c>
      <c r="V2189" s="11" t="s">
        <v>6416</v>
      </c>
      <c r="W2189" s="59" t="s">
        <v>6416</v>
      </c>
      <c r="X2189" s="59" t="str">
        <f>CONCATENATE(D2189,F2189,H2189,J2189,L2189,N2189,P2189,R2189)</f>
        <v>Construction</v>
      </c>
      <c r="Y2189" s="11" t="s">
        <v>3498</v>
      </c>
      <c r="Z2189" s="32">
        <v>2</v>
      </c>
      <c r="AA2189" s="39">
        <v>45655</v>
      </c>
      <c r="AB2189" s="39">
        <v>45656</v>
      </c>
      <c r="AC2189" s="34">
        <v>583.46</v>
      </c>
    </row>
    <row r="2190" spans="1:29" x14ac:dyDescent="0.2">
      <c r="A2190" s="63" t="s">
        <v>3499</v>
      </c>
      <c r="B2190" s="8" t="str">
        <f t="shared" si="260"/>
        <v xml:space="preserve"> - </v>
      </c>
      <c r="C2190" s="8" t="str">
        <f t="shared" si="260"/>
        <v/>
      </c>
      <c r="D2190" s="62" t="s">
        <v>6449</v>
      </c>
      <c r="E2190" s="8" t="str">
        <f t="shared" si="261"/>
        <v/>
      </c>
      <c r="F2190" s="63"/>
      <c r="G2190" s="64" t="str">
        <f t="shared" si="262"/>
        <v>The Ring</v>
      </c>
      <c r="H2190" s="63"/>
      <c r="I2190" s="65" t="str">
        <f t="shared" si="263"/>
        <v>Level 00</v>
      </c>
      <c r="J2190" s="63"/>
      <c r="K2190" s="67" t="str">
        <f t="shared" si="258"/>
        <v>Zone R2 (Leave out Area)</v>
      </c>
      <c r="L2190" s="63"/>
      <c r="M2190" s="68" t="str">
        <f t="shared" si="259"/>
        <v>R2 / H0</v>
      </c>
      <c r="N2190" s="63"/>
      <c r="O2190" s="69" t="str">
        <f t="shared" si="264"/>
        <v>S. DQ. R.</v>
      </c>
      <c r="P2190" s="63"/>
      <c r="Q2190" s="70" t="str">
        <f t="shared" ref="Q2190:Q2253" si="265">IF(P2190="",Q2189,TRIM(P2190))</f>
        <v>R2 / J1</v>
      </c>
      <c r="R2190" s="63"/>
      <c r="S2190" s="63"/>
      <c r="T2190" s="8" t="s">
        <v>6714</v>
      </c>
      <c r="U2190" s="8" t="s">
        <v>6714</v>
      </c>
      <c r="V2190" s="8" t="s">
        <v>6416</v>
      </c>
      <c r="W2190" s="59" t="s">
        <v>6416</v>
      </c>
      <c r="X2190" s="59" t="str">
        <f>CONCATENATE(D2190,F2190,H2190,J2190,L2190,N2190,P2190,R2190)</f>
        <v>Construction</v>
      </c>
      <c r="Y2190" s="8" t="s">
        <v>3500</v>
      </c>
      <c r="Z2190" s="23">
        <v>2</v>
      </c>
      <c r="AA2190" s="35">
        <v>45657</v>
      </c>
      <c r="AB2190" s="35">
        <v>45658</v>
      </c>
      <c r="AC2190" s="42">
        <v>1641.8</v>
      </c>
    </row>
    <row r="2191" spans="1:29" x14ac:dyDescent="0.2">
      <c r="A2191" s="68" t="s">
        <v>3501</v>
      </c>
      <c r="B2191" s="2" t="str">
        <f t="shared" si="260"/>
        <v/>
      </c>
      <c r="C2191" s="2" t="str">
        <f t="shared" si="260"/>
        <v>Zone R2 (Leave out Area) - Level 00 - The Ring - Construction</v>
      </c>
      <c r="D2191" s="62" t="s">
        <v>6449</v>
      </c>
      <c r="E2191" s="2" t="str">
        <f t="shared" si="261"/>
        <v>Zone R2 (Leave out Area)</v>
      </c>
      <c r="F2191" s="92"/>
      <c r="G2191" s="64" t="str">
        <f>IF(F2191="",G2190,TRIM(F2191))</f>
        <v>The Ring</v>
      </c>
      <c r="H2191" s="92"/>
      <c r="I2191" s="65" t="str">
        <f>IF(H2191="",I2190,TRIM(H2191))</f>
        <v>Level 00</v>
      </c>
      <c r="J2191" s="92"/>
      <c r="K2191" s="67" t="str">
        <f>IF(J2191="",K2190,TRIM(J2191))</f>
        <v>Zone R2 (Leave out Area)</v>
      </c>
      <c r="L2191" s="68" t="s">
        <v>3501</v>
      </c>
      <c r="M2191" s="68" t="str">
        <f>IF(L2191="",M2190,TRIM(L2191))</f>
        <v>R2 / K0</v>
      </c>
      <c r="N2191" s="92"/>
      <c r="O2191" s="69" t="str">
        <f>IF(N2191="",O2190,TRIM(N2191))</f>
        <v>S. DQ. R.</v>
      </c>
      <c r="P2191" s="92"/>
      <c r="Q2191" s="70" t="str">
        <f>IF(P2191="",Q2190,TRIM(P2191))</f>
        <v>R2 / J1</v>
      </c>
      <c r="R2191" s="92"/>
      <c r="S2191" s="92"/>
      <c r="T2191" s="2" t="s">
        <v>6775</v>
      </c>
      <c r="U2191" s="2" t="s">
        <v>6775</v>
      </c>
      <c r="V2191" s="2" t="s">
        <v>6775</v>
      </c>
      <c r="W2191" s="59" t="s">
        <v>3501</v>
      </c>
      <c r="X2191" s="59" t="str">
        <f>CONCATENATE(D2191,F2191,H2191,J2191,L2191,N2191,P2191,R2191)</f>
        <v>Construction          R2 / K0</v>
      </c>
      <c r="Y2191" s="2"/>
      <c r="Z2191" s="43">
        <v>14</v>
      </c>
      <c r="AA2191" s="44">
        <v>45659</v>
      </c>
      <c r="AB2191" s="44">
        <v>45675</v>
      </c>
      <c r="AC2191" s="47">
        <v>52537.61</v>
      </c>
    </row>
    <row r="2192" spans="1:29" x14ac:dyDescent="0.2">
      <c r="A2192" s="69" t="s">
        <v>1277</v>
      </c>
      <c r="B2192" s="3" t="str">
        <f t="shared" si="260"/>
        <v>Zone R2 (Leave out Area) - Level 00 - The Ring - Construction</v>
      </c>
      <c r="C2192" s="3" t="str">
        <f t="shared" si="260"/>
        <v>R2 / K0 - Zone R2 (Leave out Area) - Level 00 - The Ring - Construction</v>
      </c>
      <c r="D2192" s="62" t="s">
        <v>6449</v>
      </c>
      <c r="E2192" s="3" t="str">
        <f t="shared" si="261"/>
        <v>R2 / K0</v>
      </c>
      <c r="F2192" s="92"/>
      <c r="G2192" s="64" t="str">
        <f t="shared" si="262"/>
        <v>The Ring</v>
      </c>
      <c r="H2192" s="92"/>
      <c r="I2192" s="65" t="str">
        <f t="shared" si="263"/>
        <v>Level 00</v>
      </c>
      <c r="J2192" s="92"/>
      <c r="K2192" s="67" t="str">
        <f t="shared" si="258"/>
        <v>Zone R2 (Leave out Area)</v>
      </c>
      <c r="L2192" s="92"/>
      <c r="M2192" s="68" t="str">
        <f t="shared" si="259"/>
        <v>R2 / K0</v>
      </c>
      <c r="N2192" s="69" t="s">
        <v>1277</v>
      </c>
      <c r="O2192" s="69" t="str">
        <f t="shared" si="264"/>
        <v>S. K. CL.</v>
      </c>
      <c r="P2192" s="92"/>
      <c r="Q2192" s="70" t="str">
        <f t="shared" si="265"/>
        <v>R2 / J1</v>
      </c>
      <c r="R2192" s="92"/>
      <c r="S2192" s="92"/>
      <c r="T2192" s="3" t="s">
        <v>6719</v>
      </c>
      <c r="U2192" s="3" t="s">
        <v>6719</v>
      </c>
      <c r="V2192" s="3" t="s">
        <v>6719</v>
      </c>
      <c r="W2192" s="59" t="s">
        <v>1277</v>
      </c>
      <c r="X2192" s="59" t="str">
        <f>CONCATENATE(D2192,F2192,H2192,J2192,L2192,N2192,P2192,R2192)</f>
        <v>Construction            S. K. CL.</v>
      </c>
      <c r="Y2192" s="3"/>
      <c r="Z2192" s="49">
        <v>5</v>
      </c>
      <c r="AA2192" s="50">
        <v>45659</v>
      </c>
      <c r="AB2192" s="50">
        <v>45664</v>
      </c>
      <c r="AC2192" s="52">
        <v>13134.4</v>
      </c>
    </row>
    <row r="2193" spans="1:29" ht="25.5" x14ac:dyDescent="0.2">
      <c r="A2193" s="66" t="s">
        <v>3502</v>
      </c>
      <c r="B2193" s="11" t="str">
        <f t="shared" si="260"/>
        <v xml:space="preserve"> - R2 / K0 - Zone R2 (Leave out Area) - Level 00 - The Ring - Construction</v>
      </c>
      <c r="C2193" s="11" t="str">
        <f t="shared" si="260"/>
        <v/>
      </c>
      <c r="D2193" s="62" t="s">
        <v>6449</v>
      </c>
      <c r="E2193" s="11" t="str">
        <f t="shared" si="261"/>
        <v/>
      </c>
      <c r="F2193" s="66"/>
      <c r="G2193" s="64" t="str">
        <f t="shared" si="262"/>
        <v>The Ring</v>
      </c>
      <c r="H2193" s="66"/>
      <c r="I2193" s="65" t="str">
        <f t="shared" si="263"/>
        <v>Level 00</v>
      </c>
      <c r="J2193" s="66"/>
      <c r="K2193" s="67" t="str">
        <f t="shared" si="258"/>
        <v>Zone R2 (Leave out Area)</v>
      </c>
      <c r="L2193" s="66"/>
      <c r="M2193" s="68" t="str">
        <f t="shared" si="259"/>
        <v>R2 / K0</v>
      </c>
      <c r="N2193" s="66"/>
      <c r="O2193" s="69" t="str">
        <f t="shared" si="264"/>
        <v>S. K. CL.</v>
      </c>
      <c r="P2193" s="66"/>
      <c r="Q2193" s="70" t="str">
        <f t="shared" si="265"/>
        <v>R2 / J1</v>
      </c>
      <c r="R2193" s="66"/>
      <c r="S2193" s="66"/>
      <c r="T2193" s="11" t="s">
        <v>6719</v>
      </c>
      <c r="U2193" s="11" t="s">
        <v>6719</v>
      </c>
      <c r="V2193" s="11" t="s">
        <v>6416</v>
      </c>
      <c r="W2193" s="59" t="s">
        <v>6416</v>
      </c>
      <c r="X2193" s="59" t="str">
        <f>CONCATENATE(D2193,F2193,H2193,J2193,L2193,N2193,P2193,R2193)</f>
        <v>Construction</v>
      </c>
      <c r="Y2193" s="11" t="s">
        <v>3503</v>
      </c>
      <c r="Z2193" s="32">
        <v>3</v>
      </c>
      <c r="AA2193" s="39">
        <v>45659</v>
      </c>
      <c r="AB2193" s="39">
        <v>45662</v>
      </c>
      <c r="AC2193" s="48">
        <v>6995.08</v>
      </c>
    </row>
    <row r="2194" spans="1:29" x14ac:dyDescent="0.2">
      <c r="A2194" s="66" t="s">
        <v>3504</v>
      </c>
      <c r="B2194" s="11" t="str">
        <f t="shared" si="260"/>
        <v xml:space="preserve"> - </v>
      </c>
      <c r="C2194" s="11" t="str">
        <f t="shared" si="260"/>
        <v/>
      </c>
      <c r="D2194" s="62" t="s">
        <v>6449</v>
      </c>
      <c r="E2194" s="11" t="str">
        <f t="shared" si="261"/>
        <v/>
      </c>
      <c r="F2194" s="66"/>
      <c r="G2194" s="64" t="str">
        <f t="shared" si="262"/>
        <v>The Ring</v>
      </c>
      <c r="H2194" s="66"/>
      <c r="I2194" s="65" t="str">
        <f t="shared" si="263"/>
        <v>Level 00</v>
      </c>
      <c r="J2194" s="66"/>
      <c r="K2194" s="67" t="str">
        <f t="shared" si="258"/>
        <v>Zone R2 (Leave out Area)</v>
      </c>
      <c r="L2194" s="66"/>
      <c r="M2194" s="68" t="str">
        <f t="shared" si="259"/>
        <v>R2 / K0</v>
      </c>
      <c r="N2194" s="66"/>
      <c r="O2194" s="69" t="str">
        <f t="shared" si="264"/>
        <v>S. K. CL.</v>
      </c>
      <c r="P2194" s="66"/>
      <c r="Q2194" s="70" t="str">
        <f t="shared" si="265"/>
        <v>R2 / J1</v>
      </c>
      <c r="R2194" s="66"/>
      <c r="S2194" s="66"/>
      <c r="T2194" s="11" t="s">
        <v>6719</v>
      </c>
      <c r="U2194" s="11" t="s">
        <v>6719</v>
      </c>
      <c r="V2194" s="11" t="s">
        <v>6416</v>
      </c>
      <c r="W2194" s="59" t="s">
        <v>6416</v>
      </c>
      <c r="X2194" s="59" t="str">
        <f>CONCATENATE(D2194,F2194,H2194,J2194,L2194,N2194,P2194,R2194)</f>
        <v>Construction</v>
      </c>
      <c r="Y2194" s="11" t="s">
        <v>3505</v>
      </c>
      <c r="Z2194" s="32">
        <v>3</v>
      </c>
      <c r="AA2194" s="39">
        <v>45659</v>
      </c>
      <c r="AB2194" s="39">
        <v>45662</v>
      </c>
      <c r="AC2194" s="48">
        <v>3118.49</v>
      </c>
    </row>
    <row r="2195" spans="1:29" x14ac:dyDescent="0.2">
      <c r="A2195" s="66" t="s">
        <v>3506</v>
      </c>
      <c r="B2195" s="11" t="str">
        <f t="shared" si="260"/>
        <v xml:space="preserve"> - </v>
      </c>
      <c r="C2195" s="11" t="str">
        <f t="shared" si="260"/>
        <v/>
      </c>
      <c r="D2195" s="62" t="s">
        <v>6449</v>
      </c>
      <c r="E2195" s="11" t="str">
        <f t="shared" si="261"/>
        <v/>
      </c>
      <c r="F2195" s="66"/>
      <c r="G2195" s="64" t="str">
        <f t="shared" si="262"/>
        <v>The Ring</v>
      </c>
      <c r="H2195" s="66"/>
      <c r="I2195" s="65" t="str">
        <f t="shared" si="263"/>
        <v>Level 00</v>
      </c>
      <c r="J2195" s="66"/>
      <c r="K2195" s="67" t="str">
        <f t="shared" si="258"/>
        <v>Zone R2 (Leave out Area)</v>
      </c>
      <c r="L2195" s="66"/>
      <c r="M2195" s="68" t="str">
        <f t="shared" si="259"/>
        <v>R2 / K0</v>
      </c>
      <c r="N2195" s="66"/>
      <c r="O2195" s="69" t="str">
        <f t="shared" si="264"/>
        <v>S. K. CL.</v>
      </c>
      <c r="P2195" s="66"/>
      <c r="Q2195" s="70" t="str">
        <f t="shared" si="265"/>
        <v>R2 / J1</v>
      </c>
      <c r="R2195" s="66"/>
      <c r="S2195" s="66"/>
      <c r="T2195" s="11" t="s">
        <v>6719</v>
      </c>
      <c r="U2195" s="11" t="s">
        <v>6719</v>
      </c>
      <c r="V2195" s="11" t="s">
        <v>6416</v>
      </c>
      <c r="W2195" s="59" t="s">
        <v>6416</v>
      </c>
      <c r="X2195" s="59" t="str">
        <f>CONCATENATE(D2195,F2195,H2195,J2195,L2195,N2195,P2195,R2195)</f>
        <v>Construction</v>
      </c>
      <c r="Y2195" s="11" t="s">
        <v>3507</v>
      </c>
      <c r="Z2195" s="32">
        <v>2</v>
      </c>
      <c r="AA2195" s="39">
        <v>45661</v>
      </c>
      <c r="AB2195" s="39">
        <v>45662</v>
      </c>
      <c r="AC2195" s="34">
        <v>795.57</v>
      </c>
    </row>
    <row r="2196" spans="1:29" x14ac:dyDescent="0.2">
      <c r="A2196" s="66" t="s">
        <v>3508</v>
      </c>
      <c r="B2196" s="11" t="str">
        <f t="shared" si="260"/>
        <v xml:space="preserve"> - </v>
      </c>
      <c r="C2196" s="11" t="str">
        <f t="shared" si="260"/>
        <v/>
      </c>
      <c r="D2196" s="62" t="s">
        <v>6449</v>
      </c>
      <c r="E2196" s="11" t="str">
        <f t="shared" si="261"/>
        <v/>
      </c>
      <c r="F2196" s="66"/>
      <c r="G2196" s="64" t="str">
        <f t="shared" si="262"/>
        <v>The Ring</v>
      </c>
      <c r="H2196" s="66"/>
      <c r="I2196" s="65" t="str">
        <f t="shared" si="263"/>
        <v>Level 00</v>
      </c>
      <c r="J2196" s="66"/>
      <c r="K2196" s="67" t="str">
        <f t="shared" si="258"/>
        <v>Zone R2 (Leave out Area)</v>
      </c>
      <c r="L2196" s="66"/>
      <c r="M2196" s="68" t="str">
        <f t="shared" si="259"/>
        <v>R2 / K0</v>
      </c>
      <c r="N2196" s="66"/>
      <c r="O2196" s="69" t="str">
        <f t="shared" si="264"/>
        <v>S. K. CL.</v>
      </c>
      <c r="P2196" s="66"/>
      <c r="Q2196" s="70" t="str">
        <f t="shared" si="265"/>
        <v>R2 / J1</v>
      </c>
      <c r="R2196" s="66"/>
      <c r="S2196" s="66"/>
      <c r="T2196" s="11" t="s">
        <v>6719</v>
      </c>
      <c r="U2196" s="11" t="s">
        <v>6719</v>
      </c>
      <c r="V2196" s="11" t="s">
        <v>6416</v>
      </c>
      <c r="W2196" s="59" t="s">
        <v>6416</v>
      </c>
      <c r="X2196" s="59" t="str">
        <f>CONCATENATE(D2196,F2196,H2196,J2196,L2196,N2196,P2196,R2196)</f>
        <v>Construction</v>
      </c>
      <c r="Y2196" s="11" t="s">
        <v>3509</v>
      </c>
      <c r="Z2196" s="32">
        <v>2</v>
      </c>
      <c r="AA2196" s="39">
        <v>45661</v>
      </c>
      <c r="AB2196" s="39">
        <v>45662</v>
      </c>
      <c r="AC2196" s="34">
        <v>583.46</v>
      </c>
    </row>
    <row r="2197" spans="1:29" x14ac:dyDescent="0.2">
      <c r="A2197" s="63" t="s">
        <v>3510</v>
      </c>
      <c r="B2197" s="8" t="str">
        <f t="shared" si="260"/>
        <v xml:space="preserve"> - </v>
      </c>
      <c r="C2197" s="8" t="str">
        <f t="shared" si="260"/>
        <v/>
      </c>
      <c r="D2197" s="62" t="s">
        <v>6449</v>
      </c>
      <c r="E2197" s="8" t="str">
        <f t="shared" si="261"/>
        <v/>
      </c>
      <c r="F2197" s="63"/>
      <c r="G2197" s="64" t="str">
        <f t="shared" si="262"/>
        <v>The Ring</v>
      </c>
      <c r="H2197" s="63"/>
      <c r="I2197" s="65" t="str">
        <f t="shared" si="263"/>
        <v>Level 00</v>
      </c>
      <c r="J2197" s="63"/>
      <c r="K2197" s="67" t="str">
        <f t="shared" si="258"/>
        <v>Zone R2 (Leave out Area)</v>
      </c>
      <c r="L2197" s="63"/>
      <c r="M2197" s="68" t="str">
        <f t="shared" si="259"/>
        <v>R2 / K0</v>
      </c>
      <c r="N2197" s="63"/>
      <c r="O2197" s="69" t="str">
        <f t="shared" si="264"/>
        <v>S. K. CL.</v>
      </c>
      <c r="P2197" s="63"/>
      <c r="Q2197" s="70" t="str">
        <f t="shared" si="265"/>
        <v>R2 / J1</v>
      </c>
      <c r="R2197" s="63"/>
      <c r="S2197" s="63"/>
      <c r="T2197" s="8" t="s">
        <v>6719</v>
      </c>
      <c r="U2197" s="8" t="s">
        <v>6719</v>
      </c>
      <c r="V2197" s="8" t="s">
        <v>6416</v>
      </c>
      <c r="W2197" s="59" t="s">
        <v>6416</v>
      </c>
      <c r="X2197" s="59" t="str">
        <f>CONCATENATE(D2197,F2197,H2197,J2197,L2197,N2197,P2197,R2197)</f>
        <v>Construction</v>
      </c>
      <c r="Y2197" s="8" t="s">
        <v>3511</v>
      </c>
      <c r="Z2197" s="23">
        <v>2</v>
      </c>
      <c r="AA2197" s="35">
        <v>45663</v>
      </c>
      <c r="AB2197" s="35">
        <v>45664</v>
      </c>
      <c r="AC2197" s="42">
        <v>1641.8</v>
      </c>
    </row>
    <row r="2198" spans="1:29" x14ac:dyDescent="0.2">
      <c r="A2198" s="69" t="s">
        <v>1288</v>
      </c>
      <c r="B2198" s="3" t="str">
        <f t="shared" si="260"/>
        <v/>
      </c>
      <c r="C2198" s="3" t="str">
        <f t="shared" si="260"/>
        <v>R2 / K0 - Zone R2 (Leave out Area) - Level 00 - The Ring - Construction</v>
      </c>
      <c r="D2198" s="62" t="s">
        <v>6449</v>
      </c>
      <c r="E2198" s="3" t="str">
        <f t="shared" si="261"/>
        <v>R2 / K0</v>
      </c>
      <c r="F2198" s="92"/>
      <c r="G2198" s="64" t="str">
        <f>IF(F2198="",G2197,TRIM(F2198))</f>
        <v>The Ring</v>
      </c>
      <c r="H2198" s="92"/>
      <c r="I2198" s="65" t="str">
        <f>IF(H2198="",I2197,TRIM(H2198))</f>
        <v>Level 00</v>
      </c>
      <c r="J2198" s="92"/>
      <c r="K2198" s="67" t="str">
        <f>IF(J2198="",K2197,TRIM(J2198))</f>
        <v>Zone R2 (Leave out Area)</v>
      </c>
      <c r="L2198" s="92"/>
      <c r="M2198" s="68" t="str">
        <f>IF(L2198="",M2197,TRIM(L2198))</f>
        <v>R2 / K0</v>
      </c>
      <c r="N2198" s="69" t="s">
        <v>1288</v>
      </c>
      <c r="O2198" s="69" t="str">
        <f>IF(N2198="",O2197,TRIM(N2198))</f>
        <v>S. K. CR.</v>
      </c>
      <c r="P2198" s="92"/>
      <c r="Q2198" s="70" t="str">
        <f>IF(P2198="",Q2197,TRIM(P2198))</f>
        <v>R2 / J1</v>
      </c>
      <c r="R2198" s="92"/>
      <c r="S2198" s="92"/>
      <c r="T2198" s="3" t="s">
        <v>6720</v>
      </c>
      <c r="U2198" s="3" t="s">
        <v>6720</v>
      </c>
      <c r="V2198" s="3" t="s">
        <v>6720</v>
      </c>
      <c r="W2198" s="59" t="s">
        <v>1288</v>
      </c>
      <c r="X2198" s="59" t="str">
        <f>CONCATENATE(D2198,F2198,H2198,J2198,L2198,N2198,P2198,R2198)</f>
        <v>Construction            S. K. CR.</v>
      </c>
      <c r="Y2198" s="3"/>
      <c r="Z2198" s="49">
        <v>5</v>
      </c>
      <c r="AA2198" s="50">
        <v>45663</v>
      </c>
      <c r="AB2198" s="50">
        <v>45668</v>
      </c>
      <c r="AC2198" s="52">
        <v>13134.4</v>
      </c>
    </row>
    <row r="2199" spans="1:29" ht="25.5" x14ac:dyDescent="0.2">
      <c r="A2199" s="66" t="s">
        <v>3512</v>
      </c>
      <c r="B2199" s="11" t="str">
        <f t="shared" si="260"/>
        <v xml:space="preserve"> - R2 / K0 - Zone R2 (Leave out Area) - Level 00 - The Ring - Construction</v>
      </c>
      <c r="C2199" s="11" t="str">
        <f t="shared" si="260"/>
        <v/>
      </c>
      <c r="D2199" s="62" t="s">
        <v>6449</v>
      </c>
      <c r="E2199" s="11" t="str">
        <f t="shared" si="261"/>
        <v/>
      </c>
      <c r="F2199" s="66"/>
      <c r="G2199" s="64" t="str">
        <f t="shared" si="262"/>
        <v>The Ring</v>
      </c>
      <c r="H2199" s="66"/>
      <c r="I2199" s="65" t="str">
        <f t="shared" si="263"/>
        <v>Level 00</v>
      </c>
      <c r="J2199" s="66"/>
      <c r="K2199" s="67" t="str">
        <f t="shared" si="258"/>
        <v>Zone R2 (Leave out Area)</v>
      </c>
      <c r="L2199" s="66"/>
      <c r="M2199" s="68" t="str">
        <f t="shared" si="259"/>
        <v>R2 / K0</v>
      </c>
      <c r="N2199" s="66"/>
      <c r="O2199" s="69" t="str">
        <f t="shared" si="264"/>
        <v>S. K. CR.</v>
      </c>
      <c r="P2199" s="66"/>
      <c r="Q2199" s="70" t="str">
        <f t="shared" si="265"/>
        <v>R2 / J1</v>
      </c>
      <c r="R2199" s="66"/>
      <c r="S2199" s="66"/>
      <c r="T2199" s="11" t="s">
        <v>6720</v>
      </c>
      <c r="U2199" s="11" t="s">
        <v>6720</v>
      </c>
      <c r="V2199" s="11" t="s">
        <v>6416</v>
      </c>
      <c r="W2199" s="59" t="s">
        <v>6416</v>
      </c>
      <c r="X2199" s="59" t="str">
        <f>CONCATENATE(D2199,F2199,H2199,J2199,L2199,N2199,P2199,R2199)</f>
        <v>Construction</v>
      </c>
      <c r="Y2199" s="11" t="s">
        <v>3513</v>
      </c>
      <c r="Z2199" s="32">
        <v>3</v>
      </c>
      <c r="AA2199" s="39">
        <v>45663</v>
      </c>
      <c r="AB2199" s="39">
        <v>45665</v>
      </c>
      <c r="AC2199" s="48">
        <v>6995.08</v>
      </c>
    </row>
    <row r="2200" spans="1:29" x14ac:dyDescent="0.2">
      <c r="A2200" s="66" t="s">
        <v>3514</v>
      </c>
      <c r="B2200" s="11" t="str">
        <f t="shared" si="260"/>
        <v xml:space="preserve"> - </v>
      </c>
      <c r="C2200" s="11" t="str">
        <f t="shared" si="260"/>
        <v/>
      </c>
      <c r="D2200" s="62" t="s">
        <v>6449</v>
      </c>
      <c r="E2200" s="11" t="str">
        <f t="shared" si="261"/>
        <v/>
      </c>
      <c r="F2200" s="66"/>
      <c r="G2200" s="64" t="str">
        <f t="shared" si="262"/>
        <v>The Ring</v>
      </c>
      <c r="H2200" s="66"/>
      <c r="I2200" s="65" t="str">
        <f t="shared" si="263"/>
        <v>Level 00</v>
      </c>
      <c r="J2200" s="66"/>
      <c r="K2200" s="67" t="str">
        <f t="shared" si="258"/>
        <v>Zone R2 (Leave out Area)</v>
      </c>
      <c r="L2200" s="66"/>
      <c r="M2200" s="68" t="str">
        <f t="shared" si="259"/>
        <v>R2 / K0</v>
      </c>
      <c r="N2200" s="66"/>
      <c r="O2200" s="69" t="str">
        <f t="shared" si="264"/>
        <v>S. K. CR.</v>
      </c>
      <c r="P2200" s="66"/>
      <c r="Q2200" s="70" t="str">
        <f t="shared" si="265"/>
        <v>R2 / J1</v>
      </c>
      <c r="R2200" s="66"/>
      <c r="S2200" s="66"/>
      <c r="T2200" s="11" t="s">
        <v>6720</v>
      </c>
      <c r="U2200" s="11" t="s">
        <v>6720</v>
      </c>
      <c r="V2200" s="11" t="s">
        <v>6416</v>
      </c>
      <c r="W2200" s="59" t="s">
        <v>6416</v>
      </c>
      <c r="X2200" s="59" t="str">
        <f>CONCATENATE(D2200,F2200,H2200,J2200,L2200,N2200,P2200,R2200)</f>
        <v>Construction</v>
      </c>
      <c r="Y2200" s="11" t="s">
        <v>3515</v>
      </c>
      <c r="Z2200" s="32">
        <v>3</v>
      </c>
      <c r="AA2200" s="39">
        <v>45663</v>
      </c>
      <c r="AB2200" s="39">
        <v>45665</v>
      </c>
      <c r="AC2200" s="48">
        <v>3118.49</v>
      </c>
    </row>
    <row r="2201" spans="1:29" x14ac:dyDescent="0.2">
      <c r="A2201" s="66" t="s">
        <v>3516</v>
      </c>
      <c r="B2201" s="11" t="str">
        <f t="shared" si="260"/>
        <v xml:space="preserve"> - </v>
      </c>
      <c r="C2201" s="11" t="str">
        <f t="shared" si="260"/>
        <v/>
      </c>
      <c r="D2201" s="62" t="s">
        <v>6449</v>
      </c>
      <c r="E2201" s="11" t="str">
        <f t="shared" si="261"/>
        <v/>
      </c>
      <c r="F2201" s="66"/>
      <c r="G2201" s="64" t="str">
        <f t="shared" si="262"/>
        <v>The Ring</v>
      </c>
      <c r="H2201" s="66"/>
      <c r="I2201" s="65" t="str">
        <f t="shared" si="263"/>
        <v>Level 00</v>
      </c>
      <c r="J2201" s="66"/>
      <c r="K2201" s="67" t="str">
        <f t="shared" si="258"/>
        <v>Zone R2 (Leave out Area)</v>
      </c>
      <c r="L2201" s="66"/>
      <c r="M2201" s="68" t="str">
        <f t="shared" si="259"/>
        <v>R2 / K0</v>
      </c>
      <c r="N2201" s="66"/>
      <c r="O2201" s="69" t="str">
        <f t="shared" si="264"/>
        <v>S. K. CR.</v>
      </c>
      <c r="P2201" s="66"/>
      <c r="Q2201" s="70" t="str">
        <f t="shared" si="265"/>
        <v>R2 / J1</v>
      </c>
      <c r="R2201" s="66"/>
      <c r="S2201" s="66"/>
      <c r="T2201" s="11" t="s">
        <v>6720</v>
      </c>
      <c r="U2201" s="11" t="s">
        <v>6720</v>
      </c>
      <c r="V2201" s="11" t="s">
        <v>6416</v>
      </c>
      <c r="W2201" s="59" t="s">
        <v>6416</v>
      </c>
      <c r="X2201" s="59" t="str">
        <f>CONCATENATE(D2201,F2201,H2201,J2201,L2201,N2201,P2201,R2201)</f>
        <v>Construction</v>
      </c>
      <c r="Y2201" s="11" t="s">
        <v>3517</v>
      </c>
      <c r="Z2201" s="32">
        <v>2</v>
      </c>
      <c r="AA2201" s="39">
        <v>45664</v>
      </c>
      <c r="AB2201" s="39">
        <v>45665</v>
      </c>
      <c r="AC2201" s="34">
        <v>795.57</v>
      </c>
    </row>
    <row r="2202" spans="1:29" x14ac:dyDescent="0.2">
      <c r="A2202" s="66" t="s">
        <v>3518</v>
      </c>
      <c r="B2202" s="11" t="str">
        <f t="shared" si="260"/>
        <v xml:space="preserve"> - </v>
      </c>
      <c r="C2202" s="11" t="str">
        <f t="shared" si="260"/>
        <v/>
      </c>
      <c r="D2202" s="62" t="s">
        <v>6449</v>
      </c>
      <c r="E2202" s="11" t="str">
        <f t="shared" si="261"/>
        <v/>
      </c>
      <c r="F2202" s="66"/>
      <c r="G2202" s="64" t="str">
        <f t="shared" si="262"/>
        <v>The Ring</v>
      </c>
      <c r="H2202" s="66"/>
      <c r="I2202" s="65" t="str">
        <f t="shared" si="263"/>
        <v>Level 00</v>
      </c>
      <c r="J2202" s="66"/>
      <c r="K2202" s="67" t="str">
        <f t="shared" si="258"/>
        <v>Zone R2 (Leave out Area)</v>
      </c>
      <c r="L2202" s="66"/>
      <c r="M2202" s="68" t="str">
        <f t="shared" si="259"/>
        <v>R2 / K0</v>
      </c>
      <c r="N2202" s="66"/>
      <c r="O2202" s="69" t="str">
        <f t="shared" si="264"/>
        <v>S. K. CR.</v>
      </c>
      <c r="P2202" s="66"/>
      <c r="Q2202" s="70" t="str">
        <f t="shared" si="265"/>
        <v>R2 / J1</v>
      </c>
      <c r="R2202" s="66"/>
      <c r="S2202" s="66"/>
      <c r="T2202" s="11" t="s">
        <v>6720</v>
      </c>
      <c r="U2202" s="11" t="s">
        <v>6720</v>
      </c>
      <c r="V2202" s="11" t="s">
        <v>6416</v>
      </c>
      <c r="W2202" s="59" t="s">
        <v>6416</v>
      </c>
      <c r="X2202" s="59" t="str">
        <f>CONCATENATE(D2202,F2202,H2202,J2202,L2202,N2202,P2202,R2202)</f>
        <v>Construction</v>
      </c>
      <c r="Y2202" s="11" t="s">
        <v>3519</v>
      </c>
      <c r="Z2202" s="32">
        <v>2</v>
      </c>
      <c r="AA2202" s="39">
        <v>45664</v>
      </c>
      <c r="AB2202" s="39">
        <v>45665</v>
      </c>
      <c r="AC2202" s="34">
        <v>583.46</v>
      </c>
    </row>
    <row r="2203" spans="1:29" x14ac:dyDescent="0.2">
      <c r="A2203" s="63" t="s">
        <v>3520</v>
      </c>
      <c r="B2203" s="8" t="str">
        <f t="shared" si="260"/>
        <v xml:space="preserve"> - </v>
      </c>
      <c r="C2203" s="8" t="str">
        <f t="shared" si="260"/>
        <v/>
      </c>
      <c r="D2203" s="62" t="s">
        <v>6449</v>
      </c>
      <c r="E2203" s="8" t="str">
        <f t="shared" si="261"/>
        <v/>
      </c>
      <c r="F2203" s="63"/>
      <c r="G2203" s="64" t="str">
        <f t="shared" si="262"/>
        <v>The Ring</v>
      </c>
      <c r="H2203" s="63"/>
      <c r="I2203" s="65" t="str">
        <f t="shared" si="263"/>
        <v>Level 00</v>
      </c>
      <c r="J2203" s="63"/>
      <c r="K2203" s="67" t="str">
        <f t="shared" si="258"/>
        <v>Zone R2 (Leave out Area)</v>
      </c>
      <c r="L2203" s="63"/>
      <c r="M2203" s="68" t="str">
        <f t="shared" si="259"/>
        <v>R2 / K0</v>
      </c>
      <c r="N2203" s="63"/>
      <c r="O2203" s="69" t="str">
        <f t="shared" si="264"/>
        <v>S. K. CR.</v>
      </c>
      <c r="P2203" s="63"/>
      <c r="Q2203" s="70" t="str">
        <f t="shared" si="265"/>
        <v>R2 / J1</v>
      </c>
      <c r="R2203" s="63"/>
      <c r="S2203" s="63"/>
      <c r="T2203" s="8" t="s">
        <v>6720</v>
      </c>
      <c r="U2203" s="8" t="s">
        <v>6720</v>
      </c>
      <c r="V2203" s="8" t="s">
        <v>6416</v>
      </c>
      <c r="W2203" s="59" t="s">
        <v>6416</v>
      </c>
      <c r="X2203" s="59" t="str">
        <f>CONCATENATE(D2203,F2203,H2203,J2203,L2203,N2203,P2203,R2203)</f>
        <v>Construction</v>
      </c>
      <c r="Y2203" s="8" t="s">
        <v>3521</v>
      </c>
      <c r="Z2203" s="23">
        <v>2</v>
      </c>
      <c r="AA2203" s="35">
        <v>45666</v>
      </c>
      <c r="AB2203" s="35">
        <v>45668</v>
      </c>
      <c r="AC2203" s="42">
        <v>1641.8</v>
      </c>
    </row>
    <row r="2204" spans="1:29" x14ac:dyDescent="0.2">
      <c r="A2204" s="69" t="s">
        <v>1211</v>
      </c>
      <c r="B2204" s="3" t="str">
        <f t="shared" si="260"/>
        <v/>
      </c>
      <c r="C2204" s="3" t="str">
        <f t="shared" si="260"/>
        <v>R2 / K0 - Zone R2 (Leave out Area) - Level 00 - The Ring - Construction</v>
      </c>
      <c r="D2204" s="62" t="s">
        <v>6449</v>
      </c>
      <c r="E2204" s="3" t="str">
        <f t="shared" si="261"/>
        <v>R2 / K0</v>
      </c>
      <c r="F2204" s="92"/>
      <c r="G2204" s="64" t="str">
        <f>IF(F2204="",G2203,TRIM(F2204))</f>
        <v>The Ring</v>
      </c>
      <c r="H2204" s="92"/>
      <c r="I2204" s="65" t="str">
        <f>IF(H2204="",I2203,TRIM(H2204))</f>
        <v>Level 00</v>
      </c>
      <c r="J2204" s="92"/>
      <c r="K2204" s="67" t="str">
        <f>IF(J2204="",K2203,TRIM(J2204))</f>
        <v>Zone R2 (Leave out Area)</v>
      </c>
      <c r="L2204" s="92"/>
      <c r="M2204" s="68" t="str">
        <f>IF(L2204="",M2203,TRIM(L2204))</f>
        <v>R2 / K0</v>
      </c>
      <c r="N2204" s="69" t="s">
        <v>1211</v>
      </c>
      <c r="O2204" s="69" t="str">
        <f>IF(N2204="",O2203,TRIM(N2204))</f>
        <v>S. DQ. L.</v>
      </c>
      <c r="P2204" s="92"/>
      <c r="Q2204" s="70" t="str">
        <f>IF(P2204="",Q2203,TRIM(P2204))</f>
        <v>R2 / J1</v>
      </c>
      <c r="R2204" s="92"/>
      <c r="S2204" s="92"/>
      <c r="T2204" s="3" t="s">
        <v>6713</v>
      </c>
      <c r="U2204" s="3" t="s">
        <v>6713</v>
      </c>
      <c r="V2204" s="3" t="s">
        <v>6713</v>
      </c>
      <c r="W2204" s="59" t="s">
        <v>1211</v>
      </c>
      <c r="X2204" s="59" t="str">
        <f>CONCATENATE(D2204,F2204,H2204,J2204,L2204,N2204,P2204,R2204)</f>
        <v>Construction            S. DQ. L.</v>
      </c>
      <c r="Y2204" s="3"/>
      <c r="Z2204" s="49">
        <v>5</v>
      </c>
      <c r="AA2204" s="50">
        <v>45666</v>
      </c>
      <c r="AB2204" s="50">
        <v>45671</v>
      </c>
      <c r="AC2204" s="52">
        <v>13134.4</v>
      </c>
    </row>
    <row r="2205" spans="1:29" ht="25.5" x14ac:dyDescent="0.2">
      <c r="A2205" s="66" t="s">
        <v>3522</v>
      </c>
      <c r="B2205" s="11" t="str">
        <f t="shared" si="260"/>
        <v xml:space="preserve"> - R2 / K0 - Zone R2 (Leave out Area) - Level 00 - The Ring - Construction</v>
      </c>
      <c r="C2205" s="11" t="str">
        <f t="shared" si="260"/>
        <v/>
      </c>
      <c r="D2205" s="62" t="s">
        <v>6449</v>
      </c>
      <c r="E2205" s="11" t="str">
        <f t="shared" si="261"/>
        <v/>
      </c>
      <c r="F2205" s="66"/>
      <c r="G2205" s="64" t="str">
        <f t="shared" si="262"/>
        <v>The Ring</v>
      </c>
      <c r="H2205" s="66"/>
      <c r="I2205" s="65" t="str">
        <f t="shared" si="263"/>
        <v>Level 00</v>
      </c>
      <c r="J2205" s="66"/>
      <c r="K2205" s="67" t="str">
        <f t="shared" si="258"/>
        <v>Zone R2 (Leave out Area)</v>
      </c>
      <c r="L2205" s="66"/>
      <c r="M2205" s="68" t="str">
        <f t="shared" si="259"/>
        <v>R2 / K0</v>
      </c>
      <c r="N2205" s="66"/>
      <c r="O2205" s="69" t="str">
        <f t="shared" si="264"/>
        <v>S. DQ. L.</v>
      </c>
      <c r="P2205" s="66"/>
      <c r="Q2205" s="70" t="str">
        <f t="shared" si="265"/>
        <v>R2 / J1</v>
      </c>
      <c r="R2205" s="66"/>
      <c r="S2205" s="66"/>
      <c r="T2205" s="11" t="s">
        <v>6713</v>
      </c>
      <c r="U2205" s="11" t="s">
        <v>6713</v>
      </c>
      <c r="V2205" s="11" t="s">
        <v>6416</v>
      </c>
      <c r="W2205" s="59" t="s">
        <v>6416</v>
      </c>
      <c r="X2205" s="59" t="str">
        <f>CONCATENATE(D2205,F2205,H2205,J2205,L2205,N2205,P2205,R2205)</f>
        <v>Construction</v>
      </c>
      <c r="Y2205" s="11" t="s">
        <v>3523</v>
      </c>
      <c r="Z2205" s="32">
        <v>3</v>
      </c>
      <c r="AA2205" s="39">
        <v>45666</v>
      </c>
      <c r="AB2205" s="39">
        <v>45669</v>
      </c>
      <c r="AC2205" s="48">
        <v>6995.08</v>
      </c>
    </row>
    <row r="2206" spans="1:29" x14ac:dyDescent="0.2">
      <c r="A2206" s="66" t="s">
        <v>3524</v>
      </c>
      <c r="B2206" s="11" t="str">
        <f t="shared" si="260"/>
        <v xml:space="preserve"> - </v>
      </c>
      <c r="C2206" s="11" t="str">
        <f t="shared" si="260"/>
        <v/>
      </c>
      <c r="D2206" s="62" t="s">
        <v>6449</v>
      </c>
      <c r="E2206" s="11" t="str">
        <f t="shared" si="261"/>
        <v/>
      </c>
      <c r="F2206" s="66"/>
      <c r="G2206" s="64" t="str">
        <f t="shared" si="262"/>
        <v>The Ring</v>
      </c>
      <c r="H2206" s="66"/>
      <c r="I2206" s="65" t="str">
        <f t="shared" si="263"/>
        <v>Level 00</v>
      </c>
      <c r="J2206" s="66"/>
      <c r="K2206" s="67" t="str">
        <f t="shared" si="258"/>
        <v>Zone R2 (Leave out Area)</v>
      </c>
      <c r="L2206" s="66"/>
      <c r="M2206" s="68" t="str">
        <f t="shared" si="259"/>
        <v>R2 / K0</v>
      </c>
      <c r="N2206" s="66"/>
      <c r="O2206" s="69" t="str">
        <f t="shared" si="264"/>
        <v>S. DQ. L.</v>
      </c>
      <c r="P2206" s="66"/>
      <c r="Q2206" s="70" t="str">
        <f t="shared" si="265"/>
        <v>R2 / J1</v>
      </c>
      <c r="R2206" s="66"/>
      <c r="S2206" s="66"/>
      <c r="T2206" s="11" t="s">
        <v>6713</v>
      </c>
      <c r="U2206" s="11" t="s">
        <v>6713</v>
      </c>
      <c r="V2206" s="11" t="s">
        <v>6416</v>
      </c>
      <c r="W2206" s="59" t="s">
        <v>6416</v>
      </c>
      <c r="X2206" s="59" t="str">
        <f>CONCATENATE(D2206,F2206,H2206,J2206,L2206,N2206,P2206,R2206)</f>
        <v>Construction</v>
      </c>
      <c r="Y2206" s="11" t="s">
        <v>3525</v>
      </c>
      <c r="Z2206" s="32">
        <v>3</v>
      </c>
      <c r="AA2206" s="39">
        <v>45666</v>
      </c>
      <c r="AB2206" s="39">
        <v>45669</v>
      </c>
      <c r="AC2206" s="48">
        <v>3118.49</v>
      </c>
    </row>
    <row r="2207" spans="1:29" x14ac:dyDescent="0.2">
      <c r="A2207" s="66" t="s">
        <v>3526</v>
      </c>
      <c r="B2207" s="11" t="str">
        <f t="shared" si="260"/>
        <v xml:space="preserve"> - </v>
      </c>
      <c r="C2207" s="11" t="str">
        <f t="shared" si="260"/>
        <v/>
      </c>
      <c r="D2207" s="62" t="s">
        <v>6449</v>
      </c>
      <c r="E2207" s="11" t="str">
        <f t="shared" si="261"/>
        <v/>
      </c>
      <c r="F2207" s="66"/>
      <c r="G2207" s="64" t="str">
        <f t="shared" si="262"/>
        <v>The Ring</v>
      </c>
      <c r="H2207" s="66"/>
      <c r="I2207" s="65" t="str">
        <f t="shared" si="263"/>
        <v>Level 00</v>
      </c>
      <c r="J2207" s="66"/>
      <c r="K2207" s="67" t="str">
        <f t="shared" si="258"/>
        <v>Zone R2 (Leave out Area)</v>
      </c>
      <c r="L2207" s="66"/>
      <c r="M2207" s="68" t="str">
        <f t="shared" si="259"/>
        <v>R2 / K0</v>
      </c>
      <c r="N2207" s="66"/>
      <c r="O2207" s="69" t="str">
        <f t="shared" si="264"/>
        <v>S. DQ. L.</v>
      </c>
      <c r="P2207" s="66"/>
      <c r="Q2207" s="70" t="str">
        <f t="shared" si="265"/>
        <v>R2 / J1</v>
      </c>
      <c r="R2207" s="66"/>
      <c r="S2207" s="66"/>
      <c r="T2207" s="11" t="s">
        <v>6713</v>
      </c>
      <c r="U2207" s="11" t="s">
        <v>6713</v>
      </c>
      <c r="V2207" s="11" t="s">
        <v>6416</v>
      </c>
      <c r="W2207" s="59" t="s">
        <v>6416</v>
      </c>
      <c r="X2207" s="59" t="str">
        <f>CONCATENATE(D2207,F2207,H2207,J2207,L2207,N2207,P2207,R2207)</f>
        <v>Construction</v>
      </c>
      <c r="Y2207" s="11" t="s">
        <v>3527</v>
      </c>
      <c r="Z2207" s="32">
        <v>2</v>
      </c>
      <c r="AA2207" s="39">
        <v>45668</v>
      </c>
      <c r="AB2207" s="39">
        <v>45669</v>
      </c>
      <c r="AC2207" s="34">
        <v>795.57</v>
      </c>
    </row>
    <row r="2208" spans="1:29" x14ac:dyDescent="0.2">
      <c r="A2208" s="66" t="s">
        <v>3528</v>
      </c>
      <c r="B2208" s="11" t="str">
        <f t="shared" si="260"/>
        <v xml:space="preserve"> - </v>
      </c>
      <c r="C2208" s="11" t="str">
        <f t="shared" si="260"/>
        <v/>
      </c>
      <c r="D2208" s="62" t="s">
        <v>6449</v>
      </c>
      <c r="E2208" s="11" t="str">
        <f t="shared" si="261"/>
        <v/>
      </c>
      <c r="F2208" s="66"/>
      <c r="G2208" s="64" t="str">
        <f t="shared" si="262"/>
        <v>The Ring</v>
      </c>
      <c r="H2208" s="66"/>
      <c r="I2208" s="65" t="str">
        <f t="shared" si="263"/>
        <v>Level 00</v>
      </c>
      <c r="J2208" s="66"/>
      <c r="K2208" s="67" t="str">
        <f t="shared" si="258"/>
        <v>Zone R2 (Leave out Area)</v>
      </c>
      <c r="L2208" s="66"/>
      <c r="M2208" s="68" t="str">
        <f t="shared" si="259"/>
        <v>R2 / K0</v>
      </c>
      <c r="N2208" s="66"/>
      <c r="O2208" s="69" t="str">
        <f t="shared" si="264"/>
        <v>S. DQ. L.</v>
      </c>
      <c r="P2208" s="66"/>
      <c r="Q2208" s="70" t="str">
        <f t="shared" si="265"/>
        <v>R2 / J1</v>
      </c>
      <c r="R2208" s="66"/>
      <c r="S2208" s="66"/>
      <c r="T2208" s="11" t="s">
        <v>6713</v>
      </c>
      <c r="U2208" s="11" t="s">
        <v>6713</v>
      </c>
      <c r="V2208" s="11" t="s">
        <v>6416</v>
      </c>
      <c r="W2208" s="59" t="s">
        <v>6416</v>
      </c>
      <c r="X2208" s="59" t="str">
        <f>CONCATENATE(D2208,F2208,H2208,J2208,L2208,N2208,P2208,R2208)</f>
        <v>Construction</v>
      </c>
      <c r="Y2208" s="11" t="s">
        <v>3529</v>
      </c>
      <c r="Z2208" s="32">
        <v>2</v>
      </c>
      <c r="AA2208" s="39">
        <v>45668</v>
      </c>
      <c r="AB2208" s="39">
        <v>45669</v>
      </c>
      <c r="AC2208" s="34">
        <v>583.46</v>
      </c>
    </row>
    <row r="2209" spans="1:29" x14ac:dyDescent="0.2">
      <c r="A2209" s="63" t="s">
        <v>3530</v>
      </c>
      <c r="B2209" s="8" t="str">
        <f t="shared" si="260"/>
        <v xml:space="preserve"> - </v>
      </c>
      <c r="C2209" s="8" t="str">
        <f t="shared" si="260"/>
        <v/>
      </c>
      <c r="D2209" s="62" t="s">
        <v>6449</v>
      </c>
      <c r="E2209" s="8" t="str">
        <f t="shared" si="261"/>
        <v/>
      </c>
      <c r="F2209" s="63"/>
      <c r="G2209" s="64" t="str">
        <f t="shared" si="262"/>
        <v>The Ring</v>
      </c>
      <c r="H2209" s="63"/>
      <c r="I2209" s="65" t="str">
        <f t="shared" si="263"/>
        <v>Level 00</v>
      </c>
      <c r="J2209" s="63"/>
      <c r="K2209" s="67" t="str">
        <f t="shared" si="258"/>
        <v>Zone R2 (Leave out Area)</v>
      </c>
      <c r="L2209" s="63"/>
      <c r="M2209" s="68" t="str">
        <f t="shared" si="259"/>
        <v>R2 / K0</v>
      </c>
      <c r="N2209" s="63"/>
      <c r="O2209" s="69" t="str">
        <f t="shared" si="264"/>
        <v>S. DQ. L.</v>
      </c>
      <c r="P2209" s="63"/>
      <c r="Q2209" s="70" t="str">
        <f t="shared" si="265"/>
        <v>R2 / J1</v>
      </c>
      <c r="R2209" s="63"/>
      <c r="S2209" s="63"/>
      <c r="T2209" s="8" t="s">
        <v>6713</v>
      </c>
      <c r="U2209" s="8" t="s">
        <v>6713</v>
      </c>
      <c r="V2209" s="8" t="s">
        <v>6416</v>
      </c>
      <c r="W2209" s="59" t="s">
        <v>6416</v>
      </c>
      <c r="X2209" s="59" t="str">
        <f>CONCATENATE(D2209,F2209,H2209,J2209,L2209,N2209,P2209,R2209)</f>
        <v>Construction</v>
      </c>
      <c r="Y2209" s="8" t="s">
        <v>3531</v>
      </c>
      <c r="Z2209" s="23">
        <v>2</v>
      </c>
      <c r="AA2209" s="35">
        <v>45670</v>
      </c>
      <c r="AB2209" s="35">
        <v>45671</v>
      </c>
      <c r="AC2209" s="42">
        <v>1641.8</v>
      </c>
    </row>
    <row r="2210" spans="1:29" x14ac:dyDescent="0.2">
      <c r="A2210" s="69" t="s">
        <v>1222</v>
      </c>
      <c r="B2210" s="3" t="str">
        <f t="shared" si="260"/>
        <v/>
      </c>
      <c r="C2210" s="3" t="str">
        <f t="shared" si="260"/>
        <v>R2 / K0 - Zone R2 (Leave out Area) - Level 00 - The Ring - Construction</v>
      </c>
      <c r="D2210" s="62" t="s">
        <v>6449</v>
      </c>
      <c r="E2210" s="3" t="str">
        <f t="shared" si="261"/>
        <v>R2 / K0</v>
      </c>
      <c r="F2210" s="92"/>
      <c r="G2210" s="64" t="str">
        <f>IF(F2210="",G2209,TRIM(F2210))</f>
        <v>The Ring</v>
      </c>
      <c r="H2210" s="92"/>
      <c r="I2210" s="65" t="str">
        <f>IF(H2210="",I2209,TRIM(H2210))</f>
        <v>Level 00</v>
      </c>
      <c r="J2210" s="92"/>
      <c r="K2210" s="67" t="str">
        <f>IF(J2210="",K2209,TRIM(J2210))</f>
        <v>Zone R2 (Leave out Area)</v>
      </c>
      <c r="L2210" s="92"/>
      <c r="M2210" s="68" t="str">
        <f>IF(L2210="",M2209,TRIM(L2210))</f>
        <v>R2 / K0</v>
      </c>
      <c r="N2210" s="69" t="s">
        <v>1222</v>
      </c>
      <c r="O2210" s="69" t="str">
        <f>IF(N2210="",O2209,TRIM(N2210))</f>
        <v>S. DQ. R.</v>
      </c>
      <c r="P2210" s="92"/>
      <c r="Q2210" s="70" t="str">
        <f>IF(P2210="",Q2209,TRIM(P2210))</f>
        <v>R2 / J1</v>
      </c>
      <c r="R2210" s="92"/>
      <c r="S2210" s="92"/>
      <c r="T2210" s="3" t="s">
        <v>6714</v>
      </c>
      <c r="U2210" s="3" t="s">
        <v>6714</v>
      </c>
      <c r="V2210" s="3" t="s">
        <v>6714</v>
      </c>
      <c r="W2210" s="59" t="s">
        <v>1222</v>
      </c>
      <c r="X2210" s="59" t="str">
        <f>CONCATENATE(D2210,F2210,H2210,J2210,L2210,N2210,P2210,R2210)</f>
        <v>Construction            S. DQ. R.</v>
      </c>
      <c r="Y2210" s="3"/>
      <c r="Z2210" s="49">
        <v>5</v>
      </c>
      <c r="AA2210" s="50">
        <v>45670</v>
      </c>
      <c r="AB2210" s="50">
        <v>45675</v>
      </c>
      <c r="AC2210" s="52">
        <v>13134.4</v>
      </c>
    </row>
    <row r="2211" spans="1:29" ht="25.5" x14ac:dyDescent="0.2">
      <c r="A2211" s="66" t="s">
        <v>3532</v>
      </c>
      <c r="B2211" s="11" t="str">
        <f t="shared" si="260"/>
        <v xml:space="preserve"> - R2 / K0 - Zone R2 (Leave out Area) - Level 00 - The Ring - Construction</v>
      </c>
      <c r="C2211" s="11" t="str">
        <f t="shared" si="260"/>
        <v/>
      </c>
      <c r="D2211" s="62" t="s">
        <v>6449</v>
      </c>
      <c r="E2211" s="11" t="str">
        <f t="shared" si="261"/>
        <v/>
      </c>
      <c r="F2211" s="66"/>
      <c r="G2211" s="64" t="str">
        <f t="shared" si="262"/>
        <v>The Ring</v>
      </c>
      <c r="H2211" s="66"/>
      <c r="I2211" s="65" t="str">
        <f t="shared" si="263"/>
        <v>Level 00</v>
      </c>
      <c r="J2211" s="66"/>
      <c r="K2211" s="67" t="str">
        <f t="shared" ref="K2211:K2272" si="266">IF(J2211="",K2210,TRIM(J2211))</f>
        <v>Zone R2 (Leave out Area)</v>
      </c>
      <c r="L2211" s="66"/>
      <c r="M2211" s="68" t="str">
        <f t="shared" si="259"/>
        <v>R2 / K0</v>
      </c>
      <c r="N2211" s="66"/>
      <c r="O2211" s="69" t="str">
        <f t="shared" si="264"/>
        <v>S. DQ. R.</v>
      </c>
      <c r="P2211" s="66"/>
      <c r="Q2211" s="70" t="str">
        <f t="shared" si="265"/>
        <v>R2 / J1</v>
      </c>
      <c r="R2211" s="66"/>
      <c r="S2211" s="66"/>
      <c r="T2211" s="11" t="s">
        <v>6714</v>
      </c>
      <c r="U2211" s="11" t="s">
        <v>6714</v>
      </c>
      <c r="V2211" s="11" t="s">
        <v>6416</v>
      </c>
      <c r="W2211" s="59" t="s">
        <v>6416</v>
      </c>
      <c r="X2211" s="59" t="str">
        <f>CONCATENATE(D2211,F2211,H2211,J2211,L2211,N2211,P2211,R2211)</f>
        <v>Construction</v>
      </c>
      <c r="Y2211" s="11" t="s">
        <v>3533</v>
      </c>
      <c r="Z2211" s="32">
        <v>3</v>
      </c>
      <c r="AA2211" s="39">
        <v>45670</v>
      </c>
      <c r="AB2211" s="39">
        <v>45672</v>
      </c>
      <c r="AC2211" s="48">
        <v>6995.08</v>
      </c>
    </row>
    <row r="2212" spans="1:29" x14ac:dyDescent="0.2">
      <c r="A2212" s="66" t="s">
        <v>3534</v>
      </c>
      <c r="B2212" s="11" t="str">
        <f t="shared" si="260"/>
        <v xml:space="preserve"> - </v>
      </c>
      <c r="C2212" s="11" t="str">
        <f t="shared" si="260"/>
        <v/>
      </c>
      <c r="D2212" s="62" t="s">
        <v>6449</v>
      </c>
      <c r="E2212" s="11" t="str">
        <f t="shared" si="261"/>
        <v/>
      </c>
      <c r="F2212" s="66"/>
      <c r="G2212" s="64" t="str">
        <f t="shared" si="262"/>
        <v>The Ring</v>
      </c>
      <c r="H2212" s="66"/>
      <c r="I2212" s="65" t="str">
        <f t="shared" si="263"/>
        <v>Level 00</v>
      </c>
      <c r="J2212" s="66"/>
      <c r="K2212" s="67" t="str">
        <f t="shared" si="266"/>
        <v>Zone R2 (Leave out Area)</v>
      </c>
      <c r="L2212" s="66"/>
      <c r="M2212" s="68" t="str">
        <f t="shared" ref="M2212:M2275" si="267">IF(L2212="",M2211,TRIM(L2212))</f>
        <v>R2 / K0</v>
      </c>
      <c r="N2212" s="66"/>
      <c r="O2212" s="69" t="str">
        <f t="shared" si="264"/>
        <v>S. DQ. R.</v>
      </c>
      <c r="P2212" s="66"/>
      <c r="Q2212" s="70" t="str">
        <f t="shared" si="265"/>
        <v>R2 / J1</v>
      </c>
      <c r="R2212" s="66"/>
      <c r="S2212" s="66"/>
      <c r="T2212" s="11" t="s">
        <v>6714</v>
      </c>
      <c r="U2212" s="11" t="s">
        <v>6714</v>
      </c>
      <c r="V2212" s="11" t="s">
        <v>6416</v>
      </c>
      <c r="W2212" s="59" t="s">
        <v>6416</v>
      </c>
      <c r="X2212" s="59" t="str">
        <f>CONCATENATE(D2212,F2212,H2212,J2212,L2212,N2212,P2212,R2212)</f>
        <v>Construction</v>
      </c>
      <c r="Y2212" s="11" t="s">
        <v>3535</v>
      </c>
      <c r="Z2212" s="32">
        <v>3</v>
      </c>
      <c r="AA2212" s="39">
        <v>45670</v>
      </c>
      <c r="AB2212" s="39">
        <v>45672</v>
      </c>
      <c r="AC2212" s="48">
        <v>3118.49</v>
      </c>
    </row>
    <row r="2213" spans="1:29" x14ac:dyDescent="0.2">
      <c r="A2213" s="66" t="s">
        <v>3536</v>
      </c>
      <c r="B2213" s="11" t="str">
        <f t="shared" si="260"/>
        <v xml:space="preserve"> - </v>
      </c>
      <c r="C2213" s="11" t="str">
        <f t="shared" si="260"/>
        <v/>
      </c>
      <c r="D2213" s="62" t="s">
        <v>6449</v>
      </c>
      <c r="E2213" s="11" t="str">
        <f t="shared" si="261"/>
        <v/>
      </c>
      <c r="F2213" s="66"/>
      <c r="G2213" s="64" t="str">
        <f t="shared" si="262"/>
        <v>The Ring</v>
      </c>
      <c r="H2213" s="66"/>
      <c r="I2213" s="65" t="str">
        <f t="shared" si="263"/>
        <v>Level 00</v>
      </c>
      <c r="J2213" s="66"/>
      <c r="K2213" s="67" t="str">
        <f t="shared" si="266"/>
        <v>Zone R2 (Leave out Area)</v>
      </c>
      <c r="L2213" s="66"/>
      <c r="M2213" s="68" t="str">
        <f t="shared" si="267"/>
        <v>R2 / K0</v>
      </c>
      <c r="N2213" s="66"/>
      <c r="O2213" s="69" t="str">
        <f t="shared" si="264"/>
        <v>S. DQ. R.</v>
      </c>
      <c r="P2213" s="66"/>
      <c r="Q2213" s="70" t="str">
        <f t="shared" si="265"/>
        <v>R2 / J1</v>
      </c>
      <c r="R2213" s="66"/>
      <c r="S2213" s="66"/>
      <c r="T2213" s="11" t="s">
        <v>6714</v>
      </c>
      <c r="U2213" s="11" t="s">
        <v>6714</v>
      </c>
      <c r="V2213" s="11" t="s">
        <v>6416</v>
      </c>
      <c r="W2213" s="59" t="s">
        <v>6416</v>
      </c>
      <c r="X2213" s="59" t="str">
        <f>CONCATENATE(D2213,F2213,H2213,J2213,L2213,N2213,P2213,R2213)</f>
        <v>Construction</v>
      </c>
      <c r="Y2213" s="11" t="s">
        <v>3537</v>
      </c>
      <c r="Z2213" s="32">
        <v>2</v>
      </c>
      <c r="AA2213" s="39">
        <v>45671</v>
      </c>
      <c r="AB2213" s="39">
        <v>45672</v>
      </c>
      <c r="AC2213" s="34">
        <v>795.57</v>
      </c>
    </row>
    <row r="2214" spans="1:29" x14ac:dyDescent="0.2">
      <c r="A2214" s="66" t="s">
        <v>3538</v>
      </c>
      <c r="B2214" s="11" t="str">
        <f t="shared" si="260"/>
        <v xml:space="preserve"> - </v>
      </c>
      <c r="C2214" s="11" t="str">
        <f t="shared" si="260"/>
        <v/>
      </c>
      <c r="D2214" s="62" t="s">
        <v>6449</v>
      </c>
      <c r="E2214" s="11" t="str">
        <f t="shared" si="261"/>
        <v/>
      </c>
      <c r="F2214" s="66"/>
      <c r="G2214" s="64" t="str">
        <f t="shared" si="262"/>
        <v>The Ring</v>
      </c>
      <c r="H2214" s="66"/>
      <c r="I2214" s="65" t="str">
        <f t="shared" si="263"/>
        <v>Level 00</v>
      </c>
      <c r="J2214" s="66"/>
      <c r="K2214" s="67" t="str">
        <f t="shared" si="266"/>
        <v>Zone R2 (Leave out Area)</v>
      </c>
      <c r="L2214" s="66"/>
      <c r="M2214" s="68" t="str">
        <f t="shared" si="267"/>
        <v>R2 / K0</v>
      </c>
      <c r="N2214" s="66"/>
      <c r="O2214" s="69" t="str">
        <f t="shared" si="264"/>
        <v>S. DQ. R.</v>
      </c>
      <c r="P2214" s="66"/>
      <c r="Q2214" s="70" t="str">
        <f t="shared" si="265"/>
        <v>R2 / J1</v>
      </c>
      <c r="R2214" s="66"/>
      <c r="S2214" s="66"/>
      <c r="T2214" s="11" t="s">
        <v>6714</v>
      </c>
      <c r="U2214" s="11" t="s">
        <v>6714</v>
      </c>
      <c r="V2214" s="11" t="s">
        <v>6416</v>
      </c>
      <c r="W2214" s="59" t="s">
        <v>6416</v>
      </c>
      <c r="X2214" s="59" t="str">
        <f>CONCATENATE(D2214,F2214,H2214,J2214,L2214,N2214,P2214,R2214)</f>
        <v>Construction</v>
      </c>
      <c r="Y2214" s="11" t="s">
        <v>3539</v>
      </c>
      <c r="Z2214" s="32">
        <v>2</v>
      </c>
      <c r="AA2214" s="39">
        <v>45671</v>
      </c>
      <c r="AB2214" s="39">
        <v>45672</v>
      </c>
      <c r="AC2214" s="34">
        <v>583.46</v>
      </c>
    </row>
    <row r="2215" spans="1:29" x14ac:dyDescent="0.2">
      <c r="A2215" s="63" t="s">
        <v>3540</v>
      </c>
      <c r="B2215" s="8" t="str">
        <f t="shared" si="260"/>
        <v xml:space="preserve"> - </v>
      </c>
      <c r="C2215" s="8" t="str">
        <f t="shared" si="260"/>
        <v/>
      </c>
      <c r="D2215" s="62" t="s">
        <v>6449</v>
      </c>
      <c r="E2215" s="8" t="str">
        <f t="shared" si="261"/>
        <v/>
      </c>
      <c r="F2215" s="63"/>
      <c r="G2215" s="64" t="str">
        <f t="shared" si="262"/>
        <v>The Ring</v>
      </c>
      <c r="H2215" s="63"/>
      <c r="I2215" s="65" t="str">
        <f t="shared" si="263"/>
        <v>Level 00</v>
      </c>
      <c r="J2215" s="63"/>
      <c r="K2215" s="67" t="str">
        <f t="shared" si="266"/>
        <v>Zone R2 (Leave out Area)</v>
      </c>
      <c r="L2215" s="63"/>
      <c r="M2215" s="68" t="str">
        <f t="shared" si="267"/>
        <v>R2 / K0</v>
      </c>
      <c r="N2215" s="63"/>
      <c r="O2215" s="69" t="str">
        <f t="shared" si="264"/>
        <v>S. DQ. R.</v>
      </c>
      <c r="P2215" s="63"/>
      <c r="Q2215" s="70" t="str">
        <f t="shared" si="265"/>
        <v>R2 / J1</v>
      </c>
      <c r="R2215" s="63"/>
      <c r="S2215" s="63"/>
      <c r="T2215" s="8" t="s">
        <v>6714</v>
      </c>
      <c r="U2215" s="8" t="s">
        <v>6714</v>
      </c>
      <c r="V2215" s="8" t="s">
        <v>6416</v>
      </c>
      <c r="W2215" s="59" t="s">
        <v>6416</v>
      </c>
      <c r="X2215" s="59" t="str">
        <f>CONCATENATE(D2215,F2215,H2215,J2215,L2215,N2215,P2215,R2215)</f>
        <v>Construction</v>
      </c>
      <c r="Y2215" s="8" t="s">
        <v>3541</v>
      </c>
      <c r="Z2215" s="23">
        <v>2</v>
      </c>
      <c r="AA2215" s="35">
        <v>45673</v>
      </c>
      <c r="AB2215" s="35">
        <v>45675</v>
      </c>
      <c r="AC2215" s="42">
        <v>1641.8</v>
      </c>
    </row>
    <row r="2216" spans="1:29" x14ac:dyDescent="0.2">
      <c r="A2216" s="67" t="s">
        <v>3542</v>
      </c>
      <c r="B2216" s="12" t="str">
        <f t="shared" si="260"/>
        <v/>
      </c>
      <c r="C2216" s="12" t="str">
        <f t="shared" si="260"/>
        <v>Level 00 - The Ring - Construction</v>
      </c>
      <c r="D2216" s="62" t="s">
        <v>6449</v>
      </c>
      <c r="E2216" s="12" t="str">
        <f t="shared" si="261"/>
        <v>Level 00</v>
      </c>
      <c r="F2216" s="91"/>
      <c r="G2216" s="64" t="str">
        <f>IF(F2216="",G2215,TRIM(F2216))</f>
        <v>The Ring</v>
      </c>
      <c r="H2216" s="91"/>
      <c r="I2216" s="65" t="str">
        <f>IF(H2216="",I2215,TRIM(H2216))</f>
        <v>Level 00</v>
      </c>
      <c r="J2216" s="67" t="s">
        <v>3542</v>
      </c>
      <c r="K2216" s="67" t="str">
        <f>IF(J2216="",K2215,TRIM(J2216))</f>
        <v>Zone R3</v>
      </c>
      <c r="L2216" s="91"/>
      <c r="M2216" s="68" t="str">
        <f>IF(L2216="",M2215,TRIM(L2216))</f>
        <v>R2 / K0</v>
      </c>
      <c r="N2216" s="91"/>
      <c r="O2216" s="69" t="str">
        <f>IF(N2216="",O2215,TRIM(N2216))</f>
        <v>S. DQ. R.</v>
      </c>
      <c r="P2216" s="91"/>
      <c r="Q2216" s="70" t="str">
        <f>IF(P2216="",Q2215,TRIM(P2216))</f>
        <v>R2 / J1</v>
      </c>
      <c r="R2216" s="91"/>
      <c r="S2216" s="91"/>
      <c r="T2216" s="12" t="s">
        <v>6682</v>
      </c>
      <c r="U2216" s="12" t="s">
        <v>6682</v>
      </c>
      <c r="V2216" s="12" t="s">
        <v>6682</v>
      </c>
      <c r="W2216" s="59" t="s">
        <v>3542</v>
      </c>
      <c r="X2216" s="59" t="str">
        <f>CONCATENATE(D2216,F2216,H2216,J2216,L2216,N2216,P2216,R2216)</f>
        <v>Construction        Zone R3</v>
      </c>
      <c r="Y2216" s="12"/>
      <c r="Z2216" s="36">
        <v>61</v>
      </c>
      <c r="AA2216" s="37">
        <v>45321</v>
      </c>
      <c r="AB2216" s="37">
        <v>45396</v>
      </c>
      <c r="AC2216" s="46">
        <v>417134.06</v>
      </c>
    </row>
    <row r="2217" spans="1:29" x14ac:dyDescent="0.2">
      <c r="A2217" s="68" t="s">
        <v>3543</v>
      </c>
      <c r="B2217" s="2" t="str">
        <f t="shared" si="260"/>
        <v>Level 00 - The Ring - Construction</v>
      </c>
      <c r="C2217" s="2" t="str">
        <f t="shared" si="260"/>
        <v>Zone R3 - Level 00 - The Ring - Construction</v>
      </c>
      <c r="D2217" s="62" t="s">
        <v>6449</v>
      </c>
      <c r="E2217" s="2" t="str">
        <f t="shared" si="261"/>
        <v>Zone R3</v>
      </c>
      <c r="F2217" s="92"/>
      <c r="G2217" s="64" t="str">
        <f t="shared" si="262"/>
        <v>The Ring</v>
      </c>
      <c r="H2217" s="92"/>
      <c r="I2217" s="65" t="str">
        <f t="shared" si="263"/>
        <v>Level 00</v>
      </c>
      <c r="J2217" s="92"/>
      <c r="K2217" s="67" t="str">
        <f t="shared" si="266"/>
        <v>Zone R3</v>
      </c>
      <c r="L2217" s="68" t="s">
        <v>3543</v>
      </c>
      <c r="M2217" s="68" t="str">
        <f t="shared" si="267"/>
        <v>R3 / E0</v>
      </c>
      <c r="N2217" s="92"/>
      <c r="O2217" s="69" t="str">
        <f t="shared" si="264"/>
        <v>S. DQ. R.</v>
      </c>
      <c r="P2217" s="92"/>
      <c r="Q2217" s="70" t="str">
        <f t="shared" si="265"/>
        <v>R2 / J1</v>
      </c>
      <c r="R2217" s="92"/>
      <c r="S2217" s="92"/>
      <c r="T2217" s="2" t="s">
        <v>6776</v>
      </c>
      <c r="U2217" s="2" t="s">
        <v>6776</v>
      </c>
      <c r="V2217" s="2" t="s">
        <v>6776</v>
      </c>
      <c r="W2217" s="59" t="s">
        <v>3543</v>
      </c>
      <c r="X2217" s="59" t="str">
        <f>CONCATENATE(D2217,F2217,H2217,J2217,L2217,N2217,P2217,R2217)</f>
        <v>Construction          R3 / E0</v>
      </c>
      <c r="Y2217" s="2"/>
      <c r="Z2217" s="43">
        <v>26</v>
      </c>
      <c r="AA2217" s="44">
        <v>45321</v>
      </c>
      <c r="AB2217" s="44">
        <v>45351</v>
      </c>
      <c r="AC2217" s="47">
        <v>119300.92</v>
      </c>
    </row>
    <row r="2218" spans="1:29" x14ac:dyDescent="0.2">
      <c r="A2218" s="69" t="s">
        <v>1178</v>
      </c>
      <c r="B2218" s="3" t="str">
        <f t="shared" si="260"/>
        <v>Zone R3 - Level 00 - The Ring - Construction</v>
      </c>
      <c r="C2218" s="3" t="str">
        <f t="shared" si="260"/>
        <v>R3 / E0 - Zone R3 - Level 00 - The Ring - Construction</v>
      </c>
      <c r="D2218" s="62" t="s">
        <v>6449</v>
      </c>
      <c r="E2218" s="3" t="str">
        <f t="shared" si="261"/>
        <v>R3 / E0</v>
      </c>
      <c r="F2218" s="92"/>
      <c r="G2218" s="64" t="str">
        <f t="shared" si="262"/>
        <v>The Ring</v>
      </c>
      <c r="H2218" s="92"/>
      <c r="I2218" s="65" t="str">
        <f t="shared" si="263"/>
        <v>Level 00</v>
      </c>
      <c r="J2218" s="92"/>
      <c r="K2218" s="67" t="str">
        <f t="shared" si="266"/>
        <v>Zone R3</v>
      </c>
      <c r="L2218" s="92"/>
      <c r="M2218" s="68" t="str">
        <f t="shared" si="267"/>
        <v>R3 / E0</v>
      </c>
      <c r="N2218" s="69" t="s">
        <v>1178</v>
      </c>
      <c r="O2218" s="69" t="str">
        <f t="shared" si="264"/>
        <v>S. K. L. - 1</v>
      </c>
      <c r="P2218" s="92"/>
      <c r="Q2218" s="70" t="str">
        <f t="shared" si="265"/>
        <v>R2 / J1</v>
      </c>
      <c r="R2218" s="92"/>
      <c r="S2218" s="92"/>
      <c r="T2218" s="3" t="s">
        <v>6710</v>
      </c>
      <c r="U2218" s="3" t="s">
        <v>6710</v>
      </c>
      <c r="V2218" s="3" t="s">
        <v>6710</v>
      </c>
      <c r="W2218" s="59" t="s">
        <v>1178</v>
      </c>
      <c r="X2218" s="59" t="str">
        <f>CONCATENATE(D2218,F2218,H2218,J2218,L2218,N2218,P2218,R2218)</f>
        <v>Construction            S. K. L. - 1</v>
      </c>
      <c r="Y2218" s="3"/>
      <c r="Z2218" s="49">
        <v>5</v>
      </c>
      <c r="AA2218" s="50">
        <v>45321</v>
      </c>
      <c r="AB2218" s="50">
        <v>45326</v>
      </c>
      <c r="AC2218" s="52">
        <v>14912.61</v>
      </c>
    </row>
    <row r="2219" spans="1:29" ht="25.5" x14ac:dyDescent="0.2">
      <c r="A2219" s="66" t="s">
        <v>3544</v>
      </c>
      <c r="B2219" s="11" t="str">
        <f t="shared" si="260"/>
        <v xml:space="preserve"> - R3 / E0 - Zone R3 - Level 00 - The Ring - Construction</v>
      </c>
      <c r="C2219" s="11" t="str">
        <f t="shared" si="260"/>
        <v/>
      </c>
      <c r="D2219" s="62" t="s">
        <v>6449</v>
      </c>
      <c r="E2219" s="11" t="str">
        <f t="shared" si="261"/>
        <v/>
      </c>
      <c r="F2219" s="66"/>
      <c r="G2219" s="64" t="str">
        <f t="shared" si="262"/>
        <v>The Ring</v>
      </c>
      <c r="H2219" s="66"/>
      <c r="I2219" s="65" t="str">
        <f t="shared" si="263"/>
        <v>Level 00</v>
      </c>
      <c r="J2219" s="66"/>
      <c r="K2219" s="67" t="str">
        <f t="shared" si="266"/>
        <v>Zone R3</v>
      </c>
      <c r="L2219" s="66"/>
      <c r="M2219" s="68" t="str">
        <f t="shared" si="267"/>
        <v>R3 / E0</v>
      </c>
      <c r="N2219" s="66"/>
      <c r="O2219" s="69" t="str">
        <f t="shared" si="264"/>
        <v>S. K. L. - 1</v>
      </c>
      <c r="P2219" s="66"/>
      <c r="Q2219" s="70" t="str">
        <f t="shared" si="265"/>
        <v>R2 / J1</v>
      </c>
      <c r="R2219" s="66"/>
      <c r="S2219" s="66"/>
      <c r="T2219" s="11" t="s">
        <v>6710</v>
      </c>
      <c r="U2219" s="11" t="s">
        <v>6710</v>
      </c>
      <c r="V2219" s="11" t="s">
        <v>6416</v>
      </c>
      <c r="W2219" s="59" t="s">
        <v>6416</v>
      </c>
      <c r="X2219" s="59" t="str">
        <f>CONCATENATE(D2219,F2219,H2219,J2219,L2219,N2219,P2219,R2219)</f>
        <v>Construction</v>
      </c>
      <c r="Y2219" s="11" t="s">
        <v>3545</v>
      </c>
      <c r="Z2219" s="32">
        <v>3</v>
      </c>
      <c r="AA2219" s="39">
        <v>45321</v>
      </c>
      <c r="AB2219" s="39">
        <v>45323</v>
      </c>
      <c r="AC2219" s="48">
        <v>8071.25</v>
      </c>
    </row>
    <row r="2220" spans="1:29" x14ac:dyDescent="0.2">
      <c r="A2220" s="66" t="s">
        <v>3546</v>
      </c>
      <c r="B2220" s="11" t="str">
        <f t="shared" si="260"/>
        <v xml:space="preserve"> - </v>
      </c>
      <c r="C2220" s="11" t="str">
        <f t="shared" si="260"/>
        <v/>
      </c>
      <c r="D2220" s="62" t="s">
        <v>6449</v>
      </c>
      <c r="E2220" s="11" t="str">
        <f t="shared" si="261"/>
        <v/>
      </c>
      <c r="F2220" s="66"/>
      <c r="G2220" s="64" t="str">
        <f t="shared" si="262"/>
        <v>The Ring</v>
      </c>
      <c r="H2220" s="66"/>
      <c r="I2220" s="65" t="str">
        <f t="shared" si="263"/>
        <v>Level 00</v>
      </c>
      <c r="J2220" s="66"/>
      <c r="K2220" s="67" t="str">
        <f t="shared" si="266"/>
        <v>Zone R3</v>
      </c>
      <c r="L2220" s="66"/>
      <c r="M2220" s="68" t="str">
        <f t="shared" si="267"/>
        <v>R3 / E0</v>
      </c>
      <c r="N2220" s="66"/>
      <c r="O2220" s="69" t="str">
        <f t="shared" si="264"/>
        <v>S. K. L. - 1</v>
      </c>
      <c r="P2220" s="66"/>
      <c r="Q2220" s="70" t="str">
        <f t="shared" si="265"/>
        <v>R2 / J1</v>
      </c>
      <c r="R2220" s="66"/>
      <c r="S2220" s="66"/>
      <c r="T2220" s="11" t="s">
        <v>6710</v>
      </c>
      <c r="U2220" s="11" t="s">
        <v>6710</v>
      </c>
      <c r="V2220" s="11" t="s">
        <v>6416</v>
      </c>
      <c r="W2220" s="59" t="s">
        <v>6416</v>
      </c>
      <c r="X2220" s="59" t="str">
        <f>CONCATENATE(D2220,F2220,H2220,J2220,L2220,N2220,P2220,R2220)</f>
        <v>Construction</v>
      </c>
      <c r="Y2220" s="11" t="s">
        <v>3547</v>
      </c>
      <c r="Z2220" s="32">
        <v>3</v>
      </c>
      <c r="AA2220" s="39">
        <v>45321</v>
      </c>
      <c r="AB2220" s="39">
        <v>45323</v>
      </c>
      <c r="AC2220" s="48">
        <v>3598.26</v>
      </c>
    </row>
    <row r="2221" spans="1:29" x14ac:dyDescent="0.2">
      <c r="A2221" s="66" t="s">
        <v>3548</v>
      </c>
      <c r="B2221" s="11" t="str">
        <f t="shared" si="260"/>
        <v xml:space="preserve"> - </v>
      </c>
      <c r="C2221" s="11" t="str">
        <f t="shared" si="260"/>
        <v/>
      </c>
      <c r="D2221" s="62" t="s">
        <v>6449</v>
      </c>
      <c r="E2221" s="11" t="str">
        <f t="shared" si="261"/>
        <v/>
      </c>
      <c r="F2221" s="66"/>
      <c r="G2221" s="64" t="str">
        <f t="shared" si="262"/>
        <v>The Ring</v>
      </c>
      <c r="H2221" s="66"/>
      <c r="I2221" s="65" t="str">
        <f t="shared" si="263"/>
        <v>Level 00</v>
      </c>
      <c r="J2221" s="66"/>
      <c r="K2221" s="67" t="str">
        <f t="shared" si="266"/>
        <v>Zone R3</v>
      </c>
      <c r="L2221" s="66"/>
      <c r="M2221" s="68" t="str">
        <f t="shared" si="267"/>
        <v>R3 / E0</v>
      </c>
      <c r="N2221" s="66"/>
      <c r="O2221" s="69" t="str">
        <f t="shared" si="264"/>
        <v>S. K. L. - 1</v>
      </c>
      <c r="P2221" s="66"/>
      <c r="Q2221" s="70" t="str">
        <f t="shared" si="265"/>
        <v>R2 / J1</v>
      </c>
      <c r="R2221" s="66"/>
      <c r="S2221" s="66"/>
      <c r="T2221" s="11" t="s">
        <v>6710</v>
      </c>
      <c r="U2221" s="11" t="s">
        <v>6710</v>
      </c>
      <c r="V2221" s="11" t="s">
        <v>6416</v>
      </c>
      <c r="W2221" s="59" t="s">
        <v>6416</v>
      </c>
      <c r="X2221" s="59" t="str">
        <f>CONCATENATE(D2221,F2221,H2221,J2221,L2221,N2221,P2221,R2221)</f>
        <v>Construction</v>
      </c>
      <c r="Y2221" s="11" t="s">
        <v>3549</v>
      </c>
      <c r="Z2221" s="32">
        <v>2</v>
      </c>
      <c r="AA2221" s="39">
        <v>45322</v>
      </c>
      <c r="AB2221" s="39">
        <v>45323</v>
      </c>
      <c r="AC2221" s="34">
        <v>795.57</v>
      </c>
    </row>
    <row r="2222" spans="1:29" x14ac:dyDescent="0.2">
      <c r="A2222" s="66" t="s">
        <v>3550</v>
      </c>
      <c r="B2222" s="11" t="str">
        <f t="shared" si="260"/>
        <v xml:space="preserve"> - </v>
      </c>
      <c r="C2222" s="11" t="str">
        <f t="shared" si="260"/>
        <v/>
      </c>
      <c r="D2222" s="62" t="s">
        <v>6449</v>
      </c>
      <c r="E2222" s="11" t="str">
        <f t="shared" si="261"/>
        <v/>
      </c>
      <c r="F2222" s="66"/>
      <c r="G2222" s="64" t="str">
        <f t="shared" si="262"/>
        <v>The Ring</v>
      </c>
      <c r="H2222" s="66"/>
      <c r="I2222" s="65" t="str">
        <f t="shared" si="263"/>
        <v>Level 00</v>
      </c>
      <c r="J2222" s="66"/>
      <c r="K2222" s="67" t="str">
        <f t="shared" si="266"/>
        <v>Zone R3</v>
      </c>
      <c r="L2222" s="66"/>
      <c r="M2222" s="68" t="str">
        <f t="shared" si="267"/>
        <v>R3 / E0</v>
      </c>
      <c r="N2222" s="66"/>
      <c r="O2222" s="69" t="str">
        <f t="shared" si="264"/>
        <v>S. K. L. - 1</v>
      </c>
      <c r="P2222" s="66"/>
      <c r="Q2222" s="70" t="str">
        <f t="shared" si="265"/>
        <v>R2 / J1</v>
      </c>
      <c r="R2222" s="66"/>
      <c r="S2222" s="66"/>
      <c r="T2222" s="11" t="s">
        <v>6710</v>
      </c>
      <c r="U2222" s="11" t="s">
        <v>6710</v>
      </c>
      <c r="V2222" s="11" t="s">
        <v>6416</v>
      </c>
      <c r="W2222" s="59" t="s">
        <v>6416</v>
      </c>
      <c r="X2222" s="59" t="str">
        <f>CONCATENATE(D2222,F2222,H2222,J2222,L2222,N2222,P2222,R2222)</f>
        <v>Construction</v>
      </c>
      <c r="Y2222" s="11" t="s">
        <v>3551</v>
      </c>
      <c r="Z2222" s="32">
        <v>2</v>
      </c>
      <c r="AA2222" s="39">
        <v>45322</v>
      </c>
      <c r="AB2222" s="39">
        <v>45323</v>
      </c>
      <c r="AC2222" s="34">
        <v>583.46</v>
      </c>
    </row>
    <row r="2223" spans="1:29" x14ac:dyDescent="0.2">
      <c r="A2223" s="63" t="s">
        <v>3552</v>
      </c>
      <c r="B2223" s="8" t="str">
        <f t="shared" si="260"/>
        <v xml:space="preserve"> - </v>
      </c>
      <c r="C2223" s="8" t="str">
        <f t="shared" si="260"/>
        <v/>
      </c>
      <c r="D2223" s="62" t="s">
        <v>6449</v>
      </c>
      <c r="E2223" s="8" t="str">
        <f t="shared" si="261"/>
        <v/>
      </c>
      <c r="F2223" s="63"/>
      <c r="G2223" s="64" t="str">
        <f t="shared" si="262"/>
        <v>The Ring</v>
      </c>
      <c r="H2223" s="63"/>
      <c r="I2223" s="65" t="str">
        <f t="shared" si="263"/>
        <v>Level 00</v>
      </c>
      <c r="J2223" s="63"/>
      <c r="K2223" s="67" t="str">
        <f t="shared" si="266"/>
        <v>Zone R3</v>
      </c>
      <c r="L2223" s="63"/>
      <c r="M2223" s="68" t="str">
        <f t="shared" si="267"/>
        <v>R3 / E0</v>
      </c>
      <c r="N2223" s="63"/>
      <c r="O2223" s="69" t="str">
        <f t="shared" si="264"/>
        <v>S. K. L. - 1</v>
      </c>
      <c r="P2223" s="63"/>
      <c r="Q2223" s="70" t="str">
        <f t="shared" si="265"/>
        <v>R2 / J1</v>
      </c>
      <c r="R2223" s="63"/>
      <c r="S2223" s="63"/>
      <c r="T2223" s="8" t="s">
        <v>6710</v>
      </c>
      <c r="U2223" s="8" t="s">
        <v>6710</v>
      </c>
      <c r="V2223" s="8" t="s">
        <v>6416</v>
      </c>
      <c r="W2223" s="59" t="s">
        <v>6416</v>
      </c>
      <c r="X2223" s="59" t="str">
        <f>CONCATENATE(D2223,F2223,H2223,J2223,L2223,N2223,P2223,R2223)</f>
        <v>Construction</v>
      </c>
      <c r="Y2223" s="8" t="s">
        <v>3553</v>
      </c>
      <c r="Z2223" s="23">
        <v>2</v>
      </c>
      <c r="AA2223" s="35">
        <v>45325</v>
      </c>
      <c r="AB2223" s="35">
        <v>45326</v>
      </c>
      <c r="AC2223" s="42">
        <v>1864.08</v>
      </c>
    </row>
    <row r="2224" spans="1:29" x14ac:dyDescent="0.2">
      <c r="A2224" s="69" t="s">
        <v>1189</v>
      </c>
      <c r="B2224" s="3" t="str">
        <f t="shared" si="260"/>
        <v/>
      </c>
      <c r="C2224" s="3" t="str">
        <f t="shared" si="260"/>
        <v>R3 / E0 - Zone R3 - Level 00 - The Ring - Construction</v>
      </c>
      <c r="D2224" s="62" t="s">
        <v>6449</v>
      </c>
      <c r="E2224" s="3" t="str">
        <f t="shared" si="261"/>
        <v>R3 / E0</v>
      </c>
      <c r="F2224" s="92"/>
      <c r="G2224" s="64" t="str">
        <f>IF(F2224="",G2223,TRIM(F2224))</f>
        <v>The Ring</v>
      </c>
      <c r="H2224" s="92"/>
      <c r="I2224" s="65" t="str">
        <f>IF(H2224="",I2223,TRIM(H2224))</f>
        <v>Level 00</v>
      </c>
      <c r="J2224" s="92"/>
      <c r="K2224" s="67" t="str">
        <f>IF(J2224="",K2223,TRIM(J2224))</f>
        <v>Zone R3</v>
      </c>
      <c r="L2224" s="92"/>
      <c r="M2224" s="68" t="str">
        <f>IF(L2224="",M2223,TRIM(L2224))</f>
        <v>R3 / E0</v>
      </c>
      <c r="N2224" s="69" t="s">
        <v>1189</v>
      </c>
      <c r="O2224" s="69" t="str">
        <f>IF(N2224="",O2223,TRIM(N2224))</f>
        <v>S. K. L. - 2</v>
      </c>
      <c r="P2224" s="92"/>
      <c r="Q2224" s="70" t="str">
        <f>IF(P2224="",Q2223,TRIM(P2224))</f>
        <v>R2 / J1</v>
      </c>
      <c r="R2224" s="92"/>
      <c r="S2224" s="92"/>
      <c r="T2224" s="3" t="s">
        <v>6711</v>
      </c>
      <c r="U2224" s="3" t="s">
        <v>6711</v>
      </c>
      <c r="V2224" s="3" t="s">
        <v>6711</v>
      </c>
      <c r="W2224" s="59" t="s">
        <v>1189</v>
      </c>
      <c r="X2224" s="59" t="str">
        <f>CONCATENATE(D2224,F2224,H2224,J2224,L2224,N2224,P2224,R2224)</f>
        <v>Construction            S. K. L. - 2</v>
      </c>
      <c r="Y2224" s="3"/>
      <c r="Z2224" s="49">
        <v>5</v>
      </c>
      <c r="AA2224" s="50">
        <v>45325</v>
      </c>
      <c r="AB2224" s="50">
        <v>45329</v>
      </c>
      <c r="AC2224" s="52">
        <v>14912.61</v>
      </c>
    </row>
    <row r="2225" spans="1:29" ht="25.5" x14ac:dyDescent="0.2">
      <c r="A2225" s="66" t="s">
        <v>3554</v>
      </c>
      <c r="B2225" s="11" t="str">
        <f t="shared" si="260"/>
        <v xml:space="preserve"> - R3 / E0 - Zone R3 - Level 00 - The Ring - Construction</v>
      </c>
      <c r="C2225" s="11" t="str">
        <f t="shared" si="260"/>
        <v/>
      </c>
      <c r="D2225" s="62" t="s">
        <v>6449</v>
      </c>
      <c r="E2225" s="11" t="str">
        <f t="shared" si="261"/>
        <v/>
      </c>
      <c r="F2225" s="66"/>
      <c r="G2225" s="64" t="str">
        <f t="shared" si="262"/>
        <v>The Ring</v>
      </c>
      <c r="H2225" s="66"/>
      <c r="I2225" s="65" t="str">
        <f t="shared" si="263"/>
        <v>Level 00</v>
      </c>
      <c r="J2225" s="66"/>
      <c r="K2225" s="67" t="str">
        <f t="shared" si="266"/>
        <v>Zone R3</v>
      </c>
      <c r="L2225" s="66"/>
      <c r="M2225" s="68" t="str">
        <f t="shared" si="267"/>
        <v>R3 / E0</v>
      </c>
      <c r="N2225" s="66"/>
      <c r="O2225" s="69" t="str">
        <f t="shared" si="264"/>
        <v>S. K. L. - 2</v>
      </c>
      <c r="P2225" s="66"/>
      <c r="Q2225" s="70" t="str">
        <f t="shared" si="265"/>
        <v>R2 / J1</v>
      </c>
      <c r="R2225" s="66"/>
      <c r="S2225" s="66"/>
      <c r="T2225" s="11" t="s">
        <v>6711</v>
      </c>
      <c r="U2225" s="11" t="s">
        <v>6711</v>
      </c>
      <c r="V2225" s="11" t="s">
        <v>6416</v>
      </c>
      <c r="W2225" s="59" t="s">
        <v>6416</v>
      </c>
      <c r="X2225" s="59" t="str">
        <f>CONCATENATE(D2225,F2225,H2225,J2225,L2225,N2225,P2225,R2225)</f>
        <v>Construction</v>
      </c>
      <c r="Y2225" s="11" t="s">
        <v>3555</v>
      </c>
      <c r="Z2225" s="32">
        <v>3</v>
      </c>
      <c r="AA2225" s="39">
        <v>45325</v>
      </c>
      <c r="AB2225" s="39">
        <v>45327</v>
      </c>
      <c r="AC2225" s="48">
        <v>8071.25</v>
      </c>
    </row>
    <row r="2226" spans="1:29" x14ac:dyDescent="0.2">
      <c r="A2226" s="66" t="s">
        <v>3556</v>
      </c>
      <c r="B2226" s="11" t="str">
        <f t="shared" si="260"/>
        <v xml:space="preserve"> - </v>
      </c>
      <c r="C2226" s="11" t="str">
        <f t="shared" si="260"/>
        <v/>
      </c>
      <c r="D2226" s="62" t="s">
        <v>6449</v>
      </c>
      <c r="E2226" s="11" t="str">
        <f t="shared" si="261"/>
        <v/>
      </c>
      <c r="F2226" s="66"/>
      <c r="G2226" s="64" t="str">
        <f t="shared" si="262"/>
        <v>The Ring</v>
      </c>
      <c r="H2226" s="66"/>
      <c r="I2226" s="65" t="str">
        <f t="shared" si="263"/>
        <v>Level 00</v>
      </c>
      <c r="J2226" s="66"/>
      <c r="K2226" s="67" t="str">
        <f t="shared" si="266"/>
        <v>Zone R3</v>
      </c>
      <c r="L2226" s="66"/>
      <c r="M2226" s="68" t="str">
        <f t="shared" si="267"/>
        <v>R3 / E0</v>
      </c>
      <c r="N2226" s="66"/>
      <c r="O2226" s="69" t="str">
        <f t="shared" si="264"/>
        <v>S. K. L. - 2</v>
      </c>
      <c r="P2226" s="66"/>
      <c r="Q2226" s="70" t="str">
        <f t="shared" si="265"/>
        <v>R2 / J1</v>
      </c>
      <c r="R2226" s="66"/>
      <c r="S2226" s="66"/>
      <c r="T2226" s="11" t="s">
        <v>6711</v>
      </c>
      <c r="U2226" s="11" t="s">
        <v>6711</v>
      </c>
      <c r="V2226" s="11" t="s">
        <v>6416</v>
      </c>
      <c r="W2226" s="59" t="s">
        <v>6416</v>
      </c>
      <c r="X2226" s="59" t="str">
        <f>CONCATENATE(D2226,F2226,H2226,J2226,L2226,N2226,P2226,R2226)</f>
        <v>Construction</v>
      </c>
      <c r="Y2226" s="11" t="s">
        <v>3557</v>
      </c>
      <c r="Z2226" s="32">
        <v>3</v>
      </c>
      <c r="AA2226" s="39">
        <v>45325</v>
      </c>
      <c r="AB2226" s="39">
        <v>45327</v>
      </c>
      <c r="AC2226" s="48">
        <v>3598.26</v>
      </c>
    </row>
    <row r="2227" spans="1:29" x14ac:dyDescent="0.2">
      <c r="A2227" s="66" t="s">
        <v>3558</v>
      </c>
      <c r="B2227" s="11" t="str">
        <f t="shared" si="260"/>
        <v xml:space="preserve"> - </v>
      </c>
      <c r="C2227" s="11" t="str">
        <f t="shared" si="260"/>
        <v/>
      </c>
      <c r="D2227" s="62" t="s">
        <v>6449</v>
      </c>
      <c r="E2227" s="11" t="str">
        <f t="shared" si="261"/>
        <v/>
      </c>
      <c r="F2227" s="66"/>
      <c r="G2227" s="64" t="str">
        <f t="shared" si="262"/>
        <v>The Ring</v>
      </c>
      <c r="H2227" s="66"/>
      <c r="I2227" s="65" t="str">
        <f t="shared" si="263"/>
        <v>Level 00</v>
      </c>
      <c r="J2227" s="66"/>
      <c r="K2227" s="67" t="str">
        <f t="shared" si="266"/>
        <v>Zone R3</v>
      </c>
      <c r="L2227" s="66"/>
      <c r="M2227" s="68" t="str">
        <f t="shared" si="267"/>
        <v>R3 / E0</v>
      </c>
      <c r="N2227" s="66"/>
      <c r="O2227" s="69" t="str">
        <f t="shared" si="264"/>
        <v>S. K. L. - 2</v>
      </c>
      <c r="P2227" s="66"/>
      <c r="Q2227" s="70" t="str">
        <f t="shared" si="265"/>
        <v>R2 / J1</v>
      </c>
      <c r="R2227" s="66"/>
      <c r="S2227" s="66"/>
      <c r="T2227" s="11" t="s">
        <v>6711</v>
      </c>
      <c r="U2227" s="11" t="s">
        <v>6711</v>
      </c>
      <c r="V2227" s="11" t="s">
        <v>6416</v>
      </c>
      <c r="W2227" s="59" t="s">
        <v>6416</v>
      </c>
      <c r="X2227" s="59" t="str">
        <f>CONCATENATE(D2227,F2227,H2227,J2227,L2227,N2227,P2227,R2227)</f>
        <v>Construction</v>
      </c>
      <c r="Y2227" s="11" t="s">
        <v>3559</v>
      </c>
      <c r="Z2227" s="32">
        <v>2</v>
      </c>
      <c r="AA2227" s="39">
        <v>45326</v>
      </c>
      <c r="AB2227" s="39">
        <v>45327</v>
      </c>
      <c r="AC2227" s="34">
        <v>795.57</v>
      </c>
    </row>
    <row r="2228" spans="1:29" x14ac:dyDescent="0.2">
      <c r="A2228" s="66" t="s">
        <v>3560</v>
      </c>
      <c r="B2228" s="11" t="str">
        <f t="shared" si="260"/>
        <v xml:space="preserve"> - </v>
      </c>
      <c r="C2228" s="11" t="str">
        <f t="shared" si="260"/>
        <v/>
      </c>
      <c r="D2228" s="62" t="s">
        <v>6449</v>
      </c>
      <c r="E2228" s="11" t="str">
        <f t="shared" si="261"/>
        <v/>
      </c>
      <c r="F2228" s="66"/>
      <c r="G2228" s="64" t="str">
        <f t="shared" si="262"/>
        <v>The Ring</v>
      </c>
      <c r="H2228" s="66"/>
      <c r="I2228" s="65" t="str">
        <f t="shared" si="263"/>
        <v>Level 00</v>
      </c>
      <c r="J2228" s="66"/>
      <c r="K2228" s="67" t="str">
        <f t="shared" si="266"/>
        <v>Zone R3</v>
      </c>
      <c r="L2228" s="66"/>
      <c r="M2228" s="68" t="str">
        <f t="shared" si="267"/>
        <v>R3 / E0</v>
      </c>
      <c r="N2228" s="66"/>
      <c r="O2228" s="69" t="str">
        <f t="shared" si="264"/>
        <v>S. K. L. - 2</v>
      </c>
      <c r="P2228" s="66"/>
      <c r="Q2228" s="70" t="str">
        <f t="shared" si="265"/>
        <v>R2 / J1</v>
      </c>
      <c r="R2228" s="66"/>
      <c r="S2228" s="66"/>
      <c r="T2228" s="11" t="s">
        <v>6711</v>
      </c>
      <c r="U2228" s="11" t="s">
        <v>6711</v>
      </c>
      <c r="V2228" s="11" t="s">
        <v>6416</v>
      </c>
      <c r="W2228" s="59" t="s">
        <v>6416</v>
      </c>
      <c r="X2228" s="59" t="str">
        <f>CONCATENATE(D2228,F2228,H2228,J2228,L2228,N2228,P2228,R2228)</f>
        <v>Construction</v>
      </c>
      <c r="Y2228" s="11" t="s">
        <v>3561</v>
      </c>
      <c r="Z2228" s="32">
        <v>2</v>
      </c>
      <c r="AA2228" s="39">
        <v>45326</v>
      </c>
      <c r="AB2228" s="39">
        <v>45327</v>
      </c>
      <c r="AC2228" s="34">
        <v>583.46</v>
      </c>
    </row>
    <row r="2229" spans="1:29" x14ac:dyDescent="0.2">
      <c r="A2229" s="63" t="s">
        <v>3562</v>
      </c>
      <c r="B2229" s="8" t="str">
        <f t="shared" si="260"/>
        <v xml:space="preserve"> - </v>
      </c>
      <c r="C2229" s="8" t="str">
        <f t="shared" si="260"/>
        <v/>
      </c>
      <c r="D2229" s="62" t="s">
        <v>6449</v>
      </c>
      <c r="E2229" s="8" t="str">
        <f t="shared" si="261"/>
        <v/>
      </c>
      <c r="F2229" s="63"/>
      <c r="G2229" s="64" t="str">
        <f t="shared" si="262"/>
        <v>The Ring</v>
      </c>
      <c r="H2229" s="63"/>
      <c r="I2229" s="65" t="str">
        <f t="shared" si="263"/>
        <v>Level 00</v>
      </c>
      <c r="J2229" s="63"/>
      <c r="K2229" s="67" t="str">
        <f t="shared" si="266"/>
        <v>Zone R3</v>
      </c>
      <c r="L2229" s="63"/>
      <c r="M2229" s="68" t="str">
        <f t="shared" si="267"/>
        <v>R3 / E0</v>
      </c>
      <c r="N2229" s="63"/>
      <c r="O2229" s="69" t="str">
        <f t="shared" si="264"/>
        <v>S. K. L. - 2</v>
      </c>
      <c r="P2229" s="63"/>
      <c r="Q2229" s="70" t="str">
        <f t="shared" si="265"/>
        <v>R2 / J1</v>
      </c>
      <c r="R2229" s="63"/>
      <c r="S2229" s="63"/>
      <c r="T2229" s="8" t="s">
        <v>6711</v>
      </c>
      <c r="U2229" s="8" t="s">
        <v>6711</v>
      </c>
      <c r="V2229" s="8" t="s">
        <v>6416</v>
      </c>
      <c r="W2229" s="59" t="s">
        <v>6416</v>
      </c>
      <c r="X2229" s="59" t="str">
        <f>CONCATENATE(D2229,F2229,H2229,J2229,L2229,N2229,P2229,R2229)</f>
        <v>Construction</v>
      </c>
      <c r="Y2229" s="8" t="s">
        <v>3563</v>
      </c>
      <c r="Z2229" s="23">
        <v>2</v>
      </c>
      <c r="AA2229" s="35">
        <v>45328</v>
      </c>
      <c r="AB2229" s="35">
        <v>45329</v>
      </c>
      <c r="AC2229" s="42">
        <v>1864.08</v>
      </c>
    </row>
    <row r="2230" spans="1:29" x14ac:dyDescent="0.2">
      <c r="A2230" s="69" t="s">
        <v>2027</v>
      </c>
      <c r="B2230" s="3" t="str">
        <f t="shared" si="260"/>
        <v/>
      </c>
      <c r="C2230" s="3" t="str">
        <f t="shared" si="260"/>
        <v>R3 / E0 - Zone R3 - Level 00 - The Ring - Construction</v>
      </c>
      <c r="D2230" s="62" t="s">
        <v>6449</v>
      </c>
      <c r="E2230" s="3" t="str">
        <f t="shared" si="261"/>
        <v>R3 / E0</v>
      </c>
      <c r="F2230" s="92"/>
      <c r="G2230" s="64" t="str">
        <f>IF(F2230="",G2229,TRIM(F2230))</f>
        <v>The Ring</v>
      </c>
      <c r="H2230" s="92"/>
      <c r="I2230" s="65" t="str">
        <f>IF(H2230="",I2229,TRIM(H2230))</f>
        <v>Level 00</v>
      </c>
      <c r="J2230" s="92"/>
      <c r="K2230" s="67" t="str">
        <f>IF(J2230="",K2229,TRIM(J2230))</f>
        <v>Zone R3</v>
      </c>
      <c r="L2230" s="92"/>
      <c r="M2230" s="68" t="str">
        <f>IF(L2230="",M2229,TRIM(L2230))</f>
        <v>R3 / E0</v>
      </c>
      <c r="N2230" s="69" t="s">
        <v>2027</v>
      </c>
      <c r="O2230" s="69" t="str">
        <f>IF(N2230="",O2229,TRIM(N2230))</f>
        <v>S. K. L. - 3</v>
      </c>
      <c r="P2230" s="92"/>
      <c r="Q2230" s="70" t="str">
        <f>IF(P2230="",Q2229,TRIM(P2230))</f>
        <v>R2 / J1</v>
      </c>
      <c r="R2230" s="92"/>
      <c r="S2230" s="92"/>
      <c r="T2230" s="3" t="s">
        <v>6741</v>
      </c>
      <c r="U2230" s="3" t="s">
        <v>6741</v>
      </c>
      <c r="V2230" s="3" t="s">
        <v>6741</v>
      </c>
      <c r="W2230" s="59" t="s">
        <v>2027</v>
      </c>
      <c r="X2230" s="59" t="str">
        <f>CONCATENATE(D2230,F2230,H2230,J2230,L2230,N2230,P2230,R2230)</f>
        <v>Construction            S. K. L. - 3</v>
      </c>
      <c r="Y2230" s="3"/>
      <c r="Z2230" s="49">
        <v>5</v>
      </c>
      <c r="AA2230" s="50">
        <v>45328</v>
      </c>
      <c r="AB2230" s="50">
        <v>45333</v>
      </c>
      <c r="AC2230" s="52">
        <v>14912.61</v>
      </c>
    </row>
    <row r="2231" spans="1:29" ht="25.5" x14ac:dyDescent="0.2">
      <c r="A2231" s="66" t="s">
        <v>3564</v>
      </c>
      <c r="B2231" s="11" t="str">
        <f t="shared" si="260"/>
        <v xml:space="preserve"> - R3 / E0 - Zone R3 - Level 00 - The Ring - Construction</v>
      </c>
      <c r="C2231" s="11" t="str">
        <f t="shared" si="260"/>
        <v/>
      </c>
      <c r="D2231" s="62" t="s">
        <v>6449</v>
      </c>
      <c r="E2231" s="11" t="str">
        <f t="shared" si="261"/>
        <v/>
      </c>
      <c r="F2231" s="66"/>
      <c r="G2231" s="64" t="str">
        <f t="shared" si="262"/>
        <v>The Ring</v>
      </c>
      <c r="H2231" s="66"/>
      <c r="I2231" s="65" t="str">
        <f t="shared" si="263"/>
        <v>Level 00</v>
      </c>
      <c r="J2231" s="66"/>
      <c r="K2231" s="67" t="str">
        <f t="shared" si="266"/>
        <v>Zone R3</v>
      </c>
      <c r="L2231" s="66"/>
      <c r="M2231" s="68" t="str">
        <f t="shared" si="267"/>
        <v>R3 / E0</v>
      </c>
      <c r="N2231" s="66"/>
      <c r="O2231" s="69" t="str">
        <f t="shared" si="264"/>
        <v>S. K. L. - 3</v>
      </c>
      <c r="P2231" s="66"/>
      <c r="Q2231" s="70" t="str">
        <f t="shared" si="265"/>
        <v>R2 / J1</v>
      </c>
      <c r="R2231" s="66"/>
      <c r="S2231" s="66"/>
      <c r="T2231" s="11" t="s">
        <v>6741</v>
      </c>
      <c r="U2231" s="11" t="s">
        <v>6741</v>
      </c>
      <c r="V2231" s="11" t="s">
        <v>6416</v>
      </c>
      <c r="W2231" s="59" t="s">
        <v>6416</v>
      </c>
      <c r="X2231" s="59" t="str">
        <f>CONCATENATE(D2231,F2231,H2231,J2231,L2231,N2231,P2231,R2231)</f>
        <v>Construction</v>
      </c>
      <c r="Y2231" s="11" t="s">
        <v>3565</v>
      </c>
      <c r="Z2231" s="32">
        <v>3</v>
      </c>
      <c r="AA2231" s="39">
        <v>45328</v>
      </c>
      <c r="AB2231" s="39">
        <v>45330</v>
      </c>
      <c r="AC2231" s="48">
        <v>8071.25</v>
      </c>
    </row>
    <row r="2232" spans="1:29" x14ac:dyDescent="0.2">
      <c r="A2232" s="66" t="s">
        <v>3566</v>
      </c>
      <c r="B2232" s="11" t="str">
        <f t="shared" si="260"/>
        <v xml:space="preserve"> - </v>
      </c>
      <c r="C2232" s="11" t="str">
        <f t="shared" si="260"/>
        <v/>
      </c>
      <c r="D2232" s="62" t="s">
        <v>6449</v>
      </c>
      <c r="E2232" s="11" t="str">
        <f t="shared" si="261"/>
        <v/>
      </c>
      <c r="F2232" s="66"/>
      <c r="G2232" s="64" t="str">
        <f t="shared" si="262"/>
        <v>The Ring</v>
      </c>
      <c r="H2232" s="66"/>
      <c r="I2232" s="65" t="str">
        <f t="shared" si="263"/>
        <v>Level 00</v>
      </c>
      <c r="J2232" s="66"/>
      <c r="K2232" s="67" t="str">
        <f t="shared" si="266"/>
        <v>Zone R3</v>
      </c>
      <c r="L2232" s="66"/>
      <c r="M2232" s="68" t="str">
        <f t="shared" si="267"/>
        <v>R3 / E0</v>
      </c>
      <c r="N2232" s="66"/>
      <c r="O2232" s="69" t="str">
        <f t="shared" si="264"/>
        <v>S. K. L. - 3</v>
      </c>
      <c r="P2232" s="66"/>
      <c r="Q2232" s="70" t="str">
        <f t="shared" si="265"/>
        <v>R2 / J1</v>
      </c>
      <c r="R2232" s="66"/>
      <c r="S2232" s="66"/>
      <c r="T2232" s="11" t="s">
        <v>6741</v>
      </c>
      <c r="U2232" s="11" t="s">
        <v>6741</v>
      </c>
      <c r="V2232" s="11" t="s">
        <v>6416</v>
      </c>
      <c r="W2232" s="59" t="s">
        <v>6416</v>
      </c>
      <c r="X2232" s="59" t="str">
        <f>CONCATENATE(D2232,F2232,H2232,J2232,L2232,N2232,P2232,R2232)</f>
        <v>Construction</v>
      </c>
      <c r="Y2232" s="11" t="s">
        <v>3567</v>
      </c>
      <c r="Z2232" s="32">
        <v>3</v>
      </c>
      <c r="AA2232" s="39">
        <v>45328</v>
      </c>
      <c r="AB2232" s="39">
        <v>45330</v>
      </c>
      <c r="AC2232" s="48">
        <v>3598.26</v>
      </c>
    </row>
    <row r="2233" spans="1:29" x14ac:dyDescent="0.2">
      <c r="A2233" s="66" t="s">
        <v>3568</v>
      </c>
      <c r="B2233" s="11" t="str">
        <f t="shared" si="260"/>
        <v xml:space="preserve"> - </v>
      </c>
      <c r="C2233" s="11" t="str">
        <f t="shared" si="260"/>
        <v/>
      </c>
      <c r="D2233" s="62" t="s">
        <v>6449</v>
      </c>
      <c r="E2233" s="11" t="str">
        <f t="shared" si="261"/>
        <v/>
      </c>
      <c r="F2233" s="66"/>
      <c r="G2233" s="64" t="str">
        <f t="shared" si="262"/>
        <v>The Ring</v>
      </c>
      <c r="H2233" s="66"/>
      <c r="I2233" s="65" t="str">
        <f t="shared" si="263"/>
        <v>Level 00</v>
      </c>
      <c r="J2233" s="66"/>
      <c r="K2233" s="67" t="str">
        <f t="shared" si="266"/>
        <v>Zone R3</v>
      </c>
      <c r="L2233" s="66"/>
      <c r="M2233" s="68" t="str">
        <f t="shared" si="267"/>
        <v>R3 / E0</v>
      </c>
      <c r="N2233" s="66"/>
      <c r="O2233" s="69" t="str">
        <f t="shared" si="264"/>
        <v>S. K. L. - 3</v>
      </c>
      <c r="P2233" s="66"/>
      <c r="Q2233" s="70" t="str">
        <f t="shared" si="265"/>
        <v>R2 / J1</v>
      </c>
      <c r="R2233" s="66"/>
      <c r="S2233" s="66"/>
      <c r="T2233" s="11" t="s">
        <v>6741</v>
      </c>
      <c r="U2233" s="11" t="s">
        <v>6741</v>
      </c>
      <c r="V2233" s="11" t="s">
        <v>6416</v>
      </c>
      <c r="W2233" s="59" t="s">
        <v>6416</v>
      </c>
      <c r="X2233" s="59" t="str">
        <f>CONCATENATE(D2233,F2233,H2233,J2233,L2233,N2233,P2233,R2233)</f>
        <v>Construction</v>
      </c>
      <c r="Y2233" s="11" t="s">
        <v>3569</v>
      </c>
      <c r="Z2233" s="32">
        <v>2</v>
      </c>
      <c r="AA2233" s="39">
        <v>45329</v>
      </c>
      <c r="AB2233" s="39">
        <v>45330</v>
      </c>
      <c r="AC2233" s="34">
        <v>795.57</v>
      </c>
    </row>
    <row r="2234" spans="1:29" x14ac:dyDescent="0.2">
      <c r="A2234" s="66" t="s">
        <v>3570</v>
      </c>
      <c r="B2234" s="11" t="str">
        <f t="shared" si="260"/>
        <v xml:space="preserve"> - </v>
      </c>
      <c r="C2234" s="11" t="str">
        <f t="shared" si="260"/>
        <v/>
      </c>
      <c r="D2234" s="62" t="s">
        <v>6449</v>
      </c>
      <c r="E2234" s="11" t="str">
        <f t="shared" si="261"/>
        <v/>
      </c>
      <c r="F2234" s="66"/>
      <c r="G2234" s="64" t="str">
        <f t="shared" si="262"/>
        <v>The Ring</v>
      </c>
      <c r="H2234" s="66"/>
      <c r="I2234" s="65" t="str">
        <f t="shared" si="263"/>
        <v>Level 00</v>
      </c>
      <c r="J2234" s="66"/>
      <c r="K2234" s="67" t="str">
        <f t="shared" si="266"/>
        <v>Zone R3</v>
      </c>
      <c r="L2234" s="66"/>
      <c r="M2234" s="68" t="str">
        <f t="shared" si="267"/>
        <v>R3 / E0</v>
      </c>
      <c r="N2234" s="66"/>
      <c r="O2234" s="69" t="str">
        <f t="shared" si="264"/>
        <v>S. K. L. - 3</v>
      </c>
      <c r="P2234" s="66"/>
      <c r="Q2234" s="70" t="str">
        <f t="shared" si="265"/>
        <v>R2 / J1</v>
      </c>
      <c r="R2234" s="66"/>
      <c r="S2234" s="66"/>
      <c r="T2234" s="11" t="s">
        <v>6741</v>
      </c>
      <c r="U2234" s="11" t="s">
        <v>6741</v>
      </c>
      <c r="V2234" s="11" t="s">
        <v>6416</v>
      </c>
      <c r="W2234" s="59" t="s">
        <v>6416</v>
      </c>
      <c r="X2234" s="59" t="str">
        <f>CONCATENATE(D2234,F2234,H2234,J2234,L2234,N2234,P2234,R2234)</f>
        <v>Construction</v>
      </c>
      <c r="Y2234" s="11" t="s">
        <v>3571</v>
      </c>
      <c r="Z2234" s="32">
        <v>2</v>
      </c>
      <c r="AA2234" s="39">
        <v>45329</v>
      </c>
      <c r="AB2234" s="39">
        <v>45330</v>
      </c>
      <c r="AC2234" s="34">
        <v>583.46</v>
      </c>
    </row>
    <row r="2235" spans="1:29" x14ac:dyDescent="0.2">
      <c r="A2235" s="63" t="s">
        <v>3572</v>
      </c>
      <c r="B2235" s="8" t="str">
        <f t="shared" si="260"/>
        <v xml:space="preserve"> - </v>
      </c>
      <c r="C2235" s="8" t="str">
        <f t="shared" si="260"/>
        <v/>
      </c>
      <c r="D2235" s="62" t="s">
        <v>6449</v>
      </c>
      <c r="E2235" s="8" t="str">
        <f t="shared" si="261"/>
        <v/>
      </c>
      <c r="F2235" s="63"/>
      <c r="G2235" s="64" t="str">
        <f t="shared" si="262"/>
        <v>The Ring</v>
      </c>
      <c r="H2235" s="63"/>
      <c r="I2235" s="65" t="str">
        <f t="shared" si="263"/>
        <v>Level 00</v>
      </c>
      <c r="J2235" s="63"/>
      <c r="K2235" s="67" t="str">
        <f t="shared" si="266"/>
        <v>Zone R3</v>
      </c>
      <c r="L2235" s="63"/>
      <c r="M2235" s="68" t="str">
        <f t="shared" si="267"/>
        <v>R3 / E0</v>
      </c>
      <c r="N2235" s="63"/>
      <c r="O2235" s="69" t="str">
        <f t="shared" si="264"/>
        <v>S. K. L. - 3</v>
      </c>
      <c r="P2235" s="63"/>
      <c r="Q2235" s="70" t="str">
        <f t="shared" si="265"/>
        <v>R2 / J1</v>
      </c>
      <c r="R2235" s="63"/>
      <c r="S2235" s="63"/>
      <c r="T2235" s="8" t="s">
        <v>6741</v>
      </c>
      <c r="U2235" s="8" t="s">
        <v>6741</v>
      </c>
      <c r="V2235" s="8" t="s">
        <v>6416</v>
      </c>
      <c r="W2235" s="59" t="s">
        <v>6416</v>
      </c>
      <c r="X2235" s="59" t="str">
        <f>CONCATENATE(D2235,F2235,H2235,J2235,L2235,N2235,P2235,R2235)</f>
        <v>Construction</v>
      </c>
      <c r="Y2235" s="8" t="s">
        <v>3573</v>
      </c>
      <c r="Z2235" s="23">
        <v>2</v>
      </c>
      <c r="AA2235" s="35">
        <v>45332</v>
      </c>
      <c r="AB2235" s="35">
        <v>45333</v>
      </c>
      <c r="AC2235" s="42">
        <v>1864.08</v>
      </c>
    </row>
    <row r="2236" spans="1:29" x14ac:dyDescent="0.2">
      <c r="A2236" s="69" t="s">
        <v>1569</v>
      </c>
      <c r="B2236" s="3" t="str">
        <f t="shared" si="260"/>
        <v/>
      </c>
      <c r="C2236" s="3" t="str">
        <f t="shared" si="260"/>
        <v>R3 / E0 - Zone R3 - Level 00 - The Ring - Construction</v>
      </c>
      <c r="D2236" s="62" t="s">
        <v>6449</v>
      </c>
      <c r="E2236" s="3" t="str">
        <f t="shared" si="261"/>
        <v>R3 / E0</v>
      </c>
      <c r="F2236" s="92"/>
      <c r="G2236" s="64" t="str">
        <f>IF(F2236="",G2235,TRIM(F2236))</f>
        <v>The Ring</v>
      </c>
      <c r="H2236" s="92"/>
      <c r="I2236" s="65" t="str">
        <f>IF(H2236="",I2235,TRIM(H2236))</f>
        <v>Level 00</v>
      </c>
      <c r="J2236" s="92"/>
      <c r="K2236" s="67" t="str">
        <f>IF(J2236="",K2235,TRIM(J2236))</f>
        <v>Zone R3</v>
      </c>
      <c r="L2236" s="92"/>
      <c r="M2236" s="68" t="str">
        <f>IF(L2236="",M2235,TRIM(L2236))</f>
        <v>R3 / E0</v>
      </c>
      <c r="N2236" s="69" t="s">
        <v>1569</v>
      </c>
      <c r="O2236" s="69" t="str">
        <f>IF(N2236="",O2235,TRIM(N2236))</f>
        <v>S. K. R. - 1</v>
      </c>
      <c r="P2236" s="92"/>
      <c r="Q2236" s="70" t="str">
        <f>IF(P2236="",Q2235,TRIM(P2236))</f>
        <v>R2 / J1</v>
      </c>
      <c r="R2236" s="92"/>
      <c r="S2236" s="92"/>
      <c r="T2236" s="3" t="s">
        <v>6730</v>
      </c>
      <c r="U2236" s="3" t="s">
        <v>6730</v>
      </c>
      <c r="V2236" s="3" t="s">
        <v>6730</v>
      </c>
      <c r="W2236" s="59" t="s">
        <v>1569</v>
      </c>
      <c r="X2236" s="59" t="str">
        <f>CONCATENATE(D2236,F2236,H2236,J2236,L2236,N2236,P2236,R2236)</f>
        <v>Construction            S. K. R. - 1</v>
      </c>
      <c r="Y2236" s="3"/>
      <c r="Z2236" s="49">
        <v>5</v>
      </c>
      <c r="AA2236" s="50">
        <v>45332</v>
      </c>
      <c r="AB2236" s="50">
        <v>45336</v>
      </c>
      <c r="AC2236" s="52">
        <v>14912.61</v>
      </c>
    </row>
    <row r="2237" spans="1:29" ht="25.5" x14ac:dyDescent="0.2">
      <c r="A2237" s="66" t="s">
        <v>3574</v>
      </c>
      <c r="B2237" s="11" t="str">
        <f t="shared" si="260"/>
        <v xml:space="preserve"> - R3 / E0 - Zone R3 - Level 00 - The Ring - Construction</v>
      </c>
      <c r="C2237" s="11" t="str">
        <f t="shared" si="260"/>
        <v/>
      </c>
      <c r="D2237" s="62" t="s">
        <v>6449</v>
      </c>
      <c r="E2237" s="11" t="str">
        <f t="shared" si="261"/>
        <v/>
      </c>
      <c r="F2237" s="66"/>
      <c r="G2237" s="64" t="str">
        <f t="shared" si="262"/>
        <v>The Ring</v>
      </c>
      <c r="H2237" s="66"/>
      <c r="I2237" s="65" t="str">
        <f t="shared" si="263"/>
        <v>Level 00</v>
      </c>
      <c r="J2237" s="66"/>
      <c r="K2237" s="67" t="str">
        <f t="shared" si="266"/>
        <v>Zone R3</v>
      </c>
      <c r="L2237" s="66"/>
      <c r="M2237" s="68" t="str">
        <f t="shared" si="267"/>
        <v>R3 / E0</v>
      </c>
      <c r="N2237" s="66"/>
      <c r="O2237" s="69" t="str">
        <f t="shared" si="264"/>
        <v>S. K. R. - 1</v>
      </c>
      <c r="P2237" s="66"/>
      <c r="Q2237" s="70" t="str">
        <f t="shared" si="265"/>
        <v>R2 / J1</v>
      </c>
      <c r="R2237" s="66"/>
      <c r="S2237" s="66"/>
      <c r="T2237" s="11" t="s">
        <v>6730</v>
      </c>
      <c r="U2237" s="11" t="s">
        <v>6730</v>
      </c>
      <c r="V2237" s="11" t="s">
        <v>6416</v>
      </c>
      <c r="W2237" s="59" t="s">
        <v>6416</v>
      </c>
      <c r="X2237" s="59" t="str">
        <f>CONCATENATE(D2237,F2237,H2237,J2237,L2237,N2237,P2237,R2237)</f>
        <v>Construction</v>
      </c>
      <c r="Y2237" s="11" t="s">
        <v>3575</v>
      </c>
      <c r="Z2237" s="32">
        <v>3</v>
      </c>
      <c r="AA2237" s="39">
        <v>45332</v>
      </c>
      <c r="AB2237" s="39">
        <v>45334</v>
      </c>
      <c r="AC2237" s="48">
        <v>8071.25</v>
      </c>
    </row>
    <row r="2238" spans="1:29" x14ac:dyDescent="0.2">
      <c r="A2238" s="66" t="s">
        <v>3576</v>
      </c>
      <c r="B2238" s="11" t="str">
        <f t="shared" si="260"/>
        <v xml:space="preserve"> - </v>
      </c>
      <c r="C2238" s="11" t="str">
        <f t="shared" si="260"/>
        <v/>
      </c>
      <c r="D2238" s="62" t="s">
        <v>6449</v>
      </c>
      <c r="E2238" s="11" t="str">
        <f t="shared" si="261"/>
        <v/>
      </c>
      <c r="F2238" s="66"/>
      <c r="G2238" s="64" t="str">
        <f t="shared" si="262"/>
        <v>The Ring</v>
      </c>
      <c r="H2238" s="66"/>
      <c r="I2238" s="65" t="str">
        <f t="shared" si="263"/>
        <v>Level 00</v>
      </c>
      <c r="J2238" s="66"/>
      <c r="K2238" s="67" t="str">
        <f t="shared" si="266"/>
        <v>Zone R3</v>
      </c>
      <c r="L2238" s="66"/>
      <c r="M2238" s="68" t="str">
        <f t="shared" si="267"/>
        <v>R3 / E0</v>
      </c>
      <c r="N2238" s="66"/>
      <c r="O2238" s="69" t="str">
        <f t="shared" si="264"/>
        <v>S. K. R. - 1</v>
      </c>
      <c r="P2238" s="66"/>
      <c r="Q2238" s="70" t="str">
        <f t="shared" si="265"/>
        <v>R2 / J1</v>
      </c>
      <c r="R2238" s="66"/>
      <c r="S2238" s="66"/>
      <c r="T2238" s="11" t="s">
        <v>6730</v>
      </c>
      <c r="U2238" s="11" t="s">
        <v>6730</v>
      </c>
      <c r="V2238" s="11" t="s">
        <v>6416</v>
      </c>
      <c r="W2238" s="59" t="s">
        <v>6416</v>
      </c>
      <c r="X2238" s="59" t="str">
        <f>CONCATENATE(D2238,F2238,H2238,J2238,L2238,N2238,P2238,R2238)</f>
        <v>Construction</v>
      </c>
      <c r="Y2238" s="11" t="s">
        <v>3577</v>
      </c>
      <c r="Z2238" s="32">
        <v>3</v>
      </c>
      <c r="AA2238" s="39">
        <v>45332</v>
      </c>
      <c r="AB2238" s="39">
        <v>45334</v>
      </c>
      <c r="AC2238" s="48">
        <v>3598.26</v>
      </c>
    </row>
    <row r="2239" spans="1:29" x14ac:dyDescent="0.2">
      <c r="A2239" s="66" t="s">
        <v>3578</v>
      </c>
      <c r="B2239" s="11" t="str">
        <f t="shared" si="260"/>
        <v xml:space="preserve"> - </v>
      </c>
      <c r="C2239" s="11" t="str">
        <f t="shared" si="260"/>
        <v/>
      </c>
      <c r="D2239" s="62" t="s">
        <v>6449</v>
      </c>
      <c r="E2239" s="11" t="str">
        <f t="shared" si="261"/>
        <v/>
      </c>
      <c r="F2239" s="66"/>
      <c r="G2239" s="64" t="str">
        <f t="shared" si="262"/>
        <v>The Ring</v>
      </c>
      <c r="H2239" s="66"/>
      <c r="I2239" s="65" t="str">
        <f t="shared" si="263"/>
        <v>Level 00</v>
      </c>
      <c r="J2239" s="66"/>
      <c r="K2239" s="67" t="str">
        <f t="shared" si="266"/>
        <v>Zone R3</v>
      </c>
      <c r="L2239" s="66"/>
      <c r="M2239" s="68" t="str">
        <f t="shared" si="267"/>
        <v>R3 / E0</v>
      </c>
      <c r="N2239" s="66"/>
      <c r="O2239" s="69" t="str">
        <f t="shared" si="264"/>
        <v>S. K. R. - 1</v>
      </c>
      <c r="P2239" s="66"/>
      <c r="Q2239" s="70" t="str">
        <f t="shared" si="265"/>
        <v>R2 / J1</v>
      </c>
      <c r="R2239" s="66"/>
      <c r="S2239" s="66"/>
      <c r="T2239" s="11" t="s">
        <v>6730</v>
      </c>
      <c r="U2239" s="11" t="s">
        <v>6730</v>
      </c>
      <c r="V2239" s="11" t="s">
        <v>6416</v>
      </c>
      <c r="W2239" s="59" t="s">
        <v>6416</v>
      </c>
      <c r="X2239" s="59" t="str">
        <f>CONCATENATE(D2239,F2239,H2239,J2239,L2239,N2239,P2239,R2239)</f>
        <v>Construction</v>
      </c>
      <c r="Y2239" s="11" t="s">
        <v>3579</v>
      </c>
      <c r="Z2239" s="32">
        <v>2</v>
      </c>
      <c r="AA2239" s="39">
        <v>45333</v>
      </c>
      <c r="AB2239" s="39">
        <v>45334</v>
      </c>
      <c r="AC2239" s="34">
        <v>795.57</v>
      </c>
    </row>
    <row r="2240" spans="1:29" x14ac:dyDescent="0.2">
      <c r="A2240" s="66" t="s">
        <v>3580</v>
      </c>
      <c r="B2240" s="11" t="str">
        <f t="shared" si="260"/>
        <v xml:space="preserve"> - </v>
      </c>
      <c r="C2240" s="11" t="str">
        <f t="shared" si="260"/>
        <v/>
      </c>
      <c r="D2240" s="62" t="s">
        <v>6449</v>
      </c>
      <c r="E2240" s="11" t="str">
        <f t="shared" si="261"/>
        <v/>
      </c>
      <c r="F2240" s="66"/>
      <c r="G2240" s="64" t="str">
        <f t="shared" si="262"/>
        <v>The Ring</v>
      </c>
      <c r="H2240" s="66"/>
      <c r="I2240" s="65" t="str">
        <f t="shared" si="263"/>
        <v>Level 00</v>
      </c>
      <c r="J2240" s="66"/>
      <c r="K2240" s="67" t="str">
        <f t="shared" si="266"/>
        <v>Zone R3</v>
      </c>
      <c r="L2240" s="66"/>
      <c r="M2240" s="68" t="str">
        <f t="shared" si="267"/>
        <v>R3 / E0</v>
      </c>
      <c r="N2240" s="66"/>
      <c r="O2240" s="69" t="str">
        <f t="shared" si="264"/>
        <v>S. K. R. - 1</v>
      </c>
      <c r="P2240" s="66"/>
      <c r="Q2240" s="70" t="str">
        <f t="shared" si="265"/>
        <v>R2 / J1</v>
      </c>
      <c r="R2240" s="66"/>
      <c r="S2240" s="66"/>
      <c r="T2240" s="11" t="s">
        <v>6730</v>
      </c>
      <c r="U2240" s="11" t="s">
        <v>6730</v>
      </c>
      <c r="V2240" s="11" t="s">
        <v>6416</v>
      </c>
      <c r="W2240" s="59" t="s">
        <v>6416</v>
      </c>
      <c r="X2240" s="59" t="str">
        <f>CONCATENATE(D2240,F2240,H2240,J2240,L2240,N2240,P2240,R2240)</f>
        <v>Construction</v>
      </c>
      <c r="Y2240" s="11" t="s">
        <v>3581</v>
      </c>
      <c r="Z2240" s="32">
        <v>2</v>
      </c>
      <c r="AA2240" s="39">
        <v>45333</v>
      </c>
      <c r="AB2240" s="39">
        <v>45334</v>
      </c>
      <c r="AC2240" s="34">
        <v>583.46</v>
      </c>
    </row>
    <row r="2241" spans="1:29" x14ac:dyDescent="0.2">
      <c r="A2241" s="63" t="s">
        <v>3582</v>
      </c>
      <c r="B2241" s="8" t="str">
        <f t="shared" si="260"/>
        <v xml:space="preserve"> - </v>
      </c>
      <c r="C2241" s="8" t="str">
        <f t="shared" si="260"/>
        <v/>
      </c>
      <c r="D2241" s="62" t="s">
        <v>6449</v>
      </c>
      <c r="E2241" s="8" t="str">
        <f t="shared" si="261"/>
        <v/>
      </c>
      <c r="F2241" s="63"/>
      <c r="G2241" s="64" t="str">
        <f t="shared" si="262"/>
        <v>The Ring</v>
      </c>
      <c r="H2241" s="63"/>
      <c r="I2241" s="65" t="str">
        <f t="shared" si="263"/>
        <v>Level 00</v>
      </c>
      <c r="J2241" s="63"/>
      <c r="K2241" s="67" t="str">
        <f t="shared" si="266"/>
        <v>Zone R3</v>
      </c>
      <c r="L2241" s="63"/>
      <c r="M2241" s="68" t="str">
        <f t="shared" si="267"/>
        <v>R3 / E0</v>
      </c>
      <c r="N2241" s="63"/>
      <c r="O2241" s="69" t="str">
        <f t="shared" si="264"/>
        <v>S. K. R. - 1</v>
      </c>
      <c r="P2241" s="63"/>
      <c r="Q2241" s="70" t="str">
        <f t="shared" si="265"/>
        <v>R2 / J1</v>
      </c>
      <c r="R2241" s="63"/>
      <c r="S2241" s="63"/>
      <c r="T2241" s="8" t="s">
        <v>6730</v>
      </c>
      <c r="U2241" s="8" t="s">
        <v>6730</v>
      </c>
      <c r="V2241" s="8" t="s">
        <v>6416</v>
      </c>
      <c r="W2241" s="59" t="s">
        <v>6416</v>
      </c>
      <c r="X2241" s="59" t="str">
        <f>CONCATENATE(D2241,F2241,H2241,J2241,L2241,N2241,P2241,R2241)</f>
        <v>Construction</v>
      </c>
      <c r="Y2241" s="8" t="s">
        <v>3583</v>
      </c>
      <c r="Z2241" s="23">
        <v>2</v>
      </c>
      <c r="AA2241" s="35">
        <v>45335</v>
      </c>
      <c r="AB2241" s="35">
        <v>45336</v>
      </c>
      <c r="AC2241" s="42">
        <v>1864.08</v>
      </c>
    </row>
    <row r="2242" spans="1:29" x14ac:dyDescent="0.2">
      <c r="A2242" s="69" t="s">
        <v>1580</v>
      </c>
      <c r="B2242" s="3" t="str">
        <f t="shared" si="260"/>
        <v/>
      </c>
      <c r="C2242" s="3" t="str">
        <f t="shared" si="260"/>
        <v>R3 / E0 - Zone R3 - Level 00 - The Ring - Construction</v>
      </c>
      <c r="D2242" s="62" t="s">
        <v>6449</v>
      </c>
      <c r="E2242" s="3" t="str">
        <f t="shared" si="261"/>
        <v>R3 / E0</v>
      </c>
      <c r="F2242" s="92"/>
      <c r="G2242" s="64" t="str">
        <f>IF(F2242="",G2241,TRIM(F2242))</f>
        <v>The Ring</v>
      </c>
      <c r="H2242" s="92"/>
      <c r="I2242" s="65" t="str">
        <f>IF(H2242="",I2241,TRIM(H2242))</f>
        <v>Level 00</v>
      </c>
      <c r="J2242" s="92"/>
      <c r="K2242" s="67" t="str">
        <f>IF(J2242="",K2241,TRIM(J2242))</f>
        <v>Zone R3</v>
      </c>
      <c r="L2242" s="92"/>
      <c r="M2242" s="68" t="str">
        <f>IF(L2242="",M2241,TRIM(L2242))</f>
        <v>R3 / E0</v>
      </c>
      <c r="N2242" s="69" t="s">
        <v>1580</v>
      </c>
      <c r="O2242" s="69" t="str">
        <f>IF(N2242="",O2241,TRIM(N2242))</f>
        <v>S. K. R. - 2</v>
      </c>
      <c r="P2242" s="92"/>
      <c r="Q2242" s="70" t="str">
        <f>IF(P2242="",Q2241,TRIM(P2242))</f>
        <v>R2 / J1</v>
      </c>
      <c r="R2242" s="92"/>
      <c r="S2242" s="92"/>
      <c r="T2242" s="3" t="s">
        <v>6731</v>
      </c>
      <c r="U2242" s="3" t="s">
        <v>6731</v>
      </c>
      <c r="V2242" s="3" t="s">
        <v>6731</v>
      </c>
      <c r="W2242" s="59" t="s">
        <v>1580</v>
      </c>
      <c r="X2242" s="59" t="str">
        <f>CONCATENATE(D2242,F2242,H2242,J2242,L2242,N2242,P2242,R2242)</f>
        <v>Construction            S. K. R. - 2</v>
      </c>
      <c r="Y2242" s="3"/>
      <c r="Z2242" s="49">
        <v>5</v>
      </c>
      <c r="AA2242" s="50">
        <v>45335</v>
      </c>
      <c r="AB2242" s="50">
        <v>45340</v>
      </c>
      <c r="AC2242" s="52">
        <v>14912.61</v>
      </c>
    </row>
    <row r="2243" spans="1:29" ht="25.5" x14ac:dyDescent="0.2">
      <c r="A2243" s="66" t="s">
        <v>3584</v>
      </c>
      <c r="B2243" s="11" t="str">
        <f t="shared" si="260"/>
        <v xml:space="preserve"> - R3 / E0 - Zone R3 - Level 00 - The Ring - Construction</v>
      </c>
      <c r="C2243" s="11" t="str">
        <f t="shared" si="260"/>
        <v/>
      </c>
      <c r="D2243" s="62" t="s">
        <v>6449</v>
      </c>
      <c r="E2243" s="11" t="str">
        <f t="shared" si="261"/>
        <v/>
      </c>
      <c r="F2243" s="66"/>
      <c r="G2243" s="64" t="str">
        <f t="shared" si="262"/>
        <v>The Ring</v>
      </c>
      <c r="H2243" s="66"/>
      <c r="I2243" s="65" t="str">
        <f t="shared" si="263"/>
        <v>Level 00</v>
      </c>
      <c r="J2243" s="66"/>
      <c r="K2243" s="67" t="str">
        <f t="shared" si="266"/>
        <v>Zone R3</v>
      </c>
      <c r="L2243" s="66"/>
      <c r="M2243" s="68" t="str">
        <f t="shared" si="267"/>
        <v>R3 / E0</v>
      </c>
      <c r="N2243" s="66"/>
      <c r="O2243" s="69" t="str">
        <f t="shared" si="264"/>
        <v>S. K. R. - 2</v>
      </c>
      <c r="P2243" s="66"/>
      <c r="Q2243" s="70" t="str">
        <f t="shared" si="265"/>
        <v>R2 / J1</v>
      </c>
      <c r="R2243" s="66"/>
      <c r="S2243" s="66"/>
      <c r="T2243" s="11" t="s">
        <v>6731</v>
      </c>
      <c r="U2243" s="11" t="s">
        <v>6731</v>
      </c>
      <c r="V2243" s="11" t="s">
        <v>6416</v>
      </c>
      <c r="W2243" s="59" t="s">
        <v>6416</v>
      </c>
      <c r="X2243" s="59" t="str">
        <f>CONCATENATE(D2243,F2243,H2243,J2243,L2243,N2243,P2243,R2243)</f>
        <v>Construction</v>
      </c>
      <c r="Y2243" s="11" t="s">
        <v>3585</v>
      </c>
      <c r="Z2243" s="32">
        <v>3</v>
      </c>
      <c r="AA2243" s="39">
        <v>45335</v>
      </c>
      <c r="AB2243" s="39">
        <v>45337</v>
      </c>
      <c r="AC2243" s="48">
        <v>8071.25</v>
      </c>
    </row>
    <row r="2244" spans="1:29" x14ac:dyDescent="0.2">
      <c r="A2244" s="66" t="s">
        <v>3586</v>
      </c>
      <c r="B2244" s="11" t="str">
        <f t="shared" si="260"/>
        <v xml:space="preserve"> - </v>
      </c>
      <c r="C2244" s="11" t="str">
        <f t="shared" si="260"/>
        <v/>
      </c>
      <c r="D2244" s="62" t="s">
        <v>6449</v>
      </c>
      <c r="E2244" s="11" t="str">
        <f t="shared" si="261"/>
        <v/>
      </c>
      <c r="F2244" s="66"/>
      <c r="G2244" s="64" t="str">
        <f t="shared" si="262"/>
        <v>The Ring</v>
      </c>
      <c r="H2244" s="66"/>
      <c r="I2244" s="65" t="str">
        <f t="shared" si="263"/>
        <v>Level 00</v>
      </c>
      <c r="J2244" s="66"/>
      <c r="K2244" s="67" t="str">
        <f t="shared" si="266"/>
        <v>Zone R3</v>
      </c>
      <c r="L2244" s="66"/>
      <c r="M2244" s="68" t="str">
        <f t="shared" si="267"/>
        <v>R3 / E0</v>
      </c>
      <c r="N2244" s="66"/>
      <c r="O2244" s="69" t="str">
        <f t="shared" si="264"/>
        <v>S. K. R. - 2</v>
      </c>
      <c r="P2244" s="66"/>
      <c r="Q2244" s="70" t="str">
        <f t="shared" si="265"/>
        <v>R2 / J1</v>
      </c>
      <c r="R2244" s="66"/>
      <c r="S2244" s="66"/>
      <c r="T2244" s="11" t="s">
        <v>6731</v>
      </c>
      <c r="U2244" s="11" t="s">
        <v>6731</v>
      </c>
      <c r="V2244" s="11" t="s">
        <v>6416</v>
      </c>
      <c r="W2244" s="59" t="s">
        <v>6416</v>
      </c>
      <c r="X2244" s="59" t="str">
        <f>CONCATENATE(D2244,F2244,H2244,J2244,L2244,N2244,P2244,R2244)</f>
        <v>Construction</v>
      </c>
      <c r="Y2244" s="11" t="s">
        <v>3587</v>
      </c>
      <c r="Z2244" s="32">
        <v>3</v>
      </c>
      <c r="AA2244" s="39">
        <v>45335</v>
      </c>
      <c r="AB2244" s="39">
        <v>45337</v>
      </c>
      <c r="AC2244" s="48">
        <v>3598.26</v>
      </c>
    </row>
    <row r="2245" spans="1:29" x14ac:dyDescent="0.2">
      <c r="A2245" s="66" t="s">
        <v>3588</v>
      </c>
      <c r="B2245" s="11" t="str">
        <f t="shared" ref="B2245:C2308" si="268">IF(E2245&lt;&gt;"",C2244,IF(G2245&lt;&gt;"",F2244&amp;" - "&amp;C2244,IF(I2245&lt;&gt;"",H2244&amp;" - "&amp;F2244&amp;" - "&amp;C2244,IF(K2245&lt;&gt;"",J2244&amp;" - "&amp;H2244&amp;" - "&amp;F2244&amp;" - "&amp;C2244,IF(M2245&lt;&gt;"",L2244&amp;" - "&amp;J2244&amp;" - "&amp;H2244&amp;" - "&amp;F2244&amp;" - "&amp;C2244,IF(O2245&lt;&gt;"",N2244&amp;" - "&amp;L2244&amp;" - "&amp;J2244&amp;" - "&amp;H2244&amp;" - "&amp;F2244&amp;" - "&amp;C2244,IF(Q2245&lt;&gt;"",P2244&amp;" - "&amp;N2244&amp;" - "&amp;L2244&amp;" - "&amp;J2244&amp;" - "&amp;H2244&amp;" - "&amp;F2244&amp;" - "&amp;C2244,"")))))))</f>
        <v xml:space="preserve"> - </v>
      </c>
      <c r="C2245" s="11" t="str">
        <f t="shared" si="268"/>
        <v/>
      </c>
      <c r="D2245" s="62" t="s">
        <v>6449</v>
      </c>
      <c r="E2245" s="11" t="str">
        <f t="shared" ref="E2245:E2308" si="269">IF(F2245&lt;&gt;"",D2244,IF(H2245&lt;&gt;"",G2244,IF(J2245&lt;&gt;"",I2244,IF(L2245&lt;&gt;"",K2244,IF(N2245&lt;&gt;"",M2244,IF(P2245&lt;&gt;"",O2244,IF(R2245&lt;&gt;"",Q2244,"")))))))</f>
        <v/>
      </c>
      <c r="F2245" s="66"/>
      <c r="G2245" s="64" t="str">
        <f t="shared" si="262"/>
        <v>The Ring</v>
      </c>
      <c r="H2245" s="66"/>
      <c r="I2245" s="65" t="str">
        <f t="shared" si="263"/>
        <v>Level 00</v>
      </c>
      <c r="J2245" s="66"/>
      <c r="K2245" s="67" t="str">
        <f t="shared" si="266"/>
        <v>Zone R3</v>
      </c>
      <c r="L2245" s="66"/>
      <c r="M2245" s="68" t="str">
        <f t="shared" si="267"/>
        <v>R3 / E0</v>
      </c>
      <c r="N2245" s="66"/>
      <c r="O2245" s="69" t="str">
        <f t="shared" si="264"/>
        <v>S. K. R. - 2</v>
      </c>
      <c r="P2245" s="66"/>
      <c r="Q2245" s="70" t="str">
        <f t="shared" si="265"/>
        <v>R2 / J1</v>
      </c>
      <c r="R2245" s="66"/>
      <c r="S2245" s="66"/>
      <c r="T2245" s="11" t="s">
        <v>6731</v>
      </c>
      <c r="U2245" s="11" t="s">
        <v>6731</v>
      </c>
      <c r="V2245" s="11" t="s">
        <v>6416</v>
      </c>
      <c r="W2245" s="59" t="s">
        <v>6416</v>
      </c>
      <c r="X2245" s="59" t="str">
        <f>CONCATENATE(D2245,F2245,H2245,J2245,L2245,N2245,P2245,R2245)</f>
        <v>Construction</v>
      </c>
      <c r="Y2245" s="11" t="s">
        <v>3589</v>
      </c>
      <c r="Z2245" s="32">
        <v>2</v>
      </c>
      <c r="AA2245" s="39">
        <v>45336</v>
      </c>
      <c r="AB2245" s="39">
        <v>45337</v>
      </c>
      <c r="AC2245" s="34">
        <v>795.57</v>
      </c>
    </row>
    <row r="2246" spans="1:29" x14ac:dyDescent="0.2">
      <c r="A2246" s="66" t="s">
        <v>3590</v>
      </c>
      <c r="B2246" s="11" t="str">
        <f t="shared" si="268"/>
        <v xml:space="preserve"> - </v>
      </c>
      <c r="C2246" s="11" t="str">
        <f t="shared" si="268"/>
        <v/>
      </c>
      <c r="D2246" s="62" t="s">
        <v>6449</v>
      </c>
      <c r="E2246" s="11" t="str">
        <f t="shared" si="269"/>
        <v/>
      </c>
      <c r="F2246" s="66"/>
      <c r="G2246" s="64" t="str">
        <f t="shared" si="262"/>
        <v>The Ring</v>
      </c>
      <c r="H2246" s="66"/>
      <c r="I2246" s="65" t="str">
        <f t="shared" si="263"/>
        <v>Level 00</v>
      </c>
      <c r="J2246" s="66"/>
      <c r="K2246" s="67" t="str">
        <f t="shared" si="266"/>
        <v>Zone R3</v>
      </c>
      <c r="L2246" s="66"/>
      <c r="M2246" s="68" t="str">
        <f t="shared" si="267"/>
        <v>R3 / E0</v>
      </c>
      <c r="N2246" s="66"/>
      <c r="O2246" s="69" t="str">
        <f t="shared" si="264"/>
        <v>S. K. R. - 2</v>
      </c>
      <c r="P2246" s="66"/>
      <c r="Q2246" s="70" t="str">
        <f t="shared" si="265"/>
        <v>R2 / J1</v>
      </c>
      <c r="R2246" s="66"/>
      <c r="S2246" s="66"/>
      <c r="T2246" s="11" t="s">
        <v>6731</v>
      </c>
      <c r="U2246" s="11" t="s">
        <v>6731</v>
      </c>
      <c r="V2246" s="11" t="s">
        <v>6416</v>
      </c>
      <c r="W2246" s="59" t="s">
        <v>6416</v>
      </c>
      <c r="X2246" s="59" t="str">
        <f>CONCATENATE(D2246,F2246,H2246,J2246,L2246,N2246,P2246,R2246)</f>
        <v>Construction</v>
      </c>
      <c r="Y2246" s="11" t="s">
        <v>3591</v>
      </c>
      <c r="Z2246" s="32">
        <v>2</v>
      </c>
      <c r="AA2246" s="39">
        <v>45336</v>
      </c>
      <c r="AB2246" s="39">
        <v>45337</v>
      </c>
      <c r="AC2246" s="34">
        <v>583.46</v>
      </c>
    </row>
    <row r="2247" spans="1:29" x14ac:dyDescent="0.2">
      <c r="A2247" s="63" t="s">
        <v>3592</v>
      </c>
      <c r="B2247" s="8" t="str">
        <f t="shared" si="268"/>
        <v xml:space="preserve"> - </v>
      </c>
      <c r="C2247" s="8" t="str">
        <f t="shared" si="268"/>
        <v/>
      </c>
      <c r="D2247" s="62" t="s">
        <v>6449</v>
      </c>
      <c r="E2247" s="8" t="str">
        <f t="shared" si="269"/>
        <v/>
      </c>
      <c r="F2247" s="63"/>
      <c r="G2247" s="64" t="str">
        <f t="shared" si="262"/>
        <v>The Ring</v>
      </c>
      <c r="H2247" s="63"/>
      <c r="I2247" s="65" t="str">
        <f t="shared" si="263"/>
        <v>Level 00</v>
      </c>
      <c r="J2247" s="63"/>
      <c r="K2247" s="67" t="str">
        <f t="shared" si="266"/>
        <v>Zone R3</v>
      </c>
      <c r="L2247" s="63"/>
      <c r="M2247" s="68" t="str">
        <f t="shared" si="267"/>
        <v>R3 / E0</v>
      </c>
      <c r="N2247" s="63"/>
      <c r="O2247" s="69" t="str">
        <f t="shared" si="264"/>
        <v>S. K. R. - 2</v>
      </c>
      <c r="P2247" s="63"/>
      <c r="Q2247" s="70" t="str">
        <f t="shared" si="265"/>
        <v>R2 / J1</v>
      </c>
      <c r="R2247" s="63"/>
      <c r="S2247" s="63"/>
      <c r="T2247" s="8" t="s">
        <v>6731</v>
      </c>
      <c r="U2247" s="8" t="s">
        <v>6731</v>
      </c>
      <c r="V2247" s="8" t="s">
        <v>6416</v>
      </c>
      <c r="W2247" s="59" t="s">
        <v>6416</v>
      </c>
      <c r="X2247" s="59" t="str">
        <f>CONCATENATE(D2247,F2247,H2247,J2247,L2247,N2247,P2247,R2247)</f>
        <v>Construction</v>
      </c>
      <c r="Y2247" s="8" t="s">
        <v>3593</v>
      </c>
      <c r="Z2247" s="23">
        <v>2</v>
      </c>
      <c r="AA2247" s="35">
        <v>45339</v>
      </c>
      <c r="AB2247" s="35">
        <v>45340</v>
      </c>
      <c r="AC2247" s="42">
        <v>1864.08</v>
      </c>
    </row>
    <row r="2248" spans="1:29" x14ac:dyDescent="0.2">
      <c r="A2248" s="69" t="s">
        <v>1277</v>
      </c>
      <c r="B2248" s="3" t="str">
        <f t="shared" si="268"/>
        <v/>
      </c>
      <c r="C2248" s="3" t="str">
        <f t="shared" si="268"/>
        <v>R3 / E0 - Zone R3 - Level 00 - The Ring - Construction</v>
      </c>
      <c r="D2248" s="62" t="s">
        <v>6449</v>
      </c>
      <c r="E2248" s="3" t="str">
        <f t="shared" si="269"/>
        <v>R3 / E0</v>
      </c>
      <c r="F2248" s="92"/>
      <c r="G2248" s="64" t="str">
        <f>IF(F2248="",G2247,TRIM(F2248))</f>
        <v>The Ring</v>
      </c>
      <c r="H2248" s="92"/>
      <c r="I2248" s="65" t="str">
        <f>IF(H2248="",I2247,TRIM(H2248))</f>
        <v>Level 00</v>
      </c>
      <c r="J2248" s="92"/>
      <c r="K2248" s="67" t="str">
        <f>IF(J2248="",K2247,TRIM(J2248))</f>
        <v>Zone R3</v>
      </c>
      <c r="L2248" s="92"/>
      <c r="M2248" s="68" t="str">
        <f>IF(L2248="",M2247,TRIM(L2248))</f>
        <v>R3 / E0</v>
      </c>
      <c r="N2248" s="69" t="s">
        <v>1277</v>
      </c>
      <c r="O2248" s="69" t="str">
        <f>IF(N2248="",O2247,TRIM(N2248))</f>
        <v>S. K. CL.</v>
      </c>
      <c r="P2248" s="92"/>
      <c r="Q2248" s="70" t="str">
        <f>IF(P2248="",Q2247,TRIM(P2248))</f>
        <v>R2 / J1</v>
      </c>
      <c r="R2248" s="92"/>
      <c r="S2248" s="92"/>
      <c r="T2248" s="3" t="s">
        <v>6719</v>
      </c>
      <c r="U2248" s="3" t="s">
        <v>6719</v>
      </c>
      <c r="V2248" s="3" t="s">
        <v>6719</v>
      </c>
      <c r="W2248" s="59" t="s">
        <v>1277</v>
      </c>
      <c r="X2248" s="59" t="str">
        <f>CONCATENATE(D2248,F2248,H2248,J2248,L2248,N2248,P2248,R2248)</f>
        <v>Construction            S. K. CL.</v>
      </c>
      <c r="Y2248" s="3"/>
      <c r="Z2248" s="49">
        <v>5</v>
      </c>
      <c r="AA2248" s="50">
        <v>45339</v>
      </c>
      <c r="AB2248" s="50">
        <v>45343</v>
      </c>
      <c r="AC2248" s="52">
        <v>14912.61</v>
      </c>
    </row>
    <row r="2249" spans="1:29" ht="25.5" x14ac:dyDescent="0.2">
      <c r="A2249" s="66" t="s">
        <v>3594</v>
      </c>
      <c r="B2249" s="11" t="str">
        <f t="shared" si="268"/>
        <v xml:space="preserve"> - R3 / E0 - Zone R3 - Level 00 - The Ring - Construction</v>
      </c>
      <c r="C2249" s="11" t="str">
        <f t="shared" si="268"/>
        <v/>
      </c>
      <c r="D2249" s="62" t="s">
        <v>6449</v>
      </c>
      <c r="E2249" s="11" t="str">
        <f t="shared" si="269"/>
        <v/>
      </c>
      <c r="F2249" s="66"/>
      <c r="G2249" s="64" t="str">
        <f t="shared" ref="G2249:G2310" si="270">IF(F2249="",G2248,TRIM(F2249))</f>
        <v>The Ring</v>
      </c>
      <c r="H2249" s="66"/>
      <c r="I2249" s="65" t="str">
        <f t="shared" si="263"/>
        <v>Level 00</v>
      </c>
      <c r="J2249" s="66"/>
      <c r="K2249" s="67" t="str">
        <f t="shared" si="266"/>
        <v>Zone R3</v>
      </c>
      <c r="L2249" s="66"/>
      <c r="M2249" s="68" t="str">
        <f t="shared" si="267"/>
        <v>R3 / E0</v>
      </c>
      <c r="N2249" s="66"/>
      <c r="O2249" s="69" t="str">
        <f t="shared" si="264"/>
        <v>S. K. CL.</v>
      </c>
      <c r="P2249" s="66"/>
      <c r="Q2249" s="70" t="str">
        <f t="shared" si="265"/>
        <v>R2 / J1</v>
      </c>
      <c r="R2249" s="66"/>
      <c r="S2249" s="66"/>
      <c r="T2249" s="11" t="s">
        <v>6719</v>
      </c>
      <c r="U2249" s="11" t="s">
        <v>6719</v>
      </c>
      <c r="V2249" s="11" t="s">
        <v>6416</v>
      </c>
      <c r="W2249" s="59" t="s">
        <v>6416</v>
      </c>
      <c r="X2249" s="59" t="str">
        <f>CONCATENATE(D2249,F2249,H2249,J2249,L2249,N2249,P2249,R2249)</f>
        <v>Construction</v>
      </c>
      <c r="Y2249" s="11" t="s">
        <v>3595</v>
      </c>
      <c r="Z2249" s="32">
        <v>3</v>
      </c>
      <c r="AA2249" s="39">
        <v>45339</v>
      </c>
      <c r="AB2249" s="39">
        <v>45341</v>
      </c>
      <c r="AC2249" s="48">
        <v>8071.25</v>
      </c>
    </row>
    <row r="2250" spans="1:29" x14ac:dyDescent="0.2">
      <c r="A2250" s="66" t="s">
        <v>3596</v>
      </c>
      <c r="B2250" s="11" t="str">
        <f t="shared" si="268"/>
        <v xml:space="preserve"> - </v>
      </c>
      <c r="C2250" s="11" t="str">
        <f t="shared" si="268"/>
        <v/>
      </c>
      <c r="D2250" s="62" t="s">
        <v>6449</v>
      </c>
      <c r="E2250" s="11" t="str">
        <f t="shared" si="269"/>
        <v/>
      </c>
      <c r="F2250" s="66"/>
      <c r="G2250" s="64" t="str">
        <f t="shared" si="270"/>
        <v>The Ring</v>
      </c>
      <c r="H2250" s="66"/>
      <c r="I2250" s="65" t="str">
        <f t="shared" si="263"/>
        <v>Level 00</v>
      </c>
      <c r="J2250" s="66"/>
      <c r="K2250" s="67" t="str">
        <f t="shared" si="266"/>
        <v>Zone R3</v>
      </c>
      <c r="L2250" s="66"/>
      <c r="M2250" s="68" t="str">
        <f t="shared" si="267"/>
        <v>R3 / E0</v>
      </c>
      <c r="N2250" s="66"/>
      <c r="O2250" s="69" t="str">
        <f t="shared" si="264"/>
        <v>S. K. CL.</v>
      </c>
      <c r="P2250" s="66"/>
      <c r="Q2250" s="70" t="str">
        <f t="shared" si="265"/>
        <v>R2 / J1</v>
      </c>
      <c r="R2250" s="66"/>
      <c r="S2250" s="66"/>
      <c r="T2250" s="11" t="s">
        <v>6719</v>
      </c>
      <c r="U2250" s="11" t="s">
        <v>6719</v>
      </c>
      <c r="V2250" s="11" t="s">
        <v>6416</v>
      </c>
      <c r="W2250" s="59" t="s">
        <v>6416</v>
      </c>
      <c r="X2250" s="59" t="str">
        <f>CONCATENATE(D2250,F2250,H2250,J2250,L2250,N2250,P2250,R2250)</f>
        <v>Construction</v>
      </c>
      <c r="Y2250" s="11" t="s">
        <v>3597</v>
      </c>
      <c r="Z2250" s="32">
        <v>3</v>
      </c>
      <c r="AA2250" s="39">
        <v>45339</v>
      </c>
      <c r="AB2250" s="39">
        <v>45341</v>
      </c>
      <c r="AC2250" s="48">
        <v>3598.26</v>
      </c>
    </row>
    <row r="2251" spans="1:29" x14ac:dyDescent="0.2">
      <c r="A2251" s="66" t="s">
        <v>3598</v>
      </c>
      <c r="B2251" s="11" t="str">
        <f t="shared" si="268"/>
        <v xml:space="preserve"> - </v>
      </c>
      <c r="C2251" s="11" t="str">
        <f t="shared" si="268"/>
        <v/>
      </c>
      <c r="D2251" s="62" t="s">
        <v>6449</v>
      </c>
      <c r="E2251" s="11" t="str">
        <f t="shared" si="269"/>
        <v/>
      </c>
      <c r="F2251" s="66"/>
      <c r="G2251" s="64" t="str">
        <f t="shared" si="270"/>
        <v>The Ring</v>
      </c>
      <c r="H2251" s="66"/>
      <c r="I2251" s="65" t="str">
        <f t="shared" ref="I2251:I2314" si="271">IF(H2251="",I2250,TRIM(H2251))</f>
        <v>Level 00</v>
      </c>
      <c r="J2251" s="66"/>
      <c r="K2251" s="67" t="str">
        <f t="shared" si="266"/>
        <v>Zone R3</v>
      </c>
      <c r="L2251" s="66"/>
      <c r="M2251" s="68" t="str">
        <f t="shared" si="267"/>
        <v>R3 / E0</v>
      </c>
      <c r="N2251" s="66"/>
      <c r="O2251" s="69" t="str">
        <f t="shared" si="264"/>
        <v>S. K. CL.</v>
      </c>
      <c r="P2251" s="66"/>
      <c r="Q2251" s="70" t="str">
        <f t="shared" si="265"/>
        <v>R2 / J1</v>
      </c>
      <c r="R2251" s="66"/>
      <c r="S2251" s="66"/>
      <c r="T2251" s="11" t="s">
        <v>6719</v>
      </c>
      <c r="U2251" s="11" t="s">
        <v>6719</v>
      </c>
      <c r="V2251" s="11" t="s">
        <v>6416</v>
      </c>
      <c r="W2251" s="59" t="s">
        <v>6416</v>
      </c>
      <c r="X2251" s="59" t="str">
        <f>CONCATENATE(D2251,F2251,H2251,J2251,L2251,N2251,P2251,R2251)</f>
        <v>Construction</v>
      </c>
      <c r="Y2251" s="11" t="s">
        <v>3599</v>
      </c>
      <c r="Z2251" s="32">
        <v>2</v>
      </c>
      <c r="AA2251" s="39">
        <v>45340</v>
      </c>
      <c r="AB2251" s="39">
        <v>45341</v>
      </c>
      <c r="AC2251" s="34">
        <v>795.57</v>
      </c>
    </row>
    <row r="2252" spans="1:29" x14ac:dyDescent="0.2">
      <c r="A2252" s="66" t="s">
        <v>3600</v>
      </c>
      <c r="B2252" s="11" t="str">
        <f t="shared" si="268"/>
        <v xml:space="preserve"> - </v>
      </c>
      <c r="C2252" s="11" t="str">
        <f t="shared" si="268"/>
        <v/>
      </c>
      <c r="D2252" s="62" t="s">
        <v>6449</v>
      </c>
      <c r="E2252" s="11" t="str">
        <f t="shared" si="269"/>
        <v/>
      </c>
      <c r="F2252" s="66"/>
      <c r="G2252" s="64" t="str">
        <f t="shared" si="270"/>
        <v>The Ring</v>
      </c>
      <c r="H2252" s="66"/>
      <c r="I2252" s="65" t="str">
        <f t="shared" si="271"/>
        <v>Level 00</v>
      </c>
      <c r="J2252" s="66"/>
      <c r="K2252" s="67" t="str">
        <f t="shared" si="266"/>
        <v>Zone R3</v>
      </c>
      <c r="L2252" s="66"/>
      <c r="M2252" s="68" t="str">
        <f t="shared" si="267"/>
        <v>R3 / E0</v>
      </c>
      <c r="N2252" s="66"/>
      <c r="O2252" s="69" t="str">
        <f t="shared" si="264"/>
        <v>S. K. CL.</v>
      </c>
      <c r="P2252" s="66"/>
      <c r="Q2252" s="70" t="str">
        <f t="shared" si="265"/>
        <v>R2 / J1</v>
      </c>
      <c r="R2252" s="66"/>
      <c r="S2252" s="66"/>
      <c r="T2252" s="11" t="s">
        <v>6719</v>
      </c>
      <c r="U2252" s="11" t="s">
        <v>6719</v>
      </c>
      <c r="V2252" s="11" t="s">
        <v>6416</v>
      </c>
      <c r="W2252" s="59" t="s">
        <v>6416</v>
      </c>
      <c r="X2252" s="59" t="str">
        <f>CONCATENATE(D2252,F2252,H2252,J2252,L2252,N2252,P2252,R2252)</f>
        <v>Construction</v>
      </c>
      <c r="Y2252" s="11" t="s">
        <v>3601</v>
      </c>
      <c r="Z2252" s="32">
        <v>2</v>
      </c>
      <c r="AA2252" s="39">
        <v>45340</v>
      </c>
      <c r="AB2252" s="39">
        <v>45341</v>
      </c>
      <c r="AC2252" s="34">
        <v>583.46</v>
      </c>
    </row>
    <row r="2253" spans="1:29" x14ac:dyDescent="0.2">
      <c r="A2253" s="63" t="s">
        <v>3602</v>
      </c>
      <c r="B2253" s="8" t="str">
        <f t="shared" si="268"/>
        <v xml:space="preserve"> - </v>
      </c>
      <c r="C2253" s="8" t="str">
        <f t="shared" si="268"/>
        <v/>
      </c>
      <c r="D2253" s="62" t="s">
        <v>6449</v>
      </c>
      <c r="E2253" s="8" t="str">
        <f t="shared" si="269"/>
        <v/>
      </c>
      <c r="F2253" s="63"/>
      <c r="G2253" s="64" t="str">
        <f t="shared" si="270"/>
        <v>The Ring</v>
      </c>
      <c r="H2253" s="63"/>
      <c r="I2253" s="65" t="str">
        <f t="shared" si="271"/>
        <v>Level 00</v>
      </c>
      <c r="J2253" s="63"/>
      <c r="K2253" s="67" t="str">
        <f t="shared" si="266"/>
        <v>Zone R3</v>
      </c>
      <c r="L2253" s="63"/>
      <c r="M2253" s="68" t="str">
        <f t="shared" si="267"/>
        <v>R3 / E0</v>
      </c>
      <c r="N2253" s="63"/>
      <c r="O2253" s="69" t="str">
        <f t="shared" ref="O2253:O2316" si="272">IF(N2253="",O2252,TRIM(N2253))</f>
        <v>S. K. CL.</v>
      </c>
      <c r="P2253" s="63"/>
      <c r="Q2253" s="70" t="str">
        <f t="shared" si="265"/>
        <v>R2 / J1</v>
      </c>
      <c r="R2253" s="63"/>
      <c r="S2253" s="63"/>
      <c r="T2253" s="8" t="s">
        <v>6719</v>
      </c>
      <c r="U2253" s="8" t="s">
        <v>6719</v>
      </c>
      <c r="V2253" s="8" t="s">
        <v>6416</v>
      </c>
      <c r="W2253" s="59" t="s">
        <v>6416</v>
      </c>
      <c r="X2253" s="59" t="str">
        <f>CONCATENATE(D2253,F2253,H2253,J2253,L2253,N2253,P2253,R2253)</f>
        <v>Construction</v>
      </c>
      <c r="Y2253" s="8" t="s">
        <v>3603</v>
      </c>
      <c r="Z2253" s="23">
        <v>2</v>
      </c>
      <c r="AA2253" s="35">
        <v>45342</v>
      </c>
      <c r="AB2253" s="35">
        <v>45343</v>
      </c>
      <c r="AC2253" s="42">
        <v>1864.08</v>
      </c>
    </row>
    <row r="2254" spans="1:29" x14ac:dyDescent="0.2">
      <c r="A2254" s="69" t="s">
        <v>1288</v>
      </c>
      <c r="B2254" s="3" t="str">
        <f t="shared" si="268"/>
        <v/>
      </c>
      <c r="C2254" s="3" t="str">
        <f t="shared" si="268"/>
        <v>R3 / E0 - Zone R3 - Level 00 - The Ring - Construction</v>
      </c>
      <c r="D2254" s="62" t="s">
        <v>6449</v>
      </c>
      <c r="E2254" s="3" t="str">
        <f t="shared" si="269"/>
        <v>R3 / E0</v>
      </c>
      <c r="F2254" s="92"/>
      <c r="G2254" s="64" t="str">
        <f>IF(F2254="",G2253,TRIM(F2254))</f>
        <v>The Ring</v>
      </c>
      <c r="H2254" s="92"/>
      <c r="I2254" s="65" t="str">
        <f>IF(H2254="",I2253,TRIM(H2254))</f>
        <v>Level 00</v>
      </c>
      <c r="J2254" s="92"/>
      <c r="K2254" s="67" t="str">
        <f>IF(J2254="",K2253,TRIM(J2254))</f>
        <v>Zone R3</v>
      </c>
      <c r="L2254" s="92"/>
      <c r="M2254" s="68" t="str">
        <f>IF(L2254="",M2253,TRIM(L2254))</f>
        <v>R3 / E0</v>
      </c>
      <c r="N2254" s="69" t="s">
        <v>1288</v>
      </c>
      <c r="O2254" s="69" t="str">
        <f>IF(N2254="",O2253,TRIM(N2254))</f>
        <v>S. K. CR.</v>
      </c>
      <c r="P2254" s="92"/>
      <c r="Q2254" s="70" t="str">
        <f>IF(P2254="",Q2253,TRIM(P2254))</f>
        <v>R2 / J1</v>
      </c>
      <c r="R2254" s="92"/>
      <c r="S2254" s="92"/>
      <c r="T2254" s="3" t="s">
        <v>6720</v>
      </c>
      <c r="U2254" s="3" t="s">
        <v>6720</v>
      </c>
      <c r="V2254" s="3" t="s">
        <v>6720</v>
      </c>
      <c r="W2254" s="59" t="s">
        <v>1288</v>
      </c>
      <c r="X2254" s="59" t="str">
        <f>CONCATENATE(D2254,F2254,H2254,J2254,L2254,N2254,P2254,R2254)</f>
        <v>Construction            S. K. CR.</v>
      </c>
      <c r="Y2254" s="3"/>
      <c r="Z2254" s="49">
        <v>5</v>
      </c>
      <c r="AA2254" s="50">
        <v>45342</v>
      </c>
      <c r="AB2254" s="50">
        <v>45348</v>
      </c>
      <c r="AC2254" s="52">
        <v>14912.61</v>
      </c>
    </row>
    <row r="2255" spans="1:29" ht="25.5" x14ac:dyDescent="0.2">
      <c r="A2255" s="66" t="s">
        <v>3604</v>
      </c>
      <c r="B2255" s="11" t="str">
        <f t="shared" si="268"/>
        <v xml:space="preserve"> - R3 / E0 - Zone R3 - Level 00 - The Ring - Construction</v>
      </c>
      <c r="C2255" s="11" t="str">
        <f t="shared" si="268"/>
        <v/>
      </c>
      <c r="D2255" s="62" t="s">
        <v>6449</v>
      </c>
      <c r="E2255" s="11" t="str">
        <f t="shared" si="269"/>
        <v/>
      </c>
      <c r="F2255" s="66"/>
      <c r="G2255" s="64" t="str">
        <f t="shared" si="270"/>
        <v>The Ring</v>
      </c>
      <c r="H2255" s="66"/>
      <c r="I2255" s="65" t="str">
        <f t="shared" si="271"/>
        <v>Level 00</v>
      </c>
      <c r="J2255" s="66"/>
      <c r="K2255" s="67" t="str">
        <f t="shared" si="266"/>
        <v>Zone R3</v>
      </c>
      <c r="L2255" s="66"/>
      <c r="M2255" s="68" t="str">
        <f t="shared" si="267"/>
        <v>R3 / E0</v>
      </c>
      <c r="N2255" s="66"/>
      <c r="O2255" s="69" t="str">
        <f t="shared" si="272"/>
        <v>S. K. CR.</v>
      </c>
      <c r="P2255" s="66"/>
      <c r="Q2255" s="70" t="str">
        <f t="shared" ref="Q2255:Q2316" si="273">IF(P2255="",Q2254,TRIM(P2255))</f>
        <v>R2 / J1</v>
      </c>
      <c r="R2255" s="66"/>
      <c r="S2255" s="66"/>
      <c r="T2255" s="11" t="s">
        <v>6720</v>
      </c>
      <c r="U2255" s="11" t="s">
        <v>6720</v>
      </c>
      <c r="V2255" s="11" t="s">
        <v>6416</v>
      </c>
      <c r="W2255" s="59" t="s">
        <v>6416</v>
      </c>
      <c r="X2255" s="59" t="str">
        <f>CONCATENATE(D2255,F2255,H2255,J2255,L2255,N2255,P2255,R2255)</f>
        <v>Construction</v>
      </c>
      <c r="Y2255" s="11" t="s">
        <v>3605</v>
      </c>
      <c r="Z2255" s="32">
        <v>3</v>
      </c>
      <c r="AA2255" s="39">
        <v>45342</v>
      </c>
      <c r="AB2255" s="39">
        <v>45346</v>
      </c>
      <c r="AC2255" s="48">
        <v>8071.25</v>
      </c>
    </row>
    <row r="2256" spans="1:29" x14ac:dyDescent="0.2">
      <c r="A2256" s="66" t="s">
        <v>3606</v>
      </c>
      <c r="B2256" s="11" t="str">
        <f t="shared" si="268"/>
        <v xml:space="preserve"> - </v>
      </c>
      <c r="C2256" s="11" t="str">
        <f t="shared" si="268"/>
        <v/>
      </c>
      <c r="D2256" s="62" t="s">
        <v>6449</v>
      </c>
      <c r="E2256" s="11" t="str">
        <f t="shared" si="269"/>
        <v/>
      </c>
      <c r="F2256" s="66"/>
      <c r="G2256" s="64" t="str">
        <f t="shared" si="270"/>
        <v>The Ring</v>
      </c>
      <c r="H2256" s="66"/>
      <c r="I2256" s="65" t="str">
        <f t="shared" si="271"/>
        <v>Level 00</v>
      </c>
      <c r="J2256" s="66"/>
      <c r="K2256" s="67" t="str">
        <f t="shared" si="266"/>
        <v>Zone R3</v>
      </c>
      <c r="L2256" s="66"/>
      <c r="M2256" s="68" t="str">
        <f t="shared" si="267"/>
        <v>R3 / E0</v>
      </c>
      <c r="N2256" s="66"/>
      <c r="O2256" s="69" t="str">
        <f t="shared" si="272"/>
        <v>S. K. CR.</v>
      </c>
      <c r="P2256" s="66"/>
      <c r="Q2256" s="70" t="str">
        <f t="shared" si="273"/>
        <v>R2 / J1</v>
      </c>
      <c r="R2256" s="66"/>
      <c r="S2256" s="66"/>
      <c r="T2256" s="11" t="s">
        <v>6720</v>
      </c>
      <c r="U2256" s="11" t="s">
        <v>6720</v>
      </c>
      <c r="V2256" s="11" t="s">
        <v>6416</v>
      </c>
      <c r="W2256" s="59" t="s">
        <v>6416</v>
      </c>
      <c r="X2256" s="59" t="str">
        <f>CONCATENATE(D2256,F2256,H2256,J2256,L2256,N2256,P2256,R2256)</f>
        <v>Construction</v>
      </c>
      <c r="Y2256" s="11" t="s">
        <v>3607</v>
      </c>
      <c r="Z2256" s="32">
        <v>3</v>
      </c>
      <c r="AA2256" s="39">
        <v>45342</v>
      </c>
      <c r="AB2256" s="39">
        <v>45346</v>
      </c>
      <c r="AC2256" s="48">
        <v>3598.26</v>
      </c>
    </row>
    <row r="2257" spans="1:29" x14ac:dyDescent="0.2">
      <c r="A2257" s="66" t="s">
        <v>3608</v>
      </c>
      <c r="B2257" s="11" t="str">
        <f t="shared" si="268"/>
        <v xml:space="preserve"> - </v>
      </c>
      <c r="C2257" s="11" t="str">
        <f t="shared" si="268"/>
        <v/>
      </c>
      <c r="D2257" s="62" t="s">
        <v>6449</v>
      </c>
      <c r="E2257" s="11" t="str">
        <f t="shared" si="269"/>
        <v/>
      </c>
      <c r="F2257" s="66"/>
      <c r="G2257" s="64" t="str">
        <f t="shared" si="270"/>
        <v>The Ring</v>
      </c>
      <c r="H2257" s="66"/>
      <c r="I2257" s="65" t="str">
        <f t="shared" si="271"/>
        <v>Level 00</v>
      </c>
      <c r="J2257" s="66"/>
      <c r="K2257" s="67" t="str">
        <f t="shared" si="266"/>
        <v>Zone R3</v>
      </c>
      <c r="L2257" s="66"/>
      <c r="M2257" s="68" t="str">
        <f t="shared" si="267"/>
        <v>R3 / E0</v>
      </c>
      <c r="N2257" s="66"/>
      <c r="O2257" s="69" t="str">
        <f t="shared" si="272"/>
        <v>S. K. CR.</v>
      </c>
      <c r="P2257" s="66"/>
      <c r="Q2257" s="70" t="str">
        <f t="shared" si="273"/>
        <v>R2 / J1</v>
      </c>
      <c r="R2257" s="66"/>
      <c r="S2257" s="66"/>
      <c r="T2257" s="11" t="s">
        <v>6720</v>
      </c>
      <c r="U2257" s="11" t="s">
        <v>6720</v>
      </c>
      <c r="V2257" s="11" t="s">
        <v>6416</v>
      </c>
      <c r="W2257" s="59" t="s">
        <v>6416</v>
      </c>
      <c r="X2257" s="59" t="str">
        <f>CONCATENATE(D2257,F2257,H2257,J2257,L2257,N2257,P2257,R2257)</f>
        <v>Construction</v>
      </c>
      <c r="Y2257" s="11" t="s">
        <v>3609</v>
      </c>
      <c r="Z2257" s="32">
        <v>2</v>
      </c>
      <c r="AA2257" s="39">
        <v>45343</v>
      </c>
      <c r="AB2257" s="39">
        <v>45346</v>
      </c>
      <c r="AC2257" s="34">
        <v>795.57</v>
      </c>
    </row>
    <row r="2258" spans="1:29" x14ac:dyDescent="0.2">
      <c r="A2258" s="66" t="s">
        <v>3610</v>
      </c>
      <c r="B2258" s="11" t="str">
        <f t="shared" si="268"/>
        <v xml:space="preserve"> - </v>
      </c>
      <c r="C2258" s="11" t="str">
        <f t="shared" si="268"/>
        <v/>
      </c>
      <c r="D2258" s="62" t="s">
        <v>6449</v>
      </c>
      <c r="E2258" s="11" t="str">
        <f t="shared" si="269"/>
        <v/>
      </c>
      <c r="F2258" s="66"/>
      <c r="G2258" s="64" t="str">
        <f t="shared" si="270"/>
        <v>The Ring</v>
      </c>
      <c r="H2258" s="66"/>
      <c r="I2258" s="65" t="str">
        <f t="shared" si="271"/>
        <v>Level 00</v>
      </c>
      <c r="J2258" s="66"/>
      <c r="K2258" s="67" t="str">
        <f t="shared" si="266"/>
        <v>Zone R3</v>
      </c>
      <c r="L2258" s="66"/>
      <c r="M2258" s="68" t="str">
        <f t="shared" si="267"/>
        <v>R3 / E0</v>
      </c>
      <c r="N2258" s="66"/>
      <c r="O2258" s="69" t="str">
        <f t="shared" si="272"/>
        <v>S. K. CR.</v>
      </c>
      <c r="P2258" s="66"/>
      <c r="Q2258" s="70" t="str">
        <f t="shared" si="273"/>
        <v>R2 / J1</v>
      </c>
      <c r="R2258" s="66"/>
      <c r="S2258" s="66"/>
      <c r="T2258" s="11" t="s">
        <v>6720</v>
      </c>
      <c r="U2258" s="11" t="s">
        <v>6720</v>
      </c>
      <c r="V2258" s="11" t="s">
        <v>6416</v>
      </c>
      <c r="W2258" s="59" t="s">
        <v>6416</v>
      </c>
      <c r="X2258" s="59" t="str">
        <f>CONCATENATE(D2258,F2258,H2258,J2258,L2258,N2258,P2258,R2258)</f>
        <v>Construction</v>
      </c>
      <c r="Y2258" s="11" t="s">
        <v>3611</v>
      </c>
      <c r="Z2258" s="32">
        <v>2</v>
      </c>
      <c r="AA2258" s="39">
        <v>45343</v>
      </c>
      <c r="AB2258" s="39">
        <v>45346</v>
      </c>
      <c r="AC2258" s="34">
        <v>583.46</v>
      </c>
    </row>
    <row r="2259" spans="1:29" x14ac:dyDescent="0.2">
      <c r="A2259" s="63" t="s">
        <v>3612</v>
      </c>
      <c r="B2259" s="8" t="str">
        <f t="shared" si="268"/>
        <v xml:space="preserve"> - </v>
      </c>
      <c r="C2259" s="8" t="str">
        <f t="shared" si="268"/>
        <v/>
      </c>
      <c r="D2259" s="62" t="s">
        <v>6449</v>
      </c>
      <c r="E2259" s="8" t="str">
        <f t="shared" si="269"/>
        <v/>
      </c>
      <c r="F2259" s="63"/>
      <c r="G2259" s="64" t="str">
        <f t="shared" si="270"/>
        <v>The Ring</v>
      </c>
      <c r="H2259" s="63"/>
      <c r="I2259" s="65" t="str">
        <f t="shared" si="271"/>
        <v>Level 00</v>
      </c>
      <c r="J2259" s="63"/>
      <c r="K2259" s="67" t="str">
        <f t="shared" si="266"/>
        <v>Zone R3</v>
      </c>
      <c r="L2259" s="63"/>
      <c r="M2259" s="68" t="str">
        <f t="shared" si="267"/>
        <v>R3 / E0</v>
      </c>
      <c r="N2259" s="63"/>
      <c r="O2259" s="69" t="str">
        <f t="shared" si="272"/>
        <v>S. K. CR.</v>
      </c>
      <c r="P2259" s="63"/>
      <c r="Q2259" s="70" t="str">
        <f t="shared" si="273"/>
        <v>R2 / J1</v>
      </c>
      <c r="R2259" s="63"/>
      <c r="S2259" s="63"/>
      <c r="T2259" s="8" t="s">
        <v>6720</v>
      </c>
      <c r="U2259" s="8" t="s">
        <v>6720</v>
      </c>
      <c r="V2259" s="8" t="s">
        <v>6416</v>
      </c>
      <c r="W2259" s="59" t="s">
        <v>6416</v>
      </c>
      <c r="X2259" s="59" t="str">
        <f>CONCATENATE(D2259,F2259,H2259,J2259,L2259,N2259,P2259,R2259)</f>
        <v>Construction</v>
      </c>
      <c r="Y2259" s="8" t="s">
        <v>3613</v>
      </c>
      <c r="Z2259" s="23">
        <v>2</v>
      </c>
      <c r="AA2259" s="35">
        <v>45347</v>
      </c>
      <c r="AB2259" s="35">
        <v>45348</v>
      </c>
      <c r="AC2259" s="42">
        <v>1864.08</v>
      </c>
    </row>
    <row r="2260" spans="1:29" x14ac:dyDescent="0.2">
      <c r="A2260" s="69" t="s">
        <v>1222</v>
      </c>
      <c r="B2260" s="3" t="str">
        <f t="shared" si="268"/>
        <v/>
      </c>
      <c r="C2260" s="3" t="str">
        <f t="shared" si="268"/>
        <v>R3 / E0 - Zone R3 - Level 00 - The Ring - Construction</v>
      </c>
      <c r="D2260" s="62" t="s">
        <v>6449</v>
      </c>
      <c r="E2260" s="3" t="str">
        <f t="shared" si="269"/>
        <v>R3 / E0</v>
      </c>
      <c r="F2260" s="92"/>
      <c r="G2260" s="64" t="str">
        <f>IF(F2260="",G2259,TRIM(F2260))</f>
        <v>The Ring</v>
      </c>
      <c r="H2260" s="92"/>
      <c r="I2260" s="65" t="str">
        <f>IF(H2260="",I2259,TRIM(H2260))</f>
        <v>Level 00</v>
      </c>
      <c r="J2260" s="92"/>
      <c r="K2260" s="67" t="str">
        <f>IF(J2260="",K2259,TRIM(J2260))</f>
        <v>Zone R3</v>
      </c>
      <c r="L2260" s="92"/>
      <c r="M2260" s="68" t="str">
        <f>IF(L2260="",M2259,TRIM(L2260))</f>
        <v>R3 / E0</v>
      </c>
      <c r="N2260" s="69" t="s">
        <v>1222</v>
      </c>
      <c r="O2260" s="69" t="str">
        <f>IF(N2260="",O2259,TRIM(N2260))</f>
        <v>S. DQ. R.</v>
      </c>
      <c r="P2260" s="92"/>
      <c r="Q2260" s="70" t="str">
        <f>IF(P2260="",Q2259,TRIM(P2260))</f>
        <v>R2 / J1</v>
      </c>
      <c r="R2260" s="92"/>
      <c r="S2260" s="92"/>
      <c r="T2260" s="3" t="s">
        <v>6714</v>
      </c>
      <c r="U2260" s="3" t="s">
        <v>6714</v>
      </c>
      <c r="V2260" s="3" t="s">
        <v>6714</v>
      </c>
      <c r="W2260" s="59" t="s">
        <v>1222</v>
      </c>
      <c r="X2260" s="59" t="str">
        <f>CONCATENATE(D2260,F2260,H2260,J2260,L2260,N2260,P2260,R2260)</f>
        <v>Construction            S. DQ. R.</v>
      </c>
      <c r="Y2260" s="3"/>
      <c r="Z2260" s="49">
        <v>5</v>
      </c>
      <c r="AA2260" s="50">
        <v>45347</v>
      </c>
      <c r="AB2260" s="50">
        <v>45351</v>
      </c>
      <c r="AC2260" s="52">
        <v>14912.61</v>
      </c>
    </row>
    <row r="2261" spans="1:29" ht="25.5" x14ac:dyDescent="0.2">
      <c r="A2261" s="66" t="s">
        <v>3614</v>
      </c>
      <c r="B2261" s="11" t="str">
        <f t="shared" si="268"/>
        <v xml:space="preserve"> - R3 / E0 - Zone R3 - Level 00 - The Ring - Construction</v>
      </c>
      <c r="C2261" s="11" t="str">
        <f t="shared" si="268"/>
        <v/>
      </c>
      <c r="D2261" s="62" t="s">
        <v>6449</v>
      </c>
      <c r="E2261" s="11" t="str">
        <f t="shared" si="269"/>
        <v/>
      </c>
      <c r="F2261" s="66"/>
      <c r="G2261" s="64" t="str">
        <f t="shared" si="270"/>
        <v>The Ring</v>
      </c>
      <c r="H2261" s="66"/>
      <c r="I2261" s="65" t="str">
        <f t="shared" si="271"/>
        <v>Level 00</v>
      </c>
      <c r="J2261" s="66"/>
      <c r="K2261" s="67" t="str">
        <f t="shared" si="266"/>
        <v>Zone R3</v>
      </c>
      <c r="L2261" s="66"/>
      <c r="M2261" s="68" t="str">
        <f t="shared" si="267"/>
        <v>R3 / E0</v>
      </c>
      <c r="N2261" s="66"/>
      <c r="O2261" s="69" t="str">
        <f t="shared" si="272"/>
        <v>S. DQ. R.</v>
      </c>
      <c r="P2261" s="66"/>
      <c r="Q2261" s="70" t="str">
        <f t="shared" si="273"/>
        <v>R2 / J1</v>
      </c>
      <c r="R2261" s="66"/>
      <c r="S2261" s="66"/>
      <c r="T2261" s="11" t="s">
        <v>6714</v>
      </c>
      <c r="U2261" s="11" t="s">
        <v>6714</v>
      </c>
      <c r="V2261" s="11" t="s">
        <v>6416</v>
      </c>
      <c r="W2261" s="59" t="s">
        <v>6416</v>
      </c>
      <c r="X2261" s="59" t="str">
        <f>CONCATENATE(D2261,F2261,H2261,J2261,L2261,N2261,P2261,R2261)</f>
        <v>Construction</v>
      </c>
      <c r="Y2261" s="11" t="s">
        <v>3615</v>
      </c>
      <c r="Z2261" s="32">
        <v>3</v>
      </c>
      <c r="AA2261" s="39">
        <v>45347</v>
      </c>
      <c r="AB2261" s="39">
        <v>45349</v>
      </c>
      <c r="AC2261" s="48">
        <v>8071.25</v>
      </c>
    </row>
    <row r="2262" spans="1:29" x14ac:dyDescent="0.2">
      <c r="A2262" s="66" t="s">
        <v>3616</v>
      </c>
      <c r="B2262" s="11" t="str">
        <f t="shared" si="268"/>
        <v xml:space="preserve"> - </v>
      </c>
      <c r="C2262" s="11" t="str">
        <f t="shared" si="268"/>
        <v/>
      </c>
      <c r="D2262" s="62" t="s">
        <v>6449</v>
      </c>
      <c r="E2262" s="11" t="str">
        <f t="shared" si="269"/>
        <v/>
      </c>
      <c r="F2262" s="66"/>
      <c r="G2262" s="64" t="str">
        <f t="shared" si="270"/>
        <v>The Ring</v>
      </c>
      <c r="H2262" s="66"/>
      <c r="I2262" s="65" t="str">
        <f t="shared" si="271"/>
        <v>Level 00</v>
      </c>
      <c r="J2262" s="66"/>
      <c r="K2262" s="67" t="str">
        <f t="shared" si="266"/>
        <v>Zone R3</v>
      </c>
      <c r="L2262" s="66"/>
      <c r="M2262" s="68" t="str">
        <f t="shared" si="267"/>
        <v>R3 / E0</v>
      </c>
      <c r="N2262" s="66"/>
      <c r="O2262" s="69" t="str">
        <f t="shared" si="272"/>
        <v>S. DQ. R.</v>
      </c>
      <c r="P2262" s="66"/>
      <c r="Q2262" s="70" t="str">
        <f t="shared" si="273"/>
        <v>R2 / J1</v>
      </c>
      <c r="R2262" s="66"/>
      <c r="S2262" s="66"/>
      <c r="T2262" s="11" t="s">
        <v>6714</v>
      </c>
      <c r="U2262" s="11" t="s">
        <v>6714</v>
      </c>
      <c r="V2262" s="11" t="s">
        <v>6416</v>
      </c>
      <c r="W2262" s="59" t="s">
        <v>6416</v>
      </c>
      <c r="X2262" s="59" t="str">
        <f>CONCATENATE(D2262,F2262,H2262,J2262,L2262,N2262,P2262,R2262)</f>
        <v>Construction</v>
      </c>
      <c r="Y2262" s="11" t="s">
        <v>3617</v>
      </c>
      <c r="Z2262" s="32">
        <v>3</v>
      </c>
      <c r="AA2262" s="39">
        <v>45347</v>
      </c>
      <c r="AB2262" s="39">
        <v>45349</v>
      </c>
      <c r="AC2262" s="48">
        <v>3598.26</v>
      </c>
    </row>
    <row r="2263" spans="1:29" x14ac:dyDescent="0.2">
      <c r="A2263" s="66" t="s">
        <v>3618</v>
      </c>
      <c r="B2263" s="11" t="str">
        <f t="shared" si="268"/>
        <v xml:space="preserve"> - </v>
      </c>
      <c r="C2263" s="11" t="str">
        <f t="shared" si="268"/>
        <v/>
      </c>
      <c r="D2263" s="62" t="s">
        <v>6449</v>
      </c>
      <c r="E2263" s="11" t="str">
        <f t="shared" si="269"/>
        <v/>
      </c>
      <c r="F2263" s="66"/>
      <c r="G2263" s="64" t="str">
        <f t="shared" si="270"/>
        <v>The Ring</v>
      </c>
      <c r="H2263" s="66"/>
      <c r="I2263" s="65" t="str">
        <f t="shared" si="271"/>
        <v>Level 00</v>
      </c>
      <c r="J2263" s="66"/>
      <c r="K2263" s="67" t="str">
        <f t="shared" si="266"/>
        <v>Zone R3</v>
      </c>
      <c r="L2263" s="66"/>
      <c r="M2263" s="68" t="str">
        <f t="shared" si="267"/>
        <v>R3 / E0</v>
      </c>
      <c r="N2263" s="66"/>
      <c r="O2263" s="69" t="str">
        <f t="shared" si="272"/>
        <v>S. DQ. R.</v>
      </c>
      <c r="P2263" s="66"/>
      <c r="Q2263" s="70" t="str">
        <f t="shared" si="273"/>
        <v>R2 / J1</v>
      </c>
      <c r="R2263" s="66"/>
      <c r="S2263" s="66"/>
      <c r="T2263" s="11" t="s">
        <v>6714</v>
      </c>
      <c r="U2263" s="11" t="s">
        <v>6714</v>
      </c>
      <c r="V2263" s="11" t="s">
        <v>6416</v>
      </c>
      <c r="W2263" s="59" t="s">
        <v>6416</v>
      </c>
      <c r="X2263" s="59" t="str">
        <f>CONCATENATE(D2263,F2263,H2263,J2263,L2263,N2263,P2263,R2263)</f>
        <v>Construction</v>
      </c>
      <c r="Y2263" s="11" t="s">
        <v>3619</v>
      </c>
      <c r="Z2263" s="32">
        <v>2</v>
      </c>
      <c r="AA2263" s="39">
        <v>45348</v>
      </c>
      <c r="AB2263" s="39">
        <v>45349</v>
      </c>
      <c r="AC2263" s="34">
        <v>795.57</v>
      </c>
    </row>
    <row r="2264" spans="1:29" x14ac:dyDescent="0.2">
      <c r="A2264" s="66" t="s">
        <v>3620</v>
      </c>
      <c r="B2264" s="11" t="str">
        <f t="shared" si="268"/>
        <v xml:space="preserve"> - </v>
      </c>
      <c r="C2264" s="11" t="str">
        <f t="shared" si="268"/>
        <v/>
      </c>
      <c r="D2264" s="62" t="s">
        <v>6449</v>
      </c>
      <c r="E2264" s="11" t="str">
        <f t="shared" si="269"/>
        <v/>
      </c>
      <c r="F2264" s="66"/>
      <c r="G2264" s="64" t="str">
        <f t="shared" si="270"/>
        <v>The Ring</v>
      </c>
      <c r="H2264" s="66"/>
      <c r="I2264" s="65" t="str">
        <f t="shared" si="271"/>
        <v>Level 00</v>
      </c>
      <c r="J2264" s="66"/>
      <c r="K2264" s="67" t="str">
        <f t="shared" si="266"/>
        <v>Zone R3</v>
      </c>
      <c r="L2264" s="66"/>
      <c r="M2264" s="68" t="str">
        <f t="shared" si="267"/>
        <v>R3 / E0</v>
      </c>
      <c r="N2264" s="66"/>
      <c r="O2264" s="69" t="str">
        <f t="shared" si="272"/>
        <v>S. DQ. R.</v>
      </c>
      <c r="P2264" s="66"/>
      <c r="Q2264" s="70" t="str">
        <f t="shared" si="273"/>
        <v>R2 / J1</v>
      </c>
      <c r="R2264" s="66"/>
      <c r="S2264" s="66"/>
      <c r="T2264" s="11" t="s">
        <v>6714</v>
      </c>
      <c r="U2264" s="11" t="s">
        <v>6714</v>
      </c>
      <c r="V2264" s="11" t="s">
        <v>6416</v>
      </c>
      <c r="W2264" s="59" t="s">
        <v>6416</v>
      </c>
      <c r="X2264" s="59" t="str">
        <f>CONCATENATE(D2264,F2264,H2264,J2264,L2264,N2264,P2264,R2264)</f>
        <v>Construction</v>
      </c>
      <c r="Y2264" s="11" t="s">
        <v>3621</v>
      </c>
      <c r="Z2264" s="32">
        <v>2</v>
      </c>
      <c r="AA2264" s="39">
        <v>45348</v>
      </c>
      <c r="AB2264" s="39">
        <v>45349</v>
      </c>
      <c r="AC2264" s="34">
        <v>583.46</v>
      </c>
    </row>
    <row r="2265" spans="1:29" x14ac:dyDescent="0.2">
      <c r="A2265" s="63" t="s">
        <v>3622</v>
      </c>
      <c r="B2265" s="8" t="str">
        <f t="shared" si="268"/>
        <v xml:space="preserve"> - </v>
      </c>
      <c r="C2265" s="8" t="str">
        <f t="shared" si="268"/>
        <v/>
      </c>
      <c r="D2265" s="62" t="s">
        <v>6449</v>
      </c>
      <c r="E2265" s="8" t="str">
        <f t="shared" si="269"/>
        <v/>
      </c>
      <c r="F2265" s="63"/>
      <c r="G2265" s="64" t="str">
        <f t="shared" si="270"/>
        <v>The Ring</v>
      </c>
      <c r="H2265" s="63"/>
      <c r="I2265" s="65" t="str">
        <f t="shared" si="271"/>
        <v>Level 00</v>
      </c>
      <c r="J2265" s="63"/>
      <c r="K2265" s="67" t="str">
        <f t="shared" si="266"/>
        <v>Zone R3</v>
      </c>
      <c r="L2265" s="63"/>
      <c r="M2265" s="68" t="str">
        <f t="shared" si="267"/>
        <v>R3 / E0</v>
      </c>
      <c r="N2265" s="63"/>
      <c r="O2265" s="69" t="str">
        <f t="shared" si="272"/>
        <v>S. DQ. R.</v>
      </c>
      <c r="P2265" s="63"/>
      <c r="Q2265" s="70" t="str">
        <f t="shared" si="273"/>
        <v>R2 / J1</v>
      </c>
      <c r="R2265" s="63"/>
      <c r="S2265" s="63"/>
      <c r="T2265" s="8" t="s">
        <v>6714</v>
      </c>
      <c r="U2265" s="8" t="s">
        <v>6714</v>
      </c>
      <c r="V2265" s="8" t="s">
        <v>6416</v>
      </c>
      <c r="W2265" s="59" t="s">
        <v>6416</v>
      </c>
      <c r="X2265" s="59" t="str">
        <f>CONCATENATE(D2265,F2265,H2265,J2265,L2265,N2265,P2265,R2265)</f>
        <v>Construction</v>
      </c>
      <c r="Y2265" s="8" t="s">
        <v>3623</v>
      </c>
      <c r="Z2265" s="23">
        <v>2</v>
      </c>
      <c r="AA2265" s="35">
        <v>45350</v>
      </c>
      <c r="AB2265" s="35">
        <v>45351</v>
      </c>
      <c r="AC2265" s="42">
        <v>1864.08</v>
      </c>
    </row>
    <row r="2266" spans="1:29" x14ac:dyDescent="0.2">
      <c r="A2266" s="68" t="s">
        <v>3624</v>
      </c>
      <c r="B2266" s="2" t="str">
        <f t="shared" si="268"/>
        <v/>
      </c>
      <c r="C2266" s="2" t="str">
        <f t="shared" si="268"/>
        <v>Zone R3 - Level 00 - The Ring - Construction</v>
      </c>
      <c r="D2266" s="62" t="s">
        <v>6449</v>
      </c>
      <c r="E2266" s="2" t="str">
        <f t="shared" si="269"/>
        <v>Zone R3</v>
      </c>
      <c r="F2266" s="92"/>
      <c r="G2266" s="64" t="str">
        <f>IF(F2266="",G2265,TRIM(F2266))</f>
        <v>The Ring</v>
      </c>
      <c r="H2266" s="92"/>
      <c r="I2266" s="65" t="str">
        <f>IF(H2266="",I2265,TRIM(H2266))</f>
        <v>Level 00</v>
      </c>
      <c r="J2266" s="92"/>
      <c r="K2266" s="67" t="str">
        <f>IF(J2266="",K2265,TRIM(J2266))</f>
        <v>Zone R3</v>
      </c>
      <c r="L2266" s="68" t="s">
        <v>3624</v>
      </c>
      <c r="M2266" s="68" t="str">
        <f>IF(L2266="",M2265,TRIM(L2266))</f>
        <v>R3 / F0</v>
      </c>
      <c r="N2266" s="92"/>
      <c r="O2266" s="69" t="str">
        <f>IF(N2266="",O2265,TRIM(N2266))</f>
        <v>S. DQ. R.</v>
      </c>
      <c r="P2266" s="92"/>
      <c r="Q2266" s="70" t="str">
        <f>IF(P2266="",Q2265,TRIM(P2266))</f>
        <v>R2 / J1</v>
      </c>
      <c r="R2266" s="92"/>
      <c r="S2266" s="92"/>
      <c r="T2266" s="2" t="s">
        <v>6777</v>
      </c>
      <c r="U2266" s="2" t="s">
        <v>6777</v>
      </c>
      <c r="V2266" s="2" t="s">
        <v>6777</v>
      </c>
      <c r="W2266" s="59" t="s">
        <v>3624</v>
      </c>
      <c r="X2266" s="59" t="str">
        <f>CONCATENATE(D2266,F2266,H2266,J2266,L2266,N2266,P2266,R2266)</f>
        <v>Construction          R3 / F0</v>
      </c>
      <c r="Y2266" s="2"/>
      <c r="Z2266" s="43">
        <v>19</v>
      </c>
      <c r="AA2266" s="44">
        <v>45353</v>
      </c>
      <c r="AB2266" s="44">
        <v>45374</v>
      </c>
      <c r="AC2266" s="47">
        <v>74563.070000000007</v>
      </c>
    </row>
    <row r="2267" spans="1:29" x14ac:dyDescent="0.2">
      <c r="A2267" s="69" t="s">
        <v>1200</v>
      </c>
      <c r="B2267" s="3" t="str">
        <f t="shared" si="268"/>
        <v>Zone R3 - Level 00 - The Ring - Construction</v>
      </c>
      <c r="C2267" s="3" t="str">
        <f t="shared" si="268"/>
        <v>R3 / F0 - Zone R3 - Level 00 - The Ring - Construction</v>
      </c>
      <c r="D2267" s="62" t="s">
        <v>6449</v>
      </c>
      <c r="E2267" s="3" t="str">
        <f t="shared" si="269"/>
        <v>R3 / F0</v>
      </c>
      <c r="F2267" s="92"/>
      <c r="G2267" s="64" t="str">
        <f t="shared" si="270"/>
        <v>The Ring</v>
      </c>
      <c r="H2267" s="92"/>
      <c r="I2267" s="65" t="str">
        <f t="shared" si="271"/>
        <v>Level 00</v>
      </c>
      <c r="J2267" s="92"/>
      <c r="K2267" s="67" t="str">
        <f t="shared" si="266"/>
        <v>Zone R3</v>
      </c>
      <c r="L2267" s="92"/>
      <c r="M2267" s="68" t="str">
        <f t="shared" si="267"/>
        <v>R3 / F0</v>
      </c>
      <c r="N2267" s="69" t="s">
        <v>1200</v>
      </c>
      <c r="O2267" s="69" t="str">
        <f t="shared" si="272"/>
        <v>S. K. R.</v>
      </c>
      <c r="P2267" s="92"/>
      <c r="Q2267" s="70" t="str">
        <f t="shared" si="273"/>
        <v>R2 / J1</v>
      </c>
      <c r="R2267" s="92"/>
      <c r="S2267" s="92"/>
      <c r="T2267" s="3" t="s">
        <v>6712</v>
      </c>
      <c r="U2267" s="3" t="s">
        <v>6712</v>
      </c>
      <c r="V2267" s="3" t="s">
        <v>6712</v>
      </c>
      <c r="W2267" s="59" t="s">
        <v>1200</v>
      </c>
      <c r="X2267" s="59" t="str">
        <f>CONCATENATE(D2267,F2267,H2267,J2267,L2267,N2267,P2267,R2267)</f>
        <v>Construction            S. K. R.</v>
      </c>
      <c r="Y2267" s="3"/>
      <c r="Z2267" s="49">
        <v>5</v>
      </c>
      <c r="AA2267" s="50">
        <v>45353</v>
      </c>
      <c r="AB2267" s="50">
        <v>45357</v>
      </c>
      <c r="AC2267" s="52">
        <v>14912.61</v>
      </c>
    </row>
    <row r="2268" spans="1:29" ht="25.5" x14ac:dyDescent="0.2">
      <c r="A2268" s="66" t="s">
        <v>3625</v>
      </c>
      <c r="B2268" s="11" t="str">
        <f t="shared" si="268"/>
        <v xml:space="preserve"> - R3 / F0 - Zone R3 - Level 00 - The Ring - Construction</v>
      </c>
      <c r="C2268" s="11" t="str">
        <f t="shared" si="268"/>
        <v/>
      </c>
      <c r="D2268" s="62" t="s">
        <v>6449</v>
      </c>
      <c r="E2268" s="11" t="str">
        <f t="shared" si="269"/>
        <v/>
      </c>
      <c r="F2268" s="66"/>
      <c r="G2268" s="64" t="str">
        <f t="shared" si="270"/>
        <v>The Ring</v>
      </c>
      <c r="H2268" s="66"/>
      <c r="I2268" s="65" t="str">
        <f t="shared" si="271"/>
        <v>Level 00</v>
      </c>
      <c r="J2268" s="66"/>
      <c r="K2268" s="67" t="str">
        <f t="shared" si="266"/>
        <v>Zone R3</v>
      </c>
      <c r="L2268" s="66"/>
      <c r="M2268" s="68" t="str">
        <f t="shared" si="267"/>
        <v>R3 / F0</v>
      </c>
      <c r="N2268" s="66"/>
      <c r="O2268" s="69" t="str">
        <f t="shared" si="272"/>
        <v>S. K. R.</v>
      </c>
      <c r="P2268" s="66"/>
      <c r="Q2268" s="70" t="str">
        <f t="shared" si="273"/>
        <v>R2 / J1</v>
      </c>
      <c r="R2268" s="66"/>
      <c r="S2268" s="66"/>
      <c r="T2268" s="11" t="s">
        <v>6712</v>
      </c>
      <c r="U2268" s="11" t="s">
        <v>6712</v>
      </c>
      <c r="V2268" s="11" t="s">
        <v>6416</v>
      </c>
      <c r="W2268" s="59" t="s">
        <v>6416</v>
      </c>
      <c r="X2268" s="59" t="str">
        <f>CONCATENATE(D2268,F2268,H2268,J2268,L2268,N2268,P2268,R2268)</f>
        <v>Construction</v>
      </c>
      <c r="Y2268" s="11" t="s">
        <v>3626</v>
      </c>
      <c r="Z2268" s="32">
        <v>3</v>
      </c>
      <c r="AA2268" s="39">
        <v>45353</v>
      </c>
      <c r="AB2268" s="39">
        <v>45355</v>
      </c>
      <c r="AC2268" s="48">
        <v>8071.25</v>
      </c>
    </row>
    <row r="2269" spans="1:29" x14ac:dyDescent="0.2">
      <c r="A2269" s="66" t="s">
        <v>3627</v>
      </c>
      <c r="B2269" s="11" t="str">
        <f t="shared" si="268"/>
        <v xml:space="preserve"> - </v>
      </c>
      <c r="C2269" s="11" t="str">
        <f t="shared" si="268"/>
        <v/>
      </c>
      <c r="D2269" s="62" t="s">
        <v>6449</v>
      </c>
      <c r="E2269" s="11" t="str">
        <f t="shared" si="269"/>
        <v/>
      </c>
      <c r="F2269" s="66"/>
      <c r="G2269" s="64" t="str">
        <f t="shared" si="270"/>
        <v>The Ring</v>
      </c>
      <c r="H2269" s="66"/>
      <c r="I2269" s="65" t="str">
        <f t="shared" si="271"/>
        <v>Level 00</v>
      </c>
      <c r="J2269" s="66"/>
      <c r="K2269" s="67" t="str">
        <f t="shared" si="266"/>
        <v>Zone R3</v>
      </c>
      <c r="L2269" s="66"/>
      <c r="M2269" s="68" t="str">
        <f t="shared" si="267"/>
        <v>R3 / F0</v>
      </c>
      <c r="N2269" s="66"/>
      <c r="O2269" s="69" t="str">
        <f t="shared" si="272"/>
        <v>S. K. R.</v>
      </c>
      <c r="P2269" s="66"/>
      <c r="Q2269" s="70" t="str">
        <f t="shared" si="273"/>
        <v>R2 / J1</v>
      </c>
      <c r="R2269" s="66"/>
      <c r="S2269" s="66"/>
      <c r="T2269" s="11" t="s">
        <v>6712</v>
      </c>
      <c r="U2269" s="11" t="s">
        <v>6712</v>
      </c>
      <c r="V2269" s="11" t="s">
        <v>6416</v>
      </c>
      <c r="W2269" s="59" t="s">
        <v>6416</v>
      </c>
      <c r="X2269" s="59" t="str">
        <f>CONCATENATE(D2269,F2269,H2269,J2269,L2269,N2269,P2269,R2269)</f>
        <v>Construction</v>
      </c>
      <c r="Y2269" s="11" t="s">
        <v>3628</v>
      </c>
      <c r="Z2269" s="32">
        <v>3</v>
      </c>
      <c r="AA2269" s="39">
        <v>45353</v>
      </c>
      <c r="AB2269" s="39">
        <v>45355</v>
      </c>
      <c r="AC2269" s="48">
        <v>3598.26</v>
      </c>
    </row>
    <row r="2270" spans="1:29" x14ac:dyDescent="0.2">
      <c r="A2270" s="66" t="s">
        <v>3629</v>
      </c>
      <c r="B2270" s="11" t="str">
        <f t="shared" si="268"/>
        <v xml:space="preserve"> - </v>
      </c>
      <c r="C2270" s="11" t="str">
        <f t="shared" si="268"/>
        <v/>
      </c>
      <c r="D2270" s="62" t="s">
        <v>6449</v>
      </c>
      <c r="E2270" s="11" t="str">
        <f t="shared" si="269"/>
        <v/>
      </c>
      <c r="F2270" s="66"/>
      <c r="G2270" s="64" t="str">
        <f t="shared" si="270"/>
        <v>The Ring</v>
      </c>
      <c r="H2270" s="66"/>
      <c r="I2270" s="65" t="str">
        <f t="shared" si="271"/>
        <v>Level 00</v>
      </c>
      <c r="J2270" s="66"/>
      <c r="K2270" s="67" t="str">
        <f t="shared" si="266"/>
        <v>Zone R3</v>
      </c>
      <c r="L2270" s="66"/>
      <c r="M2270" s="68" t="str">
        <f t="shared" si="267"/>
        <v>R3 / F0</v>
      </c>
      <c r="N2270" s="66"/>
      <c r="O2270" s="69" t="str">
        <f t="shared" si="272"/>
        <v>S. K. R.</v>
      </c>
      <c r="P2270" s="66"/>
      <c r="Q2270" s="70" t="str">
        <f t="shared" si="273"/>
        <v>R2 / J1</v>
      </c>
      <c r="R2270" s="66"/>
      <c r="S2270" s="66"/>
      <c r="T2270" s="11" t="s">
        <v>6712</v>
      </c>
      <c r="U2270" s="11" t="s">
        <v>6712</v>
      </c>
      <c r="V2270" s="11" t="s">
        <v>6416</v>
      </c>
      <c r="W2270" s="59" t="s">
        <v>6416</v>
      </c>
      <c r="X2270" s="59" t="str">
        <f>CONCATENATE(D2270,F2270,H2270,J2270,L2270,N2270,P2270,R2270)</f>
        <v>Construction</v>
      </c>
      <c r="Y2270" s="11" t="s">
        <v>3630</v>
      </c>
      <c r="Z2270" s="32">
        <v>2</v>
      </c>
      <c r="AA2270" s="39">
        <v>45354</v>
      </c>
      <c r="AB2270" s="39">
        <v>45355</v>
      </c>
      <c r="AC2270" s="34">
        <v>795.57</v>
      </c>
    </row>
    <row r="2271" spans="1:29" x14ac:dyDescent="0.2">
      <c r="A2271" s="66" t="s">
        <v>3631</v>
      </c>
      <c r="B2271" s="11" t="str">
        <f t="shared" si="268"/>
        <v xml:space="preserve"> - </v>
      </c>
      <c r="C2271" s="11" t="str">
        <f t="shared" si="268"/>
        <v/>
      </c>
      <c r="D2271" s="62" t="s">
        <v>6449</v>
      </c>
      <c r="E2271" s="11" t="str">
        <f t="shared" si="269"/>
        <v/>
      </c>
      <c r="F2271" s="66"/>
      <c r="G2271" s="64" t="str">
        <f t="shared" si="270"/>
        <v>The Ring</v>
      </c>
      <c r="H2271" s="66"/>
      <c r="I2271" s="65" t="str">
        <f t="shared" si="271"/>
        <v>Level 00</v>
      </c>
      <c r="J2271" s="66"/>
      <c r="K2271" s="67" t="str">
        <f t="shared" si="266"/>
        <v>Zone R3</v>
      </c>
      <c r="L2271" s="66"/>
      <c r="M2271" s="68" t="str">
        <f t="shared" si="267"/>
        <v>R3 / F0</v>
      </c>
      <c r="N2271" s="66"/>
      <c r="O2271" s="69" t="str">
        <f t="shared" si="272"/>
        <v>S. K. R.</v>
      </c>
      <c r="P2271" s="66"/>
      <c r="Q2271" s="70" t="str">
        <f t="shared" si="273"/>
        <v>R2 / J1</v>
      </c>
      <c r="R2271" s="66"/>
      <c r="S2271" s="66"/>
      <c r="T2271" s="11" t="s">
        <v>6712</v>
      </c>
      <c r="U2271" s="11" t="s">
        <v>6712</v>
      </c>
      <c r="V2271" s="11" t="s">
        <v>6416</v>
      </c>
      <c r="W2271" s="59" t="s">
        <v>6416</v>
      </c>
      <c r="X2271" s="59" t="str">
        <f>CONCATENATE(D2271,F2271,H2271,J2271,L2271,N2271,P2271,R2271)</f>
        <v>Construction</v>
      </c>
      <c r="Y2271" s="11" t="s">
        <v>3632</v>
      </c>
      <c r="Z2271" s="32">
        <v>2</v>
      </c>
      <c r="AA2271" s="39">
        <v>45354</v>
      </c>
      <c r="AB2271" s="39">
        <v>45355</v>
      </c>
      <c r="AC2271" s="34">
        <v>583.46</v>
      </c>
    </row>
    <row r="2272" spans="1:29" x14ac:dyDescent="0.2">
      <c r="A2272" s="63" t="s">
        <v>3633</v>
      </c>
      <c r="B2272" s="8" t="str">
        <f t="shared" si="268"/>
        <v xml:space="preserve"> - </v>
      </c>
      <c r="C2272" s="8" t="str">
        <f t="shared" si="268"/>
        <v/>
      </c>
      <c r="D2272" s="62" t="s">
        <v>6449</v>
      </c>
      <c r="E2272" s="8" t="str">
        <f t="shared" si="269"/>
        <v/>
      </c>
      <c r="F2272" s="63"/>
      <c r="G2272" s="64" t="str">
        <f t="shared" si="270"/>
        <v>The Ring</v>
      </c>
      <c r="H2272" s="63"/>
      <c r="I2272" s="65" t="str">
        <f t="shared" si="271"/>
        <v>Level 00</v>
      </c>
      <c r="J2272" s="63"/>
      <c r="K2272" s="67" t="str">
        <f t="shared" si="266"/>
        <v>Zone R3</v>
      </c>
      <c r="L2272" s="63"/>
      <c r="M2272" s="68" t="str">
        <f t="shared" si="267"/>
        <v>R3 / F0</v>
      </c>
      <c r="N2272" s="63"/>
      <c r="O2272" s="69" t="str">
        <f t="shared" si="272"/>
        <v>S. K. R.</v>
      </c>
      <c r="P2272" s="63"/>
      <c r="Q2272" s="70" t="str">
        <f t="shared" si="273"/>
        <v>R2 / J1</v>
      </c>
      <c r="R2272" s="63"/>
      <c r="S2272" s="63"/>
      <c r="T2272" s="8" t="s">
        <v>6712</v>
      </c>
      <c r="U2272" s="8" t="s">
        <v>6712</v>
      </c>
      <c r="V2272" s="8" t="s">
        <v>6416</v>
      </c>
      <c r="W2272" s="59" t="s">
        <v>6416</v>
      </c>
      <c r="X2272" s="59" t="str">
        <f>CONCATENATE(D2272,F2272,H2272,J2272,L2272,N2272,P2272,R2272)</f>
        <v>Construction</v>
      </c>
      <c r="Y2272" s="8" t="s">
        <v>3634</v>
      </c>
      <c r="Z2272" s="23">
        <v>2</v>
      </c>
      <c r="AA2272" s="35">
        <v>45356</v>
      </c>
      <c r="AB2272" s="35">
        <v>45357</v>
      </c>
      <c r="AC2272" s="42">
        <v>1864.08</v>
      </c>
    </row>
    <row r="2273" spans="1:29" x14ac:dyDescent="0.2">
      <c r="A2273" s="69" t="s">
        <v>1211</v>
      </c>
      <c r="B2273" s="3" t="str">
        <f t="shared" si="268"/>
        <v/>
      </c>
      <c r="C2273" s="3" t="str">
        <f t="shared" si="268"/>
        <v>R3 / F0 - Zone R3 - Level 00 - The Ring - Construction</v>
      </c>
      <c r="D2273" s="62" t="s">
        <v>6449</v>
      </c>
      <c r="E2273" s="3" t="str">
        <f t="shared" si="269"/>
        <v>R3 / F0</v>
      </c>
      <c r="F2273" s="92"/>
      <c r="G2273" s="64" t="str">
        <f>IF(F2273="",G2272,TRIM(F2273))</f>
        <v>The Ring</v>
      </c>
      <c r="H2273" s="92"/>
      <c r="I2273" s="65" t="str">
        <f>IF(H2273="",I2272,TRIM(H2273))</f>
        <v>Level 00</v>
      </c>
      <c r="J2273" s="92"/>
      <c r="K2273" s="67" t="str">
        <f>IF(J2273="",K2272,TRIM(J2273))</f>
        <v>Zone R3</v>
      </c>
      <c r="L2273" s="92"/>
      <c r="M2273" s="68" t="str">
        <f>IF(L2273="",M2272,TRIM(L2273))</f>
        <v>R3 / F0</v>
      </c>
      <c r="N2273" s="69" t="s">
        <v>1211</v>
      </c>
      <c r="O2273" s="69" t="str">
        <f>IF(N2273="",O2272,TRIM(N2273))</f>
        <v>S. DQ. L.</v>
      </c>
      <c r="P2273" s="92"/>
      <c r="Q2273" s="70" t="str">
        <f>IF(P2273="",Q2272,TRIM(P2273))</f>
        <v>R2 / J1</v>
      </c>
      <c r="R2273" s="92"/>
      <c r="S2273" s="92"/>
      <c r="T2273" s="3" t="s">
        <v>6713</v>
      </c>
      <c r="U2273" s="3" t="s">
        <v>6713</v>
      </c>
      <c r="V2273" s="3" t="s">
        <v>6713</v>
      </c>
      <c r="W2273" s="59" t="s">
        <v>1211</v>
      </c>
      <c r="X2273" s="59" t="str">
        <f>CONCATENATE(D2273,F2273,H2273,J2273,L2273,N2273,P2273,R2273)</f>
        <v>Construction            S. DQ. L.</v>
      </c>
      <c r="Y2273" s="3"/>
      <c r="Z2273" s="49">
        <v>5</v>
      </c>
      <c r="AA2273" s="50">
        <v>45356</v>
      </c>
      <c r="AB2273" s="50">
        <v>45361</v>
      </c>
      <c r="AC2273" s="52">
        <v>14912.61</v>
      </c>
    </row>
    <row r="2274" spans="1:29" ht="25.5" x14ac:dyDescent="0.2">
      <c r="A2274" s="66" t="s">
        <v>3635</v>
      </c>
      <c r="B2274" s="11" t="str">
        <f t="shared" si="268"/>
        <v xml:space="preserve"> - R3 / F0 - Zone R3 - Level 00 - The Ring - Construction</v>
      </c>
      <c r="C2274" s="11" t="str">
        <f t="shared" si="268"/>
        <v/>
      </c>
      <c r="D2274" s="62" t="s">
        <v>6449</v>
      </c>
      <c r="E2274" s="11" t="str">
        <f t="shared" si="269"/>
        <v/>
      </c>
      <c r="F2274" s="66"/>
      <c r="G2274" s="64" t="str">
        <f t="shared" si="270"/>
        <v>The Ring</v>
      </c>
      <c r="H2274" s="66"/>
      <c r="I2274" s="65" t="str">
        <f t="shared" si="271"/>
        <v>Level 00</v>
      </c>
      <c r="J2274" s="66"/>
      <c r="K2274" s="67" t="str">
        <f t="shared" ref="K2274:K2337" si="274">IF(J2274="",K2273,TRIM(J2274))</f>
        <v>Zone R3</v>
      </c>
      <c r="L2274" s="66"/>
      <c r="M2274" s="68" t="str">
        <f t="shared" si="267"/>
        <v>R3 / F0</v>
      </c>
      <c r="N2274" s="66"/>
      <c r="O2274" s="69" t="str">
        <f t="shared" si="272"/>
        <v>S. DQ. L.</v>
      </c>
      <c r="P2274" s="66"/>
      <c r="Q2274" s="70" t="str">
        <f t="shared" si="273"/>
        <v>R2 / J1</v>
      </c>
      <c r="R2274" s="66"/>
      <c r="S2274" s="66"/>
      <c r="T2274" s="11" t="s">
        <v>6713</v>
      </c>
      <c r="U2274" s="11" t="s">
        <v>6713</v>
      </c>
      <c r="V2274" s="11" t="s">
        <v>6416</v>
      </c>
      <c r="W2274" s="59" t="s">
        <v>6416</v>
      </c>
      <c r="X2274" s="59" t="str">
        <f>CONCATENATE(D2274,F2274,H2274,J2274,L2274,N2274,P2274,R2274)</f>
        <v>Construction</v>
      </c>
      <c r="Y2274" s="11" t="s">
        <v>3636</v>
      </c>
      <c r="Z2274" s="32">
        <v>3</v>
      </c>
      <c r="AA2274" s="39">
        <v>45356</v>
      </c>
      <c r="AB2274" s="39">
        <v>45358</v>
      </c>
      <c r="AC2274" s="48">
        <v>8071.25</v>
      </c>
    </row>
    <row r="2275" spans="1:29" x14ac:dyDescent="0.2">
      <c r="A2275" s="66" t="s">
        <v>3637</v>
      </c>
      <c r="B2275" s="11" t="str">
        <f t="shared" si="268"/>
        <v xml:space="preserve"> - </v>
      </c>
      <c r="C2275" s="11" t="str">
        <f t="shared" si="268"/>
        <v/>
      </c>
      <c r="D2275" s="62" t="s">
        <v>6449</v>
      </c>
      <c r="E2275" s="11" t="str">
        <f t="shared" si="269"/>
        <v/>
      </c>
      <c r="F2275" s="66"/>
      <c r="G2275" s="64" t="str">
        <f t="shared" si="270"/>
        <v>The Ring</v>
      </c>
      <c r="H2275" s="66"/>
      <c r="I2275" s="65" t="str">
        <f t="shared" si="271"/>
        <v>Level 00</v>
      </c>
      <c r="J2275" s="66"/>
      <c r="K2275" s="67" t="str">
        <f t="shared" si="274"/>
        <v>Zone R3</v>
      </c>
      <c r="L2275" s="66"/>
      <c r="M2275" s="68" t="str">
        <f t="shared" si="267"/>
        <v>R3 / F0</v>
      </c>
      <c r="N2275" s="66"/>
      <c r="O2275" s="69" t="str">
        <f t="shared" si="272"/>
        <v>S. DQ. L.</v>
      </c>
      <c r="P2275" s="66"/>
      <c r="Q2275" s="70" t="str">
        <f t="shared" si="273"/>
        <v>R2 / J1</v>
      </c>
      <c r="R2275" s="66"/>
      <c r="S2275" s="66"/>
      <c r="T2275" s="11" t="s">
        <v>6713</v>
      </c>
      <c r="U2275" s="11" t="s">
        <v>6713</v>
      </c>
      <c r="V2275" s="11" t="s">
        <v>6416</v>
      </c>
      <c r="W2275" s="59" t="s">
        <v>6416</v>
      </c>
      <c r="X2275" s="59" t="str">
        <f>CONCATENATE(D2275,F2275,H2275,J2275,L2275,N2275,P2275,R2275)</f>
        <v>Construction</v>
      </c>
      <c r="Y2275" s="11" t="s">
        <v>3638</v>
      </c>
      <c r="Z2275" s="32">
        <v>3</v>
      </c>
      <c r="AA2275" s="39">
        <v>45356</v>
      </c>
      <c r="AB2275" s="39">
        <v>45358</v>
      </c>
      <c r="AC2275" s="48">
        <v>3598.26</v>
      </c>
    </row>
    <row r="2276" spans="1:29" x14ac:dyDescent="0.2">
      <c r="A2276" s="66" t="s">
        <v>3639</v>
      </c>
      <c r="B2276" s="11" t="str">
        <f t="shared" si="268"/>
        <v xml:space="preserve"> - </v>
      </c>
      <c r="C2276" s="11" t="str">
        <f t="shared" si="268"/>
        <v/>
      </c>
      <c r="D2276" s="62" t="s">
        <v>6449</v>
      </c>
      <c r="E2276" s="11" t="str">
        <f t="shared" si="269"/>
        <v/>
      </c>
      <c r="F2276" s="66"/>
      <c r="G2276" s="64" t="str">
        <f t="shared" si="270"/>
        <v>The Ring</v>
      </c>
      <c r="H2276" s="66"/>
      <c r="I2276" s="65" t="str">
        <f t="shared" si="271"/>
        <v>Level 00</v>
      </c>
      <c r="J2276" s="66"/>
      <c r="K2276" s="67" t="str">
        <f t="shared" si="274"/>
        <v>Zone R3</v>
      </c>
      <c r="L2276" s="66"/>
      <c r="M2276" s="68" t="str">
        <f t="shared" ref="M2276:M2339" si="275">IF(L2276="",M2275,TRIM(L2276))</f>
        <v>R3 / F0</v>
      </c>
      <c r="N2276" s="66"/>
      <c r="O2276" s="69" t="str">
        <f t="shared" si="272"/>
        <v>S. DQ. L.</v>
      </c>
      <c r="P2276" s="66"/>
      <c r="Q2276" s="70" t="str">
        <f t="shared" si="273"/>
        <v>R2 / J1</v>
      </c>
      <c r="R2276" s="66"/>
      <c r="S2276" s="66"/>
      <c r="T2276" s="11" t="s">
        <v>6713</v>
      </c>
      <c r="U2276" s="11" t="s">
        <v>6713</v>
      </c>
      <c r="V2276" s="11" t="s">
        <v>6416</v>
      </c>
      <c r="W2276" s="59" t="s">
        <v>6416</v>
      </c>
      <c r="X2276" s="59" t="str">
        <f>CONCATENATE(D2276,F2276,H2276,J2276,L2276,N2276,P2276,R2276)</f>
        <v>Construction</v>
      </c>
      <c r="Y2276" s="11" t="s">
        <v>3640</v>
      </c>
      <c r="Z2276" s="32">
        <v>2</v>
      </c>
      <c r="AA2276" s="39">
        <v>45357</v>
      </c>
      <c r="AB2276" s="39">
        <v>45358</v>
      </c>
      <c r="AC2276" s="34">
        <v>795.57</v>
      </c>
    </row>
    <row r="2277" spans="1:29" x14ac:dyDescent="0.2">
      <c r="A2277" s="66" t="s">
        <v>3641</v>
      </c>
      <c r="B2277" s="11" t="str">
        <f t="shared" si="268"/>
        <v xml:space="preserve"> - </v>
      </c>
      <c r="C2277" s="11" t="str">
        <f t="shared" si="268"/>
        <v/>
      </c>
      <c r="D2277" s="62" t="s">
        <v>6449</v>
      </c>
      <c r="E2277" s="11" t="str">
        <f t="shared" si="269"/>
        <v/>
      </c>
      <c r="F2277" s="66"/>
      <c r="G2277" s="64" t="str">
        <f t="shared" si="270"/>
        <v>The Ring</v>
      </c>
      <c r="H2277" s="66"/>
      <c r="I2277" s="65" t="str">
        <f t="shared" si="271"/>
        <v>Level 00</v>
      </c>
      <c r="J2277" s="66"/>
      <c r="K2277" s="67" t="str">
        <f t="shared" si="274"/>
        <v>Zone R3</v>
      </c>
      <c r="L2277" s="66"/>
      <c r="M2277" s="68" t="str">
        <f t="shared" si="275"/>
        <v>R3 / F0</v>
      </c>
      <c r="N2277" s="66"/>
      <c r="O2277" s="69" t="str">
        <f t="shared" si="272"/>
        <v>S. DQ. L.</v>
      </c>
      <c r="P2277" s="66"/>
      <c r="Q2277" s="70" t="str">
        <f t="shared" si="273"/>
        <v>R2 / J1</v>
      </c>
      <c r="R2277" s="66"/>
      <c r="S2277" s="66"/>
      <c r="T2277" s="11" t="s">
        <v>6713</v>
      </c>
      <c r="U2277" s="11" t="s">
        <v>6713</v>
      </c>
      <c r="V2277" s="11" t="s">
        <v>6416</v>
      </c>
      <c r="W2277" s="59" t="s">
        <v>6416</v>
      </c>
      <c r="X2277" s="59" t="str">
        <f>CONCATENATE(D2277,F2277,H2277,J2277,L2277,N2277,P2277,R2277)</f>
        <v>Construction</v>
      </c>
      <c r="Y2277" s="11" t="s">
        <v>3642</v>
      </c>
      <c r="Z2277" s="32">
        <v>2</v>
      </c>
      <c r="AA2277" s="39">
        <v>45357</v>
      </c>
      <c r="AB2277" s="39">
        <v>45358</v>
      </c>
      <c r="AC2277" s="34">
        <v>583.46</v>
      </c>
    </row>
    <row r="2278" spans="1:29" x14ac:dyDescent="0.2">
      <c r="A2278" s="63" t="s">
        <v>3643</v>
      </c>
      <c r="B2278" s="8" t="str">
        <f t="shared" si="268"/>
        <v xml:space="preserve"> - </v>
      </c>
      <c r="C2278" s="8" t="str">
        <f t="shared" si="268"/>
        <v/>
      </c>
      <c r="D2278" s="62" t="s">
        <v>6449</v>
      </c>
      <c r="E2278" s="8" t="str">
        <f t="shared" si="269"/>
        <v/>
      </c>
      <c r="F2278" s="63"/>
      <c r="G2278" s="64" t="str">
        <f t="shared" si="270"/>
        <v>The Ring</v>
      </c>
      <c r="H2278" s="63"/>
      <c r="I2278" s="65" t="str">
        <f t="shared" si="271"/>
        <v>Level 00</v>
      </c>
      <c r="J2278" s="63"/>
      <c r="K2278" s="67" t="str">
        <f t="shared" si="274"/>
        <v>Zone R3</v>
      </c>
      <c r="L2278" s="63"/>
      <c r="M2278" s="68" t="str">
        <f t="shared" si="275"/>
        <v>R3 / F0</v>
      </c>
      <c r="N2278" s="63"/>
      <c r="O2278" s="69" t="str">
        <f t="shared" si="272"/>
        <v>S. DQ. L.</v>
      </c>
      <c r="P2278" s="63"/>
      <c r="Q2278" s="70" t="str">
        <f t="shared" si="273"/>
        <v>R2 / J1</v>
      </c>
      <c r="R2278" s="63"/>
      <c r="S2278" s="63"/>
      <c r="T2278" s="8" t="s">
        <v>6713</v>
      </c>
      <c r="U2278" s="8" t="s">
        <v>6713</v>
      </c>
      <c r="V2278" s="8" t="s">
        <v>6416</v>
      </c>
      <c r="W2278" s="59" t="s">
        <v>6416</v>
      </c>
      <c r="X2278" s="59" t="str">
        <f>CONCATENATE(D2278,F2278,H2278,J2278,L2278,N2278,P2278,R2278)</f>
        <v>Construction</v>
      </c>
      <c r="Y2278" s="8" t="s">
        <v>3644</v>
      </c>
      <c r="Z2278" s="23">
        <v>2</v>
      </c>
      <c r="AA2278" s="35">
        <v>45360</v>
      </c>
      <c r="AB2278" s="35">
        <v>45361</v>
      </c>
      <c r="AC2278" s="42">
        <v>1864.08</v>
      </c>
    </row>
    <row r="2279" spans="1:29" x14ac:dyDescent="0.2">
      <c r="A2279" s="69" t="s">
        <v>1222</v>
      </c>
      <c r="B2279" s="3" t="str">
        <f t="shared" si="268"/>
        <v/>
      </c>
      <c r="C2279" s="3" t="str">
        <f t="shared" si="268"/>
        <v>R3 / F0 - Zone R3 - Level 00 - The Ring - Construction</v>
      </c>
      <c r="D2279" s="62" t="s">
        <v>6449</v>
      </c>
      <c r="E2279" s="3" t="str">
        <f t="shared" si="269"/>
        <v>R3 / F0</v>
      </c>
      <c r="F2279" s="92"/>
      <c r="G2279" s="64" t="str">
        <f>IF(F2279="",G2278,TRIM(F2279))</f>
        <v>The Ring</v>
      </c>
      <c r="H2279" s="92"/>
      <c r="I2279" s="65" t="str">
        <f>IF(H2279="",I2278,TRIM(H2279))</f>
        <v>Level 00</v>
      </c>
      <c r="J2279" s="92"/>
      <c r="K2279" s="67" t="str">
        <f>IF(J2279="",K2278,TRIM(J2279))</f>
        <v>Zone R3</v>
      </c>
      <c r="L2279" s="92"/>
      <c r="M2279" s="68" t="str">
        <f>IF(L2279="",M2278,TRIM(L2279))</f>
        <v>R3 / F0</v>
      </c>
      <c r="N2279" s="69" t="s">
        <v>1222</v>
      </c>
      <c r="O2279" s="69" t="str">
        <f>IF(N2279="",O2278,TRIM(N2279))</f>
        <v>S. DQ. R.</v>
      </c>
      <c r="P2279" s="92"/>
      <c r="Q2279" s="70" t="str">
        <f>IF(P2279="",Q2278,TRIM(P2279))</f>
        <v>R2 / J1</v>
      </c>
      <c r="R2279" s="92"/>
      <c r="S2279" s="92"/>
      <c r="T2279" s="3" t="s">
        <v>6714</v>
      </c>
      <c r="U2279" s="3" t="s">
        <v>6714</v>
      </c>
      <c r="V2279" s="3" t="s">
        <v>6714</v>
      </c>
      <c r="W2279" s="59" t="s">
        <v>1222</v>
      </c>
      <c r="X2279" s="59" t="str">
        <f>CONCATENATE(D2279,F2279,H2279,J2279,L2279,N2279,P2279,R2279)</f>
        <v>Construction            S. DQ. R.</v>
      </c>
      <c r="Y2279" s="3"/>
      <c r="Z2279" s="49">
        <v>5</v>
      </c>
      <c r="AA2279" s="50">
        <v>45360</v>
      </c>
      <c r="AB2279" s="50">
        <v>45364</v>
      </c>
      <c r="AC2279" s="52">
        <v>14912.61</v>
      </c>
    </row>
    <row r="2280" spans="1:29" ht="25.5" x14ac:dyDescent="0.2">
      <c r="A2280" s="66" t="s">
        <v>3645</v>
      </c>
      <c r="B2280" s="11" t="str">
        <f t="shared" si="268"/>
        <v xml:space="preserve"> - R3 / F0 - Zone R3 - Level 00 - The Ring - Construction</v>
      </c>
      <c r="C2280" s="11" t="str">
        <f t="shared" si="268"/>
        <v/>
      </c>
      <c r="D2280" s="62" t="s">
        <v>6449</v>
      </c>
      <c r="E2280" s="11" t="str">
        <f t="shared" si="269"/>
        <v/>
      </c>
      <c r="F2280" s="66"/>
      <c r="G2280" s="64" t="str">
        <f t="shared" si="270"/>
        <v>The Ring</v>
      </c>
      <c r="H2280" s="66"/>
      <c r="I2280" s="65" t="str">
        <f t="shared" si="271"/>
        <v>Level 00</v>
      </c>
      <c r="J2280" s="66"/>
      <c r="K2280" s="67" t="str">
        <f t="shared" si="274"/>
        <v>Zone R3</v>
      </c>
      <c r="L2280" s="66"/>
      <c r="M2280" s="68" t="str">
        <f t="shared" si="275"/>
        <v>R3 / F0</v>
      </c>
      <c r="N2280" s="66"/>
      <c r="O2280" s="69" t="str">
        <f t="shared" si="272"/>
        <v>S. DQ. R.</v>
      </c>
      <c r="P2280" s="66"/>
      <c r="Q2280" s="70" t="str">
        <f t="shared" si="273"/>
        <v>R2 / J1</v>
      </c>
      <c r="R2280" s="66"/>
      <c r="S2280" s="66"/>
      <c r="T2280" s="11" t="s">
        <v>6714</v>
      </c>
      <c r="U2280" s="11" t="s">
        <v>6714</v>
      </c>
      <c r="V2280" s="11" t="s">
        <v>6416</v>
      </c>
      <c r="W2280" s="59" t="s">
        <v>6416</v>
      </c>
      <c r="X2280" s="59" t="str">
        <f>CONCATENATE(D2280,F2280,H2280,J2280,L2280,N2280,P2280,R2280)</f>
        <v>Construction</v>
      </c>
      <c r="Y2280" s="11" t="s">
        <v>3646</v>
      </c>
      <c r="Z2280" s="32">
        <v>3</v>
      </c>
      <c r="AA2280" s="39">
        <v>45360</v>
      </c>
      <c r="AB2280" s="39">
        <v>45362</v>
      </c>
      <c r="AC2280" s="48">
        <v>8071.25</v>
      </c>
    </row>
    <row r="2281" spans="1:29" x14ac:dyDescent="0.2">
      <c r="A2281" s="66" t="s">
        <v>3647</v>
      </c>
      <c r="B2281" s="11" t="str">
        <f t="shared" si="268"/>
        <v xml:space="preserve"> - </v>
      </c>
      <c r="C2281" s="11" t="str">
        <f t="shared" si="268"/>
        <v/>
      </c>
      <c r="D2281" s="62" t="s">
        <v>6449</v>
      </c>
      <c r="E2281" s="11" t="str">
        <f t="shared" si="269"/>
        <v/>
      </c>
      <c r="F2281" s="66"/>
      <c r="G2281" s="64" t="str">
        <f t="shared" si="270"/>
        <v>The Ring</v>
      </c>
      <c r="H2281" s="66"/>
      <c r="I2281" s="65" t="str">
        <f t="shared" si="271"/>
        <v>Level 00</v>
      </c>
      <c r="J2281" s="66"/>
      <c r="K2281" s="67" t="str">
        <f t="shared" si="274"/>
        <v>Zone R3</v>
      </c>
      <c r="L2281" s="66"/>
      <c r="M2281" s="68" t="str">
        <f t="shared" si="275"/>
        <v>R3 / F0</v>
      </c>
      <c r="N2281" s="66"/>
      <c r="O2281" s="69" t="str">
        <f t="shared" si="272"/>
        <v>S. DQ. R.</v>
      </c>
      <c r="P2281" s="66"/>
      <c r="Q2281" s="70" t="str">
        <f t="shared" si="273"/>
        <v>R2 / J1</v>
      </c>
      <c r="R2281" s="66"/>
      <c r="S2281" s="66"/>
      <c r="T2281" s="11" t="s">
        <v>6714</v>
      </c>
      <c r="U2281" s="11" t="s">
        <v>6714</v>
      </c>
      <c r="V2281" s="11" t="s">
        <v>6416</v>
      </c>
      <c r="W2281" s="59" t="s">
        <v>6416</v>
      </c>
      <c r="X2281" s="59" t="str">
        <f>CONCATENATE(D2281,F2281,H2281,J2281,L2281,N2281,P2281,R2281)</f>
        <v>Construction</v>
      </c>
      <c r="Y2281" s="11" t="s">
        <v>3648</v>
      </c>
      <c r="Z2281" s="32">
        <v>3</v>
      </c>
      <c r="AA2281" s="39">
        <v>45360</v>
      </c>
      <c r="AB2281" s="39">
        <v>45362</v>
      </c>
      <c r="AC2281" s="48">
        <v>3598.26</v>
      </c>
    </row>
    <row r="2282" spans="1:29" x14ac:dyDescent="0.2">
      <c r="A2282" s="66" t="s">
        <v>3649</v>
      </c>
      <c r="B2282" s="11" t="str">
        <f t="shared" si="268"/>
        <v xml:space="preserve"> - </v>
      </c>
      <c r="C2282" s="11" t="str">
        <f t="shared" si="268"/>
        <v/>
      </c>
      <c r="D2282" s="62" t="s">
        <v>6449</v>
      </c>
      <c r="E2282" s="11" t="str">
        <f t="shared" si="269"/>
        <v/>
      </c>
      <c r="F2282" s="66"/>
      <c r="G2282" s="64" t="str">
        <f t="shared" si="270"/>
        <v>The Ring</v>
      </c>
      <c r="H2282" s="66"/>
      <c r="I2282" s="65" t="str">
        <f t="shared" si="271"/>
        <v>Level 00</v>
      </c>
      <c r="J2282" s="66"/>
      <c r="K2282" s="67" t="str">
        <f t="shared" si="274"/>
        <v>Zone R3</v>
      </c>
      <c r="L2282" s="66"/>
      <c r="M2282" s="68" t="str">
        <f t="shared" si="275"/>
        <v>R3 / F0</v>
      </c>
      <c r="N2282" s="66"/>
      <c r="O2282" s="69" t="str">
        <f t="shared" si="272"/>
        <v>S. DQ. R.</v>
      </c>
      <c r="P2282" s="66"/>
      <c r="Q2282" s="70" t="str">
        <f t="shared" si="273"/>
        <v>R2 / J1</v>
      </c>
      <c r="R2282" s="66"/>
      <c r="S2282" s="66"/>
      <c r="T2282" s="11" t="s">
        <v>6714</v>
      </c>
      <c r="U2282" s="11" t="s">
        <v>6714</v>
      </c>
      <c r="V2282" s="11" t="s">
        <v>6416</v>
      </c>
      <c r="W2282" s="59" t="s">
        <v>6416</v>
      </c>
      <c r="X2282" s="59" t="str">
        <f>CONCATENATE(D2282,F2282,H2282,J2282,L2282,N2282,P2282,R2282)</f>
        <v>Construction</v>
      </c>
      <c r="Y2282" s="11" t="s">
        <v>3650</v>
      </c>
      <c r="Z2282" s="32">
        <v>2</v>
      </c>
      <c r="AA2282" s="39">
        <v>45361</v>
      </c>
      <c r="AB2282" s="39">
        <v>45362</v>
      </c>
      <c r="AC2282" s="34">
        <v>795.57</v>
      </c>
    </row>
    <row r="2283" spans="1:29" x14ac:dyDescent="0.2">
      <c r="A2283" s="66" t="s">
        <v>3651</v>
      </c>
      <c r="B2283" s="11" t="str">
        <f t="shared" si="268"/>
        <v xml:space="preserve"> - </v>
      </c>
      <c r="C2283" s="11" t="str">
        <f t="shared" si="268"/>
        <v/>
      </c>
      <c r="D2283" s="62" t="s">
        <v>6449</v>
      </c>
      <c r="E2283" s="11" t="str">
        <f t="shared" si="269"/>
        <v/>
      </c>
      <c r="F2283" s="66"/>
      <c r="G2283" s="64" t="str">
        <f t="shared" si="270"/>
        <v>The Ring</v>
      </c>
      <c r="H2283" s="66"/>
      <c r="I2283" s="65" t="str">
        <f t="shared" si="271"/>
        <v>Level 00</v>
      </c>
      <c r="J2283" s="66"/>
      <c r="K2283" s="67" t="str">
        <f t="shared" si="274"/>
        <v>Zone R3</v>
      </c>
      <c r="L2283" s="66"/>
      <c r="M2283" s="68" t="str">
        <f t="shared" si="275"/>
        <v>R3 / F0</v>
      </c>
      <c r="N2283" s="66"/>
      <c r="O2283" s="69" t="str">
        <f t="shared" si="272"/>
        <v>S. DQ. R.</v>
      </c>
      <c r="P2283" s="66"/>
      <c r="Q2283" s="70" t="str">
        <f t="shared" si="273"/>
        <v>R2 / J1</v>
      </c>
      <c r="R2283" s="66"/>
      <c r="S2283" s="66"/>
      <c r="T2283" s="11" t="s">
        <v>6714</v>
      </c>
      <c r="U2283" s="11" t="s">
        <v>6714</v>
      </c>
      <c r="V2283" s="11" t="s">
        <v>6416</v>
      </c>
      <c r="W2283" s="59" t="s">
        <v>6416</v>
      </c>
      <c r="X2283" s="59" t="str">
        <f>CONCATENATE(D2283,F2283,H2283,J2283,L2283,N2283,P2283,R2283)</f>
        <v>Construction</v>
      </c>
      <c r="Y2283" s="11" t="s">
        <v>3652</v>
      </c>
      <c r="Z2283" s="32">
        <v>2</v>
      </c>
      <c r="AA2283" s="39">
        <v>45361</v>
      </c>
      <c r="AB2283" s="39">
        <v>45362</v>
      </c>
      <c r="AC2283" s="34">
        <v>583.46</v>
      </c>
    </row>
    <row r="2284" spans="1:29" x14ac:dyDescent="0.2">
      <c r="A2284" s="63" t="s">
        <v>3653</v>
      </c>
      <c r="B2284" s="8" t="str">
        <f t="shared" si="268"/>
        <v xml:space="preserve"> - </v>
      </c>
      <c r="C2284" s="8" t="str">
        <f t="shared" si="268"/>
        <v/>
      </c>
      <c r="D2284" s="62" t="s">
        <v>6449</v>
      </c>
      <c r="E2284" s="8" t="str">
        <f t="shared" si="269"/>
        <v/>
      </c>
      <c r="F2284" s="63"/>
      <c r="G2284" s="64" t="str">
        <f t="shared" si="270"/>
        <v>The Ring</v>
      </c>
      <c r="H2284" s="63"/>
      <c r="I2284" s="65" t="str">
        <f t="shared" si="271"/>
        <v>Level 00</v>
      </c>
      <c r="J2284" s="63"/>
      <c r="K2284" s="67" t="str">
        <f t="shared" si="274"/>
        <v>Zone R3</v>
      </c>
      <c r="L2284" s="63"/>
      <c r="M2284" s="68" t="str">
        <f t="shared" si="275"/>
        <v>R3 / F0</v>
      </c>
      <c r="N2284" s="63"/>
      <c r="O2284" s="69" t="str">
        <f t="shared" si="272"/>
        <v>S. DQ. R.</v>
      </c>
      <c r="P2284" s="63"/>
      <c r="Q2284" s="70" t="str">
        <f t="shared" si="273"/>
        <v>R2 / J1</v>
      </c>
      <c r="R2284" s="63"/>
      <c r="S2284" s="63"/>
      <c r="T2284" s="8" t="s">
        <v>6714</v>
      </c>
      <c r="U2284" s="8" t="s">
        <v>6714</v>
      </c>
      <c r="V2284" s="8" t="s">
        <v>6416</v>
      </c>
      <c r="W2284" s="59" t="s">
        <v>6416</v>
      </c>
      <c r="X2284" s="59" t="str">
        <f>CONCATENATE(D2284,F2284,H2284,J2284,L2284,N2284,P2284,R2284)</f>
        <v>Construction</v>
      </c>
      <c r="Y2284" s="8" t="s">
        <v>3654</v>
      </c>
      <c r="Z2284" s="23">
        <v>2</v>
      </c>
      <c r="AA2284" s="35">
        <v>45363</v>
      </c>
      <c r="AB2284" s="35">
        <v>45364</v>
      </c>
      <c r="AC2284" s="42">
        <v>1864.08</v>
      </c>
    </row>
    <row r="2285" spans="1:29" x14ac:dyDescent="0.2">
      <c r="A2285" s="69" t="s">
        <v>1233</v>
      </c>
      <c r="B2285" s="3" t="str">
        <f t="shared" si="268"/>
        <v/>
      </c>
      <c r="C2285" s="3" t="str">
        <f t="shared" si="268"/>
        <v>R3 / F0 - Zone R3 - Level 00 - The Ring - Construction</v>
      </c>
      <c r="D2285" s="62" t="s">
        <v>6449</v>
      </c>
      <c r="E2285" s="3" t="str">
        <f t="shared" si="269"/>
        <v>R3 / F0</v>
      </c>
      <c r="F2285" s="92"/>
      <c r="G2285" s="64" t="str">
        <f>IF(F2285="",G2284,TRIM(F2285))</f>
        <v>The Ring</v>
      </c>
      <c r="H2285" s="92"/>
      <c r="I2285" s="65" t="str">
        <f>IF(H2285="",I2284,TRIM(H2285))</f>
        <v>Level 00</v>
      </c>
      <c r="J2285" s="92"/>
      <c r="K2285" s="67" t="str">
        <f>IF(J2285="",K2284,TRIM(J2285))</f>
        <v>Zone R3</v>
      </c>
      <c r="L2285" s="92"/>
      <c r="M2285" s="68" t="str">
        <f>IF(L2285="",M2284,TRIM(L2285))</f>
        <v>R3 / F0</v>
      </c>
      <c r="N2285" s="69" t="s">
        <v>1233</v>
      </c>
      <c r="O2285" s="69" t="str">
        <f>IF(N2285="",O2284,TRIM(N2285))</f>
        <v>JS. L.</v>
      </c>
      <c r="P2285" s="92"/>
      <c r="Q2285" s="70" t="str">
        <f>IF(P2285="",Q2284,TRIM(P2285))</f>
        <v>R2 / J1</v>
      </c>
      <c r="R2285" s="92"/>
      <c r="S2285" s="92"/>
      <c r="T2285" s="3" t="s">
        <v>6715</v>
      </c>
      <c r="U2285" s="3" t="s">
        <v>6715</v>
      </c>
      <c r="V2285" s="3" t="s">
        <v>6715</v>
      </c>
      <c r="W2285" s="59" t="s">
        <v>1233</v>
      </c>
      <c r="X2285" s="59" t="str">
        <f>CONCATENATE(D2285,F2285,H2285,J2285,L2285,N2285,P2285,R2285)</f>
        <v>Construction            JS. L.</v>
      </c>
      <c r="Y2285" s="3"/>
      <c r="Z2285" s="49">
        <v>6</v>
      </c>
      <c r="AA2285" s="50">
        <v>45363</v>
      </c>
      <c r="AB2285" s="50">
        <v>45369</v>
      </c>
      <c r="AC2285" s="52">
        <v>14912.61</v>
      </c>
    </row>
    <row r="2286" spans="1:29" ht="25.5" x14ac:dyDescent="0.2">
      <c r="A2286" s="66" t="s">
        <v>3655</v>
      </c>
      <c r="B2286" s="11" t="str">
        <f t="shared" si="268"/>
        <v xml:space="preserve"> - R3 / F0 - Zone R3 - Level 00 - The Ring - Construction</v>
      </c>
      <c r="C2286" s="11" t="str">
        <f t="shared" si="268"/>
        <v/>
      </c>
      <c r="D2286" s="62" t="s">
        <v>6449</v>
      </c>
      <c r="E2286" s="11" t="str">
        <f t="shared" si="269"/>
        <v/>
      </c>
      <c r="F2286" s="66"/>
      <c r="G2286" s="64" t="str">
        <f t="shared" si="270"/>
        <v>The Ring</v>
      </c>
      <c r="H2286" s="66"/>
      <c r="I2286" s="65" t="str">
        <f t="shared" si="271"/>
        <v>Level 00</v>
      </c>
      <c r="J2286" s="66"/>
      <c r="K2286" s="67" t="str">
        <f t="shared" si="274"/>
        <v>Zone R3</v>
      </c>
      <c r="L2286" s="66"/>
      <c r="M2286" s="68" t="str">
        <f t="shared" si="275"/>
        <v>R3 / F0</v>
      </c>
      <c r="N2286" s="66"/>
      <c r="O2286" s="69" t="str">
        <f t="shared" si="272"/>
        <v>JS. L.</v>
      </c>
      <c r="P2286" s="66"/>
      <c r="Q2286" s="70" t="str">
        <f t="shared" si="273"/>
        <v>R2 / J1</v>
      </c>
      <c r="R2286" s="66"/>
      <c r="S2286" s="66"/>
      <c r="T2286" s="11" t="s">
        <v>6715</v>
      </c>
      <c r="U2286" s="11" t="s">
        <v>6715</v>
      </c>
      <c r="V2286" s="11" t="s">
        <v>6416</v>
      </c>
      <c r="W2286" s="59" t="s">
        <v>6416</v>
      </c>
      <c r="X2286" s="59" t="str">
        <f>CONCATENATE(D2286,F2286,H2286,J2286,L2286,N2286,P2286,R2286)</f>
        <v>Construction</v>
      </c>
      <c r="Y2286" s="11" t="s">
        <v>3656</v>
      </c>
      <c r="Z2286" s="32">
        <v>4</v>
      </c>
      <c r="AA2286" s="39">
        <v>45363</v>
      </c>
      <c r="AB2286" s="39">
        <v>45367</v>
      </c>
      <c r="AC2286" s="48">
        <v>8071.25</v>
      </c>
    </row>
    <row r="2287" spans="1:29" x14ac:dyDescent="0.2">
      <c r="A2287" s="66" t="s">
        <v>3657</v>
      </c>
      <c r="B2287" s="11" t="str">
        <f t="shared" si="268"/>
        <v xml:space="preserve"> - </v>
      </c>
      <c r="C2287" s="11" t="str">
        <f t="shared" si="268"/>
        <v/>
      </c>
      <c r="D2287" s="62" t="s">
        <v>6449</v>
      </c>
      <c r="E2287" s="11" t="str">
        <f t="shared" si="269"/>
        <v/>
      </c>
      <c r="F2287" s="66"/>
      <c r="G2287" s="64" t="str">
        <f t="shared" si="270"/>
        <v>The Ring</v>
      </c>
      <c r="H2287" s="66"/>
      <c r="I2287" s="65" t="str">
        <f t="shared" si="271"/>
        <v>Level 00</v>
      </c>
      <c r="J2287" s="66"/>
      <c r="K2287" s="67" t="str">
        <f t="shared" si="274"/>
        <v>Zone R3</v>
      </c>
      <c r="L2287" s="66"/>
      <c r="M2287" s="68" t="str">
        <f t="shared" si="275"/>
        <v>R3 / F0</v>
      </c>
      <c r="N2287" s="66"/>
      <c r="O2287" s="69" t="str">
        <f t="shared" si="272"/>
        <v>JS. L.</v>
      </c>
      <c r="P2287" s="66"/>
      <c r="Q2287" s="70" t="str">
        <f t="shared" si="273"/>
        <v>R2 / J1</v>
      </c>
      <c r="R2287" s="66"/>
      <c r="S2287" s="66"/>
      <c r="T2287" s="11" t="s">
        <v>6715</v>
      </c>
      <c r="U2287" s="11" t="s">
        <v>6715</v>
      </c>
      <c r="V2287" s="11" t="s">
        <v>6416</v>
      </c>
      <c r="W2287" s="59" t="s">
        <v>6416</v>
      </c>
      <c r="X2287" s="59" t="str">
        <f>CONCATENATE(D2287,F2287,H2287,J2287,L2287,N2287,P2287,R2287)</f>
        <v>Construction</v>
      </c>
      <c r="Y2287" s="11" t="s">
        <v>3658</v>
      </c>
      <c r="Z2287" s="32">
        <v>4</v>
      </c>
      <c r="AA2287" s="39">
        <v>45363</v>
      </c>
      <c r="AB2287" s="39">
        <v>45367</v>
      </c>
      <c r="AC2287" s="48">
        <v>3598.26</v>
      </c>
    </row>
    <row r="2288" spans="1:29" x14ac:dyDescent="0.2">
      <c r="A2288" s="66" t="s">
        <v>3659</v>
      </c>
      <c r="B2288" s="11" t="str">
        <f t="shared" si="268"/>
        <v xml:space="preserve"> - </v>
      </c>
      <c r="C2288" s="11" t="str">
        <f t="shared" si="268"/>
        <v/>
      </c>
      <c r="D2288" s="62" t="s">
        <v>6449</v>
      </c>
      <c r="E2288" s="11" t="str">
        <f t="shared" si="269"/>
        <v/>
      </c>
      <c r="F2288" s="66"/>
      <c r="G2288" s="64" t="str">
        <f t="shared" si="270"/>
        <v>The Ring</v>
      </c>
      <c r="H2288" s="66"/>
      <c r="I2288" s="65" t="str">
        <f t="shared" si="271"/>
        <v>Level 00</v>
      </c>
      <c r="J2288" s="66"/>
      <c r="K2288" s="67" t="str">
        <f t="shared" si="274"/>
        <v>Zone R3</v>
      </c>
      <c r="L2288" s="66"/>
      <c r="M2288" s="68" t="str">
        <f t="shared" si="275"/>
        <v>R3 / F0</v>
      </c>
      <c r="N2288" s="66"/>
      <c r="O2288" s="69" t="str">
        <f t="shared" si="272"/>
        <v>JS. L.</v>
      </c>
      <c r="P2288" s="66"/>
      <c r="Q2288" s="70" t="str">
        <f t="shared" si="273"/>
        <v>R2 / J1</v>
      </c>
      <c r="R2288" s="66"/>
      <c r="S2288" s="66"/>
      <c r="T2288" s="11" t="s">
        <v>6715</v>
      </c>
      <c r="U2288" s="11" t="s">
        <v>6715</v>
      </c>
      <c r="V2288" s="11" t="s">
        <v>6416</v>
      </c>
      <c r="W2288" s="59" t="s">
        <v>6416</v>
      </c>
      <c r="X2288" s="59" t="str">
        <f>CONCATENATE(D2288,F2288,H2288,J2288,L2288,N2288,P2288,R2288)</f>
        <v>Construction</v>
      </c>
      <c r="Y2288" s="11" t="s">
        <v>3660</v>
      </c>
      <c r="Z2288" s="32">
        <v>2</v>
      </c>
      <c r="AA2288" s="39">
        <v>45365</v>
      </c>
      <c r="AB2288" s="39">
        <v>45367</v>
      </c>
      <c r="AC2288" s="34">
        <v>795.57</v>
      </c>
    </row>
    <row r="2289" spans="1:29" x14ac:dyDescent="0.2">
      <c r="A2289" s="66" t="s">
        <v>3661</v>
      </c>
      <c r="B2289" s="11" t="str">
        <f t="shared" si="268"/>
        <v xml:space="preserve"> - </v>
      </c>
      <c r="C2289" s="11" t="str">
        <f t="shared" si="268"/>
        <v/>
      </c>
      <c r="D2289" s="62" t="s">
        <v>6449</v>
      </c>
      <c r="E2289" s="11" t="str">
        <f t="shared" si="269"/>
        <v/>
      </c>
      <c r="F2289" s="66"/>
      <c r="G2289" s="64" t="str">
        <f t="shared" si="270"/>
        <v>The Ring</v>
      </c>
      <c r="H2289" s="66"/>
      <c r="I2289" s="65" t="str">
        <f t="shared" si="271"/>
        <v>Level 00</v>
      </c>
      <c r="J2289" s="66"/>
      <c r="K2289" s="67" t="str">
        <f t="shared" si="274"/>
        <v>Zone R3</v>
      </c>
      <c r="L2289" s="66"/>
      <c r="M2289" s="68" t="str">
        <f t="shared" si="275"/>
        <v>R3 / F0</v>
      </c>
      <c r="N2289" s="66"/>
      <c r="O2289" s="69" t="str">
        <f t="shared" si="272"/>
        <v>JS. L.</v>
      </c>
      <c r="P2289" s="66"/>
      <c r="Q2289" s="70" t="str">
        <f t="shared" si="273"/>
        <v>R2 / J1</v>
      </c>
      <c r="R2289" s="66"/>
      <c r="S2289" s="66"/>
      <c r="T2289" s="11" t="s">
        <v>6715</v>
      </c>
      <c r="U2289" s="11" t="s">
        <v>6715</v>
      </c>
      <c r="V2289" s="11" t="s">
        <v>6416</v>
      </c>
      <c r="W2289" s="59" t="s">
        <v>6416</v>
      </c>
      <c r="X2289" s="59" t="str">
        <f>CONCATENATE(D2289,F2289,H2289,J2289,L2289,N2289,P2289,R2289)</f>
        <v>Construction</v>
      </c>
      <c r="Y2289" s="11" t="s">
        <v>3662</v>
      </c>
      <c r="Z2289" s="32">
        <v>2</v>
      </c>
      <c r="AA2289" s="39">
        <v>45365</v>
      </c>
      <c r="AB2289" s="39">
        <v>45367</v>
      </c>
      <c r="AC2289" s="34">
        <v>583.46</v>
      </c>
    </row>
    <row r="2290" spans="1:29" x14ac:dyDescent="0.2">
      <c r="A2290" s="63" t="s">
        <v>3663</v>
      </c>
      <c r="B2290" s="8" t="str">
        <f t="shared" si="268"/>
        <v xml:space="preserve"> - </v>
      </c>
      <c r="C2290" s="8" t="str">
        <f t="shared" si="268"/>
        <v/>
      </c>
      <c r="D2290" s="62" t="s">
        <v>6449</v>
      </c>
      <c r="E2290" s="8" t="str">
        <f t="shared" si="269"/>
        <v/>
      </c>
      <c r="F2290" s="63"/>
      <c r="G2290" s="64" t="str">
        <f t="shared" si="270"/>
        <v>The Ring</v>
      </c>
      <c r="H2290" s="63"/>
      <c r="I2290" s="65" t="str">
        <f t="shared" si="271"/>
        <v>Level 00</v>
      </c>
      <c r="J2290" s="63"/>
      <c r="K2290" s="67" t="str">
        <f t="shared" si="274"/>
        <v>Zone R3</v>
      </c>
      <c r="L2290" s="63"/>
      <c r="M2290" s="68" t="str">
        <f t="shared" si="275"/>
        <v>R3 / F0</v>
      </c>
      <c r="N2290" s="63"/>
      <c r="O2290" s="69" t="str">
        <f t="shared" si="272"/>
        <v>JS. L.</v>
      </c>
      <c r="P2290" s="63"/>
      <c r="Q2290" s="70" t="str">
        <f t="shared" si="273"/>
        <v>R2 / J1</v>
      </c>
      <c r="R2290" s="63"/>
      <c r="S2290" s="63"/>
      <c r="T2290" s="8" t="s">
        <v>6715</v>
      </c>
      <c r="U2290" s="8" t="s">
        <v>6715</v>
      </c>
      <c r="V2290" s="8" t="s">
        <v>6416</v>
      </c>
      <c r="W2290" s="59" t="s">
        <v>6416</v>
      </c>
      <c r="X2290" s="59" t="str">
        <f>CONCATENATE(D2290,F2290,H2290,J2290,L2290,N2290,P2290,R2290)</f>
        <v>Construction</v>
      </c>
      <c r="Y2290" s="8" t="s">
        <v>3664</v>
      </c>
      <c r="Z2290" s="23">
        <v>2</v>
      </c>
      <c r="AA2290" s="35">
        <v>45368</v>
      </c>
      <c r="AB2290" s="35">
        <v>45369</v>
      </c>
      <c r="AC2290" s="42">
        <v>1864.08</v>
      </c>
    </row>
    <row r="2291" spans="1:29" x14ac:dyDescent="0.2">
      <c r="A2291" s="69" t="s">
        <v>1244</v>
      </c>
      <c r="B2291" s="3" t="str">
        <f t="shared" si="268"/>
        <v/>
      </c>
      <c r="C2291" s="3" t="str">
        <f t="shared" si="268"/>
        <v>R3 / F0 - Zone R3 - Level 00 - The Ring - Construction</v>
      </c>
      <c r="D2291" s="62" t="s">
        <v>6449</v>
      </c>
      <c r="E2291" s="3" t="str">
        <f t="shared" si="269"/>
        <v>R3 / F0</v>
      </c>
      <c r="F2291" s="92"/>
      <c r="G2291" s="64" t="str">
        <f>IF(F2291="",G2290,TRIM(F2291))</f>
        <v>The Ring</v>
      </c>
      <c r="H2291" s="92"/>
      <c r="I2291" s="65" t="str">
        <f>IF(H2291="",I2290,TRIM(H2291))</f>
        <v>Level 00</v>
      </c>
      <c r="J2291" s="92"/>
      <c r="K2291" s="67" t="str">
        <f>IF(J2291="",K2290,TRIM(J2291))</f>
        <v>Zone R3</v>
      </c>
      <c r="L2291" s="92"/>
      <c r="M2291" s="68" t="str">
        <f>IF(L2291="",M2290,TRIM(L2291))</f>
        <v>R3 / F0</v>
      </c>
      <c r="N2291" s="69" t="s">
        <v>1244</v>
      </c>
      <c r="O2291" s="69" t="str">
        <f>IF(N2291="",O2290,TRIM(N2291))</f>
        <v>JS. R.</v>
      </c>
      <c r="P2291" s="92"/>
      <c r="Q2291" s="70" t="str">
        <f>IF(P2291="",Q2290,TRIM(P2291))</f>
        <v>R2 / J1</v>
      </c>
      <c r="R2291" s="92"/>
      <c r="S2291" s="92"/>
      <c r="T2291" s="3" t="s">
        <v>6716</v>
      </c>
      <c r="U2291" s="3" t="s">
        <v>6716</v>
      </c>
      <c r="V2291" s="3" t="s">
        <v>6716</v>
      </c>
      <c r="W2291" s="59" t="s">
        <v>1244</v>
      </c>
      <c r="X2291" s="59" t="str">
        <f>CONCATENATE(D2291,F2291,H2291,J2291,L2291,N2291,P2291,R2291)</f>
        <v>Construction            JS. R.</v>
      </c>
      <c r="Y2291" s="3"/>
      <c r="Z2291" s="49">
        <v>6</v>
      </c>
      <c r="AA2291" s="50">
        <v>45368</v>
      </c>
      <c r="AB2291" s="50">
        <v>45374</v>
      </c>
      <c r="AC2291" s="52">
        <v>14912.61</v>
      </c>
    </row>
    <row r="2292" spans="1:29" ht="25.5" x14ac:dyDescent="0.2">
      <c r="A2292" s="66" t="s">
        <v>3665</v>
      </c>
      <c r="B2292" s="11" t="str">
        <f t="shared" si="268"/>
        <v xml:space="preserve"> - R3 / F0 - Zone R3 - Level 00 - The Ring - Construction</v>
      </c>
      <c r="C2292" s="11" t="str">
        <f t="shared" si="268"/>
        <v/>
      </c>
      <c r="D2292" s="62" t="s">
        <v>6449</v>
      </c>
      <c r="E2292" s="11" t="str">
        <f t="shared" si="269"/>
        <v/>
      </c>
      <c r="F2292" s="66"/>
      <c r="G2292" s="64" t="str">
        <f t="shared" si="270"/>
        <v>The Ring</v>
      </c>
      <c r="H2292" s="66"/>
      <c r="I2292" s="65" t="str">
        <f t="shared" si="271"/>
        <v>Level 00</v>
      </c>
      <c r="J2292" s="66"/>
      <c r="K2292" s="67" t="str">
        <f t="shared" si="274"/>
        <v>Zone R3</v>
      </c>
      <c r="L2292" s="66"/>
      <c r="M2292" s="68" t="str">
        <f t="shared" si="275"/>
        <v>R3 / F0</v>
      </c>
      <c r="N2292" s="66"/>
      <c r="O2292" s="69" t="str">
        <f t="shared" si="272"/>
        <v>JS. R.</v>
      </c>
      <c r="P2292" s="66"/>
      <c r="Q2292" s="70" t="str">
        <f t="shared" si="273"/>
        <v>R2 / J1</v>
      </c>
      <c r="R2292" s="66"/>
      <c r="S2292" s="66"/>
      <c r="T2292" s="11" t="s">
        <v>6716</v>
      </c>
      <c r="U2292" s="11" t="s">
        <v>6716</v>
      </c>
      <c r="V2292" s="11" t="s">
        <v>6416</v>
      </c>
      <c r="W2292" s="59" t="s">
        <v>6416</v>
      </c>
      <c r="X2292" s="59" t="str">
        <f>CONCATENATE(D2292,F2292,H2292,J2292,L2292,N2292,P2292,R2292)</f>
        <v>Construction</v>
      </c>
      <c r="Y2292" s="11" t="s">
        <v>3666</v>
      </c>
      <c r="Z2292" s="32">
        <v>4</v>
      </c>
      <c r="AA2292" s="39">
        <v>45368</v>
      </c>
      <c r="AB2292" s="39">
        <v>45371</v>
      </c>
      <c r="AC2292" s="48">
        <v>8071.25</v>
      </c>
    </row>
    <row r="2293" spans="1:29" x14ac:dyDescent="0.2">
      <c r="A2293" s="66" t="s">
        <v>3667</v>
      </c>
      <c r="B2293" s="11" t="str">
        <f t="shared" si="268"/>
        <v xml:space="preserve"> - </v>
      </c>
      <c r="C2293" s="11" t="str">
        <f t="shared" si="268"/>
        <v/>
      </c>
      <c r="D2293" s="62" t="s">
        <v>6449</v>
      </c>
      <c r="E2293" s="11" t="str">
        <f t="shared" si="269"/>
        <v/>
      </c>
      <c r="F2293" s="66"/>
      <c r="G2293" s="64" t="str">
        <f t="shared" si="270"/>
        <v>The Ring</v>
      </c>
      <c r="H2293" s="66"/>
      <c r="I2293" s="65" t="str">
        <f t="shared" si="271"/>
        <v>Level 00</v>
      </c>
      <c r="J2293" s="66"/>
      <c r="K2293" s="67" t="str">
        <f t="shared" si="274"/>
        <v>Zone R3</v>
      </c>
      <c r="L2293" s="66"/>
      <c r="M2293" s="68" t="str">
        <f t="shared" si="275"/>
        <v>R3 / F0</v>
      </c>
      <c r="N2293" s="66"/>
      <c r="O2293" s="69" t="str">
        <f t="shared" si="272"/>
        <v>JS. R.</v>
      </c>
      <c r="P2293" s="66"/>
      <c r="Q2293" s="70" t="str">
        <f t="shared" si="273"/>
        <v>R2 / J1</v>
      </c>
      <c r="R2293" s="66"/>
      <c r="S2293" s="66"/>
      <c r="T2293" s="11" t="s">
        <v>6716</v>
      </c>
      <c r="U2293" s="11" t="s">
        <v>6716</v>
      </c>
      <c r="V2293" s="11" t="s">
        <v>6416</v>
      </c>
      <c r="W2293" s="59" t="s">
        <v>6416</v>
      </c>
      <c r="X2293" s="59" t="str">
        <f>CONCATENATE(D2293,F2293,H2293,J2293,L2293,N2293,P2293,R2293)</f>
        <v>Construction</v>
      </c>
      <c r="Y2293" s="11" t="s">
        <v>3668</v>
      </c>
      <c r="Z2293" s="32">
        <v>4</v>
      </c>
      <c r="AA2293" s="39">
        <v>45368</v>
      </c>
      <c r="AB2293" s="39">
        <v>45371</v>
      </c>
      <c r="AC2293" s="48">
        <v>3598.26</v>
      </c>
    </row>
    <row r="2294" spans="1:29" x14ac:dyDescent="0.2">
      <c r="A2294" s="66" t="s">
        <v>3669</v>
      </c>
      <c r="B2294" s="11" t="str">
        <f t="shared" si="268"/>
        <v xml:space="preserve"> - </v>
      </c>
      <c r="C2294" s="11" t="str">
        <f t="shared" si="268"/>
        <v/>
      </c>
      <c r="D2294" s="62" t="s">
        <v>6449</v>
      </c>
      <c r="E2294" s="11" t="str">
        <f t="shared" si="269"/>
        <v/>
      </c>
      <c r="F2294" s="66"/>
      <c r="G2294" s="64" t="str">
        <f t="shared" si="270"/>
        <v>The Ring</v>
      </c>
      <c r="H2294" s="66"/>
      <c r="I2294" s="65" t="str">
        <f t="shared" si="271"/>
        <v>Level 00</v>
      </c>
      <c r="J2294" s="66"/>
      <c r="K2294" s="67" t="str">
        <f t="shared" si="274"/>
        <v>Zone R3</v>
      </c>
      <c r="L2294" s="66"/>
      <c r="M2294" s="68" t="str">
        <f t="shared" si="275"/>
        <v>R3 / F0</v>
      </c>
      <c r="N2294" s="66"/>
      <c r="O2294" s="69" t="str">
        <f t="shared" si="272"/>
        <v>JS. R.</v>
      </c>
      <c r="P2294" s="66"/>
      <c r="Q2294" s="70" t="str">
        <f t="shared" si="273"/>
        <v>R2 / J1</v>
      </c>
      <c r="R2294" s="66"/>
      <c r="S2294" s="66"/>
      <c r="T2294" s="11" t="s">
        <v>6716</v>
      </c>
      <c r="U2294" s="11" t="s">
        <v>6716</v>
      </c>
      <c r="V2294" s="11" t="s">
        <v>6416</v>
      </c>
      <c r="W2294" s="59" t="s">
        <v>6416</v>
      </c>
      <c r="X2294" s="59" t="str">
        <f>CONCATENATE(D2294,F2294,H2294,J2294,L2294,N2294,P2294,R2294)</f>
        <v>Construction</v>
      </c>
      <c r="Y2294" s="11" t="s">
        <v>3670</v>
      </c>
      <c r="Z2294" s="32">
        <v>2</v>
      </c>
      <c r="AA2294" s="39">
        <v>45370</v>
      </c>
      <c r="AB2294" s="39">
        <v>45371</v>
      </c>
      <c r="AC2294" s="34">
        <v>795.57</v>
      </c>
    </row>
    <row r="2295" spans="1:29" x14ac:dyDescent="0.2">
      <c r="A2295" s="66" t="s">
        <v>3671</v>
      </c>
      <c r="B2295" s="11" t="str">
        <f t="shared" si="268"/>
        <v xml:space="preserve"> - </v>
      </c>
      <c r="C2295" s="11" t="str">
        <f t="shared" si="268"/>
        <v/>
      </c>
      <c r="D2295" s="62" t="s">
        <v>6449</v>
      </c>
      <c r="E2295" s="11" t="str">
        <f t="shared" si="269"/>
        <v/>
      </c>
      <c r="F2295" s="66"/>
      <c r="G2295" s="64" t="str">
        <f t="shared" si="270"/>
        <v>The Ring</v>
      </c>
      <c r="H2295" s="66"/>
      <c r="I2295" s="65" t="str">
        <f t="shared" si="271"/>
        <v>Level 00</v>
      </c>
      <c r="J2295" s="66"/>
      <c r="K2295" s="67" t="str">
        <f t="shared" si="274"/>
        <v>Zone R3</v>
      </c>
      <c r="L2295" s="66"/>
      <c r="M2295" s="68" t="str">
        <f t="shared" si="275"/>
        <v>R3 / F0</v>
      </c>
      <c r="N2295" s="66"/>
      <c r="O2295" s="69" t="str">
        <f t="shared" si="272"/>
        <v>JS. R.</v>
      </c>
      <c r="P2295" s="66"/>
      <c r="Q2295" s="70" t="str">
        <f t="shared" si="273"/>
        <v>R2 / J1</v>
      </c>
      <c r="R2295" s="66"/>
      <c r="S2295" s="66"/>
      <c r="T2295" s="11" t="s">
        <v>6716</v>
      </c>
      <c r="U2295" s="11" t="s">
        <v>6716</v>
      </c>
      <c r="V2295" s="11" t="s">
        <v>6416</v>
      </c>
      <c r="W2295" s="59" t="s">
        <v>6416</v>
      </c>
      <c r="X2295" s="59" t="str">
        <f>CONCATENATE(D2295,F2295,H2295,J2295,L2295,N2295,P2295,R2295)</f>
        <v>Construction</v>
      </c>
      <c r="Y2295" s="11" t="s">
        <v>3672</v>
      </c>
      <c r="Z2295" s="32">
        <v>2</v>
      </c>
      <c r="AA2295" s="39">
        <v>45370</v>
      </c>
      <c r="AB2295" s="39">
        <v>45371</v>
      </c>
      <c r="AC2295" s="34">
        <v>583.46</v>
      </c>
    </row>
    <row r="2296" spans="1:29" x14ac:dyDescent="0.2">
      <c r="A2296" s="63" t="s">
        <v>3673</v>
      </c>
      <c r="B2296" s="8" t="str">
        <f t="shared" si="268"/>
        <v xml:space="preserve"> - </v>
      </c>
      <c r="C2296" s="8" t="str">
        <f t="shared" si="268"/>
        <v/>
      </c>
      <c r="D2296" s="62" t="s">
        <v>6449</v>
      </c>
      <c r="E2296" s="8" t="str">
        <f t="shared" si="269"/>
        <v/>
      </c>
      <c r="F2296" s="63"/>
      <c r="G2296" s="64" t="str">
        <f t="shared" si="270"/>
        <v>The Ring</v>
      </c>
      <c r="H2296" s="63"/>
      <c r="I2296" s="65" t="str">
        <f t="shared" si="271"/>
        <v>Level 00</v>
      </c>
      <c r="J2296" s="63"/>
      <c r="K2296" s="67" t="str">
        <f t="shared" si="274"/>
        <v>Zone R3</v>
      </c>
      <c r="L2296" s="63"/>
      <c r="M2296" s="68" t="str">
        <f t="shared" si="275"/>
        <v>R3 / F0</v>
      </c>
      <c r="N2296" s="63"/>
      <c r="O2296" s="69" t="str">
        <f t="shared" si="272"/>
        <v>JS. R.</v>
      </c>
      <c r="P2296" s="63"/>
      <c r="Q2296" s="70" t="str">
        <f t="shared" si="273"/>
        <v>R2 / J1</v>
      </c>
      <c r="R2296" s="63"/>
      <c r="S2296" s="63"/>
      <c r="T2296" s="8" t="s">
        <v>6716</v>
      </c>
      <c r="U2296" s="8" t="s">
        <v>6716</v>
      </c>
      <c r="V2296" s="8" t="s">
        <v>6416</v>
      </c>
      <c r="W2296" s="59" t="s">
        <v>6416</v>
      </c>
      <c r="X2296" s="59" t="str">
        <f>CONCATENATE(D2296,F2296,H2296,J2296,L2296,N2296,P2296,R2296)</f>
        <v>Construction</v>
      </c>
      <c r="Y2296" s="8" t="s">
        <v>3674</v>
      </c>
      <c r="Z2296" s="23">
        <v>2</v>
      </c>
      <c r="AA2296" s="35">
        <v>45372</v>
      </c>
      <c r="AB2296" s="35">
        <v>45374</v>
      </c>
      <c r="AC2296" s="42">
        <v>1864.08</v>
      </c>
    </row>
    <row r="2297" spans="1:29" x14ac:dyDescent="0.2">
      <c r="A2297" s="68" t="s">
        <v>3675</v>
      </c>
      <c r="B2297" s="2" t="str">
        <f t="shared" si="268"/>
        <v/>
      </c>
      <c r="C2297" s="2" t="str">
        <f t="shared" si="268"/>
        <v>Zone R3 - Level 00 - The Ring - Construction</v>
      </c>
      <c r="D2297" s="62" t="s">
        <v>6449</v>
      </c>
      <c r="E2297" s="2" t="str">
        <f t="shared" si="269"/>
        <v>Zone R3</v>
      </c>
      <c r="F2297" s="92"/>
      <c r="G2297" s="64" t="str">
        <f>IF(F2297="",G2296,TRIM(F2297))</f>
        <v>The Ring</v>
      </c>
      <c r="H2297" s="92"/>
      <c r="I2297" s="65" t="str">
        <f>IF(H2297="",I2296,TRIM(H2297))</f>
        <v>Level 00</v>
      </c>
      <c r="J2297" s="92"/>
      <c r="K2297" s="67" t="str">
        <f>IF(J2297="",K2296,TRIM(J2297))</f>
        <v>Zone R3</v>
      </c>
      <c r="L2297" s="68" t="s">
        <v>3675</v>
      </c>
      <c r="M2297" s="68" t="str">
        <f>IF(L2297="",M2296,TRIM(L2297))</f>
        <v>R3 / Speciality Restaurant</v>
      </c>
      <c r="N2297" s="92"/>
      <c r="O2297" s="69" t="str">
        <f>IF(N2297="",O2296,TRIM(N2297))</f>
        <v>JS. R.</v>
      </c>
      <c r="P2297" s="92"/>
      <c r="Q2297" s="70" t="str">
        <f>IF(P2297="",Q2296,TRIM(P2297))</f>
        <v>R2 / J1</v>
      </c>
      <c r="R2297" s="92"/>
      <c r="S2297" s="92"/>
      <c r="T2297" s="2" t="s">
        <v>6778</v>
      </c>
      <c r="U2297" s="2" t="s">
        <v>6778</v>
      </c>
      <c r="V2297" s="2" t="s">
        <v>6778</v>
      </c>
      <c r="W2297" s="59" t="s">
        <v>3675</v>
      </c>
      <c r="X2297" s="59" t="str">
        <f>CONCATENATE(D2297,F2297,H2297,J2297,L2297,N2297,P2297,R2297)</f>
        <v>Construction          R3 / Speciality Restaurant</v>
      </c>
      <c r="Y2297" s="2"/>
      <c r="Z2297" s="43">
        <v>16</v>
      </c>
      <c r="AA2297" s="44">
        <v>45375</v>
      </c>
      <c r="AB2297" s="44">
        <v>45396</v>
      </c>
      <c r="AC2297" s="47">
        <v>223270.07</v>
      </c>
    </row>
    <row r="2298" spans="1:29" ht="25.5" x14ac:dyDescent="0.2">
      <c r="A2298" s="66" t="s">
        <v>3676</v>
      </c>
      <c r="B2298" s="11" t="str">
        <f t="shared" si="268"/>
        <v xml:space="preserve"> - Zone R3 - Level 00 - The Ring - Construction</v>
      </c>
      <c r="C2298" s="11" t="str">
        <f t="shared" si="268"/>
        <v/>
      </c>
      <c r="D2298" s="62" t="s">
        <v>6449</v>
      </c>
      <c r="E2298" s="11" t="str">
        <f t="shared" si="269"/>
        <v/>
      </c>
      <c r="F2298" s="66"/>
      <c r="G2298" s="64" t="str">
        <f t="shared" si="270"/>
        <v>The Ring</v>
      </c>
      <c r="H2298" s="66"/>
      <c r="I2298" s="65" t="str">
        <f t="shared" si="271"/>
        <v>Level 00</v>
      </c>
      <c r="J2298" s="66"/>
      <c r="K2298" s="67" t="str">
        <f t="shared" si="274"/>
        <v>Zone R3</v>
      </c>
      <c r="L2298" s="66"/>
      <c r="M2298" s="68" t="str">
        <f t="shared" si="275"/>
        <v>R3 / Speciality Restaurant</v>
      </c>
      <c r="N2298" s="66"/>
      <c r="O2298" s="69" t="str">
        <f t="shared" si="272"/>
        <v>JS. R.</v>
      </c>
      <c r="P2298" s="66"/>
      <c r="Q2298" s="70" t="str">
        <f t="shared" si="273"/>
        <v>R2 / J1</v>
      </c>
      <c r="R2298" s="66"/>
      <c r="S2298" s="66"/>
      <c r="T2298" s="11" t="s">
        <v>6778</v>
      </c>
      <c r="U2298" s="11" t="s">
        <v>6778</v>
      </c>
      <c r="V2298" s="11" t="s">
        <v>6416</v>
      </c>
      <c r="W2298" s="59" t="s">
        <v>6416</v>
      </c>
      <c r="X2298" s="59" t="str">
        <f>CONCATENATE(D2298,F2298,H2298,J2298,L2298,N2298,P2298,R2298)</f>
        <v>Construction</v>
      </c>
      <c r="Y2298" s="11" t="s">
        <v>3677</v>
      </c>
      <c r="Z2298" s="32">
        <v>14</v>
      </c>
      <c r="AA2298" s="39">
        <v>45375</v>
      </c>
      <c r="AB2298" s="39">
        <v>45390</v>
      </c>
      <c r="AC2298" s="48">
        <v>172012.45</v>
      </c>
    </row>
    <row r="2299" spans="1:29" x14ac:dyDescent="0.2">
      <c r="A2299" s="66" t="s">
        <v>3678</v>
      </c>
      <c r="B2299" s="11" t="str">
        <f t="shared" si="268"/>
        <v xml:space="preserve"> - </v>
      </c>
      <c r="C2299" s="11" t="str">
        <f t="shared" si="268"/>
        <v/>
      </c>
      <c r="D2299" s="62" t="s">
        <v>6449</v>
      </c>
      <c r="E2299" s="11" t="str">
        <f t="shared" si="269"/>
        <v/>
      </c>
      <c r="F2299" s="66"/>
      <c r="G2299" s="64" t="str">
        <f t="shared" si="270"/>
        <v>The Ring</v>
      </c>
      <c r="H2299" s="66"/>
      <c r="I2299" s="65" t="str">
        <f t="shared" si="271"/>
        <v>Level 00</v>
      </c>
      <c r="J2299" s="66"/>
      <c r="K2299" s="67" t="str">
        <f t="shared" si="274"/>
        <v>Zone R3</v>
      </c>
      <c r="L2299" s="66"/>
      <c r="M2299" s="68" t="str">
        <f t="shared" si="275"/>
        <v>R3 / Speciality Restaurant</v>
      </c>
      <c r="N2299" s="66"/>
      <c r="O2299" s="69" t="str">
        <f t="shared" si="272"/>
        <v>JS. R.</v>
      </c>
      <c r="P2299" s="66"/>
      <c r="Q2299" s="70" t="str">
        <f t="shared" si="273"/>
        <v>R2 / J1</v>
      </c>
      <c r="R2299" s="66"/>
      <c r="S2299" s="66"/>
      <c r="T2299" s="11" t="s">
        <v>6778</v>
      </c>
      <c r="U2299" s="11" t="s">
        <v>6778</v>
      </c>
      <c r="V2299" s="11" t="s">
        <v>6416</v>
      </c>
      <c r="W2299" s="59" t="s">
        <v>6416</v>
      </c>
      <c r="X2299" s="59" t="str">
        <f>CONCATENATE(D2299,F2299,H2299,J2299,L2299,N2299,P2299,R2299)</f>
        <v>Construction</v>
      </c>
      <c r="Y2299" s="11" t="s">
        <v>3679</v>
      </c>
      <c r="Z2299" s="32">
        <v>5</v>
      </c>
      <c r="AA2299" s="39">
        <v>45385</v>
      </c>
      <c r="AB2299" s="39">
        <v>45390</v>
      </c>
      <c r="AC2299" s="48">
        <v>14258.35</v>
      </c>
    </row>
    <row r="2300" spans="1:29" x14ac:dyDescent="0.2">
      <c r="A2300" s="66" t="s">
        <v>3680</v>
      </c>
      <c r="B2300" s="11" t="str">
        <f t="shared" si="268"/>
        <v xml:space="preserve"> - </v>
      </c>
      <c r="C2300" s="11" t="str">
        <f t="shared" si="268"/>
        <v/>
      </c>
      <c r="D2300" s="62" t="s">
        <v>6449</v>
      </c>
      <c r="E2300" s="11" t="str">
        <f t="shared" si="269"/>
        <v/>
      </c>
      <c r="F2300" s="66"/>
      <c r="G2300" s="64" t="str">
        <f t="shared" si="270"/>
        <v>The Ring</v>
      </c>
      <c r="H2300" s="66"/>
      <c r="I2300" s="65" t="str">
        <f t="shared" si="271"/>
        <v>Level 00</v>
      </c>
      <c r="J2300" s="66"/>
      <c r="K2300" s="67" t="str">
        <f t="shared" si="274"/>
        <v>Zone R3</v>
      </c>
      <c r="L2300" s="66"/>
      <c r="M2300" s="68" t="str">
        <f t="shared" si="275"/>
        <v>R3 / Speciality Restaurant</v>
      </c>
      <c r="N2300" s="66"/>
      <c r="O2300" s="69" t="str">
        <f t="shared" si="272"/>
        <v>JS. R.</v>
      </c>
      <c r="P2300" s="66"/>
      <c r="Q2300" s="70" t="str">
        <f t="shared" si="273"/>
        <v>R2 / J1</v>
      </c>
      <c r="R2300" s="66"/>
      <c r="S2300" s="66"/>
      <c r="T2300" s="11" t="s">
        <v>6778</v>
      </c>
      <c r="U2300" s="11" t="s">
        <v>6778</v>
      </c>
      <c r="V2300" s="11" t="s">
        <v>6416</v>
      </c>
      <c r="W2300" s="59" t="s">
        <v>6416</v>
      </c>
      <c r="X2300" s="59" t="str">
        <f>CONCATENATE(D2300,F2300,H2300,J2300,L2300,N2300,P2300,R2300)</f>
        <v>Construction</v>
      </c>
      <c r="Y2300" s="11" t="s">
        <v>3681</v>
      </c>
      <c r="Z2300" s="32">
        <v>2</v>
      </c>
      <c r="AA2300" s="39">
        <v>45389</v>
      </c>
      <c r="AB2300" s="39">
        <v>45390</v>
      </c>
      <c r="AC2300" s="48">
        <v>7110.9</v>
      </c>
    </row>
    <row r="2301" spans="1:29" x14ac:dyDescent="0.2">
      <c r="A2301" s="66" t="s">
        <v>3682</v>
      </c>
      <c r="B2301" s="11" t="str">
        <f t="shared" si="268"/>
        <v xml:space="preserve"> - </v>
      </c>
      <c r="C2301" s="11" t="str">
        <f t="shared" si="268"/>
        <v/>
      </c>
      <c r="D2301" s="62" t="s">
        <v>6449</v>
      </c>
      <c r="E2301" s="11" t="str">
        <f t="shared" si="269"/>
        <v/>
      </c>
      <c r="F2301" s="66"/>
      <c r="G2301" s="64" t="str">
        <f t="shared" si="270"/>
        <v>The Ring</v>
      </c>
      <c r="H2301" s="66"/>
      <c r="I2301" s="65" t="str">
        <f t="shared" si="271"/>
        <v>Level 00</v>
      </c>
      <c r="J2301" s="66"/>
      <c r="K2301" s="67" t="str">
        <f t="shared" si="274"/>
        <v>Zone R3</v>
      </c>
      <c r="L2301" s="66"/>
      <c r="M2301" s="68" t="str">
        <f t="shared" si="275"/>
        <v>R3 / Speciality Restaurant</v>
      </c>
      <c r="N2301" s="66"/>
      <c r="O2301" s="69" t="str">
        <f t="shared" si="272"/>
        <v>JS. R.</v>
      </c>
      <c r="P2301" s="66"/>
      <c r="Q2301" s="70" t="str">
        <f t="shared" si="273"/>
        <v>R2 / J1</v>
      </c>
      <c r="R2301" s="66"/>
      <c r="S2301" s="66"/>
      <c r="T2301" s="11" t="s">
        <v>6778</v>
      </c>
      <c r="U2301" s="11" t="s">
        <v>6778</v>
      </c>
      <c r="V2301" s="11" t="s">
        <v>6416</v>
      </c>
      <c r="W2301" s="59" t="s">
        <v>6416</v>
      </c>
      <c r="X2301" s="59" t="str">
        <f>CONCATENATE(D2301,F2301,H2301,J2301,L2301,N2301,P2301,R2301)</f>
        <v>Construction</v>
      </c>
      <c r="Y2301" s="11" t="s">
        <v>3683</v>
      </c>
      <c r="Z2301" s="32">
        <v>2</v>
      </c>
      <c r="AA2301" s="39">
        <v>45389</v>
      </c>
      <c r="AB2301" s="39">
        <v>45390</v>
      </c>
      <c r="AC2301" s="48">
        <v>1979.61</v>
      </c>
    </row>
    <row r="2302" spans="1:29" x14ac:dyDescent="0.2">
      <c r="A2302" s="63" t="s">
        <v>3684</v>
      </c>
      <c r="B2302" s="8" t="str">
        <f t="shared" si="268"/>
        <v xml:space="preserve"> - </v>
      </c>
      <c r="C2302" s="8" t="str">
        <f t="shared" si="268"/>
        <v/>
      </c>
      <c r="D2302" s="62" t="s">
        <v>6449</v>
      </c>
      <c r="E2302" s="8" t="str">
        <f t="shared" si="269"/>
        <v/>
      </c>
      <c r="F2302" s="63"/>
      <c r="G2302" s="64" t="str">
        <f t="shared" si="270"/>
        <v>The Ring</v>
      </c>
      <c r="H2302" s="63"/>
      <c r="I2302" s="65" t="str">
        <f t="shared" si="271"/>
        <v>Level 00</v>
      </c>
      <c r="J2302" s="63"/>
      <c r="K2302" s="67" t="str">
        <f t="shared" si="274"/>
        <v>Zone R3</v>
      </c>
      <c r="L2302" s="63"/>
      <c r="M2302" s="68" t="str">
        <f t="shared" si="275"/>
        <v>R3 / Speciality Restaurant</v>
      </c>
      <c r="N2302" s="63"/>
      <c r="O2302" s="69" t="str">
        <f t="shared" si="272"/>
        <v>JS. R.</v>
      </c>
      <c r="P2302" s="63"/>
      <c r="Q2302" s="70" t="str">
        <f t="shared" si="273"/>
        <v>R2 / J1</v>
      </c>
      <c r="R2302" s="63"/>
      <c r="S2302" s="63"/>
      <c r="T2302" s="8" t="s">
        <v>6778</v>
      </c>
      <c r="U2302" s="8" t="s">
        <v>6778</v>
      </c>
      <c r="V2302" s="8" t="s">
        <v>6416</v>
      </c>
      <c r="W2302" s="59" t="s">
        <v>6416</v>
      </c>
      <c r="X2302" s="59" t="str">
        <f>CONCATENATE(D2302,F2302,H2302,J2302,L2302,N2302,P2302,R2302)</f>
        <v>Construction</v>
      </c>
      <c r="Y2302" s="8" t="s">
        <v>3685</v>
      </c>
      <c r="Z2302" s="23">
        <v>2</v>
      </c>
      <c r="AA2302" s="35">
        <v>45391</v>
      </c>
      <c r="AB2302" s="35">
        <v>45396</v>
      </c>
      <c r="AC2302" s="42">
        <v>27908.76</v>
      </c>
    </row>
    <row r="2303" spans="1:29" x14ac:dyDescent="0.2">
      <c r="A2303" s="67" t="s">
        <v>3686</v>
      </c>
      <c r="B2303" s="12" t="str">
        <f t="shared" si="268"/>
        <v/>
      </c>
      <c r="C2303" s="12" t="str">
        <f t="shared" si="268"/>
        <v>Level 00 - The Ring - Construction</v>
      </c>
      <c r="D2303" s="62" t="s">
        <v>6449</v>
      </c>
      <c r="E2303" s="12" t="str">
        <f t="shared" si="269"/>
        <v>Level 00</v>
      </c>
      <c r="F2303" s="91"/>
      <c r="G2303" s="64" t="str">
        <f>IF(F2303="",G2302,TRIM(F2303))</f>
        <v>The Ring</v>
      </c>
      <c r="H2303" s="91"/>
      <c r="I2303" s="65" t="str">
        <f>IF(H2303="",I2302,TRIM(H2303))</f>
        <v>Level 00</v>
      </c>
      <c r="J2303" s="67" t="s">
        <v>3686</v>
      </c>
      <c r="K2303" s="67" t="str">
        <f>IF(J2303="",K2302,TRIM(J2303))</f>
        <v>Zone R3 (Leave out Area)</v>
      </c>
      <c r="L2303" s="91"/>
      <c r="M2303" s="68" t="str">
        <f>IF(L2303="",M2302,TRIM(L2303))</f>
        <v>R3 / Speciality Restaurant</v>
      </c>
      <c r="N2303" s="91"/>
      <c r="O2303" s="69" t="str">
        <f>IF(N2303="",O2302,TRIM(N2303))</f>
        <v>JS. R.</v>
      </c>
      <c r="P2303" s="91"/>
      <c r="Q2303" s="70" t="str">
        <f>IF(P2303="",Q2302,TRIM(P2303))</f>
        <v>R2 / J1</v>
      </c>
      <c r="R2303" s="91"/>
      <c r="S2303" s="91"/>
      <c r="T2303" s="12" t="s">
        <v>6695</v>
      </c>
      <c r="U2303" s="12" t="s">
        <v>6695</v>
      </c>
      <c r="V2303" s="12" t="s">
        <v>6695</v>
      </c>
      <c r="W2303" s="59" t="s">
        <v>3686</v>
      </c>
      <c r="X2303" s="59" t="str">
        <f>CONCATENATE(D2303,F2303,H2303,J2303,L2303,N2303,P2303,R2303)</f>
        <v>Construction        Zone R3 (Leave out Area)</v>
      </c>
      <c r="Y2303" s="12"/>
      <c r="Z2303" s="36">
        <v>25</v>
      </c>
      <c r="AA2303" s="37">
        <v>45636</v>
      </c>
      <c r="AB2303" s="37">
        <v>45664</v>
      </c>
      <c r="AC2303" s="46">
        <v>115057.57</v>
      </c>
    </row>
    <row r="2304" spans="1:29" x14ac:dyDescent="0.2">
      <c r="A2304" s="68" t="s">
        <v>3687</v>
      </c>
      <c r="B2304" s="2" t="str">
        <f t="shared" si="268"/>
        <v>Level 00 - The Ring - Construction</v>
      </c>
      <c r="C2304" s="2" t="str">
        <f t="shared" si="268"/>
        <v>Zone R3 (Leave out Area) - Level 00 - The Ring - Construction</v>
      </c>
      <c r="D2304" s="62" t="s">
        <v>6449</v>
      </c>
      <c r="E2304" s="2" t="str">
        <f t="shared" si="269"/>
        <v>Zone R3 (Leave out Area)</v>
      </c>
      <c r="F2304" s="92"/>
      <c r="G2304" s="64" t="str">
        <f t="shared" si="270"/>
        <v>The Ring</v>
      </c>
      <c r="H2304" s="92"/>
      <c r="I2304" s="65" t="str">
        <f t="shared" si="271"/>
        <v>Level 00</v>
      </c>
      <c r="J2304" s="92"/>
      <c r="K2304" s="67" t="str">
        <f t="shared" si="274"/>
        <v>Zone R3 (Leave out Area)</v>
      </c>
      <c r="L2304" s="68" t="s">
        <v>3687</v>
      </c>
      <c r="M2304" s="68" t="str">
        <f t="shared" si="275"/>
        <v>R3 / D0</v>
      </c>
      <c r="N2304" s="92"/>
      <c r="O2304" s="69" t="str">
        <f t="shared" si="272"/>
        <v>JS. R.</v>
      </c>
      <c r="P2304" s="92"/>
      <c r="Q2304" s="70" t="str">
        <f t="shared" si="273"/>
        <v>R2 / J1</v>
      </c>
      <c r="R2304" s="92"/>
      <c r="S2304" s="92"/>
      <c r="T2304" s="2" t="s">
        <v>6779</v>
      </c>
      <c r="U2304" s="2" t="s">
        <v>6779</v>
      </c>
      <c r="V2304" s="2" t="s">
        <v>6779</v>
      </c>
      <c r="W2304" s="59" t="s">
        <v>3687</v>
      </c>
      <c r="X2304" s="59" t="str">
        <f>CONCATENATE(D2304,F2304,H2304,J2304,L2304,N2304,P2304,R2304)</f>
        <v>Construction          R3 / D0</v>
      </c>
      <c r="Y2304" s="2"/>
      <c r="Z2304" s="43">
        <v>25</v>
      </c>
      <c r="AA2304" s="44">
        <v>45636</v>
      </c>
      <c r="AB2304" s="44">
        <v>45664</v>
      </c>
      <c r="AC2304" s="47">
        <v>115057.57</v>
      </c>
    </row>
    <row r="2305" spans="1:29" x14ac:dyDescent="0.2">
      <c r="A2305" s="69" t="s">
        <v>1178</v>
      </c>
      <c r="B2305" s="3" t="str">
        <f t="shared" si="268"/>
        <v>Zone R3 (Leave out Area) - Level 00 - The Ring - Construction</v>
      </c>
      <c r="C2305" s="3" t="str">
        <f t="shared" si="268"/>
        <v>R3 / D0 - Zone R3 (Leave out Area) - Level 00 - The Ring - Construction</v>
      </c>
      <c r="D2305" s="62" t="s">
        <v>6449</v>
      </c>
      <c r="E2305" s="3" t="str">
        <f t="shared" si="269"/>
        <v>R3 / D0</v>
      </c>
      <c r="F2305" s="92"/>
      <c r="G2305" s="64" t="str">
        <f t="shared" si="270"/>
        <v>The Ring</v>
      </c>
      <c r="H2305" s="92"/>
      <c r="I2305" s="65" t="str">
        <f t="shared" si="271"/>
        <v>Level 00</v>
      </c>
      <c r="J2305" s="92"/>
      <c r="K2305" s="67" t="str">
        <f t="shared" si="274"/>
        <v>Zone R3 (Leave out Area)</v>
      </c>
      <c r="L2305" s="92"/>
      <c r="M2305" s="68" t="str">
        <f t="shared" si="275"/>
        <v>R3 / D0</v>
      </c>
      <c r="N2305" s="69" t="s">
        <v>1178</v>
      </c>
      <c r="O2305" s="69" t="str">
        <f t="shared" si="272"/>
        <v>S. K. L. - 1</v>
      </c>
      <c r="P2305" s="92"/>
      <c r="Q2305" s="70" t="str">
        <f t="shared" si="273"/>
        <v>R2 / J1</v>
      </c>
      <c r="R2305" s="92"/>
      <c r="S2305" s="92"/>
      <c r="T2305" s="3" t="s">
        <v>6710</v>
      </c>
      <c r="U2305" s="3" t="s">
        <v>6710</v>
      </c>
      <c r="V2305" s="3" t="s">
        <v>6710</v>
      </c>
      <c r="W2305" s="59" t="s">
        <v>1178</v>
      </c>
      <c r="X2305" s="59" t="str">
        <f>CONCATENATE(D2305,F2305,H2305,J2305,L2305,N2305,P2305,R2305)</f>
        <v>Construction            S. K. L. - 1</v>
      </c>
      <c r="Y2305" s="3"/>
      <c r="Z2305" s="49">
        <v>5</v>
      </c>
      <c r="AA2305" s="50">
        <v>45636</v>
      </c>
      <c r="AB2305" s="50">
        <v>45641</v>
      </c>
      <c r="AC2305" s="52">
        <v>16436.8</v>
      </c>
    </row>
    <row r="2306" spans="1:29" ht="25.5" x14ac:dyDescent="0.2">
      <c r="A2306" s="66" t="s">
        <v>3688</v>
      </c>
      <c r="B2306" s="11" t="str">
        <f t="shared" si="268"/>
        <v xml:space="preserve"> - R3 / D0 - Zone R3 (Leave out Area) - Level 00 - The Ring - Construction</v>
      </c>
      <c r="C2306" s="11" t="str">
        <f t="shared" si="268"/>
        <v/>
      </c>
      <c r="D2306" s="62" t="s">
        <v>6449</v>
      </c>
      <c r="E2306" s="11" t="str">
        <f t="shared" si="269"/>
        <v/>
      </c>
      <c r="F2306" s="66"/>
      <c r="G2306" s="64" t="str">
        <f t="shared" si="270"/>
        <v>The Ring</v>
      </c>
      <c r="H2306" s="66"/>
      <c r="I2306" s="65" t="str">
        <f t="shared" si="271"/>
        <v>Level 00</v>
      </c>
      <c r="J2306" s="66"/>
      <c r="K2306" s="67" t="str">
        <f t="shared" si="274"/>
        <v>Zone R3 (Leave out Area)</v>
      </c>
      <c r="L2306" s="66"/>
      <c r="M2306" s="68" t="str">
        <f t="shared" si="275"/>
        <v>R3 / D0</v>
      </c>
      <c r="N2306" s="66"/>
      <c r="O2306" s="69" t="str">
        <f t="shared" si="272"/>
        <v>S. K. L. - 1</v>
      </c>
      <c r="P2306" s="66"/>
      <c r="Q2306" s="70" t="str">
        <f t="shared" si="273"/>
        <v>R2 / J1</v>
      </c>
      <c r="R2306" s="66"/>
      <c r="S2306" s="66"/>
      <c r="T2306" s="11" t="s">
        <v>6710</v>
      </c>
      <c r="U2306" s="11" t="s">
        <v>6710</v>
      </c>
      <c r="V2306" s="11" t="s">
        <v>6416</v>
      </c>
      <c r="W2306" s="59" t="s">
        <v>6416</v>
      </c>
      <c r="X2306" s="59" t="str">
        <f>CONCATENATE(D2306,F2306,H2306,J2306,L2306,N2306,P2306,R2306)</f>
        <v>Construction</v>
      </c>
      <c r="Y2306" s="11" t="s">
        <v>3689</v>
      </c>
      <c r="Z2306" s="32">
        <v>3</v>
      </c>
      <c r="AA2306" s="39">
        <v>45636</v>
      </c>
      <c r="AB2306" s="39">
        <v>45638</v>
      </c>
      <c r="AC2306" s="48">
        <v>8993.68</v>
      </c>
    </row>
    <row r="2307" spans="1:29" x14ac:dyDescent="0.2">
      <c r="A2307" s="66" t="s">
        <v>3690</v>
      </c>
      <c r="B2307" s="11" t="str">
        <f t="shared" si="268"/>
        <v xml:space="preserve"> - </v>
      </c>
      <c r="C2307" s="11" t="str">
        <f t="shared" si="268"/>
        <v/>
      </c>
      <c r="D2307" s="62" t="s">
        <v>6449</v>
      </c>
      <c r="E2307" s="11" t="str">
        <f t="shared" si="269"/>
        <v/>
      </c>
      <c r="F2307" s="66"/>
      <c r="G2307" s="64" t="str">
        <f t="shared" si="270"/>
        <v>The Ring</v>
      </c>
      <c r="H2307" s="66"/>
      <c r="I2307" s="65" t="str">
        <f t="shared" si="271"/>
        <v>Level 00</v>
      </c>
      <c r="J2307" s="66"/>
      <c r="K2307" s="67" t="str">
        <f t="shared" si="274"/>
        <v>Zone R3 (Leave out Area)</v>
      </c>
      <c r="L2307" s="66"/>
      <c r="M2307" s="68" t="str">
        <f t="shared" si="275"/>
        <v>R3 / D0</v>
      </c>
      <c r="N2307" s="66"/>
      <c r="O2307" s="69" t="str">
        <f t="shared" si="272"/>
        <v>S. K. L. - 1</v>
      </c>
      <c r="P2307" s="66"/>
      <c r="Q2307" s="70" t="str">
        <f t="shared" si="273"/>
        <v>R2 / J1</v>
      </c>
      <c r="R2307" s="66"/>
      <c r="S2307" s="66"/>
      <c r="T2307" s="11" t="s">
        <v>6710</v>
      </c>
      <c r="U2307" s="11" t="s">
        <v>6710</v>
      </c>
      <c r="V2307" s="11" t="s">
        <v>6416</v>
      </c>
      <c r="W2307" s="59" t="s">
        <v>6416</v>
      </c>
      <c r="X2307" s="59" t="str">
        <f>CONCATENATE(D2307,F2307,H2307,J2307,L2307,N2307,P2307,R2307)</f>
        <v>Construction</v>
      </c>
      <c r="Y2307" s="11" t="s">
        <v>3691</v>
      </c>
      <c r="Z2307" s="32">
        <v>3</v>
      </c>
      <c r="AA2307" s="39">
        <v>45636</v>
      </c>
      <c r="AB2307" s="39">
        <v>45638</v>
      </c>
      <c r="AC2307" s="48">
        <v>4009.49</v>
      </c>
    </row>
    <row r="2308" spans="1:29" x14ac:dyDescent="0.2">
      <c r="A2308" s="66" t="s">
        <v>3692</v>
      </c>
      <c r="B2308" s="11" t="str">
        <f t="shared" si="268"/>
        <v xml:space="preserve"> - </v>
      </c>
      <c r="C2308" s="11" t="str">
        <f t="shared" si="268"/>
        <v/>
      </c>
      <c r="D2308" s="62" t="s">
        <v>6449</v>
      </c>
      <c r="E2308" s="11" t="str">
        <f t="shared" si="269"/>
        <v/>
      </c>
      <c r="F2308" s="66"/>
      <c r="G2308" s="64" t="str">
        <f t="shared" si="270"/>
        <v>The Ring</v>
      </c>
      <c r="H2308" s="66"/>
      <c r="I2308" s="65" t="str">
        <f t="shared" si="271"/>
        <v>Level 00</v>
      </c>
      <c r="J2308" s="66"/>
      <c r="K2308" s="67" t="str">
        <f t="shared" si="274"/>
        <v>Zone R3 (Leave out Area)</v>
      </c>
      <c r="L2308" s="66"/>
      <c r="M2308" s="68" t="str">
        <f t="shared" si="275"/>
        <v>R3 / D0</v>
      </c>
      <c r="N2308" s="66"/>
      <c r="O2308" s="69" t="str">
        <f t="shared" si="272"/>
        <v>S. K. L. - 1</v>
      </c>
      <c r="P2308" s="66"/>
      <c r="Q2308" s="70" t="str">
        <f t="shared" si="273"/>
        <v>R2 / J1</v>
      </c>
      <c r="R2308" s="66"/>
      <c r="S2308" s="66"/>
      <c r="T2308" s="11" t="s">
        <v>6710</v>
      </c>
      <c r="U2308" s="11" t="s">
        <v>6710</v>
      </c>
      <c r="V2308" s="11" t="s">
        <v>6416</v>
      </c>
      <c r="W2308" s="59" t="s">
        <v>6416</v>
      </c>
      <c r="X2308" s="59" t="str">
        <f>CONCATENATE(D2308,F2308,H2308,J2308,L2308,N2308,P2308,R2308)</f>
        <v>Construction</v>
      </c>
      <c r="Y2308" s="11" t="s">
        <v>3693</v>
      </c>
      <c r="Z2308" s="32">
        <v>2</v>
      </c>
      <c r="AA2308" s="39">
        <v>45637</v>
      </c>
      <c r="AB2308" s="39">
        <v>45638</v>
      </c>
      <c r="AC2308" s="34">
        <v>795.57</v>
      </c>
    </row>
    <row r="2309" spans="1:29" x14ac:dyDescent="0.2">
      <c r="A2309" s="66" t="s">
        <v>3694</v>
      </c>
      <c r="B2309" s="11" t="str">
        <f t="shared" ref="B2309:C2372" si="276">IF(E2309&lt;&gt;"",C2308,IF(G2309&lt;&gt;"",F2308&amp;" - "&amp;C2308,IF(I2309&lt;&gt;"",H2308&amp;" - "&amp;F2308&amp;" - "&amp;C2308,IF(K2309&lt;&gt;"",J2308&amp;" - "&amp;H2308&amp;" - "&amp;F2308&amp;" - "&amp;C2308,IF(M2309&lt;&gt;"",L2308&amp;" - "&amp;J2308&amp;" - "&amp;H2308&amp;" - "&amp;F2308&amp;" - "&amp;C2308,IF(O2309&lt;&gt;"",N2308&amp;" - "&amp;L2308&amp;" - "&amp;J2308&amp;" - "&amp;H2308&amp;" - "&amp;F2308&amp;" - "&amp;C2308,IF(Q2309&lt;&gt;"",P2308&amp;" - "&amp;N2308&amp;" - "&amp;L2308&amp;" - "&amp;J2308&amp;" - "&amp;H2308&amp;" - "&amp;F2308&amp;" - "&amp;C2308,"")))))))</f>
        <v xml:space="preserve"> - </v>
      </c>
      <c r="C2309" s="11" t="str">
        <f t="shared" si="276"/>
        <v/>
      </c>
      <c r="D2309" s="62" t="s">
        <v>6449</v>
      </c>
      <c r="E2309" s="11" t="str">
        <f t="shared" ref="E2309:E2372" si="277">IF(F2309&lt;&gt;"",D2308,IF(H2309&lt;&gt;"",G2308,IF(J2309&lt;&gt;"",I2308,IF(L2309&lt;&gt;"",K2308,IF(N2309&lt;&gt;"",M2308,IF(P2309&lt;&gt;"",O2308,IF(R2309&lt;&gt;"",Q2308,"")))))))</f>
        <v/>
      </c>
      <c r="F2309" s="66"/>
      <c r="G2309" s="64" t="str">
        <f t="shared" si="270"/>
        <v>The Ring</v>
      </c>
      <c r="H2309" s="66"/>
      <c r="I2309" s="65" t="str">
        <f t="shared" si="271"/>
        <v>Level 00</v>
      </c>
      <c r="J2309" s="66"/>
      <c r="K2309" s="67" t="str">
        <f t="shared" si="274"/>
        <v>Zone R3 (Leave out Area)</v>
      </c>
      <c r="L2309" s="66"/>
      <c r="M2309" s="68" t="str">
        <f t="shared" si="275"/>
        <v>R3 / D0</v>
      </c>
      <c r="N2309" s="66"/>
      <c r="O2309" s="69" t="str">
        <f t="shared" si="272"/>
        <v>S. K. L. - 1</v>
      </c>
      <c r="P2309" s="66"/>
      <c r="Q2309" s="70" t="str">
        <f t="shared" si="273"/>
        <v>R2 / J1</v>
      </c>
      <c r="R2309" s="66"/>
      <c r="S2309" s="66"/>
      <c r="T2309" s="11" t="s">
        <v>6710</v>
      </c>
      <c r="U2309" s="11" t="s">
        <v>6710</v>
      </c>
      <c r="V2309" s="11" t="s">
        <v>6416</v>
      </c>
      <c r="W2309" s="59" t="s">
        <v>6416</v>
      </c>
      <c r="X2309" s="59" t="str">
        <f>CONCATENATE(D2309,F2309,H2309,J2309,L2309,N2309,P2309,R2309)</f>
        <v>Construction</v>
      </c>
      <c r="Y2309" s="11" t="s">
        <v>3695</v>
      </c>
      <c r="Z2309" s="32">
        <v>2</v>
      </c>
      <c r="AA2309" s="39">
        <v>45637</v>
      </c>
      <c r="AB2309" s="39">
        <v>45638</v>
      </c>
      <c r="AC2309" s="34">
        <v>583.46</v>
      </c>
    </row>
    <row r="2310" spans="1:29" x14ac:dyDescent="0.2">
      <c r="A2310" s="63" t="s">
        <v>3696</v>
      </c>
      <c r="B2310" s="8" t="str">
        <f t="shared" si="276"/>
        <v xml:space="preserve"> - </v>
      </c>
      <c r="C2310" s="8" t="str">
        <f t="shared" si="276"/>
        <v/>
      </c>
      <c r="D2310" s="62" t="s">
        <v>6449</v>
      </c>
      <c r="E2310" s="8" t="str">
        <f t="shared" si="277"/>
        <v/>
      </c>
      <c r="F2310" s="63"/>
      <c r="G2310" s="64" t="str">
        <f t="shared" si="270"/>
        <v>The Ring</v>
      </c>
      <c r="H2310" s="63"/>
      <c r="I2310" s="65" t="str">
        <f t="shared" si="271"/>
        <v>Level 00</v>
      </c>
      <c r="J2310" s="63"/>
      <c r="K2310" s="67" t="str">
        <f t="shared" si="274"/>
        <v>Zone R3 (Leave out Area)</v>
      </c>
      <c r="L2310" s="63"/>
      <c r="M2310" s="68" t="str">
        <f t="shared" si="275"/>
        <v>R3 / D0</v>
      </c>
      <c r="N2310" s="63"/>
      <c r="O2310" s="69" t="str">
        <f t="shared" si="272"/>
        <v>S. K. L. - 1</v>
      </c>
      <c r="P2310" s="63"/>
      <c r="Q2310" s="70" t="str">
        <f t="shared" si="273"/>
        <v>R2 / J1</v>
      </c>
      <c r="R2310" s="63"/>
      <c r="S2310" s="63"/>
      <c r="T2310" s="8" t="s">
        <v>6710</v>
      </c>
      <c r="U2310" s="8" t="s">
        <v>6710</v>
      </c>
      <c r="V2310" s="8" t="s">
        <v>6416</v>
      </c>
      <c r="W2310" s="59" t="s">
        <v>6416</v>
      </c>
      <c r="X2310" s="59" t="str">
        <f>CONCATENATE(D2310,F2310,H2310,J2310,L2310,N2310,P2310,R2310)</f>
        <v>Construction</v>
      </c>
      <c r="Y2310" s="8" t="s">
        <v>3697</v>
      </c>
      <c r="Z2310" s="23">
        <v>2</v>
      </c>
      <c r="AA2310" s="35">
        <v>45640</v>
      </c>
      <c r="AB2310" s="35">
        <v>45641</v>
      </c>
      <c r="AC2310" s="42">
        <v>2054.6</v>
      </c>
    </row>
    <row r="2311" spans="1:29" x14ac:dyDescent="0.2">
      <c r="A2311" s="69" t="s">
        <v>1189</v>
      </c>
      <c r="B2311" s="3" t="str">
        <f t="shared" si="276"/>
        <v/>
      </c>
      <c r="C2311" s="3" t="str">
        <f t="shared" si="276"/>
        <v>R3 / D0 - Zone R3 (Leave out Area) - Level 00 - The Ring - Construction</v>
      </c>
      <c r="D2311" s="62" t="s">
        <v>6449</v>
      </c>
      <c r="E2311" s="3" t="str">
        <f t="shared" si="277"/>
        <v>R3 / D0</v>
      </c>
      <c r="F2311" s="92"/>
      <c r="G2311" s="64" t="str">
        <f>IF(F2311="",G2310,TRIM(F2311))</f>
        <v>The Ring</v>
      </c>
      <c r="H2311" s="92"/>
      <c r="I2311" s="65" t="str">
        <f>IF(H2311="",I2310,TRIM(H2311))</f>
        <v>Level 00</v>
      </c>
      <c r="J2311" s="92"/>
      <c r="K2311" s="67" t="str">
        <f>IF(J2311="",K2310,TRIM(J2311))</f>
        <v>Zone R3 (Leave out Area)</v>
      </c>
      <c r="L2311" s="92"/>
      <c r="M2311" s="68" t="str">
        <f>IF(L2311="",M2310,TRIM(L2311))</f>
        <v>R3 / D0</v>
      </c>
      <c r="N2311" s="69" t="s">
        <v>1189</v>
      </c>
      <c r="O2311" s="69" t="str">
        <f>IF(N2311="",O2310,TRIM(N2311))</f>
        <v>S. K. L. - 2</v>
      </c>
      <c r="P2311" s="92"/>
      <c r="Q2311" s="70" t="str">
        <f>IF(P2311="",Q2310,TRIM(P2311))</f>
        <v>R2 / J1</v>
      </c>
      <c r="R2311" s="92"/>
      <c r="S2311" s="92"/>
      <c r="T2311" s="3" t="s">
        <v>6711</v>
      </c>
      <c r="U2311" s="3" t="s">
        <v>6711</v>
      </c>
      <c r="V2311" s="3" t="s">
        <v>6711</v>
      </c>
      <c r="W2311" s="59" t="s">
        <v>1189</v>
      </c>
      <c r="X2311" s="59" t="str">
        <f>CONCATENATE(D2311,F2311,H2311,J2311,L2311,N2311,P2311,R2311)</f>
        <v>Construction            S. K. L. - 2</v>
      </c>
      <c r="Y2311" s="3"/>
      <c r="Z2311" s="49">
        <v>5</v>
      </c>
      <c r="AA2311" s="50">
        <v>45640</v>
      </c>
      <c r="AB2311" s="50">
        <v>45644</v>
      </c>
      <c r="AC2311" s="52">
        <v>16436.8</v>
      </c>
    </row>
    <row r="2312" spans="1:29" ht="25.5" x14ac:dyDescent="0.2">
      <c r="A2312" s="66" t="s">
        <v>3698</v>
      </c>
      <c r="B2312" s="11" t="str">
        <f t="shared" si="276"/>
        <v xml:space="preserve"> - R3 / D0 - Zone R3 (Leave out Area) - Level 00 - The Ring - Construction</v>
      </c>
      <c r="C2312" s="11" t="str">
        <f t="shared" si="276"/>
        <v/>
      </c>
      <c r="D2312" s="62" t="s">
        <v>6449</v>
      </c>
      <c r="E2312" s="11" t="str">
        <f t="shared" si="277"/>
        <v/>
      </c>
      <c r="F2312" s="66"/>
      <c r="G2312" s="64" t="str">
        <f t="shared" ref="G2312:G2375" si="278">IF(F2312="",G2311,TRIM(F2312))</f>
        <v>The Ring</v>
      </c>
      <c r="H2312" s="66"/>
      <c r="I2312" s="65" t="str">
        <f t="shared" si="271"/>
        <v>Level 00</v>
      </c>
      <c r="J2312" s="66"/>
      <c r="K2312" s="67" t="str">
        <f t="shared" si="274"/>
        <v>Zone R3 (Leave out Area)</v>
      </c>
      <c r="L2312" s="66"/>
      <c r="M2312" s="68" t="str">
        <f t="shared" si="275"/>
        <v>R3 / D0</v>
      </c>
      <c r="N2312" s="66"/>
      <c r="O2312" s="69" t="str">
        <f t="shared" si="272"/>
        <v>S. K. L. - 2</v>
      </c>
      <c r="P2312" s="66"/>
      <c r="Q2312" s="70" t="str">
        <f t="shared" si="273"/>
        <v>R2 / J1</v>
      </c>
      <c r="R2312" s="66"/>
      <c r="S2312" s="66"/>
      <c r="T2312" s="11" t="s">
        <v>6711</v>
      </c>
      <c r="U2312" s="11" t="s">
        <v>6711</v>
      </c>
      <c r="V2312" s="11" t="s">
        <v>6416</v>
      </c>
      <c r="W2312" s="59" t="s">
        <v>6416</v>
      </c>
      <c r="X2312" s="59" t="str">
        <f>CONCATENATE(D2312,F2312,H2312,J2312,L2312,N2312,P2312,R2312)</f>
        <v>Construction</v>
      </c>
      <c r="Y2312" s="11" t="s">
        <v>3699</v>
      </c>
      <c r="Z2312" s="32">
        <v>3</v>
      </c>
      <c r="AA2312" s="39">
        <v>45640</v>
      </c>
      <c r="AB2312" s="39">
        <v>45642</v>
      </c>
      <c r="AC2312" s="48">
        <v>8993.68</v>
      </c>
    </row>
    <row r="2313" spans="1:29" x14ac:dyDescent="0.2">
      <c r="A2313" s="66" t="s">
        <v>3700</v>
      </c>
      <c r="B2313" s="11" t="str">
        <f t="shared" si="276"/>
        <v xml:space="preserve"> - </v>
      </c>
      <c r="C2313" s="11" t="str">
        <f t="shared" si="276"/>
        <v/>
      </c>
      <c r="D2313" s="62" t="s">
        <v>6449</v>
      </c>
      <c r="E2313" s="11" t="str">
        <f t="shared" si="277"/>
        <v/>
      </c>
      <c r="F2313" s="66"/>
      <c r="G2313" s="64" t="str">
        <f t="shared" si="278"/>
        <v>The Ring</v>
      </c>
      <c r="H2313" s="66"/>
      <c r="I2313" s="65" t="str">
        <f t="shared" si="271"/>
        <v>Level 00</v>
      </c>
      <c r="J2313" s="66"/>
      <c r="K2313" s="67" t="str">
        <f t="shared" si="274"/>
        <v>Zone R3 (Leave out Area)</v>
      </c>
      <c r="L2313" s="66"/>
      <c r="M2313" s="68" t="str">
        <f t="shared" si="275"/>
        <v>R3 / D0</v>
      </c>
      <c r="N2313" s="66"/>
      <c r="O2313" s="69" t="str">
        <f t="shared" si="272"/>
        <v>S. K. L. - 2</v>
      </c>
      <c r="P2313" s="66"/>
      <c r="Q2313" s="70" t="str">
        <f t="shared" si="273"/>
        <v>R2 / J1</v>
      </c>
      <c r="R2313" s="66"/>
      <c r="S2313" s="66"/>
      <c r="T2313" s="11" t="s">
        <v>6711</v>
      </c>
      <c r="U2313" s="11" t="s">
        <v>6711</v>
      </c>
      <c r="V2313" s="11" t="s">
        <v>6416</v>
      </c>
      <c r="W2313" s="59" t="s">
        <v>6416</v>
      </c>
      <c r="X2313" s="59" t="str">
        <f>CONCATENATE(D2313,F2313,H2313,J2313,L2313,N2313,P2313,R2313)</f>
        <v>Construction</v>
      </c>
      <c r="Y2313" s="11" t="s">
        <v>3701</v>
      </c>
      <c r="Z2313" s="32">
        <v>3</v>
      </c>
      <c r="AA2313" s="39">
        <v>45640</v>
      </c>
      <c r="AB2313" s="39">
        <v>45642</v>
      </c>
      <c r="AC2313" s="48">
        <v>4009.49</v>
      </c>
    </row>
    <row r="2314" spans="1:29" x14ac:dyDescent="0.2">
      <c r="A2314" s="66" t="s">
        <v>3702</v>
      </c>
      <c r="B2314" s="11" t="str">
        <f t="shared" si="276"/>
        <v xml:space="preserve"> - </v>
      </c>
      <c r="C2314" s="11" t="str">
        <f t="shared" si="276"/>
        <v/>
      </c>
      <c r="D2314" s="62" t="s">
        <v>6449</v>
      </c>
      <c r="E2314" s="11" t="str">
        <f t="shared" si="277"/>
        <v/>
      </c>
      <c r="F2314" s="66"/>
      <c r="G2314" s="64" t="str">
        <f t="shared" si="278"/>
        <v>The Ring</v>
      </c>
      <c r="H2314" s="66"/>
      <c r="I2314" s="65" t="str">
        <f t="shared" si="271"/>
        <v>Level 00</v>
      </c>
      <c r="J2314" s="66"/>
      <c r="K2314" s="67" t="str">
        <f t="shared" si="274"/>
        <v>Zone R3 (Leave out Area)</v>
      </c>
      <c r="L2314" s="66"/>
      <c r="M2314" s="68" t="str">
        <f t="shared" si="275"/>
        <v>R3 / D0</v>
      </c>
      <c r="N2314" s="66"/>
      <c r="O2314" s="69" t="str">
        <f t="shared" si="272"/>
        <v>S. K. L. - 2</v>
      </c>
      <c r="P2314" s="66"/>
      <c r="Q2314" s="70" t="str">
        <f t="shared" si="273"/>
        <v>R2 / J1</v>
      </c>
      <c r="R2314" s="66"/>
      <c r="S2314" s="66"/>
      <c r="T2314" s="11" t="s">
        <v>6711</v>
      </c>
      <c r="U2314" s="11" t="s">
        <v>6711</v>
      </c>
      <c r="V2314" s="11" t="s">
        <v>6416</v>
      </c>
      <c r="W2314" s="59" t="s">
        <v>6416</v>
      </c>
      <c r="X2314" s="59" t="str">
        <f>CONCATENATE(D2314,F2314,H2314,J2314,L2314,N2314,P2314,R2314)</f>
        <v>Construction</v>
      </c>
      <c r="Y2314" s="11" t="s">
        <v>3703</v>
      </c>
      <c r="Z2314" s="32">
        <v>2</v>
      </c>
      <c r="AA2314" s="39">
        <v>45641</v>
      </c>
      <c r="AB2314" s="39">
        <v>45642</v>
      </c>
      <c r="AC2314" s="34">
        <v>795.57</v>
      </c>
    </row>
    <row r="2315" spans="1:29" x14ac:dyDescent="0.2">
      <c r="A2315" s="66" t="s">
        <v>3704</v>
      </c>
      <c r="B2315" s="11" t="str">
        <f t="shared" si="276"/>
        <v xml:space="preserve"> - </v>
      </c>
      <c r="C2315" s="11" t="str">
        <f t="shared" si="276"/>
        <v/>
      </c>
      <c r="D2315" s="62" t="s">
        <v>6449</v>
      </c>
      <c r="E2315" s="11" t="str">
        <f t="shared" si="277"/>
        <v/>
      </c>
      <c r="F2315" s="66"/>
      <c r="G2315" s="64" t="str">
        <f t="shared" si="278"/>
        <v>The Ring</v>
      </c>
      <c r="H2315" s="66"/>
      <c r="I2315" s="65" t="str">
        <f t="shared" ref="I2315:I2378" si="279">IF(H2315="",I2314,TRIM(H2315))</f>
        <v>Level 00</v>
      </c>
      <c r="J2315" s="66"/>
      <c r="K2315" s="67" t="str">
        <f t="shared" si="274"/>
        <v>Zone R3 (Leave out Area)</v>
      </c>
      <c r="L2315" s="66"/>
      <c r="M2315" s="68" t="str">
        <f t="shared" si="275"/>
        <v>R3 / D0</v>
      </c>
      <c r="N2315" s="66"/>
      <c r="O2315" s="69" t="str">
        <f t="shared" si="272"/>
        <v>S. K. L. - 2</v>
      </c>
      <c r="P2315" s="66"/>
      <c r="Q2315" s="70" t="str">
        <f t="shared" si="273"/>
        <v>R2 / J1</v>
      </c>
      <c r="R2315" s="66"/>
      <c r="S2315" s="66"/>
      <c r="T2315" s="11" t="s">
        <v>6711</v>
      </c>
      <c r="U2315" s="11" t="s">
        <v>6711</v>
      </c>
      <c r="V2315" s="11" t="s">
        <v>6416</v>
      </c>
      <c r="W2315" s="59" t="s">
        <v>6416</v>
      </c>
      <c r="X2315" s="59" t="str">
        <f>CONCATENATE(D2315,F2315,H2315,J2315,L2315,N2315,P2315,R2315)</f>
        <v>Construction</v>
      </c>
      <c r="Y2315" s="11" t="s">
        <v>3705</v>
      </c>
      <c r="Z2315" s="32">
        <v>2</v>
      </c>
      <c r="AA2315" s="39">
        <v>45641</v>
      </c>
      <c r="AB2315" s="39">
        <v>45642</v>
      </c>
      <c r="AC2315" s="34">
        <v>583.46</v>
      </c>
    </row>
    <row r="2316" spans="1:29" x14ac:dyDescent="0.2">
      <c r="A2316" s="63" t="s">
        <v>3706</v>
      </c>
      <c r="B2316" s="8" t="str">
        <f t="shared" si="276"/>
        <v xml:space="preserve"> - </v>
      </c>
      <c r="C2316" s="8" t="str">
        <f t="shared" si="276"/>
        <v/>
      </c>
      <c r="D2316" s="62" t="s">
        <v>6449</v>
      </c>
      <c r="E2316" s="8" t="str">
        <f t="shared" si="277"/>
        <v/>
      </c>
      <c r="F2316" s="63"/>
      <c r="G2316" s="64" t="str">
        <f t="shared" si="278"/>
        <v>The Ring</v>
      </c>
      <c r="H2316" s="63"/>
      <c r="I2316" s="65" t="str">
        <f t="shared" si="279"/>
        <v>Level 00</v>
      </c>
      <c r="J2316" s="63"/>
      <c r="K2316" s="67" t="str">
        <f t="shared" si="274"/>
        <v>Zone R3 (Leave out Area)</v>
      </c>
      <c r="L2316" s="63"/>
      <c r="M2316" s="68" t="str">
        <f t="shared" si="275"/>
        <v>R3 / D0</v>
      </c>
      <c r="N2316" s="63"/>
      <c r="O2316" s="69" t="str">
        <f t="shared" si="272"/>
        <v>S. K. L. - 2</v>
      </c>
      <c r="P2316" s="63"/>
      <c r="Q2316" s="70" t="str">
        <f t="shared" si="273"/>
        <v>R2 / J1</v>
      </c>
      <c r="R2316" s="63"/>
      <c r="S2316" s="63"/>
      <c r="T2316" s="8" t="s">
        <v>6711</v>
      </c>
      <c r="U2316" s="8" t="s">
        <v>6711</v>
      </c>
      <c r="V2316" s="8" t="s">
        <v>6416</v>
      </c>
      <c r="W2316" s="59" t="s">
        <v>6416</v>
      </c>
      <c r="X2316" s="59" t="str">
        <f>CONCATENATE(D2316,F2316,H2316,J2316,L2316,N2316,P2316,R2316)</f>
        <v>Construction</v>
      </c>
      <c r="Y2316" s="8" t="s">
        <v>3707</v>
      </c>
      <c r="Z2316" s="23">
        <v>2</v>
      </c>
      <c r="AA2316" s="35">
        <v>45643</v>
      </c>
      <c r="AB2316" s="35">
        <v>45644</v>
      </c>
      <c r="AC2316" s="42">
        <v>2054.6</v>
      </c>
    </row>
    <row r="2317" spans="1:29" x14ac:dyDescent="0.2">
      <c r="A2317" s="69" t="s">
        <v>1200</v>
      </c>
      <c r="B2317" s="3" t="str">
        <f t="shared" si="276"/>
        <v/>
      </c>
      <c r="C2317" s="3" t="str">
        <f t="shared" si="276"/>
        <v>R3 / D0 - Zone R3 (Leave out Area) - Level 00 - The Ring - Construction</v>
      </c>
      <c r="D2317" s="62" t="s">
        <v>6449</v>
      </c>
      <c r="E2317" s="3" t="str">
        <f t="shared" si="277"/>
        <v>R3 / D0</v>
      </c>
      <c r="F2317" s="92"/>
      <c r="G2317" s="64" t="str">
        <f>IF(F2317="",G2316,TRIM(F2317))</f>
        <v>The Ring</v>
      </c>
      <c r="H2317" s="92"/>
      <c r="I2317" s="65" t="str">
        <f>IF(H2317="",I2316,TRIM(H2317))</f>
        <v>Level 00</v>
      </c>
      <c r="J2317" s="92"/>
      <c r="K2317" s="67" t="str">
        <f>IF(J2317="",K2316,TRIM(J2317))</f>
        <v>Zone R3 (Leave out Area)</v>
      </c>
      <c r="L2317" s="92"/>
      <c r="M2317" s="68" t="str">
        <f>IF(L2317="",M2316,TRIM(L2317))</f>
        <v>R3 / D0</v>
      </c>
      <c r="N2317" s="69" t="s">
        <v>1200</v>
      </c>
      <c r="O2317" s="69" t="str">
        <f>IF(N2317="",O2316,TRIM(N2317))</f>
        <v>S. K. R.</v>
      </c>
      <c r="P2317" s="92"/>
      <c r="Q2317" s="70" t="str">
        <f>IF(P2317="",Q2316,TRIM(P2317))</f>
        <v>R2 / J1</v>
      </c>
      <c r="R2317" s="92"/>
      <c r="S2317" s="92"/>
      <c r="T2317" s="3" t="s">
        <v>6712</v>
      </c>
      <c r="U2317" s="3" t="s">
        <v>6712</v>
      </c>
      <c r="V2317" s="3" t="s">
        <v>6712</v>
      </c>
      <c r="W2317" s="59" t="s">
        <v>1200</v>
      </c>
      <c r="X2317" s="59" t="str">
        <f>CONCATENATE(D2317,F2317,H2317,J2317,L2317,N2317,P2317,R2317)</f>
        <v>Construction            S. K. R.</v>
      </c>
      <c r="Y2317" s="3"/>
      <c r="Z2317" s="49">
        <v>5</v>
      </c>
      <c r="AA2317" s="50">
        <v>45643</v>
      </c>
      <c r="AB2317" s="50">
        <v>45648</v>
      </c>
      <c r="AC2317" s="52">
        <v>16436.8</v>
      </c>
    </row>
    <row r="2318" spans="1:29" ht="25.5" x14ac:dyDescent="0.2">
      <c r="A2318" s="66" t="s">
        <v>3708</v>
      </c>
      <c r="B2318" s="11" t="str">
        <f t="shared" si="276"/>
        <v xml:space="preserve"> - R3 / D0 - Zone R3 (Leave out Area) - Level 00 - The Ring - Construction</v>
      </c>
      <c r="C2318" s="11" t="str">
        <f t="shared" si="276"/>
        <v/>
      </c>
      <c r="D2318" s="62" t="s">
        <v>6449</v>
      </c>
      <c r="E2318" s="11" t="str">
        <f t="shared" si="277"/>
        <v/>
      </c>
      <c r="F2318" s="66"/>
      <c r="G2318" s="64" t="str">
        <f t="shared" si="278"/>
        <v>The Ring</v>
      </c>
      <c r="H2318" s="66"/>
      <c r="I2318" s="65" t="str">
        <f t="shared" si="279"/>
        <v>Level 00</v>
      </c>
      <c r="J2318" s="66"/>
      <c r="K2318" s="67" t="str">
        <f t="shared" si="274"/>
        <v>Zone R3 (Leave out Area)</v>
      </c>
      <c r="L2318" s="66"/>
      <c r="M2318" s="68" t="str">
        <f t="shared" si="275"/>
        <v>R3 / D0</v>
      </c>
      <c r="N2318" s="66"/>
      <c r="O2318" s="69" t="str">
        <f t="shared" ref="O2318:O2379" si="280">IF(N2318="",O2317,TRIM(N2318))</f>
        <v>S. K. R.</v>
      </c>
      <c r="P2318" s="66"/>
      <c r="Q2318" s="70" t="str">
        <f t="shared" ref="Q2318:Q2381" si="281">IF(P2318="",Q2317,TRIM(P2318))</f>
        <v>R2 / J1</v>
      </c>
      <c r="R2318" s="66"/>
      <c r="S2318" s="66"/>
      <c r="T2318" s="11" t="s">
        <v>6712</v>
      </c>
      <c r="U2318" s="11" t="s">
        <v>6712</v>
      </c>
      <c r="V2318" s="11" t="s">
        <v>6416</v>
      </c>
      <c r="W2318" s="59" t="s">
        <v>6416</v>
      </c>
      <c r="X2318" s="59" t="str">
        <f>CONCATENATE(D2318,F2318,H2318,J2318,L2318,N2318,P2318,R2318)</f>
        <v>Construction</v>
      </c>
      <c r="Y2318" s="11" t="s">
        <v>3709</v>
      </c>
      <c r="Z2318" s="32">
        <v>3</v>
      </c>
      <c r="AA2318" s="39">
        <v>45643</v>
      </c>
      <c r="AB2318" s="39">
        <v>45645</v>
      </c>
      <c r="AC2318" s="48">
        <v>8993.68</v>
      </c>
    </row>
    <row r="2319" spans="1:29" x14ac:dyDescent="0.2">
      <c r="A2319" s="66" t="s">
        <v>3710</v>
      </c>
      <c r="B2319" s="11" t="str">
        <f t="shared" si="276"/>
        <v xml:space="preserve"> - </v>
      </c>
      <c r="C2319" s="11" t="str">
        <f t="shared" si="276"/>
        <v/>
      </c>
      <c r="D2319" s="62" t="s">
        <v>6449</v>
      </c>
      <c r="E2319" s="11" t="str">
        <f t="shared" si="277"/>
        <v/>
      </c>
      <c r="F2319" s="66"/>
      <c r="G2319" s="64" t="str">
        <f t="shared" si="278"/>
        <v>The Ring</v>
      </c>
      <c r="H2319" s="66"/>
      <c r="I2319" s="65" t="str">
        <f t="shared" si="279"/>
        <v>Level 00</v>
      </c>
      <c r="J2319" s="66"/>
      <c r="K2319" s="67" t="str">
        <f t="shared" si="274"/>
        <v>Zone R3 (Leave out Area)</v>
      </c>
      <c r="L2319" s="66"/>
      <c r="M2319" s="68" t="str">
        <f t="shared" si="275"/>
        <v>R3 / D0</v>
      </c>
      <c r="N2319" s="66"/>
      <c r="O2319" s="69" t="str">
        <f t="shared" si="280"/>
        <v>S. K. R.</v>
      </c>
      <c r="P2319" s="66"/>
      <c r="Q2319" s="70" t="str">
        <f t="shared" si="281"/>
        <v>R2 / J1</v>
      </c>
      <c r="R2319" s="66"/>
      <c r="S2319" s="66"/>
      <c r="T2319" s="11" t="s">
        <v>6712</v>
      </c>
      <c r="U2319" s="11" t="s">
        <v>6712</v>
      </c>
      <c r="V2319" s="11" t="s">
        <v>6416</v>
      </c>
      <c r="W2319" s="59" t="s">
        <v>6416</v>
      </c>
      <c r="X2319" s="59" t="str">
        <f>CONCATENATE(D2319,F2319,H2319,J2319,L2319,N2319,P2319,R2319)</f>
        <v>Construction</v>
      </c>
      <c r="Y2319" s="11" t="s">
        <v>3711</v>
      </c>
      <c r="Z2319" s="32">
        <v>3</v>
      </c>
      <c r="AA2319" s="39">
        <v>45643</v>
      </c>
      <c r="AB2319" s="39">
        <v>45645</v>
      </c>
      <c r="AC2319" s="48">
        <v>4009.49</v>
      </c>
    </row>
    <row r="2320" spans="1:29" x14ac:dyDescent="0.2">
      <c r="A2320" s="66" t="s">
        <v>3712</v>
      </c>
      <c r="B2320" s="11" t="str">
        <f t="shared" si="276"/>
        <v xml:space="preserve"> - </v>
      </c>
      <c r="C2320" s="11" t="str">
        <f t="shared" si="276"/>
        <v/>
      </c>
      <c r="D2320" s="62" t="s">
        <v>6449</v>
      </c>
      <c r="E2320" s="11" t="str">
        <f t="shared" si="277"/>
        <v/>
      </c>
      <c r="F2320" s="66"/>
      <c r="G2320" s="64" t="str">
        <f t="shared" si="278"/>
        <v>The Ring</v>
      </c>
      <c r="H2320" s="66"/>
      <c r="I2320" s="65" t="str">
        <f t="shared" si="279"/>
        <v>Level 00</v>
      </c>
      <c r="J2320" s="66"/>
      <c r="K2320" s="67" t="str">
        <f t="shared" si="274"/>
        <v>Zone R3 (Leave out Area)</v>
      </c>
      <c r="L2320" s="66"/>
      <c r="M2320" s="68" t="str">
        <f t="shared" si="275"/>
        <v>R3 / D0</v>
      </c>
      <c r="N2320" s="66"/>
      <c r="O2320" s="69" t="str">
        <f t="shared" si="280"/>
        <v>S. K. R.</v>
      </c>
      <c r="P2320" s="66"/>
      <c r="Q2320" s="70" t="str">
        <f t="shared" si="281"/>
        <v>R2 / J1</v>
      </c>
      <c r="R2320" s="66"/>
      <c r="S2320" s="66"/>
      <c r="T2320" s="11" t="s">
        <v>6712</v>
      </c>
      <c r="U2320" s="11" t="s">
        <v>6712</v>
      </c>
      <c r="V2320" s="11" t="s">
        <v>6416</v>
      </c>
      <c r="W2320" s="59" t="s">
        <v>6416</v>
      </c>
      <c r="X2320" s="59" t="str">
        <f>CONCATENATE(D2320,F2320,H2320,J2320,L2320,N2320,P2320,R2320)</f>
        <v>Construction</v>
      </c>
      <c r="Y2320" s="11" t="s">
        <v>3713</v>
      </c>
      <c r="Z2320" s="32">
        <v>2</v>
      </c>
      <c r="AA2320" s="39">
        <v>45644</v>
      </c>
      <c r="AB2320" s="39">
        <v>45645</v>
      </c>
      <c r="AC2320" s="34">
        <v>795.57</v>
      </c>
    </row>
    <row r="2321" spans="1:29" x14ac:dyDescent="0.2">
      <c r="A2321" s="66" t="s">
        <v>3714</v>
      </c>
      <c r="B2321" s="11" t="str">
        <f t="shared" si="276"/>
        <v xml:space="preserve"> - </v>
      </c>
      <c r="C2321" s="11" t="str">
        <f t="shared" si="276"/>
        <v/>
      </c>
      <c r="D2321" s="62" t="s">
        <v>6449</v>
      </c>
      <c r="E2321" s="11" t="str">
        <f t="shared" si="277"/>
        <v/>
      </c>
      <c r="F2321" s="66"/>
      <c r="G2321" s="64" t="str">
        <f t="shared" si="278"/>
        <v>The Ring</v>
      </c>
      <c r="H2321" s="66"/>
      <c r="I2321" s="65" t="str">
        <f t="shared" si="279"/>
        <v>Level 00</v>
      </c>
      <c r="J2321" s="66"/>
      <c r="K2321" s="67" t="str">
        <f t="shared" si="274"/>
        <v>Zone R3 (Leave out Area)</v>
      </c>
      <c r="L2321" s="66"/>
      <c r="M2321" s="68" t="str">
        <f t="shared" si="275"/>
        <v>R3 / D0</v>
      </c>
      <c r="N2321" s="66"/>
      <c r="O2321" s="69" t="str">
        <f t="shared" si="280"/>
        <v>S. K. R.</v>
      </c>
      <c r="P2321" s="66"/>
      <c r="Q2321" s="70" t="str">
        <f t="shared" si="281"/>
        <v>R2 / J1</v>
      </c>
      <c r="R2321" s="66"/>
      <c r="S2321" s="66"/>
      <c r="T2321" s="11" t="s">
        <v>6712</v>
      </c>
      <c r="U2321" s="11" t="s">
        <v>6712</v>
      </c>
      <c r="V2321" s="11" t="s">
        <v>6416</v>
      </c>
      <c r="W2321" s="59" t="s">
        <v>6416</v>
      </c>
      <c r="X2321" s="59" t="str">
        <f>CONCATENATE(D2321,F2321,H2321,J2321,L2321,N2321,P2321,R2321)</f>
        <v>Construction</v>
      </c>
      <c r="Y2321" s="11" t="s">
        <v>3715</v>
      </c>
      <c r="Z2321" s="32">
        <v>2</v>
      </c>
      <c r="AA2321" s="39">
        <v>45644</v>
      </c>
      <c r="AB2321" s="39">
        <v>45645</v>
      </c>
      <c r="AC2321" s="34">
        <v>583.46</v>
      </c>
    </row>
    <row r="2322" spans="1:29" x14ac:dyDescent="0.2">
      <c r="A2322" s="63" t="s">
        <v>3716</v>
      </c>
      <c r="B2322" s="8" t="str">
        <f t="shared" si="276"/>
        <v xml:space="preserve"> - </v>
      </c>
      <c r="C2322" s="8" t="str">
        <f t="shared" si="276"/>
        <v/>
      </c>
      <c r="D2322" s="62" t="s">
        <v>6449</v>
      </c>
      <c r="E2322" s="8" t="str">
        <f t="shared" si="277"/>
        <v/>
      </c>
      <c r="F2322" s="63"/>
      <c r="G2322" s="64" t="str">
        <f t="shared" si="278"/>
        <v>The Ring</v>
      </c>
      <c r="H2322" s="63"/>
      <c r="I2322" s="65" t="str">
        <f t="shared" si="279"/>
        <v>Level 00</v>
      </c>
      <c r="J2322" s="63"/>
      <c r="K2322" s="67" t="str">
        <f t="shared" si="274"/>
        <v>Zone R3 (Leave out Area)</v>
      </c>
      <c r="L2322" s="63"/>
      <c r="M2322" s="68" t="str">
        <f t="shared" si="275"/>
        <v>R3 / D0</v>
      </c>
      <c r="N2322" s="63"/>
      <c r="O2322" s="69" t="str">
        <f t="shared" si="280"/>
        <v>S. K. R.</v>
      </c>
      <c r="P2322" s="63"/>
      <c r="Q2322" s="70" t="str">
        <f t="shared" si="281"/>
        <v>R2 / J1</v>
      </c>
      <c r="R2322" s="63"/>
      <c r="S2322" s="63"/>
      <c r="T2322" s="8" t="s">
        <v>6712</v>
      </c>
      <c r="U2322" s="8" t="s">
        <v>6712</v>
      </c>
      <c r="V2322" s="8" t="s">
        <v>6416</v>
      </c>
      <c r="W2322" s="59" t="s">
        <v>6416</v>
      </c>
      <c r="X2322" s="59" t="str">
        <f>CONCATENATE(D2322,F2322,H2322,J2322,L2322,N2322,P2322,R2322)</f>
        <v>Construction</v>
      </c>
      <c r="Y2322" s="8" t="s">
        <v>3717</v>
      </c>
      <c r="Z2322" s="23">
        <v>2</v>
      </c>
      <c r="AA2322" s="35">
        <v>45647</v>
      </c>
      <c r="AB2322" s="35">
        <v>45648</v>
      </c>
      <c r="AC2322" s="42">
        <v>2054.6</v>
      </c>
    </row>
    <row r="2323" spans="1:29" x14ac:dyDescent="0.2">
      <c r="A2323" s="69" t="s">
        <v>1211</v>
      </c>
      <c r="B2323" s="3" t="str">
        <f t="shared" si="276"/>
        <v/>
      </c>
      <c r="C2323" s="3" t="str">
        <f t="shared" si="276"/>
        <v>R3 / D0 - Zone R3 (Leave out Area) - Level 00 - The Ring - Construction</v>
      </c>
      <c r="D2323" s="62" t="s">
        <v>6449</v>
      </c>
      <c r="E2323" s="3" t="str">
        <f t="shared" si="277"/>
        <v>R3 / D0</v>
      </c>
      <c r="F2323" s="92"/>
      <c r="G2323" s="64" t="str">
        <f>IF(F2323="",G2322,TRIM(F2323))</f>
        <v>The Ring</v>
      </c>
      <c r="H2323" s="92"/>
      <c r="I2323" s="65" t="str">
        <f>IF(H2323="",I2322,TRIM(H2323))</f>
        <v>Level 00</v>
      </c>
      <c r="J2323" s="92"/>
      <c r="K2323" s="67" t="str">
        <f>IF(J2323="",K2322,TRIM(J2323))</f>
        <v>Zone R3 (Leave out Area)</v>
      </c>
      <c r="L2323" s="92"/>
      <c r="M2323" s="68" t="str">
        <f>IF(L2323="",M2322,TRIM(L2323))</f>
        <v>R3 / D0</v>
      </c>
      <c r="N2323" s="69" t="s">
        <v>1211</v>
      </c>
      <c r="O2323" s="69" t="str">
        <f>IF(N2323="",O2322,TRIM(N2323))</f>
        <v>S. DQ. L.</v>
      </c>
      <c r="P2323" s="92"/>
      <c r="Q2323" s="70" t="str">
        <f>IF(P2323="",Q2322,TRIM(P2323))</f>
        <v>R2 / J1</v>
      </c>
      <c r="R2323" s="92"/>
      <c r="S2323" s="92"/>
      <c r="T2323" s="3" t="s">
        <v>6713</v>
      </c>
      <c r="U2323" s="3" t="s">
        <v>6713</v>
      </c>
      <c r="V2323" s="3" t="s">
        <v>6713</v>
      </c>
      <c r="W2323" s="59" t="s">
        <v>1211</v>
      </c>
      <c r="X2323" s="59" t="str">
        <f>CONCATENATE(D2323,F2323,H2323,J2323,L2323,N2323,P2323,R2323)</f>
        <v>Construction            S. DQ. L.</v>
      </c>
      <c r="Y2323" s="3"/>
      <c r="Z2323" s="49">
        <v>5</v>
      </c>
      <c r="AA2323" s="50">
        <v>45647</v>
      </c>
      <c r="AB2323" s="50">
        <v>45651</v>
      </c>
      <c r="AC2323" s="52">
        <v>16436.8</v>
      </c>
    </row>
    <row r="2324" spans="1:29" ht="25.5" x14ac:dyDescent="0.2">
      <c r="A2324" s="66" t="s">
        <v>3718</v>
      </c>
      <c r="B2324" s="11" t="str">
        <f t="shared" si="276"/>
        <v xml:space="preserve"> - R3 / D0 - Zone R3 (Leave out Area) - Level 00 - The Ring - Construction</v>
      </c>
      <c r="C2324" s="11" t="str">
        <f t="shared" si="276"/>
        <v/>
      </c>
      <c r="D2324" s="62" t="s">
        <v>6449</v>
      </c>
      <c r="E2324" s="11" t="str">
        <f t="shared" si="277"/>
        <v/>
      </c>
      <c r="F2324" s="66"/>
      <c r="G2324" s="64" t="str">
        <f t="shared" si="278"/>
        <v>The Ring</v>
      </c>
      <c r="H2324" s="66"/>
      <c r="I2324" s="65" t="str">
        <f t="shared" si="279"/>
        <v>Level 00</v>
      </c>
      <c r="J2324" s="66"/>
      <c r="K2324" s="67" t="str">
        <f t="shared" si="274"/>
        <v>Zone R3 (Leave out Area)</v>
      </c>
      <c r="L2324" s="66"/>
      <c r="M2324" s="68" t="str">
        <f t="shared" si="275"/>
        <v>R3 / D0</v>
      </c>
      <c r="N2324" s="66"/>
      <c r="O2324" s="69" t="str">
        <f t="shared" si="280"/>
        <v>S. DQ. L.</v>
      </c>
      <c r="P2324" s="66"/>
      <c r="Q2324" s="70" t="str">
        <f t="shared" si="281"/>
        <v>R2 / J1</v>
      </c>
      <c r="R2324" s="66"/>
      <c r="S2324" s="66"/>
      <c r="T2324" s="11" t="s">
        <v>6713</v>
      </c>
      <c r="U2324" s="11" t="s">
        <v>6713</v>
      </c>
      <c r="V2324" s="11" t="s">
        <v>6416</v>
      </c>
      <c r="W2324" s="59" t="s">
        <v>6416</v>
      </c>
      <c r="X2324" s="59" t="str">
        <f>CONCATENATE(D2324,F2324,H2324,J2324,L2324,N2324,P2324,R2324)</f>
        <v>Construction</v>
      </c>
      <c r="Y2324" s="11" t="s">
        <v>3719</v>
      </c>
      <c r="Z2324" s="32">
        <v>3</v>
      </c>
      <c r="AA2324" s="39">
        <v>45647</v>
      </c>
      <c r="AB2324" s="39">
        <v>45649</v>
      </c>
      <c r="AC2324" s="48">
        <v>8993.68</v>
      </c>
    </row>
    <row r="2325" spans="1:29" x14ac:dyDescent="0.2">
      <c r="A2325" s="66" t="s">
        <v>3720</v>
      </c>
      <c r="B2325" s="11" t="str">
        <f t="shared" si="276"/>
        <v xml:space="preserve"> - </v>
      </c>
      <c r="C2325" s="11" t="str">
        <f t="shared" si="276"/>
        <v/>
      </c>
      <c r="D2325" s="62" t="s">
        <v>6449</v>
      </c>
      <c r="E2325" s="11" t="str">
        <f t="shared" si="277"/>
        <v/>
      </c>
      <c r="F2325" s="66"/>
      <c r="G2325" s="64" t="str">
        <f t="shared" si="278"/>
        <v>The Ring</v>
      </c>
      <c r="H2325" s="66"/>
      <c r="I2325" s="65" t="str">
        <f t="shared" si="279"/>
        <v>Level 00</v>
      </c>
      <c r="J2325" s="66"/>
      <c r="K2325" s="67" t="str">
        <f t="shared" si="274"/>
        <v>Zone R3 (Leave out Area)</v>
      </c>
      <c r="L2325" s="66"/>
      <c r="M2325" s="68" t="str">
        <f t="shared" si="275"/>
        <v>R3 / D0</v>
      </c>
      <c r="N2325" s="66"/>
      <c r="O2325" s="69" t="str">
        <f t="shared" si="280"/>
        <v>S. DQ. L.</v>
      </c>
      <c r="P2325" s="66"/>
      <c r="Q2325" s="70" t="str">
        <f t="shared" si="281"/>
        <v>R2 / J1</v>
      </c>
      <c r="R2325" s="66"/>
      <c r="S2325" s="66"/>
      <c r="T2325" s="11" t="s">
        <v>6713</v>
      </c>
      <c r="U2325" s="11" t="s">
        <v>6713</v>
      </c>
      <c r="V2325" s="11" t="s">
        <v>6416</v>
      </c>
      <c r="W2325" s="59" t="s">
        <v>6416</v>
      </c>
      <c r="X2325" s="59" t="str">
        <f>CONCATENATE(D2325,F2325,H2325,J2325,L2325,N2325,P2325,R2325)</f>
        <v>Construction</v>
      </c>
      <c r="Y2325" s="11" t="s">
        <v>3721</v>
      </c>
      <c r="Z2325" s="32">
        <v>3</v>
      </c>
      <c r="AA2325" s="39">
        <v>45647</v>
      </c>
      <c r="AB2325" s="39">
        <v>45649</v>
      </c>
      <c r="AC2325" s="48">
        <v>4009.49</v>
      </c>
    </row>
    <row r="2326" spans="1:29" x14ac:dyDescent="0.2">
      <c r="A2326" s="66" t="s">
        <v>3722</v>
      </c>
      <c r="B2326" s="11" t="str">
        <f t="shared" si="276"/>
        <v xml:space="preserve"> - </v>
      </c>
      <c r="C2326" s="11" t="str">
        <f t="shared" si="276"/>
        <v/>
      </c>
      <c r="D2326" s="62" t="s">
        <v>6449</v>
      </c>
      <c r="E2326" s="11" t="str">
        <f t="shared" si="277"/>
        <v/>
      </c>
      <c r="F2326" s="66"/>
      <c r="G2326" s="64" t="str">
        <f t="shared" si="278"/>
        <v>The Ring</v>
      </c>
      <c r="H2326" s="66"/>
      <c r="I2326" s="65" t="str">
        <f t="shared" si="279"/>
        <v>Level 00</v>
      </c>
      <c r="J2326" s="66"/>
      <c r="K2326" s="67" t="str">
        <f t="shared" si="274"/>
        <v>Zone R3 (Leave out Area)</v>
      </c>
      <c r="L2326" s="66"/>
      <c r="M2326" s="68" t="str">
        <f t="shared" si="275"/>
        <v>R3 / D0</v>
      </c>
      <c r="N2326" s="66"/>
      <c r="O2326" s="69" t="str">
        <f t="shared" si="280"/>
        <v>S. DQ. L.</v>
      </c>
      <c r="P2326" s="66"/>
      <c r="Q2326" s="70" t="str">
        <f t="shared" si="281"/>
        <v>R2 / J1</v>
      </c>
      <c r="R2326" s="66"/>
      <c r="S2326" s="66"/>
      <c r="T2326" s="11" t="s">
        <v>6713</v>
      </c>
      <c r="U2326" s="11" t="s">
        <v>6713</v>
      </c>
      <c r="V2326" s="11" t="s">
        <v>6416</v>
      </c>
      <c r="W2326" s="59" t="s">
        <v>6416</v>
      </c>
      <c r="X2326" s="59" t="str">
        <f>CONCATENATE(D2326,F2326,H2326,J2326,L2326,N2326,P2326,R2326)</f>
        <v>Construction</v>
      </c>
      <c r="Y2326" s="11" t="s">
        <v>3723</v>
      </c>
      <c r="Z2326" s="32">
        <v>2</v>
      </c>
      <c r="AA2326" s="39">
        <v>45648</v>
      </c>
      <c r="AB2326" s="39">
        <v>45649</v>
      </c>
      <c r="AC2326" s="34">
        <v>795.57</v>
      </c>
    </row>
    <row r="2327" spans="1:29" x14ac:dyDescent="0.2">
      <c r="A2327" s="66" t="s">
        <v>3724</v>
      </c>
      <c r="B2327" s="11" t="str">
        <f t="shared" si="276"/>
        <v xml:space="preserve"> - </v>
      </c>
      <c r="C2327" s="11" t="str">
        <f t="shared" si="276"/>
        <v/>
      </c>
      <c r="D2327" s="62" t="s">
        <v>6449</v>
      </c>
      <c r="E2327" s="11" t="str">
        <f t="shared" si="277"/>
        <v/>
      </c>
      <c r="F2327" s="66"/>
      <c r="G2327" s="64" t="str">
        <f t="shared" si="278"/>
        <v>The Ring</v>
      </c>
      <c r="H2327" s="66"/>
      <c r="I2327" s="65" t="str">
        <f t="shared" si="279"/>
        <v>Level 00</v>
      </c>
      <c r="J2327" s="66"/>
      <c r="K2327" s="67" t="str">
        <f t="shared" si="274"/>
        <v>Zone R3 (Leave out Area)</v>
      </c>
      <c r="L2327" s="66"/>
      <c r="M2327" s="68" t="str">
        <f t="shared" si="275"/>
        <v>R3 / D0</v>
      </c>
      <c r="N2327" s="66"/>
      <c r="O2327" s="69" t="str">
        <f t="shared" si="280"/>
        <v>S. DQ. L.</v>
      </c>
      <c r="P2327" s="66"/>
      <c r="Q2327" s="70" t="str">
        <f t="shared" si="281"/>
        <v>R2 / J1</v>
      </c>
      <c r="R2327" s="66"/>
      <c r="S2327" s="66"/>
      <c r="T2327" s="11" t="s">
        <v>6713</v>
      </c>
      <c r="U2327" s="11" t="s">
        <v>6713</v>
      </c>
      <c r="V2327" s="11" t="s">
        <v>6416</v>
      </c>
      <c r="W2327" s="59" t="s">
        <v>6416</v>
      </c>
      <c r="X2327" s="59" t="str">
        <f>CONCATENATE(D2327,F2327,H2327,J2327,L2327,N2327,P2327,R2327)</f>
        <v>Construction</v>
      </c>
      <c r="Y2327" s="11" t="s">
        <v>3725</v>
      </c>
      <c r="Z2327" s="32">
        <v>2</v>
      </c>
      <c r="AA2327" s="39">
        <v>45648</v>
      </c>
      <c r="AB2327" s="39">
        <v>45649</v>
      </c>
      <c r="AC2327" s="34">
        <v>583.46</v>
      </c>
    </row>
    <row r="2328" spans="1:29" x14ac:dyDescent="0.2">
      <c r="A2328" s="63" t="s">
        <v>3726</v>
      </c>
      <c r="B2328" s="8" t="str">
        <f t="shared" si="276"/>
        <v xml:space="preserve"> - </v>
      </c>
      <c r="C2328" s="8" t="str">
        <f t="shared" si="276"/>
        <v/>
      </c>
      <c r="D2328" s="62" t="s">
        <v>6449</v>
      </c>
      <c r="E2328" s="8" t="str">
        <f t="shared" si="277"/>
        <v/>
      </c>
      <c r="F2328" s="63"/>
      <c r="G2328" s="64" t="str">
        <f t="shared" si="278"/>
        <v>The Ring</v>
      </c>
      <c r="H2328" s="63"/>
      <c r="I2328" s="65" t="str">
        <f t="shared" si="279"/>
        <v>Level 00</v>
      </c>
      <c r="J2328" s="63"/>
      <c r="K2328" s="67" t="str">
        <f t="shared" si="274"/>
        <v>Zone R3 (Leave out Area)</v>
      </c>
      <c r="L2328" s="63"/>
      <c r="M2328" s="68" t="str">
        <f t="shared" si="275"/>
        <v>R3 / D0</v>
      </c>
      <c r="N2328" s="63"/>
      <c r="O2328" s="69" t="str">
        <f t="shared" si="280"/>
        <v>S. DQ. L.</v>
      </c>
      <c r="P2328" s="63"/>
      <c r="Q2328" s="70" t="str">
        <f t="shared" si="281"/>
        <v>R2 / J1</v>
      </c>
      <c r="R2328" s="63"/>
      <c r="S2328" s="63"/>
      <c r="T2328" s="8" t="s">
        <v>6713</v>
      </c>
      <c r="U2328" s="8" t="s">
        <v>6713</v>
      </c>
      <c r="V2328" s="8" t="s">
        <v>6416</v>
      </c>
      <c r="W2328" s="59" t="s">
        <v>6416</v>
      </c>
      <c r="X2328" s="59" t="str">
        <f>CONCATENATE(D2328,F2328,H2328,J2328,L2328,N2328,P2328,R2328)</f>
        <v>Construction</v>
      </c>
      <c r="Y2328" s="8" t="s">
        <v>3727</v>
      </c>
      <c r="Z2328" s="23">
        <v>2</v>
      </c>
      <c r="AA2328" s="35">
        <v>45650</v>
      </c>
      <c r="AB2328" s="35">
        <v>45651</v>
      </c>
      <c r="AC2328" s="42">
        <v>2054.6</v>
      </c>
    </row>
    <row r="2329" spans="1:29" x14ac:dyDescent="0.2">
      <c r="A2329" s="69" t="s">
        <v>1222</v>
      </c>
      <c r="B2329" s="3" t="str">
        <f t="shared" si="276"/>
        <v/>
      </c>
      <c r="C2329" s="3" t="str">
        <f t="shared" si="276"/>
        <v>R3 / D0 - Zone R3 (Leave out Area) - Level 00 - The Ring - Construction</v>
      </c>
      <c r="D2329" s="62" t="s">
        <v>6449</v>
      </c>
      <c r="E2329" s="3" t="str">
        <f t="shared" si="277"/>
        <v>R3 / D0</v>
      </c>
      <c r="F2329" s="92"/>
      <c r="G2329" s="64" t="str">
        <f>IF(F2329="",G2328,TRIM(F2329))</f>
        <v>The Ring</v>
      </c>
      <c r="H2329" s="92"/>
      <c r="I2329" s="65" t="str">
        <f>IF(H2329="",I2328,TRIM(H2329))</f>
        <v>Level 00</v>
      </c>
      <c r="J2329" s="92"/>
      <c r="K2329" s="67" t="str">
        <f>IF(J2329="",K2328,TRIM(J2329))</f>
        <v>Zone R3 (Leave out Area)</v>
      </c>
      <c r="L2329" s="92"/>
      <c r="M2329" s="68" t="str">
        <f>IF(L2329="",M2328,TRIM(L2329))</f>
        <v>R3 / D0</v>
      </c>
      <c r="N2329" s="69" t="s">
        <v>1222</v>
      </c>
      <c r="O2329" s="69" t="str">
        <f>IF(N2329="",O2328,TRIM(N2329))</f>
        <v>S. DQ. R.</v>
      </c>
      <c r="P2329" s="92"/>
      <c r="Q2329" s="70" t="str">
        <f>IF(P2329="",Q2328,TRIM(P2329))</f>
        <v>R2 / J1</v>
      </c>
      <c r="R2329" s="92"/>
      <c r="S2329" s="92"/>
      <c r="T2329" s="3" t="s">
        <v>6714</v>
      </c>
      <c r="U2329" s="3" t="s">
        <v>6714</v>
      </c>
      <c r="V2329" s="3" t="s">
        <v>6714</v>
      </c>
      <c r="W2329" s="59" t="s">
        <v>1222</v>
      </c>
      <c r="X2329" s="59" t="str">
        <f>CONCATENATE(D2329,F2329,H2329,J2329,L2329,N2329,P2329,R2329)</f>
        <v>Construction            S. DQ. R.</v>
      </c>
      <c r="Y2329" s="3"/>
      <c r="Z2329" s="49">
        <v>5</v>
      </c>
      <c r="AA2329" s="50">
        <v>45650</v>
      </c>
      <c r="AB2329" s="50">
        <v>45655</v>
      </c>
      <c r="AC2329" s="52">
        <v>16436.8</v>
      </c>
    </row>
    <row r="2330" spans="1:29" ht="25.5" x14ac:dyDescent="0.2">
      <c r="A2330" s="66" t="s">
        <v>3728</v>
      </c>
      <c r="B2330" s="11" t="str">
        <f t="shared" si="276"/>
        <v xml:space="preserve"> - R3 / D0 - Zone R3 (Leave out Area) - Level 00 - The Ring - Construction</v>
      </c>
      <c r="C2330" s="11" t="str">
        <f t="shared" si="276"/>
        <v/>
      </c>
      <c r="D2330" s="62" t="s">
        <v>6449</v>
      </c>
      <c r="E2330" s="11" t="str">
        <f t="shared" si="277"/>
        <v/>
      </c>
      <c r="F2330" s="66"/>
      <c r="G2330" s="64" t="str">
        <f t="shared" si="278"/>
        <v>The Ring</v>
      </c>
      <c r="H2330" s="66"/>
      <c r="I2330" s="65" t="str">
        <f t="shared" si="279"/>
        <v>Level 00</v>
      </c>
      <c r="J2330" s="66"/>
      <c r="K2330" s="67" t="str">
        <f t="shared" si="274"/>
        <v>Zone R3 (Leave out Area)</v>
      </c>
      <c r="L2330" s="66"/>
      <c r="M2330" s="68" t="str">
        <f t="shared" si="275"/>
        <v>R3 / D0</v>
      </c>
      <c r="N2330" s="66"/>
      <c r="O2330" s="69" t="str">
        <f t="shared" si="280"/>
        <v>S. DQ. R.</v>
      </c>
      <c r="P2330" s="66"/>
      <c r="Q2330" s="70" t="str">
        <f t="shared" si="281"/>
        <v>R2 / J1</v>
      </c>
      <c r="R2330" s="66"/>
      <c r="S2330" s="66"/>
      <c r="T2330" s="11" t="s">
        <v>6714</v>
      </c>
      <c r="U2330" s="11" t="s">
        <v>6714</v>
      </c>
      <c r="V2330" s="11" t="s">
        <v>6416</v>
      </c>
      <c r="W2330" s="59" t="s">
        <v>6416</v>
      </c>
      <c r="X2330" s="59" t="str">
        <f>CONCATENATE(D2330,F2330,H2330,J2330,L2330,N2330,P2330,R2330)</f>
        <v>Construction</v>
      </c>
      <c r="Y2330" s="11" t="s">
        <v>3729</v>
      </c>
      <c r="Z2330" s="32">
        <v>3</v>
      </c>
      <c r="AA2330" s="39">
        <v>45650</v>
      </c>
      <c r="AB2330" s="39">
        <v>45652</v>
      </c>
      <c r="AC2330" s="48">
        <v>8993.68</v>
      </c>
    </row>
    <row r="2331" spans="1:29" x14ac:dyDescent="0.2">
      <c r="A2331" s="66" t="s">
        <v>3730</v>
      </c>
      <c r="B2331" s="11" t="str">
        <f t="shared" si="276"/>
        <v xml:space="preserve"> - </v>
      </c>
      <c r="C2331" s="11" t="str">
        <f t="shared" si="276"/>
        <v/>
      </c>
      <c r="D2331" s="62" t="s">
        <v>6449</v>
      </c>
      <c r="E2331" s="11" t="str">
        <f t="shared" si="277"/>
        <v/>
      </c>
      <c r="F2331" s="66"/>
      <c r="G2331" s="64" t="str">
        <f t="shared" si="278"/>
        <v>The Ring</v>
      </c>
      <c r="H2331" s="66"/>
      <c r="I2331" s="65" t="str">
        <f t="shared" si="279"/>
        <v>Level 00</v>
      </c>
      <c r="J2331" s="66"/>
      <c r="K2331" s="67" t="str">
        <f t="shared" si="274"/>
        <v>Zone R3 (Leave out Area)</v>
      </c>
      <c r="L2331" s="66"/>
      <c r="M2331" s="68" t="str">
        <f t="shared" si="275"/>
        <v>R3 / D0</v>
      </c>
      <c r="N2331" s="66"/>
      <c r="O2331" s="69" t="str">
        <f t="shared" si="280"/>
        <v>S. DQ. R.</v>
      </c>
      <c r="P2331" s="66"/>
      <c r="Q2331" s="70" t="str">
        <f t="shared" si="281"/>
        <v>R2 / J1</v>
      </c>
      <c r="R2331" s="66"/>
      <c r="S2331" s="66"/>
      <c r="T2331" s="11" t="s">
        <v>6714</v>
      </c>
      <c r="U2331" s="11" t="s">
        <v>6714</v>
      </c>
      <c r="V2331" s="11" t="s">
        <v>6416</v>
      </c>
      <c r="W2331" s="59" t="s">
        <v>6416</v>
      </c>
      <c r="X2331" s="59" t="str">
        <f>CONCATENATE(D2331,F2331,H2331,J2331,L2331,N2331,P2331,R2331)</f>
        <v>Construction</v>
      </c>
      <c r="Y2331" s="11" t="s">
        <v>3731</v>
      </c>
      <c r="Z2331" s="32">
        <v>3</v>
      </c>
      <c r="AA2331" s="39">
        <v>45650</v>
      </c>
      <c r="AB2331" s="39">
        <v>45652</v>
      </c>
      <c r="AC2331" s="48">
        <v>4009.49</v>
      </c>
    </row>
    <row r="2332" spans="1:29" x14ac:dyDescent="0.2">
      <c r="A2332" s="66" t="s">
        <v>3732</v>
      </c>
      <c r="B2332" s="11" t="str">
        <f t="shared" si="276"/>
        <v xml:space="preserve"> - </v>
      </c>
      <c r="C2332" s="11" t="str">
        <f t="shared" si="276"/>
        <v/>
      </c>
      <c r="D2332" s="62" t="s">
        <v>6449</v>
      </c>
      <c r="E2332" s="11" t="str">
        <f t="shared" si="277"/>
        <v/>
      </c>
      <c r="F2332" s="66"/>
      <c r="G2332" s="64" t="str">
        <f t="shared" si="278"/>
        <v>The Ring</v>
      </c>
      <c r="H2332" s="66"/>
      <c r="I2332" s="65" t="str">
        <f t="shared" si="279"/>
        <v>Level 00</v>
      </c>
      <c r="J2332" s="66"/>
      <c r="K2332" s="67" t="str">
        <f t="shared" si="274"/>
        <v>Zone R3 (Leave out Area)</v>
      </c>
      <c r="L2332" s="66"/>
      <c r="M2332" s="68" t="str">
        <f t="shared" si="275"/>
        <v>R3 / D0</v>
      </c>
      <c r="N2332" s="66"/>
      <c r="O2332" s="69" t="str">
        <f t="shared" si="280"/>
        <v>S. DQ. R.</v>
      </c>
      <c r="P2332" s="66"/>
      <c r="Q2332" s="70" t="str">
        <f t="shared" si="281"/>
        <v>R2 / J1</v>
      </c>
      <c r="R2332" s="66"/>
      <c r="S2332" s="66"/>
      <c r="T2332" s="11" t="s">
        <v>6714</v>
      </c>
      <c r="U2332" s="11" t="s">
        <v>6714</v>
      </c>
      <c r="V2332" s="11" t="s">
        <v>6416</v>
      </c>
      <c r="W2332" s="59" t="s">
        <v>6416</v>
      </c>
      <c r="X2332" s="59" t="str">
        <f>CONCATENATE(D2332,F2332,H2332,J2332,L2332,N2332,P2332,R2332)</f>
        <v>Construction</v>
      </c>
      <c r="Y2332" s="11" t="s">
        <v>3733</v>
      </c>
      <c r="Z2332" s="32">
        <v>2</v>
      </c>
      <c r="AA2332" s="39">
        <v>45651</v>
      </c>
      <c r="AB2332" s="39">
        <v>45652</v>
      </c>
      <c r="AC2332" s="34">
        <v>795.57</v>
      </c>
    </row>
    <row r="2333" spans="1:29" x14ac:dyDescent="0.2">
      <c r="A2333" s="66" t="s">
        <v>3734</v>
      </c>
      <c r="B2333" s="11" t="str">
        <f t="shared" si="276"/>
        <v xml:space="preserve"> - </v>
      </c>
      <c r="C2333" s="11" t="str">
        <f t="shared" si="276"/>
        <v/>
      </c>
      <c r="D2333" s="62" t="s">
        <v>6449</v>
      </c>
      <c r="E2333" s="11" t="str">
        <f t="shared" si="277"/>
        <v/>
      </c>
      <c r="F2333" s="66"/>
      <c r="G2333" s="64" t="str">
        <f t="shared" si="278"/>
        <v>The Ring</v>
      </c>
      <c r="H2333" s="66"/>
      <c r="I2333" s="65" t="str">
        <f t="shared" si="279"/>
        <v>Level 00</v>
      </c>
      <c r="J2333" s="66"/>
      <c r="K2333" s="67" t="str">
        <f t="shared" si="274"/>
        <v>Zone R3 (Leave out Area)</v>
      </c>
      <c r="L2333" s="66"/>
      <c r="M2333" s="68" t="str">
        <f t="shared" si="275"/>
        <v>R3 / D0</v>
      </c>
      <c r="N2333" s="66"/>
      <c r="O2333" s="69" t="str">
        <f t="shared" si="280"/>
        <v>S. DQ. R.</v>
      </c>
      <c r="P2333" s="66"/>
      <c r="Q2333" s="70" t="str">
        <f t="shared" si="281"/>
        <v>R2 / J1</v>
      </c>
      <c r="R2333" s="66"/>
      <c r="S2333" s="66"/>
      <c r="T2333" s="11" t="s">
        <v>6714</v>
      </c>
      <c r="U2333" s="11" t="s">
        <v>6714</v>
      </c>
      <c r="V2333" s="11" t="s">
        <v>6416</v>
      </c>
      <c r="W2333" s="59" t="s">
        <v>6416</v>
      </c>
      <c r="X2333" s="59" t="str">
        <f>CONCATENATE(D2333,F2333,H2333,J2333,L2333,N2333,P2333,R2333)</f>
        <v>Construction</v>
      </c>
      <c r="Y2333" s="11" t="s">
        <v>3735</v>
      </c>
      <c r="Z2333" s="32">
        <v>2</v>
      </c>
      <c r="AA2333" s="39">
        <v>45651</v>
      </c>
      <c r="AB2333" s="39">
        <v>45652</v>
      </c>
      <c r="AC2333" s="34">
        <v>583.46</v>
      </c>
    </row>
    <row r="2334" spans="1:29" x14ac:dyDescent="0.2">
      <c r="A2334" s="63" t="s">
        <v>3736</v>
      </c>
      <c r="B2334" s="8" t="str">
        <f t="shared" si="276"/>
        <v xml:space="preserve"> - </v>
      </c>
      <c r="C2334" s="8" t="str">
        <f t="shared" si="276"/>
        <v/>
      </c>
      <c r="D2334" s="62" t="s">
        <v>6449</v>
      </c>
      <c r="E2334" s="8" t="str">
        <f t="shared" si="277"/>
        <v/>
      </c>
      <c r="F2334" s="63"/>
      <c r="G2334" s="64" t="str">
        <f t="shared" si="278"/>
        <v>The Ring</v>
      </c>
      <c r="H2334" s="63"/>
      <c r="I2334" s="65" t="str">
        <f t="shared" si="279"/>
        <v>Level 00</v>
      </c>
      <c r="J2334" s="63"/>
      <c r="K2334" s="67" t="str">
        <f t="shared" si="274"/>
        <v>Zone R3 (Leave out Area)</v>
      </c>
      <c r="L2334" s="63"/>
      <c r="M2334" s="68" t="str">
        <f t="shared" si="275"/>
        <v>R3 / D0</v>
      </c>
      <c r="N2334" s="63"/>
      <c r="O2334" s="69" t="str">
        <f t="shared" si="280"/>
        <v>S. DQ. R.</v>
      </c>
      <c r="P2334" s="63"/>
      <c r="Q2334" s="70" t="str">
        <f t="shared" si="281"/>
        <v>R2 / J1</v>
      </c>
      <c r="R2334" s="63"/>
      <c r="S2334" s="63"/>
      <c r="T2334" s="8" t="s">
        <v>6714</v>
      </c>
      <c r="U2334" s="8" t="s">
        <v>6714</v>
      </c>
      <c r="V2334" s="8" t="s">
        <v>6416</v>
      </c>
      <c r="W2334" s="59" t="s">
        <v>6416</v>
      </c>
      <c r="X2334" s="59" t="str">
        <f>CONCATENATE(D2334,F2334,H2334,J2334,L2334,N2334,P2334,R2334)</f>
        <v>Construction</v>
      </c>
      <c r="Y2334" s="8" t="s">
        <v>3737</v>
      </c>
      <c r="Z2334" s="23">
        <v>2</v>
      </c>
      <c r="AA2334" s="35">
        <v>45654</v>
      </c>
      <c r="AB2334" s="35">
        <v>45655</v>
      </c>
      <c r="AC2334" s="42">
        <v>2054.6</v>
      </c>
    </row>
    <row r="2335" spans="1:29" x14ac:dyDescent="0.2">
      <c r="A2335" s="69" t="s">
        <v>1233</v>
      </c>
      <c r="B2335" s="3" t="str">
        <f t="shared" si="276"/>
        <v/>
      </c>
      <c r="C2335" s="3" t="str">
        <f t="shared" si="276"/>
        <v>R3 / D0 - Zone R3 (Leave out Area) - Level 00 - The Ring - Construction</v>
      </c>
      <c r="D2335" s="62" t="s">
        <v>6449</v>
      </c>
      <c r="E2335" s="3" t="str">
        <f t="shared" si="277"/>
        <v>R3 / D0</v>
      </c>
      <c r="F2335" s="92"/>
      <c r="G2335" s="64" t="str">
        <f>IF(F2335="",G2334,TRIM(F2335))</f>
        <v>The Ring</v>
      </c>
      <c r="H2335" s="92"/>
      <c r="I2335" s="65" t="str">
        <f>IF(H2335="",I2334,TRIM(H2335))</f>
        <v>Level 00</v>
      </c>
      <c r="J2335" s="92"/>
      <c r="K2335" s="67" t="str">
        <f>IF(J2335="",K2334,TRIM(J2335))</f>
        <v>Zone R3 (Leave out Area)</v>
      </c>
      <c r="L2335" s="92"/>
      <c r="M2335" s="68" t="str">
        <f>IF(L2335="",M2334,TRIM(L2335))</f>
        <v>R3 / D0</v>
      </c>
      <c r="N2335" s="69" t="s">
        <v>1233</v>
      </c>
      <c r="O2335" s="69" t="str">
        <f>IF(N2335="",O2334,TRIM(N2335))</f>
        <v>JS. L.</v>
      </c>
      <c r="P2335" s="92"/>
      <c r="Q2335" s="70" t="str">
        <f>IF(P2335="",Q2334,TRIM(P2335))</f>
        <v>R2 / J1</v>
      </c>
      <c r="R2335" s="92"/>
      <c r="S2335" s="92"/>
      <c r="T2335" s="3" t="s">
        <v>6715</v>
      </c>
      <c r="U2335" s="3" t="s">
        <v>6715</v>
      </c>
      <c r="V2335" s="3" t="s">
        <v>6715</v>
      </c>
      <c r="W2335" s="59" t="s">
        <v>1233</v>
      </c>
      <c r="X2335" s="59" t="str">
        <f>CONCATENATE(D2335,F2335,H2335,J2335,L2335,N2335,P2335,R2335)</f>
        <v>Construction            JS. L.</v>
      </c>
      <c r="Y2335" s="3"/>
      <c r="Z2335" s="49">
        <v>6</v>
      </c>
      <c r="AA2335" s="50">
        <v>45654</v>
      </c>
      <c r="AB2335" s="50">
        <v>45659</v>
      </c>
      <c r="AC2335" s="52">
        <v>16436.8</v>
      </c>
    </row>
    <row r="2336" spans="1:29" ht="25.5" x14ac:dyDescent="0.2">
      <c r="A2336" s="66" t="s">
        <v>3738</v>
      </c>
      <c r="B2336" s="11" t="str">
        <f t="shared" si="276"/>
        <v xml:space="preserve"> - R3 / D0 - Zone R3 (Leave out Area) - Level 00 - The Ring - Construction</v>
      </c>
      <c r="C2336" s="11" t="str">
        <f t="shared" si="276"/>
        <v/>
      </c>
      <c r="D2336" s="62" t="s">
        <v>6449</v>
      </c>
      <c r="E2336" s="11" t="str">
        <f t="shared" si="277"/>
        <v/>
      </c>
      <c r="F2336" s="66"/>
      <c r="G2336" s="64" t="str">
        <f t="shared" si="278"/>
        <v>The Ring</v>
      </c>
      <c r="H2336" s="66"/>
      <c r="I2336" s="65" t="str">
        <f t="shared" si="279"/>
        <v>Level 00</v>
      </c>
      <c r="J2336" s="66"/>
      <c r="K2336" s="67" t="str">
        <f t="shared" si="274"/>
        <v>Zone R3 (Leave out Area)</v>
      </c>
      <c r="L2336" s="66"/>
      <c r="M2336" s="68" t="str">
        <f t="shared" si="275"/>
        <v>R3 / D0</v>
      </c>
      <c r="N2336" s="66"/>
      <c r="O2336" s="69" t="str">
        <f t="shared" si="280"/>
        <v>JS. L.</v>
      </c>
      <c r="P2336" s="66"/>
      <c r="Q2336" s="70" t="str">
        <f t="shared" si="281"/>
        <v>R2 / J1</v>
      </c>
      <c r="R2336" s="66"/>
      <c r="S2336" s="66"/>
      <c r="T2336" s="11" t="s">
        <v>6715</v>
      </c>
      <c r="U2336" s="11" t="s">
        <v>6715</v>
      </c>
      <c r="V2336" s="11" t="s">
        <v>6416</v>
      </c>
      <c r="W2336" s="59" t="s">
        <v>6416</v>
      </c>
      <c r="X2336" s="59" t="str">
        <f>CONCATENATE(D2336,F2336,H2336,J2336,L2336,N2336,P2336,R2336)</f>
        <v>Construction</v>
      </c>
      <c r="Y2336" s="11" t="s">
        <v>3739</v>
      </c>
      <c r="Z2336" s="32">
        <v>4</v>
      </c>
      <c r="AA2336" s="39">
        <v>45654</v>
      </c>
      <c r="AB2336" s="39">
        <v>45657</v>
      </c>
      <c r="AC2336" s="48">
        <v>8993.68</v>
      </c>
    </row>
    <row r="2337" spans="1:29" x14ac:dyDescent="0.2">
      <c r="A2337" s="66" t="s">
        <v>3740</v>
      </c>
      <c r="B2337" s="11" t="str">
        <f t="shared" si="276"/>
        <v xml:space="preserve"> - </v>
      </c>
      <c r="C2337" s="11" t="str">
        <f t="shared" si="276"/>
        <v/>
      </c>
      <c r="D2337" s="62" t="s">
        <v>6449</v>
      </c>
      <c r="E2337" s="11" t="str">
        <f t="shared" si="277"/>
        <v/>
      </c>
      <c r="F2337" s="66"/>
      <c r="G2337" s="64" t="str">
        <f t="shared" si="278"/>
        <v>The Ring</v>
      </c>
      <c r="H2337" s="66"/>
      <c r="I2337" s="65" t="str">
        <f t="shared" si="279"/>
        <v>Level 00</v>
      </c>
      <c r="J2337" s="66"/>
      <c r="K2337" s="67" t="str">
        <f t="shared" si="274"/>
        <v>Zone R3 (Leave out Area)</v>
      </c>
      <c r="L2337" s="66"/>
      <c r="M2337" s="68" t="str">
        <f t="shared" si="275"/>
        <v>R3 / D0</v>
      </c>
      <c r="N2337" s="66"/>
      <c r="O2337" s="69" t="str">
        <f t="shared" si="280"/>
        <v>JS. L.</v>
      </c>
      <c r="P2337" s="66"/>
      <c r="Q2337" s="70" t="str">
        <f t="shared" si="281"/>
        <v>R2 / J1</v>
      </c>
      <c r="R2337" s="66"/>
      <c r="S2337" s="66"/>
      <c r="T2337" s="11" t="s">
        <v>6715</v>
      </c>
      <c r="U2337" s="11" t="s">
        <v>6715</v>
      </c>
      <c r="V2337" s="11" t="s">
        <v>6416</v>
      </c>
      <c r="W2337" s="59" t="s">
        <v>6416</v>
      </c>
      <c r="X2337" s="59" t="str">
        <f>CONCATENATE(D2337,F2337,H2337,J2337,L2337,N2337,P2337,R2337)</f>
        <v>Construction</v>
      </c>
      <c r="Y2337" s="11" t="s">
        <v>3741</v>
      </c>
      <c r="Z2337" s="32">
        <v>4</v>
      </c>
      <c r="AA2337" s="39">
        <v>45654</v>
      </c>
      <c r="AB2337" s="39">
        <v>45657</v>
      </c>
      <c r="AC2337" s="48">
        <v>4009.49</v>
      </c>
    </row>
    <row r="2338" spans="1:29" x14ac:dyDescent="0.2">
      <c r="A2338" s="66" t="s">
        <v>3742</v>
      </c>
      <c r="B2338" s="11" t="str">
        <f t="shared" si="276"/>
        <v xml:space="preserve"> - </v>
      </c>
      <c r="C2338" s="11" t="str">
        <f t="shared" si="276"/>
        <v/>
      </c>
      <c r="D2338" s="62" t="s">
        <v>6449</v>
      </c>
      <c r="E2338" s="11" t="str">
        <f t="shared" si="277"/>
        <v/>
      </c>
      <c r="F2338" s="66"/>
      <c r="G2338" s="64" t="str">
        <f t="shared" si="278"/>
        <v>The Ring</v>
      </c>
      <c r="H2338" s="66"/>
      <c r="I2338" s="65" t="str">
        <f t="shared" si="279"/>
        <v>Level 00</v>
      </c>
      <c r="J2338" s="66"/>
      <c r="K2338" s="67" t="str">
        <f t="shared" ref="K2338:K2401" si="282">IF(J2338="",K2337,TRIM(J2338))</f>
        <v>Zone R3 (Leave out Area)</v>
      </c>
      <c r="L2338" s="66"/>
      <c r="M2338" s="68" t="str">
        <f t="shared" si="275"/>
        <v>R3 / D0</v>
      </c>
      <c r="N2338" s="66"/>
      <c r="O2338" s="69" t="str">
        <f t="shared" si="280"/>
        <v>JS. L.</v>
      </c>
      <c r="P2338" s="66"/>
      <c r="Q2338" s="70" t="str">
        <f t="shared" si="281"/>
        <v>R2 / J1</v>
      </c>
      <c r="R2338" s="66"/>
      <c r="S2338" s="66"/>
      <c r="T2338" s="11" t="s">
        <v>6715</v>
      </c>
      <c r="U2338" s="11" t="s">
        <v>6715</v>
      </c>
      <c r="V2338" s="11" t="s">
        <v>6416</v>
      </c>
      <c r="W2338" s="59" t="s">
        <v>6416</v>
      </c>
      <c r="X2338" s="59" t="str">
        <f>CONCATENATE(D2338,F2338,H2338,J2338,L2338,N2338,P2338,R2338)</f>
        <v>Construction</v>
      </c>
      <c r="Y2338" s="11" t="s">
        <v>3743</v>
      </c>
      <c r="Z2338" s="32">
        <v>2</v>
      </c>
      <c r="AA2338" s="39">
        <v>45656</v>
      </c>
      <c r="AB2338" s="39">
        <v>45657</v>
      </c>
      <c r="AC2338" s="34">
        <v>795.57</v>
      </c>
    </row>
    <row r="2339" spans="1:29" x14ac:dyDescent="0.2">
      <c r="A2339" s="66" t="s">
        <v>3744</v>
      </c>
      <c r="B2339" s="11" t="str">
        <f t="shared" si="276"/>
        <v xml:space="preserve"> - </v>
      </c>
      <c r="C2339" s="11" t="str">
        <f t="shared" si="276"/>
        <v/>
      </c>
      <c r="D2339" s="62" t="s">
        <v>6449</v>
      </c>
      <c r="E2339" s="11" t="str">
        <f t="shared" si="277"/>
        <v/>
      </c>
      <c r="F2339" s="66"/>
      <c r="G2339" s="64" t="str">
        <f t="shared" si="278"/>
        <v>The Ring</v>
      </c>
      <c r="H2339" s="66"/>
      <c r="I2339" s="65" t="str">
        <f t="shared" si="279"/>
        <v>Level 00</v>
      </c>
      <c r="J2339" s="66"/>
      <c r="K2339" s="67" t="str">
        <f t="shared" si="282"/>
        <v>Zone R3 (Leave out Area)</v>
      </c>
      <c r="L2339" s="66"/>
      <c r="M2339" s="68" t="str">
        <f t="shared" si="275"/>
        <v>R3 / D0</v>
      </c>
      <c r="N2339" s="66"/>
      <c r="O2339" s="69" t="str">
        <f t="shared" si="280"/>
        <v>JS. L.</v>
      </c>
      <c r="P2339" s="66"/>
      <c r="Q2339" s="70" t="str">
        <f t="shared" si="281"/>
        <v>R2 / J1</v>
      </c>
      <c r="R2339" s="66"/>
      <c r="S2339" s="66"/>
      <c r="T2339" s="11" t="s">
        <v>6715</v>
      </c>
      <c r="U2339" s="11" t="s">
        <v>6715</v>
      </c>
      <c r="V2339" s="11" t="s">
        <v>6416</v>
      </c>
      <c r="W2339" s="59" t="s">
        <v>6416</v>
      </c>
      <c r="X2339" s="59" t="str">
        <f>CONCATENATE(D2339,F2339,H2339,J2339,L2339,N2339,P2339,R2339)</f>
        <v>Construction</v>
      </c>
      <c r="Y2339" s="11" t="s">
        <v>3745</v>
      </c>
      <c r="Z2339" s="32">
        <v>2</v>
      </c>
      <c r="AA2339" s="39">
        <v>45656</v>
      </c>
      <c r="AB2339" s="39">
        <v>45657</v>
      </c>
      <c r="AC2339" s="34">
        <v>583.46</v>
      </c>
    </row>
    <row r="2340" spans="1:29" x14ac:dyDescent="0.2">
      <c r="A2340" s="63" t="s">
        <v>3746</v>
      </c>
      <c r="B2340" s="8" t="str">
        <f t="shared" si="276"/>
        <v xml:space="preserve"> - </v>
      </c>
      <c r="C2340" s="8" t="str">
        <f t="shared" si="276"/>
        <v/>
      </c>
      <c r="D2340" s="62" t="s">
        <v>6449</v>
      </c>
      <c r="E2340" s="8" t="str">
        <f t="shared" si="277"/>
        <v/>
      </c>
      <c r="F2340" s="63"/>
      <c r="G2340" s="64" t="str">
        <f t="shared" si="278"/>
        <v>The Ring</v>
      </c>
      <c r="H2340" s="63"/>
      <c r="I2340" s="65" t="str">
        <f t="shared" si="279"/>
        <v>Level 00</v>
      </c>
      <c r="J2340" s="63"/>
      <c r="K2340" s="67" t="str">
        <f t="shared" si="282"/>
        <v>Zone R3 (Leave out Area)</v>
      </c>
      <c r="L2340" s="63"/>
      <c r="M2340" s="68" t="str">
        <f t="shared" ref="M2340:M2403" si="283">IF(L2340="",M2339,TRIM(L2340))</f>
        <v>R3 / D0</v>
      </c>
      <c r="N2340" s="63"/>
      <c r="O2340" s="69" t="str">
        <f t="shared" si="280"/>
        <v>JS. L.</v>
      </c>
      <c r="P2340" s="63"/>
      <c r="Q2340" s="70" t="str">
        <f t="shared" si="281"/>
        <v>R2 / J1</v>
      </c>
      <c r="R2340" s="63"/>
      <c r="S2340" s="63"/>
      <c r="T2340" s="8" t="s">
        <v>6715</v>
      </c>
      <c r="U2340" s="8" t="s">
        <v>6715</v>
      </c>
      <c r="V2340" s="8" t="s">
        <v>6416</v>
      </c>
      <c r="W2340" s="59" t="s">
        <v>6416</v>
      </c>
      <c r="X2340" s="59" t="str">
        <f>CONCATENATE(D2340,F2340,H2340,J2340,L2340,N2340,P2340,R2340)</f>
        <v>Construction</v>
      </c>
      <c r="Y2340" s="8" t="s">
        <v>3747</v>
      </c>
      <c r="Z2340" s="23">
        <v>2</v>
      </c>
      <c r="AA2340" s="35">
        <v>45658</v>
      </c>
      <c r="AB2340" s="35">
        <v>45659</v>
      </c>
      <c r="AC2340" s="42">
        <v>2054.6</v>
      </c>
    </row>
    <row r="2341" spans="1:29" x14ac:dyDescent="0.2">
      <c r="A2341" s="69" t="s">
        <v>1244</v>
      </c>
      <c r="B2341" s="3" t="str">
        <f t="shared" si="276"/>
        <v/>
      </c>
      <c r="C2341" s="3" t="str">
        <f t="shared" si="276"/>
        <v>R3 / D0 - Zone R3 (Leave out Area) - Level 00 - The Ring - Construction</v>
      </c>
      <c r="D2341" s="62" t="s">
        <v>6449</v>
      </c>
      <c r="E2341" s="3" t="str">
        <f t="shared" si="277"/>
        <v>R3 / D0</v>
      </c>
      <c r="F2341" s="92"/>
      <c r="G2341" s="64" t="str">
        <f>IF(F2341="",G2340,TRIM(F2341))</f>
        <v>The Ring</v>
      </c>
      <c r="H2341" s="92"/>
      <c r="I2341" s="65" t="str">
        <f>IF(H2341="",I2340,TRIM(H2341))</f>
        <v>Level 00</v>
      </c>
      <c r="J2341" s="92"/>
      <c r="K2341" s="67" t="str">
        <f>IF(J2341="",K2340,TRIM(J2341))</f>
        <v>Zone R3 (Leave out Area)</v>
      </c>
      <c r="L2341" s="92"/>
      <c r="M2341" s="68" t="str">
        <f>IF(L2341="",M2340,TRIM(L2341))</f>
        <v>R3 / D0</v>
      </c>
      <c r="N2341" s="69" t="s">
        <v>1244</v>
      </c>
      <c r="O2341" s="69" t="str">
        <f>IF(N2341="",O2340,TRIM(N2341))</f>
        <v>JS. R.</v>
      </c>
      <c r="P2341" s="92"/>
      <c r="Q2341" s="70" t="str">
        <f>IF(P2341="",Q2340,TRIM(P2341))</f>
        <v>R2 / J1</v>
      </c>
      <c r="R2341" s="92"/>
      <c r="S2341" s="92"/>
      <c r="T2341" s="3" t="s">
        <v>6716</v>
      </c>
      <c r="U2341" s="3" t="s">
        <v>6716</v>
      </c>
      <c r="V2341" s="3" t="s">
        <v>6716</v>
      </c>
      <c r="W2341" s="59" t="s">
        <v>1244</v>
      </c>
      <c r="X2341" s="59" t="str">
        <f>CONCATENATE(D2341,F2341,H2341,J2341,L2341,N2341,P2341,R2341)</f>
        <v>Construction            JS. R.</v>
      </c>
      <c r="Y2341" s="3"/>
      <c r="Z2341" s="49">
        <v>6</v>
      </c>
      <c r="AA2341" s="50">
        <v>45658</v>
      </c>
      <c r="AB2341" s="50">
        <v>45664</v>
      </c>
      <c r="AC2341" s="52">
        <v>16436.8</v>
      </c>
    </row>
    <row r="2342" spans="1:29" ht="25.5" x14ac:dyDescent="0.2">
      <c r="A2342" s="66" t="s">
        <v>3748</v>
      </c>
      <c r="B2342" s="11" t="str">
        <f t="shared" si="276"/>
        <v xml:space="preserve"> - R3 / D0 - Zone R3 (Leave out Area) - Level 00 - The Ring - Construction</v>
      </c>
      <c r="C2342" s="11" t="str">
        <f t="shared" si="276"/>
        <v/>
      </c>
      <c r="D2342" s="62" t="s">
        <v>6449</v>
      </c>
      <c r="E2342" s="11" t="str">
        <f t="shared" si="277"/>
        <v/>
      </c>
      <c r="F2342" s="66"/>
      <c r="G2342" s="64" t="str">
        <f t="shared" si="278"/>
        <v>The Ring</v>
      </c>
      <c r="H2342" s="66"/>
      <c r="I2342" s="65" t="str">
        <f t="shared" si="279"/>
        <v>Level 00</v>
      </c>
      <c r="J2342" s="66"/>
      <c r="K2342" s="67" t="str">
        <f t="shared" si="282"/>
        <v>Zone R3 (Leave out Area)</v>
      </c>
      <c r="L2342" s="66"/>
      <c r="M2342" s="68" t="str">
        <f t="shared" si="283"/>
        <v>R3 / D0</v>
      </c>
      <c r="N2342" s="66"/>
      <c r="O2342" s="69" t="str">
        <f t="shared" si="280"/>
        <v>JS. R.</v>
      </c>
      <c r="P2342" s="66"/>
      <c r="Q2342" s="70" t="str">
        <f t="shared" si="281"/>
        <v>R2 / J1</v>
      </c>
      <c r="R2342" s="66"/>
      <c r="S2342" s="66"/>
      <c r="T2342" s="11" t="s">
        <v>6716</v>
      </c>
      <c r="U2342" s="11" t="s">
        <v>6716</v>
      </c>
      <c r="V2342" s="11" t="s">
        <v>6416</v>
      </c>
      <c r="W2342" s="59" t="s">
        <v>6416</v>
      </c>
      <c r="X2342" s="59" t="str">
        <f>CONCATENATE(D2342,F2342,H2342,J2342,L2342,N2342,P2342,R2342)</f>
        <v>Construction</v>
      </c>
      <c r="Y2342" s="11" t="s">
        <v>3749</v>
      </c>
      <c r="Z2342" s="32">
        <v>4</v>
      </c>
      <c r="AA2342" s="39">
        <v>45658</v>
      </c>
      <c r="AB2342" s="39">
        <v>45662</v>
      </c>
      <c r="AC2342" s="48">
        <v>8993.68</v>
      </c>
    </row>
    <row r="2343" spans="1:29" x14ac:dyDescent="0.2">
      <c r="A2343" s="66" t="s">
        <v>3750</v>
      </c>
      <c r="B2343" s="11" t="str">
        <f t="shared" si="276"/>
        <v xml:space="preserve"> - </v>
      </c>
      <c r="C2343" s="11" t="str">
        <f t="shared" si="276"/>
        <v/>
      </c>
      <c r="D2343" s="62" t="s">
        <v>6449</v>
      </c>
      <c r="E2343" s="11" t="str">
        <f t="shared" si="277"/>
        <v/>
      </c>
      <c r="F2343" s="66"/>
      <c r="G2343" s="64" t="str">
        <f t="shared" si="278"/>
        <v>The Ring</v>
      </c>
      <c r="H2343" s="66"/>
      <c r="I2343" s="65" t="str">
        <f t="shared" si="279"/>
        <v>Level 00</v>
      </c>
      <c r="J2343" s="66"/>
      <c r="K2343" s="67" t="str">
        <f t="shared" si="282"/>
        <v>Zone R3 (Leave out Area)</v>
      </c>
      <c r="L2343" s="66"/>
      <c r="M2343" s="68" t="str">
        <f t="shared" si="283"/>
        <v>R3 / D0</v>
      </c>
      <c r="N2343" s="66"/>
      <c r="O2343" s="69" t="str">
        <f t="shared" si="280"/>
        <v>JS. R.</v>
      </c>
      <c r="P2343" s="66"/>
      <c r="Q2343" s="70" t="str">
        <f t="shared" si="281"/>
        <v>R2 / J1</v>
      </c>
      <c r="R2343" s="66"/>
      <c r="S2343" s="66"/>
      <c r="T2343" s="11" t="s">
        <v>6716</v>
      </c>
      <c r="U2343" s="11" t="s">
        <v>6716</v>
      </c>
      <c r="V2343" s="11" t="s">
        <v>6416</v>
      </c>
      <c r="W2343" s="59" t="s">
        <v>6416</v>
      </c>
      <c r="X2343" s="59" t="str">
        <f>CONCATENATE(D2343,F2343,H2343,J2343,L2343,N2343,P2343,R2343)</f>
        <v>Construction</v>
      </c>
      <c r="Y2343" s="11" t="s">
        <v>3751</v>
      </c>
      <c r="Z2343" s="32">
        <v>4</v>
      </c>
      <c r="AA2343" s="39">
        <v>45658</v>
      </c>
      <c r="AB2343" s="39">
        <v>45662</v>
      </c>
      <c r="AC2343" s="48">
        <v>4009.49</v>
      </c>
    </row>
    <row r="2344" spans="1:29" x14ac:dyDescent="0.2">
      <c r="A2344" s="66" t="s">
        <v>3752</v>
      </c>
      <c r="B2344" s="11" t="str">
        <f t="shared" si="276"/>
        <v xml:space="preserve"> - </v>
      </c>
      <c r="C2344" s="11" t="str">
        <f t="shared" si="276"/>
        <v/>
      </c>
      <c r="D2344" s="62" t="s">
        <v>6449</v>
      </c>
      <c r="E2344" s="11" t="str">
        <f t="shared" si="277"/>
        <v/>
      </c>
      <c r="F2344" s="66"/>
      <c r="G2344" s="64" t="str">
        <f t="shared" si="278"/>
        <v>The Ring</v>
      </c>
      <c r="H2344" s="66"/>
      <c r="I2344" s="65" t="str">
        <f t="shared" si="279"/>
        <v>Level 00</v>
      </c>
      <c r="J2344" s="66"/>
      <c r="K2344" s="67" t="str">
        <f t="shared" si="282"/>
        <v>Zone R3 (Leave out Area)</v>
      </c>
      <c r="L2344" s="66"/>
      <c r="M2344" s="68" t="str">
        <f t="shared" si="283"/>
        <v>R3 / D0</v>
      </c>
      <c r="N2344" s="66"/>
      <c r="O2344" s="69" t="str">
        <f t="shared" si="280"/>
        <v>JS. R.</v>
      </c>
      <c r="P2344" s="66"/>
      <c r="Q2344" s="70" t="str">
        <f t="shared" si="281"/>
        <v>R2 / J1</v>
      </c>
      <c r="R2344" s="66"/>
      <c r="S2344" s="66"/>
      <c r="T2344" s="11" t="s">
        <v>6716</v>
      </c>
      <c r="U2344" s="11" t="s">
        <v>6716</v>
      </c>
      <c r="V2344" s="11" t="s">
        <v>6416</v>
      </c>
      <c r="W2344" s="59" t="s">
        <v>6416</v>
      </c>
      <c r="X2344" s="59" t="str">
        <f>CONCATENATE(D2344,F2344,H2344,J2344,L2344,N2344,P2344,R2344)</f>
        <v>Construction</v>
      </c>
      <c r="Y2344" s="11" t="s">
        <v>3753</v>
      </c>
      <c r="Z2344" s="32">
        <v>2</v>
      </c>
      <c r="AA2344" s="39">
        <v>45661</v>
      </c>
      <c r="AB2344" s="39">
        <v>45662</v>
      </c>
      <c r="AC2344" s="34">
        <v>795.57</v>
      </c>
    </row>
    <row r="2345" spans="1:29" x14ac:dyDescent="0.2">
      <c r="A2345" s="66" t="s">
        <v>3754</v>
      </c>
      <c r="B2345" s="11" t="str">
        <f t="shared" si="276"/>
        <v xml:space="preserve"> - </v>
      </c>
      <c r="C2345" s="11" t="str">
        <f t="shared" si="276"/>
        <v/>
      </c>
      <c r="D2345" s="62" t="s">
        <v>6449</v>
      </c>
      <c r="E2345" s="11" t="str">
        <f t="shared" si="277"/>
        <v/>
      </c>
      <c r="F2345" s="66"/>
      <c r="G2345" s="64" t="str">
        <f t="shared" si="278"/>
        <v>The Ring</v>
      </c>
      <c r="H2345" s="66"/>
      <c r="I2345" s="65" t="str">
        <f t="shared" si="279"/>
        <v>Level 00</v>
      </c>
      <c r="J2345" s="66"/>
      <c r="K2345" s="67" t="str">
        <f t="shared" si="282"/>
        <v>Zone R3 (Leave out Area)</v>
      </c>
      <c r="L2345" s="66"/>
      <c r="M2345" s="68" t="str">
        <f t="shared" si="283"/>
        <v>R3 / D0</v>
      </c>
      <c r="N2345" s="66"/>
      <c r="O2345" s="69" t="str">
        <f t="shared" si="280"/>
        <v>JS. R.</v>
      </c>
      <c r="P2345" s="66"/>
      <c r="Q2345" s="70" t="str">
        <f t="shared" si="281"/>
        <v>R2 / J1</v>
      </c>
      <c r="R2345" s="66"/>
      <c r="S2345" s="66"/>
      <c r="T2345" s="11" t="s">
        <v>6716</v>
      </c>
      <c r="U2345" s="11" t="s">
        <v>6716</v>
      </c>
      <c r="V2345" s="11" t="s">
        <v>6416</v>
      </c>
      <c r="W2345" s="59" t="s">
        <v>6416</v>
      </c>
      <c r="X2345" s="59" t="str">
        <f>CONCATENATE(D2345,F2345,H2345,J2345,L2345,N2345,P2345,R2345)</f>
        <v>Construction</v>
      </c>
      <c r="Y2345" s="11" t="s">
        <v>3755</v>
      </c>
      <c r="Z2345" s="32">
        <v>2</v>
      </c>
      <c r="AA2345" s="39">
        <v>45661</v>
      </c>
      <c r="AB2345" s="39">
        <v>45662</v>
      </c>
      <c r="AC2345" s="34">
        <v>583.46</v>
      </c>
    </row>
    <row r="2346" spans="1:29" x14ac:dyDescent="0.2">
      <c r="A2346" s="63" t="s">
        <v>3756</v>
      </c>
      <c r="B2346" s="8" t="str">
        <f t="shared" si="276"/>
        <v xml:space="preserve"> - </v>
      </c>
      <c r="C2346" s="8" t="str">
        <f t="shared" si="276"/>
        <v/>
      </c>
      <c r="D2346" s="62" t="s">
        <v>6449</v>
      </c>
      <c r="E2346" s="8" t="str">
        <f t="shared" si="277"/>
        <v/>
      </c>
      <c r="F2346" s="63"/>
      <c r="G2346" s="64" t="str">
        <f t="shared" si="278"/>
        <v>The Ring</v>
      </c>
      <c r="H2346" s="63"/>
      <c r="I2346" s="65" t="str">
        <f t="shared" si="279"/>
        <v>Level 00</v>
      </c>
      <c r="J2346" s="63"/>
      <c r="K2346" s="67" t="str">
        <f t="shared" si="282"/>
        <v>Zone R3 (Leave out Area)</v>
      </c>
      <c r="L2346" s="63"/>
      <c r="M2346" s="68" t="str">
        <f t="shared" si="283"/>
        <v>R3 / D0</v>
      </c>
      <c r="N2346" s="63"/>
      <c r="O2346" s="69" t="str">
        <f t="shared" si="280"/>
        <v>JS. R.</v>
      </c>
      <c r="P2346" s="63"/>
      <c r="Q2346" s="70" t="str">
        <f t="shared" si="281"/>
        <v>R2 / J1</v>
      </c>
      <c r="R2346" s="63"/>
      <c r="S2346" s="63"/>
      <c r="T2346" s="8" t="s">
        <v>6716</v>
      </c>
      <c r="U2346" s="8" t="s">
        <v>6716</v>
      </c>
      <c r="V2346" s="8" t="s">
        <v>6416</v>
      </c>
      <c r="W2346" s="59" t="s">
        <v>6416</v>
      </c>
      <c r="X2346" s="59" t="str">
        <f>CONCATENATE(D2346,F2346,H2346,J2346,L2346,N2346,P2346,R2346)</f>
        <v>Construction</v>
      </c>
      <c r="Y2346" s="8" t="s">
        <v>3757</v>
      </c>
      <c r="Z2346" s="23">
        <v>2</v>
      </c>
      <c r="AA2346" s="35">
        <v>45663</v>
      </c>
      <c r="AB2346" s="35">
        <v>45664</v>
      </c>
      <c r="AC2346" s="42">
        <v>2054.6</v>
      </c>
    </row>
    <row r="2347" spans="1:29" x14ac:dyDescent="0.2">
      <c r="A2347" s="67" t="s">
        <v>3758</v>
      </c>
      <c r="B2347" s="12" t="str">
        <f t="shared" si="276"/>
        <v/>
      </c>
      <c r="C2347" s="12" t="str">
        <f t="shared" si="276"/>
        <v>Level 00 - The Ring - Construction</v>
      </c>
      <c r="D2347" s="62" t="s">
        <v>6449</v>
      </c>
      <c r="E2347" s="12" t="str">
        <f t="shared" si="277"/>
        <v>Level 00</v>
      </c>
      <c r="F2347" s="91"/>
      <c r="G2347" s="64" t="str">
        <f>IF(F2347="",G2346,TRIM(F2347))</f>
        <v>The Ring</v>
      </c>
      <c r="H2347" s="91"/>
      <c r="I2347" s="65" t="str">
        <f>IF(H2347="",I2346,TRIM(H2347))</f>
        <v>Level 00</v>
      </c>
      <c r="J2347" s="67" t="s">
        <v>3758</v>
      </c>
      <c r="K2347" s="67" t="str">
        <f>IF(J2347="",K2346,TRIM(J2347))</f>
        <v>Zone R4</v>
      </c>
      <c r="L2347" s="91"/>
      <c r="M2347" s="68" t="str">
        <f>IF(L2347="",M2346,TRIM(L2347))</f>
        <v>R3 / D0</v>
      </c>
      <c r="N2347" s="91"/>
      <c r="O2347" s="69" t="str">
        <f>IF(N2347="",O2346,TRIM(N2347))</f>
        <v>JS. R.</v>
      </c>
      <c r="P2347" s="91"/>
      <c r="Q2347" s="70" t="str">
        <f>IF(P2347="",Q2346,TRIM(P2347))</f>
        <v>R2 / J1</v>
      </c>
      <c r="R2347" s="91"/>
      <c r="S2347" s="91"/>
      <c r="T2347" s="12" t="s">
        <v>6683</v>
      </c>
      <c r="U2347" s="12" t="s">
        <v>6683</v>
      </c>
      <c r="V2347" s="12" t="s">
        <v>6683</v>
      </c>
      <c r="W2347" s="59" t="s">
        <v>3758</v>
      </c>
      <c r="X2347" s="59" t="str">
        <f>CONCATENATE(D2347,F2347,H2347,J2347,L2347,N2347,P2347,R2347)</f>
        <v>Construction        Zone R4</v>
      </c>
      <c r="Y2347" s="12"/>
      <c r="Z2347" s="36">
        <v>61</v>
      </c>
      <c r="AA2347" s="37">
        <v>45321</v>
      </c>
      <c r="AB2347" s="37">
        <v>45396</v>
      </c>
      <c r="AC2347" s="46">
        <v>261112.03</v>
      </c>
    </row>
    <row r="2348" spans="1:29" x14ac:dyDescent="0.2">
      <c r="A2348" s="68" t="s">
        <v>3759</v>
      </c>
      <c r="B2348" s="2" t="str">
        <f t="shared" si="276"/>
        <v>Level 00 - The Ring - Construction</v>
      </c>
      <c r="C2348" s="2" t="str">
        <f t="shared" si="276"/>
        <v>Zone R4 - Level 00 - The Ring - Construction</v>
      </c>
      <c r="D2348" s="62" t="s">
        <v>6449</v>
      </c>
      <c r="E2348" s="2" t="str">
        <f t="shared" si="277"/>
        <v>Zone R4</v>
      </c>
      <c r="F2348" s="92"/>
      <c r="G2348" s="64" t="str">
        <f t="shared" si="278"/>
        <v>The Ring</v>
      </c>
      <c r="H2348" s="92"/>
      <c r="I2348" s="65" t="str">
        <f t="shared" si="279"/>
        <v>Level 00</v>
      </c>
      <c r="J2348" s="92"/>
      <c r="K2348" s="67" t="str">
        <f t="shared" si="282"/>
        <v>Zone R4</v>
      </c>
      <c r="L2348" s="68" t="s">
        <v>3759</v>
      </c>
      <c r="M2348" s="68" t="str">
        <f t="shared" si="283"/>
        <v>R4 / A0</v>
      </c>
      <c r="N2348" s="92"/>
      <c r="O2348" s="69" t="str">
        <f t="shared" si="280"/>
        <v>JS. R.</v>
      </c>
      <c r="P2348" s="92"/>
      <c r="Q2348" s="70" t="str">
        <f t="shared" si="281"/>
        <v>R2 / J1</v>
      </c>
      <c r="R2348" s="92"/>
      <c r="S2348" s="92"/>
      <c r="T2348" s="2" t="s">
        <v>6780</v>
      </c>
      <c r="U2348" s="2" t="s">
        <v>6780</v>
      </c>
      <c r="V2348" s="2" t="s">
        <v>6780</v>
      </c>
      <c r="W2348" s="59" t="s">
        <v>3759</v>
      </c>
      <c r="X2348" s="59" t="str">
        <f>CONCATENATE(D2348,F2348,H2348,J2348,L2348,N2348,P2348,R2348)</f>
        <v>Construction          R4 / A0</v>
      </c>
      <c r="Y2348" s="2"/>
      <c r="Z2348" s="43">
        <v>14</v>
      </c>
      <c r="AA2348" s="44">
        <v>45321</v>
      </c>
      <c r="AB2348" s="44">
        <v>45336</v>
      </c>
      <c r="AC2348" s="47">
        <v>58024.9</v>
      </c>
    </row>
    <row r="2349" spans="1:29" x14ac:dyDescent="0.2">
      <c r="A2349" s="69" t="s">
        <v>1277</v>
      </c>
      <c r="B2349" s="3" t="str">
        <f t="shared" si="276"/>
        <v>Zone R4 - Level 00 - The Ring - Construction</v>
      </c>
      <c r="C2349" s="3" t="str">
        <f t="shared" si="276"/>
        <v>R4 / A0 - Zone R4 - Level 00 - The Ring - Construction</v>
      </c>
      <c r="D2349" s="62" t="s">
        <v>6449</v>
      </c>
      <c r="E2349" s="3" t="str">
        <f t="shared" si="277"/>
        <v>R4 / A0</v>
      </c>
      <c r="F2349" s="92"/>
      <c r="G2349" s="64" t="str">
        <f t="shared" si="278"/>
        <v>The Ring</v>
      </c>
      <c r="H2349" s="92"/>
      <c r="I2349" s="65" t="str">
        <f t="shared" si="279"/>
        <v>Level 00</v>
      </c>
      <c r="J2349" s="92"/>
      <c r="K2349" s="67" t="str">
        <f t="shared" si="282"/>
        <v>Zone R4</v>
      </c>
      <c r="L2349" s="92"/>
      <c r="M2349" s="68" t="str">
        <f t="shared" si="283"/>
        <v>R4 / A0</v>
      </c>
      <c r="N2349" s="69" t="s">
        <v>1277</v>
      </c>
      <c r="O2349" s="69" t="str">
        <f t="shared" si="280"/>
        <v>S. K. CL.</v>
      </c>
      <c r="P2349" s="92"/>
      <c r="Q2349" s="70" t="str">
        <f t="shared" si="281"/>
        <v>R2 / J1</v>
      </c>
      <c r="R2349" s="92"/>
      <c r="S2349" s="92"/>
      <c r="T2349" s="3" t="s">
        <v>6719</v>
      </c>
      <c r="U2349" s="3" t="s">
        <v>6719</v>
      </c>
      <c r="V2349" s="3" t="s">
        <v>6719</v>
      </c>
      <c r="W2349" s="59" t="s">
        <v>1277</v>
      </c>
      <c r="X2349" s="59" t="str">
        <f>CONCATENATE(D2349,F2349,H2349,J2349,L2349,N2349,P2349,R2349)</f>
        <v>Construction            S. K. CL.</v>
      </c>
      <c r="Y2349" s="3"/>
      <c r="Z2349" s="49">
        <v>5</v>
      </c>
      <c r="AA2349" s="50">
        <v>45321</v>
      </c>
      <c r="AB2349" s="50">
        <v>45326</v>
      </c>
      <c r="AC2349" s="52">
        <v>14506.22</v>
      </c>
    </row>
    <row r="2350" spans="1:29" ht="25.5" x14ac:dyDescent="0.2">
      <c r="A2350" s="66" t="s">
        <v>3760</v>
      </c>
      <c r="B2350" s="11" t="str">
        <f t="shared" si="276"/>
        <v xml:space="preserve"> - R4 / A0 - Zone R4 - Level 00 - The Ring - Construction</v>
      </c>
      <c r="C2350" s="11" t="str">
        <f t="shared" si="276"/>
        <v/>
      </c>
      <c r="D2350" s="62" t="s">
        <v>6449</v>
      </c>
      <c r="E2350" s="11" t="str">
        <f t="shared" si="277"/>
        <v/>
      </c>
      <c r="F2350" s="66"/>
      <c r="G2350" s="64" t="str">
        <f t="shared" si="278"/>
        <v>The Ring</v>
      </c>
      <c r="H2350" s="66"/>
      <c r="I2350" s="65" t="str">
        <f t="shared" si="279"/>
        <v>Level 00</v>
      </c>
      <c r="J2350" s="66"/>
      <c r="K2350" s="67" t="str">
        <f t="shared" si="282"/>
        <v>Zone R4</v>
      </c>
      <c r="L2350" s="66"/>
      <c r="M2350" s="68" t="str">
        <f t="shared" si="283"/>
        <v>R4 / A0</v>
      </c>
      <c r="N2350" s="66"/>
      <c r="O2350" s="69" t="str">
        <f t="shared" si="280"/>
        <v>S. K. CL.</v>
      </c>
      <c r="P2350" s="66"/>
      <c r="Q2350" s="70" t="str">
        <f t="shared" si="281"/>
        <v>R2 / J1</v>
      </c>
      <c r="R2350" s="66"/>
      <c r="S2350" s="66"/>
      <c r="T2350" s="11" t="s">
        <v>6719</v>
      </c>
      <c r="U2350" s="11" t="s">
        <v>6719</v>
      </c>
      <c r="V2350" s="11" t="s">
        <v>6416</v>
      </c>
      <c r="W2350" s="59" t="s">
        <v>6416</v>
      </c>
      <c r="X2350" s="59" t="str">
        <f>CONCATENATE(D2350,F2350,H2350,J2350,L2350,N2350,P2350,R2350)</f>
        <v>Construction</v>
      </c>
      <c r="Y2350" s="11" t="s">
        <v>3761</v>
      </c>
      <c r="Z2350" s="32">
        <v>3</v>
      </c>
      <c r="AA2350" s="39">
        <v>45321</v>
      </c>
      <c r="AB2350" s="39">
        <v>45323</v>
      </c>
      <c r="AC2350" s="48">
        <v>7772.32</v>
      </c>
    </row>
    <row r="2351" spans="1:29" x14ac:dyDescent="0.2">
      <c r="A2351" s="66" t="s">
        <v>3762</v>
      </c>
      <c r="B2351" s="11" t="str">
        <f t="shared" si="276"/>
        <v xml:space="preserve"> - </v>
      </c>
      <c r="C2351" s="11" t="str">
        <f t="shared" si="276"/>
        <v/>
      </c>
      <c r="D2351" s="62" t="s">
        <v>6449</v>
      </c>
      <c r="E2351" s="11" t="str">
        <f t="shared" si="277"/>
        <v/>
      </c>
      <c r="F2351" s="66"/>
      <c r="G2351" s="64" t="str">
        <f t="shared" si="278"/>
        <v>The Ring</v>
      </c>
      <c r="H2351" s="66"/>
      <c r="I2351" s="65" t="str">
        <f t="shared" si="279"/>
        <v>Level 00</v>
      </c>
      <c r="J2351" s="66"/>
      <c r="K2351" s="67" t="str">
        <f t="shared" si="282"/>
        <v>Zone R4</v>
      </c>
      <c r="L2351" s="66"/>
      <c r="M2351" s="68" t="str">
        <f t="shared" si="283"/>
        <v>R4 / A0</v>
      </c>
      <c r="N2351" s="66"/>
      <c r="O2351" s="69" t="str">
        <f t="shared" si="280"/>
        <v>S. K. CL.</v>
      </c>
      <c r="P2351" s="66"/>
      <c r="Q2351" s="70" t="str">
        <f t="shared" si="281"/>
        <v>R2 / J1</v>
      </c>
      <c r="R2351" s="66"/>
      <c r="S2351" s="66"/>
      <c r="T2351" s="11" t="s">
        <v>6719</v>
      </c>
      <c r="U2351" s="11" t="s">
        <v>6719</v>
      </c>
      <c r="V2351" s="11" t="s">
        <v>6416</v>
      </c>
      <c r="W2351" s="59" t="s">
        <v>6416</v>
      </c>
      <c r="X2351" s="59" t="str">
        <f>CONCATENATE(D2351,F2351,H2351,J2351,L2351,N2351,P2351,R2351)</f>
        <v>Construction</v>
      </c>
      <c r="Y2351" s="11" t="s">
        <v>3763</v>
      </c>
      <c r="Z2351" s="32">
        <v>3</v>
      </c>
      <c r="AA2351" s="39">
        <v>45321</v>
      </c>
      <c r="AB2351" s="39">
        <v>45323</v>
      </c>
      <c r="AC2351" s="48">
        <v>3464.99</v>
      </c>
    </row>
    <row r="2352" spans="1:29" x14ac:dyDescent="0.2">
      <c r="A2352" s="66" t="s">
        <v>3764</v>
      </c>
      <c r="B2352" s="11" t="str">
        <f t="shared" si="276"/>
        <v xml:space="preserve"> - </v>
      </c>
      <c r="C2352" s="11" t="str">
        <f t="shared" si="276"/>
        <v/>
      </c>
      <c r="D2352" s="62" t="s">
        <v>6449</v>
      </c>
      <c r="E2352" s="11" t="str">
        <f t="shared" si="277"/>
        <v/>
      </c>
      <c r="F2352" s="66"/>
      <c r="G2352" s="64" t="str">
        <f t="shared" si="278"/>
        <v>The Ring</v>
      </c>
      <c r="H2352" s="66"/>
      <c r="I2352" s="65" t="str">
        <f t="shared" si="279"/>
        <v>Level 00</v>
      </c>
      <c r="J2352" s="66"/>
      <c r="K2352" s="67" t="str">
        <f t="shared" si="282"/>
        <v>Zone R4</v>
      </c>
      <c r="L2352" s="66"/>
      <c r="M2352" s="68" t="str">
        <f t="shared" si="283"/>
        <v>R4 / A0</v>
      </c>
      <c r="N2352" s="66"/>
      <c r="O2352" s="69" t="str">
        <f t="shared" si="280"/>
        <v>S. K. CL.</v>
      </c>
      <c r="P2352" s="66"/>
      <c r="Q2352" s="70" t="str">
        <f t="shared" si="281"/>
        <v>R2 / J1</v>
      </c>
      <c r="R2352" s="66"/>
      <c r="S2352" s="66"/>
      <c r="T2352" s="11" t="s">
        <v>6719</v>
      </c>
      <c r="U2352" s="11" t="s">
        <v>6719</v>
      </c>
      <c r="V2352" s="11" t="s">
        <v>6416</v>
      </c>
      <c r="W2352" s="59" t="s">
        <v>6416</v>
      </c>
      <c r="X2352" s="59" t="str">
        <f>CONCATENATE(D2352,F2352,H2352,J2352,L2352,N2352,P2352,R2352)</f>
        <v>Construction</v>
      </c>
      <c r="Y2352" s="11" t="s">
        <v>3765</v>
      </c>
      <c r="Z2352" s="32">
        <v>2</v>
      </c>
      <c r="AA2352" s="39">
        <v>45322</v>
      </c>
      <c r="AB2352" s="39">
        <v>45323</v>
      </c>
      <c r="AC2352" s="34">
        <v>839.77</v>
      </c>
    </row>
    <row r="2353" spans="1:29" x14ac:dyDescent="0.2">
      <c r="A2353" s="66" t="s">
        <v>3766</v>
      </c>
      <c r="B2353" s="11" t="str">
        <f t="shared" si="276"/>
        <v xml:space="preserve"> - </v>
      </c>
      <c r="C2353" s="11" t="str">
        <f t="shared" si="276"/>
        <v/>
      </c>
      <c r="D2353" s="62" t="s">
        <v>6449</v>
      </c>
      <c r="E2353" s="11" t="str">
        <f t="shared" si="277"/>
        <v/>
      </c>
      <c r="F2353" s="66"/>
      <c r="G2353" s="64" t="str">
        <f t="shared" si="278"/>
        <v>The Ring</v>
      </c>
      <c r="H2353" s="66"/>
      <c r="I2353" s="65" t="str">
        <f t="shared" si="279"/>
        <v>Level 00</v>
      </c>
      <c r="J2353" s="66"/>
      <c r="K2353" s="67" t="str">
        <f t="shared" si="282"/>
        <v>Zone R4</v>
      </c>
      <c r="L2353" s="66"/>
      <c r="M2353" s="68" t="str">
        <f t="shared" si="283"/>
        <v>R4 / A0</v>
      </c>
      <c r="N2353" s="66"/>
      <c r="O2353" s="69" t="str">
        <f t="shared" si="280"/>
        <v>S. K. CL.</v>
      </c>
      <c r="P2353" s="66"/>
      <c r="Q2353" s="70" t="str">
        <f t="shared" si="281"/>
        <v>R2 / J1</v>
      </c>
      <c r="R2353" s="66"/>
      <c r="S2353" s="66"/>
      <c r="T2353" s="11" t="s">
        <v>6719</v>
      </c>
      <c r="U2353" s="11" t="s">
        <v>6719</v>
      </c>
      <c r="V2353" s="11" t="s">
        <v>6416</v>
      </c>
      <c r="W2353" s="59" t="s">
        <v>6416</v>
      </c>
      <c r="X2353" s="59" t="str">
        <f>CONCATENATE(D2353,F2353,H2353,J2353,L2353,N2353,P2353,R2353)</f>
        <v>Construction</v>
      </c>
      <c r="Y2353" s="11" t="s">
        <v>3767</v>
      </c>
      <c r="Z2353" s="32">
        <v>2</v>
      </c>
      <c r="AA2353" s="39">
        <v>45322</v>
      </c>
      <c r="AB2353" s="39">
        <v>45323</v>
      </c>
      <c r="AC2353" s="34">
        <v>615.87</v>
      </c>
    </row>
    <row r="2354" spans="1:29" x14ac:dyDescent="0.2">
      <c r="A2354" s="63" t="s">
        <v>3768</v>
      </c>
      <c r="B2354" s="8" t="str">
        <f t="shared" si="276"/>
        <v xml:space="preserve"> - </v>
      </c>
      <c r="C2354" s="8" t="str">
        <f t="shared" si="276"/>
        <v/>
      </c>
      <c r="D2354" s="62" t="s">
        <v>6449</v>
      </c>
      <c r="E2354" s="8" t="str">
        <f t="shared" si="277"/>
        <v/>
      </c>
      <c r="F2354" s="63"/>
      <c r="G2354" s="64" t="str">
        <f t="shared" si="278"/>
        <v>The Ring</v>
      </c>
      <c r="H2354" s="63"/>
      <c r="I2354" s="65" t="str">
        <f t="shared" si="279"/>
        <v>Level 00</v>
      </c>
      <c r="J2354" s="63"/>
      <c r="K2354" s="67" t="str">
        <f t="shared" si="282"/>
        <v>Zone R4</v>
      </c>
      <c r="L2354" s="63"/>
      <c r="M2354" s="68" t="str">
        <f t="shared" si="283"/>
        <v>R4 / A0</v>
      </c>
      <c r="N2354" s="63"/>
      <c r="O2354" s="69" t="str">
        <f t="shared" si="280"/>
        <v>S. K. CL.</v>
      </c>
      <c r="P2354" s="63"/>
      <c r="Q2354" s="70" t="str">
        <f t="shared" si="281"/>
        <v>R2 / J1</v>
      </c>
      <c r="R2354" s="63"/>
      <c r="S2354" s="63"/>
      <c r="T2354" s="8" t="s">
        <v>6719</v>
      </c>
      <c r="U2354" s="8" t="s">
        <v>6719</v>
      </c>
      <c r="V2354" s="8" t="s">
        <v>6416</v>
      </c>
      <c r="W2354" s="59" t="s">
        <v>6416</v>
      </c>
      <c r="X2354" s="59" t="str">
        <f>CONCATENATE(D2354,F2354,H2354,J2354,L2354,N2354,P2354,R2354)</f>
        <v>Construction</v>
      </c>
      <c r="Y2354" s="8" t="s">
        <v>3769</v>
      </c>
      <c r="Z2354" s="23">
        <v>2</v>
      </c>
      <c r="AA2354" s="35">
        <v>45325</v>
      </c>
      <c r="AB2354" s="35">
        <v>45326</v>
      </c>
      <c r="AC2354" s="42">
        <v>1813.28</v>
      </c>
    </row>
    <row r="2355" spans="1:29" x14ac:dyDescent="0.2">
      <c r="A2355" s="69" t="s">
        <v>1288</v>
      </c>
      <c r="B2355" s="3" t="str">
        <f t="shared" si="276"/>
        <v/>
      </c>
      <c r="C2355" s="3" t="str">
        <f t="shared" si="276"/>
        <v>R4 / A0 - Zone R4 - Level 00 - The Ring - Construction</v>
      </c>
      <c r="D2355" s="62" t="s">
        <v>6449</v>
      </c>
      <c r="E2355" s="3" t="str">
        <f t="shared" si="277"/>
        <v>R4 / A0</v>
      </c>
      <c r="F2355" s="92"/>
      <c r="G2355" s="64" t="str">
        <f>IF(F2355="",G2354,TRIM(F2355))</f>
        <v>The Ring</v>
      </c>
      <c r="H2355" s="92"/>
      <c r="I2355" s="65" t="str">
        <f>IF(H2355="",I2354,TRIM(H2355))</f>
        <v>Level 00</v>
      </c>
      <c r="J2355" s="92"/>
      <c r="K2355" s="67" t="str">
        <f>IF(J2355="",K2354,TRIM(J2355))</f>
        <v>Zone R4</v>
      </c>
      <c r="L2355" s="92"/>
      <c r="M2355" s="68" t="str">
        <f>IF(L2355="",M2354,TRIM(L2355))</f>
        <v>R4 / A0</v>
      </c>
      <c r="N2355" s="69" t="s">
        <v>1288</v>
      </c>
      <c r="O2355" s="69" t="str">
        <f>IF(N2355="",O2354,TRIM(N2355))</f>
        <v>S. K. CR.</v>
      </c>
      <c r="P2355" s="92"/>
      <c r="Q2355" s="70" t="str">
        <f>IF(P2355="",Q2354,TRIM(P2355))</f>
        <v>R2 / J1</v>
      </c>
      <c r="R2355" s="92"/>
      <c r="S2355" s="92"/>
      <c r="T2355" s="3" t="s">
        <v>6720</v>
      </c>
      <c r="U2355" s="3" t="s">
        <v>6720</v>
      </c>
      <c r="V2355" s="3" t="s">
        <v>6720</v>
      </c>
      <c r="W2355" s="59" t="s">
        <v>1288</v>
      </c>
      <c r="X2355" s="59" t="str">
        <f>CONCATENATE(D2355,F2355,H2355,J2355,L2355,N2355,P2355,R2355)</f>
        <v>Construction            S. K. CR.</v>
      </c>
      <c r="Y2355" s="3"/>
      <c r="Z2355" s="49">
        <v>5</v>
      </c>
      <c r="AA2355" s="50">
        <v>45325</v>
      </c>
      <c r="AB2355" s="50">
        <v>45329</v>
      </c>
      <c r="AC2355" s="52">
        <v>14506.22</v>
      </c>
    </row>
    <row r="2356" spans="1:29" ht="25.5" x14ac:dyDescent="0.2">
      <c r="A2356" s="66" t="s">
        <v>3770</v>
      </c>
      <c r="B2356" s="11" t="str">
        <f t="shared" si="276"/>
        <v xml:space="preserve"> - R4 / A0 - Zone R4 - Level 00 - The Ring - Construction</v>
      </c>
      <c r="C2356" s="11" t="str">
        <f t="shared" si="276"/>
        <v/>
      </c>
      <c r="D2356" s="62" t="s">
        <v>6449</v>
      </c>
      <c r="E2356" s="11" t="str">
        <f t="shared" si="277"/>
        <v/>
      </c>
      <c r="F2356" s="66"/>
      <c r="G2356" s="64" t="str">
        <f t="shared" si="278"/>
        <v>The Ring</v>
      </c>
      <c r="H2356" s="66"/>
      <c r="I2356" s="65" t="str">
        <f t="shared" si="279"/>
        <v>Level 00</v>
      </c>
      <c r="J2356" s="66"/>
      <c r="K2356" s="67" t="str">
        <f t="shared" si="282"/>
        <v>Zone R4</v>
      </c>
      <c r="L2356" s="66"/>
      <c r="M2356" s="68" t="str">
        <f t="shared" si="283"/>
        <v>R4 / A0</v>
      </c>
      <c r="N2356" s="66"/>
      <c r="O2356" s="69" t="str">
        <f t="shared" si="280"/>
        <v>S. K. CR.</v>
      </c>
      <c r="P2356" s="66"/>
      <c r="Q2356" s="70" t="str">
        <f t="shared" si="281"/>
        <v>R2 / J1</v>
      </c>
      <c r="R2356" s="66"/>
      <c r="S2356" s="66"/>
      <c r="T2356" s="11" t="s">
        <v>6720</v>
      </c>
      <c r="U2356" s="11" t="s">
        <v>6720</v>
      </c>
      <c r="V2356" s="11" t="s">
        <v>6416</v>
      </c>
      <c r="W2356" s="59" t="s">
        <v>6416</v>
      </c>
      <c r="X2356" s="59" t="str">
        <f>CONCATENATE(D2356,F2356,H2356,J2356,L2356,N2356,P2356,R2356)</f>
        <v>Construction</v>
      </c>
      <c r="Y2356" s="11" t="s">
        <v>3771</v>
      </c>
      <c r="Z2356" s="32">
        <v>3</v>
      </c>
      <c r="AA2356" s="39">
        <v>45325</v>
      </c>
      <c r="AB2356" s="39">
        <v>45327</v>
      </c>
      <c r="AC2356" s="48">
        <v>7772.32</v>
      </c>
    </row>
    <row r="2357" spans="1:29" x14ac:dyDescent="0.2">
      <c r="A2357" s="66" t="s">
        <v>3772</v>
      </c>
      <c r="B2357" s="11" t="str">
        <f t="shared" si="276"/>
        <v xml:space="preserve"> - </v>
      </c>
      <c r="C2357" s="11" t="str">
        <f t="shared" si="276"/>
        <v/>
      </c>
      <c r="D2357" s="62" t="s">
        <v>6449</v>
      </c>
      <c r="E2357" s="11" t="str">
        <f t="shared" si="277"/>
        <v/>
      </c>
      <c r="F2357" s="66"/>
      <c r="G2357" s="64" t="str">
        <f t="shared" si="278"/>
        <v>The Ring</v>
      </c>
      <c r="H2357" s="66"/>
      <c r="I2357" s="65" t="str">
        <f t="shared" si="279"/>
        <v>Level 00</v>
      </c>
      <c r="J2357" s="66"/>
      <c r="K2357" s="67" t="str">
        <f t="shared" si="282"/>
        <v>Zone R4</v>
      </c>
      <c r="L2357" s="66"/>
      <c r="M2357" s="68" t="str">
        <f t="shared" si="283"/>
        <v>R4 / A0</v>
      </c>
      <c r="N2357" s="66"/>
      <c r="O2357" s="69" t="str">
        <f t="shared" si="280"/>
        <v>S. K. CR.</v>
      </c>
      <c r="P2357" s="66"/>
      <c r="Q2357" s="70" t="str">
        <f t="shared" si="281"/>
        <v>R2 / J1</v>
      </c>
      <c r="R2357" s="66"/>
      <c r="S2357" s="66"/>
      <c r="T2357" s="11" t="s">
        <v>6720</v>
      </c>
      <c r="U2357" s="11" t="s">
        <v>6720</v>
      </c>
      <c r="V2357" s="11" t="s">
        <v>6416</v>
      </c>
      <c r="W2357" s="59" t="s">
        <v>6416</v>
      </c>
      <c r="X2357" s="59" t="str">
        <f>CONCATENATE(D2357,F2357,H2357,J2357,L2357,N2357,P2357,R2357)</f>
        <v>Construction</v>
      </c>
      <c r="Y2357" s="11" t="s">
        <v>3773</v>
      </c>
      <c r="Z2357" s="32">
        <v>3</v>
      </c>
      <c r="AA2357" s="39">
        <v>45325</v>
      </c>
      <c r="AB2357" s="39">
        <v>45327</v>
      </c>
      <c r="AC2357" s="48">
        <v>3464.99</v>
      </c>
    </row>
    <row r="2358" spans="1:29" x14ac:dyDescent="0.2">
      <c r="A2358" s="66" t="s">
        <v>3774</v>
      </c>
      <c r="B2358" s="11" t="str">
        <f t="shared" si="276"/>
        <v xml:space="preserve"> - </v>
      </c>
      <c r="C2358" s="11" t="str">
        <f t="shared" si="276"/>
        <v/>
      </c>
      <c r="D2358" s="62" t="s">
        <v>6449</v>
      </c>
      <c r="E2358" s="11" t="str">
        <f t="shared" si="277"/>
        <v/>
      </c>
      <c r="F2358" s="66"/>
      <c r="G2358" s="64" t="str">
        <f t="shared" si="278"/>
        <v>The Ring</v>
      </c>
      <c r="H2358" s="66"/>
      <c r="I2358" s="65" t="str">
        <f t="shared" si="279"/>
        <v>Level 00</v>
      </c>
      <c r="J2358" s="66"/>
      <c r="K2358" s="67" t="str">
        <f t="shared" si="282"/>
        <v>Zone R4</v>
      </c>
      <c r="L2358" s="66"/>
      <c r="M2358" s="68" t="str">
        <f t="shared" si="283"/>
        <v>R4 / A0</v>
      </c>
      <c r="N2358" s="66"/>
      <c r="O2358" s="69" t="str">
        <f t="shared" si="280"/>
        <v>S. K. CR.</v>
      </c>
      <c r="P2358" s="66"/>
      <c r="Q2358" s="70" t="str">
        <f t="shared" si="281"/>
        <v>R2 / J1</v>
      </c>
      <c r="R2358" s="66"/>
      <c r="S2358" s="66"/>
      <c r="T2358" s="11" t="s">
        <v>6720</v>
      </c>
      <c r="U2358" s="11" t="s">
        <v>6720</v>
      </c>
      <c r="V2358" s="11" t="s">
        <v>6416</v>
      </c>
      <c r="W2358" s="59" t="s">
        <v>6416</v>
      </c>
      <c r="X2358" s="59" t="str">
        <f>CONCATENATE(D2358,F2358,H2358,J2358,L2358,N2358,P2358,R2358)</f>
        <v>Construction</v>
      </c>
      <c r="Y2358" s="11" t="s">
        <v>3775</v>
      </c>
      <c r="Z2358" s="32">
        <v>2</v>
      </c>
      <c r="AA2358" s="39">
        <v>45326</v>
      </c>
      <c r="AB2358" s="39">
        <v>45327</v>
      </c>
      <c r="AC2358" s="34">
        <v>839.77</v>
      </c>
    </row>
    <row r="2359" spans="1:29" x14ac:dyDescent="0.2">
      <c r="A2359" s="66" t="s">
        <v>3776</v>
      </c>
      <c r="B2359" s="11" t="str">
        <f t="shared" si="276"/>
        <v xml:space="preserve"> - </v>
      </c>
      <c r="C2359" s="11" t="str">
        <f t="shared" si="276"/>
        <v/>
      </c>
      <c r="D2359" s="62" t="s">
        <v>6449</v>
      </c>
      <c r="E2359" s="11" t="str">
        <f t="shared" si="277"/>
        <v/>
      </c>
      <c r="F2359" s="66"/>
      <c r="G2359" s="64" t="str">
        <f t="shared" si="278"/>
        <v>The Ring</v>
      </c>
      <c r="H2359" s="66"/>
      <c r="I2359" s="65" t="str">
        <f t="shared" si="279"/>
        <v>Level 00</v>
      </c>
      <c r="J2359" s="66"/>
      <c r="K2359" s="67" t="str">
        <f t="shared" si="282"/>
        <v>Zone R4</v>
      </c>
      <c r="L2359" s="66"/>
      <c r="M2359" s="68" t="str">
        <f t="shared" si="283"/>
        <v>R4 / A0</v>
      </c>
      <c r="N2359" s="66"/>
      <c r="O2359" s="69" t="str">
        <f t="shared" si="280"/>
        <v>S. K. CR.</v>
      </c>
      <c r="P2359" s="66"/>
      <c r="Q2359" s="70" t="str">
        <f t="shared" si="281"/>
        <v>R2 / J1</v>
      </c>
      <c r="R2359" s="66"/>
      <c r="S2359" s="66"/>
      <c r="T2359" s="11" t="s">
        <v>6720</v>
      </c>
      <c r="U2359" s="11" t="s">
        <v>6720</v>
      </c>
      <c r="V2359" s="11" t="s">
        <v>6416</v>
      </c>
      <c r="W2359" s="59" t="s">
        <v>6416</v>
      </c>
      <c r="X2359" s="59" t="str">
        <f>CONCATENATE(D2359,F2359,H2359,J2359,L2359,N2359,P2359,R2359)</f>
        <v>Construction</v>
      </c>
      <c r="Y2359" s="11" t="s">
        <v>3777</v>
      </c>
      <c r="Z2359" s="32">
        <v>2</v>
      </c>
      <c r="AA2359" s="39">
        <v>45326</v>
      </c>
      <c r="AB2359" s="39">
        <v>45327</v>
      </c>
      <c r="AC2359" s="34">
        <v>615.87</v>
      </c>
    </row>
    <row r="2360" spans="1:29" x14ac:dyDescent="0.2">
      <c r="A2360" s="63" t="s">
        <v>3778</v>
      </c>
      <c r="B2360" s="8" t="str">
        <f t="shared" si="276"/>
        <v xml:space="preserve"> - </v>
      </c>
      <c r="C2360" s="8" t="str">
        <f t="shared" si="276"/>
        <v/>
      </c>
      <c r="D2360" s="62" t="s">
        <v>6449</v>
      </c>
      <c r="E2360" s="8" t="str">
        <f t="shared" si="277"/>
        <v/>
      </c>
      <c r="F2360" s="63"/>
      <c r="G2360" s="64" t="str">
        <f t="shared" si="278"/>
        <v>The Ring</v>
      </c>
      <c r="H2360" s="63"/>
      <c r="I2360" s="65" t="str">
        <f t="shared" si="279"/>
        <v>Level 00</v>
      </c>
      <c r="J2360" s="63"/>
      <c r="K2360" s="67" t="str">
        <f t="shared" si="282"/>
        <v>Zone R4</v>
      </c>
      <c r="L2360" s="63"/>
      <c r="M2360" s="68" t="str">
        <f t="shared" si="283"/>
        <v>R4 / A0</v>
      </c>
      <c r="N2360" s="63"/>
      <c r="O2360" s="69" t="str">
        <f t="shared" si="280"/>
        <v>S. K. CR.</v>
      </c>
      <c r="P2360" s="63"/>
      <c r="Q2360" s="70" t="str">
        <f t="shared" si="281"/>
        <v>R2 / J1</v>
      </c>
      <c r="R2360" s="63"/>
      <c r="S2360" s="63"/>
      <c r="T2360" s="8" t="s">
        <v>6720</v>
      </c>
      <c r="U2360" s="8" t="s">
        <v>6720</v>
      </c>
      <c r="V2360" s="8" t="s">
        <v>6416</v>
      </c>
      <c r="W2360" s="59" t="s">
        <v>6416</v>
      </c>
      <c r="X2360" s="59" t="str">
        <f>CONCATENATE(D2360,F2360,H2360,J2360,L2360,N2360,P2360,R2360)</f>
        <v>Construction</v>
      </c>
      <c r="Y2360" s="8" t="s">
        <v>3779</v>
      </c>
      <c r="Z2360" s="23">
        <v>2</v>
      </c>
      <c r="AA2360" s="35">
        <v>45328</v>
      </c>
      <c r="AB2360" s="35">
        <v>45329</v>
      </c>
      <c r="AC2360" s="42">
        <v>1813.28</v>
      </c>
    </row>
    <row r="2361" spans="1:29" x14ac:dyDescent="0.2">
      <c r="A2361" s="69" t="s">
        <v>1211</v>
      </c>
      <c r="B2361" s="3" t="str">
        <f t="shared" si="276"/>
        <v/>
      </c>
      <c r="C2361" s="3" t="str">
        <f t="shared" si="276"/>
        <v>R4 / A0 - Zone R4 - Level 00 - The Ring - Construction</v>
      </c>
      <c r="D2361" s="62" t="s">
        <v>6449</v>
      </c>
      <c r="E2361" s="3" t="str">
        <f t="shared" si="277"/>
        <v>R4 / A0</v>
      </c>
      <c r="F2361" s="92"/>
      <c r="G2361" s="64" t="str">
        <f>IF(F2361="",G2360,TRIM(F2361))</f>
        <v>The Ring</v>
      </c>
      <c r="H2361" s="92"/>
      <c r="I2361" s="65" t="str">
        <f>IF(H2361="",I2360,TRIM(H2361))</f>
        <v>Level 00</v>
      </c>
      <c r="J2361" s="92"/>
      <c r="K2361" s="67" t="str">
        <f>IF(J2361="",K2360,TRIM(J2361))</f>
        <v>Zone R4</v>
      </c>
      <c r="L2361" s="92"/>
      <c r="M2361" s="68" t="str">
        <f>IF(L2361="",M2360,TRIM(L2361))</f>
        <v>R4 / A0</v>
      </c>
      <c r="N2361" s="69" t="s">
        <v>1211</v>
      </c>
      <c r="O2361" s="69" t="str">
        <f>IF(N2361="",O2360,TRIM(N2361))</f>
        <v>S. DQ. L.</v>
      </c>
      <c r="P2361" s="92"/>
      <c r="Q2361" s="70" t="str">
        <f>IF(P2361="",Q2360,TRIM(P2361))</f>
        <v>R2 / J1</v>
      </c>
      <c r="R2361" s="92"/>
      <c r="S2361" s="92"/>
      <c r="T2361" s="3" t="s">
        <v>6713</v>
      </c>
      <c r="U2361" s="3" t="s">
        <v>6713</v>
      </c>
      <c r="V2361" s="3" t="s">
        <v>6713</v>
      </c>
      <c r="W2361" s="59" t="s">
        <v>1211</v>
      </c>
      <c r="X2361" s="59" t="str">
        <f>CONCATENATE(D2361,F2361,H2361,J2361,L2361,N2361,P2361,R2361)</f>
        <v>Construction            S. DQ. L.</v>
      </c>
      <c r="Y2361" s="3"/>
      <c r="Z2361" s="49">
        <v>5</v>
      </c>
      <c r="AA2361" s="50">
        <v>45328</v>
      </c>
      <c r="AB2361" s="50">
        <v>45333</v>
      </c>
      <c r="AC2361" s="52">
        <v>14506.22</v>
      </c>
    </row>
    <row r="2362" spans="1:29" ht="25.5" x14ac:dyDescent="0.2">
      <c r="A2362" s="66" t="s">
        <v>3780</v>
      </c>
      <c r="B2362" s="11" t="str">
        <f t="shared" si="276"/>
        <v xml:space="preserve"> - R4 / A0 - Zone R4 - Level 00 - The Ring - Construction</v>
      </c>
      <c r="C2362" s="11" t="str">
        <f t="shared" si="276"/>
        <v/>
      </c>
      <c r="D2362" s="62" t="s">
        <v>6449</v>
      </c>
      <c r="E2362" s="11" t="str">
        <f t="shared" si="277"/>
        <v/>
      </c>
      <c r="F2362" s="66"/>
      <c r="G2362" s="64" t="str">
        <f t="shared" si="278"/>
        <v>The Ring</v>
      </c>
      <c r="H2362" s="66"/>
      <c r="I2362" s="65" t="str">
        <f t="shared" si="279"/>
        <v>Level 00</v>
      </c>
      <c r="J2362" s="66"/>
      <c r="K2362" s="67" t="str">
        <f t="shared" si="282"/>
        <v>Zone R4</v>
      </c>
      <c r="L2362" s="66"/>
      <c r="M2362" s="68" t="str">
        <f t="shared" si="283"/>
        <v>R4 / A0</v>
      </c>
      <c r="N2362" s="66"/>
      <c r="O2362" s="69" t="str">
        <f t="shared" si="280"/>
        <v>S. DQ. L.</v>
      </c>
      <c r="P2362" s="66"/>
      <c r="Q2362" s="70" t="str">
        <f t="shared" si="281"/>
        <v>R2 / J1</v>
      </c>
      <c r="R2362" s="66"/>
      <c r="S2362" s="66"/>
      <c r="T2362" s="11" t="s">
        <v>6713</v>
      </c>
      <c r="U2362" s="11" t="s">
        <v>6713</v>
      </c>
      <c r="V2362" s="11" t="s">
        <v>6416</v>
      </c>
      <c r="W2362" s="59" t="s">
        <v>6416</v>
      </c>
      <c r="X2362" s="59" t="str">
        <f>CONCATENATE(D2362,F2362,H2362,J2362,L2362,N2362,P2362,R2362)</f>
        <v>Construction</v>
      </c>
      <c r="Y2362" s="11" t="s">
        <v>3781</v>
      </c>
      <c r="Z2362" s="32">
        <v>3</v>
      </c>
      <c r="AA2362" s="39">
        <v>45328</v>
      </c>
      <c r="AB2362" s="39">
        <v>45330</v>
      </c>
      <c r="AC2362" s="48">
        <v>7772.32</v>
      </c>
    </row>
    <row r="2363" spans="1:29" x14ac:dyDescent="0.2">
      <c r="A2363" s="66" t="s">
        <v>3782</v>
      </c>
      <c r="B2363" s="11" t="str">
        <f t="shared" si="276"/>
        <v xml:space="preserve"> - </v>
      </c>
      <c r="C2363" s="11" t="str">
        <f t="shared" si="276"/>
        <v/>
      </c>
      <c r="D2363" s="62" t="s">
        <v>6449</v>
      </c>
      <c r="E2363" s="11" t="str">
        <f t="shared" si="277"/>
        <v/>
      </c>
      <c r="F2363" s="66"/>
      <c r="G2363" s="64" t="str">
        <f t="shared" si="278"/>
        <v>The Ring</v>
      </c>
      <c r="H2363" s="66"/>
      <c r="I2363" s="65" t="str">
        <f t="shared" si="279"/>
        <v>Level 00</v>
      </c>
      <c r="J2363" s="66"/>
      <c r="K2363" s="67" t="str">
        <f t="shared" si="282"/>
        <v>Zone R4</v>
      </c>
      <c r="L2363" s="66"/>
      <c r="M2363" s="68" t="str">
        <f t="shared" si="283"/>
        <v>R4 / A0</v>
      </c>
      <c r="N2363" s="66"/>
      <c r="O2363" s="69" t="str">
        <f t="shared" si="280"/>
        <v>S. DQ. L.</v>
      </c>
      <c r="P2363" s="66"/>
      <c r="Q2363" s="70" t="str">
        <f t="shared" si="281"/>
        <v>R2 / J1</v>
      </c>
      <c r="R2363" s="66"/>
      <c r="S2363" s="66"/>
      <c r="T2363" s="11" t="s">
        <v>6713</v>
      </c>
      <c r="U2363" s="11" t="s">
        <v>6713</v>
      </c>
      <c r="V2363" s="11" t="s">
        <v>6416</v>
      </c>
      <c r="W2363" s="59" t="s">
        <v>6416</v>
      </c>
      <c r="X2363" s="59" t="str">
        <f>CONCATENATE(D2363,F2363,H2363,J2363,L2363,N2363,P2363,R2363)</f>
        <v>Construction</v>
      </c>
      <c r="Y2363" s="11" t="s">
        <v>3783</v>
      </c>
      <c r="Z2363" s="32">
        <v>3</v>
      </c>
      <c r="AA2363" s="39">
        <v>45328</v>
      </c>
      <c r="AB2363" s="39">
        <v>45330</v>
      </c>
      <c r="AC2363" s="48">
        <v>3464.99</v>
      </c>
    </row>
    <row r="2364" spans="1:29" x14ac:dyDescent="0.2">
      <c r="A2364" s="66" t="s">
        <v>3784</v>
      </c>
      <c r="B2364" s="11" t="str">
        <f t="shared" si="276"/>
        <v xml:space="preserve"> - </v>
      </c>
      <c r="C2364" s="11" t="str">
        <f t="shared" si="276"/>
        <v/>
      </c>
      <c r="D2364" s="62" t="s">
        <v>6449</v>
      </c>
      <c r="E2364" s="11" t="str">
        <f t="shared" si="277"/>
        <v/>
      </c>
      <c r="F2364" s="66"/>
      <c r="G2364" s="64" t="str">
        <f t="shared" si="278"/>
        <v>The Ring</v>
      </c>
      <c r="H2364" s="66"/>
      <c r="I2364" s="65" t="str">
        <f t="shared" si="279"/>
        <v>Level 00</v>
      </c>
      <c r="J2364" s="66"/>
      <c r="K2364" s="67" t="str">
        <f t="shared" si="282"/>
        <v>Zone R4</v>
      </c>
      <c r="L2364" s="66"/>
      <c r="M2364" s="68" t="str">
        <f t="shared" si="283"/>
        <v>R4 / A0</v>
      </c>
      <c r="N2364" s="66"/>
      <c r="O2364" s="69" t="str">
        <f t="shared" si="280"/>
        <v>S. DQ. L.</v>
      </c>
      <c r="P2364" s="66"/>
      <c r="Q2364" s="70" t="str">
        <f t="shared" si="281"/>
        <v>R2 / J1</v>
      </c>
      <c r="R2364" s="66"/>
      <c r="S2364" s="66"/>
      <c r="T2364" s="11" t="s">
        <v>6713</v>
      </c>
      <c r="U2364" s="11" t="s">
        <v>6713</v>
      </c>
      <c r="V2364" s="11" t="s">
        <v>6416</v>
      </c>
      <c r="W2364" s="59" t="s">
        <v>6416</v>
      </c>
      <c r="X2364" s="59" t="str">
        <f>CONCATENATE(D2364,F2364,H2364,J2364,L2364,N2364,P2364,R2364)</f>
        <v>Construction</v>
      </c>
      <c r="Y2364" s="11" t="s">
        <v>3785</v>
      </c>
      <c r="Z2364" s="32">
        <v>2</v>
      </c>
      <c r="AA2364" s="39">
        <v>45329</v>
      </c>
      <c r="AB2364" s="39">
        <v>45330</v>
      </c>
      <c r="AC2364" s="34">
        <v>839.77</v>
      </c>
    </row>
    <row r="2365" spans="1:29" x14ac:dyDescent="0.2">
      <c r="A2365" s="66" t="s">
        <v>3786</v>
      </c>
      <c r="B2365" s="11" t="str">
        <f t="shared" si="276"/>
        <v xml:space="preserve"> - </v>
      </c>
      <c r="C2365" s="11" t="str">
        <f t="shared" si="276"/>
        <v/>
      </c>
      <c r="D2365" s="62" t="s">
        <v>6449</v>
      </c>
      <c r="E2365" s="11" t="str">
        <f t="shared" si="277"/>
        <v/>
      </c>
      <c r="F2365" s="66"/>
      <c r="G2365" s="64" t="str">
        <f t="shared" si="278"/>
        <v>The Ring</v>
      </c>
      <c r="H2365" s="66"/>
      <c r="I2365" s="65" t="str">
        <f t="shared" si="279"/>
        <v>Level 00</v>
      </c>
      <c r="J2365" s="66"/>
      <c r="K2365" s="67" t="str">
        <f t="shared" si="282"/>
        <v>Zone R4</v>
      </c>
      <c r="L2365" s="66"/>
      <c r="M2365" s="68" t="str">
        <f t="shared" si="283"/>
        <v>R4 / A0</v>
      </c>
      <c r="N2365" s="66"/>
      <c r="O2365" s="69" t="str">
        <f t="shared" si="280"/>
        <v>S. DQ. L.</v>
      </c>
      <c r="P2365" s="66"/>
      <c r="Q2365" s="70" t="str">
        <f t="shared" si="281"/>
        <v>R2 / J1</v>
      </c>
      <c r="R2365" s="66"/>
      <c r="S2365" s="66"/>
      <c r="T2365" s="11" t="s">
        <v>6713</v>
      </c>
      <c r="U2365" s="11" t="s">
        <v>6713</v>
      </c>
      <c r="V2365" s="11" t="s">
        <v>6416</v>
      </c>
      <c r="W2365" s="59" t="s">
        <v>6416</v>
      </c>
      <c r="X2365" s="59" t="str">
        <f>CONCATENATE(D2365,F2365,H2365,J2365,L2365,N2365,P2365,R2365)</f>
        <v>Construction</v>
      </c>
      <c r="Y2365" s="11" t="s">
        <v>3787</v>
      </c>
      <c r="Z2365" s="32">
        <v>2</v>
      </c>
      <c r="AA2365" s="39">
        <v>45329</v>
      </c>
      <c r="AB2365" s="39">
        <v>45330</v>
      </c>
      <c r="AC2365" s="34">
        <v>615.87</v>
      </c>
    </row>
    <row r="2366" spans="1:29" x14ac:dyDescent="0.2">
      <c r="A2366" s="63" t="s">
        <v>3788</v>
      </c>
      <c r="B2366" s="8" t="str">
        <f t="shared" si="276"/>
        <v xml:space="preserve"> - </v>
      </c>
      <c r="C2366" s="8" t="str">
        <f t="shared" si="276"/>
        <v/>
      </c>
      <c r="D2366" s="62" t="s">
        <v>6449</v>
      </c>
      <c r="E2366" s="8" t="str">
        <f t="shared" si="277"/>
        <v/>
      </c>
      <c r="F2366" s="63"/>
      <c r="G2366" s="64" t="str">
        <f t="shared" si="278"/>
        <v>The Ring</v>
      </c>
      <c r="H2366" s="63"/>
      <c r="I2366" s="65" t="str">
        <f t="shared" si="279"/>
        <v>Level 00</v>
      </c>
      <c r="J2366" s="63"/>
      <c r="K2366" s="67" t="str">
        <f t="shared" si="282"/>
        <v>Zone R4</v>
      </c>
      <c r="L2366" s="63"/>
      <c r="M2366" s="68" t="str">
        <f t="shared" si="283"/>
        <v>R4 / A0</v>
      </c>
      <c r="N2366" s="63"/>
      <c r="O2366" s="69" t="str">
        <f t="shared" si="280"/>
        <v>S. DQ. L.</v>
      </c>
      <c r="P2366" s="63"/>
      <c r="Q2366" s="70" t="str">
        <f t="shared" si="281"/>
        <v>R2 / J1</v>
      </c>
      <c r="R2366" s="63"/>
      <c r="S2366" s="63"/>
      <c r="T2366" s="8" t="s">
        <v>6713</v>
      </c>
      <c r="U2366" s="8" t="s">
        <v>6713</v>
      </c>
      <c r="V2366" s="8" t="s">
        <v>6416</v>
      </c>
      <c r="W2366" s="59" t="s">
        <v>6416</v>
      </c>
      <c r="X2366" s="59" t="str">
        <f>CONCATENATE(D2366,F2366,H2366,J2366,L2366,N2366,P2366,R2366)</f>
        <v>Construction</v>
      </c>
      <c r="Y2366" s="8" t="s">
        <v>3789</v>
      </c>
      <c r="Z2366" s="23">
        <v>2</v>
      </c>
      <c r="AA2366" s="35">
        <v>45332</v>
      </c>
      <c r="AB2366" s="35">
        <v>45333</v>
      </c>
      <c r="AC2366" s="42">
        <v>1813.28</v>
      </c>
    </row>
    <row r="2367" spans="1:29" x14ac:dyDescent="0.2">
      <c r="A2367" s="69" t="s">
        <v>1222</v>
      </c>
      <c r="B2367" s="3" t="str">
        <f t="shared" si="276"/>
        <v/>
      </c>
      <c r="C2367" s="3" t="str">
        <f t="shared" si="276"/>
        <v>R4 / A0 - Zone R4 - Level 00 - The Ring - Construction</v>
      </c>
      <c r="D2367" s="62" t="s">
        <v>6449</v>
      </c>
      <c r="E2367" s="3" t="str">
        <f t="shared" si="277"/>
        <v>R4 / A0</v>
      </c>
      <c r="F2367" s="92"/>
      <c r="G2367" s="64" t="str">
        <f>IF(F2367="",G2366,TRIM(F2367))</f>
        <v>The Ring</v>
      </c>
      <c r="H2367" s="92"/>
      <c r="I2367" s="65" t="str">
        <f>IF(H2367="",I2366,TRIM(H2367))</f>
        <v>Level 00</v>
      </c>
      <c r="J2367" s="92"/>
      <c r="K2367" s="67" t="str">
        <f>IF(J2367="",K2366,TRIM(J2367))</f>
        <v>Zone R4</v>
      </c>
      <c r="L2367" s="92"/>
      <c r="M2367" s="68" t="str">
        <f>IF(L2367="",M2366,TRIM(L2367))</f>
        <v>R4 / A0</v>
      </c>
      <c r="N2367" s="69" t="s">
        <v>1222</v>
      </c>
      <c r="O2367" s="69" t="str">
        <f>IF(N2367="",O2366,TRIM(N2367))</f>
        <v>S. DQ. R.</v>
      </c>
      <c r="P2367" s="92"/>
      <c r="Q2367" s="70" t="str">
        <f>IF(P2367="",Q2366,TRIM(P2367))</f>
        <v>R2 / J1</v>
      </c>
      <c r="R2367" s="92"/>
      <c r="S2367" s="92"/>
      <c r="T2367" s="3" t="s">
        <v>6714</v>
      </c>
      <c r="U2367" s="3" t="s">
        <v>6714</v>
      </c>
      <c r="V2367" s="3" t="s">
        <v>6714</v>
      </c>
      <c r="W2367" s="59" t="s">
        <v>1222</v>
      </c>
      <c r="X2367" s="59" t="str">
        <f>CONCATENATE(D2367,F2367,H2367,J2367,L2367,N2367,P2367,R2367)</f>
        <v>Construction            S. DQ. R.</v>
      </c>
      <c r="Y2367" s="3"/>
      <c r="Z2367" s="49">
        <v>5</v>
      </c>
      <c r="AA2367" s="50">
        <v>45332</v>
      </c>
      <c r="AB2367" s="50">
        <v>45336</v>
      </c>
      <c r="AC2367" s="52">
        <v>14506.22</v>
      </c>
    </row>
    <row r="2368" spans="1:29" ht="25.5" x14ac:dyDescent="0.2">
      <c r="A2368" s="66" t="s">
        <v>3790</v>
      </c>
      <c r="B2368" s="11" t="str">
        <f t="shared" si="276"/>
        <v xml:space="preserve"> - R4 / A0 - Zone R4 - Level 00 - The Ring - Construction</v>
      </c>
      <c r="C2368" s="11" t="str">
        <f t="shared" si="276"/>
        <v/>
      </c>
      <c r="D2368" s="62" t="s">
        <v>6449</v>
      </c>
      <c r="E2368" s="11" t="str">
        <f t="shared" si="277"/>
        <v/>
      </c>
      <c r="F2368" s="66"/>
      <c r="G2368" s="64" t="str">
        <f t="shared" si="278"/>
        <v>The Ring</v>
      </c>
      <c r="H2368" s="66"/>
      <c r="I2368" s="65" t="str">
        <f t="shared" si="279"/>
        <v>Level 00</v>
      </c>
      <c r="J2368" s="66"/>
      <c r="K2368" s="67" t="str">
        <f t="shared" si="282"/>
        <v>Zone R4</v>
      </c>
      <c r="L2368" s="66"/>
      <c r="M2368" s="68" t="str">
        <f t="shared" si="283"/>
        <v>R4 / A0</v>
      </c>
      <c r="N2368" s="66"/>
      <c r="O2368" s="69" t="str">
        <f t="shared" si="280"/>
        <v>S. DQ. R.</v>
      </c>
      <c r="P2368" s="66"/>
      <c r="Q2368" s="70" t="str">
        <f t="shared" si="281"/>
        <v>R2 / J1</v>
      </c>
      <c r="R2368" s="66"/>
      <c r="S2368" s="66"/>
      <c r="T2368" s="11" t="s">
        <v>6714</v>
      </c>
      <c r="U2368" s="11" t="s">
        <v>6714</v>
      </c>
      <c r="V2368" s="11" t="s">
        <v>6416</v>
      </c>
      <c r="W2368" s="59" t="s">
        <v>6416</v>
      </c>
      <c r="X2368" s="59" t="str">
        <f>CONCATENATE(D2368,F2368,H2368,J2368,L2368,N2368,P2368,R2368)</f>
        <v>Construction</v>
      </c>
      <c r="Y2368" s="11" t="s">
        <v>3791</v>
      </c>
      <c r="Z2368" s="32">
        <v>3</v>
      </c>
      <c r="AA2368" s="39">
        <v>45332</v>
      </c>
      <c r="AB2368" s="39">
        <v>45334</v>
      </c>
      <c r="AC2368" s="48">
        <v>7772.32</v>
      </c>
    </row>
    <row r="2369" spans="1:29" x14ac:dyDescent="0.2">
      <c r="A2369" s="66" t="s">
        <v>3792</v>
      </c>
      <c r="B2369" s="11" t="str">
        <f t="shared" si="276"/>
        <v xml:space="preserve"> - </v>
      </c>
      <c r="C2369" s="11" t="str">
        <f t="shared" si="276"/>
        <v/>
      </c>
      <c r="D2369" s="62" t="s">
        <v>6449</v>
      </c>
      <c r="E2369" s="11" t="str">
        <f t="shared" si="277"/>
        <v/>
      </c>
      <c r="F2369" s="66"/>
      <c r="G2369" s="64" t="str">
        <f t="shared" si="278"/>
        <v>The Ring</v>
      </c>
      <c r="H2369" s="66"/>
      <c r="I2369" s="65" t="str">
        <f t="shared" si="279"/>
        <v>Level 00</v>
      </c>
      <c r="J2369" s="66"/>
      <c r="K2369" s="67" t="str">
        <f t="shared" si="282"/>
        <v>Zone R4</v>
      </c>
      <c r="L2369" s="66"/>
      <c r="M2369" s="68" t="str">
        <f t="shared" si="283"/>
        <v>R4 / A0</v>
      </c>
      <c r="N2369" s="66"/>
      <c r="O2369" s="69" t="str">
        <f t="shared" si="280"/>
        <v>S. DQ. R.</v>
      </c>
      <c r="P2369" s="66"/>
      <c r="Q2369" s="70" t="str">
        <f t="shared" si="281"/>
        <v>R2 / J1</v>
      </c>
      <c r="R2369" s="66"/>
      <c r="S2369" s="66"/>
      <c r="T2369" s="11" t="s">
        <v>6714</v>
      </c>
      <c r="U2369" s="11" t="s">
        <v>6714</v>
      </c>
      <c r="V2369" s="11" t="s">
        <v>6416</v>
      </c>
      <c r="W2369" s="59" t="s">
        <v>6416</v>
      </c>
      <c r="X2369" s="59" t="str">
        <f>CONCATENATE(D2369,F2369,H2369,J2369,L2369,N2369,P2369,R2369)</f>
        <v>Construction</v>
      </c>
      <c r="Y2369" s="11" t="s">
        <v>3793</v>
      </c>
      <c r="Z2369" s="32">
        <v>3</v>
      </c>
      <c r="AA2369" s="39">
        <v>45332</v>
      </c>
      <c r="AB2369" s="39">
        <v>45334</v>
      </c>
      <c r="AC2369" s="48">
        <v>3464.99</v>
      </c>
    </row>
    <row r="2370" spans="1:29" x14ac:dyDescent="0.2">
      <c r="A2370" s="66" t="s">
        <v>3794</v>
      </c>
      <c r="B2370" s="11" t="str">
        <f t="shared" si="276"/>
        <v xml:space="preserve"> - </v>
      </c>
      <c r="C2370" s="11" t="str">
        <f t="shared" si="276"/>
        <v/>
      </c>
      <c r="D2370" s="62" t="s">
        <v>6449</v>
      </c>
      <c r="E2370" s="11" t="str">
        <f t="shared" si="277"/>
        <v/>
      </c>
      <c r="F2370" s="66"/>
      <c r="G2370" s="64" t="str">
        <f t="shared" si="278"/>
        <v>The Ring</v>
      </c>
      <c r="H2370" s="66"/>
      <c r="I2370" s="65" t="str">
        <f t="shared" si="279"/>
        <v>Level 00</v>
      </c>
      <c r="J2370" s="66"/>
      <c r="K2370" s="67" t="str">
        <f t="shared" si="282"/>
        <v>Zone R4</v>
      </c>
      <c r="L2370" s="66"/>
      <c r="M2370" s="68" t="str">
        <f t="shared" si="283"/>
        <v>R4 / A0</v>
      </c>
      <c r="N2370" s="66"/>
      <c r="O2370" s="69" t="str">
        <f t="shared" si="280"/>
        <v>S. DQ. R.</v>
      </c>
      <c r="P2370" s="66"/>
      <c r="Q2370" s="70" t="str">
        <f t="shared" si="281"/>
        <v>R2 / J1</v>
      </c>
      <c r="R2370" s="66"/>
      <c r="S2370" s="66"/>
      <c r="T2370" s="11" t="s">
        <v>6714</v>
      </c>
      <c r="U2370" s="11" t="s">
        <v>6714</v>
      </c>
      <c r="V2370" s="11" t="s">
        <v>6416</v>
      </c>
      <c r="W2370" s="59" t="s">
        <v>6416</v>
      </c>
      <c r="X2370" s="59" t="str">
        <f>CONCATENATE(D2370,F2370,H2370,J2370,L2370,N2370,P2370,R2370)</f>
        <v>Construction</v>
      </c>
      <c r="Y2370" s="11" t="s">
        <v>3795</v>
      </c>
      <c r="Z2370" s="32">
        <v>2</v>
      </c>
      <c r="AA2370" s="39">
        <v>45333</v>
      </c>
      <c r="AB2370" s="39">
        <v>45334</v>
      </c>
      <c r="AC2370" s="34">
        <v>839.77</v>
      </c>
    </row>
    <row r="2371" spans="1:29" x14ac:dyDescent="0.2">
      <c r="A2371" s="66" t="s">
        <v>3796</v>
      </c>
      <c r="B2371" s="11" t="str">
        <f t="shared" si="276"/>
        <v xml:space="preserve"> - </v>
      </c>
      <c r="C2371" s="11" t="str">
        <f t="shared" si="276"/>
        <v/>
      </c>
      <c r="D2371" s="62" t="s">
        <v>6449</v>
      </c>
      <c r="E2371" s="11" t="str">
        <f t="shared" si="277"/>
        <v/>
      </c>
      <c r="F2371" s="66"/>
      <c r="G2371" s="64" t="str">
        <f t="shared" si="278"/>
        <v>The Ring</v>
      </c>
      <c r="H2371" s="66"/>
      <c r="I2371" s="65" t="str">
        <f t="shared" si="279"/>
        <v>Level 00</v>
      </c>
      <c r="J2371" s="66"/>
      <c r="K2371" s="67" t="str">
        <f t="shared" si="282"/>
        <v>Zone R4</v>
      </c>
      <c r="L2371" s="66"/>
      <c r="M2371" s="68" t="str">
        <f t="shared" si="283"/>
        <v>R4 / A0</v>
      </c>
      <c r="N2371" s="66"/>
      <c r="O2371" s="69" t="str">
        <f t="shared" si="280"/>
        <v>S. DQ. R.</v>
      </c>
      <c r="P2371" s="66"/>
      <c r="Q2371" s="70" t="str">
        <f t="shared" si="281"/>
        <v>R2 / J1</v>
      </c>
      <c r="R2371" s="66"/>
      <c r="S2371" s="66"/>
      <c r="T2371" s="11" t="s">
        <v>6714</v>
      </c>
      <c r="U2371" s="11" t="s">
        <v>6714</v>
      </c>
      <c r="V2371" s="11" t="s">
        <v>6416</v>
      </c>
      <c r="W2371" s="59" t="s">
        <v>6416</v>
      </c>
      <c r="X2371" s="59" t="str">
        <f>CONCATENATE(D2371,F2371,H2371,J2371,L2371,N2371,P2371,R2371)</f>
        <v>Construction</v>
      </c>
      <c r="Y2371" s="11" t="s">
        <v>3797</v>
      </c>
      <c r="Z2371" s="32">
        <v>2</v>
      </c>
      <c r="AA2371" s="39">
        <v>45333</v>
      </c>
      <c r="AB2371" s="39">
        <v>45334</v>
      </c>
      <c r="AC2371" s="34">
        <v>615.87</v>
      </c>
    </row>
    <row r="2372" spans="1:29" x14ac:dyDescent="0.2">
      <c r="A2372" s="63" t="s">
        <v>3798</v>
      </c>
      <c r="B2372" s="8" t="str">
        <f t="shared" si="276"/>
        <v xml:space="preserve"> - </v>
      </c>
      <c r="C2372" s="8" t="str">
        <f t="shared" si="276"/>
        <v/>
      </c>
      <c r="D2372" s="62" t="s">
        <v>6449</v>
      </c>
      <c r="E2372" s="8" t="str">
        <f t="shared" si="277"/>
        <v/>
      </c>
      <c r="F2372" s="63"/>
      <c r="G2372" s="64" t="str">
        <f t="shared" si="278"/>
        <v>The Ring</v>
      </c>
      <c r="H2372" s="63"/>
      <c r="I2372" s="65" t="str">
        <f t="shared" si="279"/>
        <v>Level 00</v>
      </c>
      <c r="J2372" s="63"/>
      <c r="K2372" s="67" t="str">
        <f t="shared" si="282"/>
        <v>Zone R4</v>
      </c>
      <c r="L2372" s="63"/>
      <c r="M2372" s="68" t="str">
        <f t="shared" si="283"/>
        <v>R4 / A0</v>
      </c>
      <c r="N2372" s="63"/>
      <c r="O2372" s="69" t="str">
        <f t="shared" si="280"/>
        <v>S. DQ. R.</v>
      </c>
      <c r="P2372" s="63"/>
      <c r="Q2372" s="70" t="str">
        <f t="shared" si="281"/>
        <v>R2 / J1</v>
      </c>
      <c r="R2372" s="63"/>
      <c r="S2372" s="63"/>
      <c r="T2372" s="8" t="s">
        <v>6714</v>
      </c>
      <c r="U2372" s="8" t="s">
        <v>6714</v>
      </c>
      <c r="V2372" s="8" t="s">
        <v>6416</v>
      </c>
      <c r="W2372" s="59" t="s">
        <v>6416</v>
      </c>
      <c r="X2372" s="59" t="str">
        <f>CONCATENATE(D2372,F2372,H2372,J2372,L2372,N2372,P2372,R2372)</f>
        <v>Construction</v>
      </c>
      <c r="Y2372" s="8" t="s">
        <v>3799</v>
      </c>
      <c r="Z2372" s="23">
        <v>2</v>
      </c>
      <c r="AA2372" s="35">
        <v>45335</v>
      </c>
      <c r="AB2372" s="35">
        <v>45336</v>
      </c>
      <c r="AC2372" s="42">
        <v>1813.28</v>
      </c>
    </row>
    <row r="2373" spans="1:29" x14ac:dyDescent="0.2">
      <c r="A2373" s="68" t="s">
        <v>3800</v>
      </c>
      <c r="B2373" s="2" t="str">
        <f t="shared" ref="B2373:C2436" si="284">IF(E2373&lt;&gt;"",C2372,IF(G2373&lt;&gt;"",F2372&amp;" - "&amp;C2372,IF(I2373&lt;&gt;"",H2372&amp;" - "&amp;F2372&amp;" - "&amp;C2372,IF(K2373&lt;&gt;"",J2372&amp;" - "&amp;H2372&amp;" - "&amp;F2372&amp;" - "&amp;C2372,IF(M2373&lt;&gt;"",L2372&amp;" - "&amp;J2372&amp;" - "&amp;H2372&amp;" - "&amp;F2372&amp;" - "&amp;C2372,IF(O2373&lt;&gt;"",N2372&amp;" - "&amp;L2372&amp;" - "&amp;J2372&amp;" - "&amp;H2372&amp;" - "&amp;F2372&amp;" - "&amp;C2372,IF(Q2373&lt;&gt;"",P2372&amp;" - "&amp;N2372&amp;" - "&amp;L2372&amp;" - "&amp;J2372&amp;" - "&amp;H2372&amp;" - "&amp;F2372&amp;" - "&amp;C2372,"")))))))</f>
        <v/>
      </c>
      <c r="C2373" s="2" t="str">
        <f t="shared" si="284"/>
        <v>Zone R4 - Level 00 - The Ring - Construction</v>
      </c>
      <c r="D2373" s="62" t="s">
        <v>6449</v>
      </c>
      <c r="E2373" s="2" t="str">
        <f t="shared" ref="E2373:E2436" si="285">IF(F2373&lt;&gt;"",D2372,IF(H2373&lt;&gt;"",G2372,IF(J2373&lt;&gt;"",I2372,IF(L2373&lt;&gt;"",K2372,IF(N2373&lt;&gt;"",M2372,IF(P2373&lt;&gt;"",O2372,IF(R2373&lt;&gt;"",Q2372,"")))))))</f>
        <v>Zone R4</v>
      </c>
      <c r="F2373" s="92"/>
      <c r="G2373" s="64" t="str">
        <f>IF(F2373="",G2372,TRIM(F2373))</f>
        <v>The Ring</v>
      </c>
      <c r="H2373" s="92"/>
      <c r="I2373" s="65" t="str">
        <f>IF(H2373="",I2372,TRIM(H2373))</f>
        <v>Level 00</v>
      </c>
      <c r="J2373" s="92"/>
      <c r="K2373" s="67" t="str">
        <f>IF(J2373="",K2372,TRIM(J2373))</f>
        <v>Zone R4</v>
      </c>
      <c r="L2373" s="68" t="s">
        <v>3800</v>
      </c>
      <c r="M2373" s="68" t="str">
        <f>IF(L2373="",M2372,TRIM(L2373))</f>
        <v>R4 / B0</v>
      </c>
      <c r="N2373" s="92"/>
      <c r="O2373" s="69" t="str">
        <f>IF(N2373="",O2372,TRIM(N2373))</f>
        <v>S. DQ. R.</v>
      </c>
      <c r="P2373" s="92"/>
      <c r="Q2373" s="70" t="str">
        <f>IF(P2373="",Q2372,TRIM(P2373))</f>
        <v>R2 / J1</v>
      </c>
      <c r="R2373" s="92"/>
      <c r="S2373" s="92"/>
      <c r="T2373" s="2" t="s">
        <v>6781</v>
      </c>
      <c r="U2373" s="2" t="s">
        <v>6781</v>
      </c>
      <c r="V2373" s="2" t="s">
        <v>6781</v>
      </c>
      <c r="W2373" s="59" t="s">
        <v>3800</v>
      </c>
      <c r="X2373" s="59" t="str">
        <f>CONCATENATE(D2373,F2373,H2373,J2373,L2373,N2373,P2373,R2373)</f>
        <v>Construction          R4 / B0</v>
      </c>
      <c r="Y2373" s="2"/>
      <c r="Z2373" s="43">
        <v>26</v>
      </c>
      <c r="AA2373" s="44">
        <v>45337</v>
      </c>
      <c r="AB2373" s="44">
        <v>45368</v>
      </c>
      <c r="AC2373" s="47">
        <v>116049.79</v>
      </c>
    </row>
    <row r="2374" spans="1:29" x14ac:dyDescent="0.2">
      <c r="A2374" s="69" t="s">
        <v>1178</v>
      </c>
      <c r="B2374" s="3" t="str">
        <f t="shared" si="284"/>
        <v>Zone R4 - Level 00 - The Ring - Construction</v>
      </c>
      <c r="C2374" s="3" t="str">
        <f t="shared" si="284"/>
        <v>R4 / B0 - Zone R4 - Level 00 - The Ring - Construction</v>
      </c>
      <c r="D2374" s="62" t="s">
        <v>6449</v>
      </c>
      <c r="E2374" s="3" t="str">
        <f t="shared" si="285"/>
        <v>R4 / B0</v>
      </c>
      <c r="F2374" s="92"/>
      <c r="G2374" s="64" t="str">
        <f t="shared" si="278"/>
        <v>The Ring</v>
      </c>
      <c r="H2374" s="92"/>
      <c r="I2374" s="65" t="str">
        <f t="shared" si="279"/>
        <v>Level 00</v>
      </c>
      <c r="J2374" s="92"/>
      <c r="K2374" s="67" t="str">
        <f t="shared" si="282"/>
        <v>Zone R4</v>
      </c>
      <c r="L2374" s="92"/>
      <c r="M2374" s="68" t="str">
        <f t="shared" si="283"/>
        <v>R4 / B0</v>
      </c>
      <c r="N2374" s="69" t="s">
        <v>1178</v>
      </c>
      <c r="O2374" s="69" t="str">
        <f t="shared" si="280"/>
        <v>S. K. L. - 1</v>
      </c>
      <c r="P2374" s="92"/>
      <c r="Q2374" s="70" t="str">
        <f t="shared" si="281"/>
        <v>R2 / J1</v>
      </c>
      <c r="R2374" s="92"/>
      <c r="S2374" s="92"/>
      <c r="T2374" s="3" t="s">
        <v>6710</v>
      </c>
      <c r="U2374" s="3" t="s">
        <v>6710</v>
      </c>
      <c r="V2374" s="3" t="s">
        <v>6710</v>
      </c>
      <c r="W2374" s="59" t="s">
        <v>1178</v>
      </c>
      <c r="X2374" s="59" t="str">
        <f>CONCATENATE(D2374,F2374,H2374,J2374,L2374,N2374,P2374,R2374)</f>
        <v>Construction            S. K. L. - 1</v>
      </c>
      <c r="Y2374" s="3"/>
      <c r="Z2374" s="49">
        <v>5</v>
      </c>
      <c r="AA2374" s="50">
        <v>45337</v>
      </c>
      <c r="AB2374" s="50">
        <v>45342</v>
      </c>
      <c r="AC2374" s="52">
        <v>14506.22</v>
      </c>
    </row>
    <row r="2375" spans="1:29" ht="25.5" x14ac:dyDescent="0.2">
      <c r="A2375" s="66" t="s">
        <v>3801</v>
      </c>
      <c r="B2375" s="11" t="str">
        <f t="shared" si="284"/>
        <v xml:space="preserve"> - R4 / B0 - Zone R4 - Level 00 - The Ring - Construction</v>
      </c>
      <c r="C2375" s="11" t="str">
        <f t="shared" si="284"/>
        <v/>
      </c>
      <c r="D2375" s="62" t="s">
        <v>6449</v>
      </c>
      <c r="E2375" s="11" t="str">
        <f t="shared" si="285"/>
        <v/>
      </c>
      <c r="F2375" s="66"/>
      <c r="G2375" s="64" t="str">
        <f t="shared" si="278"/>
        <v>The Ring</v>
      </c>
      <c r="H2375" s="66"/>
      <c r="I2375" s="65" t="str">
        <f t="shared" si="279"/>
        <v>Level 00</v>
      </c>
      <c r="J2375" s="66"/>
      <c r="K2375" s="67" t="str">
        <f t="shared" si="282"/>
        <v>Zone R4</v>
      </c>
      <c r="L2375" s="66"/>
      <c r="M2375" s="68" t="str">
        <f t="shared" si="283"/>
        <v>R4 / B0</v>
      </c>
      <c r="N2375" s="66"/>
      <c r="O2375" s="69" t="str">
        <f t="shared" si="280"/>
        <v>S. K. L. - 1</v>
      </c>
      <c r="P2375" s="66"/>
      <c r="Q2375" s="70" t="str">
        <f t="shared" si="281"/>
        <v>R2 / J1</v>
      </c>
      <c r="R2375" s="66"/>
      <c r="S2375" s="66"/>
      <c r="T2375" s="11" t="s">
        <v>6710</v>
      </c>
      <c r="U2375" s="11" t="s">
        <v>6710</v>
      </c>
      <c r="V2375" s="11" t="s">
        <v>6416</v>
      </c>
      <c r="W2375" s="59" t="s">
        <v>6416</v>
      </c>
      <c r="X2375" s="59" t="str">
        <f>CONCATENATE(D2375,F2375,H2375,J2375,L2375,N2375,P2375,R2375)</f>
        <v>Construction</v>
      </c>
      <c r="Y2375" s="11" t="s">
        <v>3802</v>
      </c>
      <c r="Z2375" s="32">
        <v>3</v>
      </c>
      <c r="AA2375" s="39">
        <v>45337</v>
      </c>
      <c r="AB2375" s="39">
        <v>45340</v>
      </c>
      <c r="AC2375" s="48">
        <v>7772.32</v>
      </c>
    </row>
    <row r="2376" spans="1:29" x14ac:dyDescent="0.2">
      <c r="A2376" s="66" t="s">
        <v>3803</v>
      </c>
      <c r="B2376" s="11" t="str">
        <f t="shared" si="284"/>
        <v xml:space="preserve"> - </v>
      </c>
      <c r="C2376" s="11" t="str">
        <f t="shared" si="284"/>
        <v/>
      </c>
      <c r="D2376" s="62" t="s">
        <v>6449</v>
      </c>
      <c r="E2376" s="11" t="str">
        <f t="shared" si="285"/>
        <v/>
      </c>
      <c r="F2376" s="66"/>
      <c r="G2376" s="64" t="str">
        <f t="shared" ref="G2376:G2439" si="286">IF(F2376="",G2375,TRIM(F2376))</f>
        <v>The Ring</v>
      </c>
      <c r="H2376" s="66"/>
      <c r="I2376" s="65" t="str">
        <f t="shared" si="279"/>
        <v>Level 00</v>
      </c>
      <c r="J2376" s="66"/>
      <c r="K2376" s="67" t="str">
        <f t="shared" si="282"/>
        <v>Zone R4</v>
      </c>
      <c r="L2376" s="66"/>
      <c r="M2376" s="68" t="str">
        <f t="shared" si="283"/>
        <v>R4 / B0</v>
      </c>
      <c r="N2376" s="66"/>
      <c r="O2376" s="69" t="str">
        <f t="shared" si="280"/>
        <v>S. K. L. - 1</v>
      </c>
      <c r="P2376" s="66"/>
      <c r="Q2376" s="70" t="str">
        <f t="shared" si="281"/>
        <v>R2 / J1</v>
      </c>
      <c r="R2376" s="66"/>
      <c r="S2376" s="66"/>
      <c r="T2376" s="11" t="s">
        <v>6710</v>
      </c>
      <c r="U2376" s="11" t="s">
        <v>6710</v>
      </c>
      <c r="V2376" s="11" t="s">
        <v>6416</v>
      </c>
      <c r="W2376" s="59" t="s">
        <v>6416</v>
      </c>
      <c r="X2376" s="59" t="str">
        <f>CONCATENATE(D2376,F2376,H2376,J2376,L2376,N2376,P2376,R2376)</f>
        <v>Construction</v>
      </c>
      <c r="Y2376" s="11" t="s">
        <v>3804</v>
      </c>
      <c r="Z2376" s="32">
        <v>3</v>
      </c>
      <c r="AA2376" s="39">
        <v>45337</v>
      </c>
      <c r="AB2376" s="39">
        <v>45340</v>
      </c>
      <c r="AC2376" s="48">
        <v>3464.99</v>
      </c>
    </row>
    <row r="2377" spans="1:29" x14ac:dyDescent="0.2">
      <c r="A2377" s="66" t="s">
        <v>3805</v>
      </c>
      <c r="B2377" s="11" t="str">
        <f t="shared" si="284"/>
        <v xml:space="preserve"> - </v>
      </c>
      <c r="C2377" s="11" t="str">
        <f t="shared" si="284"/>
        <v/>
      </c>
      <c r="D2377" s="62" t="s">
        <v>6449</v>
      </c>
      <c r="E2377" s="11" t="str">
        <f t="shared" si="285"/>
        <v/>
      </c>
      <c r="F2377" s="66"/>
      <c r="G2377" s="64" t="str">
        <f t="shared" si="286"/>
        <v>The Ring</v>
      </c>
      <c r="H2377" s="66"/>
      <c r="I2377" s="65" t="str">
        <f t="shared" si="279"/>
        <v>Level 00</v>
      </c>
      <c r="J2377" s="66"/>
      <c r="K2377" s="67" t="str">
        <f t="shared" si="282"/>
        <v>Zone R4</v>
      </c>
      <c r="L2377" s="66"/>
      <c r="M2377" s="68" t="str">
        <f t="shared" si="283"/>
        <v>R4 / B0</v>
      </c>
      <c r="N2377" s="66"/>
      <c r="O2377" s="69" t="str">
        <f t="shared" si="280"/>
        <v>S. K. L. - 1</v>
      </c>
      <c r="P2377" s="66"/>
      <c r="Q2377" s="70" t="str">
        <f t="shared" si="281"/>
        <v>R2 / J1</v>
      </c>
      <c r="R2377" s="66"/>
      <c r="S2377" s="66"/>
      <c r="T2377" s="11" t="s">
        <v>6710</v>
      </c>
      <c r="U2377" s="11" t="s">
        <v>6710</v>
      </c>
      <c r="V2377" s="11" t="s">
        <v>6416</v>
      </c>
      <c r="W2377" s="59" t="s">
        <v>6416</v>
      </c>
      <c r="X2377" s="59" t="str">
        <f>CONCATENATE(D2377,F2377,H2377,J2377,L2377,N2377,P2377,R2377)</f>
        <v>Construction</v>
      </c>
      <c r="Y2377" s="11" t="s">
        <v>3806</v>
      </c>
      <c r="Z2377" s="32">
        <v>2</v>
      </c>
      <c r="AA2377" s="39">
        <v>45339</v>
      </c>
      <c r="AB2377" s="39">
        <v>45340</v>
      </c>
      <c r="AC2377" s="34">
        <v>839.77</v>
      </c>
    </row>
    <row r="2378" spans="1:29" x14ac:dyDescent="0.2">
      <c r="A2378" s="66" t="s">
        <v>3807</v>
      </c>
      <c r="B2378" s="11" t="str">
        <f t="shared" si="284"/>
        <v xml:space="preserve"> - </v>
      </c>
      <c r="C2378" s="11" t="str">
        <f t="shared" si="284"/>
        <v/>
      </c>
      <c r="D2378" s="62" t="s">
        <v>6449</v>
      </c>
      <c r="E2378" s="11" t="str">
        <f t="shared" si="285"/>
        <v/>
      </c>
      <c r="F2378" s="66"/>
      <c r="G2378" s="64" t="str">
        <f t="shared" si="286"/>
        <v>The Ring</v>
      </c>
      <c r="H2378" s="66"/>
      <c r="I2378" s="65" t="str">
        <f t="shared" si="279"/>
        <v>Level 00</v>
      </c>
      <c r="J2378" s="66"/>
      <c r="K2378" s="67" t="str">
        <f t="shared" si="282"/>
        <v>Zone R4</v>
      </c>
      <c r="L2378" s="66"/>
      <c r="M2378" s="68" t="str">
        <f t="shared" si="283"/>
        <v>R4 / B0</v>
      </c>
      <c r="N2378" s="66"/>
      <c r="O2378" s="69" t="str">
        <f t="shared" si="280"/>
        <v>S. K. L. - 1</v>
      </c>
      <c r="P2378" s="66"/>
      <c r="Q2378" s="70" t="str">
        <f t="shared" si="281"/>
        <v>R2 / J1</v>
      </c>
      <c r="R2378" s="66"/>
      <c r="S2378" s="66"/>
      <c r="T2378" s="11" t="s">
        <v>6710</v>
      </c>
      <c r="U2378" s="11" t="s">
        <v>6710</v>
      </c>
      <c r="V2378" s="11" t="s">
        <v>6416</v>
      </c>
      <c r="W2378" s="59" t="s">
        <v>6416</v>
      </c>
      <c r="X2378" s="59" t="str">
        <f>CONCATENATE(D2378,F2378,H2378,J2378,L2378,N2378,P2378,R2378)</f>
        <v>Construction</v>
      </c>
      <c r="Y2378" s="11" t="s">
        <v>3808</v>
      </c>
      <c r="Z2378" s="32">
        <v>2</v>
      </c>
      <c r="AA2378" s="39">
        <v>45339</v>
      </c>
      <c r="AB2378" s="39">
        <v>45340</v>
      </c>
      <c r="AC2378" s="34">
        <v>615.87</v>
      </c>
    </row>
    <row r="2379" spans="1:29" x14ac:dyDescent="0.2">
      <c r="A2379" s="63" t="s">
        <v>3809</v>
      </c>
      <c r="B2379" s="8" t="str">
        <f t="shared" si="284"/>
        <v xml:space="preserve"> - </v>
      </c>
      <c r="C2379" s="8" t="str">
        <f t="shared" si="284"/>
        <v/>
      </c>
      <c r="D2379" s="62" t="s">
        <v>6449</v>
      </c>
      <c r="E2379" s="8" t="str">
        <f t="shared" si="285"/>
        <v/>
      </c>
      <c r="F2379" s="63"/>
      <c r="G2379" s="64" t="str">
        <f t="shared" si="286"/>
        <v>The Ring</v>
      </c>
      <c r="H2379" s="63"/>
      <c r="I2379" s="65" t="str">
        <f t="shared" ref="I2379:I2442" si="287">IF(H2379="",I2378,TRIM(H2379))</f>
        <v>Level 00</v>
      </c>
      <c r="J2379" s="63"/>
      <c r="K2379" s="67" t="str">
        <f t="shared" si="282"/>
        <v>Zone R4</v>
      </c>
      <c r="L2379" s="63"/>
      <c r="M2379" s="68" t="str">
        <f t="shared" si="283"/>
        <v>R4 / B0</v>
      </c>
      <c r="N2379" s="63"/>
      <c r="O2379" s="69" t="str">
        <f t="shared" si="280"/>
        <v>S. K. L. - 1</v>
      </c>
      <c r="P2379" s="63"/>
      <c r="Q2379" s="70" t="str">
        <f t="shared" si="281"/>
        <v>R2 / J1</v>
      </c>
      <c r="R2379" s="63"/>
      <c r="S2379" s="63"/>
      <c r="T2379" s="8" t="s">
        <v>6710</v>
      </c>
      <c r="U2379" s="8" t="s">
        <v>6710</v>
      </c>
      <c r="V2379" s="8" t="s">
        <v>6416</v>
      </c>
      <c r="W2379" s="59" t="s">
        <v>6416</v>
      </c>
      <c r="X2379" s="59" t="str">
        <f>CONCATENATE(D2379,F2379,H2379,J2379,L2379,N2379,P2379,R2379)</f>
        <v>Construction</v>
      </c>
      <c r="Y2379" s="8" t="s">
        <v>3810</v>
      </c>
      <c r="Z2379" s="23">
        <v>2</v>
      </c>
      <c r="AA2379" s="35">
        <v>45341</v>
      </c>
      <c r="AB2379" s="35">
        <v>45342</v>
      </c>
      <c r="AC2379" s="42">
        <v>1813.28</v>
      </c>
    </row>
    <row r="2380" spans="1:29" x14ac:dyDescent="0.2">
      <c r="A2380" s="69" t="s">
        <v>1189</v>
      </c>
      <c r="B2380" s="3" t="str">
        <f t="shared" si="284"/>
        <v/>
      </c>
      <c r="C2380" s="3" t="str">
        <f t="shared" si="284"/>
        <v>R4 / B0 - Zone R4 - Level 00 - The Ring - Construction</v>
      </c>
      <c r="D2380" s="62" t="s">
        <v>6449</v>
      </c>
      <c r="E2380" s="3" t="str">
        <f t="shared" si="285"/>
        <v>R4 / B0</v>
      </c>
      <c r="F2380" s="92"/>
      <c r="G2380" s="64" t="str">
        <f>IF(F2380="",G2379,TRIM(F2380))</f>
        <v>The Ring</v>
      </c>
      <c r="H2380" s="92"/>
      <c r="I2380" s="65" t="str">
        <f>IF(H2380="",I2379,TRIM(H2380))</f>
        <v>Level 00</v>
      </c>
      <c r="J2380" s="92"/>
      <c r="K2380" s="67" t="str">
        <f>IF(J2380="",K2379,TRIM(J2380))</f>
        <v>Zone R4</v>
      </c>
      <c r="L2380" s="92"/>
      <c r="M2380" s="68" t="str">
        <f>IF(L2380="",M2379,TRIM(L2380))</f>
        <v>R4 / B0</v>
      </c>
      <c r="N2380" s="69" t="s">
        <v>1189</v>
      </c>
      <c r="O2380" s="69" t="str">
        <f>IF(N2380="",O2379,TRIM(N2380))</f>
        <v>S. K. L. - 2</v>
      </c>
      <c r="P2380" s="92"/>
      <c r="Q2380" s="70" t="str">
        <f>IF(P2380="",Q2379,TRIM(P2380))</f>
        <v>R2 / J1</v>
      </c>
      <c r="R2380" s="92"/>
      <c r="S2380" s="92"/>
      <c r="T2380" s="3" t="s">
        <v>6711</v>
      </c>
      <c r="U2380" s="3" t="s">
        <v>6711</v>
      </c>
      <c r="V2380" s="3" t="s">
        <v>6711</v>
      </c>
      <c r="W2380" s="59" t="s">
        <v>1189</v>
      </c>
      <c r="X2380" s="59" t="str">
        <f>CONCATENATE(D2380,F2380,H2380,J2380,L2380,N2380,P2380,R2380)</f>
        <v>Construction            S. K. L. - 2</v>
      </c>
      <c r="Y2380" s="3"/>
      <c r="Z2380" s="49">
        <v>5</v>
      </c>
      <c r="AA2380" s="50">
        <v>45341</v>
      </c>
      <c r="AB2380" s="50">
        <v>45347</v>
      </c>
      <c r="AC2380" s="52">
        <v>14506.22</v>
      </c>
    </row>
    <row r="2381" spans="1:29" ht="25.5" x14ac:dyDescent="0.2">
      <c r="A2381" s="66" t="s">
        <v>3811</v>
      </c>
      <c r="B2381" s="11" t="str">
        <f t="shared" si="284"/>
        <v xml:space="preserve"> - R4 / B0 - Zone R4 - Level 00 - The Ring - Construction</v>
      </c>
      <c r="C2381" s="11" t="str">
        <f t="shared" si="284"/>
        <v/>
      </c>
      <c r="D2381" s="62" t="s">
        <v>6449</v>
      </c>
      <c r="E2381" s="11" t="str">
        <f t="shared" si="285"/>
        <v/>
      </c>
      <c r="F2381" s="66"/>
      <c r="G2381" s="64" t="str">
        <f t="shared" si="286"/>
        <v>The Ring</v>
      </c>
      <c r="H2381" s="66"/>
      <c r="I2381" s="65" t="str">
        <f t="shared" si="287"/>
        <v>Level 00</v>
      </c>
      <c r="J2381" s="66"/>
      <c r="K2381" s="67" t="str">
        <f t="shared" si="282"/>
        <v>Zone R4</v>
      </c>
      <c r="L2381" s="66"/>
      <c r="M2381" s="68" t="str">
        <f t="shared" si="283"/>
        <v>R4 / B0</v>
      </c>
      <c r="N2381" s="66"/>
      <c r="O2381" s="69" t="str">
        <f t="shared" ref="O2381:O2444" si="288">IF(N2381="",O2380,TRIM(N2381))</f>
        <v>S. K. L. - 2</v>
      </c>
      <c r="P2381" s="66"/>
      <c r="Q2381" s="70" t="str">
        <f t="shared" si="281"/>
        <v>R2 / J1</v>
      </c>
      <c r="R2381" s="66"/>
      <c r="S2381" s="66"/>
      <c r="T2381" s="11" t="s">
        <v>6711</v>
      </c>
      <c r="U2381" s="11" t="s">
        <v>6711</v>
      </c>
      <c r="V2381" s="11" t="s">
        <v>6416</v>
      </c>
      <c r="W2381" s="59" t="s">
        <v>6416</v>
      </c>
      <c r="X2381" s="59" t="str">
        <f>CONCATENATE(D2381,F2381,H2381,J2381,L2381,N2381,P2381,R2381)</f>
        <v>Construction</v>
      </c>
      <c r="Y2381" s="11" t="s">
        <v>3812</v>
      </c>
      <c r="Z2381" s="32">
        <v>3</v>
      </c>
      <c r="AA2381" s="39">
        <v>45341</v>
      </c>
      <c r="AB2381" s="39">
        <v>45343</v>
      </c>
      <c r="AC2381" s="48">
        <v>7772.32</v>
      </c>
    </row>
    <row r="2382" spans="1:29" x14ac:dyDescent="0.2">
      <c r="A2382" s="66" t="s">
        <v>3813</v>
      </c>
      <c r="B2382" s="11" t="str">
        <f t="shared" si="284"/>
        <v xml:space="preserve"> - </v>
      </c>
      <c r="C2382" s="11" t="str">
        <f t="shared" si="284"/>
        <v/>
      </c>
      <c r="D2382" s="62" t="s">
        <v>6449</v>
      </c>
      <c r="E2382" s="11" t="str">
        <f t="shared" si="285"/>
        <v/>
      </c>
      <c r="F2382" s="66"/>
      <c r="G2382" s="64" t="str">
        <f t="shared" si="286"/>
        <v>The Ring</v>
      </c>
      <c r="H2382" s="66"/>
      <c r="I2382" s="65" t="str">
        <f t="shared" si="287"/>
        <v>Level 00</v>
      </c>
      <c r="J2382" s="66"/>
      <c r="K2382" s="67" t="str">
        <f t="shared" si="282"/>
        <v>Zone R4</v>
      </c>
      <c r="L2382" s="66"/>
      <c r="M2382" s="68" t="str">
        <f t="shared" si="283"/>
        <v>R4 / B0</v>
      </c>
      <c r="N2382" s="66"/>
      <c r="O2382" s="69" t="str">
        <f t="shared" si="288"/>
        <v>S. K. L. - 2</v>
      </c>
      <c r="P2382" s="66"/>
      <c r="Q2382" s="70" t="str">
        <f t="shared" ref="Q2382:Q2445" si="289">IF(P2382="",Q2381,TRIM(P2382))</f>
        <v>R2 / J1</v>
      </c>
      <c r="R2382" s="66"/>
      <c r="S2382" s="66"/>
      <c r="T2382" s="11" t="s">
        <v>6711</v>
      </c>
      <c r="U2382" s="11" t="s">
        <v>6711</v>
      </c>
      <c r="V2382" s="11" t="s">
        <v>6416</v>
      </c>
      <c r="W2382" s="59" t="s">
        <v>6416</v>
      </c>
      <c r="X2382" s="59" t="str">
        <f>CONCATENATE(D2382,F2382,H2382,J2382,L2382,N2382,P2382,R2382)</f>
        <v>Construction</v>
      </c>
      <c r="Y2382" s="11" t="s">
        <v>3814</v>
      </c>
      <c r="Z2382" s="32">
        <v>3</v>
      </c>
      <c r="AA2382" s="39">
        <v>45341</v>
      </c>
      <c r="AB2382" s="39">
        <v>45343</v>
      </c>
      <c r="AC2382" s="48">
        <v>3464.99</v>
      </c>
    </row>
    <row r="2383" spans="1:29" x14ac:dyDescent="0.2">
      <c r="A2383" s="66" t="s">
        <v>3815</v>
      </c>
      <c r="B2383" s="11" t="str">
        <f t="shared" si="284"/>
        <v xml:space="preserve"> - </v>
      </c>
      <c r="C2383" s="11" t="str">
        <f t="shared" si="284"/>
        <v/>
      </c>
      <c r="D2383" s="62" t="s">
        <v>6449</v>
      </c>
      <c r="E2383" s="11" t="str">
        <f t="shared" si="285"/>
        <v/>
      </c>
      <c r="F2383" s="66"/>
      <c r="G2383" s="64" t="str">
        <f t="shared" si="286"/>
        <v>The Ring</v>
      </c>
      <c r="H2383" s="66"/>
      <c r="I2383" s="65" t="str">
        <f t="shared" si="287"/>
        <v>Level 00</v>
      </c>
      <c r="J2383" s="66"/>
      <c r="K2383" s="67" t="str">
        <f t="shared" si="282"/>
        <v>Zone R4</v>
      </c>
      <c r="L2383" s="66"/>
      <c r="M2383" s="68" t="str">
        <f t="shared" si="283"/>
        <v>R4 / B0</v>
      </c>
      <c r="N2383" s="66"/>
      <c r="O2383" s="69" t="str">
        <f t="shared" si="288"/>
        <v>S. K. L. - 2</v>
      </c>
      <c r="P2383" s="66"/>
      <c r="Q2383" s="70" t="str">
        <f t="shared" si="289"/>
        <v>R2 / J1</v>
      </c>
      <c r="R2383" s="66"/>
      <c r="S2383" s="66"/>
      <c r="T2383" s="11" t="s">
        <v>6711</v>
      </c>
      <c r="U2383" s="11" t="s">
        <v>6711</v>
      </c>
      <c r="V2383" s="11" t="s">
        <v>6416</v>
      </c>
      <c r="W2383" s="59" t="s">
        <v>6416</v>
      </c>
      <c r="X2383" s="59" t="str">
        <f>CONCATENATE(D2383,F2383,H2383,J2383,L2383,N2383,P2383,R2383)</f>
        <v>Construction</v>
      </c>
      <c r="Y2383" s="11" t="s">
        <v>3816</v>
      </c>
      <c r="Z2383" s="32">
        <v>2</v>
      </c>
      <c r="AA2383" s="39">
        <v>45342</v>
      </c>
      <c r="AB2383" s="39">
        <v>45343</v>
      </c>
      <c r="AC2383" s="34">
        <v>839.77</v>
      </c>
    </row>
    <row r="2384" spans="1:29" x14ac:dyDescent="0.2">
      <c r="A2384" s="66" t="s">
        <v>3817</v>
      </c>
      <c r="B2384" s="11" t="str">
        <f t="shared" si="284"/>
        <v xml:space="preserve"> - </v>
      </c>
      <c r="C2384" s="11" t="str">
        <f t="shared" si="284"/>
        <v/>
      </c>
      <c r="D2384" s="62" t="s">
        <v>6449</v>
      </c>
      <c r="E2384" s="11" t="str">
        <f t="shared" si="285"/>
        <v/>
      </c>
      <c r="F2384" s="66"/>
      <c r="G2384" s="64" t="str">
        <f t="shared" si="286"/>
        <v>The Ring</v>
      </c>
      <c r="H2384" s="66"/>
      <c r="I2384" s="65" t="str">
        <f t="shared" si="287"/>
        <v>Level 00</v>
      </c>
      <c r="J2384" s="66"/>
      <c r="K2384" s="67" t="str">
        <f t="shared" si="282"/>
        <v>Zone R4</v>
      </c>
      <c r="L2384" s="66"/>
      <c r="M2384" s="68" t="str">
        <f t="shared" si="283"/>
        <v>R4 / B0</v>
      </c>
      <c r="N2384" s="66"/>
      <c r="O2384" s="69" t="str">
        <f t="shared" si="288"/>
        <v>S. K. L. - 2</v>
      </c>
      <c r="P2384" s="66"/>
      <c r="Q2384" s="70" t="str">
        <f t="shared" si="289"/>
        <v>R2 / J1</v>
      </c>
      <c r="R2384" s="66"/>
      <c r="S2384" s="66"/>
      <c r="T2384" s="11" t="s">
        <v>6711</v>
      </c>
      <c r="U2384" s="11" t="s">
        <v>6711</v>
      </c>
      <c r="V2384" s="11" t="s">
        <v>6416</v>
      </c>
      <c r="W2384" s="59" t="s">
        <v>6416</v>
      </c>
      <c r="X2384" s="59" t="str">
        <f>CONCATENATE(D2384,F2384,H2384,J2384,L2384,N2384,P2384,R2384)</f>
        <v>Construction</v>
      </c>
      <c r="Y2384" s="11" t="s">
        <v>3818</v>
      </c>
      <c r="Z2384" s="32">
        <v>2</v>
      </c>
      <c r="AA2384" s="39">
        <v>45342</v>
      </c>
      <c r="AB2384" s="39">
        <v>45343</v>
      </c>
      <c r="AC2384" s="34">
        <v>615.87</v>
      </c>
    </row>
    <row r="2385" spans="1:29" x14ac:dyDescent="0.2">
      <c r="A2385" s="63" t="s">
        <v>3819</v>
      </c>
      <c r="B2385" s="8" t="str">
        <f t="shared" si="284"/>
        <v xml:space="preserve"> - </v>
      </c>
      <c r="C2385" s="8" t="str">
        <f t="shared" si="284"/>
        <v/>
      </c>
      <c r="D2385" s="62" t="s">
        <v>6449</v>
      </c>
      <c r="E2385" s="8" t="str">
        <f t="shared" si="285"/>
        <v/>
      </c>
      <c r="F2385" s="63"/>
      <c r="G2385" s="64" t="str">
        <f t="shared" si="286"/>
        <v>The Ring</v>
      </c>
      <c r="H2385" s="63"/>
      <c r="I2385" s="65" t="str">
        <f t="shared" si="287"/>
        <v>Level 00</v>
      </c>
      <c r="J2385" s="63"/>
      <c r="K2385" s="67" t="str">
        <f t="shared" si="282"/>
        <v>Zone R4</v>
      </c>
      <c r="L2385" s="63"/>
      <c r="M2385" s="68" t="str">
        <f t="shared" si="283"/>
        <v>R4 / B0</v>
      </c>
      <c r="N2385" s="63"/>
      <c r="O2385" s="69" t="str">
        <f t="shared" si="288"/>
        <v>S. K. L. - 2</v>
      </c>
      <c r="P2385" s="63"/>
      <c r="Q2385" s="70" t="str">
        <f t="shared" si="289"/>
        <v>R2 / J1</v>
      </c>
      <c r="R2385" s="63"/>
      <c r="S2385" s="63"/>
      <c r="T2385" s="8" t="s">
        <v>6711</v>
      </c>
      <c r="U2385" s="8" t="s">
        <v>6711</v>
      </c>
      <c r="V2385" s="8" t="s">
        <v>6416</v>
      </c>
      <c r="W2385" s="59" t="s">
        <v>6416</v>
      </c>
      <c r="X2385" s="59" t="str">
        <f>CONCATENATE(D2385,F2385,H2385,J2385,L2385,N2385,P2385,R2385)</f>
        <v>Construction</v>
      </c>
      <c r="Y2385" s="8" t="s">
        <v>3820</v>
      </c>
      <c r="Z2385" s="23">
        <v>2</v>
      </c>
      <c r="AA2385" s="35">
        <v>45346</v>
      </c>
      <c r="AB2385" s="35">
        <v>45347</v>
      </c>
      <c r="AC2385" s="42">
        <v>1813.28</v>
      </c>
    </row>
    <row r="2386" spans="1:29" x14ac:dyDescent="0.2">
      <c r="A2386" s="69" t="s">
        <v>2027</v>
      </c>
      <c r="B2386" s="3" t="str">
        <f t="shared" si="284"/>
        <v/>
      </c>
      <c r="C2386" s="3" t="str">
        <f t="shared" si="284"/>
        <v>R4 / B0 - Zone R4 - Level 00 - The Ring - Construction</v>
      </c>
      <c r="D2386" s="62" t="s">
        <v>6449</v>
      </c>
      <c r="E2386" s="3" t="str">
        <f t="shared" si="285"/>
        <v>R4 / B0</v>
      </c>
      <c r="F2386" s="92"/>
      <c r="G2386" s="64" t="str">
        <f>IF(F2386="",G2385,TRIM(F2386))</f>
        <v>The Ring</v>
      </c>
      <c r="H2386" s="92"/>
      <c r="I2386" s="65" t="str">
        <f>IF(H2386="",I2385,TRIM(H2386))</f>
        <v>Level 00</v>
      </c>
      <c r="J2386" s="92"/>
      <c r="K2386" s="67" t="str">
        <f>IF(J2386="",K2385,TRIM(J2386))</f>
        <v>Zone R4</v>
      </c>
      <c r="L2386" s="92"/>
      <c r="M2386" s="68" t="str">
        <f>IF(L2386="",M2385,TRIM(L2386))</f>
        <v>R4 / B0</v>
      </c>
      <c r="N2386" s="69" t="s">
        <v>2027</v>
      </c>
      <c r="O2386" s="69" t="str">
        <f>IF(N2386="",O2385,TRIM(N2386))</f>
        <v>S. K. L. - 3</v>
      </c>
      <c r="P2386" s="92"/>
      <c r="Q2386" s="70" t="str">
        <f>IF(P2386="",Q2385,TRIM(P2386))</f>
        <v>R2 / J1</v>
      </c>
      <c r="R2386" s="92"/>
      <c r="S2386" s="92"/>
      <c r="T2386" s="3" t="s">
        <v>6741</v>
      </c>
      <c r="U2386" s="3" t="s">
        <v>6741</v>
      </c>
      <c r="V2386" s="3" t="s">
        <v>6741</v>
      </c>
      <c r="W2386" s="59" t="s">
        <v>2027</v>
      </c>
      <c r="X2386" s="59" t="str">
        <f>CONCATENATE(D2386,F2386,H2386,J2386,L2386,N2386,P2386,R2386)</f>
        <v>Construction            S. K. L. - 3</v>
      </c>
      <c r="Y2386" s="3"/>
      <c r="Z2386" s="49">
        <v>5</v>
      </c>
      <c r="AA2386" s="50">
        <v>45346</v>
      </c>
      <c r="AB2386" s="50">
        <v>45350</v>
      </c>
      <c r="AC2386" s="52">
        <v>14506.22</v>
      </c>
    </row>
    <row r="2387" spans="1:29" ht="25.5" x14ac:dyDescent="0.2">
      <c r="A2387" s="66" t="s">
        <v>3821</v>
      </c>
      <c r="B2387" s="11" t="str">
        <f t="shared" si="284"/>
        <v xml:space="preserve"> - R4 / B0 - Zone R4 - Level 00 - The Ring - Construction</v>
      </c>
      <c r="C2387" s="11" t="str">
        <f t="shared" si="284"/>
        <v/>
      </c>
      <c r="D2387" s="62" t="s">
        <v>6449</v>
      </c>
      <c r="E2387" s="11" t="str">
        <f t="shared" si="285"/>
        <v/>
      </c>
      <c r="F2387" s="66"/>
      <c r="G2387" s="64" t="str">
        <f t="shared" si="286"/>
        <v>The Ring</v>
      </c>
      <c r="H2387" s="66"/>
      <c r="I2387" s="65" t="str">
        <f t="shared" si="287"/>
        <v>Level 00</v>
      </c>
      <c r="J2387" s="66"/>
      <c r="K2387" s="67" t="str">
        <f t="shared" si="282"/>
        <v>Zone R4</v>
      </c>
      <c r="L2387" s="66"/>
      <c r="M2387" s="68" t="str">
        <f t="shared" si="283"/>
        <v>R4 / B0</v>
      </c>
      <c r="N2387" s="66"/>
      <c r="O2387" s="69" t="str">
        <f t="shared" si="288"/>
        <v>S. K. L. - 3</v>
      </c>
      <c r="P2387" s="66"/>
      <c r="Q2387" s="70" t="str">
        <f t="shared" si="289"/>
        <v>R2 / J1</v>
      </c>
      <c r="R2387" s="66"/>
      <c r="S2387" s="66"/>
      <c r="T2387" s="11" t="s">
        <v>6741</v>
      </c>
      <c r="U2387" s="11" t="s">
        <v>6741</v>
      </c>
      <c r="V2387" s="11" t="s">
        <v>6416</v>
      </c>
      <c r="W2387" s="59" t="s">
        <v>6416</v>
      </c>
      <c r="X2387" s="59" t="str">
        <f>CONCATENATE(D2387,F2387,H2387,J2387,L2387,N2387,P2387,R2387)</f>
        <v>Construction</v>
      </c>
      <c r="Y2387" s="11" t="s">
        <v>3822</v>
      </c>
      <c r="Z2387" s="32">
        <v>3</v>
      </c>
      <c r="AA2387" s="39">
        <v>45346</v>
      </c>
      <c r="AB2387" s="39">
        <v>45348</v>
      </c>
      <c r="AC2387" s="48">
        <v>7772.32</v>
      </c>
    </row>
    <row r="2388" spans="1:29" x14ac:dyDescent="0.2">
      <c r="A2388" s="66" t="s">
        <v>3823</v>
      </c>
      <c r="B2388" s="11" t="str">
        <f t="shared" si="284"/>
        <v xml:space="preserve"> - </v>
      </c>
      <c r="C2388" s="11" t="str">
        <f t="shared" si="284"/>
        <v/>
      </c>
      <c r="D2388" s="62" t="s">
        <v>6449</v>
      </c>
      <c r="E2388" s="11" t="str">
        <f t="shared" si="285"/>
        <v/>
      </c>
      <c r="F2388" s="66"/>
      <c r="G2388" s="64" t="str">
        <f t="shared" si="286"/>
        <v>The Ring</v>
      </c>
      <c r="H2388" s="66"/>
      <c r="I2388" s="65" t="str">
        <f t="shared" si="287"/>
        <v>Level 00</v>
      </c>
      <c r="J2388" s="66"/>
      <c r="K2388" s="67" t="str">
        <f t="shared" si="282"/>
        <v>Zone R4</v>
      </c>
      <c r="L2388" s="66"/>
      <c r="M2388" s="68" t="str">
        <f t="shared" si="283"/>
        <v>R4 / B0</v>
      </c>
      <c r="N2388" s="66"/>
      <c r="O2388" s="69" t="str">
        <f t="shared" si="288"/>
        <v>S. K. L. - 3</v>
      </c>
      <c r="P2388" s="66"/>
      <c r="Q2388" s="70" t="str">
        <f t="shared" si="289"/>
        <v>R2 / J1</v>
      </c>
      <c r="R2388" s="66"/>
      <c r="S2388" s="66"/>
      <c r="T2388" s="11" t="s">
        <v>6741</v>
      </c>
      <c r="U2388" s="11" t="s">
        <v>6741</v>
      </c>
      <c r="V2388" s="11" t="s">
        <v>6416</v>
      </c>
      <c r="W2388" s="59" t="s">
        <v>6416</v>
      </c>
      <c r="X2388" s="59" t="str">
        <f>CONCATENATE(D2388,F2388,H2388,J2388,L2388,N2388,P2388,R2388)</f>
        <v>Construction</v>
      </c>
      <c r="Y2388" s="11" t="s">
        <v>3824</v>
      </c>
      <c r="Z2388" s="32">
        <v>3</v>
      </c>
      <c r="AA2388" s="39">
        <v>45346</v>
      </c>
      <c r="AB2388" s="39">
        <v>45348</v>
      </c>
      <c r="AC2388" s="48">
        <v>3464.99</v>
      </c>
    </row>
    <row r="2389" spans="1:29" x14ac:dyDescent="0.2">
      <c r="A2389" s="66" t="s">
        <v>3825</v>
      </c>
      <c r="B2389" s="11" t="str">
        <f t="shared" si="284"/>
        <v xml:space="preserve"> - </v>
      </c>
      <c r="C2389" s="11" t="str">
        <f t="shared" si="284"/>
        <v/>
      </c>
      <c r="D2389" s="62" t="s">
        <v>6449</v>
      </c>
      <c r="E2389" s="11" t="str">
        <f t="shared" si="285"/>
        <v/>
      </c>
      <c r="F2389" s="66"/>
      <c r="G2389" s="64" t="str">
        <f t="shared" si="286"/>
        <v>The Ring</v>
      </c>
      <c r="H2389" s="66"/>
      <c r="I2389" s="65" t="str">
        <f t="shared" si="287"/>
        <v>Level 00</v>
      </c>
      <c r="J2389" s="66"/>
      <c r="K2389" s="67" t="str">
        <f t="shared" si="282"/>
        <v>Zone R4</v>
      </c>
      <c r="L2389" s="66"/>
      <c r="M2389" s="68" t="str">
        <f t="shared" si="283"/>
        <v>R4 / B0</v>
      </c>
      <c r="N2389" s="66"/>
      <c r="O2389" s="69" t="str">
        <f t="shared" si="288"/>
        <v>S. K. L. - 3</v>
      </c>
      <c r="P2389" s="66"/>
      <c r="Q2389" s="70" t="str">
        <f t="shared" si="289"/>
        <v>R2 / J1</v>
      </c>
      <c r="R2389" s="66"/>
      <c r="S2389" s="66"/>
      <c r="T2389" s="11" t="s">
        <v>6741</v>
      </c>
      <c r="U2389" s="11" t="s">
        <v>6741</v>
      </c>
      <c r="V2389" s="11" t="s">
        <v>6416</v>
      </c>
      <c r="W2389" s="59" t="s">
        <v>6416</v>
      </c>
      <c r="X2389" s="59" t="str">
        <f>CONCATENATE(D2389,F2389,H2389,J2389,L2389,N2389,P2389,R2389)</f>
        <v>Construction</v>
      </c>
      <c r="Y2389" s="11" t="s">
        <v>3826</v>
      </c>
      <c r="Z2389" s="32">
        <v>2</v>
      </c>
      <c r="AA2389" s="39">
        <v>45347</v>
      </c>
      <c r="AB2389" s="39">
        <v>45348</v>
      </c>
      <c r="AC2389" s="34">
        <v>839.77</v>
      </c>
    </row>
    <row r="2390" spans="1:29" x14ac:dyDescent="0.2">
      <c r="A2390" s="66" t="s">
        <v>3827</v>
      </c>
      <c r="B2390" s="11" t="str">
        <f t="shared" si="284"/>
        <v xml:space="preserve"> - </v>
      </c>
      <c r="C2390" s="11" t="str">
        <f t="shared" si="284"/>
        <v/>
      </c>
      <c r="D2390" s="62" t="s">
        <v>6449</v>
      </c>
      <c r="E2390" s="11" t="str">
        <f t="shared" si="285"/>
        <v/>
      </c>
      <c r="F2390" s="66"/>
      <c r="G2390" s="64" t="str">
        <f t="shared" si="286"/>
        <v>The Ring</v>
      </c>
      <c r="H2390" s="66"/>
      <c r="I2390" s="65" t="str">
        <f t="shared" si="287"/>
        <v>Level 00</v>
      </c>
      <c r="J2390" s="66"/>
      <c r="K2390" s="67" t="str">
        <f t="shared" si="282"/>
        <v>Zone R4</v>
      </c>
      <c r="L2390" s="66"/>
      <c r="M2390" s="68" t="str">
        <f t="shared" si="283"/>
        <v>R4 / B0</v>
      </c>
      <c r="N2390" s="66"/>
      <c r="O2390" s="69" t="str">
        <f t="shared" si="288"/>
        <v>S. K. L. - 3</v>
      </c>
      <c r="P2390" s="66"/>
      <c r="Q2390" s="70" t="str">
        <f t="shared" si="289"/>
        <v>R2 / J1</v>
      </c>
      <c r="R2390" s="66"/>
      <c r="S2390" s="66"/>
      <c r="T2390" s="11" t="s">
        <v>6741</v>
      </c>
      <c r="U2390" s="11" t="s">
        <v>6741</v>
      </c>
      <c r="V2390" s="11" t="s">
        <v>6416</v>
      </c>
      <c r="W2390" s="59" t="s">
        <v>6416</v>
      </c>
      <c r="X2390" s="59" t="str">
        <f>CONCATENATE(D2390,F2390,H2390,J2390,L2390,N2390,P2390,R2390)</f>
        <v>Construction</v>
      </c>
      <c r="Y2390" s="11" t="s">
        <v>3828</v>
      </c>
      <c r="Z2390" s="32">
        <v>2</v>
      </c>
      <c r="AA2390" s="39">
        <v>45347</v>
      </c>
      <c r="AB2390" s="39">
        <v>45348</v>
      </c>
      <c r="AC2390" s="34">
        <v>615.87</v>
      </c>
    </row>
    <row r="2391" spans="1:29" x14ac:dyDescent="0.2">
      <c r="A2391" s="63" t="s">
        <v>3829</v>
      </c>
      <c r="B2391" s="8" t="str">
        <f t="shared" si="284"/>
        <v xml:space="preserve"> - </v>
      </c>
      <c r="C2391" s="8" t="str">
        <f t="shared" si="284"/>
        <v/>
      </c>
      <c r="D2391" s="62" t="s">
        <v>6449</v>
      </c>
      <c r="E2391" s="8" t="str">
        <f t="shared" si="285"/>
        <v/>
      </c>
      <c r="F2391" s="63"/>
      <c r="G2391" s="64" t="str">
        <f t="shared" si="286"/>
        <v>The Ring</v>
      </c>
      <c r="H2391" s="63"/>
      <c r="I2391" s="65" t="str">
        <f t="shared" si="287"/>
        <v>Level 00</v>
      </c>
      <c r="J2391" s="63"/>
      <c r="K2391" s="67" t="str">
        <f t="shared" si="282"/>
        <v>Zone R4</v>
      </c>
      <c r="L2391" s="63"/>
      <c r="M2391" s="68" t="str">
        <f t="shared" si="283"/>
        <v>R4 / B0</v>
      </c>
      <c r="N2391" s="63"/>
      <c r="O2391" s="69" t="str">
        <f t="shared" si="288"/>
        <v>S. K. L. - 3</v>
      </c>
      <c r="P2391" s="63"/>
      <c r="Q2391" s="70" t="str">
        <f t="shared" si="289"/>
        <v>R2 / J1</v>
      </c>
      <c r="R2391" s="63"/>
      <c r="S2391" s="63"/>
      <c r="T2391" s="8" t="s">
        <v>6741</v>
      </c>
      <c r="U2391" s="8" t="s">
        <v>6741</v>
      </c>
      <c r="V2391" s="8" t="s">
        <v>6416</v>
      </c>
      <c r="W2391" s="59" t="s">
        <v>6416</v>
      </c>
      <c r="X2391" s="59" t="str">
        <f>CONCATENATE(D2391,F2391,H2391,J2391,L2391,N2391,P2391,R2391)</f>
        <v>Construction</v>
      </c>
      <c r="Y2391" s="8" t="s">
        <v>3830</v>
      </c>
      <c r="Z2391" s="23">
        <v>2</v>
      </c>
      <c r="AA2391" s="35">
        <v>45349</v>
      </c>
      <c r="AB2391" s="35">
        <v>45350</v>
      </c>
      <c r="AC2391" s="42">
        <v>1813.28</v>
      </c>
    </row>
    <row r="2392" spans="1:29" x14ac:dyDescent="0.2">
      <c r="A2392" s="69" t="s">
        <v>1569</v>
      </c>
      <c r="B2392" s="3" t="str">
        <f t="shared" si="284"/>
        <v/>
      </c>
      <c r="C2392" s="3" t="str">
        <f t="shared" si="284"/>
        <v>R4 / B0 - Zone R4 - Level 00 - The Ring - Construction</v>
      </c>
      <c r="D2392" s="62" t="s">
        <v>6449</v>
      </c>
      <c r="E2392" s="3" t="str">
        <f t="shared" si="285"/>
        <v>R4 / B0</v>
      </c>
      <c r="F2392" s="92"/>
      <c r="G2392" s="64" t="str">
        <f>IF(F2392="",G2391,TRIM(F2392))</f>
        <v>The Ring</v>
      </c>
      <c r="H2392" s="92"/>
      <c r="I2392" s="65" t="str">
        <f>IF(H2392="",I2391,TRIM(H2392))</f>
        <v>Level 00</v>
      </c>
      <c r="J2392" s="92"/>
      <c r="K2392" s="67" t="str">
        <f>IF(J2392="",K2391,TRIM(J2392))</f>
        <v>Zone R4</v>
      </c>
      <c r="L2392" s="92"/>
      <c r="M2392" s="68" t="str">
        <f>IF(L2392="",M2391,TRIM(L2392))</f>
        <v>R4 / B0</v>
      </c>
      <c r="N2392" s="69" t="s">
        <v>1569</v>
      </c>
      <c r="O2392" s="69" t="str">
        <f>IF(N2392="",O2391,TRIM(N2392))</f>
        <v>S. K. R. - 1</v>
      </c>
      <c r="P2392" s="92"/>
      <c r="Q2392" s="70" t="str">
        <f>IF(P2392="",Q2391,TRIM(P2392))</f>
        <v>R2 / J1</v>
      </c>
      <c r="R2392" s="92"/>
      <c r="S2392" s="92"/>
      <c r="T2392" s="3" t="s">
        <v>6730</v>
      </c>
      <c r="U2392" s="3" t="s">
        <v>6730</v>
      </c>
      <c r="V2392" s="3" t="s">
        <v>6730</v>
      </c>
      <c r="W2392" s="59" t="s">
        <v>1569</v>
      </c>
      <c r="X2392" s="59" t="str">
        <f>CONCATENATE(D2392,F2392,H2392,J2392,L2392,N2392,P2392,R2392)</f>
        <v>Construction            S. K. R. - 1</v>
      </c>
      <c r="Y2392" s="3"/>
      <c r="Z2392" s="49">
        <v>5</v>
      </c>
      <c r="AA2392" s="50">
        <v>45349</v>
      </c>
      <c r="AB2392" s="50">
        <v>45354</v>
      </c>
      <c r="AC2392" s="52">
        <v>14506.22</v>
      </c>
    </row>
    <row r="2393" spans="1:29" ht="25.5" x14ac:dyDescent="0.2">
      <c r="A2393" s="66" t="s">
        <v>3831</v>
      </c>
      <c r="B2393" s="11" t="str">
        <f t="shared" si="284"/>
        <v xml:space="preserve"> - R4 / B0 - Zone R4 - Level 00 - The Ring - Construction</v>
      </c>
      <c r="C2393" s="11" t="str">
        <f t="shared" si="284"/>
        <v/>
      </c>
      <c r="D2393" s="62" t="s">
        <v>6449</v>
      </c>
      <c r="E2393" s="11" t="str">
        <f t="shared" si="285"/>
        <v/>
      </c>
      <c r="F2393" s="66"/>
      <c r="G2393" s="64" t="str">
        <f t="shared" si="286"/>
        <v>The Ring</v>
      </c>
      <c r="H2393" s="66"/>
      <c r="I2393" s="65" t="str">
        <f t="shared" si="287"/>
        <v>Level 00</v>
      </c>
      <c r="J2393" s="66"/>
      <c r="K2393" s="67" t="str">
        <f t="shared" si="282"/>
        <v>Zone R4</v>
      </c>
      <c r="L2393" s="66"/>
      <c r="M2393" s="68" t="str">
        <f t="shared" si="283"/>
        <v>R4 / B0</v>
      </c>
      <c r="N2393" s="66"/>
      <c r="O2393" s="69" t="str">
        <f t="shared" si="288"/>
        <v>S. K. R. - 1</v>
      </c>
      <c r="P2393" s="66"/>
      <c r="Q2393" s="70" t="str">
        <f t="shared" si="289"/>
        <v>R2 / J1</v>
      </c>
      <c r="R2393" s="66"/>
      <c r="S2393" s="66"/>
      <c r="T2393" s="11" t="s">
        <v>6730</v>
      </c>
      <c r="U2393" s="11" t="s">
        <v>6730</v>
      </c>
      <c r="V2393" s="11" t="s">
        <v>6416</v>
      </c>
      <c r="W2393" s="59" t="s">
        <v>6416</v>
      </c>
      <c r="X2393" s="59" t="str">
        <f>CONCATENATE(D2393,F2393,H2393,J2393,L2393,N2393,P2393,R2393)</f>
        <v>Construction</v>
      </c>
      <c r="Y2393" s="11" t="s">
        <v>3832</v>
      </c>
      <c r="Z2393" s="32">
        <v>3</v>
      </c>
      <c r="AA2393" s="39">
        <v>45349</v>
      </c>
      <c r="AB2393" s="39">
        <v>45351</v>
      </c>
      <c r="AC2393" s="48">
        <v>7772.32</v>
      </c>
    </row>
    <row r="2394" spans="1:29" x14ac:dyDescent="0.2">
      <c r="A2394" s="66" t="s">
        <v>3833</v>
      </c>
      <c r="B2394" s="11" t="str">
        <f t="shared" si="284"/>
        <v xml:space="preserve"> - </v>
      </c>
      <c r="C2394" s="11" t="str">
        <f t="shared" si="284"/>
        <v/>
      </c>
      <c r="D2394" s="62" t="s">
        <v>6449</v>
      </c>
      <c r="E2394" s="11" t="str">
        <f t="shared" si="285"/>
        <v/>
      </c>
      <c r="F2394" s="66"/>
      <c r="G2394" s="64" t="str">
        <f t="shared" si="286"/>
        <v>The Ring</v>
      </c>
      <c r="H2394" s="66"/>
      <c r="I2394" s="65" t="str">
        <f t="shared" si="287"/>
        <v>Level 00</v>
      </c>
      <c r="J2394" s="66"/>
      <c r="K2394" s="67" t="str">
        <f t="shared" si="282"/>
        <v>Zone R4</v>
      </c>
      <c r="L2394" s="66"/>
      <c r="M2394" s="68" t="str">
        <f t="shared" si="283"/>
        <v>R4 / B0</v>
      </c>
      <c r="N2394" s="66"/>
      <c r="O2394" s="69" t="str">
        <f t="shared" si="288"/>
        <v>S. K. R. - 1</v>
      </c>
      <c r="P2394" s="66"/>
      <c r="Q2394" s="70" t="str">
        <f t="shared" si="289"/>
        <v>R2 / J1</v>
      </c>
      <c r="R2394" s="66"/>
      <c r="S2394" s="66"/>
      <c r="T2394" s="11" t="s">
        <v>6730</v>
      </c>
      <c r="U2394" s="11" t="s">
        <v>6730</v>
      </c>
      <c r="V2394" s="11" t="s">
        <v>6416</v>
      </c>
      <c r="W2394" s="59" t="s">
        <v>6416</v>
      </c>
      <c r="X2394" s="59" t="str">
        <f>CONCATENATE(D2394,F2394,H2394,J2394,L2394,N2394,P2394,R2394)</f>
        <v>Construction</v>
      </c>
      <c r="Y2394" s="11" t="s">
        <v>3834</v>
      </c>
      <c r="Z2394" s="32">
        <v>3</v>
      </c>
      <c r="AA2394" s="39">
        <v>45349</v>
      </c>
      <c r="AB2394" s="39">
        <v>45351</v>
      </c>
      <c r="AC2394" s="48">
        <v>3464.99</v>
      </c>
    </row>
    <row r="2395" spans="1:29" x14ac:dyDescent="0.2">
      <c r="A2395" s="66" t="s">
        <v>3835</v>
      </c>
      <c r="B2395" s="11" t="str">
        <f t="shared" si="284"/>
        <v xml:space="preserve"> - </v>
      </c>
      <c r="C2395" s="11" t="str">
        <f t="shared" si="284"/>
        <v/>
      </c>
      <c r="D2395" s="62" t="s">
        <v>6449</v>
      </c>
      <c r="E2395" s="11" t="str">
        <f t="shared" si="285"/>
        <v/>
      </c>
      <c r="F2395" s="66"/>
      <c r="G2395" s="64" t="str">
        <f t="shared" si="286"/>
        <v>The Ring</v>
      </c>
      <c r="H2395" s="66"/>
      <c r="I2395" s="65" t="str">
        <f t="shared" si="287"/>
        <v>Level 00</v>
      </c>
      <c r="J2395" s="66"/>
      <c r="K2395" s="67" t="str">
        <f t="shared" si="282"/>
        <v>Zone R4</v>
      </c>
      <c r="L2395" s="66"/>
      <c r="M2395" s="68" t="str">
        <f t="shared" si="283"/>
        <v>R4 / B0</v>
      </c>
      <c r="N2395" s="66"/>
      <c r="O2395" s="69" t="str">
        <f t="shared" si="288"/>
        <v>S. K. R. - 1</v>
      </c>
      <c r="P2395" s="66"/>
      <c r="Q2395" s="70" t="str">
        <f t="shared" si="289"/>
        <v>R2 / J1</v>
      </c>
      <c r="R2395" s="66"/>
      <c r="S2395" s="66"/>
      <c r="T2395" s="11" t="s">
        <v>6730</v>
      </c>
      <c r="U2395" s="11" t="s">
        <v>6730</v>
      </c>
      <c r="V2395" s="11" t="s">
        <v>6416</v>
      </c>
      <c r="W2395" s="59" t="s">
        <v>6416</v>
      </c>
      <c r="X2395" s="59" t="str">
        <f>CONCATENATE(D2395,F2395,H2395,J2395,L2395,N2395,P2395,R2395)</f>
        <v>Construction</v>
      </c>
      <c r="Y2395" s="11" t="s">
        <v>3836</v>
      </c>
      <c r="Z2395" s="32">
        <v>2</v>
      </c>
      <c r="AA2395" s="39">
        <v>45350</v>
      </c>
      <c r="AB2395" s="39">
        <v>45351</v>
      </c>
      <c r="AC2395" s="34">
        <v>839.77</v>
      </c>
    </row>
    <row r="2396" spans="1:29" x14ac:dyDescent="0.2">
      <c r="A2396" s="66" t="s">
        <v>3837</v>
      </c>
      <c r="B2396" s="11" t="str">
        <f t="shared" si="284"/>
        <v xml:space="preserve"> - </v>
      </c>
      <c r="C2396" s="11" t="str">
        <f t="shared" si="284"/>
        <v/>
      </c>
      <c r="D2396" s="62" t="s">
        <v>6449</v>
      </c>
      <c r="E2396" s="11" t="str">
        <f t="shared" si="285"/>
        <v/>
      </c>
      <c r="F2396" s="66"/>
      <c r="G2396" s="64" t="str">
        <f t="shared" si="286"/>
        <v>The Ring</v>
      </c>
      <c r="H2396" s="66"/>
      <c r="I2396" s="65" t="str">
        <f t="shared" si="287"/>
        <v>Level 00</v>
      </c>
      <c r="J2396" s="66"/>
      <c r="K2396" s="67" t="str">
        <f t="shared" si="282"/>
        <v>Zone R4</v>
      </c>
      <c r="L2396" s="66"/>
      <c r="M2396" s="68" t="str">
        <f t="shared" si="283"/>
        <v>R4 / B0</v>
      </c>
      <c r="N2396" s="66"/>
      <c r="O2396" s="69" t="str">
        <f t="shared" si="288"/>
        <v>S. K. R. - 1</v>
      </c>
      <c r="P2396" s="66"/>
      <c r="Q2396" s="70" t="str">
        <f t="shared" si="289"/>
        <v>R2 / J1</v>
      </c>
      <c r="R2396" s="66"/>
      <c r="S2396" s="66"/>
      <c r="T2396" s="11" t="s">
        <v>6730</v>
      </c>
      <c r="U2396" s="11" t="s">
        <v>6730</v>
      </c>
      <c r="V2396" s="11" t="s">
        <v>6416</v>
      </c>
      <c r="W2396" s="59" t="s">
        <v>6416</v>
      </c>
      <c r="X2396" s="59" t="str">
        <f>CONCATENATE(D2396,F2396,H2396,J2396,L2396,N2396,P2396,R2396)</f>
        <v>Construction</v>
      </c>
      <c r="Y2396" s="11" t="s">
        <v>3838</v>
      </c>
      <c r="Z2396" s="32">
        <v>2</v>
      </c>
      <c r="AA2396" s="39">
        <v>45350</v>
      </c>
      <c r="AB2396" s="39">
        <v>45351</v>
      </c>
      <c r="AC2396" s="34">
        <v>615.87</v>
      </c>
    </row>
    <row r="2397" spans="1:29" x14ac:dyDescent="0.2">
      <c r="A2397" s="63" t="s">
        <v>3839</v>
      </c>
      <c r="B2397" s="8" t="str">
        <f t="shared" si="284"/>
        <v xml:space="preserve"> - </v>
      </c>
      <c r="C2397" s="8" t="str">
        <f t="shared" si="284"/>
        <v/>
      </c>
      <c r="D2397" s="62" t="s">
        <v>6449</v>
      </c>
      <c r="E2397" s="8" t="str">
        <f t="shared" si="285"/>
        <v/>
      </c>
      <c r="F2397" s="63"/>
      <c r="G2397" s="64" t="str">
        <f t="shared" si="286"/>
        <v>The Ring</v>
      </c>
      <c r="H2397" s="63"/>
      <c r="I2397" s="65" t="str">
        <f t="shared" si="287"/>
        <v>Level 00</v>
      </c>
      <c r="J2397" s="63"/>
      <c r="K2397" s="67" t="str">
        <f t="shared" si="282"/>
        <v>Zone R4</v>
      </c>
      <c r="L2397" s="63"/>
      <c r="M2397" s="68" t="str">
        <f t="shared" si="283"/>
        <v>R4 / B0</v>
      </c>
      <c r="N2397" s="63"/>
      <c r="O2397" s="69" t="str">
        <f t="shared" si="288"/>
        <v>S. K. R. - 1</v>
      </c>
      <c r="P2397" s="63"/>
      <c r="Q2397" s="70" t="str">
        <f t="shared" si="289"/>
        <v>R2 / J1</v>
      </c>
      <c r="R2397" s="63"/>
      <c r="S2397" s="63"/>
      <c r="T2397" s="8" t="s">
        <v>6730</v>
      </c>
      <c r="U2397" s="8" t="s">
        <v>6730</v>
      </c>
      <c r="V2397" s="8" t="s">
        <v>6416</v>
      </c>
      <c r="W2397" s="59" t="s">
        <v>6416</v>
      </c>
      <c r="X2397" s="59" t="str">
        <f>CONCATENATE(D2397,F2397,H2397,J2397,L2397,N2397,P2397,R2397)</f>
        <v>Construction</v>
      </c>
      <c r="Y2397" s="8" t="s">
        <v>3840</v>
      </c>
      <c r="Z2397" s="23">
        <v>2</v>
      </c>
      <c r="AA2397" s="35">
        <v>45353</v>
      </c>
      <c r="AB2397" s="35">
        <v>45354</v>
      </c>
      <c r="AC2397" s="42">
        <v>1813.28</v>
      </c>
    </row>
    <row r="2398" spans="1:29" x14ac:dyDescent="0.2">
      <c r="A2398" s="69" t="s">
        <v>1580</v>
      </c>
      <c r="B2398" s="3" t="str">
        <f t="shared" si="284"/>
        <v/>
      </c>
      <c r="C2398" s="3" t="str">
        <f t="shared" si="284"/>
        <v>R4 / B0 - Zone R4 - Level 00 - The Ring - Construction</v>
      </c>
      <c r="D2398" s="62" t="s">
        <v>6449</v>
      </c>
      <c r="E2398" s="3" t="str">
        <f t="shared" si="285"/>
        <v>R4 / B0</v>
      </c>
      <c r="F2398" s="92"/>
      <c r="G2398" s="64" t="str">
        <f>IF(F2398="",G2397,TRIM(F2398))</f>
        <v>The Ring</v>
      </c>
      <c r="H2398" s="92"/>
      <c r="I2398" s="65" t="str">
        <f>IF(H2398="",I2397,TRIM(H2398))</f>
        <v>Level 00</v>
      </c>
      <c r="J2398" s="92"/>
      <c r="K2398" s="67" t="str">
        <f>IF(J2398="",K2397,TRIM(J2398))</f>
        <v>Zone R4</v>
      </c>
      <c r="L2398" s="92"/>
      <c r="M2398" s="68" t="str">
        <f>IF(L2398="",M2397,TRIM(L2398))</f>
        <v>R4 / B0</v>
      </c>
      <c r="N2398" s="69" t="s">
        <v>1580</v>
      </c>
      <c r="O2398" s="69" t="str">
        <f>IF(N2398="",O2397,TRIM(N2398))</f>
        <v>S. K. R. - 2</v>
      </c>
      <c r="P2398" s="92"/>
      <c r="Q2398" s="70" t="str">
        <f>IF(P2398="",Q2397,TRIM(P2398))</f>
        <v>R2 / J1</v>
      </c>
      <c r="R2398" s="92"/>
      <c r="S2398" s="92"/>
      <c r="T2398" s="3" t="s">
        <v>6731</v>
      </c>
      <c r="U2398" s="3" t="s">
        <v>6731</v>
      </c>
      <c r="V2398" s="3" t="s">
        <v>6731</v>
      </c>
      <c r="W2398" s="59" t="s">
        <v>1580</v>
      </c>
      <c r="X2398" s="59" t="str">
        <f>CONCATENATE(D2398,F2398,H2398,J2398,L2398,N2398,P2398,R2398)</f>
        <v>Construction            S. K. R. - 2</v>
      </c>
      <c r="Y2398" s="3"/>
      <c r="Z2398" s="49">
        <v>5</v>
      </c>
      <c r="AA2398" s="50">
        <v>45353</v>
      </c>
      <c r="AB2398" s="50">
        <v>45357</v>
      </c>
      <c r="AC2398" s="52">
        <v>14506.22</v>
      </c>
    </row>
    <row r="2399" spans="1:29" ht="25.5" x14ac:dyDescent="0.2">
      <c r="A2399" s="66" t="s">
        <v>3841</v>
      </c>
      <c r="B2399" s="11" t="str">
        <f t="shared" si="284"/>
        <v xml:space="preserve"> - R4 / B0 - Zone R4 - Level 00 - The Ring - Construction</v>
      </c>
      <c r="C2399" s="11" t="str">
        <f t="shared" si="284"/>
        <v/>
      </c>
      <c r="D2399" s="62" t="s">
        <v>6449</v>
      </c>
      <c r="E2399" s="11" t="str">
        <f t="shared" si="285"/>
        <v/>
      </c>
      <c r="F2399" s="66"/>
      <c r="G2399" s="64" t="str">
        <f t="shared" si="286"/>
        <v>The Ring</v>
      </c>
      <c r="H2399" s="66"/>
      <c r="I2399" s="65" t="str">
        <f t="shared" si="287"/>
        <v>Level 00</v>
      </c>
      <c r="J2399" s="66"/>
      <c r="K2399" s="67" t="str">
        <f t="shared" si="282"/>
        <v>Zone R4</v>
      </c>
      <c r="L2399" s="66"/>
      <c r="M2399" s="68" t="str">
        <f t="shared" si="283"/>
        <v>R4 / B0</v>
      </c>
      <c r="N2399" s="66"/>
      <c r="O2399" s="69" t="str">
        <f t="shared" si="288"/>
        <v>S. K. R. - 2</v>
      </c>
      <c r="P2399" s="66"/>
      <c r="Q2399" s="70" t="str">
        <f t="shared" si="289"/>
        <v>R2 / J1</v>
      </c>
      <c r="R2399" s="66"/>
      <c r="S2399" s="66"/>
      <c r="T2399" s="11" t="s">
        <v>6731</v>
      </c>
      <c r="U2399" s="11" t="s">
        <v>6731</v>
      </c>
      <c r="V2399" s="11" t="s">
        <v>6416</v>
      </c>
      <c r="W2399" s="59" t="s">
        <v>6416</v>
      </c>
      <c r="X2399" s="59" t="str">
        <f>CONCATENATE(D2399,F2399,H2399,J2399,L2399,N2399,P2399,R2399)</f>
        <v>Construction</v>
      </c>
      <c r="Y2399" s="11" t="s">
        <v>3842</v>
      </c>
      <c r="Z2399" s="32">
        <v>3</v>
      </c>
      <c r="AA2399" s="39">
        <v>45353</v>
      </c>
      <c r="AB2399" s="39">
        <v>45355</v>
      </c>
      <c r="AC2399" s="48">
        <v>7772.32</v>
      </c>
    </row>
    <row r="2400" spans="1:29" x14ac:dyDescent="0.2">
      <c r="A2400" s="66" t="s">
        <v>3843</v>
      </c>
      <c r="B2400" s="11" t="str">
        <f t="shared" si="284"/>
        <v xml:space="preserve"> - </v>
      </c>
      <c r="C2400" s="11" t="str">
        <f t="shared" si="284"/>
        <v/>
      </c>
      <c r="D2400" s="62" t="s">
        <v>6449</v>
      </c>
      <c r="E2400" s="11" t="str">
        <f t="shared" si="285"/>
        <v/>
      </c>
      <c r="F2400" s="66"/>
      <c r="G2400" s="64" t="str">
        <f t="shared" si="286"/>
        <v>The Ring</v>
      </c>
      <c r="H2400" s="66"/>
      <c r="I2400" s="65" t="str">
        <f t="shared" si="287"/>
        <v>Level 00</v>
      </c>
      <c r="J2400" s="66"/>
      <c r="K2400" s="67" t="str">
        <f t="shared" si="282"/>
        <v>Zone R4</v>
      </c>
      <c r="L2400" s="66"/>
      <c r="M2400" s="68" t="str">
        <f t="shared" si="283"/>
        <v>R4 / B0</v>
      </c>
      <c r="N2400" s="66"/>
      <c r="O2400" s="69" t="str">
        <f t="shared" si="288"/>
        <v>S. K. R. - 2</v>
      </c>
      <c r="P2400" s="66"/>
      <c r="Q2400" s="70" t="str">
        <f t="shared" si="289"/>
        <v>R2 / J1</v>
      </c>
      <c r="R2400" s="66"/>
      <c r="S2400" s="66"/>
      <c r="T2400" s="11" t="s">
        <v>6731</v>
      </c>
      <c r="U2400" s="11" t="s">
        <v>6731</v>
      </c>
      <c r="V2400" s="11" t="s">
        <v>6416</v>
      </c>
      <c r="W2400" s="59" t="s">
        <v>6416</v>
      </c>
      <c r="X2400" s="59" t="str">
        <f>CONCATENATE(D2400,F2400,H2400,J2400,L2400,N2400,P2400,R2400)</f>
        <v>Construction</v>
      </c>
      <c r="Y2400" s="11" t="s">
        <v>3844</v>
      </c>
      <c r="Z2400" s="32">
        <v>3</v>
      </c>
      <c r="AA2400" s="39">
        <v>45353</v>
      </c>
      <c r="AB2400" s="39">
        <v>45355</v>
      </c>
      <c r="AC2400" s="48">
        <v>3464.99</v>
      </c>
    </row>
    <row r="2401" spans="1:29" x14ac:dyDescent="0.2">
      <c r="A2401" s="66" t="s">
        <v>3845</v>
      </c>
      <c r="B2401" s="11" t="str">
        <f t="shared" si="284"/>
        <v xml:space="preserve"> - </v>
      </c>
      <c r="C2401" s="11" t="str">
        <f t="shared" si="284"/>
        <v/>
      </c>
      <c r="D2401" s="62" t="s">
        <v>6449</v>
      </c>
      <c r="E2401" s="11" t="str">
        <f t="shared" si="285"/>
        <v/>
      </c>
      <c r="F2401" s="66"/>
      <c r="G2401" s="64" t="str">
        <f t="shared" si="286"/>
        <v>The Ring</v>
      </c>
      <c r="H2401" s="66"/>
      <c r="I2401" s="65" t="str">
        <f t="shared" si="287"/>
        <v>Level 00</v>
      </c>
      <c r="J2401" s="66"/>
      <c r="K2401" s="67" t="str">
        <f t="shared" si="282"/>
        <v>Zone R4</v>
      </c>
      <c r="L2401" s="66"/>
      <c r="M2401" s="68" t="str">
        <f t="shared" si="283"/>
        <v>R4 / B0</v>
      </c>
      <c r="N2401" s="66"/>
      <c r="O2401" s="69" t="str">
        <f t="shared" si="288"/>
        <v>S. K. R. - 2</v>
      </c>
      <c r="P2401" s="66"/>
      <c r="Q2401" s="70" t="str">
        <f t="shared" si="289"/>
        <v>R2 / J1</v>
      </c>
      <c r="R2401" s="66"/>
      <c r="S2401" s="66"/>
      <c r="T2401" s="11" t="s">
        <v>6731</v>
      </c>
      <c r="U2401" s="11" t="s">
        <v>6731</v>
      </c>
      <c r="V2401" s="11" t="s">
        <v>6416</v>
      </c>
      <c r="W2401" s="59" t="s">
        <v>6416</v>
      </c>
      <c r="X2401" s="59" t="str">
        <f>CONCATENATE(D2401,F2401,H2401,J2401,L2401,N2401,P2401,R2401)</f>
        <v>Construction</v>
      </c>
      <c r="Y2401" s="11" t="s">
        <v>3846</v>
      </c>
      <c r="Z2401" s="32">
        <v>2</v>
      </c>
      <c r="AA2401" s="39">
        <v>45354</v>
      </c>
      <c r="AB2401" s="39">
        <v>45355</v>
      </c>
      <c r="AC2401" s="34">
        <v>839.77</v>
      </c>
    </row>
    <row r="2402" spans="1:29" x14ac:dyDescent="0.2">
      <c r="A2402" s="66" t="s">
        <v>3847</v>
      </c>
      <c r="B2402" s="11" t="str">
        <f t="shared" si="284"/>
        <v xml:space="preserve"> - </v>
      </c>
      <c r="C2402" s="11" t="str">
        <f t="shared" si="284"/>
        <v/>
      </c>
      <c r="D2402" s="62" t="s">
        <v>6449</v>
      </c>
      <c r="E2402" s="11" t="str">
        <f t="shared" si="285"/>
        <v/>
      </c>
      <c r="F2402" s="66"/>
      <c r="G2402" s="64" t="str">
        <f t="shared" si="286"/>
        <v>The Ring</v>
      </c>
      <c r="H2402" s="66"/>
      <c r="I2402" s="65" t="str">
        <f t="shared" si="287"/>
        <v>Level 00</v>
      </c>
      <c r="J2402" s="66"/>
      <c r="K2402" s="67" t="str">
        <f t="shared" ref="K2402:K2465" si="290">IF(J2402="",K2401,TRIM(J2402))</f>
        <v>Zone R4</v>
      </c>
      <c r="L2402" s="66"/>
      <c r="M2402" s="68" t="str">
        <f t="shared" si="283"/>
        <v>R4 / B0</v>
      </c>
      <c r="N2402" s="66"/>
      <c r="O2402" s="69" t="str">
        <f t="shared" si="288"/>
        <v>S. K. R. - 2</v>
      </c>
      <c r="P2402" s="66"/>
      <c r="Q2402" s="70" t="str">
        <f t="shared" si="289"/>
        <v>R2 / J1</v>
      </c>
      <c r="R2402" s="66"/>
      <c r="S2402" s="66"/>
      <c r="T2402" s="11" t="s">
        <v>6731</v>
      </c>
      <c r="U2402" s="11" t="s">
        <v>6731</v>
      </c>
      <c r="V2402" s="11" t="s">
        <v>6416</v>
      </c>
      <c r="W2402" s="59" t="s">
        <v>6416</v>
      </c>
      <c r="X2402" s="59" t="str">
        <f>CONCATENATE(D2402,F2402,H2402,J2402,L2402,N2402,P2402,R2402)</f>
        <v>Construction</v>
      </c>
      <c r="Y2402" s="11" t="s">
        <v>3848</v>
      </c>
      <c r="Z2402" s="32">
        <v>2</v>
      </c>
      <c r="AA2402" s="39">
        <v>45354</v>
      </c>
      <c r="AB2402" s="39">
        <v>45355</v>
      </c>
      <c r="AC2402" s="34">
        <v>615.87</v>
      </c>
    </row>
    <row r="2403" spans="1:29" x14ac:dyDescent="0.2">
      <c r="A2403" s="63" t="s">
        <v>3849</v>
      </c>
      <c r="B2403" s="8" t="str">
        <f t="shared" si="284"/>
        <v xml:space="preserve"> - </v>
      </c>
      <c r="C2403" s="8" t="str">
        <f t="shared" si="284"/>
        <v/>
      </c>
      <c r="D2403" s="62" t="s">
        <v>6449</v>
      </c>
      <c r="E2403" s="8" t="str">
        <f t="shared" si="285"/>
        <v/>
      </c>
      <c r="F2403" s="63"/>
      <c r="G2403" s="64" t="str">
        <f t="shared" si="286"/>
        <v>The Ring</v>
      </c>
      <c r="H2403" s="63"/>
      <c r="I2403" s="65" t="str">
        <f t="shared" si="287"/>
        <v>Level 00</v>
      </c>
      <c r="J2403" s="63"/>
      <c r="K2403" s="67" t="str">
        <f t="shared" si="290"/>
        <v>Zone R4</v>
      </c>
      <c r="L2403" s="63"/>
      <c r="M2403" s="68" t="str">
        <f t="shared" si="283"/>
        <v>R4 / B0</v>
      </c>
      <c r="N2403" s="63"/>
      <c r="O2403" s="69" t="str">
        <f t="shared" si="288"/>
        <v>S. K. R. - 2</v>
      </c>
      <c r="P2403" s="63"/>
      <c r="Q2403" s="70" t="str">
        <f t="shared" si="289"/>
        <v>R2 / J1</v>
      </c>
      <c r="R2403" s="63"/>
      <c r="S2403" s="63"/>
      <c r="T2403" s="8" t="s">
        <v>6731</v>
      </c>
      <c r="U2403" s="8" t="s">
        <v>6731</v>
      </c>
      <c r="V2403" s="8" t="s">
        <v>6416</v>
      </c>
      <c r="W2403" s="59" t="s">
        <v>6416</v>
      </c>
      <c r="X2403" s="59" t="str">
        <f>CONCATENATE(D2403,F2403,H2403,J2403,L2403,N2403,P2403,R2403)</f>
        <v>Construction</v>
      </c>
      <c r="Y2403" s="8" t="s">
        <v>3850</v>
      </c>
      <c r="Z2403" s="23">
        <v>2</v>
      </c>
      <c r="AA2403" s="35">
        <v>45356</v>
      </c>
      <c r="AB2403" s="35">
        <v>45357</v>
      </c>
      <c r="AC2403" s="42">
        <v>1813.28</v>
      </c>
    </row>
    <row r="2404" spans="1:29" x14ac:dyDescent="0.2">
      <c r="A2404" s="69" t="s">
        <v>1277</v>
      </c>
      <c r="B2404" s="3" t="str">
        <f t="shared" si="284"/>
        <v/>
      </c>
      <c r="C2404" s="3" t="str">
        <f t="shared" si="284"/>
        <v>R4 / B0 - Zone R4 - Level 00 - The Ring - Construction</v>
      </c>
      <c r="D2404" s="62" t="s">
        <v>6449</v>
      </c>
      <c r="E2404" s="3" t="str">
        <f t="shared" si="285"/>
        <v>R4 / B0</v>
      </c>
      <c r="F2404" s="92"/>
      <c r="G2404" s="64" t="str">
        <f>IF(F2404="",G2403,TRIM(F2404))</f>
        <v>The Ring</v>
      </c>
      <c r="H2404" s="92"/>
      <c r="I2404" s="65" t="str">
        <f>IF(H2404="",I2403,TRIM(H2404))</f>
        <v>Level 00</v>
      </c>
      <c r="J2404" s="92"/>
      <c r="K2404" s="67" t="str">
        <f>IF(J2404="",K2403,TRIM(J2404))</f>
        <v>Zone R4</v>
      </c>
      <c r="L2404" s="92"/>
      <c r="M2404" s="68" t="str">
        <f>IF(L2404="",M2403,TRIM(L2404))</f>
        <v>R4 / B0</v>
      </c>
      <c r="N2404" s="69" t="s">
        <v>1277</v>
      </c>
      <c r="O2404" s="69" t="str">
        <f>IF(N2404="",O2403,TRIM(N2404))</f>
        <v>S. K. CL.</v>
      </c>
      <c r="P2404" s="92"/>
      <c r="Q2404" s="70" t="str">
        <f>IF(P2404="",Q2403,TRIM(P2404))</f>
        <v>R2 / J1</v>
      </c>
      <c r="R2404" s="92"/>
      <c r="S2404" s="92"/>
      <c r="T2404" s="3" t="s">
        <v>6719</v>
      </c>
      <c r="U2404" s="3" t="s">
        <v>6719</v>
      </c>
      <c r="V2404" s="3" t="s">
        <v>6719</v>
      </c>
      <c r="W2404" s="59" t="s">
        <v>1277</v>
      </c>
      <c r="X2404" s="59" t="str">
        <f>CONCATENATE(D2404,F2404,H2404,J2404,L2404,N2404,P2404,R2404)</f>
        <v>Construction            S. K. CL.</v>
      </c>
      <c r="Y2404" s="3"/>
      <c r="Z2404" s="49">
        <v>5</v>
      </c>
      <c r="AA2404" s="50">
        <v>45356</v>
      </c>
      <c r="AB2404" s="50">
        <v>45361</v>
      </c>
      <c r="AC2404" s="52">
        <v>14506.22</v>
      </c>
    </row>
    <row r="2405" spans="1:29" ht="25.5" x14ac:dyDescent="0.2">
      <c r="A2405" s="66" t="s">
        <v>3851</v>
      </c>
      <c r="B2405" s="11" t="str">
        <f t="shared" si="284"/>
        <v xml:space="preserve"> - R4 / B0 - Zone R4 - Level 00 - The Ring - Construction</v>
      </c>
      <c r="C2405" s="11" t="str">
        <f t="shared" si="284"/>
        <v/>
      </c>
      <c r="D2405" s="62" t="s">
        <v>6449</v>
      </c>
      <c r="E2405" s="11" t="str">
        <f t="shared" si="285"/>
        <v/>
      </c>
      <c r="F2405" s="66"/>
      <c r="G2405" s="64" t="str">
        <f t="shared" si="286"/>
        <v>The Ring</v>
      </c>
      <c r="H2405" s="66"/>
      <c r="I2405" s="65" t="str">
        <f t="shared" si="287"/>
        <v>Level 00</v>
      </c>
      <c r="J2405" s="66"/>
      <c r="K2405" s="67" t="str">
        <f t="shared" si="290"/>
        <v>Zone R4</v>
      </c>
      <c r="L2405" s="66"/>
      <c r="M2405" s="68" t="str">
        <f t="shared" ref="M2405:M2467" si="291">IF(L2405="",M2404,TRIM(L2405))</f>
        <v>R4 / B0</v>
      </c>
      <c r="N2405" s="66"/>
      <c r="O2405" s="69" t="str">
        <f t="shared" si="288"/>
        <v>S. K. CL.</v>
      </c>
      <c r="P2405" s="66"/>
      <c r="Q2405" s="70" t="str">
        <f t="shared" si="289"/>
        <v>R2 / J1</v>
      </c>
      <c r="R2405" s="66"/>
      <c r="S2405" s="66"/>
      <c r="T2405" s="11" t="s">
        <v>6719</v>
      </c>
      <c r="U2405" s="11" t="s">
        <v>6719</v>
      </c>
      <c r="V2405" s="11" t="s">
        <v>6416</v>
      </c>
      <c r="W2405" s="59" t="s">
        <v>6416</v>
      </c>
      <c r="X2405" s="59" t="str">
        <f>CONCATENATE(D2405,F2405,H2405,J2405,L2405,N2405,P2405,R2405)</f>
        <v>Construction</v>
      </c>
      <c r="Y2405" s="11" t="s">
        <v>3852</v>
      </c>
      <c r="Z2405" s="32">
        <v>3</v>
      </c>
      <c r="AA2405" s="39">
        <v>45356</v>
      </c>
      <c r="AB2405" s="39">
        <v>45358</v>
      </c>
      <c r="AC2405" s="48">
        <v>7772.32</v>
      </c>
    </row>
    <row r="2406" spans="1:29" x14ac:dyDescent="0.2">
      <c r="A2406" s="66" t="s">
        <v>3853</v>
      </c>
      <c r="B2406" s="11" t="str">
        <f t="shared" si="284"/>
        <v xml:space="preserve"> - </v>
      </c>
      <c r="C2406" s="11" t="str">
        <f t="shared" si="284"/>
        <v/>
      </c>
      <c r="D2406" s="62" t="s">
        <v>6449</v>
      </c>
      <c r="E2406" s="11" t="str">
        <f t="shared" si="285"/>
        <v/>
      </c>
      <c r="F2406" s="66"/>
      <c r="G2406" s="64" t="str">
        <f t="shared" si="286"/>
        <v>The Ring</v>
      </c>
      <c r="H2406" s="66"/>
      <c r="I2406" s="65" t="str">
        <f t="shared" si="287"/>
        <v>Level 00</v>
      </c>
      <c r="J2406" s="66"/>
      <c r="K2406" s="67" t="str">
        <f t="shared" si="290"/>
        <v>Zone R4</v>
      </c>
      <c r="L2406" s="66"/>
      <c r="M2406" s="68" t="str">
        <f t="shared" si="291"/>
        <v>R4 / B0</v>
      </c>
      <c r="N2406" s="66"/>
      <c r="O2406" s="69" t="str">
        <f t="shared" si="288"/>
        <v>S. K. CL.</v>
      </c>
      <c r="P2406" s="66"/>
      <c r="Q2406" s="70" t="str">
        <f t="shared" si="289"/>
        <v>R2 / J1</v>
      </c>
      <c r="R2406" s="66"/>
      <c r="S2406" s="66"/>
      <c r="T2406" s="11" t="s">
        <v>6719</v>
      </c>
      <c r="U2406" s="11" t="s">
        <v>6719</v>
      </c>
      <c r="V2406" s="11" t="s">
        <v>6416</v>
      </c>
      <c r="W2406" s="59" t="s">
        <v>6416</v>
      </c>
      <c r="X2406" s="59" t="str">
        <f>CONCATENATE(D2406,F2406,H2406,J2406,L2406,N2406,P2406,R2406)</f>
        <v>Construction</v>
      </c>
      <c r="Y2406" s="11" t="s">
        <v>3854</v>
      </c>
      <c r="Z2406" s="32">
        <v>3</v>
      </c>
      <c r="AA2406" s="39">
        <v>45356</v>
      </c>
      <c r="AB2406" s="39">
        <v>45358</v>
      </c>
      <c r="AC2406" s="48">
        <v>3464.99</v>
      </c>
    </row>
    <row r="2407" spans="1:29" x14ac:dyDescent="0.2">
      <c r="A2407" s="66" t="s">
        <v>3855</v>
      </c>
      <c r="B2407" s="11" t="str">
        <f t="shared" si="284"/>
        <v xml:space="preserve"> - </v>
      </c>
      <c r="C2407" s="11" t="str">
        <f t="shared" si="284"/>
        <v/>
      </c>
      <c r="D2407" s="62" t="s">
        <v>6449</v>
      </c>
      <c r="E2407" s="11" t="str">
        <f t="shared" si="285"/>
        <v/>
      </c>
      <c r="F2407" s="66"/>
      <c r="G2407" s="64" t="str">
        <f t="shared" si="286"/>
        <v>The Ring</v>
      </c>
      <c r="H2407" s="66"/>
      <c r="I2407" s="65" t="str">
        <f t="shared" si="287"/>
        <v>Level 00</v>
      </c>
      <c r="J2407" s="66"/>
      <c r="K2407" s="67" t="str">
        <f t="shared" si="290"/>
        <v>Zone R4</v>
      </c>
      <c r="L2407" s="66"/>
      <c r="M2407" s="68" t="str">
        <f t="shared" si="291"/>
        <v>R4 / B0</v>
      </c>
      <c r="N2407" s="66"/>
      <c r="O2407" s="69" t="str">
        <f t="shared" si="288"/>
        <v>S. K. CL.</v>
      </c>
      <c r="P2407" s="66"/>
      <c r="Q2407" s="70" t="str">
        <f t="shared" si="289"/>
        <v>R2 / J1</v>
      </c>
      <c r="R2407" s="66"/>
      <c r="S2407" s="66"/>
      <c r="T2407" s="11" t="s">
        <v>6719</v>
      </c>
      <c r="U2407" s="11" t="s">
        <v>6719</v>
      </c>
      <c r="V2407" s="11" t="s">
        <v>6416</v>
      </c>
      <c r="W2407" s="59" t="s">
        <v>6416</v>
      </c>
      <c r="X2407" s="59" t="str">
        <f>CONCATENATE(D2407,F2407,H2407,J2407,L2407,N2407,P2407,R2407)</f>
        <v>Construction</v>
      </c>
      <c r="Y2407" s="11" t="s">
        <v>3856</v>
      </c>
      <c r="Z2407" s="32">
        <v>2</v>
      </c>
      <c r="AA2407" s="39">
        <v>45357</v>
      </c>
      <c r="AB2407" s="39">
        <v>45358</v>
      </c>
      <c r="AC2407" s="34">
        <v>839.77</v>
      </c>
    </row>
    <row r="2408" spans="1:29" x14ac:dyDescent="0.2">
      <c r="A2408" s="66" t="s">
        <v>3857</v>
      </c>
      <c r="B2408" s="11" t="str">
        <f t="shared" si="284"/>
        <v xml:space="preserve"> - </v>
      </c>
      <c r="C2408" s="11" t="str">
        <f t="shared" si="284"/>
        <v/>
      </c>
      <c r="D2408" s="62" t="s">
        <v>6449</v>
      </c>
      <c r="E2408" s="11" t="str">
        <f t="shared" si="285"/>
        <v/>
      </c>
      <c r="F2408" s="66"/>
      <c r="G2408" s="64" t="str">
        <f t="shared" si="286"/>
        <v>The Ring</v>
      </c>
      <c r="H2408" s="66"/>
      <c r="I2408" s="65" t="str">
        <f t="shared" si="287"/>
        <v>Level 00</v>
      </c>
      <c r="J2408" s="66"/>
      <c r="K2408" s="67" t="str">
        <f t="shared" si="290"/>
        <v>Zone R4</v>
      </c>
      <c r="L2408" s="66"/>
      <c r="M2408" s="68" t="str">
        <f t="shared" si="291"/>
        <v>R4 / B0</v>
      </c>
      <c r="N2408" s="66"/>
      <c r="O2408" s="69" t="str">
        <f t="shared" si="288"/>
        <v>S. K. CL.</v>
      </c>
      <c r="P2408" s="66"/>
      <c r="Q2408" s="70" t="str">
        <f t="shared" si="289"/>
        <v>R2 / J1</v>
      </c>
      <c r="R2408" s="66"/>
      <c r="S2408" s="66"/>
      <c r="T2408" s="11" t="s">
        <v>6719</v>
      </c>
      <c r="U2408" s="11" t="s">
        <v>6719</v>
      </c>
      <c r="V2408" s="11" t="s">
        <v>6416</v>
      </c>
      <c r="W2408" s="59" t="s">
        <v>6416</v>
      </c>
      <c r="X2408" s="59" t="str">
        <f>CONCATENATE(D2408,F2408,H2408,J2408,L2408,N2408,P2408,R2408)</f>
        <v>Construction</v>
      </c>
      <c r="Y2408" s="11" t="s">
        <v>3858</v>
      </c>
      <c r="Z2408" s="32">
        <v>2</v>
      </c>
      <c r="AA2408" s="39">
        <v>45357</v>
      </c>
      <c r="AB2408" s="39">
        <v>45358</v>
      </c>
      <c r="AC2408" s="34">
        <v>615.87</v>
      </c>
    </row>
    <row r="2409" spans="1:29" x14ac:dyDescent="0.2">
      <c r="A2409" s="63" t="s">
        <v>3859</v>
      </c>
      <c r="B2409" s="8" t="str">
        <f t="shared" si="284"/>
        <v xml:space="preserve"> - </v>
      </c>
      <c r="C2409" s="8" t="str">
        <f t="shared" si="284"/>
        <v/>
      </c>
      <c r="D2409" s="62" t="s">
        <v>6449</v>
      </c>
      <c r="E2409" s="8" t="str">
        <f t="shared" si="285"/>
        <v/>
      </c>
      <c r="F2409" s="63"/>
      <c r="G2409" s="64" t="str">
        <f t="shared" si="286"/>
        <v>The Ring</v>
      </c>
      <c r="H2409" s="63"/>
      <c r="I2409" s="65" t="str">
        <f t="shared" si="287"/>
        <v>Level 00</v>
      </c>
      <c r="J2409" s="63"/>
      <c r="K2409" s="67" t="str">
        <f t="shared" si="290"/>
        <v>Zone R4</v>
      </c>
      <c r="L2409" s="63"/>
      <c r="M2409" s="68" t="str">
        <f t="shared" si="291"/>
        <v>R4 / B0</v>
      </c>
      <c r="N2409" s="63"/>
      <c r="O2409" s="69" t="str">
        <f t="shared" si="288"/>
        <v>S. K. CL.</v>
      </c>
      <c r="P2409" s="63"/>
      <c r="Q2409" s="70" t="str">
        <f t="shared" si="289"/>
        <v>R2 / J1</v>
      </c>
      <c r="R2409" s="63"/>
      <c r="S2409" s="63"/>
      <c r="T2409" s="8" t="s">
        <v>6719</v>
      </c>
      <c r="U2409" s="8" t="s">
        <v>6719</v>
      </c>
      <c r="V2409" s="8" t="s">
        <v>6416</v>
      </c>
      <c r="W2409" s="59" t="s">
        <v>6416</v>
      </c>
      <c r="X2409" s="59" t="str">
        <f>CONCATENATE(D2409,F2409,H2409,J2409,L2409,N2409,P2409,R2409)</f>
        <v>Construction</v>
      </c>
      <c r="Y2409" s="8" t="s">
        <v>3860</v>
      </c>
      <c r="Z2409" s="23">
        <v>2</v>
      </c>
      <c r="AA2409" s="35">
        <v>45360</v>
      </c>
      <c r="AB2409" s="35">
        <v>45361</v>
      </c>
      <c r="AC2409" s="42">
        <v>1813.28</v>
      </c>
    </row>
    <row r="2410" spans="1:29" x14ac:dyDescent="0.2">
      <c r="A2410" s="69" t="s">
        <v>1288</v>
      </c>
      <c r="B2410" s="3" t="str">
        <f t="shared" si="284"/>
        <v/>
      </c>
      <c r="C2410" s="3" t="str">
        <f t="shared" si="284"/>
        <v>R4 / B0 - Zone R4 - Level 00 - The Ring - Construction</v>
      </c>
      <c r="D2410" s="62" t="s">
        <v>6449</v>
      </c>
      <c r="E2410" s="3" t="str">
        <f t="shared" si="285"/>
        <v>R4 / B0</v>
      </c>
      <c r="F2410" s="92"/>
      <c r="G2410" s="64" t="str">
        <f>IF(F2410="",G2409,TRIM(F2410))</f>
        <v>The Ring</v>
      </c>
      <c r="H2410" s="92"/>
      <c r="I2410" s="65" t="str">
        <f>IF(H2410="",I2409,TRIM(H2410))</f>
        <v>Level 00</v>
      </c>
      <c r="J2410" s="92"/>
      <c r="K2410" s="67" t="str">
        <f>IF(J2410="",K2409,TRIM(J2410))</f>
        <v>Zone R4</v>
      </c>
      <c r="L2410" s="92"/>
      <c r="M2410" s="68" t="str">
        <f>IF(L2410="",M2409,TRIM(L2410))</f>
        <v>R4 / B0</v>
      </c>
      <c r="N2410" s="69" t="s">
        <v>1288</v>
      </c>
      <c r="O2410" s="69" t="str">
        <f>IF(N2410="",O2409,TRIM(N2410))</f>
        <v>S. K. CR.</v>
      </c>
      <c r="P2410" s="92"/>
      <c r="Q2410" s="70" t="str">
        <f>IF(P2410="",Q2409,TRIM(P2410))</f>
        <v>R2 / J1</v>
      </c>
      <c r="R2410" s="92"/>
      <c r="S2410" s="92"/>
      <c r="T2410" s="3" t="s">
        <v>6720</v>
      </c>
      <c r="U2410" s="3" t="s">
        <v>6720</v>
      </c>
      <c r="V2410" s="3" t="s">
        <v>6720</v>
      </c>
      <c r="W2410" s="59" t="s">
        <v>1288</v>
      </c>
      <c r="X2410" s="59" t="str">
        <f>CONCATENATE(D2410,F2410,H2410,J2410,L2410,N2410,P2410,R2410)</f>
        <v>Construction            S. K. CR.</v>
      </c>
      <c r="Y2410" s="3"/>
      <c r="Z2410" s="49">
        <v>5</v>
      </c>
      <c r="AA2410" s="50">
        <v>45360</v>
      </c>
      <c r="AB2410" s="50">
        <v>45364</v>
      </c>
      <c r="AC2410" s="52">
        <v>14506.22</v>
      </c>
    </row>
    <row r="2411" spans="1:29" ht="25.5" x14ac:dyDescent="0.2">
      <c r="A2411" s="66" t="s">
        <v>3861</v>
      </c>
      <c r="B2411" s="11" t="str">
        <f t="shared" si="284"/>
        <v xml:space="preserve"> - R4 / B0 - Zone R4 - Level 00 - The Ring - Construction</v>
      </c>
      <c r="C2411" s="11" t="str">
        <f t="shared" si="284"/>
        <v/>
      </c>
      <c r="D2411" s="62" t="s">
        <v>6449</v>
      </c>
      <c r="E2411" s="11" t="str">
        <f t="shared" si="285"/>
        <v/>
      </c>
      <c r="F2411" s="66"/>
      <c r="G2411" s="64" t="str">
        <f t="shared" si="286"/>
        <v>The Ring</v>
      </c>
      <c r="H2411" s="66"/>
      <c r="I2411" s="65" t="str">
        <f t="shared" si="287"/>
        <v>Level 00</v>
      </c>
      <c r="J2411" s="66"/>
      <c r="K2411" s="67" t="str">
        <f t="shared" si="290"/>
        <v>Zone R4</v>
      </c>
      <c r="L2411" s="66"/>
      <c r="M2411" s="68" t="str">
        <f t="shared" si="291"/>
        <v>R4 / B0</v>
      </c>
      <c r="N2411" s="66"/>
      <c r="O2411" s="69" t="str">
        <f t="shared" si="288"/>
        <v>S. K. CR.</v>
      </c>
      <c r="P2411" s="66"/>
      <c r="Q2411" s="70" t="str">
        <f t="shared" si="289"/>
        <v>R2 / J1</v>
      </c>
      <c r="R2411" s="66"/>
      <c r="S2411" s="66"/>
      <c r="T2411" s="11" t="s">
        <v>6720</v>
      </c>
      <c r="U2411" s="11" t="s">
        <v>6720</v>
      </c>
      <c r="V2411" s="11" t="s">
        <v>6416</v>
      </c>
      <c r="W2411" s="59" t="s">
        <v>6416</v>
      </c>
      <c r="X2411" s="59" t="str">
        <f>CONCATENATE(D2411,F2411,H2411,J2411,L2411,N2411,P2411,R2411)</f>
        <v>Construction</v>
      </c>
      <c r="Y2411" s="11" t="s">
        <v>3862</v>
      </c>
      <c r="Z2411" s="32">
        <v>3</v>
      </c>
      <c r="AA2411" s="39">
        <v>45360</v>
      </c>
      <c r="AB2411" s="39">
        <v>45362</v>
      </c>
      <c r="AC2411" s="48">
        <v>7772.32</v>
      </c>
    </row>
    <row r="2412" spans="1:29" x14ac:dyDescent="0.2">
      <c r="A2412" s="66" t="s">
        <v>3863</v>
      </c>
      <c r="B2412" s="11" t="str">
        <f t="shared" si="284"/>
        <v xml:space="preserve"> - </v>
      </c>
      <c r="C2412" s="11" t="str">
        <f t="shared" si="284"/>
        <v/>
      </c>
      <c r="D2412" s="62" t="s">
        <v>6449</v>
      </c>
      <c r="E2412" s="11" t="str">
        <f t="shared" si="285"/>
        <v/>
      </c>
      <c r="F2412" s="66"/>
      <c r="G2412" s="64" t="str">
        <f t="shared" si="286"/>
        <v>The Ring</v>
      </c>
      <c r="H2412" s="66"/>
      <c r="I2412" s="65" t="str">
        <f t="shared" si="287"/>
        <v>Level 00</v>
      </c>
      <c r="J2412" s="66"/>
      <c r="K2412" s="67" t="str">
        <f t="shared" si="290"/>
        <v>Zone R4</v>
      </c>
      <c r="L2412" s="66"/>
      <c r="M2412" s="68" t="str">
        <f t="shared" si="291"/>
        <v>R4 / B0</v>
      </c>
      <c r="N2412" s="66"/>
      <c r="O2412" s="69" t="str">
        <f t="shared" si="288"/>
        <v>S. K. CR.</v>
      </c>
      <c r="P2412" s="66"/>
      <c r="Q2412" s="70" t="str">
        <f t="shared" si="289"/>
        <v>R2 / J1</v>
      </c>
      <c r="R2412" s="66"/>
      <c r="S2412" s="66"/>
      <c r="T2412" s="11" t="s">
        <v>6720</v>
      </c>
      <c r="U2412" s="11" t="s">
        <v>6720</v>
      </c>
      <c r="V2412" s="11" t="s">
        <v>6416</v>
      </c>
      <c r="W2412" s="59" t="s">
        <v>6416</v>
      </c>
      <c r="X2412" s="59" t="str">
        <f>CONCATENATE(D2412,F2412,H2412,J2412,L2412,N2412,P2412,R2412)</f>
        <v>Construction</v>
      </c>
      <c r="Y2412" s="11" t="s">
        <v>3864</v>
      </c>
      <c r="Z2412" s="32">
        <v>3</v>
      </c>
      <c r="AA2412" s="39">
        <v>45360</v>
      </c>
      <c r="AB2412" s="39">
        <v>45362</v>
      </c>
      <c r="AC2412" s="48">
        <v>3464.99</v>
      </c>
    </row>
    <row r="2413" spans="1:29" x14ac:dyDescent="0.2">
      <c r="A2413" s="66" t="s">
        <v>3865</v>
      </c>
      <c r="B2413" s="11" t="str">
        <f t="shared" si="284"/>
        <v xml:space="preserve"> - </v>
      </c>
      <c r="C2413" s="11" t="str">
        <f t="shared" si="284"/>
        <v/>
      </c>
      <c r="D2413" s="62" t="s">
        <v>6449</v>
      </c>
      <c r="E2413" s="11" t="str">
        <f t="shared" si="285"/>
        <v/>
      </c>
      <c r="F2413" s="66"/>
      <c r="G2413" s="64" t="str">
        <f t="shared" si="286"/>
        <v>The Ring</v>
      </c>
      <c r="H2413" s="66"/>
      <c r="I2413" s="65" t="str">
        <f t="shared" si="287"/>
        <v>Level 00</v>
      </c>
      <c r="J2413" s="66"/>
      <c r="K2413" s="67" t="str">
        <f t="shared" si="290"/>
        <v>Zone R4</v>
      </c>
      <c r="L2413" s="66"/>
      <c r="M2413" s="68" t="str">
        <f t="shared" si="291"/>
        <v>R4 / B0</v>
      </c>
      <c r="N2413" s="66"/>
      <c r="O2413" s="69" t="str">
        <f t="shared" si="288"/>
        <v>S. K. CR.</v>
      </c>
      <c r="P2413" s="66"/>
      <c r="Q2413" s="70" t="str">
        <f t="shared" si="289"/>
        <v>R2 / J1</v>
      </c>
      <c r="R2413" s="66"/>
      <c r="S2413" s="66"/>
      <c r="T2413" s="11" t="s">
        <v>6720</v>
      </c>
      <c r="U2413" s="11" t="s">
        <v>6720</v>
      </c>
      <c r="V2413" s="11" t="s">
        <v>6416</v>
      </c>
      <c r="W2413" s="59" t="s">
        <v>6416</v>
      </c>
      <c r="X2413" s="59" t="str">
        <f>CONCATENATE(D2413,F2413,H2413,J2413,L2413,N2413,P2413,R2413)</f>
        <v>Construction</v>
      </c>
      <c r="Y2413" s="11" t="s">
        <v>3866</v>
      </c>
      <c r="Z2413" s="32">
        <v>2</v>
      </c>
      <c r="AA2413" s="39">
        <v>45361</v>
      </c>
      <c r="AB2413" s="39">
        <v>45362</v>
      </c>
      <c r="AC2413" s="34">
        <v>839.77</v>
      </c>
    </row>
    <row r="2414" spans="1:29" x14ac:dyDescent="0.2">
      <c r="A2414" s="66" t="s">
        <v>3867</v>
      </c>
      <c r="B2414" s="11" t="str">
        <f t="shared" si="284"/>
        <v xml:space="preserve"> - </v>
      </c>
      <c r="C2414" s="11" t="str">
        <f t="shared" si="284"/>
        <v/>
      </c>
      <c r="D2414" s="62" t="s">
        <v>6449</v>
      </c>
      <c r="E2414" s="11" t="str">
        <f t="shared" si="285"/>
        <v/>
      </c>
      <c r="F2414" s="66"/>
      <c r="G2414" s="64" t="str">
        <f t="shared" si="286"/>
        <v>The Ring</v>
      </c>
      <c r="H2414" s="66"/>
      <c r="I2414" s="65" t="str">
        <f t="shared" si="287"/>
        <v>Level 00</v>
      </c>
      <c r="J2414" s="66"/>
      <c r="K2414" s="67" t="str">
        <f t="shared" si="290"/>
        <v>Zone R4</v>
      </c>
      <c r="L2414" s="66"/>
      <c r="M2414" s="68" t="str">
        <f t="shared" si="291"/>
        <v>R4 / B0</v>
      </c>
      <c r="N2414" s="66"/>
      <c r="O2414" s="69" t="str">
        <f t="shared" si="288"/>
        <v>S. K. CR.</v>
      </c>
      <c r="P2414" s="66"/>
      <c r="Q2414" s="70" t="str">
        <f t="shared" si="289"/>
        <v>R2 / J1</v>
      </c>
      <c r="R2414" s="66"/>
      <c r="S2414" s="66"/>
      <c r="T2414" s="11" t="s">
        <v>6720</v>
      </c>
      <c r="U2414" s="11" t="s">
        <v>6720</v>
      </c>
      <c r="V2414" s="11" t="s">
        <v>6416</v>
      </c>
      <c r="W2414" s="59" t="s">
        <v>6416</v>
      </c>
      <c r="X2414" s="59" t="str">
        <f>CONCATENATE(D2414,F2414,H2414,J2414,L2414,N2414,P2414,R2414)</f>
        <v>Construction</v>
      </c>
      <c r="Y2414" s="11" t="s">
        <v>3868</v>
      </c>
      <c r="Z2414" s="32">
        <v>2</v>
      </c>
      <c r="AA2414" s="39">
        <v>45361</v>
      </c>
      <c r="AB2414" s="39">
        <v>45362</v>
      </c>
      <c r="AC2414" s="34">
        <v>615.87</v>
      </c>
    </row>
    <row r="2415" spans="1:29" x14ac:dyDescent="0.2">
      <c r="A2415" s="63" t="s">
        <v>3869</v>
      </c>
      <c r="B2415" s="8" t="str">
        <f t="shared" si="284"/>
        <v xml:space="preserve"> - </v>
      </c>
      <c r="C2415" s="8" t="str">
        <f t="shared" si="284"/>
        <v/>
      </c>
      <c r="D2415" s="62" t="s">
        <v>6449</v>
      </c>
      <c r="E2415" s="8" t="str">
        <f t="shared" si="285"/>
        <v/>
      </c>
      <c r="F2415" s="63"/>
      <c r="G2415" s="64" t="str">
        <f t="shared" si="286"/>
        <v>The Ring</v>
      </c>
      <c r="H2415" s="63"/>
      <c r="I2415" s="65" t="str">
        <f t="shared" si="287"/>
        <v>Level 00</v>
      </c>
      <c r="J2415" s="63"/>
      <c r="K2415" s="67" t="str">
        <f t="shared" si="290"/>
        <v>Zone R4</v>
      </c>
      <c r="L2415" s="63"/>
      <c r="M2415" s="68" t="str">
        <f t="shared" si="291"/>
        <v>R4 / B0</v>
      </c>
      <c r="N2415" s="63"/>
      <c r="O2415" s="69" t="str">
        <f t="shared" si="288"/>
        <v>S. K. CR.</v>
      </c>
      <c r="P2415" s="63"/>
      <c r="Q2415" s="70" t="str">
        <f t="shared" si="289"/>
        <v>R2 / J1</v>
      </c>
      <c r="R2415" s="63"/>
      <c r="S2415" s="63"/>
      <c r="T2415" s="8" t="s">
        <v>6720</v>
      </c>
      <c r="U2415" s="8" t="s">
        <v>6720</v>
      </c>
      <c r="V2415" s="8" t="s">
        <v>6416</v>
      </c>
      <c r="W2415" s="59" t="s">
        <v>6416</v>
      </c>
      <c r="X2415" s="59" t="str">
        <f>CONCATENATE(D2415,F2415,H2415,J2415,L2415,N2415,P2415,R2415)</f>
        <v>Construction</v>
      </c>
      <c r="Y2415" s="8" t="s">
        <v>3870</v>
      </c>
      <c r="Z2415" s="23">
        <v>2</v>
      </c>
      <c r="AA2415" s="35">
        <v>45363</v>
      </c>
      <c r="AB2415" s="35">
        <v>45364</v>
      </c>
      <c r="AC2415" s="42">
        <v>1813.28</v>
      </c>
    </row>
    <row r="2416" spans="1:29" x14ac:dyDescent="0.2">
      <c r="A2416" s="69" t="s">
        <v>1222</v>
      </c>
      <c r="B2416" s="3" t="str">
        <f t="shared" si="284"/>
        <v/>
      </c>
      <c r="C2416" s="3" t="str">
        <f t="shared" si="284"/>
        <v>R4 / B0 - Zone R4 - Level 00 - The Ring - Construction</v>
      </c>
      <c r="D2416" s="62" t="s">
        <v>6449</v>
      </c>
      <c r="E2416" s="3" t="str">
        <f t="shared" si="285"/>
        <v>R4 / B0</v>
      </c>
      <c r="F2416" s="92"/>
      <c r="G2416" s="64" t="str">
        <f>IF(F2416="",G2415,TRIM(F2416))</f>
        <v>The Ring</v>
      </c>
      <c r="H2416" s="92"/>
      <c r="I2416" s="65" t="str">
        <f>IF(H2416="",I2415,TRIM(H2416))</f>
        <v>Level 00</v>
      </c>
      <c r="J2416" s="92"/>
      <c r="K2416" s="67" t="str">
        <f>IF(J2416="",K2415,TRIM(J2416))</f>
        <v>Zone R4</v>
      </c>
      <c r="L2416" s="92"/>
      <c r="M2416" s="68" t="str">
        <f>IF(L2416="",M2415,TRIM(L2416))</f>
        <v>R4 / B0</v>
      </c>
      <c r="N2416" s="69" t="s">
        <v>1222</v>
      </c>
      <c r="O2416" s="69" t="str">
        <f>IF(N2416="",O2415,TRIM(N2416))</f>
        <v>S. DQ. R.</v>
      </c>
      <c r="P2416" s="92"/>
      <c r="Q2416" s="70" t="str">
        <f>IF(P2416="",Q2415,TRIM(P2416))</f>
        <v>R2 / J1</v>
      </c>
      <c r="R2416" s="92"/>
      <c r="S2416" s="92"/>
      <c r="T2416" s="3" t="s">
        <v>6714</v>
      </c>
      <c r="U2416" s="3" t="s">
        <v>6714</v>
      </c>
      <c r="V2416" s="3" t="s">
        <v>6714</v>
      </c>
      <c r="W2416" s="59" t="s">
        <v>1222</v>
      </c>
      <c r="X2416" s="59" t="str">
        <f>CONCATENATE(D2416,F2416,H2416,J2416,L2416,N2416,P2416,R2416)</f>
        <v>Construction            S. DQ. R.</v>
      </c>
      <c r="Y2416" s="3"/>
      <c r="Z2416" s="49">
        <v>5</v>
      </c>
      <c r="AA2416" s="50">
        <v>45363</v>
      </c>
      <c r="AB2416" s="50">
        <v>45368</v>
      </c>
      <c r="AC2416" s="52">
        <v>14506.22</v>
      </c>
    </row>
    <row r="2417" spans="1:29" ht="25.5" x14ac:dyDescent="0.2">
      <c r="A2417" s="66" t="s">
        <v>3871</v>
      </c>
      <c r="B2417" s="11" t="str">
        <f t="shared" si="284"/>
        <v xml:space="preserve"> - R4 / B0 - Zone R4 - Level 00 - The Ring - Construction</v>
      </c>
      <c r="C2417" s="11" t="str">
        <f t="shared" si="284"/>
        <v/>
      </c>
      <c r="D2417" s="62" t="s">
        <v>6449</v>
      </c>
      <c r="E2417" s="11" t="str">
        <f t="shared" si="285"/>
        <v/>
      </c>
      <c r="F2417" s="66"/>
      <c r="G2417" s="64" t="str">
        <f t="shared" si="286"/>
        <v>The Ring</v>
      </c>
      <c r="H2417" s="66"/>
      <c r="I2417" s="65" t="str">
        <f t="shared" si="287"/>
        <v>Level 00</v>
      </c>
      <c r="J2417" s="66"/>
      <c r="K2417" s="67" t="str">
        <f t="shared" si="290"/>
        <v>Zone R4</v>
      </c>
      <c r="L2417" s="66"/>
      <c r="M2417" s="68" t="str">
        <f t="shared" si="291"/>
        <v>R4 / B0</v>
      </c>
      <c r="N2417" s="66"/>
      <c r="O2417" s="69" t="str">
        <f t="shared" si="288"/>
        <v>S. DQ. R.</v>
      </c>
      <c r="P2417" s="66"/>
      <c r="Q2417" s="70" t="str">
        <f t="shared" si="289"/>
        <v>R2 / J1</v>
      </c>
      <c r="R2417" s="66"/>
      <c r="S2417" s="66"/>
      <c r="T2417" s="11" t="s">
        <v>6714</v>
      </c>
      <c r="U2417" s="11" t="s">
        <v>6714</v>
      </c>
      <c r="V2417" s="11" t="s">
        <v>6416</v>
      </c>
      <c r="W2417" s="59" t="s">
        <v>6416</v>
      </c>
      <c r="X2417" s="59" t="str">
        <f>CONCATENATE(D2417,F2417,H2417,J2417,L2417,N2417,P2417,R2417)</f>
        <v>Construction</v>
      </c>
      <c r="Y2417" s="11" t="s">
        <v>3872</v>
      </c>
      <c r="Z2417" s="32">
        <v>3</v>
      </c>
      <c r="AA2417" s="39">
        <v>45363</v>
      </c>
      <c r="AB2417" s="39">
        <v>45365</v>
      </c>
      <c r="AC2417" s="48">
        <v>7772.32</v>
      </c>
    </row>
    <row r="2418" spans="1:29" x14ac:dyDescent="0.2">
      <c r="A2418" s="66" t="s">
        <v>3873</v>
      </c>
      <c r="B2418" s="11" t="str">
        <f t="shared" si="284"/>
        <v xml:space="preserve"> - </v>
      </c>
      <c r="C2418" s="11" t="str">
        <f t="shared" si="284"/>
        <v/>
      </c>
      <c r="D2418" s="62" t="s">
        <v>6449</v>
      </c>
      <c r="E2418" s="11" t="str">
        <f t="shared" si="285"/>
        <v/>
      </c>
      <c r="F2418" s="66"/>
      <c r="G2418" s="64" t="str">
        <f t="shared" si="286"/>
        <v>The Ring</v>
      </c>
      <c r="H2418" s="66"/>
      <c r="I2418" s="65" t="str">
        <f t="shared" si="287"/>
        <v>Level 00</v>
      </c>
      <c r="J2418" s="66"/>
      <c r="K2418" s="67" t="str">
        <f t="shared" si="290"/>
        <v>Zone R4</v>
      </c>
      <c r="L2418" s="66"/>
      <c r="M2418" s="68" t="str">
        <f t="shared" si="291"/>
        <v>R4 / B0</v>
      </c>
      <c r="N2418" s="66"/>
      <c r="O2418" s="69" t="str">
        <f t="shared" si="288"/>
        <v>S. DQ. R.</v>
      </c>
      <c r="P2418" s="66"/>
      <c r="Q2418" s="70" t="str">
        <f t="shared" si="289"/>
        <v>R2 / J1</v>
      </c>
      <c r="R2418" s="66"/>
      <c r="S2418" s="66"/>
      <c r="T2418" s="11" t="s">
        <v>6714</v>
      </c>
      <c r="U2418" s="11" t="s">
        <v>6714</v>
      </c>
      <c r="V2418" s="11" t="s">
        <v>6416</v>
      </c>
      <c r="W2418" s="59" t="s">
        <v>6416</v>
      </c>
      <c r="X2418" s="59" t="str">
        <f>CONCATENATE(D2418,F2418,H2418,J2418,L2418,N2418,P2418,R2418)</f>
        <v>Construction</v>
      </c>
      <c r="Y2418" s="11" t="s">
        <v>3874</v>
      </c>
      <c r="Z2418" s="32">
        <v>3</v>
      </c>
      <c r="AA2418" s="39">
        <v>45363</v>
      </c>
      <c r="AB2418" s="39">
        <v>45365</v>
      </c>
      <c r="AC2418" s="48">
        <v>3464.99</v>
      </c>
    </row>
    <row r="2419" spans="1:29" x14ac:dyDescent="0.2">
      <c r="A2419" s="66" t="s">
        <v>3875</v>
      </c>
      <c r="B2419" s="11" t="str">
        <f t="shared" si="284"/>
        <v xml:space="preserve"> - </v>
      </c>
      <c r="C2419" s="11" t="str">
        <f t="shared" si="284"/>
        <v/>
      </c>
      <c r="D2419" s="62" t="s">
        <v>6449</v>
      </c>
      <c r="E2419" s="11" t="str">
        <f t="shared" si="285"/>
        <v/>
      </c>
      <c r="F2419" s="66"/>
      <c r="G2419" s="64" t="str">
        <f t="shared" si="286"/>
        <v>The Ring</v>
      </c>
      <c r="H2419" s="66"/>
      <c r="I2419" s="65" t="str">
        <f t="shared" si="287"/>
        <v>Level 00</v>
      </c>
      <c r="J2419" s="66"/>
      <c r="K2419" s="67" t="str">
        <f t="shared" si="290"/>
        <v>Zone R4</v>
      </c>
      <c r="L2419" s="66"/>
      <c r="M2419" s="68" t="str">
        <f t="shared" si="291"/>
        <v>R4 / B0</v>
      </c>
      <c r="N2419" s="66"/>
      <c r="O2419" s="69" t="str">
        <f t="shared" si="288"/>
        <v>S. DQ. R.</v>
      </c>
      <c r="P2419" s="66"/>
      <c r="Q2419" s="70" t="str">
        <f t="shared" si="289"/>
        <v>R2 / J1</v>
      </c>
      <c r="R2419" s="66"/>
      <c r="S2419" s="66"/>
      <c r="T2419" s="11" t="s">
        <v>6714</v>
      </c>
      <c r="U2419" s="11" t="s">
        <v>6714</v>
      </c>
      <c r="V2419" s="11" t="s">
        <v>6416</v>
      </c>
      <c r="W2419" s="59" t="s">
        <v>6416</v>
      </c>
      <c r="X2419" s="59" t="str">
        <f>CONCATENATE(D2419,F2419,H2419,J2419,L2419,N2419,P2419,R2419)</f>
        <v>Construction</v>
      </c>
      <c r="Y2419" s="11" t="s">
        <v>3876</v>
      </c>
      <c r="Z2419" s="32">
        <v>2</v>
      </c>
      <c r="AA2419" s="39">
        <v>45364</v>
      </c>
      <c r="AB2419" s="39">
        <v>45365</v>
      </c>
      <c r="AC2419" s="34">
        <v>839.77</v>
      </c>
    </row>
    <row r="2420" spans="1:29" x14ac:dyDescent="0.2">
      <c r="A2420" s="66" t="s">
        <v>3877</v>
      </c>
      <c r="B2420" s="11" t="str">
        <f t="shared" si="284"/>
        <v xml:space="preserve"> - </v>
      </c>
      <c r="C2420" s="11" t="str">
        <f t="shared" si="284"/>
        <v/>
      </c>
      <c r="D2420" s="62" t="s">
        <v>6449</v>
      </c>
      <c r="E2420" s="11" t="str">
        <f t="shared" si="285"/>
        <v/>
      </c>
      <c r="F2420" s="66"/>
      <c r="G2420" s="64" t="str">
        <f t="shared" si="286"/>
        <v>The Ring</v>
      </c>
      <c r="H2420" s="66"/>
      <c r="I2420" s="65" t="str">
        <f t="shared" si="287"/>
        <v>Level 00</v>
      </c>
      <c r="J2420" s="66"/>
      <c r="K2420" s="67" t="str">
        <f t="shared" si="290"/>
        <v>Zone R4</v>
      </c>
      <c r="L2420" s="66"/>
      <c r="M2420" s="68" t="str">
        <f t="shared" si="291"/>
        <v>R4 / B0</v>
      </c>
      <c r="N2420" s="66"/>
      <c r="O2420" s="69" t="str">
        <f t="shared" si="288"/>
        <v>S. DQ. R.</v>
      </c>
      <c r="P2420" s="66"/>
      <c r="Q2420" s="70" t="str">
        <f t="shared" si="289"/>
        <v>R2 / J1</v>
      </c>
      <c r="R2420" s="66"/>
      <c r="S2420" s="66"/>
      <c r="T2420" s="11" t="s">
        <v>6714</v>
      </c>
      <c r="U2420" s="11" t="s">
        <v>6714</v>
      </c>
      <c r="V2420" s="11" t="s">
        <v>6416</v>
      </c>
      <c r="W2420" s="59" t="s">
        <v>6416</v>
      </c>
      <c r="X2420" s="59" t="str">
        <f>CONCATENATE(D2420,F2420,H2420,J2420,L2420,N2420,P2420,R2420)</f>
        <v>Construction</v>
      </c>
      <c r="Y2420" s="11" t="s">
        <v>3878</v>
      </c>
      <c r="Z2420" s="32">
        <v>2</v>
      </c>
      <c r="AA2420" s="39">
        <v>45364</v>
      </c>
      <c r="AB2420" s="39">
        <v>45365</v>
      </c>
      <c r="AC2420" s="34">
        <v>615.87</v>
      </c>
    </row>
    <row r="2421" spans="1:29" x14ac:dyDescent="0.2">
      <c r="A2421" s="63" t="s">
        <v>3879</v>
      </c>
      <c r="B2421" s="8" t="str">
        <f t="shared" si="284"/>
        <v xml:space="preserve"> - </v>
      </c>
      <c r="C2421" s="8" t="str">
        <f t="shared" si="284"/>
        <v/>
      </c>
      <c r="D2421" s="62" t="s">
        <v>6449</v>
      </c>
      <c r="E2421" s="8" t="str">
        <f t="shared" si="285"/>
        <v/>
      </c>
      <c r="F2421" s="63"/>
      <c r="G2421" s="64" t="str">
        <f t="shared" si="286"/>
        <v>The Ring</v>
      </c>
      <c r="H2421" s="63"/>
      <c r="I2421" s="65" t="str">
        <f t="shared" si="287"/>
        <v>Level 00</v>
      </c>
      <c r="J2421" s="63"/>
      <c r="K2421" s="67" t="str">
        <f t="shared" si="290"/>
        <v>Zone R4</v>
      </c>
      <c r="L2421" s="63"/>
      <c r="M2421" s="68" t="str">
        <f t="shared" si="291"/>
        <v>R4 / B0</v>
      </c>
      <c r="N2421" s="63"/>
      <c r="O2421" s="69" t="str">
        <f t="shared" si="288"/>
        <v>S. DQ. R.</v>
      </c>
      <c r="P2421" s="63"/>
      <c r="Q2421" s="70" t="str">
        <f t="shared" si="289"/>
        <v>R2 / J1</v>
      </c>
      <c r="R2421" s="63"/>
      <c r="S2421" s="63"/>
      <c r="T2421" s="8" t="s">
        <v>6714</v>
      </c>
      <c r="U2421" s="8" t="s">
        <v>6714</v>
      </c>
      <c r="V2421" s="8" t="s">
        <v>6416</v>
      </c>
      <c r="W2421" s="59" t="s">
        <v>6416</v>
      </c>
      <c r="X2421" s="59" t="str">
        <f>CONCATENATE(D2421,F2421,H2421,J2421,L2421,N2421,P2421,R2421)</f>
        <v>Construction</v>
      </c>
      <c r="Y2421" s="8" t="s">
        <v>3880</v>
      </c>
      <c r="Z2421" s="23">
        <v>2</v>
      </c>
      <c r="AA2421" s="35">
        <v>45367</v>
      </c>
      <c r="AB2421" s="35">
        <v>45368</v>
      </c>
      <c r="AC2421" s="42">
        <v>1813.28</v>
      </c>
    </row>
    <row r="2422" spans="1:29" x14ac:dyDescent="0.2">
      <c r="A2422" s="68" t="s">
        <v>3881</v>
      </c>
      <c r="B2422" s="2" t="str">
        <f t="shared" si="284"/>
        <v/>
      </c>
      <c r="C2422" s="2" t="str">
        <f t="shared" si="284"/>
        <v>Zone R4 - Level 00 - The Ring - Construction</v>
      </c>
      <c r="D2422" s="62" t="s">
        <v>6449</v>
      </c>
      <c r="E2422" s="2" t="str">
        <f t="shared" si="285"/>
        <v>Zone R4</v>
      </c>
      <c r="F2422" s="92"/>
      <c r="G2422" s="64" t="str">
        <f>IF(F2422="",G2421,TRIM(F2422))</f>
        <v>The Ring</v>
      </c>
      <c r="H2422" s="92"/>
      <c r="I2422" s="65" t="str">
        <f>IF(H2422="",I2421,TRIM(H2422))</f>
        <v>Level 00</v>
      </c>
      <c r="J2422" s="92"/>
      <c r="K2422" s="67" t="str">
        <f>IF(J2422="",K2421,TRIM(J2422))</f>
        <v>Zone R4</v>
      </c>
      <c r="L2422" s="68" t="s">
        <v>3881</v>
      </c>
      <c r="M2422" s="68" t="str">
        <f>IF(L2422="",M2421,TRIM(L2422))</f>
        <v>R4 / C0</v>
      </c>
      <c r="N2422" s="92"/>
      <c r="O2422" s="69" t="str">
        <f>IF(N2422="",O2421,TRIM(N2422))</f>
        <v>S. DQ. R.</v>
      </c>
      <c r="P2422" s="92"/>
      <c r="Q2422" s="70" t="str">
        <f>IF(P2422="",Q2421,TRIM(P2422))</f>
        <v>R2 / J1</v>
      </c>
      <c r="R2422" s="92"/>
      <c r="S2422" s="92"/>
      <c r="T2422" s="2" t="s">
        <v>6782</v>
      </c>
      <c r="U2422" s="2" t="s">
        <v>6782</v>
      </c>
      <c r="V2422" s="2" t="s">
        <v>6782</v>
      </c>
      <c r="W2422" s="59" t="s">
        <v>3881</v>
      </c>
      <c r="X2422" s="59" t="str">
        <f>CONCATENATE(D2422,F2422,H2422,J2422,L2422,N2422,P2422,R2422)</f>
        <v>Construction          R4 / C0</v>
      </c>
      <c r="Y2422" s="2"/>
      <c r="Z2422" s="43">
        <v>21</v>
      </c>
      <c r="AA2422" s="44">
        <v>45369</v>
      </c>
      <c r="AB2422" s="44">
        <v>45396</v>
      </c>
      <c r="AC2422" s="47">
        <v>87037.34</v>
      </c>
    </row>
    <row r="2423" spans="1:29" x14ac:dyDescent="0.2">
      <c r="A2423" s="69" t="s">
        <v>1256</v>
      </c>
      <c r="B2423" s="3" t="str">
        <f t="shared" si="284"/>
        <v>Zone R4 - Level 00 - The Ring - Construction</v>
      </c>
      <c r="C2423" s="3" t="str">
        <f t="shared" si="284"/>
        <v>R4 / C0 - Zone R4 - Level 00 - The Ring - Construction</v>
      </c>
      <c r="D2423" s="62" t="s">
        <v>6449</v>
      </c>
      <c r="E2423" s="3" t="str">
        <f t="shared" si="285"/>
        <v>R4 / C0</v>
      </c>
      <c r="F2423" s="92"/>
      <c r="G2423" s="64" t="str">
        <f t="shared" si="286"/>
        <v>The Ring</v>
      </c>
      <c r="H2423" s="92"/>
      <c r="I2423" s="65" t="str">
        <f t="shared" si="287"/>
        <v>Level 00</v>
      </c>
      <c r="J2423" s="92"/>
      <c r="K2423" s="67" t="str">
        <f t="shared" si="290"/>
        <v>Zone R4</v>
      </c>
      <c r="L2423" s="92"/>
      <c r="M2423" s="68" t="str">
        <f t="shared" si="291"/>
        <v>R4 / C0</v>
      </c>
      <c r="N2423" s="69" t="s">
        <v>1256</v>
      </c>
      <c r="O2423" s="69" t="str">
        <f t="shared" si="288"/>
        <v>S. K. L.</v>
      </c>
      <c r="P2423" s="92"/>
      <c r="Q2423" s="70" t="str">
        <f t="shared" si="289"/>
        <v>R2 / J1</v>
      </c>
      <c r="R2423" s="92"/>
      <c r="S2423" s="92"/>
      <c r="T2423" s="3" t="s">
        <v>6718</v>
      </c>
      <c r="U2423" s="3" t="s">
        <v>6718</v>
      </c>
      <c r="V2423" s="3" t="s">
        <v>6718</v>
      </c>
      <c r="W2423" s="59" t="s">
        <v>1256</v>
      </c>
      <c r="X2423" s="59" t="str">
        <f>CONCATENATE(D2423,F2423,H2423,J2423,L2423,N2423,P2423,R2423)</f>
        <v>Construction            S. K. L.</v>
      </c>
      <c r="Y2423" s="3"/>
      <c r="Z2423" s="49">
        <v>5</v>
      </c>
      <c r="AA2423" s="50">
        <v>45369</v>
      </c>
      <c r="AB2423" s="50">
        <v>45374</v>
      </c>
      <c r="AC2423" s="52">
        <v>14506.22</v>
      </c>
    </row>
    <row r="2424" spans="1:29" ht="25.5" x14ac:dyDescent="0.2">
      <c r="A2424" s="66" t="s">
        <v>3882</v>
      </c>
      <c r="B2424" s="11" t="str">
        <f t="shared" si="284"/>
        <v xml:space="preserve"> - R4 / C0 - Zone R4 - Level 00 - The Ring - Construction</v>
      </c>
      <c r="C2424" s="11" t="str">
        <f t="shared" si="284"/>
        <v/>
      </c>
      <c r="D2424" s="62" t="s">
        <v>6449</v>
      </c>
      <c r="E2424" s="11" t="str">
        <f t="shared" si="285"/>
        <v/>
      </c>
      <c r="F2424" s="66"/>
      <c r="G2424" s="64" t="str">
        <f t="shared" si="286"/>
        <v>The Ring</v>
      </c>
      <c r="H2424" s="66"/>
      <c r="I2424" s="65" t="str">
        <f t="shared" si="287"/>
        <v>Level 00</v>
      </c>
      <c r="J2424" s="66"/>
      <c r="K2424" s="67" t="str">
        <f t="shared" si="290"/>
        <v>Zone R4</v>
      </c>
      <c r="L2424" s="66"/>
      <c r="M2424" s="68" t="str">
        <f t="shared" si="291"/>
        <v>R4 / C0</v>
      </c>
      <c r="N2424" s="66"/>
      <c r="O2424" s="69" t="str">
        <f t="shared" si="288"/>
        <v>S. K. L.</v>
      </c>
      <c r="P2424" s="66"/>
      <c r="Q2424" s="70" t="str">
        <f t="shared" si="289"/>
        <v>R2 / J1</v>
      </c>
      <c r="R2424" s="66"/>
      <c r="S2424" s="66"/>
      <c r="T2424" s="11" t="s">
        <v>6718</v>
      </c>
      <c r="U2424" s="11" t="s">
        <v>6718</v>
      </c>
      <c r="V2424" s="11" t="s">
        <v>6416</v>
      </c>
      <c r="W2424" s="59" t="s">
        <v>6416</v>
      </c>
      <c r="X2424" s="59" t="str">
        <f>CONCATENATE(D2424,F2424,H2424,J2424,L2424,N2424,P2424,R2424)</f>
        <v>Construction</v>
      </c>
      <c r="Y2424" s="11" t="s">
        <v>3883</v>
      </c>
      <c r="Z2424" s="32">
        <v>3</v>
      </c>
      <c r="AA2424" s="39">
        <v>45369</v>
      </c>
      <c r="AB2424" s="39">
        <v>45371</v>
      </c>
      <c r="AC2424" s="48">
        <v>7772.32</v>
      </c>
    </row>
    <row r="2425" spans="1:29" x14ac:dyDescent="0.2">
      <c r="A2425" s="66" t="s">
        <v>3884</v>
      </c>
      <c r="B2425" s="11" t="str">
        <f t="shared" si="284"/>
        <v xml:space="preserve"> - </v>
      </c>
      <c r="C2425" s="11" t="str">
        <f t="shared" si="284"/>
        <v/>
      </c>
      <c r="D2425" s="62" t="s">
        <v>6449</v>
      </c>
      <c r="E2425" s="11" t="str">
        <f t="shared" si="285"/>
        <v/>
      </c>
      <c r="F2425" s="66"/>
      <c r="G2425" s="64" t="str">
        <f t="shared" si="286"/>
        <v>The Ring</v>
      </c>
      <c r="H2425" s="66"/>
      <c r="I2425" s="65" t="str">
        <f t="shared" si="287"/>
        <v>Level 00</v>
      </c>
      <c r="J2425" s="66"/>
      <c r="K2425" s="67" t="str">
        <f t="shared" si="290"/>
        <v>Zone R4</v>
      </c>
      <c r="L2425" s="66"/>
      <c r="M2425" s="68" t="str">
        <f t="shared" si="291"/>
        <v>R4 / C0</v>
      </c>
      <c r="N2425" s="66"/>
      <c r="O2425" s="69" t="str">
        <f t="shared" si="288"/>
        <v>S. K. L.</v>
      </c>
      <c r="P2425" s="66"/>
      <c r="Q2425" s="70" t="str">
        <f t="shared" si="289"/>
        <v>R2 / J1</v>
      </c>
      <c r="R2425" s="66"/>
      <c r="S2425" s="66"/>
      <c r="T2425" s="11" t="s">
        <v>6718</v>
      </c>
      <c r="U2425" s="11" t="s">
        <v>6718</v>
      </c>
      <c r="V2425" s="11" t="s">
        <v>6416</v>
      </c>
      <c r="W2425" s="59" t="s">
        <v>6416</v>
      </c>
      <c r="X2425" s="59" t="str">
        <f>CONCATENATE(D2425,F2425,H2425,J2425,L2425,N2425,P2425,R2425)</f>
        <v>Construction</v>
      </c>
      <c r="Y2425" s="11" t="s">
        <v>3885</v>
      </c>
      <c r="Z2425" s="32">
        <v>3</v>
      </c>
      <c r="AA2425" s="39">
        <v>45369</v>
      </c>
      <c r="AB2425" s="39">
        <v>45371</v>
      </c>
      <c r="AC2425" s="48">
        <v>3464.99</v>
      </c>
    </row>
    <row r="2426" spans="1:29" x14ac:dyDescent="0.2">
      <c r="A2426" s="66" t="s">
        <v>3886</v>
      </c>
      <c r="B2426" s="11" t="str">
        <f t="shared" si="284"/>
        <v xml:space="preserve"> - </v>
      </c>
      <c r="C2426" s="11" t="str">
        <f t="shared" si="284"/>
        <v/>
      </c>
      <c r="D2426" s="62" t="s">
        <v>6449</v>
      </c>
      <c r="E2426" s="11" t="str">
        <f t="shared" si="285"/>
        <v/>
      </c>
      <c r="F2426" s="66"/>
      <c r="G2426" s="64" t="str">
        <f t="shared" si="286"/>
        <v>The Ring</v>
      </c>
      <c r="H2426" s="66"/>
      <c r="I2426" s="65" t="str">
        <f t="shared" si="287"/>
        <v>Level 00</v>
      </c>
      <c r="J2426" s="66"/>
      <c r="K2426" s="67" t="str">
        <f t="shared" si="290"/>
        <v>Zone R4</v>
      </c>
      <c r="L2426" s="66"/>
      <c r="M2426" s="68" t="str">
        <f t="shared" si="291"/>
        <v>R4 / C0</v>
      </c>
      <c r="N2426" s="66"/>
      <c r="O2426" s="69" t="str">
        <f t="shared" si="288"/>
        <v>S. K. L.</v>
      </c>
      <c r="P2426" s="66"/>
      <c r="Q2426" s="70" t="str">
        <f t="shared" si="289"/>
        <v>R2 / J1</v>
      </c>
      <c r="R2426" s="66"/>
      <c r="S2426" s="66"/>
      <c r="T2426" s="11" t="s">
        <v>6718</v>
      </c>
      <c r="U2426" s="11" t="s">
        <v>6718</v>
      </c>
      <c r="V2426" s="11" t="s">
        <v>6416</v>
      </c>
      <c r="W2426" s="59" t="s">
        <v>6416</v>
      </c>
      <c r="X2426" s="59" t="str">
        <f>CONCATENATE(D2426,F2426,H2426,J2426,L2426,N2426,P2426,R2426)</f>
        <v>Construction</v>
      </c>
      <c r="Y2426" s="11" t="s">
        <v>3887</v>
      </c>
      <c r="Z2426" s="32">
        <v>2</v>
      </c>
      <c r="AA2426" s="39">
        <v>45370</v>
      </c>
      <c r="AB2426" s="39">
        <v>45371</v>
      </c>
      <c r="AC2426" s="34">
        <v>839.77</v>
      </c>
    </row>
    <row r="2427" spans="1:29" x14ac:dyDescent="0.2">
      <c r="A2427" s="66" t="s">
        <v>3888</v>
      </c>
      <c r="B2427" s="11" t="str">
        <f t="shared" si="284"/>
        <v xml:space="preserve"> - </v>
      </c>
      <c r="C2427" s="11" t="str">
        <f t="shared" si="284"/>
        <v/>
      </c>
      <c r="D2427" s="62" t="s">
        <v>6449</v>
      </c>
      <c r="E2427" s="11" t="str">
        <f t="shared" si="285"/>
        <v/>
      </c>
      <c r="F2427" s="66"/>
      <c r="G2427" s="64" t="str">
        <f t="shared" si="286"/>
        <v>The Ring</v>
      </c>
      <c r="H2427" s="66"/>
      <c r="I2427" s="65" t="str">
        <f t="shared" si="287"/>
        <v>Level 00</v>
      </c>
      <c r="J2427" s="66"/>
      <c r="K2427" s="67" t="str">
        <f t="shared" si="290"/>
        <v>Zone R4</v>
      </c>
      <c r="L2427" s="66"/>
      <c r="M2427" s="68" t="str">
        <f t="shared" si="291"/>
        <v>R4 / C0</v>
      </c>
      <c r="N2427" s="66"/>
      <c r="O2427" s="69" t="str">
        <f t="shared" si="288"/>
        <v>S. K. L.</v>
      </c>
      <c r="P2427" s="66"/>
      <c r="Q2427" s="70" t="str">
        <f t="shared" si="289"/>
        <v>R2 / J1</v>
      </c>
      <c r="R2427" s="66"/>
      <c r="S2427" s="66"/>
      <c r="T2427" s="11" t="s">
        <v>6718</v>
      </c>
      <c r="U2427" s="11" t="s">
        <v>6718</v>
      </c>
      <c r="V2427" s="11" t="s">
        <v>6416</v>
      </c>
      <c r="W2427" s="59" t="s">
        <v>6416</v>
      </c>
      <c r="X2427" s="59" t="str">
        <f>CONCATENATE(D2427,F2427,H2427,J2427,L2427,N2427,P2427,R2427)</f>
        <v>Construction</v>
      </c>
      <c r="Y2427" s="11" t="s">
        <v>3889</v>
      </c>
      <c r="Z2427" s="32">
        <v>2</v>
      </c>
      <c r="AA2427" s="39">
        <v>45370</v>
      </c>
      <c r="AB2427" s="39">
        <v>45371</v>
      </c>
      <c r="AC2427" s="34">
        <v>615.87</v>
      </c>
    </row>
    <row r="2428" spans="1:29" x14ac:dyDescent="0.2">
      <c r="A2428" s="63" t="s">
        <v>3890</v>
      </c>
      <c r="B2428" s="8" t="str">
        <f t="shared" si="284"/>
        <v xml:space="preserve"> - </v>
      </c>
      <c r="C2428" s="8" t="str">
        <f t="shared" si="284"/>
        <v/>
      </c>
      <c r="D2428" s="62" t="s">
        <v>6449</v>
      </c>
      <c r="E2428" s="8" t="str">
        <f t="shared" si="285"/>
        <v/>
      </c>
      <c r="F2428" s="63"/>
      <c r="G2428" s="64" t="str">
        <f t="shared" si="286"/>
        <v>The Ring</v>
      </c>
      <c r="H2428" s="63"/>
      <c r="I2428" s="65" t="str">
        <f t="shared" si="287"/>
        <v>Level 00</v>
      </c>
      <c r="J2428" s="63"/>
      <c r="K2428" s="67" t="str">
        <f t="shared" si="290"/>
        <v>Zone R4</v>
      </c>
      <c r="L2428" s="63"/>
      <c r="M2428" s="68" t="str">
        <f t="shared" si="291"/>
        <v>R4 / C0</v>
      </c>
      <c r="N2428" s="63"/>
      <c r="O2428" s="69" t="str">
        <f t="shared" si="288"/>
        <v>S. K. L.</v>
      </c>
      <c r="P2428" s="63"/>
      <c r="Q2428" s="70" t="str">
        <f t="shared" si="289"/>
        <v>R2 / J1</v>
      </c>
      <c r="R2428" s="63"/>
      <c r="S2428" s="63"/>
      <c r="T2428" s="8" t="s">
        <v>6718</v>
      </c>
      <c r="U2428" s="8" t="s">
        <v>6718</v>
      </c>
      <c r="V2428" s="8" t="s">
        <v>6416</v>
      </c>
      <c r="W2428" s="59" t="s">
        <v>6416</v>
      </c>
      <c r="X2428" s="59" t="str">
        <f>CONCATENATE(D2428,F2428,H2428,J2428,L2428,N2428,P2428,R2428)</f>
        <v>Construction</v>
      </c>
      <c r="Y2428" s="8" t="s">
        <v>3891</v>
      </c>
      <c r="Z2428" s="23">
        <v>2</v>
      </c>
      <c r="AA2428" s="35">
        <v>45372</v>
      </c>
      <c r="AB2428" s="35">
        <v>45374</v>
      </c>
      <c r="AC2428" s="42">
        <v>1813.28</v>
      </c>
    </row>
    <row r="2429" spans="1:29" x14ac:dyDescent="0.2">
      <c r="A2429" s="69" t="s">
        <v>1200</v>
      </c>
      <c r="B2429" s="3" t="str">
        <f t="shared" si="284"/>
        <v/>
      </c>
      <c r="C2429" s="3" t="str">
        <f t="shared" si="284"/>
        <v>R4 / C0 - Zone R4 - Level 00 - The Ring - Construction</v>
      </c>
      <c r="D2429" s="62" t="s">
        <v>6449</v>
      </c>
      <c r="E2429" s="3" t="str">
        <f t="shared" si="285"/>
        <v>R4 / C0</v>
      </c>
      <c r="F2429" s="92"/>
      <c r="G2429" s="64" t="str">
        <f>IF(F2429="",G2428,TRIM(F2429))</f>
        <v>The Ring</v>
      </c>
      <c r="H2429" s="92"/>
      <c r="I2429" s="65" t="str">
        <f>IF(H2429="",I2428,TRIM(H2429))</f>
        <v>Level 00</v>
      </c>
      <c r="J2429" s="92"/>
      <c r="K2429" s="67" t="str">
        <f>IF(J2429="",K2428,TRIM(J2429))</f>
        <v>Zone R4</v>
      </c>
      <c r="L2429" s="92"/>
      <c r="M2429" s="68" t="str">
        <f>IF(L2429="",M2428,TRIM(L2429))</f>
        <v>R4 / C0</v>
      </c>
      <c r="N2429" s="69" t="s">
        <v>1200</v>
      </c>
      <c r="O2429" s="69" t="str">
        <f>IF(N2429="",O2428,TRIM(N2429))</f>
        <v>S. K. R.</v>
      </c>
      <c r="P2429" s="92"/>
      <c r="Q2429" s="70" t="str">
        <f>IF(P2429="",Q2428,TRIM(P2429))</f>
        <v>R2 / J1</v>
      </c>
      <c r="R2429" s="92"/>
      <c r="S2429" s="92"/>
      <c r="T2429" s="3" t="s">
        <v>6712</v>
      </c>
      <c r="U2429" s="3" t="s">
        <v>6712</v>
      </c>
      <c r="V2429" s="3" t="s">
        <v>6712</v>
      </c>
      <c r="W2429" s="59" t="s">
        <v>1200</v>
      </c>
      <c r="X2429" s="59" t="str">
        <f>CONCATENATE(D2429,F2429,H2429,J2429,L2429,N2429,P2429,R2429)</f>
        <v>Construction            S. K. R.</v>
      </c>
      <c r="Y2429" s="3"/>
      <c r="Z2429" s="49">
        <v>5</v>
      </c>
      <c r="AA2429" s="50">
        <v>45372</v>
      </c>
      <c r="AB2429" s="50">
        <v>45377</v>
      </c>
      <c r="AC2429" s="52">
        <v>14506.22</v>
      </c>
    </row>
    <row r="2430" spans="1:29" ht="25.5" x14ac:dyDescent="0.2">
      <c r="A2430" s="66" t="s">
        <v>3892</v>
      </c>
      <c r="B2430" s="11" t="str">
        <f t="shared" si="284"/>
        <v xml:space="preserve"> - R4 / C0 - Zone R4 - Level 00 - The Ring - Construction</v>
      </c>
      <c r="C2430" s="11" t="str">
        <f t="shared" si="284"/>
        <v/>
      </c>
      <c r="D2430" s="62" t="s">
        <v>6449</v>
      </c>
      <c r="E2430" s="11" t="str">
        <f t="shared" si="285"/>
        <v/>
      </c>
      <c r="F2430" s="66"/>
      <c r="G2430" s="64" t="str">
        <f t="shared" si="286"/>
        <v>The Ring</v>
      </c>
      <c r="H2430" s="66"/>
      <c r="I2430" s="65" t="str">
        <f t="shared" si="287"/>
        <v>Level 00</v>
      </c>
      <c r="J2430" s="66"/>
      <c r="K2430" s="67" t="str">
        <f t="shared" si="290"/>
        <v>Zone R4</v>
      </c>
      <c r="L2430" s="66"/>
      <c r="M2430" s="68" t="str">
        <f t="shared" si="291"/>
        <v>R4 / C0</v>
      </c>
      <c r="N2430" s="66"/>
      <c r="O2430" s="69" t="str">
        <f t="shared" si="288"/>
        <v>S. K. R.</v>
      </c>
      <c r="P2430" s="66"/>
      <c r="Q2430" s="70" t="str">
        <f t="shared" si="289"/>
        <v>R2 / J1</v>
      </c>
      <c r="R2430" s="66"/>
      <c r="S2430" s="66"/>
      <c r="T2430" s="11" t="s">
        <v>6712</v>
      </c>
      <c r="U2430" s="11" t="s">
        <v>6712</v>
      </c>
      <c r="V2430" s="11" t="s">
        <v>6416</v>
      </c>
      <c r="W2430" s="59" t="s">
        <v>6416</v>
      </c>
      <c r="X2430" s="59" t="str">
        <f>CONCATENATE(D2430,F2430,H2430,J2430,L2430,N2430,P2430,R2430)</f>
        <v>Construction</v>
      </c>
      <c r="Y2430" s="11" t="s">
        <v>3893</v>
      </c>
      <c r="Z2430" s="32">
        <v>3</v>
      </c>
      <c r="AA2430" s="39">
        <v>45372</v>
      </c>
      <c r="AB2430" s="39">
        <v>45375</v>
      </c>
      <c r="AC2430" s="48">
        <v>7772.32</v>
      </c>
    </row>
    <row r="2431" spans="1:29" x14ac:dyDescent="0.2">
      <c r="A2431" s="66" t="s">
        <v>3894</v>
      </c>
      <c r="B2431" s="11" t="str">
        <f t="shared" si="284"/>
        <v xml:space="preserve"> - </v>
      </c>
      <c r="C2431" s="11" t="str">
        <f t="shared" si="284"/>
        <v/>
      </c>
      <c r="D2431" s="62" t="s">
        <v>6449</v>
      </c>
      <c r="E2431" s="11" t="str">
        <f t="shared" si="285"/>
        <v/>
      </c>
      <c r="F2431" s="66"/>
      <c r="G2431" s="64" t="str">
        <f t="shared" si="286"/>
        <v>The Ring</v>
      </c>
      <c r="H2431" s="66"/>
      <c r="I2431" s="65" t="str">
        <f t="shared" si="287"/>
        <v>Level 00</v>
      </c>
      <c r="J2431" s="66"/>
      <c r="K2431" s="67" t="str">
        <f t="shared" si="290"/>
        <v>Zone R4</v>
      </c>
      <c r="L2431" s="66"/>
      <c r="M2431" s="68" t="str">
        <f t="shared" si="291"/>
        <v>R4 / C0</v>
      </c>
      <c r="N2431" s="66"/>
      <c r="O2431" s="69" t="str">
        <f t="shared" si="288"/>
        <v>S. K. R.</v>
      </c>
      <c r="P2431" s="66"/>
      <c r="Q2431" s="70" t="str">
        <f t="shared" si="289"/>
        <v>R2 / J1</v>
      </c>
      <c r="R2431" s="66"/>
      <c r="S2431" s="66"/>
      <c r="T2431" s="11" t="s">
        <v>6712</v>
      </c>
      <c r="U2431" s="11" t="s">
        <v>6712</v>
      </c>
      <c r="V2431" s="11" t="s">
        <v>6416</v>
      </c>
      <c r="W2431" s="59" t="s">
        <v>6416</v>
      </c>
      <c r="X2431" s="59" t="str">
        <f>CONCATENATE(D2431,F2431,H2431,J2431,L2431,N2431,P2431,R2431)</f>
        <v>Construction</v>
      </c>
      <c r="Y2431" s="11" t="s">
        <v>3895</v>
      </c>
      <c r="Z2431" s="32">
        <v>3</v>
      </c>
      <c r="AA2431" s="39">
        <v>45372</v>
      </c>
      <c r="AB2431" s="39">
        <v>45375</v>
      </c>
      <c r="AC2431" s="48">
        <v>3464.99</v>
      </c>
    </row>
    <row r="2432" spans="1:29" x14ac:dyDescent="0.2">
      <c r="A2432" s="66" t="s">
        <v>3896</v>
      </c>
      <c r="B2432" s="11" t="str">
        <f t="shared" si="284"/>
        <v xml:space="preserve"> - </v>
      </c>
      <c r="C2432" s="11" t="str">
        <f t="shared" si="284"/>
        <v/>
      </c>
      <c r="D2432" s="62" t="s">
        <v>6449</v>
      </c>
      <c r="E2432" s="11" t="str">
        <f t="shared" si="285"/>
        <v/>
      </c>
      <c r="F2432" s="66"/>
      <c r="G2432" s="64" t="str">
        <f t="shared" si="286"/>
        <v>The Ring</v>
      </c>
      <c r="H2432" s="66"/>
      <c r="I2432" s="65" t="str">
        <f t="shared" si="287"/>
        <v>Level 00</v>
      </c>
      <c r="J2432" s="66"/>
      <c r="K2432" s="67" t="str">
        <f t="shared" si="290"/>
        <v>Zone R4</v>
      </c>
      <c r="L2432" s="66"/>
      <c r="M2432" s="68" t="str">
        <f t="shared" si="291"/>
        <v>R4 / C0</v>
      </c>
      <c r="N2432" s="66"/>
      <c r="O2432" s="69" t="str">
        <f t="shared" si="288"/>
        <v>S. K. R.</v>
      </c>
      <c r="P2432" s="66"/>
      <c r="Q2432" s="70" t="str">
        <f t="shared" si="289"/>
        <v>R2 / J1</v>
      </c>
      <c r="R2432" s="66"/>
      <c r="S2432" s="66"/>
      <c r="T2432" s="11" t="s">
        <v>6712</v>
      </c>
      <c r="U2432" s="11" t="s">
        <v>6712</v>
      </c>
      <c r="V2432" s="11" t="s">
        <v>6416</v>
      </c>
      <c r="W2432" s="59" t="s">
        <v>6416</v>
      </c>
      <c r="X2432" s="59" t="str">
        <f>CONCATENATE(D2432,F2432,H2432,J2432,L2432,N2432,P2432,R2432)</f>
        <v>Construction</v>
      </c>
      <c r="Y2432" s="11" t="s">
        <v>3897</v>
      </c>
      <c r="Z2432" s="32">
        <v>2</v>
      </c>
      <c r="AA2432" s="39">
        <v>45374</v>
      </c>
      <c r="AB2432" s="39">
        <v>45375</v>
      </c>
      <c r="AC2432" s="34">
        <v>839.77</v>
      </c>
    </row>
    <row r="2433" spans="1:29" x14ac:dyDescent="0.2">
      <c r="A2433" s="66" t="s">
        <v>3898</v>
      </c>
      <c r="B2433" s="11" t="str">
        <f t="shared" si="284"/>
        <v xml:space="preserve"> - </v>
      </c>
      <c r="C2433" s="11" t="str">
        <f t="shared" si="284"/>
        <v/>
      </c>
      <c r="D2433" s="62" t="s">
        <v>6449</v>
      </c>
      <c r="E2433" s="11" t="str">
        <f t="shared" si="285"/>
        <v/>
      </c>
      <c r="F2433" s="66"/>
      <c r="G2433" s="64" t="str">
        <f t="shared" si="286"/>
        <v>The Ring</v>
      </c>
      <c r="H2433" s="66"/>
      <c r="I2433" s="65" t="str">
        <f t="shared" si="287"/>
        <v>Level 00</v>
      </c>
      <c r="J2433" s="66"/>
      <c r="K2433" s="67" t="str">
        <f t="shared" si="290"/>
        <v>Zone R4</v>
      </c>
      <c r="L2433" s="66"/>
      <c r="M2433" s="68" t="str">
        <f t="shared" si="291"/>
        <v>R4 / C0</v>
      </c>
      <c r="N2433" s="66"/>
      <c r="O2433" s="69" t="str">
        <f t="shared" si="288"/>
        <v>S. K. R.</v>
      </c>
      <c r="P2433" s="66"/>
      <c r="Q2433" s="70" t="str">
        <f t="shared" si="289"/>
        <v>R2 / J1</v>
      </c>
      <c r="R2433" s="66"/>
      <c r="S2433" s="66"/>
      <c r="T2433" s="11" t="s">
        <v>6712</v>
      </c>
      <c r="U2433" s="11" t="s">
        <v>6712</v>
      </c>
      <c r="V2433" s="11" t="s">
        <v>6416</v>
      </c>
      <c r="W2433" s="59" t="s">
        <v>6416</v>
      </c>
      <c r="X2433" s="59" t="str">
        <f>CONCATENATE(D2433,F2433,H2433,J2433,L2433,N2433,P2433,R2433)</f>
        <v>Construction</v>
      </c>
      <c r="Y2433" s="11" t="s">
        <v>3899</v>
      </c>
      <c r="Z2433" s="32">
        <v>2</v>
      </c>
      <c r="AA2433" s="39">
        <v>45374</v>
      </c>
      <c r="AB2433" s="39">
        <v>45375</v>
      </c>
      <c r="AC2433" s="34">
        <v>615.87</v>
      </c>
    </row>
    <row r="2434" spans="1:29" x14ac:dyDescent="0.2">
      <c r="A2434" s="63" t="s">
        <v>3900</v>
      </c>
      <c r="B2434" s="8" t="str">
        <f t="shared" si="284"/>
        <v xml:space="preserve"> - </v>
      </c>
      <c r="C2434" s="8" t="str">
        <f t="shared" si="284"/>
        <v/>
      </c>
      <c r="D2434" s="62" t="s">
        <v>6449</v>
      </c>
      <c r="E2434" s="8" t="str">
        <f t="shared" si="285"/>
        <v/>
      </c>
      <c r="F2434" s="63"/>
      <c r="G2434" s="64" t="str">
        <f t="shared" si="286"/>
        <v>The Ring</v>
      </c>
      <c r="H2434" s="63"/>
      <c r="I2434" s="65" t="str">
        <f t="shared" si="287"/>
        <v>Level 00</v>
      </c>
      <c r="J2434" s="63"/>
      <c r="K2434" s="67" t="str">
        <f t="shared" si="290"/>
        <v>Zone R4</v>
      </c>
      <c r="L2434" s="63"/>
      <c r="M2434" s="68" t="str">
        <f t="shared" si="291"/>
        <v>R4 / C0</v>
      </c>
      <c r="N2434" s="63"/>
      <c r="O2434" s="69" t="str">
        <f t="shared" si="288"/>
        <v>S. K. R.</v>
      </c>
      <c r="P2434" s="63"/>
      <c r="Q2434" s="70" t="str">
        <f t="shared" si="289"/>
        <v>R2 / J1</v>
      </c>
      <c r="R2434" s="63"/>
      <c r="S2434" s="63"/>
      <c r="T2434" s="8" t="s">
        <v>6712</v>
      </c>
      <c r="U2434" s="8" t="s">
        <v>6712</v>
      </c>
      <c r="V2434" s="8" t="s">
        <v>6416</v>
      </c>
      <c r="W2434" s="59" t="s">
        <v>6416</v>
      </c>
      <c r="X2434" s="59" t="str">
        <f>CONCATENATE(D2434,F2434,H2434,J2434,L2434,N2434,P2434,R2434)</f>
        <v>Construction</v>
      </c>
      <c r="Y2434" s="8" t="s">
        <v>3901</v>
      </c>
      <c r="Z2434" s="23">
        <v>2</v>
      </c>
      <c r="AA2434" s="35">
        <v>45376</v>
      </c>
      <c r="AB2434" s="35">
        <v>45377</v>
      </c>
      <c r="AC2434" s="42">
        <v>1813.28</v>
      </c>
    </row>
    <row r="2435" spans="1:29" x14ac:dyDescent="0.2">
      <c r="A2435" s="69" t="s">
        <v>1288</v>
      </c>
      <c r="B2435" s="3" t="str">
        <f t="shared" si="284"/>
        <v/>
      </c>
      <c r="C2435" s="3" t="str">
        <f t="shared" si="284"/>
        <v>R4 / C0 - Zone R4 - Level 00 - The Ring - Construction</v>
      </c>
      <c r="D2435" s="62" t="s">
        <v>6449</v>
      </c>
      <c r="E2435" s="3" t="str">
        <f t="shared" si="285"/>
        <v>R4 / C0</v>
      </c>
      <c r="F2435" s="92"/>
      <c r="G2435" s="64" t="str">
        <f>IF(F2435="",G2434,TRIM(F2435))</f>
        <v>The Ring</v>
      </c>
      <c r="H2435" s="92"/>
      <c r="I2435" s="65" t="str">
        <f>IF(H2435="",I2434,TRIM(H2435))</f>
        <v>Level 00</v>
      </c>
      <c r="J2435" s="92"/>
      <c r="K2435" s="67" t="str">
        <f>IF(J2435="",K2434,TRIM(J2435))</f>
        <v>Zone R4</v>
      </c>
      <c r="L2435" s="92"/>
      <c r="M2435" s="68" t="str">
        <f>IF(L2435="",M2434,TRIM(L2435))</f>
        <v>R4 / C0</v>
      </c>
      <c r="N2435" s="69" t="s">
        <v>1288</v>
      </c>
      <c r="O2435" s="69" t="str">
        <f>IF(N2435="",O2434,TRIM(N2435))</f>
        <v>S. K. CR.</v>
      </c>
      <c r="P2435" s="92"/>
      <c r="Q2435" s="70" t="str">
        <f>IF(P2435="",Q2434,TRIM(P2435))</f>
        <v>R2 / J1</v>
      </c>
      <c r="R2435" s="92"/>
      <c r="S2435" s="92"/>
      <c r="T2435" s="3" t="s">
        <v>6720</v>
      </c>
      <c r="U2435" s="3" t="s">
        <v>6720</v>
      </c>
      <c r="V2435" s="3" t="s">
        <v>6720</v>
      </c>
      <c r="W2435" s="59" t="s">
        <v>1288</v>
      </c>
      <c r="X2435" s="59" t="str">
        <f>CONCATENATE(D2435,F2435,H2435,J2435,L2435,N2435,P2435,R2435)</f>
        <v>Construction            S. K. CR.</v>
      </c>
      <c r="Y2435" s="3"/>
      <c r="Z2435" s="49">
        <v>5</v>
      </c>
      <c r="AA2435" s="50">
        <v>45376</v>
      </c>
      <c r="AB2435" s="50">
        <v>45381</v>
      </c>
      <c r="AC2435" s="52">
        <v>14506.22</v>
      </c>
    </row>
    <row r="2436" spans="1:29" ht="25.5" x14ac:dyDescent="0.2">
      <c r="A2436" s="66" t="s">
        <v>3902</v>
      </c>
      <c r="B2436" s="11" t="str">
        <f t="shared" si="284"/>
        <v xml:space="preserve"> - R4 / C0 - Zone R4 - Level 00 - The Ring - Construction</v>
      </c>
      <c r="C2436" s="11" t="str">
        <f t="shared" si="284"/>
        <v/>
      </c>
      <c r="D2436" s="62" t="s">
        <v>6449</v>
      </c>
      <c r="E2436" s="11" t="str">
        <f t="shared" si="285"/>
        <v/>
      </c>
      <c r="F2436" s="66"/>
      <c r="G2436" s="64" t="str">
        <f t="shared" si="286"/>
        <v>The Ring</v>
      </c>
      <c r="H2436" s="66"/>
      <c r="I2436" s="65" t="str">
        <f t="shared" si="287"/>
        <v>Level 00</v>
      </c>
      <c r="J2436" s="66"/>
      <c r="K2436" s="67" t="str">
        <f t="shared" si="290"/>
        <v>Zone R4</v>
      </c>
      <c r="L2436" s="66"/>
      <c r="M2436" s="68" t="str">
        <f t="shared" si="291"/>
        <v>R4 / C0</v>
      </c>
      <c r="N2436" s="66"/>
      <c r="O2436" s="69" t="str">
        <f t="shared" si="288"/>
        <v>S. K. CR.</v>
      </c>
      <c r="P2436" s="66"/>
      <c r="Q2436" s="70" t="str">
        <f t="shared" si="289"/>
        <v>R2 / J1</v>
      </c>
      <c r="R2436" s="66"/>
      <c r="S2436" s="66"/>
      <c r="T2436" s="11" t="s">
        <v>6720</v>
      </c>
      <c r="U2436" s="11" t="s">
        <v>6720</v>
      </c>
      <c r="V2436" s="11" t="s">
        <v>6416</v>
      </c>
      <c r="W2436" s="59" t="s">
        <v>6416</v>
      </c>
      <c r="X2436" s="59" t="str">
        <f>CONCATENATE(D2436,F2436,H2436,J2436,L2436,N2436,P2436,R2436)</f>
        <v>Construction</v>
      </c>
      <c r="Y2436" s="11" t="s">
        <v>3903</v>
      </c>
      <c r="Z2436" s="32">
        <v>3</v>
      </c>
      <c r="AA2436" s="39">
        <v>45376</v>
      </c>
      <c r="AB2436" s="39">
        <v>45378</v>
      </c>
      <c r="AC2436" s="48">
        <v>7772.32</v>
      </c>
    </row>
    <row r="2437" spans="1:29" x14ac:dyDescent="0.2">
      <c r="A2437" s="66" t="s">
        <v>3904</v>
      </c>
      <c r="B2437" s="11" t="str">
        <f t="shared" ref="B2437:C2500" si="292">IF(E2437&lt;&gt;"",C2436,IF(G2437&lt;&gt;"",F2436&amp;" - "&amp;C2436,IF(I2437&lt;&gt;"",H2436&amp;" - "&amp;F2436&amp;" - "&amp;C2436,IF(K2437&lt;&gt;"",J2436&amp;" - "&amp;H2436&amp;" - "&amp;F2436&amp;" - "&amp;C2436,IF(M2437&lt;&gt;"",L2436&amp;" - "&amp;J2436&amp;" - "&amp;H2436&amp;" - "&amp;F2436&amp;" - "&amp;C2436,IF(O2437&lt;&gt;"",N2436&amp;" - "&amp;L2436&amp;" - "&amp;J2436&amp;" - "&amp;H2436&amp;" - "&amp;F2436&amp;" - "&amp;C2436,IF(Q2437&lt;&gt;"",P2436&amp;" - "&amp;N2436&amp;" - "&amp;L2436&amp;" - "&amp;J2436&amp;" - "&amp;H2436&amp;" - "&amp;F2436&amp;" - "&amp;C2436,"")))))))</f>
        <v xml:space="preserve"> - </v>
      </c>
      <c r="C2437" s="11" t="str">
        <f t="shared" si="292"/>
        <v/>
      </c>
      <c r="D2437" s="62" t="s">
        <v>6449</v>
      </c>
      <c r="E2437" s="11" t="str">
        <f t="shared" ref="E2437:E2500" si="293">IF(F2437&lt;&gt;"",D2436,IF(H2437&lt;&gt;"",G2436,IF(J2437&lt;&gt;"",I2436,IF(L2437&lt;&gt;"",K2436,IF(N2437&lt;&gt;"",M2436,IF(P2437&lt;&gt;"",O2436,IF(R2437&lt;&gt;"",Q2436,"")))))))</f>
        <v/>
      </c>
      <c r="F2437" s="66"/>
      <c r="G2437" s="64" t="str">
        <f t="shared" si="286"/>
        <v>The Ring</v>
      </c>
      <c r="H2437" s="66"/>
      <c r="I2437" s="65" t="str">
        <f t="shared" si="287"/>
        <v>Level 00</v>
      </c>
      <c r="J2437" s="66"/>
      <c r="K2437" s="67" t="str">
        <f t="shared" si="290"/>
        <v>Zone R4</v>
      </c>
      <c r="L2437" s="66"/>
      <c r="M2437" s="68" t="str">
        <f t="shared" si="291"/>
        <v>R4 / C0</v>
      </c>
      <c r="N2437" s="66"/>
      <c r="O2437" s="69" t="str">
        <f t="shared" si="288"/>
        <v>S. K. CR.</v>
      </c>
      <c r="P2437" s="66"/>
      <c r="Q2437" s="70" t="str">
        <f t="shared" si="289"/>
        <v>R2 / J1</v>
      </c>
      <c r="R2437" s="66"/>
      <c r="S2437" s="66"/>
      <c r="T2437" s="11" t="s">
        <v>6720</v>
      </c>
      <c r="U2437" s="11" t="s">
        <v>6720</v>
      </c>
      <c r="V2437" s="11" t="s">
        <v>6416</v>
      </c>
      <c r="W2437" s="59" t="s">
        <v>6416</v>
      </c>
      <c r="X2437" s="59" t="str">
        <f>CONCATENATE(D2437,F2437,H2437,J2437,L2437,N2437,P2437,R2437)</f>
        <v>Construction</v>
      </c>
      <c r="Y2437" s="11" t="s">
        <v>3905</v>
      </c>
      <c r="Z2437" s="32">
        <v>3</v>
      </c>
      <c r="AA2437" s="39">
        <v>45376</v>
      </c>
      <c r="AB2437" s="39">
        <v>45378</v>
      </c>
      <c r="AC2437" s="48">
        <v>3464.99</v>
      </c>
    </row>
    <row r="2438" spans="1:29" x14ac:dyDescent="0.2">
      <c r="A2438" s="66" t="s">
        <v>3906</v>
      </c>
      <c r="B2438" s="11" t="str">
        <f t="shared" si="292"/>
        <v xml:space="preserve"> - </v>
      </c>
      <c r="C2438" s="11" t="str">
        <f t="shared" si="292"/>
        <v/>
      </c>
      <c r="D2438" s="62" t="s">
        <v>6449</v>
      </c>
      <c r="E2438" s="11" t="str">
        <f t="shared" si="293"/>
        <v/>
      </c>
      <c r="F2438" s="66"/>
      <c r="G2438" s="64" t="str">
        <f t="shared" si="286"/>
        <v>The Ring</v>
      </c>
      <c r="H2438" s="66"/>
      <c r="I2438" s="65" t="str">
        <f t="shared" si="287"/>
        <v>Level 00</v>
      </c>
      <c r="J2438" s="66"/>
      <c r="K2438" s="67" t="str">
        <f t="shared" si="290"/>
        <v>Zone R4</v>
      </c>
      <c r="L2438" s="66"/>
      <c r="M2438" s="68" t="str">
        <f t="shared" si="291"/>
        <v>R4 / C0</v>
      </c>
      <c r="N2438" s="66"/>
      <c r="O2438" s="69" t="str">
        <f t="shared" si="288"/>
        <v>S. K. CR.</v>
      </c>
      <c r="P2438" s="66"/>
      <c r="Q2438" s="70" t="str">
        <f t="shared" si="289"/>
        <v>R2 / J1</v>
      </c>
      <c r="R2438" s="66"/>
      <c r="S2438" s="66"/>
      <c r="T2438" s="11" t="s">
        <v>6720</v>
      </c>
      <c r="U2438" s="11" t="s">
        <v>6720</v>
      </c>
      <c r="V2438" s="11" t="s">
        <v>6416</v>
      </c>
      <c r="W2438" s="59" t="s">
        <v>6416</v>
      </c>
      <c r="X2438" s="59" t="str">
        <f>CONCATENATE(D2438,F2438,H2438,J2438,L2438,N2438,P2438,R2438)</f>
        <v>Construction</v>
      </c>
      <c r="Y2438" s="11" t="s">
        <v>3907</v>
      </c>
      <c r="Z2438" s="32">
        <v>2</v>
      </c>
      <c r="AA2438" s="39">
        <v>45377</v>
      </c>
      <c r="AB2438" s="39">
        <v>45378</v>
      </c>
      <c r="AC2438" s="34">
        <v>839.77</v>
      </c>
    </row>
    <row r="2439" spans="1:29" x14ac:dyDescent="0.2">
      <c r="A2439" s="66" t="s">
        <v>3908</v>
      </c>
      <c r="B2439" s="11" t="str">
        <f t="shared" si="292"/>
        <v xml:space="preserve"> - </v>
      </c>
      <c r="C2439" s="11" t="str">
        <f t="shared" si="292"/>
        <v/>
      </c>
      <c r="D2439" s="62" t="s">
        <v>6449</v>
      </c>
      <c r="E2439" s="11" t="str">
        <f t="shared" si="293"/>
        <v/>
      </c>
      <c r="F2439" s="66"/>
      <c r="G2439" s="64" t="str">
        <f t="shared" si="286"/>
        <v>The Ring</v>
      </c>
      <c r="H2439" s="66"/>
      <c r="I2439" s="65" t="str">
        <f t="shared" si="287"/>
        <v>Level 00</v>
      </c>
      <c r="J2439" s="66"/>
      <c r="K2439" s="67" t="str">
        <f t="shared" si="290"/>
        <v>Zone R4</v>
      </c>
      <c r="L2439" s="66"/>
      <c r="M2439" s="68" t="str">
        <f t="shared" si="291"/>
        <v>R4 / C0</v>
      </c>
      <c r="N2439" s="66"/>
      <c r="O2439" s="69" t="str">
        <f t="shared" si="288"/>
        <v>S. K. CR.</v>
      </c>
      <c r="P2439" s="66"/>
      <c r="Q2439" s="70" t="str">
        <f t="shared" si="289"/>
        <v>R2 / J1</v>
      </c>
      <c r="R2439" s="66"/>
      <c r="S2439" s="66"/>
      <c r="T2439" s="11" t="s">
        <v>6720</v>
      </c>
      <c r="U2439" s="11" t="s">
        <v>6720</v>
      </c>
      <c r="V2439" s="11" t="s">
        <v>6416</v>
      </c>
      <c r="W2439" s="59" t="s">
        <v>6416</v>
      </c>
      <c r="X2439" s="59" t="str">
        <f>CONCATENATE(D2439,F2439,H2439,J2439,L2439,N2439,P2439,R2439)</f>
        <v>Construction</v>
      </c>
      <c r="Y2439" s="11" t="s">
        <v>3909</v>
      </c>
      <c r="Z2439" s="32">
        <v>2</v>
      </c>
      <c r="AA2439" s="39">
        <v>45377</v>
      </c>
      <c r="AB2439" s="39">
        <v>45378</v>
      </c>
      <c r="AC2439" s="34">
        <v>615.87</v>
      </c>
    </row>
    <row r="2440" spans="1:29" x14ac:dyDescent="0.2">
      <c r="A2440" s="63" t="s">
        <v>3910</v>
      </c>
      <c r="B2440" s="8" t="str">
        <f t="shared" si="292"/>
        <v xml:space="preserve"> - </v>
      </c>
      <c r="C2440" s="8" t="str">
        <f t="shared" si="292"/>
        <v/>
      </c>
      <c r="D2440" s="62" t="s">
        <v>6449</v>
      </c>
      <c r="E2440" s="8" t="str">
        <f t="shared" si="293"/>
        <v/>
      </c>
      <c r="F2440" s="63"/>
      <c r="G2440" s="64" t="str">
        <f t="shared" ref="G2440:G2503" si="294">IF(F2440="",G2439,TRIM(F2440))</f>
        <v>The Ring</v>
      </c>
      <c r="H2440" s="63"/>
      <c r="I2440" s="65" t="str">
        <f t="shared" si="287"/>
        <v>Level 00</v>
      </c>
      <c r="J2440" s="63"/>
      <c r="K2440" s="67" t="str">
        <f t="shared" si="290"/>
        <v>Zone R4</v>
      </c>
      <c r="L2440" s="63"/>
      <c r="M2440" s="68" t="str">
        <f t="shared" si="291"/>
        <v>R4 / C0</v>
      </c>
      <c r="N2440" s="63"/>
      <c r="O2440" s="69" t="str">
        <f t="shared" si="288"/>
        <v>S. K. CR.</v>
      </c>
      <c r="P2440" s="63"/>
      <c r="Q2440" s="70" t="str">
        <f t="shared" si="289"/>
        <v>R2 / J1</v>
      </c>
      <c r="R2440" s="63"/>
      <c r="S2440" s="63"/>
      <c r="T2440" s="8" t="s">
        <v>6720</v>
      </c>
      <c r="U2440" s="8" t="s">
        <v>6720</v>
      </c>
      <c r="V2440" s="8" t="s">
        <v>6416</v>
      </c>
      <c r="W2440" s="59" t="s">
        <v>6416</v>
      </c>
      <c r="X2440" s="59" t="str">
        <f>CONCATENATE(D2440,F2440,H2440,J2440,L2440,N2440,P2440,R2440)</f>
        <v>Construction</v>
      </c>
      <c r="Y2440" s="8" t="s">
        <v>3911</v>
      </c>
      <c r="Z2440" s="23">
        <v>2</v>
      </c>
      <c r="AA2440" s="35">
        <v>45379</v>
      </c>
      <c r="AB2440" s="35">
        <v>45381</v>
      </c>
      <c r="AC2440" s="42">
        <v>1813.28</v>
      </c>
    </row>
    <row r="2441" spans="1:29" x14ac:dyDescent="0.2">
      <c r="A2441" s="69" t="s">
        <v>2129</v>
      </c>
      <c r="B2441" s="3" t="str">
        <f t="shared" si="292"/>
        <v/>
      </c>
      <c r="C2441" s="3" t="str">
        <f t="shared" si="292"/>
        <v>R4 / C0 - Zone R4 - Level 00 - The Ring - Construction</v>
      </c>
      <c r="D2441" s="62" t="s">
        <v>6449</v>
      </c>
      <c r="E2441" s="3" t="str">
        <f t="shared" si="293"/>
        <v>R4 / C0</v>
      </c>
      <c r="F2441" s="92"/>
      <c r="G2441" s="64" t="str">
        <f>IF(F2441="",G2440,TRIM(F2441))</f>
        <v>The Ring</v>
      </c>
      <c r="H2441" s="92"/>
      <c r="I2441" s="65" t="str">
        <f>IF(H2441="",I2440,TRIM(H2441))</f>
        <v>Level 00</v>
      </c>
      <c r="J2441" s="92"/>
      <c r="K2441" s="67" t="str">
        <f>IF(J2441="",K2440,TRIM(J2441))</f>
        <v>Zone R4</v>
      </c>
      <c r="L2441" s="92"/>
      <c r="M2441" s="68" t="str">
        <f>IF(L2441="",M2440,TRIM(L2441))</f>
        <v>R4 / C0</v>
      </c>
      <c r="N2441" s="69" t="s">
        <v>2129</v>
      </c>
      <c r="O2441" s="69" t="str">
        <f>IF(N2441="",O2440,TRIM(N2441))</f>
        <v>S. DQ. L. - 1</v>
      </c>
      <c r="P2441" s="92"/>
      <c r="Q2441" s="70" t="str">
        <f>IF(P2441="",Q2440,TRIM(P2441))</f>
        <v>R2 / J1</v>
      </c>
      <c r="R2441" s="92"/>
      <c r="S2441" s="92"/>
      <c r="T2441" s="3" t="s">
        <v>6743</v>
      </c>
      <c r="U2441" s="3" t="s">
        <v>6743</v>
      </c>
      <c r="V2441" s="3" t="s">
        <v>6743</v>
      </c>
      <c r="W2441" s="59" t="s">
        <v>2129</v>
      </c>
      <c r="X2441" s="59" t="str">
        <f>CONCATENATE(D2441,F2441,H2441,J2441,L2441,N2441,P2441,R2441)</f>
        <v>Construction            S. DQ. L. - 1</v>
      </c>
      <c r="Y2441" s="3"/>
      <c r="Z2441" s="49">
        <v>5</v>
      </c>
      <c r="AA2441" s="50">
        <v>45379</v>
      </c>
      <c r="AB2441" s="50">
        <v>45384</v>
      </c>
      <c r="AC2441" s="52">
        <v>14506.22</v>
      </c>
    </row>
    <row r="2442" spans="1:29" ht="25.5" x14ac:dyDescent="0.2">
      <c r="A2442" s="66" t="s">
        <v>3912</v>
      </c>
      <c r="B2442" s="11" t="str">
        <f t="shared" si="292"/>
        <v xml:space="preserve"> - R4 / C0 - Zone R4 - Level 00 - The Ring - Construction</v>
      </c>
      <c r="C2442" s="11" t="str">
        <f t="shared" si="292"/>
        <v/>
      </c>
      <c r="D2442" s="62" t="s">
        <v>6449</v>
      </c>
      <c r="E2442" s="11" t="str">
        <f t="shared" si="293"/>
        <v/>
      </c>
      <c r="F2442" s="66"/>
      <c r="G2442" s="64" t="str">
        <f t="shared" si="294"/>
        <v>The Ring</v>
      </c>
      <c r="H2442" s="66"/>
      <c r="I2442" s="65" t="str">
        <f t="shared" si="287"/>
        <v>Level 00</v>
      </c>
      <c r="J2442" s="66"/>
      <c r="K2442" s="67" t="str">
        <f t="shared" si="290"/>
        <v>Zone R4</v>
      </c>
      <c r="L2442" s="66"/>
      <c r="M2442" s="68" t="str">
        <f t="shared" si="291"/>
        <v>R4 / C0</v>
      </c>
      <c r="N2442" s="66"/>
      <c r="O2442" s="69" t="str">
        <f t="shared" si="288"/>
        <v>S. DQ. L. - 1</v>
      </c>
      <c r="P2442" s="66"/>
      <c r="Q2442" s="70" t="str">
        <f t="shared" si="289"/>
        <v>R2 / J1</v>
      </c>
      <c r="R2442" s="66"/>
      <c r="S2442" s="66"/>
      <c r="T2442" s="11" t="s">
        <v>6743</v>
      </c>
      <c r="U2442" s="11" t="s">
        <v>6743</v>
      </c>
      <c r="V2442" s="11" t="s">
        <v>6416</v>
      </c>
      <c r="W2442" s="59" t="s">
        <v>6416</v>
      </c>
      <c r="X2442" s="59" t="str">
        <f>CONCATENATE(D2442,F2442,H2442,J2442,L2442,N2442,P2442,R2442)</f>
        <v>Construction</v>
      </c>
      <c r="Y2442" s="11" t="s">
        <v>3913</v>
      </c>
      <c r="Z2442" s="32">
        <v>3</v>
      </c>
      <c r="AA2442" s="39">
        <v>45379</v>
      </c>
      <c r="AB2442" s="39">
        <v>45382</v>
      </c>
      <c r="AC2442" s="48">
        <v>7772.32</v>
      </c>
    </row>
    <row r="2443" spans="1:29" x14ac:dyDescent="0.2">
      <c r="A2443" s="66" t="s">
        <v>3914</v>
      </c>
      <c r="B2443" s="11" t="str">
        <f t="shared" si="292"/>
        <v xml:space="preserve"> - </v>
      </c>
      <c r="C2443" s="11" t="str">
        <f t="shared" si="292"/>
        <v/>
      </c>
      <c r="D2443" s="62" t="s">
        <v>6449</v>
      </c>
      <c r="E2443" s="11" t="str">
        <f t="shared" si="293"/>
        <v/>
      </c>
      <c r="F2443" s="66"/>
      <c r="G2443" s="64" t="str">
        <f t="shared" si="294"/>
        <v>The Ring</v>
      </c>
      <c r="H2443" s="66"/>
      <c r="I2443" s="65" t="str">
        <f t="shared" ref="I2443:I2506" si="295">IF(H2443="",I2442,TRIM(H2443))</f>
        <v>Level 00</v>
      </c>
      <c r="J2443" s="66"/>
      <c r="K2443" s="67" t="str">
        <f t="shared" si="290"/>
        <v>Zone R4</v>
      </c>
      <c r="L2443" s="66"/>
      <c r="M2443" s="68" t="str">
        <f t="shared" si="291"/>
        <v>R4 / C0</v>
      </c>
      <c r="N2443" s="66"/>
      <c r="O2443" s="69" t="str">
        <f t="shared" si="288"/>
        <v>S. DQ. L. - 1</v>
      </c>
      <c r="P2443" s="66"/>
      <c r="Q2443" s="70" t="str">
        <f t="shared" si="289"/>
        <v>R2 / J1</v>
      </c>
      <c r="R2443" s="66"/>
      <c r="S2443" s="66"/>
      <c r="T2443" s="11" t="s">
        <v>6743</v>
      </c>
      <c r="U2443" s="11" t="s">
        <v>6743</v>
      </c>
      <c r="V2443" s="11" t="s">
        <v>6416</v>
      </c>
      <c r="W2443" s="59" t="s">
        <v>6416</v>
      </c>
      <c r="X2443" s="59" t="str">
        <f>CONCATENATE(D2443,F2443,H2443,J2443,L2443,N2443,P2443,R2443)</f>
        <v>Construction</v>
      </c>
      <c r="Y2443" s="11" t="s">
        <v>3915</v>
      </c>
      <c r="Z2443" s="32">
        <v>3</v>
      </c>
      <c r="AA2443" s="39">
        <v>45379</v>
      </c>
      <c r="AB2443" s="39">
        <v>45382</v>
      </c>
      <c r="AC2443" s="48">
        <v>3464.99</v>
      </c>
    </row>
    <row r="2444" spans="1:29" x14ac:dyDescent="0.2">
      <c r="A2444" s="66" t="s">
        <v>3916</v>
      </c>
      <c r="B2444" s="11" t="str">
        <f t="shared" si="292"/>
        <v xml:space="preserve"> - </v>
      </c>
      <c r="C2444" s="11" t="str">
        <f t="shared" si="292"/>
        <v/>
      </c>
      <c r="D2444" s="62" t="s">
        <v>6449</v>
      </c>
      <c r="E2444" s="11" t="str">
        <f t="shared" si="293"/>
        <v/>
      </c>
      <c r="F2444" s="66"/>
      <c r="G2444" s="64" t="str">
        <f t="shared" si="294"/>
        <v>The Ring</v>
      </c>
      <c r="H2444" s="66"/>
      <c r="I2444" s="65" t="str">
        <f t="shared" si="295"/>
        <v>Level 00</v>
      </c>
      <c r="J2444" s="66"/>
      <c r="K2444" s="67" t="str">
        <f t="shared" si="290"/>
        <v>Zone R4</v>
      </c>
      <c r="L2444" s="66"/>
      <c r="M2444" s="68" t="str">
        <f t="shared" si="291"/>
        <v>R4 / C0</v>
      </c>
      <c r="N2444" s="66"/>
      <c r="O2444" s="69" t="str">
        <f t="shared" si="288"/>
        <v>S. DQ. L. - 1</v>
      </c>
      <c r="P2444" s="66"/>
      <c r="Q2444" s="70" t="str">
        <f t="shared" si="289"/>
        <v>R2 / J1</v>
      </c>
      <c r="R2444" s="66"/>
      <c r="S2444" s="66"/>
      <c r="T2444" s="11" t="s">
        <v>6743</v>
      </c>
      <c r="U2444" s="11" t="s">
        <v>6743</v>
      </c>
      <c r="V2444" s="11" t="s">
        <v>6416</v>
      </c>
      <c r="W2444" s="59" t="s">
        <v>6416</v>
      </c>
      <c r="X2444" s="59" t="str">
        <f>CONCATENATE(D2444,F2444,H2444,J2444,L2444,N2444,P2444,R2444)</f>
        <v>Construction</v>
      </c>
      <c r="Y2444" s="11" t="s">
        <v>3917</v>
      </c>
      <c r="Z2444" s="32">
        <v>2</v>
      </c>
      <c r="AA2444" s="39">
        <v>45381</v>
      </c>
      <c r="AB2444" s="39">
        <v>45382</v>
      </c>
      <c r="AC2444" s="34">
        <v>839.77</v>
      </c>
    </row>
    <row r="2445" spans="1:29" x14ac:dyDescent="0.2">
      <c r="A2445" s="66" t="s">
        <v>3918</v>
      </c>
      <c r="B2445" s="11" t="str">
        <f t="shared" si="292"/>
        <v xml:space="preserve"> - </v>
      </c>
      <c r="C2445" s="11" t="str">
        <f t="shared" si="292"/>
        <v/>
      </c>
      <c r="D2445" s="62" t="s">
        <v>6449</v>
      </c>
      <c r="E2445" s="11" t="str">
        <f t="shared" si="293"/>
        <v/>
      </c>
      <c r="F2445" s="66"/>
      <c r="G2445" s="64" t="str">
        <f t="shared" si="294"/>
        <v>The Ring</v>
      </c>
      <c r="H2445" s="66"/>
      <c r="I2445" s="65" t="str">
        <f t="shared" si="295"/>
        <v>Level 00</v>
      </c>
      <c r="J2445" s="66"/>
      <c r="K2445" s="67" t="str">
        <f t="shared" si="290"/>
        <v>Zone R4</v>
      </c>
      <c r="L2445" s="66"/>
      <c r="M2445" s="68" t="str">
        <f t="shared" si="291"/>
        <v>R4 / C0</v>
      </c>
      <c r="N2445" s="66"/>
      <c r="O2445" s="69" t="str">
        <f t="shared" ref="O2445:O2508" si="296">IF(N2445="",O2444,TRIM(N2445))</f>
        <v>S. DQ. L. - 1</v>
      </c>
      <c r="P2445" s="66"/>
      <c r="Q2445" s="70" t="str">
        <f t="shared" si="289"/>
        <v>R2 / J1</v>
      </c>
      <c r="R2445" s="66"/>
      <c r="S2445" s="66"/>
      <c r="T2445" s="11" t="s">
        <v>6743</v>
      </c>
      <c r="U2445" s="11" t="s">
        <v>6743</v>
      </c>
      <c r="V2445" s="11" t="s">
        <v>6416</v>
      </c>
      <c r="W2445" s="59" t="s">
        <v>6416</v>
      </c>
      <c r="X2445" s="59" t="str">
        <f>CONCATENATE(D2445,F2445,H2445,J2445,L2445,N2445,P2445,R2445)</f>
        <v>Construction</v>
      </c>
      <c r="Y2445" s="11" t="s">
        <v>3919</v>
      </c>
      <c r="Z2445" s="32">
        <v>2</v>
      </c>
      <c r="AA2445" s="39">
        <v>45381</v>
      </c>
      <c r="AB2445" s="39">
        <v>45382</v>
      </c>
      <c r="AC2445" s="34">
        <v>615.87</v>
      </c>
    </row>
    <row r="2446" spans="1:29" x14ac:dyDescent="0.2">
      <c r="A2446" s="63" t="s">
        <v>3920</v>
      </c>
      <c r="B2446" s="8" t="str">
        <f t="shared" si="292"/>
        <v xml:space="preserve"> - </v>
      </c>
      <c r="C2446" s="8" t="str">
        <f t="shared" si="292"/>
        <v/>
      </c>
      <c r="D2446" s="62" t="s">
        <v>6449</v>
      </c>
      <c r="E2446" s="8" t="str">
        <f t="shared" si="293"/>
        <v/>
      </c>
      <c r="F2446" s="63"/>
      <c r="G2446" s="64" t="str">
        <f t="shared" si="294"/>
        <v>The Ring</v>
      </c>
      <c r="H2446" s="63"/>
      <c r="I2446" s="65" t="str">
        <f t="shared" si="295"/>
        <v>Level 00</v>
      </c>
      <c r="J2446" s="63"/>
      <c r="K2446" s="67" t="str">
        <f t="shared" si="290"/>
        <v>Zone R4</v>
      </c>
      <c r="L2446" s="63"/>
      <c r="M2446" s="68" t="str">
        <f t="shared" si="291"/>
        <v>R4 / C0</v>
      </c>
      <c r="N2446" s="63"/>
      <c r="O2446" s="69" t="str">
        <f t="shared" si="296"/>
        <v>S. DQ. L. - 1</v>
      </c>
      <c r="P2446" s="63"/>
      <c r="Q2446" s="70" t="str">
        <f t="shared" ref="Q2446:Q2509" si="297">IF(P2446="",Q2445,TRIM(P2446))</f>
        <v>R2 / J1</v>
      </c>
      <c r="R2446" s="63"/>
      <c r="S2446" s="63"/>
      <c r="T2446" s="8" t="s">
        <v>6743</v>
      </c>
      <c r="U2446" s="8" t="s">
        <v>6743</v>
      </c>
      <c r="V2446" s="8" t="s">
        <v>6416</v>
      </c>
      <c r="W2446" s="59" t="s">
        <v>6416</v>
      </c>
      <c r="X2446" s="59" t="str">
        <f>CONCATENATE(D2446,F2446,H2446,J2446,L2446,N2446,P2446,R2446)</f>
        <v>Construction</v>
      </c>
      <c r="Y2446" s="8" t="s">
        <v>3921</v>
      </c>
      <c r="Z2446" s="23">
        <v>2</v>
      </c>
      <c r="AA2446" s="35">
        <v>45383</v>
      </c>
      <c r="AB2446" s="35">
        <v>45384</v>
      </c>
      <c r="AC2446" s="42">
        <v>1813.28</v>
      </c>
    </row>
    <row r="2447" spans="1:29" x14ac:dyDescent="0.2">
      <c r="A2447" s="69" t="s">
        <v>2140</v>
      </c>
      <c r="B2447" s="3" t="str">
        <f t="shared" si="292"/>
        <v/>
      </c>
      <c r="C2447" s="3" t="str">
        <f t="shared" si="292"/>
        <v>R4 / C0 - Zone R4 - Level 00 - The Ring - Construction</v>
      </c>
      <c r="D2447" s="62" t="s">
        <v>6449</v>
      </c>
      <c r="E2447" s="3" t="str">
        <f t="shared" si="293"/>
        <v>R4 / C0</v>
      </c>
      <c r="F2447" s="92"/>
      <c r="G2447" s="64" t="str">
        <f>IF(F2447="",G2446,TRIM(F2447))</f>
        <v>The Ring</v>
      </c>
      <c r="H2447" s="92"/>
      <c r="I2447" s="65" t="str">
        <f>IF(H2447="",I2446,TRIM(H2447))</f>
        <v>Level 00</v>
      </c>
      <c r="J2447" s="92"/>
      <c r="K2447" s="67" t="str">
        <f>IF(J2447="",K2446,TRIM(J2447))</f>
        <v>Zone R4</v>
      </c>
      <c r="L2447" s="92"/>
      <c r="M2447" s="68" t="str">
        <f>IF(L2447="",M2446,TRIM(L2447))</f>
        <v>R4 / C0</v>
      </c>
      <c r="N2447" s="69" t="s">
        <v>2140</v>
      </c>
      <c r="O2447" s="69" t="str">
        <f>IF(N2447="",O2446,TRIM(N2447))</f>
        <v>S. DQ. L. - 2</v>
      </c>
      <c r="P2447" s="92"/>
      <c r="Q2447" s="70" t="str">
        <f>IF(P2447="",Q2446,TRIM(P2447))</f>
        <v>R2 / J1</v>
      </c>
      <c r="R2447" s="92"/>
      <c r="S2447" s="92"/>
      <c r="T2447" s="3" t="s">
        <v>6744</v>
      </c>
      <c r="U2447" s="3" t="s">
        <v>6744</v>
      </c>
      <c r="V2447" s="3" t="s">
        <v>6744</v>
      </c>
      <c r="W2447" s="59" t="s">
        <v>2140</v>
      </c>
      <c r="X2447" s="59" t="str">
        <f>CONCATENATE(D2447,F2447,H2447,J2447,L2447,N2447,P2447,R2447)</f>
        <v>Construction            S. DQ. L. - 2</v>
      </c>
      <c r="Y2447" s="3"/>
      <c r="Z2447" s="49">
        <v>5</v>
      </c>
      <c r="AA2447" s="50">
        <v>45383</v>
      </c>
      <c r="AB2447" s="50">
        <v>45388</v>
      </c>
      <c r="AC2447" s="52">
        <v>14506.22</v>
      </c>
    </row>
    <row r="2448" spans="1:29" ht="25.5" x14ac:dyDescent="0.2">
      <c r="A2448" s="66" t="s">
        <v>3922</v>
      </c>
      <c r="B2448" s="11" t="str">
        <f t="shared" si="292"/>
        <v xml:space="preserve"> - R4 / C0 - Zone R4 - Level 00 - The Ring - Construction</v>
      </c>
      <c r="C2448" s="11" t="str">
        <f t="shared" si="292"/>
        <v/>
      </c>
      <c r="D2448" s="62" t="s">
        <v>6449</v>
      </c>
      <c r="E2448" s="11" t="str">
        <f t="shared" si="293"/>
        <v/>
      </c>
      <c r="F2448" s="66"/>
      <c r="G2448" s="64" t="str">
        <f t="shared" si="294"/>
        <v>The Ring</v>
      </c>
      <c r="H2448" s="66"/>
      <c r="I2448" s="65" t="str">
        <f t="shared" si="295"/>
        <v>Level 00</v>
      </c>
      <c r="J2448" s="66"/>
      <c r="K2448" s="67" t="str">
        <f t="shared" si="290"/>
        <v>Zone R4</v>
      </c>
      <c r="L2448" s="66"/>
      <c r="M2448" s="68" t="str">
        <f t="shared" si="291"/>
        <v>R4 / C0</v>
      </c>
      <c r="N2448" s="66"/>
      <c r="O2448" s="69" t="str">
        <f t="shared" si="296"/>
        <v>S. DQ. L. - 2</v>
      </c>
      <c r="P2448" s="66"/>
      <c r="Q2448" s="70" t="str">
        <f t="shared" si="297"/>
        <v>R2 / J1</v>
      </c>
      <c r="R2448" s="66"/>
      <c r="S2448" s="66"/>
      <c r="T2448" s="11" t="s">
        <v>6744</v>
      </c>
      <c r="U2448" s="11" t="s">
        <v>6744</v>
      </c>
      <c r="V2448" s="11" t="s">
        <v>6416</v>
      </c>
      <c r="W2448" s="59" t="s">
        <v>6416</v>
      </c>
      <c r="X2448" s="59" t="str">
        <f>CONCATENATE(D2448,F2448,H2448,J2448,L2448,N2448,P2448,R2448)</f>
        <v>Construction</v>
      </c>
      <c r="Y2448" s="11" t="s">
        <v>3923</v>
      </c>
      <c r="Z2448" s="32">
        <v>3</v>
      </c>
      <c r="AA2448" s="39">
        <v>45383</v>
      </c>
      <c r="AB2448" s="39">
        <v>45385</v>
      </c>
      <c r="AC2448" s="48">
        <v>7772.32</v>
      </c>
    </row>
    <row r="2449" spans="1:29" x14ac:dyDescent="0.2">
      <c r="A2449" s="66" t="s">
        <v>3924</v>
      </c>
      <c r="B2449" s="11" t="str">
        <f t="shared" si="292"/>
        <v xml:space="preserve"> - </v>
      </c>
      <c r="C2449" s="11" t="str">
        <f t="shared" si="292"/>
        <v/>
      </c>
      <c r="D2449" s="62" t="s">
        <v>6449</v>
      </c>
      <c r="E2449" s="11" t="str">
        <f t="shared" si="293"/>
        <v/>
      </c>
      <c r="F2449" s="66"/>
      <c r="G2449" s="64" t="str">
        <f t="shared" si="294"/>
        <v>The Ring</v>
      </c>
      <c r="H2449" s="66"/>
      <c r="I2449" s="65" t="str">
        <f t="shared" si="295"/>
        <v>Level 00</v>
      </c>
      <c r="J2449" s="66"/>
      <c r="K2449" s="67" t="str">
        <f t="shared" si="290"/>
        <v>Zone R4</v>
      </c>
      <c r="L2449" s="66"/>
      <c r="M2449" s="68" t="str">
        <f t="shared" si="291"/>
        <v>R4 / C0</v>
      </c>
      <c r="N2449" s="66"/>
      <c r="O2449" s="69" t="str">
        <f t="shared" si="296"/>
        <v>S. DQ. L. - 2</v>
      </c>
      <c r="P2449" s="66"/>
      <c r="Q2449" s="70" t="str">
        <f t="shared" si="297"/>
        <v>R2 / J1</v>
      </c>
      <c r="R2449" s="66"/>
      <c r="S2449" s="66"/>
      <c r="T2449" s="11" t="s">
        <v>6744</v>
      </c>
      <c r="U2449" s="11" t="s">
        <v>6744</v>
      </c>
      <c r="V2449" s="11" t="s">
        <v>6416</v>
      </c>
      <c r="W2449" s="59" t="s">
        <v>6416</v>
      </c>
      <c r="X2449" s="59" t="str">
        <f>CONCATENATE(D2449,F2449,H2449,J2449,L2449,N2449,P2449,R2449)</f>
        <v>Construction</v>
      </c>
      <c r="Y2449" s="11" t="s">
        <v>3925</v>
      </c>
      <c r="Z2449" s="32">
        <v>3</v>
      </c>
      <c r="AA2449" s="39">
        <v>45383</v>
      </c>
      <c r="AB2449" s="39">
        <v>45385</v>
      </c>
      <c r="AC2449" s="48">
        <v>3464.99</v>
      </c>
    </row>
    <row r="2450" spans="1:29" x14ac:dyDescent="0.2">
      <c r="A2450" s="66" t="s">
        <v>3926</v>
      </c>
      <c r="B2450" s="11" t="str">
        <f t="shared" si="292"/>
        <v xml:space="preserve"> - </v>
      </c>
      <c r="C2450" s="11" t="str">
        <f t="shared" si="292"/>
        <v/>
      </c>
      <c r="D2450" s="62" t="s">
        <v>6449</v>
      </c>
      <c r="E2450" s="11" t="str">
        <f t="shared" si="293"/>
        <v/>
      </c>
      <c r="F2450" s="66"/>
      <c r="G2450" s="64" t="str">
        <f t="shared" si="294"/>
        <v>The Ring</v>
      </c>
      <c r="H2450" s="66"/>
      <c r="I2450" s="65" t="str">
        <f t="shared" si="295"/>
        <v>Level 00</v>
      </c>
      <c r="J2450" s="66"/>
      <c r="K2450" s="67" t="str">
        <f t="shared" si="290"/>
        <v>Zone R4</v>
      </c>
      <c r="L2450" s="66"/>
      <c r="M2450" s="68" t="str">
        <f t="shared" si="291"/>
        <v>R4 / C0</v>
      </c>
      <c r="N2450" s="66"/>
      <c r="O2450" s="69" t="str">
        <f t="shared" si="296"/>
        <v>S. DQ. L. - 2</v>
      </c>
      <c r="P2450" s="66"/>
      <c r="Q2450" s="70" t="str">
        <f t="shared" si="297"/>
        <v>R2 / J1</v>
      </c>
      <c r="R2450" s="66"/>
      <c r="S2450" s="66"/>
      <c r="T2450" s="11" t="s">
        <v>6744</v>
      </c>
      <c r="U2450" s="11" t="s">
        <v>6744</v>
      </c>
      <c r="V2450" s="11" t="s">
        <v>6416</v>
      </c>
      <c r="W2450" s="59" t="s">
        <v>6416</v>
      </c>
      <c r="X2450" s="59" t="str">
        <f>CONCATENATE(D2450,F2450,H2450,J2450,L2450,N2450,P2450,R2450)</f>
        <v>Construction</v>
      </c>
      <c r="Y2450" s="11" t="s">
        <v>3927</v>
      </c>
      <c r="Z2450" s="32">
        <v>2</v>
      </c>
      <c r="AA2450" s="39">
        <v>45384</v>
      </c>
      <c r="AB2450" s="39">
        <v>45385</v>
      </c>
      <c r="AC2450" s="34">
        <v>839.77</v>
      </c>
    </row>
    <row r="2451" spans="1:29" x14ac:dyDescent="0.2">
      <c r="A2451" s="66" t="s">
        <v>3928</v>
      </c>
      <c r="B2451" s="11" t="str">
        <f t="shared" si="292"/>
        <v xml:space="preserve"> - </v>
      </c>
      <c r="C2451" s="11" t="str">
        <f t="shared" si="292"/>
        <v/>
      </c>
      <c r="D2451" s="62" t="s">
        <v>6449</v>
      </c>
      <c r="E2451" s="11" t="str">
        <f t="shared" si="293"/>
        <v/>
      </c>
      <c r="F2451" s="66"/>
      <c r="G2451" s="64" t="str">
        <f t="shared" si="294"/>
        <v>The Ring</v>
      </c>
      <c r="H2451" s="66"/>
      <c r="I2451" s="65" t="str">
        <f t="shared" si="295"/>
        <v>Level 00</v>
      </c>
      <c r="J2451" s="66"/>
      <c r="K2451" s="67" t="str">
        <f t="shared" si="290"/>
        <v>Zone R4</v>
      </c>
      <c r="L2451" s="66"/>
      <c r="M2451" s="68" t="str">
        <f t="shared" si="291"/>
        <v>R4 / C0</v>
      </c>
      <c r="N2451" s="66"/>
      <c r="O2451" s="69" t="str">
        <f t="shared" si="296"/>
        <v>S. DQ. L. - 2</v>
      </c>
      <c r="P2451" s="66"/>
      <c r="Q2451" s="70" t="str">
        <f t="shared" si="297"/>
        <v>R2 / J1</v>
      </c>
      <c r="R2451" s="66"/>
      <c r="S2451" s="66"/>
      <c r="T2451" s="11" t="s">
        <v>6744</v>
      </c>
      <c r="U2451" s="11" t="s">
        <v>6744</v>
      </c>
      <c r="V2451" s="11" t="s">
        <v>6416</v>
      </c>
      <c r="W2451" s="59" t="s">
        <v>6416</v>
      </c>
      <c r="X2451" s="59" t="str">
        <f>CONCATENATE(D2451,F2451,H2451,J2451,L2451,N2451,P2451,R2451)</f>
        <v>Construction</v>
      </c>
      <c r="Y2451" s="11" t="s">
        <v>3929</v>
      </c>
      <c r="Z2451" s="32">
        <v>2</v>
      </c>
      <c r="AA2451" s="39">
        <v>45384</v>
      </c>
      <c r="AB2451" s="39">
        <v>45385</v>
      </c>
      <c r="AC2451" s="34">
        <v>615.87</v>
      </c>
    </row>
    <row r="2452" spans="1:29" x14ac:dyDescent="0.2">
      <c r="A2452" s="63" t="s">
        <v>3930</v>
      </c>
      <c r="B2452" s="8" t="str">
        <f t="shared" si="292"/>
        <v xml:space="preserve"> - </v>
      </c>
      <c r="C2452" s="8" t="str">
        <f t="shared" si="292"/>
        <v/>
      </c>
      <c r="D2452" s="62" t="s">
        <v>6449</v>
      </c>
      <c r="E2452" s="8" t="str">
        <f t="shared" si="293"/>
        <v/>
      </c>
      <c r="F2452" s="63"/>
      <c r="G2452" s="64" t="str">
        <f t="shared" si="294"/>
        <v>The Ring</v>
      </c>
      <c r="H2452" s="63"/>
      <c r="I2452" s="65" t="str">
        <f t="shared" si="295"/>
        <v>Level 00</v>
      </c>
      <c r="J2452" s="63"/>
      <c r="K2452" s="67" t="str">
        <f t="shared" si="290"/>
        <v>Zone R4</v>
      </c>
      <c r="L2452" s="63"/>
      <c r="M2452" s="68" t="str">
        <f t="shared" si="291"/>
        <v>R4 / C0</v>
      </c>
      <c r="N2452" s="63"/>
      <c r="O2452" s="69" t="str">
        <f t="shared" si="296"/>
        <v>S. DQ. L. - 2</v>
      </c>
      <c r="P2452" s="63"/>
      <c r="Q2452" s="70" t="str">
        <f t="shared" si="297"/>
        <v>R2 / J1</v>
      </c>
      <c r="R2452" s="63"/>
      <c r="S2452" s="63"/>
      <c r="T2452" s="8" t="s">
        <v>6744</v>
      </c>
      <c r="U2452" s="8" t="s">
        <v>6744</v>
      </c>
      <c r="V2452" s="8" t="s">
        <v>6416</v>
      </c>
      <c r="W2452" s="59" t="s">
        <v>6416</v>
      </c>
      <c r="X2452" s="59" t="str">
        <f>CONCATENATE(D2452,F2452,H2452,J2452,L2452,N2452,P2452,R2452)</f>
        <v>Construction</v>
      </c>
      <c r="Y2452" s="8" t="s">
        <v>3931</v>
      </c>
      <c r="Z2452" s="23">
        <v>2</v>
      </c>
      <c r="AA2452" s="35">
        <v>45386</v>
      </c>
      <c r="AB2452" s="35">
        <v>45388</v>
      </c>
      <c r="AC2452" s="42">
        <v>1813.28</v>
      </c>
    </row>
    <row r="2453" spans="1:29" x14ac:dyDescent="0.2">
      <c r="A2453" s="69" t="s">
        <v>3367</v>
      </c>
      <c r="B2453" s="3" t="str">
        <f t="shared" si="292"/>
        <v/>
      </c>
      <c r="C2453" s="3" t="str">
        <f t="shared" si="292"/>
        <v>R4 / C0 - Zone R4 - Level 00 - The Ring - Construction</v>
      </c>
      <c r="D2453" s="62" t="s">
        <v>6449</v>
      </c>
      <c r="E2453" s="3" t="str">
        <f t="shared" si="293"/>
        <v>R4 / C0</v>
      </c>
      <c r="F2453" s="92"/>
      <c r="G2453" s="64" t="str">
        <f>IF(F2453="",G2452,TRIM(F2453))</f>
        <v>The Ring</v>
      </c>
      <c r="H2453" s="92"/>
      <c r="I2453" s="65" t="str">
        <f>IF(H2453="",I2452,TRIM(H2453))</f>
        <v>Level 00</v>
      </c>
      <c r="J2453" s="92"/>
      <c r="K2453" s="67" t="str">
        <f>IF(J2453="",K2452,TRIM(J2453))</f>
        <v>Zone R4</v>
      </c>
      <c r="L2453" s="92"/>
      <c r="M2453" s="68" t="str">
        <f>IF(L2453="",M2452,TRIM(L2453))</f>
        <v>R4 / C0</v>
      </c>
      <c r="N2453" s="69" t="s">
        <v>3367</v>
      </c>
      <c r="O2453" s="69" t="str">
        <f>IF(N2453="",O2452,TRIM(N2453))</f>
        <v>2BS</v>
      </c>
      <c r="P2453" s="92"/>
      <c r="Q2453" s="70" t="str">
        <f>IF(P2453="",Q2452,TRIM(P2453))</f>
        <v>R2 / J1</v>
      </c>
      <c r="R2453" s="92"/>
      <c r="S2453" s="92"/>
      <c r="T2453" s="3" t="s">
        <v>6571</v>
      </c>
      <c r="U2453" s="3" t="s">
        <v>6571</v>
      </c>
      <c r="V2453" s="3" t="s">
        <v>6571</v>
      </c>
      <c r="W2453" s="59" t="s">
        <v>3367</v>
      </c>
      <c r="X2453" s="59" t="str">
        <f>CONCATENATE(D2453,F2453,H2453,J2453,L2453,N2453,P2453,R2453)</f>
        <v>Construction            2BS</v>
      </c>
      <c r="Y2453" s="3"/>
      <c r="Z2453" s="49">
        <v>6</v>
      </c>
      <c r="AA2453" s="50">
        <v>45386</v>
      </c>
      <c r="AB2453" s="50">
        <v>45396</v>
      </c>
      <c r="AC2453" s="52">
        <v>14506.22</v>
      </c>
    </row>
    <row r="2454" spans="1:29" ht="25.5" x14ac:dyDescent="0.2">
      <c r="A2454" s="66" t="s">
        <v>3932</v>
      </c>
      <c r="B2454" s="11" t="str">
        <f t="shared" si="292"/>
        <v xml:space="preserve"> - R4 / C0 - Zone R4 - Level 00 - The Ring - Construction</v>
      </c>
      <c r="C2454" s="11" t="str">
        <f t="shared" si="292"/>
        <v/>
      </c>
      <c r="D2454" s="62" t="s">
        <v>6449</v>
      </c>
      <c r="E2454" s="11" t="str">
        <f t="shared" si="293"/>
        <v/>
      </c>
      <c r="F2454" s="66"/>
      <c r="G2454" s="64" t="str">
        <f t="shared" si="294"/>
        <v>The Ring</v>
      </c>
      <c r="H2454" s="66"/>
      <c r="I2454" s="65" t="str">
        <f t="shared" si="295"/>
        <v>Level 00</v>
      </c>
      <c r="J2454" s="66"/>
      <c r="K2454" s="67" t="str">
        <f t="shared" si="290"/>
        <v>Zone R4</v>
      </c>
      <c r="L2454" s="66"/>
      <c r="M2454" s="68" t="str">
        <f t="shared" si="291"/>
        <v>R4 / C0</v>
      </c>
      <c r="N2454" s="66"/>
      <c r="O2454" s="69" t="str">
        <f t="shared" si="296"/>
        <v>2BS</v>
      </c>
      <c r="P2454" s="66"/>
      <c r="Q2454" s="70" t="str">
        <f t="shared" si="297"/>
        <v>R2 / J1</v>
      </c>
      <c r="R2454" s="66"/>
      <c r="S2454" s="66"/>
      <c r="T2454" s="11" t="s">
        <v>6571</v>
      </c>
      <c r="U2454" s="11" t="s">
        <v>6571</v>
      </c>
      <c r="V2454" s="11" t="s">
        <v>6416</v>
      </c>
      <c r="W2454" s="59" t="s">
        <v>6416</v>
      </c>
      <c r="X2454" s="59" t="str">
        <f>CONCATENATE(D2454,F2454,H2454,J2454,L2454,N2454,P2454,R2454)</f>
        <v>Construction</v>
      </c>
      <c r="Y2454" s="11" t="s">
        <v>3933</v>
      </c>
      <c r="Z2454" s="32">
        <v>4</v>
      </c>
      <c r="AA2454" s="39">
        <v>45386</v>
      </c>
      <c r="AB2454" s="39">
        <v>45390</v>
      </c>
      <c r="AC2454" s="48">
        <v>7772.32</v>
      </c>
    </row>
    <row r="2455" spans="1:29" x14ac:dyDescent="0.2">
      <c r="A2455" s="66" t="s">
        <v>3934</v>
      </c>
      <c r="B2455" s="11" t="str">
        <f t="shared" si="292"/>
        <v xml:space="preserve"> - </v>
      </c>
      <c r="C2455" s="11" t="str">
        <f t="shared" si="292"/>
        <v/>
      </c>
      <c r="D2455" s="62" t="s">
        <v>6449</v>
      </c>
      <c r="E2455" s="11" t="str">
        <f t="shared" si="293"/>
        <v/>
      </c>
      <c r="F2455" s="66"/>
      <c r="G2455" s="64" t="str">
        <f t="shared" si="294"/>
        <v>The Ring</v>
      </c>
      <c r="H2455" s="66"/>
      <c r="I2455" s="65" t="str">
        <f t="shared" si="295"/>
        <v>Level 00</v>
      </c>
      <c r="J2455" s="66"/>
      <c r="K2455" s="67" t="str">
        <f t="shared" si="290"/>
        <v>Zone R4</v>
      </c>
      <c r="L2455" s="66"/>
      <c r="M2455" s="68" t="str">
        <f t="shared" si="291"/>
        <v>R4 / C0</v>
      </c>
      <c r="N2455" s="66"/>
      <c r="O2455" s="69" t="str">
        <f t="shared" si="296"/>
        <v>2BS</v>
      </c>
      <c r="P2455" s="66"/>
      <c r="Q2455" s="70" t="str">
        <f t="shared" si="297"/>
        <v>R2 / J1</v>
      </c>
      <c r="R2455" s="66"/>
      <c r="S2455" s="66"/>
      <c r="T2455" s="11" t="s">
        <v>6571</v>
      </c>
      <c r="U2455" s="11" t="s">
        <v>6571</v>
      </c>
      <c r="V2455" s="11" t="s">
        <v>6416</v>
      </c>
      <c r="W2455" s="59" t="s">
        <v>6416</v>
      </c>
      <c r="X2455" s="59" t="str">
        <f>CONCATENATE(D2455,F2455,H2455,J2455,L2455,N2455,P2455,R2455)</f>
        <v>Construction</v>
      </c>
      <c r="Y2455" s="11" t="s">
        <v>3935</v>
      </c>
      <c r="Z2455" s="32">
        <v>4</v>
      </c>
      <c r="AA2455" s="39">
        <v>45386</v>
      </c>
      <c r="AB2455" s="39">
        <v>45390</v>
      </c>
      <c r="AC2455" s="48">
        <v>3464.99</v>
      </c>
    </row>
    <row r="2456" spans="1:29" x14ac:dyDescent="0.2">
      <c r="A2456" s="66" t="s">
        <v>3936</v>
      </c>
      <c r="B2456" s="11" t="str">
        <f t="shared" si="292"/>
        <v xml:space="preserve"> - </v>
      </c>
      <c r="C2456" s="11" t="str">
        <f t="shared" si="292"/>
        <v/>
      </c>
      <c r="D2456" s="62" t="s">
        <v>6449</v>
      </c>
      <c r="E2456" s="11" t="str">
        <f t="shared" si="293"/>
        <v/>
      </c>
      <c r="F2456" s="66"/>
      <c r="G2456" s="64" t="str">
        <f t="shared" si="294"/>
        <v>The Ring</v>
      </c>
      <c r="H2456" s="66"/>
      <c r="I2456" s="65" t="str">
        <f t="shared" si="295"/>
        <v>Level 00</v>
      </c>
      <c r="J2456" s="66"/>
      <c r="K2456" s="67" t="str">
        <f t="shared" si="290"/>
        <v>Zone R4</v>
      </c>
      <c r="L2456" s="66"/>
      <c r="M2456" s="68" t="str">
        <f t="shared" si="291"/>
        <v>R4 / C0</v>
      </c>
      <c r="N2456" s="66"/>
      <c r="O2456" s="69" t="str">
        <f t="shared" si="296"/>
        <v>2BS</v>
      </c>
      <c r="P2456" s="66"/>
      <c r="Q2456" s="70" t="str">
        <f t="shared" si="297"/>
        <v>R2 / J1</v>
      </c>
      <c r="R2456" s="66"/>
      <c r="S2456" s="66"/>
      <c r="T2456" s="11" t="s">
        <v>6571</v>
      </c>
      <c r="U2456" s="11" t="s">
        <v>6571</v>
      </c>
      <c r="V2456" s="11" t="s">
        <v>6416</v>
      </c>
      <c r="W2456" s="59" t="s">
        <v>6416</v>
      </c>
      <c r="X2456" s="59" t="str">
        <f>CONCATENATE(D2456,F2456,H2456,J2456,L2456,N2456,P2456,R2456)</f>
        <v>Construction</v>
      </c>
      <c r="Y2456" s="11" t="s">
        <v>3937</v>
      </c>
      <c r="Z2456" s="32">
        <v>2</v>
      </c>
      <c r="AA2456" s="39">
        <v>45389</v>
      </c>
      <c r="AB2456" s="39">
        <v>45390</v>
      </c>
      <c r="AC2456" s="34">
        <v>839.77</v>
      </c>
    </row>
    <row r="2457" spans="1:29" x14ac:dyDescent="0.2">
      <c r="A2457" s="66" t="s">
        <v>3938</v>
      </c>
      <c r="B2457" s="11" t="str">
        <f t="shared" si="292"/>
        <v xml:space="preserve"> - </v>
      </c>
      <c r="C2457" s="11" t="str">
        <f t="shared" si="292"/>
        <v/>
      </c>
      <c r="D2457" s="62" t="s">
        <v>6449</v>
      </c>
      <c r="E2457" s="11" t="str">
        <f t="shared" si="293"/>
        <v/>
      </c>
      <c r="F2457" s="66"/>
      <c r="G2457" s="64" t="str">
        <f t="shared" si="294"/>
        <v>The Ring</v>
      </c>
      <c r="H2457" s="66"/>
      <c r="I2457" s="65" t="str">
        <f t="shared" si="295"/>
        <v>Level 00</v>
      </c>
      <c r="J2457" s="66"/>
      <c r="K2457" s="67" t="str">
        <f t="shared" si="290"/>
        <v>Zone R4</v>
      </c>
      <c r="L2457" s="66"/>
      <c r="M2457" s="68" t="str">
        <f t="shared" si="291"/>
        <v>R4 / C0</v>
      </c>
      <c r="N2457" s="66"/>
      <c r="O2457" s="69" t="str">
        <f t="shared" si="296"/>
        <v>2BS</v>
      </c>
      <c r="P2457" s="66"/>
      <c r="Q2457" s="70" t="str">
        <f t="shared" si="297"/>
        <v>R2 / J1</v>
      </c>
      <c r="R2457" s="66"/>
      <c r="S2457" s="66"/>
      <c r="T2457" s="11" t="s">
        <v>6571</v>
      </c>
      <c r="U2457" s="11" t="s">
        <v>6571</v>
      </c>
      <c r="V2457" s="11" t="s">
        <v>6416</v>
      </c>
      <c r="W2457" s="59" t="s">
        <v>6416</v>
      </c>
      <c r="X2457" s="59" t="str">
        <f>CONCATENATE(D2457,F2457,H2457,J2457,L2457,N2457,P2457,R2457)</f>
        <v>Construction</v>
      </c>
      <c r="Y2457" s="11" t="s">
        <v>3939</v>
      </c>
      <c r="Z2457" s="32">
        <v>2</v>
      </c>
      <c r="AA2457" s="39">
        <v>45389</v>
      </c>
      <c r="AB2457" s="39">
        <v>45390</v>
      </c>
      <c r="AC2457" s="34">
        <v>615.87</v>
      </c>
    </row>
    <row r="2458" spans="1:29" x14ac:dyDescent="0.2">
      <c r="A2458" s="63" t="s">
        <v>3940</v>
      </c>
      <c r="B2458" s="8" t="str">
        <f t="shared" si="292"/>
        <v xml:space="preserve"> - </v>
      </c>
      <c r="C2458" s="8" t="str">
        <f t="shared" si="292"/>
        <v/>
      </c>
      <c r="D2458" s="62" t="s">
        <v>6449</v>
      </c>
      <c r="E2458" s="8" t="str">
        <f t="shared" si="293"/>
        <v/>
      </c>
      <c r="F2458" s="63"/>
      <c r="G2458" s="64" t="str">
        <f t="shared" si="294"/>
        <v>The Ring</v>
      </c>
      <c r="H2458" s="63"/>
      <c r="I2458" s="65" t="str">
        <f t="shared" si="295"/>
        <v>Level 00</v>
      </c>
      <c r="J2458" s="63"/>
      <c r="K2458" s="67" t="str">
        <f t="shared" si="290"/>
        <v>Zone R4</v>
      </c>
      <c r="L2458" s="63"/>
      <c r="M2458" s="68" t="str">
        <f t="shared" si="291"/>
        <v>R4 / C0</v>
      </c>
      <c r="N2458" s="63"/>
      <c r="O2458" s="69" t="str">
        <f t="shared" si="296"/>
        <v>2BS</v>
      </c>
      <c r="P2458" s="63"/>
      <c r="Q2458" s="70" t="str">
        <f t="shared" si="297"/>
        <v>R2 / J1</v>
      </c>
      <c r="R2458" s="63"/>
      <c r="S2458" s="63"/>
      <c r="T2458" s="8" t="s">
        <v>6571</v>
      </c>
      <c r="U2458" s="8" t="s">
        <v>6571</v>
      </c>
      <c r="V2458" s="8" t="s">
        <v>6416</v>
      </c>
      <c r="W2458" s="59" t="s">
        <v>6416</v>
      </c>
      <c r="X2458" s="59" t="str">
        <f>CONCATENATE(D2458,F2458,H2458,J2458,L2458,N2458,P2458,R2458)</f>
        <v>Construction</v>
      </c>
      <c r="Y2458" s="8" t="s">
        <v>3941</v>
      </c>
      <c r="Z2458" s="23">
        <v>2</v>
      </c>
      <c r="AA2458" s="35">
        <v>45391</v>
      </c>
      <c r="AB2458" s="35">
        <v>45396</v>
      </c>
      <c r="AC2458" s="42">
        <v>1813.28</v>
      </c>
    </row>
    <row r="2459" spans="1:29" x14ac:dyDescent="0.2">
      <c r="A2459" s="65" t="s">
        <v>1158</v>
      </c>
      <c r="B2459" s="10" t="str">
        <f t="shared" si="292"/>
        <v/>
      </c>
      <c r="C2459" s="10" t="str">
        <f t="shared" si="292"/>
        <v>The Ring - Construction</v>
      </c>
      <c r="D2459" s="62" t="s">
        <v>6449</v>
      </c>
      <c r="E2459" s="10" t="str">
        <f t="shared" si="293"/>
        <v>The Ring</v>
      </c>
      <c r="F2459" s="92"/>
      <c r="G2459" s="64" t="str">
        <f>IF(F2459="",G2458,TRIM(F2459))</f>
        <v>The Ring</v>
      </c>
      <c r="H2459" s="65" t="s">
        <v>1158</v>
      </c>
      <c r="I2459" s="65" t="str">
        <f>IF(H2459="",I2458,TRIM(H2459))</f>
        <v>Level 01</v>
      </c>
      <c r="J2459" s="92"/>
      <c r="K2459" s="67" t="str">
        <f>IF(J2459="",K2458,TRIM(J2459))</f>
        <v>Zone R4</v>
      </c>
      <c r="L2459" s="92"/>
      <c r="M2459" s="68" t="str">
        <f>IF(L2459="",M2458,TRIM(L2459))</f>
        <v>R4 / C0</v>
      </c>
      <c r="N2459" s="92"/>
      <c r="O2459" s="69" t="str">
        <f>IF(N2459="",O2458,TRIM(N2459))</f>
        <v>2BS</v>
      </c>
      <c r="P2459" s="92"/>
      <c r="Q2459" s="70" t="str">
        <f>IF(P2459="",Q2458,TRIM(P2459))</f>
        <v>R2 / J1</v>
      </c>
      <c r="R2459" s="92"/>
      <c r="S2459" s="92"/>
      <c r="T2459" s="10" t="s">
        <v>6649</v>
      </c>
      <c r="U2459" s="10" t="s">
        <v>6649</v>
      </c>
      <c r="V2459" s="10" t="s">
        <v>6649</v>
      </c>
      <c r="W2459" s="59" t="s">
        <v>1158</v>
      </c>
      <c r="X2459" s="59" t="str">
        <f>CONCATENATE(D2459,F2459,H2459,J2459,L2459,N2459,P2459,R2459)</f>
        <v>Construction      Level 01</v>
      </c>
      <c r="Y2459" s="10"/>
      <c r="Z2459" s="29">
        <v>359</v>
      </c>
      <c r="AA2459" s="30">
        <v>45279</v>
      </c>
      <c r="AB2459" s="30">
        <v>45707</v>
      </c>
      <c r="AC2459" s="41">
        <v>1378062.46</v>
      </c>
    </row>
    <row r="2460" spans="1:29" x14ac:dyDescent="0.2">
      <c r="A2460" s="67" t="s">
        <v>3009</v>
      </c>
      <c r="B2460" s="12" t="str">
        <f t="shared" si="292"/>
        <v>The Ring - Construction</v>
      </c>
      <c r="C2460" s="12" t="str">
        <f t="shared" si="292"/>
        <v>Level 01 - The Ring - Construction</v>
      </c>
      <c r="D2460" s="62" t="s">
        <v>6449</v>
      </c>
      <c r="E2460" s="12" t="str">
        <f t="shared" si="293"/>
        <v>Level 01</v>
      </c>
      <c r="F2460" s="91"/>
      <c r="G2460" s="64" t="str">
        <f t="shared" si="294"/>
        <v>The Ring</v>
      </c>
      <c r="H2460" s="91"/>
      <c r="I2460" s="65" t="str">
        <f t="shared" si="295"/>
        <v>Level 01</v>
      </c>
      <c r="J2460" s="67" t="s">
        <v>3009</v>
      </c>
      <c r="K2460" s="67" t="str">
        <f t="shared" si="290"/>
        <v>Zone R2 (Mackup / Benchmark)</v>
      </c>
      <c r="L2460" s="91"/>
      <c r="M2460" s="68" t="str">
        <f t="shared" si="291"/>
        <v>R4 / C0</v>
      </c>
      <c r="N2460" s="91"/>
      <c r="O2460" s="69" t="str">
        <f t="shared" si="296"/>
        <v>2BS</v>
      </c>
      <c r="P2460" s="91"/>
      <c r="Q2460" s="70" t="str">
        <f t="shared" si="297"/>
        <v>R2 / J1</v>
      </c>
      <c r="R2460" s="91"/>
      <c r="S2460" s="91"/>
      <c r="T2460" s="12" t="s">
        <v>6768</v>
      </c>
      <c r="U2460" s="12" t="s">
        <v>6768</v>
      </c>
      <c r="V2460" s="12" t="s">
        <v>6768</v>
      </c>
      <c r="W2460" s="59" t="s">
        <v>3009</v>
      </c>
      <c r="X2460" s="59" t="str">
        <f>CONCATENATE(D2460,F2460,H2460,J2460,L2460,N2460,P2460,R2460)</f>
        <v>Construction        Zone R2 (Mackup / Benchmark)</v>
      </c>
      <c r="Y2460" s="12"/>
      <c r="Z2460" s="36">
        <v>14</v>
      </c>
      <c r="AA2460" s="37">
        <v>45279</v>
      </c>
      <c r="AB2460" s="37">
        <v>45294</v>
      </c>
      <c r="AC2460" s="46">
        <v>105075.22</v>
      </c>
    </row>
    <row r="2461" spans="1:29" x14ac:dyDescent="0.2">
      <c r="A2461" s="68" t="s">
        <v>3942</v>
      </c>
      <c r="B2461" s="2" t="str">
        <f t="shared" si="292"/>
        <v>Level 01 - The Ring - Construction</v>
      </c>
      <c r="C2461" s="2" t="str">
        <f t="shared" si="292"/>
        <v>Zone R2 (Mackup / Benchmark) - Level 01 - The Ring - Construction</v>
      </c>
      <c r="D2461" s="62" t="s">
        <v>6449</v>
      </c>
      <c r="E2461" s="2" t="str">
        <f t="shared" si="293"/>
        <v>Zone R2 (Mackup / Benchmark)</v>
      </c>
      <c r="F2461" s="92"/>
      <c r="G2461" s="64" t="str">
        <f t="shared" si="294"/>
        <v>The Ring</v>
      </c>
      <c r="H2461" s="92"/>
      <c r="I2461" s="65" t="str">
        <f t="shared" si="295"/>
        <v>Level 01</v>
      </c>
      <c r="J2461" s="92"/>
      <c r="K2461" s="67" t="str">
        <f t="shared" si="290"/>
        <v>Zone R2 (Mackup / Benchmark)</v>
      </c>
      <c r="L2461" s="68" t="s">
        <v>3942</v>
      </c>
      <c r="M2461" s="68" t="str">
        <f t="shared" si="291"/>
        <v>R2 / J1</v>
      </c>
      <c r="N2461" s="92"/>
      <c r="O2461" s="69" t="str">
        <f t="shared" si="296"/>
        <v>2BS</v>
      </c>
      <c r="P2461" s="92"/>
      <c r="Q2461" s="70" t="str">
        <f t="shared" si="297"/>
        <v>R2 / J1</v>
      </c>
      <c r="R2461" s="92"/>
      <c r="S2461" s="92"/>
      <c r="T2461" s="2" t="s">
        <v>6677</v>
      </c>
      <c r="U2461" s="2" t="s">
        <v>6677</v>
      </c>
      <c r="V2461" s="2" t="s">
        <v>6677</v>
      </c>
      <c r="W2461" s="59" t="s">
        <v>3942</v>
      </c>
      <c r="X2461" s="59" t="str">
        <f>CONCATENATE(D2461,F2461,H2461,J2461,L2461,N2461,P2461,R2461)</f>
        <v>Construction          R2 / J1</v>
      </c>
      <c r="Y2461" s="2"/>
      <c r="Z2461" s="43">
        <v>14</v>
      </c>
      <c r="AA2461" s="44">
        <v>45279</v>
      </c>
      <c r="AB2461" s="44">
        <v>45294</v>
      </c>
      <c r="AC2461" s="47">
        <v>105075.22</v>
      </c>
    </row>
    <row r="2462" spans="1:29" x14ac:dyDescent="0.2">
      <c r="A2462" s="69" t="s">
        <v>1178</v>
      </c>
      <c r="B2462" s="3" t="str">
        <f t="shared" si="292"/>
        <v>Zone R2 (Mackup / Benchmark) - Level 01 - The Ring - Construction</v>
      </c>
      <c r="C2462" s="3" t="str">
        <f t="shared" si="292"/>
        <v>R2 / J1 - Zone R2 (Mackup / Benchmark) - Level 01 - The Ring - Construction</v>
      </c>
      <c r="D2462" s="62" t="s">
        <v>6449</v>
      </c>
      <c r="E2462" s="3" t="str">
        <f t="shared" si="293"/>
        <v>R2 / J1</v>
      </c>
      <c r="F2462" s="92"/>
      <c r="G2462" s="64" t="str">
        <f t="shared" si="294"/>
        <v>The Ring</v>
      </c>
      <c r="H2462" s="92"/>
      <c r="I2462" s="65" t="str">
        <f t="shared" si="295"/>
        <v>Level 01</v>
      </c>
      <c r="J2462" s="92"/>
      <c r="K2462" s="67" t="str">
        <f t="shared" si="290"/>
        <v>Zone R2 (Mackup / Benchmark)</v>
      </c>
      <c r="L2462" s="92"/>
      <c r="M2462" s="68" t="str">
        <f t="shared" si="291"/>
        <v>R2 / J1</v>
      </c>
      <c r="N2462" s="69" t="s">
        <v>1178</v>
      </c>
      <c r="O2462" s="69" t="str">
        <f t="shared" si="296"/>
        <v>S. K. L. - 1</v>
      </c>
      <c r="P2462" s="92"/>
      <c r="Q2462" s="70" t="str">
        <f t="shared" si="297"/>
        <v>R2 / J1</v>
      </c>
      <c r="R2462" s="92"/>
      <c r="S2462" s="92"/>
      <c r="T2462" s="3" t="s">
        <v>6710</v>
      </c>
      <c r="U2462" s="3" t="s">
        <v>6710</v>
      </c>
      <c r="V2462" s="3" t="s">
        <v>6710</v>
      </c>
      <c r="W2462" s="59" t="s">
        <v>1178</v>
      </c>
      <c r="X2462" s="59" t="str">
        <f>CONCATENATE(D2462,F2462,H2462,J2462,L2462,N2462,P2462,R2462)</f>
        <v>Construction            S. K. L. - 1</v>
      </c>
      <c r="Y2462" s="3"/>
      <c r="Z2462" s="49">
        <v>14</v>
      </c>
      <c r="AA2462" s="50">
        <v>45279</v>
      </c>
      <c r="AB2462" s="50">
        <v>45294</v>
      </c>
      <c r="AC2462" s="52">
        <v>13134.4</v>
      </c>
    </row>
    <row r="2463" spans="1:29" ht="25.5" x14ac:dyDescent="0.2">
      <c r="A2463" s="66" t="s">
        <v>3943</v>
      </c>
      <c r="B2463" s="11" t="str">
        <f t="shared" si="292"/>
        <v xml:space="preserve"> - R2 / J1 - Zone R2 (Mackup / Benchmark) - Level 01 - The Ring - Construction</v>
      </c>
      <c r="C2463" s="11" t="str">
        <f t="shared" si="292"/>
        <v/>
      </c>
      <c r="D2463" s="62" t="s">
        <v>6449</v>
      </c>
      <c r="E2463" s="11" t="str">
        <f t="shared" si="293"/>
        <v/>
      </c>
      <c r="F2463" s="66"/>
      <c r="G2463" s="64" t="str">
        <f t="shared" si="294"/>
        <v>The Ring</v>
      </c>
      <c r="H2463" s="66"/>
      <c r="I2463" s="65" t="str">
        <f t="shared" si="295"/>
        <v>Level 01</v>
      </c>
      <c r="J2463" s="66"/>
      <c r="K2463" s="67" t="str">
        <f t="shared" si="290"/>
        <v>Zone R2 (Mackup / Benchmark)</v>
      </c>
      <c r="L2463" s="66"/>
      <c r="M2463" s="68" t="str">
        <f t="shared" si="291"/>
        <v>R2 / J1</v>
      </c>
      <c r="N2463" s="66"/>
      <c r="O2463" s="69" t="str">
        <f t="shared" si="296"/>
        <v>S. K. L. - 1</v>
      </c>
      <c r="P2463" s="66"/>
      <c r="Q2463" s="70" t="str">
        <f t="shared" si="297"/>
        <v>R2 / J1</v>
      </c>
      <c r="R2463" s="66"/>
      <c r="S2463" s="66"/>
      <c r="T2463" s="11" t="s">
        <v>6710</v>
      </c>
      <c r="U2463" s="11" t="s">
        <v>6710</v>
      </c>
      <c r="V2463" s="11" t="s">
        <v>6416</v>
      </c>
      <c r="W2463" s="59" t="s">
        <v>6416</v>
      </c>
      <c r="X2463" s="59" t="str">
        <f>CONCATENATE(D2463,F2463,H2463,J2463,L2463,N2463,P2463,R2463)</f>
        <v>Construction</v>
      </c>
      <c r="Y2463" s="11" t="s">
        <v>3944</v>
      </c>
      <c r="Z2463" s="32">
        <v>10</v>
      </c>
      <c r="AA2463" s="39">
        <v>45279</v>
      </c>
      <c r="AB2463" s="39">
        <v>45290</v>
      </c>
      <c r="AC2463" s="48">
        <v>6995.08</v>
      </c>
    </row>
    <row r="2464" spans="1:29" x14ac:dyDescent="0.2">
      <c r="A2464" s="66" t="s">
        <v>3945</v>
      </c>
      <c r="B2464" s="11" t="str">
        <f t="shared" si="292"/>
        <v xml:space="preserve"> - </v>
      </c>
      <c r="C2464" s="11" t="str">
        <f t="shared" si="292"/>
        <v/>
      </c>
      <c r="D2464" s="62" t="s">
        <v>6449</v>
      </c>
      <c r="E2464" s="11" t="str">
        <f t="shared" si="293"/>
        <v/>
      </c>
      <c r="F2464" s="66"/>
      <c r="G2464" s="64" t="str">
        <f t="shared" si="294"/>
        <v>The Ring</v>
      </c>
      <c r="H2464" s="66"/>
      <c r="I2464" s="65" t="str">
        <f t="shared" si="295"/>
        <v>Level 01</v>
      </c>
      <c r="J2464" s="66"/>
      <c r="K2464" s="67" t="str">
        <f t="shared" si="290"/>
        <v>Zone R2 (Mackup / Benchmark)</v>
      </c>
      <c r="L2464" s="66"/>
      <c r="M2464" s="68" t="str">
        <f t="shared" si="291"/>
        <v>R2 / J1</v>
      </c>
      <c r="N2464" s="66"/>
      <c r="O2464" s="69" t="str">
        <f t="shared" si="296"/>
        <v>S. K. L. - 1</v>
      </c>
      <c r="P2464" s="66"/>
      <c r="Q2464" s="70" t="str">
        <f t="shared" si="297"/>
        <v>R2 / J1</v>
      </c>
      <c r="R2464" s="66"/>
      <c r="S2464" s="66"/>
      <c r="T2464" s="11" t="s">
        <v>6710</v>
      </c>
      <c r="U2464" s="11" t="s">
        <v>6710</v>
      </c>
      <c r="V2464" s="11" t="s">
        <v>6416</v>
      </c>
      <c r="W2464" s="59" t="s">
        <v>6416</v>
      </c>
      <c r="X2464" s="59" t="str">
        <f>CONCATENATE(D2464,F2464,H2464,J2464,L2464,N2464,P2464,R2464)</f>
        <v>Construction</v>
      </c>
      <c r="Y2464" s="11" t="s">
        <v>3946</v>
      </c>
      <c r="Z2464" s="32">
        <v>10</v>
      </c>
      <c r="AA2464" s="39">
        <v>45279</v>
      </c>
      <c r="AB2464" s="39">
        <v>45290</v>
      </c>
      <c r="AC2464" s="48">
        <v>3118.49</v>
      </c>
    </row>
    <row r="2465" spans="1:29" x14ac:dyDescent="0.2">
      <c r="A2465" s="66" t="s">
        <v>3947</v>
      </c>
      <c r="B2465" s="11" t="str">
        <f t="shared" si="292"/>
        <v xml:space="preserve"> - </v>
      </c>
      <c r="C2465" s="11" t="str">
        <f t="shared" si="292"/>
        <v/>
      </c>
      <c r="D2465" s="62" t="s">
        <v>6449</v>
      </c>
      <c r="E2465" s="11" t="str">
        <f t="shared" si="293"/>
        <v/>
      </c>
      <c r="F2465" s="66"/>
      <c r="G2465" s="64" t="str">
        <f t="shared" si="294"/>
        <v>The Ring</v>
      </c>
      <c r="H2465" s="66"/>
      <c r="I2465" s="65" t="str">
        <f t="shared" si="295"/>
        <v>Level 01</v>
      </c>
      <c r="J2465" s="66"/>
      <c r="K2465" s="67" t="str">
        <f t="shared" si="290"/>
        <v>Zone R2 (Mackup / Benchmark)</v>
      </c>
      <c r="L2465" s="66"/>
      <c r="M2465" s="68" t="str">
        <f t="shared" si="291"/>
        <v>R2 / J1</v>
      </c>
      <c r="N2465" s="66"/>
      <c r="O2465" s="69" t="str">
        <f t="shared" si="296"/>
        <v>S. K. L. - 1</v>
      </c>
      <c r="P2465" s="66"/>
      <c r="Q2465" s="70" t="str">
        <f t="shared" si="297"/>
        <v>R2 / J1</v>
      </c>
      <c r="R2465" s="66"/>
      <c r="S2465" s="66"/>
      <c r="T2465" s="11" t="s">
        <v>6710</v>
      </c>
      <c r="U2465" s="11" t="s">
        <v>6710</v>
      </c>
      <c r="V2465" s="11" t="s">
        <v>6416</v>
      </c>
      <c r="W2465" s="59" t="s">
        <v>6416</v>
      </c>
      <c r="X2465" s="59" t="str">
        <f>CONCATENATE(D2465,F2465,H2465,J2465,L2465,N2465,P2465,R2465)</f>
        <v>Construction</v>
      </c>
      <c r="Y2465" s="11" t="s">
        <v>3948</v>
      </c>
      <c r="Z2465" s="32">
        <v>10</v>
      </c>
      <c r="AA2465" s="39">
        <v>45279</v>
      </c>
      <c r="AB2465" s="39">
        <v>45290</v>
      </c>
      <c r="AC2465" s="34">
        <v>795.57</v>
      </c>
    </row>
    <row r="2466" spans="1:29" x14ac:dyDescent="0.2">
      <c r="A2466" s="66" t="s">
        <v>3949</v>
      </c>
      <c r="B2466" s="11" t="str">
        <f t="shared" si="292"/>
        <v xml:space="preserve"> - </v>
      </c>
      <c r="C2466" s="11" t="str">
        <f t="shared" si="292"/>
        <v/>
      </c>
      <c r="D2466" s="62" t="s">
        <v>6449</v>
      </c>
      <c r="E2466" s="11" t="str">
        <f t="shared" si="293"/>
        <v/>
      </c>
      <c r="F2466" s="66"/>
      <c r="G2466" s="64" t="str">
        <f t="shared" si="294"/>
        <v>The Ring</v>
      </c>
      <c r="H2466" s="66"/>
      <c r="I2466" s="65" t="str">
        <f t="shared" si="295"/>
        <v>Level 01</v>
      </c>
      <c r="J2466" s="66"/>
      <c r="K2466" s="67" t="str">
        <f t="shared" ref="K2466:K2529" si="298">IF(J2466="",K2465,TRIM(J2466))</f>
        <v>Zone R2 (Mackup / Benchmark)</v>
      </c>
      <c r="L2466" s="66"/>
      <c r="M2466" s="68" t="str">
        <f t="shared" si="291"/>
        <v>R2 / J1</v>
      </c>
      <c r="N2466" s="66"/>
      <c r="O2466" s="69" t="str">
        <f t="shared" si="296"/>
        <v>S. K. L. - 1</v>
      </c>
      <c r="P2466" s="66"/>
      <c r="Q2466" s="70" t="str">
        <f t="shared" si="297"/>
        <v>R2 / J1</v>
      </c>
      <c r="R2466" s="66"/>
      <c r="S2466" s="66"/>
      <c r="T2466" s="11" t="s">
        <v>6710</v>
      </c>
      <c r="U2466" s="11" t="s">
        <v>6710</v>
      </c>
      <c r="V2466" s="11" t="s">
        <v>6416</v>
      </c>
      <c r="W2466" s="59" t="s">
        <v>6416</v>
      </c>
      <c r="X2466" s="59" t="str">
        <f>CONCATENATE(D2466,F2466,H2466,J2466,L2466,N2466,P2466,R2466)</f>
        <v>Construction</v>
      </c>
      <c r="Y2466" s="11" t="s">
        <v>3950</v>
      </c>
      <c r="Z2466" s="32">
        <v>10</v>
      </c>
      <c r="AA2466" s="39">
        <v>45279</v>
      </c>
      <c r="AB2466" s="39">
        <v>45290</v>
      </c>
      <c r="AC2466" s="34">
        <v>583.46</v>
      </c>
    </row>
    <row r="2467" spans="1:29" x14ac:dyDescent="0.2">
      <c r="A2467" s="63" t="s">
        <v>3951</v>
      </c>
      <c r="B2467" s="8" t="str">
        <f t="shared" si="292"/>
        <v xml:space="preserve"> - </v>
      </c>
      <c r="C2467" s="8" t="str">
        <f t="shared" si="292"/>
        <v/>
      </c>
      <c r="D2467" s="62" t="s">
        <v>6449</v>
      </c>
      <c r="E2467" s="8" t="str">
        <f t="shared" si="293"/>
        <v/>
      </c>
      <c r="F2467" s="63"/>
      <c r="G2467" s="64" t="str">
        <f t="shared" si="294"/>
        <v>The Ring</v>
      </c>
      <c r="H2467" s="63"/>
      <c r="I2467" s="65" t="str">
        <f t="shared" si="295"/>
        <v>Level 01</v>
      </c>
      <c r="J2467" s="63"/>
      <c r="K2467" s="67" t="str">
        <f t="shared" si="298"/>
        <v>Zone R2 (Mackup / Benchmark)</v>
      </c>
      <c r="L2467" s="63"/>
      <c r="M2467" s="68" t="str">
        <f t="shared" si="291"/>
        <v>R2 / J1</v>
      </c>
      <c r="N2467" s="63"/>
      <c r="O2467" s="69" t="str">
        <f t="shared" si="296"/>
        <v>S. K. L. - 1</v>
      </c>
      <c r="P2467" s="63"/>
      <c r="Q2467" s="70" t="str">
        <f t="shared" si="297"/>
        <v>R2 / J1</v>
      </c>
      <c r="R2467" s="63"/>
      <c r="S2467" s="63"/>
      <c r="T2467" s="8" t="s">
        <v>6710</v>
      </c>
      <c r="U2467" s="8" t="s">
        <v>6710</v>
      </c>
      <c r="V2467" s="8" t="s">
        <v>6416</v>
      </c>
      <c r="W2467" s="59" t="s">
        <v>6416</v>
      </c>
      <c r="X2467" s="59" t="str">
        <f>CONCATENATE(D2467,F2467,H2467,J2467,L2467,N2467,P2467,R2467)</f>
        <v>Construction</v>
      </c>
      <c r="Y2467" s="8" t="s">
        <v>3952</v>
      </c>
      <c r="Z2467" s="23">
        <v>4</v>
      </c>
      <c r="AA2467" s="35">
        <v>45291</v>
      </c>
      <c r="AB2467" s="35">
        <v>45294</v>
      </c>
      <c r="AC2467" s="42">
        <v>1641.8</v>
      </c>
    </row>
    <row r="2468" spans="1:29" x14ac:dyDescent="0.2">
      <c r="A2468" s="69" t="s">
        <v>1189</v>
      </c>
      <c r="B2468" s="3" t="str">
        <f t="shared" si="292"/>
        <v/>
      </c>
      <c r="C2468" s="3" t="str">
        <f t="shared" si="292"/>
        <v>R2 / J1 - Zone R2 (Mackup / Benchmark) - Level 01 - The Ring - Construction</v>
      </c>
      <c r="D2468" s="62" t="s">
        <v>6449</v>
      </c>
      <c r="E2468" s="3" t="str">
        <f t="shared" si="293"/>
        <v>R2 / J1</v>
      </c>
      <c r="F2468" s="92"/>
      <c r="G2468" s="64" t="str">
        <f>IF(F2468="",G2467,TRIM(F2468))</f>
        <v>The Ring</v>
      </c>
      <c r="H2468" s="92"/>
      <c r="I2468" s="65" t="str">
        <f>IF(H2468="",I2467,TRIM(H2468))</f>
        <v>Level 01</v>
      </c>
      <c r="J2468" s="92"/>
      <c r="K2468" s="67" t="str">
        <f>IF(J2468="",K2467,TRIM(J2468))</f>
        <v>Zone R2 (Mackup / Benchmark)</v>
      </c>
      <c r="L2468" s="92"/>
      <c r="M2468" s="68" t="str">
        <f>IF(L2468="",M2467,TRIM(L2468))</f>
        <v>R2 / J1</v>
      </c>
      <c r="N2468" s="69" t="s">
        <v>1189</v>
      </c>
      <c r="O2468" s="69" t="str">
        <f>IF(N2468="",O2467,TRIM(N2468))</f>
        <v>S. K. L. - 2</v>
      </c>
      <c r="P2468" s="92"/>
      <c r="Q2468" s="70" t="str">
        <f>IF(P2468="",Q2467,TRIM(P2468))</f>
        <v>R2 / J1</v>
      </c>
      <c r="R2468" s="92"/>
      <c r="S2468" s="92"/>
      <c r="T2468" s="3" t="s">
        <v>6711</v>
      </c>
      <c r="U2468" s="3" t="s">
        <v>6711</v>
      </c>
      <c r="V2468" s="3" t="s">
        <v>6711</v>
      </c>
      <c r="W2468" s="59" t="s">
        <v>1189</v>
      </c>
      <c r="X2468" s="59" t="str">
        <f>CONCATENATE(D2468,F2468,H2468,J2468,L2468,N2468,P2468,R2468)</f>
        <v>Construction            S. K. L. - 2</v>
      </c>
      <c r="Y2468" s="3"/>
      <c r="Z2468" s="49">
        <v>14</v>
      </c>
      <c r="AA2468" s="50">
        <v>45279</v>
      </c>
      <c r="AB2468" s="50">
        <v>45294</v>
      </c>
      <c r="AC2468" s="52">
        <v>13134.4</v>
      </c>
    </row>
    <row r="2469" spans="1:29" ht="25.5" x14ac:dyDescent="0.2">
      <c r="A2469" s="66" t="s">
        <v>3953</v>
      </c>
      <c r="B2469" s="11" t="str">
        <f t="shared" si="292"/>
        <v xml:space="preserve"> - R2 / J1 - Zone R2 (Mackup / Benchmark) - Level 01 - The Ring - Construction</v>
      </c>
      <c r="C2469" s="11" t="str">
        <f t="shared" si="292"/>
        <v/>
      </c>
      <c r="D2469" s="62" t="s">
        <v>6449</v>
      </c>
      <c r="E2469" s="11" t="str">
        <f t="shared" si="293"/>
        <v/>
      </c>
      <c r="F2469" s="66"/>
      <c r="G2469" s="64" t="str">
        <f t="shared" si="294"/>
        <v>The Ring</v>
      </c>
      <c r="H2469" s="66"/>
      <c r="I2469" s="65" t="str">
        <f t="shared" si="295"/>
        <v>Level 01</v>
      </c>
      <c r="J2469" s="66"/>
      <c r="K2469" s="67" t="str">
        <f t="shared" si="298"/>
        <v>Zone R2 (Mackup / Benchmark)</v>
      </c>
      <c r="L2469" s="66"/>
      <c r="M2469" s="68" t="str">
        <f t="shared" ref="M2469:M2531" si="299">IF(L2469="",M2468,TRIM(L2469))</f>
        <v>R2 / J1</v>
      </c>
      <c r="N2469" s="66"/>
      <c r="O2469" s="69" t="str">
        <f t="shared" si="296"/>
        <v>S. K. L. - 2</v>
      </c>
      <c r="P2469" s="66"/>
      <c r="Q2469" s="70" t="str">
        <f t="shared" si="297"/>
        <v>R2 / J1</v>
      </c>
      <c r="R2469" s="66"/>
      <c r="S2469" s="66"/>
      <c r="T2469" s="11" t="s">
        <v>6711</v>
      </c>
      <c r="U2469" s="11" t="s">
        <v>6711</v>
      </c>
      <c r="V2469" s="11" t="s">
        <v>6416</v>
      </c>
      <c r="W2469" s="59" t="s">
        <v>6416</v>
      </c>
      <c r="X2469" s="59" t="str">
        <f>CONCATENATE(D2469,F2469,H2469,J2469,L2469,N2469,P2469,R2469)</f>
        <v>Construction</v>
      </c>
      <c r="Y2469" s="11" t="s">
        <v>3954</v>
      </c>
      <c r="Z2469" s="32">
        <v>10</v>
      </c>
      <c r="AA2469" s="39">
        <v>45279</v>
      </c>
      <c r="AB2469" s="39">
        <v>45290</v>
      </c>
      <c r="AC2469" s="48">
        <v>6995.08</v>
      </c>
    </row>
    <row r="2470" spans="1:29" x14ac:dyDescent="0.2">
      <c r="A2470" s="66" t="s">
        <v>3955</v>
      </c>
      <c r="B2470" s="11" t="str">
        <f t="shared" si="292"/>
        <v xml:space="preserve"> - </v>
      </c>
      <c r="C2470" s="11" t="str">
        <f t="shared" si="292"/>
        <v/>
      </c>
      <c r="D2470" s="62" t="s">
        <v>6449</v>
      </c>
      <c r="E2470" s="11" t="str">
        <f t="shared" si="293"/>
        <v/>
      </c>
      <c r="F2470" s="66"/>
      <c r="G2470" s="64" t="str">
        <f t="shared" si="294"/>
        <v>The Ring</v>
      </c>
      <c r="H2470" s="66"/>
      <c r="I2470" s="65" t="str">
        <f t="shared" si="295"/>
        <v>Level 01</v>
      </c>
      <c r="J2470" s="66"/>
      <c r="K2470" s="67" t="str">
        <f t="shared" si="298"/>
        <v>Zone R2 (Mackup / Benchmark)</v>
      </c>
      <c r="L2470" s="66"/>
      <c r="M2470" s="68" t="str">
        <f t="shared" si="299"/>
        <v>R2 / J1</v>
      </c>
      <c r="N2470" s="66"/>
      <c r="O2470" s="69" t="str">
        <f t="shared" si="296"/>
        <v>S. K. L. - 2</v>
      </c>
      <c r="P2470" s="66"/>
      <c r="Q2470" s="70" t="str">
        <f t="shared" si="297"/>
        <v>R2 / J1</v>
      </c>
      <c r="R2470" s="66"/>
      <c r="S2470" s="66"/>
      <c r="T2470" s="11" t="s">
        <v>6711</v>
      </c>
      <c r="U2470" s="11" t="s">
        <v>6711</v>
      </c>
      <c r="V2470" s="11" t="s">
        <v>6416</v>
      </c>
      <c r="W2470" s="59" t="s">
        <v>6416</v>
      </c>
      <c r="X2470" s="59" t="str">
        <f>CONCATENATE(D2470,F2470,H2470,J2470,L2470,N2470,P2470,R2470)</f>
        <v>Construction</v>
      </c>
      <c r="Y2470" s="11" t="s">
        <v>3956</v>
      </c>
      <c r="Z2470" s="32">
        <v>10</v>
      </c>
      <c r="AA2470" s="39">
        <v>45279</v>
      </c>
      <c r="AB2470" s="39">
        <v>45290</v>
      </c>
      <c r="AC2470" s="48">
        <v>3118.49</v>
      </c>
    </row>
    <row r="2471" spans="1:29" x14ac:dyDescent="0.2">
      <c r="A2471" s="66" t="s">
        <v>3957</v>
      </c>
      <c r="B2471" s="11" t="str">
        <f t="shared" si="292"/>
        <v xml:space="preserve"> - </v>
      </c>
      <c r="C2471" s="11" t="str">
        <f t="shared" si="292"/>
        <v/>
      </c>
      <c r="D2471" s="62" t="s">
        <v>6449</v>
      </c>
      <c r="E2471" s="11" t="str">
        <f t="shared" si="293"/>
        <v/>
      </c>
      <c r="F2471" s="66"/>
      <c r="G2471" s="64" t="str">
        <f t="shared" si="294"/>
        <v>The Ring</v>
      </c>
      <c r="H2471" s="66"/>
      <c r="I2471" s="65" t="str">
        <f t="shared" si="295"/>
        <v>Level 01</v>
      </c>
      <c r="J2471" s="66"/>
      <c r="K2471" s="67" t="str">
        <f t="shared" si="298"/>
        <v>Zone R2 (Mackup / Benchmark)</v>
      </c>
      <c r="L2471" s="66"/>
      <c r="M2471" s="68" t="str">
        <f t="shared" si="299"/>
        <v>R2 / J1</v>
      </c>
      <c r="N2471" s="66"/>
      <c r="O2471" s="69" t="str">
        <f t="shared" si="296"/>
        <v>S. K. L. - 2</v>
      </c>
      <c r="P2471" s="66"/>
      <c r="Q2471" s="70" t="str">
        <f t="shared" si="297"/>
        <v>R2 / J1</v>
      </c>
      <c r="R2471" s="66"/>
      <c r="S2471" s="66"/>
      <c r="T2471" s="11" t="s">
        <v>6711</v>
      </c>
      <c r="U2471" s="11" t="s">
        <v>6711</v>
      </c>
      <c r="V2471" s="11" t="s">
        <v>6416</v>
      </c>
      <c r="W2471" s="59" t="s">
        <v>6416</v>
      </c>
      <c r="X2471" s="59" t="str">
        <f>CONCATENATE(D2471,F2471,H2471,J2471,L2471,N2471,P2471,R2471)</f>
        <v>Construction</v>
      </c>
      <c r="Y2471" s="11" t="s">
        <v>3958</v>
      </c>
      <c r="Z2471" s="32">
        <v>10</v>
      </c>
      <c r="AA2471" s="39">
        <v>45279</v>
      </c>
      <c r="AB2471" s="39">
        <v>45290</v>
      </c>
      <c r="AC2471" s="34">
        <v>795.57</v>
      </c>
    </row>
    <row r="2472" spans="1:29" x14ac:dyDescent="0.2">
      <c r="A2472" s="66" t="s">
        <v>3959</v>
      </c>
      <c r="B2472" s="11" t="str">
        <f t="shared" si="292"/>
        <v xml:space="preserve"> - </v>
      </c>
      <c r="C2472" s="11" t="str">
        <f t="shared" si="292"/>
        <v/>
      </c>
      <c r="D2472" s="62" t="s">
        <v>6449</v>
      </c>
      <c r="E2472" s="11" t="str">
        <f t="shared" si="293"/>
        <v/>
      </c>
      <c r="F2472" s="66"/>
      <c r="G2472" s="64" t="str">
        <f t="shared" si="294"/>
        <v>The Ring</v>
      </c>
      <c r="H2472" s="66"/>
      <c r="I2472" s="65" t="str">
        <f t="shared" si="295"/>
        <v>Level 01</v>
      </c>
      <c r="J2472" s="66"/>
      <c r="K2472" s="67" t="str">
        <f t="shared" si="298"/>
        <v>Zone R2 (Mackup / Benchmark)</v>
      </c>
      <c r="L2472" s="66"/>
      <c r="M2472" s="68" t="str">
        <f t="shared" si="299"/>
        <v>R2 / J1</v>
      </c>
      <c r="N2472" s="66"/>
      <c r="O2472" s="69" t="str">
        <f t="shared" si="296"/>
        <v>S. K. L. - 2</v>
      </c>
      <c r="P2472" s="66"/>
      <c r="Q2472" s="70" t="str">
        <f t="shared" si="297"/>
        <v>R2 / J1</v>
      </c>
      <c r="R2472" s="66"/>
      <c r="S2472" s="66"/>
      <c r="T2472" s="11" t="s">
        <v>6711</v>
      </c>
      <c r="U2472" s="11" t="s">
        <v>6711</v>
      </c>
      <c r="V2472" s="11" t="s">
        <v>6416</v>
      </c>
      <c r="W2472" s="59" t="s">
        <v>6416</v>
      </c>
      <c r="X2472" s="59" t="str">
        <f>CONCATENATE(D2472,F2472,H2472,J2472,L2472,N2472,P2472,R2472)</f>
        <v>Construction</v>
      </c>
      <c r="Y2472" s="11" t="s">
        <v>3960</v>
      </c>
      <c r="Z2472" s="32">
        <v>10</v>
      </c>
      <c r="AA2472" s="39">
        <v>45279</v>
      </c>
      <c r="AB2472" s="39">
        <v>45290</v>
      </c>
      <c r="AC2472" s="34">
        <v>583.46</v>
      </c>
    </row>
    <row r="2473" spans="1:29" x14ac:dyDescent="0.2">
      <c r="A2473" s="63" t="s">
        <v>3961</v>
      </c>
      <c r="B2473" s="8" t="str">
        <f t="shared" si="292"/>
        <v xml:space="preserve"> - </v>
      </c>
      <c r="C2473" s="8" t="str">
        <f t="shared" si="292"/>
        <v/>
      </c>
      <c r="D2473" s="62" t="s">
        <v>6449</v>
      </c>
      <c r="E2473" s="8" t="str">
        <f t="shared" si="293"/>
        <v/>
      </c>
      <c r="F2473" s="63"/>
      <c r="G2473" s="64" t="str">
        <f t="shared" si="294"/>
        <v>The Ring</v>
      </c>
      <c r="H2473" s="63"/>
      <c r="I2473" s="65" t="str">
        <f t="shared" si="295"/>
        <v>Level 01</v>
      </c>
      <c r="J2473" s="63"/>
      <c r="K2473" s="67" t="str">
        <f t="shared" si="298"/>
        <v>Zone R2 (Mackup / Benchmark)</v>
      </c>
      <c r="L2473" s="63"/>
      <c r="M2473" s="68" t="str">
        <f t="shared" si="299"/>
        <v>R2 / J1</v>
      </c>
      <c r="N2473" s="63"/>
      <c r="O2473" s="69" t="str">
        <f t="shared" si="296"/>
        <v>S. K. L. - 2</v>
      </c>
      <c r="P2473" s="63"/>
      <c r="Q2473" s="70" t="str">
        <f t="shared" si="297"/>
        <v>R2 / J1</v>
      </c>
      <c r="R2473" s="63"/>
      <c r="S2473" s="63"/>
      <c r="T2473" s="8" t="s">
        <v>6711</v>
      </c>
      <c r="U2473" s="8" t="s">
        <v>6711</v>
      </c>
      <c r="V2473" s="8" t="s">
        <v>6416</v>
      </c>
      <c r="W2473" s="59" t="s">
        <v>6416</v>
      </c>
      <c r="X2473" s="59" t="str">
        <f>CONCATENATE(D2473,F2473,H2473,J2473,L2473,N2473,P2473,R2473)</f>
        <v>Construction</v>
      </c>
      <c r="Y2473" s="8" t="s">
        <v>3962</v>
      </c>
      <c r="Z2473" s="23">
        <v>4</v>
      </c>
      <c r="AA2473" s="35">
        <v>45291</v>
      </c>
      <c r="AB2473" s="35">
        <v>45294</v>
      </c>
      <c r="AC2473" s="42">
        <v>1641.8</v>
      </c>
    </row>
    <row r="2474" spans="1:29" x14ac:dyDescent="0.2">
      <c r="A2474" s="69" t="s">
        <v>2027</v>
      </c>
      <c r="B2474" s="3" t="str">
        <f t="shared" si="292"/>
        <v/>
      </c>
      <c r="C2474" s="3" t="str">
        <f t="shared" si="292"/>
        <v>R2 / J1 - Zone R2 (Mackup / Benchmark) - Level 01 - The Ring - Construction</v>
      </c>
      <c r="D2474" s="62" t="s">
        <v>6449</v>
      </c>
      <c r="E2474" s="3" t="str">
        <f t="shared" si="293"/>
        <v>R2 / J1</v>
      </c>
      <c r="F2474" s="92"/>
      <c r="G2474" s="64" t="str">
        <f>IF(F2474="",G2473,TRIM(F2474))</f>
        <v>The Ring</v>
      </c>
      <c r="H2474" s="92"/>
      <c r="I2474" s="65" t="str">
        <f>IF(H2474="",I2473,TRIM(H2474))</f>
        <v>Level 01</v>
      </c>
      <c r="J2474" s="92"/>
      <c r="K2474" s="67" t="str">
        <f>IF(J2474="",K2473,TRIM(J2474))</f>
        <v>Zone R2 (Mackup / Benchmark)</v>
      </c>
      <c r="L2474" s="92"/>
      <c r="M2474" s="68" t="str">
        <f>IF(L2474="",M2473,TRIM(L2474))</f>
        <v>R2 / J1</v>
      </c>
      <c r="N2474" s="69" t="s">
        <v>2027</v>
      </c>
      <c r="O2474" s="69" t="str">
        <f>IF(N2474="",O2473,TRIM(N2474))</f>
        <v>S. K. L. - 3</v>
      </c>
      <c r="P2474" s="92"/>
      <c r="Q2474" s="70" t="str">
        <f>IF(P2474="",Q2473,TRIM(P2474))</f>
        <v>R2 / J1</v>
      </c>
      <c r="R2474" s="92"/>
      <c r="S2474" s="92"/>
      <c r="T2474" s="3" t="s">
        <v>6741</v>
      </c>
      <c r="U2474" s="3" t="s">
        <v>6741</v>
      </c>
      <c r="V2474" s="3" t="s">
        <v>6741</v>
      </c>
      <c r="W2474" s="59" t="s">
        <v>2027</v>
      </c>
      <c r="X2474" s="59" t="str">
        <f>CONCATENATE(D2474,F2474,H2474,J2474,L2474,N2474,P2474,R2474)</f>
        <v>Construction            S. K. L. - 3</v>
      </c>
      <c r="Y2474" s="3"/>
      <c r="Z2474" s="49">
        <v>14</v>
      </c>
      <c r="AA2474" s="50">
        <v>45279</v>
      </c>
      <c r="AB2474" s="50">
        <v>45294</v>
      </c>
      <c r="AC2474" s="52">
        <v>13134.4</v>
      </c>
    </row>
    <row r="2475" spans="1:29" ht="25.5" x14ac:dyDescent="0.2">
      <c r="A2475" s="66" t="s">
        <v>3963</v>
      </c>
      <c r="B2475" s="11" t="str">
        <f t="shared" si="292"/>
        <v xml:space="preserve"> - R2 / J1 - Zone R2 (Mackup / Benchmark) - Level 01 - The Ring - Construction</v>
      </c>
      <c r="C2475" s="11" t="str">
        <f t="shared" si="292"/>
        <v/>
      </c>
      <c r="D2475" s="62" t="s">
        <v>6449</v>
      </c>
      <c r="E2475" s="11" t="str">
        <f t="shared" si="293"/>
        <v/>
      </c>
      <c r="F2475" s="66"/>
      <c r="G2475" s="64" t="str">
        <f t="shared" si="294"/>
        <v>The Ring</v>
      </c>
      <c r="H2475" s="66"/>
      <c r="I2475" s="65" t="str">
        <f t="shared" si="295"/>
        <v>Level 01</v>
      </c>
      <c r="J2475" s="66"/>
      <c r="K2475" s="67" t="str">
        <f t="shared" si="298"/>
        <v>Zone R2 (Mackup / Benchmark)</v>
      </c>
      <c r="L2475" s="66"/>
      <c r="M2475" s="68" t="str">
        <f t="shared" si="299"/>
        <v>R2 / J1</v>
      </c>
      <c r="N2475" s="66"/>
      <c r="O2475" s="69" t="str">
        <f t="shared" si="296"/>
        <v>S. K. L. - 3</v>
      </c>
      <c r="P2475" s="66"/>
      <c r="Q2475" s="70" t="str">
        <f t="shared" si="297"/>
        <v>R2 / J1</v>
      </c>
      <c r="R2475" s="66"/>
      <c r="S2475" s="66"/>
      <c r="T2475" s="11" t="s">
        <v>6741</v>
      </c>
      <c r="U2475" s="11" t="s">
        <v>6741</v>
      </c>
      <c r="V2475" s="11" t="s">
        <v>6416</v>
      </c>
      <c r="W2475" s="59" t="s">
        <v>6416</v>
      </c>
      <c r="X2475" s="59" t="str">
        <f>CONCATENATE(D2475,F2475,H2475,J2475,L2475,N2475,P2475,R2475)</f>
        <v>Construction</v>
      </c>
      <c r="Y2475" s="11" t="s">
        <v>3964</v>
      </c>
      <c r="Z2475" s="32">
        <v>10</v>
      </c>
      <c r="AA2475" s="39">
        <v>45279</v>
      </c>
      <c r="AB2475" s="39">
        <v>45290</v>
      </c>
      <c r="AC2475" s="48">
        <v>6995.08</v>
      </c>
    </row>
    <row r="2476" spans="1:29" x14ac:dyDescent="0.2">
      <c r="A2476" s="66" t="s">
        <v>3965</v>
      </c>
      <c r="B2476" s="11" t="str">
        <f t="shared" si="292"/>
        <v xml:space="preserve"> - </v>
      </c>
      <c r="C2476" s="11" t="str">
        <f t="shared" si="292"/>
        <v/>
      </c>
      <c r="D2476" s="62" t="s">
        <v>6449</v>
      </c>
      <c r="E2476" s="11" t="str">
        <f t="shared" si="293"/>
        <v/>
      </c>
      <c r="F2476" s="66"/>
      <c r="G2476" s="64" t="str">
        <f t="shared" si="294"/>
        <v>The Ring</v>
      </c>
      <c r="H2476" s="66"/>
      <c r="I2476" s="65" t="str">
        <f t="shared" si="295"/>
        <v>Level 01</v>
      </c>
      <c r="J2476" s="66"/>
      <c r="K2476" s="67" t="str">
        <f t="shared" si="298"/>
        <v>Zone R2 (Mackup / Benchmark)</v>
      </c>
      <c r="L2476" s="66"/>
      <c r="M2476" s="68" t="str">
        <f t="shared" si="299"/>
        <v>R2 / J1</v>
      </c>
      <c r="N2476" s="66"/>
      <c r="O2476" s="69" t="str">
        <f t="shared" si="296"/>
        <v>S. K. L. - 3</v>
      </c>
      <c r="P2476" s="66"/>
      <c r="Q2476" s="70" t="str">
        <f t="shared" si="297"/>
        <v>R2 / J1</v>
      </c>
      <c r="R2476" s="66"/>
      <c r="S2476" s="66"/>
      <c r="T2476" s="11" t="s">
        <v>6741</v>
      </c>
      <c r="U2476" s="11" t="s">
        <v>6741</v>
      </c>
      <c r="V2476" s="11" t="s">
        <v>6416</v>
      </c>
      <c r="W2476" s="59" t="s">
        <v>6416</v>
      </c>
      <c r="X2476" s="59" t="str">
        <f>CONCATENATE(D2476,F2476,H2476,J2476,L2476,N2476,P2476,R2476)</f>
        <v>Construction</v>
      </c>
      <c r="Y2476" s="11" t="s">
        <v>3966</v>
      </c>
      <c r="Z2476" s="32">
        <v>10</v>
      </c>
      <c r="AA2476" s="39">
        <v>45279</v>
      </c>
      <c r="AB2476" s="39">
        <v>45290</v>
      </c>
      <c r="AC2476" s="48">
        <v>3118.49</v>
      </c>
    </row>
    <row r="2477" spans="1:29" x14ac:dyDescent="0.2">
      <c r="A2477" s="66" t="s">
        <v>3967</v>
      </c>
      <c r="B2477" s="11" t="str">
        <f t="shared" si="292"/>
        <v xml:space="preserve"> - </v>
      </c>
      <c r="C2477" s="11" t="str">
        <f t="shared" si="292"/>
        <v/>
      </c>
      <c r="D2477" s="62" t="s">
        <v>6449</v>
      </c>
      <c r="E2477" s="11" t="str">
        <f t="shared" si="293"/>
        <v/>
      </c>
      <c r="F2477" s="66"/>
      <c r="G2477" s="64" t="str">
        <f t="shared" si="294"/>
        <v>The Ring</v>
      </c>
      <c r="H2477" s="66"/>
      <c r="I2477" s="65" t="str">
        <f t="shared" si="295"/>
        <v>Level 01</v>
      </c>
      <c r="J2477" s="66"/>
      <c r="K2477" s="67" t="str">
        <f t="shared" si="298"/>
        <v>Zone R2 (Mackup / Benchmark)</v>
      </c>
      <c r="L2477" s="66"/>
      <c r="M2477" s="68" t="str">
        <f t="shared" si="299"/>
        <v>R2 / J1</v>
      </c>
      <c r="N2477" s="66"/>
      <c r="O2477" s="69" t="str">
        <f t="shared" si="296"/>
        <v>S. K. L. - 3</v>
      </c>
      <c r="P2477" s="66"/>
      <c r="Q2477" s="70" t="str">
        <f t="shared" si="297"/>
        <v>R2 / J1</v>
      </c>
      <c r="R2477" s="66"/>
      <c r="S2477" s="66"/>
      <c r="T2477" s="11" t="s">
        <v>6741</v>
      </c>
      <c r="U2477" s="11" t="s">
        <v>6741</v>
      </c>
      <c r="V2477" s="11" t="s">
        <v>6416</v>
      </c>
      <c r="W2477" s="59" t="s">
        <v>6416</v>
      </c>
      <c r="X2477" s="59" t="str">
        <f>CONCATENATE(D2477,F2477,H2477,J2477,L2477,N2477,P2477,R2477)</f>
        <v>Construction</v>
      </c>
      <c r="Y2477" s="11" t="s">
        <v>3968</v>
      </c>
      <c r="Z2477" s="32">
        <v>10</v>
      </c>
      <c r="AA2477" s="39">
        <v>45279</v>
      </c>
      <c r="AB2477" s="39">
        <v>45290</v>
      </c>
      <c r="AC2477" s="34">
        <v>795.57</v>
      </c>
    </row>
    <row r="2478" spans="1:29" x14ac:dyDescent="0.2">
      <c r="A2478" s="66" t="s">
        <v>3969</v>
      </c>
      <c r="B2478" s="11" t="str">
        <f t="shared" si="292"/>
        <v xml:space="preserve"> - </v>
      </c>
      <c r="C2478" s="11" t="str">
        <f t="shared" si="292"/>
        <v/>
      </c>
      <c r="D2478" s="62" t="s">
        <v>6449</v>
      </c>
      <c r="E2478" s="11" t="str">
        <f t="shared" si="293"/>
        <v/>
      </c>
      <c r="F2478" s="66"/>
      <c r="G2478" s="64" t="str">
        <f t="shared" si="294"/>
        <v>The Ring</v>
      </c>
      <c r="H2478" s="66"/>
      <c r="I2478" s="65" t="str">
        <f t="shared" si="295"/>
        <v>Level 01</v>
      </c>
      <c r="J2478" s="66"/>
      <c r="K2478" s="67" t="str">
        <f t="shared" si="298"/>
        <v>Zone R2 (Mackup / Benchmark)</v>
      </c>
      <c r="L2478" s="66"/>
      <c r="M2478" s="68" t="str">
        <f t="shared" si="299"/>
        <v>R2 / J1</v>
      </c>
      <c r="N2478" s="66"/>
      <c r="O2478" s="69" t="str">
        <f t="shared" si="296"/>
        <v>S. K. L. - 3</v>
      </c>
      <c r="P2478" s="66"/>
      <c r="Q2478" s="70" t="str">
        <f t="shared" si="297"/>
        <v>R2 / J1</v>
      </c>
      <c r="R2478" s="66"/>
      <c r="S2478" s="66"/>
      <c r="T2478" s="11" t="s">
        <v>6741</v>
      </c>
      <c r="U2478" s="11" t="s">
        <v>6741</v>
      </c>
      <c r="V2478" s="11" t="s">
        <v>6416</v>
      </c>
      <c r="W2478" s="59" t="s">
        <v>6416</v>
      </c>
      <c r="X2478" s="59" t="str">
        <f>CONCATENATE(D2478,F2478,H2478,J2478,L2478,N2478,P2478,R2478)</f>
        <v>Construction</v>
      </c>
      <c r="Y2478" s="11" t="s">
        <v>3970</v>
      </c>
      <c r="Z2478" s="32">
        <v>10</v>
      </c>
      <c r="AA2478" s="39">
        <v>45279</v>
      </c>
      <c r="AB2478" s="39">
        <v>45290</v>
      </c>
      <c r="AC2478" s="34">
        <v>583.46</v>
      </c>
    </row>
    <row r="2479" spans="1:29" x14ac:dyDescent="0.2">
      <c r="A2479" s="63" t="s">
        <v>3971</v>
      </c>
      <c r="B2479" s="8" t="str">
        <f t="shared" si="292"/>
        <v xml:space="preserve"> - </v>
      </c>
      <c r="C2479" s="8" t="str">
        <f t="shared" si="292"/>
        <v/>
      </c>
      <c r="D2479" s="62" t="s">
        <v>6449</v>
      </c>
      <c r="E2479" s="8" t="str">
        <f t="shared" si="293"/>
        <v/>
      </c>
      <c r="F2479" s="63"/>
      <c r="G2479" s="64" t="str">
        <f t="shared" si="294"/>
        <v>The Ring</v>
      </c>
      <c r="H2479" s="63"/>
      <c r="I2479" s="65" t="str">
        <f t="shared" si="295"/>
        <v>Level 01</v>
      </c>
      <c r="J2479" s="63"/>
      <c r="K2479" s="67" t="str">
        <f t="shared" si="298"/>
        <v>Zone R2 (Mackup / Benchmark)</v>
      </c>
      <c r="L2479" s="63"/>
      <c r="M2479" s="68" t="str">
        <f t="shared" si="299"/>
        <v>R2 / J1</v>
      </c>
      <c r="N2479" s="63"/>
      <c r="O2479" s="69" t="str">
        <f t="shared" si="296"/>
        <v>S. K. L. - 3</v>
      </c>
      <c r="P2479" s="63"/>
      <c r="Q2479" s="70" t="str">
        <f t="shared" si="297"/>
        <v>R2 / J1</v>
      </c>
      <c r="R2479" s="63"/>
      <c r="S2479" s="63"/>
      <c r="T2479" s="8" t="s">
        <v>6741</v>
      </c>
      <c r="U2479" s="8" t="s">
        <v>6741</v>
      </c>
      <c r="V2479" s="8" t="s">
        <v>6416</v>
      </c>
      <c r="W2479" s="59" t="s">
        <v>6416</v>
      </c>
      <c r="X2479" s="59" t="str">
        <f>CONCATENATE(D2479,F2479,H2479,J2479,L2479,N2479,P2479,R2479)</f>
        <v>Construction</v>
      </c>
      <c r="Y2479" s="8" t="s">
        <v>3972</v>
      </c>
      <c r="Z2479" s="23">
        <v>4</v>
      </c>
      <c r="AA2479" s="35">
        <v>45291</v>
      </c>
      <c r="AB2479" s="35">
        <v>45294</v>
      </c>
      <c r="AC2479" s="42">
        <v>1641.8</v>
      </c>
    </row>
    <row r="2480" spans="1:29" x14ac:dyDescent="0.2">
      <c r="A2480" s="69" t="s">
        <v>1569</v>
      </c>
      <c r="B2480" s="3" t="str">
        <f t="shared" si="292"/>
        <v/>
      </c>
      <c r="C2480" s="3" t="str">
        <f t="shared" si="292"/>
        <v>R2 / J1 - Zone R2 (Mackup / Benchmark) - Level 01 - The Ring - Construction</v>
      </c>
      <c r="D2480" s="62" t="s">
        <v>6449</v>
      </c>
      <c r="E2480" s="3" t="str">
        <f t="shared" si="293"/>
        <v>R2 / J1</v>
      </c>
      <c r="F2480" s="92"/>
      <c r="G2480" s="64" t="str">
        <f>IF(F2480="",G2479,TRIM(F2480))</f>
        <v>The Ring</v>
      </c>
      <c r="H2480" s="92"/>
      <c r="I2480" s="65" t="str">
        <f>IF(H2480="",I2479,TRIM(H2480))</f>
        <v>Level 01</v>
      </c>
      <c r="J2480" s="92"/>
      <c r="K2480" s="67" t="str">
        <f>IF(J2480="",K2479,TRIM(J2480))</f>
        <v>Zone R2 (Mackup / Benchmark)</v>
      </c>
      <c r="L2480" s="92"/>
      <c r="M2480" s="68" t="str">
        <f>IF(L2480="",M2479,TRIM(L2480))</f>
        <v>R2 / J1</v>
      </c>
      <c r="N2480" s="69" t="s">
        <v>1569</v>
      </c>
      <c r="O2480" s="69" t="str">
        <f>IF(N2480="",O2479,TRIM(N2480))</f>
        <v>S. K. R. - 1</v>
      </c>
      <c r="P2480" s="92"/>
      <c r="Q2480" s="70" t="str">
        <f>IF(P2480="",Q2479,TRIM(P2480))</f>
        <v>R2 / J1</v>
      </c>
      <c r="R2480" s="92"/>
      <c r="S2480" s="92"/>
      <c r="T2480" s="3" t="s">
        <v>6730</v>
      </c>
      <c r="U2480" s="3" t="s">
        <v>6730</v>
      </c>
      <c r="V2480" s="3" t="s">
        <v>6730</v>
      </c>
      <c r="W2480" s="59" t="s">
        <v>1569</v>
      </c>
      <c r="X2480" s="59" t="str">
        <f>CONCATENATE(D2480,F2480,H2480,J2480,L2480,N2480,P2480,R2480)</f>
        <v>Construction            S. K. R. - 1</v>
      </c>
      <c r="Y2480" s="3"/>
      <c r="Z2480" s="49">
        <v>14</v>
      </c>
      <c r="AA2480" s="50">
        <v>45279</v>
      </c>
      <c r="AB2480" s="50">
        <v>45294</v>
      </c>
      <c r="AC2480" s="52">
        <v>13134.4</v>
      </c>
    </row>
    <row r="2481" spans="1:29" ht="25.5" x14ac:dyDescent="0.2">
      <c r="A2481" s="66" t="s">
        <v>3973</v>
      </c>
      <c r="B2481" s="11" t="str">
        <f t="shared" si="292"/>
        <v xml:space="preserve"> - R2 / J1 - Zone R2 (Mackup / Benchmark) - Level 01 - The Ring - Construction</v>
      </c>
      <c r="C2481" s="11" t="str">
        <f t="shared" si="292"/>
        <v/>
      </c>
      <c r="D2481" s="62" t="s">
        <v>6449</v>
      </c>
      <c r="E2481" s="11" t="str">
        <f t="shared" si="293"/>
        <v/>
      </c>
      <c r="F2481" s="66"/>
      <c r="G2481" s="64" t="str">
        <f t="shared" si="294"/>
        <v>The Ring</v>
      </c>
      <c r="H2481" s="66"/>
      <c r="I2481" s="65" t="str">
        <f t="shared" si="295"/>
        <v>Level 01</v>
      </c>
      <c r="J2481" s="66"/>
      <c r="K2481" s="67" t="str">
        <f t="shared" si="298"/>
        <v>Zone R2 (Mackup / Benchmark)</v>
      </c>
      <c r="L2481" s="66"/>
      <c r="M2481" s="68" t="str">
        <f t="shared" si="299"/>
        <v>R2 / J1</v>
      </c>
      <c r="N2481" s="66"/>
      <c r="O2481" s="69" t="str">
        <f t="shared" si="296"/>
        <v>S. K. R. - 1</v>
      </c>
      <c r="P2481" s="66"/>
      <c r="Q2481" s="70" t="str">
        <f t="shared" si="297"/>
        <v>R2 / J1</v>
      </c>
      <c r="R2481" s="66"/>
      <c r="S2481" s="66"/>
      <c r="T2481" s="11" t="s">
        <v>6730</v>
      </c>
      <c r="U2481" s="11" t="s">
        <v>6730</v>
      </c>
      <c r="V2481" s="11" t="s">
        <v>6416</v>
      </c>
      <c r="W2481" s="59" t="s">
        <v>6416</v>
      </c>
      <c r="X2481" s="59" t="str">
        <f>CONCATENATE(D2481,F2481,H2481,J2481,L2481,N2481,P2481,R2481)</f>
        <v>Construction</v>
      </c>
      <c r="Y2481" s="11" t="s">
        <v>3974</v>
      </c>
      <c r="Z2481" s="32">
        <v>10</v>
      </c>
      <c r="AA2481" s="39">
        <v>45279</v>
      </c>
      <c r="AB2481" s="39">
        <v>45290</v>
      </c>
      <c r="AC2481" s="48">
        <v>6995.08</v>
      </c>
    </row>
    <row r="2482" spans="1:29" x14ac:dyDescent="0.2">
      <c r="A2482" s="66" t="s">
        <v>3975</v>
      </c>
      <c r="B2482" s="11" t="str">
        <f t="shared" si="292"/>
        <v xml:space="preserve"> - </v>
      </c>
      <c r="C2482" s="11" t="str">
        <f t="shared" si="292"/>
        <v/>
      </c>
      <c r="D2482" s="62" t="s">
        <v>6449</v>
      </c>
      <c r="E2482" s="11" t="str">
        <f t="shared" si="293"/>
        <v/>
      </c>
      <c r="F2482" s="66"/>
      <c r="G2482" s="64" t="str">
        <f t="shared" si="294"/>
        <v>The Ring</v>
      </c>
      <c r="H2482" s="66"/>
      <c r="I2482" s="65" t="str">
        <f t="shared" si="295"/>
        <v>Level 01</v>
      </c>
      <c r="J2482" s="66"/>
      <c r="K2482" s="67" t="str">
        <f t="shared" si="298"/>
        <v>Zone R2 (Mackup / Benchmark)</v>
      </c>
      <c r="L2482" s="66"/>
      <c r="M2482" s="68" t="str">
        <f t="shared" si="299"/>
        <v>R2 / J1</v>
      </c>
      <c r="N2482" s="66"/>
      <c r="O2482" s="69" t="str">
        <f t="shared" si="296"/>
        <v>S. K. R. - 1</v>
      </c>
      <c r="P2482" s="66"/>
      <c r="Q2482" s="70" t="str">
        <f t="shared" si="297"/>
        <v>R2 / J1</v>
      </c>
      <c r="R2482" s="66"/>
      <c r="S2482" s="66"/>
      <c r="T2482" s="11" t="s">
        <v>6730</v>
      </c>
      <c r="U2482" s="11" t="s">
        <v>6730</v>
      </c>
      <c r="V2482" s="11" t="s">
        <v>6416</v>
      </c>
      <c r="W2482" s="59" t="s">
        <v>6416</v>
      </c>
      <c r="X2482" s="59" t="str">
        <f>CONCATENATE(D2482,F2482,H2482,J2482,L2482,N2482,P2482,R2482)</f>
        <v>Construction</v>
      </c>
      <c r="Y2482" s="11" t="s">
        <v>3976</v>
      </c>
      <c r="Z2482" s="32">
        <v>10</v>
      </c>
      <c r="AA2482" s="39">
        <v>45279</v>
      </c>
      <c r="AB2482" s="39">
        <v>45290</v>
      </c>
      <c r="AC2482" s="48">
        <v>3118.49</v>
      </c>
    </row>
    <row r="2483" spans="1:29" x14ac:dyDescent="0.2">
      <c r="A2483" s="66" t="s">
        <v>3977</v>
      </c>
      <c r="B2483" s="11" t="str">
        <f t="shared" si="292"/>
        <v xml:space="preserve"> - </v>
      </c>
      <c r="C2483" s="11" t="str">
        <f t="shared" si="292"/>
        <v/>
      </c>
      <c r="D2483" s="62" t="s">
        <v>6449</v>
      </c>
      <c r="E2483" s="11" t="str">
        <f t="shared" si="293"/>
        <v/>
      </c>
      <c r="F2483" s="66"/>
      <c r="G2483" s="64" t="str">
        <f t="shared" si="294"/>
        <v>The Ring</v>
      </c>
      <c r="H2483" s="66"/>
      <c r="I2483" s="65" t="str">
        <f t="shared" si="295"/>
        <v>Level 01</v>
      </c>
      <c r="J2483" s="66"/>
      <c r="K2483" s="67" t="str">
        <f t="shared" si="298"/>
        <v>Zone R2 (Mackup / Benchmark)</v>
      </c>
      <c r="L2483" s="66"/>
      <c r="M2483" s="68" t="str">
        <f t="shared" si="299"/>
        <v>R2 / J1</v>
      </c>
      <c r="N2483" s="66"/>
      <c r="O2483" s="69" t="str">
        <f t="shared" si="296"/>
        <v>S. K. R. - 1</v>
      </c>
      <c r="P2483" s="66"/>
      <c r="Q2483" s="70" t="str">
        <f t="shared" si="297"/>
        <v>R2 / J1</v>
      </c>
      <c r="R2483" s="66"/>
      <c r="S2483" s="66"/>
      <c r="T2483" s="11" t="s">
        <v>6730</v>
      </c>
      <c r="U2483" s="11" t="s">
        <v>6730</v>
      </c>
      <c r="V2483" s="11" t="s">
        <v>6416</v>
      </c>
      <c r="W2483" s="59" t="s">
        <v>6416</v>
      </c>
      <c r="X2483" s="59" t="str">
        <f>CONCATENATE(D2483,F2483,H2483,J2483,L2483,N2483,P2483,R2483)</f>
        <v>Construction</v>
      </c>
      <c r="Y2483" s="11" t="s">
        <v>3978</v>
      </c>
      <c r="Z2483" s="32">
        <v>10</v>
      </c>
      <c r="AA2483" s="39">
        <v>45279</v>
      </c>
      <c r="AB2483" s="39">
        <v>45290</v>
      </c>
      <c r="AC2483" s="34">
        <v>795.57</v>
      </c>
    </row>
    <row r="2484" spans="1:29" x14ac:dyDescent="0.2">
      <c r="A2484" s="66" t="s">
        <v>3979</v>
      </c>
      <c r="B2484" s="11" t="str">
        <f t="shared" si="292"/>
        <v xml:space="preserve"> - </v>
      </c>
      <c r="C2484" s="11" t="str">
        <f t="shared" si="292"/>
        <v/>
      </c>
      <c r="D2484" s="62" t="s">
        <v>6449</v>
      </c>
      <c r="E2484" s="11" t="str">
        <f t="shared" si="293"/>
        <v/>
      </c>
      <c r="F2484" s="66"/>
      <c r="G2484" s="64" t="str">
        <f t="shared" si="294"/>
        <v>The Ring</v>
      </c>
      <c r="H2484" s="66"/>
      <c r="I2484" s="65" t="str">
        <f t="shared" si="295"/>
        <v>Level 01</v>
      </c>
      <c r="J2484" s="66"/>
      <c r="K2484" s="67" t="str">
        <f t="shared" si="298"/>
        <v>Zone R2 (Mackup / Benchmark)</v>
      </c>
      <c r="L2484" s="66"/>
      <c r="M2484" s="68" t="str">
        <f t="shared" si="299"/>
        <v>R2 / J1</v>
      </c>
      <c r="N2484" s="66"/>
      <c r="O2484" s="69" t="str">
        <f t="shared" si="296"/>
        <v>S. K. R. - 1</v>
      </c>
      <c r="P2484" s="66"/>
      <c r="Q2484" s="70" t="str">
        <f t="shared" si="297"/>
        <v>R2 / J1</v>
      </c>
      <c r="R2484" s="66"/>
      <c r="S2484" s="66"/>
      <c r="T2484" s="11" t="s">
        <v>6730</v>
      </c>
      <c r="U2484" s="11" t="s">
        <v>6730</v>
      </c>
      <c r="V2484" s="11" t="s">
        <v>6416</v>
      </c>
      <c r="W2484" s="59" t="s">
        <v>6416</v>
      </c>
      <c r="X2484" s="59" t="str">
        <f>CONCATENATE(D2484,F2484,H2484,J2484,L2484,N2484,P2484,R2484)</f>
        <v>Construction</v>
      </c>
      <c r="Y2484" s="11" t="s">
        <v>3980</v>
      </c>
      <c r="Z2484" s="32">
        <v>10</v>
      </c>
      <c r="AA2484" s="39">
        <v>45279</v>
      </c>
      <c r="AB2484" s="39">
        <v>45290</v>
      </c>
      <c r="AC2484" s="34">
        <v>583.46</v>
      </c>
    </row>
    <row r="2485" spans="1:29" x14ac:dyDescent="0.2">
      <c r="A2485" s="63" t="s">
        <v>3981</v>
      </c>
      <c r="B2485" s="8" t="str">
        <f t="shared" si="292"/>
        <v xml:space="preserve"> - </v>
      </c>
      <c r="C2485" s="8" t="str">
        <f t="shared" si="292"/>
        <v/>
      </c>
      <c r="D2485" s="62" t="s">
        <v>6449</v>
      </c>
      <c r="E2485" s="8" t="str">
        <f t="shared" si="293"/>
        <v/>
      </c>
      <c r="F2485" s="63"/>
      <c r="G2485" s="64" t="str">
        <f t="shared" si="294"/>
        <v>The Ring</v>
      </c>
      <c r="H2485" s="63"/>
      <c r="I2485" s="65" t="str">
        <f t="shared" si="295"/>
        <v>Level 01</v>
      </c>
      <c r="J2485" s="63"/>
      <c r="K2485" s="67" t="str">
        <f t="shared" si="298"/>
        <v>Zone R2 (Mackup / Benchmark)</v>
      </c>
      <c r="L2485" s="63"/>
      <c r="M2485" s="68" t="str">
        <f t="shared" si="299"/>
        <v>R2 / J1</v>
      </c>
      <c r="N2485" s="63"/>
      <c r="O2485" s="69" t="str">
        <f t="shared" si="296"/>
        <v>S. K. R. - 1</v>
      </c>
      <c r="P2485" s="63"/>
      <c r="Q2485" s="70" t="str">
        <f t="shared" si="297"/>
        <v>R2 / J1</v>
      </c>
      <c r="R2485" s="63"/>
      <c r="S2485" s="63"/>
      <c r="T2485" s="8" t="s">
        <v>6730</v>
      </c>
      <c r="U2485" s="8" t="s">
        <v>6730</v>
      </c>
      <c r="V2485" s="8" t="s">
        <v>6416</v>
      </c>
      <c r="W2485" s="59" t="s">
        <v>6416</v>
      </c>
      <c r="X2485" s="59" t="str">
        <f>CONCATENATE(D2485,F2485,H2485,J2485,L2485,N2485,P2485,R2485)</f>
        <v>Construction</v>
      </c>
      <c r="Y2485" s="8" t="s">
        <v>3982</v>
      </c>
      <c r="Z2485" s="23">
        <v>4</v>
      </c>
      <c r="AA2485" s="35">
        <v>45291</v>
      </c>
      <c r="AB2485" s="35">
        <v>45294</v>
      </c>
      <c r="AC2485" s="42">
        <v>1641.8</v>
      </c>
    </row>
    <row r="2486" spans="1:29" x14ac:dyDescent="0.2">
      <c r="A2486" s="69" t="s">
        <v>1580</v>
      </c>
      <c r="B2486" s="3" t="str">
        <f t="shared" si="292"/>
        <v/>
      </c>
      <c r="C2486" s="3" t="str">
        <f t="shared" si="292"/>
        <v>R2 / J1 - Zone R2 (Mackup / Benchmark) - Level 01 - The Ring - Construction</v>
      </c>
      <c r="D2486" s="62" t="s">
        <v>6449</v>
      </c>
      <c r="E2486" s="3" t="str">
        <f t="shared" si="293"/>
        <v>R2 / J1</v>
      </c>
      <c r="F2486" s="92"/>
      <c r="G2486" s="64" t="str">
        <f>IF(F2486="",G2485,TRIM(F2486))</f>
        <v>The Ring</v>
      </c>
      <c r="H2486" s="92"/>
      <c r="I2486" s="65" t="str">
        <f>IF(H2486="",I2485,TRIM(H2486))</f>
        <v>Level 01</v>
      </c>
      <c r="J2486" s="92"/>
      <c r="K2486" s="67" t="str">
        <f>IF(J2486="",K2485,TRIM(J2486))</f>
        <v>Zone R2 (Mackup / Benchmark)</v>
      </c>
      <c r="L2486" s="92"/>
      <c r="M2486" s="68" t="str">
        <f>IF(L2486="",M2485,TRIM(L2486))</f>
        <v>R2 / J1</v>
      </c>
      <c r="N2486" s="69" t="s">
        <v>1580</v>
      </c>
      <c r="O2486" s="69" t="str">
        <f>IF(N2486="",O2485,TRIM(N2486))</f>
        <v>S. K. R. - 2</v>
      </c>
      <c r="P2486" s="92"/>
      <c r="Q2486" s="70" t="str">
        <f>IF(P2486="",Q2485,TRIM(P2486))</f>
        <v>R2 / J1</v>
      </c>
      <c r="R2486" s="92"/>
      <c r="S2486" s="92"/>
      <c r="T2486" s="3" t="s">
        <v>6731</v>
      </c>
      <c r="U2486" s="3" t="s">
        <v>6731</v>
      </c>
      <c r="V2486" s="3" t="s">
        <v>6731</v>
      </c>
      <c r="W2486" s="59" t="s">
        <v>1580</v>
      </c>
      <c r="X2486" s="59" t="str">
        <f>CONCATENATE(D2486,F2486,H2486,J2486,L2486,N2486,P2486,R2486)</f>
        <v>Construction            S. K. R. - 2</v>
      </c>
      <c r="Y2486" s="3"/>
      <c r="Z2486" s="49">
        <v>14</v>
      </c>
      <c r="AA2486" s="50">
        <v>45279</v>
      </c>
      <c r="AB2486" s="50">
        <v>45294</v>
      </c>
      <c r="AC2486" s="52">
        <v>13134.4</v>
      </c>
    </row>
    <row r="2487" spans="1:29" ht="25.5" x14ac:dyDescent="0.2">
      <c r="A2487" s="66" t="s">
        <v>3983</v>
      </c>
      <c r="B2487" s="11" t="str">
        <f t="shared" si="292"/>
        <v xml:space="preserve"> - R2 / J1 - Zone R2 (Mackup / Benchmark) - Level 01 - The Ring - Construction</v>
      </c>
      <c r="C2487" s="11" t="str">
        <f t="shared" si="292"/>
        <v/>
      </c>
      <c r="D2487" s="62" t="s">
        <v>6449</v>
      </c>
      <c r="E2487" s="11" t="str">
        <f t="shared" si="293"/>
        <v/>
      </c>
      <c r="F2487" s="66"/>
      <c r="G2487" s="64" t="str">
        <f t="shared" si="294"/>
        <v>The Ring</v>
      </c>
      <c r="H2487" s="66"/>
      <c r="I2487" s="65" t="str">
        <f t="shared" si="295"/>
        <v>Level 01</v>
      </c>
      <c r="J2487" s="66"/>
      <c r="K2487" s="67" t="str">
        <f t="shared" si="298"/>
        <v>Zone R2 (Mackup / Benchmark)</v>
      </c>
      <c r="L2487" s="66"/>
      <c r="M2487" s="68" t="str">
        <f t="shared" si="299"/>
        <v>R2 / J1</v>
      </c>
      <c r="N2487" s="66"/>
      <c r="O2487" s="69" t="str">
        <f t="shared" si="296"/>
        <v>S. K. R. - 2</v>
      </c>
      <c r="P2487" s="66"/>
      <c r="Q2487" s="70" t="str">
        <f t="shared" si="297"/>
        <v>R2 / J1</v>
      </c>
      <c r="R2487" s="66"/>
      <c r="S2487" s="66"/>
      <c r="T2487" s="11" t="s">
        <v>6731</v>
      </c>
      <c r="U2487" s="11" t="s">
        <v>6731</v>
      </c>
      <c r="V2487" s="11" t="s">
        <v>6416</v>
      </c>
      <c r="W2487" s="59" t="s">
        <v>6416</v>
      </c>
      <c r="X2487" s="59" t="str">
        <f>CONCATENATE(D2487,F2487,H2487,J2487,L2487,N2487,P2487,R2487)</f>
        <v>Construction</v>
      </c>
      <c r="Y2487" s="11" t="s">
        <v>3984</v>
      </c>
      <c r="Z2487" s="32">
        <v>10</v>
      </c>
      <c r="AA2487" s="39">
        <v>45279</v>
      </c>
      <c r="AB2487" s="39">
        <v>45290</v>
      </c>
      <c r="AC2487" s="48">
        <v>6995.08</v>
      </c>
    </row>
    <row r="2488" spans="1:29" x14ac:dyDescent="0.2">
      <c r="A2488" s="66" t="s">
        <v>3985</v>
      </c>
      <c r="B2488" s="11" t="str">
        <f t="shared" si="292"/>
        <v xml:space="preserve"> - </v>
      </c>
      <c r="C2488" s="11" t="str">
        <f t="shared" si="292"/>
        <v/>
      </c>
      <c r="D2488" s="62" t="s">
        <v>6449</v>
      </c>
      <c r="E2488" s="11" t="str">
        <f t="shared" si="293"/>
        <v/>
      </c>
      <c r="F2488" s="66"/>
      <c r="G2488" s="64" t="str">
        <f t="shared" si="294"/>
        <v>The Ring</v>
      </c>
      <c r="H2488" s="66"/>
      <c r="I2488" s="65" t="str">
        <f t="shared" si="295"/>
        <v>Level 01</v>
      </c>
      <c r="J2488" s="66"/>
      <c r="K2488" s="67" t="str">
        <f t="shared" si="298"/>
        <v>Zone R2 (Mackup / Benchmark)</v>
      </c>
      <c r="L2488" s="66"/>
      <c r="M2488" s="68" t="str">
        <f t="shared" si="299"/>
        <v>R2 / J1</v>
      </c>
      <c r="N2488" s="66"/>
      <c r="O2488" s="69" t="str">
        <f t="shared" si="296"/>
        <v>S. K. R. - 2</v>
      </c>
      <c r="P2488" s="66"/>
      <c r="Q2488" s="70" t="str">
        <f t="shared" si="297"/>
        <v>R2 / J1</v>
      </c>
      <c r="R2488" s="66"/>
      <c r="S2488" s="66"/>
      <c r="T2488" s="11" t="s">
        <v>6731</v>
      </c>
      <c r="U2488" s="11" t="s">
        <v>6731</v>
      </c>
      <c r="V2488" s="11" t="s">
        <v>6416</v>
      </c>
      <c r="W2488" s="59" t="s">
        <v>6416</v>
      </c>
      <c r="X2488" s="59" t="str">
        <f>CONCATENATE(D2488,F2488,H2488,J2488,L2488,N2488,P2488,R2488)</f>
        <v>Construction</v>
      </c>
      <c r="Y2488" s="11" t="s">
        <v>3986</v>
      </c>
      <c r="Z2488" s="32">
        <v>10</v>
      </c>
      <c r="AA2488" s="39">
        <v>45279</v>
      </c>
      <c r="AB2488" s="39">
        <v>45290</v>
      </c>
      <c r="AC2488" s="48">
        <v>3118.49</v>
      </c>
    </row>
    <row r="2489" spans="1:29" x14ac:dyDescent="0.2">
      <c r="A2489" s="66" t="s">
        <v>3987</v>
      </c>
      <c r="B2489" s="11" t="str">
        <f t="shared" si="292"/>
        <v xml:space="preserve"> - </v>
      </c>
      <c r="C2489" s="11" t="str">
        <f t="shared" si="292"/>
        <v/>
      </c>
      <c r="D2489" s="62" t="s">
        <v>6449</v>
      </c>
      <c r="E2489" s="11" t="str">
        <f t="shared" si="293"/>
        <v/>
      </c>
      <c r="F2489" s="66"/>
      <c r="G2489" s="64" t="str">
        <f t="shared" si="294"/>
        <v>The Ring</v>
      </c>
      <c r="H2489" s="66"/>
      <c r="I2489" s="65" t="str">
        <f t="shared" si="295"/>
        <v>Level 01</v>
      </c>
      <c r="J2489" s="66"/>
      <c r="K2489" s="67" t="str">
        <f t="shared" si="298"/>
        <v>Zone R2 (Mackup / Benchmark)</v>
      </c>
      <c r="L2489" s="66"/>
      <c r="M2489" s="68" t="str">
        <f t="shared" si="299"/>
        <v>R2 / J1</v>
      </c>
      <c r="N2489" s="66"/>
      <c r="O2489" s="69" t="str">
        <f t="shared" si="296"/>
        <v>S. K. R. - 2</v>
      </c>
      <c r="P2489" s="66"/>
      <c r="Q2489" s="70" t="str">
        <f t="shared" si="297"/>
        <v>R2 / J1</v>
      </c>
      <c r="R2489" s="66"/>
      <c r="S2489" s="66"/>
      <c r="T2489" s="11" t="s">
        <v>6731</v>
      </c>
      <c r="U2489" s="11" t="s">
        <v>6731</v>
      </c>
      <c r="V2489" s="11" t="s">
        <v>6416</v>
      </c>
      <c r="W2489" s="59" t="s">
        <v>6416</v>
      </c>
      <c r="X2489" s="59" t="str">
        <f>CONCATENATE(D2489,F2489,H2489,J2489,L2489,N2489,P2489,R2489)</f>
        <v>Construction</v>
      </c>
      <c r="Y2489" s="11" t="s">
        <v>3988</v>
      </c>
      <c r="Z2489" s="32">
        <v>10</v>
      </c>
      <c r="AA2489" s="39">
        <v>45279</v>
      </c>
      <c r="AB2489" s="39">
        <v>45290</v>
      </c>
      <c r="AC2489" s="34">
        <v>795.57</v>
      </c>
    </row>
    <row r="2490" spans="1:29" x14ac:dyDescent="0.2">
      <c r="A2490" s="66" t="s">
        <v>3989</v>
      </c>
      <c r="B2490" s="11" t="str">
        <f t="shared" si="292"/>
        <v xml:space="preserve"> - </v>
      </c>
      <c r="C2490" s="11" t="str">
        <f t="shared" si="292"/>
        <v/>
      </c>
      <c r="D2490" s="62" t="s">
        <v>6449</v>
      </c>
      <c r="E2490" s="11" t="str">
        <f t="shared" si="293"/>
        <v/>
      </c>
      <c r="F2490" s="66"/>
      <c r="G2490" s="64" t="str">
        <f t="shared" si="294"/>
        <v>The Ring</v>
      </c>
      <c r="H2490" s="66"/>
      <c r="I2490" s="65" t="str">
        <f t="shared" si="295"/>
        <v>Level 01</v>
      </c>
      <c r="J2490" s="66"/>
      <c r="K2490" s="67" t="str">
        <f t="shared" si="298"/>
        <v>Zone R2 (Mackup / Benchmark)</v>
      </c>
      <c r="L2490" s="66"/>
      <c r="M2490" s="68" t="str">
        <f t="shared" si="299"/>
        <v>R2 / J1</v>
      </c>
      <c r="N2490" s="66"/>
      <c r="O2490" s="69" t="str">
        <f t="shared" si="296"/>
        <v>S. K. R. - 2</v>
      </c>
      <c r="P2490" s="66"/>
      <c r="Q2490" s="70" t="str">
        <f t="shared" si="297"/>
        <v>R2 / J1</v>
      </c>
      <c r="R2490" s="66"/>
      <c r="S2490" s="66"/>
      <c r="T2490" s="11" t="s">
        <v>6731</v>
      </c>
      <c r="U2490" s="11" t="s">
        <v>6731</v>
      </c>
      <c r="V2490" s="11" t="s">
        <v>6416</v>
      </c>
      <c r="W2490" s="59" t="s">
        <v>6416</v>
      </c>
      <c r="X2490" s="59" t="str">
        <f>CONCATENATE(D2490,F2490,H2490,J2490,L2490,N2490,P2490,R2490)</f>
        <v>Construction</v>
      </c>
      <c r="Y2490" s="11" t="s">
        <v>3990</v>
      </c>
      <c r="Z2490" s="32">
        <v>10</v>
      </c>
      <c r="AA2490" s="39">
        <v>45279</v>
      </c>
      <c r="AB2490" s="39">
        <v>45290</v>
      </c>
      <c r="AC2490" s="34">
        <v>583.46</v>
      </c>
    </row>
    <row r="2491" spans="1:29" x14ac:dyDescent="0.2">
      <c r="A2491" s="63" t="s">
        <v>3991</v>
      </c>
      <c r="B2491" s="8" t="str">
        <f t="shared" si="292"/>
        <v xml:space="preserve"> - </v>
      </c>
      <c r="C2491" s="8" t="str">
        <f t="shared" si="292"/>
        <v/>
      </c>
      <c r="D2491" s="62" t="s">
        <v>6449</v>
      </c>
      <c r="E2491" s="8" t="str">
        <f t="shared" si="293"/>
        <v/>
      </c>
      <c r="F2491" s="63"/>
      <c r="G2491" s="64" t="str">
        <f t="shared" si="294"/>
        <v>The Ring</v>
      </c>
      <c r="H2491" s="63"/>
      <c r="I2491" s="65" t="str">
        <f t="shared" si="295"/>
        <v>Level 01</v>
      </c>
      <c r="J2491" s="63"/>
      <c r="K2491" s="67" t="str">
        <f t="shared" si="298"/>
        <v>Zone R2 (Mackup / Benchmark)</v>
      </c>
      <c r="L2491" s="63"/>
      <c r="M2491" s="68" t="str">
        <f t="shared" si="299"/>
        <v>R2 / J1</v>
      </c>
      <c r="N2491" s="63"/>
      <c r="O2491" s="69" t="str">
        <f t="shared" si="296"/>
        <v>S. K. R. - 2</v>
      </c>
      <c r="P2491" s="63"/>
      <c r="Q2491" s="70" t="str">
        <f t="shared" si="297"/>
        <v>R2 / J1</v>
      </c>
      <c r="R2491" s="63"/>
      <c r="S2491" s="63"/>
      <c r="T2491" s="8" t="s">
        <v>6731</v>
      </c>
      <c r="U2491" s="8" t="s">
        <v>6731</v>
      </c>
      <c r="V2491" s="8" t="s">
        <v>6416</v>
      </c>
      <c r="W2491" s="59" t="s">
        <v>6416</v>
      </c>
      <c r="X2491" s="59" t="str">
        <f>CONCATENATE(D2491,F2491,H2491,J2491,L2491,N2491,P2491,R2491)</f>
        <v>Construction</v>
      </c>
      <c r="Y2491" s="8" t="s">
        <v>3992</v>
      </c>
      <c r="Z2491" s="23">
        <v>4</v>
      </c>
      <c r="AA2491" s="35">
        <v>45291</v>
      </c>
      <c r="AB2491" s="35">
        <v>45294</v>
      </c>
      <c r="AC2491" s="42">
        <v>1641.8</v>
      </c>
    </row>
    <row r="2492" spans="1:29" x14ac:dyDescent="0.2">
      <c r="A2492" s="69" t="s">
        <v>1277</v>
      </c>
      <c r="B2492" s="3" t="str">
        <f t="shared" si="292"/>
        <v/>
      </c>
      <c r="C2492" s="3" t="str">
        <f t="shared" si="292"/>
        <v>R2 / J1 - Zone R2 (Mackup / Benchmark) - Level 01 - The Ring - Construction</v>
      </c>
      <c r="D2492" s="62" t="s">
        <v>6449</v>
      </c>
      <c r="E2492" s="3" t="str">
        <f t="shared" si="293"/>
        <v>R2 / J1</v>
      </c>
      <c r="F2492" s="92"/>
      <c r="G2492" s="64" t="str">
        <f>IF(F2492="",G2491,TRIM(F2492))</f>
        <v>The Ring</v>
      </c>
      <c r="H2492" s="92"/>
      <c r="I2492" s="65" t="str">
        <f>IF(H2492="",I2491,TRIM(H2492))</f>
        <v>Level 01</v>
      </c>
      <c r="J2492" s="92"/>
      <c r="K2492" s="67" t="str">
        <f>IF(J2492="",K2491,TRIM(J2492))</f>
        <v>Zone R2 (Mackup / Benchmark)</v>
      </c>
      <c r="L2492" s="92"/>
      <c r="M2492" s="68" t="str">
        <f>IF(L2492="",M2491,TRIM(L2492))</f>
        <v>R2 / J1</v>
      </c>
      <c r="N2492" s="69" t="s">
        <v>1277</v>
      </c>
      <c r="O2492" s="69" t="str">
        <f>IF(N2492="",O2491,TRIM(N2492))</f>
        <v>S. K. CL.</v>
      </c>
      <c r="P2492" s="92"/>
      <c r="Q2492" s="70" t="str">
        <f>IF(P2492="",Q2491,TRIM(P2492))</f>
        <v>R2 / J1</v>
      </c>
      <c r="R2492" s="92"/>
      <c r="S2492" s="92"/>
      <c r="T2492" s="3" t="s">
        <v>6719</v>
      </c>
      <c r="U2492" s="3" t="s">
        <v>6719</v>
      </c>
      <c r="V2492" s="3" t="s">
        <v>6719</v>
      </c>
      <c r="W2492" s="59" t="s">
        <v>1277</v>
      </c>
      <c r="X2492" s="59" t="str">
        <f>CONCATENATE(D2492,F2492,H2492,J2492,L2492,N2492,P2492,R2492)</f>
        <v>Construction            S. K. CL.</v>
      </c>
      <c r="Y2492" s="3"/>
      <c r="Z2492" s="49">
        <v>14</v>
      </c>
      <c r="AA2492" s="50">
        <v>45279</v>
      </c>
      <c r="AB2492" s="50">
        <v>45294</v>
      </c>
      <c r="AC2492" s="52">
        <v>13134.4</v>
      </c>
    </row>
    <row r="2493" spans="1:29" ht="25.5" x14ac:dyDescent="0.2">
      <c r="A2493" s="66" t="s">
        <v>3993</v>
      </c>
      <c r="B2493" s="11" t="str">
        <f t="shared" si="292"/>
        <v xml:space="preserve"> - R2 / J1 - Zone R2 (Mackup / Benchmark) - Level 01 - The Ring - Construction</v>
      </c>
      <c r="C2493" s="11" t="str">
        <f t="shared" si="292"/>
        <v/>
      </c>
      <c r="D2493" s="62" t="s">
        <v>6449</v>
      </c>
      <c r="E2493" s="11" t="str">
        <f t="shared" si="293"/>
        <v/>
      </c>
      <c r="F2493" s="66"/>
      <c r="G2493" s="64" t="str">
        <f t="shared" si="294"/>
        <v>The Ring</v>
      </c>
      <c r="H2493" s="66"/>
      <c r="I2493" s="65" t="str">
        <f t="shared" si="295"/>
        <v>Level 01</v>
      </c>
      <c r="J2493" s="66"/>
      <c r="K2493" s="67" t="str">
        <f t="shared" si="298"/>
        <v>Zone R2 (Mackup / Benchmark)</v>
      </c>
      <c r="L2493" s="66"/>
      <c r="M2493" s="68" t="str">
        <f t="shared" si="299"/>
        <v>R2 / J1</v>
      </c>
      <c r="N2493" s="66"/>
      <c r="O2493" s="69" t="str">
        <f t="shared" si="296"/>
        <v>S. K. CL.</v>
      </c>
      <c r="P2493" s="66"/>
      <c r="Q2493" s="70" t="str">
        <f t="shared" si="297"/>
        <v>R2 / J1</v>
      </c>
      <c r="R2493" s="66"/>
      <c r="S2493" s="66"/>
      <c r="T2493" s="11" t="s">
        <v>6719</v>
      </c>
      <c r="U2493" s="11" t="s">
        <v>6719</v>
      </c>
      <c r="V2493" s="11" t="s">
        <v>6416</v>
      </c>
      <c r="W2493" s="59" t="s">
        <v>6416</v>
      </c>
      <c r="X2493" s="59" t="str">
        <f>CONCATENATE(D2493,F2493,H2493,J2493,L2493,N2493,P2493,R2493)</f>
        <v>Construction</v>
      </c>
      <c r="Y2493" s="11" t="s">
        <v>3994</v>
      </c>
      <c r="Z2493" s="32">
        <v>10</v>
      </c>
      <c r="AA2493" s="39">
        <v>45279</v>
      </c>
      <c r="AB2493" s="39">
        <v>45290</v>
      </c>
      <c r="AC2493" s="48">
        <v>6995.08</v>
      </c>
    </row>
    <row r="2494" spans="1:29" x14ac:dyDescent="0.2">
      <c r="A2494" s="66" t="s">
        <v>3995</v>
      </c>
      <c r="B2494" s="11" t="str">
        <f t="shared" si="292"/>
        <v xml:space="preserve"> - </v>
      </c>
      <c r="C2494" s="11" t="str">
        <f t="shared" si="292"/>
        <v/>
      </c>
      <c r="D2494" s="62" t="s">
        <v>6449</v>
      </c>
      <c r="E2494" s="11" t="str">
        <f t="shared" si="293"/>
        <v/>
      </c>
      <c r="F2494" s="66"/>
      <c r="G2494" s="64" t="str">
        <f t="shared" si="294"/>
        <v>The Ring</v>
      </c>
      <c r="H2494" s="66"/>
      <c r="I2494" s="65" t="str">
        <f t="shared" si="295"/>
        <v>Level 01</v>
      </c>
      <c r="J2494" s="66"/>
      <c r="K2494" s="67" t="str">
        <f t="shared" si="298"/>
        <v>Zone R2 (Mackup / Benchmark)</v>
      </c>
      <c r="L2494" s="66"/>
      <c r="M2494" s="68" t="str">
        <f t="shared" si="299"/>
        <v>R2 / J1</v>
      </c>
      <c r="N2494" s="66"/>
      <c r="O2494" s="69" t="str">
        <f t="shared" si="296"/>
        <v>S. K. CL.</v>
      </c>
      <c r="P2494" s="66"/>
      <c r="Q2494" s="70" t="str">
        <f t="shared" si="297"/>
        <v>R2 / J1</v>
      </c>
      <c r="R2494" s="66"/>
      <c r="S2494" s="66"/>
      <c r="T2494" s="11" t="s">
        <v>6719</v>
      </c>
      <c r="U2494" s="11" t="s">
        <v>6719</v>
      </c>
      <c r="V2494" s="11" t="s">
        <v>6416</v>
      </c>
      <c r="W2494" s="59" t="s">
        <v>6416</v>
      </c>
      <c r="X2494" s="59" t="str">
        <f>CONCATENATE(D2494,F2494,H2494,J2494,L2494,N2494,P2494,R2494)</f>
        <v>Construction</v>
      </c>
      <c r="Y2494" s="11" t="s">
        <v>3996</v>
      </c>
      <c r="Z2494" s="32">
        <v>10</v>
      </c>
      <c r="AA2494" s="39">
        <v>45279</v>
      </c>
      <c r="AB2494" s="39">
        <v>45290</v>
      </c>
      <c r="AC2494" s="48">
        <v>3118.49</v>
      </c>
    </row>
    <row r="2495" spans="1:29" x14ac:dyDescent="0.2">
      <c r="A2495" s="66" t="s">
        <v>3997</v>
      </c>
      <c r="B2495" s="11" t="str">
        <f t="shared" si="292"/>
        <v xml:space="preserve"> - </v>
      </c>
      <c r="C2495" s="11" t="str">
        <f t="shared" si="292"/>
        <v/>
      </c>
      <c r="D2495" s="62" t="s">
        <v>6449</v>
      </c>
      <c r="E2495" s="11" t="str">
        <f t="shared" si="293"/>
        <v/>
      </c>
      <c r="F2495" s="66"/>
      <c r="G2495" s="64" t="str">
        <f t="shared" si="294"/>
        <v>The Ring</v>
      </c>
      <c r="H2495" s="66"/>
      <c r="I2495" s="65" t="str">
        <f t="shared" si="295"/>
        <v>Level 01</v>
      </c>
      <c r="J2495" s="66"/>
      <c r="K2495" s="67" t="str">
        <f t="shared" si="298"/>
        <v>Zone R2 (Mackup / Benchmark)</v>
      </c>
      <c r="L2495" s="66"/>
      <c r="M2495" s="68" t="str">
        <f t="shared" si="299"/>
        <v>R2 / J1</v>
      </c>
      <c r="N2495" s="66"/>
      <c r="O2495" s="69" t="str">
        <f t="shared" si="296"/>
        <v>S. K. CL.</v>
      </c>
      <c r="P2495" s="66"/>
      <c r="Q2495" s="70" t="str">
        <f t="shared" si="297"/>
        <v>R2 / J1</v>
      </c>
      <c r="R2495" s="66"/>
      <c r="S2495" s="66"/>
      <c r="T2495" s="11" t="s">
        <v>6719</v>
      </c>
      <c r="U2495" s="11" t="s">
        <v>6719</v>
      </c>
      <c r="V2495" s="11" t="s">
        <v>6416</v>
      </c>
      <c r="W2495" s="59" t="s">
        <v>6416</v>
      </c>
      <c r="X2495" s="59" t="str">
        <f>CONCATENATE(D2495,F2495,H2495,J2495,L2495,N2495,P2495,R2495)</f>
        <v>Construction</v>
      </c>
      <c r="Y2495" s="11" t="s">
        <v>3998</v>
      </c>
      <c r="Z2495" s="32">
        <v>10</v>
      </c>
      <c r="AA2495" s="39">
        <v>45279</v>
      </c>
      <c r="AB2495" s="39">
        <v>45290</v>
      </c>
      <c r="AC2495" s="34">
        <v>795.57</v>
      </c>
    </row>
    <row r="2496" spans="1:29" x14ac:dyDescent="0.2">
      <c r="A2496" s="66" t="s">
        <v>3999</v>
      </c>
      <c r="B2496" s="11" t="str">
        <f t="shared" si="292"/>
        <v xml:space="preserve"> - </v>
      </c>
      <c r="C2496" s="11" t="str">
        <f t="shared" si="292"/>
        <v/>
      </c>
      <c r="D2496" s="62" t="s">
        <v>6449</v>
      </c>
      <c r="E2496" s="11" t="str">
        <f t="shared" si="293"/>
        <v/>
      </c>
      <c r="F2496" s="66"/>
      <c r="G2496" s="64" t="str">
        <f t="shared" si="294"/>
        <v>The Ring</v>
      </c>
      <c r="H2496" s="66"/>
      <c r="I2496" s="65" t="str">
        <f t="shared" si="295"/>
        <v>Level 01</v>
      </c>
      <c r="J2496" s="66"/>
      <c r="K2496" s="67" t="str">
        <f t="shared" si="298"/>
        <v>Zone R2 (Mackup / Benchmark)</v>
      </c>
      <c r="L2496" s="66"/>
      <c r="M2496" s="68" t="str">
        <f t="shared" si="299"/>
        <v>R2 / J1</v>
      </c>
      <c r="N2496" s="66"/>
      <c r="O2496" s="69" t="str">
        <f t="shared" si="296"/>
        <v>S. K. CL.</v>
      </c>
      <c r="P2496" s="66"/>
      <c r="Q2496" s="70" t="str">
        <f t="shared" si="297"/>
        <v>R2 / J1</v>
      </c>
      <c r="R2496" s="66"/>
      <c r="S2496" s="66"/>
      <c r="T2496" s="11" t="s">
        <v>6719</v>
      </c>
      <c r="U2496" s="11" t="s">
        <v>6719</v>
      </c>
      <c r="V2496" s="11" t="s">
        <v>6416</v>
      </c>
      <c r="W2496" s="59" t="s">
        <v>6416</v>
      </c>
      <c r="X2496" s="59" t="str">
        <f>CONCATENATE(D2496,F2496,H2496,J2496,L2496,N2496,P2496,R2496)</f>
        <v>Construction</v>
      </c>
      <c r="Y2496" s="11" t="s">
        <v>4000</v>
      </c>
      <c r="Z2496" s="32">
        <v>10</v>
      </c>
      <c r="AA2496" s="39">
        <v>45279</v>
      </c>
      <c r="AB2496" s="39">
        <v>45290</v>
      </c>
      <c r="AC2496" s="34">
        <v>583.46</v>
      </c>
    </row>
    <row r="2497" spans="1:29" x14ac:dyDescent="0.2">
      <c r="A2497" s="63" t="s">
        <v>4001</v>
      </c>
      <c r="B2497" s="8" t="str">
        <f t="shared" si="292"/>
        <v xml:space="preserve"> - </v>
      </c>
      <c r="C2497" s="8" t="str">
        <f t="shared" si="292"/>
        <v/>
      </c>
      <c r="D2497" s="62" t="s">
        <v>6449</v>
      </c>
      <c r="E2497" s="8" t="str">
        <f t="shared" si="293"/>
        <v/>
      </c>
      <c r="F2497" s="63"/>
      <c r="G2497" s="64" t="str">
        <f t="shared" si="294"/>
        <v>The Ring</v>
      </c>
      <c r="H2497" s="63"/>
      <c r="I2497" s="65" t="str">
        <f t="shared" si="295"/>
        <v>Level 01</v>
      </c>
      <c r="J2497" s="63"/>
      <c r="K2497" s="67" t="str">
        <f t="shared" si="298"/>
        <v>Zone R2 (Mackup / Benchmark)</v>
      </c>
      <c r="L2497" s="63"/>
      <c r="M2497" s="68" t="str">
        <f t="shared" si="299"/>
        <v>R2 / J1</v>
      </c>
      <c r="N2497" s="63"/>
      <c r="O2497" s="69" t="str">
        <f t="shared" si="296"/>
        <v>S. K. CL.</v>
      </c>
      <c r="P2497" s="63"/>
      <c r="Q2497" s="70" t="str">
        <f t="shared" si="297"/>
        <v>R2 / J1</v>
      </c>
      <c r="R2497" s="63"/>
      <c r="S2497" s="63"/>
      <c r="T2497" s="8" t="s">
        <v>6719</v>
      </c>
      <c r="U2497" s="8" t="s">
        <v>6719</v>
      </c>
      <c r="V2497" s="8" t="s">
        <v>6416</v>
      </c>
      <c r="W2497" s="59" t="s">
        <v>6416</v>
      </c>
      <c r="X2497" s="59" t="str">
        <f>CONCATENATE(D2497,F2497,H2497,J2497,L2497,N2497,P2497,R2497)</f>
        <v>Construction</v>
      </c>
      <c r="Y2497" s="8" t="s">
        <v>4002</v>
      </c>
      <c r="Z2497" s="23">
        <v>4</v>
      </c>
      <c r="AA2497" s="35">
        <v>45291</v>
      </c>
      <c r="AB2497" s="35">
        <v>45294</v>
      </c>
      <c r="AC2497" s="42">
        <v>1641.8</v>
      </c>
    </row>
    <row r="2498" spans="1:29" x14ac:dyDescent="0.2">
      <c r="A2498" s="69" t="s">
        <v>1288</v>
      </c>
      <c r="B2498" s="3" t="str">
        <f t="shared" si="292"/>
        <v/>
      </c>
      <c r="C2498" s="3" t="str">
        <f t="shared" si="292"/>
        <v>R2 / J1 - Zone R2 (Mackup / Benchmark) - Level 01 - The Ring - Construction</v>
      </c>
      <c r="D2498" s="62" t="s">
        <v>6449</v>
      </c>
      <c r="E2498" s="3" t="str">
        <f t="shared" si="293"/>
        <v>R2 / J1</v>
      </c>
      <c r="F2498" s="92"/>
      <c r="G2498" s="64" t="str">
        <f>IF(F2498="",G2497,TRIM(F2498))</f>
        <v>The Ring</v>
      </c>
      <c r="H2498" s="92"/>
      <c r="I2498" s="65" t="str">
        <f>IF(H2498="",I2497,TRIM(H2498))</f>
        <v>Level 01</v>
      </c>
      <c r="J2498" s="92"/>
      <c r="K2498" s="67" t="str">
        <f>IF(J2498="",K2497,TRIM(J2498))</f>
        <v>Zone R2 (Mackup / Benchmark)</v>
      </c>
      <c r="L2498" s="92"/>
      <c r="M2498" s="68" t="str">
        <f>IF(L2498="",M2497,TRIM(L2498))</f>
        <v>R2 / J1</v>
      </c>
      <c r="N2498" s="69" t="s">
        <v>1288</v>
      </c>
      <c r="O2498" s="69" t="str">
        <f>IF(N2498="",O2497,TRIM(N2498))</f>
        <v>S. K. CR.</v>
      </c>
      <c r="P2498" s="92"/>
      <c r="Q2498" s="70" t="str">
        <f>IF(P2498="",Q2497,TRIM(P2498))</f>
        <v>R2 / J1</v>
      </c>
      <c r="R2498" s="92"/>
      <c r="S2498" s="92"/>
      <c r="T2498" s="3" t="s">
        <v>6720</v>
      </c>
      <c r="U2498" s="3" t="s">
        <v>6720</v>
      </c>
      <c r="V2498" s="3" t="s">
        <v>6720</v>
      </c>
      <c r="W2498" s="59" t="s">
        <v>1288</v>
      </c>
      <c r="X2498" s="59" t="str">
        <f>CONCATENATE(D2498,F2498,H2498,J2498,L2498,N2498,P2498,R2498)</f>
        <v>Construction            S. K. CR.</v>
      </c>
      <c r="Y2498" s="3"/>
      <c r="Z2498" s="49">
        <v>14</v>
      </c>
      <c r="AA2498" s="50">
        <v>45279</v>
      </c>
      <c r="AB2498" s="50">
        <v>45294</v>
      </c>
      <c r="AC2498" s="52">
        <v>13134.4</v>
      </c>
    </row>
    <row r="2499" spans="1:29" ht="25.5" x14ac:dyDescent="0.2">
      <c r="A2499" s="66" t="s">
        <v>4003</v>
      </c>
      <c r="B2499" s="11" t="str">
        <f t="shared" si="292"/>
        <v xml:space="preserve"> - R2 / J1 - Zone R2 (Mackup / Benchmark) - Level 01 - The Ring - Construction</v>
      </c>
      <c r="C2499" s="11" t="str">
        <f t="shared" si="292"/>
        <v/>
      </c>
      <c r="D2499" s="62" t="s">
        <v>6449</v>
      </c>
      <c r="E2499" s="11" t="str">
        <f t="shared" si="293"/>
        <v/>
      </c>
      <c r="F2499" s="66"/>
      <c r="G2499" s="64" t="str">
        <f t="shared" si="294"/>
        <v>The Ring</v>
      </c>
      <c r="H2499" s="66"/>
      <c r="I2499" s="65" t="str">
        <f t="shared" si="295"/>
        <v>Level 01</v>
      </c>
      <c r="J2499" s="66"/>
      <c r="K2499" s="67" t="str">
        <f t="shared" si="298"/>
        <v>Zone R2 (Mackup / Benchmark)</v>
      </c>
      <c r="L2499" s="66"/>
      <c r="M2499" s="68" t="str">
        <f t="shared" si="299"/>
        <v>R2 / J1</v>
      </c>
      <c r="N2499" s="66"/>
      <c r="O2499" s="69" t="str">
        <f t="shared" si="296"/>
        <v>S. K. CR.</v>
      </c>
      <c r="P2499" s="66"/>
      <c r="Q2499" s="70" t="str">
        <f t="shared" si="297"/>
        <v>R2 / J1</v>
      </c>
      <c r="R2499" s="66"/>
      <c r="S2499" s="66"/>
      <c r="T2499" s="11" t="s">
        <v>6720</v>
      </c>
      <c r="U2499" s="11" t="s">
        <v>6720</v>
      </c>
      <c r="V2499" s="11" t="s">
        <v>6416</v>
      </c>
      <c r="W2499" s="59" t="s">
        <v>6416</v>
      </c>
      <c r="X2499" s="59" t="str">
        <f>CONCATENATE(D2499,F2499,H2499,J2499,L2499,N2499,P2499,R2499)</f>
        <v>Construction</v>
      </c>
      <c r="Y2499" s="11" t="s">
        <v>4004</v>
      </c>
      <c r="Z2499" s="32">
        <v>10</v>
      </c>
      <c r="AA2499" s="39">
        <v>45279</v>
      </c>
      <c r="AB2499" s="39">
        <v>45290</v>
      </c>
      <c r="AC2499" s="48">
        <v>6995.08</v>
      </c>
    </row>
    <row r="2500" spans="1:29" x14ac:dyDescent="0.2">
      <c r="A2500" s="66" t="s">
        <v>4005</v>
      </c>
      <c r="B2500" s="11" t="str">
        <f t="shared" si="292"/>
        <v xml:space="preserve"> - </v>
      </c>
      <c r="C2500" s="11" t="str">
        <f t="shared" si="292"/>
        <v/>
      </c>
      <c r="D2500" s="62" t="s">
        <v>6449</v>
      </c>
      <c r="E2500" s="11" t="str">
        <f t="shared" si="293"/>
        <v/>
      </c>
      <c r="F2500" s="66"/>
      <c r="G2500" s="64" t="str">
        <f t="shared" si="294"/>
        <v>The Ring</v>
      </c>
      <c r="H2500" s="66"/>
      <c r="I2500" s="65" t="str">
        <f t="shared" si="295"/>
        <v>Level 01</v>
      </c>
      <c r="J2500" s="66"/>
      <c r="K2500" s="67" t="str">
        <f t="shared" si="298"/>
        <v>Zone R2 (Mackup / Benchmark)</v>
      </c>
      <c r="L2500" s="66"/>
      <c r="M2500" s="68" t="str">
        <f t="shared" si="299"/>
        <v>R2 / J1</v>
      </c>
      <c r="N2500" s="66"/>
      <c r="O2500" s="69" t="str">
        <f t="shared" si="296"/>
        <v>S. K. CR.</v>
      </c>
      <c r="P2500" s="66"/>
      <c r="Q2500" s="70" t="str">
        <f t="shared" si="297"/>
        <v>R2 / J1</v>
      </c>
      <c r="R2500" s="66"/>
      <c r="S2500" s="66"/>
      <c r="T2500" s="11" t="s">
        <v>6720</v>
      </c>
      <c r="U2500" s="11" t="s">
        <v>6720</v>
      </c>
      <c r="V2500" s="11" t="s">
        <v>6416</v>
      </c>
      <c r="W2500" s="59" t="s">
        <v>6416</v>
      </c>
      <c r="X2500" s="59" t="str">
        <f>CONCATENATE(D2500,F2500,H2500,J2500,L2500,N2500,P2500,R2500)</f>
        <v>Construction</v>
      </c>
      <c r="Y2500" s="11" t="s">
        <v>4006</v>
      </c>
      <c r="Z2500" s="32">
        <v>10</v>
      </c>
      <c r="AA2500" s="39">
        <v>45279</v>
      </c>
      <c r="AB2500" s="39">
        <v>45290</v>
      </c>
      <c r="AC2500" s="48">
        <v>3118.49</v>
      </c>
    </row>
    <row r="2501" spans="1:29" x14ac:dyDescent="0.2">
      <c r="A2501" s="66" t="s">
        <v>4007</v>
      </c>
      <c r="B2501" s="11" t="str">
        <f t="shared" ref="B2501:C2564" si="300">IF(E2501&lt;&gt;"",C2500,IF(G2501&lt;&gt;"",F2500&amp;" - "&amp;C2500,IF(I2501&lt;&gt;"",H2500&amp;" - "&amp;F2500&amp;" - "&amp;C2500,IF(K2501&lt;&gt;"",J2500&amp;" - "&amp;H2500&amp;" - "&amp;F2500&amp;" - "&amp;C2500,IF(M2501&lt;&gt;"",L2500&amp;" - "&amp;J2500&amp;" - "&amp;H2500&amp;" - "&amp;F2500&amp;" - "&amp;C2500,IF(O2501&lt;&gt;"",N2500&amp;" - "&amp;L2500&amp;" - "&amp;J2500&amp;" - "&amp;H2500&amp;" - "&amp;F2500&amp;" - "&amp;C2500,IF(Q2501&lt;&gt;"",P2500&amp;" - "&amp;N2500&amp;" - "&amp;L2500&amp;" - "&amp;J2500&amp;" - "&amp;H2500&amp;" - "&amp;F2500&amp;" - "&amp;C2500,"")))))))</f>
        <v xml:space="preserve"> - </v>
      </c>
      <c r="C2501" s="11" t="str">
        <f t="shared" si="300"/>
        <v/>
      </c>
      <c r="D2501" s="62" t="s">
        <v>6449</v>
      </c>
      <c r="E2501" s="11" t="str">
        <f t="shared" ref="E2501:E2564" si="301">IF(F2501&lt;&gt;"",D2500,IF(H2501&lt;&gt;"",G2500,IF(J2501&lt;&gt;"",I2500,IF(L2501&lt;&gt;"",K2500,IF(N2501&lt;&gt;"",M2500,IF(P2501&lt;&gt;"",O2500,IF(R2501&lt;&gt;"",Q2500,"")))))))</f>
        <v/>
      </c>
      <c r="F2501" s="66"/>
      <c r="G2501" s="64" t="str">
        <f t="shared" si="294"/>
        <v>The Ring</v>
      </c>
      <c r="H2501" s="66"/>
      <c r="I2501" s="65" t="str">
        <f t="shared" si="295"/>
        <v>Level 01</v>
      </c>
      <c r="J2501" s="66"/>
      <c r="K2501" s="67" t="str">
        <f t="shared" si="298"/>
        <v>Zone R2 (Mackup / Benchmark)</v>
      </c>
      <c r="L2501" s="66"/>
      <c r="M2501" s="68" t="str">
        <f t="shared" si="299"/>
        <v>R2 / J1</v>
      </c>
      <c r="N2501" s="66"/>
      <c r="O2501" s="69" t="str">
        <f t="shared" si="296"/>
        <v>S. K. CR.</v>
      </c>
      <c r="P2501" s="66"/>
      <c r="Q2501" s="70" t="str">
        <f t="shared" si="297"/>
        <v>R2 / J1</v>
      </c>
      <c r="R2501" s="66"/>
      <c r="S2501" s="66"/>
      <c r="T2501" s="11" t="s">
        <v>6720</v>
      </c>
      <c r="U2501" s="11" t="s">
        <v>6720</v>
      </c>
      <c r="V2501" s="11" t="s">
        <v>6416</v>
      </c>
      <c r="W2501" s="59" t="s">
        <v>6416</v>
      </c>
      <c r="X2501" s="59" t="str">
        <f>CONCATENATE(D2501,F2501,H2501,J2501,L2501,N2501,P2501,R2501)</f>
        <v>Construction</v>
      </c>
      <c r="Y2501" s="11" t="s">
        <v>4008</v>
      </c>
      <c r="Z2501" s="32">
        <v>10</v>
      </c>
      <c r="AA2501" s="39">
        <v>45279</v>
      </c>
      <c r="AB2501" s="39">
        <v>45290</v>
      </c>
      <c r="AC2501" s="34">
        <v>795.57</v>
      </c>
    </row>
    <row r="2502" spans="1:29" x14ac:dyDescent="0.2">
      <c r="A2502" s="66" t="s">
        <v>4009</v>
      </c>
      <c r="B2502" s="11" t="str">
        <f t="shared" si="300"/>
        <v xml:space="preserve"> - </v>
      </c>
      <c r="C2502" s="11" t="str">
        <f t="shared" si="300"/>
        <v/>
      </c>
      <c r="D2502" s="62" t="s">
        <v>6449</v>
      </c>
      <c r="E2502" s="11" t="str">
        <f t="shared" si="301"/>
        <v/>
      </c>
      <c r="F2502" s="66"/>
      <c r="G2502" s="64" t="str">
        <f t="shared" si="294"/>
        <v>The Ring</v>
      </c>
      <c r="H2502" s="66"/>
      <c r="I2502" s="65" t="str">
        <f t="shared" si="295"/>
        <v>Level 01</v>
      </c>
      <c r="J2502" s="66"/>
      <c r="K2502" s="67" t="str">
        <f t="shared" si="298"/>
        <v>Zone R2 (Mackup / Benchmark)</v>
      </c>
      <c r="L2502" s="66"/>
      <c r="M2502" s="68" t="str">
        <f t="shared" si="299"/>
        <v>R2 / J1</v>
      </c>
      <c r="N2502" s="66"/>
      <c r="O2502" s="69" t="str">
        <f t="shared" si="296"/>
        <v>S. K. CR.</v>
      </c>
      <c r="P2502" s="66"/>
      <c r="Q2502" s="70" t="str">
        <f t="shared" si="297"/>
        <v>R2 / J1</v>
      </c>
      <c r="R2502" s="66"/>
      <c r="S2502" s="66"/>
      <c r="T2502" s="11" t="s">
        <v>6720</v>
      </c>
      <c r="U2502" s="11" t="s">
        <v>6720</v>
      </c>
      <c r="V2502" s="11" t="s">
        <v>6416</v>
      </c>
      <c r="W2502" s="59" t="s">
        <v>6416</v>
      </c>
      <c r="X2502" s="59" t="str">
        <f>CONCATENATE(D2502,F2502,H2502,J2502,L2502,N2502,P2502,R2502)</f>
        <v>Construction</v>
      </c>
      <c r="Y2502" s="11" t="s">
        <v>4010</v>
      </c>
      <c r="Z2502" s="32">
        <v>10</v>
      </c>
      <c r="AA2502" s="39">
        <v>45279</v>
      </c>
      <c r="AB2502" s="39">
        <v>45290</v>
      </c>
      <c r="AC2502" s="34">
        <v>583.46</v>
      </c>
    </row>
    <row r="2503" spans="1:29" x14ac:dyDescent="0.2">
      <c r="A2503" s="63" t="s">
        <v>4011</v>
      </c>
      <c r="B2503" s="8" t="str">
        <f t="shared" si="300"/>
        <v xml:space="preserve"> - </v>
      </c>
      <c r="C2503" s="8" t="str">
        <f t="shared" si="300"/>
        <v/>
      </c>
      <c r="D2503" s="62" t="s">
        <v>6449</v>
      </c>
      <c r="E2503" s="8" t="str">
        <f t="shared" si="301"/>
        <v/>
      </c>
      <c r="F2503" s="63"/>
      <c r="G2503" s="64" t="str">
        <f t="shared" si="294"/>
        <v>The Ring</v>
      </c>
      <c r="H2503" s="63"/>
      <c r="I2503" s="65" t="str">
        <f t="shared" si="295"/>
        <v>Level 01</v>
      </c>
      <c r="J2503" s="63"/>
      <c r="K2503" s="67" t="str">
        <f t="shared" si="298"/>
        <v>Zone R2 (Mackup / Benchmark)</v>
      </c>
      <c r="L2503" s="63"/>
      <c r="M2503" s="68" t="str">
        <f t="shared" si="299"/>
        <v>R2 / J1</v>
      </c>
      <c r="N2503" s="63"/>
      <c r="O2503" s="69" t="str">
        <f t="shared" si="296"/>
        <v>S. K. CR.</v>
      </c>
      <c r="P2503" s="63"/>
      <c r="Q2503" s="70" t="str">
        <f t="shared" si="297"/>
        <v>R2 / J1</v>
      </c>
      <c r="R2503" s="63"/>
      <c r="S2503" s="63"/>
      <c r="T2503" s="8" t="s">
        <v>6720</v>
      </c>
      <c r="U2503" s="8" t="s">
        <v>6720</v>
      </c>
      <c r="V2503" s="8" t="s">
        <v>6416</v>
      </c>
      <c r="W2503" s="59" t="s">
        <v>6416</v>
      </c>
      <c r="X2503" s="59" t="str">
        <f>CONCATENATE(D2503,F2503,H2503,J2503,L2503,N2503,P2503,R2503)</f>
        <v>Construction</v>
      </c>
      <c r="Y2503" s="8" t="s">
        <v>4012</v>
      </c>
      <c r="Z2503" s="23">
        <v>4</v>
      </c>
      <c r="AA2503" s="35">
        <v>45291</v>
      </c>
      <c r="AB2503" s="35">
        <v>45294</v>
      </c>
      <c r="AC2503" s="42">
        <v>1641.8</v>
      </c>
    </row>
    <row r="2504" spans="1:29" x14ac:dyDescent="0.2">
      <c r="A2504" s="69" t="s">
        <v>1222</v>
      </c>
      <c r="B2504" s="3" t="str">
        <f t="shared" si="300"/>
        <v/>
      </c>
      <c r="C2504" s="3" t="str">
        <f t="shared" si="300"/>
        <v>R2 / J1 - Zone R2 (Mackup / Benchmark) - Level 01 - The Ring - Construction</v>
      </c>
      <c r="D2504" s="62" t="s">
        <v>6449</v>
      </c>
      <c r="E2504" s="3" t="str">
        <f t="shared" si="301"/>
        <v>R2 / J1</v>
      </c>
      <c r="F2504" s="92"/>
      <c r="G2504" s="64" t="str">
        <f>IF(F2504="",G2503,TRIM(F2504))</f>
        <v>The Ring</v>
      </c>
      <c r="H2504" s="92"/>
      <c r="I2504" s="65" t="str">
        <f>IF(H2504="",I2503,TRIM(H2504))</f>
        <v>Level 01</v>
      </c>
      <c r="J2504" s="92"/>
      <c r="K2504" s="67" t="str">
        <f>IF(J2504="",K2503,TRIM(J2504))</f>
        <v>Zone R2 (Mackup / Benchmark)</v>
      </c>
      <c r="L2504" s="92"/>
      <c r="M2504" s="68" t="str">
        <f>IF(L2504="",M2503,TRIM(L2504))</f>
        <v>R2 / J1</v>
      </c>
      <c r="N2504" s="69" t="s">
        <v>1222</v>
      </c>
      <c r="O2504" s="69" t="str">
        <f>IF(N2504="",O2503,TRIM(N2504))</f>
        <v>S. DQ. R.</v>
      </c>
      <c r="P2504" s="92"/>
      <c r="Q2504" s="70" t="str">
        <f>IF(P2504="",Q2503,TRIM(P2504))</f>
        <v>R2 / J1</v>
      </c>
      <c r="R2504" s="92"/>
      <c r="S2504" s="92"/>
      <c r="T2504" s="3" t="s">
        <v>6714</v>
      </c>
      <c r="U2504" s="3" t="s">
        <v>6714</v>
      </c>
      <c r="V2504" s="3" t="s">
        <v>6714</v>
      </c>
      <c r="W2504" s="59" t="s">
        <v>1222</v>
      </c>
      <c r="X2504" s="59" t="str">
        <f>CONCATENATE(D2504,F2504,H2504,J2504,L2504,N2504,P2504,R2504)</f>
        <v>Construction            S. DQ. R.</v>
      </c>
      <c r="Y2504" s="3"/>
      <c r="Z2504" s="49">
        <v>14</v>
      </c>
      <c r="AA2504" s="50">
        <v>45279</v>
      </c>
      <c r="AB2504" s="50">
        <v>45294</v>
      </c>
      <c r="AC2504" s="52">
        <v>13134.4</v>
      </c>
    </row>
    <row r="2505" spans="1:29" ht="25.5" x14ac:dyDescent="0.2">
      <c r="A2505" s="66" t="s">
        <v>4013</v>
      </c>
      <c r="B2505" s="11" t="str">
        <f t="shared" si="300"/>
        <v xml:space="preserve"> - R2 / J1 - Zone R2 (Mackup / Benchmark) - Level 01 - The Ring - Construction</v>
      </c>
      <c r="C2505" s="11" t="str">
        <f t="shared" si="300"/>
        <v/>
      </c>
      <c r="D2505" s="62" t="s">
        <v>6449</v>
      </c>
      <c r="E2505" s="11" t="str">
        <f t="shared" si="301"/>
        <v/>
      </c>
      <c r="F2505" s="66"/>
      <c r="G2505" s="64" t="str">
        <f t="shared" ref="G2505:G2566" si="302">IF(F2505="",G2504,TRIM(F2505))</f>
        <v>The Ring</v>
      </c>
      <c r="H2505" s="66"/>
      <c r="I2505" s="65" t="str">
        <f t="shared" si="295"/>
        <v>Level 01</v>
      </c>
      <c r="J2505" s="66"/>
      <c r="K2505" s="67" t="str">
        <f t="shared" si="298"/>
        <v>Zone R2 (Mackup / Benchmark)</v>
      </c>
      <c r="L2505" s="66"/>
      <c r="M2505" s="68" t="str">
        <f t="shared" si="299"/>
        <v>R2 / J1</v>
      </c>
      <c r="N2505" s="66"/>
      <c r="O2505" s="69" t="str">
        <f t="shared" si="296"/>
        <v>S. DQ. R.</v>
      </c>
      <c r="P2505" s="66"/>
      <c r="Q2505" s="70" t="str">
        <f t="shared" si="297"/>
        <v>R2 / J1</v>
      </c>
      <c r="R2505" s="66"/>
      <c r="S2505" s="66"/>
      <c r="T2505" s="11" t="s">
        <v>6714</v>
      </c>
      <c r="U2505" s="11" t="s">
        <v>6714</v>
      </c>
      <c r="V2505" s="11" t="s">
        <v>6416</v>
      </c>
      <c r="W2505" s="59" t="s">
        <v>6416</v>
      </c>
      <c r="X2505" s="59" t="str">
        <f>CONCATENATE(D2505,F2505,H2505,J2505,L2505,N2505,P2505,R2505)</f>
        <v>Construction</v>
      </c>
      <c r="Y2505" s="11" t="s">
        <v>4014</v>
      </c>
      <c r="Z2505" s="32">
        <v>10</v>
      </c>
      <c r="AA2505" s="39">
        <v>45279</v>
      </c>
      <c r="AB2505" s="39">
        <v>45290</v>
      </c>
      <c r="AC2505" s="48">
        <v>6995.08</v>
      </c>
    </row>
    <row r="2506" spans="1:29" x14ac:dyDescent="0.2">
      <c r="A2506" s="66" t="s">
        <v>4015</v>
      </c>
      <c r="B2506" s="11" t="str">
        <f t="shared" si="300"/>
        <v xml:space="preserve"> - </v>
      </c>
      <c r="C2506" s="11" t="str">
        <f t="shared" si="300"/>
        <v/>
      </c>
      <c r="D2506" s="62" t="s">
        <v>6449</v>
      </c>
      <c r="E2506" s="11" t="str">
        <f t="shared" si="301"/>
        <v/>
      </c>
      <c r="F2506" s="66"/>
      <c r="G2506" s="64" t="str">
        <f t="shared" si="302"/>
        <v>The Ring</v>
      </c>
      <c r="H2506" s="66"/>
      <c r="I2506" s="65" t="str">
        <f t="shared" si="295"/>
        <v>Level 01</v>
      </c>
      <c r="J2506" s="66"/>
      <c r="K2506" s="67" t="str">
        <f t="shared" si="298"/>
        <v>Zone R2 (Mackup / Benchmark)</v>
      </c>
      <c r="L2506" s="66"/>
      <c r="M2506" s="68" t="str">
        <f t="shared" si="299"/>
        <v>R2 / J1</v>
      </c>
      <c r="N2506" s="66"/>
      <c r="O2506" s="69" t="str">
        <f t="shared" si="296"/>
        <v>S. DQ. R.</v>
      </c>
      <c r="P2506" s="66"/>
      <c r="Q2506" s="70" t="str">
        <f t="shared" si="297"/>
        <v>R2 / J1</v>
      </c>
      <c r="R2506" s="66"/>
      <c r="S2506" s="66"/>
      <c r="T2506" s="11" t="s">
        <v>6714</v>
      </c>
      <c r="U2506" s="11" t="s">
        <v>6714</v>
      </c>
      <c r="V2506" s="11" t="s">
        <v>6416</v>
      </c>
      <c r="W2506" s="59" t="s">
        <v>6416</v>
      </c>
      <c r="X2506" s="59" t="str">
        <f>CONCATENATE(D2506,F2506,H2506,J2506,L2506,N2506,P2506,R2506)</f>
        <v>Construction</v>
      </c>
      <c r="Y2506" s="11" t="s">
        <v>4016</v>
      </c>
      <c r="Z2506" s="32">
        <v>10</v>
      </c>
      <c r="AA2506" s="39">
        <v>45279</v>
      </c>
      <c r="AB2506" s="39">
        <v>45290</v>
      </c>
      <c r="AC2506" s="48">
        <v>3118.49</v>
      </c>
    </row>
    <row r="2507" spans="1:29" x14ac:dyDescent="0.2">
      <c r="A2507" s="66" t="s">
        <v>4017</v>
      </c>
      <c r="B2507" s="11" t="str">
        <f t="shared" si="300"/>
        <v xml:space="preserve"> - </v>
      </c>
      <c r="C2507" s="11" t="str">
        <f t="shared" si="300"/>
        <v/>
      </c>
      <c r="D2507" s="62" t="s">
        <v>6449</v>
      </c>
      <c r="E2507" s="11" t="str">
        <f t="shared" si="301"/>
        <v/>
      </c>
      <c r="F2507" s="66"/>
      <c r="G2507" s="64" t="str">
        <f t="shared" si="302"/>
        <v>The Ring</v>
      </c>
      <c r="H2507" s="66"/>
      <c r="I2507" s="65" t="str">
        <f t="shared" ref="I2507:I2570" si="303">IF(H2507="",I2506,TRIM(H2507))</f>
        <v>Level 01</v>
      </c>
      <c r="J2507" s="66"/>
      <c r="K2507" s="67" t="str">
        <f t="shared" si="298"/>
        <v>Zone R2 (Mackup / Benchmark)</v>
      </c>
      <c r="L2507" s="66"/>
      <c r="M2507" s="68" t="str">
        <f t="shared" si="299"/>
        <v>R2 / J1</v>
      </c>
      <c r="N2507" s="66"/>
      <c r="O2507" s="69" t="str">
        <f t="shared" si="296"/>
        <v>S. DQ. R.</v>
      </c>
      <c r="P2507" s="66"/>
      <c r="Q2507" s="70" t="str">
        <f t="shared" si="297"/>
        <v>R2 / J1</v>
      </c>
      <c r="R2507" s="66"/>
      <c r="S2507" s="66"/>
      <c r="T2507" s="11" t="s">
        <v>6714</v>
      </c>
      <c r="U2507" s="11" t="s">
        <v>6714</v>
      </c>
      <c r="V2507" s="11" t="s">
        <v>6416</v>
      </c>
      <c r="W2507" s="59" t="s">
        <v>6416</v>
      </c>
      <c r="X2507" s="59" t="str">
        <f>CONCATENATE(D2507,F2507,H2507,J2507,L2507,N2507,P2507,R2507)</f>
        <v>Construction</v>
      </c>
      <c r="Y2507" s="11" t="s">
        <v>4018</v>
      </c>
      <c r="Z2507" s="32">
        <v>10</v>
      </c>
      <c r="AA2507" s="39">
        <v>45279</v>
      </c>
      <c r="AB2507" s="39">
        <v>45290</v>
      </c>
      <c r="AC2507" s="34">
        <v>795.57</v>
      </c>
    </row>
    <row r="2508" spans="1:29" x14ac:dyDescent="0.2">
      <c r="A2508" s="66" t="s">
        <v>4019</v>
      </c>
      <c r="B2508" s="11" t="str">
        <f t="shared" si="300"/>
        <v xml:space="preserve"> - </v>
      </c>
      <c r="C2508" s="11" t="str">
        <f t="shared" si="300"/>
        <v/>
      </c>
      <c r="D2508" s="62" t="s">
        <v>6449</v>
      </c>
      <c r="E2508" s="11" t="str">
        <f t="shared" si="301"/>
        <v/>
      </c>
      <c r="F2508" s="66"/>
      <c r="G2508" s="64" t="str">
        <f t="shared" si="302"/>
        <v>The Ring</v>
      </c>
      <c r="H2508" s="66"/>
      <c r="I2508" s="65" t="str">
        <f t="shared" si="303"/>
        <v>Level 01</v>
      </c>
      <c r="J2508" s="66"/>
      <c r="K2508" s="67" t="str">
        <f t="shared" si="298"/>
        <v>Zone R2 (Mackup / Benchmark)</v>
      </c>
      <c r="L2508" s="66"/>
      <c r="M2508" s="68" t="str">
        <f t="shared" si="299"/>
        <v>R2 / J1</v>
      </c>
      <c r="N2508" s="66"/>
      <c r="O2508" s="69" t="str">
        <f t="shared" si="296"/>
        <v>S. DQ. R.</v>
      </c>
      <c r="P2508" s="66"/>
      <c r="Q2508" s="70" t="str">
        <f t="shared" si="297"/>
        <v>R2 / J1</v>
      </c>
      <c r="R2508" s="66"/>
      <c r="S2508" s="66"/>
      <c r="T2508" s="11" t="s">
        <v>6714</v>
      </c>
      <c r="U2508" s="11" t="s">
        <v>6714</v>
      </c>
      <c r="V2508" s="11" t="s">
        <v>6416</v>
      </c>
      <c r="W2508" s="59" t="s">
        <v>6416</v>
      </c>
      <c r="X2508" s="59" t="str">
        <f>CONCATENATE(D2508,F2508,H2508,J2508,L2508,N2508,P2508,R2508)</f>
        <v>Construction</v>
      </c>
      <c r="Y2508" s="11" t="s">
        <v>4020</v>
      </c>
      <c r="Z2508" s="32">
        <v>10</v>
      </c>
      <c r="AA2508" s="39">
        <v>45279</v>
      </c>
      <c r="AB2508" s="39">
        <v>45290</v>
      </c>
      <c r="AC2508" s="34">
        <v>583.46</v>
      </c>
    </row>
    <row r="2509" spans="1:29" x14ac:dyDescent="0.2">
      <c r="A2509" s="63" t="s">
        <v>4021</v>
      </c>
      <c r="B2509" s="8" t="str">
        <f t="shared" si="300"/>
        <v xml:space="preserve"> - </v>
      </c>
      <c r="C2509" s="8" t="str">
        <f t="shared" si="300"/>
        <v/>
      </c>
      <c r="D2509" s="62" t="s">
        <v>6449</v>
      </c>
      <c r="E2509" s="8" t="str">
        <f t="shared" si="301"/>
        <v/>
      </c>
      <c r="F2509" s="63"/>
      <c r="G2509" s="64" t="str">
        <f t="shared" si="302"/>
        <v>The Ring</v>
      </c>
      <c r="H2509" s="63"/>
      <c r="I2509" s="65" t="str">
        <f t="shared" si="303"/>
        <v>Level 01</v>
      </c>
      <c r="J2509" s="63"/>
      <c r="K2509" s="67" t="str">
        <f t="shared" si="298"/>
        <v>Zone R2 (Mackup / Benchmark)</v>
      </c>
      <c r="L2509" s="63"/>
      <c r="M2509" s="68" t="str">
        <f t="shared" si="299"/>
        <v>R2 / J1</v>
      </c>
      <c r="N2509" s="63"/>
      <c r="O2509" s="69" t="str">
        <f t="shared" ref="O2509:O2572" si="304">IF(N2509="",O2508,TRIM(N2509))</f>
        <v>S. DQ. R.</v>
      </c>
      <c r="P2509" s="63"/>
      <c r="Q2509" s="70" t="str">
        <f t="shared" si="297"/>
        <v>R2 / J1</v>
      </c>
      <c r="R2509" s="63"/>
      <c r="S2509" s="63"/>
      <c r="T2509" s="8" t="s">
        <v>6714</v>
      </c>
      <c r="U2509" s="8" t="s">
        <v>6714</v>
      </c>
      <c r="V2509" s="8" t="s">
        <v>6416</v>
      </c>
      <c r="W2509" s="59" t="s">
        <v>6416</v>
      </c>
      <c r="X2509" s="59" t="str">
        <f>CONCATENATE(D2509,F2509,H2509,J2509,L2509,N2509,P2509,R2509)</f>
        <v>Construction</v>
      </c>
      <c r="Y2509" s="8" t="s">
        <v>4022</v>
      </c>
      <c r="Z2509" s="23">
        <v>4</v>
      </c>
      <c r="AA2509" s="35">
        <v>45291</v>
      </c>
      <c r="AB2509" s="35">
        <v>45294</v>
      </c>
      <c r="AC2509" s="42">
        <v>1641.8</v>
      </c>
    </row>
    <row r="2510" spans="1:29" x14ac:dyDescent="0.2">
      <c r="A2510" s="67" t="s">
        <v>3091</v>
      </c>
      <c r="B2510" s="12" t="str">
        <f t="shared" si="300"/>
        <v/>
      </c>
      <c r="C2510" s="12" t="str">
        <f t="shared" si="300"/>
        <v>Level 01 - The Ring - Construction</v>
      </c>
      <c r="D2510" s="62" t="s">
        <v>6449</v>
      </c>
      <c r="E2510" s="12" t="str">
        <f t="shared" si="301"/>
        <v>Level 01</v>
      </c>
      <c r="F2510" s="91"/>
      <c r="G2510" s="64" t="str">
        <f>IF(F2510="",G2509,TRIM(F2510))</f>
        <v>The Ring</v>
      </c>
      <c r="H2510" s="91"/>
      <c r="I2510" s="65" t="str">
        <f>IF(H2510="",I2509,TRIM(H2510))</f>
        <v>Level 01</v>
      </c>
      <c r="J2510" s="67" t="s">
        <v>3091</v>
      </c>
      <c r="K2510" s="67" t="str">
        <f>IF(J2510="",K2509,TRIM(J2510))</f>
        <v>Zone R1</v>
      </c>
      <c r="L2510" s="91"/>
      <c r="M2510" s="68" t="str">
        <f>IF(L2510="",M2509,TRIM(L2510))</f>
        <v>R2 / J1</v>
      </c>
      <c r="N2510" s="91"/>
      <c r="O2510" s="69" t="str">
        <f>IF(N2510="",O2509,TRIM(N2510))</f>
        <v>S. DQ. R.</v>
      </c>
      <c r="P2510" s="91"/>
      <c r="Q2510" s="70" t="str">
        <f>IF(P2510="",Q2509,TRIM(P2510))</f>
        <v>R2 / J1</v>
      </c>
      <c r="R2510" s="91"/>
      <c r="S2510" s="91"/>
      <c r="T2510" s="12" t="s">
        <v>6681</v>
      </c>
      <c r="U2510" s="12" t="s">
        <v>6681</v>
      </c>
      <c r="V2510" s="12" t="s">
        <v>6681</v>
      </c>
      <c r="W2510" s="59" t="s">
        <v>3091</v>
      </c>
      <c r="X2510" s="59" t="str">
        <f>CONCATENATE(D2510,F2510,H2510,J2510,L2510,N2510,P2510,R2510)</f>
        <v>Construction        Zone R1</v>
      </c>
      <c r="Y2510" s="12"/>
      <c r="Z2510" s="36">
        <v>65</v>
      </c>
      <c r="AA2510" s="37">
        <v>45334</v>
      </c>
      <c r="AB2510" s="37">
        <v>45413</v>
      </c>
      <c r="AC2510" s="46">
        <v>288956.86</v>
      </c>
    </row>
    <row r="2511" spans="1:29" x14ac:dyDescent="0.2">
      <c r="A2511" s="68" t="s">
        <v>4023</v>
      </c>
      <c r="B2511" s="2" t="str">
        <f t="shared" si="300"/>
        <v>Level 01 - The Ring - Construction</v>
      </c>
      <c r="C2511" s="2" t="str">
        <f t="shared" si="300"/>
        <v>Zone R1 - Level 01 - The Ring - Construction</v>
      </c>
      <c r="D2511" s="62" t="s">
        <v>6449</v>
      </c>
      <c r="E2511" s="2" t="str">
        <f t="shared" si="301"/>
        <v>Zone R1</v>
      </c>
      <c r="F2511" s="92"/>
      <c r="G2511" s="64" t="str">
        <f t="shared" si="302"/>
        <v>The Ring</v>
      </c>
      <c r="H2511" s="92"/>
      <c r="I2511" s="65" t="str">
        <f t="shared" si="303"/>
        <v>Level 01</v>
      </c>
      <c r="J2511" s="92"/>
      <c r="K2511" s="67" t="str">
        <f t="shared" si="298"/>
        <v>Zone R1</v>
      </c>
      <c r="L2511" s="68" t="s">
        <v>4023</v>
      </c>
      <c r="M2511" s="68" t="str">
        <f t="shared" si="299"/>
        <v>R1 / M1</v>
      </c>
      <c r="N2511" s="92"/>
      <c r="O2511" s="69" t="str">
        <f t="shared" si="304"/>
        <v>S. DQ. R.</v>
      </c>
      <c r="P2511" s="92"/>
      <c r="Q2511" s="70" t="str">
        <f t="shared" ref="Q2511:Q2572" si="305">IF(P2511="",Q2510,TRIM(P2511))</f>
        <v>R2 / J1</v>
      </c>
      <c r="R2511" s="92"/>
      <c r="S2511" s="92"/>
      <c r="T2511" s="2" t="s">
        <v>6783</v>
      </c>
      <c r="U2511" s="2" t="s">
        <v>6783</v>
      </c>
      <c r="V2511" s="2" t="s">
        <v>6783</v>
      </c>
      <c r="W2511" s="59" t="s">
        <v>4023</v>
      </c>
      <c r="X2511" s="59" t="str">
        <f>CONCATENATE(D2511,F2511,H2511,J2511,L2511,N2511,P2511,R2511)</f>
        <v>Construction          R1 / M1</v>
      </c>
      <c r="Y2511" s="2"/>
      <c r="Z2511" s="43">
        <v>32</v>
      </c>
      <c r="AA2511" s="44">
        <v>45334</v>
      </c>
      <c r="AB2511" s="44">
        <v>45371</v>
      </c>
      <c r="AC2511" s="47">
        <v>105075.22</v>
      </c>
    </row>
    <row r="2512" spans="1:29" x14ac:dyDescent="0.2">
      <c r="A2512" s="69" t="s">
        <v>1178</v>
      </c>
      <c r="B2512" s="3" t="str">
        <f t="shared" si="300"/>
        <v>Zone R1 - Level 01 - The Ring - Construction</v>
      </c>
      <c r="C2512" s="3" t="str">
        <f t="shared" si="300"/>
        <v>R1 / M1 - Zone R1 - Level 01 - The Ring - Construction</v>
      </c>
      <c r="D2512" s="62" t="s">
        <v>6449</v>
      </c>
      <c r="E2512" s="3" t="str">
        <f t="shared" si="301"/>
        <v>R1 / M1</v>
      </c>
      <c r="F2512" s="92"/>
      <c r="G2512" s="64" t="str">
        <f t="shared" si="302"/>
        <v>The Ring</v>
      </c>
      <c r="H2512" s="92"/>
      <c r="I2512" s="65" t="str">
        <f t="shared" si="303"/>
        <v>Level 01</v>
      </c>
      <c r="J2512" s="92"/>
      <c r="K2512" s="67" t="str">
        <f t="shared" si="298"/>
        <v>Zone R1</v>
      </c>
      <c r="L2512" s="92"/>
      <c r="M2512" s="68" t="str">
        <f t="shared" si="299"/>
        <v>R1 / M1</v>
      </c>
      <c r="N2512" s="69" t="s">
        <v>1178</v>
      </c>
      <c r="O2512" s="69" t="str">
        <f t="shared" si="304"/>
        <v>S. K. L. - 1</v>
      </c>
      <c r="P2512" s="92"/>
      <c r="Q2512" s="70" t="str">
        <f t="shared" si="305"/>
        <v>R2 / J1</v>
      </c>
      <c r="R2512" s="92"/>
      <c r="S2512" s="92"/>
      <c r="T2512" s="3" t="s">
        <v>6710</v>
      </c>
      <c r="U2512" s="3" t="s">
        <v>6710</v>
      </c>
      <c r="V2512" s="3" t="s">
        <v>6710</v>
      </c>
      <c r="W2512" s="59" t="s">
        <v>1178</v>
      </c>
      <c r="X2512" s="59" t="str">
        <f>CONCATENATE(D2512,F2512,H2512,J2512,L2512,N2512,P2512,R2512)</f>
        <v>Construction            S. K. L. - 1</v>
      </c>
      <c r="Y2512" s="3"/>
      <c r="Z2512" s="49">
        <v>9</v>
      </c>
      <c r="AA2512" s="50">
        <v>45334</v>
      </c>
      <c r="AB2512" s="50">
        <v>45343</v>
      </c>
      <c r="AC2512" s="52">
        <v>13134.4</v>
      </c>
    </row>
    <row r="2513" spans="1:29" ht="25.5" x14ac:dyDescent="0.2">
      <c r="A2513" s="66" t="s">
        <v>4024</v>
      </c>
      <c r="B2513" s="11" t="str">
        <f t="shared" si="300"/>
        <v xml:space="preserve"> - R1 / M1 - Zone R1 - Level 01 - The Ring - Construction</v>
      </c>
      <c r="C2513" s="11" t="str">
        <f t="shared" si="300"/>
        <v/>
      </c>
      <c r="D2513" s="62" t="s">
        <v>6449</v>
      </c>
      <c r="E2513" s="11" t="str">
        <f t="shared" si="301"/>
        <v/>
      </c>
      <c r="F2513" s="66"/>
      <c r="G2513" s="64" t="str">
        <f t="shared" si="302"/>
        <v>The Ring</v>
      </c>
      <c r="H2513" s="66"/>
      <c r="I2513" s="65" t="str">
        <f t="shared" si="303"/>
        <v>Level 01</v>
      </c>
      <c r="J2513" s="66"/>
      <c r="K2513" s="67" t="str">
        <f t="shared" si="298"/>
        <v>Zone R1</v>
      </c>
      <c r="L2513" s="66"/>
      <c r="M2513" s="68" t="str">
        <f t="shared" si="299"/>
        <v>R1 / M1</v>
      </c>
      <c r="N2513" s="66"/>
      <c r="O2513" s="69" t="str">
        <f t="shared" si="304"/>
        <v>S. K. L. - 1</v>
      </c>
      <c r="P2513" s="66"/>
      <c r="Q2513" s="70" t="str">
        <f t="shared" si="305"/>
        <v>R2 / J1</v>
      </c>
      <c r="R2513" s="66"/>
      <c r="S2513" s="66"/>
      <c r="T2513" s="11" t="s">
        <v>6710</v>
      </c>
      <c r="U2513" s="11" t="s">
        <v>6710</v>
      </c>
      <c r="V2513" s="11" t="s">
        <v>6416</v>
      </c>
      <c r="W2513" s="59" t="s">
        <v>6416</v>
      </c>
      <c r="X2513" s="59" t="str">
        <f>CONCATENATE(D2513,F2513,H2513,J2513,L2513,N2513,P2513,R2513)</f>
        <v>Construction</v>
      </c>
      <c r="Y2513" s="11" t="s">
        <v>4025</v>
      </c>
      <c r="Z2513" s="32">
        <v>3</v>
      </c>
      <c r="AA2513" s="39">
        <v>45334</v>
      </c>
      <c r="AB2513" s="39">
        <v>45336</v>
      </c>
      <c r="AC2513" s="48">
        <v>6995.08</v>
      </c>
    </row>
    <row r="2514" spans="1:29" x14ac:dyDescent="0.2">
      <c r="A2514" s="66" t="s">
        <v>4026</v>
      </c>
      <c r="B2514" s="11" t="str">
        <f t="shared" si="300"/>
        <v xml:space="preserve"> - </v>
      </c>
      <c r="C2514" s="11" t="str">
        <f t="shared" si="300"/>
        <v/>
      </c>
      <c r="D2514" s="62" t="s">
        <v>6449</v>
      </c>
      <c r="E2514" s="11" t="str">
        <f t="shared" si="301"/>
        <v/>
      </c>
      <c r="F2514" s="66"/>
      <c r="G2514" s="64" t="str">
        <f t="shared" si="302"/>
        <v>The Ring</v>
      </c>
      <c r="H2514" s="66"/>
      <c r="I2514" s="65" t="str">
        <f t="shared" si="303"/>
        <v>Level 01</v>
      </c>
      <c r="J2514" s="66"/>
      <c r="K2514" s="67" t="str">
        <f t="shared" si="298"/>
        <v>Zone R1</v>
      </c>
      <c r="L2514" s="66"/>
      <c r="M2514" s="68" t="str">
        <f t="shared" si="299"/>
        <v>R1 / M1</v>
      </c>
      <c r="N2514" s="66"/>
      <c r="O2514" s="69" t="str">
        <f t="shared" si="304"/>
        <v>S. K. L. - 1</v>
      </c>
      <c r="P2514" s="66"/>
      <c r="Q2514" s="70" t="str">
        <f t="shared" si="305"/>
        <v>R2 / J1</v>
      </c>
      <c r="R2514" s="66"/>
      <c r="S2514" s="66"/>
      <c r="T2514" s="11" t="s">
        <v>6710</v>
      </c>
      <c r="U2514" s="11" t="s">
        <v>6710</v>
      </c>
      <c r="V2514" s="11" t="s">
        <v>6416</v>
      </c>
      <c r="W2514" s="59" t="s">
        <v>6416</v>
      </c>
      <c r="X2514" s="59" t="str">
        <f>CONCATENATE(D2514,F2514,H2514,J2514,L2514,N2514,P2514,R2514)</f>
        <v>Construction</v>
      </c>
      <c r="Y2514" s="11" t="s">
        <v>4027</v>
      </c>
      <c r="Z2514" s="32">
        <v>3</v>
      </c>
      <c r="AA2514" s="39">
        <v>45334</v>
      </c>
      <c r="AB2514" s="39">
        <v>45336</v>
      </c>
      <c r="AC2514" s="48">
        <v>3118.49</v>
      </c>
    </row>
    <row r="2515" spans="1:29" x14ac:dyDescent="0.2">
      <c r="A2515" s="66" t="s">
        <v>4028</v>
      </c>
      <c r="B2515" s="11" t="str">
        <f t="shared" si="300"/>
        <v xml:space="preserve"> - </v>
      </c>
      <c r="C2515" s="11" t="str">
        <f t="shared" si="300"/>
        <v/>
      </c>
      <c r="D2515" s="62" t="s">
        <v>6449</v>
      </c>
      <c r="E2515" s="11" t="str">
        <f t="shared" si="301"/>
        <v/>
      </c>
      <c r="F2515" s="66"/>
      <c r="G2515" s="64" t="str">
        <f t="shared" si="302"/>
        <v>The Ring</v>
      </c>
      <c r="H2515" s="66"/>
      <c r="I2515" s="65" t="str">
        <f t="shared" si="303"/>
        <v>Level 01</v>
      </c>
      <c r="J2515" s="66"/>
      <c r="K2515" s="67" t="str">
        <f t="shared" si="298"/>
        <v>Zone R1</v>
      </c>
      <c r="L2515" s="66"/>
      <c r="M2515" s="68" t="str">
        <f t="shared" si="299"/>
        <v>R1 / M1</v>
      </c>
      <c r="N2515" s="66"/>
      <c r="O2515" s="69" t="str">
        <f t="shared" si="304"/>
        <v>S. K. L. - 1</v>
      </c>
      <c r="P2515" s="66"/>
      <c r="Q2515" s="70" t="str">
        <f t="shared" si="305"/>
        <v>R2 / J1</v>
      </c>
      <c r="R2515" s="66"/>
      <c r="S2515" s="66"/>
      <c r="T2515" s="11" t="s">
        <v>6710</v>
      </c>
      <c r="U2515" s="11" t="s">
        <v>6710</v>
      </c>
      <c r="V2515" s="11" t="s">
        <v>6416</v>
      </c>
      <c r="W2515" s="59" t="s">
        <v>6416</v>
      </c>
      <c r="X2515" s="59" t="str">
        <f>CONCATENATE(D2515,F2515,H2515,J2515,L2515,N2515,P2515,R2515)</f>
        <v>Construction</v>
      </c>
      <c r="Y2515" s="11" t="s">
        <v>4029</v>
      </c>
      <c r="Z2515" s="32">
        <v>2</v>
      </c>
      <c r="AA2515" s="39">
        <v>45340</v>
      </c>
      <c r="AB2515" s="39">
        <v>45341</v>
      </c>
      <c r="AC2515" s="34">
        <v>795.57</v>
      </c>
    </row>
    <row r="2516" spans="1:29" x14ac:dyDescent="0.2">
      <c r="A2516" s="66" t="s">
        <v>4030</v>
      </c>
      <c r="B2516" s="11" t="str">
        <f t="shared" si="300"/>
        <v xml:space="preserve"> - </v>
      </c>
      <c r="C2516" s="11" t="str">
        <f t="shared" si="300"/>
        <v/>
      </c>
      <c r="D2516" s="62" t="s">
        <v>6449</v>
      </c>
      <c r="E2516" s="11" t="str">
        <f t="shared" si="301"/>
        <v/>
      </c>
      <c r="F2516" s="66"/>
      <c r="G2516" s="64" t="str">
        <f t="shared" si="302"/>
        <v>The Ring</v>
      </c>
      <c r="H2516" s="66"/>
      <c r="I2516" s="65" t="str">
        <f t="shared" si="303"/>
        <v>Level 01</v>
      </c>
      <c r="J2516" s="66"/>
      <c r="K2516" s="67" t="str">
        <f t="shared" si="298"/>
        <v>Zone R1</v>
      </c>
      <c r="L2516" s="66"/>
      <c r="M2516" s="68" t="str">
        <f t="shared" si="299"/>
        <v>R1 / M1</v>
      </c>
      <c r="N2516" s="66"/>
      <c r="O2516" s="69" t="str">
        <f t="shared" si="304"/>
        <v>S. K. L. - 1</v>
      </c>
      <c r="P2516" s="66"/>
      <c r="Q2516" s="70" t="str">
        <f t="shared" si="305"/>
        <v>R2 / J1</v>
      </c>
      <c r="R2516" s="66"/>
      <c r="S2516" s="66"/>
      <c r="T2516" s="11" t="s">
        <v>6710</v>
      </c>
      <c r="U2516" s="11" t="s">
        <v>6710</v>
      </c>
      <c r="V2516" s="11" t="s">
        <v>6416</v>
      </c>
      <c r="W2516" s="59" t="s">
        <v>6416</v>
      </c>
      <c r="X2516" s="59" t="str">
        <f>CONCATENATE(D2516,F2516,H2516,J2516,L2516,N2516,P2516,R2516)</f>
        <v>Construction</v>
      </c>
      <c r="Y2516" s="11" t="s">
        <v>4031</v>
      </c>
      <c r="Z2516" s="32">
        <v>2</v>
      </c>
      <c r="AA2516" s="39">
        <v>45340</v>
      </c>
      <c r="AB2516" s="39">
        <v>45341</v>
      </c>
      <c r="AC2516" s="34">
        <v>583.46</v>
      </c>
    </row>
    <row r="2517" spans="1:29" x14ac:dyDescent="0.2">
      <c r="A2517" s="63" t="s">
        <v>4032</v>
      </c>
      <c r="B2517" s="8" t="str">
        <f t="shared" si="300"/>
        <v xml:space="preserve"> - </v>
      </c>
      <c r="C2517" s="8" t="str">
        <f t="shared" si="300"/>
        <v/>
      </c>
      <c r="D2517" s="62" t="s">
        <v>6449</v>
      </c>
      <c r="E2517" s="8" t="str">
        <f t="shared" si="301"/>
        <v/>
      </c>
      <c r="F2517" s="63"/>
      <c r="G2517" s="64" t="str">
        <f t="shared" si="302"/>
        <v>The Ring</v>
      </c>
      <c r="H2517" s="63"/>
      <c r="I2517" s="65" t="str">
        <f t="shared" si="303"/>
        <v>Level 01</v>
      </c>
      <c r="J2517" s="63"/>
      <c r="K2517" s="67" t="str">
        <f t="shared" si="298"/>
        <v>Zone R1</v>
      </c>
      <c r="L2517" s="63"/>
      <c r="M2517" s="68" t="str">
        <f t="shared" si="299"/>
        <v>R1 / M1</v>
      </c>
      <c r="N2517" s="63"/>
      <c r="O2517" s="69" t="str">
        <f t="shared" si="304"/>
        <v>S. K. L. - 1</v>
      </c>
      <c r="P2517" s="63"/>
      <c r="Q2517" s="70" t="str">
        <f t="shared" si="305"/>
        <v>R2 / J1</v>
      </c>
      <c r="R2517" s="63"/>
      <c r="S2517" s="63"/>
      <c r="T2517" s="8" t="s">
        <v>6710</v>
      </c>
      <c r="U2517" s="8" t="s">
        <v>6710</v>
      </c>
      <c r="V2517" s="8" t="s">
        <v>6416</v>
      </c>
      <c r="W2517" s="59" t="s">
        <v>6416</v>
      </c>
      <c r="X2517" s="59" t="str">
        <f>CONCATENATE(D2517,F2517,H2517,J2517,L2517,N2517,P2517,R2517)</f>
        <v>Construction</v>
      </c>
      <c r="Y2517" s="8" t="s">
        <v>4033</v>
      </c>
      <c r="Z2517" s="23">
        <v>2</v>
      </c>
      <c r="AA2517" s="35">
        <v>45342</v>
      </c>
      <c r="AB2517" s="35">
        <v>45343</v>
      </c>
      <c r="AC2517" s="42">
        <v>1641.8</v>
      </c>
    </row>
    <row r="2518" spans="1:29" x14ac:dyDescent="0.2">
      <c r="A2518" s="69" t="s">
        <v>1189</v>
      </c>
      <c r="B2518" s="3" t="str">
        <f t="shared" si="300"/>
        <v/>
      </c>
      <c r="C2518" s="3" t="str">
        <f t="shared" si="300"/>
        <v>R1 / M1 - Zone R1 - Level 01 - The Ring - Construction</v>
      </c>
      <c r="D2518" s="62" t="s">
        <v>6449</v>
      </c>
      <c r="E2518" s="3" t="str">
        <f t="shared" si="301"/>
        <v>R1 / M1</v>
      </c>
      <c r="F2518" s="92"/>
      <c r="G2518" s="64" t="str">
        <f>IF(F2518="",G2517,TRIM(F2518))</f>
        <v>The Ring</v>
      </c>
      <c r="H2518" s="92"/>
      <c r="I2518" s="65" t="str">
        <f>IF(H2518="",I2517,TRIM(H2518))</f>
        <v>Level 01</v>
      </c>
      <c r="J2518" s="92"/>
      <c r="K2518" s="67" t="str">
        <f>IF(J2518="",K2517,TRIM(J2518))</f>
        <v>Zone R1</v>
      </c>
      <c r="L2518" s="92"/>
      <c r="M2518" s="68" t="str">
        <f>IF(L2518="",M2517,TRIM(L2518))</f>
        <v>R1 / M1</v>
      </c>
      <c r="N2518" s="69" t="s">
        <v>1189</v>
      </c>
      <c r="O2518" s="69" t="str">
        <f>IF(N2518="",O2517,TRIM(N2518))</f>
        <v>S. K. L. - 2</v>
      </c>
      <c r="P2518" s="92"/>
      <c r="Q2518" s="70" t="str">
        <f>IF(P2518="",Q2517,TRIM(P2518))</f>
        <v>R2 / J1</v>
      </c>
      <c r="R2518" s="92"/>
      <c r="S2518" s="92"/>
      <c r="T2518" s="3" t="s">
        <v>6711</v>
      </c>
      <c r="U2518" s="3" t="s">
        <v>6711</v>
      </c>
      <c r="V2518" s="3" t="s">
        <v>6711</v>
      </c>
      <c r="W2518" s="59" t="s">
        <v>1189</v>
      </c>
      <c r="X2518" s="59" t="str">
        <f>CONCATENATE(D2518,F2518,H2518,J2518,L2518,N2518,P2518,R2518)</f>
        <v>Construction            S. K. L. - 2</v>
      </c>
      <c r="Y2518" s="3"/>
      <c r="Z2518" s="49">
        <v>6</v>
      </c>
      <c r="AA2518" s="50">
        <v>45337</v>
      </c>
      <c r="AB2518" s="50">
        <v>45343</v>
      </c>
      <c r="AC2518" s="52">
        <v>13134.4</v>
      </c>
    </row>
    <row r="2519" spans="1:29" ht="25.5" x14ac:dyDescent="0.2">
      <c r="A2519" s="66" t="s">
        <v>4034</v>
      </c>
      <c r="B2519" s="11" t="str">
        <f t="shared" si="300"/>
        <v xml:space="preserve"> - R1 / M1 - Zone R1 - Level 01 - The Ring - Construction</v>
      </c>
      <c r="C2519" s="11" t="str">
        <f t="shared" si="300"/>
        <v/>
      </c>
      <c r="D2519" s="62" t="s">
        <v>6449</v>
      </c>
      <c r="E2519" s="11" t="str">
        <f t="shared" si="301"/>
        <v/>
      </c>
      <c r="F2519" s="66"/>
      <c r="G2519" s="64" t="str">
        <f t="shared" si="302"/>
        <v>The Ring</v>
      </c>
      <c r="H2519" s="66"/>
      <c r="I2519" s="65" t="str">
        <f t="shared" si="303"/>
        <v>Level 01</v>
      </c>
      <c r="J2519" s="66"/>
      <c r="K2519" s="67" t="str">
        <f t="shared" si="298"/>
        <v>Zone R1</v>
      </c>
      <c r="L2519" s="66"/>
      <c r="M2519" s="68" t="str">
        <f t="shared" si="299"/>
        <v>R1 / M1</v>
      </c>
      <c r="N2519" s="66"/>
      <c r="O2519" s="69" t="str">
        <f t="shared" si="304"/>
        <v>S. K. L. - 2</v>
      </c>
      <c r="P2519" s="66"/>
      <c r="Q2519" s="70" t="str">
        <f t="shared" si="305"/>
        <v>R2 / J1</v>
      </c>
      <c r="R2519" s="66"/>
      <c r="S2519" s="66"/>
      <c r="T2519" s="11" t="s">
        <v>6711</v>
      </c>
      <c r="U2519" s="11" t="s">
        <v>6711</v>
      </c>
      <c r="V2519" s="11" t="s">
        <v>6416</v>
      </c>
      <c r="W2519" s="59" t="s">
        <v>6416</v>
      </c>
      <c r="X2519" s="59" t="str">
        <f>CONCATENATE(D2519,F2519,H2519,J2519,L2519,N2519,P2519,R2519)</f>
        <v>Construction</v>
      </c>
      <c r="Y2519" s="11" t="s">
        <v>4035</v>
      </c>
      <c r="Z2519" s="32">
        <v>3</v>
      </c>
      <c r="AA2519" s="39">
        <v>45337</v>
      </c>
      <c r="AB2519" s="39">
        <v>45340</v>
      </c>
      <c r="AC2519" s="48">
        <v>6995.08</v>
      </c>
    </row>
    <row r="2520" spans="1:29" x14ac:dyDescent="0.2">
      <c r="A2520" s="66" t="s">
        <v>4036</v>
      </c>
      <c r="B2520" s="11" t="str">
        <f t="shared" si="300"/>
        <v xml:space="preserve"> - </v>
      </c>
      <c r="C2520" s="11" t="str">
        <f t="shared" si="300"/>
        <v/>
      </c>
      <c r="D2520" s="62" t="s">
        <v>6449</v>
      </c>
      <c r="E2520" s="11" t="str">
        <f t="shared" si="301"/>
        <v/>
      </c>
      <c r="F2520" s="66"/>
      <c r="G2520" s="64" t="str">
        <f t="shared" si="302"/>
        <v>The Ring</v>
      </c>
      <c r="H2520" s="66"/>
      <c r="I2520" s="65" t="str">
        <f t="shared" si="303"/>
        <v>Level 01</v>
      </c>
      <c r="J2520" s="66"/>
      <c r="K2520" s="67" t="str">
        <f t="shared" si="298"/>
        <v>Zone R1</v>
      </c>
      <c r="L2520" s="66"/>
      <c r="M2520" s="68" t="str">
        <f t="shared" si="299"/>
        <v>R1 / M1</v>
      </c>
      <c r="N2520" s="66"/>
      <c r="O2520" s="69" t="str">
        <f t="shared" si="304"/>
        <v>S. K. L. - 2</v>
      </c>
      <c r="P2520" s="66"/>
      <c r="Q2520" s="70" t="str">
        <f t="shared" si="305"/>
        <v>R2 / J1</v>
      </c>
      <c r="R2520" s="66"/>
      <c r="S2520" s="66"/>
      <c r="T2520" s="11" t="s">
        <v>6711</v>
      </c>
      <c r="U2520" s="11" t="s">
        <v>6711</v>
      </c>
      <c r="V2520" s="11" t="s">
        <v>6416</v>
      </c>
      <c r="W2520" s="59" t="s">
        <v>6416</v>
      </c>
      <c r="X2520" s="59" t="str">
        <f>CONCATENATE(D2520,F2520,H2520,J2520,L2520,N2520,P2520,R2520)</f>
        <v>Construction</v>
      </c>
      <c r="Y2520" s="11" t="s">
        <v>4037</v>
      </c>
      <c r="Z2520" s="32">
        <v>3</v>
      </c>
      <c r="AA2520" s="39">
        <v>45337</v>
      </c>
      <c r="AB2520" s="39">
        <v>45340</v>
      </c>
      <c r="AC2520" s="48">
        <v>3118.49</v>
      </c>
    </row>
    <row r="2521" spans="1:29" x14ac:dyDescent="0.2">
      <c r="A2521" s="66" t="s">
        <v>4038</v>
      </c>
      <c r="B2521" s="11" t="str">
        <f t="shared" si="300"/>
        <v xml:space="preserve"> - </v>
      </c>
      <c r="C2521" s="11" t="str">
        <f t="shared" si="300"/>
        <v/>
      </c>
      <c r="D2521" s="62" t="s">
        <v>6449</v>
      </c>
      <c r="E2521" s="11" t="str">
        <f t="shared" si="301"/>
        <v/>
      </c>
      <c r="F2521" s="66"/>
      <c r="G2521" s="64" t="str">
        <f t="shared" si="302"/>
        <v>The Ring</v>
      </c>
      <c r="H2521" s="66"/>
      <c r="I2521" s="65" t="str">
        <f t="shared" si="303"/>
        <v>Level 01</v>
      </c>
      <c r="J2521" s="66"/>
      <c r="K2521" s="67" t="str">
        <f t="shared" si="298"/>
        <v>Zone R1</v>
      </c>
      <c r="L2521" s="66"/>
      <c r="M2521" s="68" t="str">
        <f t="shared" si="299"/>
        <v>R1 / M1</v>
      </c>
      <c r="N2521" s="66"/>
      <c r="O2521" s="69" t="str">
        <f t="shared" si="304"/>
        <v>S. K. L. - 2</v>
      </c>
      <c r="P2521" s="66"/>
      <c r="Q2521" s="70" t="str">
        <f t="shared" si="305"/>
        <v>R2 / J1</v>
      </c>
      <c r="R2521" s="66"/>
      <c r="S2521" s="66"/>
      <c r="T2521" s="11" t="s">
        <v>6711</v>
      </c>
      <c r="U2521" s="11" t="s">
        <v>6711</v>
      </c>
      <c r="V2521" s="11" t="s">
        <v>6416</v>
      </c>
      <c r="W2521" s="59" t="s">
        <v>6416</v>
      </c>
      <c r="X2521" s="59" t="str">
        <f>CONCATENATE(D2521,F2521,H2521,J2521,L2521,N2521,P2521,R2521)</f>
        <v>Construction</v>
      </c>
      <c r="Y2521" s="11" t="s">
        <v>4039</v>
      </c>
      <c r="Z2521" s="32">
        <v>2</v>
      </c>
      <c r="AA2521" s="39">
        <v>45340</v>
      </c>
      <c r="AB2521" s="39">
        <v>45341</v>
      </c>
      <c r="AC2521" s="34">
        <v>795.57</v>
      </c>
    </row>
    <row r="2522" spans="1:29" x14ac:dyDescent="0.2">
      <c r="A2522" s="66" t="s">
        <v>4040</v>
      </c>
      <c r="B2522" s="11" t="str">
        <f t="shared" si="300"/>
        <v xml:space="preserve"> - </v>
      </c>
      <c r="C2522" s="11" t="str">
        <f t="shared" si="300"/>
        <v/>
      </c>
      <c r="D2522" s="62" t="s">
        <v>6449</v>
      </c>
      <c r="E2522" s="11" t="str">
        <f t="shared" si="301"/>
        <v/>
      </c>
      <c r="F2522" s="66"/>
      <c r="G2522" s="64" t="str">
        <f t="shared" si="302"/>
        <v>The Ring</v>
      </c>
      <c r="H2522" s="66"/>
      <c r="I2522" s="65" t="str">
        <f t="shared" si="303"/>
        <v>Level 01</v>
      </c>
      <c r="J2522" s="66"/>
      <c r="K2522" s="67" t="str">
        <f t="shared" si="298"/>
        <v>Zone R1</v>
      </c>
      <c r="L2522" s="66"/>
      <c r="M2522" s="68" t="str">
        <f t="shared" si="299"/>
        <v>R1 / M1</v>
      </c>
      <c r="N2522" s="66"/>
      <c r="O2522" s="69" t="str">
        <f t="shared" si="304"/>
        <v>S. K. L. - 2</v>
      </c>
      <c r="P2522" s="66"/>
      <c r="Q2522" s="70" t="str">
        <f t="shared" si="305"/>
        <v>R2 / J1</v>
      </c>
      <c r="R2522" s="66"/>
      <c r="S2522" s="66"/>
      <c r="T2522" s="11" t="s">
        <v>6711</v>
      </c>
      <c r="U2522" s="11" t="s">
        <v>6711</v>
      </c>
      <c r="V2522" s="11" t="s">
        <v>6416</v>
      </c>
      <c r="W2522" s="59" t="s">
        <v>6416</v>
      </c>
      <c r="X2522" s="59" t="str">
        <f>CONCATENATE(D2522,F2522,H2522,J2522,L2522,N2522,P2522,R2522)</f>
        <v>Construction</v>
      </c>
      <c r="Y2522" s="11" t="s">
        <v>4041</v>
      </c>
      <c r="Z2522" s="32">
        <v>2</v>
      </c>
      <c r="AA2522" s="39">
        <v>45340</v>
      </c>
      <c r="AB2522" s="39">
        <v>45341</v>
      </c>
      <c r="AC2522" s="34">
        <v>583.46</v>
      </c>
    </row>
    <row r="2523" spans="1:29" x14ac:dyDescent="0.2">
      <c r="A2523" s="63" t="s">
        <v>4042</v>
      </c>
      <c r="B2523" s="8" t="str">
        <f t="shared" si="300"/>
        <v xml:space="preserve"> - </v>
      </c>
      <c r="C2523" s="8" t="str">
        <f t="shared" si="300"/>
        <v/>
      </c>
      <c r="D2523" s="62" t="s">
        <v>6449</v>
      </c>
      <c r="E2523" s="8" t="str">
        <f t="shared" si="301"/>
        <v/>
      </c>
      <c r="F2523" s="63"/>
      <c r="G2523" s="64" t="str">
        <f t="shared" si="302"/>
        <v>The Ring</v>
      </c>
      <c r="H2523" s="63"/>
      <c r="I2523" s="65" t="str">
        <f t="shared" si="303"/>
        <v>Level 01</v>
      </c>
      <c r="J2523" s="63"/>
      <c r="K2523" s="67" t="str">
        <f t="shared" si="298"/>
        <v>Zone R1</v>
      </c>
      <c r="L2523" s="63"/>
      <c r="M2523" s="68" t="str">
        <f t="shared" si="299"/>
        <v>R1 / M1</v>
      </c>
      <c r="N2523" s="63"/>
      <c r="O2523" s="69" t="str">
        <f t="shared" si="304"/>
        <v>S. K. L. - 2</v>
      </c>
      <c r="P2523" s="63"/>
      <c r="Q2523" s="70" t="str">
        <f t="shared" si="305"/>
        <v>R2 / J1</v>
      </c>
      <c r="R2523" s="63"/>
      <c r="S2523" s="63"/>
      <c r="T2523" s="8" t="s">
        <v>6711</v>
      </c>
      <c r="U2523" s="8" t="s">
        <v>6711</v>
      </c>
      <c r="V2523" s="8" t="s">
        <v>6416</v>
      </c>
      <c r="W2523" s="59" t="s">
        <v>6416</v>
      </c>
      <c r="X2523" s="59" t="str">
        <f>CONCATENATE(D2523,F2523,H2523,J2523,L2523,N2523,P2523,R2523)</f>
        <v>Construction</v>
      </c>
      <c r="Y2523" s="8" t="s">
        <v>4043</v>
      </c>
      <c r="Z2523" s="23">
        <v>2</v>
      </c>
      <c r="AA2523" s="35">
        <v>45342</v>
      </c>
      <c r="AB2523" s="35">
        <v>45343</v>
      </c>
      <c r="AC2523" s="42">
        <v>1641.8</v>
      </c>
    </row>
    <row r="2524" spans="1:29" x14ac:dyDescent="0.2">
      <c r="A2524" s="69" t="s">
        <v>2027</v>
      </c>
      <c r="B2524" s="3" t="str">
        <f t="shared" si="300"/>
        <v/>
      </c>
      <c r="C2524" s="3" t="str">
        <f t="shared" si="300"/>
        <v>R1 / M1 - Zone R1 - Level 01 - The Ring - Construction</v>
      </c>
      <c r="D2524" s="62" t="s">
        <v>6449</v>
      </c>
      <c r="E2524" s="3" t="str">
        <f t="shared" si="301"/>
        <v>R1 / M1</v>
      </c>
      <c r="F2524" s="92"/>
      <c r="G2524" s="64" t="str">
        <f>IF(F2524="",G2523,TRIM(F2524))</f>
        <v>The Ring</v>
      </c>
      <c r="H2524" s="92"/>
      <c r="I2524" s="65" t="str">
        <f>IF(H2524="",I2523,TRIM(H2524))</f>
        <v>Level 01</v>
      </c>
      <c r="J2524" s="92"/>
      <c r="K2524" s="67" t="str">
        <f>IF(J2524="",K2523,TRIM(J2524))</f>
        <v>Zone R1</v>
      </c>
      <c r="L2524" s="92"/>
      <c r="M2524" s="68" t="str">
        <f>IF(L2524="",M2523,TRIM(L2524))</f>
        <v>R1 / M1</v>
      </c>
      <c r="N2524" s="69" t="s">
        <v>2027</v>
      </c>
      <c r="O2524" s="69" t="str">
        <f>IF(N2524="",O2523,TRIM(N2524))</f>
        <v>S. K. L. - 3</v>
      </c>
      <c r="P2524" s="92"/>
      <c r="Q2524" s="70" t="str">
        <f>IF(P2524="",Q2523,TRIM(P2524))</f>
        <v>R2 / J1</v>
      </c>
      <c r="R2524" s="92"/>
      <c r="S2524" s="92"/>
      <c r="T2524" s="3" t="s">
        <v>6741</v>
      </c>
      <c r="U2524" s="3" t="s">
        <v>6741</v>
      </c>
      <c r="V2524" s="3" t="s">
        <v>6741</v>
      </c>
      <c r="W2524" s="59" t="s">
        <v>2027</v>
      </c>
      <c r="X2524" s="59" t="str">
        <f>CONCATENATE(D2524,F2524,H2524,J2524,L2524,N2524,P2524,R2524)</f>
        <v>Construction            S. K. L. - 3</v>
      </c>
      <c r="Y2524" s="3"/>
      <c r="Z2524" s="49">
        <v>5</v>
      </c>
      <c r="AA2524" s="50">
        <v>45341</v>
      </c>
      <c r="AB2524" s="50">
        <v>45347</v>
      </c>
      <c r="AC2524" s="52">
        <v>13134.4</v>
      </c>
    </row>
    <row r="2525" spans="1:29" ht="25.5" x14ac:dyDescent="0.2">
      <c r="A2525" s="66" t="s">
        <v>4044</v>
      </c>
      <c r="B2525" s="11" t="str">
        <f t="shared" si="300"/>
        <v xml:space="preserve"> - R1 / M1 - Zone R1 - Level 01 - The Ring - Construction</v>
      </c>
      <c r="C2525" s="11" t="str">
        <f t="shared" si="300"/>
        <v/>
      </c>
      <c r="D2525" s="62" t="s">
        <v>6449</v>
      </c>
      <c r="E2525" s="11" t="str">
        <f t="shared" si="301"/>
        <v/>
      </c>
      <c r="F2525" s="66"/>
      <c r="G2525" s="64" t="str">
        <f t="shared" si="302"/>
        <v>The Ring</v>
      </c>
      <c r="H2525" s="66"/>
      <c r="I2525" s="65" t="str">
        <f t="shared" si="303"/>
        <v>Level 01</v>
      </c>
      <c r="J2525" s="66"/>
      <c r="K2525" s="67" t="str">
        <f t="shared" si="298"/>
        <v>Zone R1</v>
      </c>
      <c r="L2525" s="66"/>
      <c r="M2525" s="68" t="str">
        <f t="shared" si="299"/>
        <v>R1 / M1</v>
      </c>
      <c r="N2525" s="66"/>
      <c r="O2525" s="69" t="str">
        <f t="shared" si="304"/>
        <v>S. K. L. - 3</v>
      </c>
      <c r="P2525" s="66"/>
      <c r="Q2525" s="70" t="str">
        <f t="shared" si="305"/>
        <v>R2 / J1</v>
      </c>
      <c r="R2525" s="66"/>
      <c r="S2525" s="66"/>
      <c r="T2525" s="11" t="s">
        <v>6741</v>
      </c>
      <c r="U2525" s="11" t="s">
        <v>6741</v>
      </c>
      <c r="V2525" s="11" t="s">
        <v>6416</v>
      </c>
      <c r="W2525" s="59" t="s">
        <v>6416</v>
      </c>
      <c r="X2525" s="59" t="str">
        <f>CONCATENATE(D2525,F2525,H2525,J2525,L2525,N2525,P2525,R2525)</f>
        <v>Construction</v>
      </c>
      <c r="Y2525" s="11" t="s">
        <v>4045</v>
      </c>
      <c r="Z2525" s="32">
        <v>3</v>
      </c>
      <c r="AA2525" s="39">
        <v>45341</v>
      </c>
      <c r="AB2525" s="39">
        <v>45343</v>
      </c>
      <c r="AC2525" s="48">
        <v>6995.08</v>
      </c>
    </row>
    <row r="2526" spans="1:29" x14ac:dyDescent="0.2">
      <c r="A2526" s="66" t="s">
        <v>4046</v>
      </c>
      <c r="B2526" s="11" t="str">
        <f t="shared" si="300"/>
        <v xml:space="preserve"> - </v>
      </c>
      <c r="C2526" s="11" t="str">
        <f t="shared" si="300"/>
        <v/>
      </c>
      <c r="D2526" s="62" t="s">
        <v>6449</v>
      </c>
      <c r="E2526" s="11" t="str">
        <f t="shared" si="301"/>
        <v/>
      </c>
      <c r="F2526" s="66"/>
      <c r="G2526" s="64" t="str">
        <f t="shared" si="302"/>
        <v>The Ring</v>
      </c>
      <c r="H2526" s="66"/>
      <c r="I2526" s="65" t="str">
        <f t="shared" si="303"/>
        <v>Level 01</v>
      </c>
      <c r="J2526" s="66"/>
      <c r="K2526" s="67" t="str">
        <f t="shared" si="298"/>
        <v>Zone R1</v>
      </c>
      <c r="L2526" s="66"/>
      <c r="M2526" s="68" t="str">
        <f t="shared" si="299"/>
        <v>R1 / M1</v>
      </c>
      <c r="N2526" s="66"/>
      <c r="O2526" s="69" t="str">
        <f t="shared" si="304"/>
        <v>S. K. L. - 3</v>
      </c>
      <c r="P2526" s="66"/>
      <c r="Q2526" s="70" t="str">
        <f t="shared" si="305"/>
        <v>R2 / J1</v>
      </c>
      <c r="R2526" s="66"/>
      <c r="S2526" s="66"/>
      <c r="T2526" s="11" t="s">
        <v>6741</v>
      </c>
      <c r="U2526" s="11" t="s">
        <v>6741</v>
      </c>
      <c r="V2526" s="11" t="s">
        <v>6416</v>
      </c>
      <c r="W2526" s="59" t="s">
        <v>6416</v>
      </c>
      <c r="X2526" s="59" t="str">
        <f>CONCATENATE(D2526,F2526,H2526,J2526,L2526,N2526,P2526,R2526)</f>
        <v>Construction</v>
      </c>
      <c r="Y2526" s="11" t="s">
        <v>4047</v>
      </c>
      <c r="Z2526" s="32">
        <v>3</v>
      </c>
      <c r="AA2526" s="39">
        <v>45341</v>
      </c>
      <c r="AB2526" s="39">
        <v>45343</v>
      </c>
      <c r="AC2526" s="48">
        <v>3118.49</v>
      </c>
    </row>
    <row r="2527" spans="1:29" x14ac:dyDescent="0.2">
      <c r="A2527" s="66" t="s">
        <v>4048</v>
      </c>
      <c r="B2527" s="11" t="str">
        <f t="shared" si="300"/>
        <v xml:space="preserve"> - </v>
      </c>
      <c r="C2527" s="11" t="str">
        <f t="shared" si="300"/>
        <v/>
      </c>
      <c r="D2527" s="62" t="s">
        <v>6449</v>
      </c>
      <c r="E2527" s="11" t="str">
        <f t="shared" si="301"/>
        <v/>
      </c>
      <c r="F2527" s="66"/>
      <c r="G2527" s="64" t="str">
        <f t="shared" si="302"/>
        <v>The Ring</v>
      </c>
      <c r="H2527" s="66"/>
      <c r="I2527" s="65" t="str">
        <f t="shared" si="303"/>
        <v>Level 01</v>
      </c>
      <c r="J2527" s="66"/>
      <c r="K2527" s="67" t="str">
        <f t="shared" si="298"/>
        <v>Zone R1</v>
      </c>
      <c r="L2527" s="66"/>
      <c r="M2527" s="68" t="str">
        <f t="shared" si="299"/>
        <v>R1 / M1</v>
      </c>
      <c r="N2527" s="66"/>
      <c r="O2527" s="69" t="str">
        <f t="shared" si="304"/>
        <v>S. K. L. - 3</v>
      </c>
      <c r="P2527" s="66"/>
      <c r="Q2527" s="70" t="str">
        <f t="shared" si="305"/>
        <v>R2 / J1</v>
      </c>
      <c r="R2527" s="66"/>
      <c r="S2527" s="66"/>
      <c r="T2527" s="11" t="s">
        <v>6741</v>
      </c>
      <c r="U2527" s="11" t="s">
        <v>6741</v>
      </c>
      <c r="V2527" s="11" t="s">
        <v>6416</v>
      </c>
      <c r="W2527" s="59" t="s">
        <v>6416</v>
      </c>
      <c r="X2527" s="59" t="str">
        <f>CONCATENATE(D2527,F2527,H2527,J2527,L2527,N2527,P2527,R2527)</f>
        <v>Construction</v>
      </c>
      <c r="Y2527" s="11" t="s">
        <v>4049</v>
      </c>
      <c r="Z2527" s="32">
        <v>2</v>
      </c>
      <c r="AA2527" s="39">
        <v>45342</v>
      </c>
      <c r="AB2527" s="39">
        <v>45343</v>
      </c>
      <c r="AC2527" s="34">
        <v>795.57</v>
      </c>
    </row>
    <row r="2528" spans="1:29" x14ac:dyDescent="0.2">
      <c r="A2528" s="66" t="s">
        <v>4050</v>
      </c>
      <c r="B2528" s="11" t="str">
        <f t="shared" si="300"/>
        <v xml:space="preserve"> - </v>
      </c>
      <c r="C2528" s="11" t="str">
        <f t="shared" si="300"/>
        <v/>
      </c>
      <c r="D2528" s="62" t="s">
        <v>6449</v>
      </c>
      <c r="E2528" s="11" t="str">
        <f t="shared" si="301"/>
        <v/>
      </c>
      <c r="F2528" s="66"/>
      <c r="G2528" s="64" t="str">
        <f t="shared" si="302"/>
        <v>The Ring</v>
      </c>
      <c r="H2528" s="66"/>
      <c r="I2528" s="65" t="str">
        <f t="shared" si="303"/>
        <v>Level 01</v>
      </c>
      <c r="J2528" s="66"/>
      <c r="K2528" s="67" t="str">
        <f t="shared" si="298"/>
        <v>Zone R1</v>
      </c>
      <c r="L2528" s="66"/>
      <c r="M2528" s="68" t="str">
        <f t="shared" si="299"/>
        <v>R1 / M1</v>
      </c>
      <c r="N2528" s="66"/>
      <c r="O2528" s="69" t="str">
        <f t="shared" si="304"/>
        <v>S. K. L. - 3</v>
      </c>
      <c r="P2528" s="66"/>
      <c r="Q2528" s="70" t="str">
        <f t="shared" si="305"/>
        <v>R2 / J1</v>
      </c>
      <c r="R2528" s="66"/>
      <c r="S2528" s="66"/>
      <c r="T2528" s="11" t="s">
        <v>6741</v>
      </c>
      <c r="U2528" s="11" t="s">
        <v>6741</v>
      </c>
      <c r="V2528" s="11" t="s">
        <v>6416</v>
      </c>
      <c r="W2528" s="59" t="s">
        <v>6416</v>
      </c>
      <c r="X2528" s="59" t="str">
        <f>CONCATENATE(D2528,F2528,H2528,J2528,L2528,N2528,P2528,R2528)</f>
        <v>Construction</v>
      </c>
      <c r="Y2528" s="11" t="s">
        <v>4051</v>
      </c>
      <c r="Z2528" s="32">
        <v>2</v>
      </c>
      <c r="AA2528" s="39">
        <v>45342</v>
      </c>
      <c r="AB2528" s="39">
        <v>45343</v>
      </c>
      <c r="AC2528" s="34">
        <v>583.46</v>
      </c>
    </row>
    <row r="2529" spans="1:29" x14ac:dyDescent="0.2">
      <c r="A2529" s="63" t="s">
        <v>4052</v>
      </c>
      <c r="B2529" s="8" t="str">
        <f t="shared" si="300"/>
        <v xml:space="preserve"> - </v>
      </c>
      <c r="C2529" s="8" t="str">
        <f t="shared" si="300"/>
        <v/>
      </c>
      <c r="D2529" s="62" t="s">
        <v>6449</v>
      </c>
      <c r="E2529" s="8" t="str">
        <f t="shared" si="301"/>
        <v/>
      </c>
      <c r="F2529" s="63"/>
      <c r="G2529" s="64" t="str">
        <f t="shared" si="302"/>
        <v>The Ring</v>
      </c>
      <c r="H2529" s="63"/>
      <c r="I2529" s="65" t="str">
        <f t="shared" si="303"/>
        <v>Level 01</v>
      </c>
      <c r="J2529" s="63"/>
      <c r="K2529" s="67" t="str">
        <f t="shared" si="298"/>
        <v>Zone R1</v>
      </c>
      <c r="L2529" s="63"/>
      <c r="M2529" s="68" t="str">
        <f t="shared" si="299"/>
        <v>R1 / M1</v>
      </c>
      <c r="N2529" s="63"/>
      <c r="O2529" s="69" t="str">
        <f t="shared" si="304"/>
        <v>S. K. L. - 3</v>
      </c>
      <c r="P2529" s="63"/>
      <c r="Q2529" s="70" t="str">
        <f t="shared" si="305"/>
        <v>R2 / J1</v>
      </c>
      <c r="R2529" s="63"/>
      <c r="S2529" s="63"/>
      <c r="T2529" s="8" t="s">
        <v>6741</v>
      </c>
      <c r="U2529" s="8" t="s">
        <v>6741</v>
      </c>
      <c r="V2529" s="8" t="s">
        <v>6416</v>
      </c>
      <c r="W2529" s="59" t="s">
        <v>6416</v>
      </c>
      <c r="X2529" s="59" t="str">
        <f>CONCATENATE(D2529,F2529,H2529,J2529,L2529,N2529,P2529,R2529)</f>
        <v>Construction</v>
      </c>
      <c r="Y2529" s="8" t="s">
        <v>4053</v>
      </c>
      <c r="Z2529" s="23">
        <v>2</v>
      </c>
      <c r="AA2529" s="35">
        <v>45346</v>
      </c>
      <c r="AB2529" s="35">
        <v>45347</v>
      </c>
      <c r="AC2529" s="42">
        <v>1641.8</v>
      </c>
    </row>
    <row r="2530" spans="1:29" x14ac:dyDescent="0.2">
      <c r="A2530" s="69" t="s">
        <v>1569</v>
      </c>
      <c r="B2530" s="3" t="str">
        <f t="shared" si="300"/>
        <v/>
      </c>
      <c r="C2530" s="3" t="str">
        <f t="shared" si="300"/>
        <v>R1 / M1 - Zone R1 - Level 01 - The Ring - Construction</v>
      </c>
      <c r="D2530" s="62" t="s">
        <v>6449</v>
      </c>
      <c r="E2530" s="3" t="str">
        <f t="shared" si="301"/>
        <v>R1 / M1</v>
      </c>
      <c r="F2530" s="92"/>
      <c r="G2530" s="64" t="str">
        <f>IF(F2530="",G2529,TRIM(F2530))</f>
        <v>The Ring</v>
      </c>
      <c r="H2530" s="92"/>
      <c r="I2530" s="65" t="str">
        <f>IF(H2530="",I2529,TRIM(H2530))</f>
        <v>Level 01</v>
      </c>
      <c r="J2530" s="92"/>
      <c r="K2530" s="67" t="str">
        <f>IF(J2530="",K2529,TRIM(J2530))</f>
        <v>Zone R1</v>
      </c>
      <c r="L2530" s="92"/>
      <c r="M2530" s="68" t="str">
        <f>IF(L2530="",M2529,TRIM(L2530))</f>
        <v>R1 / M1</v>
      </c>
      <c r="N2530" s="69" t="s">
        <v>1569</v>
      </c>
      <c r="O2530" s="69" t="str">
        <f>IF(N2530="",O2529,TRIM(N2530))</f>
        <v>S. K. R. - 1</v>
      </c>
      <c r="P2530" s="92"/>
      <c r="Q2530" s="70" t="str">
        <f>IF(P2530="",Q2529,TRIM(P2530))</f>
        <v>R2 / J1</v>
      </c>
      <c r="R2530" s="92"/>
      <c r="S2530" s="92"/>
      <c r="T2530" s="3" t="s">
        <v>6730</v>
      </c>
      <c r="U2530" s="3" t="s">
        <v>6730</v>
      </c>
      <c r="V2530" s="3" t="s">
        <v>6730</v>
      </c>
      <c r="W2530" s="59" t="s">
        <v>1569</v>
      </c>
      <c r="X2530" s="59" t="str">
        <f>CONCATENATE(D2530,F2530,H2530,J2530,L2530,N2530,P2530,R2530)</f>
        <v>Construction            S. K. R. - 1</v>
      </c>
      <c r="Y2530" s="3"/>
      <c r="Z2530" s="49">
        <v>5</v>
      </c>
      <c r="AA2530" s="50">
        <v>45348</v>
      </c>
      <c r="AB2530" s="50">
        <v>45353</v>
      </c>
      <c r="AC2530" s="52">
        <v>13134.4</v>
      </c>
    </row>
    <row r="2531" spans="1:29" ht="25.5" x14ac:dyDescent="0.2">
      <c r="A2531" s="66" t="s">
        <v>4054</v>
      </c>
      <c r="B2531" s="11" t="str">
        <f t="shared" si="300"/>
        <v xml:space="preserve"> - R1 / M1 - Zone R1 - Level 01 - The Ring - Construction</v>
      </c>
      <c r="C2531" s="11" t="str">
        <f t="shared" si="300"/>
        <v/>
      </c>
      <c r="D2531" s="62" t="s">
        <v>6449</v>
      </c>
      <c r="E2531" s="11" t="str">
        <f t="shared" si="301"/>
        <v/>
      </c>
      <c r="F2531" s="66"/>
      <c r="G2531" s="64" t="str">
        <f t="shared" si="302"/>
        <v>The Ring</v>
      </c>
      <c r="H2531" s="66"/>
      <c r="I2531" s="65" t="str">
        <f t="shared" si="303"/>
        <v>Level 01</v>
      </c>
      <c r="J2531" s="66"/>
      <c r="K2531" s="67" t="str">
        <f t="shared" ref="K2531:K2593" si="306">IF(J2531="",K2530,TRIM(J2531))</f>
        <v>Zone R1</v>
      </c>
      <c r="L2531" s="66"/>
      <c r="M2531" s="68" t="str">
        <f t="shared" si="299"/>
        <v>R1 / M1</v>
      </c>
      <c r="N2531" s="66"/>
      <c r="O2531" s="69" t="str">
        <f t="shared" si="304"/>
        <v>S. K. R. - 1</v>
      </c>
      <c r="P2531" s="66"/>
      <c r="Q2531" s="70" t="str">
        <f t="shared" si="305"/>
        <v>R2 / J1</v>
      </c>
      <c r="R2531" s="66"/>
      <c r="S2531" s="66"/>
      <c r="T2531" s="11" t="s">
        <v>6730</v>
      </c>
      <c r="U2531" s="11" t="s">
        <v>6730</v>
      </c>
      <c r="V2531" s="11" t="s">
        <v>6416</v>
      </c>
      <c r="W2531" s="59" t="s">
        <v>6416</v>
      </c>
      <c r="X2531" s="59" t="str">
        <f>CONCATENATE(D2531,F2531,H2531,J2531,L2531,N2531,P2531,R2531)</f>
        <v>Construction</v>
      </c>
      <c r="Y2531" s="11" t="s">
        <v>4055</v>
      </c>
      <c r="Z2531" s="32">
        <v>3</v>
      </c>
      <c r="AA2531" s="39">
        <v>45348</v>
      </c>
      <c r="AB2531" s="39">
        <v>45350</v>
      </c>
      <c r="AC2531" s="48">
        <v>6995.08</v>
      </c>
    </row>
    <row r="2532" spans="1:29" x14ac:dyDescent="0.2">
      <c r="A2532" s="66" t="s">
        <v>4056</v>
      </c>
      <c r="B2532" s="11" t="str">
        <f t="shared" si="300"/>
        <v xml:space="preserve"> - </v>
      </c>
      <c r="C2532" s="11" t="str">
        <f t="shared" si="300"/>
        <v/>
      </c>
      <c r="D2532" s="62" t="s">
        <v>6449</v>
      </c>
      <c r="E2532" s="11" t="str">
        <f t="shared" si="301"/>
        <v/>
      </c>
      <c r="F2532" s="66"/>
      <c r="G2532" s="64" t="str">
        <f t="shared" si="302"/>
        <v>The Ring</v>
      </c>
      <c r="H2532" s="66"/>
      <c r="I2532" s="65" t="str">
        <f t="shared" si="303"/>
        <v>Level 01</v>
      </c>
      <c r="J2532" s="66"/>
      <c r="K2532" s="67" t="str">
        <f t="shared" si="306"/>
        <v>Zone R1</v>
      </c>
      <c r="L2532" s="66"/>
      <c r="M2532" s="68" t="str">
        <f t="shared" ref="M2532:M2595" si="307">IF(L2532="",M2531,TRIM(L2532))</f>
        <v>R1 / M1</v>
      </c>
      <c r="N2532" s="66"/>
      <c r="O2532" s="69" t="str">
        <f t="shared" si="304"/>
        <v>S. K. R. - 1</v>
      </c>
      <c r="P2532" s="66"/>
      <c r="Q2532" s="70" t="str">
        <f t="shared" si="305"/>
        <v>R2 / J1</v>
      </c>
      <c r="R2532" s="66"/>
      <c r="S2532" s="66"/>
      <c r="T2532" s="11" t="s">
        <v>6730</v>
      </c>
      <c r="U2532" s="11" t="s">
        <v>6730</v>
      </c>
      <c r="V2532" s="11" t="s">
        <v>6416</v>
      </c>
      <c r="W2532" s="59" t="s">
        <v>6416</v>
      </c>
      <c r="X2532" s="59" t="str">
        <f>CONCATENATE(D2532,F2532,H2532,J2532,L2532,N2532,P2532,R2532)</f>
        <v>Construction</v>
      </c>
      <c r="Y2532" s="11" t="s">
        <v>4057</v>
      </c>
      <c r="Z2532" s="32">
        <v>3</v>
      </c>
      <c r="AA2532" s="39">
        <v>45348</v>
      </c>
      <c r="AB2532" s="39">
        <v>45350</v>
      </c>
      <c r="AC2532" s="48">
        <v>3118.49</v>
      </c>
    </row>
    <row r="2533" spans="1:29" x14ac:dyDescent="0.2">
      <c r="A2533" s="66" t="s">
        <v>4058</v>
      </c>
      <c r="B2533" s="11" t="str">
        <f t="shared" si="300"/>
        <v xml:space="preserve"> - </v>
      </c>
      <c r="C2533" s="11" t="str">
        <f t="shared" si="300"/>
        <v/>
      </c>
      <c r="D2533" s="62" t="s">
        <v>6449</v>
      </c>
      <c r="E2533" s="11" t="str">
        <f t="shared" si="301"/>
        <v/>
      </c>
      <c r="F2533" s="66"/>
      <c r="G2533" s="64" t="str">
        <f t="shared" si="302"/>
        <v>The Ring</v>
      </c>
      <c r="H2533" s="66"/>
      <c r="I2533" s="65" t="str">
        <f t="shared" si="303"/>
        <v>Level 01</v>
      </c>
      <c r="J2533" s="66"/>
      <c r="K2533" s="67" t="str">
        <f t="shared" si="306"/>
        <v>Zone R1</v>
      </c>
      <c r="L2533" s="66"/>
      <c r="M2533" s="68" t="str">
        <f t="shared" si="307"/>
        <v>R1 / M1</v>
      </c>
      <c r="N2533" s="66"/>
      <c r="O2533" s="69" t="str">
        <f t="shared" si="304"/>
        <v>S. K. R. - 1</v>
      </c>
      <c r="P2533" s="66"/>
      <c r="Q2533" s="70" t="str">
        <f t="shared" si="305"/>
        <v>R2 / J1</v>
      </c>
      <c r="R2533" s="66"/>
      <c r="S2533" s="66"/>
      <c r="T2533" s="11" t="s">
        <v>6730</v>
      </c>
      <c r="U2533" s="11" t="s">
        <v>6730</v>
      </c>
      <c r="V2533" s="11" t="s">
        <v>6416</v>
      </c>
      <c r="W2533" s="59" t="s">
        <v>6416</v>
      </c>
      <c r="X2533" s="59" t="str">
        <f>CONCATENATE(D2533,F2533,H2533,J2533,L2533,N2533,P2533,R2533)</f>
        <v>Construction</v>
      </c>
      <c r="Y2533" s="11" t="s">
        <v>4059</v>
      </c>
      <c r="Z2533" s="32">
        <v>2</v>
      </c>
      <c r="AA2533" s="39">
        <v>45349</v>
      </c>
      <c r="AB2533" s="39">
        <v>45350</v>
      </c>
      <c r="AC2533" s="34">
        <v>795.57</v>
      </c>
    </row>
    <row r="2534" spans="1:29" x14ac:dyDescent="0.2">
      <c r="A2534" s="66" t="s">
        <v>4060</v>
      </c>
      <c r="B2534" s="11" t="str">
        <f t="shared" si="300"/>
        <v xml:space="preserve"> - </v>
      </c>
      <c r="C2534" s="11" t="str">
        <f t="shared" si="300"/>
        <v/>
      </c>
      <c r="D2534" s="62" t="s">
        <v>6449</v>
      </c>
      <c r="E2534" s="11" t="str">
        <f t="shared" si="301"/>
        <v/>
      </c>
      <c r="F2534" s="66"/>
      <c r="G2534" s="64" t="str">
        <f t="shared" si="302"/>
        <v>The Ring</v>
      </c>
      <c r="H2534" s="66"/>
      <c r="I2534" s="65" t="str">
        <f t="shared" si="303"/>
        <v>Level 01</v>
      </c>
      <c r="J2534" s="66"/>
      <c r="K2534" s="67" t="str">
        <f t="shared" si="306"/>
        <v>Zone R1</v>
      </c>
      <c r="L2534" s="66"/>
      <c r="M2534" s="68" t="str">
        <f t="shared" si="307"/>
        <v>R1 / M1</v>
      </c>
      <c r="N2534" s="66"/>
      <c r="O2534" s="69" t="str">
        <f t="shared" si="304"/>
        <v>S. K. R. - 1</v>
      </c>
      <c r="P2534" s="66"/>
      <c r="Q2534" s="70" t="str">
        <f t="shared" si="305"/>
        <v>R2 / J1</v>
      </c>
      <c r="R2534" s="66"/>
      <c r="S2534" s="66"/>
      <c r="T2534" s="11" t="s">
        <v>6730</v>
      </c>
      <c r="U2534" s="11" t="s">
        <v>6730</v>
      </c>
      <c r="V2534" s="11" t="s">
        <v>6416</v>
      </c>
      <c r="W2534" s="59" t="s">
        <v>6416</v>
      </c>
      <c r="X2534" s="59" t="str">
        <f>CONCATENATE(D2534,F2534,H2534,J2534,L2534,N2534,P2534,R2534)</f>
        <v>Construction</v>
      </c>
      <c r="Y2534" s="11" t="s">
        <v>4061</v>
      </c>
      <c r="Z2534" s="32">
        <v>2</v>
      </c>
      <c r="AA2534" s="39">
        <v>45349</v>
      </c>
      <c r="AB2534" s="39">
        <v>45350</v>
      </c>
      <c r="AC2534" s="34">
        <v>583.46</v>
      </c>
    </row>
    <row r="2535" spans="1:29" x14ac:dyDescent="0.2">
      <c r="A2535" s="63" t="s">
        <v>4062</v>
      </c>
      <c r="B2535" s="8" t="str">
        <f t="shared" si="300"/>
        <v xml:space="preserve"> - </v>
      </c>
      <c r="C2535" s="8" t="str">
        <f t="shared" si="300"/>
        <v/>
      </c>
      <c r="D2535" s="62" t="s">
        <v>6449</v>
      </c>
      <c r="E2535" s="8" t="str">
        <f t="shared" si="301"/>
        <v/>
      </c>
      <c r="F2535" s="63"/>
      <c r="G2535" s="64" t="str">
        <f t="shared" si="302"/>
        <v>The Ring</v>
      </c>
      <c r="H2535" s="63"/>
      <c r="I2535" s="65" t="str">
        <f t="shared" si="303"/>
        <v>Level 01</v>
      </c>
      <c r="J2535" s="63"/>
      <c r="K2535" s="67" t="str">
        <f t="shared" si="306"/>
        <v>Zone R1</v>
      </c>
      <c r="L2535" s="63"/>
      <c r="M2535" s="68" t="str">
        <f t="shared" si="307"/>
        <v>R1 / M1</v>
      </c>
      <c r="N2535" s="63"/>
      <c r="O2535" s="69" t="str">
        <f t="shared" si="304"/>
        <v>S. K. R. - 1</v>
      </c>
      <c r="P2535" s="63"/>
      <c r="Q2535" s="70" t="str">
        <f t="shared" si="305"/>
        <v>R2 / J1</v>
      </c>
      <c r="R2535" s="63"/>
      <c r="S2535" s="63"/>
      <c r="T2535" s="8" t="s">
        <v>6730</v>
      </c>
      <c r="U2535" s="8" t="s">
        <v>6730</v>
      </c>
      <c r="V2535" s="8" t="s">
        <v>6416</v>
      </c>
      <c r="W2535" s="59" t="s">
        <v>6416</v>
      </c>
      <c r="X2535" s="59" t="str">
        <f>CONCATENATE(D2535,F2535,H2535,J2535,L2535,N2535,P2535,R2535)</f>
        <v>Construction</v>
      </c>
      <c r="Y2535" s="8" t="s">
        <v>4063</v>
      </c>
      <c r="Z2535" s="23">
        <v>2</v>
      </c>
      <c r="AA2535" s="35">
        <v>45351</v>
      </c>
      <c r="AB2535" s="35">
        <v>45353</v>
      </c>
      <c r="AC2535" s="42">
        <v>1641.8</v>
      </c>
    </row>
    <row r="2536" spans="1:29" x14ac:dyDescent="0.2">
      <c r="A2536" s="69" t="s">
        <v>1580</v>
      </c>
      <c r="B2536" s="3" t="str">
        <f t="shared" si="300"/>
        <v/>
      </c>
      <c r="C2536" s="3" t="str">
        <f t="shared" si="300"/>
        <v>R1 / M1 - Zone R1 - Level 01 - The Ring - Construction</v>
      </c>
      <c r="D2536" s="62" t="s">
        <v>6449</v>
      </c>
      <c r="E2536" s="3" t="str">
        <f t="shared" si="301"/>
        <v>R1 / M1</v>
      </c>
      <c r="F2536" s="92"/>
      <c r="G2536" s="64" t="str">
        <f>IF(F2536="",G2535,TRIM(F2536))</f>
        <v>The Ring</v>
      </c>
      <c r="H2536" s="92"/>
      <c r="I2536" s="65" t="str">
        <f>IF(H2536="",I2535,TRIM(H2536))</f>
        <v>Level 01</v>
      </c>
      <c r="J2536" s="92"/>
      <c r="K2536" s="67" t="str">
        <f>IF(J2536="",K2535,TRIM(J2536))</f>
        <v>Zone R1</v>
      </c>
      <c r="L2536" s="92"/>
      <c r="M2536" s="68" t="str">
        <f>IF(L2536="",M2535,TRIM(L2536))</f>
        <v>R1 / M1</v>
      </c>
      <c r="N2536" s="69" t="s">
        <v>1580</v>
      </c>
      <c r="O2536" s="69" t="str">
        <f>IF(N2536="",O2535,TRIM(N2536))</f>
        <v>S. K. R. - 2</v>
      </c>
      <c r="P2536" s="92"/>
      <c r="Q2536" s="70" t="str">
        <f>IF(P2536="",Q2535,TRIM(P2536))</f>
        <v>R2 / J1</v>
      </c>
      <c r="R2536" s="92"/>
      <c r="S2536" s="92"/>
      <c r="T2536" s="3" t="s">
        <v>6731</v>
      </c>
      <c r="U2536" s="3" t="s">
        <v>6731</v>
      </c>
      <c r="V2536" s="3" t="s">
        <v>6731</v>
      </c>
      <c r="W2536" s="59" t="s">
        <v>1580</v>
      </c>
      <c r="X2536" s="59" t="str">
        <f>CONCATENATE(D2536,F2536,H2536,J2536,L2536,N2536,P2536,R2536)</f>
        <v>Construction            S. K. R. - 2</v>
      </c>
      <c r="Y2536" s="3"/>
      <c r="Z2536" s="49">
        <v>5</v>
      </c>
      <c r="AA2536" s="50">
        <v>45351</v>
      </c>
      <c r="AB2536" s="50">
        <v>45356</v>
      </c>
      <c r="AC2536" s="52">
        <v>13134.4</v>
      </c>
    </row>
    <row r="2537" spans="1:29" ht="25.5" x14ac:dyDescent="0.2">
      <c r="A2537" s="66" t="s">
        <v>4064</v>
      </c>
      <c r="B2537" s="11" t="str">
        <f t="shared" si="300"/>
        <v xml:space="preserve"> - R1 / M1 - Zone R1 - Level 01 - The Ring - Construction</v>
      </c>
      <c r="C2537" s="11" t="str">
        <f t="shared" si="300"/>
        <v/>
      </c>
      <c r="D2537" s="62" t="s">
        <v>6449</v>
      </c>
      <c r="E2537" s="11" t="str">
        <f t="shared" si="301"/>
        <v/>
      </c>
      <c r="F2537" s="66"/>
      <c r="G2537" s="64" t="str">
        <f t="shared" si="302"/>
        <v>The Ring</v>
      </c>
      <c r="H2537" s="66"/>
      <c r="I2537" s="65" t="str">
        <f t="shared" si="303"/>
        <v>Level 01</v>
      </c>
      <c r="J2537" s="66"/>
      <c r="K2537" s="67" t="str">
        <f t="shared" si="306"/>
        <v>Zone R1</v>
      </c>
      <c r="L2537" s="66"/>
      <c r="M2537" s="68" t="str">
        <f t="shared" si="307"/>
        <v>R1 / M1</v>
      </c>
      <c r="N2537" s="66"/>
      <c r="O2537" s="69" t="str">
        <f t="shared" si="304"/>
        <v>S. K. R. - 2</v>
      </c>
      <c r="P2537" s="66"/>
      <c r="Q2537" s="70" t="str">
        <f t="shared" si="305"/>
        <v>R2 / J1</v>
      </c>
      <c r="R2537" s="66"/>
      <c r="S2537" s="66"/>
      <c r="T2537" s="11" t="s">
        <v>6731</v>
      </c>
      <c r="U2537" s="11" t="s">
        <v>6731</v>
      </c>
      <c r="V2537" s="11" t="s">
        <v>6416</v>
      </c>
      <c r="W2537" s="59" t="s">
        <v>6416</v>
      </c>
      <c r="X2537" s="59" t="str">
        <f>CONCATENATE(D2537,F2537,H2537,J2537,L2537,N2537,P2537,R2537)</f>
        <v>Construction</v>
      </c>
      <c r="Y2537" s="11" t="s">
        <v>4065</v>
      </c>
      <c r="Z2537" s="32">
        <v>3</v>
      </c>
      <c r="AA2537" s="39">
        <v>45351</v>
      </c>
      <c r="AB2537" s="39">
        <v>45354</v>
      </c>
      <c r="AC2537" s="48">
        <v>6995.08</v>
      </c>
    </row>
    <row r="2538" spans="1:29" x14ac:dyDescent="0.2">
      <c r="A2538" s="66" t="s">
        <v>4066</v>
      </c>
      <c r="B2538" s="11" t="str">
        <f t="shared" si="300"/>
        <v xml:space="preserve"> - </v>
      </c>
      <c r="C2538" s="11" t="str">
        <f t="shared" si="300"/>
        <v/>
      </c>
      <c r="D2538" s="62" t="s">
        <v>6449</v>
      </c>
      <c r="E2538" s="11" t="str">
        <f t="shared" si="301"/>
        <v/>
      </c>
      <c r="F2538" s="66"/>
      <c r="G2538" s="64" t="str">
        <f t="shared" si="302"/>
        <v>The Ring</v>
      </c>
      <c r="H2538" s="66"/>
      <c r="I2538" s="65" t="str">
        <f t="shared" si="303"/>
        <v>Level 01</v>
      </c>
      <c r="J2538" s="66"/>
      <c r="K2538" s="67" t="str">
        <f t="shared" si="306"/>
        <v>Zone R1</v>
      </c>
      <c r="L2538" s="66"/>
      <c r="M2538" s="68" t="str">
        <f t="shared" si="307"/>
        <v>R1 / M1</v>
      </c>
      <c r="N2538" s="66"/>
      <c r="O2538" s="69" t="str">
        <f t="shared" si="304"/>
        <v>S. K. R. - 2</v>
      </c>
      <c r="P2538" s="66"/>
      <c r="Q2538" s="70" t="str">
        <f t="shared" si="305"/>
        <v>R2 / J1</v>
      </c>
      <c r="R2538" s="66"/>
      <c r="S2538" s="66"/>
      <c r="T2538" s="11" t="s">
        <v>6731</v>
      </c>
      <c r="U2538" s="11" t="s">
        <v>6731</v>
      </c>
      <c r="V2538" s="11" t="s">
        <v>6416</v>
      </c>
      <c r="W2538" s="59" t="s">
        <v>6416</v>
      </c>
      <c r="X2538" s="59" t="str">
        <f>CONCATENATE(D2538,F2538,H2538,J2538,L2538,N2538,P2538,R2538)</f>
        <v>Construction</v>
      </c>
      <c r="Y2538" s="11" t="s">
        <v>4067</v>
      </c>
      <c r="Z2538" s="32">
        <v>3</v>
      </c>
      <c r="AA2538" s="39">
        <v>45351</v>
      </c>
      <c r="AB2538" s="39">
        <v>45354</v>
      </c>
      <c r="AC2538" s="48">
        <v>3118.49</v>
      </c>
    </row>
    <row r="2539" spans="1:29" x14ac:dyDescent="0.2">
      <c r="A2539" s="66" t="s">
        <v>4068</v>
      </c>
      <c r="B2539" s="11" t="str">
        <f t="shared" si="300"/>
        <v xml:space="preserve"> - </v>
      </c>
      <c r="C2539" s="11" t="str">
        <f t="shared" si="300"/>
        <v/>
      </c>
      <c r="D2539" s="62" t="s">
        <v>6449</v>
      </c>
      <c r="E2539" s="11" t="str">
        <f t="shared" si="301"/>
        <v/>
      </c>
      <c r="F2539" s="66"/>
      <c r="G2539" s="64" t="str">
        <f t="shared" si="302"/>
        <v>The Ring</v>
      </c>
      <c r="H2539" s="66"/>
      <c r="I2539" s="65" t="str">
        <f t="shared" si="303"/>
        <v>Level 01</v>
      </c>
      <c r="J2539" s="66"/>
      <c r="K2539" s="67" t="str">
        <f t="shared" si="306"/>
        <v>Zone R1</v>
      </c>
      <c r="L2539" s="66"/>
      <c r="M2539" s="68" t="str">
        <f t="shared" si="307"/>
        <v>R1 / M1</v>
      </c>
      <c r="N2539" s="66"/>
      <c r="O2539" s="69" t="str">
        <f t="shared" si="304"/>
        <v>S. K. R. - 2</v>
      </c>
      <c r="P2539" s="66"/>
      <c r="Q2539" s="70" t="str">
        <f t="shared" si="305"/>
        <v>R2 / J1</v>
      </c>
      <c r="R2539" s="66"/>
      <c r="S2539" s="66"/>
      <c r="T2539" s="11" t="s">
        <v>6731</v>
      </c>
      <c r="U2539" s="11" t="s">
        <v>6731</v>
      </c>
      <c r="V2539" s="11" t="s">
        <v>6416</v>
      </c>
      <c r="W2539" s="59" t="s">
        <v>6416</v>
      </c>
      <c r="X2539" s="59" t="str">
        <f>CONCATENATE(D2539,F2539,H2539,J2539,L2539,N2539,P2539,R2539)</f>
        <v>Construction</v>
      </c>
      <c r="Y2539" s="11" t="s">
        <v>4069</v>
      </c>
      <c r="Z2539" s="32">
        <v>2</v>
      </c>
      <c r="AA2539" s="39">
        <v>45353</v>
      </c>
      <c r="AB2539" s="39">
        <v>45354</v>
      </c>
      <c r="AC2539" s="34">
        <v>795.57</v>
      </c>
    </row>
    <row r="2540" spans="1:29" x14ac:dyDescent="0.2">
      <c r="A2540" s="66" t="s">
        <v>4070</v>
      </c>
      <c r="B2540" s="11" t="str">
        <f t="shared" si="300"/>
        <v xml:space="preserve"> - </v>
      </c>
      <c r="C2540" s="11" t="str">
        <f t="shared" si="300"/>
        <v/>
      </c>
      <c r="D2540" s="62" t="s">
        <v>6449</v>
      </c>
      <c r="E2540" s="11" t="str">
        <f t="shared" si="301"/>
        <v/>
      </c>
      <c r="F2540" s="66"/>
      <c r="G2540" s="64" t="str">
        <f t="shared" si="302"/>
        <v>The Ring</v>
      </c>
      <c r="H2540" s="66"/>
      <c r="I2540" s="65" t="str">
        <f t="shared" si="303"/>
        <v>Level 01</v>
      </c>
      <c r="J2540" s="66"/>
      <c r="K2540" s="67" t="str">
        <f t="shared" si="306"/>
        <v>Zone R1</v>
      </c>
      <c r="L2540" s="66"/>
      <c r="M2540" s="68" t="str">
        <f t="shared" si="307"/>
        <v>R1 / M1</v>
      </c>
      <c r="N2540" s="66"/>
      <c r="O2540" s="69" t="str">
        <f t="shared" si="304"/>
        <v>S. K. R. - 2</v>
      </c>
      <c r="P2540" s="66"/>
      <c r="Q2540" s="70" t="str">
        <f t="shared" si="305"/>
        <v>R2 / J1</v>
      </c>
      <c r="R2540" s="66"/>
      <c r="S2540" s="66"/>
      <c r="T2540" s="11" t="s">
        <v>6731</v>
      </c>
      <c r="U2540" s="11" t="s">
        <v>6731</v>
      </c>
      <c r="V2540" s="11" t="s">
        <v>6416</v>
      </c>
      <c r="W2540" s="59" t="s">
        <v>6416</v>
      </c>
      <c r="X2540" s="59" t="str">
        <f>CONCATENATE(D2540,F2540,H2540,J2540,L2540,N2540,P2540,R2540)</f>
        <v>Construction</v>
      </c>
      <c r="Y2540" s="11" t="s">
        <v>4071</v>
      </c>
      <c r="Z2540" s="32">
        <v>2</v>
      </c>
      <c r="AA2540" s="39">
        <v>45353</v>
      </c>
      <c r="AB2540" s="39">
        <v>45354</v>
      </c>
      <c r="AC2540" s="34">
        <v>583.46</v>
      </c>
    </row>
    <row r="2541" spans="1:29" x14ac:dyDescent="0.2">
      <c r="A2541" s="63" t="s">
        <v>4072</v>
      </c>
      <c r="B2541" s="8" t="str">
        <f t="shared" si="300"/>
        <v xml:space="preserve"> - </v>
      </c>
      <c r="C2541" s="8" t="str">
        <f t="shared" si="300"/>
        <v/>
      </c>
      <c r="D2541" s="62" t="s">
        <v>6449</v>
      </c>
      <c r="E2541" s="8" t="str">
        <f t="shared" si="301"/>
        <v/>
      </c>
      <c r="F2541" s="63"/>
      <c r="G2541" s="64" t="str">
        <f t="shared" si="302"/>
        <v>The Ring</v>
      </c>
      <c r="H2541" s="63"/>
      <c r="I2541" s="65" t="str">
        <f t="shared" si="303"/>
        <v>Level 01</v>
      </c>
      <c r="J2541" s="63"/>
      <c r="K2541" s="67" t="str">
        <f t="shared" si="306"/>
        <v>Zone R1</v>
      </c>
      <c r="L2541" s="63"/>
      <c r="M2541" s="68" t="str">
        <f t="shared" si="307"/>
        <v>R1 / M1</v>
      </c>
      <c r="N2541" s="63"/>
      <c r="O2541" s="69" t="str">
        <f t="shared" si="304"/>
        <v>S. K. R. - 2</v>
      </c>
      <c r="P2541" s="63"/>
      <c r="Q2541" s="70" t="str">
        <f t="shared" si="305"/>
        <v>R2 / J1</v>
      </c>
      <c r="R2541" s="63"/>
      <c r="S2541" s="63"/>
      <c r="T2541" s="8" t="s">
        <v>6731</v>
      </c>
      <c r="U2541" s="8" t="s">
        <v>6731</v>
      </c>
      <c r="V2541" s="8" t="s">
        <v>6416</v>
      </c>
      <c r="W2541" s="59" t="s">
        <v>6416</v>
      </c>
      <c r="X2541" s="59" t="str">
        <f>CONCATENATE(D2541,F2541,H2541,J2541,L2541,N2541,P2541,R2541)</f>
        <v>Construction</v>
      </c>
      <c r="Y2541" s="8" t="s">
        <v>4073</v>
      </c>
      <c r="Z2541" s="23">
        <v>2</v>
      </c>
      <c r="AA2541" s="35">
        <v>45355</v>
      </c>
      <c r="AB2541" s="35">
        <v>45356</v>
      </c>
      <c r="AC2541" s="42">
        <v>1641.8</v>
      </c>
    </row>
    <row r="2542" spans="1:29" x14ac:dyDescent="0.2">
      <c r="A2542" s="69" t="s">
        <v>1277</v>
      </c>
      <c r="B2542" s="3" t="str">
        <f t="shared" si="300"/>
        <v/>
      </c>
      <c r="C2542" s="3" t="str">
        <f t="shared" si="300"/>
        <v>R1 / M1 - Zone R1 - Level 01 - The Ring - Construction</v>
      </c>
      <c r="D2542" s="62" t="s">
        <v>6449</v>
      </c>
      <c r="E2542" s="3" t="str">
        <f t="shared" si="301"/>
        <v>R1 / M1</v>
      </c>
      <c r="F2542" s="92"/>
      <c r="G2542" s="64" t="str">
        <f>IF(F2542="",G2541,TRIM(F2542))</f>
        <v>The Ring</v>
      </c>
      <c r="H2542" s="92"/>
      <c r="I2542" s="65" t="str">
        <f>IF(H2542="",I2541,TRIM(H2542))</f>
        <v>Level 01</v>
      </c>
      <c r="J2542" s="92"/>
      <c r="K2542" s="67" t="str">
        <f>IF(J2542="",K2541,TRIM(J2542))</f>
        <v>Zone R1</v>
      </c>
      <c r="L2542" s="92"/>
      <c r="M2542" s="68" t="str">
        <f>IF(L2542="",M2541,TRIM(L2542))</f>
        <v>R1 / M1</v>
      </c>
      <c r="N2542" s="69" t="s">
        <v>1277</v>
      </c>
      <c r="O2542" s="69" t="str">
        <f>IF(N2542="",O2541,TRIM(N2542))</f>
        <v>S. K. CL.</v>
      </c>
      <c r="P2542" s="92"/>
      <c r="Q2542" s="70" t="str">
        <f>IF(P2542="",Q2541,TRIM(P2542))</f>
        <v>R2 / J1</v>
      </c>
      <c r="R2542" s="92"/>
      <c r="S2542" s="92"/>
      <c r="T2542" s="3" t="s">
        <v>6719</v>
      </c>
      <c r="U2542" s="3" t="s">
        <v>6719</v>
      </c>
      <c r="V2542" s="3" t="s">
        <v>6719</v>
      </c>
      <c r="W2542" s="59" t="s">
        <v>1277</v>
      </c>
      <c r="X2542" s="59" t="str">
        <f>CONCATENATE(D2542,F2542,H2542,J2542,L2542,N2542,P2542,R2542)</f>
        <v>Construction            S. K. CL.</v>
      </c>
      <c r="Y2542" s="3"/>
      <c r="Z2542" s="49">
        <v>5</v>
      </c>
      <c r="AA2542" s="50">
        <v>45357</v>
      </c>
      <c r="AB2542" s="50">
        <v>45362</v>
      </c>
      <c r="AC2542" s="52">
        <v>13134.4</v>
      </c>
    </row>
    <row r="2543" spans="1:29" ht="25.5" x14ac:dyDescent="0.2">
      <c r="A2543" s="66" t="s">
        <v>4074</v>
      </c>
      <c r="B2543" s="11" t="str">
        <f t="shared" si="300"/>
        <v xml:space="preserve"> - R1 / M1 - Zone R1 - Level 01 - The Ring - Construction</v>
      </c>
      <c r="C2543" s="11" t="str">
        <f t="shared" si="300"/>
        <v/>
      </c>
      <c r="D2543" s="62" t="s">
        <v>6449</v>
      </c>
      <c r="E2543" s="11" t="str">
        <f t="shared" si="301"/>
        <v/>
      </c>
      <c r="F2543" s="66"/>
      <c r="G2543" s="64" t="str">
        <f t="shared" si="302"/>
        <v>The Ring</v>
      </c>
      <c r="H2543" s="66"/>
      <c r="I2543" s="65" t="str">
        <f t="shared" si="303"/>
        <v>Level 01</v>
      </c>
      <c r="J2543" s="66"/>
      <c r="K2543" s="67" t="str">
        <f t="shared" si="306"/>
        <v>Zone R1</v>
      </c>
      <c r="L2543" s="66"/>
      <c r="M2543" s="68" t="str">
        <f t="shared" si="307"/>
        <v>R1 / M1</v>
      </c>
      <c r="N2543" s="66"/>
      <c r="O2543" s="69" t="str">
        <f t="shared" si="304"/>
        <v>S. K. CL.</v>
      </c>
      <c r="P2543" s="66"/>
      <c r="Q2543" s="70" t="str">
        <f t="shared" si="305"/>
        <v>R2 / J1</v>
      </c>
      <c r="R2543" s="66"/>
      <c r="S2543" s="66"/>
      <c r="T2543" s="11" t="s">
        <v>6719</v>
      </c>
      <c r="U2543" s="11" t="s">
        <v>6719</v>
      </c>
      <c r="V2543" s="11" t="s">
        <v>6416</v>
      </c>
      <c r="W2543" s="59" t="s">
        <v>6416</v>
      </c>
      <c r="X2543" s="59" t="str">
        <f>CONCATENATE(D2543,F2543,H2543,J2543,L2543,N2543,P2543,R2543)</f>
        <v>Construction</v>
      </c>
      <c r="Y2543" s="11" t="s">
        <v>4075</v>
      </c>
      <c r="Z2543" s="32">
        <v>3</v>
      </c>
      <c r="AA2543" s="39">
        <v>45357</v>
      </c>
      <c r="AB2543" s="39">
        <v>45360</v>
      </c>
      <c r="AC2543" s="48">
        <v>6995.08</v>
      </c>
    </row>
    <row r="2544" spans="1:29" x14ac:dyDescent="0.2">
      <c r="A2544" s="66" t="s">
        <v>4076</v>
      </c>
      <c r="B2544" s="11" t="str">
        <f t="shared" si="300"/>
        <v xml:space="preserve"> - </v>
      </c>
      <c r="C2544" s="11" t="str">
        <f t="shared" si="300"/>
        <v/>
      </c>
      <c r="D2544" s="62" t="s">
        <v>6449</v>
      </c>
      <c r="E2544" s="11" t="str">
        <f t="shared" si="301"/>
        <v/>
      </c>
      <c r="F2544" s="66"/>
      <c r="G2544" s="64" t="str">
        <f t="shared" si="302"/>
        <v>The Ring</v>
      </c>
      <c r="H2544" s="66"/>
      <c r="I2544" s="65" t="str">
        <f t="shared" si="303"/>
        <v>Level 01</v>
      </c>
      <c r="J2544" s="66"/>
      <c r="K2544" s="67" t="str">
        <f t="shared" si="306"/>
        <v>Zone R1</v>
      </c>
      <c r="L2544" s="66"/>
      <c r="M2544" s="68" t="str">
        <f t="shared" si="307"/>
        <v>R1 / M1</v>
      </c>
      <c r="N2544" s="66"/>
      <c r="O2544" s="69" t="str">
        <f t="shared" si="304"/>
        <v>S. K. CL.</v>
      </c>
      <c r="P2544" s="66"/>
      <c r="Q2544" s="70" t="str">
        <f t="shared" si="305"/>
        <v>R2 / J1</v>
      </c>
      <c r="R2544" s="66"/>
      <c r="S2544" s="66"/>
      <c r="T2544" s="11" t="s">
        <v>6719</v>
      </c>
      <c r="U2544" s="11" t="s">
        <v>6719</v>
      </c>
      <c r="V2544" s="11" t="s">
        <v>6416</v>
      </c>
      <c r="W2544" s="59" t="s">
        <v>6416</v>
      </c>
      <c r="X2544" s="59" t="str">
        <f>CONCATENATE(D2544,F2544,H2544,J2544,L2544,N2544,P2544,R2544)</f>
        <v>Construction</v>
      </c>
      <c r="Y2544" s="11" t="s">
        <v>4077</v>
      </c>
      <c r="Z2544" s="32">
        <v>3</v>
      </c>
      <c r="AA2544" s="39">
        <v>45357</v>
      </c>
      <c r="AB2544" s="39">
        <v>45360</v>
      </c>
      <c r="AC2544" s="48">
        <v>3118.49</v>
      </c>
    </row>
    <row r="2545" spans="1:29" x14ac:dyDescent="0.2">
      <c r="A2545" s="66" t="s">
        <v>4078</v>
      </c>
      <c r="B2545" s="11" t="str">
        <f t="shared" si="300"/>
        <v xml:space="preserve"> - </v>
      </c>
      <c r="C2545" s="11" t="str">
        <f t="shared" si="300"/>
        <v/>
      </c>
      <c r="D2545" s="62" t="s">
        <v>6449</v>
      </c>
      <c r="E2545" s="11" t="str">
        <f t="shared" si="301"/>
        <v/>
      </c>
      <c r="F2545" s="66"/>
      <c r="G2545" s="64" t="str">
        <f t="shared" si="302"/>
        <v>The Ring</v>
      </c>
      <c r="H2545" s="66"/>
      <c r="I2545" s="65" t="str">
        <f t="shared" si="303"/>
        <v>Level 01</v>
      </c>
      <c r="J2545" s="66"/>
      <c r="K2545" s="67" t="str">
        <f t="shared" si="306"/>
        <v>Zone R1</v>
      </c>
      <c r="L2545" s="66"/>
      <c r="M2545" s="68" t="str">
        <f t="shared" si="307"/>
        <v>R1 / M1</v>
      </c>
      <c r="N2545" s="66"/>
      <c r="O2545" s="69" t="str">
        <f t="shared" si="304"/>
        <v>S. K. CL.</v>
      </c>
      <c r="P2545" s="66"/>
      <c r="Q2545" s="70" t="str">
        <f t="shared" si="305"/>
        <v>R2 / J1</v>
      </c>
      <c r="R2545" s="66"/>
      <c r="S2545" s="66"/>
      <c r="T2545" s="11" t="s">
        <v>6719</v>
      </c>
      <c r="U2545" s="11" t="s">
        <v>6719</v>
      </c>
      <c r="V2545" s="11" t="s">
        <v>6416</v>
      </c>
      <c r="W2545" s="59" t="s">
        <v>6416</v>
      </c>
      <c r="X2545" s="59" t="str">
        <f>CONCATENATE(D2545,F2545,H2545,J2545,L2545,N2545,P2545,R2545)</f>
        <v>Construction</v>
      </c>
      <c r="Y2545" s="11" t="s">
        <v>4079</v>
      </c>
      <c r="Z2545" s="32">
        <v>2</v>
      </c>
      <c r="AA2545" s="39">
        <v>45358</v>
      </c>
      <c r="AB2545" s="39">
        <v>45360</v>
      </c>
      <c r="AC2545" s="34">
        <v>795.57</v>
      </c>
    </row>
    <row r="2546" spans="1:29" x14ac:dyDescent="0.2">
      <c r="A2546" s="66" t="s">
        <v>4080</v>
      </c>
      <c r="B2546" s="11" t="str">
        <f t="shared" si="300"/>
        <v xml:space="preserve"> - </v>
      </c>
      <c r="C2546" s="11" t="str">
        <f t="shared" si="300"/>
        <v/>
      </c>
      <c r="D2546" s="62" t="s">
        <v>6449</v>
      </c>
      <c r="E2546" s="11" t="str">
        <f t="shared" si="301"/>
        <v/>
      </c>
      <c r="F2546" s="66"/>
      <c r="G2546" s="64" t="str">
        <f t="shared" si="302"/>
        <v>The Ring</v>
      </c>
      <c r="H2546" s="66"/>
      <c r="I2546" s="65" t="str">
        <f t="shared" si="303"/>
        <v>Level 01</v>
      </c>
      <c r="J2546" s="66"/>
      <c r="K2546" s="67" t="str">
        <f t="shared" si="306"/>
        <v>Zone R1</v>
      </c>
      <c r="L2546" s="66"/>
      <c r="M2546" s="68" t="str">
        <f t="shared" si="307"/>
        <v>R1 / M1</v>
      </c>
      <c r="N2546" s="66"/>
      <c r="O2546" s="69" t="str">
        <f t="shared" si="304"/>
        <v>S. K. CL.</v>
      </c>
      <c r="P2546" s="66"/>
      <c r="Q2546" s="70" t="str">
        <f t="shared" si="305"/>
        <v>R2 / J1</v>
      </c>
      <c r="R2546" s="66"/>
      <c r="S2546" s="66"/>
      <c r="T2546" s="11" t="s">
        <v>6719</v>
      </c>
      <c r="U2546" s="11" t="s">
        <v>6719</v>
      </c>
      <c r="V2546" s="11" t="s">
        <v>6416</v>
      </c>
      <c r="W2546" s="59" t="s">
        <v>6416</v>
      </c>
      <c r="X2546" s="59" t="str">
        <f>CONCATENATE(D2546,F2546,H2546,J2546,L2546,N2546,P2546,R2546)</f>
        <v>Construction</v>
      </c>
      <c r="Y2546" s="11" t="s">
        <v>4081</v>
      </c>
      <c r="Z2546" s="32">
        <v>2</v>
      </c>
      <c r="AA2546" s="39">
        <v>45358</v>
      </c>
      <c r="AB2546" s="39">
        <v>45360</v>
      </c>
      <c r="AC2546" s="34">
        <v>583.46</v>
      </c>
    </row>
    <row r="2547" spans="1:29" x14ac:dyDescent="0.2">
      <c r="A2547" s="63" t="s">
        <v>4082</v>
      </c>
      <c r="B2547" s="8" t="str">
        <f t="shared" si="300"/>
        <v xml:space="preserve"> - </v>
      </c>
      <c r="C2547" s="8" t="str">
        <f t="shared" si="300"/>
        <v/>
      </c>
      <c r="D2547" s="62" t="s">
        <v>6449</v>
      </c>
      <c r="E2547" s="8" t="str">
        <f t="shared" si="301"/>
        <v/>
      </c>
      <c r="F2547" s="63"/>
      <c r="G2547" s="64" t="str">
        <f t="shared" si="302"/>
        <v>The Ring</v>
      </c>
      <c r="H2547" s="63"/>
      <c r="I2547" s="65" t="str">
        <f t="shared" si="303"/>
        <v>Level 01</v>
      </c>
      <c r="J2547" s="63"/>
      <c r="K2547" s="67" t="str">
        <f t="shared" si="306"/>
        <v>Zone R1</v>
      </c>
      <c r="L2547" s="63"/>
      <c r="M2547" s="68" t="str">
        <f t="shared" si="307"/>
        <v>R1 / M1</v>
      </c>
      <c r="N2547" s="63"/>
      <c r="O2547" s="69" t="str">
        <f t="shared" si="304"/>
        <v>S. K. CL.</v>
      </c>
      <c r="P2547" s="63"/>
      <c r="Q2547" s="70" t="str">
        <f t="shared" si="305"/>
        <v>R2 / J1</v>
      </c>
      <c r="R2547" s="63"/>
      <c r="S2547" s="63"/>
      <c r="T2547" s="8" t="s">
        <v>6719</v>
      </c>
      <c r="U2547" s="8" t="s">
        <v>6719</v>
      </c>
      <c r="V2547" s="8" t="s">
        <v>6416</v>
      </c>
      <c r="W2547" s="59" t="s">
        <v>6416</v>
      </c>
      <c r="X2547" s="59" t="str">
        <f>CONCATENATE(D2547,F2547,H2547,J2547,L2547,N2547,P2547,R2547)</f>
        <v>Construction</v>
      </c>
      <c r="Y2547" s="8" t="s">
        <v>4083</v>
      </c>
      <c r="Z2547" s="23">
        <v>2</v>
      </c>
      <c r="AA2547" s="35">
        <v>45361</v>
      </c>
      <c r="AB2547" s="35">
        <v>45362</v>
      </c>
      <c r="AC2547" s="42">
        <v>1641.8</v>
      </c>
    </row>
    <row r="2548" spans="1:29" x14ac:dyDescent="0.2">
      <c r="A2548" s="69" t="s">
        <v>1288</v>
      </c>
      <c r="B2548" s="3" t="str">
        <f t="shared" si="300"/>
        <v/>
      </c>
      <c r="C2548" s="3" t="str">
        <f t="shared" si="300"/>
        <v>R1 / M1 - Zone R1 - Level 01 - The Ring - Construction</v>
      </c>
      <c r="D2548" s="62" t="s">
        <v>6449</v>
      </c>
      <c r="E2548" s="3" t="str">
        <f t="shared" si="301"/>
        <v>R1 / M1</v>
      </c>
      <c r="F2548" s="92"/>
      <c r="G2548" s="64" t="str">
        <f>IF(F2548="",G2547,TRIM(F2548))</f>
        <v>The Ring</v>
      </c>
      <c r="H2548" s="92"/>
      <c r="I2548" s="65" t="str">
        <f>IF(H2548="",I2547,TRIM(H2548))</f>
        <v>Level 01</v>
      </c>
      <c r="J2548" s="92"/>
      <c r="K2548" s="67" t="str">
        <f>IF(J2548="",K2547,TRIM(J2548))</f>
        <v>Zone R1</v>
      </c>
      <c r="L2548" s="92"/>
      <c r="M2548" s="68" t="str">
        <f>IF(L2548="",M2547,TRIM(L2548))</f>
        <v>R1 / M1</v>
      </c>
      <c r="N2548" s="69" t="s">
        <v>1288</v>
      </c>
      <c r="O2548" s="69" t="str">
        <f>IF(N2548="",O2547,TRIM(N2548))</f>
        <v>S. K. CR.</v>
      </c>
      <c r="P2548" s="92"/>
      <c r="Q2548" s="70" t="str">
        <f>IF(P2548="",Q2547,TRIM(P2548))</f>
        <v>R2 / J1</v>
      </c>
      <c r="R2548" s="92"/>
      <c r="S2548" s="92"/>
      <c r="T2548" s="3" t="s">
        <v>6720</v>
      </c>
      <c r="U2548" s="3" t="s">
        <v>6720</v>
      </c>
      <c r="V2548" s="3" t="s">
        <v>6720</v>
      </c>
      <c r="W2548" s="59" t="s">
        <v>1288</v>
      </c>
      <c r="X2548" s="59" t="str">
        <f>CONCATENATE(D2548,F2548,H2548,J2548,L2548,N2548,P2548,R2548)</f>
        <v>Construction            S. K. CR.</v>
      </c>
      <c r="Y2548" s="3"/>
      <c r="Z2548" s="49">
        <v>5</v>
      </c>
      <c r="AA2548" s="50">
        <v>45361</v>
      </c>
      <c r="AB2548" s="50">
        <v>45365</v>
      </c>
      <c r="AC2548" s="52">
        <v>13134.4</v>
      </c>
    </row>
    <row r="2549" spans="1:29" ht="25.5" x14ac:dyDescent="0.2">
      <c r="A2549" s="66" t="s">
        <v>4084</v>
      </c>
      <c r="B2549" s="11" t="str">
        <f t="shared" si="300"/>
        <v xml:space="preserve"> - R1 / M1 - Zone R1 - Level 01 - The Ring - Construction</v>
      </c>
      <c r="C2549" s="11" t="str">
        <f t="shared" si="300"/>
        <v/>
      </c>
      <c r="D2549" s="62" t="s">
        <v>6449</v>
      </c>
      <c r="E2549" s="11" t="str">
        <f t="shared" si="301"/>
        <v/>
      </c>
      <c r="F2549" s="66"/>
      <c r="G2549" s="64" t="str">
        <f t="shared" si="302"/>
        <v>The Ring</v>
      </c>
      <c r="H2549" s="66"/>
      <c r="I2549" s="65" t="str">
        <f t="shared" si="303"/>
        <v>Level 01</v>
      </c>
      <c r="J2549" s="66"/>
      <c r="K2549" s="67" t="str">
        <f t="shared" si="306"/>
        <v>Zone R1</v>
      </c>
      <c r="L2549" s="66"/>
      <c r="M2549" s="68" t="str">
        <f t="shared" si="307"/>
        <v>R1 / M1</v>
      </c>
      <c r="N2549" s="66"/>
      <c r="O2549" s="69" t="str">
        <f t="shared" si="304"/>
        <v>S. K. CR.</v>
      </c>
      <c r="P2549" s="66"/>
      <c r="Q2549" s="70" t="str">
        <f t="shared" si="305"/>
        <v>R2 / J1</v>
      </c>
      <c r="R2549" s="66"/>
      <c r="S2549" s="66"/>
      <c r="T2549" s="11" t="s">
        <v>6720</v>
      </c>
      <c r="U2549" s="11" t="s">
        <v>6720</v>
      </c>
      <c r="V2549" s="11" t="s">
        <v>6416</v>
      </c>
      <c r="W2549" s="59" t="s">
        <v>6416</v>
      </c>
      <c r="X2549" s="59" t="str">
        <f>CONCATENATE(D2549,F2549,H2549,J2549,L2549,N2549,P2549,R2549)</f>
        <v>Construction</v>
      </c>
      <c r="Y2549" s="11" t="s">
        <v>4085</v>
      </c>
      <c r="Z2549" s="32">
        <v>3</v>
      </c>
      <c r="AA2549" s="39">
        <v>45361</v>
      </c>
      <c r="AB2549" s="39">
        <v>45363</v>
      </c>
      <c r="AC2549" s="48">
        <v>6995.08</v>
      </c>
    </row>
    <row r="2550" spans="1:29" x14ac:dyDescent="0.2">
      <c r="A2550" s="66" t="s">
        <v>4086</v>
      </c>
      <c r="B2550" s="11" t="str">
        <f t="shared" si="300"/>
        <v xml:space="preserve"> - </v>
      </c>
      <c r="C2550" s="11" t="str">
        <f t="shared" si="300"/>
        <v/>
      </c>
      <c r="D2550" s="62" t="s">
        <v>6449</v>
      </c>
      <c r="E2550" s="11" t="str">
        <f t="shared" si="301"/>
        <v/>
      </c>
      <c r="F2550" s="66"/>
      <c r="G2550" s="64" t="str">
        <f t="shared" si="302"/>
        <v>The Ring</v>
      </c>
      <c r="H2550" s="66"/>
      <c r="I2550" s="65" t="str">
        <f t="shared" si="303"/>
        <v>Level 01</v>
      </c>
      <c r="J2550" s="66"/>
      <c r="K2550" s="67" t="str">
        <f t="shared" si="306"/>
        <v>Zone R1</v>
      </c>
      <c r="L2550" s="66"/>
      <c r="M2550" s="68" t="str">
        <f t="shared" si="307"/>
        <v>R1 / M1</v>
      </c>
      <c r="N2550" s="66"/>
      <c r="O2550" s="69" t="str">
        <f t="shared" si="304"/>
        <v>S. K. CR.</v>
      </c>
      <c r="P2550" s="66"/>
      <c r="Q2550" s="70" t="str">
        <f t="shared" si="305"/>
        <v>R2 / J1</v>
      </c>
      <c r="R2550" s="66"/>
      <c r="S2550" s="66"/>
      <c r="T2550" s="11" t="s">
        <v>6720</v>
      </c>
      <c r="U2550" s="11" t="s">
        <v>6720</v>
      </c>
      <c r="V2550" s="11" t="s">
        <v>6416</v>
      </c>
      <c r="W2550" s="59" t="s">
        <v>6416</v>
      </c>
      <c r="X2550" s="59" t="str">
        <f>CONCATENATE(D2550,F2550,H2550,J2550,L2550,N2550,P2550,R2550)</f>
        <v>Construction</v>
      </c>
      <c r="Y2550" s="11" t="s">
        <v>4087</v>
      </c>
      <c r="Z2550" s="32">
        <v>3</v>
      </c>
      <c r="AA2550" s="39">
        <v>45361</v>
      </c>
      <c r="AB2550" s="39">
        <v>45363</v>
      </c>
      <c r="AC2550" s="48">
        <v>3118.49</v>
      </c>
    </row>
    <row r="2551" spans="1:29" x14ac:dyDescent="0.2">
      <c r="A2551" s="66" t="s">
        <v>4088</v>
      </c>
      <c r="B2551" s="11" t="str">
        <f t="shared" si="300"/>
        <v xml:space="preserve"> - </v>
      </c>
      <c r="C2551" s="11" t="str">
        <f t="shared" si="300"/>
        <v/>
      </c>
      <c r="D2551" s="62" t="s">
        <v>6449</v>
      </c>
      <c r="E2551" s="11" t="str">
        <f t="shared" si="301"/>
        <v/>
      </c>
      <c r="F2551" s="66"/>
      <c r="G2551" s="64" t="str">
        <f t="shared" si="302"/>
        <v>The Ring</v>
      </c>
      <c r="H2551" s="66"/>
      <c r="I2551" s="65" t="str">
        <f t="shared" si="303"/>
        <v>Level 01</v>
      </c>
      <c r="J2551" s="66"/>
      <c r="K2551" s="67" t="str">
        <f t="shared" si="306"/>
        <v>Zone R1</v>
      </c>
      <c r="L2551" s="66"/>
      <c r="M2551" s="68" t="str">
        <f t="shared" si="307"/>
        <v>R1 / M1</v>
      </c>
      <c r="N2551" s="66"/>
      <c r="O2551" s="69" t="str">
        <f t="shared" si="304"/>
        <v>S. K. CR.</v>
      </c>
      <c r="P2551" s="66"/>
      <c r="Q2551" s="70" t="str">
        <f t="shared" si="305"/>
        <v>R2 / J1</v>
      </c>
      <c r="R2551" s="66"/>
      <c r="S2551" s="66"/>
      <c r="T2551" s="11" t="s">
        <v>6720</v>
      </c>
      <c r="U2551" s="11" t="s">
        <v>6720</v>
      </c>
      <c r="V2551" s="11" t="s">
        <v>6416</v>
      </c>
      <c r="W2551" s="59" t="s">
        <v>6416</v>
      </c>
      <c r="X2551" s="59" t="str">
        <f>CONCATENATE(D2551,F2551,H2551,J2551,L2551,N2551,P2551,R2551)</f>
        <v>Construction</v>
      </c>
      <c r="Y2551" s="11" t="s">
        <v>4089</v>
      </c>
      <c r="Z2551" s="32">
        <v>2</v>
      </c>
      <c r="AA2551" s="39">
        <v>45362</v>
      </c>
      <c r="AB2551" s="39">
        <v>45363</v>
      </c>
      <c r="AC2551" s="34">
        <v>795.57</v>
      </c>
    </row>
    <row r="2552" spans="1:29" x14ac:dyDescent="0.2">
      <c r="A2552" s="66" t="s">
        <v>4090</v>
      </c>
      <c r="B2552" s="11" t="str">
        <f t="shared" si="300"/>
        <v xml:space="preserve"> - </v>
      </c>
      <c r="C2552" s="11" t="str">
        <f t="shared" si="300"/>
        <v/>
      </c>
      <c r="D2552" s="62" t="s">
        <v>6449</v>
      </c>
      <c r="E2552" s="11" t="str">
        <f t="shared" si="301"/>
        <v/>
      </c>
      <c r="F2552" s="66"/>
      <c r="G2552" s="64" t="str">
        <f t="shared" si="302"/>
        <v>The Ring</v>
      </c>
      <c r="H2552" s="66"/>
      <c r="I2552" s="65" t="str">
        <f t="shared" si="303"/>
        <v>Level 01</v>
      </c>
      <c r="J2552" s="66"/>
      <c r="K2552" s="67" t="str">
        <f t="shared" si="306"/>
        <v>Zone R1</v>
      </c>
      <c r="L2552" s="66"/>
      <c r="M2552" s="68" t="str">
        <f t="shared" si="307"/>
        <v>R1 / M1</v>
      </c>
      <c r="N2552" s="66"/>
      <c r="O2552" s="69" t="str">
        <f t="shared" si="304"/>
        <v>S. K. CR.</v>
      </c>
      <c r="P2552" s="66"/>
      <c r="Q2552" s="70" t="str">
        <f t="shared" si="305"/>
        <v>R2 / J1</v>
      </c>
      <c r="R2552" s="66"/>
      <c r="S2552" s="66"/>
      <c r="T2552" s="11" t="s">
        <v>6720</v>
      </c>
      <c r="U2552" s="11" t="s">
        <v>6720</v>
      </c>
      <c r="V2552" s="11" t="s">
        <v>6416</v>
      </c>
      <c r="W2552" s="59" t="s">
        <v>6416</v>
      </c>
      <c r="X2552" s="59" t="str">
        <f>CONCATENATE(D2552,F2552,H2552,J2552,L2552,N2552,P2552,R2552)</f>
        <v>Construction</v>
      </c>
      <c r="Y2552" s="11" t="s">
        <v>4091</v>
      </c>
      <c r="Z2552" s="32">
        <v>2</v>
      </c>
      <c r="AA2552" s="39">
        <v>45362</v>
      </c>
      <c r="AB2552" s="39">
        <v>45363</v>
      </c>
      <c r="AC2552" s="34">
        <v>583.46</v>
      </c>
    </row>
    <row r="2553" spans="1:29" x14ac:dyDescent="0.2">
      <c r="A2553" s="63" t="s">
        <v>4092</v>
      </c>
      <c r="B2553" s="8" t="str">
        <f t="shared" si="300"/>
        <v xml:space="preserve"> - </v>
      </c>
      <c r="C2553" s="8" t="str">
        <f t="shared" si="300"/>
        <v/>
      </c>
      <c r="D2553" s="62" t="s">
        <v>6449</v>
      </c>
      <c r="E2553" s="8" t="str">
        <f t="shared" si="301"/>
        <v/>
      </c>
      <c r="F2553" s="63"/>
      <c r="G2553" s="64" t="str">
        <f t="shared" si="302"/>
        <v>The Ring</v>
      </c>
      <c r="H2553" s="63"/>
      <c r="I2553" s="65" t="str">
        <f t="shared" si="303"/>
        <v>Level 01</v>
      </c>
      <c r="J2553" s="63"/>
      <c r="K2553" s="67" t="str">
        <f t="shared" si="306"/>
        <v>Zone R1</v>
      </c>
      <c r="L2553" s="63"/>
      <c r="M2553" s="68" t="str">
        <f t="shared" si="307"/>
        <v>R1 / M1</v>
      </c>
      <c r="N2553" s="63"/>
      <c r="O2553" s="69" t="str">
        <f t="shared" si="304"/>
        <v>S. K. CR.</v>
      </c>
      <c r="P2553" s="63"/>
      <c r="Q2553" s="70" t="str">
        <f t="shared" si="305"/>
        <v>R2 / J1</v>
      </c>
      <c r="R2553" s="63"/>
      <c r="S2553" s="63"/>
      <c r="T2553" s="8" t="s">
        <v>6720</v>
      </c>
      <c r="U2553" s="8" t="s">
        <v>6720</v>
      </c>
      <c r="V2553" s="8" t="s">
        <v>6416</v>
      </c>
      <c r="W2553" s="59" t="s">
        <v>6416</v>
      </c>
      <c r="X2553" s="59" t="str">
        <f>CONCATENATE(D2553,F2553,H2553,J2553,L2553,N2553,P2553,R2553)</f>
        <v>Construction</v>
      </c>
      <c r="Y2553" s="8" t="s">
        <v>4093</v>
      </c>
      <c r="Z2553" s="23">
        <v>2</v>
      </c>
      <c r="AA2553" s="35">
        <v>45364</v>
      </c>
      <c r="AB2553" s="35">
        <v>45365</v>
      </c>
      <c r="AC2553" s="42">
        <v>1641.8</v>
      </c>
    </row>
    <row r="2554" spans="1:29" x14ac:dyDescent="0.2">
      <c r="A2554" s="69" t="s">
        <v>1222</v>
      </c>
      <c r="B2554" s="3" t="str">
        <f t="shared" si="300"/>
        <v/>
      </c>
      <c r="C2554" s="3" t="str">
        <f t="shared" si="300"/>
        <v>R1 / M1 - Zone R1 - Level 01 - The Ring - Construction</v>
      </c>
      <c r="D2554" s="62" t="s">
        <v>6449</v>
      </c>
      <c r="E2554" s="3" t="str">
        <f t="shared" si="301"/>
        <v>R1 / M1</v>
      </c>
      <c r="F2554" s="92"/>
      <c r="G2554" s="64" t="str">
        <f>IF(F2554="",G2553,TRIM(F2554))</f>
        <v>The Ring</v>
      </c>
      <c r="H2554" s="92"/>
      <c r="I2554" s="65" t="str">
        <f>IF(H2554="",I2553,TRIM(H2554))</f>
        <v>Level 01</v>
      </c>
      <c r="J2554" s="92"/>
      <c r="K2554" s="67" t="str">
        <f>IF(J2554="",K2553,TRIM(J2554))</f>
        <v>Zone R1</v>
      </c>
      <c r="L2554" s="92"/>
      <c r="M2554" s="68" t="str">
        <f>IF(L2554="",M2553,TRIM(L2554))</f>
        <v>R1 / M1</v>
      </c>
      <c r="N2554" s="69" t="s">
        <v>1222</v>
      </c>
      <c r="O2554" s="69" t="str">
        <f>IF(N2554="",O2553,TRIM(N2554))</f>
        <v>S. DQ. R.</v>
      </c>
      <c r="P2554" s="92"/>
      <c r="Q2554" s="70" t="str">
        <f>IF(P2554="",Q2553,TRIM(P2554))</f>
        <v>R2 / J1</v>
      </c>
      <c r="R2554" s="92"/>
      <c r="S2554" s="92"/>
      <c r="T2554" s="3" t="s">
        <v>6714</v>
      </c>
      <c r="U2554" s="3" t="s">
        <v>6714</v>
      </c>
      <c r="V2554" s="3" t="s">
        <v>6714</v>
      </c>
      <c r="W2554" s="59" t="s">
        <v>1222</v>
      </c>
      <c r="X2554" s="59" t="str">
        <f>CONCATENATE(D2554,F2554,H2554,J2554,L2554,N2554,P2554,R2554)</f>
        <v>Construction            S. DQ. R.</v>
      </c>
      <c r="Y2554" s="3"/>
      <c r="Z2554" s="49">
        <v>5</v>
      </c>
      <c r="AA2554" s="50">
        <v>45367</v>
      </c>
      <c r="AB2554" s="50">
        <v>45371</v>
      </c>
      <c r="AC2554" s="52">
        <v>13134.4</v>
      </c>
    </row>
    <row r="2555" spans="1:29" ht="25.5" x14ac:dyDescent="0.2">
      <c r="A2555" s="66" t="s">
        <v>4094</v>
      </c>
      <c r="B2555" s="11" t="str">
        <f t="shared" si="300"/>
        <v xml:space="preserve"> - R1 / M1 - Zone R1 - Level 01 - The Ring - Construction</v>
      </c>
      <c r="C2555" s="11" t="str">
        <f t="shared" si="300"/>
        <v/>
      </c>
      <c r="D2555" s="62" t="s">
        <v>6449</v>
      </c>
      <c r="E2555" s="11" t="str">
        <f t="shared" si="301"/>
        <v/>
      </c>
      <c r="F2555" s="66"/>
      <c r="G2555" s="64" t="str">
        <f t="shared" si="302"/>
        <v>The Ring</v>
      </c>
      <c r="H2555" s="66"/>
      <c r="I2555" s="65" t="str">
        <f t="shared" si="303"/>
        <v>Level 01</v>
      </c>
      <c r="J2555" s="66"/>
      <c r="K2555" s="67" t="str">
        <f t="shared" si="306"/>
        <v>Zone R1</v>
      </c>
      <c r="L2555" s="66"/>
      <c r="M2555" s="68" t="str">
        <f t="shared" si="307"/>
        <v>R1 / M1</v>
      </c>
      <c r="N2555" s="66"/>
      <c r="O2555" s="69" t="str">
        <f t="shared" si="304"/>
        <v>S. DQ. R.</v>
      </c>
      <c r="P2555" s="66"/>
      <c r="Q2555" s="70" t="str">
        <f t="shared" si="305"/>
        <v>R2 / J1</v>
      </c>
      <c r="R2555" s="66"/>
      <c r="S2555" s="66"/>
      <c r="T2555" s="11" t="s">
        <v>6714</v>
      </c>
      <c r="U2555" s="11" t="s">
        <v>6714</v>
      </c>
      <c r="V2555" s="11" t="s">
        <v>6416</v>
      </c>
      <c r="W2555" s="59" t="s">
        <v>6416</v>
      </c>
      <c r="X2555" s="59" t="str">
        <f>CONCATENATE(D2555,F2555,H2555,J2555,L2555,N2555,P2555,R2555)</f>
        <v>Construction</v>
      </c>
      <c r="Y2555" s="11" t="s">
        <v>4095</v>
      </c>
      <c r="Z2555" s="32">
        <v>3</v>
      </c>
      <c r="AA2555" s="39">
        <v>45367</v>
      </c>
      <c r="AB2555" s="39">
        <v>45369</v>
      </c>
      <c r="AC2555" s="48">
        <v>6995.08</v>
      </c>
    </row>
    <row r="2556" spans="1:29" x14ac:dyDescent="0.2">
      <c r="A2556" s="66" t="s">
        <v>4096</v>
      </c>
      <c r="B2556" s="11" t="str">
        <f t="shared" si="300"/>
        <v xml:space="preserve"> - </v>
      </c>
      <c r="C2556" s="11" t="str">
        <f t="shared" si="300"/>
        <v/>
      </c>
      <c r="D2556" s="62" t="s">
        <v>6449</v>
      </c>
      <c r="E2556" s="11" t="str">
        <f t="shared" si="301"/>
        <v/>
      </c>
      <c r="F2556" s="66"/>
      <c r="G2556" s="64" t="str">
        <f t="shared" si="302"/>
        <v>The Ring</v>
      </c>
      <c r="H2556" s="66"/>
      <c r="I2556" s="65" t="str">
        <f t="shared" si="303"/>
        <v>Level 01</v>
      </c>
      <c r="J2556" s="66"/>
      <c r="K2556" s="67" t="str">
        <f t="shared" si="306"/>
        <v>Zone R1</v>
      </c>
      <c r="L2556" s="66"/>
      <c r="M2556" s="68" t="str">
        <f t="shared" si="307"/>
        <v>R1 / M1</v>
      </c>
      <c r="N2556" s="66"/>
      <c r="O2556" s="69" t="str">
        <f t="shared" si="304"/>
        <v>S. DQ. R.</v>
      </c>
      <c r="P2556" s="66"/>
      <c r="Q2556" s="70" t="str">
        <f t="shared" si="305"/>
        <v>R2 / J1</v>
      </c>
      <c r="R2556" s="66"/>
      <c r="S2556" s="66"/>
      <c r="T2556" s="11" t="s">
        <v>6714</v>
      </c>
      <c r="U2556" s="11" t="s">
        <v>6714</v>
      </c>
      <c r="V2556" s="11" t="s">
        <v>6416</v>
      </c>
      <c r="W2556" s="59" t="s">
        <v>6416</v>
      </c>
      <c r="X2556" s="59" t="str">
        <f>CONCATENATE(D2556,F2556,H2556,J2556,L2556,N2556,P2556,R2556)</f>
        <v>Construction</v>
      </c>
      <c r="Y2556" s="11" t="s">
        <v>4097</v>
      </c>
      <c r="Z2556" s="32">
        <v>3</v>
      </c>
      <c r="AA2556" s="39">
        <v>45367</v>
      </c>
      <c r="AB2556" s="39">
        <v>45369</v>
      </c>
      <c r="AC2556" s="48">
        <v>3118.49</v>
      </c>
    </row>
    <row r="2557" spans="1:29" x14ac:dyDescent="0.2">
      <c r="A2557" s="66" t="s">
        <v>4098</v>
      </c>
      <c r="B2557" s="11" t="str">
        <f t="shared" si="300"/>
        <v xml:space="preserve"> - </v>
      </c>
      <c r="C2557" s="11" t="str">
        <f t="shared" si="300"/>
        <v/>
      </c>
      <c r="D2557" s="62" t="s">
        <v>6449</v>
      </c>
      <c r="E2557" s="11" t="str">
        <f t="shared" si="301"/>
        <v/>
      </c>
      <c r="F2557" s="66"/>
      <c r="G2557" s="64" t="str">
        <f t="shared" si="302"/>
        <v>The Ring</v>
      </c>
      <c r="H2557" s="66"/>
      <c r="I2557" s="65" t="str">
        <f t="shared" si="303"/>
        <v>Level 01</v>
      </c>
      <c r="J2557" s="66"/>
      <c r="K2557" s="67" t="str">
        <f t="shared" si="306"/>
        <v>Zone R1</v>
      </c>
      <c r="L2557" s="66"/>
      <c r="M2557" s="68" t="str">
        <f t="shared" si="307"/>
        <v>R1 / M1</v>
      </c>
      <c r="N2557" s="66"/>
      <c r="O2557" s="69" t="str">
        <f t="shared" si="304"/>
        <v>S. DQ. R.</v>
      </c>
      <c r="P2557" s="66"/>
      <c r="Q2557" s="70" t="str">
        <f t="shared" si="305"/>
        <v>R2 / J1</v>
      </c>
      <c r="R2557" s="66"/>
      <c r="S2557" s="66"/>
      <c r="T2557" s="11" t="s">
        <v>6714</v>
      </c>
      <c r="U2557" s="11" t="s">
        <v>6714</v>
      </c>
      <c r="V2557" s="11" t="s">
        <v>6416</v>
      </c>
      <c r="W2557" s="59" t="s">
        <v>6416</v>
      </c>
      <c r="X2557" s="59" t="str">
        <f>CONCATENATE(D2557,F2557,H2557,J2557,L2557,N2557,P2557,R2557)</f>
        <v>Construction</v>
      </c>
      <c r="Y2557" s="11" t="s">
        <v>4099</v>
      </c>
      <c r="Z2557" s="32">
        <v>2</v>
      </c>
      <c r="AA2557" s="39">
        <v>45368</v>
      </c>
      <c r="AB2557" s="39">
        <v>45369</v>
      </c>
      <c r="AC2557" s="34">
        <v>795.57</v>
      </c>
    </row>
    <row r="2558" spans="1:29" x14ac:dyDescent="0.2">
      <c r="A2558" s="66" t="s">
        <v>4100</v>
      </c>
      <c r="B2558" s="11" t="str">
        <f t="shared" si="300"/>
        <v xml:space="preserve"> - </v>
      </c>
      <c r="C2558" s="11" t="str">
        <f t="shared" si="300"/>
        <v/>
      </c>
      <c r="D2558" s="62" t="s">
        <v>6449</v>
      </c>
      <c r="E2558" s="11" t="str">
        <f t="shared" si="301"/>
        <v/>
      </c>
      <c r="F2558" s="66"/>
      <c r="G2558" s="64" t="str">
        <f t="shared" si="302"/>
        <v>The Ring</v>
      </c>
      <c r="H2558" s="66"/>
      <c r="I2558" s="65" t="str">
        <f t="shared" si="303"/>
        <v>Level 01</v>
      </c>
      <c r="J2558" s="66"/>
      <c r="K2558" s="67" t="str">
        <f t="shared" si="306"/>
        <v>Zone R1</v>
      </c>
      <c r="L2558" s="66"/>
      <c r="M2558" s="68" t="str">
        <f t="shared" si="307"/>
        <v>R1 / M1</v>
      </c>
      <c r="N2558" s="66"/>
      <c r="O2558" s="69" t="str">
        <f t="shared" si="304"/>
        <v>S. DQ. R.</v>
      </c>
      <c r="P2558" s="66"/>
      <c r="Q2558" s="70" t="str">
        <f t="shared" si="305"/>
        <v>R2 / J1</v>
      </c>
      <c r="R2558" s="66"/>
      <c r="S2558" s="66"/>
      <c r="T2558" s="11" t="s">
        <v>6714</v>
      </c>
      <c r="U2558" s="11" t="s">
        <v>6714</v>
      </c>
      <c r="V2558" s="11" t="s">
        <v>6416</v>
      </c>
      <c r="W2558" s="59" t="s">
        <v>6416</v>
      </c>
      <c r="X2558" s="59" t="str">
        <f>CONCATENATE(D2558,F2558,H2558,J2558,L2558,N2558,P2558,R2558)</f>
        <v>Construction</v>
      </c>
      <c r="Y2558" s="11" t="s">
        <v>4101</v>
      </c>
      <c r="Z2558" s="32">
        <v>2</v>
      </c>
      <c r="AA2558" s="39">
        <v>45368</v>
      </c>
      <c r="AB2558" s="39">
        <v>45369</v>
      </c>
      <c r="AC2558" s="34">
        <v>583.46</v>
      </c>
    </row>
    <row r="2559" spans="1:29" x14ac:dyDescent="0.2">
      <c r="A2559" s="63" t="s">
        <v>4102</v>
      </c>
      <c r="B2559" s="8" t="str">
        <f t="shared" si="300"/>
        <v xml:space="preserve"> - </v>
      </c>
      <c r="C2559" s="8" t="str">
        <f t="shared" si="300"/>
        <v/>
      </c>
      <c r="D2559" s="62" t="s">
        <v>6449</v>
      </c>
      <c r="E2559" s="8" t="str">
        <f t="shared" si="301"/>
        <v/>
      </c>
      <c r="F2559" s="63"/>
      <c r="G2559" s="64" t="str">
        <f t="shared" si="302"/>
        <v>The Ring</v>
      </c>
      <c r="H2559" s="63"/>
      <c r="I2559" s="65" t="str">
        <f t="shared" si="303"/>
        <v>Level 01</v>
      </c>
      <c r="J2559" s="63"/>
      <c r="K2559" s="67" t="str">
        <f t="shared" si="306"/>
        <v>Zone R1</v>
      </c>
      <c r="L2559" s="63"/>
      <c r="M2559" s="68" t="str">
        <f t="shared" si="307"/>
        <v>R1 / M1</v>
      </c>
      <c r="N2559" s="63"/>
      <c r="O2559" s="69" t="str">
        <f t="shared" si="304"/>
        <v>S. DQ. R.</v>
      </c>
      <c r="P2559" s="63"/>
      <c r="Q2559" s="70" t="str">
        <f t="shared" si="305"/>
        <v>R2 / J1</v>
      </c>
      <c r="R2559" s="63"/>
      <c r="S2559" s="63"/>
      <c r="T2559" s="8" t="s">
        <v>6714</v>
      </c>
      <c r="U2559" s="8" t="s">
        <v>6714</v>
      </c>
      <c r="V2559" s="8" t="s">
        <v>6416</v>
      </c>
      <c r="W2559" s="59" t="s">
        <v>6416</v>
      </c>
      <c r="X2559" s="59" t="str">
        <f>CONCATENATE(D2559,F2559,H2559,J2559,L2559,N2559,P2559,R2559)</f>
        <v>Construction</v>
      </c>
      <c r="Y2559" s="8" t="s">
        <v>4103</v>
      </c>
      <c r="Z2559" s="23">
        <v>2</v>
      </c>
      <c r="AA2559" s="35">
        <v>45370</v>
      </c>
      <c r="AB2559" s="35">
        <v>45371</v>
      </c>
      <c r="AC2559" s="42">
        <v>1641.8</v>
      </c>
    </row>
    <row r="2560" spans="1:29" x14ac:dyDescent="0.2">
      <c r="A2560" s="68" t="s">
        <v>4104</v>
      </c>
      <c r="B2560" s="2" t="str">
        <f t="shared" si="300"/>
        <v/>
      </c>
      <c r="C2560" s="2" t="str">
        <f t="shared" si="300"/>
        <v>Zone R1 - Level 01 - The Ring - Construction</v>
      </c>
      <c r="D2560" s="62" t="s">
        <v>6449</v>
      </c>
      <c r="E2560" s="2" t="str">
        <f t="shared" si="301"/>
        <v>Zone R1</v>
      </c>
      <c r="F2560" s="92"/>
      <c r="G2560" s="64" t="str">
        <f>IF(F2560="",G2559,TRIM(F2560))</f>
        <v>The Ring</v>
      </c>
      <c r="H2560" s="92"/>
      <c r="I2560" s="65" t="str">
        <f>IF(H2560="",I2559,TRIM(H2560))</f>
        <v>Level 01</v>
      </c>
      <c r="J2560" s="92"/>
      <c r="K2560" s="67" t="str">
        <f>IF(J2560="",K2559,TRIM(J2560))</f>
        <v>Zone R1</v>
      </c>
      <c r="L2560" s="68" t="s">
        <v>4104</v>
      </c>
      <c r="M2560" s="68" t="str">
        <f>IF(L2560="",M2559,TRIM(L2560))</f>
        <v>R1 / N1</v>
      </c>
      <c r="N2560" s="92"/>
      <c r="O2560" s="69" t="str">
        <f>IF(N2560="",O2559,TRIM(N2560))</f>
        <v>S. DQ. R.</v>
      </c>
      <c r="P2560" s="92"/>
      <c r="Q2560" s="70" t="str">
        <f>IF(P2560="",Q2559,TRIM(P2560))</f>
        <v>R2 / J1</v>
      </c>
      <c r="R2560" s="92"/>
      <c r="S2560" s="92"/>
      <c r="T2560" s="2" t="s">
        <v>6784</v>
      </c>
      <c r="U2560" s="2" t="s">
        <v>6784</v>
      </c>
      <c r="V2560" s="2" t="s">
        <v>6784</v>
      </c>
      <c r="W2560" s="59" t="s">
        <v>4104</v>
      </c>
      <c r="X2560" s="59" t="str">
        <f>CONCATENATE(D2560,F2560,H2560,J2560,L2560,N2560,P2560,R2560)</f>
        <v>Construction          R1 / N1</v>
      </c>
      <c r="Y2560" s="2"/>
      <c r="Z2560" s="43">
        <v>23</v>
      </c>
      <c r="AA2560" s="44">
        <v>45372</v>
      </c>
      <c r="AB2560" s="44">
        <v>45402</v>
      </c>
      <c r="AC2560" s="47">
        <v>105075.22</v>
      </c>
    </row>
    <row r="2561" spans="1:29" x14ac:dyDescent="0.2">
      <c r="A2561" s="69" t="s">
        <v>1178</v>
      </c>
      <c r="B2561" s="3" t="str">
        <f t="shared" si="300"/>
        <v>Zone R1 - Level 01 - The Ring - Construction</v>
      </c>
      <c r="C2561" s="3" t="str">
        <f t="shared" si="300"/>
        <v>R1 / N1 - Zone R1 - Level 01 - The Ring - Construction</v>
      </c>
      <c r="D2561" s="62" t="s">
        <v>6449</v>
      </c>
      <c r="E2561" s="3" t="str">
        <f t="shared" si="301"/>
        <v>R1 / N1</v>
      </c>
      <c r="F2561" s="92"/>
      <c r="G2561" s="64" t="str">
        <f t="shared" si="302"/>
        <v>The Ring</v>
      </c>
      <c r="H2561" s="92"/>
      <c r="I2561" s="65" t="str">
        <f t="shared" si="303"/>
        <v>Level 01</v>
      </c>
      <c r="J2561" s="92"/>
      <c r="K2561" s="67" t="str">
        <f t="shared" si="306"/>
        <v>Zone R1</v>
      </c>
      <c r="L2561" s="92"/>
      <c r="M2561" s="68" t="str">
        <f t="shared" si="307"/>
        <v>R1 / N1</v>
      </c>
      <c r="N2561" s="69" t="s">
        <v>1178</v>
      </c>
      <c r="O2561" s="69" t="str">
        <f t="shared" si="304"/>
        <v>S. K. L. - 1</v>
      </c>
      <c r="P2561" s="92"/>
      <c r="Q2561" s="70" t="str">
        <f t="shared" si="305"/>
        <v>R2 / J1</v>
      </c>
      <c r="R2561" s="92"/>
      <c r="S2561" s="92"/>
      <c r="T2561" s="3" t="s">
        <v>6710</v>
      </c>
      <c r="U2561" s="3" t="s">
        <v>6710</v>
      </c>
      <c r="V2561" s="3" t="s">
        <v>6710</v>
      </c>
      <c r="W2561" s="59" t="s">
        <v>1178</v>
      </c>
      <c r="X2561" s="59" t="str">
        <f>CONCATENATE(D2561,F2561,H2561,J2561,L2561,N2561,P2561,R2561)</f>
        <v>Construction            S. K. L. - 1</v>
      </c>
      <c r="Y2561" s="3"/>
      <c r="Z2561" s="49">
        <v>5</v>
      </c>
      <c r="AA2561" s="50">
        <v>45372</v>
      </c>
      <c r="AB2561" s="50">
        <v>45377</v>
      </c>
      <c r="AC2561" s="52">
        <v>13134.4</v>
      </c>
    </row>
    <row r="2562" spans="1:29" ht="25.5" x14ac:dyDescent="0.2">
      <c r="A2562" s="66" t="s">
        <v>4105</v>
      </c>
      <c r="B2562" s="11" t="str">
        <f t="shared" si="300"/>
        <v xml:space="preserve"> - R1 / N1 - Zone R1 - Level 01 - The Ring - Construction</v>
      </c>
      <c r="C2562" s="11" t="str">
        <f t="shared" si="300"/>
        <v/>
      </c>
      <c r="D2562" s="62" t="s">
        <v>6449</v>
      </c>
      <c r="E2562" s="11" t="str">
        <f t="shared" si="301"/>
        <v/>
      </c>
      <c r="F2562" s="66"/>
      <c r="G2562" s="64" t="str">
        <f t="shared" si="302"/>
        <v>The Ring</v>
      </c>
      <c r="H2562" s="66"/>
      <c r="I2562" s="65" t="str">
        <f t="shared" si="303"/>
        <v>Level 01</v>
      </c>
      <c r="J2562" s="66"/>
      <c r="K2562" s="67" t="str">
        <f t="shared" si="306"/>
        <v>Zone R1</v>
      </c>
      <c r="L2562" s="66"/>
      <c r="M2562" s="68" t="str">
        <f t="shared" si="307"/>
        <v>R1 / N1</v>
      </c>
      <c r="N2562" s="66"/>
      <c r="O2562" s="69" t="str">
        <f t="shared" si="304"/>
        <v>S. K. L. - 1</v>
      </c>
      <c r="P2562" s="66"/>
      <c r="Q2562" s="70" t="str">
        <f t="shared" si="305"/>
        <v>R2 / J1</v>
      </c>
      <c r="R2562" s="66"/>
      <c r="S2562" s="66"/>
      <c r="T2562" s="11" t="s">
        <v>6710</v>
      </c>
      <c r="U2562" s="11" t="s">
        <v>6710</v>
      </c>
      <c r="V2562" s="11" t="s">
        <v>6416</v>
      </c>
      <c r="W2562" s="59" t="s">
        <v>6416</v>
      </c>
      <c r="X2562" s="59" t="str">
        <f>CONCATENATE(D2562,F2562,H2562,J2562,L2562,N2562,P2562,R2562)</f>
        <v>Construction</v>
      </c>
      <c r="Y2562" s="11" t="s">
        <v>4106</v>
      </c>
      <c r="Z2562" s="32">
        <v>3</v>
      </c>
      <c r="AA2562" s="39">
        <v>45372</v>
      </c>
      <c r="AB2562" s="39">
        <v>45375</v>
      </c>
      <c r="AC2562" s="48">
        <v>6995.08</v>
      </c>
    </row>
    <row r="2563" spans="1:29" x14ac:dyDescent="0.2">
      <c r="A2563" s="66" t="s">
        <v>4107</v>
      </c>
      <c r="B2563" s="11" t="str">
        <f t="shared" si="300"/>
        <v xml:space="preserve"> - </v>
      </c>
      <c r="C2563" s="11" t="str">
        <f t="shared" si="300"/>
        <v/>
      </c>
      <c r="D2563" s="62" t="s">
        <v>6449</v>
      </c>
      <c r="E2563" s="11" t="str">
        <f t="shared" si="301"/>
        <v/>
      </c>
      <c r="F2563" s="66"/>
      <c r="G2563" s="64" t="str">
        <f t="shared" si="302"/>
        <v>The Ring</v>
      </c>
      <c r="H2563" s="66"/>
      <c r="I2563" s="65" t="str">
        <f t="shared" si="303"/>
        <v>Level 01</v>
      </c>
      <c r="J2563" s="66"/>
      <c r="K2563" s="67" t="str">
        <f t="shared" si="306"/>
        <v>Zone R1</v>
      </c>
      <c r="L2563" s="66"/>
      <c r="M2563" s="68" t="str">
        <f t="shared" si="307"/>
        <v>R1 / N1</v>
      </c>
      <c r="N2563" s="66"/>
      <c r="O2563" s="69" t="str">
        <f t="shared" si="304"/>
        <v>S. K. L. - 1</v>
      </c>
      <c r="P2563" s="66"/>
      <c r="Q2563" s="70" t="str">
        <f t="shared" si="305"/>
        <v>R2 / J1</v>
      </c>
      <c r="R2563" s="66"/>
      <c r="S2563" s="66"/>
      <c r="T2563" s="11" t="s">
        <v>6710</v>
      </c>
      <c r="U2563" s="11" t="s">
        <v>6710</v>
      </c>
      <c r="V2563" s="11" t="s">
        <v>6416</v>
      </c>
      <c r="W2563" s="59" t="s">
        <v>6416</v>
      </c>
      <c r="X2563" s="59" t="str">
        <f>CONCATENATE(D2563,F2563,H2563,J2563,L2563,N2563,P2563,R2563)</f>
        <v>Construction</v>
      </c>
      <c r="Y2563" s="11" t="s">
        <v>4108</v>
      </c>
      <c r="Z2563" s="32">
        <v>3</v>
      </c>
      <c r="AA2563" s="39">
        <v>45372</v>
      </c>
      <c r="AB2563" s="39">
        <v>45375</v>
      </c>
      <c r="AC2563" s="48">
        <v>3118.49</v>
      </c>
    </row>
    <row r="2564" spans="1:29" x14ac:dyDescent="0.2">
      <c r="A2564" s="66" t="s">
        <v>4109</v>
      </c>
      <c r="B2564" s="11" t="str">
        <f t="shared" si="300"/>
        <v xml:space="preserve"> - </v>
      </c>
      <c r="C2564" s="11" t="str">
        <f t="shared" si="300"/>
        <v/>
      </c>
      <c r="D2564" s="62" t="s">
        <v>6449</v>
      </c>
      <c r="E2564" s="11" t="str">
        <f t="shared" si="301"/>
        <v/>
      </c>
      <c r="F2564" s="66"/>
      <c r="G2564" s="64" t="str">
        <f t="shared" si="302"/>
        <v>The Ring</v>
      </c>
      <c r="H2564" s="66"/>
      <c r="I2564" s="65" t="str">
        <f t="shared" si="303"/>
        <v>Level 01</v>
      </c>
      <c r="J2564" s="66"/>
      <c r="K2564" s="67" t="str">
        <f t="shared" si="306"/>
        <v>Zone R1</v>
      </c>
      <c r="L2564" s="66"/>
      <c r="M2564" s="68" t="str">
        <f t="shared" si="307"/>
        <v>R1 / N1</v>
      </c>
      <c r="N2564" s="66"/>
      <c r="O2564" s="69" t="str">
        <f t="shared" si="304"/>
        <v>S. K. L. - 1</v>
      </c>
      <c r="P2564" s="66"/>
      <c r="Q2564" s="70" t="str">
        <f t="shared" si="305"/>
        <v>R2 / J1</v>
      </c>
      <c r="R2564" s="66"/>
      <c r="S2564" s="66"/>
      <c r="T2564" s="11" t="s">
        <v>6710</v>
      </c>
      <c r="U2564" s="11" t="s">
        <v>6710</v>
      </c>
      <c r="V2564" s="11" t="s">
        <v>6416</v>
      </c>
      <c r="W2564" s="59" t="s">
        <v>6416</v>
      </c>
      <c r="X2564" s="59" t="str">
        <f>CONCATENATE(D2564,F2564,H2564,J2564,L2564,N2564,P2564,R2564)</f>
        <v>Construction</v>
      </c>
      <c r="Y2564" s="11" t="s">
        <v>4110</v>
      </c>
      <c r="Z2564" s="32">
        <v>2</v>
      </c>
      <c r="AA2564" s="39">
        <v>45374</v>
      </c>
      <c r="AB2564" s="39">
        <v>45375</v>
      </c>
      <c r="AC2564" s="34">
        <v>795.57</v>
      </c>
    </row>
    <row r="2565" spans="1:29" x14ac:dyDescent="0.2">
      <c r="A2565" s="66" t="s">
        <v>4111</v>
      </c>
      <c r="B2565" s="11" t="str">
        <f t="shared" ref="B2565:C2628" si="308">IF(E2565&lt;&gt;"",C2564,IF(G2565&lt;&gt;"",F2564&amp;" - "&amp;C2564,IF(I2565&lt;&gt;"",H2564&amp;" - "&amp;F2564&amp;" - "&amp;C2564,IF(K2565&lt;&gt;"",J2564&amp;" - "&amp;H2564&amp;" - "&amp;F2564&amp;" - "&amp;C2564,IF(M2565&lt;&gt;"",L2564&amp;" - "&amp;J2564&amp;" - "&amp;H2564&amp;" - "&amp;F2564&amp;" - "&amp;C2564,IF(O2565&lt;&gt;"",N2564&amp;" - "&amp;L2564&amp;" - "&amp;J2564&amp;" - "&amp;H2564&amp;" - "&amp;F2564&amp;" - "&amp;C2564,IF(Q2565&lt;&gt;"",P2564&amp;" - "&amp;N2564&amp;" - "&amp;L2564&amp;" - "&amp;J2564&amp;" - "&amp;H2564&amp;" - "&amp;F2564&amp;" - "&amp;C2564,"")))))))</f>
        <v xml:space="preserve"> - </v>
      </c>
      <c r="C2565" s="11" t="str">
        <f t="shared" si="308"/>
        <v/>
      </c>
      <c r="D2565" s="62" t="s">
        <v>6449</v>
      </c>
      <c r="E2565" s="11" t="str">
        <f t="shared" ref="E2565:E2628" si="309">IF(F2565&lt;&gt;"",D2564,IF(H2565&lt;&gt;"",G2564,IF(J2565&lt;&gt;"",I2564,IF(L2565&lt;&gt;"",K2564,IF(N2565&lt;&gt;"",M2564,IF(P2565&lt;&gt;"",O2564,IF(R2565&lt;&gt;"",Q2564,"")))))))</f>
        <v/>
      </c>
      <c r="F2565" s="66"/>
      <c r="G2565" s="64" t="str">
        <f t="shared" si="302"/>
        <v>The Ring</v>
      </c>
      <c r="H2565" s="66"/>
      <c r="I2565" s="65" t="str">
        <f t="shared" si="303"/>
        <v>Level 01</v>
      </c>
      <c r="J2565" s="66"/>
      <c r="K2565" s="67" t="str">
        <f t="shared" si="306"/>
        <v>Zone R1</v>
      </c>
      <c r="L2565" s="66"/>
      <c r="M2565" s="68" t="str">
        <f t="shared" si="307"/>
        <v>R1 / N1</v>
      </c>
      <c r="N2565" s="66"/>
      <c r="O2565" s="69" t="str">
        <f t="shared" si="304"/>
        <v>S. K. L. - 1</v>
      </c>
      <c r="P2565" s="66"/>
      <c r="Q2565" s="70" t="str">
        <f t="shared" si="305"/>
        <v>R2 / J1</v>
      </c>
      <c r="R2565" s="66"/>
      <c r="S2565" s="66"/>
      <c r="T2565" s="11" t="s">
        <v>6710</v>
      </c>
      <c r="U2565" s="11" t="s">
        <v>6710</v>
      </c>
      <c r="V2565" s="11" t="s">
        <v>6416</v>
      </c>
      <c r="W2565" s="59" t="s">
        <v>6416</v>
      </c>
      <c r="X2565" s="59" t="str">
        <f>CONCATENATE(D2565,F2565,H2565,J2565,L2565,N2565,P2565,R2565)</f>
        <v>Construction</v>
      </c>
      <c r="Y2565" s="11" t="s">
        <v>4112</v>
      </c>
      <c r="Z2565" s="32">
        <v>2</v>
      </c>
      <c r="AA2565" s="39">
        <v>45374</v>
      </c>
      <c r="AB2565" s="39">
        <v>45375</v>
      </c>
      <c r="AC2565" s="34">
        <v>583.46</v>
      </c>
    </row>
    <row r="2566" spans="1:29" x14ac:dyDescent="0.2">
      <c r="A2566" s="63" t="s">
        <v>4113</v>
      </c>
      <c r="B2566" s="8" t="str">
        <f t="shared" si="308"/>
        <v xml:space="preserve"> - </v>
      </c>
      <c r="C2566" s="8" t="str">
        <f t="shared" si="308"/>
        <v/>
      </c>
      <c r="D2566" s="62" t="s">
        <v>6449</v>
      </c>
      <c r="E2566" s="8" t="str">
        <f t="shared" si="309"/>
        <v/>
      </c>
      <c r="F2566" s="63"/>
      <c r="G2566" s="64" t="str">
        <f t="shared" si="302"/>
        <v>The Ring</v>
      </c>
      <c r="H2566" s="63"/>
      <c r="I2566" s="65" t="str">
        <f t="shared" si="303"/>
        <v>Level 01</v>
      </c>
      <c r="J2566" s="63"/>
      <c r="K2566" s="67" t="str">
        <f t="shared" si="306"/>
        <v>Zone R1</v>
      </c>
      <c r="L2566" s="63"/>
      <c r="M2566" s="68" t="str">
        <f t="shared" si="307"/>
        <v>R1 / N1</v>
      </c>
      <c r="N2566" s="63"/>
      <c r="O2566" s="69" t="str">
        <f t="shared" si="304"/>
        <v>S. K. L. - 1</v>
      </c>
      <c r="P2566" s="63"/>
      <c r="Q2566" s="70" t="str">
        <f t="shared" si="305"/>
        <v>R2 / J1</v>
      </c>
      <c r="R2566" s="63"/>
      <c r="S2566" s="63"/>
      <c r="T2566" s="8" t="s">
        <v>6710</v>
      </c>
      <c r="U2566" s="8" t="s">
        <v>6710</v>
      </c>
      <c r="V2566" s="8" t="s">
        <v>6416</v>
      </c>
      <c r="W2566" s="59" t="s">
        <v>6416</v>
      </c>
      <c r="X2566" s="59" t="str">
        <f>CONCATENATE(D2566,F2566,H2566,J2566,L2566,N2566,P2566,R2566)</f>
        <v>Construction</v>
      </c>
      <c r="Y2566" s="8" t="s">
        <v>4114</v>
      </c>
      <c r="Z2566" s="23">
        <v>2</v>
      </c>
      <c r="AA2566" s="35">
        <v>45376</v>
      </c>
      <c r="AB2566" s="35">
        <v>45377</v>
      </c>
      <c r="AC2566" s="42">
        <v>1641.8</v>
      </c>
    </row>
    <row r="2567" spans="1:29" x14ac:dyDescent="0.2">
      <c r="A2567" s="69" t="s">
        <v>1189</v>
      </c>
      <c r="B2567" s="3" t="str">
        <f t="shared" si="308"/>
        <v/>
      </c>
      <c r="C2567" s="3" t="str">
        <f t="shared" si="308"/>
        <v>R1 / N1 - Zone R1 - Level 01 - The Ring - Construction</v>
      </c>
      <c r="D2567" s="62" t="s">
        <v>6449</v>
      </c>
      <c r="E2567" s="3" t="str">
        <f t="shared" si="309"/>
        <v>R1 / N1</v>
      </c>
      <c r="F2567" s="92"/>
      <c r="G2567" s="64" t="str">
        <f>IF(F2567="",G2566,TRIM(F2567))</f>
        <v>The Ring</v>
      </c>
      <c r="H2567" s="92"/>
      <c r="I2567" s="65" t="str">
        <f>IF(H2567="",I2566,TRIM(H2567))</f>
        <v>Level 01</v>
      </c>
      <c r="J2567" s="92"/>
      <c r="K2567" s="67" t="str">
        <f>IF(J2567="",K2566,TRIM(J2567))</f>
        <v>Zone R1</v>
      </c>
      <c r="L2567" s="92"/>
      <c r="M2567" s="68" t="str">
        <f>IF(L2567="",M2566,TRIM(L2567))</f>
        <v>R1 / N1</v>
      </c>
      <c r="N2567" s="69" t="s">
        <v>1189</v>
      </c>
      <c r="O2567" s="69" t="str">
        <f>IF(N2567="",O2566,TRIM(N2567))</f>
        <v>S. K. L. - 2</v>
      </c>
      <c r="P2567" s="92"/>
      <c r="Q2567" s="70" t="str">
        <f>IF(P2567="",Q2566,TRIM(P2567))</f>
        <v>R2 / J1</v>
      </c>
      <c r="R2567" s="92"/>
      <c r="S2567" s="92"/>
      <c r="T2567" s="3" t="s">
        <v>6711</v>
      </c>
      <c r="U2567" s="3" t="s">
        <v>6711</v>
      </c>
      <c r="V2567" s="3" t="s">
        <v>6711</v>
      </c>
      <c r="W2567" s="59" t="s">
        <v>1189</v>
      </c>
      <c r="X2567" s="59" t="str">
        <f>CONCATENATE(D2567,F2567,H2567,J2567,L2567,N2567,P2567,R2567)</f>
        <v>Construction            S. K. L. - 2</v>
      </c>
      <c r="Y2567" s="3"/>
      <c r="Z2567" s="49">
        <v>5</v>
      </c>
      <c r="AA2567" s="50">
        <v>45372</v>
      </c>
      <c r="AB2567" s="50">
        <v>45377</v>
      </c>
      <c r="AC2567" s="52">
        <v>13134.4</v>
      </c>
    </row>
    <row r="2568" spans="1:29" ht="25.5" x14ac:dyDescent="0.2">
      <c r="A2568" s="66" t="s">
        <v>4115</v>
      </c>
      <c r="B2568" s="11" t="str">
        <f t="shared" si="308"/>
        <v xml:space="preserve"> - R1 / N1 - Zone R1 - Level 01 - The Ring - Construction</v>
      </c>
      <c r="C2568" s="11" t="str">
        <f t="shared" si="308"/>
        <v/>
      </c>
      <c r="D2568" s="62" t="s">
        <v>6449</v>
      </c>
      <c r="E2568" s="11" t="str">
        <f t="shared" si="309"/>
        <v/>
      </c>
      <c r="F2568" s="66"/>
      <c r="G2568" s="64" t="str">
        <f t="shared" ref="G2568:G2631" si="310">IF(F2568="",G2567,TRIM(F2568))</f>
        <v>The Ring</v>
      </c>
      <c r="H2568" s="66"/>
      <c r="I2568" s="65" t="str">
        <f t="shared" si="303"/>
        <v>Level 01</v>
      </c>
      <c r="J2568" s="66"/>
      <c r="K2568" s="67" t="str">
        <f t="shared" si="306"/>
        <v>Zone R1</v>
      </c>
      <c r="L2568" s="66"/>
      <c r="M2568" s="68" t="str">
        <f t="shared" si="307"/>
        <v>R1 / N1</v>
      </c>
      <c r="N2568" s="66"/>
      <c r="O2568" s="69" t="str">
        <f t="shared" si="304"/>
        <v>S. K. L. - 2</v>
      </c>
      <c r="P2568" s="66"/>
      <c r="Q2568" s="70" t="str">
        <f t="shared" si="305"/>
        <v>R2 / J1</v>
      </c>
      <c r="R2568" s="66"/>
      <c r="S2568" s="66"/>
      <c r="T2568" s="11" t="s">
        <v>6711</v>
      </c>
      <c r="U2568" s="11" t="s">
        <v>6711</v>
      </c>
      <c r="V2568" s="11" t="s">
        <v>6416</v>
      </c>
      <c r="W2568" s="59" t="s">
        <v>6416</v>
      </c>
      <c r="X2568" s="59" t="str">
        <f>CONCATENATE(D2568,F2568,H2568,J2568,L2568,N2568,P2568,R2568)</f>
        <v>Construction</v>
      </c>
      <c r="Y2568" s="11" t="s">
        <v>4116</v>
      </c>
      <c r="Z2568" s="32">
        <v>3</v>
      </c>
      <c r="AA2568" s="39">
        <v>45372</v>
      </c>
      <c r="AB2568" s="39">
        <v>45375</v>
      </c>
      <c r="AC2568" s="48">
        <v>6995.08</v>
      </c>
    </row>
    <row r="2569" spans="1:29" x14ac:dyDescent="0.2">
      <c r="A2569" s="66" t="s">
        <v>4117</v>
      </c>
      <c r="B2569" s="11" t="str">
        <f t="shared" si="308"/>
        <v xml:space="preserve"> - </v>
      </c>
      <c r="C2569" s="11" t="str">
        <f t="shared" si="308"/>
        <v/>
      </c>
      <c r="D2569" s="62" t="s">
        <v>6449</v>
      </c>
      <c r="E2569" s="11" t="str">
        <f t="shared" si="309"/>
        <v/>
      </c>
      <c r="F2569" s="66"/>
      <c r="G2569" s="64" t="str">
        <f t="shared" si="310"/>
        <v>The Ring</v>
      </c>
      <c r="H2569" s="66"/>
      <c r="I2569" s="65" t="str">
        <f t="shared" si="303"/>
        <v>Level 01</v>
      </c>
      <c r="J2569" s="66"/>
      <c r="K2569" s="67" t="str">
        <f t="shared" si="306"/>
        <v>Zone R1</v>
      </c>
      <c r="L2569" s="66"/>
      <c r="M2569" s="68" t="str">
        <f t="shared" si="307"/>
        <v>R1 / N1</v>
      </c>
      <c r="N2569" s="66"/>
      <c r="O2569" s="69" t="str">
        <f t="shared" si="304"/>
        <v>S. K. L. - 2</v>
      </c>
      <c r="P2569" s="66"/>
      <c r="Q2569" s="70" t="str">
        <f t="shared" si="305"/>
        <v>R2 / J1</v>
      </c>
      <c r="R2569" s="66"/>
      <c r="S2569" s="66"/>
      <c r="T2569" s="11" t="s">
        <v>6711</v>
      </c>
      <c r="U2569" s="11" t="s">
        <v>6711</v>
      </c>
      <c r="V2569" s="11" t="s">
        <v>6416</v>
      </c>
      <c r="W2569" s="59" t="s">
        <v>6416</v>
      </c>
      <c r="X2569" s="59" t="str">
        <f>CONCATENATE(D2569,F2569,H2569,J2569,L2569,N2569,P2569,R2569)</f>
        <v>Construction</v>
      </c>
      <c r="Y2569" s="11" t="s">
        <v>4118</v>
      </c>
      <c r="Z2569" s="32">
        <v>3</v>
      </c>
      <c r="AA2569" s="39">
        <v>45372</v>
      </c>
      <c r="AB2569" s="39">
        <v>45375</v>
      </c>
      <c r="AC2569" s="48">
        <v>3118.49</v>
      </c>
    </row>
    <row r="2570" spans="1:29" x14ac:dyDescent="0.2">
      <c r="A2570" s="66" t="s">
        <v>4119</v>
      </c>
      <c r="B2570" s="11" t="str">
        <f t="shared" si="308"/>
        <v xml:space="preserve"> - </v>
      </c>
      <c r="C2570" s="11" t="str">
        <f t="shared" si="308"/>
        <v/>
      </c>
      <c r="D2570" s="62" t="s">
        <v>6449</v>
      </c>
      <c r="E2570" s="11" t="str">
        <f t="shared" si="309"/>
        <v/>
      </c>
      <c r="F2570" s="66"/>
      <c r="G2570" s="64" t="str">
        <f t="shared" si="310"/>
        <v>The Ring</v>
      </c>
      <c r="H2570" s="66"/>
      <c r="I2570" s="65" t="str">
        <f t="shared" si="303"/>
        <v>Level 01</v>
      </c>
      <c r="J2570" s="66"/>
      <c r="K2570" s="67" t="str">
        <f t="shared" si="306"/>
        <v>Zone R1</v>
      </c>
      <c r="L2570" s="66"/>
      <c r="M2570" s="68" t="str">
        <f t="shared" si="307"/>
        <v>R1 / N1</v>
      </c>
      <c r="N2570" s="66"/>
      <c r="O2570" s="69" t="str">
        <f t="shared" si="304"/>
        <v>S. K. L. - 2</v>
      </c>
      <c r="P2570" s="66"/>
      <c r="Q2570" s="70" t="str">
        <f t="shared" si="305"/>
        <v>R2 / J1</v>
      </c>
      <c r="R2570" s="66"/>
      <c r="S2570" s="66"/>
      <c r="T2570" s="11" t="s">
        <v>6711</v>
      </c>
      <c r="U2570" s="11" t="s">
        <v>6711</v>
      </c>
      <c r="V2570" s="11" t="s">
        <v>6416</v>
      </c>
      <c r="W2570" s="59" t="s">
        <v>6416</v>
      </c>
      <c r="X2570" s="59" t="str">
        <f>CONCATENATE(D2570,F2570,H2570,J2570,L2570,N2570,P2570,R2570)</f>
        <v>Construction</v>
      </c>
      <c r="Y2570" s="11" t="s">
        <v>4120</v>
      </c>
      <c r="Z2570" s="32">
        <v>2</v>
      </c>
      <c r="AA2570" s="39">
        <v>45374</v>
      </c>
      <c r="AB2570" s="39">
        <v>45375</v>
      </c>
      <c r="AC2570" s="34">
        <v>795.57</v>
      </c>
    </row>
    <row r="2571" spans="1:29" x14ac:dyDescent="0.2">
      <c r="A2571" s="66" t="s">
        <v>4121</v>
      </c>
      <c r="B2571" s="11" t="str">
        <f t="shared" si="308"/>
        <v xml:space="preserve"> - </v>
      </c>
      <c r="C2571" s="11" t="str">
        <f t="shared" si="308"/>
        <v/>
      </c>
      <c r="D2571" s="62" t="s">
        <v>6449</v>
      </c>
      <c r="E2571" s="11" t="str">
        <f t="shared" si="309"/>
        <v/>
      </c>
      <c r="F2571" s="66"/>
      <c r="G2571" s="64" t="str">
        <f t="shared" si="310"/>
        <v>The Ring</v>
      </c>
      <c r="H2571" s="66"/>
      <c r="I2571" s="65" t="str">
        <f t="shared" ref="I2571:I2633" si="311">IF(H2571="",I2570,TRIM(H2571))</f>
        <v>Level 01</v>
      </c>
      <c r="J2571" s="66"/>
      <c r="K2571" s="67" t="str">
        <f t="shared" si="306"/>
        <v>Zone R1</v>
      </c>
      <c r="L2571" s="66"/>
      <c r="M2571" s="68" t="str">
        <f t="shared" si="307"/>
        <v>R1 / N1</v>
      </c>
      <c r="N2571" s="66"/>
      <c r="O2571" s="69" t="str">
        <f t="shared" si="304"/>
        <v>S. K. L. - 2</v>
      </c>
      <c r="P2571" s="66"/>
      <c r="Q2571" s="70" t="str">
        <f t="shared" si="305"/>
        <v>R2 / J1</v>
      </c>
      <c r="R2571" s="66"/>
      <c r="S2571" s="66"/>
      <c r="T2571" s="11" t="s">
        <v>6711</v>
      </c>
      <c r="U2571" s="11" t="s">
        <v>6711</v>
      </c>
      <c r="V2571" s="11" t="s">
        <v>6416</v>
      </c>
      <c r="W2571" s="59" t="s">
        <v>6416</v>
      </c>
      <c r="X2571" s="59" t="str">
        <f>CONCATENATE(D2571,F2571,H2571,J2571,L2571,N2571,P2571,R2571)</f>
        <v>Construction</v>
      </c>
      <c r="Y2571" s="11" t="s">
        <v>4122</v>
      </c>
      <c r="Z2571" s="32">
        <v>2</v>
      </c>
      <c r="AA2571" s="39">
        <v>45374</v>
      </c>
      <c r="AB2571" s="39">
        <v>45375</v>
      </c>
      <c r="AC2571" s="34">
        <v>583.46</v>
      </c>
    </row>
    <row r="2572" spans="1:29" x14ac:dyDescent="0.2">
      <c r="A2572" s="63" t="s">
        <v>4123</v>
      </c>
      <c r="B2572" s="8" t="str">
        <f t="shared" si="308"/>
        <v xml:space="preserve"> - </v>
      </c>
      <c r="C2572" s="8" t="str">
        <f t="shared" si="308"/>
        <v/>
      </c>
      <c r="D2572" s="62" t="s">
        <v>6449</v>
      </c>
      <c r="E2572" s="8" t="str">
        <f t="shared" si="309"/>
        <v/>
      </c>
      <c r="F2572" s="63"/>
      <c r="G2572" s="64" t="str">
        <f t="shared" si="310"/>
        <v>The Ring</v>
      </c>
      <c r="H2572" s="63"/>
      <c r="I2572" s="65" t="str">
        <f t="shared" si="311"/>
        <v>Level 01</v>
      </c>
      <c r="J2572" s="63"/>
      <c r="K2572" s="67" t="str">
        <f t="shared" si="306"/>
        <v>Zone R1</v>
      </c>
      <c r="L2572" s="63"/>
      <c r="M2572" s="68" t="str">
        <f t="shared" si="307"/>
        <v>R1 / N1</v>
      </c>
      <c r="N2572" s="63"/>
      <c r="O2572" s="69" t="str">
        <f t="shared" si="304"/>
        <v>S. K. L. - 2</v>
      </c>
      <c r="P2572" s="63"/>
      <c r="Q2572" s="70" t="str">
        <f t="shared" si="305"/>
        <v>R2 / J1</v>
      </c>
      <c r="R2572" s="63"/>
      <c r="S2572" s="63"/>
      <c r="T2572" s="8" t="s">
        <v>6711</v>
      </c>
      <c r="U2572" s="8" t="s">
        <v>6711</v>
      </c>
      <c r="V2572" s="8" t="s">
        <v>6416</v>
      </c>
      <c r="W2572" s="59" t="s">
        <v>6416</v>
      </c>
      <c r="X2572" s="59" t="str">
        <f>CONCATENATE(D2572,F2572,H2572,J2572,L2572,N2572,P2572,R2572)</f>
        <v>Construction</v>
      </c>
      <c r="Y2572" s="8" t="s">
        <v>4124</v>
      </c>
      <c r="Z2572" s="23">
        <v>2</v>
      </c>
      <c r="AA2572" s="35">
        <v>45376</v>
      </c>
      <c r="AB2572" s="35">
        <v>45377</v>
      </c>
      <c r="AC2572" s="42">
        <v>1641.8</v>
      </c>
    </row>
    <row r="2573" spans="1:29" x14ac:dyDescent="0.2">
      <c r="A2573" s="69" t="s">
        <v>2027</v>
      </c>
      <c r="B2573" s="3" t="str">
        <f t="shared" si="308"/>
        <v/>
      </c>
      <c r="C2573" s="3" t="str">
        <f t="shared" si="308"/>
        <v>R1 / N1 - Zone R1 - Level 01 - The Ring - Construction</v>
      </c>
      <c r="D2573" s="62" t="s">
        <v>6449</v>
      </c>
      <c r="E2573" s="3" t="str">
        <f t="shared" si="309"/>
        <v>R1 / N1</v>
      </c>
      <c r="F2573" s="92"/>
      <c r="G2573" s="64" t="str">
        <f>IF(F2573="",G2572,TRIM(F2573))</f>
        <v>The Ring</v>
      </c>
      <c r="H2573" s="92"/>
      <c r="I2573" s="65" t="str">
        <f>IF(H2573="",I2572,TRIM(H2573))</f>
        <v>Level 01</v>
      </c>
      <c r="J2573" s="92"/>
      <c r="K2573" s="67" t="str">
        <f>IF(J2573="",K2572,TRIM(J2573))</f>
        <v>Zone R1</v>
      </c>
      <c r="L2573" s="92"/>
      <c r="M2573" s="68" t="str">
        <f>IF(L2573="",M2572,TRIM(L2573))</f>
        <v>R1 / N1</v>
      </c>
      <c r="N2573" s="69" t="s">
        <v>2027</v>
      </c>
      <c r="O2573" s="69" t="str">
        <f>IF(N2573="",O2572,TRIM(N2573))</f>
        <v>S. K. L. - 3</v>
      </c>
      <c r="P2573" s="92"/>
      <c r="Q2573" s="70" t="str">
        <f>IF(P2573="",Q2572,TRIM(P2573))</f>
        <v>R2 / J1</v>
      </c>
      <c r="R2573" s="92"/>
      <c r="S2573" s="92"/>
      <c r="T2573" s="3" t="s">
        <v>6741</v>
      </c>
      <c r="U2573" s="3" t="s">
        <v>6741</v>
      </c>
      <c r="V2573" s="3" t="s">
        <v>6741</v>
      </c>
      <c r="W2573" s="59" t="s">
        <v>2027</v>
      </c>
      <c r="X2573" s="59" t="str">
        <f>CONCATENATE(D2573,F2573,H2573,J2573,L2573,N2573,P2573,R2573)</f>
        <v>Construction            S. K. L. - 3</v>
      </c>
      <c r="Y2573" s="3"/>
      <c r="Z2573" s="49">
        <v>5</v>
      </c>
      <c r="AA2573" s="50">
        <v>45376</v>
      </c>
      <c r="AB2573" s="50">
        <v>45381</v>
      </c>
      <c r="AC2573" s="52">
        <v>13134.4</v>
      </c>
    </row>
    <row r="2574" spans="1:29" ht="25.5" x14ac:dyDescent="0.2">
      <c r="A2574" s="66" t="s">
        <v>4125</v>
      </c>
      <c r="B2574" s="11" t="str">
        <f t="shared" si="308"/>
        <v xml:space="preserve"> - R1 / N1 - Zone R1 - Level 01 - The Ring - Construction</v>
      </c>
      <c r="C2574" s="11" t="str">
        <f t="shared" si="308"/>
        <v/>
      </c>
      <c r="D2574" s="62" t="s">
        <v>6449</v>
      </c>
      <c r="E2574" s="11" t="str">
        <f t="shared" si="309"/>
        <v/>
      </c>
      <c r="F2574" s="66"/>
      <c r="G2574" s="64" t="str">
        <f t="shared" si="310"/>
        <v>The Ring</v>
      </c>
      <c r="H2574" s="66"/>
      <c r="I2574" s="65" t="str">
        <f t="shared" si="311"/>
        <v>Level 01</v>
      </c>
      <c r="J2574" s="66"/>
      <c r="K2574" s="67" t="str">
        <f t="shared" si="306"/>
        <v>Zone R1</v>
      </c>
      <c r="L2574" s="66"/>
      <c r="M2574" s="68" t="str">
        <f t="shared" si="307"/>
        <v>R1 / N1</v>
      </c>
      <c r="N2574" s="66"/>
      <c r="O2574" s="69" t="str">
        <f t="shared" ref="O2574:O2636" si="312">IF(N2574="",O2573,TRIM(N2574))</f>
        <v>S. K. L. - 3</v>
      </c>
      <c r="P2574" s="66"/>
      <c r="Q2574" s="70" t="str">
        <f t="shared" ref="Q2574:Q2637" si="313">IF(P2574="",Q2573,TRIM(P2574))</f>
        <v>R2 / J1</v>
      </c>
      <c r="R2574" s="66"/>
      <c r="S2574" s="66"/>
      <c r="T2574" s="11" t="s">
        <v>6741</v>
      </c>
      <c r="U2574" s="11" t="s">
        <v>6741</v>
      </c>
      <c r="V2574" s="11" t="s">
        <v>6416</v>
      </c>
      <c r="W2574" s="59" t="s">
        <v>6416</v>
      </c>
      <c r="X2574" s="59" t="str">
        <f>CONCATENATE(D2574,F2574,H2574,J2574,L2574,N2574,P2574,R2574)</f>
        <v>Construction</v>
      </c>
      <c r="Y2574" s="11" t="s">
        <v>4126</v>
      </c>
      <c r="Z2574" s="32">
        <v>3</v>
      </c>
      <c r="AA2574" s="39">
        <v>45376</v>
      </c>
      <c r="AB2574" s="39">
        <v>45378</v>
      </c>
      <c r="AC2574" s="48">
        <v>6995.08</v>
      </c>
    </row>
    <row r="2575" spans="1:29" x14ac:dyDescent="0.2">
      <c r="A2575" s="66" t="s">
        <v>4127</v>
      </c>
      <c r="B2575" s="11" t="str">
        <f t="shared" si="308"/>
        <v xml:space="preserve"> - </v>
      </c>
      <c r="C2575" s="11" t="str">
        <f t="shared" si="308"/>
        <v/>
      </c>
      <c r="D2575" s="62" t="s">
        <v>6449</v>
      </c>
      <c r="E2575" s="11" t="str">
        <f t="shared" si="309"/>
        <v/>
      </c>
      <c r="F2575" s="66"/>
      <c r="G2575" s="64" t="str">
        <f t="shared" si="310"/>
        <v>The Ring</v>
      </c>
      <c r="H2575" s="66"/>
      <c r="I2575" s="65" t="str">
        <f t="shared" si="311"/>
        <v>Level 01</v>
      </c>
      <c r="J2575" s="66"/>
      <c r="K2575" s="67" t="str">
        <f t="shared" si="306"/>
        <v>Zone R1</v>
      </c>
      <c r="L2575" s="66"/>
      <c r="M2575" s="68" t="str">
        <f t="shared" si="307"/>
        <v>R1 / N1</v>
      </c>
      <c r="N2575" s="66"/>
      <c r="O2575" s="69" t="str">
        <f t="shared" si="312"/>
        <v>S. K. L. - 3</v>
      </c>
      <c r="P2575" s="66"/>
      <c r="Q2575" s="70" t="str">
        <f t="shared" si="313"/>
        <v>R2 / J1</v>
      </c>
      <c r="R2575" s="66"/>
      <c r="S2575" s="66"/>
      <c r="T2575" s="11" t="s">
        <v>6741</v>
      </c>
      <c r="U2575" s="11" t="s">
        <v>6741</v>
      </c>
      <c r="V2575" s="11" t="s">
        <v>6416</v>
      </c>
      <c r="W2575" s="59" t="s">
        <v>6416</v>
      </c>
      <c r="X2575" s="59" t="str">
        <f>CONCATENATE(D2575,F2575,H2575,J2575,L2575,N2575,P2575,R2575)</f>
        <v>Construction</v>
      </c>
      <c r="Y2575" s="11" t="s">
        <v>4128</v>
      </c>
      <c r="Z2575" s="32">
        <v>3</v>
      </c>
      <c r="AA2575" s="39">
        <v>45376</v>
      </c>
      <c r="AB2575" s="39">
        <v>45378</v>
      </c>
      <c r="AC2575" s="48">
        <v>3118.49</v>
      </c>
    </row>
    <row r="2576" spans="1:29" x14ac:dyDescent="0.2">
      <c r="A2576" s="66" t="s">
        <v>4129</v>
      </c>
      <c r="B2576" s="11" t="str">
        <f t="shared" si="308"/>
        <v xml:space="preserve"> - </v>
      </c>
      <c r="C2576" s="11" t="str">
        <f t="shared" si="308"/>
        <v/>
      </c>
      <c r="D2576" s="62" t="s">
        <v>6449</v>
      </c>
      <c r="E2576" s="11" t="str">
        <f t="shared" si="309"/>
        <v/>
      </c>
      <c r="F2576" s="66"/>
      <c r="G2576" s="64" t="str">
        <f t="shared" si="310"/>
        <v>The Ring</v>
      </c>
      <c r="H2576" s="66"/>
      <c r="I2576" s="65" t="str">
        <f t="shared" si="311"/>
        <v>Level 01</v>
      </c>
      <c r="J2576" s="66"/>
      <c r="K2576" s="67" t="str">
        <f t="shared" si="306"/>
        <v>Zone R1</v>
      </c>
      <c r="L2576" s="66"/>
      <c r="M2576" s="68" t="str">
        <f t="shared" si="307"/>
        <v>R1 / N1</v>
      </c>
      <c r="N2576" s="66"/>
      <c r="O2576" s="69" t="str">
        <f t="shared" si="312"/>
        <v>S. K. L. - 3</v>
      </c>
      <c r="P2576" s="66"/>
      <c r="Q2576" s="70" t="str">
        <f t="shared" si="313"/>
        <v>R2 / J1</v>
      </c>
      <c r="R2576" s="66"/>
      <c r="S2576" s="66"/>
      <c r="T2576" s="11" t="s">
        <v>6741</v>
      </c>
      <c r="U2576" s="11" t="s">
        <v>6741</v>
      </c>
      <c r="V2576" s="11" t="s">
        <v>6416</v>
      </c>
      <c r="W2576" s="59" t="s">
        <v>6416</v>
      </c>
      <c r="X2576" s="59" t="str">
        <f>CONCATENATE(D2576,F2576,H2576,J2576,L2576,N2576,P2576,R2576)</f>
        <v>Construction</v>
      </c>
      <c r="Y2576" s="11" t="s">
        <v>4130</v>
      </c>
      <c r="Z2576" s="32">
        <v>2</v>
      </c>
      <c r="AA2576" s="39">
        <v>45377</v>
      </c>
      <c r="AB2576" s="39">
        <v>45378</v>
      </c>
      <c r="AC2576" s="34">
        <v>795.57</v>
      </c>
    </row>
    <row r="2577" spans="1:29" x14ac:dyDescent="0.2">
      <c r="A2577" s="66" t="s">
        <v>4131</v>
      </c>
      <c r="B2577" s="11" t="str">
        <f t="shared" si="308"/>
        <v xml:space="preserve"> - </v>
      </c>
      <c r="C2577" s="11" t="str">
        <f t="shared" si="308"/>
        <v/>
      </c>
      <c r="D2577" s="62" t="s">
        <v>6449</v>
      </c>
      <c r="E2577" s="11" t="str">
        <f t="shared" si="309"/>
        <v/>
      </c>
      <c r="F2577" s="66"/>
      <c r="G2577" s="64" t="str">
        <f t="shared" si="310"/>
        <v>The Ring</v>
      </c>
      <c r="H2577" s="66"/>
      <c r="I2577" s="65" t="str">
        <f t="shared" si="311"/>
        <v>Level 01</v>
      </c>
      <c r="J2577" s="66"/>
      <c r="K2577" s="67" t="str">
        <f t="shared" si="306"/>
        <v>Zone R1</v>
      </c>
      <c r="L2577" s="66"/>
      <c r="M2577" s="68" t="str">
        <f t="shared" si="307"/>
        <v>R1 / N1</v>
      </c>
      <c r="N2577" s="66"/>
      <c r="O2577" s="69" t="str">
        <f t="shared" si="312"/>
        <v>S. K. L. - 3</v>
      </c>
      <c r="P2577" s="66"/>
      <c r="Q2577" s="70" t="str">
        <f t="shared" si="313"/>
        <v>R2 / J1</v>
      </c>
      <c r="R2577" s="66"/>
      <c r="S2577" s="66"/>
      <c r="T2577" s="11" t="s">
        <v>6741</v>
      </c>
      <c r="U2577" s="11" t="s">
        <v>6741</v>
      </c>
      <c r="V2577" s="11" t="s">
        <v>6416</v>
      </c>
      <c r="W2577" s="59" t="s">
        <v>6416</v>
      </c>
      <c r="X2577" s="59" t="str">
        <f>CONCATENATE(D2577,F2577,H2577,J2577,L2577,N2577,P2577,R2577)</f>
        <v>Construction</v>
      </c>
      <c r="Y2577" s="11" t="s">
        <v>4132</v>
      </c>
      <c r="Z2577" s="32">
        <v>2</v>
      </c>
      <c r="AA2577" s="39">
        <v>45377</v>
      </c>
      <c r="AB2577" s="39">
        <v>45378</v>
      </c>
      <c r="AC2577" s="34">
        <v>583.46</v>
      </c>
    </row>
    <row r="2578" spans="1:29" x14ac:dyDescent="0.2">
      <c r="A2578" s="63" t="s">
        <v>4133</v>
      </c>
      <c r="B2578" s="8" t="str">
        <f t="shared" si="308"/>
        <v xml:space="preserve"> - </v>
      </c>
      <c r="C2578" s="8" t="str">
        <f t="shared" si="308"/>
        <v/>
      </c>
      <c r="D2578" s="62" t="s">
        <v>6449</v>
      </c>
      <c r="E2578" s="8" t="str">
        <f t="shared" si="309"/>
        <v/>
      </c>
      <c r="F2578" s="63"/>
      <c r="G2578" s="64" t="str">
        <f t="shared" si="310"/>
        <v>The Ring</v>
      </c>
      <c r="H2578" s="63"/>
      <c r="I2578" s="65" t="str">
        <f t="shared" si="311"/>
        <v>Level 01</v>
      </c>
      <c r="J2578" s="63"/>
      <c r="K2578" s="67" t="str">
        <f t="shared" si="306"/>
        <v>Zone R1</v>
      </c>
      <c r="L2578" s="63"/>
      <c r="M2578" s="68" t="str">
        <f t="shared" si="307"/>
        <v>R1 / N1</v>
      </c>
      <c r="N2578" s="63"/>
      <c r="O2578" s="69" t="str">
        <f t="shared" si="312"/>
        <v>S. K. L. - 3</v>
      </c>
      <c r="P2578" s="63"/>
      <c r="Q2578" s="70" t="str">
        <f t="shared" si="313"/>
        <v>R2 / J1</v>
      </c>
      <c r="R2578" s="63"/>
      <c r="S2578" s="63"/>
      <c r="T2578" s="8" t="s">
        <v>6741</v>
      </c>
      <c r="U2578" s="8" t="s">
        <v>6741</v>
      </c>
      <c r="V2578" s="8" t="s">
        <v>6416</v>
      </c>
      <c r="W2578" s="59" t="s">
        <v>6416</v>
      </c>
      <c r="X2578" s="59" t="str">
        <f>CONCATENATE(D2578,F2578,H2578,J2578,L2578,N2578,P2578,R2578)</f>
        <v>Construction</v>
      </c>
      <c r="Y2578" s="8" t="s">
        <v>4134</v>
      </c>
      <c r="Z2578" s="23">
        <v>2</v>
      </c>
      <c r="AA2578" s="35">
        <v>45379</v>
      </c>
      <c r="AB2578" s="35">
        <v>45381</v>
      </c>
      <c r="AC2578" s="42">
        <v>1641.8</v>
      </c>
    </row>
    <row r="2579" spans="1:29" x14ac:dyDescent="0.2">
      <c r="A2579" s="69" t="s">
        <v>1569</v>
      </c>
      <c r="B2579" s="3" t="str">
        <f t="shared" si="308"/>
        <v/>
      </c>
      <c r="C2579" s="3" t="str">
        <f t="shared" si="308"/>
        <v>R1 / N1 - Zone R1 - Level 01 - The Ring - Construction</v>
      </c>
      <c r="D2579" s="62" t="s">
        <v>6449</v>
      </c>
      <c r="E2579" s="3" t="str">
        <f t="shared" si="309"/>
        <v>R1 / N1</v>
      </c>
      <c r="F2579" s="92"/>
      <c r="G2579" s="64" t="str">
        <f>IF(F2579="",G2578,TRIM(F2579))</f>
        <v>The Ring</v>
      </c>
      <c r="H2579" s="92"/>
      <c r="I2579" s="65" t="str">
        <f>IF(H2579="",I2578,TRIM(H2579))</f>
        <v>Level 01</v>
      </c>
      <c r="J2579" s="92"/>
      <c r="K2579" s="67" t="str">
        <f>IF(J2579="",K2578,TRIM(J2579))</f>
        <v>Zone R1</v>
      </c>
      <c r="L2579" s="92"/>
      <c r="M2579" s="68" t="str">
        <f>IF(L2579="",M2578,TRIM(L2579))</f>
        <v>R1 / N1</v>
      </c>
      <c r="N2579" s="69" t="s">
        <v>1569</v>
      </c>
      <c r="O2579" s="69" t="str">
        <f>IF(N2579="",O2578,TRIM(N2579))</f>
        <v>S. K. R. - 1</v>
      </c>
      <c r="P2579" s="92"/>
      <c r="Q2579" s="70" t="str">
        <f>IF(P2579="",Q2578,TRIM(P2579))</f>
        <v>R2 / J1</v>
      </c>
      <c r="R2579" s="92"/>
      <c r="S2579" s="92"/>
      <c r="T2579" s="3" t="s">
        <v>6730</v>
      </c>
      <c r="U2579" s="3" t="s">
        <v>6730</v>
      </c>
      <c r="V2579" s="3" t="s">
        <v>6730</v>
      </c>
      <c r="W2579" s="59" t="s">
        <v>1569</v>
      </c>
      <c r="X2579" s="59" t="str">
        <f>CONCATENATE(D2579,F2579,H2579,J2579,L2579,N2579,P2579,R2579)</f>
        <v>Construction            S. K. R. - 1</v>
      </c>
      <c r="Y2579" s="3"/>
      <c r="Z2579" s="49">
        <v>5</v>
      </c>
      <c r="AA2579" s="50">
        <v>45382</v>
      </c>
      <c r="AB2579" s="50">
        <v>45386</v>
      </c>
      <c r="AC2579" s="52">
        <v>13134.4</v>
      </c>
    </row>
    <row r="2580" spans="1:29" ht="25.5" x14ac:dyDescent="0.2">
      <c r="A2580" s="66" t="s">
        <v>4135</v>
      </c>
      <c r="B2580" s="11" t="str">
        <f t="shared" si="308"/>
        <v xml:space="preserve"> - R1 / N1 - Zone R1 - Level 01 - The Ring - Construction</v>
      </c>
      <c r="C2580" s="11" t="str">
        <f t="shared" si="308"/>
        <v/>
      </c>
      <c r="D2580" s="62" t="s">
        <v>6449</v>
      </c>
      <c r="E2580" s="11" t="str">
        <f t="shared" si="309"/>
        <v/>
      </c>
      <c r="F2580" s="66"/>
      <c r="G2580" s="64" t="str">
        <f t="shared" si="310"/>
        <v>The Ring</v>
      </c>
      <c r="H2580" s="66"/>
      <c r="I2580" s="65" t="str">
        <f t="shared" si="311"/>
        <v>Level 01</v>
      </c>
      <c r="J2580" s="66"/>
      <c r="K2580" s="67" t="str">
        <f t="shared" si="306"/>
        <v>Zone R1</v>
      </c>
      <c r="L2580" s="66"/>
      <c r="M2580" s="68" t="str">
        <f t="shared" si="307"/>
        <v>R1 / N1</v>
      </c>
      <c r="N2580" s="66"/>
      <c r="O2580" s="69" t="str">
        <f t="shared" si="312"/>
        <v>S. K. R. - 1</v>
      </c>
      <c r="P2580" s="66"/>
      <c r="Q2580" s="70" t="str">
        <f t="shared" si="313"/>
        <v>R2 / J1</v>
      </c>
      <c r="R2580" s="66"/>
      <c r="S2580" s="66"/>
      <c r="T2580" s="11" t="s">
        <v>6730</v>
      </c>
      <c r="U2580" s="11" t="s">
        <v>6730</v>
      </c>
      <c r="V2580" s="11" t="s">
        <v>6416</v>
      </c>
      <c r="W2580" s="59" t="s">
        <v>6416</v>
      </c>
      <c r="X2580" s="59" t="str">
        <f>CONCATENATE(D2580,F2580,H2580,J2580,L2580,N2580,P2580,R2580)</f>
        <v>Construction</v>
      </c>
      <c r="Y2580" s="11" t="s">
        <v>4136</v>
      </c>
      <c r="Z2580" s="32">
        <v>3</v>
      </c>
      <c r="AA2580" s="39">
        <v>45382</v>
      </c>
      <c r="AB2580" s="39">
        <v>45384</v>
      </c>
      <c r="AC2580" s="48">
        <v>6995.08</v>
      </c>
    </row>
    <row r="2581" spans="1:29" x14ac:dyDescent="0.2">
      <c r="A2581" s="66" t="s">
        <v>4137</v>
      </c>
      <c r="B2581" s="11" t="str">
        <f t="shared" si="308"/>
        <v xml:space="preserve"> - </v>
      </c>
      <c r="C2581" s="11" t="str">
        <f t="shared" si="308"/>
        <v/>
      </c>
      <c r="D2581" s="62" t="s">
        <v>6449</v>
      </c>
      <c r="E2581" s="11" t="str">
        <f t="shared" si="309"/>
        <v/>
      </c>
      <c r="F2581" s="66"/>
      <c r="G2581" s="64" t="str">
        <f t="shared" si="310"/>
        <v>The Ring</v>
      </c>
      <c r="H2581" s="66"/>
      <c r="I2581" s="65" t="str">
        <f t="shared" si="311"/>
        <v>Level 01</v>
      </c>
      <c r="J2581" s="66"/>
      <c r="K2581" s="67" t="str">
        <f t="shared" si="306"/>
        <v>Zone R1</v>
      </c>
      <c r="L2581" s="66"/>
      <c r="M2581" s="68" t="str">
        <f t="shared" si="307"/>
        <v>R1 / N1</v>
      </c>
      <c r="N2581" s="66"/>
      <c r="O2581" s="69" t="str">
        <f t="shared" si="312"/>
        <v>S. K. R. - 1</v>
      </c>
      <c r="P2581" s="66"/>
      <c r="Q2581" s="70" t="str">
        <f t="shared" si="313"/>
        <v>R2 / J1</v>
      </c>
      <c r="R2581" s="66"/>
      <c r="S2581" s="66"/>
      <c r="T2581" s="11" t="s">
        <v>6730</v>
      </c>
      <c r="U2581" s="11" t="s">
        <v>6730</v>
      </c>
      <c r="V2581" s="11" t="s">
        <v>6416</v>
      </c>
      <c r="W2581" s="59" t="s">
        <v>6416</v>
      </c>
      <c r="X2581" s="59" t="str">
        <f>CONCATENATE(D2581,F2581,H2581,J2581,L2581,N2581,P2581,R2581)</f>
        <v>Construction</v>
      </c>
      <c r="Y2581" s="11" t="s">
        <v>4138</v>
      </c>
      <c r="Z2581" s="32">
        <v>3</v>
      </c>
      <c r="AA2581" s="39">
        <v>45382</v>
      </c>
      <c r="AB2581" s="39">
        <v>45384</v>
      </c>
      <c r="AC2581" s="48">
        <v>3118.49</v>
      </c>
    </row>
    <row r="2582" spans="1:29" x14ac:dyDescent="0.2">
      <c r="A2582" s="66" t="s">
        <v>4139</v>
      </c>
      <c r="B2582" s="11" t="str">
        <f t="shared" si="308"/>
        <v xml:space="preserve"> - </v>
      </c>
      <c r="C2582" s="11" t="str">
        <f t="shared" si="308"/>
        <v/>
      </c>
      <c r="D2582" s="62" t="s">
        <v>6449</v>
      </c>
      <c r="E2582" s="11" t="str">
        <f t="shared" si="309"/>
        <v/>
      </c>
      <c r="F2582" s="66"/>
      <c r="G2582" s="64" t="str">
        <f t="shared" si="310"/>
        <v>The Ring</v>
      </c>
      <c r="H2582" s="66"/>
      <c r="I2582" s="65" t="str">
        <f t="shared" si="311"/>
        <v>Level 01</v>
      </c>
      <c r="J2582" s="66"/>
      <c r="K2582" s="67" t="str">
        <f t="shared" si="306"/>
        <v>Zone R1</v>
      </c>
      <c r="L2582" s="66"/>
      <c r="M2582" s="68" t="str">
        <f t="shared" si="307"/>
        <v>R1 / N1</v>
      </c>
      <c r="N2582" s="66"/>
      <c r="O2582" s="69" t="str">
        <f t="shared" si="312"/>
        <v>S. K. R. - 1</v>
      </c>
      <c r="P2582" s="66"/>
      <c r="Q2582" s="70" t="str">
        <f t="shared" si="313"/>
        <v>R2 / J1</v>
      </c>
      <c r="R2582" s="66"/>
      <c r="S2582" s="66"/>
      <c r="T2582" s="11" t="s">
        <v>6730</v>
      </c>
      <c r="U2582" s="11" t="s">
        <v>6730</v>
      </c>
      <c r="V2582" s="11" t="s">
        <v>6416</v>
      </c>
      <c r="W2582" s="59" t="s">
        <v>6416</v>
      </c>
      <c r="X2582" s="59" t="str">
        <f>CONCATENATE(D2582,F2582,H2582,J2582,L2582,N2582,P2582,R2582)</f>
        <v>Construction</v>
      </c>
      <c r="Y2582" s="11" t="s">
        <v>4140</v>
      </c>
      <c r="Z2582" s="32">
        <v>2</v>
      </c>
      <c r="AA2582" s="39">
        <v>45383</v>
      </c>
      <c r="AB2582" s="39">
        <v>45384</v>
      </c>
      <c r="AC2582" s="34">
        <v>795.57</v>
      </c>
    </row>
    <row r="2583" spans="1:29" x14ac:dyDescent="0.2">
      <c r="A2583" s="66" t="s">
        <v>4141</v>
      </c>
      <c r="B2583" s="11" t="str">
        <f t="shared" si="308"/>
        <v xml:space="preserve"> - </v>
      </c>
      <c r="C2583" s="11" t="str">
        <f t="shared" si="308"/>
        <v/>
      </c>
      <c r="D2583" s="62" t="s">
        <v>6449</v>
      </c>
      <c r="E2583" s="11" t="str">
        <f t="shared" si="309"/>
        <v/>
      </c>
      <c r="F2583" s="66"/>
      <c r="G2583" s="64" t="str">
        <f t="shared" si="310"/>
        <v>The Ring</v>
      </c>
      <c r="H2583" s="66"/>
      <c r="I2583" s="65" t="str">
        <f t="shared" si="311"/>
        <v>Level 01</v>
      </c>
      <c r="J2583" s="66"/>
      <c r="K2583" s="67" t="str">
        <f t="shared" si="306"/>
        <v>Zone R1</v>
      </c>
      <c r="L2583" s="66"/>
      <c r="M2583" s="68" t="str">
        <f t="shared" si="307"/>
        <v>R1 / N1</v>
      </c>
      <c r="N2583" s="66"/>
      <c r="O2583" s="69" t="str">
        <f t="shared" si="312"/>
        <v>S. K. R. - 1</v>
      </c>
      <c r="P2583" s="66"/>
      <c r="Q2583" s="70" t="str">
        <f t="shared" si="313"/>
        <v>R2 / J1</v>
      </c>
      <c r="R2583" s="66"/>
      <c r="S2583" s="66"/>
      <c r="T2583" s="11" t="s">
        <v>6730</v>
      </c>
      <c r="U2583" s="11" t="s">
        <v>6730</v>
      </c>
      <c r="V2583" s="11" t="s">
        <v>6416</v>
      </c>
      <c r="W2583" s="59" t="s">
        <v>6416</v>
      </c>
      <c r="X2583" s="59" t="str">
        <f>CONCATENATE(D2583,F2583,H2583,J2583,L2583,N2583,P2583,R2583)</f>
        <v>Construction</v>
      </c>
      <c r="Y2583" s="11" t="s">
        <v>4142</v>
      </c>
      <c r="Z2583" s="32">
        <v>2</v>
      </c>
      <c r="AA2583" s="39">
        <v>45383</v>
      </c>
      <c r="AB2583" s="39">
        <v>45384</v>
      </c>
      <c r="AC2583" s="34">
        <v>583.46</v>
      </c>
    </row>
    <row r="2584" spans="1:29" x14ac:dyDescent="0.2">
      <c r="A2584" s="63" t="s">
        <v>4143</v>
      </c>
      <c r="B2584" s="8" t="str">
        <f t="shared" si="308"/>
        <v xml:space="preserve"> - </v>
      </c>
      <c r="C2584" s="8" t="str">
        <f t="shared" si="308"/>
        <v/>
      </c>
      <c r="D2584" s="62" t="s">
        <v>6449</v>
      </c>
      <c r="E2584" s="8" t="str">
        <f t="shared" si="309"/>
        <v/>
      </c>
      <c r="F2584" s="63"/>
      <c r="G2584" s="64" t="str">
        <f t="shared" si="310"/>
        <v>The Ring</v>
      </c>
      <c r="H2584" s="63"/>
      <c r="I2584" s="65" t="str">
        <f t="shared" si="311"/>
        <v>Level 01</v>
      </c>
      <c r="J2584" s="63"/>
      <c r="K2584" s="67" t="str">
        <f t="shared" si="306"/>
        <v>Zone R1</v>
      </c>
      <c r="L2584" s="63"/>
      <c r="M2584" s="68" t="str">
        <f t="shared" si="307"/>
        <v>R1 / N1</v>
      </c>
      <c r="N2584" s="63"/>
      <c r="O2584" s="69" t="str">
        <f t="shared" si="312"/>
        <v>S. K. R. - 1</v>
      </c>
      <c r="P2584" s="63"/>
      <c r="Q2584" s="70" t="str">
        <f t="shared" si="313"/>
        <v>R2 / J1</v>
      </c>
      <c r="R2584" s="63"/>
      <c r="S2584" s="63"/>
      <c r="T2584" s="8" t="s">
        <v>6730</v>
      </c>
      <c r="U2584" s="8" t="s">
        <v>6730</v>
      </c>
      <c r="V2584" s="8" t="s">
        <v>6416</v>
      </c>
      <c r="W2584" s="59" t="s">
        <v>6416</v>
      </c>
      <c r="X2584" s="59" t="str">
        <f>CONCATENATE(D2584,F2584,H2584,J2584,L2584,N2584,P2584,R2584)</f>
        <v>Construction</v>
      </c>
      <c r="Y2584" s="8" t="s">
        <v>4144</v>
      </c>
      <c r="Z2584" s="23">
        <v>2</v>
      </c>
      <c r="AA2584" s="35">
        <v>45385</v>
      </c>
      <c r="AB2584" s="35">
        <v>45386</v>
      </c>
      <c r="AC2584" s="42">
        <v>1641.8</v>
      </c>
    </row>
    <row r="2585" spans="1:29" x14ac:dyDescent="0.2">
      <c r="A2585" s="69" t="s">
        <v>1580</v>
      </c>
      <c r="B2585" s="3" t="str">
        <f t="shared" si="308"/>
        <v/>
      </c>
      <c r="C2585" s="3" t="str">
        <f t="shared" si="308"/>
        <v>R1 / N1 - Zone R1 - Level 01 - The Ring - Construction</v>
      </c>
      <c r="D2585" s="62" t="s">
        <v>6449</v>
      </c>
      <c r="E2585" s="3" t="str">
        <f t="shared" si="309"/>
        <v>R1 / N1</v>
      </c>
      <c r="F2585" s="92"/>
      <c r="G2585" s="64" t="str">
        <f>IF(F2585="",G2584,TRIM(F2585))</f>
        <v>The Ring</v>
      </c>
      <c r="H2585" s="92"/>
      <c r="I2585" s="65" t="str">
        <f>IF(H2585="",I2584,TRIM(H2585))</f>
        <v>Level 01</v>
      </c>
      <c r="J2585" s="92"/>
      <c r="K2585" s="67" t="str">
        <f>IF(J2585="",K2584,TRIM(J2585))</f>
        <v>Zone R1</v>
      </c>
      <c r="L2585" s="92"/>
      <c r="M2585" s="68" t="str">
        <f>IF(L2585="",M2584,TRIM(L2585))</f>
        <v>R1 / N1</v>
      </c>
      <c r="N2585" s="69" t="s">
        <v>1580</v>
      </c>
      <c r="O2585" s="69" t="str">
        <f>IF(N2585="",O2584,TRIM(N2585))</f>
        <v>S. K. R. - 2</v>
      </c>
      <c r="P2585" s="92"/>
      <c r="Q2585" s="70" t="str">
        <f>IF(P2585="",Q2584,TRIM(P2585))</f>
        <v>R2 / J1</v>
      </c>
      <c r="R2585" s="92"/>
      <c r="S2585" s="92"/>
      <c r="T2585" s="3" t="s">
        <v>6731</v>
      </c>
      <c r="U2585" s="3" t="s">
        <v>6731</v>
      </c>
      <c r="V2585" s="3" t="s">
        <v>6731</v>
      </c>
      <c r="W2585" s="59" t="s">
        <v>1580</v>
      </c>
      <c r="X2585" s="59" t="str">
        <f>CONCATENATE(D2585,F2585,H2585,J2585,L2585,N2585,P2585,R2585)</f>
        <v>Construction            S. K. R. - 2</v>
      </c>
      <c r="Y2585" s="3"/>
      <c r="Z2585" s="49">
        <v>5</v>
      </c>
      <c r="AA2585" s="50">
        <v>45382</v>
      </c>
      <c r="AB2585" s="50">
        <v>45386</v>
      </c>
      <c r="AC2585" s="52">
        <v>13134.4</v>
      </c>
    </row>
    <row r="2586" spans="1:29" ht="25.5" x14ac:dyDescent="0.2">
      <c r="A2586" s="66" t="s">
        <v>4145</v>
      </c>
      <c r="B2586" s="11" t="str">
        <f t="shared" si="308"/>
        <v xml:space="preserve"> - R1 / N1 - Zone R1 - Level 01 - The Ring - Construction</v>
      </c>
      <c r="C2586" s="11" t="str">
        <f t="shared" si="308"/>
        <v/>
      </c>
      <c r="D2586" s="62" t="s">
        <v>6449</v>
      </c>
      <c r="E2586" s="11" t="str">
        <f t="shared" si="309"/>
        <v/>
      </c>
      <c r="F2586" s="66"/>
      <c r="G2586" s="64" t="str">
        <f t="shared" si="310"/>
        <v>The Ring</v>
      </c>
      <c r="H2586" s="66"/>
      <c r="I2586" s="65" t="str">
        <f t="shared" si="311"/>
        <v>Level 01</v>
      </c>
      <c r="J2586" s="66"/>
      <c r="K2586" s="67" t="str">
        <f t="shared" si="306"/>
        <v>Zone R1</v>
      </c>
      <c r="L2586" s="66"/>
      <c r="M2586" s="68" t="str">
        <f t="shared" si="307"/>
        <v>R1 / N1</v>
      </c>
      <c r="N2586" s="66"/>
      <c r="O2586" s="69" t="str">
        <f t="shared" si="312"/>
        <v>S. K. R. - 2</v>
      </c>
      <c r="P2586" s="66"/>
      <c r="Q2586" s="70" t="str">
        <f t="shared" si="313"/>
        <v>R2 / J1</v>
      </c>
      <c r="R2586" s="66"/>
      <c r="S2586" s="66"/>
      <c r="T2586" s="11" t="s">
        <v>6731</v>
      </c>
      <c r="U2586" s="11" t="s">
        <v>6731</v>
      </c>
      <c r="V2586" s="11" t="s">
        <v>6416</v>
      </c>
      <c r="W2586" s="59" t="s">
        <v>6416</v>
      </c>
      <c r="X2586" s="59" t="str">
        <f>CONCATENATE(D2586,F2586,H2586,J2586,L2586,N2586,P2586,R2586)</f>
        <v>Construction</v>
      </c>
      <c r="Y2586" s="11" t="s">
        <v>4146</v>
      </c>
      <c r="Z2586" s="32">
        <v>3</v>
      </c>
      <c r="AA2586" s="39">
        <v>45382</v>
      </c>
      <c r="AB2586" s="39">
        <v>45384</v>
      </c>
      <c r="AC2586" s="48">
        <v>6995.08</v>
      </c>
    </row>
    <row r="2587" spans="1:29" x14ac:dyDescent="0.2">
      <c r="A2587" s="66" t="s">
        <v>4147</v>
      </c>
      <c r="B2587" s="11" t="str">
        <f t="shared" si="308"/>
        <v xml:space="preserve"> - </v>
      </c>
      <c r="C2587" s="11" t="str">
        <f t="shared" si="308"/>
        <v/>
      </c>
      <c r="D2587" s="62" t="s">
        <v>6449</v>
      </c>
      <c r="E2587" s="11" t="str">
        <f t="shared" si="309"/>
        <v/>
      </c>
      <c r="F2587" s="66"/>
      <c r="G2587" s="64" t="str">
        <f t="shared" si="310"/>
        <v>The Ring</v>
      </c>
      <c r="H2587" s="66"/>
      <c r="I2587" s="65" t="str">
        <f t="shared" si="311"/>
        <v>Level 01</v>
      </c>
      <c r="J2587" s="66"/>
      <c r="K2587" s="67" t="str">
        <f t="shared" si="306"/>
        <v>Zone R1</v>
      </c>
      <c r="L2587" s="66"/>
      <c r="M2587" s="68" t="str">
        <f t="shared" si="307"/>
        <v>R1 / N1</v>
      </c>
      <c r="N2587" s="66"/>
      <c r="O2587" s="69" t="str">
        <f t="shared" si="312"/>
        <v>S. K. R. - 2</v>
      </c>
      <c r="P2587" s="66"/>
      <c r="Q2587" s="70" t="str">
        <f t="shared" si="313"/>
        <v>R2 / J1</v>
      </c>
      <c r="R2587" s="66"/>
      <c r="S2587" s="66"/>
      <c r="T2587" s="11" t="s">
        <v>6731</v>
      </c>
      <c r="U2587" s="11" t="s">
        <v>6731</v>
      </c>
      <c r="V2587" s="11" t="s">
        <v>6416</v>
      </c>
      <c r="W2587" s="59" t="s">
        <v>6416</v>
      </c>
      <c r="X2587" s="59" t="str">
        <f>CONCATENATE(D2587,F2587,H2587,J2587,L2587,N2587,P2587,R2587)</f>
        <v>Construction</v>
      </c>
      <c r="Y2587" s="11" t="s">
        <v>4148</v>
      </c>
      <c r="Z2587" s="32">
        <v>3</v>
      </c>
      <c r="AA2587" s="39">
        <v>45382</v>
      </c>
      <c r="AB2587" s="39">
        <v>45384</v>
      </c>
      <c r="AC2587" s="48">
        <v>3118.49</v>
      </c>
    </row>
    <row r="2588" spans="1:29" x14ac:dyDescent="0.2">
      <c r="A2588" s="66" t="s">
        <v>4149</v>
      </c>
      <c r="B2588" s="11" t="str">
        <f t="shared" si="308"/>
        <v xml:space="preserve"> - </v>
      </c>
      <c r="C2588" s="11" t="str">
        <f t="shared" si="308"/>
        <v/>
      </c>
      <c r="D2588" s="62" t="s">
        <v>6449</v>
      </c>
      <c r="E2588" s="11" t="str">
        <f t="shared" si="309"/>
        <v/>
      </c>
      <c r="F2588" s="66"/>
      <c r="G2588" s="64" t="str">
        <f t="shared" si="310"/>
        <v>The Ring</v>
      </c>
      <c r="H2588" s="66"/>
      <c r="I2588" s="65" t="str">
        <f t="shared" si="311"/>
        <v>Level 01</v>
      </c>
      <c r="J2588" s="66"/>
      <c r="K2588" s="67" t="str">
        <f t="shared" si="306"/>
        <v>Zone R1</v>
      </c>
      <c r="L2588" s="66"/>
      <c r="M2588" s="68" t="str">
        <f t="shared" si="307"/>
        <v>R1 / N1</v>
      </c>
      <c r="N2588" s="66"/>
      <c r="O2588" s="69" t="str">
        <f t="shared" si="312"/>
        <v>S. K. R. - 2</v>
      </c>
      <c r="P2588" s="66"/>
      <c r="Q2588" s="70" t="str">
        <f t="shared" si="313"/>
        <v>R2 / J1</v>
      </c>
      <c r="R2588" s="66"/>
      <c r="S2588" s="66"/>
      <c r="T2588" s="11" t="s">
        <v>6731</v>
      </c>
      <c r="U2588" s="11" t="s">
        <v>6731</v>
      </c>
      <c r="V2588" s="11" t="s">
        <v>6416</v>
      </c>
      <c r="W2588" s="59" t="s">
        <v>6416</v>
      </c>
      <c r="X2588" s="59" t="str">
        <f>CONCATENATE(D2588,F2588,H2588,J2588,L2588,N2588,P2588,R2588)</f>
        <v>Construction</v>
      </c>
      <c r="Y2588" s="11" t="s">
        <v>4150</v>
      </c>
      <c r="Z2588" s="32">
        <v>2</v>
      </c>
      <c r="AA2588" s="39">
        <v>45383</v>
      </c>
      <c r="AB2588" s="39">
        <v>45384</v>
      </c>
      <c r="AC2588" s="34">
        <v>795.57</v>
      </c>
    </row>
    <row r="2589" spans="1:29" x14ac:dyDescent="0.2">
      <c r="A2589" s="66" t="s">
        <v>4151</v>
      </c>
      <c r="B2589" s="11" t="str">
        <f t="shared" si="308"/>
        <v xml:space="preserve"> - </v>
      </c>
      <c r="C2589" s="11" t="str">
        <f t="shared" si="308"/>
        <v/>
      </c>
      <c r="D2589" s="62" t="s">
        <v>6449</v>
      </c>
      <c r="E2589" s="11" t="str">
        <f t="shared" si="309"/>
        <v/>
      </c>
      <c r="F2589" s="66"/>
      <c r="G2589" s="64" t="str">
        <f t="shared" si="310"/>
        <v>The Ring</v>
      </c>
      <c r="H2589" s="66"/>
      <c r="I2589" s="65" t="str">
        <f t="shared" si="311"/>
        <v>Level 01</v>
      </c>
      <c r="J2589" s="66"/>
      <c r="K2589" s="67" t="str">
        <f t="shared" si="306"/>
        <v>Zone R1</v>
      </c>
      <c r="L2589" s="66"/>
      <c r="M2589" s="68" t="str">
        <f t="shared" si="307"/>
        <v>R1 / N1</v>
      </c>
      <c r="N2589" s="66"/>
      <c r="O2589" s="69" t="str">
        <f t="shared" si="312"/>
        <v>S. K. R. - 2</v>
      </c>
      <c r="P2589" s="66"/>
      <c r="Q2589" s="70" t="str">
        <f t="shared" si="313"/>
        <v>R2 / J1</v>
      </c>
      <c r="R2589" s="66"/>
      <c r="S2589" s="66"/>
      <c r="T2589" s="11" t="s">
        <v>6731</v>
      </c>
      <c r="U2589" s="11" t="s">
        <v>6731</v>
      </c>
      <c r="V2589" s="11" t="s">
        <v>6416</v>
      </c>
      <c r="W2589" s="59" t="s">
        <v>6416</v>
      </c>
      <c r="X2589" s="59" t="str">
        <f>CONCATENATE(D2589,F2589,H2589,J2589,L2589,N2589,P2589,R2589)</f>
        <v>Construction</v>
      </c>
      <c r="Y2589" s="11" t="s">
        <v>4152</v>
      </c>
      <c r="Z2589" s="32">
        <v>2</v>
      </c>
      <c r="AA2589" s="39">
        <v>45383</v>
      </c>
      <c r="AB2589" s="39">
        <v>45384</v>
      </c>
      <c r="AC2589" s="34">
        <v>583.46</v>
      </c>
    </row>
    <row r="2590" spans="1:29" x14ac:dyDescent="0.2">
      <c r="A2590" s="63" t="s">
        <v>4153</v>
      </c>
      <c r="B2590" s="8" t="str">
        <f t="shared" si="308"/>
        <v xml:space="preserve"> - </v>
      </c>
      <c r="C2590" s="8" t="str">
        <f t="shared" si="308"/>
        <v/>
      </c>
      <c r="D2590" s="62" t="s">
        <v>6449</v>
      </c>
      <c r="E2590" s="8" t="str">
        <f t="shared" si="309"/>
        <v/>
      </c>
      <c r="F2590" s="63"/>
      <c r="G2590" s="64" t="str">
        <f t="shared" si="310"/>
        <v>The Ring</v>
      </c>
      <c r="H2590" s="63"/>
      <c r="I2590" s="65" t="str">
        <f t="shared" si="311"/>
        <v>Level 01</v>
      </c>
      <c r="J2590" s="63"/>
      <c r="K2590" s="67" t="str">
        <f t="shared" si="306"/>
        <v>Zone R1</v>
      </c>
      <c r="L2590" s="63"/>
      <c r="M2590" s="68" t="str">
        <f t="shared" si="307"/>
        <v>R1 / N1</v>
      </c>
      <c r="N2590" s="63"/>
      <c r="O2590" s="69" t="str">
        <f t="shared" si="312"/>
        <v>S. K. R. - 2</v>
      </c>
      <c r="P2590" s="63"/>
      <c r="Q2590" s="70" t="str">
        <f t="shared" si="313"/>
        <v>R2 / J1</v>
      </c>
      <c r="R2590" s="63"/>
      <c r="S2590" s="63"/>
      <c r="T2590" s="8" t="s">
        <v>6731</v>
      </c>
      <c r="U2590" s="8" t="s">
        <v>6731</v>
      </c>
      <c r="V2590" s="8" t="s">
        <v>6416</v>
      </c>
      <c r="W2590" s="59" t="s">
        <v>6416</v>
      </c>
      <c r="X2590" s="59" t="str">
        <f>CONCATENATE(D2590,F2590,H2590,J2590,L2590,N2590,P2590,R2590)</f>
        <v>Construction</v>
      </c>
      <c r="Y2590" s="8" t="s">
        <v>4154</v>
      </c>
      <c r="Z2590" s="23">
        <v>2</v>
      </c>
      <c r="AA2590" s="35">
        <v>45385</v>
      </c>
      <c r="AB2590" s="35">
        <v>45386</v>
      </c>
      <c r="AC2590" s="42">
        <v>1641.8</v>
      </c>
    </row>
    <row r="2591" spans="1:29" x14ac:dyDescent="0.2">
      <c r="A2591" s="69" t="s">
        <v>1277</v>
      </c>
      <c r="B2591" s="3" t="str">
        <f t="shared" si="308"/>
        <v/>
      </c>
      <c r="C2591" s="3" t="str">
        <f t="shared" si="308"/>
        <v>R1 / N1 - Zone R1 - Level 01 - The Ring - Construction</v>
      </c>
      <c r="D2591" s="62" t="s">
        <v>6449</v>
      </c>
      <c r="E2591" s="3" t="str">
        <f t="shared" si="309"/>
        <v>R1 / N1</v>
      </c>
      <c r="F2591" s="92"/>
      <c r="G2591" s="64" t="str">
        <f>IF(F2591="",G2590,TRIM(F2591))</f>
        <v>The Ring</v>
      </c>
      <c r="H2591" s="92"/>
      <c r="I2591" s="65" t="str">
        <f>IF(H2591="",I2590,TRIM(H2591))</f>
        <v>Level 01</v>
      </c>
      <c r="J2591" s="92"/>
      <c r="K2591" s="67" t="str">
        <f>IF(J2591="",K2590,TRIM(J2591))</f>
        <v>Zone R1</v>
      </c>
      <c r="L2591" s="92"/>
      <c r="M2591" s="68" t="str">
        <f>IF(L2591="",M2590,TRIM(L2591))</f>
        <v>R1 / N1</v>
      </c>
      <c r="N2591" s="69" t="s">
        <v>1277</v>
      </c>
      <c r="O2591" s="69" t="str">
        <f>IF(N2591="",O2590,TRIM(N2591))</f>
        <v>S. K. CL.</v>
      </c>
      <c r="P2591" s="92"/>
      <c r="Q2591" s="70" t="str">
        <f>IF(P2591="",Q2590,TRIM(P2591))</f>
        <v>R2 / J1</v>
      </c>
      <c r="R2591" s="92"/>
      <c r="S2591" s="92"/>
      <c r="T2591" s="3" t="s">
        <v>6719</v>
      </c>
      <c r="U2591" s="3" t="s">
        <v>6719</v>
      </c>
      <c r="V2591" s="3" t="s">
        <v>6719</v>
      </c>
      <c r="W2591" s="59" t="s">
        <v>1277</v>
      </c>
      <c r="X2591" s="59" t="str">
        <f>CONCATENATE(D2591,F2591,H2591,J2591,L2591,N2591,P2591,R2591)</f>
        <v>Construction            S. K. CL.</v>
      </c>
      <c r="Y2591" s="3"/>
      <c r="Z2591" s="49">
        <v>5</v>
      </c>
      <c r="AA2591" s="50">
        <v>45388</v>
      </c>
      <c r="AB2591" s="50">
        <v>45396</v>
      </c>
      <c r="AC2591" s="52">
        <v>13134.4</v>
      </c>
    </row>
    <row r="2592" spans="1:29" ht="25.5" x14ac:dyDescent="0.2">
      <c r="A2592" s="66" t="s">
        <v>4155</v>
      </c>
      <c r="B2592" s="11" t="str">
        <f t="shared" si="308"/>
        <v xml:space="preserve"> - R1 / N1 - Zone R1 - Level 01 - The Ring - Construction</v>
      </c>
      <c r="C2592" s="11" t="str">
        <f t="shared" si="308"/>
        <v/>
      </c>
      <c r="D2592" s="62" t="s">
        <v>6449</v>
      </c>
      <c r="E2592" s="11" t="str">
        <f t="shared" si="309"/>
        <v/>
      </c>
      <c r="F2592" s="66"/>
      <c r="G2592" s="64" t="str">
        <f t="shared" si="310"/>
        <v>The Ring</v>
      </c>
      <c r="H2592" s="66"/>
      <c r="I2592" s="65" t="str">
        <f t="shared" si="311"/>
        <v>Level 01</v>
      </c>
      <c r="J2592" s="66"/>
      <c r="K2592" s="67" t="str">
        <f t="shared" si="306"/>
        <v>Zone R1</v>
      </c>
      <c r="L2592" s="66"/>
      <c r="M2592" s="68" t="str">
        <f t="shared" si="307"/>
        <v>R1 / N1</v>
      </c>
      <c r="N2592" s="66"/>
      <c r="O2592" s="69" t="str">
        <f t="shared" si="312"/>
        <v>S. K. CL.</v>
      </c>
      <c r="P2592" s="66"/>
      <c r="Q2592" s="70" t="str">
        <f t="shared" si="313"/>
        <v>R2 / J1</v>
      </c>
      <c r="R2592" s="66"/>
      <c r="S2592" s="66"/>
      <c r="T2592" s="11" t="s">
        <v>6719</v>
      </c>
      <c r="U2592" s="11" t="s">
        <v>6719</v>
      </c>
      <c r="V2592" s="11" t="s">
        <v>6416</v>
      </c>
      <c r="W2592" s="59" t="s">
        <v>6416</v>
      </c>
      <c r="X2592" s="59" t="str">
        <f>CONCATENATE(D2592,F2592,H2592,J2592,L2592,N2592,P2592,R2592)</f>
        <v>Construction</v>
      </c>
      <c r="Y2592" s="11" t="s">
        <v>4156</v>
      </c>
      <c r="Z2592" s="32">
        <v>3</v>
      </c>
      <c r="AA2592" s="39">
        <v>45388</v>
      </c>
      <c r="AB2592" s="39">
        <v>45390</v>
      </c>
      <c r="AC2592" s="48">
        <v>6995.08</v>
      </c>
    </row>
    <row r="2593" spans="1:29" x14ac:dyDescent="0.2">
      <c r="A2593" s="66" t="s">
        <v>4157</v>
      </c>
      <c r="B2593" s="11" t="str">
        <f t="shared" si="308"/>
        <v xml:space="preserve"> - </v>
      </c>
      <c r="C2593" s="11" t="str">
        <f t="shared" si="308"/>
        <v/>
      </c>
      <c r="D2593" s="62" t="s">
        <v>6449</v>
      </c>
      <c r="E2593" s="11" t="str">
        <f t="shared" si="309"/>
        <v/>
      </c>
      <c r="F2593" s="66"/>
      <c r="G2593" s="64" t="str">
        <f t="shared" si="310"/>
        <v>The Ring</v>
      </c>
      <c r="H2593" s="66"/>
      <c r="I2593" s="65" t="str">
        <f t="shared" si="311"/>
        <v>Level 01</v>
      </c>
      <c r="J2593" s="66"/>
      <c r="K2593" s="67" t="str">
        <f t="shared" si="306"/>
        <v>Zone R1</v>
      </c>
      <c r="L2593" s="66"/>
      <c r="M2593" s="68" t="str">
        <f t="shared" si="307"/>
        <v>R1 / N1</v>
      </c>
      <c r="N2593" s="66"/>
      <c r="O2593" s="69" t="str">
        <f t="shared" si="312"/>
        <v>S. K. CL.</v>
      </c>
      <c r="P2593" s="66"/>
      <c r="Q2593" s="70" t="str">
        <f t="shared" si="313"/>
        <v>R2 / J1</v>
      </c>
      <c r="R2593" s="66"/>
      <c r="S2593" s="66"/>
      <c r="T2593" s="11" t="s">
        <v>6719</v>
      </c>
      <c r="U2593" s="11" t="s">
        <v>6719</v>
      </c>
      <c r="V2593" s="11" t="s">
        <v>6416</v>
      </c>
      <c r="W2593" s="59" t="s">
        <v>6416</v>
      </c>
      <c r="X2593" s="59" t="str">
        <f>CONCATENATE(D2593,F2593,H2593,J2593,L2593,N2593,P2593,R2593)</f>
        <v>Construction</v>
      </c>
      <c r="Y2593" s="11" t="s">
        <v>4158</v>
      </c>
      <c r="Z2593" s="32">
        <v>3</v>
      </c>
      <c r="AA2593" s="39">
        <v>45388</v>
      </c>
      <c r="AB2593" s="39">
        <v>45390</v>
      </c>
      <c r="AC2593" s="48">
        <v>3118.49</v>
      </c>
    </row>
    <row r="2594" spans="1:29" x14ac:dyDescent="0.2">
      <c r="A2594" s="66" t="s">
        <v>4159</v>
      </c>
      <c r="B2594" s="11" t="str">
        <f t="shared" si="308"/>
        <v xml:space="preserve"> - </v>
      </c>
      <c r="C2594" s="11" t="str">
        <f t="shared" si="308"/>
        <v/>
      </c>
      <c r="D2594" s="62" t="s">
        <v>6449</v>
      </c>
      <c r="E2594" s="11" t="str">
        <f t="shared" si="309"/>
        <v/>
      </c>
      <c r="F2594" s="66"/>
      <c r="G2594" s="64" t="str">
        <f t="shared" si="310"/>
        <v>The Ring</v>
      </c>
      <c r="H2594" s="66"/>
      <c r="I2594" s="65" t="str">
        <f t="shared" si="311"/>
        <v>Level 01</v>
      </c>
      <c r="J2594" s="66"/>
      <c r="K2594" s="67" t="str">
        <f t="shared" ref="K2594:K2657" si="314">IF(J2594="",K2593,TRIM(J2594))</f>
        <v>Zone R1</v>
      </c>
      <c r="L2594" s="66"/>
      <c r="M2594" s="68" t="str">
        <f t="shared" si="307"/>
        <v>R1 / N1</v>
      </c>
      <c r="N2594" s="66"/>
      <c r="O2594" s="69" t="str">
        <f t="shared" si="312"/>
        <v>S. K. CL.</v>
      </c>
      <c r="P2594" s="66"/>
      <c r="Q2594" s="70" t="str">
        <f t="shared" si="313"/>
        <v>R2 / J1</v>
      </c>
      <c r="R2594" s="66"/>
      <c r="S2594" s="66"/>
      <c r="T2594" s="11" t="s">
        <v>6719</v>
      </c>
      <c r="U2594" s="11" t="s">
        <v>6719</v>
      </c>
      <c r="V2594" s="11" t="s">
        <v>6416</v>
      </c>
      <c r="W2594" s="59" t="s">
        <v>6416</v>
      </c>
      <c r="X2594" s="59" t="str">
        <f>CONCATENATE(D2594,F2594,H2594,J2594,L2594,N2594,P2594,R2594)</f>
        <v>Construction</v>
      </c>
      <c r="Y2594" s="11" t="s">
        <v>4160</v>
      </c>
      <c r="Z2594" s="32">
        <v>2</v>
      </c>
      <c r="AA2594" s="39">
        <v>45389</v>
      </c>
      <c r="AB2594" s="39">
        <v>45390</v>
      </c>
      <c r="AC2594" s="34">
        <v>795.57</v>
      </c>
    </row>
    <row r="2595" spans="1:29" x14ac:dyDescent="0.2">
      <c r="A2595" s="66" t="s">
        <v>4161</v>
      </c>
      <c r="B2595" s="11" t="str">
        <f t="shared" si="308"/>
        <v xml:space="preserve"> - </v>
      </c>
      <c r="C2595" s="11" t="str">
        <f t="shared" si="308"/>
        <v/>
      </c>
      <c r="D2595" s="62" t="s">
        <v>6449</v>
      </c>
      <c r="E2595" s="11" t="str">
        <f t="shared" si="309"/>
        <v/>
      </c>
      <c r="F2595" s="66"/>
      <c r="G2595" s="64" t="str">
        <f t="shared" si="310"/>
        <v>The Ring</v>
      </c>
      <c r="H2595" s="66"/>
      <c r="I2595" s="65" t="str">
        <f t="shared" si="311"/>
        <v>Level 01</v>
      </c>
      <c r="J2595" s="66"/>
      <c r="K2595" s="67" t="str">
        <f t="shared" si="314"/>
        <v>Zone R1</v>
      </c>
      <c r="L2595" s="66"/>
      <c r="M2595" s="68" t="str">
        <f t="shared" si="307"/>
        <v>R1 / N1</v>
      </c>
      <c r="N2595" s="66"/>
      <c r="O2595" s="69" t="str">
        <f t="shared" si="312"/>
        <v>S. K. CL.</v>
      </c>
      <c r="P2595" s="66"/>
      <c r="Q2595" s="70" t="str">
        <f t="shared" si="313"/>
        <v>R2 / J1</v>
      </c>
      <c r="R2595" s="66"/>
      <c r="S2595" s="66"/>
      <c r="T2595" s="11" t="s">
        <v>6719</v>
      </c>
      <c r="U2595" s="11" t="s">
        <v>6719</v>
      </c>
      <c r="V2595" s="11" t="s">
        <v>6416</v>
      </c>
      <c r="W2595" s="59" t="s">
        <v>6416</v>
      </c>
      <c r="X2595" s="59" t="str">
        <f>CONCATENATE(D2595,F2595,H2595,J2595,L2595,N2595,P2595,R2595)</f>
        <v>Construction</v>
      </c>
      <c r="Y2595" s="11" t="s">
        <v>4162</v>
      </c>
      <c r="Z2595" s="32">
        <v>2</v>
      </c>
      <c r="AA2595" s="39">
        <v>45389</v>
      </c>
      <c r="AB2595" s="39">
        <v>45390</v>
      </c>
      <c r="AC2595" s="34">
        <v>583.46</v>
      </c>
    </row>
    <row r="2596" spans="1:29" x14ac:dyDescent="0.2">
      <c r="A2596" s="63" t="s">
        <v>4163</v>
      </c>
      <c r="B2596" s="8" t="str">
        <f t="shared" si="308"/>
        <v xml:space="preserve"> - </v>
      </c>
      <c r="C2596" s="8" t="str">
        <f t="shared" si="308"/>
        <v/>
      </c>
      <c r="D2596" s="62" t="s">
        <v>6449</v>
      </c>
      <c r="E2596" s="8" t="str">
        <f t="shared" si="309"/>
        <v/>
      </c>
      <c r="F2596" s="63"/>
      <c r="G2596" s="64" t="str">
        <f t="shared" si="310"/>
        <v>The Ring</v>
      </c>
      <c r="H2596" s="63"/>
      <c r="I2596" s="65" t="str">
        <f t="shared" si="311"/>
        <v>Level 01</v>
      </c>
      <c r="J2596" s="63"/>
      <c r="K2596" s="67" t="str">
        <f t="shared" si="314"/>
        <v>Zone R1</v>
      </c>
      <c r="L2596" s="63"/>
      <c r="M2596" s="68" t="str">
        <f t="shared" ref="M2596:M2659" si="315">IF(L2596="",M2595,TRIM(L2596))</f>
        <v>R1 / N1</v>
      </c>
      <c r="N2596" s="63"/>
      <c r="O2596" s="69" t="str">
        <f t="shared" si="312"/>
        <v>S. K. CL.</v>
      </c>
      <c r="P2596" s="63"/>
      <c r="Q2596" s="70" t="str">
        <f t="shared" si="313"/>
        <v>R2 / J1</v>
      </c>
      <c r="R2596" s="63"/>
      <c r="S2596" s="63"/>
      <c r="T2596" s="8" t="s">
        <v>6719</v>
      </c>
      <c r="U2596" s="8" t="s">
        <v>6719</v>
      </c>
      <c r="V2596" s="8" t="s">
        <v>6416</v>
      </c>
      <c r="W2596" s="59" t="s">
        <v>6416</v>
      </c>
      <c r="X2596" s="59" t="str">
        <f>CONCATENATE(D2596,F2596,H2596,J2596,L2596,N2596,P2596,R2596)</f>
        <v>Construction</v>
      </c>
      <c r="Y2596" s="8" t="s">
        <v>4164</v>
      </c>
      <c r="Z2596" s="23">
        <v>2</v>
      </c>
      <c r="AA2596" s="35">
        <v>45391</v>
      </c>
      <c r="AB2596" s="35">
        <v>45396</v>
      </c>
      <c r="AC2596" s="42">
        <v>1641.8</v>
      </c>
    </row>
    <row r="2597" spans="1:29" x14ac:dyDescent="0.2">
      <c r="A2597" s="69" t="s">
        <v>1288</v>
      </c>
      <c r="B2597" s="3" t="str">
        <f t="shared" si="308"/>
        <v/>
      </c>
      <c r="C2597" s="3" t="str">
        <f t="shared" si="308"/>
        <v>R1 / N1 - Zone R1 - Level 01 - The Ring - Construction</v>
      </c>
      <c r="D2597" s="62" t="s">
        <v>6449</v>
      </c>
      <c r="E2597" s="3" t="str">
        <f t="shared" si="309"/>
        <v>R1 / N1</v>
      </c>
      <c r="F2597" s="92"/>
      <c r="G2597" s="64" t="str">
        <f>IF(F2597="",G2596,TRIM(F2597))</f>
        <v>The Ring</v>
      </c>
      <c r="H2597" s="92"/>
      <c r="I2597" s="65" t="str">
        <f>IF(H2597="",I2596,TRIM(H2597))</f>
        <v>Level 01</v>
      </c>
      <c r="J2597" s="92"/>
      <c r="K2597" s="67" t="str">
        <f>IF(J2597="",K2596,TRIM(J2597))</f>
        <v>Zone R1</v>
      </c>
      <c r="L2597" s="92"/>
      <c r="M2597" s="68" t="str">
        <f>IF(L2597="",M2596,TRIM(L2597))</f>
        <v>R1 / N1</v>
      </c>
      <c r="N2597" s="69" t="s">
        <v>1288</v>
      </c>
      <c r="O2597" s="69" t="str">
        <f>IF(N2597="",O2596,TRIM(N2597))</f>
        <v>S. K. CR.</v>
      </c>
      <c r="P2597" s="92"/>
      <c r="Q2597" s="70" t="str">
        <f>IF(P2597="",Q2596,TRIM(P2597))</f>
        <v>R2 / J1</v>
      </c>
      <c r="R2597" s="92"/>
      <c r="S2597" s="92"/>
      <c r="T2597" s="3" t="s">
        <v>6720</v>
      </c>
      <c r="U2597" s="3" t="s">
        <v>6720</v>
      </c>
      <c r="V2597" s="3" t="s">
        <v>6720</v>
      </c>
      <c r="W2597" s="59" t="s">
        <v>1288</v>
      </c>
      <c r="X2597" s="59" t="str">
        <f>CONCATENATE(D2597,F2597,H2597,J2597,L2597,N2597,P2597,R2597)</f>
        <v>Construction            S. K. CR.</v>
      </c>
      <c r="Y2597" s="3"/>
      <c r="Z2597" s="49">
        <v>5</v>
      </c>
      <c r="AA2597" s="50">
        <v>45388</v>
      </c>
      <c r="AB2597" s="50">
        <v>45396</v>
      </c>
      <c r="AC2597" s="52">
        <v>13134.4</v>
      </c>
    </row>
    <row r="2598" spans="1:29" ht="25.5" x14ac:dyDescent="0.2">
      <c r="A2598" s="66" t="s">
        <v>4165</v>
      </c>
      <c r="B2598" s="11" t="str">
        <f t="shared" si="308"/>
        <v xml:space="preserve"> - R1 / N1 - Zone R1 - Level 01 - The Ring - Construction</v>
      </c>
      <c r="C2598" s="11" t="str">
        <f t="shared" si="308"/>
        <v/>
      </c>
      <c r="D2598" s="62" t="s">
        <v>6449</v>
      </c>
      <c r="E2598" s="11" t="str">
        <f t="shared" si="309"/>
        <v/>
      </c>
      <c r="F2598" s="66"/>
      <c r="G2598" s="64" t="str">
        <f t="shared" si="310"/>
        <v>The Ring</v>
      </c>
      <c r="H2598" s="66"/>
      <c r="I2598" s="65" t="str">
        <f t="shared" si="311"/>
        <v>Level 01</v>
      </c>
      <c r="J2598" s="66"/>
      <c r="K2598" s="67" t="str">
        <f t="shared" si="314"/>
        <v>Zone R1</v>
      </c>
      <c r="L2598" s="66"/>
      <c r="M2598" s="68" t="str">
        <f t="shared" si="315"/>
        <v>R1 / N1</v>
      </c>
      <c r="N2598" s="66"/>
      <c r="O2598" s="69" t="str">
        <f t="shared" si="312"/>
        <v>S. K. CR.</v>
      </c>
      <c r="P2598" s="66"/>
      <c r="Q2598" s="70" t="str">
        <f t="shared" si="313"/>
        <v>R2 / J1</v>
      </c>
      <c r="R2598" s="66"/>
      <c r="S2598" s="66"/>
      <c r="T2598" s="11" t="s">
        <v>6720</v>
      </c>
      <c r="U2598" s="11" t="s">
        <v>6720</v>
      </c>
      <c r="V2598" s="11" t="s">
        <v>6416</v>
      </c>
      <c r="W2598" s="59" t="s">
        <v>6416</v>
      </c>
      <c r="X2598" s="59" t="str">
        <f>CONCATENATE(D2598,F2598,H2598,J2598,L2598,N2598,P2598,R2598)</f>
        <v>Construction</v>
      </c>
      <c r="Y2598" s="11" t="s">
        <v>4166</v>
      </c>
      <c r="Z2598" s="32">
        <v>3</v>
      </c>
      <c r="AA2598" s="39">
        <v>45388</v>
      </c>
      <c r="AB2598" s="39">
        <v>45390</v>
      </c>
      <c r="AC2598" s="48">
        <v>6995.08</v>
      </c>
    </row>
    <row r="2599" spans="1:29" x14ac:dyDescent="0.2">
      <c r="A2599" s="66" t="s">
        <v>4167</v>
      </c>
      <c r="B2599" s="11" t="str">
        <f t="shared" si="308"/>
        <v xml:space="preserve"> - </v>
      </c>
      <c r="C2599" s="11" t="str">
        <f t="shared" si="308"/>
        <v/>
      </c>
      <c r="D2599" s="62" t="s">
        <v>6449</v>
      </c>
      <c r="E2599" s="11" t="str">
        <f t="shared" si="309"/>
        <v/>
      </c>
      <c r="F2599" s="66"/>
      <c r="G2599" s="64" t="str">
        <f t="shared" si="310"/>
        <v>The Ring</v>
      </c>
      <c r="H2599" s="66"/>
      <c r="I2599" s="65" t="str">
        <f t="shared" si="311"/>
        <v>Level 01</v>
      </c>
      <c r="J2599" s="66"/>
      <c r="K2599" s="67" t="str">
        <f t="shared" si="314"/>
        <v>Zone R1</v>
      </c>
      <c r="L2599" s="66"/>
      <c r="M2599" s="68" t="str">
        <f t="shared" si="315"/>
        <v>R1 / N1</v>
      </c>
      <c r="N2599" s="66"/>
      <c r="O2599" s="69" t="str">
        <f t="shared" si="312"/>
        <v>S. K. CR.</v>
      </c>
      <c r="P2599" s="66"/>
      <c r="Q2599" s="70" t="str">
        <f t="shared" si="313"/>
        <v>R2 / J1</v>
      </c>
      <c r="R2599" s="66"/>
      <c r="S2599" s="66"/>
      <c r="T2599" s="11" t="s">
        <v>6720</v>
      </c>
      <c r="U2599" s="11" t="s">
        <v>6720</v>
      </c>
      <c r="V2599" s="11" t="s">
        <v>6416</v>
      </c>
      <c r="W2599" s="59" t="s">
        <v>6416</v>
      </c>
      <c r="X2599" s="59" t="str">
        <f>CONCATENATE(D2599,F2599,H2599,J2599,L2599,N2599,P2599,R2599)</f>
        <v>Construction</v>
      </c>
      <c r="Y2599" s="11" t="s">
        <v>4168</v>
      </c>
      <c r="Z2599" s="32">
        <v>3</v>
      </c>
      <c r="AA2599" s="39">
        <v>45388</v>
      </c>
      <c r="AB2599" s="39">
        <v>45390</v>
      </c>
      <c r="AC2599" s="48">
        <v>3118.49</v>
      </c>
    </row>
    <row r="2600" spans="1:29" x14ac:dyDescent="0.2">
      <c r="A2600" s="66" t="s">
        <v>4169</v>
      </c>
      <c r="B2600" s="11" t="str">
        <f t="shared" si="308"/>
        <v xml:space="preserve"> - </v>
      </c>
      <c r="C2600" s="11" t="str">
        <f t="shared" si="308"/>
        <v/>
      </c>
      <c r="D2600" s="62" t="s">
        <v>6449</v>
      </c>
      <c r="E2600" s="11" t="str">
        <f t="shared" si="309"/>
        <v/>
      </c>
      <c r="F2600" s="66"/>
      <c r="G2600" s="64" t="str">
        <f t="shared" si="310"/>
        <v>The Ring</v>
      </c>
      <c r="H2600" s="66"/>
      <c r="I2600" s="65" t="str">
        <f t="shared" si="311"/>
        <v>Level 01</v>
      </c>
      <c r="J2600" s="66"/>
      <c r="K2600" s="67" t="str">
        <f t="shared" si="314"/>
        <v>Zone R1</v>
      </c>
      <c r="L2600" s="66"/>
      <c r="M2600" s="68" t="str">
        <f t="shared" si="315"/>
        <v>R1 / N1</v>
      </c>
      <c r="N2600" s="66"/>
      <c r="O2600" s="69" t="str">
        <f t="shared" si="312"/>
        <v>S. K. CR.</v>
      </c>
      <c r="P2600" s="66"/>
      <c r="Q2600" s="70" t="str">
        <f t="shared" si="313"/>
        <v>R2 / J1</v>
      </c>
      <c r="R2600" s="66"/>
      <c r="S2600" s="66"/>
      <c r="T2600" s="11" t="s">
        <v>6720</v>
      </c>
      <c r="U2600" s="11" t="s">
        <v>6720</v>
      </c>
      <c r="V2600" s="11" t="s">
        <v>6416</v>
      </c>
      <c r="W2600" s="59" t="s">
        <v>6416</v>
      </c>
      <c r="X2600" s="59" t="str">
        <f>CONCATENATE(D2600,F2600,H2600,J2600,L2600,N2600,P2600,R2600)</f>
        <v>Construction</v>
      </c>
      <c r="Y2600" s="11" t="s">
        <v>4170</v>
      </c>
      <c r="Z2600" s="32">
        <v>2</v>
      </c>
      <c r="AA2600" s="39">
        <v>45389</v>
      </c>
      <c r="AB2600" s="39">
        <v>45390</v>
      </c>
      <c r="AC2600" s="34">
        <v>795.57</v>
      </c>
    </row>
    <row r="2601" spans="1:29" x14ac:dyDescent="0.2">
      <c r="A2601" s="66" t="s">
        <v>4171</v>
      </c>
      <c r="B2601" s="11" t="str">
        <f t="shared" si="308"/>
        <v xml:space="preserve"> - </v>
      </c>
      <c r="C2601" s="11" t="str">
        <f t="shared" si="308"/>
        <v/>
      </c>
      <c r="D2601" s="62" t="s">
        <v>6449</v>
      </c>
      <c r="E2601" s="11" t="str">
        <f t="shared" si="309"/>
        <v/>
      </c>
      <c r="F2601" s="66"/>
      <c r="G2601" s="64" t="str">
        <f t="shared" si="310"/>
        <v>The Ring</v>
      </c>
      <c r="H2601" s="66"/>
      <c r="I2601" s="65" t="str">
        <f t="shared" si="311"/>
        <v>Level 01</v>
      </c>
      <c r="J2601" s="66"/>
      <c r="K2601" s="67" t="str">
        <f t="shared" si="314"/>
        <v>Zone R1</v>
      </c>
      <c r="L2601" s="66"/>
      <c r="M2601" s="68" t="str">
        <f t="shared" si="315"/>
        <v>R1 / N1</v>
      </c>
      <c r="N2601" s="66"/>
      <c r="O2601" s="69" t="str">
        <f t="shared" si="312"/>
        <v>S. K. CR.</v>
      </c>
      <c r="P2601" s="66"/>
      <c r="Q2601" s="70" t="str">
        <f t="shared" si="313"/>
        <v>R2 / J1</v>
      </c>
      <c r="R2601" s="66"/>
      <c r="S2601" s="66"/>
      <c r="T2601" s="11" t="s">
        <v>6720</v>
      </c>
      <c r="U2601" s="11" t="s">
        <v>6720</v>
      </c>
      <c r="V2601" s="11" t="s">
        <v>6416</v>
      </c>
      <c r="W2601" s="59" t="s">
        <v>6416</v>
      </c>
      <c r="X2601" s="59" t="str">
        <f>CONCATENATE(D2601,F2601,H2601,J2601,L2601,N2601,P2601,R2601)</f>
        <v>Construction</v>
      </c>
      <c r="Y2601" s="11" t="s">
        <v>4172</v>
      </c>
      <c r="Z2601" s="32">
        <v>2</v>
      </c>
      <c r="AA2601" s="39">
        <v>45389</v>
      </c>
      <c r="AB2601" s="39">
        <v>45390</v>
      </c>
      <c r="AC2601" s="34">
        <v>583.46</v>
      </c>
    </row>
    <row r="2602" spans="1:29" x14ac:dyDescent="0.2">
      <c r="A2602" s="63" t="s">
        <v>4173</v>
      </c>
      <c r="B2602" s="8" t="str">
        <f t="shared" si="308"/>
        <v xml:space="preserve"> - </v>
      </c>
      <c r="C2602" s="8" t="str">
        <f t="shared" si="308"/>
        <v/>
      </c>
      <c r="D2602" s="62" t="s">
        <v>6449</v>
      </c>
      <c r="E2602" s="8" t="str">
        <f t="shared" si="309"/>
        <v/>
      </c>
      <c r="F2602" s="63"/>
      <c r="G2602" s="64" t="str">
        <f t="shared" si="310"/>
        <v>The Ring</v>
      </c>
      <c r="H2602" s="63"/>
      <c r="I2602" s="65" t="str">
        <f t="shared" si="311"/>
        <v>Level 01</v>
      </c>
      <c r="J2602" s="63"/>
      <c r="K2602" s="67" t="str">
        <f t="shared" si="314"/>
        <v>Zone R1</v>
      </c>
      <c r="L2602" s="63"/>
      <c r="M2602" s="68" t="str">
        <f t="shared" si="315"/>
        <v>R1 / N1</v>
      </c>
      <c r="N2602" s="63"/>
      <c r="O2602" s="69" t="str">
        <f t="shared" si="312"/>
        <v>S. K. CR.</v>
      </c>
      <c r="P2602" s="63"/>
      <c r="Q2602" s="70" t="str">
        <f t="shared" si="313"/>
        <v>R2 / J1</v>
      </c>
      <c r="R2602" s="63"/>
      <c r="S2602" s="63"/>
      <c r="T2602" s="8" t="s">
        <v>6720</v>
      </c>
      <c r="U2602" s="8" t="s">
        <v>6720</v>
      </c>
      <c r="V2602" s="8" t="s">
        <v>6416</v>
      </c>
      <c r="W2602" s="59" t="s">
        <v>6416</v>
      </c>
      <c r="X2602" s="59" t="str">
        <f>CONCATENATE(D2602,F2602,H2602,J2602,L2602,N2602,P2602,R2602)</f>
        <v>Construction</v>
      </c>
      <c r="Y2602" s="8" t="s">
        <v>4174</v>
      </c>
      <c r="Z2602" s="23">
        <v>2</v>
      </c>
      <c r="AA2602" s="35">
        <v>45391</v>
      </c>
      <c r="AB2602" s="35">
        <v>45396</v>
      </c>
      <c r="AC2602" s="42">
        <v>1641.8</v>
      </c>
    </row>
    <row r="2603" spans="1:29" x14ac:dyDescent="0.2">
      <c r="A2603" s="69" t="s">
        <v>1222</v>
      </c>
      <c r="B2603" s="3" t="str">
        <f t="shared" si="308"/>
        <v/>
      </c>
      <c r="C2603" s="3" t="str">
        <f t="shared" si="308"/>
        <v>R1 / N1 - Zone R1 - Level 01 - The Ring - Construction</v>
      </c>
      <c r="D2603" s="62" t="s">
        <v>6449</v>
      </c>
      <c r="E2603" s="3" t="str">
        <f t="shared" si="309"/>
        <v>R1 / N1</v>
      </c>
      <c r="F2603" s="92"/>
      <c r="G2603" s="64" t="str">
        <f>IF(F2603="",G2602,TRIM(F2603))</f>
        <v>The Ring</v>
      </c>
      <c r="H2603" s="92"/>
      <c r="I2603" s="65" t="str">
        <f>IF(H2603="",I2602,TRIM(H2603))</f>
        <v>Level 01</v>
      </c>
      <c r="J2603" s="92"/>
      <c r="K2603" s="67" t="str">
        <f>IF(J2603="",K2602,TRIM(J2603))</f>
        <v>Zone R1</v>
      </c>
      <c r="L2603" s="92"/>
      <c r="M2603" s="68" t="str">
        <f>IF(L2603="",M2602,TRIM(L2603))</f>
        <v>R1 / N1</v>
      </c>
      <c r="N2603" s="69" t="s">
        <v>1222</v>
      </c>
      <c r="O2603" s="69" t="str">
        <f>IF(N2603="",O2602,TRIM(N2603))</f>
        <v>S. DQ. R.</v>
      </c>
      <c r="P2603" s="92"/>
      <c r="Q2603" s="70" t="str">
        <f>IF(P2603="",Q2602,TRIM(P2603))</f>
        <v>R2 / J1</v>
      </c>
      <c r="R2603" s="92"/>
      <c r="S2603" s="92"/>
      <c r="T2603" s="3" t="s">
        <v>6714</v>
      </c>
      <c r="U2603" s="3" t="s">
        <v>6714</v>
      </c>
      <c r="V2603" s="3" t="s">
        <v>6714</v>
      </c>
      <c r="W2603" s="59" t="s">
        <v>1222</v>
      </c>
      <c r="X2603" s="59" t="str">
        <f>CONCATENATE(D2603,F2603,H2603,J2603,L2603,N2603,P2603,R2603)</f>
        <v>Construction            S. DQ. R.</v>
      </c>
      <c r="Y2603" s="3"/>
      <c r="Z2603" s="49">
        <v>5</v>
      </c>
      <c r="AA2603" s="50">
        <v>45397</v>
      </c>
      <c r="AB2603" s="50">
        <v>45402</v>
      </c>
      <c r="AC2603" s="52">
        <v>13134.4</v>
      </c>
    </row>
    <row r="2604" spans="1:29" ht="25.5" x14ac:dyDescent="0.2">
      <c r="A2604" s="66" t="s">
        <v>4175</v>
      </c>
      <c r="B2604" s="11" t="str">
        <f t="shared" si="308"/>
        <v xml:space="preserve"> - R1 / N1 - Zone R1 - Level 01 - The Ring - Construction</v>
      </c>
      <c r="C2604" s="11" t="str">
        <f t="shared" si="308"/>
        <v/>
      </c>
      <c r="D2604" s="62" t="s">
        <v>6449</v>
      </c>
      <c r="E2604" s="11" t="str">
        <f t="shared" si="309"/>
        <v/>
      </c>
      <c r="F2604" s="66"/>
      <c r="G2604" s="64" t="str">
        <f t="shared" si="310"/>
        <v>The Ring</v>
      </c>
      <c r="H2604" s="66"/>
      <c r="I2604" s="65" t="str">
        <f t="shared" si="311"/>
        <v>Level 01</v>
      </c>
      <c r="J2604" s="66"/>
      <c r="K2604" s="67" t="str">
        <f t="shared" si="314"/>
        <v>Zone R1</v>
      </c>
      <c r="L2604" s="66"/>
      <c r="M2604" s="68" t="str">
        <f t="shared" si="315"/>
        <v>R1 / N1</v>
      </c>
      <c r="N2604" s="66"/>
      <c r="O2604" s="69" t="str">
        <f t="shared" si="312"/>
        <v>S. DQ. R.</v>
      </c>
      <c r="P2604" s="66"/>
      <c r="Q2604" s="70" t="str">
        <f t="shared" si="313"/>
        <v>R2 / J1</v>
      </c>
      <c r="R2604" s="66"/>
      <c r="S2604" s="66"/>
      <c r="T2604" s="11" t="s">
        <v>6714</v>
      </c>
      <c r="U2604" s="11" t="s">
        <v>6714</v>
      </c>
      <c r="V2604" s="11" t="s">
        <v>6416</v>
      </c>
      <c r="W2604" s="59" t="s">
        <v>6416</v>
      </c>
      <c r="X2604" s="59" t="str">
        <f>CONCATENATE(D2604,F2604,H2604,J2604,L2604,N2604,P2604,R2604)</f>
        <v>Construction</v>
      </c>
      <c r="Y2604" s="11" t="s">
        <v>4176</v>
      </c>
      <c r="Z2604" s="32">
        <v>3</v>
      </c>
      <c r="AA2604" s="39">
        <v>45397</v>
      </c>
      <c r="AB2604" s="39">
        <v>45399</v>
      </c>
      <c r="AC2604" s="48">
        <v>6995.08</v>
      </c>
    </row>
    <row r="2605" spans="1:29" x14ac:dyDescent="0.2">
      <c r="A2605" s="66" t="s">
        <v>4177</v>
      </c>
      <c r="B2605" s="11" t="str">
        <f t="shared" si="308"/>
        <v xml:space="preserve"> - </v>
      </c>
      <c r="C2605" s="11" t="str">
        <f t="shared" si="308"/>
        <v/>
      </c>
      <c r="D2605" s="62" t="s">
        <v>6449</v>
      </c>
      <c r="E2605" s="11" t="str">
        <f t="shared" si="309"/>
        <v/>
      </c>
      <c r="F2605" s="66"/>
      <c r="G2605" s="64" t="str">
        <f t="shared" si="310"/>
        <v>The Ring</v>
      </c>
      <c r="H2605" s="66"/>
      <c r="I2605" s="65" t="str">
        <f t="shared" si="311"/>
        <v>Level 01</v>
      </c>
      <c r="J2605" s="66"/>
      <c r="K2605" s="67" t="str">
        <f t="shared" si="314"/>
        <v>Zone R1</v>
      </c>
      <c r="L2605" s="66"/>
      <c r="M2605" s="68" t="str">
        <f t="shared" si="315"/>
        <v>R1 / N1</v>
      </c>
      <c r="N2605" s="66"/>
      <c r="O2605" s="69" t="str">
        <f t="shared" si="312"/>
        <v>S. DQ. R.</v>
      </c>
      <c r="P2605" s="66"/>
      <c r="Q2605" s="70" t="str">
        <f t="shared" si="313"/>
        <v>R2 / J1</v>
      </c>
      <c r="R2605" s="66"/>
      <c r="S2605" s="66"/>
      <c r="T2605" s="11" t="s">
        <v>6714</v>
      </c>
      <c r="U2605" s="11" t="s">
        <v>6714</v>
      </c>
      <c r="V2605" s="11" t="s">
        <v>6416</v>
      </c>
      <c r="W2605" s="59" t="s">
        <v>6416</v>
      </c>
      <c r="X2605" s="59" t="str">
        <f>CONCATENATE(D2605,F2605,H2605,J2605,L2605,N2605,P2605,R2605)</f>
        <v>Construction</v>
      </c>
      <c r="Y2605" s="11" t="s">
        <v>4178</v>
      </c>
      <c r="Z2605" s="32">
        <v>3</v>
      </c>
      <c r="AA2605" s="39">
        <v>45397</v>
      </c>
      <c r="AB2605" s="39">
        <v>45399</v>
      </c>
      <c r="AC2605" s="48">
        <v>3118.49</v>
      </c>
    </row>
    <row r="2606" spans="1:29" x14ac:dyDescent="0.2">
      <c r="A2606" s="66" t="s">
        <v>4179</v>
      </c>
      <c r="B2606" s="11" t="str">
        <f t="shared" si="308"/>
        <v xml:space="preserve"> - </v>
      </c>
      <c r="C2606" s="11" t="str">
        <f t="shared" si="308"/>
        <v/>
      </c>
      <c r="D2606" s="62" t="s">
        <v>6449</v>
      </c>
      <c r="E2606" s="11" t="str">
        <f t="shared" si="309"/>
        <v/>
      </c>
      <c r="F2606" s="66"/>
      <c r="G2606" s="64" t="str">
        <f t="shared" si="310"/>
        <v>The Ring</v>
      </c>
      <c r="H2606" s="66"/>
      <c r="I2606" s="65" t="str">
        <f t="shared" si="311"/>
        <v>Level 01</v>
      </c>
      <c r="J2606" s="66"/>
      <c r="K2606" s="67" t="str">
        <f t="shared" si="314"/>
        <v>Zone R1</v>
      </c>
      <c r="L2606" s="66"/>
      <c r="M2606" s="68" t="str">
        <f t="shared" si="315"/>
        <v>R1 / N1</v>
      </c>
      <c r="N2606" s="66"/>
      <c r="O2606" s="69" t="str">
        <f t="shared" si="312"/>
        <v>S. DQ. R.</v>
      </c>
      <c r="P2606" s="66"/>
      <c r="Q2606" s="70" t="str">
        <f t="shared" si="313"/>
        <v>R2 / J1</v>
      </c>
      <c r="R2606" s="66"/>
      <c r="S2606" s="66"/>
      <c r="T2606" s="11" t="s">
        <v>6714</v>
      </c>
      <c r="U2606" s="11" t="s">
        <v>6714</v>
      </c>
      <c r="V2606" s="11" t="s">
        <v>6416</v>
      </c>
      <c r="W2606" s="59" t="s">
        <v>6416</v>
      </c>
      <c r="X2606" s="59" t="str">
        <f>CONCATENATE(D2606,F2606,H2606,J2606,L2606,N2606,P2606,R2606)</f>
        <v>Construction</v>
      </c>
      <c r="Y2606" s="11" t="s">
        <v>4180</v>
      </c>
      <c r="Z2606" s="32">
        <v>2</v>
      </c>
      <c r="AA2606" s="39">
        <v>45398</v>
      </c>
      <c r="AB2606" s="39">
        <v>45399</v>
      </c>
      <c r="AC2606" s="34">
        <v>795.57</v>
      </c>
    </row>
    <row r="2607" spans="1:29" x14ac:dyDescent="0.2">
      <c r="A2607" s="66" t="s">
        <v>4181</v>
      </c>
      <c r="B2607" s="11" t="str">
        <f t="shared" si="308"/>
        <v xml:space="preserve"> - </v>
      </c>
      <c r="C2607" s="11" t="str">
        <f t="shared" si="308"/>
        <v/>
      </c>
      <c r="D2607" s="62" t="s">
        <v>6449</v>
      </c>
      <c r="E2607" s="11" t="str">
        <f t="shared" si="309"/>
        <v/>
      </c>
      <c r="F2607" s="66"/>
      <c r="G2607" s="64" t="str">
        <f t="shared" si="310"/>
        <v>The Ring</v>
      </c>
      <c r="H2607" s="66"/>
      <c r="I2607" s="65" t="str">
        <f t="shared" si="311"/>
        <v>Level 01</v>
      </c>
      <c r="J2607" s="66"/>
      <c r="K2607" s="67" t="str">
        <f t="shared" si="314"/>
        <v>Zone R1</v>
      </c>
      <c r="L2607" s="66"/>
      <c r="M2607" s="68" t="str">
        <f t="shared" si="315"/>
        <v>R1 / N1</v>
      </c>
      <c r="N2607" s="66"/>
      <c r="O2607" s="69" t="str">
        <f t="shared" si="312"/>
        <v>S. DQ. R.</v>
      </c>
      <c r="P2607" s="66"/>
      <c r="Q2607" s="70" t="str">
        <f t="shared" si="313"/>
        <v>R2 / J1</v>
      </c>
      <c r="R2607" s="66"/>
      <c r="S2607" s="66"/>
      <c r="T2607" s="11" t="s">
        <v>6714</v>
      </c>
      <c r="U2607" s="11" t="s">
        <v>6714</v>
      </c>
      <c r="V2607" s="11" t="s">
        <v>6416</v>
      </c>
      <c r="W2607" s="59" t="s">
        <v>6416</v>
      </c>
      <c r="X2607" s="59" t="str">
        <f>CONCATENATE(D2607,F2607,H2607,J2607,L2607,N2607,P2607,R2607)</f>
        <v>Construction</v>
      </c>
      <c r="Y2607" s="11" t="s">
        <v>4182</v>
      </c>
      <c r="Z2607" s="32">
        <v>2</v>
      </c>
      <c r="AA2607" s="39">
        <v>45398</v>
      </c>
      <c r="AB2607" s="39">
        <v>45399</v>
      </c>
      <c r="AC2607" s="34">
        <v>583.46</v>
      </c>
    </row>
    <row r="2608" spans="1:29" x14ac:dyDescent="0.2">
      <c r="A2608" s="63" t="s">
        <v>4183</v>
      </c>
      <c r="B2608" s="8" t="str">
        <f t="shared" si="308"/>
        <v xml:space="preserve"> - </v>
      </c>
      <c r="C2608" s="8" t="str">
        <f t="shared" si="308"/>
        <v/>
      </c>
      <c r="D2608" s="62" t="s">
        <v>6449</v>
      </c>
      <c r="E2608" s="8" t="str">
        <f t="shared" si="309"/>
        <v/>
      </c>
      <c r="F2608" s="63"/>
      <c r="G2608" s="64" t="str">
        <f t="shared" si="310"/>
        <v>The Ring</v>
      </c>
      <c r="H2608" s="63"/>
      <c r="I2608" s="65" t="str">
        <f t="shared" si="311"/>
        <v>Level 01</v>
      </c>
      <c r="J2608" s="63"/>
      <c r="K2608" s="67" t="str">
        <f t="shared" si="314"/>
        <v>Zone R1</v>
      </c>
      <c r="L2608" s="63"/>
      <c r="M2608" s="68" t="str">
        <f t="shared" si="315"/>
        <v>R1 / N1</v>
      </c>
      <c r="N2608" s="63"/>
      <c r="O2608" s="69" t="str">
        <f t="shared" si="312"/>
        <v>S. DQ. R.</v>
      </c>
      <c r="P2608" s="63"/>
      <c r="Q2608" s="70" t="str">
        <f t="shared" si="313"/>
        <v>R2 / J1</v>
      </c>
      <c r="R2608" s="63"/>
      <c r="S2608" s="63"/>
      <c r="T2608" s="8" t="s">
        <v>6714</v>
      </c>
      <c r="U2608" s="8" t="s">
        <v>6714</v>
      </c>
      <c r="V2608" s="8" t="s">
        <v>6416</v>
      </c>
      <c r="W2608" s="59" t="s">
        <v>6416</v>
      </c>
      <c r="X2608" s="59" t="str">
        <f>CONCATENATE(D2608,F2608,H2608,J2608,L2608,N2608,P2608,R2608)</f>
        <v>Construction</v>
      </c>
      <c r="Y2608" s="8" t="s">
        <v>4184</v>
      </c>
      <c r="Z2608" s="23">
        <v>2</v>
      </c>
      <c r="AA2608" s="35">
        <v>45400</v>
      </c>
      <c r="AB2608" s="35">
        <v>45402</v>
      </c>
      <c r="AC2608" s="42">
        <v>1641.8</v>
      </c>
    </row>
    <row r="2609" spans="1:29" x14ac:dyDescent="0.2">
      <c r="A2609" s="68" t="s">
        <v>4185</v>
      </c>
      <c r="B2609" s="2" t="str">
        <f t="shared" si="308"/>
        <v/>
      </c>
      <c r="C2609" s="2" t="str">
        <f t="shared" si="308"/>
        <v>Zone R1 - Level 01 - The Ring - Construction</v>
      </c>
      <c r="D2609" s="62" t="s">
        <v>6449</v>
      </c>
      <c r="E2609" s="2" t="str">
        <f t="shared" si="309"/>
        <v>Zone R1</v>
      </c>
      <c r="F2609" s="92"/>
      <c r="G2609" s="64" t="str">
        <f>IF(F2609="",G2608,TRIM(F2609))</f>
        <v>The Ring</v>
      </c>
      <c r="H2609" s="92"/>
      <c r="I2609" s="65" t="str">
        <f>IF(H2609="",I2608,TRIM(H2609))</f>
        <v>Level 01</v>
      </c>
      <c r="J2609" s="92"/>
      <c r="K2609" s="67" t="str">
        <f>IF(J2609="",K2608,TRIM(J2609))</f>
        <v>Zone R1</v>
      </c>
      <c r="L2609" s="68" t="s">
        <v>4185</v>
      </c>
      <c r="M2609" s="68" t="str">
        <f>IF(L2609="",M2608,TRIM(L2609))</f>
        <v>R1 / O1</v>
      </c>
      <c r="N2609" s="92"/>
      <c r="O2609" s="69" t="str">
        <f>IF(N2609="",O2608,TRIM(N2609))</f>
        <v>S. DQ. R.</v>
      </c>
      <c r="P2609" s="92"/>
      <c r="Q2609" s="70" t="str">
        <f>IF(P2609="",Q2608,TRIM(P2609))</f>
        <v>R2 / J1</v>
      </c>
      <c r="R2609" s="92"/>
      <c r="S2609" s="92"/>
      <c r="T2609" s="2" t="s">
        <v>6785</v>
      </c>
      <c r="U2609" s="2" t="s">
        <v>6785</v>
      </c>
      <c r="V2609" s="2" t="s">
        <v>6785</v>
      </c>
      <c r="W2609" s="59" t="s">
        <v>4185</v>
      </c>
      <c r="X2609" s="59" t="str">
        <f>CONCATENATE(D2609,F2609,H2609,J2609,L2609,N2609,P2609,R2609)</f>
        <v>Construction          R1 / O1</v>
      </c>
      <c r="Y2609" s="2"/>
      <c r="Z2609" s="43">
        <v>10</v>
      </c>
      <c r="AA2609" s="44">
        <v>45403</v>
      </c>
      <c r="AB2609" s="44">
        <v>45413</v>
      </c>
      <c r="AC2609" s="47">
        <v>78806.42</v>
      </c>
    </row>
    <row r="2610" spans="1:29" x14ac:dyDescent="0.2">
      <c r="A2610" s="69" t="s">
        <v>1256</v>
      </c>
      <c r="B2610" s="3" t="str">
        <f t="shared" si="308"/>
        <v>Zone R1 - Level 01 - The Ring - Construction</v>
      </c>
      <c r="C2610" s="3" t="str">
        <f t="shared" si="308"/>
        <v>R1 / O1 - Zone R1 - Level 01 - The Ring - Construction</v>
      </c>
      <c r="D2610" s="62" t="s">
        <v>6449</v>
      </c>
      <c r="E2610" s="3" t="str">
        <f t="shared" si="309"/>
        <v>R1 / O1</v>
      </c>
      <c r="F2610" s="92"/>
      <c r="G2610" s="64" t="str">
        <f t="shared" si="310"/>
        <v>The Ring</v>
      </c>
      <c r="H2610" s="92"/>
      <c r="I2610" s="65" t="str">
        <f t="shared" si="311"/>
        <v>Level 01</v>
      </c>
      <c r="J2610" s="92"/>
      <c r="K2610" s="67" t="str">
        <f t="shared" si="314"/>
        <v>Zone R1</v>
      </c>
      <c r="L2610" s="92"/>
      <c r="M2610" s="68" t="str">
        <f t="shared" si="315"/>
        <v>R1 / O1</v>
      </c>
      <c r="N2610" s="69" t="s">
        <v>1256</v>
      </c>
      <c r="O2610" s="69" t="str">
        <f t="shared" si="312"/>
        <v>S. K. L.</v>
      </c>
      <c r="P2610" s="92"/>
      <c r="Q2610" s="70" t="str">
        <f t="shared" si="313"/>
        <v>R2 / J1</v>
      </c>
      <c r="R2610" s="92"/>
      <c r="S2610" s="92"/>
      <c r="T2610" s="3" t="s">
        <v>6718</v>
      </c>
      <c r="U2610" s="3" t="s">
        <v>6718</v>
      </c>
      <c r="V2610" s="3" t="s">
        <v>6718</v>
      </c>
      <c r="W2610" s="59" t="s">
        <v>1256</v>
      </c>
      <c r="X2610" s="59" t="str">
        <f>CONCATENATE(D2610,F2610,H2610,J2610,L2610,N2610,P2610,R2610)</f>
        <v>Construction            S. K. L.</v>
      </c>
      <c r="Y2610" s="3"/>
      <c r="Z2610" s="49">
        <v>5</v>
      </c>
      <c r="AA2610" s="50">
        <v>45403</v>
      </c>
      <c r="AB2610" s="50">
        <v>45407</v>
      </c>
      <c r="AC2610" s="52">
        <v>13134.4</v>
      </c>
    </row>
    <row r="2611" spans="1:29" ht="25.5" x14ac:dyDescent="0.2">
      <c r="A2611" s="66" t="s">
        <v>4186</v>
      </c>
      <c r="B2611" s="11" t="str">
        <f t="shared" si="308"/>
        <v xml:space="preserve"> - R1 / O1 - Zone R1 - Level 01 - The Ring - Construction</v>
      </c>
      <c r="C2611" s="11" t="str">
        <f t="shared" si="308"/>
        <v/>
      </c>
      <c r="D2611" s="62" t="s">
        <v>6449</v>
      </c>
      <c r="E2611" s="11" t="str">
        <f t="shared" si="309"/>
        <v/>
      </c>
      <c r="F2611" s="66"/>
      <c r="G2611" s="64" t="str">
        <f t="shared" si="310"/>
        <v>The Ring</v>
      </c>
      <c r="H2611" s="66"/>
      <c r="I2611" s="65" t="str">
        <f t="shared" si="311"/>
        <v>Level 01</v>
      </c>
      <c r="J2611" s="66"/>
      <c r="K2611" s="67" t="str">
        <f t="shared" si="314"/>
        <v>Zone R1</v>
      </c>
      <c r="L2611" s="66"/>
      <c r="M2611" s="68" t="str">
        <f t="shared" si="315"/>
        <v>R1 / O1</v>
      </c>
      <c r="N2611" s="66"/>
      <c r="O2611" s="69" t="str">
        <f t="shared" si="312"/>
        <v>S. K. L.</v>
      </c>
      <c r="P2611" s="66"/>
      <c r="Q2611" s="70" t="str">
        <f t="shared" si="313"/>
        <v>R2 / J1</v>
      </c>
      <c r="R2611" s="66"/>
      <c r="S2611" s="66"/>
      <c r="T2611" s="11" t="s">
        <v>6718</v>
      </c>
      <c r="U2611" s="11" t="s">
        <v>6718</v>
      </c>
      <c r="V2611" s="11" t="s">
        <v>6416</v>
      </c>
      <c r="W2611" s="59" t="s">
        <v>6416</v>
      </c>
      <c r="X2611" s="59" t="str">
        <f>CONCATENATE(D2611,F2611,H2611,J2611,L2611,N2611,P2611,R2611)</f>
        <v>Construction</v>
      </c>
      <c r="Y2611" s="11" t="s">
        <v>4187</v>
      </c>
      <c r="Z2611" s="32">
        <v>3</v>
      </c>
      <c r="AA2611" s="39">
        <v>45403</v>
      </c>
      <c r="AB2611" s="39">
        <v>45405</v>
      </c>
      <c r="AC2611" s="48">
        <v>6995.08</v>
      </c>
    </row>
    <row r="2612" spans="1:29" x14ac:dyDescent="0.2">
      <c r="A2612" s="66" t="s">
        <v>4188</v>
      </c>
      <c r="B2612" s="11" t="str">
        <f t="shared" si="308"/>
        <v xml:space="preserve"> - </v>
      </c>
      <c r="C2612" s="11" t="str">
        <f t="shared" si="308"/>
        <v/>
      </c>
      <c r="D2612" s="62" t="s">
        <v>6449</v>
      </c>
      <c r="E2612" s="11" t="str">
        <f t="shared" si="309"/>
        <v/>
      </c>
      <c r="F2612" s="66"/>
      <c r="G2612" s="64" t="str">
        <f t="shared" si="310"/>
        <v>The Ring</v>
      </c>
      <c r="H2612" s="66"/>
      <c r="I2612" s="65" t="str">
        <f t="shared" si="311"/>
        <v>Level 01</v>
      </c>
      <c r="J2612" s="66"/>
      <c r="K2612" s="67" t="str">
        <f t="shared" si="314"/>
        <v>Zone R1</v>
      </c>
      <c r="L2612" s="66"/>
      <c r="M2612" s="68" t="str">
        <f t="shared" si="315"/>
        <v>R1 / O1</v>
      </c>
      <c r="N2612" s="66"/>
      <c r="O2612" s="69" t="str">
        <f t="shared" si="312"/>
        <v>S. K. L.</v>
      </c>
      <c r="P2612" s="66"/>
      <c r="Q2612" s="70" t="str">
        <f t="shared" si="313"/>
        <v>R2 / J1</v>
      </c>
      <c r="R2612" s="66"/>
      <c r="S2612" s="66"/>
      <c r="T2612" s="11" t="s">
        <v>6718</v>
      </c>
      <c r="U2612" s="11" t="s">
        <v>6718</v>
      </c>
      <c r="V2612" s="11" t="s">
        <v>6416</v>
      </c>
      <c r="W2612" s="59" t="s">
        <v>6416</v>
      </c>
      <c r="X2612" s="59" t="str">
        <f>CONCATENATE(D2612,F2612,H2612,J2612,L2612,N2612,P2612,R2612)</f>
        <v>Construction</v>
      </c>
      <c r="Y2612" s="11" t="s">
        <v>4189</v>
      </c>
      <c r="Z2612" s="32">
        <v>3</v>
      </c>
      <c r="AA2612" s="39">
        <v>45403</v>
      </c>
      <c r="AB2612" s="39">
        <v>45405</v>
      </c>
      <c r="AC2612" s="48">
        <v>3118.49</v>
      </c>
    </row>
    <row r="2613" spans="1:29" x14ac:dyDescent="0.2">
      <c r="A2613" s="66" t="s">
        <v>4190</v>
      </c>
      <c r="B2613" s="11" t="str">
        <f t="shared" si="308"/>
        <v xml:space="preserve"> - </v>
      </c>
      <c r="C2613" s="11" t="str">
        <f t="shared" si="308"/>
        <v/>
      </c>
      <c r="D2613" s="62" t="s">
        <v>6449</v>
      </c>
      <c r="E2613" s="11" t="str">
        <f t="shared" si="309"/>
        <v/>
      </c>
      <c r="F2613" s="66"/>
      <c r="G2613" s="64" t="str">
        <f t="shared" si="310"/>
        <v>The Ring</v>
      </c>
      <c r="H2613" s="66"/>
      <c r="I2613" s="65" t="str">
        <f t="shared" si="311"/>
        <v>Level 01</v>
      </c>
      <c r="J2613" s="66"/>
      <c r="K2613" s="67" t="str">
        <f t="shared" si="314"/>
        <v>Zone R1</v>
      </c>
      <c r="L2613" s="66"/>
      <c r="M2613" s="68" t="str">
        <f t="shared" si="315"/>
        <v>R1 / O1</v>
      </c>
      <c r="N2613" s="66"/>
      <c r="O2613" s="69" t="str">
        <f t="shared" si="312"/>
        <v>S. K. L.</v>
      </c>
      <c r="P2613" s="66"/>
      <c r="Q2613" s="70" t="str">
        <f t="shared" si="313"/>
        <v>R2 / J1</v>
      </c>
      <c r="R2613" s="66"/>
      <c r="S2613" s="66"/>
      <c r="T2613" s="11" t="s">
        <v>6718</v>
      </c>
      <c r="U2613" s="11" t="s">
        <v>6718</v>
      </c>
      <c r="V2613" s="11" t="s">
        <v>6416</v>
      </c>
      <c r="W2613" s="59" t="s">
        <v>6416</v>
      </c>
      <c r="X2613" s="59" t="str">
        <f>CONCATENATE(D2613,F2613,H2613,J2613,L2613,N2613,P2613,R2613)</f>
        <v>Construction</v>
      </c>
      <c r="Y2613" s="11" t="s">
        <v>4191</v>
      </c>
      <c r="Z2613" s="32">
        <v>2</v>
      </c>
      <c r="AA2613" s="39">
        <v>45404</v>
      </c>
      <c r="AB2613" s="39">
        <v>45405</v>
      </c>
      <c r="AC2613" s="34">
        <v>795.57</v>
      </c>
    </row>
    <row r="2614" spans="1:29" x14ac:dyDescent="0.2">
      <c r="A2614" s="66" t="s">
        <v>4192</v>
      </c>
      <c r="B2614" s="11" t="str">
        <f t="shared" si="308"/>
        <v xml:space="preserve"> - </v>
      </c>
      <c r="C2614" s="11" t="str">
        <f t="shared" si="308"/>
        <v/>
      </c>
      <c r="D2614" s="62" t="s">
        <v>6449</v>
      </c>
      <c r="E2614" s="11" t="str">
        <f t="shared" si="309"/>
        <v/>
      </c>
      <c r="F2614" s="66"/>
      <c r="G2614" s="64" t="str">
        <f t="shared" si="310"/>
        <v>The Ring</v>
      </c>
      <c r="H2614" s="66"/>
      <c r="I2614" s="65" t="str">
        <f t="shared" si="311"/>
        <v>Level 01</v>
      </c>
      <c r="J2614" s="66"/>
      <c r="K2614" s="67" t="str">
        <f t="shared" si="314"/>
        <v>Zone R1</v>
      </c>
      <c r="L2614" s="66"/>
      <c r="M2614" s="68" t="str">
        <f t="shared" si="315"/>
        <v>R1 / O1</v>
      </c>
      <c r="N2614" s="66"/>
      <c r="O2614" s="69" t="str">
        <f t="shared" si="312"/>
        <v>S. K. L.</v>
      </c>
      <c r="P2614" s="66"/>
      <c r="Q2614" s="70" t="str">
        <f t="shared" si="313"/>
        <v>R2 / J1</v>
      </c>
      <c r="R2614" s="66"/>
      <c r="S2614" s="66"/>
      <c r="T2614" s="11" t="s">
        <v>6718</v>
      </c>
      <c r="U2614" s="11" t="s">
        <v>6718</v>
      </c>
      <c r="V2614" s="11" t="s">
        <v>6416</v>
      </c>
      <c r="W2614" s="59" t="s">
        <v>6416</v>
      </c>
      <c r="X2614" s="59" t="str">
        <f>CONCATENATE(D2614,F2614,H2614,J2614,L2614,N2614,P2614,R2614)</f>
        <v>Construction</v>
      </c>
      <c r="Y2614" s="11" t="s">
        <v>4193</v>
      </c>
      <c r="Z2614" s="32">
        <v>2</v>
      </c>
      <c r="AA2614" s="39">
        <v>45404</v>
      </c>
      <c r="AB2614" s="39">
        <v>45405</v>
      </c>
      <c r="AC2614" s="34">
        <v>583.46</v>
      </c>
    </row>
    <row r="2615" spans="1:29" x14ac:dyDescent="0.2">
      <c r="A2615" s="63" t="s">
        <v>4194</v>
      </c>
      <c r="B2615" s="8" t="str">
        <f t="shared" si="308"/>
        <v xml:space="preserve"> - </v>
      </c>
      <c r="C2615" s="8" t="str">
        <f t="shared" si="308"/>
        <v/>
      </c>
      <c r="D2615" s="62" t="s">
        <v>6449</v>
      </c>
      <c r="E2615" s="8" t="str">
        <f t="shared" si="309"/>
        <v/>
      </c>
      <c r="F2615" s="63"/>
      <c r="G2615" s="64" t="str">
        <f t="shared" si="310"/>
        <v>The Ring</v>
      </c>
      <c r="H2615" s="63"/>
      <c r="I2615" s="65" t="str">
        <f t="shared" si="311"/>
        <v>Level 01</v>
      </c>
      <c r="J2615" s="63"/>
      <c r="K2615" s="67" t="str">
        <f t="shared" si="314"/>
        <v>Zone R1</v>
      </c>
      <c r="L2615" s="63"/>
      <c r="M2615" s="68" t="str">
        <f t="shared" si="315"/>
        <v>R1 / O1</v>
      </c>
      <c r="N2615" s="63"/>
      <c r="O2615" s="69" t="str">
        <f t="shared" si="312"/>
        <v>S. K. L.</v>
      </c>
      <c r="P2615" s="63"/>
      <c r="Q2615" s="70" t="str">
        <f t="shared" si="313"/>
        <v>R2 / J1</v>
      </c>
      <c r="R2615" s="63"/>
      <c r="S2615" s="63"/>
      <c r="T2615" s="8" t="s">
        <v>6718</v>
      </c>
      <c r="U2615" s="8" t="s">
        <v>6718</v>
      </c>
      <c r="V2615" s="8" t="s">
        <v>6416</v>
      </c>
      <c r="W2615" s="59" t="s">
        <v>6416</v>
      </c>
      <c r="X2615" s="59" t="str">
        <f>CONCATENATE(D2615,F2615,H2615,J2615,L2615,N2615,P2615,R2615)</f>
        <v>Construction</v>
      </c>
      <c r="Y2615" s="8" t="s">
        <v>4195</v>
      </c>
      <c r="Z2615" s="23">
        <v>2</v>
      </c>
      <c r="AA2615" s="35">
        <v>45406</v>
      </c>
      <c r="AB2615" s="35">
        <v>45407</v>
      </c>
      <c r="AC2615" s="42">
        <v>1641.8</v>
      </c>
    </row>
    <row r="2616" spans="1:29" x14ac:dyDescent="0.2">
      <c r="A2616" s="69" t="s">
        <v>1569</v>
      </c>
      <c r="B2616" s="3" t="str">
        <f t="shared" si="308"/>
        <v/>
      </c>
      <c r="C2616" s="3" t="str">
        <f t="shared" si="308"/>
        <v>R1 / O1 - Zone R1 - Level 01 - The Ring - Construction</v>
      </c>
      <c r="D2616" s="62" t="s">
        <v>6449</v>
      </c>
      <c r="E2616" s="3" t="str">
        <f t="shared" si="309"/>
        <v>R1 / O1</v>
      </c>
      <c r="F2616" s="92"/>
      <c r="G2616" s="64" t="str">
        <f>IF(F2616="",G2615,TRIM(F2616))</f>
        <v>The Ring</v>
      </c>
      <c r="H2616" s="92"/>
      <c r="I2616" s="65" t="str">
        <f>IF(H2616="",I2615,TRIM(H2616))</f>
        <v>Level 01</v>
      </c>
      <c r="J2616" s="92"/>
      <c r="K2616" s="67" t="str">
        <f>IF(J2616="",K2615,TRIM(J2616))</f>
        <v>Zone R1</v>
      </c>
      <c r="L2616" s="92"/>
      <c r="M2616" s="68" t="str">
        <f>IF(L2616="",M2615,TRIM(L2616))</f>
        <v>R1 / O1</v>
      </c>
      <c r="N2616" s="69" t="s">
        <v>1569</v>
      </c>
      <c r="O2616" s="69" t="str">
        <f>IF(N2616="",O2615,TRIM(N2616))</f>
        <v>S. K. R. - 1</v>
      </c>
      <c r="P2616" s="92"/>
      <c r="Q2616" s="70" t="str">
        <f>IF(P2616="",Q2615,TRIM(P2616))</f>
        <v>R2 / J1</v>
      </c>
      <c r="R2616" s="92"/>
      <c r="S2616" s="92"/>
      <c r="T2616" s="3" t="s">
        <v>6730</v>
      </c>
      <c r="U2616" s="3" t="s">
        <v>6730</v>
      </c>
      <c r="V2616" s="3" t="s">
        <v>6730</v>
      </c>
      <c r="W2616" s="59" t="s">
        <v>1569</v>
      </c>
      <c r="X2616" s="59" t="str">
        <f>CONCATENATE(D2616,F2616,H2616,J2616,L2616,N2616,P2616,R2616)</f>
        <v>Construction            S. K. R. - 1</v>
      </c>
      <c r="Y2616" s="3"/>
      <c r="Z2616" s="49">
        <v>5</v>
      </c>
      <c r="AA2616" s="50">
        <v>45403</v>
      </c>
      <c r="AB2616" s="50">
        <v>45407</v>
      </c>
      <c r="AC2616" s="52">
        <v>13134.4</v>
      </c>
    </row>
    <row r="2617" spans="1:29" ht="25.5" x14ac:dyDescent="0.2">
      <c r="A2617" s="66" t="s">
        <v>4196</v>
      </c>
      <c r="B2617" s="11" t="str">
        <f t="shared" si="308"/>
        <v xml:space="preserve"> - R1 / O1 - Zone R1 - Level 01 - The Ring - Construction</v>
      </c>
      <c r="C2617" s="11" t="str">
        <f t="shared" si="308"/>
        <v/>
      </c>
      <c r="D2617" s="62" t="s">
        <v>6449</v>
      </c>
      <c r="E2617" s="11" t="str">
        <f t="shared" si="309"/>
        <v/>
      </c>
      <c r="F2617" s="66"/>
      <c r="G2617" s="64" t="str">
        <f t="shared" si="310"/>
        <v>The Ring</v>
      </c>
      <c r="H2617" s="66"/>
      <c r="I2617" s="65" t="str">
        <f t="shared" si="311"/>
        <v>Level 01</v>
      </c>
      <c r="J2617" s="66"/>
      <c r="K2617" s="67" t="str">
        <f t="shared" si="314"/>
        <v>Zone R1</v>
      </c>
      <c r="L2617" s="66"/>
      <c r="M2617" s="68" t="str">
        <f t="shared" si="315"/>
        <v>R1 / O1</v>
      </c>
      <c r="N2617" s="66"/>
      <c r="O2617" s="69" t="str">
        <f t="shared" si="312"/>
        <v>S. K. R. - 1</v>
      </c>
      <c r="P2617" s="66"/>
      <c r="Q2617" s="70" t="str">
        <f t="shared" si="313"/>
        <v>R2 / J1</v>
      </c>
      <c r="R2617" s="66"/>
      <c r="S2617" s="66"/>
      <c r="T2617" s="11" t="s">
        <v>6730</v>
      </c>
      <c r="U2617" s="11" t="s">
        <v>6730</v>
      </c>
      <c r="V2617" s="11" t="s">
        <v>6416</v>
      </c>
      <c r="W2617" s="59" t="s">
        <v>6416</v>
      </c>
      <c r="X2617" s="59" t="str">
        <f>CONCATENATE(D2617,F2617,H2617,J2617,L2617,N2617,P2617,R2617)</f>
        <v>Construction</v>
      </c>
      <c r="Y2617" s="11" t="s">
        <v>4197</v>
      </c>
      <c r="Z2617" s="32">
        <v>3</v>
      </c>
      <c r="AA2617" s="39">
        <v>45403</v>
      </c>
      <c r="AB2617" s="39">
        <v>45405</v>
      </c>
      <c r="AC2617" s="48">
        <v>6995.08</v>
      </c>
    </row>
    <row r="2618" spans="1:29" x14ac:dyDescent="0.2">
      <c r="A2618" s="66" t="s">
        <v>4198</v>
      </c>
      <c r="B2618" s="11" t="str">
        <f t="shared" si="308"/>
        <v xml:space="preserve"> - </v>
      </c>
      <c r="C2618" s="11" t="str">
        <f t="shared" si="308"/>
        <v/>
      </c>
      <c r="D2618" s="62" t="s">
        <v>6449</v>
      </c>
      <c r="E2618" s="11" t="str">
        <f t="shared" si="309"/>
        <v/>
      </c>
      <c r="F2618" s="66"/>
      <c r="G2618" s="64" t="str">
        <f t="shared" si="310"/>
        <v>The Ring</v>
      </c>
      <c r="H2618" s="66"/>
      <c r="I2618" s="65" t="str">
        <f t="shared" si="311"/>
        <v>Level 01</v>
      </c>
      <c r="J2618" s="66"/>
      <c r="K2618" s="67" t="str">
        <f t="shared" si="314"/>
        <v>Zone R1</v>
      </c>
      <c r="L2618" s="66"/>
      <c r="M2618" s="68" t="str">
        <f t="shared" si="315"/>
        <v>R1 / O1</v>
      </c>
      <c r="N2618" s="66"/>
      <c r="O2618" s="69" t="str">
        <f t="shared" si="312"/>
        <v>S. K. R. - 1</v>
      </c>
      <c r="P2618" s="66"/>
      <c r="Q2618" s="70" t="str">
        <f t="shared" si="313"/>
        <v>R2 / J1</v>
      </c>
      <c r="R2618" s="66"/>
      <c r="S2618" s="66"/>
      <c r="T2618" s="11" t="s">
        <v>6730</v>
      </c>
      <c r="U2618" s="11" t="s">
        <v>6730</v>
      </c>
      <c r="V2618" s="11" t="s">
        <v>6416</v>
      </c>
      <c r="W2618" s="59" t="s">
        <v>6416</v>
      </c>
      <c r="X2618" s="59" t="str">
        <f>CONCATENATE(D2618,F2618,H2618,J2618,L2618,N2618,P2618,R2618)</f>
        <v>Construction</v>
      </c>
      <c r="Y2618" s="11" t="s">
        <v>4199</v>
      </c>
      <c r="Z2618" s="32">
        <v>3</v>
      </c>
      <c r="AA2618" s="39">
        <v>45403</v>
      </c>
      <c r="AB2618" s="39">
        <v>45405</v>
      </c>
      <c r="AC2618" s="48">
        <v>3118.49</v>
      </c>
    </row>
    <row r="2619" spans="1:29" x14ac:dyDescent="0.2">
      <c r="A2619" s="66" t="s">
        <v>4200</v>
      </c>
      <c r="B2619" s="11" t="str">
        <f t="shared" si="308"/>
        <v xml:space="preserve"> - </v>
      </c>
      <c r="C2619" s="11" t="str">
        <f t="shared" si="308"/>
        <v/>
      </c>
      <c r="D2619" s="62" t="s">
        <v>6449</v>
      </c>
      <c r="E2619" s="11" t="str">
        <f t="shared" si="309"/>
        <v/>
      </c>
      <c r="F2619" s="66"/>
      <c r="G2619" s="64" t="str">
        <f t="shared" si="310"/>
        <v>The Ring</v>
      </c>
      <c r="H2619" s="66"/>
      <c r="I2619" s="65" t="str">
        <f t="shared" si="311"/>
        <v>Level 01</v>
      </c>
      <c r="J2619" s="66"/>
      <c r="K2619" s="67" t="str">
        <f t="shared" si="314"/>
        <v>Zone R1</v>
      </c>
      <c r="L2619" s="66"/>
      <c r="M2619" s="68" t="str">
        <f t="shared" si="315"/>
        <v>R1 / O1</v>
      </c>
      <c r="N2619" s="66"/>
      <c r="O2619" s="69" t="str">
        <f t="shared" si="312"/>
        <v>S. K. R. - 1</v>
      </c>
      <c r="P2619" s="66"/>
      <c r="Q2619" s="70" t="str">
        <f t="shared" si="313"/>
        <v>R2 / J1</v>
      </c>
      <c r="R2619" s="66"/>
      <c r="S2619" s="66"/>
      <c r="T2619" s="11" t="s">
        <v>6730</v>
      </c>
      <c r="U2619" s="11" t="s">
        <v>6730</v>
      </c>
      <c r="V2619" s="11" t="s">
        <v>6416</v>
      </c>
      <c r="W2619" s="59" t="s">
        <v>6416</v>
      </c>
      <c r="X2619" s="59" t="str">
        <f>CONCATENATE(D2619,F2619,H2619,J2619,L2619,N2619,P2619,R2619)</f>
        <v>Construction</v>
      </c>
      <c r="Y2619" s="11" t="s">
        <v>4201</v>
      </c>
      <c r="Z2619" s="32">
        <v>2</v>
      </c>
      <c r="AA2619" s="39">
        <v>45404</v>
      </c>
      <c r="AB2619" s="39">
        <v>45405</v>
      </c>
      <c r="AC2619" s="34">
        <v>795.57</v>
      </c>
    </row>
    <row r="2620" spans="1:29" x14ac:dyDescent="0.2">
      <c r="A2620" s="66" t="s">
        <v>4202</v>
      </c>
      <c r="B2620" s="11" t="str">
        <f t="shared" si="308"/>
        <v xml:space="preserve"> - </v>
      </c>
      <c r="C2620" s="11" t="str">
        <f t="shared" si="308"/>
        <v/>
      </c>
      <c r="D2620" s="62" t="s">
        <v>6449</v>
      </c>
      <c r="E2620" s="11" t="str">
        <f t="shared" si="309"/>
        <v/>
      </c>
      <c r="F2620" s="66"/>
      <c r="G2620" s="64" t="str">
        <f t="shared" si="310"/>
        <v>The Ring</v>
      </c>
      <c r="H2620" s="66"/>
      <c r="I2620" s="65" t="str">
        <f t="shared" si="311"/>
        <v>Level 01</v>
      </c>
      <c r="J2620" s="66"/>
      <c r="K2620" s="67" t="str">
        <f t="shared" si="314"/>
        <v>Zone R1</v>
      </c>
      <c r="L2620" s="66"/>
      <c r="M2620" s="68" t="str">
        <f t="shared" si="315"/>
        <v>R1 / O1</v>
      </c>
      <c r="N2620" s="66"/>
      <c r="O2620" s="69" t="str">
        <f t="shared" si="312"/>
        <v>S. K. R. - 1</v>
      </c>
      <c r="P2620" s="66"/>
      <c r="Q2620" s="70" t="str">
        <f t="shared" si="313"/>
        <v>R2 / J1</v>
      </c>
      <c r="R2620" s="66"/>
      <c r="S2620" s="66"/>
      <c r="T2620" s="11" t="s">
        <v>6730</v>
      </c>
      <c r="U2620" s="11" t="s">
        <v>6730</v>
      </c>
      <c r="V2620" s="11" t="s">
        <v>6416</v>
      </c>
      <c r="W2620" s="59" t="s">
        <v>6416</v>
      </c>
      <c r="X2620" s="59" t="str">
        <f>CONCATENATE(D2620,F2620,H2620,J2620,L2620,N2620,P2620,R2620)</f>
        <v>Construction</v>
      </c>
      <c r="Y2620" s="11" t="s">
        <v>4203</v>
      </c>
      <c r="Z2620" s="32">
        <v>2</v>
      </c>
      <c r="AA2620" s="39">
        <v>45404</v>
      </c>
      <c r="AB2620" s="39">
        <v>45405</v>
      </c>
      <c r="AC2620" s="34">
        <v>583.46</v>
      </c>
    </row>
    <row r="2621" spans="1:29" x14ac:dyDescent="0.2">
      <c r="A2621" s="63" t="s">
        <v>4204</v>
      </c>
      <c r="B2621" s="8" t="str">
        <f t="shared" si="308"/>
        <v xml:space="preserve"> - </v>
      </c>
      <c r="C2621" s="8" t="str">
        <f t="shared" si="308"/>
        <v/>
      </c>
      <c r="D2621" s="62" t="s">
        <v>6449</v>
      </c>
      <c r="E2621" s="8" t="str">
        <f t="shared" si="309"/>
        <v/>
      </c>
      <c r="F2621" s="63"/>
      <c r="G2621" s="64" t="str">
        <f t="shared" si="310"/>
        <v>The Ring</v>
      </c>
      <c r="H2621" s="63"/>
      <c r="I2621" s="65" t="str">
        <f t="shared" si="311"/>
        <v>Level 01</v>
      </c>
      <c r="J2621" s="63"/>
      <c r="K2621" s="67" t="str">
        <f t="shared" si="314"/>
        <v>Zone R1</v>
      </c>
      <c r="L2621" s="63"/>
      <c r="M2621" s="68" t="str">
        <f t="shared" si="315"/>
        <v>R1 / O1</v>
      </c>
      <c r="N2621" s="63"/>
      <c r="O2621" s="69" t="str">
        <f t="shared" si="312"/>
        <v>S. K. R. - 1</v>
      </c>
      <c r="P2621" s="63"/>
      <c r="Q2621" s="70" t="str">
        <f t="shared" si="313"/>
        <v>R2 / J1</v>
      </c>
      <c r="R2621" s="63"/>
      <c r="S2621" s="63"/>
      <c r="T2621" s="8" t="s">
        <v>6730</v>
      </c>
      <c r="U2621" s="8" t="s">
        <v>6730</v>
      </c>
      <c r="V2621" s="8" t="s">
        <v>6416</v>
      </c>
      <c r="W2621" s="59" t="s">
        <v>6416</v>
      </c>
      <c r="X2621" s="59" t="str">
        <f>CONCATENATE(D2621,F2621,H2621,J2621,L2621,N2621,P2621,R2621)</f>
        <v>Construction</v>
      </c>
      <c r="Y2621" s="8" t="s">
        <v>4205</v>
      </c>
      <c r="Z2621" s="23">
        <v>2</v>
      </c>
      <c r="AA2621" s="35">
        <v>45406</v>
      </c>
      <c r="AB2621" s="35">
        <v>45407</v>
      </c>
      <c r="AC2621" s="42">
        <v>1641.8</v>
      </c>
    </row>
    <row r="2622" spans="1:29" x14ac:dyDescent="0.2">
      <c r="A2622" s="69" t="s">
        <v>1580</v>
      </c>
      <c r="B2622" s="3" t="str">
        <f t="shared" si="308"/>
        <v/>
      </c>
      <c r="C2622" s="3" t="str">
        <f t="shared" si="308"/>
        <v>R1 / O1 - Zone R1 - Level 01 - The Ring - Construction</v>
      </c>
      <c r="D2622" s="62" t="s">
        <v>6449</v>
      </c>
      <c r="E2622" s="3" t="str">
        <f t="shared" si="309"/>
        <v>R1 / O1</v>
      </c>
      <c r="F2622" s="92"/>
      <c r="G2622" s="64" t="str">
        <f>IF(F2622="",G2621,TRIM(F2622))</f>
        <v>The Ring</v>
      </c>
      <c r="H2622" s="92"/>
      <c r="I2622" s="65" t="str">
        <f>IF(H2622="",I2621,TRIM(H2622))</f>
        <v>Level 01</v>
      </c>
      <c r="J2622" s="92"/>
      <c r="K2622" s="67" t="str">
        <f>IF(J2622="",K2621,TRIM(J2622))</f>
        <v>Zone R1</v>
      </c>
      <c r="L2622" s="92"/>
      <c r="M2622" s="68" t="str">
        <f>IF(L2622="",M2621,TRIM(L2622))</f>
        <v>R1 / O1</v>
      </c>
      <c r="N2622" s="69" t="s">
        <v>1580</v>
      </c>
      <c r="O2622" s="69" t="str">
        <f>IF(N2622="",O2621,TRIM(N2622))</f>
        <v>S. K. R. - 2</v>
      </c>
      <c r="P2622" s="92"/>
      <c r="Q2622" s="70" t="str">
        <f>IF(P2622="",Q2621,TRIM(P2622))</f>
        <v>R2 / J1</v>
      </c>
      <c r="R2622" s="92"/>
      <c r="S2622" s="92"/>
      <c r="T2622" s="3" t="s">
        <v>6731</v>
      </c>
      <c r="U2622" s="3" t="s">
        <v>6731</v>
      </c>
      <c r="V2622" s="3" t="s">
        <v>6731</v>
      </c>
      <c r="W2622" s="59" t="s">
        <v>1580</v>
      </c>
      <c r="X2622" s="59" t="str">
        <f>CONCATENATE(D2622,F2622,H2622,J2622,L2622,N2622,P2622,R2622)</f>
        <v>Construction            S. K. R. - 2</v>
      </c>
      <c r="Y2622" s="3"/>
      <c r="Z2622" s="49">
        <v>5</v>
      </c>
      <c r="AA2622" s="50">
        <v>45406</v>
      </c>
      <c r="AB2622" s="50">
        <v>45411</v>
      </c>
      <c r="AC2622" s="52">
        <v>13134.4</v>
      </c>
    </row>
    <row r="2623" spans="1:29" ht="25.5" x14ac:dyDescent="0.2">
      <c r="A2623" s="66" t="s">
        <v>4206</v>
      </c>
      <c r="B2623" s="11" t="str">
        <f t="shared" si="308"/>
        <v xml:space="preserve"> - R1 / O1 - Zone R1 - Level 01 - The Ring - Construction</v>
      </c>
      <c r="C2623" s="11" t="str">
        <f t="shared" si="308"/>
        <v/>
      </c>
      <c r="D2623" s="62" t="s">
        <v>6449</v>
      </c>
      <c r="E2623" s="11" t="str">
        <f t="shared" si="309"/>
        <v/>
      </c>
      <c r="F2623" s="66"/>
      <c r="G2623" s="64" t="str">
        <f t="shared" si="310"/>
        <v>The Ring</v>
      </c>
      <c r="H2623" s="66"/>
      <c r="I2623" s="65" t="str">
        <f t="shared" si="311"/>
        <v>Level 01</v>
      </c>
      <c r="J2623" s="66"/>
      <c r="K2623" s="67" t="str">
        <f t="shared" si="314"/>
        <v>Zone R1</v>
      </c>
      <c r="L2623" s="66"/>
      <c r="M2623" s="68" t="str">
        <f t="shared" si="315"/>
        <v>R1 / O1</v>
      </c>
      <c r="N2623" s="66"/>
      <c r="O2623" s="69" t="str">
        <f t="shared" si="312"/>
        <v>S. K. R. - 2</v>
      </c>
      <c r="P2623" s="66"/>
      <c r="Q2623" s="70" t="str">
        <f t="shared" si="313"/>
        <v>R2 / J1</v>
      </c>
      <c r="R2623" s="66"/>
      <c r="S2623" s="66"/>
      <c r="T2623" s="11" t="s">
        <v>6731</v>
      </c>
      <c r="U2623" s="11" t="s">
        <v>6731</v>
      </c>
      <c r="V2623" s="11" t="s">
        <v>6416</v>
      </c>
      <c r="W2623" s="59" t="s">
        <v>6416</v>
      </c>
      <c r="X2623" s="59" t="str">
        <f>CONCATENATE(D2623,F2623,H2623,J2623,L2623,N2623,P2623,R2623)</f>
        <v>Construction</v>
      </c>
      <c r="Y2623" s="11" t="s">
        <v>4207</v>
      </c>
      <c r="Z2623" s="32">
        <v>3</v>
      </c>
      <c r="AA2623" s="39">
        <v>45406</v>
      </c>
      <c r="AB2623" s="39">
        <v>45409</v>
      </c>
      <c r="AC2623" s="48">
        <v>6995.08</v>
      </c>
    </row>
    <row r="2624" spans="1:29" x14ac:dyDescent="0.2">
      <c r="A2624" s="66" t="s">
        <v>4208</v>
      </c>
      <c r="B2624" s="11" t="str">
        <f t="shared" si="308"/>
        <v xml:space="preserve"> - </v>
      </c>
      <c r="C2624" s="11" t="str">
        <f t="shared" si="308"/>
        <v/>
      </c>
      <c r="D2624" s="62" t="s">
        <v>6449</v>
      </c>
      <c r="E2624" s="11" t="str">
        <f t="shared" si="309"/>
        <v/>
      </c>
      <c r="F2624" s="66"/>
      <c r="G2624" s="64" t="str">
        <f t="shared" si="310"/>
        <v>The Ring</v>
      </c>
      <c r="H2624" s="66"/>
      <c r="I2624" s="65" t="str">
        <f t="shared" si="311"/>
        <v>Level 01</v>
      </c>
      <c r="J2624" s="66"/>
      <c r="K2624" s="67" t="str">
        <f t="shared" si="314"/>
        <v>Zone R1</v>
      </c>
      <c r="L2624" s="66"/>
      <c r="M2624" s="68" t="str">
        <f t="shared" si="315"/>
        <v>R1 / O1</v>
      </c>
      <c r="N2624" s="66"/>
      <c r="O2624" s="69" t="str">
        <f t="shared" si="312"/>
        <v>S. K. R. - 2</v>
      </c>
      <c r="P2624" s="66"/>
      <c r="Q2624" s="70" t="str">
        <f t="shared" si="313"/>
        <v>R2 / J1</v>
      </c>
      <c r="R2624" s="66"/>
      <c r="S2624" s="66"/>
      <c r="T2624" s="11" t="s">
        <v>6731</v>
      </c>
      <c r="U2624" s="11" t="s">
        <v>6731</v>
      </c>
      <c r="V2624" s="11" t="s">
        <v>6416</v>
      </c>
      <c r="W2624" s="59" t="s">
        <v>6416</v>
      </c>
      <c r="X2624" s="59" t="str">
        <f>CONCATENATE(D2624,F2624,H2624,J2624,L2624,N2624,P2624,R2624)</f>
        <v>Construction</v>
      </c>
      <c r="Y2624" s="11" t="s">
        <v>4209</v>
      </c>
      <c r="Z2624" s="32">
        <v>3</v>
      </c>
      <c r="AA2624" s="39">
        <v>45406</v>
      </c>
      <c r="AB2624" s="39">
        <v>45409</v>
      </c>
      <c r="AC2624" s="48">
        <v>3118.49</v>
      </c>
    </row>
    <row r="2625" spans="1:29" x14ac:dyDescent="0.2">
      <c r="A2625" s="66" t="s">
        <v>4210</v>
      </c>
      <c r="B2625" s="11" t="str">
        <f t="shared" si="308"/>
        <v xml:space="preserve"> - </v>
      </c>
      <c r="C2625" s="11" t="str">
        <f t="shared" si="308"/>
        <v/>
      </c>
      <c r="D2625" s="62" t="s">
        <v>6449</v>
      </c>
      <c r="E2625" s="11" t="str">
        <f t="shared" si="309"/>
        <v/>
      </c>
      <c r="F2625" s="66"/>
      <c r="G2625" s="64" t="str">
        <f t="shared" si="310"/>
        <v>The Ring</v>
      </c>
      <c r="H2625" s="66"/>
      <c r="I2625" s="65" t="str">
        <f t="shared" si="311"/>
        <v>Level 01</v>
      </c>
      <c r="J2625" s="66"/>
      <c r="K2625" s="67" t="str">
        <f t="shared" si="314"/>
        <v>Zone R1</v>
      </c>
      <c r="L2625" s="66"/>
      <c r="M2625" s="68" t="str">
        <f t="shared" si="315"/>
        <v>R1 / O1</v>
      </c>
      <c r="N2625" s="66"/>
      <c r="O2625" s="69" t="str">
        <f t="shared" si="312"/>
        <v>S. K. R. - 2</v>
      </c>
      <c r="P2625" s="66"/>
      <c r="Q2625" s="70" t="str">
        <f t="shared" si="313"/>
        <v>R2 / J1</v>
      </c>
      <c r="R2625" s="66"/>
      <c r="S2625" s="66"/>
      <c r="T2625" s="11" t="s">
        <v>6731</v>
      </c>
      <c r="U2625" s="11" t="s">
        <v>6731</v>
      </c>
      <c r="V2625" s="11" t="s">
        <v>6416</v>
      </c>
      <c r="W2625" s="59" t="s">
        <v>6416</v>
      </c>
      <c r="X2625" s="59" t="str">
        <f>CONCATENATE(D2625,F2625,H2625,J2625,L2625,N2625,P2625,R2625)</f>
        <v>Construction</v>
      </c>
      <c r="Y2625" s="11" t="s">
        <v>4211</v>
      </c>
      <c r="Z2625" s="32">
        <v>2</v>
      </c>
      <c r="AA2625" s="39">
        <v>45407</v>
      </c>
      <c r="AB2625" s="39">
        <v>45409</v>
      </c>
      <c r="AC2625" s="34">
        <v>795.57</v>
      </c>
    </row>
    <row r="2626" spans="1:29" x14ac:dyDescent="0.2">
      <c r="A2626" s="66" t="s">
        <v>4212</v>
      </c>
      <c r="B2626" s="11" t="str">
        <f t="shared" si="308"/>
        <v xml:space="preserve"> - </v>
      </c>
      <c r="C2626" s="11" t="str">
        <f t="shared" si="308"/>
        <v/>
      </c>
      <c r="D2626" s="62" t="s">
        <v>6449</v>
      </c>
      <c r="E2626" s="11" t="str">
        <f t="shared" si="309"/>
        <v/>
      </c>
      <c r="F2626" s="66"/>
      <c r="G2626" s="64" t="str">
        <f t="shared" si="310"/>
        <v>The Ring</v>
      </c>
      <c r="H2626" s="66"/>
      <c r="I2626" s="65" t="str">
        <f t="shared" si="311"/>
        <v>Level 01</v>
      </c>
      <c r="J2626" s="66"/>
      <c r="K2626" s="67" t="str">
        <f t="shared" si="314"/>
        <v>Zone R1</v>
      </c>
      <c r="L2626" s="66"/>
      <c r="M2626" s="68" t="str">
        <f t="shared" si="315"/>
        <v>R1 / O1</v>
      </c>
      <c r="N2626" s="66"/>
      <c r="O2626" s="69" t="str">
        <f t="shared" si="312"/>
        <v>S. K. R. - 2</v>
      </c>
      <c r="P2626" s="66"/>
      <c r="Q2626" s="70" t="str">
        <f t="shared" si="313"/>
        <v>R2 / J1</v>
      </c>
      <c r="R2626" s="66"/>
      <c r="S2626" s="66"/>
      <c r="T2626" s="11" t="s">
        <v>6731</v>
      </c>
      <c r="U2626" s="11" t="s">
        <v>6731</v>
      </c>
      <c r="V2626" s="11" t="s">
        <v>6416</v>
      </c>
      <c r="W2626" s="59" t="s">
        <v>6416</v>
      </c>
      <c r="X2626" s="59" t="str">
        <f>CONCATENATE(D2626,F2626,H2626,J2626,L2626,N2626,P2626,R2626)</f>
        <v>Construction</v>
      </c>
      <c r="Y2626" s="11" t="s">
        <v>4213</v>
      </c>
      <c r="Z2626" s="32">
        <v>2</v>
      </c>
      <c r="AA2626" s="39">
        <v>45407</v>
      </c>
      <c r="AB2626" s="39">
        <v>45409</v>
      </c>
      <c r="AC2626" s="34">
        <v>583.46</v>
      </c>
    </row>
    <row r="2627" spans="1:29" x14ac:dyDescent="0.2">
      <c r="A2627" s="63" t="s">
        <v>4214</v>
      </c>
      <c r="B2627" s="8" t="str">
        <f t="shared" si="308"/>
        <v xml:space="preserve"> - </v>
      </c>
      <c r="C2627" s="8" t="str">
        <f t="shared" si="308"/>
        <v/>
      </c>
      <c r="D2627" s="62" t="s">
        <v>6449</v>
      </c>
      <c r="E2627" s="8" t="str">
        <f t="shared" si="309"/>
        <v/>
      </c>
      <c r="F2627" s="63"/>
      <c r="G2627" s="64" t="str">
        <f t="shared" si="310"/>
        <v>The Ring</v>
      </c>
      <c r="H2627" s="63"/>
      <c r="I2627" s="65" t="str">
        <f t="shared" si="311"/>
        <v>Level 01</v>
      </c>
      <c r="J2627" s="63"/>
      <c r="K2627" s="67" t="str">
        <f t="shared" si="314"/>
        <v>Zone R1</v>
      </c>
      <c r="L2627" s="63"/>
      <c r="M2627" s="68" t="str">
        <f t="shared" si="315"/>
        <v>R1 / O1</v>
      </c>
      <c r="N2627" s="63"/>
      <c r="O2627" s="69" t="str">
        <f t="shared" si="312"/>
        <v>S. K. R. - 2</v>
      </c>
      <c r="P2627" s="63"/>
      <c r="Q2627" s="70" t="str">
        <f t="shared" si="313"/>
        <v>R2 / J1</v>
      </c>
      <c r="R2627" s="63"/>
      <c r="S2627" s="63"/>
      <c r="T2627" s="8" t="s">
        <v>6731</v>
      </c>
      <c r="U2627" s="8" t="s">
        <v>6731</v>
      </c>
      <c r="V2627" s="8" t="s">
        <v>6416</v>
      </c>
      <c r="W2627" s="59" t="s">
        <v>6416</v>
      </c>
      <c r="X2627" s="59" t="str">
        <f>CONCATENATE(D2627,F2627,H2627,J2627,L2627,N2627,P2627,R2627)</f>
        <v>Construction</v>
      </c>
      <c r="Y2627" s="8" t="s">
        <v>4215</v>
      </c>
      <c r="Z2627" s="23">
        <v>2</v>
      </c>
      <c r="AA2627" s="35">
        <v>45410</v>
      </c>
      <c r="AB2627" s="35">
        <v>45411</v>
      </c>
      <c r="AC2627" s="42">
        <v>1641.8</v>
      </c>
    </row>
    <row r="2628" spans="1:29" x14ac:dyDescent="0.2">
      <c r="A2628" s="69" t="s">
        <v>1277</v>
      </c>
      <c r="B2628" s="3" t="str">
        <f t="shared" si="308"/>
        <v/>
      </c>
      <c r="C2628" s="3" t="str">
        <f t="shared" si="308"/>
        <v>R1 / O1 - Zone R1 - Level 01 - The Ring - Construction</v>
      </c>
      <c r="D2628" s="62" t="s">
        <v>6449</v>
      </c>
      <c r="E2628" s="3" t="str">
        <f t="shared" si="309"/>
        <v>R1 / O1</v>
      </c>
      <c r="F2628" s="92"/>
      <c r="G2628" s="64" t="str">
        <f>IF(F2628="",G2627,TRIM(F2628))</f>
        <v>The Ring</v>
      </c>
      <c r="H2628" s="92"/>
      <c r="I2628" s="65" t="str">
        <f>IF(H2628="",I2627,TRIM(H2628))</f>
        <v>Level 01</v>
      </c>
      <c r="J2628" s="92"/>
      <c r="K2628" s="67" t="str">
        <f>IF(J2628="",K2627,TRIM(J2628))</f>
        <v>Zone R1</v>
      </c>
      <c r="L2628" s="92"/>
      <c r="M2628" s="68" t="str">
        <f>IF(L2628="",M2627,TRIM(L2628))</f>
        <v>R1 / O1</v>
      </c>
      <c r="N2628" s="69" t="s">
        <v>1277</v>
      </c>
      <c r="O2628" s="69" t="str">
        <f>IF(N2628="",O2627,TRIM(N2628))</f>
        <v>S. K. CL.</v>
      </c>
      <c r="P2628" s="92"/>
      <c r="Q2628" s="70" t="str">
        <f>IF(P2628="",Q2627,TRIM(P2628))</f>
        <v>R2 / J1</v>
      </c>
      <c r="R2628" s="92"/>
      <c r="S2628" s="92"/>
      <c r="T2628" s="3" t="s">
        <v>6719</v>
      </c>
      <c r="U2628" s="3" t="s">
        <v>6719</v>
      </c>
      <c r="V2628" s="3" t="s">
        <v>6719</v>
      </c>
      <c r="W2628" s="59" t="s">
        <v>1277</v>
      </c>
      <c r="X2628" s="59" t="str">
        <f>CONCATENATE(D2628,F2628,H2628,J2628,L2628,N2628,P2628,R2628)</f>
        <v>Construction            S. K. CL.</v>
      </c>
      <c r="Y2628" s="3"/>
      <c r="Z2628" s="49">
        <v>7</v>
      </c>
      <c r="AA2628" s="50">
        <v>45406</v>
      </c>
      <c r="AB2628" s="50">
        <v>45413</v>
      </c>
      <c r="AC2628" s="52">
        <v>13134.4</v>
      </c>
    </row>
    <row r="2629" spans="1:29" ht="25.5" x14ac:dyDescent="0.2">
      <c r="A2629" s="66" t="s">
        <v>4216</v>
      </c>
      <c r="B2629" s="11" t="str">
        <f t="shared" ref="B2629:C2692" si="316">IF(E2629&lt;&gt;"",C2628,IF(G2629&lt;&gt;"",F2628&amp;" - "&amp;C2628,IF(I2629&lt;&gt;"",H2628&amp;" - "&amp;F2628&amp;" - "&amp;C2628,IF(K2629&lt;&gt;"",J2628&amp;" - "&amp;H2628&amp;" - "&amp;F2628&amp;" - "&amp;C2628,IF(M2629&lt;&gt;"",L2628&amp;" - "&amp;J2628&amp;" - "&amp;H2628&amp;" - "&amp;F2628&amp;" - "&amp;C2628,IF(O2629&lt;&gt;"",N2628&amp;" - "&amp;L2628&amp;" - "&amp;J2628&amp;" - "&amp;H2628&amp;" - "&amp;F2628&amp;" - "&amp;C2628,IF(Q2629&lt;&gt;"",P2628&amp;" - "&amp;N2628&amp;" - "&amp;L2628&amp;" - "&amp;J2628&amp;" - "&amp;H2628&amp;" - "&amp;F2628&amp;" - "&amp;C2628,"")))))))</f>
        <v xml:space="preserve"> - R1 / O1 - Zone R1 - Level 01 - The Ring - Construction</v>
      </c>
      <c r="C2629" s="11" t="str">
        <f t="shared" si="316"/>
        <v/>
      </c>
      <c r="D2629" s="62" t="s">
        <v>6449</v>
      </c>
      <c r="E2629" s="11" t="str">
        <f t="shared" ref="E2629:E2692" si="317">IF(F2629&lt;&gt;"",D2628,IF(H2629&lt;&gt;"",G2628,IF(J2629&lt;&gt;"",I2628,IF(L2629&lt;&gt;"",K2628,IF(N2629&lt;&gt;"",M2628,IF(P2629&lt;&gt;"",O2628,IF(R2629&lt;&gt;"",Q2628,"")))))))</f>
        <v/>
      </c>
      <c r="F2629" s="66"/>
      <c r="G2629" s="64" t="str">
        <f t="shared" si="310"/>
        <v>The Ring</v>
      </c>
      <c r="H2629" s="66"/>
      <c r="I2629" s="65" t="str">
        <f t="shared" si="311"/>
        <v>Level 01</v>
      </c>
      <c r="J2629" s="66"/>
      <c r="K2629" s="67" t="str">
        <f t="shared" si="314"/>
        <v>Zone R1</v>
      </c>
      <c r="L2629" s="66"/>
      <c r="M2629" s="68" t="str">
        <f t="shared" si="315"/>
        <v>R1 / O1</v>
      </c>
      <c r="N2629" s="66"/>
      <c r="O2629" s="69" t="str">
        <f t="shared" si="312"/>
        <v>S. K. CL.</v>
      </c>
      <c r="P2629" s="66"/>
      <c r="Q2629" s="70" t="str">
        <f t="shared" si="313"/>
        <v>R2 / J1</v>
      </c>
      <c r="R2629" s="66"/>
      <c r="S2629" s="66"/>
      <c r="T2629" s="11" t="s">
        <v>6719</v>
      </c>
      <c r="U2629" s="11" t="s">
        <v>6719</v>
      </c>
      <c r="V2629" s="11" t="s">
        <v>6416</v>
      </c>
      <c r="W2629" s="59" t="s">
        <v>6416</v>
      </c>
      <c r="X2629" s="59" t="str">
        <f>CONCATENATE(D2629,F2629,H2629,J2629,L2629,N2629,P2629,R2629)</f>
        <v>Construction</v>
      </c>
      <c r="Y2629" s="11" t="s">
        <v>4217</v>
      </c>
      <c r="Z2629" s="32">
        <v>3</v>
      </c>
      <c r="AA2629" s="39">
        <v>45406</v>
      </c>
      <c r="AB2629" s="39">
        <v>45409</v>
      </c>
      <c r="AC2629" s="48">
        <v>6995.08</v>
      </c>
    </row>
    <row r="2630" spans="1:29" x14ac:dyDescent="0.2">
      <c r="A2630" s="66" t="s">
        <v>4218</v>
      </c>
      <c r="B2630" s="11" t="str">
        <f t="shared" si="316"/>
        <v xml:space="preserve"> - </v>
      </c>
      <c r="C2630" s="11" t="str">
        <f t="shared" si="316"/>
        <v/>
      </c>
      <c r="D2630" s="62" t="s">
        <v>6449</v>
      </c>
      <c r="E2630" s="11" t="str">
        <f t="shared" si="317"/>
        <v/>
      </c>
      <c r="F2630" s="66"/>
      <c r="G2630" s="64" t="str">
        <f t="shared" si="310"/>
        <v>The Ring</v>
      </c>
      <c r="H2630" s="66"/>
      <c r="I2630" s="65" t="str">
        <f t="shared" si="311"/>
        <v>Level 01</v>
      </c>
      <c r="J2630" s="66"/>
      <c r="K2630" s="67" t="str">
        <f t="shared" si="314"/>
        <v>Zone R1</v>
      </c>
      <c r="L2630" s="66"/>
      <c r="M2630" s="68" t="str">
        <f t="shared" si="315"/>
        <v>R1 / O1</v>
      </c>
      <c r="N2630" s="66"/>
      <c r="O2630" s="69" t="str">
        <f t="shared" si="312"/>
        <v>S. K. CL.</v>
      </c>
      <c r="P2630" s="66"/>
      <c r="Q2630" s="70" t="str">
        <f t="shared" si="313"/>
        <v>R2 / J1</v>
      </c>
      <c r="R2630" s="66"/>
      <c r="S2630" s="66"/>
      <c r="T2630" s="11" t="s">
        <v>6719</v>
      </c>
      <c r="U2630" s="11" t="s">
        <v>6719</v>
      </c>
      <c r="V2630" s="11" t="s">
        <v>6416</v>
      </c>
      <c r="W2630" s="59" t="s">
        <v>6416</v>
      </c>
      <c r="X2630" s="59" t="str">
        <f>CONCATENATE(D2630,F2630,H2630,J2630,L2630,N2630,P2630,R2630)</f>
        <v>Construction</v>
      </c>
      <c r="Y2630" s="11" t="s">
        <v>4219</v>
      </c>
      <c r="Z2630" s="32">
        <v>3</v>
      </c>
      <c r="AA2630" s="39">
        <v>45406</v>
      </c>
      <c r="AB2630" s="39">
        <v>45409</v>
      </c>
      <c r="AC2630" s="48">
        <v>3118.49</v>
      </c>
    </row>
    <row r="2631" spans="1:29" x14ac:dyDescent="0.2">
      <c r="A2631" s="66" t="s">
        <v>4220</v>
      </c>
      <c r="B2631" s="11" t="str">
        <f t="shared" si="316"/>
        <v xml:space="preserve"> - </v>
      </c>
      <c r="C2631" s="11" t="str">
        <f t="shared" si="316"/>
        <v/>
      </c>
      <c r="D2631" s="62" t="s">
        <v>6449</v>
      </c>
      <c r="E2631" s="11" t="str">
        <f t="shared" si="317"/>
        <v/>
      </c>
      <c r="F2631" s="66"/>
      <c r="G2631" s="64" t="str">
        <f t="shared" si="310"/>
        <v>The Ring</v>
      </c>
      <c r="H2631" s="66"/>
      <c r="I2631" s="65" t="str">
        <f t="shared" si="311"/>
        <v>Level 01</v>
      </c>
      <c r="J2631" s="66"/>
      <c r="K2631" s="67" t="str">
        <f t="shared" si="314"/>
        <v>Zone R1</v>
      </c>
      <c r="L2631" s="66"/>
      <c r="M2631" s="68" t="str">
        <f t="shared" si="315"/>
        <v>R1 / O1</v>
      </c>
      <c r="N2631" s="66"/>
      <c r="O2631" s="69" t="str">
        <f t="shared" si="312"/>
        <v>S. K. CL.</v>
      </c>
      <c r="P2631" s="66"/>
      <c r="Q2631" s="70" t="str">
        <f t="shared" si="313"/>
        <v>R2 / J1</v>
      </c>
      <c r="R2631" s="66"/>
      <c r="S2631" s="66"/>
      <c r="T2631" s="11" t="s">
        <v>6719</v>
      </c>
      <c r="U2631" s="11" t="s">
        <v>6719</v>
      </c>
      <c r="V2631" s="11" t="s">
        <v>6416</v>
      </c>
      <c r="W2631" s="59" t="s">
        <v>6416</v>
      </c>
      <c r="X2631" s="59" t="str">
        <f>CONCATENATE(D2631,F2631,H2631,J2631,L2631,N2631,P2631,R2631)</f>
        <v>Construction</v>
      </c>
      <c r="Y2631" s="11" t="s">
        <v>4221</v>
      </c>
      <c r="Z2631" s="32">
        <v>2</v>
      </c>
      <c r="AA2631" s="39">
        <v>45407</v>
      </c>
      <c r="AB2631" s="39">
        <v>45409</v>
      </c>
      <c r="AC2631" s="34">
        <v>795.57</v>
      </c>
    </row>
    <row r="2632" spans="1:29" x14ac:dyDescent="0.2">
      <c r="A2632" s="66" t="s">
        <v>4222</v>
      </c>
      <c r="B2632" s="11" t="str">
        <f t="shared" si="316"/>
        <v xml:space="preserve"> - </v>
      </c>
      <c r="C2632" s="11" t="str">
        <f t="shared" si="316"/>
        <v/>
      </c>
      <c r="D2632" s="62" t="s">
        <v>6449</v>
      </c>
      <c r="E2632" s="11" t="str">
        <f t="shared" si="317"/>
        <v/>
      </c>
      <c r="F2632" s="66"/>
      <c r="G2632" s="64" t="str">
        <f t="shared" ref="G2632:G2695" si="318">IF(F2632="",G2631,TRIM(F2632))</f>
        <v>The Ring</v>
      </c>
      <c r="H2632" s="66"/>
      <c r="I2632" s="65" t="str">
        <f t="shared" si="311"/>
        <v>Level 01</v>
      </c>
      <c r="J2632" s="66"/>
      <c r="K2632" s="67" t="str">
        <f t="shared" si="314"/>
        <v>Zone R1</v>
      </c>
      <c r="L2632" s="66"/>
      <c r="M2632" s="68" t="str">
        <f t="shared" si="315"/>
        <v>R1 / O1</v>
      </c>
      <c r="N2632" s="66"/>
      <c r="O2632" s="69" t="str">
        <f t="shared" si="312"/>
        <v>S. K. CL.</v>
      </c>
      <c r="P2632" s="66"/>
      <c r="Q2632" s="70" t="str">
        <f t="shared" si="313"/>
        <v>R2 / J1</v>
      </c>
      <c r="R2632" s="66"/>
      <c r="S2632" s="66"/>
      <c r="T2632" s="11" t="s">
        <v>6719</v>
      </c>
      <c r="U2632" s="11" t="s">
        <v>6719</v>
      </c>
      <c r="V2632" s="11" t="s">
        <v>6416</v>
      </c>
      <c r="W2632" s="59" t="s">
        <v>6416</v>
      </c>
      <c r="X2632" s="59" t="str">
        <f>CONCATENATE(D2632,F2632,H2632,J2632,L2632,N2632,P2632,R2632)</f>
        <v>Construction</v>
      </c>
      <c r="Y2632" s="11" t="s">
        <v>4223</v>
      </c>
      <c r="Z2632" s="32">
        <v>2</v>
      </c>
      <c r="AA2632" s="39">
        <v>45407</v>
      </c>
      <c r="AB2632" s="39">
        <v>45409</v>
      </c>
      <c r="AC2632" s="34">
        <v>583.46</v>
      </c>
    </row>
    <row r="2633" spans="1:29" x14ac:dyDescent="0.2">
      <c r="A2633" s="63" t="s">
        <v>4224</v>
      </c>
      <c r="B2633" s="8" t="str">
        <f t="shared" si="316"/>
        <v xml:space="preserve"> - </v>
      </c>
      <c r="C2633" s="8" t="str">
        <f t="shared" si="316"/>
        <v/>
      </c>
      <c r="D2633" s="62" t="s">
        <v>6449</v>
      </c>
      <c r="E2633" s="8" t="str">
        <f t="shared" si="317"/>
        <v/>
      </c>
      <c r="F2633" s="63"/>
      <c r="G2633" s="64" t="str">
        <f t="shared" si="318"/>
        <v>The Ring</v>
      </c>
      <c r="H2633" s="63"/>
      <c r="I2633" s="65" t="str">
        <f t="shared" si="311"/>
        <v>Level 01</v>
      </c>
      <c r="J2633" s="63"/>
      <c r="K2633" s="67" t="str">
        <f t="shared" si="314"/>
        <v>Zone R1</v>
      </c>
      <c r="L2633" s="63"/>
      <c r="M2633" s="68" t="str">
        <f t="shared" si="315"/>
        <v>R1 / O1</v>
      </c>
      <c r="N2633" s="63"/>
      <c r="O2633" s="69" t="str">
        <f t="shared" si="312"/>
        <v>S. K. CL.</v>
      </c>
      <c r="P2633" s="63"/>
      <c r="Q2633" s="70" t="str">
        <f t="shared" si="313"/>
        <v>R2 / J1</v>
      </c>
      <c r="R2633" s="63"/>
      <c r="S2633" s="63"/>
      <c r="T2633" s="8" t="s">
        <v>6719</v>
      </c>
      <c r="U2633" s="8" t="s">
        <v>6719</v>
      </c>
      <c r="V2633" s="8" t="s">
        <v>6416</v>
      </c>
      <c r="W2633" s="59" t="s">
        <v>6416</v>
      </c>
      <c r="X2633" s="59" t="str">
        <f>CONCATENATE(D2633,F2633,H2633,J2633,L2633,N2633,P2633,R2633)</f>
        <v>Construction</v>
      </c>
      <c r="Y2633" s="8" t="s">
        <v>4225</v>
      </c>
      <c r="Z2633" s="23">
        <v>2</v>
      </c>
      <c r="AA2633" s="35">
        <v>45412</v>
      </c>
      <c r="AB2633" s="35">
        <v>45413</v>
      </c>
      <c r="AC2633" s="42">
        <v>1641.8</v>
      </c>
    </row>
    <row r="2634" spans="1:29" x14ac:dyDescent="0.2">
      <c r="A2634" s="69" t="s">
        <v>1288</v>
      </c>
      <c r="B2634" s="3" t="str">
        <f t="shared" si="316"/>
        <v/>
      </c>
      <c r="C2634" s="3" t="str">
        <f t="shared" si="316"/>
        <v>R1 / O1 - Zone R1 - Level 01 - The Ring - Construction</v>
      </c>
      <c r="D2634" s="62" t="s">
        <v>6449</v>
      </c>
      <c r="E2634" s="3" t="str">
        <f t="shared" si="317"/>
        <v>R1 / O1</v>
      </c>
      <c r="F2634" s="92"/>
      <c r="G2634" s="64" t="str">
        <f>IF(F2634="",G2633,TRIM(F2634))</f>
        <v>The Ring</v>
      </c>
      <c r="H2634" s="92"/>
      <c r="I2634" s="65" t="str">
        <f>IF(H2634="",I2633,TRIM(H2634))</f>
        <v>Level 01</v>
      </c>
      <c r="J2634" s="92"/>
      <c r="K2634" s="67" t="str">
        <f>IF(J2634="",K2633,TRIM(J2634))</f>
        <v>Zone R1</v>
      </c>
      <c r="L2634" s="92"/>
      <c r="M2634" s="68" t="str">
        <f>IF(L2634="",M2633,TRIM(L2634))</f>
        <v>R1 / O1</v>
      </c>
      <c r="N2634" s="69" t="s">
        <v>1288</v>
      </c>
      <c r="O2634" s="69" t="str">
        <f>IF(N2634="",O2633,TRIM(N2634))</f>
        <v>S. K. CR.</v>
      </c>
      <c r="P2634" s="92"/>
      <c r="Q2634" s="70" t="str">
        <f>IF(P2634="",Q2633,TRIM(P2634))</f>
        <v>R2 / J1</v>
      </c>
      <c r="R2634" s="92"/>
      <c r="S2634" s="92"/>
      <c r="T2634" s="3" t="s">
        <v>6720</v>
      </c>
      <c r="U2634" s="3" t="s">
        <v>6720</v>
      </c>
      <c r="V2634" s="3" t="s">
        <v>6720</v>
      </c>
      <c r="W2634" s="59" t="s">
        <v>1288</v>
      </c>
      <c r="X2634" s="59" t="str">
        <f>CONCATENATE(D2634,F2634,H2634,J2634,L2634,N2634,P2634,R2634)</f>
        <v>Construction            S. K. CR.</v>
      </c>
      <c r="Y2634" s="3"/>
      <c r="Z2634" s="49">
        <v>7</v>
      </c>
      <c r="AA2634" s="50">
        <v>45406</v>
      </c>
      <c r="AB2634" s="50">
        <v>45413</v>
      </c>
      <c r="AC2634" s="52">
        <v>13134.4</v>
      </c>
    </row>
    <row r="2635" spans="1:29" ht="25.5" x14ac:dyDescent="0.2">
      <c r="A2635" s="66" t="s">
        <v>4226</v>
      </c>
      <c r="B2635" s="11" t="str">
        <f t="shared" si="316"/>
        <v xml:space="preserve"> - R1 / O1 - Zone R1 - Level 01 - The Ring - Construction</v>
      </c>
      <c r="C2635" s="11" t="str">
        <f t="shared" si="316"/>
        <v/>
      </c>
      <c r="D2635" s="62" t="s">
        <v>6449</v>
      </c>
      <c r="E2635" s="11" t="str">
        <f t="shared" si="317"/>
        <v/>
      </c>
      <c r="F2635" s="66"/>
      <c r="G2635" s="64" t="str">
        <f t="shared" si="318"/>
        <v>The Ring</v>
      </c>
      <c r="H2635" s="66"/>
      <c r="I2635" s="65" t="str">
        <f t="shared" ref="I2635:I2698" si="319">IF(H2635="",I2634,TRIM(H2635))</f>
        <v>Level 01</v>
      </c>
      <c r="J2635" s="66"/>
      <c r="K2635" s="67" t="str">
        <f t="shared" si="314"/>
        <v>Zone R1</v>
      </c>
      <c r="L2635" s="66"/>
      <c r="M2635" s="68" t="str">
        <f t="shared" si="315"/>
        <v>R1 / O1</v>
      </c>
      <c r="N2635" s="66"/>
      <c r="O2635" s="69" t="str">
        <f t="shared" si="312"/>
        <v>S. K. CR.</v>
      </c>
      <c r="P2635" s="66"/>
      <c r="Q2635" s="70" t="str">
        <f t="shared" si="313"/>
        <v>R2 / J1</v>
      </c>
      <c r="R2635" s="66"/>
      <c r="S2635" s="66"/>
      <c r="T2635" s="11" t="s">
        <v>6720</v>
      </c>
      <c r="U2635" s="11" t="s">
        <v>6720</v>
      </c>
      <c r="V2635" s="11" t="s">
        <v>6416</v>
      </c>
      <c r="W2635" s="59" t="s">
        <v>6416</v>
      </c>
      <c r="X2635" s="59" t="str">
        <f>CONCATENATE(D2635,F2635,H2635,J2635,L2635,N2635,P2635,R2635)</f>
        <v>Construction</v>
      </c>
      <c r="Y2635" s="11" t="s">
        <v>4227</v>
      </c>
      <c r="Z2635" s="32">
        <v>3</v>
      </c>
      <c r="AA2635" s="39">
        <v>45406</v>
      </c>
      <c r="AB2635" s="39">
        <v>45409</v>
      </c>
      <c r="AC2635" s="48">
        <v>6995.08</v>
      </c>
    </row>
    <row r="2636" spans="1:29" x14ac:dyDescent="0.2">
      <c r="A2636" s="66" t="s">
        <v>4228</v>
      </c>
      <c r="B2636" s="11" t="str">
        <f t="shared" si="316"/>
        <v xml:space="preserve"> - </v>
      </c>
      <c r="C2636" s="11" t="str">
        <f t="shared" si="316"/>
        <v/>
      </c>
      <c r="D2636" s="62" t="s">
        <v>6449</v>
      </c>
      <c r="E2636" s="11" t="str">
        <f t="shared" si="317"/>
        <v/>
      </c>
      <c r="F2636" s="66"/>
      <c r="G2636" s="64" t="str">
        <f t="shared" si="318"/>
        <v>The Ring</v>
      </c>
      <c r="H2636" s="66"/>
      <c r="I2636" s="65" t="str">
        <f t="shared" si="319"/>
        <v>Level 01</v>
      </c>
      <c r="J2636" s="66"/>
      <c r="K2636" s="67" t="str">
        <f t="shared" si="314"/>
        <v>Zone R1</v>
      </c>
      <c r="L2636" s="66"/>
      <c r="M2636" s="68" t="str">
        <f t="shared" si="315"/>
        <v>R1 / O1</v>
      </c>
      <c r="N2636" s="66"/>
      <c r="O2636" s="69" t="str">
        <f t="shared" si="312"/>
        <v>S. K. CR.</v>
      </c>
      <c r="P2636" s="66"/>
      <c r="Q2636" s="70" t="str">
        <f t="shared" si="313"/>
        <v>R2 / J1</v>
      </c>
      <c r="R2636" s="66"/>
      <c r="S2636" s="66"/>
      <c r="T2636" s="11" t="s">
        <v>6720</v>
      </c>
      <c r="U2636" s="11" t="s">
        <v>6720</v>
      </c>
      <c r="V2636" s="11" t="s">
        <v>6416</v>
      </c>
      <c r="W2636" s="59" t="s">
        <v>6416</v>
      </c>
      <c r="X2636" s="59" t="str">
        <f>CONCATENATE(D2636,F2636,H2636,J2636,L2636,N2636,P2636,R2636)</f>
        <v>Construction</v>
      </c>
      <c r="Y2636" s="11" t="s">
        <v>4229</v>
      </c>
      <c r="Z2636" s="32">
        <v>3</v>
      </c>
      <c r="AA2636" s="39">
        <v>45406</v>
      </c>
      <c r="AB2636" s="39">
        <v>45409</v>
      </c>
      <c r="AC2636" s="48">
        <v>3118.49</v>
      </c>
    </row>
    <row r="2637" spans="1:29" x14ac:dyDescent="0.2">
      <c r="A2637" s="66" t="s">
        <v>4230</v>
      </c>
      <c r="B2637" s="11" t="str">
        <f t="shared" si="316"/>
        <v xml:space="preserve"> - </v>
      </c>
      <c r="C2637" s="11" t="str">
        <f t="shared" si="316"/>
        <v/>
      </c>
      <c r="D2637" s="62" t="s">
        <v>6449</v>
      </c>
      <c r="E2637" s="11" t="str">
        <f t="shared" si="317"/>
        <v/>
      </c>
      <c r="F2637" s="66"/>
      <c r="G2637" s="64" t="str">
        <f t="shared" si="318"/>
        <v>The Ring</v>
      </c>
      <c r="H2637" s="66"/>
      <c r="I2637" s="65" t="str">
        <f t="shared" si="319"/>
        <v>Level 01</v>
      </c>
      <c r="J2637" s="66"/>
      <c r="K2637" s="67" t="str">
        <f t="shared" si="314"/>
        <v>Zone R1</v>
      </c>
      <c r="L2637" s="66"/>
      <c r="M2637" s="68" t="str">
        <f t="shared" si="315"/>
        <v>R1 / O1</v>
      </c>
      <c r="N2637" s="66"/>
      <c r="O2637" s="69" t="str">
        <f t="shared" ref="O2637:O2700" si="320">IF(N2637="",O2636,TRIM(N2637))</f>
        <v>S. K. CR.</v>
      </c>
      <c r="P2637" s="66"/>
      <c r="Q2637" s="70" t="str">
        <f t="shared" si="313"/>
        <v>R2 / J1</v>
      </c>
      <c r="R2637" s="66"/>
      <c r="S2637" s="66"/>
      <c r="T2637" s="11" t="s">
        <v>6720</v>
      </c>
      <c r="U2637" s="11" t="s">
        <v>6720</v>
      </c>
      <c r="V2637" s="11" t="s">
        <v>6416</v>
      </c>
      <c r="W2637" s="59" t="s">
        <v>6416</v>
      </c>
      <c r="X2637" s="59" t="str">
        <f>CONCATENATE(D2637,F2637,H2637,J2637,L2637,N2637,P2637,R2637)</f>
        <v>Construction</v>
      </c>
      <c r="Y2637" s="11" t="s">
        <v>4231</v>
      </c>
      <c r="Z2637" s="32">
        <v>2</v>
      </c>
      <c r="AA2637" s="39">
        <v>45407</v>
      </c>
      <c r="AB2637" s="39">
        <v>45409</v>
      </c>
      <c r="AC2637" s="34">
        <v>795.57</v>
      </c>
    </row>
    <row r="2638" spans="1:29" x14ac:dyDescent="0.2">
      <c r="A2638" s="66" t="s">
        <v>4232</v>
      </c>
      <c r="B2638" s="11" t="str">
        <f t="shared" si="316"/>
        <v xml:space="preserve"> - </v>
      </c>
      <c r="C2638" s="11" t="str">
        <f t="shared" si="316"/>
        <v/>
      </c>
      <c r="D2638" s="62" t="s">
        <v>6449</v>
      </c>
      <c r="E2638" s="11" t="str">
        <f t="shared" si="317"/>
        <v/>
      </c>
      <c r="F2638" s="66"/>
      <c r="G2638" s="64" t="str">
        <f t="shared" si="318"/>
        <v>The Ring</v>
      </c>
      <c r="H2638" s="66"/>
      <c r="I2638" s="65" t="str">
        <f t="shared" si="319"/>
        <v>Level 01</v>
      </c>
      <c r="J2638" s="66"/>
      <c r="K2638" s="67" t="str">
        <f t="shared" si="314"/>
        <v>Zone R1</v>
      </c>
      <c r="L2638" s="66"/>
      <c r="M2638" s="68" t="str">
        <f t="shared" si="315"/>
        <v>R1 / O1</v>
      </c>
      <c r="N2638" s="66"/>
      <c r="O2638" s="69" t="str">
        <f t="shared" si="320"/>
        <v>S. K. CR.</v>
      </c>
      <c r="P2638" s="66"/>
      <c r="Q2638" s="70" t="str">
        <f t="shared" ref="Q2638:Q2701" si="321">IF(P2638="",Q2637,TRIM(P2638))</f>
        <v>R2 / J1</v>
      </c>
      <c r="R2638" s="66"/>
      <c r="S2638" s="66"/>
      <c r="T2638" s="11" t="s">
        <v>6720</v>
      </c>
      <c r="U2638" s="11" t="s">
        <v>6720</v>
      </c>
      <c r="V2638" s="11" t="s">
        <v>6416</v>
      </c>
      <c r="W2638" s="59" t="s">
        <v>6416</v>
      </c>
      <c r="X2638" s="59" t="str">
        <f>CONCATENATE(D2638,F2638,H2638,J2638,L2638,N2638,P2638,R2638)</f>
        <v>Construction</v>
      </c>
      <c r="Y2638" s="11" t="s">
        <v>4233</v>
      </c>
      <c r="Z2638" s="32">
        <v>2</v>
      </c>
      <c r="AA2638" s="39">
        <v>45407</v>
      </c>
      <c r="AB2638" s="39">
        <v>45409</v>
      </c>
      <c r="AC2638" s="34">
        <v>583.46</v>
      </c>
    </row>
    <row r="2639" spans="1:29" x14ac:dyDescent="0.2">
      <c r="A2639" s="63" t="s">
        <v>4234</v>
      </c>
      <c r="B2639" s="8" t="str">
        <f t="shared" si="316"/>
        <v xml:space="preserve"> - </v>
      </c>
      <c r="C2639" s="8" t="str">
        <f t="shared" si="316"/>
        <v/>
      </c>
      <c r="D2639" s="62" t="s">
        <v>6449</v>
      </c>
      <c r="E2639" s="8" t="str">
        <f t="shared" si="317"/>
        <v/>
      </c>
      <c r="F2639" s="63"/>
      <c r="G2639" s="64" t="str">
        <f t="shared" si="318"/>
        <v>The Ring</v>
      </c>
      <c r="H2639" s="63"/>
      <c r="I2639" s="65" t="str">
        <f t="shared" si="319"/>
        <v>Level 01</v>
      </c>
      <c r="J2639" s="63"/>
      <c r="K2639" s="67" t="str">
        <f t="shared" si="314"/>
        <v>Zone R1</v>
      </c>
      <c r="L2639" s="63"/>
      <c r="M2639" s="68" t="str">
        <f t="shared" si="315"/>
        <v>R1 / O1</v>
      </c>
      <c r="N2639" s="63"/>
      <c r="O2639" s="69" t="str">
        <f t="shared" si="320"/>
        <v>S. K. CR.</v>
      </c>
      <c r="P2639" s="63"/>
      <c r="Q2639" s="70" t="str">
        <f t="shared" si="321"/>
        <v>R2 / J1</v>
      </c>
      <c r="R2639" s="63"/>
      <c r="S2639" s="63"/>
      <c r="T2639" s="8" t="s">
        <v>6720</v>
      </c>
      <c r="U2639" s="8" t="s">
        <v>6720</v>
      </c>
      <c r="V2639" s="8" t="s">
        <v>6416</v>
      </c>
      <c r="W2639" s="59" t="s">
        <v>6416</v>
      </c>
      <c r="X2639" s="59" t="str">
        <f>CONCATENATE(D2639,F2639,H2639,J2639,L2639,N2639,P2639,R2639)</f>
        <v>Construction</v>
      </c>
      <c r="Y2639" s="8" t="s">
        <v>4235</v>
      </c>
      <c r="Z2639" s="23">
        <v>2</v>
      </c>
      <c r="AA2639" s="35">
        <v>45412</v>
      </c>
      <c r="AB2639" s="35">
        <v>45413</v>
      </c>
      <c r="AC2639" s="42">
        <v>1641.8</v>
      </c>
    </row>
    <row r="2640" spans="1:29" x14ac:dyDescent="0.2">
      <c r="A2640" s="69" t="s">
        <v>1211</v>
      </c>
      <c r="B2640" s="3" t="str">
        <f t="shared" si="316"/>
        <v/>
      </c>
      <c r="C2640" s="3" t="str">
        <f t="shared" si="316"/>
        <v>R1 / O1 - Zone R1 - Level 01 - The Ring - Construction</v>
      </c>
      <c r="D2640" s="62" t="s">
        <v>6449</v>
      </c>
      <c r="E2640" s="3" t="str">
        <f t="shared" si="317"/>
        <v>R1 / O1</v>
      </c>
      <c r="F2640" s="92"/>
      <c r="G2640" s="64" t="str">
        <f>IF(F2640="",G2639,TRIM(F2640))</f>
        <v>The Ring</v>
      </c>
      <c r="H2640" s="92"/>
      <c r="I2640" s="65" t="str">
        <f>IF(H2640="",I2639,TRIM(H2640))</f>
        <v>Level 01</v>
      </c>
      <c r="J2640" s="92"/>
      <c r="K2640" s="67" t="str">
        <f>IF(J2640="",K2639,TRIM(J2640))</f>
        <v>Zone R1</v>
      </c>
      <c r="L2640" s="92"/>
      <c r="M2640" s="68" t="str">
        <f>IF(L2640="",M2639,TRIM(L2640))</f>
        <v>R1 / O1</v>
      </c>
      <c r="N2640" s="69" t="s">
        <v>1211</v>
      </c>
      <c r="O2640" s="69" t="str">
        <f>IF(N2640="",O2639,TRIM(N2640))</f>
        <v>S. DQ. L.</v>
      </c>
      <c r="P2640" s="92"/>
      <c r="Q2640" s="70" t="str">
        <f>IF(P2640="",Q2639,TRIM(P2640))</f>
        <v>R2 / J1</v>
      </c>
      <c r="R2640" s="92"/>
      <c r="S2640" s="92"/>
      <c r="T2640" s="3" t="s">
        <v>6713</v>
      </c>
      <c r="U2640" s="3" t="s">
        <v>6713</v>
      </c>
      <c r="V2640" s="3" t="s">
        <v>6713</v>
      </c>
      <c r="W2640" s="59" t="s">
        <v>1211</v>
      </c>
      <c r="X2640" s="59" t="str">
        <f>CONCATENATE(D2640,F2640,H2640,J2640,L2640,N2640,P2640,R2640)</f>
        <v>Construction            S. DQ. L.</v>
      </c>
      <c r="Y2640" s="3"/>
      <c r="Z2640" s="49">
        <v>7</v>
      </c>
      <c r="AA2640" s="50">
        <v>45406</v>
      </c>
      <c r="AB2640" s="50">
        <v>45413</v>
      </c>
      <c r="AC2640" s="52">
        <v>13134.4</v>
      </c>
    </row>
    <row r="2641" spans="1:29" ht="25.5" x14ac:dyDescent="0.2">
      <c r="A2641" s="66" t="s">
        <v>4236</v>
      </c>
      <c r="B2641" s="11" t="str">
        <f t="shared" si="316"/>
        <v xml:space="preserve"> - R1 / O1 - Zone R1 - Level 01 - The Ring - Construction</v>
      </c>
      <c r="C2641" s="11" t="str">
        <f t="shared" si="316"/>
        <v/>
      </c>
      <c r="D2641" s="62" t="s">
        <v>6449</v>
      </c>
      <c r="E2641" s="11" t="str">
        <f t="shared" si="317"/>
        <v/>
      </c>
      <c r="F2641" s="66"/>
      <c r="G2641" s="64" t="str">
        <f t="shared" si="318"/>
        <v>The Ring</v>
      </c>
      <c r="H2641" s="66"/>
      <c r="I2641" s="65" t="str">
        <f t="shared" si="319"/>
        <v>Level 01</v>
      </c>
      <c r="J2641" s="66"/>
      <c r="K2641" s="67" t="str">
        <f t="shared" si="314"/>
        <v>Zone R1</v>
      </c>
      <c r="L2641" s="66"/>
      <c r="M2641" s="68" t="str">
        <f t="shared" si="315"/>
        <v>R1 / O1</v>
      </c>
      <c r="N2641" s="66"/>
      <c r="O2641" s="69" t="str">
        <f t="shared" si="320"/>
        <v>S. DQ. L.</v>
      </c>
      <c r="P2641" s="66"/>
      <c r="Q2641" s="70" t="str">
        <f t="shared" si="321"/>
        <v>R2 / J1</v>
      </c>
      <c r="R2641" s="66"/>
      <c r="S2641" s="66"/>
      <c r="T2641" s="11" t="s">
        <v>6713</v>
      </c>
      <c r="U2641" s="11" t="s">
        <v>6713</v>
      </c>
      <c r="V2641" s="11" t="s">
        <v>6416</v>
      </c>
      <c r="W2641" s="59" t="s">
        <v>6416</v>
      </c>
      <c r="X2641" s="59" t="str">
        <f>CONCATENATE(D2641,F2641,H2641,J2641,L2641,N2641,P2641,R2641)</f>
        <v>Construction</v>
      </c>
      <c r="Y2641" s="11" t="s">
        <v>4237</v>
      </c>
      <c r="Z2641" s="32">
        <v>3</v>
      </c>
      <c r="AA2641" s="39">
        <v>45406</v>
      </c>
      <c r="AB2641" s="39">
        <v>45409</v>
      </c>
      <c r="AC2641" s="48">
        <v>6995.08</v>
      </c>
    </row>
    <row r="2642" spans="1:29" x14ac:dyDescent="0.2">
      <c r="A2642" s="66" t="s">
        <v>4238</v>
      </c>
      <c r="B2642" s="11" t="str">
        <f t="shared" si="316"/>
        <v xml:space="preserve"> - </v>
      </c>
      <c r="C2642" s="11" t="str">
        <f t="shared" si="316"/>
        <v/>
      </c>
      <c r="D2642" s="62" t="s">
        <v>6449</v>
      </c>
      <c r="E2642" s="11" t="str">
        <f t="shared" si="317"/>
        <v/>
      </c>
      <c r="F2642" s="66"/>
      <c r="G2642" s="64" t="str">
        <f t="shared" si="318"/>
        <v>The Ring</v>
      </c>
      <c r="H2642" s="66"/>
      <c r="I2642" s="65" t="str">
        <f t="shared" si="319"/>
        <v>Level 01</v>
      </c>
      <c r="J2642" s="66"/>
      <c r="K2642" s="67" t="str">
        <f t="shared" si="314"/>
        <v>Zone R1</v>
      </c>
      <c r="L2642" s="66"/>
      <c r="M2642" s="68" t="str">
        <f t="shared" si="315"/>
        <v>R1 / O1</v>
      </c>
      <c r="N2642" s="66"/>
      <c r="O2642" s="69" t="str">
        <f t="shared" si="320"/>
        <v>S. DQ. L.</v>
      </c>
      <c r="P2642" s="66"/>
      <c r="Q2642" s="70" t="str">
        <f t="shared" si="321"/>
        <v>R2 / J1</v>
      </c>
      <c r="R2642" s="66"/>
      <c r="S2642" s="66"/>
      <c r="T2642" s="11" t="s">
        <v>6713</v>
      </c>
      <c r="U2642" s="11" t="s">
        <v>6713</v>
      </c>
      <c r="V2642" s="11" t="s">
        <v>6416</v>
      </c>
      <c r="W2642" s="59" t="s">
        <v>6416</v>
      </c>
      <c r="X2642" s="59" t="str">
        <f>CONCATENATE(D2642,F2642,H2642,J2642,L2642,N2642,P2642,R2642)</f>
        <v>Construction</v>
      </c>
      <c r="Y2642" s="11" t="s">
        <v>4239</v>
      </c>
      <c r="Z2642" s="32">
        <v>3</v>
      </c>
      <c r="AA2642" s="39">
        <v>45406</v>
      </c>
      <c r="AB2642" s="39">
        <v>45409</v>
      </c>
      <c r="AC2642" s="48">
        <v>3118.49</v>
      </c>
    </row>
    <row r="2643" spans="1:29" x14ac:dyDescent="0.2">
      <c r="A2643" s="66" t="s">
        <v>4240</v>
      </c>
      <c r="B2643" s="11" t="str">
        <f t="shared" si="316"/>
        <v xml:space="preserve"> - </v>
      </c>
      <c r="C2643" s="11" t="str">
        <f t="shared" si="316"/>
        <v/>
      </c>
      <c r="D2643" s="62" t="s">
        <v>6449</v>
      </c>
      <c r="E2643" s="11" t="str">
        <f t="shared" si="317"/>
        <v/>
      </c>
      <c r="F2643" s="66"/>
      <c r="G2643" s="64" t="str">
        <f t="shared" si="318"/>
        <v>The Ring</v>
      </c>
      <c r="H2643" s="66"/>
      <c r="I2643" s="65" t="str">
        <f t="shared" si="319"/>
        <v>Level 01</v>
      </c>
      <c r="J2643" s="66"/>
      <c r="K2643" s="67" t="str">
        <f t="shared" si="314"/>
        <v>Zone R1</v>
      </c>
      <c r="L2643" s="66"/>
      <c r="M2643" s="68" t="str">
        <f t="shared" si="315"/>
        <v>R1 / O1</v>
      </c>
      <c r="N2643" s="66"/>
      <c r="O2643" s="69" t="str">
        <f t="shared" si="320"/>
        <v>S. DQ. L.</v>
      </c>
      <c r="P2643" s="66"/>
      <c r="Q2643" s="70" t="str">
        <f t="shared" si="321"/>
        <v>R2 / J1</v>
      </c>
      <c r="R2643" s="66"/>
      <c r="S2643" s="66"/>
      <c r="T2643" s="11" t="s">
        <v>6713</v>
      </c>
      <c r="U2643" s="11" t="s">
        <v>6713</v>
      </c>
      <c r="V2643" s="11" t="s">
        <v>6416</v>
      </c>
      <c r="W2643" s="59" t="s">
        <v>6416</v>
      </c>
      <c r="X2643" s="59" t="str">
        <f>CONCATENATE(D2643,F2643,H2643,J2643,L2643,N2643,P2643,R2643)</f>
        <v>Construction</v>
      </c>
      <c r="Y2643" s="11" t="s">
        <v>4241</v>
      </c>
      <c r="Z2643" s="32">
        <v>2</v>
      </c>
      <c r="AA2643" s="39">
        <v>45407</v>
      </c>
      <c r="AB2643" s="39">
        <v>45409</v>
      </c>
      <c r="AC2643" s="34">
        <v>795.57</v>
      </c>
    </row>
    <row r="2644" spans="1:29" x14ac:dyDescent="0.2">
      <c r="A2644" s="66" t="s">
        <v>4242</v>
      </c>
      <c r="B2644" s="11" t="str">
        <f t="shared" si="316"/>
        <v xml:space="preserve"> - </v>
      </c>
      <c r="C2644" s="11" t="str">
        <f t="shared" si="316"/>
        <v/>
      </c>
      <c r="D2644" s="62" t="s">
        <v>6449</v>
      </c>
      <c r="E2644" s="11" t="str">
        <f t="shared" si="317"/>
        <v/>
      </c>
      <c r="F2644" s="66"/>
      <c r="G2644" s="64" t="str">
        <f t="shared" si="318"/>
        <v>The Ring</v>
      </c>
      <c r="H2644" s="66"/>
      <c r="I2644" s="65" t="str">
        <f t="shared" si="319"/>
        <v>Level 01</v>
      </c>
      <c r="J2644" s="66"/>
      <c r="K2644" s="67" t="str">
        <f t="shared" si="314"/>
        <v>Zone R1</v>
      </c>
      <c r="L2644" s="66"/>
      <c r="M2644" s="68" t="str">
        <f t="shared" si="315"/>
        <v>R1 / O1</v>
      </c>
      <c r="N2644" s="66"/>
      <c r="O2644" s="69" t="str">
        <f t="shared" si="320"/>
        <v>S. DQ. L.</v>
      </c>
      <c r="P2644" s="66"/>
      <c r="Q2644" s="70" t="str">
        <f t="shared" si="321"/>
        <v>R2 / J1</v>
      </c>
      <c r="R2644" s="66"/>
      <c r="S2644" s="66"/>
      <c r="T2644" s="11" t="s">
        <v>6713</v>
      </c>
      <c r="U2644" s="11" t="s">
        <v>6713</v>
      </c>
      <c r="V2644" s="11" t="s">
        <v>6416</v>
      </c>
      <c r="W2644" s="59" t="s">
        <v>6416</v>
      </c>
      <c r="X2644" s="59" t="str">
        <f>CONCATENATE(D2644,F2644,H2644,J2644,L2644,N2644,P2644,R2644)</f>
        <v>Construction</v>
      </c>
      <c r="Y2644" s="11" t="s">
        <v>4243</v>
      </c>
      <c r="Z2644" s="32">
        <v>2</v>
      </c>
      <c r="AA2644" s="39">
        <v>45407</v>
      </c>
      <c r="AB2644" s="39">
        <v>45409</v>
      </c>
      <c r="AC2644" s="34">
        <v>583.46</v>
      </c>
    </row>
    <row r="2645" spans="1:29" x14ac:dyDescent="0.2">
      <c r="A2645" s="63" t="s">
        <v>4244</v>
      </c>
      <c r="B2645" s="8" t="str">
        <f t="shared" si="316"/>
        <v xml:space="preserve"> - </v>
      </c>
      <c r="C2645" s="8" t="str">
        <f t="shared" si="316"/>
        <v/>
      </c>
      <c r="D2645" s="62" t="s">
        <v>6449</v>
      </c>
      <c r="E2645" s="8" t="str">
        <f t="shared" si="317"/>
        <v/>
      </c>
      <c r="F2645" s="63"/>
      <c r="G2645" s="64" t="str">
        <f t="shared" si="318"/>
        <v>The Ring</v>
      </c>
      <c r="H2645" s="63"/>
      <c r="I2645" s="65" t="str">
        <f t="shared" si="319"/>
        <v>Level 01</v>
      </c>
      <c r="J2645" s="63"/>
      <c r="K2645" s="67" t="str">
        <f t="shared" si="314"/>
        <v>Zone R1</v>
      </c>
      <c r="L2645" s="63"/>
      <c r="M2645" s="68" t="str">
        <f t="shared" si="315"/>
        <v>R1 / O1</v>
      </c>
      <c r="N2645" s="63"/>
      <c r="O2645" s="69" t="str">
        <f t="shared" si="320"/>
        <v>S. DQ. L.</v>
      </c>
      <c r="P2645" s="63"/>
      <c r="Q2645" s="70" t="str">
        <f t="shared" si="321"/>
        <v>R2 / J1</v>
      </c>
      <c r="R2645" s="63"/>
      <c r="S2645" s="63"/>
      <c r="T2645" s="8" t="s">
        <v>6713</v>
      </c>
      <c r="U2645" s="8" t="s">
        <v>6713</v>
      </c>
      <c r="V2645" s="8" t="s">
        <v>6416</v>
      </c>
      <c r="W2645" s="59" t="s">
        <v>6416</v>
      </c>
      <c r="X2645" s="59" t="str">
        <f>CONCATENATE(D2645,F2645,H2645,J2645,L2645,N2645,P2645,R2645)</f>
        <v>Construction</v>
      </c>
      <c r="Y2645" s="8" t="s">
        <v>4245</v>
      </c>
      <c r="Z2645" s="23">
        <v>2</v>
      </c>
      <c r="AA2645" s="35">
        <v>45412</v>
      </c>
      <c r="AB2645" s="35">
        <v>45413</v>
      </c>
      <c r="AC2645" s="42">
        <v>1641.8</v>
      </c>
    </row>
    <row r="2646" spans="1:29" x14ac:dyDescent="0.2">
      <c r="A2646" s="67" t="s">
        <v>3315</v>
      </c>
      <c r="B2646" s="12" t="str">
        <f t="shared" si="316"/>
        <v/>
      </c>
      <c r="C2646" s="12" t="str">
        <f t="shared" si="316"/>
        <v>Level 01 - The Ring - Construction</v>
      </c>
      <c r="D2646" s="62" t="s">
        <v>6449</v>
      </c>
      <c r="E2646" s="12" t="str">
        <f t="shared" si="317"/>
        <v>Level 01</v>
      </c>
      <c r="F2646" s="91"/>
      <c r="G2646" s="64" t="str">
        <f>IF(F2646="",G2645,TRIM(F2646))</f>
        <v>The Ring</v>
      </c>
      <c r="H2646" s="91"/>
      <c r="I2646" s="65" t="str">
        <f>IF(H2646="",I2645,TRIM(H2646))</f>
        <v>Level 01</v>
      </c>
      <c r="J2646" s="67" t="s">
        <v>3315</v>
      </c>
      <c r="K2646" s="67" t="str">
        <f>IF(J2646="",K2645,TRIM(J2646))</f>
        <v>Zone R2</v>
      </c>
      <c r="L2646" s="91"/>
      <c r="M2646" s="68" t="str">
        <f>IF(L2646="",M2645,TRIM(L2646))</f>
        <v>R1 / O1</v>
      </c>
      <c r="N2646" s="91"/>
      <c r="O2646" s="69" t="str">
        <f>IF(N2646="",O2645,TRIM(N2646))</f>
        <v>S. DQ. L.</v>
      </c>
      <c r="P2646" s="91"/>
      <c r="Q2646" s="70" t="str">
        <f>IF(P2646="",Q2645,TRIM(P2646))</f>
        <v>R2 / J1</v>
      </c>
      <c r="R2646" s="91"/>
      <c r="S2646" s="91"/>
      <c r="T2646" s="12" t="s">
        <v>6675</v>
      </c>
      <c r="U2646" s="12" t="s">
        <v>6675</v>
      </c>
      <c r="V2646" s="12" t="s">
        <v>6675</v>
      </c>
      <c r="W2646" s="59" t="s">
        <v>3315</v>
      </c>
      <c r="X2646" s="59" t="str">
        <f>CONCATENATE(D2646,F2646,H2646,J2646,L2646,N2646,P2646,R2646)</f>
        <v>Construction        Zone R2</v>
      </c>
      <c r="Y2646" s="12"/>
      <c r="Z2646" s="36">
        <v>39</v>
      </c>
      <c r="AA2646" s="37">
        <v>45321</v>
      </c>
      <c r="AB2646" s="37">
        <v>45367</v>
      </c>
      <c r="AC2646" s="46">
        <v>206998.39</v>
      </c>
    </row>
    <row r="2647" spans="1:29" x14ac:dyDescent="0.2">
      <c r="A2647" s="68" t="s">
        <v>4246</v>
      </c>
      <c r="B2647" s="2" t="str">
        <f t="shared" si="316"/>
        <v>Level 01 - The Ring - Construction</v>
      </c>
      <c r="C2647" s="2" t="str">
        <f t="shared" si="316"/>
        <v>Zone R2 - Level 01 - The Ring - Construction</v>
      </c>
      <c r="D2647" s="62" t="s">
        <v>6449</v>
      </c>
      <c r="E2647" s="2" t="str">
        <f t="shared" si="317"/>
        <v>Zone R2</v>
      </c>
      <c r="F2647" s="92"/>
      <c r="G2647" s="64" t="str">
        <f t="shared" si="318"/>
        <v>The Ring</v>
      </c>
      <c r="H2647" s="92"/>
      <c r="I2647" s="65" t="str">
        <f t="shared" si="319"/>
        <v>Level 01</v>
      </c>
      <c r="J2647" s="92"/>
      <c r="K2647" s="67" t="str">
        <f t="shared" si="314"/>
        <v>Zone R2</v>
      </c>
      <c r="L2647" s="68" t="s">
        <v>4246</v>
      </c>
      <c r="M2647" s="68" t="str">
        <f t="shared" si="315"/>
        <v>R2 / I1</v>
      </c>
      <c r="N2647" s="92"/>
      <c r="O2647" s="69" t="str">
        <f t="shared" si="320"/>
        <v>S. DQ. L.</v>
      </c>
      <c r="P2647" s="92"/>
      <c r="Q2647" s="70" t="str">
        <f t="shared" si="321"/>
        <v>R2 / J1</v>
      </c>
      <c r="R2647" s="92"/>
      <c r="S2647" s="92"/>
      <c r="T2647" s="2" t="s">
        <v>6786</v>
      </c>
      <c r="U2647" s="2" t="s">
        <v>6786</v>
      </c>
      <c r="V2647" s="2" t="s">
        <v>6786</v>
      </c>
      <c r="W2647" s="59" t="s">
        <v>4246</v>
      </c>
      <c r="X2647" s="59" t="str">
        <f>CONCATENATE(D2647,F2647,H2647,J2647,L2647,N2647,P2647,R2647)</f>
        <v>Construction          R2 / I1</v>
      </c>
      <c r="Y2647" s="2"/>
      <c r="Z2647" s="43">
        <v>20</v>
      </c>
      <c r="AA2647" s="44">
        <v>45321</v>
      </c>
      <c r="AB2647" s="44">
        <v>45343</v>
      </c>
      <c r="AC2647" s="47">
        <v>103499.2</v>
      </c>
    </row>
    <row r="2648" spans="1:29" x14ac:dyDescent="0.2">
      <c r="A2648" s="69" t="s">
        <v>1256</v>
      </c>
      <c r="B2648" s="3" t="str">
        <f t="shared" si="316"/>
        <v>Zone R2 - Level 01 - The Ring - Construction</v>
      </c>
      <c r="C2648" s="3" t="str">
        <f t="shared" si="316"/>
        <v>R2 / I1 - Zone R2 - Level 01 - The Ring - Construction</v>
      </c>
      <c r="D2648" s="62" t="s">
        <v>6449</v>
      </c>
      <c r="E2648" s="3" t="str">
        <f t="shared" si="317"/>
        <v>R2 / I1</v>
      </c>
      <c r="F2648" s="92"/>
      <c r="G2648" s="64" t="str">
        <f t="shared" si="318"/>
        <v>The Ring</v>
      </c>
      <c r="H2648" s="92"/>
      <c r="I2648" s="65" t="str">
        <f t="shared" si="319"/>
        <v>Level 01</v>
      </c>
      <c r="J2648" s="92"/>
      <c r="K2648" s="67" t="str">
        <f t="shared" si="314"/>
        <v>Zone R2</v>
      </c>
      <c r="L2648" s="92"/>
      <c r="M2648" s="68" t="str">
        <f t="shared" si="315"/>
        <v>R2 / I1</v>
      </c>
      <c r="N2648" s="69" t="s">
        <v>1256</v>
      </c>
      <c r="O2648" s="69" t="str">
        <f t="shared" si="320"/>
        <v>S. K. L.</v>
      </c>
      <c r="P2648" s="92"/>
      <c r="Q2648" s="70" t="str">
        <f t="shared" si="321"/>
        <v>R2 / J1</v>
      </c>
      <c r="R2648" s="92"/>
      <c r="S2648" s="92"/>
      <c r="T2648" s="3" t="s">
        <v>6718</v>
      </c>
      <c r="U2648" s="3" t="s">
        <v>6718</v>
      </c>
      <c r="V2648" s="3" t="s">
        <v>6718</v>
      </c>
      <c r="W2648" s="59" t="s">
        <v>1256</v>
      </c>
      <c r="X2648" s="59" t="str">
        <f>CONCATENATE(D2648,F2648,H2648,J2648,L2648,N2648,P2648,R2648)</f>
        <v>Construction            S. K. L.</v>
      </c>
      <c r="Y2648" s="3"/>
      <c r="Z2648" s="49">
        <v>5</v>
      </c>
      <c r="AA2648" s="50">
        <v>45321</v>
      </c>
      <c r="AB2648" s="50">
        <v>45326</v>
      </c>
      <c r="AC2648" s="52">
        <v>17249.87</v>
      </c>
    </row>
    <row r="2649" spans="1:29" ht="25.5" x14ac:dyDescent="0.2">
      <c r="A2649" s="66" t="s">
        <v>4247</v>
      </c>
      <c r="B2649" s="11" t="str">
        <f t="shared" si="316"/>
        <v xml:space="preserve"> - R2 / I1 - Zone R2 - Level 01 - The Ring - Construction</v>
      </c>
      <c r="C2649" s="11" t="str">
        <f t="shared" si="316"/>
        <v/>
      </c>
      <c r="D2649" s="62" t="s">
        <v>6449</v>
      </c>
      <c r="E2649" s="11" t="str">
        <f t="shared" si="317"/>
        <v/>
      </c>
      <c r="F2649" s="66"/>
      <c r="G2649" s="64" t="str">
        <f t="shared" si="318"/>
        <v>The Ring</v>
      </c>
      <c r="H2649" s="66"/>
      <c r="I2649" s="65" t="str">
        <f t="shared" si="319"/>
        <v>Level 01</v>
      </c>
      <c r="J2649" s="66"/>
      <c r="K2649" s="67" t="str">
        <f t="shared" si="314"/>
        <v>Zone R2</v>
      </c>
      <c r="L2649" s="66"/>
      <c r="M2649" s="68" t="str">
        <f t="shared" si="315"/>
        <v>R2 / I1</v>
      </c>
      <c r="N2649" s="66"/>
      <c r="O2649" s="69" t="str">
        <f t="shared" si="320"/>
        <v>S. K. L.</v>
      </c>
      <c r="P2649" s="66"/>
      <c r="Q2649" s="70" t="str">
        <f t="shared" si="321"/>
        <v>R2 / J1</v>
      </c>
      <c r="R2649" s="66"/>
      <c r="S2649" s="66"/>
      <c r="T2649" s="11" t="s">
        <v>6718</v>
      </c>
      <c r="U2649" s="11" t="s">
        <v>6718</v>
      </c>
      <c r="V2649" s="11" t="s">
        <v>6416</v>
      </c>
      <c r="W2649" s="59" t="s">
        <v>6416</v>
      </c>
      <c r="X2649" s="59" t="str">
        <f>CONCATENATE(D2649,F2649,H2649,J2649,L2649,N2649,P2649,R2649)</f>
        <v>Construction</v>
      </c>
      <c r="Y2649" s="11" t="s">
        <v>4248</v>
      </c>
      <c r="Z2649" s="32">
        <v>3</v>
      </c>
      <c r="AA2649" s="39">
        <v>45321</v>
      </c>
      <c r="AB2649" s="39">
        <v>45323</v>
      </c>
      <c r="AC2649" s="48">
        <v>9326.7800000000007</v>
      </c>
    </row>
    <row r="2650" spans="1:29" x14ac:dyDescent="0.2">
      <c r="A2650" s="66" t="s">
        <v>4249</v>
      </c>
      <c r="B2650" s="11" t="str">
        <f t="shared" si="316"/>
        <v xml:space="preserve"> - </v>
      </c>
      <c r="C2650" s="11" t="str">
        <f t="shared" si="316"/>
        <v/>
      </c>
      <c r="D2650" s="62" t="s">
        <v>6449</v>
      </c>
      <c r="E2650" s="11" t="str">
        <f t="shared" si="317"/>
        <v/>
      </c>
      <c r="F2650" s="66"/>
      <c r="G2650" s="64" t="str">
        <f t="shared" si="318"/>
        <v>The Ring</v>
      </c>
      <c r="H2650" s="66"/>
      <c r="I2650" s="65" t="str">
        <f t="shared" si="319"/>
        <v>Level 01</v>
      </c>
      <c r="J2650" s="66"/>
      <c r="K2650" s="67" t="str">
        <f t="shared" si="314"/>
        <v>Zone R2</v>
      </c>
      <c r="L2650" s="66"/>
      <c r="M2650" s="68" t="str">
        <f t="shared" si="315"/>
        <v>R2 / I1</v>
      </c>
      <c r="N2650" s="66"/>
      <c r="O2650" s="69" t="str">
        <f t="shared" si="320"/>
        <v>S. K. L.</v>
      </c>
      <c r="P2650" s="66"/>
      <c r="Q2650" s="70" t="str">
        <f t="shared" si="321"/>
        <v>R2 / J1</v>
      </c>
      <c r="R2650" s="66"/>
      <c r="S2650" s="66"/>
      <c r="T2650" s="11" t="s">
        <v>6718</v>
      </c>
      <c r="U2650" s="11" t="s">
        <v>6718</v>
      </c>
      <c r="V2650" s="11" t="s">
        <v>6416</v>
      </c>
      <c r="W2650" s="59" t="s">
        <v>6416</v>
      </c>
      <c r="X2650" s="59" t="str">
        <f>CONCATENATE(D2650,F2650,H2650,J2650,L2650,N2650,P2650,R2650)</f>
        <v>Construction</v>
      </c>
      <c r="Y2650" s="11" t="s">
        <v>4250</v>
      </c>
      <c r="Z2650" s="32">
        <v>3</v>
      </c>
      <c r="AA2650" s="39">
        <v>45321</v>
      </c>
      <c r="AB2650" s="39">
        <v>45323</v>
      </c>
      <c r="AC2650" s="48">
        <v>4157.99</v>
      </c>
    </row>
    <row r="2651" spans="1:29" x14ac:dyDescent="0.2">
      <c r="A2651" s="66" t="s">
        <v>4251</v>
      </c>
      <c r="B2651" s="11" t="str">
        <f t="shared" si="316"/>
        <v xml:space="preserve"> - </v>
      </c>
      <c r="C2651" s="11" t="str">
        <f t="shared" si="316"/>
        <v/>
      </c>
      <c r="D2651" s="62" t="s">
        <v>6449</v>
      </c>
      <c r="E2651" s="11" t="str">
        <f t="shared" si="317"/>
        <v/>
      </c>
      <c r="F2651" s="66"/>
      <c r="G2651" s="64" t="str">
        <f t="shared" si="318"/>
        <v>The Ring</v>
      </c>
      <c r="H2651" s="66"/>
      <c r="I2651" s="65" t="str">
        <f t="shared" si="319"/>
        <v>Level 01</v>
      </c>
      <c r="J2651" s="66"/>
      <c r="K2651" s="67" t="str">
        <f t="shared" si="314"/>
        <v>Zone R2</v>
      </c>
      <c r="L2651" s="66"/>
      <c r="M2651" s="68" t="str">
        <f t="shared" si="315"/>
        <v>R2 / I1</v>
      </c>
      <c r="N2651" s="66"/>
      <c r="O2651" s="69" t="str">
        <f t="shared" si="320"/>
        <v>S. K. L.</v>
      </c>
      <c r="P2651" s="66"/>
      <c r="Q2651" s="70" t="str">
        <f t="shared" si="321"/>
        <v>R2 / J1</v>
      </c>
      <c r="R2651" s="66"/>
      <c r="S2651" s="66"/>
      <c r="T2651" s="11" t="s">
        <v>6718</v>
      </c>
      <c r="U2651" s="11" t="s">
        <v>6718</v>
      </c>
      <c r="V2651" s="11" t="s">
        <v>6416</v>
      </c>
      <c r="W2651" s="59" t="s">
        <v>6416</v>
      </c>
      <c r="X2651" s="59" t="str">
        <f>CONCATENATE(D2651,F2651,H2651,J2651,L2651,N2651,P2651,R2651)</f>
        <v>Construction</v>
      </c>
      <c r="Y2651" s="11" t="s">
        <v>4252</v>
      </c>
      <c r="Z2651" s="32">
        <v>2</v>
      </c>
      <c r="AA2651" s="39">
        <v>45322</v>
      </c>
      <c r="AB2651" s="39">
        <v>45323</v>
      </c>
      <c r="AC2651" s="34">
        <v>928.16</v>
      </c>
    </row>
    <row r="2652" spans="1:29" x14ac:dyDescent="0.2">
      <c r="A2652" s="66" t="s">
        <v>4253</v>
      </c>
      <c r="B2652" s="11" t="str">
        <f t="shared" si="316"/>
        <v xml:space="preserve"> - </v>
      </c>
      <c r="C2652" s="11" t="str">
        <f t="shared" si="316"/>
        <v/>
      </c>
      <c r="D2652" s="62" t="s">
        <v>6449</v>
      </c>
      <c r="E2652" s="11" t="str">
        <f t="shared" si="317"/>
        <v/>
      </c>
      <c r="F2652" s="66"/>
      <c r="G2652" s="64" t="str">
        <f t="shared" si="318"/>
        <v>The Ring</v>
      </c>
      <c r="H2652" s="66"/>
      <c r="I2652" s="65" t="str">
        <f t="shared" si="319"/>
        <v>Level 01</v>
      </c>
      <c r="J2652" s="66"/>
      <c r="K2652" s="67" t="str">
        <f t="shared" si="314"/>
        <v>Zone R2</v>
      </c>
      <c r="L2652" s="66"/>
      <c r="M2652" s="68" t="str">
        <f t="shared" si="315"/>
        <v>R2 / I1</v>
      </c>
      <c r="N2652" s="66"/>
      <c r="O2652" s="69" t="str">
        <f t="shared" si="320"/>
        <v>S. K. L.</v>
      </c>
      <c r="P2652" s="66"/>
      <c r="Q2652" s="70" t="str">
        <f t="shared" si="321"/>
        <v>R2 / J1</v>
      </c>
      <c r="R2652" s="66"/>
      <c r="S2652" s="66"/>
      <c r="T2652" s="11" t="s">
        <v>6718</v>
      </c>
      <c r="U2652" s="11" t="s">
        <v>6718</v>
      </c>
      <c r="V2652" s="11" t="s">
        <v>6416</v>
      </c>
      <c r="W2652" s="59" t="s">
        <v>6416</v>
      </c>
      <c r="X2652" s="59" t="str">
        <f>CONCATENATE(D2652,F2652,H2652,J2652,L2652,N2652,P2652,R2652)</f>
        <v>Construction</v>
      </c>
      <c r="Y2652" s="11" t="s">
        <v>4254</v>
      </c>
      <c r="Z2652" s="32">
        <v>2</v>
      </c>
      <c r="AA2652" s="39">
        <v>45322</v>
      </c>
      <c r="AB2652" s="39">
        <v>45323</v>
      </c>
      <c r="AC2652" s="34">
        <v>680.7</v>
      </c>
    </row>
    <row r="2653" spans="1:29" x14ac:dyDescent="0.2">
      <c r="A2653" s="63" t="s">
        <v>4255</v>
      </c>
      <c r="B2653" s="8" t="str">
        <f t="shared" si="316"/>
        <v xml:space="preserve"> - </v>
      </c>
      <c r="C2653" s="8" t="str">
        <f t="shared" si="316"/>
        <v/>
      </c>
      <c r="D2653" s="62" t="s">
        <v>6449</v>
      </c>
      <c r="E2653" s="8" t="str">
        <f t="shared" si="317"/>
        <v/>
      </c>
      <c r="F2653" s="63"/>
      <c r="G2653" s="64" t="str">
        <f t="shared" si="318"/>
        <v>The Ring</v>
      </c>
      <c r="H2653" s="63"/>
      <c r="I2653" s="65" t="str">
        <f t="shared" si="319"/>
        <v>Level 01</v>
      </c>
      <c r="J2653" s="63"/>
      <c r="K2653" s="67" t="str">
        <f t="shared" si="314"/>
        <v>Zone R2</v>
      </c>
      <c r="L2653" s="63"/>
      <c r="M2653" s="68" t="str">
        <f t="shared" si="315"/>
        <v>R2 / I1</v>
      </c>
      <c r="N2653" s="63"/>
      <c r="O2653" s="69" t="str">
        <f t="shared" si="320"/>
        <v>S. K. L.</v>
      </c>
      <c r="P2653" s="63"/>
      <c r="Q2653" s="70" t="str">
        <f t="shared" si="321"/>
        <v>R2 / J1</v>
      </c>
      <c r="R2653" s="63"/>
      <c r="S2653" s="63"/>
      <c r="T2653" s="8" t="s">
        <v>6718</v>
      </c>
      <c r="U2653" s="8" t="s">
        <v>6718</v>
      </c>
      <c r="V2653" s="8" t="s">
        <v>6416</v>
      </c>
      <c r="W2653" s="59" t="s">
        <v>6416</v>
      </c>
      <c r="X2653" s="59" t="str">
        <f>CONCATENATE(D2653,F2653,H2653,J2653,L2653,N2653,P2653,R2653)</f>
        <v>Construction</v>
      </c>
      <c r="Y2653" s="8" t="s">
        <v>4256</v>
      </c>
      <c r="Z2653" s="23">
        <v>2</v>
      </c>
      <c r="AA2653" s="35">
        <v>45325</v>
      </c>
      <c r="AB2653" s="35">
        <v>45326</v>
      </c>
      <c r="AC2653" s="42">
        <v>2156.23</v>
      </c>
    </row>
    <row r="2654" spans="1:29" x14ac:dyDescent="0.2">
      <c r="A2654" s="69" t="s">
        <v>1200</v>
      </c>
      <c r="B2654" s="3" t="str">
        <f t="shared" si="316"/>
        <v/>
      </c>
      <c r="C2654" s="3" t="str">
        <f t="shared" si="316"/>
        <v>R2 / I1 - Zone R2 - Level 01 - The Ring - Construction</v>
      </c>
      <c r="D2654" s="62" t="s">
        <v>6449</v>
      </c>
      <c r="E2654" s="3" t="str">
        <f t="shared" si="317"/>
        <v>R2 / I1</v>
      </c>
      <c r="F2654" s="92"/>
      <c r="G2654" s="64" t="str">
        <f>IF(F2654="",G2653,TRIM(F2654))</f>
        <v>The Ring</v>
      </c>
      <c r="H2654" s="92"/>
      <c r="I2654" s="65" t="str">
        <f>IF(H2654="",I2653,TRIM(H2654))</f>
        <v>Level 01</v>
      </c>
      <c r="J2654" s="92"/>
      <c r="K2654" s="67" t="str">
        <f>IF(J2654="",K2653,TRIM(J2654))</f>
        <v>Zone R2</v>
      </c>
      <c r="L2654" s="92"/>
      <c r="M2654" s="68" t="str">
        <f>IF(L2654="",M2653,TRIM(L2654))</f>
        <v>R2 / I1</v>
      </c>
      <c r="N2654" s="69" t="s">
        <v>1200</v>
      </c>
      <c r="O2654" s="69" t="str">
        <f>IF(N2654="",O2653,TRIM(N2654))</f>
        <v>S. K. R.</v>
      </c>
      <c r="P2654" s="92"/>
      <c r="Q2654" s="70" t="str">
        <f>IF(P2654="",Q2653,TRIM(P2654))</f>
        <v>R2 / J1</v>
      </c>
      <c r="R2654" s="92"/>
      <c r="S2654" s="92"/>
      <c r="T2654" s="3" t="s">
        <v>6712</v>
      </c>
      <c r="U2654" s="3" t="s">
        <v>6712</v>
      </c>
      <c r="V2654" s="3" t="s">
        <v>6712</v>
      </c>
      <c r="W2654" s="59" t="s">
        <v>1200</v>
      </c>
      <c r="X2654" s="59" t="str">
        <f>CONCATENATE(D2654,F2654,H2654,J2654,L2654,N2654,P2654,R2654)</f>
        <v>Construction            S. K. R.</v>
      </c>
      <c r="Y2654" s="3"/>
      <c r="Z2654" s="49">
        <v>5</v>
      </c>
      <c r="AA2654" s="50">
        <v>45325</v>
      </c>
      <c r="AB2654" s="50">
        <v>45329</v>
      </c>
      <c r="AC2654" s="52">
        <v>17249.87</v>
      </c>
    </row>
    <row r="2655" spans="1:29" ht="25.5" x14ac:dyDescent="0.2">
      <c r="A2655" s="66" t="s">
        <v>4257</v>
      </c>
      <c r="B2655" s="11" t="str">
        <f t="shared" si="316"/>
        <v xml:space="preserve"> - R2 / I1 - Zone R2 - Level 01 - The Ring - Construction</v>
      </c>
      <c r="C2655" s="11" t="str">
        <f t="shared" si="316"/>
        <v/>
      </c>
      <c r="D2655" s="62" t="s">
        <v>6449</v>
      </c>
      <c r="E2655" s="11" t="str">
        <f t="shared" si="317"/>
        <v/>
      </c>
      <c r="F2655" s="66"/>
      <c r="G2655" s="64" t="str">
        <f t="shared" si="318"/>
        <v>The Ring</v>
      </c>
      <c r="H2655" s="66"/>
      <c r="I2655" s="65" t="str">
        <f t="shared" si="319"/>
        <v>Level 01</v>
      </c>
      <c r="J2655" s="66"/>
      <c r="K2655" s="67" t="str">
        <f t="shared" si="314"/>
        <v>Zone R2</v>
      </c>
      <c r="L2655" s="66"/>
      <c r="M2655" s="68" t="str">
        <f t="shared" si="315"/>
        <v>R2 / I1</v>
      </c>
      <c r="N2655" s="66"/>
      <c r="O2655" s="69" t="str">
        <f t="shared" si="320"/>
        <v>S. K. R.</v>
      </c>
      <c r="P2655" s="66"/>
      <c r="Q2655" s="70" t="str">
        <f t="shared" si="321"/>
        <v>R2 / J1</v>
      </c>
      <c r="R2655" s="66"/>
      <c r="S2655" s="66"/>
      <c r="T2655" s="11" t="s">
        <v>6712</v>
      </c>
      <c r="U2655" s="11" t="s">
        <v>6712</v>
      </c>
      <c r="V2655" s="11" t="s">
        <v>6416</v>
      </c>
      <c r="W2655" s="59" t="s">
        <v>6416</v>
      </c>
      <c r="X2655" s="59" t="str">
        <f>CONCATENATE(D2655,F2655,H2655,J2655,L2655,N2655,P2655,R2655)</f>
        <v>Construction</v>
      </c>
      <c r="Y2655" s="11" t="s">
        <v>4258</v>
      </c>
      <c r="Z2655" s="32">
        <v>3</v>
      </c>
      <c r="AA2655" s="39">
        <v>45325</v>
      </c>
      <c r="AB2655" s="39">
        <v>45327</v>
      </c>
      <c r="AC2655" s="48">
        <v>9326.7800000000007</v>
      </c>
    </row>
    <row r="2656" spans="1:29" x14ac:dyDescent="0.2">
      <c r="A2656" s="66" t="s">
        <v>4259</v>
      </c>
      <c r="B2656" s="11" t="str">
        <f t="shared" si="316"/>
        <v xml:space="preserve"> - </v>
      </c>
      <c r="C2656" s="11" t="str">
        <f t="shared" si="316"/>
        <v/>
      </c>
      <c r="D2656" s="62" t="s">
        <v>6449</v>
      </c>
      <c r="E2656" s="11" t="str">
        <f t="shared" si="317"/>
        <v/>
      </c>
      <c r="F2656" s="66"/>
      <c r="G2656" s="64" t="str">
        <f t="shared" si="318"/>
        <v>The Ring</v>
      </c>
      <c r="H2656" s="66"/>
      <c r="I2656" s="65" t="str">
        <f t="shared" si="319"/>
        <v>Level 01</v>
      </c>
      <c r="J2656" s="66"/>
      <c r="K2656" s="67" t="str">
        <f t="shared" si="314"/>
        <v>Zone R2</v>
      </c>
      <c r="L2656" s="66"/>
      <c r="M2656" s="68" t="str">
        <f t="shared" si="315"/>
        <v>R2 / I1</v>
      </c>
      <c r="N2656" s="66"/>
      <c r="O2656" s="69" t="str">
        <f t="shared" si="320"/>
        <v>S. K. R.</v>
      </c>
      <c r="P2656" s="66"/>
      <c r="Q2656" s="70" t="str">
        <f t="shared" si="321"/>
        <v>R2 / J1</v>
      </c>
      <c r="R2656" s="66"/>
      <c r="S2656" s="66"/>
      <c r="T2656" s="11" t="s">
        <v>6712</v>
      </c>
      <c r="U2656" s="11" t="s">
        <v>6712</v>
      </c>
      <c r="V2656" s="11" t="s">
        <v>6416</v>
      </c>
      <c r="W2656" s="59" t="s">
        <v>6416</v>
      </c>
      <c r="X2656" s="59" t="str">
        <f>CONCATENATE(D2656,F2656,H2656,J2656,L2656,N2656,P2656,R2656)</f>
        <v>Construction</v>
      </c>
      <c r="Y2656" s="11" t="s">
        <v>4260</v>
      </c>
      <c r="Z2656" s="32">
        <v>3</v>
      </c>
      <c r="AA2656" s="39">
        <v>45325</v>
      </c>
      <c r="AB2656" s="39">
        <v>45327</v>
      </c>
      <c r="AC2656" s="48">
        <v>4157.99</v>
      </c>
    </row>
    <row r="2657" spans="1:29" x14ac:dyDescent="0.2">
      <c r="A2657" s="66" t="s">
        <v>4261</v>
      </c>
      <c r="B2657" s="11" t="str">
        <f t="shared" si="316"/>
        <v xml:space="preserve"> - </v>
      </c>
      <c r="C2657" s="11" t="str">
        <f t="shared" si="316"/>
        <v/>
      </c>
      <c r="D2657" s="62" t="s">
        <v>6449</v>
      </c>
      <c r="E2657" s="11" t="str">
        <f t="shared" si="317"/>
        <v/>
      </c>
      <c r="F2657" s="66"/>
      <c r="G2657" s="64" t="str">
        <f t="shared" si="318"/>
        <v>The Ring</v>
      </c>
      <c r="H2657" s="66"/>
      <c r="I2657" s="65" t="str">
        <f t="shared" si="319"/>
        <v>Level 01</v>
      </c>
      <c r="J2657" s="66"/>
      <c r="K2657" s="67" t="str">
        <f t="shared" si="314"/>
        <v>Zone R2</v>
      </c>
      <c r="L2657" s="66"/>
      <c r="M2657" s="68" t="str">
        <f t="shared" si="315"/>
        <v>R2 / I1</v>
      </c>
      <c r="N2657" s="66"/>
      <c r="O2657" s="69" t="str">
        <f t="shared" si="320"/>
        <v>S. K. R.</v>
      </c>
      <c r="P2657" s="66"/>
      <c r="Q2657" s="70" t="str">
        <f t="shared" si="321"/>
        <v>R2 / J1</v>
      </c>
      <c r="R2657" s="66"/>
      <c r="S2657" s="66"/>
      <c r="T2657" s="11" t="s">
        <v>6712</v>
      </c>
      <c r="U2657" s="11" t="s">
        <v>6712</v>
      </c>
      <c r="V2657" s="11" t="s">
        <v>6416</v>
      </c>
      <c r="W2657" s="59" t="s">
        <v>6416</v>
      </c>
      <c r="X2657" s="59" t="str">
        <f>CONCATENATE(D2657,F2657,H2657,J2657,L2657,N2657,P2657,R2657)</f>
        <v>Construction</v>
      </c>
      <c r="Y2657" s="11" t="s">
        <v>4262</v>
      </c>
      <c r="Z2657" s="32">
        <v>2</v>
      </c>
      <c r="AA2657" s="39">
        <v>45326</v>
      </c>
      <c r="AB2657" s="39">
        <v>45327</v>
      </c>
      <c r="AC2657" s="34">
        <v>928.16</v>
      </c>
    </row>
    <row r="2658" spans="1:29" x14ac:dyDescent="0.2">
      <c r="A2658" s="66" t="s">
        <v>4263</v>
      </c>
      <c r="B2658" s="11" t="str">
        <f t="shared" si="316"/>
        <v xml:space="preserve"> - </v>
      </c>
      <c r="C2658" s="11" t="str">
        <f t="shared" si="316"/>
        <v/>
      </c>
      <c r="D2658" s="62" t="s">
        <v>6449</v>
      </c>
      <c r="E2658" s="11" t="str">
        <f t="shared" si="317"/>
        <v/>
      </c>
      <c r="F2658" s="66"/>
      <c r="G2658" s="64" t="str">
        <f t="shared" si="318"/>
        <v>The Ring</v>
      </c>
      <c r="H2658" s="66"/>
      <c r="I2658" s="65" t="str">
        <f t="shared" si="319"/>
        <v>Level 01</v>
      </c>
      <c r="J2658" s="66"/>
      <c r="K2658" s="67" t="str">
        <f t="shared" ref="K2658:K2720" si="322">IF(J2658="",K2657,TRIM(J2658))</f>
        <v>Zone R2</v>
      </c>
      <c r="L2658" s="66"/>
      <c r="M2658" s="68" t="str">
        <f t="shared" si="315"/>
        <v>R2 / I1</v>
      </c>
      <c r="N2658" s="66"/>
      <c r="O2658" s="69" t="str">
        <f t="shared" si="320"/>
        <v>S. K. R.</v>
      </c>
      <c r="P2658" s="66"/>
      <c r="Q2658" s="70" t="str">
        <f t="shared" si="321"/>
        <v>R2 / J1</v>
      </c>
      <c r="R2658" s="66"/>
      <c r="S2658" s="66"/>
      <c r="T2658" s="11" t="s">
        <v>6712</v>
      </c>
      <c r="U2658" s="11" t="s">
        <v>6712</v>
      </c>
      <c r="V2658" s="11" t="s">
        <v>6416</v>
      </c>
      <c r="W2658" s="59" t="s">
        <v>6416</v>
      </c>
      <c r="X2658" s="59" t="str">
        <f>CONCATENATE(D2658,F2658,H2658,J2658,L2658,N2658,P2658,R2658)</f>
        <v>Construction</v>
      </c>
      <c r="Y2658" s="11" t="s">
        <v>4264</v>
      </c>
      <c r="Z2658" s="32">
        <v>2</v>
      </c>
      <c r="AA2658" s="39">
        <v>45326</v>
      </c>
      <c r="AB2658" s="39">
        <v>45327</v>
      </c>
      <c r="AC2658" s="34">
        <v>680.7</v>
      </c>
    </row>
    <row r="2659" spans="1:29" x14ac:dyDescent="0.2">
      <c r="A2659" s="63" t="s">
        <v>4265</v>
      </c>
      <c r="B2659" s="8" t="str">
        <f t="shared" si="316"/>
        <v xml:space="preserve"> - </v>
      </c>
      <c r="C2659" s="8" t="str">
        <f t="shared" si="316"/>
        <v/>
      </c>
      <c r="D2659" s="62" t="s">
        <v>6449</v>
      </c>
      <c r="E2659" s="8" t="str">
        <f t="shared" si="317"/>
        <v/>
      </c>
      <c r="F2659" s="63"/>
      <c r="G2659" s="64" t="str">
        <f t="shared" si="318"/>
        <v>The Ring</v>
      </c>
      <c r="H2659" s="63"/>
      <c r="I2659" s="65" t="str">
        <f t="shared" si="319"/>
        <v>Level 01</v>
      </c>
      <c r="J2659" s="63"/>
      <c r="K2659" s="67" t="str">
        <f t="shared" si="322"/>
        <v>Zone R2</v>
      </c>
      <c r="L2659" s="63"/>
      <c r="M2659" s="68" t="str">
        <f t="shared" si="315"/>
        <v>R2 / I1</v>
      </c>
      <c r="N2659" s="63"/>
      <c r="O2659" s="69" t="str">
        <f t="shared" si="320"/>
        <v>S. K. R.</v>
      </c>
      <c r="P2659" s="63"/>
      <c r="Q2659" s="70" t="str">
        <f t="shared" si="321"/>
        <v>R2 / J1</v>
      </c>
      <c r="R2659" s="63"/>
      <c r="S2659" s="63"/>
      <c r="T2659" s="8" t="s">
        <v>6712</v>
      </c>
      <c r="U2659" s="8" t="s">
        <v>6712</v>
      </c>
      <c r="V2659" s="8" t="s">
        <v>6416</v>
      </c>
      <c r="W2659" s="59" t="s">
        <v>6416</v>
      </c>
      <c r="X2659" s="59" t="str">
        <f>CONCATENATE(D2659,F2659,H2659,J2659,L2659,N2659,P2659,R2659)</f>
        <v>Construction</v>
      </c>
      <c r="Y2659" s="8" t="s">
        <v>4266</v>
      </c>
      <c r="Z2659" s="23">
        <v>2</v>
      </c>
      <c r="AA2659" s="35">
        <v>45328</v>
      </c>
      <c r="AB2659" s="35">
        <v>45329</v>
      </c>
      <c r="AC2659" s="42">
        <v>2156.23</v>
      </c>
    </row>
    <row r="2660" spans="1:29" x14ac:dyDescent="0.2">
      <c r="A2660" s="69" t="s">
        <v>1288</v>
      </c>
      <c r="B2660" s="3" t="str">
        <f t="shared" si="316"/>
        <v/>
      </c>
      <c r="C2660" s="3" t="str">
        <f t="shared" si="316"/>
        <v>R2 / I1 - Zone R2 - Level 01 - The Ring - Construction</v>
      </c>
      <c r="D2660" s="62" t="s">
        <v>6449</v>
      </c>
      <c r="E2660" s="3" t="str">
        <f t="shared" si="317"/>
        <v>R2 / I1</v>
      </c>
      <c r="F2660" s="92"/>
      <c r="G2660" s="64" t="str">
        <f>IF(F2660="",G2659,TRIM(F2660))</f>
        <v>The Ring</v>
      </c>
      <c r="H2660" s="92"/>
      <c r="I2660" s="65" t="str">
        <f>IF(H2660="",I2659,TRIM(H2660))</f>
        <v>Level 01</v>
      </c>
      <c r="J2660" s="92"/>
      <c r="K2660" s="67" t="str">
        <f>IF(J2660="",K2659,TRIM(J2660))</f>
        <v>Zone R2</v>
      </c>
      <c r="L2660" s="92"/>
      <c r="M2660" s="68" t="str">
        <f>IF(L2660="",M2659,TRIM(L2660))</f>
        <v>R2 / I1</v>
      </c>
      <c r="N2660" s="69" t="s">
        <v>1288</v>
      </c>
      <c r="O2660" s="69" t="str">
        <f>IF(N2660="",O2659,TRIM(N2660))</f>
        <v>S. K. CR.</v>
      </c>
      <c r="P2660" s="92"/>
      <c r="Q2660" s="70" t="str">
        <f>IF(P2660="",Q2659,TRIM(P2660))</f>
        <v>R2 / J1</v>
      </c>
      <c r="R2660" s="92"/>
      <c r="S2660" s="92"/>
      <c r="T2660" s="3" t="s">
        <v>6720</v>
      </c>
      <c r="U2660" s="3" t="s">
        <v>6720</v>
      </c>
      <c r="V2660" s="3" t="s">
        <v>6720</v>
      </c>
      <c r="W2660" s="59" t="s">
        <v>1288</v>
      </c>
      <c r="X2660" s="59" t="str">
        <f>CONCATENATE(D2660,F2660,H2660,J2660,L2660,N2660,P2660,R2660)</f>
        <v>Construction            S. K. CR.</v>
      </c>
      <c r="Y2660" s="3"/>
      <c r="Z2660" s="49">
        <v>5</v>
      </c>
      <c r="AA2660" s="50">
        <v>45328</v>
      </c>
      <c r="AB2660" s="50">
        <v>45333</v>
      </c>
      <c r="AC2660" s="52">
        <v>17249.87</v>
      </c>
    </row>
    <row r="2661" spans="1:29" ht="25.5" x14ac:dyDescent="0.2">
      <c r="A2661" s="66" t="s">
        <v>4267</v>
      </c>
      <c r="B2661" s="11" t="str">
        <f t="shared" si="316"/>
        <v xml:space="preserve"> - R2 / I1 - Zone R2 - Level 01 - The Ring - Construction</v>
      </c>
      <c r="C2661" s="11" t="str">
        <f t="shared" si="316"/>
        <v/>
      </c>
      <c r="D2661" s="62" t="s">
        <v>6449</v>
      </c>
      <c r="E2661" s="11" t="str">
        <f t="shared" si="317"/>
        <v/>
      </c>
      <c r="F2661" s="66"/>
      <c r="G2661" s="64" t="str">
        <f t="shared" si="318"/>
        <v>The Ring</v>
      </c>
      <c r="H2661" s="66"/>
      <c r="I2661" s="65" t="str">
        <f t="shared" si="319"/>
        <v>Level 01</v>
      </c>
      <c r="J2661" s="66"/>
      <c r="K2661" s="67" t="str">
        <f t="shared" si="322"/>
        <v>Zone R2</v>
      </c>
      <c r="L2661" s="66"/>
      <c r="M2661" s="68" t="str">
        <f t="shared" ref="M2661:M2723" si="323">IF(L2661="",M2660,TRIM(L2661))</f>
        <v>R2 / I1</v>
      </c>
      <c r="N2661" s="66"/>
      <c r="O2661" s="69" t="str">
        <f t="shared" si="320"/>
        <v>S. K. CR.</v>
      </c>
      <c r="P2661" s="66"/>
      <c r="Q2661" s="70" t="str">
        <f t="shared" si="321"/>
        <v>R2 / J1</v>
      </c>
      <c r="R2661" s="66"/>
      <c r="S2661" s="66"/>
      <c r="T2661" s="11" t="s">
        <v>6720</v>
      </c>
      <c r="U2661" s="11" t="s">
        <v>6720</v>
      </c>
      <c r="V2661" s="11" t="s">
        <v>6416</v>
      </c>
      <c r="W2661" s="59" t="s">
        <v>6416</v>
      </c>
      <c r="X2661" s="59" t="str">
        <f>CONCATENATE(D2661,F2661,H2661,J2661,L2661,N2661,P2661,R2661)</f>
        <v>Construction</v>
      </c>
      <c r="Y2661" s="11" t="s">
        <v>4268</v>
      </c>
      <c r="Z2661" s="32">
        <v>3</v>
      </c>
      <c r="AA2661" s="39">
        <v>45328</v>
      </c>
      <c r="AB2661" s="39">
        <v>45330</v>
      </c>
      <c r="AC2661" s="48">
        <v>9326.7800000000007</v>
      </c>
    </row>
    <row r="2662" spans="1:29" x14ac:dyDescent="0.2">
      <c r="A2662" s="66" t="s">
        <v>4269</v>
      </c>
      <c r="B2662" s="11" t="str">
        <f t="shared" si="316"/>
        <v xml:space="preserve"> - </v>
      </c>
      <c r="C2662" s="11" t="str">
        <f t="shared" si="316"/>
        <v/>
      </c>
      <c r="D2662" s="62" t="s">
        <v>6449</v>
      </c>
      <c r="E2662" s="11" t="str">
        <f t="shared" si="317"/>
        <v/>
      </c>
      <c r="F2662" s="66"/>
      <c r="G2662" s="64" t="str">
        <f t="shared" si="318"/>
        <v>The Ring</v>
      </c>
      <c r="H2662" s="66"/>
      <c r="I2662" s="65" t="str">
        <f t="shared" si="319"/>
        <v>Level 01</v>
      </c>
      <c r="J2662" s="66"/>
      <c r="K2662" s="67" t="str">
        <f t="shared" si="322"/>
        <v>Zone R2</v>
      </c>
      <c r="L2662" s="66"/>
      <c r="M2662" s="68" t="str">
        <f t="shared" si="323"/>
        <v>R2 / I1</v>
      </c>
      <c r="N2662" s="66"/>
      <c r="O2662" s="69" t="str">
        <f t="shared" si="320"/>
        <v>S. K. CR.</v>
      </c>
      <c r="P2662" s="66"/>
      <c r="Q2662" s="70" t="str">
        <f t="shared" si="321"/>
        <v>R2 / J1</v>
      </c>
      <c r="R2662" s="66"/>
      <c r="S2662" s="66"/>
      <c r="T2662" s="11" t="s">
        <v>6720</v>
      </c>
      <c r="U2662" s="11" t="s">
        <v>6720</v>
      </c>
      <c r="V2662" s="11" t="s">
        <v>6416</v>
      </c>
      <c r="W2662" s="59" t="s">
        <v>6416</v>
      </c>
      <c r="X2662" s="59" t="str">
        <f>CONCATENATE(D2662,F2662,H2662,J2662,L2662,N2662,P2662,R2662)</f>
        <v>Construction</v>
      </c>
      <c r="Y2662" s="11" t="s">
        <v>4270</v>
      </c>
      <c r="Z2662" s="32">
        <v>3</v>
      </c>
      <c r="AA2662" s="39">
        <v>45328</v>
      </c>
      <c r="AB2662" s="39">
        <v>45330</v>
      </c>
      <c r="AC2662" s="48">
        <v>4157.99</v>
      </c>
    </row>
    <row r="2663" spans="1:29" x14ac:dyDescent="0.2">
      <c r="A2663" s="66" t="s">
        <v>4271</v>
      </c>
      <c r="B2663" s="11" t="str">
        <f t="shared" si="316"/>
        <v xml:space="preserve"> - </v>
      </c>
      <c r="C2663" s="11" t="str">
        <f t="shared" si="316"/>
        <v/>
      </c>
      <c r="D2663" s="62" t="s">
        <v>6449</v>
      </c>
      <c r="E2663" s="11" t="str">
        <f t="shared" si="317"/>
        <v/>
      </c>
      <c r="F2663" s="66"/>
      <c r="G2663" s="64" t="str">
        <f t="shared" si="318"/>
        <v>The Ring</v>
      </c>
      <c r="H2663" s="66"/>
      <c r="I2663" s="65" t="str">
        <f t="shared" si="319"/>
        <v>Level 01</v>
      </c>
      <c r="J2663" s="66"/>
      <c r="K2663" s="67" t="str">
        <f t="shared" si="322"/>
        <v>Zone R2</v>
      </c>
      <c r="L2663" s="66"/>
      <c r="M2663" s="68" t="str">
        <f t="shared" si="323"/>
        <v>R2 / I1</v>
      </c>
      <c r="N2663" s="66"/>
      <c r="O2663" s="69" t="str">
        <f t="shared" si="320"/>
        <v>S. K. CR.</v>
      </c>
      <c r="P2663" s="66"/>
      <c r="Q2663" s="70" t="str">
        <f t="shared" si="321"/>
        <v>R2 / J1</v>
      </c>
      <c r="R2663" s="66"/>
      <c r="S2663" s="66"/>
      <c r="T2663" s="11" t="s">
        <v>6720</v>
      </c>
      <c r="U2663" s="11" t="s">
        <v>6720</v>
      </c>
      <c r="V2663" s="11" t="s">
        <v>6416</v>
      </c>
      <c r="W2663" s="59" t="s">
        <v>6416</v>
      </c>
      <c r="X2663" s="59" t="str">
        <f>CONCATENATE(D2663,F2663,H2663,J2663,L2663,N2663,P2663,R2663)</f>
        <v>Construction</v>
      </c>
      <c r="Y2663" s="11" t="s">
        <v>4272</v>
      </c>
      <c r="Z2663" s="32">
        <v>2</v>
      </c>
      <c r="AA2663" s="39">
        <v>45329</v>
      </c>
      <c r="AB2663" s="39">
        <v>45330</v>
      </c>
      <c r="AC2663" s="34">
        <v>928.16</v>
      </c>
    </row>
    <row r="2664" spans="1:29" x14ac:dyDescent="0.2">
      <c r="A2664" s="66" t="s">
        <v>4273</v>
      </c>
      <c r="B2664" s="11" t="str">
        <f t="shared" si="316"/>
        <v xml:space="preserve"> - </v>
      </c>
      <c r="C2664" s="11" t="str">
        <f t="shared" si="316"/>
        <v/>
      </c>
      <c r="D2664" s="62" t="s">
        <v>6449</v>
      </c>
      <c r="E2664" s="11" t="str">
        <f t="shared" si="317"/>
        <v/>
      </c>
      <c r="F2664" s="66"/>
      <c r="G2664" s="64" t="str">
        <f t="shared" si="318"/>
        <v>The Ring</v>
      </c>
      <c r="H2664" s="66"/>
      <c r="I2664" s="65" t="str">
        <f t="shared" si="319"/>
        <v>Level 01</v>
      </c>
      <c r="J2664" s="66"/>
      <c r="K2664" s="67" t="str">
        <f t="shared" si="322"/>
        <v>Zone R2</v>
      </c>
      <c r="L2664" s="66"/>
      <c r="M2664" s="68" t="str">
        <f t="shared" si="323"/>
        <v>R2 / I1</v>
      </c>
      <c r="N2664" s="66"/>
      <c r="O2664" s="69" t="str">
        <f t="shared" si="320"/>
        <v>S. K. CR.</v>
      </c>
      <c r="P2664" s="66"/>
      <c r="Q2664" s="70" t="str">
        <f t="shared" si="321"/>
        <v>R2 / J1</v>
      </c>
      <c r="R2664" s="66"/>
      <c r="S2664" s="66"/>
      <c r="T2664" s="11" t="s">
        <v>6720</v>
      </c>
      <c r="U2664" s="11" t="s">
        <v>6720</v>
      </c>
      <c r="V2664" s="11" t="s">
        <v>6416</v>
      </c>
      <c r="W2664" s="59" t="s">
        <v>6416</v>
      </c>
      <c r="X2664" s="59" t="str">
        <f>CONCATENATE(D2664,F2664,H2664,J2664,L2664,N2664,P2664,R2664)</f>
        <v>Construction</v>
      </c>
      <c r="Y2664" s="11" t="s">
        <v>4274</v>
      </c>
      <c r="Z2664" s="32">
        <v>2</v>
      </c>
      <c r="AA2664" s="39">
        <v>45329</v>
      </c>
      <c r="AB2664" s="39">
        <v>45330</v>
      </c>
      <c r="AC2664" s="34">
        <v>680.7</v>
      </c>
    </row>
    <row r="2665" spans="1:29" x14ac:dyDescent="0.2">
      <c r="A2665" s="63" t="s">
        <v>4275</v>
      </c>
      <c r="B2665" s="8" t="str">
        <f t="shared" si="316"/>
        <v xml:space="preserve"> - </v>
      </c>
      <c r="C2665" s="8" t="str">
        <f t="shared" si="316"/>
        <v/>
      </c>
      <c r="D2665" s="62" t="s">
        <v>6449</v>
      </c>
      <c r="E2665" s="8" t="str">
        <f t="shared" si="317"/>
        <v/>
      </c>
      <c r="F2665" s="63"/>
      <c r="G2665" s="64" t="str">
        <f t="shared" si="318"/>
        <v>The Ring</v>
      </c>
      <c r="H2665" s="63"/>
      <c r="I2665" s="65" t="str">
        <f t="shared" si="319"/>
        <v>Level 01</v>
      </c>
      <c r="J2665" s="63"/>
      <c r="K2665" s="67" t="str">
        <f t="shared" si="322"/>
        <v>Zone R2</v>
      </c>
      <c r="L2665" s="63"/>
      <c r="M2665" s="68" t="str">
        <f t="shared" si="323"/>
        <v>R2 / I1</v>
      </c>
      <c r="N2665" s="63"/>
      <c r="O2665" s="69" t="str">
        <f t="shared" si="320"/>
        <v>S. K. CR.</v>
      </c>
      <c r="P2665" s="63"/>
      <c r="Q2665" s="70" t="str">
        <f t="shared" si="321"/>
        <v>R2 / J1</v>
      </c>
      <c r="R2665" s="63"/>
      <c r="S2665" s="63"/>
      <c r="T2665" s="8" t="s">
        <v>6720</v>
      </c>
      <c r="U2665" s="8" t="s">
        <v>6720</v>
      </c>
      <c r="V2665" s="8" t="s">
        <v>6416</v>
      </c>
      <c r="W2665" s="59" t="s">
        <v>6416</v>
      </c>
      <c r="X2665" s="59" t="str">
        <f>CONCATENATE(D2665,F2665,H2665,J2665,L2665,N2665,P2665,R2665)</f>
        <v>Construction</v>
      </c>
      <c r="Y2665" s="8" t="s">
        <v>4276</v>
      </c>
      <c r="Z2665" s="23">
        <v>2</v>
      </c>
      <c r="AA2665" s="35">
        <v>45332</v>
      </c>
      <c r="AB2665" s="35">
        <v>45333</v>
      </c>
      <c r="AC2665" s="42">
        <v>2156.23</v>
      </c>
    </row>
    <row r="2666" spans="1:29" x14ac:dyDescent="0.2">
      <c r="A2666" s="69" t="s">
        <v>2129</v>
      </c>
      <c r="B2666" s="3" t="str">
        <f t="shared" si="316"/>
        <v/>
      </c>
      <c r="C2666" s="3" t="str">
        <f t="shared" si="316"/>
        <v>R2 / I1 - Zone R2 - Level 01 - The Ring - Construction</v>
      </c>
      <c r="D2666" s="62" t="s">
        <v>6449</v>
      </c>
      <c r="E2666" s="3" t="str">
        <f t="shared" si="317"/>
        <v>R2 / I1</v>
      </c>
      <c r="F2666" s="92"/>
      <c r="G2666" s="64" t="str">
        <f>IF(F2666="",G2665,TRIM(F2666))</f>
        <v>The Ring</v>
      </c>
      <c r="H2666" s="92"/>
      <c r="I2666" s="65" t="str">
        <f>IF(H2666="",I2665,TRIM(H2666))</f>
        <v>Level 01</v>
      </c>
      <c r="J2666" s="92"/>
      <c r="K2666" s="67" t="str">
        <f>IF(J2666="",K2665,TRIM(J2666))</f>
        <v>Zone R2</v>
      </c>
      <c r="L2666" s="92"/>
      <c r="M2666" s="68" t="str">
        <f>IF(L2666="",M2665,TRIM(L2666))</f>
        <v>R2 / I1</v>
      </c>
      <c r="N2666" s="69" t="s">
        <v>2129</v>
      </c>
      <c r="O2666" s="69" t="str">
        <f>IF(N2666="",O2665,TRIM(N2666))</f>
        <v>S. DQ. L. - 1</v>
      </c>
      <c r="P2666" s="92"/>
      <c r="Q2666" s="70" t="str">
        <f>IF(P2666="",Q2665,TRIM(P2666))</f>
        <v>R2 / J1</v>
      </c>
      <c r="R2666" s="92"/>
      <c r="S2666" s="92"/>
      <c r="T2666" s="3" t="s">
        <v>6743</v>
      </c>
      <c r="U2666" s="3" t="s">
        <v>6743</v>
      </c>
      <c r="V2666" s="3" t="s">
        <v>6743</v>
      </c>
      <c r="W2666" s="59" t="s">
        <v>2129</v>
      </c>
      <c r="X2666" s="59" t="str">
        <f>CONCATENATE(D2666,F2666,H2666,J2666,L2666,N2666,P2666,R2666)</f>
        <v>Construction            S. DQ. L. - 1</v>
      </c>
      <c r="Y2666" s="3"/>
      <c r="Z2666" s="49">
        <v>5</v>
      </c>
      <c r="AA2666" s="50">
        <v>45328</v>
      </c>
      <c r="AB2666" s="50">
        <v>45333</v>
      </c>
      <c r="AC2666" s="52">
        <v>17249.87</v>
      </c>
    </row>
    <row r="2667" spans="1:29" ht="25.5" x14ac:dyDescent="0.2">
      <c r="A2667" s="66" t="s">
        <v>4277</v>
      </c>
      <c r="B2667" s="11" t="str">
        <f t="shared" si="316"/>
        <v xml:space="preserve"> - R2 / I1 - Zone R2 - Level 01 - The Ring - Construction</v>
      </c>
      <c r="C2667" s="11" t="str">
        <f t="shared" si="316"/>
        <v/>
      </c>
      <c r="D2667" s="62" t="s">
        <v>6449</v>
      </c>
      <c r="E2667" s="11" t="str">
        <f t="shared" si="317"/>
        <v/>
      </c>
      <c r="F2667" s="66"/>
      <c r="G2667" s="64" t="str">
        <f t="shared" si="318"/>
        <v>The Ring</v>
      </c>
      <c r="H2667" s="66"/>
      <c r="I2667" s="65" t="str">
        <f t="shared" si="319"/>
        <v>Level 01</v>
      </c>
      <c r="J2667" s="66"/>
      <c r="K2667" s="67" t="str">
        <f t="shared" si="322"/>
        <v>Zone R2</v>
      </c>
      <c r="L2667" s="66"/>
      <c r="M2667" s="68" t="str">
        <f t="shared" si="323"/>
        <v>R2 / I1</v>
      </c>
      <c r="N2667" s="66"/>
      <c r="O2667" s="69" t="str">
        <f t="shared" si="320"/>
        <v>S. DQ. L. - 1</v>
      </c>
      <c r="P2667" s="66"/>
      <c r="Q2667" s="70" t="str">
        <f t="shared" si="321"/>
        <v>R2 / J1</v>
      </c>
      <c r="R2667" s="66"/>
      <c r="S2667" s="66"/>
      <c r="T2667" s="11" t="s">
        <v>6743</v>
      </c>
      <c r="U2667" s="11" t="s">
        <v>6743</v>
      </c>
      <c r="V2667" s="11" t="s">
        <v>6416</v>
      </c>
      <c r="W2667" s="59" t="s">
        <v>6416</v>
      </c>
      <c r="X2667" s="59" t="str">
        <f>CONCATENATE(D2667,F2667,H2667,J2667,L2667,N2667,P2667,R2667)</f>
        <v>Construction</v>
      </c>
      <c r="Y2667" s="11" t="s">
        <v>4278</v>
      </c>
      <c r="Z2667" s="32">
        <v>3</v>
      </c>
      <c r="AA2667" s="39">
        <v>45328</v>
      </c>
      <c r="AB2667" s="39">
        <v>45330</v>
      </c>
      <c r="AC2667" s="48">
        <v>9326.7800000000007</v>
      </c>
    </row>
    <row r="2668" spans="1:29" x14ac:dyDescent="0.2">
      <c r="A2668" s="66" t="s">
        <v>4279</v>
      </c>
      <c r="B2668" s="11" t="str">
        <f t="shared" si="316"/>
        <v xml:space="preserve"> - </v>
      </c>
      <c r="C2668" s="11" t="str">
        <f t="shared" si="316"/>
        <v/>
      </c>
      <c r="D2668" s="62" t="s">
        <v>6449</v>
      </c>
      <c r="E2668" s="11" t="str">
        <f t="shared" si="317"/>
        <v/>
      </c>
      <c r="F2668" s="66"/>
      <c r="G2668" s="64" t="str">
        <f t="shared" si="318"/>
        <v>The Ring</v>
      </c>
      <c r="H2668" s="66"/>
      <c r="I2668" s="65" t="str">
        <f t="shared" si="319"/>
        <v>Level 01</v>
      </c>
      <c r="J2668" s="66"/>
      <c r="K2668" s="67" t="str">
        <f t="shared" si="322"/>
        <v>Zone R2</v>
      </c>
      <c r="L2668" s="66"/>
      <c r="M2668" s="68" t="str">
        <f t="shared" si="323"/>
        <v>R2 / I1</v>
      </c>
      <c r="N2668" s="66"/>
      <c r="O2668" s="69" t="str">
        <f t="shared" si="320"/>
        <v>S. DQ. L. - 1</v>
      </c>
      <c r="P2668" s="66"/>
      <c r="Q2668" s="70" t="str">
        <f t="shared" si="321"/>
        <v>R2 / J1</v>
      </c>
      <c r="R2668" s="66"/>
      <c r="S2668" s="66"/>
      <c r="T2668" s="11" t="s">
        <v>6743</v>
      </c>
      <c r="U2668" s="11" t="s">
        <v>6743</v>
      </c>
      <c r="V2668" s="11" t="s">
        <v>6416</v>
      </c>
      <c r="W2668" s="59" t="s">
        <v>6416</v>
      </c>
      <c r="X2668" s="59" t="str">
        <f>CONCATENATE(D2668,F2668,H2668,J2668,L2668,N2668,P2668,R2668)</f>
        <v>Construction</v>
      </c>
      <c r="Y2668" s="11" t="s">
        <v>4280</v>
      </c>
      <c r="Z2668" s="32">
        <v>3</v>
      </c>
      <c r="AA2668" s="39">
        <v>45328</v>
      </c>
      <c r="AB2668" s="39">
        <v>45330</v>
      </c>
      <c r="AC2668" s="48">
        <v>4157.99</v>
      </c>
    </row>
    <row r="2669" spans="1:29" x14ac:dyDescent="0.2">
      <c r="A2669" s="66" t="s">
        <v>4281</v>
      </c>
      <c r="B2669" s="11" t="str">
        <f t="shared" si="316"/>
        <v xml:space="preserve"> - </v>
      </c>
      <c r="C2669" s="11" t="str">
        <f t="shared" si="316"/>
        <v/>
      </c>
      <c r="D2669" s="62" t="s">
        <v>6449</v>
      </c>
      <c r="E2669" s="11" t="str">
        <f t="shared" si="317"/>
        <v/>
      </c>
      <c r="F2669" s="66"/>
      <c r="G2669" s="64" t="str">
        <f t="shared" si="318"/>
        <v>The Ring</v>
      </c>
      <c r="H2669" s="66"/>
      <c r="I2669" s="65" t="str">
        <f t="shared" si="319"/>
        <v>Level 01</v>
      </c>
      <c r="J2669" s="66"/>
      <c r="K2669" s="67" t="str">
        <f t="shared" si="322"/>
        <v>Zone R2</v>
      </c>
      <c r="L2669" s="66"/>
      <c r="M2669" s="68" t="str">
        <f t="shared" si="323"/>
        <v>R2 / I1</v>
      </c>
      <c r="N2669" s="66"/>
      <c r="O2669" s="69" t="str">
        <f t="shared" si="320"/>
        <v>S. DQ. L. - 1</v>
      </c>
      <c r="P2669" s="66"/>
      <c r="Q2669" s="70" t="str">
        <f t="shared" si="321"/>
        <v>R2 / J1</v>
      </c>
      <c r="R2669" s="66"/>
      <c r="S2669" s="66"/>
      <c r="T2669" s="11" t="s">
        <v>6743</v>
      </c>
      <c r="U2669" s="11" t="s">
        <v>6743</v>
      </c>
      <c r="V2669" s="11" t="s">
        <v>6416</v>
      </c>
      <c r="W2669" s="59" t="s">
        <v>6416</v>
      </c>
      <c r="X2669" s="59" t="str">
        <f>CONCATENATE(D2669,F2669,H2669,J2669,L2669,N2669,P2669,R2669)</f>
        <v>Construction</v>
      </c>
      <c r="Y2669" s="11" t="s">
        <v>4282</v>
      </c>
      <c r="Z2669" s="32">
        <v>2</v>
      </c>
      <c r="AA2669" s="39">
        <v>45329</v>
      </c>
      <c r="AB2669" s="39">
        <v>45330</v>
      </c>
      <c r="AC2669" s="34">
        <v>928.16</v>
      </c>
    </row>
    <row r="2670" spans="1:29" x14ac:dyDescent="0.2">
      <c r="A2670" s="66" t="s">
        <v>4283</v>
      </c>
      <c r="B2670" s="11" t="str">
        <f t="shared" si="316"/>
        <v xml:space="preserve"> - </v>
      </c>
      <c r="C2670" s="11" t="str">
        <f t="shared" si="316"/>
        <v/>
      </c>
      <c r="D2670" s="62" t="s">
        <v>6449</v>
      </c>
      <c r="E2670" s="11" t="str">
        <f t="shared" si="317"/>
        <v/>
      </c>
      <c r="F2670" s="66"/>
      <c r="G2670" s="64" t="str">
        <f t="shared" si="318"/>
        <v>The Ring</v>
      </c>
      <c r="H2670" s="66"/>
      <c r="I2670" s="65" t="str">
        <f t="shared" si="319"/>
        <v>Level 01</v>
      </c>
      <c r="J2670" s="66"/>
      <c r="K2670" s="67" t="str">
        <f t="shared" si="322"/>
        <v>Zone R2</v>
      </c>
      <c r="L2670" s="66"/>
      <c r="M2670" s="68" t="str">
        <f t="shared" si="323"/>
        <v>R2 / I1</v>
      </c>
      <c r="N2670" s="66"/>
      <c r="O2670" s="69" t="str">
        <f t="shared" si="320"/>
        <v>S. DQ. L. - 1</v>
      </c>
      <c r="P2670" s="66"/>
      <c r="Q2670" s="70" t="str">
        <f t="shared" si="321"/>
        <v>R2 / J1</v>
      </c>
      <c r="R2670" s="66"/>
      <c r="S2670" s="66"/>
      <c r="T2670" s="11" t="s">
        <v>6743</v>
      </c>
      <c r="U2670" s="11" t="s">
        <v>6743</v>
      </c>
      <c r="V2670" s="11" t="s">
        <v>6416</v>
      </c>
      <c r="W2670" s="59" t="s">
        <v>6416</v>
      </c>
      <c r="X2670" s="59" t="str">
        <f>CONCATENATE(D2670,F2670,H2670,J2670,L2670,N2670,P2670,R2670)</f>
        <v>Construction</v>
      </c>
      <c r="Y2670" s="11" t="s">
        <v>4284</v>
      </c>
      <c r="Z2670" s="32">
        <v>2</v>
      </c>
      <c r="AA2670" s="39">
        <v>45329</v>
      </c>
      <c r="AB2670" s="39">
        <v>45330</v>
      </c>
      <c r="AC2670" s="34">
        <v>680.7</v>
      </c>
    </row>
    <row r="2671" spans="1:29" x14ac:dyDescent="0.2">
      <c r="A2671" s="63" t="s">
        <v>4285</v>
      </c>
      <c r="B2671" s="8" t="str">
        <f t="shared" si="316"/>
        <v xml:space="preserve"> - </v>
      </c>
      <c r="C2671" s="8" t="str">
        <f t="shared" si="316"/>
        <v/>
      </c>
      <c r="D2671" s="62" t="s">
        <v>6449</v>
      </c>
      <c r="E2671" s="8" t="str">
        <f t="shared" si="317"/>
        <v/>
      </c>
      <c r="F2671" s="63"/>
      <c r="G2671" s="64" t="str">
        <f t="shared" si="318"/>
        <v>The Ring</v>
      </c>
      <c r="H2671" s="63"/>
      <c r="I2671" s="65" t="str">
        <f t="shared" si="319"/>
        <v>Level 01</v>
      </c>
      <c r="J2671" s="63"/>
      <c r="K2671" s="67" t="str">
        <f t="shared" si="322"/>
        <v>Zone R2</v>
      </c>
      <c r="L2671" s="63"/>
      <c r="M2671" s="68" t="str">
        <f t="shared" si="323"/>
        <v>R2 / I1</v>
      </c>
      <c r="N2671" s="63"/>
      <c r="O2671" s="69" t="str">
        <f t="shared" si="320"/>
        <v>S. DQ. L. - 1</v>
      </c>
      <c r="P2671" s="63"/>
      <c r="Q2671" s="70" t="str">
        <f t="shared" si="321"/>
        <v>R2 / J1</v>
      </c>
      <c r="R2671" s="63"/>
      <c r="S2671" s="63"/>
      <c r="T2671" s="8" t="s">
        <v>6743</v>
      </c>
      <c r="U2671" s="8" t="s">
        <v>6743</v>
      </c>
      <c r="V2671" s="8" t="s">
        <v>6416</v>
      </c>
      <c r="W2671" s="59" t="s">
        <v>6416</v>
      </c>
      <c r="X2671" s="59" t="str">
        <f>CONCATENATE(D2671,F2671,H2671,J2671,L2671,N2671,P2671,R2671)</f>
        <v>Construction</v>
      </c>
      <c r="Y2671" s="8" t="s">
        <v>4286</v>
      </c>
      <c r="Z2671" s="23">
        <v>2</v>
      </c>
      <c r="AA2671" s="35">
        <v>45332</v>
      </c>
      <c r="AB2671" s="35">
        <v>45333</v>
      </c>
      <c r="AC2671" s="42">
        <v>2156.23</v>
      </c>
    </row>
    <row r="2672" spans="1:29" x14ac:dyDescent="0.2">
      <c r="A2672" s="69" t="s">
        <v>2140</v>
      </c>
      <c r="B2672" s="3" t="str">
        <f t="shared" si="316"/>
        <v/>
      </c>
      <c r="C2672" s="3" t="str">
        <f t="shared" si="316"/>
        <v>R2 / I1 - Zone R2 - Level 01 - The Ring - Construction</v>
      </c>
      <c r="D2672" s="62" t="s">
        <v>6449</v>
      </c>
      <c r="E2672" s="3" t="str">
        <f t="shared" si="317"/>
        <v>R2 / I1</v>
      </c>
      <c r="F2672" s="92"/>
      <c r="G2672" s="64" t="str">
        <f>IF(F2672="",G2671,TRIM(F2672))</f>
        <v>The Ring</v>
      </c>
      <c r="H2672" s="92"/>
      <c r="I2672" s="65" t="str">
        <f>IF(H2672="",I2671,TRIM(H2672))</f>
        <v>Level 01</v>
      </c>
      <c r="J2672" s="92"/>
      <c r="K2672" s="67" t="str">
        <f>IF(J2672="",K2671,TRIM(J2672))</f>
        <v>Zone R2</v>
      </c>
      <c r="L2672" s="92"/>
      <c r="M2672" s="68" t="str">
        <f>IF(L2672="",M2671,TRIM(L2672))</f>
        <v>R2 / I1</v>
      </c>
      <c r="N2672" s="69" t="s">
        <v>2140</v>
      </c>
      <c r="O2672" s="69" t="str">
        <f>IF(N2672="",O2671,TRIM(N2672))</f>
        <v>S. DQ. L. - 2</v>
      </c>
      <c r="P2672" s="92"/>
      <c r="Q2672" s="70" t="str">
        <f>IF(P2672="",Q2671,TRIM(P2672))</f>
        <v>R2 / J1</v>
      </c>
      <c r="R2672" s="92"/>
      <c r="S2672" s="92"/>
      <c r="T2672" s="3" t="s">
        <v>6744</v>
      </c>
      <c r="U2672" s="3" t="s">
        <v>6744</v>
      </c>
      <c r="V2672" s="3" t="s">
        <v>6744</v>
      </c>
      <c r="W2672" s="59" t="s">
        <v>2140</v>
      </c>
      <c r="X2672" s="59" t="str">
        <f>CONCATENATE(D2672,F2672,H2672,J2672,L2672,N2672,P2672,R2672)</f>
        <v>Construction            S. DQ. L. - 2</v>
      </c>
      <c r="Y2672" s="3"/>
      <c r="Z2672" s="49">
        <v>5</v>
      </c>
      <c r="AA2672" s="50">
        <v>45332</v>
      </c>
      <c r="AB2672" s="50">
        <v>45336</v>
      </c>
      <c r="AC2672" s="52">
        <v>17249.87</v>
      </c>
    </row>
    <row r="2673" spans="1:29" ht="25.5" x14ac:dyDescent="0.2">
      <c r="A2673" s="66" t="s">
        <v>4287</v>
      </c>
      <c r="B2673" s="11" t="str">
        <f t="shared" si="316"/>
        <v xml:space="preserve"> - R2 / I1 - Zone R2 - Level 01 - The Ring - Construction</v>
      </c>
      <c r="C2673" s="11" t="str">
        <f t="shared" si="316"/>
        <v/>
      </c>
      <c r="D2673" s="62" t="s">
        <v>6449</v>
      </c>
      <c r="E2673" s="11" t="str">
        <f t="shared" si="317"/>
        <v/>
      </c>
      <c r="F2673" s="66"/>
      <c r="G2673" s="64" t="str">
        <f t="shared" si="318"/>
        <v>The Ring</v>
      </c>
      <c r="H2673" s="66"/>
      <c r="I2673" s="65" t="str">
        <f t="shared" si="319"/>
        <v>Level 01</v>
      </c>
      <c r="J2673" s="66"/>
      <c r="K2673" s="67" t="str">
        <f t="shared" si="322"/>
        <v>Zone R2</v>
      </c>
      <c r="L2673" s="66"/>
      <c r="M2673" s="68" t="str">
        <f t="shared" si="323"/>
        <v>R2 / I1</v>
      </c>
      <c r="N2673" s="66"/>
      <c r="O2673" s="69" t="str">
        <f t="shared" si="320"/>
        <v>S. DQ. L. - 2</v>
      </c>
      <c r="P2673" s="66"/>
      <c r="Q2673" s="70" t="str">
        <f t="shared" si="321"/>
        <v>R2 / J1</v>
      </c>
      <c r="R2673" s="66"/>
      <c r="S2673" s="66"/>
      <c r="T2673" s="11" t="s">
        <v>6744</v>
      </c>
      <c r="U2673" s="11" t="s">
        <v>6744</v>
      </c>
      <c r="V2673" s="11" t="s">
        <v>6416</v>
      </c>
      <c r="W2673" s="59" t="s">
        <v>6416</v>
      </c>
      <c r="X2673" s="59" t="str">
        <f>CONCATENATE(D2673,F2673,H2673,J2673,L2673,N2673,P2673,R2673)</f>
        <v>Construction</v>
      </c>
      <c r="Y2673" s="11" t="s">
        <v>4288</v>
      </c>
      <c r="Z2673" s="32">
        <v>3</v>
      </c>
      <c r="AA2673" s="39">
        <v>45332</v>
      </c>
      <c r="AB2673" s="39">
        <v>45334</v>
      </c>
      <c r="AC2673" s="48">
        <v>9326.7800000000007</v>
      </c>
    </row>
    <row r="2674" spans="1:29" x14ac:dyDescent="0.2">
      <c r="A2674" s="66" t="s">
        <v>4289</v>
      </c>
      <c r="B2674" s="11" t="str">
        <f t="shared" si="316"/>
        <v xml:space="preserve"> - </v>
      </c>
      <c r="C2674" s="11" t="str">
        <f t="shared" si="316"/>
        <v/>
      </c>
      <c r="D2674" s="62" t="s">
        <v>6449</v>
      </c>
      <c r="E2674" s="11" t="str">
        <f t="shared" si="317"/>
        <v/>
      </c>
      <c r="F2674" s="66"/>
      <c r="G2674" s="64" t="str">
        <f t="shared" si="318"/>
        <v>The Ring</v>
      </c>
      <c r="H2674" s="66"/>
      <c r="I2674" s="65" t="str">
        <f t="shared" si="319"/>
        <v>Level 01</v>
      </c>
      <c r="J2674" s="66"/>
      <c r="K2674" s="67" t="str">
        <f t="shared" si="322"/>
        <v>Zone R2</v>
      </c>
      <c r="L2674" s="66"/>
      <c r="M2674" s="68" t="str">
        <f t="shared" si="323"/>
        <v>R2 / I1</v>
      </c>
      <c r="N2674" s="66"/>
      <c r="O2674" s="69" t="str">
        <f t="shared" si="320"/>
        <v>S. DQ. L. - 2</v>
      </c>
      <c r="P2674" s="66"/>
      <c r="Q2674" s="70" t="str">
        <f t="shared" si="321"/>
        <v>R2 / J1</v>
      </c>
      <c r="R2674" s="66"/>
      <c r="S2674" s="66"/>
      <c r="T2674" s="11" t="s">
        <v>6744</v>
      </c>
      <c r="U2674" s="11" t="s">
        <v>6744</v>
      </c>
      <c r="V2674" s="11" t="s">
        <v>6416</v>
      </c>
      <c r="W2674" s="59" t="s">
        <v>6416</v>
      </c>
      <c r="X2674" s="59" t="str">
        <f>CONCATENATE(D2674,F2674,H2674,J2674,L2674,N2674,P2674,R2674)</f>
        <v>Construction</v>
      </c>
      <c r="Y2674" s="11" t="s">
        <v>4290</v>
      </c>
      <c r="Z2674" s="32">
        <v>3</v>
      </c>
      <c r="AA2674" s="39">
        <v>45332</v>
      </c>
      <c r="AB2674" s="39">
        <v>45334</v>
      </c>
      <c r="AC2674" s="48">
        <v>4157.99</v>
      </c>
    </row>
    <row r="2675" spans="1:29" x14ac:dyDescent="0.2">
      <c r="A2675" s="66" t="s">
        <v>4291</v>
      </c>
      <c r="B2675" s="11" t="str">
        <f t="shared" si="316"/>
        <v xml:space="preserve"> - </v>
      </c>
      <c r="C2675" s="11" t="str">
        <f t="shared" si="316"/>
        <v/>
      </c>
      <c r="D2675" s="62" t="s">
        <v>6449</v>
      </c>
      <c r="E2675" s="11" t="str">
        <f t="shared" si="317"/>
        <v/>
      </c>
      <c r="F2675" s="66"/>
      <c r="G2675" s="64" t="str">
        <f t="shared" si="318"/>
        <v>The Ring</v>
      </c>
      <c r="H2675" s="66"/>
      <c r="I2675" s="65" t="str">
        <f t="shared" si="319"/>
        <v>Level 01</v>
      </c>
      <c r="J2675" s="66"/>
      <c r="K2675" s="67" t="str">
        <f t="shared" si="322"/>
        <v>Zone R2</v>
      </c>
      <c r="L2675" s="66"/>
      <c r="M2675" s="68" t="str">
        <f t="shared" si="323"/>
        <v>R2 / I1</v>
      </c>
      <c r="N2675" s="66"/>
      <c r="O2675" s="69" t="str">
        <f t="shared" si="320"/>
        <v>S. DQ. L. - 2</v>
      </c>
      <c r="P2675" s="66"/>
      <c r="Q2675" s="70" t="str">
        <f t="shared" si="321"/>
        <v>R2 / J1</v>
      </c>
      <c r="R2675" s="66"/>
      <c r="S2675" s="66"/>
      <c r="T2675" s="11" t="s">
        <v>6744</v>
      </c>
      <c r="U2675" s="11" t="s">
        <v>6744</v>
      </c>
      <c r="V2675" s="11" t="s">
        <v>6416</v>
      </c>
      <c r="W2675" s="59" t="s">
        <v>6416</v>
      </c>
      <c r="X2675" s="59" t="str">
        <f>CONCATENATE(D2675,F2675,H2675,J2675,L2675,N2675,P2675,R2675)</f>
        <v>Construction</v>
      </c>
      <c r="Y2675" s="11" t="s">
        <v>4292</v>
      </c>
      <c r="Z2675" s="32">
        <v>2</v>
      </c>
      <c r="AA2675" s="39">
        <v>45333</v>
      </c>
      <c r="AB2675" s="39">
        <v>45334</v>
      </c>
      <c r="AC2675" s="34">
        <v>928.16</v>
      </c>
    </row>
    <row r="2676" spans="1:29" x14ac:dyDescent="0.2">
      <c r="A2676" s="66" t="s">
        <v>4293</v>
      </c>
      <c r="B2676" s="11" t="str">
        <f t="shared" si="316"/>
        <v xml:space="preserve"> - </v>
      </c>
      <c r="C2676" s="11" t="str">
        <f t="shared" si="316"/>
        <v/>
      </c>
      <c r="D2676" s="62" t="s">
        <v>6449</v>
      </c>
      <c r="E2676" s="11" t="str">
        <f t="shared" si="317"/>
        <v/>
      </c>
      <c r="F2676" s="66"/>
      <c r="G2676" s="64" t="str">
        <f t="shared" si="318"/>
        <v>The Ring</v>
      </c>
      <c r="H2676" s="66"/>
      <c r="I2676" s="65" t="str">
        <f t="shared" si="319"/>
        <v>Level 01</v>
      </c>
      <c r="J2676" s="66"/>
      <c r="K2676" s="67" t="str">
        <f t="shared" si="322"/>
        <v>Zone R2</v>
      </c>
      <c r="L2676" s="66"/>
      <c r="M2676" s="68" t="str">
        <f t="shared" si="323"/>
        <v>R2 / I1</v>
      </c>
      <c r="N2676" s="66"/>
      <c r="O2676" s="69" t="str">
        <f t="shared" si="320"/>
        <v>S. DQ. L. - 2</v>
      </c>
      <c r="P2676" s="66"/>
      <c r="Q2676" s="70" t="str">
        <f t="shared" si="321"/>
        <v>R2 / J1</v>
      </c>
      <c r="R2676" s="66"/>
      <c r="S2676" s="66"/>
      <c r="T2676" s="11" t="s">
        <v>6744</v>
      </c>
      <c r="U2676" s="11" t="s">
        <v>6744</v>
      </c>
      <c r="V2676" s="11" t="s">
        <v>6416</v>
      </c>
      <c r="W2676" s="59" t="s">
        <v>6416</v>
      </c>
      <c r="X2676" s="59" t="str">
        <f>CONCATENATE(D2676,F2676,H2676,J2676,L2676,N2676,P2676,R2676)</f>
        <v>Construction</v>
      </c>
      <c r="Y2676" s="11" t="s">
        <v>4294</v>
      </c>
      <c r="Z2676" s="32">
        <v>2</v>
      </c>
      <c r="AA2676" s="39">
        <v>45333</v>
      </c>
      <c r="AB2676" s="39">
        <v>45334</v>
      </c>
      <c r="AC2676" s="34">
        <v>680.7</v>
      </c>
    </row>
    <row r="2677" spans="1:29" x14ac:dyDescent="0.2">
      <c r="A2677" s="63" t="s">
        <v>4295</v>
      </c>
      <c r="B2677" s="8" t="str">
        <f t="shared" si="316"/>
        <v xml:space="preserve"> - </v>
      </c>
      <c r="C2677" s="8" t="str">
        <f t="shared" si="316"/>
        <v/>
      </c>
      <c r="D2677" s="62" t="s">
        <v>6449</v>
      </c>
      <c r="E2677" s="8" t="str">
        <f t="shared" si="317"/>
        <v/>
      </c>
      <c r="F2677" s="63"/>
      <c r="G2677" s="64" t="str">
        <f t="shared" si="318"/>
        <v>The Ring</v>
      </c>
      <c r="H2677" s="63"/>
      <c r="I2677" s="65" t="str">
        <f t="shared" si="319"/>
        <v>Level 01</v>
      </c>
      <c r="J2677" s="63"/>
      <c r="K2677" s="67" t="str">
        <f t="shared" si="322"/>
        <v>Zone R2</v>
      </c>
      <c r="L2677" s="63"/>
      <c r="M2677" s="68" t="str">
        <f t="shared" si="323"/>
        <v>R2 / I1</v>
      </c>
      <c r="N2677" s="63"/>
      <c r="O2677" s="69" t="str">
        <f t="shared" si="320"/>
        <v>S. DQ. L. - 2</v>
      </c>
      <c r="P2677" s="63"/>
      <c r="Q2677" s="70" t="str">
        <f t="shared" si="321"/>
        <v>R2 / J1</v>
      </c>
      <c r="R2677" s="63"/>
      <c r="S2677" s="63"/>
      <c r="T2677" s="8" t="s">
        <v>6744</v>
      </c>
      <c r="U2677" s="8" t="s">
        <v>6744</v>
      </c>
      <c r="V2677" s="8" t="s">
        <v>6416</v>
      </c>
      <c r="W2677" s="59" t="s">
        <v>6416</v>
      </c>
      <c r="X2677" s="59" t="str">
        <f>CONCATENATE(D2677,F2677,H2677,J2677,L2677,N2677,P2677,R2677)</f>
        <v>Construction</v>
      </c>
      <c r="Y2677" s="8" t="s">
        <v>4296</v>
      </c>
      <c r="Z2677" s="23">
        <v>2</v>
      </c>
      <c r="AA2677" s="35">
        <v>45335</v>
      </c>
      <c r="AB2677" s="35">
        <v>45336</v>
      </c>
      <c r="AC2677" s="42">
        <v>2156.23</v>
      </c>
    </row>
    <row r="2678" spans="1:29" x14ac:dyDescent="0.2">
      <c r="A2678" s="69" t="s">
        <v>3367</v>
      </c>
      <c r="B2678" s="3" t="str">
        <f t="shared" si="316"/>
        <v/>
      </c>
      <c r="C2678" s="3" t="str">
        <f t="shared" si="316"/>
        <v>R2 / I1 - Zone R2 - Level 01 - The Ring - Construction</v>
      </c>
      <c r="D2678" s="62" t="s">
        <v>6449</v>
      </c>
      <c r="E2678" s="3" t="str">
        <f t="shared" si="317"/>
        <v>R2 / I1</v>
      </c>
      <c r="F2678" s="92"/>
      <c r="G2678" s="64" t="str">
        <f>IF(F2678="",G2677,TRIM(F2678))</f>
        <v>The Ring</v>
      </c>
      <c r="H2678" s="92"/>
      <c r="I2678" s="65" t="str">
        <f>IF(H2678="",I2677,TRIM(H2678))</f>
        <v>Level 01</v>
      </c>
      <c r="J2678" s="92"/>
      <c r="K2678" s="67" t="str">
        <f>IF(J2678="",K2677,TRIM(J2678))</f>
        <v>Zone R2</v>
      </c>
      <c r="L2678" s="92"/>
      <c r="M2678" s="68" t="str">
        <f>IF(L2678="",M2677,TRIM(L2678))</f>
        <v>R2 / I1</v>
      </c>
      <c r="N2678" s="69" t="s">
        <v>3367</v>
      </c>
      <c r="O2678" s="69" t="str">
        <f>IF(N2678="",O2677,TRIM(N2678))</f>
        <v>2BS</v>
      </c>
      <c r="P2678" s="92"/>
      <c r="Q2678" s="70" t="str">
        <f>IF(P2678="",Q2677,TRIM(P2678))</f>
        <v>R2 / J1</v>
      </c>
      <c r="R2678" s="92"/>
      <c r="S2678" s="92"/>
      <c r="T2678" s="3" t="s">
        <v>6571</v>
      </c>
      <c r="U2678" s="3" t="s">
        <v>6571</v>
      </c>
      <c r="V2678" s="3" t="s">
        <v>6571</v>
      </c>
      <c r="W2678" s="59" t="s">
        <v>3367</v>
      </c>
      <c r="X2678" s="59" t="str">
        <f>CONCATENATE(D2678,F2678,H2678,J2678,L2678,N2678,P2678,R2678)</f>
        <v>Construction            2BS</v>
      </c>
      <c r="Y2678" s="3"/>
      <c r="Z2678" s="49">
        <v>6</v>
      </c>
      <c r="AA2678" s="50">
        <v>45337</v>
      </c>
      <c r="AB2678" s="50">
        <v>45343</v>
      </c>
      <c r="AC2678" s="52">
        <v>17249.87</v>
      </c>
    </row>
    <row r="2679" spans="1:29" ht="25.5" x14ac:dyDescent="0.2">
      <c r="A2679" s="66" t="s">
        <v>4297</v>
      </c>
      <c r="B2679" s="11" t="str">
        <f t="shared" si="316"/>
        <v xml:space="preserve"> - R2 / I1 - Zone R2 - Level 01 - The Ring - Construction</v>
      </c>
      <c r="C2679" s="11" t="str">
        <f t="shared" si="316"/>
        <v/>
      </c>
      <c r="D2679" s="62" t="s">
        <v>6449</v>
      </c>
      <c r="E2679" s="11" t="str">
        <f t="shared" si="317"/>
        <v/>
      </c>
      <c r="F2679" s="66"/>
      <c r="G2679" s="64" t="str">
        <f t="shared" si="318"/>
        <v>The Ring</v>
      </c>
      <c r="H2679" s="66"/>
      <c r="I2679" s="65" t="str">
        <f t="shared" si="319"/>
        <v>Level 01</v>
      </c>
      <c r="J2679" s="66"/>
      <c r="K2679" s="67" t="str">
        <f t="shared" si="322"/>
        <v>Zone R2</v>
      </c>
      <c r="L2679" s="66"/>
      <c r="M2679" s="68" t="str">
        <f t="shared" si="323"/>
        <v>R2 / I1</v>
      </c>
      <c r="N2679" s="66"/>
      <c r="O2679" s="69" t="str">
        <f t="shared" si="320"/>
        <v>2BS</v>
      </c>
      <c r="P2679" s="66"/>
      <c r="Q2679" s="70" t="str">
        <f t="shared" si="321"/>
        <v>R2 / J1</v>
      </c>
      <c r="R2679" s="66"/>
      <c r="S2679" s="66"/>
      <c r="T2679" s="11" t="s">
        <v>6571</v>
      </c>
      <c r="U2679" s="11" t="s">
        <v>6571</v>
      </c>
      <c r="V2679" s="11" t="s">
        <v>6416</v>
      </c>
      <c r="W2679" s="59" t="s">
        <v>6416</v>
      </c>
      <c r="X2679" s="59" t="str">
        <f>CONCATENATE(D2679,F2679,H2679,J2679,L2679,N2679,P2679,R2679)</f>
        <v>Construction</v>
      </c>
      <c r="Y2679" s="11" t="s">
        <v>4298</v>
      </c>
      <c r="Z2679" s="32">
        <v>4</v>
      </c>
      <c r="AA2679" s="39">
        <v>45337</v>
      </c>
      <c r="AB2679" s="39">
        <v>45341</v>
      </c>
      <c r="AC2679" s="48">
        <v>9326.7800000000007</v>
      </c>
    </row>
    <row r="2680" spans="1:29" x14ac:dyDescent="0.2">
      <c r="A2680" s="66" t="s">
        <v>4299</v>
      </c>
      <c r="B2680" s="11" t="str">
        <f t="shared" si="316"/>
        <v xml:space="preserve"> - </v>
      </c>
      <c r="C2680" s="11" t="str">
        <f t="shared" si="316"/>
        <v/>
      </c>
      <c r="D2680" s="62" t="s">
        <v>6449</v>
      </c>
      <c r="E2680" s="11" t="str">
        <f t="shared" si="317"/>
        <v/>
      </c>
      <c r="F2680" s="66"/>
      <c r="G2680" s="64" t="str">
        <f t="shared" si="318"/>
        <v>The Ring</v>
      </c>
      <c r="H2680" s="66"/>
      <c r="I2680" s="65" t="str">
        <f t="shared" si="319"/>
        <v>Level 01</v>
      </c>
      <c r="J2680" s="66"/>
      <c r="K2680" s="67" t="str">
        <f t="shared" si="322"/>
        <v>Zone R2</v>
      </c>
      <c r="L2680" s="66"/>
      <c r="M2680" s="68" t="str">
        <f t="shared" si="323"/>
        <v>R2 / I1</v>
      </c>
      <c r="N2680" s="66"/>
      <c r="O2680" s="69" t="str">
        <f t="shared" si="320"/>
        <v>2BS</v>
      </c>
      <c r="P2680" s="66"/>
      <c r="Q2680" s="70" t="str">
        <f t="shared" si="321"/>
        <v>R2 / J1</v>
      </c>
      <c r="R2680" s="66"/>
      <c r="S2680" s="66"/>
      <c r="T2680" s="11" t="s">
        <v>6571</v>
      </c>
      <c r="U2680" s="11" t="s">
        <v>6571</v>
      </c>
      <c r="V2680" s="11" t="s">
        <v>6416</v>
      </c>
      <c r="W2680" s="59" t="s">
        <v>6416</v>
      </c>
      <c r="X2680" s="59" t="str">
        <f>CONCATENATE(D2680,F2680,H2680,J2680,L2680,N2680,P2680,R2680)</f>
        <v>Construction</v>
      </c>
      <c r="Y2680" s="11" t="s">
        <v>4300</v>
      </c>
      <c r="Z2680" s="32">
        <v>4</v>
      </c>
      <c r="AA2680" s="39">
        <v>45337</v>
      </c>
      <c r="AB2680" s="39">
        <v>45341</v>
      </c>
      <c r="AC2680" s="48">
        <v>4157.99</v>
      </c>
    </row>
    <row r="2681" spans="1:29" x14ac:dyDescent="0.2">
      <c r="A2681" s="66" t="s">
        <v>4301</v>
      </c>
      <c r="B2681" s="11" t="str">
        <f t="shared" si="316"/>
        <v xml:space="preserve"> - </v>
      </c>
      <c r="C2681" s="11" t="str">
        <f t="shared" si="316"/>
        <v/>
      </c>
      <c r="D2681" s="62" t="s">
        <v>6449</v>
      </c>
      <c r="E2681" s="11" t="str">
        <f t="shared" si="317"/>
        <v/>
      </c>
      <c r="F2681" s="66"/>
      <c r="G2681" s="64" t="str">
        <f t="shared" si="318"/>
        <v>The Ring</v>
      </c>
      <c r="H2681" s="66"/>
      <c r="I2681" s="65" t="str">
        <f t="shared" si="319"/>
        <v>Level 01</v>
      </c>
      <c r="J2681" s="66"/>
      <c r="K2681" s="67" t="str">
        <f t="shared" si="322"/>
        <v>Zone R2</v>
      </c>
      <c r="L2681" s="66"/>
      <c r="M2681" s="68" t="str">
        <f t="shared" si="323"/>
        <v>R2 / I1</v>
      </c>
      <c r="N2681" s="66"/>
      <c r="O2681" s="69" t="str">
        <f t="shared" si="320"/>
        <v>2BS</v>
      </c>
      <c r="P2681" s="66"/>
      <c r="Q2681" s="70" t="str">
        <f t="shared" si="321"/>
        <v>R2 / J1</v>
      </c>
      <c r="R2681" s="66"/>
      <c r="S2681" s="66"/>
      <c r="T2681" s="11" t="s">
        <v>6571</v>
      </c>
      <c r="U2681" s="11" t="s">
        <v>6571</v>
      </c>
      <c r="V2681" s="11" t="s">
        <v>6416</v>
      </c>
      <c r="W2681" s="59" t="s">
        <v>6416</v>
      </c>
      <c r="X2681" s="59" t="str">
        <f>CONCATENATE(D2681,F2681,H2681,J2681,L2681,N2681,P2681,R2681)</f>
        <v>Construction</v>
      </c>
      <c r="Y2681" s="11" t="s">
        <v>4302</v>
      </c>
      <c r="Z2681" s="32">
        <v>2</v>
      </c>
      <c r="AA2681" s="39">
        <v>45340</v>
      </c>
      <c r="AB2681" s="39">
        <v>45341</v>
      </c>
      <c r="AC2681" s="34">
        <v>928.16</v>
      </c>
    </row>
    <row r="2682" spans="1:29" x14ac:dyDescent="0.2">
      <c r="A2682" s="66" t="s">
        <v>4303</v>
      </c>
      <c r="B2682" s="11" t="str">
        <f t="shared" si="316"/>
        <v xml:space="preserve"> - </v>
      </c>
      <c r="C2682" s="11" t="str">
        <f t="shared" si="316"/>
        <v/>
      </c>
      <c r="D2682" s="62" t="s">
        <v>6449</v>
      </c>
      <c r="E2682" s="11" t="str">
        <f t="shared" si="317"/>
        <v/>
      </c>
      <c r="F2682" s="66"/>
      <c r="G2682" s="64" t="str">
        <f t="shared" si="318"/>
        <v>The Ring</v>
      </c>
      <c r="H2682" s="66"/>
      <c r="I2682" s="65" t="str">
        <f t="shared" si="319"/>
        <v>Level 01</v>
      </c>
      <c r="J2682" s="66"/>
      <c r="K2682" s="67" t="str">
        <f t="shared" si="322"/>
        <v>Zone R2</v>
      </c>
      <c r="L2682" s="66"/>
      <c r="M2682" s="68" t="str">
        <f t="shared" si="323"/>
        <v>R2 / I1</v>
      </c>
      <c r="N2682" s="66"/>
      <c r="O2682" s="69" t="str">
        <f t="shared" si="320"/>
        <v>2BS</v>
      </c>
      <c r="P2682" s="66"/>
      <c r="Q2682" s="70" t="str">
        <f t="shared" si="321"/>
        <v>R2 / J1</v>
      </c>
      <c r="R2682" s="66"/>
      <c r="S2682" s="66"/>
      <c r="T2682" s="11" t="s">
        <v>6571</v>
      </c>
      <c r="U2682" s="11" t="s">
        <v>6571</v>
      </c>
      <c r="V2682" s="11" t="s">
        <v>6416</v>
      </c>
      <c r="W2682" s="59" t="s">
        <v>6416</v>
      </c>
      <c r="X2682" s="59" t="str">
        <f>CONCATENATE(D2682,F2682,H2682,J2682,L2682,N2682,P2682,R2682)</f>
        <v>Construction</v>
      </c>
      <c r="Y2682" s="11" t="s">
        <v>4304</v>
      </c>
      <c r="Z2682" s="32">
        <v>2</v>
      </c>
      <c r="AA2682" s="39">
        <v>45340</v>
      </c>
      <c r="AB2682" s="39">
        <v>45341</v>
      </c>
      <c r="AC2682" s="34">
        <v>680.7</v>
      </c>
    </row>
    <row r="2683" spans="1:29" x14ac:dyDescent="0.2">
      <c r="A2683" s="63" t="s">
        <v>4305</v>
      </c>
      <c r="B2683" s="8" t="str">
        <f t="shared" si="316"/>
        <v xml:space="preserve"> - </v>
      </c>
      <c r="C2683" s="8" t="str">
        <f t="shared" si="316"/>
        <v/>
      </c>
      <c r="D2683" s="62" t="s">
        <v>6449</v>
      </c>
      <c r="E2683" s="8" t="str">
        <f t="shared" si="317"/>
        <v/>
      </c>
      <c r="F2683" s="63"/>
      <c r="G2683" s="64" t="str">
        <f t="shared" si="318"/>
        <v>The Ring</v>
      </c>
      <c r="H2683" s="63"/>
      <c r="I2683" s="65" t="str">
        <f t="shared" si="319"/>
        <v>Level 01</v>
      </c>
      <c r="J2683" s="63"/>
      <c r="K2683" s="67" t="str">
        <f t="shared" si="322"/>
        <v>Zone R2</v>
      </c>
      <c r="L2683" s="63"/>
      <c r="M2683" s="68" t="str">
        <f t="shared" si="323"/>
        <v>R2 / I1</v>
      </c>
      <c r="N2683" s="63"/>
      <c r="O2683" s="69" t="str">
        <f t="shared" si="320"/>
        <v>2BS</v>
      </c>
      <c r="P2683" s="63"/>
      <c r="Q2683" s="70" t="str">
        <f t="shared" si="321"/>
        <v>R2 / J1</v>
      </c>
      <c r="R2683" s="63"/>
      <c r="S2683" s="63"/>
      <c r="T2683" s="8" t="s">
        <v>6571</v>
      </c>
      <c r="U2683" s="8" t="s">
        <v>6571</v>
      </c>
      <c r="V2683" s="8" t="s">
        <v>6416</v>
      </c>
      <c r="W2683" s="59" t="s">
        <v>6416</v>
      </c>
      <c r="X2683" s="59" t="str">
        <f>CONCATENATE(D2683,F2683,H2683,J2683,L2683,N2683,P2683,R2683)</f>
        <v>Construction</v>
      </c>
      <c r="Y2683" s="8" t="s">
        <v>4306</v>
      </c>
      <c r="Z2683" s="23">
        <v>2</v>
      </c>
      <c r="AA2683" s="35">
        <v>45342</v>
      </c>
      <c r="AB2683" s="35">
        <v>45343</v>
      </c>
      <c r="AC2683" s="42">
        <v>2156.23</v>
      </c>
    </row>
    <row r="2684" spans="1:29" x14ac:dyDescent="0.2">
      <c r="A2684" s="68" t="s">
        <v>4307</v>
      </c>
      <c r="B2684" s="2" t="str">
        <f t="shared" si="316"/>
        <v/>
      </c>
      <c r="C2684" s="2" t="str">
        <f t="shared" si="316"/>
        <v>Zone R2 - Level 01 - The Ring - Construction</v>
      </c>
      <c r="D2684" s="62" t="s">
        <v>6449</v>
      </c>
      <c r="E2684" s="2" t="str">
        <f t="shared" si="317"/>
        <v>Zone R2</v>
      </c>
      <c r="F2684" s="92"/>
      <c r="G2684" s="64" t="str">
        <f>IF(F2684="",G2683,TRIM(F2684))</f>
        <v>The Ring</v>
      </c>
      <c r="H2684" s="92"/>
      <c r="I2684" s="65" t="str">
        <f>IF(H2684="",I2683,TRIM(H2684))</f>
        <v>Level 01</v>
      </c>
      <c r="J2684" s="92"/>
      <c r="K2684" s="67" t="str">
        <f>IF(J2684="",K2683,TRIM(J2684))</f>
        <v>Zone R2</v>
      </c>
      <c r="L2684" s="68" t="s">
        <v>4307</v>
      </c>
      <c r="M2684" s="68" t="str">
        <f>IF(L2684="",M2683,TRIM(L2684))</f>
        <v>R2 / L1</v>
      </c>
      <c r="N2684" s="92"/>
      <c r="O2684" s="69" t="str">
        <f>IF(N2684="",O2683,TRIM(N2684))</f>
        <v>2BS</v>
      </c>
      <c r="P2684" s="92"/>
      <c r="Q2684" s="70" t="str">
        <f>IF(P2684="",Q2683,TRIM(P2684))</f>
        <v>R2 / J1</v>
      </c>
      <c r="R2684" s="92"/>
      <c r="S2684" s="92"/>
      <c r="T2684" s="2" t="s">
        <v>6787</v>
      </c>
      <c r="U2684" s="2" t="s">
        <v>6787</v>
      </c>
      <c r="V2684" s="2" t="s">
        <v>6787</v>
      </c>
      <c r="W2684" s="59" t="s">
        <v>4307</v>
      </c>
      <c r="X2684" s="59" t="str">
        <f>CONCATENATE(D2684,F2684,H2684,J2684,L2684,N2684,P2684,R2684)</f>
        <v>Construction          R2 / L1</v>
      </c>
      <c r="Y2684" s="2"/>
      <c r="Z2684" s="43">
        <v>19</v>
      </c>
      <c r="AA2684" s="44">
        <v>45346</v>
      </c>
      <c r="AB2684" s="44">
        <v>45367</v>
      </c>
      <c r="AC2684" s="47">
        <v>103499.2</v>
      </c>
    </row>
    <row r="2685" spans="1:29" x14ac:dyDescent="0.2">
      <c r="A2685" s="69" t="s">
        <v>1178</v>
      </c>
      <c r="B2685" s="3" t="str">
        <f t="shared" si="316"/>
        <v>Zone R2 - Level 01 - The Ring - Construction</v>
      </c>
      <c r="C2685" s="3" t="str">
        <f t="shared" si="316"/>
        <v>R2 / L1 - Zone R2 - Level 01 - The Ring - Construction</v>
      </c>
      <c r="D2685" s="62" t="s">
        <v>6449</v>
      </c>
      <c r="E2685" s="3" t="str">
        <f t="shared" si="317"/>
        <v>R2 / L1</v>
      </c>
      <c r="F2685" s="92"/>
      <c r="G2685" s="64" t="str">
        <f t="shared" si="318"/>
        <v>The Ring</v>
      </c>
      <c r="H2685" s="92"/>
      <c r="I2685" s="65" t="str">
        <f t="shared" si="319"/>
        <v>Level 01</v>
      </c>
      <c r="J2685" s="92"/>
      <c r="K2685" s="67" t="str">
        <f t="shared" si="322"/>
        <v>Zone R2</v>
      </c>
      <c r="L2685" s="92"/>
      <c r="M2685" s="68" t="str">
        <f t="shared" si="323"/>
        <v>R2 / L1</v>
      </c>
      <c r="N2685" s="69" t="s">
        <v>1178</v>
      </c>
      <c r="O2685" s="69" t="str">
        <f t="shared" si="320"/>
        <v>S. K. L. - 1</v>
      </c>
      <c r="P2685" s="92"/>
      <c r="Q2685" s="70" t="str">
        <f t="shared" si="321"/>
        <v>R2 / J1</v>
      </c>
      <c r="R2685" s="92"/>
      <c r="S2685" s="92"/>
      <c r="T2685" s="3" t="s">
        <v>6710</v>
      </c>
      <c r="U2685" s="3" t="s">
        <v>6710</v>
      </c>
      <c r="V2685" s="3" t="s">
        <v>6710</v>
      </c>
      <c r="W2685" s="59" t="s">
        <v>1178</v>
      </c>
      <c r="X2685" s="59" t="str">
        <f>CONCATENATE(D2685,F2685,H2685,J2685,L2685,N2685,P2685,R2685)</f>
        <v>Construction            S. K. L. - 1</v>
      </c>
      <c r="Y2685" s="3"/>
      <c r="Z2685" s="49">
        <v>5</v>
      </c>
      <c r="AA2685" s="50">
        <v>45346</v>
      </c>
      <c r="AB2685" s="50">
        <v>45350</v>
      </c>
      <c r="AC2685" s="52">
        <v>17249.87</v>
      </c>
    </row>
    <row r="2686" spans="1:29" ht="25.5" x14ac:dyDescent="0.2">
      <c r="A2686" s="66" t="s">
        <v>4308</v>
      </c>
      <c r="B2686" s="11" t="str">
        <f t="shared" si="316"/>
        <v xml:space="preserve"> - R2 / L1 - Zone R2 - Level 01 - The Ring - Construction</v>
      </c>
      <c r="C2686" s="11" t="str">
        <f t="shared" si="316"/>
        <v/>
      </c>
      <c r="D2686" s="62" t="s">
        <v>6449</v>
      </c>
      <c r="E2686" s="11" t="str">
        <f t="shared" si="317"/>
        <v/>
      </c>
      <c r="F2686" s="66"/>
      <c r="G2686" s="64" t="str">
        <f t="shared" si="318"/>
        <v>The Ring</v>
      </c>
      <c r="H2686" s="66"/>
      <c r="I2686" s="65" t="str">
        <f t="shared" si="319"/>
        <v>Level 01</v>
      </c>
      <c r="J2686" s="66"/>
      <c r="K2686" s="67" t="str">
        <f t="shared" si="322"/>
        <v>Zone R2</v>
      </c>
      <c r="L2686" s="66"/>
      <c r="M2686" s="68" t="str">
        <f t="shared" si="323"/>
        <v>R2 / L1</v>
      </c>
      <c r="N2686" s="66"/>
      <c r="O2686" s="69" t="str">
        <f t="shared" si="320"/>
        <v>S. K. L. - 1</v>
      </c>
      <c r="P2686" s="66"/>
      <c r="Q2686" s="70" t="str">
        <f t="shared" si="321"/>
        <v>R2 / J1</v>
      </c>
      <c r="R2686" s="66"/>
      <c r="S2686" s="66"/>
      <c r="T2686" s="11" t="s">
        <v>6710</v>
      </c>
      <c r="U2686" s="11" t="s">
        <v>6710</v>
      </c>
      <c r="V2686" s="11" t="s">
        <v>6416</v>
      </c>
      <c r="W2686" s="59" t="s">
        <v>6416</v>
      </c>
      <c r="X2686" s="59" t="str">
        <f>CONCATENATE(D2686,F2686,H2686,J2686,L2686,N2686,P2686,R2686)</f>
        <v>Construction</v>
      </c>
      <c r="Y2686" s="11" t="s">
        <v>4309</v>
      </c>
      <c r="Z2686" s="32">
        <v>3</v>
      </c>
      <c r="AA2686" s="39">
        <v>45346</v>
      </c>
      <c r="AB2686" s="39">
        <v>45348</v>
      </c>
      <c r="AC2686" s="48">
        <v>9326.7800000000007</v>
      </c>
    </row>
    <row r="2687" spans="1:29" x14ac:dyDescent="0.2">
      <c r="A2687" s="66" t="s">
        <v>4310</v>
      </c>
      <c r="B2687" s="11" t="str">
        <f t="shared" si="316"/>
        <v xml:space="preserve"> - </v>
      </c>
      <c r="C2687" s="11" t="str">
        <f t="shared" si="316"/>
        <v/>
      </c>
      <c r="D2687" s="62" t="s">
        <v>6449</v>
      </c>
      <c r="E2687" s="11" t="str">
        <f t="shared" si="317"/>
        <v/>
      </c>
      <c r="F2687" s="66"/>
      <c r="G2687" s="64" t="str">
        <f t="shared" si="318"/>
        <v>The Ring</v>
      </c>
      <c r="H2687" s="66"/>
      <c r="I2687" s="65" t="str">
        <f t="shared" si="319"/>
        <v>Level 01</v>
      </c>
      <c r="J2687" s="66"/>
      <c r="K2687" s="67" t="str">
        <f t="shared" si="322"/>
        <v>Zone R2</v>
      </c>
      <c r="L2687" s="66"/>
      <c r="M2687" s="68" t="str">
        <f t="shared" si="323"/>
        <v>R2 / L1</v>
      </c>
      <c r="N2687" s="66"/>
      <c r="O2687" s="69" t="str">
        <f t="shared" si="320"/>
        <v>S. K. L. - 1</v>
      </c>
      <c r="P2687" s="66"/>
      <c r="Q2687" s="70" t="str">
        <f t="shared" si="321"/>
        <v>R2 / J1</v>
      </c>
      <c r="R2687" s="66"/>
      <c r="S2687" s="66"/>
      <c r="T2687" s="11" t="s">
        <v>6710</v>
      </c>
      <c r="U2687" s="11" t="s">
        <v>6710</v>
      </c>
      <c r="V2687" s="11" t="s">
        <v>6416</v>
      </c>
      <c r="W2687" s="59" t="s">
        <v>6416</v>
      </c>
      <c r="X2687" s="59" t="str">
        <f>CONCATENATE(D2687,F2687,H2687,J2687,L2687,N2687,P2687,R2687)</f>
        <v>Construction</v>
      </c>
      <c r="Y2687" s="11" t="s">
        <v>4311</v>
      </c>
      <c r="Z2687" s="32">
        <v>3</v>
      </c>
      <c r="AA2687" s="39">
        <v>45346</v>
      </c>
      <c r="AB2687" s="39">
        <v>45348</v>
      </c>
      <c r="AC2687" s="48">
        <v>4157.99</v>
      </c>
    </row>
    <row r="2688" spans="1:29" x14ac:dyDescent="0.2">
      <c r="A2688" s="66" t="s">
        <v>4312</v>
      </c>
      <c r="B2688" s="11" t="str">
        <f t="shared" si="316"/>
        <v xml:space="preserve"> - </v>
      </c>
      <c r="C2688" s="11" t="str">
        <f t="shared" si="316"/>
        <v/>
      </c>
      <c r="D2688" s="62" t="s">
        <v>6449</v>
      </c>
      <c r="E2688" s="11" t="str">
        <f t="shared" si="317"/>
        <v/>
      </c>
      <c r="F2688" s="66"/>
      <c r="G2688" s="64" t="str">
        <f t="shared" si="318"/>
        <v>The Ring</v>
      </c>
      <c r="H2688" s="66"/>
      <c r="I2688" s="65" t="str">
        <f t="shared" si="319"/>
        <v>Level 01</v>
      </c>
      <c r="J2688" s="66"/>
      <c r="K2688" s="67" t="str">
        <f t="shared" si="322"/>
        <v>Zone R2</v>
      </c>
      <c r="L2688" s="66"/>
      <c r="M2688" s="68" t="str">
        <f t="shared" si="323"/>
        <v>R2 / L1</v>
      </c>
      <c r="N2688" s="66"/>
      <c r="O2688" s="69" t="str">
        <f t="shared" si="320"/>
        <v>S. K. L. - 1</v>
      </c>
      <c r="P2688" s="66"/>
      <c r="Q2688" s="70" t="str">
        <f t="shared" si="321"/>
        <v>R2 / J1</v>
      </c>
      <c r="R2688" s="66"/>
      <c r="S2688" s="66"/>
      <c r="T2688" s="11" t="s">
        <v>6710</v>
      </c>
      <c r="U2688" s="11" t="s">
        <v>6710</v>
      </c>
      <c r="V2688" s="11" t="s">
        <v>6416</v>
      </c>
      <c r="W2688" s="59" t="s">
        <v>6416</v>
      </c>
      <c r="X2688" s="59" t="str">
        <f>CONCATENATE(D2688,F2688,H2688,J2688,L2688,N2688,P2688,R2688)</f>
        <v>Construction</v>
      </c>
      <c r="Y2688" s="11" t="s">
        <v>4313</v>
      </c>
      <c r="Z2688" s="32">
        <v>2</v>
      </c>
      <c r="AA2688" s="39">
        <v>45347</v>
      </c>
      <c r="AB2688" s="39">
        <v>45348</v>
      </c>
      <c r="AC2688" s="34">
        <v>928.16</v>
      </c>
    </row>
    <row r="2689" spans="1:29" x14ac:dyDescent="0.2">
      <c r="A2689" s="66" t="s">
        <v>4314</v>
      </c>
      <c r="B2689" s="11" t="str">
        <f t="shared" si="316"/>
        <v xml:space="preserve"> - </v>
      </c>
      <c r="C2689" s="11" t="str">
        <f t="shared" si="316"/>
        <v/>
      </c>
      <c r="D2689" s="62" t="s">
        <v>6449</v>
      </c>
      <c r="E2689" s="11" t="str">
        <f t="shared" si="317"/>
        <v/>
      </c>
      <c r="F2689" s="66"/>
      <c r="G2689" s="64" t="str">
        <f t="shared" si="318"/>
        <v>The Ring</v>
      </c>
      <c r="H2689" s="66"/>
      <c r="I2689" s="65" t="str">
        <f t="shared" si="319"/>
        <v>Level 01</v>
      </c>
      <c r="J2689" s="66"/>
      <c r="K2689" s="67" t="str">
        <f t="shared" si="322"/>
        <v>Zone R2</v>
      </c>
      <c r="L2689" s="66"/>
      <c r="M2689" s="68" t="str">
        <f t="shared" si="323"/>
        <v>R2 / L1</v>
      </c>
      <c r="N2689" s="66"/>
      <c r="O2689" s="69" t="str">
        <f t="shared" si="320"/>
        <v>S. K. L. - 1</v>
      </c>
      <c r="P2689" s="66"/>
      <c r="Q2689" s="70" t="str">
        <f t="shared" si="321"/>
        <v>R2 / J1</v>
      </c>
      <c r="R2689" s="66"/>
      <c r="S2689" s="66"/>
      <c r="T2689" s="11" t="s">
        <v>6710</v>
      </c>
      <c r="U2689" s="11" t="s">
        <v>6710</v>
      </c>
      <c r="V2689" s="11" t="s">
        <v>6416</v>
      </c>
      <c r="W2689" s="59" t="s">
        <v>6416</v>
      </c>
      <c r="X2689" s="59" t="str">
        <f>CONCATENATE(D2689,F2689,H2689,J2689,L2689,N2689,P2689,R2689)</f>
        <v>Construction</v>
      </c>
      <c r="Y2689" s="11" t="s">
        <v>4315</v>
      </c>
      <c r="Z2689" s="32">
        <v>2</v>
      </c>
      <c r="AA2689" s="39">
        <v>45347</v>
      </c>
      <c r="AB2689" s="39">
        <v>45348</v>
      </c>
      <c r="AC2689" s="34">
        <v>680.7</v>
      </c>
    </row>
    <row r="2690" spans="1:29" x14ac:dyDescent="0.2">
      <c r="A2690" s="63" t="s">
        <v>4316</v>
      </c>
      <c r="B2690" s="8" t="str">
        <f t="shared" si="316"/>
        <v xml:space="preserve"> - </v>
      </c>
      <c r="C2690" s="8" t="str">
        <f t="shared" si="316"/>
        <v/>
      </c>
      <c r="D2690" s="62" t="s">
        <v>6449</v>
      </c>
      <c r="E2690" s="8" t="str">
        <f t="shared" si="317"/>
        <v/>
      </c>
      <c r="F2690" s="63"/>
      <c r="G2690" s="64" t="str">
        <f t="shared" si="318"/>
        <v>The Ring</v>
      </c>
      <c r="H2690" s="63"/>
      <c r="I2690" s="65" t="str">
        <f t="shared" si="319"/>
        <v>Level 01</v>
      </c>
      <c r="J2690" s="63"/>
      <c r="K2690" s="67" t="str">
        <f t="shared" si="322"/>
        <v>Zone R2</v>
      </c>
      <c r="L2690" s="63"/>
      <c r="M2690" s="68" t="str">
        <f t="shared" si="323"/>
        <v>R2 / L1</v>
      </c>
      <c r="N2690" s="63"/>
      <c r="O2690" s="69" t="str">
        <f t="shared" si="320"/>
        <v>S. K. L. - 1</v>
      </c>
      <c r="P2690" s="63"/>
      <c r="Q2690" s="70" t="str">
        <f t="shared" si="321"/>
        <v>R2 / J1</v>
      </c>
      <c r="R2690" s="63"/>
      <c r="S2690" s="63"/>
      <c r="T2690" s="8" t="s">
        <v>6710</v>
      </c>
      <c r="U2690" s="8" t="s">
        <v>6710</v>
      </c>
      <c r="V2690" s="8" t="s">
        <v>6416</v>
      </c>
      <c r="W2690" s="59" t="s">
        <v>6416</v>
      </c>
      <c r="X2690" s="59" t="str">
        <f>CONCATENATE(D2690,F2690,H2690,J2690,L2690,N2690,P2690,R2690)</f>
        <v>Construction</v>
      </c>
      <c r="Y2690" s="8" t="s">
        <v>4317</v>
      </c>
      <c r="Z2690" s="23">
        <v>2</v>
      </c>
      <c r="AA2690" s="35">
        <v>45349</v>
      </c>
      <c r="AB2690" s="35">
        <v>45350</v>
      </c>
      <c r="AC2690" s="42">
        <v>2156.23</v>
      </c>
    </row>
    <row r="2691" spans="1:29" x14ac:dyDescent="0.2">
      <c r="A2691" s="69" t="s">
        <v>1189</v>
      </c>
      <c r="B2691" s="3" t="str">
        <f t="shared" si="316"/>
        <v/>
      </c>
      <c r="C2691" s="3" t="str">
        <f t="shared" si="316"/>
        <v>R2 / L1 - Zone R2 - Level 01 - The Ring - Construction</v>
      </c>
      <c r="D2691" s="62" t="s">
        <v>6449</v>
      </c>
      <c r="E2691" s="3" t="str">
        <f t="shared" si="317"/>
        <v>R2 / L1</v>
      </c>
      <c r="F2691" s="92"/>
      <c r="G2691" s="64" t="str">
        <f>IF(F2691="",G2690,TRIM(F2691))</f>
        <v>The Ring</v>
      </c>
      <c r="H2691" s="92"/>
      <c r="I2691" s="65" t="str">
        <f>IF(H2691="",I2690,TRIM(H2691))</f>
        <v>Level 01</v>
      </c>
      <c r="J2691" s="92"/>
      <c r="K2691" s="67" t="str">
        <f>IF(J2691="",K2690,TRIM(J2691))</f>
        <v>Zone R2</v>
      </c>
      <c r="L2691" s="92"/>
      <c r="M2691" s="68" t="str">
        <f>IF(L2691="",M2690,TRIM(L2691))</f>
        <v>R2 / L1</v>
      </c>
      <c r="N2691" s="69" t="s">
        <v>1189</v>
      </c>
      <c r="O2691" s="69" t="str">
        <f>IF(N2691="",O2690,TRIM(N2691))</f>
        <v>S. K. L. - 2</v>
      </c>
      <c r="P2691" s="92"/>
      <c r="Q2691" s="70" t="str">
        <f>IF(P2691="",Q2690,TRIM(P2691))</f>
        <v>R2 / J1</v>
      </c>
      <c r="R2691" s="92"/>
      <c r="S2691" s="92"/>
      <c r="T2691" s="3" t="s">
        <v>6711</v>
      </c>
      <c r="U2691" s="3" t="s">
        <v>6711</v>
      </c>
      <c r="V2691" s="3" t="s">
        <v>6711</v>
      </c>
      <c r="W2691" s="59" t="s">
        <v>1189</v>
      </c>
      <c r="X2691" s="59" t="str">
        <f>CONCATENATE(D2691,F2691,H2691,J2691,L2691,N2691,P2691,R2691)</f>
        <v>Construction            S. K. L. - 2</v>
      </c>
      <c r="Y2691" s="3"/>
      <c r="Z2691" s="49">
        <v>5</v>
      </c>
      <c r="AA2691" s="50">
        <v>45346</v>
      </c>
      <c r="AB2691" s="50">
        <v>45350</v>
      </c>
      <c r="AC2691" s="52">
        <v>17249.87</v>
      </c>
    </row>
    <row r="2692" spans="1:29" ht="25.5" x14ac:dyDescent="0.2">
      <c r="A2692" s="66" t="s">
        <v>4318</v>
      </c>
      <c r="B2692" s="11" t="str">
        <f t="shared" si="316"/>
        <v xml:space="preserve"> - R2 / L1 - Zone R2 - Level 01 - The Ring - Construction</v>
      </c>
      <c r="C2692" s="11" t="str">
        <f t="shared" si="316"/>
        <v/>
      </c>
      <c r="D2692" s="62" t="s">
        <v>6449</v>
      </c>
      <c r="E2692" s="11" t="str">
        <f t="shared" si="317"/>
        <v/>
      </c>
      <c r="F2692" s="66"/>
      <c r="G2692" s="64" t="str">
        <f t="shared" si="318"/>
        <v>The Ring</v>
      </c>
      <c r="H2692" s="66"/>
      <c r="I2692" s="65" t="str">
        <f t="shared" si="319"/>
        <v>Level 01</v>
      </c>
      <c r="J2692" s="66"/>
      <c r="K2692" s="67" t="str">
        <f t="shared" si="322"/>
        <v>Zone R2</v>
      </c>
      <c r="L2692" s="66"/>
      <c r="M2692" s="68" t="str">
        <f t="shared" si="323"/>
        <v>R2 / L1</v>
      </c>
      <c r="N2692" s="66"/>
      <c r="O2692" s="69" t="str">
        <f t="shared" si="320"/>
        <v>S. K. L. - 2</v>
      </c>
      <c r="P2692" s="66"/>
      <c r="Q2692" s="70" t="str">
        <f t="shared" si="321"/>
        <v>R2 / J1</v>
      </c>
      <c r="R2692" s="66"/>
      <c r="S2692" s="66"/>
      <c r="T2692" s="11" t="s">
        <v>6711</v>
      </c>
      <c r="U2692" s="11" t="s">
        <v>6711</v>
      </c>
      <c r="V2692" s="11" t="s">
        <v>6416</v>
      </c>
      <c r="W2692" s="59" t="s">
        <v>6416</v>
      </c>
      <c r="X2692" s="59" t="str">
        <f>CONCATENATE(D2692,F2692,H2692,J2692,L2692,N2692,P2692,R2692)</f>
        <v>Construction</v>
      </c>
      <c r="Y2692" s="11" t="s">
        <v>4319</v>
      </c>
      <c r="Z2692" s="32">
        <v>3</v>
      </c>
      <c r="AA2692" s="39">
        <v>45346</v>
      </c>
      <c r="AB2692" s="39">
        <v>45348</v>
      </c>
      <c r="AC2692" s="48">
        <v>9326.7800000000007</v>
      </c>
    </row>
    <row r="2693" spans="1:29" x14ac:dyDescent="0.2">
      <c r="A2693" s="66" t="s">
        <v>4320</v>
      </c>
      <c r="B2693" s="11" t="str">
        <f t="shared" ref="B2693:C2756" si="324">IF(E2693&lt;&gt;"",C2692,IF(G2693&lt;&gt;"",F2692&amp;" - "&amp;C2692,IF(I2693&lt;&gt;"",H2692&amp;" - "&amp;F2692&amp;" - "&amp;C2692,IF(K2693&lt;&gt;"",J2692&amp;" - "&amp;H2692&amp;" - "&amp;F2692&amp;" - "&amp;C2692,IF(M2693&lt;&gt;"",L2692&amp;" - "&amp;J2692&amp;" - "&amp;H2692&amp;" - "&amp;F2692&amp;" - "&amp;C2692,IF(O2693&lt;&gt;"",N2692&amp;" - "&amp;L2692&amp;" - "&amp;J2692&amp;" - "&amp;H2692&amp;" - "&amp;F2692&amp;" - "&amp;C2692,IF(Q2693&lt;&gt;"",P2692&amp;" - "&amp;N2692&amp;" - "&amp;L2692&amp;" - "&amp;J2692&amp;" - "&amp;H2692&amp;" - "&amp;F2692&amp;" - "&amp;C2692,"")))))))</f>
        <v xml:space="preserve"> - </v>
      </c>
      <c r="C2693" s="11" t="str">
        <f t="shared" si="324"/>
        <v/>
      </c>
      <c r="D2693" s="62" t="s">
        <v>6449</v>
      </c>
      <c r="E2693" s="11" t="str">
        <f t="shared" ref="E2693:E2756" si="325">IF(F2693&lt;&gt;"",D2692,IF(H2693&lt;&gt;"",G2692,IF(J2693&lt;&gt;"",I2692,IF(L2693&lt;&gt;"",K2692,IF(N2693&lt;&gt;"",M2692,IF(P2693&lt;&gt;"",O2692,IF(R2693&lt;&gt;"",Q2692,"")))))))</f>
        <v/>
      </c>
      <c r="F2693" s="66"/>
      <c r="G2693" s="64" t="str">
        <f t="shared" si="318"/>
        <v>The Ring</v>
      </c>
      <c r="H2693" s="66"/>
      <c r="I2693" s="65" t="str">
        <f t="shared" si="319"/>
        <v>Level 01</v>
      </c>
      <c r="J2693" s="66"/>
      <c r="K2693" s="67" t="str">
        <f t="shared" si="322"/>
        <v>Zone R2</v>
      </c>
      <c r="L2693" s="66"/>
      <c r="M2693" s="68" t="str">
        <f t="shared" si="323"/>
        <v>R2 / L1</v>
      </c>
      <c r="N2693" s="66"/>
      <c r="O2693" s="69" t="str">
        <f t="shared" si="320"/>
        <v>S. K. L. - 2</v>
      </c>
      <c r="P2693" s="66"/>
      <c r="Q2693" s="70" t="str">
        <f t="shared" si="321"/>
        <v>R2 / J1</v>
      </c>
      <c r="R2693" s="66"/>
      <c r="S2693" s="66"/>
      <c r="T2693" s="11" t="s">
        <v>6711</v>
      </c>
      <c r="U2693" s="11" t="s">
        <v>6711</v>
      </c>
      <c r="V2693" s="11" t="s">
        <v>6416</v>
      </c>
      <c r="W2693" s="59" t="s">
        <v>6416</v>
      </c>
      <c r="X2693" s="59" t="str">
        <f>CONCATENATE(D2693,F2693,H2693,J2693,L2693,N2693,P2693,R2693)</f>
        <v>Construction</v>
      </c>
      <c r="Y2693" s="11" t="s">
        <v>4321</v>
      </c>
      <c r="Z2693" s="32">
        <v>3</v>
      </c>
      <c r="AA2693" s="39">
        <v>45346</v>
      </c>
      <c r="AB2693" s="39">
        <v>45348</v>
      </c>
      <c r="AC2693" s="48">
        <v>4157.99</v>
      </c>
    </row>
    <row r="2694" spans="1:29" x14ac:dyDescent="0.2">
      <c r="A2694" s="66" t="s">
        <v>4322</v>
      </c>
      <c r="B2694" s="11" t="str">
        <f t="shared" si="324"/>
        <v xml:space="preserve"> - </v>
      </c>
      <c r="C2694" s="11" t="str">
        <f t="shared" si="324"/>
        <v/>
      </c>
      <c r="D2694" s="62" t="s">
        <v>6449</v>
      </c>
      <c r="E2694" s="11" t="str">
        <f t="shared" si="325"/>
        <v/>
      </c>
      <c r="F2694" s="66"/>
      <c r="G2694" s="64" t="str">
        <f t="shared" si="318"/>
        <v>The Ring</v>
      </c>
      <c r="H2694" s="66"/>
      <c r="I2694" s="65" t="str">
        <f t="shared" si="319"/>
        <v>Level 01</v>
      </c>
      <c r="J2694" s="66"/>
      <c r="K2694" s="67" t="str">
        <f t="shared" si="322"/>
        <v>Zone R2</v>
      </c>
      <c r="L2694" s="66"/>
      <c r="M2694" s="68" t="str">
        <f t="shared" si="323"/>
        <v>R2 / L1</v>
      </c>
      <c r="N2694" s="66"/>
      <c r="O2694" s="69" t="str">
        <f t="shared" si="320"/>
        <v>S. K. L. - 2</v>
      </c>
      <c r="P2694" s="66"/>
      <c r="Q2694" s="70" t="str">
        <f t="shared" si="321"/>
        <v>R2 / J1</v>
      </c>
      <c r="R2694" s="66"/>
      <c r="S2694" s="66"/>
      <c r="T2694" s="11" t="s">
        <v>6711</v>
      </c>
      <c r="U2694" s="11" t="s">
        <v>6711</v>
      </c>
      <c r="V2694" s="11" t="s">
        <v>6416</v>
      </c>
      <c r="W2694" s="59" t="s">
        <v>6416</v>
      </c>
      <c r="X2694" s="59" t="str">
        <f>CONCATENATE(D2694,F2694,H2694,J2694,L2694,N2694,P2694,R2694)</f>
        <v>Construction</v>
      </c>
      <c r="Y2694" s="11" t="s">
        <v>4323</v>
      </c>
      <c r="Z2694" s="32">
        <v>2</v>
      </c>
      <c r="AA2694" s="39">
        <v>45347</v>
      </c>
      <c r="AB2694" s="39">
        <v>45348</v>
      </c>
      <c r="AC2694" s="34">
        <v>928.16</v>
      </c>
    </row>
    <row r="2695" spans="1:29" x14ac:dyDescent="0.2">
      <c r="A2695" s="66" t="s">
        <v>4324</v>
      </c>
      <c r="B2695" s="11" t="str">
        <f t="shared" si="324"/>
        <v xml:space="preserve"> - </v>
      </c>
      <c r="C2695" s="11" t="str">
        <f t="shared" si="324"/>
        <v/>
      </c>
      <c r="D2695" s="62" t="s">
        <v>6449</v>
      </c>
      <c r="E2695" s="11" t="str">
        <f t="shared" si="325"/>
        <v/>
      </c>
      <c r="F2695" s="66"/>
      <c r="G2695" s="64" t="str">
        <f t="shared" si="318"/>
        <v>The Ring</v>
      </c>
      <c r="H2695" s="66"/>
      <c r="I2695" s="65" t="str">
        <f t="shared" si="319"/>
        <v>Level 01</v>
      </c>
      <c r="J2695" s="66"/>
      <c r="K2695" s="67" t="str">
        <f t="shared" si="322"/>
        <v>Zone R2</v>
      </c>
      <c r="L2695" s="66"/>
      <c r="M2695" s="68" t="str">
        <f t="shared" si="323"/>
        <v>R2 / L1</v>
      </c>
      <c r="N2695" s="66"/>
      <c r="O2695" s="69" t="str">
        <f t="shared" si="320"/>
        <v>S. K. L. - 2</v>
      </c>
      <c r="P2695" s="66"/>
      <c r="Q2695" s="70" t="str">
        <f t="shared" si="321"/>
        <v>R2 / J1</v>
      </c>
      <c r="R2695" s="66"/>
      <c r="S2695" s="66"/>
      <c r="T2695" s="11" t="s">
        <v>6711</v>
      </c>
      <c r="U2695" s="11" t="s">
        <v>6711</v>
      </c>
      <c r="V2695" s="11" t="s">
        <v>6416</v>
      </c>
      <c r="W2695" s="59" t="s">
        <v>6416</v>
      </c>
      <c r="X2695" s="59" t="str">
        <f>CONCATENATE(D2695,F2695,H2695,J2695,L2695,N2695,P2695,R2695)</f>
        <v>Construction</v>
      </c>
      <c r="Y2695" s="11" t="s">
        <v>4325</v>
      </c>
      <c r="Z2695" s="32">
        <v>2</v>
      </c>
      <c r="AA2695" s="39">
        <v>45347</v>
      </c>
      <c r="AB2695" s="39">
        <v>45348</v>
      </c>
      <c r="AC2695" s="34">
        <v>680.7</v>
      </c>
    </row>
    <row r="2696" spans="1:29" x14ac:dyDescent="0.2">
      <c r="A2696" s="63" t="s">
        <v>4326</v>
      </c>
      <c r="B2696" s="8" t="str">
        <f t="shared" si="324"/>
        <v xml:space="preserve"> - </v>
      </c>
      <c r="C2696" s="8" t="str">
        <f t="shared" si="324"/>
        <v/>
      </c>
      <c r="D2696" s="62" t="s">
        <v>6449</v>
      </c>
      <c r="E2696" s="8" t="str">
        <f t="shared" si="325"/>
        <v/>
      </c>
      <c r="F2696" s="63"/>
      <c r="G2696" s="64" t="str">
        <f t="shared" ref="G2696:G2758" si="326">IF(F2696="",G2695,TRIM(F2696))</f>
        <v>The Ring</v>
      </c>
      <c r="H2696" s="63"/>
      <c r="I2696" s="65" t="str">
        <f t="shared" si="319"/>
        <v>Level 01</v>
      </c>
      <c r="J2696" s="63"/>
      <c r="K2696" s="67" t="str">
        <f t="shared" si="322"/>
        <v>Zone R2</v>
      </c>
      <c r="L2696" s="63"/>
      <c r="M2696" s="68" t="str">
        <f t="shared" si="323"/>
        <v>R2 / L1</v>
      </c>
      <c r="N2696" s="63"/>
      <c r="O2696" s="69" t="str">
        <f t="shared" si="320"/>
        <v>S. K. L. - 2</v>
      </c>
      <c r="P2696" s="63"/>
      <c r="Q2696" s="70" t="str">
        <f t="shared" si="321"/>
        <v>R2 / J1</v>
      </c>
      <c r="R2696" s="63"/>
      <c r="S2696" s="63"/>
      <c r="T2696" s="8" t="s">
        <v>6711</v>
      </c>
      <c r="U2696" s="8" t="s">
        <v>6711</v>
      </c>
      <c r="V2696" s="8" t="s">
        <v>6416</v>
      </c>
      <c r="W2696" s="59" t="s">
        <v>6416</v>
      </c>
      <c r="X2696" s="59" t="str">
        <f>CONCATENATE(D2696,F2696,H2696,J2696,L2696,N2696,P2696,R2696)</f>
        <v>Construction</v>
      </c>
      <c r="Y2696" s="8" t="s">
        <v>4327</v>
      </c>
      <c r="Z2696" s="23">
        <v>2</v>
      </c>
      <c r="AA2696" s="35">
        <v>45349</v>
      </c>
      <c r="AB2696" s="35">
        <v>45350</v>
      </c>
      <c r="AC2696" s="42">
        <v>2156.23</v>
      </c>
    </row>
    <row r="2697" spans="1:29" x14ac:dyDescent="0.2">
      <c r="A2697" s="69" t="s">
        <v>1200</v>
      </c>
      <c r="B2697" s="3" t="str">
        <f t="shared" si="324"/>
        <v/>
      </c>
      <c r="C2697" s="3" t="str">
        <f t="shared" si="324"/>
        <v>R2 / L1 - Zone R2 - Level 01 - The Ring - Construction</v>
      </c>
      <c r="D2697" s="62" t="s">
        <v>6449</v>
      </c>
      <c r="E2697" s="3" t="str">
        <f t="shared" si="325"/>
        <v>R2 / L1</v>
      </c>
      <c r="F2697" s="92"/>
      <c r="G2697" s="64" t="str">
        <f>IF(F2697="",G2696,TRIM(F2697))</f>
        <v>The Ring</v>
      </c>
      <c r="H2697" s="92"/>
      <c r="I2697" s="65" t="str">
        <f>IF(H2697="",I2696,TRIM(H2697))</f>
        <v>Level 01</v>
      </c>
      <c r="J2697" s="92"/>
      <c r="K2697" s="67" t="str">
        <f>IF(J2697="",K2696,TRIM(J2697))</f>
        <v>Zone R2</v>
      </c>
      <c r="L2697" s="92"/>
      <c r="M2697" s="68" t="str">
        <f>IF(L2697="",M2696,TRIM(L2697))</f>
        <v>R2 / L1</v>
      </c>
      <c r="N2697" s="69" t="s">
        <v>1200</v>
      </c>
      <c r="O2697" s="69" t="str">
        <f>IF(N2697="",O2696,TRIM(N2697))</f>
        <v>S. K. R.</v>
      </c>
      <c r="P2697" s="92"/>
      <c r="Q2697" s="70" t="str">
        <f>IF(P2697="",Q2696,TRIM(P2697))</f>
        <v>R2 / J1</v>
      </c>
      <c r="R2697" s="92"/>
      <c r="S2697" s="92"/>
      <c r="T2697" s="3" t="s">
        <v>6712</v>
      </c>
      <c r="U2697" s="3" t="s">
        <v>6712</v>
      </c>
      <c r="V2697" s="3" t="s">
        <v>6712</v>
      </c>
      <c r="W2697" s="59" t="s">
        <v>1200</v>
      </c>
      <c r="X2697" s="59" t="str">
        <f>CONCATENATE(D2697,F2697,H2697,J2697,L2697,N2697,P2697,R2697)</f>
        <v>Construction            S. K. R.</v>
      </c>
      <c r="Y2697" s="3"/>
      <c r="Z2697" s="49">
        <v>5</v>
      </c>
      <c r="AA2697" s="50">
        <v>45349</v>
      </c>
      <c r="AB2697" s="50">
        <v>45354</v>
      </c>
      <c r="AC2697" s="52">
        <v>17249.87</v>
      </c>
    </row>
    <row r="2698" spans="1:29" ht="25.5" x14ac:dyDescent="0.2">
      <c r="A2698" s="66" t="s">
        <v>4328</v>
      </c>
      <c r="B2698" s="11" t="str">
        <f t="shared" si="324"/>
        <v xml:space="preserve"> - R2 / L1 - Zone R2 - Level 01 - The Ring - Construction</v>
      </c>
      <c r="C2698" s="11" t="str">
        <f t="shared" si="324"/>
        <v/>
      </c>
      <c r="D2698" s="62" t="s">
        <v>6449</v>
      </c>
      <c r="E2698" s="11" t="str">
        <f t="shared" si="325"/>
        <v/>
      </c>
      <c r="F2698" s="66"/>
      <c r="G2698" s="64" t="str">
        <f t="shared" si="326"/>
        <v>The Ring</v>
      </c>
      <c r="H2698" s="66"/>
      <c r="I2698" s="65" t="str">
        <f t="shared" si="319"/>
        <v>Level 01</v>
      </c>
      <c r="J2698" s="66"/>
      <c r="K2698" s="67" t="str">
        <f t="shared" si="322"/>
        <v>Zone R2</v>
      </c>
      <c r="L2698" s="66"/>
      <c r="M2698" s="68" t="str">
        <f t="shared" si="323"/>
        <v>R2 / L1</v>
      </c>
      <c r="N2698" s="66"/>
      <c r="O2698" s="69" t="str">
        <f t="shared" si="320"/>
        <v>S. K. R.</v>
      </c>
      <c r="P2698" s="66"/>
      <c r="Q2698" s="70" t="str">
        <f t="shared" si="321"/>
        <v>R2 / J1</v>
      </c>
      <c r="R2698" s="66"/>
      <c r="S2698" s="66"/>
      <c r="T2698" s="11" t="s">
        <v>6712</v>
      </c>
      <c r="U2698" s="11" t="s">
        <v>6712</v>
      </c>
      <c r="V2698" s="11" t="s">
        <v>6416</v>
      </c>
      <c r="W2698" s="59" t="s">
        <v>6416</v>
      </c>
      <c r="X2698" s="59" t="str">
        <f>CONCATENATE(D2698,F2698,H2698,J2698,L2698,N2698,P2698,R2698)</f>
        <v>Construction</v>
      </c>
      <c r="Y2698" s="11" t="s">
        <v>4329</v>
      </c>
      <c r="Z2698" s="32">
        <v>3</v>
      </c>
      <c r="AA2698" s="39">
        <v>45349</v>
      </c>
      <c r="AB2698" s="39">
        <v>45351</v>
      </c>
      <c r="AC2698" s="48">
        <v>9326.7800000000007</v>
      </c>
    </row>
    <row r="2699" spans="1:29" x14ac:dyDescent="0.2">
      <c r="A2699" s="66" t="s">
        <v>4330</v>
      </c>
      <c r="B2699" s="11" t="str">
        <f t="shared" si="324"/>
        <v xml:space="preserve"> - </v>
      </c>
      <c r="C2699" s="11" t="str">
        <f t="shared" si="324"/>
        <v/>
      </c>
      <c r="D2699" s="62" t="s">
        <v>6449</v>
      </c>
      <c r="E2699" s="11" t="str">
        <f t="shared" si="325"/>
        <v/>
      </c>
      <c r="F2699" s="66"/>
      <c r="G2699" s="64" t="str">
        <f t="shared" si="326"/>
        <v>The Ring</v>
      </c>
      <c r="H2699" s="66"/>
      <c r="I2699" s="65" t="str">
        <f t="shared" ref="I2699:I2762" si="327">IF(H2699="",I2698,TRIM(H2699))</f>
        <v>Level 01</v>
      </c>
      <c r="J2699" s="66"/>
      <c r="K2699" s="67" t="str">
        <f t="shared" si="322"/>
        <v>Zone R2</v>
      </c>
      <c r="L2699" s="66"/>
      <c r="M2699" s="68" t="str">
        <f t="shared" si="323"/>
        <v>R2 / L1</v>
      </c>
      <c r="N2699" s="66"/>
      <c r="O2699" s="69" t="str">
        <f t="shared" si="320"/>
        <v>S. K. R.</v>
      </c>
      <c r="P2699" s="66"/>
      <c r="Q2699" s="70" t="str">
        <f t="shared" si="321"/>
        <v>R2 / J1</v>
      </c>
      <c r="R2699" s="66"/>
      <c r="S2699" s="66"/>
      <c r="T2699" s="11" t="s">
        <v>6712</v>
      </c>
      <c r="U2699" s="11" t="s">
        <v>6712</v>
      </c>
      <c r="V2699" s="11" t="s">
        <v>6416</v>
      </c>
      <c r="W2699" s="59" t="s">
        <v>6416</v>
      </c>
      <c r="X2699" s="59" t="str">
        <f>CONCATENATE(D2699,F2699,H2699,J2699,L2699,N2699,P2699,R2699)</f>
        <v>Construction</v>
      </c>
      <c r="Y2699" s="11" t="s">
        <v>4331</v>
      </c>
      <c r="Z2699" s="32">
        <v>3</v>
      </c>
      <c r="AA2699" s="39">
        <v>45349</v>
      </c>
      <c r="AB2699" s="39">
        <v>45351</v>
      </c>
      <c r="AC2699" s="48">
        <v>4157.99</v>
      </c>
    </row>
    <row r="2700" spans="1:29" x14ac:dyDescent="0.2">
      <c r="A2700" s="66" t="s">
        <v>4332</v>
      </c>
      <c r="B2700" s="11" t="str">
        <f t="shared" si="324"/>
        <v xml:space="preserve"> - </v>
      </c>
      <c r="C2700" s="11" t="str">
        <f t="shared" si="324"/>
        <v/>
      </c>
      <c r="D2700" s="62" t="s">
        <v>6449</v>
      </c>
      <c r="E2700" s="11" t="str">
        <f t="shared" si="325"/>
        <v/>
      </c>
      <c r="F2700" s="66"/>
      <c r="G2700" s="64" t="str">
        <f t="shared" si="326"/>
        <v>The Ring</v>
      </c>
      <c r="H2700" s="66"/>
      <c r="I2700" s="65" t="str">
        <f t="shared" si="327"/>
        <v>Level 01</v>
      </c>
      <c r="J2700" s="66"/>
      <c r="K2700" s="67" t="str">
        <f t="shared" si="322"/>
        <v>Zone R2</v>
      </c>
      <c r="L2700" s="66"/>
      <c r="M2700" s="68" t="str">
        <f t="shared" si="323"/>
        <v>R2 / L1</v>
      </c>
      <c r="N2700" s="66"/>
      <c r="O2700" s="69" t="str">
        <f t="shared" si="320"/>
        <v>S. K. R.</v>
      </c>
      <c r="P2700" s="66"/>
      <c r="Q2700" s="70" t="str">
        <f t="shared" si="321"/>
        <v>R2 / J1</v>
      </c>
      <c r="R2700" s="66"/>
      <c r="S2700" s="66"/>
      <c r="T2700" s="11" t="s">
        <v>6712</v>
      </c>
      <c r="U2700" s="11" t="s">
        <v>6712</v>
      </c>
      <c r="V2700" s="11" t="s">
        <v>6416</v>
      </c>
      <c r="W2700" s="59" t="s">
        <v>6416</v>
      </c>
      <c r="X2700" s="59" t="str">
        <f>CONCATENATE(D2700,F2700,H2700,J2700,L2700,N2700,P2700,R2700)</f>
        <v>Construction</v>
      </c>
      <c r="Y2700" s="11" t="s">
        <v>4333</v>
      </c>
      <c r="Z2700" s="32">
        <v>2</v>
      </c>
      <c r="AA2700" s="39">
        <v>45350</v>
      </c>
      <c r="AB2700" s="39">
        <v>45351</v>
      </c>
      <c r="AC2700" s="34">
        <v>928.16</v>
      </c>
    </row>
    <row r="2701" spans="1:29" x14ac:dyDescent="0.2">
      <c r="A2701" s="66" t="s">
        <v>4334</v>
      </c>
      <c r="B2701" s="11" t="str">
        <f t="shared" si="324"/>
        <v xml:space="preserve"> - </v>
      </c>
      <c r="C2701" s="11" t="str">
        <f t="shared" si="324"/>
        <v/>
      </c>
      <c r="D2701" s="62" t="s">
        <v>6449</v>
      </c>
      <c r="E2701" s="11" t="str">
        <f t="shared" si="325"/>
        <v/>
      </c>
      <c r="F2701" s="66"/>
      <c r="G2701" s="64" t="str">
        <f t="shared" si="326"/>
        <v>The Ring</v>
      </c>
      <c r="H2701" s="66"/>
      <c r="I2701" s="65" t="str">
        <f t="shared" si="327"/>
        <v>Level 01</v>
      </c>
      <c r="J2701" s="66"/>
      <c r="K2701" s="67" t="str">
        <f t="shared" si="322"/>
        <v>Zone R2</v>
      </c>
      <c r="L2701" s="66"/>
      <c r="M2701" s="68" t="str">
        <f t="shared" si="323"/>
        <v>R2 / L1</v>
      </c>
      <c r="N2701" s="66"/>
      <c r="O2701" s="69" t="str">
        <f t="shared" ref="O2701:O2764" si="328">IF(N2701="",O2700,TRIM(N2701))</f>
        <v>S. K. R.</v>
      </c>
      <c r="P2701" s="66"/>
      <c r="Q2701" s="70" t="str">
        <f t="shared" si="321"/>
        <v>R2 / J1</v>
      </c>
      <c r="R2701" s="66"/>
      <c r="S2701" s="66"/>
      <c r="T2701" s="11" t="s">
        <v>6712</v>
      </c>
      <c r="U2701" s="11" t="s">
        <v>6712</v>
      </c>
      <c r="V2701" s="11" t="s">
        <v>6416</v>
      </c>
      <c r="W2701" s="59" t="s">
        <v>6416</v>
      </c>
      <c r="X2701" s="59" t="str">
        <f>CONCATENATE(D2701,F2701,H2701,J2701,L2701,N2701,P2701,R2701)</f>
        <v>Construction</v>
      </c>
      <c r="Y2701" s="11" t="s">
        <v>4335</v>
      </c>
      <c r="Z2701" s="32">
        <v>2</v>
      </c>
      <c r="AA2701" s="39">
        <v>45350</v>
      </c>
      <c r="AB2701" s="39">
        <v>45351</v>
      </c>
      <c r="AC2701" s="34">
        <v>680.7</v>
      </c>
    </row>
    <row r="2702" spans="1:29" x14ac:dyDescent="0.2">
      <c r="A2702" s="63" t="s">
        <v>4336</v>
      </c>
      <c r="B2702" s="8" t="str">
        <f t="shared" si="324"/>
        <v xml:space="preserve"> - </v>
      </c>
      <c r="C2702" s="8" t="str">
        <f t="shared" si="324"/>
        <v/>
      </c>
      <c r="D2702" s="62" t="s">
        <v>6449</v>
      </c>
      <c r="E2702" s="8" t="str">
        <f t="shared" si="325"/>
        <v/>
      </c>
      <c r="F2702" s="63"/>
      <c r="G2702" s="64" t="str">
        <f t="shared" si="326"/>
        <v>The Ring</v>
      </c>
      <c r="H2702" s="63"/>
      <c r="I2702" s="65" t="str">
        <f t="shared" si="327"/>
        <v>Level 01</v>
      </c>
      <c r="J2702" s="63"/>
      <c r="K2702" s="67" t="str">
        <f t="shared" si="322"/>
        <v>Zone R2</v>
      </c>
      <c r="L2702" s="63"/>
      <c r="M2702" s="68" t="str">
        <f t="shared" si="323"/>
        <v>R2 / L1</v>
      </c>
      <c r="N2702" s="63"/>
      <c r="O2702" s="69" t="str">
        <f t="shared" si="328"/>
        <v>S. K. R.</v>
      </c>
      <c r="P2702" s="63"/>
      <c r="Q2702" s="70" t="str">
        <f t="shared" ref="Q2702:Q2765" si="329">IF(P2702="",Q2701,TRIM(P2702))</f>
        <v>R2 / J1</v>
      </c>
      <c r="R2702" s="63"/>
      <c r="S2702" s="63"/>
      <c r="T2702" s="8" t="s">
        <v>6712</v>
      </c>
      <c r="U2702" s="8" t="s">
        <v>6712</v>
      </c>
      <c r="V2702" s="8" t="s">
        <v>6416</v>
      </c>
      <c r="W2702" s="59" t="s">
        <v>6416</v>
      </c>
      <c r="X2702" s="59" t="str">
        <f>CONCATENATE(D2702,F2702,H2702,J2702,L2702,N2702,P2702,R2702)</f>
        <v>Construction</v>
      </c>
      <c r="Y2702" s="8" t="s">
        <v>4337</v>
      </c>
      <c r="Z2702" s="23">
        <v>2</v>
      </c>
      <c r="AA2702" s="35">
        <v>45353</v>
      </c>
      <c r="AB2702" s="35">
        <v>45354</v>
      </c>
      <c r="AC2702" s="42">
        <v>2156.23</v>
      </c>
    </row>
    <row r="2703" spans="1:29" x14ac:dyDescent="0.2">
      <c r="A2703" s="69" t="s">
        <v>1288</v>
      </c>
      <c r="B2703" s="3" t="str">
        <f t="shared" si="324"/>
        <v/>
      </c>
      <c r="C2703" s="3" t="str">
        <f t="shared" si="324"/>
        <v>R2 / L1 - Zone R2 - Level 01 - The Ring - Construction</v>
      </c>
      <c r="D2703" s="62" t="s">
        <v>6449</v>
      </c>
      <c r="E2703" s="3" t="str">
        <f t="shared" si="325"/>
        <v>R2 / L1</v>
      </c>
      <c r="F2703" s="92"/>
      <c r="G2703" s="64" t="str">
        <f>IF(F2703="",G2702,TRIM(F2703))</f>
        <v>The Ring</v>
      </c>
      <c r="H2703" s="92"/>
      <c r="I2703" s="65" t="str">
        <f>IF(H2703="",I2702,TRIM(H2703))</f>
        <v>Level 01</v>
      </c>
      <c r="J2703" s="92"/>
      <c r="K2703" s="67" t="str">
        <f>IF(J2703="",K2702,TRIM(J2703))</f>
        <v>Zone R2</v>
      </c>
      <c r="L2703" s="92"/>
      <c r="M2703" s="68" t="str">
        <f>IF(L2703="",M2702,TRIM(L2703))</f>
        <v>R2 / L1</v>
      </c>
      <c r="N2703" s="69" t="s">
        <v>1288</v>
      </c>
      <c r="O2703" s="69" t="str">
        <f>IF(N2703="",O2702,TRIM(N2703))</f>
        <v>S. K. CR.</v>
      </c>
      <c r="P2703" s="92"/>
      <c r="Q2703" s="70" t="str">
        <f>IF(P2703="",Q2702,TRIM(P2703))</f>
        <v>R2 / J1</v>
      </c>
      <c r="R2703" s="92"/>
      <c r="S2703" s="92"/>
      <c r="T2703" s="3" t="s">
        <v>6720</v>
      </c>
      <c r="U2703" s="3" t="s">
        <v>6720</v>
      </c>
      <c r="V2703" s="3" t="s">
        <v>6720</v>
      </c>
      <c r="W2703" s="59" t="s">
        <v>1288</v>
      </c>
      <c r="X2703" s="59" t="str">
        <f>CONCATENATE(D2703,F2703,H2703,J2703,L2703,N2703,P2703,R2703)</f>
        <v>Construction            S. K. CR.</v>
      </c>
      <c r="Y2703" s="3"/>
      <c r="Z2703" s="49">
        <v>5</v>
      </c>
      <c r="AA2703" s="50">
        <v>45355</v>
      </c>
      <c r="AB2703" s="50">
        <v>45360</v>
      </c>
      <c r="AC2703" s="52">
        <v>17249.87</v>
      </c>
    </row>
    <row r="2704" spans="1:29" ht="25.5" x14ac:dyDescent="0.2">
      <c r="A2704" s="66" t="s">
        <v>4338</v>
      </c>
      <c r="B2704" s="11" t="str">
        <f t="shared" si="324"/>
        <v xml:space="preserve"> - R2 / L1 - Zone R2 - Level 01 - The Ring - Construction</v>
      </c>
      <c r="C2704" s="11" t="str">
        <f t="shared" si="324"/>
        <v/>
      </c>
      <c r="D2704" s="62" t="s">
        <v>6449</v>
      </c>
      <c r="E2704" s="11" t="str">
        <f t="shared" si="325"/>
        <v/>
      </c>
      <c r="F2704" s="66"/>
      <c r="G2704" s="64" t="str">
        <f t="shared" si="326"/>
        <v>The Ring</v>
      </c>
      <c r="H2704" s="66"/>
      <c r="I2704" s="65" t="str">
        <f t="shared" si="327"/>
        <v>Level 01</v>
      </c>
      <c r="J2704" s="66"/>
      <c r="K2704" s="67" t="str">
        <f t="shared" si="322"/>
        <v>Zone R2</v>
      </c>
      <c r="L2704" s="66"/>
      <c r="M2704" s="68" t="str">
        <f t="shared" si="323"/>
        <v>R2 / L1</v>
      </c>
      <c r="N2704" s="66"/>
      <c r="O2704" s="69" t="str">
        <f t="shared" si="328"/>
        <v>S. K. CR.</v>
      </c>
      <c r="P2704" s="66"/>
      <c r="Q2704" s="70" t="str">
        <f t="shared" si="329"/>
        <v>R2 / J1</v>
      </c>
      <c r="R2704" s="66"/>
      <c r="S2704" s="66"/>
      <c r="T2704" s="11" t="s">
        <v>6720</v>
      </c>
      <c r="U2704" s="11" t="s">
        <v>6720</v>
      </c>
      <c r="V2704" s="11" t="s">
        <v>6416</v>
      </c>
      <c r="W2704" s="59" t="s">
        <v>6416</v>
      </c>
      <c r="X2704" s="59" t="str">
        <f>CONCATENATE(D2704,F2704,H2704,J2704,L2704,N2704,P2704,R2704)</f>
        <v>Construction</v>
      </c>
      <c r="Y2704" s="11" t="s">
        <v>4339</v>
      </c>
      <c r="Z2704" s="32">
        <v>3</v>
      </c>
      <c r="AA2704" s="39">
        <v>45355</v>
      </c>
      <c r="AB2704" s="39">
        <v>45357</v>
      </c>
      <c r="AC2704" s="48">
        <v>9326.7800000000007</v>
      </c>
    </row>
    <row r="2705" spans="1:29" x14ac:dyDescent="0.2">
      <c r="A2705" s="66" t="s">
        <v>4340</v>
      </c>
      <c r="B2705" s="11" t="str">
        <f t="shared" si="324"/>
        <v xml:space="preserve"> - </v>
      </c>
      <c r="C2705" s="11" t="str">
        <f t="shared" si="324"/>
        <v/>
      </c>
      <c r="D2705" s="62" t="s">
        <v>6449</v>
      </c>
      <c r="E2705" s="11" t="str">
        <f t="shared" si="325"/>
        <v/>
      </c>
      <c r="F2705" s="66"/>
      <c r="G2705" s="64" t="str">
        <f t="shared" si="326"/>
        <v>The Ring</v>
      </c>
      <c r="H2705" s="66"/>
      <c r="I2705" s="65" t="str">
        <f t="shared" si="327"/>
        <v>Level 01</v>
      </c>
      <c r="J2705" s="66"/>
      <c r="K2705" s="67" t="str">
        <f t="shared" si="322"/>
        <v>Zone R2</v>
      </c>
      <c r="L2705" s="66"/>
      <c r="M2705" s="68" t="str">
        <f t="shared" si="323"/>
        <v>R2 / L1</v>
      </c>
      <c r="N2705" s="66"/>
      <c r="O2705" s="69" t="str">
        <f t="shared" si="328"/>
        <v>S. K. CR.</v>
      </c>
      <c r="P2705" s="66"/>
      <c r="Q2705" s="70" t="str">
        <f t="shared" si="329"/>
        <v>R2 / J1</v>
      </c>
      <c r="R2705" s="66"/>
      <c r="S2705" s="66"/>
      <c r="T2705" s="11" t="s">
        <v>6720</v>
      </c>
      <c r="U2705" s="11" t="s">
        <v>6720</v>
      </c>
      <c r="V2705" s="11" t="s">
        <v>6416</v>
      </c>
      <c r="W2705" s="59" t="s">
        <v>6416</v>
      </c>
      <c r="X2705" s="59" t="str">
        <f>CONCATENATE(D2705,F2705,H2705,J2705,L2705,N2705,P2705,R2705)</f>
        <v>Construction</v>
      </c>
      <c r="Y2705" s="11" t="s">
        <v>4341</v>
      </c>
      <c r="Z2705" s="32">
        <v>3</v>
      </c>
      <c r="AA2705" s="39">
        <v>45355</v>
      </c>
      <c r="AB2705" s="39">
        <v>45357</v>
      </c>
      <c r="AC2705" s="48">
        <v>4157.99</v>
      </c>
    </row>
    <row r="2706" spans="1:29" x14ac:dyDescent="0.2">
      <c r="A2706" s="66" t="s">
        <v>4342</v>
      </c>
      <c r="B2706" s="11" t="str">
        <f t="shared" si="324"/>
        <v xml:space="preserve"> - </v>
      </c>
      <c r="C2706" s="11" t="str">
        <f t="shared" si="324"/>
        <v/>
      </c>
      <c r="D2706" s="62" t="s">
        <v>6449</v>
      </c>
      <c r="E2706" s="11" t="str">
        <f t="shared" si="325"/>
        <v/>
      </c>
      <c r="F2706" s="66"/>
      <c r="G2706" s="64" t="str">
        <f t="shared" si="326"/>
        <v>The Ring</v>
      </c>
      <c r="H2706" s="66"/>
      <c r="I2706" s="65" t="str">
        <f t="shared" si="327"/>
        <v>Level 01</v>
      </c>
      <c r="J2706" s="66"/>
      <c r="K2706" s="67" t="str">
        <f t="shared" si="322"/>
        <v>Zone R2</v>
      </c>
      <c r="L2706" s="66"/>
      <c r="M2706" s="68" t="str">
        <f t="shared" si="323"/>
        <v>R2 / L1</v>
      </c>
      <c r="N2706" s="66"/>
      <c r="O2706" s="69" t="str">
        <f t="shared" si="328"/>
        <v>S. K. CR.</v>
      </c>
      <c r="P2706" s="66"/>
      <c r="Q2706" s="70" t="str">
        <f t="shared" si="329"/>
        <v>R2 / J1</v>
      </c>
      <c r="R2706" s="66"/>
      <c r="S2706" s="66"/>
      <c r="T2706" s="11" t="s">
        <v>6720</v>
      </c>
      <c r="U2706" s="11" t="s">
        <v>6720</v>
      </c>
      <c r="V2706" s="11" t="s">
        <v>6416</v>
      </c>
      <c r="W2706" s="59" t="s">
        <v>6416</v>
      </c>
      <c r="X2706" s="59" t="str">
        <f>CONCATENATE(D2706,F2706,H2706,J2706,L2706,N2706,P2706,R2706)</f>
        <v>Construction</v>
      </c>
      <c r="Y2706" s="11" t="s">
        <v>4343</v>
      </c>
      <c r="Z2706" s="32">
        <v>2</v>
      </c>
      <c r="AA2706" s="39">
        <v>45356</v>
      </c>
      <c r="AB2706" s="39">
        <v>45357</v>
      </c>
      <c r="AC2706" s="34">
        <v>928.16</v>
      </c>
    </row>
    <row r="2707" spans="1:29" x14ac:dyDescent="0.2">
      <c r="A2707" s="66" t="s">
        <v>4344</v>
      </c>
      <c r="B2707" s="11" t="str">
        <f t="shared" si="324"/>
        <v xml:space="preserve"> - </v>
      </c>
      <c r="C2707" s="11" t="str">
        <f t="shared" si="324"/>
        <v/>
      </c>
      <c r="D2707" s="62" t="s">
        <v>6449</v>
      </c>
      <c r="E2707" s="11" t="str">
        <f t="shared" si="325"/>
        <v/>
      </c>
      <c r="F2707" s="66"/>
      <c r="G2707" s="64" t="str">
        <f t="shared" si="326"/>
        <v>The Ring</v>
      </c>
      <c r="H2707" s="66"/>
      <c r="I2707" s="65" t="str">
        <f t="shared" si="327"/>
        <v>Level 01</v>
      </c>
      <c r="J2707" s="66"/>
      <c r="K2707" s="67" t="str">
        <f t="shared" si="322"/>
        <v>Zone R2</v>
      </c>
      <c r="L2707" s="66"/>
      <c r="M2707" s="68" t="str">
        <f t="shared" si="323"/>
        <v>R2 / L1</v>
      </c>
      <c r="N2707" s="66"/>
      <c r="O2707" s="69" t="str">
        <f t="shared" si="328"/>
        <v>S. K. CR.</v>
      </c>
      <c r="P2707" s="66"/>
      <c r="Q2707" s="70" t="str">
        <f t="shared" si="329"/>
        <v>R2 / J1</v>
      </c>
      <c r="R2707" s="66"/>
      <c r="S2707" s="66"/>
      <c r="T2707" s="11" t="s">
        <v>6720</v>
      </c>
      <c r="U2707" s="11" t="s">
        <v>6720</v>
      </c>
      <c r="V2707" s="11" t="s">
        <v>6416</v>
      </c>
      <c r="W2707" s="59" t="s">
        <v>6416</v>
      </c>
      <c r="X2707" s="59" t="str">
        <f>CONCATENATE(D2707,F2707,H2707,J2707,L2707,N2707,P2707,R2707)</f>
        <v>Construction</v>
      </c>
      <c r="Y2707" s="11" t="s">
        <v>4345</v>
      </c>
      <c r="Z2707" s="32">
        <v>2</v>
      </c>
      <c r="AA2707" s="39">
        <v>45356</v>
      </c>
      <c r="AB2707" s="39">
        <v>45357</v>
      </c>
      <c r="AC2707" s="34">
        <v>680.7</v>
      </c>
    </row>
    <row r="2708" spans="1:29" x14ac:dyDescent="0.2">
      <c r="A2708" s="63" t="s">
        <v>4346</v>
      </c>
      <c r="B2708" s="8" t="str">
        <f t="shared" si="324"/>
        <v xml:space="preserve"> - </v>
      </c>
      <c r="C2708" s="8" t="str">
        <f t="shared" si="324"/>
        <v/>
      </c>
      <c r="D2708" s="62" t="s">
        <v>6449</v>
      </c>
      <c r="E2708" s="8" t="str">
        <f t="shared" si="325"/>
        <v/>
      </c>
      <c r="F2708" s="63"/>
      <c r="G2708" s="64" t="str">
        <f t="shared" si="326"/>
        <v>The Ring</v>
      </c>
      <c r="H2708" s="63"/>
      <c r="I2708" s="65" t="str">
        <f t="shared" si="327"/>
        <v>Level 01</v>
      </c>
      <c r="J2708" s="63"/>
      <c r="K2708" s="67" t="str">
        <f t="shared" si="322"/>
        <v>Zone R2</v>
      </c>
      <c r="L2708" s="63"/>
      <c r="M2708" s="68" t="str">
        <f t="shared" si="323"/>
        <v>R2 / L1</v>
      </c>
      <c r="N2708" s="63"/>
      <c r="O2708" s="69" t="str">
        <f t="shared" si="328"/>
        <v>S. K. CR.</v>
      </c>
      <c r="P2708" s="63"/>
      <c r="Q2708" s="70" t="str">
        <f t="shared" si="329"/>
        <v>R2 / J1</v>
      </c>
      <c r="R2708" s="63"/>
      <c r="S2708" s="63"/>
      <c r="T2708" s="8" t="s">
        <v>6720</v>
      </c>
      <c r="U2708" s="8" t="s">
        <v>6720</v>
      </c>
      <c r="V2708" s="8" t="s">
        <v>6416</v>
      </c>
      <c r="W2708" s="59" t="s">
        <v>6416</v>
      </c>
      <c r="X2708" s="59" t="str">
        <f>CONCATENATE(D2708,F2708,H2708,J2708,L2708,N2708,P2708,R2708)</f>
        <v>Construction</v>
      </c>
      <c r="Y2708" s="8" t="s">
        <v>4347</v>
      </c>
      <c r="Z2708" s="23">
        <v>2</v>
      </c>
      <c r="AA2708" s="35">
        <v>45358</v>
      </c>
      <c r="AB2708" s="35">
        <v>45360</v>
      </c>
      <c r="AC2708" s="42">
        <v>2156.23</v>
      </c>
    </row>
    <row r="2709" spans="1:29" x14ac:dyDescent="0.2">
      <c r="A2709" s="69" t="s">
        <v>1211</v>
      </c>
      <c r="B2709" s="3" t="str">
        <f t="shared" si="324"/>
        <v/>
      </c>
      <c r="C2709" s="3" t="str">
        <f t="shared" si="324"/>
        <v>R2 / L1 - Zone R2 - Level 01 - The Ring - Construction</v>
      </c>
      <c r="D2709" s="62" t="s">
        <v>6449</v>
      </c>
      <c r="E2709" s="3" t="str">
        <f t="shared" si="325"/>
        <v>R2 / L1</v>
      </c>
      <c r="F2709" s="92"/>
      <c r="G2709" s="64" t="str">
        <f>IF(F2709="",G2708,TRIM(F2709))</f>
        <v>The Ring</v>
      </c>
      <c r="H2709" s="92"/>
      <c r="I2709" s="65" t="str">
        <f>IF(H2709="",I2708,TRIM(H2709))</f>
        <v>Level 01</v>
      </c>
      <c r="J2709" s="92"/>
      <c r="K2709" s="67" t="str">
        <f>IF(J2709="",K2708,TRIM(J2709))</f>
        <v>Zone R2</v>
      </c>
      <c r="L2709" s="92"/>
      <c r="M2709" s="68" t="str">
        <f>IF(L2709="",M2708,TRIM(L2709))</f>
        <v>R2 / L1</v>
      </c>
      <c r="N2709" s="69" t="s">
        <v>1211</v>
      </c>
      <c r="O2709" s="69" t="str">
        <f>IF(N2709="",O2708,TRIM(N2709))</f>
        <v>S. DQ. L.</v>
      </c>
      <c r="P2709" s="92"/>
      <c r="Q2709" s="70" t="str">
        <f>IF(P2709="",Q2708,TRIM(P2709))</f>
        <v>R2 / J1</v>
      </c>
      <c r="R2709" s="92"/>
      <c r="S2709" s="92"/>
      <c r="T2709" s="3" t="s">
        <v>6713</v>
      </c>
      <c r="U2709" s="3" t="s">
        <v>6713</v>
      </c>
      <c r="V2709" s="3" t="s">
        <v>6713</v>
      </c>
      <c r="W2709" s="59" t="s">
        <v>1211</v>
      </c>
      <c r="X2709" s="59" t="str">
        <f>CONCATENATE(D2709,F2709,H2709,J2709,L2709,N2709,P2709,R2709)</f>
        <v>Construction            S. DQ. L.</v>
      </c>
      <c r="Y2709" s="3"/>
      <c r="Z2709" s="49">
        <v>5</v>
      </c>
      <c r="AA2709" s="50">
        <v>45355</v>
      </c>
      <c r="AB2709" s="50">
        <v>45360</v>
      </c>
      <c r="AC2709" s="52">
        <v>17249.87</v>
      </c>
    </row>
    <row r="2710" spans="1:29" ht="25.5" x14ac:dyDescent="0.2">
      <c r="A2710" s="66" t="s">
        <v>4348</v>
      </c>
      <c r="B2710" s="11" t="str">
        <f t="shared" si="324"/>
        <v xml:space="preserve"> - R2 / L1 - Zone R2 - Level 01 - The Ring - Construction</v>
      </c>
      <c r="C2710" s="11" t="str">
        <f t="shared" si="324"/>
        <v/>
      </c>
      <c r="D2710" s="62" t="s">
        <v>6449</v>
      </c>
      <c r="E2710" s="11" t="str">
        <f t="shared" si="325"/>
        <v/>
      </c>
      <c r="F2710" s="66"/>
      <c r="G2710" s="64" t="str">
        <f t="shared" si="326"/>
        <v>The Ring</v>
      </c>
      <c r="H2710" s="66"/>
      <c r="I2710" s="65" t="str">
        <f t="shared" si="327"/>
        <v>Level 01</v>
      </c>
      <c r="J2710" s="66"/>
      <c r="K2710" s="67" t="str">
        <f t="shared" si="322"/>
        <v>Zone R2</v>
      </c>
      <c r="L2710" s="66"/>
      <c r="M2710" s="68" t="str">
        <f t="shared" si="323"/>
        <v>R2 / L1</v>
      </c>
      <c r="N2710" s="66"/>
      <c r="O2710" s="69" t="str">
        <f t="shared" si="328"/>
        <v>S. DQ. L.</v>
      </c>
      <c r="P2710" s="66"/>
      <c r="Q2710" s="70" t="str">
        <f t="shared" si="329"/>
        <v>R2 / J1</v>
      </c>
      <c r="R2710" s="66"/>
      <c r="S2710" s="66"/>
      <c r="T2710" s="11" t="s">
        <v>6713</v>
      </c>
      <c r="U2710" s="11" t="s">
        <v>6713</v>
      </c>
      <c r="V2710" s="11" t="s">
        <v>6416</v>
      </c>
      <c r="W2710" s="59" t="s">
        <v>6416</v>
      </c>
      <c r="X2710" s="59" t="str">
        <f>CONCATENATE(D2710,F2710,H2710,J2710,L2710,N2710,P2710,R2710)</f>
        <v>Construction</v>
      </c>
      <c r="Y2710" s="11" t="s">
        <v>4349</v>
      </c>
      <c r="Z2710" s="32">
        <v>3</v>
      </c>
      <c r="AA2710" s="39">
        <v>45355</v>
      </c>
      <c r="AB2710" s="39">
        <v>45357</v>
      </c>
      <c r="AC2710" s="48">
        <v>9326.7800000000007</v>
      </c>
    </row>
    <row r="2711" spans="1:29" x14ac:dyDescent="0.2">
      <c r="A2711" s="66" t="s">
        <v>4350</v>
      </c>
      <c r="B2711" s="11" t="str">
        <f t="shared" si="324"/>
        <v xml:space="preserve"> - </v>
      </c>
      <c r="C2711" s="11" t="str">
        <f t="shared" si="324"/>
        <v/>
      </c>
      <c r="D2711" s="62" t="s">
        <v>6449</v>
      </c>
      <c r="E2711" s="11" t="str">
        <f t="shared" si="325"/>
        <v/>
      </c>
      <c r="F2711" s="66"/>
      <c r="G2711" s="64" t="str">
        <f t="shared" si="326"/>
        <v>The Ring</v>
      </c>
      <c r="H2711" s="66"/>
      <c r="I2711" s="65" t="str">
        <f t="shared" si="327"/>
        <v>Level 01</v>
      </c>
      <c r="J2711" s="66"/>
      <c r="K2711" s="67" t="str">
        <f t="shared" si="322"/>
        <v>Zone R2</v>
      </c>
      <c r="L2711" s="66"/>
      <c r="M2711" s="68" t="str">
        <f t="shared" si="323"/>
        <v>R2 / L1</v>
      </c>
      <c r="N2711" s="66"/>
      <c r="O2711" s="69" t="str">
        <f t="shared" si="328"/>
        <v>S. DQ. L.</v>
      </c>
      <c r="P2711" s="66"/>
      <c r="Q2711" s="70" t="str">
        <f t="shared" si="329"/>
        <v>R2 / J1</v>
      </c>
      <c r="R2711" s="66"/>
      <c r="S2711" s="66"/>
      <c r="T2711" s="11" t="s">
        <v>6713</v>
      </c>
      <c r="U2711" s="11" t="s">
        <v>6713</v>
      </c>
      <c r="V2711" s="11" t="s">
        <v>6416</v>
      </c>
      <c r="W2711" s="59" t="s">
        <v>6416</v>
      </c>
      <c r="X2711" s="59" t="str">
        <f>CONCATENATE(D2711,F2711,H2711,J2711,L2711,N2711,P2711,R2711)</f>
        <v>Construction</v>
      </c>
      <c r="Y2711" s="11" t="s">
        <v>4351</v>
      </c>
      <c r="Z2711" s="32">
        <v>3</v>
      </c>
      <c r="AA2711" s="39">
        <v>45355</v>
      </c>
      <c r="AB2711" s="39">
        <v>45357</v>
      </c>
      <c r="AC2711" s="48">
        <v>4157.99</v>
      </c>
    </row>
    <row r="2712" spans="1:29" x14ac:dyDescent="0.2">
      <c r="A2712" s="66" t="s">
        <v>4352</v>
      </c>
      <c r="B2712" s="11" t="str">
        <f t="shared" si="324"/>
        <v xml:space="preserve"> - </v>
      </c>
      <c r="C2712" s="11" t="str">
        <f t="shared" si="324"/>
        <v/>
      </c>
      <c r="D2712" s="62" t="s">
        <v>6449</v>
      </c>
      <c r="E2712" s="11" t="str">
        <f t="shared" si="325"/>
        <v/>
      </c>
      <c r="F2712" s="66"/>
      <c r="G2712" s="64" t="str">
        <f t="shared" si="326"/>
        <v>The Ring</v>
      </c>
      <c r="H2712" s="66"/>
      <c r="I2712" s="65" t="str">
        <f t="shared" si="327"/>
        <v>Level 01</v>
      </c>
      <c r="J2712" s="66"/>
      <c r="K2712" s="67" t="str">
        <f t="shared" si="322"/>
        <v>Zone R2</v>
      </c>
      <c r="L2712" s="66"/>
      <c r="M2712" s="68" t="str">
        <f t="shared" si="323"/>
        <v>R2 / L1</v>
      </c>
      <c r="N2712" s="66"/>
      <c r="O2712" s="69" t="str">
        <f t="shared" si="328"/>
        <v>S. DQ. L.</v>
      </c>
      <c r="P2712" s="66"/>
      <c r="Q2712" s="70" t="str">
        <f t="shared" si="329"/>
        <v>R2 / J1</v>
      </c>
      <c r="R2712" s="66"/>
      <c r="S2712" s="66"/>
      <c r="T2712" s="11" t="s">
        <v>6713</v>
      </c>
      <c r="U2712" s="11" t="s">
        <v>6713</v>
      </c>
      <c r="V2712" s="11" t="s">
        <v>6416</v>
      </c>
      <c r="W2712" s="59" t="s">
        <v>6416</v>
      </c>
      <c r="X2712" s="59" t="str">
        <f>CONCATENATE(D2712,F2712,H2712,J2712,L2712,N2712,P2712,R2712)</f>
        <v>Construction</v>
      </c>
      <c r="Y2712" s="11" t="s">
        <v>4353</v>
      </c>
      <c r="Z2712" s="32">
        <v>2</v>
      </c>
      <c r="AA2712" s="39">
        <v>45356</v>
      </c>
      <c r="AB2712" s="39">
        <v>45357</v>
      </c>
      <c r="AC2712" s="34">
        <v>928.16</v>
      </c>
    </row>
    <row r="2713" spans="1:29" x14ac:dyDescent="0.2">
      <c r="A2713" s="66" t="s">
        <v>4354</v>
      </c>
      <c r="B2713" s="11" t="str">
        <f t="shared" si="324"/>
        <v xml:space="preserve"> - </v>
      </c>
      <c r="C2713" s="11" t="str">
        <f t="shared" si="324"/>
        <v/>
      </c>
      <c r="D2713" s="62" t="s">
        <v>6449</v>
      </c>
      <c r="E2713" s="11" t="str">
        <f t="shared" si="325"/>
        <v/>
      </c>
      <c r="F2713" s="66"/>
      <c r="G2713" s="64" t="str">
        <f t="shared" si="326"/>
        <v>The Ring</v>
      </c>
      <c r="H2713" s="66"/>
      <c r="I2713" s="65" t="str">
        <f t="shared" si="327"/>
        <v>Level 01</v>
      </c>
      <c r="J2713" s="66"/>
      <c r="K2713" s="67" t="str">
        <f t="shared" si="322"/>
        <v>Zone R2</v>
      </c>
      <c r="L2713" s="66"/>
      <c r="M2713" s="68" t="str">
        <f t="shared" si="323"/>
        <v>R2 / L1</v>
      </c>
      <c r="N2713" s="66"/>
      <c r="O2713" s="69" t="str">
        <f t="shared" si="328"/>
        <v>S. DQ. L.</v>
      </c>
      <c r="P2713" s="66"/>
      <c r="Q2713" s="70" t="str">
        <f t="shared" si="329"/>
        <v>R2 / J1</v>
      </c>
      <c r="R2713" s="66"/>
      <c r="S2713" s="66"/>
      <c r="T2713" s="11" t="s">
        <v>6713</v>
      </c>
      <c r="U2713" s="11" t="s">
        <v>6713</v>
      </c>
      <c r="V2713" s="11" t="s">
        <v>6416</v>
      </c>
      <c r="W2713" s="59" t="s">
        <v>6416</v>
      </c>
      <c r="X2713" s="59" t="str">
        <f>CONCATENATE(D2713,F2713,H2713,J2713,L2713,N2713,P2713,R2713)</f>
        <v>Construction</v>
      </c>
      <c r="Y2713" s="11" t="s">
        <v>4355</v>
      </c>
      <c r="Z2713" s="32">
        <v>2</v>
      </c>
      <c r="AA2713" s="39">
        <v>45356</v>
      </c>
      <c r="AB2713" s="39">
        <v>45357</v>
      </c>
      <c r="AC2713" s="34">
        <v>680.7</v>
      </c>
    </row>
    <row r="2714" spans="1:29" x14ac:dyDescent="0.2">
      <c r="A2714" s="63" t="s">
        <v>4356</v>
      </c>
      <c r="B2714" s="8" t="str">
        <f t="shared" si="324"/>
        <v xml:space="preserve"> - </v>
      </c>
      <c r="C2714" s="8" t="str">
        <f t="shared" si="324"/>
        <v/>
      </c>
      <c r="D2714" s="62" t="s">
        <v>6449</v>
      </c>
      <c r="E2714" s="8" t="str">
        <f t="shared" si="325"/>
        <v/>
      </c>
      <c r="F2714" s="63"/>
      <c r="G2714" s="64" t="str">
        <f t="shared" si="326"/>
        <v>The Ring</v>
      </c>
      <c r="H2714" s="63"/>
      <c r="I2714" s="65" t="str">
        <f t="shared" si="327"/>
        <v>Level 01</v>
      </c>
      <c r="J2714" s="63"/>
      <c r="K2714" s="67" t="str">
        <f t="shared" si="322"/>
        <v>Zone R2</v>
      </c>
      <c r="L2714" s="63"/>
      <c r="M2714" s="68" t="str">
        <f t="shared" si="323"/>
        <v>R2 / L1</v>
      </c>
      <c r="N2714" s="63"/>
      <c r="O2714" s="69" t="str">
        <f t="shared" si="328"/>
        <v>S. DQ. L.</v>
      </c>
      <c r="P2714" s="63"/>
      <c r="Q2714" s="70" t="str">
        <f t="shared" si="329"/>
        <v>R2 / J1</v>
      </c>
      <c r="R2714" s="63"/>
      <c r="S2714" s="63"/>
      <c r="T2714" s="8" t="s">
        <v>6713</v>
      </c>
      <c r="U2714" s="8" t="s">
        <v>6713</v>
      </c>
      <c r="V2714" s="8" t="s">
        <v>6416</v>
      </c>
      <c r="W2714" s="59" t="s">
        <v>6416</v>
      </c>
      <c r="X2714" s="59" t="str">
        <f>CONCATENATE(D2714,F2714,H2714,J2714,L2714,N2714,P2714,R2714)</f>
        <v>Construction</v>
      </c>
      <c r="Y2714" s="8" t="s">
        <v>4357</v>
      </c>
      <c r="Z2714" s="23">
        <v>2</v>
      </c>
      <c r="AA2714" s="35">
        <v>45358</v>
      </c>
      <c r="AB2714" s="35">
        <v>45360</v>
      </c>
      <c r="AC2714" s="42">
        <v>2156.23</v>
      </c>
    </row>
    <row r="2715" spans="1:29" x14ac:dyDescent="0.2">
      <c r="A2715" s="69" t="s">
        <v>3367</v>
      </c>
      <c r="B2715" s="3" t="str">
        <f t="shared" si="324"/>
        <v/>
      </c>
      <c r="C2715" s="3" t="str">
        <f t="shared" si="324"/>
        <v>R2 / L1 - Zone R2 - Level 01 - The Ring - Construction</v>
      </c>
      <c r="D2715" s="62" t="s">
        <v>6449</v>
      </c>
      <c r="E2715" s="3" t="str">
        <f t="shared" si="325"/>
        <v>R2 / L1</v>
      </c>
      <c r="F2715" s="92"/>
      <c r="G2715" s="64" t="str">
        <f>IF(F2715="",G2714,TRIM(F2715))</f>
        <v>The Ring</v>
      </c>
      <c r="H2715" s="92"/>
      <c r="I2715" s="65" t="str">
        <f>IF(H2715="",I2714,TRIM(H2715))</f>
        <v>Level 01</v>
      </c>
      <c r="J2715" s="92"/>
      <c r="K2715" s="67" t="str">
        <f>IF(J2715="",K2714,TRIM(J2715))</f>
        <v>Zone R2</v>
      </c>
      <c r="L2715" s="92"/>
      <c r="M2715" s="68" t="str">
        <f>IF(L2715="",M2714,TRIM(L2715))</f>
        <v>R2 / L1</v>
      </c>
      <c r="N2715" s="69" t="s">
        <v>3367</v>
      </c>
      <c r="O2715" s="69" t="str">
        <f>IF(N2715="",O2714,TRIM(N2715))</f>
        <v>2BS</v>
      </c>
      <c r="P2715" s="92"/>
      <c r="Q2715" s="70" t="str">
        <f>IF(P2715="",Q2714,TRIM(P2715))</f>
        <v>R2 / J1</v>
      </c>
      <c r="R2715" s="92"/>
      <c r="S2715" s="92"/>
      <c r="T2715" s="3" t="s">
        <v>6571</v>
      </c>
      <c r="U2715" s="3" t="s">
        <v>6571</v>
      </c>
      <c r="V2715" s="3" t="s">
        <v>6571</v>
      </c>
      <c r="W2715" s="59" t="s">
        <v>3367</v>
      </c>
      <c r="X2715" s="59" t="str">
        <f>CONCATENATE(D2715,F2715,H2715,J2715,L2715,N2715,P2715,R2715)</f>
        <v>Construction            2BS</v>
      </c>
      <c r="Y2715" s="3"/>
      <c r="Z2715" s="49">
        <v>6</v>
      </c>
      <c r="AA2715" s="50">
        <v>45361</v>
      </c>
      <c r="AB2715" s="50">
        <v>45367</v>
      </c>
      <c r="AC2715" s="52">
        <v>17249.87</v>
      </c>
    </row>
    <row r="2716" spans="1:29" ht="25.5" x14ac:dyDescent="0.2">
      <c r="A2716" s="66" t="s">
        <v>4358</v>
      </c>
      <c r="B2716" s="11" t="str">
        <f t="shared" si="324"/>
        <v xml:space="preserve"> - R2 / L1 - Zone R2 - Level 01 - The Ring - Construction</v>
      </c>
      <c r="C2716" s="11" t="str">
        <f t="shared" si="324"/>
        <v/>
      </c>
      <c r="D2716" s="62" t="s">
        <v>6449</v>
      </c>
      <c r="E2716" s="11" t="str">
        <f t="shared" si="325"/>
        <v/>
      </c>
      <c r="F2716" s="66"/>
      <c r="G2716" s="64" t="str">
        <f t="shared" si="326"/>
        <v>The Ring</v>
      </c>
      <c r="H2716" s="66"/>
      <c r="I2716" s="65" t="str">
        <f t="shared" si="327"/>
        <v>Level 01</v>
      </c>
      <c r="J2716" s="66"/>
      <c r="K2716" s="67" t="str">
        <f t="shared" si="322"/>
        <v>Zone R2</v>
      </c>
      <c r="L2716" s="66"/>
      <c r="M2716" s="68" t="str">
        <f t="shared" si="323"/>
        <v>R2 / L1</v>
      </c>
      <c r="N2716" s="66"/>
      <c r="O2716" s="69" t="str">
        <f t="shared" si="328"/>
        <v>2BS</v>
      </c>
      <c r="P2716" s="66"/>
      <c r="Q2716" s="70" t="str">
        <f t="shared" si="329"/>
        <v>R2 / J1</v>
      </c>
      <c r="R2716" s="66"/>
      <c r="S2716" s="66"/>
      <c r="T2716" s="11" t="s">
        <v>6571</v>
      </c>
      <c r="U2716" s="11" t="s">
        <v>6571</v>
      </c>
      <c r="V2716" s="11" t="s">
        <v>6416</v>
      </c>
      <c r="W2716" s="59" t="s">
        <v>6416</v>
      </c>
      <c r="X2716" s="59" t="str">
        <f>CONCATENATE(D2716,F2716,H2716,J2716,L2716,N2716,P2716,R2716)</f>
        <v>Construction</v>
      </c>
      <c r="Y2716" s="11" t="s">
        <v>4359</v>
      </c>
      <c r="Z2716" s="32">
        <v>4</v>
      </c>
      <c r="AA2716" s="39">
        <v>45361</v>
      </c>
      <c r="AB2716" s="39">
        <v>45364</v>
      </c>
      <c r="AC2716" s="48">
        <v>9326.7800000000007</v>
      </c>
    </row>
    <row r="2717" spans="1:29" x14ac:dyDescent="0.2">
      <c r="A2717" s="66" t="s">
        <v>4360</v>
      </c>
      <c r="B2717" s="11" t="str">
        <f t="shared" si="324"/>
        <v xml:space="preserve"> - </v>
      </c>
      <c r="C2717" s="11" t="str">
        <f t="shared" si="324"/>
        <v/>
      </c>
      <c r="D2717" s="62" t="s">
        <v>6449</v>
      </c>
      <c r="E2717" s="11" t="str">
        <f t="shared" si="325"/>
        <v/>
      </c>
      <c r="F2717" s="66"/>
      <c r="G2717" s="64" t="str">
        <f t="shared" si="326"/>
        <v>The Ring</v>
      </c>
      <c r="H2717" s="66"/>
      <c r="I2717" s="65" t="str">
        <f t="shared" si="327"/>
        <v>Level 01</v>
      </c>
      <c r="J2717" s="66"/>
      <c r="K2717" s="67" t="str">
        <f t="shared" si="322"/>
        <v>Zone R2</v>
      </c>
      <c r="L2717" s="66"/>
      <c r="M2717" s="68" t="str">
        <f t="shared" si="323"/>
        <v>R2 / L1</v>
      </c>
      <c r="N2717" s="66"/>
      <c r="O2717" s="69" t="str">
        <f t="shared" si="328"/>
        <v>2BS</v>
      </c>
      <c r="P2717" s="66"/>
      <c r="Q2717" s="70" t="str">
        <f t="shared" si="329"/>
        <v>R2 / J1</v>
      </c>
      <c r="R2717" s="66"/>
      <c r="S2717" s="66"/>
      <c r="T2717" s="11" t="s">
        <v>6571</v>
      </c>
      <c r="U2717" s="11" t="s">
        <v>6571</v>
      </c>
      <c r="V2717" s="11" t="s">
        <v>6416</v>
      </c>
      <c r="W2717" s="59" t="s">
        <v>6416</v>
      </c>
      <c r="X2717" s="59" t="str">
        <f>CONCATENATE(D2717,F2717,H2717,J2717,L2717,N2717,P2717,R2717)</f>
        <v>Construction</v>
      </c>
      <c r="Y2717" s="11" t="s">
        <v>4361</v>
      </c>
      <c r="Z2717" s="32">
        <v>4</v>
      </c>
      <c r="AA2717" s="39">
        <v>45361</v>
      </c>
      <c r="AB2717" s="39">
        <v>45364</v>
      </c>
      <c r="AC2717" s="48">
        <v>4157.99</v>
      </c>
    </row>
    <row r="2718" spans="1:29" x14ac:dyDescent="0.2">
      <c r="A2718" s="66" t="s">
        <v>4362</v>
      </c>
      <c r="B2718" s="11" t="str">
        <f t="shared" si="324"/>
        <v xml:space="preserve"> - </v>
      </c>
      <c r="C2718" s="11" t="str">
        <f t="shared" si="324"/>
        <v/>
      </c>
      <c r="D2718" s="62" t="s">
        <v>6449</v>
      </c>
      <c r="E2718" s="11" t="str">
        <f t="shared" si="325"/>
        <v/>
      </c>
      <c r="F2718" s="66"/>
      <c r="G2718" s="64" t="str">
        <f t="shared" si="326"/>
        <v>The Ring</v>
      </c>
      <c r="H2718" s="66"/>
      <c r="I2718" s="65" t="str">
        <f t="shared" si="327"/>
        <v>Level 01</v>
      </c>
      <c r="J2718" s="66"/>
      <c r="K2718" s="67" t="str">
        <f t="shared" si="322"/>
        <v>Zone R2</v>
      </c>
      <c r="L2718" s="66"/>
      <c r="M2718" s="68" t="str">
        <f t="shared" si="323"/>
        <v>R2 / L1</v>
      </c>
      <c r="N2718" s="66"/>
      <c r="O2718" s="69" t="str">
        <f t="shared" si="328"/>
        <v>2BS</v>
      </c>
      <c r="P2718" s="66"/>
      <c r="Q2718" s="70" t="str">
        <f t="shared" si="329"/>
        <v>R2 / J1</v>
      </c>
      <c r="R2718" s="66"/>
      <c r="S2718" s="66"/>
      <c r="T2718" s="11" t="s">
        <v>6571</v>
      </c>
      <c r="U2718" s="11" t="s">
        <v>6571</v>
      </c>
      <c r="V2718" s="11" t="s">
        <v>6416</v>
      </c>
      <c r="W2718" s="59" t="s">
        <v>6416</v>
      </c>
      <c r="X2718" s="59" t="str">
        <f>CONCATENATE(D2718,F2718,H2718,J2718,L2718,N2718,P2718,R2718)</f>
        <v>Construction</v>
      </c>
      <c r="Y2718" s="11" t="s">
        <v>4363</v>
      </c>
      <c r="Z2718" s="32">
        <v>2</v>
      </c>
      <c r="AA2718" s="39">
        <v>45363</v>
      </c>
      <c r="AB2718" s="39">
        <v>45364</v>
      </c>
      <c r="AC2718" s="34">
        <v>928.16</v>
      </c>
    </row>
    <row r="2719" spans="1:29" x14ac:dyDescent="0.2">
      <c r="A2719" s="66" t="s">
        <v>4364</v>
      </c>
      <c r="B2719" s="11" t="str">
        <f t="shared" si="324"/>
        <v xml:space="preserve"> - </v>
      </c>
      <c r="C2719" s="11" t="str">
        <f t="shared" si="324"/>
        <v/>
      </c>
      <c r="D2719" s="62" t="s">
        <v>6449</v>
      </c>
      <c r="E2719" s="11" t="str">
        <f t="shared" si="325"/>
        <v/>
      </c>
      <c r="F2719" s="66"/>
      <c r="G2719" s="64" t="str">
        <f t="shared" si="326"/>
        <v>The Ring</v>
      </c>
      <c r="H2719" s="66"/>
      <c r="I2719" s="65" t="str">
        <f t="shared" si="327"/>
        <v>Level 01</v>
      </c>
      <c r="J2719" s="66"/>
      <c r="K2719" s="67" t="str">
        <f t="shared" si="322"/>
        <v>Zone R2</v>
      </c>
      <c r="L2719" s="66"/>
      <c r="M2719" s="68" t="str">
        <f t="shared" si="323"/>
        <v>R2 / L1</v>
      </c>
      <c r="N2719" s="66"/>
      <c r="O2719" s="69" t="str">
        <f t="shared" si="328"/>
        <v>2BS</v>
      </c>
      <c r="P2719" s="66"/>
      <c r="Q2719" s="70" t="str">
        <f t="shared" si="329"/>
        <v>R2 / J1</v>
      </c>
      <c r="R2719" s="66"/>
      <c r="S2719" s="66"/>
      <c r="T2719" s="11" t="s">
        <v>6571</v>
      </c>
      <c r="U2719" s="11" t="s">
        <v>6571</v>
      </c>
      <c r="V2719" s="11" t="s">
        <v>6416</v>
      </c>
      <c r="W2719" s="59" t="s">
        <v>6416</v>
      </c>
      <c r="X2719" s="59" t="str">
        <f>CONCATENATE(D2719,F2719,H2719,J2719,L2719,N2719,P2719,R2719)</f>
        <v>Construction</v>
      </c>
      <c r="Y2719" s="11" t="s">
        <v>4365</v>
      </c>
      <c r="Z2719" s="32">
        <v>2</v>
      </c>
      <c r="AA2719" s="39">
        <v>45363</v>
      </c>
      <c r="AB2719" s="39">
        <v>45364</v>
      </c>
      <c r="AC2719" s="34">
        <v>680.7</v>
      </c>
    </row>
    <row r="2720" spans="1:29" x14ac:dyDescent="0.2">
      <c r="A2720" s="63" t="s">
        <v>4366</v>
      </c>
      <c r="B2720" s="8" t="str">
        <f t="shared" si="324"/>
        <v xml:space="preserve"> - </v>
      </c>
      <c r="C2720" s="8" t="str">
        <f t="shared" si="324"/>
        <v/>
      </c>
      <c r="D2720" s="62" t="s">
        <v>6449</v>
      </c>
      <c r="E2720" s="8" t="str">
        <f t="shared" si="325"/>
        <v/>
      </c>
      <c r="F2720" s="63"/>
      <c r="G2720" s="64" t="str">
        <f t="shared" si="326"/>
        <v>The Ring</v>
      </c>
      <c r="H2720" s="63"/>
      <c r="I2720" s="65" t="str">
        <f t="shared" si="327"/>
        <v>Level 01</v>
      </c>
      <c r="J2720" s="63"/>
      <c r="K2720" s="67" t="str">
        <f t="shared" si="322"/>
        <v>Zone R2</v>
      </c>
      <c r="L2720" s="63"/>
      <c r="M2720" s="68" t="str">
        <f t="shared" si="323"/>
        <v>R2 / L1</v>
      </c>
      <c r="N2720" s="63"/>
      <c r="O2720" s="69" t="str">
        <f t="shared" si="328"/>
        <v>2BS</v>
      </c>
      <c r="P2720" s="63"/>
      <c r="Q2720" s="70" t="str">
        <f t="shared" si="329"/>
        <v>R2 / J1</v>
      </c>
      <c r="R2720" s="63"/>
      <c r="S2720" s="63"/>
      <c r="T2720" s="8" t="s">
        <v>6571</v>
      </c>
      <c r="U2720" s="8" t="s">
        <v>6571</v>
      </c>
      <c r="V2720" s="8" t="s">
        <v>6416</v>
      </c>
      <c r="W2720" s="59" t="s">
        <v>6416</v>
      </c>
      <c r="X2720" s="59" t="str">
        <f>CONCATENATE(D2720,F2720,H2720,J2720,L2720,N2720,P2720,R2720)</f>
        <v>Construction</v>
      </c>
      <c r="Y2720" s="8" t="s">
        <v>4367</v>
      </c>
      <c r="Z2720" s="23">
        <v>2</v>
      </c>
      <c r="AA2720" s="35">
        <v>45365</v>
      </c>
      <c r="AB2720" s="35">
        <v>45367</v>
      </c>
      <c r="AC2720" s="42">
        <v>2156.23</v>
      </c>
    </row>
    <row r="2721" spans="1:29" x14ac:dyDescent="0.2">
      <c r="A2721" s="67" t="s">
        <v>3439</v>
      </c>
      <c r="B2721" s="12" t="str">
        <f t="shared" si="324"/>
        <v/>
      </c>
      <c r="C2721" s="12" t="str">
        <f t="shared" si="324"/>
        <v>Level 01 - The Ring - Construction</v>
      </c>
      <c r="D2721" s="62" t="s">
        <v>6449</v>
      </c>
      <c r="E2721" s="12" t="str">
        <f t="shared" si="325"/>
        <v>Level 01</v>
      </c>
      <c r="F2721" s="91"/>
      <c r="G2721" s="64" t="str">
        <f>IF(F2721="",G2720,TRIM(F2721))</f>
        <v>The Ring</v>
      </c>
      <c r="H2721" s="91"/>
      <c r="I2721" s="65" t="str">
        <f>IF(H2721="",I2720,TRIM(H2721))</f>
        <v>Level 01</v>
      </c>
      <c r="J2721" s="67" t="s">
        <v>3439</v>
      </c>
      <c r="K2721" s="67" t="str">
        <f>IF(J2721="",K2720,TRIM(J2721))</f>
        <v>Zone R2 (Leave out Area)</v>
      </c>
      <c r="L2721" s="91"/>
      <c r="M2721" s="68" t="str">
        <f>IF(L2721="",M2720,TRIM(L2721))</f>
        <v>R2 / L1</v>
      </c>
      <c r="N2721" s="91"/>
      <c r="O2721" s="69" t="str">
        <f>IF(N2721="",O2720,TRIM(N2721))</f>
        <v>2BS</v>
      </c>
      <c r="P2721" s="91"/>
      <c r="Q2721" s="70" t="str">
        <f>IF(P2721="",Q2720,TRIM(P2721))</f>
        <v>R2 / J1</v>
      </c>
      <c r="R2721" s="91"/>
      <c r="S2721" s="91"/>
      <c r="T2721" s="12" t="s">
        <v>6694</v>
      </c>
      <c r="U2721" s="12" t="s">
        <v>6694</v>
      </c>
      <c r="V2721" s="12" t="s">
        <v>6694</v>
      </c>
      <c r="W2721" s="59" t="s">
        <v>3439</v>
      </c>
      <c r="X2721" s="59" t="str">
        <f>CONCATENATE(D2721,F2721,H2721,J2721,L2721,N2721,P2721,R2721)</f>
        <v>Construction        Zone R2 (Leave out Area)</v>
      </c>
      <c r="Y2721" s="12"/>
      <c r="Z2721" s="36">
        <v>50</v>
      </c>
      <c r="AA2721" s="37">
        <v>45650</v>
      </c>
      <c r="AB2721" s="37">
        <v>45707</v>
      </c>
      <c r="AC2721" s="46">
        <v>131344.03</v>
      </c>
    </row>
    <row r="2722" spans="1:29" x14ac:dyDescent="0.2">
      <c r="A2722" s="68" t="s">
        <v>4368</v>
      </c>
      <c r="B2722" s="2" t="str">
        <f t="shared" si="324"/>
        <v>Level 01 - The Ring - Construction</v>
      </c>
      <c r="C2722" s="2" t="str">
        <f t="shared" si="324"/>
        <v>Zone R2 (Leave out Area) - Level 01 - The Ring - Construction</v>
      </c>
      <c r="D2722" s="62" t="s">
        <v>6449</v>
      </c>
      <c r="E2722" s="2" t="str">
        <f t="shared" si="325"/>
        <v>Zone R2 (Leave out Area)</v>
      </c>
      <c r="F2722" s="92"/>
      <c r="G2722" s="64" t="str">
        <f t="shared" si="326"/>
        <v>The Ring</v>
      </c>
      <c r="H2722" s="92"/>
      <c r="I2722" s="65" t="str">
        <f t="shared" si="327"/>
        <v>Level 01</v>
      </c>
      <c r="J2722" s="92"/>
      <c r="K2722" s="67" t="str">
        <f t="shared" ref="K2722:K2785" si="330">IF(J2722="",K2721,TRIM(J2722))</f>
        <v>Zone R2 (Leave out Area)</v>
      </c>
      <c r="L2722" s="68" t="s">
        <v>4368</v>
      </c>
      <c r="M2722" s="68" t="str">
        <f t="shared" si="323"/>
        <v>R2 / H1</v>
      </c>
      <c r="N2722" s="92"/>
      <c r="O2722" s="69" t="str">
        <f t="shared" si="328"/>
        <v>2BS</v>
      </c>
      <c r="P2722" s="92"/>
      <c r="Q2722" s="70" t="str">
        <f t="shared" si="329"/>
        <v>R2 / J1</v>
      </c>
      <c r="R2722" s="92"/>
      <c r="S2722" s="92"/>
      <c r="T2722" s="2" t="s">
        <v>6788</v>
      </c>
      <c r="U2722" s="2" t="s">
        <v>6788</v>
      </c>
      <c r="V2722" s="2" t="s">
        <v>6788</v>
      </c>
      <c r="W2722" s="59" t="s">
        <v>4368</v>
      </c>
      <c r="X2722" s="59" t="str">
        <f>CONCATENATE(D2722,F2722,H2722,J2722,L2722,N2722,P2722,R2722)</f>
        <v>Construction          R2 / H1</v>
      </c>
      <c r="Y2722" s="2"/>
      <c r="Z2722" s="43">
        <v>30</v>
      </c>
      <c r="AA2722" s="44">
        <v>45650</v>
      </c>
      <c r="AB2722" s="44">
        <v>45684</v>
      </c>
      <c r="AC2722" s="47">
        <v>78806.42</v>
      </c>
    </row>
    <row r="2723" spans="1:29" x14ac:dyDescent="0.2">
      <c r="A2723" s="69" t="s">
        <v>1256</v>
      </c>
      <c r="B2723" s="3" t="str">
        <f t="shared" si="324"/>
        <v>Zone R2 (Leave out Area) - Level 01 - The Ring - Construction</v>
      </c>
      <c r="C2723" s="3" t="str">
        <f t="shared" si="324"/>
        <v>R2 / H1 - Zone R2 (Leave out Area) - Level 01 - The Ring - Construction</v>
      </c>
      <c r="D2723" s="62" t="s">
        <v>6449</v>
      </c>
      <c r="E2723" s="3" t="str">
        <f t="shared" si="325"/>
        <v>R2 / H1</v>
      </c>
      <c r="F2723" s="92"/>
      <c r="G2723" s="64" t="str">
        <f t="shared" si="326"/>
        <v>The Ring</v>
      </c>
      <c r="H2723" s="92"/>
      <c r="I2723" s="65" t="str">
        <f t="shared" si="327"/>
        <v>Level 01</v>
      </c>
      <c r="J2723" s="92"/>
      <c r="K2723" s="67" t="str">
        <f t="shared" si="330"/>
        <v>Zone R2 (Leave out Area)</v>
      </c>
      <c r="L2723" s="92"/>
      <c r="M2723" s="68" t="str">
        <f t="shared" si="323"/>
        <v>R2 / H1</v>
      </c>
      <c r="N2723" s="69" t="s">
        <v>1256</v>
      </c>
      <c r="O2723" s="69" t="str">
        <f t="shared" si="328"/>
        <v>S. K. L.</v>
      </c>
      <c r="P2723" s="92"/>
      <c r="Q2723" s="70" t="str">
        <f t="shared" si="329"/>
        <v>R2 / J1</v>
      </c>
      <c r="R2723" s="92"/>
      <c r="S2723" s="92"/>
      <c r="T2723" s="3" t="s">
        <v>6718</v>
      </c>
      <c r="U2723" s="3" t="s">
        <v>6718</v>
      </c>
      <c r="V2723" s="3" t="s">
        <v>6718</v>
      </c>
      <c r="W2723" s="59" t="s">
        <v>1256</v>
      </c>
      <c r="X2723" s="59" t="str">
        <f>CONCATENATE(D2723,F2723,H2723,J2723,L2723,N2723,P2723,R2723)</f>
        <v>Construction            S. K. L.</v>
      </c>
      <c r="Y2723" s="3"/>
      <c r="Z2723" s="49">
        <v>5</v>
      </c>
      <c r="AA2723" s="50">
        <v>45650</v>
      </c>
      <c r="AB2723" s="50">
        <v>45655</v>
      </c>
      <c r="AC2723" s="52">
        <v>13134.4</v>
      </c>
    </row>
    <row r="2724" spans="1:29" ht="25.5" x14ac:dyDescent="0.2">
      <c r="A2724" s="66" t="s">
        <v>4369</v>
      </c>
      <c r="B2724" s="11" t="str">
        <f t="shared" si="324"/>
        <v xml:space="preserve"> - R2 / H1 - Zone R2 (Leave out Area) - Level 01 - The Ring - Construction</v>
      </c>
      <c r="C2724" s="11" t="str">
        <f t="shared" si="324"/>
        <v/>
      </c>
      <c r="D2724" s="62" t="s">
        <v>6449</v>
      </c>
      <c r="E2724" s="11" t="str">
        <f t="shared" si="325"/>
        <v/>
      </c>
      <c r="F2724" s="66"/>
      <c r="G2724" s="64" t="str">
        <f t="shared" si="326"/>
        <v>The Ring</v>
      </c>
      <c r="H2724" s="66"/>
      <c r="I2724" s="65" t="str">
        <f t="shared" si="327"/>
        <v>Level 01</v>
      </c>
      <c r="J2724" s="66"/>
      <c r="K2724" s="67" t="str">
        <f t="shared" si="330"/>
        <v>Zone R2 (Leave out Area)</v>
      </c>
      <c r="L2724" s="66"/>
      <c r="M2724" s="68" t="str">
        <f t="shared" ref="M2724:M2787" si="331">IF(L2724="",M2723,TRIM(L2724))</f>
        <v>R2 / H1</v>
      </c>
      <c r="N2724" s="66"/>
      <c r="O2724" s="69" t="str">
        <f t="shared" si="328"/>
        <v>S. K. L.</v>
      </c>
      <c r="P2724" s="66"/>
      <c r="Q2724" s="70" t="str">
        <f t="shared" si="329"/>
        <v>R2 / J1</v>
      </c>
      <c r="R2724" s="66"/>
      <c r="S2724" s="66"/>
      <c r="T2724" s="11" t="s">
        <v>6718</v>
      </c>
      <c r="U2724" s="11" t="s">
        <v>6718</v>
      </c>
      <c r="V2724" s="11" t="s">
        <v>6416</v>
      </c>
      <c r="W2724" s="59" t="s">
        <v>6416</v>
      </c>
      <c r="X2724" s="59" t="str">
        <f>CONCATENATE(D2724,F2724,H2724,J2724,L2724,N2724,P2724,R2724)</f>
        <v>Construction</v>
      </c>
      <c r="Y2724" s="11" t="s">
        <v>4370</v>
      </c>
      <c r="Z2724" s="32">
        <v>3</v>
      </c>
      <c r="AA2724" s="39">
        <v>45650</v>
      </c>
      <c r="AB2724" s="39">
        <v>45652</v>
      </c>
      <c r="AC2724" s="48">
        <v>6995.08</v>
      </c>
    </row>
    <row r="2725" spans="1:29" x14ac:dyDescent="0.2">
      <c r="A2725" s="66" t="s">
        <v>4371</v>
      </c>
      <c r="B2725" s="11" t="str">
        <f t="shared" si="324"/>
        <v xml:space="preserve"> - </v>
      </c>
      <c r="C2725" s="11" t="str">
        <f t="shared" si="324"/>
        <v/>
      </c>
      <c r="D2725" s="62" t="s">
        <v>6449</v>
      </c>
      <c r="E2725" s="11" t="str">
        <f t="shared" si="325"/>
        <v/>
      </c>
      <c r="F2725" s="66"/>
      <c r="G2725" s="64" t="str">
        <f t="shared" si="326"/>
        <v>The Ring</v>
      </c>
      <c r="H2725" s="66"/>
      <c r="I2725" s="65" t="str">
        <f t="shared" si="327"/>
        <v>Level 01</v>
      </c>
      <c r="J2725" s="66"/>
      <c r="K2725" s="67" t="str">
        <f t="shared" si="330"/>
        <v>Zone R2 (Leave out Area)</v>
      </c>
      <c r="L2725" s="66"/>
      <c r="M2725" s="68" t="str">
        <f t="shared" si="331"/>
        <v>R2 / H1</v>
      </c>
      <c r="N2725" s="66"/>
      <c r="O2725" s="69" t="str">
        <f t="shared" si="328"/>
        <v>S. K. L.</v>
      </c>
      <c r="P2725" s="66"/>
      <c r="Q2725" s="70" t="str">
        <f t="shared" si="329"/>
        <v>R2 / J1</v>
      </c>
      <c r="R2725" s="66"/>
      <c r="S2725" s="66"/>
      <c r="T2725" s="11" t="s">
        <v>6718</v>
      </c>
      <c r="U2725" s="11" t="s">
        <v>6718</v>
      </c>
      <c r="V2725" s="11" t="s">
        <v>6416</v>
      </c>
      <c r="W2725" s="59" t="s">
        <v>6416</v>
      </c>
      <c r="X2725" s="59" t="str">
        <f>CONCATENATE(D2725,F2725,H2725,J2725,L2725,N2725,P2725,R2725)</f>
        <v>Construction</v>
      </c>
      <c r="Y2725" s="11" t="s">
        <v>4372</v>
      </c>
      <c r="Z2725" s="32">
        <v>3</v>
      </c>
      <c r="AA2725" s="39">
        <v>45650</v>
      </c>
      <c r="AB2725" s="39">
        <v>45652</v>
      </c>
      <c r="AC2725" s="48">
        <v>3118.49</v>
      </c>
    </row>
    <row r="2726" spans="1:29" x14ac:dyDescent="0.2">
      <c r="A2726" s="66" t="s">
        <v>4373</v>
      </c>
      <c r="B2726" s="11" t="str">
        <f t="shared" si="324"/>
        <v xml:space="preserve"> - </v>
      </c>
      <c r="C2726" s="11" t="str">
        <f t="shared" si="324"/>
        <v/>
      </c>
      <c r="D2726" s="62" t="s">
        <v>6449</v>
      </c>
      <c r="E2726" s="11" t="str">
        <f t="shared" si="325"/>
        <v/>
      </c>
      <c r="F2726" s="66"/>
      <c r="G2726" s="64" t="str">
        <f t="shared" si="326"/>
        <v>The Ring</v>
      </c>
      <c r="H2726" s="66"/>
      <c r="I2726" s="65" t="str">
        <f t="shared" si="327"/>
        <v>Level 01</v>
      </c>
      <c r="J2726" s="66"/>
      <c r="K2726" s="67" t="str">
        <f t="shared" si="330"/>
        <v>Zone R2 (Leave out Area)</v>
      </c>
      <c r="L2726" s="66"/>
      <c r="M2726" s="68" t="str">
        <f t="shared" si="331"/>
        <v>R2 / H1</v>
      </c>
      <c r="N2726" s="66"/>
      <c r="O2726" s="69" t="str">
        <f t="shared" si="328"/>
        <v>S. K. L.</v>
      </c>
      <c r="P2726" s="66"/>
      <c r="Q2726" s="70" t="str">
        <f t="shared" si="329"/>
        <v>R2 / J1</v>
      </c>
      <c r="R2726" s="66"/>
      <c r="S2726" s="66"/>
      <c r="T2726" s="11" t="s">
        <v>6718</v>
      </c>
      <c r="U2726" s="11" t="s">
        <v>6718</v>
      </c>
      <c r="V2726" s="11" t="s">
        <v>6416</v>
      </c>
      <c r="W2726" s="59" t="s">
        <v>6416</v>
      </c>
      <c r="X2726" s="59" t="str">
        <f>CONCATENATE(D2726,F2726,H2726,J2726,L2726,N2726,P2726,R2726)</f>
        <v>Construction</v>
      </c>
      <c r="Y2726" s="11" t="s">
        <v>4374</v>
      </c>
      <c r="Z2726" s="32">
        <v>2</v>
      </c>
      <c r="AA2726" s="39">
        <v>45651</v>
      </c>
      <c r="AB2726" s="39">
        <v>45652</v>
      </c>
      <c r="AC2726" s="34">
        <v>795.57</v>
      </c>
    </row>
    <row r="2727" spans="1:29" x14ac:dyDescent="0.2">
      <c r="A2727" s="66" t="s">
        <v>4375</v>
      </c>
      <c r="B2727" s="11" t="str">
        <f t="shared" si="324"/>
        <v xml:space="preserve"> - </v>
      </c>
      <c r="C2727" s="11" t="str">
        <f t="shared" si="324"/>
        <v/>
      </c>
      <c r="D2727" s="62" t="s">
        <v>6449</v>
      </c>
      <c r="E2727" s="11" t="str">
        <f t="shared" si="325"/>
        <v/>
      </c>
      <c r="F2727" s="66"/>
      <c r="G2727" s="64" t="str">
        <f t="shared" si="326"/>
        <v>The Ring</v>
      </c>
      <c r="H2727" s="66"/>
      <c r="I2727" s="65" t="str">
        <f t="shared" si="327"/>
        <v>Level 01</v>
      </c>
      <c r="J2727" s="66"/>
      <c r="K2727" s="67" t="str">
        <f t="shared" si="330"/>
        <v>Zone R2 (Leave out Area)</v>
      </c>
      <c r="L2727" s="66"/>
      <c r="M2727" s="68" t="str">
        <f t="shared" si="331"/>
        <v>R2 / H1</v>
      </c>
      <c r="N2727" s="66"/>
      <c r="O2727" s="69" t="str">
        <f t="shared" si="328"/>
        <v>S. K. L.</v>
      </c>
      <c r="P2727" s="66"/>
      <c r="Q2727" s="70" t="str">
        <f t="shared" si="329"/>
        <v>R2 / J1</v>
      </c>
      <c r="R2727" s="66"/>
      <c r="S2727" s="66"/>
      <c r="T2727" s="11" t="s">
        <v>6718</v>
      </c>
      <c r="U2727" s="11" t="s">
        <v>6718</v>
      </c>
      <c r="V2727" s="11" t="s">
        <v>6416</v>
      </c>
      <c r="W2727" s="59" t="s">
        <v>6416</v>
      </c>
      <c r="X2727" s="59" t="str">
        <f>CONCATENATE(D2727,F2727,H2727,J2727,L2727,N2727,P2727,R2727)</f>
        <v>Construction</v>
      </c>
      <c r="Y2727" s="11" t="s">
        <v>4376</v>
      </c>
      <c r="Z2727" s="32">
        <v>2</v>
      </c>
      <c r="AA2727" s="39">
        <v>45651</v>
      </c>
      <c r="AB2727" s="39">
        <v>45652</v>
      </c>
      <c r="AC2727" s="34">
        <v>583.46</v>
      </c>
    </row>
    <row r="2728" spans="1:29" x14ac:dyDescent="0.2">
      <c r="A2728" s="63" t="s">
        <v>4377</v>
      </c>
      <c r="B2728" s="8" t="str">
        <f t="shared" si="324"/>
        <v xml:space="preserve"> - </v>
      </c>
      <c r="C2728" s="8" t="str">
        <f t="shared" si="324"/>
        <v/>
      </c>
      <c r="D2728" s="62" t="s">
        <v>6449</v>
      </c>
      <c r="E2728" s="8" t="str">
        <f t="shared" si="325"/>
        <v/>
      </c>
      <c r="F2728" s="63"/>
      <c r="G2728" s="64" t="str">
        <f t="shared" si="326"/>
        <v>The Ring</v>
      </c>
      <c r="H2728" s="63"/>
      <c r="I2728" s="65" t="str">
        <f t="shared" si="327"/>
        <v>Level 01</v>
      </c>
      <c r="J2728" s="63"/>
      <c r="K2728" s="67" t="str">
        <f t="shared" si="330"/>
        <v>Zone R2 (Leave out Area)</v>
      </c>
      <c r="L2728" s="63"/>
      <c r="M2728" s="68" t="str">
        <f t="shared" si="331"/>
        <v>R2 / H1</v>
      </c>
      <c r="N2728" s="63"/>
      <c r="O2728" s="69" t="str">
        <f t="shared" si="328"/>
        <v>S. K. L.</v>
      </c>
      <c r="P2728" s="63"/>
      <c r="Q2728" s="70" t="str">
        <f t="shared" si="329"/>
        <v>R2 / J1</v>
      </c>
      <c r="R2728" s="63"/>
      <c r="S2728" s="63"/>
      <c r="T2728" s="8" t="s">
        <v>6718</v>
      </c>
      <c r="U2728" s="8" t="s">
        <v>6718</v>
      </c>
      <c r="V2728" s="8" t="s">
        <v>6416</v>
      </c>
      <c r="W2728" s="59" t="s">
        <v>6416</v>
      </c>
      <c r="X2728" s="59" t="str">
        <f>CONCATENATE(D2728,F2728,H2728,J2728,L2728,N2728,P2728,R2728)</f>
        <v>Construction</v>
      </c>
      <c r="Y2728" s="8" t="s">
        <v>4378</v>
      </c>
      <c r="Z2728" s="23">
        <v>2</v>
      </c>
      <c r="AA2728" s="35">
        <v>45654</v>
      </c>
      <c r="AB2728" s="35">
        <v>45655</v>
      </c>
      <c r="AC2728" s="42">
        <v>1641.8</v>
      </c>
    </row>
    <row r="2729" spans="1:29" x14ac:dyDescent="0.2">
      <c r="A2729" s="69" t="s">
        <v>1200</v>
      </c>
      <c r="B2729" s="3" t="str">
        <f t="shared" si="324"/>
        <v/>
      </c>
      <c r="C2729" s="3" t="str">
        <f t="shared" si="324"/>
        <v>R2 / H1 - Zone R2 (Leave out Area) - Level 01 - The Ring - Construction</v>
      </c>
      <c r="D2729" s="62" t="s">
        <v>6449</v>
      </c>
      <c r="E2729" s="3" t="str">
        <f t="shared" si="325"/>
        <v>R2 / H1</v>
      </c>
      <c r="F2729" s="92"/>
      <c r="G2729" s="64" t="str">
        <f>IF(F2729="",G2728,TRIM(F2729))</f>
        <v>The Ring</v>
      </c>
      <c r="H2729" s="92"/>
      <c r="I2729" s="65" t="str">
        <f>IF(H2729="",I2728,TRIM(H2729))</f>
        <v>Level 01</v>
      </c>
      <c r="J2729" s="92"/>
      <c r="K2729" s="67" t="str">
        <f>IF(J2729="",K2728,TRIM(J2729))</f>
        <v>Zone R2 (Leave out Area)</v>
      </c>
      <c r="L2729" s="92"/>
      <c r="M2729" s="68" t="str">
        <f>IF(L2729="",M2728,TRIM(L2729))</f>
        <v>R2 / H1</v>
      </c>
      <c r="N2729" s="69" t="s">
        <v>1200</v>
      </c>
      <c r="O2729" s="69" t="str">
        <f>IF(N2729="",O2728,TRIM(N2729))</f>
        <v>S. K. R.</v>
      </c>
      <c r="P2729" s="92"/>
      <c r="Q2729" s="70" t="str">
        <f>IF(P2729="",Q2728,TRIM(P2729))</f>
        <v>R2 / J1</v>
      </c>
      <c r="R2729" s="92"/>
      <c r="S2729" s="92"/>
      <c r="T2729" s="3" t="s">
        <v>6712</v>
      </c>
      <c r="U2729" s="3" t="s">
        <v>6712</v>
      </c>
      <c r="V2729" s="3" t="s">
        <v>6712</v>
      </c>
      <c r="W2729" s="59" t="s">
        <v>1200</v>
      </c>
      <c r="X2729" s="59" t="str">
        <f>CONCATENATE(D2729,F2729,H2729,J2729,L2729,N2729,P2729,R2729)</f>
        <v>Construction            S. K. R.</v>
      </c>
      <c r="Y2729" s="3"/>
      <c r="Z2729" s="49">
        <v>5</v>
      </c>
      <c r="AA2729" s="50">
        <v>45656</v>
      </c>
      <c r="AB2729" s="50">
        <v>45661</v>
      </c>
      <c r="AC2729" s="52">
        <v>13134.4</v>
      </c>
    </row>
    <row r="2730" spans="1:29" ht="25.5" x14ac:dyDescent="0.2">
      <c r="A2730" s="66" t="s">
        <v>4379</v>
      </c>
      <c r="B2730" s="11" t="str">
        <f t="shared" si="324"/>
        <v xml:space="preserve"> - R2 / H1 - Zone R2 (Leave out Area) - Level 01 - The Ring - Construction</v>
      </c>
      <c r="C2730" s="11" t="str">
        <f t="shared" si="324"/>
        <v/>
      </c>
      <c r="D2730" s="62" t="s">
        <v>6449</v>
      </c>
      <c r="E2730" s="11" t="str">
        <f t="shared" si="325"/>
        <v/>
      </c>
      <c r="F2730" s="66"/>
      <c r="G2730" s="64" t="str">
        <f t="shared" si="326"/>
        <v>The Ring</v>
      </c>
      <c r="H2730" s="66"/>
      <c r="I2730" s="65" t="str">
        <f t="shared" si="327"/>
        <v>Level 01</v>
      </c>
      <c r="J2730" s="66"/>
      <c r="K2730" s="67" t="str">
        <f t="shared" si="330"/>
        <v>Zone R2 (Leave out Area)</v>
      </c>
      <c r="L2730" s="66"/>
      <c r="M2730" s="68" t="str">
        <f t="shared" si="331"/>
        <v>R2 / H1</v>
      </c>
      <c r="N2730" s="66"/>
      <c r="O2730" s="69" t="str">
        <f t="shared" si="328"/>
        <v>S. K. R.</v>
      </c>
      <c r="P2730" s="66"/>
      <c r="Q2730" s="70" t="str">
        <f t="shared" si="329"/>
        <v>R2 / J1</v>
      </c>
      <c r="R2730" s="66"/>
      <c r="S2730" s="66"/>
      <c r="T2730" s="11" t="s">
        <v>6712</v>
      </c>
      <c r="U2730" s="11" t="s">
        <v>6712</v>
      </c>
      <c r="V2730" s="11" t="s">
        <v>6416</v>
      </c>
      <c r="W2730" s="59" t="s">
        <v>6416</v>
      </c>
      <c r="X2730" s="59" t="str">
        <f>CONCATENATE(D2730,F2730,H2730,J2730,L2730,N2730,P2730,R2730)</f>
        <v>Construction</v>
      </c>
      <c r="Y2730" s="11" t="s">
        <v>4380</v>
      </c>
      <c r="Z2730" s="32">
        <v>3</v>
      </c>
      <c r="AA2730" s="39">
        <v>45656</v>
      </c>
      <c r="AB2730" s="39">
        <v>45658</v>
      </c>
      <c r="AC2730" s="48">
        <v>6995.08</v>
      </c>
    </row>
    <row r="2731" spans="1:29" x14ac:dyDescent="0.2">
      <c r="A2731" s="66" t="s">
        <v>4381</v>
      </c>
      <c r="B2731" s="11" t="str">
        <f t="shared" si="324"/>
        <v xml:space="preserve"> - </v>
      </c>
      <c r="C2731" s="11" t="str">
        <f t="shared" si="324"/>
        <v/>
      </c>
      <c r="D2731" s="62" t="s">
        <v>6449</v>
      </c>
      <c r="E2731" s="11" t="str">
        <f t="shared" si="325"/>
        <v/>
      </c>
      <c r="F2731" s="66"/>
      <c r="G2731" s="64" t="str">
        <f t="shared" si="326"/>
        <v>The Ring</v>
      </c>
      <c r="H2731" s="66"/>
      <c r="I2731" s="65" t="str">
        <f t="shared" si="327"/>
        <v>Level 01</v>
      </c>
      <c r="J2731" s="66"/>
      <c r="K2731" s="67" t="str">
        <f t="shared" si="330"/>
        <v>Zone R2 (Leave out Area)</v>
      </c>
      <c r="L2731" s="66"/>
      <c r="M2731" s="68" t="str">
        <f t="shared" si="331"/>
        <v>R2 / H1</v>
      </c>
      <c r="N2731" s="66"/>
      <c r="O2731" s="69" t="str">
        <f t="shared" si="328"/>
        <v>S. K. R.</v>
      </c>
      <c r="P2731" s="66"/>
      <c r="Q2731" s="70" t="str">
        <f t="shared" si="329"/>
        <v>R2 / J1</v>
      </c>
      <c r="R2731" s="66"/>
      <c r="S2731" s="66"/>
      <c r="T2731" s="11" t="s">
        <v>6712</v>
      </c>
      <c r="U2731" s="11" t="s">
        <v>6712</v>
      </c>
      <c r="V2731" s="11" t="s">
        <v>6416</v>
      </c>
      <c r="W2731" s="59" t="s">
        <v>6416</v>
      </c>
      <c r="X2731" s="59" t="str">
        <f>CONCATENATE(D2731,F2731,H2731,J2731,L2731,N2731,P2731,R2731)</f>
        <v>Construction</v>
      </c>
      <c r="Y2731" s="11" t="s">
        <v>4382</v>
      </c>
      <c r="Z2731" s="32">
        <v>3</v>
      </c>
      <c r="AA2731" s="39">
        <v>45656</v>
      </c>
      <c r="AB2731" s="39">
        <v>45658</v>
      </c>
      <c r="AC2731" s="48">
        <v>3118.49</v>
      </c>
    </row>
    <row r="2732" spans="1:29" x14ac:dyDescent="0.2">
      <c r="A2732" s="66" t="s">
        <v>4383</v>
      </c>
      <c r="B2732" s="11" t="str">
        <f t="shared" si="324"/>
        <v xml:space="preserve"> - </v>
      </c>
      <c r="C2732" s="11" t="str">
        <f t="shared" si="324"/>
        <v/>
      </c>
      <c r="D2732" s="62" t="s">
        <v>6449</v>
      </c>
      <c r="E2732" s="11" t="str">
        <f t="shared" si="325"/>
        <v/>
      </c>
      <c r="F2732" s="66"/>
      <c r="G2732" s="64" t="str">
        <f t="shared" si="326"/>
        <v>The Ring</v>
      </c>
      <c r="H2732" s="66"/>
      <c r="I2732" s="65" t="str">
        <f t="shared" si="327"/>
        <v>Level 01</v>
      </c>
      <c r="J2732" s="66"/>
      <c r="K2732" s="67" t="str">
        <f t="shared" si="330"/>
        <v>Zone R2 (Leave out Area)</v>
      </c>
      <c r="L2732" s="66"/>
      <c r="M2732" s="68" t="str">
        <f t="shared" si="331"/>
        <v>R2 / H1</v>
      </c>
      <c r="N2732" s="66"/>
      <c r="O2732" s="69" t="str">
        <f t="shared" si="328"/>
        <v>S. K. R.</v>
      </c>
      <c r="P2732" s="66"/>
      <c r="Q2732" s="70" t="str">
        <f t="shared" si="329"/>
        <v>R2 / J1</v>
      </c>
      <c r="R2732" s="66"/>
      <c r="S2732" s="66"/>
      <c r="T2732" s="11" t="s">
        <v>6712</v>
      </c>
      <c r="U2732" s="11" t="s">
        <v>6712</v>
      </c>
      <c r="V2732" s="11" t="s">
        <v>6416</v>
      </c>
      <c r="W2732" s="59" t="s">
        <v>6416</v>
      </c>
      <c r="X2732" s="59" t="str">
        <f>CONCATENATE(D2732,F2732,H2732,J2732,L2732,N2732,P2732,R2732)</f>
        <v>Construction</v>
      </c>
      <c r="Y2732" s="11" t="s">
        <v>4384</v>
      </c>
      <c r="Z2732" s="32">
        <v>2</v>
      </c>
      <c r="AA2732" s="39">
        <v>45657</v>
      </c>
      <c r="AB2732" s="39">
        <v>45658</v>
      </c>
      <c r="AC2732" s="34">
        <v>795.57</v>
      </c>
    </row>
    <row r="2733" spans="1:29" x14ac:dyDescent="0.2">
      <c r="A2733" s="66" t="s">
        <v>4385</v>
      </c>
      <c r="B2733" s="11" t="str">
        <f t="shared" si="324"/>
        <v xml:space="preserve"> - </v>
      </c>
      <c r="C2733" s="11" t="str">
        <f t="shared" si="324"/>
        <v/>
      </c>
      <c r="D2733" s="62" t="s">
        <v>6449</v>
      </c>
      <c r="E2733" s="11" t="str">
        <f t="shared" si="325"/>
        <v/>
      </c>
      <c r="F2733" s="66"/>
      <c r="G2733" s="64" t="str">
        <f t="shared" si="326"/>
        <v>The Ring</v>
      </c>
      <c r="H2733" s="66"/>
      <c r="I2733" s="65" t="str">
        <f t="shared" si="327"/>
        <v>Level 01</v>
      </c>
      <c r="J2733" s="66"/>
      <c r="K2733" s="67" t="str">
        <f t="shared" si="330"/>
        <v>Zone R2 (Leave out Area)</v>
      </c>
      <c r="L2733" s="66"/>
      <c r="M2733" s="68" t="str">
        <f t="shared" si="331"/>
        <v>R2 / H1</v>
      </c>
      <c r="N2733" s="66"/>
      <c r="O2733" s="69" t="str">
        <f t="shared" si="328"/>
        <v>S. K. R.</v>
      </c>
      <c r="P2733" s="66"/>
      <c r="Q2733" s="70" t="str">
        <f t="shared" si="329"/>
        <v>R2 / J1</v>
      </c>
      <c r="R2733" s="66"/>
      <c r="S2733" s="66"/>
      <c r="T2733" s="11" t="s">
        <v>6712</v>
      </c>
      <c r="U2733" s="11" t="s">
        <v>6712</v>
      </c>
      <c r="V2733" s="11" t="s">
        <v>6416</v>
      </c>
      <c r="W2733" s="59" t="s">
        <v>6416</v>
      </c>
      <c r="X2733" s="59" t="str">
        <f>CONCATENATE(D2733,F2733,H2733,J2733,L2733,N2733,P2733,R2733)</f>
        <v>Construction</v>
      </c>
      <c r="Y2733" s="11" t="s">
        <v>4386</v>
      </c>
      <c r="Z2733" s="32">
        <v>2</v>
      </c>
      <c r="AA2733" s="39">
        <v>45657</v>
      </c>
      <c r="AB2733" s="39">
        <v>45658</v>
      </c>
      <c r="AC2733" s="34">
        <v>583.46</v>
      </c>
    </row>
    <row r="2734" spans="1:29" x14ac:dyDescent="0.2">
      <c r="A2734" s="63" t="s">
        <v>4387</v>
      </c>
      <c r="B2734" s="8" t="str">
        <f t="shared" si="324"/>
        <v xml:space="preserve"> - </v>
      </c>
      <c r="C2734" s="8" t="str">
        <f t="shared" si="324"/>
        <v/>
      </c>
      <c r="D2734" s="62" t="s">
        <v>6449</v>
      </c>
      <c r="E2734" s="8" t="str">
        <f t="shared" si="325"/>
        <v/>
      </c>
      <c r="F2734" s="63"/>
      <c r="G2734" s="64" t="str">
        <f t="shared" si="326"/>
        <v>The Ring</v>
      </c>
      <c r="H2734" s="63"/>
      <c r="I2734" s="65" t="str">
        <f t="shared" si="327"/>
        <v>Level 01</v>
      </c>
      <c r="J2734" s="63"/>
      <c r="K2734" s="67" t="str">
        <f t="shared" si="330"/>
        <v>Zone R2 (Leave out Area)</v>
      </c>
      <c r="L2734" s="63"/>
      <c r="M2734" s="68" t="str">
        <f t="shared" si="331"/>
        <v>R2 / H1</v>
      </c>
      <c r="N2734" s="63"/>
      <c r="O2734" s="69" t="str">
        <f t="shared" si="328"/>
        <v>S. K. R.</v>
      </c>
      <c r="P2734" s="63"/>
      <c r="Q2734" s="70" t="str">
        <f t="shared" si="329"/>
        <v>R2 / J1</v>
      </c>
      <c r="R2734" s="63"/>
      <c r="S2734" s="63"/>
      <c r="T2734" s="8" t="s">
        <v>6712</v>
      </c>
      <c r="U2734" s="8" t="s">
        <v>6712</v>
      </c>
      <c r="V2734" s="8" t="s">
        <v>6416</v>
      </c>
      <c r="W2734" s="59" t="s">
        <v>6416</v>
      </c>
      <c r="X2734" s="59" t="str">
        <f>CONCATENATE(D2734,F2734,H2734,J2734,L2734,N2734,P2734,R2734)</f>
        <v>Construction</v>
      </c>
      <c r="Y2734" s="8" t="s">
        <v>4388</v>
      </c>
      <c r="Z2734" s="23">
        <v>2</v>
      </c>
      <c r="AA2734" s="35">
        <v>45659</v>
      </c>
      <c r="AB2734" s="35">
        <v>45661</v>
      </c>
      <c r="AC2734" s="42">
        <v>1641.8</v>
      </c>
    </row>
    <row r="2735" spans="1:29" x14ac:dyDescent="0.2">
      <c r="A2735" s="69" t="s">
        <v>1277</v>
      </c>
      <c r="B2735" s="3" t="str">
        <f t="shared" si="324"/>
        <v/>
      </c>
      <c r="C2735" s="3" t="str">
        <f t="shared" si="324"/>
        <v>R2 / H1 - Zone R2 (Leave out Area) - Level 01 - The Ring - Construction</v>
      </c>
      <c r="D2735" s="62" t="s">
        <v>6449</v>
      </c>
      <c r="E2735" s="3" t="str">
        <f t="shared" si="325"/>
        <v>R2 / H1</v>
      </c>
      <c r="F2735" s="92"/>
      <c r="G2735" s="64" t="str">
        <f>IF(F2735="",G2734,TRIM(F2735))</f>
        <v>The Ring</v>
      </c>
      <c r="H2735" s="92"/>
      <c r="I2735" s="65" t="str">
        <f>IF(H2735="",I2734,TRIM(H2735))</f>
        <v>Level 01</v>
      </c>
      <c r="J2735" s="92"/>
      <c r="K2735" s="67" t="str">
        <f>IF(J2735="",K2734,TRIM(J2735))</f>
        <v>Zone R2 (Leave out Area)</v>
      </c>
      <c r="L2735" s="92"/>
      <c r="M2735" s="68" t="str">
        <f>IF(L2735="",M2734,TRIM(L2735))</f>
        <v>R2 / H1</v>
      </c>
      <c r="N2735" s="69" t="s">
        <v>1277</v>
      </c>
      <c r="O2735" s="69" t="str">
        <f>IF(N2735="",O2734,TRIM(N2735))</f>
        <v>S. K. CL.</v>
      </c>
      <c r="P2735" s="92"/>
      <c r="Q2735" s="70" t="str">
        <f>IF(P2735="",Q2734,TRIM(P2735))</f>
        <v>R2 / J1</v>
      </c>
      <c r="R2735" s="92"/>
      <c r="S2735" s="92"/>
      <c r="T2735" s="3" t="s">
        <v>6719</v>
      </c>
      <c r="U2735" s="3" t="s">
        <v>6719</v>
      </c>
      <c r="V2735" s="3" t="s">
        <v>6719</v>
      </c>
      <c r="W2735" s="59" t="s">
        <v>1277</v>
      </c>
      <c r="X2735" s="59" t="str">
        <f>CONCATENATE(D2735,F2735,H2735,J2735,L2735,N2735,P2735,R2735)</f>
        <v>Construction            S. K. CL.</v>
      </c>
      <c r="Y2735" s="3"/>
      <c r="Z2735" s="49">
        <v>5</v>
      </c>
      <c r="AA2735" s="50">
        <v>45662</v>
      </c>
      <c r="AB2735" s="50">
        <v>45666</v>
      </c>
      <c r="AC2735" s="52">
        <v>13134.4</v>
      </c>
    </row>
    <row r="2736" spans="1:29" ht="25.5" x14ac:dyDescent="0.2">
      <c r="A2736" s="66" t="s">
        <v>4389</v>
      </c>
      <c r="B2736" s="11" t="str">
        <f t="shared" si="324"/>
        <v xml:space="preserve"> - R2 / H1 - Zone R2 (Leave out Area) - Level 01 - The Ring - Construction</v>
      </c>
      <c r="C2736" s="11" t="str">
        <f t="shared" si="324"/>
        <v/>
      </c>
      <c r="D2736" s="62" t="s">
        <v>6449</v>
      </c>
      <c r="E2736" s="11" t="str">
        <f t="shared" si="325"/>
        <v/>
      </c>
      <c r="F2736" s="66"/>
      <c r="G2736" s="64" t="str">
        <f t="shared" si="326"/>
        <v>The Ring</v>
      </c>
      <c r="H2736" s="66"/>
      <c r="I2736" s="65" t="str">
        <f t="shared" si="327"/>
        <v>Level 01</v>
      </c>
      <c r="J2736" s="66"/>
      <c r="K2736" s="67" t="str">
        <f t="shared" si="330"/>
        <v>Zone R2 (Leave out Area)</v>
      </c>
      <c r="L2736" s="66"/>
      <c r="M2736" s="68" t="str">
        <f t="shared" si="331"/>
        <v>R2 / H1</v>
      </c>
      <c r="N2736" s="66"/>
      <c r="O2736" s="69" t="str">
        <f t="shared" si="328"/>
        <v>S. K. CL.</v>
      </c>
      <c r="P2736" s="66"/>
      <c r="Q2736" s="70" t="str">
        <f t="shared" si="329"/>
        <v>R2 / J1</v>
      </c>
      <c r="R2736" s="66"/>
      <c r="S2736" s="66"/>
      <c r="T2736" s="11" t="s">
        <v>6719</v>
      </c>
      <c r="U2736" s="11" t="s">
        <v>6719</v>
      </c>
      <c r="V2736" s="11" t="s">
        <v>6416</v>
      </c>
      <c r="W2736" s="59" t="s">
        <v>6416</v>
      </c>
      <c r="X2736" s="59" t="str">
        <f>CONCATENATE(D2736,F2736,H2736,J2736,L2736,N2736,P2736,R2736)</f>
        <v>Construction</v>
      </c>
      <c r="Y2736" s="11" t="s">
        <v>4390</v>
      </c>
      <c r="Z2736" s="32">
        <v>3</v>
      </c>
      <c r="AA2736" s="39">
        <v>45662</v>
      </c>
      <c r="AB2736" s="39">
        <v>45664</v>
      </c>
      <c r="AC2736" s="48">
        <v>6995.08</v>
      </c>
    </row>
    <row r="2737" spans="1:29" x14ac:dyDescent="0.2">
      <c r="A2737" s="66" t="s">
        <v>4391</v>
      </c>
      <c r="B2737" s="11" t="str">
        <f t="shared" si="324"/>
        <v xml:space="preserve"> - </v>
      </c>
      <c r="C2737" s="11" t="str">
        <f t="shared" si="324"/>
        <v/>
      </c>
      <c r="D2737" s="62" t="s">
        <v>6449</v>
      </c>
      <c r="E2737" s="11" t="str">
        <f t="shared" si="325"/>
        <v/>
      </c>
      <c r="F2737" s="66"/>
      <c r="G2737" s="64" t="str">
        <f t="shared" si="326"/>
        <v>The Ring</v>
      </c>
      <c r="H2737" s="66"/>
      <c r="I2737" s="65" t="str">
        <f t="shared" si="327"/>
        <v>Level 01</v>
      </c>
      <c r="J2737" s="66"/>
      <c r="K2737" s="67" t="str">
        <f t="shared" si="330"/>
        <v>Zone R2 (Leave out Area)</v>
      </c>
      <c r="L2737" s="66"/>
      <c r="M2737" s="68" t="str">
        <f t="shared" si="331"/>
        <v>R2 / H1</v>
      </c>
      <c r="N2737" s="66"/>
      <c r="O2737" s="69" t="str">
        <f t="shared" si="328"/>
        <v>S. K. CL.</v>
      </c>
      <c r="P2737" s="66"/>
      <c r="Q2737" s="70" t="str">
        <f t="shared" si="329"/>
        <v>R2 / J1</v>
      </c>
      <c r="R2737" s="66"/>
      <c r="S2737" s="66"/>
      <c r="T2737" s="11" t="s">
        <v>6719</v>
      </c>
      <c r="U2737" s="11" t="s">
        <v>6719</v>
      </c>
      <c r="V2737" s="11" t="s">
        <v>6416</v>
      </c>
      <c r="W2737" s="59" t="s">
        <v>6416</v>
      </c>
      <c r="X2737" s="59" t="str">
        <f>CONCATENATE(D2737,F2737,H2737,J2737,L2737,N2737,P2737,R2737)</f>
        <v>Construction</v>
      </c>
      <c r="Y2737" s="11" t="s">
        <v>4392</v>
      </c>
      <c r="Z2737" s="32">
        <v>3</v>
      </c>
      <c r="AA2737" s="39">
        <v>45662</v>
      </c>
      <c r="AB2737" s="39">
        <v>45664</v>
      </c>
      <c r="AC2737" s="48">
        <v>3118.49</v>
      </c>
    </row>
    <row r="2738" spans="1:29" x14ac:dyDescent="0.2">
      <c r="A2738" s="66" t="s">
        <v>4393</v>
      </c>
      <c r="B2738" s="11" t="str">
        <f t="shared" si="324"/>
        <v xml:space="preserve"> - </v>
      </c>
      <c r="C2738" s="11" t="str">
        <f t="shared" si="324"/>
        <v/>
      </c>
      <c r="D2738" s="62" t="s">
        <v>6449</v>
      </c>
      <c r="E2738" s="11" t="str">
        <f t="shared" si="325"/>
        <v/>
      </c>
      <c r="F2738" s="66"/>
      <c r="G2738" s="64" t="str">
        <f t="shared" si="326"/>
        <v>The Ring</v>
      </c>
      <c r="H2738" s="66"/>
      <c r="I2738" s="65" t="str">
        <f t="shared" si="327"/>
        <v>Level 01</v>
      </c>
      <c r="J2738" s="66"/>
      <c r="K2738" s="67" t="str">
        <f t="shared" si="330"/>
        <v>Zone R2 (Leave out Area)</v>
      </c>
      <c r="L2738" s="66"/>
      <c r="M2738" s="68" t="str">
        <f t="shared" si="331"/>
        <v>R2 / H1</v>
      </c>
      <c r="N2738" s="66"/>
      <c r="O2738" s="69" t="str">
        <f t="shared" si="328"/>
        <v>S. K. CL.</v>
      </c>
      <c r="P2738" s="66"/>
      <c r="Q2738" s="70" t="str">
        <f t="shared" si="329"/>
        <v>R2 / J1</v>
      </c>
      <c r="R2738" s="66"/>
      <c r="S2738" s="66"/>
      <c r="T2738" s="11" t="s">
        <v>6719</v>
      </c>
      <c r="U2738" s="11" t="s">
        <v>6719</v>
      </c>
      <c r="V2738" s="11" t="s">
        <v>6416</v>
      </c>
      <c r="W2738" s="59" t="s">
        <v>6416</v>
      </c>
      <c r="X2738" s="59" t="str">
        <f>CONCATENATE(D2738,F2738,H2738,J2738,L2738,N2738,P2738,R2738)</f>
        <v>Construction</v>
      </c>
      <c r="Y2738" s="11" t="s">
        <v>4394</v>
      </c>
      <c r="Z2738" s="32">
        <v>2</v>
      </c>
      <c r="AA2738" s="39">
        <v>45663</v>
      </c>
      <c r="AB2738" s="39">
        <v>45664</v>
      </c>
      <c r="AC2738" s="34">
        <v>795.57</v>
      </c>
    </row>
    <row r="2739" spans="1:29" x14ac:dyDescent="0.2">
      <c r="A2739" s="66" t="s">
        <v>4395</v>
      </c>
      <c r="B2739" s="11" t="str">
        <f t="shared" si="324"/>
        <v xml:space="preserve"> - </v>
      </c>
      <c r="C2739" s="11" t="str">
        <f t="shared" si="324"/>
        <v/>
      </c>
      <c r="D2739" s="62" t="s">
        <v>6449</v>
      </c>
      <c r="E2739" s="11" t="str">
        <f t="shared" si="325"/>
        <v/>
      </c>
      <c r="F2739" s="66"/>
      <c r="G2739" s="64" t="str">
        <f t="shared" si="326"/>
        <v>The Ring</v>
      </c>
      <c r="H2739" s="66"/>
      <c r="I2739" s="65" t="str">
        <f t="shared" si="327"/>
        <v>Level 01</v>
      </c>
      <c r="J2739" s="66"/>
      <c r="K2739" s="67" t="str">
        <f t="shared" si="330"/>
        <v>Zone R2 (Leave out Area)</v>
      </c>
      <c r="L2739" s="66"/>
      <c r="M2739" s="68" t="str">
        <f t="shared" si="331"/>
        <v>R2 / H1</v>
      </c>
      <c r="N2739" s="66"/>
      <c r="O2739" s="69" t="str">
        <f t="shared" si="328"/>
        <v>S. K. CL.</v>
      </c>
      <c r="P2739" s="66"/>
      <c r="Q2739" s="70" t="str">
        <f t="shared" si="329"/>
        <v>R2 / J1</v>
      </c>
      <c r="R2739" s="66"/>
      <c r="S2739" s="66"/>
      <c r="T2739" s="11" t="s">
        <v>6719</v>
      </c>
      <c r="U2739" s="11" t="s">
        <v>6719</v>
      </c>
      <c r="V2739" s="11" t="s">
        <v>6416</v>
      </c>
      <c r="W2739" s="59" t="s">
        <v>6416</v>
      </c>
      <c r="X2739" s="59" t="str">
        <f>CONCATENATE(D2739,F2739,H2739,J2739,L2739,N2739,P2739,R2739)</f>
        <v>Construction</v>
      </c>
      <c r="Y2739" s="11" t="s">
        <v>4396</v>
      </c>
      <c r="Z2739" s="32">
        <v>2</v>
      </c>
      <c r="AA2739" s="39">
        <v>45663</v>
      </c>
      <c r="AB2739" s="39">
        <v>45664</v>
      </c>
      <c r="AC2739" s="34">
        <v>583.46</v>
      </c>
    </row>
    <row r="2740" spans="1:29" x14ac:dyDescent="0.2">
      <c r="A2740" s="63" t="s">
        <v>4397</v>
      </c>
      <c r="B2740" s="8" t="str">
        <f t="shared" si="324"/>
        <v xml:space="preserve"> - </v>
      </c>
      <c r="C2740" s="8" t="str">
        <f t="shared" si="324"/>
        <v/>
      </c>
      <c r="D2740" s="62" t="s">
        <v>6449</v>
      </c>
      <c r="E2740" s="8" t="str">
        <f t="shared" si="325"/>
        <v/>
      </c>
      <c r="F2740" s="63"/>
      <c r="G2740" s="64" t="str">
        <f t="shared" si="326"/>
        <v>The Ring</v>
      </c>
      <c r="H2740" s="63"/>
      <c r="I2740" s="65" t="str">
        <f t="shared" si="327"/>
        <v>Level 01</v>
      </c>
      <c r="J2740" s="63"/>
      <c r="K2740" s="67" t="str">
        <f t="shared" si="330"/>
        <v>Zone R2 (Leave out Area)</v>
      </c>
      <c r="L2740" s="63"/>
      <c r="M2740" s="68" t="str">
        <f t="shared" si="331"/>
        <v>R2 / H1</v>
      </c>
      <c r="N2740" s="63"/>
      <c r="O2740" s="69" t="str">
        <f t="shared" si="328"/>
        <v>S. K. CL.</v>
      </c>
      <c r="P2740" s="63"/>
      <c r="Q2740" s="70" t="str">
        <f t="shared" si="329"/>
        <v>R2 / J1</v>
      </c>
      <c r="R2740" s="63"/>
      <c r="S2740" s="63"/>
      <c r="T2740" s="8" t="s">
        <v>6719</v>
      </c>
      <c r="U2740" s="8" t="s">
        <v>6719</v>
      </c>
      <c r="V2740" s="8" t="s">
        <v>6416</v>
      </c>
      <c r="W2740" s="59" t="s">
        <v>6416</v>
      </c>
      <c r="X2740" s="59" t="str">
        <f>CONCATENATE(D2740,F2740,H2740,J2740,L2740,N2740,P2740,R2740)</f>
        <v>Construction</v>
      </c>
      <c r="Y2740" s="8" t="s">
        <v>4398</v>
      </c>
      <c r="Z2740" s="23">
        <v>2</v>
      </c>
      <c r="AA2740" s="35">
        <v>45665</v>
      </c>
      <c r="AB2740" s="35">
        <v>45666</v>
      </c>
      <c r="AC2740" s="42">
        <v>1641.8</v>
      </c>
    </row>
    <row r="2741" spans="1:29" x14ac:dyDescent="0.2">
      <c r="A2741" s="69" t="s">
        <v>1288</v>
      </c>
      <c r="B2741" s="3" t="str">
        <f t="shared" si="324"/>
        <v/>
      </c>
      <c r="C2741" s="3" t="str">
        <f t="shared" si="324"/>
        <v>R2 / H1 - Zone R2 (Leave out Area) - Level 01 - The Ring - Construction</v>
      </c>
      <c r="D2741" s="62" t="s">
        <v>6449</v>
      </c>
      <c r="E2741" s="3" t="str">
        <f t="shared" si="325"/>
        <v>R2 / H1</v>
      </c>
      <c r="F2741" s="92"/>
      <c r="G2741" s="64" t="str">
        <f>IF(F2741="",G2740,TRIM(F2741))</f>
        <v>The Ring</v>
      </c>
      <c r="H2741" s="92"/>
      <c r="I2741" s="65" t="str">
        <f>IF(H2741="",I2740,TRIM(H2741))</f>
        <v>Level 01</v>
      </c>
      <c r="J2741" s="92"/>
      <c r="K2741" s="67" t="str">
        <f>IF(J2741="",K2740,TRIM(J2741))</f>
        <v>Zone R2 (Leave out Area)</v>
      </c>
      <c r="L2741" s="92"/>
      <c r="M2741" s="68" t="str">
        <f>IF(L2741="",M2740,TRIM(L2741))</f>
        <v>R2 / H1</v>
      </c>
      <c r="N2741" s="69" t="s">
        <v>1288</v>
      </c>
      <c r="O2741" s="69" t="str">
        <f>IF(N2741="",O2740,TRIM(N2741))</f>
        <v>S. K. CR.</v>
      </c>
      <c r="P2741" s="92"/>
      <c r="Q2741" s="70" t="str">
        <f>IF(P2741="",Q2740,TRIM(P2741))</f>
        <v>R2 / J1</v>
      </c>
      <c r="R2741" s="92"/>
      <c r="S2741" s="92"/>
      <c r="T2741" s="3" t="s">
        <v>6720</v>
      </c>
      <c r="U2741" s="3" t="s">
        <v>6720</v>
      </c>
      <c r="V2741" s="3" t="s">
        <v>6720</v>
      </c>
      <c r="W2741" s="59" t="s">
        <v>1288</v>
      </c>
      <c r="X2741" s="59" t="str">
        <f>CONCATENATE(D2741,F2741,H2741,J2741,L2741,N2741,P2741,R2741)</f>
        <v>Construction            S. K. CR.</v>
      </c>
      <c r="Y2741" s="3"/>
      <c r="Z2741" s="49">
        <v>5</v>
      </c>
      <c r="AA2741" s="50">
        <v>45668</v>
      </c>
      <c r="AB2741" s="50">
        <v>45672</v>
      </c>
      <c r="AC2741" s="52">
        <v>13134.4</v>
      </c>
    </row>
    <row r="2742" spans="1:29" ht="25.5" x14ac:dyDescent="0.2">
      <c r="A2742" s="66" t="s">
        <v>4399</v>
      </c>
      <c r="B2742" s="11" t="str">
        <f t="shared" si="324"/>
        <v xml:space="preserve"> - R2 / H1 - Zone R2 (Leave out Area) - Level 01 - The Ring - Construction</v>
      </c>
      <c r="C2742" s="11" t="str">
        <f t="shared" si="324"/>
        <v/>
      </c>
      <c r="D2742" s="62" t="s">
        <v>6449</v>
      </c>
      <c r="E2742" s="11" t="str">
        <f t="shared" si="325"/>
        <v/>
      </c>
      <c r="F2742" s="66"/>
      <c r="G2742" s="64" t="str">
        <f t="shared" si="326"/>
        <v>The Ring</v>
      </c>
      <c r="H2742" s="66"/>
      <c r="I2742" s="65" t="str">
        <f t="shared" si="327"/>
        <v>Level 01</v>
      </c>
      <c r="J2742" s="66"/>
      <c r="K2742" s="67" t="str">
        <f t="shared" si="330"/>
        <v>Zone R2 (Leave out Area)</v>
      </c>
      <c r="L2742" s="66"/>
      <c r="M2742" s="68" t="str">
        <f t="shared" si="331"/>
        <v>R2 / H1</v>
      </c>
      <c r="N2742" s="66"/>
      <c r="O2742" s="69" t="str">
        <f t="shared" si="328"/>
        <v>S. K. CR.</v>
      </c>
      <c r="P2742" s="66"/>
      <c r="Q2742" s="70" t="str">
        <f t="shared" si="329"/>
        <v>R2 / J1</v>
      </c>
      <c r="R2742" s="66"/>
      <c r="S2742" s="66"/>
      <c r="T2742" s="11" t="s">
        <v>6720</v>
      </c>
      <c r="U2742" s="11" t="s">
        <v>6720</v>
      </c>
      <c r="V2742" s="11" t="s">
        <v>6416</v>
      </c>
      <c r="W2742" s="59" t="s">
        <v>6416</v>
      </c>
      <c r="X2742" s="59" t="str">
        <f>CONCATENATE(D2742,F2742,H2742,J2742,L2742,N2742,P2742,R2742)</f>
        <v>Construction</v>
      </c>
      <c r="Y2742" s="11" t="s">
        <v>4400</v>
      </c>
      <c r="Z2742" s="32">
        <v>3</v>
      </c>
      <c r="AA2742" s="39">
        <v>45668</v>
      </c>
      <c r="AB2742" s="39">
        <v>45670</v>
      </c>
      <c r="AC2742" s="48">
        <v>6995.08</v>
      </c>
    </row>
    <row r="2743" spans="1:29" x14ac:dyDescent="0.2">
      <c r="A2743" s="66" t="s">
        <v>4401</v>
      </c>
      <c r="B2743" s="11" t="str">
        <f t="shared" si="324"/>
        <v xml:space="preserve"> - </v>
      </c>
      <c r="C2743" s="11" t="str">
        <f t="shared" si="324"/>
        <v/>
      </c>
      <c r="D2743" s="62" t="s">
        <v>6449</v>
      </c>
      <c r="E2743" s="11" t="str">
        <f t="shared" si="325"/>
        <v/>
      </c>
      <c r="F2743" s="66"/>
      <c r="G2743" s="64" t="str">
        <f t="shared" si="326"/>
        <v>The Ring</v>
      </c>
      <c r="H2743" s="66"/>
      <c r="I2743" s="65" t="str">
        <f t="shared" si="327"/>
        <v>Level 01</v>
      </c>
      <c r="J2743" s="66"/>
      <c r="K2743" s="67" t="str">
        <f t="shared" si="330"/>
        <v>Zone R2 (Leave out Area)</v>
      </c>
      <c r="L2743" s="66"/>
      <c r="M2743" s="68" t="str">
        <f t="shared" si="331"/>
        <v>R2 / H1</v>
      </c>
      <c r="N2743" s="66"/>
      <c r="O2743" s="69" t="str">
        <f t="shared" si="328"/>
        <v>S. K. CR.</v>
      </c>
      <c r="P2743" s="66"/>
      <c r="Q2743" s="70" t="str">
        <f t="shared" si="329"/>
        <v>R2 / J1</v>
      </c>
      <c r="R2743" s="66"/>
      <c r="S2743" s="66"/>
      <c r="T2743" s="11" t="s">
        <v>6720</v>
      </c>
      <c r="U2743" s="11" t="s">
        <v>6720</v>
      </c>
      <c r="V2743" s="11" t="s">
        <v>6416</v>
      </c>
      <c r="W2743" s="59" t="s">
        <v>6416</v>
      </c>
      <c r="X2743" s="59" t="str">
        <f>CONCATENATE(D2743,F2743,H2743,J2743,L2743,N2743,P2743,R2743)</f>
        <v>Construction</v>
      </c>
      <c r="Y2743" s="11" t="s">
        <v>4402</v>
      </c>
      <c r="Z2743" s="32">
        <v>3</v>
      </c>
      <c r="AA2743" s="39">
        <v>45668</v>
      </c>
      <c r="AB2743" s="39">
        <v>45670</v>
      </c>
      <c r="AC2743" s="48">
        <v>3118.49</v>
      </c>
    </row>
    <row r="2744" spans="1:29" x14ac:dyDescent="0.2">
      <c r="A2744" s="66" t="s">
        <v>4403</v>
      </c>
      <c r="B2744" s="11" t="str">
        <f t="shared" si="324"/>
        <v xml:space="preserve"> - </v>
      </c>
      <c r="C2744" s="11" t="str">
        <f t="shared" si="324"/>
        <v/>
      </c>
      <c r="D2744" s="62" t="s">
        <v>6449</v>
      </c>
      <c r="E2744" s="11" t="str">
        <f t="shared" si="325"/>
        <v/>
      </c>
      <c r="F2744" s="66"/>
      <c r="G2744" s="64" t="str">
        <f t="shared" si="326"/>
        <v>The Ring</v>
      </c>
      <c r="H2744" s="66"/>
      <c r="I2744" s="65" t="str">
        <f t="shared" si="327"/>
        <v>Level 01</v>
      </c>
      <c r="J2744" s="66"/>
      <c r="K2744" s="67" t="str">
        <f t="shared" si="330"/>
        <v>Zone R2 (Leave out Area)</v>
      </c>
      <c r="L2744" s="66"/>
      <c r="M2744" s="68" t="str">
        <f t="shared" si="331"/>
        <v>R2 / H1</v>
      </c>
      <c r="N2744" s="66"/>
      <c r="O2744" s="69" t="str">
        <f t="shared" si="328"/>
        <v>S. K. CR.</v>
      </c>
      <c r="P2744" s="66"/>
      <c r="Q2744" s="70" t="str">
        <f t="shared" si="329"/>
        <v>R2 / J1</v>
      </c>
      <c r="R2744" s="66"/>
      <c r="S2744" s="66"/>
      <c r="T2744" s="11" t="s">
        <v>6720</v>
      </c>
      <c r="U2744" s="11" t="s">
        <v>6720</v>
      </c>
      <c r="V2744" s="11" t="s">
        <v>6416</v>
      </c>
      <c r="W2744" s="59" t="s">
        <v>6416</v>
      </c>
      <c r="X2744" s="59" t="str">
        <f>CONCATENATE(D2744,F2744,H2744,J2744,L2744,N2744,P2744,R2744)</f>
        <v>Construction</v>
      </c>
      <c r="Y2744" s="11" t="s">
        <v>4404</v>
      </c>
      <c r="Z2744" s="32">
        <v>2</v>
      </c>
      <c r="AA2744" s="39">
        <v>45669</v>
      </c>
      <c r="AB2744" s="39">
        <v>45670</v>
      </c>
      <c r="AC2744" s="34">
        <v>795.57</v>
      </c>
    </row>
    <row r="2745" spans="1:29" x14ac:dyDescent="0.2">
      <c r="A2745" s="66" t="s">
        <v>4405</v>
      </c>
      <c r="B2745" s="11" t="str">
        <f t="shared" si="324"/>
        <v xml:space="preserve"> - </v>
      </c>
      <c r="C2745" s="11" t="str">
        <f t="shared" si="324"/>
        <v/>
      </c>
      <c r="D2745" s="62" t="s">
        <v>6449</v>
      </c>
      <c r="E2745" s="11" t="str">
        <f t="shared" si="325"/>
        <v/>
      </c>
      <c r="F2745" s="66"/>
      <c r="G2745" s="64" t="str">
        <f t="shared" si="326"/>
        <v>The Ring</v>
      </c>
      <c r="H2745" s="66"/>
      <c r="I2745" s="65" t="str">
        <f t="shared" si="327"/>
        <v>Level 01</v>
      </c>
      <c r="J2745" s="66"/>
      <c r="K2745" s="67" t="str">
        <f t="shared" si="330"/>
        <v>Zone R2 (Leave out Area)</v>
      </c>
      <c r="L2745" s="66"/>
      <c r="M2745" s="68" t="str">
        <f t="shared" si="331"/>
        <v>R2 / H1</v>
      </c>
      <c r="N2745" s="66"/>
      <c r="O2745" s="69" t="str">
        <f t="shared" si="328"/>
        <v>S. K. CR.</v>
      </c>
      <c r="P2745" s="66"/>
      <c r="Q2745" s="70" t="str">
        <f t="shared" si="329"/>
        <v>R2 / J1</v>
      </c>
      <c r="R2745" s="66"/>
      <c r="S2745" s="66"/>
      <c r="T2745" s="11" t="s">
        <v>6720</v>
      </c>
      <c r="U2745" s="11" t="s">
        <v>6720</v>
      </c>
      <c r="V2745" s="11" t="s">
        <v>6416</v>
      </c>
      <c r="W2745" s="59" t="s">
        <v>6416</v>
      </c>
      <c r="X2745" s="59" t="str">
        <f>CONCATENATE(D2745,F2745,H2745,J2745,L2745,N2745,P2745,R2745)</f>
        <v>Construction</v>
      </c>
      <c r="Y2745" s="11" t="s">
        <v>4406</v>
      </c>
      <c r="Z2745" s="32">
        <v>2</v>
      </c>
      <c r="AA2745" s="39">
        <v>45669</v>
      </c>
      <c r="AB2745" s="39">
        <v>45670</v>
      </c>
      <c r="AC2745" s="34">
        <v>583.46</v>
      </c>
    </row>
    <row r="2746" spans="1:29" x14ac:dyDescent="0.2">
      <c r="A2746" s="63" t="s">
        <v>4407</v>
      </c>
      <c r="B2746" s="8" t="str">
        <f t="shared" si="324"/>
        <v xml:space="preserve"> - </v>
      </c>
      <c r="C2746" s="8" t="str">
        <f t="shared" si="324"/>
        <v/>
      </c>
      <c r="D2746" s="62" t="s">
        <v>6449</v>
      </c>
      <c r="E2746" s="8" t="str">
        <f t="shared" si="325"/>
        <v/>
      </c>
      <c r="F2746" s="63"/>
      <c r="G2746" s="64" t="str">
        <f t="shared" si="326"/>
        <v>The Ring</v>
      </c>
      <c r="H2746" s="63"/>
      <c r="I2746" s="65" t="str">
        <f t="shared" si="327"/>
        <v>Level 01</v>
      </c>
      <c r="J2746" s="63"/>
      <c r="K2746" s="67" t="str">
        <f t="shared" si="330"/>
        <v>Zone R2 (Leave out Area)</v>
      </c>
      <c r="L2746" s="63"/>
      <c r="M2746" s="68" t="str">
        <f t="shared" si="331"/>
        <v>R2 / H1</v>
      </c>
      <c r="N2746" s="63"/>
      <c r="O2746" s="69" t="str">
        <f t="shared" si="328"/>
        <v>S. K. CR.</v>
      </c>
      <c r="P2746" s="63"/>
      <c r="Q2746" s="70" t="str">
        <f t="shared" si="329"/>
        <v>R2 / J1</v>
      </c>
      <c r="R2746" s="63"/>
      <c r="S2746" s="63"/>
      <c r="T2746" s="8" t="s">
        <v>6720</v>
      </c>
      <c r="U2746" s="8" t="s">
        <v>6720</v>
      </c>
      <c r="V2746" s="8" t="s">
        <v>6416</v>
      </c>
      <c r="W2746" s="59" t="s">
        <v>6416</v>
      </c>
      <c r="X2746" s="59" t="str">
        <f>CONCATENATE(D2746,F2746,H2746,J2746,L2746,N2746,P2746,R2746)</f>
        <v>Construction</v>
      </c>
      <c r="Y2746" s="8" t="s">
        <v>4408</v>
      </c>
      <c r="Z2746" s="23">
        <v>2</v>
      </c>
      <c r="AA2746" s="35">
        <v>45671</v>
      </c>
      <c r="AB2746" s="35">
        <v>45672</v>
      </c>
      <c r="AC2746" s="42">
        <v>1641.8</v>
      </c>
    </row>
    <row r="2747" spans="1:29" x14ac:dyDescent="0.2">
      <c r="A2747" s="69" t="s">
        <v>1211</v>
      </c>
      <c r="B2747" s="3" t="str">
        <f t="shared" si="324"/>
        <v/>
      </c>
      <c r="C2747" s="3" t="str">
        <f t="shared" si="324"/>
        <v>R2 / H1 - Zone R2 (Leave out Area) - Level 01 - The Ring - Construction</v>
      </c>
      <c r="D2747" s="62" t="s">
        <v>6449</v>
      </c>
      <c r="E2747" s="3" t="str">
        <f t="shared" si="325"/>
        <v>R2 / H1</v>
      </c>
      <c r="F2747" s="92"/>
      <c r="G2747" s="64" t="str">
        <f>IF(F2747="",G2746,TRIM(F2747))</f>
        <v>The Ring</v>
      </c>
      <c r="H2747" s="92"/>
      <c r="I2747" s="65" t="str">
        <f>IF(H2747="",I2746,TRIM(H2747))</f>
        <v>Level 01</v>
      </c>
      <c r="J2747" s="92"/>
      <c r="K2747" s="67" t="str">
        <f>IF(J2747="",K2746,TRIM(J2747))</f>
        <v>Zone R2 (Leave out Area)</v>
      </c>
      <c r="L2747" s="92"/>
      <c r="M2747" s="68" t="str">
        <f>IF(L2747="",M2746,TRIM(L2747))</f>
        <v>R2 / H1</v>
      </c>
      <c r="N2747" s="69" t="s">
        <v>1211</v>
      </c>
      <c r="O2747" s="69" t="str">
        <f>IF(N2747="",O2746,TRIM(N2747))</f>
        <v>S. DQ. L.</v>
      </c>
      <c r="P2747" s="92"/>
      <c r="Q2747" s="70" t="str">
        <f>IF(P2747="",Q2746,TRIM(P2747))</f>
        <v>R2 / J1</v>
      </c>
      <c r="R2747" s="92"/>
      <c r="S2747" s="92"/>
      <c r="T2747" s="3" t="s">
        <v>6713</v>
      </c>
      <c r="U2747" s="3" t="s">
        <v>6713</v>
      </c>
      <c r="V2747" s="3" t="s">
        <v>6713</v>
      </c>
      <c r="W2747" s="59" t="s">
        <v>1211</v>
      </c>
      <c r="X2747" s="59" t="str">
        <f>CONCATENATE(D2747,F2747,H2747,J2747,L2747,N2747,P2747,R2747)</f>
        <v>Construction            S. DQ. L.</v>
      </c>
      <c r="Y2747" s="3"/>
      <c r="Z2747" s="49">
        <v>5</v>
      </c>
      <c r="AA2747" s="50">
        <v>45673</v>
      </c>
      <c r="AB2747" s="50">
        <v>45678</v>
      </c>
      <c r="AC2747" s="52">
        <v>13134.4</v>
      </c>
    </row>
    <row r="2748" spans="1:29" ht="25.5" x14ac:dyDescent="0.2">
      <c r="A2748" s="66" t="s">
        <v>4409</v>
      </c>
      <c r="B2748" s="11" t="str">
        <f t="shared" si="324"/>
        <v xml:space="preserve"> - R2 / H1 - Zone R2 (Leave out Area) - Level 01 - The Ring - Construction</v>
      </c>
      <c r="C2748" s="11" t="str">
        <f t="shared" si="324"/>
        <v/>
      </c>
      <c r="D2748" s="62" t="s">
        <v>6449</v>
      </c>
      <c r="E2748" s="11" t="str">
        <f t="shared" si="325"/>
        <v/>
      </c>
      <c r="F2748" s="66"/>
      <c r="G2748" s="64" t="str">
        <f t="shared" si="326"/>
        <v>The Ring</v>
      </c>
      <c r="H2748" s="66"/>
      <c r="I2748" s="65" t="str">
        <f t="shared" si="327"/>
        <v>Level 01</v>
      </c>
      <c r="J2748" s="66"/>
      <c r="K2748" s="67" t="str">
        <f t="shared" si="330"/>
        <v>Zone R2 (Leave out Area)</v>
      </c>
      <c r="L2748" s="66"/>
      <c r="M2748" s="68" t="str">
        <f t="shared" si="331"/>
        <v>R2 / H1</v>
      </c>
      <c r="N2748" s="66"/>
      <c r="O2748" s="69" t="str">
        <f t="shared" si="328"/>
        <v>S. DQ. L.</v>
      </c>
      <c r="P2748" s="66"/>
      <c r="Q2748" s="70" t="str">
        <f t="shared" si="329"/>
        <v>R2 / J1</v>
      </c>
      <c r="R2748" s="66"/>
      <c r="S2748" s="66"/>
      <c r="T2748" s="11" t="s">
        <v>6713</v>
      </c>
      <c r="U2748" s="11" t="s">
        <v>6713</v>
      </c>
      <c r="V2748" s="11" t="s">
        <v>6416</v>
      </c>
      <c r="W2748" s="59" t="s">
        <v>6416</v>
      </c>
      <c r="X2748" s="59" t="str">
        <f>CONCATENATE(D2748,F2748,H2748,J2748,L2748,N2748,P2748,R2748)</f>
        <v>Construction</v>
      </c>
      <c r="Y2748" s="11" t="s">
        <v>4410</v>
      </c>
      <c r="Z2748" s="32">
        <v>3</v>
      </c>
      <c r="AA2748" s="39">
        <v>45673</v>
      </c>
      <c r="AB2748" s="39">
        <v>45676</v>
      </c>
      <c r="AC2748" s="48">
        <v>6995.08</v>
      </c>
    </row>
    <row r="2749" spans="1:29" x14ac:dyDescent="0.2">
      <c r="A2749" s="66" t="s">
        <v>4411</v>
      </c>
      <c r="B2749" s="11" t="str">
        <f t="shared" si="324"/>
        <v xml:space="preserve"> - </v>
      </c>
      <c r="C2749" s="11" t="str">
        <f t="shared" si="324"/>
        <v/>
      </c>
      <c r="D2749" s="62" t="s">
        <v>6449</v>
      </c>
      <c r="E2749" s="11" t="str">
        <f t="shared" si="325"/>
        <v/>
      </c>
      <c r="F2749" s="66"/>
      <c r="G2749" s="64" t="str">
        <f t="shared" si="326"/>
        <v>The Ring</v>
      </c>
      <c r="H2749" s="66"/>
      <c r="I2749" s="65" t="str">
        <f t="shared" si="327"/>
        <v>Level 01</v>
      </c>
      <c r="J2749" s="66"/>
      <c r="K2749" s="67" t="str">
        <f t="shared" si="330"/>
        <v>Zone R2 (Leave out Area)</v>
      </c>
      <c r="L2749" s="66"/>
      <c r="M2749" s="68" t="str">
        <f t="shared" si="331"/>
        <v>R2 / H1</v>
      </c>
      <c r="N2749" s="66"/>
      <c r="O2749" s="69" t="str">
        <f t="shared" si="328"/>
        <v>S. DQ. L.</v>
      </c>
      <c r="P2749" s="66"/>
      <c r="Q2749" s="70" t="str">
        <f t="shared" si="329"/>
        <v>R2 / J1</v>
      </c>
      <c r="R2749" s="66"/>
      <c r="S2749" s="66"/>
      <c r="T2749" s="11" t="s">
        <v>6713</v>
      </c>
      <c r="U2749" s="11" t="s">
        <v>6713</v>
      </c>
      <c r="V2749" s="11" t="s">
        <v>6416</v>
      </c>
      <c r="W2749" s="59" t="s">
        <v>6416</v>
      </c>
      <c r="X2749" s="59" t="str">
        <f>CONCATENATE(D2749,F2749,H2749,J2749,L2749,N2749,P2749,R2749)</f>
        <v>Construction</v>
      </c>
      <c r="Y2749" s="11" t="s">
        <v>4412</v>
      </c>
      <c r="Z2749" s="32">
        <v>3</v>
      </c>
      <c r="AA2749" s="39">
        <v>45673</v>
      </c>
      <c r="AB2749" s="39">
        <v>45676</v>
      </c>
      <c r="AC2749" s="48">
        <v>3118.49</v>
      </c>
    </row>
    <row r="2750" spans="1:29" x14ac:dyDescent="0.2">
      <c r="A2750" s="66" t="s">
        <v>4413</v>
      </c>
      <c r="B2750" s="11" t="str">
        <f t="shared" si="324"/>
        <v xml:space="preserve"> - </v>
      </c>
      <c r="C2750" s="11" t="str">
        <f t="shared" si="324"/>
        <v/>
      </c>
      <c r="D2750" s="62" t="s">
        <v>6449</v>
      </c>
      <c r="E2750" s="11" t="str">
        <f t="shared" si="325"/>
        <v/>
      </c>
      <c r="F2750" s="66"/>
      <c r="G2750" s="64" t="str">
        <f t="shared" si="326"/>
        <v>The Ring</v>
      </c>
      <c r="H2750" s="66"/>
      <c r="I2750" s="65" t="str">
        <f t="shared" si="327"/>
        <v>Level 01</v>
      </c>
      <c r="J2750" s="66"/>
      <c r="K2750" s="67" t="str">
        <f t="shared" si="330"/>
        <v>Zone R2 (Leave out Area)</v>
      </c>
      <c r="L2750" s="66"/>
      <c r="M2750" s="68" t="str">
        <f t="shared" si="331"/>
        <v>R2 / H1</v>
      </c>
      <c r="N2750" s="66"/>
      <c r="O2750" s="69" t="str">
        <f t="shared" si="328"/>
        <v>S. DQ. L.</v>
      </c>
      <c r="P2750" s="66"/>
      <c r="Q2750" s="70" t="str">
        <f t="shared" si="329"/>
        <v>R2 / J1</v>
      </c>
      <c r="R2750" s="66"/>
      <c r="S2750" s="66"/>
      <c r="T2750" s="11" t="s">
        <v>6713</v>
      </c>
      <c r="U2750" s="11" t="s">
        <v>6713</v>
      </c>
      <c r="V2750" s="11" t="s">
        <v>6416</v>
      </c>
      <c r="W2750" s="59" t="s">
        <v>6416</v>
      </c>
      <c r="X2750" s="59" t="str">
        <f>CONCATENATE(D2750,F2750,H2750,J2750,L2750,N2750,P2750,R2750)</f>
        <v>Construction</v>
      </c>
      <c r="Y2750" s="11" t="s">
        <v>4414</v>
      </c>
      <c r="Z2750" s="32">
        <v>2</v>
      </c>
      <c r="AA2750" s="39">
        <v>45675</v>
      </c>
      <c r="AB2750" s="39">
        <v>45676</v>
      </c>
      <c r="AC2750" s="34">
        <v>795.57</v>
      </c>
    </row>
    <row r="2751" spans="1:29" x14ac:dyDescent="0.2">
      <c r="A2751" s="66" t="s">
        <v>4415</v>
      </c>
      <c r="B2751" s="11" t="str">
        <f t="shared" si="324"/>
        <v xml:space="preserve"> - </v>
      </c>
      <c r="C2751" s="11" t="str">
        <f t="shared" si="324"/>
        <v/>
      </c>
      <c r="D2751" s="62" t="s">
        <v>6449</v>
      </c>
      <c r="E2751" s="11" t="str">
        <f t="shared" si="325"/>
        <v/>
      </c>
      <c r="F2751" s="66"/>
      <c r="G2751" s="64" t="str">
        <f t="shared" si="326"/>
        <v>The Ring</v>
      </c>
      <c r="H2751" s="66"/>
      <c r="I2751" s="65" t="str">
        <f t="shared" si="327"/>
        <v>Level 01</v>
      </c>
      <c r="J2751" s="66"/>
      <c r="K2751" s="67" t="str">
        <f t="shared" si="330"/>
        <v>Zone R2 (Leave out Area)</v>
      </c>
      <c r="L2751" s="66"/>
      <c r="M2751" s="68" t="str">
        <f t="shared" si="331"/>
        <v>R2 / H1</v>
      </c>
      <c r="N2751" s="66"/>
      <c r="O2751" s="69" t="str">
        <f t="shared" si="328"/>
        <v>S. DQ. L.</v>
      </c>
      <c r="P2751" s="66"/>
      <c r="Q2751" s="70" t="str">
        <f t="shared" si="329"/>
        <v>R2 / J1</v>
      </c>
      <c r="R2751" s="66"/>
      <c r="S2751" s="66"/>
      <c r="T2751" s="11" t="s">
        <v>6713</v>
      </c>
      <c r="U2751" s="11" t="s">
        <v>6713</v>
      </c>
      <c r="V2751" s="11" t="s">
        <v>6416</v>
      </c>
      <c r="W2751" s="59" t="s">
        <v>6416</v>
      </c>
      <c r="X2751" s="59" t="str">
        <f>CONCATENATE(D2751,F2751,H2751,J2751,L2751,N2751,P2751,R2751)</f>
        <v>Construction</v>
      </c>
      <c r="Y2751" s="11" t="s">
        <v>4416</v>
      </c>
      <c r="Z2751" s="32">
        <v>2</v>
      </c>
      <c r="AA2751" s="39">
        <v>45675</v>
      </c>
      <c r="AB2751" s="39">
        <v>45676</v>
      </c>
      <c r="AC2751" s="34">
        <v>583.46</v>
      </c>
    </row>
    <row r="2752" spans="1:29" x14ac:dyDescent="0.2">
      <c r="A2752" s="63" t="s">
        <v>4417</v>
      </c>
      <c r="B2752" s="8" t="str">
        <f t="shared" si="324"/>
        <v xml:space="preserve"> - </v>
      </c>
      <c r="C2752" s="8" t="str">
        <f t="shared" si="324"/>
        <v/>
      </c>
      <c r="D2752" s="62" t="s">
        <v>6449</v>
      </c>
      <c r="E2752" s="8" t="str">
        <f t="shared" si="325"/>
        <v/>
      </c>
      <c r="F2752" s="63"/>
      <c r="G2752" s="64" t="str">
        <f t="shared" si="326"/>
        <v>The Ring</v>
      </c>
      <c r="H2752" s="63"/>
      <c r="I2752" s="65" t="str">
        <f t="shared" si="327"/>
        <v>Level 01</v>
      </c>
      <c r="J2752" s="63"/>
      <c r="K2752" s="67" t="str">
        <f t="shared" si="330"/>
        <v>Zone R2 (Leave out Area)</v>
      </c>
      <c r="L2752" s="63"/>
      <c r="M2752" s="68" t="str">
        <f t="shared" si="331"/>
        <v>R2 / H1</v>
      </c>
      <c r="N2752" s="63"/>
      <c r="O2752" s="69" t="str">
        <f t="shared" si="328"/>
        <v>S. DQ. L.</v>
      </c>
      <c r="P2752" s="63"/>
      <c r="Q2752" s="70" t="str">
        <f t="shared" si="329"/>
        <v>R2 / J1</v>
      </c>
      <c r="R2752" s="63"/>
      <c r="S2752" s="63"/>
      <c r="T2752" s="8" t="s">
        <v>6713</v>
      </c>
      <c r="U2752" s="8" t="s">
        <v>6713</v>
      </c>
      <c r="V2752" s="8" t="s">
        <v>6416</v>
      </c>
      <c r="W2752" s="59" t="s">
        <v>6416</v>
      </c>
      <c r="X2752" s="59" t="str">
        <f>CONCATENATE(D2752,F2752,H2752,J2752,L2752,N2752,P2752,R2752)</f>
        <v>Construction</v>
      </c>
      <c r="Y2752" s="8" t="s">
        <v>4418</v>
      </c>
      <c r="Z2752" s="23">
        <v>2</v>
      </c>
      <c r="AA2752" s="35">
        <v>45677</v>
      </c>
      <c r="AB2752" s="35">
        <v>45678</v>
      </c>
      <c r="AC2752" s="42">
        <v>1641.8</v>
      </c>
    </row>
    <row r="2753" spans="1:29" x14ac:dyDescent="0.2">
      <c r="A2753" s="69" t="s">
        <v>1222</v>
      </c>
      <c r="B2753" s="3" t="str">
        <f t="shared" si="324"/>
        <v/>
      </c>
      <c r="C2753" s="3" t="str">
        <f t="shared" si="324"/>
        <v>R2 / H1 - Zone R2 (Leave out Area) - Level 01 - The Ring - Construction</v>
      </c>
      <c r="D2753" s="62" t="s">
        <v>6449</v>
      </c>
      <c r="E2753" s="3" t="str">
        <f t="shared" si="325"/>
        <v>R2 / H1</v>
      </c>
      <c r="F2753" s="92"/>
      <c r="G2753" s="64" t="str">
        <f>IF(F2753="",G2752,TRIM(F2753))</f>
        <v>The Ring</v>
      </c>
      <c r="H2753" s="92"/>
      <c r="I2753" s="65" t="str">
        <f>IF(H2753="",I2752,TRIM(H2753))</f>
        <v>Level 01</v>
      </c>
      <c r="J2753" s="92"/>
      <c r="K2753" s="67" t="str">
        <f>IF(J2753="",K2752,TRIM(J2753))</f>
        <v>Zone R2 (Leave out Area)</v>
      </c>
      <c r="L2753" s="92"/>
      <c r="M2753" s="68" t="str">
        <f>IF(L2753="",M2752,TRIM(L2753))</f>
        <v>R2 / H1</v>
      </c>
      <c r="N2753" s="69" t="s">
        <v>1222</v>
      </c>
      <c r="O2753" s="69" t="str">
        <f>IF(N2753="",O2752,TRIM(N2753))</f>
        <v>S. DQ. R.</v>
      </c>
      <c r="P2753" s="92"/>
      <c r="Q2753" s="70" t="str">
        <f>IF(P2753="",Q2752,TRIM(P2753))</f>
        <v>R2 / J1</v>
      </c>
      <c r="R2753" s="92"/>
      <c r="S2753" s="92"/>
      <c r="T2753" s="3" t="s">
        <v>6714</v>
      </c>
      <c r="U2753" s="3" t="s">
        <v>6714</v>
      </c>
      <c r="V2753" s="3" t="s">
        <v>6714</v>
      </c>
      <c r="W2753" s="59" t="s">
        <v>1222</v>
      </c>
      <c r="X2753" s="59" t="str">
        <f>CONCATENATE(D2753,F2753,H2753,J2753,L2753,N2753,P2753,R2753)</f>
        <v>Construction            S. DQ. R.</v>
      </c>
      <c r="Y2753" s="3"/>
      <c r="Z2753" s="49">
        <v>5</v>
      </c>
      <c r="AA2753" s="50">
        <v>45679</v>
      </c>
      <c r="AB2753" s="50">
        <v>45684</v>
      </c>
      <c r="AC2753" s="52">
        <v>13134.4</v>
      </c>
    </row>
    <row r="2754" spans="1:29" ht="25.5" x14ac:dyDescent="0.2">
      <c r="A2754" s="66" t="s">
        <v>4419</v>
      </c>
      <c r="B2754" s="11" t="str">
        <f t="shared" si="324"/>
        <v xml:space="preserve"> - R2 / H1 - Zone R2 (Leave out Area) - Level 01 - The Ring - Construction</v>
      </c>
      <c r="C2754" s="11" t="str">
        <f t="shared" si="324"/>
        <v/>
      </c>
      <c r="D2754" s="62" t="s">
        <v>6449</v>
      </c>
      <c r="E2754" s="11" t="str">
        <f t="shared" si="325"/>
        <v/>
      </c>
      <c r="F2754" s="66"/>
      <c r="G2754" s="64" t="str">
        <f t="shared" si="326"/>
        <v>The Ring</v>
      </c>
      <c r="H2754" s="66"/>
      <c r="I2754" s="65" t="str">
        <f t="shared" si="327"/>
        <v>Level 01</v>
      </c>
      <c r="J2754" s="66"/>
      <c r="K2754" s="67" t="str">
        <f t="shared" si="330"/>
        <v>Zone R2 (Leave out Area)</v>
      </c>
      <c r="L2754" s="66"/>
      <c r="M2754" s="68" t="str">
        <f t="shared" si="331"/>
        <v>R2 / H1</v>
      </c>
      <c r="N2754" s="66"/>
      <c r="O2754" s="69" t="str">
        <f t="shared" si="328"/>
        <v>S. DQ. R.</v>
      </c>
      <c r="P2754" s="66"/>
      <c r="Q2754" s="70" t="str">
        <f t="shared" si="329"/>
        <v>R2 / J1</v>
      </c>
      <c r="R2754" s="66"/>
      <c r="S2754" s="66"/>
      <c r="T2754" s="11" t="s">
        <v>6714</v>
      </c>
      <c r="U2754" s="11" t="s">
        <v>6714</v>
      </c>
      <c r="V2754" s="11" t="s">
        <v>6416</v>
      </c>
      <c r="W2754" s="59" t="s">
        <v>6416</v>
      </c>
      <c r="X2754" s="59" t="str">
        <f>CONCATENATE(D2754,F2754,H2754,J2754,L2754,N2754,P2754,R2754)</f>
        <v>Construction</v>
      </c>
      <c r="Y2754" s="11" t="s">
        <v>4420</v>
      </c>
      <c r="Z2754" s="32">
        <v>3</v>
      </c>
      <c r="AA2754" s="39">
        <v>45679</v>
      </c>
      <c r="AB2754" s="39">
        <v>45682</v>
      </c>
      <c r="AC2754" s="48">
        <v>6995.08</v>
      </c>
    </row>
    <row r="2755" spans="1:29" x14ac:dyDescent="0.2">
      <c r="A2755" s="66" t="s">
        <v>4421</v>
      </c>
      <c r="B2755" s="11" t="str">
        <f t="shared" si="324"/>
        <v xml:space="preserve"> - </v>
      </c>
      <c r="C2755" s="11" t="str">
        <f t="shared" si="324"/>
        <v/>
      </c>
      <c r="D2755" s="62" t="s">
        <v>6449</v>
      </c>
      <c r="E2755" s="11" t="str">
        <f t="shared" si="325"/>
        <v/>
      </c>
      <c r="F2755" s="66"/>
      <c r="G2755" s="64" t="str">
        <f t="shared" si="326"/>
        <v>The Ring</v>
      </c>
      <c r="H2755" s="66"/>
      <c r="I2755" s="65" t="str">
        <f t="shared" si="327"/>
        <v>Level 01</v>
      </c>
      <c r="J2755" s="66"/>
      <c r="K2755" s="67" t="str">
        <f t="shared" si="330"/>
        <v>Zone R2 (Leave out Area)</v>
      </c>
      <c r="L2755" s="66"/>
      <c r="M2755" s="68" t="str">
        <f t="shared" si="331"/>
        <v>R2 / H1</v>
      </c>
      <c r="N2755" s="66"/>
      <c r="O2755" s="69" t="str">
        <f t="shared" si="328"/>
        <v>S. DQ. R.</v>
      </c>
      <c r="P2755" s="66"/>
      <c r="Q2755" s="70" t="str">
        <f t="shared" si="329"/>
        <v>R2 / J1</v>
      </c>
      <c r="R2755" s="66"/>
      <c r="S2755" s="66"/>
      <c r="T2755" s="11" t="s">
        <v>6714</v>
      </c>
      <c r="U2755" s="11" t="s">
        <v>6714</v>
      </c>
      <c r="V2755" s="11" t="s">
        <v>6416</v>
      </c>
      <c r="W2755" s="59" t="s">
        <v>6416</v>
      </c>
      <c r="X2755" s="59" t="str">
        <f>CONCATENATE(D2755,F2755,H2755,J2755,L2755,N2755,P2755,R2755)</f>
        <v>Construction</v>
      </c>
      <c r="Y2755" s="11" t="s">
        <v>4422</v>
      </c>
      <c r="Z2755" s="32">
        <v>3</v>
      </c>
      <c r="AA2755" s="39">
        <v>45679</v>
      </c>
      <c r="AB2755" s="39">
        <v>45682</v>
      </c>
      <c r="AC2755" s="48">
        <v>3118.49</v>
      </c>
    </row>
    <row r="2756" spans="1:29" x14ac:dyDescent="0.2">
      <c r="A2756" s="66" t="s">
        <v>4423</v>
      </c>
      <c r="B2756" s="11" t="str">
        <f t="shared" si="324"/>
        <v xml:space="preserve"> - </v>
      </c>
      <c r="C2756" s="11" t="str">
        <f t="shared" si="324"/>
        <v/>
      </c>
      <c r="D2756" s="62" t="s">
        <v>6449</v>
      </c>
      <c r="E2756" s="11" t="str">
        <f t="shared" si="325"/>
        <v/>
      </c>
      <c r="F2756" s="66"/>
      <c r="G2756" s="64" t="str">
        <f t="shared" si="326"/>
        <v>The Ring</v>
      </c>
      <c r="H2756" s="66"/>
      <c r="I2756" s="65" t="str">
        <f t="shared" si="327"/>
        <v>Level 01</v>
      </c>
      <c r="J2756" s="66"/>
      <c r="K2756" s="67" t="str">
        <f t="shared" si="330"/>
        <v>Zone R2 (Leave out Area)</v>
      </c>
      <c r="L2756" s="66"/>
      <c r="M2756" s="68" t="str">
        <f t="shared" si="331"/>
        <v>R2 / H1</v>
      </c>
      <c r="N2756" s="66"/>
      <c r="O2756" s="69" t="str">
        <f t="shared" si="328"/>
        <v>S. DQ. R.</v>
      </c>
      <c r="P2756" s="66"/>
      <c r="Q2756" s="70" t="str">
        <f t="shared" si="329"/>
        <v>R2 / J1</v>
      </c>
      <c r="R2756" s="66"/>
      <c r="S2756" s="66"/>
      <c r="T2756" s="11" t="s">
        <v>6714</v>
      </c>
      <c r="U2756" s="11" t="s">
        <v>6714</v>
      </c>
      <c r="V2756" s="11" t="s">
        <v>6416</v>
      </c>
      <c r="W2756" s="59" t="s">
        <v>6416</v>
      </c>
      <c r="X2756" s="59" t="str">
        <f>CONCATENATE(D2756,F2756,H2756,J2756,L2756,N2756,P2756,R2756)</f>
        <v>Construction</v>
      </c>
      <c r="Y2756" s="11" t="s">
        <v>4424</v>
      </c>
      <c r="Z2756" s="32">
        <v>2</v>
      </c>
      <c r="AA2756" s="39">
        <v>45680</v>
      </c>
      <c r="AB2756" s="39">
        <v>45682</v>
      </c>
      <c r="AC2756" s="34">
        <v>795.57</v>
      </c>
    </row>
    <row r="2757" spans="1:29" x14ac:dyDescent="0.2">
      <c r="A2757" s="66" t="s">
        <v>4425</v>
      </c>
      <c r="B2757" s="11" t="str">
        <f t="shared" ref="B2757:C2820" si="332">IF(E2757&lt;&gt;"",C2756,IF(G2757&lt;&gt;"",F2756&amp;" - "&amp;C2756,IF(I2757&lt;&gt;"",H2756&amp;" - "&amp;F2756&amp;" - "&amp;C2756,IF(K2757&lt;&gt;"",J2756&amp;" - "&amp;H2756&amp;" - "&amp;F2756&amp;" - "&amp;C2756,IF(M2757&lt;&gt;"",L2756&amp;" - "&amp;J2756&amp;" - "&amp;H2756&amp;" - "&amp;F2756&amp;" - "&amp;C2756,IF(O2757&lt;&gt;"",N2756&amp;" - "&amp;L2756&amp;" - "&amp;J2756&amp;" - "&amp;H2756&amp;" - "&amp;F2756&amp;" - "&amp;C2756,IF(Q2757&lt;&gt;"",P2756&amp;" - "&amp;N2756&amp;" - "&amp;L2756&amp;" - "&amp;J2756&amp;" - "&amp;H2756&amp;" - "&amp;F2756&amp;" - "&amp;C2756,"")))))))</f>
        <v xml:space="preserve"> - </v>
      </c>
      <c r="C2757" s="11" t="str">
        <f t="shared" si="332"/>
        <v/>
      </c>
      <c r="D2757" s="62" t="s">
        <v>6449</v>
      </c>
      <c r="E2757" s="11" t="str">
        <f t="shared" ref="E2757:E2820" si="333">IF(F2757&lt;&gt;"",D2756,IF(H2757&lt;&gt;"",G2756,IF(J2757&lt;&gt;"",I2756,IF(L2757&lt;&gt;"",K2756,IF(N2757&lt;&gt;"",M2756,IF(P2757&lt;&gt;"",O2756,IF(R2757&lt;&gt;"",Q2756,"")))))))</f>
        <v/>
      </c>
      <c r="F2757" s="66"/>
      <c r="G2757" s="64" t="str">
        <f t="shared" si="326"/>
        <v>The Ring</v>
      </c>
      <c r="H2757" s="66"/>
      <c r="I2757" s="65" t="str">
        <f t="shared" si="327"/>
        <v>Level 01</v>
      </c>
      <c r="J2757" s="66"/>
      <c r="K2757" s="67" t="str">
        <f t="shared" si="330"/>
        <v>Zone R2 (Leave out Area)</v>
      </c>
      <c r="L2757" s="66"/>
      <c r="M2757" s="68" t="str">
        <f t="shared" si="331"/>
        <v>R2 / H1</v>
      </c>
      <c r="N2757" s="66"/>
      <c r="O2757" s="69" t="str">
        <f t="shared" si="328"/>
        <v>S. DQ. R.</v>
      </c>
      <c r="P2757" s="66"/>
      <c r="Q2757" s="70" t="str">
        <f t="shared" si="329"/>
        <v>R2 / J1</v>
      </c>
      <c r="R2757" s="66"/>
      <c r="S2757" s="66"/>
      <c r="T2757" s="11" t="s">
        <v>6714</v>
      </c>
      <c r="U2757" s="11" t="s">
        <v>6714</v>
      </c>
      <c r="V2757" s="11" t="s">
        <v>6416</v>
      </c>
      <c r="W2757" s="59" t="s">
        <v>6416</v>
      </c>
      <c r="X2757" s="59" t="str">
        <f>CONCATENATE(D2757,F2757,H2757,J2757,L2757,N2757,P2757,R2757)</f>
        <v>Construction</v>
      </c>
      <c r="Y2757" s="11" t="s">
        <v>4426</v>
      </c>
      <c r="Z2757" s="32">
        <v>2</v>
      </c>
      <c r="AA2757" s="39">
        <v>45680</v>
      </c>
      <c r="AB2757" s="39">
        <v>45682</v>
      </c>
      <c r="AC2757" s="34">
        <v>583.46</v>
      </c>
    </row>
    <row r="2758" spans="1:29" x14ac:dyDescent="0.2">
      <c r="A2758" s="63" t="s">
        <v>4427</v>
      </c>
      <c r="B2758" s="8" t="str">
        <f t="shared" si="332"/>
        <v xml:space="preserve"> - </v>
      </c>
      <c r="C2758" s="8" t="str">
        <f t="shared" si="332"/>
        <v/>
      </c>
      <c r="D2758" s="62" t="s">
        <v>6449</v>
      </c>
      <c r="E2758" s="8" t="str">
        <f t="shared" si="333"/>
        <v/>
      </c>
      <c r="F2758" s="63"/>
      <c r="G2758" s="64" t="str">
        <f t="shared" si="326"/>
        <v>The Ring</v>
      </c>
      <c r="H2758" s="63"/>
      <c r="I2758" s="65" t="str">
        <f t="shared" si="327"/>
        <v>Level 01</v>
      </c>
      <c r="J2758" s="63"/>
      <c r="K2758" s="67" t="str">
        <f t="shared" si="330"/>
        <v>Zone R2 (Leave out Area)</v>
      </c>
      <c r="L2758" s="63"/>
      <c r="M2758" s="68" t="str">
        <f t="shared" si="331"/>
        <v>R2 / H1</v>
      </c>
      <c r="N2758" s="63"/>
      <c r="O2758" s="69" t="str">
        <f t="shared" si="328"/>
        <v>S. DQ. R.</v>
      </c>
      <c r="P2758" s="63"/>
      <c r="Q2758" s="70" t="str">
        <f t="shared" si="329"/>
        <v>R2 / J1</v>
      </c>
      <c r="R2758" s="63"/>
      <c r="S2758" s="63"/>
      <c r="T2758" s="8" t="s">
        <v>6714</v>
      </c>
      <c r="U2758" s="8" t="s">
        <v>6714</v>
      </c>
      <c r="V2758" s="8" t="s">
        <v>6416</v>
      </c>
      <c r="W2758" s="59" t="s">
        <v>6416</v>
      </c>
      <c r="X2758" s="59" t="str">
        <f>CONCATENATE(D2758,F2758,H2758,J2758,L2758,N2758,P2758,R2758)</f>
        <v>Construction</v>
      </c>
      <c r="Y2758" s="8" t="s">
        <v>4428</v>
      </c>
      <c r="Z2758" s="23">
        <v>2</v>
      </c>
      <c r="AA2758" s="35">
        <v>45683</v>
      </c>
      <c r="AB2758" s="35">
        <v>45684</v>
      </c>
      <c r="AC2758" s="42">
        <v>1641.8</v>
      </c>
    </row>
    <row r="2759" spans="1:29" x14ac:dyDescent="0.2">
      <c r="A2759" s="68" t="s">
        <v>4429</v>
      </c>
      <c r="B2759" s="2" t="str">
        <f t="shared" si="332"/>
        <v/>
      </c>
      <c r="C2759" s="2" t="str">
        <f t="shared" si="332"/>
        <v>Zone R2 (Leave out Area) - Level 01 - The Ring - Construction</v>
      </c>
      <c r="D2759" s="62" t="s">
        <v>6449</v>
      </c>
      <c r="E2759" s="2" t="str">
        <f t="shared" si="333"/>
        <v>Zone R2 (Leave out Area)</v>
      </c>
      <c r="F2759" s="92"/>
      <c r="G2759" s="64" t="str">
        <f>IF(F2759="",G2758,TRIM(F2759))</f>
        <v>The Ring</v>
      </c>
      <c r="H2759" s="92"/>
      <c r="I2759" s="65" t="str">
        <f>IF(H2759="",I2758,TRIM(H2759))</f>
        <v>Level 01</v>
      </c>
      <c r="J2759" s="92"/>
      <c r="K2759" s="67" t="str">
        <f>IF(J2759="",K2758,TRIM(J2759))</f>
        <v>Zone R2 (Leave out Area)</v>
      </c>
      <c r="L2759" s="68" t="s">
        <v>4429</v>
      </c>
      <c r="M2759" s="68" t="str">
        <f>IF(L2759="",M2758,TRIM(L2759))</f>
        <v>R2 / K1</v>
      </c>
      <c r="N2759" s="92"/>
      <c r="O2759" s="69" t="str">
        <f>IF(N2759="",O2758,TRIM(N2759))</f>
        <v>S. DQ. R.</v>
      </c>
      <c r="P2759" s="92"/>
      <c r="Q2759" s="70" t="str">
        <f>IF(P2759="",Q2758,TRIM(P2759))</f>
        <v>R2 / J1</v>
      </c>
      <c r="R2759" s="92"/>
      <c r="S2759" s="92"/>
      <c r="T2759" s="2" t="s">
        <v>6789</v>
      </c>
      <c r="U2759" s="2" t="s">
        <v>6789</v>
      </c>
      <c r="V2759" s="2" t="s">
        <v>6789</v>
      </c>
      <c r="W2759" s="59" t="s">
        <v>4429</v>
      </c>
      <c r="X2759" s="59" t="str">
        <f>CONCATENATE(D2759,F2759,H2759,J2759,L2759,N2759,P2759,R2759)</f>
        <v>Construction          R2 / K1</v>
      </c>
      <c r="Y2759" s="2"/>
      <c r="Z2759" s="43">
        <v>20</v>
      </c>
      <c r="AA2759" s="44">
        <v>45685</v>
      </c>
      <c r="AB2759" s="44">
        <v>45707</v>
      </c>
      <c r="AC2759" s="47">
        <v>52537.61</v>
      </c>
    </row>
    <row r="2760" spans="1:29" x14ac:dyDescent="0.2">
      <c r="A2760" s="69" t="s">
        <v>1277</v>
      </c>
      <c r="B2760" s="3" t="str">
        <f t="shared" si="332"/>
        <v>Zone R2 (Leave out Area) - Level 01 - The Ring - Construction</v>
      </c>
      <c r="C2760" s="3" t="str">
        <f t="shared" si="332"/>
        <v>R2 / K1 - Zone R2 (Leave out Area) - Level 01 - The Ring - Construction</v>
      </c>
      <c r="D2760" s="62" t="s">
        <v>6449</v>
      </c>
      <c r="E2760" s="3" t="str">
        <f t="shared" si="333"/>
        <v>R2 / K1</v>
      </c>
      <c r="F2760" s="92"/>
      <c r="G2760" s="64" t="str">
        <f t="shared" ref="G2760:G2823" si="334">IF(F2760="",G2759,TRIM(F2760))</f>
        <v>The Ring</v>
      </c>
      <c r="H2760" s="92"/>
      <c r="I2760" s="65" t="str">
        <f t="shared" si="327"/>
        <v>Level 01</v>
      </c>
      <c r="J2760" s="92"/>
      <c r="K2760" s="67" t="str">
        <f t="shared" si="330"/>
        <v>Zone R2 (Leave out Area)</v>
      </c>
      <c r="L2760" s="92"/>
      <c r="M2760" s="68" t="str">
        <f t="shared" si="331"/>
        <v>R2 / K1</v>
      </c>
      <c r="N2760" s="69" t="s">
        <v>1277</v>
      </c>
      <c r="O2760" s="69" t="str">
        <f t="shared" si="328"/>
        <v>S. K. CL.</v>
      </c>
      <c r="P2760" s="92"/>
      <c r="Q2760" s="70" t="str">
        <f t="shared" si="329"/>
        <v>R2 / J1</v>
      </c>
      <c r="R2760" s="92"/>
      <c r="S2760" s="92"/>
      <c r="T2760" s="3" t="s">
        <v>6719</v>
      </c>
      <c r="U2760" s="3" t="s">
        <v>6719</v>
      </c>
      <c r="V2760" s="3" t="s">
        <v>6719</v>
      </c>
      <c r="W2760" s="59" t="s">
        <v>1277</v>
      </c>
      <c r="X2760" s="59" t="str">
        <f>CONCATENATE(D2760,F2760,H2760,J2760,L2760,N2760,P2760,R2760)</f>
        <v>Construction            S. K. CL.</v>
      </c>
      <c r="Y2760" s="3"/>
      <c r="Z2760" s="49">
        <v>5</v>
      </c>
      <c r="AA2760" s="50">
        <v>45685</v>
      </c>
      <c r="AB2760" s="50">
        <v>45690</v>
      </c>
      <c r="AC2760" s="52">
        <v>13134.4</v>
      </c>
    </row>
    <row r="2761" spans="1:29" ht="25.5" x14ac:dyDescent="0.2">
      <c r="A2761" s="66" t="s">
        <v>4430</v>
      </c>
      <c r="B2761" s="11" t="str">
        <f t="shared" si="332"/>
        <v xml:space="preserve"> - R2 / K1 - Zone R2 (Leave out Area) - Level 01 - The Ring - Construction</v>
      </c>
      <c r="C2761" s="11" t="str">
        <f t="shared" si="332"/>
        <v/>
      </c>
      <c r="D2761" s="62" t="s">
        <v>6449</v>
      </c>
      <c r="E2761" s="11" t="str">
        <f t="shared" si="333"/>
        <v/>
      </c>
      <c r="F2761" s="66"/>
      <c r="G2761" s="64" t="str">
        <f t="shared" si="334"/>
        <v>The Ring</v>
      </c>
      <c r="H2761" s="66"/>
      <c r="I2761" s="65" t="str">
        <f t="shared" si="327"/>
        <v>Level 01</v>
      </c>
      <c r="J2761" s="66"/>
      <c r="K2761" s="67" t="str">
        <f t="shared" si="330"/>
        <v>Zone R2 (Leave out Area)</v>
      </c>
      <c r="L2761" s="66"/>
      <c r="M2761" s="68" t="str">
        <f t="shared" si="331"/>
        <v>R2 / K1</v>
      </c>
      <c r="N2761" s="66"/>
      <c r="O2761" s="69" t="str">
        <f t="shared" si="328"/>
        <v>S. K. CL.</v>
      </c>
      <c r="P2761" s="66"/>
      <c r="Q2761" s="70" t="str">
        <f t="shared" si="329"/>
        <v>R2 / J1</v>
      </c>
      <c r="R2761" s="66"/>
      <c r="S2761" s="66"/>
      <c r="T2761" s="11" t="s">
        <v>6719</v>
      </c>
      <c r="U2761" s="11" t="s">
        <v>6719</v>
      </c>
      <c r="V2761" s="11" t="s">
        <v>6416</v>
      </c>
      <c r="W2761" s="59" t="s">
        <v>6416</v>
      </c>
      <c r="X2761" s="59" t="str">
        <f>CONCATENATE(D2761,F2761,H2761,J2761,L2761,N2761,P2761,R2761)</f>
        <v>Construction</v>
      </c>
      <c r="Y2761" s="11" t="s">
        <v>4431</v>
      </c>
      <c r="Z2761" s="32">
        <v>3</v>
      </c>
      <c r="AA2761" s="39">
        <v>45685</v>
      </c>
      <c r="AB2761" s="39">
        <v>45687</v>
      </c>
      <c r="AC2761" s="48">
        <v>6995.08</v>
      </c>
    </row>
    <row r="2762" spans="1:29" x14ac:dyDescent="0.2">
      <c r="A2762" s="66" t="s">
        <v>4432</v>
      </c>
      <c r="B2762" s="11" t="str">
        <f t="shared" si="332"/>
        <v xml:space="preserve"> - </v>
      </c>
      <c r="C2762" s="11" t="str">
        <f t="shared" si="332"/>
        <v/>
      </c>
      <c r="D2762" s="62" t="s">
        <v>6449</v>
      </c>
      <c r="E2762" s="11" t="str">
        <f t="shared" si="333"/>
        <v/>
      </c>
      <c r="F2762" s="66"/>
      <c r="G2762" s="64" t="str">
        <f t="shared" si="334"/>
        <v>The Ring</v>
      </c>
      <c r="H2762" s="66"/>
      <c r="I2762" s="65" t="str">
        <f t="shared" si="327"/>
        <v>Level 01</v>
      </c>
      <c r="J2762" s="66"/>
      <c r="K2762" s="67" t="str">
        <f t="shared" si="330"/>
        <v>Zone R2 (Leave out Area)</v>
      </c>
      <c r="L2762" s="66"/>
      <c r="M2762" s="68" t="str">
        <f t="shared" si="331"/>
        <v>R2 / K1</v>
      </c>
      <c r="N2762" s="66"/>
      <c r="O2762" s="69" t="str">
        <f t="shared" si="328"/>
        <v>S. K. CL.</v>
      </c>
      <c r="P2762" s="66"/>
      <c r="Q2762" s="70" t="str">
        <f t="shared" si="329"/>
        <v>R2 / J1</v>
      </c>
      <c r="R2762" s="66"/>
      <c r="S2762" s="66"/>
      <c r="T2762" s="11" t="s">
        <v>6719</v>
      </c>
      <c r="U2762" s="11" t="s">
        <v>6719</v>
      </c>
      <c r="V2762" s="11" t="s">
        <v>6416</v>
      </c>
      <c r="W2762" s="59" t="s">
        <v>6416</v>
      </c>
      <c r="X2762" s="59" t="str">
        <f>CONCATENATE(D2762,F2762,H2762,J2762,L2762,N2762,P2762,R2762)</f>
        <v>Construction</v>
      </c>
      <c r="Y2762" s="11" t="s">
        <v>4433</v>
      </c>
      <c r="Z2762" s="32">
        <v>3</v>
      </c>
      <c r="AA2762" s="39">
        <v>45685</v>
      </c>
      <c r="AB2762" s="39">
        <v>45687</v>
      </c>
      <c r="AC2762" s="48">
        <v>3118.49</v>
      </c>
    </row>
    <row r="2763" spans="1:29" x14ac:dyDescent="0.2">
      <c r="A2763" s="66" t="s">
        <v>4434</v>
      </c>
      <c r="B2763" s="11" t="str">
        <f t="shared" si="332"/>
        <v xml:space="preserve"> - </v>
      </c>
      <c r="C2763" s="11" t="str">
        <f t="shared" si="332"/>
        <v/>
      </c>
      <c r="D2763" s="62" t="s">
        <v>6449</v>
      </c>
      <c r="E2763" s="11" t="str">
        <f t="shared" si="333"/>
        <v/>
      </c>
      <c r="F2763" s="66"/>
      <c r="G2763" s="64" t="str">
        <f t="shared" si="334"/>
        <v>The Ring</v>
      </c>
      <c r="H2763" s="66"/>
      <c r="I2763" s="65" t="str">
        <f t="shared" ref="I2763:I2826" si="335">IF(H2763="",I2762,TRIM(H2763))</f>
        <v>Level 01</v>
      </c>
      <c r="J2763" s="66"/>
      <c r="K2763" s="67" t="str">
        <f t="shared" si="330"/>
        <v>Zone R2 (Leave out Area)</v>
      </c>
      <c r="L2763" s="66"/>
      <c r="M2763" s="68" t="str">
        <f t="shared" si="331"/>
        <v>R2 / K1</v>
      </c>
      <c r="N2763" s="66"/>
      <c r="O2763" s="69" t="str">
        <f t="shared" si="328"/>
        <v>S. K. CL.</v>
      </c>
      <c r="P2763" s="66"/>
      <c r="Q2763" s="70" t="str">
        <f t="shared" si="329"/>
        <v>R2 / J1</v>
      </c>
      <c r="R2763" s="66"/>
      <c r="S2763" s="66"/>
      <c r="T2763" s="11" t="s">
        <v>6719</v>
      </c>
      <c r="U2763" s="11" t="s">
        <v>6719</v>
      </c>
      <c r="V2763" s="11" t="s">
        <v>6416</v>
      </c>
      <c r="W2763" s="59" t="s">
        <v>6416</v>
      </c>
      <c r="X2763" s="59" t="str">
        <f>CONCATENATE(D2763,F2763,H2763,J2763,L2763,N2763,P2763,R2763)</f>
        <v>Construction</v>
      </c>
      <c r="Y2763" s="11" t="s">
        <v>4435</v>
      </c>
      <c r="Z2763" s="32">
        <v>2</v>
      </c>
      <c r="AA2763" s="39">
        <v>45686</v>
      </c>
      <c r="AB2763" s="39">
        <v>45687</v>
      </c>
      <c r="AC2763" s="34">
        <v>795.57</v>
      </c>
    </row>
    <row r="2764" spans="1:29" x14ac:dyDescent="0.2">
      <c r="A2764" s="66" t="s">
        <v>4436</v>
      </c>
      <c r="B2764" s="11" t="str">
        <f t="shared" si="332"/>
        <v xml:space="preserve"> - </v>
      </c>
      <c r="C2764" s="11" t="str">
        <f t="shared" si="332"/>
        <v/>
      </c>
      <c r="D2764" s="62" t="s">
        <v>6449</v>
      </c>
      <c r="E2764" s="11" t="str">
        <f t="shared" si="333"/>
        <v/>
      </c>
      <c r="F2764" s="66"/>
      <c r="G2764" s="64" t="str">
        <f t="shared" si="334"/>
        <v>The Ring</v>
      </c>
      <c r="H2764" s="66"/>
      <c r="I2764" s="65" t="str">
        <f t="shared" si="335"/>
        <v>Level 01</v>
      </c>
      <c r="J2764" s="66"/>
      <c r="K2764" s="67" t="str">
        <f t="shared" si="330"/>
        <v>Zone R2 (Leave out Area)</v>
      </c>
      <c r="L2764" s="66"/>
      <c r="M2764" s="68" t="str">
        <f t="shared" si="331"/>
        <v>R2 / K1</v>
      </c>
      <c r="N2764" s="66"/>
      <c r="O2764" s="69" t="str">
        <f t="shared" si="328"/>
        <v>S. K. CL.</v>
      </c>
      <c r="P2764" s="66"/>
      <c r="Q2764" s="70" t="str">
        <f t="shared" si="329"/>
        <v>R2 / J1</v>
      </c>
      <c r="R2764" s="66"/>
      <c r="S2764" s="66"/>
      <c r="T2764" s="11" t="s">
        <v>6719</v>
      </c>
      <c r="U2764" s="11" t="s">
        <v>6719</v>
      </c>
      <c r="V2764" s="11" t="s">
        <v>6416</v>
      </c>
      <c r="W2764" s="59" t="s">
        <v>6416</v>
      </c>
      <c r="X2764" s="59" t="str">
        <f>CONCATENATE(D2764,F2764,H2764,J2764,L2764,N2764,P2764,R2764)</f>
        <v>Construction</v>
      </c>
      <c r="Y2764" s="11" t="s">
        <v>4437</v>
      </c>
      <c r="Z2764" s="32">
        <v>2</v>
      </c>
      <c r="AA2764" s="39">
        <v>45686</v>
      </c>
      <c r="AB2764" s="39">
        <v>45687</v>
      </c>
      <c r="AC2764" s="34">
        <v>583.46</v>
      </c>
    </row>
    <row r="2765" spans="1:29" x14ac:dyDescent="0.2">
      <c r="A2765" s="63" t="s">
        <v>4438</v>
      </c>
      <c r="B2765" s="8" t="str">
        <f t="shared" si="332"/>
        <v xml:space="preserve"> - </v>
      </c>
      <c r="C2765" s="8" t="str">
        <f t="shared" si="332"/>
        <v/>
      </c>
      <c r="D2765" s="62" t="s">
        <v>6449</v>
      </c>
      <c r="E2765" s="8" t="str">
        <f t="shared" si="333"/>
        <v/>
      </c>
      <c r="F2765" s="63"/>
      <c r="G2765" s="64" t="str">
        <f t="shared" si="334"/>
        <v>The Ring</v>
      </c>
      <c r="H2765" s="63"/>
      <c r="I2765" s="65" t="str">
        <f t="shared" si="335"/>
        <v>Level 01</v>
      </c>
      <c r="J2765" s="63"/>
      <c r="K2765" s="67" t="str">
        <f t="shared" si="330"/>
        <v>Zone R2 (Leave out Area)</v>
      </c>
      <c r="L2765" s="63"/>
      <c r="M2765" s="68" t="str">
        <f t="shared" si="331"/>
        <v>R2 / K1</v>
      </c>
      <c r="N2765" s="63"/>
      <c r="O2765" s="69" t="str">
        <f t="shared" ref="O2765:O2827" si="336">IF(N2765="",O2764,TRIM(N2765))</f>
        <v>S. K. CL.</v>
      </c>
      <c r="P2765" s="63"/>
      <c r="Q2765" s="70" t="str">
        <f t="shared" si="329"/>
        <v>R2 / J1</v>
      </c>
      <c r="R2765" s="63"/>
      <c r="S2765" s="63"/>
      <c r="T2765" s="8" t="s">
        <v>6719</v>
      </c>
      <c r="U2765" s="8" t="s">
        <v>6719</v>
      </c>
      <c r="V2765" s="8" t="s">
        <v>6416</v>
      </c>
      <c r="W2765" s="59" t="s">
        <v>6416</v>
      </c>
      <c r="X2765" s="59" t="str">
        <f>CONCATENATE(D2765,F2765,H2765,J2765,L2765,N2765,P2765,R2765)</f>
        <v>Construction</v>
      </c>
      <c r="Y2765" s="8" t="s">
        <v>4439</v>
      </c>
      <c r="Z2765" s="23">
        <v>2</v>
      </c>
      <c r="AA2765" s="35">
        <v>45689</v>
      </c>
      <c r="AB2765" s="35">
        <v>45690</v>
      </c>
      <c r="AC2765" s="42">
        <v>1641.8</v>
      </c>
    </row>
    <row r="2766" spans="1:29" x14ac:dyDescent="0.2">
      <c r="A2766" s="69" t="s">
        <v>1288</v>
      </c>
      <c r="B2766" s="3" t="str">
        <f t="shared" si="332"/>
        <v/>
      </c>
      <c r="C2766" s="3" t="str">
        <f t="shared" si="332"/>
        <v>R2 / K1 - Zone R2 (Leave out Area) - Level 01 - The Ring - Construction</v>
      </c>
      <c r="D2766" s="62" t="s">
        <v>6449</v>
      </c>
      <c r="E2766" s="3" t="str">
        <f t="shared" si="333"/>
        <v>R2 / K1</v>
      </c>
      <c r="F2766" s="92"/>
      <c r="G2766" s="64" t="str">
        <f>IF(F2766="",G2765,TRIM(F2766))</f>
        <v>The Ring</v>
      </c>
      <c r="H2766" s="92"/>
      <c r="I2766" s="65" t="str">
        <f>IF(H2766="",I2765,TRIM(H2766))</f>
        <v>Level 01</v>
      </c>
      <c r="J2766" s="92"/>
      <c r="K2766" s="67" t="str">
        <f>IF(J2766="",K2765,TRIM(J2766))</f>
        <v>Zone R2 (Leave out Area)</v>
      </c>
      <c r="L2766" s="92"/>
      <c r="M2766" s="68" t="str">
        <f>IF(L2766="",M2765,TRIM(L2766))</f>
        <v>R2 / K1</v>
      </c>
      <c r="N2766" s="69" t="s">
        <v>1288</v>
      </c>
      <c r="O2766" s="69" t="str">
        <f>IF(N2766="",O2765,TRIM(N2766))</f>
        <v>S. K. CR.</v>
      </c>
      <c r="P2766" s="92"/>
      <c r="Q2766" s="70" t="str">
        <f>IF(P2766="",Q2765,TRIM(P2766))</f>
        <v>R2 / J1</v>
      </c>
      <c r="R2766" s="92"/>
      <c r="S2766" s="92"/>
      <c r="T2766" s="3" t="s">
        <v>6720</v>
      </c>
      <c r="U2766" s="3" t="s">
        <v>6720</v>
      </c>
      <c r="V2766" s="3" t="s">
        <v>6720</v>
      </c>
      <c r="W2766" s="59" t="s">
        <v>1288</v>
      </c>
      <c r="X2766" s="59" t="str">
        <f>CONCATENATE(D2766,F2766,H2766,J2766,L2766,N2766,P2766,R2766)</f>
        <v>Construction            S. K. CR.</v>
      </c>
      <c r="Y2766" s="3"/>
      <c r="Z2766" s="49">
        <v>5</v>
      </c>
      <c r="AA2766" s="50">
        <v>45691</v>
      </c>
      <c r="AB2766" s="50">
        <v>45696</v>
      </c>
      <c r="AC2766" s="52">
        <v>13134.4</v>
      </c>
    </row>
    <row r="2767" spans="1:29" ht="25.5" x14ac:dyDescent="0.2">
      <c r="A2767" s="66" t="s">
        <v>4440</v>
      </c>
      <c r="B2767" s="11" t="str">
        <f t="shared" si="332"/>
        <v xml:space="preserve"> - R2 / K1 - Zone R2 (Leave out Area) - Level 01 - The Ring - Construction</v>
      </c>
      <c r="C2767" s="11" t="str">
        <f t="shared" si="332"/>
        <v/>
      </c>
      <c r="D2767" s="62" t="s">
        <v>6449</v>
      </c>
      <c r="E2767" s="11" t="str">
        <f t="shared" si="333"/>
        <v/>
      </c>
      <c r="F2767" s="66"/>
      <c r="G2767" s="64" t="str">
        <f t="shared" si="334"/>
        <v>The Ring</v>
      </c>
      <c r="H2767" s="66"/>
      <c r="I2767" s="65" t="str">
        <f t="shared" si="335"/>
        <v>Level 01</v>
      </c>
      <c r="J2767" s="66"/>
      <c r="K2767" s="67" t="str">
        <f t="shared" si="330"/>
        <v>Zone R2 (Leave out Area)</v>
      </c>
      <c r="L2767" s="66"/>
      <c r="M2767" s="68" t="str">
        <f t="shared" si="331"/>
        <v>R2 / K1</v>
      </c>
      <c r="N2767" s="66"/>
      <c r="O2767" s="69" t="str">
        <f t="shared" si="336"/>
        <v>S. K. CR.</v>
      </c>
      <c r="P2767" s="66"/>
      <c r="Q2767" s="70" t="str">
        <f t="shared" ref="Q2767:Q2829" si="337">IF(P2767="",Q2766,TRIM(P2767))</f>
        <v>R2 / J1</v>
      </c>
      <c r="R2767" s="66"/>
      <c r="S2767" s="66"/>
      <c r="T2767" s="11" t="s">
        <v>6720</v>
      </c>
      <c r="U2767" s="11" t="s">
        <v>6720</v>
      </c>
      <c r="V2767" s="11" t="s">
        <v>6416</v>
      </c>
      <c r="W2767" s="59" t="s">
        <v>6416</v>
      </c>
      <c r="X2767" s="59" t="str">
        <f>CONCATENATE(D2767,F2767,H2767,J2767,L2767,N2767,P2767,R2767)</f>
        <v>Construction</v>
      </c>
      <c r="Y2767" s="11" t="s">
        <v>4441</v>
      </c>
      <c r="Z2767" s="32">
        <v>3</v>
      </c>
      <c r="AA2767" s="39">
        <v>45691</v>
      </c>
      <c r="AB2767" s="39">
        <v>45693</v>
      </c>
      <c r="AC2767" s="48">
        <v>6995.08</v>
      </c>
    </row>
    <row r="2768" spans="1:29" x14ac:dyDescent="0.2">
      <c r="A2768" s="66" t="s">
        <v>4442</v>
      </c>
      <c r="B2768" s="11" t="str">
        <f t="shared" si="332"/>
        <v xml:space="preserve"> - </v>
      </c>
      <c r="C2768" s="11" t="str">
        <f t="shared" si="332"/>
        <v/>
      </c>
      <c r="D2768" s="62" t="s">
        <v>6449</v>
      </c>
      <c r="E2768" s="11" t="str">
        <f t="shared" si="333"/>
        <v/>
      </c>
      <c r="F2768" s="66"/>
      <c r="G2768" s="64" t="str">
        <f t="shared" si="334"/>
        <v>The Ring</v>
      </c>
      <c r="H2768" s="66"/>
      <c r="I2768" s="65" t="str">
        <f t="shared" si="335"/>
        <v>Level 01</v>
      </c>
      <c r="J2768" s="66"/>
      <c r="K2768" s="67" t="str">
        <f t="shared" si="330"/>
        <v>Zone R2 (Leave out Area)</v>
      </c>
      <c r="L2768" s="66"/>
      <c r="M2768" s="68" t="str">
        <f t="shared" si="331"/>
        <v>R2 / K1</v>
      </c>
      <c r="N2768" s="66"/>
      <c r="O2768" s="69" t="str">
        <f t="shared" si="336"/>
        <v>S. K. CR.</v>
      </c>
      <c r="P2768" s="66"/>
      <c r="Q2768" s="70" t="str">
        <f t="shared" si="337"/>
        <v>R2 / J1</v>
      </c>
      <c r="R2768" s="66"/>
      <c r="S2768" s="66"/>
      <c r="T2768" s="11" t="s">
        <v>6720</v>
      </c>
      <c r="U2768" s="11" t="s">
        <v>6720</v>
      </c>
      <c r="V2768" s="11" t="s">
        <v>6416</v>
      </c>
      <c r="W2768" s="59" t="s">
        <v>6416</v>
      </c>
      <c r="X2768" s="59" t="str">
        <f>CONCATENATE(D2768,F2768,H2768,J2768,L2768,N2768,P2768,R2768)</f>
        <v>Construction</v>
      </c>
      <c r="Y2768" s="11" t="s">
        <v>4443</v>
      </c>
      <c r="Z2768" s="32">
        <v>3</v>
      </c>
      <c r="AA2768" s="39">
        <v>45691</v>
      </c>
      <c r="AB2768" s="39">
        <v>45693</v>
      </c>
      <c r="AC2768" s="48">
        <v>3118.49</v>
      </c>
    </row>
    <row r="2769" spans="1:29" x14ac:dyDescent="0.2">
      <c r="A2769" s="66" t="s">
        <v>4444</v>
      </c>
      <c r="B2769" s="11" t="str">
        <f t="shared" si="332"/>
        <v xml:space="preserve"> - </v>
      </c>
      <c r="C2769" s="11" t="str">
        <f t="shared" si="332"/>
        <v/>
      </c>
      <c r="D2769" s="62" t="s">
        <v>6449</v>
      </c>
      <c r="E2769" s="11" t="str">
        <f t="shared" si="333"/>
        <v/>
      </c>
      <c r="F2769" s="66"/>
      <c r="G2769" s="64" t="str">
        <f t="shared" si="334"/>
        <v>The Ring</v>
      </c>
      <c r="H2769" s="66"/>
      <c r="I2769" s="65" t="str">
        <f t="shared" si="335"/>
        <v>Level 01</v>
      </c>
      <c r="J2769" s="66"/>
      <c r="K2769" s="67" t="str">
        <f t="shared" si="330"/>
        <v>Zone R2 (Leave out Area)</v>
      </c>
      <c r="L2769" s="66"/>
      <c r="M2769" s="68" t="str">
        <f t="shared" si="331"/>
        <v>R2 / K1</v>
      </c>
      <c r="N2769" s="66"/>
      <c r="O2769" s="69" t="str">
        <f t="shared" si="336"/>
        <v>S. K. CR.</v>
      </c>
      <c r="P2769" s="66"/>
      <c r="Q2769" s="70" t="str">
        <f t="shared" si="337"/>
        <v>R2 / J1</v>
      </c>
      <c r="R2769" s="66"/>
      <c r="S2769" s="66"/>
      <c r="T2769" s="11" t="s">
        <v>6720</v>
      </c>
      <c r="U2769" s="11" t="s">
        <v>6720</v>
      </c>
      <c r="V2769" s="11" t="s">
        <v>6416</v>
      </c>
      <c r="W2769" s="59" t="s">
        <v>6416</v>
      </c>
      <c r="X2769" s="59" t="str">
        <f>CONCATENATE(D2769,F2769,H2769,J2769,L2769,N2769,P2769,R2769)</f>
        <v>Construction</v>
      </c>
      <c r="Y2769" s="11" t="s">
        <v>4445</v>
      </c>
      <c r="Z2769" s="32">
        <v>2</v>
      </c>
      <c r="AA2769" s="39">
        <v>45692</v>
      </c>
      <c r="AB2769" s="39">
        <v>45693</v>
      </c>
      <c r="AC2769" s="34">
        <v>795.57</v>
      </c>
    </row>
    <row r="2770" spans="1:29" x14ac:dyDescent="0.2">
      <c r="A2770" s="66" t="s">
        <v>4446</v>
      </c>
      <c r="B2770" s="11" t="str">
        <f t="shared" si="332"/>
        <v xml:space="preserve"> - </v>
      </c>
      <c r="C2770" s="11" t="str">
        <f t="shared" si="332"/>
        <v/>
      </c>
      <c r="D2770" s="62" t="s">
        <v>6449</v>
      </c>
      <c r="E2770" s="11" t="str">
        <f t="shared" si="333"/>
        <v/>
      </c>
      <c r="F2770" s="66"/>
      <c r="G2770" s="64" t="str">
        <f t="shared" si="334"/>
        <v>The Ring</v>
      </c>
      <c r="H2770" s="66"/>
      <c r="I2770" s="65" t="str">
        <f t="shared" si="335"/>
        <v>Level 01</v>
      </c>
      <c r="J2770" s="66"/>
      <c r="K2770" s="67" t="str">
        <f t="shared" si="330"/>
        <v>Zone R2 (Leave out Area)</v>
      </c>
      <c r="L2770" s="66"/>
      <c r="M2770" s="68" t="str">
        <f t="shared" si="331"/>
        <v>R2 / K1</v>
      </c>
      <c r="N2770" s="66"/>
      <c r="O2770" s="69" t="str">
        <f t="shared" si="336"/>
        <v>S. K. CR.</v>
      </c>
      <c r="P2770" s="66"/>
      <c r="Q2770" s="70" t="str">
        <f t="shared" si="337"/>
        <v>R2 / J1</v>
      </c>
      <c r="R2770" s="66"/>
      <c r="S2770" s="66"/>
      <c r="T2770" s="11" t="s">
        <v>6720</v>
      </c>
      <c r="U2770" s="11" t="s">
        <v>6720</v>
      </c>
      <c r="V2770" s="11" t="s">
        <v>6416</v>
      </c>
      <c r="W2770" s="59" t="s">
        <v>6416</v>
      </c>
      <c r="X2770" s="59" t="str">
        <f>CONCATENATE(D2770,F2770,H2770,J2770,L2770,N2770,P2770,R2770)</f>
        <v>Construction</v>
      </c>
      <c r="Y2770" s="11" t="s">
        <v>4447</v>
      </c>
      <c r="Z2770" s="32">
        <v>2</v>
      </c>
      <c r="AA2770" s="39">
        <v>45692</v>
      </c>
      <c r="AB2770" s="39">
        <v>45693</v>
      </c>
      <c r="AC2770" s="34">
        <v>583.46</v>
      </c>
    </row>
    <row r="2771" spans="1:29" x14ac:dyDescent="0.2">
      <c r="A2771" s="63" t="s">
        <v>4448</v>
      </c>
      <c r="B2771" s="8" t="str">
        <f t="shared" si="332"/>
        <v xml:space="preserve"> - </v>
      </c>
      <c r="C2771" s="8" t="str">
        <f t="shared" si="332"/>
        <v/>
      </c>
      <c r="D2771" s="62" t="s">
        <v>6449</v>
      </c>
      <c r="E2771" s="8" t="str">
        <f t="shared" si="333"/>
        <v/>
      </c>
      <c r="F2771" s="63"/>
      <c r="G2771" s="64" t="str">
        <f t="shared" si="334"/>
        <v>The Ring</v>
      </c>
      <c r="H2771" s="63"/>
      <c r="I2771" s="65" t="str">
        <f t="shared" si="335"/>
        <v>Level 01</v>
      </c>
      <c r="J2771" s="63"/>
      <c r="K2771" s="67" t="str">
        <f t="shared" si="330"/>
        <v>Zone R2 (Leave out Area)</v>
      </c>
      <c r="L2771" s="63"/>
      <c r="M2771" s="68" t="str">
        <f t="shared" si="331"/>
        <v>R2 / K1</v>
      </c>
      <c r="N2771" s="63"/>
      <c r="O2771" s="69" t="str">
        <f t="shared" si="336"/>
        <v>S. K. CR.</v>
      </c>
      <c r="P2771" s="63"/>
      <c r="Q2771" s="70" t="str">
        <f t="shared" si="337"/>
        <v>R2 / J1</v>
      </c>
      <c r="R2771" s="63"/>
      <c r="S2771" s="63"/>
      <c r="T2771" s="8" t="s">
        <v>6720</v>
      </c>
      <c r="U2771" s="8" t="s">
        <v>6720</v>
      </c>
      <c r="V2771" s="8" t="s">
        <v>6416</v>
      </c>
      <c r="W2771" s="59" t="s">
        <v>6416</v>
      </c>
      <c r="X2771" s="59" t="str">
        <f>CONCATENATE(D2771,F2771,H2771,J2771,L2771,N2771,P2771,R2771)</f>
        <v>Construction</v>
      </c>
      <c r="Y2771" s="8" t="s">
        <v>4449</v>
      </c>
      <c r="Z2771" s="23">
        <v>2</v>
      </c>
      <c r="AA2771" s="35">
        <v>45694</v>
      </c>
      <c r="AB2771" s="35">
        <v>45696</v>
      </c>
      <c r="AC2771" s="42">
        <v>1641.8</v>
      </c>
    </row>
    <row r="2772" spans="1:29" x14ac:dyDescent="0.2">
      <c r="A2772" s="69" t="s">
        <v>1211</v>
      </c>
      <c r="B2772" s="3" t="str">
        <f t="shared" si="332"/>
        <v/>
      </c>
      <c r="C2772" s="3" t="str">
        <f t="shared" si="332"/>
        <v>R2 / K1 - Zone R2 (Leave out Area) - Level 01 - The Ring - Construction</v>
      </c>
      <c r="D2772" s="62" t="s">
        <v>6449</v>
      </c>
      <c r="E2772" s="3" t="str">
        <f t="shared" si="333"/>
        <v>R2 / K1</v>
      </c>
      <c r="F2772" s="92"/>
      <c r="G2772" s="64" t="str">
        <f>IF(F2772="",G2771,TRIM(F2772))</f>
        <v>The Ring</v>
      </c>
      <c r="H2772" s="92"/>
      <c r="I2772" s="65" t="str">
        <f>IF(H2772="",I2771,TRIM(H2772))</f>
        <v>Level 01</v>
      </c>
      <c r="J2772" s="92"/>
      <c r="K2772" s="67" t="str">
        <f>IF(J2772="",K2771,TRIM(J2772))</f>
        <v>Zone R2 (Leave out Area)</v>
      </c>
      <c r="L2772" s="92"/>
      <c r="M2772" s="68" t="str">
        <f>IF(L2772="",M2771,TRIM(L2772))</f>
        <v>R2 / K1</v>
      </c>
      <c r="N2772" s="69" t="s">
        <v>1211</v>
      </c>
      <c r="O2772" s="69" t="str">
        <f>IF(N2772="",O2771,TRIM(N2772))</f>
        <v>S. DQ. L.</v>
      </c>
      <c r="P2772" s="92"/>
      <c r="Q2772" s="70" t="str">
        <f>IF(P2772="",Q2771,TRIM(P2772))</f>
        <v>R2 / J1</v>
      </c>
      <c r="R2772" s="92"/>
      <c r="S2772" s="92"/>
      <c r="T2772" s="3" t="s">
        <v>6713</v>
      </c>
      <c r="U2772" s="3" t="s">
        <v>6713</v>
      </c>
      <c r="V2772" s="3" t="s">
        <v>6713</v>
      </c>
      <c r="W2772" s="59" t="s">
        <v>1211</v>
      </c>
      <c r="X2772" s="59" t="str">
        <f>CONCATENATE(D2772,F2772,H2772,J2772,L2772,N2772,P2772,R2772)</f>
        <v>Construction            S. DQ. L.</v>
      </c>
      <c r="Y2772" s="3"/>
      <c r="Z2772" s="49">
        <v>5</v>
      </c>
      <c r="AA2772" s="50">
        <v>45697</v>
      </c>
      <c r="AB2772" s="50">
        <v>45701</v>
      </c>
      <c r="AC2772" s="52">
        <v>13134.4</v>
      </c>
    </row>
    <row r="2773" spans="1:29" ht="25.5" x14ac:dyDescent="0.2">
      <c r="A2773" s="66" t="s">
        <v>4450</v>
      </c>
      <c r="B2773" s="11" t="str">
        <f t="shared" si="332"/>
        <v xml:space="preserve"> - R2 / K1 - Zone R2 (Leave out Area) - Level 01 - The Ring - Construction</v>
      </c>
      <c r="C2773" s="11" t="str">
        <f t="shared" si="332"/>
        <v/>
      </c>
      <c r="D2773" s="62" t="s">
        <v>6449</v>
      </c>
      <c r="E2773" s="11" t="str">
        <f t="shared" si="333"/>
        <v/>
      </c>
      <c r="F2773" s="66"/>
      <c r="G2773" s="64" t="str">
        <f t="shared" si="334"/>
        <v>The Ring</v>
      </c>
      <c r="H2773" s="66"/>
      <c r="I2773" s="65" t="str">
        <f t="shared" si="335"/>
        <v>Level 01</v>
      </c>
      <c r="J2773" s="66"/>
      <c r="K2773" s="67" t="str">
        <f t="shared" si="330"/>
        <v>Zone R2 (Leave out Area)</v>
      </c>
      <c r="L2773" s="66"/>
      <c r="M2773" s="68" t="str">
        <f t="shared" si="331"/>
        <v>R2 / K1</v>
      </c>
      <c r="N2773" s="66"/>
      <c r="O2773" s="69" t="str">
        <f t="shared" si="336"/>
        <v>S. DQ. L.</v>
      </c>
      <c r="P2773" s="66"/>
      <c r="Q2773" s="70" t="str">
        <f t="shared" si="337"/>
        <v>R2 / J1</v>
      </c>
      <c r="R2773" s="66"/>
      <c r="S2773" s="66"/>
      <c r="T2773" s="11" t="s">
        <v>6713</v>
      </c>
      <c r="U2773" s="11" t="s">
        <v>6713</v>
      </c>
      <c r="V2773" s="11" t="s">
        <v>6416</v>
      </c>
      <c r="W2773" s="59" t="s">
        <v>6416</v>
      </c>
      <c r="X2773" s="59" t="str">
        <f>CONCATENATE(D2773,F2773,H2773,J2773,L2773,N2773,P2773,R2773)</f>
        <v>Construction</v>
      </c>
      <c r="Y2773" s="11" t="s">
        <v>4451</v>
      </c>
      <c r="Z2773" s="32">
        <v>3</v>
      </c>
      <c r="AA2773" s="39">
        <v>45697</v>
      </c>
      <c r="AB2773" s="39">
        <v>45699</v>
      </c>
      <c r="AC2773" s="48">
        <v>6995.08</v>
      </c>
    </row>
    <row r="2774" spans="1:29" x14ac:dyDescent="0.2">
      <c r="A2774" s="66" t="s">
        <v>4452</v>
      </c>
      <c r="B2774" s="11" t="str">
        <f t="shared" si="332"/>
        <v xml:space="preserve"> - </v>
      </c>
      <c r="C2774" s="11" t="str">
        <f t="shared" si="332"/>
        <v/>
      </c>
      <c r="D2774" s="62" t="s">
        <v>6449</v>
      </c>
      <c r="E2774" s="11" t="str">
        <f t="shared" si="333"/>
        <v/>
      </c>
      <c r="F2774" s="66"/>
      <c r="G2774" s="64" t="str">
        <f t="shared" si="334"/>
        <v>The Ring</v>
      </c>
      <c r="H2774" s="66"/>
      <c r="I2774" s="65" t="str">
        <f t="shared" si="335"/>
        <v>Level 01</v>
      </c>
      <c r="J2774" s="66"/>
      <c r="K2774" s="67" t="str">
        <f t="shared" si="330"/>
        <v>Zone R2 (Leave out Area)</v>
      </c>
      <c r="L2774" s="66"/>
      <c r="M2774" s="68" t="str">
        <f t="shared" si="331"/>
        <v>R2 / K1</v>
      </c>
      <c r="N2774" s="66"/>
      <c r="O2774" s="69" t="str">
        <f t="shared" si="336"/>
        <v>S. DQ. L.</v>
      </c>
      <c r="P2774" s="66"/>
      <c r="Q2774" s="70" t="str">
        <f t="shared" si="337"/>
        <v>R2 / J1</v>
      </c>
      <c r="R2774" s="66"/>
      <c r="S2774" s="66"/>
      <c r="T2774" s="11" t="s">
        <v>6713</v>
      </c>
      <c r="U2774" s="11" t="s">
        <v>6713</v>
      </c>
      <c r="V2774" s="11" t="s">
        <v>6416</v>
      </c>
      <c r="W2774" s="59" t="s">
        <v>6416</v>
      </c>
      <c r="X2774" s="59" t="str">
        <f>CONCATENATE(D2774,F2774,H2774,J2774,L2774,N2774,P2774,R2774)</f>
        <v>Construction</v>
      </c>
      <c r="Y2774" s="11" t="s">
        <v>4453</v>
      </c>
      <c r="Z2774" s="32">
        <v>3</v>
      </c>
      <c r="AA2774" s="39">
        <v>45697</v>
      </c>
      <c r="AB2774" s="39">
        <v>45699</v>
      </c>
      <c r="AC2774" s="48">
        <v>3118.49</v>
      </c>
    </row>
    <row r="2775" spans="1:29" x14ac:dyDescent="0.2">
      <c r="A2775" s="66" t="s">
        <v>4454</v>
      </c>
      <c r="B2775" s="11" t="str">
        <f t="shared" si="332"/>
        <v xml:space="preserve"> - </v>
      </c>
      <c r="C2775" s="11" t="str">
        <f t="shared" si="332"/>
        <v/>
      </c>
      <c r="D2775" s="62" t="s">
        <v>6449</v>
      </c>
      <c r="E2775" s="11" t="str">
        <f t="shared" si="333"/>
        <v/>
      </c>
      <c r="F2775" s="66"/>
      <c r="G2775" s="64" t="str">
        <f t="shared" si="334"/>
        <v>The Ring</v>
      </c>
      <c r="H2775" s="66"/>
      <c r="I2775" s="65" t="str">
        <f t="shared" si="335"/>
        <v>Level 01</v>
      </c>
      <c r="J2775" s="66"/>
      <c r="K2775" s="67" t="str">
        <f t="shared" si="330"/>
        <v>Zone R2 (Leave out Area)</v>
      </c>
      <c r="L2775" s="66"/>
      <c r="M2775" s="68" t="str">
        <f t="shared" si="331"/>
        <v>R2 / K1</v>
      </c>
      <c r="N2775" s="66"/>
      <c r="O2775" s="69" t="str">
        <f t="shared" si="336"/>
        <v>S. DQ. L.</v>
      </c>
      <c r="P2775" s="66"/>
      <c r="Q2775" s="70" t="str">
        <f t="shared" si="337"/>
        <v>R2 / J1</v>
      </c>
      <c r="R2775" s="66"/>
      <c r="S2775" s="66"/>
      <c r="T2775" s="11" t="s">
        <v>6713</v>
      </c>
      <c r="U2775" s="11" t="s">
        <v>6713</v>
      </c>
      <c r="V2775" s="11" t="s">
        <v>6416</v>
      </c>
      <c r="W2775" s="59" t="s">
        <v>6416</v>
      </c>
      <c r="X2775" s="59" t="str">
        <f>CONCATENATE(D2775,F2775,H2775,J2775,L2775,N2775,P2775,R2775)</f>
        <v>Construction</v>
      </c>
      <c r="Y2775" s="11" t="s">
        <v>4455</v>
      </c>
      <c r="Z2775" s="32">
        <v>2</v>
      </c>
      <c r="AA2775" s="39">
        <v>45698</v>
      </c>
      <c r="AB2775" s="39">
        <v>45699</v>
      </c>
      <c r="AC2775" s="34">
        <v>795.57</v>
      </c>
    </row>
    <row r="2776" spans="1:29" x14ac:dyDescent="0.2">
      <c r="A2776" s="66" t="s">
        <v>4456</v>
      </c>
      <c r="B2776" s="11" t="str">
        <f t="shared" si="332"/>
        <v xml:space="preserve"> - </v>
      </c>
      <c r="C2776" s="11" t="str">
        <f t="shared" si="332"/>
        <v/>
      </c>
      <c r="D2776" s="62" t="s">
        <v>6449</v>
      </c>
      <c r="E2776" s="11" t="str">
        <f t="shared" si="333"/>
        <v/>
      </c>
      <c r="F2776" s="66"/>
      <c r="G2776" s="64" t="str">
        <f t="shared" si="334"/>
        <v>The Ring</v>
      </c>
      <c r="H2776" s="66"/>
      <c r="I2776" s="65" t="str">
        <f t="shared" si="335"/>
        <v>Level 01</v>
      </c>
      <c r="J2776" s="66"/>
      <c r="K2776" s="67" t="str">
        <f t="shared" si="330"/>
        <v>Zone R2 (Leave out Area)</v>
      </c>
      <c r="L2776" s="66"/>
      <c r="M2776" s="68" t="str">
        <f t="shared" si="331"/>
        <v>R2 / K1</v>
      </c>
      <c r="N2776" s="66"/>
      <c r="O2776" s="69" t="str">
        <f t="shared" si="336"/>
        <v>S. DQ. L.</v>
      </c>
      <c r="P2776" s="66"/>
      <c r="Q2776" s="70" t="str">
        <f t="shared" si="337"/>
        <v>R2 / J1</v>
      </c>
      <c r="R2776" s="66"/>
      <c r="S2776" s="66"/>
      <c r="T2776" s="11" t="s">
        <v>6713</v>
      </c>
      <c r="U2776" s="11" t="s">
        <v>6713</v>
      </c>
      <c r="V2776" s="11" t="s">
        <v>6416</v>
      </c>
      <c r="W2776" s="59" t="s">
        <v>6416</v>
      </c>
      <c r="X2776" s="59" t="str">
        <f>CONCATENATE(D2776,F2776,H2776,J2776,L2776,N2776,P2776,R2776)</f>
        <v>Construction</v>
      </c>
      <c r="Y2776" s="11" t="s">
        <v>4457</v>
      </c>
      <c r="Z2776" s="32">
        <v>2</v>
      </c>
      <c r="AA2776" s="39">
        <v>45698</v>
      </c>
      <c r="AB2776" s="39">
        <v>45699</v>
      </c>
      <c r="AC2776" s="34">
        <v>583.46</v>
      </c>
    </row>
    <row r="2777" spans="1:29" x14ac:dyDescent="0.2">
      <c r="A2777" s="63" t="s">
        <v>4458</v>
      </c>
      <c r="B2777" s="8" t="str">
        <f t="shared" si="332"/>
        <v xml:space="preserve"> - </v>
      </c>
      <c r="C2777" s="8" t="str">
        <f t="shared" si="332"/>
        <v/>
      </c>
      <c r="D2777" s="62" t="s">
        <v>6449</v>
      </c>
      <c r="E2777" s="8" t="str">
        <f t="shared" si="333"/>
        <v/>
      </c>
      <c r="F2777" s="63"/>
      <c r="G2777" s="64" t="str">
        <f t="shared" si="334"/>
        <v>The Ring</v>
      </c>
      <c r="H2777" s="63"/>
      <c r="I2777" s="65" t="str">
        <f t="shared" si="335"/>
        <v>Level 01</v>
      </c>
      <c r="J2777" s="63"/>
      <c r="K2777" s="67" t="str">
        <f t="shared" si="330"/>
        <v>Zone R2 (Leave out Area)</v>
      </c>
      <c r="L2777" s="63"/>
      <c r="M2777" s="68" t="str">
        <f t="shared" si="331"/>
        <v>R2 / K1</v>
      </c>
      <c r="N2777" s="63"/>
      <c r="O2777" s="69" t="str">
        <f t="shared" si="336"/>
        <v>S. DQ. L.</v>
      </c>
      <c r="P2777" s="63"/>
      <c r="Q2777" s="70" t="str">
        <f t="shared" si="337"/>
        <v>R2 / J1</v>
      </c>
      <c r="R2777" s="63"/>
      <c r="S2777" s="63"/>
      <c r="T2777" s="8" t="s">
        <v>6713</v>
      </c>
      <c r="U2777" s="8" t="s">
        <v>6713</v>
      </c>
      <c r="V2777" s="8" t="s">
        <v>6416</v>
      </c>
      <c r="W2777" s="59" t="s">
        <v>6416</v>
      </c>
      <c r="X2777" s="59" t="str">
        <f>CONCATENATE(D2777,F2777,H2777,J2777,L2777,N2777,P2777,R2777)</f>
        <v>Construction</v>
      </c>
      <c r="Y2777" s="8" t="s">
        <v>4459</v>
      </c>
      <c r="Z2777" s="23">
        <v>2</v>
      </c>
      <c r="AA2777" s="35">
        <v>45700</v>
      </c>
      <c r="AB2777" s="35">
        <v>45701</v>
      </c>
      <c r="AC2777" s="42">
        <v>1641.8</v>
      </c>
    </row>
    <row r="2778" spans="1:29" x14ac:dyDescent="0.2">
      <c r="A2778" s="69" t="s">
        <v>1222</v>
      </c>
      <c r="B2778" s="3" t="str">
        <f t="shared" si="332"/>
        <v/>
      </c>
      <c r="C2778" s="3" t="str">
        <f t="shared" si="332"/>
        <v>R2 / K1 - Zone R2 (Leave out Area) - Level 01 - The Ring - Construction</v>
      </c>
      <c r="D2778" s="62" t="s">
        <v>6449</v>
      </c>
      <c r="E2778" s="3" t="str">
        <f t="shared" si="333"/>
        <v>R2 / K1</v>
      </c>
      <c r="F2778" s="92"/>
      <c r="G2778" s="64" t="str">
        <f>IF(F2778="",G2777,TRIM(F2778))</f>
        <v>The Ring</v>
      </c>
      <c r="H2778" s="92"/>
      <c r="I2778" s="65" t="str">
        <f>IF(H2778="",I2777,TRIM(H2778))</f>
        <v>Level 01</v>
      </c>
      <c r="J2778" s="92"/>
      <c r="K2778" s="67" t="str">
        <f>IF(J2778="",K2777,TRIM(J2778))</f>
        <v>Zone R2 (Leave out Area)</v>
      </c>
      <c r="L2778" s="92"/>
      <c r="M2778" s="68" t="str">
        <f>IF(L2778="",M2777,TRIM(L2778))</f>
        <v>R2 / K1</v>
      </c>
      <c r="N2778" s="69" t="s">
        <v>1222</v>
      </c>
      <c r="O2778" s="69" t="str">
        <f>IF(N2778="",O2777,TRIM(N2778))</f>
        <v>S. DQ. R.</v>
      </c>
      <c r="P2778" s="92"/>
      <c r="Q2778" s="70" t="str">
        <f>IF(P2778="",Q2777,TRIM(P2778))</f>
        <v>R2 / J1</v>
      </c>
      <c r="R2778" s="92"/>
      <c r="S2778" s="92"/>
      <c r="T2778" s="3" t="s">
        <v>6714</v>
      </c>
      <c r="U2778" s="3" t="s">
        <v>6714</v>
      </c>
      <c r="V2778" s="3" t="s">
        <v>6714</v>
      </c>
      <c r="W2778" s="59" t="s">
        <v>1222</v>
      </c>
      <c r="X2778" s="59" t="str">
        <f>CONCATENATE(D2778,F2778,H2778,J2778,L2778,N2778,P2778,R2778)</f>
        <v>Construction            S. DQ. R.</v>
      </c>
      <c r="Y2778" s="3"/>
      <c r="Z2778" s="49">
        <v>5</v>
      </c>
      <c r="AA2778" s="50">
        <v>45703</v>
      </c>
      <c r="AB2778" s="50">
        <v>45707</v>
      </c>
      <c r="AC2778" s="52">
        <v>13134.4</v>
      </c>
    </row>
    <row r="2779" spans="1:29" ht="25.5" x14ac:dyDescent="0.2">
      <c r="A2779" s="66" t="s">
        <v>4460</v>
      </c>
      <c r="B2779" s="11" t="str">
        <f t="shared" si="332"/>
        <v xml:space="preserve"> - R2 / K1 - Zone R2 (Leave out Area) - Level 01 - The Ring - Construction</v>
      </c>
      <c r="C2779" s="11" t="str">
        <f t="shared" si="332"/>
        <v/>
      </c>
      <c r="D2779" s="62" t="s">
        <v>6449</v>
      </c>
      <c r="E2779" s="11" t="str">
        <f t="shared" si="333"/>
        <v/>
      </c>
      <c r="F2779" s="66"/>
      <c r="G2779" s="64" t="str">
        <f t="shared" si="334"/>
        <v>The Ring</v>
      </c>
      <c r="H2779" s="66"/>
      <c r="I2779" s="65" t="str">
        <f t="shared" si="335"/>
        <v>Level 01</v>
      </c>
      <c r="J2779" s="66"/>
      <c r="K2779" s="67" t="str">
        <f t="shared" si="330"/>
        <v>Zone R2 (Leave out Area)</v>
      </c>
      <c r="L2779" s="66"/>
      <c r="M2779" s="68" t="str">
        <f t="shared" si="331"/>
        <v>R2 / K1</v>
      </c>
      <c r="N2779" s="66"/>
      <c r="O2779" s="69" t="str">
        <f t="shared" si="336"/>
        <v>S. DQ. R.</v>
      </c>
      <c r="P2779" s="66"/>
      <c r="Q2779" s="70" t="str">
        <f t="shared" si="337"/>
        <v>R2 / J1</v>
      </c>
      <c r="R2779" s="66"/>
      <c r="S2779" s="66"/>
      <c r="T2779" s="11" t="s">
        <v>6714</v>
      </c>
      <c r="U2779" s="11" t="s">
        <v>6714</v>
      </c>
      <c r="V2779" s="11" t="s">
        <v>6416</v>
      </c>
      <c r="W2779" s="59" t="s">
        <v>6416</v>
      </c>
      <c r="X2779" s="59" t="str">
        <f>CONCATENATE(D2779,F2779,H2779,J2779,L2779,N2779,P2779,R2779)</f>
        <v>Construction</v>
      </c>
      <c r="Y2779" s="11" t="s">
        <v>4461</v>
      </c>
      <c r="Z2779" s="32">
        <v>3</v>
      </c>
      <c r="AA2779" s="39">
        <v>45703</v>
      </c>
      <c r="AB2779" s="39">
        <v>45705</v>
      </c>
      <c r="AC2779" s="48">
        <v>6995.08</v>
      </c>
    </row>
    <row r="2780" spans="1:29" x14ac:dyDescent="0.2">
      <c r="A2780" s="66" t="s">
        <v>4462</v>
      </c>
      <c r="B2780" s="11" t="str">
        <f t="shared" si="332"/>
        <v xml:space="preserve"> - </v>
      </c>
      <c r="C2780" s="11" t="str">
        <f t="shared" si="332"/>
        <v/>
      </c>
      <c r="D2780" s="62" t="s">
        <v>6449</v>
      </c>
      <c r="E2780" s="11" t="str">
        <f t="shared" si="333"/>
        <v/>
      </c>
      <c r="F2780" s="66"/>
      <c r="G2780" s="64" t="str">
        <f t="shared" si="334"/>
        <v>The Ring</v>
      </c>
      <c r="H2780" s="66"/>
      <c r="I2780" s="65" t="str">
        <f t="shared" si="335"/>
        <v>Level 01</v>
      </c>
      <c r="J2780" s="66"/>
      <c r="K2780" s="67" t="str">
        <f t="shared" si="330"/>
        <v>Zone R2 (Leave out Area)</v>
      </c>
      <c r="L2780" s="66"/>
      <c r="M2780" s="68" t="str">
        <f t="shared" si="331"/>
        <v>R2 / K1</v>
      </c>
      <c r="N2780" s="66"/>
      <c r="O2780" s="69" t="str">
        <f t="shared" si="336"/>
        <v>S. DQ. R.</v>
      </c>
      <c r="P2780" s="66"/>
      <c r="Q2780" s="70" t="str">
        <f t="shared" si="337"/>
        <v>R2 / J1</v>
      </c>
      <c r="R2780" s="66"/>
      <c r="S2780" s="66"/>
      <c r="T2780" s="11" t="s">
        <v>6714</v>
      </c>
      <c r="U2780" s="11" t="s">
        <v>6714</v>
      </c>
      <c r="V2780" s="11" t="s">
        <v>6416</v>
      </c>
      <c r="W2780" s="59" t="s">
        <v>6416</v>
      </c>
      <c r="X2780" s="59" t="str">
        <f>CONCATENATE(D2780,F2780,H2780,J2780,L2780,N2780,P2780,R2780)</f>
        <v>Construction</v>
      </c>
      <c r="Y2780" s="11" t="s">
        <v>4463</v>
      </c>
      <c r="Z2780" s="32">
        <v>3</v>
      </c>
      <c r="AA2780" s="39">
        <v>45703</v>
      </c>
      <c r="AB2780" s="39">
        <v>45705</v>
      </c>
      <c r="AC2780" s="48">
        <v>3118.49</v>
      </c>
    </row>
    <row r="2781" spans="1:29" x14ac:dyDescent="0.2">
      <c r="A2781" s="66" t="s">
        <v>4464</v>
      </c>
      <c r="B2781" s="11" t="str">
        <f t="shared" si="332"/>
        <v xml:space="preserve"> - </v>
      </c>
      <c r="C2781" s="11" t="str">
        <f t="shared" si="332"/>
        <v/>
      </c>
      <c r="D2781" s="62" t="s">
        <v>6449</v>
      </c>
      <c r="E2781" s="11" t="str">
        <f t="shared" si="333"/>
        <v/>
      </c>
      <c r="F2781" s="66"/>
      <c r="G2781" s="64" t="str">
        <f t="shared" si="334"/>
        <v>The Ring</v>
      </c>
      <c r="H2781" s="66"/>
      <c r="I2781" s="65" t="str">
        <f t="shared" si="335"/>
        <v>Level 01</v>
      </c>
      <c r="J2781" s="66"/>
      <c r="K2781" s="67" t="str">
        <f t="shared" si="330"/>
        <v>Zone R2 (Leave out Area)</v>
      </c>
      <c r="L2781" s="66"/>
      <c r="M2781" s="68" t="str">
        <f t="shared" si="331"/>
        <v>R2 / K1</v>
      </c>
      <c r="N2781" s="66"/>
      <c r="O2781" s="69" t="str">
        <f t="shared" si="336"/>
        <v>S. DQ. R.</v>
      </c>
      <c r="P2781" s="66"/>
      <c r="Q2781" s="70" t="str">
        <f t="shared" si="337"/>
        <v>R2 / J1</v>
      </c>
      <c r="R2781" s="66"/>
      <c r="S2781" s="66"/>
      <c r="T2781" s="11" t="s">
        <v>6714</v>
      </c>
      <c r="U2781" s="11" t="s">
        <v>6714</v>
      </c>
      <c r="V2781" s="11" t="s">
        <v>6416</v>
      </c>
      <c r="W2781" s="59" t="s">
        <v>6416</v>
      </c>
      <c r="X2781" s="59" t="str">
        <f>CONCATENATE(D2781,F2781,H2781,J2781,L2781,N2781,P2781,R2781)</f>
        <v>Construction</v>
      </c>
      <c r="Y2781" s="11" t="s">
        <v>4465</v>
      </c>
      <c r="Z2781" s="32">
        <v>2</v>
      </c>
      <c r="AA2781" s="39">
        <v>45704</v>
      </c>
      <c r="AB2781" s="39">
        <v>45705</v>
      </c>
      <c r="AC2781" s="34">
        <v>795.57</v>
      </c>
    </row>
    <row r="2782" spans="1:29" x14ac:dyDescent="0.2">
      <c r="A2782" s="66" t="s">
        <v>4466</v>
      </c>
      <c r="B2782" s="11" t="str">
        <f t="shared" si="332"/>
        <v xml:space="preserve"> - </v>
      </c>
      <c r="C2782" s="11" t="str">
        <f t="shared" si="332"/>
        <v/>
      </c>
      <c r="D2782" s="62" t="s">
        <v>6449</v>
      </c>
      <c r="E2782" s="11" t="str">
        <f t="shared" si="333"/>
        <v/>
      </c>
      <c r="F2782" s="66"/>
      <c r="G2782" s="64" t="str">
        <f t="shared" si="334"/>
        <v>The Ring</v>
      </c>
      <c r="H2782" s="66"/>
      <c r="I2782" s="65" t="str">
        <f t="shared" si="335"/>
        <v>Level 01</v>
      </c>
      <c r="J2782" s="66"/>
      <c r="K2782" s="67" t="str">
        <f t="shared" si="330"/>
        <v>Zone R2 (Leave out Area)</v>
      </c>
      <c r="L2782" s="66"/>
      <c r="M2782" s="68" t="str">
        <f t="shared" si="331"/>
        <v>R2 / K1</v>
      </c>
      <c r="N2782" s="66"/>
      <c r="O2782" s="69" t="str">
        <f t="shared" si="336"/>
        <v>S. DQ. R.</v>
      </c>
      <c r="P2782" s="66"/>
      <c r="Q2782" s="70" t="str">
        <f t="shared" si="337"/>
        <v>R2 / J1</v>
      </c>
      <c r="R2782" s="66"/>
      <c r="S2782" s="66"/>
      <c r="T2782" s="11" t="s">
        <v>6714</v>
      </c>
      <c r="U2782" s="11" t="s">
        <v>6714</v>
      </c>
      <c r="V2782" s="11" t="s">
        <v>6416</v>
      </c>
      <c r="W2782" s="59" t="s">
        <v>6416</v>
      </c>
      <c r="X2782" s="59" t="str">
        <f>CONCATENATE(D2782,F2782,H2782,J2782,L2782,N2782,P2782,R2782)</f>
        <v>Construction</v>
      </c>
      <c r="Y2782" s="11" t="s">
        <v>4467</v>
      </c>
      <c r="Z2782" s="32">
        <v>2</v>
      </c>
      <c r="AA2782" s="39">
        <v>45704</v>
      </c>
      <c r="AB2782" s="39">
        <v>45705</v>
      </c>
      <c r="AC2782" s="34">
        <v>583.46</v>
      </c>
    </row>
    <row r="2783" spans="1:29" x14ac:dyDescent="0.2">
      <c r="A2783" s="63" t="s">
        <v>4468</v>
      </c>
      <c r="B2783" s="8" t="str">
        <f t="shared" si="332"/>
        <v xml:space="preserve"> - </v>
      </c>
      <c r="C2783" s="8" t="str">
        <f t="shared" si="332"/>
        <v/>
      </c>
      <c r="D2783" s="62" t="s">
        <v>6449</v>
      </c>
      <c r="E2783" s="8" t="str">
        <f t="shared" si="333"/>
        <v/>
      </c>
      <c r="F2783" s="63"/>
      <c r="G2783" s="64" t="str">
        <f t="shared" si="334"/>
        <v>The Ring</v>
      </c>
      <c r="H2783" s="63"/>
      <c r="I2783" s="65" t="str">
        <f t="shared" si="335"/>
        <v>Level 01</v>
      </c>
      <c r="J2783" s="63"/>
      <c r="K2783" s="67" t="str">
        <f t="shared" si="330"/>
        <v>Zone R2 (Leave out Area)</v>
      </c>
      <c r="L2783" s="63"/>
      <c r="M2783" s="68" t="str">
        <f t="shared" si="331"/>
        <v>R2 / K1</v>
      </c>
      <c r="N2783" s="63"/>
      <c r="O2783" s="69" t="str">
        <f t="shared" si="336"/>
        <v>S. DQ. R.</v>
      </c>
      <c r="P2783" s="63"/>
      <c r="Q2783" s="70" t="str">
        <f t="shared" si="337"/>
        <v>R2 / J1</v>
      </c>
      <c r="R2783" s="63"/>
      <c r="S2783" s="63"/>
      <c r="T2783" s="8" t="s">
        <v>6714</v>
      </c>
      <c r="U2783" s="8" t="s">
        <v>6714</v>
      </c>
      <c r="V2783" s="8" t="s">
        <v>6416</v>
      </c>
      <c r="W2783" s="59" t="s">
        <v>6416</v>
      </c>
      <c r="X2783" s="59" t="str">
        <f>CONCATENATE(D2783,F2783,H2783,J2783,L2783,N2783,P2783,R2783)</f>
        <v>Construction</v>
      </c>
      <c r="Y2783" s="8" t="s">
        <v>4469</v>
      </c>
      <c r="Z2783" s="23">
        <v>2</v>
      </c>
      <c r="AA2783" s="35">
        <v>45706</v>
      </c>
      <c r="AB2783" s="35">
        <v>45707</v>
      </c>
      <c r="AC2783" s="42">
        <v>1641.8</v>
      </c>
    </row>
    <row r="2784" spans="1:29" x14ac:dyDescent="0.2">
      <c r="A2784" s="67" t="s">
        <v>3542</v>
      </c>
      <c r="B2784" s="12" t="str">
        <f t="shared" si="332"/>
        <v/>
      </c>
      <c r="C2784" s="12" t="str">
        <f t="shared" si="332"/>
        <v>Level 01 - The Ring - Construction</v>
      </c>
      <c r="D2784" s="62" t="s">
        <v>6449</v>
      </c>
      <c r="E2784" s="12" t="str">
        <f t="shared" si="333"/>
        <v>Level 01</v>
      </c>
      <c r="F2784" s="91"/>
      <c r="G2784" s="64" t="str">
        <f>IF(F2784="",G2783,TRIM(F2784))</f>
        <v>The Ring</v>
      </c>
      <c r="H2784" s="91"/>
      <c r="I2784" s="65" t="str">
        <f>IF(H2784="",I2783,TRIM(H2784))</f>
        <v>Level 01</v>
      </c>
      <c r="J2784" s="67" t="s">
        <v>3542</v>
      </c>
      <c r="K2784" s="67" t="str">
        <f>IF(J2784="",K2783,TRIM(J2784))</f>
        <v>Zone R3</v>
      </c>
      <c r="L2784" s="91"/>
      <c r="M2784" s="68" t="str">
        <f>IF(L2784="",M2783,TRIM(L2784))</f>
        <v>R2 / K1</v>
      </c>
      <c r="N2784" s="91"/>
      <c r="O2784" s="69" t="str">
        <f>IF(N2784="",O2783,TRIM(N2784))</f>
        <v>S. DQ. R.</v>
      </c>
      <c r="P2784" s="91"/>
      <c r="Q2784" s="70" t="str">
        <f>IF(P2784="",Q2783,TRIM(P2784))</f>
        <v>R2 / J1</v>
      </c>
      <c r="R2784" s="91"/>
      <c r="S2784" s="91"/>
      <c r="T2784" s="12" t="s">
        <v>6682</v>
      </c>
      <c r="U2784" s="12" t="s">
        <v>6682</v>
      </c>
      <c r="V2784" s="12" t="s">
        <v>6682</v>
      </c>
      <c r="W2784" s="59" t="s">
        <v>3542</v>
      </c>
      <c r="X2784" s="59" t="str">
        <f>CONCATENATE(D2784,F2784,H2784,J2784,L2784,N2784,P2784,R2784)</f>
        <v>Construction        Zone R3</v>
      </c>
      <c r="Y2784" s="12"/>
      <c r="Z2784" s="36">
        <v>66</v>
      </c>
      <c r="AA2784" s="37">
        <v>45334</v>
      </c>
      <c r="AB2784" s="37">
        <v>45414</v>
      </c>
      <c r="AC2784" s="46">
        <v>269518.34999999998</v>
      </c>
    </row>
    <row r="2785" spans="1:29" x14ac:dyDescent="0.2">
      <c r="A2785" s="68" t="s">
        <v>4470</v>
      </c>
      <c r="B2785" s="2" t="str">
        <f t="shared" si="332"/>
        <v>Level 01 - The Ring - Construction</v>
      </c>
      <c r="C2785" s="2" t="str">
        <f t="shared" si="332"/>
        <v>Zone R3 - Level 01 - The Ring - Construction</v>
      </c>
      <c r="D2785" s="62" t="s">
        <v>6449</v>
      </c>
      <c r="E2785" s="2" t="str">
        <f t="shared" si="333"/>
        <v>Zone R3</v>
      </c>
      <c r="F2785" s="92"/>
      <c r="G2785" s="64" t="str">
        <f t="shared" si="334"/>
        <v>The Ring</v>
      </c>
      <c r="H2785" s="92"/>
      <c r="I2785" s="65" t="str">
        <f t="shared" si="335"/>
        <v>Level 01</v>
      </c>
      <c r="J2785" s="92"/>
      <c r="K2785" s="67" t="str">
        <f t="shared" si="330"/>
        <v>Zone R3</v>
      </c>
      <c r="L2785" s="68" t="s">
        <v>4470</v>
      </c>
      <c r="M2785" s="68" t="str">
        <f t="shared" si="331"/>
        <v>R3 / E1</v>
      </c>
      <c r="N2785" s="92"/>
      <c r="O2785" s="69" t="str">
        <f t="shared" si="336"/>
        <v>S. DQ. R.</v>
      </c>
      <c r="P2785" s="92"/>
      <c r="Q2785" s="70" t="str">
        <f t="shared" si="337"/>
        <v>R2 / J1</v>
      </c>
      <c r="R2785" s="92"/>
      <c r="S2785" s="92"/>
      <c r="T2785" s="2" t="s">
        <v>6790</v>
      </c>
      <c r="U2785" s="2" t="s">
        <v>6790</v>
      </c>
      <c r="V2785" s="2" t="s">
        <v>6790</v>
      </c>
      <c r="W2785" s="59" t="s">
        <v>4470</v>
      </c>
      <c r="X2785" s="59" t="str">
        <f>CONCATENATE(D2785,F2785,H2785,J2785,L2785,N2785,P2785,R2785)</f>
        <v>Construction          R3 / E1</v>
      </c>
      <c r="Y2785" s="2"/>
      <c r="Z2785" s="43">
        <v>23</v>
      </c>
      <c r="AA2785" s="44">
        <v>45334</v>
      </c>
      <c r="AB2785" s="44">
        <v>45361</v>
      </c>
      <c r="AC2785" s="47">
        <v>126832.17</v>
      </c>
    </row>
    <row r="2786" spans="1:29" x14ac:dyDescent="0.2">
      <c r="A2786" s="69" t="s">
        <v>1178</v>
      </c>
      <c r="B2786" s="3" t="str">
        <f t="shared" si="332"/>
        <v>Zone R3 - Level 01 - The Ring - Construction</v>
      </c>
      <c r="C2786" s="3" t="str">
        <f t="shared" si="332"/>
        <v>R3 / E1 - Zone R3 - Level 01 - The Ring - Construction</v>
      </c>
      <c r="D2786" s="62" t="s">
        <v>6449</v>
      </c>
      <c r="E2786" s="3" t="str">
        <f t="shared" si="333"/>
        <v>R3 / E1</v>
      </c>
      <c r="F2786" s="92"/>
      <c r="G2786" s="64" t="str">
        <f t="shared" si="334"/>
        <v>The Ring</v>
      </c>
      <c r="H2786" s="92"/>
      <c r="I2786" s="65" t="str">
        <f t="shared" si="335"/>
        <v>Level 01</v>
      </c>
      <c r="J2786" s="92"/>
      <c r="K2786" s="67" t="str">
        <f t="shared" ref="K2786:K2849" si="338">IF(J2786="",K2785,TRIM(J2786))</f>
        <v>Zone R3</v>
      </c>
      <c r="L2786" s="92"/>
      <c r="M2786" s="68" t="str">
        <f t="shared" si="331"/>
        <v>R3 / E1</v>
      </c>
      <c r="N2786" s="69" t="s">
        <v>1178</v>
      </c>
      <c r="O2786" s="69" t="str">
        <f t="shared" si="336"/>
        <v>S. K. L. - 1</v>
      </c>
      <c r="P2786" s="92"/>
      <c r="Q2786" s="70" t="str">
        <f t="shared" si="337"/>
        <v>R2 / J1</v>
      </c>
      <c r="R2786" s="92"/>
      <c r="S2786" s="92"/>
      <c r="T2786" s="3" t="s">
        <v>6710</v>
      </c>
      <c r="U2786" s="3" t="s">
        <v>6710</v>
      </c>
      <c r="V2786" s="3" t="s">
        <v>6710</v>
      </c>
      <c r="W2786" s="59" t="s">
        <v>1178</v>
      </c>
      <c r="X2786" s="59" t="str">
        <f>CONCATENATE(D2786,F2786,H2786,J2786,L2786,N2786,P2786,R2786)</f>
        <v>Construction            S. K. L. - 1</v>
      </c>
      <c r="Y2786" s="3"/>
      <c r="Z2786" s="49">
        <v>8</v>
      </c>
      <c r="AA2786" s="50">
        <v>45334</v>
      </c>
      <c r="AB2786" s="50">
        <v>45342</v>
      </c>
      <c r="AC2786" s="52">
        <v>15854.02</v>
      </c>
    </row>
    <row r="2787" spans="1:29" ht="25.5" x14ac:dyDescent="0.2">
      <c r="A2787" s="66" t="s">
        <v>4471</v>
      </c>
      <c r="B2787" s="11" t="str">
        <f t="shared" si="332"/>
        <v xml:space="preserve"> - R3 / E1 - Zone R3 - Level 01 - The Ring - Construction</v>
      </c>
      <c r="C2787" s="11" t="str">
        <f t="shared" si="332"/>
        <v/>
      </c>
      <c r="D2787" s="62" t="s">
        <v>6449</v>
      </c>
      <c r="E2787" s="11" t="str">
        <f t="shared" si="333"/>
        <v/>
      </c>
      <c r="F2787" s="66"/>
      <c r="G2787" s="64" t="str">
        <f t="shared" si="334"/>
        <v>The Ring</v>
      </c>
      <c r="H2787" s="66"/>
      <c r="I2787" s="65" t="str">
        <f t="shared" si="335"/>
        <v>Level 01</v>
      </c>
      <c r="J2787" s="66"/>
      <c r="K2787" s="67" t="str">
        <f t="shared" si="338"/>
        <v>Zone R3</v>
      </c>
      <c r="L2787" s="66"/>
      <c r="M2787" s="68" t="str">
        <f t="shared" si="331"/>
        <v>R3 / E1</v>
      </c>
      <c r="N2787" s="66"/>
      <c r="O2787" s="69" t="str">
        <f t="shared" si="336"/>
        <v>S. K. L. - 1</v>
      </c>
      <c r="P2787" s="66"/>
      <c r="Q2787" s="70" t="str">
        <f t="shared" si="337"/>
        <v>R2 / J1</v>
      </c>
      <c r="R2787" s="66"/>
      <c r="S2787" s="66"/>
      <c r="T2787" s="11" t="s">
        <v>6710</v>
      </c>
      <c r="U2787" s="11" t="s">
        <v>6710</v>
      </c>
      <c r="V2787" s="11" t="s">
        <v>6416</v>
      </c>
      <c r="W2787" s="59" t="s">
        <v>6416</v>
      </c>
      <c r="X2787" s="59" t="str">
        <f>CONCATENATE(D2787,F2787,H2787,J2787,L2787,N2787,P2787,R2787)</f>
        <v>Construction</v>
      </c>
      <c r="Y2787" s="11" t="s">
        <v>4472</v>
      </c>
      <c r="Z2787" s="32">
        <v>3</v>
      </c>
      <c r="AA2787" s="39">
        <v>45334</v>
      </c>
      <c r="AB2787" s="39">
        <v>45336</v>
      </c>
      <c r="AC2787" s="48">
        <v>8640.99</v>
      </c>
    </row>
    <row r="2788" spans="1:29" x14ac:dyDescent="0.2">
      <c r="A2788" s="66" t="s">
        <v>4473</v>
      </c>
      <c r="B2788" s="11" t="str">
        <f t="shared" si="332"/>
        <v xml:space="preserve"> - </v>
      </c>
      <c r="C2788" s="11" t="str">
        <f t="shared" si="332"/>
        <v/>
      </c>
      <c r="D2788" s="62" t="s">
        <v>6449</v>
      </c>
      <c r="E2788" s="11" t="str">
        <f t="shared" si="333"/>
        <v/>
      </c>
      <c r="F2788" s="66"/>
      <c r="G2788" s="64" t="str">
        <f t="shared" si="334"/>
        <v>The Ring</v>
      </c>
      <c r="H2788" s="66"/>
      <c r="I2788" s="65" t="str">
        <f t="shared" si="335"/>
        <v>Level 01</v>
      </c>
      <c r="J2788" s="66"/>
      <c r="K2788" s="67" t="str">
        <f t="shared" si="338"/>
        <v>Zone R3</v>
      </c>
      <c r="L2788" s="66"/>
      <c r="M2788" s="68" t="str">
        <f t="shared" ref="M2788:M2851" si="339">IF(L2788="",M2787,TRIM(L2788))</f>
        <v>R3 / E1</v>
      </c>
      <c r="N2788" s="66"/>
      <c r="O2788" s="69" t="str">
        <f t="shared" si="336"/>
        <v>S. K. L. - 1</v>
      </c>
      <c r="P2788" s="66"/>
      <c r="Q2788" s="70" t="str">
        <f t="shared" si="337"/>
        <v>R2 / J1</v>
      </c>
      <c r="R2788" s="66"/>
      <c r="S2788" s="66"/>
      <c r="T2788" s="11" t="s">
        <v>6710</v>
      </c>
      <c r="U2788" s="11" t="s">
        <v>6710</v>
      </c>
      <c r="V2788" s="11" t="s">
        <v>6416</v>
      </c>
      <c r="W2788" s="59" t="s">
        <v>6416</v>
      </c>
      <c r="X2788" s="59" t="str">
        <f>CONCATENATE(D2788,F2788,H2788,J2788,L2788,N2788,P2788,R2788)</f>
        <v>Construction</v>
      </c>
      <c r="Y2788" s="11" t="s">
        <v>4474</v>
      </c>
      <c r="Z2788" s="32">
        <v>3</v>
      </c>
      <c r="AA2788" s="39">
        <v>45334</v>
      </c>
      <c r="AB2788" s="39">
        <v>45336</v>
      </c>
      <c r="AC2788" s="48">
        <v>3852.26</v>
      </c>
    </row>
    <row r="2789" spans="1:29" x14ac:dyDescent="0.2">
      <c r="A2789" s="66" t="s">
        <v>4475</v>
      </c>
      <c r="B2789" s="11" t="str">
        <f t="shared" si="332"/>
        <v xml:space="preserve"> - </v>
      </c>
      <c r="C2789" s="11" t="str">
        <f t="shared" si="332"/>
        <v/>
      </c>
      <c r="D2789" s="62" t="s">
        <v>6449</v>
      </c>
      <c r="E2789" s="11" t="str">
        <f t="shared" si="333"/>
        <v/>
      </c>
      <c r="F2789" s="66"/>
      <c r="G2789" s="64" t="str">
        <f t="shared" si="334"/>
        <v>The Ring</v>
      </c>
      <c r="H2789" s="66"/>
      <c r="I2789" s="65" t="str">
        <f t="shared" si="335"/>
        <v>Level 01</v>
      </c>
      <c r="J2789" s="66"/>
      <c r="K2789" s="67" t="str">
        <f t="shared" si="338"/>
        <v>Zone R3</v>
      </c>
      <c r="L2789" s="66"/>
      <c r="M2789" s="68" t="str">
        <f t="shared" si="339"/>
        <v>R3 / E1</v>
      </c>
      <c r="N2789" s="66"/>
      <c r="O2789" s="69" t="str">
        <f t="shared" si="336"/>
        <v>S. K. L. - 1</v>
      </c>
      <c r="P2789" s="66"/>
      <c r="Q2789" s="70" t="str">
        <f t="shared" si="337"/>
        <v>R2 / J1</v>
      </c>
      <c r="R2789" s="66"/>
      <c r="S2789" s="66"/>
      <c r="T2789" s="11" t="s">
        <v>6710</v>
      </c>
      <c r="U2789" s="11" t="s">
        <v>6710</v>
      </c>
      <c r="V2789" s="11" t="s">
        <v>6416</v>
      </c>
      <c r="W2789" s="59" t="s">
        <v>6416</v>
      </c>
      <c r="X2789" s="59" t="str">
        <f>CONCATENATE(D2789,F2789,H2789,J2789,L2789,N2789,P2789,R2789)</f>
        <v>Construction</v>
      </c>
      <c r="Y2789" s="11" t="s">
        <v>4476</v>
      </c>
      <c r="Z2789" s="32">
        <v>2</v>
      </c>
      <c r="AA2789" s="39">
        <v>45339</v>
      </c>
      <c r="AB2789" s="39">
        <v>45340</v>
      </c>
      <c r="AC2789" s="34">
        <v>795.57</v>
      </c>
    </row>
    <row r="2790" spans="1:29" x14ac:dyDescent="0.2">
      <c r="A2790" s="66" t="s">
        <v>4477</v>
      </c>
      <c r="B2790" s="11" t="str">
        <f t="shared" si="332"/>
        <v xml:space="preserve"> - </v>
      </c>
      <c r="C2790" s="11" t="str">
        <f t="shared" si="332"/>
        <v/>
      </c>
      <c r="D2790" s="62" t="s">
        <v>6449</v>
      </c>
      <c r="E2790" s="11" t="str">
        <f t="shared" si="333"/>
        <v/>
      </c>
      <c r="F2790" s="66"/>
      <c r="G2790" s="64" t="str">
        <f t="shared" si="334"/>
        <v>The Ring</v>
      </c>
      <c r="H2790" s="66"/>
      <c r="I2790" s="65" t="str">
        <f t="shared" si="335"/>
        <v>Level 01</v>
      </c>
      <c r="J2790" s="66"/>
      <c r="K2790" s="67" t="str">
        <f t="shared" si="338"/>
        <v>Zone R3</v>
      </c>
      <c r="L2790" s="66"/>
      <c r="M2790" s="68" t="str">
        <f t="shared" si="339"/>
        <v>R3 / E1</v>
      </c>
      <c r="N2790" s="66"/>
      <c r="O2790" s="69" t="str">
        <f t="shared" si="336"/>
        <v>S. K. L. - 1</v>
      </c>
      <c r="P2790" s="66"/>
      <c r="Q2790" s="70" t="str">
        <f t="shared" si="337"/>
        <v>R2 / J1</v>
      </c>
      <c r="R2790" s="66"/>
      <c r="S2790" s="66"/>
      <c r="T2790" s="11" t="s">
        <v>6710</v>
      </c>
      <c r="U2790" s="11" t="s">
        <v>6710</v>
      </c>
      <c r="V2790" s="11" t="s">
        <v>6416</v>
      </c>
      <c r="W2790" s="59" t="s">
        <v>6416</v>
      </c>
      <c r="X2790" s="59" t="str">
        <f>CONCATENATE(D2790,F2790,H2790,J2790,L2790,N2790,P2790,R2790)</f>
        <v>Construction</v>
      </c>
      <c r="Y2790" s="11" t="s">
        <v>4478</v>
      </c>
      <c r="Z2790" s="32">
        <v>2</v>
      </c>
      <c r="AA2790" s="39">
        <v>45339</v>
      </c>
      <c r="AB2790" s="39">
        <v>45340</v>
      </c>
      <c r="AC2790" s="34">
        <v>583.46</v>
      </c>
    </row>
    <row r="2791" spans="1:29" x14ac:dyDescent="0.2">
      <c r="A2791" s="63" t="s">
        <v>4479</v>
      </c>
      <c r="B2791" s="8" t="str">
        <f t="shared" si="332"/>
        <v xml:space="preserve"> - </v>
      </c>
      <c r="C2791" s="8" t="str">
        <f t="shared" si="332"/>
        <v/>
      </c>
      <c r="D2791" s="62" t="s">
        <v>6449</v>
      </c>
      <c r="E2791" s="8" t="str">
        <f t="shared" si="333"/>
        <v/>
      </c>
      <c r="F2791" s="63"/>
      <c r="G2791" s="64" t="str">
        <f t="shared" si="334"/>
        <v>The Ring</v>
      </c>
      <c r="H2791" s="63"/>
      <c r="I2791" s="65" t="str">
        <f t="shared" si="335"/>
        <v>Level 01</v>
      </c>
      <c r="J2791" s="63"/>
      <c r="K2791" s="67" t="str">
        <f t="shared" si="338"/>
        <v>Zone R3</v>
      </c>
      <c r="L2791" s="63"/>
      <c r="M2791" s="68" t="str">
        <f t="shared" si="339"/>
        <v>R3 / E1</v>
      </c>
      <c r="N2791" s="63"/>
      <c r="O2791" s="69" t="str">
        <f t="shared" si="336"/>
        <v>S. K. L. - 1</v>
      </c>
      <c r="P2791" s="63"/>
      <c r="Q2791" s="70" t="str">
        <f t="shared" si="337"/>
        <v>R2 / J1</v>
      </c>
      <c r="R2791" s="63"/>
      <c r="S2791" s="63"/>
      <c r="T2791" s="8" t="s">
        <v>6710</v>
      </c>
      <c r="U2791" s="8" t="s">
        <v>6710</v>
      </c>
      <c r="V2791" s="8" t="s">
        <v>6416</v>
      </c>
      <c r="W2791" s="59" t="s">
        <v>6416</v>
      </c>
      <c r="X2791" s="59" t="str">
        <f>CONCATENATE(D2791,F2791,H2791,J2791,L2791,N2791,P2791,R2791)</f>
        <v>Construction</v>
      </c>
      <c r="Y2791" s="8" t="s">
        <v>4480</v>
      </c>
      <c r="Z2791" s="23">
        <v>2</v>
      </c>
      <c r="AA2791" s="35">
        <v>45341</v>
      </c>
      <c r="AB2791" s="35">
        <v>45342</v>
      </c>
      <c r="AC2791" s="42">
        <v>1981.75</v>
      </c>
    </row>
    <row r="2792" spans="1:29" x14ac:dyDescent="0.2">
      <c r="A2792" s="69" t="s">
        <v>1189</v>
      </c>
      <c r="B2792" s="3" t="str">
        <f t="shared" si="332"/>
        <v/>
      </c>
      <c r="C2792" s="3" t="str">
        <f t="shared" si="332"/>
        <v>R3 / E1 - Zone R3 - Level 01 - The Ring - Construction</v>
      </c>
      <c r="D2792" s="62" t="s">
        <v>6449</v>
      </c>
      <c r="E2792" s="3" t="str">
        <f t="shared" si="333"/>
        <v>R3 / E1</v>
      </c>
      <c r="F2792" s="92"/>
      <c r="G2792" s="64" t="str">
        <f>IF(F2792="",G2791,TRIM(F2792))</f>
        <v>The Ring</v>
      </c>
      <c r="H2792" s="92"/>
      <c r="I2792" s="65" t="str">
        <f>IF(H2792="",I2791,TRIM(H2792))</f>
        <v>Level 01</v>
      </c>
      <c r="J2792" s="92"/>
      <c r="K2792" s="67" t="str">
        <f>IF(J2792="",K2791,TRIM(J2792))</f>
        <v>Zone R3</v>
      </c>
      <c r="L2792" s="92"/>
      <c r="M2792" s="68" t="str">
        <f>IF(L2792="",M2791,TRIM(L2792))</f>
        <v>R3 / E1</v>
      </c>
      <c r="N2792" s="69" t="s">
        <v>1189</v>
      </c>
      <c r="O2792" s="69" t="str">
        <f>IF(N2792="",O2791,TRIM(N2792))</f>
        <v>S. K. L. - 2</v>
      </c>
      <c r="P2792" s="92"/>
      <c r="Q2792" s="70" t="str">
        <f>IF(P2792="",Q2791,TRIM(P2792))</f>
        <v>R2 / J1</v>
      </c>
      <c r="R2792" s="92"/>
      <c r="S2792" s="92"/>
      <c r="T2792" s="3" t="s">
        <v>6711</v>
      </c>
      <c r="U2792" s="3" t="s">
        <v>6711</v>
      </c>
      <c r="V2792" s="3" t="s">
        <v>6711</v>
      </c>
      <c r="W2792" s="59" t="s">
        <v>1189</v>
      </c>
      <c r="X2792" s="59" t="str">
        <f>CONCATENATE(D2792,F2792,H2792,J2792,L2792,N2792,P2792,R2792)</f>
        <v>Construction            S. K. L. - 2</v>
      </c>
      <c r="Y2792" s="3"/>
      <c r="Z2792" s="49">
        <v>8</v>
      </c>
      <c r="AA2792" s="50">
        <v>45334</v>
      </c>
      <c r="AB2792" s="50">
        <v>45342</v>
      </c>
      <c r="AC2792" s="52">
        <v>15854.02</v>
      </c>
    </row>
    <row r="2793" spans="1:29" ht="25.5" x14ac:dyDescent="0.2">
      <c r="A2793" s="66" t="s">
        <v>4481</v>
      </c>
      <c r="B2793" s="11" t="str">
        <f t="shared" si="332"/>
        <v xml:space="preserve"> - R3 / E1 - Zone R3 - Level 01 - The Ring - Construction</v>
      </c>
      <c r="C2793" s="11" t="str">
        <f t="shared" si="332"/>
        <v/>
      </c>
      <c r="D2793" s="62" t="s">
        <v>6449</v>
      </c>
      <c r="E2793" s="11" t="str">
        <f t="shared" si="333"/>
        <v/>
      </c>
      <c r="F2793" s="66"/>
      <c r="G2793" s="64" t="str">
        <f t="shared" si="334"/>
        <v>The Ring</v>
      </c>
      <c r="H2793" s="66"/>
      <c r="I2793" s="65" t="str">
        <f t="shared" si="335"/>
        <v>Level 01</v>
      </c>
      <c r="J2793" s="66"/>
      <c r="K2793" s="67" t="str">
        <f t="shared" si="338"/>
        <v>Zone R3</v>
      </c>
      <c r="L2793" s="66"/>
      <c r="M2793" s="68" t="str">
        <f t="shared" si="339"/>
        <v>R3 / E1</v>
      </c>
      <c r="N2793" s="66"/>
      <c r="O2793" s="69" t="str">
        <f t="shared" si="336"/>
        <v>S. K. L. - 2</v>
      </c>
      <c r="P2793" s="66"/>
      <c r="Q2793" s="70" t="str">
        <f t="shared" si="337"/>
        <v>R2 / J1</v>
      </c>
      <c r="R2793" s="66"/>
      <c r="S2793" s="66"/>
      <c r="T2793" s="11" t="s">
        <v>6711</v>
      </c>
      <c r="U2793" s="11" t="s">
        <v>6711</v>
      </c>
      <c r="V2793" s="11" t="s">
        <v>6416</v>
      </c>
      <c r="W2793" s="59" t="s">
        <v>6416</v>
      </c>
      <c r="X2793" s="59" t="str">
        <f>CONCATENATE(D2793,F2793,H2793,J2793,L2793,N2793,P2793,R2793)</f>
        <v>Construction</v>
      </c>
      <c r="Y2793" s="11" t="s">
        <v>4482</v>
      </c>
      <c r="Z2793" s="32">
        <v>3</v>
      </c>
      <c r="AA2793" s="39">
        <v>45334</v>
      </c>
      <c r="AB2793" s="39">
        <v>45336</v>
      </c>
      <c r="AC2793" s="48">
        <v>8640.99</v>
      </c>
    </row>
    <row r="2794" spans="1:29" x14ac:dyDescent="0.2">
      <c r="A2794" s="66" t="s">
        <v>4483</v>
      </c>
      <c r="B2794" s="11" t="str">
        <f t="shared" si="332"/>
        <v xml:space="preserve"> - </v>
      </c>
      <c r="C2794" s="11" t="str">
        <f t="shared" si="332"/>
        <v/>
      </c>
      <c r="D2794" s="62" t="s">
        <v>6449</v>
      </c>
      <c r="E2794" s="11" t="str">
        <f t="shared" si="333"/>
        <v/>
      </c>
      <c r="F2794" s="66"/>
      <c r="G2794" s="64" t="str">
        <f t="shared" si="334"/>
        <v>The Ring</v>
      </c>
      <c r="H2794" s="66"/>
      <c r="I2794" s="65" t="str">
        <f t="shared" si="335"/>
        <v>Level 01</v>
      </c>
      <c r="J2794" s="66"/>
      <c r="K2794" s="67" t="str">
        <f t="shared" si="338"/>
        <v>Zone R3</v>
      </c>
      <c r="L2794" s="66"/>
      <c r="M2794" s="68" t="str">
        <f t="shared" si="339"/>
        <v>R3 / E1</v>
      </c>
      <c r="N2794" s="66"/>
      <c r="O2794" s="69" t="str">
        <f t="shared" si="336"/>
        <v>S. K. L. - 2</v>
      </c>
      <c r="P2794" s="66"/>
      <c r="Q2794" s="70" t="str">
        <f t="shared" si="337"/>
        <v>R2 / J1</v>
      </c>
      <c r="R2794" s="66"/>
      <c r="S2794" s="66"/>
      <c r="T2794" s="11" t="s">
        <v>6711</v>
      </c>
      <c r="U2794" s="11" t="s">
        <v>6711</v>
      </c>
      <c r="V2794" s="11" t="s">
        <v>6416</v>
      </c>
      <c r="W2794" s="59" t="s">
        <v>6416</v>
      </c>
      <c r="X2794" s="59" t="str">
        <f>CONCATENATE(D2794,F2794,H2794,J2794,L2794,N2794,P2794,R2794)</f>
        <v>Construction</v>
      </c>
      <c r="Y2794" s="11" t="s">
        <v>4484</v>
      </c>
      <c r="Z2794" s="32">
        <v>3</v>
      </c>
      <c r="AA2794" s="39">
        <v>45334</v>
      </c>
      <c r="AB2794" s="39">
        <v>45336</v>
      </c>
      <c r="AC2794" s="48">
        <v>3852.26</v>
      </c>
    </row>
    <row r="2795" spans="1:29" x14ac:dyDescent="0.2">
      <c r="A2795" s="66" t="s">
        <v>4485</v>
      </c>
      <c r="B2795" s="11" t="str">
        <f t="shared" si="332"/>
        <v xml:space="preserve"> - </v>
      </c>
      <c r="C2795" s="11" t="str">
        <f t="shared" si="332"/>
        <v/>
      </c>
      <c r="D2795" s="62" t="s">
        <v>6449</v>
      </c>
      <c r="E2795" s="11" t="str">
        <f t="shared" si="333"/>
        <v/>
      </c>
      <c r="F2795" s="66"/>
      <c r="G2795" s="64" t="str">
        <f t="shared" si="334"/>
        <v>The Ring</v>
      </c>
      <c r="H2795" s="66"/>
      <c r="I2795" s="65" t="str">
        <f t="shared" si="335"/>
        <v>Level 01</v>
      </c>
      <c r="J2795" s="66"/>
      <c r="K2795" s="67" t="str">
        <f t="shared" si="338"/>
        <v>Zone R3</v>
      </c>
      <c r="L2795" s="66"/>
      <c r="M2795" s="68" t="str">
        <f t="shared" si="339"/>
        <v>R3 / E1</v>
      </c>
      <c r="N2795" s="66"/>
      <c r="O2795" s="69" t="str">
        <f t="shared" si="336"/>
        <v>S. K. L. - 2</v>
      </c>
      <c r="P2795" s="66"/>
      <c r="Q2795" s="70" t="str">
        <f t="shared" si="337"/>
        <v>R2 / J1</v>
      </c>
      <c r="R2795" s="66"/>
      <c r="S2795" s="66"/>
      <c r="T2795" s="11" t="s">
        <v>6711</v>
      </c>
      <c r="U2795" s="11" t="s">
        <v>6711</v>
      </c>
      <c r="V2795" s="11" t="s">
        <v>6416</v>
      </c>
      <c r="W2795" s="59" t="s">
        <v>6416</v>
      </c>
      <c r="X2795" s="59" t="str">
        <f>CONCATENATE(D2795,F2795,H2795,J2795,L2795,N2795,P2795,R2795)</f>
        <v>Construction</v>
      </c>
      <c r="Y2795" s="11" t="s">
        <v>4486</v>
      </c>
      <c r="Z2795" s="32">
        <v>2</v>
      </c>
      <c r="AA2795" s="39">
        <v>45339</v>
      </c>
      <c r="AB2795" s="39">
        <v>45340</v>
      </c>
      <c r="AC2795" s="34">
        <v>795.57</v>
      </c>
    </row>
    <row r="2796" spans="1:29" x14ac:dyDescent="0.2">
      <c r="A2796" s="66" t="s">
        <v>4487</v>
      </c>
      <c r="B2796" s="11" t="str">
        <f t="shared" si="332"/>
        <v xml:space="preserve"> - </v>
      </c>
      <c r="C2796" s="11" t="str">
        <f t="shared" si="332"/>
        <v/>
      </c>
      <c r="D2796" s="62" t="s">
        <v>6449</v>
      </c>
      <c r="E2796" s="11" t="str">
        <f t="shared" si="333"/>
        <v/>
      </c>
      <c r="F2796" s="66"/>
      <c r="G2796" s="64" t="str">
        <f t="shared" si="334"/>
        <v>The Ring</v>
      </c>
      <c r="H2796" s="66"/>
      <c r="I2796" s="65" t="str">
        <f t="shared" si="335"/>
        <v>Level 01</v>
      </c>
      <c r="J2796" s="66"/>
      <c r="K2796" s="67" t="str">
        <f t="shared" si="338"/>
        <v>Zone R3</v>
      </c>
      <c r="L2796" s="66"/>
      <c r="M2796" s="68" t="str">
        <f t="shared" si="339"/>
        <v>R3 / E1</v>
      </c>
      <c r="N2796" s="66"/>
      <c r="O2796" s="69" t="str">
        <f t="shared" si="336"/>
        <v>S. K. L. - 2</v>
      </c>
      <c r="P2796" s="66"/>
      <c r="Q2796" s="70" t="str">
        <f t="shared" si="337"/>
        <v>R2 / J1</v>
      </c>
      <c r="R2796" s="66"/>
      <c r="S2796" s="66"/>
      <c r="T2796" s="11" t="s">
        <v>6711</v>
      </c>
      <c r="U2796" s="11" t="s">
        <v>6711</v>
      </c>
      <c r="V2796" s="11" t="s">
        <v>6416</v>
      </c>
      <c r="W2796" s="59" t="s">
        <v>6416</v>
      </c>
      <c r="X2796" s="59" t="str">
        <f>CONCATENATE(D2796,F2796,H2796,J2796,L2796,N2796,P2796,R2796)</f>
        <v>Construction</v>
      </c>
      <c r="Y2796" s="11" t="s">
        <v>4488</v>
      </c>
      <c r="Z2796" s="32">
        <v>2</v>
      </c>
      <c r="AA2796" s="39">
        <v>45339</v>
      </c>
      <c r="AB2796" s="39">
        <v>45340</v>
      </c>
      <c r="AC2796" s="34">
        <v>583.46</v>
      </c>
    </row>
    <row r="2797" spans="1:29" x14ac:dyDescent="0.2">
      <c r="A2797" s="63" t="s">
        <v>4489</v>
      </c>
      <c r="B2797" s="8" t="str">
        <f t="shared" si="332"/>
        <v xml:space="preserve"> - </v>
      </c>
      <c r="C2797" s="8" t="str">
        <f t="shared" si="332"/>
        <v/>
      </c>
      <c r="D2797" s="62" t="s">
        <v>6449</v>
      </c>
      <c r="E2797" s="8" t="str">
        <f t="shared" si="333"/>
        <v/>
      </c>
      <c r="F2797" s="63"/>
      <c r="G2797" s="64" t="str">
        <f t="shared" si="334"/>
        <v>The Ring</v>
      </c>
      <c r="H2797" s="63"/>
      <c r="I2797" s="65" t="str">
        <f t="shared" si="335"/>
        <v>Level 01</v>
      </c>
      <c r="J2797" s="63"/>
      <c r="K2797" s="67" t="str">
        <f t="shared" si="338"/>
        <v>Zone R3</v>
      </c>
      <c r="L2797" s="63"/>
      <c r="M2797" s="68" t="str">
        <f t="shared" si="339"/>
        <v>R3 / E1</v>
      </c>
      <c r="N2797" s="63"/>
      <c r="O2797" s="69" t="str">
        <f t="shared" si="336"/>
        <v>S. K. L. - 2</v>
      </c>
      <c r="P2797" s="63"/>
      <c r="Q2797" s="70" t="str">
        <f t="shared" si="337"/>
        <v>R2 / J1</v>
      </c>
      <c r="R2797" s="63"/>
      <c r="S2797" s="63"/>
      <c r="T2797" s="8" t="s">
        <v>6711</v>
      </c>
      <c r="U2797" s="8" t="s">
        <v>6711</v>
      </c>
      <c r="V2797" s="8" t="s">
        <v>6416</v>
      </c>
      <c r="W2797" s="59" t="s">
        <v>6416</v>
      </c>
      <c r="X2797" s="59" t="str">
        <f>CONCATENATE(D2797,F2797,H2797,J2797,L2797,N2797,P2797,R2797)</f>
        <v>Construction</v>
      </c>
      <c r="Y2797" s="8" t="s">
        <v>4490</v>
      </c>
      <c r="Z2797" s="23">
        <v>2</v>
      </c>
      <c r="AA2797" s="35">
        <v>45341</v>
      </c>
      <c r="AB2797" s="35">
        <v>45342</v>
      </c>
      <c r="AC2797" s="42">
        <v>1981.75</v>
      </c>
    </row>
    <row r="2798" spans="1:29" x14ac:dyDescent="0.2">
      <c r="A2798" s="69" t="s">
        <v>2027</v>
      </c>
      <c r="B2798" s="3" t="str">
        <f t="shared" si="332"/>
        <v/>
      </c>
      <c r="C2798" s="3" t="str">
        <f t="shared" si="332"/>
        <v>R3 / E1 - Zone R3 - Level 01 - The Ring - Construction</v>
      </c>
      <c r="D2798" s="62" t="s">
        <v>6449</v>
      </c>
      <c r="E2798" s="3" t="str">
        <f t="shared" si="333"/>
        <v>R3 / E1</v>
      </c>
      <c r="F2798" s="92"/>
      <c r="G2798" s="64" t="str">
        <f>IF(F2798="",G2797,TRIM(F2798))</f>
        <v>The Ring</v>
      </c>
      <c r="H2798" s="92"/>
      <c r="I2798" s="65" t="str">
        <f>IF(H2798="",I2797,TRIM(H2798))</f>
        <v>Level 01</v>
      </c>
      <c r="J2798" s="92"/>
      <c r="K2798" s="67" t="str">
        <f>IF(J2798="",K2797,TRIM(J2798))</f>
        <v>Zone R3</v>
      </c>
      <c r="L2798" s="92"/>
      <c r="M2798" s="68" t="str">
        <f>IF(L2798="",M2797,TRIM(L2798))</f>
        <v>R3 / E1</v>
      </c>
      <c r="N2798" s="69" t="s">
        <v>2027</v>
      </c>
      <c r="O2798" s="69" t="str">
        <f>IF(N2798="",O2797,TRIM(N2798))</f>
        <v>S. K. L. - 3</v>
      </c>
      <c r="P2798" s="92"/>
      <c r="Q2798" s="70" t="str">
        <f>IF(P2798="",Q2797,TRIM(P2798))</f>
        <v>R2 / J1</v>
      </c>
      <c r="R2798" s="92"/>
      <c r="S2798" s="92"/>
      <c r="T2798" s="3" t="s">
        <v>6741</v>
      </c>
      <c r="U2798" s="3" t="s">
        <v>6741</v>
      </c>
      <c r="V2798" s="3" t="s">
        <v>6741</v>
      </c>
      <c r="W2798" s="59" t="s">
        <v>2027</v>
      </c>
      <c r="X2798" s="59" t="str">
        <f>CONCATENATE(D2798,F2798,H2798,J2798,L2798,N2798,P2798,R2798)</f>
        <v>Construction            S. K. L. - 3</v>
      </c>
      <c r="Y2798" s="3"/>
      <c r="Z2798" s="49">
        <v>8</v>
      </c>
      <c r="AA2798" s="50">
        <v>45334</v>
      </c>
      <c r="AB2798" s="50">
        <v>45342</v>
      </c>
      <c r="AC2798" s="52">
        <v>15854.02</v>
      </c>
    </row>
    <row r="2799" spans="1:29" ht="25.5" x14ac:dyDescent="0.2">
      <c r="A2799" s="66" t="s">
        <v>4491</v>
      </c>
      <c r="B2799" s="11" t="str">
        <f t="shared" si="332"/>
        <v xml:space="preserve"> - R3 / E1 - Zone R3 - Level 01 - The Ring - Construction</v>
      </c>
      <c r="C2799" s="11" t="str">
        <f t="shared" si="332"/>
        <v/>
      </c>
      <c r="D2799" s="62" t="s">
        <v>6449</v>
      </c>
      <c r="E2799" s="11" t="str">
        <f t="shared" si="333"/>
        <v/>
      </c>
      <c r="F2799" s="66"/>
      <c r="G2799" s="64" t="str">
        <f t="shared" si="334"/>
        <v>The Ring</v>
      </c>
      <c r="H2799" s="66"/>
      <c r="I2799" s="65" t="str">
        <f t="shared" si="335"/>
        <v>Level 01</v>
      </c>
      <c r="J2799" s="66"/>
      <c r="K2799" s="67" t="str">
        <f t="shared" si="338"/>
        <v>Zone R3</v>
      </c>
      <c r="L2799" s="66"/>
      <c r="M2799" s="68" t="str">
        <f t="shared" si="339"/>
        <v>R3 / E1</v>
      </c>
      <c r="N2799" s="66"/>
      <c r="O2799" s="69" t="str">
        <f t="shared" si="336"/>
        <v>S. K. L. - 3</v>
      </c>
      <c r="P2799" s="66"/>
      <c r="Q2799" s="70" t="str">
        <f t="shared" si="337"/>
        <v>R2 / J1</v>
      </c>
      <c r="R2799" s="66"/>
      <c r="S2799" s="66"/>
      <c r="T2799" s="11" t="s">
        <v>6741</v>
      </c>
      <c r="U2799" s="11" t="s">
        <v>6741</v>
      </c>
      <c r="V2799" s="11" t="s">
        <v>6416</v>
      </c>
      <c r="W2799" s="59" t="s">
        <v>6416</v>
      </c>
      <c r="X2799" s="59" t="str">
        <f>CONCATENATE(D2799,F2799,H2799,J2799,L2799,N2799,P2799,R2799)</f>
        <v>Construction</v>
      </c>
      <c r="Y2799" s="11" t="s">
        <v>4492</v>
      </c>
      <c r="Z2799" s="32">
        <v>3</v>
      </c>
      <c r="AA2799" s="39">
        <v>45334</v>
      </c>
      <c r="AB2799" s="39">
        <v>45336</v>
      </c>
      <c r="AC2799" s="48">
        <v>8640.99</v>
      </c>
    </row>
    <row r="2800" spans="1:29" x14ac:dyDescent="0.2">
      <c r="A2800" s="66" t="s">
        <v>4493</v>
      </c>
      <c r="B2800" s="11" t="str">
        <f t="shared" si="332"/>
        <v xml:space="preserve"> - </v>
      </c>
      <c r="C2800" s="11" t="str">
        <f t="shared" si="332"/>
        <v/>
      </c>
      <c r="D2800" s="62" t="s">
        <v>6449</v>
      </c>
      <c r="E2800" s="11" t="str">
        <f t="shared" si="333"/>
        <v/>
      </c>
      <c r="F2800" s="66"/>
      <c r="G2800" s="64" t="str">
        <f t="shared" si="334"/>
        <v>The Ring</v>
      </c>
      <c r="H2800" s="66"/>
      <c r="I2800" s="65" t="str">
        <f t="shared" si="335"/>
        <v>Level 01</v>
      </c>
      <c r="J2800" s="66"/>
      <c r="K2800" s="67" t="str">
        <f t="shared" si="338"/>
        <v>Zone R3</v>
      </c>
      <c r="L2800" s="66"/>
      <c r="M2800" s="68" t="str">
        <f t="shared" si="339"/>
        <v>R3 / E1</v>
      </c>
      <c r="N2800" s="66"/>
      <c r="O2800" s="69" t="str">
        <f t="shared" si="336"/>
        <v>S. K. L. - 3</v>
      </c>
      <c r="P2800" s="66"/>
      <c r="Q2800" s="70" t="str">
        <f t="shared" si="337"/>
        <v>R2 / J1</v>
      </c>
      <c r="R2800" s="66"/>
      <c r="S2800" s="66"/>
      <c r="T2800" s="11" t="s">
        <v>6741</v>
      </c>
      <c r="U2800" s="11" t="s">
        <v>6741</v>
      </c>
      <c r="V2800" s="11" t="s">
        <v>6416</v>
      </c>
      <c r="W2800" s="59" t="s">
        <v>6416</v>
      </c>
      <c r="X2800" s="59" t="str">
        <f>CONCATENATE(D2800,F2800,H2800,J2800,L2800,N2800,P2800,R2800)</f>
        <v>Construction</v>
      </c>
      <c r="Y2800" s="11" t="s">
        <v>4494</v>
      </c>
      <c r="Z2800" s="32">
        <v>3</v>
      </c>
      <c r="AA2800" s="39">
        <v>45334</v>
      </c>
      <c r="AB2800" s="39">
        <v>45336</v>
      </c>
      <c r="AC2800" s="48">
        <v>3852.26</v>
      </c>
    </row>
    <row r="2801" spans="1:29" x14ac:dyDescent="0.2">
      <c r="A2801" s="66" t="s">
        <v>4495</v>
      </c>
      <c r="B2801" s="11" t="str">
        <f t="shared" si="332"/>
        <v xml:space="preserve"> - </v>
      </c>
      <c r="C2801" s="11" t="str">
        <f t="shared" si="332"/>
        <v/>
      </c>
      <c r="D2801" s="62" t="s">
        <v>6449</v>
      </c>
      <c r="E2801" s="11" t="str">
        <f t="shared" si="333"/>
        <v/>
      </c>
      <c r="F2801" s="66"/>
      <c r="G2801" s="64" t="str">
        <f t="shared" si="334"/>
        <v>The Ring</v>
      </c>
      <c r="H2801" s="66"/>
      <c r="I2801" s="65" t="str">
        <f t="shared" si="335"/>
        <v>Level 01</v>
      </c>
      <c r="J2801" s="66"/>
      <c r="K2801" s="67" t="str">
        <f t="shared" si="338"/>
        <v>Zone R3</v>
      </c>
      <c r="L2801" s="66"/>
      <c r="M2801" s="68" t="str">
        <f t="shared" si="339"/>
        <v>R3 / E1</v>
      </c>
      <c r="N2801" s="66"/>
      <c r="O2801" s="69" t="str">
        <f t="shared" si="336"/>
        <v>S. K. L. - 3</v>
      </c>
      <c r="P2801" s="66"/>
      <c r="Q2801" s="70" t="str">
        <f t="shared" si="337"/>
        <v>R2 / J1</v>
      </c>
      <c r="R2801" s="66"/>
      <c r="S2801" s="66"/>
      <c r="T2801" s="11" t="s">
        <v>6741</v>
      </c>
      <c r="U2801" s="11" t="s">
        <v>6741</v>
      </c>
      <c r="V2801" s="11" t="s">
        <v>6416</v>
      </c>
      <c r="W2801" s="59" t="s">
        <v>6416</v>
      </c>
      <c r="X2801" s="59" t="str">
        <f>CONCATENATE(D2801,F2801,H2801,J2801,L2801,N2801,P2801,R2801)</f>
        <v>Construction</v>
      </c>
      <c r="Y2801" s="11" t="s">
        <v>4496</v>
      </c>
      <c r="Z2801" s="32">
        <v>2</v>
      </c>
      <c r="AA2801" s="39">
        <v>45339</v>
      </c>
      <c r="AB2801" s="39">
        <v>45340</v>
      </c>
      <c r="AC2801" s="34">
        <v>795.57</v>
      </c>
    </row>
    <row r="2802" spans="1:29" x14ac:dyDescent="0.2">
      <c r="A2802" s="66" t="s">
        <v>4497</v>
      </c>
      <c r="B2802" s="11" t="str">
        <f t="shared" si="332"/>
        <v xml:space="preserve"> - </v>
      </c>
      <c r="C2802" s="11" t="str">
        <f t="shared" si="332"/>
        <v/>
      </c>
      <c r="D2802" s="62" t="s">
        <v>6449</v>
      </c>
      <c r="E2802" s="11" t="str">
        <f t="shared" si="333"/>
        <v/>
      </c>
      <c r="F2802" s="66"/>
      <c r="G2802" s="64" t="str">
        <f t="shared" si="334"/>
        <v>The Ring</v>
      </c>
      <c r="H2802" s="66"/>
      <c r="I2802" s="65" t="str">
        <f t="shared" si="335"/>
        <v>Level 01</v>
      </c>
      <c r="J2802" s="66"/>
      <c r="K2802" s="67" t="str">
        <f t="shared" si="338"/>
        <v>Zone R3</v>
      </c>
      <c r="L2802" s="66"/>
      <c r="M2802" s="68" t="str">
        <f t="shared" si="339"/>
        <v>R3 / E1</v>
      </c>
      <c r="N2802" s="66"/>
      <c r="O2802" s="69" t="str">
        <f t="shared" si="336"/>
        <v>S. K. L. - 3</v>
      </c>
      <c r="P2802" s="66"/>
      <c r="Q2802" s="70" t="str">
        <f t="shared" si="337"/>
        <v>R2 / J1</v>
      </c>
      <c r="R2802" s="66"/>
      <c r="S2802" s="66"/>
      <c r="T2802" s="11" t="s">
        <v>6741</v>
      </c>
      <c r="U2802" s="11" t="s">
        <v>6741</v>
      </c>
      <c r="V2802" s="11" t="s">
        <v>6416</v>
      </c>
      <c r="W2802" s="59" t="s">
        <v>6416</v>
      </c>
      <c r="X2802" s="59" t="str">
        <f>CONCATENATE(D2802,F2802,H2802,J2802,L2802,N2802,P2802,R2802)</f>
        <v>Construction</v>
      </c>
      <c r="Y2802" s="11" t="s">
        <v>4498</v>
      </c>
      <c r="Z2802" s="32">
        <v>2</v>
      </c>
      <c r="AA2802" s="39">
        <v>45339</v>
      </c>
      <c r="AB2802" s="39">
        <v>45340</v>
      </c>
      <c r="AC2802" s="34">
        <v>583.46</v>
      </c>
    </row>
    <row r="2803" spans="1:29" x14ac:dyDescent="0.2">
      <c r="A2803" s="63" t="s">
        <v>4499</v>
      </c>
      <c r="B2803" s="8" t="str">
        <f t="shared" si="332"/>
        <v xml:space="preserve"> - </v>
      </c>
      <c r="C2803" s="8" t="str">
        <f t="shared" si="332"/>
        <v/>
      </c>
      <c r="D2803" s="62" t="s">
        <v>6449</v>
      </c>
      <c r="E2803" s="8" t="str">
        <f t="shared" si="333"/>
        <v/>
      </c>
      <c r="F2803" s="63"/>
      <c r="G2803" s="64" t="str">
        <f t="shared" si="334"/>
        <v>The Ring</v>
      </c>
      <c r="H2803" s="63"/>
      <c r="I2803" s="65" t="str">
        <f t="shared" si="335"/>
        <v>Level 01</v>
      </c>
      <c r="J2803" s="63"/>
      <c r="K2803" s="67" t="str">
        <f t="shared" si="338"/>
        <v>Zone R3</v>
      </c>
      <c r="L2803" s="63"/>
      <c r="M2803" s="68" t="str">
        <f t="shared" si="339"/>
        <v>R3 / E1</v>
      </c>
      <c r="N2803" s="63"/>
      <c r="O2803" s="69" t="str">
        <f t="shared" si="336"/>
        <v>S. K. L. - 3</v>
      </c>
      <c r="P2803" s="63"/>
      <c r="Q2803" s="70" t="str">
        <f t="shared" si="337"/>
        <v>R2 / J1</v>
      </c>
      <c r="R2803" s="63"/>
      <c r="S2803" s="63"/>
      <c r="T2803" s="8" t="s">
        <v>6741</v>
      </c>
      <c r="U2803" s="8" t="s">
        <v>6741</v>
      </c>
      <c r="V2803" s="8" t="s">
        <v>6416</v>
      </c>
      <c r="W2803" s="59" t="s">
        <v>6416</v>
      </c>
      <c r="X2803" s="59" t="str">
        <f>CONCATENATE(D2803,F2803,H2803,J2803,L2803,N2803,P2803,R2803)</f>
        <v>Construction</v>
      </c>
      <c r="Y2803" s="8" t="s">
        <v>4500</v>
      </c>
      <c r="Z2803" s="23">
        <v>2</v>
      </c>
      <c r="AA2803" s="35">
        <v>45341</v>
      </c>
      <c r="AB2803" s="35">
        <v>45342</v>
      </c>
      <c r="AC2803" s="42">
        <v>1981.75</v>
      </c>
    </row>
    <row r="2804" spans="1:29" x14ac:dyDescent="0.2">
      <c r="A2804" s="69" t="s">
        <v>1569</v>
      </c>
      <c r="B2804" s="3" t="str">
        <f t="shared" si="332"/>
        <v/>
      </c>
      <c r="C2804" s="3" t="str">
        <f t="shared" si="332"/>
        <v>R3 / E1 - Zone R3 - Level 01 - The Ring - Construction</v>
      </c>
      <c r="D2804" s="62" t="s">
        <v>6449</v>
      </c>
      <c r="E2804" s="3" t="str">
        <f t="shared" si="333"/>
        <v>R3 / E1</v>
      </c>
      <c r="F2804" s="92"/>
      <c r="G2804" s="64" t="str">
        <f>IF(F2804="",G2803,TRIM(F2804))</f>
        <v>The Ring</v>
      </c>
      <c r="H2804" s="92"/>
      <c r="I2804" s="65" t="str">
        <f>IF(H2804="",I2803,TRIM(H2804))</f>
        <v>Level 01</v>
      </c>
      <c r="J2804" s="92"/>
      <c r="K2804" s="67" t="str">
        <f>IF(J2804="",K2803,TRIM(J2804))</f>
        <v>Zone R3</v>
      </c>
      <c r="L2804" s="92"/>
      <c r="M2804" s="68" t="str">
        <f>IF(L2804="",M2803,TRIM(L2804))</f>
        <v>R3 / E1</v>
      </c>
      <c r="N2804" s="69" t="s">
        <v>1569</v>
      </c>
      <c r="O2804" s="69" t="str">
        <f>IF(N2804="",O2803,TRIM(N2804))</f>
        <v>S. K. R. - 1</v>
      </c>
      <c r="P2804" s="92"/>
      <c r="Q2804" s="70" t="str">
        <f>IF(P2804="",Q2803,TRIM(P2804))</f>
        <v>R2 / J1</v>
      </c>
      <c r="R2804" s="92"/>
      <c r="S2804" s="92"/>
      <c r="T2804" s="3" t="s">
        <v>6730</v>
      </c>
      <c r="U2804" s="3" t="s">
        <v>6730</v>
      </c>
      <c r="V2804" s="3" t="s">
        <v>6730</v>
      </c>
      <c r="W2804" s="59" t="s">
        <v>1569</v>
      </c>
      <c r="X2804" s="59" t="str">
        <f>CONCATENATE(D2804,F2804,H2804,J2804,L2804,N2804,P2804,R2804)</f>
        <v>Construction            S. K. R. - 1</v>
      </c>
      <c r="Y2804" s="3"/>
      <c r="Z2804" s="49">
        <v>5</v>
      </c>
      <c r="AA2804" s="50">
        <v>45343</v>
      </c>
      <c r="AB2804" s="50">
        <v>45349</v>
      </c>
      <c r="AC2804" s="52">
        <v>15854.02</v>
      </c>
    </row>
    <row r="2805" spans="1:29" ht="25.5" x14ac:dyDescent="0.2">
      <c r="A2805" s="66" t="s">
        <v>4501</v>
      </c>
      <c r="B2805" s="11" t="str">
        <f t="shared" si="332"/>
        <v xml:space="preserve"> - R3 / E1 - Zone R3 - Level 01 - The Ring - Construction</v>
      </c>
      <c r="C2805" s="11" t="str">
        <f t="shared" si="332"/>
        <v/>
      </c>
      <c r="D2805" s="62" t="s">
        <v>6449</v>
      </c>
      <c r="E2805" s="11" t="str">
        <f t="shared" si="333"/>
        <v/>
      </c>
      <c r="F2805" s="66"/>
      <c r="G2805" s="64" t="str">
        <f t="shared" si="334"/>
        <v>The Ring</v>
      </c>
      <c r="H2805" s="66"/>
      <c r="I2805" s="65" t="str">
        <f t="shared" si="335"/>
        <v>Level 01</v>
      </c>
      <c r="J2805" s="66"/>
      <c r="K2805" s="67" t="str">
        <f t="shared" si="338"/>
        <v>Zone R3</v>
      </c>
      <c r="L2805" s="66"/>
      <c r="M2805" s="68" t="str">
        <f t="shared" si="339"/>
        <v>R3 / E1</v>
      </c>
      <c r="N2805" s="66"/>
      <c r="O2805" s="69" t="str">
        <f t="shared" si="336"/>
        <v>S. K. R. - 1</v>
      </c>
      <c r="P2805" s="66"/>
      <c r="Q2805" s="70" t="str">
        <f t="shared" si="337"/>
        <v>R2 / J1</v>
      </c>
      <c r="R2805" s="66"/>
      <c r="S2805" s="66"/>
      <c r="T2805" s="11" t="s">
        <v>6730</v>
      </c>
      <c r="U2805" s="11" t="s">
        <v>6730</v>
      </c>
      <c r="V2805" s="11" t="s">
        <v>6416</v>
      </c>
      <c r="W2805" s="59" t="s">
        <v>6416</v>
      </c>
      <c r="X2805" s="59" t="str">
        <f>CONCATENATE(D2805,F2805,H2805,J2805,L2805,N2805,P2805,R2805)</f>
        <v>Construction</v>
      </c>
      <c r="Y2805" s="11" t="s">
        <v>4502</v>
      </c>
      <c r="Z2805" s="32">
        <v>3</v>
      </c>
      <c r="AA2805" s="39">
        <v>45343</v>
      </c>
      <c r="AB2805" s="39">
        <v>45347</v>
      </c>
      <c r="AC2805" s="48">
        <v>8640.99</v>
      </c>
    </row>
    <row r="2806" spans="1:29" x14ac:dyDescent="0.2">
      <c r="A2806" s="66" t="s">
        <v>4503</v>
      </c>
      <c r="B2806" s="11" t="str">
        <f t="shared" si="332"/>
        <v xml:space="preserve"> - </v>
      </c>
      <c r="C2806" s="11" t="str">
        <f t="shared" si="332"/>
        <v/>
      </c>
      <c r="D2806" s="62" t="s">
        <v>6449</v>
      </c>
      <c r="E2806" s="11" t="str">
        <f t="shared" si="333"/>
        <v/>
      </c>
      <c r="F2806" s="66"/>
      <c r="G2806" s="64" t="str">
        <f t="shared" si="334"/>
        <v>The Ring</v>
      </c>
      <c r="H2806" s="66"/>
      <c r="I2806" s="65" t="str">
        <f t="shared" si="335"/>
        <v>Level 01</v>
      </c>
      <c r="J2806" s="66"/>
      <c r="K2806" s="67" t="str">
        <f t="shared" si="338"/>
        <v>Zone R3</v>
      </c>
      <c r="L2806" s="66"/>
      <c r="M2806" s="68" t="str">
        <f t="shared" si="339"/>
        <v>R3 / E1</v>
      </c>
      <c r="N2806" s="66"/>
      <c r="O2806" s="69" t="str">
        <f t="shared" si="336"/>
        <v>S. K. R. - 1</v>
      </c>
      <c r="P2806" s="66"/>
      <c r="Q2806" s="70" t="str">
        <f t="shared" si="337"/>
        <v>R2 / J1</v>
      </c>
      <c r="R2806" s="66"/>
      <c r="S2806" s="66"/>
      <c r="T2806" s="11" t="s">
        <v>6730</v>
      </c>
      <c r="U2806" s="11" t="s">
        <v>6730</v>
      </c>
      <c r="V2806" s="11" t="s">
        <v>6416</v>
      </c>
      <c r="W2806" s="59" t="s">
        <v>6416</v>
      </c>
      <c r="X2806" s="59" t="str">
        <f>CONCATENATE(D2806,F2806,H2806,J2806,L2806,N2806,P2806,R2806)</f>
        <v>Construction</v>
      </c>
      <c r="Y2806" s="11" t="s">
        <v>4504</v>
      </c>
      <c r="Z2806" s="32">
        <v>3</v>
      </c>
      <c r="AA2806" s="39">
        <v>45343</v>
      </c>
      <c r="AB2806" s="39">
        <v>45347</v>
      </c>
      <c r="AC2806" s="48">
        <v>3852.26</v>
      </c>
    </row>
    <row r="2807" spans="1:29" x14ac:dyDescent="0.2">
      <c r="A2807" s="66" t="s">
        <v>4505</v>
      </c>
      <c r="B2807" s="11" t="str">
        <f t="shared" si="332"/>
        <v xml:space="preserve"> - </v>
      </c>
      <c r="C2807" s="11" t="str">
        <f t="shared" si="332"/>
        <v/>
      </c>
      <c r="D2807" s="62" t="s">
        <v>6449</v>
      </c>
      <c r="E2807" s="11" t="str">
        <f t="shared" si="333"/>
        <v/>
      </c>
      <c r="F2807" s="66"/>
      <c r="G2807" s="64" t="str">
        <f t="shared" si="334"/>
        <v>The Ring</v>
      </c>
      <c r="H2807" s="66"/>
      <c r="I2807" s="65" t="str">
        <f t="shared" si="335"/>
        <v>Level 01</v>
      </c>
      <c r="J2807" s="66"/>
      <c r="K2807" s="67" t="str">
        <f t="shared" si="338"/>
        <v>Zone R3</v>
      </c>
      <c r="L2807" s="66"/>
      <c r="M2807" s="68" t="str">
        <f t="shared" si="339"/>
        <v>R3 / E1</v>
      </c>
      <c r="N2807" s="66"/>
      <c r="O2807" s="69" t="str">
        <f t="shared" si="336"/>
        <v>S. K. R. - 1</v>
      </c>
      <c r="P2807" s="66"/>
      <c r="Q2807" s="70" t="str">
        <f t="shared" si="337"/>
        <v>R2 / J1</v>
      </c>
      <c r="R2807" s="66"/>
      <c r="S2807" s="66"/>
      <c r="T2807" s="11" t="s">
        <v>6730</v>
      </c>
      <c r="U2807" s="11" t="s">
        <v>6730</v>
      </c>
      <c r="V2807" s="11" t="s">
        <v>6416</v>
      </c>
      <c r="W2807" s="59" t="s">
        <v>6416</v>
      </c>
      <c r="X2807" s="59" t="str">
        <f>CONCATENATE(D2807,F2807,H2807,J2807,L2807,N2807,P2807,R2807)</f>
        <v>Construction</v>
      </c>
      <c r="Y2807" s="11" t="s">
        <v>4506</v>
      </c>
      <c r="Z2807" s="32">
        <v>2</v>
      </c>
      <c r="AA2807" s="39">
        <v>45346</v>
      </c>
      <c r="AB2807" s="39">
        <v>45347</v>
      </c>
      <c r="AC2807" s="34">
        <v>795.57</v>
      </c>
    </row>
    <row r="2808" spans="1:29" x14ac:dyDescent="0.2">
      <c r="A2808" s="66" t="s">
        <v>4507</v>
      </c>
      <c r="B2808" s="11" t="str">
        <f t="shared" si="332"/>
        <v xml:space="preserve"> - </v>
      </c>
      <c r="C2808" s="11" t="str">
        <f t="shared" si="332"/>
        <v/>
      </c>
      <c r="D2808" s="62" t="s">
        <v>6449</v>
      </c>
      <c r="E2808" s="11" t="str">
        <f t="shared" si="333"/>
        <v/>
      </c>
      <c r="F2808" s="66"/>
      <c r="G2808" s="64" t="str">
        <f t="shared" si="334"/>
        <v>The Ring</v>
      </c>
      <c r="H2808" s="66"/>
      <c r="I2808" s="65" t="str">
        <f t="shared" si="335"/>
        <v>Level 01</v>
      </c>
      <c r="J2808" s="66"/>
      <c r="K2808" s="67" t="str">
        <f t="shared" si="338"/>
        <v>Zone R3</v>
      </c>
      <c r="L2808" s="66"/>
      <c r="M2808" s="68" t="str">
        <f t="shared" si="339"/>
        <v>R3 / E1</v>
      </c>
      <c r="N2808" s="66"/>
      <c r="O2808" s="69" t="str">
        <f t="shared" si="336"/>
        <v>S. K. R. - 1</v>
      </c>
      <c r="P2808" s="66"/>
      <c r="Q2808" s="70" t="str">
        <f t="shared" si="337"/>
        <v>R2 / J1</v>
      </c>
      <c r="R2808" s="66"/>
      <c r="S2808" s="66"/>
      <c r="T2808" s="11" t="s">
        <v>6730</v>
      </c>
      <c r="U2808" s="11" t="s">
        <v>6730</v>
      </c>
      <c r="V2808" s="11" t="s">
        <v>6416</v>
      </c>
      <c r="W2808" s="59" t="s">
        <v>6416</v>
      </c>
      <c r="X2808" s="59" t="str">
        <f>CONCATENATE(D2808,F2808,H2808,J2808,L2808,N2808,P2808,R2808)</f>
        <v>Construction</v>
      </c>
      <c r="Y2808" s="11" t="s">
        <v>4508</v>
      </c>
      <c r="Z2808" s="32">
        <v>2</v>
      </c>
      <c r="AA2808" s="39">
        <v>45346</v>
      </c>
      <c r="AB2808" s="39">
        <v>45347</v>
      </c>
      <c r="AC2808" s="34">
        <v>583.46</v>
      </c>
    </row>
    <row r="2809" spans="1:29" x14ac:dyDescent="0.2">
      <c r="A2809" s="63" t="s">
        <v>4509</v>
      </c>
      <c r="B2809" s="8" t="str">
        <f t="shared" si="332"/>
        <v xml:space="preserve"> - </v>
      </c>
      <c r="C2809" s="8" t="str">
        <f t="shared" si="332"/>
        <v/>
      </c>
      <c r="D2809" s="62" t="s">
        <v>6449</v>
      </c>
      <c r="E2809" s="8" t="str">
        <f t="shared" si="333"/>
        <v/>
      </c>
      <c r="F2809" s="63"/>
      <c r="G2809" s="64" t="str">
        <f t="shared" si="334"/>
        <v>The Ring</v>
      </c>
      <c r="H2809" s="63"/>
      <c r="I2809" s="65" t="str">
        <f t="shared" si="335"/>
        <v>Level 01</v>
      </c>
      <c r="J2809" s="63"/>
      <c r="K2809" s="67" t="str">
        <f t="shared" si="338"/>
        <v>Zone R3</v>
      </c>
      <c r="L2809" s="63"/>
      <c r="M2809" s="68" t="str">
        <f t="shared" si="339"/>
        <v>R3 / E1</v>
      </c>
      <c r="N2809" s="63"/>
      <c r="O2809" s="69" t="str">
        <f t="shared" si="336"/>
        <v>S. K. R. - 1</v>
      </c>
      <c r="P2809" s="63"/>
      <c r="Q2809" s="70" t="str">
        <f t="shared" si="337"/>
        <v>R2 / J1</v>
      </c>
      <c r="R2809" s="63"/>
      <c r="S2809" s="63"/>
      <c r="T2809" s="8" t="s">
        <v>6730</v>
      </c>
      <c r="U2809" s="8" t="s">
        <v>6730</v>
      </c>
      <c r="V2809" s="8" t="s">
        <v>6416</v>
      </c>
      <c r="W2809" s="59" t="s">
        <v>6416</v>
      </c>
      <c r="X2809" s="59" t="str">
        <f>CONCATENATE(D2809,F2809,H2809,J2809,L2809,N2809,P2809,R2809)</f>
        <v>Construction</v>
      </c>
      <c r="Y2809" s="8" t="s">
        <v>4510</v>
      </c>
      <c r="Z2809" s="23">
        <v>2</v>
      </c>
      <c r="AA2809" s="35">
        <v>45348</v>
      </c>
      <c r="AB2809" s="35">
        <v>45349</v>
      </c>
      <c r="AC2809" s="42">
        <v>1981.75</v>
      </c>
    </row>
    <row r="2810" spans="1:29" x14ac:dyDescent="0.2">
      <c r="A2810" s="69" t="s">
        <v>1580</v>
      </c>
      <c r="B2810" s="3" t="str">
        <f t="shared" si="332"/>
        <v/>
      </c>
      <c r="C2810" s="3" t="str">
        <f t="shared" si="332"/>
        <v>R3 / E1 - Zone R3 - Level 01 - The Ring - Construction</v>
      </c>
      <c r="D2810" s="62" t="s">
        <v>6449</v>
      </c>
      <c r="E2810" s="3" t="str">
        <f t="shared" si="333"/>
        <v>R3 / E1</v>
      </c>
      <c r="F2810" s="92"/>
      <c r="G2810" s="64" t="str">
        <f>IF(F2810="",G2809,TRIM(F2810))</f>
        <v>The Ring</v>
      </c>
      <c r="H2810" s="92"/>
      <c r="I2810" s="65" t="str">
        <f>IF(H2810="",I2809,TRIM(H2810))</f>
        <v>Level 01</v>
      </c>
      <c r="J2810" s="92"/>
      <c r="K2810" s="67" t="str">
        <f>IF(J2810="",K2809,TRIM(J2810))</f>
        <v>Zone R3</v>
      </c>
      <c r="L2810" s="92"/>
      <c r="M2810" s="68" t="str">
        <f>IF(L2810="",M2809,TRIM(L2810))</f>
        <v>R3 / E1</v>
      </c>
      <c r="N2810" s="69" t="s">
        <v>1580</v>
      </c>
      <c r="O2810" s="69" t="str">
        <f>IF(N2810="",O2809,TRIM(N2810))</f>
        <v>S. K. R. - 2</v>
      </c>
      <c r="P2810" s="92"/>
      <c r="Q2810" s="70" t="str">
        <f>IF(P2810="",Q2809,TRIM(P2810))</f>
        <v>R2 / J1</v>
      </c>
      <c r="R2810" s="92"/>
      <c r="S2810" s="92"/>
      <c r="T2810" s="3" t="s">
        <v>6731</v>
      </c>
      <c r="U2810" s="3" t="s">
        <v>6731</v>
      </c>
      <c r="V2810" s="3" t="s">
        <v>6731</v>
      </c>
      <c r="W2810" s="59" t="s">
        <v>1580</v>
      </c>
      <c r="X2810" s="59" t="str">
        <f>CONCATENATE(D2810,F2810,H2810,J2810,L2810,N2810,P2810,R2810)</f>
        <v>Construction            S. K. R. - 2</v>
      </c>
      <c r="Y2810" s="3"/>
      <c r="Z2810" s="49">
        <v>5</v>
      </c>
      <c r="AA2810" s="50">
        <v>45343</v>
      </c>
      <c r="AB2810" s="50">
        <v>45349</v>
      </c>
      <c r="AC2810" s="52">
        <v>15854.02</v>
      </c>
    </row>
    <row r="2811" spans="1:29" ht="25.5" x14ac:dyDescent="0.2">
      <c r="A2811" s="66" t="s">
        <v>4511</v>
      </c>
      <c r="B2811" s="11" t="str">
        <f t="shared" si="332"/>
        <v xml:space="preserve"> - R3 / E1 - Zone R3 - Level 01 - The Ring - Construction</v>
      </c>
      <c r="C2811" s="11" t="str">
        <f t="shared" si="332"/>
        <v/>
      </c>
      <c r="D2811" s="62" t="s">
        <v>6449</v>
      </c>
      <c r="E2811" s="11" t="str">
        <f t="shared" si="333"/>
        <v/>
      </c>
      <c r="F2811" s="66"/>
      <c r="G2811" s="64" t="str">
        <f t="shared" si="334"/>
        <v>The Ring</v>
      </c>
      <c r="H2811" s="66"/>
      <c r="I2811" s="65" t="str">
        <f t="shared" si="335"/>
        <v>Level 01</v>
      </c>
      <c r="J2811" s="66"/>
      <c r="K2811" s="67" t="str">
        <f t="shared" si="338"/>
        <v>Zone R3</v>
      </c>
      <c r="L2811" s="66"/>
      <c r="M2811" s="68" t="str">
        <f t="shared" si="339"/>
        <v>R3 / E1</v>
      </c>
      <c r="N2811" s="66"/>
      <c r="O2811" s="69" t="str">
        <f t="shared" si="336"/>
        <v>S. K. R. - 2</v>
      </c>
      <c r="P2811" s="66"/>
      <c r="Q2811" s="70" t="str">
        <f t="shared" si="337"/>
        <v>R2 / J1</v>
      </c>
      <c r="R2811" s="66"/>
      <c r="S2811" s="66"/>
      <c r="T2811" s="11" t="s">
        <v>6731</v>
      </c>
      <c r="U2811" s="11" t="s">
        <v>6731</v>
      </c>
      <c r="V2811" s="11" t="s">
        <v>6416</v>
      </c>
      <c r="W2811" s="59" t="s">
        <v>6416</v>
      </c>
      <c r="X2811" s="59" t="str">
        <f>CONCATENATE(D2811,F2811,H2811,J2811,L2811,N2811,P2811,R2811)</f>
        <v>Construction</v>
      </c>
      <c r="Y2811" s="11" t="s">
        <v>4512</v>
      </c>
      <c r="Z2811" s="32">
        <v>3</v>
      </c>
      <c r="AA2811" s="39">
        <v>45343</v>
      </c>
      <c r="AB2811" s="39">
        <v>45347</v>
      </c>
      <c r="AC2811" s="48">
        <v>8640.99</v>
      </c>
    </row>
    <row r="2812" spans="1:29" x14ac:dyDescent="0.2">
      <c r="A2812" s="66" t="s">
        <v>4513</v>
      </c>
      <c r="B2812" s="11" t="str">
        <f t="shared" si="332"/>
        <v xml:space="preserve"> - </v>
      </c>
      <c r="C2812" s="11" t="str">
        <f t="shared" si="332"/>
        <v/>
      </c>
      <c r="D2812" s="62" t="s">
        <v>6449</v>
      </c>
      <c r="E2812" s="11" t="str">
        <f t="shared" si="333"/>
        <v/>
      </c>
      <c r="F2812" s="66"/>
      <c r="G2812" s="64" t="str">
        <f t="shared" si="334"/>
        <v>The Ring</v>
      </c>
      <c r="H2812" s="66"/>
      <c r="I2812" s="65" t="str">
        <f t="shared" si="335"/>
        <v>Level 01</v>
      </c>
      <c r="J2812" s="66"/>
      <c r="K2812" s="67" t="str">
        <f t="shared" si="338"/>
        <v>Zone R3</v>
      </c>
      <c r="L2812" s="66"/>
      <c r="M2812" s="68" t="str">
        <f t="shared" si="339"/>
        <v>R3 / E1</v>
      </c>
      <c r="N2812" s="66"/>
      <c r="O2812" s="69" t="str">
        <f t="shared" si="336"/>
        <v>S. K. R. - 2</v>
      </c>
      <c r="P2812" s="66"/>
      <c r="Q2812" s="70" t="str">
        <f t="shared" si="337"/>
        <v>R2 / J1</v>
      </c>
      <c r="R2812" s="66"/>
      <c r="S2812" s="66"/>
      <c r="T2812" s="11" t="s">
        <v>6731</v>
      </c>
      <c r="U2812" s="11" t="s">
        <v>6731</v>
      </c>
      <c r="V2812" s="11" t="s">
        <v>6416</v>
      </c>
      <c r="W2812" s="59" t="s">
        <v>6416</v>
      </c>
      <c r="X2812" s="59" t="str">
        <f>CONCATENATE(D2812,F2812,H2812,J2812,L2812,N2812,P2812,R2812)</f>
        <v>Construction</v>
      </c>
      <c r="Y2812" s="11" t="s">
        <v>4514</v>
      </c>
      <c r="Z2812" s="32">
        <v>3</v>
      </c>
      <c r="AA2812" s="39">
        <v>45343</v>
      </c>
      <c r="AB2812" s="39">
        <v>45347</v>
      </c>
      <c r="AC2812" s="48">
        <v>3852.26</v>
      </c>
    </row>
    <row r="2813" spans="1:29" x14ac:dyDescent="0.2">
      <c r="A2813" s="66" t="s">
        <v>4515</v>
      </c>
      <c r="B2813" s="11" t="str">
        <f t="shared" si="332"/>
        <v xml:space="preserve"> - </v>
      </c>
      <c r="C2813" s="11" t="str">
        <f t="shared" si="332"/>
        <v/>
      </c>
      <c r="D2813" s="62" t="s">
        <v>6449</v>
      </c>
      <c r="E2813" s="11" t="str">
        <f t="shared" si="333"/>
        <v/>
      </c>
      <c r="F2813" s="66"/>
      <c r="G2813" s="64" t="str">
        <f t="shared" si="334"/>
        <v>The Ring</v>
      </c>
      <c r="H2813" s="66"/>
      <c r="I2813" s="65" t="str">
        <f t="shared" si="335"/>
        <v>Level 01</v>
      </c>
      <c r="J2813" s="66"/>
      <c r="K2813" s="67" t="str">
        <f t="shared" si="338"/>
        <v>Zone R3</v>
      </c>
      <c r="L2813" s="66"/>
      <c r="M2813" s="68" t="str">
        <f t="shared" si="339"/>
        <v>R3 / E1</v>
      </c>
      <c r="N2813" s="66"/>
      <c r="O2813" s="69" t="str">
        <f t="shared" si="336"/>
        <v>S. K. R. - 2</v>
      </c>
      <c r="P2813" s="66"/>
      <c r="Q2813" s="70" t="str">
        <f t="shared" si="337"/>
        <v>R2 / J1</v>
      </c>
      <c r="R2813" s="66"/>
      <c r="S2813" s="66"/>
      <c r="T2813" s="11" t="s">
        <v>6731</v>
      </c>
      <c r="U2813" s="11" t="s">
        <v>6731</v>
      </c>
      <c r="V2813" s="11" t="s">
        <v>6416</v>
      </c>
      <c r="W2813" s="59" t="s">
        <v>6416</v>
      </c>
      <c r="X2813" s="59" t="str">
        <f>CONCATENATE(D2813,F2813,H2813,J2813,L2813,N2813,P2813,R2813)</f>
        <v>Construction</v>
      </c>
      <c r="Y2813" s="11" t="s">
        <v>4516</v>
      </c>
      <c r="Z2813" s="32">
        <v>2</v>
      </c>
      <c r="AA2813" s="39">
        <v>45346</v>
      </c>
      <c r="AB2813" s="39">
        <v>45347</v>
      </c>
      <c r="AC2813" s="34">
        <v>795.57</v>
      </c>
    </row>
    <row r="2814" spans="1:29" x14ac:dyDescent="0.2">
      <c r="A2814" s="66" t="s">
        <v>4517</v>
      </c>
      <c r="B2814" s="11" t="str">
        <f t="shared" si="332"/>
        <v xml:space="preserve"> - </v>
      </c>
      <c r="C2814" s="11" t="str">
        <f t="shared" si="332"/>
        <v/>
      </c>
      <c r="D2814" s="62" t="s">
        <v>6449</v>
      </c>
      <c r="E2814" s="11" t="str">
        <f t="shared" si="333"/>
        <v/>
      </c>
      <c r="F2814" s="66"/>
      <c r="G2814" s="64" t="str">
        <f t="shared" si="334"/>
        <v>The Ring</v>
      </c>
      <c r="H2814" s="66"/>
      <c r="I2814" s="65" t="str">
        <f t="shared" si="335"/>
        <v>Level 01</v>
      </c>
      <c r="J2814" s="66"/>
      <c r="K2814" s="67" t="str">
        <f t="shared" si="338"/>
        <v>Zone R3</v>
      </c>
      <c r="L2814" s="66"/>
      <c r="M2814" s="68" t="str">
        <f t="shared" si="339"/>
        <v>R3 / E1</v>
      </c>
      <c r="N2814" s="66"/>
      <c r="O2814" s="69" t="str">
        <f t="shared" si="336"/>
        <v>S. K. R. - 2</v>
      </c>
      <c r="P2814" s="66"/>
      <c r="Q2814" s="70" t="str">
        <f t="shared" si="337"/>
        <v>R2 / J1</v>
      </c>
      <c r="R2814" s="66"/>
      <c r="S2814" s="66"/>
      <c r="T2814" s="11" t="s">
        <v>6731</v>
      </c>
      <c r="U2814" s="11" t="s">
        <v>6731</v>
      </c>
      <c r="V2814" s="11" t="s">
        <v>6416</v>
      </c>
      <c r="W2814" s="59" t="s">
        <v>6416</v>
      </c>
      <c r="X2814" s="59" t="str">
        <f>CONCATENATE(D2814,F2814,H2814,J2814,L2814,N2814,P2814,R2814)</f>
        <v>Construction</v>
      </c>
      <c r="Y2814" s="11" t="s">
        <v>4518</v>
      </c>
      <c r="Z2814" s="32">
        <v>2</v>
      </c>
      <c r="AA2814" s="39">
        <v>45346</v>
      </c>
      <c r="AB2814" s="39">
        <v>45347</v>
      </c>
      <c r="AC2814" s="34">
        <v>583.46</v>
      </c>
    </row>
    <row r="2815" spans="1:29" x14ac:dyDescent="0.2">
      <c r="A2815" s="63" t="s">
        <v>4519</v>
      </c>
      <c r="B2815" s="8" t="str">
        <f t="shared" si="332"/>
        <v xml:space="preserve"> - </v>
      </c>
      <c r="C2815" s="8" t="str">
        <f t="shared" si="332"/>
        <v/>
      </c>
      <c r="D2815" s="62" t="s">
        <v>6449</v>
      </c>
      <c r="E2815" s="8" t="str">
        <f t="shared" si="333"/>
        <v/>
      </c>
      <c r="F2815" s="63"/>
      <c r="G2815" s="64" t="str">
        <f t="shared" si="334"/>
        <v>The Ring</v>
      </c>
      <c r="H2815" s="63"/>
      <c r="I2815" s="65" t="str">
        <f t="shared" si="335"/>
        <v>Level 01</v>
      </c>
      <c r="J2815" s="63"/>
      <c r="K2815" s="67" t="str">
        <f t="shared" si="338"/>
        <v>Zone R3</v>
      </c>
      <c r="L2815" s="63"/>
      <c r="M2815" s="68" t="str">
        <f t="shared" si="339"/>
        <v>R3 / E1</v>
      </c>
      <c r="N2815" s="63"/>
      <c r="O2815" s="69" t="str">
        <f t="shared" si="336"/>
        <v>S. K. R. - 2</v>
      </c>
      <c r="P2815" s="63"/>
      <c r="Q2815" s="70" t="str">
        <f t="shared" si="337"/>
        <v>R2 / J1</v>
      </c>
      <c r="R2815" s="63"/>
      <c r="S2815" s="63"/>
      <c r="T2815" s="8" t="s">
        <v>6731</v>
      </c>
      <c r="U2815" s="8" t="s">
        <v>6731</v>
      </c>
      <c r="V2815" s="8" t="s">
        <v>6416</v>
      </c>
      <c r="W2815" s="59" t="s">
        <v>6416</v>
      </c>
      <c r="X2815" s="59" t="str">
        <f>CONCATENATE(D2815,F2815,H2815,J2815,L2815,N2815,P2815,R2815)</f>
        <v>Construction</v>
      </c>
      <c r="Y2815" s="8" t="s">
        <v>4520</v>
      </c>
      <c r="Z2815" s="23">
        <v>2</v>
      </c>
      <c r="AA2815" s="35">
        <v>45348</v>
      </c>
      <c r="AB2815" s="35">
        <v>45349</v>
      </c>
      <c r="AC2815" s="42">
        <v>1981.75</v>
      </c>
    </row>
    <row r="2816" spans="1:29" x14ac:dyDescent="0.2">
      <c r="A2816" s="69" t="s">
        <v>1277</v>
      </c>
      <c r="B2816" s="3" t="str">
        <f t="shared" si="332"/>
        <v/>
      </c>
      <c r="C2816" s="3" t="str">
        <f t="shared" si="332"/>
        <v>R3 / E1 - Zone R3 - Level 01 - The Ring - Construction</v>
      </c>
      <c r="D2816" s="62" t="s">
        <v>6449</v>
      </c>
      <c r="E2816" s="3" t="str">
        <f t="shared" si="333"/>
        <v>R3 / E1</v>
      </c>
      <c r="F2816" s="92"/>
      <c r="G2816" s="64" t="str">
        <f>IF(F2816="",G2815,TRIM(F2816))</f>
        <v>The Ring</v>
      </c>
      <c r="H2816" s="92"/>
      <c r="I2816" s="65" t="str">
        <f>IF(H2816="",I2815,TRIM(H2816))</f>
        <v>Level 01</v>
      </c>
      <c r="J2816" s="92"/>
      <c r="K2816" s="67" t="str">
        <f>IF(J2816="",K2815,TRIM(J2816))</f>
        <v>Zone R3</v>
      </c>
      <c r="L2816" s="92"/>
      <c r="M2816" s="68" t="str">
        <f>IF(L2816="",M2815,TRIM(L2816))</f>
        <v>R3 / E1</v>
      </c>
      <c r="N2816" s="69" t="s">
        <v>1277</v>
      </c>
      <c r="O2816" s="69" t="str">
        <f>IF(N2816="",O2815,TRIM(N2816))</f>
        <v>S. K. CL.</v>
      </c>
      <c r="P2816" s="92"/>
      <c r="Q2816" s="70" t="str">
        <f>IF(P2816="",Q2815,TRIM(P2816))</f>
        <v>R2 / J1</v>
      </c>
      <c r="R2816" s="92"/>
      <c r="S2816" s="92"/>
      <c r="T2816" s="3" t="s">
        <v>6719</v>
      </c>
      <c r="U2816" s="3" t="s">
        <v>6719</v>
      </c>
      <c r="V2816" s="3" t="s">
        <v>6719</v>
      </c>
      <c r="W2816" s="59" t="s">
        <v>1277</v>
      </c>
      <c r="X2816" s="59" t="str">
        <f>CONCATENATE(D2816,F2816,H2816,J2816,L2816,N2816,P2816,R2816)</f>
        <v>Construction            S. K. CL.</v>
      </c>
      <c r="Y2816" s="3"/>
      <c r="Z2816" s="49">
        <v>5</v>
      </c>
      <c r="AA2816" s="50">
        <v>45350</v>
      </c>
      <c r="AB2816" s="50">
        <v>45355</v>
      </c>
      <c r="AC2816" s="52">
        <v>15854.02</v>
      </c>
    </row>
    <row r="2817" spans="1:29" ht="25.5" x14ac:dyDescent="0.2">
      <c r="A2817" s="66" t="s">
        <v>4521</v>
      </c>
      <c r="B2817" s="11" t="str">
        <f t="shared" si="332"/>
        <v xml:space="preserve"> - R3 / E1 - Zone R3 - Level 01 - The Ring - Construction</v>
      </c>
      <c r="C2817" s="11" t="str">
        <f t="shared" si="332"/>
        <v/>
      </c>
      <c r="D2817" s="62" t="s">
        <v>6449</v>
      </c>
      <c r="E2817" s="11" t="str">
        <f t="shared" si="333"/>
        <v/>
      </c>
      <c r="F2817" s="66"/>
      <c r="G2817" s="64" t="str">
        <f t="shared" si="334"/>
        <v>The Ring</v>
      </c>
      <c r="H2817" s="66"/>
      <c r="I2817" s="65" t="str">
        <f t="shared" si="335"/>
        <v>Level 01</v>
      </c>
      <c r="J2817" s="66"/>
      <c r="K2817" s="67" t="str">
        <f t="shared" si="338"/>
        <v>Zone R3</v>
      </c>
      <c r="L2817" s="66"/>
      <c r="M2817" s="68" t="str">
        <f t="shared" si="339"/>
        <v>R3 / E1</v>
      </c>
      <c r="N2817" s="66"/>
      <c r="O2817" s="69" t="str">
        <f t="shared" si="336"/>
        <v>S. K. CL.</v>
      </c>
      <c r="P2817" s="66"/>
      <c r="Q2817" s="70" t="str">
        <f t="shared" si="337"/>
        <v>R2 / J1</v>
      </c>
      <c r="R2817" s="66"/>
      <c r="S2817" s="66"/>
      <c r="T2817" s="11" t="s">
        <v>6719</v>
      </c>
      <c r="U2817" s="11" t="s">
        <v>6719</v>
      </c>
      <c r="V2817" s="11" t="s">
        <v>6416</v>
      </c>
      <c r="W2817" s="59" t="s">
        <v>6416</v>
      </c>
      <c r="X2817" s="59" t="str">
        <f>CONCATENATE(D2817,F2817,H2817,J2817,L2817,N2817,P2817,R2817)</f>
        <v>Construction</v>
      </c>
      <c r="Y2817" s="11" t="s">
        <v>4522</v>
      </c>
      <c r="Z2817" s="32">
        <v>3</v>
      </c>
      <c r="AA2817" s="39">
        <v>45350</v>
      </c>
      <c r="AB2817" s="39">
        <v>45353</v>
      </c>
      <c r="AC2817" s="48">
        <v>8640.99</v>
      </c>
    </row>
    <row r="2818" spans="1:29" x14ac:dyDescent="0.2">
      <c r="A2818" s="66" t="s">
        <v>4523</v>
      </c>
      <c r="B2818" s="11" t="str">
        <f t="shared" si="332"/>
        <v xml:space="preserve"> - </v>
      </c>
      <c r="C2818" s="11" t="str">
        <f t="shared" si="332"/>
        <v/>
      </c>
      <c r="D2818" s="62" t="s">
        <v>6449</v>
      </c>
      <c r="E2818" s="11" t="str">
        <f t="shared" si="333"/>
        <v/>
      </c>
      <c r="F2818" s="66"/>
      <c r="G2818" s="64" t="str">
        <f t="shared" si="334"/>
        <v>The Ring</v>
      </c>
      <c r="H2818" s="66"/>
      <c r="I2818" s="65" t="str">
        <f t="shared" si="335"/>
        <v>Level 01</v>
      </c>
      <c r="J2818" s="66"/>
      <c r="K2818" s="67" t="str">
        <f t="shared" si="338"/>
        <v>Zone R3</v>
      </c>
      <c r="L2818" s="66"/>
      <c r="M2818" s="68" t="str">
        <f t="shared" si="339"/>
        <v>R3 / E1</v>
      </c>
      <c r="N2818" s="66"/>
      <c r="O2818" s="69" t="str">
        <f t="shared" si="336"/>
        <v>S. K. CL.</v>
      </c>
      <c r="P2818" s="66"/>
      <c r="Q2818" s="70" t="str">
        <f t="shared" si="337"/>
        <v>R2 / J1</v>
      </c>
      <c r="R2818" s="66"/>
      <c r="S2818" s="66"/>
      <c r="T2818" s="11" t="s">
        <v>6719</v>
      </c>
      <c r="U2818" s="11" t="s">
        <v>6719</v>
      </c>
      <c r="V2818" s="11" t="s">
        <v>6416</v>
      </c>
      <c r="W2818" s="59" t="s">
        <v>6416</v>
      </c>
      <c r="X2818" s="59" t="str">
        <f>CONCATENATE(D2818,F2818,H2818,J2818,L2818,N2818,P2818,R2818)</f>
        <v>Construction</v>
      </c>
      <c r="Y2818" s="11" t="s">
        <v>4524</v>
      </c>
      <c r="Z2818" s="32">
        <v>3</v>
      </c>
      <c r="AA2818" s="39">
        <v>45350</v>
      </c>
      <c r="AB2818" s="39">
        <v>45353</v>
      </c>
      <c r="AC2818" s="48">
        <v>3852.26</v>
      </c>
    </row>
    <row r="2819" spans="1:29" x14ac:dyDescent="0.2">
      <c r="A2819" s="66" t="s">
        <v>4525</v>
      </c>
      <c r="B2819" s="11" t="str">
        <f t="shared" si="332"/>
        <v xml:space="preserve"> - </v>
      </c>
      <c r="C2819" s="11" t="str">
        <f t="shared" si="332"/>
        <v/>
      </c>
      <c r="D2819" s="62" t="s">
        <v>6449</v>
      </c>
      <c r="E2819" s="11" t="str">
        <f t="shared" si="333"/>
        <v/>
      </c>
      <c r="F2819" s="66"/>
      <c r="G2819" s="64" t="str">
        <f t="shared" si="334"/>
        <v>The Ring</v>
      </c>
      <c r="H2819" s="66"/>
      <c r="I2819" s="65" t="str">
        <f t="shared" si="335"/>
        <v>Level 01</v>
      </c>
      <c r="J2819" s="66"/>
      <c r="K2819" s="67" t="str">
        <f t="shared" si="338"/>
        <v>Zone R3</v>
      </c>
      <c r="L2819" s="66"/>
      <c r="M2819" s="68" t="str">
        <f t="shared" si="339"/>
        <v>R3 / E1</v>
      </c>
      <c r="N2819" s="66"/>
      <c r="O2819" s="69" t="str">
        <f t="shared" si="336"/>
        <v>S. K. CL.</v>
      </c>
      <c r="P2819" s="66"/>
      <c r="Q2819" s="70" t="str">
        <f t="shared" si="337"/>
        <v>R2 / J1</v>
      </c>
      <c r="R2819" s="66"/>
      <c r="S2819" s="66"/>
      <c r="T2819" s="11" t="s">
        <v>6719</v>
      </c>
      <c r="U2819" s="11" t="s">
        <v>6719</v>
      </c>
      <c r="V2819" s="11" t="s">
        <v>6416</v>
      </c>
      <c r="W2819" s="59" t="s">
        <v>6416</v>
      </c>
      <c r="X2819" s="59" t="str">
        <f>CONCATENATE(D2819,F2819,H2819,J2819,L2819,N2819,P2819,R2819)</f>
        <v>Construction</v>
      </c>
      <c r="Y2819" s="11" t="s">
        <v>4526</v>
      </c>
      <c r="Z2819" s="32">
        <v>2</v>
      </c>
      <c r="AA2819" s="39">
        <v>45351</v>
      </c>
      <c r="AB2819" s="39">
        <v>45353</v>
      </c>
      <c r="AC2819" s="34">
        <v>795.57</v>
      </c>
    </row>
    <row r="2820" spans="1:29" x14ac:dyDescent="0.2">
      <c r="A2820" s="66" t="s">
        <v>4527</v>
      </c>
      <c r="B2820" s="11" t="str">
        <f t="shared" si="332"/>
        <v xml:space="preserve"> - </v>
      </c>
      <c r="C2820" s="11" t="str">
        <f t="shared" si="332"/>
        <v/>
      </c>
      <c r="D2820" s="62" t="s">
        <v>6449</v>
      </c>
      <c r="E2820" s="11" t="str">
        <f t="shared" si="333"/>
        <v/>
      </c>
      <c r="F2820" s="66"/>
      <c r="G2820" s="64" t="str">
        <f t="shared" si="334"/>
        <v>The Ring</v>
      </c>
      <c r="H2820" s="66"/>
      <c r="I2820" s="65" t="str">
        <f t="shared" si="335"/>
        <v>Level 01</v>
      </c>
      <c r="J2820" s="66"/>
      <c r="K2820" s="67" t="str">
        <f t="shared" si="338"/>
        <v>Zone R3</v>
      </c>
      <c r="L2820" s="66"/>
      <c r="M2820" s="68" t="str">
        <f t="shared" si="339"/>
        <v>R3 / E1</v>
      </c>
      <c r="N2820" s="66"/>
      <c r="O2820" s="69" t="str">
        <f t="shared" si="336"/>
        <v>S. K. CL.</v>
      </c>
      <c r="P2820" s="66"/>
      <c r="Q2820" s="70" t="str">
        <f t="shared" si="337"/>
        <v>R2 / J1</v>
      </c>
      <c r="R2820" s="66"/>
      <c r="S2820" s="66"/>
      <c r="T2820" s="11" t="s">
        <v>6719</v>
      </c>
      <c r="U2820" s="11" t="s">
        <v>6719</v>
      </c>
      <c r="V2820" s="11" t="s">
        <v>6416</v>
      </c>
      <c r="W2820" s="59" t="s">
        <v>6416</v>
      </c>
      <c r="X2820" s="59" t="str">
        <f>CONCATENATE(D2820,F2820,H2820,J2820,L2820,N2820,P2820,R2820)</f>
        <v>Construction</v>
      </c>
      <c r="Y2820" s="11" t="s">
        <v>4528</v>
      </c>
      <c r="Z2820" s="32">
        <v>2</v>
      </c>
      <c r="AA2820" s="39">
        <v>45351</v>
      </c>
      <c r="AB2820" s="39">
        <v>45353</v>
      </c>
      <c r="AC2820" s="34">
        <v>583.46</v>
      </c>
    </row>
    <row r="2821" spans="1:29" x14ac:dyDescent="0.2">
      <c r="A2821" s="63" t="s">
        <v>4529</v>
      </c>
      <c r="B2821" s="8" t="str">
        <f t="shared" ref="B2821:C2884" si="340">IF(E2821&lt;&gt;"",C2820,IF(G2821&lt;&gt;"",F2820&amp;" - "&amp;C2820,IF(I2821&lt;&gt;"",H2820&amp;" - "&amp;F2820&amp;" - "&amp;C2820,IF(K2821&lt;&gt;"",J2820&amp;" - "&amp;H2820&amp;" - "&amp;F2820&amp;" - "&amp;C2820,IF(M2821&lt;&gt;"",L2820&amp;" - "&amp;J2820&amp;" - "&amp;H2820&amp;" - "&amp;F2820&amp;" - "&amp;C2820,IF(O2821&lt;&gt;"",N2820&amp;" - "&amp;L2820&amp;" - "&amp;J2820&amp;" - "&amp;H2820&amp;" - "&amp;F2820&amp;" - "&amp;C2820,IF(Q2821&lt;&gt;"",P2820&amp;" - "&amp;N2820&amp;" - "&amp;L2820&amp;" - "&amp;J2820&amp;" - "&amp;H2820&amp;" - "&amp;F2820&amp;" - "&amp;C2820,"")))))))</f>
        <v xml:space="preserve"> - </v>
      </c>
      <c r="C2821" s="8" t="str">
        <f t="shared" si="340"/>
        <v/>
      </c>
      <c r="D2821" s="62" t="s">
        <v>6449</v>
      </c>
      <c r="E2821" s="8" t="str">
        <f t="shared" ref="E2821:E2884" si="341">IF(F2821&lt;&gt;"",D2820,IF(H2821&lt;&gt;"",G2820,IF(J2821&lt;&gt;"",I2820,IF(L2821&lt;&gt;"",K2820,IF(N2821&lt;&gt;"",M2820,IF(P2821&lt;&gt;"",O2820,IF(R2821&lt;&gt;"",Q2820,"")))))))</f>
        <v/>
      </c>
      <c r="F2821" s="63"/>
      <c r="G2821" s="64" t="str">
        <f t="shared" si="334"/>
        <v>The Ring</v>
      </c>
      <c r="H2821" s="63"/>
      <c r="I2821" s="65" t="str">
        <f t="shared" si="335"/>
        <v>Level 01</v>
      </c>
      <c r="J2821" s="63"/>
      <c r="K2821" s="67" t="str">
        <f t="shared" si="338"/>
        <v>Zone R3</v>
      </c>
      <c r="L2821" s="63"/>
      <c r="M2821" s="68" t="str">
        <f t="shared" si="339"/>
        <v>R3 / E1</v>
      </c>
      <c r="N2821" s="63"/>
      <c r="O2821" s="69" t="str">
        <f t="shared" si="336"/>
        <v>S. K. CL.</v>
      </c>
      <c r="P2821" s="63"/>
      <c r="Q2821" s="70" t="str">
        <f t="shared" si="337"/>
        <v>R2 / J1</v>
      </c>
      <c r="R2821" s="63"/>
      <c r="S2821" s="63"/>
      <c r="T2821" s="8" t="s">
        <v>6719</v>
      </c>
      <c r="U2821" s="8" t="s">
        <v>6719</v>
      </c>
      <c r="V2821" s="8" t="s">
        <v>6416</v>
      </c>
      <c r="W2821" s="59" t="s">
        <v>6416</v>
      </c>
      <c r="X2821" s="59" t="str">
        <f>CONCATENATE(D2821,F2821,H2821,J2821,L2821,N2821,P2821,R2821)</f>
        <v>Construction</v>
      </c>
      <c r="Y2821" s="8" t="s">
        <v>4530</v>
      </c>
      <c r="Z2821" s="23">
        <v>2</v>
      </c>
      <c r="AA2821" s="35">
        <v>45354</v>
      </c>
      <c r="AB2821" s="35">
        <v>45355</v>
      </c>
      <c r="AC2821" s="42">
        <v>1981.75</v>
      </c>
    </row>
    <row r="2822" spans="1:29" x14ac:dyDescent="0.2">
      <c r="A2822" s="69" t="s">
        <v>1288</v>
      </c>
      <c r="B2822" s="3" t="str">
        <f t="shared" si="340"/>
        <v/>
      </c>
      <c r="C2822" s="3" t="str">
        <f t="shared" si="340"/>
        <v>R3 / E1 - Zone R3 - Level 01 - The Ring - Construction</v>
      </c>
      <c r="D2822" s="62" t="s">
        <v>6449</v>
      </c>
      <c r="E2822" s="3" t="str">
        <f t="shared" si="341"/>
        <v>R3 / E1</v>
      </c>
      <c r="F2822" s="92"/>
      <c r="G2822" s="64" t="str">
        <f>IF(F2822="",G2821,TRIM(F2822))</f>
        <v>The Ring</v>
      </c>
      <c r="H2822" s="92"/>
      <c r="I2822" s="65" t="str">
        <f>IF(H2822="",I2821,TRIM(H2822))</f>
        <v>Level 01</v>
      </c>
      <c r="J2822" s="92"/>
      <c r="K2822" s="67" t="str">
        <f>IF(J2822="",K2821,TRIM(J2822))</f>
        <v>Zone R3</v>
      </c>
      <c r="L2822" s="92"/>
      <c r="M2822" s="68" t="str">
        <f>IF(L2822="",M2821,TRIM(L2822))</f>
        <v>R3 / E1</v>
      </c>
      <c r="N2822" s="69" t="s">
        <v>1288</v>
      </c>
      <c r="O2822" s="69" t="str">
        <f>IF(N2822="",O2821,TRIM(N2822))</f>
        <v>S. K. CR.</v>
      </c>
      <c r="P2822" s="92"/>
      <c r="Q2822" s="70" t="str">
        <f>IF(P2822="",Q2821,TRIM(P2822))</f>
        <v>R2 / J1</v>
      </c>
      <c r="R2822" s="92"/>
      <c r="S2822" s="92"/>
      <c r="T2822" s="3" t="s">
        <v>6720</v>
      </c>
      <c r="U2822" s="3" t="s">
        <v>6720</v>
      </c>
      <c r="V2822" s="3" t="s">
        <v>6720</v>
      </c>
      <c r="W2822" s="59" t="s">
        <v>1288</v>
      </c>
      <c r="X2822" s="59" t="str">
        <f>CONCATENATE(D2822,F2822,H2822,J2822,L2822,N2822,P2822,R2822)</f>
        <v>Construction            S. K. CR.</v>
      </c>
      <c r="Y2822" s="3"/>
      <c r="Z2822" s="49">
        <v>5</v>
      </c>
      <c r="AA2822" s="50">
        <v>45350</v>
      </c>
      <c r="AB2822" s="50">
        <v>45355</v>
      </c>
      <c r="AC2822" s="52">
        <v>15854.02</v>
      </c>
    </row>
    <row r="2823" spans="1:29" ht="25.5" x14ac:dyDescent="0.2">
      <c r="A2823" s="66" t="s">
        <v>4531</v>
      </c>
      <c r="B2823" s="11" t="str">
        <f t="shared" si="340"/>
        <v xml:space="preserve"> - R3 / E1 - Zone R3 - Level 01 - The Ring - Construction</v>
      </c>
      <c r="C2823" s="11" t="str">
        <f t="shared" si="340"/>
        <v/>
      </c>
      <c r="D2823" s="62" t="s">
        <v>6449</v>
      </c>
      <c r="E2823" s="11" t="str">
        <f t="shared" si="341"/>
        <v/>
      </c>
      <c r="F2823" s="66"/>
      <c r="G2823" s="64" t="str">
        <f t="shared" si="334"/>
        <v>The Ring</v>
      </c>
      <c r="H2823" s="66"/>
      <c r="I2823" s="65" t="str">
        <f t="shared" si="335"/>
        <v>Level 01</v>
      </c>
      <c r="J2823" s="66"/>
      <c r="K2823" s="67" t="str">
        <f t="shared" si="338"/>
        <v>Zone R3</v>
      </c>
      <c r="L2823" s="66"/>
      <c r="M2823" s="68" t="str">
        <f t="shared" si="339"/>
        <v>R3 / E1</v>
      </c>
      <c r="N2823" s="66"/>
      <c r="O2823" s="69" t="str">
        <f t="shared" si="336"/>
        <v>S. K. CR.</v>
      </c>
      <c r="P2823" s="66"/>
      <c r="Q2823" s="70" t="str">
        <f t="shared" si="337"/>
        <v>R2 / J1</v>
      </c>
      <c r="R2823" s="66"/>
      <c r="S2823" s="66"/>
      <c r="T2823" s="11" t="s">
        <v>6720</v>
      </c>
      <c r="U2823" s="11" t="s">
        <v>6720</v>
      </c>
      <c r="V2823" s="11" t="s">
        <v>6416</v>
      </c>
      <c r="W2823" s="59" t="s">
        <v>6416</v>
      </c>
      <c r="X2823" s="59" t="str">
        <f>CONCATENATE(D2823,F2823,H2823,J2823,L2823,N2823,P2823,R2823)</f>
        <v>Construction</v>
      </c>
      <c r="Y2823" s="11" t="s">
        <v>4532</v>
      </c>
      <c r="Z2823" s="32">
        <v>3</v>
      </c>
      <c r="AA2823" s="39">
        <v>45350</v>
      </c>
      <c r="AB2823" s="39">
        <v>45353</v>
      </c>
      <c r="AC2823" s="48">
        <v>8640.99</v>
      </c>
    </row>
    <row r="2824" spans="1:29" x14ac:dyDescent="0.2">
      <c r="A2824" s="66" t="s">
        <v>4533</v>
      </c>
      <c r="B2824" s="11" t="str">
        <f t="shared" si="340"/>
        <v xml:space="preserve"> - </v>
      </c>
      <c r="C2824" s="11" t="str">
        <f t="shared" si="340"/>
        <v/>
      </c>
      <c r="D2824" s="62" t="s">
        <v>6449</v>
      </c>
      <c r="E2824" s="11" t="str">
        <f t="shared" si="341"/>
        <v/>
      </c>
      <c r="F2824" s="66"/>
      <c r="G2824" s="64" t="str">
        <f t="shared" ref="G2824:G2887" si="342">IF(F2824="",G2823,TRIM(F2824))</f>
        <v>The Ring</v>
      </c>
      <c r="H2824" s="66"/>
      <c r="I2824" s="65" t="str">
        <f t="shared" si="335"/>
        <v>Level 01</v>
      </c>
      <c r="J2824" s="66"/>
      <c r="K2824" s="67" t="str">
        <f t="shared" si="338"/>
        <v>Zone R3</v>
      </c>
      <c r="L2824" s="66"/>
      <c r="M2824" s="68" t="str">
        <f t="shared" si="339"/>
        <v>R3 / E1</v>
      </c>
      <c r="N2824" s="66"/>
      <c r="O2824" s="69" t="str">
        <f t="shared" si="336"/>
        <v>S. K. CR.</v>
      </c>
      <c r="P2824" s="66"/>
      <c r="Q2824" s="70" t="str">
        <f t="shared" si="337"/>
        <v>R2 / J1</v>
      </c>
      <c r="R2824" s="66"/>
      <c r="S2824" s="66"/>
      <c r="T2824" s="11" t="s">
        <v>6720</v>
      </c>
      <c r="U2824" s="11" t="s">
        <v>6720</v>
      </c>
      <c r="V2824" s="11" t="s">
        <v>6416</v>
      </c>
      <c r="W2824" s="59" t="s">
        <v>6416</v>
      </c>
      <c r="X2824" s="59" t="str">
        <f>CONCATENATE(D2824,F2824,H2824,J2824,L2824,N2824,P2824,R2824)</f>
        <v>Construction</v>
      </c>
      <c r="Y2824" s="11" t="s">
        <v>4534</v>
      </c>
      <c r="Z2824" s="32">
        <v>3</v>
      </c>
      <c r="AA2824" s="39">
        <v>45350</v>
      </c>
      <c r="AB2824" s="39">
        <v>45353</v>
      </c>
      <c r="AC2824" s="48">
        <v>3852.26</v>
      </c>
    </row>
    <row r="2825" spans="1:29" x14ac:dyDescent="0.2">
      <c r="A2825" s="66" t="s">
        <v>4535</v>
      </c>
      <c r="B2825" s="11" t="str">
        <f t="shared" si="340"/>
        <v xml:space="preserve"> - </v>
      </c>
      <c r="C2825" s="11" t="str">
        <f t="shared" si="340"/>
        <v/>
      </c>
      <c r="D2825" s="62" t="s">
        <v>6449</v>
      </c>
      <c r="E2825" s="11" t="str">
        <f t="shared" si="341"/>
        <v/>
      </c>
      <c r="F2825" s="66"/>
      <c r="G2825" s="64" t="str">
        <f t="shared" si="342"/>
        <v>The Ring</v>
      </c>
      <c r="H2825" s="66"/>
      <c r="I2825" s="65" t="str">
        <f t="shared" si="335"/>
        <v>Level 01</v>
      </c>
      <c r="J2825" s="66"/>
      <c r="K2825" s="67" t="str">
        <f t="shared" si="338"/>
        <v>Zone R3</v>
      </c>
      <c r="L2825" s="66"/>
      <c r="M2825" s="68" t="str">
        <f t="shared" si="339"/>
        <v>R3 / E1</v>
      </c>
      <c r="N2825" s="66"/>
      <c r="O2825" s="69" t="str">
        <f t="shared" si="336"/>
        <v>S. K. CR.</v>
      </c>
      <c r="P2825" s="66"/>
      <c r="Q2825" s="70" t="str">
        <f t="shared" si="337"/>
        <v>R2 / J1</v>
      </c>
      <c r="R2825" s="66"/>
      <c r="S2825" s="66"/>
      <c r="T2825" s="11" t="s">
        <v>6720</v>
      </c>
      <c r="U2825" s="11" t="s">
        <v>6720</v>
      </c>
      <c r="V2825" s="11" t="s">
        <v>6416</v>
      </c>
      <c r="W2825" s="59" t="s">
        <v>6416</v>
      </c>
      <c r="X2825" s="59" t="str">
        <f>CONCATENATE(D2825,F2825,H2825,J2825,L2825,N2825,P2825,R2825)</f>
        <v>Construction</v>
      </c>
      <c r="Y2825" s="11" t="s">
        <v>4536</v>
      </c>
      <c r="Z2825" s="32">
        <v>2</v>
      </c>
      <c r="AA2825" s="39">
        <v>45351</v>
      </c>
      <c r="AB2825" s="39">
        <v>45353</v>
      </c>
      <c r="AC2825" s="34">
        <v>795.57</v>
      </c>
    </row>
    <row r="2826" spans="1:29" x14ac:dyDescent="0.2">
      <c r="A2826" s="66" t="s">
        <v>4537</v>
      </c>
      <c r="B2826" s="11" t="str">
        <f t="shared" si="340"/>
        <v xml:space="preserve"> - </v>
      </c>
      <c r="C2826" s="11" t="str">
        <f t="shared" si="340"/>
        <v/>
      </c>
      <c r="D2826" s="62" t="s">
        <v>6449</v>
      </c>
      <c r="E2826" s="11" t="str">
        <f t="shared" si="341"/>
        <v/>
      </c>
      <c r="F2826" s="66"/>
      <c r="G2826" s="64" t="str">
        <f t="shared" si="342"/>
        <v>The Ring</v>
      </c>
      <c r="H2826" s="66"/>
      <c r="I2826" s="65" t="str">
        <f t="shared" si="335"/>
        <v>Level 01</v>
      </c>
      <c r="J2826" s="66"/>
      <c r="K2826" s="67" t="str">
        <f t="shared" si="338"/>
        <v>Zone R3</v>
      </c>
      <c r="L2826" s="66"/>
      <c r="M2826" s="68" t="str">
        <f t="shared" si="339"/>
        <v>R3 / E1</v>
      </c>
      <c r="N2826" s="66"/>
      <c r="O2826" s="69" t="str">
        <f t="shared" si="336"/>
        <v>S. K. CR.</v>
      </c>
      <c r="P2826" s="66"/>
      <c r="Q2826" s="70" t="str">
        <f t="shared" si="337"/>
        <v>R2 / J1</v>
      </c>
      <c r="R2826" s="66"/>
      <c r="S2826" s="66"/>
      <c r="T2826" s="11" t="s">
        <v>6720</v>
      </c>
      <c r="U2826" s="11" t="s">
        <v>6720</v>
      </c>
      <c r="V2826" s="11" t="s">
        <v>6416</v>
      </c>
      <c r="W2826" s="59" t="s">
        <v>6416</v>
      </c>
      <c r="X2826" s="59" t="str">
        <f>CONCATENATE(D2826,F2826,H2826,J2826,L2826,N2826,P2826,R2826)</f>
        <v>Construction</v>
      </c>
      <c r="Y2826" s="11" t="s">
        <v>4538</v>
      </c>
      <c r="Z2826" s="32">
        <v>2</v>
      </c>
      <c r="AA2826" s="39">
        <v>45351</v>
      </c>
      <c r="AB2826" s="39">
        <v>45353</v>
      </c>
      <c r="AC2826" s="34">
        <v>583.46</v>
      </c>
    </row>
    <row r="2827" spans="1:29" x14ac:dyDescent="0.2">
      <c r="A2827" s="63" t="s">
        <v>4539</v>
      </c>
      <c r="B2827" s="8" t="str">
        <f t="shared" si="340"/>
        <v xml:space="preserve"> - </v>
      </c>
      <c r="C2827" s="8" t="str">
        <f t="shared" si="340"/>
        <v/>
      </c>
      <c r="D2827" s="62" t="s">
        <v>6449</v>
      </c>
      <c r="E2827" s="8" t="str">
        <f t="shared" si="341"/>
        <v/>
      </c>
      <c r="F2827" s="63"/>
      <c r="G2827" s="64" t="str">
        <f t="shared" si="342"/>
        <v>The Ring</v>
      </c>
      <c r="H2827" s="63"/>
      <c r="I2827" s="65" t="str">
        <f t="shared" ref="I2827:I2889" si="343">IF(H2827="",I2826,TRIM(H2827))</f>
        <v>Level 01</v>
      </c>
      <c r="J2827" s="63"/>
      <c r="K2827" s="67" t="str">
        <f t="shared" si="338"/>
        <v>Zone R3</v>
      </c>
      <c r="L2827" s="63"/>
      <c r="M2827" s="68" t="str">
        <f t="shared" si="339"/>
        <v>R3 / E1</v>
      </c>
      <c r="N2827" s="63"/>
      <c r="O2827" s="69" t="str">
        <f t="shared" si="336"/>
        <v>S. K. CR.</v>
      </c>
      <c r="P2827" s="63"/>
      <c r="Q2827" s="70" t="str">
        <f t="shared" si="337"/>
        <v>R2 / J1</v>
      </c>
      <c r="R2827" s="63"/>
      <c r="S2827" s="63"/>
      <c r="T2827" s="8" t="s">
        <v>6720</v>
      </c>
      <c r="U2827" s="8" t="s">
        <v>6720</v>
      </c>
      <c r="V2827" s="8" t="s">
        <v>6416</v>
      </c>
      <c r="W2827" s="59" t="s">
        <v>6416</v>
      </c>
      <c r="X2827" s="59" t="str">
        <f>CONCATENATE(D2827,F2827,H2827,J2827,L2827,N2827,P2827,R2827)</f>
        <v>Construction</v>
      </c>
      <c r="Y2827" s="8" t="s">
        <v>4540</v>
      </c>
      <c r="Z2827" s="23">
        <v>2</v>
      </c>
      <c r="AA2827" s="35">
        <v>45354</v>
      </c>
      <c r="AB2827" s="35">
        <v>45355</v>
      </c>
      <c r="AC2827" s="42">
        <v>1981.75</v>
      </c>
    </row>
    <row r="2828" spans="1:29" x14ac:dyDescent="0.2">
      <c r="A2828" s="69" t="s">
        <v>1222</v>
      </c>
      <c r="B2828" s="3" t="str">
        <f t="shared" si="340"/>
        <v/>
      </c>
      <c r="C2828" s="3" t="str">
        <f t="shared" si="340"/>
        <v>R3 / E1 - Zone R3 - Level 01 - The Ring - Construction</v>
      </c>
      <c r="D2828" s="62" t="s">
        <v>6449</v>
      </c>
      <c r="E2828" s="3" t="str">
        <f t="shared" si="341"/>
        <v>R3 / E1</v>
      </c>
      <c r="F2828" s="92"/>
      <c r="G2828" s="64" t="str">
        <f>IF(F2828="",G2827,TRIM(F2828))</f>
        <v>The Ring</v>
      </c>
      <c r="H2828" s="92"/>
      <c r="I2828" s="65" t="str">
        <f>IF(H2828="",I2827,TRIM(H2828))</f>
        <v>Level 01</v>
      </c>
      <c r="J2828" s="92"/>
      <c r="K2828" s="67" t="str">
        <f>IF(J2828="",K2827,TRIM(J2828))</f>
        <v>Zone R3</v>
      </c>
      <c r="L2828" s="92"/>
      <c r="M2828" s="68" t="str">
        <f>IF(L2828="",M2827,TRIM(L2828))</f>
        <v>R3 / E1</v>
      </c>
      <c r="N2828" s="69" t="s">
        <v>1222</v>
      </c>
      <c r="O2828" s="69" t="str">
        <f>IF(N2828="",O2827,TRIM(N2828))</f>
        <v>S. DQ. R.</v>
      </c>
      <c r="P2828" s="92"/>
      <c r="Q2828" s="70" t="str">
        <f>IF(P2828="",Q2827,TRIM(P2828))</f>
        <v>R2 / J1</v>
      </c>
      <c r="R2828" s="92"/>
      <c r="S2828" s="92"/>
      <c r="T2828" s="3" t="s">
        <v>6714</v>
      </c>
      <c r="U2828" s="3" t="s">
        <v>6714</v>
      </c>
      <c r="V2828" s="3" t="s">
        <v>6714</v>
      </c>
      <c r="W2828" s="59" t="s">
        <v>1222</v>
      </c>
      <c r="X2828" s="59" t="str">
        <f>CONCATENATE(D2828,F2828,H2828,J2828,L2828,N2828,P2828,R2828)</f>
        <v>Construction            S. DQ. R.</v>
      </c>
      <c r="Y2828" s="3"/>
      <c r="Z2828" s="49">
        <v>5</v>
      </c>
      <c r="AA2828" s="50">
        <v>45356</v>
      </c>
      <c r="AB2828" s="50">
        <v>45361</v>
      </c>
      <c r="AC2828" s="52">
        <v>15854.02</v>
      </c>
    </row>
    <row r="2829" spans="1:29" ht="25.5" x14ac:dyDescent="0.2">
      <c r="A2829" s="66" t="s">
        <v>4541</v>
      </c>
      <c r="B2829" s="11" t="str">
        <f t="shared" si="340"/>
        <v xml:space="preserve"> - R3 / E1 - Zone R3 - Level 01 - The Ring - Construction</v>
      </c>
      <c r="C2829" s="11" t="str">
        <f t="shared" si="340"/>
        <v/>
      </c>
      <c r="D2829" s="62" t="s">
        <v>6449</v>
      </c>
      <c r="E2829" s="11" t="str">
        <f t="shared" si="341"/>
        <v/>
      </c>
      <c r="F2829" s="66"/>
      <c r="G2829" s="64" t="str">
        <f t="shared" si="342"/>
        <v>The Ring</v>
      </c>
      <c r="H2829" s="66"/>
      <c r="I2829" s="65" t="str">
        <f t="shared" si="343"/>
        <v>Level 01</v>
      </c>
      <c r="J2829" s="66"/>
      <c r="K2829" s="67" t="str">
        <f t="shared" si="338"/>
        <v>Zone R3</v>
      </c>
      <c r="L2829" s="66"/>
      <c r="M2829" s="68" t="str">
        <f t="shared" si="339"/>
        <v>R3 / E1</v>
      </c>
      <c r="N2829" s="66"/>
      <c r="O2829" s="69" t="str">
        <f t="shared" ref="O2829:O2892" si="344">IF(N2829="",O2828,TRIM(N2829))</f>
        <v>S. DQ. R.</v>
      </c>
      <c r="P2829" s="66"/>
      <c r="Q2829" s="70" t="str">
        <f t="shared" si="337"/>
        <v>R2 / J1</v>
      </c>
      <c r="R2829" s="66"/>
      <c r="S2829" s="66"/>
      <c r="T2829" s="11" t="s">
        <v>6714</v>
      </c>
      <c r="U2829" s="11" t="s">
        <v>6714</v>
      </c>
      <c r="V2829" s="11" t="s">
        <v>6416</v>
      </c>
      <c r="W2829" s="59" t="s">
        <v>6416</v>
      </c>
      <c r="X2829" s="59" t="str">
        <f>CONCATENATE(D2829,F2829,H2829,J2829,L2829,N2829,P2829,R2829)</f>
        <v>Construction</v>
      </c>
      <c r="Y2829" s="11" t="s">
        <v>4542</v>
      </c>
      <c r="Z2829" s="32">
        <v>3</v>
      </c>
      <c r="AA2829" s="39">
        <v>45356</v>
      </c>
      <c r="AB2829" s="39">
        <v>45358</v>
      </c>
      <c r="AC2829" s="48">
        <v>8640.99</v>
      </c>
    </row>
    <row r="2830" spans="1:29" x14ac:dyDescent="0.2">
      <c r="A2830" s="66" t="s">
        <v>4543</v>
      </c>
      <c r="B2830" s="11" t="str">
        <f t="shared" si="340"/>
        <v xml:space="preserve"> - </v>
      </c>
      <c r="C2830" s="11" t="str">
        <f t="shared" si="340"/>
        <v/>
      </c>
      <c r="D2830" s="62" t="s">
        <v>6449</v>
      </c>
      <c r="E2830" s="11" t="str">
        <f t="shared" si="341"/>
        <v/>
      </c>
      <c r="F2830" s="66"/>
      <c r="G2830" s="64" t="str">
        <f t="shared" si="342"/>
        <v>The Ring</v>
      </c>
      <c r="H2830" s="66"/>
      <c r="I2830" s="65" t="str">
        <f t="shared" si="343"/>
        <v>Level 01</v>
      </c>
      <c r="J2830" s="66"/>
      <c r="K2830" s="67" t="str">
        <f t="shared" si="338"/>
        <v>Zone R3</v>
      </c>
      <c r="L2830" s="66"/>
      <c r="M2830" s="68" t="str">
        <f t="shared" si="339"/>
        <v>R3 / E1</v>
      </c>
      <c r="N2830" s="66"/>
      <c r="O2830" s="69" t="str">
        <f t="shared" si="344"/>
        <v>S. DQ. R.</v>
      </c>
      <c r="P2830" s="66"/>
      <c r="Q2830" s="70" t="str">
        <f t="shared" ref="Q2830:Q2893" si="345">IF(P2830="",Q2829,TRIM(P2830))</f>
        <v>R2 / J1</v>
      </c>
      <c r="R2830" s="66"/>
      <c r="S2830" s="66"/>
      <c r="T2830" s="11" t="s">
        <v>6714</v>
      </c>
      <c r="U2830" s="11" t="s">
        <v>6714</v>
      </c>
      <c r="V2830" s="11" t="s">
        <v>6416</v>
      </c>
      <c r="W2830" s="59" t="s">
        <v>6416</v>
      </c>
      <c r="X2830" s="59" t="str">
        <f>CONCATENATE(D2830,F2830,H2830,J2830,L2830,N2830,P2830,R2830)</f>
        <v>Construction</v>
      </c>
      <c r="Y2830" s="11" t="s">
        <v>4544</v>
      </c>
      <c r="Z2830" s="32">
        <v>3</v>
      </c>
      <c r="AA2830" s="39">
        <v>45356</v>
      </c>
      <c r="AB2830" s="39">
        <v>45358</v>
      </c>
      <c r="AC2830" s="48">
        <v>3852.26</v>
      </c>
    </row>
    <row r="2831" spans="1:29" x14ac:dyDescent="0.2">
      <c r="A2831" s="66" t="s">
        <v>4545</v>
      </c>
      <c r="B2831" s="11" t="str">
        <f t="shared" si="340"/>
        <v xml:space="preserve"> - </v>
      </c>
      <c r="C2831" s="11" t="str">
        <f t="shared" si="340"/>
        <v/>
      </c>
      <c r="D2831" s="62" t="s">
        <v>6449</v>
      </c>
      <c r="E2831" s="11" t="str">
        <f t="shared" si="341"/>
        <v/>
      </c>
      <c r="F2831" s="66"/>
      <c r="G2831" s="64" t="str">
        <f t="shared" si="342"/>
        <v>The Ring</v>
      </c>
      <c r="H2831" s="66"/>
      <c r="I2831" s="65" t="str">
        <f t="shared" si="343"/>
        <v>Level 01</v>
      </c>
      <c r="J2831" s="66"/>
      <c r="K2831" s="67" t="str">
        <f t="shared" si="338"/>
        <v>Zone R3</v>
      </c>
      <c r="L2831" s="66"/>
      <c r="M2831" s="68" t="str">
        <f t="shared" si="339"/>
        <v>R3 / E1</v>
      </c>
      <c r="N2831" s="66"/>
      <c r="O2831" s="69" t="str">
        <f t="shared" si="344"/>
        <v>S. DQ. R.</v>
      </c>
      <c r="P2831" s="66"/>
      <c r="Q2831" s="70" t="str">
        <f t="shared" si="345"/>
        <v>R2 / J1</v>
      </c>
      <c r="R2831" s="66"/>
      <c r="S2831" s="66"/>
      <c r="T2831" s="11" t="s">
        <v>6714</v>
      </c>
      <c r="U2831" s="11" t="s">
        <v>6714</v>
      </c>
      <c r="V2831" s="11" t="s">
        <v>6416</v>
      </c>
      <c r="W2831" s="59" t="s">
        <v>6416</v>
      </c>
      <c r="X2831" s="59" t="str">
        <f>CONCATENATE(D2831,F2831,H2831,J2831,L2831,N2831,P2831,R2831)</f>
        <v>Construction</v>
      </c>
      <c r="Y2831" s="11" t="s">
        <v>4546</v>
      </c>
      <c r="Z2831" s="32">
        <v>2</v>
      </c>
      <c r="AA2831" s="39">
        <v>45357</v>
      </c>
      <c r="AB2831" s="39">
        <v>45358</v>
      </c>
      <c r="AC2831" s="34">
        <v>795.57</v>
      </c>
    </row>
    <row r="2832" spans="1:29" x14ac:dyDescent="0.2">
      <c r="A2832" s="66" t="s">
        <v>4547</v>
      </c>
      <c r="B2832" s="11" t="str">
        <f t="shared" si="340"/>
        <v xml:space="preserve"> - </v>
      </c>
      <c r="C2832" s="11" t="str">
        <f t="shared" si="340"/>
        <v/>
      </c>
      <c r="D2832" s="62" t="s">
        <v>6449</v>
      </c>
      <c r="E2832" s="11" t="str">
        <f t="shared" si="341"/>
        <v/>
      </c>
      <c r="F2832" s="66"/>
      <c r="G2832" s="64" t="str">
        <f t="shared" si="342"/>
        <v>The Ring</v>
      </c>
      <c r="H2832" s="66"/>
      <c r="I2832" s="65" t="str">
        <f t="shared" si="343"/>
        <v>Level 01</v>
      </c>
      <c r="J2832" s="66"/>
      <c r="K2832" s="67" t="str">
        <f t="shared" si="338"/>
        <v>Zone R3</v>
      </c>
      <c r="L2832" s="66"/>
      <c r="M2832" s="68" t="str">
        <f t="shared" si="339"/>
        <v>R3 / E1</v>
      </c>
      <c r="N2832" s="66"/>
      <c r="O2832" s="69" t="str">
        <f t="shared" si="344"/>
        <v>S. DQ. R.</v>
      </c>
      <c r="P2832" s="66"/>
      <c r="Q2832" s="70" t="str">
        <f t="shared" si="345"/>
        <v>R2 / J1</v>
      </c>
      <c r="R2832" s="66"/>
      <c r="S2832" s="66"/>
      <c r="T2832" s="11" t="s">
        <v>6714</v>
      </c>
      <c r="U2832" s="11" t="s">
        <v>6714</v>
      </c>
      <c r="V2832" s="11" t="s">
        <v>6416</v>
      </c>
      <c r="W2832" s="59" t="s">
        <v>6416</v>
      </c>
      <c r="X2832" s="59" t="str">
        <f>CONCATENATE(D2832,F2832,H2832,J2832,L2832,N2832,P2832,R2832)</f>
        <v>Construction</v>
      </c>
      <c r="Y2832" s="11" t="s">
        <v>4548</v>
      </c>
      <c r="Z2832" s="32">
        <v>2</v>
      </c>
      <c r="AA2832" s="39">
        <v>45357</v>
      </c>
      <c r="AB2832" s="39">
        <v>45358</v>
      </c>
      <c r="AC2832" s="34">
        <v>583.46</v>
      </c>
    </row>
    <row r="2833" spans="1:29" x14ac:dyDescent="0.2">
      <c r="A2833" s="63" t="s">
        <v>4549</v>
      </c>
      <c r="B2833" s="8" t="str">
        <f t="shared" si="340"/>
        <v xml:space="preserve"> - </v>
      </c>
      <c r="C2833" s="8" t="str">
        <f t="shared" si="340"/>
        <v/>
      </c>
      <c r="D2833" s="62" t="s">
        <v>6449</v>
      </c>
      <c r="E2833" s="8" t="str">
        <f t="shared" si="341"/>
        <v/>
      </c>
      <c r="F2833" s="63"/>
      <c r="G2833" s="64" t="str">
        <f t="shared" si="342"/>
        <v>The Ring</v>
      </c>
      <c r="H2833" s="63"/>
      <c r="I2833" s="65" t="str">
        <f t="shared" si="343"/>
        <v>Level 01</v>
      </c>
      <c r="J2833" s="63"/>
      <c r="K2833" s="67" t="str">
        <f t="shared" si="338"/>
        <v>Zone R3</v>
      </c>
      <c r="L2833" s="63"/>
      <c r="M2833" s="68" t="str">
        <f t="shared" si="339"/>
        <v>R3 / E1</v>
      </c>
      <c r="N2833" s="63"/>
      <c r="O2833" s="69" t="str">
        <f t="shared" si="344"/>
        <v>S. DQ. R.</v>
      </c>
      <c r="P2833" s="63"/>
      <c r="Q2833" s="70" t="str">
        <f t="shared" si="345"/>
        <v>R2 / J1</v>
      </c>
      <c r="R2833" s="63"/>
      <c r="S2833" s="63"/>
      <c r="T2833" s="8" t="s">
        <v>6714</v>
      </c>
      <c r="U2833" s="8" t="s">
        <v>6714</v>
      </c>
      <c r="V2833" s="8" t="s">
        <v>6416</v>
      </c>
      <c r="W2833" s="59" t="s">
        <v>6416</v>
      </c>
      <c r="X2833" s="59" t="str">
        <f>CONCATENATE(D2833,F2833,H2833,J2833,L2833,N2833,P2833,R2833)</f>
        <v>Construction</v>
      </c>
      <c r="Y2833" s="8" t="s">
        <v>4550</v>
      </c>
      <c r="Z2833" s="23">
        <v>2</v>
      </c>
      <c r="AA2833" s="35">
        <v>45360</v>
      </c>
      <c r="AB2833" s="35">
        <v>45361</v>
      </c>
      <c r="AC2833" s="42">
        <v>1981.75</v>
      </c>
    </row>
    <row r="2834" spans="1:29" x14ac:dyDescent="0.2">
      <c r="A2834" s="68" t="s">
        <v>4551</v>
      </c>
      <c r="B2834" s="2" t="str">
        <f t="shared" si="340"/>
        <v/>
      </c>
      <c r="C2834" s="2" t="str">
        <f t="shared" si="340"/>
        <v>Zone R3 - Level 01 - The Ring - Construction</v>
      </c>
      <c r="D2834" s="62" t="s">
        <v>6449</v>
      </c>
      <c r="E2834" s="2" t="str">
        <f t="shared" si="341"/>
        <v>Zone R3</v>
      </c>
      <c r="F2834" s="92"/>
      <c r="G2834" s="64" t="str">
        <f>IF(F2834="",G2833,TRIM(F2834))</f>
        <v>The Ring</v>
      </c>
      <c r="H2834" s="92"/>
      <c r="I2834" s="65" t="str">
        <f>IF(H2834="",I2833,TRIM(H2834))</f>
        <v>Level 01</v>
      </c>
      <c r="J2834" s="92"/>
      <c r="K2834" s="67" t="str">
        <f>IF(J2834="",K2833,TRIM(J2834))</f>
        <v>Zone R3</v>
      </c>
      <c r="L2834" s="68" t="s">
        <v>4551</v>
      </c>
      <c r="M2834" s="68" t="str">
        <f>IF(L2834="",M2833,TRIM(L2834))</f>
        <v>R3 / F1</v>
      </c>
      <c r="N2834" s="92"/>
      <c r="O2834" s="69" t="str">
        <f>IF(N2834="",O2833,TRIM(N2834))</f>
        <v>S. DQ. R.</v>
      </c>
      <c r="P2834" s="92"/>
      <c r="Q2834" s="70" t="str">
        <f>IF(P2834="",Q2833,TRIM(P2834))</f>
        <v>R2 / J1</v>
      </c>
      <c r="R2834" s="92"/>
      <c r="S2834" s="92"/>
      <c r="T2834" s="2" t="s">
        <v>6791</v>
      </c>
      <c r="U2834" s="2" t="s">
        <v>6791</v>
      </c>
      <c r="V2834" s="2" t="s">
        <v>6791</v>
      </c>
      <c r="W2834" s="59" t="s">
        <v>4551</v>
      </c>
      <c r="X2834" s="59" t="str">
        <f>CONCATENATE(D2834,F2834,H2834,J2834,L2834,N2834,P2834,R2834)</f>
        <v>Construction          R3 / F1</v>
      </c>
      <c r="Y2834" s="2"/>
      <c r="Z2834" s="43">
        <v>27</v>
      </c>
      <c r="AA2834" s="44">
        <v>45362</v>
      </c>
      <c r="AB2834" s="44">
        <v>45396</v>
      </c>
      <c r="AC2834" s="47">
        <v>79270.100000000006</v>
      </c>
    </row>
    <row r="2835" spans="1:29" x14ac:dyDescent="0.2">
      <c r="A2835" s="69" t="s">
        <v>1200</v>
      </c>
      <c r="B2835" s="3" t="str">
        <f t="shared" si="340"/>
        <v>Zone R3 - Level 01 - The Ring - Construction</v>
      </c>
      <c r="C2835" s="3" t="str">
        <f t="shared" si="340"/>
        <v>R3 / F1 - Zone R3 - Level 01 - The Ring - Construction</v>
      </c>
      <c r="D2835" s="62" t="s">
        <v>6449</v>
      </c>
      <c r="E2835" s="3" t="str">
        <f t="shared" si="341"/>
        <v>R3 / F1</v>
      </c>
      <c r="F2835" s="92"/>
      <c r="G2835" s="64" t="str">
        <f t="shared" si="342"/>
        <v>The Ring</v>
      </c>
      <c r="H2835" s="92"/>
      <c r="I2835" s="65" t="str">
        <f t="shared" si="343"/>
        <v>Level 01</v>
      </c>
      <c r="J2835" s="92"/>
      <c r="K2835" s="67" t="str">
        <f t="shared" si="338"/>
        <v>Zone R3</v>
      </c>
      <c r="L2835" s="92"/>
      <c r="M2835" s="68" t="str">
        <f t="shared" si="339"/>
        <v>R3 / F1</v>
      </c>
      <c r="N2835" s="69" t="s">
        <v>1200</v>
      </c>
      <c r="O2835" s="69" t="str">
        <f t="shared" si="344"/>
        <v>S. K. R.</v>
      </c>
      <c r="P2835" s="92"/>
      <c r="Q2835" s="70" t="str">
        <f t="shared" si="345"/>
        <v>R2 / J1</v>
      </c>
      <c r="R2835" s="92"/>
      <c r="S2835" s="92"/>
      <c r="T2835" s="3" t="s">
        <v>6712</v>
      </c>
      <c r="U2835" s="3" t="s">
        <v>6712</v>
      </c>
      <c r="V2835" s="3" t="s">
        <v>6712</v>
      </c>
      <c r="W2835" s="59" t="s">
        <v>1200</v>
      </c>
      <c r="X2835" s="59" t="str">
        <f>CONCATENATE(D2835,F2835,H2835,J2835,L2835,N2835,P2835,R2835)</f>
        <v>Construction            S. K. R.</v>
      </c>
      <c r="Y2835" s="3"/>
      <c r="Z2835" s="49">
        <v>5</v>
      </c>
      <c r="AA2835" s="50">
        <v>45362</v>
      </c>
      <c r="AB2835" s="50">
        <v>45367</v>
      </c>
      <c r="AC2835" s="52">
        <v>15854.02</v>
      </c>
    </row>
    <row r="2836" spans="1:29" ht="25.5" x14ac:dyDescent="0.2">
      <c r="A2836" s="66" t="s">
        <v>4552</v>
      </c>
      <c r="B2836" s="11" t="str">
        <f t="shared" si="340"/>
        <v xml:space="preserve"> - R3 / F1 - Zone R3 - Level 01 - The Ring - Construction</v>
      </c>
      <c r="C2836" s="11" t="str">
        <f t="shared" si="340"/>
        <v/>
      </c>
      <c r="D2836" s="62" t="s">
        <v>6449</v>
      </c>
      <c r="E2836" s="11" t="str">
        <f t="shared" si="341"/>
        <v/>
      </c>
      <c r="F2836" s="66"/>
      <c r="G2836" s="64" t="str">
        <f t="shared" si="342"/>
        <v>The Ring</v>
      </c>
      <c r="H2836" s="66"/>
      <c r="I2836" s="65" t="str">
        <f t="shared" si="343"/>
        <v>Level 01</v>
      </c>
      <c r="J2836" s="66"/>
      <c r="K2836" s="67" t="str">
        <f t="shared" si="338"/>
        <v>Zone R3</v>
      </c>
      <c r="L2836" s="66"/>
      <c r="M2836" s="68" t="str">
        <f t="shared" si="339"/>
        <v>R3 / F1</v>
      </c>
      <c r="N2836" s="66"/>
      <c r="O2836" s="69" t="str">
        <f t="shared" si="344"/>
        <v>S. K. R.</v>
      </c>
      <c r="P2836" s="66"/>
      <c r="Q2836" s="70" t="str">
        <f t="shared" si="345"/>
        <v>R2 / J1</v>
      </c>
      <c r="R2836" s="66"/>
      <c r="S2836" s="66"/>
      <c r="T2836" s="11" t="s">
        <v>6712</v>
      </c>
      <c r="U2836" s="11" t="s">
        <v>6712</v>
      </c>
      <c r="V2836" s="11" t="s">
        <v>6416</v>
      </c>
      <c r="W2836" s="59" t="s">
        <v>6416</v>
      </c>
      <c r="X2836" s="59" t="str">
        <f>CONCATENATE(D2836,F2836,H2836,J2836,L2836,N2836,P2836,R2836)</f>
        <v>Construction</v>
      </c>
      <c r="Y2836" s="11" t="s">
        <v>4553</v>
      </c>
      <c r="Z2836" s="32">
        <v>3</v>
      </c>
      <c r="AA2836" s="39">
        <v>45362</v>
      </c>
      <c r="AB2836" s="39">
        <v>45364</v>
      </c>
      <c r="AC2836" s="48">
        <v>8640.99</v>
      </c>
    </row>
    <row r="2837" spans="1:29" x14ac:dyDescent="0.2">
      <c r="A2837" s="66" t="s">
        <v>4554</v>
      </c>
      <c r="B2837" s="11" t="str">
        <f t="shared" si="340"/>
        <v xml:space="preserve"> - </v>
      </c>
      <c r="C2837" s="11" t="str">
        <f t="shared" si="340"/>
        <v/>
      </c>
      <c r="D2837" s="62" t="s">
        <v>6449</v>
      </c>
      <c r="E2837" s="11" t="str">
        <f t="shared" si="341"/>
        <v/>
      </c>
      <c r="F2837" s="66"/>
      <c r="G2837" s="64" t="str">
        <f t="shared" si="342"/>
        <v>The Ring</v>
      </c>
      <c r="H2837" s="66"/>
      <c r="I2837" s="65" t="str">
        <f t="shared" si="343"/>
        <v>Level 01</v>
      </c>
      <c r="J2837" s="66"/>
      <c r="K2837" s="67" t="str">
        <f t="shared" si="338"/>
        <v>Zone R3</v>
      </c>
      <c r="L2837" s="66"/>
      <c r="M2837" s="68" t="str">
        <f t="shared" si="339"/>
        <v>R3 / F1</v>
      </c>
      <c r="N2837" s="66"/>
      <c r="O2837" s="69" t="str">
        <f t="shared" si="344"/>
        <v>S. K. R.</v>
      </c>
      <c r="P2837" s="66"/>
      <c r="Q2837" s="70" t="str">
        <f t="shared" si="345"/>
        <v>R2 / J1</v>
      </c>
      <c r="R2837" s="66"/>
      <c r="S2837" s="66"/>
      <c r="T2837" s="11" t="s">
        <v>6712</v>
      </c>
      <c r="U2837" s="11" t="s">
        <v>6712</v>
      </c>
      <c r="V2837" s="11" t="s">
        <v>6416</v>
      </c>
      <c r="W2837" s="59" t="s">
        <v>6416</v>
      </c>
      <c r="X2837" s="59" t="str">
        <f>CONCATENATE(D2837,F2837,H2837,J2837,L2837,N2837,P2837,R2837)</f>
        <v>Construction</v>
      </c>
      <c r="Y2837" s="11" t="s">
        <v>4555</v>
      </c>
      <c r="Z2837" s="32">
        <v>3</v>
      </c>
      <c r="AA2837" s="39">
        <v>45362</v>
      </c>
      <c r="AB2837" s="39">
        <v>45364</v>
      </c>
      <c r="AC2837" s="48">
        <v>3852.26</v>
      </c>
    </row>
    <row r="2838" spans="1:29" x14ac:dyDescent="0.2">
      <c r="A2838" s="66" t="s">
        <v>4556</v>
      </c>
      <c r="B2838" s="11" t="str">
        <f t="shared" si="340"/>
        <v xml:space="preserve"> - </v>
      </c>
      <c r="C2838" s="11" t="str">
        <f t="shared" si="340"/>
        <v/>
      </c>
      <c r="D2838" s="62" t="s">
        <v>6449</v>
      </c>
      <c r="E2838" s="11" t="str">
        <f t="shared" si="341"/>
        <v/>
      </c>
      <c r="F2838" s="66"/>
      <c r="G2838" s="64" t="str">
        <f t="shared" si="342"/>
        <v>The Ring</v>
      </c>
      <c r="H2838" s="66"/>
      <c r="I2838" s="65" t="str">
        <f t="shared" si="343"/>
        <v>Level 01</v>
      </c>
      <c r="J2838" s="66"/>
      <c r="K2838" s="67" t="str">
        <f t="shared" si="338"/>
        <v>Zone R3</v>
      </c>
      <c r="L2838" s="66"/>
      <c r="M2838" s="68" t="str">
        <f t="shared" si="339"/>
        <v>R3 / F1</v>
      </c>
      <c r="N2838" s="66"/>
      <c r="O2838" s="69" t="str">
        <f t="shared" si="344"/>
        <v>S. K. R.</v>
      </c>
      <c r="P2838" s="66"/>
      <c r="Q2838" s="70" t="str">
        <f t="shared" si="345"/>
        <v>R2 / J1</v>
      </c>
      <c r="R2838" s="66"/>
      <c r="S2838" s="66"/>
      <c r="T2838" s="11" t="s">
        <v>6712</v>
      </c>
      <c r="U2838" s="11" t="s">
        <v>6712</v>
      </c>
      <c r="V2838" s="11" t="s">
        <v>6416</v>
      </c>
      <c r="W2838" s="59" t="s">
        <v>6416</v>
      </c>
      <c r="X2838" s="59" t="str">
        <f>CONCATENATE(D2838,F2838,H2838,J2838,L2838,N2838,P2838,R2838)</f>
        <v>Construction</v>
      </c>
      <c r="Y2838" s="11" t="s">
        <v>4557</v>
      </c>
      <c r="Z2838" s="32">
        <v>2</v>
      </c>
      <c r="AA2838" s="39">
        <v>45363</v>
      </c>
      <c r="AB2838" s="39">
        <v>45364</v>
      </c>
      <c r="AC2838" s="34">
        <v>795.57</v>
      </c>
    </row>
    <row r="2839" spans="1:29" x14ac:dyDescent="0.2">
      <c r="A2839" s="66" t="s">
        <v>4558</v>
      </c>
      <c r="B2839" s="11" t="str">
        <f t="shared" si="340"/>
        <v xml:space="preserve"> - </v>
      </c>
      <c r="C2839" s="11" t="str">
        <f t="shared" si="340"/>
        <v/>
      </c>
      <c r="D2839" s="62" t="s">
        <v>6449</v>
      </c>
      <c r="E2839" s="11" t="str">
        <f t="shared" si="341"/>
        <v/>
      </c>
      <c r="F2839" s="66"/>
      <c r="G2839" s="64" t="str">
        <f t="shared" si="342"/>
        <v>The Ring</v>
      </c>
      <c r="H2839" s="66"/>
      <c r="I2839" s="65" t="str">
        <f t="shared" si="343"/>
        <v>Level 01</v>
      </c>
      <c r="J2839" s="66"/>
      <c r="K2839" s="67" t="str">
        <f t="shared" si="338"/>
        <v>Zone R3</v>
      </c>
      <c r="L2839" s="66"/>
      <c r="M2839" s="68" t="str">
        <f t="shared" si="339"/>
        <v>R3 / F1</v>
      </c>
      <c r="N2839" s="66"/>
      <c r="O2839" s="69" t="str">
        <f t="shared" si="344"/>
        <v>S. K. R.</v>
      </c>
      <c r="P2839" s="66"/>
      <c r="Q2839" s="70" t="str">
        <f t="shared" si="345"/>
        <v>R2 / J1</v>
      </c>
      <c r="R2839" s="66"/>
      <c r="S2839" s="66"/>
      <c r="T2839" s="11" t="s">
        <v>6712</v>
      </c>
      <c r="U2839" s="11" t="s">
        <v>6712</v>
      </c>
      <c r="V2839" s="11" t="s">
        <v>6416</v>
      </c>
      <c r="W2839" s="59" t="s">
        <v>6416</v>
      </c>
      <c r="X2839" s="59" t="str">
        <f>CONCATENATE(D2839,F2839,H2839,J2839,L2839,N2839,P2839,R2839)</f>
        <v>Construction</v>
      </c>
      <c r="Y2839" s="11" t="s">
        <v>4559</v>
      </c>
      <c r="Z2839" s="32">
        <v>2</v>
      </c>
      <c r="AA2839" s="39">
        <v>45363</v>
      </c>
      <c r="AB2839" s="39">
        <v>45364</v>
      </c>
      <c r="AC2839" s="34">
        <v>583.46</v>
      </c>
    </row>
    <row r="2840" spans="1:29" x14ac:dyDescent="0.2">
      <c r="A2840" s="63" t="s">
        <v>4560</v>
      </c>
      <c r="B2840" s="8" t="str">
        <f t="shared" si="340"/>
        <v xml:space="preserve"> - </v>
      </c>
      <c r="C2840" s="8" t="str">
        <f t="shared" si="340"/>
        <v/>
      </c>
      <c r="D2840" s="62" t="s">
        <v>6449</v>
      </c>
      <c r="E2840" s="8" t="str">
        <f t="shared" si="341"/>
        <v/>
      </c>
      <c r="F2840" s="63"/>
      <c r="G2840" s="64" t="str">
        <f t="shared" si="342"/>
        <v>The Ring</v>
      </c>
      <c r="H2840" s="63"/>
      <c r="I2840" s="65" t="str">
        <f t="shared" si="343"/>
        <v>Level 01</v>
      </c>
      <c r="J2840" s="63"/>
      <c r="K2840" s="67" t="str">
        <f t="shared" si="338"/>
        <v>Zone R3</v>
      </c>
      <c r="L2840" s="63"/>
      <c r="M2840" s="68" t="str">
        <f t="shared" si="339"/>
        <v>R3 / F1</v>
      </c>
      <c r="N2840" s="63"/>
      <c r="O2840" s="69" t="str">
        <f t="shared" si="344"/>
        <v>S. K. R.</v>
      </c>
      <c r="P2840" s="63"/>
      <c r="Q2840" s="70" t="str">
        <f t="shared" si="345"/>
        <v>R2 / J1</v>
      </c>
      <c r="R2840" s="63"/>
      <c r="S2840" s="63"/>
      <c r="T2840" s="8" t="s">
        <v>6712</v>
      </c>
      <c r="U2840" s="8" t="s">
        <v>6712</v>
      </c>
      <c r="V2840" s="8" t="s">
        <v>6416</v>
      </c>
      <c r="W2840" s="59" t="s">
        <v>6416</v>
      </c>
      <c r="X2840" s="59" t="str">
        <f>CONCATENATE(D2840,F2840,H2840,J2840,L2840,N2840,P2840,R2840)</f>
        <v>Construction</v>
      </c>
      <c r="Y2840" s="8" t="s">
        <v>4561</v>
      </c>
      <c r="Z2840" s="23">
        <v>2</v>
      </c>
      <c r="AA2840" s="35">
        <v>45365</v>
      </c>
      <c r="AB2840" s="35">
        <v>45367</v>
      </c>
      <c r="AC2840" s="42">
        <v>1981.75</v>
      </c>
    </row>
    <row r="2841" spans="1:29" x14ac:dyDescent="0.2">
      <c r="A2841" s="69" t="s">
        <v>1211</v>
      </c>
      <c r="B2841" s="3" t="str">
        <f t="shared" si="340"/>
        <v/>
      </c>
      <c r="C2841" s="3" t="str">
        <f t="shared" si="340"/>
        <v>R3 / F1 - Zone R3 - Level 01 - The Ring - Construction</v>
      </c>
      <c r="D2841" s="62" t="s">
        <v>6449</v>
      </c>
      <c r="E2841" s="3" t="str">
        <f t="shared" si="341"/>
        <v>R3 / F1</v>
      </c>
      <c r="F2841" s="92"/>
      <c r="G2841" s="64" t="str">
        <f>IF(F2841="",G2840,TRIM(F2841))</f>
        <v>The Ring</v>
      </c>
      <c r="H2841" s="92"/>
      <c r="I2841" s="65" t="str">
        <f>IF(H2841="",I2840,TRIM(H2841))</f>
        <v>Level 01</v>
      </c>
      <c r="J2841" s="92"/>
      <c r="K2841" s="67" t="str">
        <f>IF(J2841="",K2840,TRIM(J2841))</f>
        <v>Zone R3</v>
      </c>
      <c r="L2841" s="92"/>
      <c r="M2841" s="68" t="str">
        <f>IF(L2841="",M2840,TRIM(L2841))</f>
        <v>R3 / F1</v>
      </c>
      <c r="N2841" s="69" t="s">
        <v>1211</v>
      </c>
      <c r="O2841" s="69" t="str">
        <f>IF(N2841="",O2840,TRIM(N2841))</f>
        <v>S. DQ. L.</v>
      </c>
      <c r="P2841" s="92"/>
      <c r="Q2841" s="70" t="str">
        <f>IF(P2841="",Q2840,TRIM(P2841))</f>
        <v>R2 / J1</v>
      </c>
      <c r="R2841" s="92"/>
      <c r="S2841" s="92"/>
      <c r="T2841" s="3" t="s">
        <v>6713</v>
      </c>
      <c r="U2841" s="3" t="s">
        <v>6713</v>
      </c>
      <c r="V2841" s="3" t="s">
        <v>6713</v>
      </c>
      <c r="W2841" s="59" t="s">
        <v>1211</v>
      </c>
      <c r="X2841" s="59" t="str">
        <f>CONCATENATE(D2841,F2841,H2841,J2841,L2841,N2841,P2841,R2841)</f>
        <v>Construction            S. DQ. L.</v>
      </c>
      <c r="Y2841" s="3"/>
      <c r="Z2841" s="49">
        <v>5</v>
      </c>
      <c r="AA2841" s="50">
        <v>45368</v>
      </c>
      <c r="AB2841" s="50">
        <v>45372</v>
      </c>
      <c r="AC2841" s="52">
        <v>15854.02</v>
      </c>
    </row>
    <row r="2842" spans="1:29" ht="25.5" x14ac:dyDescent="0.2">
      <c r="A2842" s="66" t="s">
        <v>4562</v>
      </c>
      <c r="B2842" s="11" t="str">
        <f t="shared" si="340"/>
        <v xml:space="preserve"> - R3 / F1 - Zone R3 - Level 01 - The Ring - Construction</v>
      </c>
      <c r="C2842" s="11" t="str">
        <f t="shared" si="340"/>
        <v/>
      </c>
      <c r="D2842" s="62" t="s">
        <v>6449</v>
      </c>
      <c r="E2842" s="11" t="str">
        <f t="shared" si="341"/>
        <v/>
      </c>
      <c r="F2842" s="66"/>
      <c r="G2842" s="64" t="str">
        <f t="shared" si="342"/>
        <v>The Ring</v>
      </c>
      <c r="H2842" s="66"/>
      <c r="I2842" s="65" t="str">
        <f t="shared" si="343"/>
        <v>Level 01</v>
      </c>
      <c r="J2842" s="66"/>
      <c r="K2842" s="67" t="str">
        <f t="shared" si="338"/>
        <v>Zone R3</v>
      </c>
      <c r="L2842" s="66"/>
      <c r="M2842" s="68" t="str">
        <f t="shared" si="339"/>
        <v>R3 / F1</v>
      </c>
      <c r="N2842" s="66"/>
      <c r="O2842" s="69" t="str">
        <f t="shared" si="344"/>
        <v>S. DQ. L.</v>
      </c>
      <c r="P2842" s="66"/>
      <c r="Q2842" s="70" t="str">
        <f t="shared" si="345"/>
        <v>R2 / J1</v>
      </c>
      <c r="R2842" s="66"/>
      <c r="S2842" s="66"/>
      <c r="T2842" s="11" t="s">
        <v>6713</v>
      </c>
      <c r="U2842" s="11" t="s">
        <v>6713</v>
      </c>
      <c r="V2842" s="11" t="s">
        <v>6416</v>
      </c>
      <c r="W2842" s="59" t="s">
        <v>6416</v>
      </c>
      <c r="X2842" s="59" t="str">
        <f>CONCATENATE(D2842,F2842,H2842,J2842,L2842,N2842,P2842,R2842)</f>
        <v>Construction</v>
      </c>
      <c r="Y2842" s="11" t="s">
        <v>4563</v>
      </c>
      <c r="Z2842" s="32">
        <v>3</v>
      </c>
      <c r="AA2842" s="39">
        <v>45368</v>
      </c>
      <c r="AB2842" s="39">
        <v>45370</v>
      </c>
      <c r="AC2842" s="48">
        <v>8640.99</v>
      </c>
    </row>
    <row r="2843" spans="1:29" x14ac:dyDescent="0.2">
      <c r="A2843" s="66" t="s">
        <v>4564</v>
      </c>
      <c r="B2843" s="11" t="str">
        <f t="shared" si="340"/>
        <v xml:space="preserve"> - </v>
      </c>
      <c r="C2843" s="11" t="str">
        <f t="shared" si="340"/>
        <v/>
      </c>
      <c r="D2843" s="62" t="s">
        <v>6449</v>
      </c>
      <c r="E2843" s="11" t="str">
        <f t="shared" si="341"/>
        <v/>
      </c>
      <c r="F2843" s="66"/>
      <c r="G2843" s="64" t="str">
        <f t="shared" si="342"/>
        <v>The Ring</v>
      </c>
      <c r="H2843" s="66"/>
      <c r="I2843" s="65" t="str">
        <f t="shared" si="343"/>
        <v>Level 01</v>
      </c>
      <c r="J2843" s="66"/>
      <c r="K2843" s="67" t="str">
        <f t="shared" si="338"/>
        <v>Zone R3</v>
      </c>
      <c r="L2843" s="66"/>
      <c r="M2843" s="68" t="str">
        <f t="shared" si="339"/>
        <v>R3 / F1</v>
      </c>
      <c r="N2843" s="66"/>
      <c r="O2843" s="69" t="str">
        <f t="shared" si="344"/>
        <v>S. DQ. L.</v>
      </c>
      <c r="P2843" s="66"/>
      <c r="Q2843" s="70" t="str">
        <f t="shared" si="345"/>
        <v>R2 / J1</v>
      </c>
      <c r="R2843" s="66"/>
      <c r="S2843" s="66"/>
      <c r="T2843" s="11" t="s">
        <v>6713</v>
      </c>
      <c r="U2843" s="11" t="s">
        <v>6713</v>
      </c>
      <c r="V2843" s="11" t="s">
        <v>6416</v>
      </c>
      <c r="W2843" s="59" t="s">
        <v>6416</v>
      </c>
      <c r="X2843" s="59" t="str">
        <f>CONCATENATE(D2843,F2843,H2843,J2843,L2843,N2843,P2843,R2843)</f>
        <v>Construction</v>
      </c>
      <c r="Y2843" s="11" t="s">
        <v>4565</v>
      </c>
      <c r="Z2843" s="32">
        <v>3</v>
      </c>
      <c r="AA2843" s="39">
        <v>45368</v>
      </c>
      <c r="AB2843" s="39">
        <v>45370</v>
      </c>
      <c r="AC2843" s="48">
        <v>3852.26</v>
      </c>
    </row>
    <row r="2844" spans="1:29" x14ac:dyDescent="0.2">
      <c r="A2844" s="66" t="s">
        <v>4566</v>
      </c>
      <c r="B2844" s="11" t="str">
        <f t="shared" si="340"/>
        <v xml:space="preserve"> - </v>
      </c>
      <c r="C2844" s="11" t="str">
        <f t="shared" si="340"/>
        <v/>
      </c>
      <c r="D2844" s="62" t="s">
        <v>6449</v>
      </c>
      <c r="E2844" s="11" t="str">
        <f t="shared" si="341"/>
        <v/>
      </c>
      <c r="F2844" s="66"/>
      <c r="G2844" s="64" t="str">
        <f t="shared" si="342"/>
        <v>The Ring</v>
      </c>
      <c r="H2844" s="66"/>
      <c r="I2844" s="65" t="str">
        <f t="shared" si="343"/>
        <v>Level 01</v>
      </c>
      <c r="J2844" s="66"/>
      <c r="K2844" s="67" t="str">
        <f t="shared" si="338"/>
        <v>Zone R3</v>
      </c>
      <c r="L2844" s="66"/>
      <c r="M2844" s="68" t="str">
        <f t="shared" si="339"/>
        <v>R3 / F1</v>
      </c>
      <c r="N2844" s="66"/>
      <c r="O2844" s="69" t="str">
        <f t="shared" si="344"/>
        <v>S. DQ. L.</v>
      </c>
      <c r="P2844" s="66"/>
      <c r="Q2844" s="70" t="str">
        <f t="shared" si="345"/>
        <v>R2 / J1</v>
      </c>
      <c r="R2844" s="66"/>
      <c r="S2844" s="66"/>
      <c r="T2844" s="11" t="s">
        <v>6713</v>
      </c>
      <c r="U2844" s="11" t="s">
        <v>6713</v>
      </c>
      <c r="V2844" s="11" t="s">
        <v>6416</v>
      </c>
      <c r="W2844" s="59" t="s">
        <v>6416</v>
      </c>
      <c r="X2844" s="59" t="str">
        <f>CONCATENATE(D2844,F2844,H2844,J2844,L2844,N2844,P2844,R2844)</f>
        <v>Construction</v>
      </c>
      <c r="Y2844" s="11" t="s">
        <v>4567</v>
      </c>
      <c r="Z2844" s="32">
        <v>2</v>
      </c>
      <c r="AA2844" s="39">
        <v>45369</v>
      </c>
      <c r="AB2844" s="39">
        <v>45370</v>
      </c>
      <c r="AC2844" s="34">
        <v>795.57</v>
      </c>
    </row>
    <row r="2845" spans="1:29" x14ac:dyDescent="0.2">
      <c r="A2845" s="66" t="s">
        <v>4568</v>
      </c>
      <c r="B2845" s="11" t="str">
        <f t="shared" si="340"/>
        <v xml:space="preserve"> - </v>
      </c>
      <c r="C2845" s="11" t="str">
        <f t="shared" si="340"/>
        <v/>
      </c>
      <c r="D2845" s="62" t="s">
        <v>6449</v>
      </c>
      <c r="E2845" s="11" t="str">
        <f t="shared" si="341"/>
        <v/>
      </c>
      <c r="F2845" s="66"/>
      <c r="G2845" s="64" t="str">
        <f t="shared" si="342"/>
        <v>The Ring</v>
      </c>
      <c r="H2845" s="66"/>
      <c r="I2845" s="65" t="str">
        <f t="shared" si="343"/>
        <v>Level 01</v>
      </c>
      <c r="J2845" s="66"/>
      <c r="K2845" s="67" t="str">
        <f t="shared" si="338"/>
        <v>Zone R3</v>
      </c>
      <c r="L2845" s="66"/>
      <c r="M2845" s="68" t="str">
        <f t="shared" si="339"/>
        <v>R3 / F1</v>
      </c>
      <c r="N2845" s="66"/>
      <c r="O2845" s="69" t="str">
        <f t="shared" si="344"/>
        <v>S. DQ. L.</v>
      </c>
      <c r="P2845" s="66"/>
      <c r="Q2845" s="70" t="str">
        <f t="shared" si="345"/>
        <v>R2 / J1</v>
      </c>
      <c r="R2845" s="66"/>
      <c r="S2845" s="66"/>
      <c r="T2845" s="11" t="s">
        <v>6713</v>
      </c>
      <c r="U2845" s="11" t="s">
        <v>6713</v>
      </c>
      <c r="V2845" s="11" t="s">
        <v>6416</v>
      </c>
      <c r="W2845" s="59" t="s">
        <v>6416</v>
      </c>
      <c r="X2845" s="59" t="str">
        <f>CONCATENATE(D2845,F2845,H2845,J2845,L2845,N2845,P2845,R2845)</f>
        <v>Construction</v>
      </c>
      <c r="Y2845" s="11" t="s">
        <v>4569</v>
      </c>
      <c r="Z2845" s="32">
        <v>2</v>
      </c>
      <c r="AA2845" s="39">
        <v>45369</v>
      </c>
      <c r="AB2845" s="39">
        <v>45370</v>
      </c>
      <c r="AC2845" s="34">
        <v>583.46</v>
      </c>
    </row>
    <row r="2846" spans="1:29" x14ac:dyDescent="0.2">
      <c r="A2846" s="63" t="s">
        <v>4570</v>
      </c>
      <c r="B2846" s="8" t="str">
        <f t="shared" si="340"/>
        <v xml:space="preserve"> - </v>
      </c>
      <c r="C2846" s="8" t="str">
        <f t="shared" si="340"/>
        <v/>
      </c>
      <c r="D2846" s="62" t="s">
        <v>6449</v>
      </c>
      <c r="E2846" s="8" t="str">
        <f t="shared" si="341"/>
        <v/>
      </c>
      <c r="F2846" s="63"/>
      <c r="G2846" s="64" t="str">
        <f t="shared" si="342"/>
        <v>The Ring</v>
      </c>
      <c r="H2846" s="63"/>
      <c r="I2846" s="65" t="str">
        <f t="shared" si="343"/>
        <v>Level 01</v>
      </c>
      <c r="J2846" s="63"/>
      <c r="K2846" s="67" t="str">
        <f t="shared" si="338"/>
        <v>Zone R3</v>
      </c>
      <c r="L2846" s="63"/>
      <c r="M2846" s="68" t="str">
        <f t="shared" si="339"/>
        <v>R3 / F1</v>
      </c>
      <c r="N2846" s="63"/>
      <c r="O2846" s="69" t="str">
        <f t="shared" si="344"/>
        <v>S. DQ. L.</v>
      </c>
      <c r="P2846" s="63"/>
      <c r="Q2846" s="70" t="str">
        <f t="shared" si="345"/>
        <v>R2 / J1</v>
      </c>
      <c r="R2846" s="63"/>
      <c r="S2846" s="63"/>
      <c r="T2846" s="8" t="s">
        <v>6713</v>
      </c>
      <c r="U2846" s="8" t="s">
        <v>6713</v>
      </c>
      <c r="V2846" s="8" t="s">
        <v>6416</v>
      </c>
      <c r="W2846" s="59" t="s">
        <v>6416</v>
      </c>
      <c r="X2846" s="59" t="str">
        <f>CONCATENATE(D2846,F2846,H2846,J2846,L2846,N2846,P2846,R2846)</f>
        <v>Construction</v>
      </c>
      <c r="Y2846" s="8" t="s">
        <v>4571</v>
      </c>
      <c r="Z2846" s="23">
        <v>2</v>
      </c>
      <c r="AA2846" s="35">
        <v>45371</v>
      </c>
      <c r="AB2846" s="35">
        <v>45372</v>
      </c>
      <c r="AC2846" s="42">
        <v>1981.75</v>
      </c>
    </row>
    <row r="2847" spans="1:29" x14ac:dyDescent="0.2">
      <c r="A2847" s="69" t="s">
        <v>1222</v>
      </c>
      <c r="B2847" s="3" t="str">
        <f t="shared" si="340"/>
        <v/>
      </c>
      <c r="C2847" s="3" t="str">
        <f t="shared" si="340"/>
        <v>R3 / F1 - Zone R3 - Level 01 - The Ring - Construction</v>
      </c>
      <c r="D2847" s="62" t="s">
        <v>6449</v>
      </c>
      <c r="E2847" s="3" t="str">
        <f t="shared" si="341"/>
        <v>R3 / F1</v>
      </c>
      <c r="F2847" s="92"/>
      <c r="G2847" s="64" t="str">
        <f>IF(F2847="",G2846,TRIM(F2847))</f>
        <v>The Ring</v>
      </c>
      <c r="H2847" s="92"/>
      <c r="I2847" s="65" t="str">
        <f>IF(H2847="",I2846,TRIM(H2847))</f>
        <v>Level 01</v>
      </c>
      <c r="J2847" s="92"/>
      <c r="K2847" s="67" t="str">
        <f>IF(J2847="",K2846,TRIM(J2847))</f>
        <v>Zone R3</v>
      </c>
      <c r="L2847" s="92"/>
      <c r="M2847" s="68" t="str">
        <f>IF(L2847="",M2846,TRIM(L2847))</f>
        <v>R3 / F1</v>
      </c>
      <c r="N2847" s="69" t="s">
        <v>1222</v>
      </c>
      <c r="O2847" s="69" t="str">
        <f>IF(N2847="",O2846,TRIM(N2847))</f>
        <v>S. DQ. R.</v>
      </c>
      <c r="P2847" s="92"/>
      <c r="Q2847" s="70" t="str">
        <f>IF(P2847="",Q2846,TRIM(P2847))</f>
        <v>R2 / J1</v>
      </c>
      <c r="R2847" s="92"/>
      <c r="S2847" s="92"/>
      <c r="T2847" s="3" t="s">
        <v>6714</v>
      </c>
      <c r="U2847" s="3" t="s">
        <v>6714</v>
      </c>
      <c r="V2847" s="3" t="s">
        <v>6714</v>
      </c>
      <c r="W2847" s="59" t="s">
        <v>1222</v>
      </c>
      <c r="X2847" s="59" t="str">
        <f>CONCATENATE(D2847,F2847,H2847,J2847,L2847,N2847,P2847,R2847)</f>
        <v>Construction            S. DQ. R.</v>
      </c>
      <c r="Y2847" s="3"/>
      <c r="Z2847" s="49">
        <v>5</v>
      </c>
      <c r="AA2847" s="50">
        <v>45374</v>
      </c>
      <c r="AB2847" s="50">
        <v>45378</v>
      </c>
      <c r="AC2847" s="52">
        <v>15854.02</v>
      </c>
    </row>
    <row r="2848" spans="1:29" ht="25.5" x14ac:dyDescent="0.2">
      <c r="A2848" s="66" t="s">
        <v>4572</v>
      </c>
      <c r="B2848" s="11" t="str">
        <f t="shared" si="340"/>
        <v xml:space="preserve"> - R3 / F1 - Zone R3 - Level 01 - The Ring - Construction</v>
      </c>
      <c r="C2848" s="11" t="str">
        <f t="shared" si="340"/>
        <v/>
      </c>
      <c r="D2848" s="62" t="s">
        <v>6449</v>
      </c>
      <c r="E2848" s="11" t="str">
        <f t="shared" si="341"/>
        <v/>
      </c>
      <c r="F2848" s="66"/>
      <c r="G2848" s="64" t="str">
        <f t="shared" si="342"/>
        <v>The Ring</v>
      </c>
      <c r="H2848" s="66"/>
      <c r="I2848" s="65" t="str">
        <f t="shared" si="343"/>
        <v>Level 01</v>
      </c>
      <c r="J2848" s="66"/>
      <c r="K2848" s="67" t="str">
        <f t="shared" si="338"/>
        <v>Zone R3</v>
      </c>
      <c r="L2848" s="66"/>
      <c r="M2848" s="68" t="str">
        <f t="shared" si="339"/>
        <v>R3 / F1</v>
      </c>
      <c r="N2848" s="66"/>
      <c r="O2848" s="69" t="str">
        <f t="shared" si="344"/>
        <v>S. DQ. R.</v>
      </c>
      <c r="P2848" s="66"/>
      <c r="Q2848" s="70" t="str">
        <f t="shared" si="345"/>
        <v>R2 / J1</v>
      </c>
      <c r="R2848" s="66"/>
      <c r="S2848" s="66"/>
      <c r="T2848" s="11" t="s">
        <v>6714</v>
      </c>
      <c r="U2848" s="11" t="s">
        <v>6714</v>
      </c>
      <c r="V2848" s="11" t="s">
        <v>6416</v>
      </c>
      <c r="W2848" s="59" t="s">
        <v>6416</v>
      </c>
      <c r="X2848" s="59" t="str">
        <f>CONCATENATE(D2848,F2848,H2848,J2848,L2848,N2848,P2848,R2848)</f>
        <v>Construction</v>
      </c>
      <c r="Y2848" s="11" t="s">
        <v>4573</v>
      </c>
      <c r="Z2848" s="32">
        <v>3</v>
      </c>
      <c r="AA2848" s="39">
        <v>45374</v>
      </c>
      <c r="AB2848" s="39">
        <v>45376</v>
      </c>
      <c r="AC2848" s="48">
        <v>8640.99</v>
      </c>
    </row>
    <row r="2849" spans="1:29" x14ac:dyDescent="0.2">
      <c r="A2849" s="66" t="s">
        <v>4574</v>
      </c>
      <c r="B2849" s="11" t="str">
        <f t="shared" si="340"/>
        <v xml:space="preserve"> - </v>
      </c>
      <c r="C2849" s="11" t="str">
        <f t="shared" si="340"/>
        <v/>
      </c>
      <c r="D2849" s="62" t="s">
        <v>6449</v>
      </c>
      <c r="E2849" s="11" t="str">
        <f t="shared" si="341"/>
        <v/>
      </c>
      <c r="F2849" s="66"/>
      <c r="G2849" s="64" t="str">
        <f t="shared" si="342"/>
        <v>The Ring</v>
      </c>
      <c r="H2849" s="66"/>
      <c r="I2849" s="65" t="str">
        <f t="shared" si="343"/>
        <v>Level 01</v>
      </c>
      <c r="J2849" s="66"/>
      <c r="K2849" s="67" t="str">
        <f t="shared" si="338"/>
        <v>Zone R3</v>
      </c>
      <c r="L2849" s="66"/>
      <c r="M2849" s="68" t="str">
        <f t="shared" si="339"/>
        <v>R3 / F1</v>
      </c>
      <c r="N2849" s="66"/>
      <c r="O2849" s="69" t="str">
        <f t="shared" si="344"/>
        <v>S. DQ. R.</v>
      </c>
      <c r="P2849" s="66"/>
      <c r="Q2849" s="70" t="str">
        <f t="shared" si="345"/>
        <v>R2 / J1</v>
      </c>
      <c r="R2849" s="66"/>
      <c r="S2849" s="66"/>
      <c r="T2849" s="11" t="s">
        <v>6714</v>
      </c>
      <c r="U2849" s="11" t="s">
        <v>6714</v>
      </c>
      <c r="V2849" s="11" t="s">
        <v>6416</v>
      </c>
      <c r="W2849" s="59" t="s">
        <v>6416</v>
      </c>
      <c r="X2849" s="59" t="str">
        <f>CONCATENATE(D2849,F2849,H2849,J2849,L2849,N2849,P2849,R2849)</f>
        <v>Construction</v>
      </c>
      <c r="Y2849" s="11" t="s">
        <v>4575</v>
      </c>
      <c r="Z2849" s="32">
        <v>3</v>
      </c>
      <c r="AA2849" s="39">
        <v>45374</v>
      </c>
      <c r="AB2849" s="39">
        <v>45376</v>
      </c>
      <c r="AC2849" s="48">
        <v>3852.26</v>
      </c>
    </row>
    <row r="2850" spans="1:29" x14ac:dyDescent="0.2">
      <c r="A2850" s="66" t="s">
        <v>4576</v>
      </c>
      <c r="B2850" s="11" t="str">
        <f t="shared" si="340"/>
        <v xml:space="preserve"> - </v>
      </c>
      <c r="C2850" s="11" t="str">
        <f t="shared" si="340"/>
        <v/>
      </c>
      <c r="D2850" s="62" t="s">
        <v>6449</v>
      </c>
      <c r="E2850" s="11" t="str">
        <f t="shared" si="341"/>
        <v/>
      </c>
      <c r="F2850" s="66"/>
      <c r="G2850" s="64" t="str">
        <f t="shared" si="342"/>
        <v>The Ring</v>
      </c>
      <c r="H2850" s="66"/>
      <c r="I2850" s="65" t="str">
        <f t="shared" si="343"/>
        <v>Level 01</v>
      </c>
      <c r="J2850" s="66"/>
      <c r="K2850" s="67" t="str">
        <f t="shared" ref="K2850:K2913" si="346">IF(J2850="",K2849,TRIM(J2850))</f>
        <v>Zone R3</v>
      </c>
      <c r="L2850" s="66"/>
      <c r="M2850" s="68" t="str">
        <f t="shared" si="339"/>
        <v>R3 / F1</v>
      </c>
      <c r="N2850" s="66"/>
      <c r="O2850" s="69" t="str">
        <f t="shared" si="344"/>
        <v>S. DQ. R.</v>
      </c>
      <c r="P2850" s="66"/>
      <c r="Q2850" s="70" t="str">
        <f t="shared" si="345"/>
        <v>R2 / J1</v>
      </c>
      <c r="R2850" s="66"/>
      <c r="S2850" s="66"/>
      <c r="T2850" s="11" t="s">
        <v>6714</v>
      </c>
      <c r="U2850" s="11" t="s">
        <v>6714</v>
      </c>
      <c r="V2850" s="11" t="s">
        <v>6416</v>
      </c>
      <c r="W2850" s="59" t="s">
        <v>6416</v>
      </c>
      <c r="X2850" s="59" t="str">
        <f>CONCATENATE(D2850,F2850,H2850,J2850,L2850,N2850,P2850,R2850)</f>
        <v>Construction</v>
      </c>
      <c r="Y2850" s="11" t="s">
        <v>4577</v>
      </c>
      <c r="Z2850" s="32">
        <v>2</v>
      </c>
      <c r="AA2850" s="39">
        <v>45375</v>
      </c>
      <c r="AB2850" s="39">
        <v>45376</v>
      </c>
      <c r="AC2850" s="34">
        <v>795.57</v>
      </c>
    </row>
    <row r="2851" spans="1:29" x14ac:dyDescent="0.2">
      <c r="A2851" s="66" t="s">
        <v>4578</v>
      </c>
      <c r="B2851" s="11" t="str">
        <f t="shared" si="340"/>
        <v xml:space="preserve"> - </v>
      </c>
      <c r="C2851" s="11" t="str">
        <f t="shared" si="340"/>
        <v/>
      </c>
      <c r="D2851" s="62" t="s">
        <v>6449</v>
      </c>
      <c r="E2851" s="11" t="str">
        <f t="shared" si="341"/>
        <v/>
      </c>
      <c r="F2851" s="66"/>
      <c r="G2851" s="64" t="str">
        <f t="shared" si="342"/>
        <v>The Ring</v>
      </c>
      <c r="H2851" s="66"/>
      <c r="I2851" s="65" t="str">
        <f t="shared" si="343"/>
        <v>Level 01</v>
      </c>
      <c r="J2851" s="66"/>
      <c r="K2851" s="67" t="str">
        <f t="shared" si="346"/>
        <v>Zone R3</v>
      </c>
      <c r="L2851" s="66"/>
      <c r="M2851" s="68" t="str">
        <f t="shared" si="339"/>
        <v>R3 / F1</v>
      </c>
      <c r="N2851" s="66"/>
      <c r="O2851" s="69" t="str">
        <f t="shared" si="344"/>
        <v>S. DQ. R.</v>
      </c>
      <c r="P2851" s="66"/>
      <c r="Q2851" s="70" t="str">
        <f t="shared" si="345"/>
        <v>R2 / J1</v>
      </c>
      <c r="R2851" s="66"/>
      <c r="S2851" s="66"/>
      <c r="T2851" s="11" t="s">
        <v>6714</v>
      </c>
      <c r="U2851" s="11" t="s">
        <v>6714</v>
      </c>
      <c r="V2851" s="11" t="s">
        <v>6416</v>
      </c>
      <c r="W2851" s="59" t="s">
        <v>6416</v>
      </c>
      <c r="X2851" s="59" t="str">
        <f>CONCATENATE(D2851,F2851,H2851,J2851,L2851,N2851,P2851,R2851)</f>
        <v>Construction</v>
      </c>
      <c r="Y2851" s="11" t="s">
        <v>4579</v>
      </c>
      <c r="Z2851" s="32">
        <v>2</v>
      </c>
      <c r="AA2851" s="39">
        <v>45375</v>
      </c>
      <c r="AB2851" s="39">
        <v>45376</v>
      </c>
      <c r="AC2851" s="34">
        <v>583.46</v>
      </c>
    </row>
    <row r="2852" spans="1:29" x14ac:dyDescent="0.2">
      <c r="A2852" s="63" t="s">
        <v>4580</v>
      </c>
      <c r="B2852" s="8" t="str">
        <f t="shared" si="340"/>
        <v xml:space="preserve"> - </v>
      </c>
      <c r="C2852" s="8" t="str">
        <f t="shared" si="340"/>
        <v/>
      </c>
      <c r="D2852" s="62" t="s">
        <v>6449</v>
      </c>
      <c r="E2852" s="8" t="str">
        <f t="shared" si="341"/>
        <v/>
      </c>
      <c r="F2852" s="63"/>
      <c r="G2852" s="64" t="str">
        <f t="shared" si="342"/>
        <v>The Ring</v>
      </c>
      <c r="H2852" s="63"/>
      <c r="I2852" s="65" t="str">
        <f t="shared" si="343"/>
        <v>Level 01</v>
      </c>
      <c r="J2852" s="63"/>
      <c r="K2852" s="67" t="str">
        <f t="shared" si="346"/>
        <v>Zone R3</v>
      </c>
      <c r="L2852" s="63"/>
      <c r="M2852" s="68" t="str">
        <f t="shared" ref="M2852:M2915" si="347">IF(L2852="",M2851,TRIM(L2852))</f>
        <v>R3 / F1</v>
      </c>
      <c r="N2852" s="63"/>
      <c r="O2852" s="69" t="str">
        <f t="shared" si="344"/>
        <v>S. DQ. R.</v>
      </c>
      <c r="P2852" s="63"/>
      <c r="Q2852" s="70" t="str">
        <f t="shared" si="345"/>
        <v>R2 / J1</v>
      </c>
      <c r="R2852" s="63"/>
      <c r="S2852" s="63"/>
      <c r="T2852" s="8" t="s">
        <v>6714</v>
      </c>
      <c r="U2852" s="8" t="s">
        <v>6714</v>
      </c>
      <c r="V2852" s="8" t="s">
        <v>6416</v>
      </c>
      <c r="W2852" s="59" t="s">
        <v>6416</v>
      </c>
      <c r="X2852" s="59" t="str">
        <f>CONCATENATE(D2852,F2852,H2852,J2852,L2852,N2852,P2852,R2852)</f>
        <v>Construction</v>
      </c>
      <c r="Y2852" s="8" t="s">
        <v>4581</v>
      </c>
      <c r="Z2852" s="23">
        <v>2</v>
      </c>
      <c r="AA2852" s="35">
        <v>45377</v>
      </c>
      <c r="AB2852" s="35">
        <v>45378</v>
      </c>
      <c r="AC2852" s="42">
        <v>1981.75</v>
      </c>
    </row>
    <row r="2853" spans="1:29" x14ac:dyDescent="0.2">
      <c r="A2853" s="69" t="s">
        <v>1233</v>
      </c>
      <c r="B2853" s="3" t="str">
        <f t="shared" si="340"/>
        <v/>
      </c>
      <c r="C2853" s="3" t="str">
        <f t="shared" si="340"/>
        <v>R3 / F1 - Zone R3 - Level 01 - The Ring - Construction</v>
      </c>
      <c r="D2853" s="62" t="s">
        <v>6449</v>
      </c>
      <c r="E2853" s="3" t="str">
        <f t="shared" si="341"/>
        <v>R3 / F1</v>
      </c>
      <c r="F2853" s="92"/>
      <c r="G2853" s="64" t="str">
        <f>IF(F2853="",G2852,TRIM(F2853))</f>
        <v>The Ring</v>
      </c>
      <c r="H2853" s="92"/>
      <c r="I2853" s="65" t="str">
        <f>IF(H2853="",I2852,TRIM(H2853))</f>
        <v>Level 01</v>
      </c>
      <c r="J2853" s="92"/>
      <c r="K2853" s="67" t="str">
        <f>IF(J2853="",K2852,TRIM(J2853))</f>
        <v>Zone R3</v>
      </c>
      <c r="L2853" s="92"/>
      <c r="M2853" s="68" t="str">
        <f>IF(L2853="",M2852,TRIM(L2853))</f>
        <v>R3 / F1</v>
      </c>
      <c r="N2853" s="69" t="s">
        <v>1233</v>
      </c>
      <c r="O2853" s="69" t="str">
        <f>IF(N2853="",O2852,TRIM(N2853))</f>
        <v>JS. L.</v>
      </c>
      <c r="P2853" s="92"/>
      <c r="Q2853" s="70" t="str">
        <f>IF(P2853="",Q2852,TRIM(P2853))</f>
        <v>R2 / J1</v>
      </c>
      <c r="R2853" s="92"/>
      <c r="S2853" s="92"/>
      <c r="T2853" s="3" t="s">
        <v>6715</v>
      </c>
      <c r="U2853" s="3" t="s">
        <v>6715</v>
      </c>
      <c r="V2853" s="3" t="s">
        <v>6715</v>
      </c>
      <c r="W2853" s="59" t="s">
        <v>1233</v>
      </c>
      <c r="X2853" s="59" t="str">
        <f>CONCATENATE(D2853,F2853,H2853,J2853,L2853,N2853,P2853,R2853)</f>
        <v>Construction            JS. L.</v>
      </c>
      <c r="Y2853" s="3"/>
      <c r="Z2853" s="49">
        <v>6</v>
      </c>
      <c r="AA2853" s="50">
        <v>45379</v>
      </c>
      <c r="AB2853" s="50">
        <v>45385</v>
      </c>
      <c r="AC2853" s="52">
        <v>15854.02</v>
      </c>
    </row>
    <row r="2854" spans="1:29" ht="25.5" x14ac:dyDescent="0.2">
      <c r="A2854" s="66" t="s">
        <v>4582</v>
      </c>
      <c r="B2854" s="11" t="str">
        <f t="shared" si="340"/>
        <v xml:space="preserve"> - R3 / F1 - Zone R3 - Level 01 - The Ring - Construction</v>
      </c>
      <c r="C2854" s="11" t="str">
        <f t="shared" si="340"/>
        <v/>
      </c>
      <c r="D2854" s="62" t="s">
        <v>6449</v>
      </c>
      <c r="E2854" s="11" t="str">
        <f t="shared" si="341"/>
        <v/>
      </c>
      <c r="F2854" s="66"/>
      <c r="G2854" s="64" t="str">
        <f t="shared" si="342"/>
        <v>The Ring</v>
      </c>
      <c r="H2854" s="66"/>
      <c r="I2854" s="65" t="str">
        <f t="shared" si="343"/>
        <v>Level 01</v>
      </c>
      <c r="J2854" s="66"/>
      <c r="K2854" s="67" t="str">
        <f t="shared" si="346"/>
        <v>Zone R3</v>
      </c>
      <c r="L2854" s="66"/>
      <c r="M2854" s="68" t="str">
        <f t="shared" si="347"/>
        <v>R3 / F1</v>
      </c>
      <c r="N2854" s="66"/>
      <c r="O2854" s="69" t="str">
        <f t="shared" si="344"/>
        <v>JS. L.</v>
      </c>
      <c r="P2854" s="66"/>
      <c r="Q2854" s="70" t="str">
        <f t="shared" si="345"/>
        <v>R2 / J1</v>
      </c>
      <c r="R2854" s="66"/>
      <c r="S2854" s="66"/>
      <c r="T2854" s="11" t="s">
        <v>6715</v>
      </c>
      <c r="U2854" s="11" t="s">
        <v>6715</v>
      </c>
      <c r="V2854" s="11" t="s">
        <v>6416</v>
      </c>
      <c r="W2854" s="59" t="s">
        <v>6416</v>
      </c>
      <c r="X2854" s="59" t="str">
        <f>CONCATENATE(D2854,F2854,H2854,J2854,L2854,N2854,P2854,R2854)</f>
        <v>Construction</v>
      </c>
      <c r="Y2854" s="11" t="s">
        <v>4583</v>
      </c>
      <c r="Z2854" s="32">
        <v>4</v>
      </c>
      <c r="AA2854" s="39">
        <v>45379</v>
      </c>
      <c r="AB2854" s="39">
        <v>45383</v>
      </c>
      <c r="AC2854" s="48">
        <v>8640.99</v>
      </c>
    </row>
    <row r="2855" spans="1:29" x14ac:dyDescent="0.2">
      <c r="A2855" s="66" t="s">
        <v>4584</v>
      </c>
      <c r="B2855" s="11" t="str">
        <f t="shared" si="340"/>
        <v xml:space="preserve"> - </v>
      </c>
      <c r="C2855" s="11" t="str">
        <f t="shared" si="340"/>
        <v/>
      </c>
      <c r="D2855" s="62" t="s">
        <v>6449</v>
      </c>
      <c r="E2855" s="11" t="str">
        <f t="shared" si="341"/>
        <v/>
      </c>
      <c r="F2855" s="66"/>
      <c r="G2855" s="64" t="str">
        <f t="shared" si="342"/>
        <v>The Ring</v>
      </c>
      <c r="H2855" s="66"/>
      <c r="I2855" s="65" t="str">
        <f t="shared" si="343"/>
        <v>Level 01</v>
      </c>
      <c r="J2855" s="66"/>
      <c r="K2855" s="67" t="str">
        <f t="shared" si="346"/>
        <v>Zone R3</v>
      </c>
      <c r="L2855" s="66"/>
      <c r="M2855" s="68" t="str">
        <f t="shared" si="347"/>
        <v>R3 / F1</v>
      </c>
      <c r="N2855" s="66"/>
      <c r="O2855" s="69" t="str">
        <f t="shared" si="344"/>
        <v>JS. L.</v>
      </c>
      <c r="P2855" s="66"/>
      <c r="Q2855" s="70" t="str">
        <f t="shared" si="345"/>
        <v>R2 / J1</v>
      </c>
      <c r="R2855" s="66"/>
      <c r="S2855" s="66"/>
      <c r="T2855" s="11" t="s">
        <v>6715</v>
      </c>
      <c r="U2855" s="11" t="s">
        <v>6715</v>
      </c>
      <c r="V2855" s="11" t="s">
        <v>6416</v>
      </c>
      <c r="W2855" s="59" t="s">
        <v>6416</v>
      </c>
      <c r="X2855" s="59" t="str">
        <f>CONCATENATE(D2855,F2855,H2855,J2855,L2855,N2855,P2855,R2855)</f>
        <v>Construction</v>
      </c>
      <c r="Y2855" s="11" t="s">
        <v>4585</v>
      </c>
      <c r="Z2855" s="32">
        <v>4</v>
      </c>
      <c r="AA2855" s="39">
        <v>45379</v>
      </c>
      <c r="AB2855" s="39">
        <v>45383</v>
      </c>
      <c r="AC2855" s="48">
        <v>3852.26</v>
      </c>
    </row>
    <row r="2856" spans="1:29" x14ac:dyDescent="0.2">
      <c r="A2856" s="66" t="s">
        <v>4586</v>
      </c>
      <c r="B2856" s="11" t="str">
        <f t="shared" si="340"/>
        <v xml:space="preserve"> - </v>
      </c>
      <c r="C2856" s="11" t="str">
        <f t="shared" si="340"/>
        <v/>
      </c>
      <c r="D2856" s="62" t="s">
        <v>6449</v>
      </c>
      <c r="E2856" s="11" t="str">
        <f t="shared" si="341"/>
        <v/>
      </c>
      <c r="F2856" s="66"/>
      <c r="G2856" s="64" t="str">
        <f t="shared" si="342"/>
        <v>The Ring</v>
      </c>
      <c r="H2856" s="66"/>
      <c r="I2856" s="65" t="str">
        <f t="shared" si="343"/>
        <v>Level 01</v>
      </c>
      <c r="J2856" s="66"/>
      <c r="K2856" s="67" t="str">
        <f t="shared" si="346"/>
        <v>Zone R3</v>
      </c>
      <c r="L2856" s="66"/>
      <c r="M2856" s="68" t="str">
        <f t="shared" si="347"/>
        <v>R3 / F1</v>
      </c>
      <c r="N2856" s="66"/>
      <c r="O2856" s="69" t="str">
        <f t="shared" si="344"/>
        <v>JS. L.</v>
      </c>
      <c r="P2856" s="66"/>
      <c r="Q2856" s="70" t="str">
        <f t="shared" si="345"/>
        <v>R2 / J1</v>
      </c>
      <c r="R2856" s="66"/>
      <c r="S2856" s="66"/>
      <c r="T2856" s="11" t="s">
        <v>6715</v>
      </c>
      <c r="U2856" s="11" t="s">
        <v>6715</v>
      </c>
      <c r="V2856" s="11" t="s">
        <v>6416</v>
      </c>
      <c r="W2856" s="59" t="s">
        <v>6416</v>
      </c>
      <c r="X2856" s="59" t="str">
        <f>CONCATENATE(D2856,F2856,H2856,J2856,L2856,N2856,P2856,R2856)</f>
        <v>Construction</v>
      </c>
      <c r="Y2856" s="11" t="s">
        <v>4587</v>
      </c>
      <c r="Z2856" s="32">
        <v>2</v>
      </c>
      <c r="AA2856" s="39">
        <v>45382</v>
      </c>
      <c r="AB2856" s="39">
        <v>45383</v>
      </c>
      <c r="AC2856" s="34">
        <v>795.57</v>
      </c>
    </row>
    <row r="2857" spans="1:29" x14ac:dyDescent="0.2">
      <c r="A2857" s="66" t="s">
        <v>4588</v>
      </c>
      <c r="B2857" s="11" t="str">
        <f t="shared" si="340"/>
        <v xml:space="preserve"> - </v>
      </c>
      <c r="C2857" s="11" t="str">
        <f t="shared" si="340"/>
        <v/>
      </c>
      <c r="D2857" s="62" t="s">
        <v>6449</v>
      </c>
      <c r="E2857" s="11" t="str">
        <f t="shared" si="341"/>
        <v/>
      </c>
      <c r="F2857" s="66"/>
      <c r="G2857" s="64" t="str">
        <f t="shared" si="342"/>
        <v>The Ring</v>
      </c>
      <c r="H2857" s="66"/>
      <c r="I2857" s="65" t="str">
        <f t="shared" si="343"/>
        <v>Level 01</v>
      </c>
      <c r="J2857" s="66"/>
      <c r="K2857" s="67" t="str">
        <f t="shared" si="346"/>
        <v>Zone R3</v>
      </c>
      <c r="L2857" s="66"/>
      <c r="M2857" s="68" t="str">
        <f t="shared" si="347"/>
        <v>R3 / F1</v>
      </c>
      <c r="N2857" s="66"/>
      <c r="O2857" s="69" t="str">
        <f t="shared" si="344"/>
        <v>JS. L.</v>
      </c>
      <c r="P2857" s="66"/>
      <c r="Q2857" s="70" t="str">
        <f t="shared" si="345"/>
        <v>R2 / J1</v>
      </c>
      <c r="R2857" s="66"/>
      <c r="S2857" s="66"/>
      <c r="T2857" s="11" t="s">
        <v>6715</v>
      </c>
      <c r="U2857" s="11" t="s">
        <v>6715</v>
      </c>
      <c r="V2857" s="11" t="s">
        <v>6416</v>
      </c>
      <c r="W2857" s="59" t="s">
        <v>6416</v>
      </c>
      <c r="X2857" s="59" t="str">
        <f>CONCATENATE(D2857,F2857,H2857,J2857,L2857,N2857,P2857,R2857)</f>
        <v>Construction</v>
      </c>
      <c r="Y2857" s="11" t="s">
        <v>4589</v>
      </c>
      <c r="Z2857" s="32">
        <v>2</v>
      </c>
      <c r="AA2857" s="39">
        <v>45382</v>
      </c>
      <c r="AB2857" s="39">
        <v>45383</v>
      </c>
      <c r="AC2857" s="34">
        <v>583.46</v>
      </c>
    </row>
    <row r="2858" spans="1:29" x14ac:dyDescent="0.2">
      <c r="A2858" s="63" t="s">
        <v>4590</v>
      </c>
      <c r="B2858" s="8" t="str">
        <f t="shared" si="340"/>
        <v xml:space="preserve"> - </v>
      </c>
      <c r="C2858" s="8" t="str">
        <f t="shared" si="340"/>
        <v/>
      </c>
      <c r="D2858" s="62" t="s">
        <v>6449</v>
      </c>
      <c r="E2858" s="8" t="str">
        <f t="shared" si="341"/>
        <v/>
      </c>
      <c r="F2858" s="63"/>
      <c r="G2858" s="64" t="str">
        <f t="shared" si="342"/>
        <v>The Ring</v>
      </c>
      <c r="H2858" s="63"/>
      <c r="I2858" s="65" t="str">
        <f t="shared" si="343"/>
        <v>Level 01</v>
      </c>
      <c r="J2858" s="63"/>
      <c r="K2858" s="67" t="str">
        <f t="shared" si="346"/>
        <v>Zone R3</v>
      </c>
      <c r="L2858" s="63"/>
      <c r="M2858" s="68" t="str">
        <f t="shared" si="347"/>
        <v>R3 / F1</v>
      </c>
      <c r="N2858" s="63"/>
      <c r="O2858" s="69" t="str">
        <f t="shared" si="344"/>
        <v>JS. L.</v>
      </c>
      <c r="P2858" s="63"/>
      <c r="Q2858" s="70" t="str">
        <f t="shared" si="345"/>
        <v>R2 / J1</v>
      </c>
      <c r="R2858" s="63"/>
      <c r="S2858" s="63"/>
      <c r="T2858" s="8" t="s">
        <v>6715</v>
      </c>
      <c r="U2858" s="8" t="s">
        <v>6715</v>
      </c>
      <c r="V2858" s="8" t="s">
        <v>6416</v>
      </c>
      <c r="W2858" s="59" t="s">
        <v>6416</v>
      </c>
      <c r="X2858" s="59" t="str">
        <f>CONCATENATE(D2858,F2858,H2858,J2858,L2858,N2858,P2858,R2858)</f>
        <v>Construction</v>
      </c>
      <c r="Y2858" s="8" t="s">
        <v>4591</v>
      </c>
      <c r="Z2858" s="23">
        <v>2</v>
      </c>
      <c r="AA2858" s="35">
        <v>45384</v>
      </c>
      <c r="AB2858" s="35">
        <v>45385</v>
      </c>
      <c r="AC2858" s="42">
        <v>1981.75</v>
      </c>
    </row>
    <row r="2859" spans="1:29" x14ac:dyDescent="0.2">
      <c r="A2859" s="69" t="s">
        <v>1244</v>
      </c>
      <c r="B2859" s="3" t="str">
        <f t="shared" si="340"/>
        <v/>
      </c>
      <c r="C2859" s="3" t="str">
        <f t="shared" si="340"/>
        <v>R3 / F1 - Zone R3 - Level 01 - The Ring - Construction</v>
      </c>
      <c r="D2859" s="62" t="s">
        <v>6449</v>
      </c>
      <c r="E2859" s="3" t="str">
        <f t="shared" si="341"/>
        <v>R3 / F1</v>
      </c>
      <c r="F2859" s="92"/>
      <c r="G2859" s="64" t="str">
        <f>IF(F2859="",G2858,TRIM(F2859))</f>
        <v>The Ring</v>
      </c>
      <c r="H2859" s="92"/>
      <c r="I2859" s="65" t="str">
        <f>IF(H2859="",I2858,TRIM(H2859))</f>
        <v>Level 01</v>
      </c>
      <c r="J2859" s="92"/>
      <c r="K2859" s="67" t="str">
        <f>IF(J2859="",K2858,TRIM(J2859))</f>
        <v>Zone R3</v>
      </c>
      <c r="L2859" s="92"/>
      <c r="M2859" s="68" t="str">
        <f>IF(L2859="",M2858,TRIM(L2859))</f>
        <v>R3 / F1</v>
      </c>
      <c r="N2859" s="69" t="s">
        <v>1244</v>
      </c>
      <c r="O2859" s="69" t="str">
        <f>IF(N2859="",O2858,TRIM(N2859))</f>
        <v>JS. R.</v>
      </c>
      <c r="P2859" s="92"/>
      <c r="Q2859" s="70" t="str">
        <f>IF(P2859="",Q2858,TRIM(P2859))</f>
        <v>R2 / J1</v>
      </c>
      <c r="R2859" s="92"/>
      <c r="S2859" s="92"/>
      <c r="T2859" s="3" t="s">
        <v>6716</v>
      </c>
      <c r="U2859" s="3" t="s">
        <v>6716</v>
      </c>
      <c r="V2859" s="3" t="s">
        <v>6716</v>
      </c>
      <c r="W2859" s="59" t="s">
        <v>1244</v>
      </c>
      <c r="X2859" s="59" t="str">
        <f>CONCATENATE(D2859,F2859,H2859,J2859,L2859,N2859,P2859,R2859)</f>
        <v>Construction            JS. R.</v>
      </c>
      <c r="Y2859" s="3"/>
      <c r="Z2859" s="49">
        <v>6</v>
      </c>
      <c r="AA2859" s="50">
        <v>45386</v>
      </c>
      <c r="AB2859" s="50">
        <v>45396</v>
      </c>
      <c r="AC2859" s="52">
        <v>15854.02</v>
      </c>
    </row>
    <row r="2860" spans="1:29" ht="25.5" x14ac:dyDescent="0.2">
      <c r="A2860" s="66" t="s">
        <v>4592</v>
      </c>
      <c r="B2860" s="11" t="str">
        <f t="shared" si="340"/>
        <v xml:space="preserve"> - R3 / F1 - Zone R3 - Level 01 - The Ring - Construction</v>
      </c>
      <c r="C2860" s="11" t="str">
        <f t="shared" si="340"/>
        <v/>
      </c>
      <c r="D2860" s="62" t="s">
        <v>6449</v>
      </c>
      <c r="E2860" s="11" t="str">
        <f t="shared" si="341"/>
        <v/>
      </c>
      <c r="F2860" s="66"/>
      <c r="G2860" s="64" t="str">
        <f t="shared" si="342"/>
        <v>The Ring</v>
      </c>
      <c r="H2860" s="66"/>
      <c r="I2860" s="65" t="str">
        <f t="shared" si="343"/>
        <v>Level 01</v>
      </c>
      <c r="J2860" s="66"/>
      <c r="K2860" s="67" t="str">
        <f t="shared" si="346"/>
        <v>Zone R3</v>
      </c>
      <c r="L2860" s="66"/>
      <c r="M2860" s="68" t="str">
        <f t="shared" si="347"/>
        <v>R3 / F1</v>
      </c>
      <c r="N2860" s="66"/>
      <c r="O2860" s="69" t="str">
        <f t="shared" si="344"/>
        <v>JS. R.</v>
      </c>
      <c r="P2860" s="66"/>
      <c r="Q2860" s="70" t="str">
        <f t="shared" si="345"/>
        <v>R2 / J1</v>
      </c>
      <c r="R2860" s="66"/>
      <c r="S2860" s="66"/>
      <c r="T2860" s="11" t="s">
        <v>6716</v>
      </c>
      <c r="U2860" s="11" t="s">
        <v>6716</v>
      </c>
      <c r="V2860" s="11" t="s">
        <v>6416</v>
      </c>
      <c r="W2860" s="59" t="s">
        <v>6416</v>
      </c>
      <c r="X2860" s="59" t="str">
        <f>CONCATENATE(D2860,F2860,H2860,J2860,L2860,N2860,P2860,R2860)</f>
        <v>Construction</v>
      </c>
      <c r="Y2860" s="11" t="s">
        <v>4593</v>
      </c>
      <c r="Z2860" s="32">
        <v>4</v>
      </c>
      <c r="AA2860" s="39">
        <v>45386</v>
      </c>
      <c r="AB2860" s="39">
        <v>45390</v>
      </c>
      <c r="AC2860" s="48">
        <v>8640.99</v>
      </c>
    </row>
    <row r="2861" spans="1:29" x14ac:dyDescent="0.2">
      <c r="A2861" s="66" t="s">
        <v>4594</v>
      </c>
      <c r="B2861" s="11" t="str">
        <f t="shared" si="340"/>
        <v xml:space="preserve"> - </v>
      </c>
      <c r="C2861" s="11" t="str">
        <f t="shared" si="340"/>
        <v/>
      </c>
      <c r="D2861" s="62" t="s">
        <v>6449</v>
      </c>
      <c r="E2861" s="11" t="str">
        <f t="shared" si="341"/>
        <v/>
      </c>
      <c r="F2861" s="66"/>
      <c r="G2861" s="64" t="str">
        <f t="shared" si="342"/>
        <v>The Ring</v>
      </c>
      <c r="H2861" s="66"/>
      <c r="I2861" s="65" t="str">
        <f t="shared" si="343"/>
        <v>Level 01</v>
      </c>
      <c r="J2861" s="66"/>
      <c r="K2861" s="67" t="str">
        <f t="shared" si="346"/>
        <v>Zone R3</v>
      </c>
      <c r="L2861" s="66"/>
      <c r="M2861" s="68" t="str">
        <f t="shared" si="347"/>
        <v>R3 / F1</v>
      </c>
      <c r="N2861" s="66"/>
      <c r="O2861" s="69" t="str">
        <f t="shared" si="344"/>
        <v>JS. R.</v>
      </c>
      <c r="P2861" s="66"/>
      <c r="Q2861" s="70" t="str">
        <f t="shared" si="345"/>
        <v>R2 / J1</v>
      </c>
      <c r="R2861" s="66"/>
      <c r="S2861" s="66"/>
      <c r="T2861" s="11" t="s">
        <v>6716</v>
      </c>
      <c r="U2861" s="11" t="s">
        <v>6716</v>
      </c>
      <c r="V2861" s="11" t="s">
        <v>6416</v>
      </c>
      <c r="W2861" s="59" t="s">
        <v>6416</v>
      </c>
      <c r="X2861" s="59" t="str">
        <f>CONCATENATE(D2861,F2861,H2861,J2861,L2861,N2861,P2861,R2861)</f>
        <v>Construction</v>
      </c>
      <c r="Y2861" s="11" t="s">
        <v>4595</v>
      </c>
      <c r="Z2861" s="32">
        <v>4</v>
      </c>
      <c r="AA2861" s="39">
        <v>45386</v>
      </c>
      <c r="AB2861" s="39">
        <v>45390</v>
      </c>
      <c r="AC2861" s="48">
        <v>3852.26</v>
      </c>
    </row>
    <row r="2862" spans="1:29" x14ac:dyDescent="0.2">
      <c r="A2862" s="66" t="s">
        <v>4596</v>
      </c>
      <c r="B2862" s="11" t="str">
        <f t="shared" si="340"/>
        <v xml:space="preserve"> - </v>
      </c>
      <c r="C2862" s="11" t="str">
        <f t="shared" si="340"/>
        <v/>
      </c>
      <c r="D2862" s="62" t="s">
        <v>6449</v>
      </c>
      <c r="E2862" s="11" t="str">
        <f t="shared" si="341"/>
        <v/>
      </c>
      <c r="F2862" s="66"/>
      <c r="G2862" s="64" t="str">
        <f t="shared" si="342"/>
        <v>The Ring</v>
      </c>
      <c r="H2862" s="66"/>
      <c r="I2862" s="65" t="str">
        <f t="shared" si="343"/>
        <v>Level 01</v>
      </c>
      <c r="J2862" s="66"/>
      <c r="K2862" s="67" t="str">
        <f t="shared" si="346"/>
        <v>Zone R3</v>
      </c>
      <c r="L2862" s="66"/>
      <c r="M2862" s="68" t="str">
        <f t="shared" si="347"/>
        <v>R3 / F1</v>
      </c>
      <c r="N2862" s="66"/>
      <c r="O2862" s="69" t="str">
        <f t="shared" si="344"/>
        <v>JS. R.</v>
      </c>
      <c r="P2862" s="66"/>
      <c r="Q2862" s="70" t="str">
        <f t="shared" si="345"/>
        <v>R2 / J1</v>
      </c>
      <c r="R2862" s="66"/>
      <c r="S2862" s="66"/>
      <c r="T2862" s="11" t="s">
        <v>6716</v>
      </c>
      <c r="U2862" s="11" t="s">
        <v>6716</v>
      </c>
      <c r="V2862" s="11" t="s">
        <v>6416</v>
      </c>
      <c r="W2862" s="59" t="s">
        <v>6416</v>
      </c>
      <c r="X2862" s="59" t="str">
        <f>CONCATENATE(D2862,F2862,H2862,J2862,L2862,N2862,P2862,R2862)</f>
        <v>Construction</v>
      </c>
      <c r="Y2862" s="11" t="s">
        <v>4597</v>
      </c>
      <c r="Z2862" s="32">
        <v>2</v>
      </c>
      <c r="AA2862" s="39">
        <v>45389</v>
      </c>
      <c r="AB2862" s="39">
        <v>45390</v>
      </c>
      <c r="AC2862" s="34">
        <v>795.57</v>
      </c>
    </row>
    <row r="2863" spans="1:29" x14ac:dyDescent="0.2">
      <c r="A2863" s="66" t="s">
        <v>4598</v>
      </c>
      <c r="B2863" s="11" t="str">
        <f t="shared" si="340"/>
        <v xml:space="preserve"> - </v>
      </c>
      <c r="C2863" s="11" t="str">
        <f t="shared" si="340"/>
        <v/>
      </c>
      <c r="D2863" s="62" t="s">
        <v>6449</v>
      </c>
      <c r="E2863" s="11" t="str">
        <f t="shared" si="341"/>
        <v/>
      </c>
      <c r="F2863" s="66"/>
      <c r="G2863" s="64" t="str">
        <f t="shared" si="342"/>
        <v>The Ring</v>
      </c>
      <c r="H2863" s="66"/>
      <c r="I2863" s="65" t="str">
        <f t="shared" si="343"/>
        <v>Level 01</v>
      </c>
      <c r="J2863" s="66"/>
      <c r="K2863" s="67" t="str">
        <f t="shared" si="346"/>
        <v>Zone R3</v>
      </c>
      <c r="L2863" s="66"/>
      <c r="M2863" s="68" t="str">
        <f t="shared" si="347"/>
        <v>R3 / F1</v>
      </c>
      <c r="N2863" s="66"/>
      <c r="O2863" s="69" t="str">
        <f t="shared" si="344"/>
        <v>JS. R.</v>
      </c>
      <c r="P2863" s="66"/>
      <c r="Q2863" s="70" t="str">
        <f t="shared" si="345"/>
        <v>R2 / J1</v>
      </c>
      <c r="R2863" s="66"/>
      <c r="S2863" s="66"/>
      <c r="T2863" s="11" t="s">
        <v>6716</v>
      </c>
      <c r="U2863" s="11" t="s">
        <v>6716</v>
      </c>
      <c r="V2863" s="11" t="s">
        <v>6416</v>
      </c>
      <c r="W2863" s="59" t="s">
        <v>6416</v>
      </c>
      <c r="X2863" s="59" t="str">
        <f>CONCATENATE(D2863,F2863,H2863,J2863,L2863,N2863,P2863,R2863)</f>
        <v>Construction</v>
      </c>
      <c r="Y2863" s="11" t="s">
        <v>4599</v>
      </c>
      <c r="Z2863" s="32">
        <v>2</v>
      </c>
      <c r="AA2863" s="39">
        <v>45389</v>
      </c>
      <c r="AB2863" s="39">
        <v>45390</v>
      </c>
      <c r="AC2863" s="34">
        <v>583.46</v>
      </c>
    </row>
    <row r="2864" spans="1:29" x14ac:dyDescent="0.2">
      <c r="A2864" s="63" t="s">
        <v>4600</v>
      </c>
      <c r="B2864" s="8" t="str">
        <f t="shared" si="340"/>
        <v xml:space="preserve"> - </v>
      </c>
      <c r="C2864" s="8" t="str">
        <f t="shared" si="340"/>
        <v/>
      </c>
      <c r="D2864" s="62" t="s">
        <v>6449</v>
      </c>
      <c r="E2864" s="8" t="str">
        <f t="shared" si="341"/>
        <v/>
      </c>
      <c r="F2864" s="63"/>
      <c r="G2864" s="64" t="str">
        <f t="shared" si="342"/>
        <v>The Ring</v>
      </c>
      <c r="H2864" s="63"/>
      <c r="I2864" s="65" t="str">
        <f t="shared" si="343"/>
        <v>Level 01</v>
      </c>
      <c r="J2864" s="63"/>
      <c r="K2864" s="67" t="str">
        <f t="shared" si="346"/>
        <v>Zone R3</v>
      </c>
      <c r="L2864" s="63"/>
      <c r="M2864" s="68" t="str">
        <f t="shared" si="347"/>
        <v>R3 / F1</v>
      </c>
      <c r="N2864" s="63"/>
      <c r="O2864" s="69" t="str">
        <f t="shared" si="344"/>
        <v>JS. R.</v>
      </c>
      <c r="P2864" s="63"/>
      <c r="Q2864" s="70" t="str">
        <f t="shared" si="345"/>
        <v>R2 / J1</v>
      </c>
      <c r="R2864" s="63"/>
      <c r="S2864" s="63"/>
      <c r="T2864" s="8" t="s">
        <v>6716</v>
      </c>
      <c r="U2864" s="8" t="s">
        <v>6716</v>
      </c>
      <c r="V2864" s="8" t="s">
        <v>6416</v>
      </c>
      <c r="W2864" s="59" t="s">
        <v>6416</v>
      </c>
      <c r="X2864" s="59" t="str">
        <f>CONCATENATE(D2864,F2864,H2864,J2864,L2864,N2864,P2864,R2864)</f>
        <v>Construction</v>
      </c>
      <c r="Y2864" s="8" t="s">
        <v>4601</v>
      </c>
      <c r="Z2864" s="23">
        <v>2</v>
      </c>
      <c r="AA2864" s="35">
        <v>45391</v>
      </c>
      <c r="AB2864" s="35">
        <v>45396</v>
      </c>
      <c r="AC2864" s="42">
        <v>1981.75</v>
      </c>
    </row>
    <row r="2865" spans="1:29" x14ac:dyDescent="0.2">
      <c r="A2865" s="68" t="s">
        <v>4602</v>
      </c>
      <c r="B2865" s="2" t="str">
        <f t="shared" si="340"/>
        <v/>
      </c>
      <c r="C2865" s="2" t="str">
        <f t="shared" si="340"/>
        <v>Zone R3 - Level 01 - The Ring - Construction</v>
      </c>
      <c r="D2865" s="62" t="s">
        <v>6449</v>
      </c>
      <c r="E2865" s="2" t="str">
        <f t="shared" si="341"/>
        <v>Zone R3</v>
      </c>
      <c r="F2865" s="92"/>
      <c r="G2865" s="64" t="str">
        <f>IF(F2865="",G2864,TRIM(F2865))</f>
        <v>The Ring</v>
      </c>
      <c r="H2865" s="92"/>
      <c r="I2865" s="65" t="str">
        <f>IF(H2865="",I2864,TRIM(H2865))</f>
        <v>Level 01</v>
      </c>
      <c r="J2865" s="92"/>
      <c r="K2865" s="67" t="str">
        <f>IF(J2865="",K2864,TRIM(J2865))</f>
        <v>Zone R3</v>
      </c>
      <c r="L2865" s="68" t="s">
        <v>4602</v>
      </c>
      <c r="M2865" s="68" t="str">
        <f>IF(L2865="",M2864,TRIM(L2865))</f>
        <v>R3 / G1</v>
      </c>
      <c r="N2865" s="92"/>
      <c r="O2865" s="69" t="str">
        <f>IF(N2865="",O2864,TRIM(N2865))</f>
        <v>JS. R.</v>
      </c>
      <c r="P2865" s="92"/>
      <c r="Q2865" s="70" t="str">
        <f>IF(P2865="",Q2864,TRIM(P2865))</f>
        <v>R2 / J1</v>
      </c>
      <c r="R2865" s="92"/>
      <c r="S2865" s="92"/>
      <c r="T2865" s="2" t="s">
        <v>6792</v>
      </c>
      <c r="U2865" s="2" t="s">
        <v>6792</v>
      </c>
      <c r="V2865" s="2" t="s">
        <v>6792</v>
      </c>
      <c r="W2865" s="59" t="s">
        <v>4602</v>
      </c>
      <c r="X2865" s="59" t="str">
        <f>CONCATENATE(D2865,F2865,H2865,J2865,L2865,N2865,P2865,R2865)</f>
        <v>Construction          R3 / G1</v>
      </c>
      <c r="Y2865" s="2"/>
      <c r="Z2865" s="43">
        <v>16</v>
      </c>
      <c r="AA2865" s="44">
        <v>45397</v>
      </c>
      <c r="AB2865" s="44">
        <v>45414</v>
      </c>
      <c r="AC2865" s="47">
        <v>63416.08</v>
      </c>
    </row>
    <row r="2866" spans="1:29" x14ac:dyDescent="0.2">
      <c r="A2866" s="69" t="s">
        <v>1256</v>
      </c>
      <c r="B2866" s="3" t="str">
        <f t="shared" si="340"/>
        <v>Zone R3 - Level 01 - The Ring - Construction</v>
      </c>
      <c r="C2866" s="3" t="str">
        <f t="shared" si="340"/>
        <v>R3 / G1 - Zone R3 - Level 01 - The Ring - Construction</v>
      </c>
      <c r="D2866" s="62" t="s">
        <v>6449</v>
      </c>
      <c r="E2866" s="3" t="str">
        <f t="shared" si="341"/>
        <v>R3 / G1</v>
      </c>
      <c r="F2866" s="92"/>
      <c r="G2866" s="64" t="str">
        <f t="shared" si="342"/>
        <v>The Ring</v>
      </c>
      <c r="H2866" s="92"/>
      <c r="I2866" s="65" t="str">
        <f t="shared" si="343"/>
        <v>Level 01</v>
      </c>
      <c r="J2866" s="92"/>
      <c r="K2866" s="67" t="str">
        <f t="shared" si="346"/>
        <v>Zone R3</v>
      </c>
      <c r="L2866" s="92"/>
      <c r="M2866" s="68" t="str">
        <f t="shared" si="347"/>
        <v>R3 / G1</v>
      </c>
      <c r="N2866" s="69" t="s">
        <v>1256</v>
      </c>
      <c r="O2866" s="69" t="str">
        <f t="shared" si="344"/>
        <v>S. K. L.</v>
      </c>
      <c r="P2866" s="92"/>
      <c r="Q2866" s="70" t="str">
        <f t="shared" si="345"/>
        <v>R2 / J1</v>
      </c>
      <c r="R2866" s="92"/>
      <c r="S2866" s="92"/>
      <c r="T2866" s="3" t="s">
        <v>6718</v>
      </c>
      <c r="U2866" s="3" t="s">
        <v>6718</v>
      </c>
      <c r="V2866" s="3" t="s">
        <v>6718</v>
      </c>
      <c r="W2866" s="59" t="s">
        <v>1256</v>
      </c>
      <c r="X2866" s="59" t="str">
        <f>CONCATENATE(D2866,F2866,H2866,J2866,L2866,N2866,P2866,R2866)</f>
        <v>Construction            S. K. L.</v>
      </c>
      <c r="Y2866" s="3"/>
      <c r="Z2866" s="49">
        <v>5</v>
      </c>
      <c r="AA2866" s="50">
        <v>45397</v>
      </c>
      <c r="AB2866" s="50">
        <v>45402</v>
      </c>
      <c r="AC2866" s="52">
        <v>15854.02</v>
      </c>
    </row>
    <row r="2867" spans="1:29" ht="25.5" x14ac:dyDescent="0.2">
      <c r="A2867" s="66" t="s">
        <v>4603</v>
      </c>
      <c r="B2867" s="11" t="str">
        <f t="shared" si="340"/>
        <v xml:space="preserve"> - R3 / G1 - Zone R3 - Level 01 - The Ring - Construction</v>
      </c>
      <c r="C2867" s="11" t="str">
        <f t="shared" si="340"/>
        <v/>
      </c>
      <c r="D2867" s="62" t="s">
        <v>6449</v>
      </c>
      <c r="E2867" s="11" t="str">
        <f t="shared" si="341"/>
        <v/>
      </c>
      <c r="F2867" s="66"/>
      <c r="G2867" s="64" t="str">
        <f t="shared" si="342"/>
        <v>The Ring</v>
      </c>
      <c r="H2867" s="66"/>
      <c r="I2867" s="65" t="str">
        <f t="shared" si="343"/>
        <v>Level 01</v>
      </c>
      <c r="J2867" s="66"/>
      <c r="K2867" s="67" t="str">
        <f t="shared" si="346"/>
        <v>Zone R3</v>
      </c>
      <c r="L2867" s="66"/>
      <c r="M2867" s="68" t="str">
        <f t="shared" si="347"/>
        <v>R3 / G1</v>
      </c>
      <c r="N2867" s="66"/>
      <c r="O2867" s="69" t="str">
        <f t="shared" si="344"/>
        <v>S. K. L.</v>
      </c>
      <c r="P2867" s="66"/>
      <c r="Q2867" s="70" t="str">
        <f t="shared" si="345"/>
        <v>R2 / J1</v>
      </c>
      <c r="R2867" s="66"/>
      <c r="S2867" s="66"/>
      <c r="T2867" s="11" t="s">
        <v>6718</v>
      </c>
      <c r="U2867" s="11" t="s">
        <v>6718</v>
      </c>
      <c r="V2867" s="11" t="s">
        <v>6416</v>
      </c>
      <c r="W2867" s="59" t="s">
        <v>6416</v>
      </c>
      <c r="X2867" s="59" t="str">
        <f>CONCATENATE(D2867,F2867,H2867,J2867,L2867,N2867,P2867,R2867)</f>
        <v>Construction</v>
      </c>
      <c r="Y2867" s="11" t="s">
        <v>4604</v>
      </c>
      <c r="Z2867" s="32">
        <v>3</v>
      </c>
      <c r="AA2867" s="39">
        <v>45397</v>
      </c>
      <c r="AB2867" s="39">
        <v>45399</v>
      </c>
      <c r="AC2867" s="48">
        <v>8640.99</v>
      </c>
    </row>
    <row r="2868" spans="1:29" x14ac:dyDescent="0.2">
      <c r="A2868" s="66" t="s">
        <v>4605</v>
      </c>
      <c r="B2868" s="11" t="str">
        <f t="shared" si="340"/>
        <v xml:space="preserve"> - </v>
      </c>
      <c r="C2868" s="11" t="str">
        <f t="shared" si="340"/>
        <v/>
      </c>
      <c r="D2868" s="62" t="s">
        <v>6449</v>
      </c>
      <c r="E2868" s="11" t="str">
        <f t="shared" si="341"/>
        <v/>
      </c>
      <c r="F2868" s="66"/>
      <c r="G2868" s="64" t="str">
        <f t="shared" si="342"/>
        <v>The Ring</v>
      </c>
      <c r="H2868" s="66"/>
      <c r="I2868" s="65" t="str">
        <f t="shared" si="343"/>
        <v>Level 01</v>
      </c>
      <c r="J2868" s="66"/>
      <c r="K2868" s="67" t="str">
        <f t="shared" si="346"/>
        <v>Zone R3</v>
      </c>
      <c r="L2868" s="66"/>
      <c r="M2868" s="68" t="str">
        <f t="shared" si="347"/>
        <v>R3 / G1</v>
      </c>
      <c r="N2868" s="66"/>
      <c r="O2868" s="69" t="str">
        <f t="shared" si="344"/>
        <v>S. K. L.</v>
      </c>
      <c r="P2868" s="66"/>
      <c r="Q2868" s="70" t="str">
        <f t="shared" si="345"/>
        <v>R2 / J1</v>
      </c>
      <c r="R2868" s="66"/>
      <c r="S2868" s="66"/>
      <c r="T2868" s="11" t="s">
        <v>6718</v>
      </c>
      <c r="U2868" s="11" t="s">
        <v>6718</v>
      </c>
      <c r="V2868" s="11" t="s">
        <v>6416</v>
      </c>
      <c r="W2868" s="59" t="s">
        <v>6416</v>
      </c>
      <c r="X2868" s="59" t="str">
        <f>CONCATENATE(D2868,F2868,H2868,J2868,L2868,N2868,P2868,R2868)</f>
        <v>Construction</v>
      </c>
      <c r="Y2868" s="11" t="s">
        <v>4606</v>
      </c>
      <c r="Z2868" s="32">
        <v>3</v>
      </c>
      <c r="AA2868" s="39">
        <v>45397</v>
      </c>
      <c r="AB2868" s="39">
        <v>45399</v>
      </c>
      <c r="AC2868" s="48">
        <v>3852.26</v>
      </c>
    </row>
    <row r="2869" spans="1:29" x14ac:dyDescent="0.2">
      <c r="A2869" s="66" t="s">
        <v>4607</v>
      </c>
      <c r="B2869" s="11" t="str">
        <f t="shared" si="340"/>
        <v xml:space="preserve"> - </v>
      </c>
      <c r="C2869" s="11" t="str">
        <f t="shared" si="340"/>
        <v/>
      </c>
      <c r="D2869" s="62" t="s">
        <v>6449</v>
      </c>
      <c r="E2869" s="11" t="str">
        <f t="shared" si="341"/>
        <v/>
      </c>
      <c r="F2869" s="66"/>
      <c r="G2869" s="64" t="str">
        <f t="shared" si="342"/>
        <v>The Ring</v>
      </c>
      <c r="H2869" s="66"/>
      <c r="I2869" s="65" t="str">
        <f t="shared" si="343"/>
        <v>Level 01</v>
      </c>
      <c r="J2869" s="66"/>
      <c r="K2869" s="67" t="str">
        <f t="shared" si="346"/>
        <v>Zone R3</v>
      </c>
      <c r="L2869" s="66"/>
      <c r="M2869" s="68" t="str">
        <f t="shared" si="347"/>
        <v>R3 / G1</v>
      </c>
      <c r="N2869" s="66"/>
      <c r="O2869" s="69" t="str">
        <f t="shared" si="344"/>
        <v>S. K. L.</v>
      </c>
      <c r="P2869" s="66"/>
      <c r="Q2869" s="70" t="str">
        <f t="shared" si="345"/>
        <v>R2 / J1</v>
      </c>
      <c r="R2869" s="66"/>
      <c r="S2869" s="66"/>
      <c r="T2869" s="11" t="s">
        <v>6718</v>
      </c>
      <c r="U2869" s="11" t="s">
        <v>6718</v>
      </c>
      <c r="V2869" s="11" t="s">
        <v>6416</v>
      </c>
      <c r="W2869" s="59" t="s">
        <v>6416</v>
      </c>
      <c r="X2869" s="59" t="str">
        <f>CONCATENATE(D2869,F2869,H2869,J2869,L2869,N2869,P2869,R2869)</f>
        <v>Construction</v>
      </c>
      <c r="Y2869" s="11" t="s">
        <v>4608</v>
      </c>
      <c r="Z2869" s="32">
        <v>2</v>
      </c>
      <c r="AA2869" s="39">
        <v>45398</v>
      </c>
      <c r="AB2869" s="39">
        <v>45399</v>
      </c>
      <c r="AC2869" s="34">
        <v>795.57</v>
      </c>
    </row>
    <row r="2870" spans="1:29" x14ac:dyDescent="0.2">
      <c r="A2870" s="66" t="s">
        <v>4609</v>
      </c>
      <c r="B2870" s="11" t="str">
        <f t="shared" si="340"/>
        <v xml:space="preserve"> - </v>
      </c>
      <c r="C2870" s="11" t="str">
        <f t="shared" si="340"/>
        <v/>
      </c>
      <c r="D2870" s="62" t="s">
        <v>6449</v>
      </c>
      <c r="E2870" s="11" t="str">
        <f t="shared" si="341"/>
        <v/>
      </c>
      <c r="F2870" s="66"/>
      <c r="G2870" s="64" t="str">
        <f t="shared" si="342"/>
        <v>The Ring</v>
      </c>
      <c r="H2870" s="66"/>
      <c r="I2870" s="65" t="str">
        <f t="shared" si="343"/>
        <v>Level 01</v>
      </c>
      <c r="J2870" s="66"/>
      <c r="K2870" s="67" t="str">
        <f t="shared" si="346"/>
        <v>Zone R3</v>
      </c>
      <c r="L2870" s="66"/>
      <c r="M2870" s="68" t="str">
        <f t="shared" si="347"/>
        <v>R3 / G1</v>
      </c>
      <c r="N2870" s="66"/>
      <c r="O2870" s="69" t="str">
        <f t="shared" si="344"/>
        <v>S. K. L.</v>
      </c>
      <c r="P2870" s="66"/>
      <c r="Q2870" s="70" t="str">
        <f t="shared" si="345"/>
        <v>R2 / J1</v>
      </c>
      <c r="R2870" s="66"/>
      <c r="S2870" s="66"/>
      <c r="T2870" s="11" t="s">
        <v>6718</v>
      </c>
      <c r="U2870" s="11" t="s">
        <v>6718</v>
      </c>
      <c r="V2870" s="11" t="s">
        <v>6416</v>
      </c>
      <c r="W2870" s="59" t="s">
        <v>6416</v>
      </c>
      <c r="X2870" s="59" t="str">
        <f>CONCATENATE(D2870,F2870,H2870,J2870,L2870,N2870,P2870,R2870)</f>
        <v>Construction</v>
      </c>
      <c r="Y2870" s="11" t="s">
        <v>4610</v>
      </c>
      <c r="Z2870" s="32">
        <v>2</v>
      </c>
      <c r="AA2870" s="39">
        <v>45398</v>
      </c>
      <c r="AB2870" s="39">
        <v>45399</v>
      </c>
      <c r="AC2870" s="34">
        <v>583.46</v>
      </c>
    </row>
    <row r="2871" spans="1:29" x14ac:dyDescent="0.2">
      <c r="A2871" s="63" t="s">
        <v>4611</v>
      </c>
      <c r="B2871" s="8" t="str">
        <f t="shared" si="340"/>
        <v xml:space="preserve"> - </v>
      </c>
      <c r="C2871" s="8" t="str">
        <f t="shared" si="340"/>
        <v/>
      </c>
      <c r="D2871" s="62" t="s">
        <v>6449</v>
      </c>
      <c r="E2871" s="8" t="str">
        <f t="shared" si="341"/>
        <v/>
      </c>
      <c r="F2871" s="63"/>
      <c r="G2871" s="64" t="str">
        <f t="shared" si="342"/>
        <v>The Ring</v>
      </c>
      <c r="H2871" s="63"/>
      <c r="I2871" s="65" t="str">
        <f t="shared" si="343"/>
        <v>Level 01</v>
      </c>
      <c r="J2871" s="63"/>
      <c r="K2871" s="67" t="str">
        <f t="shared" si="346"/>
        <v>Zone R3</v>
      </c>
      <c r="L2871" s="63"/>
      <c r="M2871" s="68" t="str">
        <f t="shared" si="347"/>
        <v>R3 / G1</v>
      </c>
      <c r="N2871" s="63"/>
      <c r="O2871" s="69" t="str">
        <f t="shared" si="344"/>
        <v>S. K. L.</v>
      </c>
      <c r="P2871" s="63"/>
      <c r="Q2871" s="70" t="str">
        <f t="shared" si="345"/>
        <v>R2 / J1</v>
      </c>
      <c r="R2871" s="63"/>
      <c r="S2871" s="63"/>
      <c r="T2871" s="8" t="s">
        <v>6718</v>
      </c>
      <c r="U2871" s="8" t="s">
        <v>6718</v>
      </c>
      <c r="V2871" s="8" t="s">
        <v>6416</v>
      </c>
      <c r="W2871" s="59" t="s">
        <v>6416</v>
      </c>
      <c r="X2871" s="59" t="str">
        <f>CONCATENATE(D2871,F2871,H2871,J2871,L2871,N2871,P2871,R2871)</f>
        <v>Construction</v>
      </c>
      <c r="Y2871" s="8" t="s">
        <v>4612</v>
      </c>
      <c r="Z2871" s="23">
        <v>2</v>
      </c>
      <c r="AA2871" s="35">
        <v>45400</v>
      </c>
      <c r="AB2871" s="35">
        <v>45402</v>
      </c>
      <c r="AC2871" s="42">
        <v>1981.75</v>
      </c>
    </row>
    <row r="2872" spans="1:29" x14ac:dyDescent="0.2">
      <c r="A2872" s="69" t="s">
        <v>1222</v>
      </c>
      <c r="B2872" s="3" t="str">
        <f t="shared" si="340"/>
        <v/>
      </c>
      <c r="C2872" s="3" t="str">
        <f t="shared" si="340"/>
        <v>R3 / G1 - Zone R3 - Level 01 - The Ring - Construction</v>
      </c>
      <c r="D2872" s="62" t="s">
        <v>6449</v>
      </c>
      <c r="E2872" s="3" t="str">
        <f t="shared" si="341"/>
        <v>R3 / G1</v>
      </c>
      <c r="F2872" s="92"/>
      <c r="G2872" s="64" t="str">
        <f>IF(F2872="",G2871,TRIM(F2872))</f>
        <v>The Ring</v>
      </c>
      <c r="H2872" s="92"/>
      <c r="I2872" s="65" t="str">
        <f>IF(H2872="",I2871,TRIM(H2872))</f>
        <v>Level 01</v>
      </c>
      <c r="J2872" s="92"/>
      <c r="K2872" s="67" t="str">
        <f>IF(J2872="",K2871,TRIM(J2872))</f>
        <v>Zone R3</v>
      </c>
      <c r="L2872" s="92"/>
      <c r="M2872" s="68" t="str">
        <f>IF(L2872="",M2871,TRIM(L2872))</f>
        <v>R3 / G1</v>
      </c>
      <c r="N2872" s="69" t="s">
        <v>1222</v>
      </c>
      <c r="O2872" s="69" t="str">
        <f>IF(N2872="",O2871,TRIM(N2872))</f>
        <v>S. DQ. R.</v>
      </c>
      <c r="P2872" s="92"/>
      <c r="Q2872" s="70" t="str">
        <f>IF(P2872="",Q2871,TRIM(P2872))</f>
        <v>R2 / J1</v>
      </c>
      <c r="R2872" s="92"/>
      <c r="S2872" s="92"/>
      <c r="T2872" s="3" t="s">
        <v>6714</v>
      </c>
      <c r="U2872" s="3" t="s">
        <v>6714</v>
      </c>
      <c r="V2872" s="3" t="s">
        <v>6714</v>
      </c>
      <c r="W2872" s="59" t="s">
        <v>1222</v>
      </c>
      <c r="X2872" s="59" t="str">
        <f>CONCATENATE(D2872,F2872,H2872,J2872,L2872,N2872,P2872,R2872)</f>
        <v>Construction            S. DQ. R.</v>
      </c>
      <c r="Y2872" s="3"/>
      <c r="Z2872" s="49">
        <v>5</v>
      </c>
      <c r="AA2872" s="50">
        <v>45403</v>
      </c>
      <c r="AB2872" s="50">
        <v>45407</v>
      </c>
      <c r="AC2872" s="52">
        <v>15854.02</v>
      </c>
    </row>
    <row r="2873" spans="1:29" ht="25.5" x14ac:dyDescent="0.2">
      <c r="A2873" s="66" t="s">
        <v>4613</v>
      </c>
      <c r="B2873" s="11" t="str">
        <f t="shared" si="340"/>
        <v xml:space="preserve"> - R3 / G1 - Zone R3 - Level 01 - The Ring - Construction</v>
      </c>
      <c r="C2873" s="11" t="str">
        <f t="shared" si="340"/>
        <v/>
      </c>
      <c r="D2873" s="62" t="s">
        <v>6449</v>
      </c>
      <c r="E2873" s="11" t="str">
        <f t="shared" si="341"/>
        <v/>
      </c>
      <c r="F2873" s="66"/>
      <c r="G2873" s="64" t="str">
        <f t="shared" si="342"/>
        <v>The Ring</v>
      </c>
      <c r="H2873" s="66"/>
      <c r="I2873" s="65" t="str">
        <f t="shared" si="343"/>
        <v>Level 01</v>
      </c>
      <c r="J2873" s="66"/>
      <c r="K2873" s="67" t="str">
        <f t="shared" si="346"/>
        <v>Zone R3</v>
      </c>
      <c r="L2873" s="66"/>
      <c r="M2873" s="68" t="str">
        <f t="shared" si="347"/>
        <v>R3 / G1</v>
      </c>
      <c r="N2873" s="66"/>
      <c r="O2873" s="69" t="str">
        <f t="shared" si="344"/>
        <v>S. DQ. R.</v>
      </c>
      <c r="P2873" s="66"/>
      <c r="Q2873" s="70" t="str">
        <f t="shared" si="345"/>
        <v>R2 / J1</v>
      </c>
      <c r="R2873" s="66"/>
      <c r="S2873" s="66"/>
      <c r="T2873" s="11" t="s">
        <v>6714</v>
      </c>
      <c r="U2873" s="11" t="s">
        <v>6714</v>
      </c>
      <c r="V2873" s="11" t="s">
        <v>6416</v>
      </c>
      <c r="W2873" s="59" t="s">
        <v>6416</v>
      </c>
      <c r="X2873" s="59" t="str">
        <f>CONCATENATE(D2873,F2873,H2873,J2873,L2873,N2873,P2873,R2873)</f>
        <v>Construction</v>
      </c>
      <c r="Y2873" s="11" t="s">
        <v>4614</v>
      </c>
      <c r="Z2873" s="32">
        <v>3</v>
      </c>
      <c r="AA2873" s="39">
        <v>45403</v>
      </c>
      <c r="AB2873" s="39">
        <v>45405</v>
      </c>
      <c r="AC2873" s="48">
        <v>8640.99</v>
      </c>
    </row>
    <row r="2874" spans="1:29" x14ac:dyDescent="0.2">
      <c r="A2874" s="66" t="s">
        <v>4615</v>
      </c>
      <c r="B2874" s="11" t="str">
        <f t="shared" si="340"/>
        <v xml:space="preserve"> - </v>
      </c>
      <c r="C2874" s="11" t="str">
        <f t="shared" si="340"/>
        <v/>
      </c>
      <c r="D2874" s="62" t="s">
        <v>6449</v>
      </c>
      <c r="E2874" s="11" t="str">
        <f t="shared" si="341"/>
        <v/>
      </c>
      <c r="F2874" s="66"/>
      <c r="G2874" s="64" t="str">
        <f t="shared" si="342"/>
        <v>The Ring</v>
      </c>
      <c r="H2874" s="66"/>
      <c r="I2874" s="65" t="str">
        <f t="shared" si="343"/>
        <v>Level 01</v>
      </c>
      <c r="J2874" s="66"/>
      <c r="K2874" s="67" t="str">
        <f t="shared" si="346"/>
        <v>Zone R3</v>
      </c>
      <c r="L2874" s="66"/>
      <c r="M2874" s="68" t="str">
        <f t="shared" si="347"/>
        <v>R3 / G1</v>
      </c>
      <c r="N2874" s="66"/>
      <c r="O2874" s="69" t="str">
        <f t="shared" si="344"/>
        <v>S. DQ. R.</v>
      </c>
      <c r="P2874" s="66"/>
      <c r="Q2874" s="70" t="str">
        <f t="shared" si="345"/>
        <v>R2 / J1</v>
      </c>
      <c r="R2874" s="66"/>
      <c r="S2874" s="66"/>
      <c r="T2874" s="11" t="s">
        <v>6714</v>
      </c>
      <c r="U2874" s="11" t="s">
        <v>6714</v>
      </c>
      <c r="V2874" s="11" t="s">
        <v>6416</v>
      </c>
      <c r="W2874" s="59" t="s">
        <v>6416</v>
      </c>
      <c r="X2874" s="59" t="str">
        <f>CONCATENATE(D2874,F2874,H2874,J2874,L2874,N2874,P2874,R2874)</f>
        <v>Construction</v>
      </c>
      <c r="Y2874" s="11" t="s">
        <v>4616</v>
      </c>
      <c r="Z2874" s="32">
        <v>3</v>
      </c>
      <c r="AA2874" s="39">
        <v>45403</v>
      </c>
      <c r="AB2874" s="39">
        <v>45405</v>
      </c>
      <c r="AC2874" s="48">
        <v>3852.26</v>
      </c>
    </row>
    <row r="2875" spans="1:29" x14ac:dyDescent="0.2">
      <c r="A2875" s="66" t="s">
        <v>4617</v>
      </c>
      <c r="B2875" s="11" t="str">
        <f t="shared" si="340"/>
        <v xml:space="preserve"> - </v>
      </c>
      <c r="C2875" s="11" t="str">
        <f t="shared" si="340"/>
        <v/>
      </c>
      <c r="D2875" s="62" t="s">
        <v>6449</v>
      </c>
      <c r="E2875" s="11" t="str">
        <f t="shared" si="341"/>
        <v/>
      </c>
      <c r="F2875" s="66"/>
      <c r="G2875" s="64" t="str">
        <f t="shared" si="342"/>
        <v>The Ring</v>
      </c>
      <c r="H2875" s="66"/>
      <c r="I2875" s="65" t="str">
        <f t="shared" si="343"/>
        <v>Level 01</v>
      </c>
      <c r="J2875" s="66"/>
      <c r="K2875" s="67" t="str">
        <f t="shared" si="346"/>
        <v>Zone R3</v>
      </c>
      <c r="L2875" s="66"/>
      <c r="M2875" s="68" t="str">
        <f t="shared" si="347"/>
        <v>R3 / G1</v>
      </c>
      <c r="N2875" s="66"/>
      <c r="O2875" s="69" t="str">
        <f t="shared" si="344"/>
        <v>S. DQ. R.</v>
      </c>
      <c r="P2875" s="66"/>
      <c r="Q2875" s="70" t="str">
        <f t="shared" si="345"/>
        <v>R2 / J1</v>
      </c>
      <c r="R2875" s="66"/>
      <c r="S2875" s="66"/>
      <c r="T2875" s="11" t="s">
        <v>6714</v>
      </c>
      <c r="U2875" s="11" t="s">
        <v>6714</v>
      </c>
      <c r="V2875" s="11" t="s">
        <v>6416</v>
      </c>
      <c r="W2875" s="59" t="s">
        <v>6416</v>
      </c>
      <c r="X2875" s="59" t="str">
        <f>CONCATENATE(D2875,F2875,H2875,J2875,L2875,N2875,P2875,R2875)</f>
        <v>Construction</v>
      </c>
      <c r="Y2875" s="11" t="s">
        <v>4618</v>
      </c>
      <c r="Z2875" s="32">
        <v>2</v>
      </c>
      <c r="AA2875" s="39">
        <v>45404</v>
      </c>
      <c r="AB2875" s="39">
        <v>45405</v>
      </c>
      <c r="AC2875" s="34">
        <v>795.57</v>
      </c>
    </row>
    <row r="2876" spans="1:29" x14ac:dyDescent="0.2">
      <c r="A2876" s="66" t="s">
        <v>4619</v>
      </c>
      <c r="B2876" s="11" t="str">
        <f t="shared" si="340"/>
        <v xml:space="preserve"> - </v>
      </c>
      <c r="C2876" s="11" t="str">
        <f t="shared" si="340"/>
        <v/>
      </c>
      <c r="D2876" s="62" t="s">
        <v>6449</v>
      </c>
      <c r="E2876" s="11" t="str">
        <f t="shared" si="341"/>
        <v/>
      </c>
      <c r="F2876" s="66"/>
      <c r="G2876" s="64" t="str">
        <f t="shared" si="342"/>
        <v>The Ring</v>
      </c>
      <c r="H2876" s="66"/>
      <c r="I2876" s="65" t="str">
        <f t="shared" si="343"/>
        <v>Level 01</v>
      </c>
      <c r="J2876" s="66"/>
      <c r="K2876" s="67" t="str">
        <f t="shared" si="346"/>
        <v>Zone R3</v>
      </c>
      <c r="L2876" s="66"/>
      <c r="M2876" s="68" t="str">
        <f t="shared" si="347"/>
        <v>R3 / G1</v>
      </c>
      <c r="N2876" s="66"/>
      <c r="O2876" s="69" t="str">
        <f t="shared" si="344"/>
        <v>S. DQ. R.</v>
      </c>
      <c r="P2876" s="66"/>
      <c r="Q2876" s="70" t="str">
        <f t="shared" si="345"/>
        <v>R2 / J1</v>
      </c>
      <c r="R2876" s="66"/>
      <c r="S2876" s="66"/>
      <c r="T2876" s="11" t="s">
        <v>6714</v>
      </c>
      <c r="U2876" s="11" t="s">
        <v>6714</v>
      </c>
      <c r="V2876" s="11" t="s">
        <v>6416</v>
      </c>
      <c r="W2876" s="59" t="s">
        <v>6416</v>
      </c>
      <c r="X2876" s="59" t="str">
        <f>CONCATENATE(D2876,F2876,H2876,J2876,L2876,N2876,P2876,R2876)</f>
        <v>Construction</v>
      </c>
      <c r="Y2876" s="11" t="s">
        <v>4620</v>
      </c>
      <c r="Z2876" s="32">
        <v>2</v>
      </c>
      <c r="AA2876" s="39">
        <v>45404</v>
      </c>
      <c r="AB2876" s="39">
        <v>45405</v>
      </c>
      <c r="AC2876" s="34">
        <v>583.46</v>
      </c>
    </row>
    <row r="2877" spans="1:29" x14ac:dyDescent="0.2">
      <c r="A2877" s="63" t="s">
        <v>4621</v>
      </c>
      <c r="B2877" s="8" t="str">
        <f t="shared" si="340"/>
        <v xml:space="preserve"> - </v>
      </c>
      <c r="C2877" s="8" t="str">
        <f t="shared" si="340"/>
        <v/>
      </c>
      <c r="D2877" s="62" t="s">
        <v>6449</v>
      </c>
      <c r="E2877" s="8" t="str">
        <f t="shared" si="341"/>
        <v/>
      </c>
      <c r="F2877" s="63"/>
      <c r="G2877" s="64" t="str">
        <f t="shared" si="342"/>
        <v>The Ring</v>
      </c>
      <c r="H2877" s="63"/>
      <c r="I2877" s="65" t="str">
        <f t="shared" si="343"/>
        <v>Level 01</v>
      </c>
      <c r="J2877" s="63"/>
      <c r="K2877" s="67" t="str">
        <f t="shared" si="346"/>
        <v>Zone R3</v>
      </c>
      <c r="L2877" s="63"/>
      <c r="M2877" s="68" t="str">
        <f t="shared" si="347"/>
        <v>R3 / G1</v>
      </c>
      <c r="N2877" s="63"/>
      <c r="O2877" s="69" t="str">
        <f t="shared" si="344"/>
        <v>S. DQ. R.</v>
      </c>
      <c r="P2877" s="63"/>
      <c r="Q2877" s="70" t="str">
        <f t="shared" si="345"/>
        <v>R2 / J1</v>
      </c>
      <c r="R2877" s="63"/>
      <c r="S2877" s="63"/>
      <c r="T2877" s="8" t="s">
        <v>6714</v>
      </c>
      <c r="U2877" s="8" t="s">
        <v>6714</v>
      </c>
      <c r="V2877" s="8" t="s">
        <v>6416</v>
      </c>
      <c r="W2877" s="59" t="s">
        <v>6416</v>
      </c>
      <c r="X2877" s="59" t="str">
        <f>CONCATENATE(D2877,F2877,H2877,J2877,L2877,N2877,P2877,R2877)</f>
        <v>Construction</v>
      </c>
      <c r="Y2877" s="8" t="s">
        <v>4622</v>
      </c>
      <c r="Z2877" s="23">
        <v>2</v>
      </c>
      <c r="AA2877" s="35">
        <v>45406</v>
      </c>
      <c r="AB2877" s="35">
        <v>45407</v>
      </c>
      <c r="AC2877" s="42">
        <v>1981.75</v>
      </c>
    </row>
    <row r="2878" spans="1:29" x14ac:dyDescent="0.2">
      <c r="A2878" s="69" t="s">
        <v>1526</v>
      </c>
      <c r="B2878" s="3" t="str">
        <f t="shared" si="340"/>
        <v/>
      </c>
      <c r="C2878" s="3" t="str">
        <f t="shared" si="340"/>
        <v>R3 / G1 - Zone R3 - Level 01 - The Ring - Construction</v>
      </c>
      <c r="D2878" s="62" t="s">
        <v>6449</v>
      </c>
      <c r="E2878" s="3" t="str">
        <f t="shared" si="341"/>
        <v>R3 / G1</v>
      </c>
      <c r="F2878" s="92"/>
      <c r="G2878" s="64" t="str">
        <f>IF(F2878="",G2877,TRIM(F2878))</f>
        <v>The Ring</v>
      </c>
      <c r="H2878" s="92"/>
      <c r="I2878" s="65" t="str">
        <f>IF(H2878="",I2877,TRIM(H2878))</f>
        <v>Level 01</v>
      </c>
      <c r="J2878" s="92"/>
      <c r="K2878" s="67" t="str">
        <f>IF(J2878="",K2877,TRIM(J2878))</f>
        <v>Zone R3</v>
      </c>
      <c r="L2878" s="92"/>
      <c r="M2878" s="68" t="str">
        <f>IF(L2878="",M2877,TRIM(L2878))</f>
        <v>R3 / G1</v>
      </c>
      <c r="N2878" s="69" t="s">
        <v>1526</v>
      </c>
      <c r="O2878" s="69" t="str">
        <f>IF(N2878="",O2877,TRIM(N2878))</f>
        <v>1BS. CL. 1</v>
      </c>
      <c r="P2878" s="92"/>
      <c r="Q2878" s="70" t="str">
        <f>IF(P2878="",Q2877,TRIM(P2878))</f>
        <v>R2 / J1</v>
      </c>
      <c r="R2878" s="92"/>
      <c r="S2878" s="92"/>
      <c r="T2878" s="3" t="s">
        <v>6727</v>
      </c>
      <c r="U2878" s="3" t="s">
        <v>6727</v>
      </c>
      <c r="V2878" s="3" t="s">
        <v>6727</v>
      </c>
      <c r="W2878" s="59" t="s">
        <v>1526</v>
      </c>
      <c r="X2878" s="59" t="str">
        <f>CONCATENATE(D2878,F2878,H2878,J2878,L2878,N2878,P2878,R2878)</f>
        <v>Construction            1BS. CL. 1</v>
      </c>
      <c r="Y2878" s="3"/>
      <c r="Z2878" s="49">
        <v>6</v>
      </c>
      <c r="AA2878" s="50">
        <v>45409</v>
      </c>
      <c r="AB2878" s="50">
        <v>45414</v>
      </c>
      <c r="AC2878" s="52">
        <v>15854.02</v>
      </c>
    </row>
    <row r="2879" spans="1:29" ht="25.5" x14ac:dyDescent="0.2">
      <c r="A2879" s="66" t="s">
        <v>4623</v>
      </c>
      <c r="B2879" s="11" t="str">
        <f t="shared" si="340"/>
        <v xml:space="preserve"> - R3 / G1 - Zone R3 - Level 01 - The Ring - Construction</v>
      </c>
      <c r="C2879" s="11" t="str">
        <f t="shared" si="340"/>
        <v/>
      </c>
      <c r="D2879" s="62" t="s">
        <v>6449</v>
      </c>
      <c r="E2879" s="11" t="str">
        <f t="shared" si="341"/>
        <v/>
      </c>
      <c r="F2879" s="66"/>
      <c r="G2879" s="64" t="str">
        <f t="shared" si="342"/>
        <v>The Ring</v>
      </c>
      <c r="H2879" s="66"/>
      <c r="I2879" s="65" t="str">
        <f t="shared" si="343"/>
        <v>Level 01</v>
      </c>
      <c r="J2879" s="66"/>
      <c r="K2879" s="67" t="str">
        <f t="shared" si="346"/>
        <v>Zone R3</v>
      </c>
      <c r="L2879" s="66"/>
      <c r="M2879" s="68" t="str">
        <f t="shared" si="347"/>
        <v>R3 / G1</v>
      </c>
      <c r="N2879" s="66"/>
      <c r="O2879" s="69" t="str">
        <f t="shared" si="344"/>
        <v>1BS. CL. 1</v>
      </c>
      <c r="P2879" s="66"/>
      <c r="Q2879" s="70" t="str">
        <f t="shared" si="345"/>
        <v>R2 / J1</v>
      </c>
      <c r="R2879" s="66"/>
      <c r="S2879" s="66"/>
      <c r="T2879" s="11" t="s">
        <v>6727</v>
      </c>
      <c r="U2879" s="11" t="s">
        <v>6727</v>
      </c>
      <c r="V2879" s="11" t="s">
        <v>6416</v>
      </c>
      <c r="W2879" s="59" t="s">
        <v>6416</v>
      </c>
      <c r="X2879" s="59" t="str">
        <f>CONCATENATE(D2879,F2879,H2879,J2879,L2879,N2879,P2879,R2879)</f>
        <v>Construction</v>
      </c>
      <c r="Y2879" s="11" t="s">
        <v>4624</v>
      </c>
      <c r="Z2879" s="32">
        <v>4</v>
      </c>
      <c r="AA2879" s="39">
        <v>45409</v>
      </c>
      <c r="AB2879" s="39">
        <v>45412</v>
      </c>
      <c r="AC2879" s="48">
        <v>8640.99</v>
      </c>
    </row>
    <row r="2880" spans="1:29" x14ac:dyDescent="0.2">
      <c r="A2880" s="66" t="s">
        <v>4625</v>
      </c>
      <c r="B2880" s="11" t="str">
        <f t="shared" si="340"/>
        <v xml:space="preserve"> - </v>
      </c>
      <c r="C2880" s="11" t="str">
        <f t="shared" si="340"/>
        <v/>
      </c>
      <c r="D2880" s="62" t="s">
        <v>6449</v>
      </c>
      <c r="E2880" s="11" t="str">
        <f t="shared" si="341"/>
        <v/>
      </c>
      <c r="F2880" s="66"/>
      <c r="G2880" s="64" t="str">
        <f t="shared" si="342"/>
        <v>The Ring</v>
      </c>
      <c r="H2880" s="66"/>
      <c r="I2880" s="65" t="str">
        <f t="shared" si="343"/>
        <v>Level 01</v>
      </c>
      <c r="J2880" s="66"/>
      <c r="K2880" s="67" t="str">
        <f t="shared" si="346"/>
        <v>Zone R3</v>
      </c>
      <c r="L2880" s="66"/>
      <c r="M2880" s="68" t="str">
        <f t="shared" si="347"/>
        <v>R3 / G1</v>
      </c>
      <c r="N2880" s="66"/>
      <c r="O2880" s="69" t="str">
        <f t="shared" si="344"/>
        <v>1BS. CL. 1</v>
      </c>
      <c r="P2880" s="66"/>
      <c r="Q2880" s="70" t="str">
        <f t="shared" si="345"/>
        <v>R2 / J1</v>
      </c>
      <c r="R2880" s="66"/>
      <c r="S2880" s="66"/>
      <c r="T2880" s="11" t="s">
        <v>6727</v>
      </c>
      <c r="U2880" s="11" t="s">
        <v>6727</v>
      </c>
      <c r="V2880" s="11" t="s">
        <v>6416</v>
      </c>
      <c r="W2880" s="59" t="s">
        <v>6416</v>
      </c>
      <c r="X2880" s="59" t="str">
        <f>CONCATENATE(D2880,F2880,H2880,J2880,L2880,N2880,P2880,R2880)</f>
        <v>Construction</v>
      </c>
      <c r="Y2880" s="11" t="s">
        <v>4626</v>
      </c>
      <c r="Z2880" s="32">
        <v>4</v>
      </c>
      <c r="AA2880" s="39">
        <v>45409</v>
      </c>
      <c r="AB2880" s="39">
        <v>45412</v>
      </c>
      <c r="AC2880" s="48">
        <v>3852.26</v>
      </c>
    </row>
    <row r="2881" spans="1:29" x14ac:dyDescent="0.2">
      <c r="A2881" s="66" t="s">
        <v>4627</v>
      </c>
      <c r="B2881" s="11" t="str">
        <f t="shared" si="340"/>
        <v xml:space="preserve"> - </v>
      </c>
      <c r="C2881" s="11" t="str">
        <f t="shared" si="340"/>
        <v/>
      </c>
      <c r="D2881" s="62" t="s">
        <v>6449</v>
      </c>
      <c r="E2881" s="11" t="str">
        <f t="shared" si="341"/>
        <v/>
      </c>
      <c r="F2881" s="66"/>
      <c r="G2881" s="64" t="str">
        <f t="shared" si="342"/>
        <v>The Ring</v>
      </c>
      <c r="H2881" s="66"/>
      <c r="I2881" s="65" t="str">
        <f t="shared" si="343"/>
        <v>Level 01</v>
      </c>
      <c r="J2881" s="66"/>
      <c r="K2881" s="67" t="str">
        <f t="shared" si="346"/>
        <v>Zone R3</v>
      </c>
      <c r="L2881" s="66"/>
      <c r="M2881" s="68" t="str">
        <f t="shared" si="347"/>
        <v>R3 / G1</v>
      </c>
      <c r="N2881" s="66"/>
      <c r="O2881" s="69" t="str">
        <f t="shared" si="344"/>
        <v>1BS. CL. 1</v>
      </c>
      <c r="P2881" s="66"/>
      <c r="Q2881" s="70" t="str">
        <f t="shared" si="345"/>
        <v>R2 / J1</v>
      </c>
      <c r="R2881" s="66"/>
      <c r="S2881" s="66"/>
      <c r="T2881" s="11" t="s">
        <v>6727</v>
      </c>
      <c r="U2881" s="11" t="s">
        <v>6727</v>
      </c>
      <c r="V2881" s="11" t="s">
        <v>6416</v>
      </c>
      <c r="W2881" s="59" t="s">
        <v>6416</v>
      </c>
      <c r="X2881" s="59" t="str">
        <f>CONCATENATE(D2881,F2881,H2881,J2881,L2881,N2881,P2881,R2881)</f>
        <v>Construction</v>
      </c>
      <c r="Y2881" s="11" t="s">
        <v>4628</v>
      </c>
      <c r="Z2881" s="32">
        <v>2</v>
      </c>
      <c r="AA2881" s="39">
        <v>45411</v>
      </c>
      <c r="AB2881" s="39">
        <v>45412</v>
      </c>
      <c r="AC2881" s="34">
        <v>795.57</v>
      </c>
    </row>
    <row r="2882" spans="1:29" x14ac:dyDescent="0.2">
      <c r="A2882" s="66" t="s">
        <v>4629</v>
      </c>
      <c r="B2882" s="11" t="str">
        <f t="shared" si="340"/>
        <v xml:space="preserve"> - </v>
      </c>
      <c r="C2882" s="11" t="str">
        <f t="shared" si="340"/>
        <v/>
      </c>
      <c r="D2882" s="62" t="s">
        <v>6449</v>
      </c>
      <c r="E2882" s="11" t="str">
        <f t="shared" si="341"/>
        <v/>
      </c>
      <c r="F2882" s="66"/>
      <c r="G2882" s="64" t="str">
        <f t="shared" si="342"/>
        <v>The Ring</v>
      </c>
      <c r="H2882" s="66"/>
      <c r="I2882" s="65" t="str">
        <f t="shared" si="343"/>
        <v>Level 01</v>
      </c>
      <c r="J2882" s="66"/>
      <c r="K2882" s="67" t="str">
        <f t="shared" si="346"/>
        <v>Zone R3</v>
      </c>
      <c r="L2882" s="66"/>
      <c r="M2882" s="68" t="str">
        <f t="shared" si="347"/>
        <v>R3 / G1</v>
      </c>
      <c r="N2882" s="66"/>
      <c r="O2882" s="69" t="str">
        <f t="shared" si="344"/>
        <v>1BS. CL. 1</v>
      </c>
      <c r="P2882" s="66"/>
      <c r="Q2882" s="70" t="str">
        <f t="shared" si="345"/>
        <v>R2 / J1</v>
      </c>
      <c r="R2882" s="66"/>
      <c r="S2882" s="66"/>
      <c r="T2882" s="11" t="s">
        <v>6727</v>
      </c>
      <c r="U2882" s="11" t="s">
        <v>6727</v>
      </c>
      <c r="V2882" s="11" t="s">
        <v>6416</v>
      </c>
      <c r="W2882" s="59" t="s">
        <v>6416</v>
      </c>
      <c r="X2882" s="59" t="str">
        <f>CONCATENATE(D2882,F2882,H2882,J2882,L2882,N2882,P2882,R2882)</f>
        <v>Construction</v>
      </c>
      <c r="Y2882" s="11" t="s">
        <v>4630</v>
      </c>
      <c r="Z2882" s="32">
        <v>2</v>
      </c>
      <c r="AA2882" s="39">
        <v>45411</v>
      </c>
      <c r="AB2882" s="39">
        <v>45412</v>
      </c>
      <c r="AC2882" s="34">
        <v>583.46</v>
      </c>
    </row>
    <row r="2883" spans="1:29" x14ac:dyDescent="0.2">
      <c r="A2883" s="63" t="s">
        <v>4631</v>
      </c>
      <c r="B2883" s="8" t="str">
        <f t="shared" si="340"/>
        <v xml:space="preserve"> - </v>
      </c>
      <c r="C2883" s="8" t="str">
        <f t="shared" si="340"/>
        <v/>
      </c>
      <c r="D2883" s="62" t="s">
        <v>6449</v>
      </c>
      <c r="E2883" s="8" t="str">
        <f t="shared" si="341"/>
        <v/>
      </c>
      <c r="F2883" s="63"/>
      <c r="G2883" s="64" t="str">
        <f t="shared" si="342"/>
        <v>The Ring</v>
      </c>
      <c r="H2883" s="63"/>
      <c r="I2883" s="65" t="str">
        <f t="shared" si="343"/>
        <v>Level 01</v>
      </c>
      <c r="J2883" s="63"/>
      <c r="K2883" s="67" t="str">
        <f t="shared" si="346"/>
        <v>Zone R3</v>
      </c>
      <c r="L2883" s="63"/>
      <c r="M2883" s="68" t="str">
        <f t="shared" si="347"/>
        <v>R3 / G1</v>
      </c>
      <c r="N2883" s="63"/>
      <c r="O2883" s="69" t="str">
        <f t="shared" si="344"/>
        <v>1BS. CL. 1</v>
      </c>
      <c r="P2883" s="63"/>
      <c r="Q2883" s="70" t="str">
        <f t="shared" si="345"/>
        <v>R2 / J1</v>
      </c>
      <c r="R2883" s="63"/>
      <c r="S2883" s="63"/>
      <c r="T2883" s="8" t="s">
        <v>6727</v>
      </c>
      <c r="U2883" s="8" t="s">
        <v>6727</v>
      </c>
      <c r="V2883" s="8" t="s">
        <v>6416</v>
      </c>
      <c r="W2883" s="59" t="s">
        <v>6416</v>
      </c>
      <c r="X2883" s="59" t="str">
        <f>CONCATENATE(D2883,F2883,H2883,J2883,L2883,N2883,P2883,R2883)</f>
        <v>Construction</v>
      </c>
      <c r="Y2883" s="8" t="s">
        <v>4632</v>
      </c>
      <c r="Z2883" s="23">
        <v>2</v>
      </c>
      <c r="AA2883" s="35">
        <v>45413</v>
      </c>
      <c r="AB2883" s="35">
        <v>45414</v>
      </c>
      <c r="AC2883" s="42">
        <v>1981.75</v>
      </c>
    </row>
    <row r="2884" spans="1:29" x14ac:dyDescent="0.2">
      <c r="A2884" s="69" t="s">
        <v>1537</v>
      </c>
      <c r="B2884" s="3" t="str">
        <f t="shared" si="340"/>
        <v/>
      </c>
      <c r="C2884" s="3" t="str">
        <f t="shared" si="340"/>
        <v>R3 / G1 - Zone R3 - Level 01 - The Ring - Construction</v>
      </c>
      <c r="D2884" s="62" t="s">
        <v>6449</v>
      </c>
      <c r="E2884" s="3" t="str">
        <f t="shared" si="341"/>
        <v>R3 / G1</v>
      </c>
      <c r="F2884" s="92"/>
      <c r="G2884" s="64" t="str">
        <f>IF(F2884="",G2883,TRIM(F2884))</f>
        <v>The Ring</v>
      </c>
      <c r="H2884" s="92"/>
      <c r="I2884" s="65" t="str">
        <f>IF(H2884="",I2883,TRIM(H2884))</f>
        <v>Level 01</v>
      </c>
      <c r="J2884" s="92"/>
      <c r="K2884" s="67" t="str">
        <f>IF(J2884="",K2883,TRIM(J2884))</f>
        <v>Zone R3</v>
      </c>
      <c r="L2884" s="92"/>
      <c r="M2884" s="68" t="str">
        <f>IF(L2884="",M2883,TRIM(L2884))</f>
        <v>R3 / G1</v>
      </c>
      <c r="N2884" s="69" t="s">
        <v>1537</v>
      </c>
      <c r="O2884" s="69" t="str">
        <f>IF(N2884="",O2883,TRIM(N2884))</f>
        <v>1BS. CR. 1</v>
      </c>
      <c r="P2884" s="92"/>
      <c r="Q2884" s="70" t="str">
        <f>IF(P2884="",Q2883,TRIM(P2884))</f>
        <v>R2 / J1</v>
      </c>
      <c r="R2884" s="92"/>
      <c r="S2884" s="92"/>
      <c r="T2884" s="3" t="s">
        <v>6728</v>
      </c>
      <c r="U2884" s="3" t="s">
        <v>6728</v>
      </c>
      <c r="V2884" s="3" t="s">
        <v>6728</v>
      </c>
      <c r="W2884" s="59" t="s">
        <v>1537</v>
      </c>
      <c r="X2884" s="59" t="str">
        <f>CONCATENATE(D2884,F2884,H2884,J2884,L2884,N2884,P2884,R2884)</f>
        <v>Construction            1BS. CR. 1</v>
      </c>
      <c r="Y2884" s="3"/>
      <c r="Z2884" s="49">
        <v>6</v>
      </c>
      <c r="AA2884" s="50">
        <v>45409</v>
      </c>
      <c r="AB2884" s="50">
        <v>45414</v>
      </c>
      <c r="AC2884" s="52">
        <v>15854.02</v>
      </c>
    </row>
    <row r="2885" spans="1:29" ht="25.5" x14ac:dyDescent="0.2">
      <c r="A2885" s="66" t="s">
        <v>4633</v>
      </c>
      <c r="B2885" s="11" t="str">
        <f t="shared" ref="B2885:C2948" si="348">IF(E2885&lt;&gt;"",C2884,IF(G2885&lt;&gt;"",F2884&amp;" - "&amp;C2884,IF(I2885&lt;&gt;"",H2884&amp;" - "&amp;F2884&amp;" - "&amp;C2884,IF(K2885&lt;&gt;"",J2884&amp;" - "&amp;H2884&amp;" - "&amp;F2884&amp;" - "&amp;C2884,IF(M2885&lt;&gt;"",L2884&amp;" - "&amp;J2884&amp;" - "&amp;H2884&amp;" - "&amp;F2884&amp;" - "&amp;C2884,IF(O2885&lt;&gt;"",N2884&amp;" - "&amp;L2884&amp;" - "&amp;J2884&amp;" - "&amp;H2884&amp;" - "&amp;F2884&amp;" - "&amp;C2884,IF(Q2885&lt;&gt;"",P2884&amp;" - "&amp;N2884&amp;" - "&amp;L2884&amp;" - "&amp;J2884&amp;" - "&amp;H2884&amp;" - "&amp;F2884&amp;" - "&amp;C2884,"")))))))</f>
        <v xml:space="preserve"> - R3 / G1 - Zone R3 - Level 01 - The Ring - Construction</v>
      </c>
      <c r="C2885" s="11" t="str">
        <f t="shared" si="348"/>
        <v/>
      </c>
      <c r="D2885" s="62" t="s">
        <v>6449</v>
      </c>
      <c r="E2885" s="11" t="str">
        <f t="shared" ref="E2885:E2948" si="349">IF(F2885&lt;&gt;"",D2884,IF(H2885&lt;&gt;"",G2884,IF(J2885&lt;&gt;"",I2884,IF(L2885&lt;&gt;"",K2884,IF(N2885&lt;&gt;"",M2884,IF(P2885&lt;&gt;"",O2884,IF(R2885&lt;&gt;"",Q2884,"")))))))</f>
        <v/>
      </c>
      <c r="F2885" s="66"/>
      <c r="G2885" s="64" t="str">
        <f t="shared" si="342"/>
        <v>The Ring</v>
      </c>
      <c r="H2885" s="66"/>
      <c r="I2885" s="65" t="str">
        <f t="shared" si="343"/>
        <v>Level 01</v>
      </c>
      <c r="J2885" s="66"/>
      <c r="K2885" s="67" t="str">
        <f t="shared" si="346"/>
        <v>Zone R3</v>
      </c>
      <c r="L2885" s="66"/>
      <c r="M2885" s="68" t="str">
        <f t="shared" si="347"/>
        <v>R3 / G1</v>
      </c>
      <c r="N2885" s="66"/>
      <c r="O2885" s="69" t="str">
        <f t="shared" si="344"/>
        <v>1BS. CR. 1</v>
      </c>
      <c r="P2885" s="66"/>
      <c r="Q2885" s="70" t="str">
        <f t="shared" si="345"/>
        <v>R2 / J1</v>
      </c>
      <c r="R2885" s="66"/>
      <c r="S2885" s="66"/>
      <c r="T2885" s="11" t="s">
        <v>6728</v>
      </c>
      <c r="U2885" s="11" t="s">
        <v>6728</v>
      </c>
      <c r="V2885" s="11" t="s">
        <v>6416</v>
      </c>
      <c r="W2885" s="59" t="s">
        <v>6416</v>
      </c>
      <c r="X2885" s="59" t="str">
        <f>CONCATENATE(D2885,F2885,H2885,J2885,L2885,N2885,P2885,R2885)</f>
        <v>Construction</v>
      </c>
      <c r="Y2885" s="11" t="s">
        <v>4634</v>
      </c>
      <c r="Z2885" s="32">
        <v>4</v>
      </c>
      <c r="AA2885" s="39">
        <v>45409</v>
      </c>
      <c r="AB2885" s="39">
        <v>45412</v>
      </c>
      <c r="AC2885" s="48">
        <v>8640.99</v>
      </c>
    </row>
    <row r="2886" spans="1:29" x14ac:dyDescent="0.2">
      <c r="A2886" s="66" t="s">
        <v>4635</v>
      </c>
      <c r="B2886" s="11" t="str">
        <f t="shared" si="348"/>
        <v xml:space="preserve"> - </v>
      </c>
      <c r="C2886" s="11" t="str">
        <f t="shared" si="348"/>
        <v/>
      </c>
      <c r="D2886" s="62" t="s">
        <v>6449</v>
      </c>
      <c r="E2886" s="11" t="str">
        <f t="shared" si="349"/>
        <v/>
      </c>
      <c r="F2886" s="66"/>
      <c r="G2886" s="64" t="str">
        <f t="shared" si="342"/>
        <v>The Ring</v>
      </c>
      <c r="H2886" s="66"/>
      <c r="I2886" s="65" t="str">
        <f t="shared" si="343"/>
        <v>Level 01</v>
      </c>
      <c r="J2886" s="66"/>
      <c r="K2886" s="67" t="str">
        <f t="shared" si="346"/>
        <v>Zone R3</v>
      </c>
      <c r="L2886" s="66"/>
      <c r="M2886" s="68" t="str">
        <f t="shared" si="347"/>
        <v>R3 / G1</v>
      </c>
      <c r="N2886" s="66"/>
      <c r="O2886" s="69" t="str">
        <f t="shared" si="344"/>
        <v>1BS. CR. 1</v>
      </c>
      <c r="P2886" s="66"/>
      <c r="Q2886" s="70" t="str">
        <f t="shared" si="345"/>
        <v>R2 / J1</v>
      </c>
      <c r="R2886" s="66"/>
      <c r="S2886" s="66"/>
      <c r="T2886" s="11" t="s">
        <v>6728</v>
      </c>
      <c r="U2886" s="11" t="s">
        <v>6728</v>
      </c>
      <c r="V2886" s="11" t="s">
        <v>6416</v>
      </c>
      <c r="W2886" s="59" t="s">
        <v>6416</v>
      </c>
      <c r="X2886" s="59" t="str">
        <f>CONCATENATE(D2886,F2886,H2886,J2886,L2886,N2886,P2886,R2886)</f>
        <v>Construction</v>
      </c>
      <c r="Y2886" s="11" t="s">
        <v>4636</v>
      </c>
      <c r="Z2886" s="32">
        <v>4</v>
      </c>
      <c r="AA2886" s="39">
        <v>45409</v>
      </c>
      <c r="AB2886" s="39">
        <v>45412</v>
      </c>
      <c r="AC2886" s="48">
        <v>3852.26</v>
      </c>
    </row>
    <row r="2887" spans="1:29" x14ac:dyDescent="0.2">
      <c r="A2887" s="66" t="s">
        <v>4637</v>
      </c>
      <c r="B2887" s="11" t="str">
        <f t="shared" si="348"/>
        <v xml:space="preserve"> - </v>
      </c>
      <c r="C2887" s="11" t="str">
        <f t="shared" si="348"/>
        <v/>
      </c>
      <c r="D2887" s="62" t="s">
        <v>6449</v>
      </c>
      <c r="E2887" s="11" t="str">
        <f t="shared" si="349"/>
        <v/>
      </c>
      <c r="F2887" s="66"/>
      <c r="G2887" s="64" t="str">
        <f t="shared" si="342"/>
        <v>The Ring</v>
      </c>
      <c r="H2887" s="66"/>
      <c r="I2887" s="65" t="str">
        <f t="shared" si="343"/>
        <v>Level 01</v>
      </c>
      <c r="J2887" s="66"/>
      <c r="K2887" s="67" t="str">
        <f t="shared" si="346"/>
        <v>Zone R3</v>
      </c>
      <c r="L2887" s="66"/>
      <c r="M2887" s="68" t="str">
        <f t="shared" si="347"/>
        <v>R3 / G1</v>
      </c>
      <c r="N2887" s="66"/>
      <c r="O2887" s="69" t="str">
        <f t="shared" si="344"/>
        <v>1BS. CR. 1</v>
      </c>
      <c r="P2887" s="66"/>
      <c r="Q2887" s="70" t="str">
        <f t="shared" si="345"/>
        <v>R2 / J1</v>
      </c>
      <c r="R2887" s="66"/>
      <c r="S2887" s="66"/>
      <c r="T2887" s="11" t="s">
        <v>6728</v>
      </c>
      <c r="U2887" s="11" t="s">
        <v>6728</v>
      </c>
      <c r="V2887" s="11" t="s">
        <v>6416</v>
      </c>
      <c r="W2887" s="59" t="s">
        <v>6416</v>
      </c>
      <c r="X2887" s="59" t="str">
        <f>CONCATENATE(D2887,F2887,H2887,J2887,L2887,N2887,P2887,R2887)</f>
        <v>Construction</v>
      </c>
      <c r="Y2887" s="11" t="s">
        <v>4638</v>
      </c>
      <c r="Z2887" s="32">
        <v>2</v>
      </c>
      <c r="AA2887" s="39">
        <v>45411</v>
      </c>
      <c r="AB2887" s="39">
        <v>45412</v>
      </c>
      <c r="AC2887" s="34">
        <v>795.57</v>
      </c>
    </row>
    <row r="2888" spans="1:29" x14ac:dyDescent="0.2">
      <c r="A2888" s="66" t="s">
        <v>4639</v>
      </c>
      <c r="B2888" s="11" t="str">
        <f t="shared" si="348"/>
        <v xml:space="preserve"> - </v>
      </c>
      <c r="C2888" s="11" t="str">
        <f t="shared" si="348"/>
        <v/>
      </c>
      <c r="D2888" s="62" t="s">
        <v>6449</v>
      </c>
      <c r="E2888" s="11" t="str">
        <f t="shared" si="349"/>
        <v/>
      </c>
      <c r="F2888" s="66"/>
      <c r="G2888" s="64" t="str">
        <f t="shared" ref="G2888:G2951" si="350">IF(F2888="",G2887,TRIM(F2888))</f>
        <v>The Ring</v>
      </c>
      <c r="H2888" s="66"/>
      <c r="I2888" s="65" t="str">
        <f t="shared" si="343"/>
        <v>Level 01</v>
      </c>
      <c r="J2888" s="66"/>
      <c r="K2888" s="67" t="str">
        <f t="shared" si="346"/>
        <v>Zone R3</v>
      </c>
      <c r="L2888" s="66"/>
      <c r="M2888" s="68" t="str">
        <f t="shared" si="347"/>
        <v>R3 / G1</v>
      </c>
      <c r="N2888" s="66"/>
      <c r="O2888" s="69" t="str">
        <f t="shared" si="344"/>
        <v>1BS. CR. 1</v>
      </c>
      <c r="P2888" s="66"/>
      <c r="Q2888" s="70" t="str">
        <f t="shared" si="345"/>
        <v>R2 / J1</v>
      </c>
      <c r="R2888" s="66"/>
      <c r="S2888" s="66"/>
      <c r="T2888" s="11" t="s">
        <v>6728</v>
      </c>
      <c r="U2888" s="11" t="s">
        <v>6728</v>
      </c>
      <c r="V2888" s="11" t="s">
        <v>6416</v>
      </c>
      <c r="W2888" s="59" t="s">
        <v>6416</v>
      </c>
      <c r="X2888" s="59" t="str">
        <f>CONCATENATE(D2888,F2888,H2888,J2888,L2888,N2888,P2888,R2888)</f>
        <v>Construction</v>
      </c>
      <c r="Y2888" s="11" t="s">
        <v>4640</v>
      </c>
      <c r="Z2888" s="32">
        <v>2</v>
      </c>
      <c r="AA2888" s="39">
        <v>45411</v>
      </c>
      <c r="AB2888" s="39">
        <v>45412</v>
      </c>
      <c r="AC2888" s="34">
        <v>583.46</v>
      </c>
    </row>
    <row r="2889" spans="1:29" x14ac:dyDescent="0.2">
      <c r="A2889" s="63" t="s">
        <v>4641</v>
      </c>
      <c r="B2889" s="8" t="str">
        <f t="shared" si="348"/>
        <v xml:space="preserve"> - </v>
      </c>
      <c r="C2889" s="8" t="str">
        <f t="shared" si="348"/>
        <v/>
      </c>
      <c r="D2889" s="62" t="s">
        <v>6449</v>
      </c>
      <c r="E2889" s="8" t="str">
        <f t="shared" si="349"/>
        <v/>
      </c>
      <c r="F2889" s="63"/>
      <c r="G2889" s="64" t="str">
        <f t="shared" si="350"/>
        <v>The Ring</v>
      </c>
      <c r="H2889" s="63"/>
      <c r="I2889" s="65" t="str">
        <f t="shared" si="343"/>
        <v>Level 01</v>
      </c>
      <c r="J2889" s="63"/>
      <c r="K2889" s="67" t="str">
        <f t="shared" si="346"/>
        <v>Zone R3</v>
      </c>
      <c r="L2889" s="63"/>
      <c r="M2889" s="68" t="str">
        <f t="shared" si="347"/>
        <v>R3 / G1</v>
      </c>
      <c r="N2889" s="63"/>
      <c r="O2889" s="69" t="str">
        <f t="shared" si="344"/>
        <v>1BS. CR. 1</v>
      </c>
      <c r="P2889" s="63"/>
      <c r="Q2889" s="70" t="str">
        <f t="shared" si="345"/>
        <v>R2 / J1</v>
      </c>
      <c r="R2889" s="63"/>
      <c r="S2889" s="63"/>
      <c r="T2889" s="8" t="s">
        <v>6728</v>
      </c>
      <c r="U2889" s="8" t="s">
        <v>6728</v>
      </c>
      <c r="V2889" s="8" t="s">
        <v>6416</v>
      </c>
      <c r="W2889" s="59" t="s">
        <v>6416</v>
      </c>
      <c r="X2889" s="59" t="str">
        <f>CONCATENATE(D2889,F2889,H2889,J2889,L2889,N2889,P2889,R2889)</f>
        <v>Construction</v>
      </c>
      <c r="Y2889" s="8" t="s">
        <v>4642</v>
      </c>
      <c r="Z2889" s="23">
        <v>2</v>
      </c>
      <c r="AA2889" s="35">
        <v>45413</v>
      </c>
      <c r="AB2889" s="35">
        <v>45414</v>
      </c>
      <c r="AC2889" s="42">
        <v>1981.75</v>
      </c>
    </row>
    <row r="2890" spans="1:29" x14ac:dyDescent="0.2">
      <c r="A2890" s="67" t="s">
        <v>3686</v>
      </c>
      <c r="B2890" s="12" t="str">
        <f t="shared" si="348"/>
        <v/>
      </c>
      <c r="C2890" s="12" t="str">
        <f t="shared" si="348"/>
        <v>Level 01 - The Ring - Construction</v>
      </c>
      <c r="D2890" s="62" t="s">
        <v>6449</v>
      </c>
      <c r="E2890" s="12" t="str">
        <f t="shared" si="349"/>
        <v>Level 01</v>
      </c>
      <c r="F2890" s="91"/>
      <c r="G2890" s="64" t="str">
        <f>IF(F2890="",G2889,TRIM(F2890))</f>
        <v>The Ring</v>
      </c>
      <c r="H2890" s="91"/>
      <c r="I2890" s="65" t="str">
        <f>IF(H2890="",I2889,TRIM(H2890))</f>
        <v>Level 01</v>
      </c>
      <c r="J2890" s="67" t="s">
        <v>3686</v>
      </c>
      <c r="K2890" s="67" t="str">
        <f>IF(J2890="",K2889,TRIM(J2890))</f>
        <v>Zone R3 (Leave out Area)</v>
      </c>
      <c r="L2890" s="91"/>
      <c r="M2890" s="68" t="str">
        <f>IF(L2890="",M2889,TRIM(L2890))</f>
        <v>R3 / G1</v>
      </c>
      <c r="N2890" s="91"/>
      <c r="O2890" s="69" t="str">
        <f>IF(N2890="",O2889,TRIM(N2890))</f>
        <v>1BS. CR. 1</v>
      </c>
      <c r="P2890" s="91"/>
      <c r="Q2890" s="70" t="str">
        <f>IF(P2890="",Q2889,TRIM(P2890))</f>
        <v>R2 / J1</v>
      </c>
      <c r="R2890" s="91"/>
      <c r="S2890" s="91"/>
      <c r="T2890" s="12" t="s">
        <v>6695</v>
      </c>
      <c r="U2890" s="12" t="s">
        <v>6695</v>
      </c>
      <c r="V2890" s="12" t="s">
        <v>6695</v>
      </c>
      <c r="W2890" s="59" t="s">
        <v>3686</v>
      </c>
      <c r="X2890" s="59" t="str">
        <f>CONCATENATE(D2890,F2890,H2890,J2890,L2890,N2890,P2890,R2890)</f>
        <v>Construction        Zone R3 (Leave out Area)</v>
      </c>
      <c r="Y2890" s="12"/>
      <c r="Z2890" s="36">
        <v>32</v>
      </c>
      <c r="AA2890" s="37">
        <v>45650</v>
      </c>
      <c r="AB2890" s="37">
        <v>45686</v>
      </c>
      <c r="AC2890" s="46">
        <v>115057.57</v>
      </c>
    </row>
    <row r="2891" spans="1:29" x14ac:dyDescent="0.2">
      <c r="A2891" s="68" t="s">
        <v>4643</v>
      </c>
      <c r="B2891" s="2" t="str">
        <f t="shared" si="348"/>
        <v>Level 01 - The Ring - Construction</v>
      </c>
      <c r="C2891" s="2" t="str">
        <f t="shared" si="348"/>
        <v>Zone R3 (Leave out Area) - Level 01 - The Ring - Construction</v>
      </c>
      <c r="D2891" s="62" t="s">
        <v>6449</v>
      </c>
      <c r="E2891" s="2" t="str">
        <f t="shared" si="349"/>
        <v>Zone R3 (Leave out Area)</v>
      </c>
      <c r="F2891" s="92"/>
      <c r="G2891" s="64" t="str">
        <f t="shared" si="350"/>
        <v>The Ring</v>
      </c>
      <c r="H2891" s="92"/>
      <c r="I2891" s="65" t="str">
        <f t="shared" ref="I2891:I2953" si="351">IF(H2891="",I2890,TRIM(H2891))</f>
        <v>Level 01</v>
      </c>
      <c r="J2891" s="92"/>
      <c r="K2891" s="67" t="str">
        <f t="shared" si="346"/>
        <v>Zone R3 (Leave out Area)</v>
      </c>
      <c r="L2891" s="68" t="s">
        <v>4643</v>
      </c>
      <c r="M2891" s="68" t="str">
        <f t="shared" si="347"/>
        <v>R3 / D1</v>
      </c>
      <c r="N2891" s="92"/>
      <c r="O2891" s="69" t="str">
        <f t="shared" si="344"/>
        <v>1BS. CR. 1</v>
      </c>
      <c r="P2891" s="92"/>
      <c r="Q2891" s="70" t="str">
        <f t="shared" si="345"/>
        <v>R2 / J1</v>
      </c>
      <c r="R2891" s="92"/>
      <c r="S2891" s="92"/>
      <c r="T2891" s="2" t="s">
        <v>6793</v>
      </c>
      <c r="U2891" s="2" t="s">
        <v>6793</v>
      </c>
      <c r="V2891" s="2" t="s">
        <v>6793</v>
      </c>
      <c r="W2891" s="59" t="s">
        <v>4643</v>
      </c>
      <c r="X2891" s="59" t="str">
        <f>CONCATENATE(D2891,F2891,H2891,J2891,L2891,N2891,P2891,R2891)</f>
        <v>Construction          R3 / D1</v>
      </c>
      <c r="Y2891" s="2"/>
      <c r="Z2891" s="43">
        <v>32</v>
      </c>
      <c r="AA2891" s="44">
        <v>45650</v>
      </c>
      <c r="AB2891" s="44">
        <v>45686</v>
      </c>
      <c r="AC2891" s="47">
        <v>115057.57</v>
      </c>
    </row>
    <row r="2892" spans="1:29" x14ac:dyDescent="0.2">
      <c r="A2892" s="69" t="s">
        <v>1178</v>
      </c>
      <c r="B2892" s="3" t="str">
        <f t="shared" si="348"/>
        <v>Zone R3 (Leave out Area) - Level 01 - The Ring - Construction</v>
      </c>
      <c r="C2892" s="3" t="str">
        <f t="shared" si="348"/>
        <v>R3 / D1 - Zone R3 (Leave out Area) - Level 01 - The Ring - Construction</v>
      </c>
      <c r="D2892" s="62" t="s">
        <v>6449</v>
      </c>
      <c r="E2892" s="3" t="str">
        <f t="shared" si="349"/>
        <v>R3 / D1</v>
      </c>
      <c r="F2892" s="92"/>
      <c r="G2892" s="64" t="str">
        <f t="shared" si="350"/>
        <v>The Ring</v>
      </c>
      <c r="H2892" s="92"/>
      <c r="I2892" s="65" t="str">
        <f t="shared" si="351"/>
        <v>Level 01</v>
      </c>
      <c r="J2892" s="92"/>
      <c r="K2892" s="67" t="str">
        <f t="shared" si="346"/>
        <v>Zone R3 (Leave out Area)</v>
      </c>
      <c r="L2892" s="92"/>
      <c r="M2892" s="68" t="str">
        <f t="shared" si="347"/>
        <v>R3 / D1</v>
      </c>
      <c r="N2892" s="69" t="s">
        <v>1178</v>
      </c>
      <c r="O2892" s="69" t="str">
        <f t="shared" si="344"/>
        <v>S. K. L. - 1</v>
      </c>
      <c r="P2892" s="92"/>
      <c r="Q2892" s="70" t="str">
        <f t="shared" si="345"/>
        <v>R2 / J1</v>
      </c>
      <c r="R2892" s="92"/>
      <c r="S2892" s="92"/>
      <c r="T2892" s="3" t="s">
        <v>6710</v>
      </c>
      <c r="U2892" s="3" t="s">
        <v>6710</v>
      </c>
      <c r="V2892" s="3" t="s">
        <v>6710</v>
      </c>
      <c r="W2892" s="59" t="s">
        <v>1178</v>
      </c>
      <c r="X2892" s="59" t="str">
        <f>CONCATENATE(D2892,F2892,H2892,J2892,L2892,N2892,P2892,R2892)</f>
        <v>Construction            S. K. L. - 1</v>
      </c>
      <c r="Y2892" s="3"/>
      <c r="Z2892" s="49">
        <v>5</v>
      </c>
      <c r="AA2892" s="50">
        <v>45650</v>
      </c>
      <c r="AB2892" s="50">
        <v>45655</v>
      </c>
      <c r="AC2892" s="52">
        <v>16436.8</v>
      </c>
    </row>
    <row r="2893" spans="1:29" ht="25.5" x14ac:dyDescent="0.2">
      <c r="A2893" s="66" t="s">
        <v>4644</v>
      </c>
      <c r="B2893" s="11" t="str">
        <f t="shared" si="348"/>
        <v xml:space="preserve"> - R3 / D1 - Zone R3 (Leave out Area) - Level 01 - The Ring - Construction</v>
      </c>
      <c r="C2893" s="11" t="str">
        <f t="shared" si="348"/>
        <v/>
      </c>
      <c r="D2893" s="62" t="s">
        <v>6449</v>
      </c>
      <c r="E2893" s="11" t="str">
        <f t="shared" si="349"/>
        <v/>
      </c>
      <c r="F2893" s="66"/>
      <c r="G2893" s="64" t="str">
        <f t="shared" si="350"/>
        <v>The Ring</v>
      </c>
      <c r="H2893" s="66"/>
      <c r="I2893" s="65" t="str">
        <f t="shared" si="351"/>
        <v>Level 01</v>
      </c>
      <c r="J2893" s="66"/>
      <c r="K2893" s="67" t="str">
        <f t="shared" si="346"/>
        <v>Zone R3 (Leave out Area)</v>
      </c>
      <c r="L2893" s="66"/>
      <c r="M2893" s="68" t="str">
        <f t="shared" si="347"/>
        <v>R3 / D1</v>
      </c>
      <c r="N2893" s="66"/>
      <c r="O2893" s="69" t="str">
        <f t="shared" ref="O2893:O2956" si="352">IF(N2893="",O2892,TRIM(N2893))</f>
        <v>S. K. L. - 1</v>
      </c>
      <c r="P2893" s="66"/>
      <c r="Q2893" s="70" t="str">
        <f t="shared" si="345"/>
        <v>R2 / J1</v>
      </c>
      <c r="R2893" s="66"/>
      <c r="S2893" s="66"/>
      <c r="T2893" s="11" t="s">
        <v>6710</v>
      </c>
      <c r="U2893" s="11" t="s">
        <v>6710</v>
      </c>
      <c r="V2893" s="11" t="s">
        <v>6416</v>
      </c>
      <c r="W2893" s="59" t="s">
        <v>6416</v>
      </c>
      <c r="X2893" s="59" t="str">
        <f>CONCATENATE(D2893,F2893,H2893,J2893,L2893,N2893,P2893,R2893)</f>
        <v>Construction</v>
      </c>
      <c r="Y2893" s="11" t="s">
        <v>4645</v>
      </c>
      <c r="Z2893" s="32">
        <v>3</v>
      </c>
      <c r="AA2893" s="39">
        <v>45650</v>
      </c>
      <c r="AB2893" s="39">
        <v>45652</v>
      </c>
      <c r="AC2893" s="48">
        <v>8993.68</v>
      </c>
    </row>
    <row r="2894" spans="1:29" x14ac:dyDescent="0.2">
      <c r="A2894" s="66" t="s">
        <v>4646</v>
      </c>
      <c r="B2894" s="11" t="str">
        <f t="shared" si="348"/>
        <v xml:space="preserve"> - </v>
      </c>
      <c r="C2894" s="11" t="str">
        <f t="shared" si="348"/>
        <v/>
      </c>
      <c r="D2894" s="62" t="s">
        <v>6449</v>
      </c>
      <c r="E2894" s="11" t="str">
        <f t="shared" si="349"/>
        <v/>
      </c>
      <c r="F2894" s="66"/>
      <c r="G2894" s="64" t="str">
        <f t="shared" si="350"/>
        <v>The Ring</v>
      </c>
      <c r="H2894" s="66"/>
      <c r="I2894" s="65" t="str">
        <f t="shared" si="351"/>
        <v>Level 01</v>
      </c>
      <c r="J2894" s="66"/>
      <c r="K2894" s="67" t="str">
        <f t="shared" si="346"/>
        <v>Zone R3 (Leave out Area)</v>
      </c>
      <c r="L2894" s="66"/>
      <c r="M2894" s="68" t="str">
        <f t="shared" si="347"/>
        <v>R3 / D1</v>
      </c>
      <c r="N2894" s="66"/>
      <c r="O2894" s="69" t="str">
        <f t="shared" si="352"/>
        <v>S. K. L. - 1</v>
      </c>
      <c r="P2894" s="66"/>
      <c r="Q2894" s="70" t="str">
        <f t="shared" ref="Q2894:Q2957" si="353">IF(P2894="",Q2893,TRIM(P2894))</f>
        <v>R2 / J1</v>
      </c>
      <c r="R2894" s="66"/>
      <c r="S2894" s="66"/>
      <c r="T2894" s="11" t="s">
        <v>6710</v>
      </c>
      <c r="U2894" s="11" t="s">
        <v>6710</v>
      </c>
      <c r="V2894" s="11" t="s">
        <v>6416</v>
      </c>
      <c r="W2894" s="59" t="s">
        <v>6416</v>
      </c>
      <c r="X2894" s="59" t="str">
        <f>CONCATENATE(D2894,F2894,H2894,J2894,L2894,N2894,P2894,R2894)</f>
        <v>Construction</v>
      </c>
      <c r="Y2894" s="11" t="s">
        <v>4647</v>
      </c>
      <c r="Z2894" s="32">
        <v>3</v>
      </c>
      <c r="AA2894" s="39">
        <v>45650</v>
      </c>
      <c r="AB2894" s="39">
        <v>45652</v>
      </c>
      <c r="AC2894" s="48">
        <v>4009.49</v>
      </c>
    </row>
    <row r="2895" spans="1:29" x14ac:dyDescent="0.2">
      <c r="A2895" s="66" t="s">
        <v>4648</v>
      </c>
      <c r="B2895" s="11" t="str">
        <f t="shared" si="348"/>
        <v xml:space="preserve"> - </v>
      </c>
      <c r="C2895" s="11" t="str">
        <f t="shared" si="348"/>
        <v/>
      </c>
      <c r="D2895" s="62" t="s">
        <v>6449</v>
      </c>
      <c r="E2895" s="11" t="str">
        <f t="shared" si="349"/>
        <v/>
      </c>
      <c r="F2895" s="66"/>
      <c r="G2895" s="64" t="str">
        <f t="shared" si="350"/>
        <v>The Ring</v>
      </c>
      <c r="H2895" s="66"/>
      <c r="I2895" s="65" t="str">
        <f t="shared" si="351"/>
        <v>Level 01</v>
      </c>
      <c r="J2895" s="66"/>
      <c r="K2895" s="67" t="str">
        <f t="shared" si="346"/>
        <v>Zone R3 (Leave out Area)</v>
      </c>
      <c r="L2895" s="66"/>
      <c r="M2895" s="68" t="str">
        <f t="shared" si="347"/>
        <v>R3 / D1</v>
      </c>
      <c r="N2895" s="66"/>
      <c r="O2895" s="69" t="str">
        <f t="shared" si="352"/>
        <v>S. K. L. - 1</v>
      </c>
      <c r="P2895" s="66"/>
      <c r="Q2895" s="70" t="str">
        <f t="shared" si="353"/>
        <v>R2 / J1</v>
      </c>
      <c r="R2895" s="66"/>
      <c r="S2895" s="66"/>
      <c r="T2895" s="11" t="s">
        <v>6710</v>
      </c>
      <c r="U2895" s="11" t="s">
        <v>6710</v>
      </c>
      <c r="V2895" s="11" t="s">
        <v>6416</v>
      </c>
      <c r="W2895" s="59" t="s">
        <v>6416</v>
      </c>
      <c r="X2895" s="59" t="str">
        <f>CONCATENATE(D2895,F2895,H2895,J2895,L2895,N2895,P2895,R2895)</f>
        <v>Construction</v>
      </c>
      <c r="Y2895" s="11" t="s">
        <v>4649</v>
      </c>
      <c r="Z2895" s="32">
        <v>2</v>
      </c>
      <c r="AA2895" s="39">
        <v>45651</v>
      </c>
      <c r="AB2895" s="39">
        <v>45652</v>
      </c>
      <c r="AC2895" s="34">
        <v>795.57</v>
      </c>
    </row>
    <row r="2896" spans="1:29" x14ac:dyDescent="0.2">
      <c r="A2896" s="66" t="s">
        <v>4650</v>
      </c>
      <c r="B2896" s="11" t="str">
        <f t="shared" si="348"/>
        <v xml:space="preserve"> - </v>
      </c>
      <c r="C2896" s="11" t="str">
        <f t="shared" si="348"/>
        <v/>
      </c>
      <c r="D2896" s="62" t="s">
        <v>6449</v>
      </c>
      <c r="E2896" s="11" t="str">
        <f t="shared" si="349"/>
        <v/>
      </c>
      <c r="F2896" s="66"/>
      <c r="G2896" s="64" t="str">
        <f t="shared" si="350"/>
        <v>The Ring</v>
      </c>
      <c r="H2896" s="66"/>
      <c r="I2896" s="65" t="str">
        <f t="shared" si="351"/>
        <v>Level 01</v>
      </c>
      <c r="J2896" s="66"/>
      <c r="K2896" s="67" t="str">
        <f t="shared" si="346"/>
        <v>Zone R3 (Leave out Area)</v>
      </c>
      <c r="L2896" s="66"/>
      <c r="M2896" s="68" t="str">
        <f t="shared" si="347"/>
        <v>R3 / D1</v>
      </c>
      <c r="N2896" s="66"/>
      <c r="O2896" s="69" t="str">
        <f t="shared" si="352"/>
        <v>S. K. L. - 1</v>
      </c>
      <c r="P2896" s="66"/>
      <c r="Q2896" s="70" t="str">
        <f t="shared" si="353"/>
        <v>R2 / J1</v>
      </c>
      <c r="R2896" s="66"/>
      <c r="S2896" s="66"/>
      <c r="T2896" s="11" t="s">
        <v>6710</v>
      </c>
      <c r="U2896" s="11" t="s">
        <v>6710</v>
      </c>
      <c r="V2896" s="11" t="s">
        <v>6416</v>
      </c>
      <c r="W2896" s="59" t="s">
        <v>6416</v>
      </c>
      <c r="X2896" s="59" t="str">
        <f>CONCATENATE(D2896,F2896,H2896,J2896,L2896,N2896,P2896,R2896)</f>
        <v>Construction</v>
      </c>
      <c r="Y2896" s="11" t="s">
        <v>4651</v>
      </c>
      <c r="Z2896" s="32">
        <v>2</v>
      </c>
      <c r="AA2896" s="39">
        <v>45651</v>
      </c>
      <c r="AB2896" s="39">
        <v>45652</v>
      </c>
      <c r="AC2896" s="34">
        <v>583.46</v>
      </c>
    </row>
    <row r="2897" spans="1:29" x14ac:dyDescent="0.2">
      <c r="A2897" s="63" t="s">
        <v>4652</v>
      </c>
      <c r="B2897" s="8" t="str">
        <f t="shared" si="348"/>
        <v xml:space="preserve"> - </v>
      </c>
      <c r="C2897" s="8" t="str">
        <f t="shared" si="348"/>
        <v/>
      </c>
      <c r="D2897" s="62" t="s">
        <v>6449</v>
      </c>
      <c r="E2897" s="8" t="str">
        <f t="shared" si="349"/>
        <v/>
      </c>
      <c r="F2897" s="63"/>
      <c r="G2897" s="64" t="str">
        <f t="shared" si="350"/>
        <v>The Ring</v>
      </c>
      <c r="H2897" s="63"/>
      <c r="I2897" s="65" t="str">
        <f t="shared" si="351"/>
        <v>Level 01</v>
      </c>
      <c r="J2897" s="63"/>
      <c r="K2897" s="67" t="str">
        <f t="shared" si="346"/>
        <v>Zone R3 (Leave out Area)</v>
      </c>
      <c r="L2897" s="63"/>
      <c r="M2897" s="68" t="str">
        <f t="shared" si="347"/>
        <v>R3 / D1</v>
      </c>
      <c r="N2897" s="63"/>
      <c r="O2897" s="69" t="str">
        <f t="shared" si="352"/>
        <v>S. K. L. - 1</v>
      </c>
      <c r="P2897" s="63"/>
      <c r="Q2897" s="70" t="str">
        <f t="shared" si="353"/>
        <v>R2 / J1</v>
      </c>
      <c r="R2897" s="63"/>
      <c r="S2897" s="63"/>
      <c r="T2897" s="8" t="s">
        <v>6710</v>
      </c>
      <c r="U2897" s="8" t="s">
        <v>6710</v>
      </c>
      <c r="V2897" s="8" t="s">
        <v>6416</v>
      </c>
      <c r="W2897" s="59" t="s">
        <v>6416</v>
      </c>
      <c r="X2897" s="59" t="str">
        <f>CONCATENATE(D2897,F2897,H2897,J2897,L2897,N2897,P2897,R2897)</f>
        <v>Construction</v>
      </c>
      <c r="Y2897" s="8" t="s">
        <v>4653</v>
      </c>
      <c r="Z2897" s="23">
        <v>2</v>
      </c>
      <c r="AA2897" s="35">
        <v>45654</v>
      </c>
      <c r="AB2897" s="35">
        <v>45655</v>
      </c>
      <c r="AC2897" s="42">
        <v>2054.6</v>
      </c>
    </row>
    <row r="2898" spans="1:29" x14ac:dyDescent="0.2">
      <c r="A2898" s="69" t="s">
        <v>1189</v>
      </c>
      <c r="B2898" s="3" t="str">
        <f t="shared" si="348"/>
        <v/>
      </c>
      <c r="C2898" s="3" t="str">
        <f t="shared" si="348"/>
        <v>R3 / D1 - Zone R3 (Leave out Area) - Level 01 - The Ring - Construction</v>
      </c>
      <c r="D2898" s="62" t="s">
        <v>6449</v>
      </c>
      <c r="E2898" s="3" t="str">
        <f t="shared" si="349"/>
        <v>R3 / D1</v>
      </c>
      <c r="F2898" s="92"/>
      <c r="G2898" s="64" t="str">
        <f>IF(F2898="",G2897,TRIM(F2898))</f>
        <v>The Ring</v>
      </c>
      <c r="H2898" s="92"/>
      <c r="I2898" s="65" t="str">
        <f>IF(H2898="",I2897,TRIM(H2898))</f>
        <v>Level 01</v>
      </c>
      <c r="J2898" s="92"/>
      <c r="K2898" s="67" t="str">
        <f>IF(J2898="",K2897,TRIM(J2898))</f>
        <v>Zone R3 (Leave out Area)</v>
      </c>
      <c r="L2898" s="92"/>
      <c r="M2898" s="68" t="str">
        <f>IF(L2898="",M2897,TRIM(L2898))</f>
        <v>R3 / D1</v>
      </c>
      <c r="N2898" s="69" t="s">
        <v>1189</v>
      </c>
      <c r="O2898" s="69" t="str">
        <f>IF(N2898="",O2897,TRIM(N2898))</f>
        <v>S. K. L. - 2</v>
      </c>
      <c r="P2898" s="92"/>
      <c r="Q2898" s="70" t="str">
        <f>IF(P2898="",Q2897,TRIM(P2898))</f>
        <v>R2 / J1</v>
      </c>
      <c r="R2898" s="92"/>
      <c r="S2898" s="92"/>
      <c r="T2898" s="3" t="s">
        <v>6711</v>
      </c>
      <c r="U2898" s="3" t="s">
        <v>6711</v>
      </c>
      <c r="V2898" s="3" t="s">
        <v>6711</v>
      </c>
      <c r="W2898" s="59" t="s">
        <v>1189</v>
      </c>
      <c r="X2898" s="59" t="str">
        <f>CONCATENATE(D2898,F2898,H2898,J2898,L2898,N2898,P2898,R2898)</f>
        <v>Construction            S. K. L. - 2</v>
      </c>
      <c r="Y2898" s="3"/>
      <c r="Z2898" s="49">
        <v>5</v>
      </c>
      <c r="AA2898" s="50">
        <v>45650</v>
      </c>
      <c r="AB2898" s="50">
        <v>45655</v>
      </c>
      <c r="AC2898" s="52">
        <v>16436.8</v>
      </c>
    </row>
    <row r="2899" spans="1:29" ht="25.5" x14ac:dyDescent="0.2">
      <c r="A2899" s="66" t="s">
        <v>4654</v>
      </c>
      <c r="B2899" s="11" t="str">
        <f t="shared" si="348"/>
        <v xml:space="preserve"> - R3 / D1 - Zone R3 (Leave out Area) - Level 01 - The Ring - Construction</v>
      </c>
      <c r="C2899" s="11" t="str">
        <f t="shared" si="348"/>
        <v/>
      </c>
      <c r="D2899" s="62" t="s">
        <v>6449</v>
      </c>
      <c r="E2899" s="11" t="str">
        <f t="shared" si="349"/>
        <v/>
      </c>
      <c r="F2899" s="66"/>
      <c r="G2899" s="64" t="str">
        <f t="shared" si="350"/>
        <v>The Ring</v>
      </c>
      <c r="H2899" s="66"/>
      <c r="I2899" s="65" t="str">
        <f t="shared" si="351"/>
        <v>Level 01</v>
      </c>
      <c r="J2899" s="66"/>
      <c r="K2899" s="67" t="str">
        <f t="shared" si="346"/>
        <v>Zone R3 (Leave out Area)</v>
      </c>
      <c r="L2899" s="66"/>
      <c r="M2899" s="68" t="str">
        <f t="shared" si="347"/>
        <v>R3 / D1</v>
      </c>
      <c r="N2899" s="66"/>
      <c r="O2899" s="69" t="str">
        <f t="shared" si="352"/>
        <v>S. K. L. - 2</v>
      </c>
      <c r="P2899" s="66"/>
      <c r="Q2899" s="70" t="str">
        <f t="shared" si="353"/>
        <v>R2 / J1</v>
      </c>
      <c r="R2899" s="66"/>
      <c r="S2899" s="66"/>
      <c r="T2899" s="11" t="s">
        <v>6711</v>
      </c>
      <c r="U2899" s="11" t="s">
        <v>6711</v>
      </c>
      <c r="V2899" s="11" t="s">
        <v>6416</v>
      </c>
      <c r="W2899" s="59" t="s">
        <v>6416</v>
      </c>
      <c r="X2899" s="59" t="str">
        <f>CONCATENATE(D2899,F2899,H2899,J2899,L2899,N2899,P2899,R2899)</f>
        <v>Construction</v>
      </c>
      <c r="Y2899" s="11" t="s">
        <v>4655</v>
      </c>
      <c r="Z2899" s="32">
        <v>3</v>
      </c>
      <c r="AA2899" s="39">
        <v>45650</v>
      </c>
      <c r="AB2899" s="39">
        <v>45652</v>
      </c>
      <c r="AC2899" s="48">
        <v>8993.68</v>
      </c>
    </row>
    <row r="2900" spans="1:29" x14ac:dyDescent="0.2">
      <c r="A2900" s="66" t="s">
        <v>4656</v>
      </c>
      <c r="B2900" s="11" t="str">
        <f t="shared" si="348"/>
        <v xml:space="preserve"> - </v>
      </c>
      <c r="C2900" s="11" t="str">
        <f t="shared" si="348"/>
        <v/>
      </c>
      <c r="D2900" s="62" t="s">
        <v>6449</v>
      </c>
      <c r="E2900" s="11" t="str">
        <f t="shared" si="349"/>
        <v/>
      </c>
      <c r="F2900" s="66"/>
      <c r="G2900" s="64" t="str">
        <f t="shared" si="350"/>
        <v>The Ring</v>
      </c>
      <c r="H2900" s="66"/>
      <c r="I2900" s="65" t="str">
        <f t="shared" si="351"/>
        <v>Level 01</v>
      </c>
      <c r="J2900" s="66"/>
      <c r="K2900" s="67" t="str">
        <f t="shared" si="346"/>
        <v>Zone R3 (Leave out Area)</v>
      </c>
      <c r="L2900" s="66"/>
      <c r="M2900" s="68" t="str">
        <f t="shared" si="347"/>
        <v>R3 / D1</v>
      </c>
      <c r="N2900" s="66"/>
      <c r="O2900" s="69" t="str">
        <f t="shared" si="352"/>
        <v>S. K. L. - 2</v>
      </c>
      <c r="P2900" s="66"/>
      <c r="Q2900" s="70" t="str">
        <f t="shared" si="353"/>
        <v>R2 / J1</v>
      </c>
      <c r="R2900" s="66"/>
      <c r="S2900" s="66"/>
      <c r="T2900" s="11" t="s">
        <v>6711</v>
      </c>
      <c r="U2900" s="11" t="s">
        <v>6711</v>
      </c>
      <c r="V2900" s="11" t="s">
        <v>6416</v>
      </c>
      <c r="W2900" s="59" t="s">
        <v>6416</v>
      </c>
      <c r="X2900" s="59" t="str">
        <f>CONCATENATE(D2900,F2900,H2900,J2900,L2900,N2900,P2900,R2900)</f>
        <v>Construction</v>
      </c>
      <c r="Y2900" s="11" t="s">
        <v>4657</v>
      </c>
      <c r="Z2900" s="32">
        <v>3</v>
      </c>
      <c r="AA2900" s="39">
        <v>45650</v>
      </c>
      <c r="AB2900" s="39">
        <v>45652</v>
      </c>
      <c r="AC2900" s="48">
        <v>4009.49</v>
      </c>
    </row>
    <row r="2901" spans="1:29" x14ac:dyDescent="0.2">
      <c r="A2901" s="66" t="s">
        <v>4658</v>
      </c>
      <c r="B2901" s="11" t="str">
        <f t="shared" si="348"/>
        <v xml:space="preserve"> - </v>
      </c>
      <c r="C2901" s="11" t="str">
        <f t="shared" si="348"/>
        <v/>
      </c>
      <c r="D2901" s="62" t="s">
        <v>6449</v>
      </c>
      <c r="E2901" s="11" t="str">
        <f t="shared" si="349"/>
        <v/>
      </c>
      <c r="F2901" s="66"/>
      <c r="G2901" s="64" t="str">
        <f t="shared" si="350"/>
        <v>The Ring</v>
      </c>
      <c r="H2901" s="66"/>
      <c r="I2901" s="65" t="str">
        <f t="shared" si="351"/>
        <v>Level 01</v>
      </c>
      <c r="J2901" s="66"/>
      <c r="K2901" s="67" t="str">
        <f t="shared" si="346"/>
        <v>Zone R3 (Leave out Area)</v>
      </c>
      <c r="L2901" s="66"/>
      <c r="M2901" s="68" t="str">
        <f t="shared" si="347"/>
        <v>R3 / D1</v>
      </c>
      <c r="N2901" s="66"/>
      <c r="O2901" s="69" t="str">
        <f t="shared" si="352"/>
        <v>S. K. L. - 2</v>
      </c>
      <c r="P2901" s="66"/>
      <c r="Q2901" s="70" t="str">
        <f t="shared" si="353"/>
        <v>R2 / J1</v>
      </c>
      <c r="R2901" s="66"/>
      <c r="S2901" s="66"/>
      <c r="T2901" s="11" t="s">
        <v>6711</v>
      </c>
      <c r="U2901" s="11" t="s">
        <v>6711</v>
      </c>
      <c r="V2901" s="11" t="s">
        <v>6416</v>
      </c>
      <c r="W2901" s="59" t="s">
        <v>6416</v>
      </c>
      <c r="X2901" s="59" t="str">
        <f>CONCATENATE(D2901,F2901,H2901,J2901,L2901,N2901,P2901,R2901)</f>
        <v>Construction</v>
      </c>
      <c r="Y2901" s="11" t="s">
        <v>4659</v>
      </c>
      <c r="Z2901" s="32">
        <v>2</v>
      </c>
      <c r="AA2901" s="39">
        <v>45651</v>
      </c>
      <c r="AB2901" s="39">
        <v>45652</v>
      </c>
      <c r="AC2901" s="34">
        <v>795.57</v>
      </c>
    </row>
    <row r="2902" spans="1:29" x14ac:dyDescent="0.2">
      <c r="A2902" s="66" t="s">
        <v>4660</v>
      </c>
      <c r="B2902" s="11" t="str">
        <f t="shared" si="348"/>
        <v xml:space="preserve"> - </v>
      </c>
      <c r="C2902" s="11" t="str">
        <f t="shared" si="348"/>
        <v/>
      </c>
      <c r="D2902" s="62" t="s">
        <v>6449</v>
      </c>
      <c r="E2902" s="11" t="str">
        <f t="shared" si="349"/>
        <v/>
      </c>
      <c r="F2902" s="66"/>
      <c r="G2902" s="64" t="str">
        <f t="shared" si="350"/>
        <v>The Ring</v>
      </c>
      <c r="H2902" s="66"/>
      <c r="I2902" s="65" t="str">
        <f t="shared" si="351"/>
        <v>Level 01</v>
      </c>
      <c r="J2902" s="66"/>
      <c r="K2902" s="67" t="str">
        <f t="shared" si="346"/>
        <v>Zone R3 (Leave out Area)</v>
      </c>
      <c r="L2902" s="66"/>
      <c r="M2902" s="68" t="str">
        <f t="shared" si="347"/>
        <v>R3 / D1</v>
      </c>
      <c r="N2902" s="66"/>
      <c r="O2902" s="69" t="str">
        <f t="shared" si="352"/>
        <v>S. K. L. - 2</v>
      </c>
      <c r="P2902" s="66"/>
      <c r="Q2902" s="70" t="str">
        <f t="shared" si="353"/>
        <v>R2 / J1</v>
      </c>
      <c r="R2902" s="66"/>
      <c r="S2902" s="66"/>
      <c r="T2902" s="11" t="s">
        <v>6711</v>
      </c>
      <c r="U2902" s="11" t="s">
        <v>6711</v>
      </c>
      <c r="V2902" s="11" t="s">
        <v>6416</v>
      </c>
      <c r="W2902" s="59" t="s">
        <v>6416</v>
      </c>
      <c r="X2902" s="59" t="str">
        <f>CONCATENATE(D2902,F2902,H2902,J2902,L2902,N2902,P2902,R2902)</f>
        <v>Construction</v>
      </c>
      <c r="Y2902" s="11" t="s">
        <v>4661</v>
      </c>
      <c r="Z2902" s="32">
        <v>2</v>
      </c>
      <c r="AA2902" s="39">
        <v>45651</v>
      </c>
      <c r="AB2902" s="39">
        <v>45652</v>
      </c>
      <c r="AC2902" s="34">
        <v>583.46</v>
      </c>
    </row>
    <row r="2903" spans="1:29" x14ac:dyDescent="0.2">
      <c r="A2903" s="63" t="s">
        <v>4662</v>
      </c>
      <c r="B2903" s="8" t="str">
        <f t="shared" si="348"/>
        <v xml:space="preserve"> - </v>
      </c>
      <c r="C2903" s="8" t="str">
        <f t="shared" si="348"/>
        <v/>
      </c>
      <c r="D2903" s="62" t="s">
        <v>6449</v>
      </c>
      <c r="E2903" s="8" t="str">
        <f t="shared" si="349"/>
        <v/>
      </c>
      <c r="F2903" s="63"/>
      <c r="G2903" s="64" t="str">
        <f t="shared" si="350"/>
        <v>The Ring</v>
      </c>
      <c r="H2903" s="63"/>
      <c r="I2903" s="65" t="str">
        <f t="shared" si="351"/>
        <v>Level 01</v>
      </c>
      <c r="J2903" s="63"/>
      <c r="K2903" s="67" t="str">
        <f t="shared" si="346"/>
        <v>Zone R3 (Leave out Area)</v>
      </c>
      <c r="L2903" s="63"/>
      <c r="M2903" s="68" t="str">
        <f t="shared" si="347"/>
        <v>R3 / D1</v>
      </c>
      <c r="N2903" s="63"/>
      <c r="O2903" s="69" t="str">
        <f t="shared" si="352"/>
        <v>S. K. L. - 2</v>
      </c>
      <c r="P2903" s="63"/>
      <c r="Q2903" s="70" t="str">
        <f t="shared" si="353"/>
        <v>R2 / J1</v>
      </c>
      <c r="R2903" s="63"/>
      <c r="S2903" s="63"/>
      <c r="T2903" s="8" t="s">
        <v>6711</v>
      </c>
      <c r="U2903" s="8" t="s">
        <v>6711</v>
      </c>
      <c r="V2903" s="8" t="s">
        <v>6416</v>
      </c>
      <c r="W2903" s="59" t="s">
        <v>6416</v>
      </c>
      <c r="X2903" s="59" t="str">
        <f>CONCATENATE(D2903,F2903,H2903,J2903,L2903,N2903,P2903,R2903)</f>
        <v>Construction</v>
      </c>
      <c r="Y2903" s="8" t="s">
        <v>4663</v>
      </c>
      <c r="Z2903" s="23">
        <v>2</v>
      </c>
      <c r="AA2903" s="35">
        <v>45654</v>
      </c>
      <c r="AB2903" s="35">
        <v>45655</v>
      </c>
      <c r="AC2903" s="42">
        <v>2054.6</v>
      </c>
    </row>
    <row r="2904" spans="1:29" x14ac:dyDescent="0.2">
      <c r="A2904" s="69" t="s">
        <v>1200</v>
      </c>
      <c r="B2904" s="3" t="str">
        <f t="shared" si="348"/>
        <v/>
      </c>
      <c r="C2904" s="3" t="str">
        <f t="shared" si="348"/>
        <v>R3 / D1 - Zone R3 (Leave out Area) - Level 01 - The Ring - Construction</v>
      </c>
      <c r="D2904" s="62" t="s">
        <v>6449</v>
      </c>
      <c r="E2904" s="3" t="str">
        <f t="shared" si="349"/>
        <v>R3 / D1</v>
      </c>
      <c r="F2904" s="92"/>
      <c r="G2904" s="64" t="str">
        <f>IF(F2904="",G2903,TRIM(F2904))</f>
        <v>The Ring</v>
      </c>
      <c r="H2904" s="92"/>
      <c r="I2904" s="65" t="str">
        <f>IF(H2904="",I2903,TRIM(H2904))</f>
        <v>Level 01</v>
      </c>
      <c r="J2904" s="92"/>
      <c r="K2904" s="67" t="str">
        <f>IF(J2904="",K2903,TRIM(J2904))</f>
        <v>Zone R3 (Leave out Area)</v>
      </c>
      <c r="L2904" s="92"/>
      <c r="M2904" s="68" t="str">
        <f>IF(L2904="",M2903,TRIM(L2904))</f>
        <v>R3 / D1</v>
      </c>
      <c r="N2904" s="69" t="s">
        <v>1200</v>
      </c>
      <c r="O2904" s="69" t="str">
        <f>IF(N2904="",O2903,TRIM(N2904))</f>
        <v>S. K. R.</v>
      </c>
      <c r="P2904" s="92"/>
      <c r="Q2904" s="70" t="str">
        <f>IF(P2904="",Q2903,TRIM(P2904))</f>
        <v>R2 / J1</v>
      </c>
      <c r="R2904" s="92"/>
      <c r="S2904" s="92"/>
      <c r="T2904" s="3" t="s">
        <v>6712</v>
      </c>
      <c r="U2904" s="3" t="s">
        <v>6712</v>
      </c>
      <c r="V2904" s="3" t="s">
        <v>6712</v>
      </c>
      <c r="W2904" s="59" t="s">
        <v>1200</v>
      </c>
      <c r="X2904" s="59" t="str">
        <f>CONCATENATE(D2904,F2904,H2904,J2904,L2904,N2904,P2904,R2904)</f>
        <v>Construction            S. K. R.</v>
      </c>
      <c r="Y2904" s="3"/>
      <c r="Z2904" s="49">
        <v>5</v>
      </c>
      <c r="AA2904" s="50">
        <v>45656</v>
      </c>
      <c r="AB2904" s="50">
        <v>45661</v>
      </c>
      <c r="AC2904" s="52">
        <v>16436.8</v>
      </c>
    </row>
    <row r="2905" spans="1:29" ht="25.5" x14ac:dyDescent="0.2">
      <c r="A2905" s="66" t="s">
        <v>4664</v>
      </c>
      <c r="B2905" s="11" t="str">
        <f t="shared" si="348"/>
        <v xml:space="preserve"> - R3 / D1 - Zone R3 (Leave out Area) - Level 01 - The Ring - Construction</v>
      </c>
      <c r="C2905" s="11" t="str">
        <f t="shared" si="348"/>
        <v/>
      </c>
      <c r="D2905" s="62" t="s">
        <v>6449</v>
      </c>
      <c r="E2905" s="11" t="str">
        <f t="shared" si="349"/>
        <v/>
      </c>
      <c r="F2905" s="66"/>
      <c r="G2905" s="64" t="str">
        <f t="shared" si="350"/>
        <v>The Ring</v>
      </c>
      <c r="H2905" s="66"/>
      <c r="I2905" s="65" t="str">
        <f t="shared" si="351"/>
        <v>Level 01</v>
      </c>
      <c r="J2905" s="66"/>
      <c r="K2905" s="67" t="str">
        <f t="shared" si="346"/>
        <v>Zone R3 (Leave out Area)</v>
      </c>
      <c r="L2905" s="66"/>
      <c r="M2905" s="68" t="str">
        <f t="shared" si="347"/>
        <v>R3 / D1</v>
      </c>
      <c r="N2905" s="66"/>
      <c r="O2905" s="69" t="str">
        <f t="shared" si="352"/>
        <v>S. K. R.</v>
      </c>
      <c r="P2905" s="66"/>
      <c r="Q2905" s="70" t="str">
        <f t="shared" si="353"/>
        <v>R2 / J1</v>
      </c>
      <c r="R2905" s="66"/>
      <c r="S2905" s="66"/>
      <c r="T2905" s="11" t="s">
        <v>6712</v>
      </c>
      <c r="U2905" s="11" t="s">
        <v>6712</v>
      </c>
      <c r="V2905" s="11" t="s">
        <v>6416</v>
      </c>
      <c r="W2905" s="59" t="s">
        <v>6416</v>
      </c>
      <c r="X2905" s="59" t="str">
        <f>CONCATENATE(D2905,F2905,H2905,J2905,L2905,N2905,P2905,R2905)</f>
        <v>Construction</v>
      </c>
      <c r="Y2905" s="11" t="s">
        <v>4665</v>
      </c>
      <c r="Z2905" s="32">
        <v>3</v>
      </c>
      <c r="AA2905" s="39">
        <v>45656</v>
      </c>
      <c r="AB2905" s="39">
        <v>45658</v>
      </c>
      <c r="AC2905" s="48">
        <v>8993.68</v>
      </c>
    </row>
    <row r="2906" spans="1:29" x14ac:dyDescent="0.2">
      <c r="A2906" s="66" t="s">
        <v>4666</v>
      </c>
      <c r="B2906" s="11" t="str">
        <f t="shared" si="348"/>
        <v xml:space="preserve"> - </v>
      </c>
      <c r="C2906" s="11" t="str">
        <f t="shared" si="348"/>
        <v/>
      </c>
      <c r="D2906" s="62" t="s">
        <v>6449</v>
      </c>
      <c r="E2906" s="11" t="str">
        <f t="shared" si="349"/>
        <v/>
      </c>
      <c r="F2906" s="66"/>
      <c r="G2906" s="64" t="str">
        <f t="shared" si="350"/>
        <v>The Ring</v>
      </c>
      <c r="H2906" s="66"/>
      <c r="I2906" s="65" t="str">
        <f t="shared" si="351"/>
        <v>Level 01</v>
      </c>
      <c r="J2906" s="66"/>
      <c r="K2906" s="67" t="str">
        <f t="shared" si="346"/>
        <v>Zone R3 (Leave out Area)</v>
      </c>
      <c r="L2906" s="66"/>
      <c r="M2906" s="68" t="str">
        <f t="shared" si="347"/>
        <v>R3 / D1</v>
      </c>
      <c r="N2906" s="66"/>
      <c r="O2906" s="69" t="str">
        <f t="shared" si="352"/>
        <v>S. K. R.</v>
      </c>
      <c r="P2906" s="66"/>
      <c r="Q2906" s="70" t="str">
        <f t="shared" si="353"/>
        <v>R2 / J1</v>
      </c>
      <c r="R2906" s="66"/>
      <c r="S2906" s="66"/>
      <c r="T2906" s="11" t="s">
        <v>6712</v>
      </c>
      <c r="U2906" s="11" t="s">
        <v>6712</v>
      </c>
      <c r="V2906" s="11" t="s">
        <v>6416</v>
      </c>
      <c r="W2906" s="59" t="s">
        <v>6416</v>
      </c>
      <c r="X2906" s="59" t="str">
        <f>CONCATENATE(D2906,F2906,H2906,J2906,L2906,N2906,P2906,R2906)</f>
        <v>Construction</v>
      </c>
      <c r="Y2906" s="11" t="s">
        <v>4667</v>
      </c>
      <c r="Z2906" s="32">
        <v>3</v>
      </c>
      <c r="AA2906" s="39">
        <v>45656</v>
      </c>
      <c r="AB2906" s="39">
        <v>45658</v>
      </c>
      <c r="AC2906" s="48">
        <v>4009.49</v>
      </c>
    </row>
    <row r="2907" spans="1:29" x14ac:dyDescent="0.2">
      <c r="A2907" s="66" t="s">
        <v>4668</v>
      </c>
      <c r="B2907" s="11" t="str">
        <f t="shared" si="348"/>
        <v xml:space="preserve"> - </v>
      </c>
      <c r="C2907" s="11" t="str">
        <f t="shared" si="348"/>
        <v/>
      </c>
      <c r="D2907" s="62" t="s">
        <v>6449</v>
      </c>
      <c r="E2907" s="11" t="str">
        <f t="shared" si="349"/>
        <v/>
      </c>
      <c r="F2907" s="66"/>
      <c r="G2907" s="64" t="str">
        <f t="shared" si="350"/>
        <v>The Ring</v>
      </c>
      <c r="H2907" s="66"/>
      <c r="I2907" s="65" t="str">
        <f t="shared" si="351"/>
        <v>Level 01</v>
      </c>
      <c r="J2907" s="66"/>
      <c r="K2907" s="67" t="str">
        <f t="shared" si="346"/>
        <v>Zone R3 (Leave out Area)</v>
      </c>
      <c r="L2907" s="66"/>
      <c r="M2907" s="68" t="str">
        <f t="shared" si="347"/>
        <v>R3 / D1</v>
      </c>
      <c r="N2907" s="66"/>
      <c r="O2907" s="69" t="str">
        <f t="shared" si="352"/>
        <v>S. K. R.</v>
      </c>
      <c r="P2907" s="66"/>
      <c r="Q2907" s="70" t="str">
        <f t="shared" si="353"/>
        <v>R2 / J1</v>
      </c>
      <c r="R2907" s="66"/>
      <c r="S2907" s="66"/>
      <c r="T2907" s="11" t="s">
        <v>6712</v>
      </c>
      <c r="U2907" s="11" t="s">
        <v>6712</v>
      </c>
      <c r="V2907" s="11" t="s">
        <v>6416</v>
      </c>
      <c r="W2907" s="59" t="s">
        <v>6416</v>
      </c>
      <c r="X2907" s="59" t="str">
        <f>CONCATENATE(D2907,F2907,H2907,J2907,L2907,N2907,P2907,R2907)</f>
        <v>Construction</v>
      </c>
      <c r="Y2907" s="11" t="s">
        <v>4669</v>
      </c>
      <c r="Z2907" s="32">
        <v>2</v>
      </c>
      <c r="AA2907" s="39">
        <v>45657</v>
      </c>
      <c r="AB2907" s="39">
        <v>45658</v>
      </c>
      <c r="AC2907" s="34">
        <v>795.57</v>
      </c>
    </row>
    <row r="2908" spans="1:29" x14ac:dyDescent="0.2">
      <c r="A2908" s="66" t="s">
        <v>4670</v>
      </c>
      <c r="B2908" s="11" t="str">
        <f t="shared" si="348"/>
        <v xml:space="preserve"> - </v>
      </c>
      <c r="C2908" s="11" t="str">
        <f t="shared" si="348"/>
        <v/>
      </c>
      <c r="D2908" s="62" t="s">
        <v>6449</v>
      </c>
      <c r="E2908" s="11" t="str">
        <f t="shared" si="349"/>
        <v/>
      </c>
      <c r="F2908" s="66"/>
      <c r="G2908" s="64" t="str">
        <f t="shared" si="350"/>
        <v>The Ring</v>
      </c>
      <c r="H2908" s="66"/>
      <c r="I2908" s="65" t="str">
        <f t="shared" si="351"/>
        <v>Level 01</v>
      </c>
      <c r="J2908" s="66"/>
      <c r="K2908" s="67" t="str">
        <f t="shared" si="346"/>
        <v>Zone R3 (Leave out Area)</v>
      </c>
      <c r="L2908" s="66"/>
      <c r="M2908" s="68" t="str">
        <f t="shared" si="347"/>
        <v>R3 / D1</v>
      </c>
      <c r="N2908" s="66"/>
      <c r="O2908" s="69" t="str">
        <f t="shared" si="352"/>
        <v>S. K. R.</v>
      </c>
      <c r="P2908" s="66"/>
      <c r="Q2908" s="70" t="str">
        <f t="shared" si="353"/>
        <v>R2 / J1</v>
      </c>
      <c r="R2908" s="66"/>
      <c r="S2908" s="66"/>
      <c r="T2908" s="11" t="s">
        <v>6712</v>
      </c>
      <c r="U2908" s="11" t="s">
        <v>6712</v>
      </c>
      <c r="V2908" s="11" t="s">
        <v>6416</v>
      </c>
      <c r="W2908" s="59" t="s">
        <v>6416</v>
      </c>
      <c r="X2908" s="59" t="str">
        <f>CONCATENATE(D2908,F2908,H2908,J2908,L2908,N2908,P2908,R2908)</f>
        <v>Construction</v>
      </c>
      <c r="Y2908" s="11" t="s">
        <v>4671</v>
      </c>
      <c r="Z2908" s="32">
        <v>2</v>
      </c>
      <c r="AA2908" s="39">
        <v>45657</v>
      </c>
      <c r="AB2908" s="39">
        <v>45658</v>
      </c>
      <c r="AC2908" s="34">
        <v>583.46</v>
      </c>
    </row>
    <row r="2909" spans="1:29" x14ac:dyDescent="0.2">
      <c r="A2909" s="63" t="s">
        <v>4672</v>
      </c>
      <c r="B2909" s="8" t="str">
        <f t="shared" si="348"/>
        <v xml:space="preserve"> - </v>
      </c>
      <c r="C2909" s="8" t="str">
        <f t="shared" si="348"/>
        <v/>
      </c>
      <c r="D2909" s="62" t="s">
        <v>6449</v>
      </c>
      <c r="E2909" s="8" t="str">
        <f t="shared" si="349"/>
        <v/>
      </c>
      <c r="F2909" s="63"/>
      <c r="G2909" s="64" t="str">
        <f t="shared" si="350"/>
        <v>The Ring</v>
      </c>
      <c r="H2909" s="63"/>
      <c r="I2909" s="65" t="str">
        <f t="shared" si="351"/>
        <v>Level 01</v>
      </c>
      <c r="J2909" s="63"/>
      <c r="K2909" s="67" t="str">
        <f t="shared" si="346"/>
        <v>Zone R3 (Leave out Area)</v>
      </c>
      <c r="L2909" s="63"/>
      <c r="M2909" s="68" t="str">
        <f t="shared" si="347"/>
        <v>R3 / D1</v>
      </c>
      <c r="N2909" s="63"/>
      <c r="O2909" s="69" t="str">
        <f t="shared" si="352"/>
        <v>S. K. R.</v>
      </c>
      <c r="P2909" s="63"/>
      <c r="Q2909" s="70" t="str">
        <f t="shared" si="353"/>
        <v>R2 / J1</v>
      </c>
      <c r="R2909" s="63"/>
      <c r="S2909" s="63"/>
      <c r="T2909" s="8" t="s">
        <v>6712</v>
      </c>
      <c r="U2909" s="8" t="s">
        <v>6712</v>
      </c>
      <c r="V2909" s="8" t="s">
        <v>6416</v>
      </c>
      <c r="W2909" s="59" t="s">
        <v>6416</v>
      </c>
      <c r="X2909" s="59" t="str">
        <f>CONCATENATE(D2909,F2909,H2909,J2909,L2909,N2909,P2909,R2909)</f>
        <v>Construction</v>
      </c>
      <c r="Y2909" s="8" t="s">
        <v>4673</v>
      </c>
      <c r="Z2909" s="23">
        <v>2</v>
      </c>
      <c r="AA2909" s="35">
        <v>45659</v>
      </c>
      <c r="AB2909" s="35">
        <v>45661</v>
      </c>
      <c r="AC2909" s="42">
        <v>2054.6</v>
      </c>
    </row>
    <row r="2910" spans="1:29" x14ac:dyDescent="0.2">
      <c r="A2910" s="69" t="s">
        <v>1211</v>
      </c>
      <c r="B2910" s="3" t="str">
        <f t="shared" si="348"/>
        <v/>
      </c>
      <c r="C2910" s="3" t="str">
        <f t="shared" si="348"/>
        <v>R3 / D1 - Zone R3 (Leave out Area) - Level 01 - The Ring - Construction</v>
      </c>
      <c r="D2910" s="62" t="s">
        <v>6449</v>
      </c>
      <c r="E2910" s="3" t="str">
        <f t="shared" si="349"/>
        <v>R3 / D1</v>
      </c>
      <c r="F2910" s="92"/>
      <c r="G2910" s="64" t="str">
        <f>IF(F2910="",G2909,TRIM(F2910))</f>
        <v>The Ring</v>
      </c>
      <c r="H2910" s="92"/>
      <c r="I2910" s="65" t="str">
        <f>IF(H2910="",I2909,TRIM(H2910))</f>
        <v>Level 01</v>
      </c>
      <c r="J2910" s="92"/>
      <c r="K2910" s="67" t="str">
        <f>IF(J2910="",K2909,TRIM(J2910))</f>
        <v>Zone R3 (Leave out Area)</v>
      </c>
      <c r="L2910" s="92"/>
      <c r="M2910" s="68" t="str">
        <f>IF(L2910="",M2909,TRIM(L2910))</f>
        <v>R3 / D1</v>
      </c>
      <c r="N2910" s="69" t="s">
        <v>1211</v>
      </c>
      <c r="O2910" s="69" t="str">
        <f>IF(N2910="",O2909,TRIM(N2910))</f>
        <v>S. DQ. L.</v>
      </c>
      <c r="P2910" s="92"/>
      <c r="Q2910" s="70" t="str">
        <f>IF(P2910="",Q2909,TRIM(P2910))</f>
        <v>R2 / J1</v>
      </c>
      <c r="R2910" s="92"/>
      <c r="S2910" s="92"/>
      <c r="T2910" s="3" t="s">
        <v>6713</v>
      </c>
      <c r="U2910" s="3" t="s">
        <v>6713</v>
      </c>
      <c r="V2910" s="3" t="s">
        <v>6713</v>
      </c>
      <c r="W2910" s="59" t="s">
        <v>1211</v>
      </c>
      <c r="X2910" s="59" t="str">
        <f>CONCATENATE(D2910,F2910,H2910,J2910,L2910,N2910,P2910,R2910)</f>
        <v>Construction            S. DQ. L.</v>
      </c>
      <c r="Y2910" s="3"/>
      <c r="Z2910" s="49">
        <v>5</v>
      </c>
      <c r="AA2910" s="50">
        <v>45662</v>
      </c>
      <c r="AB2910" s="50">
        <v>45666</v>
      </c>
      <c r="AC2910" s="52">
        <v>16436.8</v>
      </c>
    </row>
    <row r="2911" spans="1:29" ht="25.5" x14ac:dyDescent="0.2">
      <c r="A2911" s="66" t="s">
        <v>4674</v>
      </c>
      <c r="B2911" s="11" t="str">
        <f t="shared" si="348"/>
        <v xml:space="preserve"> - R3 / D1 - Zone R3 (Leave out Area) - Level 01 - The Ring - Construction</v>
      </c>
      <c r="C2911" s="11" t="str">
        <f t="shared" si="348"/>
        <v/>
      </c>
      <c r="D2911" s="62" t="s">
        <v>6449</v>
      </c>
      <c r="E2911" s="11" t="str">
        <f t="shared" si="349"/>
        <v/>
      </c>
      <c r="F2911" s="66"/>
      <c r="G2911" s="64" t="str">
        <f t="shared" si="350"/>
        <v>The Ring</v>
      </c>
      <c r="H2911" s="66"/>
      <c r="I2911" s="65" t="str">
        <f t="shared" si="351"/>
        <v>Level 01</v>
      </c>
      <c r="J2911" s="66"/>
      <c r="K2911" s="67" t="str">
        <f t="shared" si="346"/>
        <v>Zone R3 (Leave out Area)</v>
      </c>
      <c r="L2911" s="66"/>
      <c r="M2911" s="68" t="str">
        <f t="shared" si="347"/>
        <v>R3 / D1</v>
      </c>
      <c r="N2911" s="66"/>
      <c r="O2911" s="69" t="str">
        <f t="shared" si="352"/>
        <v>S. DQ. L.</v>
      </c>
      <c r="P2911" s="66"/>
      <c r="Q2911" s="70" t="str">
        <f t="shared" si="353"/>
        <v>R2 / J1</v>
      </c>
      <c r="R2911" s="66"/>
      <c r="S2911" s="66"/>
      <c r="T2911" s="11" t="s">
        <v>6713</v>
      </c>
      <c r="U2911" s="11" t="s">
        <v>6713</v>
      </c>
      <c r="V2911" s="11" t="s">
        <v>6416</v>
      </c>
      <c r="W2911" s="59" t="s">
        <v>6416</v>
      </c>
      <c r="X2911" s="59" t="str">
        <f>CONCATENATE(D2911,F2911,H2911,J2911,L2911,N2911,P2911,R2911)</f>
        <v>Construction</v>
      </c>
      <c r="Y2911" s="11" t="s">
        <v>4675</v>
      </c>
      <c r="Z2911" s="32">
        <v>3</v>
      </c>
      <c r="AA2911" s="39">
        <v>45662</v>
      </c>
      <c r="AB2911" s="39">
        <v>45664</v>
      </c>
      <c r="AC2911" s="48">
        <v>8993.68</v>
      </c>
    </row>
    <row r="2912" spans="1:29" x14ac:dyDescent="0.2">
      <c r="A2912" s="66" t="s">
        <v>4676</v>
      </c>
      <c r="B2912" s="11" t="str">
        <f t="shared" si="348"/>
        <v xml:space="preserve"> - </v>
      </c>
      <c r="C2912" s="11" t="str">
        <f t="shared" si="348"/>
        <v/>
      </c>
      <c r="D2912" s="62" t="s">
        <v>6449</v>
      </c>
      <c r="E2912" s="11" t="str">
        <f t="shared" si="349"/>
        <v/>
      </c>
      <c r="F2912" s="66"/>
      <c r="G2912" s="64" t="str">
        <f t="shared" si="350"/>
        <v>The Ring</v>
      </c>
      <c r="H2912" s="66"/>
      <c r="I2912" s="65" t="str">
        <f t="shared" si="351"/>
        <v>Level 01</v>
      </c>
      <c r="J2912" s="66"/>
      <c r="K2912" s="67" t="str">
        <f t="shared" si="346"/>
        <v>Zone R3 (Leave out Area)</v>
      </c>
      <c r="L2912" s="66"/>
      <c r="M2912" s="68" t="str">
        <f t="shared" si="347"/>
        <v>R3 / D1</v>
      </c>
      <c r="N2912" s="66"/>
      <c r="O2912" s="69" t="str">
        <f t="shared" si="352"/>
        <v>S. DQ. L.</v>
      </c>
      <c r="P2912" s="66"/>
      <c r="Q2912" s="70" t="str">
        <f t="shared" si="353"/>
        <v>R2 / J1</v>
      </c>
      <c r="R2912" s="66"/>
      <c r="S2912" s="66"/>
      <c r="T2912" s="11" t="s">
        <v>6713</v>
      </c>
      <c r="U2912" s="11" t="s">
        <v>6713</v>
      </c>
      <c r="V2912" s="11" t="s">
        <v>6416</v>
      </c>
      <c r="W2912" s="59" t="s">
        <v>6416</v>
      </c>
      <c r="X2912" s="59" t="str">
        <f>CONCATENATE(D2912,F2912,H2912,J2912,L2912,N2912,P2912,R2912)</f>
        <v>Construction</v>
      </c>
      <c r="Y2912" s="11" t="s">
        <v>4677</v>
      </c>
      <c r="Z2912" s="32">
        <v>3</v>
      </c>
      <c r="AA2912" s="39">
        <v>45662</v>
      </c>
      <c r="AB2912" s="39">
        <v>45664</v>
      </c>
      <c r="AC2912" s="48">
        <v>4009.49</v>
      </c>
    </row>
    <row r="2913" spans="1:29" x14ac:dyDescent="0.2">
      <c r="A2913" s="66" t="s">
        <v>4678</v>
      </c>
      <c r="B2913" s="11" t="str">
        <f t="shared" si="348"/>
        <v xml:space="preserve"> - </v>
      </c>
      <c r="C2913" s="11" t="str">
        <f t="shared" si="348"/>
        <v/>
      </c>
      <c r="D2913" s="62" t="s">
        <v>6449</v>
      </c>
      <c r="E2913" s="11" t="str">
        <f t="shared" si="349"/>
        <v/>
      </c>
      <c r="F2913" s="66"/>
      <c r="G2913" s="64" t="str">
        <f t="shared" si="350"/>
        <v>The Ring</v>
      </c>
      <c r="H2913" s="66"/>
      <c r="I2913" s="65" t="str">
        <f t="shared" si="351"/>
        <v>Level 01</v>
      </c>
      <c r="J2913" s="66"/>
      <c r="K2913" s="67" t="str">
        <f t="shared" si="346"/>
        <v>Zone R3 (Leave out Area)</v>
      </c>
      <c r="L2913" s="66"/>
      <c r="M2913" s="68" t="str">
        <f t="shared" si="347"/>
        <v>R3 / D1</v>
      </c>
      <c r="N2913" s="66"/>
      <c r="O2913" s="69" t="str">
        <f t="shared" si="352"/>
        <v>S. DQ. L.</v>
      </c>
      <c r="P2913" s="66"/>
      <c r="Q2913" s="70" t="str">
        <f t="shared" si="353"/>
        <v>R2 / J1</v>
      </c>
      <c r="R2913" s="66"/>
      <c r="S2913" s="66"/>
      <c r="T2913" s="11" t="s">
        <v>6713</v>
      </c>
      <c r="U2913" s="11" t="s">
        <v>6713</v>
      </c>
      <c r="V2913" s="11" t="s">
        <v>6416</v>
      </c>
      <c r="W2913" s="59" t="s">
        <v>6416</v>
      </c>
      <c r="X2913" s="59" t="str">
        <f>CONCATENATE(D2913,F2913,H2913,J2913,L2913,N2913,P2913,R2913)</f>
        <v>Construction</v>
      </c>
      <c r="Y2913" s="11" t="s">
        <v>4679</v>
      </c>
      <c r="Z2913" s="32">
        <v>2</v>
      </c>
      <c r="AA2913" s="39">
        <v>45663</v>
      </c>
      <c r="AB2913" s="39">
        <v>45664</v>
      </c>
      <c r="AC2913" s="34">
        <v>795.57</v>
      </c>
    </row>
    <row r="2914" spans="1:29" x14ac:dyDescent="0.2">
      <c r="A2914" s="66" t="s">
        <v>4680</v>
      </c>
      <c r="B2914" s="11" t="str">
        <f t="shared" si="348"/>
        <v xml:space="preserve"> - </v>
      </c>
      <c r="C2914" s="11" t="str">
        <f t="shared" si="348"/>
        <v/>
      </c>
      <c r="D2914" s="62" t="s">
        <v>6449</v>
      </c>
      <c r="E2914" s="11" t="str">
        <f t="shared" si="349"/>
        <v/>
      </c>
      <c r="F2914" s="66"/>
      <c r="G2914" s="64" t="str">
        <f t="shared" si="350"/>
        <v>The Ring</v>
      </c>
      <c r="H2914" s="66"/>
      <c r="I2914" s="65" t="str">
        <f t="shared" si="351"/>
        <v>Level 01</v>
      </c>
      <c r="J2914" s="66"/>
      <c r="K2914" s="67" t="str">
        <f t="shared" ref="K2914:K2977" si="354">IF(J2914="",K2913,TRIM(J2914))</f>
        <v>Zone R3 (Leave out Area)</v>
      </c>
      <c r="L2914" s="66"/>
      <c r="M2914" s="68" t="str">
        <f t="shared" si="347"/>
        <v>R3 / D1</v>
      </c>
      <c r="N2914" s="66"/>
      <c r="O2914" s="69" t="str">
        <f t="shared" si="352"/>
        <v>S. DQ. L.</v>
      </c>
      <c r="P2914" s="66"/>
      <c r="Q2914" s="70" t="str">
        <f t="shared" si="353"/>
        <v>R2 / J1</v>
      </c>
      <c r="R2914" s="66"/>
      <c r="S2914" s="66"/>
      <c r="T2914" s="11" t="s">
        <v>6713</v>
      </c>
      <c r="U2914" s="11" t="s">
        <v>6713</v>
      </c>
      <c r="V2914" s="11" t="s">
        <v>6416</v>
      </c>
      <c r="W2914" s="59" t="s">
        <v>6416</v>
      </c>
      <c r="X2914" s="59" t="str">
        <f>CONCATENATE(D2914,F2914,H2914,J2914,L2914,N2914,P2914,R2914)</f>
        <v>Construction</v>
      </c>
      <c r="Y2914" s="11" t="s">
        <v>4681</v>
      </c>
      <c r="Z2914" s="32">
        <v>2</v>
      </c>
      <c r="AA2914" s="39">
        <v>45663</v>
      </c>
      <c r="AB2914" s="39">
        <v>45664</v>
      </c>
      <c r="AC2914" s="34">
        <v>583.46</v>
      </c>
    </row>
    <row r="2915" spans="1:29" x14ac:dyDescent="0.2">
      <c r="A2915" s="63" t="s">
        <v>4682</v>
      </c>
      <c r="B2915" s="8" t="str">
        <f t="shared" si="348"/>
        <v xml:space="preserve"> - </v>
      </c>
      <c r="C2915" s="8" t="str">
        <f t="shared" si="348"/>
        <v/>
      </c>
      <c r="D2915" s="62" t="s">
        <v>6449</v>
      </c>
      <c r="E2915" s="8" t="str">
        <f t="shared" si="349"/>
        <v/>
      </c>
      <c r="F2915" s="63"/>
      <c r="G2915" s="64" t="str">
        <f t="shared" si="350"/>
        <v>The Ring</v>
      </c>
      <c r="H2915" s="63"/>
      <c r="I2915" s="65" t="str">
        <f t="shared" si="351"/>
        <v>Level 01</v>
      </c>
      <c r="J2915" s="63"/>
      <c r="K2915" s="67" t="str">
        <f t="shared" si="354"/>
        <v>Zone R3 (Leave out Area)</v>
      </c>
      <c r="L2915" s="63"/>
      <c r="M2915" s="68" t="str">
        <f t="shared" si="347"/>
        <v>R3 / D1</v>
      </c>
      <c r="N2915" s="63"/>
      <c r="O2915" s="69" t="str">
        <f t="shared" si="352"/>
        <v>S. DQ. L.</v>
      </c>
      <c r="P2915" s="63"/>
      <c r="Q2915" s="70" t="str">
        <f t="shared" si="353"/>
        <v>R2 / J1</v>
      </c>
      <c r="R2915" s="63"/>
      <c r="S2915" s="63"/>
      <c r="T2915" s="8" t="s">
        <v>6713</v>
      </c>
      <c r="U2915" s="8" t="s">
        <v>6713</v>
      </c>
      <c r="V2915" s="8" t="s">
        <v>6416</v>
      </c>
      <c r="W2915" s="59" t="s">
        <v>6416</v>
      </c>
      <c r="X2915" s="59" t="str">
        <f>CONCATENATE(D2915,F2915,H2915,J2915,L2915,N2915,P2915,R2915)</f>
        <v>Construction</v>
      </c>
      <c r="Y2915" s="8" t="s">
        <v>4683</v>
      </c>
      <c r="Z2915" s="23">
        <v>2</v>
      </c>
      <c r="AA2915" s="35">
        <v>45665</v>
      </c>
      <c r="AB2915" s="35">
        <v>45666</v>
      </c>
      <c r="AC2915" s="42">
        <v>2054.6</v>
      </c>
    </row>
    <row r="2916" spans="1:29" x14ac:dyDescent="0.2">
      <c r="A2916" s="69" t="s">
        <v>1222</v>
      </c>
      <c r="B2916" s="3" t="str">
        <f t="shared" si="348"/>
        <v/>
      </c>
      <c r="C2916" s="3" t="str">
        <f t="shared" si="348"/>
        <v>R3 / D1 - Zone R3 (Leave out Area) - Level 01 - The Ring - Construction</v>
      </c>
      <c r="D2916" s="62" t="s">
        <v>6449</v>
      </c>
      <c r="E2916" s="3" t="str">
        <f t="shared" si="349"/>
        <v>R3 / D1</v>
      </c>
      <c r="F2916" s="92"/>
      <c r="G2916" s="64" t="str">
        <f>IF(F2916="",G2915,TRIM(F2916))</f>
        <v>The Ring</v>
      </c>
      <c r="H2916" s="92"/>
      <c r="I2916" s="65" t="str">
        <f>IF(H2916="",I2915,TRIM(H2916))</f>
        <v>Level 01</v>
      </c>
      <c r="J2916" s="92"/>
      <c r="K2916" s="67" t="str">
        <f>IF(J2916="",K2915,TRIM(J2916))</f>
        <v>Zone R3 (Leave out Area)</v>
      </c>
      <c r="L2916" s="92"/>
      <c r="M2916" s="68" t="str">
        <f>IF(L2916="",M2915,TRIM(L2916))</f>
        <v>R3 / D1</v>
      </c>
      <c r="N2916" s="69" t="s">
        <v>1222</v>
      </c>
      <c r="O2916" s="69" t="str">
        <f>IF(N2916="",O2915,TRIM(N2916))</f>
        <v>S. DQ. R.</v>
      </c>
      <c r="P2916" s="92"/>
      <c r="Q2916" s="70" t="str">
        <f>IF(P2916="",Q2915,TRIM(P2916))</f>
        <v>R2 / J1</v>
      </c>
      <c r="R2916" s="92"/>
      <c r="S2916" s="92"/>
      <c r="T2916" s="3" t="s">
        <v>6714</v>
      </c>
      <c r="U2916" s="3" t="s">
        <v>6714</v>
      </c>
      <c r="V2916" s="3" t="s">
        <v>6714</v>
      </c>
      <c r="W2916" s="59" t="s">
        <v>1222</v>
      </c>
      <c r="X2916" s="59" t="str">
        <f>CONCATENATE(D2916,F2916,H2916,J2916,L2916,N2916,P2916,R2916)</f>
        <v>Construction            S. DQ. R.</v>
      </c>
      <c r="Y2916" s="3"/>
      <c r="Z2916" s="49">
        <v>5</v>
      </c>
      <c r="AA2916" s="50">
        <v>45668</v>
      </c>
      <c r="AB2916" s="50">
        <v>45672</v>
      </c>
      <c r="AC2916" s="52">
        <v>16436.8</v>
      </c>
    </row>
    <row r="2917" spans="1:29" ht="25.5" x14ac:dyDescent="0.2">
      <c r="A2917" s="66" t="s">
        <v>4684</v>
      </c>
      <c r="B2917" s="11" t="str">
        <f t="shared" si="348"/>
        <v xml:space="preserve"> - R3 / D1 - Zone R3 (Leave out Area) - Level 01 - The Ring - Construction</v>
      </c>
      <c r="C2917" s="11" t="str">
        <f t="shared" si="348"/>
        <v/>
      </c>
      <c r="D2917" s="62" t="s">
        <v>6449</v>
      </c>
      <c r="E2917" s="11" t="str">
        <f t="shared" si="349"/>
        <v/>
      </c>
      <c r="F2917" s="66"/>
      <c r="G2917" s="64" t="str">
        <f t="shared" si="350"/>
        <v>The Ring</v>
      </c>
      <c r="H2917" s="66"/>
      <c r="I2917" s="65" t="str">
        <f t="shared" si="351"/>
        <v>Level 01</v>
      </c>
      <c r="J2917" s="66"/>
      <c r="K2917" s="67" t="str">
        <f t="shared" si="354"/>
        <v>Zone R3 (Leave out Area)</v>
      </c>
      <c r="L2917" s="66"/>
      <c r="M2917" s="68" t="str">
        <f t="shared" ref="M2917:M2978" si="355">IF(L2917="",M2916,TRIM(L2917))</f>
        <v>R3 / D1</v>
      </c>
      <c r="N2917" s="66"/>
      <c r="O2917" s="69" t="str">
        <f t="shared" si="352"/>
        <v>S. DQ. R.</v>
      </c>
      <c r="P2917" s="66"/>
      <c r="Q2917" s="70" t="str">
        <f t="shared" si="353"/>
        <v>R2 / J1</v>
      </c>
      <c r="R2917" s="66"/>
      <c r="S2917" s="66"/>
      <c r="T2917" s="11" t="s">
        <v>6714</v>
      </c>
      <c r="U2917" s="11" t="s">
        <v>6714</v>
      </c>
      <c r="V2917" s="11" t="s">
        <v>6416</v>
      </c>
      <c r="W2917" s="59" t="s">
        <v>6416</v>
      </c>
      <c r="X2917" s="59" t="str">
        <f>CONCATENATE(D2917,F2917,H2917,J2917,L2917,N2917,P2917,R2917)</f>
        <v>Construction</v>
      </c>
      <c r="Y2917" s="11" t="s">
        <v>4685</v>
      </c>
      <c r="Z2917" s="32">
        <v>3</v>
      </c>
      <c r="AA2917" s="39">
        <v>45668</v>
      </c>
      <c r="AB2917" s="39">
        <v>45670</v>
      </c>
      <c r="AC2917" s="48">
        <v>8993.68</v>
      </c>
    </row>
    <row r="2918" spans="1:29" x14ac:dyDescent="0.2">
      <c r="A2918" s="66" t="s">
        <v>4686</v>
      </c>
      <c r="B2918" s="11" t="str">
        <f t="shared" si="348"/>
        <v xml:space="preserve"> - </v>
      </c>
      <c r="C2918" s="11" t="str">
        <f t="shared" si="348"/>
        <v/>
      </c>
      <c r="D2918" s="62" t="s">
        <v>6449</v>
      </c>
      <c r="E2918" s="11" t="str">
        <f t="shared" si="349"/>
        <v/>
      </c>
      <c r="F2918" s="66"/>
      <c r="G2918" s="64" t="str">
        <f t="shared" si="350"/>
        <v>The Ring</v>
      </c>
      <c r="H2918" s="66"/>
      <c r="I2918" s="65" t="str">
        <f t="shared" si="351"/>
        <v>Level 01</v>
      </c>
      <c r="J2918" s="66"/>
      <c r="K2918" s="67" t="str">
        <f t="shared" si="354"/>
        <v>Zone R3 (Leave out Area)</v>
      </c>
      <c r="L2918" s="66"/>
      <c r="M2918" s="68" t="str">
        <f t="shared" si="355"/>
        <v>R3 / D1</v>
      </c>
      <c r="N2918" s="66"/>
      <c r="O2918" s="69" t="str">
        <f t="shared" si="352"/>
        <v>S. DQ. R.</v>
      </c>
      <c r="P2918" s="66"/>
      <c r="Q2918" s="70" t="str">
        <f t="shared" si="353"/>
        <v>R2 / J1</v>
      </c>
      <c r="R2918" s="66"/>
      <c r="S2918" s="66"/>
      <c r="T2918" s="11" t="s">
        <v>6714</v>
      </c>
      <c r="U2918" s="11" t="s">
        <v>6714</v>
      </c>
      <c r="V2918" s="11" t="s">
        <v>6416</v>
      </c>
      <c r="W2918" s="59" t="s">
        <v>6416</v>
      </c>
      <c r="X2918" s="59" t="str">
        <f>CONCATENATE(D2918,F2918,H2918,J2918,L2918,N2918,P2918,R2918)</f>
        <v>Construction</v>
      </c>
      <c r="Y2918" s="11" t="s">
        <v>4687</v>
      </c>
      <c r="Z2918" s="32">
        <v>3</v>
      </c>
      <c r="AA2918" s="39">
        <v>45668</v>
      </c>
      <c r="AB2918" s="39">
        <v>45670</v>
      </c>
      <c r="AC2918" s="48">
        <v>4009.49</v>
      </c>
    </row>
    <row r="2919" spans="1:29" x14ac:dyDescent="0.2">
      <c r="A2919" s="66" t="s">
        <v>4688</v>
      </c>
      <c r="B2919" s="11" t="str">
        <f t="shared" si="348"/>
        <v xml:space="preserve"> - </v>
      </c>
      <c r="C2919" s="11" t="str">
        <f t="shared" si="348"/>
        <v/>
      </c>
      <c r="D2919" s="62" t="s">
        <v>6449</v>
      </c>
      <c r="E2919" s="11" t="str">
        <f t="shared" si="349"/>
        <v/>
      </c>
      <c r="F2919" s="66"/>
      <c r="G2919" s="64" t="str">
        <f t="shared" si="350"/>
        <v>The Ring</v>
      </c>
      <c r="H2919" s="66"/>
      <c r="I2919" s="65" t="str">
        <f t="shared" si="351"/>
        <v>Level 01</v>
      </c>
      <c r="J2919" s="66"/>
      <c r="K2919" s="67" t="str">
        <f t="shared" si="354"/>
        <v>Zone R3 (Leave out Area)</v>
      </c>
      <c r="L2919" s="66"/>
      <c r="M2919" s="68" t="str">
        <f t="shared" si="355"/>
        <v>R3 / D1</v>
      </c>
      <c r="N2919" s="66"/>
      <c r="O2919" s="69" t="str">
        <f t="shared" si="352"/>
        <v>S. DQ. R.</v>
      </c>
      <c r="P2919" s="66"/>
      <c r="Q2919" s="70" t="str">
        <f t="shared" si="353"/>
        <v>R2 / J1</v>
      </c>
      <c r="R2919" s="66"/>
      <c r="S2919" s="66"/>
      <c r="T2919" s="11" t="s">
        <v>6714</v>
      </c>
      <c r="U2919" s="11" t="s">
        <v>6714</v>
      </c>
      <c r="V2919" s="11" t="s">
        <v>6416</v>
      </c>
      <c r="W2919" s="59" t="s">
        <v>6416</v>
      </c>
      <c r="X2919" s="59" t="str">
        <f>CONCATENATE(D2919,F2919,H2919,J2919,L2919,N2919,P2919,R2919)</f>
        <v>Construction</v>
      </c>
      <c r="Y2919" s="11" t="s">
        <v>4689</v>
      </c>
      <c r="Z2919" s="32">
        <v>2</v>
      </c>
      <c r="AA2919" s="39">
        <v>45669</v>
      </c>
      <c r="AB2919" s="39">
        <v>45670</v>
      </c>
      <c r="AC2919" s="34">
        <v>795.57</v>
      </c>
    </row>
    <row r="2920" spans="1:29" x14ac:dyDescent="0.2">
      <c r="A2920" s="66" t="s">
        <v>4690</v>
      </c>
      <c r="B2920" s="11" t="str">
        <f t="shared" si="348"/>
        <v xml:space="preserve"> - </v>
      </c>
      <c r="C2920" s="11" t="str">
        <f t="shared" si="348"/>
        <v/>
      </c>
      <c r="D2920" s="62" t="s">
        <v>6449</v>
      </c>
      <c r="E2920" s="11" t="str">
        <f t="shared" si="349"/>
        <v/>
      </c>
      <c r="F2920" s="66"/>
      <c r="G2920" s="64" t="str">
        <f t="shared" si="350"/>
        <v>The Ring</v>
      </c>
      <c r="H2920" s="66"/>
      <c r="I2920" s="65" t="str">
        <f t="shared" si="351"/>
        <v>Level 01</v>
      </c>
      <c r="J2920" s="66"/>
      <c r="K2920" s="67" t="str">
        <f t="shared" si="354"/>
        <v>Zone R3 (Leave out Area)</v>
      </c>
      <c r="L2920" s="66"/>
      <c r="M2920" s="68" t="str">
        <f t="shared" si="355"/>
        <v>R3 / D1</v>
      </c>
      <c r="N2920" s="66"/>
      <c r="O2920" s="69" t="str">
        <f t="shared" si="352"/>
        <v>S. DQ. R.</v>
      </c>
      <c r="P2920" s="66"/>
      <c r="Q2920" s="70" t="str">
        <f t="shared" si="353"/>
        <v>R2 / J1</v>
      </c>
      <c r="R2920" s="66"/>
      <c r="S2920" s="66"/>
      <c r="T2920" s="11" t="s">
        <v>6714</v>
      </c>
      <c r="U2920" s="11" t="s">
        <v>6714</v>
      </c>
      <c r="V2920" s="11" t="s">
        <v>6416</v>
      </c>
      <c r="W2920" s="59" t="s">
        <v>6416</v>
      </c>
      <c r="X2920" s="59" t="str">
        <f>CONCATENATE(D2920,F2920,H2920,J2920,L2920,N2920,P2920,R2920)</f>
        <v>Construction</v>
      </c>
      <c r="Y2920" s="11" t="s">
        <v>4691</v>
      </c>
      <c r="Z2920" s="32">
        <v>2</v>
      </c>
      <c r="AA2920" s="39">
        <v>45669</v>
      </c>
      <c r="AB2920" s="39">
        <v>45670</v>
      </c>
      <c r="AC2920" s="34">
        <v>583.46</v>
      </c>
    </row>
    <row r="2921" spans="1:29" x14ac:dyDescent="0.2">
      <c r="A2921" s="63" t="s">
        <v>4692</v>
      </c>
      <c r="B2921" s="8" t="str">
        <f t="shared" si="348"/>
        <v xml:space="preserve"> - </v>
      </c>
      <c r="C2921" s="8" t="str">
        <f t="shared" si="348"/>
        <v/>
      </c>
      <c r="D2921" s="62" t="s">
        <v>6449</v>
      </c>
      <c r="E2921" s="8" t="str">
        <f t="shared" si="349"/>
        <v/>
      </c>
      <c r="F2921" s="63"/>
      <c r="G2921" s="64" t="str">
        <f t="shared" si="350"/>
        <v>The Ring</v>
      </c>
      <c r="H2921" s="63"/>
      <c r="I2921" s="65" t="str">
        <f t="shared" si="351"/>
        <v>Level 01</v>
      </c>
      <c r="J2921" s="63"/>
      <c r="K2921" s="67" t="str">
        <f t="shared" si="354"/>
        <v>Zone R3 (Leave out Area)</v>
      </c>
      <c r="L2921" s="63"/>
      <c r="M2921" s="68" t="str">
        <f t="shared" si="355"/>
        <v>R3 / D1</v>
      </c>
      <c r="N2921" s="63"/>
      <c r="O2921" s="69" t="str">
        <f t="shared" si="352"/>
        <v>S. DQ. R.</v>
      </c>
      <c r="P2921" s="63"/>
      <c r="Q2921" s="70" t="str">
        <f t="shared" si="353"/>
        <v>R2 / J1</v>
      </c>
      <c r="R2921" s="63"/>
      <c r="S2921" s="63"/>
      <c r="T2921" s="8" t="s">
        <v>6714</v>
      </c>
      <c r="U2921" s="8" t="s">
        <v>6714</v>
      </c>
      <c r="V2921" s="8" t="s">
        <v>6416</v>
      </c>
      <c r="W2921" s="59" t="s">
        <v>6416</v>
      </c>
      <c r="X2921" s="59" t="str">
        <f>CONCATENATE(D2921,F2921,H2921,J2921,L2921,N2921,P2921,R2921)</f>
        <v>Construction</v>
      </c>
      <c r="Y2921" s="8" t="s">
        <v>4693</v>
      </c>
      <c r="Z2921" s="23">
        <v>2</v>
      </c>
      <c r="AA2921" s="35">
        <v>45671</v>
      </c>
      <c r="AB2921" s="35">
        <v>45672</v>
      </c>
      <c r="AC2921" s="42">
        <v>2054.6</v>
      </c>
    </row>
    <row r="2922" spans="1:29" x14ac:dyDescent="0.2">
      <c r="A2922" s="69" t="s">
        <v>1233</v>
      </c>
      <c r="B2922" s="3" t="str">
        <f t="shared" si="348"/>
        <v/>
      </c>
      <c r="C2922" s="3" t="str">
        <f t="shared" si="348"/>
        <v>R3 / D1 - Zone R3 (Leave out Area) - Level 01 - The Ring - Construction</v>
      </c>
      <c r="D2922" s="62" t="s">
        <v>6449</v>
      </c>
      <c r="E2922" s="3" t="str">
        <f t="shared" si="349"/>
        <v>R3 / D1</v>
      </c>
      <c r="F2922" s="92"/>
      <c r="G2922" s="64" t="str">
        <f>IF(F2922="",G2921,TRIM(F2922))</f>
        <v>The Ring</v>
      </c>
      <c r="H2922" s="92"/>
      <c r="I2922" s="65" t="str">
        <f>IF(H2922="",I2921,TRIM(H2922))</f>
        <v>Level 01</v>
      </c>
      <c r="J2922" s="92"/>
      <c r="K2922" s="67" t="str">
        <f>IF(J2922="",K2921,TRIM(J2922))</f>
        <v>Zone R3 (Leave out Area)</v>
      </c>
      <c r="L2922" s="92"/>
      <c r="M2922" s="68" t="str">
        <f>IF(L2922="",M2921,TRIM(L2922))</f>
        <v>R3 / D1</v>
      </c>
      <c r="N2922" s="69" t="s">
        <v>1233</v>
      </c>
      <c r="O2922" s="69" t="str">
        <f>IF(N2922="",O2921,TRIM(N2922))</f>
        <v>JS. L.</v>
      </c>
      <c r="P2922" s="92"/>
      <c r="Q2922" s="70" t="str">
        <f>IF(P2922="",Q2921,TRIM(P2922))</f>
        <v>R2 / J1</v>
      </c>
      <c r="R2922" s="92"/>
      <c r="S2922" s="92"/>
      <c r="T2922" s="3" t="s">
        <v>6715</v>
      </c>
      <c r="U2922" s="3" t="s">
        <v>6715</v>
      </c>
      <c r="V2922" s="3" t="s">
        <v>6715</v>
      </c>
      <c r="W2922" s="59" t="s">
        <v>1233</v>
      </c>
      <c r="X2922" s="59" t="str">
        <f>CONCATENATE(D2922,F2922,H2922,J2922,L2922,N2922,P2922,R2922)</f>
        <v>Construction            JS. L.</v>
      </c>
      <c r="Y2922" s="3"/>
      <c r="Z2922" s="49">
        <v>6</v>
      </c>
      <c r="AA2922" s="50">
        <v>45673</v>
      </c>
      <c r="AB2922" s="50">
        <v>45679</v>
      </c>
      <c r="AC2922" s="52">
        <v>16436.8</v>
      </c>
    </row>
    <row r="2923" spans="1:29" ht="25.5" x14ac:dyDescent="0.2">
      <c r="A2923" s="66" t="s">
        <v>4694</v>
      </c>
      <c r="B2923" s="11" t="str">
        <f t="shared" si="348"/>
        <v xml:space="preserve"> - R3 / D1 - Zone R3 (Leave out Area) - Level 01 - The Ring - Construction</v>
      </c>
      <c r="C2923" s="11" t="str">
        <f t="shared" si="348"/>
        <v/>
      </c>
      <c r="D2923" s="62" t="s">
        <v>6449</v>
      </c>
      <c r="E2923" s="11" t="str">
        <f t="shared" si="349"/>
        <v/>
      </c>
      <c r="F2923" s="66"/>
      <c r="G2923" s="64" t="str">
        <f t="shared" si="350"/>
        <v>The Ring</v>
      </c>
      <c r="H2923" s="66"/>
      <c r="I2923" s="65" t="str">
        <f t="shared" si="351"/>
        <v>Level 01</v>
      </c>
      <c r="J2923" s="66"/>
      <c r="K2923" s="67" t="str">
        <f t="shared" si="354"/>
        <v>Zone R3 (Leave out Area)</v>
      </c>
      <c r="L2923" s="66"/>
      <c r="M2923" s="68" t="str">
        <f t="shared" si="355"/>
        <v>R3 / D1</v>
      </c>
      <c r="N2923" s="66"/>
      <c r="O2923" s="69" t="str">
        <f t="shared" si="352"/>
        <v>JS. L.</v>
      </c>
      <c r="P2923" s="66"/>
      <c r="Q2923" s="70" t="str">
        <f t="shared" si="353"/>
        <v>R2 / J1</v>
      </c>
      <c r="R2923" s="66"/>
      <c r="S2923" s="66"/>
      <c r="T2923" s="11" t="s">
        <v>6715</v>
      </c>
      <c r="U2923" s="11" t="s">
        <v>6715</v>
      </c>
      <c r="V2923" s="11" t="s">
        <v>6416</v>
      </c>
      <c r="W2923" s="59" t="s">
        <v>6416</v>
      </c>
      <c r="X2923" s="59" t="str">
        <f>CONCATENATE(D2923,F2923,H2923,J2923,L2923,N2923,P2923,R2923)</f>
        <v>Construction</v>
      </c>
      <c r="Y2923" s="11" t="s">
        <v>4695</v>
      </c>
      <c r="Z2923" s="32">
        <v>4</v>
      </c>
      <c r="AA2923" s="39">
        <v>45673</v>
      </c>
      <c r="AB2923" s="39">
        <v>45677</v>
      </c>
      <c r="AC2923" s="48">
        <v>8993.68</v>
      </c>
    </row>
    <row r="2924" spans="1:29" x14ac:dyDescent="0.2">
      <c r="A2924" s="66" t="s">
        <v>4696</v>
      </c>
      <c r="B2924" s="11" t="str">
        <f t="shared" si="348"/>
        <v xml:space="preserve"> - </v>
      </c>
      <c r="C2924" s="11" t="str">
        <f t="shared" si="348"/>
        <v/>
      </c>
      <c r="D2924" s="62" t="s">
        <v>6449</v>
      </c>
      <c r="E2924" s="11" t="str">
        <f t="shared" si="349"/>
        <v/>
      </c>
      <c r="F2924" s="66"/>
      <c r="G2924" s="64" t="str">
        <f t="shared" si="350"/>
        <v>The Ring</v>
      </c>
      <c r="H2924" s="66"/>
      <c r="I2924" s="65" t="str">
        <f t="shared" si="351"/>
        <v>Level 01</v>
      </c>
      <c r="J2924" s="66"/>
      <c r="K2924" s="67" t="str">
        <f t="shared" si="354"/>
        <v>Zone R3 (Leave out Area)</v>
      </c>
      <c r="L2924" s="66"/>
      <c r="M2924" s="68" t="str">
        <f t="shared" si="355"/>
        <v>R3 / D1</v>
      </c>
      <c r="N2924" s="66"/>
      <c r="O2924" s="69" t="str">
        <f t="shared" si="352"/>
        <v>JS. L.</v>
      </c>
      <c r="P2924" s="66"/>
      <c r="Q2924" s="70" t="str">
        <f t="shared" si="353"/>
        <v>R2 / J1</v>
      </c>
      <c r="R2924" s="66"/>
      <c r="S2924" s="66"/>
      <c r="T2924" s="11" t="s">
        <v>6715</v>
      </c>
      <c r="U2924" s="11" t="s">
        <v>6715</v>
      </c>
      <c r="V2924" s="11" t="s">
        <v>6416</v>
      </c>
      <c r="W2924" s="59" t="s">
        <v>6416</v>
      </c>
      <c r="X2924" s="59" t="str">
        <f>CONCATENATE(D2924,F2924,H2924,J2924,L2924,N2924,P2924,R2924)</f>
        <v>Construction</v>
      </c>
      <c r="Y2924" s="11" t="s">
        <v>4697</v>
      </c>
      <c r="Z2924" s="32">
        <v>4</v>
      </c>
      <c r="AA2924" s="39">
        <v>45673</v>
      </c>
      <c r="AB2924" s="39">
        <v>45677</v>
      </c>
      <c r="AC2924" s="48">
        <v>4009.49</v>
      </c>
    </row>
    <row r="2925" spans="1:29" x14ac:dyDescent="0.2">
      <c r="A2925" s="66" t="s">
        <v>4698</v>
      </c>
      <c r="B2925" s="11" t="str">
        <f t="shared" si="348"/>
        <v xml:space="preserve"> - </v>
      </c>
      <c r="C2925" s="11" t="str">
        <f t="shared" si="348"/>
        <v/>
      </c>
      <c r="D2925" s="62" t="s">
        <v>6449</v>
      </c>
      <c r="E2925" s="11" t="str">
        <f t="shared" si="349"/>
        <v/>
      </c>
      <c r="F2925" s="66"/>
      <c r="G2925" s="64" t="str">
        <f t="shared" si="350"/>
        <v>The Ring</v>
      </c>
      <c r="H2925" s="66"/>
      <c r="I2925" s="65" t="str">
        <f t="shared" si="351"/>
        <v>Level 01</v>
      </c>
      <c r="J2925" s="66"/>
      <c r="K2925" s="67" t="str">
        <f t="shared" si="354"/>
        <v>Zone R3 (Leave out Area)</v>
      </c>
      <c r="L2925" s="66"/>
      <c r="M2925" s="68" t="str">
        <f t="shared" si="355"/>
        <v>R3 / D1</v>
      </c>
      <c r="N2925" s="66"/>
      <c r="O2925" s="69" t="str">
        <f t="shared" si="352"/>
        <v>JS. L.</v>
      </c>
      <c r="P2925" s="66"/>
      <c r="Q2925" s="70" t="str">
        <f t="shared" si="353"/>
        <v>R2 / J1</v>
      </c>
      <c r="R2925" s="66"/>
      <c r="S2925" s="66"/>
      <c r="T2925" s="11" t="s">
        <v>6715</v>
      </c>
      <c r="U2925" s="11" t="s">
        <v>6715</v>
      </c>
      <c r="V2925" s="11" t="s">
        <v>6416</v>
      </c>
      <c r="W2925" s="59" t="s">
        <v>6416</v>
      </c>
      <c r="X2925" s="59" t="str">
        <f>CONCATENATE(D2925,F2925,H2925,J2925,L2925,N2925,P2925,R2925)</f>
        <v>Construction</v>
      </c>
      <c r="Y2925" s="11" t="s">
        <v>4699</v>
      </c>
      <c r="Z2925" s="32">
        <v>2</v>
      </c>
      <c r="AA2925" s="39">
        <v>45676</v>
      </c>
      <c r="AB2925" s="39">
        <v>45677</v>
      </c>
      <c r="AC2925" s="34">
        <v>795.57</v>
      </c>
    </row>
    <row r="2926" spans="1:29" x14ac:dyDescent="0.2">
      <c r="A2926" s="66" t="s">
        <v>4700</v>
      </c>
      <c r="B2926" s="11" t="str">
        <f t="shared" si="348"/>
        <v xml:space="preserve"> - </v>
      </c>
      <c r="C2926" s="11" t="str">
        <f t="shared" si="348"/>
        <v/>
      </c>
      <c r="D2926" s="62" t="s">
        <v>6449</v>
      </c>
      <c r="E2926" s="11" t="str">
        <f t="shared" si="349"/>
        <v/>
      </c>
      <c r="F2926" s="66"/>
      <c r="G2926" s="64" t="str">
        <f t="shared" si="350"/>
        <v>The Ring</v>
      </c>
      <c r="H2926" s="66"/>
      <c r="I2926" s="65" t="str">
        <f t="shared" si="351"/>
        <v>Level 01</v>
      </c>
      <c r="J2926" s="66"/>
      <c r="K2926" s="67" t="str">
        <f t="shared" si="354"/>
        <v>Zone R3 (Leave out Area)</v>
      </c>
      <c r="L2926" s="66"/>
      <c r="M2926" s="68" t="str">
        <f t="shared" si="355"/>
        <v>R3 / D1</v>
      </c>
      <c r="N2926" s="66"/>
      <c r="O2926" s="69" t="str">
        <f t="shared" si="352"/>
        <v>JS. L.</v>
      </c>
      <c r="P2926" s="66"/>
      <c r="Q2926" s="70" t="str">
        <f t="shared" si="353"/>
        <v>R2 / J1</v>
      </c>
      <c r="R2926" s="66"/>
      <c r="S2926" s="66"/>
      <c r="T2926" s="11" t="s">
        <v>6715</v>
      </c>
      <c r="U2926" s="11" t="s">
        <v>6715</v>
      </c>
      <c r="V2926" s="11" t="s">
        <v>6416</v>
      </c>
      <c r="W2926" s="59" t="s">
        <v>6416</v>
      </c>
      <c r="X2926" s="59" t="str">
        <f>CONCATENATE(D2926,F2926,H2926,J2926,L2926,N2926,P2926,R2926)</f>
        <v>Construction</v>
      </c>
      <c r="Y2926" s="11" t="s">
        <v>4701</v>
      </c>
      <c r="Z2926" s="32">
        <v>2</v>
      </c>
      <c r="AA2926" s="39">
        <v>45676</v>
      </c>
      <c r="AB2926" s="39">
        <v>45677</v>
      </c>
      <c r="AC2926" s="34">
        <v>583.46</v>
      </c>
    </row>
    <row r="2927" spans="1:29" x14ac:dyDescent="0.2">
      <c r="A2927" s="63" t="s">
        <v>4702</v>
      </c>
      <c r="B2927" s="8" t="str">
        <f t="shared" si="348"/>
        <v xml:space="preserve"> - </v>
      </c>
      <c r="C2927" s="8" t="str">
        <f t="shared" si="348"/>
        <v/>
      </c>
      <c r="D2927" s="62" t="s">
        <v>6449</v>
      </c>
      <c r="E2927" s="8" t="str">
        <f t="shared" si="349"/>
        <v/>
      </c>
      <c r="F2927" s="63"/>
      <c r="G2927" s="64" t="str">
        <f t="shared" si="350"/>
        <v>The Ring</v>
      </c>
      <c r="H2927" s="63"/>
      <c r="I2927" s="65" t="str">
        <f t="shared" si="351"/>
        <v>Level 01</v>
      </c>
      <c r="J2927" s="63"/>
      <c r="K2927" s="67" t="str">
        <f t="shared" si="354"/>
        <v>Zone R3 (Leave out Area)</v>
      </c>
      <c r="L2927" s="63"/>
      <c r="M2927" s="68" t="str">
        <f t="shared" si="355"/>
        <v>R3 / D1</v>
      </c>
      <c r="N2927" s="63"/>
      <c r="O2927" s="69" t="str">
        <f t="shared" si="352"/>
        <v>JS. L.</v>
      </c>
      <c r="P2927" s="63"/>
      <c r="Q2927" s="70" t="str">
        <f t="shared" si="353"/>
        <v>R2 / J1</v>
      </c>
      <c r="R2927" s="63"/>
      <c r="S2927" s="63"/>
      <c r="T2927" s="8" t="s">
        <v>6715</v>
      </c>
      <c r="U2927" s="8" t="s">
        <v>6715</v>
      </c>
      <c r="V2927" s="8" t="s">
        <v>6416</v>
      </c>
      <c r="W2927" s="59" t="s">
        <v>6416</v>
      </c>
      <c r="X2927" s="59" t="str">
        <f>CONCATENATE(D2927,F2927,H2927,J2927,L2927,N2927,P2927,R2927)</f>
        <v>Construction</v>
      </c>
      <c r="Y2927" s="8" t="s">
        <v>4703</v>
      </c>
      <c r="Z2927" s="23">
        <v>2</v>
      </c>
      <c r="AA2927" s="35">
        <v>45678</v>
      </c>
      <c r="AB2927" s="35">
        <v>45679</v>
      </c>
      <c r="AC2927" s="42">
        <v>2054.6</v>
      </c>
    </row>
    <row r="2928" spans="1:29" x14ac:dyDescent="0.2">
      <c r="A2928" s="69" t="s">
        <v>1244</v>
      </c>
      <c r="B2928" s="3" t="str">
        <f t="shared" si="348"/>
        <v/>
      </c>
      <c r="C2928" s="3" t="str">
        <f t="shared" si="348"/>
        <v>R3 / D1 - Zone R3 (Leave out Area) - Level 01 - The Ring - Construction</v>
      </c>
      <c r="D2928" s="62" t="s">
        <v>6449</v>
      </c>
      <c r="E2928" s="3" t="str">
        <f t="shared" si="349"/>
        <v>R3 / D1</v>
      </c>
      <c r="F2928" s="92"/>
      <c r="G2928" s="64" t="str">
        <f>IF(F2928="",G2927,TRIM(F2928))</f>
        <v>The Ring</v>
      </c>
      <c r="H2928" s="92"/>
      <c r="I2928" s="65" t="str">
        <f>IF(H2928="",I2927,TRIM(H2928))</f>
        <v>Level 01</v>
      </c>
      <c r="J2928" s="92"/>
      <c r="K2928" s="67" t="str">
        <f>IF(J2928="",K2927,TRIM(J2928))</f>
        <v>Zone R3 (Leave out Area)</v>
      </c>
      <c r="L2928" s="92"/>
      <c r="M2928" s="68" t="str">
        <f>IF(L2928="",M2927,TRIM(L2928))</f>
        <v>R3 / D1</v>
      </c>
      <c r="N2928" s="69" t="s">
        <v>1244</v>
      </c>
      <c r="O2928" s="69" t="str">
        <f>IF(N2928="",O2927,TRIM(N2928))</f>
        <v>JS. R.</v>
      </c>
      <c r="P2928" s="92"/>
      <c r="Q2928" s="70" t="str">
        <f>IF(P2928="",Q2927,TRIM(P2928))</f>
        <v>R2 / J1</v>
      </c>
      <c r="R2928" s="92"/>
      <c r="S2928" s="92"/>
      <c r="T2928" s="3" t="s">
        <v>6716</v>
      </c>
      <c r="U2928" s="3" t="s">
        <v>6716</v>
      </c>
      <c r="V2928" s="3" t="s">
        <v>6716</v>
      </c>
      <c r="W2928" s="59" t="s">
        <v>1244</v>
      </c>
      <c r="X2928" s="59" t="str">
        <f>CONCATENATE(D2928,F2928,H2928,J2928,L2928,N2928,P2928,R2928)</f>
        <v>Construction            JS. R.</v>
      </c>
      <c r="Y2928" s="3"/>
      <c r="Z2928" s="49">
        <v>6</v>
      </c>
      <c r="AA2928" s="50">
        <v>45680</v>
      </c>
      <c r="AB2928" s="50">
        <v>45686</v>
      </c>
      <c r="AC2928" s="52">
        <v>16436.8</v>
      </c>
    </row>
    <row r="2929" spans="1:29" ht="25.5" x14ac:dyDescent="0.2">
      <c r="A2929" s="66" t="s">
        <v>4704</v>
      </c>
      <c r="B2929" s="11" t="str">
        <f t="shared" si="348"/>
        <v xml:space="preserve"> - R3 / D1 - Zone R3 (Leave out Area) - Level 01 - The Ring - Construction</v>
      </c>
      <c r="C2929" s="11" t="str">
        <f t="shared" si="348"/>
        <v/>
      </c>
      <c r="D2929" s="62" t="s">
        <v>6449</v>
      </c>
      <c r="E2929" s="11" t="str">
        <f t="shared" si="349"/>
        <v/>
      </c>
      <c r="F2929" s="66"/>
      <c r="G2929" s="64" t="str">
        <f t="shared" si="350"/>
        <v>The Ring</v>
      </c>
      <c r="H2929" s="66"/>
      <c r="I2929" s="65" t="str">
        <f t="shared" si="351"/>
        <v>Level 01</v>
      </c>
      <c r="J2929" s="66"/>
      <c r="K2929" s="67" t="str">
        <f t="shared" si="354"/>
        <v>Zone R3 (Leave out Area)</v>
      </c>
      <c r="L2929" s="66"/>
      <c r="M2929" s="68" t="str">
        <f t="shared" si="355"/>
        <v>R3 / D1</v>
      </c>
      <c r="N2929" s="66"/>
      <c r="O2929" s="69" t="str">
        <f t="shared" si="352"/>
        <v>JS. R.</v>
      </c>
      <c r="P2929" s="66"/>
      <c r="Q2929" s="70" t="str">
        <f t="shared" si="353"/>
        <v>R2 / J1</v>
      </c>
      <c r="R2929" s="66"/>
      <c r="S2929" s="66"/>
      <c r="T2929" s="11" t="s">
        <v>6716</v>
      </c>
      <c r="U2929" s="11" t="s">
        <v>6716</v>
      </c>
      <c r="V2929" s="11" t="s">
        <v>6416</v>
      </c>
      <c r="W2929" s="59" t="s">
        <v>6416</v>
      </c>
      <c r="X2929" s="59" t="str">
        <f>CONCATENATE(D2929,F2929,H2929,J2929,L2929,N2929,P2929,R2929)</f>
        <v>Construction</v>
      </c>
      <c r="Y2929" s="11" t="s">
        <v>4705</v>
      </c>
      <c r="Z2929" s="32">
        <v>4</v>
      </c>
      <c r="AA2929" s="39">
        <v>45680</v>
      </c>
      <c r="AB2929" s="39">
        <v>45684</v>
      </c>
      <c r="AC2929" s="48">
        <v>8993.68</v>
      </c>
    </row>
    <row r="2930" spans="1:29" x14ac:dyDescent="0.2">
      <c r="A2930" s="66" t="s">
        <v>4706</v>
      </c>
      <c r="B2930" s="11" t="str">
        <f t="shared" si="348"/>
        <v xml:space="preserve"> - </v>
      </c>
      <c r="C2930" s="11" t="str">
        <f t="shared" si="348"/>
        <v/>
      </c>
      <c r="D2930" s="62" t="s">
        <v>6449</v>
      </c>
      <c r="E2930" s="11" t="str">
        <f t="shared" si="349"/>
        <v/>
      </c>
      <c r="F2930" s="66"/>
      <c r="G2930" s="64" t="str">
        <f t="shared" si="350"/>
        <v>The Ring</v>
      </c>
      <c r="H2930" s="66"/>
      <c r="I2930" s="65" t="str">
        <f t="shared" si="351"/>
        <v>Level 01</v>
      </c>
      <c r="J2930" s="66"/>
      <c r="K2930" s="67" t="str">
        <f t="shared" si="354"/>
        <v>Zone R3 (Leave out Area)</v>
      </c>
      <c r="L2930" s="66"/>
      <c r="M2930" s="68" t="str">
        <f t="shared" si="355"/>
        <v>R3 / D1</v>
      </c>
      <c r="N2930" s="66"/>
      <c r="O2930" s="69" t="str">
        <f t="shared" si="352"/>
        <v>JS. R.</v>
      </c>
      <c r="P2930" s="66"/>
      <c r="Q2930" s="70" t="str">
        <f t="shared" si="353"/>
        <v>R2 / J1</v>
      </c>
      <c r="R2930" s="66"/>
      <c r="S2930" s="66"/>
      <c r="T2930" s="11" t="s">
        <v>6716</v>
      </c>
      <c r="U2930" s="11" t="s">
        <v>6716</v>
      </c>
      <c r="V2930" s="11" t="s">
        <v>6416</v>
      </c>
      <c r="W2930" s="59" t="s">
        <v>6416</v>
      </c>
      <c r="X2930" s="59" t="str">
        <f>CONCATENATE(D2930,F2930,H2930,J2930,L2930,N2930,P2930,R2930)</f>
        <v>Construction</v>
      </c>
      <c r="Y2930" s="11" t="s">
        <v>4707</v>
      </c>
      <c r="Z2930" s="32">
        <v>4</v>
      </c>
      <c r="AA2930" s="39">
        <v>45680</v>
      </c>
      <c r="AB2930" s="39">
        <v>45684</v>
      </c>
      <c r="AC2930" s="48">
        <v>4009.49</v>
      </c>
    </row>
    <row r="2931" spans="1:29" x14ac:dyDescent="0.2">
      <c r="A2931" s="66" t="s">
        <v>4708</v>
      </c>
      <c r="B2931" s="11" t="str">
        <f t="shared" si="348"/>
        <v xml:space="preserve"> - </v>
      </c>
      <c r="C2931" s="11" t="str">
        <f t="shared" si="348"/>
        <v/>
      </c>
      <c r="D2931" s="62" t="s">
        <v>6449</v>
      </c>
      <c r="E2931" s="11" t="str">
        <f t="shared" si="349"/>
        <v/>
      </c>
      <c r="F2931" s="66"/>
      <c r="G2931" s="64" t="str">
        <f t="shared" si="350"/>
        <v>The Ring</v>
      </c>
      <c r="H2931" s="66"/>
      <c r="I2931" s="65" t="str">
        <f t="shared" si="351"/>
        <v>Level 01</v>
      </c>
      <c r="J2931" s="66"/>
      <c r="K2931" s="67" t="str">
        <f t="shared" si="354"/>
        <v>Zone R3 (Leave out Area)</v>
      </c>
      <c r="L2931" s="66"/>
      <c r="M2931" s="68" t="str">
        <f t="shared" si="355"/>
        <v>R3 / D1</v>
      </c>
      <c r="N2931" s="66"/>
      <c r="O2931" s="69" t="str">
        <f t="shared" si="352"/>
        <v>JS. R.</v>
      </c>
      <c r="P2931" s="66"/>
      <c r="Q2931" s="70" t="str">
        <f t="shared" si="353"/>
        <v>R2 / J1</v>
      </c>
      <c r="R2931" s="66"/>
      <c r="S2931" s="66"/>
      <c r="T2931" s="11" t="s">
        <v>6716</v>
      </c>
      <c r="U2931" s="11" t="s">
        <v>6716</v>
      </c>
      <c r="V2931" s="11" t="s">
        <v>6416</v>
      </c>
      <c r="W2931" s="59" t="s">
        <v>6416</v>
      </c>
      <c r="X2931" s="59" t="str">
        <f>CONCATENATE(D2931,F2931,H2931,J2931,L2931,N2931,P2931,R2931)</f>
        <v>Construction</v>
      </c>
      <c r="Y2931" s="11" t="s">
        <v>4709</v>
      </c>
      <c r="Z2931" s="32">
        <v>2</v>
      </c>
      <c r="AA2931" s="39">
        <v>45683</v>
      </c>
      <c r="AB2931" s="39">
        <v>45684</v>
      </c>
      <c r="AC2931" s="34">
        <v>795.57</v>
      </c>
    </row>
    <row r="2932" spans="1:29" x14ac:dyDescent="0.2">
      <c r="A2932" s="66" t="s">
        <v>4710</v>
      </c>
      <c r="B2932" s="11" t="str">
        <f t="shared" si="348"/>
        <v xml:space="preserve"> - </v>
      </c>
      <c r="C2932" s="11" t="str">
        <f t="shared" si="348"/>
        <v/>
      </c>
      <c r="D2932" s="62" t="s">
        <v>6449</v>
      </c>
      <c r="E2932" s="11" t="str">
        <f t="shared" si="349"/>
        <v/>
      </c>
      <c r="F2932" s="66"/>
      <c r="G2932" s="64" t="str">
        <f t="shared" si="350"/>
        <v>The Ring</v>
      </c>
      <c r="H2932" s="66"/>
      <c r="I2932" s="65" t="str">
        <f t="shared" si="351"/>
        <v>Level 01</v>
      </c>
      <c r="J2932" s="66"/>
      <c r="K2932" s="67" t="str">
        <f t="shared" si="354"/>
        <v>Zone R3 (Leave out Area)</v>
      </c>
      <c r="L2932" s="66"/>
      <c r="M2932" s="68" t="str">
        <f t="shared" si="355"/>
        <v>R3 / D1</v>
      </c>
      <c r="N2932" s="66"/>
      <c r="O2932" s="69" t="str">
        <f t="shared" si="352"/>
        <v>JS. R.</v>
      </c>
      <c r="P2932" s="66"/>
      <c r="Q2932" s="70" t="str">
        <f t="shared" si="353"/>
        <v>R2 / J1</v>
      </c>
      <c r="R2932" s="66"/>
      <c r="S2932" s="66"/>
      <c r="T2932" s="11" t="s">
        <v>6716</v>
      </c>
      <c r="U2932" s="11" t="s">
        <v>6716</v>
      </c>
      <c r="V2932" s="11" t="s">
        <v>6416</v>
      </c>
      <c r="W2932" s="59" t="s">
        <v>6416</v>
      </c>
      <c r="X2932" s="59" t="str">
        <f>CONCATENATE(D2932,F2932,H2932,J2932,L2932,N2932,P2932,R2932)</f>
        <v>Construction</v>
      </c>
      <c r="Y2932" s="11" t="s">
        <v>4711</v>
      </c>
      <c r="Z2932" s="32">
        <v>2</v>
      </c>
      <c r="AA2932" s="39">
        <v>45683</v>
      </c>
      <c r="AB2932" s="39">
        <v>45684</v>
      </c>
      <c r="AC2932" s="34">
        <v>583.46</v>
      </c>
    </row>
    <row r="2933" spans="1:29" x14ac:dyDescent="0.2">
      <c r="A2933" s="63" t="s">
        <v>4712</v>
      </c>
      <c r="B2933" s="8" t="str">
        <f t="shared" si="348"/>
        <v xml:space="preserve"> - </v>
      </c>
      <c r="C2933" s="8" t="str">
        <f t="shared" si="348"/>
        <v/>
      </c>
      <c r="D2933" s="62" t="s">
        <v>6449</v>
      </c>
      <c r="E2933" s="8" t="str">
        <f t="shared" si="349"/>
        <v/>
      </c>
      <c r="F2933" s="63"/>
      <c r="G2933" s="64" t="str">
        <f t="shared" si="350"/>
        <v>The Ring</v>
      </c>
      <c r="H2933" s="63"/>
      <c r="I2933" s="65" t="str">
        <f t="shared" si="351"/>
        <v>Level 01</v>
      </c>
      <c r="J2933" s="63"/>
      <c r="K2933" s="67" t="str">
        <f t="shared" si="354"/>
        <v>Zone R3 (Leave out Area)</v>
      </c>
      <c r="L2933" s="63"/>
      <c r="M2933" s="68" t="str">
        <f t="shared" si="355"/>
        <v>R3 / D1</v>
      </c>
      <c r="N2933" s="63"/>
      <c r="O2933" s="69" t="str">
        <f t="shared" si="352"/>
        <v>JS. R.</v>
      </c>
      <c r="P2933" s="63"/>
      <c r="Q2933" s="70" t="str">
        <f t="shared" si="353"/>
        <v>R2 / J1</v>
      </c>
      <c r="R2933" s="63"/>
      <c r="S2933" s="63"/>
      <c r="T2933" s="8" t="s">
        <v>6716</v>
      </c>
      <c r="U2933" s="8" t="s">
        <v>6716</v>
      </c>
      <c r="V2933" s="8" t="s">
        <v>6416</v>
      </c>
      <c r="W2933" s="59" t="s">
        <v>6416</v>
      </c>
      <c r="X2933" s="59" t="str">
        <f>CONCATENATE(D2933,F2933,H2933,J2933,L2933,N2933,P2933,R2933)</f>
        <v>Construction</v>
      </c>
      <c r="Y2933" s="8" t="s">
        <v>4713</v>
      </c>
      <c r="Z2933" s="23">
        <v>2</v>
      </c>
      <c r="AA2933" s="35">
        <v>45685</v>
      </c>
      <c r="AB2933" s="35">
        <v>45686</v>
      </c>
      <c r="AC2933" s="42">
        <v>2054.6</v>
      </c>
    </row>
    <row r="2934" spans="1:29" x14ac:dyDescent="0.2">
      <c r="A2934" s="67" t="s">
        <v>3758</v>
      </c>
      <c r="B2934" s="12" t="str">
        <f t="shared" si="348"/>
        <v/>
      </c>
      <c r="C2934" s="12" t="str">
        <f t="shared" si="348"/>
        <v>Level 01 - The Ring - Construction</v>
      </c>
      <c r="D2934" s="62" t="s">
        <v>6449</v>
      </c>
      <c r="E2934" s="12" t="str">
        <f t="shared" si="349"/>
        <v>Level 01</v>
      </c>
      <c r="F2934" s="91"/>
      <c r="G2934" s="64" t="str">
        <f>IF(F2934="",G2933,TRIM(F2934))</f>
        <v>The Ring</v>
      </c>
      <c r="H2934" s="91"/>
      <c r="I2934" s="65" t="str">
        <f>IF(H2934="",I2933,TRIM(H2934))</f>
        <v>Level 01</v>
      </c>
      <c r="J2934" s="67" t="s">
        <v>3758</v>
      </c>
      <c r="K2934" s="67" t="str">
        <f>IF(J2934="",K2933,TRIM(J2934))</f>
        <v>Zone R4</v>
      </c>
      <c r="L2934" s="91"/>
      <c r="M2934" s="68" t="str">
        <f>IF(L2934="",M2933,TRIM(L2934))</f>
        <v>R3 / D1</v>
      </c>
      <c r="N2934" s="91"/>
      <c r="O2934" s="69" t="str">
        <f>IF(N2934="",O2933,TRIM(N2934))</f>
        <v>JS. R.</v>
      </c>
      <c r="P2934" s="91"/>
      <c r="Q2934" s="70" t="str">
        <f>IF(P2934="",Q2933,TRIM(P2934))</f>
        <v>R2 / J1</v>
      </c>
      <c r="R2934" s="91"/>
      <c r="S2934" s="91"/>
      <c r="T2934" s="12" t="s">
        <v>6683</v>
      </c>
      <c r="U2934" s="12" t="s">
        <v>6683</v>
      </c>
      <c r="V2934" s="12" t="s">
        <v>6683</v>
      </c>
      <c r="W2934" s="59" t="s">
        <v>3758</v>
      </c>
      <c r="X2934" s="59" t="str">
        <f>CONCATENATE(D2934,F2934,H2934,J2934,L2934,N2934,P2934,R2934)</f>
        <v>Construction        Zone R4</v>
      </c>
      <c r="Y2934" s="12"/>
      <c r="Z2934" s="36">
        <v>67</v>
      </c>
      <c r="AA2934" s="37">
        <v>45334</v>
      </c>
      <c r="AB2934" s="37">
        <v>45416</v>
      </c>
      <c r="AC2934" s="46">
        <v>261112.03</v>
      </c>
    </row>
    <row r="2935" spans="1:29" x14ac:dyDescent="0.2">
      <c r="A2935" s="68" t="s">
        <v>4714</v>
      </c>
      <c r="B2935" s="2" t="str">
        <f t="shared" si="348"/>
        <v>Level 01 - The Ring - Construction</v>
      </c>
      <c r="C2935" s="2" t="str">
        <f t="shared" si="348"/>
        <v>Zone R4 - Level 01 - The Ring - Construction</v>
      </c>
      <c r="D2935" s="62" t="s">
        <v>6449</v>
      </c>
      <c r="E2935" s="2" t="str">
        <f t="shared" si="349"/>
        <v>Zone R4</v>
      </c>
      <c r="F2935" s="92"/>
      <c r="G2935" s="64" t="str">
        <f t="shared" si="350"/>
        <v>The Ring</v>
      </c>
      <c r="H2935" s="92"/>
      <c r="I2935" s="65" t="str">
        <f t="shared" si="351"/>
        <v>Level 01</v>
      </c>
      <c r="J2935" s="92"/>
      <c r="K2935" s="67" t="str">
        <f t="shared" si="354"/>
        <v>Zone R4</v>
      </c>
      <c r="L2935" s="68" t="s">
        <v>4714</v>
      </c>
      <c r="M2935" s="68" t="str">
        <f t="shared" si="355"/>
        <v>R4 / A1</v>
      </c>
      <c r="N2935" s="92"/>
      <c r="O2935" s="69" t="str">
        <f t="shared" si="352"/>
        <v>JS. R.</v>
      </c>
      <c r="P2935" s="92"/>
      <c r="Q2935" s="70" t="str">
        <f t="shared" si="353"/>
        <v>R2 / J1</v>
      </c>
      <c r="R2935" s="92"/>
      <c r="S2935" s="92"/>
      <c r="T2935" s="2" t="s">
        <v>6794</v>
      </c>
      <c r="U2935" s="2" t="s">
        <v>6794</v>
      </c>
      <c r="V2935" s="2" t="s">
        <v>6794</v>
      </c>
      <c r="W2935" s="59" t="s">
        <v>4714</v>
      </c>
      <c r="X2935" s="59" t="str">
        <f>CONCATENATE(D2935,F2935,H2935,J2935,L2935,N2935,P2935,R2935)</f>
        <v>Construction          R4 / A1</v>
      </c>
      <c r="Y2935" s="2"/>
      <c r="Z2935" s="43">
        <v>13</v>
      </c>
      <c r="AA2935" s="44">
        <v>45334</v>
      </c>
      <c r="AB2935" s="44">
        <v>45349</v>
      </c>
      <c r="AC2935" s="47">
        <v>58024.9</v>
      </c>
    </row>
    <row r="2936" spans="1:29" x14ac:dyDescent="0.2">
      <c r="A2936" s="69" t="s">
        <v>1277</v>
      </c>
      <c r="B2936" s="3" t="str">
        <f t="shared" si="348"/>
        <v>Zone R4 - Level 01 - The Ring - Construction</v>
      </c>
      <c r="C2936" s="3" t="str">
        <f t="shared" si="348"/>
        <v>R4 / A1 - Zone R4 - Level 01 - The Ring - Construction</v>
      </c>
      <c r="D2936" s="62" t="s">
        <v>6449</v>
      </c>
      <c r="E2936" s="3" t="str">
        <f t="shared" si="349"/>
        <v>R4 / A1</v>
      </c>
      <c r="F2936" s="92"/>
      <c r="G2936" s="64" t="str">
        <f t="shared" si="350"/>
        <v>The Ring</v>
      </c>
      <c r="H2936" s="92"/>
      <c r="I2936" s="65" t="str">
        <f t="shared" si="351"/>
        <v>Level 01</v>
      </c>
      <c r="J2936" s="92"/>
      <c r="K2936" s="67" t="str">
        <f t="shared" si="354"/>
        <v>Zone R4</v>
      </c>
      <c r="L2936" s="92"/>
      <c r="M2936" s="68" t="str">
        <f t="shared" si="355"/>
        <v>R4 / A1</v>
      </c>
      <c r="N2936" s="69" t="s">
        <v>1277</v>
      </c>
      <c r="O2936" s="69" t="str">
        <f t="shared" si="352"/>
        <v>S. K. CL.</v>
      </c>
      <c r="P2936" s="92"/>
      <c r="Q2936" s="70" t="str">
        <f t="shared" si="353"/>
        <v>R2 / J1</v>
      </c>
      <c r="R2936" s="92"/>
      <c r="S2936" s="92"/>
      <c r="T2936" s="3" t="s">
        <v>6719</v>
      </c>
      <c r="U2936" s="3" t="s">
        <v>6719</v>
      </c>
      <c r="V2936" s="3" t="s">
        <v>6719</v>
      </c>
      <c r="W2936" s="59" t="s">
        <v>1277</v>
      </c>
      <c r="X2936" s="59" t="str">
        <f>CONCATENATE(D2936,F2936,H2936,J2936,L2936,N2936,P2936,R2936)</f>
        <v>Construction            S. K. CL.</v>
      </c>
      <c r="Y2936" s="3"/>
      <c r="Z2936" s="49">
        <v>8</v>
      </c>
      <c r="AA2936" s="50">
        <v>45334</v>
      </c>
      <c r="AB2936" s="50">
        <v>45342</v>
      </c>
      <c r="AC2936" s="52">
        <v>14506.22</v>
      </c>
    </row>
    <row r="2937" spans="1:29" ht="25.5" x14ac:dyDescent="0.2">
      <c r="A2937" s="66" t="s">
        <v>4715</v>
      </c>
      <c r="B2937" s="11" t="str">
        <f t="shared" si="348"/>
        <v xml:space="preserve"> - R4 / A1 - Zone R4 - Level 01 - The Ring - Construction</v>
      </c>
      <c r="C2937" s="11" t="str">
        <f t="shared" si="348"/>
        <v/>
      </c>
      <c r="D2937" s="62" t="s">
        <v>6449</v>
      </c>
      <c r="E2937" s="11" t="str">
        <f t="shared" si="349"/>
        <v/>
      </c>
      <c r="F2937" s="66"/>
      <c r="G2937" s="64" t="str">
        <f t="shared" si="350"/>
        <v>The Ring</v>
      </c>
      <c r="H2937" s="66"/>
      <c r="I2937" s="65" t="str">
        <f t="shared" si="351"/>
        <v>Level 01</v>
      </c>
      <c r="J2937" s="66"/>
      <c r="K2937" s="67" t="str">
        <f t="shared" si="354"/>
        <v>Zone R4</v>
      </c>
      <c r="L2937" s="66"/>
      <c r="M2937" s="68" t="str">
        <f t="shared" si="355"/>
        <v>R4 / A1</v>
      </c>
      <c r="N2937" s="66"/>
      <c r="O2937" s="69" t="str">
        <f t="shared" si="352"/>
        <v>S. K. CL.</v>
      </c>
      <c r="P2937" s="66"/>
      <c r="Q2937" s="70" t="str">
        <f t="shared" si="353"/>
        <v>R2 / J1</v>
      </c>
      <c r="R2937" s="66"/>
      <c r="S2937" s="66"/>
      <c r="T2937" s="11" t="s">
        <v>6719</v>
      </c>
      <c r="U2937" s="11" t="s">
        <v>6719</v>
      </c>
      <c r="V2937" s="11" t="s">
        <v>6416</v>
      </c>
      <c r="W2937" s="59" t="s">
        <v>6416</v>
      </c>
      <c r="X2937" s="59" t="str">
        <f>CONCATENATE(D2937,F2937,H2937,J2937,L2937,N2937,P2937,R2937)</f>
        <v>Construction</v>
      </c>
      <c r="Y2937" s="11" t="s">
        <v>4716</v>
      </c>
      <c r="Z2937" s="32">
        <v>3</v>
      </c>
      <c r="AA2937" s="39">
        <v>45334</v>
      </c>
      <c r="AB2937" s="39">
        <v>45336</v>
      </c>
      <c r="AC2937" s="48">
        <v>7772.32</v>
      </c>
    </row>
    <row r="2938" spans="1:29" x14ac:dyDescent="0.2">
      <c r="A2938" s="66" t="s">
        <v>4717</v>
      </c>
      <c r="B2938" s="11" t="str">
        <f t="shared" si="348"/>
        <v xml:space="preserve"> - </v>
      </c>
      <c r="C2938" s="11" t="str">
        <f t="shared" si="348"/>
        <v/>
      </c>
      <c r="D2938" s="62" t="s">
        <v>6449</v>
      </c>
      <c r="E2938" s="11" t="str">
        <f t="shared" si="349"/>
        <v/>
      </c>
      <c r="F2938" s="66"/>
      <c r="G2938" s="64" t="str">
        <f t="shared" si="350"/>
        <v>The Ring</v>
      </c>
      <c r="H2938" s="66"/>
      <c r="I2938" s="65" t="str">
        <f t="shared" si="351"/>
        <v>Level 01</v>
      </c>
      <c r="J2938" s="66"/>
      <c r="K2938" s="67" t="str">
        <f t="shared" si="354"/>
        <v>Zone R4</v>
      </c>
      <c r="L2938" s="66"/>
      <c r="M2938" s="68" t="str">
        <f t="shared" si="355"/>
        <v>R4 / A1</v>
      </c>
      <c r="N2938" s="66"/>
      <c r="O2938" s="69" t="str">
        <f t="shared" si="352"/>
        <v>S. K. CL.</v>
      </c>
      <c r="P2938" s="66"/>
      <c r="Q2938" s="70" t="str">
        <f t="shared" si="353"/>
        <v>R2 / J1</v>
      </c>
      <c r="R2938" s="66"/>
      <c r="S2938" s="66"/>
      <c r="T2938" s="11" t="s">
        <v>6719</v>
      </c>
      <c r="U2938" s="11" t="s">
        <v>6719</v>
      </c>
      <c r="V2938" s="11" t="s">
        <v>6416</v>
      </c>
      <c r="W2938" s="59" t="s">
        <v>6416</v>
      </c>
      <c r="X2938" s="59" t="str">
        <f>CONCATENATE(D2938,F2938,H2938,J2938,L2938,N2938,P2938,R2938)</f>
        <v>Construction</v>
      </c>
      <c r="Y2938" s="11" t="s">
        <v>4718</v>
      </c>
      <c r="Z2938" s="32">
        <v>3</v>
      </c>
      <c r="AA2938" s="39">
        <v>45334</v>
      </c>
      <c r="AB2938" s="39">
        <v>45336</v>
      </c>
      <c r="AC2938" s="48">
        <v>3464.99</v>
      </c>
    </row>
    <row r="2939" spans="1:29" x14ac:dyDescent="0.2">
      <c r="A2939" s="66" t="s">
        <v>4719</v>
      </c>
      <c r="B2939" s="11" t="str">
        <f t="shared" si="348"/>
        <v xml:space="preserve"> - </v>
      </c>
      <c r="C2939" s="11" t="str">
        <f t="shared" si="348"/>
        <v/>
      </c>
      <c r="D2939" s="62" t="s">
        <v>6449</v>
      </c>
      <c r="E2939" s="11" t="str">
        <f t="shared" si="349"/>
        <v/>
      </c>
      <c r="F2939" s="66"/>
      <c r="G2939" s="64" t="str">
        <f t="shared" si="350"/>
        <v>The Ring</v>
      </c>
      <c r="H2939" s="66"/>
      <c r="I2939" s="65" t="str">
        <f t="shared" si="351"/>
        <v>Level 01</v>
      </c>
      <c r="J2939" s="66"/>
      <c r="K2939" s="67" t="str">
        <f t="shared" si="354"/>
        <v>Zone R4</v>
      </c>
      <c r="L2939" s="66"/>
      <c r="M2939" s="68" t="str">
        <f t="shared" si="355"/>
        <v>R4 / A1</v>
      </c>
      <c r="N2939" s="66"/>
      <c r="O2939" s="69" t="str">
        <f t="shared" si="352"/>
        <v>S. K. CL.</v>
      </c>
      <c r="P2939" s="66"/>
      <c r="Q2939" s="70" t="str">
        <f t="shared" si="353"/>
        <v>R2 / J1</v>
      </c>
      <c r="R2939" s="66"/>
      <c r="S2939" s="66"/>
      <c r="T2939" s="11" t="s">
        <v>6719</v>
      </c>
      <c r="U2939" s="11" t="s">
        <v>6719</v>
      </c>
      <c r="V2939" s="11" t="s">
        <v>6416</v>
      </c>
      <c r="W2939" s="59" t="s">
        <v>6416</v>
      </c>
      <c r="X2939" s="59" t="str">
        <f>CONCATENATE(D2939,F2939,H2939,J2939,L2939,N2939,P2939,R2939)</f>
        <v>Construction</v>
      </c>
      <c r="Y2939" s="11" t="s">
        <v>4720</v>
      </c>
      <c r="Z2939" s="32">
        <v>2</v>
      </c>
      <c r="AA2939" s="39">
        <v>45339</v>
      </c>
      <c r="AB2939" s="39">
        <v>45340</v>
      </c>
      <c r="AC2939" s="34">
        <v>839.77</v>
      </c>
    </row>
    <row r="2940" spans="1:29" x14ac:dyDescent="0.2">
      <c r="A2940" s="66" t="s">
        <v>4721</v>
      </c>
      <c r="B2940" s="11" t="str">
        <f t="shared" si="348"/>
        <v xml:space="preserve"> - </v>
      </c>
      <c r="C2940" s="11" t="str">
        <f t="shared" si="348"/>
        <v/>
      </c>
      <c r="D2940" s="62" t="s">
        <v>6449</v>
      </c>
      <c r="E2940" s="11" t="str">
        <f t="shared" si="349"/>
        <v/>
      </c>
      <c r="F2940" s="66"/>
      <c r="G2940" s="64" t="str">
        <f t="shared" si="350"/>
        <v>The Ring</v>
      </c>
      <c r="H2940" s="66"/>
      <c r="I2940" s="65" t="str">
        <f t="shared" si="351"/>
        <v>Level 01</v>
      </c>
      <c r="J2940" s="66"/>
      <c r="K2940" s="67" t="str">
        <f t="shared" si="354"/>
        <v>Zone R4</v>
      </c>
      <c r="L2940" s="66"/>
      <c r="M2940" s="68" t="str">
        <f t="shared" si="355"/>
        <v>R4 / A1</v>
      </c>
      <c r="N2940" s="66"/>
      <c r="O2940" s="69" t="str">
        <f t="shared" si="352"/>
        <v>S. K. CL.</v>
      </c>
      <c r="P2940" s="66"/>
      <c r="Q2940" s="70" t="str">
        <f t="shared" si="353"/>
        <v>R2 / J1</v>
      </c>
      <c r="R2940" s="66"/>
      <c r="S2940" s="66"/>
      <c r="T2940" s="11" t="s">
        <v>6719</v>
      </c>
      <c r="U2940" s="11" t="s">
        <v>6719</v>
      </c>
      <c r="V2940" s="11" t="s">
        <v>6416</v>
      </c>
      <c r="W2940" s="59" t="s">
        <v>6416</v>
      </c>
      <c r="X2940" s="59" t="str">
        <f>CONCATENATE(D2940,F2940,H2940,J2940,L2940,N2940,P2940,R2940)</f>
        <v>Construction</v>
      </c>
      <c r="Y2940" s="11" t="s">
        <v>4722</v>
      </c>
      <c r="Z2940" s="32">
        <v>2</v>
      </c>
      <c r="AA2940" s="39">
        <v>45339</v>
      </c>
      <c r="AB2940" s="39">
        <v>45340</v>
      </c>
      <c r="AC2940" s="34">
        <v>615.87</v>
      </c>
    </row>
    <row r="2941" spans="1:29" x14ac:dyDescent="0.2">
      <c r="A2941" s="63" t="s">
        <v>4723</v>
      </c>
      <c r="B2941" s="8" t="str">
        <f t="shared" si="348"/>
        <v xml:space="preserve"> - </v>
      </c>
      <c r="C2941" s="8" t="str">
        <f t="shared" si="348"/>
        <v/>
      </c>
      <c r="D2941" s="62" t="s">
        <v>6449</v>
      </c>
      <c r="E2941" s="8" t="str">
        <f t="shared" si="349"/>
        <v/>
      </c>
      <c r="F2941" s="63"/>
      <c r="G2941" s="64" t="str">
        <f t="shared" si="350"/>
        <v>The Ring</v>
      </c>
      <c r="H2941" s="63"/>
      <c r="I2941" s="65" t="str">
        <f t="shared" si="351"/>
        <v>Level 01</v>
      </c>
      <c r="J2941" s="63"/>
      <c r="K2941" s="67" t="str">
        <f t="shared" si="354"/>
        <v>Zone R4</v>
      </c>
      <c r="L2941" s="63"/>
      <c r="M2941" s="68" t="str">
        <f t="shared" si="355"/>
        <v>R4 / A1</v>
      </c>
      <c r="N2941" s="63"/>
      <c r="O2941" s="69" t="str">
        <f t="shared" si="352"/>
        <v>S. K. CL.</v>
      </c>
      <c r="P2941" s="63"/>
      <c r="Q2941" s="70" t="str">
        <f t="shared" si="353"/>
        <v>R2 / J1</v>
      </c>
      <c r="R2941" s="63"/>
      <c r="S2941" s="63"/>
      <c r="T2941" s="8" t="s">
        <v>6719</v>
      </c>
      <c r="U2941" s="8" t="s">
        <v>6719</v>
      </c>
      <c r="V2941" s="8" t="s">
        <v>6416</v>
      </c>
      <c r="W2941" s="59" t="s">
        <v>6416</v>
      </c>
      <c r="X2941" s="59" t="str">
        <f>CONCATENATE(D2941,F2941,H2941,J2941,L2941,N2941,P2941,R2941)</f>
        <v>Construction</v>
      </c>
      <c r="Y2941" s="8" t="s">
        <v>4724</v>
      </c>
      <c r="Z2941" s="23">
        <v>2</v>
      </c>
      <c r="AA2941" s="35">
        <v>45341</v>
      </c>
      <c r="AB2941" s="35">
        <v>45342</v>
      </c>
      <c r="AC2941" s="42">
        <v>1813.28</v>
      </c>
    </row>
    <row r="2942" spans="1:29" x14ac:dyDescent="0.2">
      <c r="A2942" s="69" t="s">
        <v>1288</v>
      </c>
      <c r="B2942" s="3" t="str">
        <f t="shared" si="348"/>
        <v/>
      </c>
      <c r="C2942" s="3" t="str">
        <f t="shared" si="348"/>
        <v>R4 / A1 - Zone R4 - Level 01 - The Ring - Construction</v>
      </c>
      <c r="D2942" s="62" t="s">
        <v>6449</v>
      </c>
      <c r="E2942" s="3" t="str">
        <f t="shared" si="349"/>
        <v>R4 / A1</v>
      </c>
      <c r="F2942" s="92"/>
      <c r="G2942" s="64" t="str">
        <f>IF(F2942="",G2941,TRIM(F2942))</f>
        <v>The Ring</v>
      </c>
      <c r="H2942" s="92"/>
      <c r="I2942" s="65" t="str">
        <f>IF(H2942="",I2941,TRIM(H2942))</f>
        <v>Level 01</v>
      </c>
      <c r="J2942" s="92"/>
      <c r="K2942" s="67" t="str">
        <f>IF(J2942="",K2941,TRIM(J2942))</f>
        <v>Zone R4</v>
      </c>
      <c r="L2942" s="92"/>
      <c r="M2942" s="68" t="str">
        <f>IF(L2942="",M2941,TRIM(L2942))</f>
        <v>R4 / A1</v>
      </c>
      <c r="N2942" s="69" t="s">
        <v>1288</v>
      </c>
      <c r="O2942" s="69" t="str">
        <f>IF(N2942="",O2941,TRIM(N2942))</f>
        <v>S. K. CR.</v>
      </c>
      <c r="P2942" s="92"/>
      <c r="Q2942" s="70" t="str">
        <f>IF(P2942="",Q2941,TRIM(P2942))</f>
        <v>R2 / J1</v>
      </c>
      <c r="R2942" s="92"/>
      <c r="S2942" s="92"/>
      <c r="T2942" s="3" t="s">
        <v>6720</v>
      </c>
      <c r="U2942" s="3" t="s">
        <v>6720</v>
      </c>
      <c r="V2942" s="3" t="s">
        <v>6720</v>
      </c>
      <c r="W2942" s="59" t="s">
        <v>1288</v>
      </c>
      <c r="X2942" s="59" t="str">
        <f>CONCATENATE(D2942,F2942,H2942,J2942,L2942,N2942,P2942,R2942)</f>
        <v>Construction            S. K. CR.</v>
      </c>
      <c r="Y2942" s="3"/>
      <c r="Z2942" s="49">
        <v>8</v>
      </c>
      <c r="AA2942" s="50">
        <v>45334</v>
      </c>
      <c r="AB2942" s="50">
        <v>45342</v>
      </c>
      <c r="AC2942" s="52">
        <v>14506.22</v>
      </c>
    </row>
    <row r="2943" spans="1:29" ht="25.5" x14ac:dyDescent="0.2">
      <c r="A2943" s="66" t="s">
        <v>4725</v>
      </c>
      <c r="B2943" s="11" t="str">
        <f t="shared" si="348"/>
        <v xml:space="preserve"> - R4 / A1 - Zone R4 - Level 01 - The Ring - Construction</v>
      </c>
      <c r="C2943" s="11" t="str">
        <f t="shared" si="348"/>
        <v/>
      </c>
      <c r="D2943" s="62" t="s">
        <v>6449</v>
      </c>
      <c r="E2943" s="11" t="str">
        <f t="shared" si="349"/>
        <v/>
      </c>
      <c r="F2943" s="66"/>
      <c r="G2943" s="64" t="str">
        <f t="shared" si="350"/>
        <v>The Ring</v>
      </c>
      <c r="H2943" s="66"/>
      <c r="I2943" s="65" t="str">
        <f t="shared" si="351"/>
        <v>Level 01</v>
      </c>
      <c r="J2943" s="66"/>
      <c r="K2943" s="67" t="str">
        <f t="shared" si="354"/>
        <v>Zone R4</v>
      </c>
      <c r="L2943" s="66"/>
      <c r="M2943" s="68" t="str">
        <f t="shared" si="355"/>
        <v>R4 / A1</v>
      </c>
      <c r="N2943" s="66"/>
      <c r="O2943" s="69" t="str">
        <f t="shared" si="352"/>
        <v>S. K. CR.</v>
      </c>
      <c r="P2943" s="66"/>
      <c r="Q2943" s="70" t="str">
        <f t="shared" si="353"/>
        <v>R2 / J1</v>
      </c>
      <c r="R2943" s="66"/>
      <c r="S2943" s="66"/>
      <c r="T2943" s="11" t="s">
        <v>6720</v>
      </c>
      <c r="U2943" s="11" t="s">
        <v>6720</v>
      </c>
      <c r="V2943" s="11" t="s">
        <v>6416</v>
      </c>
      <c r="W2943" s="59" t="s">
        <v>6416</v>
      </c>
      <c r="X2943" s="59" t="str">
        <f>CONCATENATE(D2943,F2943,H2943,J2943,L2943,N2943,P2943,R2943)</f>
        <v>Construction</v>
      </c>
      <c r="Y2943" s="11" t="s">
        <v>4726</v>
      </c>
      <c r="Z2943" s="32">
        <v>3</v>
      </c>
      <c r="AA2943" s="39">
        <v>45334</v>
      </c>
      <c r="AB2943" s="39">
        <v>45336</v>
      </c>
      <c r="AC2943" s="48">
        <v>7772.32</v>
      </c>
    </row>
    <row r="2944" spans="1:29" x14ac:dyDescent="0.2">
      <c r="A2944" s="66" t="s">
        <v>4727</v>
      </c>
      <c r="B2944" s="11" t="str">
        <f t="shared" si="348"/>
        <v xml:space="preserve"> - </v>
      </c>
      <c r="C2944" s="11" t="str">
        <f t="shared" si="348"/>
        <v/>
      </c>
      <c r="D2944" s="62" t="s">
        <v>6449</v>
      </c>
      <c r="E2944" s="11" t="str">
        <f t="shared" si="349"/>
        <v/>
      </c>
      <c r="F2944" s="66"/>
      <c r="G2944" s="64" t="str">
        <f t="shared" si="350"/>
        <v>The Ring</v>
      </c>
      <c r="H2944" s="66"/>
      <c r="I2944" s="65" t="str">
        <f t="shared" si="351"/>
        <v>Level 01</v>
      </c>
      <c r="J2944" s="66"/>
      <c r="K2944" s="67" t="str">
        <f t="shared" si="354"/>
        <v>Zone R4</v>
      </c>
      <c r="L2944" s="66"/>
      <c r="M2944" s="68" t="str">
        <f t="shared" si="355"/>
        <v>R4 / A1</v>
      </c>
      <c r="N2944" s="66"/>
      <c r="O2944" s="69" t="str">
        <f t="shared" si="352"/>
        <v>S. K. CR.</v>
      </c>
      <c r="P2944" s="66"/>
      <c r="Q2944" s="70" t="str">
        <f t="shared" si="353"/>
        <v>R2 / J1</v>
      </c>
      <c r="R2944" s="66"/>
      <c r="S2944" s="66"/>
      <c r="T2944" s="11" t="s">
        <v>6720</v>
      </c>
      <c r="U2944" s="11" t="s">
        <v>6720</v>
      </c>
      <c r="V2944" s="11" t="s">
        <v>6416</v>
      </c>
      <c r="W2944" s="59" t="s">
        <v>6416</v>
      </c>
      <c r="X2944" s="59" t="str">
        <f>CONCATENATE(D2944,F2944,H2944,J2944,L2944,N2944,P2944,R2944)</f>
        <v>Construction</v>
      </c>
      <c r="Y2944" s="11" t="s">
        <v>4728</v>
      </c>
      <c r="Z2944" s="32">
        <v>3</v>
      </c>
      <c r="AA2944" s="39">
        <v>45334</v>
      </c>
      <c r="AB2944" s="39">
        <v>45336</v>
      </c>
      <c r="AC2944" s="48">
        <v>3464.99</v>
      </c>
    </row>
    <row r="2945" spans="1:29" x14ac:dyDescent="0.2">
      <c r="A2945" s="66" t="s">
        <v>4729</v>
      </c>
      <c r="B2945" s="11" t="str">
        <f t="shared" si="348"/>
        <v xml:space="preserve"> - </v>
      </c>
      <c r="C2945" s="11" t="str">
        <f t="shared" si="348"/>
        <v/>
      </c>
      <c r="D2945" s="62" t="s">
        <v>6449</v>
      </c>
      <c r="E2945" s="11" t="str">
        <f t="shared" si="349"/>
        <v/>
      </c>
      <c r="F2945" s="66"/>
      <c r="G2945" s="64" t="str">
        <f t="shared" si="350"/>
        <v>The Ring</v>
      </c>
      <c r="H2945" s="66"/>
      <c r="I2945" s="65" t="str">
        <f t="shared" si="351"/>
        <v>Level 01</v>
      </c>
      <c r="J2945" s="66"/>
      <c r="K2945" s="67" t="str">
        <f t="shared" si="354"/>
        <v>Zone R4</v>
      </c>
      <c r="L2945" s="66"/>
      <c r="M2945" s="68" t="str">
        <f t="shared" si="355"/>
        <v>R4 / A1</v>
      </c>
      <c r="N2945" s="66"/>
      <c r="O2945" s="69" t="str">
        <f t="shared" si="352"/>
        <v>S. K. CR.</v>
      </c>
      <c r="P2945" s="66"/>
      <c r="Q2945" s="70" t="str">
        <f t="shared" si="353"/>
        <v>R2 / J1</v>
      </c>
      <c r="R2945" s="66"/>
      <c r="S2945" s="66"/>
      <c r="T2945" s="11" t="s">
        <v>6720</v>
      </c>
      <c r="U2945" s="11" t="s">
        <v>6720</v>
      </c>
      <c r="V2945" s="11" t="s">
        <v>6416</v>
      </c>
      <c r="W2945" s="59" t="s">
        <v>6416</v>
      </c>
      <c r="X2945" s="59" t="str">
        <f>CONCATENATE(D2945,F2945,H2945,J2945,L2945,N2945,P2945,R2945)</f>
        <v>Construction</v>
      </c>
      <c r="Y2945" s="11" t="s">
        <v>4730</v>
      </c>
      <c r="Z2945" s="32">
        <v>2</v>
      </c>
      <c r="AA2945" s="39">
        <v>45339</v>
      </c>
      <c r="AB2945" s="39">
        <v>45340</v>
      </c>
      <c r="AC2945" s="34">
        <v>839.77</v>
      </c>
    </row>
    <row r="2946" spans="1:29" x14ac:dyDescent="0.2">
      <c r="A2946" s="66" t="s">
        <v>4731</v>
      </c>
      <c r="B2946" s="11" t="str">
        <f t="shared" si="348"/>
        <v xml:space="preserve"> - </v>
      </c>
      <c r="C2946" s="11" t="str">
        <f t="shared" si="348"/>
        <v/>
      </c>
      <c r="D2946" s="62" t="s">
        <v>6449</v>
      </c>
      <c r="E2946" s="11" t="str">
        <f t="shared" si="349"/>
        <v/>
      </c>
      <c r="F2946" s="66"/>
      <c r="G2946" s="64" t="str">
        <f t="shared" si="350"/>
        <v>The Ring</v>
      </c>
      <c r="H2946" s="66"/>
      <c r="I2946" s="65" t="str">
        <f t="shared" si="351"/>
        <v>Level 01</v>
      </c>
      <c r="J2946" s="66"/>
      <c r="K2946" s="67" t="str">
        <f t="shared" si="354"/>
        <v>Zone R4</v>
      </c>
      <c r="L2946" s="66"/>
      <c r="M2946" s="68" t="str">
        <f t="shared" si="355"/>
        <v>R4 / A1</v>
      </c>
      <c r="N2946" s="66"/>
      <c r="O2946" s="69" t="str">
        <f t="shared" si="352"/>
        <v>S. K. CR.</v>
      </c>
      <c r="P2946" s="66"/>
      <c r="Q2946" s="70" t="str">
        <f t="shared" si="353"/>
        <v>R2 / J1</v>
      </c>
      <c r="R2946" s="66"/>
      <c r="S2946" s="66"/>
      <c r="T2946" s="11" t="s">
        <v>6720</v>
      </c>
      <c r="U2946" s="11" t="s">
        <v>6720</v>
      </c>
      <c r="V2946" s="11" t="s">
        <v>6416</v>
      </c>
      <c r="W2946" s="59" t="s">
        <v>6416</v>
      </c>
      <c r="X2946" s="59" t="str">
        <f>CONCATENATE(D2946,F2946,H2946,J2946,L2946,N2946,P2946,R2946)</f>
        <v>Construction</v>
      </c>
      <c r="Y2946" s="11" t="s">
        <v>4732</v>
      </c>
      <c r="Z2946" s="32">
        <v>2</v>
      </c>
      <c r="AA2946" s="39">
        <v>45339</v>
      </c>
      <c r="AB2946" s="39">
        <v>45340</v>
      </c>
      <c r="AC2946" s="34">
        <v>615.87</v>
      </c>
    </row>
    <row r="2947" spans="1:29" x14ac:dyDescent="0.2">
      <c r="A2947" s="63" t="s">
        <v>4733</v>
      </c>
      <c r="B2947" s="8" t="str">
        <f t="shared" si="348"/>
        <v xml:space="preserve"> - </v>
      </c>
      <c r="C2947" s="8" t="str">
        <f t="shared" si="348"/>
        <v/>
      </c>
      <c r="D2947" s="62" t="s">
        <v>6449</v>
      </c>
      <c r="E2947" s="8" t="str">
        <f t="shared" si="349"/>
        <v/>
      </c>
      <c r="F2947" s="63"/>
      <c r="G2947" s="64" t="str">
        <f t="shared" si="350"/>
        <v>The Ring</v>
      </c>
      <c r="H2947" s="63"/>
      <c r="I2947" s="65" t="str">
        <f t="shared" si="351"/>
        <v>Level 01</v>
      </c>
      <c r="J2947" s="63"/>
      <c r="K2947" s="67" t="str">
        <f t="shared" si="354"/>
        <v>Zone R4</v>
      </c>
      <c r="L2947" s="63"/>
      <c r="M2947" s="68" t="str">
        <f t="shared" si="355"/>
        <v>R4 / A1</v>
      </c>
      <c r="N2947" s="63"/>
      <c r="O2947" s="69" t="str">
        <f t="shared" si="352"/>
        <v>S. K. CR.</v>
      </c>
      <c r="P2947" s="63"/>
      <c r="Q2947" s="70" t="str">
        <f t="shared" si="353"/>
        <v>R2 / J1</v>
      </c>
      <c r="R2947" s="63"/>
      <c r="S2947" s="63"/>
      <c r="T2947" s="8" t="s">
        <v>6720</v>
      </c>
      <c r="U2947" s="8" t="s">
        <v>6720</v>
      </c>
      <c r="V2947" s="8" t="s">
        <v>6416</v>
      </c>
      <c r="W2947" s="59" t="s">
        <v>6416</v>
      </c>
      <c r="X2947" s="59" t="str">
        <f>CONCATENATE(D2947,F2947,H2947,J2947,L2947,N2947,P2947,R2947)</f>
        <v>Construction</v>
      </c>
      <c r="Y2947" s="8" t="s">
        <v>4734</v>
      </c>
      <c r="Z2947" s="23">
        <v>2</v>
      </c>
      <c r="AA2947" s="35">
        <v>45341</v>
      </c>
      <c r="AB2947" s="35">
        <v>45342</v>
      </c>
      <c r="AC2947" s="42">
        <v>1813.28</v>
      </c>
    </row>
    <row r="2948" spans="1:29" x14ac:dyDescent="0.2">
      <c r="A2948" s="69" t="s">
        <v>1211</v>
      </c>
      <c r="B2948" s="3" t="str">
        <f t="shared" si="348"/>
        <v/>
      </c>
      <c r="C2948" s="3" t="str">
        <f t="shared" si="348"/>
        <v>R4 / A1 - Zone R4 - Level 01 - The Ring - Construction</v>
      </c>
      <c r="D2948" s="62" t="s">
        <v>6449</v>
      </c>
      <c r="E2948" s="3" t="str">
        <f t="shared" si="349"/>
        <v>R4 / A1</v>
      </c>
      <c r="F2948" s="92"/>
      <c r="G2948" s="64" t="str">
        <f>IF(F2948="",G2947,TRIM(F2948))</f>
        <v>The Ring</v>
      </c>
      <c r="H2948" s="92"/>
      <c r="I2948" s="65" t="str">
        <f>IF(H2948="",I2947,TRIM(H2948))</f>
        <v>Level 01</v>
      </c>
      <c r="J2948" s="92"/>
      <c r="K2948" s="67" t="str">
        <f>IF(J2948="",K2947,TRIM(J2948))</f>
        <v>Zone R4</v>
      </c>
      <c r="L2948" s="92"/>
      <c r="M2948" s="68" t="str">
        <f>IF(L2948="",M2947,TRIM(L2948))</f>
        <v>R4 / A1</v>
      </c>
      <c r="N2948" s="69" t="s">
        <v>1211</v>
      </c>
      <c r="O2948" s="69" t="str">
        <f>IF(N2948="",O2947,TRIM(N2948))</f>
        <v>S. DQ. L.</v>
      </c>
      <c r="P2948" s="92"/>
      <c r="Q2948" s="70" t="str">
        <f>IF(P2948="",Q2947,TRIM(P2948))</f>
        <v>R2 / J1</v>
      </c>
      <c r="R2948" s="92"/>
      <c r="S2948" s="92"/>
      <c r="T2948" s="3" t="s">
        <v>6713</v>
      </c>
      <c r="U2948" s="3" t="s">
        <v>6713</v>
      </c>
      <c r="V2948" s="3" t="s">
        <v>6713</v>
      </c>
      <c r="W2948" s="59" t="s">
        <v>1211</v>
      </c>
      <c r="X2948" s="59" t="str">
        <f>CONCATENATE(D2948,F2948,H2948,J2948,L2948,N2948,P2948,R2948)</f>
        <v>Construction            S. DQ. L.</v>
      </c>
      <c r="Y2948" s="3"/>
      <c r="Z2948" s="49">
        <v>5</v>
      </c>
      <c r="AA2948" s="50">
        <v>45343</v>
      </c>
      <c r="AB2948" s="50">
        <v>45349</v>
      </c>
      <c r="AC2948" s="52">
        <v>14506.22</v>
      </c>
    </row>
    <row r="2949" spans="1:29" ht="25.5" x14ac:dyDescent="0.2">
      <c r="A2949" s="66" t="s">
        <v>4735</v>
      </c>
      <c r="B2949" s="11" t="str">
        <f t="shared" ref="B2949:C3012" si="356">IF(E2949&lt;&gt;"",C2948,IF(G2949&lt;&gt;"",F2948&amp;" - "&amp;C2948,IF(I2949&lt;&gt;"",H2948&amp;" - "&amp;F2948&amp;" - "&amp;C2948,IF(K2949&lt;&gt;"",J2948&amp;" - "&amp;H2948&amp;" - "&amp;F2948&amp;" - "&amp;C2948,IF(M2949&lt;&gt;"",L2948&amp;" - "&amp;J2948&amp;" - "&amp;H2948&amp;" - "&amp;F2948&amp;" - "&amp;C2948,IF(O2949&lt;&gt;"",N2948&amp;" - "&amp;L2948&amp;" - "&amp;J2948&amp;" - "&amp;H2948&amp;" - "&amp;F2948&amp;" - "&amp;C2948,IF(Q2949&lt;&gt;"",P2948&amp;" - "&amp;N2948&amp;" - "&amp;L2948&amp;" - "&amp;J2948&amp;" - "&amp;H2948&amp;" - "&amp;F2948&amp;" - "&amp;C2948,"")))))))</f>
        <v xml:space="preserve"> - R4 / A1 - Zone R4 - Level 01 - The Ring - Construction</v>
      </c>
      <c r="C2949" s="11" t="str">
        <f t="shared" si="356"/>
        <v/>
      </c>
      <c r="D2949" s="62" t="s">
        <v>6449</v>
      </c>
      <c r="E2949" s="11" t="str">
        <f t="shared" ref="E2949:E3012" si="357">IF(F2949&lt;&gt;"",D2948,IF(H2949&lt;&gt;"",G2948,IF(J2949&lt;&gt;"",I2948,IF(L2949&lt;&gt;"",K2948,IF(N2949&lt;&gt;"",M2948,IF(P2949&lt;&gt;"",O2948,IF(R2949&lt;&gt;"",Q2948,"")))))))</f>
        <v/>
      </c>
      <c r="F2949" s="66"/>
      <c r="G2949" s="64" t="str">
        <f t="shared" si="350"/>
        <v>The Ring</v>
      </c>
      <c r="H2949" s="66"/>
      <c r="I2949" s="65" t="str">
        <f t="shared" si="351"/>
        <v>Level 01</v>
      </c>
      <c r="J2949" s="66"/>
      <c r="K2949" s="67" t="str">
        <f t="shared" si="354"/>
        <v>Zone R4</v>
      </c>
      <c r="L2949" s="66"/>
      <c r="M2949" s="68" t="str">
        <f t="shared" si="355"/>
        <v>R4 / A1</v>
      </c>
      <c r="N2949" s="66"/>
      <c r="O2949" s="69" t="str">
        <f t="shared" si="352"/>
        <v>S. DQ. L.</v>
      </c>
      <c r="P2949" s="66"/>
      <c r="Q2949" s="70" t="str">
        <f t="shared" si="353"/>
        <v>R2 / J1</v>
      </c>
      <c r="R2949" s="66"/>
      <c r="S2949" s="66"/>
      <c r="T2949" s="11" t="s">
        <v>6713</v>
      </c>
      <c r="U2949" s="11" t="s">
        <v>6713</v>
      </c>
      <c r="V2949" s="11" t="s">
        <v>6416</v>
      </c>
      <c r="W2949" s="59" t="s">
        <v>6416</v>
      </c>
      <c r="X2949" s="59" t="str">
        <f>CONCATENATE(D2949,F2949,H2949,J2949,L2949,N2949,P2949,R2949)</f>
        <v>Construction</v>
      </c>
      <c r="Y2949" s="11" t="s">
        <v>4736</v>
      </c>
      <c r="Z2949" s="32">
        <v>3</v>
      </c>
      <c r="AA2949" s="39">
        <v>45343</v>
      </c>
      <c r="AB2949" s="39">
        <v>45347</v>
      </c>
      <c r="AC2949" s="48">
        <v>7772.32</v>
      </c>
    </row>
    <row r="2950" spans="1:29" x14ac:dyDescent="0.2">
      <c r="A2950" s="66" t="s">
        <v>4737</v>
      </c>
      <c r="B2950" s="11" t="str">
        <f t="shared" si="356"/>
        <v xml:space="preserve"> - </v>
      </c>
      <c r="C2950" s="11" t="str">
        <f t="shared" si="356"/>
        <v/>
      </c>
      <c r="D2950" s="62" t="s">
        <v>6449</v>
      </c>
      <c r="E2950" s="11" t="str">
        <f t="shared" si="357"/>
        <v/>
      </c>
      <c r="F2950" s="66"/>
      <c r="G2950" s="64" t="str">
        <f t="shared" si="350"/>
        <v>The Ring</v>
      </c>
      <c r="H2950" s="66"/>
      <c r="I2950" s="65" t="str">
        <f t="shared" si="351"/>
        <v>Level 01</v>
      </c>
      <c r="J2950" s="66"/>
      <c r="K2950" s="67" t="str">
        <f t="shared" si="354"/>
        <v>Zone R4</v>
      </c>
      <c r="L2950" s="66"/>
      <c r="M2950" s="68" t="str">
        <f t="shared" si="355"/>
        <v>R4 / A1</v>
      </c>
      <c r="N2950" s="66"/>
      <c r="O2950" s="69" t="str">
        <f t="shared" si="352"/>
        <v>S. DQ. L.</v>
      </c>
      <c r="P2950" s="66"/>
      <c r="Q2950" s="70" t="str">
        <f t="shared" si="353"/>
        <v>R2 / J1</v>
      </c>
      <c r="R2950" s="66"/>
      <c r="S2950" s="66"/>
      <c r="T2950" s="11" t="s">
        <v>6713</v>
      </c>
      <c r="U2950" s="11" t="s">
        <v>6713</v>
      </c>
      <c r="V2950" s="11" t="s">
        <v>6416</v>
      </c>
      <c r="W2950" s="59" t="s">
        <v>6416</v>
      </c>
      <c r="X2950" s="59" t="str">
        <f>CONCATENATE(D2950,F2950,H2950,J2950,L2950,N2950,P2950,R2950)</f>
        <v>Construction</v>
      </c>
      <c r="Y2950" s="11" t="s">
        <v>4738</v>
      </c>
      <c r="Z2950" s="32">
        <v>3</v>
      </c>
      <c r="AA2950" s="39">
        <v>45343</v>
      </c>
      <c r="AB2950" s="39">
        <v>45347</v>
      </c>
      <c r="AC2950" s="48">
        <v>3464.99</v>
      </c>
    </row>
    <row r="2951" spans="1:29" x14ac:dyDescent="0.2">
      <c r="A2951" s="66" t="s">
        <v>4739</v>
      </c>
      <c r="B2951" s="11" t="str">
        <f t="shared" si="356"/>
        <v xml:space="preserve"> - </v>
      </c>
      <c r="C2951" s="11" t="str">
        <f t="shared" si="356"/>
        <v/>
      </c>
      <c r="D2951" s="62" t="s">
        <v>6449</v>
      </c>
      <c r="E2951" s="11" t="str">
        <f t="shared" si="357"/>
        <v/>
      </c>
      <c r="F2951" s="66"/>
      <c r="G2951" s="64" t="str">
        <f t="shared" si="350"/>
        <v>The Ring</v>
      </c>
      <c r="H2951" s="66"/>
      <c r="I2951" s="65" t="str">
        <f t="shared" si="351"/>
        <v>Level 01</v>
      </c>
      <c r="J2951" s="66"/>
      <c r="K2951" s="67" t="str">
        <f t="shared" si="354"/>
        <v>Zone R4</v>
      </c>
      <c r="L2951" s="66"/>
      <c r="M2951" s="68" t="str">
        <f t="shared" si="355"/>
        <v>R4 / A1</v>
      </c>
      <c r="N2951" s="66"/>
      <c r="O2951" s="69" t="str">
        <f t="shared" si="352"/>
        <v>S. DQ. L.</v>
      </c>
      <c r="P2951" s="66"/>
      <c r="Q2951" s="70" t="str">
        <f t="shared" si="353"/>
        <v>R2 / J1</v>
      </c>
      <c r="R2951" s="66"/>
      <c r="S2951" s="66"/>
      <c r="T2951" s="11" t="s">
        <v>6713</v>
      </c>
      <c r="U2951" s="11" t="s">
        <v>6713</v>
      </c>
      <c r="V2951" s="11" t="s">
        <v>6416</v>
      </c>
      <c r="W2951" s="59" t="s">
        <v>6416</v>
      </c>
      <c r="X2951" s="59" t="str">
        <f>CONCATENATE(D2951,F2951,H2951,J2951,L2951,N2951,P2951,R2951)</f>
        <v>Construction</v>
      </c>
      <c r="Y2951" s="11" t="s">
        <v>4740</v>
      </c>
      <c r="Z2951" s="32">
        <v>2</v>
      </c>
      <c r="AA2951" s="39">
        <v>45346</v>
      </c>
      <c r="AB2951" s="39">
        <v>45347</v>
      </c>
      <c r="AC2951" s="34">
        <v>839.77</v>
      </c>
    </row>
    <row r="2952" spans="1:29" x14ac:dyDescent="0.2">
      <c r="A2952" s="66" t="s">
        <v>4741</v>
      </c>
      <c r="B2952" s="11" t="str">
        <f t="shared" si="356"/>
        <v xml:space="preserve"> - </v>
      </c>
      <c r="C2952" s="11" t="str">
        <f t="shared" si="356"/>
        <v/>
      </c>
      <c r="D2952" s="62" t="s">
        <v>6449</v>
      </c>
      <c r="E2952" s="11" t="str">
        <f t="shared" si="357"/>
        <v/>
      </c>
      <c r="F2952" s="66"/>
      <c r="G2952" s="64" t="str">
        <f t="shared" ref="G2952:G3015" si="358">IF(F2952="",G2951,TRIM(F2952))</f>
        <v>The Ring</v>
      </c>
      <c r="H2952" s="66"/>
      <c r="I2952" s="65" t="str">
        <f t="shared" si="351"/>
        <v>Level 01</v>
      </c>
      <c r="J2952" s="66"/>
      <c r="K2952" s="67" t="str">
        <f t="shared" si="354"/>
        <v>Zone R4</v>
      </c>
      <c r="L2952" s="66"/>
      <c r="M2952" s="68" t="str">
        <f t="shared" si="355"/>
        <v>R4 / A1</v>
      </c>
      <c r="N2952" s="66"/>
      <c r="O2952" s="69" t="str">
        <f t="shared" si="352"/>
        <v>S. DQ. L.</v>
      </c>
      <c r="P2952" s="66"/>
      <c r="Q2952" s="70" t="str">
        <f t="shared" si="353"/>
        <v>R2 / J1</v>
      </c>
      <c r="R2952" s="66"/>
      <c r="S2952" s="66"/>
      <c r="T2952" s="11" t="s">
        <v>6713</v>
      </c>
      <c r="U2952" s="11" t="s">
        <v>6713</v>
      </c>
      <c r="V2952" s="11" t="s">
        <v>6416</v>
      </c>
      <c r="W2952" s="59" t="s">
        <v>6416</v>
      </c>
      <c r="X2952" s="59" t="str">
        <f>CONCATENATE(D2952,F2952,H2952,J2952,L2952,N2952,P2952,R2952)</f>
        <v>Construction</v>
      </c>
      <c r="Y2952" s="11" t="s">
        <v>4742</v>
      </c>
      <c r="Z2952" s="32">
        <v>2</v>
      </c>
      <c r="AA2952" s="39">
        <v>45346</v>
      </c>
      <c r="AB2952" s="39">
        <v>45347</v>
      </c>
      <c r="AC2952" s="34">
        <v>615.87</v>
      </c>
    </row>
    <row r="2953" spans="1:29" x14ac:dyDescent="0.2">
      <c r="A2953" s="63" t="s">
        <v>4743</v>
      </c>
      <c r="B2953" s="8" t="str">
        <f t="shared" si="356"/>
        <v xml:space="preserve"> - </v>
      </c>
      <c r="C2953" s="8" t="str">
        <f t="shared" si="356"/>
        <v/>
      </c>
      <c r="D2953" s="62" t="s">
        <v>6449</v>
      </c>
      <c r="E2953" s="8" t="str">
        <f t="shared" si="357"/>
        <v/>
      </c>
      <c r="F2953" s="63"/>
      <c r="G2953" s="64" t="str">
        <f t="shared" si="358"/>
        <v>The Ring</v>
      </c>
      <c r="H2953" s="63"/>
      <c r="I2953" s="65" t="str">
        <f t="shared" si="351"/>
        <v>Level 01</v>
      </c>
      <c r="J2953" s="63"/>
      <c r="K2953" s="67" t="str">
        <f t="shared" si="354"/>
        <v>Zone R4</v>
      </c>
      <c r="L2953" s="63"/>
      <c r="M2953" s="68" t="str">
        <f t="shared" si="355"/>
        <v>R4 / A1</v>
      </c>
      <c r="N2953" s="63"/>
      <c r="O2953" s="69" t="str">
        <f t="shared" si="352"/>
        <v>S. DQ. L.</v>
      </c>
      <c r="P2953" s="63"/>
      <c r="Q2953" s="70" t="str">
        <f t="shared" si="353"/>
        <v>R2 / J1</v>
      </c>
      <c r="R2953" s="63"/>
      <c r="S2953" s="63"/>
      <c r="T2953" s="8" t="s">
        <v>6713</v>
      </c>
      <c r="U2953" s="8" t="s">
        <v>6713</v>
      </c>
      <c r="V2953" s="8" t="s">
        <v>6416</v>
      </c>
      <c r="W2953" s="59" t="s">
        <v>6416</v>
      </c>
      <c r="X2953" s="59" t="str">
        <f>CONCATENATE(D2953,F2953,H2953,J2953,L2953,N2953,P2953,R2953)</f>
        <v>Construction</v>
      </c>
      <c r="Y2953" s="8" t="s">
        <v>4744</v>
      </c>
      <c r="Z2953" s="23">
        <v>2</v>
      </c>
      <c r="AA2953" s="35">
        <v>45348</v>
      </c>
      <c r="AB2953" s="35">
        <v>45349</v>
      </c>
      <c r="AC2953" s="42">
        <v>1813.28</v>
      </c>
    </row>
    <row r="2954" spans="1:29" x14ac:dyDescent="0.2">
      <c r="A2954" s="69" t="s">
        <v>1222</v>
      </c>
      <c r="B2954" s="3" t="str">
        <f t="shared" si="356"/>
        <v/>
      </c>
      <c r="C2954" s="3" t="str">
        <f t="shared" si="356"/>
        <v>R4 / A1 - Zone R4 - Level 01 - The Ring - Construction</v>
      </c>
      <c r="D2954" s="62" t="s">
        <v>6449</v>
      </c>
      <c r="E2954" s="3" t="str">
        <f t="shared" si="357"/>
        <v>R4 / A1</v>
      </c>
      <c r="F2954" s="92"/>
      <c r="G2954" s="64" t="str">
        <f>IF(F2954="",G2953,TRIM(F2954))</f>
        <v>The Ring</v>
      </c>
      <c r="H2954" s="92"/>
      <c r="I2954" s="65" t="str">
        <f>IF(H2954="",I2953,TRIM(H2954))</f>
        <v>Level 01</v>
      </c>
      <c r="J2954" s="92"/>
      <c r="K2954" s="67" t="str">
        <f>IF(J2954="",K2953,TRIM(J2954))</f>
        <v>Zone R4</v>
      </c>
      <c r="L2954" s="92"/>
      <c r="M2954" s="68" t="str">
        <f>IF(L2954="",M2953,TRIM(L2954))</f>
        <v>R4 / A1</v>
      </c>
      <c r="N2954" s="69" t="s">
        <v>1222</v>
      </c>
      <c r="O2954" s="69" t="str">
        <f>IF(N2954="",O2953,TRIM(N2954))</f>
        <v>S. DQ. R.</v>
      </c>
      <c r="P2954" s="92"/>
      <c r="Q2954" s="70" t="str">
        <f>IF(P2954="",Q2953,TRIM(P2954))</f>
        <v>R2 / J1</v>
      </c>
      <c r="R2954" s="92"/>
      <c r="S2954" s="92"/>
      <c r="T2954" s="3" t="s">
        <v>6714</v>
      </c>
      <c r="U2954" s="3" t="s">
        <v>6714</v>
      </c>
      <c r="V2954" s="3" t="s">
        <v>6714</v>
      </c>
      <c r="W2954" s="59" t="s">
        <v>1222</v>
      </c>
      <c r="X2954" s="59" t="str">
        <f>CONCATENATE(D2954,F2954,H2954,J2954,L2954,N2954,P2954,R2954)</f>
        <v>Construction            S. DQ. R.</v>
      </c>
      <c r="Y2954" s="3"/>
      <c r="Z2954" s="49">
        <v>5</v>
      </c>
      <c r="AA2954" s="50">
        <v>45343</v>
      </c>
      <c r="AB2954" s="50">
        <v>45349</v>
      </c>
      <c r="AC2954" s="52">
        <v>14506.22</v>
      </c>
    </row>
    <row r="2955" spans="1:29" ht="25.5" x14ac:dyDescent="0.2">
      <c r="A2955" s="66" t="s">
        <v>4745</v>
      </c>
      <c r="B2955" s="11" t="str">
        <f t="shared" si="356"/>
        <v xml:space="preserve"> - R4 / A1 - Zone R4 - Level 01 - The Ring - Construction</v>
      </c>
      <c r="C2955" s="11" t="str">
        <f t="shared" si="356"/>
        <v/>
      </c>
      <c r="D2955" s="62" t="s">
        <v>6449</v>
      </c>
      <c r="E2955" s="11" t="str">
        <f t="shared" si="357"/>
        <v/>
      </c>
      <c r="F2955" s="66"/>
      <c r="G2955" s="64" t="str">
        <f t="shared" si="358"/>
        <v>The Ring</v>
      </c>
      <c r="H2955" s="66"/>
      <c r="I2955" s="65" t="str">
        <f t="shared" ref="I2955:I3018" si="359">IF(H2955="",I2954,TRIM(H2955))</f>
        <v>Level 01</v>
      </c>
      <c r="J2955" s="66"/>
      <c r="K2955" s="67" t="str">
        <f t="shared" si="354"/>
        <v>Zone R4</v>
      </c>
      <c r="L2955" s="66"/>
      <c r="M2955" s="68" t="str">
        <f t="shared" si="355"/>
        <v>R4 / A1</v>
      </c>
      <c r="N2955" s="66"/>
      <c r="O2955" s="69" t="str">
        <f t="shared" si="352"/>
        <v>S. DQ. R.</v>
      </c>
      <c r="P2955" s="66"/>
      <c r="Q2955" s="70" t="str">
        <f t="shared" si="353"/>
        <v>R2 / J1</v>
      </c>
      <c r="R2955" s="66"/>
      <c r="S2955" s="66"/>
      <c r="T2955" s="11" t="s">
        <v>6714</v>
      </c>
      <c r="U2955" s="11" t="s">
        <v>6714</v>
      </c>
      <c r="V2955" s="11" t="s">
        <v>6416</v>
      </c>
      <c r="W2955" s="59" t="s">
        <v>6416</v>
      </c>
      <c r="X2955" s="59" t="str">
        <f>CONCATENATE(D2955,F2955,H2955,J2955,L2955,N2955,P2955,R2955)</f>
        <v>Construction</v>
      </c>
      <c r="Y2955" s="11" t="s">
        <v>4746</v>
      </c>
      <c r="Z2955" s="32">
        <v>3</v>
      </c>
      <c r="AA2955" s="39">
        <v>45343</v>
      </c>
      <c r="AB2955" s="39">
        <v>45347</v>
      </c>
      <c r="AC2955" s="48">
        <v>7772.32</v>
      </c>
    </row>
    <row r="2956" spans="1:29" x14ac:dyDescent="0.2">
      <c r="A2956" s="66" t="s">
        <v>4747</v>
      </c>
      <c r="B2956" s="11" t="str">
        <f t="shared" si="356"/>
        <v xml:space="preserve"> - </v>
      </c>
      <c r="C2956" s="11" t="str">
        <f t="shared" si="356"/>
        <v/>
      </c>
      <c r="D2956" s="62" t="s">
        <v>6449</v>
      </c>
      <c r="E2956" s="11" t="str">
        <f t="shared" si="357"/>
        <v/>
      </c>
      <c r="F2956" s="66"/>
      <c r="G2956" s="64" t="str">
        <f t="shared" si="358"/>
        <v>The Ring</v>
      </c>
      <c r="H2956" s="66"/>
      <c r="I2956" s="65" t="str">
        <f t="shared" si="359"/>
        <v>Level 01</v>
      </c>
      <c r="J2956" s="66"/>
      <c r="K2956" s="67" t="str">
        <f t="shared" si="354"/>
        <v>Zone R4</v>
      </c>
      <c r="L2956" s="66"/>
      <c r="M2956" s="68" t="str">
        <f t="shared" si="355"/>
        <v>R4 / A1</v>
      </c>
      <c r="N2956" s="66"/>
      <c r="O2956" s="69" t="str">
        <f t="shared" si="352"/>
        <v>S. DQ. R.</v>
      </c>
      <c r="P2956" s="66"/>
      <c r="Q2956" s="70" t="str">
        <f t="shared" si="353"/>
        <v>R2 / J1</v>
      </c>
      <c r="R2956" s="66"/>
      <c r="S2956" s="66"/>
      <c r="T2956" s="11" t="s">
        <v>6714</v>
      </c>
      <c r="U2956" s="11" t="s">
        <v>6714</v>
      </c>
      <c r="V2956" s="11" t="s">
        <v>6416</v>
      </c>
      <c r="W2956" s="59" t="s">
        <v>6416</v>
      </c>
      <c r="X2956" s="59" t="str">
        <f>CONCATENATE(D2956,F2956,H2956,J2956,L2956,N2956,P2956,R2956)</f>
        <v>Construction</v>
      </c>
      <c r="Y2956" s="11" t="s">
        <v>4748</v>
      </c>
      <c r="Z2956" s="32">
        <v>3</v>
      </c>
      <c r="AA2956" s="39">
        <v>45343</v>
      </c>
      <c r="AB2956" s="39">
        <v>45347</v>
      </c>
      <c r="AC2956" s="48">
        <v>3464.99</v>
      </c>
    </row>
    <row r="2957" spans="1:29" x14ac:dyDescent="0.2">
      <c r="A2957" s="66" t="s">
        <v>4749</v>
      </c>
      <c r="B2957" s="11" t="str">
        <f t="shared" si="356"/>
        <v xml:space="preserve"> - </v>
      </c>
      <c r="C2957" s="11" t="str">
        <f t="shared" si="356"/>
        <v/>
      </c>
      <c r="D2957" s="62" t="s">
        <v>6449</v>
      </c>
      <c r="E2957" s="11" t="str">
        <f t="shared" si="357"/>
        <v/>
      </c>
      <c r="F2957" s="66"/>
      <c r="G2957" s="64" t="str">
        <f t="shared" si="358"/>
        <v>The Ring</v>
      </c>
      <c r="H2957" s="66"/>
      <c r="I2957" s="65" t="str">
        <f t="shared" si="359"/>
        <v>Level 01</v>
      </c>
      <c r="J2957" s="66"/>
      <c r="K2957" s="67" t="str">
        <f t="shared" si="354"/>
        <v>Zone R4</v>
      </c>
      <c r="L2957" s="66"/>
      <c r="M2957" s="68" t="str">
        <f t="shared" si="355"/>
        <v>R4 / A1</v>
      </c>
      <c r="N2957" s="66"/>
      <c r="O2957" s="69" t="str">
        <f t="shared" ref="O2957:O3020" si="360">IF(N2957="",O2956,TRIM(N2957))</f>
        <v>S. DQ. R.</v>
      </c>
      <c r="P2957" s="66"/>
      <c r="Q2957" s="70" t="str">
        <f t="shared" si="353"/>
        <v>R2 / J1</v>
      </c>
      <c r="R2957" s="66"/>
      <c r="S2957" s="66"/>
      <c r="T2957" s="11" t="s">
        <v>6714</v>
      </c>
      <c r="U2957" s="11" t="s">
        <v>6714</v>
      </c>
      <c r="V2957" s="11" t="s">
        <v>6416</v>
      </c>
      <c r="W2957" s="59" t="s">
        <v>6416</v>
      </c>
      <c r="X2957" s="59" t="str">
        <f>CONCATENATE(D2957,F2957,H2957,J2957,L2957,N2957,P2957,R2957)</f>
        <v>Construction</v>
      </c>
      <c r="Y2957" s="11" t="s">
        <v>4750</v>
      </c>
      <c r="Z2957" s="32">
        <v>2</v>
      </c>
      <c r="AA2957" s="39">
        <v>45346</v>
      </c>
      <c r="AB2957" s="39">
        <v>45347</v>
      </c>
      <c r="AC2957" s="34">
        <v>839.77</v>
      </c>
    </row>
    <row r="2958" spans="1:29" x14ac:dyDescent="0.2">
      <c r="A2958" s="66" t="s">
        <v>4751</v>
      </c>
      <c r="B2958" s="11" t="str">
        <f t="shared" si="356"/>
        <v xml:space="preserve"> - </v>
      </c>
      <c r="C2958" s="11" t="str">
        <f t="shared" si="356"/>
        <v/>
      </c>
      <c r="D2958" s="62" t="s">
        <v>6449</v>
      </c>
      <c r="E2958" s="11" t="str">
        <f t="shared" si="357"/>
        <v/>
      </c>
      <c r="F2958" s="66"/>
      <c r="G2958" s="64" t="str">
        <f t="shared" si="358"/>
        <v>The Ring</v>
      </c>
      <c r="H2958" s="66"/>
      <c r="I2958" s="65" t="str">
        <f t="shared" si="359"/>
        <v>Level 01</v>
      </c>
      <c r="J2958" s="66"/>
      <c r="K2958" s="67" t="str">
        <f t="shared" si="354"/>
        <v>Zone R4</v>
      </c>
      <c r="L2958" s="66"/>
      <c r="M2958" s="68" t="str">
        <f t="shared" si="355"/>
        <v>R4 / A1</v>
      </c>
      <c r="N2958" s="66"/>
      <c r="O2958" s="69" t="str">
        <f t="shared" si="360"/>
        <v>S. DQ. R.</v>
      </c>
      <c r="P2958" s="66"/>
      <c r="Q2958" s="70" t="str">
        <f t="shared" ref="Q2958:Q3021" si="361">IF(P2958="",Q2957,TRIM(P2958))</f>
        <v>R2 / J1</v>
      </c>
      <c r="R2958" s="66"/>
      <c r="S2958" s="66"/>
      <c r="T2958" s="11" t="s">
        <v>6714</v>
      </c>
      <c r="U2958" s="11" t="s">
        <v>6714</v>
      </c>
      <c r="V2958" s="11" t="s">
        <v>6416</v>
      </c>
      <c r="W2958" s="59" t="s">
        <v>6416</v>
      </c>
      <c r="X2958" s="59" t="str">
        <f>CONCATENATE(D2958,F2958,H2958,J2958,L2958,N2958,P2958,R2958)</f>
        <v>Construction</v>
      </c>
      <c r="Y2958" s="11" t="s">
        <v>4752</v>
      </c>
      <c r="Z2958" s="32">
        <v>2</v>
      </c>
      <c r="AA2958" s="39">
        <v>45346</v>
      </c>
      <c r="AB2958" s="39">
        <v>45347</v>
      </c>
      <c r="AC2958" s="34">
        <v>615.87</v>
      </c>
    </row>
    <row r="2959" spans="1:29" x14ac:dyDescent="0.2">
      <c r="A2959" s="63" t="s">
        <v>4753</v>
      </c>
      <c r="B2959" s="8" t="str">
        <f t="shared" si="356"/>
        <v xml:space="preserve"> - </v>
      </c>
      <c r="C2959" s="8" t="str">
        <f t="shared" si="356"/>
        <v/>
      </c>
      <c r="D2959" s="62" t="s">
        <v>6449</v>
      </c>
      <c r="E2959" s="8" t="str">
        <f t="shared" si="357"/>
        <v/>
      </c>
      <c r="F2959" s="63"/>
      <c r="G2959" s="64" t="str">
        <f t="shared" si="358"/>
        <v>The Ring</v>
      </c>
      <c r="H2959" s="63"/>
      <c r="I2959" s="65" t="str">
        <f t="shared" si="359"/>
        <v>Level 01</v>
      </c>
      <c r="J2959" s="63"/>
      <c r="K2959" s="67" t="str">
        <f t="shared" si="354"/>
        <v>Zone R4</v>
      </c>
      <c r="L2959" s="63"/>
      <c r="M2959" s="68" t="str">
        <f t="shared" si="355"/>
        <v>R4 / A1</v>
      </c>
      <c r="N2959" s="63"/>
      <c r="O2959" s="69" t="str">
        <f t="shared" si="360"/>
        <v>S. DQ. R.</v>
      </c>
      <c r="P2959" s="63"/>
      <c r="Q2959" s="70" t="str">
        <f t="shared" si="361"/>
        <v>R2 / J1</v>
      </c>
      <c r="R2959" s="63"/>
      <c r="S2959" s="63"/>
      <c r="T2959" s="8" t="s">
        <v>6714</v>
      </c>
      <c r="U2959" s="8" t="s">
        <v>6714</v>
      </c>
      <c r="V2959" s="8" t="s">
        <v>6416</v>
      </c>
      <c r="W2959" s="59" t="s">
        <v>6416</v>
      </c>
      <c r="X2959" s="59" t="str">
        <f>CONCATENATE(D2959,F2959,H2959,J2959,L2959,N2959,P2959,R2959)</f>
        <v>Construction</v>
      </c>
      <c r="Y2959" s="8" t="s">
        <v>4754</v>
      </c>
      <c r="Z2959" s="23">
        <v>2</v>
      </c>
      <c r="AA2959" s="35">
        <v>45348</v>
      </c>
      <c r="AB2959" s="35">
        <v>45349</v>
      </c>
      <c r="AC2959" s="42">
        <v>1813.28</v>
      </c>
    </row>
    <row r="2960" spans="1:29" x14ac:dyDescent="0.2">
      <c r="A2960" s="68" t="s">
        <v>4755</v>
      </c>
      <c r="B2960" s="2" t="str">
        <f t="shared" si="356"/>
        <v/>
      </c>
      <c r="C2960" s="2" t="str">
        <f t="shared" si="356"/>
        <v>Zone R4 - Level 01 - The Ring - Construction</v>
      </c>
      <c r="D2960" s="62" t="s">
        <v>6449</v>
      </c>
      <c r="E2960" s="2" t="str">
        <f t="shared" si="357"/>
        <v>Zone R4</v>
      </c>
      <c r="F2960" s="92"/>
      <c r="G2960" s="64" t="str">
        <f>IF(F2960="",G2959,TRIM(F2960))</f>
        <v>The Ring</v>
      </c>
      <c r="H2960" s="92"/>
      <c r="I2960" s="65" t="str">
        <f>IF(H2960="",I2959,TRIM(H2960))</f>
        <v>Level 01</v>
      </c>
      <c r="J2960" s="92"/>
      <c r="K2960" s="67" t="str">
        <f>IF(J2960="",K2959,TRIM(J2960))</f>
        <v>Zone R4</v>
      </c>
      <c r="L2960" s="68" t="s">
        <v>4755</v>
      </c>
      <c r="M2960" s="68" t="str">
        <f>IF(L2960="",M2959,TRIM(L2960))</f>
        <v>R4 / B1</v>
      </c>
      <c r="N2960" s="92"/>
      <c r="O2960" s="69" t="str">
        <f>IF(N2960="",O2959,TRIM(N2960))</f>
        <v>S. DQ. R.</v>
      </c>
      <c r="P2960" s="92"/>
      <c r="Q2960" s="70" t="str">
        <f>IF(P2960="",Q2959,TRIM(P2960))</f>
        <v>R2 / J1</v>
      </c>
      <c r="R2960" s="92"/>
      <c r="S2960" s="92"/>
      <c r="T2960" s="2" t="s">
        <v>6795</v>
      </c>
      <c r="U2960" s="2" t="s">
        <v>6795</v>
      </c>
      <c r="V2960" s="2" t="s">
        <v>6795</v>
      </c>
      <c r="W2960" s="59" t="s">
        <v>4755</v>
      </c>
      <c r="X2960" s="59" t="str">
        <f>CONCATENATE(D2960,F2960,H2960,J2960,L2960,N2960,P2960,R2960)</f>
        <v>Construction          R4 / B1</v>
      </c>
      <c r="Y2960" s="2"/>
      <c r="Z2960" s="43">
        <v>28</v>
      </c>
      <c r="AA2960" s="44">
        <v>45350</v>
      </c>
      <c r="AB2960" s="44">
        <v>45382</v>
      </c>
      <c r="AC2960" s="47">
        <v>116049.79</v>
      </c>
    </row>
    <row r="2961" spans="1:29" x14ac:dyDescent="0.2">
      <c r="A2961" s="69" t="s">
        <v>1178</v>
      </c>
      <c r="B2961" s="3" t="str">
        <f t="shared" si="356"/>
        <v>Zone R4 - Level 01 - The Ring - Construction</v>
      </c>
      <c r="C2961" s="3" t="str">
        <f t="shared" si="356"/>
        <v>R4 / B1 - Zone R4 - Level 01 - The Ring - Construction</v>
      </c>
      <c r="D2961" s="62" t="s">
        <v>6449</v>
      </c>
      <c r="E2961" s="3" t="str">
        <f t="shared" si="357"/>
        <v>R4 / B1</v>
      </c>
      <c r="F2961" s="92"/>
      <c r="G2961" s="64" t="str">
        <f t="shared" si="358"/>
        <v>The Ring</v>
      </c>
      <c r="H2961" s="92"/>
      <c r="I2961" s="65" t="str">
        <f t="shared" si="359"/>
        <v>Level 01</v>
      </c>
      <c r="J2961" s="92"/>
      <c r="K2961" s="67" t="str">
        <f t="shared" si="354"/>
        <v>Zone R4</v>
      </c>
      <c r="L2961" s="92"/>
      <c r="M2961" s="68" t="str">
        <f t="shared" si="355"/>
        <v>R4 / B1</v>
      </c>
      <c r="N2961" s="69" t="s">
        <v>1178</v>
      </c>
      <c r="O2961" s="69" t="str">
        <f t="shared" si="360"/>
        <v>S. K. L. - 1</v>
      </c>
      <c r="P2961" s="92"/>
      <c r="Q2961" s="70" t="str">
        <f t="shared" si="361"/>
        <v>R2 / J1</v>
      </c>
      <c r="R2961" s="92"/>
      <c r="S2961" s="92"/>
      <c r="T2961" s="3" t="s">
        <v>6710</v>
      </c>
      <c r="U2961" s="3" t="s">
        <v>6710</v>
      </c>
      <c r="V2961" s="3" t="s">
        <v>6710</v>
      </c>
      <c r="W2961" s="59" t="s">
        <v>1178</v>
      </c>
      <c r="X2961" s="59" t="str">
        <f>CONCATENATE(D2961,F2961,H2961,J2961,L2961,N2961,P2961,R2961)</f>
        <v>Construction            S. K. L. - 1</v>
      </c>
      <c r="Y2961" s="3"/>
      <c r="Z2961" s="49">
        <v>5</v>
      </c>
      <c r="AA2961" s="50">
        <v>45350</v>
      </c>
      <c r="AB2961" s="50">
        <v>45355</v>
      </c>
      <c r="AC2961" s="52">
        <v>14506.22</v>
      </c>
    </row>
    <row r="2962" spans="1:29" ht="25.5" x14ac:dyDescent="0.2">
      <c r="A2962" s="66" t="s">
        <v>4756</v>
      </c>
      <c r="B2962" s="11" t="str">
        <f t="shared" si="356"/>
        <v xml:space="preserve"> - R4 / B1 - Zone R4 - Level 01 - The Ring - Construction</v>
      </c>
      <c r="C2962" s="11" t="str">
        <f t="shared" si="356"/>
        <v/>
      </c>
      <c r="D2962" s="62" t="s">
        <v>6449</v>
      </c>
      <c r="E2962" s="11" t="str">
        <f t="shared" si="357"/>
        <v/>
      </c>
      <c r="F2962" s="66"/>
      <c r="G2962" s="64" t="str">
        <f t="shared" si="358"/>
        <v>The Ring</v>
      </c>
      <c r="H2962" s="66"/>
      <c r="I2962" s="65" t="str">
        <f t="shared" si="359"/>
        <v>Level 01</v>
      </c>
      <c r="J2962" s="66"/>
      <c r="K2962" s="67" t="str">
        <f t="shared" si="354"/>
        <v>Zone R4</v>
      </c>
      <c r="L2962" s="66"/>
      <c r="M2962" s="68" t="str">
        <f t="shared" si="355"/>
        <v>R4 / B1</v>
      </c>
      <c r="N2962" s="66"/>
      <c r="O2962" s="69" t="str">
        <f t="shared" si="360"/>
        <v>S. K. L. - 1</v>
      </c>
      <c r="P2962" s="66"/>
      <c r="Q2962" s="70" t="str">
        <f t="shared" si="361"/>
        <v>R2 / J1</v>
      </c>
      <c r="R2962" s="66"/>
      <c r="S2962" s="66"/>
      <c r="T2962" s="11" t="s">
        <v>6710</v>
      </c>
      <c r="U2962" s="11" t="s">
        <v>6710</v>
      </c>
      <c r="V2962" s="11" t="s">
        <v>6416</v>
      </c>
      <c r="W2962" s="59" t="s">
        <v>6416</v>
      </c>
      <c r="X2962" s="59" t="str">
        <f>CONCATENATE(D2962,F2962,H2962,J2962,L2962,N2962,P2962,R2962)</f>
        <v>Construction</v>
      </c>
      <c r="Y2962" s="11" t="s">
        <v>4757</v>
      </c>
      <c r="Z2962" s="32">
        <v>3</v>
      </c>
      <c r="AA2962" s="39">
        <v>45350</v>
      </c>
      <c r="AB2962" s="39">
        <v>45353</v>
      </c>
      <c r="AC2962" s="48">
        <v>7772.32</v>
      </c>
    </row>
    <row r="2963" spans="1:29" x14ac:dyDescent="0.2">
      <c r="A2963" s="66" t="s">
        <v>4758</v>
      </c>
      <c r="B2963" s="11" t="str">
        <f t="shared" si="356"/>
        <v xml:space="preserve"> - </v>
      </c>
      <c r="C2963" s="11" t="str">
        <f t="shared" si="356"/>
        <v/>
      </c>
      <c r="D2963" s="62" t="s">
        <v>6449</v>
      </c>
      <c r="E2963" s="11" t="str">
        <f t="shared" si="357"/>
        <v/>
      </c>
      <c r="F2963" s="66"/>
      <c r="G2963" s="64" t="str">
        <f t="shared" si="358"/>
        <v>The Ring</v>
      </c>
      <c r="H2963" s="66"/>
      <c r="I2963" s="65" t="str">
        <f t="shared" si="359"/>
        <v>Level 01</v>
      </c>
      <c r="J2963" s="66"/>
      <c r="K2963" s="67" t="str">
        <f t="shared" si="354"/>
        <v>Zone R4</v>
      </c>
      <c r="L2963" s="66"/>
      <c r="M2963" s="68" t="str">
        <f t="shared" si="355"/>
        <v>R4 / B1</v>
      </c>
      <c r="N2963" s="66"/>
      <c r="O2963" s="69" t="str">
        <f t="shared" si="360"/>
        <v>S. K. L. - 1</v>
      </c>
      <c r="P2963" s="66"/>
      <c r="Q2963" s="70" t="str">
        <f t="shared" si="361"/>
        <v>R2 / J1</v>
      </c>
      <c r="R2963" s="66"/>
      <c r="S2963" s="66"/>
      <c r="T2963" s="11" t="s">
        <v>6710</v>
      </c>
      <c r="U2963" s="11" t="s">
        <v>6710</v>
      </c>
      <c r="V2963" s="11" t="s">
        <v>6416</v>
      </c>
      <c r="W2963" s="59" t="s">
        <v>6416</v>
      </c>
      <c r="X2963" s="59" t="str">
        <f>CONCATENATE(D2963,F2963,H2963,J2963,L2963,N2963,P2963,R2963)</f>
        <v>Construction</v>
      </c>
      <c r="Y2963" s="11" t="s">
        <v>4759</v>
      </c>
      <c r="Z2963" s="32">
        <v>3</v>
      </c>
      <c r="AA2963" s="39">
        <v>45350</v>
      </c>
      <c r="AB2963" s="39">
        <v>45353</v>
      </c>
      <c r="AC2963" s="48">
        <v>3464.99</v>
      </c>
    </row>
    <row r="2964" spans="1:29" x14ac:dyDescent="0.2">
      <c r="A2964" s="66" t="s">
        <v>4760</v>
      </c>
      <c r="B2964" s="11" t="str">
        <f t="shared" si="356"/>
        <v xml:space="preserve"> - </v>
      </c>
      <c r="C2964" s="11" t="str">
        <f t="shared" si="356"/>
        <v/>
      </c>
      <c r="D2964" s="62" t="s">
        <v>6449</v>
      </c>
      <c r="E2964" s="11" t="str">
        <f t="shared" si="357"/>
        <v/>
      </c>
      <c r="F2964" s="66"/>
      <c r="G2964" s="64" t="str">
        <f t="shared" si="358"/>
        <v>The Ring</v>
      </c>
      <c r="H2964" s="66"/>
      <c r="I2964" s="65" t="str">
        <f t="shared" si="359"/>
        <v>Level 01</v>
      </c>
      <c r="J2964" s="66"/>
      <c r="K2964" s="67" t="str">
        <f t="shared" si="354"/>
        <v>Zone R4</v>
      </c>
      <c r="L2964" s="66"/>
      <c r="M2964" s="68" t="str">
        <f t="shared" si="355"/>
        <v>R4 / B1</v>
      </c>
      <c r="N2964" s="66"/>
      <c r="O2964" s="69" t="str">
        <f t="shared" si="360"/>
        <v>S. K. L. - 1</v>
      </c>
      <c r="P2964" s="66"/>
      <c r="Q2964" s="70" t="str">
        <f t="shared" si="361"/>
        <v>R2 / J1</v>
      </c>
      <c r="R2964" s="66"/>
      <c r="S2964" s="66"/>
      <c r="T2964" s="11" t="s">
        <v>6710</v>
      </c>
      <c r="U2964" s="11" t="s">
        <v>6710</v>
      </c>
      <c r="V2964" s="11" t="s">
        <v>6416</v>
      </c>
      <c r="W2964" s="59" t="s">
        <v>6416</v>
      </c>
      <c r="X2964" s="59" t="str">
        <f>CONCATENATE(D2964,F2964,H2964,J2964,L2964,N2964,P2964,R2964)</f>
        <v>Construction</v>
      </c>
      <c r="Y2964" s="11" t="s">
        <v>4761</v>
      </c>
      <c r="Z2964" s="32">
        <v>2</v>
      </c>
      <c r="AA2964" s="39">
        <v>45351</v>
      </c>
      <c r="AB2964" s="39">
        <v>45353</v>
      </c>
      <c r="AC2964" s="34">
        <v>839.77</v>
      </c>
    </row>
    <row r="2965" spans="1:29" x14ac:dyDescent="0.2">
      <c r="A2965" s="66" t="s">
        <v>4762</v>
      </c>
      <c r="B2965" s="11" t="str">
        <f t="shared" si="356"/>
        <v xml:space="preserve"> - </v>
      </c>
      <c r="C2965" s="11" t="str">
        <f t="shared" si="356"/>
        <v/>
      </c>
      <c r="D2965" s="62" t="s">
        <v>6449</v>
      </c>
      <c r="E2965" s="11" t="str">
        <f t="shared" si="357"/>
        <v/>
      </c>
      <c r="F2965" s="66"/>
      <c r="G2965" s="64" t="str">
        <f t="shared" si="358"/>
        <v>The Ring</v>
      </c>
      <c r="H2965" s="66"/>
      <c r="I2965" s="65" t="str">
        <f t="shared" si="359"/>
        <v>Level 01</v>
      </c>
      <c r="J2965" s="66"/>
      <c r="K2965" s="67" t="str">
        <f t="shared" si="354"/>
        <v>Zone R4</v>
      </c>
      <c r="L2965" s="66"/>
      <c r="M2965" s="68" t="str">
        <f t="shared" si="355"/>
        <v>R4 / B1</v>
      </c>
      <c r="N2965" s="66"/>
      <c r="O2965" s="69" t="str">
        <f t="shared" si="360"/>
        <v>S. K. L. - 1</v>
      </c>
      <c r="P2965" s="66"/>
      <c r="Q2965" s="70" t="str">
        <f t="shared" si="361"/>
        <v>R2 / J1</v>
      </c>
      <c r="R2965" s="66"/>
      <c r="S2965" s="66"/>
      <c r="T2965" s="11" t="s">
        <v>6710</v>
      </c>
      <c r="U2965" s="11" t="s">
        <v>6710</v>
      </c>
      <c r="V2965" s="11" t="s">
        <v>6416</v>
      </c>
      <c r="W2965" s="59" t="s">
        <v>6416</v>
      </c>
      <c r="X2965" s="59" t="str">
        <f>CONCATENATE(D2965,F2965,H2965,J2965,L2965,N2965,P2965,R2965)</f>
        <v>Construction</v>
      </c>
      <c r="Y2965" s="11" t="s">
        <v>4763</v>
      </c>
      <c r="Z2965" s="32">
        <v>2</v>
      </c>
      <c r="AA2965" s="39">
        <v>45351</v>
      </c>
      <c r="AB2965" s="39">
        <v>45353</v>
      </c>
      <c r="AC2965" s="34">
        <v>615.87</v>
      </c>
    </row>
    <row r="2966" spans="1:29" x14ac:dyDescent="0.2">
      <c r="A2966" s="63" t="s">
        <v>4764</v>
      </c>
      <c r="B2966" s="8" t="str">
        <f t="shared" si="356"/>
        <v xml:space="preserve"> - </v>
      </c>
      <c r="C2966" s="8" t="str">
        <f t="shared" si="356"/>
        <v/>
      </c>
      <c r="D2966" s="62" t="s">
        <v>6449</v>
      </c>
      <c r="E2966" s="8" t="str">
        <f t="shared" si="357"/>
        <v/>
      </c>
      <c r="F2966" s="63"/>
      <c r="G2966" s="64" t="str">
        <f t="shared" si="358"/>
        <v>The Ring</v>
      </c>
      <c r="H2966" s="63"/>
      <c r="I2966" s="65" t="str">
        <f t="shared" si="359"/>
        <v>Level 01</v>
      </c>
      <c r="J2966" s="63"/>
      <c r="K2966" s="67" t="str">
        <f t="shared" si="354"/>
        <v>Zone R4</v>
      </c>
      <c r="L2966" s="63"/>
      <c r="M2966" s="68" t="str">
        <f t="shared" si="355"/>
        <v>R4 / B1</v>
      </c>
      <c r="N2966" s="63"/>
      <c r="O2966" s="69" t="str">
        <f t="shared" si="360"/>
        <v>S. K. L. - 1</v>
      </c>
      <c r="P2966" s="63"/>
      <c r="Q2966" s="70" t="str">
        <f t="shared" si="361"/>
        <v>R2 / J1</v>
      </c>
      <c r="R2966" s="63"/>
      <c r="S2966" s="63"/>
      <c r="T2966" s="8" t="s">
        <v>6710</v>
      </c>
      <c r="U2966" s="8" t="s">
        <v>6710</v>
      </c>
      <c r="V2966" s="8" t="s">
        <v>6416</v>
      </c>
      <c r="W2966" s="59" t="s">
        <v>6416</v>
      </c>
      <c r="X2966" s="59" t="str">
        <f>CONCATENATE(D2966,F2966,H2966,J2966,L2966,N2966,P2966,R2966)</f>
        <v>Construction</v>
      </c>
      <c r="Y2966" s="8" t="s">
        <v>4765</v>
      </c>
      <c r="Z2966" s="23">
        <v>2</v>
      </c>
      <c r="AA2966" s="35">
        <v>45354</v>
      </c>
      <c r="AB2966" s="35">
        <v>45355</v>
      </c>
      <c r="AC2966" s="42">
        <v>1813.28</v>
      </c>
    </row>
    <row r="2967" spans="1:29" x14ac:dyDescent="0.2">
      <c r="A2967" s="69" t="s">
        <v>1189</v>
      </c>
      <c r="B2967" s="3" t="str">
        <f t="shared" si="356"/>
        <v/>
      </c>
      <c r="C2967" s="3" t="str">
        <f t="shared" si="356"/>
        <v>R4 / B1 - Zone R4 - Level 01 - The Ring - Construction</v>
      </c>
      <c r="D2967" s="62" t="s">
        <v>6449</v>
      </c>
      <c r="E2967" s="3" t="str">
        <f t="shared" si="357"/>
        <v>R4 / B1</v>
      </c>
      <c r="F2967" s="92"/>
      <c r="G2967" s="64" t="str">
        <f>IF(F2967="",G2966,TRIM(F2967))</f>
        <v>The Ring</v>
      </c>
      <c r="H2967" s="92"/>
      <c r="I2967" s="65" t="str">
        <f>IF(H2967="",I2966,TRIM(H2967))</f>
        <v>Level 01</v>
      </c>
      <c r="J2967" s="92"/>
      <c r="K2967" s="67" t="str">
        <f>IF(J2967="",K2966,TRIM(J2967))</f>
        <v>Zone R4</v>
      </c>
      <c r="L2967" s="92"/>
      <c r="M2967" s="68" t="str">
        <f>IF(L2967="",M2966,TRIM(L2967))</f>
        <v>R4 / B1</v>
      </c>
      <c r="N2967" s="69" t="s">
        <v>1189</v>
      </c>
      <c r="O2967" s="69" t="str">
        <f>IF(N2967="",O2966,TRIM(N2967))</f>
        <v>S. K. L. - 2</v>
      </c>
      <c r="P2967" s="92"/>
      <c r="Q2967" s="70" t="str">
        <f>IF(P2967="",Q2966,TRIM(P2967))</f>
        <v>R2 / J1</v>
      </c>
      <c r="R2967" s="92"/>
      <c r="S2967" s="92"/>
      <c r="T2967" s="3" t="s">
        <v>6711</v>
      </c>
      <c r="U2967" s="3" t="s">
        <v>6711</v>
      </c>
      <c r="V2967" s="3" t="s">
        <v>6711</v>
      </c>
      <c r="W2967" s="59" t="s">
        <v>1189</v>
      </c>
      <c r="X2967" s="59" t="str">
        <f>CONCATENATE(D2967,F2967,H2967,J2967,L2967,N2967,P2967,R2967)</f>
        <v>Construction            S. K. L. - 2</v>
      </c>
      <c r="Y2967" s="3"/>
      <c r="Z2967" s="49">
        <v>5</v>
      </c>
      <c r="AA2967" s="50">
        <v>45350</v>
      </c>
      <c r="AB2967" s="50">
        <v>45355</v>
      </c>
      <c r="AC2967" s="52">
        <v>14506.22</v>
      </c>
    </row>
    <row r="2968" spans="1:29" ht="25.5" x14ac:dyDescent="0.2">
      <c r="A2968" s="66" t="s">
        <v>4766</v>
      </c>
      <c r="B2968" s="11" t="str">
        <f t="shared" si="356"/>
        <v xml:space="preserve"> - R4 / B1 - Zone R4 - Level 01 - The Ring - Construction</v>
      </c>
      <c r="C2968" s="11" t="str">
        <f t="shared" si="356"/>
        <v/>
      </c>
      <c r="D2968" s="62" t="s">
        <v>6449</v>
      </c>
      <c r="E2968" s="11" t="str">
        <f t="shared" si="357"/>
        <v/>
      </c>
      <c r="F2968" s="66"/>
      <c r="G2968" s="64" t="str">
        <f t="shared" si="358"/>
        <v>The Ring</v>
      </c>
      <c r="H2968" s="66"/>
      <c r="I2968" s="65" t="str">
        <f t="shared" si="359"/>
        <v>Level 01</v>
      </c>
      <c r="J2968" s="66"/>
      <c r="K2968" s="67" t="str">
        <f t="shared" si="354"/>
        <v>Zone R4</v>
      </c>
      <c r="L2968" s="66"/>
      <c r="M2968" s="68" t="str">
        <f t="shared" si="355"/>
        <v>R4 / B1</v>
      </c>
      <c r="N2968" s="66"/>
      <c r="O2968" s="69" t="str">
        <f t="shared" si="360"/>
        <v>S. K. L. - 2</v>
      </c>
      <c r="P2968" s="66"/>
      <c r="Q2968" s="70" t="str">
        <f t="shared" si="361"/>
        <v>R2 / J1</v>
      </c>
      <c r="R2968" s="66"/>
      <c r="S2968" s="66"/>
      <c r="T2968" s="11" t="s">
        <v>6711</v>
      </c>
      <c r="U2968" s="11" t="s">
        <v>6711</v>
      </c>
      <c r="V2968" s="11" t="s">
        <v>6416</v>
      </c>
      <c r="W2968" s="59" t="s">
        <v>6416</v>
      </c>
      <c r="X2968" s="59" t="str">
        <f>CONCATENATE(D2968,F2968,H2968,J2968,L2968,N2968,P2968,R2968)</f>
        <v>Construction</v>
      </c>
      <c r="Y2968" s="11" t="s">
        <v>4767</v>
      </c>
      <c r="Z2968" s="32">
        <v>3</v>
      </c>
      <c r="AA2968" s="39">
        <v>45350</v>
      </c>
      <c r="AB2968" s="39">
        <v>45353</v>
      </c>
      <c r="AC2968" s="48">
        <v>7772.32</v>
      </c>
    </row>
    <row r="2969" spans="1:29" x14ac:dyDescent="0.2">
      <c r="A2969" s="66" t="s">
        <v>4768</v>
      </c>
      <c r="B2969" s="11" t="str">
        <f t="shared" si="356"/>
        <v xml:space="preserve"> - </v>
      </c>
      <c r="C2969" s="11" t="str">
        <f t="shared" si="356"/>
        <v/>
      </c>
      <c r="D2969" s="62" t="s">
        <v>6449</v>
      </c>
      <c r="E2969" s="11" t="str">
        <f t="shared" si="357"/>
        <v/>
      </c>
      <c r="F2969" s="66"/>
      <c r="G2969" s="64" t="str">
        <f t="shared" si="358"/>
        <v>The Ring</v>
      </c>
      <c r="H2969" s="66"/>
      <c r="I2969" s="65" t="str">
        <f t="shared" si="359"/>
        <v>Level 01</v>
      </c>
      <c r="J2969" s="66"/>
      <c r="K2969" s="67" t="str">
        <f t="shared" si="354"/>
        <v>Zone R4</v>
      </c>
      <c r="L2969" s="66"/>
      <c r="M2969" s="68" t="str">
        <f t="shared" si="355"/>
        <v>R4 / B1</v>
      </c>
      <c r="N2969" s="66"/>
      <c r="O2969" s="69" t="str">
        <f t="shared" si="360"/>
        <v>S. K. L. - 2</v>
      </c>
      <c r="P2969" s="66"/>
      <c r="Q2969" s="70" t="str">
        <f t="shared" si="361"/>
        <v>R2 / J1</v>
      </c>
      <c r="R2969" s="66"/>
      <c r="S2969" s="66"/>
      <c r="T2969" s="11" t="s">
        <v>6711</v>
      </c>
      <c r="U2969" s="11" t="s">
        <v>6711</v>
      </c>
      <c r="V2969" s="11" t="s">
        <v>6416</v>
      </c>
      <c r="W2969" s="59" t="s">
        <v>6416</v>
      </c>
      <c r="X2969" s="59" t="str">
        <f>CONCATENATE(D2969,F2969,H2969,J2969,L2969,N2969,P2969,R2969)</f>
        <v>Construction</v>
      </c>
      <c r="Y2969" s="11" t="s">
        <v>4769</v>
      </c>
      <c r="Z2969" s="32">
        <v>3</v>
      </c>
      <c r="AA2969" s="39">
        <v>45350</v>
      </c>
      <c r="AB2969" s="39">
        <v>45353</v>
      </c>
      <c r="AC2969" s="48">
        <v>3464.99</v>
      </c>
    </row>
    <row r="2970" spans="1:29" x14ac:dyDescent="0.2">
      <c r="A2970" s="66" t="s">
        <v>4770</v>
      </c>
      <c r="B2970" s="11" t="str">
        <f t="shared" si="356"/>
        <v xml:space="preserve"> - </v>
      </c>
      <c r="C2970" s="11" t="str">
        <f t="shared" si="356"/>
        <v/>
      </c>
      <c r="D2970" s="62" t="s">
        <v>6449</v>
      </c>
      <c r="E2970" s="11" t="str">
        <f t="shared" si="357"/>
        <v/>
      </c>
      <c r="F2970" s="66"/>
      <c r="G2970" s="64" t="str">
        <f t="shared" si="358"/>
        <v>The Ring</v>
      </c>
      <c r="H2970" s="66"/>
      <c r="I2970" s="65" t="str">
        <f t="shared" si="359"/>
        <v>Level 01</v>
      </c>
      <c r="J2970" s="66"/>
      <c r="K2970" s="67" t="str">
        <f t="shared" si="354"/>
        <v>Zone R4</v>
      </c>
      <c r="L2970" s="66"/>
      <c r="M2970" s="68" t="str">
        <f t="shared" si="355"/>
        <v>R4 / B1</v>
      </c>
      <c r="N2970" s="66"/>
      <c r="O2970" s="69" t="str">
        <f t="shared" si="360"/>
        <v>S. K. L. - 2</v>
      </c>
      <c r="P2970" s="66"/>
      <c r="Q2970" s="70" t="str">
        <f t="shared" si="361"/>
        <v>R2 / J1</v>
      </c>
      <c r="R2970" s="66"/>
      <c r="S2970" s="66"/>
      <c r="T2970" s="11" t="s">
        <v>6711</v>
      </c>
      <c r="U2970" s="11" t="s">
        <v>6711</v>
      </c>
      <c r="V2970" s="11" t="s">
        <v>6416</v>
      </c>
      <c r="W2970" s="59" t="s">
        <v>6416</v>
      </c>
      <c r="X2970" s="59" t="str">
        <f>CONCATENATE(D2970,F2970,H2970,J2970,L2970,N2970,P2970,R2970)</f>
        <v>Construction</v>
      </c>
      <c r="Y2970" s="11" t="s">
        <v>4771</v>
      </c>
      <c r="Z2970" s="32">
        <v>2</v>
      </c>
      <c r="AA2970" s="39">
        <v>45351</v>
      </c>
      <c r="AB2970" s="39">
        <v>45353</v>
      </c>
      <c r="AC2970" s="34">
        <v>839.77</v>
      </c>
    </row>
    <row r="2971" spans="1:29" x14ac:dyDescent="0.2">
      <c r="A2971" s="66" t="s">
        <v>4772</v>
      </c>
      <c r="B2971" s="11" t="str">
        <f t="shared" si="356"/>
        <v xml:space="preserve"> - </v>
      </c>
      <c r="C2971" s="11" t="str">
        <f t="shared" si="356"/>
        <v/>
      </c>
      <c r="D2971" s="62" t="s">
        <v>6449</v>
      </c>
      <c r="E2971" s="11" t="str">
        <f t="shared" si="357"/>
        <v/>
      </c>
      <c r="F2971" s="66"/>
      <c r="G2971" s="64" t="str">
        <f t="shared" si="358"/>
        <v>The Ring</v>
      </c>
      <c r="H2971" s="66"/>
      <c r="I2971" s="65" t="str">
        <f t="shared" si="359"/>
        <v>Level 01</v>
      </c>
      <c r="J2971" s="66"/>
      <c r="K2971" s="67" t="str">
        <f t="shared" si="354"/>
        <v>Zone R4</v>
      </c>
      <c r="L2971" s="66"/>
      <c r="M2971" s="68" t="str">
        <f t="shared" si="355"/>
        <v>R4 / B1</v>
      </c>
      <c r="N2971" s="66"/>
      <c r="O2971" s="69" t="str">
        <f t="shared" si="360"/>
        <v>S. K. L. - 2</v>
      </c>
      <c r="P2971" s="66"/>
      <c r="Q2971" s="70" t="str">
        <f t="shared" si="361"/>
        <v>R2 / J1</v>
      </c>
      <c r="R2971" s="66"/>
      <c r="S2971" s="66"/>
      <c r="T2971" s="11" t="s">
        <v>6711</v>
      </c>
      <c r="U2971" s="11" t="s">
        <v>6711</v>
      </c>
      <c r="V2971" s="11" t="s">
        <v>6416</v>
      </c>
      <c r="W2971" s="59" t="s">
        <v>6416</v>
      </c>
      <c r="X2971" s="59" t="str">
        <f>CONCATENATE(D2971,F2971,H2971,J2971,L2971,N2971,P2971,R2971)</f>
        <v>Construction</v>
      </c>
      <c r="Y2971" s="11" t="s">
        <v>4773</v>
      </c>
      <c r="Z2971" s="32">
        <v>2</v>
      </c>
      <c r="AA2971" s="39">
        <v>45351</v>
      </c>
      <c r="AB2971" s="39">
        <v>45353</v>
      </c>
      <c r="AC2971" s="34">
        <v>615.87</v>
      </c>
    </row>
    <row r="2972" spans="1:29" x14ac:dyDescent="0.2">
      <c r="A2972" s="63" t="s">
        <v>4774</v>
      </c>
      <c r="B2972" s="8" t="str">
        <f t="shared" si="356"/>
        <v xml:space="preserve"> - </v>
      </c>
      <c r="C2972" s="8" t="str">
        <f t="shared" si="356"/>
        <v/>
      </c>
      <c r="D2972" s="62" t="s">
        <v>6449</v>
      </c>
      <c r="E2972" s="8" t="str">
        <f t="shared" si="357"/>
        <v/>
      </c>
      <c r="F2972" s="63"/>
      <c r="G2972" s="64" t="str">
        <f t="shared" si="358"/>
        <v>The Ring</v>
      </c>
      <c r="H2972" s="63"/>
      <c r="I2972" s="65" t="str">
        <f t="shared" si="359"/>
        <v>Level 01</v>
      </c>
      <c r="J2972" s="63"/>
      <c r="K2972" s="67" t="str">
        <f t="shared" si="354"/>
        <v>Zone R4</v>
      </c>
      <c r="L2972" s="63"/>
      <c r="M2972" s="68" t="str">
        <f t="shared" si="355"/>
        <v>R4 / B1</v>
      </c>
      <c r="N2972" s="63"/>
      <c r="O2972" s="69" t="str">
        <f t="shared" si="360"/>
        <v>S. K. L. - 2</v>
      </c>
      <c r="P2972" s="63"/>
      <c r="Q2972" s="70" t="str">
        <f t="shared" si="361"/>
        <v>R2 / J1</v>
      </c>
      <c r="R2972" s="63"/>
      <c r="S2972" s="63"/>
      <c r="T2972" s="8" t="s">
        <v>6711</v>
      </c>
      <c r="U2972" s="8" t="s">
        <v>6711</v>
      </c>
      <c r="V2972" s="8" t="s">
        <v>6416</v>
      </c>
      <c r="W2972" s="59" t="s">
        <v>6416</v>
      </c>
      <c r="X2972" s="59" t="str">
        <f>CONCATENATE(D2972,F2972,H2972,J2972,L2972,N2972,P2972,R2972)</f>
        <v>Construction</v>
      </c>
      <c r="Y2972" s="8" t="s">
        <v>4775</v>
      </c>
      <c r="Z2972" s="23">
        <v>2</v>
      </c>
      <c r="AA2972" s="35">
        <v>45354</v>
      </c>
      <c r="AB2972" s="35">
        <v>45355</v>
      </c>
      <c r="AC2972" s="42">
        <v>1813.28</v>
      </c>
    </row>
    <row r="2973" spans="1:29" x14ac:dyDescent="0.2">
      <c r="A2973" s="69" t="s">
        <v>2027</v>
      </c>
      <c r="B2973" s="3" t="str">
        <f t="shared" si="356"/>
        <v/>
      </c>
      <c r="C2973" s="3" t="str">
        <f t="shared" si="356"/>
        <v>R4 / B1 - Zone R4 - Level 01 - The Ring - Construction</v>
      </c>
      <c r="D2973" s="62" t="s">
        <v>6449</v>
      </c>
      <c r="E2973" s="3" t="str">
        <f t="shared" si="357"/>
        <v>R4 / B1</v>
      </c>
      <c r="F2973" s="92"/>
      <c r="G2973" s="64" t="str">
        <f>IF(F2973="",G2972,TRIM(F2973))</f>
        <v>The Ring</v>
      </c>
      <c r="H2973" s="92"/>
      <c r="I2973" s="65" t="str">
        <f>IF(H2973="",I2972,TRIM(H2973))</f>
        <v>Level 01</v>
      </c>
      <c r="J2973" s="92"/>
      <c r="K2973" s="67" t="str">
        <f>IF(J2973="",K2972,TRIM(J2973))</f>
        <v>Zone R4</v>
      </c>
      <c r="L2973" s="92"/>
      <c r="M2973" s="68" t="str">
        <f>IF(L2973="",M2972,TRIM(L2973))</f>
        <v>R4 / B1</v>
      </c>
      <c r="N2973" s="69" t="s">
        <v>2027</v>
      </c>
      <c r="O2973" s="69" t="str">
        <f>IF(N2973="",O2972,TRIM(N2973))</f>
        <v>S. K. L. - 3</v>
      </c>
      <c r="P2973" s="92"/>
      <c r="Q2973" s="70" t="str">
        <f>IF(P2973="",Q2972,TRIM(P2973))</f>
        <v>R2 / J1</v>
      </c>
      <c r="R2973" s="92"/>
      <c r="S2973" s="92"/>
      <c r="T2973" s="3" t="s">
        <v>6741</v>
      </c>
      <c r="U2973" s="3" t="s">
        <v>6741</v>
      </c>
      <c r="V2973" s="3" t="s">
        <v>6741</v>
      </c>
      <c r="W2973" s="59" t="s">
        <v>2027</v>
      </c>
      <c r="X2973" s="59" t="str">
        <f>CONCATENATE(D2973,F2973,H2973,J2973,L2973,N2973,P2973,R2973)</f>
        <v>Construction            S. K. L. - 3</v>
      </c>
      <c r="Y2973" s="3"/>
      <c r="Z2973" s="49">
        <v>5</v>
      </c>
      <c r="AA2973" s="50">
        <v>45354</v>
      </c>
      <c r="AB2973" s="50">
        <v>45358</v>
      </c>
      <c r="AC2973" s="52">
        <v>14506.22</v>
      </c>
    </row>
    <row r="2974" spans="1:29" ht="25.5" x14ac:dyDescent="0.2">
      <c r="A2974" s="66" t="s">
        <v>4776</v>
      </c>
      <c r="B2974" s="11" t="str">
        <f t="shared" si="356"/>
        <v xml:space="preserve"> - R4 / B1 - Zone R4 - Level 01 - The Ring - Construction</v>
      </c>
      <c r="C2974" s="11" t="str">
        <f t="shared" si="356"/>
        <v/>
      </c>
      <c r="D2974" s="62" t="s">
        <v>6449</v>
      </c>
      <c r="E2974" s="11" t="str">
        <f t="shared" si="357"/>
        <v/>
      </c>
      <c r="F2974" s="66"/>
      <c r="G2974" s="64" t="str">
        <f t="shared" si="358"/>
        <v>The Ring</v>
      </c>
      <c r="H2974" s="66"/>
      <c r="I2974" s="65" t="str">
        <f t="shared" si="359"/>
        <v>Level 01</v>
      </c>
      <c r="J2974" s="66"/>
      <c r="K2974" s="67" t="str">
        <f t="shared" si="354"/>
        <v>Zone R4</v>
      </c>
      <c r="L2974" s="66"/>
      <c r="M2974" s="68" t="str">
        <f t="shared" si="355"/>
        <v>R4 / B1</v>
      </c>
      <c r="N2974" s="66"/>
      <c r="O2974" s="69" t="str">
        <f t="shared" si="360"/>
        <v>S. K. L. - 3</v>
      </c>
      <c r="P2974" s="66"/>
      <c r="Q2974" s="70" t="str">
        <f t="shared" si="361"/>
        <v>R2 / J1</v>
      </c>
      <c r="R2974" s="66"/>
      <c r="S2974" s="66"/>
      <c r="T2974" s="11" t="s">
        <v>6741</v>
      </c>
      <c r="U2974" s="11" t="s">
        <v>6741</v>
      </c>
      <c r="V2974" s="11" t="s">
        <v>6416</v>
      </c>
      <c r="W2974" s="59" t="s">
        <v>6416</v>
      </c>
      <c r="X2974" s="59" t="str">
        <f>CONCATENATE(D2974,F2974,H2974,J2974,L2974,N2974,P2974,R2974)</f>
        <v>Construction</v>
      </c>
      <c r="Y2974" s="11" t="s">
        <v>4777</v>
      </c>
      <c r="Z2974" s="32">
        <v>3</v>
      </c>
      <c r="AA2974" s="39">
        <v>45354</v>
      </c>
      <c r="AB2974" s="39">
        <v>45356</v>
      </c>
      <c r="AC2974" s="48">
        <v>7772.32</v>
      </c>
    </row>
    <row r="2975" spans="1:29" x14ac:dyDescent="0.2">
      <c r="A2975" s="66" t="s">
        <v>4778</v>
      </c>
      <c r="B2975" s="11" t="str">
        <f t="shared" si="356"/>
        <v xml:space="preserve"> - </v>
      </c>
      <c r="C2975" s="11" t="str">
        <f t="shared" si="356"/>
        <v/>
      </c>
      <c r="D2975" s="62" t="s">
        <v>6449</v>
      </c>
      <c r="E2975" s="11" t="str">
        <f t="shared" si="357"/>
        <v/>
      </c>
      <c r="F2975" s="66"/>
      <c r="G2975" s="64" t="str">
        <f t="shared" si="358"/>
        <v>The Ring</v>
      </c>
      <c r="H2975" s="66"/>
      <c r="I2975" s="65" t="str">
        <f t="shared" si="359"/>
        <v>Level 01</v>
      </c>
      <c r="J2975" s="66"/>
      <c r="K2975" s="67" t="str">
        <f t="shared" si="354"/>
        <v>Zone R4</v>
      </c>
      <c r="L2975" s="66"/>
      <c r="M2975" s="68" t="str">
        <f t="shared" si="355"/>
        <v>R4 / B1</v>
      </c>
      <c r="N2975" s="66"/>
      <c r="O2975" s="69" t="str">
        <f t="shared" si="360"/>
        <v>S. K. L. - 3</v>
      </c>
      <c r="P2975" s="66"/>
      <c r="Q2975" s="70" t="str">
        <f t="shared" si="361"/>
        <v>R2 / J1</v>
      </c>
      <c r="R2975" s="66"/>
      <c r="S2975" s="66"/>
      <c r="T2975" s="11" t="s">
        <v>6741</v>
      </c>
      <c r="U2975" s="11" t="s">
        <v>6741</v>
      </c>
      <c r="V2975" s="11" t="s">
        <v>6416</v>
      </c>
      <c r="W2975" s="59" t="s">
        <v>6416</v>
      </c>
      <c r="X2975" s="59" t="str">
        <f>CONCATENATE(D2975,F2975,H2975,J2975,L2975,N2975,P2975,R2975)</f>
        <v>Construction</v>
      </c>
      <c r="Y2975" s="11" t="s">
        <v>4779</v>
      </c>
      <c r="Z2975" s="32">
        <v>3</v>
      </c>
      <c r="AA2975" s="39">
        <v>45354</v>
      </c>
      <c r="AB2975" s="39">
        <v>45356</v>
      </c>
      <c r="AC2975" s="48">
        <v>3464.99</v>
      </c>
    </row>
    <row r="2976" spans="1:29" x14ac:dyDescent="0.2">
      <c r="A2976" s="66" t="s">
        <v>4780</v>
      </c>
      <c r="B2976" s="11" t="str">
        <f t="shared" si="356"/>
        <v xml:space="preserve"> - </v>
      </c>
      <c r="C2976" s="11" t="str">
        <f t="shared" si="356"/>
        <v/>
      </c>
      <c r="D2976" s="62" t="s">
        <v>6449</v>
      </c>
      <c r="E2976" s="11" t="str">
        <f t="shared" si="357"/>
        <v/>
      </c>
      <c r="F2976" s="66"/>
      <c r="G2976" s="64" t="str">
        <f t="shared" si="358"/>
        <v>The Ring</v>
      </c>
      <c r="H2976" s="66"/>
      <c r="I2976" s="65" t="str">
        <f t="shared" si="359"/>
        <v>Level 01</v>
      </c>
      <c r="J2976" s="66"/>
      <c r="K2976" s="67" t="str">
        <f t="shared" si="354"/>
        <v>Zone R4</v>
      </c>
      <c r="L2976" s="66"/>
      <c r="M2976" s="68" t="str">
        <f t="shared" si="355"/>
        <v>R4 / B1</v>
      </c>
      <c r="N2976" s="66"/>
      <c r="O2976" s="69" t="str">
        <f t="shared" si="360"/>
        <v>S. K. L. - 3</v>
      </c>
      <c r="P2976" s="66"/>
      <c r="Q2976" s="70" t="str">
        <f t="shared" si="361"/>
        <v>R2 / J1</v>
      </c>
      <c r="R2976" s="66"/>
      <c r="S2976" s="66"/>
      <c r="T2976" s="11" t="s">
        <v>6741</v>
      </c>
      <c r="U2976" s="11" t="s">
        <v>6741</v>
      </c>
      <c r="V2976" s="11" t="s">
        <v>6416</v>
      </c>
      <c r="W2976" s="59" t="s">
        <v>6416</v>
      </c>
      <c r="X2976" s="59" t="str">
        <f>CONCATENATE(D2976,F2976,H2976,J2976,L2976,N2976,P2976,R2976)</f>
        <v>Construction</v>
      </c>
      <c r="Y2976" s="11" t="s">
        <v>4781</v>
      </c>
      <c r="Z2976" s="32">
        <v>2</v>
      </c>
      <c r="AA2976" s="39">
        <v>45355</v>
      </c>
      <c r="AB2976" s="39">
        <v>45356</v>
      </c>
      <c r="AC2976" s="34">
        <v>839.77</v>
      </c>
    </row>
    <row r="2977" spans="1:29" x14ac:dyDescent="0.2">
      <c r="A2977" s="66" t="s">
        <v>4782</v>
      </c>
      <c r="B2977" s="11" t="str">
        <f t="shared" si="356"/>
        <v xml:space="preserve"> - </v>
      </c>
      <c r="C2977" s="11" t="str">
        <f t="shared" si="356"/>
        <v/>
      </c>
      <c r="D2977" s="62" t="s">
        <v>6449</v>
      </c>
      <c r="E2977" s="11" t="str">
        <f t="shared" si="357"/>
        <v/>
      </c>
      <c r="F2977" s="66"/>
      <c r="G2977" s="64" t="str">
        <f t="shared" si="358"/>
        <v>The Ring</v>
      </c>
      <c r="H2977" s="66"/>
      <c r="I2977" s="65" t="str">
        <f t="shared" si="359"/>
        <v>Level 01</v>
      </c>
      <c r="J2977" s="66"/>
      <c r="K2977" s="67" t="str">
        <f t="shared" si="354"/>
        <v>Zone R4</v>
      </c>
      <c r="L2977" s="66"/>
      <c r="M2977" s="68" t="str">
        <f t="shared" si="355"/>
        <v>R4 / B1</v>
      </c>
      <c r="N2977" s="66"/>
      <c r="O2977" s="69" t="str">
        <f t="shared" si="360"/>
        <v>S. K. L. - 3</v>
      </c>
      <c r="P2977" s="66"/>
      <c r="Q2977" s="70" t="str">
        <f t="shared" si="361"/>
        <v>R2 / J1</v>
      </c>
      <c r="R2977" s="66"/>
      <c r="S2977" s="66"/>
      <c r="T2977" s="11" t="s">
        <v>6741</v>
      </c>
      <c r="U2977" s="11" t="s">
        <v>6741</v>
      </c>
      <c r="V2977" s="11" t="s">
        <v>6416</v>
      </c>
      <c r="W2977" s="59" t="s">
        <v>6416</v>
      </c>
      <c r="X2977" s="59" t="str">
        <f>CONCATENATE(D2977,F2977,H2977,J2977,L2977,N2977,P2977,R2977)</f>
        <v>Construction</v>
      </c>
      <c r="Y2977" s="11" t="s">
        <v>4783</v>
      </c>
      <c r="Z2977" s="32">
        <v>2</v>
      </c>
      <c r="AA2977" s="39">
        <v>45355</v>
      </c>
      <c r="AB2977" s="39">
        <v>45356</v>
      </c>
      <c r="AC2977" s="34">
        <v>615.87</v>
      </c>
    </row>
    <row r="2978" spans="1:29" x14ac:dyDescent="0.2">
      <c r="A2978" s="63" t="s">
        <v>4784</v>
      </c>
      <c r="B2978" s="8" t="str">
        <f t="shared" si="356"/>
        <v xml:space="preserve"> - </v>
      </c>
      <c r="C2978" s="8" t="str">
        <f t="shared" si="356"/>
        <v/>
      </c>
      <c r="D2978" s="62" t="s">
        <v>6449</v>
      </c>
      <c r="E2978" s="8" t="str">
        <f t="shared" si="357"/>
        <v/>
      </c>
      <c r="F2978" s="63"/>
      <c r="G2978" s="64" t="str">
        <f t="shared" si="358"/>
        <v>The Ring</v>
      </c>
      <c r="H2978" s="63"/>
      <c r="I2978" s="65" t="str">
        <f t="shared" si="359"/>
        <v>Level 01</v>
      </c>
      <c r="J2978" s="63"/>
      <c r="K2978" s="67" t="str">
        <f t="shared" ref="K2978:K3041" si="362">IF(J2978="",K2977,TRIM(J2978))</f>
        <v>Zone R4</v>
      </c>
      <c r="L2978" s="63"/>
      <c r="M2978" s="68" t="str">
        <f t="shared" si="355"/>
        <v>R4 / B1</v>
      </c>
      <c r="N2978" s="63"/>
      <c r="O2978" s="69" t="str">
        <f t="shared" si="360"/>
        <v>S. K. L. - 3</v>
      </c>
      <c r="P2978" s="63"/>
      <c r="Q2978" s="70" t="str">
        <f t="shared" si="361"/>
        <v>R2 / J1</v>
      </c>
      <c r="R2978" s="63"/>
      <c r="S2978" s="63"/>
      <c r="T2978" s="8" t="s">
        <v>6741</v>
      </c>
      <c r="U2978" s="8" t="s">
        <v>6741</v>
      </c>
      <c r="V2978" s="8" t="s">
        <v>6416</v>
      </c>
      <c r="W2978" s="59" t="s">
        <v>6416</v>
      </c>
      <c r="X2978" s="59" t="str">
        <f>CONCATENATE(D2978,F2978,H2978,J2978,L2978,N2978,P2978,R2978)</f>
        <v>Construction</v>
      </c>
      <c r="Y2978" s="8" t="s">
        <v>4785</v>
      </c>
      <c r="Z2978" s="23">
        <v>2</v>
      </c>
      <c r="AA2978" s="35">
        <v>45357</v>
      </c>
      <c r="AB2978" s="35">
        <v>45358</v>
      </c>
      <c r="AC2978" s="42">
        <v>1813.28</v>
      </c>
    </row>
    <row r="2979" spans="1:29" x14ac:dyDescent="0.2">
      <c r="A2979" s="69" t="s">
        <v>1569</v>
      </c>
      <c r="B2979" s="3" t="str">
        <f t="shared" si="356"/>
        <v/>
      </c>
      <c r="C2979" s="3" t="str">
        <f t="shared" si="356"/>
        <v>R4 / B1 - Zone R4 - Level 01 - The Ring - Construction</v>
      </c>
      <c r="D2979" s="62" t="s">
        <v>6449</v>
      </c>
      <c r="E2979" s="3" t="str">
        <f t="shared" si="357"/>
        <v>R4 / B1</v>
      </c>
      <c r="F2979" s="92"/>
      <c r="G2979" s="64" t="str">
        <f>IF(F2979="",G2978,TRIM(F2979))</f>
        <v>The Ring</v>
      </c>
      <c r="H2979" s="92"/>
      <c r="I2979" s="65" t="str">
        <f>IF(H2979="",I2978,TRIM(H2979))</f>
        <v>Level 01</v>
      </c>
      <c r="J2979" s="92"/>
      <c r="K2979" s="67" t="str">
        <f>IF(J2979="",K2978,TRIM(J2979))</f>
        <v>Zone R4</v>
      </c>
      <c r="L2979" s="92"/>
      <c r="M2979" s="68" t="str">
        <f>IF(L2979="",M2978,TRIM(L2979))</f>
        <v>R4 / B1</v>
      </c>
      <c r="N2979" s="69" t="s">
        <v>1569</v>
      </c>
      <c r="O2979" s="69" t="str">
        <f>IF(N2979="",O2978,TRIM(N2979))</f>
        <v>S. K. R. - 1</v>
      </c>
      <c r="P2979" s="92"/>
      <c r="Q2979" s="70" t="str">
        <f>IF(P2979="",Q2978,TRIM(P2979))</f>
        <v>R2 / J1</v>
      </c>
      <c r="R2979" s="92"/>
      <c r="S2979" s="92"/>
      <c r="T2979" s="3" t="s">
        <v>6730</v>
      </c>
      <c r="U2979" s="3" t="s">
        <v>6730</v>
      </c>
      <c r="V2979" s="3" t="s">
        <v>6730</v>
      </c>
      <c r="W2979" s="59" t="s">
        <v>1569</v>
      </c>
      <c r="X2979" s="59" t="str">
        <f>CONCATENATE(D2979,F2979,H2979,J2979,L2979,N2979,P2979,R2979)</f>
        <v>Construction            S. K. R. - 1</v>
      </c>
      <c r="Y2979" s="3"/>
      <c r="Z2979" s="49">
        <v>5</v>
      </c>
      <c r="AA2979" s="50">
        <v>45360</v>
      </c>
      <c r="AB2979" s="50">
        <v>45364</v>
      </c>
      <c r="AC2979" s="52">
        <v>14506.22</v>
      </c>
    </row>
    <row r="2980" spans="1:29" ht="25.5" x14ac:dyDescent="0.2">
      <c r="A2980" s="66" t="s">
        <v>4786</v>
      </c>
      <c r="B2980" s="11" t="str">
        <f t="shared" si="356"/>
        <v xml:space="preserve"> - R4 / B1 - Zone R4 - Level 01 - The Ring - Construction</v>
      </c>
      <c r="C2980" s="11" t="str">
        <f t="shared" si="356"/>
        <v/>
      </c>
      <c r="D2980" s="62" t="s">
        <v>6449</v>
      </c>
      <c r="E2980" s="11" t="str">
        <f t="shared" si="357"/>
        <v/>
      </c>
      <c r="F2980" s="66"/>
      <c r="G2980" s="64" t="str">
        <f t="shared" si="358"/>
        <v>The Ring</v>
      </c>
      <c r="H2980" s="66"/>
      <c r="I2980" s="65" t="str">
        <f t="shared" si="359"/>
        <v>Level 01</v>
      </c>
      <c r="J2980" s="66"/>
      <c r="K2980" s="67" t="str">
        <f t="shared" si="362"/>
        <v>Zone R4</v>
      </c>
      <c r="L2980" s="66"/>
      <c r="M2980" s="68" t="str">
        <f t="shared" ref="M2980:M3043" si="363">IF(L2980="",M2979,TRIM(L2980))</f>
        <v>R4 / B1</v>
      </c>
      <c r="N2980" s="66"/>
      <c r="O2980" s="69" t="str">
        <f t="shared" si="360"/>
        <v>S. K. R. - 1</v>
      </c>
      <c r="P2980" s="66"/>
      <c r="Q2980" s="70" t="str">
        <f t="shared" si="361"/>
        <v>R2 / J1</v>
      </c>
      <c r="R2980" s="66"/>
      <c r="S2980" s="66"/>
      <c r="T2980" s="11" t="s">
        <v>6730</v>
      </c>
      <c r="U2980" s="11" t="s">
        <v>6730</v>
      </c>
      <c r="V2980" s="11" t="s">
        <v>6416</v>
      </c>
      <c r="W2980" s="59" t="s">
        <v>6416</v>
      </c>
      <c r="X2980" s="59" t="str">
        <f>CONCATENATE(D2980,F2980,H2980,J2980,L2980,N2980,P2980,R2980)</f>
        <v>Construction</v>
      </c>
      <c r="Y2980" s="11" t="s">
        <v>4787</v>
      </c>
      <c r="Z2980" s="32">
        <v>3</v>
      </c>
      <c r="AA2980" s="39">
        <v>45360</v>
      </c>
      <c r="AB2980" s="39">
        <v>45362</v>
      </c>
      <c r="AC2980" s="48">
        <v>7772.32</v>
      </c>
    </row>
    <row r="2981" spans="1:29" x14ac:dyDescent="0.2">
      <c r="A2981" s="66" t="s">
        <v>4788</v>
      </c>
      <c r="B2981" s="11" t="str">
        <f t="shared" si="356"/>
        <v xml:space="preserve"> - </v>
      </c>
      <c r="C2981" s="11" t="str">
        <f t="shared" si="356"/>
        <v/>
      </c>
      <c r="D2981" s="62" t="s">
        <v>6449</v>
      </c>
      <c r="E2981" s="11" t="str">
        <f t="shared" si="357"/>
        <v/>
      </c>
      <c r="F2981" s="66"/>
      <c r="G2981" s="64" t="str">
        <f t="shared" si="358"/>
        <v>The Ring</v>
      </c>
      <c r="H2981" s="66"/>
      <c r="I2981" s="65" t="str">
        <f t="shared" si="359"/>
        <v>Level 01</v>
      </c>
      <c r="J2981" s="66"/>
      <c r="K2981" s="67" t="str">
        <f t="shared" si="362"/>
        <v>Zone R4</v>
      </c>
      <c r="L2981" s="66"/>
      <c r="M2981" s="68" t="str">
        <f t="shared" si="363"/>
        <v>R4 / B1</v>
      </c>
      <c r="N2981" s="66"/>
      <c r="O2981" s="69" t="str">
        <f t="shared" si="360"/>
        <v>S. K. R. - 1</v>
      </c>
      <c r="P2981" s="66"/>
      <c r="Q2981" s="70" t="str">
        <f t="shared" si="361"/>
        <v>R2 / J1</v>
      </c>
      <c r="R2981" s="66"/>
      <c r="S2981" s="66"/>
      <c r="T2981" s="11" t="s">
        <v>6730</v>
      </c>
      <c r="U2981" s="11" t="s">
        <v>6730</v>
      </c>
      <c r="V2981" s="11" t="s">
        <v>6416</v>
      </c>
      <c r="W2981" s="59" t="s">
        <v>6416</v>
      </c>
      <c r="X2981" s="59" t="str">
        <f>CONCATENATE(D2981,F2981,H2981,J2981,L2981,N2981,P2981,R2981)</f>
        <v>Construction</v>
      </c>
      <c r="Y2981" s="11" t="s">
        <v>4789</v>
      </c>
      <c r="Z2981" s="32">
        <v>3</v>
      </c>
      <c r="AA2981" s="39">
        <v>45360</v>
      </c>
      <c r="AB2981" s="39">
        <v>45362</v>
      </c>
      <c r="AC2981" s="48">
        <v>3464.99</v>
      </c>
    </row>
    <row r="2982" spans="1:29" x14ac:dyDescent="0.2">
      <c r="A2982" s="66" t="s">
        <v>4790</v>
      </c>
      <c r="B2982" s="11" t="str">
        <f t="shared" si="356"/>
        <v xml:space="preserve"> - </v>
      </c>
      <c r="C2982" s="11" t="str">
        <f t="shared" si="356"/>
        <v/>
      </c>
      <c r="D2982" s="62" t="s">
        <v>6449</v>
      </c>
      <c r="E2982" s="11" t="str">
        <f t="shared" si="357"/>
        <v/>
      </c>
      <c r="F2982" s="66"/>
      <c r="G2982" s="64" t="str">
        <f t="shared" si="358"/>
        <v>The Ring</v>
      </c>
      <c r="H2982" s="66"/>
      <c r="I2982" s="65" t="str">
        <f t="shared" si="359"/>
        <v>Level 01</v>
      </c>
      <c r="J2982" s="66"/>
      <c r="K2982" s="67" t="str">
        <f t="shared" si="362"/>
        <v>Zone R4</v>
      </c>
      <c r="L2982" s="66"/>
      <c r="M2982" s="68" t="str">
        <f t="shared" si="363"/>
        <v>R4 / B1</v>
      </c>
      <c r="N2982" s="66"/>
      <c r="O2982" s="69" t="str">
        <f t="shared" si="360"/>
        <v>S. K. R. - 1</v>
      </c>
      <c r="P2982" s="66"/>
      <c r="Q2982" s="70" t="str">
        <f t="shared" si="361"/>
        <v>R2 / J1</v>
      </c>
      <c r="R2982" s="66"/>
      <c r="S2982" s="66"/>
      <c r="T2982" s="11" t="s">
        <v>6730</v>
      </c>
      <c r="U2982" s="11" t="s">
        <v>6730</v>
      </c>
      <c r="V2982" s="11" t="s">
        <v>6416</v>
      </c>
      <c r="W2982" s="59" t="s">
        <v>6416</v>
      </c>
      <c r="X2982" s="59" t="str">
        <f>CONCATENATE(D2982,F2982,H2982,J2982,L2982,N2982,P2982,R2982)</f>
        <v>Construction</v>
      </c>
      <c r="Y2982" s="11" t="s">
        <v>4791</v>
      </c>
      <c r="Z2982" s="32">
        <v>2</v>
      </c>
      <c r="AA2982" s="39">
        <v>45361</v>
      </c>
      <c r="AB2982" s="39">
        <v>45362</v>
      </c>
      <c r="AC2982" s="34">
        <v>839.77</v>
      </c>
    </row>
    <row r="2983" spans="1:29" x14ac:dyDescent="0.2">
      <c r="A2983" s="66" t="s">
        <v>4792</v>
      </c>
      <c r="B2983" s="11" t="str">
        <f t="shared" si="356"/>
        <v xml:space="preserve"> - </v>
      </c>
      <c r="C2983" s="11" t="str">
        <f t="shared" si="356"/>
        <v/>
      </c>
      <c r="D2983" s="62" t="s">
        <v>6449</v>
      </c>
      <c r="E2983" s="11" t="str">
        <f t="shared" si="357"/>
        <v/>
      </c>
      <c r="F2983" s="66"/>
      <c r="G2983" s="64" t="str">
        <f t="shared" si="358"/>
        <v>The Ring</v>
      </c>
      <c r="H2983" s="66"/>
      <c r="I2983" s="65" t="str">
        <f t="shared" si="359"/>
        <v>Level 01</v>
      </c>
      <c r="J2983" s="66"/>
      <c r="K2983" s="67" t="str">
        <f t="shared" si="362"/>
        <v>Zone R4</v>
      </c>
      <c r="L2983" s="66"/>
      <c r="M2983" s="68" t="str">
        <f t="shared" si="363"/>
        <v>R4 / B1</v>
      </c>
      <c r="N2983" s="66"/>
      <c r="O2983" s="69" t="str">
        <f t="shared" si="360"/>
        <v>S. K. R. - 1</v>
      </c>
      <c r="P2983" s="66"/>
      <c r="Q2983" s="70" t="str">
        <f t="shared" si="361"/>
        <v>R2 / J1</v>
      </c>
      <c r="R2983" s="66"/>
      <c r="S2983" s="66"/>
      <c r="T2983" s="11" t="s">
        <v>6730</v>
      </c>
      <c r="U2983" s="11" t="s">
        <v>6730</v>
      </c>
      <c r="V2983" s="11" t="s">
        <v>6416</v>
      </c>
      <c r="W2983" s="59" t="s">
        <v>6416</v>
      </c>
      <c r="X2983" s="59" t="str">
        <f>CONCATENATE(D2983,F2983,H2983,J2983,L2983,N2983,P2983,R2983)</f>
        <v>Construction</v>
      </c>
      <c r="Y2983" s="11" t="s">
        <v>4793</v>
      </c>
      <c r="Z2983" s="32">
        <v>2</v>
      </c>
      <c r="AA2983" s="39">
        <v>45361</v>
      </c>
      <c r="AB2983" s="39">
        <v>45362</v>
      </c>
      <c r="AC2983" s="34">
        <v>615.87</v>
      </c>
    </row>
    <row r="2984" spans="1:29" x14ac:dyDescent="0.2">
      <c r="A2984" s="63" t="s">
        <v>4794</v>
      </c>
      <c r="B2984" s="8" t="str">
        <f t="shared" si="356"/>
        <v xml:space="preserve"> - </v>
      </c>
      <c r="C2984" s="8" t="str">
        <f t="shared" si="356"/>
        <v/>
      </c>
      <c r="D2984" s="62" t="s">
        <v>6449</v>
      </c>
      <c r="E2984" s="8" t="str">
        <f t="shared" si="357"/>
        <v/>
      </c>
      <c r="F2984" s="63"/>
      <c r="G2984" s="64" t="str">
        <f t="shared" si="358"/>
        <v>The Ring</v>
      </c>
      <c r="H2984" s="63"/>
      <c r="I2984" s="65" t="str">
        <f t="shared" si="359"/>
        <v>Level 01</v>
      </c>
      <c r="J2984" s="63"/>
      <c r="K2984" s="67" t="str">
        <f t="shared" si="362"/>
        <v>Zone R4</v>
      </c>
      <c r="L2984" s="63"/>
      <c r="M2984" s="68" t="str">
        <f t="shared" si="363"/>
        <v>R4 / B1</v>
      </c>
      <c r="N2984" s="63"/>
      <c r="O2984" s="69" t="str">
        <f t="shared" si="360"/>
        <v>S. K. R. - 1</v>
      </c>
      <c r="P2984" s="63"/>
      <c r="Q2984" s="70" t="str">
        <f t="shared" si="361"/>
        <v>R2 / J1</v>
      </c>
      <c r="R2984" s="63"/>
      <c r="S2984" s="63"/>
      <c r="T2984" s="8" t="s">
        <v>6730</v>
      </c>
      <c r="U2984" s="8" t="s">
        <v>6730</v>
      </c>
      <c r="V2984" s="8" t="s">
        <v>6416</v>
      </c>
      <c r="W2984" s="59" t="s">
        <v>6416</v>
      </c>
      <c r="X2984" s="59" t="str">
        <f>CONCATENATE(D2984,F2984,H2984,J2984,L2984,N2984,P2984,R2984)</f>
        <v>Construction</v>
      </c>
      <c r="Y2984" s="8" t="s">
        <v>4795</v>
      </c>
      <c r="Z2984" s="23">
        <v>2</v>
      </c>
      <c r="AA2984" s="35">
        <v>45363</v>
      </c>
      <c r="AB2984" s="35">
        <v>45364</v>
      </c>
      <c r="AC2984" s="42">
        <v>1813.28</v>
      </c>
    </row>
    <row r="2985" spans="1:29" x14ac:dyDescent="0.2">
      <c r="A2985" s="69" t="s">
        <v>1580</v>
      </c>
      <c r="B2985" s="3" t="str">
        <f t="shared" si="356"/>
        <v/>
      </c>
      <c r="C2985" s="3" t="str">
        <f t="shared" si="356"/>
        <v>R4 / B1 - Zone R4 - Level 01 - The Ring - Construction</v>
      </c>
      <c r="D2985" s="62" t="s">
        <v>6449</v>
      </c>
      <c r="E2985" s="3" t="str">
        <f t="shared" si="357"/>
        <v>R4 / B1</v>
      </c>
      <c r="F2985" s="92"/>
      <c r="G2985" s="64" t="str">
        <f>IF(F2985="",G2984,TRIM(F2985))</f>
        <v>The Ring</v>
      </c>
      <c r="H2985" s="92"/>
      <c r="I2985" s="65" t="str">
        <f>IF(H2985="",I2984,TRIM(H2985))</f>
        <v>Level 01</v>
      </c>
      <c r="J2985" s="92"/>
      <c r="K2985" s="67" t="str">
        <f>IF(J2985="",K2984,TRIM(J2985))</f>
        <v>Zone R4</v>
      </c>
      <c r="L2985" s="92"/>
      <c r="M2985" s="68" t="str">
        <f>IF(L2985="",M2984,TRIM(L2985))</f>
        <v>R4 / B1</v>
      </c>
      <c r="N2985" s="69" t="s">
        <v>1580</v>
      </c>
      <c r="O2985" s="69" t="str">
        <f>IF(N2985="",O2984,TRIM(N2985))</f>
        <v>S. K. R. - 2</v>
      </c>
      <c r="P2985" s="92"/>
      <c r="Q2985" s="70" t="str">
        <f>IF(P2985="",Q2984,TRIM(P2985))</f>
        <v>R2 / J1</v>
      </c>
      <c r="R2985" s="92"/>
      <c r="S2985" s="92"/>
      <c r="T2985" s="3" t="s">
        <v>6731</v>
      </c>
      <c r="U2985" s="3" t="s">
        <v>6731</v>
      </c>
      <c r="V2985" s="3" t="s">
        <v>6731</v>
      </c>
      <c r="W2985" s="59" t="s">
        <v>1580</v>
      </c>
      <c r="X2985" s="59" t="str">
        <f>CONCATENATE(D2985,F2985,H2985,J2985,L2985,N2985,P2985,R2985)</f>
        <v>Construction            S. K. R. - 2</v>
      </c>
      <c r="Y2985" s="3"/>
      <c r="Z2985" s="49">
        <v>5</v>
      </c>
      <c r="AA2985" s="50">
        <v>45360</v>
      </c>
      <c r="AB2985" s="50">
        <v>45364</v>
      </c>
      <c r="AC2985" s="52">
        <v>14506.22</v>
      </c>
    </row>
    <row r="2986" spans="1:29" ht="25.5" x14ac:dyDescent="0.2">
      <c r="A2986" s="66" t="s">
        <v>4796</v>
      </c>
      <c r="B2986" s="11" t="str">
        <f t="shared" si="356"/>
        <v xml:space="preserve"> - R4 / B1 - Zone R4 - Level 01 - The Ring - Construction</v>
      </c>
      <c r="C2986" s="11" t="str">
        <f t="shared" si="356"/>
        <v/>
      </c>
      <c r="D2986" s="62" t="s">
        <v>6449</v>
      </c>
      <c r="E2986" s="11" t="str">
        <f t="shared" si="357"/>
        <v/>
      </c>
      <c r="F2986" s="66"/>
      <c r="G2986" s="64" t="str">
        <f t="shared" si="358"/>
        <v>The Ring</v>
      </c>
      <c r="H2986" s="66"/>
      <c r="I2986" s="65" t="str">
        <f t="shared" si="359"/>
        <v>Level 01</v>
      </c>
      <c r="J2986" s="66"/>
      <c r="K2986" s="67" t="str">
        <f t="shared" si="362"/>
        <v>Zone R4</v>
      </c>
      <c r="L2986" s="66"/>
      <c r="M2986" s="68" t="str">
        <f t="shared" si="363"/>
        <v>R4 / B1</v>
      </c>
      <c r="N2986" s="66"/>
      <c r="O2986" s="69" t="str">
        <f t="shared" si="360"/>
        <v>S. K. R. - 2</v>
      </c>
      <c r="P2986" s="66"/>
      <c r="Q2986" s="70" t="str">
        <f t="shared" si="361"/>
        <v>R2 / J1</v>
      </c>
      <c r="R2986" s="66"/>
      <c r="S2986" s="66"/>
      <c r="T2986" s="11" t="s">
        <v>6731</v>
      </c>
      <c r="U2986" s="11" t="s">
        <v>6731</v>
      </c>
      <c r="V2986" s="11" t="s">
        <v>6416</v>
      </c>
      <c r="W2986" s="59" t="s">
        <v>6416</v>
      </c>
      <c r="X2986" s="59" t="str">
        <f>CONCATENATE(D2986,F2986,H2986,J2986,L2986,N2986,P2986,R2986)</f>
        <v>Construction</v>
      </c>
      <c r="Y2986" s="11" t="s">
        <v>4797</v>
      </c>
      <c r="Z2986" s="32">
        <v>3</v>
      </c>
      <c r="AA2986" s="39">
        <v>45360</v>
      </c>
      <c r="AB2986" s="39">
        <v>45362</v>
      </c>
      <c r="AC2986" s="48">
        <v>7772.32</v>
      </c>
    </row>
    <row r="2987" spans="1:29" x14ac:dyDescent="0.2">
      <c r="A2987" s="66" t="s">
        <v>4798</v>
      </c>
      <c r="B2987" s="11" t="str">
        <f t="shared" si="356"/>
        <v xml:space="preserve"> - </v>
      </c>
      <c r="C2987" s="11" t="str">
        <f t="shared" si="356"/>
        <v/>
      </c>
      <c r="D2987" s="62" t="s">
        <v>6449</v>
      </c>
      <c r="E2987" s="11" t="str">
        <f t="shared" si="357"/>
        <v/>
      </c>
      <c r="F2987" s="66"/>
      <c r="G2987" s="64" t="str">
        <f t="shared" si="358"/>
        <v>The Ring</v>
      </c>
      <c r="H2987" s="66"/>
      <c r="I2987" s="65" t="str">
        <f t="shared" si="359"/>
        <v>Level 01</v>
      </c>
      <c r="J2987" s="66"/>
      <c r="K2987" s="67" t="str">
        <f t="shared" si="362"/>
        <v>Zone R4</v>
      </c>
      <c r="L2987" s="66"/>
      <c r="M2987" s="68" t="str">
        <f t="shared" si="363"/>
        <v>R4 / B1</v>
      </c>
      <c r="N2987" s="66"/>
      <c r="O2987" s="69" t="str">
        <f t="shared" si="360"/>
        <v>S. K. R. - 2</v>
      </c>
      <c r="P2987" s="66"/>
      <c r="Q2987" s="70" t="str">
        <f t="shared" si="361"/>
        <v>R2 / J1</v>
      </c>
      <c r="R2987" s="66"/>
      <c r="S2987" s="66"/>
      <c r="T2987" s="11" t="s">
        <v>6731</v>
      </c>
      <c r="U2987" s="11" t="s">
        <v>6731</v>
      </c>
      <c r="V2987" s="11" t="s">
        <v>6416</v>
      </c>
      <c r="W2987" s="59" t="s">
        <v>6416</v>
      </c>
      <c r="X2987" s="59" t="str">
        <f>CONCATENATE(D2987,F2987,H2987,J2987,L2987,N2987,P2987,R2987)</f>
        <v>Construction</v>
      </c>
      <c r="Y2987" s="11" t="s">
        <v>4799</v>
      </c>
      <c r="Z2987" s="32">
        <v>3</v>
      </c>
      <c r="AA2987" s="39">
        <v>45360</v>
      </c>
      <c r="AB2987" s="39">
        <v>45362</v>
      </c>
      <c r="AC2987" s="48">
        <v>3464.99</v>
      </c>
    </row>
    <row r="2988" spans="1:29" x14ac:dyDescent="0.2">
      <c r="A2988" s="66" t="s">
        <v>4800</v>
      </c>
      <c r="B2988" s="11" t="str">
        <f t="shared" si="356"/>
        <v xml:space="preserve"> - </v>
      </c>
      <c r="C2988" s="11" t="str">
        <f t="shared" si="356"/>
        <v/>
      </c>
      <c r="D2988" s="62" t="s">
        <v>6449</v>
      </c>
      <c r="E2988" s="11" t="str">
        <f t="shared" si="357"/>
        <v/>
      </c>
      <c r="F2988" s="66"/>
      <c r="G2988" s="64" t="str">
        <f t="shared" si="358"/>
        <v>The Ring</v>
      </c>
      <c r="H2988" s="66"/>
      <c r="I2988" s="65" t="str">
        <f t="shared" si="359"/>
        <v>Level 01</v>
      </c>
      <c r="J2988" s="66"/>
      <c r="K2988" s="67" t="str">
        <f t="shared" si="362"/>
        <v>Zone R4</v>
      </c>
      <c r="L2988" s="66"/>
      <c r="M2988" s="68" t="str">
        <f t="shared" si="363"/>
        <v>R4 / B1</v>
      </c>
      <c r="N2988" s="66"/>
      <c r="O2988" s="69" t="str">
        <f t="shared" si="360"/>
        <v>S. K. R. - 2</v>
      </c>
      <c r="P2988" s="66"/>
      <c r="Q2988" s="70" t="str">
        <f t="shared" si="361"/>
        <v>R2 / J1</v>
      </c>
      <c r="R2988" s="66"/>
      <c r="S2988" s="66"/>
      <c r="T2988" s="11" t="s">
        <v>6731</v>
      </c>
      <c r="U2988" s="11" t="s">
        <v>6731</v>
      </c>
      <c r="V2988" s="11" t="s">
        <v>6416</v>
      </c>
      <c r="W2988" s="59" t="s">
        <v>6416</v>
      </c>
      <c r="X2988" s="59" t="str">
        <f>CONCATENATE(D2988,F2988,H2988,J2988,L2988,N2988,P2988,R2988)</f>
        <v>Construction</v>
      </c>
      <c r="Y2988" s="11" t="s">
        <v>4801</v>
      </c>
      <c r="Z2988" s="32">
        <v>2</v>
      </c>
      <c r="AA2988" s="39">
        <v>45361</v>
      </c>
      <c r="AB2988" s="39">
        <v>45362</v>
      </c>
      <c r="AC2988" s="34">
        <v>839.77</v>
      </c>
    </row>
    <row r="2989" spans="1:29" x14ac:dyDescent="0.2">
      <c r="A2989" s="66" t="s">
        <v>4802</v>
      </c>
      <c r="B2989" s="11" t="str">
        <f t="shared" si="356"/>
        <v xml:space="preserve"> - </v>
      </c>
      <c r="C2989" s="11" t="str">
        <f t="shared" si="356"/>
        <v/>
      </c>
      <c r="D2989" s="62" t="s">
        <v>6449</v>
      </c>
      <c r="E2989" s="11" t="str">
        <f t="shared" si="357"/>
        <v/>
      </c>
      <c r="F2989" s="66"/>
      <c r="G2989" s="64" t="str">
        <f t="shared" si="358"/>
        <v>The Ring</v>
      </c>
      <c r="H2989" s="66"/>
      <c r="I2989" s="65" t="str">
        <f t="shared" si="359"/>
        <v>Level 01</v>
      </c>
      <c r="J2989" s="66"/>
      <c r="K2989" s="67" t="str">
        <f t="shared" si="362"/>
        <v>Zone R4</v>
      </c>
      <c r="L2989" s="66"/>
      <c r="M2989" s="68" t="str">
        <f t="shared" si="363"/>
        <v>R4 / B1</v>
      </c>
      <c r="N2989" s="66"/>
      <c r="O2989" s="69" t="str">
        <f t="shared" si="360"/>
        <v>S. K. R. - 2</v>
      </c>
      <c r="P2989" s="66"/>
      <c r="Q2989" s="70" t="str">
        <f t="shared" si="361"/>
        <v>R2 / J1</v>
      </c>
      <c r="R2989" s="66"/>
      <c r="S2989" s="66"/>
      <c r="T2989" s="11" t="s">
        <v>6731</v>
      </c>
      <c r="U2989" s="11" t="s">
        <v>6731</v>
      </c>
      <c r="V2989" s="11" t="s">
        <v>6416</v>
      </c>
      <c r="W2989" s="59" t="s">
        <v>6416</v>
      </c>
      <c r="X2989" s="59" t="str">
        <f>CONCATENATE(D2989,F2989,H2989,J2989,L2989,N2989,P2989,R2989)</f>
        <v>Construction</v>
      </c>
      <c r="Y2989" s="11" t="s">
        <v>4803</v>
      </c>
      <c r="Z2989" s="32">
        <v>2</v>
      </c>
      <c r="AA2989" s="39">
        <v>45361</v>
      </c>
      <c r="AB2989" s="39">
        <v>45362</v>
      </c>
      <c r="AC2989" s="34">
        <v>615.87</v>
      </c>
    </row>
    <row r="2990" spans="1:29" x14ac:dyDescent="0.2">
      <c r="A2990" s="63" t="s">
        <v>4804</v>
      </c>
      <c r="B2990" s="8" t="str">
        <f t="shared" si="356"/>
        <v xml:space="preserve"> - </v>
      </c>
      <c r="C2990" s="8" t="str">
        <f t="shared" si="356"/>
        <v/>
      </c>
      <c r="D2990" s="62" t="s">
        <v>6449</v>
      </c>
      <c r="E2990" s="8" t="str">
        <f t="shared" si="357"/>
        <v/>
      </c>
      <c r="F2990" s="63"/>
      <c r="G2990" s="64" t="str">
        <f t="shared" si="358"/>
        <v>The Ring</v>
      </c>
      <c r="H2990" s="63"/>
      <c r="I2990" s="65" t="str">
        <f t="shared" si="359"/>
        <v>Level 01</v>
      </c>
      <c r="J2990" s="63"/>
      <c r="K2990" s="67" t="str">
        <f t="shared" si="362"/>
        <v>Zone R4</v>
      </c>
      <c r="L2990" s="63"/>
      <c r="M2990" s="68" t="str">
        <f t="shared" si="363"/>
        <v>R4 / B1</v>
      </c>
      <c r="N2990" s="63"/>
      <c r="O2990" s="69" t="str">
        <f t="shared" si="360"/>
        <v>S. K. R. - 2</v>
      </c>
      <c r="P2990" s="63"/>
      <c r="Q2990" s="70" t="str">
        <f t="shared" si="361"/>
        <v>R2 / J1</v>
      </c>
      <c r="R2990" s="63"/>
      <c r="S2990" s="63"/>
      <c r="T2990" s="8" t="s">
        <v>6731</v>
      </c>
      <c r="U2990" s="8" t="s">
        <v>6731</v>
      </c>
      <c r="V2990" s="8" t="s">
        <v>6416</v>
      </c>
      <c r="W2990" s="59" t="s">
        <v>6416</v>
      </c>
      <c r="X2990" s="59" t="str">
        <f>CONCATENATE(D2990,F2990,H2990,J2990,L2990,N2990,P2990,R2990)</f>
        <v>Construction</v>
      </c>
      <c r="Y2990" s="8" t="s">
        <v>4805</v>
      </c>
      <c r="Z2990" s="23">
        <v>2</v>
      </c>
      <c r="AA2990" s="35">
        <v>45363</v>
      </c>
      <c r="AB2990" s="35">
        <v>45364</v>
      </c>
      <c r="AC2990" s="42">
        <v>1813.28</v>
      </c>
    </row>
    <row r="2991" spans="1:29" x14ac:dyDescent="0.2">
      <c r="A2991" s="69" t="s">
        <v>1277</v>
      </c>
      <c r="B2991" s="3" t="str">
        <f t="shared" si="356"/>
        <v/>
      </c>
      <c r="C2991" s="3" t="str">
        <f t="shared" si="356"/>
        <v>R4 / B1 - Zone R4 - Level 01 - The Ring - Construction</v>
      </c>
      <c r="D2991" s="62" t="s">
        <v>6449</v>
      </c>
      <c r="E2991" s="3" t="str">
        <f t="shared" si="357"/>
        <v>R4 / B1</v>
      </c>
      <c r="F2991" s="92"/>
      <c r="G2991" s="64" t="str">
        <f>IF(F2991="",G2990,TRIM(F2991))</f>
        <v>The Ring</v>
      </c>
      <c r="H2991" s="92"/>
      <c r="I2991" s="65" t="str">
        <f>IF(H2991="",I2990,TRIM(H2991))</f>
        <v>Level 01</v>
      </c>
      <c r="J2991" s="92"/>
      <c r="K2991" s="67" t="str">
        <f>IF(J2991="",K2990,TRIM(J2991))</f>
        <v>Zone R4</v>
      </c>
      <c r="L2991" s="92"/>
      <c r="M2991" s="68" t="str">
        <f>IF(L2991="",M2990,TRIM(L2991))</f>
        <v>R4 / B1</v>
      </c>
      <c r="N2991" s="69" t="s">
        <v>1277</v>
      </c>
      <c r="O2991" s="69" t="str">
        <f>IF(N2991="",O2990,TRIM(N2991))</f>
        <v>S. K. CL.</v>
      </c>
      <c r="P2991" s="92"/>
      <c r="Q2991" s="70" t="str">
        <f>IF(P2991="",Q2990,TRIM(P2991))</f>
        <v>R2 / J1</v>
      </c>
      <c r="R2991" s="92"/>
      <c r="S2991" s="92"/>
      <c r="T2991" s="3" t="s">
        <v>6719</v>
      </c>
      <c r="U2991" s="3" t="s">
        <v>6719</v>
      </c>
      <c r="V2991" s="3" t="s">
        <v>6719</v>
      </c>
      <c r="W2991" s="59" t="s">
        <v>1277</v>
      </c>
      <c r="X2991" s="59" t="str">
        <f>CONCATENATE(D2991,F2991,H2991,J2991,L2991,N2991,P2991,R2991)</f>
        <v>Construction            S. K. CL.</v>
      </c>
      <c r="Y2991" s="3"/>
      <c r="Z2991" s="49">
        <v>5</v>
      </c>
      <c r="AA2991" s="50">
        <v>45365</v>
      </c>
      <c r="AB2991" s="50">
        <v>45370</v>
      </c>
      <c r="AC2991" s="52">
        <v>14506.22</v>
      </c>
    </row>
    <row r="2992" spans="1:29" ht="25.5" x14ac:dyDescent="0.2">
      <c r="A2992" s="66" t="s">
        <v>4806</v>
      </c>
      <c r="B2992" s="11" t="str">
        <f t="shared" si="356"/>
        <v xml:space="preserve"> - R4 / B1 - Zone R4 - Level 01 - The Ring - Construction</v>
      </c>
      <c r="C2992" s="11" t="str">
        <f t="shared" si="356"/>
        <v/>
      </c>
      <c r="D2992" s="62" t="s">
        <v>6449</v>
      </c>
      <c r="E2992" s="11" t="str">
        <f t="shared" si="357"/>
        <v/>
      </c>
      <c r="F2992" s="66"/>
      <c r="G2992" s="64" t="str">
        <f t="shared" si="358"/>
        <v>The Ring</v>
      </c>
      <c r="H2992" s="66"/>
      <c r="I2992" s="65" t="str">
        <f t="shared" si="359"/>
        <v>Level 01</v>
      </c>
      <c r="J2992" s="66"/>
      <c r="K2992" s="67" t="str">
        <f t="shared" si="362"/>
        <v>Zone R4</v>
      </c>
      <c r="L2992" s="66"/>
      <c r="M2992" s="68" t="str">
        <f t="shared" si="363"/>
        <v>R4 / B1</v>
      </c>
      <c r="N2992" s="66"/>
      <c r="O2992" s="69" t="str">
        <f t="shared" si="360"/>
        <v>S. K. CL.</v>
      </c>
      <c r="P2992" s="66"/>
      <c r="Q2992" s="70" t="str">
        <f t="shared" si="361"/>
        <v>R2 / J1</v>
      </c>
      <c r="R2992" s="66"/>
      <c r="S2992" s="66"/>
      <c r="T2992" s="11" t="s">
        <v>6719</v>
      </c>
      <c r="U2992" s="11" t="s">
        <v>6719</v>
      </c>
      <c r="V2992" s="11" t="s">
        <v>6416</v>
      </c>
      <c r="W2992" s="59" t="s">
        <v>6416</v>
      </c>
      <c r="X2992" s="59" t="str">
        <f>CONCATENATE(D2992,F2992,H2992,J2992,L2992,N2992,P2992,R2992)</f>
        <v>Construction</v>
      </c>
      <c r="Y2992" s="11" t="s">
        <v>4807</v>
      </c>
      <c r="Z2992" s="32">
        <v>3</v>
      </c>
      <c r="AA2992" s="39">
        <v>45365</v>
      </c>
      <c r="AB2992" s="39">
        <v>45368</v>
      </c>
      <c r="AC2992" s="48">
        <v>7772.32</v>
      </c>
    </row>
    <row r="2993" spans="1:29" x14ac:dyDescent="0.2">
      <c r="A2993" s="66" t="s">
        <v>4808</v>
      </c>
      <c r="B2993" s="11" t="str">
        <f t="shared" si="356"/>
        <v xml:space="preserve"> - </v>
      </c>
      <c r="C2993" s="11" t="str">
        <f t="shared" si="356"/>
        <v/>
      </c>
      <c r="D2993" s="62" t="s">
        <v>6449</v>
      </c>
      <c r="E2993" s="11" t="str">
        <f t="shared" si="357"/>
        <v/>
      </c>
      <c r="F2993" s="66"/>
      <c r="G2993" s="64" t="str">
        <f t="shared" si="358"/>
        <v>The Ring</v>
      </c>
      <c r="H2993" s="66"/>
      <c r="I2993" s="65" t="str">
        <f t="shared" si="359"/>
        <v>Level 01</v>
      </c>
      <c r="J2993" s="66"/>
      <c r="K2993" s="67" t="str">
        <f t="shared" si="362"/>
        <v>Zone R4</v>
      </c>
      <c r="L2993" s="66"/>
      <c r="M2993" s="68" t="str">
        <f t="shared" si="363"/>
        <v>R4 / B1</v>
      </c>
      <c r="N2993" s="66"/>
      <c r="O2993" s="69" t="str">
        <f t="shared" si="360"/>
        <v>S. K. CL.</v>
      </c>
      <c r="P2993" s="66"/>
      <c r="Q2993" s="70" t="str">
        <f t="shared" si="361"/>
        <v>R2 / J1</v>
      </c>
      <c r="R2993" s="66"/>
      <c r="S2993" s="66"/>
      <c r="T2993" s="11" t="s">
        <v>6719</v>
      </c>
      <c r="U2993" s="11" t="s">
        <v>6719</v>
      </c>
      <c r="V2993" s="11" t="s">
        <v>6416</v>
      </c>
      <c r="W2993" s="59" t="s">
        <v>6416</v>
      </c>
      <c r="X2993" s="59" t="str">
        <f>CONCATENATE(D2993,F2993,H2993,J2993,L2993,N2993,P2993,R2993)</f>
        <v>Construction</v>
      </c>
      <c r="Y2993" s="11" t="s">
        <v>4809</v>
      </c>
      <c r="Z2993" s="32">
        <v>3</v>
      </c>
      <c r="AA2993" s="39">
        <v>45365</v>
      </c>
      <c r="AB2993" s="39">
        <v>45368</v>
      </c>
      <c r="AC2993" s="48">
        <v>3464.99</v>
      </c>
    </row>
    <row r="2994" spans="1:29" x14ac:dyDescent="0.2">
      <c r="A2994" s="66" t="s">
        <v>4810</v>
      </c>
      <c r="B2994" s="11" t="str">
        <f t="shared" si="356"/>
        <v xml:space="preserve"> - </v>
      </c>
      <c r="C2994" s="11" t="str">
        <f t="shared" si="356"/>
        <v/>
      </c>
      <c r="D2994" s="62" t="s">
        <v>6449</v>
      </c>
      <c r="E2994" s="11" t="str">
        <f t="shared" si="357"/>
        <v/>
      </c>
      <c r="F2994" s="66"/>
      <c r="G2994" s="64" t="str">
        <f t="shared" si="358"/>
        <v>The Ring</v>
      </c>
      <c r="H2994" s="66"/>
      <c r="I2994" s="65" t="str">
        <f t="shared" si="359"/>
        <v>Level 01</v>
      </c>
      <c r="J2994" s="66"/>
      <c r="K2994" s="67" t="str">
        <f t="shared" si="362"/>
        <v>Zone R4</v>
      </c>
      <c r="L2994" s="66"/>
      <c r="M2994" s="68" t="str">
        <f t="shared" si="363"/>
        <v>R4 / B1</v>
      </c>
      <c r="N2994" s="66"/>
      <c r="O2994" s="69" t="str">
        <f t="shared" si="360"/>
        <v>S. K. CL.</v>
      </c>
      <c r="P2994" s="66"/>
      <c r="Q2994" s="70" t="str">
        <f t="shared" si="361"/>
        <v>R2 / J1</v>
      </c>
      <c r="R2994" s="66"/>
      <c r="S2994" s="66"/>
      <c r="T2994" s="11" t="s">
        <v>6719</v>
      </c>
      <c r="U2994" s="11" t="s">
        <v>6719</v>
      </c>
      <c r="V2994" s="11" t="s">
        <v>6416</v>
      </c>
      <c r="W2994" s="59" t="s">
        <v>6416</v>
      </c>
      <c r="X2994" s="59" t="str">
        <f>CONCATENATE(D2994,F2994,H2994,J2994,L2994,N2994,P2994,R2994)</f>
        <v>Construction</v>
      </c>
      <c r="Y2994" s="11" t="s">
        <v>4811</v>
      </c>
      <c r="Z2994" s="32">
        <v>2</v>
      </c>
      <c r="AA2994" s="39">
        <v>45367</v>
      </c>
      <c r="AB2994" s="39">
        <v>45368</v>
      </c>
      <c r="AC2994" s="34">
        <v>839.77</v>
      </c>
    </row>
    <row r="2995" spans="1:29" x14ac:dyDescent="0.2">
      <c r="A2995" s="66" t="s">
        <v>4812</v>
      </c>
      <c r="B2995" s="11" t="str">
        <f t="shared" si="356"/>
        <v xml:space="preserve"> - </v>
      </c>
      <c r="C2995" s="11" t="str">
        <f t="shared" si="356"/>
        <v/>
      </c>
      <c r="D2995" s="62" t="s">
        <v>6449</v>
      </c>
      <c r="E2995" s="11" t="str">
        <f t="shared" si="357"/>
        <v/>
      </c>
      <c r="F2995" s="66"/>
      <c r="G2995" s="64" t="str">
        <f t="shared" si="358"/>
        <v>The Ring</v>
      </c>
      <c r="H2995" s="66"/>
      <c r="I2995" s="65" t="str">
        <f t="shared" si="359"/>
        <v>Level 01</v>
      </c>
      <c r="J2995" s="66"/>
      <c r="K2995" s="67" t="str">
        <f t="shared" si="362"/>
        <v>Zone R4</v>
      </c>
      <c r="L2995" s="66"/>
      <c r="M2995" s="68" t="str">
        <f t="shared" si="363"/>
        <v>R4 / B1</v>
      </c>
      <c r="N2995" s="66"/>
      <c r="O2995" s="69" t="str">
        <f t="shared" si="360"/>
        <v>S. K. CL.</v>
      </c>
      <c r="P2995" s="66"/>
      <c r="Q2995" s="70" t="str">
        <f t="shared" si="361"/>
        <v>R2 / J1</v>
      </c>
      <c r="R2995" s="66"/>
      <c r="S2995" s="66"/>
      <c r="T2995" s="11" t="s">
        <v>6719</v>
      </c>
      <c r="U2995" s="11" t="s">
        <v>6719</v>
      </c>
      <c r="V2995" s="11" t="s">
        <v>6416</v>
      </c>
      <c r="W2995" s="59" t="s">
        <v>6416</v>
      </c>
      <c r="X2995" s="59" t="str">
        <f>CONCATENATE(D2995,F2995,H2995,J2995,L2995,N2995,P2995,R2995)</f>
        <v>Construction</v>
      </c>
      <c r="Y2995" s="11" t="s">
        <v>4813</v>
      </c>
      <c r="Z2995" s="32">
        <v>2</v>
      </c>
      <c r="AA2995" s="39">
        <v>45367</v>
      </c>
      <c r="AB2995" s="39">
        <v>45368</v>
      </c>
      <c r="AC2995" s="34">
        <v>615.87</v>
      </c>
    </row>
    <row r="2996" spans="1:29" x14ac:dyDescent="0.2">
      <c r="A2996" s="63" t="s">
        <v>4814</v>
      </c>
      <c r="B2996" s="8" t="str">
        <f t="shared" si="356"/>
        <v xml:space="preserve"> - </v>
      </c>
      <c r="C2996" s="8" t="str">
        <f t="shared" si="356"/>
        <v/>
      </c>
      <c r="D2996" s="62" t="s">
        <v>6449</v>
      </c>
      <c r="E2996" s="8" t="str">
        <f t="shared" si="357"/>
        <v/>
      </c>
      <c r="F2996" s="63"/>
      <c r="G2996" s="64" t="str">
        <f t="shared" si="358"/>
        <v>The Ring</v>
      </c>
      <c r="H2996" s="63"/>
      <c r="I2996" s="65" t="str">
        <f t="shared" si="359"/>
        <v>Level 01</v>
      </c>
      <c r="J2996" s="63"/>
      <c r="K2996" s="67" t="str">
        <f t="shared" si="362"/>
        <v>Zone R4</v>
      </c>
      <c r="L2996" s="63"/>
      <c r="M2996" s="68" t="str">
        <f t="shared" si="363"/>
        <v>R4 / B1</v>
      </c>
      <c r="N2996" s="63"/>
      <c r="O2996" s="69" t="str">
        <f t="shared" si="360"/>
        <v>S. K. CL.</v>
      </c>
      <c r="P2996" s="63"/>
      <c r="Q2996" s="70" t="str">
        <f t="shared" si="361"/>
        <v>R2 / J1</v>
      </c>
      <c r="R2996" s="63"/>
      <c r="S2996" s="63"/>
      <c r="T2996" s="8" t="s">
        <v>6719</v>
      </c>
      <c r="U2996" s="8" t="s">
        <v>6719</v>
      </c>
      <c r="V2996" s="8" t="s">
        <v>6416</v>
      </c>
      <c r="W2996" s="59" t="s">
        <v>6416</v>
      </c>
      <c r="X2996" s="59" t="str">
        <f>CONCATENATE(D2996,F2996,H2996,J2996,L2996,N2996,P2996,R2996)</f>
        <v>Construction</v>
      </c>
      <c r="Y2996" s="8" t="s">
        <v>4815</v>
      </c>
      <c r="Z2996" s="23">
        <v>2</v>
      </c>
      <c r="AA2996" s="35">
        <v>45369</v>
      </c>
      <c r="AB2996" s="35">
        <v>45370</v>
      </c>
      <c r="AC2996" s="42">
        <v>1813.28</v>
      </c>
    </row>
    <row r="2997" spans="1:29" x14ac:dyDescent="0.2">
      <c r="A2997" s="69" t="s">
        <v>1288</v>
      </c>
      <c r="B2997" s="3" t="str">
        <f t="shared" si="356"/>
        <v/>
      </c>
      <c r="C2997" s="3" t="str">
        <f t="shared" si="356"/>
        <v>R4 / B1 - Zone R4 - Level 01 - The Ring - Construction</v>
      </c>
      <c r="D2997" s="62" t="s">
        <v>6449</v>
      </c>
      <c r="E2997" s="3" t="str">
        <f t="shared" si="357"/>
        <v>R4 / B1</v>
      </c>
      <c r="F2997" s="92"/>
      <c r="G2997" s="64" t="str">
        <f>IF(F2997="",G2996,TRIM(F2997))</f>
        <v>The Ring</v>
      </c>
      <c r="H2997" s="92"/>
      <c r="I2997" s="65" t="str">
        <f>IF(H2997="",I2996,TRIM(H2997))</f>
        <v>Level 01</v>
      </c>
      <c r="J2997" s="92"/>
      <c r="K2997" s="67" t="str">
        <f>IF(J2997="",K2996,TRIM(J2997))</f>
        <v>Zone R4</v>
      </c>
      <c r="L2997" s="92"/>
      <c r="M2997" s="68" t="str">
        <f>IF(L2997="",M2996,TRIM(L2997))</f>
        <v>R4 / B1</v>
      </c>
      <c r="N2997" s="69" t="s">
        <v>1288</v>
      </c>
      <c r="O2997" s="69" t="str">
        <f>IF(N2997="",O2996,TRIM(N2997))</f>
        <v>S. K. CR.</v>
      </c>
      <c r="P2997" s="92"/>
      <c r="Q2997" s="70" t="str">
        <f>IF(P2997="",Q2996,TRIM(P2997))</f>
        <v>R2 / J1</v>
      </c>
      <c r="R2997" s="92"/>
      <c r="S2997" s="92"/>
      <c r="T2997" s="3" t="s">
        <v>6720</v>
      </c>
      <c r="U2997" s="3" t="s">
        <v>6720</v>
      </c>
      <c r="V2997" s="3" t="s">
        <v>6720</v>
      </c>
      <c r="W2997" s="59" t="s">
        <v>1288</v>
      </c>
      <c r="X2997" s="59" t="str">
        <f>CONCATENATE(D2997,F2997,H2997,J2997,L2997,N2997,P2997,R2997)</f>
        <v>Construction            S. K. CR.</v>
      </c>
      <c r="Y2997" s="3"/>
      <c r="Z2997" s="49">
        <v>5</v>
      </c>
      <c r="AA2997" s="50">
        <v>45371</v>
      </c>
      <c r="AB2997" s="50">
        <v>45376</v>
      </c>
      <c r="AC2997" s="52">
        <v>14506.22</v>
      </c>
    </row>
    <row r="2998" spans="1:29" ht="25.5" x14ac:dyDescent="0.2">
      <c r="A2998" s="66" t="s">
        <v>4816</v>
      </c>
      <c r="B2998" s="11" t="str">
        <f t="shared" si="356"/>
        <v xml:space="preserve"> - R4 / B1 - Zone R4 - Level 01 - The Ring - Construction</v>
      </c>
      <c r="C2998" s="11" t="str">
        <f t="shared" si="356"/>
        <v/>
      </c>
      <c r="D2998" s="62" t="s">
        <v>6449</v>
      </c>
      <c r="E2998" s="11" t="str">
        <f t="shared" si="357"/>
        <v/>
      </c>
      <c r="F2998" s="66"/>
      <c r="G2998" s="64" t="str">
        <f t="shared" si="358"/>
        <v>The Ring</v>
      </c>
      <c r="H2998" s="66"/>
      <c r="I2998" s="65" t="str">
        <f t="shared" si="359"/>
        <v>Level 01</v>
      </c>
      <c r="J2998" s="66"/>
      <c r="K2998" s="67" t="str">
        <f t="shared" si="362"/>
        <v>Zone R4</v>
      </c>
      <c r="L2998" s="66"/>
      <c r="M2998" s="68" t="str">
        <f t="shared" si="363"/>
        <v>R4 / B1</v>
      </c>
      <c r="N2998" s="66"/>
      <c r="O2998" s="69" t="str">
        <f t="shared" si="360"/>
        <v>S. K. CR.</v>
      </c>
      <c r="P2998" s="66"/>
      <c r="Q2998" s="70" t="str">
        <f t="shared" si="361"/>
        <v>R2 / J1</v>
      </c>
      <c r="R2998" s="66"/>
      <c r="S2998" s="66"/>
      <c r="T2998" s="11" t="s">
        <v>6720</v>
      </c>
      <c r="U2998" s="11" t="s">
        <v>6720</v>
      </c>
      <c r="V2998" s="11" t="s">
        <v>6416</v>
      </c>
      <c r="W2998" s="59" t="s">
        <v>6416</v>
      </c>
      <c r="X2998" s="59" t="str">
        <f>CONCATENATE(D2998,F2998,H2998,J2998,L2998,N2998,P2998,R2998)</f>
        <v>Construction</v>
      </c>
      <c r="Y2998" s="11" t="s">
        <v>4817</v>
      </c>
      <c r="Z2998" s="32">
        <v>3</v>
      </c>
      <c r="AA2998" s="39">
        <v>45371</v>
      </c>
      <c r="AB2998" s="39">
        <v>45374</v>
      </c>
      <c r="AC2998" s="48">
        <v>7772.32</v>
      </c>
    </row>
    <row r="2999" spans="1:29" x14ac:dyDescent="0.2">
      <c r="A2999" s="66" t="s">
        <v>4818</v>
      </c>
      <c r="B2999" s="11" t="str">
        <f t="shared" si="356"/>
        <v xml:space="preserve"> - </v>
      </c>
      <c r="C2999" s="11" t="str">
        <f t="shared" si="356"/>
        <v/>
      </c>
      <c r="D2999" s="62" t="s">
        <v>6449</v>
      </c>
      <c r="E2999" s="11" t="str">
        <f t="shared" si="357"/>
        <v/>
      </c>
      <c r="F2999" s="66"/>
      <c r="G2999" s="64" t="str">
        <f t="shared" si="358"/>
        <v>The Ring</v>
      </c>
      <c r="H2999" s="66"/>
      <c r="I2999" s="65" t="str">
        <f t="shared" si="359"/>
        <v>Level 01</v>
      </c>
      <c r="J2999" s="66"/>
      <c r="K2999" s="67" t="str">
        <f t="shared" si="362"/>
        <v>Zone R4</v>
      </c>
      <c r="L2999" s="66"/>
      <c r="M2999" s="68" t="str">
        <f t="shared" si="363"/>
        <v>R4 / B1</v>
      </c>
      <c r="N2999" s="66"/>
      <c r="O2999" s="69" t="str">
        <f t="shared" si="360"/>
        <v>S. K. CR.</v>
      </c>
      <c r="P2999" s="66"/>
      <c r="Q2999" s="70" t="str">
        <f t="shared" si="361"/>
        <v>R2 / J1</v>
      </c>
      <c r="R2999" s="66"/>
      <c r="S2999" s="66"/>
      <c r="T2999" s="11" t="s">
        <v>6720</v>
      </c>
      <c r="U2999" s="11" t="s">
        <v>6720</v>
      </c>
      <c r="V2999" s="11" t="s">
        <v>6416</v>
      </c>
      <c r="W2999" s="59" t="s">
        <v>6416</v>
      </c>
      <c r="X2999" s="59" t="str">
        <f>CONCATENATE(D2999,F2999,H2999,J2999,L2999,N2999,P2999,R2999)</f>
        <v>Construction</v>
      </c>
      <c r="Y2999" s="11" t="s">
        <v>4819</v>
      </c>
      <c r="Z2999" s="32">
        <v>3</v>
      </c>
      <c r="AA2999" s="39">
        <v>45371</v>
      </c>
      <c r="AB2999" s="39">
        <v>45374</v>
      </c>
      <c r="AC2999" s="48">
        <v>3464.99</v>
      </c>
    </row>
    <row r="3000" spans="1:29" x14ac:dyDescent="0.2">
      <c r="A3000" s="66" t="s">
        <v>4820</v>
      </c>
      <c r="B3000" s="11" t="str">
        <f t="shared" si="356"/>
        <v xml:space="preserve"> - </v>
      </c>
      <c r="C3000" s="11" t="str">
        <f t="shared" si="356"/>
        <v/>
      </c>
      <c r="D3000" s="62" t="s">
        <v>6449</v>
      </c>
      <c r="E3000" s="11" t="str">
        <f t="shared" si="357"/>
        <v/>
      </c>
      <c r="F3000" s="66"/>
      <c r="G3000" s="64" t="str">
        <f t="shared" si="358"/>
        <v>The Ring</v>
      </c>
      <c r="H3000" s="66"/>
      <c r="I3000" s="65" t="str">
        <f t="shared" si="359"/>
        <v>Level 01</v>
      </c>
      <c r="J3000" s="66"/>
      <c r="K3000" s="67" t="str">
        <f t="shared" si="362"/>
        <v>Zone R4</v>
      </c>
      <c r="L3000" s="66"/>
      <c r="M3000" s="68" t="str">
        <f t="shared" si="363"/>
        <v>R4 / B1</v>
      </c>
      <c r="N3000" s="66"/>
      <c r="O3000" s="69" t="str">
        <f t="shared" si="360"/>
        <v>S. K. CR.</v>
      </c>
      <c r="P3000" s="66"/>
      <c r="Q3000" s="70" t="str">
        <f t="shared" si="361"/>
        <v>R2 / J1</v>
      </c>
      <c r="R3000" s="66"/>
      <c r="S3000" s="66"/>
      <c r="T3000" s="11" t="s">
        <v>6720</v>
      </c>
      <c r="U3000" s="11" t="s">
        <v>6720</v>
      </c>
      <c r="V3000" s="11" t="s">
        <v>6416</v>
      </c>
      <c r="W3000" s="59" t="s">
        <v>6416</v>
      </c>
      <c r="X3000" s="59" t="str">
        <f>CONCATENATE(D3000,F3000,H3000,J3000,L3000,N3000,P3000,R3000)</f>
        <v>Construction</v>
      </c>
      <c r="Y3000" s="11" t="s">
        <v>4821</v>
      </c>
      <c r="Z3000" s="32">
        <v>2</v>
      </c>
      <c r="AA3000" s="39">
        <v>45372</v>
      </c>
      <c r="AB3000" s="39">
        <v>45374</v>
      </c>
      <c r="AC3000" s="34">
        <v>839.77</v>
      </c>
    </row>
    <row r="3001" spans="1:29" x14ac:dyDescent="0.2">
      <c r="A3001" s="66" t="s">
        <v>4822</v>
      </c>
      <c r="B3001" s="11" t="str">
        <f t="shared" si="356"/>
        <v xml:space="preserve"> - </v>
      </c>
      <c r="C3001" s="11" t="str">
        <f t="shared" si="356"/>
        <v/>
      </c>
      <c r="D3001" s="62" t="s">
        <v>6449</v>
      </c>
      <c r="E3001" s="11" t="str">
        <f t="shared" si="357"/>
        <v/>
      </c>
      <c r="F3001" s="66"/>
      <c r="G3001" s="64" t="str">
        <f t="shared" si="358"/>
        <v>The Ring</v>
      </c>
      <c r="H3001" s="66"/>
      <c r="I3001" s="65" t="str">
        <f t="shared" si="359"/>
        <v>Level 01</v>
      </c>
      <c r="J3001" s="66"/>
      <c r="K3001" s="67" t="str">
        <f t="shared" si="362"/>
        <v>Zone R4</v>
      </c>
      <c r="L3001" s="66"/>
      <c r="M3001" s="68" t="str">
        <f t="shared" si="363"/>
        <v>R4 / B1</v>
      </c>
      <c r="N3001" s="66"/>
      <c r="O3001" s="69" t="str">
        <f t="shared" si="360"/>
        <v>S. K. CR.</v>
      </c>
      <c r="P3001" s="66"/>
      <c r="Q3001" s="70" t="str">
        <f t="shared" si="361"/>
        <v>R2 / J1</v>
      </c>
      <c r="R3001" s="66"/>
      <c r="S3001" s="66"/>
      <c r="T3001" s="11" t="s">
        <v>6720</v>
      </c>
      <c r="U3001" s="11" t="s">
        <v>6720</v>
      </c>
      <c r="V3001" s="11" t="s">
        <v>6416</v>
      </c>
      <c r="W3001" s="59" t="s">
        <v>6416</v>
      </c>
      <c r="X3001" s="59" t="str">
        <f>CONCATENATE(D3001,F3001,H3001,J3001,L3001,N3001,P3001,R3001)</f>
        <v>Construction</v>
      </c>
      <c r="Y3001" s="11" t="s">
        <v>4823</v>
      </c>
      <c r="Z3001" s="32">
        <v>2</v>
      </c>
      <c r="AA3001" s="39">
        <v>45372</v>
      </c>
      <c r="AB3001" s="39">
        <v>45374</v>
      </c>
      <c r="AC3001" s="34">
        <v>615.87</v>
      </c>
    </row>
    <row r="3002" spans="1:29" x14ac:dyDescent="0.2">
      <c r="A3002" s="63" t="s">
        <v>4824</v>
      </c>
      <c r="B3002" s="8" t="str">
        <f t="shared" si="356"/>
        <v xml:space="preserve"> - </v>
      </c>
      <c r="C3002" s="8" t="str">
        <f t="shared" si="356"/>
        <v/>
      </c>
      <c r="D3002" s="62" t="s">
        <v>6449</v>
      </c>
      <c r="E3002" s="8" t="str">
        <f t="shared" si="357"/>
        <v/>
      </c>
      <c r="F3002" s="63"/>
      <c r="G3002" s="64" t="str">
        <f t="shared" si="358"/>
        <v>The Ring</v>
      </c>
      <c r="H3002" s="63"/>
      <c r="I3002" s="65" t="str">
        <f t="shared" si="359"/>
        <v>Level 01</v>
      </c>
      <c r="J3002" s="63"/>
      <c r="K3002" s="67" t="str">
        <f t="shared" si="362"/>
        <v>Zone R4</v>
      </c>
      <c r="L3002" s="63"/>
      <c r="M3002" s="68" t="str">
        <f t="shared" si="363"/>
        <v>R4 / B1</v>
      </c>
      <c r="N3002" s="63"/>
      <c r="O3002" s="69" t="str">
        <f t="shared" si="360"/>
        <v>S. K. CR.</v>
      </c>
      <c r="P3002" s="63"/>
      <c r="Q3002" s="70" t="str">
        <f t="shared" si="361"/>
        <v>R2 / J1</v>
      </c>
      <c r="R3002" s="63"/>
      <c r="S3002" s="63"/>
      <c r="T3002" s="8" t="s">
        <v>6720</v>
      </c>
      <c r="U3002" s="8" t="s">
        <v>6720</v>
      </c>
      <c r="V3002" s="8" t="s">
        <v>6416</v>
      </c>
      <c r="W3002" s="59" t="s">
        <v>6416</v>
      </c>
      <c r="X3002" s="59" t="str">
        <f>CONCATENATE(D3002,F3002,H3002,J3002,L3002,N3002,P3002,R3002)</f>
        <v>Construction</v>
      </c>
      <c r="Y3002" s="8" t="s">
        <v>4825</v>
      </c>
      <c r="Z3002" s="23">
        <v>2</v>
      </c>
      <c r="AA3002" s="35">
        <v>45375</v>
      </c>
      <c r="AB3002" s="35">
        <v>45376</v>
      </c>
      <c r="AC3002" s="42">
        <v>1813.28</v>
      </c>
    </row>
    <row r="3003" spans="1:29" x14ac:dyDescent="0.2">
      <c r="A3003" s="69" t="s">
        <v>1222</v>
      </c>
      <c r="B3003" s="3" t="str">
        <f t="shared" si="356"/>
        <v/>
      </c>
      <c r="C3003" s="3" t="str">
        <f t="shared" si="356"/>
        <v>R4 / B1 - Zone R4 - Level 01 - The Ring - Construction</v>
      </c>
      <c r="D3003" s="62" t="s">
        <v>6449</v>
      </c>
      <c r="E3003" s="3" t="str">
        <f t="shared" si="357"/>
        <v>R4 / B1</v>
      </c>
      <c r="F3003" s="92"/>
      <c r="G3003" s="64" t="str">
        <f>IF(F3003="",G3002,TRIM(F3003))</f>
        <v>The Ring</v>
      </c>
      <c r="H3003" s="92"/>
      <c r="I3003" s="65" t="str">
        <f>IF(H3003="",I3002,TRIM(H3003))</f>
        <v>Level 01</v>
      </c>
      <c r="J3003" s="92"/>
      <c r="K3003" s="67" t="str">
        <f>IF(J3003="",K3002,TRIM(J3003))</f>
        <v>Zone R4</v>
      </c>
      <c r="L3003" s="92"/>
      <c r="M3003" s="68" t="str">
        <f>IF(L3003="",M3002,TRIM(L3003))</f>
        <v>R4 / B1</v>
      </c>
      <c r="N3003" s="69" t="s">
        <v>1222</v>
      </c>
      <c r="O3003" s="69" t="str">
        <f>IF(N3003="",O3002,TRIM(N3003))</f>
        <v>S. DQ. R.</v>
      </c>
      <c r="P3003" s="92"/>
      <c r="Q3003" s="70" t="str">
        <f>IF(P3003="",Q3002,TRIM(P3003))</f>
        <v>R2 / J1</v>
      </c>
      <c r="R3003" s="92"/>
      <c r="S3003" s="92"/>
      <c r="T3003" s="3" t="s">
        <v>6714</v>
      </c>
      <c r="U3003" s="3" t="s">
        <v>6714</v>
      </c>
      <c r="V3003" s="3" t="s">
        <v>6714</v>
      </c>
      <c r="W3003" s="59" t="s">
        <v>1222</v>
      </c>
      <c r="X3003" s="59" t="str">
        <f>CONCATENATE(D3003,F3003,H3003,J3003,L3003,N3003,P3003,R3003)</f>
        <v>Construction            S. DQ. R.</v>
      </c>
      <c r="Y3003" s="3"/>
      <c r="Z3003" s="49">
        <v>5</v>
      </c>
      <c r="AA3003" s="50">
        <v>45377</v>
      </c>
      <c r="AB3003" s="50">
        <v>45382</v>
      </c>
      <c r="AC3003" s="52">
        <v>14506.22</v>
      </c>
    </row>
    <row r="3004" spans="1:29" ht="25.5" x14ac:dyDescent="0.2">
      <c r="A3004" s="66" t="s">
        <v>4826</v>
      </c>
      <c r="B3004" s="11" t="str">
        <f t="shared" si="356"/>
        <v xml:space="preserve"> - R4 / B1 - Zone R4 - Level 01 - The Ring - Construction</v>
      </c>
      <c r="C3004" s="11" t="str">
        <f t="shared" si="356"/>
        <v/>
      </c>
      <c r="D3004" s="62" t="s">
        <v>6449</v>
      </c>
      <c r="E3004" s="11" t="str">
        <f t="shared" si="357"/>
        <v/>
      </c>
      <c r="F3004" s="66"/>
      <c r="G3004" s="64" t="str">
        <f t="shared" si="358"/>
        <v>The Ring</v>
      </c>
      <c r="H3004" s="66"/>
      <c r="I3004" s="65" t="str">
        <f t="shared" si="359"/>
        <v>Level 01</v>
      </c>
      <c r="J3004" s="66"/>
      <c r="K3004" s="67" t="str">
        <f t="shared" si="362"/>
        <v>Zone R4</v>
      </c>
      <c r="L3004" s="66"/>
      <c r="M3004" s="68" t="str">
        <f t="shared" si="363"/>
        <v>R4 / B1</v>
      </c>
      <c r="N3004" s="66"/>
      <c r="O3004" s="69" t="str">
        <f t="shared" si="360"/>
        <v>S. DQ. R.</v>
      </c>
      <c r="P3004" s="66"/>
      <c r="Q3004" s="70" t="str">
        <f t="shared" si="361"/>
        <v>R2 / J1</v>
      </c>
      <c r="R3004" s="66"/>
      <c r="S3004" s="66"/>
      <c r="T3004" s="11" t="s">
        <v>6714</v>
      </c>
      <c r="U3004" s="11" t="s">
        <v>6714</v>
      </c>
      <c r="V3004" s="11" t="s">
        <v>6416</v>
      </c>
      <c r="W3004" s="59" t="s">
        <v>6416</v>
      </c>
      <c r="X3004" s="59" t="str">
        <f>CONCATENATE(D3004,F3004,H3004,J3004,L3004,N3004,P3004,R3004)</f>
        <v>Construction</v>
      </c>
      <c r="Y3004" s="11" t="s">
        <v>4827</v>
      </c>
      <c r="Z3004" s="32">
        <v>3</v>
      </c>
      <c r="AA3004" s="39">
        <v>45377</v>
      </c>
      <c r="AB3004" s="39">
        <v>45379</v>
      </c>
      <c r="AC3004" s="48">
        <v>7772.32</v>
      </c>
    </row>
    <row r="3005" spans="1:29" x14ac:dyDescent="0.2">
      <c r="A3005" s="66" t="s">
        <v>4828</v>
      </c>
      <c r="B3005" s="11" t="str">
        <f t="shared" si="356"/>
        <v xml:space="preserve"> - </v>
      </c>
      <c r="C3005" s="11" t="str">
        <f t="shared" si="356"/>
        <v/>
      </c>
      <c r="D3005" s="62" t="s">
        <v>6449</v>
      </c>
      <c r="E3005" s="11" t="str">
        <f t="shared" si="357"/>
        <v/>
      </c>
      <c r="F3005" s="66"/>
      <c r="G3005" s="64" t="str">
        <f t="shared" si="358"/>
        <v>The Ring</v>
      </c>
      <c r="H3005" s="66"/>
      <c r="I3005" s="65" t="str">
        <f t="shared" si="359"/>
        <v>Level 01</v>
      </c>
      <c r="J3005" s="66"/>
      <c r="K3005" s="67" t="str">
        <f t="shared" si="362"/>
        <v>Zone R4</v>
      </c>
      <c r="L3005" s="66"/>
      <c r="M3005" s="68" t="str">
        <f t="shared" si="363"/>
        <v>R4 / B1</v>
      </c>
      <c r="N3005" s="66"/>
      <c r="O3005" s="69" t="str">
        <f t="shared" si="360"/>
        <v>S. DQ. R.</v>
      </c>
      <c r="P3005" s="66"/>
      <c r="Q3005" s="70" t="str">
        <f t="shared" si="361"/>
        <v>R2 / J1</v>
      </c>
      <c r="R3005" s="66"/>
      <c r="S3005" s="66"/>
      <c r="T3005" s="11" t="s">
        <v>6714</v>
      </c>
      <c r="U3005" s="11" t="s">
        <v>6714</v>
      </c>
      <c r="V3005" s="11" t="s">
        <v>6416</v>
      </c>
      <c r="W3005" s="59" t="s">
        <v>6416</v>
      </c>
      <c r="X3005" s="59" t="str">
        <f>CONCATENATE(D3005,F3005,H3005,J3005,L3005,N3005,P3005,R3005)</f>
        <v>Construction</v>
      </c>
      <c r="Y3005" s="11" t="s">
        <v>4829</v>
      </c>
      <c r="Z3005" s="32">
        <v>3</v>
      </c>
      <c r="AA3005" s="39">
        <v>45377</v>
      </c>
      <c r="AB3005" s="39">
        <v>45379</v>
      </c>
      <c r="AC3005" s="48">
        <v>3464.99</v>
      </c>
    </row>
    <row r="3006" spans="1:29" x14ac:dyDescent="0.2">
      <c r="A3006" s="66" t="s">
        <v>4830</v>
      </c>
      <c r="B3006" s="11" t="str">
        <f t="shared" si="356"/>
        <v xml:space="preserve"> - </v>
      </c>
      <c r="C3006" s="11" t="str">
        <f t="shared" si="356"/>
        <v/>
      </c>
      <c r="D3006" s="62" t="s">
        <v>6449</v>
      </c>
      <c r="E3006" s="11" t="str">
        <f t="shared" si="357"/>
        <v/>
      </c>
      <c r="F3006" s="66"/>
      <c r="G3006" s="64" t="str">
        <f t="shared" si="358"/>
        <v>The Ring</v>
      </c>
      <c r="H3006" s="66"/>
      <c r="I3006" s="65" t="str">
        <f t="shared" si="359"/>
        <v>Level 01</v>
      </c>
      <c r="J3006" s="66"/>
      <c r="K3006" s="67" t="str">
        <f t="shared" si="362"/>
        <v>Zone R4</v>
      </c>
      <c r="L3006" s="66"/>
      <c r="M3006" s="68" t="str">
        <f t="shared" si="363"/>
        <v>R4 / B1</v>
      </c>
      <c r="N3006" s="66"/>
      <c r="O3006" s="69" t="str">
        <f t="shared" si="360"/>
        <v>S. DQ. R.</v>
      </c>
      <c r="P3006" s="66"/>
      <c r="Q3006" s="70" t="str">
        <f t="shared" si="361"/>
        <v>R2 / J1</v>
      </c>
      <c r="R3006" s="66"/>
      <c r="S3006" s="66"/>
      <c r="T3006" s="11" t="s">
        <v>6714</v>
      </c>
      <c r="U3006" s="11" t="s">
        <v>6714</v>
      </c>
      <c r="V3006" s="11" t="s">
        <v>6416</v>
      </c>
      <c r="W3006" s="59" t="s">
        <v>6416</v>
      </c>
      <c r="X3006" s="59" t="str">
        <f>CONCATENATE(D3006,F3006,H3006,J3006,L3006,N3006,P3006,R3006)</f>
        <v>Construction</v>
      </c>
      <c r="Y3006" s="11" t="s">
        <v>4831</v>
      </c>
      <c r="Z3006" s="32">
        <v>2</v>
      </c>
      <c r="AA3006" s="39">
        <v>45378</v>
      </c>
      <c r="AB3006" s="39">
        <v>45379</v>
      </c>
      <c r="AC3006" s="34">
        <v>839.77</v>
      </c>
    </row>
    <row r="3007" spans="1:29" x14ac:dyDescent="0.2">
      <c r="A3007" s="66" t="s">
        <v>4832</v>
      </c>
      <c r="B3007" s="11" t="str">
        <f t="shared" si="356"/>
        <v xml:space="preserve"> - </v>
      </c>
      <c r="C3007" s="11" t="str">
        <f t="shared" si="356"/>
        <v/>
      </c>
      <c r="D3007" s="62" t="s">
        <v>6449</v>
      </c>
      <c r="E3007" s="11" t="str">
        <f t="shared" si="357"/>
        <v/>
      </c>
      <c r="F3007" s="66"/>
      <c r="G3007" s="64" t="str">
        <f t="shared" si="358"/>
        <v>The Ring</v>
      </c>
      <c r="H3007" s="66"/>
      <c r="I3007" s="65" t="str">
        <f t="shared" si="359"/>
        <v>Level 01</v>
      </c>
      <c r="J3007" s="66"/>
      <c r="K3007" s="67" t="str">
        <f t="shared" si="362"/>
        <v>Zone R4</v>
      </c>
      <c r="L3007" s="66"/>
      <c r="M3007" s="68" t="str">
        <f t="shared" si="363"/>
        <v>R4 / B1</v>
      </c>
      <c r="N3007" s="66"/>
      <c r="O3007" s="69" t="str">
        <f t="shared" si="360"/>
        <v>S. DQ. R.</v>
      </c>
      <c r="P3007" s="66"/>
      <c r="Q3007" s="70" t="str">
        <f t="shared" si="361"/>
        <v>R2 / J1</v>
      </c>
      <c r="R3007" s="66"/>
      <c r="S3007" s="66"/>
      <c r="T3007" s="11" t="s">
        <v>6714</v>
      </c>
      <c r="U3007" s="11" t="s">
        <v>6714</v>
      </c>
      <c r="V3007" s="11" t="s">
        <v>6416</v>
      </c>
      <c r="W3007" s="59" t="s">
        <v>6416</v>
      </c>
      <c r="X3007" s="59" t="str">
        <f>CONCATENATE(D3007,F3007,H3007,J3007,L3007,N3007,P3007,R3007)</f>
        <v>Construction</v>
      </c>
      <c r="Y3007" s="11" t="s">
        <v>4833</v>
      </c>
      <c r="Z3007" s="32">
        <v>2</v>
      </c>
      <c r="AA3007" s="39">
        <v>45378</v>
      </c>
      <c r="AB3007" s="39">
        <v>45379</v>
      </c>
      <c r="AC3007" s="34">
        <v>615.87</v>
      </c>
    </row>
    <row r="3008" spans="1:29" x14ac:dyDescent="0.2">
      <c r="A3008" s="63" t="s">
        <v>4834</v>
      </c>
      <c r="B3008" s="8" t="str">
        <f t="shared" si="356"/>
        <v xml:space="preserve"> - </v>
      </c>
      <c r="C3008" s="8" t="str">
        <f t="shared" si="356"/>
        <v/>
      </c>
      <c r="D3008" s="62" t="s">
        <v>6449</v>
      </c>
      <c r="E3008" s="8" t="str">
        <f t="shared" si="357"/>
        <v/>
      </c>
      <c r="F3008" s="63"/>
      <c r="G3008" s="64" t="str">
        <f t="shared" si="358"/>
        <v>The Ring</v>
      </c>
      <c r="H3008" s="63"/>
      <c r="I3008" s="65" t="str">
        <f t="shared" si="359"/>
        <v>Level 01</v>
      </c>
      <c r="J3008" s="63"/>
      <c r="K3008" s="67" t="str">
        <f t="shared" si="362"/>
        <v>Zone R4</v>
      </c>
      <c r="L3008" s="63"/>
      <c r="M3008" s="68" t="str">
        <f t="shared" si="363"/>
        <v>R4 / B1</v>
      </c>
      <c r="N3008" s="63"/>
      <c r="O3008" s="69" t="str">
        <f t="shared" si="360"/>
        <v>S. DQ. R.</v>
      </c>
      <c r="P3008" s="63"/>
      <c r="Q3008" s="70" t="str">
        <f t="shared" si="361"/>
        <v>R2 / J1</v>
      </c>
      <c r="R3008" s="63"/>
      <c r="S3008" s="63"/>
      <c r="T3008" s="8" t="s">
        <v>6714</v>
      </c>
      <c r="U3008" s="8" t="s">
        <v>6714</v>
      </c>
      <c r="V3008" s="8" t="s">
        <v>6416</v>
      </c>
      <c r="W3008" s="59" t="s">
        <v>6416</v>
      </c>
      <c r="X3008" s="59" t="str">
        <f>CONCATENATE(D3008,F3008,H3008,J3008,L3008,N3008,P3008,R3008)</f>
        <v>Construction</v>
      </c>
      <c r="Y3008" s="8" t="s">
        <v>4835</v>
      </c>
      <c r="Z3008" s="23">
        <v>2</v>
      </c>
      <c r="AA3008" s="35">
        <v>45381</v>
      </c>
      <c r="AB3008" s="35">
        <v>45382</v>
      </c>
      <c r="AC3008" s="42">
        <v>1813.28</v>
      </c>
    </row>
    <row r="3009" spans="1:29" x14ac:dyDescent="0.2">
      <c r="A3009" s="68" t="s">
        <v>4836</v>
      </c>
      <c r="B3009" s="2" t="str">
        <f t="shared" si="356"/>
        <v/>
      </c>
      <c r="C3009" s="2" t="str">
        <f t="shared" si="356"/>
        <v>Zone R4 - Level 01 - The Ring - Construction</v>
      </c>
      <c r="D3009" s="62" t="s">
        <v>6449</v>
      </c>
      <c r="E3009" s="2" t="str">
        <f t="shared" si="357"/>
        <v>Zone R4</v>
      </c>
      <c r="F3009" s="92"/>
      <c r="G3009" s="64" t="str">
        <f>IF(F3009="",G3008,TRIM(F3009))</f>
        <v>The Ring</v>
      </c>
      <c r="H3009" s="92"/>
      <c r="I3009" s="65" t="str">
        <f>IF(H3009="",I3008,TRIM(H3009))</f>
        <v>Level 01</v>
      </c>
      <c r="J3009" s="92"/>
      <c r="K3009" s="67" t="str">
        <f>IF(J3009="",K3008,TRIM(J3009))</f>
        <v>Zone R4</v>
      </c>
      <c r="L3009" s="68" t="s">
        <v>4836</v>
      </c>
      <c r="M3009" s="68" t="str">
        <f>IF(L3009="",M3008,TRIM(L3009))</f>
        <v>R4 / C1</v>
      </c>
      <c r="N3009" s="92"/>
      <c r="O3009" s="69" t="str">
        <f>IF(N3009="",O3008,TRIM(N3009))</f>
        <v>S. DQ. R.</v>
      </c>
      <c r="P3009" s="92"/>
      <c r="Q3009" s="70" t="str">
        <f>IF(P3009="",Q3008,TRIM(P3009))</f>
        <v>R2 / J1</v>
      </c>
      <c r="R3009" s="92"/>
      <c r="S3009" s="92"/>
      <c r="T3009" s="2" t="s">
        <v>6796</v>
      </c>
      <c r="U3009" s="2" t="s">
        <v>6796</v>
      </c>
      <c r="V3009" s="2" t="s">
        <v>6796</v>
      </c>
      <c r="W3009" s="59" t="s">
        <v>4836</v>
      </c>
      <c r="X3009" s="59" t="str">
        <f>CONCATENATE(D3009,F3009,H3009,J3009,L3009,N3009,P3009,R3009)</f>
        <v>Construction          R4 / C1</v>
      </c>
      <c r="Y3009" s="2"/>
      <c r="Z3009" s="43">
        <v>26</v>
      </c>
      <c r="AA3009" s="44">
        <v>45383</v>
      </c>
      <c r="AB3009" s="44">
        <v>45416</v>
      </c>
      <c r="AC3009" s="47">
        <v>87037.34</v>
      </c>
    </row>
    <row r="3010" spans="1:29" x14ac:dyDescent="0.2">
      <c r="A3010" s="69" t="s">
        <v>1256</v>
      </c>
      <c r="B3010" s="3" t="str">
        <f t="shared" si="356"/>
        <v>Zone R4 - Level 01 - The Ring - Construction</v>
      </c>
      <c r="C3010" s="3" t="str">
        <f t="shared" si="356"/>
        <v>R4 / C1 - Zone R4 - Level 01 - The Ring - Construction</v>
      </c>
      <c r="D3010" s="62" t="s">
        <v>6449</v>
      </c>
      <c r="E3010" s="3" t="str">
        <f t="shared" si="357"/>
        <v>R4 / C1</v>
      </c>
      <c r="F3010" s="92"/>
      <c r="G3010" s="64" t="str">
        <f t="shared" si="358"/>
        <v>The Ring</v>
      </c>
      <c r="H3010" s="92"/>
      <c r="I3010" s="65" t="str">
        <f t="shared" si="359"/>
        <v>Level 01</v>
      </c>
      <c r="J3010" s="92"/>
      <c r="K3010" s="67" t="str">
        <f t="shared" si="362"/>
        <v>Zone R4</v>
      </c>
      <c r="L3010" s="92"/>
      <c r="M3010" s="68" t="str">
        <f t="shared" si="363"/>
        <v>R4 / C1</v>
      </c>
      <c r="N3010" s="69" t="s">
        <v>1256</v>
      </c>
      <c r="O3010" s="69" t="str">
        <f t="shared" si="360"/>
        <v>S. K. L.</v>
      </c>
      <c r="P3010" s="92"/>
      <c r="Q3010" s="70" t="str">
        <f t="shared" si="361"/>
        <v>R2 / J1</v>
      </c>
      <c r="R3010" s="92"/>
      <c r="S3010" s="92"/>
      <c r="T3010" s="3" t="s">
        <v>6718</v>
      </c>
      <c r="U3010" s="3" t="s">
        <v>6718</v>
      </c>
      <c r="V3010" s="3" t="s">
        <v>6718</v>
      </c>
      <c r="W3010" s="59" t="s">
        <v>1256</v>
      </c>
      <c r="X3010" s="59" t="str">
        <f>CONCATENATE(D3010,F3010,H3010,J3010,L3010,N3010,P3010,R3010)</f>
        <v>Construction            S. K. L.</v>
      </c>
      <c r="Y3010" s="3"/>
      <c r="Z3010" s="49">
        <v>5</v>
      </c>
      <c r="AA3010" s="50">
        <v>45383</v>
      </c>
      <c r="AB3010" s="50">
        <v>45388</v>
      </c>
      <c r="AC3010" s="52">
        <v>14506.22</v>
      </c>
    </row>
    <row r="3011" spans="1:29" ht="25.5" x14ac:dyDescent="0.2">
      <c r="A3011" s="66" t="s">
        <v>4837</v>
      </c>
      <c r="B3011" s="11" t="str">
        <f t="shared" si="356"/>
        <v xml:space="preserve"> - R4 / C1 - Zone R4 - Level 01 - The Ring - Construction</v>
      </c>
      <c r="C3011" s="11" t="str">
        <f t="shared" si="356"/>
        <v/>
      </c>
      <c r="D3011" s="62" t="s">
        <v>6449</v>
      </c>
      <c r="E3011" s="11" t="str">
        <f t="shared" si="357"/>
        <v/>
      </c>
      <c r="F3011" s="66"/>
      <c r="G3011" s="64" t="str">
        <f t="shared" si="358"/>
        <v>The Ring</v>
      </c>
      <c r="H3011" s="66"/>
      <c r="I3011" s="65" t="str">
        <f t="shared" si="359"/>
        <v>Level 01</v>
      </c>
      <c r="J3011" s="66"/>
      <c r="K3011" s="67" t="str">
        <f t="shared" si="362"/>
        <v>Zone R4</v>
      </c>
      <c r="L3011" s="66"/>
      <c r="M3011" s="68" t="str">
        <f t="shared" si="363"/>
        <v>R4 / C1</v>
      </c>
      <c r="N3011" s="66"/>
      <c r="O3011" s="69" t="str">
        <f t="shared" si="360"/>
        <v>S. K. L.</v>
      </c>
      <c r="P3011" s="66"/>
      <c r="Q3011" s="70" t="str">
        <f t="shared" si="361"/>
        <v>R2 / J1</v>
      </c>
      <c r="R3011" s="66"/>
      <c r="S3011" s="66"/>
      <c r="T3011" s="11" t="s">
        <v>6718</v>
      </c>
      <c r="U3011" s="11" t="s">
        <v>6718</v>
      </c>
      <c r="V3011" s="11" t="s">
        <v>6416</v>
      </c>
      <c r="W3011" s="59" t="s">
        <v>6416</v>
      </c>
      <c r="X3011" s="59" t="str">
        <f>CONCATENATE(D3011,F3011,H3011,J3011,L3011,N3011,P3011,R3011)</f>
        <v>Construction</v>
      </c>
      <c r="Y3011" s="11" t="s">
        <v>4838</v>
      </c>
      <c r="Z3011" s="32">
        <v>3</v>
      </c>
      <c r="AA3011" s="39">
        <v>45383</v>
      </c>
      <c r="AB3011" s="39">
        <v>45385</v>
      </c>
      <c r="AC3011" s="48">
        <v>7772.32</v>
      </c>
    </row>
    <row r="3012" spans="1:29" x14ac:dyDescent="0.2">
      <c r="A3012" s="66" t="s">
        <v>4839</v>
      </c>
      <c r="B3012" s="11" t="str">
        <f t="shared" si="356"/>
        <v xml:space="preserve"> - </v>
      </c>
      <c r="C3012" s="11" t="str">
        <f t="shared" si="356"/>
        <v/>
      </c>
      <c r="D3012" s="62" t="s">
        <v>6449</v>
      </c>
      <c r="E3012" s="11" t="str">
        <f t="shared" si="357"/>
        <v/>
      </c>
      <c r="F3012" s="66"/>
      <c r="G3012" s="64" t="str">
        <f t="shared" si="358"/>
        <v>The Ring</v>
      </c>
      <c r="H3012" s="66"/>
      <c r="I3012" s="65" t="str">
        <f t="shared" si="359"/>
        <v>Level 01</v>
      </c>
      <c r="J3012" s="66"/>
      <c r="K3012" s="67" t="str">
        <f t="shared" si="362"/>
        <v>Zone R4</v>
      </c>
      <c r="L3012" s="66"/>
      <c r="M3012" s="68" t="str">
        <f t="shared" si="363"/>
        <v>R4 / C1</v>
      </c>
      <c r="N3012" s="66"/>
      <c r="O3012" s="69" t="str">
        <f t="shared" si="360"/>
        <v>S. K. L.</v>
      </c>
      <c r="P3012" s="66"/>
      <c r="Q3012" s="70" t="str">
        <f t="shared" si="361"/>
        <v>R2 / J1</v>
      </c>
      <c r="R3012" s="66"/>
      <c r="S3012" s="66"/>
      <c r="T3012" s="11" t="s">
        <v>6718</v>
      </c>
      <c r="U3012" s="11" t="s">
        <v>6718</v>
      </c>
      <c r="V3012" s="11" t="s">
        <v>6416</v>
      </c>
      <c r="W3012" s="59" t="s">
        <v>6416</v>
      </c>
      <c r="X3012" s="59" t="str">
        <f>CONCATENATE(D3012,F3012,H3012,J3012,L3012,N3012,P3012,R3012)</f>
        <v>Construction</v>
      </c>
      <c r="Y3012" s="11" t="s">
        <v>4840</v>
      </c>
      <c r="Z3012" s="32">
        <v>3</v>
      </c>
      <c r="AA3012" s="39">
        <v>45383</v>
      </c>
      <c r="AB3012" s="39">
        <v>45385</v>
      </c>
      <c r="AC3012" s="48">
        <v>3464.99</v>
      </c>
    </row>
    <row r="3013" spans="1:29" x14ac:dyDescent="0.2">
      <c r="A3013" s="66" t="s">
        <v>4841</v>
      </c>
      <c r="B3013" s="11" t="str">
        <f t="shared" ref="B3013:C3076" si="364">IF(E3013&lt;&gt;"",C3012,IF(G3013&lt;&gt;"",F3012&amp;" - "&amp;C3012,IF(I3013&lt;&gt;"",H3012&amp;" - "&amp;F3012&amp;" - "&amp;C3012,IF(K3013&lt;&gt;"",J3012&amp;" - "&amp;H3012&amp;" - "&amp;F3012&amp;" - "&amp;C3012,IF(M3013&lt;&gt;"",L3012&amp;" - "&amp;J3012&amp;" - "&amp;H3012&amp;" - "&amp;F3012&amp;" - "&amp;C3012,IF(O3013&lt;&gt;"",N3012&amp;" - "&amp;L3012&amp;" - "&amp;J3012&amp;" - "&amp;H3012&amp;" - "&amp;F3012&amp;" - "&amp;C3012,IF(Q3013&lt;&gt;"",P3012&amp;" - "&amp;N3012&amp;" - "&amp;L3012&amp;" - "&amp;J3012&amp;" - "&amp;H3012&amp;" - "&amp;F3012&amp;" - "&amp;C3012,"")))))))</f>
        <v xml:space="preserve"> - </v>
      </c>
      <c r="C3013" s="11" t="str">
        <f t="shared" si="364"/>
        <v/>
      </c>
      <c r="D3013" s="62" t="s">
        <v>6449</v>
      </c>
      <c r="E3013" s="11" t="str">
        <f t="shared" ref="E3013:E3076" si="365">IF(F3013&lt;&gt;"",D3012,IF(H3013&lt;&gt;"",G3012,IF(J3013&lt;&gt;"",I3012,IF(L3013&lt;&gt;"",K3012,IF(N3013&lt;&gt;"",M3012,IF(P3013&lt;&gt;"",O3012,IF(R3013&lt;&gt;"",Q3012,"")))))))</f>
        <v/>
      </c>
      <c r="F3013" s="66"/>
      <c r="G3013" s="64" t="str">
        <f t="shared" si="358"/>
        <v>The Ring</v>
      </c>
      <c r="H3013" s="66"/>
      <c r="I3013" s="65" t="str">
        <f t="shared" si="359"/>
        <v>Level 01</v>
      </c>
      <c r="J3013" s="66"/>
      <c r="K3013" s="67" t="str">
        <f t="shared" si="362"/>
        <v>Zone R4</v>
      </c>
      <c r="L3013" s="66"/>
      <c r="M3013" s="68" t="str">
        <f t="shared" si="363"/>
        <v>R4 / C1</v>
      </c>
      <c r="N3013" s="66"/>
      <c r="O3013" s="69" t="str">
        <f t="shared" si="360"/>
        <v>S. K. L.</v>
      </c>
      <c r="P3013" s="66"/>
      <c r="Q3013" s="70" t="str">
        <f t="shared" si="361"/>
        <v>R2 / J1</v>
      </c>
      <c r="R3013" s="66"/>
      <c r="S3013" s="66"/>
      <c r="T3013" s="11" t="s">
        <v>6718</v>
      </c>
      <c r="U3013" s="11" t="s">
        <v>6718</v>
      </c>
      <c r="V3013" s="11" t="s">
        <v>6416</v>
      </c>
      <c r="W3013" s="59" t="s">
        <v>6416</v>
      </c>
      <c r="X3013" s="59" t="str">
        <f>CONCATENATE(D3013,F3013,H3013,J3013,L3013,N3013,P3013,R3013)</f>
        <v>Construction</v>
      </c>
      <c r="Y3013" s="11" t="s">
        <v>4842</v>
      </c>
      <c r="Z3013" s="32">
        <v>2</v>
      </c>
      <c r="AA3013" s="39">
        <v>45384</v>
      </c>
      <c r="AB3013" s="39">
        <v>45385</v>
      </c>
      <c r="AC3013" s="34">
        <v>839.77</v>
      </c>
    </row>
    <row r="3014" spans="1:29" x14ac:dyDescent="0.2">
      <c r="A3014" s="66" t="s">
        <v>4843</v>
      </c>
      <c r="B3014" s="11" t="str">
        <f t="shared" si="364"/>
        <v xml:space="preserve"> - </v>
      </c>
      <c r="C3014" s="11" t="str">
        <f t="shared" si="364"/>
        <v/>
      </c>
      <c r="D3014" s="62" t="s">
        <v>6449</v>
      </c>
      <c r="E3014" s="11" t="str">
        <f t="shared" si="365"/>
        <v/>
      </c>
      <c r="F3014" s="66"/>
      <c r="G3014" s="64" t="str">
        <f t="shared" si="358"/>
        <v>The Ring</v>
      </c>
      <c r="H3014" s="66"/>
      <c r="I3014" s="65" t="str">
        <f t="shared" si="359"/>
        <v>Level 01</v>
      </c>
      <c r="J3014" s="66"/>
      <c r="K3014" s="67" t="str">
        <f t="shared" si="362"/>
        <v>Zone R4</v>
      </c>
      <c r="L3014" s="66"/>
      <c r="M3014" s="68" t="str">
        <f t="shared" si="363"/>
        <v>R4 / C1</v>
      </c>
      <c r="N3014" s="66"/>
      <c r="O3014" s="69" t="str">
        <f t="shared" si="360"/>
        <v>S. K. L.</v>
      </c>
      <c r="P3014" s="66"/>
      <c r="Q3014" s="70" t="str">
        <f t="shared" si="361"/>
        <v>R2 / J1</v>
      </c>
      <c r="R3014" s="66"/>
      <c r="S3014" s="66"/>
      <c r="T3014" s="11" t="s">
        <v>6718</v>
      </c>
      <c r="U3014" s="11" t="s">
        <v>6718</v>
      </c>
      <c r="V3014" s="11" t="s">
        <v>6416</v>
      </c>
      <c r="W3014" s="59" t="s">
        <v>6416</v>
      </c>
      <c r="X3014" s="59" t="str">
        <f>CONCATENATE(D3014,F3014,H3014,J3014,L3014,N3014,P3014,R3014)</f>
        <v>Construction</v>
      </c>
      <c r="Y3014" s="11" t="s">
        <v>4844</v>
      </c>
      <c r="Z3014" s="32">
        <v>2</v>
      </c>
      <c r="AA3014" s="39">
        <v>45384</v>
      </c>
      <c r="AB3014" s="39">
        <v>45385</v>
      </c>
      <c r="AC3014" s="34">
        <v>615.87</v>
      </c>
    </row>
    <row r="3015" spans="1:29" x14ac:dyDescent="0.2">
      <c r="A3015" s="63" t="s">
        <v>4845</v>
      </c>
      <c r="B3015" s="8" t="str">
        <f t="shared" si="364"/>
        <v xml:space="preserve"> - </v>
      </c>
      <c r="C3015" s="8" t="str">
        <f t="shared" si="364"/>
        <v/>
      </c>
      <c r="D3015" s="62" t="s">
        <v>6449</v>
      </c>
      <c r="E3015" s="8" t="str">
        <f t="shared" si="365"/>
        <v/>
      </c>
      <c r="F3015" s="63"/>
      <c r="G3015" s="64" t="str">
        <f t="shared" si="358"/>
        <v>The Ring</v>
      </c>
      <c r="H3015" s="63"/>
      <c r="I3015" s="65" t="str">
        <f t="shared" si="359"/>
        <v>Level 01</v>
      </c>
      <c r="J3015" s="63"/>
      <c r="K3015" s="67" t="str">
        <f t="shared" si="362"/>
        <v>Zone R4</v>
      </c>
      <c r="L3015" s="63"/>
      <c r="M3015" s="68" t="str">
        <f t="shared" si="363"/>
        <v>R4 / C1</v>
      </c>
      <c r="N3015" s="63"/>
      <c r="O3015" s="69" t="str">
        <f t="shared" si="360"/>
        <v>S. K. L.</v>
      </c>
      <c r="P3015" s="63"/>
      <c r="Q3015" s="70" t="str">
        <f t="shared" si="361"/>
        <v>R2 / J1</v>
      </c>
      <c r="R3015" s="63"/>
      <c r="S3015" s="63"/>
      <c r="T3015" s="8" t="s">
        <v>6718</v>
      </c>
      <c r="U3015" s="8" t="s">
        <v>6718</v>
      </c>
      <c r="V3015" s="8" t="s">
        <v>6416</v>
      </c>
      <c r="W3015" s="59" t="s">
        <v>6416</v>
      </c>
      <c r="X3015" s="59" t="str">
        <f>CONCATENATE(D3015,F3015,H3015,J3015,L3015,N3015,P3015,R3015)</f>
        <v>Construction</v>
      </c>
      <c r="Y3015" s="8" t="s">
        <v>4846</v>
      </c>
      <c r="Z3015" s="23">
        <v>2</v>
      </c>
      <c r="AA3015" s="35">
        <v>45386</v>
      </c>
      <c r="AB3015" s="35">
        <v>45388</v>
      </c>
      <c r="AC3015" s="42">
        <v>1813.28</v>
      </c>
    </row>
    <row r="3016" spans="1:29" x14ac:dyDescent="0.2">
      <c r="A3016" s="69" t="s">
        <v>1200</v>
      </c>
      <c r="B3016" s="3" t="str">
        <f t="shared" si="364"/>
        <v/>
      </c>
      <c r="C3016" s="3" t="str">
        <f t="shared" si="364"/>
        <v>R4 / C1 - Zone R4 - Level 01 - The Ring - Construction</v>
      </c>
      <c r="D3016" s="62" t="s">
        <v>6449</v>
      </c>
      <c r="E3016" s="3" t="str">
        <f t="shared" si="365"/>
        <v>R4 / C1</v>
      </c>
      <c r="F3016" s="92"/>
      <c r="G3016" s="64" t="str">
        <f>IF(F3016="",G3015,TRIM(F3016))</f>
        <v>The Ring</v>
      </c>
      <c r="H3016" s="92"/>
      <c r="I3016" s="65" t="str">
        <f>IF(H3016="",I3015,TRIM(H3016))</f>
        <v>Level 01</v>
      </c>
      <c r="J3016" s="92"/>
      <c r="K3016" s="67" t="str">
        <f>IF(J3016="",K3015,TRIM(J3016))</f>
        <v>Zone R4</v>
      </c>
      <c r="L3016" s="92"/>
      <c r="M3016" s="68" t="str">
        <f>IF(L3016="",M3015,TRIM(L3016))</f>
        <v>R4 / C1</v>
      </c>
      <c r="N3016" s="69" t="s">
        <v>1200</v>
      </c>
      <c r="O3016" s="69" t="str">
        <f>IF(N3016="",O3015,TRIM(N3016))</f>
        <v>S. K. R.</v>
      </c>
      <c r="P3016" s="92"/>
      <c r="Q3016" s="70" t="str">
        <f>IF(P3016="",Q3015,TRIM(P3016))</f>
        <v>R2 / J1</v>
      </c>
      <c r="R3016" s="92"/>
      <c r="S3016" s="92"/>
      <c r="T3016" s="3" t="s">
        <v>6712</v>
      </c>
      <c r="U3016" s="3" t="s">
        <v>6712</v>
      </c>
      <c r="V3016" s="3" t="s">
        <v>6712</v>
      </c>
      <c r="W3016" s="59" t="s">
        <v>1200</v>
      </c>
      <c r="X3016" s="59" t="str">
        <f>CONCATENATE(D3016,F3016,H3016,J3016,L3016,N3016,P3016,R3016)</f>
        <v>Construction            S. K. R.</v>
      </c>
      <c r="Y3016" s="3"/>
      <c r="Z3016" s="49">
        <v>5</v>
      </c>
      <c r="AA3016" s="50">
        <v>45389</v>
      </c>
      <c r="AB3016" s="50">
        <v>45397</v>
      </c>
      <c r="AC3016" s="52">
        <v>14506.22</v>
      </c>
    </row>
    <row r="3017" spans="1:29" ht="25.5" x14ac:dyDescent="0.2">
      <c r="A3017" s="66" t="s">
        <v>4847</v>
      </c>
      <c r="B3017" s="11" t="str">
        <f t="shared" si="364"/>
        <v xml:space="preserve"> - R4 / C1 - Zone R4 - Level 01 - The Ring - Construction</v>
      </c>
      <c r="C3017" s="11" t="str">
        <f t="shared" si="364"/>
        <v/>
      </c>
      <c r="D3017" s="62" t="s">
        <v>6449</v>
      </c>
      <c r="E3017" s="11" t="str">
        <f t="shared" si="365"/>
        <v/>
      </c>
      <c r="F3017" s="66"/>
      <c r="G3017" s="64" t="str">
        <f t="shared" ref="G3017:G3079" si="366">IF(F3017="",G3016,TRIM(F3017))</f>
        <v>The Ring</v>
      </c>
      <c r="H3017" s="66"/>
      <c r="I3017" s="65" t="str">
        <f t="shared" si="359"/>
        <v>Level 01</v>
      </c>
      <c r="J3017" s="66"/>
      <c r="K3017" s="67" t="str">
        <f t="shared" si="362"/>
        <v>Zone R4</v>
      </c>
      <c r="L3017" s="66"/>
      <c r="M3017" s="68" t="str">
        <f t="shared" si="363"/>
        <v>R4 / C1</v>
      </c>
      <c r="N3017" s="66"/>
      <c r="O3017" s="69" t="str">
        <f t="shared" si="360"/>
        <v>S. K. R.</v>
      </c>
      <c r="P3017" s="66"/>
      <c r="Q3017" s="70" t="str">
        <f t="shared" si="361"/>
        <v>R2 / J1</v>
      </c>
      <c r="R3017" s="66"/>
      <c r="S3017" s="66"/>
      <c r="T3017" s="11" t="s">
        <v>6712</v>
      </c>
      <c r="U3017" s="11" t="s">
        <v>6712</v>
      </c>
      <c r="V3017" s="11" t="s">
        <v>6416</v>
      </c>
      <c r="W3017" s="59" t="s">
        <v>6416</v>
      </c>
      <c r="X3017" s="59" t="str">
        <f>CONCATENATE(D3017,F3017,H3017,J3017,L3017,N3017,P3017,R3017)</f>
        <v>Construction</v>
      </c>
      <c r="Y3017" s="11" t="s">
        <v>4848</v>
      </c>
      <c r="Z3017" s="32">
        <v>3</v>
      </c>
      <c r="AA3017" s="39">
        <v>45389</v>
      </c>
      <c r="AB3017" s="39">
        <v>45391</v>
      </c>
      <c r="AC3017" s="48">
        <v>7772.32</v>
      </c>
    </row>
    <row r="3018" spans="1:29" x14ac:dyDescent="0.2">
      <c r="A3018" s="66" t="s">
        <v>4849</v>
      </c>
      <c r="B3018" s="11" t="str">
        <f t="shared" si="364"/>
        <v xml:space="preserve"> - </v>
      </c>
      <c r="C3018" s="11" t="str">
        <f t="shared" si="364"/>
        <v/>
      </c>
      <c r="D3018" s="62" t="s">
        <v>6449</v>
      </c>
      <c r="E3018" s="11" t="str">
        <f t="shared" si="365"/>
        <v/>
      </c>
      <c r="F3018" s="66"/>
      <c r="G3018" s="64" t="str">
        <f t="shared" si="366"/>
        <v>The Ring</v>
      </c>
      <c r="H3018" s="66"/>
      <c r="I3018" s="65" t="str">
        <f t="shared" si="359"/>
        <v>Level 01</v>
      </c>
      <c r="J3018" s="66"/>
      <c r="K3018" s="67" t="str">
        <f t="shared" si="362"/>
        <v>Zone R4</v>
      </c>
      <c r="L3018" s="66"/>
      <c r="M3018" s="68" t="str">
        <f t="shared" si="363"/>
        <v>R4 / C1</v>
      </c>
      <c r="N3018" s="66"/>
      <c r="O3018" s="69" t="str">
        <f t="shared" si="360"/>
        <v>S. K. R.</v>
      </c>
      <c r="P3018" s="66"/>
      <c r="Q3018" s="70" t="str">
        <f t="shared" si="361"/>
        <v>R2 / J1</v>
      </c>
      <c r="R3018" s="66"/>
      <c r="S3018" s="66"/>
      <c r="T3018" s="11" t="s">
        <v>6712</v>
      </c>
      <c r="U3018" s="11" t="s">
        <v>6712</v>
      </c>
      <c r="V3018" s="11" t="s">
        <v>6416</v>
      </c>
      <c r="W3018" s="59" t="s">
        <v>6416</v>
      </c>
      <c r="X3018" s="59" t="str">
        <f>CONCATENATE(D3018,F3018,H3018,J3018,L3018,N3018,P3018,R3018)</f>
        <v>Construction</v>
      </c>
      <c r="Y3018" s="11" t="s">
        <v>4850</v>
      </c>
      <c r="Z3018" s="32">
        <v>3</v>
      </c>
      <c r="AA3018" s="39">
        <v>45389</v>
      </c>
      <c r="AB3018" s="39">
        <v>45391</v>
      </c>
      <c r="AC3018" s="48">
        <v>3464.99</v>
      </c>
    </row>
    <row r="3019" spans="1:29" x14ac:dyDescent="0.2">
      <c r="A3019" s="66" t="s">
        <v>4851</v>
      </c>
      <c r="B3019" s="11" t="str">
        <f t="shared" si="364"/>
        <v xml:space="preserve"> - </v>
      </c>
      <c r="C3019" s="11" t="str">
        <f t="shared" si="364"/>
        <v/>
      </c>
      <c r="D3019" s="62" t="s">
        <v>6449</v>
      </c>
      <c r="E3019" s="11" t="str">
        <f t="shared" si="365"/>
        <v/>
      </c>
      <c r="F3019" s="66"/>
      <c r="G3019" s="64" t="str">
        <f t="shared" si="366"/>
        <v>The Ring</v>
      </c>
      <c r="H3019" s="66"/>
      <c r="I3019" s="65" t="str">
        <f t="shared" ref="I3019:I3082" si="367">IF(H3019="",I3018,TRIM(H3019))</f>
        <v>Level 01</v>
      </c>
      <c r="J3019" s="66"/>
      <c r="K3019" s="67" t="str">
        <f t="shared" si="362"/>
        <v>Zone R4</v>
      </c>
      <c r="L3019" s="66"/>
      <c r="M3019" s="68" t="str">
        <f t="shared" si="363"/>
        <v>R4 / C1</v>
      </c>
      <c r="N3019" s="66"/>
      <c r="O3019" s="69" t="str">
        <f t="shared" si="360"/>
        <v>S. K. R.</v>
      </c>
      <c r="P3019" s="66"/>
      <c r="Q3019" s="70" t="str">
        <f t="shared" si="361"/>
        <v>R2 / J1</v>
      </c>
      <c r="R3019" s="66"/>
      <c r="S3019" s="66"/>
      <c r="T3019" s="11" t="s">
        <v>6712</v>
      </c>
      <c r="U3019" s="11" t="s">
        <v>6712</v>
      </c>
      <c r="V3019" s="11" t="s">
        <v>6416</v>
      </c>
      <c r="W3019" s="59" t="s">
        <v>6416</v>
      </c>
      <c r="X3019" s="59" t="str">
        <f>CONCATENATE(D3019,F3019,H3019,J3019,L3019,N3019,P3019,R3019)</f>
        <v>Construction</v>
      </c>
      <c r="Y3019" s="11" t="s">
        <v>4852</v>
      </c>
      <c r="Z3019" s="32">
        <v>2</v>
      </c>
      <c r="AA3019" s="39">
        <v>45390</v>
      </c>
      <c r="AB3019" s="39">
        <v>45391</v>
      </c>
      <c r="AC3019" s="34">
        <v>839.77</v>
      </c>
    </row>
    <row r="3020" spans="1:29" x14ac:dyDescent="0.2">
      <c r="A3020" s="66" t="s">
        <v>4853</v>
      </c>
      <c r="B3020" s="11" t="str">
        <f t="shared" si="364"/>
        <v xml:space="preserve"> - </v>
      </c>
      <c r="C3020" s="11" t="str">
        <f t="shared" si="364"/>
        <v/>
      </c>
      <c r="D3020" s="62" t="s">
        <v>6449</v>
      </c>
      <c r="E3020" s="11" t="str">
        <f t="shared" si="365"/>
        <v/>
      </c>
      <c r="F3020" s="66"/>
      <c r="G3020" s="64" t="str">
        <f t="shared" si="366"/>
        <v>The Ring</v>
      </c>
      <c r="H3020" s="66"/>
      <c r="I3020" s="65" t="str">
        <f t="shared" si="367"/>
        <v>Level 01</v>
      </c>
      <c r="J3020" s="66"/>
      <c r="K3020" s="67" t="str">
        <f t="shared" si="362"/>
        <v>Zone R4</v>
      </c>
      <c r="L3020" s="66"/>
      <c r="M3020" s="68" t="str">
        <f t="shared" si="363"/>
        <v>R4 / C1</v>
      </c>
      <c r="N3020" s="66"/>
      <c r="O3020" s="69" t="str">
        <f t="shared" si="360"/>
        <v>S. K. R.</v>
      </c>
      <c r="P3020" s="66"/>
      <c r="Q3020" s="70" t="str">
        <f t="shared" si="361"/>
        <v>R2 / J1</v>
      </c>
      <c r="R3020" s="66"/>
      <c r="S3020" s="66"/>
      <c r="T3020" s="11" t="s">
        <v>6712</v>
      </c>
      <c r="U3020" s="11" t="s">
        <v>6712</v>
      </c>
      <c r="V3020" s="11" t="s">
        <v>6416</v>
      </c>
      <c r="W3020" s="59" t="s">
        <v>6416</v>
      </c>
      <c r="X3020" s="59" t="str">
        <f>CONCATENATE(D3020,F3020,H3020,J3020,L3020,N3020,P3020,R3020)</f>
        <v>Construction</v>
      </c>
      <c r="Y3020" s="11" t="s">
        <v>4854</v>
      </c>
      <c r="Z3020" s="32">
        <v>2</v>
      </c>
      <c r="AA3020" s="39">
        <v>45390</v>
      </c>
      <c r="AB3020" s="39">
        <v>45391</v>
      </c>
      <c r="AC3020" s="34">
        <v>615.87</v>
      </c>
    </row>
    <row r="3021" spans="1:29" x14ac:dyDescent="0.2">
      <c r="A3021" s="63" t="s">
        <v>4855</v>
      </c>
      <c r="B3021" s="8" t="str">
        <f t="shared" si="364"/>
        <v xml:space="preserve"> - </v>
      </c>
      <c r="C3021" s="8" t="str">
        <f t="shared" si="364"/>
        <v/>
      </c>
      <c r="D3021" s="62" t="s">
        <v>6449</v>
      </c>
      <c r="E3021" s="8" t="str">
        <f t="shared" si="365"/>
        <v/>
      </c>
      <c r="F3021" s="63"/>
      <c r="G3021" s="64" t="str">
        <f t="shared" si="366"/>
        <v>The Ring</v>
      </c>
      <c r="H3021" s="63"/>
      <c r="I3021" s="65" t="str">
        <f t="shared" si="367"/>
        <v>Level 01</v>
      </c>
      <c r="J3021" s="63"/>
      <c r="K3021" s="67" t="str">
        <f t="shared" si="362"/>
        <v>Zone R4</v>
      </c>
      <c r="L3021" s="63"/>
      <c r="M3021" s="68" t="str">
        <f t="shared" si="363"/>
        <v>R4 / C1</v>
      </c>
      <c r="N3021" s="63"/>
      <c r="O3021" s="69" t="str">
        <f t="shared" ref="O3021:O3083" si="368">IF(N3021="",O3020,TRIM(N3021))</f>
        <v>S. K. R.</v>
      </c>
      <c r="P3021" s="63"/>
      <c r="Q3021" s="70" t="str">
        <f t="shared" si="361"/>
        <v>R2 / J1</v>
      </c>
      <c r="R3021" s="63"/>
      <c r="S3021" s="63"/>
      <c r="T3021" s="8" t="s">
        <v>6712</v>
      </c>
      <c r="U3021" s="8" t="s">
        <v>6712</v>
      </c>
      <c r="V3021" s="8" t="s">
        <v>6416</v>
      </c>
      <c r="W3021" s="59" t="s">
        <v>6416</v>
      </c>
      <c r="X3021" s="59" t="str">
        <f>CONCATENATE(D3021,F3021,H3021,J3021,L3021,N3021,P3021,R3021)</f>
        <v>Construction</v>
      </c>
      <c r="Y3021" s="8" t="s">
        <v>4856</v>
      </c>
      <c r="Z3021" s="23">
        <v>2</v>
      </c>
      <c r="AA3021" s="35">
        <v>45396</v>
      </c>
      <c r="AB3021" s="35">
        <v>45397</v>
      </c>
      <c r="AC3021" s="42">
        <v>1813.28</v>
      </c>
    </row>
    <row r="3022" spans="1:29" x14ac:dyDescent="0.2">
      <c r="A3022" s="69" t="s">
        <v>1288</v>
      </c>
      <c r="B3022" s="3" t="str">
        <f t="shared" si="364"/>
        <v/>
      </c>
      <c r="C3022" s="3" t="str">
        <f t="shared" si="364"/>
        <v>R4 / C1 - Zone R4 - Level 01 - The Ring - Construction</v>
      </c>
      <c r="D3022" s="62" t="s">
        <v>6449</v>
      </c>
      <c r="E3022" s="3" t="str">
        <f t="shared" si="365"/>
        <v>R4 / C1</v>
      </c>
      <c r="F3022" s="92"/>
      <c r="G3022" s="64" t="str">
        <f>IF(F3022="",G3021,TRIM(F3022))</f>
        <v>The Ring</v>
      </c>
      <c r="H3022" s="92"/>
      <c r="I3022" s="65" t="str">
        <f>IF(H3022="",I3021,TRIM(H3022))</f>
        <v>Level 01</v>
      </c>
      <c r="J3022" s="92"/>
      <c r="K3022" s="67" t="str">
        <f>IF(J3022="",K3021,TRIM(J3022))</f>
        <v>Zone R4</v>
      </c>
      <c r="L3022" s="92"/>
      <c r="M3022" s="68" t="str">
        <f>IF(L3022="",M3021,TRIM(L3022))</f>
        <v>R4 / C1</v>
      </c>
      <c r="N3022" s="69" t="s">
        <v>1288</v>
      </c>
      <c r="O3022" s="69" t="str">
        <f>IF(N3022="",O3021,TRIM(N3022))</f>
        <v>S. K. CR.</v>
      </c>
      <c r="P3022" s="92"/>
      <c r="Q3022" s="70" t="str">
        <f>IF(P3022="",Q3021,TRIM(P3022))</f>
        <v>R2 / J1</v>
      </c>
      <c r="R3022" s="92"/>
      <c r="S3022" s="92"/>
      <c r="T3022" s="3" t="s">
        <v>6720</v>
      </c>
      <c r="U3022" s="3" t="s">
        <v>6720</v>
      </c>
      <c r="V3022" s="3" t="s">
        <v>6720</v>
      </c>
      <c r="W3022" s="59" t="s">
        <v>1288</v>
      </c>
      <c r="X3022" s="59" t="str">
        <f>CONCATENATE(D3022,F3022,H3022,J3022,L3022,N3022,P3022,R3022)</f>
        <v>Construction            S. K. CR.</v>
      </c>
      <c r="Y3022" s="3"/>
      <c r="Z3022" s="49">
        <v>5</v>
      </c>
      <c r="AA3022" s="50">
        <v>45398</v>
      </c>
      <c r="AB3022" s="50">
        <v>45403</v>
      </c>
      <c r="AC3022" s="52">
        <v>14506.22</v>
      </c>
    </row>
    <row r="3023" spans="1:29" ht="25.5" x14ac:dyDescent="0.2">
      <c r="A3023" s="66" t="s">
        <v>4857</v>
      </c>
      <c r="B3023" s="11" t="str">
        <f t="shared" si="364"/>
        <v xml:space="preserve"> - R4 / C1 - Zone R4 - Level 01 - The Ring - Construction</v>
      </c>
      <c r="C3023" s="11" t="str">
        <f t="shared" si="364"/>
        <v/>
      </c>
      <c r="D3023" s="62" t="s">
        <v>6449</v>
      </c>
      <c r="E3023" s="11" t="str">
        <f t="shared" si="365"/>
        <v/>
      </c>
      <c r="F3023" s="66"/>
      <c r="G3023" s="64" t="str">
        <f t="shared" si="366"/>
        <v>The Ring</v>
      </c>
      <c r="H3023" s="66"/>
      <c r="I3023" s="65" t="str">
        <f t="shared" si="367"/>
        <v>Level 01</v>
      </c>
      <c r="J3023" s="66"/>
      <c r="K3023" s="67" t="str">
        <f t="shared" si="362"/>
        <v>Zone R4</v>
      </c>
      <c r="L3023" s="66"/>
      <c r="M3023" s="68" t="str">
        <f t="shared" si="363"/>
        <v>R4 / C1</v>
      </c>
      <c r="N3023" s="66"/>
      <c r="O3023" s="69" t="str">
        <f t="shared" si="368"/>
        <v>S. K. CR.</v>
      </c>
      <c r="P3023" s="66"/>
      <c r="Q3023" s="70" t="str">
        <f t="shared" ref="Q3023:Q3085" si="369">IF(P3023="",Q3022,TRIM(P3023))</f>
        <v>R2 / J1</v>
      </c>
      <c r="R3023" s="66"/>
      <c r="S3023" s="66"/>
      <c r="T3023" s="11" t="s">
        <v>6720</v>
      </c>
      <c r="U3023" s="11" t="s">
        <v>6720</v>
      </c>
      <c r="V3023" s="11" t="s">
        <v>6416</v>
      </c>
      <c r="W3023" s="59" t="s">
        <v>6416</v>
      </c>
      <c r="X3023" s="59" t="str">
        <f>CONCATENATE(D3023,F3023,H3023,J3023,L3023,N3023,P3023,R3023)</f>
        <v>Construction</v>
      </c>
      <c r="Y3023" s="11" t="s">
        <v>4858</v>
      </c>
      <c r="Z3023" s="32">
        <v>3</v>
      </c>
      <c r="AA3023" s="39">
        <v>45398</v>
      </c>
      <c r="AB3023" s="39">
        <v>45400</v>
      </c>
      <c r="AC3023" s="48">
        <v>7772.32</v>
      </c>
    </row>
    <row r="3024" spans="1:29" x14ac:dyDescent="0.2">
      <c r="A3024" s="66" t="s">
        <v>4859</v>
      </c>
      <c r="B3024" s="11" t="str">
        <f t="shared" si="364"/>
        <v xml:space="preserve"> - </v>
      </c>
      <c r="C3024" s="11" t="str">
        <f t="shared" si="364"/>
        <v/>
      </c>
      <c r="D3024" s="62" t="s">
        <v>6449</v>
      </c>
      <c r="E3024" s="11" t="str">
        <f t="shared" si="365"/>
        <v/>
      </c>
      <c r="F3024" s="66"/>
      <c r="G3024" s="64" t="str">
        <f t="shared" si="366"/>
        <v>The Ring</v>
      </c>
      <c r="H3024" s="66"/>
      <c r="I3024" s="65" t="str">
        <f t="shared" si="367"/>
        <v>Level 01</v>
      </c>
      <c r="J3024" s="66"/>
      <c r="K3024" s="67" t="str">
        <f t="shared" si="362"/>
        <v>Zone R4</v>
      </c>
      <c r="L3024" s="66"/>
      <c r="M3024" s="68" t="str">
        <f t="shared" si="363"/>
        <v>R4 / C1</v>
      </c>
      <c r="N3024" s="66"/>
      <c r="O3024" s="69" t="str">
        <f t="shared" si="368"/>
        <v>S. K. CR.</v>
      </c>
      <c r="P3024" s="66"/>
      <c r="Q3024" s="70" t="str">
        <f t="shared" si="369"/>
        <v>R2 / J1</v>
      </c>
      <c r="R3024" s="66"/>
      <c r="S3024" s="66"/>
      <c r="T3024" s="11" t="s">
        <v>6720</v>
      </c>
      <c r="U3024" s="11" t="s">
        <v>6720</v>
      </c>
      <c r="V3024" s="11" t="s">
        <v>6416</v>
      </c>
      <c r="W3024" s="59" t="s">
        <v>6416</v>
      </c>
      <c r="X3024" s="59" t="str">
        <f>CONCATENATE(D3024,F3024,H3024,J3024,L3024,N3024,P3024,R3024)</f>
        <v>Construction</v>
      </c>
      <c r="Y3024" s="11" t="s">
        <v>4860</v>
      </c>
      <c r="Z3024" s="32">
        <v>3</v>
      </c>
      <c r="AA3024" s="39">
        <v>45398</v>
      </c>
      <c r="AB3024" s="39">
        <v>45400</v>
      </c>
      <c r="AC3024" s="48">
        <v>3464.99</v>
      </c>
    </row>
    <row r="3025" spans="1:29" x14ac:dyDescent="0.2">
      <c r="A3025" s="66" t="s">
        <v>4861</v>
      </c>
      <c r="B3025" s="11" t="str">
        <f t="shared" si="364"/>
        <v xml:space="preserve"> - </v>
      </c>
      <c r="C3025" s="11" t="str">
        <f t="shared" si="364"/>
        <v/>
      </c>
      <c r="D3025" s="62" t="s">
        <v>6449</v>
      </c>
      <c r="E3025" s="11" t="str">
        <f t="shared" si="365"/>
        <v/>
      </c>
      <c r="F3025" s="66"/>
      <c r="G3025" s="64" t="str">
        <f t="shared" si="366"/>
        <v>The Ring</v>
      </c>
      <c r="H3025" s="66"/>
      <c r="I3025" s="65" t="str">
        <f t="shared" si="367"/>
        <v>Level 01</v>
      </c>
      <c r="J3025" s="66"/>
      <c r="K3025" s="67" t="str">
        <f t="shared" si="362"/>
        <v>Zone R4</v>
      </c>
      <c r="L3025" s="66"/>
      <c r="M3025" s="68" t="str">
        <f t="shared" si="363"/>
        <v>R4 / C1</v>
      </c>
      <c r="N3025" s="66"/>
      <c r="O3025" s="69" t="str">
        <f t="shared" si="368"/>
        <v>S. K. CR.</v>
      </c>
      <c r="P3025" s="66"/>
      <c r="Q3025" s="70" t="str">
        <f t="shared" si="369"/>
        <v>R2 / J1</v>
      </c>
      <c r="R3025" s="66"/>
      <c r="S3025" s="66"/>
      <c r="T3025" s="11" t="s">
        <v>6720</v>
      </c>
      <c r="U3025" s="11" t="s">
        <v>6720</v>
      </c>
      <c r="V3025" s="11" t="s">
        <v>6416</v>
      </c>
      <c r="W3025" s="59" t="s">
        <v>6416</v>
      </c>
      <c r="X3025" s="59" t="str">
        <f>CONCATENATE(D3025,F3025,H3025,J3025,L3025,N3025,P3025,R3025)</f>
        <v>Construction</v>
      </c>
      <c r="Y3025" s="11" t="s">
        <v>4862</v>
      </c>
      <c r="Z3025" s="32">
        <v>2</v>
      </c>
      <c r="AA3025" s="39">
        <v>45399</v>
      </c>
      <c r="AB3025" s="39">
        <v>45400</v>
      </c>
      <c r="AC3025" s="34">
        <v>839.77</v>
      </c>
    </row>
    <row r="3026" spans="1:29" x14ac:dyDescent="0.2">
      <c r="A3026" s="66" t="s">
        <v>4863</v>
      </c>
      <c r="B3026" s="11" t="str">
        <f t="shared" si="364"/>
        <v xml:space="preserve"> - </v>
      </c>
      <c r="C3026" s="11" t="str">
        <f t="shared" si="364"/>
        <v/>
      </c>
      <c r="D3026" s="62" t="s">
        <v>6449</v>
      </c>
      <c r="E3026" s="11" t="str">
        <f t="shared" si="365"/>
        <v/>
      </c>
      <c r="F3026" s="66"/>
      <c r="G3026" s="64" t="str">
        <f t="shared" si="366"/>
        <v>The Ring</v>
      </c>
      <c r="H3026" s="66"/>
      <c r="I3026" s="65" t="str">
        <f t="shared" si="367"/>
        <v>Level 01</v>
      </c>
      <c r="J3026" s="66"/>
      <c r="K3026" s="67" t="str">
        <f t="shared" si="362"/>
        <v>Zone R4</v>
      </c>
      <c r="L3026" s="66"/>
      <c r="M3026" s="68" t="str">
        <f t="shared" si="363"/>
        <v>R4 / C1</v>
      </c>
      <c r="N3026" s="66"/>
      <c r="O3026" s="69" t="str">
        <f t="shared" si="368"/>
        <v>S. K. CR.</v>
      </c>
      <c r="P3026" s="66"/>
      <c r="Q3026" s="70" t="str">
        <f t="shared" si="369"/>
        <v>R2 / J1</v>
      </c>
      <c r="R3026" s="66"/>
      <c r="S3026" s="66"/>
      <c r="T3026" s="11" t="s">
        <v>6720</v>
      </c>
      <c r="U3026" s="11" t="s">
        <v>6720</v>
      </c>
      <c r="V3026" s="11" t="s">
        <v>6416</v>
      </c>
      <c r="W3026" s="59" t="s">
        <v>6416</v>
      </c>
      <c r="X3026" s="59" t="str">
        <f>CONCATENATE(D3026,F3026,H3026,J3026,L3026,N3026,P3026,R3026)</f>
        <v>Construction</v>
      </c>
      <c r="Y3026" s="11" t="s">
        <v>4864</v>
      </c>
      <c r="Z3026" s="32">
        <v>2</v>
      </c>
      <c r="AA3026" s="39">
        <v>45399</v>
      </c>
      <c r="AB3026" s="39">
        <v>45400</v>
      </c>
      <c r="AC3026" s="34">
        <v>615.87</v>
      </c>
    </row>
    <row r="3027" spans="1:29" x14ac:dyDescent="0.2">
      <c r="A3027" s="63" t="s">
        <v>4865</v>
      </c>
      <c r="B3027" s="8" t="str">
        <f t="shared" si="364"/>
        <v xml:space="preserve"> - </v>
      </c>
      <c r="C3027" s="8" t="str">
        <f t="shared" si="364"/>
        <v/>
      </c>
      <c r="D3027" s="62" t="s">
        <v>6449</v>
      </c>
      <c r="E3027" s="8" t="str">
        <f t="shared" si="365"/>
        <v/>
      </c>
      <c r="F3027" s="63"/>
      <c r="G3027" s="64" t="str">
        <f t="shared" si="366"/>
        <v>The Ring</v>
      </c>
      <c r="H3027" s="63"/>
      <c r="I3027" s="65" t="str">
        <f t="shared" si="367"/>
        <v>Level 01</v>
      </c>
      <c r="J3027" s="63"/>
      <c r="K3027" s="67" t="str">
        <f t="shared" si="362"/>
        <v>Zone R4</v>
      </c>
      <c r="L3027" s="63"/>
      <c r="M3027" s="68" t="str">
        <f t="shared" si="363"/>
        <v>R4 / C1</v>
      </c>
      <c r="N3027" s="63"/>
      <c r="O3027" s="69" t="str">
        <f t="shared" si="368"/>
        <v>S. K. CR.</v>
      </c>
      <c r="P3027" s="63"/>
      <c r="Q3027" s="70" t="str">
        <f t="shared" si="369"/>
        <v>R2 / J1</v>
      </c>
      <c r="R3027" s="63"/>
      <c r="S3027" s="63"/>
      <c r="T3027" s="8" t="s">
        <v>6720</v>
      </c>
      <c r="U3027" s="8" t="s">
        <v>6720</v>
      </c>
      <c r="V3027" s="8" t="s">
        <v>6416</v>
      </c>
      <c r="W3027" s="59" t="s">
        <v>6416</v>
      </c>
      <c r="X3027" s="59" t="str">
        <f>CONCATENATE(D3027,F3027,H3027,J3027,L3027,N3027,P3027,R3027)</f>
        <v>Construction</v>
      </c>
      <c r="Y3027" s="8" t="s">
        <v>4866</v>
      </c>
      <c r="Z3027" s="23">
        <v>2</v>
      </c>
      <c r="AA3027" s="35">
        <v>45402</v>
      </c>
      <c r="AB3027" s="35">
        <v>45403</v>
      </c>
      <c r="AC3027" s="42">
        <v>1813.28</v>
      </c>
    </row>
    <row r="3028" spans="1:29" x14ac:dyDescent="0.2">
      <c r="A3028" s="69" t="s">
        <v>2129</v>
      </c>
      <c r="B3028" s="3" t="str">
        <f t="shared" si="364"/>
        <v/>
      </c>
      <c r="C3028" s="3" t="str">
        <f t="shared" si="364"/>
        <v>R4 / C1 - Zone R4 - Level 01 - The Ring - Construction</v>
      </c>
      <c r="D3028" s="62" t="s">
        <v>6449</v>
      </c>
      <c r="E3028" s="3" t="str">
        <f t="shared" si="365"/>
        <v>R4 / C1</v>
      </c>
      <c r="F3028" s="92"/>
      <c r="G3028" s="64" t="str">
        <f>IF(F3028="",G3027,TRIM(F3028))</f>
        <v>The Ring</v>
      </c>
      <c r="H3028" s="92"/>
      <c r="I3028" s="65" t="str">
        <f>IF(H3028="",I3027,TRIM(H3028))</f>
        <v>Level 01</v>
      </c>
      <c r="J3028" s="92"/>
      <c r="K3028" s="67" t="str">
        <f>IF(J3028="",K3027,TRIM(J3028))</f>
        <v>Zone R4</v>
      </c>
      <c r="L3028" s="92"/>
      <c r="M3028" s="68" t="str">
        <f>IF(L3028="",M3027,TRIM(L3028))</f>
        <v>R4 / C1</v>
      </c>
      <c r="N3028" s="69" t="s">
        <v>2129</v>
      </c>
      <c r="O3028" s="69" t="str">
        <f>IF(N3028="",O3027,TRIM(N3028))</f>
        <v>S. DQ. L. - 1</v>
      </c>
      <c r="P3028" s="92"/>
      <c r="Q3028" s="70" t="str">
        <f>IF(P3028="",Q3027,TRIM(P3028))</f>
        <v>R2 / J1</v>
      </c>
      <c r="R3028" s="92"/>
      <c r="S3028" s="92"/>
      <c r="T3028" s="3" t="s">
        <v>6743</v>
      </c>
      <c r="U3028" s="3" t="s">
        <v>6743</v>
      </c>
      <c r="V3028" s="3" t="s">
        <v>6743</v>
      </c>
      <c r="W3028" s="59" t="s">
        <v>2129</v>
      </c>
      <c r="X3028" s="59" t="str">
        <f>CONCATENATE(D3028,F3028,H3028,J3028,L3028,N3028,P3028,R3028)</f>
        <v>Construction            S. DQ. L. - 1</v>
      </c>
      <c r="Y3028" s="3"/>
      <c r="Z3028" s="49">
        <v>5</v>
      </c>
      <c r="AA3028" s="50">
        <v>45404</v>
      </c>
      <c r="AB3028" s="50">
        <v>45409</v>
      </c>
      <c r="AC3028" s="52">
        <v>14506.22</v>
      </c>
    </row>
    <row r="3029" spans="1:29" ht="25.5" x14ac:dyDescent="0.2">
      <c r="A3029" s="66" t="s">
        <v>4867</v>
      </c>
      <c r="B3029" s="11" t="str">
        <f t="shared" si="364"/>
        <v xml:space="preserve"> - R4 / C1 - Zone R4 - Level 01 - The Ring - Construction</v>
      </c>
      <c r="C3029" s="11" t="str">
        <f t="shared" si="364"/>
        <v/>
      </c>
      <c r="D3029" s="62" t="s">
        <v>6449</v>
      </c>
      <c r="E3029" s="11" t="str">
        <f t="shared" si="365"/>
        <v/>
      </c>
      <c r="F3029" s="66"/>
      <c r="G3029" s="64" t="str">
        <f t="shared" si="366"/>
        <v>The Ring</v>
      </c>
      <c r="H3029" s="66"/>
      <c r="I3029" s="65" t="str">
        <f t="shared" si="367"/>
        <v>Level 01</v>
      </c>
      <c r="J3029" s="66"/>
      <c r="K3029" s="67" t="str">
        <f t="shared" si="362"/>
        <v>Zone R4</v>
      </c>
      <c r="L3029" s="66"/>
      <c r="M3029" s="68" t="str">
        <f t="shared" si="363"/>
        <v>R4 / C1</v>
      </c>
      <c r="N3029" s="66"/>
      <c r="O3029" s="69" t="str">
        <f t="shared" si="368"/>
        <v>S. DQ. L. - 1</v>
      </c>
      <c r="P3029" s="66"/>
      <c r="Q3029" s="70" t="str">
        <f t="shared" si="369"/>
        <v>R2 / J1</v>
      </c>
      <c r="R3029" s="66"/>
      <c r="S3029" s="66"/>
      <c r="T3029" s="11" t="s">
        <v>6743</v>
      </c>
      <c r="U3029" s="11" t="s">
        <v>6743</v>
      </c>
      <c r="V3029" s="11" t="s">
        <v>6416</v>
      </c>
      <c r="W3029" s="59" t="s">
        <v>6416</v>
      </c>
      <c r="X3029" s="59" t="str">
        <f>CONCATENATE(D3029,F3029,H3029,J3029,L3029,N3029,P3029,R3029)</f>
        <v>Construction</v>
      </c>
      <c r="Y3029" s="11" t="s">
        <v>4868</v>
      </c>
      <c r="Z3029" s="32">
        <v>3</v>
      </c>
      <c r="AA3029" s="39">
        <v>45404</v>
      </c>
      <c r="AB3029" s="39">
        <v>45406</v>
      </c>
      <c r="AC3029" s="48">
        <v>7772.32</v>
      </c>
    </row>
    <row r="3030" spans="1:29" x14ac:dyDescent="0.2">
      <c r="A3030" s="66" t="s">
        <v>4869</v>
      </c>
      <c r="B3030" s="11" t="str">
        <f t="shared" si="364"/>
        <v xml:space="preserve"> - </v>
      </c>
      <c r="C3030" s="11" t="str">
        <f t="shared" si="364"/>
        <v/>
      </c>
      <c r="D3030" s="62" t="s">
        <v>6449</v>
      </c>
      <c r="E3030" s="11" t="str">
        <f t="shared" si="365"/>
        <v/>
      </c>
      <c r="F3030" s="66"/>
      <c r="G3030" s="64" t="str">
        <f t="shared" si="366"/>
        <v>The Ring</v>
      </c>
      <c r="H3030" s="66"/>
      <c r="I3030" s="65" t="str">
        <f t="shared" si="367"/>
        <v>Level 01</v>
      </c>
      <c r="J3030" s="66"/>
      <c r="K3030" s="67" t="str">
        <f t="shared" si="362"/>
        <v>Zone R4</v>
      </c>
      <c r="L3030" s="66"/>
      <c r="M3030" s="68" t="str">
        <f t="shared" si="363"/>
        <v>R4 / C1</v>
      </c>
      <c r="N3030" s="66"/>
      <c r="O3030" s="69" t="str">
        <f t="shared" si="368"/>
        <v>S. DQ. L. - 1</v>
      </c>
      <c r="P3030" s="66"/>
      <c r="Q3030" s="70" t="str">
        <f t="shared" si="369"/>
        <v>R2 / J1</v>
      </c>
      <c r="R3030" s="66"/>
      <c r="S3030" s="66"/>
      <c r="T3030" s="11" t="s">
        <v>6743</v>
      </c>
      <c r="U3030" s="11" t="s">
        <v>6743</v>
      </c>
      <c r="V3030" s="11" t="s">
        <v>6416</v>
      </c>
      <c r="W3030" s="59" t="s">
        <v>6416</v>
      </c>
      <c r="X3030" s="59" t="str">
        <f>CONCATENATE(D3030,F3030,H3030,J3030,L3030,N3030,P3030,R3030)</f>
        <v>Construction</v>
      </c>
      <c r="Y3030" s="11" t="s">
        <v>4870</v>
      </c>
      <c r="Z3030" s="32">
        <v>3</v>
      </c>
      <c r="AA3030" s="39">
        <v>45404</v>
      </c>
      <c r="AB3030" s="39">
        <v>45406</v>
      </c>
      <c r="AC3030" s="48">
        <v>3464.99</v>
      </c>
    </row>
    <row r="3031" spans="1:29" x14ac:dyDescent="0.2">
      <c r="A3031" s="66" t="s">
        <v>4871</v>
      </c>
      <c r="B3031" s="11" t="str">
        <f t="shared" si="364"/>
        <v xml:space="preserve"> - </v>
      </c>
      <c r="C3031" s="11" t="str">
        <f t="shared" si="364"/>
        <v/>
      </c>
      <c r="D3031" s="62" t="s">
        <v>6449</v>
      </c>
      <c r="E3031" s="11" t="str">
        <f t="shared" si="365"/>
        <v/>
      </c>
      <c r="F3031" s="66"/>
      <c r="G3031" s="64" t="str">
        <f t="shared" si="366"/>
        <v>The Ring</v>
      </c>
      <c r="H3031" s="66"/>
      <c r="I3031" s="65" t="str">
        <f t="shared" si="367"/>
        <v>Level 01</v>
      </c>
      <c r="J3031" s="66"/>
      <c r="K3031" s="67" t="str">
        <f t="shared" si="362"/>
        <v>Zone R4</v>
      </c>
      <c r="L3031" s="66"/>
      <c r="M3031" s="68" t="str">
        <f t="shared" si="363"/>
        <v>R4 / C1</v>
      </c>
      <c r="N3031" s="66"/>
      <c r="O3031" s="69" t="str">
        <f t="shared" si="368"/>
        <v>S. DQ. L. - 1</v>
      </c>
      <c r="P3031" s="66"/>
      <c r="Q3031" s="70" t="str">
        <f t="shared" si="369"/>
        <v>R2 / J1</v>
      </c>
      <c r="R3031" s="66"/>
      <c r="S3031" s="66"/>
      <c r="T3031" s="11" t="s">
        <v>6743</v>
      </c>
      <c r="U3031" s="11" t="s">
        <v>6743</v>
      </c>
      <c r="V3031" s="11" t="s">
        <v>6416</v>
      </c>
      <c r="W3031" s="59" t="s">
        <v>6416</v>
      </c>
      <c r="X3031" s="59" t="str">
        <f>CONCATENATE(D3031,F3031,H3031,J3031,L3031,N3031,P3031,R3031)</f>
        <v>Construction</v>
      </c>
      <c r="Y3031" s="11" t="s">
        <v>4872</v>
      </c>
      <c r="Z3031" s="32">
        <v>2</v>
      </c>
      <c r="AA3031" s="39">
        <v>45405</v>
      </c>
      <c r="AB3031" s="39">
        <v>45406</v>
      </c>
      <c r="AC3031" s="34">
        <v>839.77</v>
      </c>
    </row>
    <row r="3032" spans="1:29" x14ac:dyDescent="0.2">
      <c r="A3032" s="66" t="s">
        <v>4873</v>
      </c>
      <c r="B3032" s="11" t="str">
        <f t="shared" si="364"/>
        <v xml:space="preserve"> - </v>
      </c>
      <c r="C3032" s="11" t="str">
        <f t="shared" si="364"/>
        <v/>
      </c>
      <c r="D3032" s="62" t="s">
        <v>6449</v>
      </c>
      <c r="E3032" s="11" t="str">
        <f t="shared" si="365"/>
        <v/>
      </c>
      <c r="F3032" s="66"/>
      <c r="G3032" s="64" t="str">
        <f t="shared" si="366"/>
        <v>The Ring</v>
      </c>
      <c r="H3032" s="66"/>
      <c r="I3032" s="65" t="str">
        <f t="shared" si="367"/>
        <v>Level 01</v>
      </c>
      <c r="J3032" s="66"/>
      <c r="K3032" s="67" t="str">
        <f t="shared" si="362"/>
        <v>Zone R4</v>
      </c>
      <c r="L3032" s="66"/>
      <c r="M3032" s="68" t="str">
        <f t="shared" si="363"/>
        <v>R4 / C1</v>
      </c>
      <c r="N3032" s="66"/>
      <c r="O3032" s="69" t="str">
        <f t="shared" si="368"/>
        <v>S. DQ. L. - 1</v>
      </c>
      <c r="P3032" s="66"/>
      <c r="Q3032" s="70" t="str">
        <f t="shared" si="369"/>
        <v>R2 / J1</v>
      </c>
      <c r="R3032" s="66"/>
      <c r="S3032" s="66"/>
      <c r="T3032" s="11" t="s">
        <v>6743</v>
      </c>
      <c r="U3032" s="11" t="s">
        <v>6743</v>
      </c>
      <c r="V3032" s="11" t="s">
        <v>6416</v>
      </c>
      <c r="W3032" s="59" t="s">
        <v>6416</v>
      </c>
      <c r="X3032" s="59" t="str">
        <f>CONCATENATE(D3032,F3032,H3032,J3032,L3032,N3032,P3032,R3032)</f>
        <v>Construction</v>
      </c>
      <c r="Y3032" s="11" t="s">
        <v>4874</v>
      </c>
      <c r="Z3032" s="32">
        <v>2</v>
      </c>
      <c r="AA3032" s="39">
        <v>45405</v>
      </c>
      <c r="AB3032" s="39">
        <v>45406</v>
      </c>
      <c r="AC3032" s="34">
        <v>615.87</v>
      </c>
    </row>
    <row r="3033" spans="1:29" x14ac:dyDescent="0.2">
      <c r="A3033" s="63" t="s">
        <v>4875</v>
      </c>
      <c r="B3033" s="8" t="str">
        <f t="shared" si="364"/>
        <v xml:space="preserve"> - </v>
      </c>
      <c r="C3033" s="8" t="str">
        <f t="shared" si="364"/>
        <v/>
      </c>
      <c r="D3033" s="62" t="s">
        <v>6449</v>
      </c>
      <c r="E3033" s="8" t="str">
        <f t="shared" si="365"/>
        <v/>
      </c>
      <c r="F3033" s="63"/>
      <c r="G3033" s="64" t="str">
        <f t="shared" si="366"/>
        <v>The Ring</v>
      </c>
      <c r="H3033" s="63"/>
      <c r="I3033" s="65" t="str">
        <f t="shared" si="367"/>
        <v>Level 01</v>
      </c>
      <c r="J3033" s="63"/>
      <c r="K3033" s="67" t="str">
        <f t="shared" si="362"/>
        <v>Zone R4</v>
      </c>
      <c r="L3033" s="63"/>
      <c r="M3033" s="68" t="str">
        <f t="shared" si="363"/>
        <v>R4 / C1</v>
      </c>
      <c r="N3033" s="63"/>
      <c r="O3033" s="69" t="str">
        <f t="shared" si="368"/>
        <v>S. DQ. L. - 1</v>
      </c>
      <c r="P3033" s="63"/>
      <c r="Q3033" s="70" t="str">
        <f t="shared" si="369"/>
        <v>R2 / J1</v>
      </c>
      <c r="R3033" s="63"/>
      <c r="S3033" s="63"/>
      <c r="T3033" s="8" t="s">
        <v>6743</v>
      </c>
      <c r="U3033" s="8" t="s">
        <v>6743</v>
      </c>
      <c r="V3033" s="8" t="s">
        <v>6416</v>
      </c>
      <c r="W3033" s="59" t="s">
        <v>6416</v>
      </c>
      <c r="X3033" s="59" t="str">
        <f>CONCATENATE(D3033,F3033,H3033,J3033,L3033,N3033,P3033,R3033)</f>
        <v>Construction</v>
      </c>
      <c r="Y3033" s="8" t="s">
        <v>4876</v>
      </c>
      <c r="Z3033" s="23">
        <v>2</v>
      </c>
      <c r="AA3033" s="35">
        <v>45407</v>
      </c>
      <c r="AB3033" s="35">
        <v>45409</v>
      </c>
      <c r="AC3033" s="42">
        <v>1813.28</v>
      </c>
    </row>
    <row r="3034" spans="1:29" x14ac:dyDescent="0.2">
      <c r="A3034" s="69" t="s">
        <v>2140</v>
      </c>
      <c r="B3034" s="3" t="str">
        <f t="shared" si="364"/>
        <v/>
      </c>
      <c r="C3034" s="3" t="str">
        <f t="shared" si="364"/>
        <v>R4 / C1 - Zone R4 - Level 01 - The Ring - Construction</v>
      </c>
      <c r="D3034" s="62" t="s">
        <v>6449</v>
      </c>
      <c r="E3034" s="3" t="str">
        <f t="shared" si="365"/>
        <v>R4 / C1</v>
      </c>
      <c r="F3034" s="92"/>
      <c r="G3034" s="64" t="str">
        <f>IF(F3034="",G3033,TRIM(F3034))</f>
        <v>The Ring</v>
      </c>
      <c r="H3034" s="92"/>
      <c r="I3034" s="65" t="str">
        <f>IF(H3034="",I3033,TRIM(H3034))</f>
        <v>Level 01</v>
      </c>
      <c r="J3034" s="92"/>
      <c r="K3034" s="67" t="str">
        <f>IF(J3034="",K3033,TRIM(J3034))</f>
        <v>Zone R4</v>
      </c>
      <c r="L3034" s="92"/>
      <c r="M3034" s="68" t="str">
        <f>IF(L3034="",M3033,TRIM(L3034))</f>
        <v>R4 / C1</v>
      </c>
      <c r="N3034" s="69" t="s">
        <v>2140</v>
      </c>
      <c r="O3034" s="69" t="str">
        <f>IF(N3034="",O3033,TRIM(N3034))</f>
        <v>S. DQ. L. - 2</v>
      </c>
      <c r="P3034" s="92"/>
      <c r="Q3034" s="70" t="str">
        <f>IF(P3034="",Q3033,TRIM(P3034))</f>
        <v>R2 / J1</v>
      </c>
      <c r="R3034" s="92"/>
      <c r="S3034" s="92"/>
      <c r="T3034" s="3" t="s">
        <v>6744</v>
      </c>
      <c r="U3034" s="3" t="s">
        <v>6744</v>
      </c>
      <c r="V3034" s="3" t="s">
        <v>6744</v>
      </c>
      <c r="W3034" s="59" t="s">
        <v>2140</v>
      </c>
      <c r="X3034" s="59" t="str">
        <f>CONCATENATE(D3034,F3034,H3034,J3034,L3034,N3034,P3034,R3034)</f>
        <v>Construction            S. DQ. L. - 2</v>
      </c>
      <c r="Y3034" s="3"/>
      <c r="Z3034" s="49">
        <v>5</v>
      </c>
      <c r="AA3034" s="50">
        <v>45410</v>
      </c>
      <c r="AB3034" s="50">
        <v>45414</v>
      </c>
      <c r="AC3034" s="52">
        <v>14506.22</v>
      </c>
    </row>
    <row r="3035" spans="1:29" ht="25.5" x14ac:dyDescent="0.2">
      <c r="A3035" s="66" t="s">
        <v>4877</v>
      </c>
      <c r="B3035" s="11" t="str">
        <f t="shared" si="364"/>
        <v xml:space="preserve"> - R4 / C1 - Zone R4 - Level 01 - The Ring - Construction</v>
      </c>
      <c r="C3035" s="11" t="str">
        <f t="shared" si="364"/>
        <v/>
      </c>
      <c r="D3035" s="62" t="s">
        <v>6449</v>
      </c>
      <c r="E3035" s="11" t="str">
        <f t="shared" si="365"/>
        <v/>
      </c>
      <c r="F3035" s="66"/>
      <c r="G3035" s="64" t="str">
        <f t="shared" si="366"/>
        <v>The Ring</v>
      </c>
      <c r="H3035" s="66"/>
      <c r="I3035" s="65" t="str">
        <f t="shared" si="367"/>
        <v>Level 01</v>
      </c>
      <c r="J3035" s="66"/>
      <c r="K3035" s="67" t="str">
        <f t="shared" si="362"/>
        <v>Zone R4</v>
      </c>
      <c r="L3035" s="66"/>
      <c r="M3035" s="68" t="str">
        <f t="shared" si="363"/>
        <v>R4 / C1</v>
      </c>
      <c r="N3035" s="66"/>
      <c r="O3035" s="69" t="str">
        <f t="shared" si="368"/>
        <v>S. DQ. L. - 2</v>
      </c>
      <c r="P3035" s="66"/>
      <c r="Q3035" s="70" t="str">
        <f t="shared" si="369"/>
        <v>R2 / J1</v>
      </c>
      <c r="R3035" s="66"/>
      <c r="S3035" s="66"/>
      <c r="T3035" s="11" t="s">
        <v>6744</v>
      </c>
      <c r="U3035" s="11" t="s">
        <v>6744</v>
      </c>
      <c r="V3035" s="11" t="s">
        <v>6416</v>
      </c>
      <c r="W3035" s="59" t="s">
        <v>6416</v>
      </c>
      <c r="X3035" s="59" t="str">
        <f>CONCATENATE(D3035,F3035,H3035,J3035,L3035,N3035,P3035,R3035)</f>
        <v>Construction</v>
      </c>
      <c r="Y3035" s="11" t="s">
        <v>4878</v>
      </c>
      <c r="Z3035" s="32">
        <v>3</v>
      </c>
      <c r="AA3035" s="39">
        <v>45410</v>
      </c>
      <c r="AB3035" s="39">
        <v>45412</v>
      </c>
      <c r="AC3035" s="48">
        <v>7772.32</v>
      </c>
    </row>
    <row r="3036" spans="1:29" x14ac:dyDescent="0.2">
      <c r="A3036" s="66" t="s">
        <v>4879</v>
      </c>
      <c r="B3036" s="11" t="str">
        <f t="shared" si="364"/>
        <v xml:space="preserve"> - </v>
      </c>
      <c r="C3036" s="11" t="str">
        <f t="shared" si="364"/>
        <v/>
      </c>
      <c r="D3036" s="62" t="s">
        <v>6449</v>
      </c>
      <c r="E3036" s="11" t="str">
        <f t="shared" si="365"/>
        <v/>
      </c>
      <c r="F3036" s="66"/>
      <c r="G3036" s="64" t="str">
        <f t="shared" si="366"/>
        <v>The Ring</v>
      </c>
      <c r="H3036" s="66"/>
      <c r="I3036" s="65" t="str">
        <f t="shared" si="367"/>
        <v>Level 01</v>
      </c>
      <c r="J3036" s="66"/>
      <c r="K3036" s="67" t="str">
        <f t="shared" si="362"/>
        <v>Zone R4</v>
      </c>
      <c r="L3036" s="66"/>
      <c r="M3036" s="68" t="str">
        <f t="shared" si="363"/>
        <v>R4 / C1</v>
      </c>
      <c r="N3036" s="66"/>
      <c r="O3036" s="69" t="str">
        <f t="shared" si="368"/>
        <v>S. DQ. L. - 2</v>
      </c>
      <c r="P3036" s="66"/>
      <c r="Q3036" s="70" t="str">
        <f t="shared" si="369"/>
        <v>R2 / J1</v>
      </c>
      <c r="R3036" s="66"/>
      <c r="S3036" s="66"/>
      <c r="T3036" s="11" t="s">
        <v>6744</v>
      </c>
      <c r="U3036" s="11" t="s">
        <v>6744</v>
      </c>
      <c r="V3036" s="11" t="s">
        <v>6416</v>
      </c>
      <c r="W3036" s="59" t="s">
        <v>6416</v>
      </c>
      <c r="X3036" s="59" t="str">
        <f>CONCATENATE(D3036,F3036,H3036,J3036,L3036,N3036,P3036,R3036)</f>
        <v>Construction</v>
      </c>
      <c r="Y3036" s="11" t="s">
        <v>4880</v>
      </c>
      <c r="Z3036" s="32">
        <v>3</v>
      </c>
      <c r="AA3036" s="39">
        <v>45410</v>
      </c>
      <c r="AB3036" s="39">
        <v>45412</v>
      </c>
      <c r="AC3036" s="48">
        <v>3464.99</v>
      </c>
    </row>
    <row r="3037" spans="1:29" x14ac:dyDescent="0.2">
      <c r="A3037" s="66" t="s">
        <v>4881</v>
      </c>
      <c r="B3037" s="11" t="str">
        <f t="shared" si="364"/>
        <v xml:space="preserve"> - </v>
      </c>
      <c r="C3037" s="11" t="str">
        <f t="shared" si="364"/>
        <v/>
      </c>
      <c r="D3037" s="62" t="s">
        <v>6449</v>
      </c>
      <c r="E3037" s="11" t="str">
        <f t="shared" si="365"/>
        <v/>
      </c>
      <c r="F3037" s="66"/>
      <c r="G3037" s="64" t="str">
        <f t="shared" si="366"/>
        <v>The Ring</v>
      </c>
      <c r="H3037" s="66"/>
      <c r="I3037" s="65" t="str">
        <f t="shared" si="367"/>
        <v>Level 01</v>
      </c>
      <c r="J3037" s="66"/>
      <c r="K3037" s="67" t="str">
        <f t="shared" si="362"/>
        <v>Zone R4</v>
      </c>
      <c r="L3037" s="66"/>
      <c r="M3037" s="68" t="str">
        <f t="shared" si="363"/>
        <v>R4 / C1</v>
      </c>
      <c r="N3037" s="66"/>
      <c r="O3037" s="69" t="str">
        <f t="shared" si="368"/>
        <v>S. DQ. L. - 2</v>
      </c>
      <c r="P3037" s="66"/>
      <c r="Q3037" s="70" t="str">
        <f t="shared" si="369"/>
        <v>R2 / J1</v>
      </c>
      <c r="R3037" s="66"/>
      <c r="S3037" s="66"/>
      <c r="T3037" s="11" t="s">
        <v>6744</v>
      </c>
      <c r="U3037" s="11" t="s">
        <v>6744</v>
      </c>
      <c r="V3037" s="11" t="s">
        <v>6416</v>
      </c>
      <c r="W3037" s="59" t="s">
        <v>6416</v>
      </c>
      <c r="X3037" s="59" t="str">
        <f>CONCATENATE(D3037,F3037,H3037,J3037,L3037,N3037,P3037,R3037)</f>
        <v>Construction</v>
      </c>
      <c r="Y3037" s="11" t="s">
        <v>4882</v>
      </c>
      <c r="Z3037" s="32">
        <v>2</v>
      </c>
      <c r="AA3037" s="39">
        <v>45411</v>
      </c>
      <c r="AB3037" s="39">
        <v>45412</v>
      </c>
      <c r="AC3037" s="34">
        <v>839.77</v>
      </c>
    </row>
    <row r="3038" spans="1:29" x14ac:dyDescent="0.2">
      <c r="A3038" s="66" t="s">
        <v>4883</v>
      </c>
      <c r="B3038" s="11" t="str">
        <f t="shared" si="364"/>
        <v xml:space="preserve"> - </v>
      </c>
      <c r="C3038" s="11" t="str">
        <f t="shared" si="364"/>
        <v/>
      </c>
      <c r="D3038" s="62" t="s">
        <v>6449</v>
      </c>
      <c r="E3038" s="11" t="str">
        <f t="shared" si="365"/>
        <v/>
      </c>
      <c r="F3038" s="66"/>
      <c r="G3038" s="64" t="str">
        <f t="shared" si="366"/>
        <v>The Ring</v>
      </c>
      <c r="H3038" s="66"/>
      <c r="I3038" s="65" t="str">
        <f t="shared" si="367"/>
        <v>Level 01</v>
      </c>
      <c r="J3038" s="66"/>
      <c r="K3038" s="67" t="str">
        <f t="shared" si="362"/>
        <v>Zone R4</v>
      </c>
      <c r="L3038" s="66"/>
      <c r="M3038" s="68" t="str">
        <f t="shared" si="363"/>
        <v>R4 / C1</v>
      </c>
      <c r="N3038" s="66"/>
      <c r="O3038" s="69" t="str">
        <f t="shared" si="368"/>
        <v>S. DQ. L. - 2</v>
      </c>
      <c r="P3038" s="66"/>
      <c r="Q3038" s="70" t="str">
        <f t="shared" si="369"/>
        <v>R2 / J1</v>
      </c>
      <c r="R3038" s="66"/>
      <c r="S3038" s="66"/>
      <c r="T3038" s="11" t="s">
        <v>6744</v>
      </c>
      <c r="U3038" s="11" t="s">
        <v>6744</v>
      </c>
      <c r="V3038" s="11" t="s">
        <v>6416</v>
      </c>
      <c r="W3038" s="59" t="s">
        <v>6416</v>
      </c>
      <c r="X3038" s="59" t="str">
        <f>CONCATENATE(D3038,F3038,H3038,J3038,L3038,N3038,P3038,R3038)</f>
        <v>Construction</v>
      </c>
      <c r="Y3038" s="11" t="s">
        <v>4884</v>
      </c>
      <c r="Z3038" s="32">
        <v>2</v>
      </c>
      <c r="AA3038" s="39">
        <v>45411</v>
      </c>
      <c r="AB3038" s="39">
        <v>45412</v>
      </c>
      <c r="AC3038" s="34">
        <v>615.87</v>
      </c>
    </row>
    <row r="3039" spans="1:29" x14ac:dyDescent="0.2">
      <c r="A3039" s="63" t="s">
        <v>4885</v>
      </c>
      <c r="B3039" s="8" t="str">
        <f t="shared" si="364"/>
        <v xml:space="preserve"> - </v>
      </c>
      <c r="C3039" s="8" t="str">
        <f t="shared" si="364"/>
        <v/>
      </c>
      <c r="D3039" s="62" t="s">
        <v>6449</v>
      </c>
      <c r="E3039" s="8" t="str">
        <f t="shared" si="365"/>
        <v/>
      </c>
      <c r="F3039" s="63"/>
      <c r="G3039" s="64" t="str">
        <f t="shared" si="366"/>
        <v>The Ring</v>
      </c>
      <c r="H3039" s="63"/>
      <c r="I3039" s="65" t="str">
        <f t="shared" si="367"/>
        <v>Level 01</v>
      </c>
      <c r="J3039" s="63"/>
      <c r="K3039" s="67" t="str">
        <f t="shared" si="362"/>
        <v>Zone R4</v>
      </c>
      <c r="L3039" s="63"/>
      <c r="M3039" s="68" t="str">
        <f t="shared" si="363"/>
        <v>R4 / C1</v>
      </c>
      <c r="N3039" s="63"/>
      <c r="O3039" s="69" t="str">
        <f t="shared" si="368"/>
        <v>S. DQ. L. - 2</v>
      </c>
      <c r="P3039" s="63"/>
      <c r="Q3039" s="70" t="str">
        <f t="shared" si="369"/>
        <v>R2 / J1</v>
      </c>
      <c r="R3039" s="63"/>
      <c r="S3039" s="63"/>
      <c r="T3039" s="8" t="s">
        <v>6744</v>
      </c>
      <c r="U3039" s="8" t="s">
        <v>6744</v>
      </c>
      <c r="V3039" s="8" t="s">
        <v>6416</v>
      </c>
      <c r="W3039" s="59" t="s">
        <v>6416</v>
      </c>
      <c r="X3039" s="59" t="str">
        <f>CONCATENATE(D3039,F3039,H3039,J3039,L3039,N3039,P3039,R3039)</f>
        <v>Construction</v>
      </c>
      <c r="Y3039" s="8" t="s">
        <v>4886</v>
      </c>
      <c r="Z3039" s="23">
        <v>2</v>
      </c>
      <c r="AA3039" s="35">
        <v>45413</v>
      </c>
      <c r="AB3039" s="35">
        <v>45414</v>
      </c>
      <c r="AC3039" s="42">
        <v>1813.28</v>
      </c>
    </row>
    <row r="3040" spans="1:29" x14ac:dyDescent="0.2">
      <c r="A3040" s="69" t="s">
        <v>3367</v>
      </c>
      <c r="B3040" s="3" t="str">
        <f t="shared" si="364"/>
        <v/>
      </c>
      <c r="C3040" s="3" t="str">
        <f t="shared" si="364"/>
        <v>R4 / C1 - Zone R4 - Level 01 - The Ring - Construction</v>
      </c>
      <c r="D3040" s="62" t="s">
        <v>6449</v>
      </c>
      <c r="E3040" s="3" t="str">
        <f t="shared" si="365"/>
        <v>R4 / C1</v>
      </c>
      <c r="F3040" s="92"/>
      <c r="G3040" s="64" t="str">
        <f>IF(F3040="",G3039,TRIM(F3040))</f>
        <v>The Ring</v>
      </c>
      <c r="H3040" s="92"/>
      <c r="I3040" s="65" t="str">
        <f>IF(H3040="",I3039,TRIM(H3040))</f>
        <v>Level 01</v>
      </c>
      <c r="J3040" s="92"/>
      <c r="K3040" s="67" t="str">
        <f>IF(J3040="",K3039,TRIM(J3040))</f>
        <v>Zone R4</v>
      </c>
      <c r="L3040" s="92"/>
      <c r="M3040" s="68" t="str">
        <f>IF(L3040="",M3039,TRIM(L3040))</f>
        <v>R4 / C1</v>
      </c>
      <c r="N3040" s="69" t="s">
        <v>3367</v>
      </c>
      <c r="O3040" s="69" t="str">
        <f>IF(N3040="",O3039,TRIM(N3040))</f>
        <v>2BS</v>
      </c>
      <c r="P3040" s="92"/>
      <c r="Q3040" s="70" t="str">
        <f>IF(P3040="",Q3039,TRIM(P3040))</f>
        <v>R2 / J1</v>
      </c>
      <c r="R3040" s="92"/>
      <c r="S3040" s="92"/>
      <c r="T3040" s="3" t="s">
        <v>6571</v>
      </c>
      <c r="U3040" s="3" t="s">
        <v>6571</v>
      </c>
      <c r="V3040" s="3" t="s">
        <v>6571</v>
      </c>
      <c r="W3040" s="59" t="s">
        <v>3367</v>
      </c>
      <c r="X3040" s="59" t="str">
        <f>CONCATENATE(D3040,F3040,H3040,J3040,L3040,N3040,P3040,R3040)</f>
        <v>Construction            2BS</v>
      </c>
      <c r="Y3040" s="3"/>
      <c r="Z3040" s="49">
        <v>6</v>
      </c>
      <c r="AA3040" s="50">
        <v>45410</v>
      </c>
      <c r="AB3040" s="50">
        <v>45416</v>
      </c>
      <c r="AC3040" s="52">
        <v>14506.22</v>
      </c>
    </row>
    <row r="3041" spans="1:29" ht="25.5" x14ac:dyDescent="0.2">
      <c r="A3041" s="66" t="s">
        <v>4887</v>
      </c>
      <c r="B3041" s="11" t="str">
        <f t="shared" si="364"/>
        <v xml:space="preserve"> - R4 / C1 - Zone R4 - Level 01 - The Ring - Construction</v>
      </c>
      <c r="C3041" s="11" t="str">
        <f t="shared" si="364"/>
        <v/>
      </c>
      <c r="D3041" s="62" t="s">
        <v>6449</v>
      </c>
      <c r="E3041" s="11" t="str">
        <f t="shared" si="365"/>
        <v/>
      </c>
      <c r="F3041" s="66"/>
      <c r="G3041" s="64" t="str">
        <f t="shared" si="366"/>
        <v>The Ring</v>
      </c>
      <c r="H3041" s="66"/>
      <c r="I3041" s="65" t="str">
        <f t="shared" si="367"/>
        <v>Level 01</v>
      </c>
      <c r="J3041" s="66"/>
      <c r="K3041" s="67" t="str">
        <f t="shared" si="362"/>
        <v>Zone R4</v>
      </c>
      <c r="L3041" s="66"/>
      <c r="M3041" s="68" t="str">
        <f t="shared" si="363"/>
        <v>R4 / C1</v>
      </c>
      <c r="N3041" s="66"/>
      <c r="O3041" s="69" t="str">
        <f t="shared" si="368"/>
        <v>2BS</v>
      </c>
      <c r="P3041" s="66"/>
      <c r="Q3041" s="70" t="str">
        <f t="shared" si="369"/>
        <v>R2 / J1</v>
      </c>
      <c r="R3041" s="66"/>
      <c r="S3041" s="66"/>
      <c r="T3041" s="11" t="s">
        <v>6571</v>
      </c>
      <c r="U3041" s="11" t="s">
        <v>6571</v>
      </c>
      <c r="V3041" s="11" t="s">
        <v>6416</v>
      </c>
      <c r="W3041" s="59" t="s">
        <v>6416</v>
      </c>
      <c r="X3041" s="59" t="str">
        <f>CONCATENATE(D3041,F3041,H3041,J3041,L3041,N3041,P3041,R3041)</f>
        <v>Construction</v>
      </c>
      <c r="Y3041" s="11" t="s">
        <v>4888</v>
      </c>
      <c r="Z3041" s="32">
        <v>4</v>
      </c>
      <c r="AA3041" s="39">
        <v>45410</v>
      </c>
      <c r="AB3041" s="39">
        <v>45413</v>
      </c>
      <c r="AC3041" s="48">
        <v>7772.32</v>
      </c>
    </row>
    <row r="3042" spans="1:29" x14ac:dyDescent="0.2">
      <c r="A3042" s="66" t="s">
        <v>4889</v>
      </c>
      <c r="B3042" s="11" t="str">
        <f t="shared" si="364"/>
        <v xml:space="preserve"> - </v>
      </c>
      <c r="C3042" s="11" t="str">
        <f t="shared" si="364"/>
        <v/>
      </c>
      <c r="D3042" s="62" t="s">
        <v>6449</v>
      </c>
      <c r="E3042" s="11" t="str">
        <f t="shared" si="365"/>
        <v/>
      </c>
      <c r="F3042" s="66"/>
      <c r="G3042" s="64" t="str">
        <f t="shared" si="366"/>
        <v>The Ring</v>
      </c>
      <c r="H3042" s="66"/>
      <c r="I3042" s="65" t="str">
        <f t="shared" si="367"/>
        <v>Level 01</v>
      </c>
      <c r="J3042" s="66"/>
      <c r="K3042" s="67" t="str">
        <f t="shared" ref="K3042:K3105" si="370">IF(J3042="",K3041,TRIM(J3042))</f>
        <v>Zone R4</v>
      </c>
      <c r="L3042" s="66"/>
      <c r="M3042" s="68" t="str">
        <f t="shared" si="363"/>
        <v>R4 / C1</v>
      </c>
      <c r="N3042" s="66"/>
      <c r="O3042" s="69" t="str">
        <f t="shared" si="368"/>
        <v>2BS</v>
      </c>
      <c r="P3042" s="66"/>
      <c r="Q3042" s="70" t="str">
        <f t="shared" si="369"/>
        <v>R2 / J1</v>
      </c>
      <c r="R3042" s="66"/>
      <c r="S3042" s="66"/>
      <c r="T3042" s="11" t="s">
        <v>6571</v>
      </c>
      <c r="U3042" s="11" t="s">
        <v>6571</v>
      </c>
      <c r="V3042" s="11" t="s">
        <v>6416</v>
      </c>
      <c r="W3042" s="59" t="s">
        <v>6416</v>
      </c>
      <c r="X3042" s="59" t="str">
        <f>CONCATENATE(D3042,F3042,H3042,J3042,L3042,N3042,P3042,R3042)</f>
        <v>Construction</v>
      </c>
      <c r="Y3042" s="11" t="s">
        <v>4890</v>
      </c>
      <c r="Z3042" s="32">
        <v>4</v>
      </c>
      <c r="AA3042" s="39">
        <v>45410</v>
      </c>
      <c r="AB3042" s="39">
        <v>45413</v>
      </c>
      <c r="AC3042" s="48">
        <v>3464.99</v>
      </c>
    </row>
    <row r="3043" spans="1:29" x14ac:dyDescent="0.2">
      <c r="A3043" s="66" t="s">
        <v>4891</v>
      </c>
      <c r="B3043" s="11" t="str">
        <f t="shared" si="364"/>
        <v xml:space="preserve"> - </v>
      </c>
      <c r="C3043" s="11" t="str">
        <f t="shared" si="364"/>
        <v/>
      </c>
      <c r="D3043" s="62" t="s">
        <v>6449</v>
      </c>
      <c r="E3043" s="11" t="str">
        <f t="shared" si="365"/>
        <v/>
      </c>
      <c r="F3043" s="66"/>
      <c r="G3043" s="64" t="str">
        <f t="shared" si="366"/>
        <v>The Ring</v>
      </c>
      <c r="H3043" s="66"/>
      <c r="I3043" s="65" t="str">
        <f t="shared" si="367"/>
        <v>Level 01</v>
      </c>
      <c r="J3043" s="66"/>
      <c r="K3043" s="67" t="str">
        <f t="shared" si="370"/>
        <v>Zone R4</v>
      </c>
      <c r="L3043" s="66"/>
      <c r="M3043" s="68" t="str">
        <f t="shared" si="363"/>
        <v>R4 / C1</v>
      </c>
      <c r="N3043" s="66"/>
      <c r="O3043" s="69" t="str">
        <f t="shared" si="368"/>
        <v>2BS</v>
      </c>
      <c r="P3043" s="66"/>
      <c r="Q3043" s="70" t="str">
        <f t="shared" si="369"/>
        <v>R2 / J1</v>
      </c>
      <c r="R3043" s="66"/>
      <c r="S3043" s="66"/>
      <c r="T3043" s="11" t="s">
        <v>6571</v>
      </c>
      <c r="U3043" s="11" t="s">
        <v>6571</v>
      </c>
      <c r="V3043" s="11" t="s">
        <v>6416</v>
      </c>
      <c r="W3043" s="59" t="s">
        <v>6416</v>
      </c>
      <c r="X3043" s="59" t="str">
        <f>CONCATENATE(D3043,F3043,H3043,J3043,L3043,N3043,P3043,R3043)</f>
        <v>Construction</v>
      </c>
      <c r="Y3043" s="11" t="s">
        <v>4892</v>
      </c>
      <c r="Z3043" s="32">
        <v>2</v>
      </c>
      <c r="AA3043" s="39">
        <v>45412</v>
      </c>
      <c r="AB3043" s="39">
        <v>45413</v>
      </c>
      <c r="AC3043" s="34">
        <v>839.77</v>
      </c>
    </row>
    <row r="3044" spans="1:29" x14ac:dyDescent="0.2">
      <c r="A3044" s="66" t="s">
        <v>4893</v>
      </c>
      <c r="B3044" s="11" t="str">
        <f t="shared" si="364"/>
        <v xml:space="preserve"> - </v>
      </c>
      <c r="C3044" s="11" t="str">
        <f t="shared" si="364"/>
        <v/>
      </c>
      <c r="D3044" s="62" t="s">
        <v>6449</v>
      </c>
      <c r="E3044" s="11" t="str">
        <f t="shared" si="365"/>
        <v/>
      </c>
      <c r="F3044" s="66"/>
      <c r="G3044" s="64" t="str">
        <f t="shared" si="366"/>
        <v>The Ring</v>
      </c>
      <c r="H3044" s="66"/>
      <c r="I3044" s="65" t="str">
        <f t="shared" si="367"/>
        <v>Level 01</v>
      </c>
      <c r="J3044" s="66"/>
      <c r="K3044" s="67" t="str">
        <f t="shared" si="370"/>
        <v>Zone R4</v>
      </c>
      <c r="L3044" s="66"/>
      <c r="M3044" s="68" t="str">
        <f t="shared" ref="M3044:M3107" si="371">IF(L3044="",M3043,TRIM(L3044))</f>
        <v>R4 / C1</v>
      </c>
      <c r="N3044" s="66"/>
      <c r="O3044" s="69" t="str">
        <f t="shared" si="368"/>
        <v>2BS</v>
      </c>
      <c r="P3044" s="66"/>
      <c r="Q3044" s="70" t="str">
        <f t="shared" si="369"/>
        <v>R2 / J1</v>
      </c>
      <c r="R3044" s="66"/>
      <c r="S3044" s="66"/>
      <c r="T3044" s="11" t="s">
        <v>6571</v>
      </c>
      <c r="U3044" s="11" t="s">
        <v>6571</v>
      </c>
      <c r="V3044" s="11" t="s">
        <v>6416</v>
      </c>
      <c r="W3044" s="59" t="s">
        <v>6416</v>
      </c>
      <c r="X3044" s="59" t="str">
        <f>CONCATENATE(D3044,F3044,H3044,J3044,L3044,N3044,P3044,R3044)</f>
        <v>Construction</v>
      </c>
      <c r="Y3044" s="11" t="s">
        <v>4894</v>
      </c>
      <c r="Z3044" s="32">
        <v>2</v>
      </c>
      <c r="AA3044" s="39">
        <v>45412</v>
      </c>
      <c r="AB3044" s="39">
        <v>45413</v>
      </c>
      <c r="AC3044" s="34">
        <v>615.87</v>
      </c>
    </row>
    <row r="3045" spans="1:29" x14ac:dyDescent="0.2">
      <c r="A3045" s="63" t="s">
        <v>4895</v>
      </c>
      <c r="B3045" s="8" t="str">
        <f t="shared" si="364"/>
        <v xml:space="preserve"> - </v>
      </c>
      <c r="C3045" s="8" t="str">
        <f t="shared" si="364"/>
        <v/>
      </c>
      <c r="D3045" s="62" t="s">
        <v>6449</v>
      </c>
      <c r="E3045" s="8" t="str">
        <f t="shared" si="365"/>
        <v/>
      </c>
      <c r="F3045" s="63"/>
      <c r="G3045" s="64" t="str">
        <f t="shared" si="366"/>
        <v>The Ring</v>
      </c>
      <c r="H3045" s="63"/>
      <c r="I3045" s="65" t="str">
        <f t="shared" si="367"/>
        <v>Level 01</v>
      </c>
      <c r="J3045" s="63"/>
      <c r="K3045" s="67" t="str">
        <f t="shared" si="370"/>
        <v>Zone R4</v>
      </c>
      <c r="L3045" s="63"/>
      <c r="M3045" s="68" t="str">
        <f t="shared" si="371"/>
        <v>R4 / C1</v>
      </c>
      <c r="N3045" s="63"/>
      <c r="O3045" s="69" t="str">
        <f t="shared" si="368"/>
        <v>2BS</v>
      </c>
      <c r="P3045" s="63"/>
      <c r="Q3045" s="70" t="str">
        <f t="shared" si="369"/>
        <v>R2 / J1</v>
      </c>
      <c r="R3045" s="63"/>
      <c r="S3045" s="63"/>
      <c r="T3045" s="8" t="s">
        <v>6571</v>
      </c>
      <c r="U3045" s="8" t="s">
        <v>6571</v>
      </c>
      <c r="V3045" s="8" t="s">
        <v>6416</v>
      </c>
      <c r="W3045" s="59" t="s">
        <v>6416</v>
      </c>
      <c r="X3045" s="59" t="str">
        <f>CONCATENATE(D3045,F3045,H3045,J3045,L3045,N3045,P3045,R3045)</f>
        <v>Construction</v>
      </c>
      <c r="Y3045" s="8" t="s">
        <v>4896</v>
      </c>
      <c r="Z3045" s="23">
        <v>2</v>
      </c>
      <c r="AA3045" s="35">
        <v>45414</v>
      </c>
      <c r="AB3045" s="35">
        <v>45416</v>
      </c>
      <c r="AC3045" s="42">
        <v>1813.28</v>
      </c>
    </row>
    <row r="3046" spans="1:29" x14ac:dyDescent="0.2">
      <c r="A3046" s="64" t="s">
        <v>4897</v>
      </c>
      <c r="B3046" s="9" t="str">
        <f t="shared" si="364"/>
        <v/>
      </c>
      <c r="C3046" s="9" t="str">
        <f t="shared" si="364"/>
        <v>Construction</v>
      </c>
      <c r="D3046" s="62" t="s">
        <v>6449</v>
      </c>
      <c r="E3046" s="9" t="str">
        <f t="shared" si="365"/>
        <v>Construction</v>
      </c>
      <c r="F3046" s="64" t="s">
        <v>4897</v>
      </c>
      <c r="G3046" s="64" t="str">
        <f>IF(F3046="",G3045,TRIM(F3046))</f>
        <v>The Beach</v>
      </c>
      <c r="H3046" s="92"/>
      <c r="I3046" s="65" t="str">
        <f>IF(H3046="",I3045,TRIM(H3046))</f>
        <v>Level 01</v>
      </c>
      <c r="J3046" s="92"/>
      <c r="K3046" s="67" t="str">
        <f>IF(J3046="",K3045,TRIM(J3046))</f>
        <v>Zone R4</v>
      </c>
      <c r="L3046" s="92"/>
      <c r="M3046" s="68" t="str">
        <f>IF(L3046="",M3045,TRIM(L3046))</f>
        <v>R4 / C1</v>
      </c>
      <c r="N3046" s="92"/>
      <c r="O3046" s="69" t="str">
        <f>IF(N3046="",O3045,TRIM(N3046))</f>
        <v>2BS</v>
      </c>
      <c r="P3046" s="92"/>
      <c r="Q3046" s="70" t="str">
        <f>IF(P3046="",Q3045,TRIM(P3046))</f>
        <v>R2 / J1</v>
      </c>
      <c r="R3046" s="92"/>
      <c r="S3046" s="92"/>
      <c r="T3046" s="9" t="s">
        <v>6645</v>
      </c>
      <c r="U3046" s="9" t="s">
        <v>6645</v>
      </c>
      <c r="V3046" s="9" t="s">
        <v>6645</v>
      </c>
      <c r="W3046" s="59" t="s">
        <v>4897</v>
      </c>
      <c r="X3046" s="59" t="str">
        <f>CONCATENATE(D3046,F3046,H3046,J3046,L3046,N3046,P3046,R3046)</f>
        <v>Construction    The Beach</v>
      </c>
      <c r="Y3046" s="9"/>
      <c r="Z3046" s="26">
        <v>57</v>
      </c>
      <c r="AA3046" s="27">
        <v>45411</v>
      </c>
      <c r="AB3046" s="27">
        <v>45481</v>
      </c>
      <c r="AC3046" s="40">
        <v>1625802.51</v>
      </c>
    </row>
    <row r="3047" spans="1:29" x14ac:dyDescent="0.2">
      <c r="A3047" s="65" t="s">
        <v>3008</v>
      </c>
      <c r="B3047" s="10" t="str">
        <f t="shared" si="364"/>
        <v>Construction</v>
      </c>
      <c r="C3047" s="10" t="str">
        <f t="shared" si="364"/>
        <v>The Beach - Construction</v>
      </c>
      <c r="D3047" s="62" t="s">
        <v>6449</v>
      </c>
      <c r="E3047" s="10" t="str">
        <f t="shared" si="365"/>
        <v>The Beach</v>
      </c>
      <c r="F3047" s="92"/>
      <c r="G3047" s="64" t="str">
        <f t="shared" si="366"/>
        <v>The Beach</v>
      </c>
      <c r="H3047" s="65" t="s">
        <v>3008</v>
      </c>
      <c r="I3047" s="65" t="str">
        <f t="shared" si="367"/>
        <v>Level 00</v>
      </c>
      <c r="J3047" s="92"/>
      <c r="K3047" s="67" t="str">
        <f t="shared" si="370"/>
        <v>Zone R4</v>
      </c>
      <c r="L3047" s="92"/>
      <c r="M3047" s="68" t="str">
        <f t="shared" si="371"/>
        <v>R4 / C1</v>
      </c>
      <c r="N3047" s="92"/>
      <c r="O3047" s="69" t="str">
        <f t="shared" si="368"/>
        <v>2BS</v>
      </c>
      <c r="P3047" s="92"/>
      <c r="Q3047" s="70" t="str">
        <f t="shared" si="369"/>
        <v>R2 / J1</v>
      </c>
      <c r="R3047" s="92"/>
      <c r="S3047" s="92"/>
      <c r="T3047" s="10" t="s">
        <v>6654</v>
      </c>
      <c r="U3047" s="10" t="s">
        <v>6654</v>
      </c>
      <c r="V3047" s="10" t="s">
        <v>6654</v>
      </c>
      <c r="W3047" s="59" t="s">
        <v>3008</v>
      </c>
      <c r="X3047" s="59" t="str">
        <f>CONCATENATE(D3047,F3047,H3047,J3047,L3047,N3047,P3047,R3047)</f>
        <v>Construction      Level 00</v>
      </c>
      <c r="Y3047" s="10"/>
      <c r="Z3047" s="29">
        <v>57</v>
      </c>
      <c r="AA3047" s="30">
        <v>45411</v>
      </c>
      <c r="AB3047" s="30">
        <v>45481</v>
      </c>
      <c r="AC3047" s="41">
        <v>1625802.51</v>
      </c>
    </row>
    <row r="3048" spans="1:29" x14ac:dyDescent="0.2">
      <c r="A3048" s="67" t="s">
        <v>4898</v>
      </c>
      <c r="B3048" s="12" t="str">
        <f t="shared" si="364"/>
        <v>The Beach - Construction</v>
      </c>
      <c r="C3048" s="12" t="str">
        <f t="shared" si="364"/>
        <v>Level 00 - The Beach - Construction</v>
      </c>
      <c r="D3048" s="62" t="s">
        <v>6449</v>
      </c>
      <c r="E3048" s="12" t="str">
        <f t="shared" si="365"/>
        <v>Level 00</v>
      </c>
      <c r="F3048" s="91"/>
      <c r="G3048" s="64" t="str">
        <f t="shared" si="366"/>
        <v>The Beach</v>
      </c>
      <c r="H3048" s="91"/>
      <c r="I3048" s="65" t="str">
        <f t="shared" si="367"/>
        <v>Level 00</v>
      </c>
      <c r="J3048" s="67" t="s">
        <v>4898</v>
      </c>
      <c r="K3048" s="67" t="str">
        <f t="shared" si="370"/>
        <v>Zone B1</v>
      </c>
      <c r="L3048" s="91"/>
      <c r="M3048" s="68" t="str">
        <f t="shared" si="371"/>
        <v>R4 / C1</v>
      </c>
      <c r="N3048" s="91"/>
      <c r="O3048" s="69" t="str">
        <f t="shared" si="368"/>
        <v>2BS</v>
      </c>
      <c r="P3048" s="91"/>
      <c r="Q3048" s="70" t="str">
        <f t="shared" si="369"/>
        <v>R2 / J1</v>
      </c>
      <c r="R3048" s="91"/>
      <c r="S3048" s="91"/>
      <c r="T3048" s="12" t="s">
        <v>6687</v>
      </c>
      <c r="U3048" s="12" t="s">
        <v>6687</v>
      </c>
      <c r="V3048" s="12" t="s">
        <v>6687</v>
      </c>
      <c r="W3048" s="59" t="s">
        <v>4898</v>
      </c>
      <c r="X3048" s="59" t="str">
        <f>CONCATENATE(D3048,F3048,H3048,J3048,L3048,N3048,P3048,R3048)</f>
        <v>Construction        Zone B1</v>
      </c>
      <c r="Y3048" s="12"/>
      <c r="Z3048" s="36">
        <v>12</v>
      </c>
      <c r="AA3048" s="37">
        <v>45411</v>
      </c>
      <c r="AB3048" s="37">
        <v>45424</v>
      </c>
      <c r="AC3048" s="46">
        <v>83854.78</v>
      </c>
    </row>
    <row r="3049" spans="1:29" x14ac:dyDescent="0.2">
      <c r="A3049" s="68" t="s">
        <v>4899</v>
      </c>
      <c r="B3049" s="2" t="str">
        <f t="shared" si="364"/>
        <v>Level 00 - The Beach - Construction</v>
      </c>
      <c r="C3049" s="2" t="str">
        <f t="shared" si="364"/>
        <v>Zone B1 - Level 00 - The Beach - Construction</v>
      </c>
      <c r="D3049" s="62" t="s">
        <v>6449</v>
      </c>
      <c r="E3049" s="2" t="str">
        <f t="shared" si="365"/>
        <v>Zone B1</v>
      </c>
      <c r="F3049" s="92"/>
      <c r="G3049" s="64" t="str">
        <f t="shared" si="366"/>
        <v>The Beach</v>
      </c>
      <c r="H3049" s="92"/>
      <c r="I3049" s="65" t="str">
        <f t="shared" si="367"/>
        <v>Level 00</v>
      </c>
      <c r="J3049" s="92"/>
      <c r="K3049" s="67" t="str">
        <f t="shared" si="370"/>
        <v>Zone B1</v>
      </c>
      <c r="L3049" s="68" t="s">
        <v>4899</v>
      </c>
      <c r="M3049" s="68" t="str">
        <f t="shared" si="371"/>
        <v>B1 / GB</v>
      </c>
      <c r="N3049" s="92"/>
      <c r="O3049" s="69" t="str">
        <f t="shared" si="368"/>
        <v>2BS</v>
      </c>
      <c r="P3049" s="92"/>
      <c r="Q3049" s="70" t="str">
        <f t="shared" si="369"/>
        <v>R2 / J1</v>
      </c>
      <c r="R3049" s="92"/>
      <c r="S3049" s="92"/>
      <c r="T3049" s="2" t="s">
        <v>6797</v>
      </c>
      <c r="U3049" s="2" t="s">
        <v>6797</v>
      </c>
      <c r="V3049" s="2" t="s">
        <v>6797</v>
      </c>
      <c r="W3049" s="59" t="s">
        <v>4899</v>
      </c>
      <c r="X3049" s="59" t="str">
        <f>CONCATENATE(D3049,F3049,H3049,J3049,L3049,N3049,P3049,R3049)</f>
        <v>Construction          B1 / GB</v>
      </c>
      <c r="Y3049" s="2"/>
      <c r="Z3049" s="43">
        <v>12</v>
      </c>
      <c r="AA3049" s="44">
        <v>45411</v>
      </c>
      <c r="AB3049" s="44">
        <v>45424</v>
      </c>
      <c r="AC3049" s="47">
        <v>83854.78</v>
      </c>
    </row>
    <row r="3050" spans="1:29" x14ac:dyDescent="0.2">
      <c r="A3050" s="69" t="s">
        <v>4900</v>
      </c>
      <c r="B3050" s="3" t="str">
        <f t="shared" si="364"/>
        <v>Zone B1 - Level 00 - The Beach - Construction</v>
      </c>
      <c r="C3050" s="3" t="str">
        <f t="shared" si="364"/>
        <v>B1 / GB - Zone B1 - Level 00 - The Beach - Construction</v>
      </c>
      <c r="D3050" s="62" t="s">
        <v>6449</v>
      </c>
      <c r="E3050" s="3" t="str">
        <f t="shared" si="365"/>
        <v>B1 / GB</v>
      </c>
      <c r="F3050" s="92"/>
      <c r="G3050" s="64" t="str">
        <f t="shared" si="366"/>
        <v>The Beach</v>
      </c>
      <c r="H3050" s="92"/>
      <c r="I3050" s="65" t="str">
        <f t="shared" si="367"/>
        <v>Level 00</v>
      </c>
      <c r="J3050" s="92"/>
      <c r="K3050" s="67" t="str">
        <f t="shared" si="370"/>
        <v>Zone B1</v>
      </c>
      <c r="L3050" s="92"/>
      <c r="M3050" s="68" t="str">
        <f t="shared" si="371"/>
        <v>B1 / GB</v>
      </c>
      <c r="N3050" s="69" t="s">
        <v>4900</v>
      </c>
      <c r="O3050" s="69" t="str">
        <f t="shared" si="368"/>
        <v>1BS. BL</v>
      </c>
      <c r="P3050" s="92"/>
      <c r="Q3050" s="70" t="str">
        <f t="shared" si="369"/>
        <v>R2 / J1</v>
      </c>
      <c r="R3050" s="92"/>
      <c r="S3050" s="92"/>
      <c r="T3050" s="3" t="s">
        <v>6798</v>
      </c>
      <c r="U3050" s="3" t="s">
        <v>6798</v>
      </c>
      <c r="V3050" s="3" t="s">
        <v>6798</v>
      </c>
      <c r="W3050" s="59" t="s">
        <v>4900</v>
      </c>
      <c r="X3050" s="59" t="str">
        <f>CONCATENATE(D3050,F3050,H3050,J3050,L3050,N3050,P3050,R3050)</f>
        <v>Construction            1BS. BL</v>
      </c>
      <c r="Y3050" s="3"/>
      <c r="Z3050" s="49">
        <v>7</v>
      </c>
      <c r="AA3050" s="50">
        <v>45411</v>
      </c>
      <c r="AB3050" s="50">
        <v>45418</v>
      </c>
      <c r="AC3050" s="52">
        <v>41927.39</v>
      </c>
    </row>
    <row r="3051" spans="1:29" ht="25.5" x14ac:dyDescent="0.2">
      <c r="A3051" s="66" t="s">
        <v>4901</v>
      </c>
      <c r="B3051" s="11" t="str">
        <f t="shared" si="364"/>
        <v xml:space="preserve"> - B1 / GB - Zone B1 - Level 00 - The Beach - Construction</v>
      </c>
      <c r="C3051" s="11" t="str">
        <f t="shared" si="364"/>
        <v/>
      </c>
      <c r="D3051" s="62" t="s">
        <v>6449</v>
      </c>
      <c r="E3051" s="11" t="str">
        <f t="shared" si="365"/>
        <v/>
      </c>
      <c r="F3051" s="66"/>
      <c r="G3051" s="64" t="str">
        <f t="shared" si="366"/>
        <v>The Beach</v>
      </c>
      <c r="H3051" s="66"/>
      <c r="I3051" s="65" t="str">
        <f t="shared" si="367"/>
        <v>Level 00</v>
      </c>
      <c r="J3051" s="66"/>
      <c r="K3051" s="67" t="str">
        <f t="shared" si="370"/>
        <v>Zone B1</v>
      </c>
      <c r="L3051" s="66"/>
      <c r="M3051" s="68" t="str">
        <f t="shared" si="371"/>
        <v>B1 / GB</v>
      </c>
      <c r="N3051" s="66"/>
      <c r="O3051" s="69" t="str">
        <f t="shared" si="368"/>
        <v>1BS. BL</v>
      </c>
      <c r="P3051" s="66"/>
      <c r="Q3051" s="70" t="str">
        <f t="shared" si="369"/>
        <v>R2 / J1</v>
      </c>
      <c r="R3051" s="66"/>
      <c r="S3051" s="66"/>
      <c r="T3051" s="11" t="s">
        <v>6798</v>
      </c>
      <c r="U3051" s="11" t="s">
        <v>6798</v>
      </c>
      <c r="V3051" s="11" t="s">
        <v>6416</v>
      </c>
      <c r="W3051" s="59" t="s">
        <v>6416</v>
      </c>
      <c r="X3051" s="59" t="str">
        <f>CONCATENATE(D3051,F3051,H3051,J3051,L3051,N3051,P3051,R3051)</f>
        <v>Construction</v>
      </c>
      <c r="Y3051" s="11" t="s">
        <v>4902</v>
      </c>
      <c r="Z3051" s="32">
        <v>5</v>
      </c>
      <c r="AA3051" s="39">
        <v>45411</v>
      </c>
      <c r="AB3051" s="39">
        <v>45416</v>
      </c>
      <c r="AC3051" s="48">
        <v>32188.95</v>
      </c>
    </row>
    <row r="3052" spans="1:29" x14ac:dyDescent="0.2">
      <c r="A3052" s="66" t="s">
        <v>4903</v>
      </c>
      <c r="B3052" s="11" t="str">
        <f t="shared" si="364"/>
        <v xml:space="preserve"> - </v>
      </c>
      <c r="C3052" s="11" t="str">
        <f t="shared" si="364"/>
        <v/>
      </c>
      <c r="D3052" s="62" t="s">
        <v>6449</v>
      </c>
      <c r="E3052" s="11" t="str">
        <f t="shared" si="365"/>
        <v/>
      </c>
      <c r="F3052" s="66"/>
      <c r="G3052" s="64" t="str">
        <f t="shared" si="366"/>
        <v>The Beach</v>
      </c>
      <c r="H3052" s="66"/>
      <c r="I3052" s="65" t="str">
        <f t="shared" si="367"/>
        <v>Level 00</v>
      </c>
      <c r="J3052" s="66"/>
      <c r="K3052" s="67" t="str">
        <f t="shared" si="370"/>
        <v>Zone B1</v>
      </c>
      <c r="L3052" s="66"/>
      <c r="M3052" s="68" t="str">
        <f t="shared" si="371"/>
        <v>B1 / GB</v>
      </c>
      <c r="N3052" s="66"/>
      <c r="O3052" s="69" t="str">
        <f t="shared" si="368"/>
        <v>1BS. BL</v>
      </c>
      <c r="P3052" s="66"/>
      <c r="Q3052" s="70" t="str">
        <f t="shared" si="369"/>
        <v>R2 / J1</v>
      </c>
      <c r="R3052" s="66"/>
      <c r="S3052" s="66"/>
      <c r="T3052" s="11" t="s">
        <v>6798</v>
      </c>
      <c r="U3052" s="11" t="s">
        <v>6798</v>
      </c>
      <c r="V3052" s="11" t="s">
        <v>6416</v>
      </c>
      <c r="W3052" s="59" t="s">
        <v>6416</v>
      </c>
      <c r="X3052" s="59" t="str">
        <f>CONCATENATE(D3052,F3052,H3052,J3052,L3052,N3052,P3052,R3052)</f>
        <v>Construction</v>
      </c>
      <c r="Y3052" s="11" t="s">
        <v>4904</v>
      </c>
      <c r="Z3052" s="32">
        <v>5</v>
      </c>
      <c r="AA3052" s="39">
        <v>45411</v>
      </c>
      <c r="AB3052" s="39">
        <v>45416</v>
      </c>
      <c r="AC3052" s="48">
        <v>3118.49</v>
      </c>
    </row>
    <row r="3053" spans="1:29" x14ac:dyDescent="0.2">
      <c r="A3053" s="66" t="s">
        <v>4905</v>
      </c>
      <c r="B3053" s="11" t="str">
        <f t="shared" si="364"/>
        <v xml:space="preserve"> - </v>
      </c>
      <c r="C3053" s="11" t="str">
        <f t="shared" si="364"/>
        <v/>
      </c>
      <c r="D3053" s="62" t="s">
        <v>6449</v>
      </c>
      <c r="E3053" s="11" t="str">
        <f t="shared" si="365"/>
        <v/>
      </c>
      <c r="F3053" s="66"/>
      <c r="G3053" s="64" t="str">
        <f t="shared" si="366"/>
        <v>The Beach</v>
      </c>
      <c r="H3053" s="66"/>
      <c r="I3053" s="65" t="str">
        <f t="shared" si="367"/>
        <v>Level 00</v>
      </c>
      <c r="J3053" s="66"/>
      <c r="K3053" s="67" t="str">
        <f t="shared" si="370"/>
        <v>Zone B1</v>
      </c>
      <c r="L3053" s="66"/>
      <c r="M3053" s="68" t="str">
        <f t="shared" si="371"/>
        <v>B1 / GB</v>
      </c>
      <c r="N3053" s="66"/>
      <c r="O3053" s="69" t="str">
        <f t="shared" si="368"/>
        <v>1BS. BL</v>
      </c>
      <c r="P3053" s="66"/>
      <c r="Q3053" s="70" t="str">
        <f t="shared" si="369"/>
        <v>R2 / J1</v>
      </c>
      <c r="R3053" s="66"/>
      <c r="S3053" s="66"/>
      <c r="T3053" s="11" t="s">
        <v>6798</v>
      </c>
      <c r="U3053" s="11" t="s">
        <v>6798</v>
      </c>
      <c r="V3053" s="11" t="s">
        <v>6416</v>
      </c>
      <c r="W3053" s="59" t="s">
        <v>6416</v>
      </c>
      <c r="X3053" s="59" t="str">
        <f>CONCATENATE(D3053,F3053,H3053,J3053,L3053,N3053,P3053,R3053)</f>
        <v>Construction</v>
      </c>
      <c r="Y3053" s="11" t="s">
        <v>4906</v>
      </c>
      <c r="Z3053" s="32">
        <v>2</v>
      </c>
      <c r="AA3053" s="39">
        <v>45414</v>
      </c>
      <c r="AB3053" s="39">
        <v>45416</v>
      </c>
      <c r="AC3053" s="34">
        <v>795.57</v>
      </c>
    </row>
    <row r="3054" spans="1:29" x14ac:dyDescent="0.2">
      <c r="A3054" s="66" t="s">
        <v>4907</v>
      </c>
      <c r="B3054" s="11" t="str">
        <f t="shared" si="364"/>
        <v xml:space="preserve"> - </v>
      </c>
      <c r="C3054" s="11" t="str">
        <f t="shared" si="364"/>
        <v/>
      </c>
      <c r="D3054" s="62" t="s">
        <v>6449</v>
      </c>
      <c r="E3054" s="11" t="str">
        <f t="shared" si="365"/>
        <v/>
      </c>
      <c r="F3054" s="66"/>
      <c r="G3054" s="64" t="str">
        <f t="shared" si="366"/>
        <v>The Beach</v>
      </c>
      <c r="H3054" s="66"/>
      <c r="I3054" s="65" t="str">
        <f t="shared" si="367"/>
        <v>Level 00</v>
      </c>
      <c r="J3054" s="66"/>
      <c r="K3054" s="67" t="str">
        <f t="shared" si="370"/>
        <v>Zone B1</v>
      </c>
      <c r="L3054" s="66"/>
      <c r="M3054" s="68" t="str">
        <f t="shared" si="371"/>
        <v>B1 / GB</v>
      </c>
      <c r="N3054" s="66"/>
      <c r="O3054" s="69" t="str">
        <f t="shared" si="368"/>
        <v>1BS. BL</v>
      </c>
      <c r="P3054" s="66"/>
      <c r="Q3054" s="70" t="str">
        <f t="shared" si="369"/>
        <v>R2 / J1</v>
      </c>
      <c r="R3054" s="66"/>
      <c r="S3054" s="66"/>
      <c r="T3054" s="11" t="s">
        <v>6798</v>
      </c>
      <c r="U3054" s="11" t="s">
        <v>6798</v>
      </c>
      <c r="V3054" s="11" t="s">
        <v>6416</v>
      </c>
      <c r="W3054" s="59" t="s">
        <v>6416</v>
      </c>
      <c r="X3054" s="59" t="str">
        <f>CONCATENATE(D3054,F3054,H3054,J3054,L3054,N3054,P3054,R3054)</f>
        <v>Construction</v>
      </c>
      <c r="Y3054" s="11" t="s">
        <v>4908</v>
      </c>
      <c r="Z3054" s="32">
        <v>2</v>
      </c>
      <c r="AA3054" s="39">
        <v>45414</v>
      </c>
      <c r="AB3054" s="39">
        <v>45416</v>
      </c>
      <c r="AC3054" s="34">
        <v>583.46</v>
      </c>
    </row>
    <row r="3055" spans="1:29" x14ac:dyDescent="0.2">
      <c r="A3055" s="63" t="s">
        <v>4909</v>
      </c>
      <c r="B3055" s="8" t="str">
        <f t="shared" si="364"/>
        <v xml:space="preserve"> - </v>
      </c>
      <c r="C3055" s="8" t="str">
        <f t="shared" si="364"/>
        <v/>
      </c>
      <c r="D3055" s="62" t="s">
        <v>6449</v>
      </c>
      <c r="E3055" s="8" t="str">
        <f t="shared" si="365"/>
        <v/>
      </c>
      <c r="F3055" s="63"/>
      <c r="G3055" s="64" t="str">
        <f t="shared" si="366"/>
        <v>The Beach</v>
      </c>
      <c r="H3055" s="63"/>
      <c r="I3055" s="65" t="str">
        <f t="shared" si="367"/>
        <v>Level 00</v>
      </c>
      <c r="J3055" s="63"/>
      <c r="K3055" s="67" t="str">
        <f t="shared" si="370"/>
        <v>Zone B1</v>
      </c>
      <c r="L3055" s="63"/>
      <c r="M3055" s="68" t="str">
        <f t="shared" si="371"/>
        <v>B1 / GB</v>
      </c>
      <c r="N3055" s="63"/>
      <c r="O3055" s="69" t="str">
        <f t="shared" si="368"/>
        <v>1BS. BL</v>
      </c>
      <c r="P3055" s="63"/>
      <c r="Q3055" s="70" t="str">
        <f t="shared" si="369"/>
        <v>R2 / J1</v>
      </c>
      <c r="R3055" s="63"/>
      <c r="S3055" s="63"/>
      <c r="T3055" s="8" t="s">
        <v>6798</v>
      </c>
      <c r="U3055" s="8" t="s">
        <v>6798</v>
      </c>
      <c r="V3055" s="8" t="s">
        <v>6416</v>
      </c>
      <c r="W3055" s="59" t="s">
        <v>6416</v>
      </c>
      <c r="X3055" s="59" t="str">
        <f>CONCATENATE(D3055,F3055,H3055,J3055,L3055,N3055,P3055,R3055)</f>
        <v>Construction</v>
      </c>
      <c r="Y3055" s="8" t="s">
        <v>4910</v>
      </c>
      <c r="Z3055" s="23">
        <v>2</v>
      </c>
      <c r="AA3055" s="35">
        <v>45417</v>
      </c>
      <c r="AB3055" s="35">
        <v>45418</v>
      </c>
      <c r="AC3055" s="42">
        <v>5240.92</v>
      </c>
    </row>
    <row r="3056" spans="1:29" x14ac:dyDescent="0.2">
      <c r="A3056" s="69" t="s">
        <v>4911</v>
      </c>
      <c r="B3056" s="3" t="str">
        <f t="shared" si="364"/>
        <v/>
      </c>
      <c r="C3056" s="3" t="str">
        <f t="shared" si="364"/>
        <v>B1 / GB - Zone B1 - Level 00 - The Beach - Construction</v>
      </c>
      <c r="D3056" s="62" t="s">
        <v>6449</v>
      </c>
      <c r="E3056" s="3" t="str">
        <f t="shared" si="365"/>
        <v>B1 / GB</v>
      </c>
      <c r="F3056" s="92"/>
      <c r="G3056" s="64" t="str">
        <f>IF(F3056="",G3055,TRIM(F3056))</f>
        <v>The Beach</v>
      </c>
      <c r="H3056" s="92"/>
      <c r="I3056" s="65" t="str">
        <f>IF(H3056="",I3055,TRIM(H3056))</f>
        <v>Level 00</v>
      </c>
      <c r="J3056" s="92"/>
      <c r="K3056" s="67" t="str">
        <f>IF(J3056="",K3055,TRIM(J3056))</f>
        <v>Zone B1</v>
      </c>
      <c r="L3056" s="92"/>
      <c r="M3056" s="68" t="str">
        <f>IF(L3056="",M3055,TRIM(L3056))</f>
        <v>B1 / GB</v>
      </c>
      <c r="N3056" s="69" t="s">
        <v>4911</v>
      </c>
      <c r="O3056" s="69" t="str">
        <f>IF(N3056="",O3055,TRIM(N3056))</f>
        <v>1BS. BR</v>
      </c>
      <c r="P3056" s="92"/>
      <c r="Q3056" s="70" t="str">
        <f>IF(P3056="",Q3055,TRIM(P3056))</f>
        <v>R2 / J1</v>
      </c>
      <c r="R3056" s="92"/>
      <c r="S3056" s="92"/>
      <c r="T3056" s="3" t="s">
        <v>6799</v>
      </c>
      <c r="U3056" s="3" t="s">
        <v>6799</v>
      </c>
      <c r="V3056" s="3" t="s">
        <v>6799</v>
      </c>
      <c r="W3056" s="59" t="s">
        <v>4911</v>
      </c>
      <c r="X3056" s="59" t="str">
        <f>CONCATENATE(D3056,F3056,H3056,J3056,L3056,N3056,P3056,R3056)</f>
        <v>Construction            1BS. BR</v>
      </c>
      <c r="Y3056" s="3"/>
      <c r="Z3056" s="49">
        <v>7</v>
      </c>
      <c r="AA3056" s="50">
        <v>45417</v>
      </c>
      <c r="AB3056" s="50">
        <v>45424</v>
      </c>
      <c r="AC3056" s="52">
        <v>41927.39</v>
      </c>
    </row>
    <row r="3057" spans="1:29" ht="25.5" x14ac:dyDescent="0.2">
      <c r="A3057" s="66" t="s">
        <v>4912</v>
      </c>
      <c r="B3057" s="11" t="str">
        <f t="shared" si="364"/>
        <v xml:space="preserve"> - B1 / GB - Zone B1 - Level 00 - The Beach - Construction</v>
      </c>
      <c r="C3057" s="11" t="str">
        <f t="shared" si="364"/>
        <v/>
      </c>
      <c r="D3057" s="62" t="s">
        <v>6449</v>
      </c>
      <c r="E3057" s="11" t="str">
        <f t="shared" si="365"/>
        <v/>
      </c>
      <c r="F3057" s="66"/>
      <c r="G3057" s="64" t="str">
        <f t="shared" si="366"/>
        <v>The Beach</v>
      </c>
      <c r="H3057" s="66"/>
      <c r="I3057" s="65" t="str">
        <f t="shared" si="367"/>
        <v>Level 00</v>
      </c>
      <c r="J3057" s="66"/>
      <c r="K3057" s="67" t="str">
        <f t="shared" si="370"/>
        <v>Zone B1</v>
      </c>
      <c r="L3057" s="66"/>
      <c r="M3057" s="68" t="str">
        <f t="shared" si="371"/>
        <v>B1 / GB</v>
      </c>
      <c r="N3057" s="66"/>
      <c r="O3057" s="69" t="str">
        <f t="shared" si="368"/>
        <v>1BS. BR</v>
      </c>
      <c r="P3057" s="66"/>
      <c r="Q3057" s="70" t="str">
        <f t="shared" si="369"/>
        <v>R2 / J1</v>
      </c>
      <c r="R3057" s="66"/>
      <c r="S3057" s="66"/>
      <c r="T3057" s="11" t="s">
        <v>6799</v>
      </c>
      <c r="U3057" s="11" t="s">
        <v>6799</v>
      </c>
      <c r="V3057" s="11" t="s">
        <v>6416</v>
      </c>
      <c r="W3057" s="59" t="s">
        <v>6416</v>
      </c>
      <c r="X3057" s="59" t="str">
        <f>CONCATENATE(D3057,F3057,H3057,J3057,L3057,N3057,P3057,R3057)</f>
        <v>Construction</v>
      </c>
      <c r="Y3057" s="11" t="s">
        <v>4913</v>
      </c>
      <c r="Z3057" s="32">
        <v>5</v>
      </c>
      <c r="AA3057" s="39">
        <v>45417</v>
      </c>
      <c r="AB3057" s="39">
        <v>45421</v>
      </c>
      <c r="AC3057" s="48">
        <v>32188.95</v>
      </c>
    </row>
    <row r="3058" spans="1:29" x14ac:dyDescent="0.2">
      <c r="A3058" s="66" t="s">
        <v>4914</v>
      </c>
      <c r="B3058" s="11" t="str">
        <f t="shared" si="364"/>
        <v xml:space="preserve"> - </v>
      </c>
      <c r="C3058" s="11" t="str">
        <f t="shared" si="364"/>
        <v/>
      </c>
      <c r="D3058" s="62" t="s">
        <v>6449</v>
      </c>
      <c r="E3058" s="11" t="str">
        <f t="shared" si="365"/>
        <v/>
      </c>
      <c r="F3058" s="66"/>
      <c r="G3058" s="64" t="str">
        <f t="shared" si="366"/>
        <v>The Beach</v>
      </c>
      <c r="H3058" s="66"/>
      <c r="I3058" s="65" t="str">
        <f t="shared" si="367"/>
        <v>Level 00</v>
      </c>
      <c r="J3058" s="66"/>
      <c r="K3058" s="67" t="str">
        <f t="shared" si="370"/>
        <v>Zone B1</v>
      </c>
      <c r="L3058" s="66"/>
      <c r="M3058" s="68" t="str">
        <f t="shared" si="371"/>
        <v>B1 / GB</v>
      </c>
      <c r="N3058" s="66"/>
      <c r="O3058" s="69" t="str">
        <f t="shared" si="368"/>
        <v>1BS. BR</v>
      </c>
      <c r="P3058" s="66"/>
      <c r="Q3058" s="70" t="str">
        <f t="shared" si="369"/>
        <v>R2 / J1</v>
      </c>
      <c r="R3058" s="66"/>
      <c r="S3058" s="66"/>
      <c r="T3058" s="11" t="s">
        <v>6799</v>
      </c>
      <c r="U3058" s="11" t="s">
        <v>6799</v>
      </c>
      <c r="V3058" s="11" t="s">
        <v>6416</v>
      </c>
      <c r="W3058" s="59" t="s">
        <v>6416</v>
      </c>
      <c r="X3058" s="59" t="str">
        <f>CONCATENATE(D3058,F3058,H3058,J3058,L3058,N3058,P3058,R3058)</f>
        <v>Construction</v>
      </c>
      <c r="Y3058" s="11" t="s">
        <v>4915</v>
      </c>
      <c r="Z3058" s="32">
        <v>5</v>
      </c>
      <c r="AA3058" s="39">
        <v>45417</v>
      </c>
      <c r="AB3058" s="39">
        <v>45421</v>
      </c>
      <c r="AC3058" s="48">
        <v>3118.49</v>
      </c>
    </row>
    <row r="3059" spans="1:29" x14ac:dyDescent="0.2">
      <c r="A3059" s="66" t="s">
        <v>4916</v>
      </c>
      <c r="B3059" s="11" t="str">
        <f t="shared" si="364"/>
        <v xml:space="preserve"> - </v>
      </c>
      <c r="C3059" s="11" t="str">
        <f t="shared" si="364"/>
        <v/>
      </c>
      <c r="D3059" s="62" t="s">
        <v>6449</v>
      </c>
      <c r="E3059" s="11" t="str">
        <f t="shared" si="365"/>
        <v/>
      </c>
      <c r="F3059" s="66"/>
      <c r="G3059" s="64" t="str">
        <f t="shared" si="366"/>
        <v>The Beach</v>
      </c>
      <c r="H3059" s="66"/>
      <c r="I3059" s="65" t="str">
        <f t="shared" si="367"/>
        <v>Level 00</v>
      </c>
      <c r="J3059" s="66"/>
      <c r="K3059" s="67" t="str">
        <f t="shared" si="370"/>
        <v>Zone B1</v>
      </c>
      <c r="L3059" s="66"/>
      <c r="M3059" s="68" t="str">
        <f t="shared" si="371"/>
        <v>B1 / GB</v>
      </c>
      <c r="N3059" s="66"/>
      <c r="O3059" s="69" t="str">
        <f t="shared" si="368"/>
        <v>1BS. BR</v>
      </c>
      <c r="P3059" s="66"/>
      <c r="Q3059" s="70" t="str">
        <f t="shared" si="369"/>
        <v>R2 / J1</v>
      </c>
      <c r="R3059" s="66"/>
      <c r="S3059" s="66"/>
      <c r="T3059" s="11" t="s">
        <v>6799</v>
      </c>
      <c r="U3059" s="11" t="s">
        <v>6799</v>
      </c>
      <c r="V3059" s="11" t="s">
        <v>6416</v>
      </c>
      <c r="W3059" s="59" t="s">
        <v>6416</v>
      </c>
      <c r="X3059" s="59" t="str">
        <f>CONCATENATE(D3059,F3059,H3059,J3059,L3059,N3059,P3059,R3059)</f>
        <v>Construction</v>
      </c>
      <c r="Y3059" s="11" t="s">
        <v>4917</v>
      </c>
      <c r="Z3059" s="32">
        <v>2</v>
      </c>
      <c r="AA3059" s="39">
        <v>45420</v>
      </c>
      <c r="AB3059" s="39">
        <v>45421</v>
      </c>
      <c r="AC3059" s="34">
        <v>795.57</v>
      </c>
    </row>
    <row r="3060" spans="1:29" x14ac:dyDescent="0.2">
      <c r="A3060" s="66" t="s">
        <v>4918</v>
      </c>
      <c r="B3060" s="11" t="str">
        <f t="shared" si="364"/>
        <v xml:space="preserve"> - </v>
      </c>
      <c r="C3060" s="11" t="str">
        <f t="shared" si="364"/>
        <v/>
      </c>
      <c r="D3060" s="62" t="s">
        <v>6449</v>
      </c>
      <c r="E3060" s="11" t="str">
        <f t="shared" si="365"/>
        <v/>
      </c>
      <c r="F3060" s="66"/>
      <c r="G3060" s="64" t="str">
        <f t="shared" si="366"/>
        <v>The Beach</v>
      </c>
      <c r="H3060" s="66"/>
      <c r="I3060" s="65" t="str">
        <f t="shared" si="367"/>
        <v>Level 00</v>
      </c>
      <c r="J3060" s="66"/>
      <c r="K3060" s="67" t="str">
        <f t="shared" si="370"/>
        <v>Zone B1</v>
      </c>
      <c r="L3060" s="66"/>
      <c r="M3060" s="68" t="str">
        <f t="shared" si="371"/>
        <v>B1 / GB</v>
      </c>
      <c r="N3060" s="66"/>
      <c r="O3060" s="69" t="str">
        <f t="shared" si="368"/>
        <v>1BS. BR</v>
      </c>
      <c r="P3060" s="66"/>
      <c r="Q3060" s="70" t="str">
        <f t="shared" si="369"/>
        <v>R2 / J1</v>
      </c>
      <c r="R3060" s="66"/>
      <c r="S3060" s="66"/>
      <c r="T3060" s="11" t="s">
        <v>6799</v>
      </c>
      <c r="U3060" s="11" t="s">
        <v>6799</v>
      </c>
      <c r="V3060" s="11" t="s">
        <v>6416</v>
      </c>
      <c r="W3060" s="59" t="s">
        <v>6416</v>
      </c>
      <c r="X3060" s="59" t="str">
        <f>CONCATENATE(D3060,F3060,H3060,J3060,L3060,N3060,P3060,R3060)</f>
        <v>Construction</v>
      </c>
      <c r="Y3060" s="11" t="s">
        <v>4919</v>
      </c>
      <c r="Z3060" s="32">
        <v>2</v>
      </c>
      <c r="AA3060" s="39">
        <v>45420</v>
      </c>
      <c r="AB3060" s="39">
        <v>45421</v>
      </c>
      <c r="AC3060" s="34">
        <v>583.46</v>
      </c>
    </row>
    <row r="3061" spans="1:29" x14ac:dyDescent="0.2">
      <c r="A3061" s="63" t="s">
        <v>4920</v>
      </c>
      <c r="B3061" s="8" t="str">
        <f t="shared" si="364"/>
        <v xml:space="preserve"> - </v>
      </c>
      <c r="C3061" s="8" t="str">
        <f t="shared" si="364"/>
        <v/>
      </c>
      <c r="D3061" s="62" t="s">
        <v>6449</v>
      </c>
      <c r="E3061" s="8" t="str">
        <f t="shared" si="365"/>
        <v/>
      </c>
      <c r="F3061" s="63"/>
      <c r="G3061" s="64" t="str">
        <f t="shared" si="366"/>
        <v>The Beach</v>
      </c>
      <c r="H3061" s="63"/>
      <c r="I3061" s="65" t="str">
        <f t="shared" si="367"/>
        <v>Level 00</v>
      </c>
      <c r="J3061" s="63"/>
      <c r="K3061" s="67" t="str">
        <f t="shared" si="370"/>
        <v>Zone B1</v>
      </c>
      <c r="L3061" s="63"/>
      <c r="M3061" s="68" t="str">
        <f t="shared" si="371"/>
        <v>B1 / GB</v>
      </c>
      <c r="N3061" s="63"/>
      <c r="O3061" s="69" t="str">
        <f t="shared" si="368"/>
        <v>1BS. BR</v>
      </c>
      <c r="P3061" s="63"/>
      <c r="Q3061" s="70" t="str">
        <f t="shared" si="369"/>
        <v>R2 / J1</v>
      </c>
      <c r="R3061" s="63"/>
      <c r="S3061" s="63"/>
      <c r="T3061" s="8" t="s">
        <v>6799</v>
      </c>
      <c r="U3061" s="8" t="s">
        <v>6799</v>
      </c>
      <c r="V3061" s="8" t="s">
        <v>6416</v>
      </c>
      <c r="W3061" s="59" t="s">
        <v>6416</v>
      </c>
      <c r="X3061" s="59" t="str">
        <f>CONCATENATE(D3061,F3061,H3061,J3061,L3061,N3061,P3061,R3061)</f>
        <v>Construction</v>
      </c>
      <c r="Y3061" s="8" t="s">
        <v>4921</v>
      </c>
      <c r="Z3061" s="23">
        <v>2</v>
      </c>
      <c r="AA3061" s="35">
        <v>45423</v>
      </c>
      <c r="AB3061" s="35">
        <v>45424</v>
      </c>
      <c r="AC3061" s="42">
        <v>5240.92</v>
      </c>
    </row>
    <row r="3062" spans="1:29" x14ac:dyDescent="0.2">
      <c r="A3062" s="67" t="s">
        <v>4922</v>
      </c>
      <c r="B3062" s="12" t="str">
        <f t="shared" si="364"/>
        <v/>
      </c>
      <c r="C3062" s="12" t="str">
        <f t="shared" si="364"/>
        <v>Level 00 - The Beach - Construction</v>
      </c>
      <c r="D3062" s="62" t="s">
        <v>6449</v>
      </c>
      <c r="E3062" s="12" t="str">
        <f t="shared" si="365"/>
        <v>Level 00</v>
      </c>
      <c r="F3062" s="91"/>
      <c r="G3062" s="64" t="str">
        <f>IF(F3062="",G3061,TRIM(F3062))</f>
        <v>The Beach</v>
      </c>
      <c r="H3062" s="91"/>
      <c r="I3062" s="65" t="str">
        <f>IF(H3062="",I3061,TRIM(H3062))</f>
        <v>Level 00</v>
      </c>
      <c r="J3062" s="67" t="s">
        <v>4922</v>
      </c>
      <c r="K3062" s="67" t="str">
        <f>IF(J3062="",K3061,TRIM(J3062))</f>
        <v>Zone B2</v>
      </c>
      <c r="L3062" s="91"/>
      <c r="M3062" s="68" t="str">
        <f>IF(L3062="",M3061,TRIM(L3062))</f>
        <v>B1 / GB</v>
      </c>
      <c r="N3062" s="91"/>
      <c r="O3062" s="69" t="str">
        <f>IF(N3062="",O3061,TRIM(N3062))</f>
        <v>1BS. BR</v>
      </c>
      <c r="P3062" s="91"/>
      <c r="Q3062" s="70" t="str">
        <f>IF(P3062="",Q3061,TRIM(P3062))</f>
        <v>R2 / J1</v>
      </c>
      <c r="R3062" s="91"/>
      <c r="S3062" s="91"/>
      <c r="T3062" s="12" t="s">
        <v>6688</v>
      </c>
      <c r="U3062" s="12" t="s">
        <v>6688</v>
      </c>
      <c r="V3062" s="12" t="s">
        <v>6688</v>
      </c>
      <c r="W3062" s="59" t="s">
        <v>4922</v>
      </c>
      <c r="X3062" s="59" t="str">
        <f>CONCATENATE(D3062,F3062,H3062,J3062,L3062,N3062,P3062,R3062)</f>
        <v>Construction        Zone B2</v>
      </c>
      <c r="Y3062" s="12"/>
      <c r="Z3062" s="36">
        <v>31</v>
      </c>
      <c r="AA3062" s="37">
        <v>45411</v>
      </c>
      <c r="AB3062" s="37">
        <v>45446</v>
      </c>
      <c r="AC3062" s="46">
        <v>398524.2</v>
      </c>
    </row>
    <row r="3063" spans="1:29" x14ac:dyDescent="0.2">
      <c r="A3063" s="68" t="s">
        <v>4923</v>
      </c>
      <c r="B3063" s="2" t="str">
        <f t="shared" si="364"/>
        <v>Level 00 - The Beach - Construction</v>
      </c>
      <c r="C3063" s="2" t="str">
        <f t="shared" si="364"/>
        <v>Zone B2 - Level 00 - The Beach - Construction</v>
      </c>
      <c r="D3063" s="62" t="s">
        <v>6449</v>
      </c>
      <c r="E3063" s="2" t="str">
        <f t="shared" si="365"/>
        <v>Zone B2</v>
      </c>
      <c r="F3063" s="92"/>
      <c r="G3063" s="64" t="str">
        <f t="shared" si="366"/>
        <v>The Beach</v>
      </c>
      <c r="H3063" s="92"/>
      <c r="I3063" s="65" t="str">
        <f t="shared" si="367"/>
        <v>Level 00</v>
      </c>
      <c r="J3063" s="92"/>
      <c r="K3063" s="67" t="str">
        <f t="shared" si="370"/>
        <v>Zone B2</v>
      </c>
      <c r="L3063" s="68" t="s">
        <v>4923</v>
      </c>
      <c r="M3063" s="68" t="str">
        <f t="shared" si="371"/>
        <v>B1 / CB</v>
      </c>
      <c r="N3063" s="92"/>
      <c r="O3063" s="69" t="str">
        <f t="shared" si="368"/>
        <v>1BS. BR</v>
      </c>
      <c r="P3063" s="92"/>
      <c r="Q3063" s="70" t="str">
        <f t="shared" si="369"/>
        <v>R2 / J1</v>
      </c>
      <c r="R3063" s="92"/>
      <c r="S3063" s="92"/>
      <c r="T3063" s="2" t="s">
        <v>6800</v>
      </c>
      <c r="U3063" s="2" t="s">
        <v>6800</v>
      </c>
      <c r="V3063" s="2" t="s">
        <v>6800</v>
      </c>
      <c r="W3063" s="59" t="s">
        <v>4923</v>
      </c>
      <c r="X3063" s="59" t="str">
        <f>CONCATENATE(D3063,F3063,H3063,J3063,L3063,N3063,P3063,R3063)</f>
        <v>Construction          B1 / CB</v>
      </c>
      <c r="Y3063" s="2"/>
      <c r="Z3063" s="43">
        <v>7</v>
      </c>
      <c r="AA3063" s="44">
        <v>45411</v>
      </c>
      <c r="AB3063" s="44">
        <v>45418</v>
      </c>
      <c r="AC3063" s="47">
        <v>81065.52</v>
      </c>
    </row>
    <row r="3064" spans="1:29" x14ac:dyDescent="0.2">
      <c r="A3064" s="69" t="s">
        <v>4924</v>
      </c>
      <c r="B3064" s="3" t="str">
        <f t="shared" si="364"/>
        <v>Zone B2 - Level 00 - The Beach - Construction</v>
      </c>
      <c r="C3064" s="3" t="str">
        <f t="shared" si="364"/>
        <v>B1 / CB - Zone B2 - Level 00 - The Beach - Construction</v>
      </c>
      <c r="D3064" s="62" t="s">
        <v>6449</v>
      </c>
      <c r="E3064" s="3" t="str">
        <f t="shared" si="365"/>
        <v>B1 / CB</v>
      </c>
      <c r="F3064" s="92"/>
      <c r="G3064" s="64" t="str">
        <f t="shared" si="366"/>
        <v>The Beach</v>
      </c>
      <c r="H3064" s="92"/>
      <c r="I3064" s="65" t="str">
        <f t="shared" si="367"/>
        <v>Level 00</v>
      </c>
      <c r="J3064" s="92"/>
      <c r="K3064" s="67" t="str">
        <f t="shared" si="370"/>
        <v>Zone B2</v>
      </c>
      <c r="L3064" s="92"/>
      <c r="M3064" s="68" t="str">
        <f t="shared" si="371"/>
        <v>B1 / CB</v>
      </c>
      <c r="N3064" s="69" t="s">
        <v>4924</v>
      </c>
      <c r="O3064" s="69" t="str">
        <f t="shared" si="368"/>
        <v>2BS. B</v>
      </c>
      <c r="P3064" s="92"/>
      <c r="Q3064" s="70" t="str">
        <f t="shared" si="369"/>
        <v>R2 / J1</v>
      </c>
      <c r="R3064" s="92"/>
      <c r="S3064" s="92"/>
      <c r="T3064" s="3" t="s">
        <v>6801</v>
      </c>
      <c r="U3064" s="3" t="s">
        <v>6801</v>
      </c>
      <c r="V3064" s="3" t="s">
        <v>6801</v>
      </c>
      <c r="W3064" s="59" t="s">
        <v>4924</v>
      </c>
      <c r="X3064" s="59" t="str">
        <f>CONCATENATE(D3064,F3064,H3064,J3064,L3064,N3064,P3064,R3064)</f>
        <v>Construction            2BS. B</v>
      </c>
      <c r="Y3064" s="3"/>
      <c r="Z3064" s="49">
        <v>7</v>
      </c>
      <c r="AA3064" s="50">
        <v>45411</v>
      </c>
      <c r="AB3064" s="50">
        <v>45418</v>
      </c>
      <c r="AC3064" s="52">
        <v>81065.52</v>
      </c>
    </row>
    <row r="3065" spans="1:29" ht="25.5" x14ac:dyDescent="0.2">
      <c r="A3065" s="66" t="s">
        <v>4925</v>
      </c>
      <c r="B3065" s="11" t="str">
        <f t="shared" si="364"/>
        <v xml:space="preserve"> - B1 / CB - Zone B2 - Level 00 - The Beach - Construction</v>
      </c>
      <c r="C3065" s="11" t="str">
        <f t="shared" si="364"/>
        <v/>
      </c>
      <c r="D3065" s="62" t="s">
        <v>6449</v>
      </c>
      <c r="E3065" s="11" t="str">
        <f t="shared" si="365"/>
        <v/>
      </c>
      <c r="F3065" s="66"/>
      <c r="G3065" s="64" t="str">
        <f t="shared" si="366"/>
        <v>The Beach</v>
      </c>
      <c r="H3065" s="66"/>
      <c r="I3065" s="65" t="str">
        <f t="shared" si="367"/>
        <v>Level 00</v>
      </c>
      <c r="J3065" s="66"/>
      <c r="K3065" s="67" t="str">
        <f t="shared" si="370"/>
        <v>Zone B2</v>
      </c>
      <c r="L3065" s="66"/>
      <c r="M3065" s="68" t="str">
        <f t="shared" si="371"/>
        <v>B1 / CB</v>
      </c>
      <c r="N3065" s="66"/>
      <c r="O3065" s="69" t="str">
        <f t="shared" si="368"/>
        <v>2BS. B</v>
      </c>
      <c r="P3065" s="66"/>
      <c r="Q3065" s="70" t="str">
        <f t="shared" si="369"/>
        <v>R2 / J1</v>
      </c>
      <c r="R3065" s="66"/>
      <c r="S3065" s="66"/>
      <c r="T3065" s="11" t="s">
        <v>6801</v>
      </c>
      <c r="U3065" s="11" t="s">
        <v>6801</v>
      </c>
      <c r="V3065" s="11" t="s">
        <v>6416</v>
      </c>
      <c r="W3065" s="59" t="s">
        <v>6416</v>
      </c>
      <c r="X3065" s="59" t="str">
        <f>CONCATENATE(D3065,F3065,H3065,J3065,L3065,N3065,P3065,R3065)</f>
        <v>Construction</v>
      </c>
      <c r="Y3065" s="11" t="s">
        <v>4926</v>
      </c>
      <c r="Z3065" s="32">
        <v>5</v>
      </c>
      <c r="AA3065" s="39">
        <v>45411</v>
      </c>
      <c r="AB3065" s="39">
        <v>45416</v>
      </c>
      <c r="AC3065" s="48">
        <v>65494.28</v>
      </c>
    </row>
    <row r="3066" spans="1:29" x14ac:dyDescent="0.2">
      <c r="A3066" s="66" t="s">
        <v>4927</v>
      </c>
      <c r="B3066" s="11" t="str">
        <f t="shared" si="364"/>
        <v xml:space="preserve"> - </v>
      </c>
      <c r="C3066" s="11" t="str">
        <f t="shared" si="364"/>
        <v/>
      </c>
      <c r="D3066" s="62" t="s">
        <v>6449</v>
      </c>
      <c r="E3066" s="11" t="str">
        <f t="shared" si="365"/>
        <v/>
      </c>
      <c r="F3066" s="66"/>
      <c r="G3066" s="64" t="str">
        <f t="shared" si="366"/>
        <v>The Beach</v>
      </c>
      <c r="H3066" s="66"/>
      <c r="I3066" s="65" t="str">
        <f t="shared" si="367"/>
        <v>Level 00</v>
      </c>
      <c r="J3066" s="66"/>
      <c r="K3066" s="67" t="str">
        <f t="shared" si="370"/>
        <v>Zone B2</v>
      </c>
      <c r="L3066" s="66"/>
      <c r="M3066" s="68" t="str">
        <f t="shared" si="371"/>
        <v>B1 / CB</v>
      </c>
      <c r="N3066" s="66"/>
      <c r="O3066" s="69" t="str">
        <f t="shared" si="368"/>
        <v>2BS. B</v>
      </c>
      <c r="P3066" s="66"/>
      <c r="Q3066" s="70" t="str">
        <f t="shared" si="369"/>
        <v>R2 / J1</v>
      </c>
      <c r="R3066" s="66"/>
      <c r="S3066" s="66"/>
      <c r="T3066" s="11" t="s">
        <v>6801</v>
      </c>
      <c r="U3066" s="11" t="s">
        <v>6801</v>
      </c>
      <c r="V3066" s="11" t="s">
        <v>6416</v>
      </c>
      <c r="W3066" s="59" t="s">
        <v>6416</v>
      </c>
      <c r="X3066" s="59" t="str">
        <f>CONCATENATE(D3066,F3066,H3066,J3066,L3066,N3066,P3066,R3066)</f>
        <v>Construction</v>
      </c>
      <c r="Y3066" s="11" t="s">
        <v>4928</v>
      </c>
      <c r="Z3066" s="32">
        <v>5</v>
      </c>
      <c r="AA3066" s="39">
        <v>45411</v>
      </c>
      <c r="AB3066" s="39">
        <v>45416</v>
      </c>
      <c r="AC3066" s="48">
        <v>3401.7</v>
      </c>
    </row>
    <row r="3067" spans="1:29" x14ac:dyDescent="0.2">
      <c r="A3067" s="66" t="s">
        <v>4929</v>
      </c>
      <c r="B3067" s="11" t="str">
        <f t="shared" si="364"/>
        <v xml:space="preserve"> - </v>
      </c>
      <c r="C3067" s="11" t="str">
        <f t="shared" si="364"/>
        <v/>
      </c>
      <c r="D3067" s="62" t="s">
        <v>6449</v>
      </c>
      <c r="E3067" s="11" t="str">
        <f t="shared" si="365"/>
        <v/>
      </c>
      <c r="F3067" s="66"/>
      <c r="G3067" s="64" t="str">
        <f t="shared" si="366"/>
        <v>The Beach</v>
      </c>
      <c r="H3067" s="66"/>
      <c r="I3067" s="65" t="str">
        <f t="shared" si="367"/>
        <v>Level 00</v>
      </c>
      <c r="J3067" s="66"/>
      <c r="K3067" s="67" t="str">
        <f t="shared" si="370"/>
        <v>Zone B2</v>
      </c>
      <c r="L3067" s="66"/>
      <c r="M3067" s="68" t="str">
        <f t="shared" si="371"/>
        <v>B1 / CB</v>
      </c>
      <c r="N3067" s="66"/>
      <c r="O3067" s="69" t="str">
        <f t="shared" si="368"/>
        <v>2BS. B</v>
      </c>
      <c r="P3067" s="66"/>
      <c r="Q3067" s="70" t="str">
        <f t="shared" si="369"/>
        <v>R2 / J1</v>
      </c>
      <c r="R3067" s="66"/>
      <c r="S3067" s="66"/>
      <c r="T3067" s="11" t="s">
        <v>6801</v>
      </c>
      <c r="U3067" s="11" t="s">
        <v>6801</v>
      </c>
      <c r="V3067" s="11" t="s">
        <v>6416</v>
      </c>
      <c r="W3067" s="59" t="s">
        <v>6416</v>
      </c>
      <c r="X3067" s="59" t="str">
        <f>CONCATENATE(D3067,F3067,H3067,J3067,L3067,N3067,P3067,R3067)</f>
        <v>Construction</v>
      </c>
      <c r="Y3067" s="11" t="s">
        <v>4930</v>
      </c>
      <c r="Z3067" s="32">
        <v>2</v>
      </c>
      <c r="AA3067" s="39">
        <v>45414</v>
      </c>
      <c r="AB3067" s="39">
        <v>45416</v>
      </c>
      <c r="AC3067" s="48">
        <v>1272.9100000000001</v>
      </c>
    </row>
    <row r="3068" spans="1:29" x14ac:dyDescent="0.2">
      <c r="A3068" s="66" t="s">
        <v>4931</v>
      </c>
      <c r="B3068" s="11" t="str">
        <f t="shared" si="364"/>
        <v xml:space="preserve"> - </v>
      </c>
      <c r="C3068" s="11" t="str">
        <f t="shared" si="364"/>
        <v/>
      </c>
      <c r="D3068" s="62" t="s">
        <v>6449</v>
      </c>
      <c r="E3068" s="11" t="str">
        <f t="shared" si="365"/>
        <v/>
      </c>
      <c r="F3068" s="66"/>
      <c r="G3068" s="64" t="str">
        <f t="shared" si="366"/>
        <v>The Beach</v>
      </c>
      <c r="H3068" s="66"/>
      <c r="I3068" s="65" t="str">
        <f t="shared" si="367"/>
        <v>Level 00</v>
      </c>
      <c r="J3068" s="66"/>
      <c r="K3068" s="67" t="str">
        <f t="shared" si="370"/>
        <v>Zone B2</v>
      </c>
      <c r="L3068" s="66"/>
      <c r="M3068" s="68" t="str">
        <f t="shared" si="371"/>
        <v>B1 / CB</v>
      </c>
      <c r="N3068" s="66"/>
      <c r="O3068" s="69" t="str">
        <f t="shared" si="368"/>
        <v>2BS. B</v>
      </c>
      <c r="P3068" s="66"/>
      <c r="Q3068" s="70" t="str">
        <f t="shared" si="369"/>
        <v>R2 / J1</v>
      </c>
      <c r="R3068" s="66"/>
      <c r="S3068" s="66"/>
      <c r="T3068" s="11" t="s">
        <v>6801</v>
      </c>
      <c r="U3068" s="11" t="s">
        <v>6801</v>
      </c>
      <c r="V3068" s="11" t="s">
        <v>6416</v>
      </c>
      <c r="W3068" s="59" t="s">
        <v>6416</v>
      </c>
      <c r="X3068" s="59" t="str">
        <f>CONCATENATE(D3068,F3068,H3068,J3068,L3068,N3068,P3068,R3068)</f>
        <v>Construction</v>
      </c>
      <c r="Y3068" s="11" t="s">
        <v>4932</v>
      </c>
      <c r="Z3068" s="32">
        <v>2</v>
      </c>
      <c r="AA3068" s="39">
        <v>45414</v>
      </c>
      <c r="AB3068" s="39">
        <v>45416</v>
      </c>
      <c r="AC3068" s="34">
        <v>933.53</v>
      </c>
    </row>
    <row r="3069" spans="1:29" x14ac:dyDescent="0.2">
      <c r="A3069" s="63" t="s">
        <v>4933</v>
      </c>
      <c r="B3069" s="8" t="str">
        <f t="shared" si="364"/>
        <v xml:space="preserve"> - </v>
      </c>
      <c r="C3069" s="8" t="str">
        <f t="shared" si="364"/>
        <v/>
      </c>
      <c r="D3069" s="62" t="s">
        <v>6449</v>
      </c>
      <c r="E3069" s="8" t="str">
        <f t="shared" si="365"/>
        <v/>
      </c>
      <c r="F3069" s="63"/>
      <c r="G3069" s="64" t="str">
        <f t="shared" si="366"/>
        <v>The Beach</v>
      </c>
      <c r="H3069" s="63"/>
      <c r="I3069" s="65" t="str">
        <f t="shared" si="367"/>
        <v>Level 00</v>
      </c>
      <c r="J3069" s="63"/>
      <c r="K3069" s="67" t="str">
        <f t="shared" si="370"/>
        <v>Zone B2</v>
      </c>
      <c r="L3069" s="63"/>
      <c r="M3069" s="68" t="str">
        <f t="shared" si="371"/>
        <v>B1 / CB</v>
      </c>
      <c r="N3069" s="63"/>
      <c r="O3069" s="69" t="str">
        <f t="shared" si="368"/>
        <v>2BS. B</v>
      </c>
      <c r="P3069" s="63"/>
      <c r="Q3069" s="70" t="str">
        <f t="shared" si="369"/>
        <v>R2 / J1</v>
      </c>
      <c r="R3069" s="63"/>
      <c r="S3069" s="63"/>
      <c r="T3069" s="8" t="s">
        <v>6801</v>
      </c>
      <c r="U3069" s="8" t="s">
        <v>6801</v>
      </c>
      <c r="V3069" s="8" t="s">
        <v>6416</v>
      </c>
      <c r="W3069" s="59" t="s">
        <v>6416</v>
      </c>
      <c r="X3069" s="59" t="str">
        <f>CONCATENATE(D3069,F3069,H3069,J3069,L3069,N3069,P3069,R3069)</f>
        <v>Construction</v>
      </c>
      <c r="Y3069" s="8" t="s">
        <v>4934</v>
      </c>
      <c r="Z3069" s="23">
        <v>2</v>
      </c>
      <c r="AA3069" s="35">
        <v>45417</v>
      </c>
      <c r="AB3069" s="35">
        <v>45418</v>
      </c>
      <c r="AC3069" s="42">
        <v>9963.11</v>
      </c>
    </row>
    <row r="3070" spans="1:29" x14ac:dyDescent="0.2">
      <c r="A3070" s="68" t="s">
        <v>4935</v>
      </c>
      <c r="B3070" s="2" t="str">
        <f t="shared" si="364"/>
        <v/>
      </c>
      <c r="C3070" s="2" t="str">
        <f t="shared" si="364"/>
        <v>Zone B2 - Level 00 - The Beach - Construction</v>
      </c>
      <c r="D3070" s="62" t="s">
        <v>6449</v>
      </c>
      <c r="E3070" s="2" t="str">
        <f t="shared" si="365"/>
        <v>Zone B2</v>
      </c>
      <c r="F3070" s="92"/>
      <c r="G3070" s="64" t="str">
        <f>IF(F3070="",G3069,TRIM(F3070))</f>
        <v>The Beach</v>
      </c>
      <c r="H3070" s="92"/>
      <c r="I3070" s="65" t="str">
        <f>IF(H3070="",I3069,TRIM(H3070))</f>
        <v>Level 00</v>
      </c>
      <c r="J3070" s="92"/>
      <c r="K3070" s="67" t="str">
        <f>IF(J3070="",K3069,TRIM(J3070))</f>
        <v>Zone B2</v>
      </c>
      <c r="L3070" s="68" t="s">
        <v>4935</v>
      </c>
      <c r="M3070" s="68" t="str">
        <f>IF(L3070="",M3069,TRIM(L3070))</f>
        <v>B1 / DB</v>
      </c>
      <c r="N3070" s="92"/>
      <c r="O3070" s="69" t="str">
        <f>IF(N3070="",O3069,TRIM(N3070))</f>
        <v>2BS. B</v>
      </c>
      <c r="P3070" s="92"/>
      <c r="Q3070" s="70" t="str">
        <f>IF(P3070="",Q3069,TRIM(P3070))</f>
        <v>R2 / J1</v>
      </c>
      <c r="R3070" s="92"/>
      <c r="S3070" s="92"/>
      <c r="T3070" s="2" t="s">
        <v>6802</v>
      </c>
      <c r="U3070" s="2" t="s">
        <v>6802</v>
      </c>
      <c r="V3070" s="2" t="s">
        <v>6802</v>
      </c>
      <c r="W3070" s="59" t="s">
        <v>4935</v>
      </c>
      <c r="X3070" s="59" t="str">
        <f>CONCATENATE(D3070,F3070,H3070,J3070,L3070,N3070,P3070,R3070)</f>
        <v>Construction          B1 / DB</v>
      </c>
      <c r="Y3070" s="2"/>
      <c r="Z3070" s="43">
        <v>7</v>
      </c>
      <c r="AA3070" s="44">
        <v>45417</v>
      </c>
      <c r="AB3070" s="44">
        <v>45424</v>
      </c>
      <c r="AC3070" s="47">
        <v>81065.52</v>
      </c>
    </row>
    <row r="3071" spans="1:29" x14ac:dyDescent="0.2">
      <c r="A3071" s="69" t="s">
        <v>4936</v>
      </c>
      <c r="B3071" s="3" t="str">
        <f t="shared" si="364"/>
        <v>Zone B2 - Level 00 - The Beach - Construction</v>
      </c>
      <c r="C3071" s="3" t="str">
        <f t="shared" si="364"/>
        <v>B1 / DB - Zone B2 - Level 00 - The Beach - Construction</v>
      </c>
      <c r="D3071" s="62" t="s">
        <v>6449</v>
      </c>
      <c r="E3071" s="3" t="str">
        <f t="shared" si="365"/>
        <v>B1 / DB</v>
      </c>
      <c r="F3071" s="92"/>
      <c r="G3071" s="64" t="str">
        <f t="shared" si="366"/>
        <v>The Beach</v>
      </c>
      <c r="H3071" s="92"/>
      <c r="I3071" s="65" t="str">
        <f t="shared" si="367"/>
        <v>Level 00</v>
      </c>
      <c r="J3071" s="92"/>
      <c r="K3071" s="67" t="str">
        <f t="shared" si="370"/>
        <v>Zone B2</v>
      </c>
      <c r="L3071" s="92"/>
      <c r="M3071" s="68" t="str">
        <f t="shared" si="371"/>
        <v>B1 / DB</v>
      </c>
      <c r="N3071" s="69" t="s">
        <v>4936</v>
      </c>
      <c r="O3071" s="69" t="str">
        <f t="shared" si="368"/>
        <v>3BS. B</v>
      </c>
      <c r="P3071" s="92"/>
      <c r="Q3071" s="70" t="str">
        <f t="shared" si="369"/>
        <v>R2 / J1</v>
      </c>
      <c r="R3071" s="92"/>
      <c r="S3071" s="92"/>
      <c r="T3071" s="3" t="s">
        <v>6803</v>
      </c>
      <c r="U3071" s="3" t="s">
        <v>6803</v>
      </c>
      <c r="V3071" s="3" t="s">
        <v>6803</v>
      </c>
      <c r="W3071" s="59" t="s">
        <v>4936</v>
      </c>
      <c r="X3071" s="59" t="str">
        <f>CONCATENATE(D3071,F3071,H3071,J3071,L3071,N3071,P3071,R3071)</f>
        <v>Construction            3BS. B</v>
      </c>
      <c r="Y3071" s="3"/>
      <c r="Z3071" s="49">
        <v>7</v>
      </c>
      <c r="AA3071" s="50">
        <v>45417</v>
      </c>
      <c r="AB3071" s="50">
        <v>45424</v>
      </c>
      <c r="AC3071" s="52">
        <v>81065.52</v>
      </c>
    </row>
    <row r="3072" spans="1:29" ht="25.5" x14ac:dyDescent="0.2">
      <c r="A3072" s="66" t="s">
        <v>4937</v>
      </c>
      <c r="B3072" s="11" t="str">
        <f t="shared" si="364"/>
        <v xml:space="preserve"> - B1 / DB - Zone B2 - Level 00 - The Beach - Construction</v>
      </c>
      <c r="C3072" s="11" t="str">
        <f t="shared" si="364"/>
        <v/>
      </c>
      <c r="D3072" s="62" t="s">
        <v>6449</v>
      </c>
      <c r="E3072" s="11" t="str">
        <f t="shared" si="365"/>
        <v/>
      </c>
      <c r="F3072" s="66"/>
      <c r="G3072" s="64" t="str">
        <f t="shared" si="366"/>
        <v>The Beach</v>
      </c>
      <c r="H3072" s="66"/>
      <c r="I3072" s="65" t="str">
        <f t="shared" si="367"/>
        <v>Level 00</v>
      </c>
      <c r="J3072" s="66"/>
      <c r="K3072" s="67" t="str">
        <f t="shared" si="370"/>
        <v>Zone B2</v>
      </c>
      <c r="L3072" s="66"/>
      <c r="M3072" s="68" t="str">
        <f t="shared" si="371"/>
        <v>B1 / DB</v>
      </c>
      <c r="N3072" s="66"/>
      <c r="O3072" s="69" t="str">
        <f t="shared" si="368"/>
        <v>3BS. B</v>
      </c>
      <c r="P3072" s="66"/>
      <c r="Q3072" s="70" t="str">
        <f t="shared" si="369"/>
        <v>R2 / J1</v>
      </c>
      <c r="R3072" s="66"/>
      <c r="S3072" s="66"/>
      <c r="T3072" s="11" t="s">
        <v>6803</v>
      </c>
      <c r="U3072" s="11" t="s">
        <v>6803</v>
      </c>
      <c r="V3072" s="11" t="s">
        <v>6416</v>
      </c>
      <c r="W3072" s="59" t="s">
        <v>6416</v>
      </c>
      <c r="X3072" s="59" t="str">
        <f>CONCATENATE(D3072,F3072,H3072,J3072,L3072,N3072,P3072,R3072)</f>
        <v>Construction</v>
      </c>
      <c r="Y3072" s="11" t="s">
        <v>4938</v>
      </c>
      <c r="Z3072" s="32">
        <v>5</v>
      </c>
      <c r="AA3072" s="39">
        <v>45417</v>
      </c>
      <c r="AB3072" s="39">
        <v>45421</v>
      </c>
      <c r="AC3072" s="48">
        <v>65494.28</v>
      </c>
    </row>
    <row r="3073" spans="1:29" x14ac:dyDescent="0.2">
      <c r="A3073" s="66" t="s">
        <v>4939</v>
      </c>
      <c r="B3073" s="11" t="str">
        <f t="shared" si="364"/>
        <v xml:space="preserve"> - </v>
      </c>
      <c r="C3073" s="11" t="str">
        <f t="shared" si="364"/>
        <v/>
      </c>
      <c r="D3073" s="62" t="s">
        <v>6449</v>
      </c>
      <c r="E3073" s="11" t="str">
        <f t="shared" si="365"/>
        <v/>
      </c>
      <c r="F3073" s="66"/>
      <c r="G3073" s="64" t="str">
        <f t="shared" si="366"/>
        <v>The Beach</v>
      </c>
      <c r="H3073" s="66"/>
      <c r="I3073" s="65" t="str">
        <f t="shared" si="367"/>
        <v>Level 00</v>
      </c>
      <c r="J3073" s="66"/>
      <c r="K3073" s="67" t="str">
        <f t="shared" si="370"/>
        <v>Zone B2</v>
      </c>
      <c r="L3073" s="66"/>
      <c r="M3073" s="68" t="str">
        <f t="shared" si="371"/>
        <v>B1 / DB</v>
      </c>
      <c r="N3073" s="66"/>
      <c r="O3073" s="69" t="str">
        <f t="shared" si="368"/>
        <v>3BS. B</v>
      </c>
      <c r="P3073" s="66"/>
      <c r="Q3073" s="70" t="str">
        <f t="shared" si="369"/>
        <v>R2 / J1</v>
      </c>
      <c r="R3073" s="66"/>
      <c r="S3073" s="66"/>
      <c r="T3073" s="11" t="s">
        <v>6803</v>
      </c>
      <c r="U3073" s="11" t="s">
        <v>6803</v>
      </c>
      <c r="V3073" s="11" t="s">
        <v>6416</v>
      </c>
      <c r="W3073" s="59" t="s">
        <v>6416</v>
      </c>
      <c r="X3073" s="59" t="str">
        <f>CONCATENATE(D3073,F3073,H3073,J3073,L3073,N3073,P3073,R3073)</f>
        <v>Construction</v>
      </c>
      <c r="Y3073" s="11" t="s">
        <v>4940</v>
      </c>
      <c r="Z3073" s="32">
        <v>5</v>
      </c>
      <c r="AA3073" s="39">
        <v>45417</v>
      </c>
      <c r="AB3073" s="39">
        <v>45421</v>
      </c>
      <c r="AC3073" s="48">
        <v>3401.7</v>
      </c>
    </row>
    <row r="3074" spans="1:29" x14ac:dyDescent="0.2">
      <c r="A3074" s="66" t="s">
        <v>4941</v>
      </c>
      <c r="B3074" s="11" t="str">
        <f t="shared" si="364"/>
        <v xml:space="preserve"> - </v>
      </c>
      <c r="C3074" s="11" t="str">
        <f t="shared" si="364"/>
        <v/>
      </c>
      <c r="D3074" s="62" t="s">
        <v>6449</v>
      </c>
      <c r="E3074" s="11" t="str">
        <f t="shared" si="365"/>
        <v/>
      </c>
      <c r="F3074" s="66"/>
      <c r="G3074" s="64" t="str">
        <f t="shared" si="366"/>
        <v>The Beach</v>
      </c>
      <c r="H3074" s="66"/>
      <c r="I3074" s="65" t="str">
        <f t="shared" si="367"/>
        <v>Level 00</v>
      </c>
      <c r="J3074" s="66"/>
      <c r="K3074" s="67" t="str">
        <f t="shared" si="370"/>
        <v>Zone B2</v>
      </c>
      <c r="L3074" s="66"/>
      <c r="M3074" s="68" t="str">
        <f t="shared" si="371"/>
        <v>B1 / DB</v>
      </c>
      <c r="N3074" s="66"/>
      <c r="O3074" s="69" t="str">
        <f t="shared" si="368"/>
        <v>3BS. B</v>
      </c>
      <c r="P3074" s="66"/>
      <c r="Q3074" s="70" t="str">
        <f t="shared" si="369"/>
        <v>R2 / J1</v>
      </c>
      <c r="R3074" s="66"/>
      <c r="S3074" s="66"/>
      <c r="T3074" s="11" t="s">
        <v>6803</v>
      </c>
      <c r="U3074" s="11" t="s">
        <v>6803</v>
      </c>
      <c r="V3074" s="11" t="s">
        <v>6416</v>
      </c>
      <c r="W3074" s="59" t="s">
        <v>6416</v>
      </c>
      <c r="X3074" s="59" t="str">
        <f>CONCATENATE(D3074,F3074,H3074,J3074,L3074,N3074,P3074,R3074)</f>
        <v>Construction</v>
      </c>
      <c r="Y3074" s="11" t="s">
        <v>4942</v>
      </c>
      <c r="Z3074" s="32">
        <v>2</v>
      </c>
      <c r="AA3074" s="39">
        <v>45420</v>
      </c>
      <c r="AB3074" s="39">
        <v>45421</v>
      </c>
      <c r="AC3074" s="48">
        <v>1272.9100000000001</v>
      </c>
    </row>
    <row r="3075" spans="1:29" x14ac:dyDescent="0.2">
      <c r="A3075" s="66" t="s">
        <v>4943</v>
      </c>
      <c r="B3075" s="11" t="str">
        <f t="shared" si="364"/>
        <v xml:space="preserve"> - </v>
      </c>
      <c r="C3075" s="11" t="str">
        <f t="shared" si="364"/>
        <v/>
      </c>
      <c r="D3075" s="62" t="s">
        <v>6449</v>
      </c>
      <c r="E3075" s="11" t="str">
        <f t="shared" si="365"/>
        <v/>
      </c>
      <c r="F3075" s="66"/>
      <c r="G3075" s="64" t="str">
        <f t="shared" si="366"/>
        <v>The Beach</v>
      </c>
      <c r="H3075" s="66"/>
      <c r="I3075" s="65" t="str">
        <f t="shared" si="367"/>
        <v>Level 00</v>
      </c>
      <c r="J3075" s="66"/>
      <c r="K3075" s="67" t="str">
        <f t="shared" si="370"/>
        <v>Zone B2</v>
      </c>
      <c r="L3075" s="66"/>
      <c r="M3075" s="68" t="str">
        <f t="shared" si="371"/>
        <v>B1 / DB</v>
      </c>
      <c r="N3075" s="66"/>
      <c r="O3075" s="69" t="str">
        <f t="shared" si="368"/>
        <v>3BS. B</v>
      </c>
      <c r="P3075" s="66"/>
      <c r="Q3075" s="70" t="str">
        <f t="shared" si="369"/>
        <v>R2 / J1</v>
      </c>
      <c r="R3075" s="66"/>
      <c r="S3075" s="66"/>
      <c r="T3075" s="11" t="s">
        <v>6803</v>
      </c>
      <c r="U3075" s="11" t="s">
        <v>6803</v>
      </c>
      <c r="V3075" s="11" t="s">
        <v>6416</v>
      </c>
      <c r="W3075" s="59" t="s">
        <v>6416</v>
      </c>
      <c r="X3075" s="59" t="str">
        <f>CONCATENATE(D3075,F3075,H3075,J3075,L3075,N3075,P3075,R3075)</f>
        <v>Construction</v>
      </c>
      <c r="Y3075" s="11" t="s">
        <v>4944</v>
      </c>
      <c r="Z3075" s="32">
        <v>2</v>
      </c>
      <c r="AA3075" s="39">
        <v>45420</v>
      </c>
      <c r="AB3075" s="39">
        <v>45421</v>
      </c>
      <c r="AC3075" s="34">
        <v>933.53</v>
      </c>
    </row>
    <row r="3076" spans="1:29" x14ac:dyDescent="0.2">
      <c r="A3076" s="63" t="s">
        <v>4945</v>
      </c>
      <c r="B3076" s="8" t="str">
        <f t="shared" si="364"/>
        <v xml:space="preserve"> - </v>
      </c>
      <c r="C3076" s="8" t="str">
        <f t="shared" si="364"/>
        <v/>
      </c>
      <c r="D3076" s="62" t="s">
        <v>6449</v>
      </c>
      <c r="E3076" s="8" t="str">
        <f t="shared" si="365"/>
        <v/>
      </c>
      <c r="F3076" s="63"/>
      <c r="G3076" s="64" t="str">
        <f t="shared" si="366"/>
        <v>The Beach</v>
      </c>
      <c r="H3076" s="63"/>
      <c r="I3076" s="65" t="str">
        <f t="shared" si="367"/>
        <v>Level 00</v>
      </c>
      <c r="J3076" s="63"/>
      <c r="K3076" s="67" t="str">
        <f t="shared" si="370"/>
        <v>Zone B2</v>
      </c>
      <c r="L3076" s="63"/>
      <c r="M3076" s="68" t="str">
        <f t="shared" si="371"/>
        <v>B1 / DB</v>
      </c>
      <c r="N3076" s="63"/>
      <c r="O3076" s="69" t="str">
        <f t="shared" si="368"/>
        <v>3BS. B</v>
      </c>
      <c r="P3076" s="63"/>
      <c r="Q3076" s="70" t="str">
        <f t="shared" si="369"/>
        <v>R2 / J1</v>
      </c>
      <c r="R3076" s="63"/>
      <c r="S3076" s="63"/>
      <c r="T3076" s="8" t="s">
        <v>6803</v>
      </c>
      <c r="U3076" s="8" t="s">
        <v>6803</v>
      </c>
      <c r="V3076" s="8" t="s">
        <v>6416</v>
      </c>
      <c r="W3076" s="59" t="s">
        <v>6416</v>
      </c>
      <c r="X3076" s="59" t="str">
        <f>CONCATENATE(D3076,F3076,H3076,J3076,L3076,N3076,P3076,R3076)</f>
        <v>Construction</v>
      </c>
      <c r="Y3076" s="8" t="s">
        <v>4946</v>
      </c>
      <c r="Z3076" s="23">
        <v>2</v>
      </c>
      <c r="AA3076" s="35">
        <v>45423</v>
      </c>
      <c r="AB3076" s="35">
        <v>45424</v>
      </c>
      <c r="AC3076" s="42">
        <v>9963.11</v>
      </c>
    </row>
    <row r="3077" spans="1:29" x14ac:dyDescent="0.2">
      <c r="A3077" s="68" t="s">
        <v>4947</v>
      </c>
      <c r="B3077" s="2" t="str">
        <f t="shared" ref="B3077:C3140" si="372">IF(E3077&lt;&gt;"",C3076,IF(G3077&lt;&gt;"",F3076&amp;" - "&amp;C3076,IF(I3077&lt;&gt;"",H3076&amp;" - "&amp;F3076&amp;" - "&amp;C3076,IF(K3077&lt;&gt;"",J3076&amp;" - "&amp;H3076&amp;" - "&amp;F3076&amp;" - "&amp;C3076,IF(M3077&lt;&gt;"",L3076&amp;" - "&amp;J3076&amp;" - "&amp;H3076&amp;" - "&amp;F3076&amp;" - "&amp;C3076,IF(O3077&lt;&gt;"",N3076&amp;" - "&amp;L3076&amp;" - "&amp;J3076&amp;" - "&amp;H3076&amp;" - "&amp;F3076&amp;" - "&amp;C3076,IF(Q3077&lt;&gt;"",P3076&amp;" - "&amp;N3076&amp;" - "&amp;L3076&amp;" - "&amp;J3076&amp;" - "&amp;H3076&amp;" - "&amp;F3076&amp;" - "&amp;C3076,"")))))))</f>
        <v/>
      </c>
      <c r="C3077" s="2" t="str">
        <f t="shared" si="372"/>
        <v>Zone B2 - Level 00 - The Beach - Construction</v>
      </c>
      <c r="D3077" s="62" t="s">
        <v>6449</v>
      </c>
      <c r="E3077" s="2" t="str">
        <f t="shared" ref="E3077:E3140" si="373">IF(F3077&lt;&gt;"",D3076,IF(H3077&lt;&gt;"",G3076,IF(J3077&lt;&gt;"",I3076,IF(L3077&lt;&gt;"",K3076,IF(N3077&lt;&gt;"",M3076,IF(P3077&lt;&gt;"",O3076,IF(R3077&lt;&gt;"",Q3076,"")))))))</f>
        <v>Zone B2</v>
      </c>
      <c r="F3077" s="92"/>
      <c r="G3077" s="64" t="str">
        <f>IF(F3077="",G3076,TRIM(F3077))</f>
        <v>The Beach</v>
      </c>
      <c r="H3077" s="92"/>
      <c r="I3077" s="65" t="str">
        <f>IF(H3077="",I3076,TRIM(H3077))</f>
        <v>Level 00</v>
      </c>
      <c r="J3077" s="92"/>
      <c r="K3077" s="67" t="str">
        <f>IF(J3077="",K3076,TRIM(J3077))</f>
        <v>Zone B2</v>
      </c>
      <c r="L3077" s="68" t="s">
        <v>4947</v>
      </c>
      <c r="M3077" s="68" t="str">
        <f>IF(L3077="",M3076,TRIM(L3077))</f>
        <v>B1 / EB</v>
      </c>
      <c r="N3077" s="92"/>
      <c r="O3077" s="69" t="str">
        <f>IF(N3077="",O3076,TRIM(N3077))</f>
        <v>3BS. B</v>
      </c>
      <c r="P3077" s="92"/>
      <c r="Q3077" s="70" t="str">
        <f>IF(P3077="",Q3076,TRIM(P3077))</f>
        <v>R2 / J1</v>
      </c>
      <c r="R3077" s="92"/>
      <c r="S3077" s="92"/>
      <c r="T3077" s="2" t="s">
        <v>6804</v>
      </c>
      <c r="U3077" s="2" t="s">
        <v>6804</v>
      </c>
      <c r="V3077" s="2" t="s">
        <v>6804</v>
      </c>
      <c r="W3077" s="59" t="s">
        <v>4947</v>
      </c>
      <c r="X3077" s="59" t="str">
        <f>CONCATENATE(D3077,F3077,H3077,J3077,L3077,N3077,P3077,R3077)</f>
        <v>Construction          B1 / EB</v>
      </c>
      <c r="Y3077" s="2"/>
      <c r="Z3077" s="43">
        <v>7</v>
      </c>
      <c r="AA3077" s="44">
        <v>45425</v>
      </c>
      <c r="AB3077" s="44">
        <v>45432</v>
      </c>
      <c r="AC3077" s="47">
        <v>81065.52</v>
      </c>
    </row>
    <row r="3078" spans="1:29" x14ac:dyDescent="0.2">
      <c r="A3078" s="69" t="s">
        <v>4936</v>
      </c>
      <c r="B3078" s="3" t="str">
        <f t="shared" si="372"/>
        <v>Zone B2 - Level 00 - The Beach - Construction</v>
      </c>
      <c r="C3078" s="3" t="str">
        <f t="shared" si="372"/>
        <v>B1 / EB - Zone B2 - Level 00 - The Beach - Construction</v>
      </c>
      <c r="D3078" s="62" t="s">
        <v>6449</v>
      </c>
      <c r="E3078" s="3" t="str">
        <f t="shared" si="373"/>
        <v>B1 / EB</v>
      </c>
      <c r="F3078" s="92"/>
      <c r="G3078" s="64" t="str">
        <f t="shared" si="366"/>
        <v>The Beach</v>
      </c>
      <c r="H3078" s="92"/>
      <c r="I3078" s="65" t="str">
        <f t="shared" si="367"/>
        <v>Level 00</v>
      </c>
      <c r="J3078" s="92"/>
      <c r="K3078" s="67" t="str">
        <f t="shared" si="370"/>
        <v>Zone B2</v>
      </c>
      <c r="L3078" s="92"/>
      <c r="M3078" s="68" t="str">
        <f t="shared" si="371"/>
        <v>B1 / EB</v>
      </c>
      <c r="N3078" s="69" t="s">
        <v>4936</v>
      </c>
      <c r="O3078" s="69" t="str">
        <f t="shared" si="368"/>
        <v>3BS. B</v>
      </c>
      <c r="P3078" s="92"/>
      <c r="Q3078" s="70" t="str">
        <f t="shared" si="369"/>
        <v>R2 / J1</v>
      </c>
      <c r="R3078" s="92"/>
      <c r="S3078" s="92"/>
      <c r="T3078" s="3" t="s">
        <v>6803</v>
      </c>
      <c r="U3078" s="3" t="s">
        <v>6803</v>
      </c>
      <c r="V3078" s="3" t="s">
        <v>6803</v>
      </c>
      <c r="W3078" s="59" t="s">
        <v>4936</v>
      </c>
      <c r="X3078" s="59" t="str">
        <f>CONCATENATE(D3078,F3078,H3078,J3078,L3078,N3078,P3078,R3078)</f>
        <v>Construction            3BS. B</v>
      </c>
      <c r="Y3078" s="3"/>
      <c r="Z3078" s="49">
        <v>7</v>
      </c>
      <c r="AA3078" s="50">
        <v>45425</v>
      </c>
      <c r="AB3078" s="50">
        <v>45432</v>
      </c>
      <c r="AC3078" s="52">
        <v>81065.52</v>
      </c>
    </row>
    <row r="3079" spans="1:29" ht="25.5" x14ac:dyDescent="0.2">
      <c r="A3079" s="66" t="s">
        <v>4948</v>
      </c>
      <c r="B3079" s="11" t="str">
        <f t="shared" si="372"/>
        <v xml:space="preserve"> - B1 / EB - Zone B2 - Level 00 - The Beach - Construction</v>
      </c>
      <c r="C3079" s="11" t="str">
        <f t="shared" si="372"/>
        <v/>
      </c>
      <c r="D3079" s="62" t="s">
        <v>6449</v>
      </c>
      <c r="E3079" s="11" t="str">
        <f t="shared" si="373"/>
        <v/>
      </c>
      <c r="F3079" s="66"/>
      <c r="G3079" s="64" t="str">
        <f t="shared" si="366"/>
        <v>The Beach</v>
      </c>
      <c r="H3079" s="66"/>
      <c r="I3079" s="65" t="str">
        <f t="shared" si="367"/>
        <v>Level 00</v>
      </c>
      <c r="J3079" s="66"/>
      <c r="K3079" s="67" t="str">
        <f t="shared" si="370"/>
        <v>Zone B2</v>
      </c>
      <c r="L3079" s="66"/>
      <c r="M3079" s="68" t="str">
        <f t="shared" si="371"/>
        <v>B1 / EB</v>
      </c>
      <c r="N3079" s="66"/>
      <c r="O3079" s="69" t="str">
        <f t="shared" si="368"/>
        <v>3BS. B</v>
      </c>
      <c r="P3079" s="66"/>
      <c r="Q3079" s="70" t="str">
        <f t="shared" si="369"/>
        <v>R2 / J1</v>
      </c>
      <c r="R3079" s="66"/>
      <c r="S3079" s="66"/>
      <c r="T3079" s="11" t="s">
        <v>6803</v>
      </c>
      <c r="U3079" s="11" t="s">
        <v>6803</v>
      </c>
      <c r="V3079" s="11" t="s">
        <v>6416</v>
      </c>
      <c r="W3079" s="59" t="s">
        <v>6416</v>
      </c>
      <c r="X3079" s="59" t="str">
        <f>CONCATENATE(D3079,F3079,H3079,J3079,L3079,N3079,P3079,R3079)</f>
        <v>Construction</v>
      </c>
      <c r="Y3079" s="11" t="s">
        <v>4949</v>
      </c>
      <c r="Z3079" s="32">
        <v>5</v>
      </c>
      <c r="AA3079" s="39">
        <v>45425</v>
      </c>
      <c r="AB3079" s="39">
        <v>45430</v>
      </c>
      <c r="AC3079" s="48">
        <v>65494.28</v>
      </c>
    </row>
    <row r="3080" spans="1:29" x14ac:dyDescent="0.2">
      <c r="A3080" s="66" t="s">
        <v>4950</v>
      </c>
      <c r="B3080" s="11" t="str">
        <f t="shared" si="372"/>
        <v xml:space="preserve"> - </v>
      </c>
      <c r="C3080" s="11" t="str">
        <f t="shared" si="372"/>
        <v/>
      </c>
      <c r="D3080" s="62" t="s">
        <v>6449</v>
      </c>
      <c r="E3080" s="11" t="str">
        <f t="shared" si="373"/>
        <v/>
      </c>
      <c r="F3080" s="66"/>
      <c r="G3080" s="64" t="str">
        <f t="shared" ref="G3080:G3143" si="374">IF(F3080="",G3079,TRIM(F3080))</f>
        <v>The Beach</v>
      </c>
      <c r="H3080" s="66"/>
      <c r="I3080" s="65" t="str">
        <f t="shared" si="367"/>
        <v>Level 00</v>
      </c>
      <c r="J3080" s="66"/>
      <c r="K3080" s="67" t="str">
        <f t="shared" si="370"/>
        <v>Zone B2</v>
      </c>
      <c r="L3080" s="66"/>
      <c r="M3080" s="68" t="str">
        <f t="shared" si="371"/>
        <v>B1 / EB</v>
      </c>
      <c r="N3080" s="66"/>
      <c r="O3080" s="69" t="str">
        <f t="shared" si="368"/>
        <v>3BS. B</v>
      </c>
      <c r="P3080" s="66"/>
      <c r="Q3080" s="70" t="str">
        <f t="shared" si="369"/>
        <v>R2 / J1</v>
      </c>
      <c r="R3080" s="66"/>
      <c r="S3080" s="66"/>
      <c r="T3080" s="11" t="s">
        <v>6803</v>
      </c>
      <c r="U3080" s="11" t="s">
        <v>6803</v>
      </c>
      <c r="V3080" s="11" t="s">
        <v>6416</v>
      </c>
      <c r="W3080" s="59" t="s">
        <v>6416</v>
      </c>
      <c r="X3080" s="59" t="str">
        <f>CONCATENATE(D3080,F3080,H3080,J3080,L3080,N3080,P3080,R3080)</f>
        <v>Construction</v>
      </c>
      <c r="Y3080" s="11" t="s">
        <v>4951</v>
      </c>
      <c r="Z3080" s="32">
        <v>5</v>
      </c>
      <c r="AA3080" s="39">
        <v>45425</v>
      </c>
      <c r="AB3080" s="39">
        <v>45430</v>
      </c>
      <c r="AC3080" s="48">
        <v>3401.7</v>
      </c>
    </row>
    <row r="3081" spans="1:29" x14ac:dyDescent="0.2">
      <c r="A3081" s="66" t="s">
        <v>4952</v>
      </c>
      <c r="B3081" s="11" t="str">
        <f t="shared" si="372"/>
        <v xml:space="preserve"> - </v>
      </c>
      <c r="C3081" s="11" t="str">
        <f t="shared" si="372"/>
        <v/>
      </c>
      <c r="D3081" s="62" t="s">
        <v>6449</v>
      </c>
      <c r="E3081" s="11" t="str">
        <f t="shared" si="373"/>
        <v/>
      </c>
      <c r="F3081" s="66"/>
      <c r="G3081" s="64" t="str">
        <f t="shared" si="374"/>
        <v>The Beach</v>
      </c>
      <c r="H3081" s="66"/>
      <c r="I3081" s="65" t="str">
        <f t="shared" si="367"/>
        <v>Level 00</v>
      </c>
      <c r="J3081" s="66"/>
      <c r="K3081" s="67" t="str">
        <f t="shared" si="370"/>
        <v>Zone B2</v>
      </c>
      <c r="L3081" s="66"/>
      <c r="M3081" s="68" t="str">
        <f t="shared" si="371"/>
        <v>B1 / EB</v>
      </c>
      <c r="N3081" s="66"/>
      <c r="O3081" s="69" t="str">
        <f t="shared" si="368"/>
        <v>3BS. B</v>
      </c>
      <c r="P3081" s="66"/>
      <c r="Q3081" s="70" t="str">
        <f t="shared" si="369"/>
        <v>R2 / J1</v>
      </c>
      <c r="R3081" s="66"/>
      <c r="S3081" s="66"/>
      <c r="T3081" s="11" t="s">
        <v>6803</v>
      </c>
      <c r="U3081" s="11" t="s">
        <v>6803</v>
      </c>
      <c r="V3081" s="11" t="s">
        <v>6416</v>
      </c>
      <c r="W3081" s="59" t="s">
        <v>6416</v>
      </c>
      <c r="X3081" s="59" t="str">
        <f>CONCATENATE(D3081,F3081,H3081,J3081,L3081,N3081,P3081,R3081)</f>
        <v>Construction</v>
      </c>
      <c r="Y3081" s="11" t="s">
        <v>4953</v>
      </c>
      <c r="Z3081" s="32">
        <v>2</v>
      </c>
      <c r="AA3081" s="39">
        <v>45428</v>
      </c>
      <c r="AB3081" s="39">
        <v>45430</v>
      </c>
      <c r="AC3081" s="48">
        <v>1272.9100000000001</v>
      </c>
    </row>
    <row r="3082" spans="1:29" x14ac:dyDescent="0.2">
      <c r="A3082" s="66" t="s">
        <v>4954</v>
      </c>
      <c r="B3082" s="11" t="str">
        <f t="shared" si="372"/>
        <v xml:space="preserve"> - </v>
      </c>
      <c r="C3082" s="11" t="str">
        <f t="shared" si="372"/>
        <v/>
      </c>
      <c r="D3082" s="62" t="s">
        <v>6449</v>
      </c>
      <c r="E3082" s="11" t="str">
        <f t="shared" si="373"/>
        <v/>
      </c>
      <c r="F3082" s="66"/>
      <c r="G3082" s="64" t="str">
        <f t="shared" si="374"/>
        <v>The Beach</v>
      </c>
      <c r="H3082" s="66"/>
      <c r="I3082" s="65" t="str">
        <f t="shared" si="367"/>
        <v>Level 00</v>
      </c>
      <c r="J3082" s="66"/>
      <c r="K3082" s="67" t="str">
        <f t="shared" si="370"/>
        <v>Zone B2</v>
      </c>
      <c r="L3082" s="66"/>
      <c r="M3082" s="68" t="str">
        <f t="shared" si="371"/>
        <v>B1 / EB</v>
      </c>
      <c r="N3082" s="66"/>
      <c r="O3082" s="69" t="str">
        <f t="shared" si="368"/>
        <v>3BS. B</v>
      </c>
      <c r="P3082" s="66"/>
      <c r="Q3082" s="70" t="str">
        <f t="shared" si="369"/>
        <v>R2 / J1</v>
      </c>
      <c r="R3082" s="66"/>
      <c r="S3082" s="66"/>
      <c r="T3082" s="11" t="s">
        <v>6803</v>
      </c>
      <c r="U3082" s="11" t="s">
        <v>6803</v>
      </c>
      <c r="V3082" s="11" t="s">
        <v>6416</v>
      </c>
      <c r="W3082" s="59" t="s">
        <v>6416</v>
      </c>
      <c r="X3082" s="59" t="str">
        <f>CONCATENATE(D3082,F3082,H3082,J3082,L3082,N3082,P3082,R3082)</f>
        <v>Construction</v>
      </c>
      <c r="Y3082" s="11" t="s">
        <v>4955</v>
      </c>
      <c r="Z3082" s="32">
        <v>2</v>
      </c>
      <c r="AA3082" s="39">
        <v>45428</v>
      </c>
      <c r="AB3082" s="39">
        <v>45430</v>
      </c>
      <c r="AC3082" s="34">
        <v>933.53</v>
      </c>
    </row>
    <row r="3083" spans="1:29" x14ac:dyDescent="0.2">
      <c r="A3083" s="63" t="s">
        <v>4956</v>
      </c>
      <c r="B3083" s="8" t="str">
        <f t="shared" si="372"/>
        <v xml:space="preserve"> - </v>
      </c>
      <c r="C3083" s="8" t="str">
        <f t="shared" si="372"/>
        <v/>
      </c>
      <c r="D3083" s="62" t="s">
        <v>6449</v>
      </c>
      <c r="E3083" s="8" t="str">
        <f t="shared" si="373"/>
        <v/>
      </c>
      <c r="F3083" s="63"/>
      <c r="G3083" s="64" t="str">
        <f t="shared" si="374"/>
        <v>The Beach</v>
      </c>
      <c r="H3083" s="63"/>
      <c r="I3083" s="65" t="str">
        <f t="shared" ref="I3083:I3146" si="375">IF(H3083="",I3082,TRIM(H3083))</f>
        <v>Level 00</v>
      </c>
      <c r="J3083" s="63"/>
      <c r="K3083" s="67" t="str">
        <f t="shared" si="370"/>
        <v>Zone B2</v>
      </c>
      <c r="L3083" s="63"/>
      <c r="M3083" s="68" t="str">
        <f t="shared" si="371"/>
        <v>B1 / EB</v>
      </c>
      <c r="N3083" s="63"/>
      <c r="O3083" s="69" t="str">
        <f t="shared" si="368"/>
        <v>3BS. B</v>
      </c>
      <c r="P3083" s="63"/>
      <c r="Q3083" s="70" t="str">
        <f t="shared" si="369"/>
        <v>R2 / J1</v>
      </c>
      <c r="R3083" s="63"/>
      <c r="S3083" s="63"/>
      <c r="T3083" s="8" t="s">
        <v>6803</v>
      </c>
      <c r="U3083" s="8" t="s">
        <v>6803</v>
      </c>
      <c r="V3083" s="8" t="s">
        <v>6416</v>
      </c>
      <c r="W3083" s="59" t="s">
        <v>6416</v>
      </c>
      <c r="X3083" s="59" t="str">
        <f>CONCATENATE(D3083,F3083,H3083,J3083,L3083,N3083,P3083,R3083)</f>
        <v>Construction</v>
      </c>
      <c r="Y3083" s="8" t="s">
        <v>4957</v>
      </c>
      <c r="Z3083" s="23">
        <v>2</v>
      </c>
      <c r="AA3083" s="35">
        <v>45431</v>
      </c>
      <c r="AB3083" s="35">
        <v>45432</v>
      </c>
      <c r="AC3083" s="42">
        <v>9963.11</v>
      </c>
    </row>
    <row r="3084" spans="1:29" x14ac:dyDescent="0.2">
      <c r="A3084" s="68" t="s">
        <v>4958</v>
      </c>
      <c r="B3084" s="2" t="str">
        <f t="shared" si="372"/>
        <v/>
      </c>
      <c r="C3084" s="2" t="str">
        <f t="shared" si="372"/>
        <v>Zone B2 - Level 00 - The Beach - Construction</v>
      </c>
      <c r="D3084" s="62" t="s">
        <v>6449</v>
      </c>
      <c r="E3084" s="2" t="str">
        <f t="shared" si="373"/>
        <v>Zone B2</v>
      </c>
      <c r="F3084" s="92"/>
      <c r="G3084" s="64" t="str">
        <f>IF(F3084="",G3083,TRIM(F3084))</f>
        <v>The Beach</v>
      </c>
      <c r="H3084" s="92"/>
      <c r="I3084" s="65" t="str">
        <f>IF(H3084="",I3083,TRIM(H3084))</f>
        <v>Level 00</v>
      </c>
      <c r="J3084" s="92"/>
      <c r="K3084" s="67" t="str">
        <f>IF(J3084="",K3083,TRIM(J3084))</f>
        <v>Zone B2</v>
      </c>
      <c r="L3084" s="68" t="s">
        <v>4958</v>
      </c>
      <c r="M3084" s="68" t="str">
        <f>IF(L3084="",M3083,TRIM(L3084))</f>
        <v>B1 / FB</v>
      </c>
      <c r="N3084" s="92"/>
      <c r="O3084" s="69" t="str">
        <f>IF(N3084="",O3083,TRIM(N3084))</f>
        <v>3BS. B</v>
      </c>
      <c r="P3084" s="92"/>
      <c r="Q3084" s="70" t="str">
        <f>IF(P3084="",Q3083,TRIM(P3084))</f>
        <v>R2 / J1</v>
      </c>
      <c r="R3084" s="92"/>
      <c r="S3084" s="92"/>
      <c r="T3084" s="2" t="s">
        <v>6805</v>
      </c>
      <c r="U3084" s="2" t="s">
        <v>6805</v>
      </c>
      <c r="V3084" s="2" t="s">
        <v>6805</v>
      </c>
      <c r="W3084" s="59" t="s">
        <v>4958</v>
      </c>
      <c r="X3084" s="59" t="str">
        <f>CONCATENATE(D3084,F3084,H3084,J3084,L3084,N3084,P3084,R3084)</f>
        <v>Construction          B1 / FB</v>
      </c>
      <c r="Y3084" s="2"/>
      <c r="Z3084" s="43">
        <v>12</v>
      </c>
      <c r="AA3084" s="44">
        <v>45433</v>
      </c>
      <c r="AB3084" s="44">
        <v>45446</v>
      </c>
      <c r="AC3084" s="47">
        <v>155327.64000000001</v>
      </c>
    </row>
    <row r="3085" spans="1:29" x14ac:dyDescent="0.2">
      <c r="A3085" s="69" t="s">
        <v>4959</v>
      </c>
      <c r="B3085" s="3" t="str">
        <f t="shared" si="372"/>
        <v>Zone B2 - Level 00 - The Beach - Construction</v>
      </c>
      <c r="C3085" s="3" t="str">
        <f t="shared" si="372"/>
        <v>B1 / FB - Zone B2 - Level 00 - The Beach - Construction</v>
      </c>
      <c r="D3085" s="62" t="s">
        <v>6449</v>
      </c>
      <c r="E3085" s="3" t="str">
        <f t="shared" si="373"/>
        <v>B1 / FB</v>
      </c>
      <c r="F3085" s="92"/>
      <c r="G3085" s="64" t="str">
        <f t="shared" si="374"/>
        <v>The Beach</v>
      </c>
      <c r="H3085" s="92"/>
      <c r="I3085" s="65" t="str">
        <f t="shared" si="375"/>
        <v>Level 00</v>
      </c>
      <c r="J3085" s="92"/>
      <c r="K3085" s="67" t="str">
        <f t="shared" si="370"/>
        <v>Zone B2</v>
      </c>
      <c r="L3085" s="92"/>
      <c r="M3085" s="68" t="str">
        <f t="shared" si="371"/>
        <v>B1 / FB</v>
      </c>
      <c r="N3085" s="69" t="s">
        <v>4959</v>
      </c>
      <c r="O3085" s="69" t="str">
        <f t="shared" ref="O3085:O3148" si="376">IF(N3085="",O3084,TRIM(N3085))</f>
        <v>J. S. BL.</v>
      </c>
      <c r="P3085" s="92"/>
      <c r="Q3085" s="70" t="str">
        <f t="shared" si="369"/>
        <v>R2 / J1</v>
      </c>
      <c r="R3085" s="92"/>
      <c r="S3085" s="92"/>
      <c r="T3085" s="3" t="s">
        <v>6806</v>
      </c>
      <c r="U3085" s="3" t="s">
        <v>6806</v>
      </c>
      <c r="V3085" s="3" t="s">
        <v>6806</v>
      </c>
      <c r="W3085" s="59" t="s">
        <v>4959</v>
      </c>
      <c r="X3085" s="59" t="str">
        <f>CONCATENATE(D3085,F3085,H3085,J3085,L3085,N3085,P3085,R3085)</f>
        <v>Construction            J. S. BL.</v>
      </c>
      <c r="Y3085" s="3"/>
      <c r="Z3085" s="49">
        <v>7</v>
      </c>
      <c r="AA3085" s="50">
        <v>45433</v>
      </c>
      <c r="AB3085" s="50">
        <v>45440</v>
      </c>
      <c r="AC3085" s="52">
        <v>77663.820000000007</v>
      </c>
    </row>
    <row r="3086" spans="1:29" ht="25.5" x14ac:dyDescent="0.2">
      <c r="A3086" s="66" t="s">
        <v>4960</v>
      </c>
      <c r="B3086" s="11" t="str">
        <f t="shared" si="372"/>
        <v xml:space="preserve"> - B1 / FB - Zone B2 - Level 00 - The Beach - Construction</v>
      </c>
      <c r="C3086" s="11" t="str">
        <f t="shared" si="372"/>
        <v/>
      </c>
      <c r="D3086" s="62" t="s">
        <v>6449</v>
      </c>
      <c r="E3086" s="11" t="str">
        <f t="shared" si="373"/>
        <v/>
      </c>
      <c r="F3086" s="66"/>
      <c r="G3086" s="64" t="str">
        <f t="shared" si="374"/>
        <v>The Beach</v>
      </c>
      <c r="H3086" s="66"/>
      <c r="I3086" s="65" t="str">
        <f t="shared" si="375"/>
        <v>Level 00</v>
      </c>
      <c r="J3086" s="66"/>
      <c r="K3086" s="67" t="str">
        <f t="shared" si="370"/>
        <v>Zone B2</v>
      </c>
      <c r="L3086" s="66"/>
      <c r="M3086" s="68" t="str">
        <f t="shared" si="371"/>
        <v>B1 / FB</v>
      </c>
      <c r="N3086" s="66"/>
      <c r="O3086" s="69" t="str">
        <f t="shared" si="376"/>
        <v>J. S. BL.</v>
      </c>
      <c r="P3086" s="66"/>
      <c r="Q3086" s="70" t="str">
        <f t="shared" ref="Q3086:Q3149" si="377">IF(P3086="",Q3085,TRIM(P3086))</f>
        <v>R2 / J1</v>
      </c>
      <c r="R3086" s="66"/>
      <c r="S3086" s="66"/>
      <c r="T3086" s="11" t="s">
        <v>6806</v>
      </c>
      <c r="U3086" s="11" t="s">
        <v>6806</v>
      </c>
      <c r="V3086" s="11" t="s">
        <v>6416</v>
      </c>
      <c r="W3086" s="59" t="s">
        <v>6416</v>
      </c>
      <c r="X3086" s="59" t="str">
        <f>CONCATENATE(D3086,F3086,H3086,J3086,L3086,N3086,P3086,R3086)</f>
        <v>Construction</v>
      </c>
      <c r="Y3086" s="11" t="s">
        <v>4961</v>
      </c>
      <c r="Z3086" s="32">
        <v>5</v>
      </c>
      <c r="AA3086" s="39">
        <v>45433</v>
      </c>
      <c r="AB3086" s="39">
        <v>45438</v>
      </c>
      <c r="AC3086" s="48">
        <v>65494.28</v>
      </c>
    </row>
    <row r="3087" spans="1:29" x14ac:dyDescent="0.2">
      <c r="A3087" s="66" t="s">
        <v>4962</v>
      </c>
      <c r="B3087" s="11" t="str">
        <f t="shared" si="372"/>
        <v xml:space="preserve"> - </v>
      </c>
      <c r="C3087" s="11" t="str">
        <f t="shared" si="372"/>
        <v/>
      </c>
      <c r="D3087" s="62" t="s">
        <v>6449</v>
      </c>
      <c r="E3087" s="11" t="str">
        <f t="shared" si="373"/>
        <v/>
      </c>
      <c r="F3087" s="66"/>
      <c r="G3087" s="64" t="str">
        <f t="shared" si="374"/>
        <v>The Beach</v>
      </c>
      <c r="H3087" s="66"/>
      <c r="I3087" s="65" t="str">
        <f t="shared" si="375"/>
        <v>Level 00</v>
      </c>
      <c r="J3087" s="66"/>
      <c r="K3087" s="67" t="str">
        <f t="shared" si="370"/>
        <v>Zone B2</v>
      </c>
      <c r="L3087" s="66"/>
      <c r="M3087" s="68" t="str">
        <f t="shared" si="371"/>
        <v>B1 / FB</v>
      </c>
      <c r="N3087" s="66"/>
      <c r="O3087" s="69" t="str">
        <f t="shared" si="376"/>
        <v>J. S. BL.</v>
      </c>
      <c r="P3087" s="66"/>
      <c r="Q3087" s="70" t="str">
        <f t="shared" si="377"/>
        <v>R2 / J1</v>
      </c>
      <c r="R3087" s="66"/>
      <c r="S3087" s="66"/>
      <c r="T3087" s="11" t="s">
        <v>6806</v>
      </c>
      <c r="U3087" s="11" t="s">
        <v>6806</v>
      </c>
      <c r="V3087" s="11" t="s">
        <v>6416</v>
      </c>
      <c r="W3087" s="59" t="s">
        <v>6416</v>
      </c>
      <c r="X3087" s="59" t="str">
        <f>CONCATENATE(D3087,F3087,H3087,J3087,L3087,N3087,P3087,R3087)</f>
        <v>Construction</v>
      </c>
      <c r="Y3087" s="11" t="s">
        <v>4963</v>
      </c>
      <c r="Z3087" s="32">
        <v>3</v>
      </c>
      <c r="AA3087" s="39">
        <v>45435</v>
      </c>
      <c r="AB3087" s="39">
        <v>45438</v>
      </c>
      <c r="AC3087" s="48">
        <v>1272.9100000000001</v>
      </c>
    </row>
    <row r="3088" spans="1:29" x14ac:dyDescent="0.2">
      <c r="A3088" s="66" t="s">
        <v>4964</v>
      </c>
      <c r="B3088" s="11" t="str">
        <f t="shared" si="372"/>
        <v xml:space="preserve"> - </v>
      </c>
      <c r="C3088" s="11" t="str">
        <f t="shared" si="372"/>
        <v/>
      </c>
      <c r="D3088" s="62" t="s">
        <v>6449</v>
      </c>
      <c r="E3088" s="11" t="str">
        <f t="shared" si="373"/>
        <v/>
      </c>
      <c r="F3088" s="66"/>
      <c r="G3088" s="64" t="str">
        <f t="shared" si="374"/>
        <v>The Beach</v>
      </c>
      <c r="H3088" s="66"/>
      <c r="I3088" s="65" t="str">
        <f t="shared" si="375"/>
        <v>Level 00</v>
      </c>
      <c r="J3088" s="66"/>
      <c r="K3088" s="67" t="str">
        <f t="shared" si="370"/>
        <v>Zone B2</v>
      </c>
      <c r="L3088" s="66"/>
      <c r="M3088" s="68" t="str">
        <f t="shared" si="371"/>
        <v>B1 / FB</v>
      </c>
      <c r="N3088" s="66"/>
      <c r="O3088" s="69" t="str">
        <f t="shared" si="376"/>
        <v>J. S. BL.</v>
      </c>
      <c r="P3088" s="66"/>
      <c r="Q3088" s="70" t="str">
        <f t="shared" si="377"/>
        <v>R2 / J1</v>
      </c>
      <c r="R3088" s="66"/>
      <c r="S3088" s="66"/>
      <c r="T3088" s="11" t="s">
        <v>6806</v>
      </c>
      <c r="U3088" s="11" t="s">
        <v>6806</v>
      </c>
      <c r="V3088" s="11" t="s">
        <v>6416</v>
      </c>
      <c r="W3088" s="59" t="s">
        <v>6416</v>
      </c>
      <c r="X3088" s="59" t="str">
        <f>CONCATENATE(D3088,F3088,H3088,J3088,L3088,N3088,P3088,R3088)</f>
        <v>Construction</v>
      </c>
      <c r="Y3088" s="11" t="s">
        <v>4965</v>
      </c>
      <c r="Z3088" s="32">
        <v>3</v>
      </c>
      <c r="AA3088" s="39">
        <v>45435</v>
      </c>
      <c r="AB3088" s="39">
        <v>45438</v>
      </c>
      <c r="AC3088" s="34">
        <v>933.53</v>
      </c>
    </row>
    <row r="3089" spans="1:29" x14ac:dyDescent="0.2">
      <c r="A3089" s="63" t="s">
        <v>4966</v>
      </c>
      <c r="B3089" s="8" t="str">
        <f t="shared" si="372"/>
        <v xml:space="preserve"> - </v>
      </c>
      <c r="C3089" s="8" t="str">
        <f t="shared" si="372"/>
        <v/>
      </c>
      <c r="D3089" s="62" t="s">
        <v>6449</v>
      </c>
      <c r="E3089" s="8" t="str">
        <f t="shared" si="373"/>
        <v/>
      </c>
      <c r="F3089" s="63"/>
      <c r="G3089" s="64" t="str">
        <f t="shared" si="374"/>
        <v>The Beach</v>
      </c>
      <c r="H3089" s="63"/>
      <c r="I3089" s="65" t="str">
        <f t="shared" si="375"/>
        <v>Level 00</v>
      </c>
      <c r="J3089" s="63"/>
      <c r="K3089" s="67" t="str">
        <f t="shared" si="370"/>
        <v>Zone B2</v>
      </c>
      <c r="L3089" s="63"/>
      <c r="M3089" s="68" t="str">
        <f t="shared" si="371"/>
        <v>B1 / FB</v>
      </c>
      <c r="N3089" s="63"/>
      <c r="O3089" s="69" t="str">
        <f t="shared" si="376"/>
        <v>J. S. BL.</v>
      </c>
      <c r="P3089" s="63"/>
      <c r="Q3089" s="70" t="str">
        <f t="shared" si="377"/>
        <v>R2 / J1</v>
      </c>
      <c r="R3089" s="63"/>
      <c r="S3089" s="63"/>
      <c r="T3089" s="8" t="s">
        <v>6806</v>
      </c>
      <c r="U3089" s="8" t="s">
        <v>6806</v>
      </c>
      <c r="V3089" s="8" t="s">
        <v>6416</v>
      </c>
      <c r="W3089" s="59" t="s">
        <v>6416</v>
      </c>
      <c r="X3089" s="59" t="str">
        <f>CONCATENATE(D3089,F3089,H3089,J3089,L3089,N3089,P3089,R3089)</f>
        <v>Construction</v>
      </c>
      <c r="Y3089" s="8" t="s">
        <v>4967</v>
      </c>
      <c r="Z3089" s="23">
        <v>2</v>
      </c>
      <c r="AA3089" s="35">
        <v>45439</v>
      </c>
      <c r="AB3089" s="35">
        <v>45440</v>
      </c>
      <c r="AC3089" s="42">
        <v>9963.11</v>
      </c>
    </row>
    <row r="3090" spans="1:29" x14ac:dyDescent="0.2">
      <c r="A3090" s="69" t="s">
        <v>4968</v>
      </c>
      <c r="B3090" s="3" t="str">
        <f t="shared" si="372"/>
        <v/>
      </c>
      <c r="C3090" s="3" t="str">
        <f t="shared" si="372"/>
        <v>B1 / FB - Zone B2 - Level 00 - The Beach - Construction</v>
      </c>
      <c r="D3090" s="62" t="s">
        <v>6449</v>
      </c>
      <c r="E3090" s="3" t="str">
        <f t="shared" si="373"/>
        <v>B1 / FB</v>
      </c>
      <c r="F3090" s="92"/>
      <c r="G3090" s="64" t="str">
        <f>IF(F3090="",G3089,TRIM(F3090))</f>
        <v>The Beach</v>
      </c>
      <c r="H3090" s="92"/>
      <c r="I3090" s="65" t="str">
        <f>IF(H3090="",I3089,TRIM(H3090))</f>
        <v>Level 00</v>
      </c>
      <c r="J3090" s="92"/>
      <c r="K3090" s="67" t="str">
        <f>IF(J3090="",K3089,TRIM(J3090))</f>
        <v>Zone B2</v>
      </c>
      <c r="L3090" s="92"/>
      <c r="M3090" s="68" t="str">
        <f>IF(L3090="",M3089,TRIM(L3090))</f>
        <v>B1 / FB</v>
      </c>
      <c r="N3090" s="69" t="s">
        <v>4968</v>
      </c>
      <c r="O3090" s="69" t="str">
        <f>IF(N3090="",O3089,TRIM(N3090))</f>
        <v>J. S. BR.</v>
      </c>
      <c r="P3090" s="92"/>
      <c r="Q3090" s="70" t="str">
        <f>IF(P3090="",Q3089,TRIM(P3090))</f>
        <v>R2 / J1</v>
      </c>
      <c r="R3090" s="92"/>
      <c r="S3090" s="92"/>
      <c r="T3090" s="3" t="s">
        <v>6807</v>
      </c>
      <c r="U3090" s="3" t="s">
        <v>6807</v>
      </c>
      <c r="V3090" s="3" t="s">
        <v>6807</v>
      </c>
      <c r="W3090" s="59" t="s">
        <v>4968</v>
      </c>
      <c r="X3090" s="59" t="str">
        <f>CONCATENATE(D3090,F3090,H3090,J3090,L3090,N3090,P3090,R3090)</f>
        <v>Construction            J. S. BR.</v>
      </c>
      <c r="Y3090" s="3"/>
      <c r="Z3090" s="49">
        <v>7</v>
      </c>
      <c r="AA3090" s="50">
        <v>45439</v>
      </c>
      <c r="AB3090" s="50">
        <v>45446</v>
      </c>
      <c r="AC3090" s="52">
        <v>77663.820000000007</v>
      </c>
    </row>
    <row r="3091" spans="1:29" ht="25.5" x14ac:dyDescent="0.2">
      <c r="A3091" s="66" t="s">
        <v>4969</v>
      </c>
      <c r="B3091" s="11" t="str">
        <f t="shared" si="372"/>
        <v xml:space="preserve"> - B1 / FB - Zone B2 - Level 00 - The Beach - Construction</v>
      </c>
      <c r="C3091" s="11" t="str">
        <f t="shared" si="372"/>
        <v/>
      </c>
      <c r="D3091" s="62" t="s">
        <v>6449</v>
      </c>
      <c r="E3091" s="11" t="str">
        <f t="shared" si="373"/>
        <v/>
      </c>
      <c r="F3091" s="66"/>
      <c r="G3091" s="64" t="str">
        <f t="shared" si="374"/>
        <v>The Beach</v>
      </c>
      <c r="H3091" s="66"/>
      <c r="I3091" s="65" t="str">
        <f t="shared" si="375"/>
        <v>Level 00</v>
      </c>
      <c r="J3091" s="66"/>
      <c r="K3091" s="67" t="str">
        <f t="shared" si="370"/>
        <v>Zone B2</v>
      </c>
      <c r="L3091" s="66"/>
      <c r="M3091" s="68" t="str">
        <f t="shared" si="371"/>
        <v>B1 / FB</v>
      </c>
      <c r="N3091" s="66"/>
      <c r="O3091" s="69" t="str">
        <f t="shared" si="376"/>
        <v>J. S. BR.</v>
      </c>
      <c r="P3091" s="66"/>
      <c r="Q3091" s="70" t="str">
        <f t="shared" si="377"/>
        <v>R2 / J1</v>
      </c>
      <c r="R3091" s="66"/>
      <c r="S3091" s="66"/>
      <c r="T3091" s="11" t="s">
        <v>6807</v>
      </c>
      <c r="U3091" s="11" t="s">
        <v>6807</v>
      </c>
      <c r="V3091" s="11" t="s">
        <v>6416</v>
      </c>
      <c r="W3091" s="59" t="s">
        <v>6416</v>
      </c>
      <c r="X3091" s="59" t="str">
        <f>CONCATENATE(D3091,F3091,H3091,J3091,L3091,N3091,P3091,R3091)</f>
        <v>Construction</v>
      </c>
      <c r="Y3091" s="11" t="s">
        <v>4970</v>
      </c>
      <c r="Z3091" s="32">
        <v>5</v>
      </c>
      <c r="AA3091" s="39">
        <v>45439</v>
      </c>
      <c r="AB3091" s="39">
        <v>45444</v>
      </c>
      <c r="AC3091" s="48">
        <v>65494.28</v>
      </c>
    </row>
    <row r="3092" spans="1:29" x14ac:dyDescent="0.2">
      <c r="A3092" s="66" t="s">
        <v>4971</v>
      </c>
      <c r="B3092" s="11" t="str">
        <f t="shared" si="372"/>
        <v xml:space="preserve"> - </v>
      </c>
      <c r="C3092" s="11" t="str">
        <f t="shared" si="372"/>
        <v/>
      </c>
      <c r="D3092" s="62" t="s">
        <v>6449</v>
      </c>
      <c r="E3092" s="11" t="str">
        <f t="shared" si="373"/>
        <v/>
      </c>
      <c r="F3092" s="66"/>
      <c r="G3092" s="64" t="str">
        <f t="shared" si="374"/>
        <v>The Beach</v>
      </c>
      <c r="H3092" s="66"/>
      <c r="I3092" s="65" t="str">
        <f t="shared" si="375"/>
        <v>Level 00</v>
      </c>
      <c r="J3092" s="66"/>
      <c r="K3092" s="67" t="str">
        <f t="shared" si="370"/>
        <v>Zone B2</v>
      </c>
      <c r="L3092" s="66"/>
      <c r="M3092" s="68" t="str">
        <f t="shared" si="371"/>
        <v>B1 / FB</v>
      </c>
      <c r="N3092" s="66"/>
      <c r="O3092" s="69" t="str">
        <f t="shared" si="376"/>
        <v>J. S. BR.</v>
      </c>
      <c r="P3092" s="66"/>
      <c r="Q3092" s="70" t="str">
        <f t="shared" si="377"/>
        <v>R2 / J1</v>
      </c>
      <c r="R3092" s="66"/>
      <c r="S3092" s="66"/>
      <c r="T3092" s="11" t="s">
        <v>6807</v>
      </c>
      <c r="U3092" s="11" t="s">
        <v>6807</v>
      </c>
      <c r="V3092" s="11" t="s">
        <v>6416</v>
      </c>
      <c r="W3092" s="59" t="s">
        <v>6416</v>
      </c>
      <c r="X3092" s="59" t="str">
        <f>CONCATENATE(D3092,F3092,H3092,J3092,L3092,N3092,P3092,R3092)</f>
        <v>Construction</v>
      </c>
      <c r="Y3092" s="11" t="s">
        <v>4972</v>
      </c>
      <c r="Z3092" s="32">
        <v>3</v>
      </c>
      <c r="AA3092" s="39">
        <v>45441</v>
      </c>
      <c r="AB3092" s="39">
        <v>45444</v>
      </c>
      <c r="AC3092" s="48">
        <v>1272.9100000000001</v>
      </c>
    </row>
    <row r="3093" spans="1:29" x14ac:dyDescent="0.2">
      <c r="A3093" s="66" t="s">
        <v>4973</v>
      </c>
      <c r="B3093" s="11" t="str">
        <f t="shared" si="372"/>
        <v xml:space="preserve"> - </v>
      </c>
      <c r="C3093" s="11" t="str">
        <f t="shared" si="372"/>
        <v/>
      </c>
      <c r="D3093" s="62" t="s">
        <v>6449</v>
      </c>
      <c r="E3093" s="11" t="str">
        <f t="shared" si="373"/>
        <v/>
      </c>
      <c r="F3093" s="66"/>
      <c r="G3093" s="64" t="str">
        <f t="shared" si="374"/>
        <v>The Beach</v>
      </c>
      <c r="H3093" s="66"/>
      <c r="I3093" s="65" t="str">
        <f t="shared" si="375"/>
        <v>Level 00</v>
      </c>
      <c r="J3093" s="66"/>
      <c r="K3093" s="67" t="str">
        <f t="shared" si="370"/>
        <v>Zone B2</v>
      </c>
      <c r="L3093" s="66"/>
      <c r="M3093" s="68" t="str">
        <f t="shared" si="371"/>
        <v>B1 / FB</v>
      </c>
      <c r="N3093" s="66"/>
      <c r="O3093" s="69" t="str">
        <f t="shared" si="376"/>
        <v>J. S. BR.</v>
      </c>
      <c r="P3093" s="66"/>
      <c r="Q3093" s="70" t="str">
        <f t="shared" si="377"/>
        <v>R2 / J1</v>
      </c>
      <c r="R3093" s="66"/>
      <c r="S3093" s="66"/>
      <c r="T3093" s="11" t="s">
        <v>6807</v>
      </c>
      <c r="U3093" s="11" t="s">
        <v>6807</v>
      </c>
      <c r="V3093" s="11" t="s">
        <v>6416</v>
      </c>
      <c r="W3093" s="59" t="s">
        <v>6416</v>
      </c>
      <c r="X3093" s="59" t="str">
        <f>CONCATENATE(D3093,F3093,H3093,J3093,L3093,N3093,P3093,R3093)</f>
        <v>Construction</v>
      </c>
      <c r="Y3093" s="11" t="s">
        <v>4974</v>
      </c>
      <c r="Z3093" s="32">
        <v>3</v>
      </c>
      <c r="AA3093" s="39">
        <v>45441</v>
      </c>
      <c r="AB3093" s="39">
        <v>45444</v>
      </c>
      <c r="AC3093" s="34">
        <v>933.53</v>
      </c>
    </row>
    <row r="3094" spans="1:29" x14ac:dyDescent="0.2">
      <c r="A3094" s="63" t="s">
        <v>4975</v>
      </c>
      <c r="B3094" s="8" t="str">
        <f t="shared" si="372"/>
        <v xml:space="preserve"> - </v>
      </c>
      <c r="C3094" s="8" t="str">
        <f t="shared" si="372"/>
        <v/>
      </c>
      <c r="D3094" s="62" t="s">
        <v>6449</v>
      </c>
      <c r="E3094" s="8" t="str">
        <f t="shared" si="373"/>
        <v/>
      </c>
      <c r="F3094" s="63"/>
      <c r="G3094" s="64" t="str">
        <f t="shared" si="374"/>
        <v>The Beach</v>
      </c>
      <c r="H3094" s="63"/>
      <c r="I3094" s="65" t="str">
        <f t="shared" si="375"/>
        <v>Level 00</v>
      </c>
      <c r="J3094" s="63"/>
      <c r="K3094" s="67" t="str">
        <f t="shared" si="370"/>
        <v>Zone B2</v>
      </c>
      <c r="L3094" s="63"/>
      <c r="M3094" s="68" t="str">
        <f t="shared" si="371"/>
        <v>B1 / FB</v>
      </c>
      <c r="N3094" s="63"/>
      <c r="O3094" s="69" t="str">
        <f t="shared" si="376"/>
        <v>J. S. BR.</v>
      </c>
      <c r="P3094" s="63"/>
      <c r="Q3094" s="70" t="str">
        <f t="shared" si="377"/>
        <v>R2 / J1</v>
      </c>
      <c r="R3094" s="63"/>
      <c r="S3094" s="63"/>
      <c r="T3094" s="8" t="s">
        <v>6807</v>
      </c>
      <c r="U3094" s="8" t="s">
        <v>6807</v>
      </c>
      <c r="V3094" s="8" t="s">
        <v>6416</v>
      </c>
      <c r="W3094" s="59" t="s">
        <v>6416</v>
      </c>
      <c r="X3094" s="59" t="str">
        <f>CONCATENATE(D3094,F3094,H3094,J3094,L3094,N3094,P3094,R3094)</f>
        <v>Construction</v>
      </c>
      <c r="Y3094" s="8" t="s">
        <v>4976</v>
      </c>
      <c r="Z3094" s="23">
        <v>2</v>
      </c>
      <c r="AA3094" s="35">
        <v>45445</v>
      </c>
      <c r="AB3094" s="35">
        <v>45446</v>
      </c>
      <c r="AC3094" s="42">
        <v>9963.11</v>
      </c>
    </row>
    <row r="3095" spans="1:29" x14ac:dyDescent="0.2">
      <c r="A3095" s="67" t="s">
        <v>4977</v>
      </c>
      <c r="B3095" s="12" t="str">
        <f t="shared" si="372"/>
        <v/>
      </c>
      <c r="C3095" s="12" t="str">
        <f t="shared" si="372"/>
        <v>Level 00 - The Beach - Construction</v>
      </c>
      <c r="D3095" s="62" t="s">
        <v>6449</v>
      </c>
      <c r="E3095" s="12" t="str">
        <f t="shared" si="373"/>
        <v>Level 00</v>
      </c>
      <c r="F3095" s="91"/>
      <c r="G3095" s="64" t="str">
        <f>IF(F3095="",G3094,TRIM(F3095))</f>
        <v>The Beach</v>
      </c>
      <c r="H3095" s="91"/>
      <c r="I3095" s="65" t="str">
        <f>IF(H3095="",I3094,TRIM(H3095))</f>
        <v>Level 00</v>
      </c>
      <c r="J3095" s="67" t="s">
        <v>4977</v>
      </c>
      <c r="K3095" s="67" t="str">
        <f>IF(J3095="",K3094,TRIM(J3095))</f>
        <v>Zone B3</v>
      </c>
      <c r="L3095" s="91"/>
      <c r="M3095" s="68" t="str">
        <f>IF(L3095="",M3094,TRIM(L3095))</f>
        <v>B1 / FB</v>
      </c>
      <c r="N3095" s="91"/>
      <c r="O3095" s="69" t="str">
        <f>IF(N3095="",O3094,TRIM(N3095))</f>
        <v>J. S. BR.</v>
      </c>
      <c r="P3095" s="91"/>
      <c r="Q3095" s="70" t="str">
        <f>IF(P3095="",Q3094,TRIM(P3095))</f>
        <v>R2 / J1</v>
      </c>
      <c r="R3095" s="91"/>
      <c r="S3095" s="91"/>
      <c r="T3095" s="12" t="s">
        <v>6689</v>
      </c>
      <c r="U3095" s="12" t="s">
        <v>6689</v>
      </c>
      <c r="V3095" s="12" t="s">
        <v>6689</v>
      </c>
      <c r="W3095" s="59" t="s">
        <v>4977</v>
      </c>
      <c r="X3095" s="59" t="str">
        <f>CONCATENATE(D3095,F3095,H3095,J3095,L3095,N3095,P3095,R3095)</f>
        <v>Construction        Zone B3</v>
      </c>
      <c r="Y3095" s="12"/>
      <c r="Z3095" s="36">
        <v>25</v>
      </c>
      <c r="AA3095" s="37">
        <v>45447</v>
      </c>
      <c r="AB3095" s="37">
        <v>45480</v>
      </c>
      <c r="AC3095" s="46">
        <v>198888.99</v>
      </c>
    </row>
    <row r="3096" spans="1:29" x14ac:dyDescent="0.2">
      <c r="A3096" s="68" t="s">
        <v>4978</v>
      </c>
      <c r="B3096" s="2" t="str">
        <f t="shared" si="372"/>
        <v>Level 00 - The Beach - Construction</v>
      </c>
      <c r="C3096" s="2" t="str">
        <f t="shared" si="372"/>
        <v>Zone B3 - Level 00 - The Beach - Construction</v>
      </c>
      <c r="D3096" s="62" t="s">
        <v>6449</v>
      </c>
      <c r="E3096" s="2" t="str">
        <f t="shared" si="373"/>
        <v>Zone B3</v>
      </c>
      <c r="F3096" s="92"/>
      <c r="G3096" s="64" t="str">
        <f t="shared" si="374"/>
        <v>The Beach</v>
      </c>
      <c r="H3096" s="92"/>
      <c r="I3096" s="65" t="str">
        <f t="shared" si="375"/>
        <v>Level 00</v>
      </c>
      <c r="J3096" s="92"/>
      <c r="K3096" s="67" t="str">
        <f t="shared" si="370"/>
        <v>Zone B3</v>
      </c>
      <c r="L3096" s="68" t="s">
        <v>4978</v>
      </c>
      <c r="M3096" s="68" t="str">
        <f t="shared" si="371"/>
        <v>B3 / AB</v>
      </c>
      <c r="N3096" s="92"/>
      <c r="O3096" s="69" t="str">
        <f t="shared" si="376"/>
        <v>J. S. BR.</v>
      </c>
      <c r="P3096" s="92"/>
      <c r="Q3096" s="70" t="str">
        <f t="shared" si="377"/>
        <v>R2 / J1</v>
      </c>
      <c r="R3096" s="92"/>
      <c r="S3096" s="92"/>
      <c r="T3096" s="2" t="s">
        <v>6808</v>
      </c>
      <c r="U3096" s="2" t="s">
        <v>6808</v>
      </c>
      <c r="V3096" s="2" t="s">
        <v>6808</v>
      </c>
      <c r="W3096" s="59" t="s">
        <v>4978</v>
      </c>
      <c r="X3096" s="59" t="str">
        <f>CONCATENATE(D3096,F3096,H3096,J3096,L3096,N3096,P3096,R3096)</f>
        <v>Construction          B3 / AB</v>
      </c>
      <c r="Y3096" s="2"/>
      <c r="Z3096" s="43">
        <v>12</v>
      </c>
      <c r="AA3096" s="44">
        <v>45447</v>
      </c>
      <c r="AB3096" s="44">
        <v>45465</v>
      </c>
      <c r="AC3096" s="47">
        <v>111726.11</v>
      </c>
    </row>
    <row r="3097" spans="1:29" x14ac:dyDescent="0.2">
      <c r="A3097" s="69" t="s">
        <v>4959</v>
      </c>
      <c r="B3097" s="3" t="str">
        <f t="shared" si="372"/>
        <v>Zone B3 - Level 00 - The Beach - Construction</v>
      </c>
      <c r="C3097" s="3" t="str">
        <f t="shared" si="372"/>
        <v>B3 / AB - Zone B3 - Level 00 - The Beach - Construction</v>
      </c>
      <c r="D3097" s="62" t="s">
        <v>6449</v>
      </c>
      <c r="E3097" s="3" t="str">
        <f t="shared" si="373"/>
        <v>B3 / AB</v>
      </c>
      <c r="F3097" s="92"/>
      <c r="G3097" s="64" t="str">
        <f t="shared" si="374"/>
        <v>The Beach</v>
      </c>
      <c r="H3097" s="92"/>
      <c r="I3097" s="65" t="str">
        <f t="shared" si="375"/>
        <v>Level 00</v>
      </c>
      <c r="J3097" s="92"/>
      <c r="K3097" s="67" t="str">
        <f t="shared" si="370"/>
        <v>Zone B3</v>
      </c>
      <c r="L3097" s="92"/>
      <c r="M3097" s="68" t="str">
        <f t="shared" si="371"/>
        <v>B3 / AB</v>
      </c>
      <c r="N3097" s="69" t="s">
        <v>4959</v>
      </c>
      <c r="O3097" s="69" t="str">
        <f t="shared" si="376"/>
        <v>J. S. BL.</v>
      </c>
      <c r="P3097" s="92"/>
      <c r="Q3097" s="70" t="str">
        <f t="shared" si="377"/>
        <v>R2 / J1</v>
      </c>
      <c r="R3097" s="92"/>
      <c r="S3097" s="92"/>
      <c r="T3097" s="3" t="s">
        <v>6806</v>
      </c>
      <c r="U3097" s="3" t="s">
        <v>6806</v>
      </c>
      <c r="V3097" s="3" t="s">
        <v>6806</v>
      </c>
      <c r="W3097" s="59" t="s">
        <v>4959</v>
      </c>
      <c r="X3097" s="59" t="str">
        <f>CONCATENATE(D3097,F3097,H3097,J3097,L3097,N3097,P3097,R3097)</f>
        <v>Construction            J. S. BL.</v>
      </c>
      <c r="Y3097" s="3"/>
      <c r="Z3097" s="49">
        <v>7</v>
      </c>
      <c r="AA3097" s="50">
        <v>45447</v>
      </c>
      <c r="AB3097" s="50">
        <v>45454</v>
      </c>
      <c r="AC3097" s="52">
        <v>55863.06</v>
      </c>
    </row>
    <row r="3098" spans="1:29" ht="25.5" x14ac:dyDescent="0.2">
      <c r="A3098" s="66" t="s">
        <v>4979</v>
      </c>
      <c r="B3098" s="11" t="str">
        <f t="shared" si="372"/>
        <v xml:space="preserve"> - B3 / AB - Zone B3 - Level 00 - The Beach - Construction</v>
      </c>
      <c r="C3098" s="11" t="str">
        <f t="shared" si="372"/>
        <v/>
      </c>
      <c r="D3098" s="62" t="s">
        <v>6449</v>
      </c>
      <c r="E3098" s="11" t="str">
        <f t="shared" si="373"/>
        <v/>
      </c>
      <c r="F3098" s="66"/>
      <c r="G3098" s="64" t="str">
        <f t="shared" si="374"/>
        <v>The Beach</v>
      </c>
      <c r="H3098" s="66"/>
      <c r="I3098" s="65" t="str">
        <f t="shared" si="375"/>
        <v>Level 00</v>
      </c>
      <c r="J3098" s="66"/>
      <c r="K3098" s="67" t="str">
        <f t="shared" si="370"/>
        <v>Zone B3</v>
      </c>
      <c r="L3098" s="66"/>
      <c r="M3098" s="68" t="str">
        <f t="shared" si="371"/>
        <v>B3 / AB</v>
      </c>
      <c r="N3098" s="66"/>
      <c r="O3098" s="69" t="str">
        <f t="shared" si="376"/>
        <v>J. S. BL.</v>
      </c>
      <c r="P3098" s="66"/>
      <c r="Q3098" s="70" t="str">
        <f t="shared" si="377"/>
        <v>R2 / J1</v>
      </c>
      <c r="R3098" s="66"/>
      <c r="S3098" s="66"/>
      <c r="T3098" s="11" t="s">
        <v>6806</v>
      </c>
      <c r="U3098" s="11" t="s">
        <v>6806</v>
      </c>
      <c r="V3098" s="11" t="s">
        <v>6416</v>
      </c>
      <c r="W3098" s="59" t="s">
        <v>6416</v>
      </c>
      <c r="X3098" s="59" t="str">
        <f>CONCATENATE(D3098,F3098,H3098,J3098,L3098,N3098,P3098,R3098)</f>
        <v>Construction</v>
      </c>
      <c r="Y3098" s="11" t="s">
        <v>4980</v>
      </c>
      <c r="Z3098" s="32">
        <v>5</v>
      </c>
      <c r="AA3098" s="39">
        <v>45447</v>
      </c>
      <c r="AB3098" s="39">
        <v>45452</v>
      </c>
      <c r="AC3098" s="48">
        <v>37032.050000000003</v>
      </c>
    </row>
    <row r="3099" spans="1:29" x14ac:dyDescent="0.2">
      <c r="A3099" s="66" t="s">
        <v>4981</v>
      </c>
      <c r="B3099" s="11" t="str">
        <f t="shared" si="372"/>
        <v xml:space="preserve"> - </v>
      </c>
      <c r="C3099" s="11" t="str">
        <f t="shared" si="372"/>
        <v/>
      </c>
      <c r="D3099" s="62" t="s">
        <v>6449</v>
      </c>
      <c r="E3099" s="11" t="str">
        <f t="shared" si="373"/>
        <v/>
      </c>
      <c r="F3099" s="66"/>
      <c r="G3099" s="64" t="str">
        <f t="shared" si="374"/>
        <v>The Beach</v>
      </c>
      <c r="H3099" s="66"/>
      <c r="I3099" s="65" t="str">
        <f t="shared" si="375"/>
        <v>Level 00</v>
      </c>
      <c r="J3099" s="66"/>
      <c r="K3099" s="67" t="str">
        <f t="shared" si="370"/>
        <v>Zone B3</v>
      </c>
      <c r="L3099" s="66"/>
      <c r="M3099" s="68" t="str">
        <f t="shared" si="371"/>
        <v>B3 / AB</v>
      </c>
      <c r="N3099" s="66"/>
      <c r="O3099" s="69" t="str">
        <f t="shared" si="376"/>
        <v>J. S. BL.</v>
      </c>
      <c r="P3099" s="66"/>
      <c r="Q3099" s="70" t="str">
        <f t="shared" si="377"/>
        <v>R2 / J1</v>
      </c>
      <c r="R3099" s="66"/>
      <c r="S3099" s="66"/>
      <c r="T3099" s="11" t="s">
        <v>6806</v>
      </c>
      <c r="U3099" s="11" t="s">
        <v>6806</v>
      </c>
      <c r="V3099" s="11" t="s">
        <v>6416</v>
      </c>
      <c r="W3099" s="59" t="s">
        <v>6416</v>
      </c>
      <c r="X3099" s="59" t="str">
        <f>CONCATENATE(D3099,F3099,H3099,J3099,L3099,N3099,P3099,R3099)</f>
        <v>Construction</v>
      </c>
      <c r="Y3099" s="11" t="s">
        <v>4982</v>
      </c>
      <c r="Z3099" s="32">
        <v>5</v>
      </c>
      <c r="AA3099" s="39">
        <v>45447</v>
      </c>
      <c r="AB3099" s="39">
        <v>45452</v>
      </c>
      <c r="AC3099" s="48">
        <v>9607.81</v>
      </c>
    </row>
    <row r="3100" spans="1:29" x14ac:dyDescent="0.2">
      <c r="A3100" s="66" t="s">
        <v>4983</v>
      </c>
      <c r="B3100" s="11" t="str">
        <f t="shared" si="372"/>
        <v xml:space="preserve"> - </v>
      </c>
      <c r="C3100" s="11" t="str">
        <f t="shared" si="372"/>
        <v/>
      </c>
      <c r="D3100" s="62" t="s">
        <v>6449</v>
      </c>
      <c r="E3100" s="11" t="str">
        <f t="shared" si="373"/>
        <v/>
      </c>
      <c r="F3100" s="66"/>
      <c r="G3100" s="64" t="str">
        <f t="shared" si="374"/>
        <v>The Beach</v>
      </c>
      <c r="H3100" s="66"/>
      <c r="I3100" s="65" t="str">
        <f t="shared" si="375"/>
        <v>Level 00</v>
      </c>
      <c r="J3100" s="66"/>
      <c r="K3100" s="67" t="str">
        <f t="shared" si="370"/>
        <v>Zone B3</v>
      </c>
      <c r="L3100" s="66"/>
      <c r="M3100" s="68" t="str">
        <f t="shared" si="371"/>
        <v>B3 / AB</v>
      </c>
      <c r="N3100" s="66"/>
      <c r="O3100" s="69" t="str">
        <f t="shared" si="376"/>
        <v>J. S. BL.</v>
      </c>
      <c r="P3100" s="66"/>
      <c r="Q3100" s="70" t="str">
        <f t="shared" si="377"/>
        <v>R2 / J1</v>
      </c>
      <c r="R3100" s="66"/>
      <c r="S3100" s="66"/>
      <c r="T3100" s="11" t="s">
        <v>6806</v>
      </c>
      <c r="U3100" s="11" t="s">
        <v>6806</v>
      </c>
      <c r="V3100" s="11" t="s">
        <v>6416</v>
      </c>
      <c r="W3100" s="59" t="s">
        <v>6416</v>
      </c>
      <c r="X3100" s="59" t="str">
        <f>CONCATENATE(D3100,F3100,H3100,J3100,L3100,N3100,P3100,R3100)</f>
        <v>Construction</v>
      </c>
      <c r="Y3100" s="11" t="s">
        <v>4984</v>
      </c>
      <c r="Z3100" s="32">
        <v>3</v>
      </c>
      <c r="AA3100" s="39">
        <v>45449</v>
      </c>
      <c r="AB3100" s="39">
        <v>45452</v>
      </c>
      <c r="AC3100" s="48">
        <v>1060.76</v>
      </c>
    </row>
    <row r="3101" spans="1:29" x14ac:dyDescent="0.2">
      <c r="A3101" s="66" t="s">
        <v>4985</v>
      </c>
      <c r="B3101" s="11" t="str">
        <f t="shared" si="372"/>
        <v xml:space="preserve"> - </v>
      </c>
      <c r="C3101" s="11" t="str">
        <f t="shared" si="372"/>
        <v/>
      </c>
      <c r="D3101" s="62" t="s">
        <v>6449</v>
      </c>
      <c r="E3101" s="11" t="str">
        <f t="shared" si="373"/>
        <v/>
      </c>
      <c r="F3101" s="66"/>
      <c r="G3101" s="64" t="str">
        <f t="shared" si="374"/>
        <v>The Beach</v>
      </c>
      <c r="H3101" s="66"/>
      <c r="I3101" s="65" t="str">
        <f t="shared" si="375"/>
        <v>Level 00</v>
      </c>
      <c r="J3101" s="66"/>
      <c r="K3101" s="67" t="str">
        <f t="shared" si="370"/>
        <v>Zone B3</v>
      </c>
      <c r="L3101" s="66"/>
      <c r="M3101" s="68" t="str">
        <f t="shared" si="371"/>
        <v>B3 / AB</v>
      </c>
      <c r="N3101" s="66"/>
      <c r="O3101" s="69" t="str">
        <f t="shared" si="376"/>
        <v>J. S. BL.</v>
      </c>
      <c r="P3101" s="66"/>
      <c r="Q3101" s="70" t="str">
        <f t="shared" si="377"/>
        <v>R2 / J1</v>
      </c>
      <c r="R3101" s="66"/>
      <c r="S3101" s="66"/>
      <c r="T3101" s="11" t="s">
        <v>6806</v>
      </c>
      <c r="U3101" s="11" t="s">
        <v>6806</v>
      </c>
      <c r="V3101" s="11" t="s">
        <v>6416</v>
      </c>
      <c r="W3101" s="59" t="s">
        <v>6416</v>
      </c>
      <c r="X3101" s="59" t="str">
        <f>CONCATENATE(D3101,F3101,H3101,J3101,L3101,N3101,P3101,R3101)</f>
        <v>Construction</v>
      </c>
      <c r="Y3101" s="11" t="s">
        <v>4986</v>
      </c>
      <c r="Z3101" s="32">
        <v>3</v>
      </c>
      <c r="AA3101" s="39">
        <v>45449</v>
      </c>
      <c r="AB3101" s="39">
        <v>45452</v>
      </c>
      <c r="AC3101" s="34">
        <v>777.94</v>
      </c>
    </row>
    <row r="3102" spans="1:29" x14ac:dyDescent="0.2">
      <c r="A3102" s="63" t="s">
        <v>4987</v>
      </c>
      <c r="B3102" s="8" t="str">
        <f t="shared" si="372"/>
        <v xml:space="preserve"> - </v>
      </c>
      <c r="C3102" s="8" t="str">
        <f t="shared" si="372"/>
        <v/>
      </c>
      <c r="D3102" s="62" t="s">
        <v>6449</v>
      </c>
      <c r="E3102" s="8" t="str">
        <f t="shared" si="373"/>
        <v/>
      </c>
      <c r="F3102" s="63"/>
      <c r="G3102" s="64" t="str">
        <f t="shared" si="374"/>
        <v>The Beach</v>
      </c>
      <c r="H3102" s="63"/>
      <c r="I3102" s="65" t="str">
        <f t="shared" si="375"/>
        <v>Level 00</v>
      </c>
      <c r="J3102" s="63"/>
      <c r="K3102" s="67" t="str">
        <f t="shared" si="370"/>
        <v>Zone B3</v>
      </c>
      <c r="L3102" s="63"/>
      <c r="M3102" s="68" t="str">
        <f t="shared" si="371"/>
        <v>B3 / AB</v>
      </c>
      <c r="N3102" s="63"/>
      <c r="O3102" s="69" t="str">
        <f t="shared" si="376"/>
        <v>J. S. BL.</v>
      </c>
      <c r="P3102" s="63"/>
      <c r="Q3102" s="70" t="str">
        <f t="shared" si="377"/>
        <v>R2 / J1</v>
      </c>
      <c r="R3102" s="63"/>
      <c r="S3102" s="63"/>
      <c r="T3102" s="8" t="s">
        <v>6806</v>
      </c>
      <c r="U3102" s="8" t="s">
        <v>6806</v>
      </c>
      <c r="V3102" s="8" t="s">
        <v>6416</v>
      </c>
      <c r="W3102" s="59" t="s">
        <v>6416</v>
      </c>
      <c r="X3102" s="59" t="str">
        <f>CONCATENATE(D3102,F3102,H3102,J3102,L3102,N3102,P3102,R3102)</f>
        <v>Construction</v>
      </c>
      <c r="Y3102" s="8" t="s">
        <v>4988</v>
      </c>
      <c r="Z3102" s="23">
        <v>2</v>
      </c>
      <c r="AA3102" s="35">
        <v>45453</v>
      </c>
      <c r="AB3102" s="35">
        <v>45454</v>
      </c>
      <c r="AC3102" s="42">
        <v>7384.49</v>
      </c>
    </row>
    <row r="3103" spans="1:29" x14ac:dyDescent="0.2">
      <c r="A3103" s="69" t="s">
        <v>4968</v>
      </c>
      <c r="B3103" s="3" t="str">
        <f t="shared" si="372"/>
        <v/>
      </c>
      <c r="C3103" s="3" t="str">
        <f t="shared" si="372"/>
        <v>B3 / AB - Zone B3 - Level 00 - The Beach - Construction</v>
      </c>
      <c r="D3103" s="62" t="s">
        <v>6449</v>
      </c>
      <c r="E3103" s="3" t="str">
        <f t="shared" si="373"/>
        <v>B3 / AB</v>
      </c>
      <c r="F3103" s="92"/>
      <c r="G3103" s="64" t="str">
        <f>IF(F3103="",G3102,TRIM(F3103))</f>
        <v>The Beach</v>
      </c>
      <c r="H3103" s="92"/>
      <c r="I3103" s="65" t="str">
        <f>IF(H3103="",I3102,TRIM(H3103))</f>
        <v>Level 00</v>
      </c>
      <c r="J3103" s="92"/>
      <c r="K3103" s="67" t="str">
        <f>IF(J3103="",K3102,TRIM(J3103))</f>
        <v>Zone B3</v>
      </c>
      <c r="L3103" s="92"/>
      <c r="M3103" s="68" t="str">
        <f>IF(L3103="",M3102,TRIM(L3103))</f>
        <v>B3 / AB</v>
      </c>
      <c r="N3103" s="69" t="s">
        <v>4968</v>
      </c>
      <c r="O3103" s="69" t="str">
        <f>IF(N3103="",O3102,TRIM(N3103))</f>
        <v>J. S. BR.</v>
      </c>
      <c r="P3103" s="92"/>
      <c r="Q3103" s="70" t="str">
        <f>IF(P3103="",Q3102,TRIM(P3103))</f>
        <v>R2 / J1</v>
      </c>
      <c r="R3103" s="92"/>
      <c r="S3103" s="92"/>
      <c r="T3103" s="3" t="s">
        <v>6807</v>
      </c>
      <c r="U3103" s="3" t="s">
        <v>6807</v>
      </c>
      <c r="V3103" s="3" t="s">
        <v>6807</v>
      </c>
      <c r="W3103" s="59" t="s">
        <v>4968</v>
      </c>
      <c r="X3103" s="59" t="str">
        <f>CONCATENATE(D3103,F3103,H3103,J3103,L3103,N3103,P3103,R3103)</f>
        <v>Construction            J. S. BR.</v>
      </c>
      <c r="Y3103" s="3"/>
      <c r="Z3103" s="49">
        <v>7</v>
      </c>
      <c r="AA3103" s="50">
        <v>45453</v>
      </c>
      <c r="AB3103" s="50">
        <v>45465</v>
      </c>
      <c r="AC3103" s="52">
        <v>55863.06</v>
      </c>
    </row>
    <row r="3104" spans="1:29" ht="25.5" x14ac:dyDescent="0.2">
      <c r="A3104" s="66" t="s">
        <v>4989</v>
      </c>
      <c r="B3104" s="11" t="str">
        <f t="shared" si="372"/>
        <v xml:space="preserve"> - B3 / AB - Zone B3 - Level 00 - The Beach - Construction</v>
      </c>
      <c r="C3104" s="11" t="str">
        <f t="shared" si="372"/>
        <v/>
      </c>
      <c r="D3104" s="62" t="s">
        <v>6449</v>
      </c>
      <c r="E3104" s="11" t="str">
        <f t="shared" si="373"/>
        <v/>
      </c>
      <c r="F3104" s="66"/>
      <c r="G3104" s="64" t="str">
        <f t="shared" si="374"/>
        <v>The Beach</v>
      </c>
      <c r="H3104" s="66"/>
      <c r="I3104" s="65" t="str">
        <f t="shared" si="375"/>
        <v>Level 00</v>
      </c>
      <c r="J3104" s="66"/>
      <c r="K3104" s="67" t="str">
        <f t="shared" si="370"/>
        <v>Zone B3</v>
      </c>
      <c r="L3104" s="66"/>
      <c r="M3104" s="68" t="str">
        <f t="shared" si="371"/>
        <v>B3 / AB</v>
      </c>
      <c r="N3104" s="66"/>
      <c r="O3104" s="69" t="str">
        <f t="shared" si="376"/>
        <v>J. S. BR.</v>
      </c>
      <c r="P3104" s="66"/>
      <c r="Q3104" s="70" t="str">
        <f t="shared" si="377"/>
        <v>R2 / J1</v>
      </c>
      <c r="R3104" s="66"/>
      <c r="S3104" s="66"/>
      <c r="T3104" s="11" t="s">
        <v>6807</v>
      </c>
      <c r="U3104" s="11" t="s">
        <v>6807</v>
      </c>
      <c r="V3104" s="11" t="s">
        <v>6416</v>
      </c>
      <c r="W3104" s="59" t="s">
        <v>6416</v>
      </c>
      <c r="X3104" s="59" t="str">
        <f>CONCATENATE(D3104,F3104,H3104,J3104,L3104,N3104,P3104,R3104)</f>
        <v>Construction</v>
      </c>
      <c r="Y3104" s="11" t="s">
        <v>4990</v>
      </c>
      <c r="Z3104" s="32">
        <v>5</v>
      </c>
      <c r="AA3104" s="39">
        <v>45453</v>
      </c>
      <c r="AB3104" s="39">
        <v>45462</v>
      </c>
      <c r="AC3104" s="48">
        <v>37032.050000000003</v>
      </c>
    </row>
    <row r="3105" spans="1:29" x14ac:dyDescent="0.2">
      <c r="A3105" s="66" t="s">
        <v>4991</v>
      </c>
      <c r="B3105" s="11" t="str">
        <f t="shared" si="372"/>
        <v xml:space="preserve"> - </v>
      </c>
      <c r="C3105" s="11" t="str">
        <f t="shared" si="372"/>
        <v/>
      </c>
      <c r="D3105" s="62" t="s">
        <v>6449</v>
      </c>
      <c r="E3105" s="11" t="str">
        <f t="shared" si="373"/>
        <v/>
      </c>
      <c r="F3105" s="66"/>
      <c r="G3105" s="64" t="str">
        <f t="shared" si="374"/>
        <v>The Beach</v>
      </c>
      <c r="H3105" s="66"/>
      <c r="I3105" s="65" t="str">
        <f t="shared" si="375"/>
        <v>Level 00</v>
      </c>
      <c r="J3105" s="66"/>
      <c r="K3105" s="67" t="str">
        <f t="shared" si="370"/>
        <v>Zone B3</v>
      </c>
      <c r="L3105" s="66"/>
      <c r="M3105" s="68" t="str">
        <f t="shared" si="371"/>
        <v>B3 / AB</v>
      </c>
      <c r="N3105" s="66"/>
      <c r="O3105" s="69" t="str">
        <f t="shared" si="376"/>
        <v>J. S. BR.</v>
      </c>
      <c r="P3105" s="66"/>
      <c r="Q3105" s="70" t="str">
        <f t="shared" si="377"/>
        <v>R2 / J1</v>
      </c>
      <c r="R3105" s="66"/>
      <c r="S3105" s="66"/>
      <c r="T3105" s="11" t="s">
        <v>6807</v>
      </c>
      <c r="U3105" s="11" t="s">
        <v>6807</v>
      </c>
      <c r="V3105" s="11" t="s">
        <v>6416</v>
      </c>
      <c r="W3105" s="59" t="s">
        <v>6416</v>
      </c>
      <c r="X3105" s="59" t="str">
        <f>CONCATENATE(D3105,F3105,H3105,J3105,L3105,N3105,P3105,R3105)</f>
        <v>Construction</v>
      </c>
      <c r="Y3105" s="11" t="s">
        <v>4982</v>
      </c>
      <c r="Z3105" s="32">
        <v>5</v>
      </c>
      <c r="AA3105" s="39">
        <v>45453</v>
      </c>
      <c r="AB3105" s="39">
        <v>45462</v>
      </c>
      <c r="AC3105" s="48">
        <v>9607.81</v>
      </c>
    </row>
    <row r="3106" spans="1:29" x14ac:dyDescent="0.2">
      <c r="A3106" s="66" t="s">
        <v>4992</v>
      </c>
      <c r="B3106" s="11" t="str">
        <f t="shared" si="372"/>
        <v xml:space="preserve"> - </v>
      </c>
      <c r="C3106" s="11" t="str">
        <f t="shared" si="372"/>
        <v/>
      </c>
      <c r="D3106" s="62" t="s">
        <v>6449</v>
      </c>
      <c r="E3106" s="11" t="str">
        <f t="shared" si="373"/>
        <v/>
      </c>
      <c r="F3106" s="66"/>
      <c r="G3106" s="64" t="str">
        <f t="shared" si="374"/>
        <v>The Beach</v>
      </c>
      <c r="H3106" s="66"/>
      <c r="I3106" s="65" t="str">
        <f t="shared" si="375"/>
        <v>Level 00</v>
      </c>
      <c r="J3106" s="66"/>
      <c r="K3106" s="67" t="str">
        <f t="shared" ref="K3106:K3169" si="378">IF(J3106="",K3105,TRIM(J3106))</f>
        <v>Zone B3</v>
      </c>
      <c r="L3106" s="66"/>
      <c r="M3106" s="68" t="str">
        <f t="shared" si="371"/>
        <v>B3 / AB</v>
      </c>
      <c r="N3106" s="66"/>
      <c r="O3106" s="69" t="str">
        <f t="shared" si="376"/>
        <v>J. S. BR.</v>
      </c>
      <c r="P3106" s="66"/>
      <c r="Q3106" s="70" t="str">
        <f t="shared" si="377"/>
        <v>R2 / J1</v>
      </c>
      <c r="R3106" s="66"/>
      <c r="S3106" s="66"/>
      <c r="T3106" s="11" t="s">
        <v>6807</v>
      </c>
      <c r="U3106" s="11" t="s">
        <v>6807</v>
      </c>
      <c r="V3106" s="11" t="s">
        <v>6416</v>
      </c>
      <c r="W3106" s="59" t="s">
        <v>6416</v>
      </c>
      <c r="X3106" s="59" t="str">
        <f>CONCATENATE(D3106,F3106,H3106,J3106,L3106,N3106,P3106,R3106)</f>
        <v>Construction</v>
      </c>
      <c r="Y3106" s="11" t="s">
        <v>4993</v>
      </c>
      <c r="Z3106" s="32">
        <v>3</v>
      </c>
      <c r="AA3106" s="39">
        <v>45455</v>
      </c>
      <c r="AB3106" s="39">
        <v>45462</v>
      </c>
      <c r="AC3106" s="48">
        <v>1060.76</v>
      </c>
    </row>
    <row r="3107" spans="1:29" x14ac:dyDescent="0.2">
      <c r="A3107" s="66" t="s">
        <v>4994</v>
      </c>
      <c r="B3107" s="11" t="str">
        <f t="shared" si="372"/>
        <v xml:space="preserve"> - </v>
      </c>
      <c r="C3107" s="11" t="str">
        <f t="shared" si="372"/>
        <v/>
      </c>
      <c r="D3107" s="62" t="s">
        <v>6449</v>
      </c>
      <c r="E3107" s="11" t="str">
        <f t="shared" si="373"/>
        <v/>
      </c>
      <c r="F3107" s="66"/>
      <c r="G3107" s="64" t="str">
        <f t="shared" si="374"/>
        <v>The Beach</v>
      </c>
      <c r="H3107" s="66"/>
      <c r="I3107" s="65" t="str">
        <f t="shared" si="375"/>
        <v>Level 00</v>
      </c>
      <c r="J3107" s="66"/>
      <c r="K3107" s="67" t="str">
        <f t="shared" si="378"/>
        <v>Zone B3</v>
      </c>
      <c r="L3107" s="66"/>
      <c r="M3107" s="68" t="str">
        <f t="shared" si="371"/>
        <v>B3 / AB</v>
      </c>
      <c r="N3107" s="66"/>
      <c r="O3107" s="69" t="str">
        <f t="shared" si="376"/>
        <v>J. S. BR.</v>
      </c>
      <c r="P3107" s="66"/>
      <c r="Q3107" s="70" t="str">
        <f t="shared" si="377"/>
        <v>R2 / J1</v>
      </c>
      <c r="R3107" s="66"/>
      <c r="S3107" s="66"/>
      <c r="T3107" s="11" t="s">
        <v>6807</v>
      </c>
      <c r="U3107" s="11" t="s">
        <v>6807</v>
      </c>
      <c r="V3107" s="11" t="s">
        <v>6416</v>
      </c>
      <c r="W3107" s="59" t="s">
        <v>6416</v>
      </c>
      <c r="X3107" s="59" t="str">
        <f>CONCATENATE(D3107,F3107,H3107,J3107,L3107,N3107,P3107,R3107)</f>
        <v>Construction</v>
      </c>
      <c r="Y3107" s="11" t="s">
        <v>4995</v>
      </c>
      <c r="Z3107" s="32">
        <v>3</v>
      </c>
      <c r="AA3107" s="39">
        <v>45455</v>
      </c>
      <c r="AB3107" s="39">
        <v>45462</v>
      </c>
      <c r="AC3107" s="34">
        <v>777.94</v>
      </c>
    </row>
    <row r="3108" spans="1:29" x14ac:dyDescent="0.2">
      <c r="A3108" s="63" t="s">
        <v>4996</v>
      </c>
      <c r="B3108" s="8" t="str">
        <f t="shared" si="372"/>
        <v xml:space="preserve"> - </v>
      </c>
      <c r="C3108" s="8" t="str">
        <f t="shared" si="372"/>
        <v/>
      </c>
      <c r="D3108" s="62" t="s">
        <v>6449</v>
      </c>
      <c r="E3108" s="8" t="str">
        <f t="shared" si="373"/>
        <v/>
      </c>
      <c r="F3108" s="63"/>
      <c r="G3108" s="64" t="str">
        <f t="shared" si="374"/>
        <v>The Beach</v>
      </c>
      <c r="H3108" s="63"/>
      <c r="I3108" s="65" t="str">
        <f t="shared" si="375"/>
        <v>Level 00</v>
      </c>
      <c r="J3108" s="63"/>
      <c r="K3108" s="67" t="str">
        <f t="shared" si="378"/>
        <v>Zone B3</v>
      </c>
      <c r="L3108" s="63"/>
      <c r="M3108" s="68" t="str">
        <f t="shared" ref="M3108:M3171" si="379">IF(L3108="",M3107,TRIM(L3108))</f>
        <v>B3 / AB</v>
      </c>
      <c r="N3108" s="63"/>
      <c r="O3108" s="69" t="str">
        <f t="shared" si="376"/>
        <v>J. S. BR.</v>
      </c>
      <c r="P3108" s="63"/>
      <c r="Q3108" s="70" t="str">
        <f t="shared" si="377"/>
        <v>R2 / J1</v>
      </c>
      <c r="R3108" s="63"/>
      <c r="S3108" s="63"/>
      <c r="T3108" s="8" t="s">
        <v>6807</v>
      </c>
      <c r="U3108" s="8" t="s">
        <v>6807</v>
      </c>
      <c r="V3108" s="8" t="s">
        <v>6416</v>
      </c>
      <c r="W3108" s="59" t="s">
        <v>6416</v>
      </c>
      <c r="X3108" s="59" t="str">
        <f>CONCATENATE(D3108,F3108,H3108,J3108,L3108,N3108,P3108,R3108)</f>
        <v>Construction</v>
      </c>
      <c r="Y3108" s="8" t="s">
        <v>4997</v>
      </c>
      <c r="Z3108" s="23">
        <v>2</v>
      </c>
      <c r="AA3108" s="35">
        <v>45463</v>
      </c>
      <c r="AB3108" s="35">
        <v>45465</v>
      </c>
      <c r="AC3108" s="42">
        <v>7384.49</v>
      </c>
    </row>
    <row r="3109" spans="1:29" x14ac:dyDescent="0.2">
      <c r="A3109" s="68" t="s">
        <v>4998</v>
      </c>
      <c r="B3109" s="2" t="str">
        <f t="shared" si="372"/>
        <v/>
      </c>
      <c r="C3109" s="2" t="str">
        <f t="shared" si="372"/>
        <v>Zone B3 - Level 00 - The Beach - Construction</v>
      </c>
      <c r="D3109" s="62" t="s">
        <v>6449</v>
      </c>
      <c r="E3109" s="2" t="str">
        <f t="shared" si="373"/>
        <v>Zone B3</v>
      </c>
      <c r="F3109" s="92"/>
      <c r="G3109" s="64" t="str">
        <f>IF(F3109="",G3108,TRIM(F3109))</f>
        <v>The Beach</v>
      </c>
      <c r="H3109" s="92"/>
      <c r="I3109" s="65" t="str">
        <f>IF(H3109="",I3108,TRIM(H3109))</f>
        <v>Level 00</v>
      </c>
      <c r="J3109" s="92"/>
      <c r="K3109" s="67" t="str">
        <f>IF(J3109="",K3108,TRIM(J3109))</f>
        <v>Zone B3</v>
      </c>
      <c r="L3109" s="68" t="s">
        <v>4998</v>
      </c>
      <c r="M3109" s="68" t="str">
        <f>IF(L3109="",M3108,TRIM(L3109))</f>
        <v>B3 / BB</v>
      </c>
      <c r="N3109" s="92"/>
      <c r="O3109" s="69" t="str">
        <f>IF(N3109="",O3108,TRIM(N3109))</f>
        <v>J. S. BR.</v>
      </c>
      <c r="P3109" s="92"/>
      <c r="Q3109" s="70" t="str">
        <f>IF(P3109="",Q3108,TRIM(P3109))</f>
        <v>R2 / J1</v>
      </c>
      <c r="R3109" s="92"/>
      <c r="S3109" s="92"/>
      <c r="T3109" s="2" t="s">
        <v>6809</v>
      </c>
      <c r="U3109" s="2" t="s">
        <v>6809</v>
      </c>
      <c r="V3109" s="2" t="s">
        <v>6809</v>
      </c>
      <c r="W3109" s="59" t="s">
        <v>4998</v>
      </c>
      <c r="X3109" s="59" t="str">
        <f>CONCATENATE(D3109,F3109,H3109,J3109,L3109,N3109,P3109,R3109)</f>
        <v>Construction          B3 / BB</v>
      </c>
      <c r="Y3109" s="2"/>
      <c r="Z3109" s="43">
        <v>7</v>
      </c>
      <c r="AA3109" s="44">
        <v>45466</v>
      </c>
      <c r="AB3109" s="44">
        <v>45473</v>
      </c>
      <c r="AC3109" s="47">
        <v>65501.75</v>
      </c>
    </row>
    <row r="3110" spans="1:29" x14ac:dyDescent="0.2">
      <c r="A3110" s="69" t="s">
        <v>4924</v>
      </c>
      <c r="B3110" s="3" t="str">
        <f t="shared" si="372"/>
        <v>Zone B3 - Level 00 - The Beach - Construction</v>
      </c>
      <c r="C3110" s="3" t="str">
        <f t="shared" si="372"/>
        <v>B3 / BB - Zone B3 - Level 00 - The Beach - Construction</v>
      </c>
      <c r="D3110" s="62" t="s">
        <v>6449</v>
      </c>
      <c r="E3110" s="3" t="str">
        <f t="shared" si="373"/>
        <v>B3 / BB</v>
      </c>
      <c r="F3110" s="92"/>
      <c r="G3110" s="64" t="str">
        <f t="shared" si="374"/>
        <v>The Beach</v>
      </c>
      <c r="H3110" s="92"/>
      <c r="I3110" s="65" t="str">
        <f t="shared" si="375"/>
        <v>Level 00</v>
      </c>
      <c r="J3110" s="92"/>
      <c r="K3110" s="67" t="str">
        <f t="shared" si="378"/>
        <v>Zone B3</v>
      </c>
      <c r="L3110" s="92"/>
      <c r="M3110" s="68" t="str">
        <f t="shared" si="379"/>
        <v>B3 / BB</v>
      </c>
      <c r="N3110" s="69" t="s">
        <v>4924</v>
      </c>
      <c r="O3110" s="69" t="str">
        <f t="shared" si="376"/>
        <v>2BS. B</v>
      </c>
      <c r="P3110" s="92"/>
      <c r="Q3110" s="70" t="str">
        <f t="shared" si="377"/>
        <v>R2 / J1</v>
      </c>
      <c r="R3110" s="92"/>
      <c r="S3110" s="92"/>
      <c r="T3110" s="3" t="s">
        <v>6801</v>
      </c>
      <c r="U3110" s="3" t="s">
        <v>6801</v>
      </c>
      <c r="V3110" s="3" t="s">
        <v>6801</v>
      </c>
      <c r="W3110" s="59" t="s">
        <v>4924</v>
      </c>
      <c r="X3110" s="59" t="str">
        <f>CONCATENATE(D3110,F3110,H3110,J3110,L3110,N3110,P3110,R3110)</f>
        <v>Construction            2BS. B</v>
      </c>
      <c r="Y3110" s="3"/>
      <c r="Z3110" s="49">
        <v>7</v>
      </c>
      <c r="AA3110" s="50">
        <v>45466</v>
      </c>
      <c r="AB3110" s="50">
        <v>45473</v>
      </c>
      <c r="AC3110" s="52">
        <v>65501.75</v>
      </c>
    </row>
    <row r="3111" spans="1:29" ht="25.5" x14ac:dyDescent="0.2">
      <c r="A3111" s="66" t="s">
        <v>4999</v>
      </c>
      <c r="B3111" s="11" t="str">
        <f t="shared" si="372"/>
        <v xml:space="preserve"> - B3 / BB - Zone B3 - Level 00 - The Beach - Construction</v>
      </c>
      <c r="C3111" s="11" t="str">
        <f t="shared" si="372"/>
        <v/>
      </c>
      <c r="D3111" s="62" t="s">
        <v>6449</v>
      </c>
      <c r="E3111" s="11" t="str">
        <f t="shared" si="373"/>
        <v/>
      </c>
      <c r="F3111" s="66"/>
      <c r="G3111" s="64" t="str">
        <f t="shared" si="374"/>
        <v>The Beach</v>
      </c>
      <c r="H3111" s="66"/>
      <c r="I3111" s="65" t="str">
        <f t="shared" si="375"/>
        <v>Level 00</v>
      </c>
      <c r="J3111" s="66"/>
      <c r="K3111" s="67" t="str">
        <f t="shared" si="378"/>
        <v>Zone B3</v>
      </c>
      <c r="L3111" s="66"/>
      <c r="M3111" s="68" t="str">
        <f t="shared" si="379"/>
        <v>B3 / BB</v>
      </c>
      <c r="N3111" s="66"/>
      <c r="O3111" s="69" t="str">
        <f t="shared" si="376"/>
        <v>2BS. B</v>
      </c>
      <c r="P3111" s="66"/>
      <c r="Q3111" s="70" t="str">
        <f t="shared" si="377"/>
        <v>R2 / J1</v>
      </c>
      <c r="R3111" s="66"/>
      <c r="S3111" s="66"/>
      <c r="T3111" s="11" t="s">
        <v>6801</v>
      </c>
      <c r="U3111" s="11" t="s">
        <v>6801</v>
      </c>
      <c r="V3111" s="11" t="s">
        <v>6416</v>
      </c>
      <c r="W3111" s="59" t="s">
        <v>6416</v>
      </c>
      <c r="X3111" s="59" t="str">
        <f>CONCATENATE(D3111,F3111,H3111,J3111,L3111,N3111,P3111,R3111)</f>
        <v>Construction</v>
      </c>
      <c r="Y3111" s="11" t="s">
        <v>5000</v>
      </c>
      <c r="Z3111" s="32">
        <v>5</v>
      </c>
      <c r="AA3111" s="39">
        <v>45466</v>
      </c>
      <c r="AB3111" s="39">
        <v>45470</v>
      </c>
      <c r="AC3111" s="48">
        <v>46639.86</v>
      </c>
    </row>
    <row r="3112" spans="1:29" x14ac:dyDescent="0.2">
      <c r="A3112" s="66" t="s">
        <v>5001</v>
      </c>
      <c r="B3112" s="11" t="str">
        <f t="shared" si="372"/>
        <v xml:space="preserve"> - </v>
      </c>
      <c r="C3112" s="11" t="str">
        <f t="shared" si="372"/>
        <v/>
      </c>
      <c r="D3112" s="62" t="s">
        <v>6449</v>
      </c>
      <c r="E3112" s="11" t="str">
        <f t="shared" si="373"/>
        <v/>
      </c>
      <c r="F3112" s="66"/>
      <c r="G3112" s="64" t="str">
        <f t="shared" si="374"/>
        <v>The Beach</v>
      </c>
      <c r="H3112" s="66"/>
      <c r="I3112" s="65" t="str">
        <f t="shared" si="375"/>
        <v>Level 00</v>
      </c>
      <c r="J3112" s="66"/>
      <c r="K3112" s="67" t="str">
        <f t="shared" si="378"/>
        <v>Zone B3</v>
      </c>
      <c r="L3112" s="66"/>
      <c r="M3112" s="68" t="str">
        <f t="shared" si="379"/>
        <v>B3 / BB</v>
      </c>
      <c r="N3112" s="66"/>
      <c r="O3112" s="69" t="str">
        <f t="shared" si="376"/>
        <v>2BS. B</v>
      </c>
      <c r="P3112" s="66"/>
      <c r="Q3112" s="70" t="str">
        <f t="shared" si="377"/>
        <v>R2 / J1</v>
      </c>
      <c r="R3112" s="66"/>
      <c r="S3112" s="66"/>
      <c r="T3112" s="11" t="s">
        <v>6801</v>
      </c>
      <c r="U3112" s="11" t="s">
        <v>6801</v>
      </c>
      <c r="V3112" s="11" t="s">
        <v>6416</v>
      </c>
      <c r="W3112" s="59" t="s">
        <v>6416</v>
      </c>
      <c r="X3112" s="59" t="str">
        <f>CONCATENATE(D3112,F3112,H3112,J3112,L3112,N3112,P3112,R3112)</f>
        <v>Construction</v>
      </c>
      <c r="Y3112" s="11" t="s">
        <v>5002</v>
      </c>
      <c r="Z3112" s="32">
        <v>5</v>
      </c>
      <c r="AA3112" s="39">
        <v>45466</v>
      </c>
      <c r="AB3112" s="39">
        <v>45470</v>
      </c>
      <c r="AC3112" s="48">
        <v>9638.69</v>
      </c>
    </row>
    <row r="3113" spans="1:29" x14ac:dyDescent="0.2">
      <c r="A3113" s="66" t="s">
        <v>5003</v>
      </c>
      <c r="B3113" s="11" t="str">
        <f t="shared" si="372"/>
        <v xml:space="preserve"> - </v>
      </c>
      <c r="C3113" s="11" t="str">
        <f t="shared" si="372"/>
        <v/>
      </c>
      <c r="D3113" s="62" t="s">
        <v>6449</v>
      </c>
      <c r="E3113" s="11" t="str">
        <f t="shared" si="373"/>
        <v/>
      </c>
      <c r="F3113" s="66"/>
      <c r="G3113" s="64" t="str">
        <f t="shared" si="374"/>
        <v>The Beach</v>
      </c>
      <c r="H3113" s="66"/>
      <c r="I3113" s="65" t="str">
        <f t="shared" si="375"/>
        <v>Level 00</v>
      </c>
      <c r="J3113" s="66"/>
      <c r="K3113" s="67" t="str">
        <f t="shared" si="378"/>
        <v>Zone B3</v>
      </c>
      <c r="L3113" s="66"/>
      <c r="M3113" s="68" t="str">
        <f t="shared" si="379"/>
        <v>B3 / BB</v>
      </c>
      <c r="N3113" s="66"/>
      <c r="O3113" s="69" t="str">
        <f t="shared" si="376"/>
        <v>2BS. B</v>
      </c>
      <c r="P3113" s="66"/>
      <c r="Q3113" s="70" t="str">
        <f t="shared" si="377"/>
        <v>R2 / J1</v>
      </c>
      <c r="R3113" s="66"/>
      <c r="S3113" s="66"/>
      <c r="T3113" s="11" t="s">
        <v>6801</v>
      </c>
      <c r="U3113" s="11" t="s">
        <v>6801</v>
      </c>
      <c r="V3113" s="11" t="s">
        <v>6416</v>
      </c>
      <c r="W3113" s="59" t="s">
        <v>6416</v>
      </c>
      <c r="X3113" s="59" t="str">
        <f>CONCATENATE(D3113,F3113,H3113,J3113,L3113,N3113,P3113,R3113)</f>
        <v>Construction</v>
      </c>
      <c r="Y3113" s="11" t="s">
        <v>5004</v>
      </c>
      <c r="Z3113" s="32">
        <v>2</v>
      </c>
      <c r="AA3113" s="39">
        <v>45469</v>
      </c>
      <c r="AB3113" s="39">
        <v>45470</v>
      </c>
      <c r="AC3113" s="48">
        <v>1060.76</v>
      </c>
    </row>
    <row r="3114" spans="1:29" x14ac:dyDescent="0.2">
      <c r="A3114" s="66" t="s">
        <v>5005</v>
      </c>
      <c r="B3114" s="11" t="str">
        <f t="shared" si="372"/>
        <v xml:space="preserve"> - </v>
      </c>
      <c r="C3114" s="11" t="str">
        <f t="shared" si="372"/>
        <v/>
      </c>
      <c r="D3114" s="62" t="s">
        <v>6449</v>
      </c>
      <c r="E3114" s="11" t="str">
        <f t="shared" si="373"/>
        <v/>
      </c>
      <c r="F3114" s="66"/>
      <c r="G3114" s="64" t="str">
        <f t="shared" si="374"/>
        <v>The Beach</v>
      </c>
      <c r="H3114" s="66"/>
      <c r="I3114" s="65" t="str">
        <f t="shared" si="375"/>
        <v>Level 00</v>
      </c>
      <c r="J3114" s="66"/>
      <c r="K3114" s="67" t="str">
        <f t="shared" si="378"/>
        <v>Zone B3</v>
      </c>
      <c r="L3114" s="66"/>
      <c r="M3114" s="68" t="str">
        <f t="shared" si="379"/>
        <v>B3 / BB</v>
      </c>
      <c r="N3114" s="66"/>
      <c r="O3114" s="69" t="str">
        <f t="shared" si="376"/>
        <v>2BS. B</v>
      </c>
      <c r="P3114" s="66"/>
      <c r="Q3114" s="70" t="str">
        <f t="shared" si="377"/>
        <v>R2 / J1</v>
      </c>
      <c r="R3114" s="66"/>
      <c r="S3114" s="66"/>
      <c r="T3114" s="11" t="s">
        <v>6801</v>
      </c>
      <c r="U3114" s="11" t="s">
        <v>6801</v>
      </c>
      <c r="V3114" s="11" t="s">
        <v>6416</v>
      </c>
      <c r="W3114" s="59" t="s">
        <v>6416</v>
      </c>
      <c r="X3114" s="59" t="str">
        <f>CONCATENATE(D3114,F3114,H3114,J3114,L3114,N3114,P3114,R3114)</f>
        <v>Construction</v>
      </c>
      <c r="Y3114" s="11" t="s">
        <v>5006</v>
      </c>
      <c r="Z3114" s="32">
        <v>2</v>
      </c>
      <c r="AA3114" s="39">
        <v>45469</v>
      </c>
      <c r="AB3114" s="39">
        <v>45470</v>
      </c>
      <c r="AC3114" s="34">
        <v>777.94</v>
      </c>
    </row>
    <row r="3115" spans="1:29" x14ac:dyDescent="0.2">
      <c r="A3115" s="63" t="s">
        <v>5007</v>
      </c>
      <c r="B3115" s="8" t="str">
        <f t="shared" si="372"/>
        <v xml:space="preserve"> - </v>
      </c>
      <c r="C3115" s="8" t="str">
        <f t="shared" si="372"/>
        <v/>
      </c>
      <c r="D3115" s="62" t="s">
        <v>6449</v>
      </c>
      <c r="E3115" s="8" t="str">
        <f t="shared" si="373"/>
        <v/>
      </c>
      <c r="F3115" s="63"/>
      <c r="G3115" s="64" t="str">
        <f t="shared" si="374"/>
        <v>The Beach</v>
      </c>
      <c r="H3115" s="63"/>
      <c r="I3115" s="65" t="str">
        <f t="shared" si="375"/>
        <v>Level 00</v>
      </c>
      <c r="J3115" s="63"/>
      <c r="K3115" s="67" t="str">
        <f t="shared" si="378"/>
        <v>Zone B3</v>
      </c>
      <c r="L3115" s="63"/>
      <c r="M3115" s="68" t="str">
        <f t="shared" si="379"/>
        <v>B3 / BB</v>
      </c>
      <c r="N3115" s="63"/>
      <c r="O3115" s="69" t="str">
        <f t="shared" si="376"/>
        <v>2BS. B</v>
      </c>
      <c r="P3115" s="63"/>
      <c r="Q3115" s="70" t="str">
        <f t="shared" si="377"/>
        <v>R2 / J1</v>
      </c>
      <c r="R3115" s="63"/>
      <c r="S3115" s="63"/>
      <c r="T3115" s="8" t="s">
        <v>6801</v>
      </c>
      <c r="U3115" s="8" t="s">
        <v>6801</v>
      </c>
      <c r="V3115" s="8" t="s">
        <v>6416</v>
      </c>
      <c r="W3115" s="59" t="s">
        <v>6416</v>
      </c>
      <c r="X3115" s="59" t="str">
        <f>CONCATENATE(D3115,F3115,H3115,J3115,L3115,N3115,P3115,R3115)</f>
        <v>Construction</v>
      </c>
      <c r="Y3115" s="8" t="s">
        <v>5008</v>
      </c>
      <c r="Z3115" s="23">
        <v>2</v>
      </c>
      <c r="AA3115" s="35">
        <v>45472</v>
      </c>
      <c r="AB3115" s="35">
        <v>45473</v>
      </c>
      <c r="AC3115" s="42">
        <v>7384.49</v>
      </c>
    </row>
    <row r="3116" spans="1:29" x14ac:dyDescent="0.2">
      <c r="A3116" s="68" t="s">
        <v>5009</v>
      </c>
      <c r="B3116" s="2" t="str">
        <f t="shared" si="372"/>
        <v/>
      </c>
      <c r="C3116" s="2" t="str">
        <f t="shared" si="372"/>
        <v>Zone B3 - Level 00 - The Beach - Construction</v>
      </c>
      <c r="D3116" s="62" t="s">
        <v>6449</v>
      </c>
      <c r="E3116" s="2" t="str">
        <f t="shared" si="373"/>
        <v>Zone B3</v>
      </c>
      <c r="F3116" s="92"/>
      <c r="G3116" s="64" t="str">
        <f>IF(F3116="",G3115,TRIM(F3116))</f>
        <v>The Beach</v>
      </c>
      <c r="H3116" s="92"/>
      <c r="I3116" s="65" t="str">
        <f>IF(H3116="",I3115,TRIM(H3116))</f>
        <v>Level 00</v>
      </c>
      <c r="J3116" s="92"/>
      <c r="K3116" s="67" t="str">
        <f>IF(J3116="",K3115,TRIM(J3116))</f>
        <v>Zone B3</v>
      </c>
      <c r="L3116" s="68" t="s">
        <v>5009</v>
      </c>
      <c r="M3116" s="68" t="str">
        <f>IF(L3116="",M3115,TRIM(L3116))</f>
        <v>B3 / Beach Bar &amp; Pool Change</v>
      </c>
      <c r="N3116" s="92"/>
      <c r="O3116" s="69" t="str">
        <f>IF(N3116="",O3115,TRIM(N3116))</f>
        <v>2BS. B</v>
      </c>
      <c r="P3116" s="92"/>
      <c r="Q3116" s="70" t="str">
        <f>IF(P3116="",Q3115,TRIM(P3116))</f>
        <v>R2 / J1</v>
      </c>
      <c r="R3116" s="92"/>
      <c r="S3116" s="92"/>
      <c r="T3116" s="2" t="s">
        <v>6810</v>
      </c>
      <c r="U3116" s="2" t="s">
        <v>6810</v>
      </c>
      <c r="V3116" s="2" t="s">
        <v>6810</v>
      </c>
      <c r="W3116" s="59" t="s">
        <v>5009</v>
      </c>
      <c r="X3116" s="59" t="str">
        <f>CONCATENATE(D3116,F3116,H3116,J3116,L3116,N3116,P3116,R3116)</f>
        <v>Construction          B3 / Beach Bar &amp; Pool Change</v>
      </c>
      <c r="Y3116" s="2"/>
      <c r="Z3116" s="43">
        <v>6</v>
      </c>
      <c r="AA3116" s="44">
        <v>45474</v>
      </c>
      <c r="AB3116" s="44">
        <v>45480</v>
      </c>
      <c r="AC3116" s="47">
        <v>21661.13</v>
      </c>
    </row>
    <row r="3117" spans="1:29" ht="25.5" x14ac:dyDescent="0.2">
      <c r="A3117" s="66" t="s">
        <v>5010</v>
      </c>
      <c r="B3117" s="11" t="str">
        <f t="shared" si="372"/>
        <v xml:space="preserve"> - Zone B3 - Level 00 - The Beach - Construction</v>
      </c>
      <c r="C3117" s="11" t="str">
        <f t="shared" si="372"/>
        <v/>
      </c>
      <c r="D3117" s="62" t="s">
        <v>6449</v>
      </c>
      <c r="E3117" s="11" t="str">
        <f t="shared" si="373"/>
        <v/>
      </c>
      <c r="F3117" s="66"/>
      <c r="G3117" s="64" t="str">
        <f t="shared" si="374"/>
        <v>The Beach</v>
      </c>
      <c r="H3117" s="66"/>
      <c r="I3117" s="65" t="str">
        <f t="shared" si="375"/>
        <v>Level 00</v>
      </c>
      <c r="J3117" s="66"/>
      <c r="K3117" s="67" t="str">
        <f t="shared" si="378"/>
        <v>Zone B3</v>
      </c>
      <c r="L3117" s="66"/>
      <c r="M3117" s="68" t="str">
        <f t="shared" si="379"/>
        <v>B3 / Beach Bar &amp; Pool Change</v>
      </c>
      <c r="N3117" s="66"/>
      <c r="O3117" s="69" t="str">
        <f t="shared" si="376"/>
        <v>2BS. B</v>
      </c>
      <c r="P3117" s="66"/>
      <c r="Q3117" s="70" t="str">
        <f t="shared" si="377"/>
        <v>R2 / J1</v>
      </c>
      <c r="R3117" s="66"/>
      <c r="S3117" s="66"/>
      <c r="T3117" s="11" t="s">
        <v>6810</v>
      </c>
      <c r="U3117" s="11" t="s">
        <v>6810</v>
      </c>
      <c r="V3117" s="11" t="s">
        <v>6416</v>
      </c>
      <c r="W3117" s="59" t="s">
        <v>6416</v>
      </c>
      <c r="X3117" s="59" t="str">
        <f>CONCATENATE(D3117,F3117,H3117,J3117,L3117,N3117,P3117,R3117)</f>
        <v>Construction</v>
      </c>
      <c r="Y3117" s="11" t="s">
        <v>5011</v>
      </c>
      <c r="Z3117" s="32">
        <v>3</v>
      </c>
      <c r="AA3117" s="39">
        <v>45474</v>
      </c>
      <c r="AB3117" s="39">
        <v>45476</v>
      </c>
      <c r="AC3117" s="48">
        <v>3684.05</v>
      </c>
    </row>
    <row r="3118" spans="1:29" x14ac:dyDescent="0.2">
      <c r="A3118" s="66" t="s">
        <v>5012</v>
      </c>
      <c r="B3118" s="11" t="str">
        <f t="shared" si="372"/>
        <v xml:space="preserve"> - </v>
      </c>
      <c r="C3118" s="11" t="str">
        <f t="shared" si="372"/>
        <v/>
      </c>
      <c r="D3118" s="62" t="s">
        <v>6449</v>
      </c>
      <c r="E3118" s="11" t="str">
        <f t="shared" si="373"/>
        <v/>
      </c>
      <c r="F3118" s="66"/>
      <c r="G3118" s="64" t="str">
        <f t="shared" si="374"/>
        <v>The Beach</v>
      </c>
      <c r="H3118" s="66"/>
      <c r="I3118" s="65" t="str">
        <f t="shared" si="375"/>
        <v>Level 00</v>
      </c>
      <c r="J3118" s="66"/>
      <c r="K3118" s="67" t="str">
        <f t="shared" si="378"/>
        <v>Zone B3</v>
      </c>
      <c r="L3118" s="66"/>
      <c r="M3118" s="68" t="str">
        <f t="shared" si="379"/>
        <v>B3 / Beach Bar &amp; Pool Change</v>
      </c>
      <c r="N3118" s="66"/>
      <c r="O3118" s="69" t="str">
        <f t="shared" si="376"/>
        <v>2BS. B</v>
      </c>
      <c r="P3118" s="66"/>
      <c r="Q3118" s="70" t="str">
        <f t="shared" si="377"/>
        <v>R2 / J1</v>
      </c>
      <c r="R3118" s="66"/>
      <c r="S3118" s="66"/>
      <c r="T3118" s="11" t="s">
        <v>6810</v>
      </c>
      <c r="U3118" s="11" t="s">
        <v>6810</v>
      </c>
      <c r="V3118" s="11" t="s">
        <v>6416</v>
      </c>
      <c r="W3118" s="59" t="s">
        <v>6416</v>
      </c>
      <c r="X3118" s="59" t="str">
        <f>CONCATENATE(D3118,F3118,H3118,J3118,L3118,N3118,P3118,R3118)</f>
        <v>Construction</v>
      </c>
      <c r="Y3118" s="11" t="s">
        <v>5013</v>
      </c>
      <c r="Z3118" s="32">
        <v>3</v>
      </c>
      <c r="AA3118" s="39">
        <v>45474</v>
      </c>
      <c r="AB3118" s="39">
        <v>45476</v>
      </c>
      <c r="AC3118" s="48">
        <v>2755.9</v>
      </c>
    </row>
    <row r="3119" spans="1:29" x14ac:dyDescent="0.2">
      <c r="A3119" s="66" t="s">
        <v>5014</v>
      </c>
      <c r="B3119" s="11" t="str">
        <f t="shared" si="372"/>
        <v xml:space="preserve"> - </v>
      </c>
      <c r="C3119" s="11" t="str">
        <f t="shared" si="372"/>
        <v/>
      </c>
      <c r="D3119" s="62" t="s">
        <v>6449</v>
      </c>
      <c r="E3119" s="11" t="str">
        <f t="shared" si="373"/>
        <v/>
      </c>
      <c r="F3119" s="66"/>
      <c r="G3119" s="64" t="str">
        <f t="shared" si="374"/>
        <v>The Beach</v>
      </c>
      <c r="H3119" s="66"/>
      <c r="I3119" s="65" t="str">
        <f t="shared" si="375"/>
        <v>Level 00</v>
      </c>
      <c r="J3119" s="66"/>
      <c r="K3119" s="67" t="str">
        <f t="shared" si="378"/>
        <v>Zone B3</v>
      </c>
      <c r="L3119" s="66"/>
      <c r="M3119" s="68" t="str">
        <f t="shared" si="379"/>
        <v>B3 / Beach Bar &amp; Pool Change</v>
      </c>
      <c r="N3119" s="66"/>
      <c r="O3119" s="69" t="str">
        <f t="shared" si="376"/>
        <v>2BS. B</v>
      </c>
      <c r="P3119" s="66"/>
      <c r="Q3119" s="70" t="str">
        <f t="shared" si="377"/>
        <v>R2 / J1</v>
      </c>
      <c r="R3119" s="66"/>
      <c r="S3119" s="66"/>
      <c r="T3119" s="11" t="s">
        <v>6810</v>
      </c>
      <c r="U3119" s="11" t="s">
        <v>6810</v>
      </c>
      <c r="V3119" s="11" t="s">
        <v>6416</v>
      </c>
      <c r="W3119" s="59" t="s">
        <v>6416</v>
      </c>
      <c r="X3119" s="59" t="str">
        <f>CONCATENATE(D3119,F3119,H3119,J3119,L3119,N3119,P3119,R3119)</f>
        <v>Construction</v>
      </c>
      <c r="Y3119" s="11" t="s">
        <v>5015</v>
      </c>
      <c r="Z3119" s="32">
        <v>3</v>
      </c>
      <c r="AA3119" s="39">
        <v>45474</v>
      </c>
      <c r="AB3119" s="39">
        <v>45476</v>
      </c>
      <c r="AC3119" s="48">
        <v>1504.23</v>
      </c>
    </row>
    <row r="3120" spans="1:29" x14ac:dyDescent="0.2">
      <c r="A3120" s="66" t="s">
        <v>5016</v>
      </c>
      <c r="B3120" s="11" t="str">
        <f t="shared" si="372"/>
        <v xml:space="preserve"> - </v>
      </c>
      <c r="C3120" s="11" t="str">
        <f t="shared" si="372"/>
        <v/>
      </c>
      <c r="D3120" s="62" t="s">
        <v>6449</v>
      </c>
      <c r="E3120" s="11" t="str">
        <f t="shared" si="373"/>
        <v/>
      </c>
      <c r="F3120" s="66"/>
      <c r="G3120" s="64" t="str">
        <f t="shared" si="374"/>
        <v>The Beach</v>
      </c>
      <c r="H3120" s="66"/>
      <c r="I3120" s="65" t="str">
        <f t="shared" si="375"/>
        <v>Level 00</v>
      </c>
      <c r="J3120" s="66"/>
      <c r="K3120" s="67" t="str">
        <f t="shared" si="378"/>
        <v>Zone B3</v>
      </c>
      <c r="L3120" s="66"/>
      <c r="M3120" s="68" t="str">
        <f t="shared" si="379"/>
        <v>B3 / Beach Bar &amp; Pool Change</v>
      </c>
      <c r="N3120" s="66"/>
      <c r="O3120" s="69" t="str">
        <f t="shared" si="376"/>
        <v>2BS. B</v>
      </c>
      <c r="P3120" s="66"/>
      <c r="Q3120" s="70" t="str">
        <f t="shared" si="377"/>
        <v>R2 / J1</v>
      </c>
      <c r="R3120" s="66"/>
      <c r="S3120" s="66"/>
      <c r="T3120" s="11" t="s">
        <v>6810</v>
      </c>
      <c r="U3120" s="11" t="s">
        <v>6810</v>
      </c>
      <c r="V3120" s="11" t="s">
        <v>6416</v>
      </c>
      <c r="W3120" s="59" t="s">
        <v>6416</v>
      </c>
      <c r="X3120" s="59" t="str">
        <f>CONCATENATE(D3120,F3120,H3120,J3120,L3120,N3120,P3120,R3120)</f>
        <v>Construction</v>
      </c>
      <c r="Y3120" s="11" t="s">
        <v>5017</v>
      </c>
      <c r="Z3120" s="32">
        <v>3</v>
      </c>
      <c r="AA3120" s="39">
        <v>45474</v>
      </c>
      <c r="AB3120" s="39">
        <v>45476</v>
      </c>
      <c r="AC3120" s="48">
        <v>11009.3</v>
      </c>
    </row>
    <row r="3121" spans="1:29" x14ac:dyDescent="0.2">
      <c r="A3121" s="63" t="s">
        <v>5018</v>
      </c>
      <c r="B3121" s="8" t="str">
        <f t="shared" si="372"/>
        <v xml:space="preserve"> - </v>
      </c>
      <c r="C3121" s="8" t="str">
        <f t="shared" si="372"/>
        <v/>
      </c>
      <c r="D3121" s="62" t="s">
        <v>6449</v>
      </c>
      <c r="E3121" s="8" t="str">
        <f t="shared" si="373"/>
        <v/>
      </c>
      <c r="F3121" s="63"/>
      <c r="G3121" s="64" t="str">
        <f t="shared" si="374"/>
        <v>The Beach</v>
      </c>
      <c r="H3121" s="63"/>
      <c r="I3121" s="65" t="str">
        <f t="shared" si="375"/>
        <v>Level 00</v>
      </c>
      <c r="J3121" s="63"/>
      <c r="K3121" s="67" t="str">
        <f t="shared" si="378"/>
        <v>Zone B3</v>
      </c>
      <c r="L3121" s="63"/>
      <c r="M3121" s="68" t="str">
        <f t="shared" si="379"/>
        <v>B3 / Beach Bar &amp; Pool Change</v>
      </c>
      <c r="N3121" s="63"/>
      <c r="O3121" s="69" t="str">
        <f t="shared" si="376"/>
        <v>2BS. B</v>
      </c>
      <c r="P3121" s="63"/>
      <c r="Q3121" s="70" t="str">
        <f t="shared" si="377"/>
        <v>R2 / J1</v>
      </c>
      <c r="R3121" s="63"/>
      <c r="S3121" s="63"/>
      <c r="T3121" s="8" t="s">
        <v>6810</v>
      </c>
      <c r="U3121" s="8" t="s">
        <v>6810</v>
      </c>
      <c r="V3121" s="8" t="s">
        <v>6416</v>
      </c>
      <c r="W3121" s="59" t="s">
        <v>6416</v>
      </c>
      <c r="X3121" s="59" t="str">
        <f>CONCATENATE(D3121,F3121,H3121,J3121,L3121,N3121,P3121,R3121)</f>
        <v>Construction</v>
      </c>
      <c r="Y3121" s="8" t="s">
        <v>5019</v>
      </c>
      <c r="Z3121" s="23">
        <v>3</v>
      </c>
      <c r="AA3121" s="35">
        <v>45477</v>
      </c>
      <c r="AB3121" s="35">
        <v>45480</v>
      </c>
      <c r="AC3121" s="42">
        <v>2707.64</v>
      </c>
    </row>
    <row r="3122" spans="1:29" x14ac:dyDescent="0.2">
      <c r="A3122" s="67" t="s">
        <v>5020</v>
      </c>
      <c r="B3122" s="12" t="str">
        <f t="shared" si="372"/>
        <v/>
      </c>
      <c r="C3122" s="12" t="str">
        <f t="shared" si="372"/>
        <v>Level 00 - The Beach - Construction</v>
      </c>
      <c r="D3122" s="62" t="s">
        <v>6449</v>
      </c>
      <c r="E3122" s="12" t="str">
        <f t="shared" si="373"/>
        <v>Level 00</v>
      </c>
      <c r="F3122" s="91"/>
      <c r="G3122" s="64" t="str">
        <f>IF(F3122="",G3121,TRIM(F3122))</f>
        <v>The Beach</v>
      </c>
      <c r="H3122" s="91"/>
      <c r="I3122" s="65" t="str">
        <f>IF(H3122="",I3121,TRIM(H3122))</f>
        <v>Level 00</v>
      </c>
      <c r="J3122" s="67" t="s">
        <v>5020</v>
      </c>
      <c r="K3122" s="67" t="str">
        <f>IF(J3122="",K3121,TRIM(J3122))</f>
        <v>Zone B4</v>
      </c>
      <c r="L3122" s="91"/>
      <c r="M3122" s="68" t="str">
        <f>IF(L3122="",M3121,TRIM(L3122))</f>
        <v>B3 / Beach Bar &amp; Pool Change</v>
      </c>
      <c r="N3122" s="91"/>
      <c r="O3122" s="69" t="str">
        <f>IF(N3122="",O3121,TRIM(N3122))</f>
        <v>2BS. B</v>
      </c>
      <c r="P3122" s="91"/>
      <c r="Q3122" s="70" t="str">
        <f>IF(P3122="",Q3121,TRIM(P3122))</f>
        <v>R2 / J1</v>
      </c>
      <c r="R3122" s="91"/>
      <c r="S3122" s="91"/>
      <c r="T3122" s="12" t="s">
        <v>6692</v>
      </c>
      <c r="U3122" s="12" t="s">
        <v>6692</v>
      </c>
      <c r="V3122" s="12" t="s">
        <v>6692</v>
      </c>
      <c r="W3122" s="59" t="s">
        <v>5020</v>
      </c>
      <c r="X3122" s="59" t="str">
        <f>CONCATENATE(D3122,F3122,H3122,J3122,L3122,N3122,P3122,R3122)</f>
        <v>Construction        Zone B4</v>
      </c>
      <c r="Y3122" s="12"/>
      <c r="Z3122" s="36">
        <v>22</v>
      </c>
      <c r="AA3122" s="37">
        <v>45452</v>
      </c>
      <c r="AB3122" s="37">
        <v>45481</v>
      </c>
      <c r="AC3122" s="46">
        <v>674629.08</v>
      </c>
    </row>
    <row r="3123" spans="1:29" x14ac:dyDescent="0.2">
      <c r="A3123" s="68" t="s">
        <v>5021</v>
      </c>
      <c r="B3123" s="2" t="str">
        <f t="shared" si="372"/>
        <v>Level 00 - The Beach - Construction</v>
      </c>
      <c r="C3123" s="2" t="str">
        <f t="shared" si="372"/>
        <v>Zone B4 - Level 00 - The Beach - Construction</v>
      </c>
      <c r="D3123" s="62" t="s">
        <v>6449</v>
      </c>
      <c r="E3123" s="2" t="str">
        <f t="shared" si="373"/>
        <v>Zone B4</v>
      </c>
      <c r="F3123" s="92"/>
      <c r="G3123" s="64" t="str">
        <f t="shared" si="374"/>
        <v>The Beach</v>
      </c>
      <c r="H3123" s="92"/>
      <c r="I3123" s="65" t="str">
        <f t="shared" si="375"/>
        <v>Level 00</v>
      </c>
      <c r="J3123" s="92"/>
      <c r="K3123" s="67" t="str">
        <f t="shared" si="378"/>
        <v>Zone B4</v>
      </c>
      <c r="L3123" s="68" t="s">
        <v>5021</v>
      </c>
      <c r="M3123" s="68" t="str">
        <f t="shared" si="379"/>
        <v>B4 / Pool Bar</v>
      </c>
      <c r="N3123" s="92"/>
      <c r="O3123" s="69" t="str">
        <f t="shared" si="376"/>
        <v>2BS. B</v>
      </c>
      <c r="P3123" s="92"/>
      <c r="Q3123" s="70" t="str">
        <f t="shared" si="377"/>
        <v>R2 / J1</v>
      </c>
      <c r="R3123" s="92"/>
      <c r="S3123" s="92"/>
      <c r="T3123" s="2" t="s">
        <v>6811</v>
      </c>
      <c r="U3123" s="2" t="s">
        <v>6811</v>
      </c>
      <c r="V3123" s="2" t="s">
        <v>6811</v>
      </c>
      <c r="W3123" s="59" t="s">
        <v>5021</v>
      </c>
      <c r="X3123" s="59" t="str">
        <f>CONCATENATE(D3123,F3123,H3123,J3123,L3123,N3123,P3123,R3123)</f>
        <v>Construction          B4 / Pool Bar</v>
      </c>
      <c r="Y3123" s="2"/>
      <c r="Z3123" s="43">
        <v>19</v>
      </c>
      <c r="AA3123" s="44">
        <v>45452</v>
      </c>
      <c r="AB3123" s="44">
        <v>45477</v>
      </c>
      <c r="AC3123" s="47">
        <v>229558.79</v>
      </c>
    </row>
    <row r="3124" spans="1:29" ht="25.5" x14ac:dyDescent="0.2">
      <c r="A3124" s="66" t="s">
        <v>5022</v>
      </c>
      <c r="B3124" s="11" t="str">
        <f t="shared" si="372"/>
        <v xml:space="preserve"> - Zone B4 - Level 00 - The Beach - Construction</v>
      </c>
      <c r="C3124" s="11" t="str">
        <f t="shared" si="372"/>
        <v/>
      </c>
      <c r="D3124" s="62" t="s">
        <v>6449</v>
      </c>
      <c r="E3124" s="11" t="str">
        <f t="shared" si="373"/>
        <v/>
      </c>
      <c r="F3124" s="66"/>
      <c r="G3124" s="64" t="str">
        <f t="shared" si="374"/>
        <v>The Beach</v>
      </c>
      <c r="H3124" s="66"/>
      <c r="I3124" s="65" t="str">
        <f t="shared" si="375"/>
        <v>Level 00</v>
      </c>
      <c r="J3124" s="66"/>
      <c r="K3124" s="67" t="str">
        <f t="shared" si="378"/>
        <v>Zone B4</v>
      </c>
      <c r="L3124" s="66"/>
      <c r="M3124" s="68" t="str">
        <f t="shared" si="379"/>
        <v>B4 / Pool Bar</v>
      </c>
      <c r="N3124" s="66"/>
      <c r="O3124" s="69" t="str">
        <f t="shared" si="376"/>
        <v>2BS. B</v>
      </c>
      <c r="P3124" s="66"/>
      <c r="Q3124" s="70" t="str">
        <f t="shared" si="377"/>
        <v>R2 / J1</v>
      </c>
      <c r="R3124" s="66"/>
      <c r="S3124" s="66"/>
      <c r="T3124" s="11" t="s">
        <v>6811</v>
      </c>
      <c r="U3124" s="11" t="s">
        <v>6811</v>
      </c>
      <c r="V3124" s="11" t="s">
        <v>6416</v>
      </c>
      <c r="W3124" s="59" t="s">
        <v>6416</v>
      </c>
      <c r="X3124" s="59" t="str">
        <f>CONCATENATE(D3124,F3124,H3124,J3124,L3124,N3124,P3124,R3124)</f>
        <v>Construction</v>
      </c>
      <c r="Y3124" s="11" t="s">
        <v>5023</v>
      </c>
      <c r="Z3124" s="32">
        <v>10</v>
      </c>
      <c r="AA3124" s="39">
        <v>45452</v>
      </c>
      <c r="AB3124" s="39">
        <v>45467</v>
      </c>
      <c r="AC3124" s="48">
        <v>140473.48000000001</v>
      </c>
    </row>
    <row r="3125" spans="1:29" x14ac:dyDescent="0.2">
      <c r="A3125" s="66" t="s">
        <v>5024</v>
      </c>
      <c r="B3125" s="11" t="str">
        <f t="shared" si="372"/>
        <v xml:space="preserve"> - </v>
      </c>
      <c r="C3125" s="11" t="str">
        <f t="shared" si="372"/>
        <v/>
      </c>
      <c r="D3125" s="62" t="s">
        <v>6449</v>
      </c>
      <c r="E3125" s="11" t="str">
        <f t="shared" si="373"/>
        <v/>
      </c>
      <c r="F3125" s="66"/>
      <c r="G3125" s="64" t="str">
        <f t="shared" si="374"/>
        <v>The Beach</v>
      </c>
      <c r="H3125" s="66"/>
      <c r="I3125" s="65" t="str">
        <f t="shared" si="375"/>
        <v>Level 00</v>
      </c>
      <c r="J3125" s="66"/>
      <c r="K3125" s="67" t="str">
        <f t="shared" si="378"/>
        <v>Zone B4</v>
      </c>
      <c r="L3125" s="66"/>
      <c r="M3125" s="68" t="str">
        <f t="shared" si="379"/>
        <v>B4 / Pool Bar</v>
      </c>
      <c r="N3125" s="66"/>
      <c r="O3125" s="69" t="str">
        <f t="shared" si="376"/>
        <v>2BS. B</v>
      </c>
      <c r="P3125" s="66"/>
      <c r="Q3125" s="70" t="str">
        <f t="shared" si="377"/>
        <v>R2 / J1</v>
      </c>
      <c r="R3125" s="66"/>
      <c r="S3125" s="66"/>
      <c r="T3125" s="11" t="s">
        <v>6811</v>
      </c>
      <c r="U3125" s="11" t="s">
        <v>6811</v>
      </c>
      <c r="V3125" s="11" t="s">
        <v>6416</v>
      </c>
      <c r="W3125" s="59" t="s">
        <v>6416</v>
      </c>
      <c r="X3125" s="59" t="str">
        <f>CONCATENATE(D3125,F3125,H3125,J3125,L3125,N3125,P3125,R3125)</f>
        <v>Construction</v>
      </c>
      <c r="Y3125" s="11" t="s">
        <v>5025</v>
      </c>
      <c r="Z3125" s="32">
        <v>10</v>
      </c>
      <c r="AA3125" s="39">
        <v>45452</v>
      </c>
      <c r="AB3125" s="39">
        <v>45467</v>
      </c>
      <c r="AC3125" s="48">
        <v>26492.99</v>
      </c>
    </row>
    <row r="3126" spans="1:29" x14ac:dyDescent="0.2">
      <c r="A3126" s="66" t="s">
        <v>5026</v>
      </c>
      <c r="B3126" s="11" t="str">
        <f t="shared" si="372"/>
        <v xml:space="preserve"> - </v>
      </c>
      <c r="C3126" s="11" t="str">
        <f t="shared" si="372"/>
        <v/>
      </c>
      <c r="D3126" s="62" t="s">
        <v>6449</v>
      </c>
      <c r="E3126" s="11" t="str">
        <f t="shared" si="373"/>
        <v/>
      </c>
      <c r="F3126" s="66"/>
      <c r="G3126" s="64" t="str">
        <f t="shared" si="374"/>
        <v>The Beach</v>
      </c>
      <c r="H3126" s="66"/>
      <c r="I3126" s="65" t="str">
        <f t="shared" si="375"/>
        <v>Level 00</v>
      </c>
      <c r="J3126" s="66"/>
      <c r="K3126" s="67" t="str">
        <f t="shared" si="378"/>
        <v>Zone B4</v>
      </c>
      <c r="L3126" s="66"/>
      <c r="M3126" s="68" t="str">
        <f t="shared" si="379"/>
        <v>B4 / Pool Bar</v>
      </c>
      <c r="N3126" s="66"/>
      <c r="O3126" s="69" t="str">
        <f t="shared" si="376"/>
        <v>2BS. B</v>
      </c>
      <c r="P3126" s="66"/>
      <c r="Q3126" s="70" t="str">
        <f t="shared" si="377"/>
        <v>R2 / J1</v>
      </c>
      <c r="R3126" s="66"/>
      <c r="S3126" s="66"/>
      <c r="T3126" s="11" t="s">
        <v>6811</v>
      </c>
      <c r="U3126" s="11" t="s">
        <v>6811</v>
      </c>
      <c r="V3126" s="11" t="s">
        <v>6416</v>
      </c>
      <c r="W3126" s="59" t="s">
        <v>6416</v>
      </c>
      <c r="X3126" s="59" t="str">
        <f>CONCATENATE(D3126,F3126,H3126,J3126,L3126,N3126,P3126,R3126)</f>
        <v>Construction</v>
      </c>
      <c r="Y3126" s="11" t="s">
        <v>5027</v>
      </c>
      <c r="Z3126" s="32">
        <v>7</v>
      </c>
      <c r="AA3126" s="39">
        <v>45462</v>
      </c>
      <c r="AB3126" s="39">
        <v>45469</v>
      </c>
      <c r="AC3126" s="48">
        <v>33897.46</v>
      </c>
    </row>
    <row r="3127" spans="1:29" x14ac:dyDescent="0.2">
      <c r="A3127" s="63" t="s">
        <v>5028</v>
      </c>
      <c r="B3127" s="8" t="str">
        <f t="shared" si="372"/>
        <v xml:space="preserve"> - </v>
      </c>
      <c r="C3127" s="8" t="str">
        <f t="shared" si="372"/>
        <v/>
      </c>
      <c r="D3127" s="62" t="s">
        <v>6449</v>
      </c>
      <c r="E3127" s="8" t="str">
        <f t="shared" si="373"/>
        <v/>
      </c>
      <c r="F3127" s="63"/>
      <c r="G3127" s="64" t="str">
        <f t="shared" si="374"/>
        <v>The Beach</v>
      </c>
      <c r="H3127" s="63"/>
      <c r="I3127" s="65" t="str">
        <f t="shared" si="375"/>
        <v>Level 00</v>
      </c>
      <c r="J3127" s="63"/>
      <c r="K3127" s="67" t="str">
        <f t="shared" si="378"/>
        <v>Zone B4</v>
      </c>
      <c r="L3127" s="63"/>
      <c r="M3127" s="68" t="str">
        <f t="shared" si="379"/>
        <v>B4 / Pool Bar</v>
      </c>
      <c r="N3127" s="63"/>
      <c r="O3127" s="69" t="str">
        <f t="shared" si="376"/>
        <v>2BS. B</v>
      </c>
      <c r="P3127" s="63"/>
      <c r="Q3127" s="70" t="str">
        <f t="shared" si="377"/>
        <v>R2 / J1</v>
      </c>
      <c r="R3127" s="63"/>
      <c r="S3127" s="63"/>
      <c r="T3127" s="8" t="s">
        <v>6811</v>
      </c>
      <c r="U3127" s="8" t="s">
        <v>6811</v>
      </c>
      <c r="V3127" s="8" t="s">
        <v>6416</v>
      </c>
      <c r="W3127" s="59" t="s">
        <v>6416</v>
      </c>
      <c r="X3127" s="59" t="str">
        <f>CONCATENATE(D3127,F3127,H3127,J3127,L3127,N3127,P3127,R3127)</f>
        <v>Construction</v>
      </c>
      <c r="Y3127" s="8" t="s">
        <v>5029</v>
      </c>
      <c r="Z3127" s="23">
        <v>7</v>
      </c>
      <c r="AA3127" s="35">
        <v>45470</v>
      </c>
      <c r="AB3127" s="35">
        <v>45477</v>
      </c>
      <c r="AC3127" s="42">
        <v>28694.85</v>
      </c>
    </row>
    <row r="3128" spans="1:29" x14ac:dyDescent="0.2">
      <c r="A3128" s="68" t="s">
        <v>5030</v>
      </c>
      <c r="B3128" s="2" t="str">
        <f t="shared" si="372"/>
        <v/>
      </c>
      <c r="C3128" s="2" t="str">
        <f t="shared" si="372"/>
        <v>Zone B4 - Level 00 - The Beach - Construction</v>
      </c>
      <c r="D3128" s="62" t="s">
        <v>6449</v>
      </c>
      <c r="E3128" s="2" t="str">
        <f t="shared" si="373"/>
        <v>Zone B4</v>
      </c>
      <c r="F3128" s="92"/>
      <c r="G3128" s="64" t="str">
        <f>IF(F3128="",G3127,TRIM(F3128))</f>
        <v>The Beach</v>
      </c>
      <c r="H3128" s="92"/>
      <c r="I3128" s="65" t="str">
        <f>IF(H3128="",I3127,TRIM(H3128))</f>
        <v>Level 00</v>
      </c>
      <c r="J3128" s="92"/>
      <c r="K3128" s="67" t="str">
        <f>IF(J3128="",K3127,TRIM(J3128))</f>
        <v>Zone B4</v>
      </c>
      <c r="L3128" s="68" t="s">
        <v>5030</v>
      </c>
      <c r="M3128" s="68" t="str">
        <f>IF(L3128="",M3127,TRIM(L3128))</f>
        <v>B4 / Teen &amp; Children Recreation</v>
      </c>
      <c r="N3128" s="92"/>
      <c r="O3128" s="69" t="str">
        <f>IF(N3128="",O3127,TRIM(N3128))</f>
        <v>2BS. B</v>
      </c>
      <c r="P3128" s="92"/>
      <c r="Q3128" s="70" t="str">
        <f>IF(P3128="",Q3127,TRIM(P3128))</f>
        <v>R2 / J1</v>
      </c>
      <c r="R3128" s="92"/>
      <c r="S3128" s="92"/>
      <c r="T3128" s="2" t="s">
        <v>6812</v>
      </c>
      <c r="U3128" s="2" t="s">
        <v>6812</v>
      </c>
      <c r="V3128" s="2" t="s">
        <v>6812</v>
      </c>
      <c r="W3128" s="59" t="s">
        <v>5030</v>
      </c>
      <c r="X3128" s="59" t="str">
        <f>CONCATENATE(D3128,F3128,H3128,J3128,L3128,N3128,P3128,R3128)</f>
        <v>Construction          B4 / Teen &amp; Children Recreation</v>
      </c>
      <c r="Y3128" s="2"/>
      <c r="Z3128" s="43">
        <v>22</v>
      </c>
      <c r="AA3128" s="44">
        <v>45452</v>
      </c>
      <c r="AB3128" s="44">
        <v>45481</v>
      </c>
      <c r="AC3128" s="47">
        <v>445070.29</v>
      </c>
    </row>
    <row r="3129" spans="1:29" ht="25.5" x14ac:dyDescent="0.2">
      <c r="A3129" s="66" t="s">
        <v>5031</v>
      </c>
      <c r="B3129" s="11" t="str">
        <f t="shared" si="372"/>
        <v xml:space="preserve"> - Zone B4 - Level 00 - The Beach - Construction</v>
      </c>
      <c r="C3129" s="11" t="str">
        <f t="shared" si="372"/>
        <v/>
      </c>
      <c r="D3129" s="62" t="s">
        <v>6449</v>
      </c>
      <c r="E3129" s="11" t="str">
        <f t="shared" si="373"/>
        <v/>
      </c>
      <c r="F3129" s="66"/>
      <c r="G3129" s="64" t="str">
        <f t="shared" si="374"/>
        <v>The Beach</v>
      </c>
      <c r="H3129" s="66"/>
      <c r="I3129" s="65" t="str">
        <f t="shared" si="375"/>
        <v>Level 00</v>
      </c>
      <c r="J3129" s="66"/>
      <c r="K3129" s="67" t="str">
        <f t="shared" si="378"/>
        <v>Zone B4</v>
      </c>
      <c r="L3129" s="66"/>
      <c r="M3129" s="68" t="str">
        <f t="shared" si="379"/>
        <v>B4 / Teen &amp; Children Recreation</v>
      </c>
      <c r="N3129" s="66"/>
      <c r="O3129" s="69" t="str">
        <f t="shared" si="376"/>
        <v>2BS. B</v>
      </c>
      <c r="P3129" s="66"/>
      <c r="Q3129" s="70" t="str">
        <f t="shared" si="377"/>
        <v>R2 / J1</v>
      </c>
      <c r="R3129" s="66"/>
      <c r="S3129" s="66"/>
      <c r="T3129" s="11" t="s">
        <v>6812</v>
      </c>
      <c r="U3129" s="11" t="s">
        <v>6812</v>
      </c>
      <c r="V3129" s="11" t="s">
        <v>6416</v>
      </c>
      <c r="W3129" s="59" t="s">
        <v>6416</v>
      </c>
      <c r="X3129" s="59" t="str">
        <f>CONCATENATE(D3129,F3129,H3129,J3129,L3129,N3129,P3129,R3129)</f>
        <v>Construction</v>
      </c>
      <c r="Y3129" s="11" t="s">
        <v>5032</v>
      </c>
      <c r="Z3129" s="32">
        <v>10</v>
      </c>
      <c r="AA3129" s="39">
        <v>45452</v>
      </c>
      <c r="AB3129" s="39">
        <v>45467</v>
      </c>
      <c r="AC3129" s="48">
        <v>346306.41</v>
      </c>
    </row>
    <row r="3130" spans="1:29" ht="25.5" x14ac:dyDescent="0.2">
      <c r="A3130" s="66" t="s">
        <v>5033</v>
      </c>
      <c r="B3130" s="11" t="str">
        <f t="shared" si="372"/>
        <v xml:space="preserve"> - </v>
      </c>
      <c r="C3130" s="11" t="str">
        <f t="shared" si="372"/>
        <v/>
      </c>
      <c r="D3130" s="62" t="s">
        <v>6449</v>
      </c>
      <c r="E3130" s="11" t="str">
        <f t="shared" si="373"/>
        <v/>
      </c>
      <c r="F3130" s="66"/>
      <c r="G3130" s="64" t="str">
        <f t="shared" si="374"/>
        <v>The Beach</v>
      </c>
      <c r="H3130" s="66"/>
      <c r="I3130" s="65" t="str">
        <f t="shared" si="375"/>
        <v>Level 00</v>
      </c>
      <c r="J3130" s="66"/>
      <c r="K3130" s="67" t="str">
        <f t="shared" si="378"/>
        <v>Zone B4</v>
      </c>
      <c r="L3130" s="66"/>
      <c r="M3130" s="68" t="str">
        <f t="shared" si="379"/>
        <v>B4 / Teen &amp; Children Recreation</v>
      </c>
      <c r="N3130" s="66"/>
      <c r="O3130" s="69" t="str">
        <f t="shared" si="376"/>
        <v>2BS. B</v>
      </c>
      <c r="P3130" s="66"/>
      <c r="Q3130" s="70" t="str">
        <f t="shared" si="377"/>
        <v>R2 / J1</v>
      </c>
      <c r="R3130" s="66"/>
      <c r="S3130" s="66"/>
      <c r="T3130" s="11" t="s">
        <v>6812</v>
      </c>
      <c r="U3130" s="11" t="s">
        <v>6812</v>
      </c>
      <c r="V3130" s="11" t="s">
        <v>6416</v>
      </c>
      <c r="W3130" s="59" t="s">
        <v>6416</v>
      </c>
      <c r="X3130" s="59" t="str">
        <f>CONCATENATE(D3130,F3130,H3130,J3130,L3130,N3130,P3130,R3130)</f>
        <v>Construction</v>
      </c>
      <c r="Y3130" s="11" t="s">
        <v>5034</v>
      </c>
      <c r="Z3130" s="32">
        <v>10</v>
      </c>
      <c r="AA3130" s="39">
        <v>45452</v>
      </c>
      <c r="AB3130" s="39">
        <v>45467</v>
      </c>
      <c r="AC3130" s="48">
        <v>18877.48</v>
      </c>
    </row>
    <row r="3131" spans="1:29" x14ac:dyDescent="0.2">
      <c r="A3131" s="66" t="s">
        <v>5035</v>
      </c>
      <c r="B3131" s="11" t="str">
        <f t="shared" si="372"/>
        <v xml:space="preserve"> - </v>
      </c>
      <c r="C3131" s="11" t="str">
        <f t="shared" si="372"/>
        <v/>
      </c>
      <c r="D3131" s="62" t="s">
        <v>6449</v>
      </c>
      <c r="E3131" s="11" t="str">
        <f t="shared" si="373"/>
        <v/>
      </c>
      <c r="F3131" s="66"/>
      <c r="G3131" s="64" t="str">
        <f t="shared" si="374"/>
        <v>The Beach</v>
      </c>
      <c r="H3131" s="66"/>
      <c r="I3131" s="65" t="str">
        <f t="shared" si="375"/>
        <v>Level 00</v>
      </c>
      <c r="J3131" s="66"/>
      <c r="K3131" s="67" t="str">
        <f t="shared" si="378"/>
        <v>Zone B4</v>
      </c>
      <c r="L3131" s="66"/>
      <c r="M3131" s="68" t="str">
        <f t="shared" si="379"/>
        <v>B4 / Teen &amp; Children Recreation</v>
      </c>
      <c r="N3131" s="66"/>
      <c r="O3131" s="69" t="str">
        <f t="shared" si="376"/>
        <v>2BS. B</v>
      </c>
      <c r="P3131" s="66"/>
      <c r="Q3131" s="70" t="str">
        <f t="shared" si="377"/>
        <v>R2 / J1</v>
      </c>
      <c r="R3131" s="66"/>
      <c r="S3131" s="66"/>
      <c r="T3131" s="11" t="s">
        <v>6812</v>
      </c>
      <c r="U3131" s="11" t="s">
        <v>6812</v>
      </c>
      <c r="V3131" s="11" t="s">
        <v>6416</v>
      </c>
      <c r="W3131" s="59" t="s">
        <v>6416</v>
      </c>
      <c r="X3131" s="59" t="str">
        <f>CONCATENATE(D3131,F3131,H3131,J3131,L3131,N3131,P3131,R3131)</f>
        <v>Construction</v>
      </c>
      <c r="Y3131" s="11" t="s">
        <v>5036</v>
      </c>
      <c r="Z3131" s="32">
        <v>10</v>
      </c>
      <c r="AA3131" s="39">
        <v>45462</v>
      </c>
      <c r="AB3131" s="39">
        <v>45473</v>
      </c>
      <c r="AC3131" s="48">
        <v>17817.68</v>
      </c>
    </row>
    <row r="3132" spans="1:29" x14ac:dyDescent="0.2">
      <c r="A3132" s="66" t="s">
        <v>5037</v>
      </c>
      <c r="B3132" s="11" t="str">
        <f t="shared" si="372"/>
        <v xml:space="preserve"> - </v>
      </c>
      <c r="C3132" s="11" t="str">
        <f t="shared" si="372"/>
        <v/>
      </c>
      <c r="D3132" s="62" t="s">
        <v>6449</v>
      </c>
      <c r="E3132" s="11" t="str">
        <f t="shared" si="373"/>
        <v/>
      </c>
      <c r="F3132" s="66"/>
      <c r="G3132" s="64" t="str">
        <f t="shared" si="374"/>
        <v>The Beach</v>
      </c>
      <c r="H3132" s="66"/>
      <c r="I3132" s="65" t="str">
        <f t="shared" si="375"/>
        <v>Level 00</v>
      </c>
      <c r="J3132" s="66"/>
      <c r="K3132" s="67" t="str">
        <f t="shared" si="378"/>
        <v>Zone B4</v>
      </c>
      <c r="L3132" s="66"/>
      <c r="M3132" s="68" t="str">
        <f t="shared" si="379"/>
        <v>B4 / Teen &amp; Children Recreation</v>
      </c>
      <c r="N3132" s="66"/>
      <c r="O3132" s="69" t="str">
        <f t="shared" si="376"/>
        <v>2BS. B</v>
      </c>
      <c r="P3132" s="66"/>
      <c r="Q3132" s="70" t="str">
        <f t="shared" si="377"/>
        <v>R2 / J1</v>
      </c>
      <c r="R3132" s="66"/>
      <c r="S3132" s="66"/>
      <c r="T3132" s="11" t="s">
        <v>6812</v>
      </c>
      <c r="U3132" s="11" t="s">
        <v>6812</v>
      </c>
      <c r="V3132" s="11" t="s">
        <v>6416</v>
      </c>
      <c r="W3132" s="59" t="s">
        <v>6416</v>
      </c>
      <c r="X3132" s="59" t="str">
        <f>CONCATENATE(D3132,F3132,H3132,J3132,L3132,N3132,P3132,R3132)</f>
        <v>Construction</v>
      </c>
      <c r="Y3132" s="11" t="s">
        <v>5038</v>
      </c>
      <c r="Z3132" s="32">
        <v>4</v>
      </c>
      <c r="AA3132" s="39">
        <v>45468</v>
      </c>
      <c r="AB3132" s="39">
        <v>45472</v>
      </c>
      <c r="AC3132" s="48">
        <v>3438.45</v>
      </c>
    </row>
    <row r="3133" spans="1:29" x14ac:dyDescent="0.2">
      <c r="A3133" s="66" t="s">
        <v>5039</v>
      </c>
      <c r="B3133" s="11" t="str">
        <f t="shared" si="372"/>
        <v xml:space="preserve"> - </v>
      </c>
      <c r="C3133" s="11" t="str">
        <f t="shared" si="372"/>
        <v/>
      </c>
      <c r="D3133" s="62" t="s">
        <v>6449</v>
      </c>
      <c r="E3133" s="11" t="str">
        <f t="shared" si="373"/>
        <v/>
      </c>
      <c r="F3133" s="66"/>
      <c r="G3133" s="64" t="str">
        <f t="shared" si="374"/>
        <v>The Beach</v>
      </c>
      <c r="H3133" s="66"/>
      <c r="I3133" s="65" t="str">
        <f t="shared" si="375"/>
        <v>Level 00</v>
      </c>
      <c r="J3133" s="66"/>
      <c r="K3133" s="67" t="str">
        <f t="shared" si="378"/>
        <v>Zone B4</v>
      </c>
      <c r="L3133" s="66"/>
      <c r="M3133" s="68" t="str">
        <f t="shared" si="379"/>
        <v>B4 / Teen &amp; Children Recreation</v>
      </c>
      <c r="N3133" s="66"/>
      <c r="O3133" s="69" t="str">
        <f t="shared" si="376"/>
        <v>2BS. B</v>
      </c>
      <c r="P3133" s="66"/>
      <c r="Q3133" s="70" t="str">
        <f t="shared" si="377"/>
        <v>R2 / J1</v>
      </c>
      <c r="R3133" s="66"/>
      <c r="S3133" s="66"/>
      <c r="T3133" s="11" t="s">
        <v>6812</v>
      </c>
      <c r="U3133" s="11" t="s">
        <v>6812</v>
      </c>
      <c r="V3133" s="11" t="s">
        <v>6416</v>
      </c>
      <c r="W3133" s="59" t="s">
        <v>6416</v>
      </c>
      <c r="X3133" s="59" t="str">
        <f>CONCATENATE(D3133,F3133,H3133,J3133,L3133,N3133,P3133,R3133)</f>
        <v>Construction</v>
      </c>
      <c r="Y3133" s="11" t="s">
        <v>5040</v>
      </c>
      <c r="Z3133" s="32">
        <v>3</v>
      </c>
      <c r="AA3133" s="39">
        <v>45469</v>
      </c>
      <c r="AB3133" s="39">
        <v>45472</v>
      </c>
      <c r="AC3133" s="48">
        <v>1183.1600000000001</v>
      </c>
    </row>
    <row r="3134" spans="1:29" x14ac:dyDescent="0.2">
      <c r="A3134" s="66" t="s">
        <v>5041</v>
      </c>
      <c r="B3134" s="11" t="str">
        <f t="shared" si="372"/>
        <v xml:space="preserve"> - </v>
      </c>
      <c r="C3134" s="11" t="str">
        <f t="shared" si="372"/>
        <v/>
      </c>
      <c r="D3134" s="62" t="s">
        <v>6449</v>
      </c>
      <c r="E3134" s="11" t="str">
        <f t="shared" si="373"/>
        <v/>
      </c>
      <c r="F3134" s="66"/>
      <c r="G3134" s="64" t="str">
        <f t="shared" si="374"/>
        <v>The Beach</v>
      </c>
      <c r="H3134" s="66"/>
      <c r="I3134" s="65" t="str">
        <f t="shared" si="375"/>
        <v>Level 00</v>
      </c>
      <c r="J3134" s="66"/>
      <c r="K3134" s="67" t="str">
        <f t="shared" si="378"/>
        <v>Zone B4</v>
      </c>
      <c r="L3134" s="66"/>
      <c r="M3134" s="68" t="str">
        <f t="shared" si="379"/>
        <v>B4 / Teen &amp; Children Recreation</v>
      </c>
      <c r="N3134" s="66"/>
      <c r="O3134" s="69" t="str">
        <f t="shared" si="376"/>
        <v>2BS. B</v>
      </c>
      <c r="P3134" s="66"/>
      <c r="Q3134" s="70" t="str">
        <f t="shared" si="377"/>
        <v>R2 / J1</v>
      </c>
      <c r="R3134" s="66"/>
      <c r="S3134" s="66"/>
      <c r="T3134" s="11" t="s">
        <v>6812</v>
      </c>
      <c r="U3134" s="11" t="s">
        <v>6812</v>
      </c>
      <c r="V3134" s="11" t="s">
        <v>6416</v>
      </c>
      <c r="W3134" s="59" t="s">
        <v>6416</v>
      </c>
      <c r="X3134" s="59" t="str">
        <f>CONCATENATE(D3134,F3134,H3134,J3134,L3134,N3134,P3134,R3134)</f>
        <v>Construction</v>
      </c>
      <c r="Y3134" s="11" t="s">
        <v>5042</v>
      </c>
      <c r="Z3134" s="32">
        <v>3</v>
      </c>
      <c r="AA3134" s="39">
        <v>45469</v>
      </c>
      <c r="AB3134" s="39">
        <v>45472</v>
      </c>
      <c r="AC3134" s="48">
        <v>1813.32</v>
      </c>
    </row>
    <row r="3135" spans="1:29" x14ac:dyDescent="0.2">
      <c r="A3135" s="63" t="s">
        <v>5043</v>
      </c>
      <c r="B3135" s="8" t="str">
        <f t="shared" si="372"/>
        <v xml:space="preserve"> - </v>
      </c>
      <c r="C3135" s="8" t="str">
        <f t="shared" si="372"/>
        <v/>
      </c>
      <c r="D3135" s="62" t="s">
        <v>6449</v>
      </c>
      <c r="E3135" s="8" t="str">
        <f t="shared" si="373"/>
        <v/>
      </c>
      <c r="F3135" s="63"/>
      <c r="G3135" s="64" t="str">
        <f t="shared" si="374"/>
        <v>The Beach</v>
      </c>
      <c r="H3135" s="63"/>
      <c r="I3135" s="65" t="str">
        <f t="shared" si="375"/>
        <v>Level 00</v>
      </c>
      <c r="J3135" s="63"/>
      <c r="K3135" s="67" t="str">
        <f t="shared" si="378"/>
        <v>Zone B4</v>
      </c>
      <c r="L3135" s="63"/>
      <c r="M3135" s="68" t="str">
        <f t="shared" si="379"/>
        <v>B4 / Teen &amp; Children Recreation</v>
      </c>
      <c r="N3135" s="63"/>
      <c r="O3135" s="69" t="str">
        <f t="shared" si="376"/>
        <v>2BS. B</v>
      </c>
      <c r="P3135" s="63"/>
      <c r="Q3135" s="70" t="str">
        <f t="shared" si="377"/>
        <v>R2 / J1</v>
      </c>
      <c r="R3135" s="63"/>
      <c r="S3135" s="63"/>
      <c r="T3135" s="8" t="s">
        <v>6812</v>
      </c>
      <c r="U3135" s="8" t="s">
        <v>6812</v>
      </c>
      <c r="V3135" s="8" t="s">
        <v>6416</v>
      </c>
      <c r="W3135" s="59" t="s">
        <v>6416</v>
      </c>
      <c r="X3135" s="59" t="str">
        <f>CONCATENATE(D3135,F3135,H3135,J3135,L3135,N3135,P3135,R3135)</f>
        <v>Construction</v>
      </c>
      <c r="Y3135" s="8" t="s">
        <v>5044</v>
      </c>
      <c r="Z3135" s="23">
        <v>7</v>
      </c>
      <c r="AA3135" s="35">
        <v>45474</v>
      </c>
      <c r="AB3135" s="35">
        <v>45481</v>
      </c>
      <c r="AC3135" s="42">
        <v>55633.79</v>
      </c>
    </row>
    <row r="3136" spans="1:29" x14ac:dyDescent="0.2">
      <c r="A3136" s="67" t="s">
        <v>5045</v>
      </c>
      <c r="B3136" s="12" t="str">
        <f t="shared" si="372"/>
        <v/>
      </c>
      <c r="C3136" s="12" t="str">
        <f t="shared" si="372"/>
        <v>Level 00 - The Beach - Construction</v>
      </c>
      <c r="D3136" s="62" t="s">
        <v>6449</v>
      </c>
      <c r="E3136" s="12" t="str">
        <f t="shared" si="373"/>
        <v>Level 00</v>
      </c>
      <c r="F3136" s="91"/>
      <c r="G3136" s="64" t="str">
        <f>IF(F3136="",G3135,TRIM(F3136))</f>
        <v>The Beach</v>
      </c>
      <c r="H3136" s="91"/>
      <c r="I3136" s="65" t="str">
        <f>IF(H3136="",I3135,TRIM(H3136))</f>
        <v>Level 00</v>
      </c>
      <c r="J3136" s="67" t="s">
        <v>5045</v>
      </c>
      <c r="K3136" s="67" t="str">
        <f>IF(J3136="",K3135,TRIM(J3136))</f>
        <v>Zone B5</v>
      </c>
      <c r="L3136" s="91"/>
      <c r="M3136" s="68" t="str">
        <f>IF(L3136="",M3135,TRIM(L3136))</f>
        <v>B4 / Teen &amp; Children Recreation</v>
      </c>
      <c r="N3136" s="91"/>
      <c r="O3136" s="69" t="str">
        <f>IF(N3136="",O3135,TRIM(N3136))</f>
        <v>2BS. B</v>
      </c>
      <c r="P3136" s="91"/>
      <c r="Q3136" s="70" t="str">
        <f>IF(P3136="",Q3135,TRIM(P3136))</f>
        <v>R2 / J1</v>
      </c>
      <c r="R3136" s="91"/>
      <c r="S3136" s="91"/>
      <c r="T3136" s="12" t="s">
        <v>6690</v>
      </c>
      <c r="U3136" s="12" t="s">
        <v>6690</v>
      </c>
      <c r="V3136" s="12" t="s">
        <v>6690</v>
      </c>
      <c r="W3136" s="59" t="s">
        <v>5045</v>
      </c>
      <c r="X3136" s="59" t="str">
        <f>CONCATENATE(D3136,F3136,H3136,J3136,L3136,N3136,P3136,R3136)</f>
        <v>Construction        Zone B5</v>
      </c>
      <c r="Y3136" s="12"/>
      <c r="Z3136" s="36">
        <v>50</v>
      </c>
      <c r="AA3136" s="37">
        <v>45411</v>
      </c>
      <c r="AB3136" s="37">
        <v>45473</v>
      </c>
      <c r="AC3136" s="46">
        <v>269905.46999999997</v>
      </c>
    </row>
    <row r="3137" spans="1:29" x14ac:dyDescent="0.2">
      <c r="A3137" s="68" t="s">
        <v>5046</v>
      </c>
      <c r="B3137" s="2" t="str">
        <f t="shared" si="372"/>
        <v>Level 00 - The Beach - Construction</v>
      </c>
      <c r="C3137" s="2" t="str">
        <f t="shared" si="372"/>
        <v>Zone B5 - Level 00 - The Beach - Construction</v>
      </c>
      <c r="D3137" s="62" t="s">
        <v>6449</v>
      </c>
      <c r="E3137" s="2" t="str">
        <f t="shared" si="373"/>
        <v>Zone B5</v>
      </c>
      <c r="F3137" s="92"/>
      <c r="G3137" s="64" t="str">
        <f t="shared" si="374"/>
        <v>The Beach</v>
      </c>
      <c r="H3137" s="92"/>
      <c r="I3137" s="65" t="str">
        <f t="shared" si="375"/>
        <v>Level 00</v>
      </c>
      <c r="J3137" s="92"/>
      <c r="K3137" s="67" t="str">
        <f t="shared" si="378"/>
        <v>Zone B5</v>
      </c>
      <c r="L3137" s="68" t="s">
        <v>5046</v>
      </c>
      <c r="M3137" s="68" t="str">
        <f t="shared" si="379"/>
        <v>B5 / Mice</v>
      </c>
      <c r="N3137" s="92"/>
      <c r="O3137" s="69" t="str">
        <f t="shared" si="376"/>
        <v>2BS. B</v>
      </c>
      <c r="P3137" s="92"/>
      <c r="Q3137" s="70" t="str">
        <f t="shared" si="377"/>
        <v>R2 / J1</v>
      </c>
      <c r="R3137" s="92"/>
      <c r="S3137" s="92"/>
      <c r="T3137" s="2" t="s">
        <v>6813</v>
      </c>
      <c r="U3137" s="2" t="s">
        <v>6813</v>
      </c>
      <c r="V3137" s="2" t="s">
        <v>6813</v>
      </c>
      <c r="W3137" s="59" t="s">
        <v>5046</v>
      </c>
      <c r="X3137" s="59" t="str">
        <f>CONCATENATE(D3137,F3137,H3137,J3137,L3137,N3137,P3137,R3137)</f>
        <v>Construction          B5 / Mice</v>
      </c>
      <c r="Y3137" s="2"/>
      <c r="Z3137" s="43">
        <v>50</v>
      </c>
      <c r="AA3137" s="44">
        <v>45411</v>
      </c>
      <c r="AB3137" s="44">
        <v>45473</v>
      </c>
      <c r="AC3137" s="47">
        <v>269905.46999999997</v>
      </c>
    </row>
    <row r="3138" spans="1:29" ht="25.5" x14ac:dyDescent="0.2">
      <c r="A3138" s="66" t="s">
        <v>5047</v>
      </c>
      <c r="B3138" s="11" t="str">
        <f t="shared" si="372"/>
        <v xml:space="preserve"> - Zone B5 - Level 00 - The Beach - Construction</v>
      </c>
      <c r="C3138" s="11" t="str">
        <f t="shared" si="372"/>
        <v/>
      </c>
      <c r="D3138" s="62" t="s">
        <v>6449</v>
      </c>
      <c r="E3138" s="11" t="str">
        <f t="shared" si="373"/>
        <v/>
      </c>
      <c r="F3138" s="66"/>
      <c r="G3138" s="64" t="str">
        <f t="shared" si="374"/>
        <v>The Beach</v>
      </c>
      <c r="H3138" s="66"/>
      <c r="I3138" s="65" t="str">
        <f t="shared" si="375"/>
        <v>Level 00</v>
      </c>
      <c r="J3138" s="66"/>
      <c r="K3138" s="67" t="str">
        <f t="shared" si="378"/>
        <v>Zone B5</v>
      </c>
      <c r="L3138" s="66"/>
      <c r="M3138" s="68" t="str">
        <f t="shared" si="379"/>
        <v>B5 / Mice</v>
      </c>
      <c r="N3138" s="66"/>
      <c r="O3138" s="69" t="str">
        <f t="shared" si="376"/>
        <v>2BS. B</v>
      </c>
      <c r="P3138" s="66"/>
      <c r="Q3138" s="70" t="str">
        <f t="shared" si="377"/>
        <v>R2 / J1</v>
      </c>
      <c r="R3138" s="66"/>
      <c r="S3138" s="66"/>
      <c r="T3138" s="11" t="s">
        <v>6813</v>
      </c>
      <c r="U3138" s="11" t="s">
        <v>6813</v>
      </c>
      <c r="V3138" s="11" t="s">
        <v>6416</v>
      </c>
      <c r="W3138" s="59" t="s">
        <v>6416</v>
      </c>
      <c r="X3138" s="59" t="str">
        <f>CONCATENATE(D3138,F3138,H3138,J3138,L3138,N3138,P3138,R3138)</f>
        <v>Construction</v>
      </c>
      <c r="Y3138" s="11" t="s">
        <v>5048</v>
      </c>
      <c r="Z3138" s="32">
        <v>20</v>
      </c>
      <c r="AA3138" s="39">
        <v>45411</v>
      </c>
      <c r="AB3138" s="39">
        <v>45433</v>
      </c>
      <c r="AC3138" s="48">
        <v>52982.45</v>
      </c>
    </row>
    <row r="3139" spans="1:29" x14ac:dyDescent="0.2">
      <c r="A3139" s="66" t="s">
        <v>5049</v>
      </c>
      <c r="B3139" s="11" t="str">
        <f t="shared" si="372"/>
        <v xml:space="preserve"> - </v>
      </c>
      <c r="C3139" s="11" t="str">
        <f t="shared" si="372"/>
        <v/>
      </c>
      <c r="D3139" s="62" t="s">
        <v>6449</v>
      </c>
      <c r="E3139" s="11" t="str">
        <f t="shared" si="373"/>
        <v/>
      </c>
      <c r="F3139" s="66"/>
      <c r="G3139" s="64" t="str">
        <f t="shared" si="374"/>
        <v>The Beach</v>
      </c>
      <c r="H3139" s="66"/>
      <c r="I3139" s="65" t="str">
        <f t="shared" si="375"/>
        <v>Level 00</v>
      </c>
      <c r="J3139" s="66"/>
      <c r="K3139" s="67" t="str">
        <f t="shared" si="378"/>
        <v>Zone B5</v>
      </c>
      <c r="L3139" s="66"/>
      <c r="M3139" s="68" t="str">
        <f t="shared" si="379"/>
        <v>B5 / Mice</v>
      </c>
      <c r="N3139" s="66"/>
      <c r="O3139" s="69" t="str">
        <f t="shared" si="376"/>
        <v>2BS. B</v>
      </c>
      <c r="P3139" s="66"/>
      <c r="Q3139" s="70" t="str">
        <f t="shared" si="377"/>
        <v>R2 / J1</v>
      </c>
      <c r="R3139" s="66"/>
      <c r="S3139" s="66"/>
      <c r="T3139" s="11" t="s">
        <v>6813</v>
      </c>
      <c r="U3139" s="11" t="s">
        <v>6813</v>
      </c>
      <c r="V3139" s="11" t="s">
        <v>6416</v>
      </c>
      <c r="W3139" s="59" t="s">
        <v>6416</v>
      </c>
      <c r="X3139" s="59" t="str">
        <f>CONCATENATE(D3139,F3139,H3139,J3139,L3139,N3139,P3139,R3139)</f>
        <v>Construction</v>
      </c>
      <c r="Y3139" s="11" t="s">
        <v>5050</v>
      </c>
      <c r="Z3139" s="32">
        <v>20</v>
      </c>
      <c r="AA3139" s="39">
        <v>45411</v>
      </c>
      <c r="AB3139" s="39">
        <v>45433</v>
      </c>
      <c r="AC3139" s="48">
        <v>82777.789999999994</v>
      </c>
    </row>
    <row r="3140" spans="1:29" x14ac:dyDescent="0.2">
      <c r="A3140" s="66" t="s">
        <v>5051</v>
      </c>
      <c r="B3140" s="11" t="str">
        <f t="shared" si="372"/>
        <v xml:space="preserve"> - </v>
      </c>
      <c r="C3140" s="11" t="str">
        <f t="shared" si="372"/>
        <v/>
      </c>
      <c r="D3140" s="62" t="s">
        <v>6449</v>
      </c>
      <c r="E3140" s="11" t="str">
        <f t="shared" si="373"/>
        <v/>
      </c>
      <c r="F3140" s="66"/>
      <c r="G3140" s="64" t="str">
        <f t="shared" si="374"/>
        <v>The Beach</v>
      </c>
      <c r="H3140" s="66"/>
      <c r="I3140" s="65" t="str">
        <f t="shared" si="375"/>
        <v>Level 00</v>
      </c>
      <c r="J3140" s="66"/>
      <c r="K3140" s="67" t="str">
        <f t="shared" si="378"/>
        <v>Zone B5</v>
      </c>
      <c r="L3140" s="66"/>
      <c r="M3140" s="68" t="str">
        <f t="shared" si="379"/>
        <v>B5 / Mice</v>
      </c>
      <c r="N3140" s="66"/>
      <c r="O3140" s="69" t="str">
        <f t="shared" si="376"/>
        <v>2BS. B</v>
      </c>
      <c r="P3140" s="66"/>
      <c r="Q3140" s="70" t="str">
        <f t="shared" si="377"/>
        <v>R2 / J1</v>
      </c>
      <c r="R3140" s="66"/>
      <c r="S3140" s="66"/>
      <c r="T3140" s="11" t="s">
        <v>6813</v>
      </c>
      <c r="U3140" s="11" t="s">
        <v>6813</v>
      </c>
      <c r="V3140" s="11" t="s">
        <v>6416</v>
      </c>
      <c r="W3140" s="59" t="s">
        <v>6416</v>
      </c>
      <c r="X3140" s="59" t="str">
        <f>CONCATENATE(D3140,F3140,H3140,J3140,L3140,N3140,P3140,R3140)</f>
        <v>Construction</v>
      </c>
      <c r="Y3140" s="11" t="s">
        <v>5052</v>
      </c>
      <c r="Z3140" s="32">
        <v>15</v>
      </c>
      <c r="AA3140" s="39">
        <v>45434</v>
      </c>
      <c r="AB3140" s="39">
        <v>45451</v>
      </c>
      <c r="AC3140" s="48">
        <v>100407.03999999999</v>
      </c>
    </row>
    <row r="3141" spans="1:29" x14ac:dyDescent="0.2">
      <c r="A3141" s="63" t="s">
        <v>5053</v>
      </c>
      <c r="B3141" s="8" t="str">
        <f t="shared" ref="B3141:C3204" si="380">IF(E3141&lt;&gt;"",C3140,IF(G3141&lt;&gt;"",F3140&amp;" - "&amp;C3140,IF(I3141&lt;&gt;"",H3140&amp;" - "&amp;F3140&amp;" - "&amp;C3140,IF(K3141&lt;&gt;"",J3140&amp;" - "&amp;H3140&amp;" - "&amp;F3140&amp;" - "&amp;C3140,IF(M3141&lt;&gt;"",L3140&amp;" - "&amp;J3140&amp;" - "&amp;H3140&amp;" - "&amp;F3140&amp;" - "&amp;C3140,IF(O3141&lt;&gt;"",N3140&amp;" - "&amp;L3140&amp;" - "&amp;J3140&amp;" - "&amp;H3140&amp;" - "&amp;F3140&amp;" - "&amp;C3140,IF(Q3141&lt;&gt;"",P3140&amp;" - "&amp;N3140&amp;" - "&amp;L3140&amp;" - "&amp;J3140&amp;" - "&amp;H3140&amp;" - "&amp;F3140&amp;" - "&amp;C3140,"")))))))</f>
        <v xml:space="preserve"> - </v>
      </c>
      <c r="C3141" s="8" t="str">
        <f t="shared" si="380"/>
        <v/>
      </c>
      <c r="D3141" s="62" t="s">
        <v>6449</v>
      </c>
      <c r="E3141" s="8" t="str">
        <f t="shared" ref="E3141:E3204" si="381">IF(F3141&lt;&gt;"",D3140,IF(H3141&lt;&gt;"",G3140,IF(J3141&lt;&gt;"",I3140,IF(L3141&lt;&gt;"",K3140,IF(N3141&lt;&gt;"",M3140,IF(P3141&lt;&gt;"",O3140,IF(R3141&lt;&gt;"",Q3140,"")))))))</f>
        <v/>
      </c>
      <c r="F3141" s="63"/>
      <c r="G3141" s="64" t="str">
        <f t="shared" si="374"/>
        <v>The Beach</v>
      </c>
      <c r="H3141" s="63"/>
      <c r="I3141" s="65" t="str">
        <f t="shared" si="375"/>
        <v>Level 00</v>
      </c>
      <c r="J3141" s="63"/>
      <c r="K3141" s="67" t="str">
        <f t="shared" si="378"/>
        <v>Zone B5</v>
      </c>
      <c r="L3141" s="63"/>
      <c r="M3141" s="68" t="str">
        <f t="shared" si="379"/>
        <v>B5 / Mice</v>
      </c>
      <c r="N3141" s="63"/>
      <c r="O3141" s="69" t="str">
        <f t="shared" si="376"/>
        <v>2BS. B</v>
      </c>
      <c r="P3141" s="63"/>
      <c r="Q3141" s="70" t="str">
        <f t="shared" si="377"/>
        <v>R2 / J1</v>
      </c>
      <c r="R3141" s="63"/>
      <c r="S3141" s="63"/>
      <c r="T3141" s="8" t="s">
        <v>6813</v>
      </c>
      <c r="U3141" s="8" t="s">
        <v>6813</v>
      </c>
      <c r="V3141" s="8" t="s">
        <v>6416</v>
      </c>
      <c r="W3141" s="59" t="s">
        <v>6416</v>
      </c>
      <c r="X3141" s="59" t="str">
        <f>CONCATENATE(D3141,F3141,H3141,J3141,L3141,N3141,P3141,R3141)</f>
        <v>Construction</v>
      </c>
      <c r="Y3141" s="8" t="s">
        <v>5054</v>
      </c>
      <c r="Z3141" s="23">
        <v>15</v>
      </c>
      <c r="AA3141" s="35">
        <v>45452</v>
      </c>
      <c r="AB3141" s="35">
        <v>45473</v>
      </c>
      <c r="AC3141" s="42">
        <v>33738.18</v>
      </c>
    </row>
    <row r="3142" spans="1:29" x14ac:dyDescent="0.2">
      <c r="A3142" s="64" t="s">
        <v>5055</v>
      </c>
      <c r="B3142" s="9" t="str">
        <f t="shared" si="380"/>
        <v/>
      </c>
      <c r="C3142" s="9" t="str">
        <f t="shared" si="380"/>
        <v>Construction</v>
      </c>
      <c r="D3142" s="62" t="s">
        <v>6449</v>
      </c>
      <c r="E3142" s="9" t="str">
        <f t="shared" si="381"/>
        <v>Construction</v>
      </c>
      <c r="F3142" s="64" t="s">
        <v>5055</v>
      </c>
      <c r="G3142" s="64" t="str">
        <f>IF(F3142="",G3141,TRIM(F3142))</f>
        <v>The Tail</v>
      </c>
      <c r="H3142" s="92"/>
      <c r="I3142" s="65" t="str">
        <f>IF(H3142="",I3141,TRIM(H3142))</f>
        <v>Level 00</v>
      </c>
      <c r="J3142" s="92"/>
      <c r="K3142" s="67" t="str">
        <f>IF(J3142="",K3141,TRIM(J3142))</f>
        <v>Zone B5</v>
      </c>
      <c r="L3142" s="92"/>
      <c r="M3142" s="68" t="str">
        <f>IF(L3142="",M3141,TRIM(L3142))</f>
        <v>B5 / Mice</v>
      </c>
      <c r="N3142" s="92"/>
      <c r="O3142" s="69" t="str">
        <f>IF(N3142="",O3141,TRIM(N3142))</f>
        <v>2BS. B</v>
      </c>
      <c r="P3142" s="92"/>
      <c r="Q3142" s="70" t="str">
        <f>IF(P3142="",Q3141,TRIM(P3142))</f>
        <v>R2 / J1</v>
      </c>
      <c r="R3142" s="92"/>
      <c r="S3142" s="92"/>
      <c r="T3142" s="9" t="s">
        <v>6646</v>
      </c>
      <c r="U3142" s="9" t="s">
        <v>6646</v>
      </c>
      <c r="V3142" s="9" t="s">
        <v>6646</v>
      </c>
      <c r="W3142" s="59" t="s">
        <v>5055</v>
      </c>
      <c r="X3142" s="59" t="str">
        <f>CONCATENATE(D3142,F3142,H3142,J3142,L3142,N3142,P3142,R3142)</f>
        <v>Construction    The Tail</v>
      </c>
      <c r="Y3142" s="9"/>
      <c r="Z3142" s="26">
        <v>59</v>
      </c>
      <c r="AA3142" s="27">
        <v>45672</v>
      </c>
      <c r="AB3142" s="27">
        <v>45741</v>
      </c>
      <c r="AC3142" s="40">
        <v>1134274.52</v>
      </c>
    </row>
    <row r="3143" spans="1:29" x14ac:dyDescent="0.2">
      <c r="A3143" s="65" t="s">
        <v>5056</v>
      </c>
      <c r="B3143" s="10" t="str">
        <f t="shared" si="380"/>
        <v>Construction</v>
      </c>
      <c r="C3143" s="10" t="str">
        <f t="shared" si="380"/>
        <v>The Tail - Construction</v>
      </c>
      <c r="D3143" s="62" t="s">
        <v>6449</v>
      </c>
      <c r="E3143" s="10" t="str">
        <f t="shared" si="381"/>
        <v>The Tail</v>
      </c>
      <c r="F3143" s="92"/>
      <c r="G3143" s="64" t="str">
        <f t="shared" si="374"/>
        <v>The Tail</v>
      </c>
      <c r="H3143" s="65" t="s">
        <v>5056</v>
      </c>
      <c r="I3143" s="65" t="str">
        <f t="shared" si="375"/>
        <v>Zone T1 Guestrooms (M03)</v>
      </c>
      <c r="J3143" s="92"/>
      <c r="K3143" s="67" t="str">
        <f t="shared" si="378"/>
        <v>Zone B5</v>
      </c>
      <c r="L3143" s="92"/>
      <c r="M3143" s="68" t="str">
        <f t="shared" si="379"/>
        <v>B5 / Mice</v>
      </c>
      <c r="N3143" s="92"/>
      <c r="O3143" s="69" t="str">
        <f t="shared" si="376"/>
        <v>2BS. B</v>
      </c>
      <c r="P3143" s="92"/>
      <c r="Q3143" s="70" t="str">
        <f t="shared" si="377"/>
        <v>R2 / J1</v>
      </c>
      <c r="R3143" s="92"/>
      <c r="S3143" s="92"/>
      <c r="T3143" s="10" t="s">
        <v>6814</v>
      </c>
      <c r="U3143" s="10" t="s">
        <v>6814</v>
      </c>
      <c r="V3143" s="10" t="s">
        <v>6814</v>
      </c>
      <c r="W3143" s="59" t="s">
        <v>5056</v>
      </c>
      <c r="X3143" s="59" t="str">
        <f>CONCATENATE(D3143,F3143,H3143,J3143,L3143,N3143,P3143,R3143)</f>
        <v>Construction      Zone T1 Guestrooms (M03)</v>
      </c>
      <c r="Y3143" s="10"/>
      <c r="Z3143" s="29">
        <v>59</v>
      </c>
      <c r="AA3143" s="30">
        <v>45672</v>
      </c>
      <c r="AB3143" s="30">
        <v>45741</v>
      </c>
      <c r="AC3143" s="41">
        <v>1134274.52</v>
      </c>
    </row>
    <row r="3144" spans="1:29" x14ac:dyDescent="0.2">
      <c r="A3144" s="67" t="s">
        <v>62</v>
      </c>
      <c r="B3144" s="12" t="str">
        <f t="shared" si="380"/>
        <v>The Tail - Construction</v>
      </c>
      <c r="C3144" s="12" t="str">
        <f t="shared" si="380"/>
        <v>Zone T1 Guestrooms (M03) - The Tail - Construction</v>
      </c>
      <c r="D3144" s="62" t="s">
        <v>6449</v>
      </c>
      <c r="E3144" s="12" t="str">
        <f t="shared" si="381"/>
        <v>Zone T1 Guestrooms (M03)</v>
      </c>
      <c r="F3144" s="91"/>
      <c r="G3144" s="64" t="str">
        <f t="shared" ref="G3144:G3207" si="382">IF(F3144="",G3143,TRIM(F3144))</f>
        <v>The Tail</v>
      </c>
      <c r="H3144" s="91"/>
      <c r="I3144" s="65" t="str">
        <f t="shared" si="375"/>
        <v>Zone T1 Guestrooms (M03)</v>
      </c>
      <c r="J3144" s="67" t="s">
        <v>62</v>
      </c>
      <c r="K3144" s="67" t="str">
        <f t="shared" si="378"/>
        <v>Level 01</v>
      </c>
      <c r="L3144" s="91"/>
      <c r="M3144" s="68" t="str">
        <f t="shared" si="379"/>
        <v>B5 / Mice</v>
      </c>
      <c r="N3144" s="91"/>
      <c r="O3144" s="69" t="str">
        <f t="shared" si="376"/>
        <v>2BS. B</v>
      </c>
      <c r="P3144" s="91"/>
      <c r="Q3144" s="70" t="str">
        <f t="shared" si="377"/>
        <v>R2 / J1</v>
      </c>
      <c r="R3144" s="91"/>
      <c r="S3144" s="91"/>
      <c r="T3144" s="12" t="s">
        <v>6649</v>
      </c>
      <c r="U3144" s="12" t="s">
        <v>6649</v>
      </c>
      <c r="V3144" s="12" t="s">
        <v>6649</v>
      </c>
      <c r="W3144" s="59" t="s">
        <v>62</v>
      </c>
      <c r="X3144" s="59" t="str">
        <f>CONCATENATE(D3144,F3144,H3144,J3144,L3144,N3144,P3144,R3144)</f>
        <v>Construction        Level 01</v>
      </c>
      <c r="Y3144" s="12"/>
      <c r="Z3144" s="36">
        <v>52</v>
      </c>
      <c r="AA3144" s="37">
        <v>45672</v>
      </c>
      <c r="AB3144" s="37">
        <v>45733</v>
      </c>
      <c r="AC3144" s="46">
        <v>541175.75</v>
      </c>
    </row>
    <row r="3145" spans="1:29" x14ac:dyDescent="0.2">
      <c r="A3145" s="68" t="s">
        <v>5057</v>
      </c>
      <c r="B3145" s="2" t="str">
        <f t="shared" si="380"/>
        <v>Zone T1 Guestrooms (M03) - The Tail - Construction</v>
      </c>
      <c r="C3145" s="2" t="str">
        <f t="shared" si="380"/>
        <v>Level 01 - Zone T1 Guestrooms (M03) - The Tail - Construction</v>
      </c>
      <c r="D3145" s="62" t="s">
        <v>6449</v>
      </c>
      <c r="E3145" s="2" t="str">
        <f t="shared" si="381"/>
        <v>Level 01</v>
      </c>
      <c r="F3145" s="92"/>
      <c r="G3145" s="64" t="str">
        <f t="shared" si="382"/>
        <v>The Tail</v>
      </c>
      <c r="H3145" s="92"/>
      <c r="I3145" s="65" t="str">
        <f t="shared" si="375"/>
        <v>Zone T1 Guestrooms (M03)</v>
      </c>
      <c r="J3145" s="92"/>
      <c r="K3145" s="67" t="str">
        <f t="shared" si="378"/>
        <v>Level 01</v>
      </c>
      <c r="L3145" s="68" t="s">
        <v>5057</v>
      </c>
      <c r="M3145" s="68" t="str">
        <f t="shared" si="379"/>
        <v>Zone T1</v>
      </c>
      <c r="N3145" s="92"/>
      <c r="O3145" s="69" t="str">
        <f t="shared" si="376"/>
        <v>2BS. B</v>
      </c>
      <c r="P3145" s="92"/>
      <c r="Q3145" s="70" t="str">
        <f t="shared" si="377"/>
        <v>R2 / J1</v>
      </c>
      <c r="R3145" s="92"/>
      <c r="S3145" s="92"/>
      <c r="T3145" s="2" t="s">
        <v>6696</v>
      </c>
      <c r="U3145" s="2" t="s">
        <v>6696</v>
      </c>
      <c r="V3145" s="2" t="s">
        <v>6696</v>
      </c>
      <c r="W3145" s="59" t="s">
        <v>5057</v>
      </c>
      <c r="X3145" s="59" t="str">
        <f>CONCATENATE(D3145,F3145,H3145,J3145,L3145,N3145,P3145,R3145)</f>
        <v>Construction          Zone T1</v>
      </c>
      <c r="Y3145" s="2"/>
      <c r="Z3145" s="43">
        <v>52</v>
      </c>
      <c r="AA3145" s="44">
        <v>45672</v>
      </c>
      <c r="AB3145" s="44">
        <v>45733</v>
      </c>
      <c r="AC3145" s="47">
        <v>541175.75</v>
      </c>
    </row>
    <row r="3146" spans="1:29" x14ac:dyDescent="0.2">
      <c r="A3146" s="69" t="s">
        <v>5058</v>
      </c>
      <c r="B3146" s="3" t="str">
        <f t="shared" si="380"/>
        <v>Level 01 - Zone T1 Guestrooms (M03) - The Tail - Construction</v>
      </c>
      <c r="C3146" s="3" t="str">
        <f t="shared" si="380"/>
        <v>Zone T1 - Level 01 - Zone T1 Guestrooms (M03) - The Tail - Construction</v>
      </c>
      <c r="D3146" s="62" t="s">
        <v>6449</v>
      </c>
      <c r="E3146" s="3" t="str">
        <f t="shared" si="381"/>
        <v>Zone T1</v>
      </c>
      <c r="F3146" s="92"/>
      <c r="G3146" s="64" t="str">
        <f t="shared" si="382"/>
        <v>The Tail</v>
      </c>
      <c r="H3146" s="92"/>
      <c r="I3146" s="65" t="str">
        <f t="shared" si="375"/>
        <v>Zone T1 Guestrooms (M03)</v>
      </c>
      <c r="J3146" s="92"/>
      <c r="K3146" s="67" t="str">
        <f t="shared" si="378"/>
        <v>Level 01</v>
      </c>
      <c r="L3146" s="92"/>
      <c r="M3146" s="68" t="str">
        <f t="shared" si="379"/>
        <v>Zone T1</v>
      </c>
      <c r="N3146" s="69" t="s">
        <v>5058</v>
      </c>
      <c r="O3146" s="69" t="str">
        <f t="shared" si="376"/>
        <v>T1 / P1</v>
      </c>
      <c r="P3146" s="92"/>
      <c r="Q3146" s="70" t="str">
        <f t="shared" si="377"/>
        <v>R2 / J1</v>
      </c>
      <c r="R3146" s="92"/>
      <c r="S3146" s="92"/>
      <c r="T3146" s="3" t="s">
        <v>6815</v>
      </c>
      <c r="U3146" s="3" t="s">
        <v>6815</v>
      </c>
      <c r="V3146" s="3" t="s">
        <v>6815</v>
      </c>
      <c r="W3146" s="59" t="s">
        <v>5058</v>
      </c>
      <c r="X3146" s="59" t="str">
        <f>CONCATENATE(D3146,F3146,H3146,J3146,L3146,N3146,P3146,R3146)</f>
        <v>Construction            T1 / P1</v>
      </c>
      <c r="Y3146" s="3"/>
      <c r="Z3146" s="49">
        <v>14</v>
      </c>
      <c r="AA3146" s="50">
        <v>45672</v>
      </c>
      <c r="AB3146" s="50">
        <v>45687</v>
      </c>
      <c r="AC3146" s="52">
        <v>87758.23</v>
      </c>
    </row>
    <row r="3147" spans="1:29" x14ac:dyDescent="0.2">
      <c r="A3147" s="70" t="s">
        <v>5059</v>
      </c>
      <c r="B3147" s="13" t="str">
        <f t="shared" si="380"/>
        <v>Zone T1 - Level 01 - Zone T1 Guestrooms (M03) - The Tail - Construction</v>
      </c>
      <c r="C3147" s="13" t="str">
        <f t="shared" si="380"/>
        <v>T1 / P1 - Zone T1 - Level 01 - Zone T1 Guestrooms (M03) - The Tail - Construction</v>
      </c>
      <c r="D3147" s="62" t="s">
        <v>6449</v>
      </c>
      <c r="E3147" s="13" t="str">
        <f t="shared" si="381"/>
        <v>T1 / P1</v>
      </c>
      <c r="F3147" s="92"/>
      <c r="G3147" s="64" t="str">
        <f t="shared" si="382"/>
        <v>The Tail</v>
      </c>
      <c r="H3147" s="92"/>
      <c r="I3147" s="65" t="str">
        <f t="shared" ref="I3147:I3209" si="383">IF(H3147="",I3146,TRIM(H3147))</f>
        <v>Zone T1 Guestrooms (M03)</v>
      </c>
      <c r="J3147" s="92"/>
      <c r="K3147" s="67" t="str">
        <f t="shared" si="378"/>
        <v>Level 01</v>
      </c>
      <c r="L3147" s="92"/>
      <c r="M3147" s="68" t="str">
        <f t="shared" si="379"/>
        <v>Zone T1</v>
      </c>
      <c r="N3147" s="92"/>
      <c r="O3147" s="69" t="str">
        <f t="shared" si="376"/>
        <v>T1 / P1</v>
      </c>
      <c r="P3147" s="70" t="s">
        <v>5059</v>
      </c>
      <c r="Q3147" s="70" t="str">
        <f t="shared" si="377"/>
        <v>S. K. L.</v>
      </c>
      <c r="R3147" s="92"/>
      <c r="S3147" s="92"/>
      <c r="T3147" s="13" t="s">
        <v>6718</v>
      </c>
      <c r="U3147" s="13" t="s">
        <v>6718</v>
      </c>
      <c r="V3147" s="13" t="s">
        <v>6718</v>
      </c>
      <c r="W3147" s="59" t="s">
        <v>5059</v>
      </c>
      <c r="X3147" s="59" t="str">
        <f>CONCATENATE(D3147,F3147,H3147,J3147,L3147,N3147,P3147,R3147)</f>
        <v>Construction              S. K. L.</v>
      </c>
      <c r="Y3147" s="13"/>
      <c r="Z3147" s="53">
        <v>5</v>
      </c>
      <c r="AA3147" s="54">
        <v>45672</v>
      </c>
      <c r="AB3147" s="54">
        <v>45677</v>
      </c>
      <c r="AC3147" s="55">
        <v>14626.37</v>
      </c>
    </row>
    <row r="3148" spans="1:29" ht="25.5" x14ac:dyDescent="0.2">
      <c r="A3148" s="66" t="s">
        <v>5060</v>
      </c>
      <c r="B3148" s="11" t="str">
        <f t="shared" si="380"/>
        <v xml:space="preserve"> - T1 / P1 - Zone T1 - Level 01 - Zone T1 Guestrooms (M03) - The Tail - Construction</v>
      </c>
      <c r="C3148" s="11" t="str">
        <f t="shared" si="380"/>
        <v/>
      </c>
      <c r="D3148" s="62" t="s">
        <v>6449</v>
      </c>
      <c r="E3148" s="11" t="str">
        <f t="shared" si="381"/>
        <v/>
      </c>
      <c r="F3148" s="66"/>
      <c r="G3148" s="64" t="str">
        <f t="shared" si="382"/>
        <v>The Tail</v>
      </c>
      <c r="H3148" s="66"/>
      <c r="I3148" s="65" t="str">
        <f t="shared" si="383"/>
        <v>Zone T1 Guestrooms (M03)</v>
      </c>
      <c r="J3148" s="66"/>
      <c r="K3148" s="67" t="str">
        <f t="shared" si="378"/>
        <v>Level 01</v>
      </c>
      <c r="L3148" s="66"/>
      <c r="M3148" s="68" t="str">
        <f t="shared" si="379"/>
        <v>Zone T1</v>
      </c>
      <c r="N3148" s="66"/>
      <c r="O3148" s="69" t="str">
        <f t="shared" si="376"/>
        <v>T1 / P1</v>
      </c>
      <c r="P3148" s="66"/>
      <c r="Q3148" s="70" t="str">
        <f t="shared" si="377"/>
        <v>S. K. L.</v>
      </c>
      <c r="R3148" s="66"/>
      <c r="S3148" s="66"/>
      <c r="T3148" s="11" t="s">
        <v>6718</v>
      </c>
      <c r="U3148" s="11" t="s">
        <v>6718</v>
      </c>
      <c r="V3148" s="11" t="s">
        <v>6416</v>
      </c>
      <c r="W3148" s="59" t="s">
        <v>6416</v>
      </c>
      <c r="X3148" s="59" t="str">
        <f>CONCATENATE(D3148,F3148,H3148,J3148,L3148,N3148,P3148,R3148)</f>
        <v>Construction</v>
      </c>
      <c r="Y3148" s="11" t="s">
        <v>5061</v>
      </c>
      <c r="Z3148" s="32">
        <v>3</v>
      </c>
      <c r="AA3148" s="39">
        <v>45672</v>
      </c>
      <c r="AB3148" s="39">
        <v>45675</v>
      </c>
      <c r="AC3148" s="48">
        <v>7751.31</v>
      </c>
    </row>
    <row r="3149" spans="1:29" x14ac:dyDescent="0.2">
      <c r="A3149" s="66" t="s">
        <v>5062</v>
      </c>
      <c r="B3149" s="11" t="str">
        <f t="shared" si="380"/>
        <v xml:space="preserve"> - </v>
      </c>
      <c r="C3149" s="11" t="str">
        <f t="shared" si="380"/>
        <v/>
      </c>
      <c r="D3149" s="62" t="s">
        <v>6449</v>
      </c>
      <c r="E3149" s="11" t="str">
        <f t="shared" si="381"/>
        <v/>
      </c>
      <c r="F3149" s="66"/>
      <c r="G3149" s="64" t="str">
        <f t="shared" si="382"/>
        <v>The Tail</v>
      </c>
      <c r="H3149" s="66"/>
      <c r="I3149" s="65" t="str">
        <f t="shared" si="383"/>
        <v>Zone T1 Guestrooms (M03)</v>
      </c>
      <c r="J3149" s="66"/>
      <c r="K3149" s="67" t="str">
        <f t="shared" si="378"/>
        <v>Level 01</v>
      </c>
      <c r="L3149" s="66"/>
      <c r="M3149" s="68" t="str">
        <f t="shared" si="379"/>
        <v>Zone T1</v>
      </c>
      <c r="N3149" s="66"/>
      <c r="O3149" s="69" t="str">
        <f t="shared" ref="O3149:O3212" si="384">IF(N3149="",O3148,TRIM(N3149))</f>
        <v>T1 / P1</v>
      </c>
      <c r="P3149" s="66"/>
      <c r="Q3149" s="70" t="str">
        <f t="shared" si="377"/>
        <v>S. K. L.</v>
      </c>
      <c r="R3149" s="66"/>
      <c r="S3149" s="66"/>
      <c r="T3149" s="11" t="s">
        <v>6718</v>
      </c>
      <c r="U3149" s="11" t="s">
        <v>6718</v>
      </c>
      <c r="V3149" s="11" t="s">
        <v>6416</v>
      </c>
      <c r="W3149" s="59" t="s">
        <v>6416</v>
      </c>
      <c r="X3149" s="59" t="str">
        <f>CONCATENATE(D3149,F3149,H3149,J3149,L3149,N3149,P3149,R3149)</f>
        <v>Construction</v>
      </c>
      <c r="Y3149" s="11" t="s">
        <v>5063</v>
      </c>
      <c r="Z3149" s="32">
        <v>3</v>
      </c>
      <c r="AA3149" s="39">
        <v>45672</v>
      </c>
      <c r="AB3149" s="39">
        <v>45675</v>
      </c>
      <c r="AC3149" s="48">
        <v>3455.63</v>
      </c>
    </row>
    <row r="3150" spans="1:29" x14ac:dyDescent="0.2">
      <c r="A3150" s="66" t="s">
        <v>5064</v>
      </c>
      <c r="B3150" s="11" t="str">
        <f t="shared" si="380"/>
        <v xml:space="preserve"> - </v>
      </c>
      <c r="C3150" s="11" t="str">
        <f t="shared" si="380"/>
        <v/>
      </c>
      <c r="D3150" s="62" t="s">
        <v>6449</v>
      </c>
      <c r="E3150" s="11" t="str">
        <f t="shared" si="381"/>
        <v/>
      </c>
      <c r="F3150" s="66"/>
      <c r="G3150" s="64" t="str">
        <f t="shared" si="382"/>
        <v>The Tail</v>
      </c>
      <c r="H3150" s="66"/>
      <c r="I3150" s="65" t="str">
        <f t="shared" si="383"/>
        <v>Zone T1 Guestrooms (M03)</v>
      </c>
      <c r="J3150" s="66"/>
      <c r="K3150" s="67" t="str">
        <f t="shared" si="378"/>
        <v>Level 01</v>
      </c>
      <c r="L3150" s="66"/>
      <c r="M3150" s="68" t="str">
        <f t="shared" si="379"/>
        <v>Zone T1</v>
      </c>
      <c r="N3150" s="66"/>
      <c r="O3150" s="69" t="str">
        <f t="shared" si="384"/>
        <v>T1 / P1</v>
      </c>
      <c r="P3150" s="66"/>
      <c r="Q3150" s="70" t="str">
        <f t="shared" ref="Q3150:Q3213" si="385">IF(P3150="",Q3149,TRIM(P3150))</f>
        <v>S. K. L.</v>
      </c>
      <c r="R3150" s="66"/>
      <c r="S3150" s="66"/>
      <c r="T3150" s="11" t="s">
        <v>6718</v>
      </c>
      <c r="U3150" s="11" t="s">
        <v>6718</v>
      </c>
      <c r="V3150" s="11" t="s">
        <v>6416</v>
      </c>
      <c r="W3150" s="59" t="s">
        <v>6416</v>
      </c>
      <c r="X3150" s="59" t="str">
        <f>CONCATENATE(D3150,F3150,H3150,J3150,L3150,N3150,P3150,R3150)</f>
        <v>Construction</v>
      </c>
      <c r="Y3150" s="11" t="s">
        <v>5065</v>
      </c>
      <c r="Z3150" s="32">
        <v>2</v>
      </c>
      <c r="AA3150" s="39">
        <v>45673</v>
      </c>
      <c r="AB3150" s="39">
        <v>45675</v>
      </c>
      <c r="AC3150" s="48">
        <v>1591.14</v>
      </c>
    </row>
    <row r="3151" spans="1:29" x14ac:dyDescent="0.2">
      <c r="A3151" s="63" t="s">
        <v>5066</v>
      </c>
      <c r="B3151" s="8" t="str">
        <f t="shared" si="380"/>
        <v xml:space="preserve"> - </v>
      </c>
      <c r="C3151" s="8" t="str">
        <f t="shared" si="380"/>
        <v/>
      </c>
      <c r="D3151" s="62" t="s">
        <v>6449</v>
      </c>
      <c r="E3151" s="8" t="str">
        <f t="shared" si="381"/>
        <v/>
      </c>
      <c r="F3151" s="63"/>
      <c r="G3151" s="64" t="str">
        <f t="shared" si="382"/>
        <v>The Tail</v>
      </c>
      <c r="H3151" s="63"/>
      <c r="I3151" s="65" t="str">
        <f t="shared" si="383"/>
        <v>Zone T1 Guestrooms (M03)</v>
      </c>
      <c r="J3151" s="63"/>
      <c r="K3151" s="67" t="str">
        <f t="shared" si="378"/>
        <v>Level 01</v>
      </c>
      <c r="L3151" s="63"/>
      <c r="M3151" s="68" t="str">
        <f t="shared" si="379"/>
        <v>Zone T1</v>
      </c>
      <c r="N3151" s="63"/>
      <c r="O3151" s="69" t="str">
        <f t="shared" si="384"/>
        <v>T1 / P1</v>
      </c>
      <c r="P3151" s="63"/>
      <c r="Q3151" s="70" t="str">
        <f t="shared" si="385"/>
        <v>S. K. L.</v>
      </c>
      <c r="R3151" s="63"/>
      <c r="S3151" s="63"/>
      <c r="T3151" s="8" t="s">
        <v>6718</v>
      </c>
      <c r="U3151" s="8" t="s">
        <v>6718</v>
      </c>
      <c r="V3151" s="8" t="s">
        <v>6416</v>
      </c>
      <c r="W3151" s="59" t="s">
        <v>6416</v>
      </c>
      <c r="X3151" s="59" t="str">
        <f>CONCATENATE(D3151,F3151,H3151,J3151,L3151,N3151,P3151,R3151)</f>
        <v>Construction</v>
      </c>
      <c r="Y3151" s="8" t="s">
        <v>5067</v>
      </c>
      <c r="Z3151" s="23">
        <v>2</v>
      </c>
      <c r="AA3151" s="35">
        <v>45676</v>
      </c>
      <c r="AB3151" s="35">
        <v>45677</v>
      </c>
      <c r="AC3151" s="42">
        <v>1828.3</v>
      </c>
    </row>
    <row r="3152" spans="1:29" x14ac:dyDescent="0.2">
      <c r="A3152" s="70" t="s">
        <v>5068</v>
      </c>
      <c r="B3152" s="13" t="str">
        <f t="shared" si="380"/>
        <v/>
      </c>
      <c r="C3152" s="13" t="str">
        <f t="shared" si="380"/>
        <v>T1 / P1 - Zone T1 - Level 01 - Zone T1 Guestrooms (M03) - The Tail - Construction</v>
      </c>
      <c r="D3152" s="62" t="s">
        <v>6449</v>
      </c>
      <c r="E3152" s="13" t="str">
        <f t="shared" si="381"/>
        <v>T1 / P1</v>
      </c>
      <c r="F3152" s="92"/>
      <c r="G3152" s="64" t="str">
        <f>IF(F3152="",G3151,TRIM(F3152))</f>
        <v>The Tail</v>
      </c>
      <c r="H3152" s="92"/>
      <c r="I3152" s="65" t="str">
        <f>IF(H3152="",I3151,TRIM(H3152))</f>
        <v>Zone T1 Guestrooms (M03)</v>
      </c>
      <c r="J3152" s="92"/>
      <c r="K3152" s="67" t="str">
        <f>IF(J3152="",K3151,TRIM(J3152))</f>
        <v>Level 01</v>
      </c>
      <c r="L3152" s="92"/>
      <c r="M3152" s="68" t="str">
        <f>IF(L3152="",M3151,TRIM(L3152))</f>
        <v>Zone T1</v>
      </c>
      <c r="N3152" s="92"/>
      <c r="O3152" s="69" t="str">
        <f>IF(N3152="",O3151,TRIM(N3152))</f>
        <v>T1 / P1</v>
      </c>
      <c r="P3152" s="70" t="s">
        <v>5068</v>
      </c>
      <c r="Q3152" s="70" t="str">
        <f>IF(P3152="",Q3151,TRIM(P3152))</f>
        <v>S. K. R. - 1</v>
      </c>
      <c r="R3152" s="92"/>
      <c r="S3152" s="92"/>
      <c r="T3152" s="13" t="s">
        <v>6730</v>
      </c>
      <c r="U3152" s="13" t="s">
        <v>6730</v>
      </c>
      <c r="V3152" s="13" t="s">
        <v>6730</v>
      </c>
      <c r="W3152" s="59" t="s">
        <v>5068</v>
      </c>
      <c r="X3152" s="59" t="str">
        <f>CONCATENATE(D3152,F3152,H3152,J3152,L3152,N3152,P3152,R3152)</f>
        <v>Construction              S. K. R. - 1</v>
      </c>
      <c r="Y3152" s="13"/>
      <c r="Z3152" s="53">
        <v>5</v>
      </c>
      <c r="AA3152" s="54">
        <v>45676</v>
      </c>
      <c r="AB3152" s="54">
        <v>45680</v>
      </c>
      <c r="AC3152" s="55">
        <v>14626.37</v>
      </c>
    </row>
    <row r="3153" spans="1:29" ht="25.5" x14ac:dyDescent="0.2">
      <c r="A3153" s="66" t="s">
        <v>5069</v>
      </c>
      <c r="B3153" s="11" t="str">
        <f t="shared" si="380"/>
        <v xml:space="preserve"> - T1 / P1 - Zone T1 - Level 01 - Zone T1 Guestrooms (M03) - The Tail - Construction</v>
      </c>
      <c r="C3153" s="11" t="str">
        <f t="shared" si="380"/>
        <v/>
      </c>
      <c r="D3153" s="62" t="s">
        <v>6449</v>
      </c>
      <c r="E3153" s="11" t="str">
        <f t="shared" si="381"/>
        <v/>
      </c>
      <c r="F3153" s="66"/>
      <c r="G3153" s="64" t="str">
        <f t="shared" si="382"/>
        <v>The Tail</v>
      </c>
      <c r="H3153" s="66"/>
      <c r="I3153" s="65" t="str">
        <f t="shared" si="383"/>
        <v>Zone T1 Guestrooms (M03)</v>
      </c>
      <c r="J3153" s="66"/>
      <c r="K3153" s="67" t="str">
        <f t="shared" si="378"/>
        <v>Level 01</v>
      </c>
      <c r="L3153" s="66"/>
      <c r="M3153" s="68" t="str">
        <f t="shared" si="379"/>
        <v>Zone T1</v>
      </c>
      <c r="N3153" s="66"/>
      <c r="O3153" s="69" t="str">
        <f t="shared" si="384"/>
        <v>T1 / P1</v>
      </c>
      <c r="P3153" s="66"/>
      <c r="Q3153" s="70" t="str">
        <f t="shared" si="385"/>
        <v>S. K. R. - 1</v>
      </c>
      <c r="R3153" s="66"/>
      <c r="S3153" s="66"/>
      <c r="T3153" s="11" t="s">
        <v>6730</v>
      </c>
      <c r="U3153" s="11" t="s">
        <v>6730</v>
      </c>
      <c r="V3153" s="11" t="s">
        <v>6416</v>
      </c>
      <c r="W3153" s="59" t="s">
        <v>6416</v>
      </c>
      <c r="X3153" s="59" t="str">
        <f>CONCATENATE(D3153,F3153,H3153,J3153,L3153,N3153,P3153,R3153)</f>
        <v>Construction</v>
      </c>
      <c r="Y3153" s="11" t="s">
        <v>5070</v>
      </c>
      <c r="Z3153" s="32">
        <v>3</v>
      </c>
      <c r="AA3153" s="39">
        <v>45676</v>
      </c>
      <c r="AB3153" s="39">
        <v>45678</v>
      </c>
      <c r="AC3153" s="48">
        <v>7751.31</v>
      </c>
    </row>
    <row r="3154" spans="1:29" x14ac:dyDescent="0.2">
      <c r="A3154" s="66" t="s">
        <v>5071</v>
      </c>
      <c r="B3154" s="11" t="str">
        <f t="shared" si="380"/>
        <v xml:space="preserve"> - </v>
      </c>
      <c r="C3154" s="11" t="str">
        <f t="shared" si="380"/>
        <v/>
      </c>
      <c r="D3154" s="62" t="s">
        <v>6449</v>
      </c>
      <c r="E3154" s="11" t="str">
        <f t="shared" si="381"/>
        <v/>
      </c>
      <c r="F3154" s="66"/>
      <c r="G3154" s="64" t="str">
        <f t="shared" si="382"/>
        <v>The Tail</v>
      </c>
      <c r="H3154" s="66"/>
      <c r="I3154" s="65" t="str">
        <f t="shared" si="383"/>
        <v>Zone T1 Guestrooms (M03)</v>
      </c>
      <c r="J3154" s="66"/>
      <c r="K3154" s="67" t="str">
        <f t="shared" si="378"/>
        <v>Level 01</v>
      </c>
      <c r="L3154" s="66"/>
      <c r="M3154" s="68" t="str">
        <f t="shared" si="379"/>
        <v>Zone T1</v>
      </c>
      <c r="N3154" s="66"/>
      <c r="O3154" s="69" t="str">
        <f t="shared" si="384"/>
        <v>T1 / P1</v>
      </c>
      <c r="P3154" s="66"/>
      <c r="Q3154" s="70" t="str">
        <f t="shared" si="385"/>
        <v>S. K. R. - 1</v>
      </c>
      <c r="R3154" s="66"/>
      <c r="S3154" s="66"/>
      <c r="T3154" s="11" t="s">
        <v>6730</v>
      </c>
      <c r="U3154" s="11" t="s">
        <v>6730</v>
      </c>
      <c r="V3154" s="11" t="s">
        <v>6416</v>
      </c>
      <c r="W3154" s="59" t="s">
        <v>6416</v>
      </c>
      <c r="X3154" s="59" t="str">
        <f>CONCATENATE(D3154,F3154,H3154,J3154,L3154,N3154,P3154,R3154)</f>
        <v>Construction</v>
      </c>
      <c r="Y3154" s="11" t="s">
        <v>5072</v>
      </c>
      <c r="Z3154" s="32">
        <v>3</v>
      </c>
      <c r="AA3154" s="39">
        <v>45676</v>
      </c>
      <c r="AB3154" s="39">
        <v>45678</v>
      </c>
      <c r="AC3154" s="48">
        <v>3455.63</v>
      </c>
    </row>
    <row r="3155" spans="1:29" x14ac:dyDescent="0.2">
      <c r="A3155" s="66" t="s">
        <v>5073</v>
      </c>
      <c r="B3155" s="11" t="str">
        <f t="shared" si="380"/>
        <v xml:space="preserve"> - </v>
      </c>
      <c r="C3155" s="11" t="str">
        <f t="shared" si="380"/>
        <v/>
      </c>
      <c r="D3155" s="62" t="s">
        <v>6449</v>
      </c>
      <c r="E3155" s="11" t="str">
        <f t="shared" si="381"/>
        <v/>
      </c>
      <c r="F3155" s="66"/>
      <c r="G3155" s="64" t="str">
        <f t="shared" si="382"/>
        <v>The Tail</v>
      </c>
      <c r="H3155" s="66"/>
      <c r="I3155" s="65" t="str">
        <f t="shared" si="383"/>
        <v>Zone T1 Guestrooms (M03)</v>
      </c>
      <c r="J3155" s="66"/>
      <c r="K3155" s="67" t="str">
        <f t="shared" si="378"/>
        <v>Level 01</v>
      </c>
      <c r="L3155" s="66"/>
      <c r="M3155" s="68" t="str">
        <f t="shared" si="379"/>
        <v>Zone T1</v>
      </c>
      <c r="N3155" s="66"/>
      <c r="O3155" s="69" t="str">
        <f t="shared" si="384"/>
        <v>T1 / P1</v>
      </c>
      <c r="P3155" s="66"/>
      <c r="Q3155" s="70" t="str">
        <f t="shared" si="385"/>
        <v>S. K. R. - 1</v>
      </c>
      <c r="R3155" s="66"/>
      <c r="S3155" s="66"/>
      <c r="T3155" s="11" t="s">
        <v>6730</v>
      </c>
      <c r="U3155" s="11" t="s">
        <v>6730</v>
      </c>
      <c r="V3155" s="11" t="s">
        <v>6416</v>
      </c>
      <c r="W3155" s="59" t="s">
        <v>6416</v>
      </c>
      <c r="X3155" s="59" t="str">
        <f>CONCATENATE(D3155,F3155,H3155,J3155,L3155,N3155,P3155,R3155)</f>
        <v>Construction</v>
      </c>
      <c r="Y3155" s="11" t="s">
        <v>5074</v>
      </c>
      <c r="Z3155" s="32">
        <v>2</v>
      </c>
      <c r="AA3155" s="39">
        <v>45677</v>
      </c>
      <c r="AB3155" s="39">
        <v>45678</v>
      </c>
      <c r="AC3155" s="48">
        <v>1591.14</v>
      </c>
    </row>
    <row r="3156" spans="1:29" x14ac:dyDescent="0.2">
      <c r="A3156" s="63" t="s">
        <v>5075</v>
      </c>
      <c r="B3156" s="8" t="str">
        <f t="shared" si="380"/>
        <v xml:space="preserve"> - </v>
      </c>
      <c r="C3156" s="8" t="str">
        <f t="shared" si="380"/>
        <v/>
      </c>
      <c r="D3156" s="62" t="s">
        <v>6449</v>
      </c>
      <c r="E3156" s="8" t="str">
        <f t="shared" si="381"/>
        <v/>
      </c>
      <c r="F3156" s="63"/>
      <c r="G3156" s="64" t="str">
        <f t="shared" si="382"/>
        <v>The Tail</v>
      </c>
      <c r="H3156" s="63"/>
      <c r="I3156" s="65" t="str">
        <f t="shared" si="383"/>
        <v>Zone T1 Guestrooms (M03)</v>
      </c>
      <c r="J3156" s="63"/>
      <c r="K3156" s="67" t="str">
        <f t="shared" si="378"/>
        <v>Level 01</v>
      </c>
      <c r="L3156" s="63"/>
      <c r="M3156" s="68" t="str">
        <f t="shared" si="379"/>
        <v>Zone T1</v>
      </c>
      <c r="N3156" s="63"/>
      <c r="O3156" s="69" t="str">
        <f t="shared" si="384"/>
        <v>T1 / P1</v>
      </c>
      <c r="P3156" s="63"/>
      <c r="Q3156" s="70" t="str">
        <f t="shared" si="385"/>
        <v>S. K. R. - 1</v>
      </c>
      <c r="R3156" s="63"/>
      <c r="S3156" s="63"/>
      <c r="T3156" s="8" t="s">
        <v>6730</v>
      </c>
      <c r="U3156" s="8" t="s">
        <v>6730</v>
      </c>
      <c r="V3156" s="8" t="s">
        <v>6416</v>
      </c>
      <c r="W3156" s="59" t="s">
        <v>6416</v>
      </c>
      <c r="X3156" s="59" t="str">
        <f>CONCATENATE(D3156,F3156,H3156,J3156,L3156,N3156,P3156,R3156)</f>
        <v>Construction</v>
      </c>
      <c r="Y3156" s="8" t="s">
        <v>5076</v>
      </c>
      <c r="Z3156" s="23">
        <v>2</v>
      </c>
      <c r="AA3156" s="35">
        <v>45679</v>
      </c>
      <c r="AB3156" s="35">
        <v>45680</v>
      </c>
      <c r="AC3156" s="42">
        <v>1828.3</v>
      </c>
    </row>
    <row r="3157" spans="1:29" x14ac:dyDescent="0.2">
      <c r="A3157" s="70" t="s">
        <v>5077</v>
      </c>
      <c r="B3157" s="13" t="str">
        <f t="shared" si="380"/>
        <v/>
      </c>
      <c r="C3157" s="13" t="str">
        <f t="shared" si="380"/>
        <v>T1 / P1 - Zone T1 - Level 01 - Zone T1 Guestrooms (M03) - The Tail - Construction</v>
      </c>
      <c r="D3157" s="62" t="s">
        <v>6449</v>
      </c>
      <c r="E3157" s="13" t="str">
        <f t="shared" si="381"/>
        <v>T1 / P1</v>
      </c>
      <c r="F3157" s="92"/>
      <c r="G3157" s="64" t="str">
        <f>IF(F3157="",G3156,TRIM(F3157))</f>
        <v>The Tail</v>
      </c>
      <c r="H3157" s="92"/>
      <c r="I3157" s="65" t="str">
        <f>IF(H3157="",I3156,TRIM(H3157))</f>
        <v>Zone T1 Guestrooms (M03)</v>
      </c>
      <c r="J3157" s="92"/>
      <c r="K3157" s="67" t="str">
        <f>IF(J3157="",K3156,TRIM(J3157))</f>
        <v>Level 01</v>
      </c>
      <c r="L3157" s="92"/>
      <c r="M3157" s="68" t="str">
        <f>IF(L3157="",M3156,TRIM(L3157))</f>
        <v>Zone T1</v>
      </c>
      <c r="N3157" s="92"/>
      <c r="O3157" s="69" t="str">
        <f>IF(N3157="",O3156,TRIM(N3157))</f>
        <v>T1 / P1</v>
      </c>
      <c r="P3157" s="70" t="s">
        <v>5077</v>
      </c>
      <c r="Q3157" s="70" t="str">
        <f>IF(P3157="",Q3156,TRIM(P3157))</f>
        <v>S. K. R. - 2</v>
      </c>
      <c r="R3157" s="92"/>
      <c r="S3157" s="92"/>
      <c r="T3157" s="13" t="s">
        <v>6731</v>
      </c>
      <c r="U3157" s="13" t="s">
        <v>6731</v>
      </c>
      <c r="V3157" s="13" t="s">
        <v>6731</v>
      </c>
      <c r="W3157" s="59" t="s">
        <v>5077</v>
      </c>
      <c r="X3157" s="59" t="str">
        <f>CONCATENATE(D3157,F3157,H3157,J3157,L3157,N3157,P3157,R3157)</f>
        <v>Construction              S. K. R. - 2</v>
      </c>
      <c r="Y3157" s="13"/>
      <c r="Z3157" s="53">
        <v>5</v>
      </c>
      <c r="AA3157" s="54">
        <v>45679</v>
      </c>
      <c r="AB3157" s="54">
        <v>45684</v>
      </c>
      <c r="AC3157" s="55">
        <v>14626.37</v>
      </c>
    </row>
    <row r="3158" spans="1:29" ht="25.5" x14ac:dyDescent="0.2">
      <c r="A3158" s="66" t="s">
        <v>5078</v>
      </c>
      <c r="B3158" s="11" t="str">
        <f t="shared" si="380"/>
        <v xml:space="preserve"> - T1 / P1 - Zone T1 - Level 01 - Zone T1 Guestrooms (M03) - The Tail - Construction</v>
      </c>
      <c r="C3158" s="11" t="str">
        <f t="shared" si="380"/>
        <v/>
      </c>
      <c r="D3158" s="62" t="s">
        <v>6449</v>
      </c>
      <c r="E3158" s="11" t="str">
        <f t="shared" si="381"/>
        <v/>
      </c>
      <c r="F3158" s="66"/>
      <c r="G3158" s="64" t="str">
        <f t="shared" si="382"/>
        <v>The Tail</v>
      </c>
      <c r="H3158" s="66"/>
      <c r="I3158" s="65" t="str">
        <f t="shared" si="383"/>
        <v>Zone T1 Guestrooms (M03)</v>
      </c>
      <c r="J3158" s="66"/>
      <c r="K3158" s="67" t="str">
        <f t="shared" si="378"/>
        <v>Level 01</v>
      </c>
      <c r="L3158" s="66"/>
      <c r="M3158" s="68" t="str">
        <f t="shared" si="379"/>
        <v>Zone T1</v>
      </c>
      <c r="N3158" s="66"/>
      <c r="O3158" s="69" t="str">
        <f t="shared" si="384"/>
        <v>T1 / P1</v>
      </c>
      <c r="P3158" s="66"/>
      <c r="Q3158" s="70" t="str">
        <f t="shared" si="385"/>
        <v>S. K. R. - 2</v>
      </c>
      <c r="R3158" s="66"/>
      <c r="S3158" s="66"/>
      <c r="T3158" s="11" t="s">
        <v>6731</v>
      </c>
      <c r="U3158" s="11" t="s">
        <v>6731</v>
      </c>
      <c r="V3158" s="11" t="s">
        <v>6416</v>
      </c>
      <c r="W3158" s="59" t="s">
        <v>6416</v>
      </c>
      <c r="X3158" s="59" t="str">
        <f>CONCATENATE(D3158,F3158,H3158,J3158,L3158,N3158,P3158,R3158)</f>
        <v>Construction</v>
      </c>
      <c r="Y3158" s="11" t="s">
        <v>5079</v>
      </c>
      <c r="Z3158" s="32">
        <v>3</v>
      </c>
      <c r="AA3158" s="39">
        <v>45679</v>
      </c>
      <c r="AB3158" s="39">
        <v>45682</v>
      </c>
      <c r="AC3158" s="48">
        <v>7751.31</v>
      </c>
    </row>
    <row r="3159" spans="1:29" x14ac:dyDescent="0.2">
      <c r="A3159" s="66" t="s">
        <v>5080</v>
      </c>
      <c r="B3159" s="11" t="str">
        <f t="shared" si="380"/>
        <v xml:space="preserve"> - </v>
      </c>
      <c r="C3159" s="11" t="str">
        <f t="shared" si="380"/>
        <v/>
      </c>
      <c r="D3159" s="62" t="s">
        <v>6449</v>
      </c>
      <c r="E3159" s="11" t="str">
        <f t="shared" si="381"/>
        <v/>
      </c>
      <c r="F3159" s="66"/>
      <c r="G3159" s="64" t="str">
        <f t="shared" si="382"/>
        <v>The Tail</v>
      </c>
      <c r="H3159" s="66"/>
      <c r="I3159" s="65" t="str">
        <f t="shared" si="383"/>
        <v>Zone T1 Guestrooms (M03)</v>
      </c>
      <c r="J3159" s="66"/>
      <c r="K3159" s="67" t="str">
        <f t="shared" si="378"/>
        <v>Level 01</v>
      </c>
      <c r="L3159" s="66"/>
      <c r="M3159" s="68" t="str">
        <f t="shared" si="379"/>
        <v>Zone T1</v>
      </c>
      <c r="N3159" s="66"/>
      <c r="O3159" s="69" t="str">
        <f t="shared" si="384"/>
        <v>T1 / P1</v>
      </c>
      <c r="P3159" s="66"/>
      <c r="Q3159" s="70" t="str">
        <f t="shared" si="385"/>
        <v>S. K. R. - 2</v>
      </c>
      <c r="R3159" s="66"/>
      <c r="S3159" s="66"/>
      <c r="T3159" s="11" t="s">
        <v>6731</v>
      </c>
      <c r="U3159" s="11" t="s">
        <v>6731</v>
      </c>
      <c r="V3159" s="11" t="s">
        <v>6416</v>
      </c>
      <c r="W3159" s="59" t="s">
        <v>6416</v>
      </c>
      <c r="X3159" s="59" t="str">
        <f>CONCATENATE(D3159,F3159,H3159,J3159,L3159,N3159,P3159,R3159)</f>
        <v>Construction</v>
      </c>
      <c r="Y3159" s="11" t="s">
        <v>5081</v>
      </c>
      <c r="Z3159" s="32">
        <v>3</v>
      </c>
      <c r="AA3159" s="39">
        <v>45679</v>
      </c>
      <c r="AB3159" s="39">
        <v>45682</v>
      </c>
      <c r="AC3159" s="48">
        <v>3455.63</v>
      </c>
    </row>
    <row r="3160" spans="1:29" x14ac:dyDescent="0.2">
      <c r="A3160" s="66" t="s">
        <v>5082</v>
      </c>
      <c r="B3160" s="11" t="str">
        <f t="shared" si="380"/>
        <v xml:space="preserve"> - </v>
      </c>
      <c r="C3160" s="11" t="str">
        <f t="shared" si="380"/>
        <v/>
      </c>
      <c r="D3160" s="62" t="s">
        <v>6449</v>
      </c>
      <c r="E3160" s="11" t="str">
        <f t="shared" si="381"/>
        <v/>
      </c>
      <c r="F3160" s="66"/>
      <c r="G3160" s="64" t="str">
        <f t="shared" si="382"/>
        <v>The Tail</v>
      </c>
      <c r="H3160" s="66"/>
      <c r="I3160" s="65" t="str">
        <f t="shared" si="383"/>
        <v>Zone T1 Guestrooms (M03)</v>
      </c>
      <c r="J3160" s="66"/>
      <c r="K3160" s="67" t="str">
        <f t="shared" si="378"/>
        <v>Level 01</v>
      </c>
      <c r="L3160" s="66"/>
      <c r="M3160" s="68" t="str">
        <f t="shared" si="379"/>
        <v>Zone T1</v>
      </c>
      <c r="N3160" s="66"/>
      <c r="O3160" s="69" t="str">
        <f t="shared" si="384"/>
        <v>T1 / P1</v>
      </c>
      <c r="P3160" s="66"/>
      <c r="Q3160" s="70" t="str">
        <f t="shared" si="385"/>
        <v>S. K. R. - 2</v>
      </c>
      <c r="R3160" s="66"/>
      <c r="S3160" s="66"/>
      <c r="T3160" s="11" t="s">
        <v>6731</v>
      </c>
      <c r="U3160" s="11" t="s">
        <v>6731</v>
      </c>
      <c r="V3160" s="11" t="s">
        <v>6416</v>
      </c>
      <c r="W3160" s="59" t="s">
        <v>6416</v>
      </c>
      <c r="X3160" s="59" t="str">
        <f>CONCATENATE(D3160,F3160,H3160,J3160,L3160,N3160,P3160,R3160)</f>
        <v>Construction</v>
      </c>
      <c r="Y3160" s="11" t="s">
        <v>5083</v>
      </c>
      <c r="Z3160" s="32">
        <v>2</v>
      </c>
      <c r="AA3160" s="39">
        <v>45680</v>
      </c>
      <c r="AB3160" s="39">
        <v>45682</v>
      </c>
      <c r="AC3160" s="48">
        <v>1591.14</v>
      </c>
    </row>
    <row r="3161" spans="1:29" x14ac:dyDescent="0.2">
      <c r="A3161" s="63" t="s">
        <v>5084</v>
      </c>
      <c r="B3161" s="8" t="str">
        <f t="shared" si="380"/>
        <v xml:space="preserve"> - </v>
      </c>
      <c r="C3161" s="8" t="str">
        <f t="shared" si="380"/>
        <v/>
      </c>
      <c r="D3161" s="62" t="s">
        <v>6449</v>
      </c>
      <c r="E3161" s="8" t="str">
        <f t="shared" si="381"/>
        <v/>
      </c>
      <c r="F3161" s="63"/>
      <c r="G3161" s="64" t="str">
        <f t="shared" si="382"/>
        <v>The Tail</v>
      </c>
      <c r="H3161" s="63"/>
      <c r="I3161" s="65" t="str">
        <f t="shared" si="383"/>
        <v>Zone T1 Guestrooms (M03)</v>
      </c>
      <c r="J3161" s="63"/>
      <c r="K3161" s="67" t="str">
        <f t="shared" si="378"/>
        <v>Level 01</v>
      </c>
      <c r="L3161" s="63"/>
      <c r="M3161" s="68" t="str">
        <f t="shared" si="379"/>
        <v>Zone T1</v>
      </c>
      <c r="N3161" s="63"/>
      <c r="O3161" s="69" t="str">
        <f t="shared" si="384"/>
        <v>T1 / P1</v>
      </c>
      <c r="P3161" s="63"/>
      <c r="Q3161" s="70" t="str">
        <f t="shared" si="385"/>
        <v>S. K. R. - 2</v>
      </c>
      <c r="R3161" s="63"/>
      <c r="S3161" s="63"/>
      <c r="T3161" s="8" t="s">
        <v>6731</v>
      </c>
      <c r="U3161" s="8" t="s">
        <v>6731</v>
      </c>
      <c r="V3161" s="8" t="s">
        <v>6416</v>
      </c>
      <c r="W3161" s="59" t="s">
        <v>6416</v>
      </c>
      <c r="X3161" s="59" t="str">
        <f>CONCATENATE(D3161,F3161,H3161,J3161,L3161,N3161,P3161,R3161)</f>
        <v>Construction</v>
      </c>
      <c r="Y3161" s="8" t="s">
        <v>5085</v>
      </c>
      <c r="Z3161" s="23">
        <v>2</v>
      </c>
      <c r="AA3161" s="35">
        <v>45683</v>
      </c>
      <c r="AB3161" s="35">
        <v>45684</v>
      </c>
      <c r="AC3161" s="42">
        <v>1828.3</v>
      </c>
    </row>
    <row r="3162" spans="1:29" x14ac:dyDescent="0.2">
      <c r="A3162" s="70" t="s">
        <v>5086</v>
      </c>
      <c r="B3162" s="13" t="str">
        <f t="shared" si="380"/>
        <v/>
      </c>
      <c r="C3162" s="13" t="str">
        <f t="shared" si="380"/>
        <v>T1 / P1 - Zone T1 - Level 01 - Zone T1 Guestrooms (M03) - The Tail - Construction</v>
      </c>
      <c r="D3162" s="62" t="s">
        <v>6449</v>
      </c>
      <c r="E3162" s="13" t="str">
        <f t="shared" si="381"/>
        <v>T1 / P1</v>
      </c>
      <c r="F3162" s="92"/>
      <c r="G3162" s="64" t="str">
        <f>IF(F3162="",G3161,TRIM(F3162))</f>
        <v>The Tail</v>
      </c>
      <c r="H3162" s="92"/>
      <c r="I3162" s="65" t="str">
        <f>IF(H3162="",I3161,TRIM(H3162))</f>
        <v>Zone T1 Guestrooms (M03)</v>
      </c>
      <c r="J3162" s="92"/>
      <c r="K3162" s="67" t="str">
        <f>IF(J3162="",K3161,TRIM(J3162))</f>
        <v>Level 01</v>
      </c>
      <c r="L3162" s="92"/>
      <c r="M3162" s="68" t="str">
        <f>IF(L3162="",M3161,TRIM(L3162))</f>
        <v>Zone T1</v>
      </c>
      <c r="N3162" s="92"/>
      <c r="O3162" s="69" t="str">
        <f>IF(N3162="",O3161,TRIM(N3162))</f>
        <v>T1 / P1</v>
      </c>
      <c r="P3162" s="70" t="s">
        <v>5086</v>
      </c>
      <c r="Q3162" s="70" t="str">
        <f>IF(P3162="",Q3161,TRIM(P3162))</f>
        <v>S. K. R. - 3</v>
      </c>
      <c r="R3162" s="92"/>
      <c r="S3162" s="92"/>
      <c r="T3162" s="13" t="s">
        <v>6762</v>
      </c>
      <c r="U3162" s="13" t="s">
        <v>6762</v>
      </c>
      <c r="V3162" s="13" t="s">
        <v>6762</v>
      </c>
      <c r="W3162" s="59" t="s">
        <v>5086</v>
      </c>
      <c r="X3162" s="59" t="str">
        <f>CONCATENATE(D3162,F3162,H3162,J3162,L3162,N3162,P3162,R3162)</f>
        <v>Construction              S. K. R. - 3</v>
      </c>
      <c r="Y3162" s="13"/>
      <c r="Z3162" s="53">
        <v>5</v>
      </c>
      <c r="AA3162" s="54">
        <v>45683</v>
      </c>
      <c r="AB3162" s="54">
        <v>45687</v>
      </c>
      <c r="AC3162" s="55">
        <v>14626.37</v>
      </c>
    </row>
    <row r="3163" spans="1:29" ht="25.5" x14ac:dyDescent="0.2">
      <c r="A3163" s="66" t="s">
        <v>5087</v>
      </c>
      <c r="B3163" s="11" t="str">
        <f t="shared" si="380"/>
        <v xml:space="preserve"> - T1 / P1 - Zone T1 - Level 01 - Zone T1 Guestrooms (M03) - The Tail - Construction</v>
      </c>
      <c r="C3163" s="11" t="str">
        <f t="shared" si="380"/>
        <v/>
      </c>
      <c r="D3163" s="62" t="s">
        <v>6449</v>
      </c>
      <c r="E3163" s="11" t="str">
        <f t="shared" si="381"/>
        <v/>
      </c>
      <c r="F3163" s="66"/>
      <c r="G3163" s="64" t="str">
        <f t="shared" si="382"/>
        <v>The Tail</v>
      </c>
      <c r="H3163" s="66"/>
      <c r="I3163" s="65" t="str">
        <f t="shared" si="383"/>
        <v>Zone T1 Guestrooms (M03)</v>
      </c>
      <c r="J3163" s="66"/>
      <c r="K3163" s="67" t="str">
        <f t="shared" si="378"/>
        <v>Level 01</v>
      </c>
      <c r="L3163" s="66"/>
      <c r="M3163" s="68" t="str">
        <f t="shared" si="379"/>
        <v>Zone T1</v>
      </c>
      <c r="N3163" s="66"/>
      <c r="O3163" s="69" t="str">
        <f t="shared" si="384"/>
        <v>T1 / P1</v>
      </c>
      <c r="P3163" s="66"/>
      <c r="Q3163" s="70" t="str">
        <f t="shared" si="385"/>
        <v>S. K. R. - 3</v>
      </c>
      <c r="R3163" s="66"/>
      <c r="S3163" s="66"/>
      <c r="T3163" s="11" t="s">
        <v>6762</v>
      </c>
      <c r="U3163" s="11" t="s">
        <v>6762</v>
      </c>
      <c r="V3163" s="11" t="s">
        <v>6416</v>
      </c>
      <c r="W3163" s="59" t="s">
        <v>6416</v>
      </c>
      <c r="X3163" s="59" t="str">
        <f>CONCATENATE(D3163,F3163,H3163,J3163,L3163,N3163,P3163,R3163)</f>
        <v>Construction</v>
      </c>
      <c r="Y3163" s="11" t="s">
        <v>5088</v>
      </c>
      <c r="Z3163" s="32">
        <v>3</v>
      </c>
      <c r="AA3163" s="39">
        <v>45683</v>
      </c>
      <c r="AB3163" s="39">
        <v>45685</v>
      </c>
      <c r="AC3163" s="48">
        <v>7751.31</v>
      </c>
    </row>
    <row r="3164" spans="1:29" x14ac:dyDescent="0.2">
      <c r="A3164" s="66" t="s">
        <v>5089</v>
      </c>
      <c r="B3164" s="11" t="str">
        <f t="shared" si="380"/>
        <v xml:space="preserve"> - </v>
      </c>
      <c r="C3164" s="11" t="str">
        <f t="shared" si="380"/>
        <v/>
      </c>
      <c r="D3164" s="62" t="s">
        <v>6449</v>
      </c>
      <c r="E3164" s="11" t="str">
        <f t="shared" si="381"/>
        <v/>
      </c>
      <c r="F3164" s="66"/>
      <c r="G3164" s="64" t="str">
        <f t="shared" si="382"/>
        <v>The Tail</v>
      </c>
      <c r="H3164" s="66"/>
      <c r="I3164" s="65" t="str">
        <f t="shared" si="383"/>
        <v>Zone T1 Guestrooms (M03)</v>
      </c>
      <c r="J3164" s="66"/>
      <c r="K3164" s="67" t="str">
        <f t="shared" si="378"/>
        <v>Level 01</v>
      </c>
      <c r="L3164" s="66"/>
      <c r="M3164" s="68" t="str">
        <f t="shared" si="379"/>
        <v>Zone T1</v>
      </c>
      <c r="N3164" s="66"/>
      <c r="O3164" s="69" t="str">
        <f t="shared" si="384"/>
        <v>T1 / P1</v>
      </c>
      <c r="P3164" s="66"/>
      <c r="Q3164" s="70" t="str">
        <f t="shared" si="385"/>
        <v>S. K. R. - 3</v>
      </c>
      <c r="R3164" s="66"/>
      <c r="S3164" s="66"/>
      <c r="T3164" s="11" t="s">
        <v>6762</v>
      </c>
      <c r="U3164" s="11" t="s">
        <v>6762</v>
      </c>
      <c r="V3164" s="11" t="s">
        <v>6416</v>
      </c>
      <c r="W3164" s="59" t="s">
        <v>6416</v>
      </c>
      <c r="X3164" s="59" t="str">
        <f>CONCATENATE(D3164,F3164,H3164,J3164,L3164,N3164,P3164,R3164)</f>
        <v>Construction</v>
      </c>
      <c r="Y3164" s="11" t="s">
        <v>5090</v>
      </c>
      <c r="Z3164" s="32">
        <v>3</v>
      </c>
      <c r="AA3164" s="39">
        <v>45683</v>
      </c>
      <c r="AB3164" s="39">
        <v>45685</v>
      </c>
      <c r="AC3164" s="48">
        <v>3455.63</v>
      </c>
    </row>
    <row r="3165" spans="1:29" x14ac:dyDescent="0.2">
      <c r="A3165" s="66" t="s">
        <v>5091</v>
      </c>
      <c r="B3165" s="11" t="str">
        <f t="shared" si="380"/>
        <v xml:space="preserve"> - </v>
      </c>
      <c r="C3165" s="11" t="str">
        <f t="shared" si="380"/>
        <v/>
      </c>
      <c r="D3165" s="62" t="s">
        <v>6449</v>
      </c>
      <c r="E3165" s="11" t="str">
        <f t="shared" si="381"/>
        <v/>
      </c>
      <c r="F3165" s="66"/>
      <c r="G3165" s="64" t="str">
        <f t="shared" si="382"/>
        <v>The Tail</v>
      </c>
      <c r="H3165" s="66"/>
      <c r="I3165" s="65" t="str">
        <f t="shared" si="383"/>
        <v>Zone T1 Guestrooms (M03)</v>
      </c>
      <c r="J3165" s="66"/>
      <c r="K3165" s="67" t="str">
        <f t="shared" si="378"/>
        <v>Level 01</v>
      </c>
      <c r="L3165" s="66"/>
      <c r="M3165" s="68" t="str">
        <f t="shared" si="379"/>
        <v>Zone T1</v>
      </c>
      <c r="N3165" s="66"/>
      <c r="O3165" s="69" t="str">
        <f t="shared" si="384"/>
        <v>T1 / P1</v>
      </c>
      <c r="P3165" s="66"/>
      <c r="Q3165" s="70" t="str">
        <f t="shared" si="385"/>
        <v>S. K. R. - 3</v>
      </c>
      <c r="R3165" s="66"/>
      <c r="S3165" s="66"/>
      <c r="T3165" s="11" t="s">
        <v>6762</v>
      </c>
      <c r="U3165" s="11" t="s">
        <v>6762</v>
      </c>
      <c r="V3165" s="11" t="s">
        <v>6416</v>
      </c>
      <c r="W3165" s="59" t="s">
        <v>6416</v>
      </c>
      <c r="X3165" s="59" t="str">
        <f>CONCATENATE(D3165,F3165,H3165,J3165,L3165,N3165,P3165,R3165)</f>
        <v>Construction</v>
      </c>
      <c r="Y3165" s="11" t="s">
        <v>5092</v>
      </c>
      <c r="Z3165" s="32">
        <v>2</v>
      </c>
      <c r="AA3165" s="39">
        <v>45684</v>
      </c>
      <c r="AB3165" s="39">
        <v>45685</v>
      </c>
      <c r="AC3165" s="48">
        <v>1591.14</v>
      </c>
    </row>
    <row r="3166" spans="1:29" x14ac:dyDescent="0.2">
      <c r="A3166" s="63" t="s">
        <v>5093</v>
      </c>
      <c r="B3166" s="8" t="str">
        <f t="shared" si="380"/>
        <v xml:space="preserve"> - </v>
      </c>
      <c r="C3166" s="8" t="str">
        <f t="shared" si="380"/>
        <v/>
      </c>
      <c r="D3166" s="62" t="s">
        <v>6449</v>
      </c>
      <c r="E3166" s="8" t="str">
        <f t="shared" si="381"/>
        <v/>
      </c>
      <c r="F3166" s="63"/>
      <c r="G3166" s="64" t="str">
        <f t="shared" si="382"/>
        <v>The Tail</v>
      </c>
      <c r="H3166" s="63"/>
      <c r="I3166" s="65" t="str">
        <f t="shared" si="383"/>
        <v>Zone T1 Guestrooms (M03)</v>
      </c>
      <c r="J3166" s="63"/>
      <c r="K3166" s="67" t="str">
        <f t="shared" si="378"/>
        <v>Level 01</v>
      </c>
      <c r="L3166" s="63"/>
      <c r="M3166" s="68" t="str">
        <f t="shared" si="379"/>
        <v>Zone T1</v>
      </c>
      <c r="N3166" s="63"/>
      <c r="O3166" s="69" t="str">
        <f t="shared" si="384"/>
        <v>T1 / P1</v>
      </c>
      <c r="P3166" s="63"/>
      <c r="Q3166" s="70" t="str">
        <f t="shared" si="385"/>
        <v>S. K. R. - 3</v>
      </c>
      <c r="R3166" s="63"/>
      <c r="S3166" s="63"/>
      <c r="T3166" s="8" t="s">
        <v>6762</v>
      </c>
      <c r="U3166" s="8" t="s">
        <v>6762</v>
      </c>
      <c r="V3166" s="8" t="s">
        <v>6416</v>
      </c>
      <c r="W3166" s="59" t="s">
        <v>6416</v>
      </c>
      <c r="X3166" s="59" t="str">
        <f>CONCATENATE(D3166,F3166,H3166,J3166,L3166,N3166,P3166,R3166)</f>
        <v>Construction</v>
      </c>
      <c r="Y3166" s="8" t="s">
        <v>5094</v>
      </c>
      <c r="Z3166" s="23">
        <v>2</v>
      </c>
      <c r="AA3166" s="35">
        <v>45686</v>
      </c>
      <c r="AB3166" s="35">
        <v>45687</v>
      </c>
      <c r="AC3166" s="42">
        <v>1828.3</v>
      </c>
    </row>
    <row r="3167" spans="1:29" x14ac:dyDescent="0.2">
      <c r="A3167" s="70" t="s">
        <v>5095</v>
      </c>
      <c r="B3167" s="13" t="str">
        <f t="shared" si="380"/>
        <v/>
      </c>
      <c r="C3167" s="13" t="str">
        <f t="shared" si="380"/>
        <v>T1 / P1 - Zone T1 - Level 01 - Zone T1 Guestrooms (M03) - The Tail - Construction</v>
      </c>
      <c r="D3167" s="62" t="s">
        <v>6449</v>
      </c>
      <c r="E3167" s="13" t="str">
        <f t="shared" si="381"/>
        <v>T1 / P1</v>
      </c>
      <c r="F3167" s="92"/>
      <c r="G3167" s="64" t="str">
        <f>IF(F3167="",G3166,TRIM(F3167))</f>
        <v>The Tail</v>
      </c>
      <c r="H3167" s="92"/>
      <c r="I3167" s="65" t="str">
        <f>IF(H3167="",I3166,TRIM(H3167))</f>
        <v>Zone T1 Guestrooms (M03)</v>
      </c>
      <c r="J3167" s="92"/>
      <c r="K3167" s="67" t="str">
        <f>IF(J3167="",K3166,TRIM(J3167))</f>
        <v>Level 01</v>
      </c>
      <c r="L3167" s="92"/>
      <c r="M3167" s="68" t="str">
        <f>IF(L3167="",M3166,TRIM(L3167))</f>
        <v>Zone T1</v>
      </c>
      <c r="N3167" s="92"/>
      <c r="O3167" s="69" t="str">
        <f>IF(N3167="",O3166,TRIM(N3167))</f>
        <v>T1 / P1</v>
      </c>
      <c r="P3167" s="70" t="s">
        <v>5095</v>
      </c>
      <c r="Q3167" s="70" t="str">
        <f>IF(P3167="",Q3166,TRIM(P3167))</f>
        <v>S. K. R. - 4</v>
      </c>
      <c r="R3167" s="92"/>
      <c r="S3167" s="92"/>
      <c r="T3167" s="13" t="s">
        <v>6816</v>
      </c>
      <c r="U3167" s="13" t="s">
        <v>6816</v>
      </c>
      <c r="V3167" s="13" t="s">
        <v>6816</v>
      </c>
      <c r="W3167" s="59" t="s">
        <v>5095</v>
      </c>
      <c r="X3167" s="59" t="str">
        <f>CONCATENATE(D3167,F3167,H3167,J3167,L3167,N3167,P3167,R3167)</f>
        <v>Construction              S. K. R. - 4</v>
      </c>
      <c r="Y3167" s="13"/>
      <c r="Z3167" s="53">
        <v>5</v>
      </c>
      <c r="AA3167" s="54">
        <v>45683</v>
      </c>
      <c r="AB3167" s="54">
        <v>45687</v>
      </c>
      <c r="AC3167" s="55">
        <v>14626.37</v>
      </c>
    </row>
    <row r="3168" spans="1:29" ht="25.5" x14ac:dyDescent="0.2">
      <c r="A3168" s="66" t="s">
        <v>5096</v>
      </c>
      <c r="B3168" s="11" t="str">
        <f t="shared" si="380"/>
        <v xml:space="preserve"> - T1 / P1 - Zone T1 - Level 01 - Zone T1 Guestrooms (M03) - The Tail - Construction</v>
      </c>
      <c r="C3168" s="11" t="str">
        <f t="shared" si="380"/>
        <v/>
      </c>
      <c r="D3168" s="62" t="s">
        <v>6449</v>
      </c>
      <c r="E3168" s="11" t="str">
        <f t="shared" si="381"/>
        <v/>
      </c>
      <c r="F3168" s="66"/>
      <c r="G3168" s="64" t="str">
        <f t="shared" si="382"/>
        <v>The Tail</v>
      </c>
      <c r="H3168" s="66"/>
      <c r="I3168" s="65" t="str">
        <f t="shared" si="383"/>
        <v>Zone T1 Guestrooms (M03)</v>
      </c>
      <c r="J3168" s="66"/>
      <c r="K3168" s="67" t="str">
        <f t="shared" si="378"/>
        <v>Level 01</v>
      </c>
      <c r="L3168" s="66"/>
      <c r="M3168" s="68" t="str">
        <f t="shared" si="379"/>
        <v>Zone T1</v>
      </c>
      <c r="N3168" s="66"/>
      <c r="O3168" s="69" t="str">
        <f t="shared" si="384"/>
        <v>T1 / P1</v>
      </c>
      <c r="P3168" s="66"/>
      <c r="Q3168" s="70" t="str">
        <f t="shared" si="385"/>
        <v>S. K. R. - 4</v>
      </c>
      <c r="R3168" s="66"/>
      <c r="S3168" s="66"/>
      <c r="T3168" s="11" t="s">
        <v>6816</v>
      </c>
      <c r="U3168" s="11" t="s">
        <v>6816</v>
      </c>
      <c r="V3168" s="11" t="s">
        <v>6416</v>
      </c>
      <c r="W3168" s="59" t="s">
        <v>6416</v>
      </c>
      <c r="X3168" s="59" t="str">
        <f>CONCATENATE(D3168,F3168,H3168,J3168,L3168,N3168,P3168,R3168)</f>
        <v>Construction</v>
      </c>
      <c r="Y3168" s="11" t="s">
        <v>5097</v>
      </c>
      <c r="Z3168" s="32">
        <v>3</v>
      </c>
      <c r="AA3168" s="39">
        <v>45683</v>
      </c>
      <c r="AB3168" s="39">
        <v>45685</v>
      </c>
      <c r="AC3168" s="48">
        <v>7751.31</v>
      </c>
    </row>
    <row r="3169" spans="1:29" x14ac:dyDescent="0.2">
      <c r="A3169" s="66" t="s">
        <v>5098</v>
      </c>
      <c r="B3169" s="11" t="str">
        <f t="shared" si="380"/>
        <v xml:space="preserve"> - </v>
      </c>
      <c r="C3169" s="11" t="str">
        <f t="shared" si="380"/>
        <v/>
      </c>
      <c r="D3169" s="62" t="s">
        <v>6449</v>
      </c>
      <c r="E3169" s="11" t="str">
        <f t="shared" si="381"/>
        <v/>
      </c>
      <c r="F3169" s="66"/>
      <c r="G3169" s="64" t="str">
        <f t="shared" si="382"/>
        <v>The Tail</v>
      </c>
      <c r="H3169" s="66"/>
      <c r="I3169" s="65" t="str">
        <f t="shared" si="383"/>
        <v>Zone T1 Guestrooms (M03)</v>
      </c>
      <c r="J3169" s="66"/>
      <c r="K3169" s="67" t="str">
        <f t="shared" si="378"/>
        <v>Level 01</v>
      </c>
      <c r="L3169" s="66"/>
      <c r="M3169" s="68" t="str">
        <f t="shared" si="379"/>
        <v>Zone T1</v>
      </c>
      <c r="N3169" s="66"/>
      <c r="O3169" s="69" t="str">
        <f t="shared" si="384"/>
        <v>T1 / P1</v>
      </c>
      <c r="P3169" s="66"/>
      <c r="Q3169" s="70" t="str">
        <f t="shared" si="385"/>
        <v>S. K. R. - 4</v>
      </c>
      <c r="R3169" s="66"/>
      <c r="S3169" s="66"/>
      <c r="T3169" s="11" t="s">
        <v>6816</v>
      </c>
      <c r="U3169" s="11" t="s">
        <v>6816</v>
      </c>
      <c r="V3169" s="11" t="s">
        <v>6416</v>
      </c>
      <c r="W3169" s="59" t="s">
        <v>6416</v>
      </c>
      <c r="X3169" s="59" t="str">
        <f>CONCATENATE(D3169,F3169,H3169,J3169,L3169,N3169,P3169,R3169)</f>
        <v>Construction</v>
      </c>
      <c r="Y3169" s="11" t="s">
        <v>5099</v>
      </c>
      <c r="Z3169" s="32">
        <v>3</v>
      </c>
      <c r="AA3169" s="39">
        <v>45683</v>
      </c>
      <c r="AB3169" s="39">
        <v>45685</v>
      </c>
      <c r="AC3169" s="48">
        <v>3455.63</v>
      </c>
    </row>
    <row r="3170" spans="1:29" x14ac:dyDescent="0.2">
      <c r="A3170" s="66" t="s">
        <v>5100</v>
      </c>
      <c r="B3170" s="11" t="str">
        <f t="shared" si="380"/>
        <v xml:space="preserve"> - </v>
      </c>
      <c r="C3170" s="11" t="str">
        <f t="shared" si="380"/>
        <v/>
      </c>
      <c r="D3170" s="62" t="s">
        <v>6449</v>
      </c>
      <c r="E3170" s="11" t="str">
        <f t="shared" si="381"/>
        <v/>
      </c>
      <c r="F3170" s="66"/>
      <c r="G3170" s="64" t="str">
        <f t="shared" si="382"/>
        <v>The Tail</v>
      </c>
      <c r="H3170" s="66"/>
      <c r="I3170" s="65" t="str">
        <f t="shared" si="383"/>
        <v>Zone T1 Guestrooms (M03)</v>
      </c>
      <c r="J3170" s="66"/>
      <c r="K3170" s="67" t="str">
        <f t="shared" ref="K3170:K3233" si="386">IF(J3170="",K3169,TRIM(J3170))</f>
        <v>Level 01</v>
      </c>
      <c r="L3170" s="66"/>
      <c r="M3170" s="68" t="str">
        <f t="shared" si="379"/>
        <v>Zone T1</v>
      </c>
      <c r="N3170" s="66"/>
      <c r="O3170" s="69" t="str">
        <f t="shared" si="384"/>
        <v>T1 / P1</v>
      </c>
      <c r="P3170" s="66"/>
      <c r="Q3170" s="70" t="str">
        <f t="shared" si="385"/>
        <v>S. K. R. - 4</v>
      </c>
      <c r="R3170" s="66"/>
      <c r="S3170" s="66"/>
      <c r="T3170" s="11" t="s">
        <v>6816</v>
      </c>
      <c r="U3170" s="11" t="s">
        <v>6816</v>
      </c>
      <c r="V3170" s="11" t="s">
        <v>6416</v>
      </c>
      <c r="W3170" s="59" t="s">
        <v>6416</v>
      </c>
      <c r="X3170" s="59" t="str">
        <f>CONCATENATE(D3170,F3170,H3170,J3170,L3170,N3170,P3170,R3170)</f>
        <v>Construction</v>
      </c>
      <c r="Y3170" s="11" t="s">
        <v>5101</v>
      </c>
      <c r="Z3170" s="32">
        <v>2</v>
      </c>
      <c r="AA3170" s="39">
        <v>45684</v>
      </c>
      <c r="AB3170" s="39">
        <v>45685</v>
      </c>
      <c r="AC3170" s="48">
        <v>1591.14</v>
      </c>
    </row>
    <row r="3171" spans="1:29" x14ac:dyDescent="0.2">
      <c r="A3171" s="63" t="s">
        <v>5102</v>
      </c>
      <c r="B3171" s="8" t="str">
        <f t="shared" si="380"/>
        <v xml:space="preserve"> - </v>
      </c>
      <c r="C3171" s="8" t="str">
        <f t="shared" si="380"/>
        <v/>
      </c>
      <c r="D3171" s="62" t="s">
        <v>6449</v>
      </c>
      <c r="E3171" s="8" t="str">
        <f t="shared" si="381"/>
        <v/>
      </c>
      <c r="F3171" s="63"/>
      <c r="G3171" s="64" t="str">
        <f t="shared" si="382"/>
        <v>The Tail</v>
      </c>
      <c r="H3171" s="63"/>
      <c r="I3171" s="65" t="str">
        <f t="shared" si="383"/>
        <v>Zone T1 Guestrooms (M03)</v>
      </c>
      <c r="J3171" s="63"/>
      <c r="K3171" s="67" t="str">
        <f t="shared" si="386"/>
        <v>Level 01</v>
      </c>
      <c r="L3171" s="63"/>
      <c r="M3171" s="68" t="str">
        <f t="shared" si="379"/>
        <v>Zone T1</v>
      </c>
      <c r="N3171" s="63"/>
      <c r="O3171" s="69" t="str">
        <f t="shared" si="384"/>
        <v>T1 / P1</v>
      </c>
      <c r="P3171" s="63"/>
      <c r="Q3171" s="70" t="str">
        <f t="shared" si="385"/>
        <v>S. K. R. - 4</v>
      </c>
      <c r="R3171" s="63"/>
      <c r="S3171" s="63"/>
      <c r="T3171" s="8" t="s">
        <v>6816</v>
      </c>
      <c r="U3171" s="8" t="s">
        <v>6816</v>
      </c>
      <c r="V3171" s="8" t="s">
        <v>6416</v>
      </c>
      <c r="W3171" s="59" t="s">
        <v>6416</v>
      </c>
      <c r="X3171" s="59" t="str">
        <f>CONCATENATE(D3171,F3171,H3171,J3171,L3171,N3171,P3171,R3171)</f>
        <v>Construction</v>
      </c>
      <c r="Y3171" s="8" t="s">
        <v>5103</v>
      </c>
      <c r="Z3171" s="23">
        <v>2</v>
      </c>
      <c r="AA3171" s="35">
        <v>45686</v>
      </c>
      <c r="AB3171" s="35">
        <v>45687</v>
      </c>
      <c r="AC3171" s="42">
        <v>1828.3</v>
      </c>
    </row>
    <row r="3172" spans="1:29" x14ac:dyDescent="0.2">
      <c r="A3172" s="70" t="s">
        <v>5104</v>
      </c>
      <c r="B3172" s="13" t="str">
        <f t="shared" si="380"/>
        <v/>
      </c>
      <c r="C3172" s="13" t="str">
        <f t="shared" si="380"/>
        <v>T1 / P1 - Zone T1 - Level 01 - Zone T1 Guestrooms (M03) - The Tail - Construction</v>
      </c>
      <c r="D3172" s="62" t="s">
        <v>6449</v>
      </c>
      <c r="E3172" s="13" t="str">
        <f t="shared" si="381"/>
        <v>T1 / P1</v>
      </c>
      <c r="F3172" s="92"/>
      <c r="G3172" s="64" t="str">
        <f>IF(F3172="",G3171,TRIM(F3172))</f>
        <v>The Tail</v>
      </c>
      <c r="H3172" s="92"/>
      <c r="I3172" s="65" t="str">
        <f>IF(H3172="",I3171,TRIM(H3172))</f>
        <v>Zone T1 Guestrooms (M03)</v>
      </c>
      <c r="J3172" s="92"/>
      <c r="K3172" s="67" t="str">
        <f>IF(J3172="",K3171,TRIM(J3172))</f>
        <v>Level 01</v>
      </c>
      <c r="L3172" s="92"/>
      <c r="M3172" s="68" t="str">
        <f>IF(L3172="",M3171,TRIM(L3172))</f>
        <v>Zone T1</v>
      </c>
      <c r="N3172" s="92"/>
      <c r="O3172" s="69" t="str">
        <f>IF(N3172="",O3171,TRIM(N3172))</f>
        <v>T1 / P1</v>
      </c>
      <c r="P3172" s="70" t="s">
        <v>5104</v>
      </c>
      <c r="Q3172" s="70" t="str">
        <f>IF(P3172="",Q3171,TRIM(P3172))</f>
        <v>JS. L.</v>
      </c>
      <c r="R3172" s="92"/>
      <c r="S3172" s="92"/>
      <c r="T3172" s="13" t="s">
        <v>6715</v>
      </c>
      <c r="U3172" s="13" t="s">
        <v>6715</v>
      </c>
      <c r="V3172" s="13" t="s">
        <v>6715</v>
      </c>
      <c r="W3172" s="59" t="s">
        <v>5104</v>
      </c>
      <c r="X3172" s="59" t="str">
        <f>CONCATENATE(D3172,F3172,H3172,J3172,L3172,N3172,P3172,R3172)</f>
        <v>Construction              JS. L.</v>
      </c>
      <c r="Y3172" s="13"/>
      <c r="Z3172" s="53">
        <v>5</v>
      </c>
      <c r="AA3172" s="54">
        <v>45683</v>
      </c>
      <c r="AB3172" s="54">
        <v>45687</v>
      </c>
      <c r="AC3172" s="55">
        <v>14626.37</v>
      </c>
    </row>
    <row r="3173" spans="1:29" ht="25.5" x14ac:dyDescent="0.2">
      <c r="A3173" s="66" t="s">
        <v>5105</v>
      </c>
      <c r="B3173" s="11" t="str">
        <f t="shared" si="380"/>
        <v xml:space="preserve"> - T1 / P1 - Zone T1 - Level 01 - Zone T1 Guestrooms (M03) - The Tail - Construction</v>
      </c>
      <c r="C3173" s="11" t="str">
        <f t="shared" si="380"/>
        <v/>
      </c>
      <c r="D3173" s="62" t="s">
        <v>6449</v>
      </c>
      <c r="E3173" s="11" t="str">
        <f t="shared" si="381"/>
        <v/>
      </c>
      <c r="F3173" s="66"/>
      <c r="G3173" s="64" t="str">
        <f t="shared" si="382"/>
        <v>The Tail</v>
      </c>
      <c r="H3173" s="66"/>
      <c r="I3173" s="65" t="str">
        <f t="shared" si="383"/>
        <v>Zone T1 Guestrooms (M03)</v>
      </c>
      <c r="J3173" s="66"/>
      <c r="K3173" s="67" t="str">
        <f t="shared" si="386"/>
        <v>Level 01</v>
      </c>
      <c r="L3173" s="66"/>
      <c r="M3173" s="68" t="str">
        <f t="shared" ref="M3173:M3235" si="387">IF(L3173="",M3172,TRIM(L3173))</f>
        <v>Zone T1</v>
      </c>
      <c r="N3173" s="66"/>
      <c r="O3173" s="69" t="str">
        <f t="shared" si="384"/>
        <v>T1 / P1</v>
      </c>
      <c r="P3173" s="66"/>
      <c r="Q3173" s="70" t="str">
        <f t="shared" si="385"/>
        <v>JS. L.</v>
      </c>
      <c r="R3173" s="66"/>
      <c r="S3173" s="66"/>
      <c r="T3173" s="11" t="s">
        <v>6715</v>
      </c>
      <c r="U3173" s="11" t="s">
        <v>6715</v>
      </c>
      <c r="V3173" s="11" t="s">
        <v>6416</v>
      </c>
      <c r="W3173" s="59" t="s">
        <v>6416</v>
      </c>
      <c r="X3173" s="59" t="str">
        <f>CONCATENATE(D3173,F3173,H3173,J3173,L3173,N3173,P3173,R3173)</f>
        <v>Construction</v>
      </c>
      <c r="Y3173" s="11" t="s">
        <v>5106</v>
      </c>
      <c r="Z3173" s="32">
        <v>3</v>
      </c>
      <c r="AA3173" s="39">
        <v>45683</v>
      </c>
      <c r="AB3173" s="39">
        <v>45685</v>
      </c>
      <c r="AC3173" s="48">
        <v>7751.31</v>
      </c>
    </row>
    <row r="3174" spans="1:29" x14ac:dyDescent="0.2">
      <c r="A3174" s="66" t="s">
        <v>5107</v>
      </c>
      <c r="B3174" s="11" t="str">
        <f t="shared" si="380"/>
        <v xml:space="preserve"> - </v>
      </c>
      <c r="C3174" s="11" t="str">
        <f t="shared" si="380"/>
        <v/>
      </c>
      <c r="D3174" s="62" t="s">
        <v>6449</v>
      </c>
      <c r="E3174" s="11" t="str">
        <f t="shared" si="381"/>
        <v/>
      </c>
      <c r="F3174" s="66"/>
      <c r="G3174" s="64" t="str">
        <f t="shared" si="382"/>
        <v>The Tail</v>
      </c>
      <c r="H3174" s="66"/>
      <c r="I3174" s="65" t="str">
        <f t="shared" si="383"/>
        <v>Zone T1 Guestrooms (M03)</v>
      </c>
      <c r="J3174" s="66"/>
      <c r="K3174" s="67" t="str">
        <f t="shared" si="386"/>
        <v>Level 01</v>
      </c>
      <c r="L3174" s="66"/>
      <c r="M3174" s="68" t="str">
        <f t="shared" si="387"/>
        <v>Zone T1</v>
      </c>
      <c r="N3174" s="66"/>
      <c r="O3174" s="69" t="str">
        <f t="shared" si="384"/>
        <v>T1 / P1</v>
      </c>
      <c r="P3174" s="66"/>
      <c r="Q3174" s="70" t="str">
        <f t="shared" si="385"/>
        <v>JS. L.</v>
      </c>
      <c r="R3174" s="66"/>
      <c r="S3174" s="66"/>
      <c r="T3174" s="11" t="s">
        <v>6715</v>
      </c>
      <c r="U3174" s="11" t="s">
        <v>6715</v>
      </c>
      <c r="V3174" s="11" t="s">
        <v>6416</v>
      </c>
      <c r="W3174" s="59" t="s">
        <v>6416</v>
      </c>
      <c r="X3174" s="59" t="str">
        <f>CONCATENATE(D3174,F3174,H3174,J3174,L3174,N3174,P3174,R3174)</f>
        <v>Construction</v>
      </c>
      <c r="Y3174" s="11" t="s">
        <v>5108</v>
      </c>
      <c r="Z3174" s="32">
        <v>3</v>
      </c>
      <c r="AA3174" s="39">
        <v>45683</v>
      </c>
      <c r="AB3174" s="39">
        <v>45685</v>
      </c>
      <c r="AC3174" s="48">
        <v>3455.63</v>
      </c>
    </row>
    <row r="3175" spans="1:29" x14ac:dyDescent="0.2">
      <c r="A3175" s="66" t="s">
        <v>5109</v>
      </c>
      <c r="B3175" s="11" t="str">
        <f t="shared" si="380"/>
        <v xml:space="preserve"> - </v>
      </c>
      <c r="C3175" s="11" t="str">
        <f t="shared" si="380"/>
        <v/>
      </c>
      <c r="D3175" s="62" t="s">
        <v>6449</v>
      </c>
      <c r="E3175" s="11" t="str">
        <f t="shared" si="381"/>
        <v/>
      </c>
      <c r="F3175" s="66"/>
      <c r="G3175" s="64" t="str">
        <f t="shared" si="382"/>
        <v>The Tail</v>
      </c>
      <c r="H3175" s="66"/>
      <c r="I3175" s="65" t="str">
        <f t="shared" si="383"/>
        <v>Zone T1 Guestrooms (M03)</v>
      </c>
      <c r="J3175" s="66"/>
      <c r="K3175" s="67" t="str">
        <f t="shared" si="386"/>
        <v>Level 01</v>
      </c>
      <c r="L3175" s="66"/>
      <c r="M3175" s="68" t="str">
        <f t="shared" si="387"/>
        <v>Zone T1</v>
      </c>
      <c r="N3175" s="66"/>
      <c r="O3175" s="69" t="str">
        <f t="shared" si="384"/>
        <v>T1 / P1</v>
      </c>
      <c r="P3175" s="66"/>
      <c r="Q3175" s="70" t="str">
        <f t="shared" si="385"/>
        <v>JS. L.</v>
      </c>
      <c r="R3175" s="66"/>
      <c r="S3175" s="66"/>
      <c r="T3175" s="11" t="s">
        <v>6715</v>
      </c>
      <c r="U3175" s="11" t="s">
        <v>6715</v>
      </c>
      <c r="V3175" s="11" t="s">
        <v>6416</v>
      </c>
      <c r="W3175" s="59" t="s">
        <v>6416</v>
      </c>
      <c r="X3175" s="59" t="str">
        <f>CONCATENATE(D3175,F3175,H3175,J3175,L3175,N3175,P3175,R3175)</f>
        <v>Construction</v>
      </c>
      <c r="Y3175" s="11" t="s">
        <v>5110</v>
      </c>
      <c r="Z3175" s="32">
        <v>2</v>
      </c>
      <c r="AA3175" s="39">
        <v>45684</v>
      </c>
      <c r="AB3175" s="39">
        <v>45685</v>
      </c>
      <c r="AC3175" s="48">
        <v>1591.14</v>
      </c>
    </row>
    <row r="3176" spans="1:29" x14ac:dyDescent="0.2">
      <c r="A3176" s="63" t="s">
        <v>5111</v>
      </c>
      <c r="B3176" s="8" t="str">
        <f t="shared" si="380"/>
        <v xml:space="preserve"> - </v>
      </c>
      <c r="C3176" s="8" t="str">
        <f t="shared" si="380"/>
        <v/>
      </c>
      <c r="D3176" s="62" t="s">
        <v>6449</v>
      </c>
      <c r="E3176" s="8" t="str">
        <f t="shared" si="381"/>
        <v/>
      </c>
      <c r="F3176" s="63"/>
      <c r="G3176" s="64" t="str">
        <f t="shared" si="382"/>
        <v>The Tail</v>
      </c>
      <c r="H3176" s="63"/>
      <c r="I3176" s="65" t="str">
        <f t="shared" si="383"/>
        <v>Zone T1 Guestrooms (M03)</v>
      </c>
      <c r="J3176" s="63"/>
      <c r="K3176" s="67" t="str">
        <f t="shared" si="386"/>
        <v>Level 01</v>
      </c>
      <c r="L3176" s="63"/>
      <c r="M3176" s="68" t="str">
        <f t="shared" si="387"/>
        <v>Zone T1</v>
      </c>
      <c r="N3176" s="63"/>
      <c r="O3176" s="69" t="str">
        <f t="shared" si="384"/>
        <v>T1 / P1</v>
      </c>
      <c r="P3176" s="63"/>
      <c r="Q3176" s="70" t="str">
        <f t="shared" si="385"/>
        <v>JS. L.</v>
      </c>
      <c r="R3176" s="63"/>
      <c r="S3176" s="63"/>
      <c r="T3176" s="8" t="s">
        <v>6715</v>
      </c>
      <c r="U3176" s="8" t="s">
        <v>6715</v>
      </c>
      <c r="V3176" s="8" t="s">
        <v>6416</v>
      </c>
      <c r="W3176" s="59" t="s">
        <v>6416</v>
      </c>
      <c r="X3176" s="59" t="str">
        <f>CONCATENATE(D3176,F3176,H3176,J3176,L3176,N3176,P3176,R3176)</f>
        <v>Construction</v>
      </c>
      <c r="Y3176" s="8" t="s">
        <v>5112</v>
      </c>
      <c r="Z3176" s="23">
        <v>2</v>
      </c>
      <c r="AA3176" s="35">
        <v>45686</v>
      </c>
      <c r="AB3176" s="35">
        <v>45687</v>
      </c>
      <c r="AC3176" s="42">
        <v>1828.3</v>
      </c>
    </row>
    <row r="3177" spans="1:29" x14ac:dyDescent="0.2">
      <c r="A3177" s="69" t="s">
        <v>5113</v>
      </c>
      <c r="B3177" s="3" t="str">
        <f t="shared" si="380"/>
        <v/>
      </c>
      <c r="C3177" s="3" t="str">
        <f t="shared" si="380"/>
        <v>Zone T1 - Level 01 - Zone T1 Guestrooms (M03) - The Tail - Construction</v>
      </c>
      <c r="D3177" s="62" t="s">
        <v>6449</v>
      </c>
      <c r="E3177" s="3" t="str">
        <f t="shared" si="381"/>
        <v>Zone T1</v>
      </c>
      <c r="F3177" s="92"/>
      <c r="G3177" s="64" t="str">
        <f>IF(F3177="",G3176,TRIM(F3177))</f>
        <v>The Tail</v>
      </c>
      <c r="H3177" s="92"/>
      <c r="I3177" s="65" t="str">
        <f>IF(H3177="",I3176,TRIM(H3177))</f>
        <v>Zone T1 Guestrooms (M03)</v>
      </c>
      <c r="J3177" s="92"/>
      <c r="K3177" s="67" t="str">
        <f>IF(J3177="",K3176,TRIM(J3177))</f>
        <v>Level 01</v>
      </c>
      <c r="L3177" s="92"/>
      <c r="M3177" s="68" t="str">
        <f>IF(L3177="",M3176,TRIM(L3177))</f>
        <v>Zone T1</v>
      </c>
      <c r="N3177" s="69" t="s">
        <v>5113</v>
      </c>
      <c r="O3177" s="69" t="str">
        <f>IF(N3177="",O3176,TRIM(N3177))</f>
        <v>T1 / Q1</v>
      </c>
      <c r="P3177" s="92"/>
      <c r="Q3177" s="70" t="str">
        <f>IF(P3177="",Q3176,TRIM(P3177))</f>
        <v>JS. L.</v>
      </c>
      <c r="R3177" s="92"/>
      <c r="S3177" s="92"/>
      <c r="T3177" s="3" t="s">
        <v>6817</v>
      </c>
      <c r="U3177" s="3" t="s">
        <v>6817</v>
      </c>
      <c r="V3177" s="3" t="s">
        <v>6817</v>
      </c>
      <c r="W3177" s="59" t="s">
        <v>5113</v>
      </c>
      <c r="X3177" s="59" t="str">
        <f>CONCATENATE(D3177,F3177,H3177,J3177,L3177,N3177,P3177,R3177)</f>
        <v>Construction            T1 / Q1</v>
      </c>
      <c r="Y3177" s="3"/>
      <c r="Z3177" s="49">
        <v>6</v>
      </c>
      <c r="AA3177" s="50">
        <v>45689</v>
      </c>
      <c r="AB3177" s="50">
        <v>45694</v>
      </c>
      <c r="AC3177" s="52">
        <v>29252.74</v>
      </c>
    </row>
    <row r="3178" spans="1:29" x14ac:dyDescent="0.2">
      <c r="A3178" s="70" t="s">
        <v>5059</v>
      </c>
      <c r="B3178" s="13" t="str">
        <f t="shared" si="380"/>
        <v>Zone T1 - Level 01 - Zone T1 Guestrooms (M03) - The Tail - Construction</v>
      </c>
      <c r="C3178" s="13" t="str">
        <f t="shared" si="380"/>
        <v>T1 / Q1 - Zone T1 - Level 01 - Zone T1 Guestrooms (M03) - The Tail - Construction</v>
      </c>
      <c r="D3178" s="62" t="s">
        <v>6449</v>
      </c>
      <c r="E3178" s="13" t="str">
        <f t="shared" si="381"/>
        <v>T1 / Q1</v>
      </c>
      <c r="F3178" s="92"/>
      <c r="G3178" s="64" t="str">
        <f t="shared" si="382"/>
        <v>The Tail</v>
      </c>
      <c r="H3178" s="92"/>
      <c r="I3178" s="65" t="str">
        <f t="shared" si="383"/>
        <v>Zone T1 Guestrooms (M03)</v>
      </c>
      <c r="J3178" s="92"/>
      <c r="K3178" s="67" t="str">
        <f t="shared" si="386"/>
        <v>Level 01</v>
      </c>
      <c r="L3178" s="92"/>
      <c r="M3178" s="68" t="str">
        <f t="shared" si="387"/>
        <v>Zone T1</v>
      </c>
      <c r="N3178" s="92"/>
      <c r="O3178" s="69" t="str">
        <f t="shared" si="384"/>
        <v>T1 / Q1</v>
      </c>
      <c r="P3178" s="70" t="s">
        <v>5059</v>
      </c>
      <c r="Q3178" s="70" t="str">
        <f t="shared" si="385"/>
        <v>S. K. L.</v>
      </c>
      <c r="R3178" s="92"/>
      <c r="S3178" s="92"/>
      <c r="T3178" s="13" t="s">
        <v>6718</v>
      </c>
      <c r="U3178" s="13" t="s">
        <v>6718</v>
      </c>
      <c r="V3178" s="13" t="s">
        <v>6718</v>
      </c>
      <c r="W3178" s="59" t="s">
        <v>5059</v>
      </c>
      <c r="X3178" s="59" t="str">
        <f>CONCATENATE(D3178,F3178,H3178,J3178,L3178,N3178,P3178,R3178)</f>
        <v>Construction              S. K. L.</v>
      </c>
      <c r="Y3178" s="13"/>
      <c r="Z3178" s="53">
        <v>5</v>
      </c>
      <c r="AA3178" s="54">
        <v>45689</v>
      </c>
      <c r="AB3178" s="54">
        <v>45693</v>
      </c>
      <c r="AC3178" s="55">
        <v>14626.37</v>
      </c>
    </row>
    <row r="3179" spans="1:29" ht="25.5" x14ac:dyDescent="0.2">
      <c r="A3179" s="66" t="s">
        <v>5114</v>
      </c>
      <c r="B3179" s="11" t="str">
        <f t="shared" si="380"/>
        <v xml:space="preserve"> - T1 / Q1 - Zone T1 - Level 01 - Zone T1 Guestrooms (M03) - The Tail - Construction</v>
      </c>
      <c r="C3179" s="11" t="str">
        <f t="shared" si="380"/>
        <v/>
      </c>
      <c r="D3179" s="62" t="s">
        <v>6449</v>
      </c>
      <c r="E3179" s="11" t="str">
        <f t="shared" si="381"/>
        <v/>
      </c>
      <c r="F3179" s="66"/>
      <c r="G3179" s="64" t="str">
        <f t="shared" si="382"/>
        <v>The Tail</v>
      </c>
      <c r="H3179" s="66"/>
      <c r="I3179" s="65" t="str">
        <f t="shared" si="383"/>
        <v>Zone T1 Guestrooms (M03)</v>
      </c>
      <c r="J3179" s="66"/>
      <c r="K3179" s="67" t="str">
        <f t="shared" si="386"/>
        <v>Level 01</v>
      </c>
      <c r="L3179" s="66"/>
      <c r="M3179" s="68" t="str">
        <f t="shared" si="387"/>
        <v>Zone T1</v>
      </c>
      <c r="N3179" s="66"/>
      <c r="O3179" s="69" t="str">
        <f t="shared" si="384"/>
        <v>T1 / Q1</v>
      </c>
      <c r="P3179" s="66"/>
      <c r="Q3179" s="70" t="str">
        <f t="shared" si="385"/>
        <v>S. K. L.</v>
      </c>
      <c r="R3179" s="66"/>
      <c r="S3179" s="66"/>
      <c r="T3179" s="11" t="s">
        <v>6718</v>
      </c>
      <c r="U3179" s="11" t="s">
        <v>6718</v>
      </c>
      <c r="V3179" s="11" t="s">
        <v>6416</v>
      </c>
      <c r="W3179" s="59" t="s">
        <v>6416</v>
      </c>
      <c r="X3179" s="59" t="str">
        <f>CONCATENATE(D3179,F3179,H3179,J3179,L3179,N3179,P3179,R3179)</f>
        <v>Construction</v>
      </c>
      <c r="Y3179" s="11" t="s">
        <v>5115</v>
      </c>
      <c r="Z3179" s="32">
        <v>3</v>
      </c>
      <c r="AA3179" s="39">
        <v>45689</v>
      </c>
      <c r="AB3179" s="39">
        <v>45691</v>
      </c>
      <c r="AC3179" s="48">
        <v>7751.31</v>
      </c>
    </row>
    <row r="3180" spans="1:29" x14ac:dyDescent="0.2">
      <c r="A3180" s="66" t="s">
        <v>5116</v>
      </c>
      <c r="B3180" s="11" t="str">
        <f t="shared" si="380"/>
        <v xml:space="preserve"> - </v>
      </c>
      <c r="C3180" s="11" t="str">
        <f t="shared" si="380"/>
        <v/>
      </c>
      <c r="D3180" s="62" t="s">
        <v>6449</v>
      </c>
      <c r="E3180" s="11" t="str">
        <f t="shared" si="381"/>
        <v/>
      </c>
      <c r="F3180" s="66"/>
      <c r="G3180" s="64" t="str">
        <f t="shared" si="382"/>
        <v>The Tail</v>
      </c>
      <c r="H3180" s="66"/>
      <c r="I3180" s="65" t="str">
        <f t="shared" si="383"/>
        <v>Zone T1 Guestrooms (M03)</v>
      </c>
      <c r="J3180" s="66"/>
      <c r="K3180" s="67" t="str">
        <f t="shared" si="386"/>
        <v>Level 01</v>
      </c>
      <c r="L3180" s="66"/>
      <c r="M3180" s="68" t="str">
        <f t="shared" si="387"/>
        <v>Zone T1</v>
      </c>
      <c r="N3180" s="66"/>
      <c r="O3180" s="69" t="str">
        <f t="shared" si="384"/>
        <v>T1 / Q1</v>
      </c>
      <c r="P3180" s="66"/>
      <c r="Q3180" s="70" t="str">
        <f t="shared" si="385"/>
        <v>S. K. L.</v>
      </c>
      <c r="R3180" s="66"/>
      <c r="S3180" s="66"/>
      <c r="T3180" s="11" t="s">
        <v>6718</v>
      </c>
      <c r="U3180" s="11" t="s">
        <v>6718</v>
      </c>
      <c r="V3180" s="11" t="s">
        <v>6416</v>
      </c>
      <c r="W3180" s="59" t="s">
        <v>6416</v>
      </c>
      <c r="X3180" s="59" t="str">
        <f>CONCATENATE(D3180,F3180,H3180,J3180,L3180,N3180,P3180,R3180)</f>
        <v>Construction</v>
      </c>
      <c r="Y3180" s="11" t="s">
        <v>5117</v>
      </c>
      <c r="Z3180" s="32">
        <v>3</v>
      </c>
      <c r="AA3180" s="39">
        <v>45689</v>
      </c>
      <c r="AB3180" s="39">
        <v>45691</v>
      </c>
      <c r="AC3180" s="48">
        <v>3455.63</v>
      </c>
    </row>
    <row r="3181" spans="1:29" x14ac:dyDescent="0.2">
      <c r="A3181" s="66" t="s">
        <v>5118</v>
      </c>
      <c r="B3181" s="11" t="str">
        <f t="shared" si="380"/>
        <v xml:space="preserve"> - </v>
      </c>
      <c r="C3181" s="11" t="str">
        <f t="shared" si="380"/>
        <v/>
      </c>
      <c r="D3181" s="62" t="s">
        <v>6449</v>
      </c>
      <c r="E3181" s="11" t="str">
        <f t="shared" si="381"/>
        <v/>
      </c>
      <c r="F3181" s="66"/>
      <c r="G3181" s="64" t="str">
        <f t="shared" si="382"/>
        <v>The Tail</v>
      </c>
      <c r="H3181" s="66"/>
      <c r="I3181" s="65" t="str">
        <f t="shared" si="383"/>
        <v>Zone T1 Guestrooms (M03)</v>
      </c>
      <c r="J3181" s="66"/>
      <c r="K3181" s="67" t="str">
        <f t="shared" si="386"/>
        <v>Level 01</v>
      </c>
      <c r="L3181" s="66"/>
      <c r="M3181" s="68" t="str">
        <f t="shared" si="387"/>
        <v>Zone T1</v>
      </c>
      <c r="N3181" s="66"/>
      <c r="O3181" s="69" t="str">
        <f t="shared" si="384"/>
        <v>T1 / Q1</v>
      </c>
      <c r="P3181" s="66"/>
      <c r="Q3181" s="70" t="str">
        <f t="shared" si="385"/>
        <v>S. K. L.</v>
      </c>
      <c r="R3181" s="66"/>
      <c r="S3181" s="66"/>
      <c r="T3181" s="11" t="s">
        <v>6718</v>
      </c>
      <c r="U3181" s="11" t="s">
        <v>6718</v>
      </c>
      <c r="V3181" s="11" t="s">
        <v>6416</v>
      </c>
      <c r="W3181" s="59" t="s">
        <v>6416</v>
      </c>
      <c r="X3181" s="59" t="str">
        <f>CONCATENATE(D3181,F3181,H3181,J3181,L3181,N3181,P3181,R3181)</f>
        <v>Construction</v>
      </c>
      <c r="Y3181" s="11" t="s">
        <v>5119</v>
      </c>
      <c r="Z3181" s="32">
        <v>2</v>
      </c>
      <c r="AA3181" s="39">
        <v>45690</v>
      </c>
      <c r="AB3181" s="39">
        <v>45691</v>
      </c>
      <c r="AC3181" s="48">
        <v>1591.14</v>
      </c>
    </row>
    <row r="3182" spans="1:29" x14ac:dyDescent="0.2">
      <c r="A3182" s="63" t="s">
        <v>5120</v>
      </c>
      <c r="B3182" s="8" t="str">
        <f t="shared" si="380"/>
        <v xml:space="preserve"> - </v>
      </c>
      <c r="C3182" s="8" t="str">
        <f t="shared" si="380"/>
        <v/>
      </c>
      <c r="D3182" s="62" t="s">
        <v>6449</v>
      </c>
      <c r="E3182" s="8" t="str">
        <f t="shared" si="381"/>
        <v/>
      </c>
      <c r="F3182" s="63"/>
      <c r="G3182" s="64" t="str">
        <f t="shared" si="382"/>
        <v>The Tail</v>
      </c>
      <c r="H3182" s="63"/>
      <c r="I3182" s="65" t="str">
        <f t="shared" si="383"/>
        <v>Zone T1 Guestrooms (M03)</v>
      </c>
      <c r="J3182" s="63"/>
      <c r="K3182" s="67" t="str">
        <f t="shared" si="386"/>
        <v>Level 01</v>
      </c>
      <c r="L3182" s="63"/>
      <c r="M3182" s="68" t="str">
        <f t="shared" si="387"/>
        <v>Zone T1</v>
      </c>
      <c r="N3182" s="63"/>
      <c r="O3182" s="69" t="str">
        <f t="shared" si="384"/>
        <v>T1 / Q1</v>
      </c>
      <c r="P3182" s="63"/>
      <c r="Q3182" s="70" t="str">
        <f t="shared" si="385"/>
        <v>S. K. L.</v>
      </c>
      <c r="R3182" s="63"/>
      <c r="S3182" s="63"/>
      <c r="T3182" s="8" t="s">
        <v>6718</v>
      </c>
      <c r="U3182" s="8" t="s">
        <v>6718</v>
      </c>
      <c r="V3182" s="8" t="s">
        <v>6416</v>
      </c>
      <c r="W3182" s="59" t="s">
        <v>6416</v>
      </c>
      <c r="X3182" s="59" t="str">
        <f>CONCATENATE(D3182,F3182,H3182,J3182,L3182,N3182,P3182,R3182)</f>
        <v>Construction</v>
      </c>
      <c r="Y3182" s="8" t="s">
        <v>5121</v>
      </c>
      <c r="Z3182" s="23">
        <v>2</v>
      </c>
      <c r="AA3182" s="35">
        <v>45692</v>
      </c>
      <c r="AB3182" s="35">
        <v>45693</v>
      </c>
      <c r="AC3182" s="42">
        <v>1828.3</v>
      </c>
    </row>
    <row r="3183" spans="1:29" x14ac:dyDescent="0.2">
      <c r="A3183" s="70" t="s">
        <v>5122</v>
      </c>
      <c r="B3183" s="13" t="str">
        <f t="shared" si="380"/>
        <v/>
      </c>
      <c r="C3183" s="13" t="str">
        <f t="shared" si="380"/>
        <v>T1 / Q1 - Zone T1 - Level 01 - Zone T1 Guestrooms (M03) - The Tail - Construction</v>
      </c>
      <c r="D3183" s="62" t="s">
        <v>6449</v>
      </c>
      <c r="E3183" s="13" t="str">
        <f t="shared" si="381"/>
        <v>T1 / Q1</v>
      </c>
      <c r="F3183" s="92"/>
      <c r="G3183" s="64" t="str">
        <f>IF(F3183="",G3182,TRIM(F3183))</f>
        <v>The Tail</v>
      </c>
      <c r="H3183" s="92"/>
      <c r="I3183" s="65" t="str">
        <f>IF(H3183="",I3182,TRIM(H3183))</f>
        <v>Zone T1 Guestrooms (M03)</v>
      </c>
      <c r="J3183" s="92"/>
      <c r="K3183" s="67" t="str">
        <f>IF(J3183="",K3182,TRIM(J3183))</f>
        <v>Level 01</v>
      </c>
      <c r="L3183" s="92"/>
      <c r="M3183" s="68" t="str">
        <f>IF(L3183="",M3182,TRIM(L3183))</f>
        <v>Zone T1</v>
      </c>
      <c r="N3183" s="92"/>
      <c r="O3183" s="69" t="str">
        <f>IF(N3183="",O3182,TRIM(N3183))</f>
        <v>T1 / Q1</v>
      </c>
      <c r="P3183" s="70" t="s">
        <v>5122</v>
      </c>
      <c r="Q3183" s="70" t="str">
        <f>IF(P3183="",Q3182,TRIM(P3183))</f>
        <v>JS. R.</v>
      </c>
      <c r="R3183" s="92"/>
      <c r="S3183" s="92"/>
      <c r="T3183" s="13" t="s">
        <v>6716</v>
      </c>
      <c r="U3183" s="13" t="s">
        <v>6716</v>
      </c>
      <c r="V3183" s="13" t="s">
        <v>6716</v>
      </c>
      <c r="W3183" s="59" t="s">
        <v>5122</v>
      </c>
      <c r="X3183" s="59" t="str">
        <f>CONCATENATE(D3183,F3183,H3183,J3183,L3183,N3183,P3183,R3183)</f>
        <v>Construction              JS. R.</v>
      </c>
      <c r="Y3183" s="13"/>
      <c r="Z3183" s="53">
        <v>6</v>
      </c>
      <c r="AA3183" s="54">
        <v>45689</v>
      </c>
      <c r="AB3183" s="54">
        <v>45694</v>
      </c>
      <c r="AC3183" s="55">
        <v>14626.37</v>
      </c>
    </row>
    <row r="3184" spans="1:29" ht="25.5" x14ac:dyDescent="0.2">
      <c r="A3184" s="66" t="s">
        <v>5123</v>
      </c>
      <c r="B3184" s="11" t="str">
        <f t="shared" si="380"/>
        <v xml:space="preserve"> - T1 / Q1 - Zone T1 - Level 01 - Zone T1 Guestrooms (M03) - The Tail - Construction</v>
      </c>
      <c r="C3184" s="11" t="str">
        <f t="shared" si="380"/>
        <v/>
      </c>
      <c r="D3184" s="62" t="s">
        <v>6449</v>
      </c>
      <c r="E3184" s="11" t="str">
        <f t="shared" si="381"/>
        <v/>
      </c>
      <c r="F3184" s="66"/>
      <c r="G3184" s="64" t="str">
        <f t="shared" si="382"/>
        <v>The Tail</v>
      </c>
      <c r="H3184" s="66"/>
      <c r="I3184" s="65" t="str">
        <f t="shared" si="383"/>
        <v>Zone T1 Guestrooms (M03)</v>
      </c>
      <c r="J3184" s="66"/>
      <c r="K3184" s="67" t="str">
        <f t="shared" si="386"/>
        <v>Level 01</v>
      </c>
      <c r="L3184" s="66"/>
      <c r="M3184" s="68" t="str">
        <f t="shared" si="387"/>
        <v>Zone T1</v>
      </c>
      <c r="N3184" s="66"/>
      <c r="O3184" s="69" t="str">
        <f t="shared" si="384"/>
        <v>T1 / Q1</v>
      </c>
      <c r="P3184" s="66"/>
      <c r="Q3184" s="70" t="str">
        <f t="shared" si="385"/>
        <v>JS. R.</v>
      </c>
      <c r="R3184" s="66"/>
      <c r="S3184" s="66"/>
      <c r="T3184" s="11" t="s">
        <v>6716</v>
      </c>
      <c r="U3184" s="11" t="s">
        <v>6716</v>
      </c>
      <c r="V3184" s="11" t="s">
        <v>6416</v>
      </c>
      <c r="W3184" s="59" t="s">
        <v>6416</v>
      </c>
      <c r="X3184" s="59" t="str">
        <f>CONCATENATE(D3184,F3184,H3184,J3184,L3184,N3184,P3184,R3184)</f>
        <v>Construction</v>
      </c>
      <c r="Y3184" s="11" t="s">
        <v>5124</v>
      </c>
      <c r="Z3184" s="32">
        <v>4</v>
      </c>
      <c r="AA3184" s="39">
        <v>45689</v>
      </c>
      <c r="AB3184" s="39">
        <v>45692</v>
      </c>
      <c r="AC3184" s="48">
        <v>7751.31</v>
      </c>
    </row>
    <row r="3185" spans="1:29" x14ac:dyDescent="0.2">
      <c r="A3185" s="66" t="s">
        <v>5125</v>
      </c>
      <c r="B3185" s="11" t="str">
        <f t="shared" si="380"/>
        <v xml:space="preserve"> - </v>
      </c>
      <c r="C3185" s="11" t="str">
        <f t="shared" si="380"/>
        <v/>
      </c>
      <c r="D3185" s="62" t="s">
        <v>6449</v>
      </c>
      <c r="E3185" s="11" t="str">
        <f t="shared" si="381"/>
        <v/>
      </c>
      <c r="F3185" s="66"/>
      <c r="G3185" s="64" t="str">
        <f t="shared" si="382"/>
        <v>The Tail</v>
      </c>
      <c r="H3185" s="66"/>
      <c r="I3185" s="65" t="str">
        <f t="shared" si="383"/>
        <v>Zone T1 Guestrooms (M03)</v>
      </c>
      <c r="J3185" s="66"/>
      <c r="K3185" s="67" t="str">
        <f t="shared" si="386"/>
        <v>Level 01</v>
      </c>
      <c r="L3185" s="66"/>
      <c r="M3185" s="68" t="str">
        <f t="shared" si="387"/>
        <v>Zone T1</v>
      </c>
      <c r="N3185" s="66"/>
      <c r="O3185" s="69" t="str">
        <f t="shared" si="384"/>
        <v>T1 / Q1</v>
      </c>
      <c r="P3185" s="66"/>
      <c r="Q3185" s="70" t="str">
        <f t="shared" si="385"/>
        <v>JS. R.</v>
      </c>
      <c r="R3185" s="66"/>
      <c r="S3185" s="66"/>
      <c r="T3185" s="11" t="s">
        <v>6716</v>
      </c>
      <c r="U3185" s="11" t="s">
        <v>6716</v>
      </c>
      <c r="V3185" s="11" t="s">
        <v>6416</v>
      </c>
      <c r="W3185" s="59" t="s">
        <v>6416</v>
      </c>
      <c r="X3185" s="59" t="str">
        <f>CONCATENATE(D3185,F3185,H3185,J3185,L3185,N3185,P3185,R3185)</f>
        <v>Construction</v>
      </c>
      <c r="Y3185" s="11" t="s">
        <v>5126</v>
      </c>
      <c r="Z3185" s="32">
        <v>4</v>
      </c>
      <c r="AA3185" s="39">
        <v>45689</v>
      </c>
      <c r="AB3185" s="39">
        <v>45692</v>
      </c>
      <c r="AC3185" s="48">
        <v>3455.63</v>
      </c>
    </row>
    <row r="3186" spans="1:29" x14ac:dyDescent="0.2">
      <c r="A3186" s="66" t="s">
        <v>5127</v>
      </c>
      <c r="B3186" s="11" t="str">
        <f t="shared" si="380"/>
        <v xml:space="preserve"> - </v>
      </c>
      <c r="C3186" s="11" t="str">
        <f t="shared" si="380"/>
        <v/>
      </c>
      <c r="D3186" s="62" t="s">
        <v>6449</v>
      </c>
      <c r="E3186" s="11" t="str">
        <f t="shared" si="381"/>
        <v/>
      </c>
      <c r="F3186" s="66"/>
      <c r="G3186" s="64" t="str">
        <f t="shared" si="382"/>
        <v>The Tail</v>
      </c>
      <c r="H3186" s="66"/>
      <c r="I3186" s="65" t="str">
        <f t="shared" si="383"/>
        <v>Zone T1 Guestrooms (M03)</v>
      </c>
      <c r="J3186" s="66"/>
      <c r="K3186" s="67" t="str">
        <f t="shared" si="386"/>
        <v>Level 01</v>
      </c>
      <c r="L3186" s="66"/>
      <c r="M3186" s="68" t="str">
        <f t="shared" si="387"/>
        <v>Zone T1</v>
      </c>
      <c r="N3186" s="66"/>
      <c r="O3186" s="69" t="str">
        <f t="shared" si="384"/>
        <v>T1 / Q1</v>
      </c>
      <c r="P3186" s="66"/>
      <c r="Q3186" s="70" t="str">
        <f t="shared" si="385"/>
        <v>JS. R.</v>
      </c>
      <c r="R3186" s="66"/>
      <c r="S3186" s="66"/>
      <c r="T3186" s="11" t="s">
        <v>6716</v>
      </c>
      <c r="U3186" s="11" t="s">
        <v>6716</v>
      </c>
      <c r="V3186" s="11" t="s">
        <v>6416</v>
      </c>
      <c r="W3186" s="59" t="s">
        <v>6416</v>
      </c>
      <c r="X3186" s="59" t="str">
        <f>CONCATENATE(D3186,F3186,H3186,J3186,L3186,N3186,P3186,R3186)</f>
        <v>Construction</v>
      </c>
      <c r="Y3186" s="11" t="s">
        <v>5128</v>
      </c>
      <c r="Z3186" s="32">
        <v>2</v>
      </c>
      <c r="AA3186" s="39">
        <v>45691</v>
      </c>
      <c r="AB3186" s="39">
        <v>45692</v>
      </c>
      <c r="AC3186" s="48">
        <v>1591.14</v>
      </c>
    </row>
    <row r="3187" spans="1:29" x14ac:dyDescent="0.2">
      <c r="A3187" s="63" t="s">
        <v>5129</v>
      </c>
      <c r="B3187" s="8" t="str">
        <f t="shared" si="380"/>
        <v xml:space="preserve"> - </v>
      </c>
      <c r="C3187" s="8" t="str">
        <f t="shared" si="380"/>
        <v/>
      </c>
      <c r="D3187" s="62" t="s">
        <v>6449</v>
      </c>
      <c r="E3187" s="8" t="str">
        <f t="shared" si="381"/>
        <v/>
      </c>
      <c r="F3187" s="63"/>
      <c r="G3187" s="64" t="str">
        <f t="shared" si="382"/>
        <v>The Tail</v>
      </c>
      <c r="H3187" s="63"/>
      <c r="I3187" s="65" t="str">
        <f t="shared" si="383"/>
        <v>Zone T1 Guestrooms (M03)</v>
      </c>
      <c r="J3187" s="63"/>
      <c r="K3187" s="67" t="str">
        <f t="shared" si="386"/>
        <v>Level 01</v>
      </c>
      <c r="L3187" s="63"/>
      <c r="M3187" s="68" t="str">
        <f t="shared" si="387"/>
        <v>Zone T1</v>
      </c>
      <c r="N3187" s="63"/>
      <c r="O3187" s="69" t="str">
        <f t="shared" si="384"/>
        <v>T1 / Q1</v>
      </c>
      <c r="P3187" s="63"/>
      <c r="Q3187" s="70" t="str">
        <f t="shared" si="385"/>
        <v>JS. R.</v>
      </c>
      <c r="R3187" s="63"/>
      <c r="S3187" s="63"/>
      <c r="T3187" s="8" t="s">
        <v>6716</v>
      </c>
      <c r="U3187" s="8" t="s">
        <v>6716</v>
      </c>
      <c r="V3187" s="8" t="s">
        <v>6416</v>
      </c>
      <c r="W3187" s="59" t="s">
        <v>6416</v>
      </c>
      <c r="X3187" s="59" t="str">
        <f>CONCATENATE(D3187,F3187,H3187,J3187,L3187,N3187,P3187,R3187)</f>
        <v>Construction</v>
      </c>
      <c r="Y3187" s="8" t="s">
        <v>5130</v>
      </c>
      <c r="Z3187" s="23">
        <v>2</v>
      </c>
      <c r="AA3187" s="35">
        <v>45693</v>
      </c>
      <c r="AB3187" s="35">
        <v>45694</v>
      </c>
      <c r="AC3187" s="42">
        <v>1828.3</v>
      </c>
    </row>
    <row r="3188" spans="1:29" x14ac:dyDescent="0.2">
      <c r="A3188" s="69" t="s">
        <v>5131</v>
      </c>
      <c r="B3188" s="3" t="str">
        <f t="shared" si="380"/>
        <v/>
      </c>
      <c r="C3188" s="3" t="str">
        <f t="shared" si="380"/>
        <v>Zone T1 - Level 01 - Zone T1 Guestrooms (M03) - The Tail - Construction</v>
      </c>
      <c r="D3188" s="62" t="s">
        <v>6449</v>
      </c>
      <c r="E3188" s="3" t="str">
        <f t="shared" si="381"/>
        <v>Zone T1</v>
      </c>
      <c r="F3188" s="92"/>
      <c r="G3188" s="64" t="str">
        <f>IF(F3188="",G3187,TRIM(F3188))</f>
        <v>The Tail</v>
      </c>
      <c r="H3188" s="92"/>
      <c r="I3188" s="65" t="str">
        <f>IF(H3188="",I3187,TRIM(H3188))</f>
        <v>Zone T1 Guestrooms (M03)</v>
      </c>
      <c r="J3188" s="92"/>
      <c r="K3188" s="67" t="str">
        <f>IF(J3188="",K3187,TRIM(J3188))</f>
        <v>Level 01</v>
      </c>
      <c r="L3188" s="92"/>
      <c r="M3188" s="68" t="str">
        <f>IF(L3188="",M3187,TRIM(L3188))</f>
        <v>Zone T1</v>
      </c>
      <c r="N3188" s="69" t="s">
        <v>5131</v>
      </c>
      <c r="O3188" s="69" t="str">
        <f>IF(N3188="",O3187,TRIM(N3188))</f>
        <v>T1 / R1</v>
      </c>
      <c r="P3188" s="92"/>
      <c r="Q3188" s="70" t="str">
        <f>IF(P3188="",Q3187,TRIM(P3188))</f>
        <v>JS. R.</v>
      </c>
      <c r="R3188" s="92"/>
      <c r="S3188" s="92"/>
      <c r="T3188" s="3" t="s">
        <v>6818</v>
      </c>
      <c r="U3188" s="3" t="s">
        <v>6818</v>
      </c>
      <c r="V3188" s="3" t="s">
        <v>6818</v>
      </c>
      <c r="W3188" s="59" t="s">
        <v>5131</v>
      </c>
      <c r="X3188" s="59" t="str">
        <f>CONCATENATE(D3188,F3188,H3188,J3188,L3188,N3188,P3188,R3188)</f>
        <v>Construction            T1 / R1</v>
      </c>
      <c r="Y3188" s="3"/>
      <c r="Z3188" s="49">
        <v>5</v>
      </c>
      <c r="AA3188" s="50">
        <v>45696</v>
      </c>
      <c r="AB3188" s="50">
        <v>45700</v>
      </c>
      <c r="AC3188" s="52">
        <v>43879.11</v>
      </c>
    </row>
    <row r="3189" spans="1:29" x14ac:dyDescent="0.2">
      <c r="A3189" s="70" t="s">
        <v>5059</v>
      </c>
      <c r="B3189" s="13" t="str">
        <f t="shared" si="380"/>
        <v>Zone T1 - Level 01 - Zone T1 Guestrooms (M03) - The Tail - Construction</v>
      </c>
      <c r="C3189" s="13" t="str">
        <f t="shared" si="380"/>
        <v>T1 / R1 - Zone T1 - Level 01 - Zone T1 Guestrooms (M03) - The Tail - Construction</v>
      </c>
      <c r="D3189" s="62" t="s">
        <v>6449</v>
      </c>
      <c r="E3189" s="13" t="str">
        <f t="shared" si="381"/>
        <v>T1 / R1</v>
      </c>
      <c r="F3189" s="92"/>
      <c r="G3189" s="64" t="str">
        <f t="shared" si="382"/>
        <v>The Tail</v>
      </c>
      <c r="H3189" s="92"/>
      <c r="I3189" s="65" t="str">
        <f t="shared" si="383"/>
        <v>Zone T1 Guestrooms (M03)</v>
      </c>
      <c r="J3189" s="92"/>
      <c r="K3189" s="67" t="str">
        <f t="shared" si="386"/>
        <v>Level 01</v>
      </c>
      <c r="L3189" s="92"/>
      <c r="M3189" s="68" t="str">
        <f t="shared" si="387"/>
        <v>Zone T1</v>
      </c>
      <c r="N3189" s="92"/>
      <c r="O3189" s="69" t="str">
        <f t="shared" si="384"/>
        <v>T1 / R1</v>
      </c>
      <c r="P3189" s="70" t="s">
        <v>5059</v>
      </c>
      <c r="Q3189" s="70" t="str">
        <f t="shared" si="385"/>
        <v>S. K. L.</v>
      </c>
      <c r="R3189" s="92"/>
      <c r="S3189" s="92"/>
      <c r="T3189" s="13" t="s">
        <v>6718</v>
      </c>
      <c r="U3189" s="13" t="s">
        <v>6718</v>
      </c>
      <c r="V3189" s="13" t="s">
        <v>6718</v>
      </c>
      <c r="W3189" s="59" t="s">
        <v>5059</v>
      </c>
      <c r="X3189" s="59" t="str">
        <f>CONCATENATE(D3189,F3189,H3189,J3189,L3189,N3189,P3189,R3189)</f>
        <v>Construction              S. K. L.</v>
      </c>
      <c r="Y3189" s="13"/>
      <c r="Z3189" s="53">
        <v>5</v>
      </c>
      <c r="AA3189" s="54">
        <v>45696</v>
      </c>
      <c r="AB3189" s="54">
        <v>45700</v>
      </c>
      <c r="AC3189" s="55">
        <v>14626.37</v>
      </c>
    </row>
    <row r="3190" spans="1:29" ht="25.5" x14ac:dyDescent="0.2">
      <c r="A3190" s="66" t="s">
        <v>5132</v>
      </c>
      <c r="B3190" s="11" t="str">
        <f t="shared" si="380"/>
        <v xml:space="preserve"> - T1 / R1 - Zone T1 - Level 01 - Zone T1 Guestrooms (M03) - The Tail - Construction</v>
      </c>
      <c r="C3190" s="11" t="str">
        <f t="shared" si="380"/>
        <v/>
      </c>
      <c r="D3190" s="62" t="s">
        <v>6449</v>
      </c>
      <c r="E3190" s="11" t="str">
        <f t="shared" si="381"/>
        <v/>
      </c>
      <c r="F3190" s="66"/>
      <c r="G3190" s="64" t="str">
        <f t="shared" si="382"/>
        <v>The Tail</v>
      </c>
      <c r="H3190" s="66"/>
      <c r="I3190" s="65" t="str">
        <f t="shared" si="383"/>
        <v>Zone T1 Guestrooms (M03)</v>
      </c>
      <c r="J3190" s="66"/>
      <c r="K3190" s="67" t="str">
        <f t="shared" si="386"/>
        <v>Level 01</v>
      </c>
      <c r="L3190" s="66"/>
      <c r="M3190" s="68" t="str">
        <f t="shared" si="387"/>
        <v>Zone T1</v>
      </c>
      <c r="N3190" s="66"/>
      <c r="O3190" s="69" t="str">
        <f t="shared" si="384"/>
        <v>T1 / R1</v>
      </c>
      <c r="P3190" s="66"/>
      <c r="Q3190" s="70" t="str">
        <f t="shared" si="385"/>
        <v>S. K. L.</v>
      </c>
      <c r="R3190" s="66"/>
      <c r="S3190" s="66"/>
      <c r="T3190" s="11" t="s">
        <v>6718</v>
      </c>
      <c r="U3190" s="11" t="s">
        <v>6718</v>
      </c>
      <c r="V3190" s="11" t="s">
        <v>6416</v>
      </c>
      <c r="W3190" s="59" t="s">
        <v>6416</v>
      </c>
      <c r="X3190" s="59" t="str">
        <f>CONCATENATE(D3190,F3190,H3190,J3190,L3190,N3190,P3190,R3190)</f>
        <v>Construction</v>
      </c>
      <c r="Y3190" s="11" t="s">
        <v>5133</v>
      </c>
      <c r="Z3190" s="32">
        <v>3</v>
      </c>
      <c r="AA3190" s="39">
        <v>45696</v>
      </c>
      <c r="AB3190" s="39">
        <v>45698</v>
      </c>
      <c r="AC3190" s="48">
        <v>7751.31</v>
      </c>
    </row>
    <row r="3191" spans="1:29" x14ac:dyDescent="0.2">
      <c r="A3191" s="66" t="s">
        <v>5134</v>
      </c>
      <c r="B3191" s="11" t="str">
        <f t="shared" si="380"/>
        <v xml:space="preserve"> - </v>
      </c>
      <c r="C3191" s="11" t="str">
        <f t="shared" si="380"/>
        <v/>
      </c>
      <c r="D3191" s="62" t="s">
        <v>6449</v>
      </c>
      <c r="E3191" s="11" t="str">
        <f t="shared" si="381"/>
        <v/>
      </c>
      <c r="F3191" s="66"/>
      <c r="G3191" s="64" t="str">
        <f t="shared" si="382"/>
        <v>The Tail</v>
      </c>
      <c r="H3191" s="66"/>
      <c r="I3191" s="65" t="str">
        <f t="shared" si="383"/>
        <v>Zone T1 Guestrooms (M03)</v>
      </c>
      <c r="J3191" s="66"/>
      <c r="K3191" s="67" t="str">
        <f t="shared" si="386"/>
        <v>Level 01</v>
      </c>
      <c r="L3191" s="66"/>
      <c r="M3191" s="68" t="str">
        <f t="shared" si="387"/>
        <v>Zone T1</v>
      </c>
      <c r="N3191" s="66"/>
      <c r="O3191" s="69" t="str">
        <f t="shared" si="384"/>
        <v>T1 / R1</v>
      </c>
      <c r="P3191" s="66"/>
      <c r="Q3191" s="70" t="str">
        <f t="shared" si="385"/>
        <v>S. K. L.</v>
      </c>
      <c r="R3191" s="66"/>
      <c r="S3191" s="66"/>
      <c r="T3191" s="11" t="s">
        <v>6718</v>
      </c>
      <c r="U3191" s="11" t="s">
        <v>6718</v>
      </c>
      <c r="V3191" s="11" t="s">
        <v>6416</v>
      </c>
      <c r="W3191" s="59" t="s">
        <v>6416</v>
      </c>
      <c r="X3191" s="59" t="str">
        <f>CONCATENATE(D3191,F3191,H3191,J3191,L3191,N3191,P3191,R3191)</f>
        <v>Construction</v>
      </c>
      <c r="Y3191" s="11" t="s">
        <v>5135</v>
      </c>
      <c r="Z3191" s="32">
        <v>3</v>
      </c>
      <c r="AA3191" s="39">
        <v>45696</v>
      </c>
      <c r="AB3191" s="39">
        <v>45698</v>
      </c>
      <c r="AC3191" s="48">
        <v>3455.63</v>
      </c>
    </row>
    <row r="3192" spans="1:29" x14ac:dyDescent="0.2">
      <c r="A3192" s="66" t="s">
        <v>5136</v>
      </c>
      <c r="B3192" s="11" t="str">
        <f t="shared" si="380"/>
        <v xml:space="preserve"> - </v>
      </c>
      <c r="C3192" s="11" t="str">
        <f t="shared" si="380"/>
        <v/>
      </c>
      <c r="D3192" s="62" t="s">
        <v>6449</v>
      </c>
      <c r="E3192" s="11" t="str">
        <f t="shared" si="381"/>
        <v/>
      </c>
      <c r="F3192" s="66"/>
      <c r="G3192" s="64" t="str">
        <f t="shared" si="382"/>
        <v>The Tail</v>
      </c>
      <c r="H3192" s="66"/>
      <c r="I3192" s="65" t="str">
        <f t="shared" si="383"/>
        <v>Zone T1 Guestrooms (M03)</v>
      </c>
      <c r="J3192" s="66"/>
      <c r="K3192" s="67" t="str">
        <f t="shared" si="386"/>
        <v>Level 01</v>
      </c>
      <c r="L3192" s="66"/>
      <c r="M3192" s="68" t="str">
        <f t="shared" si="387"/>
        <v>Zone T1</v>
      </c>
      <c r="N3192" s="66"/>
      <c r="O3192" s="69" t="str">
        <f t="shared" si="384"/>
        <v>T1 / R1</v>
      </c>
      <c r="P3192" s="66"/>
      <c r="Q3192" s="70" t="str">
        <f t="shared" si="385"/>
        <v>S. K. L.</v>
      </c>
      <c r="R3192" s="66"/>
      <c r="S3192" s="66"/>
      <c r="T3192" s="11" t="s">
        <v>6718</v>
      </c>
      <c r="U3192" s="11" t="s">
        <v>6718</v>
      </c>
      <c r="V3192" s="11" t="s">
        <v>6416</v>
      </c>
      <c r="W3192" s="59" t="s">
        <v>6416</v>
      </c>
      <c r="X3192" s="59" t="str">
        <f>CONCATENATE(D3192,F3192,H3192,J3192,L3192,N3192,P3192,R3192)</f>
        <v>Construction</v>
      </c>
      <c r="Y3192" s="11" t="s">
        <v>5137</v>
      </c>
      <c r="Z3192" s="32">
        <v>2</v>
      </c>
      <c r="AA3192" s="39">
        <v>45697</v>
      </c>
      <c r="AB3192" s="39">
        <v>45698</v>
      </c>
      <c r="AC3192" s="48">
        <v>1591.14</v>
      </c>
    </row>
    <row r="3193" spans="1:29" x14ac:dyDescent="0.2">
      <c r="A3193" s="63" t="s">
        <v>5138</v>
      </c>
      <c r="B3193" s="8" t="str">
        <f t="shared" si="380"/>
        <v xml:space="preserve"> - </v>
      </c>
      <c r="C3193" s="8" t="str">
        <f t="shared" si="380"/>
        <v/>
      </c>
      <c r="D3193" s="62" t="s">
        <v>6449</v>
      </c>
      <c r="E3193" s="8" t="str">
        <f t="shared" si="381"/>
        <v/>
      </c>
      <c r="F3193" s="63"/>
      <c r="G3193" s="64" t="str">
        <f t="shared" si="382"/>
        <v>The Tail</v>
      </c>
      <c r="H3193" s="63"/>
      <c r="I3193" s="65" t="str">
        <f t="shared" si="383"/>
        <v>Zone T1 Guestrooms (M03)</v>
      </c>
      <c r="J3193" s="63"/>
      <c r="K3193" s="67" t="str">
        <f t="shared" si="386"/>
        <v>Level 01</v>
      </c>
      <c r="L3193" s="63"/>
      <c r="M3193" s="68" t="str">
        <f t="shared" si="387"/>
        <v>Zone T1</v>
      </c>
      <c r="N3193" s="63"/>
      <c r="O3193" s="69" t="str">
        <f t="shared" si="384"/>
        <v>T1 / R1</v>
      </c>
      <c r="P3193" s="63"/>
      <c r="Q3193" s="70" t="str">
        <f t="shared" si="385"/>
        <v>S. K. L.</v>
      </c>
      <c r="R3193" s="63"/>
      <c r="S3193" s="63"/>
      <c r="T3193" s="8" t="s">
        <v>6718</v>
      </c>
      <c r="U3193" s="8" t="s">
        <v>6718</v>
      </c>
      <c r="V3193" s="8" t="s">
        <v>6416</v>
      </c>
      <c r="W3193" s="59" t="s">
        <v>6416</v>
      </c>
      <c r="X3193" s="59" t="str">
        <f>CONCATENATE(D3193,F3193,H3193,J3193,L3193,N3193,P3193,R3193)</f>
        <v>Construction</v>
      </c>
      <c r="Y3193" s="8" t="s">
        <v>5139</v>
      </c>
      <c r="Z3193" s="23">
        <v>2</v>
      </c>
      <c r="AA3193" s="35">
        <v>45699</v>
      </c>
      <c r="AB3193" s="35">
        <v>45700</v>
      </c>
      <c r="AC3193" s="42">
        <v>1828.3</v>
      </c>
    </row>
    <row r="3194" spans="1:29" x14ac:dyDescent="0.2">
      <c r="A3194" s="70" t="s">
        <v>5068</v>
      </c>
      <c r="B3194" s="13" t="str">
        <f t="shared" si="380"/>
        <v/>
      </c>
      <c r="C3194" s="13" t="str">
        <f t="shared" si="380"/>
        <v>T1 / R1 - Zone T1 - Level 01 - Zone T1 Guestrooms (M03) - The Tail - Construction</v>
      </c>
      <c r="D3194" s="62" t="s">
        <v>6449</v>
      </c>
      <c r="E3194" s="13" t="str">
        <f t="shared" si="381"/>
        <v>T1 / R1</v>
      </c>
      <c r="F3194" s="92"/>
      <c r="G3194" s="64" t="str">
        <f>IF(F3194="",G3193,TRIM(F3194))</f>
        <v>The Tail</v>
      </c>
      <c r="H3194" s="92"/>
      <c r="I3194" s="65" t="str">
        <f>IF(H3194="",I3193,TRIM(H3194))</f>
        <v>Zone T1 Guestrooms (M03)</v>
      </c>
      <c r="J3194" s="92"/>
      <c r="K3194" s="67" t="str">
        <f>IF(J3194="",K3193,TRIM(J3194))</f>
        <v>Level 01</v>
      </c>
      <c r="L3194" s="92"/>
      <c r="M3194" s="68" t="str">
        <f>IF(L3194="",M3193,TRIM(L3194))</f>
        <v>Zone T1</v>
      </c>
      <c r="N3194" s="92"/>
      <c r="O3194" s="69" t="str">
        <f>IF(N3194="",O3193,TRIM(N3194))</f>
        <v>T1 / R1</v>
      </c>
      <c r="P3194" s="70" t="s">
        <v>5068</v>
      </c>
      <c r="Q3194" s="70" t="str">
        <f>IF(P3194="",Q3193,TRIM(P3194))</f>
        <v>S. K. R. - 1</v>
      </c>
      <c r="R3194" s="92"/>
      <c r="S3194" s="92"/>
      <c r="T3194" s="13" t="s">
        <v>6730</v>
      </c>
      <c r="U3194" s="13" t="s">
        <v>6730</v>
      </c>
      <c r="V3194" s="13" t="s">
        <v>6730</v>
      </c>
      <c r="W3194" s="59" t="s">
        <v>5068</v>
      </c>
      <c r="X3194" s="59" t="str">
        <f>CONCATENATE(D3194,F3194,H3194,J3194,L3194,N3194,P3194,R3194)</f>
        <v>Construction              S. K. R. - 1</v>
      </c>
      <c r="Y3194" s="13"/>
      <c r="Z3194" s="53">
        <v>5</v>
      </c>
      <c r="AA3194" s="54">
        <v>45696</v>
      </c>
      <c r="AB3194" s="54">
        <v>45700</v>
      </c>
      <c r="AC3194" s="55">
        <v>14626.37</v>
      </c>
    </row>
    <row r="3195" spans="1:29" ht="25.5" x14ac:dyDescent="0.2">
      <c r="A3195" s="66" t="s">
        <v>5140</v>
      </c>
      <c r="B3195" s="11" t="str">
        <f t="shared" si="380"/>
        <v xml:space="preserve"> - T1 / R1 - Zone T1 - Level 01 - Zone T1 Guestrooms (M03) - The Tail - Construction</v>
      </c>
      <c r="C3195" s="11" t="str">
        <f t="shared" si="380"/>
        <v/>
      </c>
      <c r="D3195" s="62" t="s">
        <v>6449</v>
      </c>
      <c r="E3195" s="11" t="str">
        <f t="shared" si="381"/>
        <v/>
      </c>
      <c r="F3195" s="66"/>
      <c r="G3195" s="64" t="str">
        <f t="shared" si="382"/>
        <v>The Tail</v>
      </c>
      <c r="H3195" s="66"/>
      <c r="I3195" s="65" t="str">
        <f t="shared" si="383"/>
        <v>Zone T1 Guestrooms (M03)</v>
      </c>
      <c r="J3195" s="66"/>
      <c r="K3195" s="67" t="str">
        <f t="shared" si="386"/>
        <v>Level 01</v>
      </c>
      <c r="L3195" s="66"/>
      <c r="M3195" s="68" t="str">
        <f t="shared" si="387"/>
        <v>Zone T1</v>
      </c>
      <c r="N3195" s="66"/>
      <c r="O3195" s="69" t="str">
        <f t="shared" si="384"/>
        <v>T1 / R1</v>
      </c>
      <c r="P3195" s="66"/>
      <c r="Q3195" s="70" t="str">
        <f t="shared" si="385"/>
        <v>S. K. R. - 1</v>
      </c>
      <c r="R3195" s="66"/>
      <c r="S3195" s="66"/>
      <c r="T3195" s="11" t="s">
        <v>6730</v>
      </c>
      <c r="U3195" s="11" t="s">
        <v>6730</v>
      </c>
      <c r="V3195" s="11" t="s">
        <v>6416</v>
      </c>
      <c r="W3195" s="59" t="s">
        <v>6416</v>
      </c>
      <c r="X3195" s="59" t="str">
        <f>CONCATENATE(D3195,F3195,H3195,J3195,L3195,N3195,P3195,R3195)</f>
        <v>Construction</v>
      </c>
      <c r="Y3195" s="11" t="s">
        <v>5141</v>
      </c>
      <c r="Z3195" s="32">
        <v>3</v>
      </c>
      <c r="AA3195" s="39">
        <v>45696</v>
      </c>
      <c r="AB3195" s="39">
        <v>45698</v>
      </c>
      <c r="AC3195" s="48">
        <v>7751.31</v>
      </c>
    </row>
    <row r="3196" spans="1:29" x14ac:dyDescent="0.2">
      <c r="A3196" s="66" t="s">
        <v>5142</v>
      </c>
      <c r="B3196" s="11" t="str">
        <f t="shared" si="380"/>
        <v xml:space="preserve"> - </v>
      </c>
      <c r="C3196" s="11" t="str">
        <f t="shared" si="380"/>
        <v/>
      </c>
      <c r="D3196" s="62" t="s">
        <v>6449</v>
      </c>
      <c r="E3196" s="11" t="str">
        <f t="shared" si="381"/>
        <v/>
      </c>
      <c r="F3196" s="66"/>
      <c r="G3196" s="64" t="str">
        <f t="shared" si="382"/>
        <v>The Tail</v>
      </c>
      <c r="H3196" s="66"/>
      <c r="I3196" s="65" t="str">
        <f t="shared" si="383"/>
        <v>Zone T1 Guestrooms (M03)</v>
      </c>
      <c r="J3196" s="66"/>
      <c r="K3196" s="67" t="str">
        <f t="shared" si="386"/>
        <v>Level 01</v>
      </c>
      <c r="L3196" s="66"/>
      <c r="M3196" s="68" t="str">
        <f t="shared" si="387"/>
        <v>Zone T1</v>
      </c>
      <c r="N3196" s="66"/>
      <c r="O3196" s="69" t="str">
        <f t="shared" si="384"/>
        <v>T1 / R1</v>
      </c>
      <c r="P3196" s="66"/>
      <c r="Q3196" s="70" t="str">
        <f t="shared" si="385"/>
        <v>S. K. R. - 1</v>
      </c>
      <c r="R3196" s="66"/>
      <c r="S3196" s="66"/>
      <c r="T3196" s="11" t="s">
        <v>6730</v>
      </c>
      <c r="U3196" s="11" t="s">
        <v>6730</v>
      </c>
      <c r="V3196" s="11" t="s">
        <v>6416</v>
      </c>
      <c r="W3196" s="59" t="s">
        <v>6416</v>
      </c>
      <c r="X3196" s="59" t="str">
        <f>CONCATENATE(D3196,F3196,H3196,J3196,L3196,N3196,P3196,R3196)</f>
        <v>Construction</v>
      </c>
      <c r="Y3196" s="11" t="s">
        <v>5143</v>
      </c>
      <c r="Z3196" s="32">
        <v>3</v>
      </c>
      <c r="AA3196" s="39">
        <v>45696</v>
      </c>
      <c r="AB3196" s="39">
        <v>45698</v>
      </c>
      <c r="AC3196" s="48">
        <v>3455.63</v>
      </c>
    </row>
    <row r="3197" spans="1:29" x14ac:dyDescent="0.2">
      <c r="A3197" s="66" t="s">
        <v>5144</v>
      </c>
      <c r="B3197" s="11" t="str">
        <f t="shared" si="380"/>
        <v xml:space="preserve"> - </v>
      </c>
      <c r="C3197" s="11" t="str">
        <f t="shared" si="380"/>
        <v/>
      </c>
      <c r="D3197" s="62" t="s">
        <v>6449</v>
      </c>
      <c r="E3197" s="11" t="str">
        <f t="shared" si="381"/>
        <v/>
      </c>
      <c r="F3197" s="66"/>
      <c r="G3197" s="64" t="str">
        <f t="shared" si="382"/>
        <v>The Tail</v>
      </c>
      <c r="H3197" s="66"/>
      <c r="I3197" s="65" t="str">
        <f t="shared" si="383"/>
        <v>Zone T1 Guestrooms (M03)</v>
      </c>
      <c r="J3197" s="66"/>
      <c r="K3197" s="67" t="str">
        <f t="shared" si="386"/>
        <v>Level 01</v>
      </c>
      <c r="L3197" s="66"/>
      <c r="M3197" s="68" t="str">
        <f t="shared" si="387"/>
        <v>Zone T1</v>
      </c>
      <c r="N3197" s="66"/>
      <c r="O3197" s="69" t="str">
        <f t="shared" si="384"/>
        <v>T1 / R1</v>
      </c>
      <c r="P3197" s="66"/>
      <c r="Q3197" s="70" t="str">
        <f t="shared" si="385"/>
        <v>S. K. R. - 1</v>
      </c>
      <c r="R3197" s="66"/>
      <c r="S3197" s="66"/>
      <c r="T3197" s="11" t="s">
        <v>6730</v>
      </c>
      <c r="U3197" s="11" t="s">
        <v>6730</v>
      </c>
      <c r="V3197" s="11" t="s">
        <v>6416</v>
      </c>
      <c r="W3197" s="59" t="s">
        <v>6416</v>
      </c>
      <c r="X3197" s="59" t="str">
        <f>CONCATENATE(D3197,F3197,H3197,J3197,L3197,N3197,P3197,R3197)</f>
        <v>Construction</v>
      </c>
      <c r="Y3197" s="11" t="s">
        <v>5145</v>
      </c>
      <c r="Z3197" s="32">
        <v>2</v>
      </c>
      <c r="AA3197" s="39">
        <v>45697</v>
      </c>
      <c r="AB3197" s="39">
        <v>45698</v>
      </c>
      <c r="AC3197" s="48">
        <v>1591.14</v>
      </c>
    </row>
    <row r="3198" spans="1:29" x14ac:dyDescent="0.2">
      <c r="A3198" s="63" t="s">
        <v>5146</v>
      </c>
      <c r="B3198" s="8" t="str">
        <f t="shared" si="380"/>
        <v xml:space="preserve"> - </v>
      </c>
      <c r="C3198" s="8" t="str">
        <f t="shared" si="380"/>
        <v/>
      </c>
      <c r="D3198" s="62" t="s">
        <v>6449</v>
      </c>
      <c r="E3198" s="8" t="str">
        <f t="shared" si="381"/>
        <v/>
      </c>
      <c r="F3198" s="63"/>
      <c r="G3198" s="64" t="str">
        <f t="shared" si="382"/>
        <v>The Tail</v>
      </c>
      <c r="H3198" s="63"/>
      <c r="I3198" s="65" t="str">
        <f t="shared" si="383"/>
        <v>Zone T1 Guestrooms (M03)</v>
      </c>
      <c r="J3198" s="63"/>
      <c r="K3198" s="67" t="str">
        <f t="shared" si="386"/>
        <v>Level 01</v>
      </c>
      <c r="L3198" s="63"/>
      <c r="M3198" s="68" t="str">
        <f t="shared" si="387"/>
        <v>Zone T1</v>
      </c>
      <c r="N3198" s="63"/>
      <c r="O3198" s="69" t="str">
        <f t="shared" si="384"/>
        <v>T1 / R1</v>
      </c>
      <c r="P3198" s="63"/>
      <c r="Q3198" s="70" t="str">
        <f t="shared" si="385"/>
        <v>S. K. R. - 1</v>
      </c>
      <c r="R3198" s="63"/>
      <c r="S3198" s="63"/>
      <c r="T3198" s="8" t="s">
        <v>6730</v>
      </c>
      <c r="U3198" s="8" t="s">
        <v>6730</v>
      </c>
      <c r="V3198" s="8" t="s">
        <v>6416</v>
      </c>
      <c r="W3198" s="59" t="s">
        <v>6416</v>
      </c>
      <c r="X3198" s="59" t="str">
        <f>CONCATENATE(D3198,F3198,H3198,J3198,L3198,N3198,P3198,R3198)</f>
        <v>Construction</v>
      </c>
      <c r="Y3198" s="8" t="s">
        <v>5147</v>
      </c>
      <c r="Z3198" s="23">
        <v>2</v>
      </c>
      <c r="AA3198" s="35">
        <v>45699</v>
      </c>
      <c r="AB3198" s="35">
        <v>45700</v>
      </c>
      <c r="AC3198" s="42">
        <v>1828.3</v>
      </c>
    </row>
    <row r="3199" spans="1:29" x14ac:dyDescent="0.2">
      <c r="A3199" s="70" t="s">
        <v>5077</v>
      </c>
      <c r="B3199" s="13" t="str">
        <f t="shared" si="380"/>
        <v/>
      </c>
      <c r="C3199" s="13" t="str">
        <f t="shared" si="380"/>
        <v>T1 / R1 - Zone T1 - Level 01 - Zone T1 Guestrooms (M03) - The Tail - Construction</v>
      </c>
      <c r="D3199" s="62" t="s">
        <v>6449</v>
      </c>
      <c r="E3199" s="13" t="str">
        <f t="shared" si="381"/>
        <v>T1 / R1</v>
      </c>
      <c r="F3199" s="92"/>
      <c r="G3199" s="64" t="str">
        <f>IF(F3199="",G3198,TRIM(F3199))</f>
        <v>The Tail</v>
      </c>
      <c r="H3199" s="92"/>
      <c r="I3199" s="65" t="str">
        <f>IF(H3199="",I3198,TRIM(H3199))</f>
        <v>Zone T1 Guestrooms (M03)</v>
      </c>
      <c r="J3199" s="92"/>
      <c r="K3199" s="67" t="str">
        <f>IF(J3199="",K3198,TRIM(J3199))</f>
        <v>Level 01</v>
      </c>
      <c r="L3199" s="92"/>
      <c r="M3199" s="68" t="str">
        <f>IF(L3199="",M3198,TRIM(L3199))</f>
        <v>Zone T1</v>
      </c>
      <c r="N3199" s="92"/>
      <c r="O3199" s="69" t="str">
        <f>IF(N3199="",O3198,TRIM(N3199))</f>
        <v>T1 / R1</v>
      </c>
      <c r="P3199" s="70" t="s">
        <v>5077</v>
      </c>
      <c r="Q3199" s="70" t="str">
        <f>IF(P3199="",Q3198,TRIM(P3199))</f>
        <v>S. K. R. - 2</v>
      </c>
      <c r="R3199" s="92"/>
      <c r="S3199" s="92"/>
      <c r="T3199" s="13" t="s">
        <v>6731</v>
      </c>
      <c r="U3199" s="13" t="s">
        <v>6731</v>
      </c>
      <c r="V3199" s="13" t="s">
        <v>6731</v>
      </c>
      <c r="W3199" s="59" t="s">
        <v>5077</v>
      </c>
      <c r="X3199" s="59" t="str">
        <f>CONCATENATE(D3199,F3199,H3199,J3199,L3199,N3199,P3199,R3199)</f>
        <v>Construction              S. K. R. - 2</v>
      </c>
      <c r="Y3199" s="13"/>
      <c r="Z3199" s="53">
        <v>5</v>
      </c>
      <c r="AA3199" s="54">
        <v>45696</v>
      </c>
      <c r="AB3199" s="54">
        <v>45700</v>
      </c>
      <c r="AC3199" s="55">
        <v>14626.37</v>
      </c>
    </row>
    <row r="3200" spans="1:29" ht="25.5" x14ac:dyDescent="0.2">
      <c r="A3200" s="66" t="s">
        <v>5148</v>
      </c>
      <c r="B3200" s="11" t="str">
        <f t="shared" si="380"/>
        <v xml:space="preserve"> - T1 / R1 - Zone T1 - Level 01 - Zone T1 Guestrooms (M03) - The Tail - Construction</v>
      </c>
      <c r="C3200" s="11" t="str">
        <f t="shared" si="380"/>
        <v/>
      </c>
      <c r="D3200" s="62" t="s">
        <v>6449</v>
      </c>
      <c r="E3200" s="11" t="str">
        <f t="shared" si="381"/>
        <v/>
      </c>
      <c r="F3200" s="66"/>
      <c r="G3200" s="64" t="str">
        <f t="shared" si="382"/>
        <v>The Tail</v>
      </c>
      <c r="H3200" s="66"/>
      <c r="I3200" s="65" t="str">
        <f t="shared" si="383"/>
        <v>Zone T1 Guestrooms (M03)</v>
      </c>
      <c r="J3200" s="66"/>
      <c r="K3200" s="67" t="str">
        <f t="shared" si="386"/>
        <v>Level 01</v>
      </c>
      <c r="L3200" s="66"/>
      <c r="M3200" s="68" t="str">
        <f t="shared" si="387"/>
        <v>Zone T1</v>
      </c>
      <c r="N3200" s="66"/>
      <c r="O3200" s="69" t="str">
        <f t="shared" si="384"/>
        <v>T1 / R1</v>
      </c>
      <c r="P3200" s="66"/>
      <c r="Q3200" s="70" t="str">
        <f t="shared" si="385"/>
        <v>S. K. R. - 2</v>
      </c>
      <c r="R3200" s="66"/>
      <c r="S3200" s="66"/>
      <c r="T3200" s="11" t="s">
        <v>6731</v>
      </c>
      <c r="U3200" s="11" t="s">
        <v>6731</v>
      </c>
      <c r="V3200" s="11" t="s">
        <v>6416</v>
      </c>
      <c r="W3200" s="59" t="s">
        <v>6416</v>
      </c>
      <c r="X3200" s="59" t="str">
        <f>CONCATENATE(D3200,F3200,H3200,J3200,L3200,N3200,P3200,R3200)</f>
        <v>Construction</v>
      </c>
      <c r="Y3200" s="11" t="s">
        <v>5149</v>
      </c>
      <c r="Z3200" s="32">
        <v>3</v>
      </c>
      <c r="AA3200" s="39">
        <v>45696</v>
      </c>
      <c r="AB3200" s="39">
        <v>45698</v>
      </c>
      <c r="AC3200" s="48">
        <v>7751.31</v>
      </c>
    </row>
    <row r="3201" spans="1:29" x14ac:dyDescent="0.2">
      <c r="A3201" s="66" t="s">
        <v>5150</v>
      </c>
      <c r="B3201" s="11" t="str">
        <f t="shared" si="380"/>
        <v xml:space="preserve"> - </v>
      </c>
      <c r="C3201" s="11" t="str">
        <f t="shared" si="380"/>
        <v/>
      </c>
      <c r="D3201" s="62" t="s">
        <v>6449</v>
      </c>
      <c r="E3201" s="11" t="str">
        <f t="shared" si="381"/>
        <v/>
      </c>
      <c r="F3201" s="66"/>
      <c r="G3201" s="64" t="str">
        <f t="shared" si="382"/>
        <v>The Tail</v>
      </c>
      <c r="H3201" s="66"/>
      <c r="I3201" s="65" t="str">
        <f t="shared" si="383"/>
        <v>Zone T1 Guestrooms (M03)</v>
      </c>
      <c r="J3201" s="66"/>
      <c r="K3201" s="67" t="str">
        <f t="shared" si="386"/>
        <v>Level 01</v>
      </c>
      <c r="L3201" s="66"/>
      <c r="M3201" s="68" t="str">
        <f t="shared" si="387"/>
        <v>Zone T1</v>
      </c>
      <c r="N3201" s="66"/>
      <c r="O3201" s="69" t="str">
        <f t="shared" si="384"/>
        <v>T1 / R1</v>
      </c>
      <c r="P3201" s="66"/>
      <c r="Q3201" s="70" t="str">
        <f t="shared" si="385"/>
        <v>S. K. R. - 2</v>
      </c>
      <c r="R3201" s="66"/>
      <c r="S3201" s="66"/>
      <c r="T3201" s="11" t="s">
        <v>6731</v>
      </c>
      <c r="U3201" s="11" t="s">
        <v>6731</v>
      </c>
      <c r="V3201" s="11" t="s">
        <v>6416</v>
      </c>
      <c r="W3201" s="59" t="s">
        <v>6416</v>
      </c>
      <c r="X3201" s="59" t="str">
        <f>CONCATENATE(D3201,F3201,H3201,J3201,L3201,N3201,P3201,R3201)</f>
        <v>Construction</v>
      </c>
      <c r="Y3201" s="11" t="s">
        <v>5151</v>
      </c>
      <c r="Z3201" s="32">
        <v>3</v>
      </c>
      <c r="AA3201" s="39">
        <v>45696</v>
      </c>
      <c r="AB3201" s="39">
        <v>45698</v>
      </c>
      <c r="AC3201" s="48">
        <v>3455.63</v>
      </c>
    </row>
    <row r="3202" spans="1:29" x14ac:dyDescent="0.2">
      <c r="A3202" s="66" t="s">
        <v>5152</v>
      </c>
      <c r="B3202" s="11" t="str">
        <f t="shared" si="380"/>
        <v xml:space="preserve"> - </v>
      </c>
      <c r="C3202" s="11" t="str">
        <f t="shared" si="380"/>
        <v/>
      </c>
      <c r="D3202" s="62" t="s">
        <v>6449</v>
      </c>
      <c r="E3202" s="11" t="str">
        <f t="shared" si="381"/>
        <v/>
      </c>
      <c r="F3202" s="66"/>
      <c r="G3202" s="64" t="str">
        <f t="shared" si="382"/>
        <v>The Tail</v>
      </c>
      <c r="H3202" s="66"/>
      <c r="I3202" s="65" t="str">
        <f t="shared" si="383"/>
        <v>Zone T1 Guestrooms (M03)</v>
      </c>
      <c r="J3202" s="66"/>
      <c r="K3202" s="67" t="str">
        <f t="shared" si="386"/>
        <v>Level 01</v>
      </c>
      <c r="L3202" s="66"/>
      <c r="M3202" s="68" t="str">
        <f t="shared" si="387"/>
        <v>Zone T1</v>
      </c>
      <c r="N3202" s="66"/>
      <c r="O3202" s="69" t="str">
        <f t="shared" si="384"/>
        <v>T1 / R1</v>
      </c>
      <c r="P3202" s="66"/>
      <c r="Q3202" s="70" t="str">
        <f t="shared" si="385"/>
        <v>S. K. R. - 2</v>
      </c>
      <c r="R3202" s="66"/>
      <c r="S3202" s="66"/>
      <c r="T3202" s="11" t="s">
        <v>6731</v>
      </c>
      <c r="U3202" s="11" t="s">
        <v>6731</v>
      </c>
      <c r="V3202" s="11" t="s">
        <v>6416</v>
      </c>
      <c r="W3202" s="59" t="s">
        <v>6416</v>
      </c>
      <c r="X3202" s="59" t="str">
        <f>CONCATENATE(D3202,F3202,H3202,J3202,L3202,N3202,P3202,R3202)</f>
        <v>Construction</v>
      </c>
      <c r="Y3202" s="11" t="s">
        <v>5153</v>
      </c>
      <c r="Z3202" s="32">
        <v>2</v>
      </c>
      <c r="AA3202" s="39">
        <v>45697</v>
      </c>
      <c r="AB3202" s="39">
        <v>45698</v>
      </c>
      <c r="AC3202" s="48">
        <v>1591.14</v>
      </c>
    </row>
    <row r="3203" spans="1:29" x14ac:dyDescent="0.2">
      <c r="A3203" s="63" t="s">
        <v>5154</v>
      </c>
      <c r="B3203" s="8" t="str">
        <f t="shared" si="380"/>
        <v xml:space="preserve"> - </v>
      </c>
      <c r="C3203" s="8" t="str">
        <f t="shared" si="380"/>
        <v/>
      </c>
      <c r="D3203" s="62" t="s">
        <v>6449</v>
      </c>
      <c r="E3203" s="8" t="str">
        <f t="shared" si="381"/>
        <v/>
      </c>
      <c r="F3203" s="63"/>
      <c r="G3203" s="64" t="str">
        <f t="shared" si="382"/>
        <v>The Tail</v>
      </c>
      <c r="H3203" s="63"/>
      <c r="I3203" s="65" t="str">
        <f t="shared" si="383"/>
        <v>Zone T1 Guestrooms (M03)</v>
      </c>
      <c r="J3203" s="63"/>
      <c r="K3203" s="67" t="str">
        <f t="shared" si="386"/>
        <v>Level 01</v>
      </c>
      <c r="L3203" s="63"/>
      <c r="M3203" s="68" t="str">
        <f t="shared" si="387"/>
        <v>Zone T1</v>
      </c>
      <c r="N3203" s="63"/>
      <c r="O3203" s="69" t="str">
        <f t="shared" si="384"/>
        <v>T1 / R1</v>
      </c>
      <c r="P3203" s="63"/>
      <c r="Q3203" s="70" t="str">
        <f t="shared" si="385"/>
        <v>S. K. R. - 2</v>
      </c>
      <c r="R3203" s="63"/>
      <c r="S3203" s="63"/>
      <c r="T3203" s="8" t="s">
        <v>6731</v>
      </c>
      <c r="U3203" s="8" t="s">
        <v>6731</v>
      </c>
      <c r="V3203" s="8" t="s">
        <v>6416</v>
      </c>
      <c r="W3203" s="59" t="s">
        <v>6416</v>
      </c>
      <c r="X3203" s="59" t="str">
        <f>CONCATENATE(D3203,F3203,H3203,J3203,L3203,N3203,P3203,R3203)</f>
        <v>Construction</v>
      </c>
      <c r="Y3203" s="8" t="s">
        <v>5155</v>
      </c>
      <c r="Z3203" s="23">
        <v>2</v>
      </c>
      <c r="AA3203" s="35">
        <v>45699</v>
      </c>
      <c r="AB3203" s="35">
        <v>45700</v>
      </c>
      <c r="AC3203" s="42">
        <v>1828.3</v>
      </c>
    </row>
    <row r="3204" spans="1:29" x14ac:dyDescent="0.2">
      <c r="A3204" s="69" t="s">
        <v>5156</v>
      </c>
      <c r="B3204" s="3" t="str">
        <f t="shared" si="380"/>
        <v/>
      </c>
      <c r="C3204" s="3" t="str">
        <f t="shared" si="380"/>
        <v>Zone T1 - Level 01 - Zone T1 Guestrooms (M03) - The Tail - Construction</v>
      </c>
      <c r="D3204" s="62" t="s">
        <v>6449</v>
      </c>
      <c r="E3204" s="3" t="str">
        <f t="shared" si="381"/>
        <v>Zone T1</v>
      </c>
      <c r="F3204" s="92"/>
      <c r="G3204" s="64" t="str">
        <f>IF(F3204="",G3203,TRIM(F3204))</f>
        <v>The Tail</v>
      </c>
      <c r="H3204" s="92"/>
      <c r="I3204" s="65" t="str">
        <f>IF(H3204="",I3203,TRIM(H3204))</f>
        <v>Zone T1 Guestrooms (M03)</v>
      </c>
      <c r="J3204" s="92"/>
      <c r="K3204" s="67" t="str">
        <f>IF(J3204="",K3203,TRIM(J3204))</f>
        <v>Level 01</v>
      </c>
      <c r="L3204" s="92"/>
      <c r="M3204" s="68" t="str">
        <f>IF(L3204="",M3203,TRIM(L3204))</f>
        <v>Zone T1</v>
      </c>
      <c r="N3204" s="69" t="s">
        <v>5156</v>
      </c>
      <c r="O3204" s="69" t="str">
        <f>IF(N3204="",O3203,TRIM(N3204))</f>
        <v>T1 / S1</v>
      </c>
      <c r="P3204" s="92"/>
      <c r="Q3204" s="70" t="str">
        <f>IF(P3204="",Q3203,TRIM(P3204))</f>
        <v>S. K. R. - 2</v>
      </c>
      <c r="R3204" s="92"/>
      <c r="S3204" s="92"/>
      <c r="T3204" s="3" t="s">
        <v>6819</v>
      </c>
      <c r="U3204" s="3" t="s">
        <v>6819</v>
      </c>
      <c r="V3204" s="3" t="s">
        <v>6819</v>
      </c>
      <c r="W3204" s="59" t="s">
        <v>5156</v>
      </c>
      <c r="X3204" s="59" t="str">
        <f>CONCATENATE(D3204,F3204,H3204,J3204,L3204,N3204,P3204,R3204)</f>
        <v>Construction            T1 / S1</v>
      </c>
      <c r="Y3204" s="3"/>
      <c r="Z3204" s="49">
        <v>6</v>
      </c>
      <c r="AA3204" s="50">
        <v>45701</v>
      </c>
      <c r="AB3204" s="50">
        <v>45707</v>
      </c>
      <c r="AC3204" s="52">
        <v>58505.49</v>
      </c>
    </row>
    <row r="3205" spans="1:29" x14ac:dyDescent="0.2">
      <c r="A3205" s="70" t="s">
        <v>5157</v>
      </c>
      <c r="B3205" s="13" t="str">
        <f t="shared" ref="B3205:C3268" si="388">IF(E3205&lt;&gt;"",C3204,IF(G3205&lt;&gt;"",F3204&amp;" - "&amp;C3204,IF(I3205&lt;&gt;"",H3204&amp;" - "&amp;F3204&amp;" - "&amp;C3204,IF(K3205&lt;&gt;"",J3204&amp;" - "&amp;H3204&amp;" - "&amp;F3204&amp;" - "&amp;C3204,IF(M3205&lt;&gt;"",L3204&amp;" - "&amp;J3204&amp;" - "&amp;H3204&amp;" - "&amp;F3204&amp;" - "&amp;C3204,IF(O3205&lt;&gt;"",N3204&amp;" - "&amp;L3204&amp;" - "&amp;J3204&amp;" - "&amp;H3204&amp;" - "&amp;F3204&amp;" - "&amp;C3204,IF(Q3205&lt;&gt;"",P3204&amp;" - "&amp;N3204&amp;" - "&amp;L3204&amp;" - "&amp;J3204&amp;" - "&amp;H3204&amp;" - "&amp;F3204&amp;" - "&amp;C3204,"")))))))</f>
        <v>Zone T1 - Level 01 - Zone T1 Guestrooms (M03) - The Tail - Construction</v>
      </c>
      <c r="C3205" s="13" t="str">
        <f t="shared" si="388"/>
        <v>T1 / S1 - Zone T1 - Level 01 - Zone T1 Guestrooms (M03) - The Tail - Construction</v>
      </c>
      <c r="D3205" s="62" t="s">
        <v>6449</v>
      </c>
      <c r="E3205" s="13" t="str">
        <f t="shared" ref="E3205:E3268" si="389">IF(F3205&lt;&gt;"",D3204,IF(H3205&lt;&gt;"",G3204,IF(J3205&lt;&gt;"",I3204,IF(L3205&lt;&gt;"",K3204,IF(N3205&lt;&gt;"",M3204,IF(P3205&lt;&gt;"",O3204,IF(R3205&lt;&gt;"",Q3204,"")))))))</f>
        <v>T1 / S1</v>
      </c>
      <c r="F3205" s="92"/>
      <c r="G3205" s="64" t="str">
        <f t="shared" si="382"/>
        <v>The Tail</v>
      </c>
      <c r="H3205" s="92"/>
      <c r="I3205" s="65" t="str">
        <f t="shared" si="383"/>
        <v>Zone T1 Guestrooms (M03)</v>
      </c>
      <c r="J3205" s="92"/>
      <c r="K3205" s="67" t="str">
        <f t="shared" si="386"/>
        <v>Level 01</v>
      </c>
      <c r="L3205" s="92"/>
      <c r="M3205" s="68" t="str">
        <f t="shared" si="387"/>
        <v>Zone T1</v>
      </c>
      <c r="N3205" s="92"/>
      <c r="O3205" s="69" t="str">
        <f t="shared" si="384"/>
        <v>T1 / S1</v>
      </c>
      <c r="P3205" s="70" t="s">
        <v>5157</v>
      </c>
      <c r="Q3205" s="70" t="str">
        <f t="shared" si="385"/>
        <v>S. K. L. - 1</v>
      </c>
      <c r="R3205" s="92"/>
      <c r="S3205" s="92"/>
      <c r="T3205" s="13" t="s">
        <v>6710</v>
      </c>
      <c r="U3205" s="13" t="s">
        <v>6710</v>
      </c>
      <c r="V3205" s="13" t="s">
        <v>6710</v>
      </c>
      <c r="W3205" s="59" t="s">
        <v>5157</v>
      </c>
      <c r="X3205" s="59" t="str">
        <f>CONCATENATE(D3205,F3205,H3205,J3205,L3205,N3205,P3205,R3205)</f>
        <v>Construction              S. K. L. - 1</v>
      </c>
      <c r="Y3205" s="13"/>
      <c r="Z3205" s="53">
        <v>5</v>
      </c>
      <c r="AA3205" s="54">
        <v>45701</v>
      </c>
      <c r="AB3205" s="54">
        <v>45706</v>
      </c>
      <c r="AC3205" s="55">
        <v>14626.37</v>
      </c>
    </row>
    <row r="3206" spans="1:29" ht="25.5" x14ac:dyDescent="0.2">
      <c r="A3206" s="66" t="s">
        <v>5158</v>
      </c>
      <c r="B3206" s="11" t="str">
        <f t="shared" si="388"/>
        <v xml:space="preserve"> - T1 / S1 - Zone T1 - Level 01 - Zone T1 Guestrooms (M03) - The Tail - Construction</v>
      </c>
      <c r="C3206" s="11" t="str">
        <f t="shared" si="388"/>
        <v/>
      </c>
      <c r="D3206" s="62" t="s">
        <v>6449</v>
      </c>
      <c r="E3206" s="11" t="str">
        <f t="shared" si="389"/>
        <v/>
      </c>
      <c r="F3206" s="66"/>
      <c r="G3206" s="64" t="str">
        <f t="shared" si="382"/>
        <v>The Tail</v>
      </c>
      <c r="H3206" s="66"/>
      <c r="I3206" s="65" t="str">
        <f t="shared" si="383"/>
        <v>Zone T1 Guestrooms (M03)</v>
      </c>
      <c r="J3206" s="66"/>
      <c r="K3206" s="67" t="str">
        <f t="shared" si="386"/>
        <v>Level 01</v>
      </c>
      <c r="L3206" s="66"/>
      <c r="M3206" s="68" t="str">
        <f t="shared" si="387"/>
        <v>Zone T1</v>
      </c>
      <c r="N3206" s="66"/>
      <c r="O3206" s="69" t="str">
        <f t="shared" si="384"/>
        <v>T1 / S1</v>
      </c>
      <c r="P3206" s="66"/>
      <c r="Q3206" s="70" t="str">
        <f t="shared" si="385"/>
        <v>S. K. L. - 1</v>
      </c>
      <c r="R3206" s="66"/>
      <c r="S3206" s="66"/>
      <c r="T3206" s="11" t="s">
        <v>6710</v>
      </c>
      <c r="U3206" s="11" t="s">
        <v>6710</v>
      </c>
      <c r="V3206" s="11" t="s">
        <v>6416</v>
      </c>
      <c r="W3206" s="59" t="s">
        <v>6416</v>
      </c>
      <c r="X3206" s="59" t="str">
        <f>CONCATENATE(D3206,F3206,H3206,J3206,L3206,N3206,P3206,R3206)</f>
        <v>Construction</v>
      </c>
      <c r="Y3206" s="11" t="s">
        <v>5159</v>
      </c>
      <c r="Z3206" s="32">
        <v>3</v>
      </c>
      <c r="AA3206" s="39">
        <v>45701</v>
      </c>
      <c r="AB3206" s="39">
        <v>45704</v>
      </c>
      <c r="AC3206" s="48">
        <v>7751.31</v>
      </c>
    </row>
    <row r="3207" spans="1:29" x14ac:dyDescent="0.2">
      <c r="A3207" s="66" t="s">
        <v>5160</v>
      </c>
      <c r="B3207" s="11" t="str">
        <f t="shared" si="388"/>
        <v xml:space="preserve"> - </v>
      </c>
      <c r="C3207" s="11" t="str">
        <f t="shared" si="388"/>
        <v/>
      </c>
      <c r="D3207" s="62" t="s">
        <v>6449</v>
      </c>
      <c r="E3207" s="11" t="str">
        <f t="shared" si="389"/>
        <v/>
      </c>
      <c r="F3207" s="66"/>
      <c r="G3207" s="64" t="str">
        <f t="shared" si="382"/>
        <v>The Tail</v>
      </c>
      <c r="H3207" s="66"/>
      <c r="I3207" s="65" t="str">
        <f t="shared" si="383"/>
        <v>Zone T1 Guestrooms (M03)</v>
      </c>
      <c r="J3207" s="66"/>
      <c r="K3207" s="67" t="str">
        <f t="shared" si="386"/>
        <v>Level 01</v>
      </c>
      <c r="L3207" s="66"/>
      <c r="M3207" s="68" t="str">
        <f t="shared" si="387"/>
        <v>Zone T1</v>
      </c>
      <c r="N3207" s="66"/>
      <c r="O3207" s="69" t="str">
        <f t="shared" si="384"/>
        <v>T1 / S1</v>
      </c>
      <c r="P3207" s="66"/>
      <c r="Q3207" s="70" t="str">
        <f t="shared" si="385"/>
        <v>S. K. L. - 1</v>
      </c>
      <c r="R3207" s="66"/>
      <c r="S3207" s="66"/>
      <c r="T3207" s="11" t="s">
        <v>6710</v>
      </c>
      <c r="U3207" s="11" t="s">
        <v>6710</v>
      </c>
      <c r="V3207" s="11" t="s">
        <v>6416</v>
      </c>
      <c r="W3207" s="59" t="s">
        <v>6416</v>
      </c>
      <c r="X3207" s="59" t="str">
        <f>CONCATENATE(D3207,F3207,H3207,J3207,L3207,N3207,P3207,R3207)</f>
        <v>Construction</v>
      </c>
      <c r="Y3207" s="11" t="s">
        <v>5161</v>
      </c>
      <c r="Z3207" s="32">
        <v>3</v>
      </c>
      <c r="AA3207" s="39">
        <v>45701</v>
      </c>
      <c r="AB3207" s="39">
        <v>45704</v>
      </c>
      <c r="AC3207" s="48">
        <v>3455.63</v>
      </c>
    </row>
    <row r="3208" spans="1:29" x14ac:dyDescent="0.2">
      <c r="A3208" s="66" t="s">
        <v>5162</v>
      </c>
      <c r="B3208" s="11" t="str">
        <f t="shared" si="388"/>
        <v xml:space="preserve"> - </v>
      </c>
      <c r="C3208" s="11" t="str">
        <f t="shared" si="388"/>
        <v/>
      </c>
      <c r="D3208" s="62" t="s">
        <v>6449</v>
      </c>
      <c r="E3208" s="11" t="str">
        <f t="shared" si="389"/>
        <v/>
      </c>
      <c r="F3208" s="66"/>
      <c r="G3208" s="64" t="str">
        <f t="shared" ref="G3208:G3271" si="390">IF(F3208="",G3207,TRIM(F3208))</f>
        <v>The Tail</v>
      </c>
      <c r="H3208" s="66"/>
      <c r="I3208" s="65" t="str">
        <f t="shared" si="383"/>
        <v>Zone T1 Guestrooms (M03)</v>
      </c>
      <c r="J3208" s="66"/>
      <c r="K3208" s="67" t="str">
        <f t="shared" si="386"/>
        <v>Level 01</v>
      </c>
      <c r="L3208" s="66"/>
      <c r="M3208" s="68" t="str">
        <f t="shared" si="387"/>
        <v>Zone T1</v>
      </c>
      <c r="N3208" s="66"/>
      <c r="O3208" s="69" t="str">
        <f t="shared" si="384"/>
        <v>T1 / S1</v>
      </c>
      <c r="P3208" s="66"/>
      <c r="Q3208" s="70" t="str">
        <f t="shared" si="385"/>
        <v>S. K. L. - 1</v>
      </c>
      <c r="R3208" s="66"/>
      <c r="S3208" s="66"/>
      <c r="T3208" s="11" t="s">
        <v>6710</v>
      </c>
      <c r="U3208" s="11" t="s">
        <v>6710</v>
      </c>
      <c r="V3208" s="11" t="s">
        <v>6416</v>
      </c>
      <c r="W3208" s="59" t="s">
        <v>6416</v>
      </c>
      <c r="X3208" s="59" t="str">
        <f>CONCATENATE(D3208,F3208,H3208,J3208,L3208,N3208,P3208,R3208)</f>
        <v>Construction</v>
      </c>
      <c r="Y3208" s="11" t="s">
        <v>5163</v>
      </c>
      <c r="Z3208" s="32">
        <v>2</v>
      </c>
      <c r="AA3208" s="39">
        <v>45703</v>
      </c>
      <c r="AB3208" s="39">
        <v>45704</v>
      </c>
      <c r="AC3208" s="48">
        <v>1591.14</v>
      </c>
    </row>
    <row r="3209" spans="1:29" x14ac:dyDescent="0.2">
      <c r="A3209" s="63" t="s">
        <v>5164</v>
      </c>
      <c r="B3209" s="8" t="str">
        <f t="shared" si="388"/>
        <v xml:space="preserve"> - </v>
      </c>
      <c r="C3209" s="8" t="str">
        <f t="shared" si="388"/>
        <v/>
      </c>
      <c r="D3209" s="62" t="s">
        <v>6449</v>
      </c>
      <c r="E3209" s="8" t="str">
        <f t="shared" si="389"/>
        <v/>
      </c>
      <c r="F3209" s="63"/>
      <c r="G3209" s="64" t="str">
        <f t="shared" si="390"/>
        <v>The Tail</v>
      </c>
      <c r="H3209" s="63"/>
      <c r="I3209" s="65" t="str">
        <f t="shared" si="383"/>
        <v>Zone T1 Guestrooms (M03)</v>
      </c>
      <c r="J3209" s="63"/>
      <c r="K3209" s="67" t="str">
        <f t="shared" si="386"/>
        <v>Level 01</v>
      </c>
      <c r="L3209" s="63"/>
      <c r="M3209" s="68" t="str">
        <f t="shared" si="387"/>
        <v>Zone T1</v>
      </c>
      <c r="N3209" s="63"/>
      <c r="O3209" s="69" t="str">
        <f t="shared" si="384"/>
        <v>T1 / S1</v>
      </c>
      <c r="P3209" s="63"/>
      <c r="Q3209" s="70" t="str">
        <f t="shared" si="385"/>
        <v>S. K. L. - 1</v>
      </c>
      <c r="R3209" s="63"/>
      <c r="S3209" s="63"/>
      <c r="T3209" s="8" t="s">
        <v>6710</v>
      </c>
      <c r="U3209" s="8" t="s">
        <v>6710</v>
      </c>
      <c r="V3209" s="8" t="s">
        <v>6416</v>
      </c>
      <c r="W3209" s="59" t="s">
        <v>6416</v>
      </c>
      <c r="X3209" s="59" t="str">
        <f>CONCATENATE(D3209,F3209,H3209,J3209,L3209,N3209,P3209,R3209)</f>
        <v>Construction</v>
      </c>
      <c r="Y3209" s="8" t="s">
        <v>5165</v>
      </c>
      <c r="Z3209" s="23">
        <v>2</v>
      </c>
      <c r="AA3209" s="35">
        <v>45705</v>
      </c>
      <c r="AB3209" s="35">
        <v>45706</v>
      </c>
      <c r="AC3209" s="42">
        <v>1828.3</v>
      </c>
    </row>
    <row r="3210" spans="1:29" x14ac:dyDescent="0.2">
      <c r="A3210" s="70" t="s">
        <v>5166</v>
      </c>
      <c r="B3210" s="13" t="str">
        <f t="shared" si="388"/>
        <v/>
      </c>
      <c r="C3210" s="13" t="str">
        <f t="shared" si="388"/>
        <v>T1 / S1 - Zone T1 - Level 01 - Zone T1 Guestrooms (M03) - The Tail - Construction</v>
      </c>
      <c r="D3210" s="62" t="s">
        <v>6449</v>
      </c>
      <c r="E3210" s="13" t="str">
        <f t="shared" si="389"/>
        <v>T1 / S1</v>
      </c>
      <c r="F3210" s="92"/>
      <c r="G3210" s="64" t="str">
        <f>IF(F3210="",G3209,TRIM(F3210))</f>
        <v>The Tail</v>
      </c>
      <c r="H3210" s="92"/>
      <c r="I3210" s="65" t="str">
        <f>IF(H3210="",I3209,TRIM(H3210))</f>
        <v>Zone T1 Guestrooms (M03)</v>
      </c>
      <c r="J3210" s="92"/>
      <c r="K3210" s="67" t="str">
        <f>IF(J3210="",K3209,TRIM(J3210))</f>
        <v>Level 01</v>
      </c>
      <c r="L3210" s="92"/>
      <c r="M3210" s="68" t="str">
        <f>IF(L3210="",M3209,TRIM(L3210))</f>
        <v>Zone T1</v>
      </c>
      <c r="N3210" s="92"/>
      <c r="O3210" s="69" t="str">
        <f>IF(N3210="",O3209,TRIM(N3210))</f>
        <v>T1 / S1</v>
      </c>
      <c r="P3210" s="70" t="s">
        <v>5166</v>
      </c>
      <c r="Q3210" s="70" t="str">
        <f>IF(P3210="",Q3209,TRIM(P3210))</f>
        <v>S. K. L. - 2</v>
      </c>
      <c r="R3210" s="92"/>
      <c r="S3210" s="92"/>
      <c r="T3210" s="13" t="s">
        <v>6711</v>
      </c>
      <c r="U3210" s="13" t="s">
        <v>6711</v>
      </c>
      <c r="V3210" s="13" t="s">
        <v>6711</v>
      </c>
      <c r="W3210" s="59" t="s">
        <v>5166</v>
      </c>
      <c r="X3210" s="59" t="str">
        <f>CONCATENATE(D3210,F3210,H3210,J3210,L3210,N3210,P3210,R3210)</f>
        <v>Construction              S. K. L. - 2</v>
      </c>
      <c r="Y3210" s="13"/>
      <c r="Z3210" s="53">
        <v>5</v>
      </c>
      <c r="AA3210" s="54">
        <v>45701</v>
      </c>
      <c r="AB3210" s="54">
        <v>45706</v>
      </c>
      <c r="AC3210" s="55">
        <v>14626.37</v>
      </c>
    </row>
    <row r="3211" spans="1:29" ht="25.5" x14ac:dyDescent="0.2">
      <c r="A3211" s="66" t="s">
        <v>5167</v>
      </c>
      <c r="B3211" s="11" t="str">
        <f t="shared" si="388"/>
        <v xml:space="preserve"> - T1 / S1 - Zone T1 - Level 01 - Zone T1 Guestrooms (M03) - The Tail - Construction</v>
      </c>
      <c r="C3211" s="11" t="str">
        <f t="shared" si="388"/>
        <v/>
      </c>
      <c r="D3211" s="62" t="s">
        <v>6449</v>
      </c>
      <c r="E3211" s="11" t="str">
        <f t="shared" si="389"/>
        <v/>
      </c>
      <c r="F3211" s="66"/>
      <c r="G3211" s="64" t="str">
        <f t="shared" si="390"/>
        <v>The Tail</v>
      </c>
      <c r="H3211" s="66"/>
      <c r="I3211" s="65" t="str">
        <f t="shared" ref="I3211:I3274" si="391">IF(H3211="",I3210,TRIM(H3211))</f>
        <v>Zone T1 Guestrooms (M03)</v>
      </c>
      <c r="J3211" s="66"/>
      <c r="K3211" s="67" t="str">
        <f t="shared" si="386"/>
        <v>Level 01</v>
      </c>
      <c r="L3211" s="66"/>
      <c r="M3211" s="68" t="str">
        <f t="shared" si="387"/>
        <v>Zone T1</v>
      </c>
      <c r="N3211" s="66"/>
      <c r="O3211" s="69" t="str">
        <f t="shared" si="384"/>
        <v>T1 / S1</v>
      </c>
      <c r="P3211" s="66"/>
      <c r="Q3211" s="70" t="str">
        <f t="shared" si="385"/>
        <v>S. K. L. - 2</v>
      </c>
      <c r="R3211" s="66"/>
      <c r="S3211" s="66"/>
      <c r="T3211" s="11" t="s">
        <v>6711</v>
      </c>
      <c r="U3211" s="11" t="s">
        <v>6711</v>
      </c>
      <c r="V3211" s="11" t="s">
        <v>6416</v>
      </c>
      <c r="W3211" s="59" t="s">
        <v>6416</v>
      </c>
      <c r="X3211" s="59" t="str">
        <f>CONCATENATE(D3211,F3211,H3211,J3211,L3211,N3211,P3211,R3211)</f>
        <v>Construction</v>
      </c>
      <c r="Y3211" s="11" t="s">
        <v>5168</v>
      </c>
      <c r="Z3211" s="32">
        <v>3</v>
      </c>
      <c r="AA3211" s="39">
        <v>45701</v>
      </c>
      <c r="AB3211" s="39">
        <v>45704</v>
      </c>
      <c r="AC3211" s="48">
        <v>7751.31</v>
      </c>
    </row>
    <row r="3212" spans="1:29" x14ac:dyDescent="0.2">
      <c r="A3212" s="66" t="s">
        <v>5169</v>
      </c>
      <c r="B3212" s="11" t="str">
        <f t="shared" si="388"/>
        <v xml:space="preserve"> - </v>
      </c>
      <c r="C3212" s="11" t="str">
        <f t="shared" si="388"/>
        <v/>
      </c>
      <c r="D3212" s="62" t="s">
        <v>6449</v>
      </c>
      <c r="E3212" s="11" t="str">
        <f t="shared" si="389"/>
        <v/>
      </c>
      <c r="F3212" s="66"/>
      <c r="G3212" s="64" t="str">
        <f t="shared" si="390"/>
        <v>The Tail</v>
      </c>
      <c r="H3212" s="66"/>
      <c r="I3212" s="65" t="str">
        <f t="shared" si="391"/>
        <v>Zone T1 Guestrooms (M03)</v>
      </c>
      <c r="J3212" s="66"/>
      <c r="K3212" s="67" t="str">
        <f t="shared" si="386"/>
        <v>Level 01</v>
      </c>
      <c r="L3212" s="66"/>
      <c r="M3212" s="68" t="str">
        <f t="shared" si="387"/>
        <v>Zone T1</v>
      </c>
      <c r="N3212" s="66"/>
      <c r="O3212" s="69" t="str">
        <f t="shared" si="384"/>
        <v>T1 / S1</v>
      </c>
      <c r="P3212" s="66"/>
      <c r="Q3212" s="70" t="str">
        <f t="shared" si="385"/>
        <v>S. K. L. - 2</v>
      </c>
      <c r="R3212" s="66"/>
      <c r="S3212" s="66"/>
      <c r="T3212" s="11" t="s">
        <v>6711</v>
      </c>
      <c r="U3212" s="11" t="s">
        <v>6711</v>
      </c>
      <c r="V3212" s="11" t="s">
        <v>6416</v>
      </c>
      <c r="W3212" s="59" t="s">
        <v>6416</v>
      </c>
      <c r="X3212" s="59" t="str">
        <f>CONCATENATE(D3212,F3212,H3212,J3212,L3212,N3212,P3212,R3212)</f>
        <v>Construction</v>
      </c>
      <c r="Y3212" s="11" t="s">
        <v>5170</v>
      </c>
      <c r="Z3212" s="32">
        <v>3</v>
      </c>
      <c r="AA3212" s="39">
        <v>45701</v>
      </c>
      <c r="AB3212" s="39">
        <v>45704</v>
      </c>
      <c r="AC3212" s="48">
        <v>3455.63</v>
      </c>
    </row>
    <row r="3213" spans="1:29" x14ac:dyDescent="0.2">
      <c r="A3213" s="66" t="s">
        <v>5171</v>
      </c>
      <c r="B3213" s="11" t="str">
        <f t="shared" si="388"/>
        <v xml:space="preserve"> - </v>
      </c>
      <c r="C3213" s="11" t="str">
        <f t="shared" si="388"/>
        <v/>
      </c>
      <c r="D3213" s="62" t="s">
        <v>6449</v>
      </c>
      <c r="E3213" s="11" t="str">
        <f t="shared" si="389"/>
        <v/>
      </c>
      <c r="F3213" s="66"/>
      <c r="G3213" s="64" t="str">
        <f t="shared" si="390"/>
        <v>The Tail</v>
      </c>
      <c r="H3213" s="66"/>
      <c r="I3213" s="65" t="str">
        <f t="shared" si="391"/>
        <v>Zone T1 Guestrooms (M03)</v>
      </c>
      <c r="J3213" s="66"/>
      <c r="K3213" s="67" t="str">
        <f t="shared" si="386"/>
        <v>Level 01</v>
      </c>
      <c r="L3213" s="66"/>
      <c r="M3213" s="68" t="str">
        <f t="shared" si="387"/>
        <v>Zone T1</v>
      </c>
      <c r="N3213" s="66"/>
      <c r="O3213" s="69" t="str">
        <f t="shared" ref="O3213:O3276" si="392">IF(N3213="",O3212,TRIM(N3213))</f>
        <v>T1 / S1</v>
      </c>
      <c r="P3213" s="66"/>
      <c r="Q3213" s="70" t="str">
        <f t="shared" si="385"/>
        <v>S. K. L. - 2</v>
      </c>
      <c r="R3213" s="66"/>
      <c r="S3213" s="66"/>
      <c r="T3213" s="11" t="s">
        <v>6711</v>
      </c>
      <c r="U3213" s="11" t="s">
        <v>6711</v>
      </c>
      <c r="V3213" s="11" t="s">
        <v>6416</v>
      </c>
      <c r="W3213" s="59" t="s">
        <v>6416</v>
      </c>
      <c r="X3213" s="59" t="str">
        <f>CONCATENATE(D3213,F3213,H3213,J3213,L3213,N3213,P3213,R3213)</f>
        <v>Construction</v>
      </c>
      <c r="Y3213" s="11" t="s">
        <v>5172</v>
      </c>
      <c r="Z3213" s="32">
        <v>2</v>
      </c>
      <c r="AA3213" s="39">
        <v>45703</v>
      </c>
      <c r="AB3213" s="39">
        <v>45704</v>
      </c>
      <c r="AC3213" s="48">
        <v>1591.14</v>
      </c>
    </row>
    <row r="3214" spans="1:29" x14ac:dyDescent="0.2">
      <c r="A3214" s="63" t="s">
        <v>5173</v>
      </c>
      <c r="B3214" s="8" t="str">
        <f t="shared" si="388"/>
        <v xml:space="preserve"> - </v>
      </c>
      <c r="C3214" s="8" t="str">
        <f t="shared" si="388"/>
        <v/>
      </c>
      <c r="D3214" s="62" t="s">
        <v>6449</v>
      </c>
      <c r="E3214" s="8" t="str">
        <f t="shared" si="389"/>
        <v/>
      </c>
      <c r="F3214" s="63"/>
      <c r="G3214" s="64" t="str">
        <f t="shared" si="390"/>
        <v>The Tail</v>
      </c>
      <c r="H3214" s="63"/>
      <c r="I3214" s="65" t="str">
        <f t="shared" si="391"/>
        <v>Zone T1 Guestrooms (M03)</v>
      </c>
      <c r="J3214" s="63"/>
      <c r="K3214" s="67" t="str">
        <f t="shared" si="386"/>
        <v>Level 01</v>
      </c>
      <c r="L3214" s="63"/>
      <c r="M3214" s="68" t="str">
        <f t="shared" si="387"/>
        <v>Zone T1</v>
      </c>
      <c r="N3214" s="63"/>
      <c r="O3214" s="69" t="str">
        <f t="shared" si="392"/>
        <v>T1 / S1</v>
      </c>
      <c r="P3214" s="63"/>
      <c r="Q3214" s="70" t="str">
        <f t="shared" ref="Q3214:Q3276" si="393">IF(P3214="",Q3213,TRIM(P3214))</f>
        <v>S. K. L. - 2</v>
      </c>
      <c r="R3214" s="63"/>
      <c r="S3214" s="63"/>
      <c r="T3214" s="8" t="s">
        <v>6711</v>
      </c>
      <c r="U3214" s="8" t="s">
        <v>6711</v>
      </c>
      <c r="V3214" s="8" t="s">
        <v>6416</v>
      </c>
      <c r="W3214" s="59" t="s">
        <v>6416</v>
      </c>
      <c r="X3214" s="59" t="str">
        <f>CONCATENATE(D3214,F3214,H3214,J3214,L3214,N3214,P3214,R3214)</f>
        <v>Construction</v>
      </c>
      <c r="Y3214" s="8" t="s">
        <v>5174</v>
      </c>
      <c r="Z3214" s="23">
        <v>2</v>
      </c>
      <c r="AA3214" s="35">
        <v>45705</v>
      </c>
      <c r="AB3214" s="35">
        <v>45706</v>
      </c>
      <c r="AC3214" s="42">
        <v>1828.3</v>
      </c>
    </row>
    <row r="3215" spans="1:29" x14ac:dyDescent="0.2">
      <c r="A3215" s="70" t="s">
        <v>5175</v>
      </c>
      <c r="B3215" s="13" t="str">
        <f t="shared" si="388"/>
        <v/>
      </c>
      <c r="C3215" s="13" t="str">
        <f t="shared" si="388"/>
        <v>T1 / S1 - Zone T1 - Level 01 - Zone T1 Guestrooms (M03) - The Tail - Construction</v>
      </c>
      <c r="D3215" s="62" t="s">
        <v>6449</v>
      </c>
      <c r="E3215" s="13" t="str">
        <f t="shared" si="389"/>
        <v>T1 / S1</v>
      </c>
      <c r="F3215" s="92"/>
      <c r="G3215" s="64" t="str">
        <f>IF(F3215="",G3214,TRIM(F3215))</f>
        <v>The Tail</v>
      </c>
      <c r="H3215" s="92"/>
      <c r="I3215" s="65" t="str">
        <f>IF(H3215="",I3214,TRIM(H3215))</f>
        <v>Zone T1 Guestrooms (M03)</v>
      </c>
      <c r="J3215" s="92"/>
      <c r="K3215" s="67" t="str">
        <f>IF(J3215="",K3214,TRIM(J3215))</f>
        <v>Level 01</v>
      </c>
      <c r="L3215" s="92"/>
      <c r="M3215" s="68" t="str">
        <f>IF(L3215="",M3214,TRIM(L3215))</f>
        <v>Zone T1</v>
      </c>
      <c r="N3215" s="92"/>
      <c r="O3215" s="69" t="str">
        <f>IF(N3215="",O3214,TRIM(N3215))</f>
        <v>T1 / S1</v>
      </c>
      <c r="P3215" s="70" t="s">
        <v>5175</v>
      </c>
      <c r="Q3215" s="70" t="str">
        <f>IF(P3215="",Q3214,TRIM(P3215))</f>
        <v>S. K. R.</v>
      </c>
      <c r="R3215" s="92"/>
      <c r="S3215" s="92"/>
      <c r="T3215" s="13" t="s">
        <v>6712</v>
      </c>
      <c r="U3215" s="13" t="s">
        <v>6712</v>
      </c>
      <c r="V3215" s="13" t="s">
        <v>6712</v>
      </c>
      <c r="W3215" s="59" t="s">
        <v>5175</v>
      </c>
      <c r="X3215" s="59" t="str">
        <f>CONCATENATE(D3215,F3215,H3215,J3215,L3215,N3215,P3215,R3215)</f>
        <v>Construction              S. K. R.</v>
      </c>
      <c r="Y3215" s="13"/>
      <c r="Z3215" s="53">
        <v>5</v>
      </c>
      <c r="AA3215" s="54">
        <v>45701</v>
      </c>
      <c r="AB3215" s="54">
        <v>45706</v>
      </c>
      <c r="AC3215" s="55">
        <v>14626.37</v>
      </c>
    </row>
    <row r="3216" spans="1:29" ht="25.5" x14ac:dyDescent="0.2">
      <c r="A3216" s="66" t="s">
        <v>5176</v>
      </c>
      <c r="B3216" s="11" t="str">
        <f t="shared" si="388"/>
        <v xml:space="preserve"> - T1 / S1 - Zone T1 - Level 01 - Zone T1 Guestrooms (M03) - The Tail - Construction</v>
      </c>
      <c r="C3216" s="11" t="str">
        <f t="shared" si="388"/>
        <v/>
      </c>
      <c r="D3216" s="62" t="s">
        <v>6449</v>
      </c>
      <c r="E3216" s="11" t="str">
        <f t="shared" si="389"/>
        <v/>
      </c>
      <c r="F3216" s="66"/>
      <c r="G3216" s="64" t="str">
        <f t="shared" si="390"/>
        <v>The Tail</v>
      </c>
      <c r="H3216" s="66"/>
      <c r="I3216" s="65" t="str">
        <f t="shared" si="391"/>
        <v>Zone T1 Guestrooms (M03)</v>
      </c>
      <c r="J3216" s="66"/>
      <c r="K3216" s="67" t="str">
        <f t="shared" si="386"/>
        <v>Level 01</v>
      </c>
      <c r="L3216" s="66"/>
      <c r="M3216" s="68" t="str">
        <f t="shared" si="387"/>
        <v>Zone T1</v>
      </c>
      <c r="N3216" s="66"/>
      <c r="O3216" s="69" t="str">
        <f t="shared" si="392"/>
        <v>T1 / S1</v>
      </c>
      <c r="P3216" s="66"/>
      <c r="Q3216" s="70" t="str">
        <f t="shared" si="393"/>
        <v>S. K. R.</v>
      </c>
      <c r="R3216" s="66"/>
      <c r="S3216" s="66"/>
      <c r="T3216" s="11" t="s">
        <v>6712</v>
      </c>
      <c r="U3216" s="11" t="s">
        <v>6712</v>
      </c>
      <c r="V3216" s="11" t="s">
        <v>6416</v>
      </c>
      <c r="W3216" s="59" t="s">
        <v>6416</v>
      </c>
      <c r="X3216" s="59" t="str">
        <f>CONCATENATE(D3216,F3216,H3216,J3216,L3216,N3216,P3216,R3216)</f>
        <v>Construction</v>
      </c>
      <c r="Y3216" s="11" t="s">
        <v>5177</v>
      </c>
      <c r="Z3216" s="32">
        <v>3</v>
      </c>
      <c r="AA3216" s="39">
        <v>45701</v>
      </c>
      <c r="AB3216" s="39">
        <v>45704</v>
      </c>
      <c r="AC3216" s="48">
        <v>7751.31</v>
      </c>
    </row>
    <row r="3217" spans="1:29" x14ac:dyDescent="0.2">
      <c r="A3217" s="66" t="s">
        <v>5178</v>
      </c>
      <c r="B3217" s="11" t="str">
        <f t="shared" si="388"/>
        <v xml:space="preserve"> - </v>
      </c>
      <c r="C3217" s="11" t="str">
        <f t="shared" si="388"/>
        <v/>
      </c>
      <c r="D3217" s="62" t="s">
        <v>6449</v>
      </c>
      <c r="E3217" s="11" t="str">
        <f t="shared" si="389"/>
        <v/>
      </c>
      <c r="F3217" s="66"/>
      <c r="G3217" s="64" t="str">
        <f t="shared" si="390"/>
        <v>The Tail</v>
      </c>
      <c r="H3217" s="66"/>
      <c r="I3217" s="65" t="str">
        <f t="shared" si="391"/>
        <v>Zone T1 Guestrooms (M03)</v>
      </c>
      <c r="J3217" s="66"/>
      <c r="K3217" s="67" t="str">
        <f t="shared" si="386"/>
        <v>Level 01</v>
      </c>
      <c r="L3217" s="66"/>
      <c r="M3217" s="68" t="str">
        <f t="shared" si="387"/>
        <v>Zone T1</v>
      </c>
      <c r="N3217" s="66"/>
      <c r="O3217" s="69" t="str">
        <f t="shared" si="392"/>
        <v>T1 / S1</v>
      </c>
      <c r="P3217" s="66"/>
      <c r="Q3217" s="70" t="str">
        <f t="shared" si="393"/>
        <v>S. K. R.</v>
      </c>
      <c r="R3217" s="66"/>
      <c r="S3217" s="66"/>
      <c r="T3217" s="11" t="s">
        <v>6712</v>
      </c>
      <c r="U3217" s="11" t="s">
        <v>6712</v>
      </c>
      <c r="V3217" s="11" t="s">
        <v>6416</v>
      </c>
      <c r="W3217" s="59" t="s">
        <v>6416</v>
      </c>
      <c r="X3217" s="59" t="str">
        <f>CONCATENATE(D3217,F3217,H3217,J3217,L3217,N3217,P3217,R3217)</f>
        <v>Construction</v>
      </c>
      <c r="Y3217" s="11" t="s">
        <v>5179</v>
      </c>
      <c r="Z3217" s="32">
        <v>3</v>
      </c>
      <c r="AA3217" s="39">
        <v>45701</v>
      </c>
      <c r="AB3217" s="39">
        <v>45704</v>
      </c>
      <c r="AC3217" s="48">
        <v>3455.63</v>
      </c>
    </row>
    <row r="3218" spans="1:29" x14ac:dyDescent="0.2">
      <c r="A3218" s="66" t="s">
        <v>5180</v>
      </c>
      <c r="B3218" s="11" t="str">
        <f t="shared" si="388"/>
        <v xml:space="preserve"> - </v>
      </c>
      <c r="C3218" s="11" t="str">
        <f t="shared" si="388"/>
        <v/>
      </c>
      <c r="D3218" s="62" t="s">
        <v>6449</v>
      </c>
      <c r="E3218" s="11" t="str">
        <f t="shared" si="389"/>
        <v/>
      </c>
      <c r="F3218" s="66"/>
      <c r="G3218" s="64" t="str">
        <f t="shared" si="390"/>
        <v>The Tail</v>
      </c>
      <c r="H3218" s="66"/>
      <c r="I3218" s="65" t="str">
        <f t="shared" si="391"/>
        <v>Zone T1 Guestrooms (M03)</v>
      </c>
      <c r="J3218" s="66"/>
      <c r="K3218" s="67" t="str">
        <f t="shared" si="386"/>
        <v>Level 01</v>
      </c>
      <c r="L3218" s="66"/>
      <c r="M3218" s="68" t="str">
        <f t="shared" si="387"/>
        <v>Zone T1</v>
      </c>
      <c r="N3218" s="66"/>
      <c r="O3218" s="69" t="str">
        <f t="shared" si="392"/>
        <v>T1 / S1</v>
      </c>
      <c r="P3218" s="66"/>
      <c r="Q3218" s="70" t="str">
        <f t="shared" si="393"/>
        <v>S. K. R.</v>
      </c>
      <c r="R3218" s="66"/>
      <c r="S3218" s="66"/>
      <c r="T3218" s="11" t="s">
        <v>6712</v>
      </c>
      <c r="U3218" s="11" t="s">
        <v>6712</v>
      </c>
      <c r="V3218" s="11" t="s">
        <v>6416</v>
      </c>
      <c r="W3218" s="59" t="s">
        <v>6416</v>
      </c>
      <c r="X3218" s="59" t="str">
        <f>CONCATENATE(D3218,F3218,H3218,J3218,L3218,N3218,P3218,R3218)</f>
        <v>Construction</v>
      </c>
      <c r="Y3218" s="11" t="s">
        <v>5181</v>
      </c>
      <c r="Z3218" s="32">
        <v>2</v>
      </c>
      <c r="AA3218" s="39">
        <v>45703</v>
      </c>
      <c r="AB3218" s="39">
        <v>45704</v>
      </c>
      <c r="AC3218" s="48">
        <v>1591.14</v>
      </c>
    </row>
    <row r="3219" spans="1:29" x14ac:dyDescent="0.2">
      <c r="A3219" s="63" t="s">
        <v>5182</v>
      </c>
      <c r="B3219" s="8" t="str">
        <f t="shared" si="388"/>
        <v xml:space="preserve"> - </v>
      </c>
      <c r="C3219" s="8" t="str">
        <f t="shared" si="388"/>
        <v/>
      </c>
      <c r="D3219" s="62" t="s">
        <v>6449</v>
      </c>
      <c r="E3219" s="8" t="str">
        <f t="shared" si="389"/>
        <v/>
      </c>
      <c r="F3219" s="63"/>
      <c r="G3219" s="64" t="str">
        <f t="shared" si="390"/>
        <v>The Tail</v>
      </c>
      <c r="H3219" s="63"/>
      <c r="I3219" s="65" t="str">
        <f t="shared" si="391"/>
        <v>Zone T1 Guestrooms (M03)</v>
      </c>
      <c r="J3219" s="63"/>
      <c r="K3219" s="67" t="str">
        <f t="shared" si="386"/>
        <v>Level 01</v>
      </c>
      <c r="L3219" s="63"/>
      <c r="M3219" s="68" t="str">
        <f t="shared" si="387"/>
        <v>Zone T1</v>
      </c>
      <c r="N3219" s="63"/>
      <c r="O3219" s="69" t="str">
        <f t="shared" si="392"/>
        <v>T1 / S1</v>
      </c>
      <c r="P3219" s="63"/>
      <c r="Q3219" s="70" t="str">
        <f t="shared" si="393"/>
        <v>S. K. R.</v>
      </c>
      <c r="R3219" s="63"/>
      <c r="S3219" s="63"/>
      <c r="T3219" s="8" t="s">
        <v>6712</v>
      </c>
      <c r="U3219" s="8" t="s">
        <v>6712</v>
      </c>
      <c r="V3219" s="8" t="s">
        <v>6416</v>
      </c>
      <c r="W3219" s="59" t="s">
        <v>6416</v>
      </c>
      <c r="X3219" s="59" t="str">
        <f>CONCATENATE(D3219,F3219,H3219,J3219,L3219,N3219,P3219,R3219)</f>
        <v>Construction</v>
      </c>
      <c r="Y3219" s="8" t="s">
        <v>5183</v>
      </c>
      <c r="Z3219" s="23">
        <v>2</v>
      </c>
      <c r="AA3219" s="35">
        <v>45705</v>
      </c>
      <c r="AB3219" s="35">
        <v>45706</v>
      </c>
      <c r="AC3219" s="42">
        <v>1828.3</v>
      </c>
    </row>
    <row r="3220" spans="1:29" x14ac:dyDescent="0.2">
      <c r="A3220" s="70" t="s">
        <v>5122</v>
      </c>
      <c r="B3220" s="13" t="str">
        <f t="shared" si="388"/>
        <v/>
      </c>
      <c r="C3220" s="13" t="str">
        <f t="shared" si="388"/>
        <v>T1 / S1 - Zone T1 - Level 01 - Zone T1 Guestrooms (M03) - The Tail - Construction</v>
      </c>
      <c r="D3220" s="62" t="s">
        <v>6449</v>
      </c>
      <c r="E3220" s="13" t="str">
        <f t="shared" si="389"/>
        <v>T1 / S1</v>
      </c>
      <c r="F3220" s="92"/>
      <c r="G3220" s="64" t="str">
        <f>IF(F3220="",G3219,TRIM(F3220))</f>
        <v>The Tail</v>
      </c>
      <c r="H3220" s="92"/>
      <c r="I3220" s="65" t="str">
        <f>IF(H3220="",I3219,TRIM(H3220))</f>
        <v>Zone T1 Guestrooms (M03)</v>
      </c>
      <c r="J3220" s="92"/>
      <c r="K3220" s="67" t="str">
        <f>IF(J3220="",K3219,TRIM(J3220))</f>
        <v>Level 01</v>
      </c>
      <c r="L3220" s="92"/>
      <c r="M3220" s="68" t="str">
        <f>IF(L3220="",M3219,TRIM(L3220))</f>
        <v>Zone T1</v>
      </c>
      <c r="N3220" s="92"/>
      <c r="O3220" s="69" t="str">
        <f>IF(N3220="",O3219,TRIM(N3220))</f>
        <v>T1 / S1</v>
      </c>
      <c r="P3220" s="70" t="s">
        <v>5122</v>
      </c>
      <c r="Q3220" s="70" t="str">
        <f>IF(P3220="",Q3219,TRIM(P3220))</f>
        <v>JS. R.</v>
      </c>
      <c r="R3220" s="92"/>
      <c r="S3220" s="92"/>
      <c r="T3220" s="13" t="s">
        <v>6716</v>
      </c>
      <c r="U3220" s="13" t="s">
        <v>6716</v>
      </c>
      <c r="V3220" s="13" t="s">
        <v>6716</v>
      </c>
      <c r="W3220" s="59" t="s">
        <v>5122</v>
      </c>
      <c r="X3220" s="59" t="str">
        <f>CONCATENATE(D3220,F3220,H3220,J3220,L3220,N3220,P3220,R3220)</f>
        <v>Construction              JS. R.</v>
      </c>
      <c r="Y3220" s="13"/>
      <c r="Z3220" s="53">
        <v>6</v>
      </c>
      <c r="AA3220" s="54">
        <v>45701</v>
      </c>
      <c r="AB3220" s="54">
        <v>45707</v>
      </c>
      <c r="AC3220" s="55">
        <v>14626.37</v>
      </c>
    </row>
    <row r="3221" spans="1:29" ht="25.5" x14ac:dyDescent="0.2">
      <c r="A3221" s="66" t="s">
        <v>5184</v>
      </c>
      <c r="B3221" s="11" t="str">
        <f t="shared" si="388"/>
        <v xml:space="preserve"> - T1 / S1 - Zone T1 - Level 01 - Zone T1 Guestrooms (M03) - The Tail - Construction</v>
      </c>
      <c r="C3221" s="11" t="str">
        <f t="shared" si="388"/>
        <v/>
      </c>
      <c r="D3221" s="62" t="s">
        <v>6449</v>
      </c>
      <c r="E3221" s="11" t="str">
        <f t="shared" si="389"/>
        <v/>
      </c>
      <c r="F3221" s="66"/>
      <c r="G3221" s="64" t="str">
        <f t="shared" si="390"/>
        <v>The Tail</v>
      </c>
      <c r="H3221" s="66"/>
      <c r="I3221" s="65" t="str">
        <f t="shared" si="391"/>
        <v>Zone T1 Guestrooms (M03)</v>
      </c>
      <c r="J3221" s="66"/>
      <c r="K3221" s="67" t="str">
        <f t="shared" si="386"/>
        <v>Level 01</v>
      </c>
      <c r="L3221" s="66"/>
      <c r="M3221" s="68" t="str">
        <f t="shared" si="387"/>
        <v>Zone T1</v>
      </c>
      <c r="N3221" s="66"/>
      <c r="O3221" s="69" t="str">
        <f t="shared" si="392"/>
        <v>T1 / S1</v>
      </c>
      <c r="P3221" s="66"/>
      <c r="Q3221" s="70" t="str">
        <f t="shared" si="393"/>
        <v>JS. R.</v>
      </c>
      <c r="R3221" s="66"/>
      <c r="S3221" s="66"/>
      <c r="T3221" s="11" t="s">
        <v>6716</v>
      </c>
      <c r="U3221" s="11" t="s">
        <v>6716</v>
      </c>
      <c r="V3221" s="11" t="s">
        <v>6416</v>
      </c>
      <c r="W3221" s="59" t="s">
        <v>6416</v>
      </c>
      <c r="X3221" s="59" t="str">
        <f>CONCATENATE(D3221,F3221,H3221,J3221,L3221,N3221,P3221,R3221)</f>
        <v>Construction</v>
      </c>
      <c r="Y3221" s="11" t="s">
        <v>5185</v>
      </c>
      <c r="Z3221" s="32">
        <v>4</v>
      </c>
      <c r="AA3221" s="39">
        <v>45701</v>
      </c>
      <c r="AB3221" s="39">
        <v>45705</v>
      </c>
      <c r="AC3221" s="48">
        <v>7751.31</v>
      </c>
    </row>
    <row r="3222" spans="1:29" x14ac:dyDescent="0.2">
      <c r="A3222" s="66" t="s">
        <v>5186</v>
      </c>
      <c r="B3222" s="11" t="str">
        <f t="shared" si="388"/>
        <v xml:space="preserve"> - </v>
      </c>
      <c r="C3222" s="11" t="str">
        <f t="shared" si="388"/>
        <v/>
      </c>
      <c r="D3222" s="62" t="s">
        <v>6449</v>
      </c>
      <c r="E3222" s="11" t="str">
        <f t="shared" si="389"/>
        <v/>
      </c>
      <c r="F3222" s="66"/>
      <c r="G3222" s="64" t="str">
        <f t="shared" si="390"/>
        <v>The Tail</v>
      </c>
      <c r="H3222" s="66"/>
      <c r="I3222" s="65" t="str">
        <f t="shared" si="391"/>
        <v>Zone T1 Guestrooms (M03)</v>
      </c>
      <c r="J3222" s="66"/>
      <c r="K3222" s="67" t="str">
        <f t="shared" si="386"/>
        <v>Level 01</v>
      </c>
      <c r="L3222" s="66"/>
      <c r="M3222" s="68" t="str">
        <f t="shared" si="387"/>
        <v>Zone T1</v>
      </c>
      <c r="N3222" s="66"/>
      <c r="O3222" s="69" t="str">
        <f t="shared" si="392"/>
        <v>T1 / S1</v>
      </c>
      <c r="P3222" s="66"/>
      <c r="Q3222" s="70" t="str">
        <f t="shared" si="393"/>
        <v>JS. R.</v>
      </c>
      <c r="R3222" s="66"/>
      <c r="S3222" s="66"/>
      <c r="T3222" s="11" t="s">
        <v>6716</v>
      </c>
      <c r="U3222" s="11" t="s">
        <v>6716</v>
      </c>
      <c r="V3222" s="11" t="s">
        <v>6416</v>
      </c>
      <c r="W3222" s="59" t="s">
        <v>6416</v>
      </c>
      <c r="X3222" s="59" t="str">
        <f>CONCATENATE(D3222,F3222,H3222,J3222,L3222,N3222,P3222,R3222)</f>
        <v>Construction</v>
      </c>
      <c r="Y3222" s="11" t="s">
        <v>5187</v>
      </c>
      <c r="Z3222" s="32">
        <v>4</v>
      </c>
      <c r="AA3222" s="39">
        <v>45701</v>
      </c>
      <c r="AB3222" s="39">
        <v>45705</v>
      </c>
      <c r="AC3222" s="48">
        <v>3455.63</v>
      </c>
    </row>
    <row r="3223" spans="1:29" x14ac:dyDescent="0.2">
      <c r="A3223" s="66" t="s">
        <v>5188</v>
      </c>
      <c r="B3223" s="11" t="str">
        <f t="shared" si="388"/>
        <v xml:space="preserve"> - </v>
      </c>
      <c r="C3223" s="11" t="str">
        <f t="shared" si="388"/>
        <v/>
      </c>
      <c r="D3223" s="62" t="s">
        <v>6449</v>
      </c>
      <c r="E3223" s="11" t="str">
        <f t="shared" si="389"/>
        <v/>
      </c>
      <c r="F3223" s="66"/>
      <c r="G3223" s="64" t="str">
        <f t="shared" si="390"/>
        <v>The Tail</v>
      </c>
      <c r="H3223" s="66"/>
      <c r="I3223" s="65" t="str">
        <f t="shared" si="391"/>
        <v>Zone T1 Guestrooms (M03)</v>
      </c>
      <c r="J3223" s="66"/>
      <c r="K3223" s="67" t="str">
        <f t="shared" si="386"/>
        <v>Level 01</v>
      </c>
      <c r="L3223" s="66"/>
      <c r="M3223" s="68" t="str">
        <f t="shared" si="387"/>
        <v>Zone T1</v>
      </c>
      <c r="N3223" s="66"/>
      <c r="O3223" s="69" t="str">
        <f t="shared" si="392"/>
        <v>T1 / S1</v>
      </c>
      <c r="P3223" s="66"/>
      <c r="Q3223" s="70" t="str">
        <f t="shared" si="393"/>
        <v>JS. R.</v>
      </c>
      <c r="R3223" s="66"/>
      <c r="S3223" s="66"/>
      <c r="T3223" s="11" t="s">
        <v>6716</v>
      </c>
      <c r="U3223" s="11" t="s">
        <v>6716</v>
      </c>
      <c r="V3223" s="11" t="s">
        <v>6416</v>
      </c>
      <c r="W3223" s="59" t="s">
        <v>6416</v>
      </c>
      <c r="X3223" s="59" t="str">
        <f>CONCATENATE(D3223,F3223,H3223,J3223,L3223,N3223,P3223,R3223)</f>
        <v>Construction</v>
      </c>
      <c r="Y3223" s="11" t="s">
        <v>5189</v>
      </c>
      <c r="Z3223" s="32">
        <v>2</v>
      </c>
      <c r="AA3223" s="39">
        <v>45704</v>
      </c>
      <c r="AB3223" s="39">
        <v>45705</v>
      </c>
      <c r="AC3223" s="48">
        <v>1591.14</v>
      </c>
    </row>
    <row r="3224" spans="1:29" x14ac:dyDescent="0.2">
      <c r="A3224" s="63" t="s">
        <v>5190</v>
      </c>
      <c r="B3224" s="8" t="str">
        <f t="shared" si="388"/>
        <v xml:space="preserve"> - </v>
      </c>
      <c r="C3224" s="8" t="str">
        <f t="shared" si="388"/>
        <v/>
      </c>
      <c r="D3224" s="62" t="s">
        <v>6449</v>
      </c>
      <c r="E3224" s="8" t="str">
        <f t="shared" si="389"/>
        <v/>
      </c>
      <c r="F3224" s="63"/>
      <c r="G3224" s="64" t="str">
        <f t="shared" si="390"/>
        <v>The Tail</v>
      </c>
      <c r="H3224" s="63"/>
      <c r="I3224" s="65" t="str">
        <f t="shared" si="391"/>
        <v>Zone T1 Guestrooms (M03)</v>
      </c>
      <c r="J3224" s="63"/>
      <c r="K3224" s="67" t="str">
        <f t="shared" si="386"/>
        <v>Level 01</v>
      </c>
      <c r="L3224" s="63"/>
      <c r="M3224" s="68" t="str">
        <f t="shared" si="387"/>
        <v>Zone T1</v>
      </c>
      <c r="N3224" s="63"/>
      <c r="O3224" s="69" t="str">
        <f t="shared" si="392"/>
        <v>T1 / S1</v>
      </c>
      <c r="P3224" s="63"/>
      <c r="Q3224" s="70" t="str">
        <f t="shared" si="393"/>
        <v>JS. R.</v>
      </c>
      <c r="R3224" s="63"/>
      <c r="S3224" s="63"/>
      <c r="T3224" s="8" t="s">
        <v>6716</v>
      </c>
      <c r="U3224" s="8" t="s">
        <v>6716</v>
      </c>
      <c r="V3224" s="8" t="s">
        <v>6416</v>
      </c>
      <c r="W3224" s="59" t="s">
        <v>6416</v>
      </c>
      <c r="X3224" s="59" t="str">
        <f>CONCATENATE(D3224,F3224,H3224,J3224,L3224,N3224,P3224,R3224)</f>
        <v>Construction</v>
      </c>
      <c r="Y3224" s="8" t="s">
        <v>5191</v>
      </c>
      <c r="Z3224" s="23">
        <v>2</v>
      </c>
      <c r="AA3224" s="35">
        <v>45706</v>
      </c>
      <c r="AB3224" s="35">
        <v>45707</v>
      </c>
      <c r="AC3224" s="42">
        <v>1828.3</v>
      </c>
    </row>
    <row r="3225" spans="1:29" x14ac:dyDescent="0.2">
      <c r="A3225" s="69" t="s">
        <v>5192</v>
      </c>
      <c r="B3225" s="3" t="str">
        <f t="shared" si="388"/>
        <v/>
      </c>
      <c r="C3225" s="3" t="str">
        <f t="shared" si="388"/>
        <v>Zone T1 - Level 01 - Zone T1 Guestrooms (M03) - The Tail - Construction</v>
      </c>
      <c r="D3225" s="62" t="s">
        <v>6449</v>
      </c>
      <c r="E3225" s="3" t="str">
        <f t="shared" si="389"/>
        <v>Zone T1</v>
      </c>
      <c r="F3225" s="92"/>
      <c r="G3225" s="64" t="str">
        <f>IF(F3225="",G3224,TRIM(F3225))</f>
        <v>The Tail</v>
      </c>
      <c r="H3225" s="92"/>
      <c r="I3225" s="65" t="str">
        <f>IF(H3225="",I3224,TRIM(H3225))</f>
        <v>Zone T1 Guestrooms (M03)</v>
      </c>
      <c r="J3225" s="92"/>
      <c r="K3225" s="67" t="str">
        <f>IF(J3225="",K3224,TRIM(J3225))</f>
        <v>Level 01</v>
      </c>
      <c r="L3225" s="92"/>
      <c r="M3225" s="68" t="str">
        <f>IF(L3225="",M3224,TRIM(L3225))</f>
        <v>Zone T1</v>
      </c>
      <c r="N3225" s="69" t="s">
        <v>5192</v>
      </c>
      <c r="O3225" s="69" t="str">
        <f>IF(N3225="",O3224,TRIM(N3225))</f>
        <v>T1 / T1</v>
      </c>
      <c r="P3225" s="92"/>
      <c r="Q3225" s="70" t="str">
        <f>IF(P3225="",Q3224,TRIM(P3225))</f>
        <v>JS. R.</v>
      </c>
      <c r="R3225" s="92"/>
      <c r="S3225" s="92"/>
      <c r="T3225" s="3" t="s">
        <v>6820</v>
      </c>
      <c r="U3225" s="3" t="s">
        <v>6820</v>
      </c>
      <c r="V3225" s="3" t="s">
        <v>6820</v>
      </c>
      <c r="W3225" s="59" t="s">
        <v>5192</v>
      </c>
      <c r="X3225" s="59" t="str">
        <f>CONCATENATE(D3225,F3225,H3225,J3225,L3225,N3225,P3225,R3225)</f>
        <v>Construction            T1 / T1</v>
      </c>
      <c r="Y3225" s="3"/>
      <c r="Z3225" s="49">
        <v>6</v>
      </c>
      <c r="AA3225" s="50">
        <v>45708</v>
      </c>
      <c r="AB3225" s="50">
        <v>45715</v>
      </c>
      <c r="AC3225" s="52">
        <v>73131.86</v>
      </c>
    </row>
    <row r="3226" spans="1:29" x14ac:dyDescent="0.2">
      <c r="A3226" s="70" t="s">
        <v>5068</v>
      </c>
      <c r="B3226" s="13" t="str">
        <f t="shared" si="388"/>
        <v>Zone T1 - Level 01 - Zone T1 Guestrooms (M03) - The Tail - Construction</v>
      </c>
      <c r="C3226" s="13" t="str">
        <f t="shared" si="388"/>
        <v>T1 / T1 - Zone T1 - Level 01 - Zone T1 Guestrooms (M03) - The Tail - Construction</v>
      </c>
      <c r="D3226" s="62" t="s">
        <v>6449</v>
      </c>
      <c r="E3226" s="13" t="str">
        <f t="shared" si="389"/>
        <v>T1 / T1</v>
      </c>
      <c r="F3226" s="92"/>
      <c r="G3226" s="64" t="str">
        <f t="shared" si="390"/>
        <v>The Tail</v>
      </c>
      <c r="H3226" s="92"/>
      <c r="I3226" s="65" t="str">
        <f t="shared" si="391"/>
        <v>Zone T1 Guestrooms (M03)</v>
      </c>
      <c r="J3226" s="92"/>
      <c r="K3226" s="67" t="str">
        <f t="shared" si="386"/>
        <v>Level 01</v>
      </c>
      <c r="L3226" s="92"/>
      <c r="M3226" s="68" t="str">
        <f t="shared" si="387"/>
        <v>Zone T1</v>
      </c>
      <c r="N3226" s="92"/>
      <c r="O3226" s="69" t="str">
        <f t="shared" si="392"/>
        <v>T1 / T1</v>
      </c>
      <c r="P3226" s="70" t="s">
        <v>5068</v>
      </c>
      <c r="Q3226" s="70" t="str">
        <f t="shared" si="393"/>
        <v>S. K. R. - 1</v>
      </c>
      <c r="R3226" s="92"/>
      <c r="S3226" s="92"/>
      <c r="T3226" s="13" t="s">
        <v>6730</v>
      </c>
      <c r="U3226" s="13" t="s">
        <v>6730</v>
      </c>
      <c r="V3226" s="13" t="s">
        <v>6730</v>
      </c>
      <c r="W3226" s="59" t="s">
        <v>5068</v>
      </c>
      <c r="X3226" s="59" t="str">
        <f>CONCATENATE(D3226,F3226,H3226,J3226,L3226,N3226,P3226,R3226)</f>
        <v>Construction              S. K. R. - 1</v>
      </c>
      <c r="Y3226" s="13"/>
      <c r="Z3226" s="53">
        <v>5</v>
      </c>
      <c r="AA3226" s="54">
        <v>45708</v>
      </c>
      <c r="AB3226" s="54">
        <v>45714</v>
      </c>
      <c r="AC3226" s="55">
        <v>14626.37</v>
      </c>
    </row>
    <row r="3227" spans="1:29" ht="25.5" x14ac:dyDescent="0.2">
      <c r="A3227" s="66" t="s">
        <v>5193</v>
      </c>
      <c r="B3227" s="11" t="str">
        <f t="shared" si="388"/>
        <v xml:space="preserve"> - T1 / T1 - Zone T1 - Level 01 - Zone T1 Guestrooms (M03) - The Tail - Construction</v>
      </c>
      <c r="C3227" s="11" t="str">
        <f t="shared" si="388"/>
        <v/>
      </c>
      <c r="D3227" s="62" t="s">
        <v>6449</v>
      </c>
      <c r="E3227" s="11" t="str">
        <f t="shared" si="389"/>
        <v/>
      </c>
      <c r="F3227" s="66"/>
      <c r="G3227" s="64" t="str">
        <f t="shared" si="390"/>
        <v>The Tail</v>
      </c>
      <c r="H3227" s="66"/>
      <c r="I3227" s="65" t="str">
        <f t="shared" si="391"/>
        <v>Zone T1 Guestrooms (M03)</v>
      </c>
      <c r="J3227" s="66"/>
      <c r="K3227" s="67" t="str">
        <f t="shared" si="386"/>
        <v>Level 01</v>
      </c>
      <c r="L3227" s="66"/>
      <c r="M3227" s="68" t="str">
        <f t="shared" si="387"/>
        <v>Zone T1</v>
      </c>
      <c r="N3227" s="66"/>
      <c r="O3227" s="69" t="str">
        <f t="shared" si="392"/>
        <v>T1 / T1</v>
      </c>
      <c r="P3227" s="66"/>
      <c r="Q3227" s="70" t="str">
        <f t="shared" si="393"/>
        <v>S. K. R. - 1</v>
      </c>
      <c r="R3227" s="66"/>
      <c r="S3227" s="66"/>
      <c r="T3227" s="11" t="s">
        <v>6730</v>
      </c>
      <c r="U3227" s="11" t="s">
        <v>6730</v>
      </c>
      <c r="V3227" s="11" t="s">
        <v>6416</v>
      </c>
      <c r="W3227" s="59" t="s">
        <v>6416</v>
      </c>
      <c r="X3227" s="59" t="str">
        <f>CONCATENATE(D3227,F3227,H3227,J3227,L3227,N3227,P3227,R3227)</f>
        <v>Construction</v>
      </c>
      <c r="Y3227" s="11" t="s">
        <v>5194</v>
      </c>
      <c r="Z3227" s="32">
        <v>3</v>
      </c>
      <c r="AA3227" s="39">
        <v>45708</v>
      </c>
      <c r="AB3227" s="39">
        <v>45712</v>
      </c>
      <c r="AC3227" s="48">
        <v>7751.31</v>
      </c>
    </row>
    <row r="3228" spans="1:29" x14ac:dyDescent="0.2">
      <c r="A3228" s="66" t="s">
        <v>5195</v>
      </c>
      <c r="B3228" s="11" t="str">
        <f t="shared" si="388"/>
        <v xml:space="preserve"> - </v>
      </c>
      <c r="C3228" s="11" t="str">
        <f t="shared" si="388"/>
        <v/>
      </c>
      <c r="D3228" s="62" t="s">
        <v>6449</v>
      </c>
      <c r="E3228" s="11" t="str">
        <f t="shared" si="389"/>
        <v/>
      </c>
      <c r="F3228" s="66"/>
      <c r="G3228" s="64" t="str">
        <f t="shared" si="390"/>
        <v>The Tail</v>
      </c>
      <c r="H3228" s="66"/>
      <c r="I3228" s="65" t="str">
        <f t="shared" si="391"/>
        <v>Zone T1 Guestrooms (M03)</v>
      </c>
      <c r="J3228" s="66"/>
      <c r="K3228" s="67" t="str">
        <f t="shared" si="386"/>
        <v>Level 01</v>
      </c>
      <c r="L3228" s="66"/>
      <c r="M3228" s="68" t="str">
        <f t="shared" si="387"/>
        <v>Zone T1</v>
      </c>
      <c r="N3228" s="66"/>
      <c r="O3228" s="69" t="str">
        <f t="shared" si="392"/>
        <v>T1 / T1</v>
      </c>
      <c r="P3228" s="66"/>
      <c r="Q3228" s="70" t="str">
        <f t="shared" si="393"/>
        <v>S. K. R. - 1</v>
      </c>
      <c r="R3228" s="66"/>
      <c r="S3228" s="66"/>
      <c r="T3228" s="11" t="s">
        <v>6730</v>
      </c>
      <c r="U3228" s="11" t="s">
        <v>6730</v>
      </c>
      <c r="V3228" s="11" t="s">
        <v>6416</v>
      </c>
      <c r="W3228" s="59" t="s">
        <v>6416</v>
      </c>
      <c r="X3228" s="59" t="str">
        <f>CONCATENATE(D3228,F3228,H3228,J3228,L3228,N3228,P3228,R3228)</f>
        <v>Construction</v>
      </c>
      <c r="Y3228" s="11" t="s">
        <v>5196</v>
      </c>
      <c r="Z3228" s="32">
        <v>3</v>
      </c>
      <c r="AA3228" s="39">
        <v>45708</v>
      </c>
      <c r="AB3228" s="39">
        <v>45712</v>
      </c>
      <c r="AC3228" s="48">
        <v>3455.63</v>
      </c>
    </row>
    <row r="3229" spans="1:29" x14ac:dyDescent="0.2">
      <c r="A3229" s="66" t="s">
        <v>5197</v>
      </c>
      <c r="B3229" s="11" t="str">
        <f t="shared" si="388"/>
        <v xml:space="preserve"> - </v>
      </c>
      <c r="C3229" s="11" t="str">
        <f t="shared" si="388"/>
        <v/>
      </c>
      <c r="D3229" s="62" t="s">
        <v>6449</v>
      </c>
      <c r="E3229" s="11" t="str">
        <f t="shared" si="389"/>
        <v/>
      </c>
      <c r="F3229" s="66"/>
      <c r="G3229" s="64" t="str">
        <f t="shared" si="390"/>
        <v>The Tail</v>
      </c>
      <c r="H3229" s="66"/>
      <c r="I3229" s="65" t="str">
        <f t="shared" si="391"/>
        <v>Zone T1 Guestrooms (M03)</v>
      </c>
      <c r="J3229" s="66"/>
      <c r="K3229" s="67" t="str">
        <f t="shared" si="386"/>
        <v>Level 01</v>
      </c>
      <c r="L3229" s="66"/>
      <c r="M3229" s="68" t="str">
        <f t="shared" si="387"/>
        <v>Zone T1</v>
      </c>
      <c r="N3229" s="66"/>
      <c r="O3229" s="69" t="str">
        <f t="shared" si="392"/>
        <v>T1 / T1</v>
      </c>
      <c r="P3229" s="66"/>
      <c r="Q3229" s="70" t="str">
        <f t="shared" si="393"/>
        <v>S. K. R. - 1</v>
      </c>
      <c r="R3229" s="66"/>
      <c r="S3229" s="66"/>
      <c r="T3229" s="11" t="s">
        <v>6730</v>
      </c>
      <c r="U3229" s="11" t="s">
        <v>6730</v>
      </c>
      <c r="V3229" s="11" t="s">
        <v>6416</v>
      </c>
      <c r="W3229" s="59" t="s">
        <v>6416</v>
      </c>
      <c r="X3229" s="59" t="str">
        <f>CONCATENATE(D3229,F3229,H3229,J3229,L3229,N3229,P3229,R3229)</f>
        <v>Construction</v>
      </c>
      <c r="Y3229" s="11" t="s">
        <v>5198</v>
      </c>
      <c r="Z3229" s="32">
        <v>2</v>
      </c>
      <c r="AA3229" s="39">
        <v>45711</v>
      </c>
      <c r="AB3229" s="39">
        <v>45712</v>
      </c>
      <c r="AC3229" s="48">
        <v>1591.14</v>
      </c>
    </row>
    <row r="3230" spans="1:29" x14ac:dyDescent="0.2">
      <c r="A3230" s="63" t="s">
        <v>5199</v>
      </c>
      <c r="B3230" s="8" t="str">
        <f t="shared" si="388"/>
        <v xml:space="preserve"> - </v>
      </c>
      <c r="C3230" s="8" t="str">
        <f t="shared" si="388"/>
        <v/>
      </c>
      <c r="D3230" s="62" t="s">
        <v>6449</v>
      </c>
      <c r="E3230" s="8" t="str">
        <f t="shared" si="389"/>
        <v/>
      </c>
      <c r="F3230" s="63"/>
      <c r="G3230" s="64" t="str">
        <f t="shared" si="390"/>
        <v>The Tail</v>
      </c>
      <c r="H3230" s="63"/>
      <c r="I3230" s="65" t="str">
        <f t="shared" si="391"/>
        <v>Zone T1 Guestrooms (M03)</v>
      </c>
      <c r="J3230" s="63"/>
      <c r="K3230" s="67" t="str">
        <f t="shared" si="386"/>
        <v>Level 01</v>
      </c>
      <c r="L3230" s="63"/>
      <c r="M3230" s="68" t="str">
        <f t="shared" si="387"/>
        <v>Zone T1</v>
      </c>
      <c r="N3230" s="63"/>
      <c r="O3230" s="69" t="str">
        <f t="shared" si="392"/>
        <v>T1 / T1</v>
      </c>
      <c r="P3230" s="63"/>
      <c r="Q3230" s="70" t="str">
        <f t="shared" si="393"/>
        <v>S. K. R. - 1</v>
      </c>
      <c r="R3230" s="63"/>
      <c r="S3230" s="63"/>
      <c r="T3230" s="8" t="s">
        <v>6730</v>
      </c>
      <c r="U3230" s="8" t="s">
        <v>6730</v>
      </c>
      <c r="V3230" s="8" t="s">
        <v>6416</v>
      </c>
      <c r="W3230" s="59" t="s">
        <v>6416</v>
      </c>
      <c r="X3230" s="59" t="str">
        <f>CONCATENATE(D3230,F3230,H3230,J3230,L3230,N3230,P3230,R3230)</f>
        <v>Construction</v>
      </c>
      <c r="Y3230" s="8" t="s">
        <v>5200</v>
      </c>
      <c r="Z3230" s="23">
        <v>2</v>
      </c>
      <c r="AA3230" s="35">
        <v>45713</v>
      </c>
      <c r="AB3230" s="35">
        <v>45714</v>
      </c>
      <c r="AC3230" s="42">
        <v>1828.3</v>
      </c>
    </row>
    <row r="3231" spans="1:29" x14ac:dyDescent="0.2">
      <c r="A3231" s="70" t="s">
        <v>5157</v>
      </c>
      <c r="B3231" s="13" t="str">
        <f t="shared" si="388"/>
        <v/>
      </c>
      <c r="C3231" s="13" t="str">
        <f t="shared" si="388"/>
        <v>T1 / T1 - Zone T1 - Level 01 - Zone T1 Guestrooms (M03) - The Tail - Construction</v>
      </c>
      <c r="D3231" s="62" t="s">
        <v>6449</v>
      </c>
      <c r="E3231" s="13" t="str">
        <f t="shared" si="389"/>
        <v>T1 / T1</v>
      </c>
      <c r="F3231" s="92"/>
      <c r="G3231" s="64" t="str">
        <f>IF(F3231="",G3230,TRIM(F3231))</f>
        <v>The Tail</v>
      </c>
      <c r="H3231" s="92"/>
      <c r="I3231" s="65" t="str">
        <f>IF(H3231="",I3230,TRIM(H3231))</f>
        <v>Zone T1 Guestrooms (M03)</v>
      </c>
      <c r="J3231" s="92"/>
      <c r="K3231" s="67" t="str">
        <f>IF(J3231="",K3230,TRIM(J3231))</f>
        <v>Level 01</v>
      </c>
      <c r="L3231" s="92"/>
      <c r="M3231" s="68" t="str">
        <f>IF(L3231="",M3230,TRIM(L3231))</f>
        <v>Zone T1</v>
      </c>
      <c r="N3231" s="92"/>
      <c r="O3231" s="69" t="str">
        <f>IF(N3231="",O3230,TRIM(N3231))</f>
        <v>T1 / T1</v>
      </c>
      <c r="P3231" s="70" t="s">
        <v>5157</v>
      </c>
      <c r="Q3231" s="70" t="str">
        <f>IF(P3231="",Q3230,TRIM(P3231))</f>
        <v>S. K. L. - 1</v>
      </c>
      <c r="R3231" s="92"/>
      <c r="S3231" s="92"/>
      <c r="T3231" s="13" t="s">
        <v>6710</v>
      </c>
      <c r="U3231" s="13" t="s">
        <v>6710</v>
      </c>
      <c r="V3231" s="13" t="s">
        <v>6710</v>
      </c>
      <c r="W3231" s="59" t="s">
        <v>5157</v>
      </c>
      <c r="X3231" s="59" t="str">
        <f>CONCATENATE(D3231,F3231,H3231,J3231,L3231,N3231,P3231,R3231)</f>
        <v>Construction              S. K. L. - 1</v>
      </c>
      <c r="Y3231" s="13"/>
      <c r="Z3231" s="53">
        <v>5</v>
      </c>
      <c r="AA3231" s="54">
        <v>45708</v>
      </c>
      <c r="AB3231" s="54">
        <v>45714</v>
      </c>
      <c r="AC3231" s="55">
        <v>14626.37</v>
      </c>
    </row>
    <row r="3232" spans="1:29" ht="25.5" x14ac:dyDescent="0.2">
      <c r="A3232" s="66" t="s">
        <v>5201</v>
      </c>
      <c r="B3232" s="11" t="str">
        <f t="shared" si="388"/>
        <v xml:space="preserve"> - T1 / T1 - Zone T1 - Level 01 - Zone T1 Guestrooms (M03) - The Tail - Construction</v>
      </c>
      <c r="C3232" s="11" t="str">
        <f t="shared" si="388"/>
        <v/>
      </c>
      <c r="D3232" s="62" t="s">
        <v>6449</v>
      </c>
      <c r="E3232" s="11" t="str">
        <f t="shared" si="389"/>
        <v/>
      </c>
      <c r="F3232" s="66"/>
      <c r="G3232" s="64" t="str">
        <f t="shared" si="390"/>
        <v>The Tail</v>
      </c>
      <c r="H3232" s="66"/>
      <c r="I3232" s="65" t="str">
        <f t="shared" si="391"/>
        <v>Zone T1 Guestrooms (M03)</v>
      </c>
      <c r="J3232" s="66"/>
      <c r="K3232" s="67" t="str">
        <f t="shared" si="386"/>
        <v>Level 01</v>
      </c>
      <c r="L3232" s="66"/>
      <c r="M3232" s="68" t="str">
        <f t="shared" si="387"/>
        <v>Zone T1</v>
      </c>
      <c r="N3232" s="66"/>
      <c r="O3232" s="69" t="str">
        <f t="shared" si="392"/>
        <v>T1 / T1</v>
      </c>
      <c r="P3232" s="66"/>
      <c r="Q3232" s="70" t="str">
        <f t="shared" si="393"/>
        <v>S. K. L. - 1</v>
      </c>
      <c r="R3232" s="66"/>
      <c r="S3232" s="66"/>
      <c r="T3232" s="11" t="s">
        <v>6710</v>
      </c>
      <c r="U3232" s="11" t="s">
        <v>6710</v>
      </c>
      <c r="V3232" s="11" t="s">
        <v>6416</v>
      </c>
      <c r="W3232" s="59" t="s">
        <v>6416</v>
      </c>
      <c r="X3232" s="59" t="str">
        <f>CONCATENATE(D3232,F3232,H3232,J3232,L3232,N3232,P3232,R3232)</f>
        <v>Construction</v>
      </c>
      <c r="Y3232" s="11" t="s">
        <v>5202</v>
      </c>
      <c r="Z3232" s="32">
        <v>3</v>
      </c>
      <c r="AA3232" s="39">
        <v>45708</v>
      </c>
      <c r="AB3232" s="39">
        <v>45712</v>
      </c>
      <c r="AC3232" s="48">
        <v>7751.31</v>
      </c>
    </row>
    <row r="3233" spans="1:29" x14ac:dyDescent="0.2">
      <c r="A3233" s="66" t="s">
        <v>5203</v>
      </c>
      <c r="B3233" s="11" t="str">
        <f t="shared" si="388"/>
        <v xml:space="preserve"> - </v>
      </c>
      <c r="C3233" s="11" t="str">
        <f t="shared" si="388"/>
        <v/>
      </c>
      <c r="D3233" s="62" t="s">
        <v>6449</v>
      </c>
      <c r="E3233" s="11" t="str">
        <f t="shared" si="389"/>
        <v/>
      </c>
      <c r="F3233" s="66"/>
      <c r="G3233" s="64" t="str">
        <f t="shared" si="390"/>
        <v>The Tail</v>
      </c>
      <c r="H3233" s="66"/>
      <c r="I3233" s="65" t="str">
        <f t="shared" si="391"/>
        <v>Zone T1 Guestrooms (M03)</v>
      </c>
      <c r="J3233" s="66"/>
      <c r="K3233" s="67" t="str">
        <f t="shared" si="386"/>
        <v>Level 01</v>
      </c>
      <c r="L3233" s="66"/>
      <c r="M3233" s="68" t="str">
        <f t="shared" si="387"/>
        <v>Zone T1</v>
      </c>
      <c r="N3233" s="66"/>
      <c r="O3233" s="69" t="str">
        <f t="shared" si="392"/>
        <v>T1 / T1</v>
      </c>
      <c r="P3233" s="66"/>
      <c r="Q3233" s="70" t="str">
        <f t="shared" si="393"/>
        <v>S. K. L. - 1</v>
      </c>
      <c r="R3233" s="66"/>
      <c r="S3233" s="66"/>
      <c r="T3233" s="11" t="s">
        <v>6710</v>
      </c>
      <c r="U3233" s="11" t="s">
        <v>6710</v>
      </c>
      <c r="V3233" s="11" t="s">
        <v>6416</v>
      </c>
      <c r="W3233" s="59" t="s">
        <v>6416</v>
      </c>
      <c r="X3233" s="59" t="str">
        <f>CONCATENATE(D3233,F3233,H3233,J3233,L3233,N3233,P3233,R3233)</f>
        <v>Construction</v>
      </c>
      <c r="Y3233" s="11" t="s">
        <v>5204</v>
      </c>
      <c r="Z3233" s="32">
        <v>3</v>
      </c>
      <c r="AA3233" s="39">
        <v>45708</v>
      </c>
      <c r="AB3233" s="39">
        <v>45712</v>
      </c>
      <c r="AC3233" s="48">
        <v>3455.63</v>
      </c>
    </row>
    <row r="3234" spans="1:29" x14ac:dyDescent="0.2">
      <c r="A3234" s="66" t="s">
        <v>5205</v>
      </c>
      <c r="B3234" s="11" t="str">
        <f t="shared" si="388"/>
        <v xml:space="preserve"> - </v>
      </c>
      <c r="C3234" s="11" t="str">
        <f t="shared" si="388"/>
        <v/>
      </c>
      <c r="D3234" s="62" t="s">
        <v>6449</v>
      </c>
      <c r="E3234" s="11" t="str">
        <f t="shared" si="389"/>
        <v/>
      </c>
      <c r="F3234" s="66"/>
      <c r="G3234" s="64" t="str">
        <f t="shared" si="390"/>
        <v>The Tail</v>
      </c>
      <c r="H3234" s="66"/>
      <c r="I3234" s="65" t="str">
        <f t="shared" si="391"/>
        <v>Zone T1 Guestrooms (M03)</v>
      </c>
      <c r="J3234" s="66"/>
      <c r="K3234" s="67" t="str">
        <f t="shared" ref="K3234:K3297" si="394">IF(J3234="",K3233,TRIM(J3234))</f>
        <v>Level 01</v>
      </c>
      <c r="L3234" s="66"/>
      <c r="M3234" s="68" t="str">
        <f t="shared" si="387"/>
        <v>Zone T1</v>
      </c>
      <c r="N3234" s="66"/>
      <c r="O3234" s="69" t="str">
        <f t="shared" si="392"/>
        <v>T1 / T1</v>
      </c>
      <c r="P3234" s="66"/>
      <c r="Q3234" s="70" t="str">
        <f t="shared" si="393"/>
        <v>S. K. L. - 1</v>
      </c>
      <c r="R3234" s="66"/>
      <c r="S3234" s="66"/>
      <c r="T3234" s="11" t="s">
        <v>6710</v>
      </c>
      <c r="U3234" s="11" t="s">
        <v>6710</v>
      </c>
      <c r="V3234" s="11" t="s">
        <v>6416</v>
      </c>
      <c r="W3234" s="59" t="s">
        <v>6416</v>
      </c>
      <c r="X3234" s="59" t="str">
        <f>CONCATENATE(D3234,F3234,H3234,J3234,L3234,N3234,P3234,R3234)</f>
        <v>Construction</v>
      </c>
      <c r="Y3234" s="11" t="s">
        <v>5206</v>
      </c>
      <c r="Z3234" s="32">
        <v>2</v>
      </c>
      <c r="AA3234" s="39">
        <v>45711</v>
      </c>
      <c r="AB3234" s="39">
        <v>45712</v>
      </c>
      <c r="AC3234" s="48">
        <v>1591.14</v>
      </c>
    </row>
    <row r="3235" spans="1:29" x14ac:dyDescent="0.2">
      <c r="A3235" s="63" t="s">
        <v>5207</v>
      </c>
      <c r="B3235" s="8" t="str">
        <f t="shared" si="388"/>
        <v xml:space="preserve"> - </v>
      </c>
      <c r="C3235" s="8" t="str">
        <f t="shared" si="388"/>
        <v/>
      </c>
      <c r="D3235" s="62" t="s">
        <v>6449</v>
      </c>
      <c r="E3235" s="8" t="str">
        <f t="shared" si="389"/>
        <v/>
      </c>
      <c r="F3235" s="63"/>
      <c r="G3235" s="64" t="str">
        <f t="shared" si="390"/>
        <v>The Tail</v>
      </c>
      <c r="H3235" s="63"/>
      <c r="I3235" s="65" t="str">
        <f t="shared" si="391"/>
        <v>Zone T1 Guestrooms (M03)</v>
      </c>
      <c r="J3235" s="63"/>
      <c r="K3235" s="67" t="str">
        <f t="shared" si="394"/>
        <v>Level 01</v>
      </c>
      <c r="L3235" s="63"/>
      <c r="M3235" s="68" t="str">
        <f t="shared" si="387"/>
        <v>Zone T1</v>
      </c>
      <c r="N3235" s="63"/>
      <c r="O3235" s="69" t="str">
        <f t="shared" si="392"/>
        <v>T1 / T1</v>
      </c>
      <c r="P3235" s="63"/>
      <c r="Q3235" s="70" t="str">
        <f t="shared" si="393"/>
        <v>S. K. L. - 1</v>
      </c>
      <c r="R3235" s="63"/>
      <c r="S3235" s="63"/>
      <c r="T3235" s="8" t="s">
        <v>6710</v>
      </c>
      <c r="U3235" s="8" t="s">
        <v>6710</v>
      </c>
      <c r="V3235" s="8" t="s">
        <v>6416</v>
      </c>
      <c r="W3235" s="59" t="s">
        <v>6416</v>
      </c>
      <c r="X3235" s="59" t="str">
        <f>CONCATENATE(D3235,F3235,H3235,J3235,L3235,N3235,P3235,R3235)</f>
        <v>Construction</v>
      </c>
      <c r="Y3235" s="8" t="s">
        <v>5208</v>
      </c>
      <c r="Z3235" s="23">
        <v>2</v>
      </c>
      <c r="AA3235" s="35">
        <v>45713</v>
      </c>
      <c r="AB3235" s="35">
        <v>45714</v>
      </c>
      <c r="AC3235" s="42">
        <v>1828.3</v>
      </c>
    </row>
    <row r="3236" spans="1:29" x14ac:dyDescent="0.2">
      <c r="A3236" s="70" t="s">
        <v>5166</v>
      </c>
      <c r="B3236" s="13" t="str">
        <f t="shared" si="388"/>
        <v/>
      </c>
      <c r="C3236" s="13" t="str">
        <f t="shared" si="388"/>
        <v>T1 / T1 - Zone T1 - Level 01 - Zone T1 Guestrooms (M03) - The Tail - Construction</v>
      </c>
      <c r="D3236" s="62" t="s">
        <v>6449</v>
      </c>
      <c r="E3236" s="13" t="str">
        <f t="shared" si="389"/>
        <v>T1 / T1</v>
      </c>
      <c r="F3236" s="92"/>
      <c r="G3236" s="64" t="str">
        <f>IF(F3236="",G3235,TRIM(F3236))</f>
        <v>The Tail</v>
      </c>
      <c r="H3236" s="92"/>
      <c r="I3236" s="65" t="str">
        <f>IF(H3236="",I3235,TRIM(H3236))</f>
        <v>Zone T1 Guestrooms (M03)</v>
      </c>
      <c r="J3236" s="92"/>
      <c r="K3236" s="67" t="str">
        <f>IF(J3236="",K3235,TRIM(J3236))</f>
        <v>Level 01</v>
      </c>
      <c r="L3236" s="92"/>
      <c r="M3236" s="68" t="str">
        <f>IF(L3236="",M3235,TRIM(L3236))</f>
        <v>Zone T1</v>
      </c>
      <c r="N3236" s="92"/>
      <c r="O3236" s="69" t="str">
        <f>IF(N3236="",O3235,TRIM(N3236))</f>
        <v>T1 / T1</v>
      </c>
      <c r="P3236" s="70" t="s">
        <v>5166</v>
      </c>
      <c r="Q3236" s="70" t="str">
        <f>IF(P3236="",Q3235,TRIM(P3236))</f>
        <v>S. K. L. - 2</v>
      </c>
      <c r="R3236" s="92"/>
      <c r="S3236" s="92"/>
      <c r="T3236" s="13" t="s">
        <v>6711</v>
      </c>
      <c r="U3236" s="13" t="s">
        <v>6711</v>
      </c>
      <c r="V3236" s="13" t="s">
        <v>6711</v>
      </c>
      <c r="W3236" s="59" t="s">
        <v>5166</v>
      </c>
      <c r="X3236" s="59" t="str">
        <f>CONCATENATE(D3236,F3236,H3236,J3236,L3236,N3236,P3236,R3236)</f>
        <v>Construction              S. K. L. - 2</v>
      </c>
      <c r="Y3236" s="13"/>
      <c r="Z3236" s="53">
        <v>5</v>
      </c>
      <c r="AA3236" s="54">
        <v>45708</v>
      </c>
      <c r="AB3236" s="54">
        <v>45714</v>
      </c>
      <c r="AC3236" s="55">
        <v>14626.37</v>
      </c>
    </row>
    <row r="3237" spans="1:29" ht="25.5" x14ac:dyDescent="0.2">
      <c r="A3237" s="66" t="s">
        <v>5209</v>
      </c>
      <c r="B3237" s="11" t="str">
        <f t="shared" si="388"/>
        <v xml:space="preserve"> - T1 / T1 - Zone T1 - Level 01 - Zone T1 Guestrooms (M03) - The Tail - Construction</v>
      </c>
      <c r="C3237" s="11" t="str">
        <f t="shared" si="388"/>
        <v/>
      </c>
      <c r="D3237" s="62" t="s">
        <v>6449</v>
      </c>
      <c r="E3237" s="11" t="str">
        <f t="shared" si="389"/>
        <v/>
      </c>
      <c r="F3237" s="66"/>
      <c r="G3237" s="64" t="str">
        <f t="shared" si="390"/>
        <v>The Tail</v>
      </c>
      <c r="H3237" s="66"/>
      <c r="I3237" s="65" t="str">
        <f t="shared" si="391"/>
        <v>Zone T1 Guestrooms (M03)</v>
      </c>
      <c r="J3237" s="66"/>
      <c r="K3237" s="67" t="str">
        <f t="shared" si="394"/>
        <v>Level 01</v>
      </c>
      <c r="L3237" s="66"/>
      <c r="M3237" s="68" t="str">
        <f t="shared" ref="M3237:M3299" si="395">IF(L3237="",M3236,TRIM(L3237))</f>
        <v>Zone T1</v>
      </c>
      <c r="N3237" s="66"/>
      <c r="O3237" s="69" t="str">
        <f t="shared" si="392"/>
        <v>T1 / T1</v>
      </c>
      <c r="P3237" s="66"/>
      <c r="Q3237" s="70" t="str">
        <f t="shared" si="393"/>
        <v>S. K. L. - 2</v>
      </c>
      <c r="R3237" s="66"/>
      <c r="S3237" s="66"/>
      <c r="T3237" s="11" t="s">
        <v>6711</v>
      </c>
      <c r="U3237" s="11" t="s">
        <v>6711</v>
      </c>
      <c r="V3237" s="11" t="s">
        <v>6416</v>
      </c>
      <c r="W3237" s="59" t="s">
        <v>6416</v>
      </c>
      <c r="X3237" s="59" t="str">
        <f>CONCATENATE(D3237,F3237,H3237,J3237,L3237,N3237,P3237,R3237)</f>
        <v>Construction</v>
      </c>
      <c r="Y3237" s="11" t="s">
        <v>5210</v>
      </c>
      <c r="Z3237" s="32">
        <v>3</v>
      </c>
      <c r="AA3237" s="39">
        <v>45708</v>
      </c>
      <c r="AB3237" s="39">
        <v>45712</v>
      </c>
      <c r="AC3237" s="48">
        <v>7751.31</v>
      </c>
    </row>
    <row r="3238" spans="1:29" x14ac:dyDescent="0.2">
      <c r="A3238" s="66" t="s">
        <v>5211</v>
      </c>
      <c r="B3238" s="11" t="str">
        <f t="shared" si="388"/>
        <v xml:space="preserve"> - </v>
      </c>
      <c r="C3238" s="11" t="str">
        <f t="shared" si="388"/>
        <v/>
      </c>
      <c r="D3238" s="62" t="s">
        <v>6449</v>
      </c>
      <c r="E3238" s="11" t="str">
        <f t="shared" si="389"/>
        <v/>
      </c>
      <c r="F3238" s="66"/>
      <c r="G3238" s="64" t="str">
        <f t="shared" si="390"/>
        <v>The Tail</v>
      </c>
      <c r="H3238" s="66"/>
      <c r="I3238" s="65" t="str">
        <f t="shared" si="391"/>
        <v>Zone T1 Guestrooms (M03)</v>
      </c>
      <c r="J3238" s="66"/>
      <c r="K3238" s="67" t="str">
        <f t="shared" si="394"/>
        <v>Level 01</v>
      </c>
      <c r="L3238" s="66"/>
      <c r="M3238" s="68" t="str">
        <f t="shared" si="395"/>
        <v>Zone T1</v>
      </c>
      <c r="N3238" s="66"/>
      <c r="O3238" s="69" t="str">
        <f t="shared" si="392"/>
        <v>T1 / T1</v>
      </c>
      <c r="P3238" s="66"/>
      <c r="Q3238" s="70" t="str">
        <f t="shared" si="393"/>
        <v>S. K. L. - 2</v>
      </c>
      <c r="R3238" s="66"/>
      <c r="S3238" s="66"/>
      <c r="T3238" s="11" t="s">
        <v>6711</v>
      </c>
      <c r="U3238" s="11" t="s">
        <v>6711</v>
      </c>
      <c r="V3238" s="11" t="s">
        <v>6416</v>
      </c>
      <c r="W3238" s="59" t="s">
        <v>6416</v>
      </c>
      <c r="X3238" s="59" t="str">
        <f>CONCATENATE(D3238,F3238,H3238,J3238,L3238,N3238,P3238,R3238)</f>
        <v>Construction</v>
      </c>
      <c r="Y3238" s="11" t="s">
        <v>5212</v>
      </c>
      <c r="Z3238" s="32">
        <v>3</v>
      </c>
      <c r="AA3238" s="39">
        <v>45708</v>
      </c>
      <c r="AB3238" s="39">
        <v>45712</v>
      </c>
      <c r="AC3238" s="48">
        <v>3455.63</v>
      </c>
    </row>
    <row r="3239" spans="1:29" x14ac:dyDescent="0.2">
      <c r="A3239" s="66" t="s">
        <v>5213</v>
      </c>
      <c r="B3239" s="11" t="str">
        <f t="shared" si="388"/>
        <v xml:space="preserve"> - </v>
      </c>
      <c r="C3239" s="11" t="str">
        <f t="shared" si="388"/>
        <v/>
      </c>
      <c r="D3239" s="62" t="s">
        <v>6449</v>
      </c>
      <c r="E3239" s="11" t="str">
        <f t="shared" si="389"/>
        <v/>
      </c>
      <c r="F3239" s="66"/>
      <c r="G3239" s="64" t="str">
        <f t="shared" si="390"/>
        <v>The Tail</v>
      </c>
      <c r="H3239" s="66"/>
      <c r="I3239" s="65" t="str">
        <f t="shared" si="391"/>
        <v>Zone T1 Guestrooms (M03)</v>
      </c>
      <c r="J3239" s="66"/>
      <c r="K3239" s="67" t="str">
        <f t="shared" si="394"/>
        <v>Level 01</v>
      </c>
      <c r="L3239" s="66"/>
      <c r="M3239" s="68" t="str">
        <f t="shared" si="395"/>
        <v>Zone T1</v>
      </c>
      <c r="N3239" s="66"/>
      <c r="O3239" s="69" t="str">
        <f t="shared" si="392"/>
        <v>T1 / T1</v>
      </c>
      <c r="P3239" s="66"/>
      <c r="Q3239" s="70" t="str">
        <f t="shared" si="393"/>
        <v>S. K. L. - 2</v>
      </c>
      <c r="R3239" s="66"/>
      <c r="S3239" s="66"/>
      <c r="T3239" s="11" t="s">
        <v>6711</v>
      </c>
      <c r="U3239" s="11" t="s">
        <v>6711</v>
      </c>
      <c r="V3239" s="11" t="s">
        <v>6416</v>
      </c>
      <c r="W3239" s="59" t="s">
        <v>6416</v>
      </c>
      <c r="X3239" s="59" t="str">
        <f>CONCATENATE(D3239,F3239,H3239,J3239,L3239,N3239,P3239,R3239)</f>
        <v>Construction</v>
      </c>
      <c r="Y3239" s="11" t="s">
        <v>5214</v>
      </c>
      <c r="Z3239" s="32">
        <v>2</v>
      </c>
      <c r="AA3239" s="39">
        <v>45711</v>
      </c>
      <c r="AB3239" s="39">
        <v>45712</v>
      </c>
      <c r="AC3239" s="48">
        <v>1591.14</v>
      </c>
    </row>
    <row r="3240" spans="1:29" x14ac:dyDescent="0.2">
      <c r="A3240" s="63" t="s">
        <v>5215</v>
      </c>
      <c r="B3240" s="8" t="str">
        <f t="shared" si="388"/>
        <v xml:space="preserve"> - </v>
      </c>
      <c r="C3240" s="8" t="str">
        <f t="shared" si="388"/>
        <v/>
      </c>
      <c r="D3240" s="62" t="s">
        <v>6449</v>
      </c>
      <c r="E3240" s="8" t="str">
        <f t="shared" si="389"/>
        <v/>
      </c>
      <c r="F3240" s="63"/>
      <c r="G3240" s="64" t="str">
        <f t="shared" si="390"/>
        <v>The Tail</v>
      </c>
      <c r="H3240" s="63"/>
      <c r="I3240" s="65" t="str">
        <f t="shared" si="391"/>
        <v>Zone T1 Guestrooms (M03)</v>
      </c>
      <c r="J3240" s="63"/>
      <c r="K3240" s="67" t="str">
        <f t="shared" si="394"/>
        <v>Level 01</v>
      </c>
      <c r="L3240" s="63"/>
      <c r="M3240" s="68" t="str">
        <f t="shared" si="395"/>
        <v>Zone T1</v>
      </c>
      <c r="N3240" s="63"/>
      <c r="O3240" s="69" t="str">
        <f t="shared" si="392"/>
        <v>T1 / T1</v>
      </c>
      <c r="P3240" s="63"/>
      <c r="Q3240" s="70" t="str">
        <f t="shared" si="393"/>
        <v>S. K. L. - 2</v>
      </c>
      <c r="R3240" s="63"/>
      <c r="S3240" s="63"/>
      <c r="T3240" s="8" t="s">
        <v>6711</v>
      </c>
      <c r="U3240" s="8" t="s">
        <v>6711</v>
      </c>
      <c r="V3240" s="8" t="s">
        <v>6416</v>
      </c>
      <c r="W3240" s="59" t="s">
        <v>6416</v>
      </c>
      <c r="X3240" s="59" t="str">
        <f>CONCATENATE(D3240,F3240,H3240,J3240,L3240,N3240,P3240,R3240)</f>
        <v>Construction</v>
      </c>
      <c r="Y3240" s="8" t="s">
        <v>5216</v>
      </c>
      <c r="Z3240" s="23">
        <v>2</v>
      </c>
      <c r="AA3240" s="35">
        <v>45713</v>
      </c>
      <c r="AB3240" s="35">
        <v>45714</v>
      </c>
      <c r="AC3240" s="42">
        <v>1828.3</v>
      </c>
    </row>
    <row r="3241" spans="1:29" x14ac:dyDescent="0.2">
      <c r="A3241" s="70" t="s">
        <v>5077</v>
      </c>
      <c r="B3241" s="13" t="str">
        <f t="shared" si="388"/>
        <v/>
      </c>
      <c r="C3241" s="13" t="str">
        <f t="shared" si="388"/>
        <v>T1 / T1 - Zone T1 - Level 01 - Zone T1 Guestrooms (M03) - The Tail - Construction</v>
      </c>
      <c r="D3241" s="62" t="s">
        <v>6449</v>
      </c>
      <c r="E3241" s="13" t="str">
        <f t="shared" si="389"/>
        <v>T1 / T1</v>
      </c>
      <c r="F3241" s="92"/>
      <c r="G3241" s="64" t="str">
        <f>IF(F3241="",G3240,TRIM(F3241))</f>
        <v>The Tail</v>
      </c>
      <c r="H3241" s="92"/>
      <c r="I3241" s="65" t="str">
        <f>IF(H3241="",I3240,TRIM(H3241))</f>
        <v>Zone T1 Guestrooms (M03)</v>
      </c>
      <c r="J3241" s="92"/>
      <c r="K3241" s="67" t="str">
        <f>IF(J3241="",K3240,TRIM(J3241))</f>
        <v>Level 01</v>
      </c>
      <c r="L3241" s="92"/>
      <c r="M3241" s="68" t="str">
        <f>IF(L3241="",M3240,TRIM(L3241))</f>
        <v>Zone T1</v>
      </c>
      <c r="N3241" s="92"/>
      <c r="O3241" s="69" t="str">
        <f>IF(N3241="",O3240,TRIM(N3241))</f>
        <v>T1 / T1</v>
      </c>
      <c r="P3241" s="70" t="s">
        <v>5077</v>
      </c>
      <c r="Q3241" s="70" t="str">
        <f>IF(P3241="",Q3240,TRIM(P3241))</f>
        <v>S. K. R. - 2</v>
      </c>
      <c r="R3241" s="92"/>
      <c r="S3241" s="92"/>
      <c r="T3241" s="13" t="s">
        <v>6731</v>
      </c>
      <c r="U3241" s="13" t="s">
        <v>6731</v>
      </c>
      <c r="V3241" s="13" t="s">
        <v>6731</v>
      </c>
      <c r="W3241" s="59" t="s">
        <v>5077</v>
      </c>
      <c r="X3241" s="59" t="str">
        <f>CONCATENATE(D3241,F3241,H3241,J3241,L3241,N3241,P3241,R3241)</f>
        <v>Construction              S. K. R. - 2</v>
      </c>
      <c r="Y3241" s="13"/>
      <c r="Z3241" s="53">
        <v>5</v>
      </c>
      <c r="AA3241" s="54">
        <v>45708</v>
      </c>
      <c r="AB3241" s="54">
        <v>45714</v>
      </c>
      <c r="AC3241" s="55">
        <v>14626.37</v>
      </c>
    </row>
    <row r="3242" spans="1:29" ht="25.5" x14ac:dyDescent="0.2">
      <c r="A3242" s="66" t="s">
        <v>5217</v>
      </c>
      <c r="B3242" s="11" t="str">
        <f t="shared" si="388"/>
        <v xml:space="preserve"> - T1 / T1 - Zone T1 - Level 01 - Zone T1 Guestrooms (M03) - The Tail - Construction</v>
      </c>
      <c r="C3242" s="11" t="str">
        <f t="shared" si="388"/>
        <v/>
      </c>
      <c r="D3242" s="62" t="s">
        <v>6449</v>
      </c>
      <c r="E3242" s="11" t="str">
        <f t="shared" si="389"/>
        <v/>
      </c>
      <c r="F3242" s="66"/>
      <c r="G3242" s="64" t="str">
        <f t="shared" si="390"/>
        <v>The Tail</v>
      </c>
      <c r="H3242" s="66"/>
      <c r="I3242" s="65" t="str">
        <f t="shared" si="391"/>
        <v>Zone T1 Guestrooms (M03)</v>
      </c>
      <c r="J3242" s="66"/>
      <c r="K3242" s="67" t="str">
        <f t="shared" si="394"/>
        <v>Level 01</v>
      </c>
      <c r="L3242" s="66"/>
      <c r="M3242" s="68" t="str">
        <f t="shared" si="395"/>
        <v>Zone T1</v>
      </c>
      <c r="N3242" s="66"/>
      <c r="O3242" s="69" t="str">
        <f t="shared" si="392"/>
        <v>T1 / T1</v>
      </c>
      <c r="P3242" s="66"/>
      <c r="Q3242" s="70" t="str">
        <f t="shared" si="393"/>
        <v>S. K. R. - 2</v>
      </c>
      <c r="R3242" s="66"/>
      <c r="S3242" s="66"/>
      <c r="T3242" s="11" t="s">
        <v>6731</v>
      </c>
      <c r="U3242" s="11" t="s">
        <v>6731</v>
      </c>
      <c r="V3242" s="11" t="s">
        <v>6416</v>
      </c>
      <c r="W3242" s="59" t="s">
        <v>6416</v>
      </c>
      <c r="X3242" s="59" t="str">
        <f>CONCATENATE(D3242,F3242,H3242,J3242,L3242,N3242,P3242,R3242)</f>
        <v>Construction</v>
      </c>
      <c r="Y3242" s="11" t="s">
        <v>5218</v>
      </c>
      <c r="Z3242" s="32">
        <v>3</v>
      </c>
      <c r="AA3242" s="39">
        <v>45708</v>
      </c>
      <c r="AB3242" s="39">
        <v>45712</v>
      </c>
      <c r="AC3242" s="48">
        <v>7751.31</v>
      </c>
    </row>
    <row r="3243" spans="1:29" x14ac:dyDescent="0.2">
      <c r="A3243" s="66" t="s">
        <v>5219</v>
      </c>
      <c r="B3243" s="11" t="str">
        <f t="shared" si="388"/>
        <v xml:space="preserve"> - </v>
      </c>
      <c r="C3243" s="11" t="str">
        <f t="shared" si="388"/>
        <v/>
      </c>
      <c r="D3243" s="62" t="s">
        <v>6449</v>
      </c>
      <c r="E3243" s="11" t="str">
        <f t="shared" si="389"/>
        <v/>
      </c>
      <c r="F3243" s="66"/>
      <c r="G3243" s="64" t="str">
        <f t="shared" si="390"/>
        <v>The Tail</v>
      </c>
      <c r="H3243" s="66"/>
      <c r="I3243" s="65" t="str">
        <f t="shared" si="391"/>
        <v>Zone T1 Guestrooms (M03)</v>
      </c>
      <c r="J3243" s="66"/>
      <c r="K3243" s="67" t="str">
        <f t="shared" si="394"/>
        <v>Level 01</v>
      </c>
      <c r="L3243" s="66"/>
      <c r="M3243" s="68" t="str">
        <f t="shared" si="395"/>
        <v>Zone T1</v>
      </c>
      <c r="N3243" s="66"/>
      <c r="O3243" s="69" t="str">
        <f t="shared" si="392"/>
        <v>T1 / T1</v>
      </c>
      <c r="P3243" s="66"/>
      <c r="Q3243" s="70" t="str">
        <f t="shared" si="393"/>
        <v>S. K. R. - 2</v>
      </c>
      <c r="R3243" s="66"/>
      <c r="S3243" s="66"/>
      <c r="T3243" s="11" t="s">
        <v>6731</v>
      </c>
      <c r="U3243" s="11" t="s">
        <v>6731</v>
      </c>
      <c r="V3243" s="11" t="s">
        <v>6416</v>
      </c>
      <c r="W3243" s="59" t="s">
        <v>6416</v>
      </c>
      <c r="X3243" s="59" t="str">
        <f>CONCATENATE(D3243,F3243,H3243,J3243,L3243,N3243,P3243,R3243)</f>
        <v>Construction</v>
      </c>
      <c r="Y3243" s="11" t="s">
        <v>5220</v>
      </c>
      <c r="Z3243" s="32">
        <v>3</v>
      </c>
      <c r="AA3243" s="39">
        <v>45708</v>
      </c>
      <c r="AB3243" s="39">
        <v>45712</v>
      </c>
      <c r="AC3243" s="48">
        <v>3455.63</v>
      </c>
    </row>
    <row r="3244" spans="1:29" x14ac:dyDescent="0.2">
      <c r="A3244" s="66" t="s">
        <v>5221</v>
      </c>
      <c r="B3244" s="11" t="str">
        <f t="shared" si="388"/>
        <v xml:space="preserve"> - </v>
      </c>
      <c r="C3244" s="11" t="str">
        <f t="shared" si="388"/>
        <v/>
      </c>
      <c r="D3244" s="62" t="s">
        <v>6449</v>
      </c>
      <c r="E3244" s="11" t="str">
        <f t="shared" si="389"/>
        <v/>
      </c>
      <c r="F3244" s="66"/>
      <c r="G3244" s="64" t="str">
        <f t="shared" si="390"/>
        <v>The Tail</v>
      </c>
      <c r="H3244" s="66"/>
      <c r="I3244" s="65" t="str">
        <f t="shared" si="391"/>
        <v>Zone T1 Guestrooms (M03)</v>
      </c>
      <c r="J3244" s="66"/>
      <c r="K3244" s="67" t="str">
        <f t="shared" si="394"/>
        <v>Level 01</v>
      </c>
      <c r="L3244" s="66"/>
      <c r="M3244" s="68" t="str">
        <f t="shared" si="395"/>
        <v>Zone T1</v>
      </c>
      <c r="N3244" s="66"/>
      <c r="O3244" s="69" t="str">
        <f t="shared" si="392"/>
        <v>T1 / T1</v>
      </c>
      <c r="P3244" s="66"/>
      <c r="Q3244" s="70" t="str">
        <f t="shared" si="393"/>
        <v>S. K. R. - 2</v>
      </c>
      <c r="R3244" s="66"/>
      <c r="S3244" s="66"/>
      <c r="T3244" s="11" t="s">
        <v>6731</v>
      </c>
      <c r="U3244" s="11" t="s">
        <v>6731</v>
      </c>
      <c r="V3244" s="11" t="s">
        <v>6416</v>
      </c>
      <c r="W3244" s="59" t="s">
        <v>6416</v>
      </c>
      <c r="X3244" s="59" t="str">
        <f>CONCATENATE(D3244,F3244,H3244,J3244,L3244,N3244,P3244,R3244)</f>
        <v>Construction</v>
      </c>
      <c r="Y3244" s="11" t="s">
        <v>5222</v>
      </c>
      <c r="Z3244" s="32">
        <v>2</v>
      </c>
      <c r="AA3244" s="39">
        <v>45711</v>
      </c>
      <c r="AB3244" s="39">
        <v>45712</v>
      </c>
      <c r="AC3244" s="48">
        <v>1591.14</v>
      </c>
    </row>
    <row r="3245" spans="1:29" x14ac:dyDescent="0.2">
      <c r="A3245" s="63" t="s">
        <v>5223</v>
      </c>
      <c r="B3245" s="8" t="str">
        <f t="shared" si="388"/>
        <v xml:space="preserve"> - </v>
      </c>
      <c r="C3245" s="8" t="str">
        <f t="shared" si="388"/>
        <v/>
      </c>
      <c r="D3245" s="62" t="s">
        <v>6449</v>
      </c>
      <c r="E3245" s="8" t="str">
        <f t="shared" si="389"/>
        <v/>
      </c>
      <c r="F3245" s="63"/>
      <c r="G3245" s="64" t="str">
        <f t="shared" si="390"/>
        <v>The Tail</v>
      </c>
      <c r="H3245" s="63"/>
      <c r="I3245" s="65" t="str">
        <f t="shared" si="391"/>
        <v>Zone T1 Guestrooms (M03)</v>
      </c>
      <c r="J3245" s="63"/>
      <c r="K3245" s="67" t="str">
        <f t="shared" si="394"/>
        <v>Level 01</v>
      </c>
      <c r="L3245" s="63"/>
      <c r="M3245" s="68" t="str">
        <f t="shared" si="395"/>
        <v>Zone T1</v>
      </c>
      <c r="N3245" s="63"/>
      <c r="O3245" s="69" t="str">
        <f t="shared" si="392"/>
        <v>T1 / T1</v>
      </c>
      <c r="P3245" s="63"/>
      <c r="Q3245" s="70" t="str">
        <f t="shared" si="393"/>
        <v>S. K. R. - 2</v>
      </c>
      <c r="R3245" s="63"/>
      <c r="S3245" s="63"/>
      <c r="T3245" s="8" t="s">
        <v>6731</v>
      </c>
      <c r="U3245" s="8" t="s">
        <v>6731</v>
      </c>
      <c r="V3245" s="8" t="s">
        <v>6416</v>
      </c>
      <c r="W3245" s="59" t="s">
        <v>6416</v>
      </c>
      <c r="X3245" s="59" t="str">
        <f>CONCATENATE(D3245,F3245,H3245,J3245,L3245,N3245,P3245,R3245)</f>
        <v>Construction</v>
      </c>
      <c r="Y3245" s="8" t="s">
        <v>5224</v>
      </c>
      <c r="Z3245" s="23">
        <v>2</v>
      </c>
      <c r="AA3245" s="35">
        <v>45713</v>
      </c>
      <c r="AB3245" s="35">
        <v>45714</v>
      </c>
      <c r="AC3245" s="42">
        <v>1828.3</v>
      </c>
    </row>
    <row r="3246" spans="1:29" x14ac:dyDescent="0.2">
      <c r="A3246" s="70" t="s">
        <v>5122</v>
      </c>
      <c r="B3246" s="13" t="str">
        <f t="shared" si="388"/>
        <v/>
      </c>
      <c r="C3246" s="13" t="str">
        <f t="shared" si="388"/>
        <v>T1 / T1 - Zone T1 - Level 01 - Zone T1 Guestrooms (M03) - The Tail - Construction</v>
      </c>
      <c r="D3246" s="62" t="s">
        <v>6449</v>
      </c>
      <c r="E3246" s="13" t="str">
        <f t="shared" si="389"/>
        <v>T1 / T1</v>
      </c>
      <c r="F3246" s="92"/>
      <c r="G3246" s="64" t="str">
        <f>IF(F3246="",G3245,TRIM(F3246))</f>
        <v>The Tail</v>
      </c>
      <c r="H3246" s="92"/>
      <c r="I3246" s="65" t="str">
        <f>IF(H3246="",I3245,TRIM(H3246))</f>
        <v>Zone T1 Guestrooms (M03)</v>
      </c>
      <c r="J3246" s="92"/>
      <c r="K3246" s="67" t="str">
        <f>IF(J3246="",K3245,TRIM(J3246))</f>
        <v>Level 01</v>
      </c>
      <c r="L3246" s="92"/>
      <c r="M3246" s="68" t="str">
        <f>IF(L3246="",M3245,TRIM(L3246))</f>
        <v>Zone T1</v>
      </c>
      <c r="N3246" s="92"/>
      <c r="O3246" s="69" t="str">
        <f>IF(N3246="",O3245,TRIM(N3246))</f>
        <v>T1 / T1</v>
      </c>
      <c r="P3246" s="70" t="s">
        <v>5122</v>
      </c>
      <c r="Q3246" s="70" t="str">
        <f>IF(P3246="",Q3245,TRIM(P3246))</f>
        <v>JS. R.</v>
      </c>
      <c r="R3246" s="92"/>
      <c r="S3246" s="92"/>
      <c r="T3246" s="13" t="s">
        <v>6716</v>
      </c>
      <c r="U3246" s="13" t="s">
        <v>6716</v>
      </c>
      <c r="V3246" s="13" t="s">
        <v>6716</v>
      </c>
      <c r="W3246" s="59" t="s">
        <v>5122</v>
      </c>
      <c r="X3246" s="59" t="str">
        <f>CONCATENATE(D3246,F3246,H3246,J3246,L3246,N3246,P3246,R3246)</f>
        <v>Construction              JS. R.</v>
      </c>
      <c r="Y3246" s="13"/>
      <c r="Z3246" s="53">
        <v>6</v>
      </c>
      <c r="AA3246" s="54">
        <v>45708</v>
      </c>
      <c r="AB3246" s="54">
        <v>45715</v>
      </c>
      <c r="AC3246" s="55">
        <v>14626.37</v>
      </c>
    </row>
    <row r="3247" spans="1:29" ht="25.5" x14ac:dyDescent="0.2">
      <c r="A3247" s="66" t="s">
        <v>5225</v>
      </c>
      <c r="B3247" s="11" t="str">
        <f t="shared" si="388"/>
        <v xml:space="preserve"> - T1 / T1 - Zone T1 - Level 01 - Zone T1 Guestrooms (M03) - The Tail - Construction</v>
      </c>
      <c r="C3247" s="11" t="str">
        <f t="shared" si="388"/>
        <v/>
      </c>
      <c r="D3247" s="62" t="s">
        <v>6449</v>
      </c>
      <c r="E3247" s="11" t="str">
        <f t="shared" si="389"/>
        <v/>
      </c>
      <c r="F3247" s="66"/>
      <c r="G3247" s="64" t="str">
        <f t="shared" si="390"/>
        <v>The Tail</v>
      </c>
      <c r="H3247" s="66"/>
      <c r="I3247" s="65" t="str">
        <f t="shared" si="391"/>
        <v>Zone T1 Guestrooms (M03)</v>
      </c>
      <c r="J3247" s="66"/>
      <c r="K3247" s="67" t="str">
        <f t="shared" si="394"/>
        <v>Level 01</v>
      </c>
      <c r="L3247" s="66"/>
      <c r="M3247" s="68" t="str">
        <f t="shared" si="395"/>
        <v>Zone T1</v>
      </c>
      <c r="N3247" s="66"/>
      <c r="O3247" s="69" t="str">
        <f t="shared" si="392"/>
        <v>T1 / T1</v>
      </c>
      <c r="P3247" s="66"/>
      <c r="Q3247" s="70" t="str">
        <f t="shared" si="393"/>
        <v>JS. R.</v>
      </c>
      <c r="R3247" s="66"/>
      <c r="S3247" s="66"/>
      <c r="T3247" s="11" t="s">
        <v>6716</v>
      </c>
      <c r="U3247" s="11" t="s">
        <v>6716</v>
      </c>
      <c r="V3247" s="11" t="s">
        <v>6416</v>
      </c>
      <c r="W3247" s="59" t="s">
        <v>6416</v>
      </c>
      <c r="X3247" s="59" t="str">
        <f>CONCATENATE(D3247,F3247,H3247,J3247,L3247,N3247,P3247,R3247)</f>
        <v>Construction</v>
      </c>
      <c r="Y3247" s="11" t="s">
        <v>5226</v>
      </c>
      <c r="Z3247" s="32">
        <v>4</v>
      </c>
      <c r="AA3247" s="39">
        <v>45708</v>
      </c>
      <c r="AB3247" s="39">
        <v>45713</v>
      </c>
      <c r="AC3247" s="48">
        <v>7751.31</v>
      </c>
    </row>
    <row r="3248" spans="1:29" x14ac:dyDescent="0.2">
      <c r="A3248" s="66" t="s">
        <v>5227</v>
      </c>
      <c r="B3248" s="11" t="str">
        <f t="shared" si="388"/>
        <v xml:space="preserve"> - </v>
      </c>
      <c r="C3248" s="11" t="str">
        <f t="shared" si="388"/>
        <v/>
      </c>
      <c r="D3248" s="62" t="s">
        <v>6449</v>
      </c>
      <c r="E3248" s="11" t="str">
        <f t="shared" si="389"/>
        <v/>
      </c>
      <c r="F3248" s="66"/>
      <c r="G3248" s="64" t="str">
        <f t="shared" si="390"/>
        <v>The Tail</v>
      </c>
      <c r="H3248" s="66"/>
      <c r="I3248" s="65" t="str">
        <f t="shared" si="391"/>
        <v>Zone T1 Guestrooms (M03)</v>
      </c>
      <c r="J3248" s="66"/>
      <c r="K3248" s="67" t="str">
        <f t="shared" si="394"/>
        <v>Level 01</v>
      </c>
      <c r="L3248" s="66"/>
      <c r="M3248" s="68" t="str">
        <f t="shared" si="395"/>
        <v>Zone T1</v>
      </c>
      <c r="N3248" s="66"/>
      <c r="O3248" s="69" t="str">
        <f t="shared" si="392"/>
        <v>T1 / T1</v>
      </c>
      <c r="P3248" s="66"/>
      <c r="Q3248" s="70" t="str">
        <f t="shared" si="393"/>
        <v>JS. R.</v>
      </c>
      <c r="R3248" s="66"/>
      <c r="S3248" s="66"/>
      <c r="T3248" s="11" t="s">
        <v>6716</v>
      </c>
      <c r="U3248" s="11" t="s">
        <v>6716</v>
      </c>
      <c r="V3248" s="11" t="s">
        <v>6416</v>
      </c>
      <c r="W3248" s="59" t="s">
        <v>6416</v>
      </c>
      <c r="X3248" s="59" t="str">
        <f>CONCATENATE(D3248,F3248,H3248,J3248,L3248,N3248,P3248,R3248)</f>
        <v>Construction</v>
      </c>
      <c r="Y3248" s="11" t="s">
        <v>5228</v>
      </c>
      <c r="Z3248" s="32">
        <v>4</v>
      </c>
      <c r="AA3248" s="39">
        <v>45708</v>
      </c>
      <c r="AB3248" s="39">
        <v>45713</v>
      </c>
      <c r="AC3248" s="48">
        <v>3455.63</v>
      </c>
    </row>
    <row r="3249" spans="1:29" x14ac:dyDescent="0.2">
      <c r="A3249" s="66" t="s">
        <v>5229</v>
      </c>
      <c r="B3249" s="11" t="str">
        <f t="shared" si="388"/>
        <v xml:space="preserve"> - </v>
      </c>
      <c r="C3249" s="11" t="str">
        <f t="shared" si="388"/>
        <v/>
      </c>
      <c r="D3249" s="62" t="s">
        <v>6449</v>
      </c>
      <c r="E3249" s="11" t="str">
        <f t="shared" si="389"/>
        <v/>
      </c>
      <c r="F3249" s="66"/>
      <c r="G3249" s="64" t="str">
        <f t="shared" si="390"/>
        <v>The Tail</v>
      </c>
      <c r="H3249" s="66"/>
      <c r="I3249" s="65" t="str">
        <f t="shared" si="391"/>
        <v>Zone T1 Guestrooms (M03)</v>
      </c>
      <c r="J3249" s="66"/>
      <c r="K3249" s="67" t="str">
        <f t="shared" si="394"/>
        <v>Level 01</v>
      </c>
      <c r="L3249" s="66"/>
      <c r="M3249" s="68" t="str">
        <f t="shared" si="395"/>
        <v>Zone T1</v>
      </c>
      <c r="N3249" s="66"/>
      <c r="O3249" s="69" t="str">
        <f t="shared" si="392"/>
        <v>T1 / T1</v>
      </c>
      <c r="P3249" s="66"/>
      <c r="Q3249" s="70" t="str">
        <f t="shared" si="393"/>
        <v>JS. R.</v>
      </c>
      <c r="R3249" s="66"/>
      <c r="S3249" s="66"/>
      <c r="T3249" s="11" t="s">
        <v>6716</v>
      </c>
      <c r="U3249" s="11" t="s">
        <v>6716</v>
      </c>
      <c r="V3249" s="11" t="s">
        <v>6416</v>
      </c>
      <c r="W3249" s="59" t="s">
        <v>6416</v>
      </c>
      <c r="X3249" s="59" t="str">
        <f>CONCATENATE(D3249,F3249,H3249,J3249,L3249,N3249,P3249,R3249)</f>
        <v>Construction</v>
      </c>
      <c r="Y3249" s="11" t="s">
        <v>5230</v>
      </c>
      <c r="Z3249" s="32">
        <v>2</v>
      </c>
      <c r="AA3249" s="39">
        <v>45712</v>
      </c>
      <c r="AB3249" s="39">
        <v>45713</v>
      </c>
      <c r="AC3249" s="48">
        <v>1591.14</v>
      </c>
    </row>
    <row r="3250" spans="1:29" x14ac:dyDescent="0.2">
      <c r="A3250" s="63" t="s">
        <v>5231</v>
      </c>
      <c r="B3250" s="8" t="str">
        <f t="shared" si="388"/>
        <v xml:space="preserve"> - </v>
      </c>
      <c r="C3250" s="8" t="str">
        <f t="shared" si="388"/>
        <v/>
      </c>
      <c r="D3250" s="62" t="s">
        <v>6449</v>
      </c>
      <c r="E3250" s="8" t="str">
        <f t="shared" si="389"/>
        <v/>
      </c>
      <c r="F3250" s="63"/>
      <c r="G3250" s="64" t="str">
        <f t="shared" si="390"/>
        <v>The Tail</v>
      </c>
      <c r="H3250" s="63"/>
      <c r="I3250" s="65" t="str">
        <f t="shared" si="391"/>
        <v>Zone T1 Guestrooms (M03)</v>
      </c>
      <c r="J3250" s="63"/>
      <c r="K3250" s="67" t="str">
        <f t="shared" si="394"/>
        <v>Level 01</v>
      </c>
      <c r="L3250" s="63"/>
      <c r="M3250" s="68" t="str">
        <f t="shared" si="395"/>
        <v>Zone T1</v>
      </c>
      <c r="N3250" s="63"/>
      <c r="O3250" s="69" t="str">
        <f t="shared" si="392"/>
        <v>T1 / T1</v>
      </c>
      <c r="P3250" s="63"/>
      <c r="Q3250" s="70" t="str">
        <f t="shared" si="393"/>
        <v>JS. R.</v>
      </c>
      <c r="R3250" s="63"/>
      <c r="S3250" s="63"/>
      <c r="T3250" s="8" t="s">
        <v>6716</v>
      </c>
      <c r="U3250" s="8" t="s">
        <v>6716</v>
      </c>
      <c r="V3250" s="8" t="s">
        <v>6416</v>
      </c>
      <c r="W3250" s="59" t="s">
        <v>6416</v>
      </c>
      <c r="X3250" s="59" t="str">
        <f>CONCATENATE(D3250,F3250,H3250,J3250,L3250,N3250,P3250,R3250)</f>
        <v>Construction</v>
      </c>
      <c r="Y3250" s="8" t="s">
        <v>5232</v>
      </c>
      <c r="Z3250" s="23">
        <v>2</v>
      </c>
      <c r="AA3250" s="35">
        <v>45714</v>
      </c>
      <c r="AB3250" s="35">
        <v>45715</v>
      </c>
      <c r="AC3250" s="42">
        <v>1828.3</v>
      </c>
    </row>
    <row r="3251" spans="1:29" x14ac:dyDescent="0.2">
      <c r="A3251" s="69" t="s">
        <v>5233</v>
      </c>
      <c r="B3251" s="3" t="str">
        <f t="shared" si="388"/>
        <v/>
      </c>
      <c r="C3251" s="3" t="str">
        <f t="shared" si="388"/>
        <v>Zone T1 - Level 01 - Zone T1 Guestrooms (M03) - The Tail - Construction</v>
      </c>
      <c r="D3251" s="62" t="s">
        <v>6449</v>
      </c>
      <c r="E3251" s="3" t="str">
        <f t="shared" si="389"/>
        <v>Zone T1</v>
      </c>
      <c r="F3251" s="92"/>
      <c r="G3251" s="64" t="str">
        <f>IF(F3251="",G3250,TRIM(F3251))</f>
        <v>The Tail</v>
      </c>
      <c r="H3251" s="92"/>
      <c r="I3251" s="65" t="str">
        <f>IF(H3251="",I3250,TRIM(H3251))</f>
        <v>Zone T1 Guestrooms (M03)</v>
      </c>
      <c r="J3251" s="92"/>
      <c r="K3251" s="67" t="str">
        <f>IF(J3251="",K3250,TRIM(J3251))</f>
        <v>Level 01</v>
      </c>
      <c r="L3251" s="92"/>
      <c r="M3251" s="68" t="str">
        <f>IF(L3251="",M3250,TRIM(L3251))</f>
        <v>Zone T1</v>
      </c>
      <c r="N3251" s="69" t="s">
        <v>5233</v>
      </c>
      <c r="O3251" s="69" t="str">
        <f>IF(N3251="",O3250,TRIM(N3251))</f>
        <v>T1 / U1</v>
      </c>
      <c r="P3251" s="92"/>
      <c r="Q3251" s="70" t="str">
        <f>IF(P3251="",Q3250,TRIM(P3251))</f>
        <v>JS. R.</v>
      </c>
      <c r="R3251" s="92"/>
      <c r="S3251" s="92"/>
      <c r="T3251" s="3" t="s">
        <v>6821</v>
      </c>
      <c r="U3251" s="3" t="s">
        <v>6821</v>
      </c>
      <c r="V3251" s="3" t="s">
        <v>6821</v>
      </c>
      <c r="W3251" s="59" t="s">
        <v>5233</v>
      </c>
      <c r="X3251" s="59" t="str">
        <f>CONCATENATE(D3251,F3251,H3251,J3251,L3251,N3251,P3251,R3251)</f>
        <v>Construction            T1 / U1</v>
      </c>
      <c r="Y3251" s="3"/>
      <c r="Z3251" s="49">
        <v>5</v>
      </c>
      <c r="AA3251" s="50">
        <v>45717</v>
      </c>
      <c r="AB3251" s="50">
        <v>45721</v>
      </c>
      <c r="AC3251" s="52">
        <v>117010.97</v>
      </c>
    </row>
    <row r="3252" spans="1:29" x14ac:dyDescent="0.2">
      <c r="A3252" s="70" t="s">
        <v>5157</v>
      </c>
      <c r="B3252" s="13" t="str">
        <f t="shared" si="388"/>
        <v>Zone T1 - Level 01 - Zone T1 Guestrooms (M03) - The Tail - Construction</v>
      </c>
      <c r="C3252" s="13" t="str">
        <f t="shared" si="388"/>
        <v>T1 / U1 - Zone T1 - Level 01 - Zone T1 Guestrooms (M03) - The Tail - Construction</v>
      </c>
      <c r="D3252" s="62" t="s">
        <v>6449</v>
      </c>
      <c r="E3252" s="13" t="str">
        <f t="shared" si="389"/>
        <v>T1 / U1</v>
      </c>
      <c r="F3252" s="92"/>
      <c r="G3252" s="64" t="str">
        <f t="shared" si="390"/>
        <v>The Tail</v>
      </c>
      <c r="H3252" s="92"/>
      <c r="I3252" s="65" t="str">
        <f t="shared" si="391"/>
        <v>Zone T1 Guestrooms (M03)</v>
      </c>
      <c r="J3252" s="92"/>
      <c r="K3252" s="67" t="str">
        <f t="shared" si="394"/>
        <v>Level 01</v>
      </c>
      <c r="L3252" s="92"/>
      <c r="M3252" s="68" t="str">
        <f t="shared" si="395"/>
        <v>Zone T1</v>
      </c>
      <c r="N3252" s="92"/>
      <c r="O3252" s="69" t="str">
        <f t="shared" si="392"/>
        <v>T1 / U1</v>
      </c>
      <c r="P3252" s="70" t="s">
        <v>5157</v>
      </c>
      <c r="Q3252" s="70" t="str">
        <f t="shared" si="393"/>
        <v>S. K. L. - 1</v>
      </c>
      <c r="R3252" s="92"/>
      <c r="S3252" s="92"/>
      <c r="T3252" s="13" t="s">
        <v>6710</v>
      </c>
      <c r="U3252" s="13" t="s">
        <v>6710</v>
      </c>
      <c r="V3252" s="13" t="s">
        <v>6710</v>
      </c>
      <c r="W3252" s="59" t="s">
        <v>5157</v>
      </c>
      <c r="X3252" s="59" t="str">
        <f>CONCATENATE(D3252,F3252,H3252,J3252,L3252,N3252,P3252,R3252)</f>
        <v>Construction              S. K. L. - 1</v>
      </c>
      <c r="Y3252" s="13"/>
      <c r="Z3252" s="53">
        <v>5</v>
      </c>
      <c r="AA3252" s="54">
        <v>45717</v>
      </c>
      <c r="AB3252" s="54">
        <v>45721</v>
      </c>
      <c r="AC3252" s="55">
        <v>14626.37</v>
      </c>
    </row>
    <row r="3253" spans="1:29" ht="25.5" x14ac:dyDescent="0.2">
      <c r="A3253" s="66" t="s">
        <v>5234</v>
      </c>
      <c r="B3253" s="11" t="str">
        <f t="shared" si="388"/>
        <v xml:space="preserve"> - T1 / U1 - Zone T1 - Level 01 - Zone T1 Guestrooms (M03) - The Tail - Construction</v>
      </c>
      <c r="C3253" s="11" t="str">
        <f t="shared" si="388"/>
        <v/>
      </c>
      <c r="D3253" s="62" t="s">
        <v>6449</v>
      </c>
      <c r="E3253" s="11" t="str">
        <f t="shared" si="389"/>
        <v/>
      </c>
      <c r="F3253" s="66"/>
      <c r="G3253" s="64" t="str">
        <f t="shared" si="390"/>
        <v>The Tail</v>
      </c>
      <c r="H3253" s="66"/>
      <c r="I3253" s="65" t="str">
        <f t="shared" si="391"/>
        <v>Zone T1 Guestrooms (M03)</v>
      </c>
      <c r="J3253" s="66"/>
      <c r="K3253" s="67" t="str">
        <f t="shared" si="394"/>
        <v>Level 01</v>
      </c>
      <c r="L3253" s="66"/>
      <c r="M3253" s="68" t="str">
        <f t="shared" si="395"/>
        <v>Zone T1</v>
      </c>
      <c r="N3253" s="66"/>
      <c r="O3253" s="69" t="str">
        <f t="shared" si="392"/>
        <v>T1 / U1</v>
      </c>
      <c r="P3253" s="66"/>
      <c r="Q3253" s="70" t="str">
        <f t="shared" si="393"/>
        <v>S. K. L. - 1</v>
      </c>
      <c r="R3253" s="66"/>
      <c r="S3253" s="66"/>
      <c r="T3253" s="11" t="s">
        <v>6710</v>
      </c>
      <c r="U3253" s="11" t="s">
        <v>6710</v>
      </c>
      <c r="V3253" s="11" t="s">
        <v>6416</v>
      </c>
      <c r="W3253" s="59" t="s">
        <v>6416</v>
      </c>
      <c r="X3253" s="59" t="str">
        <f>CONCATENATE(D3253,F3253,H3253,J3253,L3253,N3253,P3253,R3253)</f>
        <v>Construction</v>
      </c>
      <c r="Y3253" s="11" t="s">
        <v>5235</v>
      </c>
      <c r="Z3253" s="32">
        <v>3</v>
      </c>
      <c r="AA3253" s="39">
        <v>45717</v>
      </c>
      <c r="AB3253" s="39">
        <v>45719</v>
      </c>
      <c r="AC3253" s="48">
        <v>7751.31</v>
      </c>
    </row>
    <row r="3254" spans="1:29" x14ac:dyDescent="0.2">
      <c r="A3254" s="66" t="s">
        <v>5236</v>
      </c>
      <c r="B3254" s="11" t="str">
        <f t="shared" si="388"/>
        <v xml:space="preserve"> - </v>
      </c>
      <c r="C3254" s="11" t="str">
        <f t="shared" si="388"/>
        <v/>
      </c>
      <c r="D3254" s="62" t="s">
        <v>6449</v>
      </c>
      <c r="E3254" s="11" t="str">
        <f t="shared" si="389"/>
        <v/>
      </c>
      <c r="F3254" s="66"/>
      <c r="G3254" s="64" t="str">
        <f t="shared" si="390"/>
        <v>The Tail</v>
      </c>
      <c r="H3254" s="66"/>
      <c r="I3254" s="65" t="str">
        <f t="shared" si="391"/>
        <v>Zone T1 Guestrooms (M03)</v>
      </c>
      <c r="J3254" s="66"/>
      <c r="K3254" s="67" t="str">
        <f t="shared" si="394"/>
        <v>Level 01</v>
      </c>
      <c r="L3254" s="66"/>
      <c r="M3254" s="68" t="str">
        <f t="shared" si="395"/>
        <v>Zone T1</v>
      </c>
      <c r="N3254" s="66"/>
      <c r="O3254" s="69" t="str">
        <f t="shared" si="392"/>
        <v>T1 / U1</v>
      </c>
      <c r="P3254" s="66"/>
      <c r="Q3254" s="70" t="str">
        <f t="shared" si="393"/>
        <v>S. K. L. - 1</v>
      </c>
      <c r="R3254" s="66"/>
      <c r="S3254" s="66"/>
      <c r="T3254" s="11" t="s">
        <v>6710</v>
      </c>
      <c r="U3254" s="11" t="s">
        <v>6710</v>
      </c>
      <c r="V3254" s="11" t="s">
        <v>6416</v>
      </c>
      <c r="W3254" s="59" t="s">
        <v>6416</v>
      </c>
      <c r="X3254" s="59" t="str">
        <f>CONCATENATE(D3254,F3254,H3254,J3254,L3254,N3254,P3254,R3254)</f>
        <v>Construction</v>
      </c>
      <c r="Y3254" s="11" t="s">
        <v>5237</v>
      </c>
      <c r="Z3254" s="32">
        <v>3</v>
      </c>
      <c r="AA3254" s="39">
        <v>45717</v>
      </c>
      <c r="AB3254" s="39">
        <v>45719</v>
      </c>
      <c r="AC3254" s="48">
        <v>3455.63</v>
      </c>
    </row>
    <row r="3255" spans="1:29" x14ac:dyDescent="0.2">
      <c r="A3255" s="66" t="s">
        <v>5238</v>
      </c>
      <c r="B3255" s="11" t="str">
        <f t="shared" si="388"/>
        <v xml:space="preserve"> - </v>
      </c>
      <c r="C3255" s="11" t="str">
        <f t="shared" si="388"/>
        <v/>
      </c>
      <c r="D3255" s="62" t="s">
        <v>6449</v>
      </c>
      <c r="E3255" s="11" t="str">
        <f t="shared" si="389"/>
        <v/>
      </c>
      <c r="F3255" s="66"/>
      <c r="G3255" s="64" t="str">
        <f t="shared" si="390"/>
        <v>The Tail</v>
      </c>
      <c r="H3255" s="66"/>
      <c r="I3255" s="65" t="str">
        <f t="shared" si="391"/>
        <v>Zone T1 Guestrooms (M03)</v>
      </c>
      <c r="J3255" s="66"/>
      <c r="K3255" s="67" t="str">
        <f t="shared" si="394"/>
        <v>Level 01</v>
      </c>
      <c r="L3255" s="66"/>
      <c r="M3255" s="68" t="str">
        <f t="shared" si="395"/>
        <v>Zone T1</v>
      </c>
      <c r="N3255" s="66"/>
      <c r="O3255" s="69" t="str">
        <f t="shared" si="392"/>
        <v>T1 / U1</v>
      </c>
      <c r="P3255" s="66"/>
      <c r="Q3255" s="70" t="str">
        <f t="shared" si="393"/>
        <v>S. K. L. - 1</v>
      </c>
      <c r="R3255" s="66"/>
      <c r="S3255" s="66"/>
      <c r="T3255" s="11" t="s">
        <v>6710</v>
      </c>
      <c r="U3255" s="11" t="s">
        <v>6710</v>
      </c>
      <c r="V3255" s="11" t="s">
        <v>6416</v>
      </c>
      <c r="W3255" s="59" t="s">
        <v>6416</v>
      </c>
      <c r="X3255" s="59" t="str">
        <f>CONCATENATE(D3255,F3255,H3255,J3255,L3255,N3255,P3255,R3255)</f>
        <v>Construction</v>
      </c>
      <c r="Y3255" s="11" t="s">
        <v>5239</v>
      </c>
      <c r="Z3255" s="32">
        <v>2</v>
      </c>
      <c r="AA3255" s="39">
        <v>45718</v>
      </c>
      <c r="AB3255" s="39">
        <v>45719</v>
      </c>
      <c r="AC3255" s="48">
        <v>1591.14</v>
      </c>
    </row>
    <row r="3256" spans="1:29" x14ac:dyDescent="0.2">
      <c r="A3256" s="63" t="s">
        <v>5240</v>
      </c>
      <c r="B3256" s="8" t="str">
        <f t="shared" si="388"/>
        <v xml:space="preserve"> - </v>
      </c>
      <c r="C3256" s="8" t="str">
        <f t="shared" si="388"/>
        <v/>
      </c>
      <c r="D3256" s="62" t="s">
        <v>6449</v>
      </c>
      <c r="E3256" s="8" t="str">
        <f t="shared" si="389"/>
        <v/>
      </c>
      <c r="F3256" s="63"/>
      <c r="G3256" s="64" t="str">
        <f t="shared" si="390"/>
        <v>The Tail</v>
      </c>
      <c r="H3256" s="63"/>
      <c r="I3256" s="65" t="str">
        <f t="shared" si="391"/>
        <v>Zone T1 Guestrooms (M03)</v>
      </c>
      <c r="J3256" s="63"/>
      <c r="K3256" s="67" t="str">
        <f t="shared" si="394"/>
        <v>Level 01</v>
      </c>
      <c r="L3256" s="63"/>
      <c r="M3256" s="68" t="str">
        <f t="shared" si="395"/>
        <v>Zone T1</v>
      </c>
      <c r="N3256" s="63"/>
      <c r="O3256" s="69" t="str">
        <f t="shared" si="392"/>
        <v>T1 / U1</v>
      </c>
      <c r="P3256" s="63"/>
      <c r="Q3256" s="70" t="str">
        <f t="shared" si="393"/>
        <v>S. K. L. - 1</v>
      </c>
      <c r="R3256" s="63"/>
      <c r="S3256" s="63"/>
      <c r="T3256" s="8" t="s">
        <v>6710</v>
      </c>
      <c r="U3256" s="8" t="s">
        <v>6710</v>
      </c>
      <c r="V3256" s="8" t="s">
        <v>6416</v>
      </c>
      <c r="W3256" s="59" t="s">
        <v>6416</v>
      </c>
      <c r="X3256" s="59" t="str">
        <f>CONCATENATE(D3256,F3256,H3256,J3256,L3256,N3256,P3256,R3256)</f>
        <v>Construction</v>
      </c>
      <c r="Y3256" s="8" t="s">
        <v>5241</v>
      </c>
      <c r="Z3256" s="23">
        <v>2</v>
      </c>
      <c r="AA3256" s="35">
        <v>45720</v>
      </c>
      <c r="AB3256" s="35">
        <v>45721</v>
      </c>
      <c r="AC3256" s="42">
        <v>1828.3</v>
      </c>
    </row>
    <row r="3257" spans="1:29" x14ac:dyDescent="0.2">
      <c r="A3257" s="70" t="s">
        <v>5166</v>
      </c>
      <c r="B3257" s="13" t="str">
        <f t="shared" si="388"/>
        <v/>
      </c>
      <c r="C3257" s="13" t="str">
        <f t="shared" si="388"/>
        <v>T1 / U1 - Zone T1 - Level 01 - Zone T1 Guestrooms (M03) - The Tail - Construction</v>
      </c>
      <c r="D3257" s="62" t="s">
        <v>6449</v>
      </c>
      <c r="E3257" s="13" t="str">
        <f t="shared" si="389"/>
        <v>T1 / U1</v>
      </c>
      <c r="F3257" s="92"/>
      <c r="G3257" s="64" t="str">
        <f>IF(F3257="",G3256,TRIM(F3257))</f>
        <v>The Tail</v>
      </c>
      <c r="H3257" s="92"/>
      <c r="I3257" s="65" t="str">
        <f>IF(H3257="",I3256,TRIM(H3257))</f>
        <v>Zone T1 Guestrooms (M03)</v>
      </c>
      <c r="J3257" s="92"/>
      <c r="K3257" s="67" t="str">
        <f>IF(J3257="",K3256,TRIM(J3257))</f>
        <v>Level 01</v>
      </c>
      <c r="L3257" s="92"/>
      <c r="M3257" s="68" t="str">
        <f>IF(L3257="",M3256,TRIM(L3257))</f>
        <v>Zone T1</v>
      </c>
      <c r="N3257" s="92"/>
      <c r="O3257" s="69" t="str">
        <f>IF(N3257="",O3256,TRIM(N3257))</f>
        <v>T1 / U1</v>
      </c>
      <c r="P3257" s="70" t="s">
        <v>5166</v>
      </c>
      <c r="Q3257" s="70" t="str">
        <f>IF(P3257="",Q3256,TRIM(P3257))</f>
        <v>S. K. L. - 2</v>
      </c>
      <c r="R3257" s="92"/>
      <c r="S3257" s="92"/>
      <c r="T3257" s="13" t="s">
        <v>6711</v>
      </c>
      <c r="U3257" s="13" t="s">
        <v>6711</v>
      </c>
      <c r="V3257" s="13" t="s">
        <v>6711</v>
      </c>
      <c r="W3257" s="59" t="s">
        <v>5166</v>
      </c>
      <c r="X3257" s="59" t="str">
        <f>CONCATENATE(D3257,F3257,H3257,J3257,L3257,N3257,P3257,R3257)</f>
        <v>Construction              S. K. L. - 2</v>
      </c>
      <c r="Y3257" s="13"/>
      <c r="Z3257" s="53">
        <v>5</v>
      </c>
      <c r="AA3257" s="54">
        <v>45717</v>
      </c>
      <c r="AB3257" s="54">
        <v>45721</v>
      </c>
      <c r="AC3257" s="55">
        <v>14626.37</v>
      </c>
    </row>
    <row r="3258" spans="1:29" ht="25.5" x14ac:dyDescent="0.2">
      <c r="A3258" s="66" t="s">
        <v>5242</v>
      </c>
      <c r="B3258" s="11" t="str">
        <f t="shared" si="388"/>
        <v xml:space="preserve"> - T1 / U1 - Zone T1 - Level 01 - Zone T1 Guestrooms (M03) - The Tail - Construction</v>
      </c>
      <c r="C3258" s="11" t="str">
        <f t="shared" si="388"/>
        <v/>
      </c>
      <c r="D3258" s="62" t="s">
        <v>6449</v>
      </c>
      <c r="E3258" s="11" t="str">
        <f t="shared" si="389"/>
        <v/>
      </c>
      <c r="F3258" s="66"/>
      <c r="G3258" s="64" t="str">
        <f t="shared" si="390"/>
        <v>The Tail</v>
      </c>
      <c r="H3258" s="66"/>
      <c r="I3258" s="65" t="str">
        <f t="shared" si="391"/>
        <v>Zone T1 Guestrooms (M03)</v>
      </c>
      <c r="J3258" s="66"/>
      <c r="K3258" s="67" t="str">
        <f t="shared" si="394"/>
        <v>Level 01</v>
      </c>
      <c r="L3258" s="66"/>
      <c r="M3258" s="68" t="str">
        <f t="shared" si="395"/>
        <v>Zone T1</v>
      </c>
      <c r="N3258" s="66"/>
      <c r="O3258" s="69" t="str">
        <f t="shared" si="392"/>
        <v>T1 / U1</v>
      </c>
      <c r="P3258" s="66"/>
      <c r="Q3258" s="70" t="str">
        <f t="shared" si="393"/>
        <v>S. K. L. - 2</v>
      </c>
      <c r="R3258" s="66"/>
      <c r="S3258" s="66"/>
      <c r="T3258" s="11" t="s">
        <v>6711</v>
      </c>
      <c r="U3258" s="11" t="s">
        <v>6711</v>
      </c>
      <c r="V3258" s="11" t="s">
        <v>6416</v>
      </c>
      <c r="W3258" s="59" t="s">
        <v>6416</v>
      </c>
      <c r="X3258" s="59" t="str">
        <f>CONCATENATE(D3258,F3258,H3258,J3258,L3258,N3258,P3258,R3258)</f>
        <v>Construction</v>
      </c>
      <c r="Y3258" s="11" t="s">
        <v>5243</v>
      </c>
      <c r="Z3258" s="32">
        <v>3</v>
      </c>
      <c r="AA3258" s="39">
        <v>45717</v>
      </c>
      <c r="AB3258" s="39">
        <v>45719</v>
      </c>
      <c r="AC3258" s="48">
        <v>7751.31</v>
      </c>
    </row>
    <row r="3259" spans="1:29" x14ac:dyDescent="0.2">
      <c r="A3259" s="66" t="s">
        <v>5244</v>
      </c>
      <c r="B3259" s="11" t="str">
        <f t="shared" si="388"/>
        <v xml:space="preserve"> - </v>
      </c>
      <c r="C3259" s="11" t="str">
        <f t="shared" si="388"/>
        <v/>
      </c>
      <c r="D3259" s="62" t="s">
        <v>6449</v>
      </c>
      <c r="E3259" s="11" t="str">
        <f t="shared" si="389"/>
        <v/>
      </c>
      <c r="F3259" s="66"/>
      <c r="G3259" s="64" t="str">
        <f t="shared" si="390"/>
        <v>The Tail</v>
      </c>
      <c r="H3259" s="66"/>
      <c r="I3259" s="65" t="str">
        <f t="shared" si="391"/>
        <v>Zone T1 Guestrooms (M03)</v>
      </c>
      <c r="J3259" s="66"/>
      <c r="K3259" s="67" t="str">
        <f t="shared" si="394"/>
        <v>Level 01</v>
      </c>
      <c r="L3259" s="66"/>
      <c r="M3259" s="68" t="str">
        <f t="shared" si="395"/>
        <v>Zone T1</v>
      </c>
      <c r="N3259" s="66"/>
      <c r="O3259" s="69" t="str">
        <f t="shared" si="392"/>
        <v>T1 / U1</v>
      </c>
      <c r="P3259" s="66"/>
      <c r="Q3259" s="70" t="str">
        <f t="shared" si="393"/>
        <v>S. K. L. - 2</v>
      </c>
      <c r="R3259" s="66"/>
      <c r="S3259" s="66"/>
      <c r="T3259" s="11" t="s">
        <v>6711</v>
      </c>
      <c r="U3259" s="11" t="s">
        <v>6711</v>
      </c>
      <c r="V3259" s="11" t="s">
        <v>6416</v>
      </c>
      <c r="W3259" s="59" t="s">
        <v>6416</v>
      </c>
      <c r="X3259" s="59" t="str">
        <f>CONCATENATE(D3259,F3259,H3259,J3259,L3259,N3259,P3259,R3259)</f>
        <v>Construction</v>
      </c>
      <c r="Y3259" s="11" t="s">
        <v>5245</v>
      </c>
      <c r="Z3259" s="32">
        <v>3</v>
      </c>
      <c r="AA3259" s="39">
        <v>45717</v>
      </c>
      <c r="AB3259" s="39">
        <v>45719</v>
      </c>
      <c r="AC3259" s="48">
        <v>3455.63</v>
      </c>
    </row>
    <row r="3260" spans="1:29" x14ac:dyDescent="0.2">
      <c r="A3260" s="66" t="s">
        <v>5246</v>
      </c>
      <c r="B3260" s="11" t="str">
        <f t="shared" si="388"/>
        <v xml:space="preserve"> - </v>
      </c>
      <c r="C3260" s="11" t="str">
        <f t="shared" si="388"/>
        <v/>
      </c>
      <c r="D3260" s="62" t="s">
        <v>6449</v>
      </c>
      <c r="E3260" s="11" t="str">
        <f t="shared" si="389"/>
        <v/>
      </c>
      <c r="F3260" s="66"/>
      <c r="G3260" s="64" t="str">
        <f t="shared" si="390"/>
        <v>The Tail</v>
      </c>
      <c r="H3260" s="66"/>
      <c r="I3260" s="65" t="str">
        <f t="shared" si="391"/>
        <v>Zone T1 Guestrooms (M03)</v>
      </c>
      <c r="J3260" s="66"/>
      <c r="K3260" s="67" t="str">
        <f t="shared" si="394"/>
        <v>Level 01</v>
      </c>
      <c r="L3260" s="66"/>
      <c r="M3260" s="68" t="str">
        <f t="shared" si="395"/>
        <v>Zone T1</v>
      </c>
      <c r="N3260" s="66"/>
      <c r="O3260" s="69" t="str">
        <f t="shared" si="392"/>
        <v>T1 / U1</v>
      </c>
      <c r="P3260" s="66"/>
      <c r="Q3260" s="70" t="str">
        <f t="shared" si="393"/>
        <v>S. K. L. - 2</v>
      </c>
      <c r="R3260" s="66"/>
      <c r="S3260" s="66"/>
      <c r="T3260" s="11" t="s">
        <v>6711</v>
      </c>
      <c r="U3260" s="11" t="s">
        <v>6711</v>
      </c>
      <c r="V3260" s="11" t="s">
        <v>6416</v>
      </c>
      <c r="W3260" s="59" t="s">
        <v>6416</v>
      </c>
      <c r="X3260" s="59" t="str">
        <f>CONCATENATE(D3260,F3260,H3260,J3260,L3260,N3260,P3260,R3260)</f>
        <v>Construction</v>
      </c>
      <c r="Y3260" s="11" t="s">
        <v>5247</v>
      </c>
      <c r="Z3260" s="32">
        <v>2</v>
      </c>
      <c r="AA3260" s="39">
        <v>45718</v>
      </c>
      <c r="AB3260" s="39">
        <v>45719</v>
      </c>
      <c r="AC3260" s="48">
        <v>1591.14</v>
      </c>
    </row>
    <row r="3261" spans="1:29" x14ac:dyDescent="0.2">
      <c r="A3261" s="63" t="s">
        <v>5248</v>
      </c>
      <c r="B3261" s="8" t="str">
        <f t="shared" si="388"/>
        <v xml:space="preserve"> - </v>
      </c>
      <c r="C3261" s="8" t="str">
        <f t="shared" si="388"/>
        <v/>
      </c>
      <c r="D3261" s="62" t="s">
        <v>6449</v>
      </c>
      <c r="E3261" s="8" t="str">
        <f t="shared" si="389"/>
        <v/>
      </c>
      <c r="F3261" s="63"/>
      <c r="G3261" s="64" t="str">
        <f t="shared" si="390"/>
        <v>The Tail</v>
      </c>
      <c r="H3261" s="63"/>
      <c r="I3261" s="65" t="str">
        <f t="shared" si="391"/>
        <v>Zone T1 Guestrooms (M03)</v>
      </c>
      <c r="J3261" s="63"/>
      <c r="K3261" s="67" t="str">
        <f t="shared" si="394"/>
        <v>Level 01</v>
      </c>
      <c r="L3261" s="63"/>
      <c r="M3261" s="68" t="str">
        <f t="shared" si="395"/>
        <v>Zone T1</v>
      </c>
      <c r="N3261" s="63"/>
      <c r="O3261" s="69" t="str">
        <f t="shared" si="392"/>
        <v>T1 / U1</v>
      </c>
      <c r="P3261" s="63"/>
      <c r="Q3261" s="70" t="str">
        <f t="shared" si="393"/>
        <v>S. K. L. - 2</v>
      </c>
      <c r="R3261" s="63"/>
      <c r="S3261" s="63"/>
      <c r="T3261" s="8" t="s">
        <v>6711</v>
      </c>
      <c r="U3261" s="8" t="s">
        <v>6711</v>
      </c>
      <c r="V3261" s="8" t="s">
        <v>6416</v>
      </c>
      <c r="W3261" s="59" t="s">
        <v>6416</v>
      </c>
      <c r="X3261" s="59" t="str">
        <f>CONCATENATE(D3261,F3261,H3261,J3261,L3261,N3261,P3261,R3261)</f>
        <v>Construction</v>
      </c>
      <c r="Y3261" s="8" t="s">
        <v>5249</v>
      </c>
      <c r="Z3261" s="23">
        <v>2</v>
      </c>
      <c r="AA3261" s="35">
        <v>45720</v>
      </c>
      <c r="AB3261" s="35">
        <v>45721</v>
      </c>
      <c r="AC3261" s="42">
        <v>1828.3</v>
      </c>
    </row>
    <row r="3262" spans="1:29" x14ac:dyDescent="0.2">
      <c r="A3262" s="70" t="s">
        <v>5250</v>
      </c>
      <c r="B3262" s="13" t="str">
        <f t="shared" si="388"/>
        <v/>
      </c>
      <c r="C3262" s="13" t="str">
        <f t="shared" si="388"/>
        <v>T1 / U1 - Zone T1 - Level 01 - Zone T1 Guestrooms (M03) - The Tail - Construction</v>
      </c>
      <c r="D3262" s="62" t="s">
        <v>6449</v>
      </c>
      <c r="E3262" s="13" t="str">
        <f t="shared" si="389"/>
        <v>T1 / U1</v>
      </c>
      <c r="F3262" s="92"/>
      <c r="G3262" s="64" t="str">
        <f>IF(F3262="",G3261,TRIM(F3262))</f>
        <v>The Tail</v>
      </c>
      <c r="H3262" s="92"/>
      <c r="I3262" s="65" t="str">
        <f>IF(H3262="",I3261,TRIM(H3262))</f>
        <v>Zone T1 Guestrooms (M03)</v>
      </c>
      <c r="J3262" s="92"/>
      <c r="K3262" s="67" t="str">
        <f>IF(J3262="",K3261,TRIM(J3262))</f>
        <v>Level 01</v>
      </c>
      <c r="L3262" s="92"/>
      <c r="M3262" s="68" t="str">
        <f>IF(L3262="",M3261,TRIM(L3262))</f>
        <v>Zone T1</v>
      </c>
      <c r="N3262" s="92"/>
      <c r="O3262" s="69" t="str">
        <f>IF(N3262="",O3261,TRIM(N3262))</f>
        <v>T1 / U1</v>
      </c>
      <c r="P3262" s="70" t="s">
        <v>5250</v>
      </c>
      <c r="Q3262" s="70" t="str">
        <f>IF(P3262="",Q3261,TRIM(P3262))</f>
        <v>S. K. L. - 3</v>
      </c>
      <c r="R3262" s="92"/>
      <c r="S3262" s="92"/>
      <c r="T3262" s="13" t="s">
        <v>6741</v>
      </c>
      <c r="U3262" s="13" t="s">
        <v>6741</v>
      </c>
      <c r="V3262" s="13" t="s">
        <v>6741</v>
      </c>
      <c r="W3262" s="59" t="s">
        <v>5250</v>
      </c>
      <c r="X3262" s="59" t="str">
        <f>CONCATENATE(D3262,F3262,H3262,J3262,L3262,N3262,P3262,R3262)</f>
        <v>Construction              S. K. L. - 3</v>
      </c>
      <c r="Y3262" s="13"/>
      <c r="Z3262" s="53">
        <v>5</v>
      </c>
      <c r="AA3262" s="54">
        <v>45717</v>
      </c>
      <c r="AB3262" s="54">
        <v>45721</v>
      </c>
      <c r="AC3262" s="55">
        <v>14626.37</v>
      </c>
    </row>
    <row r="3263" spans="1:29" ht="25.5" x14ac:dyDescent="0.2">
      <c r="A3263" s="66" t="s">
        <v>5251</v>
      </c>
      <c r="B3263" s="11" t="str">
        <f t="shared" si="388"/>
        <v xml:space="preserve"> - T1 / U1 - Zone T1 - Level 01 - Zone T1 Guestrooms (M03) - The Tail - Construction</v>
      </c>
      <c r="C3263" s="11" t="str">
        <f t="shared" si="388"/>
        <v/>
      </c>
      <c r="D3263" s="62" t="s">
        <v>6449</v>
      </c>
      <c r="E3263" s="11" t="str">
        <f t="shared" si="389"/>
        <v/>
      </c>
      <c r="F3263" s="66"/>
      <c r="G3263" s="64" t="str">
        <f t="shared" si="390"/>
        <v>The Tail</v>
      </c>
      <c r="H3263" s="66"/>
      <c r="I3263" s="65" t="str">
        <f t="shared" si="391"/>
        <v>Zone T1 Guestrooms (M03)</v>
      </c>
      <c r="J3263" s="66"/>
      <c r="K3263" s="67" t="str">
        <f t="shared" si="394"/>
        <v>Level 01</v>
      </c>
      <c r="L3263" s="66"/>
      <c r="M3263" s="68" t="str">
        <f t="shared" si="395"/>
        <v>Zone T1</v>
      </c>
      <c r="N3263" s="66"/>
      <c r="O3263" s="69" t="str">
        <f t="shared" si="392"/>
        <v>T1 / U1</v>
      </c>
      <c r="P3263" s="66"/>
      <c r="Q3263" s="70" t="str">
        <f t="shared" si="393"/>
        <v>S. K. L. - 3</v>
      </c>
      <c r="R3263" s="66"/>
      <c r="S3263" s="66"/>
      <c r="T3263" s="11" t="s">
        <v>6741</v>
      </c>
      <c r="U3263" s="11" t="s">
        <v>6741</v>
      </c>
      <c r="V3263" s="11" t="s">
        <v>6416</v>
      </c>
      <c r="W3263" s="59" t="s">
        <v>6416</v>
      </c>
      <c r="X3263" s="59" t="str">
        <f>CONCATENATE(D3263,F3263,H3263,J3263,L3263,N3263,P3263,R3263)</f>
        <v>Construction</v>
      </c>
      <c r="Y3263" s="11" t="s">
        <v>5252</v>
      </c>
      <c r="Z3263" s="32">
        <v>3</v>
      </c>
      <c r="AA3263" s="39">
        <v>45717</v>
      </c>
      <c r="AB3263" s="39">
        <v>45719</v>
      </c>
      <c r="AC3263" s="48">
        <v>7751.31</v>
      </c>
    </row>
    <row r="3264" spans="1:29" x14ac:dyDescent="0.2">
      <c r="A3264" s="66" t="s">
        <v>5253</v>
      </c>
      <c r="B3264" s="11" t="str">
        <f t="shared" si="388"/>
        <v xml:space="preserve"> - </v>
      </c>
      <c r="C3264" s="11" t="str">
        <f t="shared" si="388"/>
        <v/>
      </c>
      <c r="D3264" s="62" t="s">
        <v>6449</v>
      </c>
      <c r="E3264" s="11" t="str">
        <f t="shared" si="389"/>
        <v/>
      </c>
      <c r="F3264" s="66"/>
      <c r="G3264" s="64" t="str">
        <f t="shared" si="390"/>
        <v>The Tail</v>
      </c>
      <c r="H3264" s="66"/>
      <c r="I3264" s="65" t="str">
        <f t="shared" si="391"/>
        <v>Zone T1 Guestrooms (M03)</v>
      </c>
      <c r="J3264" s="66"/>
      <c r="K3264" s="67" t="str">
        <f t="shared" si="394"/>
        <v>Level 01</v>
      </c>
      <c r="L3264" s="66"/>
      <c r="M3264" s="68" t="str">
        <f t="shared" si="395"/>
        <v>Zone T1</v>
      </c>
      <c r="N3264" s="66"/>
      <c r="O3264" s="69" t="str">
        <f t="shared" si="392"/>
        <v>T1 / U1</v>
      </c>
      <c r="P3264" s="66"/>
      <c r="Q3264" s="70" t="str">
        <f t="shared" si="393"/>
        <v>S. K. L. - 3</v>
      </c>
      <c r="R3264" s="66"/>
      <c r="S3264" s="66"/>
      <c r="T3264" s="11" t="s">
        <v>6741</v>
      </c>
      <c r="U3264" s="11" t="s">
        <v>6741</v>
      </c>
      <c r="V3264" s="11" t="s">
        <v>6416</v>
      </c>
      <c r="W3264" s="59" t="s">
        <v>6416</v>
      </c>
      <c r="X3264" s="59" t="str">
        <f>CONCATENATE(D3264,F3264,H3264,J3264,L3264,N3264,P3264,R3264)</f>
        <v>Construction</v>
      </c>
      <c r="Y3264" s="11" t="s">
        <v>5254</v>
      </c>
      <c r="Z3264" s="32">
        <v>3</v>
      </c>
      <c r="AA3264" s="39">
        <v>45717</v>
      </c>
      <c r="AB3264" s="39">
        <v>45719</v>
      </c>
      <c r="AC3264" s="48">
        <v>3455.63</v>
      </c>
    </row>
    <row r="3265" spans="1:29" x14ac:dyDescent="0.2">
      <c r="A3265" s="66" t="s">
        <v>5255</v>
      </c>
      <c r="B3265" s="11" t="str">
        <f t="shared" si="388"/>
        <v xml:space="preserve"> - </v>
      </c>
      <c r="C3265" s="11" t="str">
        <f t="shared" si="388"/>
        <v/>
      </c>
      <c r="D3265" s="62" t="s">
        <v>6449</v>
      </c>
      <c r="E3265" s="11" t="str">
        <f t="shared" si="389"/>
        <v/>
      </c>
      <c r="F3265" s="66"/>
      <c r="G3265" s="64" t="str">
        <f t="shared" si="390"/>
        <v>The Tail</v>
      </c>
      <c r="H3265" s="66"/>
      <c r="I3265" s="65" t="str">
        <f t="shared" si="391"/>
        <v>Zone T1 Guestrooms (M03)</v>
      </c>
      <c r="J3265" s="66"/>
      <c r="K3265" s="67" t="str">
        <f t="shared" si="394"/>
        <v>Level 01</v>
      </c>
      <c r="L3265" s="66"/>
      <c r="M3265" s="68" t="str">
        <f t="shared" si="395"/>
        <v>Zone T1</v>
      </c>
      <c r="N3265" s="66"/>
      <c r="O3265" s="69" t="str">
        <f t="shared" si="392"/>
        <v>T1 / U1</v>
      </c>
      <c r="P3265" s="66"/>
      <c r="Q3265" s="70" t="str">
        <f t="shared" si="393"/>
        <v>S. K. L. - 3</v>
      </c>
      <c r="R3265" s="66"/>
      <c r="S3265" s="66"/>
      <c r="T3265" s="11" t="s">
        <v>6741</v>
      </c>
      <c r="U3265" s="11" t="s">
        <v>6741</v>
      </c>
      <c r="V3265" s="11" t="s">
        <v>6416</v>
      </c>
      <c r="W3265" s="59" t="s">
        <v>6416</v>
      </c>
      <c r="X3265" s="59" t="str">
        <f>CONCATENATE(D3265,F3265,H3265,J3265,L3265,N3265,P3265,R3265)</f>
        <v>Construction</v>
      </c>
      <c r="Y3265" s="11" t="s">
        <v>5256</v>
      </c>
      <c r="Z3265" s="32">
        <v>2</v>
      </c>
      <c r="AA3265" s="39">
        <v>45718</v>
      </c>
      <c r="AB3265" s="39">
        <v>45719</v>
      </c>
      <c r="AC3265" s="48">
        <v>1591.14</v>
      </c>
    </row>
    <row r="3266" spans="1:29" x14ac:dyDescent="0.2">
      <c r="A3266" s="63" t="s">
        <v>5257</v>
      </c>
      <c r="B3266" s="8" t="str">
        <f t="shared" si="388"/>
        <v xml:space="preserve"> - </v>
      </c>
      <c r="C3266" s="8" t="str">
        <f t="shared" si="388"/>
        <v/>
      </c>
      <c r="D3266" s="62" t="s">
        <v>6449</v>
      </c>
      <c r="E3266" s="8" t="str">
        <f t="shared" si="389"/>
        <v/>
      </c>
      <c r="F3266" s="63"/>
      <c r="G3266" s="64" t="str">
        <f t="shared" si="390"/>
        <v>The Tail</v>
      </c>
      <c r="H3266" s="63"/>
      <c r="I3266" s="65" t="str">
        <f t="shared" si="391"/>
        <v>Zone T1 Guestrooms (M03)</v>
      </c>
      <c r="J3266" s="63"/>
      <c r="K3266" s="67" t="str">
        <f t="shared" si="394"/>
        <v>Level 01</v>
      </c>
      <c r="L3266" s="63"/>
      <c r="M3266" s="68" t="str">
        <f t="shared" si="395"/>
        <v>Zone T1</v>
      </c>
      <c r="N3266" s="63"/>
      <c r="O3266" s="69" t="str">
        <f t="shared" si="392"/>
        <v>T1 / U1</v>
      </c>
      <c r="P3266" s="63"/>
      <c r="Q3266" s="70" t="str">
        <f t="shared" si="393"/>
        <v>S. K. L. - 3</v>
      </c>
      <c r="R3266" s="63"/>
      <c r="S3266" s="63"/>
      <c r="T3266" s="8" t="s">
        <v>6741</v>
      </c>
      <c r="U3266" s="8" t="s">
        <v>6741</v>
      </c>
      <c r="V3266" s="8" t="s">
        <v>6416</v>
      </c>
      <c r="W3266" s="59" t="s">
        <v>6416</v>
      </c>
      <c r="X3266" s="59" t="str">
        <f>CONCATENATE(D3266,F3266,H3266,J3266,L3266,N3266,P3266,R3266)</f>
        <v>Construction</v>
      </c>
      <c r="Y3266" s="8" t="s">
        <v>5258</v>
      </c>
      <c r="Z3266" s="23">
        <v>2</v>
      </c>
      <c r="AA3266" s="35">
        <v>45720</v>
      </c>
      <c r="AB3266" s="35">
        <v>45721</v>
      </c>
      <c r="AC3266" s="42">
        <v>1828.3</v>
      </c>
    </row>
    <row r="3267" spans="1:29" x14ac:dyDescent="0.2">
      <c r="A3267" s="70" t="s">
        <v>5259</v>
      </c>
      <c r="B3267" s="13" t="str">
        <f t="shared" si="388"/>
        <v/>
      </c>
      <c r="C3267" s="13" t="str">
        <f t="shared" si="388"/>
        <v>T1 / U1 - Zone T1 - Level 01 - Zone T1 Guestrooms (M03) - The Tail - Construction</v>
      </c>
      <c r="D3267" s="62" t="s">
        <v>6449</v>
      </c>
      <c r="E3267" s="13" t="str">
        <f t="shared" si="389"/>
        <v>T1 / U1</v>
      </c>
      <c r="F3267" s="92"/>
      <c r="G3267" s="64" t="str">
        <f>IF(F3267="",G3266,TRIM(F3267))</f>
        <v>The Tail</v>
      </c>
      <c r="H3267" s="92"/>
      <c r="I3267" s="65" t="str">
        <f>IF(H3267="",I3266,TRIM(H3267))</f>
        <v>Zone T1 Guestrooms (M03)</v>
      </c>
      <c r="J3267" s="92"/>
      <c r="K3267" s="67" t="str">
        <f>IF(J3267="",K3266,TRIM(J3267))</f>
        <v>Level 01</v>
      </c>
      <c r="L3267" s="92"/>
      <c r="M3267" s="68" t="str">
        <f>IF(L3267="",M3266,TRIM(L3267))</f>
        <v>Zone T1</v>
      </c>
      <c r="N3267" s="92"/>
      <c r="O3267" s="69" t="str">
        <f>IF(N3267="",O3266,TRIM(N3267))</f>
        <v>T1 / U1</v>
      </c>
      <c r="P3267" s="70" t="s">
        <v>5259</v>
      </c>
      <c r="Q3267" s="70" t="str">
        <f>IF(P3267="",Q3266,TRIM(P3267))</f>
        <v>S. K. L. - 4</v>
      </c>
      <c r="R3267" s="92"/>
      <c r="S3267" s="92"/>
      <c r="T3267" s="13" t="s">
        <v>6822</v>
      </c>
      <c r="U3267" s="13" t="s">
        <v>6822</v>
      </c>
      <c r="V3267" s="13" t="s">
        <v>6822</v>
      </c>
      <c r="W3267" s="59" t="s">
        <v>5259</v>
      </c>
      <c r="X3267" s="59" t="str">
        <f>CONCATENATE(D3267,F3267,H3267,J3267,L3267,N3267,P3267,R3267)</f>
        <v>Construction              S. K. L. - 4</v>
      </c>
      <c r="Y3267" s="13"/>
      <c r="Z3267" s="53">
        <v>5</v>
      </c>
      <c r="AA3267" s="54">
        <v>45717</v>
      </c>
      <c r="AB3267" s="54">
        <v>45721</v>
      </c>
      <c r="AC3267" s="55">
        <v>14626.37</v>
      </c>
    </row>
    <row r="3268" spans="1:29" ht="25.5" x14ac:dyDescent="0.2">
      <c r="A3268" s="66" t="s">
        <v>5260</v>
      </c>
      <c r="B3268" s="11" t="str">
        <f t="shared" si="388"/>
        <v xml:space="preserve"> - T1 / U1 - Zone T1 - Level 01 - Zone T1 Guestrooms (M03) - The Tail - Construction</v>
      </c>
      <c r="C3268" s="11" t="str">
        <f t="shared" si="388"/>
        <v/>
      </c>
      <c r="D3268" s="62" t="s">
        <v>6449</v>
      </c>
      <c r="E3268" s="11" t="str">
        <f t="shared" si="389"/>
        <v/>
      </c>
      <c r="F3268" s="66"/>
      <c r="G3268" s="64" t="str">
        <f t="shared" si="390"/>
        <v>The Tail</v>
      </c>
      <c r="H3268" s="66"/>
      <c r="I3268" s="65" t="str">
        <f t="shared" si="391"/>
        <v>Zone T1 Guestrooms (M03)</v>
      </c>
      <c r="J3268" s="66"/>
      <c r="K3268" s="67" t="str">
        <f t="shared" si="394"/>
        <v>Level 01</v>
      </c>
      <c r="L3268" s="66"/>
      <c r="M3268" s="68" t="str">
        <f t="shared" si="395"/>
        <v>Zone T1</v>
      </c>
      <c r="N3268" s="66"/>
      <c r="O3268" s="69" t="str">
        <f t="shared" si="392"/>
        <v>T1 / U1</v>
      </c>
      <c r="P3268" s="66"/>
      <c r="Q3268" s="70" t="str">
        <f t="shared" si="393"/>
        <v>S. K. L. - 4</v>
      </c>
      <c r="R3268" s="66"/>
      <c r="S3268" s="66"/>
      <c r="T3268" s="11" t="s">
        <v>6822</v>
      </c>
      <c r="U3268" s="11" t="s">
        <v>6822</v>
      </c>
      <c r="V3268" s="11" t="s">
        <v>6416</v>
      </c>
      <c r="W3268" s="59" t="s">
        <v>6416</v>
      </c>
      <c r="X3268" s="59" t="str">
        <f>CONCATENATE(D3268,F3268,H3268,J3268,L3268,N3268,P3268,R3268)</f>
        <v>Construction</v>
      </c>
      <c r="Y3268" s="11" t="s">
        <v>5261</v>
      </c>
      <c r="Z3268" s="32">
        <v>3</v>
      </c>
      <c r="AA3268" s="39">
        <v>45717</v>
      </c>
      <c r="AB3268" s="39">
        <v>45719</v>
      </c>
      <c r="AC3268" s="48">
        <v>7751.31</v>
      </c>
    </row>
    <row r="3269" spans="1:29" x14ac:dyDescent="0.2">
      <c r="A3269" s="66" t="s">
        <v>5262</v>
      </c>
      <c r="B3269" s="11" t="str">
        <f t="shared" ref="B3269:C3332" si="396">IF(E3269&lt;&gt;"",C3268,IF(G3269&lt;&gt;"",F3268&amp;" - "&amp;C3268,IF(I3269&lt;&gt;"",H3268&amp;" - "&amp;F3268&amp;" - "&amp;C3268,IF(K3269&lt;&gt;"",J3268&amp;" - "&amp;H3268&amp;" - "&amp;F3268&amp;" - "&amp;C3268,IF(M3269&lt;&gt;"",L3268&amp;" - "&amp;J3268&amp;" - "&amp;H3268&amp;" - "&amp;F3268&amp;" - "&amp;C3268,IF(O3269&lt;&gt;"",N3268&amp;" - "&amp;L3268&amp;" - "&amp;J3268&amp;" - "&amp;H3268&amp;" - "&amp;F3268&amp;" - "&amp;C3268,IF(Q3269&lt;&gt;"",P3268&amp;" - "&amp;N3268&amp;" - "&amp;L3268&amp;" - "&amp;J3268&amp;" - "&amp;H3268&amp;" - "&amp;F3268&amp;" - "&amp;C3268,"")))))))</f>
        <v xml:space="preserve"> - </v>
      </c>
      <c r="C3269" s="11" t="str">
        <f t="shared" si="396"/>
        <v/>
      </c>
      <c r="D3269" s="62" t="s">
        <v>6449</v>
      </c>
      <c r="E3269" s="11" t="str">
        <f t="shared" ref="E3269:E3332" si="397">IF(F3269&lt;&gt;"",D3268,IF(H3269&lt;&gt;"",G3268,IF(J3269&lt;&gt;"",I3268,IF(L3269&lt;&gt;"",K3268,IF(N3269&lt;&gt;"",M3268,IF(P3269&lt;&gt;"",O3268,IF(R3269&lt;&gt;"",Q3268,"")))))))</f>
        <v/>
      </c>
      <c r="F3269" s="66"/>
      <c r="G3269" s="64" t="str">
        <f t="shared" si="390"/>
        <v>The Tail</v>
      </c>
      <c r="H3269" s="66"/>
      <c r="I3269" s="65" t="str">
        <f t="shared" si="391"/>
        <v>Zone T1 Guestrooms (M03)</v>
      </c>
      <c r="J3269" s="66"/>
      <c r="K3269" s="67" t="str">
        <f t="shared" si="394"/>
        <v>Level 01</v>
      </c>
      <c r="L3269" s="66"/>
      <c r="M3269" s="68" t="str">
        <f t="shared" si="395"/>
        <v>Zone T1</v>
      </c>
      <c r="N3269" s="66"/>
      <c r="O3269" s="69" t="str">
        <f t="shared" si="392"/>
        <v>T1 / U1</v>
      </c>
      <c r="P3269" s="66"/>
      <c r="Q3269" s="70" t="str">
        <f t="shared" si="393"/>
        <v>S. K. L. - 4</v>
      </c>
      <c r="R3269" s="66"/>
      <c r="S3269" s="66"/>
      <c r="T3269" s="11" t="s">
        <v>6822</v>
      </c>
      <c r="U3269" s="11" t="s">
        <v>6822</v>
      </c>
      <c r="V3269" s="11" t="s">
        <v>6416</v>
      </c>
      <c r="W3269" s="59" t="s">
        <v>6416</v>
      </c>
      <c r="X3269" s="59" t="str">
        <f>CONCATENATE(D3269,F3269,H3269,J3269,L3269,N3269,P3269,R3269)</f>
        <v>Construction</v>
      </c>
      <c r="Y3269" s="11" t="s">
        <v>5263</v>
      </c>
      <c r="Z3269" s="32">
        <v>3</v>
      </c>
      <c r="AA3269" s="39">
        <v>45717</v>
      </c>
      <c r="AB3269" s="39">
        <v>45719</v>
      </c>
      <c r="AC3269" s="48">
        <v>3455.63</v>
      </c>
    </row>
    <row r="3270" spans="1:29" x14ac:dyDescent="0.2">
      <c r="A3270" s="66" t="s">
        <v>5264</v>
      </c>
      <c r="B3270" s="11" t="str">
        <f t="shared" si="396"/>
        <v xml:space="preserve"> - </v>
      </c>
      <c r="C3270" s="11" t="str">
        <f t="shared" si="396"/>
        <v/>
      </c>
      <c r="D3270" s="62" t="s">
        <v>6449</v>
      </c>
      <c r="E3270" s="11" t="str">
        <f t="shared" si="397"/>
        <v/>
      </c>
      <c r="F3270" s="66"/>
      <c r="G3270" s="64" t="str">
        <f t="shared" si="390"/>
        <v>The Tail</v>
      </c>
      <c r="H3270" s="66"/>
      <c r="I3270" s="65" t="str">
        <f t="shared" si="391"/>
        <v>Zone T1 Guestrooms (M03)</v>
      </c>
      <c r="J3270" s="66"/>
      <c r="K3270" s="67" t="str">
        <f t="shared" si="394"/>
        <v>Level 01</v>
      </c>
      <c r="L3270" s="66"/>
      <c r="M3270" s="68" t="str">
        <f t="shared" si="395"/>
        <v>Zone T1</v>
      </c>
      <c r="N3270" s="66"/>
      <c r="O3270" s="69" t="str">
        <f t="shared" si="392"/>
        <v>T1 / U1</v>
      </c>
      <c r="P3270" s="66"/>
      <c r="Q3270" s="70" t="str">
        <f t="shared" si="393"/>
        <v>S. K. L. - 4</v>
      </c>
      <c r="R3270" s="66"/>
      <c r="S3270" s="66"/>
      <c r="T3270" s="11" t="s">
        <v>6822</v>
      </c>
      <c r="U3270" s="11" t="s">
        <v>6822</v>
      </c>
      <c r="V3270" s="11" t="s">
        <v>6416</v>
      </c>
      <c r="W3270" s="59" t="s">
        <v>6416</v>
      </c>
      <c r="X3270" s="59" t="str">
        <f>CONCATENATE(D3270,F3270,H3270,J3270,L3270,N3270,P3270,R3270)</f>
        <v>Construction</v>
      </c>
      <c r="Y3270" s="11" t="s">
        <v>5265</v>
      </c>
      <c r="Z3270" s="32">
        <v>2</v>
      </c>
      <c r="AA3270" s="39">
        <v>45718</v>
      </c>
      <c r="AB3270" s="39">
        <v>45719</v>
      </c>
      <c r="AC3270" s="48">
        <v>1591.14</v>
      </c>
    </row>
    <row r="3271" spans="1:29" x14ac:dyDescent="0.2">
      <c r="A3271" s="63" t="s">
        <v>5266</v>
      </c>
      <c r="B3271" s="8" t="str">
        <f t="shared" si="396"/>
        <v xml:space="preserve"> - </v>
      </c>
      <c r="C3271" s="8" t="str">
        <f t="shared" si="396"/>
        <v/>
      </c>
      <c r="D3271" s="62" t="s">
        <v>6449</v>
      </c>
      <c r="E3271" s="8" t="str">
        <f t="shared" si="397"/>
        <v/>
      </c>
      <c r="F3271" s="63"/>
      <c r="G3271" s="64" t="str">
        <f t="shared" si="390"/>
        <v>The Tail</v>
      </c>
      <c r="H3271" s="63"/>
      <c r="I3271" s="65" t="str">
        <f t="shared" si="391"/>
        <v>Zone T1 Guestrooms (M03)</v>
      </c>
      <c r="J3271" s="63"/>
      <c r="K3271" s="67" t="str">
        <f t="shared" si="394"/>
        <v>Level 01</v>
      </c>
      <c r="L3271" s="63"/>
      <c r="M3271" s="68" t="str">
        <f t="shared" si="395"/>
        <v>Zone T1</v>
      </c>
      <c r="N3271" s="63"/>
      <c r="O3271" s="69" t="str">
        <f t="shared" si="392"/>
        <v>T1 / U1</v>
      </c>
      <c r="P3271" s="63"/>
      <c r="Q3271" s="70" t="str">
        <f t="shared" si="393"/>
        <v>S. K. L. - 4</v>
      </c>
      <c r="R3271" s="63"/>
      <c r="S3271" s="63"/>
      <c r="T3271" s="8" t="s">
        <v>6822</v>
      </c>
      <c r="U3271" s="8" t="s">
        <v>6822</v>
      </c>
      <c r="V3271" s="8" t="s">
        <v>6416</v>
      </c>
      <c r="W3271" s="59" t="s">
        <v>6416</v>
      </c>
      <c r="X3271" s="59" t="str">
        <f>CONCATENATE(D3271,F3271,H3271,J3271,L3271,N3271,P3271,R3271)</f>
        <v>Construction</v>
      </c>
      <c r="Y3271" s="8" t="s">
        <v>5267</v>
      </c>
      <c r="Z3271" s="23">
        <v>2</v>
      </c>
      <c r="AA3271" s="35">
        <v>45720</v>
      </c>
      <c r="AB3271" s="35">
        <v>45721</v>
      </c>
      <c r="AC3271" s="42">
        <v>1828.3</v>
      </c>
    </row>
    <row r="3272" spans="1:29" x14ac:dyDescent="0.2">
      <c r="A3272" s="70" t="s">
        <v>5068</v>
      </c>
      <c r="B3272" s="13" t="str">
        <f t="shared" si="396"/>
        <v/>
      </c>
      <c r="C3272" s="13" t="str">
        <f t="shared" si="396"/>
        <v>T1 / U1 - Zone T1 - Level 01 - Zone T1 Guestrooms (M03) - The Tail - Construction</v>
      </c>
      <c r="D3272" s="62" t="s">
        <v>6449</v>
      </c>
      <c r="E3272" s="13" t="str">
        <f t="shared" si="397"/>
        <v>T1 / U1</v>
      </c>
      <c r="F3272" s="92"/>
      <c r="G3272" s="64" t="str">
        <f>IF(F3272="",G3271,TRIM(F3272))</f>
        <v>The Tail</v>
      </c>
      <c r="H3272" s="92"/>
      <c r="I3272" s="65" t="str">
        <f>IF(H3272="",I3271,TRIM(H3272))</f>
        <v>Zone T1 Guestrooms (M03)</v>
      </c>
      <c r="J3272" s="92"/>
      <c r="K3272" s="67" t="str">
        <f>IF(J3272="",K3271,TRIM(J3272))</f>
        <v>Level 01</v>
      </c>
      <c r="L3272" s="92"/>
      <c r="M3272" s="68" t="str">
        <f>IF(L3272="",M3271,TRIM(L3272))</f>
        <v>Zone T1</v>
      </c>
      <c r="N3272" s="92"/>
      <c r="O3272" s="69" t="str">
        <f>IF(N3272="",O3271,TRIM(N3272))</f>
        <v>T1 / U1</v>
      </c>
      <c r="P3272" s="70" t="s">
        <v>5068</v>
      </c>
      <c r="Q3272" s="70" t="str">
        <f>IF(P3272="",Q3271,TRIM(P3272))</f>
        <v>S. K. R. - 1</v>
      </c>
      <c r="R3272" s="92"/>
      <c r="S3272" s="92"/>
      <c r="T3272" s="13" t="s">
        <v>6730</v>
      </c>
      <c r="U3272" s="13" t="s">
        <v>6730</v>
      </c>
      <c r="V3272" s="13" t="s">
        <v>6730</v>
      </c>
      <c r="W3272" s="59" t="s">
        <v>5068</v>
      </c>
      <c r="X3272" s="59" t="str">
        <f>CONCATENATE(D3272,F3272,H3272,J3272,L3272,N3272,P3272,R3272)</f>
        <v>Construction              S. K. R. - 1</v>
      </c>
      <c r="Y3272" s="13"/>
      <c r="Z3272" s="53">
        <v>5</v>
      </c>
      <c r="AA3272" s="54">
        <v>45717</v>
      </c>
      <c r="AB3272" s="54">
        <v>45721</v>
      </c>
      <c r="AC3272" s="55">
        <v>14626.37</v>
      </c>
    </row>
    <row r="3273" spans="1:29" ht="25.5" x14ac:dyDescent="0.2">
      <c r="A3273" s="66" t="s">
        <v>5268</v>
      </c>
      <c r="B3273" s="11" t="str">
        <f t="shared" si="396"/>
        <v xml:space="preserve"> - T1 / U1 - Zone T1 - Level 01 - Zone T1 Guestrooms (M03) - The Tail - Construction</v>
      </c>
      <c r="C3273" s="11" t="str">
        <f t="shared" si="396"/>
        <v/>
      </c>
      <c r="D3273" s="62" t="s">
        <v>6449</v>
      </c>
      <c r="E3273" s="11" t="str">
        <f t="shared" si="397"/>
        <v/>
      </c>
      <c r="F3273" s="66"/>
      <c r="G3273" s="64" t="str">
        <f t="shared" ref="G3273:G3335" si="398">IF(F3273="",G3272,TRIM(F3273))</f>
        <v>The Tail</v>
      </c>
      <c r="H3273" s="66"/>
      <c r="I3273" s="65" t="str">
        <f t="shared" si="391"/>
        <v>Zone T1 Guestrooms (M03)</v>
      </c>
      <c r="J3273" s="66"/>
      <c r="K3273" s="67" t="str">
        <f t="shared" si="394"/>
        <v>Level 01</v>
      </c>
      <c r="L3273" s="66"/>
      <c r="M3273" s="68" t="str">
        <f t="shared" si="395"/>
        <v>Zone T1</v>
      </c>
      <c r="N3273" s="66"/>
      <c r="O3273" s="69" t="str">
        <f t="shared" si="392"/>
        <v>T1 / U1</v>
      </c>
      <c r="P3273" s="66"/>
      <c r="Q3273" s="70" t="str">
        <f t="shared" si="393"/>
        <v>S. K. R. - 1</v>
      </c>
      <c r="R3273" s="66"/>
      <c r="S3273" s="66"/>
      <c r="T3273" s="11" t="s">
        <v>6730</v>
      </c>
      <c r="U3273" s="11" t="s">
        <v>6730</v>
      </c>
      <c r="V3273" s="11" t="s">
        <v>6416</v>
      </c>
      <c r="W3273" s="59" t="s">
        <v>6416</v>
      </c>
      <c r="X3273" s="59" t="str">
        <f>CONCATENATE(D3273,F3273,H3273,J3273,L3273,N3273,P3273,R3273)</f>
        <v>Construction</v>
      </c>
      <c r="Y3273" s="11" t="s">
        <v>5269</v>
      </c>
      <c r="Z3273" s="32">
        <v>3</v>
      </c>
      <c r="AA3273" s="39">
        <v>45717</v>
      </c>
      <c r="AB3273" s="39">
        <v>45719</v>
      </c>
      <c r="AC3273" s="48">
        <v>7751.31</v>
      </c>
    </row>
    <row r="3274" spans="1:29" x14ac:dyDescent="0.2">
      <c r="A3274" s="66" t="s">
        <v>5270</v>
      </c>
      <c r="B3274" s="11" t="str">
        <f t="shared" si="396"/>
        <v xml:space="preserve"> - </v>
      </c>
      <c r="C3274" s="11" t="str">
        <f t="shared" si="396"/>
        <v/>
      </c>
      <c r="D3274" s="62" t="s">
        <v>6449</v>
      </c>
      <c r="E3274" s="11" t="str">
        <f t="shared" si="397"/>
        <v/>
      </c>
      <c r="F3274" s="66"/>
      <c r="G3274" s="64" t="str">
        <f t="shared" si="398"/>
        <v>The Tail</v>
      </c>
      <c r="H3274" s="66"/>
      <c r="I3274" s="65" t="str">
        <f t="shared" si="391"/>
        <v>Zone T1 Guestrooms (M03)</v>
      </c>
      <c r="J3274" s="66"/>
      <c r="K3274" s="67" t="str">
        <f t="shared" si="394"/>
        <v>Level 01</v>
      </c>
      <c r="L3274" s="66"/>
      <c r="M3274" s="68" t="str">
        <f t="shared" si="395"/>
        <v>Zone T1</v>
      </c>
      <c r="N3274" s="66"/>
      <c r="O3274" s="69" t="str">
        <f t="shared" si="392"/>
        <v>T1 / U1</v>
      </c>
      <c r="P3274" s="66"/>
      <c r="Q3274" s="70" t="str">
        <f t="shared" si="393"/>
        <v>S. K. R. - 1</v>
      </c>
      <c r="R3274" s="66"/>
      <c r="S3274" s="66"/>
      <c r="T3274" s="11" t="s">
        <v>6730</v>
      </c>
      <c r="U3274" s="11" t="s">
        <v>6730</v>
      </c>
      <c r="V3274" s="11" t="s">
        <v>6416</v>
      </c>
      <c r="W3274" s="59" t="s">
        <v>6416</v>
      </c>
      <c r="X3274" s="59" t="str">
        <f>CONCATENATE(D3274,F3274,H3274,J3274,L3274,N3274,P3274,R3274)</f>
        <v>Construction</v>
      </c>
      <c r="Y3274" s="11" t="s">
        <v>5271</v>
      </c>
      <c r="Z3274" s="32">
        <v>3</v>
      </c>
      <c r="AA3274" s="39">
        <v>45717</v>
      </c>
      <c r="AB3274" s="39">
        <v>45719</v>
      </c>
      <c r="AC3274" s="48">
        <v>3455.63</v>
      </c>
    </row>
    <row r="3275" spans="1:29" x14ac:dyDescent="0.2">
      <c r="A3275" s="66" t="s">
        <v>5272</v>
      </c>
      <c r="B3275" s="11" t="str">
        <f t="shared" si="396"/>
        <v xml:space="preserve"> - </v>
      </c>
      <c r="C3275" s="11" t="str">
        <f t="shared" si="396"/>
        <v/>
      </c>
      <c r="D3275" s="62" t="s">
        <v>6449</v>
      </c>
      <c r="E3275" s="11" t="str">
        <f t="shared" si="397"/>
        <v/>
      </c>
      <c r="F3275" s="66"/>
      <c r="G3275" s="64" t="str">
        <f t="shared" si="398"/>
        <v>The Tail</v>
      </c>
      <c r="H3275" s="66"/>
      <c r="I3275" s="65" t="str">
        <f t="shared" ref="I3275:I3338" si="399">IF(H3275="",I3274,TRIM(H3275))</f>
        <v>Zone T1 Guestrooms (M03)</v>
      </c>
      <c r="J3275" s="66"/>
      <c r="K3275" s="67" t="str">
        <f t="shared" si="394"/>
        <v>Level 01</v>
      </c>
      <c r="L3275" s="66"/>
      <c r="M3275" s="68" t="str">
        <f t="shared" si="395"/>
        <v>Zone T1</v>
      </c>
      <c r="N3275" s="66"/>
      <c r="O3275" s="69" t="str">
        <f t="shared" si="392"/>
        <v>T1 / U1</v>
      </c>
      <c r="P3275" s="66"/>
      <c r="Q3275" s="70" t="str">
        <f t="shared" si="393"/>
        <v>S. K. R. - 1</v>
      </c>
      <c r="R3275" s="66"/>
      <c r="S3275" s="66"/>
      <c r="T3275" s="11" t="s">
        <v>6730</v>
      </c>
      <c r="U3275" s="11" t="s">
        <v>6730</v>
      </c>
      <c r="V3275" s="11" t="s">
        <v>6416</v>
      </c>
      <c r="W3275" s="59" t="s">
        <v>6416</v>
      </c>
      <c r="X3275" s="59" t="str">
        <f>CONCATENATE(D3275,F3275,H3275,J3275,L3275,N3275,P3275,R3275)</f>
        <v>Construction</v>
      </c>
      <c r="Y3275" s="11" t="s">
        <v>5273</v>
      </c>
      <c r="Z3275" s="32">
        <v>2</v>
      </c>
      <c r="AA3275" s="39">
        <v>45718</v>
      </c>
      <c r="AB3275" s="39">
        <v>45719</v>
      </c>
      <c r="AC3275" s="48">
        <v>1591.14</v>
      </c>
    </row>
    <row r="3276" spans="1:29" x14ac:dyDescent="0.2">
      <c r="A3276" s="63" t="s">
        <v>5274</v>
      </c>
      <c r="B3276" s="8" t="str">
        <f t="shared" si="396"/>
        <v xml:space="preserve"> - </v>
      </c>
      <c r="C3276" s="8" t="str">
        <f t="shared" si="396"/>
        <v/>
      </c>
      <c r="D3276" s="62" t="s">
        <v>6449</v>
      </c>
      <c r="E3276" s="8" t="str">
        <f t="shared" si="397"/>
        <v/>
      </c>
      <c r="F3276" s="63"/>
      <c r="G3276" s="64" t="str">
        <f t="shared" si="398"/>
        <v>The Tail</v>
      </c>
      <c r="H3276" s="63"/>
      <c r="I3276" s="65" t="str">
        <f t="shared" si="399"/>
        <v>Zone T1 Guestrooms (M03)</v>
      </c>
      <c r="J3276" s="63"/>
      <c r="K3276" s="67" t="str">
        <f t="shared" si="394"/>
        <v>Level 01</v>
      </c>
      <c r="L3276" s="63"/>
      <c r="M3276" s="68" t="str">
        <f t="shared" si="395"/>
        <v>Zone T1</v>
      </c>
      <c r="N3276" s="63"/>
      <c r="O3276" s="69" t="str">
        <f t="shared" si="392"/>
        <v>T1 / U1</v>
      </c>
      <c r="P3276" s="63"/>
      <c r="Q3276" s="70" t="str">
        <f t="shared" si="393"/>
        <v>S. K. R. - 1</v>
      </c>
      <c r="R3276" s="63"/>
      <c r="S3276" s="63"/>
      <c r="T3276" s="8" t="s">
        <v>6730</v>
      </c>
      <c r="U3276" s="8" t="s">
        <v>6730</v>
      </c>
      <c r="V3276" s="8" t="s">
        <v>6416</v>
      </c>
      <c r="W3276" s="59" t="s">
        <v>6416</v>
      </c>
      <c r="X3276" s="59" t="str">
        <f>CONCATENATE(D3276,F3276,H3276,J3276,L3276,N3276,P3276,R3276)</f>
        <v>Construction</v>
      </c>
      <c r="Y3276" s="8" t="s">
        <v>5275</v>
      </c>
      <c r="Z3276" s="23">
        <v>2</v>
      </c>
      <c r="AA3276" s="35">
        <v>45720</v>
      </c>
      <c r="AB3276" s="35">
        <v>45721</v>
      </c>
      <c r="AC3276" s="42">
        <v>1828.3</v>
      </c>
    </row>
    <row r="3277" spans="1:29" x14ac:dyDescent="0.2">
      <c r="A3277" s="70" t="s">
        <v>5077</v>
      </c>
      <c r="B3277" s="13" t="str">
        <f t="shared" si="396"/>
        <v/>
      </c>
      <c r="C3277" s="13" t="str">
        <f t="shared" si="396"/>
        <v>T1 / U1 - Zone T1 - Level 01 - Zone T1 Guestrooms (M03) - The Tail - Construction</v>
      </c>
      <c r="D3277" s="62" t="s">
        <v>6449</v>
      </c>
      <c r="E3277" s="13" t="str">
        <f t="shared" si="397"/>
        <v>T1 / U1</v>
      </c>
      <c r="F3277" s="92"/>
      <c r="G3277" s="64" t="str">
        <f>IF(F3277="",G3276,TRIM(F3277))</f>
        <v>The Tail</v>
      </c>
      <c r="H3277" s="92"/>
      <c r="I3277" s="65" t="str">
        <f>IF(H3277="",I3276,TRIM(H3277))</f>
        <v>Zone T1 Guestrooms (M03)</v>
      </c>
      <c r="J3277" s="92"/>
      <c r="K3277" s="67" t="str">
        <f>IF(J3277="",K3276,TRIM(J3277))</f>
        <v>Level 01</v>
      </c>
      <c r="L3277" s="92"/>
      <c r="M3277" s="68" t="str">
        <f>IF(L3277="",M3276,TRIM(L3277))</f>
        <v>Zone T1</v>
      </c>
      <c r="N3277" s="92"/>
      <c r="O3277" s="69" t="str">
        <f>IF(N3277="",O3276,TRIM(N3277))</f>
        <v>T1 / U1</v>
      </c>
      <c r="P3277" s="70" t="s">
        <v>5077</v>
      </c>
      <c r="Q3277" s="70" t="str">
        <f>IF(P3277="",Q3276,TRIM(P3277))</f>
        <v>S. K. R. - 2</v>
      </c>
      <c r="R3277" s="92"/>
      <c r="S3277" s="92"/>
      <c r="T3277" s="13" t="s">
        <v>6731</v>
      </c>
      <c r="U3277" s="13" t="s">
        <v>6731</v>
      </c>
      <c r="V3277" s="13" t="s">
        <v>6731</v>
      </c>
      <c r="W3277" s="59" t="s">
        <v>5077</v>
      </c>
      <c r="X3277" s="59" t="str">
        <f>CONCATENATE(D3277,F3277,H3277,J3277,L3277,N3277,P3277,R3277)</f>
        <v>Construction              S. K. R. - 2</v>
      </c>
      <c r="Y3277" s="13"/>
      <c r="Z3277" s="53">
        <v>5</v>
      </c>
      <c r="AA3277" s="54">
        <v>45717</v>
      </c>
      <c r="AB3277" s="54">
        <v>45721</v>
      </c>
      <c r="AC3277" s="55">
        <v>14626.37</v>
      </c>
    </row>
    <row r="3278" spans="1:29" ht="25.5" x14ac:dyDescent="0.2">
      <c r="A3278" s="66" t="s">
        <v>5276</v>
      </c>
      <c r="B3278" s="11" t="str">
        <f t="shared" si="396"/>
        <v xml:space="preserve"> - T1 / U1 - Zone T1 - Level 01 - Zone T1 Guestrooms (M03) - The Tail - Construction</v>
      </c>
      <c r="C3278" s="11" t="str">
        <f t="shared" si="396"/>
        <v/>
      </c>
      <c r="D3278" s="62" t="s">
        <v>6449</v>
      </c>
      <c r="E3278" s="11" t="str">
        <f t="shared" si="397"/>
        <v/>
      </c>
      <c r="F3278" s="66"/>
      <c r="G3278" s="64" t="str">
        <f t="shared" si="398"/>
        <v>The Tail</v>
      </c>
      <c r="H3278" s="66"/>
      <c r="I3278" s="65" t="str">
        <f t="shared" si="399"/>
        <v>Zone T1 Guestrooms (M03)</v>
      </c>
      <c r="J3278" s="66"/>
      <c r="K3278" s="67" t="str">
        <f t="shared" si="394"/>
        <v>Level 01</v>
      </c>
      <c r="L3278" s="66"/>
      <c r="M3278" s="68" t="str">
        <f t="shared" si="395"/>
        <v>Zone T1</v>
      </c>
      <c r="N3278" s="66"/>
      <c r="O3278" s="69" t="str">
        <f t="shared" ref="O3278:O3340" si="400">IF(N3278="",O3277,TRIM(N3278))</f>
        <v>T1 / U1</v>
      </c>
      <c r="P3278" s="66"/>
      <c r="Q3278" s="70" t="str">
        <f t="shared" ref="Q3278:Q3341" si="401">IF(P3278="",Q3277,TRIM(P3278))</f>
        <v>S. K. R. - 2</v>
      </c>
      <c r="R3278" s="66"/>
      <c r="S3278" s="66"/>
      <c r="T3278" s="11" t="s">
        <v>6731</v>
      </c>
      <c r="U3278" s="11" t="s">
        <v>6731</v>
      </c>
      <c r="V3278" s="11" t="s">
        <v>6416</v>
      </c>
      <c r="W3278" s="59" t="s">
        <v>6416</v>
      </c>
      <c r="X3278" s="59" t="str">
        <f>CONCATENATE(D3278,F3278,H3278,J3278,L3278,N3278,P3278,R3278)</f>
        <v>Construction</v>
      </c>
      <c r="Y3278" s="11" t="s">
        <v>5277</v>
      </c>
      <c r="Z3278" s="32">
        <v>3</v>
      </c>
      <c r="AA3278" s="39">
        <v>45717</v>
      </c>
      <c r="AB3278" s="39">
        <v>45719</v>
      </c>
      <c r="AC3278" s="48">
        <v>7751.31</v>
      </c>
    </row>
    <row r="3279" spans="1:29" x14ac:dyDescent="0.2">
      <c r="A3279" s="66" t="s">
        <v>5278</v>
      </c>
      <c r="B3279" s="11" t="str">
        <f t="shared" si="396"/>
        <v xml:space="preserve"> - </v>
      </c>
      <c r="C3279" s="11" t="str">
        <f t="shared" si="396"/>
        <v/>
      </c>
      <c r="D3279" s="62" t="s">
        <v>6449</v>
      </c>
      <c r="E3279" s="11" t="str">
        <f t="shared" si="397"/>
        <v/>
      </c>
      <c r="F3279" s="66"/>
      <c r="G3279" s="64" t="str">
        <f t="shared" si="398"/>
        <v>The Tail</v>
      </c>
      <c r="H3279" s="66"/>
      <c r="I3279" s="65" t="str">
        <f t="shared" si="399"/>
        <v>Zone T1 Guestrooms (M03)</v>
      </c>
      <c r="J3279" s="66"/>
      <c r="K3279" s="67" t="str">
        <f t="shared" si="394"/>
        <v>Level 01</v>
      </c>
      <c r="L3279" s="66"/>
      <c r="M3279" s="68" t="str">
        <f t="shared" si="395"/>
        <v>Zone T1</v>
      </c>
      <c r="N3279" s="66"/>
      <c r="O3279" s="69" t="str">
        <f t="shared" si="400"/>
        <v>T1 / U1</v>
      </c>
      <c r="P3279" s="66"/>
      <c r="Q3279" s="70" t="str">
        <f t="shared" si="401"/>
        <v>S. K. R. - 2</v>
      </c>
      <c r="R3279" s="66"/>
      <c r="S3279" s="66"/>
      <c r="T3279" s="11" t="s">
        <v>6731</v>
      </c>
      <c r="U3279" s="11" t="s">
        <v>6731</v>
      </c>
      <c r="V3279" s="11" t="s">
        <v>6416</v>
      </c>
      <c r="W3279" s="59" t="s">
        <v>6416</v>
      </c>
      <c r="X3279" s="59" t="str">
        <f>CONCATENATE(D3279,F3279,H3279,J3279,L3279,N3279,P3279,R3279)</f>
        <v>Construction</v>
      </c>
      <c r="Y3279" s="11" t="s">
        <v>5279</v>
      </c>
      <c r="Z3279" s="32">
        <v>3</v>
      </c>
      <c r="AA3279" s="39">
        <v>45717</v>
      </c>
      <c r="AB3279" s="39">
        <v>45719</v>
      </c>
      <c r="AC3279" s="48">
        <v>3455.63</v>
      </c>
    </row>
    <row r="3280" spans="1:29" x14ac:dyDescent="0.2">
      <c r="A3280" s="66" t="s">
        <v>5280</v>
      </c>
      <c r="B3280" s="11" t="str">
        <f t="shared" si="396"/>
        <v xml:space="preserve"> - </v>
      </c>
      <c r="C3280" s="11" t="str">
        <f t="shared" si="396"/>
        <v/>
      </c>
      <c r="D3280" s="62" t="s">
        <v>6449</v>
      </c>
      <c r="E3280" s="11" t="str">
        <f t="shared" si="397"/>
        <v/>
      </c>
      <c r="F3280" s="66"/>
      <c r="G3280" s="64" t="str">
        <f t="shared" si="398"/>
        <v>The Tail</v>
      </c>
      <c r="H3280" s="66"/>
      <c r="I3280" s="65" t="str">
        <f t="shared" si="399"/>
        <v>Zone T1 Guestrooms (M03)</v>
      </c>
      <c r="J3280" s="66"/>
      <c r="K3280" s="67" t="str">
        <f t="shared" si="394"/>
        <v>Level 01</v>
      </c>
      <c r="L3280" s="66"/>
      <c r="M3280" s="68" t="str">
        <f t="shared" si="395"/>
        <v>Zone T1</v>
      </c>
      <c r="N3280" s="66"/>
      <c r="O3280" s="69" t="str">
        <f t="shared" si="400"/>
        <v>T1 / U1</v>
      </c>
      <c r="P3280" s="66"/>
      <c r="Q3280" s="70" t="str">
        <f t="shared" si="401"/>
        <v>S. K. R. - 2</v>
      </c>
      <c r="R3280" s="66"/>
      <c r="S3280" s="66"/>
      <c r="T3280" s="11" t="s">
        <v>6731</v>
      </c>
      <c r="U3280" s="11" t="s">
        <v>6731</v>
      </c>
      <c r="V3280" s="11" t="s">
        <v>6416</v>
      </c>
      <c r="W3280" s="59" t="s">
        <v>6416</v>
      </c>
      <c r="X3280" s="59" t="str">
        <f>CONCATENATE(D3280,F3280,H3280,J3280,L3280,N3280,P3280,R3280)</f>
        <v>Construction</v>
      </c>
      <c r="Y3280" s="11" t="s">
        <v>5281</v>
      </c>
      <c r="Z3280" s="32">
        <v>2</v>
      </c>
      <c r="AA3280" s="39">
        <v>45718</v>
      </c>
      <c r="AB3280" s="39">
        <v>45719</v>
      </c>
      <c r="AC3280" s="48">
        <v>1591.14</v>
      </c>
    </row>
    <row r="3281" spans="1:29" x14ac:dyDescent="0.2">
      <c r="A3281" s="63" t="s">
        <v>5282</v>
      </c>
      <c r="B3281" s="8" t="str">
        <f t="shared" si="396"/>
        <v xml:space="preserve"> - </v>
      </c>
      <c r="C3281" s="8" t="str">
        <f t="shared" si="396"/>
        <v/>
      </c>
      <c r="D3281" s="62" t="s">
        <v>6449</v>
      </c>
      <c r="E3281" s="8" t="str">
        <f t="shared" si="397"/>
        <v/>
      </c>
      <c r="F3281" s="63"/>
      <c r="G3281" s="64" t="str">
        <f t="shared" si="398"/>
        <v>The Tail</v>
      </c>
      <c r="H3281" s="63"/>
      <c r="I3281" s="65" t="str">
        <f t="shared" si="399"/>
        <v>Zone T1 Guestrooms (M03)</v>
      </c>
      <c r="J3281" s="63"/>
      <c r="K3281" s="67" t="str">
        <f t="shared" si="394"/>
        <v>Level 01</v>
      </c>
      <c r="L3281" s="63"/>
      <c r="M3281" s="68" t="str">
        <f t="shared" si="395"/>
        <v>Zone T1</v>
      </c>
      <c r="N3281" s="63"/>
      <c r="O3281" s="69" t="str">
        <f t="shared" si="400"/>
        <v>T1 / U1</v>
      </c>
      <c r="P3281" s="63"/>
      <c r="Q3281" s="70" t="str">
        <f t="shared" si="401"/>
        <v>S. K. R. - 2</v>
      </c>
      <c r="R3281" s="63"/>
      <c r="S3281" s="63"/>
      <c r="T3281" s="8" t="s">
        <v>6731</v>
      </c>
      <c r="U3281" s="8" t="s">
        <v>6731</v>
      </c>
      <c r="V3281" s="8" t="s">
        <v>6416</v>
      </c>
      <c r="W3281" s="59" t="s">
        <v>6416</v>
      </c>
      <c r="X3281" s="59" t="str">
        <f>CONCATENATE(D3281,F3281,H3281,J3281,L3281,N3281,P3281,R3281)</f>
        <v>Construction</v>
      </c>
      <c r="Y3281" s="8" t="s">
        <v>5283</v>
      </c>
      <c r="Z3281" s="23">
        <v>2</v>
      </c>
      <c r="AA3281" s="35">
        <v>45720</v>
      </c>
      <c r="AB3281" s="35">
        <v>45721</v>
      </c>
      <c r="AC3281" s="42">
        <v>1828.3</v>
      </c>
    </row>
    <row r="3282" spans="1:29" x14ac:dyDescent="0.2">
      <c r="A3282" s="70" t="s">
        <v>5086</v>
      </c>
      <c r="B3282" s="13" t="str">
        <f t="shared" si="396"/>
        <v/>
      </c>
      <c r="C3282" s="13" t="str">
        <f t="shared" si="396"/>
        <v>T1 / U1 - Zone T1 - Level 01 - Zone T1 Guestrooms (M03) - The Tail - Construction</v>
      </c>
      <c r="D3282" s="62" t="s">
        <v>6449</v>
      </c>
      <c r="E3282" s="13" t="str">
        <f t="shared" si="397"/>
        <v>T1 / U1</v>
      </c>
      <c r="F3282" s="92"/>
      <c r="G3282" s="64" t="str">
        <f>IF(F3282="",G3281,TRIM(F3282))</f>
        <v>The Tail</v>
      </c>
      <c r="H3282" s="92"/>
      <c r="I3282" s="65" t="str">
        <f>IF(H3282="",I3281,TRIM(H3282))</f>
        <v>Zone T1 Guestrooms (M03)</v>
      </c>
      <c r="J3282" s="92"/>
      <c r="K3282" s="67" t="str">
        <f>IF(J3282="",K3281,TRIM(J3282))</f>
        <v>Level 01</v>
      </c>
      <c r="L3282" s="92"/>
      <c r="M3282" s="68" t="str">
        <f>IF(L3282="",M3281,TRIM(L3282))</f>
        <v>Zone T1</v>
      </c>
      <c r="N3282" s="92"/>
      <c r="O3282" s="69" t="str">
        <f>IF(N3282="",O3281,TRIM(N3282))</f>
        <v>T1 / U1</v>
      </c>
      <c r="P3282" s="70" t="s">
        <v>5086</v>
      </c>
      <c r="Q3282" s="70" t="str">
        <f>IF(P3282="",Q3281,TRIM(P3282))</f>
        <v>S. K. R. - 3</v>
      </c>
      <c r="R3282" s="92"/>
      <c r="S3282" s="92"/>
      <c r="T3282" s="13" t="s">
        <v>6762</v>
      </c>
      <c r="U3282" s="13" t="s">
        <v>6762</v>
      </c>
      <c r="V3282" s="13" t="s">
        <v>6762</v>
      </c>
      <c r="W3282" s="59" t="s">
        <v>5086</v>
      </c>
      <c r="X3282" s="59" t="str">
        <f>CONCATENATE(D3282,F3282,H3282,J3282,L3282,N3282,P3282,R3282)</f>
        <v>Construction              S. K. R. - 3</v>
      </c>
      <c r="Y3282" s="13"/>
      <c r="Z3282" s="53">
        <v>5</v>
      </c>
      <c r="AA3282" s="54">
        <v>45717</v>
      </c>
      <c r="AB3282" s="54">
        <v>45721</v>
      </c>
      <c r="AC3282" s="55">
        <v>14626.37</v>
      </c>
    </row>
    <row r="3283" spans="1:29" ht="25.5" x14ac:dyDescent="0.2">
      <c r="A3283" s="66" t="s">
        <v>5284</v>
      </c>
      <c r="B3283" s="11" t="str">
        <f t="shared" si="396"/>
        <v xml:space="preserve"> - T1 / U1 - Zone T1 - Level 01 - Zone T1 Guestrooms (M03) - The Tail - Construction</v>
      </c>
      <c r="C3283" s="11" t="str">
        <f t="shared" si="396"/>
        <v/>
      </c>
      <c r="D3283" s="62" t="s">
        <v>6449</v>
      </c>
      <c r="E3283" s="11" t="str">
        <f t="shared" si="397"/>
        <v/>
      </c>
      <c r="F3283" s="66"/>
      <c r="G3283" s="64" t="str">
        <f t="shared" si="398"/>
        <v>The Tail</v>
      </c>
      <c r="H3283" s="66"/>
      <c r="I3283" s="65" t="str">
        <f t="shared" si="399"/>
        <v>Zone T1 Guestrooms (M03)</v>
      </c>
      <c r="J3283" s="66"/>
      <c r="K3283" s="67" t="str">
        <f t="shared" si="394"/>
        <v>Level 01</v>
      </c>
      <c r="L3283" s="66"/>
      <c r="M3283" s="68" t="str">
        <f t="shared" si="395"/>
        <v>Zone T1</v>
      </c>
      <c r="N3283" s="66"/>
      <c r="O3283" s="69" t="str">
        <f t="shared" si="400"/>
        <v>T1 / U1</v>
      </c>
      <c r="P3283" s="66"/>
      <c r="Q3283" s="70" t="str">
        <f t="shared" si="401"/>
        <v>S. K. R. - 3</v>
      </c>
      <c r="R3283" s="66"/>
      <c r="S3283" s="66"/>
      <c r="T3283" s="11" t="s">
        <v>6762</v>
      </c>
      <c r="U3283" s="11" t="s">
        <v>6762</v>
      </c>
      <c r="V3283" s="11" t="s">
        <v>6416</v>
      </c>
      <c r="W3283" s="59" t="s">
        <v>6416</v>
      </c>
      <c r="X3283" s="59" t="str">
        <f>CONCATENATE(D3283,F3283,H3283,J3283,L3283,N3283,P3283,R3283)</f>
        <v>Construction</v>
      </c>
      <c r="Y3283" s="11" t="s">
        <v>5285</v>
      </c>
      <c r="Z3283" s="32">
        <v>3</v>
      </c>
      <c r="AA3283" s="39">
        <v>45717</v>
      </c>
      <c r="AB3283" s="39">
        <v>45719</v>
      </c>
      <c r="AC3283" s="48">
        <v>7751.31</v>
      </c>
    </row>
    <row r="3284" spans="1:29" x14ac:dyDescent="0.2">
      <c r="A3284" s="66" t="s">
        <v>5286</v>
      </c>
      <c r="B3284" s="11" t="str">
        <f t="shared" si="396"/>
        <v xml:space="preserve"> - </v>
      </c>
      <c r="C3284" s="11" t="str">
        <f t="shared" si="396"/>
        <v/>
      </c>
      <c r="D3284" s="62" t="s">
        <v>6449</v>
      </c>
      <c r="E3284" s="11" t="str">
        <f t="shared" si="397"/>
        <v/>
      </c>
      <c r="F3284" s="66"/>
      <c r="G3284" s="64" t="str">
        <f t="shared" si="398"/>
        <v>The Tail</v>
      </c>
      <c r="H3284" s="66"/>
      <c r="I3284" s="65" t="str">
        <f t="shared" si="399"/>
        <v>Zone T1 Guestrooms (M03)</v>
      </c>
      <c r="J3284" s="66"/>
      <c r="K3284" s="67" t="str">
        <f t="shared" si="394"/>
        <v>Level 01</v>
      </c>
      <c r="L3284" s="66"/>
      <c r="M3284" s="68" t="str">
        <f t="shared" si="395"/>
        <v>Zone T1</v>
      </c>
      <c r="N3284" s="66"/>
      <c r="O3284" s="69" t="str">
        <f t="shared" si="400"/>
        <v>T1 / U1</v>
      </c>
      <c r="P3284" s="66"/>
      <c r="Q3284" s="70" t="str">
        <f t="shared" si="401"/>
        <v>S. K. R. - 3</v>
      </c>
      <c r="R3284" s="66"/>
      <c r="S3284" s="66"/>
      <c r="T3284" s="11" t="s">
        <v>6762</v>
      </c>
      <c r="U3284" s="11" t="s">
        <v>6762</v>
      </c>
      <c r="V3284" s="11" t="s">
        <v>6416</v>
      </c>
      <c r="W3284" s="59" t="s">
        <v>6416</v>
      </c>
      <c r="X3284" s="59" t="str">
        <f>CONCATENATE(D3284,F3284,H3284,J3284,L3284,N3284,P3284,R3284)</f>
        <v>Construction</v>
      </c>
      <c r="Y3284" s="11" t="s">
        <v>5287</v>
      </c>
      <c r="Z3284" s="32">
        <v>3</v>
      </c>
      <c r="AA3284" s="39">
        <v>45717</v>
      </c>
      <c r="AB3284" s="39">
        <v>45719</v>
      </c>
      <c r="AC3284" s="48">
        <v>3455.63</v>
      </c>
    </row>
    <row r="3285" spans="1:29" x14ac:dyDescent="0.2">
      <c r="A3285" s="66" t="s">
        <v>5288</v>
      </c>
      <c r="B3285" s="11" t="str">
        <f t="shared" si="396"/>
        <v xml:space="preserve"> - </v>
      </c>
      <c r="C3285" s="11" t="str">
        <f t="shared" si="396"/>
        <v/>
      </c>
      <c r="D3285" s="62" t="s">
        <v>6449</v>
      </c>
      <c r="E3285" s="11" t="str">
        <f t="shared" si="397"/>
        <v/>
      </c>
      <c r="F3285" s="66"/>
      <c r="G3285" s="64" t="str">
        <f t="shared" si="398"/>
        <v>The Tail</v>
      </c>
      <c r="H3285" s="66"/>
      <c r="I3285" s="65" t="str">
        <f t="shared" si="399"/>
        <v>Zone T1 Guestrooms (M03)</v>
      </c>
      <c r="J3285" s="66"/>
      <c r="K3285" s="67" t="str">
        <f t="shared" si="394"/>
        <v>Level 01</v>
      </c>
      <c r="L3285" s="66"/>
      <c r="M3285" s="68" t="str">
        <f t="shared" si="395"/>
        <v>Zone T1</v>
      </c>
      <c r="N3285" s="66"/>
      <c r="O3285" s="69" t="str">
        <f t="shared" si="400"/>
        <v>T1 / U1</v>
      </c>
      <c r="P3285" s="66"/>
      <c r="Q3285" s="70" t="str">
        <f t="shared" si="401"/>
        <v>S. K. R. - 3</v>
      </c>
      <c r="R3285" s="66"/>
      <c r="S3285" s="66"/>
      <c r="T3285" s="11" t="s">
        <v>6762</v>
      </c>
      <c r="U3285" s="11" t="s">
        <v>6762</v>
      </c>
      <c r="V3285" s="11" t="s">
        <v>6416</v>
      </c>
      <c r="W3285" s="59" t="s">
        <v>6416</v>
      </c>
      <c r="X3285" s="59" t="str">
        <f>CONCATENATE(D3285,F3285,H3285,J3285,L3285,N3285,P3285,R3285)</f>
        <v>Construction</v>
      </c>
      <c r="Y3285" s="11" t="s">
        <v>5289</v>
      </c>
      <c r="Z3285" s="32">
        <v>2</v>
      </c>
      <c r="AA3285" s="39">
        <v>45718</v>
      </c>
      <c r="AB3285" s="39">
        <v>45719</v>
      </c>
      <c r="AC3285" s="48">
        <v>1591.14</v>
      </c>
    </row>
    <row r="3286" spans="1:29" x14ac:dyDescent="0.2">
      <c r="A3286" s="63" t="s">
        <v>5290</v>
      </c>
      <c r="B3286" s="8" t="str">
        <f t="shared" si="396"/>
        <v xml:space="preserve"> - </v>
      </c>
      <c r="C3286" s="8" t="str">
        <f t="shared" si="396"/>
        <v/>
      </c>
      <c r="D3286" s="62" t="s">
        <v>6449</v>
      </c>
      <c r="E3286" s="8" t="str">
        <f t="shared" si="397"/>
        <v/>
      </c>
      <c r="F3286" s="63"/>
      <c r="G3286" s="64" t="str">
        <f t="shared" si="398"/>
        <v>The Tail</v>
      </c>
      <c r="H3286" s="63"/>
      <c r="I3286" s="65" t="str">
        <f t="shared" si="399"/>
        <v>Zone T1 Guestrooms (M03)</v>
      </c>
      <c r="J3286" s="63"/>
      <c r="K3286" s="67" t="str">
        <f t="shared" si="394"/>
        <v>Level 01</v>
      </c>
      <c r="L3286" s="63"/>
      <c r="M3286" s="68" t="str">
        <f t="shared" si="395"/>
        <v>Zone T1</v>
      </c>
      <c r="N3286" s="63"/>
      <c r="O3286" s="69" t="str">
        <f t="shared" si="400"/>
        <v>T1 / U1</v>
      </c>
      <c r="P3286" s="63"/>
      <c r="Q3286" s="70" t="str">
        <f t="shared" si="401"/>
        <v>S. K. R. - 3</v>
      </c>
      <c r="R3286" s="63"/>
      <c r="S3286" s="63"/>
      <c r="T3286" s="8" t="s">
        <v>6762</v>
      </c>
      <c r="U3286" s="8" t="s">
        <v>6762</v>
      </c>
      <c r="V3286" s="8" t="s">
        <v>6416</v>
      </c>
      <c r="W3286" s="59" t="s">
        <v>6416</v>
      </c>
      <c r="X3286" s="59" t="str">
        <f>CONCATENATE(D3286,F3286,H3286,J3286,L3286,N3286,P3286,R3286)</f>
        <v>Construction</v>
      </c>
      <c r="Y3286" s="8" t="s">
        <v>5291</v>
      </c>
      <c r="Z3286" s="23">
        <v>2</v>
      </c>
      <c r="AA3286" s="35">
        <v>45720</v>
      </c>
      <c r="AB3286" s="35">
        <v>45721</v>
      </c>
      <c r="AC3286" s="42">
        <v>1828.3</v>
      </c>
    </row>
    <row r="3287" spans="1:29" x14ac:dyDescent="0.2">
      <c r="A3287" s="70" t="s">
        <v>5095</v>
      </c>
      <c r="B3287" s="13" t="str">
        <f t="shared" si="396"/>
        <v/>
      </c>
      <c r="C3287" s="13" t="str">
        <f t="shared" si="396"/>
        <v>T1 / U1 - Zone T1 - Level 01 - Zone T1 Guestrooms (M03) - The Tail - Construction</v>
      </c>
      <c r="D3287" s="62" t="s">
        <v>6449</v>
      </c>
      <c r="E3287" s="13" t="str">
        <f t="shared" si="397"/>
        <v>T1 / U1</v>
      </c>
      <c r="F3287" s="92"/>
      <c r="G3287" s="64" t="str">
        <f>IF(F3287="",G3286,TRIM(F3287))</f>
        <v>The Tail</v>
      </c>
      <c r="H3287" s="92"/>
      <c r="I3287" s="65" t="str">
        <f>IF(H3287="",I3286,TRIM(H3287))</f>
        <v>Zone T1 Guestrooms (M03)</v>
      </c>
      <c r="J3287" s="92"/>
      <c r="K3287" s="67" t="str">
        <f>IF(J3287="",K3286,TRIM(J3287))</f>
        <v>Level 01</v>
      </c>
      <c r="L3287" s="92"/>
      <c r="M3287" s="68" t="str">
        <f>IF(L3287="",M3286,TRIM(L3287))</f>
        <v>Zone T1</v>
      </c>
      <c r="N3287" s="92"/>
      <c r="O3287" s="69" t="str">
        <f>IF(N3287="",O3286,TRIM(N3287))</f>
        <v>T1 / U1</v>
      </c>
      <c r="P3287" s="70" t="s">
        <v>5095</v>
      </c>
      <c r="Q3287" s="70" t="str">
        <f>IF(P3287="",Q3286,TRIM(P3287))</f>
        <v>S. K. R. - 4</v>
      </c>
      <c r="R3287" s="92"/>
      <c r="S3287" s="92"/>
      <c r="T3287" s="13" t="s">
        <v>6816</v>
      </c>
      <c r="U3287" s="13" t="s">
        <v>6816</v>
      </c>
      <c r="V3287" s="13" t="s">
        <v>6816</v>
      </c>
      <c r="W3287" s="59" t="s">
        <v>5095</v>
      </c>
      <c r="X3287" s="59" t="str">
        <f>CONCATENATE(D3287,F3287,H3287,J3287,L3287,N3287,P3287,R3287)</f>
        <v>Construction              S. K. R. - 4</v>
      </c>
      <c r="Y3287" s="13"/>
      <c r="Z3287" s="53">
        <v>5</v>
      </c>
      <c r="AA3287" s="54">
        <v>45717</v>
      </c>
      <c r="AB3287" s="54">
        <v>45721</v>
      </c>
      <c r="AC3287" s="55">
        <v>14626.37</v>
      </c>
    </row>
    <row r="3288" spans="1:29" ht="25.5" x14ac:dyDescent="0.2">
      <c r="A3288" s="66" t="s">
        <v>5292</v>
      </c>
      <c r="B3288" s="11" t="str">
        <f t="shared" si="396"/>
        <v xml:space="preserve"> - T1 / U1 - Zone T1 - Level 01 - Zone T1 Guestrooms (M03) - The Tail - Construction</v>
      </c>
      <c r="C3288" s="11" t="str">
        <f t="shared" si="396"/>
        <v/>
      </c>
      <c r="D3288" s="62" t="s">
        <v>6449</v>
      </c>
      <c r="E3288" s="11" t="str">
        <f t="shared" si="397"/>
        <v/>
      </c>
      <c r="F3288" s="66"/>
      <c r="G3288" s="64" t="str">
        <f t="shared" si="398"/>
        <v>The Tail</v>
      </c>
      <c r="H3288" s="66"/>
      <c r="I3288" s="65" t="str">
        <f t="shared" si="399"/>
        <v>Zone T1 Guestrooms (M03)</v>
      </c>
      <c r="J3288" s="66"/>
      <c r="K3288" s="67" t="str">
        <f t="shared" si="394"/>
        <v>Level 01</v>
      </c>
      <c r="L3288" s="66"/>
      <c r="M3288" s="68" t="str">
        <f t="shared" si="395"/>
        <v>Zone T1</v>
      </c>
      <c r="N3288" s="66"/>
      <c r="O3288" s="69" t="str">
        <f t="shared" si="400"/>
        <v>T1 / U1</v>
      </c>
      <c r="P3288" s="66"/>
      <c r="Q3288" s="70" t="str">
        <f t="shared" si="401"/>
        <v>S. K. R. - 4</v>
      </c>
      <c r="R3288" s="66"/>
      <c r="S3288" s="66"/>
      <c r="T3288" s="11" t="s">
        <v>6816</v>
      </c>
      <c r="U3288" s="11" t="s">
        <v>6816</v>
      </c>
      <c r="V3288" s="11" t="s">
        <v>6416</v>
      </c>
      <c r="W3288" s="59" t="s">
        <v>6416</v>
      </c>
      <c r="X3288" s="59" t="str">
        <f>CONCATENATE(D3288,F3288,H3288,J3288,L3288,N3288,P3288,R3288)</f>
        <v>Construction</v>
      </c>
      <c r="Y3288" s="11" t="s">
        <v>5293</v>
      </c>
      <c r="Z3288" s="32">
        <v>3</v>
      </c>
      <c r="AA3288" s="39">
        <v>45717</v>
      </c>
      <c r="AB3288" s="39">
        <v>45719</v>
      </c>
      <c r="AC3288" s="48">
        <v>7751.31</v>
      </c>
    </row>
    <row r="3289" spans="1:29" x14ac:dyDescent="0.2">
      <c r="A3289" s="66" t="s">
        <v>5294</v>
      </c>
      <c r="B3289" s="11" t="str">
        <f t="shared" si="396"/>
        <v xml:space="preserve"> - </v>
      </c>
      <c r="C3289" s="11" t="str">
        <f t="shared" si="396"/>
        <v/>
      </c>
      <c r="D3289" s="62" t="s">
        <v>6449</v>
      </c>
      <c r="E3289" s="11" t="str">
        <f t="shared" si="397"/>
        <v/>
      </c>
      <c r="F3289" s="66"/>
      <c r="G3289" s="64" t="str">
        <f t="shared" si="398"/>
        <v>The Tail</v>
      </c>
      <c r="H3289" s="66"/>
      <c r="I3289" s="65" t="str">
        <f t="shared" si="399"/>
        <v>Zone T1 Guestrooms (M03)</v>
      </c>
      <c r="J3289" s="66"/>
      <c r="K3289" s="67" t="str">
        <f t="shared" si="394"/>
        <v>Level 01</v>
      </c>
      <c r="L3289" s="66"/>
      <c r="M3289" s="68" t="str">
        <f t="shared" si="395"/>
        <v>Zone T1</v>
      </c>
      <c r="N3289" s="66"/>
      <c r="O3289" s="69" t="str">
        <f t="shared" si="400"/>
        <v>T1 / U1</v>
      </c>
      <c r="P3289" s="66"/>
      <c r="Q3289" s="70" t="str">
        <f t="shared" si="401"/>
        <v>S. K. R. - 4</v>
      </c>
      <c r="R3289" s="66"/>
      <c r="S3289" s="66"/>
      <c r="T3289" s="11" t="s">
        <v>6816</v>
      </c>
      <c r="U3289" s="11" t="s">
        <v>6816</v>
      </c>
      <c r="V3289" s="11" t="s">
        <v>6416</v>
      </c>
      <c r="W3289" s="59" t="s">
        <v>6416</v>
      </c>
      <c r="X3289" s="59" t="str">
        <f>CONCATENATE(D3289,F3289,H3289,J3289,L3289,N3289,P3289,R3289)</f>
        <v>Construction</v>
      </c>
      <c r="Y3289" s="11" t="s">
        <v>5295</v>
      </c>
      <c r="Z3289" s="32">
        <v>3</v>
      </c>
      <c r="AA3289" s="39">
        <v>45717</v>
      </c>
      <c r="AB3289" s="39">
        <v>45719</v>
      </c>
      <c r="AC3289" s="48">
        <v>3455.63</v>
      </c>
    </row>
    <row r="3290" spans="1:29" x14ac:dyDescent="0.2">
      <c r="A3290" s="66" t="s">
        <v>5296</v>
      </c>
      <c r="B3290" s="11" t="str">
        <f t="shared" si="396"/>
        <v xml:space="preserve"> - </v>
      </c>
      <c r="C3290" s="11" t="str">
        <f t="shared" si="396"/>
        <v/>
      </c>
      <c r="D3290" s="62" t="s">
        <v>6449</v>
      </c>
      <c r="E3290" s="11" t="str">
        <f t="shared" si="397"/>
        <v/>
      </c>
      <c r="F3290" s="66"/>
      <c r="G3290" s="64" t="str">
        <f t="shared" si="398"/>
        <v>The Tail</v>
      </c>
      <c r="H3290" s="66"/>
      <c r="I3290" s="65" t="str">
        <f t="shared" si="399"/>
        <v>Zone T1 Guestrooms (M03)</v>
      </c>
      <c r="J3290" s="66"/>
      <c r="K3290" s="67" t="str">
        <f t="shared" si="394"/>
        <v>Level 01</v>
      </c>
      <c r="L3290" s="66"/>
      <c r="M3290" s="68" t="str">
        <f t="shared" si="395"/>
        <v>Zone T1</v>
      </c>
      <c r="N3290" s="66"/>
      <c r="O3290" s="69" t="str">
        <f t="shared" si="400"/>
        <v>T1 / U1</v>
      </c>
      <c r="P3290" s="66"/>
      <c r="Q3290" s="70" t="str">
        <f t="shared" si="401"/>
        <v>S. K. R. - 4</v>
      </c>
      <c r="R3290" s="66"/>
      <c r="S3290" s="66"/>
      <c r="T3290" s="11" t="s">
        <v>6816</v>
      </c>
      <c r="U3290" s="11" t="s">
        <v>6816</v>
      </c>
      <c r="V3290" s="11" t="s">
        <v>6416</v>
      </c>
      <c r="W3290" s="59" t="s">
        <v>6416</v>
      </c>
      <c r="X3290" s="59" t="str">
        <f>CONCATENATE(D3290,F3290,H3290,J3290,L3290,N3290,P3290,R3290)</f>
        <v>Construction</v>
      </c>
      <c r="Y3290" s="11" t="s">
        <v>5297</v>
      </c>
      <c r="Z3290" s="32">
        <v>2</v>
      </c>
      <c r="AA3290" s="39">
        <v>45718</v>
      </c>
      <c r="AB3290" s="39">
        <v>45719</v>
      </c>
      <c r="AC3290" s="48">
        <v>1591.14</v>
      </c>
    </row>
    <row r="3291" spans="1:29" x14ac:dyDescent="0.2">
      <c r="A3291" s="63" t="s">
        <v>5298</v>
      </c>
      <c r="B3291" s="8" t="str">
        <f t="shared" si="396"/>
        <v xml:space="preserve"> - </v>
      </c>
      <c r="C3291" s="8" t="str">
        <f t="shared" si="396"/>
        <v/>
      </c>
      <c r="D3291" s="62" t="s">
        <v>6449</v>
      </c>
      <c r="E3291" s="8" t="str">
        <f t="shared" si="397"/>
        <v/>
      </c>
      <c r="F3291" s="63"/>
      <c r="G3291" s="64" t="str">
        <f t="shared" si="398"/>
        <v>The Tail</v>
      </c>
      <c r="H3291" s="63"/>
      <c r="I3291" s="65" t="str">
        <f t="shared" si="399"/>
        <v>Zone T1 Guestrooms (M03)</v>
      </c>
      <c r="J3291" s="63"/>
      <c r="K3291" s="67" t="str">
        <f t="shared" si="394"/>
        <v>Level 01</v>
      </c>
      <c r="L3291" s="63"/>
      <c r="M3291" s="68" t="str">
        <f t="shared" si="395"/>
        <v>Zone T1</v>
      </c>
      <c r="N3291" s="63"/>
      <c r="O3291" s="69" t="str">
        <f t="shared" si="400"/>
        <v>T1 / U1</v>
      </c>
      <c r="P3291" s="63"/>
      <c r="Q3291" s="70" t="str">
        <f t="shared" si="401"/>
        <v>S. K. R. - 4</v>
      </c>
      <c r="R3291" s="63"/>
      <c r="S3291" s="63"/>
      <c r="T3291" s="8" t="s">
        <v>6816</v>
      </c>
      <c r="U3291" s="8" t="s">
        <v>6816</v>
      </c>
      <c r="V3291" s="8" t="s">
        <v>6416</v>
      </c>
      <c r="W3291" s="59" t="s">
        <v>6416</v>
      </c>
      <c r="X3291" s="59" t="str">
        <f>CONCATENATE(D3291,F3291,H3291,J3291,L3291,N3291,P3291,R3291)</f>
        <v>Construction</v>
      </c>
      <c r="Y3291" s="8" t="s">
        <v>5299</v>
      </c>
      <c r="Z3291" s="23">
        <v>2</v>
      </c>
      <c r="AA3291" s="35">
        <v>45720</v>
      </c>
      <c r="AB3291" s="35">
        <v>45721</v>
      </c>
      <c r="AC3291" s="42">
        <v>1828.3</v>
      </c>
    </row>
    <row r="3292" spans="1:29" x14ac:dyDescent="0.2">
      <c r="A3292" s="69" t="s">
        <v>5300</v>
      </c>
      <c r="B3292" s="3" t="str">
        <f t="shared" si="396"/>
        <v/>
      </c>
      <c r="C3292" s="3" t="str">
        <f t="shared" si="396"/>
        <v>Zone T1 - Level 01 - Zone T1 Guestrooms (M03) - The Tail - Construction</v>
      </c>
      <c r="D3292" s="62" t="s">
        <v>6449</v>
      </c>
      <c r="E3292" s="3" t="str">
        <f t="shared" si="397"/>
        <v>Zone T1</v>
      </c>
      <c r="F3292" s="92"/>
      <c r="G3292" s="64" t="str">
        <f>IF(F3292="",G3291,TRIM(F3292))</f>
        <v>The Tail</v>
      </c>
      <c r="H3292" s="92"/>
      <c r="I3292" s="65" t="str">
        <f>IF(H3292="",I3291,TRIM(H3292))</f>
        <v>Zone T1 Guestrooms (M03)</v>
      </c>
      <c r="J3292" s="92"/>
      <c r="K3292" s="67" t="str">
        <f>IF(J3292="",K3291,TRIM(J3292))</f>
        <v>Level 01</v>
      </c>
      <c r="L3292" s="92"/>
      <c r="M3292" s="68" t="str">
        <f>IF(L3292="",M3291,TRIM(L3292))</f>
        <v>Zone T1</v>
      </c>
      <c r="N3292" s="69" t="s">
        <v>5300</v>
      </c>
      <c r="O3292" s="69" t="str">
        <f>IF(N3292="",O3291,TRIM(N3292))</f>
        <v>T1 / V1</v>
      </c>
      <c r="P3292" s="92"/>
      <c r="Q3292" s="70" t="str">
        <f>IF(P3292="",Q3291,TRIM(P3292))</f>
        <v>S. K. R. - 4</v>
      </c>
      <c r="R3292" s="92"/>
      <c r="S3292" s="92"/>
      <c r="T3292" s="3" t="s">
        <v>6823</v>
      </c>
      <c r="U3292" s="3" t="s">
        <v>6823</v>
      </c>
      <c r="V3292" s="3" t="s">
        <v>6823</v>
      </c>
      <c r="W3292" s="59" t="s">
        <v>5300</v>
      </c>
      <c r="X3292" s="59" t="str">
        <f>CONCATENATE(D3292,F3292,H3292,J3292,L3292,N3292,P3292,R3292)</f>
        <v>Construction            T1 / V1</v>
      </c>
      <c r="Y3292" s="3"/>
      <c r="Z3292" s="49">
        <v>5</v>
      </c>
      <c r="AA3292" s="50">
        <v>45722</v>
      </c>
      <c r="AB3292" s="50">
        <v>45727</v>
      </c>
      <c r="AC3292" s="52">
        <v>73131.86</v>
      </c>
    </row>
    <row r="3293" spans="1:29" x14ac:dyDescent="0.2">
      <c r="A3293" s="70" t="s">
        <v>5157</v>
      </c>
      <c r="B3293" s="13" t="str">
        <f t="shared" si="396"/>
        <v>Zone T1 - Level 01 - Zone T1 Guestrooms (M03) - The Tail - Construction</v>
      </c>
      <c r="C3293" s="13" t="str">
        <f t="shared" si="396"/>
        <v>T1 / V1 - Zone T1 - Level 01 - Zone T1 Guestrooms (M03) - The Tail - Construction</v>
      </c>
      <c r="D3293" s="62" t="s">
        <v>6449</v>
      </c>
      <c r="E3293" s="13" t="str">
        <f t="shared" si="397"/>
        <v>T1 / V1</v>
      </c>
      <c r="F3293" s="92"/>
      <c r="G3293" s="64" t="str">
        <f t="shared" si="398"/>
        <v>The Tail</v>
      </c>
      <c r="H3293" s="92"/>
      <c r="I3293" s="65" t="str">
        <f t="shared" si="399"/>
        <v>Zone T1 Guestrooms (M03)</v>
      </c>
      <c r="J3293" s="92"/>
      <c r="K3293" s="67" t="str">
        <f t="shared" si="394"/>
        <v>Level 01</v>
      </c>
      <c r="L3293" s="92"/>
      <c r="M3293" s="68" t="str">
        <f t="shared" si="395"/>
        <v>Zone T1</v>
      </c>
      <c r="N3293" s="92"/>
      <c r="O3293" s="69" t="str">
        <f t="shared" si="400"/>
        <v>T1 / V1</v>
      </c>
      <c r="P3293" s="70" t="s">
        <v>5157</v>
      </c>
      <c r="Q3293" s="70" t="str">
        <f t="shared" si="401"/>
        <v>S. K. L. - 1</v>
      </c>
      <c r="R3293" s="92"/>
      <c r="S3293" s="92"/>
      <c r="T3293" s="13" t="s">
        <v>6710</v>
      </c>
      <c r="U3293" s="13" t="s">
        <v>6710</v>
      </c>
      <c r="V3293" s="13" t="s">
        <v>6710</v>
      </c>
      <c r="W3293" s="59" t="s">
        <v>5157</v>
      </c>
      <c r="X3293" s="59" t="str">
        <f>CONCATENATE(D3293,F3293,H3293,J3293,L3293,N3293,P3293,R3293)</f>
        <v>Construction              S. K. L. - 1</v>
      </c>
      <c r="Y3293" s="13"/>
      <c r="Z3293" s="53">
        <v>5</v>
      </c>
      <c r="AA3293" s="54">
        <v>45722</v>
      </c>
      <c r="AB3293" s="54">
        <v>45727</v>
      </c>
      <c r="AC3293" s="55">
        <v>14626.37</v>
      </c>
    </row>
    <row r="3294" spans="1:29" ht="25.5" x14ac:dyDescent="0.2">
      <c r="A3294" s="66" t="s">
        <v>5301</v>
      </c>
      <c r="B3294" s="11" t="str">
        <f t="shared" si="396"/>
        <v xml:space="preserve"> - T1 / V1 - Zone T1 - Level 01 - Zone T1 Guestrooms (M03) - The Tail - Construction</v>
      </c>
      <c r="C3294" s="11" t="str">
        <f t="shared" si="396"/>
        <v/>
      </c>
      <c r="D3294" s="62" t="s">
        <v>6449</v>
      </c>
      <c r="E3294" s="11" t="str">
        <f t="shared" si="397"/>
        <v/>
      </c>
      <c r="F3294" s="66"/>
      <c r="G3294" s="64" t="str">
        <f t="shared" si="398"/>
        <v>The Tail</v>
      </c>
      <c r="H3294" s="66"/>
      <c r="I3294" s="65" t="str">
        <f t="shared" si="399"/>
        <v>Zone T1 Guestrooms (M03)</v>
      </c>
      <c r="J3294" s="66"/>
      <c r="K3294" s="67" t="str">
        <f t="shared" si="394"/>
        <v>Level 01</v>
      </c>
      <c r="L3294" s="66"/>
      <c r="M3294" s="68" t="str">
        <f t="shared" si="395"/>
        <v>Zone T1</v>
      </c>
      <c r="N3294" s="66"/>
      <c r="O3294" s="69" t="str">
        <f t="shared" si="400"/>
        <v>T1 / V1</v>
      </c>
      <c r="P3294" s="66"/>
      <c r="Q3294" s="70" t="str">
        <f t="shared" si="401"/>
        <v>S. K. L. - 1</v>
      </c>
      <c r="R3294" s="66"/>
      <c r="S3294" s="66"/>
      <c r="T3294" s="11" t="s">
        <v>6710</v>
      </c>
      <c r="U3294" s="11" t="s">
        <v>6710</v>
      </c>
      <c r="V3294" s="11" t="s">
        <v>6416</v>
      </c>
      <c r="W3294" s="59" t="s">
        <v>6416</v>
      </c>
      <c r="X3294" s="59" t="str">
        <f>CONCATENATE(D3294,F3294,H3294,J3294,L3294,N3294,P3294,R3294)</f>
        <v>Construction</v>
      </c>
      <c r="Y3294" s="11" t="s">
        <v>5302</v>
      </c>
      <c r="Z3294" s="32">
        <v>3</v>
      </c>
      <c r="AA3294" s="39">
        <v>45722</v>
      </c>
      <c r="AB3294" s="39">
        <v>45725</v>
      </c>
      <c r="AC3294" s="48">
        <v>7751.31</v>
      </c>
    </row>
    <row r="3295" spans="1:29" x14ac:dyDescent="0.2">
      <c r="A3295" s="66" t="s">
        <v>5303</v>
      </c>
      <c r="B3295" s="11" t="str">
        <f t="shared" si="396"/>
        <v xml:space="preserve"> - </v>
      </c>
      <c r="C3295" s="11" t="str">
        <f t="shared" si="396"/>
        <v/>
      </c>
      <c r="D3295" s="62" t="s">
        <v>6449</v>
      </c>
      <c r="E3295" s="11" t="str">
        <f t="shared" si="397"/>
        <v/>
      </c>
      <c r="F3295" s="66"/>
      <c r="G3295" s="64" t="str">
        <f t="shared" si="398"/>
        <v>The Tail</v>
      </c>
      <c r="H3295" s="66"/>
      <c r="I3295" s="65" t="str">
        <f t="shared" si="399"/>
        <v>Zone T1 Guestrooms (M03)</v>
      </c>
      <c r="J3295" s="66"/>
      <c r="K3295" s="67" t="str">
        <f t="shared" si="394"/>
        <v>Level 01</v>
      </c>
      <c r="L3295" s="66"/>
      <c r="M3295" s="68" t="str">
        <f t="shared" si="395"/>
        <v>Zone T1</v>
      </c>
      <c r="N3295" s="66"/>
      <c r="O3295" s="69" t="str">
        <f t="shared" si="400"/>
        <v>T1 / V1</v>
      </c>
      <c r="P3295" s="66"/>
      <c r="Q3295" s="70" t="str">
        <f t="shared" si="401"/>
        <v>S. K. L. - 1</v>
      </c>
      <c r="R3295" s="66"/>
      <c r="S3295" s="66"/>
      <c r="T3295" s="11" t="s">
        <v>6710</v>
      </c>
      <c r="U3295" s="11" t="s">
        <v>6710</v>
      </c>
      <c r="V3295" s="11" t="s">
        <v>6416</v>
      </c>
      <c r="W3295" s="59" t="s">
        <v>6416</v>
      </c>
      <c r="X3295" s="59" t="str">
        <f>CONCATENATE(D3295,F3295,H3295,J3295,L3295,N3295,P3295,R3295)</f>
        <v>Construction</v>
      </c>
      <c r="Y3295" s="11" t="s">
        <v>5304</v>
      </c>
      <c r="Z3295" s="32">
        <v>3</v>
      </c>
      <c r="AA3295" s="39">
        <v>45722</v>
      </c>
      <c r="AB3295" s="39">
        <v>45725</v>
      </c>
      <c r="AC3295" s="48">
        <v>3455.63</v>
      </c>
    </row>
    <row r="3296" spans="1:29" x14ac:dyDescent="0.2">
      <c r="A3296" s="66" t="s">
        <v>5305</v>
      </c>
      <c r="B3296" s="11" t="str">
        <f t="shared" si="396"/>
        <v xml:space="preserve"> - </v>
      </c>
      <c r="C3296" s="11" t="str">
        <f t="shared" si="396"/>
        <v/>
      </c>
      <c r="D3296" s="62" t="s">
        <v>6449</v>
      </c>
      <c r="E3296" s="11" t="str">
        <f t="shared" si="397"/>
        <v/>
      </c>
      <c r="F3296" s="66"/>
      <c r="G3296" s="64" t="str">
        <f t="shared" si="398"/>
        <v>The Tail</v>
      </c>
      <c r="H3296" s="66"/>
      <c r="I3296" s="65" t="str">
        <f t="shared" si="399"/>
        <v>Zone T1 Guestrooms (M03)</v>
      </c>
      <c r="J3296" s="66"/>
      <c r="K3296" s="67" t="str">
        <f t="shared" si="394"/>
        <v>Level 01</v>
      </c>
      <c r="L3296" s="66"/>
      <c r="M3296" s="68" t="str">
        <f t="shared" si="395"/>
        <v>Zone T1</v>
      </c>
      <c r="N3296" s="66"/>
      <c r="O3296" s="69" t="str">
        <f t="shared" si="400"/>
        <v>T1 / V1</v>
      </c>
      <c r="P3296" s="66"/>
      <c r="Q3296" s="70" t="str">
        <f t="shared" si="401"/>
        <v>S. K. L. - 1</v>
      </c>
      <c r="R3296" s="66"/>
      <c r="S3296" s="66"/>
      <c r="T3296" s="11" t="s">
        <v>6710</v>
      </c>
      <c r="U3296" s="11" t="s">
        <v>6710</v>
      </c>
      <c r="V3296" s="11" t="s">
        <v>6416</v>
      </c>
      <c r="W3296" s="59" t="s">
        <v>6416</v>
      </c>
      <c r="X3296" s="59" t="str">
        <f>CONCATENATE(D3296,F3296,H3296,J3296,L3296,N3296,P3296,R3296)</f>
        <v>Construction</v>
      </c>
      <c r="Y3296" s="11" t="s">
        <v>5306</v>
      </c>
      <c r="Z3296" s="32">
        <v>2</v>
      </c>
      <c r="AA3296" s="39">
        <v>45724</v>
      </c>
      <c r="AB3296" s="39">
        <v>45725</v>
      </c>
      <c r="AC3296" s="48">
        <v>1591.14</v>
      </c>
    </row>
    <row r="3297" spans="1:29" x14ac:dyDescent="0.2">
      <c r="A3297" s="63" t="s">
        <v>5307</v>
      </c>
      <c r="B3297" s="8" t="str">
        <f t="shared" si="396"/>
        <v xml:space="preserve"> - </v>
      </c>
      <c r="C3297" s="8" t="str">
        <f t="shared" si="396"/>
        <v/>
      </c>
      <c r="D3297" s="62" t="s">
        <v>6449</v>
      </c>
      <c r="E3297" s="8" t="str">
        <f t="shared" si="397"/>
        <v/>
      </c>
      <c r="F3297" s="63"/>
      <c r="G3297" s="64" t="str">
        <f t="shared" si="398"/>
        <v>The Tail</v>
      </c>
      <c r="H3297" s="63"/>
      <c r="I3297" s="65" t="str">
        <f t="shared" si="399"/>
        <v>Zone T1 Guestrooms (M03)</v>
      </c>
      <c r="J3297" s="63"/>
      <c r="K3297" s="67" t="str">
        <f t="shared" si="394"/>
        <v>Level 01</v>
      </c>
      <c r="L3297" s="63"/>
      <c r="M3297" s="68" t="str">
        <f t="shared" si="395"/>
        <v>Zone T1</v>
      </c>
      <c r="N3297" s="63"/>
      <c r="O3297" s="69" t="str">
        <f t="shared" si="400"/>
        <v>T1 / V1</v>
      </c>
      <c r="P3297" s="63"/>
      <c r="Q3297" s="70" t="str">
        <f t="shared" si="401"/>
        <v>S. K. L. - 1</v>
      </c>
      <c r="R3297" s="63"/>
      <c r="S3297" s="63"/>
      <c r="T3297" s="8" t="s">
        <v>6710</v>
      </c>
      <c r="U3297" s="8" t="s">
        <v>6710</v>
      </c>
      <c r="V3297" s="8" t="s">
        <v>6416</v>
      </c>
      <c r="W3297" s="59" t="s">
        <v>6416</v>
      </c>
      <c r="X3297" s="59" t="str">
        <f>CONCATENATE(D3297,F3297,H3297,J3297,L3297,N3297,P3297,R3297)</f>
        <v>Construction</v>
      </c>
      <c r="Y3297" s="8" t="s">
        <v>5308</v>
      </c>
      <c r="Z3297" s="23">
        <v>2</v>
      </c>
      <c r="AA3297" s="35">
        <v>45726</v>
      </c>
      <c r="AB3297" s="35">
        <v>45727</v>
      </c>
      <c r="AC3297" s="42">
        <v>1828.3</v>
      </c>
    </row>
    <row r="3298" spans="1:29" x14ac:dyDescent="0.2">
      <c r="A3298" s="70" t="s">
        <v>5166</v>
      </c>
      <c r="B3298" s="13" t="str">
        <f t="shared" si="396"/>
        <v/>
      </c>
      <c r="C3298" s="13" t="str">
        <f t="shared" si="396"/>
        <v>T1 / V1 - Zone T1 - Level 01 - Zone T1 Guestrooms (M03) - The Tail - Construction</v>
      </c>
      <c r="D3298" s="62" t="s">
        <v>6449</v>
      </c>
      <c r="E3298" s="13" t="str">
        <f t="shared" si="397"/>
        <v>T1 / V1</v>
      </c>
      <c r="F3298" s="92"/>
      <c r="G3298" s="64" t="str">
        <f>IF(F3298="",G3297,TRIM(F3298))</f>
        <v>The Tail</v>
      </c>
      <c r="H3298" s="92"/>
      <c r="I3298" s="65" t="str">
        <f>IF(H3298="",I3297,TRIM(H3298))</f>
        <v>Zone T1 Guestrooms (M03)</v>
      </c>
      <c r="J3298" s="92"/>
      <c r="K3298" s="67" t="str">
        <f>IF(J3298="",K3297,TRIM(J3298))</f>
        <v>Level 01</v>
      </c>
      <c r="L3298" s="92"/>
      <c r="M3298" s="68" t="str">
        <f>IF(L3298="",M3297,TRIM(L3298))</f>
        <v>Zone T1</v>
      </c>
      <c r="N3298" s="92"/>
      <c r="O3298" s="69" t="str">
        <f>IF(N3298="",O3297,TRIM(N3298))</f>
        <v>T1 / V1</v>
      </c>
      <c r="P3298" s="70" t="s">
        <v>5166</v>
      </c>
      <c r="Q3298" s="70" t="str">
        <f>IF(P3298="",Q3297,TRIM(P3298))</f>
        <v>S. K. L. - 2</v>
      </c>
      <c r="R3298" s="92"/>
      <c r="S3298" s="92"/>
      <c r="T3298" s="13" t="s">
        <v>6711</v>
      </c>
      <c r="U3298" s="13" t="s">
        <v>6711</v>
      </c>
      <c r="V3298" s="13" t="s">
        <v>6711</v>
      </c>
      <c r="W3298" s="59" t="s">
        <v>5166</v>
      </c>
      <c r="X3298" s="59" t="str">
        <f>CONCATENATE(D3298,F3298,H3298,J3298,L3298,N3298,P3298,R3298)</f>
        <v>Construction              S. K. L. - 2</v>
      </c>
      <c r="Y3298" s="13"/>
      <c r="Z3298" s="53">
        <v>5</v>
      </c>
      <c r="AA3298" s="54">
        <v>45722</v>
      </c>
      <c r="AB3298" s="54">
        <v>45727</v>
      </c>
      <c r="AC3298" s="55">
        <v>14626.37</v>
      </c>
    </row>
    <row r="3299" spans="1:29" ht="25.5" x14ac:dyDescent="0.2">
      <c r="A3299" s="66" t="s">
        <v>5309</v>
      </c>
      <c r="B3299" s="11" t="str">
        <f t="shared" si="396"/>
        <v xml:space="preserve"> - T1 / V1 - Zone T1 - Level 01 - Zone T1 Guestrooms (M03) - The Tail - Construction</v>
      </c>
      <c r="C3299" s="11" t="str">
        <f t="shared" si="396"/>
        <v/>
      </c>
      <c r="D3299" s="62" t="s">
        <v>6449</v>
      </c>
      <c r="E3299" s="11" t="str">
        <f t="shared" si="397"/>
        <v/>
      </c>
      <c r="F3299" s="66"/>
      <c r="G3299" s="64" t="str">
        <f t="shared" si="398"/>
        <v>The Tail</v>
      </c>
      <c r="H3299" s="66"/>
      <c r="I3299" s="65" t="str">
        <f t="shared" si="399"/>
        <v>Zone T1 Guestrooms (M03)</v>
      </c>
      <c r="J3299" s="66"/>
      <c r="K3299" s="67" t="str">
        <f t="shared" ref="K3299:K3361" si="402">IF(J3299="",K3298,TRIM(J3299))</f>
        <v>Level 01</v>
      </c>
      <c r="L3299" s="66"/>
      <c r="M3299" s="68" t="str">
        <f t="shared" si="395"/>
        <v>Zone T1</v>
      </c>
      <c r="N3299" s="66"/>
      <c r="O3299" s="69" t="str">
        <f t="shared" si="400"/>
        <v>T1 / V1</v>
      </c>
      <c r="P3299" s="66"/>
      <c r="Q3299" s="70" t="str">
        <f t="shared" si="401"/>
        <v>S. K. L. - 2</v>
      </c>
      <c r="R3299" s="66"/>
      <c r="S3299" s="66"/>
      <c r="T3299" s="11" t="s">
        <v>6711</v>
      </c>
      <c r="U3299" s="11" t="s">
        <v>6711</v>
      </c>
      <c r="V3299" s="11" t="s">
        <v>6416</v>
      </c>
      <c r="W3299" s="59" t="s">
        <v>6416</v>
      </c>
      <c r="X3299" s="59" t="str">
        <f>CONCATENATE(D3299,F3299,H3299,J3299,L3299,N3299,P3299,R3299)</f>
        <v>Construction</v>
      </c>
      <c r="Y3299" s="11" t="s">
        <v>5310</v>
      </c>
      <c r="Z3299" s="32">
        <v>3</v>
      </c>
      <c r="AA3299" s="39">
        <v>45722</v>
      </c>
      <c r="AB3299" s="39">
        <v>45725</v>
      </c>
      <c r="AC3299" s="48">
        <v>7751.31</v>
      </c>
    </row>
    <row r="3300" spans="1:29" x14ac:dyDescent="0.2">
      <c r="A3300" s="66" t="s">
        <v>5311</v>
      </c>
      <c r="B3300" s="11" t="str">
        <f t="shared" si="396"/>
        <v xml:space="preserve"> - </v>
      </c>
      <c r="C3300" s="11" t="str">
        <f t="shared" si="396"/>
        <v/>
      </c>
      <c r="D3300" s="62" t="s">
        <v>6449</v>
      </c>
      <c r="E3300" s="11" t="str">
        <f t="shared" si="397"/>
        <v/>
      </c>
      <c r="F3300" s="66"/>
      <c r="G3300" s="64" t="str">
        <f t="shared" si="398"/>
        <v>The Tail</v>
      </c>
      <c r="H3300" s="66"/>
      <c r="I3300" s="65" t="str">
        <f t="shared" si="399"/>
        <v>Zone T1 Guestrooms (M03)</v>
      </c>
      <c r="J3300" s="66"/>
      <c r="K3300" s="67" t="str">
        <f t="shared" si="402"/>
        <v>Level 01</v>
      </c>
      <c r="L3300" s="66"/>
      <c r="M3300" s="68" t="str">
        <f t="shared" ref="M3300:M3363" si="403">IF(L3300="",M3299,TRIM(L3300))</f>
        <v>Zone T1</v>
      </c>
      <c r="N3300" s="66"/>
      <c r="O3300" s="69" t="str">
        <f t="shared" si="400"/>
        <v>T1 / V1</v>
      </c>
      <c r="P3300" s="66"/>
      <c r="Q3300" s="70" t="str">
        <f t="shared" si="401"/>
        <v>S. K. L. - 2</v>
      </c>
      <c r="R3300" s="66"/>
      <c r="S3300" s="66"/>
      <c r="T3300" s="11" t="s">
        <v>6711</v>
      </c>
      <c r="U3300" s="11" t="s">
        <v>6711</v>
      </c>
      <c r="V3300" s="11" t="s">
        <v>6416</v>
      </c>
      <c r="W3300" s="59" t="s">
        <v>6416</v>
      </c>
      <c r="X3300" s="59" t="str">
        <f>CONCATENATE(D3300,F3300,H3300,J3300,L3300,N3300,P3300,R3300)</f>
        <v>Construction</v>
      </c>
      <c r="Y3300" s="11" t="s">
        <v>5312</v>
      </c>
      <c r="Z3300" s="32">
        <v>3</v>
      </c>
      <c r="AA3300" s="39">
        <v>45722</v>
      </c>
      <c r="AB3300" s="39">
        <v>45725</v>
      </c>
      <c r="AC3300" s="48">
        <v>3455.63</v>
      </c>
    </row>
    <row r="3301" spans="1:29" x14ac:dyDescent="0.2">
      <c r="A3301" s="66" t="s">
        <v>5313</v>
      </c>
      <c r="B3301" s="11" t="str">
        <f t="shared" si="396"/>
        <v xml:space="preserve"> - </v>
      </c>
      <c r="C3301" s="11" t="str">
        <f t="shared" si="396"/>
        <v/>
      </c>
      <c r="D3301" s="62" t="s">
        <v>6449</v>
      </c>
      <c r="E3301" s="11" t="str">
        <f t="shared" si="397"/>
        <v/>
      </c>
      <c r="F3301" s="66"/>
      <c r="G3301" s="64" t="str">
        <f t="shared" si="398"/>
        <v>The Tail</v>
      </c>
      <c r="H3301" s="66"/>
      <c r="I3301" s="65" t="str">
        <f t="shared" si="399"/>
        <v>Zone T1 Guestrooms (M03)</v>
      </c>
      <c r="J3301" s="66"/>
      <c r="K3301" s="67" t="str">
        <f t="shared" si="402"/>
        <v>Level 01</v>
      </c>
      <c r="L3301" s="66"/>
      <c r="M3301" s="68" t="str">
        <f t="shared" si="403"/>
        <v>Zone T1</v>
      </c>
      <c r="N3301" s="66"/>
      <c r="O3301" s="69" t="str">
        <f t="shared" si="400"/>
        <v>T1 / V1</v>
      </c>
      <c r="P3301" s="66"/>
      <c r="Q3301" s="70" t="str">
        <f t="shared" si="401"/>
        <v>S. K. L. - 2</v>
      </c>
      <c r="R3301" s="66"/>
      <c r="S3301" s="66"/>
      <c r="T3301" s="11" t="s">
        <v>6711</v>
      </c>
      <c r="U3301" s="11" t="s">
        <v>6711</v>
      </c>
      <c r="V3301" s="11" t="s">
        <v>6416</v>
      </c>
      <c r="W3301" s="59" t="s">
        <v>6416</v>
      </c>
      <c r="X3301" s="59" t="str">
        <f>CONCATENATE(D3301,F3301,H3301,J3301,L3301,N3301,P3301,R3301)</f>
        <v>Construction</v>
      </c>
      <c r="Y3301" s="11" t="s">
        <v>5314</v>
      </c>
      <c r="Z3301" s="32">
        <v>2</v>
      </c>
      <c r="AA3301" s="39">
        <v>45724</v>
      </c>
      <c r="AB3301" s="39">
        <v>45725</v>
      </c>
      <c r="AC3301" s="48">
        <v>1591.14</v>
      </c>
    </row>
    <row r="3302" spans="1:29" x14ac:dyDescent="0.2">
      <c r="A3302" s="63" t="s">
        <v>5315</v>
      </c>
      <c r="B3302" s="8" t="str">
        <f t="shared" si="396"/>
        <v xml:space="preserve"> - </v>
      </c>
      <c r="C3302" s="8" t="str">
        <f t="shared" si="396"/>
        <v/>
      </c>
      <c r="D3302" s="62" t="s">
        <v>6449</v>
      </c>
      <c r="E3302" s="8" t="str">
        <f t="shared" si="397"/>
        <v/>
      </c>
      <c r="F3302" s="63"/>
      <c r="G3302" s="64" t="str">
        <f t="shared" si="398"/>
        <v>The Tail</v>
      </c>
      <c r="H3302" s="63"/>
      <c r="I3302" s="65" t="str">
        <f t="shared" si="399"/>
        <v>Zone T1 Guestrooms (M03)</v>
      </c>
      <c r="J3302" s="63"/>
      <c r="K3302" s="67" t="str">
        <f t="shared" si="402"/>
        <v>Level 01</v>
      </c>
      <c r="L3302" s="63"/>
      <c r="M3302" s="68" t="str">
        <f t="shared" si="403"/>
        <v>Zone T1</v>
      </c>
      <c r="N3302" s="63"/>
      <c r="O3302" s="69" t="str">
        <f t="shared" si="400"/>
        <v>T1 / V1</v>
      </c>
      <c r="P3302" s="63"/>
      <c r="Q3302" s="70" t="str">
        <f t="shared" si="401"/>
        <v>S. K. L. - 2</v>
      </c>
      <c r="R3302" s="63"/>
      <c r="S3302" s="63"/>
      <c r="T3302" s="8" t="s">
        <v>6711</v>
      </c>
      <c r="U3302" s="8" t="s">
        <v>6711</v>
      </c>
      <c r="V3302" s="8" t="s">
        <v>6416</v>
      </c>
      <c r="W3302" s="59" t="s">
        <v>6416</v>
      </c>
      <c r="X3302" s="59" t="str">
        <f>CONCATENATE(D3302,F3302,H3302,J3302,L3302,N3302,P3302,R3302)</f>
        <v>Construction</v>
      </c>
      <c r="Y3302" s="8" t="s">
        <v>5316</v>
      </c>
      <c r="Z3302" s="23">
        <v>2</v>
      </c>
      <c r="AA3302" s="35">
        <v>45726</v>
      </c>
      <c r="AB3302" s="35">
        <v>45727</v>
      </c>
      <c r="AC3302" s="42">
        <v>1828.3</v>
      </c>
    </row>
    <row r="3303" spans="1:29" x14ac:dyDescent="0.2">
      <c r="A3303" s="70" t="s">
        <v>5250</v>
      </c>
      <c r="B3303" s="13" t="str">
        <f t="shared" si="396"/>
        <v/>
      </c>
      <c r="C3303" s="13" t="str">
        <f t="shared" si="396"/>
        <v>T1 / V1 - Zone T1 - Level 01 - Zone T1 Guestrooms (M03) - The Tail - Construction</v>
      </c>
      <c r="D3303" s="62" t="s">
        <v>6449</v>
      </c>
      <c r="E3303" s="13" t="str">
        <f t="shared" si="397"/>
        <v>T1 / V1</v>
      </c>
      <c r="F3303" s="92"/>
      <c r="G3303" s="64" t="str">
        <f>IF(F3303="",G3302,TRIM(F3303))</f>
        <v>The Tail</v>
      </c>
      <c r="H3303" s="92"/>
      <c r="I3303" s="65" t="str">
        <f>IF(H3303="",I3302,TRIM(H3303))</f>
        <v>Zone T1 Guestrooms (M03)</v>
      </c>
      <c r="J3303" s="92"/>
      <c r="K3303" s="67" t="str">
        <f>IF(J3303="",K3302,TRIM(J3303))</f>
        <v>Level 01</v>
      </c>
      <c r="L3303" s="92"/>
      <c r="M3303" s="68" t="str">
        <f>IF(L3303="",M3302,TRIM(L3303))</f>
        <v>Zone T1</v>
      </c>
      <c r="N3303" s="92"/>
      <c r="O3303" s="69" t="str">
        <f>IF(N3303="",O3302,TRIM(N3303))</f>
        <v>T1 / V1</v>
      </c>
      <c r="P3303" s="70" t="s">
        <v>5250</v>
      </c>
      <c r="Q3303" s="70" t="str">
        <f>IF(P3303="",Q3302,TRIM(P3303))</f>
        <v>S. K. L. - 3</v>
      </c>
      <c r="R3303" s="92"/>
      <c r="S3303" s="92"/>
      <c r="T3303" s="13" t="s">
        <v>6741</v>
      </c>
      <c r="U3303" s="13" t="s">
        <v>6741</v>
      </c>
      <c r="V3303" s="13" t="s">
        <v>6741</v>
      </c>
      <c r="W3303" s="59" t="s">
        <v>5250</v>
      </c>
      <c r="X3303" s="59" t="str">
        <f>CONCATENATE(D3303,F3303,H3303,J3303,L3303,N3303,P3303,R3303)</f>
        <v>Construction              S. K. L. - 3</v>
      </c>
      <c r="Y3303" s="13"/>
      <c r="Z3303" s="53">
        <v>5</v>
      </c>
      <c r="AA3303" s="54">
        <v>45722</v>
      </c>
      <c r="AB3303" s="54">
        <v>45727</v>
      </c>
      <c r="AC3303" s="55">
        <v>14626.37</v>
      </c>
    </row>
    <row r="3304" spans="1:29" ht="25.5" x14ac:dyDescent="0.2">
      <c r="A3304" s="66" t="s">
        <v>5317</v>
      </c>
      <c r="B3304" s="11" t="str">
        <f t="shared" si="396"/>
        <v xml:space="preserve"> - T1 / V1 - Zone T1 - Level 01 - Zone T1 Guestrooms (M03) - The Tail - Construction</v>
      </c>
      <c r="C3304" s="11" t="str">
        <f t="shared" si="396"/>
        <v/>
      </c>
      <c r="D3304" s="62" t="s">
        <v>6449</v>
      </c>
      <c r="E3304" s="11" t="str">
        <f t="shared" si="397"/>
        <v/>
      </c>
      <c r="F3304" s="66"/>
      <c r="G3304" s="64" t="str">
        <f t="shared" si="398"/>
        <v>The Tail</v>
      </c>
      <c r="H3304" s="66"/>
      <c r="I3304" s="65" t="str">
        <f t="shared" si="399"/>
        <v>Zone T1 Guestrooms (M03)</v>
      </c>
      <c r="J3304" s="66"/>
      <c r="K3304" s="67" t="str">
        <f t="shared" si="402"/>
        <v>Level 01</v>
      </c>
      <c r="L3304" s="66"/>
      <c r="M3304" s="68" t="str">
        <f t="shared" si="403"/>
        <v>Zone T1</v>
      </c>
      <c r="N3304" s="66"/>
      <c r="O3304" s="69" t="str">
        <f t="shared" si="400"/>
        <v>T1 / V1</v>
      </c>
      <c r="P3304" s="66"/>
      <c r="Q3304" s="70" t="str">
        <f t="shared" si="401"/>
        <v>S. K. L. - 3</v>
      </c>
      <c r="R3304" s="66"/>
      <c r="S3304" s="66"/>
      <c r="T3304" s="11" t="s">
        <v>6741</v>
      </c>
      <c r="U3304" s="11" t="s">
        <v>6741</v>
      </c>
      <c r="V3304" s="11" t="s">
        <v>6416</v>
      </c>
      <c r="W3304" s="59" t="s">
        <v>6416</v>
      </c>
      <c r="X3304" s="59" t="str">
        <f>CONCATENATE(D3304,F3304,H3304,J3304,L3304,N3304,P3304,R3304)</f>
        <v>Construction</v>
      </c>
      <c r="Y3304" s="11" t="s">
        <v>5318</v>
      </c>
      <c r="Z3304" s="32">
        <v>3</v>
      </c>
      <c r="AA3304" s="39">
        <v>45722</v>
      </c>
      <c r="AB3304" s="39">
        <v>45725</v>
      </c>
      <c r="AC3304" s="48">
        <v>7751.31</v>
      </c>
    </row>
    <row r="3305" spans="1:29" x14ac:dyDescent="0.2">
      <c r="A3305" s="66" t="s">
        <v>5319</v>
      </c>
      <c r="B3305" s="11" t="str">
        <f t="shared" si="396"/>
        <v xml:space="preserve"> - </v>
      </c>
      <c r="C3305" s="11" t="str">
        <f t="shared" si="396"/>
        <v/>
      </c>
      <c r="D3305" s="62" t="s">
        <v>6449</v>
      </c>
      <c r="E3305" s="11" t="str">
        <f t="shared" si="397"/>
        <v/>
      </c>
      <c r="F3305" s="66"/>
      <c r="G3305" s="64" t="str">
        <f t="shared" si="398"/>
        <v>The Tail</v>
      </c>
      <c r="H3305" s="66"/>
      <c r="I3305" s="65" t="str">
        <f t="shared" si="399"/>
        <v>Zone T1 Guestrooms (M03)</v>
      </c>
      <c r="J3305" s="66"/>
      <c r="K3305" s="67" t="str">
        <f t="shared" si="402"/>
        <v>Level 01</v>
      </c>
      <c r="L3305" s="66"/>
      <c r="M3305" s="68" t="str">
        <f t="shared" si="403"/>
        <v>Zone T1</v>
      </c>
      <c r="N3305" s="66"/>
      <c r="O3305" s="69" t="str">
        <f t="shared" si="400"/>
        <v>T1 / V1</v>
      </c>
      <c r="P3305" s="66"/>
      <c r="Q3305" s="70" t="str">
        <f t="shared" si="401"/>
        <v>S. K. L. - 3</v>
      </c>
      <c r="R3305" s="66"/>
      <c r="S3305" s="66"/>
      <c r="T3305" s="11" t="s">
        <v>6741</v>
      </c>
      <c r="U3305" s="11" t="s">
        <v>6741</v>
      </c>
      <c r="V3305" s="11" t="s">
        <v>6416</v>
      </c>
      <c r="W3305" s="59" t="s">
        <v>6416</v>
      </c>
      <c r="X3305" s="59" t="str">
        <f>CONCATENATE(D3305,F3305,H3305,J3305,L3305,N3305,P3305,R3305)</f>
        <v>Construction</v>
      </c>
      <c r="Y3305" s="11" t="s">
        <v>5320</v>
      </c>
      <c r="Z3305" s="32">
        <v>3</v>
      </c>
      <c r="AA3305" s="39">
        <v>45722</v>
      </c>
      <c r="AB3305" s="39">
        <v>45725</v>
      </c>
      <c r="AC3305" s="48">
        <v>3455.63</v>
      </c>
    </row>
    <row r="3306" spans="1:29" x14ac:dyDescent="0.2">
      <c r="A3306" s="66" t="s">
        <v>5321</v>
      </c>
      <c r="B3306" s="11" t="str">
        <f t="shared" si="396"/>
        <v xml:space="preserve"> - </v>
      </c>
      <c r="C3306" s="11" t="str">
        <f t="shared" si="396"/>
        <v/>
      </c>
      <c r="D3306" s="62" t="s">
        <v>6449</v>
      </c>
      <c r="E3306" s="11" t="str">
        <f t="shared" si="397"/>
        <v/>
      </c>
      <c r="F3306" s="66"/>
      <c r="G3306" s="64" t="str">
        <f t="shared" si="398"/>
        <v>The Tail</v>
      </c>
      <c r="H3306" s="66"/>
      <c r="I3306" s="65" t="str">
        <f t="shared" si="399"/>
        <v>Zone T1 Guestrooms (M03)</v>
      </c>
      <c r="J3306" s="66"/>
      <c r="K3306" s="67" t="str">
        <f t="shared" si="402"/>
        <v>Level 01</v>
      </c>
      <c r="L3306" s="66"/>
      <c r="M3306" s="68" t="str">
        <f t="shared" si="403"/>
        <v>Zone T1</v>
      </c>
      <c r="N3306" s="66"/>
      <c r="O3306" s="69" t="str">
        <f t="shared" si="400"/>
        <v>T1 / V1</v>
      </c>
      <c r="P3306" s="66"/>
      <c r="Q3306" s="70" t="str">
        <f t="shared" si="401"/>
        <v>S. K. L. - 3</v>
      </c>
      <c r="R3306" s="66"/>
      <c r="S3306" s="66"/>
      <c r="T3306" s="11" t="s">
        <v>6741</v>
      </c>
      <c r="U3306" s="11" t="s">
        <v>6741</v>
      </c>
      <c r="V3306" s="11" t="s">
        <v>6416</v>
      </c>
      <c r="W3306" s="59" t="s">
        <v>6416</v>
      </c>
      <c r="X3306" s="59" t="str">
        <f>CONCATENATE(D3306,F3306,H3306,J3306,L3306,N3306,P3306,R3306)</f>
        <v>Construction</v>
      </c>
      <c r="Y3306" s="11" t="s">
        <v>5322</v>
      </c>
      <c r="Z3306" s="32">
        <v>2</v>
      </c>
      <c r="AA3306" s="39">
        <v>45724</v>
      </c>
      <c r="AB3306" s="39">
        <v>45725</v>
      </c>
      <c r="AC3306" s="48">
        <v>1591.14</v>
      </c>
    </row>
    <row r="3307" spans="1:29" x14ac:dyDescent="0.2">
      <c r="A3307" s="63" t="s">
        <v>5323</v>
      </c>
      <c r="B3307" s="8" t="str">
        <f t="shared" si="396"/>
        <v xml:space="preserve"> - </v>
      </c>
      <c r="C3307" s="8" t="str">
        <f t="shared" si="396"/>
        <v/>
      </c>
      <c r="D3307" s="62" t="s">
        <v>6449</v>
      </c>
      <c r="E3307" s="8" t="str">
        <f t="shared" si="397"/>
        <v/>
      </c>
      <c r="F3307" s="63"/>
      <c r="G3307" s="64" t="str">
        <f t="shared" si="398"/>
        <v>The Tail</v>
      </c>
      <c r="H3307" s="63"/>
      <c r="I3307" s="65" t="str">
        <f t="shared" si="399"/>
        <v>Zone T1 Guestrooms (M03)</v>
      </c>
      <c r="J3307" s="63"/>
      <c r="K3307" s="67" t="str">
        <f t="shared" si="402"/>
        <v>Level 01</v>
      </c>
      <c r="L3307" s="63"/>
      <c r="M3307" s="68" t="str">
        <f t="shared" si="403"/>
        <v>Zone T1</v>
      </c>
      <c r="N3307" s="63"/>
      <c r="O3307" s="69" t="str">
        <f t="shared" si="400"/>
        <v>T1 / V1</v>
      </c>
      <c r="P3307" s="63"/>
      <c r="Q3307" s="70" t="str">
        <f t="shared" si="401"/>
        <v>S. K. L. - 3</v>
      </c>
      <c r="R3307" s="63"/>
      <c r="S3307" s="63"/>
      <c r="T3307" s="8" t="s">
        <v>6741</v>
      </c>
      <c r="U3307" s="8" t="s">
        <v>6741</v>
      </c>
      <c r="V3307" s="8" t="s">
        <v>6416</v>
      </c>
      <c r="W3307" s="59" t="s">
        <v>6416</v>
      </c>
      <c r="X3307" s="59" t="str">
        <f>CONCATENATE(D3307,F3307,H3307,J3307,L3307,N3307,P3307,R3307)</f>
        <v>Construction</v>
      </c>
      <c r="Y3307" s="8" t="s">
        <v>5324</v>
      </c>
      <c r="Z3307" s="23">
        <v>2</v>
      </c>
      <c r="AA3307" s="35">
        <v>45726</v>
      </c>
      <c r="AB3307" s="35">
        <v>45727</v>
      </c>
      <c r="AC3307" s="42">
        <v>1828.3</v>
      </c>
    </row>
    <row r="3308" spans="1:29" x14ac:dyDescent="0.2">
      <c r="A3308" s="70" t="s">
        <v>5175</v>
      </c>
      <c r="B3308" s="13" t="str">
        <f t="shared" si="396"/>
        <v/>
      </c>
      <c r="C3308" s="13" t="str">
        <f t="shared" si="396"/>
        <v>T1 / V1 - Zone T1 - Level 01 - Zone T1 Guestrooms (M03) - The Tail - Construction</v>
      </c>
      <c r="D3308" s="62" t="s">
        <v>6449</v>
      </c>
      <c r="E3308" s="13" t="str">
        <f t="shared" si="397"/>
        <v>T1 / V1</v>
      </c>
      <c r="F3308" s="92"/>
      <c r="G3308" s="64" t="str">
        <f>IF(F3308="",G3307,TRIM(F3308))</f>
        <v>The Tail</v>
      </c>
      <c r="H3308" s="92"/>
      <c r="I3308" s="65" t="str">
        <f>IF(H3308="",I3307,TRIM(H3308))</f>
        <v>Zone T1 Guestrooms (M03)</v>
      </c>
      <c r="J3308" s="92"/>
      <c r="K3308" s="67" t="str">
        <f>IF(J3308="",K3307,TRIM(J3308))</f>
        <v>Level 01</v>
      </c>
      <c r="L3308" s="92"/>
      <c r="M3308" s="68" t="str">
        <f>IF(L3308="",M3307,TRIM(L3308))</f>
        <v>Zone T1</v>
      </c>
      <c r="N3308" s="92"/>
      <c r="O3308" s="69" t="str">
        <f>IF(N3308="",O3307,TRIM(N3308))</f>
        <v>T1 / V1</v>
      </c>
      <c r="P3308" s="70" t="s">
        <v>5175</v>
      </c>
      <c r="Q3308" s="70" t="str">
        <f>IF(P3308="",Q3307,TRIM(P3308))</f>
        <v>S. K. R.</v>
      </c>
      <c r="R3308" s="92"/>
      <c r="S3308" s="92"/>
      <c r="T3308" s="13" t="s">
        <v>6712</v>
      </c>
      <c r="U3308" s="13" t="s">
        <v>6712</v>
      </c>
      <c r="V3308" s="13" t="s">
        <v>6712</v>
      </c>
      <c r="W3308" s="59" t="s">
        <v>5175</v>
      </c>
      <c r="X3308" s="59" t="str">
        <f>CONCATENATE(D3308,F3308,H3308,J3308,L3308,N3308,P3308,R3308)</f>
        <v>Construction              S. K. R.</v>
      </c>
      <c r="Y3308" s="13"/>
      <c r="Z3308" s="53">
        <v>5</v>
      </c>
      <c r="AA3308" s="54">
        <v>45722</v>
      </c>
      <c r="AB3308" s="54">
        <v>45727</v>
      </c>
      <c r="AC3308" s="55">
        <v>14626.37</v>
      </c>
    </row>
    <row r="3309" spans="1:29" ht="25.5" x14ac:dyDescent="0.2">
      <c r="A3309" s="66" t="s">
        <v>5325</v>
      </c>
      <c r="B3309" s="11" t="str">
        <f t="shared" si="396"/>
        <v xml:space="preserve"> - T1 / V1 - Zone T1 - Level 01 - Zone T1 Guestrooms (M03) - The Tail - Construction</v>
      </c>
      <c r="C3309" s="11" t="str">
        <f t="shared" si="396"/>
        <v/>
      </c>
      <c r="D3309" s="62" t="s">
        <v>6449</v>
      </c>
      <c r="E3309" s="11" t="str">
        <f t="shared" si="397"/>
        <v/>
      </c>
      <c r="F3309" s="66"/>
      <c r="G3309" s="64" t="str">
        <f t="shared" si="398"/>
        <v>The Tail</v>
      </c>
      <c r="H3309" s="66"/>
      <c r="I3309" s="65" t="str">
        <f t="shared" si="399"/>
        <v>Zone T1 Guestrooms (M03)</v>
      </c>
      <c r="J3309" s="66"/>
      <c r="K3309" s="67" t="str">
        <f t="shared" si="402"/>
        <v>Level 01</v>
      </c>
      <c r="L3309" s="66"/>
      <c r="M3309" s="68" t="str">
        <f t="shared" si="403"/>
        <v>Zone T1</v>
      </c>
      <c r="N3309" s="66"/>
      <c r="O3309" s="69" t="str">
        <f t="shared" si="400"/>
        <v>T1 / V1</v>
      </c>
      <c r="P3309" s="66"/>
      <c r="Q3309" s="70" t="str">
        <f t="shared" si="401"/>
        <v>S. K. R.</v>
      </c>
      <c r="R3309" s="66"/>
      <c r="S3309" s="66"/>
      <c r="T3309" s="11" t="s">
        <v>6712</v>
      </c>
      <c r="U3309" s="11" t="s">
        <v>6712</v>
      </c>
      <c r="V3309" s="11" t="s">
        <v>6416</v>
      </c>
      <c r="W3309" s="59" t="s">
        <v>6416</v>
      </c>
      <c r="X3309" s="59" t="str">
        <f>CONCATENATE(D3309,F3309,H3309,J3309,L3309,N3309,P3309,R3309)</f>
        <v>Construction</v>
      </c>
      <c r="Y3309" s="11" t="s">
        <v>5326</v>
      </c>
      <c r="Z3309" s="32">
        <v>3</v>
      </c>
      <c r="AA3309" s="39">
        <v>45722</v>
      </c>
      <c r="AB3309" s="39">
        <v>45725</v>
      </c>
      <c r="AC3309" s="48">
        <v>7751.31</v>
      </c>
    </row>
    <row r="3310" spans="1:29" x14ac:dyDescent="0.2">
      <c r="A3310" s="66" t="s">
        <v>5327</v>
      </c>
      <c r="B3310" s="11" t="str">
        <f t="shared" si="396"/>
        <v xml:space="preserve"> - </v>
      </c>
      <c r="C3310" s="11" t="str">
        <f t="shared" si="396"/>
        <v/>
      </c>
      <c r="D3310" s="62" t="s">
        <v>6449</v>
      </c>
      <c r="E3310" s="11" t="str">
        <f t="shared" si="397"/>
        <v/>
      </c>
      <c r="F3310" s="66"/>
      <c r="G3310" s="64" t="str">
        <f t="shared" si="398"/>
        <v>The Tail</v>
      </c>
      <c r="H3310" s="66"/>
      <c r="I3310" s="65" t="str">
        <f t="shared" si="399"/>
        <v>Zone T1 Guestrooms (M03)</v>
      </c>
      <c r="J3310" s="66"/>
      <c r="K3310" s="67" t="str">
        <f t="shared" si="402"/>
        <v>Level 01</v>
      </c>
      <c r="L3310" s="66"/>
      <c r="M3310" s="68" t="str">
        <f t="shared" si="403"/>
        <v>Zone T1</v>
      </c>
      <c r="N3310" s="66"/>
      <c r="O3310" s="69" t="str">
        <f t="shared" si="400"/>
        <v>T1 / V1</v>
      </c>
      <c r="P3310" s="66"/>
      <c r="Q3310" s="70" t="str">
        <f t="shared" si="401"/>
        <v>S. K. R.</v>
      </c>
      <c r="R3310" s="66"/>
      <c r="S3310" s="66"/>
      <c r="T3310" s="11" t="s">
        <v>6712</v>
      </c>
      <c r="U3310" s="11" t="s">
        <v>6712</v>
      </c>
      <c r="V3310" s="11" t="s">
        <v>6416</v>
      </c>
      <c r="W3310" s="59" t="s">
        <v>6416</v>
      </c>
      <c r="X3310" s="59" t="str">
        <f>CONCATENATE(D3310,F3310,H3310,J3310,L3310,N3310,P3310,R3310)</f>
        <v>Construction</v>
      </c>
      <c r="Y3310" s="11" t="s">
        <v>5328</v>
      </c>
      <c r="Z3310" s="32">
        <v>3</v>
      </c>
      <c r="AA3310" s="39">
        <v>45722</v>
      </c>
      <c r="AB3310" s="39">
        <v>45725</v>
      </c>
      <c r="AC3310" s="48">
        <v>3455.63</v>
      </c>
    </row>
    <row r="3311" spans="1:29" x14ac:dyDescent="0.2">
      <c r="A3311" s="66" t="s">
        <v>5329</v>
      </c>
      <c r="B3311" s="11" t="str">
        <f t="shared" si="396"/>
        <v xml:space="preserve"> - </v>
      </c>
      <c r="C3311" s="11" t="str">
        <f t="shared" si="396"/>
        <v/>
      </c>
      <c r="D3311" s="62" t="s">
        <v>6449</v>
      </c>
      <c r="E3311" s="11" t="str">
        <f t="shared" si="397"/>
        <v/>
      </c>
      <c r="F3311" s="66"/>
      <c r="G3311" s="64" t="str">
        <f t="shared" si="398"/>
        <v>The Tail</v>
      </c>
      <c r="H3311" s="66"/>
      <c r="I3311" s="65" t="str">
        <f t="shared" si="399"/>
        <v>Zone T1 Guestrooms (M03)</v>
      </c>
      <c r="J3311" s="66"/>
      <c r="K3311" s="67" t="str">
        <f t="shared" si="402"/>
        <v>Level 01</v>
      </c>
      <c r="L3311" s="66"/>
      <c r="M3311" s="68" t="str">
        <f t="shared" si="403"/>
        <v>Zone T1</v>
      </c>
      <c r="N3311" s="66"/>
      <c r="O3311" s="69" t="str">
        <f t="shared" si="400"/>
        <v>T1 / V1</v>
      </c>
      <c r="P3311" s="66"/>
      <c r="Q3311" s="70" t="str">
        <f t="shared" si="401"/>
        <v>S. K. R.</v>
      </c>
      <c r="R3311" s="66"/>
      <c r="S3311" s="66"/>
      <c r="T3311" s="11" t="s">
        <v>6712</v>
      </c>
      <c r="U3311" s="11" t="s">
        <v>6712</v>
      </c>
      <c r="V3311" s="11" t="s">
        <v>6416</v>
      </c>
      <c r="W3311" s="59" t="s">
        <v>6416</v>
      </c>
      <c r="X3311" s="59" t="str">
        <f>CONCATENATE(D3311,F3311,H3311,J3311,L3311,N3311,P3311,R3311)</f>
        <v>Construction</v>
      </c>
      <c r="Y3311" s="11" t="s">
        <v>5330</v>
      </c>
      <c r="Z3311" s="32">
        <v>2</v>
      </c>
      <c r="AA3311" s="39">
        <v>45724</v>
      </c>
      <c r="AB3311" s="39">
        <v>45725</v>
      </c>
      <c r="AC3311" s="48">
        <v>1591.14</v>
      </c>
    </row>
    <row r="3312" spans="1:29" x14ac:dyDescent="0.2">
      <c r="A3312" s="63" t="s">
        <v>5331</v>
      </c>
      <c r="B3312" s="8" t="str">
        <f t="shared" si="396"/>
        <v xml:space="preserve"> - </v>
      </c>
      <c r="C3312" s="8" t="str">
        <f t="shared" si="396"/>
        <v/>
      </c>
      <c r="D3312" s="62" t="s">
        <v>6449</v>
      </c>
      <c r="E3312" s="8" t="str">
        <f t="shared" si="397"/>
        <v/>
      </c>
      <c r="F3312" s="63"/>
      <c r="G3312" s="64" t="str">
        <f t="shared" si="398"/>
        <v>The Tail</v>
      </c>
      <c r="H3312" s="63"/>
      <c r="I3312" s="65" t="str">
        <f t="shared" si="399"/>
        <v>Zone T1 Guestrooms (M03)</v>
      </c>
      <c r="J3312" s="63"/>
      <c r="K3312" s="67" t="str">
        <f t="shared" si="402"/>
        <v>Level 01</v>
      </c>
      <c r="L3312" s="63"/>
      <c r="M3312" s="68" t="str">
        <f t="shared" si="403"/>
        <v>Zone T1</v>
      </c>
      <c r="N3312" s="63"/>
      <c r="O3312" s="69" t="str">
        <f t="shared" si="400"/>
        <v>T1 / V1</v>
      </c>
      <c r="P3312" s="63"/>
      <c r="Q3312" s="70" t="str">
        <f t="shared" si="401"/>
        <v>S. K. R.</v>
      </c>
      <c r="R3312" s="63"/>
      <c r="S3312" s="63"/>
      <c r="T3312" s="8" t="s">
        <v>6712</v>
      </c>
      <c r="U3312" s="8" t="s">
        <v>6712</v>
      </c>
      <c r="V3312" s="8" t="s">
        <v>6416</v>
      </c>
      <c r="W3312" s="59" t="s">
        <v>6416</v>
      </c>
      <c r="X3312" s="59" t="str">
        <f>CONCATENATE(D3312,F3312,H3312,J3312,L3312,N3312,P3312,R3312)</f>
        <v>Construction</v>
      </c>
      <c r="Y3312" s="8" t="s">
        <v>5332</v>
      </c>
      <c r="Z3312" s="23">
        <v>2</v>
      </c>
      <c r="AA3312" s="35">
        <v>45726</v>
      </c>
      <c r="AB3312" s="35">
        <v>45727</v>
      </c>
      <c r="AC3312" s="42">
        <v>1828.3</v>
      </c>
    </row>
    <row r="3313" spans="1:29" x14ac:dyDescent="0.2">
      <c r="A3313" s="70" t="s">
        <v>5333</v>
      </c>
      <c r="B3313" s="13" t="str">
        <f t="shared" si="396"/>
        <v/>
      </c>
      <c r="C3313" s="13" t="str">
        <f t="shared" si="396"/>
        <v>T1 / V1 - Zone T1 - Level 01 - Zone T1 Guestrooms (M03) - The Tail - Construction</v>
      </c>
      <c r="D3313" s="62" t="s">
        <v>6449</v>
      </c>
      <c r="E3313" s="13" t="str">
        <f t="shared" si="397"/>
        <v>T1 / V1</v>
      </c>
      <c r="F3313" s="92"/>
      <c r="G3313" s="64" t="str">
        <f>IF(F3313="",G3312,TRIM(F3313))</f>
        <v>The Tail</v>
      </c>
      <c r="H3313" s="92"/>
      <c r="I3313" s="65" t="str">
        <f>IF(H3313="",I3312,TRIM(H3313))</f>
        <v>Zone T1 Guestrooms (M03)</v>
      </c>
      <c r="J3313" s="92"/>
      <c r="K3313" s="67" t="str">
        <f>IF(J3313="",K3312,TRIM(J3313))</f>
        <v>Level 01</v>
      </c>
      <c r="L3313" s="92"/>
      <c r="M3313" s="68" t="str">
        <f>IF(L3313="",M3312,TRIM(L3313))</f>
        <v>Zone T1</v>
      </c>
      <c r="N3313" s="92"/>
      <c r="O3313" s="69" t="str">
        <f>IF(N3313="",O3312,TRIM(N3313))</f>
        <v>T1 / V1</v>
      </c>
      <c r="P3313" s="70" t="s">
        <v>5333</v>
      </c>
      <c r="Q3313" s="70" t="str">
        <f>IF(P3313="",Q3312,TRIM(P3313))</f>
        <v>S. DQ. L.</v>
      </c>
      <c r="R3313" s="92"/>
      <c r="S3313" s="92"/>
      <c r="T3313" s="13" t="s">
        <v>6713</v>
      </c>
      <c r="U3313" s="13" t="s">
        <v>6713</v>
      </c>
      <c r="V3313" s="13" t="s">
        <v>6713</v>
      </c>
      <c r="W3313" s="59" t="s">
        <v>5333</v>
      </c>
      <c r="X3313" s="59" t="str">
        <f>CONCATENATE(D3313,F3313,H3313,J3313,L3313,N3313,P3313,R3313)</f>
        <v>Construction              S. DQ. L.</v>
      </c>
      <c r="Y3313" s="13"/>
      <c r="Z3313" s="53">
        <v>5</v>
      </c>
      <c r="AA3313" s="54">
        <v>45722</v>
      </c>
      <c r="AB3313" s="54">
        <v>45727</v>
      </c>
      <c r="AC3313" s="55">
        <v>14626.37</v>
      </c>
    </row>
    <row r="3314" spans="1:29" ht="25.5" x14ac:dyDescent="0.2">
      <c r="A3314" s="66" t="s">
        <v>5334</v>
      </c>
      <c r="B3314" s="11" t="str">
        <f t="shared" si="396"/>
        <v xml:space="preserve"> - T1 / V1 - Zone T1 - Level 01 - Zone T1 Guestrooms (M03) - The Tail - Construction</v>
      </c>
      <c r="C3314" s="11" t="str">
        <f t="shared" si="396"/>
        <v/>
      </c>
      <c r="D3314" s="62" t="s">
        <v>6449</v>
      </c>
      <c r="E3314" s="11" t="str">
        <f t="shared" si="397"/>
        <v/>
      </c>
      <c r="F3314" s="66"/>
      <c r="G3314" s="64" t="str">
        <f t="shared" si="398"/>
        <v>The Tail</v>
      </c>
      <c r="H3314" s="66"/>
      <c r="I3314" s="65" t="str">
        <f t="shared" si="399"/>
        <v>Zone T1 Guestrooms (M03)</v>
      </c>
      <c r="J3314" s="66"/>
      <c r="K3314" s="67" t="str">
        <f t="shared" si="402"/>
        <v>Level 01</v>
      </c>
      <c r="L3314" s="66"/>
      <c r="M3314" s="68" t="str">
        <f t="shared" si="403"/>
        <v>Zone T1</v>
      </c>
      <c r="N3314" s="66"/>
      <c r="O3314" s="69" t="str">
        <f t="shared" si="400"/>
        <v>T1 / V1</v>
      </c>
      <c r="P3314" s="66"/>
      <c r="Q3314" s="70" t="str">
        <f t="shared" si="401"/>
        <v>S. DQ. L.</v>
      </c>
      <c r="R3314" s="66"/>
      <c r="S3314" s="66"/>
      <c r="T3314" s="11" t="s">
        <v>6713</v>
      </c>
      <c r="U3314" s="11" t="s">
        <v>6713</v>
      </c>
      <c r="V3314" s="11" t="s">
        <v>6416</v>
      </c>
      <c r="W3314" s="59" t="s">
        <v>6416</v>
      </c>
      <c r="X3314" s="59" t="str">
        <f>CONCATENATE(D3314,F3314,H3314,J3314,L3314,N3314,P3314,R3314)</f>
        <v>Construction</v>
      </c>
      <c r="Y3314" s="11" t="s">
        <v>5335</v>
      </c>
      <c r="Z3314" s="32">
        <v>3</v>
      </c>
      <c r="AA3314" s="39">
        <v>45722</v>
      </c>
      <c r="AB3314" s="39">
        <v>45725</v>
      </c>
      <c r="AC3314" s="48">
        <v>7751.31</v>
      </c>
    </row>
    <row r="3315" spans="1:29" x14ac:dyDescent="0.2">
      <c r="A3315" s="66" t="s">
        <v>5336</v>
      </c>
      <c r="B3315" s="11" t="str">
        <f t="shared" si="396"/>
        <v xml:space="preserve"> - </v>
      </c>
      <c r="C3315" s="11" t="str">
        <f t="shared" si="396"/>
        <v/>
      </c>
      <c r="D3315" s="62" t="s">
        <v>6449</v>
      </c>
      <c r="E3315" s="11" t="str">
        <f t="shared" si="397"/>
        <v/>
      </c>
      <c r="F3315" s="66"/>
      <c r="G3315" s="64" t="str">
        <f t="shared" si="398"/>
        <v>The Tail</v>
      </c>
      <c r="H3315" s="66"/>
      <c r="I3315" s="65" t="str">
        <f t="shared" si="399"/>
        <v>Zone T1 Guestrooms (M03)</v>
      </c>
      <c r="J3315" s="66"/>
      <c r="K3315" s="67" t="str">
        <f t="shared" si="402"/>
        <v>Level 01</v>
      </c>
      <c r="L3315" s="66"/>
      <c r="M3315" s="68" t="str">
        <f t="shared" si="403"/>
        <v>Zone T1</v>
      </c>
      <c r="N3315" s="66"/>
      <c r="O3315" s="69" t="str">
        <f t="shared" si="400"/>
        <v>T1 / V1</v>
      </c>
      <c r="P3315" s="66"/>
      <c r="Q3315" s="70" t="str">
        <f t="shared" si="401"/>
        <v>S. DQ. L.</v>
      </c>
      <c r="R3315" s="66"/>
      <c r="S3315" s="66"/>
      <c r="T3315" s="11" t="s">
        <v>6713</v>
      </c>
      <c r="U3315" s="11" t="s">
        <v>6713</v>
      </c>
      <c r="V3315" s="11" t="s">
        <v>6416</v>
      </c>
      <c r="W3315" s="59" t="s">
        <v>6416</v>
      </c>
      <c r="X3315" s="59" t="str">
        <f>CONCATENATE(D3315,F3315,H3315,J3315,L3315,N3315,P3315,R3315)</f>
        <v>Construction</v>
      </c>
      <c r="Y3315" s="11" t="s">
        <v>5337</v>
      </c>
      <c r="Z3315" s="32">
        <v>3</v>
      </c>
      <c r="AA3315" s="39">
        <v>45722</v>
      </c>
      <c r="AB3315" s="39">
        <v>45725</v>
      </c>
      <c r="AC3315" s="48">
        <v>3455.63</v>
      </c>
    </row>
    <row r="3316" spans="1:29" x14ac:dyDescent="0.2">
      <c r="A3316" s="66" t="s">
        <v>5338</v>
      </c>
      <c r="B3316" s="11" t="str">
        <f t="shared" si="396"/>
        <v xml:space="preserve"> - </v>
      </c>
      <c r="C3316" s="11" t="str">
        <f t="shared" si="396"/>
        <v/>
      </c>
      <c r="D3316" s="62" t="s">
        <v>6449</v>
      </c>
      <c r="E3316" s="11" t="str">
        <f t="shared" si="397"/>
        <v/>
      </c>
      <c r="F3316" s="66"/>
      <c r="G3316" s="64" t="str">
        <f t="shared" si="398"/>
        <v>The Tail</v>
      </c>
      <c r="H3316" s="66"/>
      <c r="I3316" s="65" t="str">
        <f t="shared" si="399"/>
        <v>Zone T1 Guestrooms (M03)</v>
      </c>
      <c r="J3316" s="66"/>
      <c r="K3316" s="67" t="str">
        <f t="shared" si="402"/>
        <v>Level 01</v>
      </c>
      <c r="L3316" s="66"/>
      <c r="M3316" s="68" t="str">
        <f t="shared" si="403"/>
        <v>Zone T1</v>
      </c>
      <c r="N3316" s="66"/>
      <c r="O3316" s="69" t="str">
        <f t="shared" si="400"/>
        <v>T1 / V1</v>
      </c>
      <c r="P3316" s="66"/>
      <c r="Q3316" s="70" t="str">
        <f t="shared" si="401"/>
        <v>S. DQ. L.</v>
      </c>
      <c r="R3316" s="66"/>
      <c r="S3316" s="66"/>
      <c r="T3316" s="11" t="s">
        <v>6713</v>
      </c>
      <c r="U3316" s="11" t="s">
        <v>6713</v>
      </c>
      <c r="V3316" s="11" t="s">
        <v>6416</v>
      </c>
      <c r="W3316" s="59" t="s">
        <v>6416</v>
      </c>
      <c r="X3316" s="59" t="str">
        <f>CONCATENATE(D3316,F3316,H3316,J3316,L3316,N3316,P3316,R3316)</f>
        <v>Construction</v>
      </c>
      <c r="Y3316" s="11" t="s">
        <v>5339</v>
      </c>
      <c r="Z3316" s="32">
        <v>2</v>
      </c>
      <c r="AA3316" s="39">
        <v>45724</v>
      </c>
      <c r="AB3316" s="39">
        <v>45725</v>
      </c>
      <c r="AC3316" s="48">
        <v>1591.14</v>
      </c>
    </row>
    <row r="3317" spans="1:29" x14ac:dyDescent="0.2">
      <c r="A3317" s="63" t="s">
        <v>5340</v>
      </c>
      <c r="B3317" s="8" t="str">
        <f t="shared" si="396"/>
        <v xml:space="preserve"> - </v>
      </c>
      <c r="C3317" s="8" t="str">
        <f t="shared" si="396"/>
        <v/>
      </c>
      <c r="D3317" s="62" t="s">
        <v>6449</v>
      </c>
      <c r="E3317" s="8" t="str">
        <f t="shared" si="397"/>
        <v/>
      </c>
      <c r="F3317" s="63"/>
      <c r="G3317" s="64" t="str">
        <f t="shared" si="398"/>
        <v>The Tail</v>
      </c>
      <c r="H3317" s="63"/>
      <c r="I3317" s="65" t="str">
        <f t="shared" si="399"/>
        <v>Zone T1 Guestrooms (M03)</v>
      </c>
      <c r="J3317" s="63"/>
      <c r="K3317" s="67" t="str">
        <f t="shared" si="402"/>
        <v>Level 01</v>
      </c>
      <c r="L3317" s="63"/>
      <c r="M3317" s="68" t="str">
        <f t="shared" si="403"/>
        <v>Zone T1</v>
      </c>
      <c r="N3317" s="63"/>
      <c r="O3317" s="69" t="str">
        <f t="shared" si="400"/>
        <v>T1 / V1</v>
      </c>
      <c r="P3317" s="63"/>
      <c r="Q3317" s="70" t="str">
        <f t="shared" si="401"/>
        <v>S. DQ. L.</v>
      </c>
      <c r="R3317" s="63"/>
      <c r="S3317" s="63"/>
      <c r="T3317" s="8" t="s">
        <v>6713</v>
      </c>
      <c r="U3317" s="8" t="s">
        <v>6713</v>
      </c>
      <c r="V3317" s="8" t="s">
        <v>6416</v>
      </c>
      <c r="W3317" s="59" t="s">
        <v>6416</v>
      </c>
      <c r="X3317" s="59" t="str">
        <f>CONCATENATE(D3317,F3317,H3317,J3317,L3317,N3317,P3317,R3317)</f>
        <v>Construction</v>
      </c>
      <c r="Y3317" s="8" t="s">
        <v>5341</v>
      </c>
      <c r="Z3317" s="23">
        <v>2</v>
      </c>
      <c r="AA3317" s="35">
        <v>45726</v>
      </c>
      <c r="AB3317" s="35">
        <v>45727</v>
      </c>
      <c r="AC3317" s="42">
        <v>1828.3</v>
      </c>
    </row>
    <row r="3318" spans="1:29" x14ac:dyDescent="0.2">
      <c r="A3318" s="69" t="s">
        <v>5342</v>
      </c>
      <c r="B3318" s="3" t="str">
        <f t="shared" si="396"/>
        <v/>
      </c>
      <c r="C3318" s="3" t="str">
        <f t="shared" si="396"/>
        <v>Zone T1 - Level 01 - Zone T1 Guestrooms (M03) - The Tail - Construction</v>
      </c>
      <c r="D3318" s="62" t="s">
        <v>6449</v>
      </c>
      <c r="E3318" s="3" t="str">
        <f t="shared" si="397"/>
        <v>Zone T1</v>
      </c>
      <c r="F3318" s="92"/>
      <c r="G3318" s="64" t="str">
        <f>IF(F3318="",G3317,TRIM(F3318))</f>
        <v>The Tail</v>
      </c>
      <c r="H3318" s="92"/>
      <c r="I3318" s="65" t="str">
        <f>IF(H3318="",I3317,TRIM(H3318))</f>
        <v>Zone T1 Guestrooms (M03)</v>
      </c>
      <c r="J3318" s="92"/>
      <c r="K3318" s="67" t="str">
        <f>IF(J3318="",K3317,TRIM(J3318))</f>
        <v>Level 01</v>
      </c>
      <c r="L3318" s="92"/>
      <c r="M3318" s="68" t="str">
        <f>IF(L3318="",M3317,TRIM(L3318))</f>
        <v>Zone T1</v>
      </c>
      <c r="N3318" s="69" t="s">
        <v>5342</v>
      </c>
      <c r="O3318" s="69" t="str">
        <f>IF(N3318="",O3317,TRIM(N3318))</f>
        <v>T1 / W1</v>
      </c>
      <c r="P3318" s="92"/>
      <c r="Q3318" s="70" t="str">
        <f>IF(P3318="",Q3317,TRIM(P3318))</f>
        <v>S. DQ. L.</v>
      </c>
      <c r="R3318" s="92"/>
      <c r="S3318" s="92"/>
      <c r="T3318" s="3" t="s">
        <v>6824</v>
      </c>
      <c r="U3318" s="3" t="s">
        <v>6824</v>
      </c>
      <c r="V3318" s="3" t="s">
        <v>6824</v>
      </c>
      <c r="W3318" s="59" t="s">
        <v>5342</v>
      </c>
      <c r="X3318" s="59" t="str">
        <f>CONCATENATE(D3318,F3318,H3318,J3318,L3318,N3318,P3318,R3318)</f>
        <v>Construction            T1 / W1</v>
      </c>
      <c r="Y3318" s="3"/>
      <c r="Z3318" s="49">
        <v>5</v>
      </c>
      <c r="AA3318" s="50">
        <v>45728</v>
      </c>
      <c r="AB3318" s="50">
        <v>45733</v>
      </c>
      <c r="AC3318" s="52">
        <v>58505.49</v>
      </c>
    </row>
    <row r="3319" spans="1:29" x14ac:dyDescent="0.2">
      <c r="A3319" s="70" t="s">
        <v>5157</v>
      </c>
      <c r="B3319" s="13" t="str">
        <f t="shared" si="396"/>
        <v>Zone T1 - Level 01 - Zone T1 Guestrooms (M03) - The Tail - Construction</v>
      </c>
      <c r="C3319" s="13" t="str">
        <f t="shared" si="396"/>
        <v>T1 / W1 - Zone T1 - Level 01 - Zone T1 Guestrooms (M03) - The Tail - Construction</v>
      </c>
      <c r="D3319" s="62" t="s">
        <v>6449</v>
      </c>
      <c r="E3319" s="13" t="str">
        <f t="shared" si="397"/>
        <v>T1 / W1</v>
      </c>
      <c r="F3319" s="92"/>
      <c r="G3319" s="64" t="str">
        <f t="shared" si="398"/>
        <v>The Tail</v>
      </c>
      <c r="H3319" s="92"/>
      <c r="I3319" s="65" t="str">
        <f t="shared" si="399"/>
        <v>Zone T1 Guestrooms (M03)</v>
      </c>
      <c r="J3319" s="92"/>
      <c r="K3319" s="67" t="str">
        <f t="shared" si="402"/>
        <v>Level 01</v>
      </c>
      <c r="L3319" s="92"/>
      <c r="M3319" s="68" t="str">
        <f t="shared" si="403"/>
        <v>Zone T1</v>
      </c>
      <c r="N3319" s="92"/>
      <c r="O3319" s="69" t="str">
        <f t="shared" si="400"/>
        <v>T1 / W1</v>
      </c>
      <c r="P3319" s="70" t="s">
        <v>5157</v>
      </c>
      <c r="Q3319" s="70" t="str">
        <f t="shared" si="401"/>
        <v>S. K. L. - 1</v>
      </c>
      <c r="R3319" s="92"/>
      <c r="S3319" s="92"/>
      <c r="T3319" s="13" t="s">
        <v>6710</v>
      </c>
      <c r="U3319" s="13" t="s">
        <v>6710</v>
      </c>
      <c r="V3319" s="13" t="s">
        <v>6710</v>
      </c>
      <c r="W3319" s="59" t="s">
        <v>5157</v>
      </c>
      <c r="X3319" s="59" t="str">
        <f>CONCATENATE(D3319,F3319,H3319,J3319,L3319,N3319,P3319,R3319)</f>
        <v>Construction              S. K. L. - 1</v>
      </c>
      <c r="Y3319" s="13"/>
      <c r="Z3319" s="53">
        <v>5</v>
      </c>
      <c r="AA3319" s="54">
        <v>45728</v>
      </c>
      <c r="AB3319" s="54">
        <v>45733</v>
      </c>
      <c r="AC3319" s="55">
        <v>14626.37</v>
      </c>
    </row>
    <row r="3320" spans="1:29" ht="25.5" x14ac:dyDescent="0.2">
      <c r="A3320" s="66" t="s">
        <v>5343</v>
      </c>
      <c r="B3320" s="11" t="str">
        <f t="shared" si="396"/>
        <v xml:space="preserve"> - T1 / W1 - Zone T1 - Level 01 - Zone T1 Guestrooms (M03) - The Tail - Construction</v>
      </c>
      <c r="C3320" s="11" t="str">
        <f t="shared" si="396"/>
        <v/>
      </c>
      <c r="D3320" s="62" t="s">
        <v>6449</v>
      </c>
      <c r="E3320" s="11" t="str">
        <f t="shared" si="397"/>
        <v/>
      </c>
      <c r="F3320" s="66"/>
      <c r="G3320" s="64" t="str">
        <f t="shared" si="398"/>
        <v>The Tail</v>
      </c>
      <c r="H3320" s="66"/>
      <c r="I3320" s="65" t="str">
        <f t="shared" si="399"/>
        <v>Zone T1 Guestrooms (M03)</v>
      </c>
      <c r="J3320" s="66"/>
      <c r="K3320" s="67" t="str">
        <f t="shared" si="402"/>
        <v>Level 01</v>
      </c>
      <c r="L3320" s="66"/>
      <c r="M3320" s="68" t="str">
        <f t="shared" si="403"/>
        <v>Zone T1</v>
      </c>
      <c r="N3320" s="66"/>
      <c r="O3320" s="69" t="str">
        <f t="shared" si="400"/>
        <v>T1 / W1</v>
      </c>
      <c r="P3320" s="66"/>
      <c r="Q3320" s="70" t="str">
        <f t="shared" si="401"/>
        <v>S. K. L. - 1</v>
      </c>
      <c r="R3320" s="66"/>
      <c r="S3320" s="66"/>
      <c r="T3320" s="11" t="s">
        <v>6710</v>
      </c>
      <c r="U3320" s="11" t="s">
        <v>6710</v>
      </c>
      <c r="V3320" s="11" t="s">
        <v>6416</v>
      </c>
      <c r="W3320" s="59" t="s">
        <v>6416</v>
      </c>
      <c r="X3320" s="59" t="str">
        <f>CONCATENATE(D3320,F3320,H3320,J3320,L3320,N3320,P3320,R3320)</f>
        <v>Construction</v>
      </c>
      <c r="Y3320" s="11" t="s">
        <v>5344</v>
      </c>
      <c r="Z3320" s="32">
        <v>3</v>
      </c>
      <c r="AA3320" s="39">
        <v>45728</v>
      </c>
      <c r="AB3320" s="39">
        <v>45731</v>
      </c>
      <c r="AC3320" s="48">
        <v>7751.31</v>
      </c>
    </row>
    <row r="3321" spans="1:29" x14ac:dyDescent="0.2">
      <c r="A3321" s="66" t="s">
        <v>5345</v>
      </c>
      <c r="B3321" s="11" t="str">
        <f t="shared" si="396"/>
        <v xml:space="preserve"> - </v>
      </c>
      <c r="C3321" s="11" t="str">
        <f t="shared" si="396"/>
        <v/>
      </c>
      <c r="D3321" s="62" t="s">
        <v>6449</v>
      </c>
      <c r="E3321" s="11" t="str">
        <f t="shared" si="397"/>
        <v/>
      </c>
      <c r="F3321" s="66"/>
      <c r="G3321" s="64" t="str">
        <f t="shared" si="398"/>
        <v>The Tail</v>
      </c>
      <c r="H3321" s="66"/>
      <c r="I3321" s="65" t="str">
        <f t="shared" si="399"/>
        <v>Zone T1 Guestrooms (M03)</v>
      </c>
      <c r="J3321" s="66"/>
      <c r="K3321" s="67" t="str">
        <f t="shared" si="402"/>
        <v>Level 01</v>
      </c>
      <c r="L3321" s="66"/>
      <c r="M3321" s="68" t="str">
        <f t="shared" si="403"/>
        <v>Zone T1</v>
      </c>
      <c r="N3321" s="66"/>
      <c r="O3321" s="69" t="str">
        <f t="shared" si="400"/>
        <v>T1 / W1</v>
      </c>
      <c r="P3321" s="66"/>
      <c r="Q3321" s="70" t="str">
        <f t="shared" si="401"/>
        <v>S. K. L. - 1</v>
      </c>
      <c r="R3321" s="66"/>
      <c r="S3321" s="66"/>
      <c r="T3321" s="11" t="s">
        <v>6710</v>
      </c>
      <c r="U3321" s="11" t="s">
        <v>6710</v>
      </c>
      <c r="V3321" s="11" t="s">
        <v>6416</v>
      </c>
      <c r="W3321" s="59" t="s">
        <v>6416</v>
      </c>
      <c r="X3321" s="59" t="str">
        <f>CONCATENATE(D3321,F3321,H3321,J3321,L3321,N3321,P3321,R3321)</f>
        <v>Construction</v>
      </c>
      <c r="Y3321" s="11" t="s">
        <v>5346</v>
      </c>
      <c r="Z3321" s="32">
        <v>3</v>
      </c>
      <c r="AA3321" s="39">
        <v>45728</v>
      </c>
      <c r="AB3321" s="39">
        <v>45731</v>
      </c>
      <c r="AC3321" s="48">
        <v>3455.63</v>
      </c>
    </row>
    <row r="3322" spans="1:29" x14ac:dyDescent="0.2">
      <c r="A3322" s="66" t="s">
        <v>5347</v>
      </c>
      <c r="B3322" s="11" t="str">
        <f t="shared" si="396"/>
        <v xml:space="preserve"> - </v>
      </c>
      <c r="C3322" s="11" t="str">
        <f t="shared" si="396"/>
        <v/>
      </c>
      <c r="D3322" s="62" t="s">
        <v>6449</v>
      </c>
      <c r="E3322" s="11" t="str">
        <f t="shared" si="397"/>
        <v/>
      </c>
      <c r="F3322" s="66"/>
      <c r="G3322" s="64" t="str">
        <f t="shared" si="398"/>
        <v>The Tail</v>
      </c>
      <c r="H3322" s="66"/>
      <c r="I3322" s="65" t="str">
        <f t="shared" si="399"/>
        <v>Zone T1 Guestrooms (M03)</v>
      </c>
      <c r="J3322" s="66"/>
      <c r="K3322" s="67" t="str">
        <f t="shared" si="402"/>
        <v>Level 01</v>
      </c>
      <c r="L3322" s="66"/>
      <c r="M3322" s="68" t="str">
        <f t="shared" si="403"/>
        <v>Zone T1</v>
      </c>
      <c r="N3322" s="66"/>
      <c r="O3322" s="69" t="str">
        <f t="shared" si="400"/>
        <v>T1 / W1</v>
      </c>
      <c r="P3322" s="66"/>
      <c r="Q3322" s="70" t="str">
        <f t="shared" si="401"/>
        <v>S. K. L. - 1</v>
      </c>
      <c r="R3322" s="66"/>
      <c r="S3322" s="66"/>
      <c r="T3322" s="11" t="s">
        <v>6710</v>
      </c>
      <c r="U3322" s="11" t="s">
        <v>6710</v>
      </c>
      <c r="V3322" s="11" t="s">
        <v>6416</v>
      </c>
      <c r="W3322" s="59" t="s">
        <v>6416</v>
      </c>
      <c r="X3322" s="59" t="str">
        <f>CONCATENATE(D3322,F3322,H3322,J3322,L3322,N3322,P3322,R3322)</f>
        <v>Construction</v>
      </c>
      <c r="Y3322" s="11" t="s">
        <v>5348</v>
      </c>
      <c r="Z3322" s="32">
        <v>2</v>
      </c>
      <c r="AA3322" s="39">
        <v>45729</v>
      </c>
      <c r="AB3322" s="39">
        <v>45731</v>
      </c>
      <c r="AC3322" s="48">
        <v>1591.14</v>
      </c>
    </row>
    <row r="3323" spans="1:29" x14ac:dyDescent="0.2">
      <c r="A3323" s="63" t="s">
        <v>5349</v>
      </c>
      <c r="B3323" s="8" t="str">
        <f t="shared" si="396"/>
        <v xml:space="preserve"> - </v>
      </c>
      <c r="C3323" s="8" t="str">
        <f t="shared" si="396"/>
        <v/>
      </c>
      <c r="D3323" s="62" t="s">
        <v>6449</v>
      </c>
      <c r="E3323" s="8" t="str">
        <f t="shared" si="397"/>
        <v/>
      </c>
      <c r="F3323" s="63"/>
      <c r="G3323" s="64" t="str">
        <f t="shared" si="398"/>
        <v>The Tail</v>
      </c>
      <c r="H3323" s="63"/>
      <c r="I3323" s="65" t="str">
        <f t="shared" si="399"/>
        <v>Zone T1 Guestrooms (M03)</v>
      </c>
      <c r="J3323" s="63"/>
      <c r="K3323" s="67" t="str">
        <f t="shared" si="402"/>
        <v>Level 01</v>
      </c>
      <c r="L3323" s="63"/>
      <c r="M3323" s="68" t="str">
        <f t="shared" si="403"/>
        <v>Zone T1</v>
      </c>
      <c r="N3323" s="63"/>
      <c r="O3323" s="69" t="str">
        <f t="shared" si="400"/>
        <v>T1 / W1</v>
      </c>
      <c r="P3323" s="63"/>
      <c r="Q3323" s="70" t="str">
        <f t="shared" si="401"/>
        <v>S. K. L. - 1</v>
      </c>
      <c r="R3323" s="63"/>
      <c r="S3323" s="63"/>
      <c r="T3323" s="8" t="s">
        <v>6710</v>
      </c>
      <c r="U3323" s="8" t="s">
        <v>6710</v>
      </c>
      <c r="V3323" s="8" t="s">
        <v>6416</v>
      </c>
      <c r="W3323" s="59" t="s">
        <v>6416</v>
      </c>
      <c r="X3323" s="59" t="str">
        <f>CONCATENATE(D3323,F3323,H3323,J3323,L3323,N3323,P3323,R3323)</f>
        <v>Construction</v>
      </c>
      <c r="Y3323" s="8" t="s">
        <v>5350</v>
      </c>
      <c r="Z3323" s="23">
        <v>2</v>
      </c>
      <c r="AA3323" s="35">
        <v>45732</v>
      </c>
      <c r="AB3323" s="35">
        <v>45733</v>
      </c>
      <c r="AC3323" s="42">
        <v>1828.3</v>
      </c>
    </row>
    <row r="3324" spans="1:29" x14ac:dyDescent="0.2">
      <c r="A3324" s="70" t="s">
        <v>5166</v>
      </c>
      <c r="B3324" s="13" t="str">
        <f t="shared" si="396"/>
        <v/>
      </c>
      <c r="C3324" s="13" t="str">
        <f t="shared" si="396"/>
        <v>T1 / W1 - Zone T1 - Level 01 - Zone T1 Guestrooms (M03) - The Tail - Construction</v>
      </c>
      <c r="D3324" s="62" t="s">
        <v>6449</v>
      </c>
      <c r="E3324" s="13" t="str">
        <f t="shared" si="397"/>
        <v>T1 / W1</v>
      </c>
      <c r="F3324" s="92"/>
      <c r="G3324" s="64" t="str">
        <f>IF(F3324="",G3323,TRIM(F3324))</f>
        <v>The Tail</v>
      </c>
      <c r="H3324" s="92"/>
      <c r="I3324" s="65" t="str">
        <f>IF(H3324="",I3323,TRIM(H3324))</f>
        <v>Zone T1 Guestrooms (M03)</v>
      </c>
      <c r="J3324" s="92"/>
      <c r="K3324" s="67" t="str">
        <f>IF(J3324="",K3323,TRIM(J3324))</f>
        <v>Level 01</v>
      </c>
      <c r="L3324" s="92"/>
      <c r="M3324" s="68" t="str">
        <f>IF(L3324="",M3323,TRIM(L3324))</f>
        <v>Zone T1</v>
      </c>
      <c r="N3324" s="92"/>
      <c r="O3324" s="69" t="str">
        <f>IF(N3324="",O3323,TRIM(N3324))</f>
        <v>T1 / W1</v>
      </c>
      <c r="P3324" s="70" t="s">
        <v>5166</v>
      </c>
      <c r="Q3324" s="70" t="str">
        <f>IF(P3324="",Q3323,TRIM(P3324))</f>
        <v>S. K. L. - 2</v>
      </c>
      <c r="R3324" s="92"/>
      <c r="S3324" s="92"/>
      <c r="T3324" s="13" t="s">
        <v>6711</v>
      </c>
      <c r="U3324" s="13" t="s">
        <v>6711</v>
      </c>
      <c r="V3324" s="13" t="s">
        <v>6711</v>
      </c>
      <c r="W3324" s="59" t="s">
        <v>5166</v>
      </c>
      <c r="X3324" s="59" t="str">
        <f>CONCATENATE(D3324,F3324,H3324,J3324,L3324,N3324,P3324,R3324)</f>
        <v>Construction              S. K. L. - 2</v>
      </c>
      <c r="Y3324" s="13"/>
      <c r="Z3324" s="53">
        <v>5</v>
      </c>
      <c r="AA3324" s="54">
        <v>45728</v>
      </c>
      <c r="AB3324" s="54">
        <v>45733</v>
      </c>
      <c r="AC3324" s="55">
        <v>14626.37</v>
      </c>
    </row>
    <row r="3325" spans="1:29" ht="25.5" x14ac:dyDescent="0.2">
      <c r="A3325" s="66" t="s">
        <v>5351</v>
      </c>
      <c r="B3325" s="11" t="str">
        <f t="shared" si="396"/>
        <v xml:space="preserve"> - T1 / W1 - Zone T1 - Level 01 - Zone T1 Guestrooms (M03) - The Tail - Construction</v>
      </c>
      <c r="C3325" s="11" t="str">
        <f t="shared" si="396"/>
        <v/>
      </c>
      <c r="D3325" s="62" t="s">
        <v>6449</v>
      </c>
      <c r="E3325" s="11" t="str">
        <f t="shared" si="397"/>
        <v/>
      </c>
      <c r="F3325" s="66"/>
      <c r="G3325" s="64" t="str">
        <f t="shared" si="398"/>
        <v>The Tail</v>
      </c>
      <c r="H3325" s="66"/>
      <c r="I3325" s="65" t="str">
        <f t="shared" si="399"/>
        <v>Zone T1 Guestrooms (M03)</v>
      </c>
      <c r="J3325" s="66"/>
      <c r="K3325" s="67" t="str">
        <f t="shared" si="402"/>
        <v>Level 01</v>
      </c>
      <c r="L3325" s="66"/>
      <c r="M3325" s="68" t="str">
        <f t="shared" si="403"/>
        <v>Zone T1</v>
      </c>
      <c r="N3325" s="66"/>
      <c r="O3325" s="69" t="str">
        <f t="shared" si="400"/>
        <v>T1 / W1</v>
      </c>
      <c r="P3325" s="66"/>
      <c r="Q3325" s="70" t="str">
        <f t="shared" si="401"/>
        <v>S. K. L. - 2</v>
      </c>
      <c r="R3325" s="66"/>
      <c r="S3325" s="66"/>
      <c r="T3325" s="11" t="s">
        <v>6711</v>
      </c>
      <c r="U3325" s="11" t="s">
        <v>6711</v>
      </c>
      <c r="V3325" s="11" t="s">
        <v>6416</v>
      </c>
      <c r="W3325" s="59" t="s">
        <v>6416</v>
      </c>
      <c r="X3325" s="59" t="str">
        <f>CONCATENATE(D3325,F3325,H3325,J3325,L3325,N3325,P3325,R3325)</f>
        <v>Construction</v>
      </c>
      <c r="Y3325" s="11" t="s">
        <v>5352</v>
      </c>
      <c r="Z3325" s="32">
        <v>3</v>
      </c>
      <c r="AA3325" s="39">
        <v>45728</v>
      </c>
      <c r="AB3325" s="39">
        <v>45731</v>
      </c>
      <c r="AC3325" s="48">
        <v>7751.31</v>
      </c>
    </row>
    <row r="3326" spans="1:29" x14ac:dyDescent="0.2">
      <c r="A3326" s="66" t="s">
        <v>5353</v>
      </c>
      <c r="B3326" s="11" t="str">
        <f t="shared" si="396"/>
        <v xml:space="preserve"> - </v>
      </c>
      <c r="C3326" s="11" t="str">
        <f t="shared" si="396"/>
        <v/>
      </c>
      <c r="D3326" s="62" t="s">
        <v>6449</v>
      </c>
      <c r="E3326" s="11" t="str">
        <f t="shared" si="397"/>
        <v/>
      </c>
      <c r="F3326" s="66"/>
      <c r="G3326" s="64" t="str">
        <f t="shared" si="398"/>
        <v>The Tail</v>
      </c>
      <c r="H3326" s="66"/>
      <c r="I3326" s="65" t="str">
        <f t="shared" si="399"/>
        <v>Zone T1 Guestrooms (M03)</v>
      </c>
      <c r="J3326" s="66"/>
      <c r="K3326" s="67" t="str">
        <f t="shared" si="402"/>
        <v>Level 01</v>
      </c>
      <c r="L3326" s="66"/>
      <c r="M3326" s="68" t="str">
        <f t="shared" si="403"/>
        <v>Zone T1</v>
      </c>
      <c r="N3326" s="66"/>
      <c r="O3326" s="69" t="str">
        <f t="shared" si="400"/>
        <v>T1 / W1</v>
      </c>
      <c r="P3326" s="66"/>
      <c r="Q3326" s="70" t="str">
        <f t="shared" si="401"/>
        <v>S. K. L. - 2</v>
      </c>
      <c r="R3326" s="66"/>
      <c r="S3326" s="66"/>
      <c r="T3326" s="11" t="s">
        <v>6711</v>
      </c>
      <c r="U3326" s="11" t="s">
        <v>6711</v>
      </c>
      <c r="V3326" s="11" t="s">
        <v>6416</v>
      </c>
      <c r="W3326" s="59" t="s">
        <v>6416</v>
      </c>
      <c r="X3326" s="59" t="str">
        <f>CONCATENATE(D3326,F3326,H3326,J3326,L3326,N3326,P3326,R3326)</f>
        <v>Construction</v>
      </c>
      <c r="Y3326" s="11" t="s">
        <v>5354</v>
      </c>
      <c r="Z3326" s="32">
        <v>3</v>
      </c>
      <c r="AA3326" s="39">
        <v>45728</v>
      </c>
      <c r="AB3326" s="39">
        <v>45731</v>
      </c>
      <c r="AC3326" s="48">
        <v>3455.63</v>
      </c>
    </row>
    <row r="3327" spans="1:29" x14ac:dyDescent="0.2">
      <c r="A3327" s="66" t="s">
        <v>5355</v>
      </c>
      <c r="B3327" s="11" t="str">
        <f t="shared" si="396"/>
        <v xml:space="preserve"> - </v>
      </c>
      <c r="C3327" s="11" t="str">
        <f t="shared" si="396"/>
        <v/>
      </c>
      <c r="D3327" s="62" t="s">
        <v>6449</v>
      </c>
      <c r="E3327" s="11" t="str">
        <f t="shared" si="397"/>
        <v/>
      </c>
      <c r="F3327" s="66"/>
      <c r="G3327" s="64" t="str">
        <f t="shared" si="398"/>
        <v>The Tail</v>
      </c>
      <c r="H3327" s="66"/>
      <c r="I3327" s="65" t="str">
        <f t="shared" si="399"/>
        <v>Zone T1 Guestrooms (M03)</v>
      </c>
      <c r="J3327" s="66"/>
      <c r="K3327" s="67" t="str">
        <f t="shared" si="402"/>
        <v>Level 01</v>
      </c>
      <c r="L3327" s="66"/>
      <c r="M3327" s="68" t="str">
        <f t="shared" si="403"/>
        <v>Zone T1</v>
      </c>
      <c r="N3327" s="66"/>
      <c r="O3327" s="69" t="str">
        <f t="shared" si="400"/>
        <v>T1 / W1</v>
      </c>
      <c r="P3327" s="66"/>
      <c r="Q3327" s="70" t="str">
        <f t="shared" si="401"/>
        <v>S. K. L. - 2</v>
      </c>
      <c r="R3327" s="66"/>
      <c r="S3327" s="66"/>
      <c r="T3327" s="11" t="s">
        <v>6711</v>
      </c>
      <c r="U3327" s="11" t="s">
        <v>6711</v>
      </c>
      <c r="V3327" s="11" t="s">
        <v>6416</v>
      </c>
      <c r="W3327" s="59" t="s">
        <v>6416</v>
      </c>
      <c r="X3327" s="59" t="str">
        <f>CONCATENATE(D3327,F3327,H3327,J3327,L3327,N3327,P3327,R3327)</f>
        <v>Construction</v>
      </c>
      <c r="Y3327" s="11" t="s">
        <v>5356</v>
      </c>
      <c r="Z3327" s="32">
        <v>2</v>
      </c>
      <c r="AA3327" s="39">
        <v>45729</v>
      </c>
      <c r="AB3327" s="39">
        <v>45731</v>
      </c>
      <c r="AC3327" s="48">
        <v>1591.14</v>
      </c>
    </row>
    <row r="3328" spans="1:29" x14ac:dyDescent="0.2">
      <c r="A3328" s="63" t="s">
        <v>5357</v>
      </c>
      <c r="B3328" s="8" t="str">
        <f t="shared" si="396"/>
        <v xml:space="preserve"> - </v>
      </c>
      <c r="C3328" s="8" t="str">
        <f t="shared" si="396"/>
        <v/>
      </c>
      <c r="D3328" s="62" t="s">
        <v>6449</v>
      </c>
      <c r="E3328" s="8" t="str">
        <f t="shared" si="397"/>
        <v/>
      </c>
      <c r="F3328" s="63"/>
      <c r="G3328" s="64" t="str">
        <f t="shared" si="398"/>
        <v>The Tail</v>
      </c>
      <c r="H3328" s="63"/>
      <c r="I3328" s="65" t="str">
        <f t="shared" si="399"/>
        <v>Zone T1 Guestrooms (M03)</v>
      </c>
      <c r="J3328" s="63"/>
      <c r="K3328" s="67" t="str">
        <f t="shared" si="402"/>
        <v>Level 01</v>
      </c>
      <c r="L3328" s="63"/>
      <c r="M3328" s="68" t="str">
        <f t="shared" si="403"/>
        <v>Zone T1</v>
      </c>
      <c r="N3328" s="63"/>
      <c r="O3328" s="69" t="str">
        <f t="shared" si="400"/>
        <v>T1 / W1</v>
      </c>
      <c r="P3328" s="63"/>
      <c r="Q3328" s="70" t="str">
        <f t="shared" si="401"/>
        <v>S. K. L. - 2</v>
      </c>
      <c r="R3328" s="63"/>
      <c r="S3328" s="63"/>
      <c r="T3328" s="8" t="s">
        <v>6711</v>
      </c>
      <c r="U3328" s="8" t="s">
        <v>6711</v>
      </c>
      <c r="V3328" s="8" t="s">
        <v>6416</v>
      </c>
      <c r="W3328" s="59" t="s">
        <v>6416</v>
      </c>
      <c r="X3328" s="59" t="str">
        <f>CONCATENATE(D3328,F3328,H3328,J3328,L3328,N3328,P3328,R3328)</f>
        <v>Construction</v>
      </c>
      <c r="Y3328" s="8" t="s">
        <v>5358</v>
      </c>
      <c r="Z3328" s="23">
        <v>2</v>
      </c>
      <c r="AA3328" s="35">
        <v>45732</v>
      </c>
      <c r="AB3328" s="35">
        <v>45733</v>
      </c>
      <c r="AC3328" s="42">
        <v>1828.3</v>
      </c>
    </row>
    <row r="3329" spans="1:29" x14ac:dyDescent="0.2">
      <c r="A3329" s="70" t="s">
        <v>5250</v>
      </c>
      <c r="B3329" s="13" t="str">
        <f t="shared" si="396"/>
        <v/>
      </c>
      <c r="C3329" s="13" t="str">
        <f t="shared" si="396"/>
        <v>T1 / W1 - Zone T1 - Level 01 - Zone T1 Guestrooms (M03) - The Tail - Construction</v>
      </c>
      <c r="D3329" s="62" t="s">
        <v>6449</v>
      </c>
      <c r="E3329" s="13" t="str">
        <f t="shared" si="397"/>
        <v>T1 / W1</v>
      </c>
      <c r="F3329" s="92"/>
      <c r="G3329" s="64" t="str">
        <f>IF(F3329="",G3328,TRIM(F3329))</f>
        <v>The Tail</v>
      </c>
      <c r="H3329" s="92"/>
      <c r="I3329" s="65" t="str">
        <f>IF(H3329="",I3328,TRIM(H3329))</f>
        <v>Zone T1 Guestrooms (M03)</v>
      </c>
      <c r="J3329" s="92"/>
      <c r="K3329" s="67" t="str">
        <f>IF(J3329="",K3328,TRIM(J3329))</f>
        <v>Level 01</v>
      </c>
      <c r="L3329" s="92"/>
      <c r="M3329" s="68" t="str">
        <f>IF(L3329="",M3328,TRIM(L3329))</f>
        <v>Zone T1</v>
      </c>
      <c r="N3329" s="92"/>
      <c r="O3329" s="69" t="str">
        <f>IF(N3329="",O3328,TRIM(N3329))</f>
        <v>T1 / W1</v>
      </c>
      <c r="P3329" s="70" t="s">
        <v>5250</v>
      </c>
      <c r="Q3329" s="70" t="str">
        <f>IF(P3329="",Q3328,TRIM(P3329))</f>
        <v>S. K. L. - 3</v>
      </c>
      <c r="R3329" s="92"/>
      <c r="S3329" s="92"/>
      <c r="T3329" s="13" t="s">
        <v>6741</v>
      </c>
      <c r="U3329" s="13" t="s">
        <v>6741</v>
      </c>
      <c r="V3329" s="13" t="s">
        <v>6741</v>
      </c>
      <c r="W3329" s="59" t="s">
        <v>5250</v>
      </c>
      <c r="X3329" s="59" t="str">
        <f>CONCATENATE(D3329,F3329,H3329,J3329,L3329,N3329,P3329,R3329)</f>
        <v>Construction              S. K. L. - 3</v>
      </c>
      <c r="Y3329" s="13"/>
      <c r="Z3329" s="53">
        <v>5</v>
      </c>
      <c r="AA3329" s="54">
        <v>45728</v>
      </c>
      <c r="AB3329" s="54">
        <v>45733</v>
      </c>
      <c r="AC3329" s="55">
        <v>14626.37</v>
      </c>
    </row>
    <row r="3330" spans="1:29" ht="25.5" x14ac:dyDescent="0.2">
      <c r="A3330" s="66" t="s">
        <v>5359</v>
      </c>
      <c r="B3330" s="11" t="str">
        <f t="shared" si="396"/>
        <v xml:space="preserve"> - T1 / W1 - Zone T1 - Level 01 - Zone T1 Guestrooms (M03) - The Tail - Construction</v>
      </c>
      <c r="C3330" s="11" t="str">
        <f t="shared" si="396"/>
        <v/>
      </c>
      <c r="D3330" s="62" t="s">
        <v>6449</v>
      </c>
      <c r="E3330" s="11" t="str">
        <f t="shared" si="397"/>
        <v/>
      </c>
      <c r="F3330" s="66"/>
      <c r="G3330" s="64" t="str">
        <f t="shared" si="398"/>
        <v>The Tail</v>
      </c>
      <c r="H3330" s="66"/>
      <c r="I3330" s="65" t="str">
        <f t="shared" si="399"/>
        <v>Zone T1 Guestrooms (M03)</v>
      </c>
      <c r="J3330" s="66"/>
      <c r="K3330" s="67" t="str">
        <f t="shared" si="402"/>
        <v>Level 01</v>
      </c>
      <c r="L3330" s="66"/>
      <c r="M3330" s="68" t="str">
        <f t="shared" si="403"/>
        <v>Zone T1</v>
      </c>
      <c r="N3330" s="66"/>
      <c r="O3330" s="69" t="str">
        <f t="shared" si="400"/>
        <v>T1 / W1</v>
      </c>
      <c r="P3330" s="66"/>
      <c r="Q3330" s="70" t="str">
        <f t="shared" si="401"/>
        <v>S. K. L. - 3</v>
      </c>
      <c r="R3330" s="66"/>
      <c r="S3330" s="66"/>
      <c r="T3330" s="11" t="s">
        <v>6741</v>
      </c>
      <c r="U3330" s="11" t="s">
        <v>6741</v>
      </c>
      <c r="V3330" s="11" t="s">
        <v>6416</v>
      </c>
      <c r="W3330" s="59" t="s">
        <v>6416</v>
      </c>
      <c r="X3330" s="59" t="str">
        <f>CONCATENATE(D3330,F3330,H3330,J3330,L3330,N3330,P3330,R3330)</f>
        <v>Construction</v>
      </c>
      <c r="Y3330" s="11" t="s">
        <v>5360</v>
      </c>
      <c r="Z3330" s="32">
        <v>3</v>
      </c>
      <c r="AA3330" s="39">
        <v>45728</v>
      </c>
      <c r="AB3330" s="39">
        <v>45731</v>
      </c>
      <c r="AC3330" s="48">
        <v>7751.31</v>
      </c>
    </row>
    <row r="3331" spans="1:29" x14ac:dyDescent="0.2">
      <c r="A3331" s="66" t="s">
        <v>5361</v>
      </c>
      <c r="B3331" s="11" t="str">
        <f t="shared" si="396"/>
        <v xml:space="preserve"> - </v>
      </c>
      <c r="C3331" s="11" t="str">
        <f t="shared" si="396"/>
        <v/>
      </c>
      <c r="D3331" s="62" t="s">
        <v>6449</v>
      </c>
      <c r="E3331" s="11" t="str">
        <f t="shared" si="397"/>
        <v/>
      </c>
      <c r="F3331" s="66"/>
      <c r="G3331" s="64" t="str">
        <f t="shared" si="398"/>
        <v>The Tail</v>
      </c>
      <c r="H3331" s="66"/>
      <c r="I3331" s="65" t="str">
        <f t="shared" si="399"/>
        <v>Zone T1 Guestrooms (M03)</v>
      </c>
      <c r="J3331" s="66"/>
      <c r="K3331" s="67" t="str">
        <f t="shared" si="402"/>
        <v>Level 01</v>
      </c>
      <c r="L3331" s="66"/>
      <c r="M3331" s="68" t="str">
        <f t="shared" si="403"/>
        <v>Zone T1</v>
      </c>
      <c r="N3331" s="66"/>
      <c r="O3331" s="69" t="str">
        <f t="shared" si="400"/>
        <v>T1 / W1</v>
      </c>
      <c r="P3331" s="66"/>
      <c r="Q3331" s="70" t="str">
        <f t="shared" si="401"/>
        <v>S. K. L. - 3</v>
      </c>
      <c r="R3331" s="66"/>
      <c r="S3331" s="66"/>
      <c r="T3331" s="11" t="s">
        <v>6741</v>
      </c>
      <c r="U3331" s="11" t="s">
        <v>6741</v>
      </c>
      <c r="V3331" s="11" t="s">
        <v>6416</v>
      </c>
      <c r="W3331" s="59" t="s">
        <v>6416</v>
      </c>
      <c r="X3331" s="59" t="str">
        <f>CONCATENATE(D3331,F3331,H3331,J3331,L3331,N3331,P3331,R3331)</f>
        <v>Construction</v>
      </c>
      <c r="Y3331" s="11" t="s">
        <v>5362</v>
      </c>
      <c r="Z3331" s="32">
        <v>3</v>
      </c>
      <c r="AA3331" s="39">
        <v>45728</v>
      </c>
      <c r="AB3331" s="39">
        <v>45731</v>
      </c>
      <c r="AC3331" s="48">
        <v>3455.63</v>
      </c>
    </row>
    <row r="3332" spans="1:29" x14ac:dyDescent="0.2">
      <c r="A3332" s="66" t="s">
        <v>5363</v>
      </c>
      <c r="B3332" s="11" t="str">
        <f t="shared" si="396"/>
        <v xml:space="preserve"> - </v>
      </c>
      <c r="C3332" s="11" t="str">
        <f t="shared" si="396"/>
        <v/>
      </c>
      <c r="D3332" s="62" t="s">
        <v>6449</v>
      </c>
      <c r="E3332" s="11" t="str">
        <f t="shared" si="397"/>
        <v/>
      </c>
      <c r="F3332" s="66"/>
      <c r="G3332" s="64" t="str">
        <f t="shared" si="398"/>
        <v>The Tail</v>
      </c>
      <c r="H3332" s="66"/>
      <c r="I3332" s="65" t="str">
        <f t="shared" si="399"/>
        <v>Zone T1 Guestrooms (M03)</v>
      </c>
      <c r="J3332" s="66"/>
      <c r="K3332" s="67" t="str">
        <f t="shared" si="402"/>
        <v>Level 01</v>
      </c>
      <c r="L3332" s="66"/>
      <c r="M3332" s="68" t="str">
        <f t="shared" si="403"/>
        <v>Zone T1</v>
      </c>
      <c r="N3332" s="66"/>
      <c r="O3332" s="69" t="str">
        <f t="shared" si="400"/>
        <v>T1 / W1</v>
      </c>
      <c r="P3332" s="66"/>
      <c r="Q3332" s="70" t="str">
        <f t="shared" si="401"/>
        <v>S. K. L. - 3</v>
      </c>
      <c r="R3332" s="66"/>
      <c r="S3332" s="66"/>
      <c r="T3332" s="11" t="s">
        <v>6741</v>
      </c>
      <c r="U3332" s="11" t="s">
        <v>6741</v>
      </c>
      <c r="V3332" s="11" t="s">
        <v>6416</v>
      </c>
      <c r="W3332" s="59" t="s">
        <v>6416</v>
      </c>
      <c r="X3332" s="59" t="str">
        <f>CONCATENATE(D3332,F3332,H3332,J3332,L3332,N3332,P3332,R3332)</f>
        <v>Construction</v>
      </c>
      <c r="Y3332" s="11" t="s">
        <v>5364</v>
      </c>
      <c r="Z3332" s="32">
        <v>2</v>
      </c>
      <c r="AA3332" s="39">
        <v>45729</v>
      </c>
      <c r="AB3332" s="39">
        <v>45731</v>
      </c>
      <c r="AC3332" s="48">
        <v>1591.14</v>
      </c>
    </row>
    <row r="3333" spans="1:29" x14ac:dyDescent="0.2">
      <c r="A3333" s="63" t="s">
        <v>5365</v>
      </c>
      <c r="B3333" s="8" t="str">
        <f t="shared" ref="B3333:C3396" si="404">IF(E3333&lt;&gt;"",C3332,IF(G3333&lt;&gt;"",F3332&amp;" - "&amp;C3332,IF(I3333&lt;&gt;"",H3332&amp;" - "&amp;F3332&amp;" - "&amp;C3332,IF(K3333&lt;&gt;"",J3332&amp;" - "&amp;H3332&amp;" - "&amp;F3332&amp;" - "&amp;C3332,IF(M3333&lt;&gt;"",L3332&amp;" - "&amp;J3332&amp;" - "&amp;H3332&amp;" - "&amp;F3332&amp;" - "&amp;C3332,IF(O3333&lt;&gt;"",N3332&amp;" - "&amp;L3332&amp;" - "&amp;J3332&amp;" - "&amp;H3332&amp;" - "&amp;F3332&amp;" - "&amp;C3332,IF(Q3333&lt;&gt;"",P3332&amp;" - "&amp;N3332&amp;" - "&amp;L3332&amp;" - "&amp;J3332&amp;" - "&amp;H3332&amp;" - "&amp;F3332&amp;" - "&amp;C3332,"")))))))</f>
        <v xml:space="preserve"> - </v>
      </c>
      <c r="C3333" s="8" t="str">
        <f t="shared" si="404"/>
        <v/>
      </c>
      <c r="D3333" s="62" t="s">
        <v>6449</v>
      </c>
      <c r="E3333" s="8" t="str">
        <f t="shared" ref="E3333:E3396" si="405">IF(F3333&lt;&gt;"",D3332,IF(H3333&lt;&gt;"",G3332,IF(J3333&lt;&gt;"",I3332,IF(L3333&lt;&gt;"",K3332,IF(N3333&lt;&gt;"",M3332,IF(P3333&lt;&gt;"",O3332,IF(R3333&lt;&gt;"",Q3332,"")))))))</f>
        <v/>
      </c>
      <c r="F3333" s="63"/>
      <c r="G3333" s="64" t="str">
        <f t="shared" si="398"/>
        <v>The Tail</v>
      </c>
      <c r="H3333" s="63"/>
      <c r="I3333" s="65" t="str">
        <f t="shared" si="399"/>
        <v>Zone T1 Guestrooms (M03)</v>
      </c>
      <c r="J3333" s="63"/>
      <c r="K3333" s="67" t="str">
        <f t="shared" si="402"/>
        <v>Level 01</v>
      </c>
      <c r="L3333" s="63"/>
      <c r="M3333" s="68" t="str">
        <f t="shared" si="403"/>
        <v>Zone T1</v>
      </c>
      <c r="N3333" s="63"/>
      <c r="O3333" s="69" t="str">
        <f t="shared" si="400"/>
        <v>T1 / W1</v>
      </c>
      <c r="P3333" s="63"/>
      <c r="Q3333" s="70" t="str">
        <f t="shared" si="401"/>
        <v>S. K. L. - 3</v>
      </c>
      <c r="R3333" s="63"/>
      <c r="S3333" s="63"/>
      <c r="T3333" s="8" t="s">
        <v>6741</v>
      </c>
      <c r="U3333" s="8" t="s">
        <v>6741</v>
      </c>
      <c r="V3333" s="8" t="s">
        <v>6416</v>
      </c>
      <c r="W3333" s="59" t="s">
        <v>6416</v>
      </c>
      <c r="X3333" s="59" t="str">
        <f>CONCATENATE(D3333,F3333,H3333,J3333,L3333,N3333,P3333,R3333)</f>
        <v>Construction</v>
      </c>
      <c r="Y3333" s="8" t="s">
        <v>5366</v>
      </c>
      <c r="Z3333" s="23">
        <v>2</v>
      </c>
      <c r="AA3333" s="35">
        <v>45732</v>
      </c>
      <c r="AB3333" s="35">
        <v>45733</v>
      </c>
      <c r="AC3333" s="42">
        <v>1828.3</v>
      </c>
    </row>
    <row r="3334" spans="1:29" x14ac:dyDescent="0.2">
      <c r="A3334" s="70" t="s">
        <v>5175</v>
      </c>
      <c r="B3334" s="13" t="str">
        <f t="shared" si="404"/>
        <v/>
      </c>
      <c r="C3334" s="13" t="str">
        <f t="shared" si="404"/>
        <v>T1 / W1 - Zone T1 - Level 01 - Zone T1 Guestrooms (M03) - The Tail - Construction</v>
      </c>
      <c r="D3334" s="62" t="s">
        <v>6449</v>
      </c>
      <c r="E3334" s="13" t="str">
        <f t="shared" si="405"/>
        <v>T1 / W1</v>
      </c>
      <c r="F3334" s="92"/>
      <c r="G3334" s="64" t="str">
        <f>IF(F3334="",G3333,TRIM(F3334))</f>
        <v>The Tail</v>
      </c>
      <c r="H3334" s="92"/>
      <c r="I3334" s="65" t="str">
        <f>IF(H3334="",I3333,TRIM(H3334))</f>
        <v>Zone T1 Guestrooms (M03)</v>
      </c>
      <c r="J3334" s="92"/>
      <c r="K3334" s="67" t="str">
        <f>IF(J3334="",K3333,TRIM(J3334))</f>
        <v>Level 01</v>
      </c>
      <c r="L3334" s="92"/>
      <c r="M3334" s="68" t="str">
        <f>IF(L3334="",M3333,TRIM(L3334))</f>
        <v>Zone T1</v>
      </c>
      <c r="N3334" s="92"/>
      <c r="O3334" s="69" t="str">
        <f>IF(N3334="",O3333,TRIM(N3334))</f>
        <v>T1 / W1</v>
      </c>
      <c r="P3334" s="70" t="s">
        <v>5175</v>
      </c>
      <c r="Q3334" s="70" t="str">
        <f>IF(P3334="",Q3333,TRIM(P3334))</f>
        <v>S. K. R.</v>
      </c>
      <c r="R3334" s="92"/>
      <c r="S3334" s="92"/>
      <c r="T3334" s="13" t="s">
        <v>6712</v>
      </c>
      <c r="U3334" s="13" t="s">
        <v>6712</v>
      </c>
      <c r="V3334" s="13" t="s">
        <v>6712</v>
      </c>
      <c r="W3334" s="59" t="s">
        <v>5175</v>
      </c>
      <c r="X3334" s="59" t="str">
        <f>CONCATENATE(D3334,F3334,H3334,J3334,L3334,N3334,P3334,R3334)</f>
        <v>Construction              S. K. R.</v>
      </c>
      <c r="Y3334" s="13"/>
      <c r="Z3334" s="53">
        <v>5</v>
      </c>
      <c r="AA3334" s="54">
        <v>45728</v>
      </c>
      <c r="AB3334" s="54">
        <v>45733</v>
      </c>
      <c r="AC3334" s="55">
        <v>14626.37</v>
      </c>
    </row>
    <row r="3335" spans="1:29" ht="25.5" x14ac:dyDescent="0.2">
      <c r="A3335" s="66" t="s">
        <v>5367</v>
      </c>
      <c r="B3335" s="11" t="str">
        <f t="shared" si="404"/>
        <v xml:space="preserve"> - T1 / W1 - Zone T1 - Level 01 - Zone T1 Guestrooms (M03) - The Tail - Construction</v>
      </c>
      <c r="C3335" s="11" t="str">
        <f t="shared" si="404"/>
        <v/>
      </c>
      <c r="D3335" s="62" t="s">
        <v>6449</v>
      </c>
      <c r="E3335" s="11" t="str">
        <f t="shared" si="405"/>
        <v/>
      </c>
      <c r="F3335" s="66"/>
      <c r="G3335" s="64" t="str">
        <f t="shared" si="398"/>
        <v>The Tail</v>
      </c>
      <c r="H3335" s="66"/>
      <c r="I3335" s="65" t="str">
        <f t="shared" si="399"/>
        <v>Zone T1 Guestrooms (M03)</v>
      </c>
      <c r="J3335" s="66"/>
      <c r="K3335" s="67" t="str">
        <f t="shared" si="402"/>
        <v>Level 01</v>
      </c>
      <c r="L3335" s="66"/>
      <c r="M3335" s="68" t="str">
        <f t="shared" si="403"/>
        <v>Zone T1</v>
      </c>
      <c r="N3335" s="66"/>
      <c r="O3335" s="69" t="str">
        <f t="shared" si="400"/>
        <v>T1 / W1</v>
      </c>
      <c r="P3335" s="66"/>
      <c r="Q3335" s="70" t="str">
        <f t="shared" si="401"/>
        <v>S. K. R.</v>
      </c>
      <c r="R3335" s="66"/>
      <c r="S3335" s="66"/>
      <c r="T3335" s="11" t="s">
        <v>6712</v>
      </c>
      <c r="U3335" s="11" t="s">
        <v>6712</v>
      </c>
      <c r="V3335" s="11" t="s">
        <v>6416</v>
      </c>
      <c r="W3335" s="59" t="s">
        <v>6416</v>
      </c>
      <c r="X3335" s="59" t="str">
        <f>CONCATENATE(D3335,F3335,H3335,J3335,L3335,N3335,P3335,R3335)</f>
        <v>Construction</v>
      </c>
      <c r="Y3335" s="11" t="s">
        <v>5368</v>
      </c>
      <c r="Z3335" s="32">
        <v>3</v>
      </c>
      <c r="AA3335" s="39">
        <v>45728</v>
      </c>
      <c r="AB3335" s="39">
        <v>45731</v>
      </c>
      <c r="AC3335" s="48">
        <v>7751.31</v>
      </c>
    </row>
    <row r="3336" spans="1:29" x14ac:dyDescent="0.2">
      <c r="A3336" s="66" t="s">
        <v>5369</v>
      </c>
      <c r="B3336" s="11" t="str">
        <f t="shared" si="404"/>
        <v xml:space="preserve"> - </v>
      </c>
      <c r="C3336" s="11" t="str">
        <f t="shared" si="404"/>
        <v/>
      </c>
      <c r="D3336" s="62" t="s">
        <v>6449</v>
      </c>
      <c r="E3336" s="11" t="str">
        <f t="shared" si="405"/>
        <v/>
      </c>
      <c r="F3336" s="66"/>
      <c r="G3336" s="64" t="str">
        <f t="shared" ref="G3336:G3399" si="406">IF(F3336="",G3335,TRIM(F3336))</f>
        <v>The Tail</v>
      </c>
      <c r="H3336" s="66"/>
      <c r="I3336" s="65" t="str">
        <f t="shared" si="399"/>
        <v>Zone T1 Guestrooms (M03)</v>
      </c>
      <c r="J3336" s="66"/>
      <c r="K3336" s="67" t="str">
        <f t="shared" si="402"/>
        <v>Level 01</v>
      </c>
      <c r="L3336" s="66"/>
      <c r="M3336" s="68" t="str">
        <f t="shared" si="403"/>
        <v>Zone T1</v>
      </c>
      <c r="N3336" s="66"/>
      <c r="O3336" s="69" t="str">
        <f t="shared" si="400"/>
        <v>T1 / W1</v>
      </c>
      <c r="P3336" s="66"/>
      <c r="Q3336" s="70" t="str">
        <f t="shared" si="401"/>
        <v>S. K. R.</v>
      </c>
      <c r="R3336" s="66"/>
      <c r="S3336" s="66"/>
      <c r="T3336" s="11" t="s">
        <v>6712</v>
      </c>
      <c r="U3336" s="11" t="s">
        <v>6712</v>
      </c>
      <c r="V3336" s="11" t="s">
        <v>6416</v>
      </c>
      <c r="W3336" s="59" t="s">
        <v>6416</v>
      </c>
      <c r="X3336" s="59" t="str">
        <f>CONCATENATE(D3336,F3336,H3336,J3336,L3336,N3336,P3336,R3336)</f>
        <v>Construction</v>
      </c>
      <c r="Y3336" s="11" t="s">
        <v>5370</v>
      </c>
      <c r="Z3336" s="32">
        <v>3</v>
      </c>
      <c r="AA3336" s="39">
        <v>45728</v>
      </c>
      <c r="AB3336" s="39">
        <v>45731</v>
      </c>
      <c r="AC3336" s="48">
        <v>3455.63</v>
      </c>
    </row>
    <row r="3337" spans="1:29" x14ac:dyDescent="0.2">
      <c r="A3337" s="66" t="s">
        <v>5371</v>
      </c>
      <c r="B3337" s="11" t="str">
        <f t="shared" si="404"/>
        <v xml:space="preserve"> - </v>
      </c>
      <c r="C3337" s="11" t="str">
        <f t="shared" si="404"/>
        <v/>
      </c>
      <c r="D3337" s="62" t="s">
        <v>6449</v>
      </c>
      <c r="E3337" s="11" t="str">
        <f t="shared" si="405"/>
        <v/>
      </c>
      <c r="F3337" s="66"/>
      <c r="G3337" s="64" t="str">
        <f t="shared" si="406"/>
        <v>The Tail</v>
      </c>
      <c r="H3337" s="66"/>
      <c r="I3337" s="65" t="str">
        <f t="shared" si="399"/>
        <v>Zone T1 Guestrooms (M03)</v>
      </c>
      <c r="J3337" s="66"/>
      <c r="K3337" s="67" t="str">
        <f t="shared" si="402"/>
        <v>Level 01</v>
      </c>
      <c r="L3337" s="66"/>
      <c r="M3337" s="68" t="str">
        <f t="shared" si="403"/>
        <v>Zone T1</v>
      </c>
      <c r="N3337" s="66"/>
      <c r="O3337" s="69" t="str">
        <f t="shared" si="400"/>
        <v>T1 / W1</v>
      </c>
      <c r="P3337" s="66"/>
      <c r="Q3337" s="70" t="str">
        <f t="shared" si="401"/>
        <v>S. K. R.</v>
      </c>
      <c r="R3337" s="66"/>
      <c r="S3337" s="66"/>
      <c r="T3337" s="11" t="s">
        <v>6712</v>
      </c>
      <c r="U3337" s="11" t="s">
        <v>6712</v>
      </c>
      <c r="V3337" s="11" t="s">
        <v>6416</v>
      </c>
      <c r="W3337" s="59" t="s">
        <v>6416</v>
      </c>
      <c r="X3337" s="59" t="str">
        <f>CONCATENATE(D3337,F3337,H3337,J3337,L3337,N3337,P3337,R3337)</f>
        <v>Construction</v>
      </c>
      <c r="Y3337" s="11" t="s">
        <v>5372</v>
      </c>
      <c r="Z3337" s="32">
        <v>2</v>
      </c>
      <c r="AA3337" s="39">
        <v>45729</v>
      </c>
      <c r="AB3337" s="39">
        <v>45731</v>
      </c>
      <c r="AC3337" s="48">
        <v>1591.14</v>
      </c>
    </row>
    <row r="3338" spans="1:29" x14ac:dyDescent="0.2">
      <c r="A3338" s="63" t="s">
        <v>5373</v>
      </c>
      <c r="B3338" s="8" t="str">
        <f t="shared" si="404"/>
        <v xml:space="preserve"> - </v>
      </c>
      <c r="C3338" s="8" t="str">
        <f t="shared" si="404"/>
        <v/>
      </c>
      <c r="D3338" s="62" t="s">
        <v>6449</v>
      </c>
      <c r="E3338" s="8" t="str">
        <f t="shared" si="405"/>
        <v/>
      </c>
      <c r="F3338" s="63"/>
      <c r="G3338" s="64" t="str">
        <f t="shared" si="406"/>
        <v>The Tail</v>
      </c>
      <c r="H3338" s="63"/>
      <c r="I3338" s="65" t="str">
        <f t="shared" si="399"/>
        <v>Zone T1 Guestrooms (M03)</v>
      </c>
      <c r="J3338" s="63"/>
      <c r="K3338" s="67" t="str">
        <f t="shared" si="402"/>
        <v>Level 01</v>
      </c>
      <c r="L3338" s="63"/>
      <c r="M3338" s="68" t="str">
        <f t="shared" si="403"/>
        <v>Zone T1</v>
      </c>
      <c r="N3338" s="63"/>
      <c r="O3338" s="69" t="str">
        <f t="shared" si="400"/>
        <v>T1 / W1</v>
      </c>
      <c r="P3338" s="63"/>
      <c r="Q3338" s="70" t="str">
        <f t="shared" si="401"/>
        <v>S. K. R.</v>
      </c>
      <c r="R3338" s="63"/>
      <c r="S3338" s="63"/>
      <c r="T3338" s="8" t="s">
        <v>6712</v>
      </c>
      <c r="U3338" s="8" t="s">
        <v>6712</v>
      </c>
      <c r="V3338" s="8" t="s">
        <v>6416</v>
      </c>
      <c r="W3338" s="59" t="s">
        <v>6416</v>
      </c>
      <c r="X3338" s="59" t="str">
        <f>CONCATENATE(D3338,F3338,H3338,J3338,L3338,N3338,P3338,R3338)</f>
        <v>Construction</v>
      </c>
      <c r="Y3338" s="8" t="s">
        <v>5374</v>
      </c>
      <c r="Z3338" s="23">
        <v>2</v>
      </c>
      <c r="AA3338" s="35">
        <v>45732</v>
      </c>
      <c r="AB3338" s="35">
        <v>45733</v>
      </c>
      <c r="AC3338" s="42">
        <v>1828.3</v>
      </c>
    </row>
    <row r="3339" spans="1:29" x14ac:dyDescent="0.2">
      <c r="A3339" s="67" t="s">
        <v>65</v>
      </c>
      <c r="B3339" s="12" t="str">
        <f t="shared" si="404"/>
        <v/>
      </c>
      <c r="C3339" s="12" t="str">
        <f t="shared" si="404"/>
        <v>Zone T1 Guestrooms (M03) - The Tail - Construction</v>
      </c>
      <c r="D3339" s="62" t="s">
        <v>6449</v>
      </c>
      <c r="E3339" s="12" t="str">
        <f t="shared" si="405"/>
        <v>Zone T1 Guestrooms (M03)</v>
      </c>
      <c r="F3339" s="91"/>
      <c r="G3339" s="64" t="str">
        <f>IF(F3339="",G3338,TRIM(F3339))</f>
        <v>The Tail</v>
      </c>
      <c r="H3339" s="91"/>
      <c r="I3339" s="65" t="str">
        <f>IF(H3339="",I3338,TRIM(H3339))</f>
        <v>Zone T1 Guestrooms (M03)</v>
      </c>
      <c r="J3339" s="67" t="s">
        <v>65</v>
      </c>
      <c r="K3339" s="67" t="str">
        <f>IF(J3339="",K3338,TRIM(J3339))</f>
        <v>Level 02</v>
      </c>
      <c r="L3339" s="91"/>
      <c r="M3339" s="68" t="str">
        <f>IF(L3339="",M3338,TRIM(L3339))</f>
        <v>Zone T1</v>
      </c>
      <c r="N3339" s="91"/>
      <c r="O3339" s="69" t="str">
        <f>IF(N3339="",O3338,TRIM(N3339))</f>
        <v>T1 / W1</v>
      </c>
      <c r="P3339" s="91"/>
      <c r="Q3339" s="70" t="str">
        <f>IF(P3339="",Q3338,TRIM(P3339))</f>
        <v>S. K. R.</v>
      </c>
      <c r="R3339" s="91"/>
      <c r="S3339" s="91"/>
      <c r="T3339" s="12" t="s">
        <v>6650</v>
      </c>
      <c r="U3339" s="12" t="s">
        <v>6650</v>
      </c>
      <c r="V3339" s="12" t="s">
        <v>6650</v>
      </c>
      <c r="W3339" s="59" t="s">
        <v>65</v>
      </c>
      <c r="X3339" s="59" t="str">
        <f>CONCATENATE(D3339,F3339,H3339,J3339,L3339,N3339,P3339,R3339)</f>
        <v>Construction        Level 02</v>
      </c>
      <c r="Y3339" s="12"/>
      <c r="Z3339" s="36">
        <v>47</v>
      </c>
      <c r="AA3339" s="37">
        <v>45686</v>
      </c>
      <c r="AB3339" s="37">
        <v>45741</v>
      </c>
      <c r="AC3339" s="46">
        <v>593098.78</v>
      </c>
    </row>
    <row r="3340" spans="1:29" x14ac:dyDescent="0.2">
      <c r="A3340" s="68" t="s">
        <v>5375</v>
      </c>
      <c r="B3340" s="2" t="str">
        <f t="shared" si="404"/>
        <v>Zone T1 Guestrooms (M03) - The Tail - Construction</v>
      </c>
      <c r="C3340" s="2" t="str">
        <f t="shared" si="404"/>
        <v>Level 02 - Zone T1 Guestrooms (M03) - The Tail - Construction</v>
      </c>
      <c r="D3340" s="62" t="s">
        <v>6449</v>
      </c>
      <c r="E3340" s="2" t="str">
        <f t="shared" si="405"/>
        <v>Level 02</v>
      </c>
      <c r="F3340" s="92"/>
      <c r="G3340" s="64" t="str">
        <f t="shared" si="406"/>
        <v>The Tail</v>
      </c>
      <c r="H3340" s="92"/>
      <c r="I3340" s="65" t="str">
        <f t="shared" ref="I3340:I3401" si="407">IF(H3340="",I3339,TRIM(H3340))</f>
        <v>Zone T1 Guestrooms (M03)</v>
      </c>
      <c r="J3340" s="92"/>
      <c r="K3340" s="67" t="str">
        <f t="shared" si="402"/>
        <v>Level 02</v>
      </c>
      <c r="L3340" s="68" t="s">
        <v>5375</v>
      </c>
      <c r="M3340" s="68" t="str">
        <f t="shared" si="403"/>
        <v>Zone T2</v>
      </c>
      <c r="N3340" s="92"/>
      <c r="O3340" s="69" t="str">
        <f t="shared" si="400"/>
        <v>T1 / W1</v>
      </c>
      <c r="P3340" s="92"/>
      <c r="Q3340" s="70" t="str">
        <f t="shared" si="401"/>
        <v>S. K. R.</v>
      </c>
      <c r="R3340" s="92"/>
      <c r="S3340" s="92"/>
      <c r="T3340" s="2" t="s">
        <v>6697</v>
      </c>
      <c r="U3340" s="2" t="s">
        <v>6697</v>
      </c>
      <c r="V3340" s="2" t="s">
        <v>6697</v>
      </c>
      <c r="W3340" s="59" t="s">
        <v>5375</v>
      </c>
      <c r="X3340" s="59" t="str">
        <f>CONCATENATE(D3340,F3340,H3340,J3340,L3340,N3340,P3340,R3340)</f>
        <v>Construction          Zone T2</v>
      </c>
      <c r="Y3340" s="2"/>
      <c r="Z3340" s="43">
        <v>47</v>
      </c>
      <c r="AA3340" s="44">
        <v>45686</v>
      </c>
      <c r="AB3340" s="44">
        <v>45741</v>
      </c>
      <c r="AC3340" s="47">
        <v>593098.78</v>
      </c>
    </row>
    <row r="3341" spans="1:29" x14ac:dyDescent="0.2">
      <c r="A3341" s="69" t="s">
        <v>5376</v>
      </c>
      <c r="B3341" s="3" t="str">
        <f t="shared" si="404"/>
        <v>Level 02 - Zone T1 Guestrooms (M03) - The Tail - Construction</v>
      </c>
      <c r="C3341" s="3" t="str">
        <f t="shared" si="404"/>
        <v>Zone T2 - Level 02 - Zone T1 Guestrooms (M03) - The Tail - Construction</v>
      </c>
      <c r="D3341" s="62" t="s">
        <v>6449</v>
      </c>
      <c r="E3341" s="3" t="str">
        <f t="shared" si="405"/>
        <v>Zone T2</v>
      </c>
      <c r="F3341" s="92"/>
      <c r="G3341" s="64" t="str">
        <f t="shared" si="406"/>
        <v>The Tail</v>
      </c>
      <c r="H3341" s="92"/>
      <c r="I3341" s="65" t="str">
        <f t="shared" si="407"/>
        <v>Zone T1 Guestrooms (M03)</v>
      </c>
      <c r="J3341" s="92"/>
      <c r="K3341" s="67" t="str">
        <f t="shared" si="402"/>
        <v>Level 02</v>
      </c>
      <c r="L3341" s="92"/>
      <c r="M3341" s="68" t="str">
        <f t="shared" si="403"/>
        <v>Zone T2</v>
      </c>
      <c r="N3341" s="69" t="s">
        <v>5376</v>
      </c>
      <c r="O3341" s="69" t="str">
        <f t="shared" ref="O3341:O3404" si="408">IF(N3341="",O3340,TRIM(N3341))</f>
        <v>T2 / P2</v>
      </c>
      <c r="P3341" s="92"/>
      <c r="Q3341" s="70" t="str">
        <f t="shared" si="401"/>
        <v>S. K. R.</v>
      </c>
      <c r="R3341" s="92"/>
      <c r="S3341" s="92"/>
      <c r="T3341" s="3" t="s">
        <v>6825</v>
      </c>
      <c r="U3341" s="3" t="s">
        <v>6825</v>
      </c>
      <c r="V3341" s="3" t="s">
        <v>6825</v>
      </c>
      <c r="W3341" s="59" t="s">
        <v>5376</v>
      </c>
      <c r="X3341" s="59" t="str">
        <f>CONCATENATE(D3341,F3341,H3341,J3341,L3341,N3341,P3341,R3341)</f>
        <v>Construction            T2 / P2</v>
      </c>
      <c r="Y3341" s="3"/>
      <c r="Z3341" s="49">
        <v>6</v>
      </c>
      <c r="AA3341" s="50">
        <v>45686</v>
      </c>
      <c r="AB3341" s="50">
        <v>45692</v>
      </c>
      <c r="AC3341" s="52">
        <v>89619.67</v>
      </c>
    </row>
    <row r="3342" spans="1:29" x14ac:dyDescent="0.2">
      <c r="A3342" s="70" t="s">
        <v>5104</v>
      </c>
      <c r="B3342" s="13" t="str">
        <f t="shared" si="404"/>
        <v>Zone T2 - Level 02 - Zone T1 Guestrooms (M03) - The Tail - Construction</v>
      </c>
      <c r="C3342" s="13" t="str">
        <f t="shared" si="404"/>
        <v>T2 / P2 - Zone T2 - Level 02 - Zone T1 Guestrooms (M03) - The Tail - Construction</v>
      </c>
      <c r="D3342" s="62" t="s">
        <v>6449</v>
      </c>
      <c r="E3342" s="13" t="str">
        <f t="shared" si="405"/>
        <v>T2 / P2</v>
      </c>
      <c r="F3342" s="92"/>
      <c r="G3342" s="64" t="str">
        <f t="shared" si="406"/>
        <v>The Tail</v>
      </c>
      <c r="H3342" s="92"/>
      <c r="I3342" s="65" t="str">
        <f t="shared" si="407"/>
        <v>Zone T1 Guestrooms (M03)</v>
      </c>
      <c r="J3342" s="92"/>
      <c r="K3342" s="67" t="str">
        <f t="shared" si="402"/>
        <v>Level 02</v>
      </c>
      <c r="L3342" s="92"/>
      <c r="M3342" s="68" t="str">
        <f t="shared" si="403"/>
        <v>Zone T2</v>
      </c>
      <c r="N3342" s="92"/>
      <c r="O3342" s="69" t="str">
        <f t="shared" si="408"/>
        <v>T2 / P2</v>
      </c>
      <c r="P3342" s="70" t="s">
        <v>5104</v>
      </c>
      <c r="Q3342" s="70" t="str">
        <f t="shared" ref="Q3342:Q3405" si="409">IF(P3342="",Q3341,TRIM(P3342))</f>
        <v>JS. L.</v>
      </c>
      <c r="R3342" s="92"/>
      <c r="S3342" s="92"/>
      <c r="T3342" s="13" t="s">
        <v>6715</v>
      </c>
      <c r="U3342" s="13" t="s">
        <v>6715</v>
      </c>
      <c r="V3342" s="13" t="s">
        <v>6715</v>
      </c>
      <c r="W3342" s="59" t="s">
        <v>5104</v>
      </c>
      <c r="X3342" s="59" t="str">
        <f>CONCATENATE(D3342,F3342,H3342,J3342,L3342,N3342,P3342,R3342)</f>
        <v>Construction              JS. L.</v>
      </c>
      <c r="Y3342" s="13"/>
      <c r="Z3342" s="53">
        <v>6</v>
      </c>
      <c r="AA3342" s="54">
        <v>45686</v>
      </c>
      <c r="AB3342" s="54">
        <v>45692</v>
      </c>
      <c r="AC3342" s="55">
        <v>89619.67</v>
      </c>
    </row>
    <row r="3343" spans="1:29" ht="25.5" x14ac:dyDescent="0.2">
      <c r="A3343" s="66" t="s">
        <v>5377</v>
      </c>
      <c r="B3343" s="11" t="str">
        <f t="shared" si="404"/>
        <v xml:space="preserve"> - T2 / P2 - Zone T2 - Level 02 - Zone T1 Guestrooms (M03) - The Tail - Construction</v>
      </c>
      <c r="C3343" s="11" t="str">
        <f t="shared" si="404"/>
        <v/>
      </c>
      <c r="D3343" s="62" t="s">
        <v>6449</v>
      </c>
      <c r="E3343" s="11" t="str">
        <f t="shared" si="405"/>
        <v/>
      </c>
      <c r="F3343" s="66"/>
      <c r="G3343" s="64" t="str">
        <f t="shared" si="406"/>
        <v>The Tail</v>
      </c>
      <c r="H3343" s="66"/>
      <c r="I3343" s="65" t="str">
        <f t="shared" si="407"/>
        <v>Zone T1 Guestrooms (M03)</v>
      </c>
      <c r="J3343" s="66"/>
      <c r="K3343" s="67" t="str">
        <f t="shared" si="402"/>
        <v>Level 02</v>
      </c>
      <c r="L3343" s="66"/>
      <c r="M3343" s="68" t="str">
        <f t="shared" si="403"/>
        <v>Zone T2</v>
      </c>
      <c r="N3343" s="66"/>
      <c r="O3343" s="69" t="str">
        <f t="shared" si="408"/>
        <v>T2 / P2</v>
      </c>
      <c r="P3343" s="66"/>
      <c r="Q3343" s="70" t="str">
        <f t="shared" si="409"/>
        <v>JS. L.</v>
      </c>
      <c r="R3343" s="66"/>
      <c r="S3343" s="66"/>
      <c r="T3343" s="11" t="s">
        <v>6715</v>
      </c>
      <c r="U3343" s="11" t="s">
        <v>6715</v>
      </c>
      <c r="V3343" s="11" t="s">
        <v>6416</v>
      </c>
      <c r="W3343" s="59" t="s">
        <v>6416</v>
      </c>
      <c r="X3343" s="59" t="str">
        <f>CONCATENATE(D3343,F3343,H3343,J3343,L3343,N3343,P3343,R3343)</f>
        <v>Construction</v>
      </c>
      <c r="Y3343" s="11" t="s">
        <v>5378</v>
      </c>
      <c r="Z3343" s="32">
        <v>4</v>
      </c>
      <c r="AA3343" s="39">
        <v>45686</v>
      </c>
      <c r="AB3343" s="39">
        <v>45690</v>
      </c>
      <c r="AC3343" s="48">
        <v>11783.96</v>
      </c>
    </row>
    <row r="3344" spans="1:29" ht="25.5" x14ac:dyDescent="0.2">
      <c r="A3344" s="66" t="s">
        <v>5379</v>
      </c>
      <c r="B3344" s="11" t="str">
        <f t="shared" si="404"/>
        <v xml:space="preserve"> - </v>
      </c>
      <c r="C3344" s="11" t="str">
        <f t="shared" si="404"/>
        <v/>
      </c>
      <c r="D3344" s="62" t="s">
        <v>6449</v>
      </c>
      <c r="E3344" s="11" t="str">
        <f t="shared" si="405"/>
        <v/>
      </c>
      <c r="F3344" s="66"/>
      <c r="G3344" s="64" t="str">
        <f t="shared" si="406"/>
        <v>The Tail</v>
      </c>
      <c r="H3344" s="66"/>
      <c r="I3344" s="65" t="str">
        <f t="shared" si="407"/>
        <v>Zone T1 Guestrooms (M03)</v>
      </c>
      <c r="J3344" s="66"/>
      <c r="K3344" s="67" t="str">
        <f t="shared" si="402"/>
        <v>Level 02</v>
      </c>
      <c r="L3344" s="66"/>
      <c r="M3344" s="68" t="str">
        <f t="shared" si="403"/>
        <v>Zone T2</v>
      </c>
      <c r="N3344" s="66"/>
      <c r="O3344" s="69" t="str">
        <f t="shared" si="408"/>
        <v>T2 / P2</v>
      </c>
      <c r="P3344" s="66"/>
      <c r="Q3344" s="70" t="str">
        <f t="shared" si="409"/>
        <v>JS. L.</v>
      </c>
      <c r="R3344" s="66"/>
      <c r="S3344" s="66"/>
      <c r="T3344" s="11" t="s">
        <v>6715</v>
      </c>
      <c r="U3344" s="11" t="s">
        <v>6715</v>
      </c>
      <c r="V3344" s="11" t="s">
        <v>6416</v>
      </c>
      <c r="W3344" s="59" t="s">
        <v>6416</v>
      </c>
      <c r="X3344" s="59" t="str">
        <f>CONCATENATE(D3344,F3344,H3344,J3344,L3344,N3344,P3344,R3344)</f>
        <v>Construction</v>
      </c>
      <c r="Y3344" s="11" t="s">
        <v>5380</v>
      </c>
      <c r="Z3344" s="32">
        <v>4</v>
      </c>
      <c r="AA3344" s="39">
        <v>45686</v>
      </c>
      <c r="AB3344" s="39">
        <v>45690</v>
      </c>
      <c r="AC3344" s="48">
        <v>67729.27</v>
      </c>
    </row>
    <row r="3345" spans="1:29" x14ac:dyDescent="0.2">
      <c r="A3345" s="66" t="s">
        <v>5381</v>
      </c>
      <c r="B3345" s="11" t="str">
        <f t="shared" si="404"/>
        <v xml:space="preserve"> - </v>
      </c>
      <c r="C3345" s="11" t="str">
        <f t="shared" si="404"/>
        <v/>
      </c>
      <c r="D3345" s="62" t="s">
        <v>6449</v>
      </c>
      <c r="E3345" s="11" t="str">
        <f t="shared" si="405"/>
        <v/>
      </c>
      <c r="F3345" s="66"/>
      <c r="G3345" s="64" t="str">
        <f t="shared" si="406"/>
        <v>The Tail</v>
      </c>
      <c r="H3345" s="66"/>
      <c r="I3345" s="65" t="str">
        <f t="shared" si="407"/>
        <v>Zone T1 Guestrooms (M03)</v>
      </c>
      <c r="J3345" s="66"/>
      <c r="K3345" s="67" t="str">
        <f t="shared" si="402"/>
        <v>Level 02</v>
      </c>
      <c r="L3345" s="66"/>
      <c r="M3345" s="68" t="str">
        <f t="shared" si="403"/>
        <v>Zone T2</v>
      </c>
      <c r="N3345" s="66"/>
      <c r="O3345" s="69" t="str">
        <f t="shared" si="408"/>
        <v>T2 / P2</v>
      </c>
      <c r="P3345" s="66"/>
      <c r="Q3345" s="70" t="str">
        <f t="shared" si="409"/>
        <v>JS. L.</v>
      </c>
      <c r="R3345" s="66"/>
      <c r="S3345" s="66"/>
      <c r="T3345" s="11" t="s">
        <v>6715</v>
      </c>
      <c r="U3345" s="11" t="s">
        <v>6715</v>
      </c>
      <c r="V3345" s="11" t="s">
        <v>6416</v>
      </c>
      <c r="W3345" s="59" t="s">
        <v>6416</v>
      </c>
      <c r="X3345" s="59" t="str">
        <f>CONCATENATE(D3345,F3345,H3345,J3345,L3345,N3345,P3345,R3345)</f>
        <v>Construction</v>
      </c>
      <c r="Y3345" s="11" t="s">
        <v>5382</v>
      </c>
      <c r="Z3345" s="32">
        <v>4</v>
      </c>
      <c r="AA3345" s="39">
        <v>45686</v>
      </c>
      <c r="AB3345" s="39">
        <v>45690</v>
      </c>
      <c r="AC3345" s="48">
        <v>4677.74</v>
      </c>
    </row>
    <row r="3346" spans="1:29" x14ac:dyDescent="0.2">
      <c r="A3346" s="66" t="s">
        <v>5383</v>
      </c>
      <c r="B3346" s="11" t="str">
        <f t="shared" si="404"/>
        <v xml:space="preserve"> - </v>
      </c>
      <c r="C3346" s="11" t="str">
        <f t="shared" si="404"/>
        <v/>
      </c>
      <c r="D3346" s="62" t="s">
        <v>6449</v>
      </c>
      <c r="E3346" s="11" t="str">
        <f t="shared" si="405"/>
        <v/>
      </c>
      <c r="F3346" s="66"/>
      <c r="G3346" s="64" t="str">
        <f t="shared" si="406"/>
        <v>The Tail</v>
      </c>
      <c r="H3346" s="66"/>
      <c r="I3346" s="65" t="str">
        <f t="shared" si="407"/>
        <v>Zone T1 Guestrooms (M03)</v>
      </c>
      <c r="J3346" s="66"/>
      <c r="K3346" s="67" t="str">
        <f t="shared" si="402"/>
        <v>Level 02</v>
      </c>
      <c r="L3346" s="66"/>
      <c r="M3346" s="68" t="str">
        <f t="shared" si="403"/>
        <v>Zone T2</v>
      </c>
      <c r="N3346" s="66"/>
      <c r="O3346" s="69" t="str">
        <f t="shared" si="408"/>
        <v>T2 / P2</v>
      </c>
      <c r="P3346" s="66"/>
      <c r="Q3346" s="70" t="str">
        <f t="shared" si="409"/>
        <v>JS. L.</v>
      </c>
      <c r="R3346" s="66"/>
      <c r="S3346" s="66"/>
      <c r="T3346" s="11" t="s">
        <v>6715</v>
      </c>
      <c r="U3346" s="11" t="s">
        <v>6715</v>
      </c>
      <c r="V3346" s="11" t="s">
        <v>6416</v>
      </c>
      <c r="W3346" s="59" t="s">
        <v>6416</v>
      </c>
      <c r="X3346" s="59" t="str">
        <f>CONCATENATE(D3346,F3346,H3346,J3346,L3346,N3346,P3346,R3346)</f>
        <v>Construction</v>
      </c>
      <c r="Y3346" s="11" t="s">
        <v>5384</v>
      </c>
      <c r="Z3346" s="32">
        <v>2</v>
      </c>
      <c r="AA3346" s="39">
        <v>45689</v>
      </c>
      <c r="AB3346" s="39">
        <v>45690</v>
      </c>
      <c r="AC3346" s="48">
        <v>2339.64</v>
      </c>
    </row>
    <row r="3347" spans="1:29" x14ac:dyDescent="0.2">
      <c r="A3347" s="63" t="s">
        <v>5385</v>
      </c>
      <c r="B3347" s="8" t="str">
        <f t="shared" si="404"/>
        <v xml:space="preserve"> - </v>
      </c>
      <c r="C3347" s="8" t="str">
        <f t="shared" si="404"/>
        <v/>
      </c>
      <c r="D3347" s="62" t="s">
        <v>6449</v>
      </c>
      <c r="E3347" s="8" t="str">
        <f t="shared" si="405"/>
        <v/>
      </c>
      <c r="F3347" s="63"/>
      <c r="G3347" s="64" t="str">
        <f t="shared" si="406"/>
        <v>The Tail</v>
      </c>
      <c r="H3347" s="63"/>
      <c r="I3347" s="65" t="str">
        <f t="shared" si="407"/>
        <v>Zone T1 Guestrooms (M03)</v>
      </c>
      <c r="J3347" s="63"/>
      <c r="K3347" s="67" t="str">
        <f t="shared" si="402"/>
        <v>Level 02</v>
      </c>
      <c r="L3347" s="63"/>
      <c r="M3347" s="68" t="str">
        <f t="shared" si="403"/>
        <v>Zone T2</v>
      </c>
      <c r="N3347" s="63"/>
      <c r="O3347" s="69" t="str">
        <f t="shared" si="408"/>
        <v>T2 / P2</v>
      </c>
      <c r="P3347" s="63"/>
      <c r="Q3347" s="70" t="str">
        <f t="shared" si="409"/>
        <v>JS. L.</v>
      </c>
      <c r="R3347" s="63"/>
      <c r="S3347" s="63"/>
      <c r="T3347" s="8" t="s">
        <v>6715</v>
      </c>
      <c r="U3347" s="8" t="s">
        <v>6715</v>
      </c>
      <c r="V3347" s="8" t="s">
        <v>6416</v>
      </c>
      <c r="W3347" s="59" t="s">
        <v>6416</v>
      </c>
      <c r="X3347" s="59" t="str">
        <f>CONCATENATE(D3347,F3347,H3347,J3347,L3347,N3347,P3347,R3347)</f>
        <v>Construction</v>
      </c>
      <c r="Y3347" s="8" t="s">
        <v>5386</v>
      </c>
      <c r="Z3347" s="23">
        <v>2</v>
      </c>
      <c r="AA3347" s="35">
        <v>45691</v>
      </c>
      <c r="AB3347" s="35">
        <v>45692</v>
      </c>
      <c r="AC3347" s="42">
        <v>3089.06</v>
      </c>
    </row>
    <row r="3348" spans="1:29" x14ac:dyDescent="0.2">
      <c r="A3348" s="69" t="s">
        <v>5387</v>
      </c>
      <c r="B3348" s="3" t="str">
        <f t="shared" si="404"/>
        <v/>
      </c>
      <c r="C3348" s="3" t="str">
        <f t="shared" si="404"/>
        <v>Zone T2 - Level 02 - Zone T1 Guestrooms (M03) - The Tail - Construction</v>
      </c>
      <c r="D3348" s="62" t="s">
        <v>6449</v>
      </c>
      <c r="E3348" s="3" t="str">
        <f t="shared" si="405"/>
        <v>Zone T2</v>
      </c>
      <c r="F3348" s="92"/>
      <c r="G3348" s="64" t="str">
        <f>IF(F3348="",G3347,TRIM(F3348))</f>
        <v>The Tail</v>
      </c>
      <c r="H3348" s="92"/>
      <c r="I3348" s="65" t="str">
        <f>IF(H3348="",I3347,TRIM(H3348))</f>
        <v>Zone T1 Guestrooms (M03)</v>
      </c>
      <c r="J3348" s="92"/>
      <c r="K3348" s="67" t="str">
        <f>IF(J3348="",K3347,TRIM(J3348))</f>
        <v>Level 02</v>
      </c>
      <c r="L3348" s="92"/>
      <c r="M3348" s="68" t="str">
        <f>IF(L3348="",M3347,TRIM(L3348))</f>
        <v>Zone T2</v>
      </c>
      <c r="N3348" s="69" t="s">
        <v>5387</v>
      </c>
      <c r="O3348" s="69" t="str">
        <f>IF(N3348="",O3347,TRIM(N3348))</f>
        <v>T2 / Q2</v>
      </c>
      <c r="P3348" s="92"/>
      <c r="Q3348" s="70" t="str">
        <f>IF(P3348="",Q3347,TRIM(P3348))</f>
        <v>JS. L.</v>
      </c>
      <c r="R3348" s="92"/>
      <c r="S3348" s="92"/>
      <c r="T3348" s="3" t="s">
        <v>6826</v>
      </c>
      <c r="U3348" s="3" t="s">
        <v>6826</v>
      </c>
      <c r="V3348" s="3" t="s">
        <v>6826</v>
      </c>
      <c r="W3348" s="59" t="s">
        <v>5387</v>
      </c>
      <c r="X3348" s="59" t="str">
        <f>CONCATENATE(D3348,F3348,H3348,J3348,L3348,N3348,P3348,R3348)</f>
        <v>Construction            T2 / Q2</v>
      </c>
      <c r="Y3348" s="3"/>
      <c r="Z3348" s="49">
        <v>6</v>
      </c>
      <c r="AA3348" s="50">
        <v>45693</v>
      </c>
      <c r="AB3348" s="50">
        <v>45699</v>
      </c>
      <c r="AC3348" s="52">
        <v>43780.79</v>
      </c>
    </row>
    <row r="3349" spans="1:29" x14ac:dyDescent="0.2">
      <c r="A3349" s="70" t="s">
        <v>5333</v>
      </c>
      <c r="B3349" s="13" t="str">
        <f t="shared" si="404"/>
        <v>Zone T2 - Level 02 - Zone T1 Guestrooms (M03) - The Tail - Construction</v>
      </c>
      <c r="C3349" s="13" t="str">
        <f t="shared" si="404"/>
        <v>T2 / Q2 - Zone T2 - Level 02 - Zone T1 Guestrooms (M03) - The Tail - Construction</v>
      </c>
      <c r="D3349" s="62" t="s">
        <v>6449</v>
      </c>
      <c r="E3349" s="13" t="str">
        <f t="shared" si="405"/>
        <v>T2 / Q2</v>
      </c>
      <c r="F3349" s="92"/>
      <c r="G3349" s="64" t="str">
        <f t="shared" si="406"/>
        <v>The Tail</v>
      </c>
      <c r="H3349" s="92"/>
      <c r="I3349" s="65" t="str">
        <f t="shared" si="407"/>
        <v>Zone T1 Guestrooms (M03)</v>
      </c>
      <c r="J3349" s="92"/>
      <c r="K3349" s="67" t="str">
        <f t="shared" si="402"/>
        <v>Level 02</v>
      </c>
      <c r="L3349" s="92"/>
      <c r="M3349" s="68" t="str">
        <f t="shared" si="403"/>
        <v>Zone T2</v>
      </c>
      <c r="N3349" s="92"/>
      <c r="O3349" s="69" t="str">
        <f t="shared" si="408"/>
        <v>T2 / Q2</v>
      </c>
      <c r="P3349" s="70" t="s">
        <v>5333</v>
      </c>
      <c r="Q3349" s="70" t="str">
        <f t="shared" si="409"/>
        <v>S. DQ. L.</v>
      </c>
      <c r="R3349" s="92"/>
      <c r="S3349" s="92"/>
      <c r="T3349" s="13" t="s">
        <v>6713</v>
      </c>
      <c r="U3349" s="13" t="s">
        <v>6713</v>
      </c>
      <c r="V3349" s="13" t="s">
        <v>6713</v>
      </c>
      <c r="W3349" s="59" t="s">
        <v>5333</v>
      </c>
      <c r="X3349" s="59" t="str">
        <f>CONCATENATE(D3349,F3349,H3349,J3349,L3349,N3349,P3349,R3349)</f>
        <v>Construction              S. DQ. L.</v>
      </c>
      <c r="Y3349" s="13"/>
      <c r="Z3349" s="53">
        <v>5</v>
      </c>
      <c r="AA3349" s="54">
        <v>45693</v>
      </c>
      <c r="AB3349" s="54">
        <v>45698</v>
      </c>
      <c r="AC3349" s="55">
        <v>21890.400000000001</v>
      </c>
    </row>
    <row r="3350" spans="1:29" ht="25.5" x14ac:dyDescent="0.2">
      <c r="A3350" s="66" t="s">
        <v>5388</v>
      </c>
      <c r="B3350" s="11" t="str">
        <f t="shared" si="404"/>
        <v xml:space="preserve"> - T2 / Q2 - Zone T2 - Level 02 - Zone T1 Guestrooms (M03) - The Tail - Construction</v>
      </c>
      <c r="C3350" s="11" t="str">
        <f t="shared" si="404"/>
        <v/>
      </c>
      <c r="D3350" s="62" t="s">
        <v>6449</v>
      </c>
      <c r="E3350" s="11" t="str">
        <f t="shared" si="405"/>
        <v/>
      </c>
      <c r="F3350" s="66"/>
      <c r="G3350" s="64" t="str">
        <f t="shared" si="406"/>
        <v>The Tail</v>
      </c>
      <c r="H3350" s="66"/>
      <c r="I3350" s="65" t="str">
        <f t="shared" si="407"/>
        <v>Zone T1 Guestrooms (M03)</v>
      </c>
      <c r="J3350" s="66"/>
      <c r="K3350" s="67" t="str">
        <f t="shared" si="402"/>
        <v>Level 02</v>
      </c>
      <c r="L3350" s="66"/>
      <c r="M3350" s="68" t="str">
        <f t="shared" si="403"/>
        <v>Zone T2</v>
      </c>
      <c r="N3350" s="66"/>
      <c r="O3350" s="69" t="str">
        <f t="shared" si="408"/>
        <v>T2 / Q2</v>
      </c>
      <c r="P3350" s="66"/>
      <c r="Q3350" s="70" t="str">
        <f t="shared" si="409"/>
        <v>S. DQ. L.</v>
      </c>
      <c r="R3350" s="66"/>
      <c r="S3350" s="66"/>
      <c r="T3350" s="11" t="s">
        <v>6713</v>
      </c>
      <c r="U3350" s="11" t="s">
        <v>6713</v>
      </c>
      <c r="V3350" s="11" t="s">
        <v>6416</v>
      </c>
      <c r="W3350" s="59" t="s">
        <v>6416</v>
      </c>
      <c r="X3350" s="59" t="str">
        <f>CONCATENATE(D3350,F3350,H3350,J3350,L3350,N3350,P3350,R3350)</f>
        <v>Construction</v>
      </c>
      <c r="Y3350" s="11" t="s">
        <v>5389</v>
      </c>
      <c r="Z3350" s="32">
        <v>3</v>
      </c>
      <c r="AA3350" s="39">
        <v>45693</v>
      </c>
      <c r="AB3350" s="39">
        <v>45696</v>
      </c>
      <c r="AC3350" s="48">
        <v>11783.96</v>
      </c>
    </row>
    <row r="3351" spans="1:29" x14ac:dyDescent="0.2">
      <c r="A3351" s="66" t="s">
        <v>5390</v>
      </c>
      <c r="B3351" s="11" t="str">
        <f t="shared" si="404"/>
        <v xml:space="preserve"> - </v>
      </c>
      <c r="C3351" s="11" t="str">
        <f t="shared" si="404"/>
        <v/>
      </c>
      <c r="D3351" s="62" t="s">
        <v>6449</v>
      </c>
      <c r="E3351" s="11" t="str">
        <f t="shared" si="405"/>
        <v/>
      </c>
      <c r="F3351" s="66"/>
      <c r="G3351" s="64" t="str">
        <f t="shared" si="406"/>
        <v>The Tail</v>
      </c>
      <c r="H3351" s="66"/>
      <c r="I3351" s="65" t="str">
        <f t="shared" si="407"/>
        <v>Zone T1 Guestrooms (M03)</v>
      </c>
      <c r="J3351" s="66"/>
      <c r="K3351" s="67" t="str">
        <f t="shared" si="402"/>
        <v>Level 02</v>
      </c>
      <c r="L3351" s="66"/>
      <c r="M3351" s="68" t="str">
        <f t="shared" si="403"/>
        <v>Zone T2</v>
      </c>
      <c r="N3351" s="66"/>
      <c r="O3351" s="69" t="str">
        <f t="shared" si="408"/>
        <v>T2 / Q2</v>
      </c>
      <c r="P3351" s="66"/>
      <c r="Q3351" s="70" t="str">
        <f t="shared" si="409"/>
        <v>S. DQ. L.</v>
      </c>
      <c r="R3351" s="66"/>
      <c r="S3351" s="66"/>
      <c r="T3351" s="11" t="s">
        <v>6713</v>
      </c>
      <c r="U3351" s="11" t="s">
        <v>6713</v>
      </c>
      <c r="V3351" s="11" t="s">
        <v>6416</v>
      </c>
      <c r="W3351" s="59" t="s">
        <v>6416</v>
      </c>
      <c r="X3351" s="59" t="str">
        <f>CONCATENATE(D3351,F3351,H3351,J3351,L3351,N3351,P3351,R3351)</f>
        <v>Construction</v>
      </c>
      <c r="Y3351" s="11" t="s">
        <v>5391</v>
      </c>
      <c r="Z3351" s="32">
        <v>3</v>
      </c>
      <c r="AA3351" s="39">
        <v>45693</v>
      </c>
      <c r="AB3351" s="39">
        <v>45696</v>
      </c>
      <c r="AC3351" s="48">
        <v>4677.74</v>
      </c>
    </row>
    <row r="3352" spans="1:29" x14ac:dyDescent="0.2">
      <c r="A3352" s="66" t="s">
        <v>5392</v>
      </c>
      <c r="B3352" s="11" t="str">
        <f t="shared" si="404"/>
        <v xml:space="preserve"> - </v>
      </c>
      <c r="C3352" s="11" t="str">
        <f t="shared" si="404"/>
        <v/>
      </c>
      <c r="D3352" s="62" t="s">
        <v>6449</v>
      </c>
      <c r="E3352" s="11" t="str">
        <f t="shared" si="405"/>
        <v/>
      </c>
      <c r="F3352" s="66"/>
      <c r="G3352" s="64" t="str">
        <f t="shared" si="406"/>
        <v>The Tail</v>
      </c>
      <c r="H3352" s="66"/>
      <c r="I3352" s="65" t="str">
        <f t="shared" si="407"/>
        <v>Zone T1 Guestrooms (M03)</v>
      </c>
      <c r="J3352" s="66"/>
      <c r="K3352" s="67" t="str">
        <f t="shared" si="402"/>
        <v>Level 02</v>
      </c>
      <c r="L3352" s="66"/>
      <c r="M3352" s="68" t="str">
        <f t="shared" si="403"/>
        <v>Zone T2</v>
      </c>
      <c r="N3352" s="66"/>
      <c r="O3352" s="69" t="str">
        <f t="shared" si="408"/>
        <v>T2 / Q2</v>
      </c>
      <c r="P3352" s="66"/>
      <c r="Q3352" s="70" t="str">
        <f t="shared" si="409"/>
        <v>S. DQ. L.</v>
      </c>
      <c r="R3352" s="66"/>
      <c r="S3352" s="66"/>
      <c r="T3352" s="11" t="s">
        <v>6713</v>
      </c>
      <c r="U3352" s="11" t="s">
        <v>6713</v>
      </c>
      <c r="V3352" s="11" t="s">
        <v>6416</v>
      </c>
      <c r="W3352" s="59" t="s">
        <v>6416</v>
      </c>
      <c r="X3352" s="59" t="str">
        <f>CONCATENATE(D3352,F3352,H3352,J3352,L3352,N3352,P3352,R3352)</f>
        <v>Construction</v>
      </c>
      <c r="Y3352" s="11" t="s">
        <v>5393</v>
      </c>
      <c r="Z3352" s="32">
        <v>2</v>
      </c>
      <c r="AA3352" s="39">
        <v>45694</v>
      </c>
      <c r="AB3352" s="39">
        <v>45696</v>
      </c>
      <c r="AC3352" s="48">
        <v>2339.64</v>
      </c>
    </row>
    <row r="3353" spans="1:29" x14ac:dyDescent="0.2">
      <c r="A3353" s="63" t="s">
        <v>5394</v>
      </c>
      <c r="B3353" s="8" t="str">
        <f t="shared" si="404"/>
        <v xml:space="preserve"> - </v>
      </c>
      <c r="C3353" s="8" t="str">
        <f t="shared" si="404"/>
        <v/>
      </c>
      <c r="D3353" s="62" t="s">
        <v>6449</v>
      </c>
      <c r="E3353" s="8" t="str">
        <f t="shared" si="405"/>
        <v/>
      </c>
      <c r="F3353" s="63"/>
      <c r="G3353" s="64" t="str">
        <f t="shared" si="406"/>
        <v>The Tail</v>
      </c>
      <c r="H3353" s="63"/>
      <c r="I3353" s="65" t="str">
        <f t="shared" si="407"/>
        <v>Zone T1 Guestrooms (M03)</v>
      </c>
      <c r="J3353" s="63"/>
      <c r="K3353" s="67" t="str">
        <f t="shared" si="402"/>
        <v>Level 02</v>
      </c>
      <c r="L3353" s="63"/>
      <c r="M3353" s="68" t="str">
        <f t="shared" si="403"/>
        <v>Zone T2</v>
      </c>
      <c r="N3353" s="63"/>
      <c r="O3353" s="69" t="str">
        <f t="shared" si="408"/>
        <v>T2 / Q2</v>
      </c>
      <c r="P3353" s="63"/>
      <c r="Q3353" s="70" t="str">
        <f t="shared" si="409"/>
        <v>S. DQ. L.</v>
      </c>
      <c r="R3353" s="63"/>
      <c r="S3353" s="63"/>
      <c r="T3353" s="8" t="s">
        <v>6713</v>
      </c>
      <c r="U3353" s="8" t="s">
        <v>6713</v>
      </c>
      <c r="V3353" s="8" t="s">
        <v>6416</v>
      </c>
      <c r="W3353" s="59" t="s">
        <v>6416</v>
      </c>
      <c r="X3353" s="59" t="str">
        <f>CONCATENATE(D3353,F3353,H3353,J3353,L3353,N3353,P3353,R3353)</f>
        <v>Construction</v>
      </c>
      <c r="Y3353" s="8" t="s">
        <v>5395</v>
      </c>
      <c r="Z3353" s="23">
        <v>2</v>
      </c>
      <c r="AA3353" s="35">
        <v>45697</v>
      </c>
      <c r="AB3353" s="35">
        <v>45698</v>
      </c>
      <c r="AC3353" s="42">
        <v>3089.06</v>
      </c>
    </row>
    <row r="3354" spans="1:29" x14ac:dyDescent="0.2">
      <c r="A3354" s="70" t="s">
        <v>5122</v>
      </c>
      <c r="B3354" s="13" t="str">
        <f t="shared" si="404"/>
        <v/>
      </c>
      <c r="C3354" s="13" t="str">
        <f t="shared" si="404"/>
        <v>T2 / Q2 - Zone T2 - Level 02 - Zone T1 Guestrooms (M03) - The Tail - Construction</v>
      </c>
      <c r="D3354" s="62" t="s">
        <v>6449</v>
      </c>
      <c r="E3354" s="13" t="str">
        <f t="shared" si="405"/>
        <v>T2 / Q2</v>
      </c>
      <c r="F3354" s="92"/>
      <c r="G3354" s="64" t="str">
        <f>IF(F3354="",G3353,TRIM(F3354))</f>
        <v>The Tail</v>
      </c>
      <c r="H3354" s="92"/>
      <c r="I3354" s="65" t="str">
        <f>IF(H3354="",I3353,TRIM(H3354))</f>
        <v>Zone T1 Guestrooms (M03)</v>
      </c>
      <c r="J3354" s="92"/>
      <c r="K3354" s="67" t="str">
        <f>IF(J3354="",K3353,TRIM(J3354))</f>
        <v>Level 02</v>
      </c>
      <c r="L3354" s="92"/>
      <c r="M3354" s="68" t="str">
        <f>IF(L3354="",M3353,TRIM(L3354))</f>
        <v>Zone T2</v>
      </c>
      <c r="N3354" s="92"/>
      <c r="O3354" s="69" t="str">
        <f>IF(N3354="",O3353,TRIM(N3354))</f>
        <v>T2 / Q2</v>
      </c>
      <c r="P3354" s="70" t="s">
        <v>5122</v>
      </c>
      <c r="Q3354" s="70" t="str">
        <f>IF(P3354="",Q3353,TRIM(P3354))</f>
        <v>JS. R.</v>
      </c>
      <c r="R3354" s="92"/>
      <c r="S3354" s="92"/>
      <c r="T3354" s="13" t="s">
        <v>6716</v>
      </c>
      <c r="U3354" s="13" t="s">
        <v>6716</v>
      </c>
      <c r="V3354" s="13" t="s">
        <v>6716</v>
      </c>
      <c r="W3354" s="59" t="s">
        <v>5122</v>
      </c>
      <c r="X3354" s="59" t="str">
        <f>CONCATENATE(D3354,F3354,H3354,J3354,L3354,N3354,P3354,R3354)</f>
        <v>Construction              JS. R.</v>
      </c>
      <c r="Y3354" s="13"/>
      <c r="Z3354" s="53">
        <v>6</v>
      </c>
      <c r="AA3354" s="54">
        <v>45693</v>
      </c>
      <c r="AB3354" s="54">
        <v>45699</v>
      </c>
      <c r="AC3354" s="55">
        <v>21890.400000000001</v>
      </c>
    </row>
    <row r="3355" spans="1:29" ht="25.5" x14ac:dyDescent="0.2">
      <c r="A3355" s="66" t="s">
        <v>5396</v>
      </c>
      <c r="B3355" s="11" t="str">
        <f t="shared" si="404"/>
        <v xml:space="preserve"> - T2 / Q2 - Zone T2 - Level 02 - Zone T1 Guestrooms (M03) - The Tail - Construction</v>
      </c>
      <c r="C3355" s="11" t="str">
        <f t="shared" si="404"/>
        <v/>
      </c>
      <c r="D3355" s="62" t="s">
        <v>6449</v>
      </c>
      <c r="E3355" s="11" t="str">
        <f t="shared" si="405"/>
        <v/>
      </c>
      <c r="F3355" s="66"/>
      <c r="G3355" s="64" t="str">
        <f t="shared" si="406"/>
        <v>The Tail</v>
      </c>
      <c r="H3355" s="66"/>
      <c r="I3355" s="65" t="str">
        <f t="shared" si="407"/>
        <v>Zone T1 Guestrooms (M03)</v>
      </c>
      <c r="J3355" s="66"/>
      <c r="K3355" s="67" t="str">
        <f t="shared" si="402"/>
        <v>Level 02</v>
      </c>
      <c r="L3355" s="66"/>
      <c r="M3355" s="68" t="str">
        <f t="shared" si="403"/>
        <v>Zone T2</v>
      </c>
      <c r="N3355" s="66"/>
      <c r="O3355" s="69" t="str">
        <f t="shared" si="408"/>
        <v>T2 / Q2</v>
      </c>
      <c r="P3355" s="66"/>
      <c r="Q3355" s="70" t="str">
        <f t="shared" si="409"/>
        <v>JS. R.</v>
      </c>
      <c r="R3355" s="66"/>
      <c r="S3355" s="66"/>
      <c r="T3355" s="11" t="s">
        <v>6716</v>
      </c>
      <c r="U3355" s="11" t="s">
        <v>6716</v>
      </c>
      <c r="V3355" s="11" t="s">
        <v>6416</v>
      </c>
      <c r="W3355" s="59" t="s">
        <v>6416</v>
      </c>
      <c r="X3355" s="59" t="str">
        <f>CONCATENATE(D3355,F3355,H3355,J3355,L3355,N3355,P3355,R3355)</f>
        <v>Construction</v>
      </c>
      <c r="Y3355" s="11" t="s">
        <v>5397</v>
      </c>
      <c r="Z3355" s="32">
        <v>4</v>
      </c>
      <c r="AA3355" s="39">
        <v>45693</v>
      </c>
      <c r="AB3355" s="39">
        <v>45697</v>
      </c>
      <c r="AC3355" s="48">
        <v>11783.96</v>
      </c>
    </row>
    <row r="3356" spans="1:29" x14ac:dyDescent="0.2">
      <c r="A3356" s="66" t="s">
        <v>5398</v>
      </c>
      <c r="B3356" s="11" t="str">
        <f t="shared" si="404"/>
        <v xml:space="preserve"> - </v>
      </c>
      <c r="C3356" s="11" t="str">
        <f t="shared" si="404"/>
        <v/>
      </c>
      <c r="D3356" s="62" t="s">
        <v>6449</v>
      </c>
      <c r="E3356" s="11" t="str">
        <f t="shared" si="405"/>
        <v/>
      </c>
      <c r="F3356" s="66"/>
      <c r="G3356" s="64" t="str">
        <f t="shared" si="406"/>
        <v>The Tail</v>
      </c>
      <c r="H3356" s="66"/>
      <c r="I3356" s="65" t="str">
        <f t="shared" si="407"/>
        <v>Zone T1 Guestrooms (M03)</v>
      </c>
      <c r="J3356" s="66"/>
      <c r="K3356" s="67" t="str">
        <f t="shared" si="402"/>
        <v>Level 02</v>
      </c>
      <c r="L3356" s="66"/>
      <c r="M3356" s="68" t="str">
        <f t="shared" si="403"/>
        <v>Zone T2</v>
      </c>
      <c r="N3356" s="66"/>
      <c r="O3356" s="69" t="str">
        <f t="shared" si="408"/>
        <v>T2 / Q2</v>
      </c>
      <c r="P3356" s="66"/>
      <c r="Q3356" s="70" t="str">
        <f t="shared" si="409"/>
        <v>JS. R.</v>
      </c>
      <c r="R3356" s="66"/>
      <c r="S3356" s="66"/>
      <c r="T3356" s="11" t="s">
        <v>6716</v>
      </c>
      <c r="U3356" s="11" t="s">
        <v>6716</v>
      </c>
      <c r="V3356" s="11" t="s">
        <v>6416</v>
      </c>
      <c r="W3356" s="59" t="s">
        <v>6416</v>
      </c>
      <c r="X3356" s="59" t="str">
        <f>CONCATENATE(D3356,F3356,H3356,J3356,L3356,N3356,P3356,R3356)</f>
        <v>Construction</v>
      </c>
      <c r="Y3356" s="11" t="s">
        <v>5399</v>
      </c>
      <c r="Z3356" s="32">
        <v>4</v>
      </c>
      <c r="AA3356" s="39">
        <v>45693</v>
      </c>
      <c r="AB3356" s="39">
        <v>45697</v>
      </c>
      <c r="AC3356" s="48">
        <v>4677.74</v>
      </c>
    </row>
    <row r="3357" spans="1:29" x14ac:dyDescent="0.2">
      <c r="A3357" s="66" t="s">
        <v>5400</v>
      </c>
      <c r="B3357" s="11" t="str">
        <f t="shared" si="404"/>
        <v xml:space="preserve"> - </v>
      </c>
      <c r="C3357" s="11" t="str">
        <f t="shared" si="404"/>
        <v/>
      </c>
      <c r="D3357" s="62" t="s">
        <v>6449</v>
      </c>
      <c r="E3357" s="11" t="str">
        <f t="shared" si="405"/>
        <v/>
      </c>
      <c r="F3357" s="66"/>
      <c r="G3357" s="64" t="str">
        <f t="shared" si="406"/>
        <v>The Tail</v>
      </c>
      <c r="H3357" s="66"/>
      <c r="I3357" s="65" t="str">
        <f t="shared" si="407"/>
        <v>Zone T1 Guestrooms (M03)</v>
      </c>
      <c r="J3357" s="66"/>
      <c r="K3357" s="67" t="str">
        <f t="shared" si="402"/>
        <v>Level 02</v>
      </c>
      <c r="L3357" s="66"/>
      <c r="M3357" s="68" t="str">
        <f t="shared" si="403"/>
        <v>Zone T2</v>
      </c>
      <c r="N3357" s="66"/>
      <c r="O3357" s="69" t="str">
        <f t="shared" si="408"/>
        <v>T2 / Q2</v>
      </c>
      <c r="P3357" s="66"/>
      <c r="Q3357" s="70" t="str">
        <f t="shared" si="409"/>
        <v>JS. R.</v>
      </c>
      <c r="R3357" s="66"/>
      <c r="S3357" s="66"/>
      <c r="T3357" s="11" t="s">
        <v>6716</v>
      </c>
      <c r="U3357" s="11" t="s">
        <v>6716</v>
      </c>
      <c r="V3357" s="11" t="s">
        <v>6416</v>
      </c>
      <c r="W3357" s="59" t="s">
        <v>6416</v>
      </c>
      <c r="X3357" s="59" t="str">
        <f>CONCATENATE(D3357,F3357,H3357,J3357,L3357,N3357,P3357,R3357)</f>
        <v>Construction</v>
      </c>
      <c r="Y3357" s="11" t="s">
        <v>5401</v>
      </c>
      <c r="Z3357" s="32">
        <v>2</v>
      </c>
      <c r="AA3357" s="39">
        <v>45696</v>
      </c>
      <c r="AB3357" s="39">
        <v>45697</v>
      </c>
      <c r="AC3357" s="48">
        <v>2339.64</v>
      </c>
    </row>
    <row r="3358" spans="1:29" x14ac:dyDescent="0.2">
      <c r="A3358" s="63" t="s">
        <v>5402</v>
      </c>
      <c r="B3358" s="8" t="str">
        <f t="shared" si="404"/>
        <v xml:space="preserve"> - </v>
      </c>
      <c r="C3358" s="8" t="str">
        <f t="shared" si="404"/>
        <v/>
      </c>
      <c r="D3358" s="62" t="s">
        <v>6449</v>
      </c>
      <c r="E3358" s="8" t="str">
        <f t="shared" si="405"/>
        <v/>
      </c>
      <c r="F3358" s="63"/>
      <c r="G3358" s="64" t="str">
        <f t="shared" si="406"/>
        <v>The Tail</v>
      </c>
      <c r="H3358" s="63"/>
      <c r="I3358" s="65" t="str">
        <f t="shared" si="407"/>
        <v>Zone T1 Guestrooms (M03)</v>
      </c>
      <c r="J3358" s="63"/>
      <c r="K3358" s="67" t="str">
        <f t="shared" si="402"/>
        <v>Level 02</v>
      </c>
      <c r="L3358" s="63"/>
      <c r="M3358" s="68" t="str">
        <f t="shared" si="403"/>
        <v>Zone T2</v>
      </c>
      <c r="N3358" s="63"/>
      <c r="O3358" s="69" t="str">
        <f t="shared" si="408"/>
        <v>T2 / Q2</v>
      </c>
      <c r="P3358" s="63"/>
      <c r="Q3358" s="70" t="str">
        <f t="shared" si="409"/>
        <v>JS. R.</v>
      </c>
      <c r="R3358" s="63"/>
      <c r="S3358" s="63"/>
      <c r="T3358" s="8" t="s">
        <v>6716</v>
      </c>
      <c r="U3358" s="8" t="s">
        <v>6716</v>
      </c>
      <c r="V3358" s="8" t="s">
        <v>6416</v>
      </c>
      <c r="W3358" s="59" t="s">
        <v>6416</v>
      </c>
      <c r="X3358" s="59" t="str">
        <f>CONCATENATE(D3358,F3358,H3358,J3358,L3358,N3358,P3358,R3358)</f>
        <v>Construction</v>
      </c>
      <c r="Y3358" s="8" t="s">
        <v>5403</v>
      </c>
      <c r="Z3358" s="23">
        <v>2</v>
      </c>
      <c r="AA3358" s="35">
        <v>45698</v>
      </c>
      <c r="AB3358" s="35">
        <v>45699</v>
      </c>
      <c r="AC3358" s="42">
        <v>3089.06</v>
      </c>
    </row>
    <row r="3359" spans="1:29" x14ac:dyDescent="0.2">
      <c r="A3359" s="69" t="s">
        <v>5404</v>
      </c>
      <c r="B3359" s="3" t="str">
        <f t="shared" si="404"/>
        <v/>
      </c>
      <c r="C3359" s="3" t="str">
        <f t="shared" si="404"/>
        <v>Zone T2 - Level 02 - Zone T1 Guestrooms (M03) - The Tail - Construction</v>
      </c>
      <c r="D3359" s="62" t="s">
        <v>6449</v>
      </c>
      <c r="E3359" s="3" t="str">
        <f t="shared" si="405"/>
        <v>Zone T2</v>
      </c>
      <c r="F3359" s="92"/>
      <c r="G3359" s="64" t="str">
        <f>IF(F3359="",G3358,TRIM(F3359))</f>
        <v>The Tail</v>
      </c>
      <c r="H3359" s="92"/>
      <c r="I3359" s="65" t="str">
        <f>IF(H3359="",I3358,TRIM(H3359))</f>
        <v>Zone T1 Guestrooms (M03)</v>
      </c>
      <c r="J3359" s="92"/>
      <c r="K3359" s="67" t="str">
        <f>IF(J3359="",K3358,TRIM(J3359))</f>
        <v>Level 02</v>
      </c>
      <c r="L3359" s="92"/>
      <c r="M3359" s="68" t="str">
        <f>IF(L3359="",M3358,TRIM(L3359))</f>
        <v>Zone T2</v>
      </c>
      <c r="N3359" s="69" t="s">
        <v>5404</v>
      </c>
      <c r="O3359" s="69" t="str">
        <f>IF(N3359="",O3358,TRIM(N3359))</f>
        <v>T2 / R2</v>
      </c>
      <c r="P3359" s="92"/>
      <c r="Q3359" s="70" t="str">
        <f>IF(P3359="",Q3358,TRIM(P3359))</f>
        <v>JS. R.</v>
      </c>
      <c r="R3359" s="92"/>
      <c r="S3359" s="92"/>
      <c r="T3359" s="3" t="s">
        <v>6827</v>
      </c>
      <c r="U3359" s="3" t="s">
        <v>6827</v>
      </c>
      <c r="V3359" s="3" t="s">
        <v>6827</v>
      </c>
      <c r="W3359" s="59" t="s">
        <v>5404</v>
      </c>
      <c r="X3359" s="59" t="str">
        <f>CONCATENATE(D3359,F3359,H3359,J3359,L3359,N3359,P3359,R3359)</f>
        <v>Construction            T2 / R2</v>
      </c>
      <c r="Y3359" s="3"/>
      <c r="Z3359" s="49">
        <v>6</v>
      </c>
      <c r="AA3359" s="50">
        <v>45700</v>
      </c>
      <c r="AB3359" s="50">
        <v>45706</v>
      </c>
      <c r="AC3359" s="52">
        <v>43780.79</v>
      </c>
    </row>
    <row r="3360" spans="1:29" x14ac:dyDescent="0.2">
      <c r="A3360" s="70" t="s">
        <v>5405</v>
      </c>
      <c r="B3360" s="13" t="str">
        <f t="shared" si="404"/>
        <v>Zone T2 - Level 02 - Zone T1 Guestrooms (M03) - The Tail - Construction</v>
      </c>
      <c r="C3360" s="13" t="str">
        <f t="shared" si="404"/>
        <v>T2 / R2 - Zone T2 - Level 02 - Zone T1 Guestrooms (M03) - The Tail - Construction</v>
      </c>
      <c r="D3360" s="62" t="s">
        <v>6449</v>
      </c>
      <c r="E3360" s="13" t="str">
        <f t="shared" si="405"/>
        <v>T2 / R2</v>
      </c>
      <c r="F3360" s="92"/>
      <c r="G3360" s="64" t="str">
        <f t="shared" si="406"/>
        <v>The Tail</v>
      </c>
      <c r="H3360" s="92"/>
      <c r="I3360" s="65" t="str">
        <f t="shared" si="407"/>
        <v>Zone T1 Guestrooms (M03)</v>
      </c>
      <c r="J3360" s="92"/>
      <c r="K3360" s="67" t="str">
        <f t="shared" si="402"/>
        <v>Level 02</v>
      </c>
      <c r="L3360" s="92"/>
      <c r="M3360" s="68" t="str">
        <f t="shared" si="403"/>
        <v>Zone T2</v>
      </c>
      <c r="N3360" s="92"/>
      <c r="O3360" s="69" t="str">
        <f t="shared" si="408"/>
        <v>T2 / R2</v>
      </c>
      <c r="P3360" s="70" t="s">
        <v>5405</v>
      </c>
      <c r="Q3360" s="70" t="str">
        <f t="shared" si="409"/>
        <v>S. DQ. R.</v>
      </c>
      <c r="R3360" s="92"/>
      <c r="S3360" s="92"/>
      <c r="T3360" s="13" t="s">
        <v>6714</v>
      </c>
      <c r="U3360" s="13" t="s">
        <v>6714</v>
      </c>
      <c r="V3360" s="13" t="s">
        <v>6714</v>
      </c>
      <c r="W3360" s="59" t="s">
        <v>5405</v>
      </c>
      <c r="X3360" s="59" t="str">
        <f>CONCATENATE(D3360,F3360,H3360,J3360,L3360,N3360,P3360,R3360)</f>
        <v>Construction              S. DQ. R.</v>
      </c>
      <c r="Y3360" s="13"/>
      <c r="Z3360" s="53">
        <v>5</v>
      </c>
      <c r="AA3360" s="54">
        <v>45700</v>
      </c>
      <c r="AB3360" s="54">
        <v>45705</v>
      </c>
      <c r="AC3360" s="55">
        <v>21890.400000000001</v>
      </c>
    </row>
    <row r="3361" spans="1:29" ht="25.5" x14ac:dyDescent="0.2">
      <c r="A3361" s="66" t="s">
        <v>5406</v>
      </c>
      <c r="B3361" s="11" t="str">
        <f t="shared" si="404"/>
        <v xml:space="preserve"> - T2 / R2 - Zone T2 - Level 02 - Zone T1 Guestrooms (M03) - The Tail - Construction</v>
      </c>
      <c r="C3361" s="11" t="str">
        <f t="shared" si="404"/>
        <v/>
      </c>
      <c r="D3361" s="62" t="s">
        <v>6449</v>
      </c>
      <c r="E3361" s="11" t="str">
        <f t="shared" si="405"/>
        <v/>
      </c>
      <c r="F3361" s="66"/>
      <c r="G3361" s="64" t="str">
        <f t="shared" si="406"/>
        <v>The Tail</v>
      </c>
      <c r="H3361" s="66"/>
      <c r="I3361" s="65" t="str">
        <f t="shared" si="407"/>
        <v>Zone T1 Guestrooms (M03)</v>
      </c>
      <c r="J3361" s="66"/>
      <c r="K3361" s="67" t="str">
        <f t="shared" si="402"/>
        <v>Level 02</v>
      </c>
      <c r="L3361" s="66"/>
      <c r="M3361" s="68" t="str">
        <f t="shared" si="403"/>
        <v>Zone T2</v>
      </c>
      <c r="N3361" s="66"/>
      <c r="O3361" s="69" t="str">
        <f t="shared" si="408"/>
        <v>T2 / R2</v>
      </c>
      <c r="P3361" s="66"/>
      <c r="Q3361" s="70" t="str">
        <f t="shared" si="409"/>
        <v>S. DQ. R.</v>
      </c>
      <c r="R3361" s="66"/>
      <c r="S3361" s="66"/>
      <c r="T3361" s="11" t="s">
        <v>6714</v>
      </c>
      <c r="U3361" s="11" t="s">
        <v>6714</v>
      </c>
      <c r="V3361" s="11" t="s">
        <v>6416</v>
      </c>
      <c r="W3361" s="59" t="s">
        <v>6416</v>
      </c>
      <c r="X3361" s="59" t="str">
        <f>CONCATENATE(D3361,F3361,H3361,J3361,L3361,N3361,P3361,R3361)</f>
        <v>Construction</v>
      </c>
      <c r="Y3361" s="11" t="s">
        <v>5407</v>
      </c>
      <c r="Z3361" s="32">
        <v>3</v>
      </c>
      <c r="AA3361" s="39">
        <v>45700</v>
      </c>
      <c r="AB3361" s="39">
        <v>45703</v>
      </c>
      <c r="AC3361" s="48">
        <v>11783.96</v>
      </c>
    </row>
    <row r="3362" spans="1:29" x14ac:dyDescent="0.2">
      <c r="A3362" s="66" t="s">
        <v>5408</v>
      </c>
      <c r="B3362" s="11" t="str">
        <f t="shared" si="404"/>
        <v xml:space="preserve"> - </v>
      </c>
      <c r="C3362" s="11" t="str">
        <f t="shared" si="404"/>
        <v/>
      </c>
      <c r="D3362" s="62" t="s">
        <v>6449</v>
      </c>
      <c r="E3362" s="11" t="str">
        <f t="shared" si="405"/>
        <v/>
      </c>
      <c r="F3362" s="66"/>
      <c r="G3362" s="64" t="str">
        <f t="shared" si="406"/>
        <v>The Tail</v>
      </c>
      <c r="H3362" s="66"/>
      <c r="I3362" s="65" t="str">
        <f t="shared" si="407"/>
        <v>Zone T1 Guestrooms (M03)</v>
      </c>
      <c r="J3362" s="66"/>
      <c r="K3362" s="67" t="str">
        <f t="shared" ref="K3362:K3425" si="410">IF(J3362="",K3361,TRIM(J3362))</f>
        <v>Level 02</v>
      </c>
      <c r="L3362" s="66"/>
      <c r="M3362" s="68" t="str">
        <f t="shared" si="403"/>
        <v>Zone T2</v>
      </c>
      <c r="N3362" s="66"/>
      <c r="O3362" s="69" t="str">
        <f t="shared" si="408"/>
        <v>T2 / R2</v>
      </c>
      <c r="P3362" s="66"/>
      <c r="Q3362" s="70" t="str">
        <f t="shared" si="409"/>
        <v>S. DQ. R.</v>
      </c>
      <c r="R3362" s="66"/>
      <c r="S3362" s="66"/>
      <c r="T3362" s="11" t="s">
        <v>6714</v>
      </c>
      <c r="U3362" s="11" t="s">
        <v>6714</v>
      </c>
      <c r="V3362" s="11" t="s">
        <v>6416</v>
      </c>
      <c r="W3362" s="59" t="s">
        <v>6416</v>
      </c>
      <c r="X3362" s="59" t="str">
        <f>CONCATENATE(D3362,F3362,H3362,J3362,L3362,N3362,P3362,R3362)</f>
        <v>Construction</v>
      </c>
      <c r="Y3362" s="11" t="s">
        <v>5409</v>
      </c>
      <c r="Z3362" s="32">
        <v>3</v>
      </c>
      <c r="AA3362" s="39">
        <v>45700</v>
      </c>
      <c r="AB3362" s="39">
        <v>45703</v>
      </c>
      <c r="AC3362" s="48">
        <v>4677.74</v>
      </c>
    </row>
    <row r="3363" spans="1:29" x14ac:dyDescent="0.2">
      <c r="A3363" s="66" t="s">
        <v>5410</v>
      </c>
      <c r="B3363" s="11" t="str">
        <f t="shared" si="404"/>
        <v xml:space="preserve"> - </v>
      </c>
      <c r="C3363" s="11" t="str">
        <f t="shared" si="404"/>
        <v/>
      </c>
      <c r="D3363" s="62" t="s">
        <v>6449</v>
      </c>
      <c r="E3363" s="11" t="str">
        <f t="shared" si="405"/>
        <v/>
      </c>
      <c r="F3363" s="66"/>
      <c r="G3363" s="64" t="str">
        <f t="shared" si="406"/>
        <v>The Tail</v>
      </c>
      <c r="H3363" s="66"/>
      <c r="I3363" s="65" t="str">
        <f t="shared" si="407"/>
        <v>Zone T1 Guestrooms (M03)</v>
      </c>
      <c r="J3363" s="66"/>
      <c r="K3363" s="67" t="str">
        <f t="shared" si="410"/>
        <v>Level 02</v>
      </c>
      <c r="L3363" s="66"/>
      <c r="M3363" s="68" t="str">
        <f t="shared" si="403"/>
        <v>Zone T2</v>
      </c>
      <c r="N3363" s="66"/>
      <c r="O3363" s="69" t="str">
        <f t="shared" si="408"/>
        <v>T2 / R2</v>
      </c>
      <c r="P3363" s="66"/>
      <c r="Q3363" s="70" t="str">
        <f t="shared" si="409"/>
        <v>S. DQ. R.</v>
      </c>
      <c r="R3363" s="66"/>
      <c r="S3363" s="66"/>
      <c r="T3363" s="11" t="s">
        <v>6714</v>
      </c>
      <c r="U3363" s="11" t="s">
        <v>6714</v>
      </c>
      <c r="V3363" s="11" t="s">
        <v>6416</v>
      </c>
      <c r="W3363" s="59" t="s">
        <v>6416</v>
      </c>
      <c r="X3363" s="59" t="str">
        <f>CONCATENATE(D3363,F3363,H3363,J3363,L3363,N3363,P3363,R3363)</f>
        <v>Construction</v>
      </c>
      <c r="Y3363" s="11" t="s">
        <v>5411</v>
      </c>
      <c r="Z3363" s="32">
        <v>2</v>
      </c>
      <c r="AA3363" s="39">
        <v>45701</v>
      </c>
      <c r="AB3363" s="39">
        <v>45703</v>
      </c>
      <c r="AC3363" s="48">
        <v>2339.64</v>
      </c>
    </row>
    <row r="3364" spans="1:29" x14ac:dyDescent="0.2">
      <c r="A3364" s="63" t="s">
        <v>5412</v>
      </c>
      <c r="B3364" s="8" t="str">
        <f t="shared" si="404"/>
        <v xml:space="preserve"> - </v>
      </c>
      <c r="C3364" s="8" t="str">
        <f t="shared" si="404"/>
        <v/>
      </c>
      <c r="D3364" s="62" t="s">
        <v>6449</v>
      </c>
      <c r="E3364" s="8" t="str">
        <f t="shared" si="405"/>
        <v/>
      </c>
      <c r="F3364" s="63"/>
      <c r="G3364" s="64" t="str">
        <f t="shared" si="406"/>
        <v>The Tail</v>
      </c>
      <c r="H3364" s="63"/>
      <c r="I3364" s="65" t="str">
        <f t="shared" si="407"/>
        <v>Zone T1 Guestrooms (M03)</v>
      </c>
      <c r="J3364" s="63"/>
      <c r="K3364" s="67" t="str">
        <f t="shared" si="410"/>
        <v>Level 02</v>
      </c>
      <c r="L3364" s="63"/>
      <c r="M3364" s="68" t="str">
        <f t="shared" ref="M3364:M3427" si="411">IF(L3364="",M3363,TRIM(L3364))</f>
        <v>Zone T2</v>
      </c>
      <c r="N3364" s="63"/>
      <c r="O3364" s="69" t="str">
        <f t="shared" si="408"/>
        <v>T2 / R2</v>
      </c>
      <c r="P3364" s="63"/>
      <c r="Q3364" s="70" t="str">
        <f t="shared" si="409"/>
        <v>S. DQ. R.</v>
      </c>
      <c r="R3364" s="63"/>
      <c r="S3364" s="63"/>
      <c r="T3364" s="8" t="s">
        <v>6714</v>
      </c>
      <c r="U3364" s="8" t="s">
        <v>6714</v>
      </c>
      <c r="V3364" s="8" t="s">
        <v>6416</v>
      </c>
      <c r="W3364" s="59" t="s">
        <v>6416</v>
      </c>
      <c r="X3364" s="59" t="str">
        <f>CONCATENATE(D3364,F3364,H3364,J3364,L3364,N3364,P3364,R3364)</f>
        <v>Construction</v>
      </c>
      <c r="Y3364" s="8" t="s">
        <v>5413</v>
      </c>
      <c r="Z3364" s="23">
        <v>2</v>
      </c>
      <c r="AA3364" s="35">
        <v>45704</v>
      </c>
      <c r="AB3364" s="35">
        <v>45705</v>
      </c>
      <c r="AC3364" s="42">
        <v>3089.06</v>
      </c>
    </row>
    <row r="3365" spans="1:29" x14ac:dyDescent="0.2">
      <c r="A3365" s="70" t="s">
        <v>5414</v>
      </c>
      <c r="B3365" s="13" t="str">
        <f t="shared" si="404"/>
        <v/>
      </c>
      <c r="C3365" s="13" t="str">
        <f t="shared" si="404"/>
        <v>T2 / R2 - Zone T2 - Level 02 - Zone T1 Guestrooms (M03) - The Tail - Construction</v>
      </c>
      <c r="D3365" s="62" t="s">
        <v>6449</v>
      </c>
      <c r="E3365" s="13" t="str">
        <f t="shared" si="405"/>
        <v>T2 / R2</v>
      </c>
      <c r="F3365" s="92"/>
      <c r="G3365" s="64" t="str">
        <f>IF(F3365="",G3364,TRIM(F3365))</f>
        <v>The Tail</v>
      </c>
      <c r="H3365" s="92"/>
      <c r="I3365" s="65" t="str">
        <f>IF(H3365="",I3364,TRIM(H3365))</f>
        <v>Zone T1 Guestrooms (M03)</v>
      </c>
      <c r="J3365" s="92"/>
      <c r="K3365" s="67" t="str">
        <f>IF(J3365="",K3364,TRIM(J3365))</f>
        <v>Level 02</v>
      </c>
      <c r="L3365" s="92"/>
      <c r="M3365" s="68" t="str">
        <f>IF(L3365="",M3364,TRIM(L3365))</f>
        <v>Zone T2</v>
      </c>
      <c r="N3365" s="92"/>
      <c r="O3365" s="69" t="str">
        <f>IF(N3365="",O3364,TRIM(N3365))</f>
        <v>T2 / R2</v>
      </c>
      <c r="P3365" s="70" t="s">
        <v>5414</v>
      </c>
      <c r="Q3365" s="70" t="str">
        <f>IF(P3365="",Q3364,TRIM(P3365))</f>
        <v>1BS. CL. 1</v>
      </c>
      <c r="R3365" s="92"/>
      <c r="S3365" s="92"/>
      <c r="T3365" s="13" t="s">
        <v>6727</v>
      </c>
      <c r="U3365" s="13" t="s">
        <v>6727</v>
      </c>
      <c r="V3365" s="13" t="s">
        <v>6727</v>
      </c>
      <c r="W3365" s="59" t="s">
        <v>5414</v>
      </c>
      <c r="X3365" s="59" t="str">
        <f>CONCATENATE(D3365,F3365,H3365,J3365,L3365,N3365,P3365,R3365)</f>
        <v>Construction              1BS. CL. 1</v>
      </c>
      <c r="Y3365" s="13"/>
      <c r="Z3365" s="53">
        <v>6</v>
      </c>
      <c r="AA3365" s="54">
        <v>45700</v>
      </c>
      <c r="AB3365" s="54">
        <v>45706</v>
      </c>
      <c r="AC3365" s="55">
        <v>21890.400000000001</v>
      </c>
    </row>
    <row r="3366" spans="1:29" ht="25.5" x14ac:dyDescent="0.2">
      <c r="A3366" s="66" t="s">
        <v>5415</v>
      </c>
      <c r="B3366" s="11" t="str">
        <f t="shared" si="404"/>
        <v xml:space="preserve"> - T2 / R2 - Zone T2 - Level 02 - Zone T1 Guestrooms (M03) - The Tail - Construction</v>
      </c>
      <c r="C3366" s="11" t="str">
        <f t="shared" si="404"/>
        <v/>
      </c>
      <c r="D3366" s="62" t="s">
        <v>6449</v>
      </c>
      <c r="E3366" s="11" t="str">
        <f t="shared" si="405"/>
        <v/>
      </c>
      <c r="F3366" s="66"/>
      <c r="G3366" s="64" t="str">
        <f t="shared" si="406"/>
        <v>The Tail</v>
      </c>
      <c r="H3366" s="66"/>
      <c r="I3366" s="65" t="str">
        <f t="shared" si="407"/>
        <v>Zone T1 Guestrooms (M03)</v>
      </c>
      <c r="J3366" s="66"/>
      <c r="K3366" s="67" t="str">
        <f t="shared" si="410"/>
        <v>Level 02</v>
      </c>
      <c r="L3366" s="66"/>
      <c r="M3366" s="68" t="str">
        <f t="shared" si="411"/>
        <v>Zone T2</v>
      </c>
      <c r="N3366" s="66"/>
      <c r="O3366" s="69" t="str">
        <f t="shared" si="408"/>
        <v>T2 / R2</v>
      </c>
      <c r="P3366" s="66"/>
      <c r="Q3366" s="70" t="str">
        <f t="shared" si="409"/>
        <v>1BS. CL. 1</v>
      </c>
      <c r="R3366" s="66"/>
      <c r="S3366" s="66"/>
      <c r="T3366" s="11" t="s">
        <v>6727</v>
      </c>
      <c r="U3366" s="11" t="s">
        <v>6727</v>
      </c>
      <c r="V3366" s="11" t="s">
        <v>6416</v>
      </c>
      <c r="W3366" s="59" t="s">
        <v>6416</v>
      </c>
      <c r="X3366" s="59" t="str">
        <f>CONCATENATE(D3366,F3366,H3366,J3366,L3366,N3366,P3366,R3366)</f>
        <v>Construction</v>
      </c>
      <c r="Y3366" s="11" t="s">
        <v>5416</v>
      </c>
      <c r="Z3366" s="32">
        <v>4</v>
      </c>
      <c r="AA3366" s="39">
        <v>45700</v>
      </c>
      <c r="AB3366" s="39">
        <v>45704</v>
      </c>
      <c r="AC3366" s="48">
        <v>11783.96</v>
      </c>
    </row>
    <row r="3367" spans="1:29" x14ac:dyDescent="0.2">
      <c r="A3367" s="66" t="s">
        <v>5417</v>
      </c>
      <c r="B3367" s="11" t="str">
        <f t="shared" si="404"/>
        <v xml:space="preserve"> - </v>
      </c>
      <c r="C3367" s="11" t="str">
        <f t="shared" si="404"/>
        <v/>
      </c>
      <c r="D3367" s="62" t="s">
        <v>6449</v>
      </c>
      <c r="E3367" s="11" t="str">
        <f t="shared" si="405"/>
        <v/>
      </c>
      <c r="F3367" s="66"/>
      <c r="G3367" s="64" t="str">
        <f t="shared" si="406"/>
        <v>The Tail</v>
      </c>
      <c r="H3367" s="66"/>
      <c r="I3367" s="65" t="str">
        <f t="shared" si="407"/>
        <v>Zone T1 Guestrooms (M03)</v>
      </c>
      <c r="J3367" s="66"/>
      <c r="K3367" s="67" t="str">
        <f t="shared" si="410"/>
        <v>Level 02</v>
      </c>
      <c r="L3367" s="66"/>
      <c r="M3367" s="68" t="str">
        <f t="shared" si="411"/>
        <v>Zone T2</v>
      </c>
      <c r="N3367" s="66"/>
      <c r="O3367" s="69" t="str">
        <f t="shared" si="408"/>
        <v>T2 / R2</v>
      </c>
      <c r="P3367" s="66"/>
      <c r="Q3367" s="70" t="str">
        <f t="shared" si="409"/>
        <v>1BS. CL. 1</v>
      </c>
      <c r="R3367" s="66"/>
      <c r="S3367" s="66"/>
      <c r="T3367" s="11" t="s">
        <v>6727</v>
      </c>
      <c r="U3367" s="11" t="s">
        <v>6727</v>
      </c>
      <c r="V3367" s="11" t="s">
        <v>6416</v>
      </c>
      <c r="W3367" s="59" t="s">
        <v>6416</v>
      </c>
      <c r="X3367" s="59" t="str">
        <f>CONCATENATE(D3367,F3367,H3367,J3367,L3367,N3367,P3367,R3367)</f>
        <v>Construction</v>
      </c>
      <c r="Y3367" s="11" t="s">
        <v>5418</v>
      </c>
      <c r="Z3367" s="32">
        <v>4</v>
      </c>
      <c r="AA3367" s="39">
        <v>45700</v>
      </c>
      <c r="AB3367" s="39">
        <v>45704</v>
      </c>
      <c r="AC3367" s="48">
        <v>4677.74</v>
      </c>
    </row>
    <row r="3368" spans="1:29" x14ac:dyDescent="0.2">
      <c r="A3368" s="66" t="s">
        <v>5419</v>
      </c>
      <c r="B3368" s="11" t="str">
        <f t="shared" si="404"/>
        <v xml:space="preserve"> - </v>
      </c>
      <c r="C3368" s="11" t="str">
        <f t="shared" si="404"/>
        <v/>
      </c>
      <c r="D3368" s="62" t="s">
        <v>6449</v>
      </c>
      <c r="E3368" s="11" t="str">
        <f t="shared" si="405"/>
        <v/>
      </c>
      <c r="F3368" s="66"/>
      <c r="G3368" s="64" t="str">
        <f t="shared" si="406"/>
        <v>The Tail</v>
      </c>
      <c r="H3368" s="66"/>
      <c r="I3368" s="65" t="str">
        <f t="shared" si="407"/>
        <v>Zone T1 Guestrooms (M03)</v>
      </c>
      <c r="J3368" s="66"/>
      <c r="K3368" s="67" t="str">
        <f t="shared" si="410"/>
        <v>Level 02</v>
      </c>
      <c r="L3368" s="66"/>
      <c r="M3368" s="68" t="str">
        <f t="shared" si="411"/>
        <v>Zone T2</v>
      </c>
      <c r="N3368" s="66"/>
      <c r="O3368" s="69" t="str">
        <f t="shared" si="408"/>
        <v>T2 / R2</v>
      </c>
      <c r="P3368" s="66"/>
      <c r="Q3368" s="70" t="str">
        <f t="shared" si="409"/>
        <v>1BS. CL. 1</v>
      </c>
      <c r="R3368" s="66"/>
      <c r="S3368" s="66"/>
      <c r="T3368" s="11" t="s">
        <v>6727</v>
      </c>
      <c r="U3368" s="11" t="s">
        <v>6727</v>
      </c>
      <c r="V3368" s="11" t="s">
        <v>6416</v>
      </c>
      <c r="W3368" s="59" t="s">
        <v>6416</v>
      </c>
      <c r="X3368" s="59" t="str">
        <f>CONCATENATE(D3368,F3368,H3368,J3368,L3368,N3368,P3368,R3368)</f>
        <v>Construction</v>
      </c>
      <c r="Y3368" s="11" t="s">
        <v>5420</v>
      </c>
      <c r="Z3368" s="32">
        <v>2</v>
      </c>
      <c r="AA3368" s="39">
        <v>45703</v>
      </c>
      <c r="AB3368" s="39">
        <v>45704</v>
      </c>
      <c r="AC3368" s="48">
        <v>2339.64</v>
      </c>
    </row>
    <row r="3369" spans="1:29" x14ac:dyDescent="0.2">
      <c r="A3369" s="63" t="s">
        <v>5421</v>
      </c>
      <c r="B3369" s="8" t="str">
        <f t="shared" si="404"/>
        <v xml:space="preserve"> - </v>
      </c>
      <c r="C3369" s="8" t="str">
        <f t="shared" si="404"/>
        <v/>
      </c>
      <c r="D3369" s="62" t="s">
        <v>6449</v>
      </c>
      <c r="E3369" s="8" t="str">
        <f t="shared" si="405"/>
        <v/>
      </c>
      <c r="F3369" s="63"/>
      <c r="G3369" s="64" t="str">
        <f t="shared" si="406"/>
        <v>The Tail</v>
      </c>
      <c r="H3369" s="63"/>
      <c r="I3369" s="65" t="str">
        <f t="shared" si="407"/>
        <v>Zone T1 Guestrooms (M03)</v>
      </c>
      <c r="J3369" s="63"/>
      <c r="K3369" s="67" t="str">
        <f t="shared" si="410"/>
        <v>Level 02</v>
      </c>
      <c r="L3369" s="63"/>
      <c r="M3369" s="68" t="str">
        <f t="shared" si="411"/>
        <v>Zone T2</v>
      </c>
      <c r="N3369" s="63"/>
      <c r="O3369" s="69" t="str">
        <f t="shared" si="408"/>
        <v>T2 / R2</v>
      </c>
      <c r="P3369" s="63"/>
      <c r="Q3369" s="70" t="str">
        <f t="shared" si="409"/>
        <v>1BS. CL. 1</v>
      </c>
      <c r="R3369" s="63"/>
      <c r="S3369" s="63"/>
      <c r="T3369" s="8" t="s">
        <v>6727</v>
      </c>
      <c r="U3369" s="8" t="s">
        <v>6727</v>
      </c>
      <c r="V3369" s="8" t="s">
        <v>6416</v>
      </c>
      <c r="W3369" s="59" t="s">
        <v>6416</v>
      </c>
      <c r="X3369" s="59" t="str">
        <f>CONCATENATE(D3369,F3369,H3369,J3369,L3369,N3369,P3369,R3369)</f>
        <v>Construction</v>
      </c>
      <c r="Y3369" s="8" t="s">
        <v>5422</v>
      </c>
      <c r="Z3369" s="23">
        <v>2</v>
      </c>
      <c r="AA3369" s="35">
        <v>45705</v>
      </c>
      <c r="AB3369" s="35">
        <v>45706</v>
      </c>
      <c r="AC3369" s="42">
        <v>3089.06</v>
      </c>
    </row>
    <row r="3370" spans="1:29" x14ac:dyDescent="0.2">
      <c r="A3370" s="69" t="s">
        <v>5423</v>
      </c>
      <c r="B3370" s="3" t="str">
        <f t="shared" si="404"/>
        <v/>
      </c>
      <c r="C3370" s="3" t="str">
        <f t="shared" si="404"/>
        <v>Zone T2 - Level 02 - Zone T1 Guestrooms (M03) - The Tail - Construction</v>
      </c>
      <c r="D3370" s="62" t="s">
        <v>6449</v>
      </c>
      <c r="E3370" s="3" t="str">
        <f t="shared" si="405"/>
        <v>Zone T2</v>
      </c>
      <c r="F3370" s="92"/>
      <c r="G3370" s="64" t="str">
        <f>IF(F3370="",G3369,TRIM(F3370))</f>
        <v>The Tail</v>
      </c>
      <c r="H3370" s="92"/>
      <c r="I3370" s="65" t="str">
        <f>IF(H3370="",I3369,TRIM(H3370))</f>
        <v>Zone T1 Guestrooms (M03)</v>
      </c>
      <c r="J3370" s="92"/>
      <c r="K3370" s="67" t="str">
        <f>IF(J3370="",K3369,TRIM(J3370))</f>
        <v>Level 02</v>
      </c>
      <c r="L3370" s="92"/>
      <c r="M3370" s="68" t="str">
        <f>IF(L3370="",M3369,TRIM(L3370))</f>
        <v>Zone T2</v>
      </c>
      <c r="N3370" s="69" t="s">
        <v>5423</v>
      </c>
      <c r="O3370" s="69" t="str">
        <f>IF(N3370="",O3369,TRIM(N3370))</f>
        <v>T2 / S2</v>
      </c>
      <c r="P3370" s="92"/>
      <c r="Q3370" s="70" t="str">
        <f>IF(P3370="",Q3369,TRIM(P3370))</f>
        <v>1BS. CL. 1</v>
      </c>
      <c r="R3370" s="92"/>
      <c r="S3370" s="92"/>
      <c r="T3370" s="3" t="s">
        <v>6828</v>
      </c>
      <c r="U3370" s="3" t="s">
        <v>6828</v>
      </c>
      <c r="V3370" s="3" t="s">
        <v>6828</v>
      </c>
      <c r="W3370" s="59" t="s">
        <v>5423</v>
      </c>
      <c r="X3370" s="59" t="str">
        <f>CONCATENATE(D3370,F3370,H3370,J3370,L3370,N3370,P3370,R3370)</f>
        <v>Construction            T2 / S2</v>
      </c>
      <c r="Y3370" s="3"/>
      <c r="Z3370" s="49">
        <v>6</v>
      </c>
      <c r="AA3370" s="50">
        <v>45707</v>
      </c>
      <c r="AB3370" s="50">
        <v>45714</v>
      </c>
      <c r="AC3370" s="52">
        <v>65671.19</v>
      </c>
    </row>
    <row r="3371" spans="1:29" x14ac:dyDescent="0.2">
      <c r="A3371" s="70" t="s">
        <v>5405</v>
      </c>
      <c r="B3371" s="13" t="str">
        <f t="shared" si="404"/>
        <v>Zone T2 - Level 02 - Zone T1 Guestrooms (M03) - The Tail - Construction</v>
      </c>
      <c r="C3371" s="13" t="str">
        <f t="shared" si="404"/>
        <v>T2 / S2 - Zone T2 - Level 02 - Zone T1 Guestrooms (M03) - The Tail - Construction</v>
      </c>
      <c r="D3371" s="62" t="s">
        <v>6449</v>
      </c>
      <c r="E3371" s="13" t="str">
        <f t="shared" si="405"/>
        <v>T2 / S2</v>
      </c>
      <c r="F3371" s="92"/>
      <c r="G3371" s="64" t="str">
        <f t="shared" si="406"/>
        <v>The Tail</v>
      </c>
      <c r="H3371" s="92"/>
      <c r="I3371" s="65" t="str">
        <f t="shared" si="407"/>
        <v>Zone T1 Guestrooms (M03)</v>
      </c>
      <c r="J3371" s="92"/>
      <c r="K3371" s="67" t="str">
        <f t="shared" si="410"/>
        <v>Level 02</v>
      </c>
      <c r="L3371" s="92"/>
      <c r="M3371" s="68" t="str">
        <f t="shared" si="411"/>
        <v>Zone T2</v>
      </c>
      <c r="N3371" s="92"/>
      <c r="O3371" s="69" t="str">
        <f t="shared" si="408"/>
        <v>T2 / S2</v>
      </c>
      <c r="P3371" s="70" t="s">
        <v>5405</v>
      </c>
      <c r="Q3371" s="70" t="str">
        <f t="shared" si="409"/>
        <v>S. DQ. R.</v>
      </c>
      <c r="R3371" s="92"/>
      <c r="S3371" s="92"/>
      <c r="T3371" s="13" t="s">
        <v>6714</v>
      </c>
      <c r="U3371" s="13" t="s">
        <v>6714</v>
      </c>
      <c r="V3371" s="13" t="s">
        <v>6714</v>
      </c>
      <c r="W3371" s="59" t="s">
        <v>5405</v>
      </c>
      <c r="X3371" s="59" t="str">
        <f>CONCATENATE(D3371,F3371,H3371,J3371,L3371,N3371,P3371,R3371)</f>
        <v>Construction              S. DQ. R.</v>
      </c>
      <c r="Y3371" s="13"/>
      <c r="Z3371" s="53">
        <v>5</v>
      </c>
      <c r="AA3371" s="54">
        <v>45707</v>
      </c>
      <c r="AB3371" s="54">
        <v>45713</v>
      </c>
      <c r="AC3371" s="55">
        <v>21890.400000000001</v>
      </c>
    </row>
    <row r="3372" spans="1:29" ht="25.5" x14ac:dyDescent="0.2">
      <c r="A3372" s="66" t="s">
        <v>5424</v>
      </c>
      <c r="B3372" s="11" t="str">
        <f t="shared" si="404"/>
        <v xml:space="preserve"> - T2 / S2 - Zone T2 - Level 02 - Zone T1 Guestrooms (M03) - The Tail - Construction</v>
      </c>
      <c r="C3372" s="11" t="str">
        <f t="shared" si="404"/>
        <v/>
      </c>
      <c r="D3372" s="62" t="s">
        <v>6449</v>
      </c>
      <c r="E3372" s="11" t="str">
        <f t="shared" si="405"/>
        <v/>
      </c>
      <c r="F3372" s="66"/>
      <c r="G3372" s="64" t="str">
        <f t="shared" si="406"/>
        <v>The Tail</v>
      </c>
      <c r="H3372" s="66"/>
      <c r="I3372" s="65" t="str">
        <f t="shared" si="407"/>
        <v>Zone T1 Guestrooms (M03)</v>
      </c>
      <c r="J3372" s="66"/>
      <c r="K3372" s="67" t="str">
        <f t="shared" si="410"/>
        <v>Level 02</v>
      </c>
      <c r="L3372" s="66"/>
      <c r="M3372" s="68" t="str">
        <f t="shared" si="411"/>
        <v>Zone T2</v>
      </c>
      <c r="N3372" s="66"/>
      <c r="O3372" s="69" t="str">
        <f t="shared" si="408"/>
        <v>T2 / S2</v>
      </c>
      <c r="P3372" s="66"/>
      <c r="Q3372" s="70" t="str">
        <f t="shared" si="409"/>
        <v>S. DQ. R.</v>
      </c>
      <c r="R3372" s="66"/>
      <c r="S3372" s="66"/>
      <c r="T3372" s="11" t="s">
        <v>6714</v>
      </c>
      <c r="U3372" s="11" t="s">
        <v>6714</v>
      </c>
      <c r="V3372" s="11" t="s">
        <v>6416</v>
      </c>
      <c r="W3372" s="59" t="s">
        <v>6416</v>
      </c>
      <c r="X3372" s="59" t="str">
        <f>CONCATENATE(D3372,F3372,H3372,J3372,L3372,N3372,P3372,R3372)</f>
        <v>Construction</v>
      </c>
      <c r="Y3372" s="11" t="s">
        <v>5425</v>
      </c>
      <c r="Z3372" s="32">
        <v>3</v>
      </c>
      <c r="AA3372" s="39">
        <v>45707</v>
      </c>
      <c r="AB3372" s="39">
        <v>45711</v>
      </c>
      <c r="AC3372" s="48">
        <v>11783.96</v>
      </c>
    </row>
    <row r="3373" spans="1:29" x14ac:dyDescent="0.2">
      <c r="A3373" s="66" t="s">
        <v>5426</v>
      </c>
      <c r="B3373" s="11" t="str">
        <f t="shared" si="404"/>
        <v xml:space="preserve"> - </v>
      </c>
      <c r="C3373" s="11" t="str">
        <f t="shared" si="404"/>
        <v/>
      </c>
      <c r="D3373" s="62" t="s">
        <v>6449</v>
      </c>
      <c r="E3373" s="11" t="str">
        <f t="shared" si="405"/>
        <v/>
      </c>
      <c r="F3373" s="66"/>
      <c r="G3373" s="64" t="str">
        <f t="shared" si="406"/>
        <v>The Tail</v>
      </c>
      <c r="H3373" s="66"/>
      <c r="I3373" s="65" t="str">
        <f t="shared" si="407"/>
        <v>Zone T1 Guestrooms (M03)</v>
      </c>
      <c r="J3373" s="66"/>
      <c r="K3373" s="67" t="str">
        <f t="shared" si="410"/>
        <v>Level 02</v>
      </c>
      <c r="L3373" s="66"/>
      <c r="M3373" s="68" t="str">
        <f t="shared" si="411"/>
        <v>Zone T2</v>
      </c>
      <c r="N3373" s="66"/>
      <c r="O3373" s="69" t="str">
        <f t="shared" si="408"/>
        <v>T2 / S2</v>
      </c>
      <c r="P3373" s="66"/>
      <c r="Q3373" s="70" t="str">
        <f t="shared" si="409"/>
        <v>S. DQ. R.</v>
      </c>
      <c r="R3373" s="66"/>
      <c r="S3373" s="66"/>
      <c r="T3373" s="11" t="s">
        <v>6714</v>
      </c>
      <c r="U3373" s="11" t="s">
        <v>6714</v>
      </c>
      <c r="V3373" s="11" t="s">
        <v>6416</v>
      </c>
      <c r="W3373" s="59" t="s">
        <v>6416</v>
      </c>
      <c r="X3373" s="59" t="str">
        <f>CONCATENATE(D3373,F3373,H3373,J3373,L3373,N3373,P3373,R3373)</f>
        <v>Construction</v>
      </c>
      <c r="Y3373" s="11" t="s">
        <v>5427</v>
      </c>
      <c r="Z3373" s="32">
        <v>3</v>
      </c>
      <c r="AA3373" s="39">
        <v>45707</v>
      </c>
      <c r="AB3373" s="39">
        <v>45711</v>
      </c>
      <c r="AC3373" s="48">
        <v>4677.74</v>
      </c>
    </row>
    <row r="3374" spans="1:29" x14ac:dyDescent="0.2">
      <c r="A3374" s="66" t="s">
        <v>5428</v>
      </c>
      <c r="B3374" s="11" t="str">
        <f t="shared" si="404"/>
        <v xml:space="preserve"> - </v>
      </c>
      <c r="C3374" s="11" t="str">
        <f t="shared" si="404"/>
        <v/>
      </c>
      <c r="D3374" s="62" t="s">
        <v>6449</v>
      </c>
      <c r="E3374" s="11" t="str">
        <f t="shared" si="405"/>
        <v/>
      </c>
      <c r="F3374" s="66"/>
      <c r="G3374" s="64" t="str">
        <f t="shared" si="406"/>
        <v>The Tail</v>
      </c>
      <c r="H3374" s="66"/>
      <c r="I3374" s="65" t="str">
        <f t="shared" si="407"/>
        <v>Zone T1 Guestrooms (M03)</v>
      </c>
      <c r="J3374" s="66"/>
      <c r="K3374" s="67" t="str">
        <f t="shared" si="410"/>
        <v>Level 02</v>
      </c>
      <c r="L3374" s="66"/>
      <c r="M3374" s="68" t="str">
        <f t="shared" si="411"/>
        <v>Zone T2</v>
      </c>
      <c r="N3374" s="66"/>
      <c r="O3374" s="69" t="str">
        <f t="shared" si="408"/>
        <v>T2 / S2</v>
      </c>
      <c r="P3374" s="66"/>
      <c r="Q3374" s="70" t="str">
        <f t="shared" si="409"/>
        <v>S. DQ. R.</v>
      </c>
      <c r="R3374" s="66"/>
      <c r="S3374" s="66"/>
      <c r="T3374" s="11" t="s">
        <v>6714</v>
      </c>
      <c r="U3374" s="11" t="s">
        <v>6714</v>
      </c>
      <c r="V3374" s="11" t="s">
        <v>6416</v>
      </c>
      <c r="W3374" s="59" t="s">
        <v>6416</v>
      </c>
      <c r="X3374" s="59" t="str">
        <f>CONCATENATE(D3374,F3374,H3374,J3374,L3374,N3374,P3374,R3374)</f>
        <v>Construction</v>
      </c>
      <c r="Y3374" s="11" t="s">
        <v>5429</v>
      </c>
      <c r="Z3374" s="32">
        <v>2</v>
      </c>
      <c r="AA3374" s="39">
        <v>45708</v>
      </c>
      <c r="AB3374" s="39">
        <v>45711</v>
      </c>
      <c r="AC3374" s="48">
        <v>2339.64</v>
      </c>
    </row>
    <row r="3375" spans="1:29" x14ac:dyDescent="0.2">
      <c r="A3375" s="63" t="s">
        <v>5430</v>
      </c>
      <c r="B3375" s="8" t="str">
        <f t="shared" si="404"/>
        <v xml:space="preserve"> - </v>
      </c>
      <c r="C3375" s="8" t="str">
        <f t="shared" si="404"/>
        <v/>
      </c>
      <c r="D3375" s="62" t="s">
        <v>6449</v>
      </c>
      <c r="E3375" s="8" t="str">
        <f t="shared" si="405"/>
        <v/>
      </c>
      <c r="F3375" s="63"/>
      <c r="G3375" s="64" t="str">
        <f t="shared" si="406"/>
        <v>The Tail</v>
      </c>
      <c r="H3375" s="63"/>
      <c r="I3375" s="65" t="str">
        <f t="shared" si="407"/>
        <v>Zone T1 Guestrooms (M03)</v>
      </c>
      <c r="J3375" s="63"/>
      <c r="K3375" s="67" t="str">
        <f t="shared" si="410"/>
        <v>Level 02</v>
      </c>
      <c r="L3375" s="63"/>
      <c r="M3375" s="68" t="str">
        <f t="shared" si="411"/>
        <v>Zone T2</v>
      </c>
      <c r="N3375" s="63"/>
      <c r="O3375" s="69" t="str">
        <f t="shared" si="408"/>
        <v>T2 / S2</v>
      </c>
      <c r="P3375" s="63"/>
      <c r="Q3375" s="70" t="str">
        <f t="shared" si="409"/>
        <v>S. DQ. R.</v>
      </c>
      <c r="R3375" s="63"/>
      <c r="S3375" s="63"/>
      <c r="T3375" s="8" t="s">
        <v>6714</v>
      </c>
      <c r="U3375" s="8" t="s">
        <v>6714</v>
      </c>
      <c r="V3375" s="8" t="s">
        <v>6416</v>
      </c>
      <c r="W3375" s="59" t="s">
        <v>6416</v>
      </c>
      <c r="X3375" s="59" t="str">
        <f>CONCATENATE(D3375,F3375,H3375,J3375,L3375,N3375,P3375,R3375)</f>
        <v>Construction</v>
      </c>
      <c r="Y3375" s="8" t="s">
        <v>5431</v>
      </c>
      <c r="Z3375" s="23">
        <v>2</v>
      </c>
      <c r="AA3375" s="35">
        <v>45712</v>
      </c>
      <c r="AB3375" s="35">
        <v>45713</v>
      </c>
      <c r="AC3375" s="42">
        <v>3089.06</v>
      </c>
    </row>
    <row r="3376" spans="1:29" x14ac:dyDescent="0.2">
      <c r="A3376" s="70" t="s">
        <v>5122</v>
      </c>
      <c r="B3376" s="13" t="str">
        <f t="shared" si="404"/>
        <v/>
      </c>
      <c r="C3376" s="13" t="str">
        <f t="shared" si="404"/>
        <v>T2 / S2 - Zone T2 - Level 02 - Zone T1 Guestrooms (M03) - The Tail - Construction</v>
      </c>
      <c r="D3376" s="62" t="s">
        <v>6449</v>
      </c>
      <c r="E3376" s="13" t="str">
        <f t="shared" si="405"/>
        <v>T2 / S2</v>
      </c>
      <c r="F3376" s="92"/>
      <c r="G3376" s="64" t="str">
        <f>IF(F3376="",G3375,TRIM(F3376))</f>
        <v>The Tail</v>
      </c>
      <c r="H3376" s="92"/>
      <c r="I3376" s="65" t="str">
        <f>IF(H3376="",I3375,TRIM(H3376))</f>
        <v>Zone T1 Guestrooms (M03)</v>
      </c>
      <c r="J3376" s="92"/>
      <c r="K3376" s="67" t="str">
        <f>IF(J3376="",K3375,TRIM(J3376))</f>
        <v>Level 02</v>
      </c>
      <c r="L3376" s="92"/>
      <c r="M3376" s="68" t="str">
        <f>IF(L3376="",M3375,TRIM(L3376))</f>
        <v>Zone T2</v>
      </c>
      <c r="N3376" s="92"/>
      <c r="O3376" s="69" t="str">
        <f>IF(N3376="",O3375,TRIM(N3376))</f>
        <v>T2 / S2</v>
      </c>
      <c r="P3376" s="70" t="s">
        <v>5122</v>
      </c>
      <c r="Q3376" s="70" t="str">
        <f>IF(P3376="",Q3375,TRIM(P3376))</f>
        <v>JS. R.</v>
      </c>
      <c r="R3376" s="92"/>
      <c r="S3376" s="92"/>
      <c r="T3376" s="13" t="s">
        <v>6716</v>
      </c>
      <c r="U3376" s="13" t="s">
        <v>6716</v>
      </c>
      <c r="V3376" s="13" t="s">
        <v>6716</v>
      </c>
      <c r="W3376" s="59" t="s">
        <v>5122</v>
      </c>
      <c r="X3376" s="59" t="str">
        <f>CONCATENATE(D3376,F3376,H3376,J3376,L3376,N3376,P3376,R3376)</f>
        <v>Construction              JS. R.</v>
      </c>
      <c r="Y3376" s="13"/>
      <c r="Z3376" s="53">
        <v>6</v>
      </c>
      <c r="AA3376" s="54">
        <v>45707</v>
      </c>
      <c r="AB3376" s="54">
        <v>45714</v>
      </c>
      <c r="AC3376" s="55">
        <v>21890.400000000001</v>
      </c>
    </row>
    <row r="3377" spans="1:29" ht="25.5" x14ac:dyDescent="0.2">
      <c r="A3377" s="66" t="s">
        <v>5432</v>
      </c>
      <c r="B3377" s="11" t="str">
        <f t="shared" si="404"/>
        <v xml:space="preserve"> - T2 / S2 - Zone T2 - Level 02 - Zone T1 Guestrooms (M03) - The Tail - Construction</v>
      </c>
      <c r="C3377" s="11" t="str">
        <f t="shared" si="404"/>
        <v/>
      </c>
      <c r="D3377" s="62" t="s">
        <v>6449</v>
      </c>
      <c r="E3377" s="11" t="str">
        <f t="shared" si="405"/>
        <v/>
      </c>
      <c r="F3377" s="66"/>
      <c r="G3377" s="64" t="str">
        <f t="shared" si="406"/>
        <v>The Tail</v>
      </c>
      <c r="H3377" s="66"/>
      <c r="I3377" s="65" t="str">
        <f t="shared" si="407"/>
        <v>Zone T1 Guestrooms (M03)</v>
      </c>
      <c r="J3377" s="66"/>
      <c r="K3377" s="67" t="str">
        <f t="shared" si="410"/>
        <v>Level 02</v>
      </c>
      <c r="L3377" s="66"/>
      <c r="M3377" s="68" t="str">
        <f t="shared" si="411"/>
        <v>Zone T2</v>
      </c>
      <c r="N3377" s="66"/>
      <c r="O3377" s="69" t="str">
        <f t="shared" si="408"/>
        <v>T2 / S2</v>
      </c>
      <c r="P3377" s="66"/>
      <c r="Q3377" s="70" t="str">
        <f t="shared" si="409"/>
        <v>JS. R.</v>
      </c>
      <c r="R3377" s="66"/>
      <c r="S3377" s="66"/>
      <c r="T3377" s="11" t="s">
        <v>6716</v>
      </c>
      <c r="U3377" s="11" t="s">
        <v>6716</v>
      </c>
      <c r="V3377" s="11" t="s">
        <v>6416</v>
      </c>
      <c r="W3377" s="59" t="s">
        <v>6416</v>
      </c>
      <c r="X3377" s="59" t="str">
        <f>CONCATENATE(D3377,F3377,H3377,J3377,L3377,N3377,P3377,R3377)</f>
        <v>Construction</v>
      </c>
      <c r="Y3377" s="11" t="s">
        <v>5433</v>
      </c>
      <c r="Z3377" s="32">
        <v>4</v>
      </c>
      <c r="AA3377" s="39">
        <v>45707</v>
      </c>
      <c r="AB3377" s="39">
        <v>45712</v>
      </c>
      <c r="AC3377" s="48">
        <v>11783.96</v>
      </c>
    </row>
    <row r="3378" spans="1:29" x14ac:dyDescent="0.2">
      <c r="A3378" s="66" t="s">
        <v>5434</v>
      </c>
      <c r="B3378" s="11" t="str">
        <f t="shared" si="404"/>
        <v xml:space="preserve"> - </v>
      </c>
      <c r="C3378" s="11" t="str">
        <f t="shared" si="404"/>
        <v/>
      </c>
      <c r="D3378" s="62" t="s">
        <v>6449</v>
      </c>
      <c r="E3378" s="11" t="str">
        <f t="shared" si="405"/>
        <v/>
      </c>
      <c r="F3378" s="66"/>
      <c r="G3378" s="64" t="str">
        <f t="shared" si="406"/>
        <v>The Tail</v>
      </c>
      <c r="H3378" s="66"/>
      <c r="I3378" s="65" t="str">
        <f t="shared" si="407"/>
        <v>Zone T1 Guestrooms (M03)</v>
      </c>
      <c r="J3378" s="66"/>
      <c r="K3378" s="67" t="str">
        <f t="shared" si="410"/>
        <v>Level 02</v>
      </c>
      <c r="L3378" s="66"/>
      <c r="M3378" s="68" t="str">
        <f t="shared" si="411"/>
        <v>Zone T2</v>
      </c>
      <c r="N3378" s="66"/>
      <c r="O3378" s="69" t="str">
        <f t="shared" si="408"/>
        <v>T2 / S2</v>
      </c>
      <c r="P3378" s="66"/>
      <c r="Q3378" s="70" t="str">
        <f t="shared" si="409"/>
        <v>JS. R.</v>
      </c>
      <c r="R3378" s="66"/>
      <c r="S3378" s="66"/>
      <c r="T3378" s="11" t="s">
        <v>6716</v>
      </c>
      <c r="U3378" s="11" t="s">
        <v>6716</v>
      </c>
      <c r="V3378" s="11" t="s">
        <v>6416</v>
      </c>
      <c r="W3378" s="59" t="s">
        <v>6416</v>
      </c>
      <c r="X3378" s="59" t="str">
        <f>CONCATENATE(D3378,F3378,H3378,J3378,L3378,N3378,P3378,R3378)</f>
        <v>Construction</v>
      </c>
      <c r="Y3378" s="11" t="s">
        <v>5435</v>
      </c>
      <c r="Z3378" s="32">
        <v>4</v>
      </c>
      <c r="AA3378" s="39">
        <v>45707</v>
      </c>
      <c r="AB3378" s="39">
        <v>45712</v>
      </c>
      <c r="AC3378" s="48">
        <v>4677.74</v>
      </c>
    </row>
    <row r="3379" spans="1:29" x14ac:dyDescent="0.2">
      <c r="A3379" s="66" t="s">
        <v>5436</v>
      </c>
      <c r="B3379" s="11" t="str">
        <f t="shared" si="404"/>
        <v xml:space="preserve"> - </v>
      </c>
      <c r="C3379" s="11" t="str">
        <f t="shared" si="404"/>
        <v/>
      </c>
      <c r="D3379" s="62" t="s">
        <v>6449</v>
      </c>
      <c r="E3379" s="11" t="str">
        <f t="shared" si="405"/>
        <v/>
      </c>
      <c r="F3379" s="66"/>
      <c r="G3379" s="64" t="str">
        <f t="shared" si="406"/>
        <v>The Tail</v>
      </c>
      <c r="H3379" s="66"/>
      <c r="I3379" s="65" t="str">
        <f t="shared" si="407"/>
        <v>Zone T1 Guestrooms (M03)</v>
      </c>
      <c r="J3379" s="66"/>
      <c r="K3379" s="67" t="str">
        <f t="shared" si="410"/>
        <v>Level 02</v>
      </c>
      <c r="L3379" s="66"/>
      <c r="M3379" s="68" t="str">
        <f t="shared" si="411"/>
        <v>Zone T2</v>
      </c>
      <c r="N3379" s="66"/>
      <c r="O3379" s="69" t="str">
        <f t="shared" si="408"/>
        <v>T2 / S2</v>
      </c>
      <c r="P3379" s="66"/>
      <c r="Q3379" s="70" t="str">
        <f t="shared" si="409"/>
        <v>JS. R.</v>
      </c>
      <c r="R3379" s="66"/>
      <c r="S3379" s="66"/>
      <c r="T3379" s="11" t="s">
        <v>6716</v>
      </c>
      <c r="U3379" s="11" t="s">
        <v>6716</v>
      </c>
      <c r="V3379" s="11" t="s">
        <v>6416</v>
      </c>
      <c r="W3379" s="59" t="s">
        <v>6416</v>
      </c>
      <c r="X3379" s="59" t="str">
        <f>CONCATENATE(D3379,F3379,H3379,J3379,L3379,N3379,P3379,R3379)</f>
        <v>Construction</v>
      </c>
      <c r="Y3379" s="11" t="s">
        <v>5437</v>
      </c>
      <c r="Z3379" s="32">
        <v>2</v>
      </c>
      <c r="AA3379" s="39">
        <v>45711</v>
      </c>
      <c r="AB3379" s="39">
        <v>45712</v>
      </c>
      <c r="AC3379" s="48">
        <v>2339.64</v>
      </c>
    </row>
    <row r="3380" spans="1:29" x14ac:dyDescent="0.2">
      <c r="A3380" s="63" t="s">
        <v>5438</v>
      </c>
      <c r="B3380" s="8" t="str">
        <f t="shared" si="404"/>
        <v xml:space="preserve"> - </v>
      </c>
      <c r="C3380" s="8" t="str">
        <f t="shared" si="404"/>
        <v/>
      </c>
      <c r="D3380" s="62" t="s">
        <v>6449</v>
      </c>
      <c r="E3380" s="8" t="str">
        <f t="shared" si="405"/>
        <v/>
      </c>
      <c r="F3380" s="63"/>
      <c r="G3380" s="64" t="str">
        <f t="shared" si="406"/>
        <v>The Tail</v>
      </c>
      <c r="H3380" s="63"/>
      <c r="I3380" s="65" t="str">
        <f t="shared" si="407"/>
        <v>Zone T1 Guestrooms (M03)</v>
      </c>
      <c r="J3380" s="63"/>
      <c r="K3380" s="67" t="str">
        <f t="shared" si="410"/>
        <v>Level 02</v>
      </c>
      <c r="L3380" s="63"/>
      <c r="M3380" s="68" t="str">
        <f t="shared" si="411"/>
        <v>Zone T2</v>
      </c>
      <c r="N3380" s="63"/>
      <c r="O3380" s="69" t="str">
        <f t="shared" si="408"/>
        <v>T2 / S2</v>
      </c>
      <c r="P3380" s="63"/>
      <c r="Q3380" s="70" t="str">
        <f t="shared" si="409"/>
        <v>JS. R.</v>
      </c>
      <c r="R3380" s="63"/>
      <c r="S3380" s="63"/>
      <c r="T3380" s="8" t="s">
        <v>6716</v>
      </c>
      <c r="U3380" s="8" t="s">
        <v>6716</v>
      </c>
      <c r="V3380" s="8" t="s">
        <v>6416</v>
      </c>
      <c r="W3380" s="59" t="s">
        <v>6416</v>
      </c>
      <c r="X3380" s="59" t="str">
        <f>CONCATENATE(D3380,F3380,H3380,J3380,L3380,N3380,P3380,R3380)</f>
        <v>Construction</v>
      </c>
      <c r="Y3380" s="8" t="s">
        <v>5439</v>
      </c>
      <c r="Z3380" s="23">
        <v>2</v>
      </c>
      <c r="AA3380" s="35">
        <v>45713</v>
      </c>
      <c r="AB3380" s="35">
        <v>45714</v>
      </c>
      <c r="AC3380" s="42">
        <v>3089.06</v>
      </c>
    </row>
    <row r="3381" spans="1:29" x14ac:dyDescent="0.2">
      <c r="A3381" s="70" t="s">
        <v>5414</v>
      </c>
      <c r="B3381" s="13" t="str">
        <f t="shared" si="404"/>
        <v/>
      </c>
      <c r="C3381" s="13" t="str">
        <f t="shared" si="404"/>
        <v>T2 / S2 - Zone T2 - Level 02 - Zone T1 Guestrooms (M03) - The Tail - Construction</v>
      </c>
      <c r="D3381" s="62" t="s">
        <v>6449</v>
      </c>
      <c r="E3381" s="13" t="str">
        <f t="shared" si="405"/>
        <v>T2 / S2</v>
      </c>
      <c r="F3381" s="92"/>
      <c r="G3381" s="64" t="str">
        <f>IF(F3381="",G3380,TRIM(F3381))</f>
        <v>The Tail</v>
      </c>
      <c r="H3381" s="92"/>
      <c r="I3381" s="65" t="str">
        <f>IF(H3381="",I3380,TRIM(H3381))</f>
        <v>Zone T1 Guestrooms (M03)</v>
      </c>
      <c r="J3381" s="92"/>
      <c r="K3381" s="67" t="str">
        <f>IF(J3381="",K3380,TRIM(J3381))</f>
        <v>Level 02</v>
      </c>
      <c r="L3381" s="92"/>
      <c r="M3381" s="68" t="str">
        <f>IF(L3381="",M3380,TRIM(L3381))</f>
        <v>Zone T2</v>
      </c>
      <c r="N3381" s="92"/>
      <c r="O3381" s="69" t="str">
        <f>IF(N3381="",O3380,TRIM(N3381))</f>
        <v>T2 / S2</v>
      </c>
      <c r="P3381" s="70" t="s">
        <v>5414</v>
      </c>
      <c r="Q3381" s="70" t="str">
        <f>IF(P3381="",Q3380,TRIM(P3381))</f>
        <v>1BS. CL. 1</v>
      </c>
      <c r="R3381" s="92"/>
      <c r="S3381" s="92"/>
      <c r="T3381" s="13" t="s">
        <v>6727</v>
      </c>
      <c r="U3381" s="13" t="s">
        <v>6727</v>
      </c>
      <c r="V3381" s="13" t="s">
        <v>6727</v>
      </c>
      <c r="W3381" s="59" t="s">
        <v>5414</v>
      </c>
      <c r="X3381" s="59" t="str">
        <f>CONCATENATE(D3381,F3381,H3381,J3381,L3381,N3381,P3381,R3381)</f>
        <v>Construction              1BS. CL. 1</v>
      </c>
      <c r="Y3381" s="13"/>
      <c r="Z3381" s="53">
        <v>6</v>
      </c>
      <c r="AA3381" s="54">
        <v>45707</v>
      </c>
      <c r="AB3381" s="54">
        <v>45714</v>
      </c>
      <c r="AC3381" s="55">
        <v>21890.400000000001</v>
      </c>
    </row>
    <row r="3382" spans="1:29" ht="25.5" x14ac:dyDescent="0.2">
      <c r="A3382" s="66" t="s">
        <v>5440</v>
      </c>
      <c r="B3382" s="11" t="str">
        <f t="shared" si="404"/>
        <v xml:space="preserve"> - T2 / S2 - Zone T2 - Level 02 - Zone T1 Guestrooms (M03) - The Tail - Construction</v>
      </c>
      <c r="C3382" s="11" t="str">
        <f t="shared" si="404"/>
        <v/>
      </c>
      <c r="D3382" s="62" t="s">
        <v>6449</v>
      </c>
      <c r="E3382" s="11" t="str">
        <f t="shared" si="405"/>
        <v/>
      </c>
      <c r="F3382" s="66"/>
      <c r="G3382" s="64" t="str">
        <f t="shared" si="406"/>
        <v>The Tail</v>
      </c>
      <c r="H3382" s="66"/>
      <c r="I3382" s="65" t="str">
        <f t="shared" si="407"/>
        <v>Zone T1 Guestrooms (M03)</v>
      </c>
      <c r="J3382" s="66"/>
      <c r="K3382" s="67" t="str">
        <f t="shared" si="410"/>
        <v>Level 02</v>
      </c>
      <c r="L3382" s="66"/>
      <c r="M3382" s="68" t="str">
        <f t="shared" si="411"/>
        <v>Zone T2</v>
      </c>
      <c r="N3382" s="66"/>
      <c r="O3382" s="69" t="str">
        <f t="shared" si="408"/>
        <v>T2 / S2</v>
      </c>
      <c r="P3382" s="66"/>
      <c r="Q3382" s="70" t="str">
        <f t="shared" si="409"/>
        <v>1BS. CL. 1</v>
      </c>
      <c r="R3382" s="66"/>
      <c r="S3382" s="66"/>
      <c r="T3382" s="11" t="s">
        <v>6727</v>
      </c>
      <c r="U3382" s="11" t="s">
        <v>6727</v>
      </c>
      <c r="V3382" s="11" t="s">
        <v>6416</v>
      </c>
      <c r="W3382" s="59" t="s">
        <v>6416</v>
      </c>
      <c r="X3382" s="59" t="str">
        <f>CONCATENATE(D3382,F3382,H3382,J3382,L3382,N3382,P3382,R3382)</f>
        <v>Construction</v>
      </c>
      <c r="Y3382" s="11" t="s">
        <v>5441</v>
      </c>
      <c r="Z3382" s="32">
        <v>4</v>
      </c>
      <c r="AA3382" s="39">
        <v>45707</v>
      </c>
      <c r="AB3382" s="39">
        <v>45712</v>
      </c>
      <c r="AC3382" s="48">
        <v>11783.96</v>
      </c>
    </row>
    <row r="3383" spans="1:29" x14ac:dyDescent="0.2">
      <c r="A3383" s="66" t="s">
        <v>5442</v>
      </c>
      <c r="B3383" s="11" t="str">
        <f t="shared" si="404"/>
        <v xml:space="preserve"> - </v>
      </c>
      <c r="C3383" s="11" t="str">
        <f t="shared" si="404"/>
        <v/>
      </c>
      <c r="D3383" s="62" t="s">
        <v>6449</v>
      </c>
      <c r="E3383" s="11" t="str">
        <f t="shared" si="405"/>
        <v/>
      </c>
      <c r="F3383" s="66"/>
      <c r="G3383" s="64" t="str">
        <f t="shared" si="406"/>
        <v>The Tail</v>
      </c>
      <c r="H3383" s="66"/>
      <c r="I3383" s="65" t="str">
        <f t="shared" si="407"/>
        <v>Zone T1 Guestrooms (M03)</v>
      </c>
      <c r="J3383" s="66"/>
      <c r="K3383" s="67" t="str">
        <f t="shared" si="410"/>
        <v>Level 02</v>
      </c>
      <c r="L3383" s="66"/>
      <c r="M3383" s="68" t="str">
        <f t="shared" si="411"/>
        <v>Zone T2</v>
      </c>
      <c r="N3383" s="66"/>
      <c r="O3383" s="69" t="str">
        <f t="shared" si="408"/>
        <v>T2 / S2</v>
      </c>
      <c r="P3383" s="66"/>
      <c r="Q3383" s="70" t="str">
        <f t="shared" si="409"/>
        <v>1BS. CL. 1</v>
      </c>
      <c r="R3383" s="66"/>
      <c r="S3383" s="66"/>
      <c r="T3383" s="11" t="s">
        <v>6727</v>
      </c>
      <c r="U3383" s="11" t="s">
        <v>6727</v>
      </c>
      <c r="V3383" s="11" t="s">
        <v>6416</v>
      </c>
      <c r="W3383" s="59" t="s">
        <v>6416</v>
      </c>
      <c r="X3383" s="59" t="str">
        <f>CONCATENATE(D3383,F3383,H3383,J3383,L3383,N3383,P3383,R3383)</f>
        <v>Construction</v>
      </c>
      <c r="Y3383" s="11" t="s">
        <v>5443</v>
      </c>
      <c r="Z3383" s="32">
        <v>4</v>
      </c>
      <c r="AA3383" s="39">
        <v>45707</v>
      </c>
      <c r="AB3383" s="39">
        <v>45712</v>
      </c>
      <c r="AC3383" s="48">
        <v>4677.74</v>
      </c>
    </row>
    <row r="3384" spans="1:29" x14ac:dyDescent="0.2">
      <c r="A3384" s="66" t="s">
        <v>5444</v>
      </c>
      <c r="B3384" s="11" t="str">
        <f t="shared" si="404"/>
        <v xml:space="preserve"> - </v>
      </c>
      <c r="C3384" s="11" t="str">
        <f t="shared" si="404"/>
        <v/>
      </c>
      <c r="D3384" s="62" t="s">
        <v>6449</v>
      </c>
      <c r="E3384" s="11" t="str">
        <f t="shared" si="405"/>
        <v/>
      </c>
      <c r="F3384" s="66"/>
      <c r="G3384" s="64" t="str">
        <f t="shared" si="406"/>
        <v>The Tail</v>
      </c>
      <c r="H3384" s="66"/>
      <c r="I3384" s="65" t="str">
        <f t="shared" si="407"/>
        <v>Zone T1 Guestrooms (M03)</v>
      </c>
      <c r="J3384" s="66"/>
      <c r="K3384" s="67" t="str">
        <f t="shared" si="410"/>
        <v>Level 02</v>
      </c>
      <c r="L3384" s="66"/>
      <c r="M3384" s="68" t="str">
        <f t="shared" si="411"/>
        <v>Zone T2</v>
      </c>
      <c r="N3384" s="66"/>
      <c r="O3384" s="69" t="str">
        <f t="shared" si="408"/>
        <v>T2 / S2</v>
      </c>
      <c r="P3384" s="66"/>
      <c r="Q3384" s="70" t="str">
        <f t="shared" si="409"/>
        <v>1BS. CL. 1</v>
      </c>
      <c r="R3384" s="66"/>
      <c r="S3384" s="66"/>
      <c r="T3384" s="11" t="s">
        <v>6727</v>
      </c>
      <c r="U3384" s="11" t="s">
        <v>6727</v>
      </c>
      <c r="V3384" s="11" t="s">
        <v>6416</v>
      </c>
      <c r="W3384" s="59" t="s">
        <v>6416</v>
      </c>
      <c r="X3384" s="59" t="str">
        <f>CONCATENATE(D3384,F3384,H3384,J3384,L3384,N3384,P3384,R3384)</f>
        <v>Construction</v>
      </c>
      <c r="Y3384" s="11" t="s">
        <v>5445</v>
      </c>
      <c r="Z3384" s="32">
        <v>2</v>
      </c>
      <c r="AA3384" s="39">
        <v>45711</v>
      </c>
      <c r="AB3384" s="39">
        <v>45712</v>
      </c>
      <c r="AC3384" s="48">
        <v>2339.64</v>
      </c>
    </row>
    <row r="3385" spans="1:29" x14ac:dyDescent="0.2">
      <c r="A3385" s="63" t="s">
        <v>5446</v>
      </c>
      <c r="B3385" s="8" t="str">
        <f t="shared" si="404"/>
        <v xml:space="preserve"> - </v>
      </c>
      <c r="C3385" s="8" t="str">
        <f t="shared" si="404"/>
        <v/>
      </c>
      <c r="D3385" s="62" t="s">
        <v>6449</v>
      </c>
      <c r="E3385" s="8" t="str">
        <f t="shared" si="405"/>
        <v/>
      </c>
      <c r="F3385" s="63"/>
      <c r="G3385" s="64" t="str">
        <f t="shared" si="406"/>
        <v>The Tail</v>
      </c>
      <c r="H3385" s="63"/>
      <c r="I3385" s="65" t="str">
        <f t="shared" si="407"/>
        <v>Zone T1 Guestrooms (M03)</v>
      </c>
      <c r="J3385" s="63"/>
      <c r="K3385" s="67" t="str">
        <f t="shared" si="410"/>
        <v>Level 02</v>
      </c>
      <c r="L3385" s="63"/>
      <c r="M3385" s="68" t="str">
        <f t="shared" si="411"/>
        <v>Zone T2</v>
      </c>
      <c r="N3385" s="63"/>
      <c r="O3385" s="69" t="str">
        <f t="shared" si="408"/>
        <v>T2 / S2</v>
      </c>
      <c r="P3385" s="63"/>
      <c r="Q3385" s="70" t="str">
        <f t="shared" si="409"/>
        <v>1BS. CL. 1</v>
      </c>
      <c r="R3385" s="63"/>
      <c r="S3385" s="63"/>
      <c r="T3385" s="8" t="s">
        <v>6727</v>
      </c>
      <c r="U3385" s="8" t="s">
        <v>6727</v>
      </c>
      <c r="V3385" s="8" t="s">
        <v>6416</v>
      </c>
      <c r="W3385" s="59" t="s">
        <v>6416</v>
      </c>
      <c r="X3385" s="59" t="str">
        <f>CONCATENATE(D3385,F3385,H3385,J3385,L3385,N3385,P3385,R3385)</f>
        <v>Construction</v>
      </c>
      <c r="Y3385" s="8" t="s">
        <v>5447</v>
      </c>
      <c r="Z3385" s="23">
        <v>2</v>
      </c>
      <c r="AA3385" s="35">
        <v>45713</v>
      </c>
      <c r="AB3385" s="35">
        <v>45714</v>
      </c>
      <c r="AC3385" s="42">
        <v>3089.06</v>
      </c>
    </row>
    <row r="3386" spans="1:29" x14ac:dyDescent="0.2">
      <c r="A3386" s="69" t="s">
        <v>5448</v>
      </c>
      <c r="B3386" s="3" t="str">
        <f t="shared" si="404"/>
        <v/>
      </c>
      <c r="C3386" s="3" t="str">
        <f t="shared" si="404"/>
        <v>Zone T2 - Level 02 - Zone T1 Guestrooms (M03) - The Tail - Construction</v>
      </c>
      <c r="D3386" s="62" t="s">
        <v>6449</v>
      </c>
      <c r="E3386" s="3" t="str">
        <f t="shared" si="405"/>
        <v>Zone T2</v>
      </c>
      <c r="F3386" s="92"/>
      <c r="G3386" s="64" t="str">
        <f>IF(F3386="",G3385,TRIM(F3386))</f>
        <v>The Tail</v>
      </c>
      <c r="H3386" s="92"/>
      <c r="I3386" s="65" t="str">
        <f>IF(H3386="",I3385,TRIM(H3386))</f>
        <v>Zone T1 Guestrooms (M03)</v>
      </c>
      <c r="J3386" s="92"/>
      <c r="K3386" s="67" t="str">
        <f>IF(J3386="",K3385,TRIM(J3386))</f>
        <v>Level 02</v>
      </c>
      <c r="L3386" s="92"/>
      <c r="M3386" s="68" t="str">
        <f>IF(L3386="",M3385,TRIM(L3386))</f>
        <v>Zone T2</v>
      </c>
      <c r="N3386" s="69" t="s">
        <v>5448</v>
      </c>
      <c r="O3386" s="69" t="str">
        <f>IF(N3386="",O3385,TRIM(N3386))</f>
        <v>T2 / T2</v>
      </c>
      <c r="P3386" s="92"/>
      <c r="Q3386" s="70" t="str">
        <f>IF(P3386="",Q3385,TRIM(P3386))</f>
        <v>1BS. CL. 1</v>
      </c>
      <c r="R3386" s="92"/>
      <c r="S3386" s="92"/>
      <c r="T3386" s="3" t="s">
        <v>6829</v>
      </c>
      <c r="U3386" s="3" t="s">
        <v>6829</v>
      </c>
      <c r="V3386" s="3" t="s">
        <v>6829</v>
      </c>
      <c r="W3386" s="59" t="s">
        <v>5448</v>
      </c>
      <c r="X3386" s="59" t="str">
        <f>CONCATENATE(D3386,F3386,H3386,J3386,L3386,N3386,P3386,R3386)</f>
        <v>Construction            T2 / T2</v>
      </c>
      <c r="Y3386" s="3"/>
      <c r="Z3386" s="49">
        <v>6</v>
      </c>
      <c r="AA3386" s="50">
        <v>45715</v>
      </c>
      <c r="AB3386" s="50">
        <v>45721</v>
      </c>
      <c r="AC3386" s="52">
        <v>87561.58</v>
      </c>
    </row>
    <row r="3387" spans="1:29" x14ac:dyDescent="0.2">
      <c r="A3387" s="70" t="s">
        <v>5059</v>
      </c>
      <c r="B3387" s="13" t="str">
        <f t="shared" si="404"/>
        <v>Zone T2 - Level 02 - Zone T1 Guestrooms (M03) - The Tail - Construction</v>
      </c>
      <c r="C3387" s="13" t="str">
        <f t="shared" si="404"/>
        <v>T2 / T2 - Zone T2 - Level 02 - Zone T1 Guestrooms (M03) - The Tail - Construction</v>
      </c>
      <c r="D3387" s="62" t="s">
        <v>6449</v>
      </c>
      <c r="E3387" s="13" t="str">
        <f t="shared" si="405"/>
        <v>T2 / T2</v>
      </c>
      <c r="F3387" s="92"/>
      <c r="G3387" s="64" t="str">
        <f t="shared" si="406"/>
        <v>The Tail</v>
      </c>
      <c r="H3387" s="92"/>
      <c r="I3387" s="65" t="str">
        <f t="shared" si="407"/>
        <v>Zone T1 Guestrooms (M03)</v>
      </c>
      <c r="J3387" s="92"/>
      <c r="K3387" s="67" t="str">
        <f t="shared" si="410"/>
        <v>Level 02</v>
      </c>
      <c r="L3387" s="92"/>
      <c r="M3387" s="68" t="str">
        <f t="shared" si="411"/>
        <v>Zone T2</v>
      </c>
      <c r="N3387" s="92"/>
      <c r="O3387" s="69" t="str">
        <f t="shared" si="408"/>
        <v>T2 / T2</v>
      </c>
      <c r="P3387" s="70" t="s">
        <v>5059</v>
      </c>
      <c r="Q3387" s="70" t="str">
        <f t="shared" si="409"/>
        <v>S. K. L.</v>
      </c>
      <c r="R3387" s="92"/>
      <c r="S3387" s="92"/>
      <c r="T3387" s="13" t="s">
        <v>6718</v>
      </c>
      <c r="U3387" s="13" t="s">
        <v>6718</v>
      </c>
      <c r="V3387" s="13" t="s">
        <v>6718</v>
      </c>
      <c r="W3387" s="59" t="s">
        <v>5059</v>
      </c>
      <c r="X3387" s="59" t="str">
        <f>CONCATENATE(D3387,F3387,H3387,J3387,L3387,N3387,P3387,R3387)</f>
        <v>Construction              S. K. L.</v>
      </c>
      <c r="Y3387" s="13"/>
      <c r="Z3387" s="53">
        <v>5</v>
      </c>
      <c r="AA3387" s="54">
        <v>45715</v>
      </c>
      <c r="AB3387" s="54">
        <v>45720</v>
      </c>
      <c r="AC3387" s="55">
        <v>21890.400000000001</v>
      </c>
    </row>
    <row r="3388" spans="1:29" ht="25.5" x14ac:dyDescent="0.2">
      <c r="A3388" s="66" t="s">
        <v>5449</v>
      </c>
      <c r="B3388" s="11" t="str">
        <f t="shared" si="404"/>
        <v xml:space="preserve"> - T2 / T2 - Zone T2 - Level 02 - Zone T1 Guestrooms (M03) - The Tail - Construction</v>
      </c>
      <c r="C3388" s="11" t="str">
        <f t="shared" si="404"/>
        <v/>
      </c>
      <c r="D3388" s="62" t="s">
        <v>6449</v>
      </c>
      <c r="E3388" s="11" t="str">
        <f t="shared" si="405"/>
        <v/>
      </c>
      <c r="F3388" s="66"/>
      <c r="G3388" s="64" t="str">
        <f t="shared" si="406"/>
        <v>The Tail</v>
      </c>
      <c r="H3388" s="66"/>
      <c r="I3388" s="65" t="str">
        <f t="shared" si="407"/>
        <v>Zone T1 Guestrooms (M03)</v>
      </c>
      <c r="J3388" s="66"/>
      <c r="K3388" s="67" t="str">
        <f t="shared" si="410"/>
        <v>Level 02</v>
      </c>
      <c r="L3388" s="66"/>
      <c r="M3388" s="68" t="str">
        <f t="shared" si="411"/>
        <v>Zone T2</v>
      </c>
      <c r="N3388" s="66"/>
      <c r="O3388" s="69" t="str">
        <f t="shared" si="408"/>
        <v>T2 / T2</v>
      </c>
      <c r="P3388" s="66"/>
      <c r="Q3388" s="70" t="str">
        <f t="shared" si="409"/>
        <v>S. K. L.</v>
      </c>
      <c r="R3388" s="66"/>
      <c r="S3388" s="66"/>
      <c r="T3388" s="11" t="s">
        <v>6718</v>
      </c>
      <c r="U3388" s="11" t="s">
        <v>6718</v>
      </c>
      <c r="V3388" s="11" t="s">
        <v>6416</v>
      </c>
      <c r="W3388" s="59" t="s">
        <v>6416</v>
      </c>
      <c r="X3388" s="59" t="str">
        <f>CONCATENATE(D3388,F3388,H3388,J3388,L3388,N3388,P3388,R3388)</f>
        <v>Construction</v>
      </c>
      <c r="Y3388" s="11" t="s">
        <v>5450</v>
      </c>
      <c r="Z3388" s="32">
        <v>3</v>
      </c>
      <c r="AA3388" s="39">
        <v>45715</v>
      </c>
      <c r="AB3388" s="39">
        <v>45718</v>
      </c>
      <c r="AC3388" s="48">
        <v>11783.96</v>
      </c>
    </row>
    <row r="3389" spans="1:29" x14ac:dyDescent="0.2">
      <c r="A3389" s="66" t="s">
        <v>5451</v>
      </c>
      <c r="B3389" s="11" t="str">
        <f t="shared" si="404"/>
        <v xml:space="preserve"> - </v>
      </c>
      <c r="C3389" s="11" t="str">
        <f t="shared" si="404"/>
        <v/>
      </c>
      <c r="D3389" s="62" t="s">
        <v>6449</v>
      </c>
      <c r="E3389" s="11" t="str">
        <f t="shared" si="405"/>
        <v/>
      </c>
      <c r="F3389" s="66"/>
      <c r="G3389" s="64" t="str">
        <f t="shared" si="406"/>
        <v>The Tail</v>
      </c>
      <c r="H3389" s="66"/>
      <c r="I3389" s="65" t="str">
        <f t="shared" si="407"/>
        <v>Zone T1 Guestrooms (M03)</v>
      </c>
      <c r="J3389" s="66"/>
      <c r="K3389" s="67" t="str">
        <f t="shared" si="410"/>
        <v>Level 02</v>
      </c>
      <c r="L3389" s="66"/>
      <c r="M3389" s="68" t="str">
        <f t="shared" si="411"/>
        <v>Zone T2</v>
      </c>
      <c r="N3389" s="66"/>
      <c r="O3389" s="69" t="str">
        <f t="shared" si="408"/>
        <v>T2 / T2</v>
      </c>
      <c r="P3389" s="66"/>
      <c r="Q3389" s="70" t="str">
        <f t="shared" si="409"/>
        <v>S. K. L.</v>
      </c>
      <c r="R3389" s="66"/>
      <c r="S3389" s="66"/>
      <c r="T3389" s="11" t="s">
        <v>6718</v>
      </c>
      <c r="U3389" s="11" t="s">
        <v>6718</v>
      </c>
      <c r="V3389" s="11" t="s">
        <v>6416</v>
      </c>
      <c r="W3389" s="59" t="s">
        <v>6416</v>
      </c>
      <c r="X3389" s="59" t="str">
        <f>CONCATENATE(D3389,F3389,H3389,J3389,L3389,N3389,P3389,R3389)</f>
        <v>Construction</v>
      </c>
      <c r="Y3389" s="11" t="s">
        <v>5452</v>
      </c>
      <c r="Z3389" s="32">
        <v>3</v>
      </c>
      <c r="AA3389" s="39">
        <v>45715</v>
      </c>
      <c r="AB3389" s="39">
        <v>45718</v>
      </c>
      <c r="AC3389" s="48">
        <v>4677.74</v>
      </c>
    </row>
    <row r="3390" spans="1:29" x14ac:dyDescent="0.2">
      <c r="A3390" s="66" t="s">
        <v>5453</v>
      </c>
      <c r="B3390" s="11" t="str">
        <f t="shared" si="404"/>
        <v xml:space="preserve"> - </v>
      </c>
      <c r="C3390" s="11" t="str">
        <f t="shared" si="404"/>
        <v/>
      </c>
      <c r="D3390" s="62" t="s">
        <v>6449</v>
      </c>
      <c r="E3390" s="11" t="str">
        <f t="shared" si="405"/>
        <v/>
      </c>
      <c r="F3390" s="66"/>
      <c r="G3390" s="64" t="str">
        <f t="shared" si="406"/>
        <v>The Tail</v>
      </c>
      <c r="H3390" s="66"/>
      <c r="I3390" s="65" t="str">
        <f t="shared" si="407"/>
        <v>Zone T1 Guestrooms (M03)</v>
      </c>
      <c r="J3390" s="66"/>
      <c r="K3390" s="67" t="str">
        <f t="shared" si="410"/>
        <v>Level 02</v>
      </c>
      <c r="L3390" s="66"/>
      <c r="M3390" s="68" t="str">
        <f t="shared" si="411"/>
        <v>Zone T2</v>
      </c>
      <c r="N3390" s="66"/>
      <c r="O3390" s="69" t="str">
        <f t="shared" si="408"/>
        <v>T2 / T2</v>
      </c>
      <c r="P3390" s="66"/>
      <c r="Q3390" s="70" t="str">
        <f t="shared" si="409"/>
        <v>S. K. L.</v>
      </c>
      <c r="R3390" s="66"/>
      <c r="S3390" s="66"/>
      <c r="T3390" s="11" t="s">
        <v>6718</v>
      </c>
      <c r="U3390" s="11" t="s">
        <v>6718</v>
      </c>
      <c r="V3390" s="11" t="s">
        <v>6416</v>
      </c>
      <c r="W3390" s="59" t="s">
        <v>6416</v>
      </c>
      <c r="X3390" s="59" t="str">
        <f>CONCATENATE(D3390,F3390,H3390,J3390,L3390,N3390,P3390,R3390)</f>
        <v>Construction</v>
      </c>
      <c r="Y3390" s="11" t="s">
        <v>5454</v>
      </c>
      <c r="Z3390" s="32">
        <v>2</v>
      </c>
      <c r="AA3390" s="39">
        <v>45717</v>
      </c>
      <c r="AB3390" s="39">
        <v>45718</v>
      </c>
      <c r="AC3390" s="48">
        <v>2339.64</v>
      </c>
    </row>
    <row r="3391" spans="1:29" x14ac:dyDescent="0.2">
      <c r="A3391" s="63" t="s">
        <v>5455</v>
      </c>
      <c r="B3391" s="8" t="str">
        <f t="shared" si="404"/>
        <v xml:space="preserve"> - </v>
      </c>
      <c r="C3391" s="8" t="str">
        <f t="shared" si="404"/>
        <v/>
      </c>
      <c r="D3391" s="62" t="s">
        <v>6449</v>
      </c>
      <c r="E3391" s="8" t="str">
        <f t="shared" si="405"/>
        <v/>
      </c>
      <c r="F3391" s="63"/>
      <c r="G3391" s="64" t="str">
        <f t="shared" si="406"/>
        <v>The Tail</v>
      </c>
      <c r="H3391" s="63"/>
      <c r="I3391" s="65" t="str">
        <f t="shared" si="407"/>
        <v>Zone T1 Guestrooms (M03)</v>
      </c>
      <c r="J3391" s="63"/>
      <c r="K3391" s="67" t="str">
        <f t="shared" si="410"/>
        <v>Level 02</v>
      </c>
      <c r="L3391" s="63"/>
      <c r="M3391" s="68" t="str">
        <f t="shared" si="411"/>
        <v>Zone T2</v>
      </c>
      <c r="N3391" s="63"/>
      <c r="O3391" s="69" t="str">
        <f t="shared" si="408"/>
        <v>T2 / T2</v>
      </c>
      <c r="P3391" s="63"/>
      <c r="Q3391" s="70" t="str">
        <f t="shared" si="409"/>
        <v>S. K. L.</v>
      </c>
      <c r="R3391" s="63"/>
      <c r="S3391" s="63"/>
      <c r="T3391" s="8" t="s">
        <v>6718</v>
      </c>
      <c r="U3391" s="8" t="s">
        <v>6718</v>
      </c>
      <c r="V3391" s="8" t="s">
        <v>6416</v>
      </c>
      <c r="W3391" s="59" t="s">
        <v>6416</v>
      </c>
      <c r="X3391" s="59" t="str">
        <f>CONCATENATE(D3391,F3391,H3391,J3391,L3391,N3391,P3391,R3391)</f>
        <v>Construction</v>
      </c>
      <c r="Y3391" s="8" t="s">
        <v>5456</v>
      </c>
      <c r="Z3391" s="23">
        <v>2</v>
      </c>
      <c r="AA3391" s="35">
        <v>45719</v>
      </c>
      <c r="AB3391" s="35">
        <v>45720</v>
      </c>
      <c r="AC3391" s="42">
        <v>3089.06</v>
      </c>
    </row>
    <row r="3392" spans="1:29" x14ac:dyDescent="0.2">
      <c r="A3392" s="70" t="s">
        <v>5405</v>
      </c>
      <c r="B3392" s="13" t="str">
        <f t="shared" si="404"/>
        <v/>
      </c>
      <c r="C3392" s="13" t="str">
        <f t="shared" si="404"/>
        <v>T2 / T2 - Zone T2 - Level 02 - Zone T1 Guestrooms (M03) - The Tail - Construction</v>
      </c>
      <c r="D3392" s="62" t="s">
        <v>6449</v>
      </c>
      <c r="E3392" s="13" t="str">
        <f t="shared" si="405"/>
        <v>T2 / T2</v>
      </c>
      <c r="F3392" s="92"/>
      <c r="G3392" s="64" t="str">
        <f>IF(F3392="",G3391,TRIM(F3392))</f>
        <v>The Tail</v>
      </c>
      <c r="H3392" s="92"/>
      <c r="I3392" s="65" t="str">
        <f>IF(H3392="",I3391,TRIM(H3392))</f>
        <v>Zone T1 Guestrooms (M03)</v>
      </c>
      <c r="J3392" s="92"/>
      <c r="K3392" s="67" t="str">
        <f>IF(J3392="",K3391,TRIM(J3392))</f>
        <v>Level 02</v>
      </c>
      <c r="L3392" s="92"/>
      <c r="M3392" s="68" t="str">
        <f>IF(L3392="",M3391,TRIM(L3392))</f>
        <v>Zone T2</v>
      </c>
      <c r="N3392" s="92"/>
      <c r="O3392" s="69" t="str">
        <f>IF(N3392="",O3391,TRIM(N3392))</f>
        <v>T2 / T2</v>
      </c>
      <c r="P3392" s="70" t="s">
        <v>5405</v>
      </c>
      <c r="Q3392" s="70" t="str">
        <f>IF(P3392="",Q3391,TRIM(P3392))</f>
        <v>S. DQ. R.</v>
      </c>
      <c r="R3392" s="92"/>
      <c r="S3392" s="92"/>
      <c r="T3392" s="13" t="s">
        <v>6714</v>
      </c>
      <c r="U3392" s="13" t="s">
        <v>6714</v>
      </c>
      <c r="V3392" s="13" t="s">
        <v>6714</v>
      </c>
      <c r="W3392" s="59" t="s">
        <v>5405</v>
      </c>
      <c r="X3392" s="59" t="str">
        <f>CONCATENATE(D3392,F3392,H3392,J3392,L3392,N3392,P3392,R3392)</f>
        <v>Construction              S. DQ. R.</v>
      </c>
      <c r="Y3392" s="13"/>
      <c r="Z3392" s="53">
        <v>5</v>
      </c>
      <c r="AA3392" s="54">
        <v>45715</v>
      </c>
      <c r="AB3392" s="54">
        <v>45720</v>
      </c>
      <c r="AC3392" s="55">
        <v>21890.400000000001</v>
      </c>
    </row>
    <row r="3393" spans="1:29" ht="25.5" x14ac:dyDescent="0.2">
      <c r="A3393" s="66" t="s">
        <v>5457</v>
      </c>
      <c r="B3393" s="11" t="str">
        <f t="shared" si="404"/>
        <v xml:space="preserve"> - T2 / T2 - Zone T2 - Level 02 - Zone T1 Guestrooms (M03) - The Tail - Construction</v>
      </c>
      <c r="C3393" s="11" t="str">
        <f t="shared" si="404"/>
        <v/>
      </c>
      <c r="D3393" s="62" t="s">
        <v>6449</v>
      </c>
      <c r="E3393" s="11" t="str">
        <f t="shared" si="405"/>
        <v/>
      </c>
      <c r="F3393" s="66"/>
      <c r="G3393" s="64" t="str">
        <f t="shared" si="406"/>
        <v>The Tail</v>
      </c>
      <c r="H3393" s="66"/>
      <c r="I3393" s="65" t="str">
        <f t="shared" si="407"/>
        <v>Zone T1 Guestrooms (M03)</v>
      </c>
      <c r="J3393" s="66"/>
      <c r="K3393" s="67" t="str">
        <f t="shared" si="410"/>
        <v>Level 02</v>
      </c>
      <c r="L3393" s="66"/>
      <c r="M3393" s="68" t="str">
        <f t="shared" si="411"/>
        <v>Zone T2</v>
      </c>
      <c r="N3393" s="66"/>
      <c r="O3393" s="69" t="str">
        <f t="shared" si="408"/>
        <v>T2 / T2</v>
      </c>
      <c r="P3393" s="66"/>
      <c r="Q3393" s="70" t="str">
        <f t="shared" si="409"/>
        <v>S. DQ. R.</v>
      </c>
      <c r="R3393" s="66"/>
      <c r="S3393" s="66"/>
      <c r="T3393" s="11" t="s">
        <v>6714</v>
      </c>
      <c r="U3393" s="11" t="s">
        <v>6714</v>
      </c>
      <c r="V3393" s="11" t="s">
        <v>6416</v>
      </c>
      <c r="W3393" s="59" t="s">
        <v>6416</v>
      </c>
      <c r="X3393" s="59" t="str">
        <f>CONCATENATE(D3393,F3393,H3393,J3393,L3393,N3393,P3393,R3393)</f>
        <v>Construction</v>
      </c>
      <c r="Y3393" s="11" t="s">
        <v>5458</v>
      </c>
      <c r="Z3393" s="32">
        <v>3</v>
      </c>
      <c r="AA3393" s="39">
        <v>45715</v>
      </c>
      <c r="AB3393" s="39">
        <v>45718</v>
      </c>
      <c r="AC3393" s="48">
        <v>11783.96</v>
      </c>
    </row>
    <row r="3394" spans="1:29" x14ac:dyDescent="0.2">
      <c r="A3394" s="66" t="s">
        <v>5459</v>
      </c>
      <c r="B3394" s="11" t="str">
        <f t="shared" si="404"/>
        <v xml:space="preserve"> - </v>
      </c>
      <c r="C3394" s="11" t="str">
        <f t="shared" si="404"/>
        <v/>
      </c>
      <c r="D3394" s="62" t="s">
        <v>6449</v>
      </c>
      <c r="E3394" s="11" t="str">
        <f t="shared" si="405"/>
        <v/>
      </c>
      <c r="F3394" s="66"/>
      <c r="G3394" s="64" t="str">
        <f t="shared" si="406"/>
        <v>The Tail</v>
      </c>
      <c r="H3394" s="66"/>
      <c r="I3394" s="65" t="str">
        <f t="shared" si="407"/>
        <v>Zone T1 Guestrooms (M03)</v>
      </c>
      <c r="J3394" s="66"/>
      <c r="K3394" s="67" t="str">
        <f t="shared" si="410"/>
        <v>Level 02</v>
      </c>
      <c r="L3394" s="66"/>
      <c r="M3394" s="68" t="str">
        <f t="shared" si="411"/>
        <v>Zone T2</v>
      </c>
      <c r="N3394" s="66"/>
      <c r="O3394" s="69" t="str">
        <f t="shared" si="408"/>
        <v>T2 / T2</v>
      </c>
      <c r="P3394" s="66"/>
      <c r="Q3394" s="70" t="str">
        <f t="shared" si="409"/>
        <v>S. DQ. R.</v>
      </c>
      <c r="R3394" s="66"/>
      <c r="S3394" s="66"/>
      <c r="T3394" s="11" t="s">
        <v>6714</v>
      </c>
      <c r="U3394" s="11" t="s">
        <v>6714</v>
      </c>
      <c r="V3394" s="11" t="s">
        <v>6416</v>
      </c>
      <c r="W3394" s="59" t="s">
        <v>6416</v>
      </c>
      <c r="X3394" s="59" t="str">
        <f>CONCATENATE(D3394,F3394,H3394,J3394,L3394,N3394,P3394,R3394)</f>
        <v>Construction</v>
      </c>
      <c r="Y3394" s="11" t="s">
        <v>5460</v>
      </c>
      <c r="Z3394" s="32">
        <v>3</v>
      </c>
      <c r="AA3394" s="39">
        <v>45715</v>
      </c>
      <c r="AB3394" s="39">
        <v>45718</v>
      </c>
      <c r="AC3394" s="48">
        <v>4677.74</v>
      </c>
    </row>
    <row r="3395" spans="1:29" x14ac:dyDescent="0.2">
      <c r="A3395" s="66" t="s">
        <v>5461</v>
      </c>
      <c r="B3395" s="11" t="str">
        <f t="shared" si="404"/>
        <v xml:space="preserve"> - </v>
      </c>
      <c r="C3395" s="11" t="str">
        <f t="shared" si="404"/>
        <v/>
      </c>
      <c r="D3395" s="62" t="s">
        <v>6449</v>
      </c>
      <c r="E3395" s="11" t="str">
        <f t="shared" si="405"/>
        <v/>
      </c>
      <c r="F3395" s="66"/>
      <c r="G3395" s="64" t="str">
        <f t="shared" si="406"/>
        <v>The Tail</v>
      </c>
      <c r="H3395" s="66"/>
      <c r="I3395" s="65" t="str">
        <f t="shared" si="407"/>
        <v>Zone T1 Guestrooms (M03)</v>
      </c>
      <c r="J3395" s="66"/>
      <c r="K3395" s="67" t="str">
        <f t="shared" si="410"/>
        <v>Level 02</v>
      </c>
      <c r="L3395" s="66"/>
      <c r="M3395" s="68" t="str">
        <f t="shared" si="411"/>
        <v>Zone T2</v>
      </c>
      <c r="N3395" s="66"/>
      <c r="O3395" s="69" t="str">
        <f t="shared" si="408"/>
        <v>T2 / T2</v>
      </c>
      <c r="P3395" s="66"/>
      <c r="Q3395" s="70" t="str">
        <f t="shared" si="409"/>
        <v>S. DQ. R.</v>
      </c>
      <c r="R3395" s="66"/>
      <c r="S3395" s="66"/>
      <c r="T3395" s="11" t="s">
        <v>6714</v>
      </c>
      <c r="U3395" s="11" t="s">
        <v>6714</v>
      </c>
      <c r="V3395" s="11" t="s">
        <v>6416</v>
      </c>
      <c r="W3395" s="59" t="s">
        <v>6416</v>
      </c>
      <c r="X3395" s="59" t="str">
        <f>CONCATENATE(D3395,F3395,H3395,J3395,L3395,N3395,P3395,R3395)</f>
        <v>Construction</v>
      </c>
      <c r="Y3395" s="11" t="s">
        <v>5462</v>
      </c>
      <c r="Z3395" s="32">
        <v>2</v>
      </c>
      <c r="AA3395" s="39">
        <v>45717</v>
      </c>
      <c r="AB3395" s="39">
        <v>45718</v>
      </c>
      <c r="AC3395" s="48">
        <v>2339.64</v>
      </c>
    </row>
    <row r="3396" spans="1:29" x14ac:dyDescent="0.2">
      <c r="A3396" s="63" t="s">
        <v>5463</v>
      </c>
      <c r="B3396" s="8" t="str">
        <f t="shared" si="404"/>
        <v xml:space="preserve"> - </v>
      </c>
      <c r="C3396" s="8" t="str">
        <f t="shared" si="404"/>
        <v/>
      </c>
      <c r="D3396" s="62" t="s">
        <v>6449</v>
      </c>
      <c r="E3396" s="8" t="str">
        <f t="shared" si="405"/>
        <v/>
      </c>
      <c r="F3396" s="63"/>
      <c r="G3396" s="64" t="str">
        <f t="shared" si="406"/>
        <v>The Tail</v>
      </c>
      <c r="H3396" s="63"/>
      <c r="I3396" s="65" t="str">
        <f t="shared" si="407"/>
        <v>Zone T1 Guestrooms (M03)</v>
      </c>
      <c r="J3396" s="63"/>
      <c r="K3396" s="67" t="str">
        <f t="shared" si="410"/>
        <v>Level 02</v>
      </c>
      <c r="L3396" s="63"/>
      <c r="M3396" s="68" t="str">
        <f t="shared" si="411"/>
        <v>Zone T2</v>
      </c>
      <c r="N3396" s="63"/>
      <c r="O3396" s="69" t="str">
        <f t="shared" si="408"/>
        <v>T2 / T2</v>
      </c>
      <c r="P3396" s="63"/>
      <c r="Q3396" s="70" t="str">
        <f t="shared" si="409"/>
        <v>S. DQ. R.</v>
      </c>
      <c r="R3396" s="63"/>
      <c r="S3396" s="63"/>
      <c r="T3396" s="8" t="s">
        <v>6714</v>
      </c>
      <c r="U3396" s="8" t="s">
        <v>6714</v>
      </c>
      <c r="V3396" s="8" t="s">
        <v>6416</v>
      </c>
      <c r="W3396" s="59" t="s">
        <v>6416</v>
      </c>
      <c r="X3396" s="59" t="str">
        <f>CONCATENATE(D3396,F3396,H3396,J3396,L3396,N3396,P3396,R3396)</f>
        <v>Construction</v>
      </c>
      <c r="Y3396" s="8" t="s">
        <v>5464</v>
      </c>
      <c r="Z3396" s="23">
        <v>2</v>
      </c>
      <c r="AA3396" s="35">
        <v>45719</v>
      </c>
      <c r="AB3396" s="35">
        <v>45720</v>
      </c>
      <c r="AC3396" s="42">
        <v>3089.06</v>
      </c>
    </row>
    <row r="3397" spans="1:29" x14ac:dyDescent="0.2">
      <c r="A3397" s="70" t="s">
        <v>5122</v>
      </c>
      <c r="B3397" s="13" t="str">
        <f t="shared" ref="B3397:C3460" si="412">IF(E3397&lt;&gt;"",C3396,IF(G3397&lt;&gt;"",F3396&amp;" - "&amp;C3396,IF(I3397&lt;&gt;"",H3396&amp;" - "&amp;F3396&amp;" - "&amp;C3396,IF(K3397&lt;&gt;"",J3396&amp;" - "&amp;H3396&amp;" - "&amp;F3396&amp;" - "&amp;C3396,IF(M3397&lt;&gt;"",L3396&amp;" - "&amp;J3396&amp;" - "&amp;H3396&amp;" - "&amp;F3396&amp;" - "&amp;C3396,IF(O3397&lt;&gt;"",N3396&amp;" - "&amp;L3396&amp;" - "&amp;J3396&amp;" - "&amp;H3396&amp;" - "&amp;F3396&amp;" - "&amp;C3396,IF(Q3397&lt;&gt;"",P3396&amp;" - "&amp;N3396&amp;" - "&amp;L3396&amp;" - "&amp;J3396&amp;" - "&amp;H3396&amp;" - "&amp;F3396&amp;" - "&amp;C3396,"")))))))</f>
        <v/>
      </c>
      <c r="C3397" s="13" t="str">
        <f t="shared" si="412"/>
        <v>T2 / T2 - Zone T2 - Level 02 - Zone T1 Guestrooms (M03) - The Tail - Construction</v>
      </c>
      <c r="D3397" s="62" t="s">
        <v>6449</v>
      </c>
      <c r="E3397" s="13" t="str">
        <f t="shared" ref="E3397:E3460" si="413">IF(F3397&lt;&gt;"",D3396,IF(H3397&lt;&gt;"",G3396,IF(J3397&lt;&gt;"",I3396,IF(L3397&lt;&gt;"",K3396,IF(N3397&lt;&gt;"",M3396,IF(P3397&lt;&gt;"",O3396,IF(R3397&lt;&gt;"",Q3396,"")))))))</f>
        <v>T2 / T2</v>
      </c>
      <c r="F3397" s="92"/>
      <c r="G3397" s="64" t="str">
        <f>IF(F3397="",G3396,TRIM(F3397))</f>
        <v>The Tail</v>
      </c>
      <c r="H3397" s="92"/>
      <c r="I3397" s="65" t="str">
        <f>IF(H3397="",I3396,TRIM(H3397))</f>
        <v>Zone T1 Guestrooms (M03)</v>
      </c>
      <c r="J3397" s="92"/>
      <c r="K3397" s="67" t="str">
        <f>IF(J3397="",K3396,TRIM(J3397))</f>
        <v>Level 02</v>
      </c>
      <c r="L3397" s="92"/>
      <c r="M3397" s="68" t="str">
        <f>IF(L3397="",M3396,TRIM(L3397))</f>
        <v>Zone T2</v>
      </c>
      <c r="N3397" s="92"/>
      <c r="O3397" s="69" t="str">
        <f>IF(N3397="",O3396,TRIM(N3397))</f>
        <v>T2 / T2</v>
      </c>
      <c r="P3397" s="70" t="s">
        <v>5122</v>
      </c>
      <c r="Q3397" s="70" t="str">
        <f>IF(P3397="",Q3396,TRIM(P3397))</f>
        <v>JS. R.</v>
      </c>
      <c r="R3397" s="92"/>
      <c r="S3397" s="92"/>
      <c r="T3397" s="13" t="s">
        <v>6716</v>
      </c>
      <c r="U3397" s="13" t="s">
        <v>6716</v>
      </c>
      <c r="V3397" s="13" t="s">
        <v>6716</v>
      </c>
      <c r="W3397" s="59" t="s">
        <v>5122</v>
      </c>
      <c r="X3397" s="59" t="str">
        <f>CONCATENATE(D3397,F3397,H3397,J3397,L3397,N3397,P3397,R3397)</f>
        <v>Construction              JS. R.</v>
      </c>
      <c r="Y3397" s="13"/>
      <c r="Z3397" s="53">
        <v>6</v>
      </c>
      <c r="AA3397" s="54">
        <v>45715</v>
      </c>
      <c r="AB3397" s="54">
        <v>45721</v>
      </c>
      <c r="AC3397" s="55">
        <v>21890.400000000001</v>
      </c>
    </row>
    <row r="3398" spans="1:29" ht="25.5" x14ac:dyDescent="0.2">
      <c r="A3398" s="66" t="s">
        <v>5465</v>
      </c>
      <c r="B3398" s="11" t="str">
        <f t="shared" si="412"/>
        <v xml:space="preserve"> - T2 / T2 - Zone T2 - Level 02 - Zone T1 Guestrooms (M03) - The Tail - Construction</v>
      </c>
      <c r="C3398" s="11" t="str">
        <f t="shared" si="412"/>
        <v/>
      </c>
      <c r="D3398" s="62" t="s">
        <v>6449</v>
      </c>
      <c r="E3398" s="11" t="str">
        <f t="shared" si="413"/>
        <v/>
      </c>
      <c r="F3398" s="66"/>
      <c r="G3398" s="64" t="str">
        <f t="shared" si="406"/>
        <v>The Tail</v>
      </c>
      <c r="H3398" s="66"/>
      <c r="I3398" s="65" t="str">
        <f t="shared" si="407"/>
        <v>Zone T1 Guestrooms (M03)</v>
      </c>
      <c r="J3398" s="66"/>
      <c r="K3398" s="67" t="str">
        <f t="shared" si="410"/>
        <v>Level 02</v>
      </c>
      <c r="L3398" s="66"/>
      <c r="M3398" s="68" t="str">
        <f t="shared" si="411"/>
        <v>Zone T2</v>
      </c>
      <c r="N3398" s="66"/>
      <c r="O3398" s="69" t="str">
        <f t="shared" si="408"/>
        <v>T2 / T2</v>
      </c>
      <c r="P3398" s="66"/>
      <c r="Q3398" s="70" t="str">
        <f t="shared" si="409"/>
        <v>JS. R.</v>
      </c>
      <c r="R3398" s="66"/>
      <c r="S3398" s="66"/>
      <c r="T3398" s="11" t="s">
        <v>6716</v>
      </c>
      <c r="U3398" s="11" t="s">
        <v>6716</v>
      </c>
      <c r="V3398" s="11" t="s">
        <v>6416</v>
      </c>
      <c r="W3398" s="59" t="s">
        <v>6416</v>
      </c>
      <c r="X3398" s="59" t="str">
        <f>CONCATENATE(D3398,F3398,H3398,J3398,L3398,N3398,P3398,R3398)</f>
        <v>Construction</v>
      </c>
      <c r="Y3398" s="11" t="s">
        <v>5466</v>
      </c>
      <c r="Z3398" s="32">
        <v>4</v>
      </c>
      <c r="AA3398" s="39">
        <v>45715</v>
      </c>
      <c r="AB3398" s="39">
        <v>45719</v>
      </c>
      <c r="AC3398" s="48">
        <v>11783.96</v>
      </c>
    </row>
    <row r="3399" spans="1:29" x14ac:dyDescent="0.2">
      <c r="A3399" s="66" t="s">
        <v>5467</v>
      </c>
      <c r="B3399" s="11" t="str">
        <f t="shared" si="412"/>
        <v xml:space="preserve"> - </v>
      </c>
      <c r="C3399" s="11" t="str">
        <f t="shared" si="412"/>
        <v/>
      </c>
      <c r="D3399" s="62" t="s">
        <v>6449</v>
      </c>
      <c r="E3399" s="11" t="str">
        <f t="shared" si="413"/>
        <v/>
      </c>
      <c r="F3399" s="66"/>
      <c r="G3399" s="64" t="str">
        <f t="shared" si="406"/>
        <v>The Tail</v>
      </c>
      <c r="H3399" s="66"/>
      <c r="I3399" s="65" t="str">
        <f t="shared" si="407"/>
        <v>Zone T1 Guestrooms (M03)</v>
      </c>
      <c r="J3399" s="66"/>
      <c r="K3399" s="67" t="str">
        <f t="shared" si="410"/>
        <v>Level 02</v>
      </c>
      <c r="L3399" s="66"/>
      <c r="M3399" s="68" t="str">
        <f t="shared" si="411"/>
        <v>Zone T2</v>
      </c>
      <c r="N3399" s="66"/>
      <c r="O3399" s="69" t="str">
        <f t="shared" si="408"/>
        <v>T2 / T2</v>
      </c>
      <c r="P3399" s="66"/>
      <c r="Q3399" s="70" t="str">
        <f t="shared" si="409"/>
        <v>JS. R.</v>
      </c>
      <c r="R3399" s="66"/>
      <c r="S3399" s="66"/>
      <c r="T3399" s="11" t="s">
        <v>6716</v>
      </c>
      <c r="U3399" s="11" t="s">
        <v>6716</v>
      </c>
      <c r="V3399" s="11" t="s">
        <v>6416</v>
      </c>
      <c r="W3399" s="59" t="s">
        <v>6416</v>
      </c>
      <c r="X3399" s="59" t="str">
        <f>CONCATENATE(D3399,F3399,H3399,J3399,L3399,N3399,P3399,R3399)</f>
        <v>Construction</v>
      </c>
      <c r="Y3399" s="11" t="s">
        <v>5468</v>
      </c>
      <c r="Z3399" s="32">
        <v>4</v>
      </c>
      <c r="AA3399" s="39">
        <v>45715</v>
      </c>
      <c r="AB3399" s="39">
        <v>45719</v>
      </c>
      <c r="AC3399" s="48">
        <v>4677.74</v>
      </c>
    </row>
    <row r="3400" spans="1:29" x14ac:dyDescent="0.2">
      <c r="A3400" s="66" t="s">
        <v>5469</v>
      </c>
      <c r="B3400" s="11" t="str">
        <f t="shared" si="412"/>
        <v xml:space="preserve"> - </v>
      </c>
      <c r="C3400" s="11" t="str">
        <f t="shared" si="412"/>
        <v/>
      </c>
      <c r="D3400" s="62" t="s">
        <v>6449</v>
      </c>
      <c r="E3400" s="11" t="str">
        <f t="shared" si="413"/>
        <v/>
      </c>
      <c r="F3400" s="66"/>
      <c r="G3400" s="64" t="str">
        <f t="shared" ref="G3400:G3463" si="414">IF(F3400="",G3399,TRIM(F3400))</f>
        <v>The Tail</v>
      </c>
      <c r="H3400" s="66"/>
      <c r="I3400" s="65" t="str">
        <f t="shared" si="407"/>
        <v>Zone T1 Guestrooms (M03)</v>
      </c>
      <c r="J3400" s="66"/>
      <c r="K3400" s="67" t="str">
        <f t="shared" si="410"/>
        <v>Level 02</v>
      </c>
      <c r="L3400" s="66"/>
      <c r="M3400" s="68" t="str">
        <f t="shared" si="411"/>
        <v>Zone T2</v>
      </c>
      <c r="N3400" s="66"/>
      <c r="O3400" s="69" t="str">
        <f t="shared" si="408"/>
        <v>T2 / T2</v>
      </c>
      <c r="P3400" s="66"/>
      <c r="Q3400" s="70" t="str">
        <f t="shared" si="409"/>
        <v>JS. R.</v>
      </c>
      <c r="R3400" s="66"/>
      <c r="S3400" s="66"/>
      <c r="T3400" s="11" t="s">
        <v>6716</v>
      </c>
      <c r="U3400" s="11" t="s">
        <v>6716</v>
      </c>
      <c r="V3400" s="11" t="s">
        <v>6416</v>
      </c>
      <c r="W3400" s="59" t="s">
        <v>6416</v>
      </c>
      <c r="X3400" s="59" t="str">
        <f>CONCATENATE(D3400,F3400,H3400,J3400,L3400,N3400,P3400,R3400)</f>
        <v>Construction</v>
      </c>
      <c r="Y3400" s="11" t="s">
        <v>5470</v>
      </c>
      <c r="Z3400" s="32">
        <v>2</v>
      </c>
      <c r="AA3400" s="39">
        <v>45718</v>
      </c>
      <c r="AB3400" s="39">
        <v>45719</v>
      </c>
      <c r="AC3400" s="48">
        <v>2339.64</v>
      </c>
    </row>
    <row r="3401" spans="1:29" x14ac:dyDescent="0.2">
      <c r="A3401" s="63" t="s">
        <v>5471</v>
      </c>
      <c r="B3401" s="8" t="str">
        <f t="shared" si="412"/>
        <v xml:space="preserve"> - </v>
      </c>
      <c r="C3401" s="8" t="str">
        <f t="shared" si="412"/>
        <v/>
      </c>
      <c r="D3401" s="62" t="s">
        <v>6449</v>
      </c>
      <c r="E3401" s="8" t="str">
        <f t="shared" si="413"/>
        <v/>
      </c>
      <c r="F3401" s="63"/>
      <c r="G3401" s="64" t="str">
        <f t="shared" si="414"/>
        <v>The Tail</v>
      </c>
      <c r="H3401" s="63"/>
      <c r="I3401" s="65" t="str">
        <f t="shared" si="407"/>
        <v>Zone T1 Guestrooms (M03)</v>
      </c>
      <c r="J3401" s="63"/>
      <c r="K3401" s="67" t="str">
        <f t="shared" si="410"/>
        <v>Level 02</v>
      </c>
      <c r="L3401" s="63"/>
      <c r="M3401" s="68" t="str">
        <f t="shared" si="411"/>
        <v>Zone T2</v>
      </c>
      <c r="N3401" s="63"/>
      <c r="O3401" s="69" t="str">
        <f t="shared" si="408"/>
        <v>T2 / T2</v>
      </c>
      <c r="P3401" s="63"/>
      <c r="Q3401" s="70" t="str">
        <f t="shared" si="409"/>
        <v>JS. R.</v>
      </c>
      <c r="R3401" s="63"/>
      <c r="S3401" s="63"/>
      <c r="T3401" s="8" t="s">
        <v>6716</v>
      </c>
      <c r="U3401" s="8" t="s">
        <v>6716</v>
      </c>
      <c r="V3401" s="8" t="s">
        <v>6416</v>
      </c>
      <c r="W3401" s="59" t="s">
        <v>6416</v>
      </c>
      <c r="X3401" s="59" t="str">
        <f>CONCATENATE(D3401,F3401,H3401,J3401,L3401,N3401,P3401,R3401)</f>
        <v>Construction</v>
      </c>
      <c r="Y3401" s="8" t="s">
        <v>5472</v>
      </c>
      <c r="Z3401" s="23">
        <v>2</v>
      </c>
      <c r="AA3401" s="35">
        <v>45720</v>
      </c>
      <c r="AB3401" s="35">
        <v>45721</v>
      </c>
      <c r="AC3401" s="42">
        <v>3089.06</v>
      </c>
    </row>
    <row r="3402" spans="1:29" x14ac:dyDescent="0.2">
      <c r="A3402" s="70" t="s">
        <v>5414</v>
      </c>
      <c r="B3402" s="13" t="str">
        <f t="shared" si="412"/>
        <v/>
      </c>
      <c r="C3402" s="13" t="str">
        <f t="shared" si="412"/>
        <v>T2 / T2 - Zone T2 - Level 02 - Zone T1 Guestrooms (M03) - The Tail - Construction</v>
      </c>
      <c r="D3402" s="62" t="s">
        <v>6449</v>
      </c>
      <c r="E3402" s="13" t="str">
        <f t="shared" si="413"/>
        <v>T2 / T2</v>
      </c>
      <c r="F3402" s="92"/>
      <c r="G3402" s="64" t="str">
        <f>IF(F3402="",G3401,TRIM(F3402))</f>
        <v>The Tail</v>
      </c>
      <c r="H3402" s="92"/>
      <c r="I3402" s="65" t="str">
        <f>IF(H3402="",I3401,TRIM(H3402))</f>
        <v>Zone T1 Guestrooms (M03)</v>
      </c>
      <c r="J3402" s="92"/>
      <c r="K3402" s="67" t="str">
        <f>IF(J3402="",K3401,TRIM(J3402))</f>
        <v>Level 02</v>
      </c>
      <c r="L3402" s="92"/>
      <c r="M3402" s="68" t="str">
        <f>IF(L3402="",M3401,TRIM(L3402))</f>
        <v>Zone T2</v>
      </c>
      <c r="N3402" s="92"/>
      <c r="O3402" s="69" t="str">
        <f>IF(N3402="",O3401,TRIM(N3402))</f>
        <v>T2 / T2</v>
      </c>
      <c r="P3402" s="70" t="s">
        <v>5414</v>
      </c>
      <c r="Q3402" s="70" t="str">
        <f>IF(P3402="",Q3401,TRIM(P3402))</f>
        <v>1BS. CL. 1</v>
      </c>
      <c r="R3402" s="92"/>
      <c r="S3402" s="92"/>
      <c r="T3402" s="13" t="s">
        <v>6727</v>
      </c>
      <c r="U3402" s="13" t="s">
        <v>6727</v>
      </c>
      <c r="V3402" s="13" t="s">
        <v>6727</v>
      </c>
      <c r="W3402" s="59" t="s">
        <v>5414</v>
      </c>
      <c r="X3402" s="59" t="str">
        <f>CONCATENATE(D3402,F3402,H3402,J3402,L3402,N3402,P3402,R3402)</f>
        <v>Construction              1BS. CL. 1</v>
      </c>
      <c r="Y3402" s="13"/>
      <c r="Z3402" s="53">
        <v>6</v>
      </c>
      <c r="AA3402" s="54">
        <v>45715</v>
      </c>
      <c r="AB3402" s="54">
        <v>45721</v>
      </c>
      <c r="AC3402" s="55">
        <v>21890.400000000001</v>
      </c>
    </row>
    <row r="3403" spans="1:29" ht="25.5" x14ac:dyDescent="0.2">
      <c r="A3403" s="66" t="s">
        <v>5473</v>
      </c>
      <c r="B3403" s="11" t="str">
        <f t="shared" si="412"/>
        <v xml:space="preserve"> - T2 / T2 - Zone T2 - Level 02 - Zone T1 Guestrooms (M03) - The Tail - Construction</v>
      </c>
      <c r="C3403" s="11" t="str">
        <f t="shared" si="412"/>
        <v/>
      </c>
      <c r="D3403" s="62" t="s">
        <v>6449</v>
      </c>
      <c r="E3403" s="11" t="str">
        <f t="shared" si="413"/>
        <v/>
      </c>
      <c r="F3403" s="66"/>
      <c r="G3403" s="64" t="str">
        <f t="shared" si="414"/>
        <v>The Tail</v>
      </c>
      <c r="H3403" s="66"/>
      <c r="I3403" s="65" t="str">
        <f t="shared" ref="I3403:I3466" si="415">IF(H3403="",I3402,TRIM(H3403))</f>
        <v>Zone T1 Guestrooms (M03)</v>
      </c>
      <c r="J3403" s="66"/>
      <c r="K3403" s="67" t="str">
        <f t="shared" si="410"/>
        <v>Level 02</v>
      </c>
      <c r="L3403" s="66"/>
      <c r="M3403" s="68" t="str">
        <f t="shared" si="411"/>
        <v>Zone T2</v>
      </c>
      <c r="N3403" s="66"/>
      <c r="O3403" s="69" t="str">
        <f t="shared" si="408"/>
        <v>T2 / T2</v>
      </c>
      <c r="P3403" s="66"/>
      <c r="Q3403" s="70" t="str">
        <f t="shared" si="409"/>
        <v>1BS. CL. 1</v>
      </c>
      <c r="R3403" s="66"/>
      <c r="S3403" s="66"/>
      <c r="T3403" s="11" t="s">
        <v>6727</v>
      </c>
      <c r="U3403" s="11" t="s">
        <v>6727</v>
      </c>
      <c r="V3403" s="11" t="s">
        <v>6416</v>
      </c>
      <c r="W3403" s="59" t="s">
        <v>6416</v>
      </c>
      <c r="X3403" s="59" t="str">
        <f>CONCATENATE(D3403,F3403,H3403,J3403,L3403,N3403,P3403,R3403)</f>
        <v>Construction</v>
      </c>
      <c r="Y3403" s="11" t="s">
        <v>5474</v>
      </c>
      <c r="Z3403" s="32">
        <v>4</v>
      </c>
      <c r="AA3403" s="39">
        <v>45715</v>
      </c>
      <c r="AB3403" s="39">
        <v>45719</v>
      </c>
      <c r="AC3403" s="48">
        <v>11783.96</v>
      </c>
    </row>
    <row r="3404" spans="1:29" x14ac:dyDescent="0.2">
      <c r="A3404" s="66" t="s">
        <v>5475</v>
      </c>
      <c r="B3404" s="11" t="str">
        <f t="shared" si="412"/>
        <v xml:space="preserve"> - </v>
      </c>
      <c r="C3404" s="11" t="str">
        <f t="shared" si="412"/>
        <v/>
      </c>
      <c r="D3404" s="62" t="s">
        <v>6449</v>
      </c>
      <c r="E3404" s="11" t="str">
        <f t="shared" si="413"/>
        <v/>
      </c>
      <c r="F3404" s="66"/>
      <c r="G3404" s="64" t="str">
        <f t="shared" si="414"/>
        <v>The Tail</v>
      </c>
      <c r="H3404" s="66"/>
      <c r="I3404" s="65" t="str">
        <f t="shared" si="415"/>
        <v>Zone T1 Guestrooms (M03)</v>
      </c>
      <c r="J3404" s="66"/>
      <c r="K3404" s="67" t="str">
        <f t="shared" si="410"/>
        <v>Level 02</v>
      </c>
      <c r="L3404" s="66"/>
      <c r="M3404" s="68" t="str">
        <f t="shared" si="411"/>
        <v>Zone T2</v>
      </c>
      <c r="N3404" s="66"/>
      <c r="O3404" s="69" t="str">
        <f t="shared" si="408"/>
        <v>T2 / T2</v>
      </c>
      <c r="P3404" s="66"/>
      <c r="Q3404" s="70" t="str">
        <f t="shared" si="409"/>
        <v>1BS. CL. 1</v>
      </c>
      <c r="R3404" s="66"/>
      <c r="S3404" s="66"/>
      <c r="T3404" s="11" t="s">
        <v>6727</v>
      </c>
      <c r="U3404" s="11" t="s">
        <v>6727</v>
      </c>
      <c r="V3404" s="11" t="s">
        <v>6416</v>
      </c>
      <c r="W3404" s="59" t="s">
        <v>6416</v>
      </c>
      <c r="X3404" s="59" t="str">
        <f>CONCATENATE(D3404,F3404,H3404,J3404,L3404,N3404,P3404,R3404)</f>
        <v>Construction</v>
      </c>
      <c r="Y3404" s="11" t="s">
        <v>5476</v>
      </c>
      <c r="Z3404" s="32">
        <v>4</v>
      </c>
      <c r="AA3404" s="39">
        <v>45715</v>
      </c>
      <c r="AB3404" s="39">
        <v>45719</v>
      </c>
      <c r="AC3404" s="48">
        <v>4677.74</v>
      </c>
    </row>
    <row r="3405" spans="1:29" x14ac:dyDescent="0.2">
      <c r="A3405" s="66" t="s">
        <v>5477</v>
      </c>
      <c r="B3405" s="11" t="str">
        <f t="shared" si="412"/>
        <v xml:space="preserve"> - </v>
      </c>
      <c r="C3405" s="11" t="str">
        <f t="shared" si="412"/>
        <v/>
      </c>
      <c r="D3405" s="62" t="s">
        <v>6449</v>
      </c>
      <c r="E3405" s="11" t="str">
        <f t="shared" si="413"/>
        <v/>
      </c>
      <c r="F3405" s="66"/>
      <c r="G3405" s="64" t="str">
        <f t="shared" si="414"/>
        <v>The Tail</v>
      </c>
      <c r="H3405" s="66"/>
      <c r="I3405" s="65" t="str">
        <f t="shared" si="415"/>
        <v>Zone T1 Guestrooms (M03)</v>
      </c>
      <c r="J3405" s="66"/>
      <c r="K3405" s="67" t="str">
        <f t="shared" si="410"/>
        <v>Level 02</v>
      </c>
      <c r="L3405" s="66"/>
      <c r="M3405" s="68" t="str">
        <f t="shared" si="411"/>
        <v>Zone T2</v>
      </c>
      <c r="N3405" s="66"/>
      <c r="O3405" s="69" t="str">
        <f t="shared" ref="O3405:O3468" si="416">IF(N3405="",O3404,TRIM(N3405))</f>
        <v>T2 / T2</v>
      </c>
      <c r="P3405" s="66"/>
      <c r="Q3405" s="70" t="str">
        <f t="shared" si="409"/>
        <v>1BS. CL. 1</v>
      </c>
      <c r="R3405" s="66"/>
      <c r="S3405" s="66"/>
      <c r="T3405" s="11" t="s">
        <v>6727</v>
      </c>
      <c r="U3405" s="11" t="s">
        <v>6727</v>
      </c>
      <c r="V3405" s="11" t="s">
        <v>6416</v>
      </c>
      <c r="W3405" s="59" t="s">
        <v>6416</v>
      </c>
      <c r="X3405" s="59" t="str">
        <f>CONCATENATE(D3405,F3405,H3405,J3405,L3405,N3405,P3405,R3405)</f>
        <v>Construction</v>
      </c>
      <c r="Y3405" s="11" t="s">
        <v>5478</v>
      </c>
      <c r="Z3405" s="32">
        <v>2</v>
      </c>
      <c r="AA3405" s="39">
        <v>45718</v>
      </c>
      <c r="AB3405" s="39">
        <v>45719</v>
      </c>
      <c r="AC3405" s="48">
        <v>2339.64</v>
      </c>
    </row>
    <row r="3406" spans="1:29" x14ac:dyDescent="0.2">
      <c r="A3406" s="63" t="s">
        <v>5479</v>
      </c>
      <c r="B3406" s="8" t="str">
        <f t="shared" si="412"/>
        <v xml:space="preserve"> - </v>
      </c>
      <c r="C3406" s="8" t="str">
        <f t="shared" si="412"/>
        <v/>
      </c>
      <c r="D3406" s="62" t="s">
        <v>6449</v>
      </c>
      <c r="E3406" s="8" t="str">
        <f t="shared" si="413"/>
        <v/>
      </c>
      <c r="F3406" s="63"/>
      <c r="G3406" s="64" t="str">
        <f t="shared" si="414"/>
        <v>The Tail</v>
      </c>
      <c r="H3406" s="63"/>
      <c r="I3406" s="65" t="str">
        <f t="shared" si="415"/>
        <v>Zone T1 Guestrooms (M03)</v>
      </c>
      <c r="J3406" s="63"/>
      <c r="K3406" s="67" t="str">
        <f t="shared" si="410"/>
        <v>Level 02</v>
      </c>
      <c r="L3406" s="63"/>
      <c r="M3406" s="68" t="str">
        <f t="shared" si="411"/>
        <v>Zone T2</v>
      </c>
      <c r="N3406" s="63"/>
      <c r="O3406" s="69" t="str">
        <f t="shared" si="416"/>
        <v>T2 / T2</v>
      </c>
      <c r="P3406" s="63"/>
      <c r="Q3406" s="70" t="str">
        <f t="shared" ref="Q3406:Q3469" si="417">IF(P3406="",Q3405,TRIM(P3406))</f>
        <v>1BS. CL. 1</v>
      </c>
      <c r="R3406" s="63"/>
      <c r="S3406" s="63"/>
      <c r="T3406" s="8" t="s">
        <v>6727</v>
      </c>
      <c r="U3406" s="8" t="s">
        <v>6727</v>
      </c>
      <c r="V3406" s="8" t="s">
        <v>6416</v>
      </c>
      <c r="W3406" s="59" t="s">
        <v>6416</v>
      </c>
      <c r="X3406" s="59" t="str">
        <f>CONCATENATE(D3406,F3406,H3406,J3406,L3406,N3406,P3406,R3406)</f>
        <v>Construction</v>
      </c>
      <c r="Y3406" s="8" t="s">
        <v>5480</v>
      </c>
      <c r="Z3406" s="23">
        <v>2</v>
      </c>
      <c r="AA3406" s="35">
        <v>45720</v>
      </c>
      <c r="AB3406" s="35">
        <v>45721</v>
      </c>
      <c r="AC3406" s="42">
        <v>3089.06</v>
      </c>
    </row>
    <row r="3407" spans="1:29" x14ac:dyDescent="0.2">
      <c r="A3407" s="69" t="s">
        <v>5481</v>
      </c>
      <c r="B3407" s="3" t="str">
        <f t="shared" si="412"/>
        <v/>
      </c>
      <c r="C3407" s="3" t="str">
        <f t="shared" si="412"/>
        <v>Zone T2 - Level 02 - Zone T1 Guestrooms (M03) - The Tail - Construction</v>
      </c>
      <c r="D3407" s="62" t="s">
        <v>6449</v>
      </c>
      <c r="E3407" s="3" t="str">
        <f t="shared" si="413"/>
        <v>Zone T2</v>
      </c>
      <c r="F3407" s="92"/>
      <c r="G3407" s="64" t="str">
        <f>IF(F3407="",G3406,TRIM(F3407))</f>
        <v>The Tail</v>
      </c>
      <c r="H3407" s="92"/>
      <c r="I3407" s="65" t="str">
        <f>IF(H3407="",I3406,TRIM(H3407))</f>
        <v>Zone T1 Guestrooms (M03)</v>
      </c>
      <c r="J3407" s="92"/>
      <c r="K3407" s="67" t="str">
        <f>IF(J3407="",K3406,TRIM(J3407))</f>
        <v>Level 02</v>
      </c>
      <c r="L3407" s="92"/>
      <c r="M3407" s="68" t="str">
        <f>IF(L3407="",M3406,TRIM(L3407))</f>
        <v>Zone T2</v>
      </c>
      <c r="N3407" s="69" t="s">
        <v>5481</v>
      </c>
      <c r="O3407" s="69" t="str">
        <f>IF(N3407="",O3406,TRIM(N3407))</f>
        <v>T2 / U2</v>
      </c>
      <c r="P3407" s="92"/>
      <c r="Q3407" s="70" t="str">
        <f>IF(P3407="",Q3406,TRIM(P3407))</f>
        <v>1BS. CL. 1</v>
      </c>
      <c r="R3407" s="92"/>
      <c r="S3407" s="92"/>
      <c r="T3407" s="3" t="s">
        <v>6830</v>
      </c>
      <c r="U3407" s="3" t="s">
        <v>6830</v>
      </c>
      <c r="V3407" s="3" t="s">
        <v>6830</v>
      </c>
      <c r="W3407" s="59" t="s">
        <v>5481</v>
      </c>
      <c r="X3407" s="59" t="str">
        <f>CONCATENATE(D3407,F3407,H3407,J3407,L3407,N3407,P3407,R3407)</f>
        <v>Construction            T2 / U2</v>
      </c>
      <c r="Y3407" s="3"/>
      <c r="Z3407" s="49">
        <v>6</v>
      </c>
      <c r="AA3407" s="50">
        <v>45722</v>
      </c>
      <c r="AB3407" s="50">
        <v>45728</v>
      </c>
      <c r="AC3407" s="52">
        <v>131342.38</v>
      </c>
    </row>
    <row r="3408" spans="1:29" x14ac:dyDescent="0.2">
      <c r="A3408" s="70" t="s">
        <v>5059</v>
      </c>
      <c r="B3408" s="13" t="str">
        <f t="shared" si="412"/>
        <v>Zone T2 - Level 02 - Zone T1 Guestrooms (M03) - The Tail - Construction</v>
      </c>
      <c r="C3408" s="13" t="str">
        <f t="shared" si="412"/>
        <v>T2 / U2 - Zone T2 - Level 02 - Zone T1 Guestrooms (M03) - The Tail - Construction</v>
      </c>
      <c r="D3408" s="62" t="s">
        <v>6449</v>
      </c>
      <c r="E3408" s="13" t="str">
        <f t="shared" si="413"/>
        <v>T2 / U2</v>
      </c>
      <c r="F3408" s="92"/>
      <c r="G3408" s="64" t="str">
        <f t="shared" si="414"/>
        <v>The Tail</v>
      </c>
      <c r="H3408" s="92"/>
      <c r="I3408" s="65" t="str">
        <f t="shared" si="415"/>
        <v>Zone T1 Guestrooms (M03)</v>
      </c>
      <c r="J3408" s="92"/>
      <c r="K3408" s="67" t="str">
        <f t="shared" si="410"/>
        <v>Level 02</v>
      </c>
      <c r="L3408" s="92"/>
      <c r="M3408" s="68" t="str">
        <f t="shared" si="411"/>
        <v>Zone T2</v>
      </c>
      <c r="N3408" s="92"/>
      <c r="O3408" s="69" t="str">
        <f t="shared" si="416"/>
        <v>T2 / U2</v>
      </c>
      <c r="P3408" s="70" t="s">
        <v>5059</v>
      </c>
      <c r="Q3408" s="70" t="str">
        <f t="shared" si="417"/>
        <v>S. K. L.</v>
      </c>
      <c r="R3408" s="92"/>
      <c r="S3408" s="92"/>
      <c r="T3408" s="13" t="s">
        <v>6718</v>
      </c>
      <c r="U3408" s="13" t="s">
        <v>6718</v>
      </c>
      <c r="V3408" s="13" t="s">
        <v>6718</v>
      </c>
      <c r="W3408" s="59" t="s">
        <v>5059</v>
      </c>
      <c r="X3408" s="59" t="str">
        <f>CONCATENATE(D3408,F3408,H3408,J3408,L3408,N3408,P3408,R3408)</f>
        <v>Construction              S. K. L.</v>
      </c>
      <c r="Y3408" s="13"/>
      <c r="Z3408" s="53">
        <v>5</v>
      </c>
      <c r="AA3408" s="54">
        <v>45722</v>
      </c>
      <c r="AB3408" s="54">
        <v>45727</v>
      </c>
      <c r="AC3408" s="55">
        <v>21890.400000000001</v>
      </c>
    </row>
    <row r="3409" spans="1:29" ht="25.5" x14ac:dyDescent="0.2">
      <c r="A3409" s="66" t="s">
        <v>5482</v>
      </c>
      <c r="B3409" s="11" t="str">
        <f t="shared" si="412"/>
        <v xml:space="preserve"> - T2 / U2 - Zone T2 - Level 02 - Zone T1 Guestrooms (M03) - The Tail - Construction</v>
      </c>
      <c r="C3409" s="11" t="str">
        <f t="shared" si="412"/>
        <v/>
      </c>
      <c r="D3409" s="62" t="s">
        <v>6449</v>
      </c>
      <c r="E3409" s="11" t="str">
        <f t="shared" si="413"/>
        <v/>
      </c>
      <c r="F3409" s="66"/>
      <c r="G3409" s="64" t="str">
        <f t="shared" si="414"/>
        <v>The Tail</v>
      </c>
      <c r="H3409" s="66"/>
      <c r="I3409" s="65" t="str">
        <f t="shared" si="415"/>
        <v>Zone T1 Guestrooms (M03)</v>
      </c>
      <c r="J3409" s="66"/>
      <c r="K3409" s="67" t="str">
        <f t="shared" si="410"/>
        <v>Level 02</v>
      </c>
      <c r="L3409" s="66"/>
      <c r="M3409" s="68" t="str">
        <f t="shared" si="411"/>
        <v>Zone T2</v>
      </c>
      <c r="N3409" s="66"/>
      <c r="O3409" s="69" t="str">
        <f t="shared" si="416"/>
        <v>T2 / U2</v>
      </c>
      <c r="P3409" s="66"/>
      <c r="Q3409" s="70" t="str">
        <f t="shared" si="417"/>
        <v>S. K. L.</v>
      </c>
      <c r="R3409" s="66"/>
      <c r="S3409" s="66"/>
      <c r="T3409" s="11" t="s">
        <v>6718</v>
      </c>
      <c r="U3409" s="11" t="s">
        <v>6718</v>
      </c>
      <c r="V3409" s="11" t="s">
        <v>6416</v>
      </c>
      <c r="W3409" s="59" t="s">
        <v>6416</v>
      </c>
      <c r="X3409" s="59" t="str">
        <f>CONCATENATE(D3409,F3409,H3409,J3409,L3409,N3409,P3409,R3409)</f>
        <v>Construction</v>
      </c>
      <c r="Y3409" s="11" t="s">
        <v>5483</v>
      </c>
      <c r="Z3409" s="32">
        <v>3</v>
      </c>
      <c r="AA3409" s="39">
        <v>45722</v>
      </c>
      <c r="AB3409" s="39">
        <v>45725</v>
      </c>
      <c r="AC3409" s="48">
        <v>11783.96</v>
      </c>
    </row>
    <row r="3410" spans="1:29" x14ac:dyDescent="0.2">
      <c r="A3410" s="66" t="s">
        <v>5484</v>
      </c>
      <c r="B3410" s="11" t="str">
        <f t="shared" si="412"/>
        <v xml:space="preserve"> - </v>
      </c>
      <c r="C3410" s="11" t="str">
        <f t="shared" si="412"/>
        <v/>
      </c>
      <c r="D3410" s="62" t="s">
        <v>6449</v>
      </c>
      <c r="E3410" s="11" t="str">
        <f t="shared" si="413"/>
        <v/>
      </c>
      <c r="F3410" s="66"/>
      <c r="G3410" s="64" t="str">
        <f t="shared" si="414"/>
        <v>The Tail</v>
      </c>
      <c r="H3410" s="66"/>
      <c r="I3410" s="65" t="str">
        <f t="shared" si="415"/>
        <v>Zone T1 Guestrooms (M03)</v>
      </c>
      <c r="J3410" s="66"/>
      <c r="K3410" s="67" t="str">
        <f t="shared" si="410"/>
        <v>Level 02</v>
      </c>
      <c r="L3410" s="66"/>
      <c r="M3410" s="68" t="str">
        <f t="shared" si="411"/>
        <v>Zone T2</v>
      </c>
      <c r="N3410" s="66"/>
      <c r="O3410" s="69" t="str">
        <f t="shared" si="416"/>
        <v>T2 / U2</v>
      </c>
      <c r="P3410" s="66"/>
      <c r="Q3410" s="70" t="str">
        <f t="shared" si="417"/>
        <v>S. K. L.</v>
      </c>
      <c r="R3410" s="66"/>
      <c r="S3410" s="66"/>
      <c r="T3410" s="11" t="s">
        <v>6718</v>
      </c>
      <c r="U3410" s="11" t="s">
        <v>6718</v>
      </c>
      <c r="V3410" s="11" t="s">
        <v>6416</v>
      </c>
      <c r="W3410" s="59" t="s">
        <v>6416</v>
      </c>
      <c r="X3410" s="59" t="str">
        <f>CONCATENATE(D3410,F3410,H3410,J3410,L3410,N3410,P3410,R3410)</f>
        <v>Construction</v>
      </c>
      <c r="Y3410" s="11" t="s">
        <v>5485</v>
      </c>
      <c r="Z3410" s="32">
        <v>3</v>
      </c>
      <c r="AA3410" s="39">
        <v>45722</v>
      </c>
      <c r="AB3410" s="39">
        <v>45725</v>
      </c>
      <c r="AC3410" s="48">
        <v>4677.74</v>
      </c>
    </row>
    <row r="3411" spans="1:29" x14ac:dyDescent="0.2">
      <c r="A3411" s="66" t="s">
        <v>5486</v>
      </c>
      <c r="B3411" s="11" t="str">
        <f t="shared" si="412"/>
        <v xml:space="preserve"> - </v>
      </c>
      <c r="C3411" s="11" t="str">
        <f t="shared" si="412"/>
        <v/>
      </c>
      <c r="D3411" s="62" t="s">
        <v>6449</v>
      </c>
      <c r="E3411" s="11" t="str">
        <f t="shared" si="413"/>
        <v/>
      </c>
      <c r="F3411" s="66"/>
      <c r="G3411" s="64" t="str">
        <f t="shared" si="414"/>
        <v>The Tail</v>
      </c>
      <c r="H3411" s="66"/>
      <c r="I3411" s="65" t="str">
        <f t="shared" si="415"/>
        <v>Zone T1 Guestrooms (M03)</v>
      </c>
      <c r="J3411" s="66"/>
      <c r="K3411" s="67" t="str">
        <f t="shared" si="410"/>
        <v>Level 02</v>
      </c>
      <c r="L3411" s="66"/>
      <c r="M3411" s="68" t="str">
        <f t="shared" si="411"/>
        <v>Zone T2</v>
      </c>
      <c r="N3411" s="66"/>
      <c r="O3411" s="69" t="str">
        <f t="shared" si="416"/>
        <v>T2 / U2</v>
      </c>
      <c r="P3411" s="66"/>
      <c r="Q3411" s="70" t="str">
        <f t="shared" si="417"/>
        <v>S. K. L.</v>
      </c>
      <c r="R3411" s="66"/>
      <c r="S3411" s="66"/>
      <c r="T3411" s="11" t="s">
        <v>6718</v>
      </c>
      <c r="U3411" s="11" t="s">
        <v>6718</v>
      </c>
      <c r="V3411" s="11" t="s">
        <v>6416</v>
      </c>
      <c r="W3411" s="59" t="s">
        <v>6416</v>
      </c>
      <c r="X3411" s="59" t="str">
        <f>CONCATENATE(D3411,F3411,H3411,J3411,L3411,N3411,P3411,R3411)</f>
        <v>Construction</v>
      </c>
      <c r="Y3411" s="11" t="s">
        <v>5487</v>
      </c>
      <c r="Z3411" s="32">
        <v>2</v>
      </c>
      <c r="AA3411" s="39">
        <v>45724</v>
      </c>
      <c r="AB3411" s="39">
        <v>45725</v>
      </c>
      <c r="AC3411" s="48">
        <v>2339.64</v>
      </c>
    </row>
    <row r="3412" spans="1:29" x14ac:dyDescent="0.2">
      <c r="A3412" s="63" t="s">
        <v>5488</v>
      </c>
      <c r="B3412" s="8" t="str">
        <f t="shared" si="412"/>
        <v xml:space="preserve"> - </v>
      </c>
      <c r="C3412" s="8" t="str">
        <f t="shared" si="412"/>
        <v/>
      </c>
      <c r="D3412" s="62" t="s">
        <v>6449</v>
      </c>
      <c r="E3412" s="8" t="str">
        <f t="shared" si="413"/>
        <v/>
      </c>
      <c r="F3412" s="63"/>
      <c r="G3412" s="64" t="str">
        <f t="shared" si="414"/>
        <v>The Tail</v>
      </c>
      <c r="H3412" s="63"/>
      <c r="I3412" s="65" t="str">
        <f t="shared" si="415"/>
        <v>Zone T1 Guestrooms (M03)</v>
      </c>
      <c r="J3412" s="63"/>
      <c r="K3412" s="67" t="str">
        <f t="shared" si="410"/>
        <v>Level 02</v>
      </c>
      <c r="L3412" s="63"/>
      <c r="M3412" s="68" t="str">
        <f t="shared" si="411"/>
        <v>Zone T2</v>
      </c>
      <c r="N3412" s="63"/>
      <c r="O3412" s="69" t="str">
        <f t="shared" si="416"/>
        <v>T2 / U2</v>
      </c>
      <c r="P3412" s="63"/>
      <c r="Q3412" s="70" t="str">
        <f t="shared" si="417"/>
        <v>S. K. L.</v>
      </c>
      <c r="R3412" s="63"/>
      <c r="S3412" s="63"/>
      <c r="T3412" s="8" t="s">
        <v>6718</v>
      </c>
      <c r="U3412" s="8" t="s">
        <v>6718</v>
      </c>
      <c r="V3412" s="8" t="s">
        <v>6416</v>
      </c>
      <c r="W3412" s="59" t="s">
        <v>6416</v>
      </c>
      <c r="X3412" s="59" t="str">
        <f>CONCATENATE(D3412,F3412,H3412,J3412,L3412,N3412,P3412,R3412)</f>
        <v>Construction</v>
      </c>
      <c r="Y3412" s="8" t="s">
        <v>5489</v>
      </c>
      <c r="Z3412" s="23">
        <v>2</v>
      </c>
      <c r="AA3412" s="35">
        <v>45726</v>
      </c>
      <c r="AB3412" s="35">
        <v>45727</v>
      </c>
      <c r="AC3412" s="42">
        <v>3089.06</v>
      </c>
    </row>
    <row r="3413" spans="1:29" x14ac:dyDescent="0.2">
      <c r="A3413" s="70" t="s">
        <v>5175</v>
      </c>
      <c r="B3413" s="13" t="str">
        <f t="shared" si="412"/>
        <v/>
      </c>
      <c r="C3413" s="13" t="str">
        <f t="shared" si="412"/>
        <v>T2 / U2 - Zone T2 - Level 02 - Zone T1 Guestrooms (M03) - The Tail - Construction</v>
      </c>
      <c r="D3413" s="62" t="s">
        <v>6449</v>
      </c>
      <c r="E3413" s="13" t="str">
        <f t="shared" si="413"/>
        <v>T2 / U2</v>
      </c>
      <c r="F3413" s="92"/>
      <c r="G3413" s="64" t="str">
        <f>IF(F3413="",G3412,TRIM(F3413))</f>
        <v>The Tail</v>
      </c>
      <c r="H3413" s="92"/>
      <c r="I3413" s="65" t="str">
        <f>IF(H3413="",I3412,TRIM(H3413))</f>
        <v>Zone T1 Guestrooms (M03)</v>
      </c>
      <c r="J3413" s="92"/>
      <c r="K3413" s="67" t="str">
        <f>IF(J3413="",K3412,TRIM(J3413))</f>
        <v>Level 02</v>
      </c>
      <c r="L3413" s="92"/>
      <c r="M3413" s="68" t="str">
        <f>IF(L3413="",M3412,TRIM(L3413))</f>
        <v>Zone T2</v>
      </c>
      <c r="N3413" s="92"/>
      <c r="O3413" s="69" t="str">
        <f>IF(N3413="",O3412,TRIM(N3413))</f>
        <v>T2 / U2</v>
      </c>
      <c r="P3413" s="70" t="s">
        <v>5175</v>
      </c>
      <c r="Q3413" s="70" t="str">
        <f>IF(P3413="",Q3412,TRIM(P3413))</f>
        <v>S. K. R.</v>
      </c>
      <c r="R3413" s="92"/>
      <c r="S3413" s="92"/>
      <c r="T3413" s="13" t="s">
        <v>6712</v>
      </c>
      <c r="U3413" s="13" t="s">
        <v>6712</v>
      </c>
      <c r="V3413" s="13" t="s">
        <v>6712</v>
      </c>
      <c r="W3413" s="59" t="s">
        <v>5175</v>
      </c>
      <c r="X3413" s="59" t="str">
        <f>CONCATENATE(D3413,F3413,H3413,J3413,L3413,N3413,P3413,R3413)</f>
        <v>Construction              S. K. R.</v>
      </c>
      <c r="Y3413" s="13"/>
      <c r="Z3413" s="53">
        <v>5</v>
      </c>
      <c r="AA3413" s="54">
        <v>45722</v>
      </c>
      <c r="AB3413" s="54">
        <v>45727</v>
      </c>
      <c r="AC3413" s="55">
        <v>21890.400000000001</v>
      </c>
    </row>
    <row r="3414" spans="1:29" ht="25.5" x14ac:dyDescent="0.2">
      <c r="A3414" s="66" t="s">
        <v>5490</v>
      </c>
      <c r="B3414" s="11" t="str">
        <f t="shared" si="412"/>
        <v xml:space="preserve"> - T2 / U2 - Zone T2 - Level 02 - Zone T1 Guestrooms (M03) - The Tail - Construction</v>
      </c>
      <c r="C3414" s="11" t="str">
        <f t="shared" si="412"/>
        <v/>
      </c>
      <c r="D3414" s="62" t="s">
        <v>6449</v>
      </c>
      <c r="E3414" s="11" t="str">
        <f t="shared" si="413"/>
        <v/>
      </c>
      <c r="F3414" s="66"/>
      <c r="G3414" s="64" t="str">
        <f t="shared" si="414"/>
        <v>The Tail</v>
      </c>
      <c r="H3414" s="66"/>
      <c r="I3414" s="65" t="str">
        <f t="shared" si="415"/>
        <v>Zone T1 Guestrooms (M03)</v>
      </c>
      <c r="J3414" s="66"/>
      <c r="K3414" s="67" t="str">
        <f t="shared" si="410"/>
        <v>Level 02</v>
      </c>
      <c r="L3414" s="66"/>
      <c r="M3414" s="68" t="str">
        <f t="shared" si="411"/>
        <v>Zone T2</v>
      </c>
      <c r="N3414" s="66"/>
      <c r="O3414" s="69" t="str">
        <f t="shared" si="416"/>
        <v>T2 / U2</v>
      </c>
      <c r="P3414" s="66"/>
      <c r="Q3414" s="70" t="str">
        <f t="shared" si="417"/>
        <v>S. K. R.</v>
      </c>
      <c r="R3414" s="66"/>
      <c r="S3414" s="66"/>
      <c r="T3414" s="11" t="s">
        <v>6712</v>
      </c>
      <c r="U3414" s="11" t="s">
        <v>6712</v>
      </c>
      <c r="V3414" s="11" t="s">
        <v>6416</v>
      </c>
      <c r="W3414" s="59" t="s">
        <v>6416</v>
      </c>
      <c r="X3414" s="59" t="str">
        <f>CONCATENATE(D3414,F3414,H3414,J3414,L3414,N3414,P3414,R3414)</f>
        <v>Construction</v>
      </c>
      <c r="Y3414" s="11" t="s">
        <v>5491</v>
      </c>
      <c r="Z3414" s="32">
        <v>3</v>
      </c>
      <c r="AA3414" s="39">
        <v>45722</v>
      </c>
      <c r="AB3414" s="39">
        <v>45725</v>
      </c>
      <c r="AC3414" s="48">
        <v>11783.96</v>
      </c>
    </row>
    <row r="3415" spans="1:29" x14ac:dyDescent="0.2">
      <c r="A3415" s="66" t="s">
        <v>5492</v>
      </c>
      <c r="B3415" s="11" t="str">
        <f t="shared" si="412"/>
        <v xml:space="preserve"> - </v>
      </c>
      <c r="C3415" s="11" t="str">
        <f t="shared" si="412"/>
        <v/>
      </c>
      <c r="D3415" s="62" t="s">
        <v>6449</v>
      </c>
      <c r="E3415" s="11" t="str">
        <f t="shared" si="413"/>
        <v/>
      </c>
      <c r="F3415" s="66"/>
      <c r="G3415" s="64" t="str">
        <f t="shared" si="414"/>
        <v>The Tail</v>
      </c>
      <c r="H3415" s="66"/>
      <c r="I3415" s="65" t="str">
        <f t="shared" si="415"/>
        <v>Zone T1 Guestrooms (M03)</v>
      </c>
      <c r="J3415" s="66"/>
      <c r="K3415" s="67" t="str">
        <f t="shared" si="410"/>
        <v>Level 02</v>
      </c>
      <c r="L3415" s="66"/>
      <c r="M3415" s="68" t="str">
        <f t="shared" si="411"/>
        <v>Zone T2</v>
      </c>
      <c r="N3415" s="66"/>
      <c r="O3415" s="69" t="str">
        <f t="shared" si="416"/>
        <v>T2 / U2</v>
      </c>
      <c r="P3415" s="66"/>
      <c r="Q3415" s="70" t="str">
        <f t="shared" si="417"/>
        <v>S. K. R.</v>
      </c>
      <c r="R3415" s="66"/>
      <c r="S3415" s="66"/>
      <c r="T3415" s="11" t="s">
        <v>6712</v>
      </c>
      <c r="U3415" s="11" t="s">
        <v>6712</v>
      </c>
      <c r="V3415" s="11" t="s">
        <v>6416</v>
      </c>
      <c r="W3415" s="59" t="s">
        <v>6416</v>
      </c>
      <c r="X3415" s="59" t="str">
        <f>CONCATENATE(D3415,F3415,H3415,J3415,L3415,N3415,P3415,R3415)</f>
        <v>Construction</v>
      </c>
      <c r="Y3415" s="11" t="s">
        <v>5493</v>
      </c>
      <c r="Z3415" s="32">
        <v>3</v>
      </c>
      <c r="AA3415" s="39">
        <v>45722</v>
      </c>
      <c r="AB3415" s="39">
        <v>45725</v>
      </c>
      <c r="AC3415" s="48">
        <v>4677.74</v>
      </c>
    </row>
    <row r="3416" spans="1:29" x14ac:dyDescent="0.2">
      <c r="A3416" s="66" t="s">
        <v>5494</v>
      </c>
      <c r="B3416" s="11" t="str">
        <f t="shared" si="412"/>
        <v xml:space="preserve"> - </v>
      </c>
      <c r="C3416" s="11" t="str">
        <f t="shared" si="412"/>
        <v/>
      </c>
      <c r="D3416" s="62" t="s">
        <v>6449</v>
      </c>
      <c r="E3416" s="11" t="str">
        <f t="shared" si="413"/>
        <v/>
      </c>
      <c r="F3416" s="66"/>
      <c r="G3416" s="64" t="str">
        <f t="shared" si="414"/>
        <v>The Tail</v>
      </c>
      <c r="H3416" s="66"/>
      <c r="I3416" s="65" t="str">
        <f t="shared" si="415"/>
        <v>Zone T1 Guestrooms (M03)</v>
      </c>
      <c r="J3416" s="66"/>
      <c r="K3416" s="67" t="str">
        <f t="shared" si="410"/>
        <v>Level 02</v>
      </c>
      <c r="L3416" s="66"/>
      <c r="M3416" s="68" t="str">
        <f t="shared" si="411"/>
        <v>Zone T2</v>
      </c>
      <c r="N3416" s="66"/>
      <c r="O3416" s="69" t="str">
        <f t="shared" si="416"/>
        <v>T2 / U2</v>
      </c>
      <c r="P3416" s="66"/>
      <c r="Q3416" s="70" t="str">
        <f t="shared" si="417"/>
        <v>S. K. R.</v>
      </c>
      <c r="R3416" s="66"/>
      <c r="S3416" s="66"/>
      <c r="T3416" s="11" t="s">
        <v>6712</v>
      </c>
      <c r="U3416" s="11" t="s">
        <v>6712</v>
      </c>
      <c r="V3416" s="11" t="s">
        <v>6416</v>
      </c>
      <c r="W3416" s="59" t="s">
        <v>6416</v>
      </c>
      <c r="X3416" s="59" t="str">
        <f>CONCATENATE(D3416,F3416,H3416,J3416,L3416,N3416,P3416,R3416)</f>
        <v>Construction</v>
      </c>
      <c r="Y3416" s="11" t="s">
        <v>5495</v>
      </c>
      <c r="Z3416" s="32">
        <v>2</v>
      </c>
      <c r="AA3416" s="39">
        <v>45724</v>
      </c>
      <c r="AB3416" s="39">
        <v>45725</v>
      </c>
      <c r="AC3416" s="48">
        <v>2339.64</v>
      </c>
    </row>
    <row r="3417" spans="1:29" x14ac:dyDescent="0.2">
      <c r="A3417" s="63" t="s">
        <v>5496</v>
      </c>
      <c r="B3417" s="8" t="str">
        <f t="shared" si="412"/>
        <v xml:space="preserve"> - </v>
      </c>
      <c r="C3417" s="8" t="str">
        <f t="shared" si="412"/>
        <v/>
      </c>
      <c r="D3417" s="62" t="s">
        <v>6449</v>
      </c>
      <c r="E3417" s="8" t="str">
        <f t="shared" si="413"/>
        <v/>
      </c>
      <c r="F3417" s="63"/>
      <c r="G3417" s="64" t="str">
        <f t="shared" si="414"/>
        <v>The Tail</v>
      </c>
      <c r="H3417" s="63"/>
      <c r="I3417" s="65" t="str">
        <f t="shared" si="415"/>
        <v>Zone T1 Guestrooms (M03)</v>
      </c>
      <c r="J3417" s="63"/>
      <c r="K3417" s="67" t="str">
        <f t="shared" si="410"/>
        <v>Level 02</v>
      </c>
      <c r="L3417" s="63"/>
      <c r="M3417" s="68" t="str">
        <f t="shared" si="411"/>
        <v>Zone T2</v>
      </c>
      <c r="N3417" s="63"/>
      <c r="O3417" s="69" t="str">
        <f t="shared" si="416"/>
        <v>T2 / U2</v>
      </c>
      <c r="P3417" s="63"/>
      <c r="Q3417" s="70" t="str">
        <f t="shared" si="417"/>
        <v>S. K. R.</v>
      </c>
      <c r="R3417" s="63"/>
      <c r="S3417" s="63"/>
      <c r="T3417" s="8" t="s">
        <v>6712</v>
      </c>
      <c r="U3417" s="8" t="s">
        <v>6712</v>
      </c>
      <c r="V3417" s="8" t="s">
        <v>6416</v>
      </c>
      <c r="W3417" s="59" t="s">
        <v>6416</v>
      </c>
      <c r="X3417" s="59" t="str">
        <f>CONCATENATE(D3417,F3417,H3417,J3417,L3417,N3417,P3417,R3417)</f>
        <v>Construction</v>
      </c>
      <c r="Y3417" s="8" t="s">
        <v>5497</v>
      </c>
      <c r="Z3417" s="23">
        <v>2</v>
      </c>
      <c r="AA3417" s="35">
        <v>45726</v>
      </c>
      <c r="AB3417" s="35">
        <v>45727</v>
      </c>
      <c r="AC3417" s="42">
        <v>3089.06</v>
      </c>
    </row>
    <row r="3418" spans="1:29" x14ac:dyDescent="0.2">
      <c r="A3418" s="70" t="s">
        <v>5333</v>
      </c>
      <c r="B3418" s="13" t="str">
        <f t="shared" si="412"/>
        <v/>
      </c>
      <c r="C3418" s="13" t="str">
        <f t="shared" si="412"/>
        <v>T2 / U2 - Zone T2 - Level 02 - Zone T1 Guestrooms (M03) - The Tail - Construction</v>
      </c>
      <c r="D3418" s="62" t="s">
        <v>6449</v>
      </c>
      <c r="E3418" s="13" t="str">
        <f t="shared" si="413"/>
        <v>T2 / U2</v>
      </c>
      <c r="F3418" s="92"/>
      <c r="G3418" s="64" t="str">
        <f>IF(F3418="",G3417,TRIM(F3418))</f>
        <v>The Tail</v>
      </c>
      <c r="H3418" s="92"/>
      <c r="I3418" s="65" t="str">
        <f>IF(H3418="",I3417,TRIM(H3418))</f>
        <v>Zone T1 Guestrooms (M03)</v>
      </c>
      <c r="J3418" s="92"/>
      <c r="K3418" s="67" t="str">
        <f>IF(J3418="",K3417,TRIM(J3418))</f>
        <v>Level 02</v>
      </c>
      <c r="L3418" s="92"/>
      <c r="M3418" s="68" t="str">
        <f>IF(L3418="",M3417,TRIM(L3418))</f>
        <v>Zone T2</v>
      </c>
      <c r="N3418" s="92"/>
      <c r="O3418" s="69" t="str">
        <f>IF(N3418="",O3417,TRIM(N3418))</f>
        <v>T2 / U2</v>
      </c>
      <c r="P3418" s="70" t="s">
        <v>5333</v>
      </c>
      <c r="Q3418" s="70" t="str">
        <f>IF(P3418="",Q3417,TRIM(P3418))</f>
        <v>S. DQ. L.</v>
      </c>
      <c r="R3418" s="92"/>
      <c r="S3418" s="92"/>
      <c r="T3418" s="13" t="s">
        <v>6713</v>
      </c>
      <c r="U3418" s="13" t="s">
        <v>6713</v>
      </c>
      <c r="V3418" s="13" t="s">
        <v>6713</v>
      </c>
      <c r="W3418" s="59" t="s">
        <v>5333</v>
      </c>
      <c r="X3418" s="59" t="str">
        <f>CONCATENATE(D3418,F3418,H3418,J3418,L3418,N3418,P3418,R3418)</f>
        <v>Construction              S. DQ. L.</v>
      </c>
      <c r="Y3418" s="13"/>
      <c r="Z3418" s="53">
        <v>5</v>
      </c>
      <c r="AA3418" s="54">
        <v>45722</v>
      </c>
      <c r="AB3418" s="54">
        <v>45727</v>
      </c>
      <c r="AC3418" s="55">
        <v>21890.400000000001</v>
      </c>
    </row>
    <row r="3419" spans="1:29" ht="25.5" x14ac:dyDescent="0.2">
      <c r="A3419" s="66" t="s">
        <v>5498</v>
      </c>
      <c r="B3419" s="11" t="str">
        <f t="shared" si="412"/>
        <v xml:space="preserve"> - T2 / U2 - Zone T2 - Level 02 - Zone T1 Guestrooms (M03) - The Tail - Construction</v>
      </c>
      <c r="C3419" s="11" t="str">
        <f t="shared" si="412"/>
        <v/>
      </c>
      <c r="D3419" s="62" t="s">
        <v>6449</v>
      </c>
      <c r="E3419" s="11" t="str">
        <f t="shared" si="413"/>
        <v/>
      </c>
      <c r="F3419" s="66"/>
      <c r="G3419" s="64" t="str">
        <f t="shared" si="414"/>
        <v>The Tail</v>
      </c>
      <c r="H3419" s="66"/>
      <c r="I3419" s="65" t="str">
        <f t="shared" si="415"/>
        <v>Zone T1 Guestrooms (M03)</v>
      </c>
      <c r="J3419" s="66"/>
      <c r="K3419" s="67" t="str">
        <f t="shared" si="410"/>
        <v>Level 02</v>
      </c>
      <c r="L3419" s="66"/>
      <c r="M3419" s="68" t="str">
        <f t="shared" si="411"/>
        <v>Zone T2</v>
      </c>
      <c r="N3419" s="66"/>
      <c r="O3419" s="69" t="str">
        <f t="shared" si="416"/>
        <v>T2 / U2</v>
      </c>
      <c r="P3419" s="66"/>
      <c r="Q3419" s="70" t="str">
        <f t="shared" si="417"/>
        <v>S. DQ. L.</v>
      </c>
      <c r="R3419" s="66"/>
      <c r="S3419" s="66"/>
      <c r="T3419" s="11" t="s">
        <v>6713</v>
      </c>
      <c r="U3419" s="11" t="s">
        <v>6713</v>
      </c>
      <c r="V3419" s="11" t="s">
        <v>6416</v>
      </c>
      <c r="W3419" s="59" t="s">
        <v>6416</v>
      </c>
      <c r="X3419" s="59" t="str">
        <f>CONCATENATE(D3419,F3419,H3419,J3419,L3419,N3419,P3419,R3419)</f>
        <v>Construction</v>
      </c>
      <c r="Y3419" s="11" t="s">
        <v>5499</v>
      </c>
      <c r="Z3419" s="32">
        <v>3</v>
      </c>
      <c r="AA3419" s="39">
        <v>45722</v>
      </c>
      <c r="AB3419" s="39">
        <v>45725</v>
      </c>
      <c r="AC3419" s="48">
        <v>11783.96</v>
      </c>
    </row>
    <row r="3420" spans="1:29" x14ac:dyDescent="0.2">
      <c r="A3420" s="66" t="s">
        <v>5500</v>
      </c>
      <c r="B3420" s="11" t="str">
        <f t="shared" si="412"/>
        <v xml:space="preserve"> - </v>
      </c>
      <c r="C3420" s="11" t="str">
        <f t="shared" si="412"/>
        <v/>
      </c>
      <c r="D3420" s="62" t="s">
        <v>6449</v>
      </c>
      <c r="E3420" s="11" t="str">
        <f t="shared" si="413"/>
        <v/>
      </c>
      <c r="F3420" s="66"/>
      <c r="G3420" s="64" t="str">
        <f t="shared" si="414"/>
        <v>The Tail</v>
      </c>
      <c r="H3420" s="66"/>
      <c r="I3420" s="65" t="str">
        <f t="shared" si="415"/>
        <v>Zone T1 Guestrooms (M03)</v>
      </c>
      <c r="J3420" s="66"/>
      <c r="K3420" s="67" t="str">
        <f t="shared" si="410"/>
        <v>Level 02</v>
      </c>
      <c r="L3420" s="66"/>
      <c r="M3420" s="68" t="str">
        <f t="shared" si="411"/>
        <v>Zone T2</v>
      </c>
      <c r="N3420" s="66"/>
      <c r="O3420" s="69" t="str">
        <f t="shared" si="416"/>
        <v>T2 / U2</v>
      </c>
      <c r="P3420" s="66"/>
      <c r="Q3420" s="70" t="str">
        <f t="shared" si="417"/>
        <v>S. DQ. L.</v>
      </c>
      <c r="R3420" s="66"/>
      <c r="S3420" s="66"/>
      <c r="T3420" s="11" t="s">
        <v>6713</v>
      </c>
      <c r="U3420" s="11" t="s">
        <v>6713</v>
      </c>
      <c r="V3420" s="11" t="s">
        <v>6416</v>
      </c>
      <c r="W3420" s="59" t="s">
        <v>6416</v>
      </c>
      <c r="X3420" s="59" t="str">
        <f>CONCATENATE(D3420,F3420,H3420,J3420,L3420,N3420,P3420,R3420)</f>
        <v>Construction</v>
      </c>
      <c r="Y3420" s="11" t="s">
        <v>5501</v>
      </c>
      <c r="Z3420" s="32">
        <v>3</v>
      </c>
      <c r="AA3420" s="39">
        <v>45722</v>
      </c>
      <c r="AB3420" s="39">
        <v>45725</v>
      </c>
      <c r="AC3420" s="48">
        <v>4677.74</v>
      </c>
    </row>
    <row r="3421" spans="1:29" x14ac:dyDescent="0.2">
      <c r="A3421" s="66" t="s">
        <v>5502</v>
      </c>
      <c r="B3421" s="11" t="str">
        <f t="shared" si="412"/>
        <v xml:space="preserve"> - </v>
      </c>
      <c r="C3421" s="11" t="str">
        <f t="shared" si="412"/>
        <v/>
      </c>
      <c r="D3421" s="62" t="s">
        <v>6449</v>
      </c>
      <c r="E3421" s="11" t="str">
        <f t="shared" si="413"/>
        <v/>
      </c>
      <c r="F3421" s="66"/>
      <c r="G3421" s="64" t="str">
        <f t="shared" si="414"/>
        <v>The Tail</v>
      </c>
      <c r="H3421" s="66"/>
      <c r="I3421" s="65" t="str">
        <f t="shared" si="415"/>
        <v>Zone T1 Guestrooms (M03)</v>
      </c>
      <c r="J3421" s="66"/>
      <c r="K3421" s="67" t="str">
        <f t="shared" si="410"/>
        <v>Level 02</v>
      </c>
      <c r="L3421" s="66"/>
      <c r="M3421" s="68" t="str">
        <f t="shared" si="411"/>
        <v>Zone T2</v>
      </c>
      <c r="N3421" s="66"/>
      <c r="O3421" s="69" t="str">
        <f t="shared" si="416"/>
        <v>T2 / U2</v>
      </c>
      <c r="P3421" s="66"/>
      <c r="Q3421" s="70" t="str">
        <f t="shared" si="417"/>
        <v>S. DQ. L.</v>
      </c>
      <c r="R3421" s="66"/>
      <c r="S3421" s="66"/>
      <c r="T3421" s="11" t="s">
        <v>6713</v>
      </c>
      <c r="U3421" s="11" t="s">
        <v>6713</v>
      </c>
      <c r="V3421" s="11" t="s">
        <v>6416</v>
      </c>
      <c r="W3421" s="59" t="s">
        <v>6416</v>
      </c>
      <c r="X3421" s="59" t="str">
        <f>CONCATENATE(D3421,F3421,H3421,J3421,L3421,N3421,P3421,R3421)</f>
        <v>Construction</v>
      </c>
      <c r="Y3421" s="11" t="s">
        <v>5503</v>
      </c>
      <c r="Z3421" s="32">
        <v>2</v>
      </c>
      <c r="AA3421" s="39">
        <v>45724</v>
      </c>
      <c r="AB3421" s="39">
        <v>45725</v>
      </c>
      <c r="AC3421" s="48">
        <v>2339.64</v>
      </c>
    </row>
    <row r="3422" spans="1:29" x14ac:dyDescent="0.2">
      <c r="A3422" s="63" t="s">
        <v>5504</v>
      </c>
      <c r="B3422" s="8" t="str">
        <f t="shared" si="412"/>
        <v xml:space="preserve"> - </v>
      </c>
      <c r="C3422" s="8" t="str">
        <f t="shared" si="412"/>
        <v/>
      </c>
      <c r="D3422" s="62" t="s">
        <v>6449</v>
      </c>
      <c r="E3422" s="8" t="str">
        <f t="shared" si="413"/>
        <v/>
      </c>
      <c r="F3422" s="63"/>
      <c r="G3422" s="64" t="str">
        <f t="shared" si="414"/>
        <v>The Tail</v>
      </c>
      <c r="H3422" s="63"/>
      <c r="I3422" s="65" t="str">
        <f t="shared" si="415"/>
        <v>Zone T1 Guestrooms (M03)</v>
      </c>
      <c r="J3422" s="63"/>
      <c r="K3422" s="67" t="str">
        <f t="shared" si="410"/>
        <v>Level 02</v>
      </c>
      <c r="L3422" s="63"/>
      <c r="M3422" s="68" t="str">
        <f t="shared" si="411"/>
        <v>Zone T2</v>
      </c>
      <c r="N3422" s="63"/>
      <c r="O3422" s="69" t="str">
        <f t="shared" si="416"/>
        <v>T2 / U2</v>
      </c>
      <c r="P3422" s="63"/>
      <c r="Q3422" s="70" t="str">
        <f t="shared" si="417"/>
        <v>S. DQ. L.</v>
      </c>
      <c r="R3422" s="63"/>
      <c r="S3422" s="63"/>
      <c r="T3422" s="8" t="s">
        <v>6713</v>
      </c>
      <c r="U3422" s="8" t="s">
        <v>6713</v>
      </c>
      <c r="V3422" s="8" t="s">
        <v>6416</v>
      </c>
      <c r="W3422" s="59" t="s">
        <v>6416</v>
      </c>
      <c r="X3422" s="59" t="str">
        <f>CONCATENATE(D3422,F3422,H3422,J3422,L3422,N3422,P3422,R3422)</f>
        <v>Construction</v>
      </c>
      <c r="Y3422" s="8" t="s">
        <v>5505</v>
      </c>
      <c r="Z3422" s="23">
        <v>2</v>
      </c>
      <c r="AA3422" s="35">
        <v>45726</v>
      </c>
      <c r="AB3422" s="35">
        <v>45727</v>
      </c>
      <c r="AC3422" s="42">
        <v>3089.06</v>
      </c>
    </row>
    <row r="3423" spans="1:29" x14ac:dyDescent="0.2">
      <c r="A3423" s="70" t="s">
        <v>5405</v>
      </c>
      <c r="B3423" s="13" t="str">
        <f t="shared" si="412"/>
        <v/>
      </c>
      <c r="C3423" s="13" t="str">
        <f t="shared" si="412"/>
        <v>T2 / U2 - Zone T2 - Level 02 - Zone T1 Guestrooms (M03) - The Tail - Construction</v>
      </c>
      <c r="D3423" s="62" t="s">
        <v>6449</v>
      </c>
      <c r="E3423" s="13" t="str">
        <f t="shared" si="413"/>
        <v>T2 / U2</v>
      </c>
      <c r="F3423" s="92"/>
      <c r="G3423" s="64" t="str">
        <f>IF(F3423="",G3422,TRIM(F3423))</f>
        <v>The Tail</v>
      </c>
      <c r="H3423" s="92"/>
      <c r="I3423" s="65" t="str">
        <f>IF(H3423="",I3422,TRIM(H3423))</f>
        <v>Zone T1 Guestrooms (M03)</v>
      </c>
      <c r="J3423" s="92"/>
      <c r="K3423" s="67" t="str">
        <f>IF(J3423="",K3422,TRIM(J3423))</f>
        <v>Level 02</v>
      </c>
      <c r="L3423" s="92"/>
      <c r="M3423" s="68" t="str">
        <f>IF(L3423="",M3422,TRIM(L3423))</f>
        <v>Zone T2</v>
      </c>
      <c r="N3423" s="92"/>
      <c r="O3423" s="69" t="str">
        <f>IF(N3423="",O3422,TRIM(N3423))</f>
        <v>T2 / U2</v>
      </c>
      <c r="P3423" s="70" t="s">
        <v>5405</v>
      </c>
      <c r="Q3423" s="70" t="str">
        <f>IF(P3423="",Q3422,TRIM(P3423))</f>
        <v>S. DQ. R.</v>
      </c>
      <c r="R3423" s="92"/>
      <c r="S3423" s="92"/>
      <c r="T3423" s="13" t="s">
        <v>6714</v>
      </c>
      <c r="U3423" s="13" t="s">
        <v>6714</v>
      </c>
      <c r="V3423" s="13" t="s">
        <v>6714</v>
      </c>
      <c r="W3423" s="59" t="s">
        <v>5405</v>
      </c>
      <c r="X3423" s="59" t="str">
        <f>CONCATENATE(D3423,F3423,H3423,J3423,L3423,N3423,P3423,R3423)</f>
        <v>Construction              S. DQ. R.</v>
      </c>
      <c r="Y3423" s="13"/>
      <c r="Z3423" s="53">
        <v>5</v>
      </c>
      <c r="AA3423" s="54">
        <v>45722</v>
      </c>
      <c r="AB3423" s="54">
        <v>45727</v>
      </c>
      <c r="AC3423" s="55">
        <v>21890.400000000001</v>
      </c>
    </row>
    <row r="3424" spans="1:29" ht="25.5" x14ac:dyDescent="0.2">
      <c r="A3424" s="66" t="s">
        <v>5506</v>
      </c>
      <c r="B3424" s="11" t="str">
        <f t="shared" si="412"/>
        <v xml:space="preserve"> - T2 / U2 - Zone T2 - Level 02 - Zone T1 Guestrooms (M03) - The Tail - Construction</v>
      </c>
      <c r="C3424" s="11" t="str">
        <f t="shared" si="412"/>
        <v/>
      </c>
      <c r="D3424" s="62" t="s">
        <v>6449</v>
      </c>
      <c r="E3424" s="11" t="str">
        <f t="shared" si="413"/>
        <v/>
      </c>
      <c r="F3424" s="66"/>
      <c r="G3424" s="64" t="str">
        <f t="shared" si="414"/>
        <v>The Tail</v>
      </c>
      <c r="H3424" s="66"/>
      <c r="I3424" s="65" t="str">
        <f t="shared" si="415"/>
        <v>Zone T1 Guestrooms (M03)</v>
      </c>
      <c r="J3424" s="66"/>
      <c r="K3424" s="67" t="str">
        <f t="shared" si="410"/>
        <v>Level 02</v>
      </c>
      <c r="L3424" s="66"/>
      <c r="M3424" s="68" t="str">
        <f t="shared" si="411"/>
        <v>Zone T2</v>
      </c>
      <c r="N3424" s="66"/>
      <c r="O3424" s="69" t="str">
        <f t="shared" si="416"/>
        <v>T2 / U2</v>
      </c>
      <c r="P3424" s="66"/>
      <c r="Q3424" s="70" t="str">
        <f t="shared" si="417"/>
        <v>S. DQ. R.</v>
      </c>
      <c r="R3424" s="66"/>
      <c r="S3424" s="66"/>
      <c r="T3424" s="11" t="s">
        <v>6714</v>
      </c>
      <c r="U3424" s="11" t="s">
        <v>6714</v>
      </c>
      <c r="V3424" s="11" t="s">
        <v>6416</v>
      </c>
      <c r="W3424" s="59" t="s">
        <v>6416</v>
      </c>
      <c r="X3424" s="59" t="str">
        <f>CONCATENATE(D3424,F3424,H3424,J3424,L3424,N3424,P3424,R3424)</f>
        <v>Construction</v>
      </c>
      <c r="Y3424" s="11" t="s">
        <v>5507</v>
      </c>
      <c r="Z3424" s="32">
        <v>3</v>
      </c>
      <c r="AA3424" s="39">
        <v>45722</v>
      </c>
      <c r="AB3424" s="39">
        <v>45725</v>
      </c>
      <c r="AC3424" s="48">
        <v>11783.96</v>
      </c>
    </row>
    <row r="3425" spans="1:29" x14ac:dyDescent="0.2">
      <c r="A3425" s="66" t="s">
        <v>5508</v>
      </c>
      <c r="B3425" s="11" t="str">
        <f t="shared" si="412"/>
        <v xml:space="preserve"> - </v>
      </c>
      <c r="C3425" s="11" t="str">
        <f t="shared" si="412"/>
        <v/>
      </c>
      <c r="D3425" s="62" t="s">
        <v>6449</v>
      </c>
      <c r="E3425" s="11" t="str">
        <f t="shared" si="413"/>
        <v/>
      </c>
      <c r="F3425" s="66"/>
      <c r="G3425" s="64" t="str">
        <f t="shared" si="414"/>
        <v>The Tail</v>
      </c>
      <c r="H3425" s="66"/>
      <c r="I3425" s="65" t="str">
        <f t="shared" si="415"/>
        <v>Zone T1 Guestrooms (M03)</v>
      </c>
      <c r="J3425" s="66"/>
      <c r="K3425" s="67" t="str">
        <f t="shared" si="410"/>
        <v>Level 02</v>
      </c>
      <c r="L3425" s="66"/>
      <c r="M3425" s="68" t="str">
        <f t="shared" si="411"/>
        <v>Zone T2</v>
      </c>
      <c r="N3425" s="66"/>
      <c r="O3425" s="69" t="str">
        <f t="shared" si="416"/>
        <v>T2 / U2</v>
      </c>
      <c r="P3425" s="66"/>
      <c r="Q3425" s="70" t="str">
        <f t="shared" si="417"/>
        <v>S. DQ. R.</v>
      </c>
      <c r="R3425" s="66"/>
      <c r="S3425" s="66"/>
      <c r="T3425" s="11" t="s">
        <v>6714</v>
      </c>
      <c r="U3425" s="11" t="s">
        <v>6714</v>
      </c>
      <c r="V3425" s="11" t="s">
        <v>6416</v>
      </c>
      <c r="W3425" s="59" t="s">
        <v>6416</v>
      </c>
      <c r="X3425" s="59" t="str">
        <f>CONCATENATE(D3425,F3425,H3425,J3425,L3425,N3425,P3425,R3425)</f>
        <v>Construction</v>
      </c>
      <c r="Y3425" s="11" t="s">
        <v>5509</v>
      </c>
      <c r="Z3425" s="32">
        <v>3</v>
      </c>
      <c r="AA3425" s="39">
        <v>45722</v>
      </c>
      <c r="AB3425" s="39">
        <v>45725</v>
      </c>
      <c r="AC3425" s="48">
        <v>4677.74</v>
      </c>
    </row>
    <row r="3426" spans="1:29" x14ac:dyDescent="0.2">
      <c r="A3426" s="66" t="s">
        <v>5510</v>
      </c>
      <c r="B3426" s="11" t="str">
        <f t="shared" si="412"/>
        <v xml:space="preserve"> - </v>
      </c>
      <c r="C3426" s="11" t="str">
        <f t="shared" si="412"/>
        <v/>
      </c>
      <c r="D3426" s="62" t="s">
        <v>6449</v>
      </c>
      <c r="E3426" s="11" t="str">
        <f t="shared" si="413"/>
        <v/>
      </c>
      <c r="F3426" s="66"/>
      <c r="G3426" s="64" t="str">
        <f t="shared" si="414"/>
        <v>The Tail</v>
      </c>
      <c r="H3426" s="66"/>
      <c r="I3426" s="65" t="str">
        <f t="shared" si="415"/>
        <v>Zone T1 Guestrooms (M03)</v>
      </c>
      <c r="J3426" s="66"/>
      <c r="K3426" s="67" t="str">
        <f t="shared" ref="K3426:K3488" si="418">IF(J3426="",K3425,TRIM(J3426))</f>
        <v>Level 02</v>
      </c>
      <c r="L3426" s="66"/>
      <c r="M3426" s="68" t="str">
        <f t="shared" si="411"/>
        <v>Zone T2</v>
      </c>
      <c r="N3426" s="66"/>
      <c r="O3426" s="69" t="str">
        <f t="shared" si="416"/>
        <v>T2 / U2</v>
      </c>
      <c r="P3426" s="66"/>
      <c r="Q3426" s="70" t="str">
        <f t="shared" si="417"/>
        <v>S. DQ. R.</v>
      </c>
      <c r="R3426" s="66"/>
      <c r="S3426" s="66"/>
      <c r="T3426" s="11" t="s">
        <v>6714</v>
      </c>
      <c r="U3426" s="11" t="s">
        <v>6714</v>
      </c>
      <c r="V3426" s="11" t="s">
        <v>6416</v>
      </c>
      <c r="W3426" s="59" t="s">
        <v>6416</v>
      </c>
      <c r="X3426" s="59" t="str">
        <f>CONCATENATE(D3426,F3426,H3426,J3426,L3426,N3426,P3426,R3426)</f>
        <v>Construction</v>
      </c>
      <c r="Y3426" s="11" t="s">
        <v>5511</v>
      </c>
      <c r="Z3426" s="32">
        <v>2</v>
      </c>
      <c r="AA3426" s="39">
        <v>45724</v>
      </c>
      <c r="AB3426" s="39">
        <v>45725</v>
      </c>
      <c r="AC3426" s="48">
        <v>2339.64</v>
      </c>
    </row>
    <row r="3427" spans="1:29" x14ac:dyDescent="0.2">
      <c r="A3427" s="63" t="s">
        <v>5512</v>
      </c>
      <c r="B3427" s="8" t="str">
        <f t="shared" si="412"/>
        <v xml:space="preserve"> - </v>
      </c>
      <c r="C3427" s="8" t="str">
        <f t="shared" si="412"/>
        <v/>
      </c>
      <c r="D3427" s="62" t="s">
        <v>6449</v>
      </c>
      <c r="E3427" s="8" t="str">
        <f t="shared" si="413"/>
        <v/>
      </c>
      <c r="F3427" s="63"/>
      <c r="G3427" s="64" t="str">
        <f t="shared" si="414"/>
        <v>The Tail</v>
      </c>
      <c r="H3427" s="63"/>
      <c r="I3427" s="65" t="str">
        <f t="shared" si="415"/>
        <v>Zone T1 Guestrooms (M03)</v>
      </c>
      <c r="J3427" s="63"/>
      <c r="K3427" s="67" t="str">
        <f t="shared" si="418"/>
        <v>Level 02</v>
      </c>
      <c r="L3427" s="63"/>
      <c r="M3427" s="68" t="str">
        <f t="shared" si="411"/>
        <v>Zone T2</v>
      </c>
      <c r="N3427" s="63"/>
      <c r="O3427" s="69" t="str">
        <f t="shared" si="416"/>
        <v>T2 / U2</v>
      </c>
      <c r="P3427" s="63"/>
      <c r="Q3427" s="70" t="str">
        <f t="shared" si="417"/>
        <v>S. DQ. R.</v>
      </c>
      <c r="R3427" s="63"/>
      <c r="S3427" s="63"/>
      <c r="T3427" s="8" t="s">
        <v>6714</v>
      </c>
      <c r="U3427" s="8" t="s">
        <v>6714</v>
      </c>
      <c r="V3427" s="8" t="s">
        <v>6416</v>
      </c>
      <c r="W3427" s="59" t="s">
        <v>6416</v>
      </c>
      <c r="X3427" s="59" t="str">
        <f>CONCATENATE(D3427,F3427,H3427,J3427,L3427,N3427,P3427,R3427)</f>
        <v>Construction</v>
      </c>
      <c r="Y3427" s="8" t="s">
        <v>5513</v>
      </c>
      <c r="Z3427" s="23">
        <v>2</v>
      </c>
      <c r="AA3427" s="35">
        <v>45726</v>
      </c>
      <c r="AB3427" s="35">
        <v>45727</v>
      </c>
      <c r="AC3427" s="42">
        <v>3089.06</v>
      </c>
    </row>
    <row r="3428" spans="1:29" x14ac:dyDescent="0.2">
      <c r="A3428" s="70" t="s">
        <v>5414</v>
      </c>
      <c r="B3428" s="13" t="str">
        <f t="shared" si="412"/>
        <v/>
      </c>
      <c r="C3428" s="13" t="str">
        <f t="shared" si="412"/>
        <v>T2 / U2 - Zone T2 - Level 02 - Zone T1 Guestrooms (M03) - The Tail - Construction</v>
      </c>
      <c r="D3428" s="62" t="s">
        <v>6449</v>
      </c>
      <c r="E3428" s="13" t="str">
        <f t="shared" si="413"/>
        <v>T2 / U2</v>
      </c>
      <c r="F3428" s="92"/>
      <c r="G3428" s="64" t="str">
        <f>IF(F3428="",G3427,TRIM(F3428))</f>
        <v>The Tail</v>
      </c>
      <c r="H3428" s="92"/>
      <c r="I3428" s="65" t="str">
        <f>IF(H3428="",I3427,TRIM(H3428))</f>
        <v>Zone T1 Guestrooms (M03)</v>
      </c>
      <c r="J3428" s="92"/>
      <c r="K3428" s="67" t="str">
        <f>IF(J3428="",K3427,TRIM(J3428))</f>
        <v>Level 02</v>
      </c>
      <c r="L3428" s="92"/>
      <c r="M3428" s="68" t="str">
        <f>IF(L3428="",M3427,TRIM(L3428))</f>
        <v>Zone T2</v>
      </c>
      <c r="N3428" s="92"/>
      <c r="O3428" s="69" t="str">
        <f>IF(N3428="",O3427,TRIM(N3428))</f>
        <v>T2 / U2</v>
      </c>
      <c r="P3428" s="70" t="s">
        <v>5414</v>
      </c>
      <c r="Q3428" s="70" t="str">
        <f>IF(P3428="",Q3427,TRIM(P3428))</f>
        <v>1BS. CL. 1</v>
      </c>
      <c r="R3428" s="92"/>
      <c r="S3428" s="92"/>
      <c r="T3428" s="13" t="s">
        <v>6727</v>
      </c>
      <c r="U3428" s="13" t="s">
        <v>6727</v>
      </c>
      <c r="V3428" s="13" t="s">
        <v>6727</v>
      </c>
      <c r="W3428" s="59" t="s">
        <v>5414</v>
      </c>
      <c r="X3428" s="59" t="str">
        <f>CONCATENATE(D3428,F3428,H3428,J3428,L3428,N3428,P3428,R3428)</f>
        <v>Construction              1BS. CL. 1</v>
      </c>
      <c r="Y3428" s="13"/>
      <c r="Z3428" s="53">
        <v>6</v>
      </c>
      <c r="AA3428" s="54">
        <v>45722</v>
      </c>
      <c r="AB3428" s="54">
        <v>45728</v>
      </c>
      <c r="AC3428" s="55">
        <v>21890.400000000001</v>
      </c>
    </row>
    <row r="3429" spans="1:29" ht="25.5" x14ac:dyDescent="0.2">
      <c r="A3429" s="66" t="s">
        <v>5514</v>
      </c>
      <c r="B3429" s="11" t="str">
        <f t="shared" si="412"/>
        <v xml:space="preserve"> - T2 / U2 - Zone T2 - Level 02 - Zone T1 Guestrooms (M03) - The Tail - Construction</v>
      </c>
      <c r="C3429" s="11" t="str">
        <f t="shared" si="412"/>
        <v/>
      </c>
      <c r="D3429" s="62" t="s">
        <v>6449</v>
      </c>
      <c r="E3429" s="11" t="str">
        <f t="shared" si="413"/>
        <v/>
      </c>
      <c r="F3429" s="66"/>
      <c r="G3429" s="64" t="str">
        <f t="shared" si="414"/>
        <v>The Tail</v>
      </c>
      <c r="H3429" s="66"/>
      <c r="I3429" s="65" t="str">
        <f t="shared" si="415"/>
        <v>Zone T1 Guestrooms (M03)</v>
      </c>
      <c r="J3429" s="66"/>
      <c r="K3429" s="67" t="str">
        <f t="shared" si="418"/>
        <v>Level 02</v>
      </c>
      <c r="L3429" s="66"/>
      <c r="M3429" s="68" t="str">
        <f t="shared" ref="M3429:M3491" si="419">IF(L3429="",M3428,TRIM(L3429))</f>
        <v>Zone T2</v>
      </c>
      <c r="N3429" s="66"/>
      <c r="O3429" s="69" t="str">
        <f t="shared" si="416"/>
        <v>T2 / U2</v>
      </c>
      <c r="P3429" s="66"/>
      <c r="Q3429" s="70" t="str">
        <f t="shared" si="417"/>
        <v>1BS. CL. 1</v>
      </c>
      <c r="R3429" s="66"/>
      <c r="S3429" s="66"/>
      <c r="T3429" s="11" t="s">
        <v>6727</v>
      </c>
      <c r="U3429" s="11" t="s">
        <v>6727</v>
      </c>
      <c r="V3429" s="11" t="s">
        <v>6416</v>
      </c>
      <c r="W3429" s="59" t="s">
        <v>6416</v>
      </c>
      <c r="X3429" s="59" t="str">
        <f>CONCATENATE(D3429,F3429,H3429,J3429,L3429,N3429,P3429,R3429)</f>
        <v>Construction</v>
      </c>
      <c r="Y3429" s="11" t="s">
        <v>5515</v>
      </c>
      <c r="Z3429" s="32">
        <v>4</v>
      </c>
      <c r="AA3429" s="39">
        <v>45722</v>
      </c>
      <c r="AB3429" s="39">
        <v>45726</v>
      </c>
      <c r="AC3429" s="48">
        <v>11783.96</v>
      </c>
    </row>
    <row r="3430" spans="1:29" x14ac:dyDescent="0.2">
      <c r="A3430" s="66" t="s">
        <v>5516</v>
      </c>
      <c r="B3430" s="11" t="str">
        <f t="shared" si="412"/>
        <v xml:space="preserve"> - </v>
      </c>
      <c r="C3430" s="11" t="str">
        <f t="shared" si="412"/>
        <v/>
      </c>
      <c r="D3430" s="62" t="s">
        <v>6449</v>
      </c>
      <c r="E3430" s="11" t="str">
        <f t="shared" si="413"/>
        <v/>
      </c>
      <c r="F3430" s="66"/>
      <c r="G3430" s="64" t="str">
        <f t="shared" si="414"/>
        <v>The Tail</v>
      </c>
      <c r="H3430" s="66"/>
      <c r="I3430" s="65" t="str">
        <f t="shared" si="415"/>
        <v>Zone T1 Guestrooms (M03)</v>
      </c>
      <c r="J3430" s="66"/>
      <c r="K3430" s="67" t="str">
        <f t="shared" si="418"/>
        <v>Level 02</v>
      </c>
      <c r="L3430" s="66"/>
      <c r="M3430" s="68" t="str">
        <f t="shared" si="419"/>
        <v>Zone T2</v>
      </c>
      <c r="N3430" s="66"/>
      <c r="O3430" s="69" t="str">
        <f t="shared" si="416"/>
        <v>T2 / U2</v>
      </c>
      <c r="P3430" s="66"/>
      <c r="Q3430" s="70" t="str">
        <f t="shared" si="417"/>
        <v>1BS. CL. 1</v>
      </c>
      <c r="R3430" s="66"/>
      <c r="S3430" s="66"/>
      <c r="T3430" s="11" t="s">
        <v>6727</v>
      </c>
      <c r="U3430" s="11" t="s">
        <v>6727</v>
      </c>
      <c r="V3430" s="11" t="s">
        <v>6416</v>
      </c>
      <c r="W3430" s="59" t="s">
        <v>6416</v>
      </c>
      <c r="X3430" s="59" t="str">
        <f>CONCATENATE(D3430,F3430,H3430,J3430,L3430,N3430,P3430,R3430)</f>
        <v>Construction</v>
      </c>
      <c r="Y3430" s="11" t="s">
        <v>5517</v>
      </c>
      <c r="Z3430" s="32">
        <v>4</v>
      </c>
      <c r="AA3430" s="39">
        <v>45722</v>
      </c>
      <c r="AB3430" s="39">
        <v>45726</v>
      </c>
      <c r="AC3430" s="48">
        <v>4677.74</v>
      </c>
    </row>
    <row r="3431" spans="1:29" x14ac:dyDescent="0.2">
      <c r="A3431" s="66" t="s">
        <v>5518</v>
      </c>
      <c r="B3431" s="11" t="str">
        <f t="shared" si="412"/>
        <v xml:space="preserve"> - </v>
      </c>
      <c r="C3431" s="11" t="str">
        <f t="shared" si="412"/>
        <v/>
      </c>
      <c r="D3431" s="62" t="s">
        <v>6449</v>
      </c>
      <c r="E3431" s="11" t="str">
        <f t="shared" si="413"/>
        <v/>
      </c>
      <c r="F3431" s="66"/>
      <c r="G3431" s="64" t="str">
        <f t="shared" si="414"/>
        <v>The Tail</v>
      </c>
      <c r="H3431" s="66"/>
      <c r="I3431" s="65" t="str">
        <f t="shared" si="415"/>
        <v>Zone T1 Guestrooms (M03)</v>
      </c>
      <c r="J3431" s="66"/>
      <c r="K3431" s="67" t="str">
        <f t="shared" si="418"/>
        <v>Level 02</v>
      </c>
      <c r="L3431" s="66"/>
      <c r="M3431" s="68" t="str">
        <f t="shared" si="419"/>
        <v>Zone T2</v>
      </c>
      <c r="N3431" s="66"/>
      <c r="O3431" s="69" t="str">
        <f t="shared" si="416"/>
        <v>T2 / U2</v>
      </c>
      <c r="P3431" s="66"/>
      <c r="Q3431" s="70" t="str">
        <f t="shared" si="417"/>
        <v>1BS. CL. 1</v>
      </c>
      <c r="R3431" s="66"/>
      <c r="S3431" s="66"/>
      <c r="T3431" s="11" t="s">
        <v>6727</v>
      </c>
      <c r="U3431" s="11" t="s">
        <v>6727</v>
      </c>
      <c r="V3431" s="11" t="s">
        <v>6416</v>
      </c>
      <c r="W3431" s="59" t="s">
        <v>6416</v>
      </c>
      <c r="X3431" s="59" t="str">
        <f>CONCATENATE(D3431,F3431,H3431,J3431,L3431,N3431,P3431,R3431)</f>
        <v>Construction</v>
      </c>
      <c r="Y3431" s="11" t="s">
        <v>5519</v>
      </c>
      <c r="Z3431" s="32">
        <v>2</v>
      </c>
      <c r="AA3431" s="39">
        <v>45725</v>
      </c>
      <c r="AB3431" s="39">
        <v>45726</v>
      </c>
      <c r="AC3431" s="48">
        <v>2339.64</v>
      </c>
    </row>
    <row r="3432" spans="1:29" x14ac:dyDescent="0.2">
      <c r="A3432" s="63" t="s">
        <v>5520</v>
      </c>
      <c r="B3432" s="8" t="str">
        <f t="shared" si="412"/>
        <v xml:space="preserve"> - </v>
      </c>
      <c r="C3432" s="8" t="str">
        <f t="shared" si="412"/>
        <v/>
      </c>
      <c r="D3432" s="62" t="s">
        <v>6449</v>
      </c>
      <c r="E3432" s="8" t="str">
        <f t="shared" si="413"/>
        <v/>
      </c>
      <c r="F3432" s="63"/>
      <c r="G3432" s="64" t="str">
        <f t="shared" si="414"/>
        <v>The Tail</v>
      </c>
      <c r="H3432" s="63"/>
      <c r="I3432" s="65" t="str">
        <f t="shared" si="415"/>
        <v>Zone T1 Guestrooms (M03)</v>
      </c>
      <c r="J3432" s="63"/>
      <c r="K3432" s="67" t="str">
        <f t="shared" si="418"/>
        <v>Level 02</v>
      </c>
      <c r="L3432" s="63"/>
      <c r="M3432" s="68" t="str">
        <f t="shared" si="419"/>
        <v>Zone T2</v>
      </c>
      <c r="N3432" s="63"/>
      <c r="O3432" s="69" t="str">
        <f t="shared" si="416"/>
        <v>T2 / U2</v>
      </c>
      <c r="P3432" s="63"/>
      <c r="Q3432" s="70" t="str">
        <f t="shared" si="417"/>
        <v>1BS. CL. 1</v>
      </c>
      <c r="R3432" s="63"/>
      <c r="S3432" s="63"/>
      <c r="T3432" s="8" t="s">
        <v>6727</v>
      </c>
      <c r="U3432" s="8" t="s">
        <v>6727</v>
      </c>
      <c r="V3432" s="8" t="s">
        <v>6416</v>
      </c>
      <c r="W3432" s="59" t="s">
        <v>6416</v>
      </c>
      <c r="X3432" s="59" t="str">
        <f>CONCATENATE(D3432,F3432,H3432,J3432,L3432,N3432,P3432,R3432)</f>
        <v>Construction</v>
      </c>
      <c r="Y3432" s="8" t="s">
        <v>5521</v>
      </c>
      <c r="Z3432" s="23">
        <v>2</v>
      </c>
      <c r="AA3432" s="35">
        <v>45727</v>
      </c>
      <c r="AB3432" s="35">
        <v>45728</v>
      </c>
      <c r="AC3432" s="42">
        <v>3089.06</v>
      </c>
    </row>
    <row r="3433" spans="1:29" x14ac:dyDescent="0.2">
      <c r="A3433" s="70" t="s">
        <v>5522</v>
      </c>
      <c r="B3433" s="13" t="str">
        <f t="shared" si="412"/>
        <v/>
      </c>
      <c r="C3433" s="13" t="str">
        <f t="shared" si="412"/>
        <v>T2 / U2 - Zone T2 - Level 02 - Zone T1 Guestrooms (M03) - The Tail - Construction</v>
      </c>
      <c r="D3433" s="62" t="s">
        <v>6449</v>
      </c>
      <c r="E3433" s="13" t="str">
        <f t="shared" si="413"/>
        <v>T2 / U2</v>
      </c>
      <c r="F3433" s="92"/>
      <c r="G3433" s="64" t="str">
        <f>IF(F3433="",G3432,TRIM(F3433))</f>
        <v>The Tail</v>
      </c>
      <c r="H3433" s="92"/>
      <c r="I3433" s="65" t="str">
        <f>IF(H3433="",I3432,TRIM(H3433))</f>
        <v>Zone T1 Guestrooms (M03)</v>
      </c>
      <c r="J3433" s="92"/>
      <c r="K3433" s="67" t="str">
        <f>IF(J3433="",K3432,TRIM(J3433))</f>
        <v>Level 02</v>
      </c>
      <c r="L3433" s="92"/>
      <c r="M3433" s="68" t="str">
        <f>IF(L3433="",M3432,TRIM(L3433))</f>
        <v>Zone T2</v>
      </c>
      <c r="N3433" s="92"/>
      <c r="O3433" s="69" t="str">
        <f>IF(N3433="",O3432,TRIM(N3433))</f>
        <v>T2 / U2</v>
      </c>
      <c r="P3433" s="70" t="s">
        <v>5522</v>
      </c>
      <c r="Q3433" s="70" t="str">
        <f>IF(P3433="",Q3432,TRIM(P3433))</f>
        <v>1BS. CR. 1</v>
      </c>
      <c r="R3433" s="92"/>
      <c r="S3433" s="92"/>
      <c r="T3433" s="13" t="s">
        <v>6728</v>
      </c>
      <c r="U3433" s="13" t="s">
        <v>6728</v>
      </c>
      <c r="V3433" s="13" t="s">
        <v>6728</v>
      </c>
      <c r="W3433" s="59" t="s">
        <v>5522</v>
      </c>
      <c r="X3433" s="59" t="str">
        <f>CONCATENATE(D3433,F3433,H3433,J3433,L3433,N3433,P3433,R3433)</f>
        <v>Construction              1BS. CR. 1</v>
      </c>
      <c r="Y3433" s="13"/>
      <c r="Z3433" s="53">
        <v>6</v>
      </c>
      <c r="AA3433" s="54">
        <v>45722</v>
      </c>
      <c r="AB3433" s="54">
        <v>45728</v>
      </c>
      <c r="AC3433" s="55">
        <v>21890.400000000001</v>
      </c>
    </row>
    <row r="3434" spans="1:29" ht="25.5" x14ac:dyDescent="0.2">
      <c r="A3434" s="66" t="s">
        <v>5523</v>
      </c>
      <c r="B3434" s="11" t="str">
        <f t="shared" si="412"/>
        <v xml:space="preserve"> - T2 / U2 - Zone T2 - Level 02 - Zone T1 Guestrooms (M03) - The Tail - Construction</v>
      </c>
      <c r="C3434" s="11" t="str">
        <f t="shared" si="412"/>
        <v/>
      </c>
      <c r="D3434" s="62" t="s">
        <v>6449</v>
      </c>
      <c r="E3434" s="11" t="str">
        <f t="shared" si="413"/>
        <v/>
      </c>
      <c r="F3434" s="66"/>
      <c r="G3434" s="64" t="str">
        <f t="shared" si="414"/>
        <v>The Tail</v>
      </c>
      <c r="H3434" s="66"/>
      <c r="I3434" s="65" t="str">
        <f t="shared" si="415"/>
        <v>Zone T1 Guestrooms (M03)</v>
      </c>
      <c r="J3434" s="66"/>
      <c r="K3434" s="67" t="str">
        <f t="shared" si="418"/>
        <v>Level 02</v>
      </c>
      <c r="L3434" s="66"/>
      <c r="M3434" s="68" t="str">
        <f t="shared" si="419"/>
        <v>Zone T2</v>
      </c>
      <c r="N3434" s="66"/>
      <c r="O3434" s="69" t="str">
        <f t="shared" si="416"/>
        <v>T2 / U2</v>
      </c>
      <c r="P3434" s="66"/>
      <c r="Q3434" s="70" t="str">
        <f t="shared" si="417"/>
        <v>1BS. CR. 1</v>
      </c>
      <c r="R3434" s="66"/>
      <c r="S3434" s="66"/>
      <c r="T3434" s="11" t="s">
        <v>6728</v>
      </c>
      <c r="U3434" s="11" t="s">
        <v>6728</v>
      </c>
      <c r="V3434" s="11" t="s">
        <v>6416</v>
      </c>
      <c r="W3434" s="59" t="s">
        <v>6416</v>
      </c>
      <c r="X3434" s="59" t="str">
        <f>CONCATENATE(D3434,F3434,H3434,J3434,L3434,N3434,P3434,R3434)</f>
        <v>Construction</v>
      </c>
      <c r="Y3434" s="11" t="s">
        <v>5524</v>
      </c>
      <c r="Z3434" s="32">
        <v>4</v>
      </c>
      <c r="AA3434" s="39">
        <v>45722</v>
      </c>
      <c r="AB3434" s="39">
        <v>45726</v>
      </c>
      <c r="AC3434" s="48">
        <v>11783.96</v>
      </c>
    </row>
    <row r="3435" spans="1:29" x14ac:dyDescent="0.2">
      <c r="A3435" s="66" t="s">
        <v>5525</v>
      </c>
      <c r="B3435" s="11" t="str">
        <f t="shared" si="412"/>
        <v xml:space="preserve"> - </v>
      </c>
      <c r="C3435" s="11" t="str">
        <f t="shared" si="412"/>
        <v/>
      </c>
      <c r="D3435" s="62" t="s">
        <v>6449</v>
      </c>
      <c r="E3435" s="11" t="str">
        <f t="shared" si="413"/>
        <v/>
      </c>
      <c r="F3435" s="66"/>
      <c r="G3435" s="64" t="str">
        <f t="shared" si="414"/>
        <v>The Tail</v>
      </c>
      <c r="H3435" s="66"/>
      <c r="I3435" s="65" t="str">
        <f t="shared" si="415"/>
        <v>Zone T1 Guestrooms (M03)</v>
      </c>
      <c r="J3435" s="66"/>
      <c r="K3435" s="67" t="str">
        <f t="shared" si="418"/>
        <v>Level 02</v>
      </c>
      <c r="L3435" s="66"/>
      <c r="M3435" s="68" t="str">
        <f t="shared" si="419"/>
        <v>Zone T2</v>
      </c>
      <c r="N3435" s="66"/>
      <c r="O3435" s="69" t="str">
        <f t="shared" si="416"/>
        <v>T2 / U2</v>
      </c>
      <c r="P3435" s="66"/>
      <c r="Q3435" s="70" t="str">
        <f t="shared" si="417"/>
        <v>1BS. CR. 1</v>
      </c>
      <c r="R3435" s="66"/>
      <c r="S3435" s="66"/>
      <c r="T3435" s="11" t="s">
        <v>6728</v>
      </c>
      <c r="U3435" s="11" t="s">
        <v>6728</v>
      </c>
      <c r="V3435" s="11" t="s">
        <v>6416</v>
      </c>
      <c r="W3435" s="59" t="s">
        <v>6416</v>
      </c>
      <c r="X3435" s="59" t="str">
        <f>CONCATENATE(D3435,F3435,H3435,J3435,L3435,N3435,P3435,R3435)</f>
        <v>Construction</v>
      </c>
      <c r="Y3435" s="11" t="s">
        <v>5526</v>
      </c>
      <c r="Z3435" s="32">
        <v>4</v>
      </c>
      <c r="AA3435" s="39">
        <v>45722</v>
      </c>
      <c r="AB3435" s="39">
        <v>45726</v>
      </c>
      <c r="AC3435" s="48">
        <v>4677.74</v>
      </c>
    </row>
    <row r="3436" spans="1:29" x14ac:dyDescent="0.2">
      <c r="A3436" s="66" t="s">
        <v>5527</v>
      </c>
      <c r="B3436" s="11" t="str">
        <f t="shared" si="412"/>
        <v xml:space="preserve"> - </v>
      </c>
      <c r="C3436" s="11" t="str">
        <f t="shared" si="412"/>
        <v/>
      </c>
      <c r="D3436" s="62" t="s">
        <v>6449</v>
      </c>
      <c r="E3436" s="11" t="str">
        <f t="shared" si="413"/>
        <v/>
      </c>
      <c r="F3436" s="66"/>
      <c r="G3436" s="64" t="str">
        <f t="shared" si="414"/>
        <v>The Tail</v>
      </c>
      <c r="H3436" s="66"/>
      <c r="I3436" s="65" t="str">
        <f t="shared" si="415"/>
        <v>Zone T1 Guestrooms (M03)</v>
      </c>
      <c r="J3436" s="66"/>
      <c r="K3436" s="67" t="str">
        <f t="shared" si="418"/>
        <v>Level 02</v>
      </c>
      <c r="L3436" s="66"/>
      <c r="M3436" s="68" t="str">
        <f t="shared" si="419"/>
        <v>Zone T2</v>
      </c>
      <c r="N3436" s="66"/>
      <c r="O3436" s="69" t="str">
        <f t="shared" si="416"/>
        <v>T2 / U2</v>
      </c>
      <c r="P3436" s="66"/>
      <c r="Q3436" s="70" t="str">
        <f t="shared" si="417"/>
        <v>1BS. CR. 1</v>
      </c>
      <c r="R3436" s="66"/>
      <c r="S3436" s="66"/>
      <c r="T3436" s="11" t="s">
        <v>6728</v>
      </c>
      <c r="U3436" s="11" t="s">
        <v>6728</v>
      </c>
      <c r="V3436" s="11" t="s">
        <v>6416</v>
      </c>
      <c r="W3436" s="59" t="s">
        <v>6416</v>
      </c>
      <c r="X3436" s="59" t="str">
        <f>CONCATENATE(D3436,F3436,H3436,J3436,L3436,N3436,P3436,R3436)</f>
        <v>Construction</v>
      </c>
      <c r="Y3436" s="11" t="s">
        <v>5528</v>
      </c>
      <c r="Z3436" s="32">
        <v>2</v>
      </c>
      <c r="AA3436" s="39">
        <v>45725</v>
      </c>
      <c r="AB3436" s="39">
        <v>45726</v>
      </c>
      <c r="AC3436" s="48">
        <v>2339.64</v>
      </c>
    </row>
    <row r="3437" spans="1:29" x14ac:dyDescent="0.2">
      <c r="A3437" s="63" t="s">
        <v>5529</v>
      </c>
      <c r="B3437" s="8" t="str">
        <f t="shared" si="412"/>
        <v xml:space="preserve"> - </v>
      </c>
      <c r="C3437" s="8" t="str">
        <f t="shared" si="412"/>
        <v/>
      </c>
      <c r="D3437" s="62" t="s">
        <v>6449</v>
      </c>
      <c r="E3437" s="8" t="str">
        <f t="shared" si="413"/>
        <v/>
      </c>
      <c r="F3437" s="63"/>
      <c r="G3437" s="64" t="str">
        <f t="shared" si="414"/>
        <v>The Tail</v>
      </c>
      <c r="H3437" s="63"/>
      <c r="I3437" s="65" t="str">
        <f t="shared" si="415"/>
        <v>Zone T1 Guestrooms (M03)</v>
      </c>
      <c r="J3437" s="63"/>
      <c r="K3437" s="67" t="str">
        <f t="shared" si="418"/>
        <v>Level 02</v>
      </c>
      <c r="L3437" s="63"/>
      <c r="M3437" s="68" t="str">
        <f t="shared" si="419"/>
        <v>Zone T2</v>
      </c>
      <c r="N3437" s="63"/>
      <c r="O3437" s="69" t="str">
        <f t="shared" si="416"/>
        <v>T2 / U2</v>
      </c>
      <c r="P3437" s="63"/>
      <c r="Q3437" s="70" t="str">
        <f t="shared" si="417"/>
        <v>1BS. CR. 1</v>
      </c>
      <c r="R3437" s="63"/>
      <c r="S3437" s="63"/>
      <c r="T3437" s="8" t="s">
        <v>6728</v>
      </c>
      <c r="U3437" s="8" t="s">
        <v>6728</v>
      </c>
      <c r="V3437" s="8" t="s">
        <v>6416</v>
      </c>
      <c r="W3437" s="59" t="s">
        <v>6416</v>
      </c>
      <c r="X3437" s="59" t="str">
        <f>CONCATENATE(D3437,F3437,H3437,J3437,L3437,N3437,P3437,R3437)</f>
        <v>Construction</v>
      </c>
      <c r="Y3437" s="8" t="s">
        <v>5530</v>
      </c>
      <c r="Z3437" s="23">
        <v>2</v>
      </c>
      <c r="AA3437" s="35">
        <v>45727</v>
      </c>
      <c r="AB3437" s="35">
        <v>45728</v>
      </c>
      <c r="AC3437" s="42">
        <v>3089.06</v>
      </c>
    </row>
    <row r="3438" spans="1:29" x14ac:dyDescent="0.2">
      <c r="A3438" s="69" t="s">
        <v>5531</v>
      </c>
      <c r="B3438" s="3" t="str">
        <f t="shared" si="412"/>
        <v/>
      </c>
      <c r="C3438" s="3" t="str">
        <f t="shared" si="412"/>
        <v>Zone T2 - Level 02 - Zone T1 Guestrooms (M03) - The Tail - Construction</v>
      </c>
      <c r="D3438" s="62" t="s">
        <v>6449</v>
      </c>
      <c r="E3438" s="3" t="str">
        <f t="shared" si="413"/>
        <v>Zone T2</v>
      </c>
      <c r="F3438" s="92"/>
      <c r="G3438" s="64" t="str">
        <f>IF(F3438="",G3437,TRIM(F3438))</f>
        <v>The Tail</v>
      </c>
      <c r="H3438" s="92"/>
      <c r="I3438" s="65" t="str">
        <f>IF(H3438="",I3437,TRIM(H3438))</f>
        <v>Zone T1 Guestrooms (M03)</v>
      </c>
      <c r="J3438" s="92"/>
      <c r="K3438" s="67" t="str">
        <f>IF(J3438="",K3437,TRIM(J3438))</f>
        <v>Level 02</v>
      </c>
      <c r="L3438" s="92"/>
      <c r="M3438" s="68" t="str">
        <f>IF(L3438="",M3437,TRIM(L3438))</f>
        <v>Zone T2</v>
      </c>
      <c r="N3438" s="69" t="s">
        <v>5531</v>
      </c>
      <c r="O3438" s="69" t="str">
        <f>IF(N3438="",O3437,TRIM(N3438))</f>
        <v>T2 / V2</v>
      </c>
      <c r="P3438" s="92"/>
      <c r="Q3438" s="70" t="str">
        <f>IF(P3438="",Q3437,TRIM(P3438))</f>
        <v>1BS. CR. 1</v>
      </c>
      <c r="R3438" s="92"/>
      <c r="S3438" s="92"/>
      <c r="T3438" s="3" t="s">
        <v>6831</v>
      </c>
      <c r="U3438" s="3" t="s">
        <v>6831</v>
      </c>
      <c r="V3438" s="3" t="s">
        <v>6831</v>
      </c>
      <c r="W3438" s="59" t="s">
        <v>5531</v>
      </c>
      <c r="X3438" s="59" t="str">
        <f>CONCATENATE(D3438,F3438,H3438,J3438,L3438,N3438,P3438,R3438)</f>
        <v>Construction            T2 / V2</v>
      </c>
      <c r="Y3438" s="3"/>
      <c r="Z3438" s="49">
        <v>6</v>
      </c>
      <c r="AA3438" s="50">
        <v>45729</v>
      </c>
      <c r="AB3438" s="50">
        <v>45735</v>
      </c>
      <c r="AC3438" s="52">
        <v>65671.19</v>
      </c>
    </row>
    <row r="3439" spans="1:29" x14ac:dyDescent="0.2">
      <c r="A3439" s="70" t="s">
        <v>5059</v>
      </c>
      <c r="B3439" s="13" t="str">
        <f t="shared" si="412"/>
        <v>Zone T2 - Level 02 - Zone T1 Guestrooms (M03) - The Tail - Construction</v>
      </c>
      <c r="C3439" s="13" t="str">
        <f t="shared" si="412"/>
        <v>T2 / V2 - Zone T2 - Level 02 - Zone T1 Guestrooms (M03) - The Tail - Construction</v>
      </c>
      <c r="D3439" s="62" t="s">
        <v>6449</v>
      </c>
      <c r="E3439" s="13" t="str">
        <f t="shared" si="413"/>
        <v>T2 / V2</v>
      </c>
      <c r="F3439" s="92"/>
      <c r="G3439" s="64" t="str">
        <f t="shared" si="414"/>
        <v>The Tail</v>
      </c>
      <c r="H3439" s="92"/>
      <c r="I3439" s="65" t="str">
        <f t="shared" si="415"/>
        <v>Zone T1 Guestrooms (M03)</v>
      </c>
      <c r="J3439" s="92"/>
      <c r="K3439" s="67" t="str">
        <f t="shared" si="418"/>
        <v>Level 02</v>
      </c>
      <c r="L3439" s="92"/>
      <c r="M3439" s="68" t="str">
        <f t="shared" si="419"/>
        <v>Zone T2</v>
      </c>
      <c r="N3439" s="92"/>
      <c r="O3439" s="69" t="str">
        <f t="shared" si="416"/>
        <v>T2 / V2</v>
      </c>
      <c r="P3439" s="70" t="s">
        <v>5059</v>
      </c>
      <c r="Q3439" s="70" t="str">
        <f t="shared" si="417"/>
        <v>S. K. L.</v>
      </c>
      <c r="R3439" s="92"/>
      <c r="S3439" s="92"/>
      <c r="T3439" s="13" t="s">
        <v>6718</v>
      </c>
      <c r="U3439" s="13" t="s">
        <v>6718</v>
      </c>
      <c r="V3439" s="13" t="s">
        <v>6718</v>
      </c>
      <c r="W3439" s="59" t="s">
        <v>5059</v>
      </c>
      <c r="X3439" s="59" t="str">
        <f>CONCATENATE(D3439,F3439,H3439,J3439,L3439,N3439,P3439,R3439)</f>
        <v>Construction              S. K. L.</v>
      </c>
      <c r="Y3439" s="13"/>
      <c r="Z3439" s="53">
        <v>5</v>
      </c>
      <c r="AA3439" s="54">
        <v>45729</v>
      </c>
      <c r="AB3439" s="54">
        <v>45734</v>
      </c>
      <c r="AC3439" s="55">
        <v>21890.400000000001</v>
      </c>
    </row>
    <row r="3440" spans="1:29" ht="25.5" x14ac:dyDescent="0.2">
      <c r="A3440" s="66" t="s">
        <v>5532</v>
      </c>
      <c r="B3440" s="11" t="str">
        <f t="shared" si="412"/>
        <v xml:space="preserve"> - T2 / V2 - Zone T2 - Level 02 - Zone T1 Guestrooms (M03) - The Tail - Construction</v>
      </c>
      <c r="C3440" s="11" t="str">
        <f t="shared" si="412"/>
        <v/>
      </c>
      <c r="D3440" s="62" t="s">
        <v>6449</v>
      </c>
      <c r="E3440" s="11" t="str">
        <f t="shared" si="413"/>
        <v/>
      </c>
      <c r="F3440" s="66"/>
      <c r="G3440" s="64" t="str">
        <f t="shared" si="414"/>
        <v>The Tail</v>
      </c>
      <c r="H3440" s="66"/>
      <c r="I3440" s="65" t="str">
        <f t="shared" si="415"/>
        <v>Zone T1 Guestrooms (M03)</v>
      </c>
      <c r="J3440" s="66"/>
      <c r="K3440" s="67" t="str">
        <f t="shared" si="418"/>
        <v>Level 02</v>
      </c>
      <c r="L3440" s="66"/>
      <c r="M3440" s="68" t="str">
        <f t="shared" si="419"/>
        <v>Zone T2</v>
      </c>
      <c r="N3440" s="66"/>
      <c r="O3440" s="69" t="str">
        <f t="shared" si="416"/>
        <v>T2 / V2</v>
      </c>
      <c r="P3440" s="66"/>
      <c r="Q3440" s="70" t="str">
        <f t="shared" si="417"/>
        <v>S. K. L.</v>
      </c>
      <c r="R3440" s="66"/>
      <c r="S3440" s="66"/>
      <c r="T3440" s="11" t="s">
        <v>6718</v>
      </c>
      <c r="U3440" s="11" t="s">
        <v>6718</v>
      </c>
      <c r="V3440" s="11" t="s">
        <v>6416</v>
      </c>
      <c r="W3440" s="59" t="s">
        <v>6416</v>
      </c>
      <c r="X3440" s="59" t="str">
        <f>CONCATENATE(D3440,F3440,H3440,J3440,L3440,N3440,P3440,R3440)</f>
        <v>Construction</v>
      </c>
      <c r="Y3440" s="11" t="s">
        <v>5533</v>
      </c>
      <c r="Z3440" s="32">
        <v>3</v>
      </c>
      <c r="AA3440" s="39">
        <v>45729</v>
      </c>
      <c r="AB3440" s="39">
        <v>45732</v>
      </c>
      <c r="AC3440" s="48">
        <v>11783.96</v>
      </c>
    </row>
    <row r="3441" spans="1:29" x14ac:dyDescent="0.2">
      <c r="A3441" s="66" t="s">
        <v>5534</v>
      </c>
      <c r="B3441" s="11" t="str">
        <f t="shared" si="412"/>
        <v xml:space="preserve"> - </v>
      </c>
      <c r="C3441" s="11" t="str">
        <f t="shared" si="412"/>
        <v/>
      </c>
      <c r="D3441" s="62" t="s">
        <v>6449</v>
      </c>
      <c r="E3441" s="11" t="str">
        <f t="shared" si="413"/>
        <v/>
      </c>
      <c r="F3441" s="66"/>
      <c r="G3441" s="64" t="str">
        <f t="shared" si="414"/>
        <v>The Tail</v>
      </c>
      <c r="H3441" s="66"/>
      <c r="I3441" s="65" t="str">
        <f t="shared" si="415"/>
        <v>Zone T1 Guestrooms (M03)</v>
      </c>
      <c r="J3441" s="66"/>
      <c r="K3441" s="67" t="str">
        <f t="shared" si="418"/>
        <v>Level 02</v>
      </c>
      <c r="L3441" s="66"/>
      <c r="M3441" s="68" t="str">
        <f t="shared" si="419"/>
        <v>Zone T2</v>
      </c>
      <c r="N3441" s="66"/>
      <c r="O3441" s="69" t="str">
        <f t="shared" si="416"/>
        <v>T2 / V2</v>
      </c>
      <c r="P3441" s="66"/>
      <c r="Q3441" s="70" t="str">
        <f t="shared" si="417"/>
        <v>S. K. L.</v>
      </c>
      <c r="R3441" s="66"/>
      <c r="S3441" s="66"/>
      <c r="T3441" s="11" t="s">
        <v>6718</v>
      </c>
      <c r="U3441" s="11" t="s">
        <v>6718</v>
      </c>
      <c r="V3441" s="11" t="s">
        <v>6416</v>
      </c>
      <c r="W3441" s="59" t="s">
        <v>6416</v>
      </c>
      <c r="X3441" s="59" t="str">
        <f>CONCATENATE(D3441,F3441,H3441,J3441,L3441,N3441,P3441,R3441)</f>
        <v>Construction</v>
      </c>
      <c r="Y3441" s="11" t="s">
        <v>5535</v>
      </c>
      <c r="Z3441" s="32">
        <v>3</v>
      </c>
      <c r="AA3441" s="39">
        <v>45729</v>
      </c>
      <c r="AB3441" s="39">
        <v>45732</v>
      </c>
      <c r="AC3441" s="48">
        <v>4677.74</v>
      </c>
    </row>
    <row r="3442" spans="1:29" x14ac:dyDescent="0.2">
      <c r="A3442" s="66" t="s">
        <v>5536</v>
      </c>
      <c r="B3442" s="11" t="str">
        <f t="shared" si="412"/>
        <v xml:space="preserve"> - </v>
      </c>
      <c r="C3442" s="11" t="str">
        <f t="shared" si="412"/>
        <v/>
      </c>
      <c r="D3442" s="62" t="s">
        <v>6449</v>
      </c>
      <c r="E3442" s="11" t="str">
        <f t="shared" si="413"/>
        <v/>
      </c>
      <c r="F3442" s="66"/>
      <c r="G3442" s="64" t="str">
        <f t="shared" si="414"/>
        <v>The Tail</v>
      </c>
      <c r="H3442" s="66"/>
      <c r="I3442" s="65" t="str">
        <f t="shared" si="415"/>
        <v>Zone T1 Guestrooms (M03)</v>
      </c>
      <c r="J3442" s="66"/>
      <c r="K3442" s="67" t="str">
        <f t="shared" si="418"/>
        <v>Level 02</v>
      </c>
      <c r="L3442" s="66"/>
      <c r="M3442" s="68" t="str">
        <f t="shared" si="419"/>
        <v>Zone T2</v>
      </c>
      <c r="N3442" s="66"/>
      <c r="O3442" s="69" t="str">
        <f t="shared" si="416"/>
        <v>T2 / V2</v>
      </c>
      <c r="P3442" s="66"/>
      <c r="Q3442" s="70" t="str">
        <f t="shared" si="417"/>
        <v>S. K. L.</v>
      </c>
      <c r="R3442" s="66"/>
      <c r="S3442" s="66"/>
      <c r="T3442" s="11" t="s">
        <v>6718</v>
      </c>
      <c r="U3442" s="11" t="s">
        <v>6718</v>
      </c>
      <c r="V3442" s="11" t="s">
        <v>6416</v>
      </c>
      <c r="W3442" s="59" t="s">
        <v>6416</v>
      </c>
      <c r="X3442" s="59" t="str">
        <f>CONCATENATE(D3442,F3442,H3442,J3442,L3442,N3442,P3442,R3442)</f>
        <v>Construction</v>
      </c>
      <c r="Y3442" s="11" t="s">
        <v>5537</v>
      </c>
      <c r="Z3442" s="32">
        <v>2</v>
      </c>
      <c r="AA3442" s="39">
        <v>45731</v>
      </c>
      <c r="AB3442" s="39">
        <v>45732</v>
      </c>
      <c r="AC3442" s="48">
        <v>2339.64</v>
      </c>
    </row>
    <row r="3443" spans="1:29" x14ac:dyDescent="0.2">
      <c r="A3443" s="63" t="s">
        <v>5538</v>
      </c>
      <c r="B3443" s="8" t="str">
        <f t="shared" si="412"/>
        <v xml:space="preserve"> - </v>
      </c>
      <c r="C3443" s="8" t="str">
        <f t="shared" si="412"/>
        <v/>
      </c>
      <c r="D3443" s="62" t="s">
        <v>6449</v>
      </c>
      <c r="E3443" s="8" t="str">
        <f t="shared" si="413"/>
        <v/>
      </c>
      <c r="F3443" s="63"/>
      <c r="G3443" s="64" t="str">
        <f t="shared" si="414"/>
        <v>The Tail</v>
      </c>
      <c r="H3443" s="63"/>
      <c r="I3443" s="65" t="str">
        <f t="shared" si="415"/>
        <v>Zone T1 Guestrooms (M03)</v>
      </c>
      <c r="J3443" s="63"/>
      <c r="K3443" s="67" t="str">
        <f t="shared" si="418"/>
        <v>Level 02</v>
      </c>
      <c r="L3443" s="63"/>
      <c r="M3443" s="68" t="str">
        <f t="shared" si="419"/>
        <v>Zone T2</v>
      </c>
      <c r="N3443" s="63"/>
      <c r="O3443" s="69" t="str">
        <f t="shared" si="416"/>
        <v>T2 / V2</v>
      </c>
      <c r="P3443" s="63"/>
      <c r="Q3443" s="70" t="str">
        <f t="shared" si="417"/>
        <v>S. K. L.</v>
      </c>
      <c r="R3443" s="63"/>
      <c r="S3443" s="63"/>
      <c r="T3443" s="8" t="s">
        <v>6718</v>
      </c>
      <c r="U3443" s="8" t="s">
        <v>6718</v>
      </c>
      <c r="V3443" s="8" t="s">
        <v>6416</v>
      </c>
      <c r="W3443" s="59" t="s">
        <v>6416</v>
      </c>
      <c r="X3443" s="59" t="str">
        <f>CONCATENATE(D3443,F3443,H3443,J3443,L3443,N3443,P3443,R3443)</f>
        <v>Construction</v>
      </c>
      <c r="Y3443" s="8" t="s">
        <v>5539</v>
      </c>
      <c r="Z3443" s="23">
        <v>2</v>
      </c>
      <c r="AA3443" s="35">
        <v>45733</v>
      </c>
      <c r="AB3443" s="35">
        <v>45734</v>
      </c>
      <c r="AC3443" s="42">
        <v>3089.06</v>
      </c>
    </row>
    <row r="3444" spans="1:29" x14ac:dyDescent="0.2">
      <c r="A3444" s="70" t="s">
        <v>5333</v>
      </c>
      <c r="B3444" s="13" t="str">
        <f t="shared" si="412"/>
        <v/>
      </c>
      <c r="C3444" s="13" t="str">
        <f t="shared" si="412"/>
        <v>T2 / V2 - Zone T2 - Level 02 - Zone T1 Guestrooms (M03) - The Tail - Construction</v>
      </c>
      <c r="D3444" s="62" t="s">
        <v>6449</v>
      </c>
      <c r="E3444" s="13" t="str">
        <f t="shared" si="413"/>
        <v>T2 / V2</v>
      </c>
      <c r="F3444" s="92"/>
      <c r="G3444" s="64" t="str">
        <f>IF(F3444="",G3443,TRIM(F3444))</f>
        <v>The Tail</v>
      </c>
      <c r="H3444" s="92"/>
      <c r="I3444" s="65" t="str">
        <f>IF(H3444="",I3443,TRIM(H3444))</f>
        <v>Zone T1 Guestrooms (M03)</v>
      </c>
      <c r="J3444" s="92"/>
      <c r="K3444" s="67" t="str">
        <f>IF(J3444="",K3443,TRIM(J3444))</f>
        <v>Level 02</v>
      </c>
      <c r="L3444" s="92"/>
      <c r="M3444" s="68" t="str">
        <f>IF(L3444="",M3443,TRIM(L3444))</f>
        <v>Zone T2</v>
      </c>
      <c r="N3444" s="92"/>
      <c r="O3444" s="69" t="str">
        <f>IF(N3444="",O3443,TRIM(N3444))</f>
        <v>T2 / V2</v>
      </c>
      <c r="P3444" s="70" t="s">
        <v>5333</v>
      </c>
      <c r="Q3444" s="70" t="str">
        <f>IF(P3444="",Q3443,TRIM(P3444))</f>
        <v>S. DQ. L.</v>
      </c>
      <c r="R3444" s="92"/>
      <c r="S3444" s="92"/>
      <c r="T3444" s="13" t="s">
        <v>6713</v>
      </c>
      <c r="U3444" s="13" t="s">
        <v>6713</v>
      </c>
      <c r="V3444" s="13" t="s">
        <v>6713</v>
      </c>
      <c r="W3444" s="59" t="s">
        <v>5333</v>
      </c>
      <c r="X3444" s="59" t="str">
        <f>CONCATENATE(D3444,F3444,H3444,J3444,L3444,N3444,P3444,R3444)</f>
        <v>Construction              S. DQ. L.</v>
      </c>
      <c r="Y3444" s="13"/>
      <c r="Z3444" s="53">
        <v>5</v>
      </c>
      <c r="AA3444" s="54">
        <v>45729</v>
      </c>
      <c r="AB3444" s="54">
        <v>45734</v>
      </c>
      <c r="AC3444" s="55">
        <v>21890.400000000001</v>
      </c>
    </row>
    <row r="3445" spans="1:29" ht="25.5" x14ac:dyDescent="0.2">
      <c r="A3445" s="66" t="s">
        <v>5540</v>
      </c>
      <c r="B3445" s="11" t="str">
        <f t="shared" si="412"/>
        <v xml:space="preserve"> - T2 / V2 - Zone T2 - Level 02 - Zone T1 Guestrooms (M03) - The Tail - Construction</v>
      </c>
      <c r="C3445" s="11" t="str">
        <f t="shared" si="412"/>
        <v/>
      </c>
      <c r="D3445" s="62" t="s">
        <v>6449</v>
      </c>
      <c r="E3445" s="11" t="str">
        <f t="shared" si="413"/>
        <v/>
      </c>
      <c r="F3445" s="66"/>
      <c r="G3445" s="64" t="str">
        <f t="shared" si="414"/>
        <v>The Tail</v>
      </c>
      <c r="H3445" s="66"/>
      <c r="I3445" s="65" t="str">
        <f t="shared" si="415"/>
        <v>Zone T1 Guestrooms (M03)</v>
      </c>
      <c r="J3445" s="66"/>
      <c r="K3445" s="67" t="str">
        <f t="shared" si="418"/>
        <v>Level 02</v>
      </c>
      <c r="L3445" s="66"/>
      <c r="M3445" s="68" t="str">
        <f t="shared" si="419"/>
        <v>Zone T2</v>
      </c>
      <c r="N3445" s="66"/>
      <c r="O3445" s="69" t="str">
        <f t="shared" si="416"/>
        <v>T2 / V2</v>
      </c>
      <c r="P3445" s="66"/>
      <c r="Q3445" s="70" t="str">
        <f t="shared" si="417"/>
        <v>S. DQ. L.</v>
      </c>
      <c r="R3445" s="66"/>
      <c r="S3445" s="66"/>
      <c r="T3445" s="11" t="s">
        <v>6713</v>
      </c>
      <c r="U3445" s="11" t="s">
        <v>6713</v>
      </c>
      <c r="V3445" s="11" t="s">
        <v>6416</v>
      </c>
      <c r="W3445" s="59" t="s">
        <v>6416</v>
      </c>
      <c r="X3445" s="59" t="str">
        <f>CONCATENATE(D3445,F3445,H3445,J3445,L3445,N3445,P3445,R3445)</f>
        <v>Construction</v>
      </c>
      <c r="Y3445" s="11" t="s">
        <v>5541</v>
      </c>
      <c r="Z3445" s="32">
        <v>3</v>
      </c>
      <c r="AA3445" s="39">
        <v>45729</v>
      </c>
      <c r="AB3445" s="39">
        <v>45732</v>
      </c>
      <c r="AC3445" s="48">
        <v>11783.96</v>
      </c>
    </row>
    <row r="3446" spans="1:29" x14ac:dyDescent="0.2">
      <c r="A3446" s="66" t="s">
        <v>5542</v>
      </c>
      <c r="B3446" s="11" t="str">
        <f t="shared" si="412"/>
        <v xml:space="preserve"> - </v>
      </c>
      <c r="C3446" s="11" t="str">
        <f t="shared" si="412"/>
        <v/>
      </c>
      <c r="D3446" s="62" t="s">
        <v>6449</v>
      </c>
      <c r="E3446" s="11" t="str">
        <f t="shared" si="413"/>
        <v/>
      </c>
      <c r="F3446" s="66"/>
      <c r="G3446" s="64" t="str">
        <f t="shared" si="414"/>
        <v>The Tail</v>
      </c>
      <c r="H3446" s="66"/>
      <c r="I3446" s="65" t="str">
        <f t="shared" si="415"/>
        <v>Zone T1 Guestrooms (M03)</v>
      </c>
      <c r="J3446" s="66"/>
      <c r="K3446" s="67" t="str">
        <f t="shared" si="418"/>
        <v>Level 02</v>
      </c>
      <c r="L3446" s="66"/>
      <c r="M3446" s="68" t="str">
        <f t="shared" si="419"/>
        <v>Zone T2</v>
      </c>
      <c r="N3446" s="66"/>
      <c r="O3446" s="69" t="str">
        <f t="shared" si="416"/>
        <v>T2 / V2</v>
      </c>
      <c r="P3446" s="66"/>
      <c r="Q3446" s="70" t="str">
        <f t="shared" si="417"/>
        <v>S. DQ. L.</v>
      </c>
      <c r="R3446" s="66"/>
      <c r="S3446" s="66"/>
      <c r="T3446" s="11" t="s">
        <v>6713</v>
      </c>
      <c r="U3446" s="11" t="s">
        <v>6713</v>
      </c>
      <c r="V3446" s="11" t="s">
        <v>6416</v>
      </c>
      <c r="W3446" s="59" t="s">
        <v>6416</v>
      </c>
      <c r="X3446" s="59" t="str">
        <f>CONCATENATE(D3446,F3446,H3446,J3446,L3446,N3446,P3446,R3446)</f>
        <v>Construction</v>
      </c>
      <c r="Y3446" s="11" t="s">
        <v>5543</v>
      </c>
      <c r="Z3446" s="32">
        <v>3</v>
      </c>
      <c r="AA3446" s="39">
        <v>45729</v>
      </c>
      <c r="AB3446" s="39">
        <v>45732</v>
      </c>
      <c r="AC3446" s="48">
        <v>4677.74</v>
      </c>
    </row>
    <row r="3447" spans="1:29" x14ac:dyDescent="0.2">
      <c r="A3447" s="66" t="s">
        <v>5544</v>
      </c>
      <c r="B3447" s="11" t="str">
        <f t="shared" si="412"/>
        <v xml:space="preserve"> - </v>
      </c>
      <c r="C3447" s="11" t="str">
        <f t="shared" si="412"/>
        <v/>
      </c>
      <c r="D3447" s="62" t="s">
        <v>6449</v>
      </c>
      <c r="E3447" s="11" t="str">
        <f t="shared" si="413"/>
        <v/>
      </c>
      <c r="F3447" s="66"/>
      <c r="G3447" s="64" t="str">
        <f t="shared" si="414"/>
        <v>The Tail</v>
      </c>
      <c r="H3447" s="66"/>
      <c r="I3447" s="65" t="str">
        <f t="shared" si="415"/>
        <v>Zone T1 Guestrooms (M03)</v>
      </c>
      <c r="J3447" s="66"/>
      <c r="K3447" s="67" t="str">
        <f t="shared" si="418"/>
        <v>Level 02</v>
      </c>
      <c r="L3447" s="66"/>
      <c r="M3447" s="68" t="str">
        <f t="shared" si="419"/>
        <v>Zone T2</v>
      </c>
      <c r="N3447" s="66"/>
      <c r="O3447" s="69" t="str">
        <f t="shared" si="416"/>
        <v>T2 / V2</v>
      </c>
      <c r="P3447" s="66"/>
      <c r="Q3447" s="70" t="str">
        <f t="shared" si="417"/>
        <v>S. DQ. L.</v>
      </c>
      <c r="R3447" s="66"/>
      <c r="S3447" s="66"/>
      <c r="T3447" s="11" t="s">
        <v>6713</v>
      </c>
      <c r="U3447" s="11" t="s">
        <v>6713</v>
      </c>
      <c r="V3447" s="11" t="s">
        <v>6416</v>
      </c>
      <c r="W3447" s="59" t="s">
        <v>6416</v>
      </c>
      <c r="X3447" s="59" t="str">
        <f>CONCATENATE(D3447,F3447,H3447,J3447,L3447,N3447,P3447,R3447)</f>
        <v>Construction</v>
      </c>
      <c r="Y3447" s="11" t="s">
        <v>5545</v>
      </c>
      <c r="Z3447" s="32">
        <v>2</v>
      </c>
      <c r="AA3447" s="39">
        <v>45731</v>
      </c>
      <c r="AB3447" s="39">
        <v>45732</v>
      </c>
      <c r="AC3447" s="48">
        <v>2339.64</v>
      </c>
    </row>
    <row r="3448" spans="1:29" x14ac:dyDescent="0.2">
      <c r="A3448" s="63" t="s">
        <v>5546</v>
      </c>
      <c r="B3448" s="8" t="str">
        <f t="shared" si="412"/>
        <v xml:space="preserve"> - </v>
      </c>
      <c r="C3448" s="8" t="str">
        <f t="shared" si="412"/>
        <v/>
      </c>
      <c r="D3448" s="62" t="s">
        <v>6449</v>
      </c>
      <c r="E3448" s="8" t="str">
        <f t="shared" si="413"/>
        <v/>
      </c>
      <c r="F3448" s="63"/>
      <c r="G3448" s="64" t="str">
        <f t="shared" si="414"/>
        <v>The Tail</v>
      </c>
      <c r="H3448" s="63"/>
      <c r="I3448" s="65" t="str">
        <f t="shared" si="415"/>
        <v>Zone T1 Guestrooms (M03)</v>
      </c>
      <c r="J3448" s="63"/>
      <c r="K3448" s="67" t="str">
        <f t="shared" si="418"/>
        <v>Level 02</v>
      </c>
      <c r="L3448" s="63"/>
      <c r="M3448" s="68" t="str">
        <f t="shared" si="419"/>
        <v>Zone T2</v>
      </c>
      <c r="N3448" s="63"/>
      <c r="O3448" s="69" t="str">
        <f t="shared" si="416"/>
        <v>T2 / V2</v>
      </c>
      <c r="P3448" s="63"/>
      <c r="Q3448" s="70" t="str">
        <f t="shared" si="417"/>
        <v>S. DQ. L.</v>
      </c>
      <c r="R3448" s="63"/>
      <c r="S3448" s="63"/>
      <c r="T3448" s="8" t="s">
        <v>6713</v>
      </c>
      <c r="U3448" s="8" t="s">
        <v>6713</v>
      </c>
      <c r="V3448" s="8" t="s">
        <v>6416</v>
      </c>
      <c r="W3448" s="59" t="s">
        <v>6416</v>
      </c>
      <c r="X3448" s="59" t="str">
        <f>CONCATENATE(D3448,F3448,H3448,J3448,L3448,N3448,P3448,R3448)</f>
        <v>Construction</v>
      </c>
      <c r="Y3448" s="8" t="s">
        <v>5547</v>
      </c>
      <c r="Z3448" s="23">
        <v>2</v>
      </c>
      <c r="AA3448" s="35">
        <v>45733</v>
      </c>
      <c r="AB3448" s="35">
        <v>45734</v>
      </c>
      <c r="AC3448" s="42">
        <v>3089.06</v>
      </c>
    </row>
    <row r="3449" spans="1:29" x14ac:dyDescent="0.2">
      <c r="A3449" s="70" t="s">
        <v>5548</v>
      </c>
      <c r="B3449" s="13" t="str">
        <f t="shared" si="412"/>
        <v/>
      </c>
      <c r="C3449" s="13" t="str">
        <f t="shared" si="412"/>
        <v>T2 / V2 - Zone T2 - Level 02 - Zone T1 Guestrooms (M03) - The Tail - Construction</v>
      </c>
      <c r="D3449" s="62" t="s">
        <v>6449</v>
      </c>
      <c r="E3449" s="13" t="str">
        <f t="shared" si="413"/>
        <v>T2 / V2</v>
      </c>
      <c r="F3449" s="92"/>
      <c r="G3449" s="64" t="str">
        <f>IF(F3449="",G3448,TRIM(F3449))</f>
        <v>The Tail</v>
      </c>
      <c r="H3449" s="92"/>
      <c r="I3449" s="65" t="str">
        <f>IF(H3449="",I3448,TRIM(H3449))</f>
        <v>Zone T1 Guestrooms (M03)</v>
      </c>
      <c r="J3449" s="92"/>
      <c r="K3449" s="67" t="str">
        <f>IF(J3449="",K3448,TRIM(J3449))</f>
        <v>Level 02</v>
      </c>
      <c r="L3449" s="92"/>
      <c r="M3449" s="68" t="str">
        <f>IF(L3449="",M3448,TRIM(L3449))</f>
        <v>Zone T2</v>
      </c>
      <c r="N3449" s="92"/>
      <c r="O3449" s="69" t="str">
        <f>IF(N3449="",O3448,TRIM(N3449))</f>
        <v>T2 / V2</v>
      </c>
      <c r="P3449" s="70" t="s">
        <v>5548</v>
      </c>
      <c r="Q3449" s="70" t="str">
        <f>IF(P3449="",Q3448,TRIM(P3449))</f>
        <v>2BS</v>
      </c>
      <c r="R3449" s="92"/>
      <c r="S3449" s="92"/>
      <c r="T3449" s="13" t="s">
        <v>6571</v>
      </c>
      <c r="U3449" s="13" t="s">
        <v>6571</v>
      </c>
      <c r="V3449" s="13" t="s">
        <v>6571</v>
      </c>
      <c r="W3449" s="59" t="s">
        <v>5548</v>
      </c>
      <c r="X3449" s="59" t="str">
        <f>CONCATENATE(D3449,F3449,H3449,J3449,L3449,N3449,P3449,R3449)</f>
        <v>Construction              2BS</v>
      </c>
      <c r="Y3449" s="13"/>
      <c r="Z3449" s="53">
        <v>6</v>
      </c>
      <c r="AA3449" s="54">
        <v>45729</v>
      </c>
      <c r="AB3449" s="54">
        <v>45735</v>
      </c>
      <c r="AC3449" s="55">
        <v>21890.400000000001</v>
      </c>
    </row>
    <row r="3450" spans="1:29" ht="25.5" x14ac:dyDescent="0.2">
      <c r="A3450" s="66" t="s">
        <v>5549</v>
      </c>
      <c r="B3450" s="11" t="str">
        <f t="shared" si="412"/>
        <v xml:space="preserve"> - T2 / V2 - Zone T2 - Level 02 - Zone T1 Guestrooms (M03) - The Tail - Construction</v>
      </c>
      <c r="C3450" s="11" t="str">
        <f t="shared" si="412"/>
        <v/>
      </c>
      <c r="D3450" s="62" t="s">
        <v>6449</v>
      </c>
      <c r="E3450" s="11" t="str">
        <f t="shared" si="413"/>
        <v/>
      </c>
      <c r="F3450" s="66"/>
      <c r="G3450" s="64" t="str">
        <f t="shared" si="414"/>
        <v>The Tail</v>
      </c>
      <c r="H3450" s="66"/>
      <c r="I3450" s="65" t="str">
        <f t="shared" si="415"/>
        <v>Zone T1 Guestrooms (M03)</v>
      </c>
      <c r="J3450" s="66"/>
      <c r="K3450" s="67" t="str">
        <f t="shared" si="418"/>
        <v>Level 02</v>
      </c>
      <c r="L3450" s="66"/>
      <c r="M3450" s="68" t="str">
        <f t="shared" si="419"/>
        <v>Zone T2</v>
      </c>
      <c r="N3450" s="66"/>
      <c r="O3450" s="69" t="str">
        <f t="shared" si="416"/>
        <v>T2 / V2</v>
      </c>
      <c r="P3450" s="66"/>
      <c r="Q3450" s="70" t="str">
        <f t="shared" si="417"/>
        <v>2BS</v>
      </c>
      <c r="R3450" s="66"/>
      <c r="S3450" s="66"/>
      <c r="T3450" s="11" t="s">
        <v>6571</v>
      </c>
      <c r="U3450" s="11" t="s">
        <v>6571</v>
      </c>
      <c r="V3450" s="11" t="s">
        <v>6416</v>
      </c>
      <c r="W3450" s="59" t="s">
        <v>6416</v>
      </c>
      <c r="X3450" s="59" t="str">
        <f>CONCATENATE(D3450,F3450,H3450,J3450,L3450,N3450,P3450,R3450)</f>
        <v>Construction</v>
      </c>
      <c r="Y3450" s="11" t="s">
        <v>5550</v>
      </c>
      <c r="Z3450" s="32">
        <v>4</v>
      </c>
      <c r="AA3450" s="39">
        <v>45729</v>
      </c>
      <c r="AB3450" s="39">
        <v>45733</v>
      </c>
      <c r="AC3450" s="48">
        <v>11783.96</v>
      </c>
    </row>
    <row r="3451" spans="1:29" x14ac:dyDescent="0.2">
      <c r="A3451" s="66" t="s">
        <v>5551</v>
      </c>
      <c r="B3451" s="11" t="str">
        <f t="shared" si="412"/>
        <v xml:space="preserve"> - </v>
      </c>
      <c r="C3451" s="11" t="str">
        <f t="shared" si="412"/>
        <v/>
      </c>
      <c r="D3451" s="62" t="s">
        <v>6449</v>
      </c>
      <c r="E3451" s="11" t="str">
        <f t="shared" si="413"/>
        <v/>
      </c>
      <c r="F3451" s="66"/>
      <c r="G3451" s="64" t="str">
        <f t="shared" si="414"/>
        <v>The Tail</v>
      </c>
      <c r="H3451" s="66"/>
      <c r="I3451" s="65" t="str">
        <f t="shared" si="415"/>
        <v>Zone T1 Guestrooms (M03)</v>
      </c>
      <c r="J3451" s="66"/>
      <c r="K3451" s="67" t="str">
        <f t="shared" si="418"/>
        <v>Level 02</v>
      </c>
      <c r="L3451" s="66"/>
      <c r="M3451" s="68" t="str">
        <f t="shared" si="419"/>
        <v>Zone T2</v>
      </c>
      <c r="N3451" s="66"/>
      <c r="O3451" s="69" t="str">
        <f t="shared" si="416"/>
        <v>T2 / V2</v>
      </c>
      <c r="P3451" s="66"/>
      <c r="Q3451" s="70" t="str">
        <f t="shared" si="417"/>
        <v>2BS</v>
      </c>
      <c r="R3451" s="66"/>
      <c r="S3451" s="66"/>
      <c r="T3451" s="11" t="s">
        <v>6571</v>
      </c>
      <c r="U3451" s="11" t="s">
        <v>6571</v>
      </c>
      <c r="V3451" s="11" t="s">
        <v>6416</v>
      </c>
      <c r="W3451" s="59" t="s">
        <v>6416</v>
      </c>
      <c r="X3451" s="59" t="str">
        <f>CONCATENATE(D3451,F3451,H3451,J3451,L3451,N3451,P3451,R3451)</f>
        <v>Construction</v>
      </c>
      <c r="Y3451" s="11" t="s">
        <v>5552</v>
      </c>
      <c r="Z3451" s="32">
        <v>4</v>
      </c>
      <c r="AA3451" s="39">
        <v>45729</v>
      </c>
      <c r="AB3451" s="39">
        <v>45733</v>
      </c>
      <c r="AC3451" s="48">
        <v>4677.74</v>
      </c>
    </row>
    <row r="3452" spans="1:29" x14ac:dyDescent="0.2">
      <c r="A3452" s="66" t="s">
        <v>5553</v>
      </c>
      <c r="B3452" s="11" t="str">
        <f t="shared" si="412"/>
        <v xml:space="preserve"> - </v>
      </c>
      <c r="C3452" s="11" t="str">
        <f t="shared" si="412"/>
        <v/>
      </c>
      <c r="D3452" s="62" t="s">
        <v>6449</v>
      </c>
      <c r="E3452" s="11" t="str">
        <f t="shared" si="413"/>
        <v/>
      </c>
      <c r="F3452" s="66"/>
      <c r="G3452" s="64" t="str">
        <f t="shared" si="414"/>
        <v>The Tail</v>
      </c>
      <c r="H3452" s="66"/>
      <c r="I3452" s="65" t="str">
        <f t="shared" si="415"/>
        <v>Zone T1 Guestrooms (M03)</v>
      </c>
      <c r="J3452" s="66"/>
      <c r="K3452" s="67" t="str">
        <f t="shared" si="418"/>
        <v>Level 02</v>
      </c>
      <c r="L3452" s="66"/>
      <c r="M3452" s="68" t="str">
        <f t="shared" si="419"/>
        <v>Zone T2</v>
      </c>
      <c r="N3452" s="66"/>
      <c r="O3452" s="69" t="str">
        <f t="shared" si="416"/>
        <v>T2 / V2</v>
      </c>
      <c r="P3452" s="66"/>
      <c r="Q3452" s="70" t="str">
        <f t="shared" si="417"/>
        <v>2BS</v>
      </c>
      <c r="R3452" s="66"/>
      <c r="S3452" s="66"/>
      <c r="T3452" s="11" t="s">
        <v>6571</v>
      </c>
      <c r="U3452" s="11" t="s">
        <v>6571</v>
      </c>
      <c r="V3452" s="11" t="s">
        <v>6416</v>
      </c>
      <c r="W3452" s="59" t="s">
        <v>6416</v>
      </c>
      <c r="X3452" s="59" t="str">
        <f>CONCATENATE(D3452,F3452,H3452,J3452,L3452,N3452,P3452,R3452)</f>
        <v>Construction</v>
      </c>
      <c r="Y3452" s="11" t="s">
        <v>5554</v>
      </c>
      <c r="Z3452" s="32">
        <v>2</v>
      </c>
      <c r="AA3452" s="39">
        <v>45732</v>
      </c>
      <c r="AB3452" s="39">
        <v>45733</v>
      </c>
      <c r="AC3452" s="48">
        <v>2339.64</v>
      </c>
    </row>
    <row r="3453" spans="1:29" x14ac:dyDescent="0.2">
      <c r="A3453" s="63" t="s">
        <v>5555</v>
      </c>
      <c r="B3453" s="8" t="str">
        <f t="shared" si="412"/>
        <v xml:space="preserve"> - </v>
      </c>
      <c r="C3453" s="8" t="str">
        <f t="shared" si="412"/>
        <v/>
      </c>
      <c r="D3453" s="62" t="s">
        <v>6449</v>
      </c>
      <c r="E3453" s="8" t="str">
        <f t="shared" si="413"/>
        <v/>
      </c>
      <c r="F3453" s="63"/>
      <c r="G3453" s="64" t="str">
        <f t="shared" si="414"/>
        <v>The Tail</v>
      </c>
      <c r="H3453" s="63"/>
      <c r="I3453" s="65" t="str">
        <f t="shared" si="415"/>
        <v>Zone T1 Guestrooms (M03)</v>
      </c>
      <c r="J3453" s="63"/>
      <c r="K3453" s="67" t="str">
        <f t="shared" si="418"/>
        <v>Level 02</v>
      </c>
      <c r="L3453" s="63"/>
      <c r="M3453" s="68" t="str">
        <f t="shared" si="419"/>
        <v>Zone T2</v>
      </c>
      <c r="N3453" s="63"/>
      <c r="O3453" s="69" t="str">
        <f t="shared" si="416"/>
        <v>T2 / V2</v>
      </c>
      <c r="P3453" s="63"/>
      <c r="Q3453" s="70" t="str">
        <f t="shared" si="417"/>
        <v>2BS</v>
      </c>
      <c r="R3453" s="63"/>
      <c r="S3453" s="63"/>
      <c r="T3453" s="8" t="s">
        <v>6571</v>
      </c>
      <c r="U3453" s="8" t="s">
        <v>6571</v>
      </c>
      <c r="V3453" s="8" t="s">
        <v>6416</v>
      </c>
      <c r="W3453" s="59" t="s">
        <v>6416</v>
      </c>
      <c r="X3453" s="59" t="str">
        <f>CONCATENATE(D3453,F3453,H3453,J3453,L3453,N3453,P3453,R3453)</f>
        <v>Construction</v>
      </c>
      <c r="Y3453" s="8" t="s">
        <v>5556</v>
      </c>
      <c r="Z3453" s="23">
        <v>2</v>
      </c>
      <c r="AA3453" s="35">
        <v>45734</v>
      </c>
      <c r="AB3453" s="35">
        <v>45735</v>
      </c>
      <c r="AC3453" s="42">
        <v>3089.06</v>
      </c>
    </row>
    <row r="3454" spans="1:29" x14ac:dyDescent="0.2">
      <c r="A3454" s="69" t="s">
        <v>5557</v>
      </c>
      <c r="B3454" s="3" t="str">
        <f t="shared" si="412"/>
        <v/>
      </c>
      <c r="C3454" s="3" t="str">
        <f t="shared" si="412"/>
        <v>Zone T2 - Level 02 - Zone T1 Guestrooms (M03) - The Tail - Construction</v>
      </c>
      <c r="D3454" s="62" t="s">
        <v>6449</v>
      </c>
      <c r="E3454" s="3" t="str">
        <f t="shared" si="413"/>
        <v>Zone T2</v>
      </c>
      <c r="F3454" s="92"/>
      <c r="G3454" s="64" t="str">
        <f>IF(F3454="",G3453,TRIM(F3454))</f>
        <v>The Tail</v>
      </c>
      <c r="H3454" s="92"/>
      <c r="I3454" s="65" t="str">
        <f>IF(H3454="",I3453,TRIM(H3454))</f>
        <v>Zone T1 Guestrooms (M03)</v>
      </c>
      <c r="J3454" s="92"/>
      <c r="K3454" s="67" t="str">
        <f>IF(J3454="",K3453,TRIM(J3454))</f>
        <v>Level 02</v>
      </c>
      <c r="L3454" s="92"/>
      <c r="M3454" s="68" t="str">
        <f>IF(L3454="",M3453,TRIM(L3454))</f>
        <v>Zone T2</v>
      </c>
      <c r="N3454" s="69" t="s">
        <v>5557</v>
      </c>
      <c r="O3454" s="69" t="str">
        <f>IF(N3454="",O3453,TRIM(N3454))</f>
        <v>T2 / W2</v>
      </c>
      <c r="P3454" s="92"/>
      <c r="Q3454" s="70" t="str">
        <f>IF(P3454="",Q3453,TRIM(P3454))</f>
        <v>2BS</v>
      </c>
      <c r="R3454" s="92"/>
      <c r="S3454" s="92"/>
      <c r="T3454" s="3" t="s">
        <v>6832</v>
      </c>
      <c r="U3454" s="3" t="s">
        <v>6832</v>
      </c>
      <c r="V3454" s="3" t="s">
        <v>6832</v>
      </c>
      <c r="W3454" s="59" t="s">
        <v>5557</v>
      </c>
      <c r="X3454" s="59" t="str">
        <f>CONCATENATE(D3454,F3454,H3454,J3454,L3454,N3454,P3454,R3454)</f>
        <v>Construction            T2 / W2</v>
      </c>
      <c r="Y3454" s="3"/>
      <c r="Z3454" s="49">
        <v>5</v>
      </c>
      <c r="AA3454" s="50">
        <v>45736</v>
      </c>
      <c r="AB3454" s="50">
        <v>45741</v>
      </c>
      <c r="AC3454" s="52">
        <v>65671.19</v>
      </c>
    </row>
    <row r="3455" spans="1:29" x14ac:dyDescent="0.2">
      <c r="A3455" s="70" t="s">
        <v>5059</v>
      </c>
      <c r="B3455" s="13" t="str">
        <f t="shared" si="412"/>
        <v>Zone T2 - Level 02 - Zone T1 Guestrooms (M03) - The Tail - Construction</v>
      </c>
      <c r="C3455" s="13" t="str">
        <f t="shared" si="412"/>
        <v>T2 / W2 - Zone T2 - Level 02 - Zone T1 Guestrooms (M03) - The Tail - Construction</v>
      </c>
      <c r="D3455" s="62" t="s">
        <v>6449</v>
      </c>
      <c r="E3455" s="13" t="str">
        <f t="shared" si="413"/>
        <v>T2 / W2</v>
      </c>
      <c r="F3455" s="92"/>
      <c r="G3455" s="64" t="str">
        <f t="shared" si="414"/>
        <v>The Tail</v>
      </c>
      <c r="H3455" s="92"/>
      <c r="I3455" s="65" t="str">
        <f t="shared" si="415"/>
        <v>Zone T1 Guestrooms (M03)</v>
      </c>
      <c r="J3455" s="92"/>
      <c r="K3455" s="67" t="str">
        <f t="shared" si="418"/>
        <v>Level 02</v>
      </c>
      <c r="L3455" s="92"/>
      <c r="M3455" s="68" t="str">
        <f t="shared" si="419"/>
        <v>Zone T2</v>
      </c>
      <c r="N3455" s="92"/>
      <c r="O3455" s="69" t="str">
        <f t="shared" si="416"/>
        <v>T2 / W2</v>
      </c>
      <c r="P3455" s="70" t="s">
        <v>5059</v>
      </c>
      <c r="Q3455" s="70" t="str">
        <f t="shared" si="417"/>
        <v>S. K. L.</v>
      </c>
      <c r="R3455" s="92"/>
      <c r="S3455" s="92"/>
      <c r="T3455" s="13" t="s">
        <v>6718</v>
      </c>
      <c r="U3455" s="13" t="s">
        <v>6718</v>
      </c>
      <c r="V3455" s="13" t="s">
        <v>6718</v>
      </c>
      <c r="W3455" s="59" t="s">
        <v>5059</v>
      </c>
      <c r="X3455" s="59" t="str">
        <f>CONCATENATE(D3455,F3455,H3455,J3455,L3455,N3455,P3455,R3455)</f>
        <v>Construction              S. K. L.</v>
      </c>
      <c r="Y3455" s="13"/>
      <c r="Z3455" s="53">
        <v>5</v>
      </c>
      <c r="AA3455" s="54">
        <v>45736</v>
      </c>
      <c r="AB3455" s="54">
        <v>45741</v>
      </c>
      <c r="AC3455" s="55">
        <v>21890.400000000001</v>
      </c>
    </row>
    <row r="3456" spans="1:29" ht="25.5" x14ac:dyDescent="0.2">
      <c r="A3456" s="66" t="s">
        <v>5558</v>
      </c>
      <c r="B3456" s="11" t="str">
        <f t="shared" si="412"/>
        <v xml:space="preserve"> - T2 / W2 - Zone T2 - Level 02 - Zone T1 Guestrooms (M03) - The Tail - Construction</v>
      </c>
      <c r="C3456" s="11" t="str">
        <f t="shared" si="412"/>
        <v/>
      </c>
      <c r="D3456" s="62" t="s">
        <v>6449</v>
      </c>
      <c r="E3456" s="11" t="str">
        <f t="shared" si="413"/>
        <v/>
      </c>
      <c r="F3456" s="66"/>
      <c r="G3456" s="64" t="str">
        <f t="shared" si="414"/>
        <v>The Tail</v>
      </c>
      <c r="H3456" s="66"/>
      <c r="I3456" s="65" t="str">
        <f t="shared" si="415"/>
        <v>Zone T1 Guestrooms (M03)</v>
      </c>
      <c r="J3456" s="66"/>
      <c r="K3456" s="67" t="str">
        <f t="shared" si="418"/>
        <v>Level 02</v>
      </c>
      <c r="L3456" s="66"/>
      <c r="M3456" s="68" t="str">
        <f t="shared" si="419"/>
        <v>Zone T2</v>
      </c>
      <c r="N3456" s="66"/>
      <c r="O3456" s="69" t="str">
        <f t="shared" si="416"/>
        <v>T2 / W2</v>
      </c>
      <c r="P3456" s="66"/>
      <c r="Q3456" s="70" t="str">
        <f t="shared" si="417"/>
        <v>S. K. L.</v>
      </c>
      <c r="R3456" s="66"/>
      <c r="S3456" s="66"/>
      <c r="T3456" s="11" t="s">
        <v>6718</v>
      </c>
      <c r="U3456" s="11" t="s">
        <v>6718</v>
      </c>
      <c r="V3456" s="11" t="s">
        <v>6416</v>
      </c>
      <c r="W3456" s="59" t="s">
        <v>6416</v>
      </c>
      <c r="X3456" s="59" t="str">
        <f>CONCATENATE(D3456,F3456,H3456,J3456,L3456,N3456,P3456,R3456)</f>
        <v>Construction</v>
      </c>
      <c r="Y3456" s="11" t="s">
        <v>5559</v>
      </c>
      <c r="Z3456" s="32">
        <v>3</v>
      </c>
      <c r="AA3456" s="39">
        <v>45736</v>
      </c>
      <c r="AB3456" s="39">
        <v>45739</v>
      </c>
      <c r="AC3456" s="48">
        <v>11783.96</v>
      </c>
    </row>
    <row r="3457" spans="1:29" x14ac:dyDescent="0.2">
      <c r="A3457" s="66" t="s">
        <v>5560</v>
      </c>
      <c r="B3457" s="11" t="str">
        <f t="shared" si="412"/>
        <v xml:space="preserve"> - </v>
      </c>
      <c r="C3457" s="11" t="str">
        <f t="shared" si="412"/>
        <v/>
      </c>
      <c r="D3457" s="62" t="s">
        <v>6449</v>
      </c>
      <c r="E3457" s="11" t="str">
        <f t="shared" si="413"/>
        <v/>
      </c>
      <c r="F3457" s="66"/>
      <c r="G3457" s="64" t="str">
        <f t="shared" si="414"/>
        <v>The Tail</v>
      </c>
      <c r="H3457" s="66"/>
      <c r="I3457" s="65" t="str">
        <f t="shared" si="415"/>
        <v>Zone T1 Guestrooms (M03)</v>
      </c>
      <c r="J3457" s="66"/>
      <c r="K3457" s="67" t="str">
        <f t="shared" si="418"/>
        <v>Level 02</v>
      </c>
      <c r="L3457" s="66"/>
      <c r="M3457" s="68" t="str">
        <f t="shared" si="419"/>
        <v>Zone T2</v>
      </c>
      <c r="N3457" s="66"/>
      <c r="O3457" s="69" t="str">
        <f t="shared" si="416"/>
        <v>T2 / W2</v>
      </c>
      <c r="P3457" s="66"/>
      <c r="Q3457" s="70" t="str">
        <f t="shared" si="417"/>
        <v>S. K. L.</v>
      </c>
      <c r="R3457" s="66"/>
      <c r="S3457" s="66"/>
      <c r="T3457" s="11" t="s">
        <v>6718</v>
      </c>
      <c r="U3457" s="11" t="s">
        <v>6718</v>
      </c>
      <c r="V3457" s="11" t="s">
        <v>6416</v>
      </c>
      <c r="W3457" s="59" t="s">
        <v>6416</v>
      </c>
      <c r="X3457" s="59" t="str">
        <f>CONCATENATE(D3457,F3457,H3457,J3457,L3457,N3457,P3457,R3457)</f>
        <v>Construction</v>
      </c>
      <c r="Y3457" s="11" t="s">
        <v>5561</v>
      </c>
      <c r="Z3457" s="32">
        <v>3</v>
      </c>
      <c r="AA3457" s="39">
        <v>45736</v>
      </c>
      <c r="AB3457" s="39">
        <v>45739</v>
      </c>
      <c r="AC3457" s="48">
        <v>4677.74</v>
      </c>
    </row>
    <row r="3458" spans="1:29" x14ac:dyDescent="0.2">
      <c r="A3458" s="66" t="s">
        <v>5562</v>
      </c>
      <c r="B3458" s="11" t="str">
        <f t="shared" si="412"/>
        <v xml:space="preserve"> - </v>
      </c>
      <c r="C3458" s="11" t="str">
        <f t="shared" si="412"/>
        <v/>
      </c>
      <c r="D3458" s="62" t="s">
        <v>6449</v>
      </c>
      <c r="E3458" s="11" t="str">
        <f t="shared" si="413"/>
        <v/>
      </c>
      <c r="F3458" s="66"/>
      <c r="G3458" s="64" t="str">
        <f t="shared" si="414"/>
        <v>The Tail</v>
      </c>
      <c r="H3458" s="66"/>
      <c r="I3458" s="65" t="str">
        <f t="shared" si="415"/>
        <v>Zone T1 Guestrooms (M03)</v>
      </c>
      <c r="J3458" s="66"/>
      <c r="K3458" s="67" t="str">
        <f t="shared" si="418"/>
        <v>Level 02</v>
      </c>
      <c r="L3458" s="66"/>
      <c r="M3458" s="68" t="str">
        <f t="shared" si="419"/>
        <v>Zone T2</v>
      </c>
      <c r="N3458" s="66"/>
      <c r="O3458" s="69" t="str">
        <f t="shared" si="416"/>
        <v>T2 / W2</v>
      </c>
      <c r="P3458" s="66"/>
      <c r="Q3458" s="70" t="str">
        <f t="shared" si="417"/>
        <v>S. K. L.</v>
      </c>
      <c r="R3458" s="66"/>
      <c r="S3458" s="66"/>
      <c r="T3458" s="11" t="s">
        <v>6718</v>
      </c>
      <c r="U3458" s="11" t="s">
        <v>6718</v>
      </c>
      <c r="V3458" s="11" t="s">
        <v>6416</v>
      </c>
      <c r="W3458" s="59" t="s">
        <v>6416</v>
      </c>
      <c r="X3458" s="59" t="str">
        <f>CONCATENATE(D3458,F3458,H3458,J3458,L3458,N3458,P3458,R3458)</f>
        <v>Construction</v>
      </c>
      <c r="Y3458" s="11" t="s">
        <v>5563</v>
      </c>
      <c r="Z3458" s="32">
        <v>2</v>
      </c>
      <c r="AA3458" s="39">
        <v>45738</v>
      </c>
      <c r="AB3458" s="39">
        <v>45739</v>
      </c>
      <c r="AC3458" s="48">
        <v>2339.64</v>
      </c>
    </row>
    <row r="3459" spans="1:29" x14ac:dyDescent="0.2">
      <c r="A3459" s="63" t="s">
        <v>5564</v>
      </c>
      <c r="B3459" s="8" t="str">
        <f t="shared" si="412"/>
        <v xml:space="preserve"> - </v>
      </c>
      <c r="C3459" s="8" t="str">
        <f t="shared" si="412"/>
        <v/>
      </c>
      <c r="D3459" s="62" t="s">
        <v>6449</v>
      </c>
      <c r="E3459" s="8" t="str">
        <f t="shared" si="413"/>
        <v/>
      </c>
      <c r="F3459" s="63"/>
      <c r="G3459" s="64" t="str">
        <f t="shared" si="414"/>
        <v>The Tail</v>
      </c>
      <c r="H3459" s="63"/>
      <c r="I3459" s="65" t="str">
        <f t="shared" si="415"/>
        <v>Zone T1 Guestrooms (M03)</v>
      </c>
      <c r="J3459" s="63"/>
      <c r="K3459" s="67" t="str">
        <f t="shared" si="418"/>
        <v>Level 02</v>
      </c>
      <c r="L3459" s="63"/>
      <c r="M3459" s="68" t="str">
        <f t="shared" si="419"/>
        <v>Zone T2</v>
      </c>
      <c r="N3459" s="63"/>
      <c r="O3459" s="69" t="str">
        <f t="shared" si="416"/>
        <v>T2 / W2</v>
      </c>
      <c r="P3459" s="63"/>
      <c r="Q3459" s="70" t="str">
        <f t="shared" si="417"/>
        <v>S. K. L.</v>
      </c>
      <c r="R3459" s="63"/>
      <c r="S3459" s="63"/>
      <c r="T3459" s="8" t="s">
        <v>6718</v>
      </c>
      <c r="U3459" s="8" t="s">
        <v>6718</v>
      </c>
      <c r="V3459" s="8" t="s">
        <v>6416</v>
      </c>
      <c r="W3459" s="59" t="s">
        <v>6416</v>
      </c>
      <c r="X3459" s="59" t="str">
        <f>CONCATENATE(D3459,F3459,H3459,J3459,L3459,N3459,P3459,R3459)</f>
        <v>Construction</v>
      </c>
      <c r="Y3459" s="8" t="s">
        <v>5565</v>
      </c>
      <c r="Z3459" s="23">
        <v>2</v>
      </c>
      <c r="AA3459" s="35">
        <v>45740</v>
      </c>
      <c r="AB3459" s="35">
        <v>45741</v>
      </c>
      <c r="AC3459" s="42">
        <v>3089.06</v>
      </c>
    </row>
    <row r="3460" spans="1:29" x14ac:dyDescent="0.2">
      <c r="A3460" s="70" t="s">
        <v>5405</v>
      </c>
      <c r="B3460" s="13" t="str">
        <f t="shared" si="412"/>
        <v/>
      </c>
      <c r="C3460" s="13" t="str">
        <f t="shared" si="412"/>
        <v>T2 / W2 - Zone T2 - Level 02 - Zone T1 Guestrooms (M03) - The Tail - Construction</v>
      </c>
      <c r="D3460" s="62" t="s">
        <v>6449</v>
      </c>
      <c r="E3460" s="13" t="str">
        <f t="shared" si="413"/>
        <v>T2 / W2</v>
      </c>
      <c r="F3460" s="92"/>
      <c r="G3460" s="64" t="str">
        <f>IF(F3460="",G3459,TRIM(F3460))</f>
        <v>The Tail</v>
      </c>
      <c r="H3460" s="92"/>
      <c r="I3460" s="65" t="str">
        <f>IF(H3460="",I3459,TRIM(H3460))</f>
        <v>Zone T1 Guestrooms (M03)</v>
      </c>
      <c r="J3460" s="92"/>
      <c r="K3460" s="67" t="str">
        <f>IF(J3460="",K3459,TRIM(J3460))</f>
        <v>Level 02</v>
      </c>
      <c r="L3460" s="92"/>
      <c r="M3460" s="68" t="str">
        <f>IF(L3460="",M3459,TRIM(L3460))</f>
        <v>Zone T2</v>
      </c>
      <c r="N3460" s="92"/>
      <c r="O3460" s="69" t="str">
        <f>IF(N3460="",O3459,TRIM(N3460))</f>
        <v>T2 / W2</v>
      </c>
      <c r="P3460" s="70" t="s">
        <v>5405</v>
      </c>
      <c r="Q3460" s="70" t="str">
        <f>IF(P3460="",Q3459,TRIM(P3460))</f>
        <v>S. DQ. R.</v>
      </c>
      <c r="R3460" s="92"/>
      <c r="S3460" s="92"/>
      <c r="T3460" s="13" t="s">
        <v>6714</v>
      </c>
      <c r="U3460" s="13" t="s">
        <v>6714</v>
      </c>
      <c r="V3460" s="13" t="s">
        <v>6714</v>
      </c>
      <c r="W3460" s="59" t="s">
        <v>5405</v>
      </c>
      <c r="X3460" s="59" t="str">
        <f>CONCATENATE(D3460,F3460,H3460,J3460,L3460,N3460,P3460,R3460)</f>
        <v>Construction              S. DQ. R.</v>
      </c>
      <c r="Y3460" s="13"/>
      <c r="Z3460" s="53">
        <v>5</v>
      </c>
      <c r="AA3460" s="54">
        <v>45736</v>
      </c>
      <c r="AB3460" s="54">
        <v>45741</v>
      </c>
      <c r="AC3460" s="55">
        <v>21890.400000000001</v>
      </c>
    </row>
    <row r="3461" spans="1:29" ht="25.5" x14ac:dyDescent="0.2">
      <c r="A3461" s="66" t="s">
        <v>5566</v>
      </c>
      <c r="B3461" s="11" t="str">
        <f t="shared" ref="B3461:C3524" si="420">IF(E3461&lt;&gt;"",C3460,IF(G3461&lt;&gt;"",F3460&amp;" - "&amp;C3460,IF(I3461&lt;&gt;"",H3460&amp;" - "&amp;F3460&amp;" - "&amp;C3460,IF(K3461&lt;&gt;"",J3460&amp;" - "&amp;H3460&amp;" - "&amp;F3460&amp;" - "&amp;C3460,IF(M3461&lt;&gt;"",L3460&amp;" - "&amp;J3460&amp;" - "&amp;H3460&amp;" - "&amp;F3460&amp;" - "&amp;C3460,IF(O3461&lt;&gt;"",N3460&amp;" - "&amp;L3460&amp;" - "&amp;J3460&amp;" - "&amp;H3460&amp;" - "&amp;F3460&amp;" - "&amp;C3460,IF(Q3461&lt;&gt;"",P3460&amp;" - "&amp;N3460&amp;" - "&amp;L3460&amp;" - "&amp;J3460&amp;" - "&amp;H3460&amp;" - "&amp;F3460&amp;" - "&amp;C3460,"")))))))</f>
        <v xml:space="preserve"> - T2 / W2 - Zone T2 - Level 02 - Zone T1 Guestrooms (M03) - The Tail - Construction</v>
      </c>
      <c r="C3461" s="11" t="str">
        <f t="shared" si="420"/>
        <v/>
      </c>
      <c r="D3461" s="62" t="s">
        <v>6449</v>
      </c>
      <c r="E3461" s="11" t="str">
        <f t="shared" ref="E3461:E3524" si="421">IF(F3461&lt;&gt;"",D3460,IF(H3461&lt;&gt;"",G3460,IF(J3461&lt;&gt;"",I3460,IF(L3461&lt;&gt;"",K3460,IF(N3461&lt;&gt;"",M3460,IF(P3461&lt;&gt;"",O3460,IF(R3461&lt;&gt;"",Q3460,"")))))))</f>
        <v/>
      </c>
      <c r="F3461" s="66"/>
      <c r="G3461" s="64" t="str">
        <f t="shared" si="414"/>
        <v>The Tail</v>
      </c>
      <c r="H3461" s="66"/>
      <c r="I3461" s="65" t="str">
        <f t="shared" si="415"/>
        <v>Zone T1 Guestrooms (M03)</v>
      </c>
      <c r="J3461" s="66"/>
      <c r="K3461" s="67" t="str">
        <f t="shared" si="418"/>
        <v>Level 02</v>
      </c>
      <c r="L3461" s="66"/>
      <c r="M3461" s="68" t="str">
        <f t="shared" si="419"/>
        <v>Zone T2</v>
      </c>
      <c r="N3461" s="66"/>
      <c r="O3461" s="69" t="str">
        <f t="shared" si="416"/>
        <v>T2 / W2</v>
      </c>
      <c r="P3461" s="66"/>
      <c r="Q3461" s="70" t="str">
        <f t="shared" si="417"/>
        <v>S. DQ. R.</v>
      </c>
      <c r="R3461" s="66"/>
      <c r="S3461" s="66"/>
      <c r="T3461" s="11" t="s">
        <v>6714</v>
      </c>
      <c r="U3461" s="11" t="s">
        <v>6714</v>
      </c>
      <c r="V3461" s="11" t="s">
        <v>6416</v>
      </c>
      <c r="W3461" s="59" t="s">
        <v>6416</v>
      </c>
      <c r="X3461" s="59" t="str">
        <f>CONCATENATE(D3461,F3461,H3461,J3461,L3461,N3461,P3461,R3461)</f>
        <v>Construction</v>
      </c>
      <c r="Y3461" s="11" t="s">
        <v>5567</v>
      </c>
      <c r="Z3461" s="32">
        <v>3</v>
      </c>
      <c r="AA3461" s="39">
        <v>45736</v>
      </c>
      <c r="AB3461" s="39">
        <v>45739</v>
      </c>
      <c r="AC3461" s="48">
        <v>11783.96</v>
      </c>
    </row>
    <row r="3462" spans="1:29" x14ac:dyDescent="0.2">
      <c r="A3462" s="66" t="s">
        <v>5568</v>
      </c>
      <c r="B3462" s="11" t="str">
        <f t="shared" si="420"/>
        <v xml:space="preserve"> - </v>
      </c>
      <c r="C3462" s="11" t="str">
        <f t="shared" si="420"/>
        <v/>
      </c>
      <c r="D3462" s="62" t="s">
        <v>6449</v>
      </c>
      <c r="E3462" s="11" t="str">
        <f t="shared" si="421"/>
        <v/>
      </c>
      <c r="F3462" s="66"/>
      <c r="G3462" s="64" t="str">
        <f t="shared" si="414"/>
        <v>The Tail</v>
      </c>
      <c r="H3462" s="66"/>
      <c r="I3462" s="65" t="str">
        <f t="shared" si="415"/>
        <v>Zone T1 Guestrooms (M03)</v>
      </c>
      <c r="J3462" s="66"/>
      <c r="K3462" s="67" t="str">
        <f t="shared" si="418"/>
        <v>Level 02</v>
      </c>
      <c r="L3462" s="66"/>
      <c r="M3462" s="68" t="str">
        <f t="shared" si="419"/>
        <v>Zone T2</v>
      </c>
      <c r="N3462" s="66"/>
      <c r="O3462" s="69" t="str">
        <f t="shared" si="416"/>
        <v>T2 / W2</v>
      </c>
      <c r="P3462" s="66"/>
      <c r="Q3462" s="70" t="str">
        <f t="shared" si="417"/>
        <v>S. DQ. R.</v>
      </c>
      <c r="R3462" s="66"/>
      <c r="S3462" s="66"/>
      <c r="T3462" s="11" t="s">
        <v>6714</v>
      </c>
      <c r="U3462" s="11" t="s">
        <v>6714</v>
      </c>
      <c r="V3462" s="11" t="s">
        <v>6416</v>
      </c>
      <c r="W3462" s="59" t="s">
        <v>6416</v>
      </c>
      <c r="X3462" s="59" t="str">
        <f>CONCATENATE(D3462,F3462,H3462,J3462,L3462,N3462,P3462,R3462)</f>
        <v>Construction</v>
      </c>
      <c r="Y3462" s="11" t="s">
        <v>5569</v>
      </c>
      <c r="Z3462" s="32">
        <v>3</v>
      </c>
      <c r="AA3462" s="39">
        <v>45736</v>
      </c>
      <c r="AB3462" s="39">
        <v>45739</v>
      </c>
      <c r="AC3462" s="48">
        <v>4677.74</v>
      </c>
    </row>
    <row r="3463" spans="1:29" x14ac:dyDescent="0.2">
      <c r="A3463" s="66" t="s">
        <v>5570</v>
      </c>
      <c r="B3463" s="11" t="str">
        <f t="shared" si="420"/>
        <v xml:space="preserve"> - </v>
      </c>
      <c r="C3463" s="11" t="str">
        <f t="shared" si="420"/>
        <v/>
      </c>
      <c r="D3463" s="62" t="s">
        <v>6449</v>
      </c>
      <c r="E3463" s="11" t="str">
        <f t="shared" si="421"/>
        <v/>
      </c>
      <c r="F3463" s="66"/>
      <c r="G3463" s="64" t="str">
        <f t="shared" si="414"/>
        <v>The Tail</v>
      </c>
      <c r="H3463" s="66"/>
      <c r="I3463" s="65" t="str">
        <f t="shared" si="415"/>
        <v>Zone T1 Guestrooms (M03)</v>
      </c>
      <c r="J3463" s="66"/>
      <c r="K3463" s="67" t="str">
        <f t="shared" si="418"/>
        <v>Level 02</v>
      </c>
      <c r="L3463" s="66"/>
      <c r="M3463" s="68" t="str">
        <f t="shared" si="419"/>
        <v>Zone T2</v>
      </c>
      <c r="N3463" s="66"/>
      <c r="O3463" s="69" t="str">
        <f t="shared" si="416"/>
        <v>T2 / W2</v>
      </c>
      <c r="P3463" s="66"/>
      <c r="Q3463" s="70" t="str">
        <f t="shared" si="417"/>
        <v>S. DQ. R.</v>
      </c>
      <c r="R3463" s="66"/>
      <c r="S3463" s="66"/>
      <c r="T3463" s="11" t="s">
        <v>6714</v>
      </c>
      <c r="U3463" s="11" t="s">
        <v>6714</v>
      </c>
      <c r="V3463" s="11" t="s">
        <v>6416</v>
      </c>
      <c r="W3463" s="59" t="s">
        <v>6416</v>
      </c>
      <c r="X3463" s="59" t="str">
        <f>CONCATENATE(D3463,F3463,H3463,J3463,L3463,N3463,P3463,R3463)</f>
        <v>Construction</v>
      </c>
      <c r="Y3463" s="11" t="s">
        <v>5571</v>
      </c>
      <c r="Z3463" s="32">
        <v>2</v>
      </c>
      <c r="AA3463" s="39">
        <v>45738</v>
      </c>
      <c r="AB3463" s="39">
        <v>45739</v>
      </c>
      <c r="AC3463" s="48">
        <v>2339.64</v>
      </c>
    </row>
    <row r="3464" spans="1:29" x14ac:dyDescent="0.2">
      <c r="A3464" s="63" t="s">
        <v>5572</v>
      </c>
      <c r="B3464" s="8" t="str">
        <f t="shared" si="420"/>
        <v xml:space="preserve"> - </v>
      </c>
      <c r="C3464" s="8" t="str">
        <f t="shared" si="420"/>
        <v/>
      </c>
      <c r="D3464" s="62" t="s">
        <v>6449</v>
      </c>
      <c r="E3464" s="8" t="str">
        <f t="shared" si="421"/>
        <v/>
      </c>
      <c r="F3464" s="63"/>
      <c r="G3464" s="64" t="str">
        <f t="shared" ref="G3464:G3527" si="422">IF(F3464="",G3463,TRIM(F3464))</f>
        <v>The Tail</v>
      </c>
      <c r="H3464" s="63"/>
      <c r="I3464" s="65" t="str">
        <f t="shared" si="415"/>
        <v>Zone T1 Guestrooms (M03)</v>
      </c>
      <c r="J3464" s="63"/>
      <c r="K3464" s="67" t="str">
        <f t="shared" si="418"/>
        <v>Level 02</v>
      </c>
      <c r="L3464" s="63"/>
      <c r="M3464" s="68" t="str">
        <f t="shared" si="419"/>
        <v>Zone T2</v>
      </c>
      <c r="N3464" s="63"/>
      <c r="O3464" s="69" t="str">
        <f t="shared" si="416"/>
        <v>T2 / W2</v>
      </c>
      <c r="P3464" s="63"/>
      <c r="Q3464" s="70" t="str">
        <f t="shared" si="417"/>
        <v>S. DQ. R.</v>
      </c>
      <c r="R3464" s="63"/>
      <c r="S3464" s="63"/>
      <c r="T3464" s="8" t="s">
        <v>6714</v>
      </c>
      <c r="U3464" s="8" t="s">
        <v>6714</v>
      </c>
      <c r="V3464" s="8" t="s">
        <v>6416</v>
      </c>
      <c r="W3464" s="59" t="s">
        <v>6416</v>
      </c>
      <c r="X3464" s="59" t="str">
        <f>CONCATENATE(D3464,F3464,H3464,J3464,L3464,N3464,P3464,R3464)</f>
        <v>Construction</v>
      </c>
      <c r="Y3464" s="8" t="s">
        <v>5573</v>
      </c>
      <c r="Z3464" s="23">
        <v>2</v>
      </c>
      <c r="AA3464" s="35">
        <v>45740</v>
      </c>
      <c r="AB3464" s="35">
        <v>45741</v>
      </c>
      <c r="AC3464" s="42">
        <v>3089.06</v>
      </c>
    </row>
    <row r="3465" spans="1:29" x14ac:dyDescent="0.2">
      <c r="A3465" s="70" t="s">
        <v>5414</v>
      </c>
      <c r="B3465" s="13" t="str">
        <f t="shared" si="420"/>
        <v/>
      </c>
      <c r="C3465" s="13" t="str">
        <f t="shared" si="420"/>
        <v>T2 / W2 - Zone T2 - Level 02 - Zone T1 Guestrooms (M03) - The Tail - Construction</v>
      </c>
      <c r="D3465" s="62" t="s">
        <v>6449</v>
      </c>
      <c r="E3465" s="13" t="str">
        <f t="shared" si="421"/>
        <v>T2 / W2</v>
      </c>
      <c r="F3465" s="92"/>
      <c r="G3465" s="64" t="str">
        <f>IF(F3465="",G3464,TRIM(F3465))</f>
        <v>The Tail</v>
      </c>
      <c r="H3465" s="92"/>
      <c r="I3465" s="65" t="str">
        <f>IF(H3465="",I3464,TRIM(H3465))</f>
        <v>Zone T1 Guestrooms (M03)</v>
      </c>
      <c r="J3465" s="92"/>
      <c r="K3465" s="67" t="str">
        <f>IF(J3465="",K3464,TRIM(J3465))</f>
        <v>Level 02</v>
      </c>
      <c r="L3465" s="92"/>
      <c r="M3465" s="68" t="str">
        <f>IF(L3465="",M3464,TRIM(L3465))</f>
        <v>Zone T2</v>
      </c>
      <c r="N3465" s="92"/>
      <c r="O3465" s="69" t="str">
        <f>IF(N3465="",O3464,TRIM(N3465))</f>
        <v>T2 / W2</v>
      </c>
      <c r="P3465" s="70" t="s">
        <v>5414</v>
      </c>
      <c r="Q3465" s="70" t="str">
        <f>IF(P3465="",Q3464,TRIM(P3465))</f>
        <v>1BS. CL. 1</v>
      </c>
      <c r="R3465" s="92"/>
      <c r="S3465" s="92"/>
      <c r="T3465" s="13" t="s">
        <v>6727</v>
      </c>
      <c r="U3465" s="13" t="s">
        <v>6727</v>
      </c>
      <c r="V3465" s="13" t="s">
        <v>6727</v>
      </c>
      <c r="W3465" s="59" t="s">
        <v>5414</v>
      </c>
      <c r="X3465" s="59" t="str">
        <f>CONCATENATE(D3465,F3465,H3465,J3465,L3465,N3465,P3465,R3465)</f>
        <v>Construction              1BS. CL. 1</v>
      </c>
      <c r="Y3465" s="13"/>
      <c r="Z3465" s="53">
        <v>5</v>
      </c>
      <c r="AA3465" s="54">
        <v>45736</v>
      </c>
      <c r="AB3465" s="54">
        <v>45741</v>
      </c>
      <c r="AC3465" s="55">
        <v>21890.400000000001</v>
      </c>
    </row>
    <row r="3466" spans="1:29" ht="25.5" x14ac:dyDescent="0.2">
      <c r="A3466" s="66" t="s">
        <v>5574</v>
      </c>
      <c r="B3466" s="11" t="str">
        <f t="shared" si="420"/>
        <v xml:space="preserve"> - T2 / W2 - Zone T2 - Level 02 - Zone T1 Guestrooms (M03) - The Tail - Construction</v>
      </c>
      <c r="C3466" s="11" t="str">
        <f t="shared" si="420"/>
        <v/>
      </c>
      <c r="D3466" s="62" t="s">
        <v>6449</v>
      </c>
      <c r="E3466" s="11" t="str">
        <f t="shared" si="421"/>
        <v/>
      </c>
      <c r="F3466" s="66"/>
      <c r="G3466" s="64" t="str">
        <f t="shared" si="422"/>
        <v>The Tail</v>
      </c>
      <c r="H3466" s="66"/>
      <c r="I3466" s="65" t="str">
        <f t="shared" si="415"/>
        <v>Zone T1 Guestrooms (M03)</v>
      </c>
      <c r="J3466" s="66"/>
      <c r="K3466" s="67" t="str">
        <f t="shared" si="418"/>
        <v>Level 02</v>
      </c>
      <c r="L3466" s="66"/>
      <c r="M3466" s="68" t="str">
        <f t="shared" si="419"/>
        <v>Zone T2</v>
      </c>
      <c r="N3466" s="66"/>
      <c r="O3466" s="69" t="str">
        <f t="shared" si="416"/>
        <v>T2 / W2</v>
      </c>
      <c r="P3466" s="66"/>
      <c r="Q3466" s="70" t="str">
        <f t="shared" si="417"/>
        <v>1BS. CL. 1</v>
      </c>
      <c r="R3466" s="66"/>
      <c r="S3466" s="66"/>
      <c r="T3466" s="11" t="s">
        <v>6727</v>
      </c>
      <c r="U3466" s="11" t="s">
        <v>6727</v>
      </c>
      <c r="V3466" s="11" t="s">
        <v>6416</v>
      </c>
      <c r="W3466" s="59" t="s">
        <v>6416</v>
      </c>
      <c r="X3466" s="59" t="str">
        <f>CONCATENATE(D3466,F3466,H3466,J3466,L3466,N3466,P3466,R3466)</f>
        <v>Construction</v>
      </c>
      <c r="Y3466" s="11" t="s">
        <v>5575</v>
      </c>
      <c r="Z3466" s="32">
        <v>3</v>
      </c>
      <c r="AA3466" s="39">
        <v>45736</v>
      </c>
      <c r="AB3466" s="39">
        <v>45739</v>
      </c>
      <c r="AC3466" s="48">
        <v>11783.96</v>
      </c>
    </row>
    <row r="3467" spans="1:29" x14ac:dyDescent="0.2">
      <c r="A3467" s="66" t="s">
        <v>5576</v>
      </c>
      <c r="B3467" s="11" t="str">
        <f t="shared" si="420"/>
        <v xml:space="preserve"> - </v>
      </c>
      <c r="C3467" s="11" t="str">
        <f t="shared" si="420"/>
        <v/>
      </c>
      <c r="D3467" s="62" t="s">
        <v>6449</v>
      </c>
      <c r="E3467" s="11" t="str">
        <f t="shared" si="421"/>
        <v/>
      </c>
      <c r="F3467" s="66"/>
      <c r="G3467" s="64" t="str">
        <f t="shared" si="422"/>
        <v>The Tail</v>
      </c>
      <c r="H3467" s="66"/>
      <c r="I3467" s="65" t="str">
        <f t="shared" ref="I3467:I3530" si="423">IF(H3467="",I3466,TRIM(H3467))</f>
        <v>Zone T1 Guestrooms (M03)</v>
      </c>
      <c r="J3467" s="66"/>
      <c r="K3467" s="67" t="str">
        <f t="shared" si="418"/>
        <v>Level 02</v>
      </c>
      <c r="L3467" s="66"/>
      <c r="M3467" s="68" t="str">
        <f t="shared" si="419"/>
        <v>Zone T2</v>
      </c>
      <c r="N3467" s="66"/>
      <c r="O3467" s="69" t="str">
        <f t="shared" si="416"/>
        <v>T2 / W2</v>
      </c>
      <c r="P3467" s="66"/>
      <c r="Q3467" s="70" t="str">
        <f t="shared" si="417"/>
        <v>1BS. CL. 1</v>
      </c>
      <c r="R3467" s="66"/>
      <c r="S3467" s="66"/>
      <c r="T3467" s="11" t="s">
        <v>6727</v>
      </c>
      <c r="U3467" s="11" t="s">
        <v>6727</v>
      </c>
      <c r="V3467" s="11" t="s">
        <v>6416</v>
      </c>
      <c r="W3467" s="59" t="s">
        <v>6416</v>
      </c>
      <c r="X3467" s="59" t="str">
        <f>CONCATENATE(D3467,F3467,H3467,J3467,L3467,N3467,P3467,R3467)</f>
        <v>Construction</v>
      </c>
      <c r="Y3467" s="11" t="s">
        <v>5577</v>
      </c>
      <c r="Z3467" s="32">
        <v>3</v>
      </c>
      <c r="AA3467" s="39">
        <v>45736</v>
      </c>
      <c r="AB3467" s="39">
        <v>45739</v>
      </c>
      <c r="AC3467" s="48">
        <v>4677.74</v>
      </c>
    </row>
    <row r="3468" spans="1:29" x14ac:dyDescent="0.2">
      <c r="A3468" s="66" t="s">
        <v>5578</v>
      </c>
      <c r="B3468" s="11" t="str">
        <f t="shared" si="420"/>
        <v xml:space="preserve"> - </v>
      </c>
      <c r="C3468" s="11" t="str">
        <f t="shared" si="420"/>
        <v/>
      </c>
      <c r="D3468" s="62" t="s">
        <v>6449</v>
      </c>
      <c r="E3468" s="11" t="str">
        <f t="shared" si="421"/>
        <v/>
      </c>
      <c r="F3468" s="66"/>
      <c r="G3468" s="64" t="str">
        <f t="shared" si="422"/>
        <v>The Tail</v>
      </c>
      <c r="H3468" s="66"/>
      <c r="I3468" s="65" t="str">
        <f t="shared" si="423"/>
        <v>Zone T1 Guestrooms (M03)</v>
      </c>
      <c r="J3468" s="66"/>
      <c r="K3468" s="67" t="str">
        <f t="shared" si="418"/>
        <v>Level 02</v>
      </c>
      <c r="L3468" s="66"/>
      <c r="M3468" s="68" t="str">
        <f t="shared" si="419"/>
        <v>Zone T2</v>
      </c>
      <c r="N3468" s="66"/>
      <c r="O3468" s="69" t="str">
        <f t="shared" si="416"/>
        <v>T2 / W2</v>
      </c>
      <c r="P3468" s="66"/>
      <c r="Q3468" s="70" t="str">
        <f t="shared" si="417"/>
        <v>1BS. CL. 1</v>
      </c>
      <c r="R3468" s="66"/>
      <c r="S3468" s="66"/>
      <c r="T3468" s="11" t="s">
        <v>6727</v>
      </c>
      <c r="U3468" s="11" t="s">
        <v>6727</v>
      </c>
      <c r="V3468" s="11" t="s">
        <v>6416</v>
      </c>
      <c r="W3468" s="59" t="s">
        <v>6416</v>
      </c>
      <c r="X3468" s="59" t="str">
        <f>CONCATENATE(D3468,F3468,H3468,J3468,L3468,N3468,P3468,R3468)</f>
        <v>Construction</v>
      </c>
      <c r="Y3468" s="11" t="s">
        <v>5579</v>
      </c>
      <c r="Z3468" s="32">
        <v>2</v>
      </c>
      <c r="AA3468" s="39">
        <v>45738</v>
      </c>
      <c r="AB3468" s="39">
        <v>45739</v>
      </c>
      <c r="AC3468" s="48">
        <v>2339.64</v>
      </c>
    </row>
    <row r="3469" spans="1:29" x14ac:dyDescent="0.2">
      <c r="A3469" s="63" t="s">
        <v>5580</v>
      </c>
      <c r="B3469" s="8" t="str">
        <f t="shared" si="420"/>
        <v xml:space="preserve"> - </v>
      </c>
      <c r="C3469" s="8" t="str">
        <f t="shared" si="420"/>
        <v/>
      </c>
      <c r="D3469" s="62" t="s">
        <v>6449</v>
      </c>
      <c r="E3469" s="8" t="str">
        <f t="shared" si="421"/>
        <v/>
      </c>
      <c r="F3469" s="63"/>
      <c r="G3469" s="64" t="str">
        <f t="shared" si="422"/>
        <v>The Tail</v>
      </c>
      <c r="H3469" s="63"/>
      <c r="I3469" s="65" t="str">
        <f t="shared" si="423"/>
        <v>Zone T1 Guestrooms (M03)</v>
      </c>
      <c r="J3469" s="63"/>
      <c r="K3469" s="67" t="str">
        <f t="shared" si="418"/>
        <v>Level 02</v>
      </c>
      <c r="L3469" s="63"/>
      <c r="M3469" s="68" t="str">
        <f t="shared" si="419"/>
        <v>Zone T2</v>
      </c>
      <c r="N3469" s="63"/>
      <c r="O3469" s="69" t="str">
        <f t="shared" ref="O3469:O3532" si="424">IF(N3469="",O3468,TRIM(N3469))</f>
        <v>T2 / W2</v>
      </c>
      <c r="P3469" s="63"/>
      <c r="Q3469" s="70" t="str">
        <f t="shared" si="417"/>
        <v>1BS. CL. 1</v>
      </c>
      <c r="R3469" s="63"/>
      <c r="S3469" s="63"/>
      <c r="T3469" s="8" t="s">
        <v>6727</v>
      </c>
      <c r="U3469" s="8" t="s">
        <v>6727</v>
      </c>
      <c r="V3469" s="8" t="s">
        <v>6416</v>
      </c>
      <c r="W3469" s="59" t="s">
        <v>6416</v>
      </c>
      <c r="X3469" s="59" t="str">
        <f>CONCATENATE(D3469,F3469,H3469,J3469,L3469,N3469,P3469,R3469)</f>
        <v>Construction</v>
      </c>
      <c r="Y3469" s="8" t="s">
        <v>5581</v>
      </c>
      <c r="Z3469" s="23">
        <v>2</v>
      </c>
      <c r="AA3469" s="35">
        <v>45740</v>
      </c>
      <c r="AB3469" s="35">
        <v>45741</v>
      </c>
      <c r="AC3469" s="42">
        <v>3089.06</v>
      </c>
    </row>
    <row r="3470" spans="1:29" x14ac:dyDescent="0.2">
      <c r="A3470" s="62" t="s">
        <v>5582</v>
      </c>
      <c r="B3470" s="7" t="str">
        <f t="shared" si="420"/>
        <v xml:space="preserve"> - </v>
      </c>
      <c r="C3470" s="7" t="str">
        <f t="shared" si="420"/>
        <v/>
      </c>
      <c r="D3470" s="62" t="s">
        <v>6833</v>
      </c>
      <c r="E3470" s="7" t="str">
        <f t="shared" si="421"/>
        <v/>
      </c>
      <c r="F3470" s="91"/>
      <c r="G3470" s="64" t="str">
        <f>IF(F3470="",G3469,TRIM(F3470))</f>
        <v>The Tail</v>
      </c>
      <c r="H3470" s="91"/>
      <c r="I3470" s="65" t="str">
        <f>IF(H3470="",I3469,TRIM(H3470))</f>
        <v>Zone T1 Guestrooms (M03)</v>
      </c>
      <c r="J3470" s="91"/>
      <c r="K3470" s="67" t="str">
        <f>IF(J3470="",K3469,TRIM(J3470))</f>
        <v>Level 02</v>
      </c>
      <c r="L3470" s="91"/>
      <c r="M3470" s="68" t="str">
        <f>IF(L3470="",M3469,TRIM(L3470))</f>
        <v>Zone T2</v>
      </c>
      <c r="N3470" s="91"/>
      <c r="O3470" s="69" t="str">
        <f>IF(N3470="",O3469,TRIM(N3470))</f>
        <v>T2 / W2</v>
      </c>
      <c r="P3470" s="91"/>
      <c r="Q3470" s="70" t="str">
        <f>IF(P3470="",Q3469,TRIM(P3470))</f>
        <v>1BS. CL. 1</v>
      </c>
      <c r="R3470" s="91"/>
      <c r="S3470" s="91"/>
      <c r="T3470" s="7" t="s">
        <v>6833</v>
      </c>
      <c r="U3470" s="7" t="s">
        <v>6833</v>
      </c>
      <c r="V3470" s="7" t="s">
        <v>6833</v>
      </c>
      <c r="W3470" s="59" t="s">
        <v>5582</v>
      </c>
      <c r="X3470" s="59" t="str">
        <f>CONCATENATE(D3470,F3470,H3470,J3470,L3470,N3470,P3470,R3470)</f>
        <v>Close-Out / Handing Over</v>
      </c>
      <c r="Y3470" s="7"/>
      <c r="Z3470" s="20">
        <v>570</v>
      </c>
      <c r="AA3470" s="21">
        <v>45295</v>
      </c>
      <c r="AB3470" s="21">
        <v>45864</v>
      </c>
      <c r="AC3470" s="22">
        <v>1739643.36</v>
      </c>
    </row>
    <row r="3471" spans="1:29" x14ac:dyDescent="0.2">
      <c r="A3471" s="64" t="s">
        <v>5583</v>
      </c>
      <c r="B3471" s="9" t="str">
        <f t="shared" si="420"/>
        <v/>
      </c>
      <c r="C3471" s="9" t="str">
        <f t="shared" si="420"/>
        <v>Close-Out / Handing Over</v>
      </c>
      <c r="D3471" s="62" t="s">
        <v>6833</v>
      </c>
      <c r="E3471" s="9" t="str">
        <f t="shared" si="421"/>
        <v>Close-Out / Handing Over</v>
      </c>
      <c r="F3471" s="64" t="s">
        <v>5583</v>
      </c>
      <c r="G3471" s="64" t="str">
        <f t="shared" si="422"/>
        <v>Testing &amp; Commissioning</v>
      </c>
      <c r="H3471" s="92"/>
      <c r="I3471" s="65" t="str">
        <f t="shared" si="423"/>
        <v>Zone T1 Guestrooms (M03)</v>
      </c>
      <c r="J3471" s="92"/>
      <c r="K3471" s="67" t="str">
        <f t="shared" si="418"/>
        <v>Level 02</v>
      </c>
      <c r="L3471" s="92"/>
      <c r="M3471" s="68" t="str">
        <f t="shared" si="419"/>
        <v>Zone T2</v>
      </c>
      <c r="N3471" s="92"/>
      <c r="O3471" s="69" t="str">
        <f t="shared" si="424"/>
        <v>T2 / W2</v>
      </c>
      <c r="P3471" s="92"/>
      <c r="Q3471" s="70" t="str">
        <f t="shared" ref="Q3471:Q3533" si="425">IF(P3471="",Q3470,TRIM(P3471))</f>
        <v>1BS. CL. 1</v>
      </c>
      <c r="R3471" s="92"/>
      <c r="S3471" s="92"/>
      <c r="T3471" s="9" t="s">
        <v>6834</v>
      </c>
      <c r="U3471" s="9" t="s">
        <v>6834</v>
      </c>
      <c r="V3471" s="9" t="s">
        <v>6834</v>
      </c>
      <c r="W3471" s="59" t="s">
        <v>5583</v>
      </c>
      <c r="X3471" s="59" t="str">
        <f>CONCATENATE(D3471,F3471,H3471,J3471,L3471,N3471,P3471,R3471)</f>
        <v>Close-Out / Handing Over    Testing &amp; Commissioning</v>
      </c>
      <c r="Y3471" s="9"/>
      <c r="Z3471" s="26">
        <v>319</v>
      </c>
      <c r="AA3471" s="27">
        <v>45295</v>
      </c>
      <c r="AB3471" s="27">
        <v>45756</v>
      </c>
      <c r="AC3471" s="28">
        <v>0</v>
      </c>
    </row>
    <row r="3472" spans="1:29" x14ac:dyDescent="0.2">
      <c r="A3472" s="65" t="s">
        <v>15</v>
      </c>
      <c r="B3472" s="10" t="str">
        <f t="shared" si="420"/>
        <v>Close-Out / Handing Over</v>
      </c>
      <c r="C3472" s="10" t="str">
        <f t="shared" si="420"/>
        <v>Testing &amp; Commissioning - Close-Out / Handing Over</v>
      </c>
      <c r="D3472" s="62" t="s">
        <v>6833</v>
      </c>
      <c r="E3472" s="10" t="str">
        <f t="shared" si="421"/>
        <v>Testing &amp; Commissioning</v>
      </c>
      <c r="F3472" s="92"/>
      <c r="G3472" s="64" t="str">
        <f t="shared" si="422"/>
        <v>Testing &amp; Commissioning</v>
      </c>
      <c r="H3472" s="65" t="s">
        <v>15</v>
      </c>
      <c r="I3472" s="65" t="str">
        <f t="shared" si="423"/>
        <v>The Mound</v>
      </c>
      <c r="J3472" s="92"/>
      <c r="K3472" s="67" t="str">
        <f t="shared" si="418"/>
        <v>Level 02</v>
      </c>
      <c r="L3472" s="92"/>
      <c r="M3472" s="68" t="str">
        <f t="shared" si="419"/>
        <v>Zone T2</v>
      </c>
      <c r="N3472" s="92"/>
      <c r="O3472" s="69" t="str">
        <f t="shared" si="424"/>
        <v>T2 / W2</v>
      </c>
      <c r="P3472" s="92"/>
      <c r="Q3472" s="70" t="str">
        <f t="shared" si="425"/>
        <v>1BS. CL. 1</v>
      </c>
      <c r="R3472" s="92"/>
      <c r="S3472" s="92"/>
      <c r="T3472" s="10" t="s">
        <v>6643</v>
      </c>
      <c r="U3472" s="10" t="s">
        <v>6643</v>
      </c>
      <c r="V3472" s="10" t="s">
        <v>6643</v>
      </c>
      <c r="W3472" s="59" t="s">
        <v>15</v>
      </c>
      <c r="X3472" s="59" t="str">
        <f>CONCATENATE(D3472,F3472,H3472,J3472,L3472,N3472,P3472,R3472)</f>
        <v>Close-Out / Handing Over      The Mound</v>
      </c>
      <c r="Y3472" s="10"/>
      <c r="Z3472" s="29">
        <v>214</v>
      </c>
      <c r="AA3472" s="30">
        <v>45334</v>
      </c>
      <c r="AB3472" s="30">
        <v>45642</v>
      </c>
      <c r="AC3472" s="31">
        <v>0</v>
      </c>
    </row>
    <row r="3473" spans="1:29" x14ac:dyDescent="0.2">
      <c r="A3473" s="67" t="s">
        <v>62</v>
      </c>
      <c r="B3473" s="12" t="str">
        <f t="shared" si="420"/>
        <v>Testing &amp; Commissioning - Close-Out / Handing Over</v>
      </c>
      <c r="C3473" s="12" t="str">
        <f t="shared" si="420"/>
        <v>The Mound - Testing &amp; Commissioning - Close-Out / Handing Over</v>
      </c>
      <c r="D3473" s="62" t="s">
        <v>6833</v>
      </c>
      <c r="E3473" s="12" t="str">
        <f t="shared" si="421"/>
        <v>The Mound</v>
      </c>
      <c r="F3473" s="91"/>
      <c r="G3473" s="64" t="str">
        <f t="shared" si="422"/>
        <v>Testing &amp; Commissioning</v>
      </c>
      <c r="H3473" s="91"/>
      <c r="I3473" s="65" t="str">
        <f t="shared" si="423"/>
        <v>The Mound</v>
      </c>
      <c r="J3473" s="67" t="s">
        <v>62</v>
      </c>
      <c r="K3473" s="67" t="str">
        <f t="shared" si="418"/>
        <v>Level 01</v>
      </c>
      <c r="L3473" s="91"/>
      <c r="M3473" s="68" t="str">
        <f t="shared" si="419"/>
        <v>Zone T2</v>
      </c>
      <c r="N3473" s="91"/>
      <c r="O3473" s="69" t="str">
        <f t="shared" si="424"/>
        <v>T2 / W2</v>
      </c>
      <c r="P3473" s="91"/>
      <c r="Q3473" s="70" t="str">
        <f t="shared" si="425"/>
        <v>1BS. CL. 1</v>
      </c>
      <c r="R3473" s="91"/>
      <c r="S3473" s="91"/>
      <c r="T3473" s="12" t="s">
        <v>6649</v>
      </c>
      <c r="U3473" s="12" t="s">
        <v>6649</v>
      </c>
      <c r="V3473" s="12" t="s">
        <v>6649</v>
      </c>
      <c r="W3473" s="59" t="s">
        <v>62</v>
      </c>
      <c r="X3473" s="59" t="str">
        <f>CONCATENATE(D3473,F3473,H3473,J3473,L3473,N3473,P3473,R3473)</f>
        <v>Close-Out / Handing Over        Level 01</v>
      </c>
      <c r="Y3473" s="12"/>
      <c r="Z3473" s="36">
        <v>7</v>
      </c>
      <c r="AA3473" s="37">
        <v>45623</v>
      </c>
      <c r="AB3473" s="37">
        <v>45631</v>
      </c>
      <c r="AC3473" s="38">
        <v>0</v>
      </c>
    </row>
    <row r="3474" spans="1:29" x14ac:dyDescent="0.2">
      <c r="A3474" s="68" t="s">
        <v>5584</v>
      </c>
      <c r="B3474" s="2" t="str">
        <f t="shared" si="420"/>
        <v>The Mound - Testing &amp; Commissioning - Close-Out / Handing Over</v>
      </c>
      <c r="C3474" s="2" t="str">
        <f t="shared" si="420"/>
        <v>Level 01 - The Mound - Testing &amp; Commissioning - Close-Out / Handing Over</v>
      </c>
      <c r="D3474" s="62" t="s">
        <v>6833</v>
      </c>
      <c r="E3474" s="2" t="str">
        <f t="shared" si="421"/>
        <v>Level 01</v>
      </c>
      <c r="F3474" s="92"/>
      <c r="G3474" s="64" t="str">
        <f t="shared" si="422"/>
        <v>Testing &amp; Commissioning</v>
      </c>
      <c r="H3474" s="92"/>
      <c r="I3474" s="65" t="str">
        <f t="shared" si="423"/>
        <v>The Mound</v>
      </c>
      <c r="J3474" s="92"/>
      <c r="K3474" s="67" t="str">
        <f t="shared" si="418"/>
        <v>Level 01</v>
      </c>
      <c r="L3474" s="68" t="s">
        <v>5584</v>
      </c>
      <c r="M3474" s="68" t="str">
        <f t="shared" si="419"/>
        <v>Zone M3</v>
      </c>
      <c r="N3474" s="92"/>
      <c r="O3474" s="69" t="str">
        <f t="shared" si="424"/>
        <v>T2 / W2</v>
      </c>
      <c r="P3474" s="92"/>
      <c r="Q3474" s="70" t="str">
        <f t="shared" si="425"/>
        <v>1BS. CL. 1</v>
      </c>
      <c r="R3474" s="92"/>
      <c r="S3474" s="92"/>
      <c r="T3474" s="2" t="s">
        <v>6680</v>
      </c>
      <c r="U3474" s="2" t="s">
        <v>6680</v>
      </c>
      <c r="V3474" s="2" t="s">
        <v>6680</v>
      </c>
      <c r="W3474" s="59" t="s">
        <v>5584</v>
      </c>
      <c r="X3474" s="59" t="str">
        <f>CONCATENATE(D3474,F3474,H3474,J3474,L3474,N3474,P3474,R3474)</f>
        <v>Close-Out / Handing Over          Zone M3</v>
      </c>
      <c r="Y3474" s="2"/>
      <c r="Z3474" s="43">
        <v>7</v>
      </c>
      <c r="AA3474" s="44">
        <v>45623</v>
      </c>
      <c r="AB3474" s="44">
        <v>45631</v>
      </c>
      <c r="AC3474" s="45">
        <v>0</v>
      </c>
    </row>
    <row r="3475" spans="1:29" ht="25.5" x14ac:dyDescent="0.2">
      <c r="A3475" s="63" t="s">
        <v>5585</v>
      </c>
      <c r="B3475" s="8" t="str">
        <f t="shared" si="420"/>
        <v xml:space="preserve"> - Level 01 - The Mound - Testing &amp; Commissioning - Close-Out / Handing Over</v>
      </c>
      <c r="C3475" s="8" t="str">
        <f t="shared" si="420"/>
        <v/>
      </c>
      <c r="D3475" s="62" t="s">
        <v>6833</v>
      </c>
      <c r="E3475" s="8" t="str">
        <f t="shared" si="421"/>
        <v/>
      </c>
      <c r="F3475" s="63"/>
      <c r="G3475" s="64" t="str">
        <f t="shared" si="422"/>
        <v>Testing &amp; Commissioning</v>
      </c>
      <c r="H3475" s="63"/>
      <c r="I3475" s="65" t="str">
        <f t="shared" si="423"/>
        <v>The Mound</v>
      </c>
      <c r="J3475" s="63"/>
      <c r="K3475" s="67" t="str">
        <f t="shared" si="418"/>
        <v>Level 01</v>
      </c>
      <c r="L3475" s="63"/>
      <c r="M3475" s="68" t="str">
        <f t="shared" si="419"/>
        <v>Zone M3</v>
      </c>
      <c r="N3475" s="63"/>
      <c r="O3475" s="69" t="str">
        <f t="shared" si="424"/>
        <v>T2 / W2</v>
      </c>
      <c r="P3475" s="63"/>
      <c r="Q3475" s="70" t="str">
        <f t="shared" si="425"/>
        <v>1BS. CL. 1</v>
      </c>
      <c r="R3475" s="63"/>
      <c r="S3475" s="63"/>
      <c r="T3475" s="8" t="s">
        <v>6680</v>
      </c>
      <c r="U3475" s="8" t="s">
        <v>6680</v>
      </c>
      <c r="V3475" s="8" t="s">
        <v>6416</v>
      </c>
      <c r="W3475" s="59" t="s">
        <v>6416</v>
      </c>
      <c r="X3475" s="59" t="str">
        <f>CONCATENATE(D3475,F3475,H3475,J3475,L3475,N3475,P3475,R3475)</f>
        <v>Close-Out / Handing Over</v>
      </c>
      <c r="Y3475" s="8" t="s">
        <v>5586</v>
      </c>
      <c r="Z3475" s="23">
        <v>7</v>
      </c>
      <c r="AA3475" s="35">
        <v>45623</v>
      </c>
      <c r="AB3475" s="35">
        <v>45631</v>
      </c>
      <c r="AC3475" s="25">
        <v>0</v>
      </c>
    </row>
    <row r="3476" spans="1:29" x14ac:dyDescent="0.2">
      <c r="A3476" s="67" t="s">
        <v>65</v>
      </c>
      <c r="B3476" s="12" t="str">
        <f t="shared" si="420"/>
        <v/>
      </c>
      <c r="C3476" s="12" t="str">
        <f t="shared" si="420"/>
        <v>The Mound - Testing &amp; Commissioning - Close-Out / Handing Over</v>
      </c>
      <c r="D3476" s="62" t="s">
        <v>6833</v>
      </c>
      <c r="E3476" s="12" t="str">
        <f t="shared" si="421"/>
        <v>The Mound</v>
      </c>
      <c r="F3476" s="91"/>
      <c r="G3476" s="64" t="str">
        <f>IF(F3476="",G3475,TRIM(F3476))</f>
        <v>Testing &amp; Commissioning</v>
      </c>
      <c r="H3476" s="91"/>
      <c r="I3476" s="65" t="str">
        <f>IF(H3476="",I3475,TRIM(H3476))</f>
        <v>The Mound</v>
      </c>
      <c r="J3476" s="67" t="s">
        <v>65</v>
      </c>
      <c r="K3476" s="67" t="str">
        <f>IF(J3476="",K3475,TRIM(J3476))</f>
        <v>Level 02</v>
      </c>
      <c r="L3476" s="91"/>
      <c r="M3476" s="68" t="str">
        <f>IF(L3476="",M3475,TRIM(L3476))</f>
        <v>Zone M3</v>
      </c>
      <c r="N3476" s="91"/>
      <c r="O3476" s="69" t="str">
        <f>IF(N3476="",O3475,TRIM(N3476))</f>
        <v>T2 / W2</v>
      </c>
      <c r="P3476" s="91"/>
      <c r="Q3476" s="70" t="str">
        <f>IF(P3476="",Q3475,TRIM(P3476))</f>
        <v>1BS. CL. 1</v>
      </c>
      <c r="R3476" s="91"/>
      <c r="S3476" s="91"/>
      <c r="T3476" s="12" t="s">
        <v>6650</v>
      </c>
      <c r="U3476" s="12" t="s">
        <v>6650</v>
      </c>
      <c r="V3476" s="12" t="s">
        <v>6650</v>
      </c>
      <c r="W3476" s="59" t="s">
        <v>65</v>
      </c>
      <c r="X3476" s="59" t="str">
        <f>CONCATENATE(D3476,F3476,H3476,J3476,L3476,N3476,P3476,R3476)</f>
        <v>Close-Out / Handing Over        Level 02</v>
      </c>
      <c r="Y3476" s="12"/>
      <c r="Z3476" s="36">
        <v>48</v>
      </c>
      <c r="AA3476" s="37">
        <v>45334</v>
      </c>
      <c r="AB3476" s="37">
        <v>45404</v>
      </c>
      <c r="AC3476" s="38">
        <v>0</v>
      </c>
    </row>
    <row r="3477" spans="1:29" x14ac:dyDescent="0.2">
      <c r="A3477" s="68" t="s">
        <v>5587</v>
      </c>
      <c r="B3477" s="2" t="str">
        <f t="shared" si="420"/>
        <v>The Mound - Testing &amp; Commissioning - Close-Out / Handing Over</v>
      </c>
      <c r="C3477" s="2" t="str">
        <f t="shared" si="420"/>
        <v>Level 02 - The Mound - Testing &amp; Commissioning - Close-Out / Handing Over</v>
      </c>
      <c r="D3477" s="62" t="s">
        <v>6833</v>
      </c>
      <c r="E3477" s="2" t="str">
        <f t="shared" si="421"/>
        <v>Level 02</v>
      </c>
      <c r="F3477" s="92"/>
      <c r="G3477" s="64" t="str">
        <f t="shared" si="422"/>
        <v>Testing &amp; Commissioning</v>
      </c>
      <c r="H3477" s="92"/>
      <c r="I3477" s="65" t="str">
        <f t="shared" si="423"/>
        <v>The Mound</v>
      </c>
      <c r="J3477" s="92"/>
      <c r="K3477" s="67" t="str">
        <f t="shared" si="418"/>
        <v>Level 02</v>
      </c>
      <c r="L3477" s="68" t="s">
        <v>5587</v>
      </c>
      <c r="M3477" s="68" t="str">
        <f t="shared" si="419"/>
        <v>Zone M1</v>
      </c>
      <c r="N3477" s="92"/>
      <c r="O3477" s="69" t="str">
        <f t="shared" si="424"/>
        <v>T2 / W2</v>
      </c>
      <c r="P3477" s="92"/>
      <c r="Q3477" s="70" t="str">
        <f t="shared" si="425"/>
        <v>1BS. CL. 1</v>
      </c>
      <c r="R3477" s="92"/>
      <c r="S3477" s="92"/>
      <c r="T3477" s="2" t="s">
        <v>6679</v>
      </c>
      <c r="U3477" s="2" t="s">
        <v>6679</v>
      </c>
      <c r="V3477" s="2" t="s">
        <v>6679</v>
      </c>
      <c r="W3477" s="59" t="s">
        <v>5587</v>
      </c>
      <c r="X3477" s="59" t="str">
        <f>CONCATENATE(D3477,F3477,H3477,J3477,L3477,N3477,P3477,R3477)</f>
        <v>Close-Out / Handing Over          Zone M1</v>
      </c>
      <c r="Y3477" s="2"/>
      <c r="Z3477" s="43">
        <v>16</v>
      </c>
      <c r="AA3477" s="44">
        <v>45335</v>
      </c>
      <c r="AB3477" s="44">
        <v>45357</v>
      </c>
      <c r="AC3477" s="45">
        <v>0</v>
      </c>
    </row>
    <row r="3478" spans="1:29" ht="25.5" x14ac:dyDescent="0.2">
      <c r="A3478" s="66" t="s">
        <v>5588</v>
      </c>
      <c r="B3478" s="11" t="str">
        <f t="shared" si="420"/>
        <v xml:space="preserve"> - Level 02 - The Mound - Testing &amp; Commissioning - Close-Out / Handing Over</v>
      </c>
      <c r="C3478" s="11" t="str">
        <f t="shared" si="420"/>
        <v/>
      </c>
      <c r="D3478" s="62" t="s">
        <v>6833</v>
      </c>
      <c r="E3478" s="11" t="str">
        <f t="shared" si="421"/>
        <v/>
      </c>
      <c r="F3478" s="66"/>
      <c r="G3478" s="64" t="str">
        <f t="shared" si="422"/>
        <v>Testing &amp; Commissioning</v>
      </c>
      <c r="H3478" s="66"/>
      <c r="I3478" s="65" t="str">
        <f t="shared" si="423"/>
        <v>The Mound</v>
      </c>
      <c r="J3478" s="66"/>
      <c r="K3478" s="67" t="str">
        <f t="shared" si="418"/>
        <v>Level 02</v>
      </c>
      <c r="L3478" s="66"/>
      <c r="M3478" s="68" t="str">
        <f t="shared" si="419"/>
        <v>Zone M1</v>
      </c>
      <c r="N3478" s="66"/>
      <c r="O3478" s="69" t="str">
        <f t="shared" si="424"/>
        <v>T2 / W2</v>
      </c>
      <c r="P3478" s="66"/>
      <c r="Q3478" s="70" t="str">
        <f t="shared" si="425"/>
        <v>1BS. CL. 1</v>
      </c>
      <c r="R3478" s="66"/>
      <c r="S3478" s="66"/>
      <c r="T3478" s="11" t="s">
        <v>6679</v>
      </c>
      <c r="U3478" s="11" t="s">
        <v>6679</v>
      </c>
      <c r="V3478" s="11" t="s">
        <v>6416</v>
      </c>
      <c r="W3478" s="59" t="s">
        <v>6416</v>
      </c>
      <c r="X3478" s="59" t="str">
        <f>CONCATENATE(D3478,F3478,H3478,J3478,L3478,N3478,P3478,R3478)</f>
        <v>Close-Out / Handing Over</v>
      </c>
      <c r="Y3478" s="11" t="s">
        <v>5589</v>
      </c>
      <c r="Z3478" s="32">
        <v>7</v>
      </c>
      <c r="AA3478" s="39">
        <v>45335</v>
      </c>
      <c r="AB3478" s="39">
        <v>45343</v>
      </c>
      <c r="AC3478" s="34">
        <v>0</v>
      </c>
    </row>
    <row r="3479" spans="1:29" x14ac:dyDescent="0.2">
      <c r="A3479" s="63" t="s">
        <v>5590</v>
      </c>
      <c r="B3479" s="8" t="str">
        <f t="shared" si="420"/>
        <v xml:space="preserve"> - </v>
      </c>
      <c r="C3479" s="8" t="str">
        <f t="shared" si="420"/>
        <v/>
      </c>
      <c r="D3479" s="62" t="s">
        <v>6833</v>
      </c>
      <c r="E3479" s="8" t="str">
        <f t="shared" si="421"/>
        <v/>
      </c>
      <c r="F3479" s="63"/>
      <c r="G3479" s="64" t="str">
        <f t="shared" si="422"/>
        <v>Testing &amp; Commissioning</v>
      </c>
      <c r="H3479" s="63"/>
      <c r="I3479" s="65" t="str">
        <f t="shared" si="423"/>
        <v>The Mound</v>
      </c>
      <c r="J3479" s="63"/>
      <c r="K3479" s="67" t="str">
        <f t="shared" si="418"/>
        <v>Level 02</v>
      </c>
      <c r="L3479" s="63"/>
      <c r="M3479" s="68" t="str">
        <f t="shared" si="419"/>
        <v>Zone M1</v>
      </c>
      <c r="N3479" s="63"/>
      <c r="O3479" s="69" t="str">
        <f t="shared" si="424"/>
        <v>T2 / W2</v>
      </c>
      <c r="P3479" s="63"/>
      <c r="Q3479" s="70" t="str">
        <f t="shared" si="425"/>
        <v>1BS. CL. 1</v>
      </c>
      <c r="R3479" s="63"/>
      <c r="S3479" s="63"/>
      <c r="T3479" s="8" t="s">
        <v>6679</v>
      </c>
      <c r="U3479" s="8" t="s">
        <v>6679</v>
      </c>
      <c r="V3479" s="8" t="s">
        <v>6416</v>
      </c>
      <c r="W3479" s="59" t="s">
        <v>6416</v>
      </c>
      <c r="X3479" s="59" t="str">
        <f>CONCATENATE(D3479,F3479,H3479,J3479,L3479,N3479,P3479,R3479)</f>
        <v>Close-Out / Handing Over</v>
      </c>
      <c r="Y3479" s="8" t="s">
        <v>5591</v>
      </c>
      <c r="Z3479" s="23">
        <v>7</v>
      </c>
      <c r="AA3479" s="35">
        <v>45349</v>
      </c>
      <c r="AB3479" s="35">
        <v>45357</v>
      </c>
      <c r="AC3479" s="25">
        <v>0</v>
      </c>
    </row>
    <row r="3480" spans="1:29" x14ac:dyDescent="0.2">
      <c r="A3480" s="68" t="s">
        <v>5592</v>
      </c>
      <c r="B3480" s="2" t="str">
        <f t="shared" si="420"/>
        <v/>
      </c>
      <c r="C3480" s="2" t="str">
        <f t="shared" si="420"/>
        <v>Level 02 - The Mound - Testing &amp; Commissioning - Close-Out / Handing Over</v>
      </c>
      <c r="D3480" s="62" t="s">
        <v>6833</v>
      </c>
      <c r="E3480" s="2" t="str">
        <f t="shared" si="421"/>
        <v>Level 02</v>
      </c>
      <c r="F3480" s="92"/>
      <c r="G3480" s="64" t="str">
        <f>IF(F3480="",G3479,TRIM(F3480))</f>
        <v>Testing &amp; Commissioning</v>
      </c>
      <c r="H3480" s="92"/>
      <c r="I3480" s="65" t="str">
        <f>IF(H3480="",I3479,TRIM(H3480))</f>
        <v>The Mound</v>
      </c>
      <c r="J3480" s="92"/>
      <c r="K3480" s="67" t="str">
        <f>IF(J3480="",K3479,TRIM(J3480))</f>
        <v>Level 02</v>
      </c>
      <c r="L3480" s="68" t="s">
        <v>5592</v>
      </c>
      <c r="M3480" s="68" t="str">
        <f>IF(L3480="",M3479,TRIM(L3480))</f>
        <v>Zone M2</v>
      </c>
      <c r="N3480" s="92"/>
      <c r="O3480" s="69" t="str">
        <f>IF(N3480="",O3479,TRIM(N3480))</f>
        <v>T2 / W2</v>
      </c>
      <c r="P3480" s="92"/>
      <c r="Q3480" s="70" t="str">
        <f>IF(P3480="",Q3479,TRIM(P3480))</f>
        <v>1BS. CL. 1</v>
      </c>
      <c r="R3480" s="92"/>
      <c r="S3480" s="92"/>
      <c r="T3480" s="2" t="s">
        <v>6685</v>
      </c>
      <c r="U3480" s="2" t="s">
        <v>6685</v>
      </c>
      <c r="V3480" s="2" t="s">
        <v>6685</v>
      </c>
      <c r="W3480" s="59" t="s">
        <v>5592</v>
      </c>
      <c r="X3480" s="59" t="str">
        <f>CONCATENATE(D3480,F3480,H3480,J3480,L3480,N3480,P3480,R3480)</f>
        <v>Close-Out / Handing Over          Zone M2</v>
      </c>
      <c r="Y3480" s="2"/>
      <c r="Z3480" s="43">
        <v>22</v>
      </c>
      <c r="AA3480" s="44">
        <v>45371</v>
      </c>
      <c r="AB3480" s="44">
        <v>45404</v>
      </c>
      <c r="AC3480" s="45">
        <v>0</v>
      </c>
    </row>
    <row r="3481" spans="1:29" ht="25.5" x14ac:dyDescent="0.2">
      <c r="A3481" s="66" t="s">
        <v>5593</v>
      </c>
      <c r="B3481" s="11" t="str">
        <f t="shared" si="420"/>
        <v xml:space="preserve"> - Level 02 - The Mound - Testing &amp; Commissioning - Close-Out / Handing Over</v>
      </c>
      <c r="C3481" s="11" t="str">
        <f t="shared" si="420"/>
        <v/>
      </c>
      <c r="D3481" s="62" t="s">
        <v>6833</v>
      </c>
      <c r="E3481" s="11" t="str">
        <f t="shared" si="421"/>
        <v/>
      </c>
      <c r="F3481" s="66"/>
      <c r="G3481" s="64" t="str">
        <f t="shared" si="422"/>
        <v>Testing &amp; Commissioning</v>
      </c>
      <c r="H3481" s="66"/>
      <c r="I3481" s="65" t="str">
        <f t="shared" si="423"/>
        <v>The Mound</v>
      </c>
      <c r="J3481" s="66"/>
      <c r="K3481" s="67" t="str">
        <f t="shared" si="418"/>
        <v>Level 02</v>
      </c>
      <c r="L3481" s="66"/>
      <c r="M3481" s="68" t="str">
        <f t="shared" si="419"/>
        <v>Zone M2</v>
      </c>
      <c r="N3481" s="66"/>
      <c r="O3481" s="69" t="str">
        <f t="shared" si="424"/>
        <v>T2 / W2</v>
      </c>
      <c r="P3481" s="66"/>
      <c r="Q3481" s="70" t="str">
        <f t="shared" si="425"/>
        <v>1BS. CL. 1</v>
      </c>
      <c r="R3481" s="66"/>
      <c r="S3481" s="66"/>
      <c r="T3481" s="11" t="s">
        <v>6685</v>
      </c>
      <c r="U3481" s="11" t="s">
        <v>6685</v>
      </c>
      <c r="V3481" s="11" t="s">
        <v>6416</v>
      </c>
      <c r="W3481" s="59" t="s">
        <v>6416</v>
      </c>
      <c r="X3481" s="59" t="str">
        <f>CONCATENATE(D3481,F3481,H3481,J3481,L3481,N3481,P3481,R3481)</f>
        <v>Close-Out / Handing Over</v>
      </c>
      <c r="Y3481" s="11" t="s">
        <v>5594</v>
      </c>
      <c r="Z3481" s="32">
        <v>7</v>
      </c>
      <c r="AA3481" s="39">
        <v>45371</v>
      </c>
      <c r="AB3481" s="39">
        <v>45379</v>
      </c>
      <c r="AC3481" s="34">
        <v>0</v>
      </c>
    </row>
    <row r="3482" spans="1:29" x14ac:dyDescent="0.2">
      <c r="A3482" s="66" t="s">
        <v>5595</v>
      </c>
      <c r="B3482" s="11" t="str">
        <f t="shared" si="420"/>
        <v xml:space="preserve"> - </v>
      </c>
      <c r="C3482" s="11" t="str">
        <f t="shared" si="420"/>
        <v/>
      </c>
      <c r="D3482" s="62" t="s">
        <v>6833</v>
      </c>
      <c r="E3482" s="11" t="str">
        <f t="shared" si="421"/>
        <v/>
      </c>
      <c r="F3482" s="66"/>
      <c r="G3482" s="64" t="str">
        <f t="shared" si="422"/>
        <v>Testing &amp; Commissioning</v>
      </c>
      <c r="H3482" s="66"/>
      <c r="I3482" s="65" t="str">
        <f t="shared" si="423"/>
        <v>The Mound</v>
      </c>
      <c r="J3482" s="66"/>
      <c r="K3482" s="67" t="str">
        <f t="shared" si="418"/>
        <v>Level 02</v>
      </c>
      <c r="L3482" s="66"/>
      <c r="M3482" s="68" t="str">
        <f t="shared" si="419"/>
        <v>Zone M2</v>
      </c>
      <c r="N3482" s="66"/>
      <c r="O3482" s="69" t="str">
        <f t="shared" si="424"/>
        <v>T2 / W2</v>
      </c>
      <c r="P3482" s="66"/>
      <c r="Q3482" s="70" t="str">
        <f t="shared" si="425"/>
        <v>1BS. CL. 1</v>
      </c>
      <c r="R3482" s="66"/>
      <c r="S3482" s="66"/>
      <c r="T3482" s="11" t="s">
        <v>6685</v>
      </c>
      <c r="U3482" s="11" t="s">
        <v>6685</v>
      </c>
      <c r="V3482" s="11" t="s">
        <v>6416</v>
      </c>
      <c r="W3482" s="59" t="s">
        <v>6416</v>
      </c>
      <c r="X3482" s="59" t="str">
        <f>CONCATENATE(D3482,F3482,H3482,J3482,L3482,N3482,P3482,R3482)</f>
        <v>Close-Out / Handing Over</v>
      </c>
      <c r="Y3482" s="11" t="s">
        <v>5596</v>
      </c>
      <c r="Z3482" s="32">
        <v>7</v>
      </c>
      <c r="AA3482" s="39">
        <v>45378</v>
      </c>
      <c r="AB3482" s="39">
        <v>45386</v>
      </c>
      <c r="AC3482" s="34">
        <v>0</v>
      </c>
    </row>
    <row r="3483" spans="1:29" x14ac:dyDescent="0.2">
      <c r="A3483" s="66" t="s">
        <v>5597</v>
      </c>
      <c r="B3483" s="11" t="str">
        <f t="shared" si="420"/>
        <v xml:space="preserve"> - </v>
      </c>
      <c r="C3483" s="11" t="str">
        <f t="shared" si="420"/>
        <v/>
      </c>
      <c r="D3483" s="62" t="s">
        <v>6833</v>
      </c>
      <c r="E3483" s="11" t="str">
        <f t="shared" si="421"/>
        <v/>
      </c>
      <c r="F3483" s="66"/>
      <c r="G3483" s="64" t="str">
        <f t="shared" si="422"/>
        <v>Testing &amp; Commissioning</v>
      </c>
      <c r="H3483" s="66"/>
      <c r="I3483" s="65" t="str">
        <f t="shared" si="423"/>
        <v>The Mound</v>
      </c>
      <c r="J3483" s="66"/>
      <c r="K3483" s="67" t="str">
        <f t="shared" si="418"/>
        <v>Level 02</v>
      </c>
      <c r="L3483" s="66"/>
      <c r="M3483" s="68" t="str">
        <f t="shared" si="419"/>
        <v>Zone M2</v>
      </c>
      <c r="N3483" s="66"/>
      <c r="O3483" s="69" t="str">
        <f t="shared" si="424"/>
        <v>T2 / W2</v>
      </c>
      <c r="P3483" s="66"/>
      <c r="Q3483" s="70" t="str">
        <f t="shared" si="425"/>
        <v>1BS. CL. 1</v>
      </c>
      <c r="R3483" s="66"/>
      <c r="S3483" s="66"/>
      <c r="T3483" s="11" t="s">
        <v>6685</v>
      </c>
      <c r="U3483" s="11" t="s">
        <v>6685</v>
      </c>
      <c r="V3483" s="11" t="s">
        <v>6416</v>
      </c>
      <c r="W3483" s="59" t="s">
        <v>6416</v>
      </c>
      <c r="X3483" s="59" t="str">
        <f>CONCATENATE(D3483,F3483,H3483,J3483,L3483,N3483,P3483,R3483)</f>
        <v>Close-Out / Handing Over</v>
      </c>
      <c r="Y3483" s="11" t="s">
        <v>5598</v>
      </c>
      <c r="Z3483" s="32">
        <v>7</v>
      </c>
      <c r="AA3483" s="39">
        <v>45389</v>
      </c>
      <c r="AB3483" s="39">
        <v>45399</v>
      </c>
      <c r="AC3483" s="34">
        <v>0</v>
      </c>
    </row>
    <row r="3484" spans="1:29" x14ac:dyDescent="0.2">
      <c r="A3484" s="63" t="s">
        <v>5599</v>
      </c>
      <c r="B3484" s="8" t="str">
        <f t="shared" si="420"/>
        <v xml:space="preserve"> - </v>
      </c>
      <c r="C3484" s="8" t="str">
        <f t="shared" si="420"/>
        <v/>
      </c>
      <c r="D3484" s="62" t="s">
        <v>6833</v>
      </c>
      <c r="E3484" s="8" t="str">
        <f t="shared" si="421"/>
        <v/>
      </c>
      <c r="F3484" s="63"/>
      <c r="G3484" s="64" t="str">
        <f t="shared" si="422"/>
        <v>Testing &amp; Commissioning</v>
      </c>
      <c r="H3484" s="63"/>
      <c r="I3484" s="65" t="str">
        <f t="shared" si="423"/>
        <v>The Mound</v>
      </c>
      <c r="J3484" s="63"/>
      <c r="K3484" s="67" t="str">
        <f t="shared" si="418"/>
        <v>Level 02</v>
      </c>
      <c r="L3484" s="63"/>
      <c r="M3484" s="68" t="str">
        <f t="shared" si="419"/>
        <v>Zone M2</v>
      </c>
      <c r="N3484" s="63"/>
      <c r="O3484" s="69" t="str">
        <f t="shared" si="424"/>
        <v>T2 / W2</v>
      </c>
      <c r="P3484" s="63"/>
      <c r="Q3484" s="70" t="str">
        <f t="shared" si="425"/>
        <v>1BS. CL. 1</v>
      </c>
      <c r="R3484" s="63"/>
      <c r="S3484" s="63"/>
      <c r="T3484" s="8" t="s">
        <v>6685</v>
      </c>
      <c r="U3484" s="8" t="s">
        <v>6685</v>
      </c>
      <c r="V3484" s="8" t="s">
        <v>6416</v>
      </c>
      <c r="W3484" s="59" t="s">
        <v>6416</v>
      </c>
      <c r="X3484" s="59" t="str">
        <f>CONCATENATE(D3484,F3484,H3484,J3484,L3484,N3484,P3484,R3484)</f>
        <v>Close-Out / Handing Over</v>
      </c>
      <c r="Y3484" s="8" t="s">
        <v>5600</v>
      </c>
      <c r="Z3484" s="23">
        <v>7</v>
      </c>
      <c r="AA3484" s="35">
        <v>45396</v>
      </c>
      <c r="AB3484" s="35">
        <v>45404</v>
      </c>
      <c r="AC3484" s="25">
        <v>0</v>
      </c>
    </row>
    <row r="3485" spans="1:29" x14ac:dyDescent="0.2">
      <c r="A3485" s="68" t="s">
        <v>5584</v>
      </c>
      <c r="B3485" s="2" t="str">
        <f t="shared" si="420"/>
        <v/>
      </c>
      <c r="C3485" s="2" t="str">
        <f t="shared" si="420"/>
        <v>Level 02 - The Mound - Testing &amp; Commissioning - Close-Out / Handing Over</v>
      </c>
      <c r="D3485" s="62" t="s">
        <v>6833</v>
      </c>
      <c r="E3485" s="2" t="str">
        <f t="shared" si="421"/>
        <v>Level 02</v>
      </c>
      <c r="F3485" s="92"/>
      <c r="G3485" s="64" t="str">
        <f>IF(F3485="",G3484,TRIM(F3485))</f>
        <v>Testing &amp; Commissioning</v>
      </c>
      <c r="H3485" s="92"/>
      <c r="I3485" s="65" t="str">
        <f>IF(H3485="",I3484,TRIM(H3485))</f>
        <v>The Mound</v>
      </c>
      <c r="J3485" s="92"/>
      <c r="K3485" s="67" t="str">
        <f>IF(J3485="",K3484,TRIM(J3485))</f>
        <v>Level 02</v>
      </c>
      <c r="L3485" s="68" t="s">
        <v>5584</v>
      </c>
      <c r="M3485" s="68" t="str">
        <f>IF(L3485="",M3484,TRIM(L3485))</f>
        <v>Zone M3</v>
      </c>
      <c r="N3485" s="92"/>
      <c r="O3485" s="69" t="str">
        <f>IF(N3485="",O3484,TRIM(N3485))</f>
        <v>T2 / W2</v>
      </c>
      <c r="P3485" s="92"/>
      <c r="Q3485" s="70" t="str">
        <f>IF(P3485="",Q3484,TRIM(P3485))</f>
        <v>1BS. CL. 1</v>
      </c>
      <c r="R3485" s="92"/>
      <c r="S3485" s="92"/>
      <c r="T3485" s="2" t="s">
        <v>6680</v>
      </c>
      <c r="U3485" s="2" t="s">
        <v>6680</v>
      </c>
      <c r="V3485" s="2" t="s">
        <v>6680</v>
      </c>
      <c r="W3485" s="59" t="s">
        <v>5584</v>
      </c>
      <c r="X3485" s="59" t="str">
        <f>CONCATENATE(D3485,F3485,H3485,J3485,L3485,N3485,P3485,R3485)</f>
        <v>Close-Out / Handing Over          Zone M3</v>
      </c>
      <c r="Y3485" s="2"/>
      <c r="Z3485" s="43">
        <v>27</v>
      </c>
      <c r="AA3485" s="44">
        <v>45334</v>
      </c>
      <c r="AB3485" s="44">
        <v>45371</v>
      </c>
      <c r="AC3485" s="45">
        <v>0</v>
      </c>
    </row>
    <row r="3486" spans="1:29" ht="25.5" x14ac:dyDescent="0.2">
      <c r="A3486" s="66" t="s">
        <v>5601</v>
      </c>
      <c r="B3486" s="11" t="str">
        <f t="shared" si="420"/>
        <v xml:space="preserve"> - Level 02 - The Mound - Testing &amp; Commissioning - Close-Out / Handing Over</v>
      </c>
      <c r="C3486" s="11" t="str">
        <f t="shared" si="420"/>
        <v/>
      </c>
      <c r="D3486" s="62" t="s">
        <v>6833</v>
      </c>
      <c r="E3486" s="11" t="str">
        <f t="shared" si="421"/>
        <v/>
      </c>
      <c r="F3486" s="66"/>
      <c r="G3486" s="64" t="str">
        <f t="shared" si="422"/>
        <v>Testing &amp; Commissioning</v>
      </c>
      <c r="H3486" s="66"/>
      <c r="I3486" s="65" t="str">
        <f t="shared" si="423"/>
        <v>The Mound</v>
      </c>
      <c r="J3486" s="66"/>
      <c r="K3486" s="67" t="str">
        <f t="shared" si="418"/>
        <v>Level 02</v>
      </c>
      <c r="L3486" s="66"/>
      <c r="M3486" s="68" t="str">
        <f t="shared" si="419"/>
        <v>Zone M3</v>
      </c>
      <c r="N3486" s="66"/>
      <c r="O3486" s="69" t="str">
        <f t="shared" si="424"/>
        <v>T2 / W2</v>
      </c>
      <c r="P3486" s="66"/>
      <c r="Q3486" s="70" t="str">
        <f t="shared" si="425"/>
        <v>1BS. CL. 1</v>
      </c>
      <c r="R3486" s="66"/>
      <c r="S3486" s="66"/>
      <c r="T3486" s="11" t="s">
        <v>6680</v>
      </c>
      <c r="U3486" s="11" t="s">
        <v>6680</v>
      </c>
      <c r="V3486" s="11" t="s">
        <v>6416</v>
      </c>
      <c r="W3486" s="59" t="s">
        <v>6416</v>
      </c>
      <c r="X3486" s="59" t="str">
        <f>CONCATENATE(D3486,F3486,H3486,J3486,L3486,N3486,P3486,R3486)</f>
        <v>Close-Out / Handing Over</v>
      </c>
      <c r="Y3486" s="11" t="s">
        <v>5602</v>
      </c>
      <c r="Z3486" s="32">
        <v>7</v>
      </c>
      <c r="AA3486" s="39">
        <v>45334</v>
      </c>
      <c r="AB3486" s="39">
        <v>45342</v>
      </c>
      <c r="AC3486" s="34">
        <v>0</v>
      </c>
    </row>
    <row r="3487" spans="1:29" x14ac:dyDescent="0.2">
      <c r="A3487" s="66" t="s">
        <v>5603</v>
      </c>
      <c r="B3487" s="11" t="str">
        <f t="shared" si="420"/>
        <v xml:space="preserve"> - </v>
      </c>
      <c r="C3487" s="11" t="str">
        <f t="shared" si="420"/>
        <v/>
      </c>
      <c r="D3487" s="62" t="s">
        <v>6833</v>
      </c>
      <c r="E3487" s="11" t="str">
        <f t="shared" si="421"/>
        <v/>
      </c>
      <c r="F3487" s="66"/>
      <c r="G3487" s="64" t="str">
        <f t="shared" si="422"/>
        <v>Testing &amp; Commissioning</v>
      </c>
      <c r="H3487" s="66"/>
      <c r="I3487" s="65" t="str">
        <f t="shared" si="423"/>
        <v>The Mound</v>
      </c>
      <c r="J3487" s="66"/>
      <c r="K3487" s="67" t="str">
        <f t="shared" si="418"/>
        <v>Level 02</v>
      </c>
      <c r="L3487" s="66"/>
      <c r="M3487" s="68" t="str">
        <f t="shared" si="419"/>
        <v>Zone M3</v>
      </c>
      <c r="N3487" s="66"/>
      <c r="O3487" s="69" t="str">
        <f t="shared" si="424"/>
        <v>T2 / W2</v>
      </c>
      <c r="P3487" s="66"/>
      <c r="Q3487" s="70" t="str">
        <f t="shared" si="425"/>
        <v>1BS. CL. 1</v>
      </c>
      <c r="R3487" s="66"/>
      <c r="S3487" s="66"/>
      <c r="T3487" s="11" t="s">
        <v>6680</v>
      </c>
      <c r="U3487" s="11" t="s">
        <v>6680</v>
      </c>
      <c r="V3487" s="11" t="s">
        <v>6416</v>
      </c>
      <c r="W3487" s="59" t="s">
        <v>6416</v>
      </c>
      <c r="X3487" s="59" t="str">
        <f>CONCATENATE(D3487,F3487,H3487,J3487,L3487,N3487,P3487,R3487)</f>
        <v>Close-Out / Handing Over</v>
      </c>
      <c r="Y3487" s="11" t="s">
        <v>5604</v>
      </c>
      <c r="Z3487" s="32">
        <v>7</v>
      </c>
      <c r="AA3487" s="39">
        <v>45350</v>
      </c>
      <c r="AB3487" s="39">
        <v>45358</v>
      </c>
      <c r="AC3487" s="34">
        <v>0</v>
      </c>
    </row>
    <row r="3488" spans="1:29" x14ac:dyDescent="0.2">
      <c r="A3488" s="63" t="s">
        <v>5605</v>
      </c>
      <c r="B3488" s="8" t="str">
        <f t="shared" si="420"/>
        <v xml:space="preserve"> - </v>
      </c>
      <c r="C3488" s="8" t="str">
        <f t="shared" si="420"/>
        <v/>
      </c>
      <c r="D3488" s="62" t="s">
        <v>6833</v>
      </c>
      <c r="E3488" s="8" t="str">
        <f t="shared" si="421"/>
        <v/>
      </c>
      <c r="F3488" s="63"/>
      <c r="G3488" s="64" t="str">
        <f t="shared" si="422"/>
        <v>Testing &amp; Commissioning</v>
      </c>
      <c r="H3488" s="63"/>
      <c r="I3488" s="65" t="str">
        <f t="shared" si="423"/>
        <v>The Mound</v>
      </c>
      <c r="J3488" s="63"/>
      <c r="K3488" s="67" t="str">
        <f t="shared" si="418"/>
        <v>Level 02</v>
      </c>
      <c r="L3488" s="63"/>
      <c r="M3488" s="68" t="str">
        <f t="shared" si="419"/>
        <v>Zone M3</v>
      </c>
      <c r="N3488" s="63"/>
      <c r="O3488" s="69" t="str">
        <f t="shared" si="424"/>
        <v>T2 / W2</v>
      </c>
      <c r="P3488" s="63"/>
      <c r="Q3488" s="70" t="str">
        <f t="shared" si="425"/>
        <v>1BS. CL. 1</v>
      </c>
      <c r="R3488" s="63"/>
      <c r="S3488" s="63"/>
      <c r="T3488" s="8" t="s">
        <v>6680</v>
      </c>
      <c r="U3488" s="8" t="s">
        <v>6680</v>
      </c>
      <c r="V3488" s="8" t="s">
        <v>6416</v>
      </c>
      <c r="W3488" s="59" t="s">
        <v>6416</v>
      </c>
      <c r="X3488" s="59" t="str">
        <f>CONCATENATE(D3488,F3488,H3488,J3488,L3488,N3488,P3488,R3488)</f>
        <v>Close-Out / Handing Over</v>
      </c>
      <c r="Y3488" s="8" t="s">
        <v>5606</v>
      </c>
      <c r="Z3488" s="23">
        <v>7</v>
      </c>
      <c r="AA3488" s="35">
        <v>45363</v>
      </c>
      <c r="AB3488" s="35">
        <v>45371</v>
      </c>
      <c r="AC3488" s="25">
        <v>0</v>
      </c>
    </row>
    <row r="3489" spans="1:29" x14ac:dyDescent="0.2">
      <c r="A3489" s="68" t="s">
        <v>5607</v>
      </c>
      <c r="B3489" s="2" t="str">
        <f t="shared" si="420"/>
        <v/>
      </c>
      <c r="C3489" s="2" t="str">
        <f t="shared" si="420"/>
        <v>Level 02 - The Mound - Testing &amp; Commissioning - Close-Out / Handing Over</v>
      </c>
      <c r="D3489" s="62" t="s">
        <v>6833</v>
      </c>
      <c r="E3489" s="2" t="str">
        <f t="shared" si="421"/>
        <v>Level 02</v>
      </c>
      <c r="F3489" s="92"/>
      <c r="G3489" s="64" t="str">
        <f>IF(F3489="",G3488,TRIM(F3489))</f>
        <v>Testing &amp; Commissioning</v>
      </c>
      <c r="H3489" s="92"/>
      <c r="I3489" s="65" t="str">
        <f>IF(H3489="",I3488,TRIM(H3489))</f>
        <v>The Mound</v>
      </c>
      <c r="J3489" s="92"/>
      <c r="K3489" s="67" t="str">
        <f>IF(J3489="",K3488,TRIM(J3489))</f>
        <v>Level 02</v>
      </c>
      <c r="L3489" s="68" t="s">
        <v>5607</v>
      </c>
      <c r="M3489" s="68" t="str">
        <f>IF(L3489="",M3488,TRIM(L3489))</f>
        <v>Zone M4</v>
      </c>
      <c r="N3489" s="92"/>
      <c r="O3489" s="69" t="str">
        <f>IF(N3489="",O3488,TRIM(N3489))</f>
        <v>T2 / W2</v>
      </c>
      <c r="P3489" s="92"/>
      <c r="Q3489" s="70" t="str">
        <f>IF(P3489="",Q3488,TRIM(P3489))</f>
        <v>1BS. CL. 1</v>
      </c>
      <c r="R3489" s="92"/>
      <c r="S3489" s="92"/>
      <c r="T3489" s="2" t="s">
        <v>6686</v>
      </c>
      <c r="U3489" s="2" t="s">
        <v>6686</v>
      </c>
      <c r="V3489" s="2" t="s">
        <v>6686</v>
      </c>
      <c r="W3489" s="59" t="s">
        <v>5607</v>
      </c>
      <c r="X3489" s="59" t="str">
        <f>CONCATENATE(D3489,F3489,H3489,J3489,L3489,N3489,P3489,R3489)</f>
        <v>Close-Out / Handing Over          Zone M4</v>
      </c>
      <c r="Y3489" s="2"/>
      <c r="Z3489" s="43">
        <v>33</v>
      </c>
      <c r="AA3489" s="44">
        <v>45356</v>
      </c>
      <c r="AB3489" s="44">
        <v>45404</v>
      </c>
      <c r="AC3489" s="45">
        <v>0</v>
      </c>
    </row>
    <row r="3490" spans="1:29" ht="25.5" x14ac:dyDescent="0.2">
      <c r="A3490" s="66" t="s">
        <v>5608</v>
      </c>
      <c r="B3490" s="11" t="str">
        <f t="shared" si="420"/>
        <v xml:space="preserve"> - Level 02 - The Mound - Testing &amp; Commissioning - Close-Out / Handing Over</v>
      </c>
      <c r="C3490" s="11" t="str">
        <f t="shared" si="420"/>
        <v/>
      </c>
      <c r="D3490" s="62" t="s">
        <v>6833</v>
      </c>
      <c r="E3490" s="11" t="str">
        <f t="shared" si="421"/>
        <v/>
      </c>
      <c r="F3490" s="66"/>
      <c r="G3490" s="64" t="str">
        <f t="shared" si="422"/>
        <v>Testing &amp; Commissioning</v>
      </c>
      <c r="H3490" s="66"/>
      <c r="I3490" s="65" t="str">
        <f t="shared" si="423"/>
        <v>The Mound</v>
      </c>
      <c r="J3490" s="66"/>
      <c r="K3490" s="67" t="str">
        <f t="shared" ref="K3490:K3553" si="426">IF(J3490="",K3489,TRIM(J3490))</f>
        <v>Level 02</v>
      </c>
      <c r="L3490" s="66"/>
      <c r="M3490" s="68" t="str">
        <f t="shared" si="419"/>
        <v>Zone M4</v>
      </c>
      <c r="N3490" s="66"/>
      <c r="O3490" s="69" t="str">
        <f t="shared" si="424"/>
        <v>T2 / W2</v>
      </c>
      <c r="P3490" s="66"/>
      <c r="Q3490" s="70" t="str">
        <f t="shared" si="425"/>
        <v>1BS. CL. 1</v>
      </c>
      <c r="R3490" s="66"/>
      <c r="S3490" s="66"/>
      <c r="T3490" s="11" t="s">
        <v>6686</v>
      </c>
      <c r="U3490" s="11" t="s">
        <v>6686</v>
      </c>
      <c r="V3490" s="11" t="s">
        <v>6416</v>
      </c>
      <c r="W3490" s="59" t="s">
        <v>6416</v>
      </c>
      <c r="X3490" s="59" t="str">
        <f>CONCATENATE(D3490,F3490,H3490,J3490,L3490,N3490,P3490,R3490)</f>
        <v>Close-Out / Handing Over</v>
      </c>
      <c r="Y3490" s="11" t="s">
        <v>5609</v>
      </c>
      <c r="Z3490" s="32">
        <v>7</v>
      </c>
      <c r="AA3490" s="39">
        <v>45356</v>
      </c>
      <c r="AB3490" s="39">
        <v>45364</v>
      </c>
      <c r="AC3490" s="34">
        <v>0</v>
      </c>
    </row>
    <row r="3491" spans="1:29" x14ac:dyDescent="0.2">
      <c r="A3491" s="66" t="s">
        <v>5610</v>
      </c>
      <c r="B3491" s="11" t="str">
        <f t="shared" si="420"/>
        <v xml:space="preserve"> - </v>
      </c>
      <c r="C3491" s="11" t="str">
        <f t="shared" si="420"/>
        <v/>
      </c>
      <c r="D3491" s="62" t="s">
        <v>6833</v>
      </c>
      <c r="E3491" s="11" t="str">
        <f t="shared" si="421"/>
        <v/>
      </c>
      <c r="F3491" s="66"/>
      <c r="G3491" s="64" t="str">
        <f t="shared" si="422"/>
        <v>Testing &amp; Commissioning</v>
      </c>
      <c r="H3491" s="66"/>
      <c r="I3491" s="65" t="str">
        <f t="shared" si="423"/>
        <v>The Mound</v>
      </c>
      <c r="J3491" s="66"/>
      <c r="K3491" s="67" t="str">
        <f t="shared" si="426"/>
        <v>Level 02</v>
      </c>
      <c r="L3491" s="66"/>
      <c r="M3491" s="68" t="str">
        <f t="shared" si="419"/>
        <v>Zone M4</v>
      </c>
      <c r="N3491" s="66"/>
      <c r="O3491" s="69" t="str">
        <f t="shared" si="424"/>
        <v>T2 / W2</v>
      </c>
      <c r="P3491" s="66"/>
      <c r="Q3491" s="70" t="str">
        <f t="shared" si="425"/>
        <v>1BS. CL. 1</v>
      </c>
      <c r="R3491" s="66"/>
      <c r="S3491" s="66"/>
      <c r="T3491" s="11" t="s">
        <v>6686</v>
      </c>
      <c r="U3491" s="11" t="s">
        <v>6686</v>
      </c>
      <c r="V3491" s="11" t="s">
        <v>6416</v>
      </c>
      <c r="W3491" s="59" t="s">
        <v>6416</v>
      </c>
      <c r="X3491" s="59" t="str">
        <f>CONCATENATE(D3491,F3491,H3491,J3491,L3491,N3491,P3491,R3491)</f>
        <v>Close-Out / Handing Over</v>
      </c>
      <c r="Y3491" s="11" t="s">
        <v>5611</v>
      </c>
      <c r="Z3491" s="32">
        <v>7</v>
      </c>
      <c r="AA3491" s="39">
        <v>45368</v>
      </c>
      <c r="AB3491" s="39">
        <v>45376</v>
      </c>
      <c r="AC3491" s="34">
        <v>0</v>
      </c>
    </row>
    <row r="3492" spans="1:29" x14ac:dyDescent="0.2">
      <c r="A3492" s="66" t="s">
        <v>5612</v>
      </c>
      <c r="B3492" s="11" t="str">
        <f t="shared" si="420"/>
        <v xml:space="preserve"> - </v>
      </c>
      <c r="C3492" s="11" t="str">
        <f t="shared" si="420"/>
        <v/>
      </c>
      <c r="D3492" s="62" t="s">
        <v>6833</v>
      </c>
      <c r="E3492" s="11" t="str">
        <f t="shared" si="421"/>
        <v/>
      </c>
      <c r="F3492" s="66"/>
      <c r="G3492" s="64" t="str">
        <f t="shared" si="422"/>
        <v>Testing &amp; Commissioning</v>
      </c>
      <c r="H3492" s="66"/>
      <c r="I3492" s="65" t="str">
        <f t="shared" si="423"/>
        <v>The Mound</v>
      </c>
      <c r="J3492" s="66"/>
      <c r="K3492" s="67" t="str">
        <f t="shared" si="426"/>
        <v>Level 02</v>
      </c>
      <c r="L3492" s="66"/>
      <c r="M3492" s="68" t="str">
        <f t="shared" ref="M3492:M3554" si="427">IF(L3492="",M3491,TRIM(L3492))</f>
        <v>Zone M4</v>
      </c>
      <c r="N3492" s="66"/>
      <c r="O3492" s="69" t="str">
        <f t="shared" si="424"/>
        <v>T2 / W2</v>
      </c>
      <c r="P3492" s="66"/>
      <c r="Q3492" s="70" t="str">
        <f t="shared" si="425"/>
        <v>1BS. CL. 1</v>
      </c>
      <c r="R3492" s="66"/>
      <c r="S3492" s="66"/>
      <c r="T3492" s="11" t="s">
        <v>6686</v>
      </c>
      <c r="U3492" s="11" t="s">
        <v>6686</v>
      </c>
      <c r="V3492" s="11" t="s">
        <v>6416</v>
      </c>
      <c r="W3492" s="59" t="s">
        <v>6416</v>
      </c>
      <c r="X3492" s="59" t="str">
        <f>CONCATENATE(D3492,F3492,H3492,J3492,L3492,N3492,P3492,R3492)</f>
        <v>Close-Out / Handing Over</v>
      </c>
      <c r="Y3492" s="11" t="s">
        <v>5613</v>
      </c>
      <c r="Z3492" s="32">
        <v>7</v>
      </c>
      <c r="AA3492" s="39">
        <v>45378</v>
      </c>
      <c r="AB3492" s="39">
        <v>45386</v>
      </c>
      <c r="AC3492" s="34">
        <v>0</v>
      </c>
    </row>
    <row r="3493" spans="1:29" x14ac:dyDescent="0.2">
      <c r="A3493" s="66" t="s">
        <v>5614</v>
      </c>
      <c r="B3493" s="11" t="str">
        <f t="shared" si="420"/>
        <v xml:space="preserve"> - </v>
      </c>
      <c r="C3493" s="11" t="str">
        <f t="shared" si="420"/>
        <v/>
      </c>
      <c r="D3493" s="62" t="s">
        <v>6833</v>
      </c>
      <c r="E3493" s="11" t="str">
        <f t="shared" si="421"/>
        <v/>
      </c>
      <c r="F3493" s="66"/>
      <c r="G3493" s="64" t="str">
        <f t="shared" si="422"/>
        <v>Testing &amp; Commissioning</v>
      </c>
      <c r="H3493" s="66"/>
      <c r="I3493" s="65" t="str">
        <f t="shared" si="423"/>
        <v>The Mound</v>
      </c>
      <c r="J3493" s="66"/>
      <c r="K3493" s="67" t="str">
        <f t="shared" si="426"/>
        <v>Level 02</v>
      </c>
      <c r="L3493" s="66"/>
      <c r="M3493" s="68" t="str">
        <f t="shared" si="427"/>
        <v>Zone M4</v>
      </c>
      <c r="N3493" s="66"/>
      <c r="O3493" s="69" t="str">
        <f t="shared" si="424"/>
        <v>T2 / W2</v>
      </c>
      <c r="P3493" s="66"/>
      <c r="Q3493" s="70" t="str">
        <f t="shared" si="425"/>
        <v>1BS. CL. 1</v>
      </c>
      <c r="R3493" s="66"/>
      <c r="S3493" s="66"/>
      <c r="T3493" s="11" t="s">
        <v>6686</v>
      </c>
      <c r="U3493" s="11" t="s">
        <v>6686</v>
      </c>
      <c r="V3493" s="11" t="s">
        <v>6416</v>
      </c>
      <c r="W3493" s="59" t="s">
        <v>6416</v>
      </c>
      <c r="X3493" s="59" t="str">
        <f>CONCATENATE(D3493,F3493,H3493,J3493,L3493,N3493,P3493,R3493)</f>
        <v>Close-Out / Handing Over</v>
      </c>
      <c r="Y3493" s="11" t="s">
        <v>5615</v>
      </c>
      <c r="Z3493" s="32">
        <v>7</v>
      </c>
      <c r="AA3493" s="39">
        <v>45379</v>
      </c>
      <c r="AB3493" s="39">
        <v>45389</v>
      </c>
      <c r="AC3493" s="34">
        <v>0</v>
      </c>
    </row>
    <row r="3494" spans="1:29" x14ac:dyDescent="0.2">
      <c r="A3494" s="66" t="s">
        <v>5616</v>
      </c>
      <c r="B3494" s="11" t="str">
        <f t="shared" si="420"/>
        <v xml:space="preserve"> - </v>
      </c>
      <c r="C3494" s="11" t="str">
        <f t="shared" si="420"/>
        <v/>
      </c>
      <c r="D3494" s="62" t="s">
        <v>6833</v>
      </c>
      <c r="E3494" s="11" t="str">
        <f t="shared" si="421"/>
        <v/>
      </c>
      <c r="F3494" s="66"/>
      <c r="G3494" s="64" t="str">
        <f t="shared" si="422"/>
        <v>Testing &amp; Commissioning</v>
      </c>
      <c r="H3494" s="66"/>
      <c r="I3494" s="65" t="str">
        <f t="shared" si="423"/>
        <v>The Mound</v>
      </c>
      <c r="J3494" s="66"/>
      <c r="K3494" s="67" t="str">
        <f t="shared" si="426"/>
        <v>Level 02</v>
      </c>
      <c r="L3494" s="66"/>
      <c r="M3494" s="68" t="str">
        <f t="shared" si="427"/>
        <v>Zone M4</v>
      </c>
      <c r="N3494" s="66"/>
      <c r="O3494" s="69" t="str">
        <f t="shared" si="424"/>
        <v>T2 / W2</v>
      </c>
      <c r="P3494" s="66"/>
      <c r="Q3494" s="70" t="str">
        <f t="shared" si="425"/>
        <v>1BS. CL. 1</v>
      </c>
      <c r="R3494" s="66"/>
      <c r="S3494" s="66"/>
      <c r="T3494" s="11" t="s">
        <v>6686</v>
      </c>
      <c r="U3494" s="11" t="s">
        <v>6686</v>
      </c>
      <c r="V3494" s="11" t="s">
        <v>6416</v>
      </c>
      <c r="W3494" s="59" t="s">
        <v>6416</v>
      </c>
      <c r="X3494" s="59" t="str">
        <f>CONCATENATE(D3494,F3494,H3494,J3494,L3494,N3494,P3494,R3494)</f>
        <v>Close-Out / Handing Over</v>
      </c>
      <c r="Y3494" s="11" t="s">
        <v>5617</v>
      </c>
      <c r="Z3494" s="32">
        <v>7</v>
      </c>
      <c r="AA3494" s="39">
        <v>45396</v>
      </c>
      <c r="AB3494" s="39">
        <v>45404</v>
      </c>
      <c r="AC3494" s="34">
        <v>0</v>
      </c>
    </row>
    <row r="3495" spans="1:29" x14ac:dyDescent="0.2">
      <c r="A3495" s="63" t="s">
        <v>5618</v>
      </c>
      <c r="B3495" s="8" t="str">
        <f t="shared" si="420"/>
        <v xml:space="preserve"> - </v>
      </c>
      <c r="C3495" s="8" t="str">
        <f t="shared" si="420"/>
        <v/>
      </c>
      <c r="D3495" s="62" t="s">
        <v>6833</v>
      </c>
      <c r="E3495" s="8" t="str">
        <f t="shared" si="421"/>
        <v/>
      </c>
      <c r="F3495" s="63"/>
      <c r="G3495" s="64" t="str">
        <f t="shared" si="422"/>
        <v>Testing &amp; Commissioning</v>
      </c>
      <c r="H3495" s="63"/>
      <c r="I3495" s="65" t="str">
        <f t="shared" si="423"/>
        <v>The Mound</v>
      </c>
      <c r="J3495" s="63"/>
      <c r="K3495" s="67" t="str">
        <f t="shared" si="426"/>
        <v>Level 02</v>
      </c>
      <c r="L3495" s="63"/>
      <c r="M3495" s="68" t="str">
        <f t="shared" si="427"/>
        <v>Zone M4</v>
      </c>
      <c r="N3495" s="63"/>
      <c r="O3495" s="69" t="str">
        <f t="shared" si="424"/>
        <v>T2 / W2</v>
      </c>
      <c r="P3495" s="63"/>
      <c r="Q3495" s="70" t="str">
        <f t="shared" si="425"/>
        <v>1BS. CL. 1</v>
      </c>
      <c r="R3495" s="63"/>
      <c r="S3495" s="63"/>
      <c r="T3495" s="8" t="s">
        <v>6686</v>
      </c>
      <c r="U3495" s="8" t="s">
        <v>6686</v>
      </c>
      <c r="V3495" s="8" t="s">
        <v>6416</v>
      </c>
      <c r="W3495" s="59" t="s">
        <v>6416</v>
      </c>
      <c r="X3495" s="59" t="str">
        <f>CONCATENATE(D3495,F3495,H3495,J3495,L3495,N3495,P3495,R3495)</f>
        <v>Close-Out / Handing Over</v>
      </c>
      <c r="Y3495" s="8" t="s">
        <v>5619</v>
      </c>
      <c r="Z3495" s="23">
        <v>7</v>
      </c>
      <c r="AA3495" s="35">
        <v>45396</v>
      </c>
      <c r="AB3495" s="35">
        <v>45404</v>
      </c>
      <c r="AC3495" s="25">
        <v>0</v>
      </c>
    </row>
    <row r="3496" spans="1:29" x14ac:dyDescent="0.2">
      <c r="A3496" s="67" t="s">
        <v>74</v>
      </c>
      <c r="B3496" s="12" t="str">
        <f t="shared" si="420"/>
        <v/>
      </c>
      <c r="C3496" s="12" t="str">
        <f t="shared" si="420"/>
        <v>The Mound - Testing &amp; Commissioning - Close-Out / Handing Over</v>
      </c>
      <c r="D3496" s="62" t="s">
        <v>6833</v>
      </c>
      <c r="E3496" s="12" t="str">
        <f t="shared" si="421"/>
        <v>The Mound</v>
      </c>
      <c r="F3496" s="91"/>
      <c r="G3496" s="64" t="str">
        <f>IF(F3496="",G3495,TRIM(F3496))</f>
        <v>Testing &amp; Commissioning</v>
      </c>
      <c r="H3496" s="91"/>
      <c r="I3496" s="65" t="str">
        <f>IF(H3496="",I3495,TRIM(H3496))</f>
        <v>The Mound</v>
      </c>
      <c r="J3496" s="67" t="s">
        <v>74</v>
      </c>
      <c r="K3496" s="67" t="str">
        <f>IF(J3496="",K3495,TRIM(J3496))</f>
        <v>Level 03</v>
      </c>
      <c r="L3496" s="91"/>
      <c r="M3496" s="68" t="str">
        <f>IF(L3496="",M3495,TRIM(L3496))</f>
        <v>Zone M4</v>
      </c>
      <c r="N3496" s="91"/>
      <c r="O3496" s="69" t="str">
        <f>IF(N3496="",O3495,TRIM(N3496))</f>
        <v>T2 / W2</v>
      </c>
      <c r="P3496" s="91"/>
      <c r="Q3496" s="70" t="str">
        <f>IF(P3496="",Q3495,TRIM(P3496))</f>
        <v>1BS. CL. 1</v>
      </c>
      <c r="R3496" s="91"/>
      <c r="S3496" s="91"/>
      <c r="T3496" s="12" t="s">
        <v>6651</v>
      </c>
      <c r="U3496" s="12" t="s">
        <v>6651</v>
      </c>
      <c r="V3496" s="12" t="s">
        <v>6651</v>
      </c>
      <c r="W3496" s="59" t="s">
        <v>74</v>
      </c>
      <c r="X3496" s="59" t="str">
        <f>CONCATENATE(D3496,F3496,H3496,J3496,L3496,N3496,P3496,R3496)</f>
        <v>Close-Out / Handing Over        Level 03</v>
      </c>
      <c r="Y3496" s="12"/>
      <c r="Z3496" s="36">
        <v>58</v>
      </c>
      <c r="AA3496" s="37">
        <v>45370</v>
      </c>
      <c r="AB3496" s="37">
        <v>45453</v>
      </c>
      <c r="AC3496" s="38">
        <v>0</v>
      </c>
    </row>
    <row r="3497" spans="1:29" x14ac:dyDescent="0.2">
      <c r="A3497" s="68" t="s">
        <v>5587</v>
      </c>
      <c r="B3497" s="2" t="str">
        <f t="shared" si="420"/>
        <v>The Mound - Testing &amp; Commissioning - Close-Out / Handing Over</v>
      </c>
      <c r="C3497" s="2" t="str">
        <f t="shared" si="420"/>
        <v>Level 03 - The Mound - Testing &amp; Commissioning - Close-Out / Handing Over</v>
      </c>
      <c r="D3497" s="62" t="s">
        <v>6833</v>
      </c>
      <c r="E3497" s="2" t="str">
        <f t="shared" si="421"/>
        <v>Level 03</v>
      </c>
      <c r="F3497" s="92"/>
      <c r="G3497" s="64" t="str">
        <f t="shared" si="422"/>
        <v>Testing &amp; Commissioning</v>
      </c>
      <c r="H3497" s="92"/>
      <c r="I3497" s="65" t="str">
        <f t="shared" si="423"/>
        <v>The Mound</v>
      </c>
      <c r="J3497" s="92"/>
      <c r="K3497" s="67" t="str">
        <f t="shared" si="426"/>
        <v>Level 03</v>
      </c>
      <c r="L3497" s="68" t="s">
        <v>5587</v>
      </c>
      <c r="M3497" s="68" t="str">
        <f t="shared" si="427"/>
        <v>Zone M1</v>
      </c>
      <c r="N3497" s="92"/>
      <c r="O3497" s="69" t="str">
        <f t="shared" si="424"/>
        <v>T2 / W2</v>
      </c>
      <c r="P3497" s="92"/>
      <c r="Q3497" s="70" t="str">
        <f t="shared" si="425"/>
        <v>1BS. CL. 1</v>
      </c>
      <c r="R3497" s="92"/>
      <c r="S3497" s="92"/>
      <c r="T3497" s="2" t="s">
        <v>6679</v>
      </c>
      <c r="U3497" s="2" t="s">
        <v>6679</v>
      </c>
      <c r="V3497" s="2" t="s">
        <v>6679</v>
      </c>
      <c r="W3497" s="59" t="s">
        <v>5587</v>
      </c>
      <c r="X3497" s="59" t="str">
        <f>CONCATENATE(D3497,F3497,H3497,J3497,L3497,N3497,P3497,R3497)</f>
        <v>Close-Out / Handing Over          Zone M1</v>
      </c>
      <c r="Y3497" s="2"/>
      <c r="Z3497" s="43">
        <v>28</v>
      </c>
      <c r="AA3497" s="44">
        <v>45370</v>
      </c>
      <c r="AB3497" s="44">
        <v>45411</v>
      </c>
      <c r="AC3497" s="45">
        <v>0</v>
      </c>
    </row>
    <row r="3498" spans="1:29" ht="25.5" x14ac:dyDescent="0.2">
      <c r="A3498" s="66" t="s">
        <v>5620</v>
      </c>
      <c r="B3498" s="11" t="str">
        <f t="shared" si="420"/>
        <v xml:space="preserve"> - Level 03 - The Mound - Testing &amp; Commissioning - Close-Out / Handing Over</v>
      </c>
      <c r="C3498" s="11" t="str">
        <f t="shared" si="420"/>
        <v/>
      </c>
      <c r="D3498" s="62" t="s">
        <v>6833</v>
      </c>
      <c r="E3498" s="11" t="str">
        <f t="shared" si="421"/>
        <v/>
      </c>
      <c r="F3498" s="66"/>
      <c r="G3498" s="64" t="str">
        <f t="shared" si="422"/>
        <v>Testing &amp; Commissioning</v>
      </c>
      <c r="H3498" s="66"/>
      <c r="I3498" s="65" t="str">
        <f t="shared" si="423"/>
        <v>The Mound</v>
      </c>
      <c r="J3498" s="66"/>
      <c r="K3498" s="67" t="str">
        <f t="shared" si="426"/>
        <v>Level 03</v>
      </c>
      <c r="L3498" s="66"/>
      <c r="M3498" s="68" t="str">
        <f t="shared" si="427"/>
        <v>Zone M1</v>
      </c>
      <c r="N3498" s="66"/>
      <c r="O3498" s="69" t="str">
        <f t="shared" si="424"/>
        <v>T2 / W2</v>
      </c>
      <c r="P3498" s="66"/>
      <c r="Q3498" s="70" t="str">
        <f t="shared" si="425"/>
        <v>1BS. CL. 1</v>
      </c>
      <c r="R3498" s="66"/>
      <c r="S3498" s="66"/>
      <c r="T3498" s="11" t="s">
        <v>6679</v>
      </c>
      <c r="U3498" s="11" t="s">
        <v>6679</v>
      </c>
      <c r="V3498" s="11" t="s">
        <v>6416</v>
      </c>
      <c r="W3498" s="59" t="s">
        <v>6416</v>
      </c>
      <c r="X3498" s="59" t="str">
        <f>CONCATENATE(D3498,F3498,H3498,J3498,L3498,N3498,P3498,R3498)</f>
        <v>Close-Out / Handing Over</v>
      </c>
      <c r="Y3498" s="11" t="s">
        <v>5621</v>
      </c>
      <c r="Z3498" s="32">
        <v>7</v>
      </c>
      <c r="AA3498" s="39">
        <v>45370</v>
      </c>
      <c r="AB3498" s="39">
        <v>45378</v>
      </c>
      <c r="AC3498" s="34">
        <v>0</v>
      </c>
    </row>
    <row r="3499" spans="1:29" x14ac:dyDescent="0.2">
      <c r="A3499" s="63" t="s">
        <v>5622</v>
      </c>
      <c r="B3499" s="8" t="str">
        <f t="shared" si="420"/>
        <v xml:space="preserve"> - </v>
      </c>
      <c r="C3499" s="8" t="str">
        <f t="shared" si="420"/>
        <v/>
      </c>
      <c r="D3499" s="62" t="s">
        <v>6833</v>
      </c>
      <c r="E3499" s="8" t="str">
        <f t="shared" si="421"/>
        <v/>
      </c>
      <c r="F3499" s="63"/>
      <c r="G3499" s="64" t="str">
        <f t="shared" si="422"/>
        <v>Testing &amp; Commissioning</v>
      </c>
      <c r="H3499" s="63"/>
      <c r="I3499" s="65" t="str">
        <f t="shared" si="423"/>
        <v>The Mound</v>
      </c>
      <c r="J3499" s="63"/>
      <c r="K3499" s="67" t="str">
        <f t="shared" si="426"/>
        <v>Level 03</v>
      </c>
      <c r="L3499" s="63"/>
      <c r="M3499" s="68" t="str">
        <f t="shared" si="427"/>
        <v>Zone M1</v>
      </c>
      <c r="N3499" s="63"/>
      <c r="O3499" s="69" t="str">
        <f t="shared" si="424"/>
        <v>T2 / W2</v>
      </c>
      <c r="P3499" s="63"/>
      <c r="Q3499" s="70" t="str">
        <f t="shared" si="425"/>
        <v>1BS. CL. 1</v>
      </c>
      <c r="R3499" s="63"/>
      <c r="S3499" s="63"/>
      <c r="T3499" s="8" t="s">
        <v>6679</v>
      </c>
      <c r="U3499" s="8" t="s">
        <v>6679</v>
      </c>
      <c r="V3499" s="8" t="s">
        <v>6416</v>
      </c>
      <c r="W3499" s="59" t="s">
        <v>6416</v>
      </c>
      <c r="X3499" s="59" t="str">
        <f>CONCATENATE(D3499,F3499,H3499,J3499,L3499,N3499,P3499,R3499)</f>
        <v>Close-Out / Handing Over</v>
      </c>
      <c r="Y3499" s="8" t="s">
        <v>5623</v>
      </c>
      <c r="Z3499" s="23">
        <v>7</v>
      </c>
      <c r="AA3499" s="35">
        <v>45403</v>
      </c>
      <c r="AB3499" s="35">
        <v>45411</v>
      </c>
      <c r="AC3499" s="25">
        <v>0</v>
      </c>
    </row>
    <row r="3500" spans="1:29" x14ac:dyDescent="0.2">
      <c r="A3500" s="68" t="s">
        <v>5592</v>
      </c>
      <c r="B3500" s="2" t="str">
        <f t="shared" si="420"/>
        <v/>
      </c>
      <c r="C3500" s="2" t="str">
        <f t="shared" si="420"/>
        <v>Level 03 - The Mound - Testing &amp; Commissioning - Close-Out / Handing Over</v>
      </c>
      <c r="D3500" s="62" t="s">
        <v>6833</v>
      </c>
      <c r="E3500" s="2" t="str">
        <f t="shared" si="421"/>
        <v>Level 03</v>
      </c>
      <c r="F3500" s="92"/>
      <c r="G3500" s="64" t="str">
        <f>IF(F3500="",G3499,TRIM(F3500))</f>
        <v>Testing &amp; Commissioning</v>
      </c>
      <c r="H3500" s="92"/>
      <c r="I3500" s="65" t="str">
        <f>IF(H3500="",I3499,TRIM(H3500))</f>
        <v>The Mound</v>
      </c>
      <c r="J3500" s="92"/>
      <c r="K3500" s="67" t="str">
        <f>IF(J3500="",K3499,TRIM(J3500))</f>
        <v>Level 03</v>
      </c>
      <c r="L3500" s="68" t="s">
        <v>5592</v>
      </c>
      <c r="M3500" s="68" t="str">
        <f>IF(L3500="",M3499,TRIM(L3500))</f>
        <v>Zone M2</v>
      </c>
      <c r="N3500" s="92"/>
      <c r="O3500" s="69" t="str">
        <f>IF(N3500="",O3499,TRIM(N3500))</f>
        <v>T2 / W2</v>
      </c>
      <c r="P3500" s="92"/>
      <c r="Q3500" s="70" t="str">
        <f>IF(P3500="",Q3499,TRIM(P3500))</f>
        <v>1BS. CL. 1</v>
      </c>
      <c r="R3500" s="92"/>
      <c r="S3500" s="92"/>
      <c r="T3500" s="2" t="s">
        <v>6685</v>
      </c>
      <c r="U3500" s="2" t="s">
        <v>6685</v>
      </c>
      <c r="V3500" s="2" t="s">
        <v>6685</v>
      </c>
      <c r="W3500" s="59" t="s">
        <v>5592</v>
      </c>
      <c r="X3500" s="59" t="str">
        <f>CONCATENATE(D3500,F3500,H3500,J3500,L3500,N3500,P3500,R3500)</f>
        <v>Close-Out / Handing Over          Zone M2</v>
      </c>
      <c r="Y3500" s="2"/>
      <c r="Z3500" s="43">
        <v>27</v>
      </c>
      <c r="AA3500" s="44">
        <v>45396</v>
      </c>
      <c r="AB3500" s="44">
        <v>45432</v>
      </c>
      <c r="AC3500" s="45">
        <v>0</v>
      </c>
    </row>
    <row r="3501" spans="1:29" ht="25.5" x14ac:dyDescent="0.2">
      <c r="A3501" s="66" t="s">
        <v>5624</v>
      </c>
      <c r="B3501" s="11" t="str">
        <f t="shared" si="420"/>
        <v xml:space="preserve"> - Level 03 - The Mound - Testing &amp; Commissioning - Close-Out / Handing Over</v>
      </c>
      <c r="C3501" s="11" t="str">
        <f t="shared" si="420"/>
        <v/>
      </c>
      <c r="D3501" s="62" t="s">
        <v>6833</v>
      </c>
      <c r="E3501" s="11" t="str">
        <f t="shared" si="421"/>
        <v/>
      </c>
      <c r="F3501" s="66"/>
      <c r="G3501" s="64" t="str">
        <f t="shared" si="422"/>
        <v>Testing &amp; Commissioning</v>
      </c>
      <c r="H3501" s="66"/>
      <c r="I3501" s="65" t="str">
        <f t="shared" si="423"/>
        <v>The Mound</v>
      </c>
      <c r="J3501" s="66"/>
      <c r="K3501" s="67" t="str">
        <f t="shared" si="426"/>
        <v>Level 03</v>
      </c>
      <c r="L3501" s="66"/>
      <c r="M3501" s="68" t="str">
        <f t="shared" si="427"/>
        <v>Zone M2</v>
      </c>
      <c r="N3501" s="66"/>
      <c r="O3501" s="69" t="str">
        <f t="shared" si="424"/>
        <v>T2 / W2</v>
      </c>
      <c r="P3501" s="66"/>
      <c r="Q3501" s="70" t="str">
        <f t="shared" si="425"/>
        <v>1BS. CL. 1</v>
      </c>
      <c r="R3501" s="66"/>
      <c r="S3501" s="66"/>
      <c r="T3501" s="11" t="s">
        <v>6685</v>
      </c>
      <c r="U3501" s="11" t="s">
        <v>6685</v>
      </c>
      <c r="V3501" s="11" t="s">
        <v>6416</v>
      </c>
      <c r="W3501" s="59" t="s">
        <v>6416</v>
      </c>
      <c r="X3501" s="59" t="str">
        <f>CONCATENATE(D3501,F3501,H3501,J3501,L3501,N3501,P3501,R3501)</f>
        <v>Close-Out / Handing Over</v>
      </c>
      <c r="Y3501" s="11" t="s">
        <v>5625</v>
      </c>
      <c r="Z3501" s="32">
        <v>7</v>
      </c>
      <c r="AA3501" s="39">
        <v>45396</v>
      </c>
      <c r="AB3501" s="39">
        <v>45404</v>
      </c>
      <c r="AC3501" s="34">
        <v>0</v>
      </c>
    </row>
    <row r="3502" spans="1:29" x14ac:dyDescent="0.2">
      <c r="A3502" s="66" t="s">
        <v>5626</v>
      </c>
      <c r="B3502" s="11" t="str">
        <f t="shared" si="420"/>
        <v xml:space="preserve"> - </v>
      </c>
      <c r="C3502" s="11" t="str">
        <f t="shared" si="420"/>
        <v/>
      </c>
      <c r="D3502" s="62" t="s">
        <v>6833</v>
      </c>
      <c r="E3502" s="11" t="str">
        <f t="shared" si="421"/>
        <v/>
      </c>
      <c r="F3502" s="66"/>
      <c r="G3502" s="64" t="str">
        <f t="shared" si="422"/>
        <v>Testing &amp; Commissioning</v>
      </c>
      <c r="H3502" s="66"/>
      <c r="I3502" s="65" t="str">
        <f t="shared" si="423"/>
        <v>The Mound</v>
      </c>
      <c r="J3502" s="66"/>
      <c r="K3502" s="67" t="str">
        <f t="shared" si="426"/>
        <v>Level 03</v>
      </c>
      <c r="L3502" s="66"/>
      <c r="M3502" s="68" t="str">
        <f t="shared" si="427"/>
        <v>Zone M2</v>
      </c>
      <c r="N3502" s="66"/>
      <c r="O3502" s="69" t="str">
        <f t="shared" si="424"/>
        <v>T2 / W2</v>
      </c>
      <c r="P3502" s="66"/>
      <c r="Q3502" s="70" t="str">
        <f t="shared" si="425"/>
        <v>1BS. CL. 1</v>
      </c>
      <c r="R3502" s="66"/>
      <c r="S3502" s="66"/>
      <c r="T3502" s="11" t="s">
        <v>6685</v>
      </c>
      <c r="U3502" s="11" t="s">
        <v>6685</v>
      </c>
      <c r="V3502" s="11" t="s">
        <v>6416</v>
      </c>
      <c r="W3502" s="59" t="s">
        <v>6416</v>
      </c>
      <c r="X3502" s="59" t="str">
        <f>CONCATENATE(D3502,F3502,H3502,J3502,L3502,N3502,P3502,R3502)</f>
        <v>Close-Out / Handing Over</v>
      </c>
      <c r="Y3502" s="11" t="s">
        <v>5627</v>
      </c>
      <c r="Z3502" s="32">
        <v>7</v>
      </c>
      <c r="AA3502" s="39">
        <v>45419</v>
      </c>
      <c r="AB3502" s="39">
        <v>45427</v>
      </c>
      <c r="AC3502" s="34">
        <v>0</v>
      </c>
    </row>
    <row r="3503" spans="1:29" x14ac:dyDescent="0.2">
      <c r="A3503" s="63" t="s">
        <v>5628</v>
      </c>
      <c r="B3503" s="8" t="str">
        <f t="shared" si="420"/>
        <v xml:space="preserve"> - </v>
      </c>
      <c r="C3503" s="8" t="str">
        <f t="shared" si="420"/>
        <v/>
      </c>
      <c r="D3503" s="62" t="s">
        <v>6833</v>
      </c>
      <c r="E3503" s="8" t="str">
        <f t="shared" si="421"/>
        <v/>
      </c>
      <c r="F3503" s="63"/>
      <c r="G3503" s="64" t="str">
        <f t="shared" si="422"/>
        <v>Testing &amp; Commissioning</v>
      </c>
      <c r="H3503" s="63"/>
      <c r="I3503" s="65" t="str">
        <f t="shared" si="423"/>
        <v>The Mound</v>
      </c>
      <c r="J3503" s="63"/>
      <c r="K3503" s="67" t="str">
        <f t="shared" si="426"/>
        <v>Level 03</v>
      </c>
      <c r="L3503" s="63"/>
      <c r="M3503" s="68" t="str">
        <f t="shared" si="427"/>
        <v>Zone M2</v>
      </c>
      <c r="N3503" s="63"/>
      <c r="O3503" s="69" t="str">
        <f t="shared" si="424"/>
        <v>T2 / W2</v>
      </c>
      <c r="P3503" s="63"/>
      <c r="Q3503" s="70" t="str">
        <f t="shared" si="425"/>
        <v>1BS. CL. 1</v>
      </c>
      <c r="R3503" s="63"/>
      <c r="S3503" s="63"/>
      <c r="T3503" s="8" t="s">
        <v>6685</v>
      </c>
      <c r="U3503" s="8" t="s">
        <v>6685</v>
      </c>
      <c r="V3503" s="8" t="s">
        <v>6416</v>
      </c>
      <c r="W3503" s="59" t="s">
        <v>6416</v>
      </c>
      <c r="X3503" s="59" t="str">
        <f>CONCATENATE(D3503,F3503,H3503,J3503,L3503,N3503,P3503,R3503)</f>
        <v>Close-Out / Handing Over</v>
      </c>
      <c r="Y3503" s="8" t="s">
        <v>5629</v>
      </c>
      <c r="Z3503" s="23">
        <v>7</v>
      </c>
      <c r="AA3503" s="35">
        <v>45424</v>
      </c>
      <c r="AB3503" s="35">
        <v>45432</v>
      </c>
      <c r="AC3503" s="25">
        <v>0</v>
      </c>
    </row>
    <row r="3504" spans="1:29" x14ac:dyDescent="0.2">
      <c r="A3504" s="68" t="s">
        <v>5584</v>
      </c>
      <c r="B3504" s="2" t="str">
        <f t="shared" si="420"/>
        <v/>
      </c>
      <c r="C3504" s="2" t="str">
        <f t="shared" si="420"/>
        <v>Level 03 - The Mound - Testing &amp; Commissioning - Close-Out / Handing Over</v>
      </c>
      <c r="D3504" s="62" t="s">
        <v>6833</v>
      </c>
      <c r="E3504" s="2" t="str">
        <f t="shared" si="421"/>
        <v>Level 03</v>
      </c>
      <c r="F3504" s="92"/>
      <c r="G3504" s="64" t="str">
        <f>IF(F3504="",G3503,TRIM(F3504))</f>
        <v>Testing &amp; Commissioning</v>
      </c>
      <c r="H3504" s="92"/>
      <c r="I3504" s="65" t="str">
        <f>IF(H3504="",I3503,TRIM(H3504))</f>
        <v>The Mound</v>
      </c>
      <c r="J3504" s="92"/>
      <c r="K3504" s="67" t="str">
        <f>IF(J3504="",K3503,TRIM(J3504))</f>
        <v>Level 03</v>
      </c>
      <c r="L3504" s="68" t="s">
        <v>5584</v>
      </c>
      <c r="M3504" s="68" t="str">
        <f>IF(L3504="",M3503,TRIM(L3504))</f>
        <v>Zone M3</v>
      </c>
      <c r="N3504" s="92"/>
      <c r="O3504" s="69" t="str">
        <f>IF(N3504="",O3503,TRIM(N3504))</f>
        <v>T2 / W2</v>
      </c>
      <c r="P3504" s="92"/>
      <c r="Q3504" s="70" t="str">
        <f>IF(P3504="",Q3503,TRIM(P3504))</f>
        <v>1BS. CL. 1</v>
      </c>
      <c r="R3504" s="92"/>
      <c r="S3504" s="92"/>
      <c r="T3504" s="2" t="s">
        <v>6680</v>
      </c>
      <c r="U3504" s="2" t="s">
        <v>6680</v>
      </c>
      <c r="V3504" s="2" t="s">
        <v>6680</v>
      </c>
      <c r="W3504" s="59" t="s">
        <v>5584</v>
      </c>
      <c r="X3504" s="59" t="str">
        <f>CONCATENATE(D3504,F3504,H3504,J3504,L3504,N3504,P3504,R3504)</f>
        <v>Close-Out / Handing Over          Zone M3</v>
      </c>
      <c r="Y3504" s="2"/>
      <c r="Z3504" s="43">
        <v>35</v>
      </c>
      <c r="AA3504" s="44">
        <v>45376</v>
      </c>
      <c r="AB3504" s="44">
        <v>45426</v>
      </c>
      <c r="AC3504" s="45">
        <v>0</v>
      </c>
    </row>
    <row r="3505" spans="1:29" ht="25.5" x14ac:dyDescent="0.2">
      <c r="A3505" s="66" t="s">
        <v>5630</v>
      </c>
      <c r="B3505" s="11" t="str">
        <f t="shared" si="420"/>
        <v xml:space="preserve"> - Level 03 - The Mound - Testing &amp; Commissioning - Close-Out / Handing Over</v>
      </c>
      <c r="C3505" s="11" t="str">
        <f t="shared" si="420"/>
        <v/>
      </c>
      <c r="D3505" s="62" t="s">
        <v>6833</v>
      </c>
      <c r="E3505" s="11" t="str">
        <f t="shared" si="421"/>
        <v/>
      </c>
      <c r="F3505" s="66"/>
      <c r="G3505" s="64" t="str">
        <f t="shared" si="422"/>
        <v>Testing &amp; Commissioning</v>
      </c>
      <c r="H3505" s="66"/>
      <c r="I3505" s="65" t="str">
        <f t="shared" si="423"/>
        <v>The Mound</v>
      </c>
      <c r="J3505" s="66"/>
      <c r="K3505" s="67" t="str">
        <f t="shared" si="426"/>
        <v>Level 03</v>
      </c>
      <c r="L3505" s="66"/>
      <c r="M3505" s="68" t="str">
        <f t="shared" si="427"/>
        <v>Zone M3</v>
      </c>
      <c r="N3505" s="66"/>
      <c r="O3505" s="69" t="str">
        <f t="shared" si="424"/>
        <v>T2 / W2</v>
      </c>
      <c r="P3505" s="66"/>
      <c r="Q3505" s="70" t="str">
        <f t="shared" si="425"/>
        <v>1BS. CL. 1</v>
      </c>
      <c r="R3505" s="66"/>
      <c r="S3505" s="66"/>
      <c r="T3505" s="11" t="s">
        <v>6680</v>
      </c>
      <c r="U3505" s="11" t="s">
        <v>6680</v>
      </c>
      <c r="V3505" s="11" t="s">
        <v>6416</v>
      </c>
      <c r="W3505" s="59" t="s">
        <v>6416</v>
      </c>
      <c r="X3505" s="59" t="str">
        <f>CONCATENATE(D3505,F3505,H3505,J3505,L3505,N3505,P3505,R3505)</f>
        <v>Close-Out / Handing Over</v>
      </c>
      <c r="Y3505" s="11" t="s">
        <v>5631</v>
      </c>
      <c r="Z3505" s="32">
        <v>7</v>
      </c>
      <c r="AA3505" s="39">
        <v>45376</v>
      </c>
      <c r="AB3505" s="39">
        <v>45384</v>
      </c>
      <c r="AC3505" s="34">
        <v>0</v>
      </c>
    </row>
    <row r="3506" spans="1:29" x14ac:dyDescent="0.2">
      <c r="A3506" s="66" t="s">
        <v>5632</v>
      </c>
      <c r="B3506" s="11" t="str">
        <f t="shared" si="420"/>
        <v xml:space="preserve"> - </v>
      </c>
      <c r="C3506" s="11" t="str">
        <f t="shared" si="420"/>
        <v/>
      </c>
      <c r="D3506" s="62" t="s">
        <v>6833</v>
      </c>
      <c r="E3506" s="11" t="str">
        <f t="shared" si="421"/>
        <v/>
      </c>
      <c r="F3506" s="66"/>
      <c r="G3506" s="64" t="str">
        <f t="shared" si="422"/>
        <v>Testing &amp; Commissioning</v>
      </c>
      <c r="H3506" s="66"/>
      <c r="I3506" s="65" t="str">
        <f t="shared" si="423"/>
        <v>The Mound</v>
      </c>
      <c r="J3506" s="66"/>
      <c r="K3506" s="67" t="str">
        <f t="shared" si="426"/>
        <v>Level 03</v>
      </c>
      <c r="L3506" s="66"/>
      <c r="M3506" s="68" t="str">
        <f t="shared" si="427"/>
        <v>Zone M3</v>
      </c>
      <c r="N3506" s="66"/>
      <c r="O3506" s="69" t="str">
        <f t="shared" si="424"/>
        <v>T2 / W2</v>
      </c>
      <c r="P3506" s="66"/>
      <c r="Q3506" s="70" t="str">
        <f t="shared" si="425"/>
        <v>1BS. CL. 1</v>
      </c>
      <c r="R3506" s="66"/>
      <c r="S3506" s="66"/>
      <c r="T3506" s="11" t="s">
        <v>6680</v>
      </c>
      <c r="U3506" s="11" t="s">
        <v>6680</v>
      </c>
      <c r="V3506" s="11" t="s">
        <v>6416</v>
      </c>
      <c r="W3506" s="59" t="s">
        <v>6416</v>
      </c>
      <c r="X3506" s="59" t="str">
        <f>CONCATENATE(D3506,F3506,H3506,J3506,L3506,N3506,P3506,R3506)</f>
        <v>Close-Out / Handing Over</v>
      </c>
      <c r="Y3506" s="11" t="s">
        <v>5633</v>
      </c>
      <c r="Z3506" s="32">
        <v>7</v>
      </c>
      <c r="AA3506" s="39">
        <v>45396</v>
      </c>
      <c r="AB3506" s="39">
        <v>45404</v>
      </c>
      <c r="AC3506" s="34">
        <v>0</v>
      </c>
    </row>
    <row r="3507" spans="1:29" x14ac:dyDescent="0.2">
      <c r="A3507" s="63" t="s">
        <v>5634</v>
      </c>
      <c r="B3507" s="8" t="str">
        <f t="shared" si="420"/>
        <v xml:space="preserve"> - </v>
      </c>
      <c r="C3507" s="8" t="str">
        <f t="shared" si="420"/>
        <v/>
      </c>
      <c r="D3507" s="62" t="s">
        <v>6833</v>
      </c>
      <c r="E3507" s="8" t="str">
        <f t="shared" si="421"/>
        <v/>
      </c>
      <c r="F3507" s="63"/>
      <c r="G3507" s="64" t="str">
        <f t="shared" si="422"/>
        <v>Testing &amp; Commissioning</v>
      </c>
      <c r="H3507" s="63"/>
      <c r="I3507" s="65" t="str">
        <f t="shared" si="423"/>
        <v>The Mound</v>
      </c>
      <c r="J3507" s="63"/>
      <c r="K3507" s="67" t="str">
        <f t="shared" si="426"/>
        <v>Level 03</v>
      </c>
      <c r="L3507" s="63"/>
      <c r="M3507" s="68" t="str">
        <f t="shared" si="427"/>
        <v>Zone M3</v>
      </c>
      <c r="N3507" s="63"/>
      <c r="O3507" s="69" t="str">
        <f t="shared" si="424"/>
        <v>T2 / W2</v>
      </c>
      <c r="P3507" s="63"/>
      <c r="Q3507" s="70" t="str">
        <f t="shared" si="425"/>
        <v>1BS. CL. 1</v>
      </c>
      <c r="R3507" s="63"/>
      <c r="S3507" s="63"/>
      <c r="T3507" s="8" t="s">
        <v>6680</v>
      </c>
      <c r="U3507" s="8" t="s">
        <v>6680</v>
      </c>
      <c r="V3507" s="8" t="s">
        <v>6416</v>
      </c>
      <c r="W3507" s="59" t="s">
        <v>6416</v>
      </c>
      <c r="X3507" s="59" t="str">
        <f>CONCATENATE(D3507,F3507,H3507,J3507,L3507,N3507,P3507,R3507)</f>
        <v>Close-Out / Handing Over</v>
      </c>
      <c r="Y3507" s="8" t="s">
        <v>5635</v>
      </c>
      <c r="Z3507" s="23">
        <v>7</v>
      </c>
      <c r="AA3507" s="35">
        <v>45418</v>
      </c>
      <c r="AB3507" s="35">
        <v>45426</v>
      </c>
      <c r="AC3507" s="25">
        <v>0</v>
      </c>
    </row>
    <row r="3508" spans="1:29" x14ac:dyDescent="0.2">
      <c r="A3508" s="68" t="s">
        <v>5607</v>
      </c>
      <c r="B3508" s="2" t="str">
        <f t="shared" si="420"/>
        <v/>
      </c>
      <c r="C3508" s="2" t="str">
        <f t="shared" si="420"/>
        <v>Level 03 - The Mound - Testing &amp; Commissioning - Close-Out / Handing Over</v>
      </c>
      <c r="D3508" s="62" t="s">
        <v>6833</v>
      </c>
      <c r="E3508" s="2" t="str">
        <f t="shared" si="421"/>
        <v>Level 03</v>
      </c>
      <c r="F3508" s="92"/>
      <c r="G3508" s="64" t="str">
        <f>IF(F3508="",G3507,TRIM(F3508))</f>
        <v>Testing &amp; Commissioning</v>
      </c>
      <c r="H3508" s="92"/>
      <c r="I3508" s="65" t="str">
        <f>IF(H3508="",I3507,TRIM(H3508))</f>
        <v>The Mound</v>
      </c>
      <c r="J3508" s="92"/>
      <c r="K3508" s="67" t="str">
        <f>IF(J3508="",K3507,TRIM(J3508))</f>
        <v>Level 03</v>
      </c>
      <c r="L3508" s="68" t="s">
        <v>5607</v>
      </c>
      <c r="M3508" s="68" t="str">
        <f>IF(L3508="",M3507,TRIM(L3508))</f>
        <v>Zone M4</v>
      </c>
      <c r="N3508" s="92"/>
      <c r="O3508" s="69" t="str">
        <f>IF(N3508="",O3507,TRIM(N3508))</f>
        <v>T2 / W2</v>
      </c>
      <c r="P3508" s="92"/>
      <c r="Q3508" s="70" t="str">
        <f>IF(P3508="",Q3507,TRIM(P3508))</f>
        <v>1BS. CL. 1</v>
      </c>
      <c r="R3508" s="92"/>
      <c r="S3508" s="92"/>
      <c r="T3508" s="2" t="s">
        <v>6686</v>
      </c>
      <c r="U3508" s="2" t="s">
        <v>6686</v>
      </c>
      <c r="V3508" s="2" t="s">
        <v>6686</v>
      </c>
      <c r="W3508" s="59" t="s">
        <v>5607</v>
      </c>
      <c r="X3508" s="59" t="str">
        <f>CONCATENATE(D3508,F3508,H3508,J3508,L3508,N3508,P3508,R3508)</f>
        <v>Close-Out / Handing Over          Zone M4</v>
      </c>
      <c r="Y3508" s="2"/>
      <c r="Z3508" s="43">
        <v>37</v>
      </c>
      <c r="AA3508" s="44">
        <v>45403</v>
      </c>
      <c r="AB3508" s="44">
        <v>45453</v>
      </c>
      <c r="AC3508" s="45">
        <v>0</v>
      </c>
    </row>
    <row r="3509" spans="1:29" ht="25.5" x14ac:dyDescent="0.2">
      <c r="A3509" s="66" t="s">
        <v>5636</v>
      </c>
      <c r="B3509" s="11" t="str">
        <f t="shared" si="420"/>
        <v xml:space="preserve"> - Level 03 - The Mound - Testing &amp; Commissioning - Close-Out / Handing Over</v>
      </c>
      <c r="C3509" s="11" t="str">
        <f t="shared" si="420"/>
        <v/>
      </c>
      <c r="D3509" s="62" t="s">
        <v>6833</v>
      </c>
      <c r="E3509" s="11" t="str">
        <f t="shared" si="421"/>
        <v/>
      </c>
      <c r="F3509" s="66"/>
      <c r="G3509" s="64" t="str">
        <f t="shared" si="422"/>
        <v>Testing &amp; Commissioning</v>
      </c>
      <c r="H3509" s="66"/>
      <c r="I3509" s="65" t="str">
        <f t="shared" si="423"/>
        <v>The Mound</v>
      </c>
      <c r="J3509" s="66"/>
      <c r="K3509" s="67" t="str">
        <f t="shared" si="426"/>
        <v>Level 03</v>
      </c>
      <c r="L3509" s="66"/>
      <c r="M3509" s="68" t="str">
        <f t="shared" si="427"/>
        <v>Zone M4</v>
      </c>
      <c r="N3509" s="66"/>
      <c r="O3509" s="69" t="str">
        <f t="shared" si="424"/>
        <v>T2 / W2</v>
      </c>
      <c r="P3509" s="66"/>
      <c r="Q3509" s="70" t="str">
        <f t="shared" si="425"/>
        <v>1BS. CL. 1</v>
      </c>
      <c r="R3509" s="66"/>
      <c r="S3509" s="66"/>
      <c r="T3509" s="11" t="s">
        <v>6686</v>
      </c>
      <c r="U3509" s="11" t="s">
        <v>6686</v>
      </c>
      <c r="V3509" s="11" t="s">
        <v>6416</v>
      </c>
      <c r="W3509" s="59" t="s">
        <v>6416</v>
      </c>
      <c r="X3509" s="59" t="str">
        <f>CONCATENATE(D3509,F3509,H3509,J3509,L3509,N3509,P3509,R3509)</f>
        <v>Close-Out / Handing Over</v>
      </c>
      <c r="Y3509" s="11" t="s">
        <v>5637</v>
      </c>
      <c r="Z3509" s="32">
        <v>7</v>
      </c>
      <c r="AA3509" s="39">
        <v>45403</v>
      </c>
      <c r="AB3509" s="39">
        <v>45411</v>
      </c>
      <c r="AC3509" s="34">
        <v>0</v>
      </c>
    </row>
    <row r="3510" spans="1:29" x14ac:dyDescent="0.2">
      <c r="A3510" s="66" t="s">
        <v>5638</v>
      </c>
      <c r="B3510" s="11" t="str">
        <f t="shared" si="420"/>
        <v xml:space="preserve"> - </v>
      </c>
      <c r="C3510" s="11" t="str">
        <f t="shared" si="420"/>
        <v/>
      </c>
      <c r="D3510" s="62" t="s">
        <v>6833</v>
      </c>
      <c r="E3510" s="11" t="str">
        <f t="shared" si="421"/>
        <v/>
      </c>
      <c r="F3510" s="66"/>
      <c r="G3510" s="64" t="str">
        <f t="shared" si="422"/>
        <v>Testing &amp; Commissioning</v>
      </c>
      <c r="H3510" s="66"/>
      <c r="I3510" s="65" t="str">
        <f t="shared" si="423"/>
        <v>The Mound</v>
      </c>
      <c r="J3510" s="66"/>
      <c r="K3510" s="67" t="str">
        <f t="shared" si="426"/>
        <v>Level 03</v>
      </c>
      <c r="L3510" s="66"/>
      <c r="M3510" s="68" t="str">
        <f t="shared" si="427"/>
        <v>Zone M4</v>
      </c>
      <c r="N3510" s="66"/>
      <c r="O3510" s="69" t="str">
        <f t="shared" si="424"/>
        <v>T2 / W2</v>
      </c>
      <c r="P3510" s="66"/>
      <c r="Q3510" s="70" t="str">
        <f t="shared" si="425"/>
        <v>1BS. CL. 1</v>
      </c>
      <c r="R3510" s="66"/>
      <c r="S3510" s="66"/>
      <c r="T3510" s="11" t="s">
        <v>6686</v>
      </c>
      <c r="U3510" s="11" t="s">
        <v>6686</v>
      </c>
      <c r="V3510" s="11" t="s">
        <v>6416</v>
      </c>
      <c r="W3510" s="59" t="s">
        <v>6416</v>
      </c>
      <c r="X3510" s="59" t="str">
        <f>CONCATENATE(D3510,F3510,H3510,J3510,L3510,N3510,P3510,R3510)</f>
        <v>Close-Out / Handing Over</v>
      </c>
      <c r="Y3510" s="11" t="s">
        <v>5639</v>
      </c>
      <c r="Z3510" s="32">
        <v>7</v>
      </c>
      <c r="AA3510" s="39">
        <v>45420</v>
      </c>
      <c r="AB3510" s="39">
        <v>45428</v>
      </c>
      <c r="AC3510" s="34">
        <v>0</v>
      </c>
    </row>
    <row r="3511" spans="1:29" x14ac:dyDescent="0.2">
      <c r="A3511" s="66" t="s">
        <v>5640</v>
      </c>
      <c r="B3511" s="11" t="str">
        <f t="shared" si="420"/>
        <v xml:space="preserve"> - </v>
      </c>
      <c r="C3511" s="11" t="str">
        <f t="shared" si="420"/>
        <v/>
      </c>
      <c r="D3511" s="62" t="s">
        <v>6833</v>
      </c>
      <c r="E3511" s="11" t="str">
        <f t="shared" si="421"/>
        <v/>
      </c>
      <c r="F3511" s="66"/>
      <c r="G3511" s="64" t="str">
        <f t="shared" si="422"/>
        <v>Testing &amp; Commissioning</v>
      </c>
      <c r="H3511" s="66"/>
      <c r="I3511" s="65" t="str">
        <f t="shared" si="423"/>
        <v>The Mound</v>
      </c>
      <c r="J3511" s="66"/>
      <c r="K3511" s="67" t="str">
        <f t="shared" si="426"/>
        <v>Level 03</v>
      </c>
      <c r="L3511" s="66"/>
      <c r="M3511" s="68" t="str">
        <f t="shared" si="427"/>
        <v>Zone M4</v>
      </c>
      <c r="N3511" s="66"/>
      <c r="O3511" s="69" t="str">
        <f t="shared" si="424"/>
        <v>T2 / W2</v>
      </c>
      <c r="P3511" s="66"/>
      <c r="Q3511" s="70" t="str">
        <f t="shared" si="425"/>
        <v>1BS. CL. 1</v>
      </c>
      <c r="R3511" s="66"/>
      <c r="S3511" s="66"/>
      <c r="T3511" s="11" t="s">
        <v>6686</v>
      </c>
      <c r="U3511" s="11" t="s">
        <v>6686</v>
      </c>
      <c r="V3511" s="11" t="s">
        <v>6416</v>
      </c>
      <c r="W3511" s="59" t="s">
        <v>6416</v>
      </c>
      <c r="X3511" s="59" t="str">
        <f>CONCATENATE(D3511,F3511,H3511,J3511,L3511,N3511,P3511,R3511)</f>
        <v>Close-Out / Handing Over</v>
      </c>
      <c r="Y3511" s="11" t="s">
        <v>5641</v>
      </c>
      <c r="Z3511" s="32">
        <v>7</v>
      </c>
      <c r="AA3511" s="39">
        <v>45431</v>
      </c>
      <c r="AB3511" s="39">
        <v>45439</v>
      </c>
      <c r="AC3511" s="34">
        <v>0</v>
      </c>
    </row>
    <row r="3512" spans="1:29" x14ac:dyDescent="0.2">
      <c r="A3512" s="66" t="s">
        <v>5642</v>
      </c>
      <c r="B3512" s="11" t="str">
        <f t="shared" si="420"/>
        <v xml:space="preserve"> - </v>
      </c>
      <c r="C3512" s="11" t="str">
        <f t="shared" si="420"/>
        <v/>
      </c>
      <c r="D3512" s="62" t="s">
        <v>6833</v>
      </c>
      <c r="E3512" s="11" t="str">
        <f t="shared" si="421"/>
        <v/>
      </c>
      <c r="F3512" s="66"/>
      <c r="G3512" s="64" t="str">
        <f t="shared" si="422"/>
        <v>Testing &amp; Commissioning</v>
      </c>
      <c r="H3512" s="66"/>
      <c r="I3512" s="65" t="str">
        <f t="shared" si="423"/>
        <v>The Mound</v>
      </c>
      <c r="J3512" s="66"/>
      <c r="K3512" s="67" t="str">
        <f t="shared" si="426"/>
        <v>Level 03</v>
      </c>
      <c r="L3512" s="66"/>
      <c r="M3512" s="68" t="str">
        <f t="shared" si="427"/>
        <v>Zone M4</v>
      </c>
      <c r="N3512" s="66"/>
      <c r="O3512" s="69" t="str">
        <f t="shared" si="424"/>
        <v>T2 / W2</v>
      </c>
      <c r="P3512" s="66"/>
      <c r="Q3512" s="70" t="str">
        <f t="shared" si="425"/>
        <v>1BS. CL. 1</v>
      </c>
      <c r="R3512" s="66"/>
      <c r="S3512" s="66"/>
      <c r="T3512" s="11" t="s">
        <v>6686</v>
      </c>
      <c r="U3512" s="11" t="s">
        <v>6686</v>
      </c>
      <c r="V3512" s="11" t="s">
        <v>6416</v>
      </c>
      <c r="W3512" s="59" t="s">
        <v>6416</v>
      </c>
      <c r="X3512" s="59" t="str">
        <f>CONCATENATE(D3512,F3512,H3512,J3512,L3512,N3512,P3512,R3512)</f>
        <v>Close-Out / Handing Over</v>
      </c>
      <c r="Y3512" s="11" t="s">
        <v>5643</v>
      </c>
      <c r="Z3512" s="32">
        <v>4</v>
      </c>
      <c r="AA3512" s="39">
        <v>45440</v>
      </c>
      <c r="AB3512" s="39">
        <v>45445</v>
      </c>
      <c r="AC3512" s="34">
        <v>0</v>
      </c>
    </row>
    <row r="3513" spans="1:29" x14ac:dyDescent="0.2">
      <c r="A3513" s="63" t="s">
        <v>5644</v>
      </c>
      <c r="B3513" s="8" t="str">
        <f t="shared" si="420"/>
        <v xml:space="preserve"> - </v>
      </c>
      <c r="C3513" s="8" t="str">
        <f t="shared" si="420"/>
        <v/>
      </c>
      <c r="D3513" s="62" t="s">
        <v>6833</v>
      </c>
      <c r="E3513" s="8" t="str">
        <f t="shared" si="421"/>
        <v/>
      </c>
      <c r="F3513" s="63"/>
      <c r="G3513" s="64" t="str">
        <f t="shared" si="422"/>
        <v>Testing &amp; Commissioning</v>
      </c>
      <c r="H3513" s="63"/>
      <c r="I3513" s="65" t="str">
        <f t="shared" si="423"/>
        <v>The Mound</v>
      </c>
      <c r="J3513" s="63"/>
      <c r="K3513" s="67" t="str">
        <f t="shared" si="426"/>
        <v>Level 03</v>
      </c>
      <c r="L3513" s="63"/>
      <c r="M3513" s="68" t="str">
        <f t="shared" si="427"/>
        <v>Zone M4</v>
      </c>
      <c r="N3513" s="63"/>
      <c r="O3513" s="69" t="str">
        <f t="shared" si="424"/>
        <v>T2 / W2</v>
      </c>
      <c r="P3513" s="63"/>
      <c r="Q3513" s="70" t="str">
        <f t="shared" si="425"/>
        <v>1BS. CL. 1</v>
      </c>
      <c r="R3513" s="63"/>
      <c r="S3513" s="63"/>
      <c r="T3513" s="8" t="s">
        <v>6686</v>
      </c>
      <c r="U3513" s="8" t="s">
        <v>6686</v>
      </c>
      <c r="V3513" s="8" t="s">
        <v>6416</v>
      </c>
      <c r="W3513" s="59" t="s">
        <v>6416</v>
      </c>
      <c r="X3513" s="59" t="str">
        <f>CONCATENATE(D3513,F3513,H3513,J3513,L3513,N3513,P3513,R3513)</f>
        <v>Close-Out / Handing Over</v>
      </c>
      <c r="Y3513" s="8" t="s">
        <v>5645</v>
      </c>
      <c r="Z3513" s="23">
        <v>7</v>
      </c>
      <c r="AA3513" s="35">
        <v>45445</v>
      </c>
      <c r="AB3513" s="35">
        <v>45453</v>
      </c>
      <c r="AC3513" s="25">
        <v>0</v>
      </c>
    </row>
    <row r="3514" spans="1:29" x14ac:dyDescent="0.2">
      <c r="A3514" s="67" t="s">
        <v>83</v>
      </c>
      <c r="B3514" s="12" t="str">
        <f t="shared" si="420"/>
        <v/>
      </c>
      <c r="C3514" s="12" t="str">
        <f t="shared" si="420"/>
        <v>The Mound - Testing &amp; Commissioning - Close-Out / Handing Over</v>
      </c>
      <c r="D3514" s="62" t="s">
        <v>6833</v>
      </c>
      <c r="E3514" s="12" t="str">
        <f t="shared" si="421"/>
        <v>The Mound</v>
      </c>
      <c r="F3514" s="91"/>
      <c r="G3514" s="64" t="str">
        <f>IF(F3514="",G3513,TRIM(F3514))</f>
        <v>Testing &amp; Commissioning</v>
      </c>
      <c r="H3514" s="91"/>
      <c r="I3514" s="65" t="str">
        <f>IF(H3514="",I3513,TRIM(H3514))</f>
        <v>The Mound</v>
      </c>
      <c r="J3514" s="67" t="s">
        <v>83</v>
      </c>
      <c r="K3514" s="67" t="str">
        <f>IF(J3514="",K3513,TRIM(J3514))</f>
        <v>Level 04</v>
      </c>
      <c r="L3514" s="91"/>
      <c r="M3514" s="68" t="str">
        <f>IF(L3514="",M3513,TRIM(L3514))</f>
        <v>Zone M4</v>
      </c>
      <c r="N3514" s="91"/>
      <c r="O3514" s="69" t="str">
        <f>IF(N3514="",O3513,TRIM(N3514))</f>
        <v>T2 / W2</v>
      </c>
      <c r="P3514" s="91"/>
      <c r="Q3514" s="70" t="str">
        <f>IF(P3514="",Q3513,TRIM(P3514))</f>
        <v>1BS. CL. 1</v>
      </c>
      <c r="R3514" s="91"/>
      <c r="S3514" s="91"/>
      <c r="T3514" s="12" t="s">
        <v>6652</v>
      </c>
      <c r="U3514" s="12" t="s">
        <v>6652</v>
      </c>
      <c r="V3514" s="12" t="s">
        <v>6652</v>
      </c>
      <c r="W3514" s="59" t="s">
        <v>83</v>
      </c>
      <c r="X3514" s="59" t="str">
        <f>CONCATENATE(D3514,F3514,H3514,J3514,L3514,N3514,P3514,R3514)</f>
        <v>Close-Out / Handing Over        Level 04</v>
      </c>
      <c r="Y3514" s="12"/>
      <c r="Z3514" s="36">
        <v>34</v>
      </c>
      <c r="AA3514" s="37">
        <v>45410</v>
      </c>
      <c r="AB3514" s="37">
        <v>45455</v>
      </c>
      <c r="AC3514" s="38">
        <v>0</v>
      </c>
    </row>
    <row r="3515" spans="1:29" x14ac:dyDescent="0.2">
      <c r="A3515" s="68" t="s">
        <v>5587</v>
      </c>
      <c r="B3515" s="2" t="str">
        <f t="shared" si="420"/>
        <v>The Mound - Testing &amp; Commissioning - Close-Out / Handing Over</v>
      </c>
      <c r="C3515" s="2" t="str">
        <f t="shared" si="420"/>
        <v>Level 04 - The Mound - Testing &amp; Commissioning - Close-Out / Handing Over</v>
      </c>
      <c r="D3515" s="62" t="s">
        <v>6833</v>
      </c>
      <c r="E3515" s="2" t="str">
        <f t="shared" si="421"/>
        <v>Level 04</v>
      </c>
      <c r="F3515" s="92"/>
      <c r="G3515" s="64" t="str">
        <f t="shared" si="422"/>
        <v>Testing &amp; Commissioning</v>
      </c>
      <c r="H3515" s="92"/>
      <c r="I3515" s="65" t="str">
        <f t="shared" si="423"/>
        <v>The Mound</v>
      </c>
      <c r="J3515" s="92"/>
      <c r="K3515" s="67" t="str">
        <f t="shared" si="426"/>
        <v>Level 04</v>
      </c>
      <c r="L3515" s="68" t="s">
        <v>5587</v>
      </c>
      <c r="M3515" s="68" t="str">
        <f t="shared" si="427"/>
        <v>Zone M1</v>
      </c>
      <c r="N3515" s="92"/>
      <c r="O3515" s="69" t="str">
        <f t="shared" si="424"/>
        <v>T2 / W2</v>
      </c>
      <c r="P3515" s="92"/>
      <c r="Q3515" s="70" t="str">
        <f t="shared" si="425"/>
        <v>1BS. CL. 1</v>
      </c>
      <c r="R3515" s="92"/>
      <c r="S3515" s="92"/>
      <c r="T3515" s="2" t="s">
        <v>6679</v>
      </c>
      <c r="U3515" s="2" t="s">
        <v>6679</v>
      </c>
      <c r="V3515" s="2" t="s">
        <v>6679</v>
      </c>
      <c r="W3515" s="59" t="s">
        <v>5587</v>
      </c>
      <c r="X3515" s="59" t="str">
        <f>CONCATENATE(D3515,F3515,H3515,J3515,L3515,N3515,P3515,R3515)</f>
        <v>Close-Out / Handing Over          Zone M1</v>
      </c>
      <c r="Y3515" s="2"/>
      <c r="Z3515" s="43">
        <v>7</v>
      </c>
      <c r="AA3515" s="44">
        <v>45414</v>
      </c>
      <c r="AB3515" s="44">
        <v>45424</v>
      </c>
      <c r="AC3515" s="45">
        <v>0</v>
      </c>
    </row>
    <row r="3516" spans="1:29" ht="25.5" x14ac:dyDescent="0.2">
      <c r="A3516" s="63" t="s">
        <v>5646</v>
      </c>
      <c r="B3516" s="8" t="str">
        <f t="shared" si="420"/>
        <v xml:space="preserve"> - Level 04 - The Mound - Testing &amp; Commissioning - Close-Out / Handing Over</v>
      </c>
      <c r="C3516" s="8" t="str">
        <f t="shared" si="420"/>
        <v/>
      </c>
      <c r="D3516" s="62" t="s">
        <v>6833</v>
      </c>
      <c r="E3516" s="8" t="str">
        <f t="shared" si="421"/>
        <v/>
      </c>
      <c r="F3516" s="63"/>
      <c r="G3516" s="64" t="str">
        <f t="shared" si="422"/>
        <v>Testing &amp; Commissioning</v>
      </c>
      <c r="H3516" s="63"/>
      <c r="I3516" s="65" t="str">
        <f t="shared" si="423"/>
        <v>The Mound</v>
      </c>
      <c r="J3516" s="63"/>
      <c r="K3516" s="67" t="str">
        <f t="shared" si="426"/>
        <v>Level 04</v>
      </c>
      <c r="L3516" s="63"/>
      <c r="M3516" s="68" t="str">
        <f t="shared" si="427"/>
        <v>Zone M1</v>
      </c>
      <c r="N3516" s="63"/>
      <c r="O3516" s="69" t="str">
        <f t="shared" si="424"/>
        <v>T2 / W2</v>
      </c>
      <c r="P3516" s="63"/>
      <c r="Q3516" s="70" t="str">
        <f t="shared" si="425"/>
        <v>1BS. CL. 1</v>
      </c>
      <c r="R3516" s="63"/>
      <c r="S3516" s="63"/>
      <c r="T3516" s="8" t="s">
        <v>6679</v>
      </c>
      <c r="U3516" s="8" t="s">
        <v>6679</v>
      </c>
      <c r="V3516" s="8" t="s">
        <v>6416</v>
      </c>
      <c r="W3516" s="59" t="s">
        <v>6416</v>
      </c>
      <c r="X3516" s="59" t="str">
        <f>CONCATENATE(D3516,F3516,H3516,J3516,L3516,N3516,P3516,R3516)</f>
        <v>Close-Out / Handing Over</v>
      </c>
      <c r="Y3516" s="8" t="s">
        <v>5647</v>
      </c>
      <c r="Z3516" s="23">
        <v>7</v>
      </c>
      <c r="AA3516" s="35">
        <v>45414</v>
      </c>
      <c r="AB3516" s="35">
        <v>45424</v>
      </c>
      <c r="AC3516" s="25">
        <v>0</v>
      </c>
    </row>
    <row r="3517" spans="1:29" x14ac:dyDescent="0.2">
      <c r="A3517" s="68" t="s">
        <v>5592</v>
      </c>
      <c r="B3517" s="2" t="str">
        <f t="shared" si="420"/>
        <v/>
      </c>
      <c r="C3517" s="2" t="str">
        <f t="shared" si="420"/>
        <v>Level 04 - The Mound - Testing &amp; Commissioning - Close-Out / Handing Over</v>
      </c>
      <c r="D3517" s="62" t="s">
        <v>6833</v>
      </c>
      <c r="E3517" s="2" t="str">
        <f t="shared" si="421"/>
        <v>Level 04</v>
      </c>
      <c r="F3517" s="92"/>
      <c r="G3517" s="64" t="str">
        <f>IF(F3517="",G3516,TRIM(F3517))</f>
        <v>Testing &amp; Commissioning</v>
      </c>
      <c r="H3517" s="92"/>
      <c r="I3517" s="65" t="str">
        <f>IF(H3517="",I3516,TRIM(H3517))</f>
        <v>The Mound</v>
      </c>
      <c r="J3517" s="92"/>
      <c r="K3517" s="67" t="str">
        <f>IF(J3517="",K3516,TRIM(J3517))</f>
        <v>Level 04</v>
      </c>
      <c r="L3517" s="68" t="s">
        <v>5592</v>
      </c>
      <c r="M3517" s="68" t="str">
        <f>IF(L3517="",M3516,TRIM(L3517))</f>
        <v>Zone M2</v>
      </c>
      <c r="N3517" s="92"/>
      <c r="O3517" s="69" t="str">
        <f>IF(N3517="",O3516,TRIM(N3517))</f>
        <v>T2 / W2</v>
      </c>
      <c r="P3517" s="92"/>
      <c r="Q3517" s="70" t="str">
        <f>IF(P3517="",Q3516,TRIM(P3517))</f>
        <v>1BS. CL. 1</v>
      </c>
      <c r="R3517" s="92"/>
      <c r="S3517" s="92"/>
      <c r="T3517" s="2" t="s">
        <v>6685</v>
      </c>
      <c r="U3517" s="2" t="s">
        <v>6685</v>
      </c>
      <c r="V3517" s="2" t="s">
        <v>6685</v>
      </c>
      <c r="W3517" s="59" t="s">
        <v>5592</v>
      </c>
      <c r="X3517" s="59" t="str">
        <f>CONCATENATE(D3517,F3517,H3517,J3517,L3517,N3517,P3517,R3517)</f>
        <v>Close-Out / Handing Over          Zone M2</v>
      </c>
      <c r="Y3517" s="2"/>
      <c r="Z3517" s="43">
        <v>20</v>
      </c>
      <c r="AA3517" s="44">
        <v>45414</v>
      </c>
      <c r="AB3517" s="44">
        <v>45441</v>
      </c>
      <c r="AC3517" s="45">
        <v>0</v>
      </c>
    </row>
    <row r="3518" spans="1:29" ht="25.5" x14ac:dyDescent="0.2">
      <c r="A3518" s="66" t="s">
        <v>5648</v>
      </c>
      <c r="B3518" s="11" t="str">
        <f t="shared" si="420"/>
        <v xml:space="preserve"> - Level 04 - The Mound - Testing &amp; Commissioning - Close-Out / Handing Over</v>
      </c>
      <c r="C3518" s="11" t="str">
        <f t="shared" si="420"/>
        <v/>
      </c>
      <c r="D3518" s="62" t="s">
        <v>6833</v>
      </c>
      <c r="E3518" s="11" t="str">
        <f t="shared" si="421"/>
        <v/>
      </c>
      <c r="F3518" s="66"/>
      <c r="G3518" s="64" t="str">
        <f t="shared" si="422"/>
        <v>Testing &amp; Commissioning</v>
      </c>
      <c r="H3518" s="66"/>
      <c r="I3518" s="65" t="str">
        <f t="shared" si="423"/>
        <v>The Mound</v>
      </c>
      <c r="J3518" s="66"/>
      <c r="K3518" s="67" t="str">
        <f t="shared" si="426"/>
        <v>Level 04</v>
      </c>
      <c r="L3518" s="66"/>
      <c r="M3518" s="68" t="str">
        <f t="shared" si="427"/>
        <v>Zone M2</v>
      </c>
      <c r="N3518" s="66"/>
      <c r="O3518" s="69" t="str">
        <f t="shared" si="424"/>
        <v>T2 / W2</v>
      </c>
      <c r="P3518" s="66"/>
      <c r="Q3518" s="70" t="str">
        <f t="shared" si="425"/>
        <v>1BS. CL. 1</v>
      </c>
      <c r="R3518" s="66"/>
      <c r="S3518" s="66"/>
      <c r="T3518" s="11" t="s">
        <v>6685</v>
      </c>
      <c r="U3518" s="11" t="s">
        <v>6685</v>
      </c>
      <c r="V3518" s="11" t="s">
        <v>6416</v>
      </c>
      <c r="W3518" s="59" t="s">
        <v>6416</v>
      </c>
      <c r="X3518" s="59" t="str">
        <f>CONCATENATE(D3518,F3518,H3518,J3518,L3518,N3518,P3518,R3518)</f>
        <v>Close-Out / Handing Over</v>
      </c>
      <c r="Y3518" s="11" t="s">
        <v>5649</v>
      </c>
      <c r="Z3518" s="32">
        <v>7</v>
      </c>
      <c r="AA3518" s="39">
        <v>45414</v>
      </c>
      <c r="AB3518" s="39">
        <v>45424</v>
      </c>
      <c r="AC3518" s="34">
        <v>0</v>
      </c>
    </row>
    <row r="3519" spans="1:29" x14ac:dyDescent="0.2">
      <c r="A3519" s="63" t="s">
        <v>5650</v>
      </c>
      <c r="B3519" s="8" t="str">
        <f t="shared" si="420"/>
        <v xml:space="preserve"> - </v>
      </c>
      <c r="C3519" s="8" t="str">
        <f t="shared" si="420"/>
        <v/>
      </c>
      <c r="D3519" s="62" t="s">
        <v>6833</v>
      </c>
      <c r="E3519" s="8" t="str">
        <f t="shared" si="421"/>
        <v/>
      </c>
      <c r="F3519" s="63"/>
      <c r="G3519" s="64" t="str">
        <f t="shared" si="422"/>
        <v>Testing &amp; Commissioning</v>
      </c>
      <c r="H3519" s="63"/>
      <c r="I3519" s="65" t="str">
        <f t="shared" si="423"/>
        <v>The Mound</v>
      </c>
      <c r="J3519" s="63"/>
      <c r="K3519" s="67" t="str">
        <f t="shared" si="426"/>
        <v>Level 04</v>
      </c>
      <c r="L3519" s="63"/>
      <c r="M3519" s="68" t="str">
        <f t="shared" si="427"/>
        <v>Zone M2</v>
      </c>
      <c r="N3519" s="63"/>
      <c r="O3519" s="69" t="str">
        <f t="shared" si="424"/>
        <v>T2 / W2</v>
      </c>
      <c r="P3519" s="63"/>
      <c r="Q3519" s="70" t="str">
        <f t="shared" si="425"/>
        <v>1BS. CL. 1</v>
      </c>
      <c r="R3519" s="63"/>
      <c r="S3519" s="63"/>
      <c r="T3519" s="8" t="s">
        <v>6685</v>
      </c>
      <c r="U3519" s="8" t="s">
        <v>6685</v>
      </c>
      <c r="V3519" s="8" t="s">
        <v>6416</v>
      </c>
      <c r="W3519" s="59" t="s">
        <v>6416</v>
      </c>
      <c r="X3519" s="59" t="str">
        <f>CONCATENATE(D3519,F3519,H3519,J3519,L3519,N3519,P3519,R3519)</f>
        <v>Close-Out / Handing Over</v>
      </c>
      <c r="Y3519" s="8" t="s">
        <v>5651</v>
      </c>
      <c r="Z3519" s="23">
        <v>7</v>
      </c>
      <c r="AA3519" s="35">
        <v>45433</v>
      </c>
      <c r="AB3519" s="35">
        <v>45441</v>
      </c>
      <c r="AC3519" s="25">
        <v>0</v>
      </c>
    </row>
    <row r="3520" spans="1:29" x14ac:dyDescent="0.2">
      <c r="A3520" s="68" t="s">
        <v>5584</v>
      </c>
      <c r="B3520" s="2" t="str">
        <f t="shared" si="420"/>
        <v/>
      </c>
      <c r="C3520" s="2" t="str">
        <f t="shared" si="420"/>
        <v>Level 04 - The Mound - Testing &amp; Commissioning - Close-Out / Handing Over</v>
      </c>
      <c r="D3520" s="62" t="s">
        <v>6833</v>
      </c>
      <c r="E3520" s="2" t="str">
        <f t="shared" si="421"/>
        <v>Level 04</v>
      </c>
      <c r="F3520" s="92"/>
      <c r="G3520" s="64" t="str">
        <f>IF(F3520="",G3519,TRIM(F3520))</f>
        <v>Testing &amp; Commissioning</v>
      </c>
      <c r="H3520" s="92"/>
      <c r="I3520" s="65" t="str">
        <f>IF(H3520="",I3519,TRIM(H3520))</f>
        <v>The Mound</v>
      </c>
      <c r="J3520" s="92"/>
      <c r="K3520" s="67" t="str">
        <f>IF(J3520="",K3519,TRIM(J3520))</f>
        <v>Level 04</v>
      </c>
      <c r="L3520" s="68" t="s">
        <v>5584</v>
      </c>
      <c r="M3520" s="68" t="str">
        <f>IF(L3520="",M3519,TRIM(L3520))</f>
        <v>Zone M3</v>
      </c>
      <c r="N3520" s="92"/>
      <c r="O3520" s="69" t="str">
        <f>IF(N3520="",O3519,TRIM(N3520))</f>
        <v>T2 / W2</v>
      </c>
      <c r="P3520" s="92"/>
      <c r="Q3520" s="70" t="str">
        <f>IF(P3520="",Q3519,TRIM(P3520))</f>
        <v>1BS. CL. 1</v>
      </c>
      <c r="R3520" s="92"/>
      <c r="S3520" s="92"/>
      <c r="T3520" s="2" t="s">
        <v>6680</v>
      </c>
      <c r="U3520" s="2" t="s">
        <v>6680</v>
      </c>
      <c r="V3520" s="2" t="s">
        <v>6680</v>
      </c>
      <c r="W3520" s="59" t="s">
        <v>5584</v>
      </c>
      <c r="X3520" s="59" t="str">
        <f>CONCATENATE(D3520,F3520,H3520,J3520,L3520,N3520,P3520,R3520)</f>
        <v>Close-Out / Handing Over          Zone M3</v>
      </c>
      <c r="Y3520" s="2"/>
      <c r="Z3520" s="43">
        <v>7</v>
      </c>
      <c r="AA3520" s="44">
        <v>45424</v>
      </c>
      <c r="AB3520" s="44">
        <v>45432</v>
      </c>
      <c r="AC3520" s="45">
        <v>0</v>
      </c>
    </row>
    <row r="3521" spans="1:29" ht="25.5" x14ac:dyDescent="0.2">
      <c r="A3521" s="63" t="s">
        <v>5652</v>
      </c>
      <c r="B3521" s="8" t="str">
        <f t="shared" si="420"/>
        <v xml:space="preserve"> - Level 04 - The Mound - Testing &amp; Commissioning - Close-Out / Handing Over</v>
      </c>
      <c r="C3521" s="8" t="str">
        <f t="shared" si="420"/>
        <v/>
      </c>
      <c r="D3521" s="62" t="s">
        <v>6833</v>
      </c>
      <c r="E3521" s="8" t="str">
        <f t="shared" si="421"/>
        <v/>
      </c>
      <c r="F3521" s="63"/>
      <c r="G3521" s="64" t="str">
        <f t="shared" si="422"/>
        <v>Testing &amp; Commissioning</v>
      </c>
      <c r="H3521" s="63"/>
      <c r="I3521" s="65" t="str">
        <f t="shared" si="423"/>
        <v>The Mound</v>
      </c>
      <c r="J3521" s="63"/>
      <c r="K3521" s="67" t="str">
        <f t="shared" si="426"/>
        <v>Level 04</v>
      </c>
      <c r="L3521" s="63"/>
      <c r="M3521" s="68" t="str">
        <f t="shared" si="427"/>
        <v>Zone M3</v>
      </c>
      <c r="N3521" s="63"/>
      <c r="O3521" s="69" t="str">
        <f t="shared" si="424"/>
        <v>T2 / W2</v>
      </c>
      <c r="P3521" s="63"/>
      <c r="Q3521" s="70" t="str">
        <f t="shared" si="425"/>
        <v>1BS. CL. 1</v>
      </c>
      <c r="R3521" s="63"/>
      <c r="S3521" s="63"/>
      <c r="T3521" s="8" t="s">
        <v>6680</v>
      </c>
      <c r="U3521" s="8" t="s">
        <v>6680</v>
      </c>
      <c r="V3521" s="8" t="s">
        <v>6416</v>
      </c>
      <c r="W3521" s="59" t="s">
        <v>6416</v>
      </c>
      <c r="X3521" s="59" t="str">
        <f>CONCATENATE(D3521,F3521,H3521,J3521,L3521,N3521,P3521,R3521)</f>
        <v>Close-Out / Handing Over</v>
      </c>
      <c r="Y3521" s="8" t="s">
        <v>5653</v>
      </c>
      <c r="Z3521" s="23">
        <v>7</v>
      </c>
      <c r="AA3521" s="35">
        <v>45424</v>
      </c>
      <c r="AB3521" s="35">
        <v>45432</v>
      </c>
      <c r="AC3521" s="25">
        <v>0</v>
      </c>
    </row>
    <row r="3522" spans="1:29" x14ac:dyDescent="0.2">
      <c r="A3522" s="68" t="s">
        <v>5607</v>
      </c>
      <c r="B3522" s="2" t="str">
        <f t="shared" si="420"/>
        <v/>
      </c>
      <c r="C3522" s="2" t="str">
        <f t="shared" si="420"/>
        <v>Level 04 - The Mound - Testing &amp; Commissioning - Close-Out / Handing Over</v>
      </c>
      <c r="D3522" s="62" t="s">
        <v>6833</v>
      </c>
      <c r="E3522" s="2" t="str">
        <f t="shared" si="421"/>
        <v>Level 04</v>
      </c>
      <c r="F3522" s="92"/>
      <c r="G3522" s="64" t="str">
        <f>IF(F3522="",G3521,TRIM(F3522))</f>
        <v>Testing &amp; Commissioning</v>
      </c>
      <c r="H3522" s="92"/>
      <c r="I3522" s="65" t="str">
        <f>IF(H3522="",I3521,TRIM(H3522))</f>
        <v>The Mound</v>
      </c>
      <c r="J3522" s="92"/>
      <c r="K3522" s="67" t="str">
        <f>IF(J3522="",K3521,TRIM(J3522))</f>
        <v>Level 04</v>
      </c>
      <c r="L3522" s="68" t="s">
        <v>5607</v>
      </c>
      <c r="M3522" s="68" t="str">
        <f>IF(L3522="",M3521,TRIM(L3522))</f>
        <v>Zone M4</v>
      </c>
      <c r="N3522" s="92"/>
      <c r="O3522" s="69" t="str">
        <f>IF(N3522="",O3521,TRIM(N3522))</f>
        <v>T2 / W2</v>
      </c>
      <c r="P3522" s="92"/>
      <c r="Q3522" s="70" t="str">
        <f>IF(P3522="",Q3521,TRIM(P3522))</f>
        <v>1BS. CL. 1</v>
      </c>
      <c r="R3522" s="92"/>
      <c r="S3522" s="92"/>
      <c r="T3522" s="2" t="s">
        <v>6686</v>
      </c>
      <c r="U3522" s="2" t="s">
        <v>6686</v>
      </c>
      <c r="V3522" s="2" t="s">
        <v>6686</v>
      </c>
      <c r="W3522" s="59" t="s">
        <v>5607</v>
      </c>
      <c r="X3522" s="59" t="str">
        <f>CONCATENATE(D3522,F3522,H3522,J3522,L3522,N3522,P3522,R3522)</f>
        <v>Close-Out / Handing Over          Zone M4</v>
      </c>
      <c r="Y3522" s="2"/>
      <c r="Z3522" s="43">
        <v>34</v>
      </c>
      <c r="AA3522" s="44">
        <v>45410</v>
      </c>
      <c r="AB3522" s="44">
        <v>45455</v>
      </c>
      <c r="AC3522" s="45">
        <v>0</v>
      </c>
    </row>
    <row r="3523" spans="1:29" ht="25.5" x14ac:dyDescent="0.2">
      <c r="A3523" s="66" t="s">
        <v>5654</v>
      </c>
      <c r="B3523" s="11" t="str">
        <f t="shared" si="420"/>
        <v xml:space="preserve"> - Level 04 - The Mound - Testing &amp; Commissioning - Close-Out / Handing Over</v>
      </c>
      <c r="C3523" s="11" t="str">
        <f t="shared" si="420"/>
        <v/>
      </c>
      <c r="D3523" s="62" t="s">
        <v>6833</v>
      </c>
      <c r="E3523" s="11" t="str">
        <f t="shared" si="421"/>
        <v/>
      </c>
      <c r="F3523" s="66"/>
      <c r="G3523" s="64" t="str">
        <f t="shared" si="422"/>
        <v>Testing &amp; Commissioning</v>
      </c>
      <c r="H3523" s="66"/>
      <c r="I3523" s="65" t="str">
        <f t="shared" si="423"/>
        <v>The Mound</v>
      </c>
      <c r="J3523" s="66"/>
      <c r="K3523" s="67" t="str">
        <f t="shared" si="426"/>
        <v>Level 04</v>
      </c>
      <c r="L3523" s="66"/>
      <c r="M3523" s="68" t="str">
        <f t="shared" si="427"/>
        <v>Zone M4</v>
      </c>
      <c r="N3523" s="66"/>
      <c r="O3523" s="69" t="str">
        <f t="shared" si="424"/>
        <v>T2 / W2</v>
      </c>
      <c r="P3523" s="66"/>
      <c r="Q3523" s="70" t="str">
        <f t="shared" si="425"/>
        <v>1BS. CL. 1</v>
      </c>
      <c r="R3523" s="66"/>
      <c r="S3523" s="66"/>
      <c r="T3523" s="11" t="s">
        <v>6686</v>
      </c>
      <c r="U3523" s="11" t="s">
        <v>6686</v>
      </c>
      <c r="V3523" s="11" t="s">
        <v>6416</v>
      </c>
      <c r="W3523" s="59" t="s">
        <v>6416</v>
      </c>
      <c r="X3523" s="59" t="str">
        <f>CONCATENATE(D3523,F3523,H3523,J3523,L3523,N3523,P3523,R3523)</f>
        <v>Close-Out / Handing Over</v>
      </c>
      <c r="Y3523" s="11" t="s">
        <v>5655</v>
      </c>
      <c r="Z3523" s="32">
        <v>7</v>
      </c>
      <c r="AA3523" s="39">
        <v>45410</v>
      </c>
      <c r="AB3523" s="39">
        <v>45418</v>
      </c>
      <c r="AC3523" s="34">
        <v>0</v>
      </c>
    </row>
    <row r="3524" spans="1:29" x14ac:dyDescent="0.2">
      <c r="A3524" s="66" t="s">
        <v>5656</v>
      </c>
      <c r="B3524" s="11" t="str">
        <f t="shared" si="420"/>
        <v xml:space="preserve"> - </v>
      </c>
      <c r="C3524" s="11" t="str">
        <f t="shared" si="420"/>
        <v/>
      </c>
      <c r="D3524" s="62" t="s">
        <v>6833</v>
      </c>
      <c r="E3524" s="11" t="str">
        <f t="shared" si="421"/>
        <v/>
      </c>
      <c r="F3524" s="66"/>
      <c r="G3524" s="64" t="str">
        <f t="shared" si="422"/>
        <v>Testing &amp; Commissioning</v>
      </c>
      <c r="H3524" s="66"/>
      <c r="I3524" s="65" t="str">
        <f t="shared" si="423"/>
        <v>The Mound</v>
      </c>
      <c r="J3524" s="66"/>
      <c r="K3524" s="67" t="str">
        <f t="shared" si="426"/>
        <v>Level 04</v>
      </c>
      <c r="L3524" s="66"/>
      <c r="M3524" s="68" t="str">
        <f t="shared" si="427"/>
        <v>Zone M4</v>
      </c>
      <c r="N3524" s="66"/>
      <c r="O3524" s="69" t="str">
        <f t="shared" si="424"/>
        <v>T2 / W2</v>
      </c>
      <c r="P3524" s="66"/>
      <c r="Q3524" s="70" t="str">
        <f t="shared" si="425"/>
        <v>1BS. CL. 1</v>
      </c>
      <c r="R3524" s="66"/>
      <c r="S3524" s="66"/>
      <c r="T3524" s="11" t="s">
        <v>6686</v>
      </c>
      <c r="U3524" s="11" t="s">
        <v>6686</v>
      </c>
      <c r="V3524" s="11" t="s">
        <v>6416</v>
      </c>
      <c r="W3524" s="59" t="s">
        <v>6416</v>
      </c>
      <c r="X3524" s="59" t="str">
        <f>CONCATENATE(D3524,F3524,H3524,J3524,L3524,N3524,P3524,R3524)</f>
        <v>Close-Out / Handing Over</v>
      </c>
      <c r="Y3524" s="11" t="s">
        <v>5657</v>
      </c>
      <c r="Z3524" s="32">
        <v>7</v>
      </c>
      <c r="AA3524" s="39">
        <v>45428</v>
      </c>
      <c r="AB3524" s="39">
        <v>45438</v>
      </c>
      <c r="AC3524" s="34">
        <v>0</v>
      </c>
    </row>
    <row r="3525" spans="1:29" x14ac:dyDescent="0.2">
      <c r="A3525" s="63" t="s">
        <v>5658</v>
      </c>
      <c r="B3525" s="8" t="str">
        <f t="shared" ref="B3525:C3588" si="428">IF(E3525&lt;&gt;"",C3524,IF(G3525&lt;&gt;"",F3524&amp;" - "&amp;C3524,IF(I3525&lt;&gt;"",H3524&amp;" - "&amp;F3524&amp;" - "&amp;C3524,IF(K3525&lt;&gt;"",J3524&amp;" - "&amp;H3524&amp;" - "&amp;F3524&amp;" - "&amp;C3524,IF(M3525&lt;&gt;"",L3524&amp;" - "&amp;J3524&amp;" - "&amp;H3524&amp;" - "&amp;F3524&amp;" - "&amp;C3524,IF(O3525&lt;&gt;"",N3524&amp;" - "&amp;L3524&amp;" - "&amp;J3524&amp;" - "&amp;H3524&amp;" - "&amp;F3524&amp;" - "&amp;C3524,IF(Q3525&lt;&gt;"",P3524&amp;" - "&amp;N3524&amp;" - "&amp;L3524&amp;" - "&amp;J3524&amp;" - "&amp;H3524&amp;" - "&amp;F3524&amp;" - "&amp;C3524,"")))))))</f>
        <v xml:space="preserve"> - </v>
      </c>
      <c r="C3525" s="8" t="str">
        <f t="shared" si="428"/>
        <v/>
      </c>
      <c r="D3525" s="62" t="s">
        <v>6833</v>
      </c>
      <c r="E3525" s="8" t="str">
        <f t="shared" ref="E3525:E3588" si="429">IF(F3525&lt;&gt;"",D3524,IF(H3525&lt;&gt;"",G3524,IF(J3525&lt;&gt;"",I3524,IF(L3525&lt;&gt;"",K3524,IF(N3525&lt;&gt;"",M3524,IF(P3525&lt;&gt;"",O3524,IF(R3525&lt;&gt;"",Q3524,"")))))))</f>
        <v/>
      </c>
      <c r="F3525" s="63"/>
      <c r="G3525" s="64" t="str">
        <f t="shared" si="422"/>
        <v>Testing &amp; Commissioning</v>
      </c>
      <c r="H3525" s="63"/>
      <c r="I3525" s="65" t="str">
        <f t="shared" si="423"/>
        <v>The Mound</v>
      </c>
      <c r="J3525" s="63"/>
      <c r="K3525" s="67" t="str">
        <f t="shared" si="426"/>
        <v>Level 04</v>
      </c>
      <c r="L3525" s="63"/>
      <c r="M3525" s="68" t="str">
        <f t="shared" si="427"/>
        <v>Zone M4</v>
      </c>
      <c r="N3525" s="63"/>
      <c r="O3525" s="69" t="str">
        <f t="shared" si="424"/>
        <v>T2 / W2</v>
      </c>
      <c r="P3525" s="63"/>
      <c r="Q3525" s="70" t="str">
        <f t="shared" si="425"/>
        <v>1BS. CL. 1</v>
      </c>
      <c r="R3525" s="63"/>
      <c r="S3525" s="63"/>
      <c r="T3525" s="8" t="s">
        <v>6686</v>
      </c>
      <c r="U3525" s="8" t="s">
        <v>6686</v>
      </c>
      <c r="V3525" s="8" t="s">
        <v>6416</v>
      </c>
      <c r="W3525" s="59" t="s">
        <v>6416</v>
      </c>
      <c r="X3525" s="59" t="str">
        <f>CONCATENATE(D3525,F3525,H3525,J3525,L3525,N3525,P3525,R3525)</f>
        <v>Close-Out / Handing Over</v>
      </c>
      <c r="Y3525" s="8" t="s">
        <v>5659</v>
      </c>
      <c r="Z3525" s="23">
        <v>7</v>
      </c>
      <c r="AA3525" s="35">
        <v>45447</v>
      </c>
      <c r="AB3525" s="35">
        <v>45455</v>
      </c>
      <c r="AC3525" s="25">
        <v>0</v>
      </c>
    </row>
    <row r="3526" spans="1:29" x14ac:dyDescent="0.2">
      <c r="A3526" s="67" t="s">
        <v>92</v>
      </c>
      <c r="B3526" s="12" t="str">
        <f t="shared" si="428"/>
        <v/>
      </c>
      <c r="C3526" s="12" t="str">
        <f t="shared" si="428"/>
        <v>The Mound - Testing &amp; Commissioning - Close-Out / Handing Over</v>
      </c>
      <c r="D3526" s="62" t="s">
        <v>6833</v>
      </c>
      <c r="E3526" s="12" t="str">
        <f t="shared" si="429"/>
        <v>The Mound</v>
      </c>
      <c r="F3526" s="91"/>
      <c r="G3526" s="64" t="str">
        <f>IF(F3526="",G3525,TRIM(F3526))</f>
        <v>Testing &amp; Commissioning</v>
      </c>
      <c r="H3526" s="91"/>
      <c r="I3526" s="65" t="str">
        <f>IF(H3526="",I3525,TRIM(H3526))</f>
        <v>The Mound</v>
      </c>
      <c r="J3526" s="67" t="s">
        <v>92</v>
      </c>
      <c r="K3526" s="67" t="str">
        <f>IF(J3526="",K3525,TRIM(J3526))</f>
        <v>Level 05 &amp; 06</v>
      </c>
      <c r="L3526" s="91"/>
      <c r="M3526" s="68" t="str">
        <f>IF(L3526="",M3525,TRIM(L3526))</f>
        <v>Zone M4</v>
      </c>
      <c r="N3526" s="91"/>
      <c r="O3526" s="69" t="str">
        <f>IF(N3526="",O3525,TRIM(N3526))</f>
        <v>T2 / W2</v>
      </c>
      <c r="P3526" s="91"/>
      <c r="Q3526" s="70" t="str">
        <f>IF(P3526="",Q3525,TRIM(P3526))</f>
        <v>1BS. CL. 1</v>
      </c>
      <c r="R3526" s="91"/>
      <c r="S3526" s="91"/>
      <c r="T3526" s="12" t="s">
        <v>6653</v>
      </c>
      <c r="U3526" s="12" t="s">
        <v>6653</v>
      </c>
      <c r="V3526" s="12" t="s">
        <v>6653</v>
      </c>
      <c r="W3526" s="59" t="s">
        <v>92</v>
      </c>
      <c r="X3526" s="59" t="str">
        <f>CONCATENATE(D3526,F3526,H3526,J3526,L3526,N3526,P3526,R3526)</f>
        <v>Close-Out / Handing Over        Level 05 &amp; 06</v>
      </c>
      <c r="Y3526" s="12"/>
      <c r="Z3526" s="36">
        <v>32</v>
      </c>
      <c r="AA3526" s="37">
        <v>45599</v>
      </c>
      <c r="AB3526" s="37">
        <v>45642</v>
      </c>
      <c r="AC3526" s="38">
        <v>0</v>
      </c>
    </row>
    <row r="3527" spans="1:29" x14ac:dyDescent="0.2">
      <c r="A3527" s="68" t="s">
        <v>5592</v>
      </c>
      <c r="B3527" s="2" t="str">
        <f t="shared" si="428"/>
        <v>The Mound - Testing &amp; Commissioning - Close-Out / Handing Over</v>
      </c>
      <c r="C3527" s="2" t="str">
        <f t="shared" si="428"/>
        <v>Level 05 &amp; 06 - The Mound - Testing &amp; Commissioning - Close-Out / Handing Over</v>
      </c>
      <c r="D3527" s="62" t="s">
        <v>6833</v>
      </c>
      <c r="E3527" s="2" t="str">
        <f t="shared" si="429"/>
        <v>Level 05 &amp; 06</v>
      </c>
      <c r="F3527" s="92"/>
      <c r="G3527" s="64" t="str">
        <f t="shared" si="422"/>
        <v>Testing &amp; Commissioning</v>
      </c>
      <c r="H3527" s="92"/>
      <c r="I3527" s="65" t="str">
        <f t="shared" si="423"/>
        <v>The Mound</v>
      </c>
      <c r="J3527" s="92"/>
      <c r="K3527" s="67" t="str">
        <f t="shared" si="426"/>
        <v>Level 05 &amp; 06</v>
      </c>
      <c r="L3527" s="68" t="s">
        <v>5592</v>
      </c>
      <c r="M3527" s="68" t="str">
        <f t="shared" si="427"/>
        <v>Zone M2</v>
      </c>
      <c r="N3527" s="92"/>
      <c r="O3527" s="69" t="str">
        <f t="shared" si="424"/>
        <v>T2 / W2</v>
      </c>
      <c r="P3527" s="92"/>
      <c r="Q3527" s="70" t="str">
        <f t="shared" si="425"/>
        <v>1BS. CL. 1</v>
      </c>
      <c r="R3527" s="92"/>
      <c r="S3527" s="92"/>
      <c r="T3527" s="2" t="s">
        <v>6685</v>
      </c>
      <c r="U3527" s="2" t="s">
        <v>6685</v>
      </c>
      <c r="V3527" s="2" t="s">
        <v>6685</v>
      </c>
      <c r="W3527" s="59" t="s">
        <v>5592</v>
      </c>
      <c r="X3527" s="59" t="str">
        <f>CONCATENATE(D3527,F3527,H3527,J3527,L3527,N3527,P3527,R3527)</f>
        <v>Close-Out / Handing Over          Zone M2</v>
      </c>
      <c r="Y3527" s="2"/>
      <c r="Z3527" s="43">
        <v>7</v>
      </c>
      <c r="AA3527" s="44">
        <v>45599</v>
      </c>
      <c r="AB3527" s="44">
        <v>45607</v>
      </c>
      <c r="AC3527" s="45">
        <v>0</v>
      </c>
    </row>
    <row r="3528" spans="1:29" ht="25.5" x14ac:dyDescent="0.2">
      <c r="A3528" s="63" t="s">
        <v>5660</v>
      </c>
      <c r="B3528" s="8" t="str">
        <f t="shared" si="428"/>
        <v xml:space="preserve"> - Level 05 &amp; 06 - The Mound - Testing &amp; Commissioning - Close-Out / Handing Over</v>
      </c>
      <c r="C3528" s="8" t="str">
        <f t="shared" si="428"/>
        <v/>
      </c>
      <c r="D3528" s="62" t="s">
        <v>6833</v>
      </c>
      <c r="E3528" s="8" t="str">
        <f t="shared" si="429"/>
        <v/>
      </c>
      <c r="F3528" s="63"/>
      <c r="G3528" s="64" t="str">
        <f t="shared" ref="G3528:G3590" si="430">IF(F3528="",G3527,TRIM(F3528))</f>
        <v>Testing &amp; Commissioning</v>
      </c>
      <c r="H3528" s="63"/>
      <c r="I3528" s="65" t="str">
        <f t="shared" si="423"/>
        <v>The Mound</v>
      </c>
      <c r="J3528" s="63"/>
      <c r="K3528" s="67" t="str">
        <f t="shared" si="426"/>
        <v>Level 05 &amp; 06</v>
      </c>
      <c r="L3528" s="63"/>
      <c r="M3528" s="68" t="str">
        <f t="shared" si="427"/>
        <v>Zone M2</v>
      </c>
      <c r="N3528" s="63"/>
      <c r="O3528" s="69" t="str">
        <f t="shared" si="424"/>
        <v>T2 / W2</v>
      </c>
      <c r="P3528" s="63"/>
      <c r="Q3528" s="70" t="str">
        <f t="shared" si="425"/>
        <v>1BS. CL. 1</v>
      </c>
      <c r="R3528" s="63"/>
      <c r="S3528" s="63"/>
      <c r="T3528" s="8" t="s">
        <v>6685</v>
      </c>
      <c r="U3528" s="8" t="s">
        <v>6685</v>
      </c>
      <c r="V3528" s="8" t="s">
        <v>6416</v>
      </c>
      <c r="W3528" s="59" t="s">
        <v>6416</v>
      </c>
      <c r="X3528" s="59" t="str">
        <f>CONCATENATE(D3528,F3528,H3528,J3528,L3528,N3528,P3528,R3528)</f>
        <v>Close-Out / Handing Over</v>
      </c>
      <c r="Y3528" s="8" t="s">
        <v>5661</v>
      </c>
      <c r="Z3528" s="23">
        <v>7</v>
      </c>
      <c r="AA3528" s="35">
        <v>45599</v>
      </c>
      <c r="AB3528" s="35">
        <v>45607</v>
      </c>
      <c r="AC3528" s="25">
        <v>0</v>
      </c>
    </row>
    <row r="3529" spans="1:29" x14ac:dyDescent="0.2">
      <c r="A3529" s="68" t="s">
        <v>5607</v>
      </c>
      <c r="B3529" s="2" t="str">
        <f t="shared" si="428"/>
        <v/>
      </c>
      <c r="C3529" s="2" t="str">
        <f t="shared" si="428"/>
        <v>Level 05 &amp; 06 - The Mound - Testing &amp; Commissioning - Close-Out / Handing Over</v>
      </c>
      <c r="D3529" s="62" t="s">
        <v>6833</v>
      </c>
      <c r="E3529" s="2" t="str">
        <f t="shared" si="429"/>
        <v>Level 05 &amp; 06</v>
      </c>
      <c r="F3529" s="92"/>
      <c r="G3529" s="64" t="str">
        <f>IF(F3529="",G3528,TRIM(F3529))</f>
        <v>Testing &amp; Commissioning</v>
      </c>
      <c r="H3529" s="92"/>
      <c r="I3529" s="65" t="str">
        <f>IF(H3529="",I3528,TRIM(H3529))</f>
        <v>The Mound</v>
      </c>
      <c r="J3529" s="92"/>
      <c r="K3529" s="67" t="str">
        <f>IF(J3529="",K3528,TRIM(J3529))</f>
        <v>Level 05 &amp; 06</v>
      </c>
      <c r="L3529" s="68" t="s">
        <v>5607</v>
      </c>
      <c r="M3529" s="68" t="str">
        <f>IF(L3529="",M3528,TRIM(L3529))</f>
        <v>Zone M4</v>
      </c>
      <c r="N3529" s="92"/>
      <c r="O3529" s="69" t="str">
        <f>IF(N3529="",O3528,TRIM(N3529))</f>
        <v>T2 / W2</v>
      </c>
      <c r="P3529" s="92"/>
      <c r="Q3529" s="70" t="str">
        <f>IF(P3529="",Q3528,TRIM(P3529))</f>
        <v>1BS. CL. 1</v>
      </c>
      <c r="R3529" s="92"/>
      <c r="S3529" s="92"/>
      <c r="T3529" s="2" t="s">
        <v>6686</v>
      </c>
      <c r="U3529" s="2" t="s">
        <v>6686</v>
      </c>
      <c r="V3529" s="2" t="s">
        <v>6686</v>
      </c>
      <c r="W3529" s="59" t="s">
        <v>5607</v>
      </c>
      <c r="X3529" s="59" t="str">
        <f>CONCATENATE(D3529,F3529,H3529,J3529,L3529,N3529,P3529,R3529)</f>
        <v>Close-Out / Handing Over          Zone M4</v>
      </c>
      <c r="Y3529" s="2"/>
      <c r="Z3529" s="43">
        <v>7</v>
      </c>
      <c r="AA3529" s="44">
        <v>45634</v>
      </c>
      <c r="AB3529" s="44">
        <v>45642</v>
      </c>
      <c r="AC3529" s="45">
        <v>0</v>
      </c>
    </row>
    <row r="3530" spans="1:29" ht="25.5" x14ac:dyDescent="0.2">
      <c r="A3530" s="63" t="s">
        <v>5662</v>
      </c>
      <c r="B3530" s="8" t="str">
        <f t="shared" si="428"/>
        <v xml:space="preserve"> - Level 05 &amp; 06 - The Mound - Testing &amp; Commissioning - Close-Out / Handing Over</v>
      </c>
      <c r="C3530" s="8" t="str">
        <f t="shared" si="428"/>
        <v/>
      </c>
      <c r="D3530" s="62" t="s">
        <v>6833</v>
      </c>
      <c r="E3530" s="8" t="str">
        <f t="shared" si="429"/>
        <v/>
      </c>
      <c r="F3530" s="63"/>
      <c r="G3530" s="64" t="str">
        <f t="shared" si="430"/>
        <v>Testing &amp; Commissioning</v>
      </c>
      <c r="H3530" s="63"/>
      <c r="I3530" s="65" t="str">
        <f t="shared" si="423"/>
        <v>The Mound</v>
      </c>
      <c r="J3530" s="63"/>
      <c r="K3530" s="67" t="str">
        <f t="shared" si="426"/>
        <v>Level 05 &amp; 06</v>
      </c>
      <c r="L3530" s="63"/>
      <c r="M3530" s="68" t="str">
        <f t="shared" si="427"/>
        <v>Zone M4</v>
      </c>
      <c r="N3530" s="63"/>
      <c r="O3530" s="69" t="str">
        <f t="shared" si="424"/>
        <v>T2 / W2</v>
      </c>
      <c r="P3530" s="63"/>
      <c r="Q3530" s="70" t="str">
        <f t="shared" si="425"/>
        <v>1BS. CL. 1</v>
      </c>
      <c r="R3530" s="63"/>
      <c r="S3530" s="63"/>
      <c r="T3530" s="8" t="s">
        <v>6686</v>
      </c>
      <c r="U3530" s="8" t="s">
        <v>6686</v>
      </c>
      <c r="V3530" s="8" t="s">
        <v>6416</v>
      </c>
      <c r="W3530" s="59" t="s">
        <v>6416</v>
      </c>
      <c r="X3530" s="59" t="str">
        <f>CONCATENATE(D3530,F3530,H3530,J3530,L3530,N3530,P3530,R3530)</f>
        <v>Close-Out / Handing Over</v>
      </c>
      <c r="Y3530" s="8" t="s">
        <v>5663</v>
      </c>
      <c r="Z3530" s="23">
        <v>7</v>
      </c>
      <c r="AA3530" s="35">
        <v>45634</v>
      </c>
      <c r="AB3530" s="35">
        <v>45642</v>
      </c>
      <c r="AC3530" s="25">
        <v>0</v>
      </c>
    </row>
    <row r="3531" spans="1:29" x14ac:dyDescent="0.2">
      <c r="A3531" s="65" t="s">
        <v>31</v>
      </c>
      <c r="B3531" s="10" t="str">
        <f t="shared" si="428"/>
        <v/>
      </c>
      <c r="C3531" s="10" t="str">
        <f t="shared" si="428"/>
        <v>Testing &amp; Commissioning - Close-Out / Handing Over</v>
      </c>
      <c r="D3531" s="62" t="s">
        <v>6833</v>
      </c>
      <c r="E3531" s="10" t="str">
        <f t="shared" si="429"/>
        <v>Testing &amp; Commissioning</v>
      </c>
      <c r="F3531" s="92"/>
      <c r="G3531" s="64" t="str">
        <f>IF(F3531="",G3530,TRIM(F3531))</f>
        <v>Testing &amp; Commissioning</v>
      </c>
      <c r="H3531" s="65" t="s">
        <v>31</v>
      </c>
      <c r="I3531" s="65" t="str">
        <f>IF(H3531="",I3530,TRIM(H3531))</f>
        <v>The Ring</v>
      </c>
      <c r="J3531" s="92"/>
      <c r="K3531" s="67" t="str">
        <f>IF(J3531="",K3530,TRIM(J3531))</f>
        <v>Level 05 &amp; 06</v>
      </c>
      <c r="L3531" s="92"/>
      <c r="M3531" s="68" t="str">
        <f>IF(L3531="",M3530,TRIM(L3531))</f>
        <v>Zone M4</v>
      </c>
      <c r="N3531" s="92"/>
      <c r="O3531" s="69" t="str">
        <f>IF(N3531="",O3530,TRIM(N3531))</f>
        <v>T2 / W2</v>
      </c>
      <c r="P3531" s="92"/>
      <c r="Q3531" s="70" t="str">
        <f>IF(P3531="",Q3530,TRIM(P3531))</f>
        <v>1BS. CL. 1</v>
      </c>
      <c r="R3531" s="92"/>
      <c r="S3531" s="92"/>
      <c r="T3531" s="10" t="s">
        <v>6644</v>
      </c>
      <c r="U3531" s="10" t="s">
        <v>6644</v>
      </c>
      <c r="V3531" s="10" t="s">
        <v>6644</v>
      </c>
      <c r="W3531" s="59" t="s">
        <v>31</v>
      </c>
      <c r="X3531" s="59" t="str">
        <f>CONCATENATE(D3531,F3531,H3531,J3531,L3531,N3531,P3531,R3531)</f>
        <v>Close-Out / Handing Over      The Ring</v>
      </c>
      <c r="Y3531" s="10"/>
      <c r="Z3531" s="29">
        <v>295</v>
      </c>
      <c r="AA3531" s="30">
        <v>45295</v>
      </c>
      <c r="AB3531" s="30">
        <v>45718</v>
      </c>
      <c r="AC3531" s="31">
        <v>0</v>
      </c>
    </row>
    <row r="3532" spans="1:29" x14ac:dyDescent="0.2">
      <c r="A3532" s="67" t="s">
        <v>97</v>
      </c>
      <c r="B3532" s="12" t="str">
        <f t="shared" si="428"/>
        <v>Testing &amp; Commissioning - Close-Out / Handing Over</v>
      </c>
      <c r="C3532" s="12" t="str">
        <f t="shared" si="428"/>
        <v>The Ring - Testing &amp; Commissioning - Close-Out / Handing Over</v>
      </c>
      <c r="D3532" s="62" t="s">
        <v>6833</v>
      </c>
      <c r="E3532" s="12" t="str">
        <f t="shared" si="429"/>
        <v>The Ring</v>
      </c>
      <c r="F3532" s="91"/>
      <c r="G3532" s="64" t="str">
        <f t="shared" si="430"/>
        <v>Testing &amp; Commissioning</v>
      </c>
      <c r="H3532" s="91"/>
      <c r="I3532" s="65" t="str">
        <f t="shared" ref="I3532:I3593" si="431">IF(H3532="",I3531,TRIM(H3532))</f>
        <v>The Ring</v>
      </c>
      <c r="J3532" s="67" t="s">
        <v>97</v>
      </c>
      <c r="K3532" s="67" t="str">
        <f t="shared" si="426"/>
        <v>Level 00</v>
      </c>
      <c r="L3532" s="91"/>
      <c r="M3532" s="68" t="str">
        <f t="shared" si="427"/>
        <v>Zone M4</v>
      </c>
      <c r="N3532" s="91"/>
      <c r="O3532" s="69" t="str">
        <f t="shared" si="424"/>
        <v>T2 / W2</v>
      </c>
      <c r="P3532" s="91"/>
      <c r="Q3532" s="70" t="str">
        <f t="shared" si="425"/>
        <v>1BS. CL. 1</v>
      </c>
      <c r="R3532" s="91"/>
      <c r="S3532" s="91"/>
      <c r="T3532" s="12" t="s">
        <v>6654</v>
      </c>
      <c r="U3532" s="12" t="s">
        <v>6654</v>
      </c>
      <c r="V3532" s="12" t="s">
        <v>6654</v>
      </c>
      <c r="W3532" s="59" t="s">
        <v>97</v>
      </c>
      <c r="X3532" s="59" t="str">
        <f>CONCATENATE(D3532,F3532,H3532,J3532,L3532,N3532,P3532,R3532)</f>
        <v>Close-Out / Handing Over        Level 00</v>
      </c>
      <c r="Y3532" s="12"/>
      <c r="Z3532" s="36">
        <v>271</v>
      </c>
      <c r="AA3532" s="37">
        <v>45295</v>
      </c>
      <c r="AB3532" s="37">
        <v>45684</v>
      </c>
      <c r="AC3532" s="38">
        <v>0</v>
      </c>
    </row>
    <row r="3533" spans="1:29" x14ac:dyDescent="0.2">
      <c r="A3533" s="68" t="s">
        <v>5664</v>
      </c>
      <c r="B3533" s="2" t="str">
        <f t="shared" si="428"/>
        <v>The Ring - Testing &amp; Commissioning - Close-Out / Handing Over</v>
      </c>
      <c r="C3533" s="2" t="str">
        <f t="shared" si="428"/>
        <v>Level 00 - The Ring - Testing &amp; Commissioning - Close-Out / Handing Over</v>
      </c>
      <c r="D3533" s="62" t="s">
        <v>6833</v>
      </c>
      <c r="E3533" s="2" t="str">
        <f t="shared" si="429"/>
        <v>Level 00</v>
      </c>
      <c r="F3533" s="92"/>
      <c r="G3533" s="64" t="str">
        <f t="shared" si="430"/>
        <v>Testing &amp; Commissioning</v>
      </c>
      <c r="H3533" s="92"/>
      <c r="I3533" s="65" t="str">
        <f t="shared" si="431"/>
        <v>The Ring</v>
      </c>
      <c r="J3533" s="92"/>
      <c r="K3533" s="67" t="str">
        <f t="shared" si="426"/>
        <v>Level 00</v>
      </c>
      <c r="L3533" s="68" t="s">
        <v>5664</v>
      </c>
      <c r="M3533" s="68" t="str">
        <f t="shared" si="427"/>
        <v>Zone R2 (Mackup / Benchmark)</v>
      </c>
      <c r="N3533" s="92"/>
      <c r="O3533" s="69" t="str">
        <f t="shared" ref="O3533:O3595" si="432">IF(N3533="",O3532,TRIM(N3533))</f>
        <v>T2 / W2</v>
      </c>
      <c r="P3533" s="92"/>
      <c r="Q3533" s="70" t="str">
        <f t="shared" si="425"/>
        <v>1BS. CL. 1</v>
      </c>
      <c r="R3533" s="92"/>
      <c r="S3533" s="92"/>
      <c r="T3533" s="2" t="s">
        <v>6768</v>
      </c>
      <c r="U3533" s="2" t="s">
        <v>6768</v>
      </c>
      <c r="V3533" s="2" t="s">
        <v>6768</v>
      </c>
      <c r="W3533" s="59" t="s">
        <v>5664</v>
      </c>
      <c r="X3533" s="59" t="str">
        <f>CONCATENATE(D3533,F3533,H3533,J3533,L3533,N3533,P3533,R3533)</f>
        <v>Close-Out / Handing Over          Zone R2 (Mackup / Benchmark)</v>
      </c>
      <c r="Y3533" s="2"/>
      <c r="Z3533" s="43">
        <v>3</v>
      </c>
      <c r="AA3533" s="44">
        <v>45295</v>
      </c>
      <c r="AB3533" s="44">
        <v>45299</v>
      </c>
      <c r="AC3533" s="45">
        <v>0</v>
      </c>
    </row>
    <row r="3534" spans="1:29" ht="25.5" x14ac:dyDescent="0.2">
      <c r="A3534" s="63" t="s">
        <v>5665</v>
      </c>
      <c r="B3534" s="8" t="str">
        <f t="shared" si="428"/>
        <v xml:space="preserve"> - Level 00 - The Ring - Testing &amp; Commissioning - Close-Out / Handing Over</v>
      </c>
      <c r="C3534" s="8" t="str">
        <f t="shared" si="428"/>
        <v/>
      </c>
      <c r="D3534" s="62" t="s">
        <v>6833</v>
      </c>
      <c r="E3534" s="8" t="str">
        <f t="shared" si="429"/>
        <v/>
      </c>
      <c r="F3534" s="63"/>
      <c r="G3534" s="64" t="str">
        <f t="shared" si="430"/>
        <v>Testing &amp; Commissioning</v>
      </c>
      <c r="H3534" s="63"/>
      <c r="I3534" s="65" t="str">
        <f t="shared" si="431"/>
        <v>The Ring</v>
      </c>
      <c r="J3534" s="63"/>
      <c r="K3534" s="67" t="str">
        <f t="shared" si="426"/>
        <v>Level 00</v>
      </c>
      <c r="L3534" s="63"/>
      <c r="M3534" s="68" t="str">
        <f t="shared" si="427"/>
        <v>Zone R2 (Mackup / Benchmark)</v>
      </c>
      <c r="N3534" s="63"/>
      <c r="O3534" s="69" t="str">
        <f t="shared" si="432"/>
        <v>T2 / W2</v>
      </c>
      <c r="P3534" s="63"/>
      <c r="Q3534" s="70" t="str">
        <f t="shared" ref="Q3534:Q3597" si="433">IF(P3534="",Q3533,TRIM(P3534))</f>
        <v>1BS. CL. 1</v>
      </c>
      <c r="R3534" s="63"/>
      <c r="S3534" s="63"/>
      <c r="T3534" s="8" t="s">
        <v>6768</v>
      </c>
      <c r="U3534" s="8" t="s">
        <v>6768</v>
      </c>
      <c r="V3534" s="8" t="s">
        <v>6416</v>
      </c>
      <c r="W3534" s="59" t="s">
        <v>6416</v>
      </c>
      <c r="X3534" s="59" t="str">
        <f>CONCATENATE(D3534,F3534,H3534,J3534,L3534,N3534,P3534,R3534)</f>
        <v>Close-Out / Handing Over</v>
      </c>
      <c r="Y3534" s="8" t="s">
        <v>5666</v>
      </c>
      <c r="Z3534" s="23">
        <v>3</v>
      </c>
      <c r="AA3534" s="35">
        <v>45295</v>
      </c>
      <c r="AB3534" s="35">
        <v>45299</v>
      </c>
      <c r="AC3534" s="25">
        <v>0</v>
      </c>
    </row>
    <row r="3535" spans="1:29" x14ac:dyDescent="0.2">
      <c r="A3535" s="68" t="s">
        <v>5667</v>
      </c>
      <c r="B3535" s="2" t="str">
        <f t="shared" si="428"/>
        <v/>
      </c>
      <c r="C3535" s="2" t="str">
        <f t="shared" si="428"/>
        <v>Level 00 - The Ring - Testing &amp; Commissioning - Close-Out / Handing Over</v>
      </c>
      <c r="D3535" s="62" t="s">
        <v>6833</v>
      </c>
      <c r="E3535" s="2" t="str">
        <f t="shared" si="429"/>
        <v>Level 00</v>
      </c>
      <c r="F3535" s="92"/>
      <c r="G3535" s="64" t="str">
        <f>IF(F3535="",G3534,TRIM(F3535))</f>
        <v>Testing &amp; Commissioning</v>
      </c>
      <c r="H3535" s="92"/>
      <c r="I3535" s="65" t="str">
        <f>IF(H3535="",I3534,TRIM(H3535))</f>
        <v>The Ring</v>
      </c>
      <c r="J3535" s="92"/>
      <c r="K3535" s="67" t="str">
        <f>IF(J3535="",K3534,TRIM(J3535))</f>
        <v>Level 00</v>
      </c>
      <c r="L3535" s="68" t="s">
        <v>5667</v>
      </c>
      <c r="M3535" s="68" t="str">
        <f>IF(L3535="",M3534,TRIM(L3535))</f>
        <v>Zone R1</v>
      </c>
      <c r="N3535" s="92"/>
      <c r="O3535" s="69" t="str">
        <f>IF(N3535="",O3534,TRIM(N3535))</f>
        <v>T2 / W2</v>
      </c>
      <c r="P3535" s="92"/>
      <c r="Q3535" s="70" t="str">
        <f>IF(P3535="",Q3534,TRIM(P3535))</f>
        <v>1BS. CL. 1</v>
      </c>
      <c r="R3535" s="92"/>
      <c r="S3535" s="92"/>
      <c r="T3535" s="2" t="s">
        <v>6681</v>
      </c>
      <c r="U3535" s="2" t="s">
        <v>6681</v>
      </c>
      <c r="V3535" s="2" t="s">
        <v>6681</v>
      </c>
      <c r="W3535" s="59" t="s">
        <v>5667</v>
      </c>
      <c r="X3535" s="59" t="str">
        <f>CONCATENATE(D3535,F3535,H3535,J3535,L3535,N3535,P3535,R3535)</f>
        <v>Close-Out / Handing Over          Zone R1</v>
      </c>
      <c r="Y3535" s="2"/>
      <c r="Z3535" s="43">
        <v>38</v>
      </c>
      <c r="AA3535" s="44">
        <v>45354</v>
      </c>
      <c r="AB3535" s="44">
        <v>45407</v>
      </c>
      <c r="AC3535" s="45">
        <v>0</v>
      </c>
    </row>
    <row r="3536" spans="1:29" ht="25.5" x14ac:dyDescent="0.2">
      <c r="A3536" s="66" t="s">
        <v>5668</v>
      </c>
      <c r="B3536" s="11" t="str">
        <f t="shared" si="428"/>
        <v xml:space="preserve"> - Level 00 - The Ring - Testing &amp; Commissioning - Close-Out / Handing Over</v>
      </c>
      <c r="C3536" s="11" t="str">
        <f t="shared" si="428"/>
        <v/>
      </c>
      <c r="D3536" s="62" t="s">
        <v>6833</v>
      </c>
      <c r="E3536" s="11" t="str">
        <f t="shared" si="429"/>
        <v/>
      </c>
      <c r="F3536" s="66"/>
      <c r="G3536" s="64" t="str">
        <f t="shared" si="430"/>
        <v>Testing &amp; Commissioning</v>
      </c>
      <c r="H3536" s="66"/>
      <c r="I3536" s="65" t="str">
        <f t="shared" si="431"/>
        <v>The Ring</v>
      </c>
      <c r="J3536" s="66"/>
      <c r="K3536" s="67" t="str">
        <f t="shared" si="426"/>
        <v>Level 00</v>
      </c>
      <c r="L3536" s="66"/>
      <c r="M3536" s="68" t="str">
        <f t="shared" si="427"/>
        <v>Zone R1</v>
      </c>
      <c r="N3536" s="66"/>
      <c r="O3536" s="69" t="str">
        <f t="shared" si="432"/>
        <v>T2 / W2</v>
      </c>
      <c r="P3536" s="66"/>
      <c r="Q3536" s="70" t="str">
        <f t="shared" si="433"/>
        <v>1BS. CL. 1</v>
      </c>
      <c r="R3536" s="66"/>
      <c r="S3536" s="66"/>
      <c r="T3536" s="11" t="s">
        <v>6681</v>
      </c>
      <c r="U3536" s="11" t="s">
        <v>6681</v>
      </c>
      <c r="V3536" s="11" t="s">
        <v>6416</v>
      </c>
      <c r="W3536" s="59" t="s">
        <v>6416</v>
      </c>
      <c r="X3536" s="59" t="str">
        <f>CONCATENATE(D3536,F3536,H3536,J3536,L3536,N3536,P3536,R3536)</f>
        <v>Close-Out / Handing Over</v>
      </c>
      <c r="Y3536" s="11" t="s">
        <v>5669</v>
      </c>
      <c r="Z3536" s="32">
        <v>7</v>
      </c>
      <c r="AA3536" s="39">
        <v>45354</v>
      </c>
      <c r="AB3536" s="39">
        <v>45362</v>
      </c>
      <c r="AC3536" s="34">
        <v>0</v>
      </c>
    </row>
    <row r="3537" spans="1:29" x14ac:dyDescent="0.2">
      <c r="A3537" s="66" t="s">
        <v>5670</v>
      </c>
      <c r="B3537" s="11" t="str">
        <f t="shared" si="428"/>
        <v xml:space="preserve"> - </v>
      </c>
      <c r="C3537" s="11" t="str">
        <f t="shared" si="428"/>
        <v/>
      </c>
      <c r="D3537" s="62" t="s">
        <v>6833</v>
      </c>
      <c r="E3537" s="11" t="str">
        <f t="shared" si="429"/>
        <v/>
      </c>
      <c r="F3537" s="66"/>
      <c r="G3537" s="64" t="str">
        <f t="shared" si="430"/>
        <v>Testing &amp; Commissioning</v>
      </c>
      <c r="H3537" s="66"/>
      <c r="I3537" s="65" t="str">
        <f t="shared" si="431"/>
        <v>The Ring</v>
      </c>
      <c r="J3537" s="66"/>
      <c r="K3537" s="67" t="str">
        <f t="shared" si="426"/>
        <v>Level 00</v>
      </c>
      <c r="L3537" s="66"/>
      <c r="M3537" s="68" t="str">
        <f t="shared" si="427"/>
        <v>Zone R1</v>
      </c>
      <c r="N3537" s="66"/>
      <c r="O3537" s="69" t="str">
        <f t="shared" si="432"/>
        <v>T2 / W2</v>
      </c>
      <c r="P3537" s="66"/>
      <c r="Q3537" s="70" t="str">
        <f t="shared" si="433"/>
        <v>1BS. CL. 1</v>
      </c>
      <c r="R3537" s="66"/>
      <c r="S3537" s="66"/>
      <c r="T3537" s="11" t="s">
        <v>6681</v>
      </c>
      <c r="U3537" s="11" t="s">
        <v>6681</v>
      </c>
      <c r="V3537" s="11" t="s">
        <v>6416</v>
      </c>
      <c r="W3537" s="59" t="s">
        <v>6416</v>
      </c>
      <c r="X3537" s="59" t="str">
        <f>CONCATENATE(D3537,F3537,H3537,J3537,L3537,N3537,P3537,R3537)</f>
        <v>Close-Out / Handing Over</v>
      </c>
      <c r="Y3537" s="11" t="s">
        <v>5671</v>
      </c>
      <c r="Z3537" s="32">
        <v>7</v>
      </c>
      <c r="AA3537" s="39">
        <v>45383</v>
      </c>
      <c r="AB3537" s="39">
        <v>45391</v>
      </c>
      <c r="AC3537" s="34">
        <v>0</v>
      </c>
    </row>
    <row r="3538" spans="1:29" x14ac:dyDescent="0.2">
      <c r="A3538" s="63" t="s">
        <v>5672</v>
      </c>
      <c r="B3538" s="8" t="str">
        <f t="shared" si="428"/>
        <v xml:space="preserve"> - </v>
      </c>
      <c r="C3538" s="8" t="str">
        <f t="shared" si="428"/>
        <v/>
      </c>
      <c r="D3538" s="62" t="s">
        <v>6833</v>
      </c>
      <c r="E3538" s="8" t="str">
        <f t="shared" si="429"/>
        <v/>
      </c>
      <c r="F3538" s="63"/>
      <c r="G3538" s="64" t="str">
        <f t="shared" si="430"/>
        <v>Testing &amp; Commissioning</v>
      </c>
      <c r="H3538" s="63"/>
      <c r="I3538" s="65" t="str">
        <f t="shared" si="431"/>
        <v>The Ring</v>
      </c>
      <c r="J3538" s="63"/>
      <c r="K3538" s="67" t="str">
        <f t="shared" si="426"/>
        <v>Level 00</v>
      </c>
      <c r="L3538" s="63"/>
      <c r="M3538" s="68" t="str">
        <f t="shared" si="427"/>
        <v>Zone R1</v>
      </c>
      <c r="N3538" s="63"/>
      <c r="O3538" s="69" t="str">
        <f t="shared" si="432"/>
        <v>T2 / W2</v>
      </c>
      <c r="P3538" s="63"/>
      <c r="Q3538" s="70" t="str">
        <f t="shared" si="433"/>
        <v>1BS. CL. 1</v>
      </c>
      <c r="R3538" s="63"/>
      <c r="S3538" s="63"/>
      <c r="T3538" s="8" t="s">
        <v>6681</v>
      </c>
      <c r="U3538" s="8" t="s">
        <v>6681</v>
      </c>
      <c r="V3538" s="8" t="s">
        <v>6416</v>
      </c>
      <c r="W3538" s="59" t="s">
        <v>6416</v>
      </c>
      <c r="X3538" s="59" t="str">
        <f>CONCATENATE(D3538,F3538,H3538,J3538,L3538,N3538,P3538,R3538)</f>
        <v>Close-Out / Handing Over</v>
      </c>
      <c r="Y3538" s="8" t="s">
        <v>5673</v>
      </c>
      <c r="Z3538" s="23">
        <v>7</v>
      </c>
      <c r="AA3538" s="35">
        <v>45399</v>
      </c>
      <c r="AB3538" s="35">
        <v>45407</v>
      </c>
      <c r="AC3538" s="25">
        <v>0</v>
      </c>
    </row>
    <row r="3539" spans="1:29" x14ac:dyDescent="0.2">
      <c r="A3539" s="68" t="s">
        <v>5674</v>
      </c>
      <c r="B3539" s="2" t="str">
        <f t="shared" si="428"/>
        <v/>
      </c>
      <c r="C3539" s="2" t="str">
        <f t="shared" si="428"/>
        <v>Level 00 - The Ring - Testing &amp; Commissioning - Close-Out / Handing Over</v>
      </c>
      <c r="D3539" s="62" t="s">
        <v>6833</v>
      </c>
      <c r="E3539" s="2" t="str">
        <f t="shared" si="429"/>
        <v>Level 00</v>
      </c>
      <c r="F3539" s="92"/>
      <c r="G3539" s="64" t="str">
        <f>IF(F3539="",G3538,TRIM(F3539))</f>
        <v>Testing &amp; Commissioning</v>
      </c>
      <c r="H3539" s="92"/>
      <c r="I3539" s="65" t="str">
        <f>IF(H3539="",I3538,TRIM(H3539))</f>
        <v>The Ring</v>
      </c>
      <c r="J3539" s="92"/>
      <c r="K3539" s="67" t="str">
        <f>IF(J3539="",K3538,TRIM(J3539))</f>
        <v>Level 00</v>
      </c>
      <c r="L3539" s="68" t="s">
        <v>5674</v>
      </c>
      <c r="M3539" s="68" t="str">
        <f>IF(L3539="",M3538,TRIM(L3539))</f>
        <v>Zone R2</v>
      </c>
      <c r="N3539" s="92"/>
      <c r="O3539" s="69" t="str">
        <f>IF(N3539="",O3538,TRIM(N3539))</f>
        <v>T2 / W2</v>
      </c>
      <c r="P3539" s="92"/>
      <c r="Q3539" s="70" t="str">
        <f>IF(P3539="",Q3538,TRIM(P3539))</f>
        <v>1BS. CL. 1</v>
      </c>
      <c r="R3539" s="92"/>
      <c r="S3539" s="92"/>
      <c r="T3539" s="2" t="s">
        <v>6675</v>
      </c>
      <c r="U3539" s="2" t="s">
        <v>6675</v>
      </c>
      <c r="V3539" s="2" t="s">
        <v>6675</v>
      </c>
      <c r="W3539" s="59" t="s">
        <v>5674</v>
      </c>
      <c r="X3539" s="59" t="str">
        <f>CONCATENATE(D3539,F3539,H3539,J3539,L3539,N3539,P3539,R3539)</f>
        <v>Close-Out / Handing Over          Zone R2</v>
      </c>
      <c r="Y3539" s="2"/>
      <c r="Z3539" s="43">
        <v>25</v>
      </c>
      <c r="AA3539" s="44">
        <v>45347</v>
      </c>
      <c r="AB3539" s="44">
        <v>45379</v>
      </c>
      <c r="AC3539" s="45">
        <v>0</v>
      </c>
    </row>
    <row r="3540" spans="1:29" ht="25.5" x14ac:dyDescent="0.2">
      <c r="A3540" s="66" t="s">
        <v>5675</v>
      </c>
      <c r="B3540" s="11" t="str">
        <f t="shared" si="428"/>
        <v xml:space="preserve"> - Level 00 - The Ring - Testing &amp; Commissioning - Close-Out / Handing Over</v>
      </c>
      <c r="C3540" s="11" t="str">
        <f t="shared" si="428"/>
        <v/>
      </c>
      <c r="D3540" s="62" t="s">
        <v>6833</v>
      </c>
      <c r="E3540" s="11" t="str">
        <f t="shared" si="429"/>
        <v/>
      </c>
      <c r="F3540" s="66"/>
      <c r="G3540" s="64" t="str">
        <f t="shared" si="430"/>
        <v>Testing &amp; Commissioning</v>
      </c>
      <c r="H3540" s="66"/>
      <c r="I3540" s="65" t="str">
        <f t="shared" si="431"/>
        <v>The Ring</v>
      </c>
      <c r="J3540" s="66"/>
      <c r="K3540" s="67" t="str">
        <f t="shared" si="426"/>
        <v>Level 00</v>
      </c>
      <c r="L3540" s="66"/>
      <c r="M3540" s="68" t="str">
        <f t="shared" si="427"/>
        <v>Zone R2</v>
      </c>
      <c r="N3540" s="66"/>
      <c r="O3540" s="69" t="str">
        <f t="shared" si="432"/>
        <v>T2 / W2</v>
      </c>
      <c r="P3540" s="66"/>
      <c r="Q3540" s="70" t="str">
        <f t="shared" si="433"/>
        <v>1BS. CL. 1</v>
      </c>
      <c r="R3540" s="66"/>
      <c r="S3540" s="66"/>
      <c r="T3540" s="11" t="s">
        <v>6675</v>
      </c>
      <c r="U3540" s="11" t="s">
        <v>6675</v>
      </c>
      <c r="V3540" s="11" t="s">
        <v>6416</v>
      </c>
      <c r="W3540" s="59" t="s">
        <v>6416</v>
      </c>
      <c r="X3540" s="59" t="str">
        <f>CONCATENATE(D3540,F3540,H3540,J3540,L3540,N3540,P3540,R3540)</f>
        <v>Close-Out / Handing Over</v>
      </c>
      <c r="Y3540" s="11" t="s">
        <v>5676</v>
      </c>
      <c r="Z3540" s="32">
        <v>7</v>
      </c>
      <c r="AA3540" s="39">
        <v>45347</v>
      </c>
      <c r="AB3540" s="39">
        <v>45355</v>
      </c>
      <c r="AC3540" s="34">
        <v>0</v>
      </c>
    </row>
    <row r="3541" spans="1:29" x14ac:dyDescent="0.2">
      <c r="A3541" s="63" t="s">
        <v>5677</v>
      </c>
      <c r="B3541" s="8" t="str">
        <f t="shared" si="428"/>
        <v xml:space="preserve"> - </v>
      </c>
      <c r="C3541" s="8" t="str">
        <f t="shared" si="428"/>
        <v/>
      </c>
      <c r="D3541" s="62" t="s">
        <v>6833</v>
      </c>
      <c r="E3541" s="8" t="str">
        <f t="shared" si="429"/>
        <v/>
      </c>
      <c r="F3541" s="63"/>
      <c r="G3541" s="64" t="str">
        <f t="shared" si="430"/>
        <v>Testing &amp; Commissioning</v>
      </c>
      <c r="H3541" s="63"/>
      <c r="I3541" s="65" t="str">
        <f t="shared" si="431"/>
        <v>The Ring</v>
      </c>
      <c r="J3541" s="63"/>
      <c r="K3541" s="67" t="str">
        <f t="shared" si="426"/>
        <v>Level 00</v>
      </c>
      <c r="L3541" s="63"/>
      <c r="M3541" s="68" t="str">
        <f t="shared" si="427"/>
        <v>Zone R2</v>
      </c>
      <c r="N3541" s="63"/>
      <c r="O3541" s="69" t="str">
        <f t="shared" si="432"/>
        <v>T2 / W2</v>
      </c>
      <c r="P3541" s="63"/>
      <c r="Q3541" s="70" t="str">
        <f t="shared" si="433"/>
        <v>1BS. CL. 1</v>
      </c>
      <c r="R3541" s="63"/>
      <c r="S3541" s="63"/>
      <c r="T3541" s="8" t="s">
        <v>6675</v>
      </c>
      <c r="U3541" s="8" t="s">
        <v>6675</v>
      </c>
      <c r="V3541" s="8" t="s">
        <v>6416</v>
      </c>
      <c r="W3541" s="59" t="s">
        <v>6416</v>
      </c>
      <c r="X3541" s="59" t="str">
        <f>CONCATENATE(D3541,F3541,H3541,J3541,L3541,N3541,P3541,R3541)</f>
        <v>Close-Out / Handing Over</v>
      </c>
      <c r="Y3541" s="8" t="s">
        <v>5678</v>
      </c>
      <c r="Z3541" s="23">
        <v>7</v>
      </c>
      <c r="AA3541" s="35">
        <v>45371</v>
      </c>
      <c r="AB3541" s="35">
        <v>45379</v>
      </c>
      <c r="AC3541" s="25">
        <v>0</v>
      </c>
    </row>
    <row r="3542" spans="1:29" x14ac:dyDescent="0.2">
      <c r="A3542" s="68" t="s">
        <v>5679</v>
      </c>
      <c r="B3542" s="2" t="str">
        <f t="shared" si="428"/>
        <v/>
      </c>
      <c r="C3542" s="2" t="str">
        <f t="shared" si="428"/>
        <v>Level 00 - The Ring - Testing &amp; Commissioning - Close-Out / Handing Over</v>
      </c>
      <c r="D3542" s="62" t="s">
        <v>6833</v>
      </c>
      <c r="E3542" s="2" t="str">
        <f t="shared" si="429"/>
        <v>Level 00</v>
      </c>
      <c r="F3542" s="92"/>
      <c r="G3542" s="64" t="str">
        <f>IF(F3542="",G3541,TRIM(F3542))</f>
        <v>Testing &amp; Commissioning</v>
      </c>
      <c r="H3542" s="92"/>
      <c r="I3542" s="65" t="str">
        <f>IF(H3542="",I3541,TRIM(H3542))</f>
        <v>The Ring</v>
      </c>
      <c r="J3542" s="92"/>
      <c r="K3542" s="67" t="str">
        <f>IF(J3542="",K3541,TRIM(J3542))</f>
        <v>Level 00</v>
      </c>
      <c r="L3542" s="68" t="s">
        <v>5679</v>
      </c>
      <c r="M3542" s="68" t="str">
        <f>IF(L3542="",M3541,TRIM(L3542))</f>
        <v>Zone R2 (Leave out Area)</v>
      </c>
      <c r="N3542" s="92"/>
      <c r="O3542" s="69" t="str">
        <f>IF(N3542="",O3541,TRIM(N3542))</f>
        <v>T2 / W2</v>
      </c>
      <c r="P3542" s="92"/>
      <c r="Q3542" s="70" t="str">
        <f>IF(P3542="",Q3541,TRIM(P3542))</f>
        <v>1BS. CL. 1</v>
      </c>
      <c r="R3542" s="92"/>
      <c r="S3542" s="92"/>
      <c r="T3542" s="2" t="s">
        <v>6694</v>
      </c>
      <c r="U3542" s="2" t="s">
        <v>6694</v>
      </c>
      <c r="V3542" s="2" t="s">
        <v>6694</v>
      </c>
      <c r="W3542" s="59" t="s">
        <v>5679</v>
      </c>
      <c r="X3542" s="59" t="str">
        <f>CONCATENATE(D3542,F3542,H3542,J3542,L3542,N3542,P3542,R3542)</f>
        <v>Close-Out / Handing Over          Zone R2 (Leave out Area)</v>
      </c>
      <c r="Y3542" s="2"/>
      <c r="Z3542" s="43">
        <v>18</v>
      </c>
      <c r="AA3542" s="44">
        <v>45659</v>
      </c>
      <c r="AB3542" s="44">
        <v>45684</v>
      </c>
      <c r="AC3542" s="45">
        <v>0</v>
      </c>
    </row>
    <row r="3543" spans="1:29" ht="25.5" x14ac:dyDescent="0.2">
      <c r="A3543" s="66" t="s">
        <v>5680</v>
      </c>
      <c r="B3543" s="11" t="str">
        <f t="shared" si="428"/>
        <v xml:space="preserve"> - Level 00 - The Ring - Testing &amp; Commissioning - Close-Out / Handing Over</v>
      </c>
      <c r="C3543" s="11" t="str">
        <f t="shared" si="428"/>
        <v/>
      </c>
      <c r="D3543" s="62" t="s">
        <v>6833</v>
      </c>
      <c r="E3543" s="11" t="str">
        <f t="shared" si="429"/>
        <v/>
      </c>
      <c r="F3543" s="66"/>
      <c r="G3543" s="64" t="str">
        <f t="shared" si="430"/>
        <v>Testing &amp; Commissioning</v>
      </c>
      <c r="H3543" s="66"/>
      <c r="I3543" s="65" t="str">
        <f t="shared" si="431"/>
        <v>The Ring</v>
      </c>
      <c r="J3543" s="66"/>
      <c r="K3543" s="67" t="str">
        <f t="shared" si="426"/>
        <v>Level 00</v>
      </c>
      <c r="L3543" s="66"/>
      <c r="M3543" s="68" t="str">
        <f t="shared" si="427"/>
        <v>Zone R2 (Leave out Area)</v>
      </c>
      <c r="N3543" s="66"/>
      <c r="O3543" s="69" t="str">
        <f t="shared" si="432"/>
        <v>T2 / W2</v>
      </c>
      <c r="P3543" s="66"/>
      <c r="Q3543" s="70" t="str">
        <f t="shared" si="433"/>
        <v>1BS. CL. 1</v>
      </c>
      <c r="R3543" s="66"/>
      <c r="S3543" s="66"/>
      <c r="T3543" s="11" t="s">
        <v>6694</v>
      </c>
      <c r="U3543" s="11" t="s">
        <v>6694</v>
      </c>
      <c r="V3543" s="11" t="s">
        <v>6416</v>
      </c>
      <c r="W3543" s="59" t="s">
        <v>6416</v>
      </c>
      <c r="X3543" s="59" t="str">
        <f>CONCATENATE(D3543,F3543,H3543,J3543,L3543,N3543,P3543,R3543)</f>
        <v>Close-Out / Handing Over</v>
      </c>
      <c r="Y3543" s="11" t="s">
        <v>5681</v>
      </c>
      <c r="Z3543" s="32">
        <v>7</v>
      </c>
      <c r="AA3543" s="39">
        <v>45659</v>
      </c>
      <c r="AB3543" s="39">
        <v>45669</v>
      </c>
      <c r="AC3543" s="34">
        <v>0</v>
      </c>
    </row>
    <row r="3544" spans="1:29" x14ac:dyDescent="0.2">
      <c r="A3544" s="63" t="s">
        <v>5682</v>
      </c>
      <c r="B3544" s="8" t="str">
        <f t="shared" si="428"/>
        <v xml:space="preserve"> - </v>
      </c>
      <c r="C3544" s="8" t="str">
        <f t="shared" si="428"/>
        <v/>
      </c>
      <c r="D3544" s="62" t="s">
        <v>6833</v>
      </c>
      <c r="E3544" s="8" t="str">
        <f t="shared" si="429"/>
        <v/>
      </c>
      <c r="F3544" s="63"/>
      <c r="G3544" s="64" t="str">
        <f t="shared" si="430"/>
        <v>Testing &amp; Commissioning</v>
      </c>
      <c r="H3544" s="63"/>
      <c r="I3544" s="65" t="str">
        <f t="shared" si="431"/>
        <v>The Ring</v>
      </c>
      <c r="J3544" s="63"/>
      <c r="K3544" s="67" t="str">
        <f t="shared" si="426"/>
        <v>Level 00</v>
      </c>
      <c r="L3544" s="63"/>
      <c r="M3544" s="68" t="str">
        <f t="shared" si="427"/>
        <v>Zone R2 (Leave out Area)</v>
      </c>
      <c r="N3544" s="63"/>
      <c r="O3544" s="69" t="str">
        <f t="shared" si="432"/>
        <v>T2 / W2</v>
      </c>
      <c r="P3544" s="63"/>
      <c r="Q3544" s="70" t="str">
        <f t="shared" si="433"/>
        <v>1BS. CL. 1</v>
      </c>
      <c r="R3544" s="63"/>
      <c r="S3544" s="63"/>
      <c r="T3544" s="8" t="s">
        <v>6694</v>
      </c>
      <c r="U3544" s="8" t="s">
        <v>6694</v>
      </c>
      <c r="V3544" s="8" t="s">
        <v>6416</v>
      </c>
      <c r="W3544" s="59" t="s">
        <v>6416</v>
      </c>
      <c r="X3544" s="59" t="str">
        <f>CONCATENATE(D3544,F3544,H3544,J3544,L3544,N3544,P3544,R3544)</f>
        <v>Close-Out / Handing Over</v>
      </c>
      <c r="Y3544" s="8" t="s">
        <v>5683</v>
      </c>
      <c r="Z3544" s="23">
        <v>7</v>
      </c>
      <c r="AA3544" s="35">
        <v>45676</v>
      </c>
      <c r="AB3544" s="35">
        <v>45684</v>
      </c>
      <c r="AC3544" s="25">
        <v>0</v>
      </c>
    </row>
    <row r="3545" spans="1:29" x14ac:dyDescent="0.2">
      <c r="A3545" s="68" t="s">
        <v>5684</v>
      </c>
      <c r="B3545" s="2" t="str">
        <f t="shared" si="428"/>
        <v/>
      </c>
      <c r="C3545" s="2" t="str">
        <f t="shared" si="428"/>
        <v>Level 00 - The Ring - Testing &amp; Commissioning - Close-Out / Handing Over</v>
      </c>
      <c r="D3545" s="62" t="s">
        <v>6833</v>
      </c>
      <c r="E3545" s="2" t="str">
        <f t="shared" si="429"/>
        <v>Level 00</v>
      </c>
      <c r="F3545" s="92"/>
      <c r="G3545" s="64" t="str">
        <f>IF(F3545="",G3544,TRIM(F3545))</f>
        <v>Testing &amp; Commissioning</v>
      </c>
      <c r="H3545" s="92"/>
      <c r="I3545" s="65" t="str">
        <f>IF(H3545="",I3544,TRIM(H3545))</f>
        <v>The Ring</v>
      </c>
      <c r="J3545" s="92"/>
      <c r="K3545" s="67" t="str">
        <f>IF(J3545="",K3544,TRIM(J3545))</f>
        <v>Level 00</v>
      </c>
      <c r="L3545" s="68" t="s">
        <v>5684</v>
      </c>
      <c r="M3545" s="68" t="str">
        <f>IF(L3545="",M3544,TRIM(L3545))</f>
        <v>Zone R3</v>
      </c>
      <c r="N3545" s="92"/>
      <c r="O3545" s="69" t="str">
        <f>IF(N3545="",O3544,TRIM(N3545))</f>
        <v>T2 / W2</v>
      </c>
      <c r="P3545" s="92"/>
      <c r="Q3545" s="70" t="str">
        <f>IF(P3545="",Q3544,TRIM(P3545))</f>
        <v>1BS. CL. 1</v>
      </c>
      <c r="R3545" s="92"/>
      <c r="S3545" s="92"/>
      <c r="T3545" s="2" t="s">
        <v>6682</v>
      </c>
      <c r="U3545" s="2" t="s">
        <v>6682</v>
      </c>
      <c r="V3545" s="2" t="s">
        <v>6682</v>
      </c>
      <c r="W3545" s="59" t="s">
        <v>5684</v>
      </c>
      <c r="X3545" s="59" t="str">
        <f>CONCATENATE(D3545,F3545,H3545,J3545,L3545,N3545,P3545,R3545)</f>
        <v>Close-Out / Handing Over          Zone R3</v>
      </c>
      <c r="Y3545" s="2"/>
      <c r="Z3545" s="43">
        <v>36</v>
      </c>
      <c r="AA3545" s="44">
        <v>45354</v>
      </c>
      <c r="AB3545" s="44">
        <v>45405</v>
      </c>
      <c r="AC3545" s="45">
        <v>0</v>
      </c>
    </row>
    <row r="3546" spans="1:29" ht="25.5" x14ac:dyDescent="0.2">
      <c r="A3546" s="66" t="s">
        <v>5685</v>
      </c>
      <c r="B3546" s="11" t="str">
        <f t="shared" si="428"/>
        <v xml:space="preserve"> - Level 00 - The Ring - Testing &amp; Commissioning - Close-Out / Handing Over</v>
      </c>
      <c r="C3546" s="11" t="str">
        <f t="shared" si="428"/>
        <v/>
      </c>
      <c r="D3546" s="62" t="s">
        <v>6833</v>
      </c>
      <c r="E3546" s="11" t="str">
        <f t="shared" si="429"/>
        <v/>
      </c>
      <c r="F3546" s="66"/>
      <c r="G3546" s="64" t="str">
        <f t="shared" si="430"/>
        <v>Testing &amp; Commissioning</v>
      </c>
      <c r="H3546" s="66"/>
      <c r="I3546" s="65" t="str">
        <f t="shared" si="431"/>
        <v>The Ring</v>
      </c>
      <c r="J3546" s="66"/>
      <c r="K3546" s="67" t="str">
        <f t="shared" si="426"/>
        <v>Level 00</v>
      </c>
      <c r="L3546" s="66"/>
      <c r="M3546" s="68" t="str">
        <f t="shared" si="427"/>
        <v>Zone R3</v>
      </c>
      <c r="N3546" s="66"/>
      <c r="O3546" s="69" t="str">
        <f t="shared" si="432"/>
        <v>T2 / W2</v>
      </c>
      <c r="P3546" s="66"/>
      <c r="Q3546" s="70" t="str">
        <f t="shared" si="433"/>
        <v>1BS. CL. 1</v>
      </c>
      <c r="R3546" s="66"/>
      <c r="S3546" s="66"/>
      <c r="T3546" s="11" t="s">
        <v>6682</v>
      </c>
      <c r="U3546" s="11" t="s">
        <v>6682</v>
      </c>
      <c r="V3546" s="11" t="s">
        <v>6416</v>
      </c>
      <c r="W3546" s="59" t="s">
        <v>6416</v>
      </c>
      <c r="X3546" s="59" t="str">
        <f>CONCATENATE(D3546,F3546,H3546,J3546,L3546,N3546,P3546,R3546)</f>
        <v>Close-Out / Handing Over</v>
      </c>
      <c r="Y3546" s="11" t="s">
        <v>5686</v>
      </c>
      <c r="Z3546" s="32">
        <v>7</v>
      </c>
      <c r="AA3546" s="39">
        <v>45354</v>
      </c>
      <c r="AB3546" s="39">
        <v>45362</v>
      </c>
      <c r="AC3546" s="34">
        <v>0</v>
      </c>
    </row>
    <row r="3547" spans="1:29" x14ac:dyDescent="0.2">
      <c r="A3547" s="66" t="s">
        <v>5687</v>
      </c>
      <c r="B3547" s="11" t="str">
        <f t="shared" si="428"/>
        <v xml:space="preserve"> - </v>
      </c>
      <c r="C3547" s="11" t="str">
        <f t="shared" si="428"/>
        <v/>
      </c>
      <c r="D3547" s="62" t="s">
        <v>6833</v>
      </c>
      <c r="E3547" s="11" t="str">
        <f t="shared" si="429"/>
        <v/>
      </c>
      <c r="F3547" s="66"/>
      <c r="G3547" s="64" t="str">
        <f t="shared" si="430"/>
        <v>Testing &amp; Commissioning</v>
      </c>
      <c r="H3547" s="66"/>
      <c r="I3547" s="65" t="str">
        <f t="shared" si="431"/>
        <v>The Ring</v>
      </c>
      <c r="J3547" s="66"/>
      <c r="K3547" s="67" t="str">
        <f t="shared" si="426"/>
        <v>Level 00</v>
      </c>
      <c r="L3547" s="66"/>
      <c r="M3547" s="68" t="str">
        <f t="shared" si="427"/>
        <v>Zone R3</v>
      </c>
      <c r="N3547" s="66"/>
      <c r="O3547" s="69" t="str">
        <f t="shared" si="432"/>
        <v>T2 / W2</v>
      </c>
      <c r="P3547" s="66"/>
      <c r="Q3547" s="70" t="str">
        <f t="shared" si="433"/>
        <v>1BS. CL. 1</v>
      </c>
      <c r="R3547" s="66"/>
      <c r="S3547" s="66"/>
      <c r="T3547" s="11" t="s">
        <v>6682</v>
      </c>
      <c r="U3547" s="11" t="s">
        <v>6682</v>
      </c>
      <c r="V3547" s="11" t="s">
        <v>6416</v>
      </c>
      <c r="W3547" s="59" t="s">
        <v>6416</v>
      </c>
      <c r="X3547" s="59" t="str">
        <f>CONCATENATE(D3547,F3547,H3547,J3547,L3547,N3547,P3547,R3547)</f>
        <v>Close-Out / Handing Over</v>
      </c>
      <c r="Y3547" s="11" t="s">
        <v>5688</v>
      </c>
      <c r="Z3547" s="32">
        <v>7</v>
      </c>
      <c r="AA3547" s="39">
        <v>45375</v>
      </c>
      <c r="AB3547" s="39">
        <v>45383</v>
      </c>
      <c r="AC3547" s="34">
        <v>0</v>
      </c>
    </row>
    <row r="3548" spans="1:29" x14ac:dyDescent="0.2">
      <c r="A3548" s="63" t="s">
        <v>5689</v>
      </c>
      <c r="B3548" s="8" t="str">
        <f t="shared" si="428"/>
        <v xml:space="preserve"> - </v>
      </c>
      <c r="C3548" s="8" t="str">
        <f t="shared" si="428"/>
        <v/>
      </c>
      <c r="D3548" s="62" t="s">
        <v>6833</v>
      </c>
      <c r="E3548" s="8" t="str">
        <f t="shared" si="429"/>
        <v/>
      </c>
      <c r="F3548" s="63"/>
      <c r="G3548" s="64" t="str">
        <f t="shared" si="430"/>
        <v>Testing &amp; Commissioning</v>
      </c>
      <c r="H3548" s="63"/>
      <c r="I3548" s="65" t="str">
        <f t="shared" si="431"/>
        <v>The Ring</v>
      </c>
      <c r="J3548" s="63"/>
      <c r="K3548" s="67" t="str">
        <f t="shared" si="426"/>
        <v>Level 00</v>
      </c>
      <c r="L3548" s="63"/>
      <c r="M3548" s="68" t="str">
        <f t="shared" si="427"/>
        <v>Zone R3</v>
      </c>
      <c r="N3548" s="63"/>
      <c r="O3548" s="69" t="str">
        <f t="shared" si="432"/>
        <v>T2 / W2</v>
      </c>
      <c r="P3548" s="63"/>
      <c r="Q3548" s="70" t="str">
        <f t="shared" si="433"/>
        <v>1BS. CL. 1</v>
      </c>
      <c r="R3548" s="63"/>
      <c r="S3548" s="63"/>
      <c r="T3548" s="8" t="s">
        <v>6682</v>
      </c>
      <c r="U3548" s="8" t="s">
        <v>6682</v>
      </c>
      <c r="V3548" s="8" t="s">
        <v>6416</v>
      </c>
      <c r="W3548" s="59" t="s">
        <v>6416</v>
      </c>
      <c r="X3548" s="59" t="str">
        <f>CONCATENATE(D3548,F3548,H3548,J3548,L3548,N3548,P3548,R3548)</f>
        <v>Close-Out / Handing Over</v>
      </c>
      <c r="Y3548" s="8" t="s">
        <v>5690</v>
      </c>
      <c r="Z3548" s="23">
        <v>7</v>
      </c>
      <c r="AA3548" s="35">
        <v>45397</v>
      </c>
      <c r="AB3548" s="35">
        <v>45405</v>
      </c>
      <c r="AC3548" s="25">
        <v>0</v>
      </c>
    </row>
    <row r="3549" spans="1:29" x14ac:dyDescent="0.2">
      <c r="A3549" s="68" t="s">
        <v>5691</v>
      </c>
      <c r="B3549" s="2" t="str">
        <f t="shared" si="428"/>
        <v/>
      </c>
      <c r="C3549" s="2" t="str">
        <f t="shared" si="428"/>
        <v>Level 00 - The Ring - Testing &amp; Commissioning - Close-Out / Handing Over</v>
      </c>
      <c r="D3549" s="62" t="s">
        <v>6833</v>
      </c>
      <c r="E3549" s="2" t="str">
        <f t="shared" si="429"/>
        <v>Level 00</v>
      </c>
      <c r="F3549" s="92"/>
      <c r="G3549" s="64" t="str">
        <f>IF(F3549="",G3548,TRIM(F3549))</f>
        <v>Testing &amp; Commissioning</v>
      </c>
      <c r="H3549" s="92"/>
      <c r="I3549" s="65" t="str">
        <f>IF(H3549="",I3548,TRIM(H3549))</f>
        <v>The Ring</v>
      </c>
      <c r="J3549" s="92"/>
      <c r="K3549" s="67" t="str">
        <f>IF(J3549="",K3548,TRIM(J3549))</f>
        <v>Level 00</v>
      </c>
      <c r="L3549" s="68" t="s">
        <v>5691</v>
      </c>
      <c r="M3549" s="68" t="str">
        <f>IF(L3549="",M3548,TRIM(L3549))</f>
        <v>Zone R3 (Leave out Area)</v>
      </c>
      <c r="N3549" s="92"/>
      <c r="O3549" s="69" t="str">
        <f>IF(N3549="",O3548,TRIM(N3549))</f>
        <v>T2 / W2</v>
      </c>
      <c r="P3549" s="92"/>
      <c r="Q3549" s="70" t="str">
        <f>IF(P3549="",Q3548,TRIM(P3549))</f>
        <v>1BS. CL. 1</v>
      </c>
      <c r="R3549" s="92"/>
      <c r="S3549" s="92"/>
      <c r="T3549" s="2" t="s">
        <v>6695</v>
      </c>
      <c r="U3549" s="2" t="s">
        <v>6695</v>
      </c>
      <c r="V3549" s="2" t="s">
        <v>6695</v>
      </c>
      <c r="W3549" s="59" t="s">
        <v>5691</v>
      </c>
      <c r="X3549" s="59" t="str">
        <f>CONCATENATE(D3549,F3549,H3549,J3549,L3549,N3549,P3549,R3549)</f>
        <v>Close-Out / Handing Over          Zone R3 (Leave out Area)</v>
      </c>
      <c r="Y3549" s="2"/>
      <c r="Z3549" s="43">
        <v>7</v>
      </c>
      <c r="AA3549" s="44">
        <v>45665</v>
      </c>
      <c r="AB3549" s="44">
        <v>45673</v>
      </c>
      <c r="AC3549" s="45">
        <v>0</v>
      </c>
    </row>
    <row r="3550" spans="1:29" ht="25.5" x14ac:dyDescent="0.2">
      <c r="A3550" s="63" t="s">
        <v>5692</v>
      </c>
      <c r="B3550" s="8" t="str">
        <f t="shared" si="428"/>
        <v xml:space="preserve"> - Level 00 - The Ring - Testing &amp; Commissioning - Close-Out / Handing Over</v>
      </c>
      <c r="C3550" s="8" t="str">
        <f t="shared" si="428"/>
        <v/>
      </c>
      <c r="D3550" s="62" t="s">
        <v>6833</v>
      </c>
      <c r="E3550" s="8" t="str">
        <f t="shared" si="429"/>
        <v/>
      </c>
      <c r="F3550" s="63"/>
      <c r="G3550" s="64" t="str">
        <f t="shared" si="430"/>
        <v>Testing &amp; Commissioning</v>
      </c>
      <c r="H3550" s="63"/>
      <c r="I3550" s="65" t="str">
        <f t="shared" si="431"/>
        <v>The Ring</v>
      </c>
      <c r="J3550" s="63"/>
      <c r="K3550" s="67" t="str">
        <f t="shared" si="426"/>
        <v>Level 00</v>
      </c>
      <c r="L3550" s="63"/>
      <c r="M3550" s="68" t="str">
        <f t="shared" si="427"/>
        <v>Zone R3 (Leave out Area)</v>
      </c>
      <c r="N3550" s="63"/>
      <c r="O3550" s="69" t="str">
        <f t="shared" si="432"/>
        <v>T2 / W2</v>
      </c>
      <c r="P3550" s="63"/>
      <c r="Q3550" s="70" t="str">
        <f t="shared" si="433"/>
        <v>1BS. CL. 1</v>
      </c>
      <c r="R3550" s="63"/>
      <c r="S3550" s="63"/>
      <c r="T3550" s="8" t="s">
        <v>6695</v>
      </c>
      <c r="U3550" s="8" t="s">
        <v>6695</v>
      </c>
      <c r="V3550" s="8" t="s">
        <v>6416</v>
      </c>
      <c r="W3550" s="59" t="s">
        <v>6416</v>
      </c>
      <c r="X3550" s="59" t="str">
        <f>CONCATENATE(D3550,F3550,H3550,J3550,L3550,N3550,P3550,R3550)</f>
        <v>Close-Out / Handing Over</v>
      </c>
      <c r="Y3550" s="8" t="s">
        <v>5693</v>
      </c>
      <c r="Z3550" s="23">
        <v>7</v>
      </c>
      <c r="AA3550" s="35">
        <v>45665</v>
      </c>
      <c r="AB3550" s="35">
        <v>45673</v>
      </c>
      <c r="AC3550" s="25">
        <v>0</v>
      </c>
    </row>
    <row r="3551" spans="1:29" x14ac:dyDescent="0.2">
      <c r="A3551" s="68" t="s">
        <v>5694</v>
      </c>
      <c r="B3551" s="2" t="str">
        <f t="shared" si="428"/>
        <v/>
      </c>
      <c r="C3551" s="2" t="str">
        <f t="shared" si="428"/>
        <v>Level 00 - The Ring - Testing &amp; Commissioning - Close-Out / Handing Over</v>
      </c>
      <c r="D3551" s="62" t="s">
        <v>6833</v>
      </c>
      <c r="E3551" s="2" t="str">
        <f t="shared" si="429"/>
        <v>Level 00</v>
      </c>
      <c r="F3551" s="92"/>
      <c r="G3551" s="64" t="str">
        <f>IF(F3551="",G3550,TRIM(F3551))</f>
        <v>Testing &amp; Commissioning</v>
      </c>
      <c r="H3551" s="92"/>
      <c r="I3551" s="65" t="str">
        <f>IF(H3551="",I3550,TRIM(H3551))</f>
        <v>The Ring</v>
      </c>
      <c r="J3551" s="92"/>
      <c r="K3551" s="67" t="str">
        <f>IF(J3551="",K3550,TRIM(J3551))</f>
        <v>Level 00</v>
      </c>
      <c r="L3551" s="68" t="s">
        <v>5694</v>
      </c>
      <c r="M3551" s="68" t="str">
        <f>IF(L3551="",M3550,TRIM(L3551))</f>
        <v>Zone R4</v>
      </c>
      <c r="N3551" s="92"/>
      <c r="O3551" s="69" t="str">
        <f>IF(N3551="",O3550,TRIM(N3551))</f>
        <v>T2 / W2</v>
      </c>
      <c r="P3551" s="92"/>
      <c r="Q3551" s="70" t="str">
        <f>IF(P3551="",Q3550,TRIM(P3551))</f>
        <v>1BS. CL. 1</v>
      </c>
      <c r="R3551" s="92"/>
      <c r="S3551" s="92"/>
      <c r="T3551" s="2" t="s">
        <v>6683</v>
      </c>
      <c r="U3551" s="2" t="s">
        <v>6683</v>
      </c>
      <c r="V3551" s="2" t="s">
        <v>6683</v>
      </c>
      <c r="W3551" s="59" t="s">
        <v>5694</v>
      </c>
      <c r="X3551" s="59" t="str">
        <f>CONCATENATE(D3551,F3551,H3551,J3551,L3551,N3551,P3551,R3551)</f>
        <v>Close-Out / Handing Over          Zone R4</v>
      </c>
      <c r="Y3551" s="2"/>
      <c r="Z3551" s="43">
        <v>46</v>
      </c>
      <c r="AA3551" s="44">
        <v>45337</v>
      </c>
      <c r="AB3551" s="44">
        <v>45405</v>
      </c>
      <c r="AC3551" s="45">
        <v>0</v>
      </c>
    </row>
    <row r="3552" spans="1:29" ht="25.5" x14ac:dyDescent="0.2">
      <c r="A3552" s="66" t="s">
        <v>5695</v>
      </c>
      <c r="B3552" s="11" t="str">
        <f t="shared" si="428"/>
        <v xml:space="preserve"> - Level 00 - The Ring - Testing &amp; Commissioning - Close-Out / Handing Over</v>
      </c>
      <c r="C3552" s="11" t="str">
        <f t="shared" si="428"/>
        <v/>
      </c>
      <c r="D3552" s="62" t="s">
        <v>6833</v>
      </c>
      <c r="E3552" s="11" t="str">
        <f t="shared" si="429"/>
        <v/>
      </c>
      <c r="F3552" s="66"/>
      <c r="G3552" s="64" t="str">
        <f t="shared" si="430"/>
        <v>Testing &amp; Commissioning</v>
      </c>
      <c r="H3552" s="66"/>
      <c r="I3552" s="65" t="str">
        <f t="shared" si="431"/>
        <v>The Ring</v>
      </c>
      <c r="J3552" s="66"/>
      <c r="K3552" s="67" t="str">
        <f t="shared" si="426"/>
        <v>Level 00</v>
      </c>
      <c r="L3552" s="66"/>
      <c r="M3552" s="68" t="str">
        <f t="shared" si="427"/>
        <v>Zone R4</v>
      </c>
      <c r="N3552" s="66"/>
      <c r="O3552" s="69" t="str">
        <f t="shared" si="432"/>
        <v>T2 / W2</v>
      </c>
      <c r="P3552" s="66"/>
      <c r="Q3552" s="70" t="str">
        <f t="shared" si="433"/>
        <v>1BS. CL. 1</v>
      </c>
      <c r="R3552" s="66"/>
      <c r="S3552" s="66"/>
      <c r="T3552" s="11" t="s">
        <v>6683</v>
      </c>
      <c r="U3552" s="11" t="s">
        <v>6683</v>
      </c>
      <c r="V3552" s="11" t="s">
        <v>6416</v>
      </c>
      <c r="W3552" s="59" t="s">
        <v>6416</v>
      </c>
      <c r="X3552" s="59" t="str">
        <f>CONCATENATE(D3552,F3552,H3552,J3552,L3552,N3552,P3552,R3552)</f>
        <v>Close-Out / Handing Over</v>
      </c>
      <c r="Y3552" s="11" t="s">
        <v>5696</v>
      </c>
      <c r="Z3552" s="32">
        <v>7</v>
      </c>
      <c r="AA3552" s="39">
        <v>45337</v>
      </c>
      <c r="AB3552" s="39">
        <v>45348</v>
      </c>
      <c r="AC3552" s="34">
        <v>0</v>
      </c>
    </row>
    <row r="3553" spans="1:29" x14ac:dyDescent="0.2">
      <c r="A3553" s="66" t="s">
        <v>5697</v>
      </c>
      <c r="B3553" s="11" t="str">
        <f t="shared" si="428"/>
        <v xml:space="preserve"> - </v>
      </c>
      <c r="C3553" s="11" t="str">
        <f t="shared" si="428"/>
        <v/>
      </c>
      <c r="D3553" s="62" t="s">
        <v>6833</v>
      </c>
      <c r="E3553" s="11" t="str">
        <f t="shared" si="429"/>
        <v/>
      </c>
      <c r="F3553" s="66"/>
      <c r="G3553" s="64" t="str">
        <f t="shared" si="430"/>
        <v>Testing &amp; Commissioning</v>
      </c>
      <c r="H3553" s="66"/>
      <c r="I3553" s="65" t="str">
        <f t="shared" si="431"/>
        <v>The Ring</v>
      </c>
      <c r="J3553" s="66"/>
      <c r="K3553" s="67" t="str">
        <f t="shared" si="426"/>
        <v>Level 00</v>
      </c>
      <c r="L3553" s="66"/>
      <c r="M3553" s="68" t="str">
        <f t="shared" si="427"/>
        <v>Zone R4</v>
      </c>
      <c r="N3553" s="66"/>
      <c r="O3553" s="69" t="str">
        <f t="shared" si="432"/>
        <v>T2 / W2</v>
      </c>
      <c r="P3553" s="66"/>
      <c r="Q3553" s="70" t="str">
        <f t="shared" si="433"/>
        <v>1BS. CL. 1</v>
      </c>
      <c r="R3553" s="66"/>
      <c r="S3553" s="66"/>
      <c r="T3553" s="11" t="s">
        <v>6683</v>
      </c>
      <c r="U3553" s="11" t="s">
        <v>6683</v>
      </c>
      <c r="V3553" s="11" t="s">
        <v>6416</v>
      </c>
      <c r="W3553" s="59" t="s">
        <v>6416</v>
      </c>
      <c r="X3553" s="59" t="str">
        <f>CONCATENATE(D3553,F3553,H3553,J3553,L3553,N3553,P3553,R3553)</f>
        <v>Close-Out / Handing Over</v>
      </c>
      <c r="Y3553" s="11" t="s">
        <v>5698</v>
      </c>
      <c r="Z3553" s="32">
        <v>7</v>
      </c>
      <c r="AA3553" s="39">
        <v>45369</v>
      </c>
      <c r="AB3553" s="39">
        <v>45377</v>
      </c>
      <c r="AC3553" s="34">
        <v>0</v>
      </c>
    </row>
    <row r="3554" spans="1:29" x14ac:dyDescent="0.2">
      <c r="A3554" s="63" t="s">
        <v>5699</v>
      </c>
      <c r="B3554" s="8" t="str">
        <f t="shared" si="428"/>
        <v xml:space="preserve"> - </v>
      </c>
      <c r="C3554" s="8" t="str">
        <f t="shared" si="428"/>
        <v/>
      </c>
      <c r="D3554" s="62" t="s">
        <v>6833</v>
      </c>
      <c r="E3554" s="8" t="str">
        <f t="shared" si="429"/>
        <v/>
      </c>
      <c r="F3554" s="63"/>
      <c r="G3554" s="64" t="str">
        <f t="shared" si="430"/>
        <v>Testing &amp; Commissioning</v>
      </c>
      <c r="H3554" s="63"/>
      <c r="I3554" s="65" t="str">
        <f t="shared" si="431"/>
        <v>The Ring</v>
      </c>
      <c r="J3554" s="63"/>
      <c r="K3554" s="67" t="str">
        <f t="shared" ref="K3554:K3617" si="434">IF(J3554="",K3553,TRIM(J3554))</f>
        <v>Level 00</v>
      </c>
      <c r="L3554" s="63"/>
      <c r="M3554" s="68" t="str">
        <f t="shared" si="427"/>
        <v>Zone R4</v>
      </c>
      <c r="N3554" s="63"/>
      <c r="O3554" s="69" t="str">
        <f t="shared" si="432"/>
        <v>T2 / W2</v>
      </c>
      <c r="P3554" s="63"/>
      <c r="Q3554" s="70" t="str">
        <f t="shared" si="433"/>
        <v>1BS. CL. 1</v>
      </c>
      <c r="R3554" s="63"/>
      <c r="S3554" s="63"/>
      <c r="T3554" s="8" t="s">
        <v>6683</v>
      </c>
      <c r="U3554" s="8" t="s">
        <v>6683</v>
      </c>
      <c r="V3554" s="8" t="s">
        <v>6416</v>
      </c>
      <c r="W3554" s="59" t="s">
        <v>6416</v>
      </c>
      <c r="X3554" s="59" t="str">
        <f>CONCATENATE(D3554,F3554,H3554,J3554,L3554,N3554,P3554,R3554)</f>
        <v>Close-Out / Handing Over</v>
      </c>
      <c r="Y3554" s="8" t="s">
        <v>5700</v>
      </c>
      <c r="Z3554" s="23">
        <v>7</v>
      </c>
      <c r="AA3554" s="35">
        <v>45397</v>
      </c>
      <c r="AB3554" s="35">
        <v>45405</v>
      </c>
      <c r="AC3554" s="25">
        <v>0</v>
      </c>
    </row>
    <row r="3555" spans="1:29" x14ac:dyDescent="0.2">
      <c r="A3555" s="67" t="s">
        <v>62</v>
      </c>
      <c r="B3555" s="12" t="str">
        <f t="shared" si="428"/>
        <v/>
      </c>
      <c r="C3555" s="12" t="str">
        <f t="shared" si="428"/>
        <v>The Ring - Testing &amp; Commissioning - Close-Out / Handing Over</v>
      </c>
      <c r="D3555" s="62" t="s">
        <v>6833</v>
      </c>
      <c r="E3555" s="12" t="str">
        <f t="shared" si="429"/>
        <v>The Ring</v>
      </c>
      <c r="F3555" s="91"/>
      <c r="G3555" s="64" t="str">
        <f>IF(F3555="",G3554,TRIM(F3555))</f>
        <v>Testing &amp; Commissioning</v>
      </c>
      <c r="H3555" s="91"/>
      <c r="I3555" s="65" t="str">
        <f>IF(H3555="",I3554,TRIM(H3555))</f>
        <v>The Ring</v>
      </c>
      <c r="J3555" s="67" t="s">
        <v>62</v>
      </c>
      <c r="K3555" s="67" t="str">
        <f>IF(J3555="",K3554,TRIM(J3555))</f>
        <v>Level 01</v>
      </c>
      <c r="L3555" s="91"/>
      <c r="M3555" s="68" t="str">
        <f>IF(L3555="",M3554,TRIM(L3555))</f>
        <v>Zone R4</v>
      </c>
      <c r="N3555" s="91"/>
      <c r="O3555" s="69" t="str">
        <f>IF(N3555="",O3554,TRIM(N3555))</f>
        <v>T2 / W2</v>
      </c>
      <c r="P3555" s="91"/>
      <c r="Q3555" s="70" t="str">
        <f>IF(P3555="",Q3554,TRIM(P3555))</f>
        <v>1BS. CL. 1</v>
      </c>
      <c r="R3555" s="91"/>
      <c r="S3555" s="91"/>
      <c r="T3555" s="12" t="s">
        <v>6649</v>
      </c>
      <c r="U3555" s="12" t="s">
        <v>6649</v>
      </c>
      <c r="V3555" s="12" t="s">
        <v>6649</v>
      </c>
      <c r="W3555" s="59" t="s">
        <v>62</v>
      </c>
      <c r="X3555" s="59" t="str">
        <f>CONCATENATE(D3555,F3555,H3555,J3555,L3555,N3555,P3555,R3555)</f>
        <v>Close-Out / Handing Over        Level 01</v>
      </c>
      <c r="Y3555" s="12"/>
      <c r="Z3555" s="36">
        <v>295</v>
      </c>
      <c r="AA3555" s="37">
        <v>45295</v>
      </c>
      <c r="AB3555" s="37">
        <v>45718</v>
      </c>
      <c r="AC3555" s="38">
        <v>0</v>
      </c>
    </row>
    <row r="3556" spans="1:29" x14ac:dyDescent="0.2">
      <c r="A3556" s="68" t="s">
        <v>5664</v>
      </c>
      <c r="B3556" s="2" t="str">
        <f t="shared" si="428"/>
        <v>The Ring - Testing &amp; Commissioning - Close-Out / Handing Over</v>
      </c>
      <c r="C3556" s="2" t="str">
        <f t="shared" si="428"/>
        <v>Level 01 - The Ring - Testing &amp; Commissioning - Close-Out / Handing Over</v>
      </c>
      <c r="D3556" s="62" t="s">
        <v>6833</v>
      </c>
      <c r="E3556" s="2" t="str">
        <f t="shared" si="429"/>
        <v>Level 01</v>
      </c>
      <c r="F3556" s="92"/>
      <c r="G3556" s="64" t="str">
        <f t="shared" si="430"/>
        <v>Testing &amp; Commissioning</v>
      </c>
      <c r="H3556" s="92"/>
      <c r="I3556" s="65" t="str">
        <f t="shared" si="431"/>
        <v>The Ring</v>
      </c>
      <c r="J3556" s="92"/>
      <c r="K3556" s="67" t="str">
        <f t="shared" si="434"/>
        <v>Level 01</v>
      </c>
      <c r="L3556" s="68" t="s">
        <v>5664</v>
      </c>
      <c r="M3556" s="68" t="str">
        <f t="shared" ref="M3556:M3619" si="435">IF(L3556="",M3555,TRIM(L3556))</f>
        <v>Zone R2 (Mackup / Benchmark)</v>
      </c>
      <c r="N3556" s="92"/>
      <c r="O3556" s="69" t="str">
        <f t="shared" si="432"/>
        <v>T2 / W2</v>
      </c>
      <c r="P3556" s="92"/>
      <c r="Q3556" s="70" t="str">
        <f t="shared" si="433"/>
        <v>1BS. CL. 1</v>
      </c>
      <c r="R3556" s="92"/>
      <c r="S3556" s="92"/>
      <c r="T3556" s="2" t="s">
        <v>6768</v>
      </c>
      <c r="U3556" s="2" t="s">
        <v>6768</v>
      </c>
      <c r="V3556" s="2" t="s">
        <v>6768</v>
      </c>
      <c r="W3556" s="59" t="s">
        <v>5664</v>
      </c>
      <c r="X3556" s="59" t="str">
        <f>CONCATENATE(D3556,F3556,H3556,J3556,L3556,N3556,P3556,R3556)</f>
        <v>Close-Out / Handing Over          Zone R2 (Mackup / Benchmark)</v>
      </c>
      <c r="Y3556" s="2"/>
      <c r="Z3556" s="43">
        <v>3</v>
      </c>
      <c r="AA3556" s="44">
        <v>45295</v>
      </c>
      <c r="AB3556" s="44">
        <v>45299</v>
      </c>
      <c r="AC3556" s="45">
        <v>0</v>
      </c>
    </row>
    <row r="3557" spans="1:29" ht="25.5" x14ac:dyDescent="0.2">
      <c r="A3557" s="63" t="s">
        <v>5701</v>
      </c>
      <c r="B3557" s="8" t="str">
        <f t="shared" si="428"/>
        <v xml:space="preserve"> - Level 01 - The Ring - Testing &amp; Commissioning - Close-Out / Handing Over</v>
      </c>
      <c r="C3557" s="8" t="str">
        <f t="shared" si="428"/>
        <v/>
      </c>
      <c r="D3557" s="62" t="s">
        <v>6833</v>
      </c>
      <c r="E3557" s="8" t="str">
        <f t="shared" si="429"/>
        <v/>
      </c>
      <c r="F3557" s="63"/>
      <c r="G3557" s="64" t="str">
        <f t="shared" si="430"/>
        <v>Testing &amp; Commissioning</v>
      </c>
      <c r="H3557" s="63"/>
      <c r="I3557" s="65" t="str">
        <f t="shared" si="431"/>
        <v>The Ring</v>
      </c>
      <c r="J3557" s="63"/>
      <c r="K3557" s="67" t="str">
        <f t="shared" si="434"/>
        <v>Level 01</v>
      </c>
      <c r="L3557" s="63"/>
      <c r="M3557" s="68" t="str">
        <f t="shared" si="435"/>
        <v>Zone R2 (Mackup / Benchmark)</v>
      </c>
      <c r="N3557" s="63"/>
      <c r="O3557" s="69" t="str">
        <f t="shared" si="432"/>
        <v>T2 / W2</v>
      </c>
      <c r="P3557" s="63"/>
      <c r="Q3557" s="70" t="str">
        <f t="shared" si="433"/>
        <v>1BS. CL. 1</v>
      </c>
      <c r="R3557" s="63"/>
      <c r="S3557" s="63"/>
      <c r="T3557" s="8" t="s">
        <v>6768</v>
      </c>
      <c r="U3557" s="8" t="s">
        <v>6768</v>
      </c>
      <c r="V3557" s="8" t="s">
        <v>6416</v>
      </c>
      <c r="W3557" s="59" t="s">
        <v>6416</v>
      </c>
      <c r="X3557" s="59" t="str">
        <f>CONCATENATE(D3557,F3557,H3557,J3557,L3557,N3557,P3557,R3557)</f>
        <v>Close-Out / Handing Over</v>
      </c>
      <c r="Y3557" s="8" t="s">
        <v>5702</v>
      </c>
      <c r="Z3557" s="23">
        <v>3</v>
      </c>
      <c r="AA3557" s="35">
        <v>45295</v>
      </c>
      <c r="AB3557" s="35">
        <v>45299</v>
      </c>
      <c r="AC3557" s="25">
        <v>0</v>
      </c>
    </row>
    <row r="3558" spans="1:29" x14ac:dyDescent="0.2">
      <c r="A3558" s="68" t="s">
        <v>5667</v>
      </c>
      <c r="B3558" s="2" t="str">
        <f t="shared" si="428"/>
        <v/>
      </c>
      <c r="C3558" s="2" t="str">
        <f t="shared" si="428"/>
        <v>Level 01 - The Ring - Testing &amp; Commissioning - Close-Out / Handing Over</v>
      </c>
      <c r="D3558" s="62" t="s">
        <v>6833</v>
      </c>
      <c r="E3558" s="2" t="str">
        <f t="shared" si="429"/>
        <v>Level 01</v>
      </c>
      <c r="F3558" s="92"/>
      <c r="G3558" s="64" t="str">
        <f>IF(F3558="",G3557,TRIM(F3558))</f>
        <v>Testing &amp; Commissioning</v>
      </c>
      <c r="H3558" s="92"/>
      <c r="I3558" s="65" t="str">
        <f>IF(H3558="",I3557,TRIM(H3558))</f>
        <v>The Ring</v>
      </c>
      <c r="J3558" s="92"/>
      <c r="K3558" s="67" t="str">
        <f>IF(J3558="",K3557,TRIM(J3558))</f>
        <v>Level 01</v>
      </c>
      <c r="L3558" s="68" t="s">
        <v>5667</v>
      </c>
      <c r="M3558" s="68" t="str">
        <f>IF(L3558="",M3557,TRIM(L3558))</f>
        <v>Zone R1</v>
      </c>
      <c r="N3558" s="92"/>
      <c r="O3558" s="69" t="str">
        <f>IF(N3558="",O3557,TRIM(N3558))</f>
        <v>T2 / W2</v>
      </c>
      <c r="P3558" s="92"/>
      <c r="Q3558" s="70" t="str">
        <f>IF(P3558="",Q3557,TRIM(P3558))</f>
        <v>1BS. CL. 1</v>
      </c>
      <c r="R3558" s="92"/>
      <c r="S3558" s="92"/>
      <c r="T3558" s="2" t="s">
        <v>6681</v>
      </c>
      <c r="U3558" s="2" t="s">
        <v>6681</v>
      </c>
      <c r="V3558" s="2" t="s">
        <v>6681</v>
      </c>
      <c r="W3558" s="59" t="s">
        <v>5667</v>
      </c>
      <c r="X3558" s="59" t="str">
        <f>CONCATENATE(D3558,F3558,H3558,J3558,L3558,N3558,P3558,R3558)</f>
        <v>Close-Out / Handing Over          Zone R1</v>
      </c>
      <c r="Y3558" s="2"/>
      <c r="Z3558" s="43">
        <v>35</v>
      </c>
      <c r="AA3558" s="44">
        <v>45372</v>
      </c>
      <c r="AB3558" s="44">
        <v>45424</v>
      </c>
      <c r="AC3558" s="45">
        <v>0</v>
      </c>
    </row>
    <row r="3559" spans="1:29" ht="25.5" x14ac:dyDescent="0.2">
      <c r="A3559" s="66" t="s">
        <v>5703</v>
      </c>
      <c r="B3559" s="11" t="str">
        <f t="shared" si="428"/>
        <v xml:space="preserve"> - Level 01 - The Ring - Testing &amp; Commissioning - Close-Out / Handing Over</v>
      </c>
      <c r="C3559" s="11" t="str">
        <f t="shared" si="428"/>
        <v/>
      </c>
      <c r="D3559" s="62" t="s">
        <v>6833</v>
      </c>
      <c r="E3559" s="11" t="str">
        <f t="shared" si="429"/>
        <v/>
      </c>
      <c r="F3559" s="66"/>
      <c r="G3559" s="64" t="str">
        <f t="shared" si="430"/>
        <v>Testing &amp; Commissioning</v>
      </c>
      <c r="H3559" s="66"/>
      <c r="I3559" s="65" t="str">
        <f t="shared" si="431"/>
        <v>The Ring</v>
      </c>
      <c r="J3559" s="66"/>
      <c r="K3559" s="67" t="str">
        <f t="shared" si="434"/>
        <v>Level 01</v>
      </c>
      <c r="L3559" s="66"/>
      <c r="M3559" s="68" t="str">
        <f t="shared" si="435"/>
        <v>Zone R1</v>
      </c>
      <c r="N3559" s="66"/>
      <c r="O3559" s="69" t="str">
        <f t="shared" si="432"/>
        <v>T2 / W2</v>
      </c>
      <c r="P3559" s="66"/>
      <c r="Q3559" s="70" t="str">
        <f t="shared" si="433"/>
        <v>1BS. CL. 1</v>
      </c>
      <c r="R3559" s="66"/>
      <c r="S3559" s="66"/>
      <c r="T3559" s="11" t="s">
        <v>6681</v>
      </c>
      <c r="U3559" s="11" t="s">
        <v>6681</v>
      </c>
      <c r="V3559" s="11" t="s">
        <v>6416</v>
      </c>
      <c r="W3559" s="59" t="s">
        <v>6416</v>
      </c>
      <c r="X3559" s="59" t="str">
        <f>CONCATENATE(D3559,F3559,H3559,J3559,L3559,N3559,P3559,R3559)</f>
        <v>Close-Out / Handing Over</v>
      </c>
      <c r="Y3559" s="11" t="s">
        <v>5704</v>
      </c>
      <c r="Z3559" s="32">
        <v>7</v>
      </c>
      <c r="AA3559" s="39">
        <v>45372</v>
      </c>
      <c r="AB3559" s="39">
        <v>45382</v>
      </c>
      <c r="AC3559" s="34">
        <v>0</v>
      </c>
    </row>
    <row r="3560" spans="1:29" x14ac:dyDescent="0.2">
      <c r="A3560" s="66" t="s">
        <v>5705</v>
      </c>
      <c r="B3560" s="11" t="str">
        <f t="shared" si="428"/>
        <v xml:space="preserve"> - </v>
      </c>
      <c r="C3560" s="11" t="str">
        <f t="shared" si="428"/>
        <v/>
      </c>
      <c r="D3560" s="62" t="s">
        <v>6833</v>
      </c>
      <c r="E3560" s="11" t="str">
        <f t="shared" si="429"/>
        <v/>
      </c>
      <c r="F3560" s="66"/>
      <c r="G3560" s="64" t="str">
        <f t="shared" si="430"/>
        <v>Testing &amp; Commissioning</v>
      </c>
      <c r="H3560" s="66"/>
      <c r="I3560" s="65" t="str">
        <f t="shared" si="431"/>
        <v>The Ring</v>
      </c>
      <c r="J3560" s="66"/>
      <c r="K3560" s="67" t="str">
        <f t="shared" si="434"/>
        <v>Level 01</v>
      </c>
      <c r="L3560" s="66"/>
      <c r="M3560" s="68" t="str">
        <f t="shared" si="435"/>
        <v>Zone R1</v>
      </c>
      <c r="N3560" s="66"/>
      <c r="O3560" s="69" t="str">
        <f t="shared" si="432"/>
        <v>T2 / W2</v>
      </c>
      <c r="P3560" s="66"/>
      <c r="Q3560" s="70" t="str">
        <f t="shared" si="433"/>
        <v>1BS. CL. 1</v>
      </c>
      <c r="R3560" s="66"/>
      <c r="S3560" s="66"/>
      <c r="T3560" s="11" t="s">
        <v>6681</v>
      </c>
      <c r="U3560" s="11" t="s">
        <v>6681</v>
      </c>
      <c r="V3560" s="11" t="s">
        <v>6416</v>
      </c>
      <c r="W3560" s="59" t="s">
        <v>6416</v>
      </c>
      <c r="X3560" s="59" t="str">
        <f>CONCATENATE(D3560,F3560,H3560,J3560,L3560,N3560,P3560,R3560)</f>
        <v>Close-Out / Handing Over</v>
      </c>
      <c r="Y3560" s="11" t="s">
        <v>5706</v>
      </c>
      <c r="Z3560" s="32">
        <v>7</v>
      </c>
      <c r="AA3560" s="39">
        <v>45403</v>
      </c>
      <c r="AB3560" s="39">
        <v>45411</v>
      </c>
      <c r="AC3560" s="34">
        <v>0</v>
      </c>
    </row>
    <row r="3561" spans="1:29" x14ac:dyDescent="0.2">
      <c r="A3561" s="63" t="s">
        <v>5707</v>
      </c>
      <c r="B3561" s="8" t="str">
        <f t="shared" si="428"/>
        <v xml:space="preserve"> - </v>
      </c>
      <c r="C3561" s="8" t="str">
        <f t="shared" si="428"/>
        <v/>
      </c>
      <c r="D3561" s="62" t="s">
        <v>6833</v>
      </c>
      <c r="E3561" s="8" t="str">
        <f t="shared" si="429"/>
        <v/>
      </c>
      <c r="F3561" s="63"/>
      <c r="G3561" s="64" t="str">
        <f t="shared" si="430"/>
        <v>Testing &amp; Commissioning</v>
      </c>
      <c r="H3561" s="63"/>
      <c r="I3561" s="65" t="str">
        <f t="shared" si="431"/>
        <v>The Ring</v>
      </c>
      <c r="J3561" s="63"/>
      <c r="K3561" s="67" t="str">
        <f t="shared" si="434"/>
        <v>Level 01</v>
      </c>
      <c r="L3561" s="63"/>
      <c r="M3561" s="68" t="str">
        <f t="shared" si="435"/>
        <v>Zone R1</v>
      </c>
      <c r="N3561" s="63"/>
      <c r="O3561" s="69" t="str">
        <f t="shared" si="432"/>
        <v>T2 / W2</v>
      </c>
      <c r="P3561" s="63"/>
      <c r="Q3561" s="70" t="str">
        <f t="shared" si="433"/>
        <v>1BS. CL. 1</v>
      </c>
      <c r="R3561" s="63"/>
      <c r="S3561" s="63"/>
      <c r="T3561" s="8" t="s">
        <v>6681</v>
      </c>
      <c r="U3561" s="8" t="s">
        <v>6681</v>
      </c>
      <c r="V3561" s="8" t="s">
        <v>6416</v>
      </c>
      <c r="W3561" s="59" t="s">
        <v>6416</v>
      </c>
      <c r="X3561" s="59" t="str">
        <f>CONCATENATE(D3561,F3561,H3561,J3561,L3561,N3561,P3561,R3561)</f>
        <v>Close-Out / Handing Over</v>
      </c>
      <c r="Y3561" s="8" t="s">
        <v>5708</v>
      </c>
      <c r="Z3561" s="23">
        <v>7</v>
      </c>
      <c r="AA3561" s="35">
        <v>45414</v>
      </c>
      <c r="AB3561" s="35">
        <v>45424</v>
      </c>
      <c r="AC3561" s="25">
        <v>0</v>
      </c>
    </row>
    <row r="3562" spans="1:29" x14ac:dyDescent="0.2">
      <c r="A3562" s="68" t="s">
        <v>5674</v>
      </c>
      <c r="B3562" s="2" t="str">
        <f t="shared" si="428"/>
        <v/>
      </c>
      <c r="C3562" s="2" t="str">
        <f t="shared" si="428"/>
        <v>Level 01 - The Ring - Testing &amp; Commissioning - Close-Out / Handing Over</v>
      </c>
      <c r="D3562" s="62" t="s">
        <v>6833</v>
      </c>
      <c r="E3562" s="2" t="str">
        <f t="shared" si="429"/>
        <v>Level 01</v>
      </c>
      <c r="F3562" s="92"/>
      <c r="G3562" s="64" t="str">
        <f>IF(F3562="",G3561,TRIM(F3562))</f>
        <v>Testing &amp; Commissioning</v>
      </c>
      <c r="H3562" s="92"/>
      <c r="I3562" s="65" t="str">
        <f>IF(H3562="",I3561,TRIM(H3562))</f>
        <v>The Ring</v>
      </c>
      <c r="J3562" s="92"/>
      <c r="K3562" s="67" t="str">
        <f>IF(J3562="",K3561,TRIM(J3562))</f>
        <v>Level 01</v>
      </c>
      <c r="L3562" s="68" t="s">
        <v>5674</v>
      </c>
      <c r="M3562" s="68" t="str">
        <f>IF(L3562="",M3561,TRIM(L3562))</f>
        <v>Zone R2</v>
      </c>
      <c r="N3562" s="92"/>
      <c r="O3562" s="69" t="str">
        <f>IF(N3562="",O3561,TRIM(N3562))</f>
        <v>T2 / W2</v>
      </c>
      <c r="P3562" s="92"/>
      <c r="Q3562" s="70" t="str">
        <f>IF(P3562="",Q3561,TRIM(P3562))</f>
        <v>1BS. CL. 1</v>
      </c>
      <c r="R3562" s="92"/>
      <c r="S3562" s="92"/>
      <c r="T3562" s="2" t="s">
        <v>6675</v>
      </c>
      <c r="U3562" s="2" t="s">
        <v>6675</v>
      </c>
      <c r="V3562" s="2" t="s">
        <v>6675</v>
      </c>
      <c r="W3562" s="59" t="s">
        <v>5674</v>
      </c>
      <c r="X3562" s="59" t="str">
        <f>CONCATENATE(D3562,F3562,H3562,J3562,L3562,N3562,P3562,R3562)</f>
        <v>Close-Out / Handing Over          Zone R2</v>
      </c>
      <c r="Y3562" s="2"/>
      <c r="Z3562" s="43">
        <v>22</v>
      </c>
      <c r="AA3562" s="44">
        <v>45347</v>
      </c>
      <c r="AB3562" s="44">
        <v>45376</v>
      </c>
      <c r="AC3562" s="45">
        <v>0</v>
      </c>
    </row>
    <row r="3563" spans="1:29" ht="25.5" x14ac:dyDescent="0.2">
      <c r="A3563" s="66" t="s">
        <v>5709</v>
      </c>
      <c r="B3563" s="11" t="str">
        <f t="shared" si="428"/>
        <v xml:space="preserve"> - Level 01 - The Ring - Testing &amp; Commissioning - Close-Out / Handing Over</v>
      </c>
      <c r="C3563" s="11" t="str">
        <f t="shared" si="428"/>
        <v/>
      </c>
      <c r="D3563" s="62" t="s">
        <v>6833</v>
      </c>
      <c r="E3563" s="11" t="str">
        <f t="shared" si="429"/>
        <v/>
      </c>
      <c r="F3563" s="66"/>
      <c r="G3563" s="64" t="str">
        <f t="shared" si="430"/>
        <v>Testing &amp; Commissioning</v>
      </c>
      <c r="H3563" s="66"/>
      <c r="I3563" s="65" t="str">
        <f t="shared" si="431"/>
        <v>The Ring</v>
      </c>
      <c r="J3563" s="66"/>
      <c r="K3563" s="67" t="str">
        <f t="shared" si="434"/>
        <v>Level 01</v>
      </c>
      <c r="L3563" s="66"/>
      <c r="M3563" s="68" t="str">
        <f t="shared" si="435"/>
        <v>Zone R2</v>
      </c>
      <c r="N3563" s="66"/>
      <c r="O3563" s="69" t="str">
        <f t="shared" si="432"/>
        <v>T2 / W2</v>
      </c>
      <c r="P3563" s="66"/>
      <c r="Q3563" s="70" t="str">
        <f t="shared" si="433"/>
        <v>1BS. CL. 1</v>
      </c>
      <c r="R3563" s="66"/>
      <c r="S3563" s="66"/>
      <c r="T3563" s="11" t="s">
        <v>6675</v>
      </c>
      <c r="U3563" s="11" t="s">
        <v>6675</v>
      </c>
      <c r="V3563" s="11" t="s">
        <v>6416</v>
      </c>
      <c r="W3563" s="59" t="s">
        <v>6416</v>
      </c>
      <c r="X3563" s="59" t="str">
        <f>CONCATENATE(D3563,F3563,H3563,J3563,L3563,N3563,P3563,R3563)</f>
        <v>Close-Out / Handing Over</v>
      </c>
      <c r="Y3563" s="11" t="s">
        <v>5710</v>
      </c>
      <c r="Z3563" s="32">
        <v>7</v>
      </c>
      <c r="AA3563" s="39">
        <v>45347</v>
      </c>
      <c r="AB3563" s="39">
        <v>45355</v>
      </c>
      <c r="AC3563" s="34">
        <v>0</v>
      </c>
    </row>
    <row r="3564" spans="1:29" x14ac:dyDescent="0.2">
      <c r="A3564" s="63" t="s">
        <v>5711</v>
      </c>
      <c r="B3564" s="8" t="str">
        <f t="shared" si="428"/>
        <v xml:space="preserve"> - </v>
      </c>
      <c r="C3564" s="8" t="str">
        <f t="shared" si="428"/>
        <v/>
      </c>
      <c r="D3564" s="62" t="s">
        <v>6833</v>
      </c>
      <c r="E3564" s="8" t="str">
        <f t="shared" si="429"/>
        <v/>
      </c>
      <c r="F3564" s="63"/>
      <c r="G3564" s="64" t="str">
        <f t="shared" si="430"/>
        <v>Testing &amp; Commissioning</v>
      </c>
      <c r="H3564" s="63"/>
      <c r="I3564" s="65" t="str">
        <f t="shared" si="431"/>
        <v>The Ring</v>
      </c>
      <c r="J3564" s="63"/>
      <c r="K3564" s="67" t="str">
        <f t="shared" si="434"/>
        <v>Level 01</v>
      </c>
      <c r="L3564" s="63"/>
      <c r="M3564" s="68" t="str">
        <f t="shared" si="435"/>
        <v>Zone R2</v>
      </c>
      <c r="N3564" s="63"/>
      <c r="O3564" s="69" t="str">
        <f t="shared" si="432"/>
        <v>T2 / W2</v>
      </c>
      <c r="P3564" s="63"/>
      <c r="Q3564" s="70" t="str">
        <f t="shared" si="433"/>
        <v>1BS. CL. 1</v>
      </c>
      <c r="R3564" s="63"/>
      <c r="S3564" s="63"/>
      <c r="T3564" s="8" t="s">
        <v>6675</v>
      </c>
      <c r="U3564" s="8" t="s">
        <v>6675</v>
      </c>
      <c r="V3564" s="8" t="s">
        <v>6416</v>
      </c>
      <c r="W3564" s="59" t="s">
        <v>6416</v>
      </c>
      <c r="X3564" s="59" t="str">
        <f>CONCATENATE(D3564,F3564,H3564,J3564,L3564,N3564,P3564,R3564)</f>
        <v>Close-Out / Handing Over</v>
      </c>
      <c r="Y3564" s="8" t="s">
        <v>5712</v>
      </c>
      <c r="Z3564" s="23">
        <v>7</v>
      </c>
      <c r="AA3564" s="35">
        <v>45368</v>
      </c>
      <c r="AB3564" s="35">
        <v>45376</v>
      </c>
      <c r="AC3564" s="25">
        <v>0</v>
      </c>
    </row>
    <row r="3565" spans="1:29" x14ac:dyDescent="0.2">
      <c r="A3565" s="68" t="s">
        <v>5679</v>
      </c>
      <c r="B3565" s="2" t="str">
        <f t="shared" si="428"/>
        <v/>
      </c>
      <c r="C3565" s="2" t="str">
        <f t="shared" si="428"/>
        <v>Level 01 - The Ring - Testing &amp; Commissioning - Close-Out / Handing Over</v>
      </c>
      <c r="D3565" s="62" t="s">
        <v>6833</v>
      </c>
      <c r="E3565" s="2" t="str">
        <f t="shared" si="429"/>
        <v>Level 01</v>
      </c>
      <c r="F3565" s="92"/>
      <c r="G3565" s="64" t="str">
        <f>IF(F3565="",G3564,TRIM(F3565))</f>
        <v>Testing &amp; Commissioning</v>
      </c>
      <c r="H3565" s="92"/>
      <c r="I3565" s="65" t="str">
        <f>IF(H3565="",I3564,TRIM(H3565))</f>
        <v>The Ring</v>
      </c>
      <c r="J3565" s="92"/>
      <c r="K3565" s="67" t="str">
        <f>IF(J3565="",K3564,TRIM(J3565))</f>
        <v>Level 01</v>
      </c>
      <c r="L3565" s="68" t="s">
        <v>5679</v>
      </c>
      <c r="M3565" s="68" t="str">
        <f>IF(L3565="",M3564,TRIM(L3565))</f>
        <v>Zone R2 (Leave out Area)</v>
      </c>
      <c r="N3565" s="92"/>
      <c r="O3565" s="69" t="str">
        <f>IF(N3565="",O3564,TRIM(N3565))</f>
        <v>T2 / W2</v>
      </c>
      <c r="P3565" s="92"/>
      <c r="Q3565" s="70" t="str">
        <f>IF(P3565="",Q3564,TRIM(P3565))</f>
        <v>1BS. CL. 1</v>
      </c>
      <c r="R3565" s="92"/>
      <c r="S3565" s="92"/>
      <c r="T3565" s="2" t="s">
        <v>6694</v>
      </c>
      <c r="U3565" s="2" t="s">
        <v>6694</v>
      </c>
      <c r="V3565" s="2" t="s">
        <v>6694</v>
      </c>
      <c r="W3565" s="59" t="s">
        <v>5679</v>
      </c>
      <c r="X3565" s="59" t="str">
        <f>CONCATENATE(D3565,F3565,H3565,J3565,L3565,N3565,P3565,R3565)</f>
        <v>Close-Out / Handing Over          Zone R2 (Leave out Area)</v>
      </c>
      <c r="Y3565" s="2"/>
      <c r="Z3565" s="43">
        <v>24</v>
      </c>
      <c r="AA3565" s="44">
        <v>45685</v>
      </c>
      <c r="AB3565" s="44">
        <v>45718</v>
      </c>
      <c r="AC3565" s="45">
        <v>0</v>
      </c>
    </row>
    <row r="3566" spans="1:29" ht="25.5" x14ac:dyDescent="0.2">
      <c r="A3566" s="66" t="s">
        <v>5713</v>
      </c>
      <c r="B3566" s="11" t="str">
        <f t="shared" si="428"/>
        <v xml:space="preserve"> - Level 01 - The Ring - Testing &amp; Commissioning - Close-Out / Handing Over</v>
      </c>
      <c r="C3566" s="11" t="str">
        <f t="shared" si="428"/>
        <v/>
      </c>
      <c r="D3566" s="62" t="s">
        <v>6833</v>
      </c>
      <c r="E3566" s="11" t="str">
        <f t="shared" si="429"/>
        <v/>
      </c>
      <c r="F3566" s="66"/>
      <c r="G3566" s="64" t="str">
        <f t="shared" si="430"/>
        <v>Testing &amp; Commissioning</v>
      </c>
      <c r="H3566" s="66"/>
      <c r="I3566" s="65" t="str">
        <f t="shared" si="431"/>
        <v>The Ring</v>
      </c>
      <c r="J3566" s="66"/>
      <c r="K3566" s="67" t="str">
        <f t="shared" si="434"/>
        <v>Level 01</v>
      </c>
      <c r="L3566" s="66"/>
      <c r="M3566" s="68" t="str">
        <f t="shared" si="435"/>
        <v>Zone R2 (Leave out Area)</v>
      </c>
      <c r="N3566" s="66"/>
      <c r="O3566" s="69" t="str">
        <f t="shared" si="432"/>
        <v>T2 / W2</v>
      </c>
      <c r="P3566" s="66"/>
      <c r="Q3566" s="70" t="str">
        <f t="shared" si="433"/>
        <v>1BS. CL. 1</v>
      </c>
      <c r="R3566" s="66"/>
      <c r="S3566" s="66"/>
      <c r="T3566" s="11" t="s">
        <v>6694</v>
      </c>
      <c r="U3566" s="11" t="s">
        <v>6694</v>
      </c>
      <c r="V3566" s="11" t="s">
        <v>6416</v>
      </c>
      <c r="W3566" s="59" t="s">
        <v>6416</v>
      </c>
      <c r="X3566" s="59" t="str">
        <f>CONCATENATE(D3566,F3566,H3566,J3566,L3566,N3566,P3566,R3566)</f>
        <v>Close-Out / Handing Over</v>
      </c>
      <c r="Y3566" s="11" t="s">
        <v>5714</v>
      </c>
      <c r="Z3566" s="32">
        <v>7</v>
      </c>
      <c r="AA3566" s="39">
        <v>45685</v>
      </c>
      <c r="AB3566" s="39">
        <v>45693</v>
      </c>
      <c r="AC3566" s="34">
        <v>0</v>
      </c>
    </row>
    <row r="3567" spans="1:29" x14ac:dyDescent="0.2">
      <c r="A3567" s="63" t="s">
        <v>5715</v>
      </c>
      <c r="B3567" s="8" t="str">
        <f t="shared" si="428"/>
        <v xml:space="preserve"> - </v>
      </c>
      <c r="C3567" s="8" t="str">
        <f t="shared" si="428"/>
        <v/>
      </c>
      <c r="D3567" s="62" t="s">
        <v>6833</v>
      </c>
      <c r="E3567" s="8" t="str">
        <f t="shared" si="429"/>
        <v/>
      </c>
      <c r="F3567" s="63"/>
      <c r="G3567" s="64" t="str">
        <f t="shared" si="430"/>
        <v>Testing &amp; Commissioning</v>
      </c>
      <c r="H3567" s="63"/>
      <c r="I3567" s="65" t="str">
        <f t="shared" si="431"/>
        <v>The Ring</v>
      </c>
      <c r="J3567" s="63"/>
      <c r="K3567" s="67" t="str">
        <f t="shared" si="434"/>
        <v>Level 01</v>
      </c>
      <c r="L3567" s="63"/>
      <c r="M3567" s="68" t="str">
        <f t="shared" si="435"/>
        <v>Zone R2 (Leave out Area)</v>
      </c>
      <c r="N3567" s="63"/>
      <c r="O3567" s="69" t="str">
        <f t="shared" si="432"/>
        <v>T2 / W2</v>
      </c>
      <c r="P3567" s="63"/>
      <c r="Q3567" s="70" t="str">
        <f t="shared" si="433"/>
        <v>1BS. CL. 1</v>
      </c>
      <c r="R3567" s="63"/>
      <c r="S3567" s="63"/>
      <c r="T3567" s="8" t="s">
        <v>6694</v>
      </c>
      <c r="U3567" s="8" t="s">
        <v>6694</v>
      </c>
      <c r="V3567" s="8" t="s">
        <v>6416</v>
      </c>
      <c r="W3567" s="59" t="s">
        <v>6416</v>
      </c>
      <c r="X3567" s="59" t="str">
        <f>CONCATENATE(D3567,F3567,H3567,J3567,L3567,N3567,P3567,R3567)</f>
        <v>Close-Out / Handing Over</v>
      </c>
      <c r="Y3567" s="8" t="s">
        <v>5716</v>
      </c>
      <c r="Z3567" s="23">
        <v>7</v>
      </c>
      <c r="AA3567" s="35">
        <v>45708</v>
      </c>
      <c r="AB3567" s="35">
        <v>45718</v>
      </c>
      <c r="AC3567" s="25">
        <v>0</v>
      </c>
    </row>
    <row r="3568" spans="1:29" x14ac:dyDescent="0.2">
      <c r="A3568" s="68" t="s">
        <v>5684</v>
      </c>
      <c r="B3568" s="2" t="str">
        <f t="shared" si="428"/>
        <v/>
      </c>
      <c r="C3568" s="2" t="str">
        <f t="shared" si="428"/>
        <v>Level 01 - The Ring - Testing &amp; Commissioning - Close-Out / Handing Over</v>
      </c>
      <c r="D3568" s="62" t="s">
        <v>6833</v>
      </c>
      <c r="E3568" s="2" t="str">
        <f t="shared" si="429"/>
        <v>Level 01</v>
      </c>
      <c r="F3568" s="92"/>
      <c r="G3568" s="64" t="str">
        <f>IF(F3568="",G3567,TRIM(F3568))</f>
        <v>Testing &amp; Commissioning</v>
      </c>
      <c r="H3568" s="92"/>
      <c r="I3568" s="65" t="str">
        <f>IF(H3568="",I3567,TRIM(H3568))</f>
        <v>The Ring</v>
      </c>
      <c r="J3568" s="92"/>
      <c r="K3568" s="67" t="str">
        <f>IF(J3568="",K3567,TRIM(J3568))</f>
        <v>Level 01</v>
      </c>
      <c r="L3568" s="68" t="s">
        <v>5684</v>
      </c>
      <c r="M3568" s="68" t="str">
        <f>IF(L3568="",M3567,TRIM(L3568))</f>
        <v>Zone R3</v>
      </c>
      <c r="N3568" s="92"/>
      <c r="O3568" s="69" t="str">
        <f>IF(N3568="",O3567,TRIM(N3568))</f>
        <v>T2 / W2</v>
      </c>
      <c r="P3568" s="92"/>
      <c r="Q3568" s="70" t="str">
        <f>IF(P3568="",Q3567,TRIM(P3568))</f>
        <v>1BS. CL. 1</v>
      </c>
      <c r="R3568" s="92"/>
      <c r="S3568" s="92"/>
      <c r="T3568" s="2" t="s">
        <v>6682</v>
      </c>
      <c r="U3568" s="2" t="s">
        <v>6682</v>
      </c>
      <c r="V3568" s="2" t="s">
        <v>6682</v>
      </c>
      <c r="W3568" s="59" t="s">
        <v>5684</v>
      </c>
      <c r="X3568" s="59" t="str">
        <f>CONCATENATE(D3568,F3568,H3568,J3568,L3568,N3568,P3568,R3568)</f>
        <v>Close-Out / Handing Over          Zone R3</v>
      </c>
      <c r="Y3568" s="2"/>
      <c r="Z3568" s="43">
        <v>44</v>
      </c>
      <c r="AA3568" s="44">
        <v>45362</v>
      </c>
      <c r="AB3568" s="44">
        <v>45425</v>
      </c>
      <c r="AC3568" s="45">
        <v>0</v>
      </c>
    </row>
    <row r="3569" spans="1:29" ht="25.5" x14ac:dyDescent="0.2">
      <c r="A3569" s="66" t="s">
        <v>5717</v>
      </c>
      <c r="B3569" s="11" t="str">
        <f t="shared" si="428"/>
        <v xml:space="preserve"> - Level 01 - The Ring - Testing &amp; Commissioning - Close-Out / Handing Over</v>
      </c>
      <c r="C3569" s="11" t="str">
        <f t="shared" si="428"/>
        <v/>
      </c>
      <c r="D3569" s="62" t="s">
        <v>6833</v>
      </c>
      <c r="E3569" s="11" t="str">
        <f t="shared" si="429"/>
        <v/>
      </c>
      <c r="F3569" s="66"/>
      <c r="G3569" s="64" t="str">
        <f t="shared" si="430"/>
        <v>Testing &amp; Commissioning</v>
      </c>
      <c r="H3569" s="66"/>
      <c r="I3569" s="65" t="str">
        <f t="shared" si="431"/>
        <v>The Ring</v>
      </c>
      <c r="J3569" s="66"/>
      <c r="K3569" s="67" t="str">
        <f t="shared" si="434"/>
        <v>Level 01</v>
      </c>
      <c r="L3569" s="66"/>
      <c r="M3569" s="68" t="str">
        <f t="shared" si="435"/>
        <v>Zone R3</v>
      </c>
      <c r="N3569" s="66"/>
      <c r="O3569" s="69" t="str">
        <f t="shared" si="432"/>
        <v>T2 / W2</v>
      </c>
      <c r="P3569" s="66"/>
      <c r="Q3569" s="70" t="str">
        <f t="shared" si="433"/>
        <v>1BS. CL. 1</v>
      </c>
      <c r="R3569" s="66"/>
      <c r="S3569" s="66"/>
      <c r="T3569" s="11" t="s">
        <v>6682</v>
      </c>
      <c r="U3569" s="11" t="s">
        <v>6682</v>
      </c>
      <c r="V3569" s="11" t="s">
        <v>6416</v>
      </c>
      <c r="W3569" s="59" t="s">
        <v>6416</v>
      </c>
      <c r="X3569" s="59" t="str">
        <f>CONCATENATE(D3569,F3569,H3569,J3569,L3569,N3569,P3569,R3569)</f>
        <v>Close-Out / Handing Over</v>
      </c>
      <c r="Y3569" s="11" t="s">
        <v>5718</v>
      </c>
      <c r="Z3569" s="32">
        <v>7</v>
      </c>
      <c r="AA3569" s="39">
        <v>45362</v>
      </c>
      <c r="AB3569" s="39">
        <v>45370</v>
      </c>
      <c r="AC3569" s="34">
        <v>0</v>
      </c>
    </row>
    <row r="3570" spans="1:29" x14ac:dyDescent="0.2">
      <c r="A3570" s="66" t="s">
        <v>5719</v>
      </c>
      <c r="B3570" s="11" t="str">
        <f t="shared" si="428"/>
        <v xml:space="preserve"> - </v>
      </c>
      <c r="C3570" s="11" t="str">
        <f t="shared" si="428"/>
        <v/>
      </c>
      <c r="D3570" s="62" t="s">
        <v>6833</v>
      </c>
      <c r="E3570" s="11" t="str">
        <f t="shared" si="429"/>
        <v/>
      </c>
      <c r="F3570" s="66"/>
      <c r="G3570" s="64" t="str">
        <f t="shared" si="430"/>
        <v>Testing &amp; Commissioning</v>
      </c>
      <c r="H3570" s="66"/>
      <c r="I3570" s="65" t="str">
        <f t="shared" si="431"/>
        <v>The Ring</v>
      </c>
      <c r="J3570" s="66"/>
      <c r="K3570" s="67" t="str">
        <f t="shared" si="434"/>
        <v>Level 01</v>
      </c>
      <c r="L3570" s="66"/>
      <c r="M3570" s="68" t="str">
        <f t="shared" si="435"/>
        <v>Zone R3</v>
      </c>
      <c r="N3570" s="66"/>
      <c r="O3570" s="69" t="str">
        <f t="shared" si="432"/>
        <v>T2 / W2</v>
      </c>
      <c r="P3570" s="66"/>
      <c r="Q3570" s="70" t="str">
        <f t="shared" si="433"/>
        <v>1BS. CL. 1</v>
      </c>
      <c r="R3570" s="66"/>
      <c r="S3570" s="66"/>
      <c r="T3570" s="11" t="s">
        <v>6682</v>
      </c>
      <c r="U3570" s="11" t="s">
        <v>6682</v>
      </c>
      <c r="V3570" s="11" t="s">
        <v>6416</v>
      </c>
      <c r="W3570" s="59" t="s">
        <v>6416</v>
      </c>
      <c r="X3570" s="59" t="str">
        <f>CONCATENATE(D3570,F3570,H3570,J3570,L3570,N3570,P3570,R3570)</f>
        <v>Close-Out / Handing Over</v>
      </c>
      <c r="Y3570" s="11" t="s">
        <v>5720</v>
      </c>
      <c r="Z3570" s="32">
        <v>7</v>
      </c>
      <c r="AA3570" s="39">
        <v>45397</v>
      </c>
      <c r="AB3570" s="39">
        <v>45405</v>
      </c>
      <c r="AC3570" s="34">
        <v>0</v>
      </c>
    </row>
    <row r="3571" spans="1:29" x14ac:dyDescent="0.2">
      <c r="A3571" s="63" t="s">
        <v>5721</v>
      </c>
      <c r="B3571" s="8" t="str">
        <f t="shared" si="428"/>
        <v xml:space="preserve"> - </v>
      </c>
      <c r="C3571" s="8" t="str">
        <f t="shared" si="428"/>
        <v/>
      </c>
      <c r="D3571" s="62" t="s">
        <v>6833</v>
      </c>
      <c r="E3571" s="8" t="str">
        <f t="shared" si="429"/>
        <v/>
      </c>
      <c r="F3571" s="63"/>
      <c r="G3571" s="64" t="str">
        <f t="shared" si="430"/>
        <v>Testing &amp; Commissioning</v>
      </c>
      <c r="H3571" s="63"/>
      <c r="I3571" s="65" t="str">
        <f t="shared" si="431"/>
        <v>The Ring</v>
      </c>
      <c r="J3571" s="63"/>
      <c r="K3571" s="67" t="str">
        <f t="shared" si="434"/>
        <v>Level 01</v>
      </c>
      <c r="L3571" s="63"/>
      <c r="M3571" s="68" t="str">
        <f t="shared" si="435"/>
        <v>Zone R3</v>
      </c>
      <c r="N3571" s="63"/>
      <c r="O3571" s="69" t="str">
        <f t="shared" si="432"/>
        <v>T2 / W2</v>
      </c>
      <c r="P3571" s="63"/>
      <c r="Q3571" s="70" t="str">
        <f t="shared" si="433"/>
        <v>1BS. CL. 1</v>
      </c>
      <c r="R3571" s="63"/>
      <c r="S3571" s="63"/>
      <c r="T3571" s="8" t="s">
        <v>6682</v>
      </c>
      <c r="U3571" s="8" t="s">
        <v>6682</v>
      </c>
      <c r="V3571" s="8" t="s">
        <v>6416</v>
      </c>
      <c r="W3571" s="59" t="s">
        <v>6416</v>
      </c>
      <c r="X3571" s="59" t="str">
        <f>CONCATENATE(D3571,F3571,H3571,J3571,L3571,N3571,P3571,R3571)</f>
        <v>Close-Out / Handing Over</v>
      </c>
      <c r="Y3571" s="8" t="s">
        <v>5722</v>
      </c>
      <c r="Z3571" s="23">
        <v>7</v>
      </c>
      <c r="AA3571" s="35">
        <v>45417</v>
      </c>
      <c r="AB3571" s="35">
        <v>45425</v>
      </c>
      <c r="AC3571" s="25">
        <v>0</v>
      </c>
    </row>
    <row r="3572" spans="1:29" x14ac:dyDescent="0.2">
      <c r="A3572" s="68" t="s">
        <v>5691</v>
      </c>
      <c r="B3572" s="2" t="str">
        <f t="shared" si="428"/>
        <v/>
      </c>
      <c r="C3572" s="2" t="str">
        <f t="shared" si="428"/>
        <v>Level 01 - The Ring - Testing &amp; Commissioning - Close-Out / Handing Over</v>
      </c>
      <c r="D3572" s="62" t="s">
        <v>6833</v>
      </c>
      <c r="E3572" s="2" t="str">
        <f t="shared" si="429"/>
        <v>Level 01</v>
      </c>
      <c r="F3572" s="92"/>
      <c r="G3572" s="64" t="str">
        <f>IF(F3572="",G3571,TRIM(F3572))</f>
        <v>Testing &amp; Commissioning</v>
      </c>
      <c r="H3572" s="92"/>
      <c r="I3572" s="65" t="str">
        <f>IF(H3572="",I3571,TRIM(H3572))</f>
        <v>The Ring</v>
      </c>
      <c r="J3572" s="92"/>
      <c r="K3572" s="67" t="str">
        <f>IF(J3572="",K3571,TRIM(J3572))</f>
        <v>Level 01</v>
      </c>
      <c r="L3572" s="68" t="s">
        <v>5691</v>
      </c>
      <c r="M3572" s="68" t="str">
        <f>IF(L3572="",M3571,TRIM(L3572))</f>
        <v>Zone R3 (Leave out Area)</v>
      </c>
      <c r="N3572" s="92"/>
      <c r="O3572" s="69" t="str">
        <f>IF(N3572="",O3571,TRIM(N3572))</f>
        <v>T2 / W2</v>
      </c>
      <c r="P3572" s="92"/>
      <c r="Q3572" s="70" t="str">
        <f>IF(P3572="",Q3571,TRIM(P3572))</f>
        <v>1BS. CL. 1</v>
      </c>
      <c r="R3572" s="92"/>
      <c r="S3572" s="92"/>
      <c r="T3572" s="2" t="s">
        <v>6695</v>
      </c>
      <c r="U3572" s="2" t="s">
        <v>6695</v>
      </c>
      <c r="V3572" s="2" t="s">
        <v>6695</v>
      </c>
      <c r="W3572" s="59" t="s">
        <v>5691</v>
      </c>
      <c r="X3572" s="59" t="str">
        <f>CONCATENATE(D3572,F3572,H3572,J3572,L3572,N3572,P3572,R3572)</f>
        <v>Close-Out / Handing Over          Zone R3 (Leave out Area)</v>
      </c>
      <c r="Y3572" s="2"/>
      <c r="Z3572" s="43">
        <v>7</v>
      </c>
      <c r="AA3572" s="44">
        <v>45687</v>
      </c>
      <c r="AB3572" s="44">
        <v>45697</v>
      </c>
      <c r="AC3572" s="45">
        <v>0</v>
      </c>
    </row>
    <row r="3573" spans="1:29" ht="25.5" x14ac:dyDescent="0.2">
      <c r="A3573" s="63" t="s">
        <v>5723</v>
      </c>
      <c r="B3573" s="8" t="str">
        <f t="shared" si="428"/>
        <v xml:space="preserve"> - Level 01 - The Ring - Testing &amp; Commissioning - Close-Out / Handing Over</v>
      </c>
      <c r="C3573" s="8" t="str">
        <f t="shared" si="428"/>
        <v/>
      </c>
      <c r="D3573" s="62" t="s">
        <v>6833</v>
      </c>
      <c r="E3573" s="8" t="str">
        <f t="shared" si="429"/>
        <v/>
      </c>
      <c r="F3573" s="63"/>
      <c r="G3573" s="64" t="str">
        <f t="shared" si="430"/>
        <v>Testing &amp; Commissioning</v>
      </c>
      <c r="H3573" s="63"/>
      <c r="I3573" s="65" t="str">
        <f t="shared" si="431"/>
        <v>The Ring</v>
      </c>
      <c r="J3573" s="63"/>
      <c r="K3573" s="67" t="str">
        <f t="shared" si="434"/>
        <v>Level 01</v>
      </c>
      <c r="L3573" s="63"/>
      <c r="M3573" s="68" t="str">
        <f t="shared" si="435"/>
        <v>Zone R3 (Leave out Area)</v>
      </c>
      <c r="N3573" s="63"/>
      <c r="O3573" s="69" t="str">
        <f t="shared" si="432"/>
        <v>T2 / W2</v>
      </c>
      <c r="P3573" s="63"/>
      <c r="Q3573" s="70" t="str">
        <f t="shared" si="433"/>
        <v>1BS. CL. 1</v>
      </c>
      <c r="R3573" s="63"/>
      <c r="S3573" s="63"/>
      <c r="T3573" s="8" t="s">
        <v>6695</v>
      </c>
      <c r="U3573" s="8" t="s">
        <v>6695</v>
      </c>
      <c r="V3573" s="8" t="s">
        <v>6416</v>
      </c>
      <c r="W3573" s="59" t="s">
        <v>6416</v>
      </c>
      <c r="X3573" s="59" t="str">
        <f>CONCATENATE(D3573,F3573,H3573,J3573,L3573,N3573,P3573,R3573)</f>
        <v>Close-Out / Handing Over</v>
      </c>
      <c r="Y3573" s="8" t="s">
        <v>5724</v>
      </c>
      <c r="Z3573" s="23">
        <v>7</v>
      </c>
      <c r="AA3573" s="35">
        <v>45687</v>
      </c>
      <c r="AB3573" s="35">
        <v>45697</v>
      </c>
      <c r="AC3573" s="25">
        <v>0</v>
      </c>
    </row>
    <row r="3574" spans="1:29" x14ac:dyDescent="0.2">
      <c r="A3574" s="68" t="s">
        <v>5694</v>
      </c>
      <c r="B3574" s="2" t="str">
        <f t="shared" si="428"/>
        <v/>
      </c>
      <c r="C3574" s="2" t="str">
        <f t="shared" si="428"/>
        <v>Level 01 - The Ring - Testing &amp; Commissioning - Close-Out / Handing Over</v>
      </c>
      <c r="D3574" s="62" t="s">
        <v>6833</v>
      </c>
      <c r="E3574" s="2" t="str">
        <f t="shared" si="429"/>
        <v>Level 01</v>
      </c>
      <c r="F3574" s="92"/>
      <c r="G3574" s="64" t="str">
        <f>IF(F3574="",G3573,TRIM(F3574))</f>
        <v>Testing &amp; Commissioning</v>
      </c>
      <c r="H3574" s="92"/>
      <c r="I3574" s="65" t="str">
        <f>IF(H3574="",I3573,TRIM(H3574))</f>
        <v>The Ring</v>
      </c>
      <c r="J3574" s="92"/>
      <c r="K3574" s="67" t="str">
        <f>IF(J3574="",K3573,TRIM(J3574))</f>
        <v>Level 01</v>
      </c>
      <c r="L3574" s="68" t="s">
        <v>5694</v>
      </c>
      <c r="M3574" s="68" t="str">
        <f>IF(L3574="",M3573,TRIM(L3574))</f>
        <v>Zone R4</v>
      </c>
      <c r="N3574" s="92"/>
      <c r="O3574" s="69" t="str">
        <f>IF(N3574="",O3573,TRIM(N3574))</f>
        <v>T2 / W2</v>
      </c>
      <c r="P3574" s="92"/>
      <c r="Q3574" s="70" t="str">
        <f>IF(P3574="",Q3573,TRIM(P3574))</f>
        <v>1BS. CL. 1</v>
      </c>
      <c r="R3574" s="92"/>
      <c r="S3574" s="92"/>
      <c r="T3574" s="2" t="s">
        <v>6683</v>
      </c>
      <c r="U3574" s="2" t="s">
        <v>6683</v>
      </c>
      <c r="V3574" s="2" t="s">
        <v>6683</v>
      </c>
      <c r="W3574" s="59" t="s">
        <v>5694</v>
      </c>
      <c r="X3574" s="59" t="str">
        <f>CONCATENATE(D3574,F3574,H3574,J3574,L3574,N3574,P3574,R3574)</f>
        <v>Close-Out / Handing Over          Zone R4</v>
      </c>
      <c r="Y3574" s="2"/>
      <c r="Z3574" s="43">
        <v>52</v>
      </c>
      <c r="AA3574" s="44">
        <v>45350</v>
      </c>
      <c r="AB3574" s="44">
        <v>45425</v>
      </c>
      <c r="AC3574" s="45">
        <v>0</v>
      </c>
    </row>
    <row r="3575" spans="1:29" ht="25.5" x14ac:dyDescent="0.2">
      <c r="A3575" s="66" t="s">
        <v>5725</v>
      </c>
      <c r="B3575" s="11" t="str">
        <f t="shared" si="428"/>
        <v xml:space="preserve"> - Level 01 - The Ring - Testing &amp; Commissioning - Close-Out / Handing Over</v>
      </c>
      <c r="C3575" s="11" t="str">
        <f t="shared" si="428"/>
        <v/>
      </c>
      <c r="D3575" s="62" t="s">
        <v>6833</v>
      </c>
      <c r="E3575" s="11" t="str">
        <f t="shared" si="429"/>
        <v/>
      </c>
      <c r="F3575" s="66"/>
      <c r="G3575" s="64" t="str">
        <f t="shared" si="430"/>
        <v>Testing &amp; Commissioning</v>
      </c>
      <c r="H3575" s="66"/>
      <c r="I3575" s="65" t="str">
        <f t="shared" si="431"/>
        <v>The Ring</v>
      </c>
      <c r="J3575" s="66"/>
      <c r="K3575" s="67" t="str">
        <f t="shared" si="434"/>
        <v>Level 01</v>
      </c>
      <c r="L3575" s="66"/>
      <c r="M3575" s="68" t="str">
        <f t="shared" si="435"/>
        <v>Zone R4</v>
      </c>
      <c r="N3575" s="66"/>
      <c r="O3575" s="69" t="str">
        <f t="shared" si="432"/>
        <v>T2 / W2</v>
      </c>
      <c r="P3575" s="66"/>
      <c r="Q3575" s="70" t="str">
        <f t="shared" si="433"/>
        <v>1BS. CL. 1</v>
      </c>
      <c r="R3575" s="66"/>
      <c r="S3575" s="66"/>
      <c r="T3575" s="11" t="s">
        <v>6683</v>
      </c>
      <c r="U3575" s="11" t="s">
        <v>6683</v>
      </c>
      <c r="V3575" s="11" t="s">
        <v>6416</v>
      </c>
      <c r="W3575" s="59" t="s">
        <v>6416</v>
      </c>
      <c r="X3575" s="59" t="str">
        <f>CONCATENATE(D3575,F3575,H3575,J3575,L3575,N3575,P3575,R3575)</f>
        <v>Close-Out / Handing Over</v>
      </c>
      <c r="Y3575" s="11" t="s">
        <v>5726</v>
      </c>
      <c r="Z3575" s="32">
        <v>7</v>
      </c>
      <c r="AA3575" s="39">
        <v>45350</v>
      </c>
      <c r="AB3575" s="39">
        <v>45358</v>
      </c>
      <c r="AC3575" s="34">
        <v>0</v>
      </c>
    </row>
    <row r="3576" spans="1:29" x14ac:dyDescent="0.2">
      <c r="A3576" s="66" t="s">
        <v>5727</v>
      </c>
      <c r="B3576" s="11" t="str">
        <f t="shared" si="428"/>
        <v xml:space="preserve"> - </v>
      </c>
      <c r="C3576" s="11" t="str">
        <f t="shared" si="428"/>
        <v/>
      </c>
      <c r="D3576" s="62" t="s">
        <v>6833</v>
      </c>
      <c r="E3576" s="11" t="str">
        <f t="shared" si="429"/>
        <v/>
      </c>
      <c r="F3576" s="66"/>
      <c r="G3576" s="64" t="str">
        <f t="shared" si="430"/>
        <v>Testing &amp; Commissioning</v>
      </c>
      <c r="H3576" s="66"/>
      <c r="I3576" s="65" t="str">
        <f t="shared" si="431"/>
        <v>The Ring</v>
      </c>
      <c r="J3576" s="66"/>
      <c r="K3576" s="67" t="str">
        <f t="shared" si="434"/>
        <v>Level 01</v>
      </c>
      <c r="L3576" s="66"/>
      <c r="M3576" s="68" t="str">
        <f t="shared" si="435"/>
        <v>Zone R4</v>
      </c>
      <c r="N3576" s="66"/>
      <c r="O3576" s="69" t="str">
        <f t="shared" si="432"/>
        <v>T2 / W2</v>
      </c>
      <c r="P3576" s="66"/>
      <c r="Q3576" s="70" t="str">
        <f t="shared" si="433"/>
        <v>1BS. CL. 1</v>
      </c>
      <c r="R3576" s="66"/>
      <c r="S3576" s="66"/>
      <c r="T3576" s="11" t="s">
        <v>6683</v>
      </c>
      <c r="U3576" s="11" t="s">
        <v>6683</v>
      </c>
      <c r="V3576" s="11" t="s">
        <v>6416</v>
      </c>
      <c r="W3576" s="59" t="s">
        <v>6416</v>
      </c>
      <c r="X3576" s="59" t="str">
        <f>CONCATENATE(D3576,F3576,H3576,J3576,L3576,N3576,P3576,R3576)</f>
        <v>Close-Out / Handing Over</v>
      </c>
      <c r="Y3576" s="11" t="s">
        <v>5728</v>
      </c>
      <c r="Z3576" s="32">
        <v>7</v>
      </c>
      <c r="AA3576" s="39">
        <v>45383</v>
      </c>
      <c r="AB3576" s="39">
        <v>45391</v>
      </c>
      <c r="AC3576" s="34">
        <v>0</v>
      </c>
    </row>
    <row r="3577" spans="1:29" x14ac:dyDescent="0.2">
      <c r="A3577" s="63" t="s">
        <v>5729</v>
      </c>
      <c r="B3577" s="8" t="str">
        <f t="shared" si="428"/>
        <v xml:space="preserve"> - </v>
      </c>
      <c r="C3577" s="8" t="str">
        <f t="shared" si="428"/>
        <v/>
      </c>
      <c r="D3577" s="62" t="s">
        <v>6833</v>
      </c>
      <c r="E3577" s="8" t="str">
        <f t="shared" si="429"/>
        <v/>
      </c>
      <c r="F3577" s="63"/>
      <c r="G3577" s="64" t="str">
        <f t="shared" si="430"/>
        <v>Testing &amp; Commissioning</v>
      </c>
      <c r="H3577" s="63"/>
      <c r="I3577" s="65" t="str">
        <f t="shared" si="431"/>
        <v>The Ring</v>
      </c>
      <c r="J3577" s="63"/>
      <c r="K3577" s="67" t="str">
        <f t="shared" si="434"/>
        <v>Level 01</v>
      </c>
      <c r="L3577" s="63"/>
      <c r="M3577" s="68" t="str">
        <f t="shared" si="435"/>
        <v>Zone R4</v>
      </c>
      <c r="N3577" s="63"/>
      <c r="O3577" s="69" t="str">
        <f t="shared" si="432"/>
        <v>T2 / W2</v>
      </c>
      <c r="P3577" s="63"/>
      <c r="Q3577" s="70" t="str">
        <f t="shared" si="433"/>
        <v>1BS. CL. 1</v>
      </c>
      <c r="R3577" s="63"/>
      <c r="S3577" s="63"/>
      <c r="T3577" s="8" t="s">
        <v>6683</v>
      </c>
      <c r="U3577" s="8" t="s">
        <v>6683</v>
      </c>
      <c r="V3577" s="8" t="s">
        <v>6416</v>
      </c>
      <c r="W3577" s="59" t="s">
        <v>6416</v>
      </c>
      <c r="X3577" s="59" t="str">
        <f>CONCATENATE(D3577,F3577,H3577,J3577,L3577,N3577,P3577,R3577)</f>
        <v>Close-Out / Handing Over</v>
      </c>
      <c r="Y3577" s="8" t="s">
        <v>5730</v>
      </c>
      <c r="Z3577" s="23">
        <v>7</v>
      </c>
      <c r="AA3577" s="35">
        <v>45417</v>
      </c>
      <c r="AB3577" s="35">
        <v>45425</v>
      </c>
      <c r="AC3577" s="25">
        <v>0</v>
      </c>
    </row>
    <row r="3578" spans="1:29" x14ac:dyDescent="0.2">
      <c r="A3578" s="65" t="s">
        <v>44</v>
      </c>
      <c r="B3578" s="10" t="str">
        <f t="shared" si="428"/>
        <v/>
      </c>
      <c r="C3578" s="10" t="str">
        <f t="shared" si="428"/>
        <v>Testing &amp; Commissioning - Close-Out / Handing Over</v>
      </c>
      <c r="D3578" s="62" t="s">
        <v>6833</v>
      </c>
      <c r="E3578" s="10" t="str">
        <f t="shared" si="429"/>
        <v>Testing &amp; Commissioning</v>
      </c>
      <c r="F3578" s="92"/>
      <c r="G3578" s="64" t="str">
        <f>IF(F3578="",G3577,TRIM(F3578))</f>
        <v>Testing &amp; Commissioning</v>
      </c>
      <c r="H3578" s="65" t="s">
        <v>44</v>
      </c>
      <c r="I3578" s="65" t="str">
        <f>IF(H3578="",I3577,TRIM(H3578))</f>
        <v>The Beach</v>
      </c>
      <c r="J3578" s="92"/>
      <c r="K3578" s="67" t="str">
        <f>IF(J3578="",K3577,TRIM(J3578))</f>
        <v>Level 01</v>
      </c>
      <c r="L3578" s="92"/>
      <c r="M3578" s="68" t="str">
        <f>IF(L3578="",M3577,TRIM(L3578))</f>
        <v>Zone R4</v>
      </c>
      <c r="N3578" s="92"/>
      <c r="O3578" s="69" t="str">
        <f>IF(N3578="",O3577,TRIM(N3578))</f>
        <v>T2 / W2</v>
      </c>
      <c r="P3578" s="92"/>
      <c r="Q3578" s="70" t="str">
        <f>IF(P3578="",Q3577,TRIM(P3578))</f>
        <v>1BS. CL. 1</v>
      </c>
      <c r="R3578" s="92"/>
      <c r="S3578" s="92"/>
      <c r="T3578" s="10" t="s">
        <v>6645</v>
      </c>
      <c r="U3578" s="10" t="s">
        <v>6645</v>
      </c>
      <c r="V3578" s="10" t="s">
        <v>6645</v>
      </c>
      <c r="W3578" s="59" t="s">
        <v>44</v>
      </c>
      <c r="X3578" s="59" t="str">
        <f>CONCATENATE(D3578,F3578,H3578,J3578,L3578,N3578,P3578,R3578)</f>
        <v>Close-Out / Handing Over      The Beach</v>
      </c>
      <c r="Y3578" s="10"/>
      <c r="Z3578" s="29">
        <v>49</v>
      </c>
      <c r="AA3578" s="30">
        <v>45419</v>
      </c>
      <c r="AB3578" s="30">
        <v>45490</v>
      </c>
      <c r="AC3578" s="31">
        <v>0</v>
      </c>
    </row>
    <row r="3579" spans="1:29" x14ac:dyDescent="0.2">
      <c r="A3579" s="67" t="s">
        <v>97</v>
      </c>
      <c r="B3579" s="12" t="str">
        <f t="shared" si="428"/>
        <v>Testing &amp; Commissioning - Close-Out / Handing Over</v>
      </c>
      <c r="C3579" s="12" t="str">
        <f t="shared" si="428"/>
        <v>The Beach - Testing &amp; Commissioning - Close-Out / Handing Over</v>
      </c>
      <c r="D3579" s="62" t="s">
        <v>6833</v>
      </c>
      <c r="E3579" s="12" t="str">
        <f t="shared" si="429"/>
        <v>The Beach</v>
      </c>
      <c r="F3579" s="91"/>
      <c r="G3579" s="64" t="str">
        <f t="shared" si="430"/>
        <v>Testing &amp; Commissioning</v>
      </c>
      <c r="H3579" s="91"/>
      <c r="I3579" s="65" t="str">
        <f t="shared" si="431"/>
        <v>The Beach</v>
      </c>
      <c r="J3579" s="67" t="s">
        <v>97</v>
      </c>
      <c r="K3579" s="67" t="str">
        <f t="shared" si="434"/>
        <v>Level 00</v>
      </c>
      <c r="L3579" s="91"/>
      <c r="M3579" s="68" t="str">
        <f t="shared" si="435"/>
        <v>Zone R4</v>
      </c>
      <c r="N3579" s="91"/>
      <c r="O3579" s="69" t="str">
        <f t="shared" si="432"/>
        <v>T2 / W2</v>
      </c>
      <c r="P3579" s="91"/>
      <c r="Q3579" s="70" t="str">
        <f t="shared" si="433"/>
        <v>1BS. CL. 1</v>
      </c>
      <c r="R3579" s="91"/>
      <c r="S3579" s="91"/>
      <c r="T3579" s="12" t="s">
        <v>6654</v>
      </c>
      <c r="U3579" s="12" t="s">
        <v>6654</v>
      </c>
      <c r="V3579" s="12" t="s">
        <v>6654</v>
      </c>
      <c r="W3579" s="59" t="s">
        <v>97</v>
      </c>
      <c r="X3579" s="59" t="str">
        <f>CONCATENATE(D3579,F3579,H3579,J3579,L3579,N3579,P3579,R3579)</f>
        <v>Close-Out / Handing Over        Level 00</v>
      </c>
      <c r="Y3579" s="12"/>
      <c r="Z3579" s="36">
        <v>49</v>
      </c>
      <c r="AA3579" s="37">
        <v>45419</v>
      </c>
      <c r="AB3579" s="37">
        <v>45490</v>
      </c>
      <c r="AC3579" s="38">
        <v>0</v>
      </c>
    </row>
    <row r="3580" spans="1:29" x14ac:dyDescent="0.2">
      <c r="A3580" s="68" t="s">
        <v>5731</v>
      </c>
      <c r="B3580" s="2" t="str">
        <f t="shared" si="428"/>
        <v>The Beach - Testing &amp; Commissioning - Close-Out / Handing Over</v>
      </c>
      <c r="C3580" s="2" t="str">
        <f t="shared" si="428"/>
        <v>Level 00 - The Beach - Testing &amp; Commissioning - Close-Out / Handing Over</v>
      </c>
      <c r="D3580" s="62" t="s">
        <v>6833</v>
      </c>
      <c r="E3580" s="2" t="str">
        <f t="shared" si="429"/>
        <v>Level 00</v>
      </c>
      <c r="F3580" s="92"/>
      <c r="G3580" s="64" t="str">
        <f t="shared" si="430"/>
        <v>Testing &amp; Commissioning</v>
      </c>
      <c r="H3580" s="92"/>
      <c r="I3580" s="65" t="str">
        <f t="shared" si="431"/>
        <v>The Beach</v>
      </c>
      <c r="J3580" s="92"/>
      <c r="K3580" s="67" t="str">
        <f t="shared" si="434"/>
        <v>Level 00</v>
      </c>
      <c r="L3580" s="68" t="s">
        <v>5731</v>
      </c>
      <c r="M3580" s="68" t="str">
        <f t="shared" si="435"/>
        <v>Zone B1</v>
      </c>
      <c r="N3580" s="92"/>
      <c r="O3580" s="69" t="str">
        <f t="shared" si="432"/>
        <v>T2 / W2</v>
      </c>
      <c r="P3580" s="92"/>
      <c r="Q3580" s="70" t="str">
        <f t="shared" si="433"/>
        <v>1BS. CL. 1</v>
      </c>
      <c r="R3580" s="92"/>
      <c r="S3580" s="92"/>
      <c r="T3580" s="2" t="s">
        <v>6687</v>
      </c>
      <c r="U3580" s="2" t="s">
        <v>6687</v>
      </c>
      <c r="V3580" s="2" t="s">
        <v>6687</v>
      </c>
      <c r="W3580" s="59" t="s">
        <v>5731</v>
      </c>
      <c r="X3580" s="59" t="str">
        <f>CONCATENATE(D3580,F3580,H3580,J3580,L3580,N3580,P3580,R3580)</f>
        <v>Close-Out / Handing Over          Zone B1</v>
      </c>
      <c r="Y3580" s="2"/>
      <c r="Z3580" s="43">
        <v>7</v>
      </c>
      <c r="AA3580" s="44">
        <v>45425</v>
      </c>
      <c r="AB3580" s="44">
        <v>45433</v>
      </c>
      <c r="AC3580" s="45">
        <v>0</v>
      </c>
    </row>
    <row r="3581" spans="1:29" ht="25.5" x14ac:dyDescent="0.2">
      <c r="A3581" s="63" t="s">
        <v>5732</v>
      </c>
      <c r="B3581" s="8" t="str">
        <f t="shared" si="428"/>
        <v xml:space="preserve"> - Level 00 - The Beach - Testing &amp; Commissioning - Close-Out / Handing Over</v>
      </c>
      <c r="C3581" s="8" t="str">
        <f t="shared" si="428"/>
        <v/>
      </c>
      <c r="D3581" s="62" t="s">
        <v>6833</v>
      </c>
      <c r="E3581" s="8" t="str">
        <f t="shared" si="429"/>
        <v/>
      </c>
      <c r="F3581" s="63"/>
      <c r="G3581" s="64" t="str">
        <f t="shared" si="430"/>
        <v>Testing &amp; Commissioning</v>
      </c>
      <c r="H3581" s="63"/>
      <c r="I3581" s="65" t="str">
        <f t="shared" si="431"/>
        <v>The Beach</v>
      </c>
      <c r="J3581" s="63"/>
      <c r="K3581" s="67" t="str">
        <f t="shared" si="434"/>
        <v>Level 00</v>
      </c>
      <c r="L3581" s="63"/>
      <c r="M3581" s="68" t="str">
        <f t="shared" si="435"/>
        <v>Zone B1</v>
      </c>
      <c r="N3581" s="63"/>
      <c r="O3581" s="69" t="str">
        <f t="shared" si="432"/>
        <v>T2 / W2</v>
      </c>
      <c r="P3581" s="63"/>
      <c r="Q3581" s="70" t="str">
        <f t="shared" si="433"/>
        <v>1BS. CL. 1</v>
      </c>
      <c r="R3581" s="63"/>
      <c r="S3581" s="63"/>
      <c r="T3581" s="8" t="s">
        <v>6687</v>
      </c>
      <c r="U3581" s="8" t="s">
        <v>6687</v>
      </c>
      <c r="V3581" s="8" t="s">
        <v>6416</v>
      </c>
      <c r="W3581" s="59" t="s">
        <v>6416</v>
      </c>
      <c r="X3581" s="59" t="str">
        <f>CONCATENATE(D3581,F3581,H3581,J3581,L3581,N3581,P3581,R3581)</f>
        <v>Close-Out / Handing Over</v>
      </c>
      <c r="Y3581" s="8" t="s">
        <v>5733</v>
      </c>
      <c r="Z3581" s="23">
        <v>7</v>
      </c>
      <c r="AA3581" s="35">
        <v>45425</v>
      </c>
      <c r="AB3581" s="35">
        <v>45433</v>
      </c>
      <c r="AC3581" s="25">
        <v>0</v>
      </c>
    </row>
    <row r="3582" spans="1:29" x14ac:dyDescent="0.2">
      <c r="A3582" s="68" t="s">
        <v>5734</v>
      </c>
      <c r="B3582" s="2" t="str">
        <f t="shared" si="428"/>
        <v/>
      </c>
      <c r="C3582" s="2" t="str">
        <f t="shared" si="428"/>
        <v>Level 00 - The Beach - Testing &amp; Commissioning - Close-Out / Handing Over</v>
      </c>
      <c r="D3582" s="62" t="s">
        <v>6833</v>
      </c>
      <c r="E3582" s="2" t="str">
        <f t="shared" si="429"/>
        <v>Level 00</v>
      </c>
      <c r="F3582" s="92"/>
      <c r="G3582" s="64" t="str">
        <f>IF(F3582="",G3581,TRIM(F3582))</f>
        <v>Testing &amp; Commissioning</v>
      </c>
      <c r="H3582" s="92"/>
      <c r="I3582" s="65" t="str">
        <f>IF(H3582="",I3581,TRIM(H3582))</f>
        <v>The Beach</v>
      </c>
      <c r="J3582" s="92"/>
      <c r="K3582" s="67" t="str">
        <f>IF(J3582="",K3581,TRIM(J3582))</f>
        <v>Level 00</v>
      </c>
      <c r="L3582" s="68" t="s">
        <v>5734</v>
      </c>
      <c r="M3582" s="68" t="str">
        <f>IF(L3582="",M3581,TRIM(L3582))</f>
        <v>Zone B2</v>
      </c>
      <c r="N3582" s="92"/>
      <c r="O3582" s="69" t="str">
        <f>IF(N3582="",O3581,TRIM(N3582))</f>
        <v>T2 / W2</v>
      </c>
      <c r="P3582" s="92"/>
      <c r="Q3582" s="70" t="str">
        <f>IF(P3582="",Q3581,TRIM(P3582))</f>
        <v>1BS. CL. 1</v>
      </c>
      <c r="R3582" s="92"/>
      <c r="S3582" s="92"/>
      <c r="T3582" s="2" t="s">
        <v>6688</v>
      </c>
      <c r="U3582" s="2" t="s">
        <v>6688</v>
      </c>
      <c r="V3582" s="2" t="s">
        <v>6688</v>
      </c>
      <c r="W3582" s="59" t="s">
        <v>5734</v>
      </c>
      <c r="X3582" s="59" t="str">
        <f>CONCATENATE(D3582,F3582,H3582,J3582,L3582,N3582,P3582,R3582)</f>
        <v>Close-Out / Handing Over          Zone B2</v>
      </c>
      <c r="Y3582" s="2"/>
      <c r="Z3582" s="43">
        <v>27</v>
      </c>
      <c r="AA3582" s="44">
        <v>45419</v>
      </c>
      <c r="AB3582" s="44">
        <v>45455</v>
      </c>
      <c r="AC3582" s="45">
        <v>0</v>
      </c>
    </row>
    <row r="3583" spans="1:29" ht="25.5" x14ac:dyDescent="0.2">
      <c r="A3583" s="66" t="s">
        <v>5735</v>
      </c>
      <c r="B3583" s="11" t="str">
        <f t="shared" si="428"/>
        <v xml:space="preserve"> - Level 00 - The Beach - Testing &amp; Commissioning - Close-Out / Handing Over</v>
      </c>
      <c r="C3583" s="11" t="str">
        <f t="shared" si="428"/>
        <v/>
      </c>
      <c r="D3583" s="62" t="s">
        <v>6833</v>
      </c>
      <c r="E3583" s="11" t="str">
        <f t="shared" si="429"/>
        <v/>
      </c>
      <c r="F3583" s="66"/>
      <c r="G3583" s="64" t="str">
        <f t="shared" si="430"/>
        <v>Testing &amp; Commissioning</v>
      </c>
      <c r="H3583" s="66"/>
      <c r="I3583" s="65" t="str">
        <f t="shared" si="431"/>
        <v>The Beach</v>
      </c>
      <c r="J3583" s="66"/>
      <c r="K3583" s="67" t="str">
        <f t="shared" si="434"/>
        <v>Level 00</v>
      </c>
      <c r="L3583" s="66"/>
      <c r="M3583" s="68" t="str">
        <f t="shared" si="435"/>
        <v>Zone B2</v>
      </c>
      <c r="N3583" s="66"/>
      <c r="O3583" s="69" t="str">
        <f t="shared" si="432"/>
        <v>T2 / W2</v>
      </c>
      <c r="P3583" s="66"/>
      <c r="Q3583" s="70" t="str">
        <f t="shared" si="433"/>
        <v>1BS. CL. 1</v>
      </c>
      <c r="R3583" s="66"/>
      <c r="S3583" s="66"/>
      <c r="T3583" s="11" t="s">
        <v>6688</v>
      </c>
      <c r="U3583" s="11" t="s">
        <v>6688</v>
      </c>
      <c r="V3583" s="11" t="s">
        <v>6416</v>
      </c>
      <c r="W3583" s="59" t="s">
        <v>6416</v>
      </c>
      <c r="X3583" s="59" t="str">
        <f>CONCATENATE(D3583,F3583,H3583,J3583,L3583,N3583,P3583,R3583)</f>
        <v>Close-Out / Handing Over</v>
      </c>
      <c r="Y3583" s="11" t="s">
        <v>5736</v>
      </c>
      <c r="Z3583" s="32">
        <v>7</v>
      </c>
      <c r="AA3583" s="39">
        <v>45419</v>
      </c>
      <c r="AB3583" s="39">
        <v>45427</v>
      </c>
      <c r="AC3583" s="34">
        <v>0</v>
      </c>
    </row>
    <row r="3584" spans="1:29" x14ac:dyDescent="0.2">
      <c r="A3584" s="66" t="s">
        <v>5737</v>
      </c>
      <c r="B3584" s="11" t="str">
        <f t="shared" si="428"/>
        <v xml:space="preserve"> - </v>
      </c>
      <c r="C3584" s="11" t="str">
        <f t="shared" si="428"/>
        <v/>
      </c>
      <c r="D3584" s="62" t="s">
        <v>6833</v>
      </c>
      <c r="E3584" s="11" t="str">
        <f t="shared" si="429"/>
        <v/>
      </c>
      <c r="F3584" s="66"/>
      <c r="G3584" s="64" t="str">
        <f t="shared" si="430"/>
        <v>Testing &amp; Commissioning</v>
      </c>
      <c r="H3584" s="66"/>
      <c r="I3584" s="65" t="str">
        <f t="shared" si="431"/>
        <v>The Beach</v>
      </c>
      <c r="J3584" s="66"/>
      <c r="K3584" s="67" t="str">
        <f t="shared" si="434"/>
        <v>Level 00</v>
      </c>
      <c r="L3584" s="66"/>
      <c r="M3584" s="68" t="str">
        <f t="shared" si="435"/>
        <v>Zone B2</v>
      </c>
      <c r="N3584" s="66"/>
      <c r="O3584" s="69" t="str">
        <f t="shared" si="432"/>
        <v>T2 / W2</v>
      </c>
      <c r="P3584" s="66"/>
      <c r="Q3584" s="70" t="str">
        <f t="shared" si="433"/>
        <v>1BS. CL. 1</v>
      </c>
      <c r="R3584" s="66"/>
      <c r="S3584" s="66"/>
      <c r="T3584" s="11" t="s">
        <v>6688</v>
      </c>
      <c r="U3584" s="11" t="s">
        <v>6688</v>
      </c>
      <c r="V3584" s="11" t="s">
        <v>6416</v>
      </c>
      <c r="W3584" s="59" t="s">
        <v>6416</v>
      </c>
      <c r="X3584" s="59" t="str">
        <f>CONCATENATE(D3584,F3584,H3584,J3584,L3584,N3584,P3584,R3584)</f>
        <v>Close-Out / Handing Over</v>
      </c>
      <c r="Y3584" s="11" t="s">
        <v>5738</v>
      </c>
      <c r="Z3584" s="32">
        <v>7</v>
      </c>
      <c r="AA3584" s="39">
        <v>45425</v>
      </c>
      <c r="AB3584" s="39">
        <v>45433</v>
      </c>
      <c r="AC3584" s="34">
        <v>0</v>
      </c>
    </row>
    <row r="3585" spans="1:29" x14ac:dyDescent="0.2">
      <c r="A3585" s="66" t="s">
        <v>5739</v>
      </c>
      <c r="B3585" s="11" t="str">
        <f t="shared" si="428"/>
        <v xml:space="preserve"> - </v>
      </c>
      <c r="C3585" s="11" t="str">
        <f t="shared" si="428"/>
        <v/>
      </c>
      <c r="D3585" s="62" t="s">
        <v>6833</v>
      </c>
      <c r="E3585" s="11" t="str">
        <f t="shared" si="429"/>
        <v/>
      </c>
      <c r="F3585" s="66"/>
      <c r="G3585" s="64" t="str">
        <f t="shared" si="430"/>
        <v>Testing &amp; Commissioning</v>
      </c>
      <c r="H3585" s="66"/>
      <c r="I3585" s="65" t="str">
        <f t="shared" si="431"/>
        <v>The Beach</v>
      </c>
      <c r="J3585" s="66"/>
      <c r="K3585" s="67" t="str">
        <f t="shared" si="434"/>
        <v>Level 00</v>
      </c>
      <c r="L3585" s="66"/>
      <c r="M3585" s="68" t="str">
        <f t="shared" si="435"/>
        <v>Zone B2</v>
      </c>
      <c r="N3585" s="66"/>
      <c r="O3585" s="69" t="str">
        <f t="shared" si="432"/>
        <v>T2 / W2</v>
      </c>
      <c r="P3585" s="66"/>
      <c r="Q3585" s="70" t="str">
        <f t="shared" si="433"/>
        <v>1BS. CL. 1</v>
      </c>
      <c r="R3585" s="66"/>
      <c r="S3585" s="66"/>
      <c r="T3585" s="11" t="s">
        <v>6688</v>
      </c>
      <c r="U3585" s="11" t="s">
        <v>6688</v>
      </c>
      <c r="V3585" s="11" t="s">
        <v>6416</v>
      </c>
      <c r="W3585" s="59" t="s">
        <v>6416</v>
      </c>
      <c r="X3585" s="59" t="str">
        <f>CONCATENATE(D3585,F3585,H3585,J3585,L3585,N3585,P3585,R3585)</f>
        <v>Close-Out / Handing Over</v>
      </c>
      <c r="Y3585" s="11" t="s">
        <v>5740</v>
      </c>
      <c r="Z3585" s="32">
        <v>7</v>
      </c>
      <c r="AA3585" s="39">
        <v>45433</v>
      </c>
      <c r="AB3585" s="39">
        <v>45441</v>
      </c>
      <c r="AC3585" s="34">
        <v>0</v>
      </c>
    </row>
    <row r="3586" spans="1:29" x14ac:dyDescent="0.2">
      <c r="A3586" s="63" t="s">
        <v>5741</v>
      </c>
      <c r="B3586" s="8" t="str">
        <f t="shared" si="428"/>
        <v xml:space="preserve"> - </v>
      </c>
      <c r="C3586" s="8" t="str">
        <f t="shared" si="428"/>
        <v/>
      </c>
      <c r="D3586" s="62" t="s">
        <v>6833</v>
      </c>
      <c r="E3586" s="8" t="str">
        <f t="shared" si="429"/>
        <v/>
      </c>
      <c r="F3586" s="63"/>
      <c r="G3586" s="64" t="str">
        <f t="shared" si="430"/>
        <v>Testing &amp; Commissioning</v>
      </c>
      <c r="H3586" s="63"/>
      <c r="I3586" s="65" t="str">
        <f t="shared" si="431"/>
        <v>The Beach</v>
      </c>
      <c r="J3586" s="63"/>
      <c r="K3586" s="67" t="str">
        <f t="shared" si="434"/>
        <v>Level 00</v>
      </c>
      <c r="L3586" s="63"/>
      <c r="M3586" s="68" t="str">
        <f t="shared" si="435"/>
        <v>Zone B2</v>
      </c>
      <c r="N3586" s="63"/>
      <c r="O3586" s="69" t="str">
        <f t="shared" si="432"/>
        <v>T2 / W2</v>
      </c>
      <c r="P3586" s="63"/>
      <c r="Q3586" s="70" t="str">
        <f t="shared" si="433"/>
        <v>1BS. CL. 1</v>
      </c>
      <c r="R3586" s="63"/>
      <c r="S3586" s="63"/>
      <c r="T3586" s="8" t="s">
        <v>6688</v>
      </c>
      <c r="U3586" s="8" t="s">
        <v>6688</v>
      </c>
      <c r="V3586" s="8" t="s">
        <v>6416</v>
      </c>
      <c r="W3586" s="59" t="s">
        <v>6416</v>
      </c>
      <c r="X3586" s="59" t="str">
        <f>CONCATENATE(D3586,F3586,H3586,J3586,L3586,N3586,P3586,R3586)</f>
        <v>Close-Out / Handing Over</v>
      </c>
      <c r="Y3586" s="8" t="s">
        <v>5742</v>
      </c>
      <c r="Z3586" s="23">
        <v>7</v>
      </c>
      <c r="AA3586" s="35">
        <v>45447</v>
      </c>
      <c r="AB3586" s="35">
        <v>45455</v>
      </c>
      <c r="AC3586" s="25">
        <v>0</v>
      </c>
    </row>
    <row r="3587" spans="1:29" x14ac:dyDescent="0.2">
      <c r="A3587" s="68" t="s">
        <v>5743</v>
      </c>
      <c r="B3587" s="2" t="str">
        <f t="shared" si="428"/>
        <v/>
      </c>
      <c r="C3587" s="2" t="str">
        <f t="shared" si="428"/>
        <v>Level 00 - The Beach - Testing &amp; Commissioning - Close-Out / Handing Over</v>
      </c>
      <c r="D3587" s="62" t="s">
        <v>6833</v>
      </c>
      <c r="E3587" s="2" t="str">
        <f t="shared" si="429"/>
        <v>Level 00</v>
      </c>
      <c r="F3587" s="92"/>
      <c r="G3587" s="64" t="str">
        <f>IF(F3587="",G3586,TRIM(F3587))</f>
        <v>Testing &amp; Commissioning</v>
      </c>
      <c r="H3587" s="92"/>
      <c r="I3587" s="65" t="str">
        <f>IF(H3587="",I3586,TRIM(H3587))</f>
        <v>The Beach</v>
      </c>
      <c r="J3587" s="92"/>
      <c r="K3587" s="67" t="str">
        <f>IF(J3587="",K3586,TRIM(J3587))</f>
        <v>Level 00</v>
      </c>
      <c r="L3587" s="68" t="s">
        <v>5743</v>
      </c>
      <c r="M3587" s="68" t="str">
        <f>IF(L3587="",M3586,TRIM(L3587))</f>
        <v>Zone B3</v>
      </c>
      <c r="N3587" s="92"/>
      <c r="O3587" s="69" t="str">
        <f>IF(N3587="",O3586,TRIM(N3587))</f>
        <v>T2 / W2</v>
      </c>
      <c r="P3587" s="92"/>
      <c r="Q3587" s="70" t="str">
        <f>IF(P3587="",Q3586,TRIM(P3587))</f>
        <v>1BS. CL. 1</v>
      </c>
      <c r="R3587" s="92"/>
      <c r="S3587" s="92"/>
      <c r="T3587" s="2" t="s">
        <v>6689</v>
      </c>
      <c r="U3587" s="2" t="s">
        <v>6689</v>
      </c>
      <c r="V3587" s="2" t="s">
        <v>6689</v>
      </c>
      <c r="W3587" s="59" t="s">
        <v>5743</v>
      </c>
      <c r="X3587" s="59" t="str">
        <f>CONCATENATE(D3587,F3587,H3587,J3587,L3587,N3587,P3587,R3587)</f>
        <v>Close-Out / Handing Over          Zone B3</v>
      </c>
      <c r="Y3587" s="2"/>
      <c r="Z3587" s="43">
        <v>18</v>
      </c>
      <c r="AA3587" s="44">
        <v>45466</v>
      </c>
      <c r="AB3587" s="44">
        <v>45489</v>
      </c>
      <c r="AC3587" s="45">
        <v>0</v>
      </c>
    </row>
    <row r="3588" spans="1:29" ht="25.5" x14ac:dyDescent="0.2">
      <c r="A3588" s="66" t="s">
        <v>5744</v>
      </c>
      <c r="B3588" s="11" t="str">
        <f t="shared" si="428"/>
        <v xml:space="preserve"> - Level 00 - The Beach - Testing &amp; Commissioning - Close-Out / Handing Over</v>
      </c>
      <c r="C3588" s="11" t="str">
        <f t="shared" si="428"/>
        <v/>
      </c>
      <c r="D3588" s="62" t="s">
        <v>6833</v>
      </c>
      <c r="E3588" s="11" t="str">
        <f t="shared" si="429"/>
        <v/>
      </c>
      <c r="F3588" s="66"/>
      <c r="G3588" s="64" t="str">
        <f t="shared" si="430"/>
        <v>Testing &amp; Commissioning</v>
      </c>
      <c r="H3588" s="66"/>
      <c r="I3588" s="65" t="str">
        <f t="shared" si="431"/>
        <v>The Beach</v>
      </c>
      <c r="J3588" s="66"/>
      <c r="K3588" s="67" t="str">
        <f t="shared" si="434"/>
        <v>Level 00</v>
      </c>
      <c r="L3588" s="66"/>
      <c r="M3588" s="68" t="str">
        <f t="shared" si="435"/>
        <v>Zone B3</v>
      </c>
      <c r="N3588" s="66"/>
      <c r="O3588" s="69" t="str">
        <f t="shared" si="432"/>
        <v>T2 / W2</v>
      </c>
      <c r="P3588" s="66"/>
      <c r="Q3588" s="70" t="str">
        <f t="shared" si="433"/>
        <v>1BS. CL. 1</v>
      </c>
      <c r="R3588" s="66"/>
      <c r="S3588" s="66"/>
      <c r="T3588" s="11" t="s">
        <v>6689</v>
      </c>
      <c r="U3588" s="11" t="s">
        <v>6689</v>
      </c>
      <c r="V3588" s="11" t="s">
        <v>6416</v>
      </c>
      <c r="W3588" s="59" t="s">
        <v>6416</v>
      </c>
      <c r="X3588" s="59" t="str">
        <f>CONCATENATE(D3588,F3588,H3588,J3588,L3588,N3588,P3588,R3588)</f>
        <v>Close-Out / Handing Over</v>
      </c>
      <c r="Y3588" s="11" t="s">
        <v>5745</v>
      </c>
      <c r="Z3588" s="32">
        <v>7</v>
      </c>
      <c r="AA3588" s="39">
        <v>45466</v>
      </c>
      <c r="AB3588" s="39">
        <v>45474</v>
      </c>
      <c r="AC3588" s="34">
        <v>0</v>
      </c>
    </row>
    <row r="3589" spans="1:29" x14ac:dyDescent="0.2">
      <c r="A3589" s="66" t="s">
        <v>5746</v>
      </c>
      <c r="B3589" s="11" t="str">
        <f t="shared" ref="B3589:C3652" si="436">IF(E3589&lt;&gt;"",C3588,IF(G3589&lt;&gt;"",F3588&amp;" - "&amp;C3588,IF(I3589&lt;&gt;"",H3588&amp;" - "&amp;F3588&amp;" - "&amp;C3588,IF(K3589&lt;&gt;"",J3588&amp;" - "&amp;H3588&amp;" - "&amp;F3588&amp;" - "&amp;C3588,IF(M3589&lt;&gt;"",L3588&amp;" - "&amp;J3588&amp;" - "&amp;H3588&amp;" - "&amp;F3588&amp;" - "&amp;C3588,IF(O3589&lt;&gt;"",N3588&amp;" - "&amp;L3588&amp;" - "&amp;J3588&amp;" - "&amp;H3588&amp;" - "&amp;F3588&amp;" - "&amp;C3588,IF(Q3589&lt;&gt;"",P3588&amp;" - "&amp;N3588&amp;" - "&amp;L3588&amp;" - "&amp;J3588&amp;" - "&amp;H3588&amp;" - "&amp;F3588&amp;" - "&amp;C3588,"")))))))</f>
        <v xml:space="preserve"> - </v>
      </c>
      <c r="C3589" s="11" t="str">
        <f t="shared" si="436"/>
        <v/>
      </c>
      <c r="D3589" s="62" t="s">
        <v>6833</v>
      </c>
      <c r="E3589" s="11" t="str">
        <f t="shared" ref="E3589:E3652" si="437">IF(F3589&lt;&gt;"",D3588,IF(H3589&lt;&gt;"",G3588,IF(J3589&lt;&gt;"",I3588,IF(L3589&lt;&gt;"",K3588,IF(N3589&lt;&gt;"",M3588,IF(P3589&lt;&gt;"",O3588,IF(R3589&lt;&gt;"",Q3588,"")))))))</f>
        <v/>
      </c>
      <c r="F3589" s="66"/>
      <c r="G3589" s="64" t="str">
        <f t="shared" si="430"/>
        <v>Testing &amp; Commissioning</v>
      </c>
      <c r="H3589" s="66"/>
      <c r="I3589" s="65" t="str">
        <f t="shared" si="431"/>
        <v>The Beach</v>
      </c>
      <c r="J3589" s="66"/>
      <c r="K3589" s="67" t="str">
        <f t="shared" si="434"/>
        <v>Level 00</v>
      </c>
      <c r="L3589" s="66"/>
      <c r="M3589" s="68" t="str">
        <f t="shared" si="435"/>
        <v>Zone B3</v>
      </c>
      <c r="N3589" s="66"/>
      <c r="O3589" s="69" t="str">
        <f t="shared" si="432"/>
        <v>T2 / W2</v>
      </c>
      <c r="P3589" s="66"/>
      <c r="Q3589" s="70" t="str">
        <f t="shared" si="433"/>
        <v>1BS. CL. 1</v>
      </c>
      <c r="R3589" s="66"/>
      <c r="S3589" s="66"/>
      <c r="T3589" s="11" t="s">
        <v>6689</v>
      </c>
      <c r="U3589" s="11" t="s">
        <v>6689</v>
      </c>
      <c r="V3589" s="11" t="s">
        <v>6416</v>
      </c>
      <c r="W3589" s="59" t="s">
        <v>6416</v>
      </c>
      <c r="X3589" s="59" t="str">
        <f>CONCATENATE(D3589,F3589,H3589,J3589,L3589,N3589,P3589,R3589)</f>
        <v>Close-Out / Handing Over</v>
      </c>
      <c r="Y3589" s="11" t="s">
        <v>5747</v>
      </c>
      <c r="Z3589" s="32">
        <v>7</v>
      </c>
      <c r="AA3589" s="39">
        <v>45474</v>
      </c>
      <c r="AB3589" s="39">
        <v>45482</v>
      </c>
      <c r="AC3589" s="34">
        <v>0</v>
      </c>
    </row>
    <row r="3590" spans="1:29" x14ac:dyDescent="0.2">
      <c r="A3590" s="63" t="s">
        <v>5748</v>
      </c>
      <c r="B3590" s="8" t="str">
        <f t="shared" si="436"/>
        <v xml:space="preserve"> - </v>
      </c>
      <c r="C3590" s="8" t="str">
        <f t="shared" si="436"/>
        <v/>
      </c>
      <c r="D3590" s="62" t="s">
        <v>6833</v>
      </c>
      <c r="E3590" s="8" t="str">
        <f t="shared" si="437"/>
        <v/>
      </c>
      <c r="F3590" s="63"/>
      <c r="G3590" s="64" t="str">
        <f t="shared" si="430"/>
        <v>Testing &amp; Commissioning</v>
      </c>
      <c r="H3590" s="63"/>
      <c r="I3590" s="65" t="str">
        <f t="shared" si="431"/>
        <v>The Beach</v>
      </c>
      <c r="J3590" s="63"/>
      <c r="K3590" s="67" t="str">
        <f t="shared" si="434"/>
        <v>Level 00</v>
      </c>
      <c r="L3590" s="63"/>
      <c r="M3590" s="68" t="str">
        <f t="shared" si="435"/>
        <v>Zone B3</v>
      </c>
      <c r="N3590" s="63"/>
      <c r="O3590" s="69" t="str">
        <f t="shared" si="432"/>
        <v>T2 / W2</v>
      </c>
      <c r="P3590" s="63"/>
      <c r="Q3590" s="70" t="str">
        <f t="shared" si="433"/>
        <v>1BS. CL. 1</v>
      </c>
      <c r="R3590" s="63"/>
      <c r="S3590" s="63"/>
      <c r="T3590" s="8" t="s">
        <v>6689</v>
      </c>
      <c r="U3590" s="8" t="s">
        <v>6689</v>
      </c>
      <c r="V3590" s="8" t="s">
        <v>6416</v>
      </c>
      <c r="W3590" s="59" t="s">
        <v>6416</v>
      </c>
      <c r="X3590" s="59" t="str">
        <f>CONCATENATE(D3590,F3590,H3590,J3590,L3590,N3590,P3590,R3590)</f>
        <v>Close-Out / Handing Over</v>
      </c>
      <c r="Y3590" s="8" t="s">
        <v>5749</v>
      </c>
      <c r="Z3590" s="23">
        <v>7</v>
      </c>
      <c r="AA3590" s="35">
        <v>45481</v>
      </c>
      <c r="AB3590" s="35">
        <v>45489</v>
      </c>
      <c r="AC3590" s="25">
        <v>0</v>
      </c>
    </row>
    <row r="3591" spans="1:29" x14ac:dyDescent="0.2">
      <c r="A3591" s="68" t="s">
        <v>5750</v>
      </c>
      <c r="B3591" s="2" t="str">
        <f t="shared" si="436"/>
        <v/>
      </c>
      <c r="C3591" s="2" t="str">
        <f t="shared" si="436"/>
        <v>Level 00 - The Beach - Testing &amp; Commissioning - Close-Out / Handing Over</v>
      </c>
      <c r="D3591" s="62" t="s">
        <v>6833</v>
      </c>
      <c r="E3591" s="2" t="str">
        <f t="shared" si="437"/>
        <v>Level 00</v>
      </c>
      <c r="F3591" s="92"/>
      <c r="G3591" s="64" t="str">
        <f>IF(F3591="",G3590,TRIM(F3591))</f>
        <v>Testing &amp; Commissioning</v>
      </c>
      <c r="H3591" s="92"/>
      <c r="I3591" s="65" t="str">
        <f>IF(H3591="",I3590,TRIM(H3591))</f>
        <v>The Beach</v>
      </c>
      <c r="J3591" s="92"/>
      <c r="K3591" s="67" t="str">
        <f>IF(J3591="",K3590,TRIM(J3591))</f>
        <v>Level 00</v>
      </c>
      <c r="L3591" s="68" t="s">
        <v>5750</v>
      </c>
      <c r="M3591" s="68" t="str">
        <f>IF(L3591="",M3590,TRIM(L3591))</f>
        <v>Zone B4</v>
      </c>
      <c r="N3591" s="92"/>
      <c r="O3591" s="69" t="str">
        <f>IF(N3591="",O3590,TRIM(N3591))</f>
        <v>T2 / W2</v>
      </c>
      <c r="P3591" s="92"/>
      <c r="Q3591" s="70" t="str">
        <f>IF(P3591="",Q3590,TRIM(P3591))</f>
        <v>1BS. CL. 1</v>
      </c>
      <c r="R3591" s="92"/>
      <c r="S3591" s="92"/>
      <c r="T3591" s="2" t="s">
        <v>6692</v>
      </c>
      <c r="U3591" s="2" t="s">
        <v>6692</v>
      </c>
      <c r="V3591" s="2" t="s">
        <v>6692</v>
      </c>
      <c r="W3591" s="59" t="s">
        <v>5750</v>
      </c>
      <c r="X3591" s="59" t="str">
        <f>CONCATENATE(D3591,F3591,H3591,J3591,L3591,N3591,P3591,R3591)</f>
        <v>Close-Out / Handing Over          Zone B4</v>
      </c>
      <c r="Y3591" s="2"/>
      <c r="Z3591" s="43">
        <v>9</v>
      </c>
      <c r="AA3591" s="44">
        <v>45480</v>
      </c>
      <c r="AB3591" s="44">
        <v>45490</v>
      </c>
      <c r="AC3591" s="45">
        <v>0</v>
      </c>
    </row>
    <row r="3592" spans="1:29" ht="25.5" x14ac:dyDescent="0.2">
      <c r="A3592" s="66" t="s">
        <v>5751</v>
      </c>
      <c r="B3592" s="11" t="str">
        <f t="shared" si="436"/>
        <v xml:space="preserve"> - Level 00 - The Beach - Testing &amp; Commissioning - Close-Out / Handing Over</v>
      </c>
      <c r="C3592" s="11" t="str">
        <f t="shared" si="436"/>
        <v/>
      </c>
      <c r="D3592" s="62" t="s">
        <v>6833</v>
      </c>
      <c r="E3592" s="11" t="str">
        <f t="shared" si="437"/>
        <v/>
      </c>
      <c r="F3592" s="66"/>
      <c r="G3592" s="64" t="str">
        <f t="shared" ref="G3592:G3655" si="438">IF(F3592="",G3591,TRIM(F3592))</f>
        <v>Testing &amp; Commissioning</v>
      </c>
      <c r="H3592" s="66"/>
      <c r="I3592" s="65" t="str">
        <f t="shared" si="431"/>
        <v>The Beach</v>
      </c>
      <c r="J3592" s="66"/>
      <c r="K3592" s="67" t="str">
        <f t="shared" si="434"/>
        <v>Level 00</v>
      </c>
      <c r="L3592" s="66"/>
      <c r="M3592" s="68" t="str">
        <f t="shared" si="435"/>
        <v>Zone B4</v>
      </c>
      <c r="N3592" s="66"/>
      <c r="O3592" s="69" t="str">
        <f t="shared" si="432"/>
        <v>T2 / W2</v>
      </c>
      <c r="P3592" s="66"/>
      <c r="Q3592" s="70" t="str">
        <f t="shared" si="433"/>
        <v>1BS. CL. 1</v>
      </c>
      <c r="R3592" s="66"/>
      <c r="S3592" s="66"/>
      <c r="T3592" s="11" t="s">
        <v>6692</v>
      </c>
      <c r="U3592" s="11" t="s">
        <v>6692</v>
      </c>
      <c r="V3592" s="11" t="s">
        <v>6416</v>
      </c>
      <c r="W3592" s="59" t="s">
        <v>6416</v>
      </c>
      <c r="X3592" s="59" t="str">
        <f>CONCATENATE(D3592,F3592,H3592,J3592,L3592,N3592,P3592,R3592)</f>
        <v>Close-Out / Handing Over</v>
      </c>
      <c r="Y3592" s="11" t="s">
        <v>5752</v>
      </c>
      <c r="Z3592" s="32">
        <v>7</v>
      </c>
      <c r="AA3592" s="39">
        <v>45480</v>
      </c>
      <c r="AB3592" s="39">
        <v>45488</v>
      </c>
      <c r="AC3592" s="34">
        <v>0</v>
      </c>
    </row>
    <row r="3593" spans="1:29" x14ac:dyDescent="0.2">
      <c r="A3593" s="63" t="s">
        <v>5753</v>
      </c>
      <c r="B3593" s="8" t="str">
        <f t="shared" si="436"/>
        <v xml:space="preserve"> - </v>
      </c>
      <c r="C3593" s="8" t="str">
        <f t="shared" si="436"/>
        <v/>
      </c>
      <c r="D3593" s="62" t="s">
        <v>6833</v>
      </c>
      <c r="E3593" s="8" t="str">
        <f t="shared" si="437"/>
        <v/>
      </c>
      <c r="F3593" s="63"/>
      <c r="G3593" s="64" t="str">
        <f t="shared" si="438"/>
        <v>Testing &amp; Commissioning</v>
      </c>
      <c r="H3593" s="63"/>
      <c r="I3593" s="65" t="str">
        <f t="shared" si="431"/>
        <v>The Beach</v>
      </c>
      <c r="J3593" s="63"/>
      <c r="K3593" s="67" t="str">
        <f t="shared" si="434"/>
        <v>Level 00</v>
      </c>
      <c r="L3593" s="63"/>
      <c r="M3593" s="68" t="str">
        <f t="shared" si="435"/>
        <v>Zone B4</v>
      </c>
      <c r="N3593" s="63"/>
      <c r="O3593" s="69" t="str">
        <f t="shared" si="432"/>
        <v>T2 / W2</v>
      </c>
      <c r="P3593" s="63"/>
      <c r="Q3593" s="70" t="str">
        <f t="shared" si="433"/>
        <v>1BS. CL. 1</v>
      </c>
      <c r="R3593" s="63"/>
      <c r="S3593" s="63"/>
      <c r="T3593" s="8" t="s">
        <v>6692</v>
      </c>
      <c r="U3593" s="8" t="s">
        <v>6692</v>
      </c>
      <c r="V3593" s="8" t="s">
        <v>6416</v>
      </c>
      <c r="W3593" s="59" t="s">
        <v>6416</v>
      </c>
      <c r="X3593" s="59" t="str">
        <f>CONCATENATE(D3593,F3593,H3593,J3593,L3593,N3593,P3593,R3593)</f>
        <v>Close-Out / Handing Over</v>
      </c>
      <c r="Y3593" s="8" t="s">
        <v>5754</v>
      </c>
      <c r="Z3593" s="23">
        <v>7</v>
      </c>
      <c r="AA3593" s="35">
        <v>45482</v>
      </c>
      <c r="AB3593" s="35">
        <v>45490</v>
      </c>
      <c r="AC3593" s="25">
        <v>0</v>
      </c>
    </row>
    <row r="3594" spans="1:29" x14ac:dyDescent="0.2">
      <c r="A3594" s="68" t="s">
        <v>5755</v>
      </c>
      <c r="B3594" s="2" t="str">
        <f t="shared" si="436"/>
        <v/>
      </c>
      <c r="C3594" s="2" t="str">
        <f t="shared" si="436"/>
        <v>Level 00 - The Beach - Testing &amp; Commissioning - Close-Out / Handing Over</v>
      </c>
      <c r="D3594" s="62" t="s">
        <v>6833</v>
      </c>
      <c r="E3594" s="2" t="str">
        <f t="shared" si="437"/>
        <v>Level 00</v>
      </c>
      <c r="F3594" s="92"/>
      <c r="G3594" s="64" t="str">
        <f>IF(F3594="",G3593,TRIM(F3594))</f>
        <v>Testing &amp; Commissioning</v>
      </c>
      <c r="H3594" s="92"/>
      <c r="I3594" s="65" t="str">
        <f>IF(H3594="",I3593,TRIM(H3594))</f>
        <v>The Beach</v>
      </c>
      <c r="J3594" s="92"/>
      <c r="K3594" s="67" t="str">
        <f>IF(J3594="",K3593,TRIM(J3594))</f>
        <v>Level 00</v>
      </c>
      <c r="L3594" s="68" t="s">
        <v>5755</v>
      </c>
      <c r="M3594" s="68" t="str">
        <f>IF(L3594="",M3593,TRIM(L3594))</f>
        <v>Zone B5</v>
      </c>
      <c r="N3594" s="92"/>
      <c r="O3594" s="69" t="str">
        <f>IF(N3594="",O3593,TRIM(N3594))</f>
        <v>T2 / W2</v>
      </c>
      <c r="P3594" s="92"/>
      <c r="Q3594" s="70" t="str">
        <f>IF(P3594="",Q3593,TRIM(P3594))</f>
        <v>1BS. CL. 1</v>
      </c>
      <c r="R3594" s="92"/>
      <c r="S3594" s="92"/>
      <c r="T3594" s="2" t="s">
        <v>6690</v>
      </c>
      <c r="U3594" s="2" t="s">
        <v>6690</v>
      </c>
      <c r="V3594" s="2" t="s">
        <v>6690</v>
      </c>
      <c r="W3594" s="59" t="s">
        <v>5755</v>
      </c>
      <c r="X3594" s="59" t="str">
        <f>CONCATENATE(D3594,F3594,H3594,J3594,L3594,N3594,P3594,R3594)</f>
        <v>Close-Out / Handing Over          Zone B5</v>
      </c>
      <c r="Y3594" s="2"/>
      <c r="Z3594" s="43">
        <v>7</v>
      </c>
      <c r="AA3594" s="44">
        <v>45474</v>
      </c>
      <c r="AB3594" s="44">
        <v>45482</v>
      </c>
      <c r="AC3594" s="45">
        <v>0</v>
      </c>
    </row>
    <row r="3595" spans="1:29" ht="25.5" x14ac:dyDescent="0.2">
      <c r="A3595" s="63" t="s">
        <v>5756</v>
      </c>
      <c r="B3595" s="8" t="str">
        <f t="shared" si="436"/>
        <v xml:space="preserve"> - Level 00 - The Beach - Testing &amp; Commissioning - Close-Out / Handing Over</v>
      </c>
      <c r="C3595" s="8" t="str">
        <f t="shared" si="436"/>
        <v/>
      </c>
      <c r="D3595" s="62" t="s">
        <v>6833</v>
      </c>
      <c r="E3595" s="8" t="str">
        <f t="shared" si="437"/>
        <v/>
      </c>
      <c r="F3595" s="63"/>
      <c r="G3595" s="64" t="str">
        <f t="shared" si="438"/>
        <v>Testing &amp; Commissioning</v>
      </c>
      <c r="H3595" s="63"/>
      <c r="I3595" s="65" t="str">
        <f t="shared" ref="I3595:I3658" si="439">IF(H3595="",I3594,TRIM(H3595))</f>
        <v>The Beach</v>
      </c>
      <c r="J3595" s="63"/>
      <c r="K3595" s="67" t="str">
        <f t="shared" si="434"/>
        <v>Level 00</v>
      </c>
      <c r="L3595" s="63"/>
      <c r="M3595" s="68" t="str">
        <f t="shared" si="435"/>
        <v>Zone B5</v>
      </c>
      <c r="N3595" s="63"/>
      <c r="O3595" s="69" t="str">
        <f t="shared" si="432"/>
        <v>T2 / W2</v>
      </c>
      <c r="P3595" s="63"/>
      <c r="Q3595" s="70" t="str">
        <f t="shared" si="433"/>
        <v>1BS. CL. 1</v>
      </c>
      <c r="R3595" s="63"/>
      <c r="S3595" s="63"/>
      <c r="T3595" s="8" t="s">
        <v>6690</v>
      </c>
      <c r="U3595" s="8" t="s">
        <v>6690</v>
      </c>
      <c r="V3595" s="8" t="s">
        <v>6416</v>
      </c>
      <c r="W3595" s="59" t="s">
        <v>6416</v>
      </c>
      <c r="X3595" s="59" t="str">
        <f>CONCATENATE(D3595,F3595,H3595,J3595,L3595,N3595,P3595,R3595)</f>
        <v>Close-Out / Handing Over</v>
      </c>
      <c r="Y3595" s="8" t="s">
        <v>5757</v>
      </c>
      <c r="Z3595" s="23">
        <v>7</v>
      </c>
      <c r="AA3595" s="35">
        <v>45474</v>
      </c>
      <c r="AB3595" s="35">
        <v>45482</v>
      </c>
      <c r="AC3595" s="25">
        <v>0</v>
      </c>
    </row>
    <row r="3596" spans="1:29" x14ac:dyDescent="0.2">
      <c r="A3596" s="65" t="s">
        <v>48</v>
      </c>
      <c r="B3596" s="10" t="str">
        <f t="shared" si="436"/>
        <v/>
      </c>
      <c r="C3596" s="10" t="str">
        <f t="shared" si="436"/>
        <v>Testing &amp; Commissioning - Close-Out / Handing Over</v>
      </c>
      <c r="D3596" s="62" t="s">
        <v>6833</v>
      </c>
      <c r="E3596" s="10" t="str">
        <f t="shared" si="437"/>
        <v>Testing &amp; Commissioning</v>
      </c>
      <c r="F3596" s="92"/>
      <c r="G3596" s="64" t="str">
        <f>IF(F3596="",G3595,TRIM(F3596))</f>
        <v>Testing &amp; Commissioning</v>
      </c>
      <c r="H3596" s="65" t="s">
        <v>48</v>
      </c>
      <c r="I3596" s="65" t="str">
        <f>IF(H3596="",I3595,TRIM(H3596))</f>
        <v>The Tail</v>
      </c>
      <c r="J3596" s="92"/>
      <c r="K3596" s="67" t="str">
        <f>IF(J3596="",K3595,TRIM(J3596))</f>
        <v>Level 00</v>
      </c>
      <c r="L3596" s="92"/>
      <c r="M3596" s="68" t="str">
        <f>IF(L3596="",M3595,TRIM(L3596))</f>
        <v>Zone B5</v>
      </c>
      <c r="N3596" s="92"/>
      <c r="O3596" s="69" t="str">
        <f>IF(N3596="",O3595,TRIM(N3596))</f>
        <v>T2 / W2</v>
      </c>
      <c r="P3596" s="92"/>
      <c r="Q3596" s="70" t="str">
        <f>IF(P3596="",Q3595,TRIM(P3596))</f>
        <v>1BS. CL. 1</v>
      </c>
      <c r="R3596" s="92"/>
      <c r="S3596" s="92"/>
      <c r="T3596" s="10" t="s">
        <v>6646</v>
      </c>
      <c r="U3596" s="10" t="s">
        <v>6646</v>
      </c>
      <c r="V3596" s="10" t="s">
        <v>6646</v>
      </c>
      <c r="W3596" s="59" t="s">
        <v>48</v>
      </c>
      <c r="X3596" s="59" t="str">
        <f>CONCATENATE(D3596,F3596,H3596,J3596,L3596,N3596,P3596,R3596)</f>
        <v>Close-Out / Handing Over      The Tail</v>
      </c>
      <c r="Y3596" s="10"/>
      <c r="Z3596" s="29">
        <v>45</v>
      </c>
      <c r="AA3596" s="30">
        <v>45690</v>
      </c>
      <c r="AB3596" s="30">
        <v>45756</v>
      </c>
      <c r="AC3596" s="31">
        <v>0</v>
      </c>
    </row>
    <row r="3597" spans="1:29" x14ac:dyDescent="0.2">
      <c r="A3597" s="67" t="s">
        <v>5758</v>
      </c>
      <c r="B3597" s="12" t="str">
        <f t="shared" si="436"/>
        <v>Testing &amp; Commissioning - Close-Out / Handing Over</v>
      </c>
      <c r="C3597" s="12" t="str">
        <f t="shared" si="436"/>
        <v>The Tail - Testing &amp; Commissioning - Close-Out / Handing Over</v>
      </c>
      <c r="D3597" s="62" t="s">
        <v>6833</v>
      </c>
      <c r="E3597" s="12" t="str">
        <f t="shared" si="437"/>
        <v>The Tail</v>
      </c>
      <c r="F3597" s="91"/>
      <c r="G3597" s="64" t="str">
        <f t="shared" si="438"/>
        <v>Testing &amp; Commissioning</v>
      </c>
      <c r="H3597" s="91"/>
      <c r="I3597" s="65" t="str">
        <f t="shared" si="439"/>
        <v>The Tail</v>
      </c>
      <c r="J3597" s="67" t="s">
        <v>5758</v>
      </c>
      <c r="K3597" s="67" t="str">
        <f t="shared" si="434"/>
        <v>Zone T1 Guestrooms (M03)</v>
      </c>
      <c r="L3597" s="91"/>
      <c r="M3597" s="68" t="str">
        <f t="shared" si="435"/>
        <v>Zone B5</v>
      </c>
      <c r="N3597" s="91"/>
      <c r="O3597" s="69" t="str">
        <f t="shared" ref="O3597:O3660" si="440">IF(N3597="",O3596,TRIM(N3597))</f>
        <v>T2 / W2</v>
      </c>
      <c r="P3597" s="91"/>
      <c r="Q3597" s="70" t="str">
        <f t="shared" si="433"/>
        <v>1BS. CL. 1</v>
      </c>
      <c r="R3597" s="91"/>
      <c r="S3597" s="91"/>
      <c r="T3597" s="12" t="s">
        <v>6814</v>
      </c>
      <c r="U3597" s="12" t="s">
        <v>6814</v>
      </c>
      <c r="V3597" s="12" t="s">
        <v>6814</v>
      </c>
      <c r="W3597" s="59" t="s">
        <v>5758</v>
      </c>
      <c r="X3597" s="59" t="str">
        <f>CONCATENATE(D3597,F3597,H3597,J3597,L3597,N3597,P3597,R3597)</f>
        <v>Close-Out / Handing Over        Zone T1 Guestrooms (M03)</v>
      </c>
      <c r="Y3597" s="12"/>
      <c r="Z3597" s="36">
        <v>45</v>
      </c>
      <c r="AA3597" s="37">
        <v>45690</v>
      </c>
      <c r="AB3597" s="37">
        <v>45756</v>
      </c>
      <c r="AC3597" s="38">
        <v>0</v>
      </c>
    </row>
    <row r="3598" spans="1:29" x14ac:dyDescent="0.2">
      <c r="A3598" s="68" t="s">
        <v>210</v>
      </c>
      <c r="B3598" s="2" t="str">
        <f t="shared" si="436"/>
        <v>The Tail - Testing &amp; Commissioning - Close-Out / Handing Over</v>
      </c>
      <c r="C3598" s="2" t="str">
        <f t="shared" si="436"/>
        <v>Zone T1 Guestrooms (M03) - The Tail - Testing &amp; Commissioning - Close-Out / Handing Over</v>
      </c>
      <c r="D3598" s="62" t="s">
        <v>6833</v>
      </c>
      <c r="E3598" s="2" t="str">
        <f t="shared" si="437"/>
        <v>Zone T1 Guestrooms (M03)</v>
      </c>
      <c r="F3598" s="92"/>
      <c r="G3598" s="64" t="str">
        <f t="shared" si="438"/>
        <v>Testing &amp; Commissioning</v>
      </c>
      <c r="H3598" s="92"/>
      <c r="I3598" s="65" t="str">
        <f t="shared" si="439"/>
        <v>The Tail</v>
      </c>
      <c r="J3598" s="92"/>
      <c r="K3598" s="67" t="str">
        <f t="shared" si="434"/>
        <v>Zone T1 Guestrooms (M03)</v>
      </c>
      <c r="L3598" s="68" t="s">
        <v>210</v>
      </c>
      <c r="M3598" s="68" t="str">
        <f t="shared" si="435"/>
        <v>Level 01</v>
      </c>
      <c r="N3598" s="92"/>
      <c r="O3598" s="69" t="str">
        <f t="shared" si="440"/>
        <v>T2 / W2</v>
      </c>
      <c r="P3598" s="92"/>
      <c r="Q3598" s="70" t="str">
        <f t="shared" ref="Q3598:Q3661" si="441">IF(P3598="",Q3597,TRIM(P3598))</f>
        <v>1BS. CL. 1</v>
      </c>
      <c r="R3598" s="92"/>
      <c r="S3598" s="92"/>
      <c r="T3598" s="2" t="s">
        <v>6649</v>
      </c>
      <c r="U3598" s="2" t="s">
        <v>6649</v>
      </c>
      <c r="V3598" s="2" t="s">
        <v>6649</v>
      </c>
      <c r="W3598" s="59" t="s">
        <v>210</v>
      </c>
      <c r="X3598" s="59" t="str">
        <f>CONCATENATE(D3598,F3598,H3598,J3598,L3598,N3598,P3598,R3598)</f>
        <v>Close-Out / Handing Over          Level 01</v>
      </c>
      <c r="Y3598" s="2"/>
      <c r="Z3598" s="43">
        <v>39</v>
      </c>
      <c r="AA3598" s="44">
        <v>45690</v>
      </c>
      <c r="AB3598" s="44">
        <v>45742</v>
      </c>
      <c r="AC3598" s="45">
        <v>0</v>
      </c>
    </row>
    <row r="3599" spans="1:29" x14ac:dyDescent="0.2">
      <c r="A3599" s="69" t="s">
        <v>980</v>
      </c>
      <c r="B3599" s="3" t="str">
        <f t="shared" si="436"/>
        <v>Zone T1 Guestrooms (M03) - The Tail - Testing &amp; Commissioning - Close-Out / Handing Over</v>
      </c>
      <c r="C3599" s="3" t="str">
        <f t="shared" si="436"/>
        <v>Level 01 - Zone T1 Guestrooms (M03) - The Tail - Testing &amp; Commissioning - Close-Out / Handing Over</v>
      </c>
      <c r="D3599" s="62" t="s">
        <v>6833</v>
      </c>
      <c r="E3599" s="3" t="str">
        <f t="shared" si="437"/>
        <v>Level 01</v>
      </c>
      <c r="F3599" s="92"/>
      <c r="G3599" s="64" t="str">
        <f t="shared" si="438"/>
        <v>Testing &amp; Commissioning</v>
      </c>
      <c r="H3599" s="92"/>
      <c r="I3599" s="65" t="str">
        <f t="shared" si="439"/>
        <v>The Tail</v>
      </c>
      <c r="J3599" s="92"/>
      <c r="K3599" s="67" t="str">
        <f t="shared" si="434"/>
        <v>Zone T1 Guestrooms (M03)</v>
      </c>
      <c r="L3599" s="92"/>
      <c r="M3599" s="68" t="str">
        <f t="shared" si="435"/>
        <v>Level 01</v>
      </c>
      <c r="N3599" s="69" t="s">
        <v>980</v>
      </c>
      <c r="O3599" s="69" t="str">
        <f t="shared" si="440"/>
        <v>Zone T1</v>
      </c>
      <c r="P3599" s="92"/>
      <c r="Q3599" s="70" t="str">
        <f t="shared" si="441"/>
        <v>1BS. CL. 1</v>
      </c>
      <c r="R3599" s="92"/>
      <c r="S3599" s="92"/>
      <c r="T3599" s="3" t="s">
        <v>6696</v>
      </c>
      <c r="U3599" s="3" t="s">
        <v>6696</v>
      </c>
      <c r="V3599" s="3" t="s">
        <v>6696</v>
      </c>
      <c r="W3599" s="59" t="s">
        <v>980</v>
      </c>
      <c r="X3599" s="59" t="str">
        <f>CONCATENATE(D3599,F3599,H3599,J3599,L3599,N3599,P3599,R3599)</f>
        <v>Close-Out / Handing Over            Zone T1</v>
      </c>
      <c r="Y3599" s="3"/>
      <c r="Z3599" s="49">
        <v>39</v>
      </c>
      <c r="AA3599" s="50">
        <v>45690</v>
      </c>
      <c r="AB3599" s="50">
        <v>45742</v>
      </c>
      <c r="AC3599" s="51">
        <v>0</v>
      </c>
    </row>
    <row r="3600" spans="1:29" ht="38.25" x14ac:dyDescent="0.2">
      <c r="A3600" s="66" t="s">
        <v>5759</v>
      </c>
      <c r="B3600" s="11" t="str">
        <f t="shared" si="436"/>
        <v xml:space="preserve"> - Level 01 - Zone T1 Guestrooms (M03) - The Tail - Testing &amp; Commissioning - Close-Out / Handing Over</v>
      </c>
      <c r="C3600" s="11" t="str">
        <f t="shared" si="436"/>
        <v/>
      </c>
      <c r="D3600" s="62" t="s">
        <v>6833</v>
      </c>
      <c r="E3600" s="11" t="str">
        <f t="shared" si="437"/>
        <v/>
      </c>
      <c r="F3600" s="66"/>
      <c r="G3600" s="64" t="str">
        <f t="shared" si="438"/>
        <v>Testing &amp; Commissioning</v>
      </c>
      <c r="H3600" s="66"/>
      <c r="I3600" s="65" t="str">
        <f t="shared" si="439"/>
        <v>The Tail</v>
      </c>
      <c r="J3600" s="66"/>
      <c r="K3600" s="67" t="str">
        <f t="shared" si="434"/>
        <v>Zone T1 Guestrooms (M03)</v>
      </c>
      <c r="L3600" s="66"/>
      <c r="M3600" s="68" t="str">
        <f t="shared" si="435"/>
        <v>Level 01</v>
      </c>
      <c r="N3600" s="66"/>
      <c r="O3600" s="69" t="str">
        <f t="shared" si="440"/>
        <v>Zone T1</v>
      </c>
      <c r="P3600" s="66"/>
      <c r="Q3600" s="70" t="str">
        <f t="shared" si="441"/>
        <v>1BS. CL. 1</v>
      </c>
      <c r="R3600" s="66"/>
      <c r="S3600" s="66"/>
      <c r="T3600" s="11" t="s">
        <v>6696</v>
      </c>
      <c r="U3600" s="11" t="s">
        <v>6696</v>
      </c>
      <c r="V3600" s="11" t="s">
        <v>6416</v>
      </c>
      <c r="W3600" s="59" t="s">
        <v>6416</v>
      </c>
      <c r="X3600" s="59" t="str">
        <f>CONCATENATE(D3600,F3600,H3600,J3600,L3600,N3600,P3600,R3600)</f>
        <v>Close-Out / Handing Over</v>
      </c>
      <c r="Y3600" s="11" t="s">
        <v>5760</v>
      </c>
      <c r="Z3600" s="32">
        <v>7</v>
      </c>
      <c r="AA3600" s="39">
        <v>45690</v>
      </c>
      <c r="AB3600" s="39">
        <v>45698</v>
      </c>
      <c r="AC3600" s="34">
        <v>0</v>
      </c>
    </row>
    <row r="3601" spans="1:29" x14ac:dyDescent="0.2">
      <c r="A3601" s="66" t="s">
        <v>5761</v>
      </c>
      <c r="B3601" s="11" t="str">
        <f t="shared" si="436"/>
        <v xml:space="preserve"> - </v>
      </c>
      <c r="C3601" s="11" t="str">
        <f t="shared" si="436"/>
        <v/>
      </c>
      <c r="D3601" s="62" t="s">
        <v>6833</v>
      </c>
      <c r="E3601" s="11" t="str">
        <f t="shared" si="437"/>
        <v/>
      </c>
      <c r="F3601" s="66"/>
      <c r="G3601" s="64" t="str">
        <f t="shared" si="438"/>
        <v>Testing &amp; Commissioning</v>
      </c>
      <c r="H3601" s="66"/>
      <c r="I3601" s="65" t="str">
        <f t="shared" si="439"/>
        <v>The Tail</v>
      </c>
      <c r="J3601" s="66"/>
      <c r="K3601" s="67" t="str">
        <f t="shared" si="434"/>
        <v>Zone T1 Guestrooms (M03)</v>
      </c>
      <c r="L3601" s="66"/>
      <c r="M3601" s="68" t="str">
        <f t="shared" si="435"/>
        <v>Level 01</v>
      </c>
      <c r="N3601" s="66"/>
      <c r="O3601" s="69" t="str">
        <f t="shared" si="440"/>
        <v>Zone T1</v>
      </c>
      <c r="P3601" s="66"/>
      <c r="Q3601" s="70" t="str">
        <f t="shared" si="441"/>
        <v>1BS. CL. 1</v>
      </c>
      <c r="R3601" s="66"/>
      <c r="S3601" s="66"/>
      <c r="T3601" s="11" t="s">
        <v>6696</v>
      </c>
      <c r="U3601" s="11" t="s">
        <v>6696</v>
      </c>
      <c r="V3601" s="11" t="s">
        <v>6416</v>
      </c>
      <c r="W3601" s="59" t="s">
        <v>6416</v>
      </c>
      <c r="X3601" s="59" t="str">
        <f>CONCATENATE(D3601,F3601,H3601,J3601,L3601,N3601,P3601,R3601)</f>
        <v>Close-Out / Handing Over</v>
      </c>
      <c r="Y3601" s="11" t="s">
        <v>5762</v>
      </c>
      <c r="Z3601" s="32">
        <v>7</v>
      </c>
      <c r="AA3601" s="39">
        <v>45697</v>
      </c>
      <c r="AB3601" s="39">
        <v>45705</v>
      </c>
      <c r="AC3601" s="34">
        <v>0</v>
      </c>
    </row>
    <row r="3602" spans="1:29" x14ac:dyDescent="0.2">
      <c r="A3602" s="66" t="s">
        <v>5763</v>
      </c>
      <c r="B3602" s="11" t="str">
        <f t="shared" si="436"/>
        <v xml:space="preserve"> - </v>
      </c>
      <c r="C3602" s="11" t="str">
        <f t="shared" si="436"/>
        <v/>
      </c>
      <c r="D3602" s="62" t="s">
        <v>6833</v>
      </c>
      <c r="E3602" s="11" t="str">
        <f t="shared" si="437"/>
        <v/>
      </c>
      <c r="F3602" s="66"/>
      <c r="G3602" s="64" t="str">
        <f t="shared" si="438"/>
        <v>Testing &amp; Commissioning</v>
      </c>
      <c r="H3602" s="66"/>
      <c r="I3602" s="65" t="str">
        <f t="shared" si="439"/>
        <v>The Tail</v>
      </c>
      <c r="J3602" s="66"/>
      <c r="K3602" s="67" t="str">
        <f t="shared" si="434"/>
        <v>Zone T1 Guestrooms (M03)</v>
      </c>
      <c r="L3602" s="66"/>
      <c r="M3602" s="68" t="str">
        <f t="shared" si="435"/>
        <v>Level 01</v>
      </c>
      <c r="N3602" s="66"/>
      <c r="O3602" s="69" t="str">
        <f t="shared" si="440"/>
        <v>Zone T1</v>
      </c>
      <c r="P3602" s="66"/>
      <c r="Q3602" s="70" t="str">
        <f t="shared" si="441"/>
        <v>1BS. CL. 1</v>
      </c>
      <c r="R3602" s="66"/>
      <c r="S3602" s="66"/>
      <c r="T3602" s="11" t="s">
        <v>6696</v>
      </c>
      <c r="U3602" s="11" t="s">
        <v>6696</v>
      </c>
      <c r="V3602" s="11" t="s">
        <v>6416</v>
      </c>
      <c r="W3602" s="59" t="s">
        <v>6416</v>
      </c>
      <c r="X3602" s="59" t="str">
        <f>CONCATENATE(D3602,F3602,H3602,J3602,L3602,N3602,P3602,R3602)</f>
        <v>Close-Out / Handing Over</v>
      </c>
      <c r="Y3602" s="11" t="s">
        <v>5764</v>
      </c>
      <c r="Z3602" s="32">
        <v>7</v>
      </c>
      <c r="AA3602" s="39">
        <v>45701</v>
      </c>
      <c r="AB3602" s="39">
        <v>45711</v>
      </c>
      <c r="AC3602" s="34">
        <v>0</v>
      </c>
    </row>
    <row r="3603" spans="1:29" x14ac:dyDescent="0.2">
      <c r="A3603" s="66" t="s">
        <v>5765</v>
      </c>
      <c r="B3603" s="11" t="str">
        <f t="shared" si="436"/>
        <v xml:space="preserve"> - </v>
      </c>
      <c r="C3603" s="11" t="str">
        <f t="shared" si="436"/>
        <v/>
      </c>
      <c r="D3603" s="62" t="s">
        <v>6833</v>
      </c>
      <c r="E3603" s="11" t="str">
        <f t="shared" si="437"/>
        <v/>
      </c>
      <c r="F3603" s="66"/>
      <c r="G3603" s="64" t="str">
        <f t="shared" si="438"/>
        <v>Testing &amp; Commissioning</v>
      </c>
      <c r="H3603" s="66"/>
      <c r="I3603" s="65" t="str">
        <f t="shared" si="439"/>
        <v>The Tail</v>
      </c>
      <c r="J3603" s="66"/>
      <c r="K3603" s="67" t="str">
        <f t="shared" si="434"/>
        <v>Zone T1 Guestrooms (M03)</v>
      </c>
      <c r="L3603" s="66"/>
      <c r="M3603" s="68" t="str">
        <f t="shared" si="435"/>
        <v>Level 01</v>
      </c>
      <c r="N3603" s="66"/>
      <c r="O3603" s="69" t="str">
        <f t="shared" si="440"/>
        <v>Zone T1</v>
      </c>
      <c r="P3603" s="66"/>
      <c r="Q3603" s="70" t="str">
        <f t="shared" si="441"/>
        <v>1BS. CL. 1</v>
      </c>
      <c r="R3603" s="66"/>
      <c r="S3603" s="66"/>
      <c r="T3603" s="11" t="s">
        <v>6696</v>
      </c>
      <c r="U3603" s="11" t="s">
        <v>6696</v>
      </c>
      <c r="V3603" s="11" t="s">
        <v>6416</v>
      </c>
      <c r="W3603" s="59" t="s">
        <v>6416</v>
      </c>
      <c r="X3603" s="59" t="str">
        <f>CONCATENATE(D3603,F3603,H3603,J3603,L3603,N3603,P3603,R3603)</f>
        <v>Close-Out / Handing Over</v>
      </c>
      <c r="Y3603" s="11" t="s">
        <v>5766</v>
      </c>
      <c r="Z3603" s="32">
        <v>7</v>
      </c>
      <c r="AA3603" s="39">
        <v>45708</v>
      </c>
      <c r="AB3603" s="39">
        <v>45718</v>
      </c>
      <c r="AC3603" s="34">
        <v>0</v>
      </c>
    </row>
    <row r="3604" spans="1:29" x14ac:dyDescent="0.2">
      <c r="A3604" s="66" t="s">
        <v>5767</v>
      </c>
      <c r="B3604" s="11" t="str">
        <f t="shared" si="436"/>
        <v xml:space="preserve"> - </v>
      </c>
      <c r="C3604" s="11" t="str">
        <f t="shared" si="436"/>
        <v/>
      </c>
      <c r="D3604" s="62" t="s">
        <v>6833</v>
      </c>
      <c r="E3604" s="11" t="str">
        <f t="shared" si="437"/>
        <v/>
      </c>
      <c r="F3604" s="66"/>
      <c r="G3604" s="64" t="str">
        <f t="shared" si="438"/>
        <v>Testing &amp; Commissioning</v>
      </c>
      <c r="H3604" s="66"/>
      <c r="I3604" s="65" t="str">
        <f t="shared" si="439"/>
        <v>The Tail</v>
      </c>
      <c r="J3604" s="66"/>
      <c r="K3604" s="67" t="str">
        <f t="shared" si="434"/>
        <v>Zone T1 Guestrooms (M03)</v>
      </c>
      <c r="L3604" s="66"/>
      <c r="M3604" s="68" t="str">
        <f t="shared" si="435"/>
        <v>Level 01</v>
      </c>
      <c r="N3604" s="66"/>
      <c r="O3604" s="69" t="str">
        <f t="shared" si="440"/>
        <v>Zone T1</v>
      </c>
      <c r="P3604" s="66"/>
      <c r="Q3604" s="70" t="str">
        <f t="shared" si="441"/>
        <v>1BS. CL. 1</v>
      </c>
      <c r="R3604" s="66"/>
      <c r="S3604" s="66"/>
      <c r="T3604" s="11" t="s">
        <v>6696</v>
      </c>
      <c r="U3604" s="11" t="s">
        <v>6696</v>
      </c>
      <c r="V3604" s="11" t="s">
        <v>6416</v>
      </c>
      <c r="W3604" s="59" t="s">
        <v>6416</v>
      </c>
      <c r="X3604" s="59" t="str">
        <f>CONCATENATE(D3604,F3604,H3604,J3604,L3604,N3604,P3604,R3604)</f>
        <v>Close-Out / Handing Over</v>
      </c>
      <c r="Y3604" s="11" t="s">
        <v>5768</v>
      </c>
      <c r="Z3604" s="32">
        <v>7</v>
      </c>
      <c r="AA3604" s="39">
        <v>45718</v>
      </c>
      <c r="AB3604" s="39">
        <v>45726</v>
      </c>
      <c r="AC3604" s="34">
        <v>0</v>
      </c>
    </row>
    <row r="3605" spans="1:29" x14ac:dyDescent="0.2">
      <c r="A3605" s="66" t="s">
        <v>5769</v>
      </c>
      <c r="B3605" s="11" t="str">
        <f t="shared" si="436"/>
        <v xml:space="preserve"> - </v>
      </c>
      <c r="C3605" s="11" t="str">
        <f t="shared" si="436"/>
        <v/>
      </c>
      <c r="D3605" s="62" t="s">
        <v>6833</v>
      </c>
      <c r="E3605" s="11" t="str">
        <f t="shared" si="437"/>
        <v/>
      </c>
      <c r="F3605" s="66"/>
      <c r="G3605" s="64" t="str">
        <f t="shared" si="438"/>
        <v>Testing &amp; Commissioning</v>
      </c>
      <c r="H3605" s="66"/>
      <c r="I3605" s="65" t="str">
        <f t="shared" si="439"/>
        <v>The Tail</v>
      </c>
      <c r="J3605" s="66"/>
      <c r="K3605" s="67" t="str">
        <f t="shared" si="434"/>
        <v>Zone T1 Guestrooms (M03)</v>
      </c>
      <c r="L3605" s="66"/>
      <c r="M3605" s="68" t="str">
        <f t="shared" si="435"/>
        <v>Level 01</v>
      </c>
      <c r="N3605" s="66"/>
      <c r="O3605" s="69" t="str">
        <f t="shared" si="440"/>
        <v>Zone T1</v>
      </c>
      <c r="P3605" s="66"/>
      <c r="Q3605" s="70" t="str">
        <f t="shared" si="441"/>
        <v>1BS. CL. 1</v>
      </c>
      <c r="R3605" s="66"/>
      <c r="S3605" s="66"/>
      <c r="T3605" s="11" t="s">
        <v>6696</v>
      </c>
      <c r="U3605" s="11" t="s">
        <v>6696</v>
      </c>
      <c r="V3605" s="11" t="s">
        <v>6416</v>
      </c>
      <c r="W3605" s="59" t="s">
        <v>6416</v>
      </c>
      <c r="X3605" s="59" t="str">
        <f>CONCATENATE(D3605,F3605,H3605,J3605,L3605,N3605,P3605,R3605)</f>
        <v>Close-Out / Handing Over</v>
      </c>
      <c r="Y3605" s="11" t="s">
        <v>5770</v>
      </c>
      <c r="Z3605" s="32">
        <v>7</v>
      </c>
      <c r="AA3605" s="39">
        <v>45722</v>
      </c>
      <c r="AB3605" s="39">
        <v>45732</v>
      </c>
      <c r="AC3605" s="34">
        <v>0</v>
      </c>
    </row>
    <row r="3606" spans="1:29" x14ac:dyDescent="0.2">
      <c r="A3606" s="66" t="s">
        <v>5771</v>
      </c>
      <c r="B3606" s="11" t="str">
        <f t="shared" si="436"/>
        <v xml:space="preserve"> - </v>
      </c>
      <c r="C3606" s="11" t="str">
        <f t="shared" si="436"/>
        <v/>
      </c>
      <c r="D3606" s="62" t="s">
        <v>6833</v>
      </c>
      <c r="E3606" s="11" t="str">
        <f t="shared" si="437"/>
        <v/>
      </c>
      <c r="F3606" s="66"/>
      <c r="G3606" s="64" t="str">
        <f t="shared" si="438"/>
        <v>Testing &amp; Commissioning</v>
      </c>
      <c r="H3606" s="66"/>
      <c r="I3606" s="65" t="str">
        <f t="shared" si="439"/>
        <v>The Tail</v>
      </c>
      <c r="J3606" s="66"/>
      <c r="K3606" s="67" t="str">
        <f t="shared" si="434"/>
        <v>Zone T1 Guestrooms (M03)</v>
      </c>
      <c r="L3606" s="66"/>
      <c r="M3606" s="68" t="str">
        <f t="shared" si="435"/>
        <v>Level 01</v>
      </c>
      <c r="N3606" s="66"/>
      <c r="O3606" s="69" t="str">
        <f t="shared" si="440"/>
        <v>Zone T1</v>
      </c>
      <c r="P3606" s="66"/>
      <c r="Q3606" s="70" t="str">
        <f t="shared" si="441"/>
        <v>1BS. CL. 1</v>
      </c>
      <c r="R3606" s="66"/>
      <c r="S3606" s="66"/>
      <c r="T3606" s="11" t="s">
        <v>6696</v>
      </c>
      <c r="U3606" s="11" t="s">
        <v>6696</v>
      </c>
      <c r="V3606" s="11" t="s">
        <v>6416</v>
      </c>
      <c r="W3606" s="59" t="s">
        <v>6416</v>
      </c>
      <c r="X3606" s="59" t="str">
        <f>CONCATENATE(D3606,F3606,H3606,J3606,L3606,N3606,P3606,R3606)</f>
        <v>Close-Out / Handing Over</v>
      </c>
      <c r="Y3606" s="11" t="s">
        <v>5772</v>
      </c>
      <c r="Z3606" s="32">
        <v>7</v>
      </c>
      <c r="AA3606" s="39">
        <v>45728</v>
      </c>
      <c r="AB3606" s="39">
        <v>45736</v>
      </c>
      <c r="AC3606" s="34">
        <v>0</v>
      </c>
    </row>
    <row r="3607" spans="1:29" x14ac:dyDescent="0.2">
      <c r="A3607" s="63" t="s">
        <v>5773</v>
      </c>
      <c r="B3607" s="8" t="str">
        <f t="shared" si="436"/>
        <v xml:space="preserve"> - </v>
      </c>
      <c r="C3607" s="8" t="str">
        <f t="shared" si="436"/>
        <v/>
      </c>
      <c r="D3607" s="62" t="s">
        <v>6833</v>
      </c>
      <c r="E3607" s="8" t="str">
        <f t="shared" si="437"/>
        <v/>
      </c>
      <c r="F3607" s="63"/>
      <c r="G3607" s="64" t="str">
        <f t="shared" si="438"/>
        <v>Testing &amp; Commissioning</v>
      </c>
      <c r="H3607" s="63"/>
      <c r="I3607" s="65" t="str">
        <f t="shared" si="439"/>
        <v>The Tail</v>
      </c>
      <c r="J3607" s="63"/>
      <c r="K3607" s="67" t="str">
        <f t="shared" si="434"/>
        <v>Zone T1 Guestrooms (M03)</v>
      </c>
      <c r="L3607" s="63"/>
      <c r="M3607" s="68" t="str">
        <f t="shared" si="435"/>
        <v>Level 01</v>
      </c>
      <c r="N3607" s="63"/>
      <c r="O3607" s="69" t="str">
        <f t="shared" si="440"/>
        <v>Zone T1</v>
      </c>
      <c r="P3607" s="63"/>
      <c r="Q3607" s="70" t="str">
        <f t="shared" si="441"/>
        <v>1BS. CL. 1</v>
      </c>
      <c r="R3607" s="63"/>
      <c r="S3607" s="63"/>
      <c r="T3607" s="8" t="s">
        <v>6696</v>
      </c>
      <c r="U3607" s="8" t="s">
        <v>6696</v>
      </c>
      <c r="V3607" s="8" t="s">
        <v>6416</v>
      </c>
      <c r="W3607" s="59" t="s">
        <v>6416</v>
      </c>
      <c r="X3607" s="59" t="str">
        <f>CONCATENATE(D3607,F3607,H3607,J3607,L3607,N3607,P3607,R3607)</f>
        <v>Close-Out / Handing Over</v>
      </c>
      <c r="Y3607" s="8" t="s">
        <v>5774</v>
      </c>
      <c r="Z3607" s="23">
        <v>7</v>
      </c>
      <c r="AA3607" s="35">
        <v>45734</v>
      </c>
      <c r="AB3607" s="35">
        <v>45742</v>
      </c>
      <c r="AC3607" s="25">
        <v>0</v>
      </c>
    </row>
    <row r="3608" spans="1:29" x14ac:dyDescent="0.2">
      <c r="A3608" s="68" t="s">
        <v>174</v>
      </c>
      <c r="B3608" s="2" t="str">
        <f t="shared" si="436"/>
        <v/>
      </c>
      <c r="C3608" s="2" t="str">
        <f t="shared" si="436"/>
        <v>Zone T1 Guestrooms (M03) - The Tail - Testing &amp; Commissioning - Close-Out / Handing Over</v>
      </c>
      <c r="D3608" s="62" t="s">
        <v>6833</v>
      </c>
      <c r="E3608" s="2" t="str">
        <f t="shared" si="437"/>
        <v>Zone T1 Guestrooms (M03)</v>
      </c>
      <c r="F3608" s="92"/>
      <c r="G3608" s="64" t="str">
        <f>IF(F3608="",G3607,TRIM(F3608))</f>
        <v>Testing &amp; Commissioning</v>
      </c>
      <c r="H3608" s="92"/>
      <c r="I3608" s="65" t="str">
        <f>IF(H3608="",I3607,TRIM(H3608))</f>
        <v>The Tail</v>
      </c>
      <c r="J3608" s="92"/>
      <c r="K3608" s="67" t="str">
        <f>IF(J3608="",K3607,TRIM(J3608))</f>
        <v>Zone T1 Guestrooms (M03)</v>
      </c>
      <c r="L3608" s="68" t="s">
        <v>174</v>
      </c>
      <c r="M3608" s="68" t="str">
        <f>IF(L3608="",M3607,TRIM(L3608))</f>
        <v>Level 02</v>
      </c>
      <c r="N3608" s="92"/>
      <c r="O3608" s="69" t="str">
        <f>IF(N3608="",O3607,TRIM(N3608))</f>
        <v>Zone T1</v>
      </c>
      <c r="P3608" s="92"/>
      <c r="Q3608" s="70" t="str">
        <f>IF(P3608="",Q3607,TRIM(P3608))</f>
        <v>1BS. CL. 1</v>
      </c>
      <c r="R3608" s="92"/>
      <c r="S3608" s="92"/>
      <c r="T3608" s="2" t="s">
        <v>6650</v>
      </c>
      <c r="U3608" s="2" t="s">
        <v>6650</v>
      </c>
      <c r="V3608" s="2" t="s">
        <v>6650</v>
      </c>
      <c r="W3608" s="59" t="s">
        <v>174</v>
      </c>
      <c r="X3608" s="59" t="str">
        <f>CONCATENATE(D3608,F3608,H3608,J3608,L3608,N3608,P3608,R3608)</f>
        <v>Close-Out / Handing Over          Level 02</v>
      </c>
      <c r="Y3608" s="2"/>
      <c r="Z3608" s="43">
        <v>42</v>
      </c>
      <c r="AA3608" s="44">
        <v>45693</v>
      </c>
      <c r="AB3608" s="44">
        <v>45756</v>
      </c>
      <c r="AC3608" s="45">
        <v>0</v>
      </c>
    </row>
    <row r="3609" spans="1:29" x14ac:dyDescent="0.2">
      <c r="A3609" s="69" t="s">
        <v>985</v>
      </c>
      <c r="B3609" s="3" t="str">
        <f t="shared" si="436"/>
        <v>Zone T1 Guestrooms (M03) - The Tail - Testing &amp; Commissioning - Close-Out / Handing Over</v>
      </c>
      <c r="C3609" s="3" t="str">
        <f t="shared" si="436"/>
        <v>Level 02 - Zone T1 Guestrooms (M03) - The Tail - Testing &amp; Commissioning - Close-Out / Handing Over</v>
      </c>
      <c r="D3609" s="62" t="s">
        <v>6833</v>
      </c>
      <c r="E3609" s="3" t="str">
        <f t="shared" si="437"/>
        <v>Level 02</v>
      </c>
      <c r="F3609" s="92"/>
      <c r="G3609" s="64" t="str">
        <f t="shared" si="438"/>
        <v>Testing &amp; Commissioning</v>
      </c>
      <c r="H3609" s="92"/>
      <c r="I3609" s="65" t="str">
        <f t="shared" si="439"/>
        <v>The Tail</v>
      </c>
      <c r="J3609" s="92"/>
      <c r="K3609" s="67" t="str">
        <f t="shared" si="434"/>
        <v>Zone T1 Guestrooms (M03)</v>
      </c>
      <c r="L3609" s="92"/>
      <c r="M3609" s="68" t="str">
        <f t="shared" si="435"/>
        <v>Level 02</v>
      </c>
      <c r="N3609" s="69" t="s">
        <v>985</v>
      </c>
      <c r="O3609" s="69" t="str">
        <f t="shared" si="440"/>
        <v>Zone T2</v>
      </c>
      <c r="P3609" s="92"/>
      <c r="Q3609" s="70" t="str">
        <f t="shared" si="441"/>
        <v>1BS. CL. 1</v>
      </c>
      <c r="R3609" s="92"/>
      <c r="S3609" s="92"/>
      <c r="T3609" s="3" t="s">
        <v>6697</v>
      </c>
      <c r="U3609" s="3" t="s">
        <v>6697</v>
      </c>
      <c r="V3609" s="3" t="s">
        <v>6697</v>
      </c>
      <c r="W3609" s="59" t="s">
        <v>985</v>
      </c>
      <c r="X3609" s="59" t="str">
        <f>CONCATENATE(D3609,F3609,H3609,J3609,L3609,N3609,P3609,R3609)</f>
        <v>Close-Out / Handing Over            Zone T2</v>
      </c>
      <c r="Y3609" s="3"/>
      <c r="Z3609" s="49">
        <v>42</v>
      </c>
      <c r="AA3609" s="50">
        <v>45693</v>
      </c>
      <c r="AB3609" s="50">
        <v>45756</v>
      </c>
      <c r="AC3609" s="51">
        <v>0</v>
      </c>
    </row>
    <row r="3610" spans="1:29" ht="38.25" x14ac:dyDescent="0.2">
      <c r="A3610" s="66" t="s">
        <v>5775</v>
      </c>
      <c r="B3610" s="11" t="str">
        <f t="shared" si="436"/>
        <v xml:space="preserve"> - Level 02 - Zone T1 Guestrooms (M03) - The Tail - Testing &amp; Commissioning - Close-Out / Handing Over</v>
      </c>
      <c r="C3610" s="11" t="str">
        <f t="shared" si="436"/>
        <v/>
      </c>
      <c r="D3610" s="62" t="s">
        <v>6833</v>
      </c>
      <c r="E3610" s="11" t="str">
        <f t="shared" si="437"/>
        <v/>
      </c>
      <c r="F3610" s="66"/>
      <c r="G3610" s="64" t="str">
        <f t="shared" si="438"/>
        <v>Testing &amp; Commissioning</v>
      </c>
      <c r="H3610" s="66"/>
      <c r="I3610" s="65" t="str">
        <f t="shared" si="439"/>
        <v>The Tail</v>
      </c>
      <c r="J3610" s="66"/>
      <c r="K3610" s="67" t="str">
        <f t="shared" si="434"/>
        <v>Zone T1 Guestrooms (M03)</v>
      </c>
      <c r="L3610" s="66"/>
      <c r="M3610" s="68" t="str">
        <f t="shared" si="435"/>
        <v>Level 02</v>
      </c>
      <c r="N3610" s="66"/>
      <c r="O3610" s="69" t="str">
        <f t="shared" si="440"/>
        <v>Zone T2</v>
      </c>
      <c r="P3610" s="66"/>
      <c r="Q3610" s="70" t="str">
        <f t="shared" si="441"/>
        <v>1BS. CL. 1</v>
      </c>
      <c r="R3610" s="66"/>
      <c r="S3610" s="66"/>
      <c r="T3610" s="11" t="s">
        <v>6697</v>
      </c>
      <c r="U3610" s="11" t="s">
        <v>6697</v>
      </c>
      <c r="V3610" s="11" t="s">
        <v>6416</v>
      </c>
      <c r="W3610" s="59" t="s">
        <v>6416</v>
      </c>
      <c r="X3610" s="59" t="str">
        <f>CONCATENATE(D3610,F3610,H3610,J3610,L3610,N3610,P3610,R3610)</f>
        <v>Close-Out / Handing Over</v>
      </c>
      <c r="Y3610" s="11" t="s">
        <v>5776</v>
      </c>
      <c r="Z3610" s="32">
        <v>7</v>
      </c>
      <c r="AA3610" s="39">
        <v>45693</v>
      </c>
      <c r="AB3610" s="39">
        <v>45701</v>
      </c>
      <c r="AC3610" s="34">
        <v>0</v>
      </c>
    </row>
    <row r="3611" spans="1:29" x14ac:dyDescent="0.2">
      <c r="A3611" s="66" t="s">
        <v>5777</v>
      </c>
      <c r="B3611" s="11" t="str">
        <f t="shared" si="436"/>
        <v xml:space="preserve"> - </v>
      </c>
      <c r="C3611" s="11" t="str">
        <f t="shared" si="436"/>
        <v/>
      </c>
      <c r="D3611" s="62" t="s">
        <v>6833</v>
      </c>
      <c r="E3611" s="11" t="str">
        <f t="shared" si="437"/>
        <v/>
      </c>
      <c r="F3611" s="66"/>
      <c r="G3611" s="64" t="str">
        <f t="shared" si="438"/>
        <v>Testing &amp; Commissioning</v>
      </c>
      <c r="H3611" s="66"/>
      <c r="I3611" s="65" t="str">
        <f t="shared" si="439"/>
        <v>The Tail</v>
      </c>
      <c r="J3611" s="66"/>
      <c r="K3611" s="67" t="str">
        <f t="shared" si="434"/>
        <v>Zone T1 Guestrooms (M03)</v>
      </c>
      <c r="L3611" s="66"/>
      <c r="M3611" s="68" t="str">
        <f t="shared" si="435"/>
        <v>Level 02</v>
      </c>
      <c r="N3611" s="66"/>
      <c r="O3611" s="69" t="str">
        <f t="shared" si="440"/>
        <v>Zone T2</v>
      </c>
      <c r="P3611" s="66"/>
      <c r="Q3611" s="70" t="str">
        <f t="shared" si="441"/>
        <v>1BS. CL. 1</v>
      </c>
      <c r="R3611" s="66"/>
      <c r="S3611" s="66"/>
      <c r="T3611" s="11" t="s">
        <v>6697</v>
      </c>
      <c r="U3611" s="11" t="s">
        <v>6697</v>
      </c>
      <c r="V3611" s="11" t="s">
        <v>6416</v>
      </c>
      <c r="W3611" s="59" t="s">
        <v>6416</v>
      </c>
      <c r="X3611" s="59" t="str">
        <f>CONCATENATE(D3611,F3611,H3611,J3611,L3611,N3611,P3611,R3611)</f>
        <v>Close-Out / Handing Over</v>
      </c>
      <c r="Y3611" s="11" t="s">
        <v>5778</v>
      </c>
      <c r="Z3611" s="32">
        <v>7</v>
      </c>
      <c r="AA3611" s="39">
        <v>45700</v>
      </c>
      <c r="AB3611" s="39">
        <v>45708</v>
      </c>
      <c r="AC3611" s="34">
        <v>0</v>
      </c>
    </row>
    <row r="3612" spans="1:29" x14ac:dyDescent="0.2">
      <c r="A3612" s="66" t="s">
        <v>5779</v>
      </c>
      <c r="B3612" s="11" t="str">
        <f t="shared" si="436"/>
        <v xml:space="preserve"> - </v>
      </c>
      <c r="C3612" s="11" t="str">
        <f t="shared" si="436"/>
        <v/>
      </c>
      <c r="D3612" s="62" t="s">
        <v>6833</v>
      </c>
      <c r="E3612" s="11" t="str">
        <f t="shared" si="437"/>
        <v/>
      </c>
      <c r="F3612" s="66"/>
      <c r="G3612" s="64" t="str">
        <f t="shared" si="438"/>
        <v>Testing &amp; Commissioning</v>
      </c>
      <c r="H3612" s="66"/>
      <c r="I3612" s="65" t="str">
        <f t="shared" si="439"/>
        <v>The Tail</v>
      </c>
      <c r="J3612" s="66"/>
      <c r="K3612" s="67" t="str">
        <f t="shared" si="434"/>
        <v>Zone T1 Guestrooms (M03)</v>
      </c>
      <c r="L3612" s="66"/>
      <c r="M3612" s="68" t="str">
        <f t="shared" si="435"/>
        <v>Level 02</v>
      </c>
      <c r="N3612" s="66"/>
      <c r="O3612" s="69" t="str">
        <f t="shared" si="440"/>
        <v>Zone T2</v>
      </c>
      <c r="P3612" s="66"/>
      <c r="Q3612" s="70" t="str">
        <f t="shared" si="441"/>
        <v>1BS. CL. 1</v>
      </c>
      <c r="R3612" s="66"/>
      <c r="S3612" s="66"/>
      <c r="T3612" s="11" t="s">
        <v>6697</v>
      </c>
      <c r="U3612" s="11" t="s">
        <v>6697</v>
      </c>
      <c r="V3612" s="11" t="s">
        <v>6416</v>
      </c>
      <c r="W3612" s="59" t="s">
        <v>6416</v>
      </c>
      <c r="X3612" s="59" t="str">
        <f>CONCATENATE(D3612,F3612,H3612,J3612,L3612,N3612,P3612,R3612)</f>
        <v>Close-Out / Handing Over</v>
      </c>
      <c r="Y3612" s="11" t="s">
        <v>5780</v>
      </c>
      <c r="Z3612" s="32">
        <v>7</v>
      </c>
      <c r="AA3612" s="39">
        <v>45707</v>
      </c>
      <c r="AB3612" s="39">
        <v>45715</v>
      </c>
      <c r="AC3612" s="34">
        <v>0</v>
      </c>
    </row>
    <row r="3613" spans="1:29" x14ac:dyDescent="0.2">
      <c r="A3613" s="66" t="s">
        <v>5781</v>
      </c>
      <c r="B3613" s="11" t="str">
        <f t="shared" si="436"/>
        <v xml:space="preserve"> - </v>
      </c>
      <c r="C3613" s="11" t="str">
        <f t="shared" si="436"/>
        <v/>
      </c>
      <c r="D3613" s="62" t="s">
        <v>6833</v>
      </c>
      <c r="E3613" s="11" t="str">
        <f t="shared" si="437"/>
        <v/>
      </c>
      <c r="F3613" s="66"/>
      <c r="G3613" s="64" t="str">
        <f t="shared" si="438"/>
        <v>Testing &amp; Commissioning</v>
      </c>
      <c r="H3613" s="66"/>
      <c r="I3613" s="65" t="str">
        <f t="shared" si="439"/>
        <v>The Tail</v>
      </c>
      <c r="J3613" s="66"/>
      <c r="K3613" s="67" t="str">
        <f t="shared" si="434"/>
        <v>Zone T1 Guestrooms (M03)</v>
      </c>
      <c r="L3613" s="66"/>
      <c r="M3613" s="68" t="str">
        <f t="shared" si="435"/>
        <v>Level 02</v>
      </c>
      <c r="N3613" s="66"/>
      <c r="O3613" s="69" t="str">
        <f t="shared" si="440"/>
        <v>Zone T2</v>
      </c>
      <c r="P3613" s="66"/>
      <c r="Q3613" s="70" t="str">
        <f t="shared" si="441"/>
        <v>1BS. CL. 1</v>
      </c>
      <c r="R3613" s="66"/>
      <c r="S3613" s="66"/>
      <c r="T3613" s="11" t="s">
        <v>6697</v>
      </c>
      <c r="U3613" s="11" t="s">
        <v>6697</v>
      </c>
      <c r="V3613" s="11" t="s">
        <v>6416</v>
      </c>
      <c r="W3613" s="59" t="s">
        <v>6416</v>
      </c>
      <c r="X3613" s="59" t="str">
        <f>CONCATENATE(D3613,F3613,H3613,J3613,L3613,N3613,P3613,R3613)</f>
        <v>Close-Out / Handing Over</v>
      </c>
      <c r="Y3613" s="11" t="s">
        <v>5782</v>
      </c>
      <c r="Z3613" s="32">
        <v>7</v>
      </c>
      <c r="AA3613" s="39">
        <v>45715</v>
      </c>
      <c r="AB3613" s="39">
        <v>45725</v>
      </c>
      <c r="AC3613" s="34">
        <v>0</v>
      </c>
    </row>
    <row r="3614" spans="1:29" x14ac:dyDescent="0.2">
      <c r="A3614" s="66" t="s">
        <v>5783</v>
      </c>
      <c r="B3614" s="11" t="str">
        <f t="shared" si="436"/>
        <v xml:space="preserve"> - </v>
      </c>
      <c r="C3614" s="11" t="str">
        <f t="shared" si="436"/>
        <v/>
      </c>
      <c r="D3614" s="62" t="s">
        <v>6833</v>
      </c>
      <c r="E3614" s="11" t="str">
        <f t="shared" si="437"/>
        <v/>
      </c>
      <c r="F3614" s="66"/>
      <c r="G3614" s="64" t="str">
        <f t="shared" si="438"/>
        <v>Testing &amp; Commissioning</v>
      </c>
      <c r="H3614" s="66"/>
      <c r="I3614" s="65" t="str">
        <f t="shared" si="439"/>
        <v>The Tail</v>
      </c>
      <c r="J3614" s="66"/>
      <c r="K3614" s="67" t="str">
        <f t="shared" si="434"/>
        <v>Zone T1 Guestrooms (M03)</v>
      </c>
      <c r="L3614" s="66"/>
      <c r="M3614" s="68" t="str">
        <f t="shared" si="435"/>
        <v>Level 02</v>
      </c>
      <c r="N3614" s="66"/>
      <c r="O3614" s="69" t="str">
        <f t="shared" si="440"/>
        <v>Zone T2</v>
      </c>
      <c r="P3614" s="66"/>
      <c r="Q3614" s="70" t="str">
        <f t="shared" si="441"/>
        <v>1BS. CL. 1</v>
      </c>
      <c r="R3614" s="66"/>
      <c r="S3614" s="66"/>
      <c r="T3614" s="11" t="s">
        <v>6697</v>
      </c>
      <c r="U3614" s="11" t="s">
        <v>6697</v>
      </c>
      <c r="V3614" s="11" t="s">
        <v>6416</v>
      </c>
      <c r="W3614" s="59" t="s">
        <v>6416</v>
      </c>
      <c r="X3614" s="59" t="str">
        <f>CONCATENATE(D3614,F3614,H3614,J3614,L3614,N3614,P3614,R3614)</f>
        <v>Close-Out / Handing Over</v>
      </c>
      <c r="Y3614" s="11" t="s">
        <v>5784</v>
      </c>
      <c r="Z3614" s="32">
        <v>7</v>
      </c>
      <c r="AA3614" s="39">
        <v>45722</v>
      </c>
      <c r="AB3614" s="39">
        <v>45732</v>
      </c>
      <c r="AC3614" s="34">
        <v>0</v>
      </c>
    </row>
    <row r="3615" spans="1:29" x14ac:dyDescent="0.2">
      <c r="A3615" s="66" t="s">
        <v>5785</v>
      </c>
      <c r="B3615" s="11" t="str">
        <f t="shared" si="436"/>
        <v xml:space="preserve"> - </v>
      </c>
      <c r="C3615" s="11" t="str">
        <f t="shared" si="436"/>
        <v/>
      </c>
      <c r="D3615" s="62" t="s">
        <v>6833</v>
      </c>
      <c r="E3615" s="11" t="str">
        <f t="shared" si="437"/>
        <v/>
      </c>
      <c r="F3615" s="66"/>
      <c r="G3615" s="64" t="str">
        <f t="shared" si="438"/>
        <v>Testing &amp; Commissioning</v>
      </c>
      <c r="H3615" s="66"/>
      <c r="I3615" s="65" t="str">
        <f t="shared" si="439"/>
        <v>The Tail</v>
      </c>
      <c r="J3615" s="66"/>
      <c r="K3615" s="67" t="str">
        <f t="shared" si="434"/>
        <v>Zone T1 Guestrooms (M03)</v>
      </c>
      <c r="L3615" s="66"/>
      <c r="M3615" s="68" t="str">
        <f t="shared" si="435"/>
        <v>Level 02</v>
      </c>
      <c r="N3615" s="66"/>
      <c r="O3615" s="69" t="str">
        <f t="shared" si="440"/>
        <v>Zone T2</v>
      </c>
      <c r="P3615" s="66"/>
      <c r="Q3615" s="70" t="str">
        <f t="shared" si="441"/>
        <v>1BS. CL. 1</v>
      </c>
      <c r="R3615" s="66"/>
      <c r="S3615" s="66"/>
      <c r="T3615" s="11" t="s">
        <v>6697</v>
      </c>
      <c r="U3615" s="11" t="s">
        <v>6697</v>
      </c>
      <c r="V3615" s="11" t="s">
        <v>6416</v>
      </c>
      <c r="W3615" s="59" t="s">
        <v>6416</v>
      </c>
      <c r="X3615" s="59" t="str">
        <f>CONCATENATE(D3615,F3615,H3615,J3615,L3615,N3615,P3615,R3615)</f>
        <v>Close-Out / Handing Over</v>
      </c>
      <c r="Y3615" s="11" t="s">
        <v>5786</v>
      </c>
      <c r="Z3615" s="32">
        <v>7</v>
      </c>
      <c r="AA3615" s="39">
        <v>45729</v>
      </c>
      <c r="AB3615" s="39">
        <v>45739</v>
      </c>
      <c r="AC3615" s="34">
        <v>0</v>
      </c>
    </row>
    <row r="3616" spans="1:29" x14ac:dyDescent="0.2">
      <c r="A3616" s="66" t="s">
        <v>5787</v>
      </c>
      <c r="B3616" s="11" t="str">
        <f t="shared" si="436"/>
        <v xml:space="preserve"> - </v>
      </c>
      <c r="C3616" s="11" t="str">
        <f t="shared" si="436"/>
        <v/>
      </c>
      <c r="D3616" s="62" t="s">
        <v>6833</v>
      </c>
      <c r="E3616" s="11" t="str">
        <f t="shared" si="437"/>
        <v/>
      </c>
      <c r="F3616" s="66"/>
      <c r="G3616" s="64" t="str">
        <f t="shared" si="438"/>
        <v>Testing &amp; Commissioning</v>
      </c>
      <c r="H3616" s="66"/>
      <c r="I3616" s="65" t="str">
        <f t="shared" si="439"/>
        <v>The Tail</v>
      </c>
      <c r="J3616" s="66"/>
      <c r="K3616" s="67" t="str">
        <f t="shared" si="434"/>
        <v>Zone T1 Guestrooms (M03)</v>
      </c>
      <c r="L3616" s="66"/>
      <c r="M3616" s="68" t="str">
        <f t="shared" si="435"/>
        <v>Level 02</v>
      </c>
      <c r="N3616" s="66"/>
      <c r="O3616" s="69" t="str">
        <f t="shared" si="440"/>
        <v>Zone T2</v>
      </c>
      <c r="P3616" s="66"/>
      <c r="Q3616" s="70" t="str">
        <f t="shared" si="441"/>
        <v>1BS. CL. 1</v>
      </c>
      <c r="R3616" s="66"/>
      <c r="S3616" s="66"/>
      <c r="T3616" s="11" t="s">
        <v>6697</v>
      </c>
      <c r="U3616" s="11" t="s">
        <v>6697</v>
      </c>
      <c r="V3616" s="11" t="s">
        <v>6416</v>
      </c>
      <c r="W3616" s="59" t="s">
        <v>6416</v>
      </c>
      <c r="X3616" s="59" t="str">
        <f>CONCATENATE(D3616,F3616,H3616,J3616,L3616,N3616,P3616,R3616)</f>
        <v>Close-Out / Handing Over</v>
      </c>
      <c r="Y3616" s="11" t="s">
        <v>5788</v>
      </c>
      <c r="Z3616" s="32">
        <v>7</v>
      </c>
      <c r="AA3616" s="39">
        <v>45736</v>
      </c>
      <c r="AB3616" s="39">
        <v>45746</v>
      </c>
      <c r="AC3616" s="34">
        <v>0</v>
      </c>
    </row>
    <row r="3617" spans="1:29" x14ac:dyDescent="0.2">
      <c r="A3617" s="63" t="s">
        <v>5789</v>
      </c>
      <c r="B3617" s="8" t="str">
        <f t="shared" si="436"/>
        <v xml:space="preserve"> - </v>
      </c>
      <c r="C3617" s="8" t="str">
        <f t="shared" si="436"/>
        <v/>
      </c>
      <c r="D3617" s="62" t="s">
        <v>6833</v>
      </c>
      <c r="E3617" s="8" t="str">
        <f t="shared" si="437"/>
        <v/>
      </c>
      <c r="F3617" s="63"/>
      <c r="G3617" s="64" t="str">
        <f t="shared" si="438"/>
        <v>Testing &amp; Commissioning</v>
      </c>
      <c r="H3617" s="63"/>
      <c r="I3617" s="65" t="str">
        <f t="shared" si="439"/>
        <v>The Tail</v>
      </c>
      <c r="J3617" s="63"/>
      <c r="K3617" s="67" t="str">
        <f t="shared" si="434"/>
        <v>Zone T1 Guestrooms (M03)</v>
      </c>
      <c r="L3617" s="63"/>
      <c r="M3617" s="68" t="str">
        <f t="shared" si="435"/>
        <v>Level 02</v>
      </c>
      <c r="N3617" s="63"/>
      <c r="O3617" s="69" t="str">
        <f t="shared" si="440"/>
        <v>Zone T2</v>
      </c>
      <c r="P3617" s="63"/>
      <c r="Q3617" s="70" t="str">
        <f t="shared" si="441"/>
        <v>1BS. CL. 1</v>
      </c>
      <c r="R3617" s="63"/>
      <c r="S3617" s="63"/>
      <c r="T3617" s="8" t="s">
        <v>6697</v>
      </c>
      <c r="U3617" s="8" t="s">
        <v>6697</v>
      </c>
      <c r="V3617" s="8" t="s">
        <v>6416</v>
      </c>
      <c r="W3617" s="59" t="s">
        <v>6416</v>
      </c>
      <c r="X3617" s="59" t="str">
        <f>CONCATENATE(D3617,F3617,H3617,J3617,L3617,N3617,P3617,R3617)</f>
        <v>Close-Out / Handing Over</v>
      </c>
      <c r="Y3617" s="8" t="s">
        <v>5790</v>
      </c>
      <c r="Z3617" s="23">
        <v>7</v>
      </c>
      <c r="AA3617" s="35">
        <v>45742</v>
      </c>
      <c r="AB3617" s="35">
        <v>45756</v>
      </c>
      <c r="AC3617" s="25">
        <v>0</v>
      </c>
    </row>
    <row r="3618" spans="1:29" x14ac:dyDescent="0.2">
      <c r="A3618" s="64" t="s">
        <v>5791</v>
      </c>
      <c r="B3618" s="9" t="str">
        <f t="shared" si="436"/>
        <v/>
      </c>
      <c r="C3618" s="9" t="str">
        <f t="shared" si="436"/>
        <v>Close-Out / Handing Over</v>
      </c>
      <c r="D3618" s="62" t="s">
        <v>6833</v>
      </c>
      <c r="E3618" s="9" t="str">
        <f t="shared" si="437"/>
        <v>Close-Out / Handing Over</v>
      </c>
      <c r="F3618" s="64" t="s">
        <v>5791</v>
      </c>
      <c r="G3618" s="64" t="str">
        <f>IF(F3618="",G3617,TRIM(F3618))</f>
        <v>Snagging / De-Snagging</v>
      </c>
      <c r="H3618" s="92"/>
      <c r="I3618" s="65" t="str">
        <f>IF(H3618="",I3617,TRIM(H3618))</f>
        <v>The Tail</v>
      </c>
      <c r="J3618" s="92"/>
      <c r="K3618" s="67" t="str">
        <f>IF(J3618="",K3617,TRIM(J3618))</f>
        <v>Zone T1 Guestrooms (M03)</v>
      </c>
      <c r="L3618" s="92"/>
      <c r="M3618" s="68" t="str">
        <f>IF(L3618="",M3617,TRIM(L3618))</f>
        <v>Level 02</v>
      </c>
      <c r="N3618" s="92"/>
      <c r="O3618" s="69" t="str">
        <f>IF(N3618="",O3617,TRIM(N3618))</f>
        <v>Zone T2</v>
      </c>
      <c r="P3618" s="92"/>
      <c r="Q3618" s="70" t="str">
        <f>IF(P3618="",Q3617,TRIM(P3618))</f>
        <v>1BS. CL. 1</v>
      </c>
      <c r="R3618" s="92"/>
      <c r="S3618" s="92"/>
      <c r="T3618" s="9" t="s">
        <v>6835</v>
      </c>
      <c r="U3618" s="9" t="s">
        <v>6835</v>
      </c>
      <c r="V3618" s="9" t="s">
        <v>6835</v>
      </c>
      <c r="W3618" s="59" t="s">
        <v>5791</v>
      </c>
      <c r="X3618" s="59" t="str">
        <f>CONCATENATE(D3618,F3618,H3618,J3618,L3618,N3618,P3618,R3618)</f>
        <v>Close-Out / Handing Over    Snagging / De-Snagging</v>
      </c>
      <c r="Y3618" s="9"/>
      <c r="Z3618" s="26">
        <v>323</v>
      </c>
      <c r="AA3618" s="27">
        <v>45300</v>
      </c>
      <c r="AB3618" s="27">
        <v>45767</v>
      </c>
      <c r="AC3618" s="40">
        <v>579881.12</v>
      </c>
    </row>
    <row r="3619" spans="1:29" x14ac:dyDescent="0.2">
      <c r="A3619" s="65" t="s">
        <v>15</v>
      </c>
      <c r="B3619" s="10" t="str">
        <f t="shared" si="436"/>
        <v>Close-Out / Handing Over</v>
      </c>
      <c r="C3619" s="10" t="str">
        <f t="shared" si="436"/>
        <v>Snagging / De-Snagging - Close-Out / Handing Over</v>
      </c>
      <c r="D3619" s="62" t="s">
        <v>6833</v>
      </c>
      <c r="E3619" s="10" t="str">
        <f t="shared" si="437"/>
        <v>Snagging / De-Snagging</v>
      </c>
      <c r="F3619" s="92"/>
      <c r="G3619" s="64" t="str">
        <f t="shared" si="438"/>
        <v>Snagging / De-Snagging</v>
      </c>
      <c r="H3619" s="65" t="s">
        <v>15</v>
      </c>
      <c r="I3619" s="65" t="str">
        <f t="shared" si="439"/>
        <v>The Mound</v>
      </c>
      <c r="J3619" s="92"/>
      <c r="K3619" s="67" t="str">
        <f t="shared" ref="K3619:K3681" si="442">IF(J3619="",K3618,TRIM(J3619))</f>
        <v>Zone T1 Guestrooms (M03)</v>
      </c>
      <c r="L3619" s="92"/>
      <c r="M3619" s="68" t="str">
        <f t="shared" si="435"/>
        <v>Level 02</v>
      </c>
      <c r="N3619" s="92"/>
      <c r="O3619" s="69" t="str">
        <f t="shared" si="440"/>
        <v>Zone T2</v>
      </c>
      <c r="P3619" s="92"/>
      <c r="Q3619" s="70" t="str">
        <f t="shared" si="441"/>
        <v>1BS. CL. 1</v>
      </c>
      <c r="R3619" s="92"/>
      <c r="S3619" s="92"/>
      <c r="T3619" s="10" t="s">
        <v>6643</v>
      </c>
      <c r="U3619" s="10" t="s">
        <v>6643</v>
      </c>
      <c r="V3619" s="10" t="s">
        <v>6643</v>
      </c>
      <c r="W3619" s="59" t="s">
        <v>15</v>
      </c>
      <c r="X3619" s="59" t="str">
        <f>CONCATENATE(D3619,F3619,H3619,J3619,L3619,N3619,P3619,R3619)</f>
        <v>Close-Out / Handing Over      The Mound</v>
      </c>
      <c r="Y3619" s="10"/>
      <c r="Z3619" s="29">
        <v>214</v>
      </c>
      <c r="AA3619" s="30">
        <v>45343</v>
      </c>
      <c r="AB3619" s="30">
        <v>45651</v>
      </c>
      <c r="AC3619" s="41">
        <v>296690.24</v>
      </c>
    </row>
    <row r="3620" spans="1:29" x14ac:dyDescent="0.2">
      <c r="A3620" s="67" t="s">
        <v>62</v>
      </c>
      <c r="B3620" s="12" t="str">
        <f t="shared" si="436"/>
        <v>Snagging / De-Snagging - Close-Out / Handing Over</v>
      </c>
      <c r="C3620" s="12" t="str">
        <f t="shared" si="436"/>
        <v>The Mound - Snagging / De-Snagging - Close-Out / Handing Over</v>
      </c>
      <c r="D3620" s="62" t="s">
        <v>6833</v>
      </c>
      <c r="E3620" s="12" t="str">
        <f t="shared" si="437"/>
        <v>The Mound</v>
      </c>
      <c r="F3620" s="91"/>
      <c r="G3620" s="64" t="str">
        <f t="shared" si="438"/>
        <v>Snagging / De-Snagging</v>
      </c>
      <c r="H3620" s="91"/>
      <c r="I3620" s="65" t="str">
        <f t="shared" si="439"/>
        <v>The Mound</v>
      </c>
      <c r="J3620" s="67" t="s">
        <v>62</v>
      </c>
      <c r="K3620" s="67" t="str">
        <f t="shared" si="442"/>
        <v>Level 01</v>
      </c>
      <c r="L3620" s="91"/>
      <c r="M3620" s="68" t="str">
        <f t="shared" ref="M3620:M3682" si="443">IF(L3620="",M3619,TRIM(L3620))</f>
        <v>Level 02</v>
      </c>
      <c r="N3620" s="91"/>
      <c r="O3620" s="69" t="str">
        <f t="shared" si="440"/>
        <v>Zone T2</v>
      </c>
      <c r="P3620" s="91"/>
      <c r="Q3620" s="70" t="str">
        <f t="shared" si="441"/>
        <v>1BS. CL. 1</v>
      </c>
      <c r="R3620" s="91"/>
      <c r="S3620" s="91"/>
      <c r="T3620" s="12" t="s">
        <v>6649</v>
      </c>
      <c r="U3620" s="12" t="s">
        <v>6649</v>
      </c>
      <c r="V3620" s="12" t="s">
        <v>6649</v>
      </c>
      <c r="W3620" s="59" t="s">
        <v>62</v>
      </c>
      <c r="X3620" s="59" t="str">
        <f>CONCATENATE(D3620,F3620,H3620,J3620,L3620,N3620,P3620,R3620)</f>
        <v>Close-Out / Handing Over        Level 01</v>
      </c>
      <c r="Y3620" s="12"/>
      <c r="Z3620" s="36">
        <v>7</v>
      </c>
      <c r="AA3620" s="37">
        <v>45634</v>
      </c>
      <c r="AB3620" s="37">
        <v>45642</v>
      </c>
      <c r="AC3620" s="46">
        <v>44980.55</v>
      </c>
    </row>
    <row r="3621" spans="1:29" x14ac:dyDescent="0.2">
      <c r="A3621" s="68" t="s">
        <v>5584</v>
      </c>
      <c r="B3621" s="2" t="str">
        <f t="shared" si="436"/>
        <v>The Mound - Snagging / De-Snagging - Close-Out / Handing Over</v>
      </c>
      <c r="C3621" s="2" t="str">
        <f t="shared" si="436"/>
        <v>Level 01 - The Mound - Snagging / De-Snagging - Close-Out / Handing Over</v>
      </c>
      <c r="D3621" s="62" t="s">
        <v>6833</v>
      </c>
      <c r="E3621" s="2" t="str">
        <f t="shared" si="437"/>
        <v>Level 01</v>
      </c>
      <c r="F3621" s="92"/>
      <c r="G3621" s="64" t="str">
        <f t="shared" si="438"/>
        <v>Snagging / De-Snagging</v>
      </c>
      <c r="H3621" s="92"/>
      <c r="I3621" s="65" t="str">
        <f t="shared" si="439"/>
        <v>The Mound</v>
      </c>
      <c r="J3621" s="92"/>
      <c r="K3621" s="67" t="str">
        <f t="shared" si="442"/>
        <v>Level 01</v>
      </c>
      <c r="L3621" s="68" t="s">
        <v>5584</v>
      </c>
      <c r="M3621" s="68" t="str">
        <f t="shared" si="443"/>
        <v>Zone M3</v>
      </c>
      <c r="N3621" s="92"/>
      <c r="O3621" s="69" t="str">
        <f t="shared" si="440"/>
        <v>Zone T2</v>
      </c>
      <c r="P3621" s="92"/>
      <c r="Q3621" s="70" t="str">
        <f t="shared" si="441"/>
        <v>1BS. CL. 1</v>
      </c>
      <c r="R3621" s="92"/>
      <c r="S3621" s="92"/>
      <c r="T3621" s="2" t="s">
        <v>6680</v>
      </c>
      <c r="U3621" s="2" t="s">
        <v>6680</v>
      </c>
      <c r="V3621" s="2" t="s">
        <v>6680</v>
      </c>
      <c r="W3621" s="59" t="s">
        <v>5584</v>
      </c>
      <c r="X3621" s="59" t="str">
        <f>CONCATENATE(D3621,F3621,H3621,J3621,L3621,N3621,P3621,R3621)</f>
        <v>Close-Out / Handing Over          Zone M3</v>
      </c>
      <c r="Y3621" s="2"/>
      <c r="Z3621" s="43">
        <v>7</v>
      </c>
      <c r="AA3621" s="44">
        <v>45634</v>
      </c>
      <c r="AB3621" s="44">
        <v>45642</v>
      </c>
      <c r="AC3621" s="47">
        <v>44980.55</v>
      </c>
    </row>
    <row r="3622" spans="1:29" x14ac:dyDescent="0.2">
      <c r="A3622" s="69" t="s">
        <v>5792</v>
      </c>
      <c r="B3622" s="3" t="str">
        <f t="shared" si="436"/>
        <v>Level 01 - The Mound - Snagging / De-Snagging - Close-Out / Handing Over</v>
      </c>
      <c r="C3622" s="3" t="str">
        <f t="shared" si="436"/>
        <v>Zone M3 - Level 01 - The Mound - Snagging / De-Snagging - Close-Out / Handing Over</v>
      </c>
      <c r="D3622" s="62" t="s">
        <v>6833</v>
      </c>
      <c r="E3622" s="3" t="str">
        <f t="shared" si="437"/>
        <v>Zone M3</v>
      </c>
      <c r="F3622" s="92"/>
      <c r="G3622" s="64" t="str">
        <f t="shared" si="438"/>
        <v>Snagging / De-Snagging</v>
      </c>
      <c r="H3622" s="92"/>
      <c r="I3622" s="65" t="str">
        <f t="shared" si="439"/>
        <v>The Mound</v>
      </c>
      <c r="J3622" s="92"/>
      <c r="K3622" s="67" t="str">
        <f t="shared" si="442"/>
        <v>Level 01</v>
      </c>
      <c r="L3622" s="92"/>
      <c r="M3622" s="68" t="str">
        <f t="shared" si="443"/>
        <v>Zone M3</v>
      </c>
      <c r="N3622" s="69" t="s">
        <v>5792</v>
      </c>
      <c r="O3622" s="69" t="str">
        <f t="shared" si="440"/>
        <v>SPA &amp; Fitness</v>
      </c>
      <c r="P3622" s="92"/>
      <c r="Q3622" s="70" t="str">
        <f t="shared" si="441"/>
        <v>1BS. CL. 1</v>
      </c>
      <c r="R3622" s="92"/>
      <c r="S3622" s="92"/>
      <c r="T3622" s="3" t="s">
        <v>6708</v>
      </c>
      <c r="U3622" s="3" t="s">
        <v>6708</v>
      </c>
      <c r="V3622" s="3" t="s">
        <v>6708</v>
      </c>
      <c r="W3622" s="59" t="s">
        <v>5792</v>
      </c>
      <c r="X3622" s="59" t="str">
        <f>CONCATENATE(D3622,F3622,H3622,J3622,L3622,N3622,P3622,R3622)</f>
        <v>Close-Out / Handing Over            SPA &amp; Fitness</v>
      </c>
      <c r="Y3622" s="3"/>
      <c r="Z3622" s="49">
        <v>7</v>
      </c>
      <c r="AA3622" s="50">
        <v>45634</v>
      </c>
      <c r="AB3622" s="50">
        <v>45642</v>
      </c>
      <c r="AC3622" s="52">
        <v>44980.55</v>
      </c>
    </row>
    <row r="3623" spans="1:29" ht="25.5" x14ac:dyDescent="0.2">
      <c r="A3623" s="63" t="s">
        <v>5793</v>
      </c>
      <c r="B3623" s="8" t="str">
        <f t="shared" si="436"/>
        <v xml:space="preserve"> - Zone M3 - Level 01 - The Mound - Snagging / De-Snagging - Close-Out / Handing Over</v>
      </c>
      <c r="C3623" s="8" t="str">
        <f t="shared" si="436"/>
        <v/>
      </c>
      <c r="D3623" s="62" t="s">
        <v>6833</v>
      </c>
      <c r="E3623" s="8" t="str">
        <f t="shared" si="437"/>
        <v/>
      </c>
      <c r="F3623" s="63"/>
      <c r="G3623" s="64" t="str">
        <f t="shared" si="438"/>
        <v>Snagging / De-Snagging</v>
      </c>
      <c r="H3623" s="63"/>
      <c r="I3623" s="65" t="str">
        <f t="shared" si="439"/>
        <v>The Mound</v>
      </c>
      <c r="J3623" s="63"/>
      <c r="K3623" s="67" t="str">
        <f t="shared" si="442"/>
        <v>Level 01</v>
      </c>
      <c r="L3623" s="63"/>
      <c r="M3623" s="68" t="str">
        <f t="shared" si="443"/>
        <v>Zone M3</v>
      </c>
      <c r="N3623" s="63"/>
      <c r="O3623" s="69" t="str">
        <f t="shared" si="440"/>
        <v>SPA &amp; Fitness</v>
      </c>
      <c r="P3623" s="63"/>
      <c r="Q3623" s="70" t="str">
        <f t="shared" si="441"/>
        <v>1BS. CL. 1</v>
      </c>
      <c r="R3623" s="63"/>
      <c r="S3623" s="63"/>
      <c r="T3623" s="8" t="s">
        <v>6708</v>
      </c>
      <c r="U3623" s="8" t="s">
        <v>6708</v>
      </c>
      <c r="V3623" s="8" t="s">
        <v>6416</v>
      </c>
      <c r="W3623" s="59" t="s">
        <v>6416</v>
      </c>
      <c r="X3623" s="59" t="str">
        <f>CONCATENATE(D3623,F3623,H3623,J3623,L3623,N3623,P3623,R3623)</f>
        <v>Close-Out / Handing Over</v>
      </c>
      <c r="Y3623" s="8" t="s">
        <v>5794</v>
      </c>
      <c r="Z3623" s="23">
        <v>7</v>
      </c>
      <c r="AA3623" s="35">
        <v>45634</v>
      </c>
      <c r="AB3623" s="35">
        <v>45642</v>
      </c>
      <c r="AC3623" s="42">
        <v>44980.55</v>
      </c>
    </row>
    <row r="3624" spans="1:29" x14ac:dyDescent="0.2">
      <c r="A3624" s="67" t="s">
        <v>65</v>
      </c>
      <c r="B3624" s="12" t="str">
        <f t="shared" si="436"/>
        <v/>
      </c>
      <c r="C3624" s="12" t="str">
        <f t="shared" si="436"/>
        <v>The Mound - Snagging / De-Snagging - Close-Out / Handing Over</v>
      </c>
      <c r="D3624" s="62" t="s">
        <v>6833</v>
      </c>
      <c r="E3624" s="12" t="str">
        <f t="shared" si="437"/>
        <v>The Mound</v>
      </c>
      <c r="F3624" s="91"/>
      <c r="G3624" s="64" t="str">
        <f>IF(F3624="",G3623,TRIM(F3624))</f>
        <v>Snagging / De-Snagging</v>
      </c>
      <c r="H3624" s="91"/>
      <c r="I3624" s="65" t="str">
        <f>IF(H3624="",I3623,TRIM(H3624))</f>
        <v>The Mound</v>
      </c>
      <c r="J3624" s="67" t="s">
        <v>65</v>
      </c>
      <c r="K3624" s="67" t="str">
        <f>IF(J3624="",K3623,TRIM(J3624))</f>
        <v>Level 02</v>
      </c>
      <c r="L3624" s="91"/>
      <c r="M3624" s="68" t="str">
        <f>IF(L3624="",M3623,TRIM(L3624))</f>
        <v>Zone M3</v>
      </c>
      <c r="N3624" s="91"/>
      <c r="O3624" s="69" t="str">
        <f>IF(N3624="",O3623,TRIM(N3624))</f>
        <v>SPA &amp; Fitness</v>
      </c>
      <c r="P3624" s="91"/>
      <c r="Q3624" s="70" t="str">
        <f>IF(P3624="",Q3623,TRIM(P3624))</f>
        <v>1BS. CL. 1</v>
      </c>
      <c r="R3624" s="91"/>
      <c r="S3624" s="91"/>
      <c r="T3624" s="12" t="s">
        <v>6650</v>
      </c>
      <c r="U3624" s="12" t="s">
        <v>6650</v>
      </c>
      <c r="V3624" s="12" t="s">
        <v>6650</v>
      </c>
      <c r="W3624" s="59" t="s">
        <v>65</v>
      </c>
      <c r="X3624" s="59" t="str">
        <f>CONCATENATE(D3624,F3624,H3624,J3624,L3624,N3624,P3624,R3624)</f>
        <v>Close-Out / Handing Over        Level 02</v>
      </c>
      <c r="Y3624" s="12"/>
      <c r="Z3624" s="36">
        <v>48</v>
      </c>
      <c r="AA3624" s="37">
        <v>45343</v>
      </c>
      <c r="AB3624" s="37">
        <v>45413</v>
      </c>
      <c r="AC3624" s="46">
        <v>59262.38</v>
      </c>
    </row>
    <row r="3625" spans="1:29" x14ac:dyDescent="0.2">
      <c r="A3625" s="68" t="s">
        <v>5587</v>
      </c>
      <c r="B3625" s="2" t="str">
        <f t="shared" si="436"/>
        <v>The Mound - Snagging / De-Snagging - Close-Out / Handing Over</v>
      </c>
      <c r="C3625" s="2" t="str">
        <f t="shared" si="436"/>
        <v>Level 02 - The Mound - Snagging / De-Snagging - Close-Out / Handing Over</v>
      </c>
      <c r="D3625" s="62" t="s">
        <v>6833</v>
      </c>
      <c r="E3625" s="2" t="str">
        <f t="shared" si="437"/>
        <v>Level 02</v>
      </c>
      <c r="F3625" s="92"/>
      <c r="G3625" s="64" t="str">
        <f t="shared" si="438"/>
        <v>Snagging / De-Snagging</v>
      </c>
      <c r="H3625" s="92"/>
      <c r="I3625" s="65" t="str">
        <f t="shared" si="439"/>
        <v>The Mound</v>
      </c>
      <c r="J3625" s="92"/>
      <c r="K3625" s="67" t="str">
        <f t="shared" si="442"/>
        <v>Level 02</v>
      </c>
      <c r="L3625" s="68" t="s">
        <v>5587</v>
      </c>
      <c r="M3625" s="68" t="str">
        <f t="shared" si="443"/>
        <v>Zone M1</v>
      </c>
      <c r="N3625" s="92"/>
      <c r="O3625" s="69" t="str">
        <f t="shared" si="440"/>
        <v>SPA &amp; Fitness</v>
      </c>
      <c r="P3625" s="92"/>
      <c r="Q3625" s="70" t="str">
        <f t="shared" si="441"/>
        <v>1BS. CL. 1</v>
      </c>
      <c r="R3625" s="92"/>
      <c r="S3625" s="92"/>
      <c r="T3625" s="2" t="s">
        <v>6679</v>
      </c>
      <c r="U3625" s="2" t="s">
        <v>6679</v>
      </c>
      <c r="V3625" s="2" t="s">
        <v>6679</v>
      </c>
      <c r="W3625" s="59" t="s">
        <v>5587</v>
      </c>
      <c r="X3625" s="59" t="str">
        <f>CONCATENATE(D3625,F3625,H3625,J3625,L3625,N3625,P3625,R3625)</f>
        <v>Close-Out / Handing Over          Zone M1</v>
      </c>
      <c r="Y3625" s="2"/>
      <c r="Z3625" s="43">
        <v>16</v>
      </c>
      <c r="AA3625" s="44">
        <v>45347</v>
      </c>
      <c r="AB3625" s="44">
        <v>45368</v>
      </c>
      <c r="AC3625" s="47">
        <v>9693.2000000000007</v>
      </c>
    </row>
    <row r="3626" spans="1:29" ht="25.5" x14ac:dyDescent="0.2">
      <c r="A3626" s="66" t="s">
        <v>5795</v>
      </c>
      <c r="B3626" s="11" t="str">
        <f t="shared" si="436"/>
        <v xml:space="preserve"> - Level 02 - The Mound - Snagging / De-Snagging - Close-Out / Handing Over</v>
      </c>
      <c r="C3626" s="11" t="str">
        <f t="shared" si="436"/>
        <v/>
      </c>
      <c r="D3626" s="62" t="s">
        <v>6833</v>
      </c>
      <c r="E3626" s="11" t="str">
        <f t="shared" si="437"/>
        <v/>
      </c>
      <c r="F3626" s="66"/>
      <c r="G3626" s="64" t="str">
        <f t="shared" si="438"/>
        <v>Snagging / De-Snagging</v>
      </c>
      <c r="H3626" s="66"/>
      <c r="I3626" s="65" t="str">
        <f t="shared" si="439"/>
        <v>The Mound</v>
      </c>
      <c r="J3626" s="66"/>
      <c r="K3626" s="67" t="str">
        <f t="shared" si="442"/>
        <v>Level 02</v>
      </c>
      <c r="L3626" s="66"/>
      <c r="M3626" s="68" t="str">
        <f t="shared" si="443"/>
        <v>Zone M1</v>
      </c>
      <c r="N3626" s="66"/>
      <c r="O3626" s="69" t="str">
        <f t="shared" si="440"/>
        <v>SPA &amp; Fitness</v>
      </c>
      <c r="P3626" s="66"/>
      <c r="Q3626" s="70" t="str">
        <f t="shared" si="441"/>
        <v>1BS. CL. 1</v>
      </c>
      <c r="R3626" s="66"/>
      <c r="S3626" s="66"/>
      <c r="T3626" s="11" t="s">
        <v>6679</v>
      </c>
      <c r="U3626" s="11" t="s">
        <v>6679</v>
      </c>
      <c r="V3626" s="11" t="s">
        <v>6416</v>
      </c>
      <c r="W3626" s="59" t="s">
        <v>6416</v>
      </c>
      <c r="X3626" s="59" t="str">
        <f>CONCATENATE(D3626,F3626,H3626,J3626,L3626,N3626,P3626,R3626)</f>
        <v>Close-Out / Handing Over</v>
      </c>
      <c r="Y3626" s="11" t="s">
        <v>5796</v>
      </c>
      <c r="Z3626" s="32">
        <v>7</v>
      </c>
      <c r="AA3626" s="39">
        <v>45347</v>
      </c>
      <c r="AB3626" s="39">
        <v>45355</v>
      </c>
      <c r="AC3626" s="48">
        <v>4846.6000000000004</v>
      </c>
    </row>
    <row r="3627" spans="1:29" x14ac:dyDescent="0.2">
      <c r="A3627" s="63" t="s">
        <v>5797</v>
      </c>
      <c r="B3627" s="8" t="str">
        <f t="shared" si="436"/>
        <v xml:space="preserve"> - </v>
      </c>
      <c r="C3627" s="8" t="str">
        <f t="shared" si="436"/>
        <v/>
      </c>
      <c r="D3627" s="62" t="s">
        <v>6833</v>
      </c>
      <c r="E3627" s="8" t="str">
        <f t="shared" si="437"/>
        <v/>
      </c>
      <c r="F3627" s="63"/>
      <c r="G3627" s="64" t="str">
        <f t="shared" si="438"/>
        <v>Snagging / De-Snagging</v>
      </c>
      <c r="H3627" s="63"/>
      <c r="I3627" s="65" t="str">
        <f t="shared" si="439"/>
        <v>The Mound</v>
      </c>
      <c r="J3627" s="63"/>
      <c r="K3627" s="67" t="str">
        <f t="shared" si="442"/>
        <v>Level 02</v>
      </c>
      <c r="L3627" s="63"/>
      <c r="M3627" s="68" t="str">
        <f t="shared" si="443"/>
        <v>Zone M1</v>
      </c>
      <c r="N3627" s="63"/>
      <c r="O3627" s="69" t="str">
        <f t="shared" si="440"/>
        <v>SPA &amp; Fitness</v>
      </c>
      <c r="P3627" s="63"/>
      <c r="Q3627" s="70" t="str">
        <f t="shared" si="441"/>
        <v>1BS. CL. 1</v>
      </c>
      <c r="R3627" s="63"/>
      <c r="S3627" s="63"/>
      <c r="T3627" s="8" t="s">
        <v>6679</v>
      </c>
      <c r="U3627" s="8" t="s">
        <v>6679</v>
      </c>
      <c r="V3627" s="8" t="s">
        <v>6416</v>
      </c>
      <c r="W3627" s="59" t="s">
        <v>6416</v>
      </c>
      <c r="X3627" s="59" t="str">
        <f>CONCATENATE(D3627,F3627,H3627,J3627,L3627,N3627,P3627,R3627)</f>
        <v>Close-Out / Handing Over</v>
      </c>
      <c r="Y3627" s="8" t="s">
        <v>5798</v>
      </c>
      <c r="Z3627" s="23">
        <v>7</v>
      </c>
      <c r="AA3627" s="35">
        <v>45358</v>
      </c>
      <c r="AB3627" s="35">
        <v>45368</v>
      </c>
      <c r="AC3627" s="42">
        <v>4846.6000000000004</v>
      </c>
    </row>
    <row r="3628" spans="1:29" x14ac:dyDescent="0.2">
      <c r="A3628" s="68" t="s">
        <v>5592</v>
      </c>
      <c r="B3628" s="2" t="str">
        <f t="shared" si="436"/>
        <v/>
      </c>
      <c r="C3628" s="2" t="str">
        <f t="shared" si="436"/>
        <v>Level 02 - The Mound - Snagging / De-Snagging - Close-Out / Handing Over</v>
      </c>
      <c r="D3628" s="62" t="s">
        <v>6833</v>
      </c>
      <c r="E3628" s="2" t="str">
        <f t="shared" si="437"/>
        <v>Level 02</v>
      </c>
      <c r="F3628" s="92"/>
      <c r="G3628" s="64" t="str">
        <f>IF(F3628="",G3627,TRIM(F3628))</f>
        <v>Snagging / De-Snagging</v>
      </c>
      <c r="H3628" s="92"/>
      <c r="I3628" s="65" t="str">
        <f>IF(H3628="",I3627,TRIM(H3628))</f>
        <v>The Mound</v>
      </c>
      <c r="J3628" s="92"/>
      <c r="K3628" s="67" t="str">
        <f>IF(J3628="",K3627,TRIM(J3628))</f>
        <v>Level 02</v>
      </c>
      <c r="L3628" s="68" t="s">
        <v>5592</v>
      </c>
      <c r="M3628" s="68" t="str">
        <f>IF(L3628="",M3627,TRIM(L3628))</f>
        <v>Zone M2</v>
      </c>
      <c r="N3628" s="92"/>
      <c r="O3628" s="69" t="str">
        <f>IF(N3628="",O3627,TRIM(N3628))</f>
        <v>SPA &amp; Fitness</v>
      </c>
      <c r="P3628" s="92"/>
      <c r="Q3628" s="70" t="str">
        <f>IF(P3628="",Q3627,TRIM(P3628))</f>
        <v>1BS. CL. 1</v>
      </c>
      <c r="R3628" s="92"/>
      <c r="S3628" s="92"/>
      <c r="T3628" s="2" t="s">
        <v>6685</v>
      </c>
      <c r="U3628" s="2" t="s">
        <v>6685</v>
      </c>
      <c r="V3628" s="2" t="s">
        <v>6685</v>
      </c>
      <c r="W3628" s="59" t="s">
        <v>5592</v>
      </c>
      <c r="X3628" s="59" t="str">
        <f>CONCATENATE(D3628,F3628,H3628,J3628,L3628,N3628,P3628,R3628)</f>
        <v>Close-Out / Handing Over          Zone M2</v>
      </c>
      <c r="Y3628" s="2"/>
      <c r="Z3628" s="43">
        <v>22</v>
      </c>
      <c r="AA3628" s="44">
        <v>45382</v>
      </c>
      <c r="AB3628" s="44">
        <v>45413</v>
      </c>
      <c r="AC3628" s="47">
        <v>19427.59</v>
      </c>
    </row>
    <row r="3629" spans="1:29" ht="25.5" x14ac:dyDescent="0.2">
      <c r="A3629" s="66" t="s">
        <v>5799</v>
      </c>
      <c r="B3629" s="11" t="str">
        <f t="shared" si="436"/>
        <v xml:space="preserve"> - Level 02 - The Mound - Snagging / De-Snagging - Close-Out / Handing Over</v>
      </c>
      <c r="C3629" s="11" t="str">
        <f t="shared" si="436"/>
        <v/>
      </c>
      <c r="D3629" s="62" t="s">
        <v>6833</v>
      </c>
      <c r="E3629" s="11" t="str">
        <f t="shared" si="437"/>
        <v/>
      </c>
      <c r="F3629" s="66"/>
      <c r="G3629" s="64" t="str">
        <f t="shared" si="438"/>
        <v>Snagging / De-Snagging</v>
      </c>
      <c r="H3629" s="66"/>
      <c r="I3629" s="65" t="str">
        <f t="shared" si="439"/>
        <v>The Mound</v>
      </c>
      <c r="J3629" s="66"/>
      <c r="K3629" s="67" t="str">
        <f t="shared" si="442"/>
        <v>Level 02</v>
      </c>
      <c r="L3629" s="66"/>
      <c r="M3629" s="68" t="str">
        <f t="shared" si="443"/>
        <v>Zone M2</v>
      </c>
      <c r="N3629" s="66"/>
      <c r="O3629" s="69" t="str">
        <f t="shared" si="440"/>
        <v>SPA &amp; Fitness</v>
      </c>
      <c r="P3629" s="66"/>
      <c r="Q3629" s="70" t="str">
        <f t="shared" si="441"/>
        <v>1BS. CL. 1</v>
      </c>
      <c r="R3629" s="66"/>
      <c r="S3629" s="66"/>
      <c r="T3629" s="11" t="s">
        <v>6685</v>
      </c>
      <c r="U3629" s="11" t="s">
        <v>6685</v>
      </c>
      <c r="V3629" s="11" t="s">
        <v>6416</v>
      </c>
      <c r="W3629" s="59" t="s">
        <v>6416</v>
      </c>
      <c r="X3629" s="59" t="str">
        <f>CONCATENATE(D3629,F3629,H3629,J3629,L3629,N3629,P3629,R3629)</f>
        <v>Close-Out / Handing Over</v>
      </c>
      <c r="Y3629" s="11" t="s">
        <v>5800</v>
      </c>
      <c r="Z3629" s="32">
        <v>7</v>
      </c>
      <c r="AA3629" s="39">
        <v>45382</v>
      </c>
      <c r="AB3629" s="39">
        <v>45390</v>
      </c>
      <c r="AC3629" s="48">
        <v>4856.8999999999996</v>
      </c>
    </row>
    <row r="3630" spans="1:29" x14ac:dyDescent="0.2">
      <c r="A3630" s="66" t="s">
        <v>5801</v>
      </c>
      <c r="B3630" s="11" t="str">
        <f t="shared" si="436"/>
        <v xml:space="preserve"> - </v>
      </c>
      <c r="C3630" s="11" t="str">
        <f t="shared" si="436"/>
        <v/>
      </c>
      <c r="D3630" s="62" t="s">
        <v>6833</v>
      </c>
      <c r="E3630" s="11" t="str">
        <f t="shared" si="437"/>
        <v/>
      </c>
      <c r="F3630" s="66"/>
      <c r="G3630" s="64" t="str">
        <f t="shared" si="438"/>
        <v>Snagging / De-Snagging</v>
      </c>
      <c r="H3630" s="66"/>
      <c r="I3630" s="65" t="str">
        <f t="shared" si="439"/>
        <v>The Mound</v>
      </c>
      <c r="J3630" s="66"/>
      <c r="K3630" s="67" t="str">
        <f t="shared" si="442"/>
        <v>Level 02</v>
      </c>
      <c r="L3630" s="66"/>
      <c r="M3630" s="68" t="str">
        <f t="shared" si="443"/>
        <v>Zone M2</v>
      </c>
      <c r="N3630" s="66"/>
      <c r="O3630" s="69" t="str">
        <f t="shared" si="440"/>
        <v>SPA &amp; Fitness</v>
      </c>
      <c r="P3630" s="66"/>
      <c r="Q3630" s="70" t="str">
        <f t="shared" si="441"/>
        <v>1BS. CL. 1</v>
      </c>
      <c r="R3630" s="66"/>
      <c r="S3630" s="66"/>
      <c r="T3630" s="11" t="s">
        <v>6685</v>
      </c>
      <c r="U3630" s="11" t="s">
        <v>6685</v>
      </c>
      <c r="V3630" s="11" t="s">
        <v>6416</v>
      </c>
      <c r="W3630" s="59" t="s">
        <v>6416</v>
      </c>
      <c r="X3630" s="59" t="str">
        <f>CONCATENATE(D3630,F3630,H3630,J3630,L3630,N3630,P3630,R3630)</f>
        <v>Close-Out / Handing Over</v>
      </c>
      <c r="Y3630" s="11" t="s">
        <v>5802</v>
      </c>
      <c r="Z3630" s="32">
        <v>7</v>
      </c>
      <c r="AA3630" s="39">
        <v>45389</v>
      </c>
      <c r="AB3630" s="39">
        <v>45399</v>
      </c>
      <c r="AC3630" s="48">
        <v>4856.8999999999996</v>
      </c>
    </row>
    <row r="3631" spans="1:29" x14ac:dyDescent="0.2">
      <c r="A3631" s="66" t="s">
        <v>5803</v>
      </c>
      <c r="B3631" s="11" t="str">
        <f t="shared" si="436"/>
        <v xml:space="preserve"> - </v>
      </c>
      <c r="C3631" s="11" t="str">
        <f t="shared" si="436"/>
        <v/>
      </c>
      <c r="D3631" s="62" t="s">
        <v>6833</v>
      </c>
      <c r="E3631" s="11" t="str">
        <f t="shared" si="437"/>
        <v/>
      </c>
      <c r="F3631" s="66"/>
      <c r="G3631" s="64" t="str">
        <f t="shared" si="438"/>
        <v>Snagging / De-Snagging</v>
      </c>
      <c r="H3631" s="66"/>
      <c r="I3631" s="65" t="str">
        <f t="shared" si="439"/>
        <v>The Mound</v>
      </c>
      <c r="J3631" s="66"/>
      <c r="K3631" s="67" t="str">
        <f t="shared" si="442"/>
        <v>Level 02</v>
      </c>
      <c r="L3631" s="66"/>
      <c r="M3631" s="68" t="str">
        <f t="shared" si="443"/>
        <v>Zone M2</v>
      </c>
      <c r="N3631" s="66"/>
      <c r="O3631" s="69" t="str">
        <f t="shared" si="440"/>
        <v>SPA &amp; Fitness</v>
      </c>
      <c r="P3631" s="66"/>
      <c r="Q3631" s="70" t="str">
        <f t="shared" si="441"/>
        <v>1BS. CL. 1</v>
      </c>
      <c r="R3631" s="66"/>
      <c r="S3631" s="66"/>
      <c r="T3631" s="11" t="s">
        <v>6685</v>
      </c>
      <c r="U3631" s="11" t="s">
        <v>6685</v>
      </c>
      <c r="V3631" s="11" t="s">
        <v>6416</v>
      </c>
      <c r="W3631" s="59" t="s">
        <v>6416</v>
      </c>
      <c r="X3631" s="59" t="str">
        <f>CONCATENATE(D3631,F3631,H3631,J3631,L3631,N3631,P3631,R3631)</f>
        <v>Close-Out / Handing Over</v>
      </c>
      <c r="Y3631" s="11" t="s">
        <v>5804</v>
      </c>
      <c r="Z3631" s="32">
        <v>7</v>
      </c>
      <c r="AA3631" s="39">
        <v>45400</v>
      </c>
      <c r="AB3631" s="39">
        <v>45410</v>
      </c>
      <c r="AC3631" s="48">
        <v>4856.8999999999996</v>
      </c>
    </row>
    <row r="3632" spans="1:29" x14ac:dyDescent="0.2">
      <c r="A3632" s="63" t="s">
        <v>5805</v>
      </c>
      <c r="B3632" s="8" t="str">
        <f t="shared" si="436"/>
        <v xml:space="preserve"> - </v>
      </c>
      <c r="C3632" s="8" t="str">
        <f t="shared" si="436"/>
        <v/>
      </c>
      <c r="D3632" s="62" t="s">
        <v>6833</v>
      </c>
      <c r="E3632" s="8" t="str">
        <f t="shared" si="437"/>
        <v/>
      </c>
      <c r="F3632" s="63"/>
      <c r="G3632" s="64" t="str">
        <f t="shared" si="438"/>
        <v>Snagging / De-Snagging</v>
      </c>
      <c r="H3632" s="63"/>
      <c r="I3632" s="65" t="str">
        <f t="shared" si="439"/>
        <v>The Mound</v>
      </c>
      <c r="J3632" s="63"/>
      <c r="K3632" s="67" t="str">
        <f t="shared" si="442"/>
        <v>Level 02</v>
      </c>
      <c r="L3632" s="63"/>
      <c r="M3632" s="68" t="str">
        <f t="shared" si="443"/>
        <v>Zone M2</v>
      </c>
      <c r="N3632" s="63"/>
      <c r="O3632" s="69" t="str">
        <f t="shared" si="440"/>
        <v>SPA &amp; Fitness</v>
      </c>
      <c r="P3632" s="63"/>
      <c r="Q3632" s="70" t="str">
        <f t="shared" si="441"/>
        <v>1BS. CL. 1</v>
      </c>
      <c r="R3632" s="63"/>
      <c r="S3632" s="63"/>
      <c r="T3632" s="8" t="s">
        <v>6685</v>
      </c>
      <c r="U3632" s="8" t="s">
        <v>6685</v>
      </c>
      <c r="V3632" s="8" t="s">
        <v>6416</v>
      </c>
      <c r="W3632" s="59" t="s">
        <v>6416</v>
      </c>
      <c r="X3632" s="59" t="str">
        <f>CONCATENATE(D3632,F3632,H3632,J3632,L3632,N3632,P3632,R3632)</f>
        <v>Close-Out / Handing Over</v>
      </c>
      <c r="Y3632" s="8" t="s">
        <v>5806</v>
      </c>
      <c r="Z3632" s="23">
        <v>7</v>
      </c>
      <c r="AA3632" s="35">
        <v>45405</v>
      </c>
      <c r="AB3632" s="35">
        <v>45413</v>
      </c>
      <c r="AC3632" s="42">
        <v>4856.8999999999996</v>
      </c>
    </row>
    <row r="3633" spans="1:29" x14ac:dyDescent="0.2">
      <c r="A3633" s="68" t="s">
        <v>5584</v>
      </c>
      <c r="B3633" s="2" t="str">
        <f t="shared" si="436"/>
        <v/>
      </c>
      <c r="C3633" s="2" t="str">
        <f t="shared" si="436"/>
        <v>Level 02 - The Mound - Snagging / De-Snagging - Close-Out / Handing Over</v>
      </c>
      <c r="D3633" s="62" t="s">
        <v>6833</v>
      </c>
      <c r="E3633" s="2" t="str">
        <f t="shared" si="437"/>
        <v>Level 02</v>
      </c>
      <c r="F3633" s="92"/>
      <c r="G3633" s="64" t="str">
        <f>IF(F3633="",G3632,TRIM(F3633))</f>
        <v>Snagging / De-Snagging</v>
      </c>
      <c r="H3633" s="92"/>
      <c r="I3633" s="65" t="str">
        <f>IF(H3633="",I3632,TRIM(H3633))</f>
        <v>The Mound</v>
      </c>
      <c r="J3633" s="92"/>
      <c r="K3633" s="67" t="str">
        <f>IF(J3633="",K3632,TRIM(J3633))</f>
        <v>Level 02</v>
      </c>
      <c r="L3633" s="68" t="s">
        <v>5584</v>
      </c>
      <c r="M3633" s="68" t="str">
        <f>IF(L3633="",M3632,TRIM(L3633))</f>
        <v>Zone M3</v>
      </c>
      <c r="N3633" s="92"/>
      <c r="O3633" s="69" t="str">
        <f>IF(N3633="",O3632,TRIM(N3633))</f>
        <v>SPA &amp; Fitness</v>
      </c>
      <c r="P3633" s="92"/>
      <c r="Q3633" s="70" t="str">
        <f>IF(P3633="",Q3632,TRIM(P3633))</f>
        <v>1BS. CL. 1</v>
      </c>
      <c r="R3633" s="92"/>
      <c r="S3633" s="92"/>
      <c r="T3633" s="2" t="s">
        <v>6680</v>
      </c>
      <c r="U3633" s="2" t="s">
        <v>6680</v>
      </c>
      <c r="V3633" s="2" t="s">
        <v>6680</v>
      </c>
      <c r="W3633" s="59" t="s">
        <v>5584</v>
      </c>
      <c r="X3633" s="59" t="str">
        <f>CONCATENATE(D3633,F3633,H3633,J3633,L3633,N3633,P3633,R3633)</f>
        <v>Close-Out / Handing Over          Zone M3</v>
      </c>
      <c r="Y3633" s="2"/>
      <c r="Z3633" s="43">
        <v>27</v>
      </c>
      <c r="AA3633" s="44">
        <v>45343</v>
      </c>
      <c r="AB3633" s="44">
        <v>45382</v>
      </c>
      <c r="AC3633" s="47">
        <v>11006.64</v>
      </c>
    </row>
    <row r="3634" spans="1:29" ht="25.5" x14ac:dyDescent="0.2">
      <c r="A3634" s="66" t="s">
        <v>5807</v>
      </c>
      <c r="B3634" s="11" t="str">
        <f t="shared" si="436"/>
        <v xml:space="preserve"> - Level 02 - The Mound - Snagging / De-Snagging - Close-Out / Handing Over</v>
      </c>
      <c r="C3634" s="11" t="str">
        <f t="shared" si="436"/>
        <v/>
      </c>
      <c r="D3634" s="62" t="s">
        <v>6833</v>
      </c>
      <c r="E3634" s="11" t="str">
        <f t="shared" si="437"/>
        <v/>
      </c>
      <c r="F3634" s="66"/>
      <c r="G3634" s="64" t="str">
        <f t="shared" si="438"/>
        <v>Snagging / De-Snagging</v>
      </c>
      <c r="H3634" s="66"/>
      <c r="I3634" s="65" t="str">
        <f t="shared" si="439"/>
        <v>The Mound</v>
      </c>
      <c r="J3634" s="66"/>
      <c r="K3634" s="67" t="str">
        <f t="shared" si="442"/>
        <v>Level 02</v>
      </c>
      <c r="L3634" s="66"/>
      <c r="M3634" s="68" t="str">
        <f t="shared" si="443"/>
        <v>Zone M3</v>
      </c>
      <c r="N3634" s="66"/>
      <c r="O3634" s="69" t="str">
        <f t="shared" si="440"/>
        <v>SPA &amp; Fitness</v>
      </c>
      <c r="P3634" s="66"/>
      <c r="Q3634" s="70" t="str">
        <f t="shared" si="441"/>
        <v>1BS. CL. 1</v>
      </c>
      <c r="R3634" s="66"/>
      <c r="S3634" s="66"/>
      <c r="T3634" s="11" t="s">
        <v>6680</v>
      </c>
      <c r="U3634" s="11" t="s">
        <v>6680</v>
      </c>
      <c r="V3634" s="11" t="s">
        <v>6416</v>
      </c>
      <c r="W3634" s="59" t="s">
        <v>6416</v>
      </c>
      <c r="X3634" s="59" t="str">
        <f>CONCATENATE(D3634,F3634,H3634,J3634,L3634,N3634,P3634,R3634)</f>
        <v>Close-Out / Handing Over</v>
      </c>
      <c r="Y3634" s="11" t="s">
        <v>5808</v>
      </c>
      <c r="Z3634" s="32">
        <v>7</v>
      </c>
      <c r="AA3634" s="39">
        <v>45343</v>
      </c>
      <c r="AB3634" s="39">
        <v>45354</v>
      </c>
      <c r="AC3634" s="48">
        <v>3668.88</v>
      </c>
    </row>
    <row r="3635" spans="1:29" x14ac:dyDescent="0.2">
      <c r="A3635" s="66" t="s">
        <v>5809</v>
      </c>
      <c r="B3635" s="11" t="str">
        <f t="shared" si="436"/>
        <v xml:space="preserve"> - </v>
      </c>
      <c r="C3635" s="11" t="str">
        <f t="shared" si="436"/>
        <v/>
      </c>
      <c r="D3635" s="62" t="s">
        <v>6833</v>
      </c>
      <c r="E3635" s="11" t="str">
        <f t="shared" si="437"/>
        <v/>
      </c>
      <c r="F3635" s="66"/>
      <c r="G3635" s="64" t="str">
        <f t="shared" si="438"/>
        <v>Snagging / De-Snagging</v>
      </c>
      <c r="H3635" s="66"/>
      <c r="I3635" s="65" t="str">
        <f t="shared" si="439"/>
        <v>The Mound</v>
      </c>
      <c r="J3635" s="66"/>
      <c r="K3635" s="67" t="str">
        <f t="shared" si="442"/>
        <v>Level 02</v>
      </c>
      <c r="L3635" s="66"/>
      <c r="M3635" s="68" t="str">
        <f t="shared" si="443"/>
        <v>Zone M3</v>
      </c>
      <c r="N3635" s="66"/>
      <c r="O3635" s="69" t="str">
        <f t="shared" si="440"/>
        <v>SPA &amp; Fitness</v>
      </c>
      <c r="P3635" s="66"/>
      <c r="Q3635" s="70" t="str">
        <f t="shared" si="441"/>
        <v>1BS. CL. 1</v>
      </c>
      <c r="R3635" s="66"/>
      <c r="S3635" s="66"/>
      <c r="T3635" s="11" t="s">
        <v>6680</v>
      </c>
      <c r="U3635" s="11" t="s">
        <v>6680</v>
      </c>
      <c r="V3635" s="11" t="s">
        <v>6416</v>
      </c>
      <c r="W3635" s="59" t="s">
        <v>6416</v>
      </c>
      <c r="X3635" s="59" t="str">
        <f>CONCATENATE(D3635,F3635,H3635,J3635,L3635,N3635,P3635,R3635)</f>
        <v>Close-Out / Handing Over</v>
      </c>
      <c r="Y3635" s="11" t="s">
        <v>5810</v>
      </c>
      <c r="Z3635" s="32">
        <v>7</v>
      </c>
      <c r="AA3635" s="39">
        <v>45361</v>
      </c>
      <c r="AB3635" s="39">
        <v>45369</v>
      </c>
      <c r="AC3635" s="48">
        <v>3668.88</v>
      </c>
    </row>
    <row r="3636" spans="1:29" x14ac:dyDescent="0.2">
      <c r="A3636" s="63" t="s">
        <v>5811</v>
      </c>
      <c r="B3636" s="8" t="str">
        <f t="shared" si="436"/>
        <v xml:space="preserve"> - </v>
      </c>
      <c r="C3636" s="8" t="str">
        <f t="shared" si="436"/>
        <v/>
      </c>
      <c r="D3636" s="62" t="s">
        <v>6833</v>
      </c>
      <c r="E3636" s="8" t="str">
        <f t="shared" si="437"/>
        <v/>
      </c>
      <c r="F3636" s="63"/>
      <c r="G3636" s="64" t="str">
        <f t="shared" si="438"/>
        <v>Snagging / De-Snagging</v>
      </c>
      <c r="H3636" s="63"/>
      <c r="I3636" s="65" t="str">
        <f t="shared" si="439"/>
        <v>The Mound</v>
      </c>
      <c r="J3636" s="63"/>
      <c r="K3636" s="67" t="str">
        <f t="shared" si="442"/>
        <v>Level 02</v>
      </c>
      <c r="L3636" s="63"/>
      <c r="M3636" s="68" t="str">
        <f t="shared" si="443"/>
        <v>Zone M3</v>
      </c>
      <c r="N3636" s="63"/>
      <c r="O3636" s="69" t="str">
        <f t="shared" si="440"/>
        <v>SPA &amp; Fitness</v>
      </c>
      <c r="P3636" s="63"/>
      <c r="Q3636" s="70" t="str">
        <f t="shared" si="441"/>
        <v>1BS. CL. 1</v>
      </c>
      <c r="R3636" s="63"/>
      <c r="S3636" s="63"/>
      <c r="T3636" s="8" t="s">
        <v>6680</v>
      </c>
      <c r="U3636" s="8" t="s">
        <v>6680</v>
      </c>
      <c r="V3636" s="8" t="s">
        <v>6416</v>
      </c>
      <c r="W3636" s="59" t="s">
        <v>6416</v>
      </c>
      <c r="X3636" s="59" t="str">
        <f>CONCATENATE(D3636,F3636,H3636,J3636,L3636,N3636,P3636,R3636)</f>
        <v>Close-Out / Handing Over</v>
      </c>
      <c r="Y3636" s="8" t="s">
        <v>5812</v>
      </c>
      <c r="Z3636" s="23">
        <v>7</v>
      </c>
      <c r="AA3636" s="35">
        <v>45372</v>
      </c>
      <c r="AB3636" s="35">
        <v>45382</v>
      </c>
      <c r="AC3636" s="42">
        <v>3668.88</v>
      </c>
    </row>
    <row r="3637" spans="1:29" x14ac:dyDescent="0.2">
      <c r="A3637" s="68" t="s">
        <v>5607</v>
      </c>
      <c r="B3637" s="2" t="str">
        <f t="shared" si="436"/>
        <v/>
      </c>
      <c r="C3637" s="2" t="str">
        <f t="shared" si="436"/>
        <v>Level 02 - The Mound - Snagging / De-Snagging - Close-Out / Handing Over</v>
      </c>
      <c r="D3637" s="62" t="s">
        <v>6833</v>
      </c>
      <c r="E3637" s="2" t="str">
        <f t="shared" si="437"/>
        <v>Level 02</v>
      </c>
      <c r="F3637" s="92"/>
      <c r="G3637" s="64" t="str">
        <f>IF(F3637="",G3636,TRIM(F3637))</f>
        <v>Snagging / De-Snagging</v>
      </c>
      <c r="H3637" s="92"/>
      <c r="I3637" s="65" t="str">
        <f>IF(H3637="",I3636,TRIM(H3637))</f>
        <v>The Mound</v>
      </c>
      <c r="J3637" s="92"/>
      <c r="K3637" s="67" t="str">
        <f>IF(J3637="",K3636,TRIM(J3637))</f>
        <v>Level 02</v>
      </c>
      <c r="L3637" s="68" t="s">
        <v>5607</v>
      </c>
      <c r="M3637" s="68" t="str">
        <f>IF(L3637="",M3636,TRIM(L3637))</f>
        <v>Zone M4</v>
      </c>
      <c r="N3637" s="92"/>
      <c r="O3637" s="69" t="str">
        <f>IF(N3637="",O3636,TRIM(N3637))</f>
        <v>SPA &amp; Fitness</v>
      </c>
      <c r="P3637" s="92"/>
      <c r="Q3637" s="70" t="str">
        <f>IF(P3637="",Q3636,TRIM(P3637))</f>
        <v>1BS. CL. 1</v>
      </c>
      <c r="R3637" s="92"/>
      <c r="S3637" s="92"/>
      <c r="T3637" s="2" t="s">
        <v>6686</v>
      </c>
      <c r="U3637" s="2" t="s">
        <v>6686</v>
      </c>
      <c r="V3637" s="2" t="s">
        <v>6686</v>
      </c>
      <c r="W3637" s="59" t="s">
        <v>5607</v>
      </c>
      <c r="X3637" s="59" t="str">
        <f>CONCATENATE(D3637,F3637,H3637,J3637,L3637,N3637,P3637,R3637)</f>
        <v>Close-Out / Handing Over          Zone M4</v>
      </c>
      <c r="Y3637" s="2"/>
      <c r="Z3637" s="43">
        <v>33</v>
      </c>
      <c r="AA3637" s="44">
        <v>45365</v>
      </c>
      <c r="AB3637" s="44">
        <v>45413</v>
      </c>
      <c r="AC3637" s="47">
        <v>19134.95</v>
      </c>
    </row>
    <row r="3638" spans="1:29" ht="25.5" x14ac:dyDescent="0.2">
      <c r="A3638" s="66" t="s">
        <v>5813</v>
      </c>
      <c r="B3638" s="11" t="str">
        <f t="shared" si="436"/>
        <v xml:space="preserve"> - Level 02 - The Mound - Snagging / De-Snagging - Close-Out / Handing Over</v>
      </c>
      <c r="C3638" s="11" t="str">
        <f t="shared" si="436"/>
        <v/>
      </c>
      <c r="D3638" s="62" t="s">
        <v>6833</v>
      </c>
      <c r="E3638" s="11" t="str">
        <f t="shared" si="437"/>
        <v/>
      </c>
      <c r="F3638" s="66"/>
      <c r="G3638" s="64" t="str">
        <f t="shared" si="438"/>
        <v>Snagging / De-Snagging</v>
      </c>
      <c r="H3638" s="66"/>
      <c r="I3638" s="65" t="str">
        <f t="shared" si="439"/>
        <v>The Mound</v>
      </c>
      <c r="J3638" s="66"/>
      <c r="K3638" s="67" t="str">
        <f t="shared" si="442"/>
        <v>Level 02</v>
      </c>
      <c r="L3638" s="66"/>
      <c r="M3638" s="68" t="str">
        <f t="shared" si="443"/>
        <v>Zone M4</v>
      </c>
      <c r="N3638" s="66"/>
      <c r="O3638" s="69" t="str">
        <f t="shared" si="440"/>
        <v>SPA &amp; Fitness</v>
      </c>
      <c r="P3638" s="66"/>
      <c r="Q3638" s="70" t="str">
        <f t="shared" si="441"/>
        <v>1BS. CL. 1</v>
      </c>
      <c r="R3638" s="66"/>
      <c r="S3638" s="66"/>
      <c r="T3638" s="11" t="s">
        <v>6686</v>
      </c>
      <c r="U3638" s="11" t="s">
        <v>6686</v>
      </c>
      <c r="V3638" s="11" t="s">
        <v>6416</v>
      </c>
      <c r="W3638" s="59" t="s">
        <v>6416</v>
      </c>
      <c r="X3638" s="59" t="str">
        <f>CONCATENATE(D3638,F3638,H3638,J3638,L3638,N3638,P3638,R3638)</f>
        <v>Close-Out / Handing Over</v>
      </c>
      <c r="Y3638" s="11" t="s">
        <v>5814</v>
      </c>
      <c r="Z3638" s="32">
        <v>7</v>
      </c>
      <c r="AA3638" s="39">
        <v>45365</v>
      </c>
      <c r="AB3638" s="39">
        <v>45375</v>
      </c>
      <c r="AC3638" s="48">
        <v>3514.77</v>
      </c>
    </row>
    <row r="3639" spans="1:29" x14ac:dyDescent="0.2">
      <c r="A3639" s="66" t="s">
        <v>5815</v>
      </c>
      <c r="B3639" s="11" t="str">
        <f t="shared" si="436"/>
        <v xml:space="preserve"> - </v>
      </c>
      <c r="C3639" s="11" t="str">
        <f t="shared" si="436"/>
        <v/>
      </c>
      <c r="D3639" s="62" t="s">
        <v>6833</v>
      </c>
      <c r="E3639" s="11" t="str">
        <f t="shared" si="437"/>
        <v/>
      </c>
      <c r="F3639" s="66"/>
      <c r="G3639" s="64" t="str">
        <f t="shared" si="438"/>
        <v>Snagging / De-Snagging</v>
      </c>
      <c r="H3639" s="66"/>
      <c r="I3639" s="65" t="str">
        <f t="shared" si="439"/>
        <v>The Mound</v>
      </c>
      <c r="J3639" s="66"/>
      <c r="K3639" s="67" t="str">
        <f t="shared" si="442"/>
        <v>Level 02</v>
      </c>
      <c r="L3639" s="66"/>
      <c r="M3639" s="68" t="str">
        <f t="shared" si="443"/>
        <v>Zone M4</v>
      </c>
      <c r="N3639" s="66"/>
      <c r="O3639" s="69" t="str">
        <f t="shared" si="440"/>
        <v>SPA &amp; Fitness</v>
      </c>
      <c r="P3639" s="66"/>
      <c r="Q3639" s="70" t="str">
        <f t="shared" si="441"/>
        <v>1BS. CL. 1</v>
      </c>
      <c r="R3639" s="66"/>
      <c r="S3639" s="66"/>
      <c r="T3639" s="11" t="s">
        <v>6686</v>
      </c>
      <c r="U3639" s="11" t="s">
        <v>6686</v>
      </c>
      <c r="V3639" s="11" t="s">
        <v>6416</v>
      </c>
      <c r="W3639" s="59" t="s">
        <v>6416</v>
      </c>
      <c r="X3639" s="59" t="str">
        <f>CONCATENATE(D3639,F3639,H3639,J3639,L3639,N3639,P3639,R3639)</f>
        <v>Close-Out / Handing Over</v>
      </c>
      <c r="Y3639" s="11" t="s">
        <v>5816</v>
      </c>
      <c r="Z3639" s="32">
        <v>7</v>
      </c>
      <c r="AA3639" s="39">
        <v>45377</v>
      </c>
      <c r="AB3639" s="39">
        <v>45385</v>
      </c>
      <c r="AC3639" s="48">
        <v>3514.77</v>
      </c>
    </row>
    <row r="3640" spans="1:29" x14ac:dyDescent="0.2">
      <c r="A3640" s="66" t="s">
        <v>5817</v>
      </c>
      <c r="B3640" s="11" t="str">
        <f t="shared" si="436"/>
        <v xml:space="preserve"> - </v>
      </c>
      <c r="C3640" s="11" t="str">
        <f t="shared" si="436"/>
        <v/>
      </c>
      <c r="D3640" s="62" t="s">
        <v>6833</v>
      </c>
      <c r="E3640" s="11" t="str">
        <f t="shared" si="437"/>
        <v/>
      </c>
      <c r="F3640" s="66"/>
      <c r="G3640" s="64" t="str">
        <f t="shared" si="438"/>
        <v>Snagging / De-Snagging</v>
      </c>
      <c r="H3640" s="66"/>
      <c r="I3640" s="65" t="str">
        <f t="shared" si="439"/>
        <v>The Mound</v>
      </c>
      <c r="J3640" s="66"/>
      <c r="K3640" s="67" t="str">
        <f t="shared" si="442"/>
        <v>Level 02</v>
      </c>
      <c r="L3640" s="66"/>
      <c r="M3640" s="68" t="str">
        <f t="shared" si="443"/>
        <v>Zone M4</v>
      </c>
      <c r="N3640" s="66"/>
      <c r="O3640" s="69" t="str">
        <f t="shared" si="440"/>
        <v>SPA &amp; Fitness</v>
      </c>
      <c r="P3640" s="66"/>
      <c r="Q3640" s="70" t="str">
        <f t="shared" si="441"/>
        <v>1BS. CL. 1</v>
      </c>
      <c r="R3640" s="66"/>
      <c r="S3640" s="66"/>
      <c r="T3640" s="11" t="s">
        <v>6686</v>
      </c>
      <c r="U3640" s="11" t="s">
        <v>6686</v>
      </c>
      <c r="V3640" s="11" t="s">
        <v>6416</v>
      </c>
      <c r="W3640" s="59" t="s">
        <v>6416</v>
      </c>
      <c r="X3640" s="59" t="str">
        <f>CONCATENATE(D3640,F3640,H3640,J3640,L3640,N3640,P3640,R3640)</f>
        <v>Close-Out / Handing Over</v>
      </c>
      <c r="Y3640" s="11" t="s">
        <v>5818</v>
      </c>
      <c r="Z3640" s="32">
        <v>7</v>
      </c>
      <c r="AA3640" s="39">
        <v>45389</v>
      </c>
      <c r="AB3640" s="39">
        <v>45399</v>
      </c>
      <c r="AC3640" s="48">
        <v>3514.77</v>
      </c>
    </row>
    <row r="3641" spans="1:29" x14ac:dyDescent="0.2">
      <c r="A3641" s="66" t="s">
        <v>5819</v>
      </c>
      <c r="B3641" s="11" t="str">
        <f t="shared" si="436"/>
        <v xml:space="preserve"> - </v>
      </c>
      <c r="C3641" s="11" t="str">
        <f t="shared" si="436"/>
        <v/>
      </c>
      <c r="D3641" s="62" t="s">
        <v>6833</v>
      </c>
      <c r="E3641" s="11" t="str">
        <f t="shared" si="437"/>
        <v/>
      </c>
      <c r="F3641" s="66"/>
      <c r="G3641" s="64" t="str">
        <f t="shared" si="438"/>
        <v>Snagging / De-Snagging</v>
      </c>
      <c r="H3641" s="66"/>
      <c r="I3641" s="65" t="str">
        <f t="shared" si="439"/>
        <v>The Mound</v>
      </c>
      <c r="J3641" s="66"/>
      <c r="K3641" s="67" t="str">
        <f t="shared" si="442"/>
        <v>Level 02</v>
      </c>
      <c r="L3641" s="66"/>
      <c r="M3641" s="68" t="str">
        <f t="shared" si="443"/>
        <v>Zone M4</v>
      </c>
      <c r="N3641" s="66"/>
      <c r="O3641" s="69" t="str">
        <f t="shared" si="440"/>
        <v>SPA &amp; Fitness</v>
      </c>
      <c r="P3641" s="66"/>
      <c r="Q3641" s="70" t="str">
        <f t="shared" si="441"/>
        <v>1BS. CL. 1</v>
      </c>
      <c r="R3641" s="66"/>
      <c r="S3641" s="66"/>
      <c r="T3641" s="11" t="s">
        <v>6686</v>
      </c>
      <c r="U3641" s="11" t="s">
        <v>6686</v>
      </c>
      <c r="V3641" s="11" t="s">
        <v>6416</v>
      </c>
      <c r="W3641" s="59" t="s">
        <v>6416</v>
      </c>
      <c r="X3641" s="59" t="str">
        <f>CONCATENATE(D3641,F3641,H3641,J3641,L3641,N3641,P3641,R3641)</f>
        <v>Close-Out / Handing Over</v>
      </c>
      <c r="Y3641" s="11" t="s">
        <v>5820</v>
      </c>
      <c r="Z3641" s="32">
        <v>7</v>
      </c>
      <c r="AA3641" s="39">
        <v>45390</v>
      </c>
      <c r="AB3641" s="39">
        <v>45400</v>
      </c>
      <c r="AC3641" s="48">
        <v>3514.77</v>
      </c>
    </row>
    <row r="3642" spans="1:29" x14ac:dyDescent="0.2">
      <c r="A3642" s="66" t="s">
        <v>5821</v>
      </c>
      <c r="B3642" s="11" t="str">
        <f t="shared" si="436"/>
        <v xml:space="preserve"> - </v>
      </c>
      <c r="C3642" s="11" t="str">
        <f t="shared" si="436"/>
        <v/>
      </c>
      <c r="D3642" s="62" t="s">
        <v>6833</v>
      </c>
      <c r="E3642" s="11" t="str">
        <f t="shared" si="437"/>
        <v/>
      </c>
      <c r="F3642" s="66"/>
      <c r="G3642" s="64" t="str">
        <f t="shared" si="438"/>
        <v>Snagging / De-Snagging</v>
      </c>
      <c r="H3642" s="66"/>
      <c r="I3642" s="65" t="str">
        <f t="shared" si="439"/>
        <v>The Mound</v>
      </c>
      <c r="J3642" s="66"/>
      <c r="K3642" s="67" t="str">
        <f t="shared" si="442"/>
        <v>Level 02</v>
      </c>
      <c r="L3642" s="66"/>
      <c r="M3642" s="68" t="str">
        <f t="shared" si="443"/>
        <v>Zone M4</v>
      </c>
      <c r="N3642" s="66"/>
      <c r="O3642" s="69" t="str">
        <f t="shared" si="440"/>
        <v>SPA &amp; Fitness</v>
      </c>
      <c r="P3642" s="66"/>
      <c r="Q3642" s="70" t="str">
        <f t="shared" si="441"/>
        <v>1BS. CL. 1</v>
      </c>
      <c r="R3642" s="66"/>
      <c r="S3642" s="66"/>
      <c r="T3642" s="11" t="s">
        <v>6686</v>
      </c>
      <c r="U3642" s="11" t="s">
        <v>6686</v>
      </c>
      <c r="V3642" s="11" t="s">
        <v>6416</v>
      </c>
      <c r="W3642" s="59" t="s">
        <v>6416</v>
      </c>
      <c r="X3642" s="59" t="str">
        <f>CONCATENATE(D3642,F3642,H3642,J3642,L3642,N3642,P3642,R3642)</f>
        <v>Close-Out / Handing Over</v>
      </c>
      <c r="Y3642" s="11" t="s">
        <v>5822</v>
      </c>
      <c r="Z3642" s="32">
        <v>7</v>
      </c>
      <c r="AA3642" s="39">
        <v>45405</v>
      </c>
      <c r="AB3642" s="39">
        <v>45413</v>
      </c>
      <c r="AC3642" s="48">
        <v>3514.77</v>
      </c>
    </row>
    <row r="3643" spans="1:29" x14ac:dyDescent="0.2">
      <c r="A3643" s="63" t="s">
        <v>5823</v>
      </c>
      <c r="B3643" s="8" t="str">
        <f t="shared" si="436"/>
        <v xml:space="preserve"> - </v>
      </c>
      <c r="C3643" s="8" t="str">
        <f t="shared" si="436"/>
        <v/>
      </c>
      <c r="D3643" s="62" t="s">
        <v>6833</v>
      </c>
      <c r="E3643" s="8" t="str">
        <f t="shared" si="437"/>
        <v/>
      </c>
      <c r="F3643" s="63"/>
      <c r="G3643" s="64" t="str">
        <f t="shared" si="438"/>
        <v>Snagging / De-Snagging</v>
      </c>
      <c r="H3643" s="63"/>
      <c r="I3643" s="65" t="str">
        <f t="shared" si="439"/>
        <v>The Mound</v>
      </c>
      <c r="J3643" s="63"/>
      <c r="K3643" s="67" t="str">
        <f t="shared" si="442"/>
        <v>Level 02</v>
      </c>
      <c r="L3643" s="63"/>
      <c r="M3643" s="68" t="str">
        <f t="shared" si="443"/>
        <v>Zone M4</v>
      </c>
      <c r="N3643" s="63"/>
      <c r="O3643" s="69" t="str">
        <f t="shared" si="440"/>
        <v>SPA &amp; Fitness</v>
      </c>
      <c r="P3643" s="63"/>
      <c r="Q3643" s="70" t="str">
        <f t="shared" si="441"/>
        <v>1BS. CL. 1</v>
      </c>
      <c r="R3643" s="63"/>
      <c r="S3643" s="63"/>
      <c r="T3643" s="8" t="s">
        <v>6686</v>
      </c>
      <c r="U3643" s="8" t="s">
        <v>6686</v>
      </c>
      <c r="V3643" s="8" t="s">
        <v>6416</v>
      </c>
      <c r="W3643" s="59" t="s">
        <v>6416</v>
      </c>
      <c r="X3643" s="59" t="str">
        <f>CONCATENATE(D3643,F3643,H3643,J3643,L3643,N3643,P3643,R3643)</f>
        <v>Close-Out / Handing Over</v>
      </c>
      <c r="Y3643" s="8" t="s">
        <v>5824</v>
      </c>
      <c r="Z3643" s="23">
        <v>7</v>
      </c>
      <c r="AA3643" s="35">
        <v>45405</v>
      </c>
      <c r="AB3643" s="35">
        <v>45413</v>
      </c>
      <c r="AC3643" s="42">
        <v>1561.1</v>
      </c>
    </row>
    <row r="3644" spans="1:29" x14ac:dyDescent="0.2">
      <c r="A3644" s="67" t="s">
        <v>74</v>
      </c>
      <c r="B3644" s="12" t="str">
        <f t="shared" si="436"/>
        <v/>
      </c>
      <c r="C3644" s="12" t="str">
        <f t="shared" si="436"/>
        <v>The Mound - Snagging / De-Snagging - Close-Out / Handing Over</v>
      </c>
      <c r="D3644" s="62" t="s">
        <v>6833</v>
      </c>
      <c r="E3644" s="12" t="str">
        <f t="shared" si="437"/>
        <v>The Mound</v>
      </c>
      <c r="F3644" s="91"/>
      <c r="G3644" s="64" t="str">
        <f>IF(F3644="",G3643,TRIM(F3644))</f>
        <v>Snagging / De-Snagging</v>
      </c>
      <c r="H3644" s="91"/>
      <c r="I3644" s="65" t="str">
        <f>IF(H3644="",I3643,TRIM(H3644))</f>
        <v>The Mound</v>
      </c>
      <c r="J3644" s="67" t="s">
        <v>74</v>
      </c>
      <c r="K3644" s="67" t="str">
        <f>IF(J3644="",K3643,TRIM(J3644))</f>
        <v>Level 03</v>
      </c>
      <c r="L3644" s="91"/>
      <c r="M3644" s="68" t="str">
        <f>IF(L3644="",M3643,TRIM(L3644))</f>
        <v>Zone M4</v>
      </c>
      <c r="N3644" s="91"/>
      <c r="O3644" s="69" t="str">
        <f>IF(N3644="",O3643,TRIM(N3644))</f>
        <v>SPA &amp; Fitness</v>
      </c>
      <c r="P3644" s="91"/>
      <c r="Q3644" s="70" t="str">
        <f>IF(P3644="",Q3643,TRIM(P3644))</f>
        <v>1BS. CL. 1</v>
      </c>
      <c r="R3644" s="91"/>
      <c r="S3644" s="91"/>
      <c r="T3644" s="12" t="s">
        <v>6651</v>
      </c>
      <c r="U3644" s="12" t="s">
        <v>6651</v>
      </c>
      <c r="V3644" s="12" t="s">
        <v>6651</v>
      </c>
      <c r="W3644" s="59" t="s">
        <v>74</v>
      </c>
      <c r="X3644" s="59" t="str">
        <f>CONCATENATE(D3644,F3644,H3644,J3644,L3644,N3644,P3644,R3644)</f>
        <v>Close-Out / Handing Over        Level 03</v>
      </c>
      <c r="Y3644" s="12"/>
      <c r="Z3644" s="36">
        <v>58</v>
      </c>
      <c r="AA3644" s="37">
        <v>45379</v>
      </c>
      <c r="AB3644" s="37">
        <v>45467</v>
      </c>
      <c r="AC3644" s="46">
        <v>55657.72</v>
      </c>
    </row>
    <row r="3645" spans="1:29" x14ac:dyDescent="0.2">
      <c r="A3645" s="68" t="s">
        <v>5587</v>
      </c>
      <c r="B3645" s="2" t="str">
        <f t="shared" si="436"/>
        <v>The Mound - Snagging / De-Snagging - Close-Out / Handing Over</v>
      </c>
      <c r="C3645" s="2" t="str">
        <f t="shared" si="436"/>
        <v>Level 03 - The Mound - Snagging / De-Snagging - Close-Out / Handing Over</v>
      </c>
      <c r="D3645" s="62" t="s">
        <v>6833</v>
      </c>
      <c r="E3645" s="2" t="str">
        <f t="shared" si="437"/>
        <v>Level 03</v>
      </c>
      <c r="F3645" s="92"/>
      <c r="G3645" s="64" t="str">
        <f t="shared" si="438"/>
        <v>Snagging / De-Snagging</v>
      </c>
      <c r="H3645" s="92"/>
      <c r="I3645" s="65" t="str">
        <f t="shared" si="439"/>
        <v>The Mound</v>
      </c>
      <c r="J3645" s="92"/>
      <c r="K3645" s="67" t="str">
        <f t="shared" si="442"/>
        <v>Level 03</v>
      </c>
      <c r="L3645" s="68" t="s">
        <v>5587</v>
      </c>
      <c r="M3645" s="68" t="str">
        <f t="shared" si="443"/>
        <v>Zone M1</v>
      </c>
      <c r="N3645" s="92"/>
      <c r="O3645" s="69" t="str">
        <f t="shared" si="440"/>
        <v>SPA &amp; Fitness</v>
      </c>
      <c r="P3645" s="92"/>
      <c r="Q3645" s="70" t="str">
        <f t="shared" si="441"/>
        <v>1BS. CL. 1</v>
      </c>
      <c r="R3645" s="92"/>
      <c r="S3645" s="92"/>
      <c r="T3645" s="2" t="s">
        <v>6679</v>
      </c>
      <c r="U3645" s="2" t="s">
        <v>6679</v>
      </c>
      <c r="V3645" s="2" t="s">
        <v>6679</v>
      </c>
      <c r="W3645" s="59" t="s">
        <v>5587</v>
      </c>
      <c r="X3645" s="59" t="str">
        <f>CONCATENATE(D3645,F3645,H3645,J3645,L3645,N3645,P3645,R3645)</f>
        <v>Close-Out / Handing Over          Zone M1</v>
      </c>
      <c r="Y3645" s="2"/>
      <c r="Z3645" s="43">
        <v>28</v>
      </c>
      <c r="AA3645" s="44">
        <v>45379</v>
      </c>
      <c r="AB3645" s="44">
        <v>45420</v>
      </c>
      <c r="AC3645" s="47">
        <v>9036.48</v>
      </c>
    </row>
    <row r="3646" spans="1:29" ht="25.5" x14ac:dyDescent="0.2">
      <c r="A3646" s="66" t="s">
        <v>5825</v>
      </c>
      <c r="B3646" s="11" t="str">
        <f t="shared" si="436"/>
        <v xml:space="preserve"> - Level 03 - The Mound - Snagging / De-Snagging - Close-Out / Handing Over</v>
      </c>
      <c r="C3646" s="11" t="str">
        <f t="shared" si="436"/>
        <v/>
      </c>
      <c r="D3646" s="62" t="s">
        <v>6833</v>
      </c>
      <c r="E3646" s="11" t="str">
        <f t="shared" si="437"/>
        <v/>
      </c>
      <c r="F3646" s="66"/>
      <c r="G3646" s="64" t="str">
        <f t="shared" si="438"/>
        <v>Snagging / De-Snagging</v>
      </c>
      <c r="H3646" s="66"/>
      <c r="I3646" s="65" t="str">
        <f t="shared" si="439"/>
        <v>The Mound</v>
      </c>
      <c r="J3646" s="66"/>
      <c r="K3646" s="67" t="str">
        <f t="shared" si="442"/>
        <v>Level 03</v>
      </c>
      <c r="L3646" s="66"/>
      <c r="M3646" s="68" t="str">
        <f t="shared" si="443"/>
        <v>Zone M1</v>
      </c>
      <c r="N3646" s="66"/>
      <c r="O3646" s="69" t="str">
        <f t="shared" si="440"/>
        <v>SPA &amp; Fitness</v>
      </c>
      <c r="P3646" s="66"/>
      <c r="Q3646" s="70" t="str">
        <f t="shared" si="441"/>
        <v>1BS. CL. 1</v>
      </c>
      <c r="R3646" s="66"/>
      <c r="S3646" s="66"/>
      <c r="T3646" s="11" t="s">
        <v>6679</v>
      </c>
      <c r="U3646" s="11" t="s">
        <v>6679</v>
      </c>
      <c r="V3646" s="11" t="s">
        <v>6416</v>
      </c>
      <c r="W3646" s="59" t="s">
        <v>6416</v>
      </c>
      <c r="X3646" s="59" t="str">
        <f>CONCATENATE(D3646,F3646,H3646,J3646,L3646,N3646,P3646,R3646)</f>
        <v>Close-Out / Handing Over</v>
      </c>
      <c r="Y3646" s="11" t="s">
        <v>5826</v>
      </c>
      <c r="Z3646" s="32">
        <v>7</v>
      </c>
      <c r="AA3646" s="39">
        <v>45379</v>
      </c>
      <c r="AB3646" s="39">
        <v>45389</v>
      </c>
      <c r="AC3646" s="48">
        <v>4518.24</v>
      </c>
    </row>
    <row r="3647" spans="1:29" x14ac:dyDescent="0.2">
      <c r="A3647" s="63" t="s">
        <v>5827</v>
      </c>
      <c r="B3647" s="8" t="str">
        <f t="shared" si="436"/>
        <v xml:space="preserve"> - </v>
      </c>
      <c r="C3647" s="8" t="str">
        <f t="shared" si="436"/>
        <v/>
      </c>
      <c r="D3647" s="62" t="s">
        <v>6833</v>
      </c>
      <c r="E3647" s="8" t="str">
        <f t="shared" si="437"/>
        <v/>
      </c>
      <c r="F3647" s="63"/>
      <c r="G3647" s="64" t="str">
        <f t="shared" si="438"/>
        <v>Snagging / De-Snagging</v>
      </c>
      <c r="H3647" s="63"/>
      <c r="I3647" s="65" t="str">
        <f t="shared" si="439"/>
        <v>The Mound</v>
      </c>
      <c r="J3647" s="63"/>
      <c r="K3647" s="67" t="str">
        <f t="shared" si="442"/>
        <v>Level 03</v>
      </c>
      <c r="L3647" s="63"/>
      <c r="M3647" s="68" t="str">
        <f t="shared" si="443"/>
        <v>Zone M1</v>
      </c>
      <c r="N3647" s="63"/>
      <c r="O3647" s="69" t="str">
        <f t="shared" si="440"/>
        <v>SPA &amp; Fitness</v>
      </c>
      <c r="P3647" s="63"/>
      <c r="Q3647" s="70" t="str">
        <f t="shared" si="441"/>
        <v>1BS. CL. 1</v>
      </c>
      <c r="R3647" s="63"/>
      <c r="S3647" s="63"/>
      <c r="T3647" s="8" t="s">
        <v>6679</v>
      </c>
      <c r="U3647" s="8" t="s">
        <v>6679</v>
      </c>
      <c r="V3647" s="8" t="s">
        <v>6416</v>
      </c>
      <c r="W3647" s="59" t="s">
        <v>6416</v>
      </c>
      <c r="X3647" s="59" t="str">
        <f>CONCATENATE(D3647,F3647,H3647,J3647,L3647,N3647,P3647,R3647)</f>
        <v>Close-Out / Handing Over</v>
      </c>
      <c r="Y3647" s="8" t="s">
        <v>5828</v>
      </c>
      <c r="Z3647" s="23">
        <v>7</v>
      </c>
      <c r="AA3647" s="35">
        <v>45412</v>
      </c>
      <c r="AB3647" s="35">
        <v>45420</v>
      </c>
      <c r="AC3647" s="42">
        <v>4518.24</v>
      </c>
    </row>
    <row r="3648" spans="1:29" x14ac:dyDescent="0.2">
      <c r="A3648" s="68" t="s">
        <v>5592</v>
      </c>
      <c r="B3648" s="2" t="str">
        <f t="shared" si="436"/>
        <v/>
      </c>
      <c r="C3648" s="2" t="str">
        <f t="shared" si="436"/>
        <v>Level 03 - The Mound - Snagging / De-Snagging - Close-Out / Handing Over</v>
      </c>
      <c r="D3648" s="62" t="s">
        <v>6833</v>
      </c>
      <c r="E3648" s="2" t="str">
        <f t="shared" si="437"/>
        <v>Level 03</v>
      </c>
      <c r="F3648" s="92"/>
      <c r="G3648" s="64" t="str">
        <f>IF(F3648="",G3647,TRIM(F3648))</f>
        <v>Snagging / De-Snagging</v>
      </c>
      <c r="H3648" s="92"/>
      <c r="I3648" s="65" t="str">
        <f>IF(H3648="",I3647,TRIM(H3648))</f>
        <v>The Mound</v>
      </c>
      <c r="J3648" s="92"/>
      <c r="K3648" s="67" t="str">
        <f>IF(J3648="",K3647,TRIM(J3648))</f>
        <v>Level 03</v>
      </c>
      <c r="L3648" s="68" t="s">
        <v>5592</v>
      </c>
      <c r="M3648" s="68" t="str">
        <f>IF(L3648="",M3647,TRIM(L3648))</f>
        <v>Zone M2</v>
      </c>
      <c r="N3648" s="92"/>
      <c r="O3648" s="69" t="str">
        <f>IF(N3648="",O3647,TRIM(N3648))</f>
        <v>SPA &amp; Fitness</v>
      </c>
      <c r="P3648" s="92"/>
      <c r="Q3648" s="70" t="str">
        <f>IF(P3648="",Q3647,TRIM(P3648))</f>
        <v>1BS. CL. 1</v>
      </c>
      <c r="R3648" s="92"/>
      <c r="S3648" s="92"/>
      <c r="T3648" s="2" t="s">
        <v>6685</v>
      </c>
      <c r="U3648" s="2" t="s">
        <v>6685</v>
      </c>
      <c r="V3648" s="2" t="s">
        <v>6685</v>
      </c>
      <c r="W3648" s="59" t="s">
        <v>5592</v>
      </c>
      <c r="X3648" s="59" t="str">
        <f>CONCATENATE(D3648,F3648,H3648,J3648,L3648,N3648,P3648,R3648)</f>
        <v>Close-Out / Handing Over          Zone M2</v>
      </c>
      <c r="Y3648" s="2"/>
      <c r="Z3648" s="43">
        <v>27</v>
      </c>
      <c r="AA3648" s="44">
        <v>45405</v>
      </c>
      <c r="AB3648" s="44">
        <v>45441</v>
      </c>
      <c r="AC3648" s="47">
        <v>14047.98</v>
      </c>
    </row>
    <row r="3649" spans="1:29" ht="25.5" x14ac:dyDescent="0.2">
      <c r="A3649" s="66" t="s">
        <v>5829</v>
      </c>
      <c r="B3649" s="11" t="str">
        <f t="shared" si="436"/>
        <v xml:space="preserve"> - Level 03 - The Mound - Snagging / De-Snagging - Close-Out / Handing Over</v>
      </c>
      <c r="C3649" s="11" t="str">
        <f t="shared" si="436"/>
        <v/>
      </c>
      <c r="D3649" s="62" t="s">
        <v>6833</v>
      </c>
      <c r="E3649" s="11" t="str">
        <f t="shared" si="437"/>
        <v/>
      </c>
      <c r="F3649" s="66"/>
      <c r="G3649" s="64" t="str">
        <f t="shared" si="438"/>
        <v>Snagging / De-Snagging</v>
      </c>
      <c r="H3649" s="66"/>
      <c r="I3649" s="65" t="str">
        <f t="shared" si="439"/>
        <v>The Mound</v>
      </c>
      <c r="J3649" s="66"/>
      <c r="K3649" s="67" t="str">
        <f t="shared" si="442"/>
        <v>Level 03</v>
      </c>
      <c r="L3649" s="66"/>
      <c r="M3649" s="68" t="str">
        <f t="shared" si="443"/>
        <v>Zone M2</v>
      </c>
      <c r="N3649" s="66"/>
      <c r="O3649" s="69" t="str">
        <f t="shared" si="440"/>
        <v>SPA &amp; Fitness</v>
      </c>
      <c r="P3649" s="66"/>
      <c r="Q3649" s="70" t="str">
        <f t="shared" si="441"/>
        <v>1BS. CL. 1</v>
      </c>
      <c r="R3649" s="66"/>
      <c r="S3649" s="66"/>
      <c r="T3649" s="11" t="s">
        <v>6685</v>
      </c>
      <c r="U3649" s="11" t="s">
        <v>6685</v>
      </c>
      <c r="V3649" s="11" t="s">
        <v>6416</v>
      </c>
      <c r="W3649" s="59" t="s">
        <v>6416</v>
      </c>
      <c r="X3649" s="59" t="str">
        <f>CONCATENATE(D3649,F3649,H3649,J3649,L3649,N3649,P3649,R3649)</f>
        <v>Close-Out / Handing Over</v>
      </c>
      <c r="Y3649" s="11" t="s">
        <v>5830</v>
      </c>
      <c r="Z3649" s="32">
        <v>7</v>
      </c>
      <c r="AA3649" s="39">
        <v>45405</v>
      </c>
      <c r="AB3649" s="39">
        <v>45413</v>
      </c>
      <c r="AC3649" s="48">
        <v>4597.04</v>
      </c>
    </row>
    <row r="3650" spans="1:29" x14ac:dyDescent="0.2">
      <c r="A3650" s="66" t="s">
        <v>5831</v>
      </c>
      <c r="B3650" s="11" t="str">
        <f t="shared" si="436"/>
        <v xml:space="preserve"> - </v>
      </c>
      <c r="C3650" s="11" t="str">
        <f t="shared" si="436"/>
        <v/>
      </c>
      <c r="D3650" s="62" t="s">
        <v>6833</v>
      </c>
      <c r="E3650" s="11" t="str">
        <f t="shared" si="437"/>
        <v/>
      </c>
      <c r="F3650" s="66"/>
      <c r="G3650" s="64" t="str">
        <f t="shared" si="438"/>
        <v>Snagging / De-Snagging</v>
      </c>
      <c r="H3650" s="66"/>
      <c r="I3650" s="65" t="str">
        <f t="shared" si="439"/>
        <v>The Mound</v>
      </c>
      <c r="J3650" s="66"/>
      <c r="K3650" s="67" t="str">
        <f t="shared" si="442"/>
        <v>Level 03</v>
      </c>
      <c r="L3650" s="66"/>
      <c r="M3650" s="68" t="str">
        <f t="shared" si="443"/>
        <v>Zone M2</v>
      </c>
      <c r="N3650" s="66"/>
      <c r="O3650" s="69" t="str">
        <f t="shared" si="440"/>
        <v>SPA &amp; Fitness</v>
      </c>
      <c r="P3650" s="66"/>
      <c r="Q3650" s="70" t="str">
        <f t="shared" si="441"/>
        <v>1BS. CL. 1</v>
      </c>
      <c r="R3650" s="66"/>
      <c r="S3650" s="66"/>
      <c r="T3650" s="11" t="s">
        <v>6685</v>
      </c>
      <c r="U3650" s="11" t="s">
        <v>6685</v>
      </c>
      <c r="V3650" s="11" t="s">
        <v>6416</v>
      </c>
      <c r="W3650" s="59" t="s">
        <v>6416</v>
      </c>
      <c r="X3650" s="59" t="str">
        <f>CONCATENATE(D3650,F3650,H3650,J3650,L3650,N3650,P3650,R3650)</f>
        <v>Close-Out / Handing Over</v>
      </c>
      <c r="Y3650" s="11" t="s">
        <v>5832</v>
      </c>
      <c r="Z3650" s="32">
        <v>7</v>
      </c>
      <c r="AA3650" s="39">
        <v>45428</v>
      </c>
      <c r="AB3650" s="39">
        <v>45438</v>
      </c>
      <c r="AC3650" s="48">
        <v>4597.04</v>
      </c>
    </row>
    <row r="3651" spans="1:29" x14ac:dyDescent="0.2">
      <c r="A3651" s="63" t="s">
        <v>5833</v>
      </c>
      <c r="B3651" s="8" t="str">
        <f t="shared" si="436"/>
        <v xml:space="preserve"> - </v>
      </c>
      <c r="C3651" s="8" t="str">
        <f t="shared" si="436"/>
        <v/>
      </c>
      <c r="D3651" s="62" t="s">
        <v>6833</v>
      </c>
      <c r="E3651" s="8" t="str">
        <f t="shared" si="437"/>
        <v/>
      </c>
      <c r="F3651" s="63"/>
      <c r="G3651" s="64" t="str">
        <f t="shared" si="438"/>
        <v>Snagging / De-Snagging</v>
      </c>
      <c r="H3651" s="63"/>
      <c r="I3651" s="65" t="str">
        <f t="shared" si="439"/>
        <v>The Mound</v>
      </c>
      <c r="J3651" s="63"/>
      <c r="K3651" s="67" t="str">
        <f t="shared" si="442"/>
        <v>Level 03</v>
      </c>
      <c r="L3651" s="63"/>
      <c r="M3651" s="68" t="str">
        <f t="shared" si="443"/>
        <v>Zone M2</v>
      </c>
      <c r="N3651" s="63"/>
      <c r="O3651" s="69" t="str">
        <f t="shared" si="440"/>
        <v>SPA &amp; Fitness</v>
      </c>
      <c r="P3651" s="63"/>
      <c r="Q3651" s="70" t="str">
        <f t="shared" si="441"/>
        <v>1BS. CL. 1</v>
      </c>
      <c r="R3651" s="63"/>
      <c r="S3651" s="63"/>
      <c r="T3651" s="8" t="s">
        <v>6685</v>
      </c>
      <c r="U3651" s="8" t="s">
        <v>6685</v>
      </c>
      <c r="V3651" s="8" t="s">
        <v>6416</v>
      </c>
      <c r="W3651" s="59" t="s">
        <v>6416</v>
      </c>
      <c r="X3651" s="59" t="str">
        <f>CONCATENATE(D3651,F3651,H3651,J3651,L3651,N3651,P3651,R3651)</f>
        <v>Close-Out / Handing Over</v>
      </c>
      <c r="Y3651" s="8" t="s">
        <v>5834</v>
      </c>
      <c r="Z3651" s="23">
        <v>7</v>
      </c>
      <c r="AA3651" s="35">
        <v>45433</v>
      </c>
      <c r="AB3651" s="35">
        <v>45441</v>
      </c>
      <c r="AC3651" s="42">
        <v>4853.8999999999996</v>
      </c>
    </row>
    <row r="3652" spans="1:29" x14ac:dyDescent="0.2">
      <c r="A3652" s="68" t="s">
        <v>5584</v>
      </c>
      <c r="B3652" s="2" t="str">
        <f t="shared" si="436"/>
        <v/>
      </c>
      <c r="C3652" s="2" t="str">
        <f t="shared" si="436"/>
        <v>Level 03 - The Mound - Snagging / De-Snagging - Close-Out / Handing Over</v>
      </c>
      <c r="D3652" s="62" t="s">
        <v>6833</v>
      </c>
      <c r="E3652" s="2" t="str">
        <f t="shared" si="437"/>
        <v>Level 03</v>
      </c>
      <c r="F3652" s="92"/>
      <c r="G3652" s="64" t="str">
        <f>IF(F3652="",G3651,TRIM(F3652))</f>
        <v>Snagging / De-Snagging</v>
      </c>
      <c r="H3652" s="92"/>
      <c r="I3652" s="65" t="str">
        <f>IF(H3652="",I3651,TRIM(H3652))</f>
        <v>The Mound</v>
      </c>
      <c r="J3652" s="92"/>
      <c r="K3652" s="67" t="str">
        <f>IF(J3652="",K3651,TRIM(J3652))</f>
        <v>Level 03</v>
      </c>
      <c r="L3652" s="68" t="s">
        <v>5584</v>
      </c>
      <c r="M3652" s="68" t="str">
        <f>IF(L3652="",M3651,TRIM(L3652))</f>
        <v>Zone M3</v>
      </c>
      <c r="N3652" s="92"/>
      <c r="O3652" s="69" t="str">
        <f>IF(N3652="",O3651,TRIM(N3652))</f>
        <v>SPA &amp; Fitness</v>
      </c>
      <c r="P3652" s="92"/>
      <c r="Q3652" s="70" t="str">
        <f>IF(P3652="",Q3651,TRIM(P3652))</f>
        <v>1BS. CL. 1</v>
      </c>
      <c r="R3652" s="92"/>
      <c r="S3652" s="92"/>
      <c r="T3652" s="2" t="s">
        <v>6680</v>
      </c>
      <c r="U3652" s="2" t="s">
        <v>6680</v>
      </c>
      <c r="V3652" s="2" t="s">
        <v>6680</v>
      </c>
      <c r="W3652" s="59" t="s">
        <v>5584</v>
      </c>
      <c r="X3652" s="59" t="str">
        <f>CONCATENATE(D3652,F3652,H3652,J3652,L3652,N3652,P3652,R3652)</f>
        <v>Close-Out / Handing Over          Zone M3</v>
      </c>
      <c r="Y3652" s="2"/>
      <c r="Z3652" s="43">
        <v>35</v>
      </c>
      <c r="AA3652" s="44">
        <v>45385</v>
      </c>
      <c r="AB3652" s="44">
        <v>45435</v>
      </c>
      <c r="AC3652" s="47">
        <v>15145.76</v>
      </c>
    </row>
    <row r="3653" spans="1:29" ht="25.5" x14ac:dyDescent="0.2">
      <c r="A3653" s="66" t="s">
        <v>5835</v>
      </c>
      <c r="B3653" s="11" t="str">
        <f t="shared" ref="B3653:C3716" si="444">IF(E3653&lt;&gt;"",C3652,IF(G3653&lt;&gt;"",F3652&amp;" - "&amp;C3652,IF(I3653&lt;&gt;"",H3652&amp;" - "&amp;F3652&amp;" - "&amp;C3652,IF(K3653&lt;&gt;"",J3652&amp;" - "&amp;H3652&amp;" - "&amp;F3652&amp;" - "&amp;C3652,IF(M3653&lt;&gt;"",L3652&amp;" - "&amp;J3652&amp;" - "&amp;H3652&amp;" - "&amp;F3652&amp;" - "&amp;C3652,IF(O3653&lt;&gt;"",N3652&amp;" - "&amp;L3652&amp;" - "&amp;J3652&amp;" - "&amp;H3652&amp;" - "&amp;F3652&amp;" - "&amp;C3652,IF(Q3653&lt;&gt;"",P3652&amp;" - "&amp;N3652&amp;" - "&amp;L3652&amp;" - "&amp;J3652&amp;" - "&amp;H3652&amp;" - "&amp;F3652&amp;" - "&amp;C3652,"")))))))</f>
        <v xml:space="preserve"> - Level 03 - The Mound - Snagging / De-Snagging - Close-Out / Handing Over</v>
      </c>
      <c r="C3653" s="11" t="str">
        <f t="shared" si="444"/>
        <v/>
      </c>
      <c r="D3653" s="62" t="s">
        <v>6833</v>
      </c>
      <c r="E3653" s="11" t="str">
        <f t="shared" ref="E3653:E3716" si="445">IF(F3653&lt;&gt;"",D3652,IF(H3653&lt;&gt;"",G3652,IF(J3653&lt;&gt;"",I3652,IF(L3653&lt;&gt;"",K3652,IF(N3653&lt;&gt;"",M3652,IF(P3653&lt;&gt;"",O3652,IF(R3653&lt;&gt;"",Q3652,"")))))))</f>
        <v/>
      </c>
      <c r="F3653" s="66"/>
      <c r="G3653" s="64" t="str">
        <f t="shared" si="438"/>
        <v>Snagging / De-Snagging</v>
      </c>
      <c r="H3653" s="66"/>
      <c r="I3653" s="65" t="str">
        <f t="shared" si="439"/>
        <v>The Mound</v>
      </c>
      <c r="J3653" s="66"/>
      <c r="K3653" s="67" t="str">
        <f t="shared" si="442"/>
        <v>Level 03</v>
      </c>
      <c r="L3653" s="66"/>
      <c r="M3653" s="68" t="str">
        <f t="shared" si="443"/>
        <v>Zone M3</v>
      </c>
      <c r="N3653" s="66"/>
      <c r="O3653" s="69" t="str">
        <f t="shared" si="440"/>
        <v>SPA &amp; Fitness</v>
      </c>
      <c r="P3653" s="66"/>
      <c r="Q3653" s="70" t="str">
        <f t="shared" si="441"/>
        <v>1BS. CL. 1</v>
      </c>
      <c r="R3653" s="66"/>
      <c r="S3653" s="66"/>
      <c r="T3653" s="11" t="s">
        <v>6680</v>
      </c>
      <c r="U3653" s="11" t="s">
        <v>6680</v>
      </c>
      <c r="V3653" s="11" t="s">
        <v>6416</v>
      </c>
      <c r="W3653" s="59" t="s">
        <v>6416</v>
      </c>
      <c r="X3653" s="59" t="str">
        <f>CONCATENATE(D3653,F3653,H3653,J3653,L3653,N3653,P3653,R3653)</f>
        <v>Close-Out / Handing Over</v>
      </c>
      <c r="Y3653" s="11" t="s">
        <v>5836</v>
      </c>
      <c r="Z3653" s="32">
        <v>7</v>
      </c>
      <c r="AA3653" s="39">
        <v>45385</v>
      </c>
      <c r="AB3653" s="39">
        <v>45397</v>
      </c>
      <c r="AC3653" s="48">
        <v>5048.59</v>
      </c>
    </row>
    <row r="3654" spans="1:29" x14ac:dyDescent="0.2">
      <c r="A3654" s="66" t="s">
        <v>5837</v>
      </c>
      <c r="B3654" s="11" t="str">
        <f t="shared" si="444"/>
        <v xml:space="preserve"> - </v>
      </c>
      <c r="C3654" s="11" t="str">
        <f t="shared" si="444"/>
        <v/>
      </c>
      <c r="D3654" s="62" t="s">
        <v>6833</v>
      </c>
      <c r="E3654" s="11" t="str">
        <f t="shared" si="445"/>
        <v/>
      </c>
      <c r="F3654" s="66"/>
      <c r="G3654" s="64" t="str">
        <f t="shared" si="438"/>
        <v>Snagging / De-Snagging</v>
      </c>
      <c r="H3654" s="66"/>
      <c r="I3654" s="65" t="str">
        <f t="shared" si="439"/>
        <v>The Mound</v>
      </c>
      <c r="J3654" s="66"/>
      <c r="K3654" s="67" t="str">
        <f t="shared" si="442"/>
        <v>Level 03</v>
      </c>
      <c r="L3654" s="66"/>
      <c r="M3654" s="68" t="str">
        <f t="shared" si="443"/>
        <v>Zone M3</v>
      </c>
      <c r="N3654" s="66"/>
      <c r="O3654" s="69" t="str">
        <f t="shared" si="440"/>
        <v>SPA &amp; Fitness</v>
      </c>
      <c r="P3654" s="66"/>
      <c r="Q3654" s="70" t="str">
        <f t="shared" si="441"/>
        <v>1BS. CL. 1</v>
      </c>
      <c r="R3654" s="66"/>
      <c r="S3654" s="66"/>
      <c r="T3654" s="11" t="s">
        <v>6680</v>
      </c>
      <c r="U3654" s="11" t="s">
        <v>6680</v>
      </c>
      <c r="V3654" s="11" t="s">
        <v>6416</v>
      </c>
      <c r="W3654" s="59" t="s">
        <v>6416</v>
      </c>
      <c r="X3654" s="59" t="str">
        <f>CONCATENATE(D3654,F3654,H3654,J3654,L3654,N3654,P3654,R3654)</f>
        <v>Close-Out / Handing Over</v>
      </c>
      <c r="Y3654" s="11" t="s">
        <v>5838</v>
      </c>
      <c r="Z3654" s="32">
        <v>7</v>
      </c>
      <c r="AA3654" s="39">
        <v>45405</v>
      </c>
      <c r="AB3654" s="39">
        <v>45413</v>
      </c>
      <c r="AC3654" s="48">
        <v>5048.59</v>
      </c>
    </row>
    <row r="3655" spans="1:29" x14ac:dyDescent="0.2">
      <c r="A3655" s="63" t="s">
        <v>5839</v>
      </c>
      <c r="B3655" s="8" t="str">
        <f t="shared" si="444"/>
        <v xml:space="preserve"> - </v>
      </c>
      <c r="C3655" s="8" t="str">
        <f t="shared" si="444"/>
        <v/>
      </c>
      <c r="D3655" s="62" t="s">
        <v>6833</v>
      </c>
      <c r="E3655" s="8" t="str">
        <f t="shared" si="445"/>
        <v/>
      </c>
      <c r="F3655" s="63"/>
      <c r="G3655" s="64" t="str">
        <f t="shared" si="438"/>
        <v>Snagging / De-Snagging</v>
      </c>
      <c r="H3655" s="63"/>
      <c r="I3655" s="65" t="str">
        <f t="shared" si="439"/>
        <v>The Mound</v>
      </c>
      <c r="J3655" s="63"/>
      <c r="K3655" s="67" t="str">
        <f t="shared" si="442"/>
        <v>Level 03</v>
      </c>
      <c r="L3655" s="63"/>
      <c r="M3655" s="68" t="str">
        <f t="shared" si="443"/>
        <v>Zone M3</v>
      </c>
      <c r="N3655" s="63"/>
      <c r="O3655" s="69" t="str">
        <f t="shared" si="440"/>
        <v>SPA &amp; Fitness</v>
      </c>
      <c r="P3655" s="63"/>
      <c r="Q3655" s="70" t="str">
        <f t="shared" si="441"/>
        <v>1BS. CL. 1</v>
      </c>
      <c r="R3655" s="63"/>
      <c r="S3655" s="63"/>
      <c r="T3655" s="8" t="s">
        <v>6680</v>
      </c>
      <c r="U3655" s="8" t="s">
        <v>6680</v>
      </c>
      <c r="V3655" s="8" t="s">
        <v>6416</v>
      </c>
      <c r="W3655" s="59" t="s">
        <v>6416</v>
      </c>
      <c r="X3655" s="59" t="str">
        <f>CONCATENATE(D3655,F3655,H3655,J3655,L3655,N3655,P3655,R3655)</f>
        <v>Close-Out / Handing Over</v>
      </c>
      <c r="Y3655" s="8" t="s">
        <v>5840</v>
      </c>
      <c r="Z3655" s="23">
        <v>7</v>
      </c>
      <c r="AA3655" s="35">
        <v>45427</v>
      </c>
      <c r="AB3655" s="35">
        <v>45435</v>
      </c>
      <c r="AC3655" s="42">
        <v>5048.59</v>
      </c>
    </row>
    <row r="3656" spans="1:29" x14ac:dyDescent="0.2">
      <c r="A3656" s="68" t="s">
        <v>5607</v>
      </c>
      <c r="B3656" s="2" t="str">
        <f t="shared" si="444"/>
        <v/>
      </c>
      <c r="C3656" s="2" t="str">
        <f t="shared" si="444"/>
        <v>Level 03 - The Mound - Snagging / De-Snagging - Close-Out / Handing Over</v>
      </c>
      <c r="D3656" s="62" t="s">
        <v>6833</v>
      </c>
      <c r="E3656" s="2" t="str">
        <f t="shared" si="445"/>
        <v>Level 03</v>
      </c>
      <c r="F3656" s="92"/>
      <c r="G3656" s="64" t="str">
        <f>IF(F3656="",G3655,TRIM(F3656))</f>
        <v>Snagging / De-Snagging</v>
      </c>
      <c r="H3656" s="92"/>
      <c r="I3656" s="65" t="str">
        <f>IF(H3656="",I3655,TRIM(H3656))</f>
        <v>The Mound</v>
      </c>
      <c r="J3656" s="92"/>
      <c r="K3656" s="67" t="str">
        <f>IF(J3656="",K3655,TRIM(J3656))</f>
        <v>Level 03</v>
      </c>
      <c r="L3656" s="68" t="s">
        <v>5607</v>
      </c>
      <c r="M3656" s="68" t="str">
        <f>IF(L3656="",M3655,TRIM(L3656))</f>
        <v>Zone M4</v>
      </c>
      <c r="N3656" s="92"/>
      <c r="O3656" s="69" t="str">
        <f>IF(N3656="",O3655,TRIM(N3656))</f>
        <v>SPA &amp; Fitness</v>
      </c>
      <c r="P3656" s="92"/>
      <c r="Q3656" s="70" t="str">
        <f>IF(P3656="",Q3655,TRIM(P3656))</f>
        <v>1BS. CL. 1</v>
      </c>
      <c r="R3656" s="92"/>
      <c r="S3656" s="92"/>
      <c r="T3656" s="2" t="s">
        <v>6686</v>
      </c>
      <c r="U3656" s="2" t="s">
        <v>6686</v>
      </c>
      <c r="V3656" s="2" t="s">
        <v>6686</v>
      </c>
      <c r="W3656" s="59" t="s">
        <v>5607</v>
      </c>
      <c r="X3656" s="59" t="str">
        <f>CONCATENATE(D3656,F3656,H3656,J3656,L3656,N3656,P3656,R3656)</f>
        <v>Close-Out / Handing Over          Zone M4</v>
      </c>
      <c r="Y3656" s="2"/>
      <c r="Z3656" s="43">
        <v>37</v>
      </c>
      <c r="AA3656" s="44">
        <v>45412</v>
      </c>
      <c r="AB3656" s="44">
        <v>45467</v>
      </c>
      <c r="AC3656" s="47">
        <v>17427.5</v>
      </c>
    </row>
    <row r="3657" spans="1:29" ht="25.5" x14ac:dyDescent="0.2">
      <c r="A3657" s="66" t="s">
        <v>5841</v>
      </c>
      <c r="B3657" s="11" t="str">
        <f t="shared" si="444"/>
        <v xml:space="preserve"> - Level 03 - The Mound - Snagging / De-Snagging - Close-Out / Handing Over</v>
      </c>
      <c r="C3657" s="11" t="str">
        <f t="shared" si="444"/>
        <v/>
      </c>
      <c r="D3657" s="62" t="s">
        <v>6833</v>
      </c>
      <c r="E3657" s="11" t="str">
        <f t="shared" si="445"/>
        <v/>
      </c>
      <c r="F3657" s="66"/>
      <c r="G3657" s="64" t="str">
        <f t="shared" ref="G3657:G3719" si="446">IF(F3657="",G3656,TRIM(F3657))</f>
        <v>Snagging / De-Snagging</v>
      </c>
      <c r="H3657" s="66"/>
      <c r="I3657" s="65" t="str">
        <f t="shared" si="439"/>
        <v>The Mound</v>
      </c>
      <c r="J3657" s="66"/>
      <c r="K3657" s="67" t="str">
        <f t="shared" si="442"/>
        <v>Level 03</v>
      </c>
      <c r="L3657" s="66"/>
      <c r="M3657" s="68" t="str">
        <f t="shared" si="443"/>
        <v>Zone M4</v>
      </c>
      <c r="N3657" s="66"/>
      <c r="O3657" s="69" t="str">
        <f t="shared" si="440"/>
        <v>SPA &amp; Fitness</v>
      </c>
      <c r="P3657" s="66"/>
      <c r="Q3657" s="70" t="str">
        <f t="shared" si="441"/>
        <v>1BS. CL. 1</v>
      </c>
      <c r="R3657" s="66"/>
      <c r="S3657" s="66"/>
      <c r="T3657" s="11" t="s">
        <v>6686</v>
      </c>
      <c r="U3657" s="11" t="s">
        <v>6686</v>
      </c>
      <c r="V3657" s="11" t="s">
        <v>6416</v>
      </c>
      <c r="W3657" s="59" t="s">
        <v>6416</v>
      </c>
      <c r="X3657" s="59" t="str">
        <f>CONCATENATE(D3657,F3657,H3657,J3657,L3657,N3657,P3657,R3657)</f>
        <v>Close-Out / Handing Over</v>
      </c>
      <c r="Y3657" s="11" t="s">
        <v>5842</v>
      </c>
      <c r="Z3657" s="32">
        <v>7</v>
      </c>
      <c r="AA3657" s="39">
        <v>45412</v>
      </c>
      <c r="AB3657" s="39">
        <v>45420</v>
      </c>
      <c r="AC3657" s="48">
        <v>3966.6</v>
      </c>
    </row>
    <row r="3658" spans="1:29" x14ac:dyDescent="0.2">
      <c r="A3658" s="66" t="s">
        <v>5843</v>
      </c>
      <c r="B3658" s="11" t="str">
        <f t="shared" si="444"/>
        <v xml:space="preserve"> - </v>
      </c>
      <c r="C3658" s="11" t="str">
        <f t="shared" si="444"/>
        <v/>
      </c>
      <c r="D3658" s="62" t="s">
        <v>6833</v>
      </c>
      <c r="E3658" s="11" t="str">
        <f t="shared" si="445"/>
        <v/>
      </c>
      <c r="F3658" s="66"/>
      <c r="G3658" s="64" t="str">
        <f t="shared" si="446"/>
        <v>Snagging / De-Snagging</v>
      </c>
      <c r="H3658" s="66"/>
      <c r="I3658" s="65" t="str">
        <f t="shared" si="439"/>
        <v>The Mound</v>
      </c>
      <c r="J3658" s="66"/>
      <c r="K3658" s="67" t="str">
        <f t="shared" si="442"/>
        <v>Level 03</v>
      </c>
      <c r="L3658" s="66"/>
      <c r="M3658" s="68" t="str">
        <f t="shared" si="443"/>
        <v>Zone M4</v>
      </c>
      <c r="N3658" s="66"/>
      <c r="O3658" s="69" t="str">
        <f t="shared" si="440"/>
        <v>SPA &amp; Fitness</v>
      </c>
      <c r="P3658" s="66"/>
      <c r="Q3658" s="70" t="str">
        <f t="shared" si="441"/>
        <v>1BS. CL. 1</v>
      </c>
      <c r="R3658" s="66"/>
      <c r="S3658" s="66"/>
      <c r="T3658" s="11" t="s">
        <v>6686</v>
      </c>
      <c r="U3658" s="11" t="s">
        <v>6686</v>
      </c>
      <c r="V3658" s="11" t="s">
        <v>6416</v>
      </c>
      <c r="W3658" s="59" t="s">
        <v>6416</v>
      </c>
      <c r="X3658" s="59" t="str">
        <f>CONCATENATE(D3658,F3658,H3658,J3658,L3658,N3658,P3658,R3658)</f>
        <v>Close-Out / Handing Over</v>
      </c>
      <c r="Y3658" s="11" t="s">
        <v>5844</v>
      </c>
      <c r="Z3658" s="32">
        <v>7</v>
      </c>
      <c r="AA3658" s="39">
        <v>45431</v>
      </c>
      <c r="AB3658" s="39">
        <v>45439</v>
      </c>
      <c r="AC3658" s="48">
        <v>3966.6</v>
      </c>
    </row>
    <row r="3659" spans="1:29" x14ac:dyDescent="0.2">
      <c r="A3659" s="66" t="s">
        <v>5845</v>
      </c>
      <c r="B3659" s="11" t="str">
        <f t="shared" si="444"/>
        <v xml:space="preserve"> - </v>
      </c>
      <c r="C3659" s="11" t="str">
        <f t="shared" si="444"/>
        <v/>
      </c>
      <c r="D3659" s="62" t="s">
        <v>6833</v>
      </c>
      <c r="E3659" s="11" t="str">
        <f t="shared" si="445"/>
        <v/>
      </c>
      <c r="F3659" s="66"/>
      <c r="G3659" s="64" t="str">
        <f t="shared" si="446"/>
        <v>Snagging / De-Snagging</v>
      </c>
      <c r="H3659" s="66"/>
      <c r="I3659" s="65" t="str">
        <f t="shared" ref="I3659:I3721" si="447">IF(H3659="",I3658,TRIM(H3659))</f>
        <v>The Mound</v>
      </c>
      <c r="J3659" s="66"/>
      <c r="K3659" s="67" t="str">
        <f t="shared" si="442"/>
        <v>Level 03</v>
      </c>
      <c r="L3659" s="66"/>
      <c r="M3659" s="68" t="str">
        <f t="shared" si="443"/>
        <v>Zone M4</v>
      </c>
      <c r="N3659" s="66"/>
      <c r="O3659" s="69" t="str">
        <f t="shared" si="440"/>
        <v>SPA &amp; Fitness</v>
      </c>
      <c r="P3659" s="66"/>
      <c r="Q3659" s="70" t="str">
        <f t="shared" si="441"/>
        <v>1BS. CL. 1</v>
      </c>
      <c r="R3659" s="66"/>
      <c r="S3659" s="66"/>
      <c r="T3659" s="11" t="s">
        <v>6686</v>
      </c>
      <c r="U3659" s="11" t="s">
        <v>6686</v>
      </c>
      <c r="V3659" s="11" t="s">
        <v>6416</v>
      </c>
      <c r="W3659" s="59" t="s">
        <v>6416</v>
      </c>
      <c r="X3659" s="59" t="str">
        <f>CONCATENATE(D3659,F3659,H3659,J3659,L3659,N3659,P3659,R3659)</f>
        <v>Close-Out / Handing Over</v>
      </c>
      <c r="Y3659" s="11" t="s">
        <v>5846</v>
      </c>
      <c r="Z3659" s="32">
        <v>7</v>
      </c>
      <c r="AA3659" s="39">
        <v>45440</v>
      </c>
      <c r="AB3659" s="39">
        <v>45448</v>
      </c>
      <c r="AC3659" s="48">
        <v>3966.6</v>
      </c>
    </row>
    <row r="3660" spans="1:29" x14ac:dyDescent="0.2">
      <c r="A3660" s="66" t="s">
        <v>5847</v>
      </c>
      <c r="B3660" s="11" t="str">
        <f t="shared" si="444"/>
        <v xml:space="preserve"> - </v>
      </c>
      <c r="C3660" s="11" t="str">
        <f t="shared" si="444"/>
        <v/>
      </c>
      <c r="D3660" s="62" t="s">
        <v>6833</v>
      </c>
      <c r="E3660" s="11" t="str">
        <f t="shared" si="445"/>
        <v/>
      </c>
      <c r="F3660" s="66"/>
      <c r="G3660" s="64" t="str">
        <f t="shared" si="446"/>
        <v>Snagging / De-Snagging</v>
      </c>
      <c r="H3660" s="66"/>
      <c r="I3660" s="65" t="str">
        <f t="shared" si="447"/>
        <v>The Mound</v>
      </c>
      <c r="J3660" s="66"/>
      <c r="K3660" s="67" t="str">
        <f t="shared" si="442"/>
        <v>Level 03</v>
      </c>
      <c r="L3660" s="66"/>
      <c r="M3660" s="68" t="str">
        <f t="shared" si="443"/>
        <v>Zone M4</v>
      </c>
      <c r="N3660" s="66"/>
      <c r="O3660" s="69" t="str">
        <f t="shared" si="440"/>
        <v>SPA &amp; Fitness</v>
      </c>
      <c r="P3660" s="66"/>
      <c r="Q3660" s="70" t="str">
        <f t="shared" si="441"/>
        <v>1BS. CL. 1</v>
      </c>
      <c r="R3660" s="66"/>
      <c r="S3660" s="66"/>
      <c r="T3660" s="11" t="s">
        <v>6686</v>
      </c>
      <c r="U3660" s="11" t="s">
        <v>6686</v>
      </c>
      <c r="V3660" s="11" t="s">
        <v>6416</v>
      </c>
      <c r="W3660" s="59" t="s">
        <v>6416</v>
      </c>
      <c r="X3660" s="59" t="str">
        <f>CONCATENATE(D3660,F3660,H3660,J3660,L3660,N3660,P3660,R3660)</f>
        <v>Close-Out / Handing Over</v>
      </c>
      <c r="Y3660" s="11" t="s">
        <v>5848</v>
      </c>
      <c r="Z3660" s="32">
        <v>7</v>
      </c>
      <c r="AA3660" s="39">
        <v>45446</v>
      </c>
      <c r="AB3660" s="39">
        <v>45454</v>
      </c>
      <c r="AC3660" s="48">
        <v>1561.1</v>
      </c>
    </row>
    <row r="3661" spans="1:29" x14ac:dyDescent="0.2">
      <c r="A3661" s="63" t="s">
        <v>5849</v>
      </c>
      <c r="B3661" s="8" t="str">
        <f t="shared" si="444"/>
        <v xml:space="preserve"> - </v>
      </c>
      <c r="C3661" s="8" t="str">
        <f t="shared" si="444"/>
        <v/>
      </c>
      <c r="D3661" s="62" t="s">
        <v>6833</v>
      </c>
      <c r="E3661" s="8" t="str">
        <f t="shared" si="445"/>
        <v/>
      </c>
      <c r="F3661" s="63"/>
      <c r="G3661" s="64" t="str">
        <f t="shared" si="446"/>
        <v>Snagging / De-Snagging</v>
      </c>
      <c r="H3661" s="63"/>
      <c r="I3661" s="65" t="str">
        <f t="shared" si="447"/>
        <v>The Mound</v>
      </c>
      <c r="J3661" s="63"/>
      <c r="K3661" s="67" t="str">
        <f t="shared" si="442"/>
        <v>Level 03</v>
      </c>
      <c r="L3661" s="63"/>
      <c r="M3661" s="68" t="str">
        <f t="shared" si="443"/>
        <v>Zone M4</v>
      </c>
      <c r="N3661" s="63"/>
      <c r="O3661" s="69" t="str">
        <f t="shared" ref="O3661:O3724" si="448">IF(N3661="",O3660,TRIM(N3661))</f>
        <v>SPA &amp; Fitness</v>
      </c>
      <c r="P3661" s="63"/>
      <c r="Q3661" s="70" t="str">
        <f t="shared" si="441"/>
        <v>1BS. CL. 1</v>
      </c>
      <c r="R3661" s="63"/>
      <c r="S3661" s="63"/>
      <c r="T3661" s="8" t="s">
        <v>6686</v>
      </c>
      <c r="U3661" s="8" t="s">
        <v>6686</v>
      </c>
      <c r="V3661" s="8" t="s">
        <v>6416</v>
      </c>
      <c r="W3661" s="59" t="s">
        <v>6416</v>
      </c>
      <c r="X3661" s="59" t="str">
        <f>CONCATENATE(D3661,F3661,H3661,J3661,L3661,N3661,P3661,R3661)</f>
        <v>Close-Out / Handing Over</v>
      </c>
      <c r="Y3661" s="8" t="s">
        <v>5850</v>
      </c>
      <c r="Z3661" s="23">
        <v>7</v>
      </c>
      <c r="AA3661" s="35">
        <v>45454</v>
      </c>
      <c r="AB3661" s="35">
        <v>45467</v>
      </c>
      <c r="AC3661" s="42">
        <v>3966.6</v>
      </c>
    </row>
    <row r="3662" spans="1:29" x14ac:dyDescent="0.2">
      <c r="A3662" s="67" t="s">
        <v>83</v>
      </c>
      <c r="B3662" s="12" t="str">
        <f t="shared" si="444"/>
        <v/>
      </c>
      <c r="C3662" s="12" t="str">
        <f t="shared" si="444"/>
        <v>The Mound - Snagging / De-Snagging - Close-Out / Handing Over</v>
      </c>
      <c r="D3662" s="62" t="s">
        <v>6833</v>
      </c>
      <c r="E3662" s="12" t="str">
        <f t="shared" si="445"/>
        <v>The Mound</v>
      </c>
      <c r="F3662" s="91"/>
      <c r="G3662" s="64" t="str">
        <f>IF(F3662="",G3661,TRIM(F3662))</f>
        <v>Snagging / De-Snagging</v>
      </c>
      <c r="H3662" s="91"/>
      <c r="I3662" s="65" t="str">
        <f>IF(H3662="",I3661,TRIM(H3662))</f>
        <v>The Mound</v>
      </c>
      <c r="J3662" s="67" t="s">
        <v>83</v>
      </c>
      <c r="K3662" s="67" t="str">
        <f>IF(J3662="",K3661,TRIM(J3662))</f>
        <v>Level 04</v>
      </c>
      <c r="L3662" s="91"/>
      <c r="M3662" s="68" t="str">
        <f>IF(L3662="",M3661,TRIM(L3662))</f>
        <v>Zone M4</v>
      </c>
      <c r="N3662" s="91"/>
      <c r="O3662" s="69" t="str">
        <f>IF(N3662="",O3661,TRIM(N3662))</f>
        <v>SPA &amp; Fitness</v>
      </c>
      <c r="P3662" s="91"/>
      <c r="Q3662" s="70" t="str">
        <f>IF(P3662="",Q3661,TRIM(P3662))</f>
        <v>1BS. CL. 1</v>
      </c>
      <c r="R3662" s="91"/>
      <c r="S3662" s="91"/>
      <c r="T3662" s="12" t="s">
        <v>6652</v>
      </c>
      <c r="U3662" s="12" t="s">
        <v>6652</v>
      </c>
      <c r="V3662" s="12" t="s">
        <v>6652</v>
      </c>
      <c r="W3662" s="59" t="s">
        <v>83</v>
      </c>
      <c r="X3662" s="59" t="str">
        <f>CONCATENATE(D3662,F3662,H3662,J3662,L3662,N3662,P3662,R3662)</f>
        <v>Close-Out / Handing Over        Level 04</v>
      </c>
      <c r="Y3662" s="12"/>
      <c r="Z3662" s="36">
        <v>34</v>
      </c>
      <c r="AA3662" s="37">
        <v>45419</v>
      </c>
      <c r="AB3662" s="37">
        <v>45469</v>
      </c>
      <c r="AC3662" s="46">
        <v>29912.39</v>
      </c>
    </row>
    <row r="3663" spans="1:29" x14ac:dyDescent="0.2">
      <c r="A3663" s="68" t="s">
        <v>5587</v>
      </c>
      <c r="B3663" s="2" t="str">
        <f t="shared" si="444"/>
        <v>The Mound - Snagging / De-Snagging - Close-Out / Handing Over</v>
      </c>
      <c r="C3663" s="2" t="str">
        <f t="shared" si="444"/>
        <v>Level 04 - The Mound - Snagging / De-Snagging - Close-Out / Handing Over</v>
      </c>
      <c r="D3663" s="62" t="s">
        <v>6833</v>
      </c>
      <c r="E3663" s="2" t="str">
        <f t="shared" si="445"/>
        <v>Level 04</v>
      </c>
      <c r="F3663" s="92"/>
      <c r="G3663" s="64" t="str">
        <f t="shared" si="446"/>
        <v>Snagging / De-Snagging</v>
      </c>
      <c r="H3663" s="92"/>
      <c r="I3663" s="65" t="str">
        <f t="shared" si="447"/>
        <v>The Mound</v>
      </c>
      <c r="J3663" s="92"/>
      <c r="K3663" s="67" t="str">
        <f t="shared" si="442"/>
        <v>Level 04</v>
      </c>
      <c r="L3663" s="68" t="s">
        <v>5587</v>
      </c>
      <c r="M3663" s="68" t="str">
        <f t="shared" si="443"/>
        <v>Zone M1</v>
      </c>
      <c r="N3663" s="92"/>
      <c r="O3663" s="69" t="str">
        <f t="shared" si="448"/>
        <v>SPA &amp; Fitness</v>
      </c>
      <c r="P3663" s="92"/>
      <c r="Q3663" s="70" t="str">
        <f t="shared" ref="Q3663:Q3725" si="449">IF(P3663="",Q3662,TRIM(P3663))</f>
        <v>1BS. CL. 1</v>
      </c>
      <c r="R3663" s="92"/>
      <c r="S3663" s="92"/>
      <c r="T3663" s="2" t="s">
        <v>6679</v>
      </c>
      <c r="U3663" s="2" t="s">
        <v>6679</v>
      </c>
      <c r="V3663" s="2" t="s">
        <v>6679</v>
      </c>
      <c r="W3663" s="59" t="s">
        <v>5587</v>
      </c>
      <c r="X3663" s="59" t="str">
        <f>CONCATENATE(D3663,F3663,H3663,J3663,L3663,N3663,P3663,R3663)</f>
        <v>Close-Out / Handing Over          Zone M1</v>
      </c>
      <c r="Y3663" s="2"/>
      <c r="Z3663" s="43">
        <v>7</v>
      </c>
      <c r="AA3663" s="44">
        <v>45425</v>
      </c>
      <c r="AB3663" s="44">
        <v>45433</v>
      </c>
      <c r="AC3663" s="47">
        <v>3940.32</v>
      </c>
    </row>
    <row r="3664" spans="1:29" ht="25.5" x14ac:dyDescent="0.2">
      <c r="A3664" s="63" t="s">
        <v>5851</v>
      </c>
      <c r="B3664" s="8" t="str">
        <f t="shared" si="444"/>
        <v xml:space="preserve"> - Level 04 - The Mound - Snagging / De-Snagging - Close-Out / Handing Over</v>
      </c>
      <c r="C3664" s="8" t="str">
        <f t="shared" si="444"/>
        <v/>
      </c>
      <c r="D3664" s="62" t="s">
        <v>6833</v>
      </c>
      <c r="E3664" s="8" t="str">
        <f t="shared" si="445"/>
        <v/>
      </c>
      <c r="F3664" s="63"/>
      <c r="G3664" s="64" t="str">
        <f t="shared" si="446"/>
        <v>Snagging / De-Snagging</v>
      </c>
      <c r="H3664" s="63"/>
      <c r="I3664" s="65" t="str">
        <f t="shared" si="447"/>
        <v>The Mound</v>
      </c>
      <c r="J3664" s="63"/>
      <c r="K3664" s="67" t="str">
        <f t="shared" si="442"/>
        <v>Level 04</v>
      </c>
      <c r="L3664" s="63"/>
      <c r="M3664" s="68" t="str">
        <f t="shared" si="443"/>
        <v>Zone M1</v>
      </c>
      <c r="N3664" s="63"/>
      <c r="O3664" s="69" t="str">
        <f t="shared" si="448"/>
        <v>SPA &amp; Fitness</v>
      </c>
      <c r="P3664" s="63"/>
      <c r="Q3664" s="70" t="str">
        <f t="shared" si="449"/>
        <v>1BS. CL. 1</v>
      </c>
      <c r="R3664" s="63"/>
      <c r="S3664" s="63"/>
      <c r="T3664" s="8" t="s">
        <v>6679</v>
      </c>
      <c r="U3664" s="8" t="s">
        <v>6679</v>
      </c>
      <c r="V3664" s="8" t="s">
        <v>6416</v>
      </c>
      <c r="W3664" s="59" t="s">
        <v>6416</v>
      </c>
      <c r="X3664" s="59" t="str">
        <f>CONCATENATE(D3664,F3664,H3664,J3664,L3664,N3664,P3664,R3664)</f>
        <v>Close-Out / Handing Over</v>
      </c>
      <c r="Y3664" s="8" t="s">
        <v>5852</v>
      </c>
      <c r="Z3664" s="23">
        <v>7</v>
      </c>
      <c r="AA3664" s="35">
        <v>45425</v>
      </c>
      <c r="AB3664" s="35">
        <v>45433</v>
      </c>
      <c r="AC3664" s="42">
        <v>3940.32</v>
      </c>
    </row>
    <row r="3665" spans="1:29" x14ac:dyDescent="0.2">
      <c r="A3665" s="68" t="s">
        <v>5592</v>
      </c>
      <c r="B3665" s="2" t="str">
        <f t="shared" si="444"/>
        <v/>
      </c>
      <c r="C3665" s="2" t="str">
        <f t="shared" si="444"/>
        <v>Level 04 - The Mound - Snagging / De-Snagging - Close-Out / Handing Over</v>
      </c>
      <c r="D3665" s="62" t="s">
        <v>6833</v>
      </c>
      <c r="E3665" s="2" t="str">
        <f t="shared" si="445"/>
        <v>Level 04</v>
      </c>
      <c r="F3665" s="92"/>
      <c r="G3665" s="64" t="str">
        <f>IF(F3665="",G3664,TRIM(F3665))</f>
        <v>Snagging / De-Snagging</v>
      </c>
      <c r="H3665" s="92"/>
      <c r="I3665" s="65" t="str">
        <f>IF(H3665="",I3664,TRIM(H3665))</f>
        <v>The Mound</v>
      </c>
      <c r="J3665" s="92"/>
      <c r="K3665" s="67" t="str">
        <f>IF(J3665="",K3664,TRIM(J3665))</f>
        <v>Level 04</v>
      </c>
      <c r="L3665" s="68" t="s">
        <v>5592</v>
      </c>
      <c r="M3665" s="68" t="str">
        <f>IF(L3665="",M3664,TRIM(L3665))</f>
        <v>Zone M2</v>
      </c>
      <c r="N3665" s="92"/>
      <c r="O3665" s="69" t="str">
        <f>IF(N3665="",O3664,TRIM(N3665))</f>
        <v>SPA &amp; Fitness</v>
      </c>
      <c r="P3665" s="92"/>
      <c r="Q3665" s="70" t="str">
        <f>IF(P3665="",Q3664,TRIM(P3665))</f>
        <v>1BS. CL. 1</v>
      </c>
      <c r="R3665" s="92"/>
      <c r="S3665" s="92"/>
      <c r="T3665" s="2" t="s">
        <v>6685</v>
      </c>
      <c r="U3665" s="2" t="s">
        <v>6685</v>
      </c>
      <c r="V3665" s="2" t="s">
        <v>6685</v>
      </c>
      <c r="W3665" s="59" t="s">
        <v>5592</v>
      </c>
      <c r="X3665" s="59" t="str">
        <f>CONCATENATE(D3665,F3665,H3665,J3665,L3665,N3665,P3665,R3665)</f>
        <v>Close-Out / Handing Over          Zone M2</v>
      </c>
      <c r="Y3665" s="2"/>
      <c r="Z3665" s="43">
        <v>20</v>
      </c>
      <c r="AA3665" s="44">
        <v>45425</v>
      </c>
      <c r="AB3665" s="44">
        <v>45452</v>
      </c>
      <c r="AC3665" s="47">
        <v>8079.44</v>
      </c>
    </row>
    <row r="3666" spans="1:29" ht="25.5" x14ac:dyDescent="0.2">
      <c r="A3666" s="66" t="s">
        <v>5853</v>
      </c>
      <c r="B3666" s="11" t="str">
        <f t="shared" si="444"/>
        <v xml:space="preserve"> - Level 04 - The Mound - Snagging / De-Snagging - Close-Out / Handing Over</v>
      </c>
      <c r="C3666" s="11" t="str">
        <f t="shared" si="444"/>
        <v/>
      </c>
      <c r="D3666" s="62" t="s">
        <v>6833</v>
      </c>
      <c r="E3666" s="11" t="str">
        <f t="shared" si="445"/>
        <v/>
      </c>
      <c r="F3666" s="66"/>
      <c r="G3666" s="64" t="str">
        <f t="shared" si="446"/>
        <v>Snagging / De-Snagging</v>
      </c>
      <c r="H3666" s="66"/>
      <c r="I3666" s="65" t="str">
        <f t="shared" si="447"/>
        <v>The Mound</v>
      </c>
      <c r="J3666" s="66"/>
      <c r="K3666" s="67" t="str">
        <f t="shared" si="442"/>
        <v>Level 04</v>
      </c>
      <c r="L3666" s="66"/>
      <c r="M3666" s="68" t="str">
        <f t="shared" si="443"/>
        <v>Zone M2</v>
      </c>
      <c r="N3666" s="66"/>
      <c r="O3666" s="69" t="str">
        <f t="shared" si="448"/>
        <v>SPA &amp; Fitness</v>
      </c>
      <c r="P3666" s="66"/>
      <c r="Q3666" s="70" t="str">
        <f t="shared" si="449"/>
        <v>1BS. CL. 1</v>
      </c>
      <c r="R3666" s="66"/>
      <c r="S3666" s="66"/>
      <c r="T3666" s="11" t="s">
        <v>6685</v>
      </c>
      <c r="U3666" s="11" t="s">
        <v>6685</v>
      </c>
      <c r="V3666" s="11" t="s">
        <v>6416</v>
      </c>
      <c r="W3666" s="59" t="s">
        <v>6416</v>
      </c>
      <c r="X3666" s="59" t="str">
        <f>CONCATENATE(D3666,F3666,H3666,J3666,L3666,N3666,P3666,R3666)</f>
        <v>Close-Out / Handing Over</v>
      </c>
      <c r="Y3666" s="11" t="s">
        <v>5854</v>
      </c>
      <c r="Z3666" s="32">
        <v>7</v>
      </c>
      <c r="AA3666" s="39">
        <v>45425</v>
      </c>
      <c r="AB3666" s="39">
        <v>45433</v>
      </c>
      <c r="AC3666" s="48">
        <v>4039.72</v>
      </c>
    </row>
    <row r="3667" spans="1:29" x14ac:dyDescent="0.2">
      <c r="A3667" s="63" t="s">
        <v>5855</v>
      </c>
      <c r="B3667" s="8" t="str">
        <f t="shared" si="444"/>
        <v xml:space="preserve"> - </v>
      </c>
      <c r="C3667" s="8" t="str">
        <f t="shared" si="444"/>
        <v/>
      </c>
      <c r="D3667" s="62" t="s">
        <v>6833</v>
      </c>
      <c r="E3667" s="8" t="str">
        <f t="shared" si="445"/>
        <v/>
      </c>
      <c r="F3667" s="63"/>
      <c r="G3667" s="64" t="str">
        <f t="shared" si="446"/>
        <v>Snagging / De-Snagging</v>
      </c>
      <c r="H3667" s="63"/>
      <c r="I3667" s="65" t="str">
        <f t="shared" si="447"/>
        <v>The Mound</v>
      </c>
      <c r="J3667" s="63"/>
      <c r="K3667" s="67" t="str">
        <f t="shared" si="442"/>
        <v>Level 04</v>
      </c>
      <c r="L3667" s="63"/>
      <c r="M3667" s="68" t="str">
        <f t="shared" si="443"/>
        <v>Zone M2</v>
      </c>
      <c r="N3667" s="63"/>
      <c r="O3667" s="69" t="str">
        <f t="shared" si="448"/>
        <v>SPA &amp; Fitness</v>
      </c>
      <c r="P3667" s="63"/>
      <c r="Q3667" s="70" t="str">
        <f t="shared" si="449"/>
        <v>1BS. CL. 1</v>
      </c>
      <c r="R3667" s="63"/>
      <c r="S3667" s="63"/>
      <c r="T3667" s="8" t="s">
        <v>6685</v>
      </c>
      <c r="U3667" s="8" t="s">
        <v>6685</v>
      </c>
      <c r="V3667" s="8" t="s">
        <v>6416</v>
      </c>
      <c r="W3667" s="59" t="s">
        <v>6416</v>
      </c>
      <c r="X3667" s="59" t="str">
        <f>CONCATENATE(D3667,F3667,H3667,J3667,L3667,N3667,P3667,R3667)</f>
        <v>Close-Out / Handing Over</v>
      </c>
      <c r="Y3667" s="8" t="s">
        <v>5856</v>
      </c>
      <c r="Z3667" s="23">
        <v>7</v>
      </c>
      <c r="AA3667" s="35">
        <v>45442</v>
      </c>
      <c r="AB3667" s="35">
        <v>45452</v>
      </c>
      <c r="AC3667" s="42">
        <v>4039.72</v>
      </c>
    </row>
    <row r="3668" spans="1:29" x14ac:dyDescent="0.2">
      <c r="A3668" s="68" t="s">
        <v>5584</v>
      </c>
      <c r="B3668" s="2" t="str">
        <f t="shared" si="444"/>
        <v/>
      </c>
      <c r="C3668" s="2" t="str">
        <f t="shared" si="444"/>
        <v>Level 04 - The Mound - Snagging / De-Snagging - Close-Out / Handing Over</v>
      </c>
      <c r="D3668" s="62" t="s">
        <v>6833</v>
      </c>
      <c r="E3668" s="2" t="str">
        <f t="shared" si="445"/>
        <v>Level 04</v>
      </c>
      <c r="F3668" s="92"/>
      <c r="G3668" s="64" t="str">
        <f>IF(F3668="",G3667,TRIM(F3668))</f>
        <v>Snagging / De-Snagging</v>
      </c>
      <c r="H3668" s="92"/>
      <c r="I3668" s="65" t="str">
        <f>IF(H3668="",I3667,TRIM(H3668))</f>
        <v>The Mound</v>
      </c>
      <c r="J3668" s="92"/>
      <c r="K3668" s="67" t="str">
        <f>IF(J3668="",K3667,TRIM(J3668))</f>
        <v>Level 04</v>
      </c>
      <c r="L3668" s="68" t="s">
        <v>5584</v>
      </c>
      <c r="M3668" s="68" t="str">
        <f>IF(L3668="",M3667,TRIM(L3668))</f>
        <v>Zone M3</v>
      </c>
      <c r="N3668" s="92"/>
      <c r="O3668" s="69" t="str">
        <f>IF(N3668="",O3667,TRIM(N3668))</f>
        <v>SPA &amp; Fitness</v>
      </c>
      <c r="P3668" s="92"/>
      <c r="Q3668" s="70" t="str">
        <f>IF(P3668="",Q3667,TRIM(P3668))</f>
        <v>1BS. CL. 1</v>
      </c>
      <c r="R3668" s="92"/>
      <c r="S3668" s="92"/>
      <c r="T3668" s="2" t="s">
        <v>6680</v>
      </c>
      <c r="U3668" s="2" t="s">
        <v>6680</v>
      </c>
      <c r="V3668" s="2" t="s">
        <v>6680</v>
      </c>
      <c r="W3668" s="59" t="s">
        <v>5584</v>
      </c>
      <c r="X3668" s="59" t="str">
        <f>CONCATENATE(D3668,F3668,H3668,J3668,L3668,N3668,P3668,R3668)</f>
        <v>Close-Out / Handing Over          Zone M3</v>
      </c>
      <c r="Y3668" s="2"/>
      <c r="Z3668" s="43">
        <v>7</v>
      </c>
      <c r="AA3668" s="44">
        <v>45433</v>
      </c>
      <c r="AB3668" s="44">
        <v>45441</v>
      </c>
      <c r="AC3668" s="47">
        <v>5831.68</v>
      </c>
    </row>
    <row r="3669" spans="1:29" ht="25.5" x14ac:dyDescent="0.2">
      <c r="A3669" s="63" t="s">
        <v>5857</v>
      </c>
      <c r="B3669" s="8" t="str">
        <f t="shared" si="444"/>
        <v xml:space="preserve"> - Level 04 - The Mound - Snagging / De-Snagging - Close-Out / Handing Over</v>
      </c>
      <c r="C3669" s="8" t="str">
        <f t="shared" si="444"/>
        <v/>
      </c>
      <c r="D3669" s="62" t="s">
        <v>6833</v>
      </c>
      <c r="E3669" s="8" t="str">
        <f t="shared" si="445"/>
        <v/>
      </c>
      <c r="F3669" s="63"/>
      <c r="G3669" s="64" t="str">
        <f t="shared" si="446"/>
        <v>Snagging / De-Snagging</v>
      </c>
      <c r="H3669" s="63"/>
      <c r="I3669" s="65" t="str">
        <f t="shared" si="447"/>
        <v>The Mound</v>
      </c>
      <c r="J3669" s="63"/>
      <c r="K3669" s="67" t="str">
        <f t="shared" si="442"/>
        <v>Level 04</v>
      </c>
      <c r="L3669" s="63"/>
      <c r="M3669" s="68" t="str">
        <f t="shared" si="443"/>
        <v>Zone M3</v>
      </c>
      <c r="N3669" s="63"/>
      <c r="O3669" s="69" t="str">
        <f t="shared" si="448"/>
        <v>SPA &amp; Fitness</v>
      </c>
      <c r="P3669" s="63"/>
      <c r="Q3669" s="70" t="str">
        <f t="shared" si="449"/>
        <v>1BS. CL. 1</v>
      </c>
      <c r="R3669" s="63"/>
      <c r="S3669" s="63"/>
      <c r="T3669" s="8" t="s">
        <v>6680</v>
      </c>
      <c r="U3669" s="8" t="s">
        <v>6680</v>
      </c>
      <c r="V3669" s="8" t="s">
        <v>6416</v>
      </c>
      <c r="W3669" s="59" t="s">
        <v>6416</v>
      </c>
      <c r="X3669" s="59" t="str">
        <f>CONCATENATE(D3669,F3669,H3669,J3669,L3669,N3669,P3669,R3669)</f>
        <v>Close-Out / Handing Over</v>
      </c>
      <c r="Y3669" s="8" t="s">
        <v>5858</v>
      </c>
      <c r="Z3669" s="23">
        <v>7</v>
      </c>
      <c r="AA3669" s="35">
        <v>45433</v>
      </c>
      <c r="AB3669" s="35">
        <v>45441</v>
      </c>
      <c r="AC3669" s="42">
        <v>5831.68</v>
      </c>
    </row>
    <row r="3670" spans="1:29" x14ac:dyDescent="0.2">
      <c r="A3670" s="68" t="s">
        <v>5607</v>
      </c>
      <c r="B3670" s="2" t="str">
        <f t="shared" si="444"/>
        <v/>
      </c>
      <c r="C3670" s="2" t="str">
        <f t="shared" si="444"/>
        <v>Level 04 - The Mound - Snagging / De-Snagging - Close-Out / Handing Over</v>
      </c>
      <c r="D3670" s="62" t="s">
        <v>6833</v>
      </c>
      <c r="E3670" s="2" t="str">
        <f t="shared" si="445"/>
        <v>Level 04</v>
      </c>
      <c r="F3670" s="92"/>
      <c r="G3670" s="64" t="str">
        <f>IF(F3670="",G3669,TRIM(F3670))</f>
        <v>Snagging / De-Snagging</v>
      </c>
      <c r="H3670" s="92"/>
      <c r="I3670" s="65" t="str">
        <f>IF(H3670="",I3669,TRIM(H3670))</f>
        <v>The Mound</v>
      </c>
      <c r="J3670" s="92"/>
      <c r="K3670" s="67" t="str">
        <f>IF(J3670="",K3669,TRIM(J3670))</f>
        <v>Level 04</v>
      </c>
      <c r="L3670" s="68" t="s">
        <v>5607</v>
      </c>
      <c r="M3670" s="68" t="str">
        <f>IF(L3670="",M3669,TRIM(L3670))</f>
        <v>Zone M4</v>
      </c>
      <c r="N3670" s="92"/>
      <c r="O3670" s="69" t="str">
        <f>IF(N3670="",O3669,TRIM(N3670))</f>
        <v>SPA &amp; Fitness</v>
      </c>
      <c r="P3670" s="92"/>
      <c r="Q3670" s="70" t="str">
        <f>IF(P3670="",Q3669,TRIM(P3670))</f>
        <v>1BS. CL. 1</v>
      </c>
      <c r="R3670" s="92"/>
      <c r="S3670" s="92"/>
      <c r="T3670" s="2" t="s">
        <v>6686</v>
      </c>
      <c r="U3670" s="2" t="s">
        <v>6686</v>
      </c>
      <c r="V3670" s="2" t="s">
        <v>6686</v>
      </c>
      <c r="W3670" s="59" t="s">
        <v>5607</v>
      </c>
      <c r="X3670" s="59" t="str">
        <f>CONCATENATE(D3670,F3670,H3670,J3670,L3670,N3670,P3670,R3670)</f>
        <v>Close-Out / Handing Over          Zone M4</v>
      </c>
      <c r="Y3670" s="2"/>
      <c r="Z3670" s="43">
        <v>34</v>
      </c>
      <c r="AA3670" s="44">
        <v>45419</v>
      </c>
      <c r="AB3670" s="44">
        <v>45469</v>
      </c>
      <c r="AC3670" s="47">
        <v>12060.95</v>
      </c>
    </row>
    <row r="3671" spans="1:29" ht="25.5" x14ac:dyDescent="0.2">
      <c r="A3671" s="66" t="s">
        <v>5859</v>
      </c>
      <c r="B3671" s="11" t="str">
        <f t="shared" si="444"/>
        <v xml:space="preserve"> - Level 04 - The Mound - Snagging / De-Snagging - Close-Out / Handing Over</v>
      </c>
      <c r="C3671" s="11" t="str">
        <f t="shared" si="444"/>
        <v/>
      </c>
      <c r="D3671" s="62" t="s">
        <v>6833</v>
      </c>
      <c r="E3671" s="11" t="str">
        <f t="shared" si="445"/>
        <v/>
      </c>
      <c r="F3671" s="66"/>
      <c r="G3671" s="64" t="str">
        <f t="shared" si="446"/>
        <v>Snagging / De-Snagging</v>
      </c>
      <c r="H3671" s="66"/>
      <c r="I3671" s="65" t="str">
        <f t="shared" si="447"/>
        <v>The Mound</v>
      </c>
      <c r="J3671" s="66"/>
      <c r="K3671" s="67" t="str">
        <f t="shared" si="442"/>
        <v>Level 04</v>
      </c>
      <c r="L3671" s="66"/>
      <c r="M3671" s="68" t="str">
        <f t="shared" si="443"/>
        <v>Zone M4</v>
      </c>
      <c r="N3671" s="66"/>
      <c r="O3671" s="69" t="str">
        <f t="shared" si="448"/>
        <v>SPA &amp; Fitness</v>
      </c>
      <c r="P3671" s="66"/>
      <c r="Q3671" s="70" t="str">
        <f t="shared" si="449"/>
        <v>1BS. CL. 1</v>
      </c>
      <c r="R3671" s="66"/>
      <c r="S3671" s="66"/>
      <c r="T3671" s="11" t="s">
        <v>6686</v>
      </c>
      <c r="U3671" s="11" t="s">
        <v>6686</v>
      </c>
      <c r="V3671" s="11" t="s">
        <v>6416</v>
      </c>
      <c r="W3671" s="59" t="s">
        <v>6416</v>
      </c>
      <c r="X3671" s="59" t="str">
        <f>CONCATENATE(D3671,F3671,H3671,J3671,L3671,N3671,P3671,R3671)</f>
        <v>Close-Out / Handing Over</v>
      </c>
      <c r="Y3671" s="11" t="s">
        <v>5860</v>
      </c>
      <c r="Z3671" s="32">
        <v>7</v>
      </c>
      <c r="AA3671" s="39">
        <v>45419</v>
      </c>
      <c r="AB3671" s="39">
        <v>45427</v>
      </c>
      <c r="AC3671" s="48">
        <v>4020.32</v>
      </c>
    </row>
    <row r="3672" spans="1:29" x14ac:dyDescent="0.2">
      <c r="A3672" s="66" t="s">
        <v>5861</v>
      </c>
      <c r="B3672" s="11" t="str">
        <f t="shared" si="444"/>
        <v xml:space="preserve"> - </v>
      </c>
      <c r="C3672" s="11" t="str">
        <f t="shared" si="444"/>
        <v/>
      </c>
      <c r="D3672" s="62" t="s">
        <v>6833</v>
      </c>
      <c r="E3672" s="11" t="str">
        <f t="shared" si="445"/>
        <v/>
      </c>
      <c r="F3672" s="66"/>
      <c r="G3672" s="64" t="str">
        <f t="shared" si="446"/>
        <v>Snagging / De-Snagging</v>
      </c>
      <c r="H3672" s="66"/>
      <c r="I3672" s="65" t="str">
        <f t="shared" si="447"/>
        <v>The Mound</v>
      </c>
      <c r="J3672" s="66"/>
      <c r="K3672" s="67" t="str">
        <f t="shared" si="442"/>
        <v>Level 04</v>
      </c>
      <c r="L3672" s="66"/>
      <c r="M3672" s="68" t="str">
        <f t="shared" si="443"/>
        <v>Zone M4</v>
      </c>
      <c r="N3672" s="66"/>
      <c r="O3672" s="69" t="str">
        <f t="shared" si="448"/>
        <v>SPA &amp; Fitness</v>
      </c>
      <c r="P3672" s="66"/>
      <c r="Q3672" s="70" t="str">
        <f t="shared" si="449"/>
        <v>1BS. CL. 1</v>
      </c>
      <c r="R3672" s="66"/>
      <c r="S3672" s="66"/>
      <c r="T3672" s="11" t="s">
        <v>6686</v>
      </c>
      <c r="U3672" s="11" t="s">
        <v>6686</v>
      </c>
      <c r="V3672" s="11" t="s">
        <v>6416</v>
      </c>
      <c r="W3672" s="59" t="s">
        <v>6416</v>
      </c>
      <c r="X3672" s="59" t="str">
        <f>CONCATENATE(D3672,F3672,H3672,J3672,L3672,N3672,P3672,R3672)</f>
        <v>Close-Out / Handing Over</v>
      </c>
      <c r="Y3672" s="11" t="s">
        <v>5862</v>
      </c>
      <c r="Z3672" s="32">
        <v>7</v>
      </c>
      <c r="AA3672" s="39">
        <v>45439</v>
      </c>
      <c r="AB3672" s="39">
        <v>45447</v>
      </c>
      <c r="AC3672" s="48">
        <v>4020.32</v>
      </c>
    </row>
    <row r="3673" spans="1:29" x14ac:dyDescent="0.2">
      <c r="A3673" s="63" t="s">
        <v>5863</v>
      </c>
      <c r="B3673" s="8" t="str">
        <f t="shared" si="444"/>
        <v xml:space="preserve"> - </v>
      </c>
      <c r="C3673" s="8" t="str">
        <f t="shared" si="444"/>
        <v/>
      </c>
      <c r="D3673" s="62" t="s">
        <v>6833</v>
      </c>
      <c r="E3673" s="8" t="str">
        <f t="shared" si="445"/>
        <v/>
      </c>
      <c r="F3673" s="63"/>
      <c r="G3673" s="64" t="str">
        <f t="shared" si="446"/>
        <v>Snagging / De-Snagging</v>
      </c>
      <c r="H3673" s="63"/>
      <c r="I3673" s="65" t="str">
        <f t="shared" si="447"/>
        <v>The Mound</v>
      </c>
      <c r="J3673" s="63"/>
      <c r="K3673" s="67" t="str">
        <f t="shared" si="442"/>
        <v>Level 04</v>
      </c>
      <c r="L3673" s="63"/>
      <c r="M3673" s="68" t="str">
        <f t="shared" si="443"/>
        <v>Zone M4</v>
      </c>
      <c r="N3673" s="63"/>
      <c r="O3673" s="69" t="str">
        <f t="shared" si="448"/>
        <v>SPA &amp; Fitness</v>
      </c>
      <c r="P3673" s="63"/>
      <c r="Q3673" s="70" t="str">
        <f t="shared" si="449"/>
        <v>1BS. CL. 1</v>
      </c>
      <c r="R3673" s="63"/>
      <c r="S3673" s="63"/>
      <c r="T3673" s="8" t="s">
        <v>6686</v>
      </c>
      <c r="U3673" s="8" t="s">
        <v>6686</v>
      </c>
      <c r="V3673" s="8" t="s">
        <v>6416</v>
      </c>
      <c r="W3673" s="59" t="s">
        <v>6416</v>
      </c>
      <c r="X3673" s="59" t="str">
        <f>CONCATENATE(D3673,F3673,H3673,J3673,L3673,N3673,P3673,R3673)</f>
        <v>Close-Out / Handing Over</v>
      </c>
      <c r="Y3673" s="8" t="s">
        <v>5864</v>
      </c>
      <c r="Z3673" s="23">
        <v>7</v>
      </c>
      <c r="AA3673" s="35">
        <v>45456</v>
      </c>
      <c r="AB3673" s="35">
        <v>45469</v>
      </c>
      <c r="AC3673" s="42">
        <v>4020.32</v>
      </c>
    </row>
    <row r="3674" spans="1:29" x14ac:dyDescent="0.2">
      <c r="A3674" s="67" t="s">
        <v>92</v>
      </c>
      <c r="B3674" s="12" t="str">
        <f t="shared" si="444"/>
        <v/>
      </c>
      <c r="C3674" s="12" t="str">
        <f t="shared" si="444"/>
        <v>The Mound - Snagging / De-Snagging - Close-Out / Handing Over</v>
      </c>
      <c r="D3674" s="62" t="s">
        <v>6833</v>
      </c>
      <c r="E3674" s="12" t="str">
        <f t="shared" si="445"/>
        <v>The Mound</v>
      </c>
      <c r="F3674" s="91"/>
      <c r="G3674" s="64" t="str">
        <f>IF(F3674="",G3673,TRIM(F3674))</f>
        <v>Snagging / De-Snagging</v>
      </c>
      <c r="H3674" s="91"/>
      <c r="I3674" s="65" t="str">
        <f>IF(H3674="",I3673,TRIM(H3674))</f>
        <v>The Mound</v>
      </c>
      <c r="J3674" s="67" t="s">
        <v>92</v>
      </c>
      <c r="K3674" s="67" t="str">
        <f>IF(J3674="",K3673,TRIM(J3674))</f>
        <v>Level 05 &amp; 06</v>
      </c>
      <c r="L3674" s="91"/>
      <c r="M3674" s="68" t="str">
        <f>IF(L3674="",M3673,TRIM(L3674))</f>
        <v>Zone M4</v>
      </c>
      <c r="N3674" s="91"/>
      <c r="O3674" s="69" t="str">
        <f>IF(N3674="",O3673,TRIM(N3674))</f>
        <v>SPA &amp; Fitness</v>
      </c>
      <c r="P3674" s="91"/>
      <c r="Q3674" s="70" t="str">
        <f>IF(P3674="",Q3673,TRIM(P3674))</f>
        <v>1BS. CL. 1</v>
      </c>
      <c r="R3674" s="91"/>
      <c r="S3674" s="91"/>
      <c r="T3674" s="12" t="s">
        <v>6653</v>
      </c>
      <c r="U3674" s="12" t="s">
        <v>6653</v>
      </c>
      <c r="V3674" s="12" t="s">
        <v>6653</v>
      </c>
      <c r="W3674" s="59" t="s">
        <v>92</v>
      </c>
      <c r="X3674" s="59" t="str">
        <f>CONCATENATE(D3674,F3674,H3674,J3674,L3674,N3674,P3674,R3674)</f>
        <v>Close-Out / Handing Over        Level 05 &amp; 06</v>
      </c>
      <c r="Y3674" s="12"/>
      <c r="Z3674" s="36">
        <v>32</v>
      </c>
      <c r="AA3674" s="37">
        <v>45608</v>
      </c>
      <c r="AB3674" s="37">
        <v>45651</v>
      </c>
      <c r="AC3674" s="46">
        <v>106877.2</v>
      </c>
    </row>
    <row r="3675" spans="1:29" x14ac:dyDescent="0.2">
      <c r="A3675" s="68" t="s">
        <v>5592</v>
      </c>
      <c r="B3675" s="2" t="str">
        <f t="shared" si="444"/>
        <v>The Mound - Snagging / De-Snagging - Close-Out / Handing Over</v>
      </c>
      <c r="C3675" s="2" t="str">
        <f t="shared" si="444"/>
        <v>Level 05 &amp; 06 - The Mound - Snagging / De-Snagging - Close-Out / Handing Over</v>
      </c>
      <c r="D3675" s="62" t="s">
        <v>6833</v>
      </c>
      <c r="E3675" s="2" t="str">
        <f t="shared" si="445"/>
        <v>Level 05 &amp; 06</v>
      </c>
      <c r="F3675" s="92"/>
      <c r="G3675" s="64" t="str">
        <f t="shared" si="446"/>
        <v>Snagging / De-Snagging</v>
      </c>
      <c r="H3675" s="92"/>
      <c r="I3675" s="65" t="str">
        <f t="shared" si="447"/>
        <v>The Mound</v>
      </c>
      <c r="J3675" s="92"/>
      <c r="K3675" s="67" t="str">
        <f t="shared" si="442"/>
        <v>Level 05 &amp; 06</v>
      </c>
      <c r="L3675" s="68" t="s">
        <v>5592</v>
      </c>
      <c r="M3675" s="68" t="str">
        <f t="shared" si="443"/>
        <v>Zone M2</v>
      </c>
      <c r="N3675" s="92"/>
      <c r="O3675" s="69" t="str">
        <f t="shared" si="448"/>
        <v>SPA &amp; Fitness</v>
      </c>
      <c r="P3675" s="92"/>
      <c r="Q3675" s="70" t="str">
        <f t="shared" si="449"/>
        <v>1BS. CL. 1</v>
      </c>
      <c r="R3675" s="92"/>
      <c r="S3675" s="92"/>
      <c r="T3675" s="2" t="s">
        <v>6685</v>
      </c>
      <c r="U3675" s="2" t="s">
        <v>6685</v>
      </c>
      <c r="V3675" s="2" t="s">
        <v>6685</v>
      </c>
      <c r="W3675" s="59" t="s">
        <v>5592</v>
      </c>
      <c r="X3675" s="59" t="str">
        <f>CONCATENATE(D3675,F3675,H3675,J3675,L3675,N3675,P3675,R3675)</f>
        <v>Close-Out / Handing Over          Zone M2</v>
      </c>
      <c r="Y3675" s="2"/>
      <c r="Z3675" s="43">
        <v>7</v>
      </c>
      <c r="AA3675" s="44">
        <v>45608</v>
      </c>
      <c r="AB3675" s="44">
        <v>45616</v>
      </c>
      <c r="AC3675" s="47">
        <v>53438.6</v>
      </c>
    </row>
    <row r="3676" spans="1:29" ht="25.5" x14ac:dyDescent="0.2">
      <c r="A3676" s="63" t="s">
        <v>5865</v>
      </c>
      <c r="B3676" s="8" t="str">
        <f t="shared" si="444"/>
        <v xml:space="preserve"> - Level 05 &amp; 06 - The Mound - Snagging / De-Snagging - Close-Out / Handing Over</v>
      </c>
      <c r="C3676" s="8" t="str">
        <f t="shared" si="444"/>
        <v/>
      </c>
      <c r="D3676" s="62" t="s">
        <v>6833</v>
      </c>
      <c r="E3676" s="8" t="str">
        <f t="shared" si="445"/>
        <v/>
      </c>
      <c r="F3676" s="63"/>
      <c r="G3676" s="64" t="str">
        <f t="shared" si="446"/>
        <v>Snagging / De-Snagging</v>
      </c>
      <c r="H3676" s="63"/>
      <c r="I3676" s="65" t="str">
        <f t="shared" si="447"/>
        <v>The Mound</v>
      </c>
      <c r="J3676" s="63"/>
      <c r="K3676" s="67" t="str">
        <f t="shared" si="442"/>
        <v>Level 05 &amp; 06</v>
      </c>
      <c r="L3676" s="63"/>
      <c r="M3676" s="68" t="str">
        <f t="shared" si="443"/>
        <v>Zone M2</v>
      </c>
      <c r="N3676" s="63"/>
      <c r="O3676" s="69" t="str">
        <f t="shared" si="448"/>
        <v>SPA &amp; Fitness</v>
      </c>
      <c r="P3676" s="63"/>
      <c r="Q3676" s="70" t="str">
        <f t="shared" si="449"/>
        <v>1BS. CL. 1</v>
      </c>
      <c r="R3676" s="63"/>
      <c r="S3676" s="63"/>
      <c r="T3676" s="8" t="s">
        <v>6685</v>
      </c>
      <c r="U3676" s="8" t="s">
        <v>6685</v>
      </c>
      <c r="V3676" s="8" t="s">
        <v>6416</v>
      </c>
      <c r="W3676" s="59" t="s">
        <v>6416</v>
      </c>
      <c r="X3676" s="59" t="str">
        <f>CONCATENATE(D3676,F3676,H3676,J3676,L3676,N3676,P3676,R3676)</f>
        <v>Close-Out / Handing Over</v>
      </c>
      <c r="Y3676" s="8" t="s">
        <v>5866</v>
      </c>
      <c r="Z3676" s="23">
        <v>7</v>
      </c>
      <c r="AA3676" s="35">
        <v>45608</v>
      </c>
      <c r="AB3676" s="35">
        <v>45616</v>
      </c>
      <c r="AC3676" s="42">
        <v>53438.6</v>
      </c>
    </row>
    <row r="3677" spans="1:29" x14ac:dyDescent="0.2">
      <c r="A3677" s="68" t="s">
        <v>5607</v>
      </c>
      <c r="B3677" s="2" t="str">
        <f t="shared" si="444"/>
        <v/>
      </c>
      <c r="C3677" s="2" t="str">
        <f t="shared" si="444"/>
        <v>Level 05 &amp; 06 - The Mound - Snagging / De-Snagging - Close-Out / Handing Over</v>
      </c>
      <c r="D3677" s="62" t="s">
        <v>6833</v>
      </c>
      <c r="E3677" s="2" t="str">
        <f t="shared" si="445"/>
        <v>Level 05 &amp; 06</v>
      </c>
      <c r="F3677" s="92"/>
      <c r="G3677" s="64" t="str">
        <f>IF(F3677="",G3676,TRIM(F3677))</f>
        <v>Snagging / De-Snagging</v>
      </c>
      <c r="H3677" s="92"/>
      <c r="I3677" s="65" t="str">
        <f>IF(H3677="",I3676,TRIM(H3677))</f>
        <v>The Mound</v>
      </c>
      <c r="J3677" s="92"/>
      <c r="K3677" s="67" t="str">
        <f>IF(J3677="",K3676,TRIM(J3677))</f>
        <v>Level 05 &amp; 06</v>
      </c>
      <c r="L3677" s="68" t="s">
        <v>5607</v>
      </c>
      <c r="M3677" s="68" t="str">
        <f>IF(L3677="",M3676,TRIM(L3677))</f>
        <v>Zone M4</v>
      </c>
      <c r="N3677" s="92"/>
      <c r="O3677" s="69" t="str">
        <f>IF(N3677="",O3676,TRIM(N3677))</f>
        <v>SPA &amp; Fitness</v>
      </c>
      <c r="P3677" s="92"/>
      <c r="Q3677" s="70" t="str">
        <f>IF(P3677="",Q3676,TRIM(P3677))</f>
        <v>1BS. CL. 1</v>
      </c>
      <c r="R3677" s="92"/>
      <c r="S3677" s="92"/>
      <c r="T3677" s="2" t="s">
        <v>6686</v>
      </c>
      <c r="U3677" s="2" t="s">
        <v>6686</v>
      </c>
      <c r="V3677" s="2" t="s">
        <v>6686</v>
      </c>
      <c r="W3677" s="59" t="s">
        <v>5607</v>
      </c>
      <c r="X3677" s="59" t="str">
        <f>CONCATENATE(D3677,F3677,H3677,J3677,L3677,N3677,P3677,R3677)</f>
        <v>Close-Out / Handing Over          Zone M4</v>
      </c>
      <c r="Y3677" s="2"/>
      <c r="Z3677" s="43">
        <v>7</v>
      </c>
      <c r="AA3677" s="44">
        <v>45643</v>
      </c>
      <c r="AB3677" s="44">
        <v>45651</v>
      </c>
      <c r="AC3677" s="47">
        <v>53438.6</v>
      </c>
    </row>
    <row r="3678" spans="1:29" ht="25.5" x14ac:dyDescent="0.2">
      <c r="A3678" s="63" t="s">
        <v>5867</v>
      </c>
      <c r="B3678" s="8" t="str">
        <f t="shared" si="444"/>
        <v xml:space="preserve"> - Level 05 &amp; 06 - The Mound - Snagging / De-Snagging - Close-Out / Handing Over</v>
      </c>
      <c r="C3678" s="8" t="str">
        <f t="shared" si="444"/>
        <v/>
      </c>
      <c r="D3678" s="62" t="s">
        <v>6833</v>
      </c>
      <c r="E3678" s="8" t="str">
        <f t="shared" si="445"/>
        <v/>
      </c>
      <c r="F3678" s="63"/>
      <c r="G3678" s="64" t="str">
        <f t="shared" si="446"/>
        <v>Snagging / De-Snagging</v>
      </c>
      <c r="H3678" s="63"/>
      <c r="I3678" s="65" t="str">
        <f t="shared" si="447"/>
        <v>The Mound</v>
      </c>
      <c r="J3678" s="63"/>
      <c r="K3678" s="67" t="str">
        <f t="shared" si="442"/>
        <v>Level 05 &amp; 06</v>
      </c>
      <c r="L3678" s="63"/>
      <c r="M3678" s="68" t="str">
        <f t="shared" si="443"/>
        <v>Zone M4</v>
      </c>
      <c r="N3678" s="63"/>
      <c r="O3678" s="69" t="str">
        <f t="shared" si="448"/>
        <v>SPA &amp; Fitness</v>
      </c>
      <c r="P3678" s="63"/>
      <c r="Q3678" s="70" t="str">
        <f t="shared" si="449"/>
        <v>1BS. CL. 1</v>
      </c>
      <c r="R3678" s="63"/>
      <c r="S3678" s="63"/>
      <c r="T3678" s="8" t="s">
        <v>6686</v>
      </c>
      <c r="U3678" s="8" t="s">
        <v>6686</v>
      </c>
      <c r="V3678" s="8" t="s">
        <v>6416</v>
      </c>
      <c r="W3678" s="59" t="s">
        <v>6416</v>
      </c>
      <c r="X3678" s="59" t="str">
        <f>CONCATENATE(D3678,F3678,H3678,J3678,L3678,N3678,P3678,R3678)</f>
        <v>Close-Out / Handing Over</v>
      </c>
      <c r="Y3678" s="8" t="s">
        <v>5868</v>
      </c>
      <c r="Z3678" s="23">
        <v>7</v>
      </c>
      <c r="AA3678" s="35">
        <v>45643</v>
      </c>
      <c r="AB3678" s="35">
        <v>45651</v>
      </c>
      <c r="AC3678" s="42">
        <v>53438.6</v>
      </c>
    </row>
    <row r="3679" spans="1:29" x14ac:dyDescent="0.2">
      <c r="A3679" s="65" t="s">
        <v>31</v>
      </c>
      <c r="B3679" s="10" t="str">
        <f t="shared" si="444"/>
        <v/>
      </c>
      <c r="C3679" s="10" t="str">
        <f t="shared" si="444"/>
        <v>Snagging / De-Snagging - Close-Out / Handing Over</v>
      </c>
      <c r="D3679" s="62" t="s">
        <v>6833</v>
      </c>
      <c r="E3679" s="10" t="str">
        <f t="shared" si="445"/>
        <v>Snagging / De-Snagging</v>
      </c>
      <c r="F3679" s="92"/>
      <c r="G3679" s="64" t="str">
        <f>IF(F3679="",G3678,TRIM(F3679))</f>
        <v>Snagging / De-Snagging</v>
      </c>
      <c r="H3679" s="65" t="s">
        <v>31</v>
      </c>
      <c r="I3679" s="65" t="str">
        <f>IF(H3679="",I3678,TRIM(H3679))</f>
        <v>The Ring</v>
      </c>
      <c r="J3679" s="92"/>
      <c r="K3679" s="67" t="str">
        <f>IF(J3679="",K3678,TRIM(J3679))</f>
        <v>Level 05 &amp; 06</v>
      </c>
      <c r="L3679" s="92"/>
      <c r="M3679" s="68" t="str">
        <f>IF(L3679="",M3678,TRIM(L3679))</f>
        <v>Zone M4</v>
      </c>
      <c r="N3679" s="92"/>
      <c r="O3679" s="69" t="str">
        <f>IF(N3679="",O3678,TRIM(N3679))</f>
        <v>SPA &amp; Fitness</v>
      </c>
      <c r="P3679" s="92"/>
      <c r="Q3679" s="70" t="str">
        <f>IF(P3679="",Q3678,TRIM(P3679))</f>
        <v>1BS. CL. 1</v>
      </c>
      <c r="R3679" s="92"/>
      <c r="S3679" s="92"/>
      <c r="T3679" s="10" t="s">
        <v>6644</v>
      </c>
      <c r="U3679" s="10" t="s">
        <v>6644</v>
      </c>
      <c r="V3679" s="10" t="s">
        <v>6644</v>
      </c>
      <c r="W3679" s="59" t="s">
        <v>31</v>
      </c>
      <c r="X3679" s="59" t="str">
        <f>CONCATENATE(D3679,F3679,H3679,J3679,L3679,N3679,P3679,R3679)</f>
        <v>Close-Out / Handing Over      The Ring</v>
      </c>
      <c r="Y3679" s="10"/>
      <c r="Z3679" s="29">
        <v>299</v>
      </c>
      <c r="AA3679" s="30">
        <v>45300</v>
      </c>
      <c r="AB3679" s="30">
        <v>45727</v>
      </c>
      <c r="AC3679" s="41">
        <v>145187.03</v>
      </c>
    </row>
    <row r="3680" spans="1:29" x14ac:dyDescent="0.2">
      <c r="A3680" s="67" t="s">
        <v>97</v>
      </c>
      <c r="B3680" s="12" t="str">
        <f t="shared" si="444"/>
        <v>Snagging / De-Snagging - Close-Out / Handing Over</v>
      </c>
      <c r="C3680" s="12" t="str">
        <f t="shared" si="444"/>
        <v>The Ring - Snagging / De-Snagging - Close-Out / Handing Over</v>
      </c>
      <c r="D3680" s="62" t="s">
        <v>6833</v>
      </c>
      <c r="E3680" s="12" t="str">
        <f t="shared" si="445"/>
        <v>The Ring</v>
      </c>
      <c r="F3680" s="91"/>
      <c r="G3680" s="64" t="str">
        <f t="shared" si="446"/>
        <v>Snagging / De-Snagging</v>
      </c>
      <c r="H3680" s="91"/>
      <c r="I3680" s="65" t="str">
        <f t="shared" si="447"/>
        <v>The Ring</v>
      </c>
      <c r="J3680" s="67" t="s">
        <v>97</v>
      </c>
      <c r="K3680" s="67" t="str">
        <f t="shared" si="442"/>
        <v>Level 00</v>
      </c>
      <c r="L3680" s="91"/>
      <c r="M3680" s="68" t="str">
        <f t="shared" si="443"/>
        <v>Zone M4</v>
      </c>
      <c r="N3680" s="91"/>
      <c r="O3680" s="69" t="str">
        <f t="shared" si="448"/>
        <v>SPA &amp; Fitness</v>
      </c>
      <c r="P3680" s="91"/>
      <c r="Q3680" s="70" t="str">
        <f t="shared" si="449"/>
        <v>1BS. CL. 1</v>
      </c>
      <c r="R3680" s="91"/>
      <c r="S3680" s="91"/>
      <c r="T3680" s="12" t="s">
        <v>6654</v>
      </c>
      <c r="U3680" s="12" t="s">
        <v>6654</v>
      </c>
      <c r="V3680" s="12" t="s">
        <v>6654</v>
      </c>
      <c r="W3680" s="59" t="s">
        <v>97</v>
      </c>
      <c r="X3680" s="59" t="str">
        <f>CONCATENATE(D3680,F3680,H3680,J3680,L3680,N3680,P3680,R3680)</f>
        <v>Close-Out / Handing Over        Level 00</v>
      </c>
      <c r="Y3680" s="12"/>
      <c r="Z3680" s="36">
        <v>275</v>
      </c>
      <c r="AA3680" s="37">
        <v>45300</v>
      </c>
      <c r="AB3680" s="37">
        <v>45693</v>
      </c>
      <c r="AC3680" s="46">
        <v>76283.91</v>
      </c>
    </row>
    <row r="3681" spans="1:29" x14ac:dyDescent="0.2">
      <c r="A3681" s="68" t="s">
        <v>5664</v>
      </c>
      <c r="B3681" s="2" t="str">
        <f t="shared" si="444"/>
        <v>The Ring - Snagging / De-Snagging - Close-Out / Handing Over</v>
      </c>
      <c r="C3681" s="2" t="str">
        <f t="shared" si="444"/>
        <v>Level 00 - The Ring - Snagging / De-Snagging - Close-Out / Handing Over</v>
      </c>
      <c r="D3681" s="62" t="s">
        <v>6833</v>
      </c>
      <c r="E3681" s="2" t="str">
        <f t="shared" si="445"/>
        <v>Level 00</v>
      </c>
      <c r="F3681" s="92"/>
      <c r="G3681" s="64" t="str">
        <f t="shared" si="446"/>
        <v>Snagging / De-Snagging</v>
      </c>
      <c r="H3681" s="92"/>
      <c r="I3681" s="65" t="str">
        <f t="shared" si="447"/>
        <v>The Ring</v>
      </c>
      <c r="J3681" s="92"/>
      <c r="K3681" s="67" t="str">
        <f t="shared" si="442"/>
        <v>Level 00</v>
      </c>
      <c r="L3681" s="68" t="s">
        <v>5664</v>
      </c>
      <c r="M3681" s="68" t="str">
        <f t="shared" si="443"/>
        <v>Zone R2 (Mackup / Benchmark)</v>
      </c>
      <c r="N3681" s="92"/>
      <c r="O3681" s="69" t="str">
        <f t="shared" si="448"/>
        <v>SPA &amp; Fitness</v>
      </c>
      <c r="P3681" s="92"/>
      <c r="Q3681" s="70" t="str">
        <f t="shared" si="449"/>
        <v>1BS. CL. 1</v>
      </c>
      <c r="R3681" s="92"/>
      <c r="S3681" s="92"/>
      <c r="T3681" s="2" t="s">
        <v>6768</v>
      </c>
      <c r="U3681" s="2" t="s">
        <v>6768</v>
      </c>
      <c r="V3681" s="2" t="s">
        <v>6768</v>
      </c>
      <c r="W3681" s="59" t="s">
        <v>5664</v>
      </c>
      <c r="X3681" s="59" t="str">
        <f>CONCATENATE(D3681,F3681,H3681,J3681,L3681,N3681,P3681,R3681)</f>
        <v>Close-Out / Handing Over          Zone R2 (Mackup / Benchmark)</v>
      </c>
      <c r="Y3681" s="2"/>
      <c r="Z3681" s="43">
        <v>3</v>
      </c>
      <c r="AA3681" s="44">
        <v>45300</v>
      </c>
      <c r="AB3681" s="44">
        <v>45302</v>
      </c>
      <c r="AC3681" s="47">
        <v>5253.76</v>
      </c>
    </row>
    <row r="3682" spans="1:29" ht="25.5" x14ac:dyDescent="0.2">
      <c r="A3682" s="63" t="s">
        <v>5869</v>
      </c>
      <c r="B3682" s="8" t="str">
        <f t="shared" si="444"/>
        <v xml:space="preserve"> - Level 00 - The Ring - Snagging / De-Snagging - Close-Out / Handing Over</v>
      </c>
      <c r="C3682" s="8" t="str">
        <f t="shared" si="444"/>
        <v/>
      </c>
      <c r="D3682" s="62" t="s">
        <v>6833</v>
      </c>
      <c r="E3682" s="8" t="str">
        <f t="shared" si="445"/>
        <v/>
      </c>
      <c r="F3682" s="63"/>
      <c r="G3682" s="64" t="str">
        <f t="shared" si="446"/>
        <v>Snagging / De-Snagging</v>
      </c>
      <c r="H3682" s="63"/>
      <c r="I3682" s="65" t="str">
        <f t="shared" si="447"/>
        <v>The Ring</v>
      </c>
      <c r="J3682" s="63"/>
      <c r="K3682" s="67" t="str">
        <f t="shared" ref="K3682:K3745" si="450">IF(J3682="",K3681,TRIM(J3682))</f>
        <v>Level 00</v>
      </c>
      <c r="L3682" s="63"/>
      <c r="M3682" s="68" t="str">
        <f t="shared" si="443"/>
        <v>Zone R2 (Mackup / Benchmark)</v>
      </c>
      <c r="N3682" s="63"/>
      <c r="O3682" s="69" t="str">
        <f t="shared" si="448"/>
        <v>SPA &amp; Fitness</v>
      </c>
      <c r="P3682" s="63"/>
      <c r="Q3682" s="70" t="str">
        <f t="shared" si="449"/>
        <v>1BS. CL. 1</v>
      </c>
      <c r="R3682" s="63"/>
      <c r="S3682" s="63"/>
      <c r="T3682" s="8" t="s">
        <v>6768</v>
      </c>
      <c r="U3682" s="8" t="s">
        <v>6768</v>
      </c>
      <c r="V3682" s="8" t="s">
        <v>6416</v>
      </c>
      <c r="W3682" s="59" t="s">
        <v>6416</v>
      </c>
      <c r="X3682" s="59" t="str">
        <f>CONCATENATE(D3682,F3682,H3682,J3682,L3682,N3682,P3682,R3682)</f>
        <v>Close-Out / Handing Over</v>
      </c>
      <c r="Y3682" s="8" t="s">
        <v>5870</v>
      </c>
      <c r="Z3682" s="23">
        <v>3</v>
      </c>
      <c r="AA3682" s="35">
        <v>45300</v>
      </c>
      <c r="AB3682" s="35">
        <v>45302</v>
      </c>
      <c r="AC3682" s="42">
        <v>5253.76</v>
      </c>
    </row>
    <row r="3683" spans="1:29" x14ac:dyDescent="0.2">
      <c r="A3683" s="68" t="s">
        <v>5667</v>
      </c>
      <c r="B3683" s="2" t="str">
        <f t="shared" si="444"/>
        <v/>
      </c>
      <c r="C3683" s="2" t="str">
        <f t="shared" si="444"/>
        <v>Level 00 - The Ring - Snagging / De-Snagging - Close-Out / Handing Over</v>
      </c>
      <c r="D3683" s="62" t="s">
        <v>6833</v>
      </c>
      <c r="E3683" s="2" t="str">
        <f t="shared" si="445"/>
        <v>Level 00</v>
      </c>
      <c r="F3683" s="92"/>
      <c r="G3683" s="64" t="str">
        <f>IF(F3683="",G3682,TRIM(F3683))</f>
        <v>Snagging / De-Snagging</v>
      </c>
      <c r="H3683" s="92"/>
      <c r="I3683" s="65" t="str">
        <f>IF(H3683="",I3682,TRIM(H3683))</f>
        <v>The Ring</v>
      </c>
      <c r="J3683" s="92"/>
      <c r="K3683" s="67" t="str">
        <f>IF(J3683="",K3682,TRIM(J3683))</f>
        <v>Level 00</v>
      </c>
      <c r="L3683" s="68" t="s">
        <v>5667</v>
      </c>
      <c r="M3683" s="68" t="str">
        <f>IF(L3683="",M3682,TRIM(L3683))</f>
        <v>Zone R1</v>
      </c>
      <c r="N3683" s="92"/>
      <c r="O3683" s="69" t="str">
        <f>IF(N3683="",O3682,TRIM(N3683))</f>
        <v>SPA &amp; Fitness</v>
      </c>
      <c r="P3683" s="92"/>
      <c r="Q3683" s="70" t="str">
        <f>IF(P3683="",Q3682,TRIM(P3683))</f>
        <v>1BS. CL. 1</v>
      </c>
      <c r="R3683" s="92"/>
      <c r="S3683" s="92"/>
      <c r="T3683" s="2" t="s">
        <v>6681</v>
      </c>
      <c r="U3683" s="2" t="s">
        <v>6681</v>
      </c>
      <c r="V3683" s="2" t="s">
        <v>6681</v>
      </c>
      <c r="W3683" s="59" t="s">
        <v>5667</v>
      </c>
      <c r="X3683" s="59" t="str">
        <f>CONCATENATE(D3683,F3683,H3683,J3683,L3683,N3683,P3683,R3683)</f>
        <v>Close-Out / Handing Over          Zone R1</v>
      </c>
      <c r="Y3683" s="2"/>
      <c r="Z3683" s="43">
        <v>38</v>
      </c>
      <c r="AA3683" s="44">
        <v>45363</v>
      </c>
      <c r="AB3683" s="44">
        <v>45418</v>
      </c>
      <c r="AC3683" s="47">
        <v>14447.84</v>
      </c>
    </row>
    <row r="3684" spans="1:29" ht="25.5" x14ac:dyDescent="0.2">
      <c r="A3684" s="66" t="s">
        <v>5871</v>
      </c>
      <c r="B3684" s="11" t="str">
        <f t="shared" si="444"/>
        <v xml:space="preserve"> - Level 00 - The Ring - Snagging / De-Snagging - Close-Out / Handing Over</v>
      </c>
      <c r="C3684" s="11" t="str">
        <f t="shared" si="444"/>
        <v/>
      </c>
      <c r="D3684" s="62" t="s">
        <v>6833</v>
      </c>
      <c r="E3684" s="11" t="str">
        <f t="shared" si="445"/>
        <v/>
      </c>
      <c r="F3684" s="66"/>
      <c r="G3684" s="64" t="str">
        <f t="shared" si="446"/>
        <v>Snagging / De-Snagging</v>
      </c>
      <c r="H3684" s="66"/>
      <c r="I3684" s="65" t="str">
        <f t="shared" si="447"/>
        <v>The Ring</v>
      </c>
      <c r="J3684" s="66"/>
      <c r="K3684" s="67" t="str">
        <f t="shared" si="450"/>
        <v>Level 00</v>
      </c>
      <c r="L3684" s="66"/>
      <c r="M3684" s="68" t="str">
        <f t="shared" ref="M3684:M3747" si="451">IF(L3684="",M3683,TRIM(L3684))</f>
        <v>Zone R1</v>
      </c>
      <c r="N3684" s="66"/>
      <c r="O3684" s="69" t="str">
        <f t="shared" si="448"/>
        <v>SPA &amp; Fitness</v>
      </c>
      <c r="P3684" s="66"/>
      <c r="Q3684" s="70" t="str">
        <f t="shared" si="449"/>
        <v>1BS. CL. 1</v>
      </c>
      <c r="R3684" s="66"/>
      <c r="S3684" s="66"/>
      <c r="T3684" s="11" t="s">
        <v>6681</v>
      </c>
      <c r="U3684" s="11" t="s">
        <v>6681</v>
      </c>
      <c r="V3684" s="11" t="s">
        <v>6416</v>
      </c>
      <c r="W3684" s="59" t="s">
        <v>6416</v>
      </c>
      <c r="X3684" s="59" t="str">
        <f>CONCATENATE(D3684,F3684,H3684,J3684,L3684,N3684,P3684,R3684)</f>
        <v>Close-Out / Handing Over</v>
      </c>
      <c r="Y3684" s="11" t="s">
        <v>5872</v>
      </c>
      <c r="Z3684" s="32">
        <v>7</v>
      </c>
      <c r="AA3684" s="39">
        <v>45363</v>
      </c>
      <c r="AB3684" s="39">
        <v>45371</v>
      </c>
      <c r="AC3684" s="48">
        <v>4815.95</v>
      </c>
    </row>
    <row r="3685" spans="1:29" x14ac:dyDescent="0.2">
      <c r="A3685" s="66" t="s">
        <v>5873</v>
      </c>
      <c r="B3685" s="11" t="str">
        <f t="shared" si="444"/>
        <v xml:space="preserve"> - </v>
      </c>
      <c r="C3685" s="11" t="str">
        <f t="shared" si="444"/>
        <v/>
      </c>
      <c r="D3685" s="62" t="s">
        <v>6833</v>
      </c>
      <c r="E3685" s="11" t="str">
        <f t="shared" si="445"/>
        <v/>
      </c>
      <c r="F3685" s="66"/>
      <c r="G3685" s="64" t="str">
        <f t="shared" si="446"/>
        <v>Snagging / De-Snagging</v>
      </c>
      <c r="H3685" s="66"/>
      <c r="I3685" s="65" t="str">
        <f t="shared" si="447"/>
        <v>The Ring</v>
      </c>
      <c r="J3685" s="66"/>
      <c r="K3685" s="67" t="str">
        <f t="shared" si="450"/>
        <v>Level 00</v>
      </c>
      <c r="L3685" s="66"/>
      <c r="M3685" s="68" t="str">
        <f t="shared" si="451"/>
        <v>Zone R1</v>
      </c>
      <c r="N3685" s="66"/>
      <c r="O3685" s="69" t="str">
        <f t="shared" si="448"/>
        <v>SPA &amp; Fitness</v>
      </c>
      <c r="P3685" s="66"/>
      <c r="Q3685" s="70" t="str">
        <f t="shared" si="449"/>
        <v>1BS. CL. 1</v>
      </c>
      <c r="R3685" s="66"/>
      <c r="S3685" s="66"/>
      <c r="T3685" s="11" t="s">
        <v>6681</v>
      </c>
      <c r="U3685" s="11" t="s">
        <v>6681</v>
      </c>
      <c r="V3685" s="11" t="s">
        <v>6416</v>
      </c>
      <c r="W3685" s="59" t="s">
        <v>6416</v>
      </c>
      <c r="X3685" s="59" t="str">
        <f>CONCATENATE(D3685,F3685,H3685,J3685,L3685,N3685,P3685,R3685)</f>
        <v>Close-Out / Handing Over</v>
      </c>
      <c r="Y3685" s="11" t="s">
        <v>5874</v>
      </c>
      <c r="Z3685" s="32">
        <v>7</v>
      </c>
      <c r="AA3685" s="39">
        <v>45396</v>
      </c>
      <c r="AB3685" s="39">
        <v>45404</v>
      </c>
      <c r="AC3685" s="48">
        <v>4815.95</v>
      </c>
    </row>
    <row r="3686" spans="1:29" x14ac:dyDescent="0.2">
      <c r="A3686" s="63" t="s">
        <v>5875</v>
      </c>
      <c r="B3686" s="8" t="str">
        <f t="shared" si="444"/>
        <v xml:space="preserve"> - </v>
      </c>
      <c r="C3686" s="8" t="str">
        <f t="shared" si="444"/>
        <v/>
      </c>
      <c r="D3686" s="62" t="s">
        <v>6833</v>
      </c>
      <c r="E3686" s="8" t="str">
        <f t="shared" si="445"/>
        <v/>
      </c>
      <c r="F3686" s="63"/>
      <c r="G3686" s="64" t="str">
        <f t="shared" si="446"/>
        <v>Snagging / De-Snagging</v>
      </c>
      <c r="H3686" s="63"/>
      <c r="I3686" s="65" t="str">
        <f t="shared" si="447"/>
        <v>The Ring</v>
      </c>
      <c r="J3686" s="63"/>
      <c r="K3686" s="67" t="str">
        <f t="shared" si="450"/>
        <v>Level 00</v>
      </c>
      <c r="L3686" s="63"/>
      <c r="M3686" s="68" t="str">
        <f t="shared" si="451"/>
        <v>Zone R1</v>
      </c>
      <c r="N3686" s="63"/>
      <c r="O3686" s="69" t="str">
        <f t="shared" si="448"/>
        <v>SPA &amp; Fitness</v>
      </c>
      <c r="P3686" s="63"/>
      <c r="Q3686" s="70" t="str">
        <f t="shared" si="449"/>
        <v>1BS. CL. 1</v>
      </c>
      <c r="R3686" s="63"/>
      <c r="S3686" s="63"/>
      <c r="T3686" s="8" t="s">
        <v>6681</v>
      </c>
      <c r="U3686" s="8" t="s">
        <v>6681</v>
      </c>
      <c r="V3686" s="8" t="s">
        <v>6416</v>
      </c>
      <c r="W3686" s="59" t="s">
        <v>6416</v>
      </c>
      <c r="X3686" s="59" t="str">
        <f>CONCATENATE(D3686,F3686,H3686,J3686,L3686,N3686,P3686,R3686)</f>
        <v>Close-Out / Handing Over</v>
      </c>
      <c r="Y3686" s="8" t="s">
        <v>5876</v>
      </c>
      <c r="Z3686" s="23">
        <v>7</v>
      </c>
      <c r="AA3686" s="35">
        <v>45410</v>
      </c>
      <c r="AB3686" s="35">
        <v>45418</v>
      </c>
      <c r="AC3686" s="42">
        <v>4815.95</v>
      </c>
    </row>
    <row r="3687" spans="1:29" x14ac:dyDescent="0.2">
      <c r="A3687" s="68" t="s">
        <v>5674</v>
      </c>
      <c r="B3687" s="2" t="str">
        <f t="shared" si="444"/>
        <v/>
      </c>
      <c r="C3687" s="2" t="str">
        <f t="shared" si="444"/>
        <v>Level 00 - The Ring - Snagging / De-Snagging - Close-Out / Handing Over</v>
      </c>
      <c r="D3687" s="62" t="s">
        <v>6833</v>
      </c>
      <c r="E3687" s="2" t="str">
        <f t="shared" si="445"/>
        <v>Level 00</v>
      </c>
      <c r="F3687" s="92"/>
      <c r="G3687" s="64" t="str">
        <f>IF(F3687="",G3686,TRIM(F3687))</f>
        <v>Snagging / De-Snagging</v>
      </c>
      <c r="H3687" s="92"/>
      <c r="I3687" s="65" t="str">
        <f>IF(H3687="",I3686,TRIM(H3687))</f>
        <v>The Ring</v>
      </c>
      <c r="J3687" s="92"/>
      <c r="K3687" s="67" t="str">
        <f>IF(J3687="",K3686,TRIM(J3687))</f>
        <v>Level 00</v>
      </c>
      <c r="L3687" s="68" t="s">
        <v>5674</v>
      </c>
      <c r="M3687" s="68" t="str">
        <f>IF(L3687="",M3686,TRIM(L3687))</f>
        <v>Zone R2</v>
      </c>
      <c r="N3687" s="92"/>
      <c r="O3687" s="69" t="str">
        <f>IF(N3687="",O3686,TRIM(N3687))</f>
        <v>SPA &amp; Fitness</v>
      </c>
      <c r="P3687" s="92"/>
      <c r="Q3687" s="70" t="str">
        <f>IF(P3687="",Q3686,TRIM(P3687))</f>
        <v>1BS. CL. 1</v>
      </c>
      <c r="R3687" s="92"/>
      <c r="S3687" s="92"/>
      <c r="T3687" s="2" t="s">
        <v>6675</v>
      </c>
      <c r="U3687" s="2" t="s">
        <v>6675</v>
      </c>
      <c r="V3687" s="2" t="s">
        <v>6675</v>
      </c>
      <c r="W3687" s="59" t="s">
        <v>5674</v>
      </c>
      <c r="X3687" s="59" t="str">
        <f>CONCATENATE(D3687,F3687,H3687,J3687,L3687,N3687,P3687,R3687)</f>
        <v>Close-Out / Handing Over          Zone R2</v>
      </c>
      <c r="Y3687" s="2"/>
      <c r="Z3687" s="43">
        <v>25</v>
      </c>
      <c r="AA3687" s="44">
        <v>45356</v>
      </c>
      <c r="AB3687" s="44">
        <v>45390</v>
      </c>
      <c r="AC3687" s="47">
        <v>10349.92</v>
      </c>
    </row>
    <row r="3688" spans="1:29" ht="25.5" x14ac:dyDescent="0.2">
      <c r="A3688" s="66" t="s">
        <v>5877</v>
      </c>
      <c r="B3688" s="11" t="str">
        <f t="shared" si="444"/>
        <v xml:space="preserve"> - Level 00 - The Ring - Snagging / De-Snagging - Close-Out / Handing Over</v>
      </c>
      <c r="C3688" s="11" t="str">
        <f t="shared" si="444"/>
        <v/>
      </c>
      <c r="D3688" s="62" t="s">
        <v>6833</v>
      </c>
      <c r="E3688" s="11" t="str">
        <f t="shared" si="445"/>
        <v/>
      </c>
      <c r="F3688" s="66"/>
      <c r="G3688" s="64" t="str">
        <f t="shared" si="446"/>
        <v>Snagging / De-Snagging</v>
      </c>
      <c r="H3688" s="66"/>
      <c r="I3688" s="65" t="str">
        <f t="shared" si="447"/>
        <v>The Ring</v>
      </c>
      <c r="J3688" s="66"/>
      <c r="K3688" s="67" t="str">
        <f t="shared" si="450"/>
        <v>Level 00</v>
      </c>
      <c r="L3688" s="66"/>
      <c r="M3688" s="68" t="str">
        <f t="shared" si="451"/>
        <v>Zone R2</v>
      </c>
      <c r="N3688" s="66"/>
      <c r="O3688" s="69" t="str">
        <f t="shared" si="448"/>
        <v>SPA &amp; Fitness</v>
      </c>
      <c r="P3688" s="66"/>
      <c r="Q3688" s="70" t="str">
        <f t="shared" si="449"/>
        <v>1BS. CL. 1</v>
      </c>
      <c r="R3688" s="66"/>
      <c r="S3688" s="66"/>
      <c r="T3688" s="11" t="s">
        <v>6675</v>
      </c>
      <c r="U3688" s="11" t="s">
        <v>6675</v>
      </c>
      <c r="V3688" s="11" t="s">
        <v>6416</v>
      </c>
      <c r="W3688" s="59" t="s">
        <v>6416</v>
      </c>
      <c r="X3688" s="59" t="str">
        <f>CONCATENATE(D3688,F3688,H3688,J3688,L3688,N3688,P3688,R3688)</f>
        <v>Close-Out / Handing Over</v>
      </c>
      <c r="Y3688" s="11" t="s">
        <v>5878</v>
      </c>
      <c r="Z3688" s="32">
        <v>7</v>
      </c>
      <c r="AA3688" s="39">
        <v>45356</v>
      </c>
      <c r="AB3688" s="39">
        <v>45364</v>
      </c>
      <c r="AC3688" s="48">
        <v>5174.96</v>
      </c>
    </row>
    <row r="3689" spans="1:29" x14ac:dyDescent="0.2">
      <c r="A3689" s="63" t="s">
        <v>5879</v>
      </c>
      <c r="B3689" s="8" t="str">
        <f t="shared" si="444"/>
        <v xml:space="preserve"> - </v>
      </c>
      <c r="C3689" s="8" t="str">
        <f t="shared" si="444"/>
        <v/>
      </c>
      <c r="D3689" s="62" t="s">
        <v>6833</v>
      </c>
      <c r="E3689" s="8" t="str">
        <f t="shared" si="445"/>
        <v/>
      </c>
      <c r="F3689" s="63"/>
      <c r="G3689" s="64" t="str">
        <f t="shared" si="446"/>
        <v>Snagging / De-Snagging</v>
      </c>
      <c r="H3689" s="63"/>
      <c r="I3689" s="65" t="str">
        <f t="shared" si="447"/>
        <v>The Ring</v>
      </c>
      <c r="J3689" s="63"/>
      <c r="K3689" s="67" t="str">
        <f t="shared" si="450"/>
        <v>Level 00</v>
      </c>
      <c r="L3689" s="63"/>
      <c r="M3689" s="68" t="str">
        <f t="shared" si="451"/>
        <v>Zone R2</v>
      </c>
      <c r="N3689" s="63"/>
      <c r="O3689" s="69" t="str">
        <f t="shared" si="448"/>
        <v>SPA &amp; Fitness</v>
      </c>
      <c r="P3689" s="63"/>
      <c r="Q3689" s="70" t="str">
        <f t="shared" si="449"/>
        <v>1BS. CL. 1</v>
      </c>
      <c r="R3689" s="63"/>
      <c r="S3689" s="63"/>
      <c r="T3689" s="8" t="s">
        <v>6675</v>
      </c>
      <c r="U3689" s="8" t="s">
        <v>6675</v>
      </c>
      <c r="V3689" s="8" t="s">
        <v>6416</v>
      </c>
      <c r="W3689" s="59" t="s">
        <v>6416</v>
      </c>
      <c r="X3689" s="59" t="str">
        <f>CONCATENATE(D3689,F3689,H3689,J3689,L3689,N3689,P3689,R3689)</f>
        <v>Close-Out / Handing Over</v>
      </c>
      <c r="Y3689" s="8" t="s">
        <v>5880</v>
      </c>
      <c r="Z3689" s="23">
        <v>7</v>
      </c>
      <c r="AA3689" s="35">
        <v>45382</v>
      </c>
      <c r="AB3689" s="35">
        <v>45390</v>
      </c>
      <c r="AC3689" s="42">
        <v>5174.96</v>
      </c>
    </row>
    <row r="3690" spans="1:29" x14ac:dyDescent="0.2">
      <c r="A3690" s="68" t="s">
        <v>5679</v>
      </c>
      <c r="B3690" s="2" t="str">
        <f t="shared" si="444"/>
        <v/>
      </c>
      <c r="C3690" s="2" t="str">
        <f t="shared" si="444"/>
        <v>Level 00 - The Ring - Snagging / De-Snagging - Close-Out / Handing Over</v>
      </c>
      <c r="D3690" s="62" t="s">
        <v>6833</v>
      </c>
      <c r="E3690" s="2" t="str">
        <f t="shared" si="445"/>
        <v>Level 00</v>
      </c>
      <c r="F3690" s="92"/>
      <c r="G3690" s="64" t="str">
        <f>IF(F3690="",G3689,TRIM(F3690))</f>
        <v>Snagging / De-Snagging</v>
      </c>
      <c r="H3690" s="92"/>
      <c r="I3690" s="65" t="str">
        <f>IF(H3690="",I3689,TRIM(H3690))</f>
        <v>The Ring</v>
      </c>
      <c r="J3690" s="92"/>
      <c r="K3690" s="67" t="str">
        <f>IF(J3690="",K3689,TRIM(J3690))</f>
        <v>Level 00</v>
      </c>
      <c r="L3690" s="68" t="s">
        <v>5679</v>
      </c>
      <c r="M3690" s="68" t="str">
        <f>IF(L3690="",M3689,TRIM(L3690))</f>
        <v>Zone R2 (Leave out Area)</v>
      </c>
      <c r="N3690" s="92"/>
      <c r="O3690" s="69" t="str">
        <f>IF(N3690="",O3689,TRIM(N3690))</f>
        <v>SPA &amp; Fitness</v>
      </c>
      <c r="P3690" s="92"/>
      <c r="Q3690" s="70" t="str">
        <f>IF(P3690="",Q3689,TRIM(P3690))</f>
        <v>1BS. CL. 1</v>
      </c>
      <c r="R3690" s="92"/>
      <c r="S3690" s="92"/>
      <c r="T3690" s="2" t="s">
        <v>6694</v>
      </c>
      <c r="U3690" s="2" t="s">
        <v>6694</v>
      </c>
      <c r="V3690" s="2" t="s">
        <v>6694</v>
      </c>
      <c r="W3690" s="59" t="s">
        <v>5679</v>
      </c>
      <c r="X3690" s="59" t="str">
        <f>CONCATENATE(D3690,F3690,H3690,J3690,L3690,N3690,P3690,R3690)</f>
        <v>Close-Out / Handing Over          Zone R2 (Leave out Area)</v>
      </c>
      <c r="Y3690" s="2"/>
      <c r="Z3690" s="43">
        <v>18</v>
      </c>
      <c r="AA3690" s="44">
        <v>45670</v>
      </c>
      <c r="AB3690" s="44">
        <v>45693</v>
      </c>
      <c r="AC3690" s="47">
        <v>6567.2</v>
      </c>
    </row>
    <row r="3691" spans="1:29" ht="25.5" x14ac:dyDescent="0.2">
      <c r="A3691" s="66" t="s">
        <v>5881</v>
      </c>
      <c r="B3691" s="11" t="str">
        <f t="shared" si="444"/>
        <v xml:space="preserve"> - Level 00 - The Ring - Snagging / De-Snagging - Close-Out / Handing Over</v>
      </c>
      <c r="C3691" s="11" t="str">
        <f t="shared" si="444"/>
        <v/>
      </c>
      <c r="D3691" s="62" t="s">
        <v>6833</v>
      </c>
      <c r="E3691" s="11" t="str">
        <f t="shared" si="445"/>
        <v/>
      </c>
      <c r="F3691" s="66"/>
      <c r="G3691" s="64" t="str">
        <f t="shared" si="446"/>
        <v>Snagging / De-Snagging</v>
      </c>
      <c r="H3691" s="66"/>
      <c r="I3691" s="65" t="str">
        <f t="shared" si="447"/>
        <v>The Ring</v>
      </c>
      <c r="J3691" s="66"/>
      <c r="K3691" s="67" t="str">
        <f t="shared" si="450"/>
        <v>Level 00</v>
      </c>
      <c r="L3691" s="66"/>
      <c r="M3691" s="68" t="str">
        <f t="shared" si="451"/>
        <v>Zone R2 (Leave out Area)</v>
      </c>
      <c r="N3691" s="66"/>
      <c r="O3691" s="69" t="str">
        <f t="shared" si="448"/>
        <v>SPA &amp; Fitness</v>
      </c>
      <c r="P3691" s="66"/>
      <c r="Q3691" s="70" t="str">
        <f t="shared" si="449"/>
        <v>1BS. CL. 1</v>
      </c>
      <c r="R3691" s="66"/>
      <c r="S3691" s="66"/>
      <c r="T3691" s="11" t="s">
        <v>6694</v>
      </c>
      <c r="U3691" s="11" t="s">
        <v>6694</v>
      </c>
      <c r="V3691" s="11" t="s">
        <v>6416</v>
      </c>
      <c r="W3691" s="59" t="s">
        <v>6416</v>
      </c>
      <c r="X3691" s="59" t="str">
        <f>CONCATENATE(D3691,F3691,H3691,J3691,L3691,N3691,P3691,R3691)</f>
        <v>Close-Out / Handing Over</v>
      </c>
      <c r="Y3691" s="11" t="s">
        <v>5882</v>
      </c>
      <c r="Z3691" s="32">
        <v>7</v>
      </c>
      <c r="AA3691" s="39">
        <v>45670</v>
      </c>
      <c r="AB3691" s="39">
        <v>45678</v>
      </c>
      <c r="AC3691" s="48">
        <v>3283.6</v>
      </c>
    </row>
    <row r="3692" spans="1:29" x14ac:dyDescent="0.2">
      <c r="A3692" s="63" t="s">
        <v>5883</v>
      </c>
      <c r="B3692" s="8" t="str">
        <f t="shared" si="444"/>
        <v xml:space="preserve"> - </v>
      </c>
      <c r="C3692" s="8" t="str">
        <f t="shared" si="444"/>
        <v/>
      </c>
      <c r="D3692" s="62" t="s">
        <v>6833</v>
      </c>
      <c r="E3692" s="8" t="str">
        <f t="shared" si="445"/>
        <v/>
      </c>
      <c r="F3692" s="63"/>
      <c r="G3692" s="64" t="str">
        <f t="shared" si="446"/>
        <v>Snagging / De-Snagging</v>
      </c>
      <c r="H3692" s="63"/>
      <c r="I3692" s="65" t="str">
        <f t="shared" si="447"/>
        <v>The Ring</v>
      </c>
      <c r="J3692" s="63"/>
      <c r="K3692" s="67" t="str">
        <f t="shared" si="450"/>
        <v>Level 00</v>
      </c>
      <c r="L3692" s="63"/>
      <c r="M3692" s="68" t="str">
        <f t="shared" si="451"/>
        <v>Zone R2 (Leave out Area)</v>
      </c>
      <c r="N3692" s="63"/>
      <c r="O3692" s="69" t="str">
        <f t="shared" si="448"/>
        <v>SPA &amp; Fitness</v>
      </c>
      <c r="P3692" s="63"/>
      <c r="Q3692" s="70" t="str">
        <f t="shared" si="449"/>
        <v>1BS. CL. 1</v>
      </c>
      <c r="R3692" s="63"/>
      <c r="S3692" s="63"/>
      <c r="T3692" s="8" t="s">
        <v>6694</v>
      </c>
      <c r="U3692" s="8" t="s">
        <v>6694</v>
      </c>
      <c r="V3692" s="8" t="s">
        <v>6416</v>
      </c>
      <c r="W3692" s="59" t="s">
        <v>6416</v>
      </c>
      <c r="X3692" s="59" t="str">
        <f>CONCATENATE(D3692,F3692,H3692,J3692,L3692,N3692,P3692,R3692)</f>
        <v>Close-Out / Handing Over</v>
      </c>
      <c r="Y3692" s="8" t="s">
        <v>5884</v>
      </c>
      <c r="Z3692" s="23">
        <v>7</v>
      </c>
      <c r="AA3692" s="35">
        <v>45685</v>
      </c>
      <c r="AB3692" s="35">
        <v>45693</v>
      </c>
      <c r="AC3692" s="42">
        <v>3283.6</v>
      </c>
    </row>
    <row r="3693" spans="1:29" x14ac:dyDescent="0.2">
      <c r="A3693" s="68" t="s">
        <v>5684</v>
      </c>
      <c r="B3693" s="2" t="str">
        <f t="shared" si="444"/>
        <v/>
      </c>
      <c r="C3693" s="2" t="str">
        <f t="shared" si="444"/>
        <v>Level 00 - The Ring - Snagging / De-Snagging - Close-Out / Handing Over</v>
      </c>
      <c r="D3693" s="62" t="s">
        <v>6833</v>
      </c>
      <c r="E3693" s="2" t="str">
        <f t="shared" si="445"/>
        <v>Level 00</v>
      </c>
      <c r="F3693" s="92"/>
      <c r="G3693" s="64" t="str">
        <f>IF(F3693="",G3692,TRIM(F3693))</f>
        <v>Snagging / De-Snagging</v>
      </c>
      <c r="H3693" s="92"/>
      <c r="I3693" s="65" t="str">
        <f>IF(H3693="",I3692,TRIM(H3693))</f>
        <v>The Ring</v>
      </c>
      <c r="J3693" s="92"/>
      <c r="K3693" s="67" t="str">
        <f>IF(J3693="",K3692,TRIM(J3693))</f>
        <v>Level 00</v>
      </c>
      <c r="L3693" s="68" t="s">
        <v>5684</v>
      </c>
      <c r="M3693" s="68" t="str">
        <f>IF(L3693="",M3692,TRIM(L3693))</f>
        <v>Zone R3</v>
      </c>
      <c r="N3693" s="92"/>
      <c r="O3693" s="69" t="str">
        <f>IF(N3693="",O3692,TRIM(N3693))</f>
        <v>SPA &amp; Fitness</v>
      </c>
      <c r="P3693" s="92"/>
      <c r="Q3693" s="70" t="str">
        <f>IF(P3693="",Q3692,TRIM(P3693))</f>
        <v>1BS. CL. 1</v>
      </c>
      <c r="R3693" s="92"/>
      <c r="S3693" s="92"/>
      <c r="T3693" s="2" t="s">
        <v>6682</v>
      </c>
      <c r="U3693" s="2" t="s">
        <v>6682</v>
      </c>
      <c r="V3693" s="2" t="s">
        <v>6682</v>
      </c>
      <c r="W3693" s="59" t="s">
        <v>5684</v>
      </c>
      <c r="X3693" s="59" t="str">
        <f>CONCATENATE(D3693,F3693,H3693,J3693,L3693,N3693,P3693,R3693)</f>
        <v>Close-Out / Handing Over          Zone R3</v>
      </c>
      <c r="Y3693" s="2"/>
      <c r="Z3693" s="43">
        <v>36</v>
      </c>
      <c r="AA3693" s="44">
        <v>45363</v>
      </c>
      <c r="AB3693" s="44">
        <v>45414</v>
      </c>
      <c r="AC3693" s="47">
        <v>20856.7</v>
      </c>
    </row>
    <row r="3694" spans="1:29" ht="25.5" x14ac:dyDescent="0.2">
      <c r="A3694" s="66" t="s">
        <v>5885</v>
      </c>
      <c r="B3694" s="11" t="str">
        <f t="shared" si="444"/>
        <v xml:space="preserve"> - Level 00 - The Ring - Snagging / De-Snagging - Close-Out / Handing Over</v>
      </c>
      <c r="C3694" s="11" t="str">
        <f t="shared" si="444"/>
        <v/>
      </c>
      <c r="D3694" s="62" t="s">
        <v>6833</v>
      </c>
      <c r="E3694" s="11" t="str">
        <f t="shared" si="445"/>
        <v/>
      </c>
      <c r="F3694" s="66"/>
      <c r="G3694" s="64" t="str">
        <f t="shared" si="446"/>
        <v>Snagging / De-Snagging</v>
      </c>
      <c r="H3694" s="66"/>
      <c r="I3694" s="65" t="str">
        <f t="shared" si="447"/>
        <v>The Ring</v>
      </c>
      <c r="J3694" s="66"/>
      <c r="K3694" s="67" t="str">
        <f t="shared" si="450"/>
        <v>Level 00</v>
      </c>
      <c r="L3694" s="66"/>
      <c r="M3694" s="68" t="str">
        <f t="shared" si="451"/>
        <v>Zone R3</v>
      </c>
      <c r="N3694" s="66"/>
      <c r="O3694" s="69" t="str">
        <f t="shared" si="448"/>
        <v>SPA &amp; Fitness</v>
      </c>
      <c r="P3694" s="66"/>
      <c r="Q3694" s="70" t="str">
        <f t="shared" si="449"/>
        <v>1BS. CL. 1</v>
      </c>
      <c r="R3694" s="66"/>
      <c r="S3694" s="66"/>
      <c r="T3694" s="11" t="s">
        <v>6682</v>
      </c>
      <c r="U3694" s="11" t="s">
        <v>6682</v>
      </c>
      <c r="V3694" s="11" t="s">
        <v>6416</v>
      </c>
      <c r="W3694" s="59" t="s">
        <v>6416</v>
      </c>
      <c r="X3694" s="59" t="str">
        <f>CONCATENATE(D3694,F3694,H3694,J3694,L3694,N3694,P3694,R3694)</f>
        <v>Close-Out / Handing Over</v>
      </c>
      <c r="Y3694" s="11" t="s">
        <v>5886</v>
      </c>
      <c r="Z3694" s="32">
        <v>7</v>
      </c>
      <c r="AA3694" s="39">
        <v>45363</v>
      </c>
      <c r="AB3694" s="39">
        <v>45371</v>
      </c>
      <c r="AC3694" s="48">
        <v>4846.6000000000004</v>
      </c>
    </row>
    <row r="3695" spans="1:29" x14ac:dyDescent="0.2">
      <c r="A3695" s="66" t="s">
        <v>5887</v>
      </c>
      <c r="B3695" s="11" t="str">
        <f t="shared" si="444"/>
        <v xml:space="preserve"> - </v>
      </c>
      <c r="C3695" s="11" t="str">
        <f t="shared" si="444"/>
        <v/>
      </c>
      <c r="D3695" s="62" t="s">
        <v>6833</v>
      </c>
      <c r="E3695" s="11" t="str">
        <f t="shared" si="445"/>
        <v/>
      </c>
      <c r="F3695" s="66"/>
      <c r="G3695" s="64" t="str">
        <f t="shared" si="446"/>
        <v>Snagging / De-Snagging</v>
      </c>
      <c r="H3695" s="66"/>
      <c r="I3695" s="65" t="str">
        <f t="shared" si="447"/>
        <v>The Ring</v>
      </c>
      <c r="J3695" s="66"/>
      <c r="K3695" s="67" t="str">
        <f t="shared" si="450"/>
        <v>Level 00</v>
      </c>
      <c r="L3695" s="66"/>
      <c r="M3695" s="68" t="str">
        <f t="shared" si="451"/>
        <v>Zone R3</v>
      </c>
      <c r="N3695" s="66"/>
      <c r="O3695" s="69" t="str">
        <f t="shared" si="448"/>
        <v>SPA &amp; Fitness</v>
      </c>
      <c r="P3695" s="66"/>
      <c r="Q3695" s="70" t="str">
        <f t="shared" si="449"/>
        <v>1BS. CL. 1</v>
      </c>
      <c r="R3695" s="66"/>
      <c r="S3695" s="66"/>
      <c r="T3695" s="11" t="s">
        <v>6682</v>
      </c>
      <c r="U3695" s="11" t="s">
        <v>6682</v>
      </c>
      <c r="V3695" s="11" t="s">
        <v>6416</v>
      </c>
      <c r="W3695" s="59" t="s">
        <v>6416</v>
      </c>
      <c r="X3695" s="59" t="str">
        <f>CONCATENATE(D3695,F3695,H3695,J3695,L3695,N3695,P3695,R3695)</f>
        <v>Close-Out / Handing Over</v>
      </c>
      <c r="Y3695" s="11" t="s">
        <v>5888</v>
      </c>
      <c r="Z3695" s="32">
        <v>7</v>
      </c>
      <c r="AA3695" s="39">
        <v>45384</v>
      </c>
      <c r="AB3695" s="39">
        <v>45396</v>
      </c>
      <c r="AC3695" s="48">
        <v>4846.6000000000004</v>
      </c>
    </row>
    <row r="3696" spans="1:29" x14ac:dyDescent="0.2">
      <c r="A3696" s="63" t="s">
        <v>5889</v>
      </c>
      <c r="B3696" s="8" t="str">
        <f t="shared" si="444"/>
        <v xml:space="preserve"> - </v>
      </c>
      <c r="C3696" s="8" t="str">
        <f t="shared" si="444"/>
        <v/>
      </c>
      <c r="D3696" s="62" t="s">
        <v>6833</v>
      </c>
      <c r="E3696" s="8" t="str">
        <f t="shared" si="445"/>
        <v/>
      </c>
      <c r="F3696" s="63"/>
      <c r="G3696" s="64" t="str">
        <f t="shared" si="446"/>
        <v>Snagging / De-Snagging</v>
      </c>
      <c r="H3696" s="63"/>
      <c r="I3696" s="65" t="str">
        <f t="shared" si="447"/>
        <v>The Ring</v>
      </c>
      <c r="J3696" s="63"/>
      <c r="K3696" s="67" t="str">
        <f t="shared" si="450"/>
        <v>Level 00</v>
      </c>
      <c r="L3696" s="63"/>
      <c r="M3696" s="68" t="str">
        <f t="shared" si="451"/>
        <v>Zone R3</v>
      </c>
      <c r="N3696" s="63"/>
      <c r="O3696" s="69" t="str">
        <f t="shared" si="448"/>
        <v>SPA &amp; Fitness</v>
      </c>
      <c r="P3696" s="63"/>
      <c r="Q3696" s="70" t="str">
        <f t="shared" si="449"/>
        <v>1BS. CL. 1</v>
      </c>
      <c r="R3696" s="63"/>
      <c r="S3696" s="63"/>
      <c r="T3696" s="8" t="s">
        <v>6682</v>
      </c>
      <c r="U3696" s="8" t="s">
        <v>6682</v>
      </c>
      <c r="V3696" s="8" t="s">
        <v>6416</v>
      </c>
      <c r="W3696" s="59" t="s">
        <v>6416</v>
      </c>
      <c r="X3696" s="59" t="str">
        <f>CONCATENATE(D3696,F3696,H3696,J3696,L3696,N3696,P3696,R3696)</f>
        <v>Close-Out / Handing Over</v>
      </c>
      <c r="Y3696" s="8" t="s">
        <v>5890</v>
      </c>
      <c r="Z3696" s="23">
        <v>7</v>
      </c>
      <c r="AA3696" s="35">
        <v>45406</v>
      </c>
      <c r="AB3696" s="35">
        <v>45414</v>
      </c>
      <c r="AC3696" s="42">
        <v>11163.5</v>
      </c>
    </row>
    <row r="3697" spans="1:29" x14ac:dyDescent="0.2">
      <c r="A3697" s="68" t="s">
        <v>5691</v>
      </c>
      <c r="B3697" s="2" t="str">
        <f t="shared" si="444"/>
        <v/>
      </c>
      <c r="C3697" s="2" t="str">
        <f t="shared" si="444"/>
        <v>Level 00 - The Ring - Snagging / De-Snagging - Close-Out / Handing Over</v>
      </c>
      <c r="D3697" s="62" t="s">
        <v>6833</v>
      </c>
      <c r="E3697" s="2" t="str">
        <f t="shared" si="445"/>
        <v>Level 00</v>
      </c>
      <c r="F3697" s="92"/>
      <c r="G3697" s="64" t="str">
        <f>IF(F3697="",G3696,TRIM(F3697))</f>
        <v>Snagging / De-Snagging</v>
      </c>
      <c r="H3697" s="92"/>
      <c r="I3697" s="65" t="str">
        <f>IF(H3697="",I3696,TRIM(H3697))</f>
        <v>The Ring</v>
      </c>
      <c r="J3697" s="92"/>
      <c r="K3697" s="67" t="str">
        <f>IF(J3697="",K3696,TRIM(J3697))</f>
        <v>Level 00</v>
      </c>
      <c r="L3697" s="68" t="s">
        <v>5691</v>
      </c>
      <c r="M3697" s="68" t="str">
        <f>IF(L3697="",M3696,TRIM(L3697))</f>
        <v>Zone R3 (Leave out Area)</v>
      </c>
      <c r="N3697" s="92"/>
      <c r="O3697" s="69" t="str">
        <f>IF(N3697="",O3696,TRIM(N3697))</f>
        <v>SPA &amp; Fitness</v>
      </c>
      <c r="P3697" s="92"/>
      <c r="Q3697" s="70" t="str">
        <f>IF(P3697="",Q3696,TRIM(P3697))</f>
        <v>1BS. CL. 1</v>
      </c>
      <c r="R3697" s="92"/>
      <c r="S3697" s="92"/>
      <c r="T3697" s="2" t="s">
        <v>6695</v>
      </c>
      <c r="U3697" s="2" t="s">
        <v>6695</v>
      </c>
      <c r="V3697" s="2" t="s">
        <v>6695</v>
      </c>
      <c r="W3697" s="59" t="s">
        <v>5691</v>
      </c>
      <c r="X3697" s="59" t="str">
        <f>CONCATENATE(D3697,F3697,H3697,J3697,L3697,N3697,P3697,R3697)</f>
        <v>Close-Out / Handing Over          Zone R3 (Leave out Area)</v>
      </c>
      <c r="Y3697" s="2"/>
      <c r="Z3697" s="43">
        <v>7</v>
      </c>
      <c r="AA3697" s="44">
        <v>45676</v>
      </c>
      <c r="AB3697" s="44">
        <v>45684</v>
      </c>
      <c r="AC3697" s="47">
        <v>5752.88</v>
      </c>
    </row>
    <row r="3698" spans="1:29" ht="25.5" x14ac:dyDescent="0.2">
      <c r="A3698" s="63" t="s">
        <v>5891</v>
      </c>
      <c r="B3698" s="8" t="str">
        <f t="shared" si="444"/>
        <v xml:space="preserve"> - Level 00 - The Ring - Snagging / De-Snagging - Close-Out / Handing Over</v>
      </c>
      <c r="C3698" s="8" t="str">
        <f t="shared" si="444"/>
        <v/>
      </c>
      <c r="D3698" s="62" t="s">
        <v>6833</v>
      </c>
      <c r="E3698" s="8" t="str">
        <f t="shared" si="445"/>
        <v/>
      </c>
      <c r="F3698" s="63"/>
      <c r="G3698" s="64" t="str">
        <f t="shared" si="446"/>
        <v>Snagging / De-Snagging</v>
      </c>
      <c r="H3698" s="63"/>
      <c r="I3698" s="65" t="str">
        <f t="shared" si="447"/>
        <v>The Ring</v>
      </c>
      <c r="J3698" s="63"/>
      <c r="K3698" s="67" t="str">
        <f t="shared" si="450"/>
        <v>Level 00</v>
      </c>
      <c r="L3698" s="63"/>
      <c r="M3698" s="68" t="str">
        <f t="shared" si="451"/>
        <v>Zone R3 (Leave out Area)</v>
      </c>
      <c r="N3698" s="63"/>
      <c r="O3698" s="69" t="str">
        <f t="shared" si="448"/>
        <v>SPA &amp; Fitness</v>
      </c>
      <c r="P3698" s="63"/>
      <c r="Q3698" s="70" t="str">
        <f t="shared" si="449"/>
        <v>1BS. CL. 1</v>
      </c>
      <c r="R3698" s="63"/>
      <c r="S3698" s="63"/>
      <c r="T3698" s="8" t="s">
        <v>6695</v>
      </c>
      <c r="U3698" s="8" t="s">
        <v>6695</v>
      </c>
      <c r="V3698" s="8" t="s">
        <v>6416</v>
      </c>
      <c r="W3698" s="59" t="s">
        <v>6416</v>
      </c>
      <c r="X3698" s="59" t="str">
        <f>CONCATENATE(D3698,F3698,H3698,J3698,L3698,N3698,P3698,R3698)</f>
        <v>Close-Out / Handing Over</v>
      </c>
      <c r="Y3698" s="8" t="s">
        <v>5892</v>
      </c>
      <c r="Z3698" s="23">
        <v>7</v>
      </c>
      <c r="AA3698" s="35">
        <v>45676</v>
      </c>
      <c r="AB3698" s="35">
        <v>45684</v>
      </c>
      <c r="AC3698" s="42">
        <v>5752.88</v>
      </c>
    </row>
    <row r="3699" spans="1:29" x14ac:dyDescent="0.2">
      <c r="A3699" s="68" t="s">
        <v>5694</v>
      </c>
      <c r="B3699" s="2" t="str">
        <f t="shared" si="444"/>
        <v/>
      </c>
      <c r="C3699" s="2" t="str">
        <f t="shared" si="444"/>
        <v>Level 00 - The Ring - Snagging / De-Snagging - Close-Out / Handing Over</v>
      </c>
      <c r="D3699" s="62" t="s">
        <v>6833</v>
      </c>
      <c r="E3699" s="2" t="str">
        <f t="shared" si="445"/>
        <v>Level 00</v>
      </c>
      <c r="F3699" s="92"/>
      <c r="G3699" s="64" t="str">
        <f>IF(F3699="",G3698,TRIM(F3699))</f>
        <v>Snagging / De-Snagging</v>
      </c>
      <c r="H3699" s="92"/>
      <c r="I3699" s="65" t="str">
        <f>IF(H3699="",I3698,TRIM(H3699))</f>
        <v>The Ring</v>
      </c>
      <c r="J3699" s="92"/>
      <c r="K3699" s="67" t="str">
        <f>IF(J3699="",K3698,TRIM(J3699))</f>
        <v>Level 00</v>
      </c>
      <c r="L3699" s="68" t="s">
        <v>5694</v>
      </c>
      <c r="M3699" s="68" t="str">
        <f>IF(L3699="",M3698,TRIM(L3699))</f>
        <v>Zone R4</v>
      </c>
      <c r="N3699" s="92"/>
      <c r="O3699" s="69" t="str">
        <f>IF(N3699="",O3698,TRIM(N3699))</f>
        <v>SPA &amp; Fitness</v>
      </c>
      <c r="P3699" s="92"/>
      <c r="Q3699" s="70" t="str">
        <f>IF(P3699="",Q3698,TRIM(P3699))</f>
        <v>1BS. CL. 1</v>
      </c>
      <c r="R3699" s="92"/>
      <c r="S3699" s="92"/>
      <c r="T3699" s="2" t="s">
        <v>6683</v>
      </c>
      <c r="U3699" s="2" t="s">
        <v>6683</v>
      </c>
      <c r="V3699" s="2" t="s">
        <v>6683</v>
      </c>
      <c r="W3699" s="59" t="s">
        <v>5694</v>
      </c>
      <c r="X3699" s="59" t="str">
        <f>CONCATENATE(D3699,F3699,H3699,J3699,L3699,N3699,P3699,R3699)</f>
        <v>Close-Out / Handing Over          Zone R4</v>
      </c>
      <c r="Y3699" s="2"/>
      <c r="Z3699" s="43">
        <v>46</v>
      </c>
      <c r="AA3699" s="44">
        <v>45349</v>
      </c>
      <c r="AB3699" s="44">
        <v>45414</v>
      </c>
      <c r="AC3699" s="47">
        <v>13055.6</v>
      </c>
    </row>
    <row r="3700" spans="1:29" ht="25.5" x14ac:dyDescent="0.2">
      <c r="A3700" s="66" t="s">
        <v>5893</v>
      </c>
      <c r="B3700" s="11" t="str">
        <f t="shared" si="444"/>
        <v xml:space="preserve"> - Level 00 - The Ring - Snagging / De-Snagging - Close-Out / Handing Over</v>
      </c>
      <c r="C3700" s="11" t="str">
        <f t="shared" si="444"/>
        <v/>
      </c>
      <c r="D3700" s="62" t="s">
        <v>6833</v>
      </c>
      <c r="E3700" s="11" t="str">
        <f t="shared" si="445"/>
        <v/>
      </c>
      <c r="F3700" s="66"/>
      <c r="G3700" s="64" t="str">
        <f t="shared" si="446"/>
        <v>Snagging / De-Snagging</v>
      </c>
      <c r="H3700" s="66"/>
      <c r="I3700" s="65" t="str">
        <f t="shared" si="447"/>
        <v>The Ring</v>
      </c>
      <c r="J3700" s="66"/>
      <c r="K3700" s="67" t="str">
        <f t="shared" si="450"/>
        <v>Level 00</v>
      </c>
      <c r="L3700" s="66"/>
      <c r="M3700" s="68" t="str">
        <f t="shared" si="451"/>
        <v>Zone R4</v>
      </c>
      <c r="N3700" s="66"/>
      <c r="O3700" s="69" t="str">
        <f t="shared" si="448"/>
        <v>SPA &amp; Fitness</v>
      </c>
      <c r="P3700" s="66"/>
      <c r="Q3700" s="70" t="str">
        <f t="shared" si="449"/>
        <v>1BS. CL. 1</v>
      </c>
      <c r="R3700" s="66"/>
      <c r="S3700" s="66"/>
      <c r="T3700" s="11" t="s">
        <v>6683</v>
      </c>
      <c r="U3700" s="11" t="s">
        <v>6683</v>
      </c>
      <c r="V3700" s="11" t="s">
        <v>6416</v>
      </c>
      <c r="W3700" s="59" t="s">
        <v>6416</v>
      </c>
      <c r="X3700" s="59" t="str">
        <f>CONCATENATE(D3700,F3700,H3700,J3700,L3700,N3700,P3700,R3700)</f>
        <v>Close-Out / Handing Over</v>
      </c>
      <c r="Y3700" s="11" t="s">
        <v>5894</v>
      </c>
      <c r="Z3700" s="32">
        <v>7</v>
      </c>
      <c r="AA3700" s="39">
        <v>45349</v>
      </c>
      <c r="AB3700" s="39">
        <v>45357</v>
      </c>
      <c r="AC3700" s="48">
        <v>4351.87</v>
      </c>
    </row>
    <row r="3701" spans="1:29" x14ac:dyDescent="0.2">
      <c r="A3701" s="66" t="s">
        <v>5895</v>
      </c>
      <c r="B3701" s="11" t="str">
        <f t="shared" si="444"/>
        <v xml:space="preserve"> - </v>
      </c>
      <c r="C3701" s="11" t="str">
        <f t="shared" si="444"/>
        <v/>
      </c>
      <c r="D3701" s="62" t="s">
        <v>6833</v>
      </c>
      <c r="E3701" s="11" t="str">
        <f t="shared" si="445"/>
        <v/>
      </c>
      <c r="F3701" s="66"/>
      <c r="G3701" s="64" t="str">
        <f t="shared" si="446"/>
        <v>Snagging / De-Snagging</v>
      </c>
      <c r="H3701" s="66"/>
      <c r="I3701" s="65" t="str">
        <f t="shared" si="447"/>
        <v>The Ring</v>
      </c>
      <c r="J3701" s="66"/>
      <c r="K3701" s="67" t="str">
        <f t="shared" si="450"/>
        <v>Level 00</v>
      </c>
      <c r="L3701" s="66"/>
      <c r="M3701" s="68" t="str">
        <f t="shared" si="451"/>
        <v>Zone R4</v>
      </c>
      <c r="N3701" s="66"/>
      <c r="O3701" s="69" t="str">
        <f t="shared" si="448"/>
        <v>SPA &amp; Fitness</v>
      </c>
      <c r="P3701" s="66"/>
      <c r="Q3701" s="70" t="str">
        <f t="shared" si="449"/>
        <v>1BS. CL. 1</v>
      </c>
      <c r="R3701" s="66"/>
      <c r="S3701" s="66"/>
      <c r="T3701" s="11" t="s">
        <v>6683</v>
      </c>
      <c r="U3701" s="11" t="s">
        <v>6683</v>
      </c>
      <c r="V3701" s="11" t="s">
        <v>6416</v>
      </c>
      <c r="W3701" s="59" t="s">
        <v>6416</v>
      </c>
      <c r="X3701" s="59" t="str">
        <f>CONCATENATE(D3701,F3701,H3701,J3701,L3701,N3701,P3701,R3701)</f>
        <v>Close-Out / Handing Over</v>
      </c>
      <c r="Y3701" s="11" t="s">
        <v>5896</v>
      </c>
      <c r="Z3701" s="32">
        <v>7</v>
      </c>
      <c r="AA3701" s="39">
        <v>45378</v>
      </c>
      <c r="AB3701" s="39">
        <v>45386</v>
      </c>
      <c r="AC3701" s="48">
        <v>4351.87</v>
      </c>
    </row>
    <row r="3702" spans="1:29" x14ac:dyDescent="0.2">
      <c r="A3702" s="63" t="s">
        <v>5897</v>
      </c>
      <c r="B3702" s="8" t="str">
        <f t="shared" si="444"/>
        <v xml:space="preserve"> - </v>
      </c>
      <c r="C3702" s="8" t="str">
        <f t="shared" si="444"/>
        <v/>
      </c>
      <c r="D3702" s="62" t="s">
        <v>6833</v>
      </c>
      <c r="E3702" s="8" t="str">
        <f t="shared" si="445"/>
        <v/>
      </c>
      <c r="F3702" s="63"/>
      <c r="G3702" s="64" t="str">
        <f t="shared" si="446"/>
        <v>Snagging / De-Snagging</v>
      </c>
      <c r="H3702" s="63"/>
      <c r="I3702" s="65" t="str">
        <f t="shared" si="447"/>
        <v>The Ring</v>
      </c>
      <c r="J3702" s="63"/>
      <c r="K3702" s="67" t="str">
        <f t="shared" si="450"/>
        <v>Level 00</v>
      </c>
      <c r="L3702" s="63"/>
      <c r="M3702" s="68" t="str">
        <f t="shared" si="451"/>
        <v>Zone R4</v>
      </c>
      <c r="N3702" s="63"/>
      <c r="O3702" s="69" t="str">
        <f t="shared" si="448"/>
        <v>SPA &amp; Fitness</v>
      </c>
      <c r="P3702" s="63"/>
      <c r="Q3702" s="70" t="str">
        <f t="shared" si="449"/>
        <v>1BS. CL. 1</v>
      </c>
      <c r="R3702" s="63"/>
      <c r="S3702" s="63"/>
      <c r="T3702" s="8" t="s">
        <v>6683</v>
      </c>
      <c r="U3702" s="8" t="s">
        <v>6683</v>
      </c>
      <c r="V3702" s="8" t="s">
        <v>6416</v>
      </c>
      <c r="W3702" s="59" t="s">
        <v>6416</v>
      </c>
      <c r="X3702" s="59" t="str">
        <f>CONCATENATE(D3702,F3702,H3702,J3702,L3702,N3702,P3702,R3702)</f>
        <v>Close-Out / Handing Over</v>
      </c>
      <c r="Y3702" s="8" t="s">
        <v>5898</v>
      </c>
      <c r="Z3702" s="23">
        <v>7</v>
      </c>
      <c r="AA3702" s="35">
        <v>45406</v>
      </c>
      <c r="AB3702" s="35">
        <v>45414</v>
      </c>
      <c r="AC3702" s="42">
        <v>4351.87</v>
      </c>
    </row>
    <row r="3703" spans="1:29" x14ac:dyDescent="0.2">
      <c r="A3703" s="67" t="s">
        <v>62</v>
      </c>
      <c r="B3703" s="12" t="str">
        <f t="shared" si="444"/>
        <v/>
      </c>
      <c r="C3703" s="12" t="str">
        <f t="shared" si="444"/>
        <v>The Ring - Snagging / De-Snagging - Close-Out / Handing Over</v>
      </c>
      <c r="D3703" s="62" t="s">
        <v>6833</v>
      </c>
      <c r="E3703" s="12" t="str">
        <f t="shared" si="445"/>
        <v>The Ring</v>
      </c>
      <c r="F3703" s="91"/>
      <c r="G3703" s="64" t="str">
        <f>IF(F3703="",G3702,TRIM(F3703))</f>
        <v>Snagging / De-Snagging</v>
      </c>
      <c r="H3703" s="91"/>
      <c r="I3703" s="65" t="str">
        <f>IF(H3703="",I3702,TRIM(H3703))</f>
        <v>The Ring</v>
      </c>
      <c r="J3703" s="67" t="s">
        <v>62</v>
      </c>
      <c r="K3703" s="67" t="str">
        <f>IF(J3703="",K3702,TRIM(J3703))</f>
        <v>Level 01</v>
      </c>
      <c r="L3703" s="91"/>
      <c r="M3703" s="68" t="str">
        <f>IF(L3703="",M3702,TRIM(L3703))</f>
        <v>Zone R4</v>
      </c>
      <c r="N3703" s="91"/>
      <c r="O3703" s="69" t="str">
        <f>IF(N3703="",O3702,TRIM(N3703))</f>
        <v>SPA &amp; Fitness</v>
      </c>
      <c r="P3703" s="91"/>
      <c r="Q3703" s="70" t="str">
        <f>IF(P3703="",Q3702,TRIM(P3703))</f>
        <v>1BS. CL. 1</v>
      </c>
      <c r="R3703" s="91"/>
      <c r="S3703" s="91"/>
      <c r="T3703" s="12" t="s">
        <v>6649</v>
      </c>
      <c r="U3703" s="12" t="s">
        <v>6649</v>
      </c>
      <c r="V3703" s="12" t="s">
        <v>6649</v>
      </c>
      <c r="W3703" s="59" t="s">
        <v>62</v>
      </c>
      <c r="X3703" s="59" t="str">
        <f>CONCATENATE(D3703,F3703,H3703,J3703,L3703,N3703,P3703,R3703)</f>
        <v>Close-Out / Handing Over        Level 01</v>
      </c>
      <c r="Y3703" s="12"/>
      <c r="Z3703" s="36">
        <v>299</v>
      </c>
      <c r="AA3703" s="37">
        <v>45300</v>
      </c>
      <c r="AB3703" s="37">
        <v>45727</v>
      </c>
      <c r="AC3703" s="46">
        <v>68903.12</v>
      </c>
    </row>
    <row r="3704" spans="1:29" x14ac:dyDescent="0.2">
      <c r="A3704" s="68" t="s">
        <v>5664</v>
      </c>
      <c r="B3704" s="2" t="str">
        <f t="shared" si="444"/>
        <v>The Ring - Snagging / De-Snagging - Close-Out / Handing Over</v>
      </c>
      <c r="C3704" s="2" t="str">
        <f t="shared" si="444"/>
        <v>Level 01 - The Ring - Snagging / De-Snagging - Close-Out / Handing Over</v>
      </c>
      <c r="D3704" s="62" t="s">
        <v>6833</v>
      </c>
      <c r="E3704" s="2" t="str">
        <f t="shared" si="445"/>
        <v>Level 01</v>
      </c>
      <c r="F3704" s="92"/>
      <c r="G3704" s="64" t="str">
        <f t="shared" si="446"/>
        <v>Snagging / De-Snagging</v>
      </c>
      <c r="H3704" s="92"/>
      <c r="I3704" s="65" t="str">
        <f t="shared" si="447"/>
        <v>The Ring</v>
      </c>
      <c r="J3704" s="92"/>
      <c r="K3704" s="67" t="str">
        <f t="shared" si="450"/>
        <v>Level 01</v>
      </c>
      <c r="L3704" s="68" t="s">
        <v>5664</v>
      </c>
      <c r="M3704" s="68" t="str">
        <f t="shared" si="451"/>
        <v>Zone R2 (Mackup / Benchmark)</v>
      </c>
      <c r="N3704" s="92"/>
      <c r="O3704" s="69" t="str">
        <f t="shared" si="448"/>
        <v>SPA &amp; Fitness</v>
      </c>
      <c r="P3704" s="92"/>
      <c r="Q3704" s="70" t="str">
        <f t="shared" si="449"/>
        <v>1BS. CL. 1</v>
      </c>
      <c r="R3704" s="92"/>
      <c r="S3704" s="92"/>
      <c r="T3704" s="2" t="s">
        <v>6768</v>
      </c>
      <c r="U3704" s="2" t="s">
        <v>6768</v>
      </c>
      <c r="V3704" s="2" t="s">
        <v>6768</v>
      </c>
      <c r="W3704" s="59" t="s">
        <v>5664</v>
      </c>
      <c r="X3704" s="59" t="str">
        <f>CONCATENATE(D3704,F3704,H3704,J3704,L3704,N3704,P3704,R3704)</f>
        <v>Close-Out / Handing Over          Zone R2 (Mackup / Benchmark)</v>
      </c>
      <c r="Y3704" s="2"/>
      <c r="Z3704" s="43">
        <v>3</v>
      </c>
      <c r="AA3704" s="44">
        <v>45300</v>
      </c>
      <c r="AB3704" s="44">
        <v>45302</v>
      </c>
      <c r="AC3704" s="47">
        <v>5253.76</v>
      </c>
    </row>
    <row r="3705" spans="1:29" ht="25.5" x14ac:dyDescent="0.2">
      <c r="A3705" s="63" t="s">
        <v>5899</v>
      </c>
      <c r="B3705" s="8" t="str">
        <f t="shared" si="444"/>
        <v xml:space="preserve"> - Level 01 - The Ring - Snagging / De-Snagging - Close-Out / Handing Over</v>
      </c>
      <c r="C3705" s="8" t="str">
        <f t="shared" si="444"/>
        <v/>
      </c>
      <c r="D3705" s="62" t="s">
        <v>6833</v>
      </c>
      <c r="E3705" s="8" t="str">
        <f t="shared" si="445"/>
        <v/>
      </c>
      <c r="F3705" s="63"/>
      <c r="G3705" s="64" t="str">
        <f t="shared" si="446"/>
        <v>Snagging / De-Snagging</v>
      </c>
      <c r="H3705" s="63"/>
      <c r="I3705" s="65" t="str">
        <f t="shared" si="447"/>
        <v>The Ring</v>
      </c>
      <c r="J3705" s="63"/>
      <c r="K3705" s="67" t="str">
        <f t="shared" si="450"/>
        <v>Level 01</v>
      </c>
      <c r="L3705" s="63"/>
      <c r="M3705" s="68" t="str">
        <f t="shared" si="451"/>
        <v>Zone R2 (Mackup / Benchmark)</v>
      </c>
      <c r="N3705" s="63"/>
      <c r="O3705" s="69" t="str">
        <f t="shared" si="448"/>
        <v>SPA &amp; Fitness</v>
      </c>
      <c r="P3705" s="63"/>
      <c r="Q3705" s="70" t="str">
        <f t="shared" si="449"/>
        <v>1BS. CL. 1</v>
      </c>
      <c r="R3705" s="63"/>
      <c r="S3705" s="63"/>
      <c r="T3705" s="8" t="s">
        <v>6768</v>
      </c>
      <c r="U3705" s="8" t="s">
        <v>6768</v>
      </c>
      <c r="V3705" s="8" t="s">
        <v>6416</v>
      </c>
      <c r="W3705" s="59" t="s">
        <v>6416</v>
      </c>
      <c r="X3705" s="59" t="str">
        <f>CONCATENATE(D3705,F3705,H3705,J3705,L3705,N3705,P3705,R3705)</f>
        <v>Close-Out / Handing Over</v>
      </c>
      <c r="Y3705" s="8" t="s">
        <v>5900</v>
      </c>
      <c r="Z3705" s="23">
        <v>3</v>
      </c>
      <c r="AA3705" s="35">
        <v>45300</v>
      </c>
      <c r="AB3705" s="35">
        <v>45302</v>
      </c>
      <c r="AC3705" s="42">
        <v>5253.76</v>
      </c>
    </row>
    <row r="3706" spans="1:29" x14ac:dyDescent="0.2">
      <c r="A3706" s="68" t="s">
        <v>5667</v>
      </c>
      <c r="B3706" s="2" t="str">
        <f t="shared" si="444"/>
        <v/>
      </c>
      <c r="C3706" s="2" t="str">
        <f t="shared" si="444"/>
        <v>Level 01 - The Ring - Snagging / De-Snagging - Close-Out / Handing Over</v>
      </c>
      <c r="D3706" s="62" t="s">
        <v>6833</v>
      </c>
      <c r="E3706" s="2" t="str">
        <f t="shared" si="445"/>
        <v>Level 01</v>
      </c>
      <c r="F3706" s="92"/>
      <c r="G3706" s="64" t="str">
        <f>IF(F3706="",G3705,TRIM(F3706))</f>
        <v>Snagging / De-Snagging</v>
      </c>
      <c r="H3706" s="92"/>
      <c r="I3706" s="65" t="str">
        <f>IF(H3706="",I3705,TRIM(H3706))</f>
        <v>The Ring</v>
      </c>
      <c r="J3706" s="92"/>
      <c r="K3706" s="67" t="str">
        <f>IF(J3706="",K3705,TRIM(J3706))</f>
        <v>Level 01</v>
      </c>
      <c r="L3706" s="68" t="s">
        <v>5667</v>
      </c>
      <c r="M3706" s="68" t="str">
        <f>IF(L3706="",M3705,TRIM(L3706))</f>
        <v>Zone R1</v>
      </c>
      <c r="N3706" s="92"/>
      <c r="O3706" s="69" t="str">
        <f>IF(N3706="",O3705,TRIM(N3706))</f>
        <v>SPA &amp; Fitness</v>
      </c>
      <c r="P3706" s="92"/>
      <c r="Q3706" s="70" t="str">
        <f>IF(P3706="",Q3705,TRIM(P3706))</f>
        <v>1BS. CL. 1</v>
      </c>
      <c r="R3706" s="92"/>
      <c r="S3706" s="92"/>
      <c r="T3706" s="2" t="s">
        <v>6681</v>
      </c>
      <c r="U3706" s="2" t="s">
        <v>6681</v>
      </c>
      <c r="V3706" s="2" t="s">
        <v>6681</v>
      </c>
      <c r="W3706" s="59" t="s">
        <v>5667</v>
      </c>
      <c r="X3706" s="59" t="str">
        <f>CONCATENATE(D3706,F3706,H3706,J3706,L3706,N3706,P3706,R3706)</f>
        <v>Close-Out / Handing Over          Zone R1</v>
      </c>
      <c r="Y3706" s="2"/>
      <c r="Z3706" s="43">
        <v>35</v>
      </c>
      <c r="AA3706" s="44">
        <v>45383</v>
      </c>
      <c r="AB3706" s="44">
        <v>45433</v>
      </c>
      <c r="AC3706" s="47">
        <v>14447.84</v>
      </c>
    </row>
    <row r="3707" spans="1:29" ht="25.5" x14ac:dyDescent="0.2">
      <c r="A3707" s="66" t="s">
        <v>5901</v>
      </c>
      <c r="B3707" s="11" t="str">
        <f t="shared" si="444"/>
        <v xml:space="preserve"> - Level 01 - The Ring - Snagging / De-Snagging - Close-Out / Handing Over</v>
      </c>
      <c r="C3707" s="11" t="str">
        <f t="shared" si="444"/>
        <v/>
      </c>
      <c r="D3707" s="62" t="s">
        <v>6833</v>
      </c>
      <c r="E3707" s="11" t="str">
        <f t="shared" si="445"/>
        <v/>
      </c>
      <c r="F3707" s="66"/>
      <c r="G3707" s="64" t="str">
        <f t="shared" si="446"/>
        <v>Snagging / De-Snagging</v>
      </c>
      <c r="H3707" s="66"/>
      <c r="I3707" s="65" t="str">
        <f t="shared" si="447"/>
        <v>The Ring</v>
      </c>
      <c r="J3707" s="66"/>
      <c r="K3707" s="67" t="str">
        <f t="shared" si="450"/>
        <v>Level 01</v>
      </c>
      <c r="L3707" s="66"/>
      <c r="M3707" s="68" t="str">
        <f t="shared" si="451"/>
        <v>Zone R1</v>
      </c>
      <c r="N3707" s="66"/>
      <c r="O3707" s="69" t="str">
        <f t="shared" si="448"/>
        <v>SPA &amp; Fitness</v>
      </c>
      <c r="P3707" s="66"/>
      <c r="Q3707" s="70" t="str">
        <f t="shared" si="449"/>
        <v>1BS. CL. 1</v>
      </c>
      <c r="R3707" s="66"/>
      <c r="S3707" s="66"/>
      <c r="T3707" s="11" t="s">
        <v>6681</v>
      </c>
      <c r="U3707" s="11" t="s">
        <v>6681</v>
      </c>
      <c r="V3707" s="11" t="s">
        <v>6416</v>
      </c>
      <c r="W3707" s="59" t="s">
        <v>6416</v>
      </c>
      <c r="X3707" s="59" t="str">
        <f>CONCATENATE(D3707,F3707,H3707,J3707,L3707,N3707,P3707,R3707)</f>
        <v>Close-Out / Handing Over</v>
      </c>
      <c r="Y3707" s="11" t="s">
        <v>5902</v>
      </c>
      <c r="Z3707" s="32">
        <v>7</v>
      </c>
      <c r="AA3707" s="39">
        <v>45383</v>
      </c>
      <c r="AB3707" s="39">
        <v>45391</v>
      </c>
      <c r="AC3707" s="48">
        <v>4815.95</v>
      </c>
    </row>
    <row r="3708" spans="1:29" x14ac:dyDescent="0.2">
      <c r="A3708" s="66" t="s">
        <v>5903</v>
      </c>
      <c r="B3708" s="11" t="str">
        <f t="shared" si="444"/>
        <v xml:space="preserve"> - </v>
      </c>
      <c r="C3708" s="11" t="str">
        <f t="shared" si="444"/>
        <v/>
      </c>
      <c r="D3708" s="62" t="s">
        <v>6833</v>
      </c>
      <c r="E3708" s="11" t="str">
        <f t="shared" si="445"/>
        <v/>
      </c>
      <c r="F3708" s="66"/>
      <c r="G3708" s="64" t="str">
        <f t="shared" si="446"/>
        <v>Snagging / De-Snagging</v>
      </c>
      <c r="H3708" s="66"/>
      <c r="I3708" s="65" t="str">
        <f t="shared" si="447"/>
        <v>The Ring</v>
      </c>
      <c r="J3708" s="66"/>
      <c r="K3708" s="67" t="str">
        <f t="shared" si="450"/>
        <v>Level 01</v>
      </c>
      <c r="L3708" s="66"/>
      <c r="M3708" s="68" t="str">
        <f t="shared" si="451"/>
        <v>Zone R1</v>
      </c>
      <c r="N3708" s="66"/>
      <c r="O3708" s="69" t="str">
        <f t="shared" si="448"/>
        <v>SPA &amp; Fitness</v>
      </c>
      <c r="P3708" s="66"/>
      <c r="Q3708" s="70" t="str">
        <f t="shared" si="449"/>
        <v>1BS. CL. 1</v>
      </c>
      <c r="R3708" s="66"/>
      <c r="S3708" s="66"/>
      <c r="T3708" s="11" t="s">
        <v>6681</v>
      </c>
      <c r="U3708" s="11" t="s">
        <v>6681</v>
      </c>
      <c r="V3708" s="11" t="s">
        <v>6416</v>
      </c>
      <c r="W3708" s="59" t="s">
        <v>6416</v>
      </c>
      <c r="X3708" s="59" t="str">
        <f>CONCATENATE(D3708,F3708,H3708,J3708,L3708,N3708,P3708,R3708)</f>
        <v>Close-Out / Handing Over</v>
      </c>
      <c r="Y3708" s="11" t="s">
        <v>5904</v>
      </c>
      <c r="Z3708" s="32">
        <v>7</v>
      </c>
      <c r="AA3708" s="39">
        <v>45412</v>
      </c>
      <c r="AB3708" s="39">
        <v>45420</v>
      </c>
      <c r="AC3708" s="48">
        <v>4815.95</v>
      </c>
    </row>
    <row r="3709" spans="1:29" x14ac:dyDescent="0.2">
      <c r="A3709" s="63" t="s">
        <v>5905</v>
      </c>
      <c r="B3709" s="8" t="str">
        <f t="shared" si="444"/>
        <v xml:space="preserve"> - </v>
      </c>
      <c r="C3709" s="8" t="str">
        <f t="shared" si="444"/>
        <v/>
      </c>
      <c r="D3709" s="62" t="s">
        <v>6833</v>
      </c>
      <c r="E3709" s="8" t="str">
        <f t="shared" si="445"/>
        <v/>
      </c>
      <c r="F3709" s="63"/>
      <c r="G3709" s="64" t="str">
        <f t="shared" si="446"/>
        <v>Snagging / De-Snagging</v>
      </c>
      <c r="H3709" s="63"/>
      <c r="I3709" s="65" t="str">
        <f t="shared" si="447"/>
        <v>The Ring</v>
      </c>
      <c r="J3709" s="63"/>
      <c r="K3709" s="67" t="str">
        <f t="shared" si="450"/>
        <v>Level 01</v>
      </c>
      <c r="L3709" s="63"/>
      <c r="M3709" s="68" t="str">
        <f t="shared" si="451"/>
        <v>Zone R1</v>
      </c>
      <c r="N3709" s="63"/>
      <c r="O3709" s="69" t="str">
        <f t="shared" si="448"/>
        <v>SPA &amp; Fitness</v>
      </c>
      <c r="P3709" s="63"/>
      <c r="Q3709" s="70" t="str">
        <f t="shared" si="449"/>
        <v>1BS. CL. 1</v>
      </c>
      <c r="R3709" s="63"/>
      <c r="S3709" s="63"/>
      <c r="T3709" s="8" t="s">
        <v>6681</v>
      </c>
      <c r="U3709" s="8" t="s">
        <v>6681</v>
      </c>
      <c r="V3709" s="8" t="s">
        <v>6416</v>
      </c>
      <c r="W3709" s="59" t="s">
        <v>6416</v>
      </c>
      <c r="X3709" s="59" t="str">
        <f>CONCATENATE(D3709,F3709,H3709,J3709,L3709,N3709,P3709,R3709)</f>
        <v>Close-Out / Handing Over</v>
      </c>
      <c r="Y3709" s="8" t="s">
        <v>5906</v>
      </c>
      <c r="Z3709" s="23">
        <v>7</v>
      </c>
      <c r="AA3709" s="35">
        <v>45425</v>
      </c>
      <c r="AB3709" s="35">
        <v>45433</v>
      </c>
      <c r="AC3709" s="42">
        <v>4815.95</v>
      </c>
    </row>
    <row r="3710" spans="1:29" x14ac:dyDescent="0.2">
      <c r="A3710" s="68" t="s">
        <v>5674</v>
      </c>
      <c r="B3710" s="2" t="str">
        <f t="shared" si="444"/>
        <v/>
      </c>
      <c r="C3710" s="2" t="str">
        <f t="shared" si="444"/>
        <v>Level 01 - The Ring - Snagging / De-Snagging - Close-Out / Handing Over</v>
      </c>
      <c r="D3710" s="62" t="s">
        <v>6833</v>
      </c>
      <c r="E3710" s="2" t="str">
        <f t="shared" si="445"/>
        <v>Level 01</v>
      </c>
      <c r="F3710" s="92"/>
      <c r="G3710" s="64" t="str">
        <f>IF(F3710="",G3709,TRIM(F3710))</f>
        <v>Snagging / De-Snagging</v>
      </c>
      <c r="H3710" s="92"/>
      <c r="I3710" s="65" t="str">
        <f>IF(H3710="",I3709,TRIM(H3710))</f>
        <v>The Ring</v>
      </c>
      <c r="J3710" s="92"/>
      <c r="K3710" s="67" t="str">
        <f>IF(J3710="",K3709,TRIM(J3710))</f>
        <v>Level 01</v>
      </c>
      <c r="L3710" s="68" t="s">
        <v>5674</v>
      </c>
      <c r="M3710" s="68" t="str">
        <f>IF(L3710="",M3709,TRIM(L3710))</f>
        <v>Zone R2</v>
      </c>
      <c r="N3710" s="92"/>
      <c r="O3710" s="69" t="str">
        <f>IF(N3710="",O3709,TRIM(N3710))</f>
        <v>SPA &amp; Fitness</v>
      </c>
      <c r="P3710" s="92"/>
      <c r="Q3710" s="70" t="str">
        <f>IF(P3710="",Q3709,TRIM(P3710))</f>
        <v>1BS. CL. 1</v>
      </c>
      <c r="R3710" s="92"/>
      <c r="S3710" s="92"/>
      <c r="T3710" s="2" t="s">
        <v>6675</v>
      </c>
      <c r="U3710" s="2" t="s">
        <v>6675</v>
      </c>
      <c r="V3710" s="2" t="s">
        <v>6675</v>
      </c>
      <c r="W3710" s="59" t="s">
        <v>5674</v>
      </c>
      <c r="X3710" s="59" t="str">
        <f>CONCATENATE(D3710,F3710,H3710,J3710,L3710,N3710,P3710,R3710)</f>
        <v>Close-Out / Handing Over          Zone R2</v>
      </c>
      <c r="Y3710" s="2"/>
      <c r="Z3710" s="43">
        <v>22</v>
      </c>
      <c r="AA3710" s="44">
        <v>45356</v>
      </c>
      <c r="AB3710" s="44">
        <v>45385</v>
      </c>
      <c r="AC3710" s="47">
        <v>10349.92</v>
      </c>
    </row>
    <row r="3711" spans="1:29" ht="25.5" x14ac:dyDescent="0.2">
      <c r="A3711" s="66" t="s">
        <v>5907</v>
      </c>
      <c r="B3711" s="11" t="str">
        <f t="shared" si="444"/>
        <v xml:space="preserve"> - Level 01 - The Ring - Snagging / De-Snagging - Close-Out / Handing Over</v>
      </c>
      <c r="C3711" s="11" t="str">
        <f t="shared" si="444"/>
        <v/>
      </c>
      <c r="D3711" s="62" t="s">
        <v>6833</v>
      </c>
      <c r="E3711" s="11" t="str">
        <f t="shared" si="445"/>
        <v/>
      </c>
      <c r="F3711" s="66"/>
      <c r="G3711" s="64" t="str">
        <f t="shared" si="446"/>
        <v>Snagging / De-Snagging</v>
      </c>
      <c r="H3711" s="66"/>
      <c r="I3711" s="65" t="str">
        <f t="shared" si="447"/>
        <v>The Ring</v>
      </c>
      <c r="J3711" s="66"/>
      <c r="K3711" s="67" t="str">
        <f t="shared" si="450"/>
        <v>Level 01</v>
      </c>
      <c r="L3711" s="66"/>
      <c r="M3711" s="68" t="str">
        <f t="shared" si="451"/>
        <v>Zone R2</v>
      </c>
      <c r="N3711" s="66"/>
      <c r="O3711" s="69" t="str">
        <f t="shared" si="448"/>
        <v>SPA &amp; Fitness</v>
      </c>
      <c r="P3711" s="66"/>
      <c r="Q3711" s="70" t="str">
        <f t="shared" si="449"/>
        <v>1BS. CL. 1</v>
      </c>
      <c r="R3711" s="66"/>
      <c r="S3711" s="66"/>
      <c r="T3711" s="11" t="s">
        <v>6675</v>
      </c>
      <c r="U3711" s="11" t="s">
        <v>6675</v>
      </c>
      <c r="V3711" s="11" t="s">
        <v>6416</v>
      </c>
      <c r="W3711" s="59" t="s">
        <v>6416</v>
      </c>
      <c r="X3711" s="59" t="str">
        <f>CONCATENATE(D3711,F3711,H3711,J3711,L3711,N3711,P3711,R3711)</f>
        <v>Close-Out / Handing Over</v>
      </c>
      <c r="Y3711" s="11" t="s">
        <v>5908</v>
      </c>
      <c r="Z3711" s="32">
        <v>7</v>
      </c>
      <c r="AA3711" s="39">
        <v>45356</v>
      </c>
      <c r="AB3711" s="39">
        <v>45364</v>
      </c>
      <c r="AC3711" s="48">
        <v>5174.96</v>
      </c>
    </row>
    <row r="3712" spans="1:29" x14ac:dyDescent="0.2">
      <c r="A3712" s="63" t="s">
        <v>5909</v>
      </c>
      <c r="B3712" s="8" t="str">
        <f t="shared" si="444"/>
        <v xml:space="preserve"> - </v>
      </c>
      <c r="C3712" s="8" t="str">
        <f t="shared" si="444"/>
        <v/>
      </c>
      <c r="D3712" s="62" t="s">
        <v>6833</v>
      </c>
      <c r="E3712" s="8" t="str">
        <f t="shared" si="445"/>
        <v/>
      </c>
      <c r="F3712" s="63"/>
      <c r="G3712" s="64" t="str">
        <f t="shared" si="446"/>
        <v>Snagging / De-Snagging</v>
      </c>
      <c r="H3712" s="63"/>
      <c r="I3712" s="65" t="str">
        <f t="shared" si="447"/>
        <v>The Ring</v>
      </c>
      <c r="J3712" s="63"/>
      <c r="K3712" s="67" t="str">
        <f t="shared" si="450"/>
        <v>Level 01</v>
      </c>
      <c r="L3712" s="63"/>
      <c r="M3712" s="68" t="str">
        <f t="shared" si="451"/>
        <v>Zone R2</v>
      </c>
      <c r="N3712" s="63"/>
      <c r="O3712" s="69" t="str">
        <f t="shared" si="448"/>
        <v>SPA &amp; Fitness</v>
      </c>
      <c r="P3712" s="63"/>
      <c r="Q3712" s="70" t="str">
        <f t="shared" si="449"/>
        <v>1BS. CL. 1</v>
      </c>
      <c r="R3712" s="63"/>
      <c r="S3712" s="63"/>
      <c r="T3712" s="8" t="s">
        <v>6675</v>
      </c>
      <c r="U3712" s="8" t="s">
        <v>6675</v>
      </c>
      <c r="V3712" s="8" t="s">
        <v>6416</v>
      </c>
      <c r="W3712" s="59" t="s">
        <v>6416</v>
      </c>
      <c r="X3712" s="59" t="str">
        <f>CONCATENATE(D3712,F3712,H3712,J3712,L3712,N3712,P3712,R3712)</f>
        <v>Close-Out / Handing Over</v>
      </c>
      <c r="Y3712" s="8" t="s">
        <v>5910</v>
      </c>
      <c r="Z3712" s="23">
        <v>7</v>
      </c>
      <c r="AA3712" s="35">
        <v>45377</v>
      </c>
      <c r="AB3712" s="35">
        <v>45385</v>
      </c>
      <c r="AC3712" s="42">
        <v>5174.96</v>
      </c>
    </row>
    <row r="3713" spans="1:29" x14ac:dyDescent="0.2">
      <c r="A3713" s="68" t="s">
        <v>5679</v>
      </c>
      <c r="B3713" s="2" t="str">
        <f t="shared" si="444"/>
        <v/>
      </c>
      <c r="C3713" s="2" t="str">
        <f t="shared" si="444"/>
        <v>Level 01 - The Ring - Snagging / De-Snagging - Close-Out / Handing Over</v>
      </c>
      <c r="D3713" s="62" t="s">
        <v>6833</v>
      </c>
      <c r="E3713" s="2" t="str">
        <f t="shared" si="445"/>
        <v>Level 01</v>
      </c>
      <c r="F3713" s="92"/>
      <c r="G3713" s="64" t="str">
        <f>IF(F3713="",G3712,TRIM(F3713))</f>
        <v>Snagging / De-Snagging</v>
      </c>
      <c r="H3713" s="92"/>
      <c r="I3713" s="65" t="str">
        <f>IF(H3713="",I3712,TRIM(H3713))</f>
        <v>The Ring</v>
      </c>
      <c r="J3713" s="92"/>
      <c r="K3713" s="67" t="str">
        <f>IF(J3713="",K3712,TRIM(J3713))</f>
        <v>Level 01</v>
      </c>
      <c r="L3713" s="68" t="s">
        <v>5679</v>
      </c>
      <c r="M3713" s="68" t="str">
        <f>IF(L3713="",M3712,TRIM(L3713))</f>
        <v>Zone R2 (Leave out Area)</v>
      </c>
      <c r="N3713" s="92"/>
      <c r="O3713" s="69" t="str">
        <f>IF(N3713="",O3712,TRIM(N3713))</f>
        <v>SPA &amp; Fitness</v>
      </c>
      <c r="P3713" s="92"/>
      <c r="Q3713" s="70" t="str">
        <f>IF(P3713="",Q3712,TRIM(P3713))</f>
        <v>1BS. CL. 1</v>
      </c>
      <c r="R3713" s="92"/>
      <c r="S3713" s="92"/>
      <c r="T3713" s="2" t="s">
        <v>6694</v>
      </c>
      <c r="U3713" s="2" t="s">
        <v>6694</v>
      </c>
      <c r="V3713" s="2" t="s">
        <v>6694</v>
      </c>
      <c r="W3713" s="59" t="s">
        <v>5679</v>
      </c>
      <c r="X3713" s="59" t="str">
        <f>CONCATENATE(D3713,F3713,H3713,J3713,L3713,N3713,P3713,R3713)</f>
        <v>Close-Out / Handing Over          Zone R2 (Leave out Area)</v>
      </c>
      <c r="Y3713" s="2"/>
      <c r="Z3713" s="43">
        <v>24</v>
      </c>
      <c r="AA3713" s="44">
        <v>45694</v>
      </c>
      <c r="AB3713" s="44">
        <v>45727</v>
      </c>
      <c r="AC3713" s="47">
        <v>6567.2</v>
      </c>
    </row>
    <row r="3714" spans="1:29" ht="25.5" x14ac:dyDescent="0.2">
      <c r="A3714" s="66" t="s">
        <v>5911</v>
      </c>
      <c r="B3714" s="11" t="str">
        <f t="shared" si="444"/>
        <v xml:space="preserve"> - Level 01 - The Ring - Snagging / De-Snagging - Close-Out / Handing Over</v>
      </c>
      <c r="C3714" s="11" t="str">
        <f t="shared" si="444"/>
        <v/>
      </c>
      <c r="D3714" s="62" t="s">
        <v>6833</v>
      </c>
      <c r="E3714" s="11" t="str">
        <f t="shared" si="445"/>
        <v/>
      </c>
      <c r="F3714" s="66"/>
      <c r="G3714" s="64" t="str">
        <f t="shared" si="446"/>
        <v>Snagging / De-Snagging</v>
      </c>
      <c r="H3714" s="66"/>
      <c r="I3714" s="65" t="str">
        <f t="shared" si="447"/>
        <v>The Ring</v>
      </c>
      <c r="J3714" s="66"/>
      <c r="K3714" s="67" t="str">
        <f t="shared" si="450"/>
        <v>Level 01</v>
      </c>
      <c r="L3714" s="66"/>
      <c r="M3714" s="68" t="str">
        <f t="shared" si="451"/>
        <v>Zone R2 (Leave out Area)</v>
      </c>
      <c r="N3714" s="66"/>
      <c r="O3714" s="69" t="str">
        <f t="shared" si="448"/>
        <v>SPA &amp; Fitness</v>
      </c>
      <c r="P3714" s="66"/>
      <c r="Q3714" s="70" t="str">
        <f t="shared" si="449"/>
        <v>1BS. CL. 1</v>
      </c>
      <c r="R3714" s="66"/>
      <c r="S3714" s="66"/>
      <c r="T3714" s="11" t="s">
        <v>6694</v>
      </c>
      <c r="U3714" s="11" t="s">
        <v>6694</v>
      </c>
      <c r="V3714" s="11" t="s">
        <v>6416</v>
      </c>
      <c r="W3714" s="59" t="s">
        <v>6416</v>
      </c>
      <c r="X3714" s="59" t="str">
        <f>CONCATENATE(D3714,F3714,H3714,J3714,L3714,N3714,P3714,R3714)</f>
        <v>Close-Out / Handing Over</v>
      </c>
      <c r="Y3714" s="11" t="s">
        <v>5912</v>
      </c>
      <c r="Z3714" s="32">
        <v>7</v>
      </c>
      <c r="AA3714" s="39">
        <v>45694</v>
      </c>
      <c r="AB3714" s="39">
        <v>45704</v>
      </c>
      <c r="AC3714" s="48">
        <v>3283.6</v>
      </c>
    </row>
    <row r="3715" spans="1:29" x14ac:dyDescent="0.2">
      <c r="A3715" s="63" t="s">
        <v>5913</v>
      </c>
      <c r="B3715" s="8" t="str">
        <f t="shared" si="444"/>
        <v xml:space="preserve"> - </v>
      </c>
      <c r="C3715" s="8" t="str">
        <f t="shared" si="444"/>
        <v/>
      </c>
      <c r="D3715" s="62" t="s">
        <v>6833</v>
      </c>
      <c r="E3715" s="8" t="str">
        <f t="shared" si="445"/>
        <v/>
      </c>
      <c r="F3715" s="63"/>
      <c r="G3715" s="64" t="str">
        <f t="shared" si="446"/>
        <v>Snagging / De-Snagging</v>
      </c>
      <c r="H3715" s="63"/>
      <c r="I3715" s="65" t="str">
        <f t="shared" si="447"/>
        <v>The Ring</v>
      </c>
      <c r="J3715" s="63"/>
      <c r="K3715" s="67" t="str">
        <f t="shared" si="450"/>
        <v>Level 01</v>
      </c>
      <c r="L3715" s="63"/>
      <c r="M3715" s="68" t="str">
        <f t="shared" si="451"/>
        <v>Zone R2 (Leave out Area)</v>
      </c>
      <c r="N3715" s="63"/>
      <c r="O3715" s="69" t="str">
        <f t="shared" si="448"/>
        <v>SPA &amp; Fitness</v>
      </c>
      <c r="P3715" s="63"/>
      <c r="Q3715" s="70" t="str">
        <f t="shared" si="449"/>
        <v>1BS. CL. 1</v>
      </c>
      <c r="R3715" s="63"/>
      <c r="S3715" s="63"/>
      <c r="T3715" s="8" t="s">
        <v>6694</v>
      </c>
      <c r="U3715" s="8" t="s">
        <v>6694</v>
      </c>
      <c r="V3715" s="8" t="s">
        <v>6416</v>
      </c>
      <c r="W3715" s="59" t="s">
        <v>6416</v>
      </c>
      <c r="X3715" s="59" t="str">
        <f>CONCATENATE(D3715,F3715,H3715,J3715,L3715,N3715,P3715,R3715)</f>
        <v>Close-Out / Handing Over</v>
      </c>
      <c r="Y3715" s="8" t="s">
        <v>5914</v>
      </c>
      <c r="Z3715" s="23">
        <v>7</v>
      </c>
      <c r="AA3715" s="35">
        <v>45719</v>
      </c>
      <c r="AB3715" s="35">
        <v>45727</v>
      </c>
      <c r="AC3715" s="42">
        <v>3283.6</v>
      </c>
    </row>
    <row r="3716" spans="1:29" x14ac:dyDescent="0.2">
      <c r="A3716" s="68" t="s">
        <v>5684</v>
      </c>
      <c r="B3716" s="2" t="str">
        <f t="shared" si="444"/>
        <v/>
      </c>
      <c r="C3716" s="2" t="str">
        <f t="shared" si="444"/>
        <v>Level 01 - The Ring - Snagging / De-Snagging - Close-Out / Handing Over</v>
      </c>
      <c r="D3716" s="62" t="s">
        <v>6833</v>
      </c>
      <c r="E3716" s="2" t="str">
        <f t="shared" si="445"/>
        <v>Level 01</v>
      </c>
      <c r="F3716" s="92"/>
      <c r="G3716" s="64" t="str">
        <f>IF(F3716="",G3715,TRIM(F3716))</f>
        <v>Snagging / De-Snagging</v>
      </c>
      <c r="H3716" s="92"/>
      <c r="I3716" s="65" t="str">
        <f>IF(H3716="",I3715,TRIM(H3716))</f>
        <v>The Ring</v>
      </c>
      <c r="J3716" s="92"/>
      <c r="K3716" s="67" t="str">
        <f>IF(J3716="",K3715,TRIM(J3716))</f>
        <v>Level 01</v>
      </c>
      <c r="L3716" s="68" t="s">
        <v>5684</v>
      </c>
      <c r="M3716" s="68" t="str">
        <f>IF(L3716="",M3715,TRIM(L3716))</f>
        <v>Zone R3</v>
      </c>
      <c r="N3716" s="92"/>
      <c r="O3716" s="69" t="str">
        <f>IF(N3716="",O3715,TRIM(N3716))</f>
        <v>SPA &amp; Fitness</v>
      </c>
      <c r="P3716" s="92"/>
      <c r="Q3716" s="70" t="str">
        <f>IF(P3716="",Q3715,TRIM(P3716))</f>
        <v>1BS. CL. 1</v>
      </c>
      <c r="R3716" s="92"/>
      <c r="S3716" s="92"/>
      <c r="T3716" s="2" t="s">
        <v>6682</v>
      </c>
      <c r="U3716" s="2" t="s">
        <v>6682</v>
      </c>
      <c r="V3716" s="2" t="s">
        <v>6682</v>
      </c>
      <c r="W3716" s="59" t="s">
        <v>5684</v>
      </c>
      <c r="X3716" s="59" t="str">
        <f>CONCATENATE(D3716,F3716,H3716,J3716,L3716,N3716,P3716,R3716)</f>
        <v>Close-Out / Handing Over          Zone R3</v>
      </c>
      <c r="Y3716" s="2"/>
      <c r="Z3716" s="43">
        <v>44</v>
      </c>
      <c r="AA3716" s="44">
        <v>45371</v>
      </c>
      <c r="AB3716" s="44">
        <v>45434</v>
      </c>
      <c r="AC3716" s="47">
        <v>13475.92</v>
      </c>
    </row>
    <row r="3717" spans="1:29" ht="25.5" x14ac:dyDescent="0.2">
      <c r="A3717" s="66" t="s">
        <v>5915</v>
      </c>
      <c r="B3717" s="11" t="str">
        <f t="shared" ref="B3717:C3780" si="452">IF(E3717&lt;&gt;"",C3716,IF(G3717&lt;&gt;"",F3716&amp;" - "&amp;C3716,IF(I3717&lt;&gt;"",H3716&amp;" - "&amp;F3716&amp;" - "&amp;C3716,IF(K3717&lt;&gt;"",J3716&amp;" - "&amp;H3716&amp;" - "&amp;F3716&amp;" - "&amp;C3716,IF(M3717&lt;&gt;"",L3716&amp;" - "&amp;J3716&amp;" - "&amp;H3716&amp;" - "&amp;F3716&amp;" - "&amp;C3716,IF(O3717&lt;&gt;"",N3716&amp;" - "&amp;L3716&amp;" - "&amp;J3716&amp;" - "&amp;H3716&amp;" - "&amp;F3716&amp;" - "&amp;C3716,IF(Q3717&lt;&gt;"",P3716&amp;" - "&amp;N3716&amp;" - "&amp;L3716&amp;" - "&amp;J3716&amp;" - "&amp;H3716&amp;" - "&amp;F3716&amp;" - "&amp;C3716,"")))))))</f>
        <v xml:space="preserve"> - Level 01 - The Ring - Snagging / De-Snagging - Close-Out / Handing Over</v>
      </c>
      <c r="C3717" s="11" t="str">
        <f t="shared" si="452"/>
        <v/>
      </c>
      <c r="D3717" s="62" t="s">
        <v>6833</v>
      </c>
      <c r="E3717" s="11" t="str">
        <f t="shared" ref="E3717:E3780" si="453">IF(F3717&lt;&gt;"",D3716,IF(H3717&lt;&gt;"",G3716,IF(J3717&lt;&gt;"",I3716,IF(L3717&lt;&gt;"",K3716,IF(N3717&lt;&gt;"",M3716,IF(P3717&lt;&gt;"",O3716,IF(R3717&lt;&gt;"",Q3716,"")))))))</f>
        <v/>
      </c>
      <c r="F3717" s="66"/>
      <c r="G3717" s="64" t="str">
        <f t="shared" si="446"/>
        <v>Snagging / De-Snagging</v>
      </c>
      <c r="H3717" s="66"/>
      <c r="I3717" s="65" t="str">
        <f t="shared" si="447"/>
        <v>The Ring</v>
      </c>
      <c r="J3717" s="66"/>
      <c r="K3717" s="67" t="str">
        <f t="shared" si="450"/>
        <v>Level 01</v>
      </c>
      <c r="L3717" s="66"/>
      <c r="M3717" s="68" t="str">
        <f t="shared" si="451"/>
        <v>Zone R3</v>
      </c>
      <c r="N3717" s="66"/>
      <c r="O3717" s="69" t="str">
        <f t="shared" si="448"/>
        <v>SPA &amp; Fitness</v>
      </c>
      <c r="P3717" s="66"/>
      <c r="Q3717" s="70" t="str">
        <f t="shared" si="449"/>
        <v>1BS. CL. 1</v>
      </c>
      <c r="R3717" s="66"/>
      <c r="S3717" s="66"/>
      <c r="T3717" s="11" t="s">
        <v>6682</v>
      </c>
      <c r="U3717" s="11" t="s">
        <v>6682</v>
      </c>
      <c r="V3717" s="11" t="s">
        <v>6416</v>
      </c>
      <c r="W3717" s="59" t="s">
        <v>6416</v>
      </c>
      <c r="X3717" s="59" t="str">
        <f>CONCATENATE(D3717,F3717,H3717,J3717,L3717,N3717,P3717,R3717)</f>
        <v>Close-Out / Handing Over</v>
      </c>
      <c r="Y3717" s="11" t="s">
        <v>5916</v>
      </c>
      <c r="Z3717" s="32">
        <v>7</v>
      </c>
      <c r="AA3717" s="39">
        <v>45371</v>
      </c>
      <c r="AB3717" s="39">
        <v>45379</v>
      </c>
      <c r="AC3717" s="48">
        <v>4491.97</v>
      </c>
    </row>
    <row r="3718" spans="1:29" x14ac:dyDescent="0.2">
      <c r="A3718" s="66" t="s">
        <v>5917</v>
      </c>
      <c r="B3718" s="11" t="str">
        <f t="shared" si="452"/>
        <v xml:space="preserve"> - </v>
      </c>
      <c r="C3718" s="11" t="str">
        <f t="shared" si="452"/>
        <v/>
      </c>
      <c r="D3718" s="62" t="s">
        <v>6833</v>
      </c>
      <c r="E3718" s="11" t="str">
        <f t="shared" si="453"/>
        <v/>
      </c>
      <c r="F3718" s="66"/>
      <c r="G3718" s="64" t="str">
        <f t="shared" si="446"/>
        <v>Snagging / De-Snagging</v>
      </c>
      <c r="H3718" s="66"/>
      <c r="I3718" s="65" t="str">
        <f t="shared" si="447"/>
        <v>The Ring</v>
      </c>
      <c r="J3718" s="66"/>
      <c r="K3718" s="67" t="str">
        <f t="shared" si="450"/>
        <v>Level 01</v>
      </c>
      <c r="L3718" s="66"/>
      <c r="M3718" s="68" t="str">
        <f t="shared" si="451"/>
        <v>Zone R3</v>
      </c>
      <c r="N3718" s="66"/>
      <c r="O3718" s="69" t="str">
        <f t="shared" si="448"/>
        <v>SPA &amp; Fitness</v>
      </c>
      <c r="P3718" s="66"/>
      <c r="Q3718" s="70" t="str">
        <f t="shared" si="449"/>
        <v>1BS. CL. 1</v>
      </c>
      <c r="R3718" s="66"/>
      <c r="S3718" s="66"/>
      <c r="T3718" s="11" t="s">
        <v>6682</v>
      </c>
      <c r="U3718" s="11" t="s">
        <v>6682</v>
      </c>
      <c r="V3718" s="11" t="s">
        <v>6416</v>
      </c>
      <c r="W3718" s="59" t="s">
        <v>6416</v>
      </c>
      <c r="X3718" s="59" t="str">
        <f>CONCATENATE(D3718,F3718,H3718,J3718,L3718,N3718,P3718,R3718)</f>
        <v>Close-Out / Handing Over</v>
      </c>
      <c r="Y3718" s="11" t="s">
        <v>5918</v>
      </c>
      <c r="Z3718" s="32">
        <v>7</v>
      </c>
      <c r="AA3718" s="39">
        <v>45406</v>
      </c>
      <c r="AB3718" s="39">
        <v>45414</v>
      </c>
      <c r="AC3718" s="48">
        <v>4491.97</v>
      </c>
    </row>
    <row r="3719" spans="1:29" x14ac:dyDescent="0.2">
      <c r="A3719" s="63" t="s">
        <v>5919</v>
      </c>
      <c r="B3719" s="8" t="str">
        <f t="shared" si="452"/>
        <v xml:space="preserve"> - </v>
      </c>
      <c r="C3719" s="8" t="str">
        <f t="shared" si="452"/>
        <v/>
      </c>
      <c r="D3719" s="62" t="s">
        <v>6833</v>
      </c>
      <c r="E3719" s="8" t="str">
        <f t="shared" si="453"/>
        <v/>
      </c>
      <c r="F3719" s="63"/>
      <c r="G3719" s="64" t="str">
        <f t="shared" si="446"/>
        <v>Snagging / De-Snagging</v>
      </c>
      <c r="H3719" s="63"/>
      <c r="I3719" s="65" t="str">
        <f t="shared" si="447"/>
        <v>The Ring</v>
      </c>
      <c r="J3719" s="63"/>
      <c r="K3719" s="67" t="str">
        <f t="shared" si="450"/>
        <v>Level 01</v>
      </c>
      <c r="L3719" s="63"/>
      <c r="M3719" s="68" t="str">
        <f t="shared" si="451"/>
        <v>Zone R3</v>
      </c>
      <c r="N3719" s="63"/>
      <c r="O3719" s="69" t="str">
        <f t="shared" si="448"/>
        <v>SPA &amp; Fitness</v>
      </c>
      <c r="P3719" s="63"/>
      <c r="Q3719" s="70" t="str">
        <f t="shared" si="449"/>
        <v>1BS. CL. 1</v>
      </c>
      <c r="R3719" s="63"/>
      <c r="S3719" s="63"/>
      <c r="T3719" s="8" t="s">
        <v>6682</v>
      </c>
      <c r="U3719" s="8" t="s">
        <v>6682</v>
      </c>
      <c r="V3719" s="8" t="s">
        <v>6416</v>
      </c>
      <c r="W3719" s="59" t="s">
        <v>6416</v>
      </c>
      <c r="X3719" s="59" t="str">
        <f>CONCATENATE(D3719,F3719,H3719,J3719,L3719,N3719,P3719,R3719)</f>
        <v>Close-Out / Handing Over</v>
      </c>
      <c r="Y3719" s="8" t="s">
        <v>5920</v>
      </c>
      <c r="Z3719" s="23">
        <v>7</v>
      </c>
      <c r="AA3719" s="35">
        <v>45426</v>
      </c>
      <c r="AB3719" s="35">
        <v>45434</v>
      </c>
      <c r="AC3719" s="42">
        <v>4491.97</v>
      </c>
    </row>
    <row r="3720" spans="1:29" x14ac:dyDescent="0.2">
      <c r="A3720" s="68" t="s">
        <v>5691</v>
      </c>
      <c r="B3720" s="2" t="str">
        <f t="shared" si="452"/>
        <v/>
      </c>
      <c r="C3720" s="2" t="str">
        <f t="shared" si="452"/>
        <v>Level 01 - The Ring - Snagging / De-Snagging - Close-Out / Handing Over</v>
      </c>
      <c r="D3720" s="62" t="s">
        <v>6833</v>
      </c>
      <c r="E3720" s="2" t="str">
        <f t="shared" si="453"/>
        <v>Level 01</v>
      </c>
      <c r="F3720" s="92"/>
      <c r="G3720" s="64" t="str">
        <f>IF(F3720="",G3719,TRIM(F3720))</f>
        <v>Snagging / De-Snagging</v>
      </c>
      <c r="H3720" s="92"/>
      <c r="I3720" s="65" t="str">
        <f>IF(H3720="",I3719,TRIM(H3720))</f>
        <v>The Ring</v>
      </c>
      <c r="J3720" s="92"/>
      <c r="K3720" s="67" t="str">
        <f>IF(J3720="",K3719,TRIM(J3720))</f>
        <v>Level 01</v>
      </c>
      <c r="L3720" s="68" t="s">
        <v>5691</v>
      </c>
      <c r="M3720" s="68" t="str">
        <f>IF(L3720="",M3719,TRIM(L3720))</f>
        <v>Zone R3 (Leave out Area)</v>
      </c>
      <c r="N3720" s="92"/>
      <c r="O3720" s="69" t="str">
        <f>IF(N3720="",O3719,TRIM(N3720))</f>
        <v>SPA &amp; Fitness</v>
      </c>
      <c r="P3720" s="92"/>
      <c r="Q3720" s="70" t="str">
        <f>IF(P3720="",Q3719,TRIM(P3720))</f>
        <v>1BS. CL. 1</v>
      </c>
      <c r="R3720" s="92"/>
      <c r="S3720" s="92"/>
      <c r="T3720" s="2" t="s">
        <v>6695</v>
      </c>
      <c r="U3720" s="2" t="s">
        <v>6695</v>
      </c>
      <c r="V3720" s="2" t="s">
        <v>6695</v>
      </c>
      <c r="W3720" s="59" t="s">
        <v>5691</v>
      </c>
      <c r="X3720" s="59" t="str">
        <f>CONCATENATE(D3720,F3720,H3720,J3720,L3720,N3720,P3720,R3720)</f>
        <v>Close-Out / Handing Over          Zone R3 (Leave out Area)</v>
      </c>
      <c r="Y3720" s="2"/>
      <c r="Z3720" s="43">
        <v>7</v>
      </c>
      <c r="AA3720" s="44">
        <v>45698</v>
      </c>
      <c r="AB3720" s="44">
        <v>45706</v>
      </c>
      <c r="AC3720" s="47">
        <v>5752.88</v>
      </c>
    </row>
    <row r="3721" spans="1:29" ht="25.5" x14ac:dyDescent="0.2">
      <c r="A3721" s="63" t="s">
        <v>5921</v>
      </c>
      <c r="B3721" s="8" t="str">
        <f t="shared" si="452"/>
        <v xml:space="preserve"> - Level 01 - The Ring - Snagging / De-Snagging - Close-Out / Handing Over</v>
      </c>
      <c r="C3721" s="8" t="str">
        <f t="shared" si="452"/>
        <v/>
      </c>
      <c r="D3721" s="62" t="s">
        <v>6833</v>
      </c>
      <c r="E3721" s="8" t="str">
        <f t="shared" si="453"/>
        <v/>
      </c>
      <c r="F3721" s="63"/>
      <c r="G3721" s="64" t="str">
        <f t="shared" ref="G3721:G3783" si="454">IF(F3721="",G3720,TRIM(F3721))</f>
        <v>Snagging / De-Snagging</v>
      </c>
      <c r="H3721" s="63"/>
      <c r="I3721" s="65" t="str">
        <f t="shared" si="447"/>
        <v>The Ring</v>
      </c>
      <c r="J3721" s="63"/>
      <c r="K3721" s="67" t="str">
        <f t="shared" si="450"/>
        <v>Level 01</v>
      </c>
      <c r="L3721" s="63"/>
      <c r="M3721" s="68" t="str">
        <f t="shared" si="451"/>
        <v>Zone R3 (Leave out Area)</v>
      </c>
      <c r="N3721" s="63"/>
      <c r="O3721" s="69" t="str">
        <f t="shared" si="448"/>
        <v>SPA &amp; Fitness</v>
      </c>
      <c r="P3721" s="63"/>
      <c r="Q3721" s="70" t="str">
        <f t="shared" si="449"/>
        <v>1BS. CL. 1</v>
      </c>
      <c r="R3721" s="63"/>
      <c r="S3721" s="63"/>
      <c r="T3721" s="8" t="s">
        <v>6695</v>
      </c>
      <c r="U3721" s="8" t="s">
        <v>6695</v>
      </c>
      <c r="V3721" s="8" t="s">
        <v>6416</v>
      </c>
      <c r="W3721" s="59" t="s">
        <v>6416</v>
      </c>
      <c r="X3721" s="59" t="str">
        <f>CONCATENATE(D3721,F3721,H3721,J3721,L3721,N3721,P3721,R3721)</f>
        <v>Close-Out / Handing Over</v>
      </c>
      <c r="Y3721" s="8" t="s">
        <v>5922</v>
      </c>
      <c r="Z3721" s="23">
        <v>7</v>
      </c>
      <c r="AA3721" s="35">
        <v>45698</v>
      </c>
      <c r="AB3721" s="35">
        <v>45706</v>
      </c>
      <c r="AC3721" s="42">
        <v>5752.88</v>
      </c>
    </row>
    <row r="3722" spans="1:29" x14ac:dyDescent="0.2">
      <c r="A3722" s="68" t="s">
        <v>5694</v>
      </c>
      <c r="B3722" s="2" t="str">
        <f t="shared" si="452"/>
        <v/>
      </c>
      <c r="C3722" s="2" t="str">
        <f t="shared" si="452"/>
        <v>Level 01 - The Ring - Snagging / De-Snagging - Close-Out / Handing Over</v>
      </c>
      <c r="D3722" s="62" t="s">
        <v>6833</v>
      </c>
      <c r="E3722" s="2" t="str">
        <f t="shared" si="453"/>
        <v>Level 01</v>
      </c>
      <c r="F3722" s="92"/>
      <c r="G3722" s="64" t="str">
        <f>IF(F3722="",G3721,TRIM(F3722))</f>
        <v>Snagging / De-Snagging</v>
      </c>
      <c r="H3722" s="92"/>
      <c r="I3722" s="65" t="str">
        <f>IF(H3722="",I3721,TRIM(H3722))</f>
        <v>The Ring</v>
      </c>
      <c r="J3722" s="92"/>
      <c r="K3722" s="67" t="str">
        <f>IF(J3722="",K3721,TRIM(J3722))</f>
        <v>Level 01</v>
      </c>
      <c r="L3722" s="68" t="s">
        <v>5694</v>
      </c>
      <c r="M3722" s="68" t="str">
        <f>IF(L3722="",M3721,TRIM(L3722))</f>
        <v>Zone R4</v>
      </c>
      <c r="N3722" s="92"/>
      <c r="O3722" s="69" t="str">
        <f>IF(N3722="",O3721,TRIM(N3722))</f>
        <v>SPA &amp; Fitness</v>
      </c>
      <c r="P3722" s="92"/>
      <c r="Q3722" s="70" t="str">
        <f>IF(P3722="",Q3721,TRIM(P3722))</f>
        <v>1BS. CL. 1</v>
      </c>
      <c r="R3722" s="92"/>
      <c r="S3722" s="92"/>
      <c r="T3722" s="2" t="s">
        <v>6683</v>
      </c>
      <c r="U3722" s="2" t="s">
        <v>6683</v>
      </c>
      <c r="V3722" s="2" t="s">
        <v>6683</v>
      </c>
      <c r="W3722" s="59" t="s">
        <v>5694</v>
      </c>
      <c r="X3722" s="59" t="str">
        <f>CONCATENATE(D3722,F3722,H3722,J3722,L3722,N3722,P3722,R3722)</f>
        <v>Close-Out / Handing Over          Zone R4</v>
      </c>
      <c r="Y3722" s="2"/>
      <c r="Z3722" s="43">
        <v>52</v>
      </c>
      <c r="AA3722" s="44">
        <v>45361</v>
      </c>
      <c r="AB3722" s="44">
        <v>45434</v>
      </c>
      <c r="AC3722" s="47">
        <v>13055.6</v>
      </c>
    </row>
    <row r="3723" spans="1:29" ht="25.5" x14ac:dyDescent="0.2">
      <c r="A3723" s="66" t="s">
        <v>5923</v>
      </c>
      <c r="B3723" s="11" t="str">
        <f t="shared" si="452"/>
        <v xml:space="preserve"> - Level 01 - The Ring - Snagging / De-Snagging - Close-Out / Handing Over</v>
      </c>
      <c r="C3723" s="11" t="str">
        <f t="shared" si="452"/>
        <v/>
      </c>
      <c r="D3723" s="62" t="s">
        <v>6833</v>
      </c>
      <c r="E3723" s="11" t="str">
        <f t="shared" si="453"/>
        <v/>
      </c>
      <c r="F3723" s="66"/>
      <c r="G3723" s="64" t="str">
        <f t="shared" si="454"/>
        <v>Snagging / De-Snagging</v>
      </c>
      <c r="H3723" s="66"/>
      <c r="I3723" s="65" t="str">
        <f t="shared" ref="I3723:I3786" si="455">IF(H3723="",I3722,TRIM(H3723))</f>
        <v>The Ring</v>
      </c>
      <c r="J3723" s="66"/>
      <c r="K3723" s="67" t="str">
        <f t="shared" si="450"/>
        <v>Level 01</v>
      </c>
      <c r="L3723" s="66"/>
      <c r="M3723" s="68" t="str">
        <f t="shared" si="451"/>
        <v>Zone R4</v>
      </c>
      <c r="N3723" s="66"/>
      <c r="O3723" s="69" t="str">
        <f t="shared" si="448"/>
        <v>SPA &amp; Fitness</v>
      </c>
      <c r="P3723" s="66"/>
      <c r="Q3723" s="70" t="str">
        <f t="shared" si="449"/>
        <v>1BS. CL. 1</v>
      </c>
      <c r="R3723" s="66"/>
      <c r="S3723" s="66"/>
      <c r="T3723" s="11" t="s">
        <v>6683</v>
      </c>
      <c r="U3723" s="11" t="s">
        <v>6683</v>
      </c>
      <c r="V3723" s="11" t="s">
        <v>6416</v>
      </c>
      <c r="W3723" s="59" t="s">
        <v>6416</v>
      </c>
      <c r="X3723" s="59" t="str">
        <f>CONCATENATE(D3723,F3723,H3723,J3723,L3723,N3723,P3723,R3723)</f>
        <v>Close-Out / Handing Over</v>
      </c>
      <c r="Y3723" s="11" t="s">
        <v>5924</v>
      </c>
      <c r="Z3723" s="32">
        <v>7</v>
      </c>
      <c r="AA3723" s="39">
        <v>45361</v>
      </c>
      <c r="AB3723" s="39">
        <v>45369</v>
      </c>
      <c r="AC3723" s="48">
        <v>4351.87</v>
      </c>
    </row>
    <row r="3724" spans="1:29" x14ac:dyDescent="0.2">
      <c r="A3724" s="66" t="s">
        <v>5925</v>
      </c>
      <c r="B3724" s="11" t="str">
        <f t="shared" si="452"/>
        <v xml:space="preserve"> - </v>
      </c>
      <c r="C3724" s="11" t="str">
        <f t="shared" si="452"/>
        <v/>
      </c>
      <c r="D3724" s="62" t="s">
        <v>6833</v>
      </c>
      <c r="E3724" s="11" t="str">
        <f t="shared" si="453"/>
        <v/>
      </c>
      <c r="F3724" s="66"/>
      <c r="G3724" s="64" t="str">
        <f t="shared" si="454"/>
        <v>Snagging / De-Snagging</v>
      </c>
      <c r="H3724" s="66"/>
      <c r="I3724" s="65" t="str">
        <f t="shared" si="455"/>
        <v>The Ring</v>
      </c>
      <c r="J3724" s="66"/>
      <c r="K3724" s="67" t="str">
        <f t="shared" si="450"/>
        <v>Level 01</v>
      </c>
      <c r="L3724" s="66"/>
      <c r="M3724" s="68" t="str">
        <f t="shared" si="451"/>
        <v>Zone R4</v>
      </c>
      <c r="N3724" s="66"/>
      <c r="O3724" s="69" t="str">
        <f t="shared" si="448"/>
        <v>SPA &amp; Fitness</v>
      </c>
      <c r="P3724" s="66"/>
      <c r="Q3724" s="70" t="str">
        <f t="shared" si="449"/>
        <v>1BS. CL. 1</v>
      </c>
      <c r="R3724" s="66"/>
      <c r="S3724" s="66"/>
      <c r="T3724" s="11" t="s">
        <v>6683</v>
      </c>
      <c r="U3724" s="11" t="s">
        <v>6683</v>
      </c>
      <c r="V3724" s="11" t="s">
        <v>6416</v>
      </c>
      <c r="W3724" s="59" t="s">
        <v>6416</v>
      </c>
      <c r="X3724" s="59" t="str">
        <f>CONCATENATE(D3724,F3724,H3724,J3724,L3724,N3724,P3724,R3724)</f>
        <v>Close-Out / Handing Over</v>
      </c>
      <c r="Y3724" s="11" t="s">
        <v>5926</v>
      </c>
      <c r="Z3724" s="32">
        <v>7</v>
      </c>
      <c r="AA3724" s="39">
        <v>45396</v>
      </c>
      <c r="AB3724" s="39">
        <v>45404</v>
      </c>
      <c r="AC3724" s="48">
        <v>4351.87</v>
      </c>
    </row>
    <row r="3725" spans="1:29" x14ac:dyDescent="0.2">
      <c r="A3725" s="63" t="s">
        <v>5927</v>
      </c>
      <c r="B3725" s="8" t="str">
        <f t="shared" si="452"/>
        <v xml:space="preserve"> - </v>
      </c>
      <c r="C3725" s="8" t="str">
        <f t="shared" si="452"/>
        <v/>
      </c>
      <c r="D3725" s="62" t="s">
        <v>6833</v>
      </c>
      <c r="E3725" s="8" t="str">
        <f t="shared" si="453"/>
        <v/>
      </c>
      <c r="F3725" s="63"/>
      <c r="G3725" s="64" t="str">
        <f t="shared" si="454"/>
        <v>Snagging / De-Snagging</v>
      </c>
      <c r="H3725" s="63"/>
      <c r="I3725" s="65" t="str">
        <f t="shared" si="455"/>
        <v>The Ring</v>
      </c>
      <c r="J3725" s="63"/>
      <c r="K3725" s="67" t="str">
        <f t="shared" si="450"/>
        <v>Level 01</v>
      </c>
      <c r="L3725" s="63"/>
      <c r="M3725" s="68" t="str">
        <f t="shared" si="451"/>
        <v>Zone R4</v>
      </c>
      <c r="N3725" s="63"/>
      <c r="O3725" s="69" t="str">
        <f t="shared" ref="O3725:O3787" si="456">IF(N3725="",O3724,TRIM(N3725))</f>
        <v>SPA &amp; Fitness</v>
      </c>
      <c r="P3725" s="63"/>
      <c r="Q3725" s="70" t="str">
        <f t="shared" si="449"/>
        <v>1BS. CL. 1</v>
      </c>
      <c r="R3725" s="63"/>
      <c r="S3725" s="63"/>
      <c r="T3725" s="8" t="s">
        <v>6683</v>
      </c>
      <c r="U3725" s="8" t="s">
        <v>6683</v>
      </c>
      <c r="V3725" s="8" t="s">
        <v>6416</v>
      </c>
      <c r="W3725" s="59" t="s">
        <v>6416</v>
      </c>
      <c r="X3725" s="59" t="str">
        <f>CONCATENATE(D3725,F3725,H3725,J3725,L3725,N3725,P3725,R3725)</f>
        <v>Close-Out / Handing Over</v>
      </c>
      <c r="Y3725" s="8" t="s">
        <v>5928</v>
      </c>
      <c r="Z3725" s="23">
        <v>7</v>
      </c>
      <c r="AA3725" s="35">
        <v>45426</v>
      </c>
      <c r="AB3725" s="35">
        <v>45434</v>
      </c>
      <c r="AC3725" s="42">
        <v>4351.87</v>
      </c>
    </row>
    <row r="3726" spans="1:29" x14ac:dyDescent="0.2">
      <c r="A3726" s="65" t="s">
        <v>44</v>
      </c>
      <c r="B3726" s="10" t="str">
        <f t="shared" si="452"/>
        <v/>
      </c>
      <c r="C3726" s="10" t="str">
        <f t="shared" si="452"/>
        <v>Snagging / De-Snagging - Close-Out / Handing Over</v>
      </c>
      <c r="D3726" s="62" t="s">
        <v>6833</v>
      </c>
      <c r="E3726" s="10" t="str">
        <f t="shared" si="453"/>
        <v>Snagging / De-Snagging</v>
      </c>
      <c r="F3726" s="92"/>
      <c r="G3726" s="64" t="str">
        <f>IF(F3726="",G3725,TRIM(F3726))</f>
        <v>Snagging / De-Snagging</v>
      </c>
      <c r="H3726" s="65" t="s">
        <v>44</v>
      </c>
      <c r="I3726" s="65" t="str">
        <f>IF(H3726="",I3725,TRIM(H3726))</f>
        <v>The Beach</v>
      </c>
      <c r="J3726" s="92"/>
      <c r="K3726" s="67" t="str">
        <f>IF(J3726="",K3725,TRIM(J3726))</f>
        <v>Level 01</v>
      </c>
      <c r="L3726" s="92"/>
      <c r="M3726" s="68" t="str">
        <f>IF(L3726="",M3725,TRIM(L3726))</f>
        <v>Zone R4</v>
      </c>
      <c r="N3726" s="92"/>
      <c r="O3726" s="69" t="str">
        <f>IF(N3726="",O3725,TRIM(N3726))</f>
        <v>SPA &amp; Fitness</v>
      </c>
      <c r="P3726" s="92"/>
      <c r="Q3726" s="70" t="str">
        <f>IF(P3726="",Q3725,TRIM(P3726))</f>
        <v>1BS. CL. 1</v>
      </c>
      <c r="R3726" s="92"/>
      <c r="S3726" s="92"/>
      <c r="T3726" s="10" t="s">
        <v>6645</v>
      </c>
      <c r="U3726" s="10" t="s">
        <v>6645</v>
      </c>
      <c r="V3726" s="10" t="s">
        <v>6645</v>
      </c>
      <c r="W3726" s="59" t="s">
        <v>44</v>
      </c>
      <c r="X3726" s="59" t="str">
        <f>CONCATENATE(D3726,F3726,H3726,J3726,L3726,N3726,P3726,R3726)</f>
        <v>Close-Out / Handing Over      The Beach</v>
      </c>
      <c r="Y3726" s="10"/>
      <c r="Z3726" s="29">
        <v>49</v>
      </c>
      <c r="AA3726" s="30">
        <v>45428</v>
      </c>
      <c r="AB3726" s="30">
        <v>45501</v>
      </c>
      <c r="AC3726" s="41">
        <v>81290.13</v>
      </c>
    </row>
    <row r="3727" spans="1:29" x14ac:dyDescent="0.2">
      <c r="A3727" s="67" t="s">
        <v>97</v>
      </c>
      <c r="B3727" s="12" t="str">
        <f t="shared" si="452"/>
        <v>Snagging / De-Snagging - Close-Out / Handing Over</v>
      </c>
      <c r="C3727" s="12" t="str">
        <f t="shared" si="452"/>
        <v>The Beach - Snagging / De-Snagging - Close-Out / Handing Over</v>
      </c>
      <c r="D3727" s="62" t="s">
        <v>6833</v>
      </c>
      <c r="E3727" s="12" t="str">
        <f t="shared" si="453"/>
        <v>The Beach</v>
      </c>
      <c r="F3727" s="91"/>
      <c r="G3727" s="64" t="str">
        <f t="shared" si="454"/>
        <v>Snagging / De-Snagging</v>
      </c>
      <c r="H3727" s="91"/>
      <c r="I3727" s="65" t="str">
        <f t="shared" si="455"/>
        <v>The Beach</v>
      </c>
      <c r="J3727" s="67" t="s">
        <v>97</v>
      </c>
      <c r="K3727" s="67" t="str">
        <f t="shared" si="450"/>
        <v>Level 00</v>
      </c>
      <c r="L3727" s="91"/>
      <c r="M3727" s="68" t="str">
        <f t="shared" si="451"/>
        <v>Zone R4</v>
      </c>
      <c r="N3727" s="91"/>
      <c r="O3727" s="69" t="str">
        <f t="shared" si="456"/>
        <v>SPA &amp; Fitness</v>
      </c>
      <c r="P3727" s="91"/>
      <c r="Q3727" s="70" t="str">
        <f t="shared" ref="Q3727:Q3789" si="457">IF(P3727="",Q3726,TRIM(P3727))</f>
        <v>1BS. CL. 1</v>
      </c>
      <c r="R3727" s="91"/>
      <c r="S3727" s="91"/>
      <c r="T3727" s="12" t="s">
        <v>6654</v>
      </c>
      <c r="U3727" s="12" t="s">
        <v>6654</v>
      </c>
      <c r="V3727" s="12" t="s">
        <v>6654</v>
      </c>
      <c r="W3727" s="59" t="s">
        <v>97</v>
      </c>
      <c r="X3727" s="59" t="str">
        <f>CONCATENATE(D3727,F3727,H3727,J3727,L3727,N3727,P3727,R3727)</f>
        <v>Close-Out / Handing Over        Level 00</v>
      </c>
      <c r="Y3727" s="12"/>
      <c r="Z3727" s="36">
        <v>49</v>
      </c>
      <c r="AA3727" s="37">
        <v>45428</v>
      </c>
      <c r="AB3727" s="37">
        <v>45501</v>
      </c>
      <c r="AC3727" s="46">
        <v>81290.13</v>
      </c>
    </row>
    <row r="3728" spans="1:29" x14ac:dyDescent="0.2">
      <c r="A3728" s="68" t="s">
        <v>5731</v>
      </c>
      <c r="B3728" s="2" t="str">
        <f t="shared" si="452"/>
        <v>The Beach - Snagging / De-Snagging - Close-Out / Handing Over</v>
      </c>
      <c r="C3728" s="2" t="str">
        <f t="shared" si="452"/>
        <v>Level 00 - The Beach - Snagging / De-Snagging - Close-Out / Handing Over</v>
      </c>
      <c r="D3728" s="62" t="s">
        <v>6833</v>
      </c>
      <c r="E3728" s="2" t="str">
        <f t="shared" si="453"/>
        <v>Level 00</v>
      </c>
      <c r="F3728" s="92"/>
      <c r="G3728" s="64" t="str">
        <f t="shared" si="454"/>
        <v>Snagging / De-Snagging</v>
      </c>
      <c r="H3728" s="92"/>
      <c r="I3728" s="65" t="str">
        <f t="shared" si="455"/>
        <v>The Beach</v>
      </c>
      <c r="J3728" s="92"/>
      <c r="K3728" s="67" t="str">
        <f t="shared" si="450"/>
        <v>Level 00</v>
      </c>
      <c r="L3728" s="68" t="s">
        <v>5731</v>
      </c>
      <c r="M3728" s="68" t="str">
        <f t="shared" si="451"/>
        <v>Zone B1</v>
      </c>
      <c r="N3728" s="92"/>
      <c r="O3728" s="69" t="str">
        <f t="shared" si="456"/>
        <v>SPA &amp; Fitness</v>
      </c>
      <c r="P3728" s="92"/>
      <c r="Q3728" s="70" t="str">
        <f t="shared" si="457"/>
        <v>1BS. CL. 1</v>
      </c>
      <c r="R3728" s="92"/>
      <c r="S3728" s="92"/>
      <c r="T3728" s="2" t="s">
        <v>6687</v>
      </c>
      <c r="U3728" s="2" t="s">
        <v>6687</v>
      </c>
      <c r="V3728" s="2" t="s">
        <v>6687</v>
      </c>
      <c r="W3728" s="59" t="s">
        <v>5731</v>
      </c>
      <c r="X3728" s="59" t="str">
        <f>CONCATENATE(D3728,F3728,H3728,J3728,L3728,N3728,P3728,R3728)</f>
        <v>Close-Out / Handing Over          Zone B1</v>
      </c>
      <c r="Y3728" s="2"/>
      <c r="Z3728" s="43">
        <v>7</v>
      </c>
      <c r="AA3728" s="44">
        <v>45434</v>
      </c>
      <c r="AB3728" s="44">
        <v>45442</v>
      </c>
      <c r="AC3728" s="47">
        <v>4192.74</v>
      </c>
    </row>
    <row r="3729" spans="1:29" ht="25.5" x14ac:dyDescent="0.2">
      <c r="A3729" s="63" t="s">
        <v>5929</v>
      </c>
      <c r="B3729" s="8" t="str">
        <f t="shared" si="452"/>
        <v xml:space="preserve"> - Level 00 - The Beach - Snagging / De-Snagging - Close-Out / Handing Over</v>
      </c>
      <c r="C3729" s="8" t="str">
        <f t="shared" si="452"/>
        <v/>
      </c>
      <c r="D3729" s="62" t="s">
        <v>6833</v>
      </c>
      <c r="E3729" s="8" t="str">
        <f t="shared" si="453"/>
        <v/>
      </c>
      <c r="F3729" s="63"/>
      <c r="G3729" s="64" t="str">
        <f t="shared" si="454"/>
        <v>Snagging / De-Snagging</v>
      </c>
      <c r="H3729" s="63"/>
      <c r="I3729" s="65" t="str">
        <f t="shared" si="455"/>
        <v>The Beach</v>
      </c>
      <c r="J3729" s="63"/>
      <c r="K3729" s="67" t="str">
        <f t="shared" si="450"/>
        <v>Level 00</v>
      </c>
      <c r="L3729" s="63"/>
      <c r="M3729" s="68" t="str">
        <f t="shared" si="451"/>
        <v>Zone B1</v>
      </c>
      <c r="N3729" s="63"/>
      <c r="O3729" s="69" t="str">
        <f t="shared" si="456"/>
        <v>SPA &amp; Fitness</v>
      </c>
      <c r="P3729" s="63"/>
      <c r="Q3729" s="70" t="str">
        <f t="shared" si="457"/>
        <v>1BS. CL. 1</v>
      </c>
      <c r="R3729" s="63"/>
      <c r="S3729" s="63"/>
      <c r="T3729" s="8" t="s">
        <v>6687</v>
      </c>
      <c r="U3729" s="8" t="s">
        <v>6687</v>
      </c>
      <c r="V3729" s="8" t="s">
        <v>6416</v>
      </c>
      <c r="W3729" s="59" t="s">
        <v>6416</v>
      </c>
      <c r="X3729" s="59" t="str">
        <f>CONCATENATE(D3729,F3729,H3729,J3729,L3729,N3729,P3729,R3729)</f>
        <v>Close-Out / Handing Over</v>
      </c>
      <c r="Y3729" s="8" t="s">
        <v>5930</v>
      </c>
      <c r="Z3729" s="23">
        <v>7</v>
      </c>
      <c r="AA3729" s="35">
        <v>45434</v>
      </c>
      <c r="AB3729" s="35">
        <v>45442</v>
      </c>
      <c r="AC3729" s="42">
        <v>4192.74</v>
      </c>
    </row>
    <row r="3730" spans="1:29" x14ac:dyDescent="0.2">
      <c r="A3730" s="68" t="s">
        <v>5734</v>
      </c>
      <c r="B3730" s="2" t="str">
        <f t="shared" si="452"/>
        <v/>
      </c>
      <c r="C3730" s="2" t="str">
        <f t="shared" si="452"/>
        <v>Level 00 - The Beach - Snagging / De-Snagging - Close-Out / Handing Over</v>
      </c>
      <c r="D3730" s="62" t="s">
        <v>6833</v>
      </c>
      <c r="E3730" s="2" t="str">
        <f t="shared" si="453"/>
        <v>Level 00</v>
      </c>
      <c r="F3730" s="92"/>
      <c r="G3730" s="64" t="str">
        <f>IF(F3730="",G3729,TRIM(F3730))</f>
        <v>Snagging / De-Snagging</v>
      </c>
      <c r="H3730" s="92"/>
      <c r="I3730" s="65" t="str">
        <f>IF(H3730="",I3729,TRIM(H3730))</f>
        <v>The Beach</v>
      </c>
      <c r="J3730" s="92"/>
      <c r="K3730" s="67" t="str">
        <f>IF(J3730="",K3729,TRIM(J3730))</f>
        <v>Level 00</v>
      </c>
      <c r="L3730" s="68" t="s">
        <v>5734</v>
      </c>
      <c r="M3730" s="68" t="str">
        <f>IF(L3730="",M3729,TRIM(L3730))</f>
        <v>Zone B2</v>
      </c>
      <c r="N3730" s="92"/>
      <c r="O3730" s="69" t="str">
        <f>IF(N3730="",O3729,TRIM(N3730))</f>
        <v>SPA &amp; Fitness</v>
      </c>
      <c r="P3730" s="92"/>
      <c r="Q3730" s="70" t="str">
        <f>IF(P3730="",Q3729,TRIM(P3730))</f>
        <v>1BS. CL. 1</v>
      </c>
      <c r="R3730" s="92"/>
      <c r="S3730" s="92"/>
      <c r="T3730" s="2" t="s">
        <v>6688</v>
      </c>
      <c r="U3730" s="2" t="s">
        <v>6688</v>
      </c>
      <c r="V3730" s="2" t="s">
        <v>6688</v>
      </c>
      <c r="W3730" s="59" t="s">
        <v>5734</v>
      </c>
      <c r="X3730" s="59" t="str">
        <f>CONCATENATE(D3730,F3730,H3730,J3730,L3730,N3730,P3730,R3730)</f>
        <v>Close-Out / Handing Over          Zone B2</v>
      </c>
      <c r="Y3730" s="2"/>
      <c r="Z3730" s="43">
        <v>27</v>
      </c>
      <c r="AA3730" s="44">
        <v>45428</v>
      </c>
      <c r="AB3730" s="44">
        <v>45469</v>
      </c>
      <c r="AC3730" s="47">
        <v>19926.21</v>
      </c>
    </row>
    <row r="3731" spans="1:29" ht="25.5" x14ac:dyDescent="0.2">
      <c r="A3731" s="66" t="s">
        <v>5931</v>
      </c>
      <c r="B3731" s="11" t="str">
        <f t="shared" si="452"/>
        <v xml:space="preserve"> - Level 00 - The Beach - Snagging / De-Snagging - Close-Out / Handing Over</v>
      </c>
      <c r="C3731" s="11" t="str">
        <f t="shared" si="452"/>
        <v/>
      </c>
      <c r="D3731" s="62" t="s">
        <v>6833</v>
      </c>
      <c r="E3731" s="11" t="str">
        <f t="shared" si="453"/>
        <v/>
      </c>
      <c r="F3731" s="66"/>
      <c r="G3731" s="64" t="str">
        <f t="shared" si="454"/>
        <v>Snagging / De-Snagging</v>
      </c>
      <c r="H3731" s="66"/>
      <c r="I3731" s="65" t="str">
        <f t="shared" si="455"/>
        <v>The Beach</v>
      </c>
      <c r="J3731" s="66"/>
      <c r="K3731" s="67" t="str">
        <f t="shared" si="450"/>
        <v>Level 00</v>
      </c>
      <c r="L3731" s="66"/>
      <c r="M3731" s="68" t="str">
        <f t="shared" si="451"/>
        <v>Zone B2</v>
      </c>
      <c r="N3731" s="66"/>
      <c r="O3731" s="69" t="str">
        <f t="shared" si="456"/>
        <v>SPA &amp; Fitness</v>
      </c>
      <c r="P3731" s="66"/>
      <c r="Q3731" s="70" t="str">
        <f t="shared" si="457"/>
        <v>1BS. CL. 1</v>
      </c>
      <c r="R3731" s="66"/>
      <c r="S3731" s="66"/>
      <c r="T3731" s="11" t="s">
        <v>6688</v>
      </c>
      <c r="U3731" s="11" t="s">
        <v>6688</v>
      </c>
      <c r="V3731" s="11" t="s">
        <v>6416</v>
      </c>
      <c r="W3731" s="59" t="s">
        <v>6416</v>
      </c>
      <c r="X3731" s="59" t="str">
        <f>CONCATENATE(D3731,F3731,H3731,J3731,L3731,N3731,P3731,R3731)</f>
        <v>Close-Out / Handing Over</v>
      </c>
      <c r="Y3731" s="11" t="s">
        <v>5932</v>
      </c>
      <c r="Z3731" s="32">
        <v>7</v>
      </c>
      <c r="AA3731" s="39">
        <v>45428</v>
      </c>
      <c r="AB3731" s="39">
        <v>45438</v>
      </c>
      <c r="AC3731" s="48">
        <v>4981.55</v>
      </c>
    </row>
    <row r="3732" spans="1:29" x14ac:dyDescent="0.2">
      <c r="A3732" s="66" t="s">
        <v>5933</v>
      </c>
      <c r="B3732" s="11" t="str">
        <f t="shared" si="452"/>
        <v xml:space="preserve"> - </v>
      </c>
      <c r="C3732" s="11" t="str">
        <f t="shared" si="452"/>
        <v/>
      </c>
      <c r="D3732" s="62" t="s">
        <v>6833</v>
      </c>
      <c r="E3732" s="11" t="str">
        <f t="shared" si="453"/>
        <v/>
      </c>
      <c r="F3732" s="66"/>
      <c r="G3732" s="64" t="str">
        <f t="shared" si="454"/>
        <v>Snagging / De-Snagging</v>
      </c>
      <c r="H3732" s="66"/>
      <c r="I3732" s="65" t="str">
        <f t="shared" si="455"/>
        <v>The Beach</v>
      </c>
      <c r="J3732" s="66"/>
      <c r="K3732" s="67" t="str">
        <f t="shared" si="450"/>
        <v>Level 00</v>
      </c>
      <c r="L3732" s="66"/>
      <c r="M3732" s="68" t="str">
        <f t="shared" si="451"/>
        <v>Zone B2</v>
      </c>
      <c r="N3732" s="66"/>
      <c r="O3732" s="69" t="str">
        <f t="shared" si="456"/>
        <v>SPA &amp; Fitness</v>
      </c>
      <c r="P3732" s="66"/>
      <c r="Q3732" s="70" t="str">
        <f t="shared" si="457"/>
        <v>1BS. CL. 1</v>
      </c>
      <c r="R3732" s="66"/>
      <c r="S3732" s="66"/>
      <c r="T3732" s="11" t="s">
        <v>6688</v>
      </c>
      <c r="U3732" s="11" t="s">
        <v>6688</v>
      </c>
      <c r="V3732" s="11" t="s">
        <v>6416</v>
      </c>
      <c r="W3732" s="59" t="s">
        <v>6416</v>
      </c>
      <c r="X3732" s="59" t="str">
        <f>CONCATENATE(D3732,F3732,H3732,J3732,L3732,N3732,P3732,R3732)</f>
        <v>Close-Out / Handing Over</v>
      </c>
      <c r="Y3732" s="11" t="s">
        <v>5934</v>
      </c>
      <c r="Z3732" s="32">
        <v>7</v>
      </c>
      <c r="AA3732" s="39">
        <v>45434</v>
      </c>
      <c r="AB3732" s="39">
        <v>45442</v>
      </c>
      <c r="AC3732" s="48">
        <v>4981.55</v>
      </c>
    </row>
    <row r="3733" spans="1:29" x14ac:dyDescent="0.2">
      <c r="A3733" s="66" t="s">
        <v>5935</v>
      </c>
      <c r="B3733" s="11" t="str">
        <f t="shared" si="452"/>
        <v xml:space="preserve"> - </v>
      </c>
      <c r="C3733" s="11" t="str">
        <f t="shared" si="452"/>
        <v/>
      </c>
      <c r="D3733" s="62" t="s">
        <v>6833</v>
      </c>
      <c r="E3733" s="11" t="str">
        <f t="shared" si="453"/>
        <v/>
      </c>
      <c r="F3733" s="66"/>
      <c r="G3733" s="64" t="str">
        <f t="shared" si="454"/>
        <v>Snagging / De-Snagging</v>
      </c>
      <c r="H3733" s="66"/>
      <c r="I3733" s="65" t="str">
        <f t="shared" si="455"/>
        <v>The Beach</v>
      </c>
      <c r="J3733" s="66"/>
      <c r="K3733" s="67" t="str">
        <f t="shared" si="450"/>
        <v>Level 00</v>
      </c>
      <c r="L3733" s="66"/>
      <c r="M3733" s="68" t="str">
        <f t="shared" si="451"/>
        <v>Zone B2</v>
      </c>
      <c r="N3733" s="66"/>
      <c r="O3733" s="69" t="str">
        <f t="shared" si="456"/>
        <v>SPA &amp; Fitness</v>
      </c>
      <c r="P3733" s="66"/>
      <c r="Q3733" s="70" t="str">
        <f t="shared" si="457"/>
        <v>1BS. CL. 1</v>
      </c>
      <c r="R3733" s="66"/>
      <c r="S3733" s="66"/>
      <c r="T3733" s="11" t="s">
        <v>6688</v>
      </c>
      <c r="U3733" s="11" t="s">
        <v>6688</v>
      </c>
      <c r="V3733" s="11" t="s">
        <v>6416</v>
      </c>
      <c r="W3733" s="59" t="s">
        <v>6416</v>
      </c>
      <c r="X3733" s="59" t="str">
        <f>CONCATENATE(D3733,F3733,H3733,J3733,L3733,N3733,P3733,R3733)</f>
        <v>Close-Out / Handing Over</v>
      </c>
      <c r="Y3733" s="11" t="s">
        <v>5936</v>
      </c>
      <c r="Z3733" s="32">
        <v>7</v>
      </c>
      <c r="AA3733" s="39">
        <v>45442</v>
      </c>
      <c r="AB3733" s="39">
        <v>45452</v>
      </c>
      <c r="AC3733" s="48">
        <v>4981.55</v>
      </c>
    </row>
    <row r="3734" spans="1:29" x14ac:dyDescent="0.2">
      <c r="A3734" s="63" t="s">
        <v>5937</v>
      </c>
      <c r="B3734" s="8" t="str">
        <f t="shared" si="452"/>
        <v xml:space="preserve"> - </v>
      </c>
      <c r="C3734" s="8" t="str">
        <f t="shared" si="452"/>
        <v/>
      </c>
      <c r="D3734" s="62" t="s">
        <v>6833</v>
      </c>
      <c r="E3734" s="8" t="str">
        <f t="shared" si="453"/>
        <v/>
      </c>
      <c r="F3734" s="63"/>
      <c r="G3734" s="64" t="str">
        <f t="shared" si="454"/>
        <v>Snagging / De-Snagging</v>
      </c>
      <c r="H3734" s="63"/>
      <c r="I3734" s="65" t="str">
        <f t="shared" si="455"/>
        <v>The Beach</v>
      </c>
      <c r="J3734" s="63"/>
      <c r="K3734" s="67" t="str">
        <f t="shared" si="450"/>
        <v>Level 00</v>
      </c>
      <c r="L3734" s="63"/>
      <c r="M3734" s="68" t="str">
        <f t="shared" si="451"/>
        <v>Zone B2</v>
      </c>
      <c r="N3734" s="63"/>
      <c r="O3734" s="69" t="str">
        <f t="shared" si="456"/>
        <v>SPA &amp; Fitness</v>
      </c>
      <c r="P3734" s="63"/>
      <c r="Q3734" s="70" t="str">
        <f t="shared" si="457"/>
        <v>1BS. CL. 1</v>
      </c>
      <c r="R3734" s="63"/>
      <c r="S3734" s="63"/>
      <c r="T3734" s="8" t="s">
        <v>6688</v>
      </c>
      <c r="U3734" s="8" t="s">
        <v>6688</v>
      </c>
      <c r="V3734" s="8" t="s">
        <v>6416</v>
      </c>
      <c r="W3734" s="59" t="s">
        <v>6416</v>
      </c>
      <c r="X3734" s="59" t="str">
        <f>CONCATENATE(D3734,F3734,H3734,J3734,L3734,N3734,P3734,R3734)</f>
        <v>Close-Out / Handing Over</v>
      </c>
      <c r="Y3734" s="8" t="s">
        <v>5938</v>
      </c>
      <c r="Z3734" s="23">
        <v>7</v>
      </c>
      <c r="AA3734" s="35">
        <v>45456</v>
      </c>
      <c r="AB3734" s="35">
        <v>45469</v>
      </c>
      <c r="AC3734" s="42">
        <v>4981.55</v>
      </c>
    </row>
    <row r="3735" spans="1:29" x14ac:dyDescent="0.2">
      <c r="A3735" s="68" t="s">
        <v>5743</v>
      </c>
      <c r="B3735" s="2" t="str">
        <f t="shared" si="452"/>
        <v/>
      </c>
      <c r="C3735" s="2" t="str">
        <f t="shared" si="452"/>
        <v>Level 00 - The Beach - Snagging / De-Snagging - Close-Out / Handing Over</v>
      </c>
      <c r="D3735" s="62" t="s">
        <v>6833</v>
      </c>
      <c r="E3735" s="2" t="str">
        <f t="shared" si="453"/>
        <v>Level 00</v>
      </c>
      <c r="F3735" s="92"/>
      <c r="G3735" s="64" t="str">
        <f>IF(F3735="",G3734,TRIM(F3735))</f>
        <v>Snagging / De-Snagging</v>
      </c>
      <c r="H3735" s="92"/>
      <c r="I3735" s="65" t="str">
        <f>IF(H3735="",I3734,TRIM(H3735))</f>
        <v>The Beach</v>
      </c>
      <c r="J3735" s="92"/>
      <c r="K3735" s="67" t="str">
        <f>IF(J3735="",K3734,TRIM(J3735))</f>
        <v>Level 00</v>
      </c>
      <c r="L3735" s="68" t="s">
        <v>5743</v>
      </c>
      <c r="M3735" s="68" t="str">
        <f>IF(L3735="",M3734,TRIM(L3735))</f>
        <v>Zone B3</v>
      </c>
      <c r="N3735" s="92"/>
      <c r="O3735" s="69" t="str">
        <f>IF(N3735="",O3734,TRIM(N3735))</f>
        <v>SPA &amp; Fitness</v>
      </c>
      <c r="P3735" s="92"/>
      <c r="Q3735" s="70" t="str">
        <f>IF(P3735="",Q3734,TRIM(P3735))</f>
        <v>1BS. CL. 1</v>
      </c>
      <c r="R3735" s="92"/>
      <c r="S3735" s="92"/>
      <c r="T3735" s="2" t="s">
        <v>6689</v>
      </c>
      <c r="U3735" s="2" t="s">
        <v>6689</v>
      </c>
      <c r="V3735" s="2" t="s">
        <v>6689</v>
      </c>
      <c r="W3735" s="59" t="s">
        <v>5743</v>
      </c>
      <c r="X3735" s="59" t="str">
        <f>CONCATENATE(D3735,F3735,H3735,J3735,L3735,N3735,P3735,R3735)</f>
        <v>Close-Out / Handing Over          Zone B3</v>
      </c>
      <c r="Y3735" s="2"/>
      <c r="Z3735" s="43">
        <v>18</v>
      </c>
      <c r="AA3735" s="44">
        <v>45475</v>
      </c>
      <c r="AB3735" s="44">
        <v>45498</v>
      </c>
      <c r="AC3735" s="47">
        <v>9944.4500000000007</v>
      </c>
    </row>
    <row r="3736" spans="1:29" ht="25.5" x14ac:dyDescent="0.2">
      <c r="A3736" s="66" t="s">
        <v>5939</v>
      </c>
      <c r="B3736" s="11" t="str">
        <f t="shared" si="452"/>
        <v xml:space="preserve"> - Level 00 - The Beach - Snagging / De-Snagging - Close-Out / Handing Over</v>
      </c>
      <c r="C3736" s="11" t="str">
        <f t="shared" si="452"/>
        <v/>
      </c>
      <c r="D3736" s="62" t="s">
        <v>6833</v>
      </c>
      <c r="E3736" s="11" t="str">
        <f t="shared" si="453"/>
        <v/>
      </c>
      <c r="F3736" s="66"/>
      <c r="G3736" s="64" t="str">
        <f t="shared" si="454"/>
        <v>Snagging / De-Snagging</v>
      </c>
      <c r="H3736" s="66"/>
      <c r="I3736" s="65" t="str">
        <f t="shared" si="455"/>
        <v>The Beach</v>
      </c>
      <c r="J3736" s="66"/>
      <c r="K3736" s="67" t="str">
        <f t="shared" si="450"/>
        <v>Level 00</v>
      </c>
      <c r="L3736" s="66"/>
      <c r="M3736" s="68" t="str">
        <f t="shared" si="451"/>
        <v>Zone B3</v>
      </c>
      <c r="N3736" s="66"/>
      <c r="O3736" s="69" t="str">
        <f t="shared" si="456"/>
        <v>SPA &amp; Fitness</v>
      </c>
      <c r="P3736" s="66"/>
      <c r="Q3736" s="70" t="str">
        <f t="shared" si="457"/>
        <v>1BS. CL. 1</v>
      </c>
      <c r="R3736" s="66"/>
      <c r="S3736" s="66"/>
      <c r="T3736" s="11" t="s">
        <v>6689</v>
      </c>
      <c r="U3736" s="11" t="s">
        <v>6689</v>
      </c>
      <c r="V3736" s="11" t="s">
        <v>6416</v>
      </c>
      <c r="W3736" s="59" t="s">
        <v>6416</v>
      </c>
      <c r="X3736" s="59" t="str">
        <f>CONCATENATE(D3736,F3736,H3736,J3736,L3736,N3736,P3736,R3736)</f>
        <v>Close-Out / Handing Over</v>
      </c>
      <c r="Y3736" s="11" t="s">
        <v>5940</v>
      </c>
      <c r="Z3736" s="32">
        <v>7</v>
      </c>
      <c r="AA3736" s="39">
        <v>45475</v>
      </c>
      <c r="AB3736" s="39">
        <v>45483</v>
      </c>
      <c r="AC3736" s="48">
        <v>4430.7</v>
      </c>
    </row>
    <row r="3737" spans="1:29" x14ac:dyDescent="0.2">
      <c r="A3737" s="66" t="s">
        <v>5941</v>
      </c>
      <c r="B3737" s="11" t="str">
        <f t="shared" si="452"/>
        <v xml:space="preserve"> - </v>
      </c>
      <c r="C3737" s="11" t="str">
        <f t="shared" si="452"/>
        <v/>
      </c>
      <c r="D3737" s="62" t="s">
        <v>6833</v>
      </c>
      <c r="E3737" s="11" t="str">
        <f t="shared" si="453"/>
        <v/>
      </c>
      <c r="F3737" s="66"/>
      <c r="G3737" s="64" t="str">
        <f t="shared" si="454"/>
        <v>Snagging / De-Snagging</v>
      </c>
      <c r="H3737" s="66"/>
      <c r="I3737" s="65" t="str">
        <f t="shared" si="455"/>
        <v>The Beach</v>
      </c>
      <c r="J3737" s="66"/>
      <c r="K3737" s="67" t="str">
        <f t="shared" si="450"/>
        <v>Level 00</v>
      </c>
      <c r="L3737" s="66"/>
      <c r="M3737" s="68" t="str">
        <f t="shared" si="451"/>
        <v>Zone B3</v>
      </c>
      <c r="N3737" s="66"/>
      <c r="O3737" s="69" t="str">
        <f t="shared" si="456"/>
        <v>SPA &amp; Fitness</v>
      </c>
      <c r="P3737" s="66"/>
      <c r="Q3737" s="70" t="str">
        <f t="shared" si="457"/>
        <v>1BS. CL. 1</v>
      </c>
      <c r="R3737" s="66"/>
      <c r="S3737" s="66"/>
      <c r="T3737" s="11" t="s">
        <v>6689</v>
      </c>
      <c r="U3737" s="11" t="s">
        <v>6689</v>
      </c>
      <c r="V3737" s="11" t="s">
        <v>6416</v>
      </c>
      <c r="W3737" s="59" t="s">
        <v>6416</v>
      </c>
      <c r="X3737" s="59" t="str">
        <f>CONCATENATE(D3737,F3737,H3737,J3737,L3737,N3737,P3737,R3737)</f>
        <v>Close-Out / Handing Over</v>
      </c>
      <c r="Y3737" s="11" t="s">
        <v>5942</v>
      </c>
      <c r="Z3737" s="32">
        <v>7</v>
      </c>
      <c r="AA3737" s="39">
        <v>45483</v>
      </c>
      <c r="AB3737" s="39">
        <v>45491</v>
      </c>
      <c r="AC3737" s="48">
        <v>4430.7</v>
      </c>
    </row>
    <row r="3738" spans="1:29" x14ac:dyDescent="0.2">
      <c r="A3738" s="63" t="s">
        <v>5943</v>
      </c>
      <c r="B3738" s="8" t="str">
        <f t="shared" si="452"/>
        <v xml:space="preserve"> - </v>
      </c>
      <c r="C3738" s="8" t="str">
        <f t="shared" si="452"/>
        <v/>
      </c>
      <c r="D3738" s="62" t="s">
        <v>6833</v>
      </c>
      <c r="E3738" s="8" t="str">
        <f t="shared" si="453"/>
        <v/>
      </c>
      <c r="F3738" s="63"/>
      <c r="G3738" s="64" t="str">
        <f t="shared" si="454"/>
        <v>Snagging / De-Snagging</v>
      </c>
      <c r="H3738" s="63"/>
      <c r="I3738" s="65" t="str">
        <f t="shared" si="455"/>
        <v>The Beach</v>
      </c>
      <c r="J3738" s="63"/>
      <c r="K3738" s="67" t="str">
        <f t="shared" si="450"/>
        <v>Level 00</v>
      </c>
      <c r="L3738" s="63"/>
      <c r="M3738" s="68" t="str">
        <f t="shared" si="451"/>
        <v>Zone B3</v>
      </c>
      <c r="N3738" s="63"/>
      <c r="O3738" s="69" t="str">
        <f t="shared" si="456"/>
        <v>SPA &amp; Fitness</v>
      </c>
      <c r="P3738" s="63"/>
      <c r="Q3738" s="70" t="str">
        <f t="shared" si="457"/>
        <v>1BS. CL. 1</v>
      </c>
      <c r="R3738" s="63"/>
      <c r="S3738" s="63"/>
      <c r="T3738" s="8" t="s">
        <v>6689</v>
      </c>
      <c r="U3738" s="8" t="s">
        <v>6689</v>
      </c>
      <c r="V3738" s="8" t="s">
        <v>6416</v>
      </c>
      <c r="W3738" s="59" t="s">
        <v>6416</v>
      </c>
      <c r="X3738" s="59" t="str">
        <f>CONCATENATE(D3738,F3738,H3738,J3738,L3738,N3738,P3738,R3738)</f>
        <v>Close-Out / Handing Over</v>
      </c>
      <c r="Y3738" s="8" t="s">
        <v>5944</v>
      </c>
      <c r="Z3738" s="23">
        <v>7</v>
      </c>
      <c r="AA3738" s="35">
        <v>45490</v>
      </c>
      <c r="AB3738" s="35">
        <v>45498</v>
      </c>
      <c r="AC3738" s="42">
        <v>1083.06</v>
      </c>
    </row>
    <row r="3739" spans="1:29" x14ac:dyDescent="0.2">
      <c r="A3739" s="68" t="s">
        <v>5750</v>
      </c>
      <c r="B3739" s="2" t="str">
        <f t="shared" si="452"/>
        <v/>
      </c>
      <c r="C3739" s="2" t="str">
        <f t="shared" si="452"/>
        <v>Level 00 - The Beach - Snagging / De-Snagging - Close-Out / Handing Over</v>
      </c>
      <c r="D3739" s="62" t="s">
        <v>6833</v>
      </c>
      <c r="E3739" s="2" t="str">
        <f t="shared" si="453"/>
        <v>Level 00</v>
      </c>
      <c r="F3739" s="92"/>
      <c r="G3739" s="64" t="str">
        <f>IF(F3739="",G3738,TRIM(F3739))</f>
        <v>Snagging / De-Snagging</v>
      </c>
      <c r="H3739" s="92"/>
      <c r="I3739" s="65" t="str">
        <f>IF(H3739="",I3738,TRIM(H3739))</f>
        <v>The Beach</v>
      </c>
      <c r="J3739" s="92"/>
      <c r="K3739" s="67" t="str">
        <f>IF(J3739="",K3738,TRIM(J3739))</f>
        <v>Level 00</v>
      </c>
      <c r="L3739" s="68" t="s">
        <v>5750</v>
      </c>
      <c r="M3739" s="68" t="str">
        <f>IF(L3739="",M3738,TRIM(L3739))</f>
        <v>Zone B4</v>
      </c>
      <c r="N3739" s="92"/>
      <c r="O3739" s="69" t="str">
        <f>IF(N3739="",O3738,TRIM(N3739))</f>
        <v>SPA &amp; Fitness</v>
      </c>
      <c r="P3739" s="92"/>
      <c r="Q3739" s="70" t="str">
        <f>IF(P3739="",Q3738,TRIM(P3739))</f>
        <v>1BS. CL. 1</v>
      </c>
      <c r="R3739" s="92"/>
      <c r="S3739" s="92"/>
      <c r="T3739" s="2" t="s">
        <v>6692</v>
      </c>
      <c r="U3739" s="2" t="s">
        <v>6692</v>
      </c>
      <c r="V3739" s="2" t="s">
        <v>6692</v>
      </c>
      <c r="W3739" s="59" t="s">
        <v>5750</v>
      </c>
      <c r="X3739" s="59" t="str">
        <f>CONCATENATE(D3739,F3739,H3739,J3739,L3739,N3739,P3739,R3739)</f>
        <v>Close-Out / Handing Over          Zone B4</v>
      </c>
      <c r="Y3739" s="2"/>
      <c r="Z3739" s="43">
        <v>9</v>
      </c>
      <c r="AA3739" s="44">
        <v>45489</v>
      </c>
      <c r="AB3739" s="44">
        <v>45501</v>
      </c>
      <c r="AC3739" s="47">
        <v>33731.449999999997</v>
      </c>
    </row>
    <row r="3740" spans="1:29" ht="25.5" x14ac:dyDescent="0.2">
      <c r="A3740" s="66" t="s">
        <v>5945</v>
      </c>
      <c r="B3740" s="11" t="str">
        <f t="shared" si="452"/>
        <v xml:space="preserve"> - Level 00 - The Beach - Snagging / De-Snagging - Close-Out / Handing Over</v>
      </c>
      <c r="C3740" s="11" t="str">
        <f t="shared" si="452"/>
        <v/>
      </c>
      <c r="D3740" s="62" t="s">
        <v>6833</v>
      </c>
      <c r="E3740" s="11" t="str">
        <f t="shared" si="453"/>
        <v/>
      </c>
      <c r="F3740" s="66"/>
      <c r="G3740" s="64" t="str">
        <f t="shared" si="454"/>
        <v>Snagging / De-Snagging</v>
      </c>
      <c r="H3740" s="66"/>
      <c r="I3740" s="65" t="str">
        <f t="shared" si="455"/>
        <v>The Beach</v>
      </c>
      <c r="J3740" s="66"/>
      <c r="K3740" s="67" t="str">
        <f t="shared" si="450"/>
        <v>Level 00</v>
      </c>
      <c r="L3740" s="66"/>
      <c r="M3740" s="68" t="str">
        <f t="shared" si="451"/>
        <v>Zone B4</v>
      </c>
      <c r="N3740" s="66"/>
      <c r="O3740" s="69" t="str">
        <f t="shared" si="456"/>
        <v>SPA &amp; Fitness</v>
      </c>
      <c r="P3740" s="66"/>
      <c r="Q3740" s="70" t="str">
        <f t="shared" si="457"/>
        <v>1BS. CL. 1</v>
      </c>
      <c r="R3740" s="66"/>
      <c r="S3740" s="66"/>
      <c r="T3740" s="11" t="s">
        <v>6692</v>
      </c>
      <c r="U3740" s="11" t="s">
        <v>6692</v>
      </c>
      <c r="V3740" s="11" t="s">
        <v>6416</v>
      </c>
      <c r="W3740" s="59" t="s">
        <v>6416</v>
      </c>
      <c r="X3740" s="59" t="str">
        <f>CONCATENATE(D3740,F3740,H3740,J3740,L3740,N3740,P3740,R3740)</f>
        <v>Close-Out / Handing Over</v>
      </c>
      <c r="Y3740" s="11" t="s">
        <v>5946</v>
      </c>
      <c r="Z3740" s="32">
        <v>7</v>
      </c>
      <c r="AA3740" s="39">
        <v>45489</v>
      </c>
      <c r="AB3740" s="39">
        <v>45497</v>
      </c>
      <c r="AC3740" s="48">
        <v>11477.94</v>
      </c>
    </row>
    <row r="3741" spans="1:29" x14ac:dyDescent="0.2">
      <c r="A3741" s="63" t="s">
        <v>5947</v>
      </c>
      <c r="B3741" s="8" t="str">
        <f t="shared" si="452"/>
        <v xml:space="preserve"> - </v>
      </c>
      <c r="C3741" s="8" t="str">
        <f t="shared" si="452"/>
        <v/>
      </c>
      <c r="D3741" s="62" t="s">
        <v>6833</v>
      </c>
      <c r="E3741" s="8" t="str">
        <f t="shared" si="453"/>
        <v/>
      </c>
      <c r="F3741" s="63"/>
      <c r="G3741" s="64" t="str">
        <f t="shared" si="454"/>
        <v>Snagging / De-Snagging</v>
      </c>
      <c r="H3741" s="63"/>
      <c r="I3741" s="65" t="str">
        <f t="shared" si="455"/>
        <v>The Beach</v>
      </c>
      <c r="J3741" s="63"/>
      <c r="K3741" s="67" t="str">
        <f t="shared" si="450"/>
        <v>Level 00</v>
      </c>
      <c r="L3741" s="63"/>
      <c r="M3741" s="68" t="str">
        <f t="shared" si="451"/>
        <v>Zone B4</v>
      </c>
      <c r="N3741" s="63"/>
      <c r="O3741" s="69" t="str">
        <f t="shared" si="456"/>
        <v>SPA &amp; Fitness</v>
      </c>
      <c r="P3741" s="63"/>
      <c r="Q3741" s="70" t="str">
        <f t="shared" si="457"/>
        <v>1BS. CL. 1</v>
      </c>
      <c r="R3741" s="63"/>
      <c r="S3741" s="63"/>
      <c r="T3741" s="8" t="s">
        <v>6692</v>
      </c>
      <c r="U3741" s="8" t="s">
        <v>6692</v>
      </c>
      <c r="V3741" s="8" t="s">
        <v>6416</v>
      </c>
      <c r="W3741" s="59" t="s">
        <v>6416</v>
      </c>
      <c r="X3741" s="59" t="str">
        <f>CONCATENATE(D3741,F3741,H3741,J3741,L3741,N3741,P3741,R3741)</f>
        <v>Close-Out / Handing Over</v>
      </c>
      <c r="Y3741" s="8" t="s">
        <v>5948</v>
      </c>
      <c r="Z3741" s="23">
        <v>7</v>
      </c>
      <c r="AA3741" s="35">
        <v>45491</v>
      </c>
      <c r="AB3741" s="35">
        <v>45501</v>
      </c>
      <c r="AC3741" s="42">
        <v>22253.51</v>
      </c>
    </row>
    <row r="3742" spans="1:29" x14ac:dyDescent="0.2">
      <c r="A3742" s="68" t="s">
        <v>5755</v>
      </c>
      <c r="B3742" s="2" t="str">
        <f t="shared" si="452"/>
        <v/>
      </c>
      <c r="C3742" s="2" t="str">
        <f t="shared" si="452"/>
        <v>Level 00 - The Beach - Snagging / De-Snagging - Close-Out / Handing Over</v>
      </c>
      <c r="D3742" s="62" t="s">
        <v>6833</v>
      </c>
      <c r="E3742" s="2" t="str">
        <f t="shared" si="453"/>
        <v>Level 00</v>
      </c>
      <c r="F3742" s="92"/>
      <c r="G3742" s="64" t="str">
        <f>IF(F3742="",G3741,TRIM(F3742))</f>
        <v>Snagging / De-Snagging</v>
      </c>
      <c r="H3742" s="92"/>
      <c r="I3742" s="65" t="str">
        <f>IF(H3742="",I3741,TRIM(H3742))</f>
        <v>The Beach</v>
      </c>
      <c r="J3742" s="92"/>
      <c r="K3742" s="67" t="str">
        <f>IF(J3742="",K3741,TRIM(J3742))</f>
        <v>Level 00</v>
      </c>
      <c r="L3742" s="68" t="s">
        <v>5755</v>
      </c>
      <c r="M3742" s="68" t="str">
        <f>IF(L3742="",M3741,TRIM(L3742))</f>
        <v>Zone B5</v>
      </c>
      <c r="N3742" s="92"/>
      <c r="O3742" s="69" t="str">
        <f>IF(N3742="",O3741,TRIM(N3742))</f>
        <v>SPA &amp; Fitness</v>
      </c>
      <c r="P3742" s="92"/>
      <c r="Q3742" s="70" t="str">
        <f>IF(P3742="",Q3741,TRIM(P3742))</f>
        <v>1BS. CL. 1</v>
      </c>
      <c r="R3742" s="92"/>
      <c r="S3742" s="92"/>
      <c r="T3742" s="2" t="s">
        <v>6690</v>
      </c>
      <c r="U3742" s="2" t="s">
        <v>6690</v>
      </c>
      <c r="V3742" s="2" t="s">
        <v>6690</v>
      </c>
      <c r="W3742" s="59" t="s">
        <v>5755</v>
      </c>
      <c r="X3742" s="59" t="str">
        <f>CONCATENATE(D3742,F3742,H3742,J3742,L3742,N3742,P3742,R3742)</f>
        <v>Close-Out / Handing Over          Zone B5</v>
      </c>
      <c r="Y3742" s="2"/>
      <c r="Z3742" s="43">
        <v>7</v>
      </c>
      <c r="AA3742" s="44">
        <v>45483</v>
      </c>
      <c r="AB3742" s="44">
        <v>45491</v>
      </c>
      <c r="AC3742" s="47">
        <v>13495.27</v>
      </c>
    </row>
    <row r="3743" spans="1:29" ht="25.5" x14ac:dyDescent="0.2">
      <c r="A3743" s="63" t="s">
        <v>5949</v>
      </c>
      <c r="B3743" s="8" t="str">
        <f t="shared" si="452"/>
        <v xml:space="preserve"> - Level 00 - The Beach - Snagging / De-Snagging - Close-Out / Handing Over</v>
      </c>
      <c r="C3743" s="8" t="str">
        <f t="shared" si="452"/>
        <v/>
      </c>
      <c r="D3743" s="62" t="s">
        <v>6833</v>
      </c>
      <c r="E3743" s="8" t="str">
        <f t="shared" si="453"/>
        <v/>
      </c>
      <c r="F3743" s="63"/>
      <c r="G3743" s="64" t="str">
        <f t="shared" si="454"/>
        <v>Snagging / De-Snagging</v>
      </c>
      <c r="H3743" s="63"/>
      <c r="I3743" s="65" t="str">
        <f t="shared" si="455"/>
        <v>The Beach</v>
      </c>
      <c r="J3743" s="63"/>
      <c r="K3743" s="67" t="str">
        <f t="shared" si="450"/>
        <v>Level 00</v>
      </c>
      <c r="L3743" s="63"/>
      <c r="M3743" s="68" t="str">
        <f t="shared" si="451"/>
        <v>Zone B5</v>
      </c>
      <c r="N3743" s="63"/>
      <c r="O3743" s="69" t="str">
        <f t="shared" si="456"/>
        <v>SPA &amp; Fitness</v>
      </c>
      <c r="P3743" s="63"/>
      <c r="Q3743" s="70" t="str">
        <f t="shared" si="457"/>
        <v>1BS. CL. 1</v>
      </c>
      <c r="R3743" s="63"/>
      <c r="S3743" s="63"/>
      <c r="T3743" s="8" t="s">
        <v>6690</v>
      </c>
      <c r="U3743" s="8" t="s">
        <v>6690</v>
      </c>
      <c r="V3743" s="8" t="s">
        <v>6416</v>
      </c>
      <c r="W3743" s="59" t="s">
        <v>6416</v>
      </c>
      <c r="X3743" s="59" t="str">
        <f>CONCATENATE(D3743,F3743,H3743,J3743,L3743,N3743,P3743,R3743)</f>
        <v>Close-Out / Handing Over</v>
      </c>
      <c r="Y3743" s="8" t="s">
        <v>5950</v>
      </c>
      <c r="Z3743" s="23">
        <v>7</v>
      </c>
      <c r="AA3743" s="35">
        <v>45483</v>
      </c>
      <c r="AB3743" s="35">
        <v>45491</v>
      </c>
      <c r="AC3743" s="42">
        <v>13495.27</v>
      </c>
    </row>
    <row r="3744" spans="1:29" x14ac:dyDescent="0.2">
      <c r="A3744" s="65" t="s">
        <v>48</v>
      </c>
      <c r="B3744" s="10" t="str">
        <f t="shared" si="452"/>
        <v/>
      </c>
      <c r="C3744" s="10" t="str">
        <f t="shared" si="452"/>
        <v>Snagging / De-Snagging - Close-Out / Handing Over</v>
      </c>
      <c r="D3744" s="62" t="s">
        <v>6833</v>
      </c>
      <c r="E3744" s="10" t="str">
        <f t="shared" si="453"/>
        <v>Snagging / De-Snagging</v>
      </c>
      <c r="F3744" s="92"/>
      <c r="G3744" s="64" t="str">
        <f>IF(F3744="",G3743,TRIM(F3744))</f>
        <v>Snagging / De-Snagging</v>
      </c>
      <c r="H3744" s="65" t="s">
        <v>48</v>
      </c>
      <c r="I3744" s="65" t="str">
        <f>IF(H3744="",I3743,TRIM(H3744))</f>
        <v>The Tail</v>
      </c>
      <c r="J3744" s="92"/>
      <c r="K3744" s="67" t="str">
        <f>IF(J3744="",K3743,TRIM(J3744))</f>
        <v>Level 00</v>
      </c>
      <c r="L3744" s="92"/>
      <c r="M3744" s="68" t="str">
        <f>IF(L3744="",M3743,TRIM(L3744))</f>
        <v>Zone B5</v>
      </c>
      <c r="N3744" s="92"/>
      <c r="O3744" s="69" t="str">
        <f>IF(N3744="",O3743,TRIM(N3744))</f>
        <v>SPA &amp; Fitness</v>
      </c>
      <c r="P3744" s="92"/>
      <c r="Q3744" s="70" t="str">
        <f>IF(P3744="",Q3743,TRIM(P3744))</f>
        <v>1BS. CL. 1</v>
      </c>
      <c r="R3744" s="92"/>
      <c r="S3744" s="92"/>
      <c r="T3744" s="10" t="s">
        <v>6646</v>
      </c>
      <c r="U3744" s="10" t="s">
        <v>6646</v>
      </c>
      <c r="V3744" s="10" t="s">
        <v>6646</v>
      </c>
      <c r="W3744" s="59" t="s">
        <v>48</v>
      </c>
      <c r="X3744" s="59" t="str">
        <f>CONCATENATE(D3744,F3744,H3744,J3744,L3744,N3744,P3744,R3744)</f>
        <v>Close-Out / Handing Over      The Tail</v>
      </c>
      <c r="Y3744" s="10"/>
      <c r="Z3744" s="29">
        <v>45</v>
      </c>
      <c r="AA3744" s="30">
        <v>45699</v>
      </c>
      <c r="AB3744" s="30">
        <v>45767</v>
      </c>
      <c r="AC3744" s="41">
        <v>56713.73</v>
      </c>
    </row>
    <row r="3745" spans="1:29" x14ac:dyDescent="0.2">
      <c r="A3745" s="67" t="s">
        <v>5758</v>
      </c>
      <c r="B3745" s="12" t="str">
        <f t="shared" si="452"/>
        <v>Snagging / De-Snagging - Close-Out / Handing Over</v>
      </c>
      <c r="C3745" s="12" t="str">
        <f t="shared" si="452"/>
        <v>The Tail - Snagging / De-Snagging - Close-Out / Handing Over</v>
      </c>
      <c r="D3745" s="62" t="s">
        <v>6833</v>
      </c>
      <c r="E3745" s="12" t="str">
        <f t="shared" si="453"/>
        <v>The Tail</v>
      </c>
      <c r="F3745" s="91"/>
      <c r="G3745" s="64" t="str">
        <f t="shared" si="454"/>
        <v>Snagging / De-Snagging</v>
      </c>
      <c r="H3745" s="91"/>
      <c r="I3745" s="65" t="str">
        <f t="shared" si="455"/>
        <v>The Tail</v>
      </c>
      <c r="J3745" s="67" t="s">
        <v>5758</v>
      </c>
      <c r="K3745" s="67" t="str">
        <f t="shared" si="450"/>
        <v>Zone T1 Guestrooms (M03)</v>
      </c>
      <c r="L3745" s="91"/>
      <c r="M3745" s="68" t="str">
        <f t="shared" si="451"/>
        <v>Zone B5</v>
      </c>
      <c r="N3745" s="91"/>
      <c r="O3745" s="69" t="str">
        <f t="shared" si="456"/>
        <v>SPA &amp; Fitness</v>
      </c>
      <c r="P3745" s="91"/>
      <c r="Q3745" s="70" t="str">
        <f t="shared" si="457"/>
        <v>1BS. CL. 1</v>
      </c>
      <c r="R3745" s="91"/>
      <c r="S3745" s="91"/>
      <c r="T3745" s="12" t="s">
        <v>6814</v>
      </c>
      <c r="U3745" s="12" t="s">
        <v>6814</v>
      </c>
      <c r="V3745" s="12" t="s">
        <v>6814</v>
      </c>
      <c r="W3745" s="59" t="s">
        <v>5758</v>
      </c>
      <c r="X3745" s="59" t="str">
        <f>CONCATENATE(D3745,F3745,H3745,J3745,L3745,N3745,P3745,R3745)</f>
        <v>Close-Out / Handing Over        Zone T1 Guestrooms (M03)</v>
      </c>
      <c r="Y3745" s="12"/>
      <c r="Z3745" s="36">
        <v>45</v>
      </c>
      <c r="AA3745" s="37">
        <v>45699</v>
      </c>
      <c r="AB3745" s="37">
        <v>45767</v>
      </c>
      <c r="AC3745" s="46">
        <v>56713.73</v>
      </c>
    </row>
    <row r="3746" spans="1:29" x14ac:dyDescent="0.2">
      <c r="A3746" s="68" t="s">
        <v>210</v>
      </c>
      <c r="B3746" s="2" t="str">
        <f t="shared" si="452"/>
        <v>The Tail - Snagging / De-Snagging - Close-Out / Handing Over</v>
      </c>
      <c r="C3746" s="2" t="str">
        <f t="shared" si="452"/>
        <v>Zone T1 Guestrooms (M03) - The Tail - Snagging / De-Snagging - Close-Out / Handing Over</v>
      </c>
      <c r="D3746" s="62" t="s">
        <v>6833</v>
      </c>
      <c r="E3746" s="2" t="str">
        <f t="shared" si="453"/>
        <v>Zone T1 Guestrooms (M03)</v>
      </c>
      <c r="F3746" s="92"/>
      <c r="G3746" s="64" t="str">
        <f t="shared" si="454"/>
        <v>Snagging / De-Snagging</v>
      </c>
      <c r="H3746" s="92"/>
      <c r="I3746" s="65" t="str">
        <f t="shared" si="455"/>
        <v>The Tail</v>
      </c>
      <c r="J3746" s="92"/>
      <c r="K3746" s="67" t="str">
        <f t="shared" ref="K3746:K3809" si="458">IF(J3746="",K3745,TRIM(J3746))</f>
        <v>Zone T1 Guestrooms (M03)</v>
      </c>
      <c r="L3746" s="68" t="s">
        <v>210</v>
      </c>
      <c r="M3746" s="68" t="str">
        <f t="shared" si="451"/>
        <v>Level 01</v>
      </c>
      <c r="N3746" s="92"/>
      <c r="O3746" s="69" t="str">
        <f t="shared" si="456"/>
        <v>SPA &amp; Fitness</v>
      </c>
      <c r="P3746" s="92"/>
      <c r="Q3746" s="70" t="str">
        <f t="shared" si="457"/>
        <v>1BS. CL. 1</v>
      </c>
      <c r="R3746" s="92"/>
      <c r="S3746" s="92"/>
      <c r="T3746" s="2" t="s">
        <v>6649</v>
      </c>
      <c r="U3746" s="2" t="s">
        <v>6649</v>
      </c>
      <c r="V3746" s="2" t="s">
        <v>6649</v>
      </c>
      <c r="W3746" s="59" t="s">
        <v>210</v>
      </c>
      <c r="X3746" s="59" t="str">
        <f>CONCATENATE(D3746,F3746,H3746,J3746,L3746,N3746,P3746,R3746)</f>
        <v>Close-Out / Handing Over          Level 01</v>
      </c>
      <c r="Y3746" s="2"/>
      <c r="Z3746" s="43">
        <v>39</v>
      </c>
      <c r="AA3746" s="44">
        <v>45699</v>
      </c>
      <c r="AB3746" s="44">
        <v>45757</v>
      </c>
      <c r="AC3746" s="47">
        <v>27058.79</v>
      </c>
    </row>
    <row r="3747" spans="1:29" x14ac:dyDescent="0.2">
      <c r="A3747" s="69" t="s">
        <v>980</v>
      </c>
      <c r="B3747" s="3" t="str">
        <f t="shared" si="452"/>
        <v>Zone T1 Guestrooms (M03) - The Tail - Snagging / De-Snagging - Close-Out / Handing Over</v>
      </c>
      <c r="C3747" s="3" t="str">
        <f t="shared" si="452"/>
        <v>Level 01 - Zone T1 Guestrooms (M03) - The Tail - Snagging / De-Snagging - Close-Out / Handing Over</v>
      </c>
      <c r="D3747" s="62" t="s">
        <v>6833</v>
      </c>
      <c r="E3747" s="3" t="str">
        <f t="shared" si="453"/>
        <v>Level 01</v>
      </c>
      <c r="F3747" s="92"/>
      <c r="G3747" s="64" t="str">
        <f t="shared" si="454"/>
        <v>Snagging / De-Snagging</v>
      </c>
      <c r="H3747" s="92"/>
      <c r="I3747" s="65" t="str">
        <f t="shared" si="455"/>
        <v>The Tail</v>
      </c>
      <c r="J3747" s="92"/>
      <c r="K3747" s="67" t="str">
        <f t="shared" si="458"/>
        <v>Zone T1 Guestrooms (M03)</v>
      </c>
      <c r="L3747" s="92"/>
      <c r="M3747" s="68" t="str">
        <f t="shared" si="451"/>
        <v>Level 01</v>
      </c>
      <c r="N3747" s="69" t="s">
        <v>980</v>
      </c>
      <c r="O3747" s="69" t="str">
        <f t="shared" si="456"/>
        <v>Zone T1</v>
      </c>
      <c r="P3747" s="92"/>
      <c r="Q3747" s="70" t="str">
        <f t="shared" si="457"/>
        <v>1BS. CL. 1</v>
      </c>
      <c r="R3747" s="92"/>
      <c r="S3747" s="92"/>
      <c r="T3747" s="3" t="s">
        <v>6696</v>
      </c>
      <c r="U3747" s="3" t="s">
        <v>6696</v>
      </c>
      <c r="V3747" s="3" t="s">
        <v>6696</v>
      </c>
      <c r="W3747" s="59" t="s">
        <v>980</v>
      </c>
      <c r="X3747" s="59" t="str">
        <f>CONCATENATE(D3747,F3747,H3747,J3747,L3747,N3747,P3747,R3747)</f>
        <v>Close-Out / Handing Over            Zone T1</v>
      </c>
      <c r="Y3747" s="3"/>
      <c r="Z3747" s="49">
        <v>39</v>
      </c>
      <c r="AA3747" s="50">
        <v>45699</v>
      </c>
      <c r="AB3747" s="50">
        <v>45757</v>
      </c>
      <c r="AC3747" s="52">
        <v>27058.79</v>
      </c>
    </row>
    <row r="3748" spans="1:29" ht="38.25" x14ac:dyDescent="0.2">
      <c r="A3748" s="66" t="s">
        <v>5951</v>
      </c>
      <c r="B3748" s="11" t="str">
        <f t="shared" si="452"/>
        <v xml:space="preserve"> - Level 01 - Zone T1 Guestrooms (M03) - The Tail - Snagging / De-Snagging - Close-Out / Handing Over</v>
      </c>
      <c r="C3748" s="11" t="str">
        <f t="shared" si="452"/>
        <v/>
      </c>
      <c r="D3748" s="62" t="s">
        <v>6833</v>
      </c>
      <c r="E3748" s="11" t="str">
        <f t="shared" si="453"/>
        <v/>
      </c>
      <c r="F3748" s="66"/>
      <c r="G3748" s="64" t="str">
        <f t="shared" si="454"/>
        <v>Snagging / De-Snagging</v>
      </c>
      <c r="H3748" s="66"/>
      <c r="I3748" s="65" t="str">
        <f t="shared" si="455"/>
        <v>The Tail</v>
      </c>
      <c r="J3748" s="66"/>
      <c r="K3748" s="67" t="str">
        <f t="shared" si="458"/>
        <v>Zone T1 Guestrooms (M03)</v>
      </c>
      <c r="L3748" s="66"/>
      <c r="M3748" s="68" t="str">
        <f t="shared" ref="M3748:M3811" si="459">IF(L3748="",M3747,TRIM(L3748))</f>
        <v>Level 01</v>
      </c>
      <c r="N3748" s="66"/>
      <c r="O3748" s="69" t="str">
        <f t="shared" si="456"/>
        <v>Zone T1</v>
      </c>
      <c r="P3748" s="66"/>
      <c r="Q3748" s="70" t="str">
        <f t="shared" si="457"/>
        <v>1BS. CL. 1</v>
      </c>
      <c r="R3748" s="66"/>
      <c r="S3748" s="66"/>
      <c r="T3748" s="11" t="s">
        <v>6696</v>
      </c>
      <c r="U3748" s="11" t="s">
        <v>6696</v>
      </c>
      <c r="V3748" s="11" t="s">
        <v>6416</v>
      </c>
      <c r="W3748" s="59" t="s">
        <v>6416</v>
      </c>
      <c r="X3748" s="59" t="str">
        <f>CONCATENATE(D3748,F3748,H3748,J3748,L3748,N3748,P3748,R3748)</f>
        <v>Close-Out / Handing Over</v>
      </c>
      <c r="Y3748" s="11" t="s">
        <v>5952</v>
      </c>
      <c r="Z3748" s="32">
        <v>7</v>
      </c>
      <c r="AA3748" s="39">
        <v>45699</v>
      </c>
      <c r="AB3748" s="39">
        <v>45707</v>
      </c>
      <c r="AC3748" s="48">
        <v>3382.35</v>
      </c>
    </row>
    <row r="3749" spans="1:29" x14ac:dyDescent="0.2">
      <c r="A3749" s="66" t="s">
        <v>5953</v>
      </c>
      <c r="B3749" s="11" t="str">
        <f t="shared" si="452"/>
        <v xml:space="preserve"> - </v>
      </c>
      <c r="C3749" s="11" t="str">
        <f t="shared" si="452"/>
        <v/>
      </c>
      <c r="D3749" s="62" t="s">
        <v>6833</v>
      </c>
      <c r="E3749" s="11" t="str">
        <f t="shared" si="453"/>
        <v/>
      </c>
      <c r="F3749" s="66"/>
      <c r="G3749" s="64" t="str">
        <f t="shared" si="454"/>
        <v>Snagging / De-Snagging</v>
      </c>
      <c r="H3749" s="66"/>
      <c r="I3749" s="65" t="str">
        <f t="shared" si="455"/>
        <v>The Tail</v>
      </c>
      <c r="J3749" s="66"/>
      <c r="K3749" s="67" t="str">
        <f t="shared" si="458"/>
        <v>Zone T1 Guestrooms (M03)</v>
      </c>
      <c r="L3749" s="66"/>
      <c r="M3749" s="68" t="str">
        <f t="shared" si="459"/>
        <v>Level 01</v>
      </c>
      <c r="N3749" s="66"/>
      <c r="O3749" s="69" t="str">
        <f t="shared" si="456"/>
        <v>Zone T1</v>
      </c>
      <c r="P3749" s="66"/>
      <c r="Q3749" s="70" t="str">
        <f t="shared" si="457"/>
        <v>1BS. CL. 1</v>
      </c>
      <c r="R3749" s="66"/>
      <c r="S3749" s="66"/>
      <c r="T3749" s="11" t="s">
        <v>6696</v>
      </c>
      <c r="U3749" s="11" t="s">
        <v>6696</v>
      </c>
      <c r="V3749" s="11" t="s">
        <v>6416</v>
      </c>
      <c r="W3749" s="59" t="s">
        <v>6416</v>
      </c>
      <c r="X3749" s="59" t="str">
        <f>CONCATENATE(D3749,F3749,H3749,J3749,L3749,N3749,P3749,R3749)</f>
        <v>Close-Out / Handing Over</v>
      </c>
      <c r="Y3749" s="11" t="s">
        <v>5954</v>
      </c>
      <c r="Z3749" s="32">
        <v>7</v>
      </c>
      <c r="AA3749" s="39">
        <v>45706</v>
      </c>
      <c r="AB3749" s="39">
        <v>45714</v>
      </c>
      <c r="AC3749" s="48">
        <v>3382.35</v>
      </c>
    </row>
    <row r="3750" spans="1:29" x14ac:dyDescent="0.2">
      <c r="A3750" s="66" t="s">
        <v>5955</v>
      </c>
      <c r="B3750" s="11" t="str">
        <f t="shared" si="452"/>
        <v xml:space="preserve"> - </v>
      </c>
      <c r="C3750" s="11" t="str">
        <f t="shared" si="452"/>
        <v/>
      </c>
      <c r="D3750" s="62" t="s">
        <v>6833</v>
      </c>
      <c r="E3750" s="11" t="str">
        <f t="shared" si="453"/>
        <v/>
      </c>
      <c r="F3750" s="66"/>
      <c r="G3750" s="64" t="str">
        <f t="shared" si="454"/>
        <v>Snagging / De-Snagging</v>
      </c>
      <c r="H3750" s="66"/>
      <c r="I3750" s="65" t="str">
        <f t="shared" si="455"/>
        <v>The Tail</v>
      </c>
      <c r="J3750" s="66"/>
      <c r="K3750" s="67" t="str">
        <f t="shared" si="458"/>
        <v>Zone T1 Guestrooms (M03)</v>
      </c>
      <c r="L3750" s="66"/>
      <c r="M3750" s="68" t="str">
        <f t="shared" si="459"/>
        <v>Level 01</v>
      </c>
      <c r="N3750" s="66"/>
      <c r="O3750" s="69" t="str">
        <f t="shared" si="456"/>
        <v>Zone T1</v>
      </c>
      <c r="P3750" s="66"/>
      <c r="Q3750" s="70" t="str">
        <f t="shared" si="457"/>
        <v>1BS. CL. 1</v>
      </c>
      <c r="R3750" s="66"/>
      <c r="S3750" s="66"/>
      <c r="T3750" s="11" t="s">
        <v>6696</v>
      </c>
      <c r="U3750" s="11" t="s">
        <v>6696</v>
      </c>
      <c r="V3750" s="11" t="s">
        <v>6416</v>
      </c>
      <c r="W3750" s="59" t="s">
        <v>6416</v>
      </c>
      <c r="X3750" s="59" t="str">
        <f>CONCATENATE(D3750,F3750,H3750,J3750,L3750,N3750,P3750,R3750)</f>
        <v>Close-Out / Handing Over</v>
      </c>
      <c r="Y3750" s="11" t="s">
        <v>5956</v>
      </c>
      <c r="Z3750" s="32">
        <v>7</v>
      </c>
      <c r="AA3750" s="39">
        <v>45712</v>
      </c>
      <c r="AB3750" s="39">
        <v>45720</v>
      </c>
      <c r="AC3750" s="48">
        <v>3382.35</v>
      </c>
    </row>
    <row r="3751" spans="1:29" x14ac:dyDescent="0.2">
      <c r="A3751" s="66" t="s">
        <v>5957</v>
      </c>
      <c r="B3751" s="11" t="str">
        <f t="shared" si="452"/>
        <v xml:space="preserve"> - </v>
      </c>
      <c r="C3751" s="11" t="str">
        <f t="shared" si="452"/>
        <v/>
      </c>
      <c r="D3751" s="62" t="s">
        <v>6833</v>
      </c>
      <c r="E3751" s="11" t="str">
        <f t="shared" si="453"/>
        <v/>
      </c>
      <c r="F3751" s="66"/>
      <c r="G3751" s="64" t="str">
        <f t="shared" si="454"/>
        <v>Snagging / De-Snagging</v>
      </c>
      <c r="H3751" s="66"/>
      <c r="I3751" s="65" t="str">
        <f t="shared" si="455"/>
        <v>The Tail</v>
      </c>
      <c r="J3751" s="66"/>
      <c r="K3751" s="67" t="str">
        <f t="shared" si="458"/>
        <v>Zone T1 Guestrooms (M03)</v>
      </c>
      <c r="L3751" s="66"/>
      <c r="M3751" s="68" t="str">
        <f t="shared" si="459"/>
        <v>Level 01</v>
      </c>
      <c r="N3751" s="66"/>
      <c r="O3751" s="69" t="str">
        <f t="shared" si="456"/>
        <v>Zone T1</v>
      </c>
      <c r="P3751" s="66"/>
      <c r="Q3751" s="70" t="str">
        <f t="shared" si="457"/>
        <v>1BS. CL. 1</v>
      </c>
      <c r="R3751" s="66"/>
      <c r="S3751" s="66"/>
      <c r="T3751" s="11" t="s">
        <v>6696</v>
      </c>
      <c r="U3751" s="11" t="s">
        <v>6696</v>
      </c>
      <c r="V3751" s="11" t="s">
        <v>6416</v>
      </c>
      <c r="W3751" s="59" t="s">
        <v>6416</v>
      </c>
      <c r="X3751" s="59" t="str">
        <f>CONCATENATE(D3751,F3751,H3751,J3751,L3751,N3751,P3751,R3751)</f>
        <v>Close-Out / Handing Over</v>
      </c>
      <c r="Y3751" s="11" t="s">
        <v>5958</v>
      </c>
      <c r="Z3751" s="32">
        <v>7</v>
      </c>
      <c r="AA3751" s="39">
        <v>45719</v>
      </c>
      <c r="AB3751" s="39">
        <v>45727</v>
      </c>
      <c r="AC3751" s="48">
        <v>3382.35</v>
      </c>
    </row>
    <row r="3752" spans="1:29" x14ac:dyDescent="0.2">
      <c r="A3752" s="66" t="s">
        <v>5959</v>
      </c>
      <c r="B3752" s="11" t="str">
        <f t="shared" si="452"/>
        <v xml:space="preserve"> - </v>
      </c>
      <c r="C3752" s="11" t="str">
        <f t="shared" si="452"/>
        <v/>
      </c>
      <c r="D3752" s="62" t="s">
        <v>6833</v>
      </c>
      <c r="E3752" s="11" t="str">
        <f t="shared" si="453"/>
        <v/>
      </c>
      <c r="F3752" s="66"/>
      <c r="G3752" s="64" t="str">
        <f t="shared" si="454"/>
        <v>Snagging / De-Snagging</v>
      </c>
      <c r="H3752" s="66"/>
      <c r="I3752" s="65" t="str">
        <f t="shared" si="455"/>
        <v>The Tail</v>
      </c>
      <c r="J3752" s="66"/>
      <c r="K3752" s="67" t="str">
        <f t="shared" si="458"/>
        <v>Zone T1 Guestrooms (M03)</v>
      </c>
      <c r="L3752" s="66"/>
      <c r="M3752" s="68" t="str">
        <f t="shared" si="459"/>
        <v>Level 01</v>
      </c>
      <c r="N3752" s="66"/>
      <c r="O3752" s="69" t="str">
        <f t="shared" si="456"/>
        <v>Zone T1</v>
      </c>
      <c r="P3752" s="66"/>
      <c r="Q3752" s="70" t="str">
        <f t="shared" si="457"/>
        <v>1BS. CL. 1</v>
      </c>
      <c r="R3752" s="66"/>
      <c r="S3752" s="66"/>
      <c r="T3752" s="11" t="s">
        <v>6696</v>
      </c>
      <c r="U3752" s="11" t="s">
        <v>6696</v>
      </c>
      <c r="V3752" s="11" t="s">
        <v>6416</v>
      </c>
      <c r="W3752" s="59" t="s">
        <v>6416</v>
      </c>
      <c r="X3752" s="59" t="str">
        <f>CONCATENATE(D3752,F3752,H3752,J3752,L3752,N3752,P3752,R3752)</f>
        <v>Close-Out / Handing Over</v>
      </c>
      <c r="Y3752" s="11" t="s">
        <v>5960</v>
      </c>
      <c r="Z3752" s="32">
        <v>7</v>
      </c>
      <c r="AA3752" s="39">
        <v>45727</v>
      </c>
      <c r="AB3752" s="39">
        <v>45735</v>
      </c>
      <c r="AC3752" s="48">
        <v>3382.35</v>
      </c>
    </row>
    <row r="3753" spans="1:29" x14ac:dyDescent="0.2">
      <c r="A3753" s="66" t="s">
        <v>5961</v>
      </c>
      <c r="B3753" s="11" t="str">
        <f t="shared" si="452"/>
        <v xml:space="preserve"> - </v>
      </c>
      <c r="C3753" s="11" t="str">
        <f t="shared" si="452"/>
        <v/>
      </c>
      <c r="D3753" s="62" t="s">
        <v>6833</v>
      </c>
      <c r="E3753" s="11" t="str">
        <f t="shared" si="453"/>
        <v/>
      </c>
      <c r="F3753" s="66"/>
      <c r="G3753" s="64" t="str">
        <f t="shared" si="454"/>
        <v>Snagging / De-Snagging</v>
      </c>
      <c r="H3753" s="66"/>
      <c r="I3753" s="65" t="str">
        <f t="shared" si="455"/>
        <v>The Tail</v>
      </c>
      <c r="J3753" s="66"/>
      <c r="K3753" s="67" t="str">
        <f t="shared" si="458"/>
        <v>Zone T1 Guestrooms (M03)</v>
      </c>
      <c r="L3753" s="66"/>
      <c r="M3753" s="68" t="str">
        <f t="shared" si="459"/>
        <v>Level 01</v>
      </c>
      <c r="N3753" s="66"/>
      <c r="O3753" s="69" t="str">
        <f t="shared" si="456"/>
        <v>Zone T1</v>
      </c>
      <c r="P3753" s="66"/>
      <c r="Q3753" s="70" t="str">
        <f t="shared" si="457"/>
        <v>1BS. CL. 1</v>
      </c>
      <c r="R3753" s="66"/>
      <c r="S3753" s="66"/>
      <c r="T3753" s="11" t="s">
        <v>6696</v>
      </c>
      <c r="U3753" s="11" t="s">
        <v>6696</v>
      </c>
      <c r="V3753" s="11" t="s">
        <v>6416</v>
      </c>
      <c r="W3753" s="59" t="s">
        <v>6416</v>
      </c>
      <c r="X3753" s="59" t="str">
        <f>CONCATENATE(D3753,F3753,H3753,J3753,L3753,N3753,P3753,R3753)</f>
        <v>Close-Out / Handing Over</v>
      </c>
      <c r="Y3753" s="11" t="s">
        <v>5962</v>
      </c>
      <c r="Z3753" s="32">
        <v>7</v>
      </c>
      <c r="AA3753" s="39">
        <v>45733</v>
      </c>
      <c r="AB3753" s="39">
        <v>45741</v>
      </c>
      <c r="AC3753" s="48">
        <v>3382.35</v>
      </c>
    </row>
    <row r="3754" spans="1:29" x14ac:dyDescent="0.2">
      <c r="A3754" s="66" t="s">
        <v>5963</v>
      </c>
      <c r="B3754" s="11" t="str">
        <f t="shared" si="452"/>
        <v xml:space="preserve"> - </v>
      </c>
      <c r="C3754" s="11" t="str">
        <f t="shared" si="452"/>
        <v/>
      </c>
      <c r="D3754" s="62" t="s">
        <v>6833</v>
      </c>
      <c r="E3754" s="11" t="str">
        <f t="shared" si="453"/>
        <v/>
      </c>
      <c r="F3754" s="66"/>
      <c r="G3754" s="64" t="str">
        <f t="shared" si="454"/>
        <v>Snagging / De-Snagging</v>
      </c>
      <c r="H3754" s="66"/>
      <c r="I3754" s="65" t="str">
        <f t="shared" si="455"/>
        <v>The Tail</v>
      </c>
      <c r="J3754" s="66"/>
      <c r="K3754" s="67" t="str">
        <f t="shared" si="458"/>
        <v>Zone T1 Guestrooms (M03)</v>
      </c>
      <c r="L3754" s="66"/>
      <c r="M3754" s="68" t="str">
        <f t="shared" si="459"/>
        <v>Level 01</v>
      </c>
      <c r="N3754" s="66"/>
      <c r="O3754" s="69" t="str">
        <f t="shared" si="456"/>
        <v>Zone T1</v>
      </c>
      <c r="P3754" s="66"/>
      <c r="Q3754" s="70" t="str">
        <f t="shared" si="457"/>
        <v>1BS. CL. 1</v>
      </c>
      <c r="R3754" s="66"/>
      <c r="S3754" s="66"/>
      <c r="T3754" s="11" t="s">
        <v>6696</v>
      </c>
      <c r="U3754" s="11" t="s">
        <v>6696</v>
      </c>
      <c r="V3754" s="11" t="s">
        <v>6416</v>
      </c>
      <c r="W3754" s="59" t="s">
        <v>6416</v>
      </c>
      <c r="X3754" s="59" t="str">
        <f>CONCATENATE(D3754,F3754,H3754,J3754,L3754,N3754,P3754,R3754)</f>
        <v>Close-Out / Handing Over</v>
      </c>
      <c r="Y3754" s="11" t="s">
        <v>5964</v>
      </c>
      <c r="Z3754" s="32">
        <v>7</v>
      </c>
      <c r="AA3754" s="39">
        <v>45739</v>
      </c>
      <c r="AB3754" s="39">
        <v>45753</v>
      </c>
      <c r="AC3754" s="48">
        <v>3382.35</v>
      </c>
    </row>
    <row r="3755" spans="1:29" x14ac:dyDescent="0.2">
      <c r="A3755" s="63" t="s">
        <v>5965</v>
      </c>
      <c r="B3755" s="8" t="str">
        <f t="shared" si="452"/>
        <v xml:space="preserve"> - </v>
      </c>
      <c r="C3755" s="8" t="str">
        <f t="shared" si="452"/>
        <v/>
      </c>
      <c r="D3755" s="62" t="s">
        <v>6833</v>
      </c>
      <c r="E3755" s="8" t="str">
        <f t="shared" si="453"/>
        <v/>
      </c>
      <c r="F3755" s="63"/>
      <c r="G3755" s="64" t="str">
        <f t="shared" si="454"/>
        <v>Snagging / De-Snagging</v>
      </c>
      <c r="H3755" s="63"/>
      <c r="I3755" s="65" t="str">
        <f t="shared" si="455"/>
        <v>The Tail</v>
      </c>
      <c r="J3755" s="63"/>
      <c r="K3755" s="67" t="str">
        <f t="shared" si="458"/>
        <v>Zone T1 Guestrooms (M03)</v>
      </c>
      <c r="L3755" s="63"/>
      <c r="M3755" s="68" t="str">
        <f t="shared" si="459"/>
        <v>Level 01</v>
      </c>
      <c r="N3755" s="63"/>
      <c r="O3755" s="69" t="str">
        <f t="shared" si="456"/>
        <v>Zone T1</v>
      </c>
      <c r="P3755" s="63"/>
      <c r="Q3755" s="70" t="str">
        <f t="shared" si="457"/>
        <v>1BS. CL. 1</v>
      </c>
      <c r="R3755" s="63"/>
      <c r="S3755" s="63"/>
      <c r="T3755" s="8" t="s">
        <v>6696</v>
      </c>
      <c r="U3755" s="8" t="s">
        <v>6696</v>
      </c>
      <c r="V3755" s="8" t="s">
        <v>6416</v>
      </c>
      <c r="W3755" s="59" t="s">
        <v>6416</v>
      </c>
      <c r="X3755" s="59" t="str">
        <f>CONCATENATE(D3755,F3755,H3755,J3755,L3755,N3755,P3755,R3755)</f>
        <v>Close-Out / Handing Over</v>
      </c>
      <c r="Y3755" s="8" t="s">
        <v>5966</v>
      </c>
      <c r="Z3755" s="23">
        <v>7</v>
      </c>
      <c r="AA3755" s="35">
        <v>45743</v>
      </c>
      <c r="AB3755" s="35">
        <v>45757</v>
      </c>
      <c r="AC3755" s="42">
        <v>3382.35</v>
      </c>
    </row>
    <row r="3756" spans="1:29" x14ac:dyDescent="0.2">
      <c r="A3756" s="68" t="s">
        <v>174</v>
      </c>
      <c r="B3756" s="2" t="str">
        <f t="shared" si="452"/>
        <v/>
      </c>
      <c r="C3756" s="2" t="str">
        <f t="shared" si="452"/>
        <v>Zone T1 Guestrooms (M03) - The Tail - Snagging / De-Snagging - Close-Out / Handing Over</v>
      </c>
      <c r="D3756" s="62" t="s">
        <v>6833</v>
      </c>
      <c r="E3756" s="2" t="str">
        <f t="shared" si="453"/>
        <v>Zone T1 Guestrooms (M03)</v>
      </c>
      <c r="F3756" s="92"/>
      <c r="G3756" s="64" t="str">
        <f>IF(F3756="",G3755,TRIM(F3756))</f>
        <v>Snagging / De-Snagging</v>
      </c>
      <c r="H3756" s="92"/>
      <c r="I3756" s="65" t="str">
        <f>IF(H3756="",I3755,TRIM(H3756))</f>
        <v>The Tail</v>
      </c>
      <c r="J3756" s="92"/>
      <c r="K3756" s="67" t="str">
        <f>IF(J3756="",K3755,TRIM(J3756))</f>
        <v>Zone T1 Guestrooms (M03)</v>
      </c>
      <c r="L3756" s="68" t="s">
        <v>174</v>
      </c>
      <c r="M3756" s="68" t="str">
        <f>IF(L3756="",M3755,TRIM(L3756))</f>
        <v>Level 02</v>
      </c>
      <c r="N3756" s="92"/>
      <c r="O3756" s="69" t="str">
        <f>IF(N3756="",O3755,TRIM(N3756))</f>
        <v>Zone T1</v>
      </c>
      <c r="P3756" s="92"/>
      <c r="Q3756" s="70" t="str">
        <f>IF(P3756="",Q3755,TRIM(P3756))</f>
        <v>1BS. CL. 1</v>
      </c>
      <c r="R3756" s="92"/>
      <c r="S3756" s="92"/>
      <c r="T3756" s="2" t="s">
        <v>6650</v>
      </c>
      <c r="U3756" s="2" t="s">
        <v>6650</v>
      </c>
      <c r="V3756" s="2" t="s">
        <v>6650</v>
      </c>
      <c r="W3756" s="59" t="s">
        <v>174</v>
      </c>
      <c r="X3756" s="59" t="str">
        <f>CONCATENATE(D3756,F3756,H3756,J3756,L3756,N3756,P3756,R3756)</f>
        <v>Close-Out / Handing Over          Level 02</v>
      </c>
      <c r="Y3756" s="2"/>
      <c r="Z3756" s="43">
        <v>42</v>
      </c>
      <c r="AA3756" s="44">
        <v>45704</v>
      </c>
      <c r="AB3756" s="44">
        <v>45767</v>
      </c>
      <c r="AC3756" s="47">
        <v>29654.94</v>
      </c>
    </row>
    <row r="3757" spans="1:29" x14ac:dyDescent="0.2">
      <c r="A3757" s="69" t="s">
        <v>985</v>
      </c>
      <c r="B3757" s="3" t="str">
        <f t="shared" si="452"/>
        <v>Zone T1 Guestrooms (M03) - The Tail - Snagging / De-Snagging - Close-Out / Handing Over</v>
      </c>
      <c r="C3757" s="3" t="str">
        <f t="shared" si="452"/>
        <v>Level 02 - Zone T1 Guestrooms (M03) - The Tail - Snagging / De-Snagging - Close-Out / Handing Over</v>
      </c>
      <c r="D3757" s="62" t="s">
        <v>6833</v>
      </c>
      <c r="E3757" s="3" t="str">
        <f t="shared" si="453"/>
        <v>Level 02</v>
      </c>
      <c r="F3757" s="92"/>
      <c r="G3757" s="64" t="str">
        <f t="shared" si="454"/>
        <v>Snagging / De-Snagging</v>
      </c>
      <c r="H3757" s="92"/>
      <c r="I3757" s="65" t="str">
        <f t="shared" si="455"/>
        <v>The Tail</v>
      </c>
      <c r="J3757" s="92"/>
      <c r="K3757" s="67" t="str">
        <f t="shared" si="458"/>
        <v>Zone T1 Guestrooms (M03)</v>
      </c>
      <c r="L3757" s="92"/>
      <c r="M3757" s="68" t="str">
        <f t="shared" si="459"/>
        <v>Level 02</v>
      </c>
      <c r="N3757" s="69" t="s">
        <v>985</v>
      </c>
      <c r="O3757" s="69" t="str">
        <f t="shared" si="456"/>
        <v>Zone T2</v>
      </c>
      <c r="P3757" s="92"/>
      <c r="Q3757" s="70" t="str">
        <f t="shared" si="457"/>
        <v>1BS. CL. 1</v>
      </c>
      <c r="R3757" s="92"/>
      <c r="S3757" s="92"/>
      <c r="T3757" s="3" t="s">
        <v>6697</v>
      </c>
      <c r="U3757" s="3" t="s">
        <v>6697</v>
      </c>
      <c r="V3757" s="3" t="s">
        <v>6697</v>
      </c>
      <c r="W3757" s="59" t="s">
        <v>985</v>
      </c>
      <c r="X3757" s="59" t="str">
        <f>CONCATENATE(D3757,F3757,H3757,J3757,L3757,N3757,P3757,R3757)</f>
        <v>Close-Out / Handing Over            Zone T2</v>
      </c>
      <c r="Y3757" s="3"/>
      <c r="Z3757" s="49">
        <v>42</v>
      </c>
      <c r="AA3757" s="50">
        <v>45704</v>
      </c>
      <c r="AB3757" s="50">
        <v>45767</v>
      </c>
      <c r="AC3757" s="52">
        <v>29654.94</v>
      </c>
    </row>
    <row r="3758" spans="1:29" ht="38.25" x14ac:dyDescent="0.2">
      <c r="A3758" s="66" t="s">
        <v>5967</v>
      </c>
      <c r="B3758" s="11" t="str">
        <f t="shared" si="452"/>
        <v xml:space="preserve"> - Level 02 - Zone T1 Guestrooms (M03) - The Tail - Snagging / De-Snagging - Close-Out / Handing Over</v>
      </c>
      <c r="C3758" s="11" t="str">
        <f t="shared" si="452"/>
        <v/>
      </c>
      <c r="D3758" s="62" t="s">
        <v>6833</v>
      </c>
      <c r="E3758" s="11" t="str">
        <f t="shared" si="453"/>
        <v/>
      </c>
      <c r="F3758" s="66"/>
      <c r="G3758" s="64" t="str">
        <f t="shared" si="454"/>
        <v>Snagging / De-Snagging</v>
      </c>
      <c r="H3758" s="66"/>
      <c r="I3758" s="65" t="str">
        <f t="shared" si="455"/>
        <v>The Tail</v>
      </c>
      <c r="J3758" s="66"/>
      <c r="K3758" s="67" t="str">
        <f t="shared" si="458"/>
        <v>Zone T1 Guestrooms (M03)</v>
      </c>
      <c r="L3758" s="66"/>
      <c r="M3758" s="68" t="str">
        <f t="shared" si="459"/>
        <v>Level 02</v>
      </c>
      <c r="N3758" s="66"/>
      <c r="O3758" s="69" t="str">
        <f t="shared" si="456"/>
        <v>Zone T2</v>
      </c>
      <c r="P3758" s="66"/>
      <c r="Q3758" s="70" t="str">
        <f t="shared" si="457"/>
        <v>1BS. CL. 1</v>
      </c>
      <c r="R3758" s="66"/>
      <c r="S3758" s="66"/>
      <c r="T3758" s="11" t="s">
        <v>6697</v>
      </c>
      <c r="U3758" s="11" t="s">
        <v>6697</v>
      </c>
      <c r="V3758" s="11" t="s">
        <v>6416</v>
      </c>
      <c r="W3758" s="59" t="s">
        <v>6416</v>
      </c>
      <c r="X3758" s="59" t="str">
        <f>CONCATENATE(D3758,F3758,H3758,J3758,L3758,N3758,P3758,R3758)</f>
        <v>Close-Out / Handing Over</v>
      </c>
      <c r="Y3758" s="11" t="s">
        <v>5968</v>
      </c>
      <c r="Z3758" s="32">
        <v>7</v>
      </c>
      <c r="AA3758" s="39">
        <v>45704</v>
      </c>
      <c r="AB3758" s="39">
        <v>45712</v>
      </c>
      <c r="AC3758" s="48">
        <v>3706.87</v>
      </c>
    </row>
    <row r="3759" spans="1:29" x14ac:dyDescent="0.2">
      <c r="A3759" s="66" t="s">
        <v>5969</v>
      </c>
      <c r="B3759" s="11" t="str">
        <f t="shared" si="452"/>
        <v xml:space="preserve"> - </v>
      </c>
      <c r="C3759" s="11" t="str">
        <f t="shared" si="452"/>
        <v/>
      </c>
      <c r="D3759" s="62" t="s">
        <v>6833</v>
      </c>
      <c r="E3759" s="11" t="str">
        <f t="shared" si="453"/>
        <v/>
      </c>
      <c r="F3759" s="66"/>
      <c r="G3759" s="64" t="str">
        <f t="shared" si="454"/>
        <v>Snagging / De-Snagging</v>
      </c>
      <c r="H3759" s="66"/>
      <c r="I3759" s="65" t="str">
        <f t="shared" si="455"/>
        <v>The Tail</v>
      </c>
      <c r="J3759" s="66"/>
      <c r="K3759" s="67" t="str">
        <f t="shared" si="458"/>
        <v>Zone T1 Guestrooms (M03)</v>
      </c>
      <c r="L3759" s="66"/>
      <c r="M3759" s="68" t="str">
        <f t="shared" si="459"/>
        <v>Level 02</v>
      </c>
      <c r="N3759" s="66"/>
      <c r="O3759" s="69" t="str">
        <f t="shared" si="456"/>
        <v>Zone T2</v>
      </c>
      <c r="P3759" s="66"/>
      <c r="Q3759" s="70" t="str">
        <f t="shared" si="457"/>
        <v>1BS. CL. 1</v>
      </c>
      <c r="R3759" s="66"/>
      <c r="S3759" s="66"/>
      <c r="T3759" s="11" t="s">
        <v>6697</v>
      </c>
      <c r="U3759" s="11" t="s">
        <v>6697</v>
      </c>
      <c r="V3759" s="11" t="s">
        <v>6416</v>
      </c>
      <c r="W3759" s="59" t="s">
        <v>6416</v>
      </c>
      <c r="X3759" s="59" t="str">
        <f>CONCATENATE(D3759,F3759,H3759,J3759,L3759,N3759,P3759,R3759)</f>
        <v>Close-Out / Handing Over</v>
      </c>
      <c r="Y3759" s="11" t="s">
        <v>5970</v>
      </c>
      <c r="Z3759" s="32">
        <v>7</v>
      </c>
      <c r="AA3759" s="39">
        <v>45711</v>
      </c>
      <c r="AB3759" s="39">
        <v>45719</v>
      </c>
      <c r="AC3759" s="48">
        <v>3706.87</v>
      </c>
    </row>
    <row r="3760" spans="1:29" x14ac:dyDescent="0.2">
      <c r="A3760" s="66" t="s">
        <v>5971</v>
      </c>
      <c r="B3760" s="11" t="str">
        <f t="shared" si="452"/>
        <v xml:space="preserve"> - </v>
      </c>
      <c r="C3760" s="11" t="str">
        <f t="shared" si="452"/>
        <v/>
      </c>
      <c r="D3760" s="62" t="s">
        <v>6833</v>
      </c>
      <c r="E3760" s="11" t="str">
        <f t="shared" si="453"/>
        <v/>
      </c>
      <c r="F3760" s="66"/>
      <c r="G3760" s="64" t="str">
        <f t="shared" si="454"/>
        <v>Snagging / De-Snagging</v>
      </c>
      <c r="H3760" s="66"/>
      <c r="I3760" s="65" t="str">
        <f t="shared" si="455"/>
        <v>The Tail</v>
      </c>
      <c r="J3760" s="66"/>
      <c r="K3760" s="67" t="str">
        <f t="shared" si="458"/>
        <v>Zone T1 Guestrooms (M03)</v>
      </c>
      <c r="L3760" s="66"/>
      <c r="M3760" s="68" t="str">
        <f t="shared" si="459"/>
        <v>Level 02</v>
      </c>
      <c r="N3760" s="66"/>
      <c r="O3760" s="69" t="str">
        <f t="shared" si="456"/>
        <v>Zone T2</v>
      </c>
      <c r="P3760" s="66"/>
      <c r="Q3760" s="70" t="str">
        <f t="shared" si="457"/>
        <v>1BS. CL. 1</v>
      </c>
      <c r="R3760" s="66"/>
      <c r="S3760" s="66"/>
      <c r="T3760" s="11" t="s">
        <v>6697</v>
      </c>
      <c r="U3760" s="11" t="s">
        <v>6697</v>
      </c>
      <c r="V3760" s="11" t="s">
        <v>6416</v>
      </c>
      <c r="W3760" s="59" t="s">
        <v>6416</v>
      </c>
      <c r="X3760" s="59" t="str">
        <f>CONCATENATE(D3760,F3760,H3760,J3760,L3760,N3760,P3760,R3760)</f>
        <v>Close-Out / Handing Over</v>
      </c>
      <c r="Y3760" s="11" t="s">
        <v>5972</v>
      </c>
      <c r="Z3760" s="32">
        <v>7</v>
      </c>
      <c r="AA3760" s="39">
        <v>45718</v>
      </c>
      <c r="AB3760" s="39">
        <v>45726</v>
      </c>
      <c r="AC3760" s="48">
        <v>3706.87</v>
      </c>
    </row>
    <row r="3761" spans="1:29" x14ac:dyDescent="0.2">
      <c r="A3761" s="66" t="s">
        <v>5973</v>
      </c>
      <c r="B3761" s="11" t="str">
        <f t="shared" si="452"/>
        <v xml:space="preserve"> - </v>
      </c>
      <c r="C3761" s="11" t="str">
        <f t="shared" si="452"/>
        <v/>
      </c>
      <c r="D3761" s="62" t="s">
        <v>6833</v>
      </c>
      <c r="E3761" s="11" t="str">
        <f t="shared" si="453"/>
        <v/>
      </c>
      <c r="F3761" s="66"/>
      <c r="G3761" s="64" t="str">
        <f t="shared" si="454"/>
        <v>Snagging / De-Snagging</v>
      </c>
      <c r="H3761" s="66"/>
      <c r="I3761" s="65" t="str">
        <f t="shared" si="455"/>
        <v>The Tail</v>
      </c>
      <c r="J3761" s="66"/>
      <c r="K3761" s="67" t="str">
        <f t="shared" si="458"/>
        <v>Zone T1 Guestrooms (M03)</v>
      </c>
      <c r="L3761" s="66"/>
      <c r="M3761" s="68" t="str">
        <f t="shared" si="459"/>
        <v>Level 02</v>
      </c>
      <c r="N3761" s="66"/>
      <c r="O3761" s="69" t="str">
        <f t="shared" si="456"/>
        <v>Zone T2</v>
      </c>
      <c r="P3761" s="66"/>
      <c r="Q3761" s="70" t="str">
        <f t="shared" si="457"/>
        <v>1BS. CL. 1</v>
      </c>
      <c r="R3761" s="66"/>
      <c r="S3761" s="66"/>
      <c r="T3761" s="11" t="s">
        <v>6697</v>
      </c>
      <c r="U3761" s="11" t="s">
        <v>6697</v>
      </c>
      <c r="V3761" s="11" t="s">
        <v>6416</v>
      </c>
      <c r="W3761" s="59" t="s">
        <v>6416</v>
      </c>
      <c r="X3761" s="59" t="str">
        <f>CONCATENATE(D3761,F3761,H3761,J3761,L3761,N3761,P3761,R3761)</f>
        <v>Close-Out / Handing Over</v>
      </c>
      <c r="Y3761" s="11" t="s">
        <v>5974</v>
      </c>
      <c r="Z3761" s="32">
        <v>7</v>
      </c>
      <c r="AA3761" s="39">
        <v>45726</v>
      </c>
      <c r="AB3761" s="39">
        <v>45734</v>
      </c>
      <c r="AC3761" s="48">
        <v>3706.87</v>
      </c>
    </row>
    <row r="3762" spans="1:29" x14ac:dyDescent="0.2">
      <c r="A3762" s="66" t="s">
        <v>5975</v>
      </c>
      <c r="B3762" s="11" t="str">
        <f t="shared" si="452"/>
        <v xml:space="preserve"> - </v>
      </c>
      <c r="C3762" s="11" t="str">
        <f t="shared" si="452"/>
        <v/>
      </c>
      <c r="D3762" s="62" t="s">
        <v>6833</v>
      </c>
      <c r="E3762" s="11" t="str">
        <f t="shared" si="453"/>
        <v/>
      </c>
      <c r="F3762" s="66"/>
      <c r="G3762" s="64" t="str">
        <f t="shared" si="454"/>
        <v>Snagging / De-Snagging</v>
      </c>
      <c r="H3762" s="66"/>
      <c r="I3762" s="65" t="str">
        <f t="shared" si="455"/>
        <v>The Tail</v>
      </c>
      <c r="J3762" s="66"/>
      <c r="K3762" s="67" t="str">
        <f t="shared" si="458"/>
        <v>Zone T1 Guestrooms (M03)</v>
      </c>
      <c r="L3762" s="66"/>
      <c r="M3762" s="68" t="str">
        <f t="shared" si="459"/>
        <v>Level 02</v>
      </c>
      <c r="N3762" s="66"/>
      <c r="O3762" s="69" t="str">
        <f t="shared" si="456"/>
        <v>Zone T2</v>
      </c>
      <c r="P3762" s="66"/>
      <c r="Q3762" s="70" t="str">
        <f t="shared" si="457"/>
        <v>1BS. CL. 1</v>
      </c>
      <c r="R3762" s="66"/>
      <c r="S3762" s="66"/>
      <c r="T3762" s="11" t="s">
        <v>6697</v>
      </c>
      <c r="U3762" s="11" t="s">
        <v>6697</v>
      </c>
      <c r="V3762" s="11" t="s">
        <v>6416</v>
      </c>
      <c r="W3762" s="59" t="s">
        <v>6416</v>
      </c>
      <c r="X3762" s="59" t="str">
        <f>CONCATENATE(D3762,F3762,H3762,J3762,L3762,N3762,P3762,R3762)</f>
        <v>Close-Out / Handing Over</v>
      </c>
      <c r="Y3762" s="11" t="s">
        <v>5976</v>
      </c>
      <c r="Z3762" s="32">
        <v>7</v>
      </c>
      <c r="AA3762" s="39">
        <v>45733</v>
      </c>
      <c r="AB3762" s="39">
        <v>45741</v>
      </c>
      <c r="AC3762" s="48">
        <v>3706.87</v>
      </c>
    </row>
    <row r="3763" spans="1:29" x14ac:dyDescent="0.2">
      <c r="A3763" s="66" t="s">
        <v>5977</v>
      </c>
      <c r="B3763" s="11" t="str">
        <f t="shared" si="452"/>
        <v xml:space="preserve"> - </v>
      </c>
      <c r="C3763" s="11" t="str">
        <f t="shared" si="452"/>
        <v/>
      </c>
      <c r="D3763" s="62" t="s">
        <v>6833</v>
      </c>
      <c r="E3763" s="11" t="str">
        <f t="shared" si="453"/>
        <v/>
      </c>
      <c r="F3763" s="66"/>
      <c r="G3763" s="64" t="str">
        <f t="shared" si="454"/>
        <v>Snagging / De-Snagging</v>
      </c>
      <c r="H3763" s="66"/>
      <c r="I3763" s="65" t="str">
        <f t="shared" si="455"/>
        <v>The Tail</v>
      </c>
      <c r="J3763" s="66"/>
      <c r="K3763" s="67" t="str">
        <f t="shared" si="458"/>
        <v>Zone T1 Guestrooms (M03)</v>
      </c>
      <c r="L3763" s="66"/>
      <c r="M3763" s="68" t="str">
        <f t="shared" si="459"/>
        <v>Level 02</v>
      </c>
      <c r="N3763" s="66"/>
      <c r="O3763" s="69" t="str">
        <f t="shared" si="456"/>
        <v>Zone T2</v>
      </c>
      <c r="P3763" s="66"/>
      <c r="Q3763" s="70" t="str">
        <f t="shared" si="457"/>
        <v>1BS. CL. 1</v>
      </c>
      <c r="R3763" s="66"/>
      <c r="S3763" s="66"/>
      <c r="T3763" s="11" t="s">
        <v>6697</v>
      </c>
      <c r="U3763" s="11" t="s">
        <v>6697</v>
      </c>
      <c r="V3763" s="11" t="s">
        <v>6416</v>
      </c>
      <c r="W3763" s="59" t="s">
        <v>6416</v>
      </c>
      <c r="X3763" s="59" t="str">
        <f>CONCATENATE(D3763,F3763,H3763,J3763,L3763,N3763,P3763,R3763)</f>
        <v>Close-Out / Handing Over</v>
      </c>
      <c r="Y3763" s="11" t="s">
        <v>5978</v>
      </c>
      <c r="Z3763" s="32">
        <v>7</v>
      </c>
      <c r="AA3763" s="39">
        <v>45740</v>
      </c>
      <c r="AB3763" s="39">
        <v>45754</v>
      </c>
      <c r="AC3763" s="48">
        <v>3706.87</v>
      </c>
    </row>
    <row r="3764" spans="1:29" x14ac:dyDescent="0.2">
      <c r="A3764" s="66" t="s">
        <v>5979</v>
      </c>
      <c r="B3764" s="11" t="str">
        <f t="shared" si="452"/>
        <v xml:space="preserve"> - </v>
      </c>
      <c r="C3764" s="11" t="str">
        <f t="shared" si="452"/>
        <v/>
      </c>
      <c r="D3764" s="62" t="s">
        <v>6833</v>
      </c>
      <c r="E3764" s="11" t="str">
        <f t="shared" si="453"/>
        <v/>
      </c>
      <c r="F3764" s="66"/>
      <c r="G3764" s="64" t="str">
        <f t="shared" si="454"/>
        <v>Snagging / De-Snagging</v>
      </c>
      <c r="H3764" s="66"/>
      <c r="I3764" s="65" t="str">
        <f t="shared" si="455"/>
        <v>The Tail</v>
      </c>
      <c r="J3764" s="66"/>
      <c r="K3764" s="67" t="str">
        <f t="shared" si="458"/>
        <v>Zone T1 Guestrooms (M03)</v>
      </c>
      <c r="L3764" s="66"/>
      <c r="M3764" s="68" t="str">
        <f t="shared" si="459"/>
        <v>Level 02</v>
      </c>
      <c r="N3764" s="66"/>
      <c r="O3764" s="69" t="str">
        <f t="shared" si="456"/>
        <v>Zone T2</v>
      </c>
      <c r="P3764" s="66"/>
      <c r="Q3764" s="70" t="str">
        <f t="shared" si="457"/>
        <v>1BS. CL. 1</v>
      </c>
      <c r="R3764" s="66"/>
      <c r="S3764" s="66"/>
      <c r="T3764" s="11" t="s">
        <v>6697</v>
      </c>
      <c r="U3764" s="11" t="s">
        <v>6697</v>
      </c>
      <c r="V3764" s="11" t="s">
        <v>6416</v>
      </c>
      <c r="W3764" s="59" t="s">
        <v>6416</v>
      </c>
      <c r="X3764" s="59" t="str">
        <f>CONCATENATE(D3764,F3764,H3764,J3764,L3764,N3764,P3764,R3764)</f>
        <v>Close-Out / Handing Over</v>
      </c>
      <c r="Y3764" s="11" t="s">
        <v>5980</v>
      </c>
      <c r="Z3764" s="32">
        <v>7</v>
      </c>
      <c r="AA3764" s="39">
        <v>45753</v>
      </c>
      <c r="AB3764" s="39">
        <v>45761</v>
      </c>
      <c r="AC3764" s="48">
        <v>3706.87</v>
      </c>
    </row>
    <row r="3765" spans="1:29" x14ac:dyDescent="0.2">
      <c r="A3765" s="63" t="s">
        <v>5981</v>
      </c>
      <c r="B3765" s="8" t="str">
        <f t="shared" si="452"/>
        <v xml:space="preserve"> - </v>
      </c>
      <c r="C3765" s="8" t="str">
        <f t="shared" si="452"/>
        <v/>
      </c>
      <c r="D3765" s="62" t="s">
        <v>6833</v>
      </c>
      <c r="E3765" s="8" t="str">
        <f t="shared" si="453"/>
        <v/>
      </c>
      <c r="F3765" s="63"/>
      <c r="G3765" s="64" t="str">
        <f t="shared" si="454"/>
        <v>Snagging / De-Snagging</v>
      </c>
      <c r="H3765" s="63"/>
      <c r="I3765" s="65" t="str">
        <f t="shared" si="455"/>
        <v>The Tail</v>
      </c>
      <c r="J3765" s="63"/>
      <c r="K3765" s="67" t="str">
        <f t="shared" si="458"/>
        <v>Zone T1 Guestrooms (M03)</v>
      </c>
      <c r="L3765" s="63"/>
      <c r="M3765" s="68" t="str">
        <f t="shared" si="459"/>
        <v>Level 02</v>
      </c>
      <c r="N3765" s="63"/>
      <c r="O3765" s="69" t="str">
        <f t="shared" si="456"/>
        <v>Zone T2</v>
      </c>
      <c r="P3765" s="63"/>
      <c r="Q3765" s="70" t="str">
        <f t="shared" si="457"/>
        <v>1BS. CL. 1</v>
      </c>
      <c r="R3765" s="63"/>
      <c r="S3765" s="63"/>
      <c r="T3765" s="8" t="s">
        <v>6697</v>
      </c>
      <c r="U3765" s="8" t="s">
        <v>6697</v>
      </c>
      <c r="V3765" s="8" t="s">
        <v>6416</v>
      </c>
      <c r="W3765" s="59" t="s">
        <v>6416</v>
      </c>
      <c r="X3765" s="59" t="str">
        <f>CONCATENATE(D3765,F3765,H3765,J3765,L3765,N3765,P3765,R3765)</f>
        <v>Close-Out / Handing Over</v>
      </c>
      <c r="Y3765" s="8" t="s">
        <v>5982</v>
      </c>
      <c r="Z3765" s="23">
        <v>7</v>
      </c>
      <c r="AA3765" s="35">
        <v>45757</v>
      </c>
      <c r="AB3765" s="35">
        <v>45767</v>
      </c>
      <c r="AC3765" s="42">
        <v>3706.87</v>
      </c>
    </row>
    <row r="3766" spans="1:29" x14ac:dyDescent="0.2">
      <c r="A3766" s="64" t="s">
        <v>5983</v>
      </c>
      <c r="B3766" s="9" t="str">
        <f t="shared" si="452"/>
        <v/>
      </c>
      <c r="C3766" s="9" t="str">
        <f t="shared" si="452"/>
        <v>Close-Out / Handing Over</v>
      </c>
      <c r="D3766" s="62" t="s">
        <v>6833</v>
      </c>
      <c r="E3766" s="9" t="str">
        <f t="shared" si="453"/>
        <v>Close-Out / Handing Over</v>
      </c>
      <c r="F3766" s="64" t="s">
        <v>5983</v>
      </c>
      <c r="G3766" s="64" t="str">
        <f>IF(F3766="",G3765,TRIM(F3766))</f>
        <v>Authorities Inspections / Approvals</v>
      </c>
      <c r="H3766" s="92"/>
      <c r="I3766" s="65" t="str">
        <f>IF(H3766="",I3765,TRIM(H3766))</f>
        <v>The Tail</v>
      </c>
      <c r="J3766" s="92"/>
      <c r="K3766" s="67" t="str">
        <f>IF(J3766="",K3765,TRIM(J3766))</f>
        <v>Zone T1 Guestrooms (M03)</v>
      </c>
      <c r="L3766" s="92"/>
      <c r="M3766" s="68" t="str">
        <f>IF(L3766="",M3765,TRIM(L3766))</f>
        <v>Level 02</v>
      </c>
      <c r="N3766" s="92"/>
      <c r="O3766" s="69" t="str">
        <f>IF(N3766="",O3765,TRIM(N3766))</f>
        <v>Zone T2</v>
      </c>
      <c r="P3766" s="92"/>
      <c r="Q3766" s="70" t="str">
        <f>IF(P3766="",Q3765,TRIM(P3766))</f>
        <v>1BS. CL. 1</v>
      </c>
      <c r="R3766" s="92"/>
      <c r="S3766" s="92"/>
      <c r="T3766" s="9" t="s">
        <v>6836</v>
      </c>
      <c r="U3766" s="9" t="s">
        <v>6836</v>
      </c>
      <c r="V3766" s="9" t="s">
        <v>6836</v>
      </c>
      <c r="W3766" s="59" t="s">
        <v>5983</v>
      </c>
      <c r="X3766" s="59" t="str">
        <f>CONCATENATE(D3766,F3766,H3766,J3766,L3766,N3766,P3766,R3766)</f>
        <v>Close-Out / Handing Over    Authorities Inspections / Approvals</v>
      </c>
      <c r="Y3766" s="9"/>
      <c r="Z3766" s="26">
        <v>15</v>
      </c>
      <c r="AA3766" s="27">
        <v>45789</v>
      </c>
      <c r="AB3766" s="27">
        <v>45809</v>
      </c>
      <c r="AC3766" s="40">
        <v>289940.56</v>
      </c>
    </row>
    <row r="3767" spans="1:29" ht="25.5" x14ac:dyDescent="0.2">
      <c r="A3767" s="63" t="s">
        <v>5984</v>
      </c>
      <c r="B3767" s="8" t="str">
        <f t="shared" si="452"/>
        <v xml:space="preserve">    Authorities Inspections / Approvals - Close-Out / Handing Over</v>
      </c>
      <c r="C3767" s="8" t="str">
        <f t="shared" si="452"/>
        <v/>
      </c>
      <c r="D3767" s="62" t="s">
        <v>6833</v>
      </c>
      <c r="E3767" s="8" t="str">
        <f t="shared" si="453"/>
        <v/>
      </c>
      <c r="F3767" s="63"/>
      <c r="G3767" s="64" t="str">
        <f t="shared" si="454"/>
        <v>Authorities Inspections / Approvals</v>
      </c>
      <c r="H3767" s="63"/>
      <c r="I3767" s="65" t="str">
        <f t="shared" si="455"/>
        <v>The Tail</v>
      </c>
      <c r="J3767" s="63"/>
      <c r="K3767" s="67" t="str">
        <f t="shared" si="458"/>
        <v>Zone T1 Guestrooms (M03)</v>
      </c>
      <c r="L3767" s="63"/>
      <c r="M3767" s="68" t="str">
        <f t="shared" si="459"/>
        <v>Level 02</v>
      </c>
      <c r="N3767" s="63"/>
      <c r="O3767" s="69" t="str">
        <f t="shared" si="456"/>
        <v>Zone T2</v>
      </c>
      <c r="P3767" s="63"/>
      <c r="Q3767" s="70" t="str">
        <f t="shared" si="457"/>
        <v>1BS. CL. 1</v>
      </c>
      <c r="R3767" s="63"/>
      <c r="S3767" s="63"/>
      <c r="T3767" s="8" t="s">
        <v>6836</v>
      </c>
      <c r="U3767" s="8" t="s">
        <v>6836</v>
      </c>
      <c r="V3767" s="8" t="s">
        <v>6416</v>
      </c>
      <c r="W3767" s="59" t="s">
        <v>6416</v>
      </c>
      <c r="X3767" s="59" t="str">
        <f>CONCATENATE(D3767,F3767,H3767,J3767,L3767,N3767,P3767,R3767)</f>
        <v>Close-Out / Handing Over</v>
      </c>
      <c r="Y3767" s="8" t="s">
        <v>5985</v>
      </c>
      <c r="Z3767" s="23">
        <v>15</v>
      </c>
      <c r="AA3767" s="35">
        <v>45789</v>
      </c>
      <c r="AB3767" s="35">
        <v>45809</v>
      </c>
      <c r="AC3767" s="42">
        <v>289940.56</v>
      </c>
    </row>
    <row r="3768" spans="1:29" x14ac:dyDescent="0.2">
      <c r="A3768" s="64" t="s">
        <v>5986</v>
      </c>
      <c r="B3768" s="9" t="str">
        <f t="shared" si="452"/>
        <v/>
      </c>
      <c r="C3768" s="9" t="str">
        <f t="shared" si="452"/>
        <v>Close-Out / Handing Over</v>
      </c>
      <c r="D3768" s="62" t="s">
        <v>6833</v>
      </c>
      <c r="E3768" s="9" t="str">
        <f t="shared" si="453"/>
        <v>Close-Out / Handing Over</v>
      </c>
      <c r="F3768" s="64" t="s">
        <v>5986</v>
      </c>
      <c r="G3768" s="64" t="str">
        <f>IF(F3768="",G3767,TRIM(F3768))</f>
        <v>Close-out Documentation</v>
      </c>
      <c r="H3768" s="92"/>
      <c r="I3768" s="65" t="str">
        <f>IF(H3768="",I3767,TRIM(H3768))</f>
        <v>The Tail</v>
      </c>
      <c r="J3768" s="92"/>
      <c r="K3768" s="67" t="str">
        <f>IF(J3768="",K3767,TRIM(J3768))</f>
        <v>Zone T1 Guestrooms (M03)</v>
      </c>
      <c r="L3768" s="92"/>
      <c r="M3768" s="68" t="str">
        <f>IF(L3768="",M3767,TRIM(L3768))</f>
        <v>Level 02</v>
      </c>
      <c r="N3768" s="92"/>
      <c r="O3768" s="69" t="str">
        <f>IF(N3768="",O3767,TRIM(N3768))</f>
        <v>Zone T2</v>
      </c>
      <c r="P3768" s="92"/>
      <c r="Q3768" s="70" t="str">
        <f>IF(P3768="",Q3767,TRIM(P3768))</f>
        <v>1BS. CL. 1</v>
      </c>
      <c r="R3768" s="92"/>
      <c r="S3768" s="92"/>
      <c r="T3768" s="9" t="s">
        <v>6837</v>
      </c>
      <c r="U3768" s="9" t="s">
        <v>6837</v>
      </c>
      <c r="V3768" s="9" t="s">
        <v>6837</v>
      </c>
      <c r="W3768" s="59" t="s">
        <v>5986</v>
      </c>
      <c r="X3768" s="59" t="str">
        <f>CONCATENATE(D3768,F3768,H3768,J3768,L3768,N3768,P3768,R3768)</f>
        <v>Close-Out / Handing Over    Close-out Documentation</v>
      </c>
      <c r="Y3768" s="9"/>
      <c r="Z3768" s="26">
        <v>485</v>
      </c>
      <c r="AA3768" s="27">
        <v>45304</v>
      </c>
      <c r="AB3768" s="27">
        <v>45788</v>
      </c>
      <c r="AC3768" s="40">
        <v>579881.12</v>
      </c>
    </row>
    <row r="3769" spans="1:29" x14ac:dyDescent="0.2">
      <c r="A3769" s="65" t="s">
        <v>5987</v>
      </c>
      <c r="B3769" s="10" t="str">
        <f t="shared" si="452"/>
        <v>Close-Out / Handing Over</v>
      </c>
      <c r="C3769" s="10" t="str">
        <f t="shared" si="452"/>
        <v>Close-out Documentation - Close-Out / Handing Over</v>
      </c>
      <c r="D3769" s="62" t="s">
        <v>6833</v>
      </c>
      <c r="E3769" s="10" t="str">
        <f t="shared" si="453"/>
        <v>Close-out Documentation</v>
      </c>
      <c r="F3769" s="92"/>
      <c r="G3769" s="64" t="str">
        <f t="shared" si="454"/>
        <v>Close-out Documentation</v>
      </c>
      <c r="H3769" s="65" t="s">
        <v>5987</v>
      </c>
      <c r="I3769" s="65" t="str">
        <f t="shared" si="455"/>
        <v>As-Built Drawings</v>
      </c>
      <c r="J3769" s="92"/>
      <c r="K3769" s="67" t="str">
        <f t="shared" si="458"/>
        <v>Zone T1 Guestrooms (M03)</v>
      </c>
      <c r="L3769" s="92"/>
      <c r="M3769" s="68" t="str">
        <f t="shared" si="459"/>
        <v>Level 02</v>
      </c>
      <c r="N3769" s="92"/>
      <c r="O3769" s="69" t="str">
        <f t="shared" si="456"/>
        <v>Zone T2</v>
      </c>
      <c r="P3769" s="92"/>
      <c r="Q3769" s="70" t="str">
        <f t="shared" si="457"/>
        <v>1BS. CL. 1</v>
      </c>
      <c r="R3769" s="92"/>
      <c r="S3769" s="92"/>
      <c r="T3769" s="10" t="s">
        <v>6838</v>
      </c>
      <c r="U3769" s="10" t="s">
        <v>6838</v>
      </c>
      <c r="V3769" s="10" t="s">
        <v>6838</v>
      </c>
      <c r="W3769" s="59" t="s">
        <v>5987</v>
      </c>
      <c r="X3769" s="59" t="str">
        <f>CONCATENATE(D3769,F3769,H3769,J3769,L3769,N3769,P3769,R3769)</f>
        <v>Close-Out / Handing Over      As-Built Drawings</v>
      </c>
      <c r="Y3769" s="10"/>
      <c r="Z3769" s="29">
        <v>485</v>
      </c>
      <c r="AA3769" s="30">
        <v>45304</v>
      </c>
      <c r="AB3769" s="30">
        <v>45788</v>
      </c>
      <c r="AC3769" s="41">
        <v>579881.12</v>
      </c>
    </row>
    <row r="3770" spans="1:29" x14ac:dyDescent="0.2">
      <c r="A3770" s="67" t="s">
        <v>247</v>
      </c>
      <c r="B3770" s="12" t="str">
        <f t="shared" si="452"/>
        <v>Close-out Documentation - Close-Out / Handing Over</v>
      </c>
      <c r="C3770" s="12" t="str">
        <f t="shared" si="452"/>
        <v>As-Built Drawings - Close-out Documentation - Close-Out / Handing Over</v>
      </c>
      <c r="D3770" s="62" t="s">
        <v>6833</v>
      </c>
      <c r="E3770" s="12" t="str">
        <f t="shared" si="453"/>
        <v>As-Built Drawings</v>
      </c>
      <c r="F3770" s="91"/>
      <c r="G3770" s="64" t="str">
        <f t="shared" si="454"/>
        <v>Close-out Documentation</v>
      </c>
      <c r="H3770" s="91"/>
      <c r="I3770" s="65" t="str">
        <f t="shared" si="455"/>
        <v>As-Built Drawings</v>
      </c>
      <c r="J3770" s="67" t="s">
        <v>247</v>
      </c>
      <c r="K3770" s="67" t="str">
        <f t="shared" si="458"/>
        <v>Preparation &amp; Submission</v>
      </c>
      <c r="L3770" s="91"/>
      <c r="M3770" s="68" t="str">
        <f t="shared" si="459"/>
        <v>Level 02</v>
      </c>
      <c r="N3770" s="91"/>
      <c r="O3770" s="69" t="str">
        <f t="shared" si="456"/>
        <v>Zone T2</v>
      </c>
      <c r="P3770" s="91"/>
      <c r="Q3770" s="70" t="str">
        <f t="shared" si="457"/>
        <v>1BS. CL. 1</v>
      </c>
      <c r="R3770" s="91"/>
      <c r="S3770" s="91"/>
      <c r="T3770" s="12" t="s">
        <v>6665</v>
      </c>
      <c r="U3770" s="12" t="s">
        <v>6665</v>
      </c>
      <c r="V3770" s="12" t="s">
        <v>6665</v>
      </c>
      <c r="W3770" s="59" t="s">
        <v>247</v>
      </c>
      <c r="X3770" s="59" t="str">
        <f>CONCATENATE(D3770,F3770,H3770,J3770,L3770,N3770,P3770,R3770)</f>
        <v>Close-Out / Handing Over        Preparation &amp; Submission</v>
      </c>
      <c r="Y3770" s="12"/>
      <c r="Z3770" s="36">
        <v>390</v>
      </c>
      <c r="AA3770" s="37">
        <v>45304</v>
      </c>
      <c r="AB3770" s="37">
        <v>45774</v>
      </c>
      <c r="AC3770" s="46">
        <v>289940.56</v>
      </c>
    </row>
    <row r="3771" spans="1:29" x14ac:dyDescent="0.2">
      <c r="A3771" s="68" t="s">
        <v>5988</v>
      </c>
      <c r="B3771" s="2" t="str">
        <f t="shared" si="452"/>
        <v>As-Built Drawings - Close-out Documentation - Close-Out / Handing Over</v>
      </c>
      <c r="C3771" s="2" t="str">
        <f t="shared" si="452"/>
        <v>Preparation &amp; Submission - As-Built Drawings - Close-out Documentation - Close-Out / Handing Over</v>
      </c>
      <c r="D3771" s="62" t="s">
        <v>6833</v>
      </c>
      <c r="E3771" s="2" t="str">
        <f t="shared" si="453"/>
        <v>Preparation &amp; Submission</v>
      </c>
      <c r="F3771" s="92"/>
      <c r="G3771" s="64" t="str">
        <f t="shared" si="454"/>
        <v>Close-out Documentation</v>
      </c>
      <c r="H3771" s="92"/>
      <c r="I3771" s="65" t="str">
        <f t="shared" si="455"/>
        <v>As-Built Drawings</v>
      </c>
      <c r="J3771" s="92"/>
      <c r="K3771" s="67" t="str">
        <f t="shared" si="458"/>
        <v>Preparation &amp; Submission</v>
      </c>
      <c r="L3771" s="68" t="s">
        <v>5988</v>
      </c>
      <c r="M3771" s="68" t="str">
        <f t="shared" si="459"/>
        <v>The Mound</v>
      </c>
      <c r="N3771" s="92"/>
      <c r="O3771" s="69" t="str">
        <f t="shared" si="456"/>
        <v>Zone T2</v>
      </c>
      <c r="P3771" s="92"/>
      <c r="Q3771" s="70" t="str">
        <f t="shared" si="457"/>
        <v>1BS. CL. 1</v>
      </c>
      <c r="R3771" s="92"/>
      <c r="S3771" s="92"/>
      <c r="T3771" s="2" t="s">
        <v>6643</v>
      </c>
      <c r="U3771" s="2" t="s">
        <v>6643</v>
      </c>
      <c r="V3771" s="2" t="s">
        <v>6643</v>
      </c>
      <c r="W3771" s="59" t="s">
        <v>5988</v>
      </c>
      <c r="X3771" s="59" t="str">
        <f>CONCATENATE(D3771,F3771,H3771,J3771,L3771,N3771,P3771,R3771)</f>
        <v>Close-Out / Handing Over          The Mound</v>
      </c>
      <c r="Y3771" s="2"/>
      <c r="Z3771" s="43">
        <v>254</v>
      </c>
      <c r="AA3771" s="44">
        <v>45355</v>
      </c>
      <c r="AB3771" s="44">
        <v>45659</v>
      </c>
      <c r="AC3771" s="47">
        <v>148345.12</v>
      </c>
    </row>
    <row r="3772" spans="1:29" x14ac:dyDescent="0.2">
      <c r="A3772" s="69" t="s">
        <v>5989</v>
      </c>
      <c r="B3772" s="3" t="str">
        <f t="shared" si="452"/>
        <v>Preparation &amp; Submission - As-Built Drawings - Close-out Documentation - Close-Out / Handing Over</v>
      </c>
      <c r="C3772" s="3" t="str">
        <f t="shared" si="452"/>
        <v>The Mound - Preparation &amp; Submission - As-Built Drawings - Close-out Documentation - Close-Out / Handing Over</v>
      </c>
      <c r="D3772" s="62" t="s">
        <v>6833</v>
      </c>
      <c r="E3772" s="3" t="str">
        <f t="shared" si="453"/>
        <v>The Mound</v>
      </c>
      <c r="F3772" s="92"/>
      <c r="G3772" s="64" t="str">
        <f t="shared" si="454"/>
        <v>Close-out Documentation</v>
      </c>
      <c r="H3772" s="92"/>
      <c r="I3772" s="65" t="str">
        <f t="shared" si="455"/>
        <v>As-Built Drawings</v>
      </c>
      <c r="J3772" s="92"/>
      <c r="K3772" s="67" t="str">
        <f t="shared" si="458"/>
        <v>Preparation &amp; Submission</v>
      </c>
      <c r="L3772" s="92"/>
      <c r="M3772" s="68" t="str">
        <f t="shared" si="459"/>
        <v>The Mound</v>
      </c>
      <c r="N3772" s="69" t="s">
        <v>5989</v>
      </c>
      <c r="O3772" s="69" t="str">
        <f t="shared" si="456"/>
        <v>Level 01</v>
      </c>
      <c r="P3772" s="92"/>
      <c r="Q3772" s="70" t="str">
        <f t="shared" si="457"/>
        <v>1BS. CL. 1</v>
      </c>
      <c r="R3772" s="92"/>
      <c r="S3772" s="92"/>
      <c r="T3772" s="3" t="s">
        <v>6649</v>
      </c>
      <c r="U3772" s="3" t="s">
        <v>6649</v>
      </c>
      <c r="V3772" s="3" t="s">
        <v>6649</v>
      </c>
      <c r="W3772" s="59" t="s">
        <v>5989</v>
      </c>
      <c r="X3772" s="59" t="str">
        <f>CONCATENATE(D3772,F3772,H3772,J3772,L3772,N3772,P3772,R3772)</f>
        <v>Close-Out / Handing Over            Level 01</v>
      </c>
      <c r="Y3772" s="3"/>
      <c r="Z3772" s="49">
        <v>7</v>
      </c>
      <c r="AA3772" s="50">
        <v>45643</v>
      </c>
      <c r="AB3772" s="50">
        <v>45650</v>
      </c>
      <c r="AC3772" s="52">
        <v>19420.46</v>
      </c>
    </row>
    <row r="3773" spans="1:29" x14ac:dyDescent="0.2">
      <c r="A3773" s="70" t="s">
        <v>5990</v>
      </c>
      <c r="B3773" s="13" t="str">
        <f t="shared" si="452"/>
        <v>The Mound - Preparation &amp; Submission - As-Built Drawings - Close-out Documentation - Close-Out / Handing Over</v>
      </c>
      <c r="C3773" s="13" t="str">
        <f t="shared" si="452"/>
        <v>Level 01 - The Mound - Preparation &amp; Submission - As-Built Drawings - Close-out Documentation - Close-Out / Handing Over</v>
      </c>
      <c r="D3773" s="62" t="s">
        <v>6833</v>
      </c>
      <c r="E3773" s="13" t="str">
        <f t="shared" si="453"/>
        <v>Level 01</v>
      </c>
      <c r="F3773" s="92"/>
      <c r="G3773" s="64" t="str">
        <f t="shared" si="454"/>
        <v>Close-out Documentation</v>
      </c>
      <c r="H3773" s="92"/>
      <c r="I3773" s="65" t="str">
        <f t="shared" si="455"/>
        <v>As-Built Drawings</v>
      </c>
      <c r="J3773" s="92"/>
      <c r="K3773" s="67" t="str">
        <f t="shared" si="458"/>
        <v>Preparation &amp; Submission</v>
      </c>
      <c r="L3773" s="92"/>
      <c r="M3773" s="68" t="str">
        <f t="shared" si="459"/>
        <v>The Mound</v>
      </c>
      <c r="N3773" s="92"/>
      <c r="O3773" s="69" t="str">
        <f t="shared" si="456"/>
        <v>Level 01</v>
      </c>
      <c r="P3773" s="70" t="s">
        <v>5990</v>
      </c>
      <c r="Q3773" s="70" t="str">
        <f t="shared" si="457"/>
        <v>Zone M3</v>
      </c>
      <c r="R3773" s="92"/>
      <c r="S3773" s="92"/>
      <c r="T3773" s="13" t="s">
        <v>6680</v>
      </c>
      <c r="U3773" s="13" t="s">
        <v>6680</v>
      </c>
      <c r="V3773" s="13" t="s">
        <v>6680</v>
      </c>
      <c r="W3773" s="59" t="s">
        <v>5990</v>
      </c>
      <c r="X3773" s="59" t="str">
        <f>CONCATENATE(D3773,F3773,H3773,J3773,L3773,N3773,P3773,R3773)</f>
        <v>Close-Out / Handing Over              Zone M3</v>
      </c>
      <c r="Y3773" s="13"/>
      <c r="Z3773" s="53">
        <v>7</v>
      </c>
      <c r="AA3773" s="54">
        <v>45643</v>
      </c>
      <c r="AB3773" s="54">
        <v>45650</v>
      </c>
      <c r="AC3773" s="55">
        <v>19420.46</v>
      </c>
    </row>
    <row r="3774" spans="1:29" ht="38.25" x14ac:dyDescent="0.2">
      <c r="A3774" s="63" t="s">
        <v>5991</v>
      </c>
      <c r="B3774" s="8" t="str">
        <f t="shared" si="452"/>
        <v xml:space="preserve"> - Level 01 - The Mound - Preparation &amp; Submission - As-Built Drawings - Close-out Documentation - Close-Out / Handing Over</v>
      </c>
      <c r="C3774" s="8" t="str">
        <f t="shared" si="452"/>
        <v/>
      </c>
      <c r="D3774" s="62" t="s">
        <v>6833</v>
      </c>
      <c r="E3774" s="8" t="str">
        <f t="shared" si="453"/>
        <v/>
      </c>
      <c r="F3774" s="63"/>
      <c r="G3774" s="64" t="str">
        <f t="shared" si="454"/>
        <v>Close-out Documentation</v>
      </c>
      <c r="H3774" s="63"/>
      <c r="I3774" s="65" t="str">
        <f t="shared" si="455"/>
        <v>As-Built Drawings</v>
      </c>
      <c r="J3774" s="63"/>
      <c r="K3774" s="67" t="str">
        <f t="shared" si="458"/>
        <v>Preparation &amp; Submission</v>
      </c>
      <c r="L3774" s="63"/>
      <c r="M3774" s="68" t="str">
        <f t="shared" si="459"/>
        <v>The Mound</v>
      </c>
      <c r="N3774" s="63"/>
      <c r="O3774" s="69" t="str">
        <f t="shared" si="456"/>
        <v>Level 01</v>
      </c>
      <c r="P3774" s="63"/>
      <c r="Q3774" s="70" t="str">
        <f t="shared" si="457"/>
        <v>Zone M3</v>
      </c>
      <c r="R3774" s="63"/>
      <c r="S3774" s="63"/>
      <c r="T3774" s="8" t="s">
        <v>6680</v>
      </c>
      <c r="U3774" s="8" t="s">
        <v>6680</v>
      </c>
      <c r="V3774" s="8" t="s">
        <v>6416</v>
      </c>
      <c r="W3774" s="59" t="s">
        <v>6416</v>
      </c>
      <c r="X3774" s="59" t="str">
        <f>CONCATENATE(D3774,F3774,H3774,J3774,L3774,N3774,P3774,R3774)</f>
        <v>Close-Out / Handing Over</v>
      </c>
      <c r="Y3774" s="8" t="s">
        <v>5992</v>
      </c>
      <c r="Z3774" s="23">
        <v>7</v>
      </c>
      <c r="AA3774" s="35">
        <v>45643</v>
      </c>
      <c r="AB3774" s="35">
        <v>45650</v>
      </c>
      <c r="AC3774" s="42">
        <v>19420.46</v>
      </c>
    </row>
    <row r="3775" spans="1:29" x14ac:dyDescent="0.2">
      <c r="A3775" s="69" t="s">
        <v>5993</v>
      </c>
      <c r="B3775" s="3" t="str">
        <f t="shared" si="452"/>
        <v/>
      </c>
      <c r="C3775" s="3" t="str">
        <f t="shared" si="452"/>
        <v>The Mound - Preparation &amp; Submission - As-Built Drawings - Close-out Documentation - Close-Out / Handing Over</v>
      </c>
      <c r="D3775" s="62" t="s">
        <v>6833</v>
      </c>
      <c r="E3775" s="3" t="str">
        <f t="shared" si="453"/>
        <v>The Mound</v>
      </c>
      <c r="F3775" s="92"/>
      <c r="G3775" s="64" t="str">
        <f>IF(F3775="",G3774,TRIM(F3775))</f>
        <v>Close-out Documentation</v>
      </c>
      <c r="H3775" s="92"/>
      <c r="I3775" s="65" t="str">
        <f>IF(H3775="",I3774,TRIM(H3775))</f>
        <v>As-Built Drawings</v>
      </c>
      <c r="J3775" s="92"/>
      <c r="K3775" s="67" t="str">
        <f>IF(J3775="",K3774,TRIM(J3775))</f>
        <v>Preparation &amp; Submission</v>
      </c>
      <c r="L3775" s="92"/>
      <c r="M3775" s="68" t="str">
        <f>IF(L3775="",M3774,TRIM(L3775))</f>
        <v>The Mound</v>
      </c>
      <c r="N3775" s="69" t="s">
        <v>5993</v>
      </c>
      <c r="O3775" s="69" t="str">
        <f>IF(N3775="",O3774,TRIM(N3775))</f>
        <v>Level 02</v>
      </c>
      <c r="P3775" s="92"/>
      <c r="Q3775" s="70" t="str">
        <f>IF(P3775="",Q3774,TRIM(P3775))</f>
        <v>Zone M3</v>
      </c>
      <c r="R3775" s="92"/>
      <c r="S3775" s="92"/>
      <c r="T3775" s="3" t="s">
        <v>6650</v>
      </c>
      <c r="U3775" s="3" t="s">
        <v>6650</v>
      </c>
      <c r="V3775" s="3" t="s">
        <v>6650</v>
      </c>
      <c r="W3775" s="59" t="s">
        <v>5993</v>
      </c>
      <c r="X3775" s="59" t="str">
        <f>CONCATENATE(D3775,F3775,H3775,J3775,L3775,N3775,P3775,R3775)</f>
        <v>Close-Out / Handing Over            Level 02</v>
      </c>
      <c r="Y3775" s="3"/>
      <c r="Z3775" s="49">
        <v>55</v>
      </c>
      <c r="AA3775" s="50">
        <v>45355</v>
      </c>
      <c r="AB3775" s="50">
        <v>45421</v>
      </c>
      <c r="AC3775" s="52">
        <v>31920.45</v>
      </c>
    </row>
    <row r="3776" spans="1:29" x14ac:dyDescent="0.2">
      <c r="A3776" s="70" t="s">
        <v>5994</v>
      </c>
      <c r="B3776" s="13" t="str">
        <f t="shared" si="452"/>
        <v>The Mound - Preparation &amp; Submission - As-Built Drawings - Close-out Documentation - Close-Out / Handing Over</v>
      </c>
      <c r="C3776" s="13" t="str">
        <f t="shared" si="452"/>
        <v>Level 02 - The Mound - Preparation &amp; Submission - As-Built Drawings - Close-out Documentation - Close-Out / Handing Over</v>
      </c>
      <c r="D3776" s="62" t="s">
        <v>6833</v>
      </c>
      <c r="E3776" s="13" t="str">
        <f t="shared" si="453"/>
        <v>Level 02</v>
      </c>
      <c r="F3776" s="92"/>
      <c r="G3776" s="64" t="str">
        <f t="shared" si="454"/>
        <v>Close-out Documentation</v>
      </c>
      <c r="H3776" s="92"/>
      <c r="I3776" s="65" t="str">
        <f t="shared" si="455"/>
        <v>As-Built Drawings</v>
      </c>
      <c r="J3776" s="92"/>
      <c r="K3776" s="67" t="str">
        <f t="shared" si="458"/>
        <v>Preparation &amp; Submission</v>
      </c>
      <c r="L3776" s="92"/>
      <c r="M3776" s="68" t="str">
        <f t="shared" si="459"/>
        <v>The Mound</v>
      </c>
      <c r="N3776" s="92"/>
      <c r="O3776" s="69" t="str">
        <f t="shared" si="456"/>
        <v>Level 02</v>
      </c>
      <c r="P3776" s="70" t="s">
        <v>5994</v>
      </c>
      <c r="Q3776" s="70" t="str">
        <f t="shared" si="457"/>
        <v>Zone M1</v>
      </c>
      <c r="R3776" s="92"/>
      <c r="S3776" s="92"/>
      <c r="T3776" s="13" t="s">
        <v>6679</v>
      </c>
      <c r="U3776" s="13" t="s">
        <v>6679</v>
      </c>
      <c r="V3776" s="13" t="s">
        <v>6679</v>
      </c>
      <c r="W3776" s="59" t="s">
        <v>5994</v>
      </c>
      <c r="X3776" s="59" t="str">
        <f>CONCATENATE(D3776,F3776,H3776,J3776,L3776,N3776,P3776,R3776)</f>
        <v>Close-Out / Handing Over              Zone M1</v>
      </c>
      <c r="Y3776" s="13"/>
      <c r="Z3776" s="53">
        <v>18</v>
      </c>
      <c r="AA3776" s="54">
        <v>45356</v>
      </c>
      <c r="AB3776" s="54">
        <v>45376</v>
      </c>
      <c r="AC3776" s="55">
        <v>4846.6000000000004</v>
      </c>
    </row>
    <row r="3777" spans="1:29" ht="38.25" x14ac:dyDescent="0.2">
      <c r="A3777" s="66" t="s">
        <v>5995</v>
      </c>
      <c r="B3777" s="11" t="str">
        <f t="shared" si="452"/>
        <v xml:space="preserve"> - Level 02 - The Mound - Preparation &amp; Submission - As-Built Drawings - Close-out Documentation - Close-Out / Handing Over</v>
      </c>
      <c r="C3777" s="11" t="str">
        <f t="shared" si="452"/>
        <v/>
      </c>
      <c r="D3777" s="62" t="s">
        <v>6833</v>
      </c>
      <c r="E3777" s="11" t="str">
        <f t="shared" si="453"/>
        <v/>
      </c>
      <c r="F3777" s="66"/>
      <c r="G3777" s="64" t="str">
        <f t="shared" si="454"/>
        <v>Close-out Documentation</v>
      </c>
      <c r="H3777" s="66"/>
      <c r="I3777" s="65" t="str">
        <f t="shared" si="455"/>
        <v>As-Built Drawings</v>
      </c>
      <c r="J3777" s="66"/>
      <c r="K3777" s="67" t="str">
        <f t="shared" si="458"/>
        <v>Preparation &amp; Submission</v>
      </c>
      <c r="L3777" s="66"/>
      <c r="M3777" s="68" t="str">
        <f t="shared" si="459"/>
        <v>The Mound</v>
      </c>
      <c r="N3777" s="66"/>
      <c r="O3777" s="69" t="str">
        <f t="shared" si="456"/>
        <v>Level 02</v>
      </c>
      <c r="P3777" s="66"/>
      <c r="Q3777" s="70" t="str">
        <f t="shared" si="457"/>
        <v>Zone M1</v>
      </c>
      <c r="R3777" s="66"/>
      <c r="S3777" s="66"/>
      <c r="T3777" s="11" t="s">
        <v>6679</v>
      </c>
      <c r="U3777" s="11" t="s">
        <v>6679</v>
      </c>
      <c r="V3777" s="11" t="s">
        <v>6416</v>
      </c>
      <c r="W3777" s="59" t="s">
        <v>6416</v>
      </c>
      <c r="X3777" s="59" t="str">
        <f>CONCATENATE(D3777,F3777,H3777,J3777,L3777,N3777,P3777,R3777)</f>
        <v>Close-Out / Handing Over</v>
      </c>
      <c r="Y3777" s="11" t="s">
        <v>5996</v>
      </c>
      <c r="Z3777" s="32">
        <v>7</v>
      </c>
      <c r="AA3777" s="39">
        <v>45356</v>
      </c>
      <c r="AB3777" s="39">
        <v>45363</v>
      </c>
      <c r="AC3777" s="48">
        <v>2423.3000000000002</v>
      </c>
    </row>
    <row r="3778" spans="1:29" x14ac:dyDescent="0.2">
      <c r="A3778" s="63" t="s">
        <v>5997</v>
      </c>
      <c r="B3778" s="8" t="str">
        <f t="shared" si="452"/>
        <v xml:space="preserve"> - </v>
      </c>
      <c r="C3778" s="8" t="str">
        <f t="shared" si="452"/>
        <v/>
      </c>
      <c r="D3778" s="62" t="s">
        <v>6833</v>
      </c>
      <c r="E3778" s="8" t="str">
        <f t="shared" si="453"/>
        <v/>
      </c>
      <c r="F3778" s="63"/>
      <c r="G3778" s="64" t="str">
        <f t="shared" si="454"/>
        <v>Close-out Documentation</v>
      </c>
      <c r="H3778" s="63"/>
      <c r="I3778" s="65" t="str">
        <f t="shared" si="455"/>
        <v>As-Built Drawings</v>
      </c>
      <c r="J3778" s="63"/>
      <c r="K3778" s="67" t="str">
        <f t="shared" si="458"/>
        <v>Preparation &amp; Submission</v>
      </c>
      <c r="L3778" s="63"/>
      <c r="M3778" s="68" t="str">
        <f t="shared" si="459"/>
        <v>The Mound</v>
      </c>
      <c r="N3778" s="63"/>
      <c r="O3778" s="69" t="str">
        <f t="shared" si="456"/>
        <v>Level 02</v>
      </c>
      <c r="P3778" s="63"/>
      <c r="Q3778" s="70" t="str">
        <f t="shared" si="457"/>
        <v>Zone M1</v>
      </c>
      <c r="R3778" s="63"/>
      <c r="S3778" s="63"/>
      <c r="T3778" s="8" t="s">
        <v>6679</v>
      </c>
      <c r="U3778" s="8" t="s">
        <v>6679</v>
      </c>
      <c r="V3778" s="8" t="s">
        <v>6416</v>
      </c>
      <c r="W3778" s="59" t="s">
        <v>6416</v>
      </c>
      <c r="X3778" s="59" t="str">
        <f>CONCATENATE(D3778,F3778,H3778,J3778,L3778,N3778,P3778,R3778)</f>
        <v>Close-Out / Handing Over</v>
      </c>
      <c r="Y3778" s="8" t="s">
        <v>5998</v>
      </c>
      <c r="Z3778" s="23">
        <v>7</v>
      </c>
      <c r="AA3778" s="35">
        <v>45369</v>
      </c>
      <c r="AB3778" s="35">
        <v>45376</v>
      </c>
      <c r="AC3778" s="42">
        <v>2423.3000000000002</v>
      </c>
    </row>
    <row r="3779" spans="1:29" x14ac:dyDescent="0.2">
      <c r="A3779" s="70" t="s">
        <v>5999</v>
      </c>
      <c r="B3779" s="13" t="str">
        <f t="shared" si="452"/>
        <v/>
      </c>
      <c r="C3779" s="13" t="str">
        <f t="shared" si="452"/>
        <v>Level 02 - The Mound - Preparation &amp; Submission - As-Built Drawings - Close-out Documentation - Close-Out / Handing Over</v>
      </c>
      <c r="D3779" s="62" t="s">
        <v>6833</v>
      </c>
      <c r="E3779" s="13" t="str">
        <f t="shared" si="453"/>
        <v>Level 02</v>
      </c>
      <c r="F3779" s="92"/>
      <c r="G3779" s="64" t="str">
        <f>IF(F3779="",G3778,TRIM(F3779))</f>
        <v>Close-out Documentation</v>
      </c>
      <c r="H3779" s="92"/>
      <c r="I3779" s="65" t="str">
        <f>IF(H3779="",I3778,TRIM(H3779))</f>
        <v>As-Built Drawings</v>
      </c>
      <c r="J3779" s="92"/>
      <c r="K3779" s="67" t="str">
        <f>IF(J3779="",K3778,TRIM(J3779))</f>
        <v>Preparation &amp; Submission</v>
      </c>
      <c r="L3779" s="92"/>
      <c r="M3779" s="68" t="str">
        <f>IF(L3779="",M3778,TRIM(L3779))</f>
        <v>The Mound</v>
      </c>
      <c r="N3779" s="92"/>
      <c r="O3779" s="69" t="str">
        <f>IF(N3779="",O3778,TRIM(N3779))</f>
        <v>Level 02</v>
      </c>
      <c r="P3779" s="70" t="s">
        <v>5999</v>
      </c>
      <c r="Q3779" s="70" t="str">
        <f>IF(P3779="",Q3778,TRIM(P3779))</f>
        <v>Zone M2</v>
      </c>
      <c r="R3779" s="92"/>
      <c r="S3779" s="92"/>
      <c r="T3779" s="13" t="s">
        <v>6685</v>
      </c>
      <c r="U3779" s="13" t="s">
        <v>6685</v>
      </c>
      <c r="V3779" s="13" t="s">
        <v>6685</v>
      </c>
      <c r="W3779" s="59" t="s">
        <v>5999</v>
      </c>
      <c r="X3779" s="59" t="str">
        <f>CONCATENATE(D3779,F3779,H3779,J3779,L3779,N3779,P3779,R3779)</f>
        <v>Close-Out / Handing Over              Zone M2</v>
      </c>
      <c r="Y3779" s="13"/>
      <c r="Z3779" s="53">
        <v>24</v>
      </c>
      <c r="AA3779" s="54">
        <v>45391</v>
      </c>
      <c r="AB3779" s="54">
        <v>45421</v>
      </c>
      <c r="AC3779" s="55">
        <v>8698.2199999999993</v>
      </c>
    </row>
    <row r="3780" spans="1:29" ht="38.25" x14ac:dyDescent="0.2">
      <c r="A3780" s="66" t="s">
        <v>6000</v>
      </c>
      <c r="B3780" s="11" t="str">
        <f t="shared" si="452"/>
        <v xml:space="preserve"> - Level 02 - The Mound - Preparation &amp; Submission - As-Built Drawings - Close-out Documentation - Close-Out / Handing Over</v>
      </c>
      <c r="C3780" s="11" t="str">
        <f t="shared" si="452"/>
        <v/>
      </c>
      <c r="D3780" s="62" t="s">
        <v>6833</v>
      </c>
      <c r="E3780" s="11" t="str">
        <f t="shared" si="453"/>
        <v/>
      </c>
      <c r="F3780" s="66"/>
      <c r="G3780" s="64" t="str">
        <f t="shared" si="454"/>
        <v>Close-out Documentation</v>
      </c>
      <c r="H3780" s="66"/>
      <c r="I3780" s="65" t="str">
        <f t="shared" si="455"/>
        <v>As-Built Drawings</v>
      </c>
      <c r="J3780" s="66"/>
      <c r="K3780" s="67" t="str">
        <f t="shared" si="458"/>
        <v>Preparation &amp; Submission</v>
      </c>
      <c r="L3780" s="66"/>
      <c r="M3780" s="68" t="str">
        <f t="shared" si="459"/>
        <v>The Mound</v>
      </c>
      <c r="N3780" s="66"/>
      <c r="O3780" s="69" t="str">
        <f t="shared" si="456"/>
        <v>Level 02</v>
      </c>
      <c r="P3780" s="66"/>
      <c r="Q3780" s="70" t="str">
        <f t="shared" si="457"/>
        <v>Zone M2</v>
      </c>
      <c r="R3780" s="66"/>
      <c r="S3780" s="66"/>
      <c r="T3780" s="11" t="s">
        <v>6685</v>
      </c>
      <c r="U3780" s="11" t="s">
        <v>6685</v>
      </c>
      <c r="V3780" s="11" t="s">
        <v>6416</v>
      </c>
      <c r="W3780" s="59" t="s">
        <v>6416</v>
      </c>
      <c r="X3780" s="59" t="str">
        <f>CONCATENATE(D3780,F3780,H3780,J3780,L3780,N3780,P3780,R3780)</f>
        <v>Close-Out / Handing Over</v>
      </c>
      <c r="Y3780" s="11" t="s">
        <v>6001</v>
      </c>
      <c r="Z3780" s="32">
        <v>7</v>
      </c>
      <c r="AA3780" s="39">
        <v>45391</v>
      </c>
      <c r="AB3780" s="39">
        <v>45402</v>
      </c>
      <c r="AC3780" s="48">
        <v>2174.5500000000002</v>
      </c>
    </row>
    <row r="3781" spans="1:29" x14ac:dyDescent="0.2">
      <c r="A3781" s="66" t="s">
        <v>6002</v>
      </c>
      <c r="B3781" s="11" t="str">
        <f t="shared" ref="B3781:C3844" si="460">IF(E3781&lt;&gt;"",C3780,IF(G3781&lt;&gt;"",F3780&amp;" - "&amp;C3780,IF(I3781&lt;&gt;"",H3780&amp;" - "&amp;F3780&amp;" - "&amp;C3780,IF(K3781&lt;&gt;"",J3780&amp;" - "&amp;H3780&amp;" - "&amp;F3780&amp;" - "&amp;C3780,IF(M3781&lt;&gt;"",L3780&amp;" - "&amp;J3780&amp;" - "&amp;H3780&amp;" - "&amp;F3780&amp;" - "&amp;C3780,IF(O3781&lt;&gt;"",N3780&amp;" - "&amp;L3780&amp;" - "&amp;J3780&amp;" - "&amp;H3780&amp;" - "&amp;F3780&amp;" - "&amp;C3780,IF(Q3781&lt;&gt;"",P3780&amp;" - "&amp;N3780&amp;" - "&amp;L3780&amp;" - "&amp;J3780&amp;" - "&amp;H3780&amp;" - "&amp;F3780&amp;" - "&amp;C3780,"")))))))</f>
        <v xml:space="preserve"> - </v>
      </c>
      <c r="C3781" s="11" t="str">
        <f t="shared" si="460"/>
        <v/>
      </c>
      <c r="D3781" s="62" t="s">
        <v>6833</v>
      </c>
      <c r="E3781" s="11" t="str">
        <f t="shared" ref="E3781:E3844" si="461">IF(F3781&lt;&gt;"",D3780,IF(H3781&lt;&gt;"",G3780,IF(J3781&lt;&gt;"",I3780,IF(L3781&lt;&gt;"",K3780,IF(N3781&lt;&gt;"",M3780,IF(P3781&lt;&gt;"",O3780,IF(R3781&lt;&gt;"",Q3780,"")))))))</f>
        <v/>
      </c>
      <c r="F3781" s="66"/>
      <c r="G3781" s="64" t="str">
        <f t="shared" si="454"/>
        <v>Close-out Documentation</v>
      </c>
      <c r="H3781" s="66"/>
      <c r="I3781" s="65" t="str">
        <f t="shared" si="455"/>
        <v>As-Built Drawings</v>
      </c>
      <c r="J3781" s="66"/>
      <c r="K3781" s="67" t="str">
        <f t="shared" si="458"/>
        <v>Preparation &amp; Submission</v>
      </c>
      <c r="L3781" s="66"/>
      <c r="M3781" s="68" t="str">
        <f t="shared" si="459"/>
        <v>The Mound</v>
      </c>
      <c r="N3781" s="66"/>
      <c r="O3781" s="69" t="str">
        <f t="shared" si="456"/>
        <v>Level 02</v>
      </c>
      <c r="P3781" s="66"/>
      <c r="Q3781" s="70" t="str">
        <f t="shared" si="457"/>
        <v>Zone M2</v>
      </c>
      <c r="R3781" s="66"/>
      <c r="S3781" s="66"/>
      <c r="T3781" s="11" t="s">
        <v>6685</v>
      </c>
      <c r="U3781" s="11" t="s">
        <v>6685</v>
      </c>
      <c r="V3781" s="11" t="s">
        <v>6416</v>
      </c>
      <c r="W3781" s="59" t="s">
        <v>6416</v>
      </c>
      <c r="X3781" s="59" t="str">
        <f>CONCATENATE(D3781,F3781,H3781,J3781,L3781,N3781,P3781,R3781)</f>
        <v>Close-Out / Handing Over</v>
      </c>
      <c r="Y3781" s="11" t="s">
        <v>6003</v>
      </c>
      <c r="Z3781" s="32">
        <v>7</v>
      </c>
      <c r="AA3781" s="39">
        <v>45400</v>
      </c>
      <c r="AB3781" s="39">
        <v>45407</v>
      </c>
      <c r="AC3781" s="48">
        <v>2174.5500000000002</v>
      </c>
    </row>
    <row r="3782" spans="1:29" x14ac:dyDescent="0.2">
      <c r="A3782" s="66" t="s">
        <v>6004</v>
      </c>
      <c r="B3782" s="11" t="str">
        <f t="shared" si="460"/>
        <v xml:space="preserve"> - </v>
      </c>
      <c r="C3782" s="11" t="str">
        <f t="shared" si="460"/>
        <v/>
      </c>
      <c r="D3782" s="62" t="s">
        <v>6833</v>
      </c>
      <c r="E3782" s="11" t="str">
        <f t="shared" si="461"/>
        <v/>
      </c>
      <c r="F3782" s="66"/>
      <c r="G3782" s="64" t="str">
        <f t="shared" si="454"/>
        <v>Close-out Documentation</v>
      </c>
      <c r="H3782" s="66"/>
      <c r="I3782" s="65" t="str">
        <f t="shared" si="455"/>
        <v>As-Built Drawings</v>
      </c>
      <c r="J3782" s="66"/>
      <c r="K3782" s="67" t="str">
        <f t="shared" si="458"/>
        <v>Preparation &amp; Submission</v>
      </c>
      <c r="L3782" s="66"/>
      <c r="M3782" s="68" t="str">
        <f t="shared" si="459"/>
        <v>The Mound</v>
      </c>
      <c r="N3782" s="66"/>
      <c r="O3782" s="69" t="str">
        <f t="shared" si="456"/>
        <v>Level 02</v>
      </c>
      <c r="P3782" s="66"/>
      <c r="Q3782" s="70" t="str">
        <f t="shared" si="457"/>
        <v>Zone M2</v>
      </c>
      <c r="R3782" s="66"/>
      <c r="S3782" s="66"/>
      <c r="T3782" s="11" t="s">
        <v>6685</v>
      </c>
      <c r="U3782" s="11" t="s">
        <v>6685</v>
      </c>
      <c r="V3782" s="11" t="s">
        <v>6416</v>
      </c>
      <c r="W3782" s="59" t="s">
        <v>6416</v>
      </c>
      <c r="X3782" s="59" t="str">
        <f>CONCATENATE(D3782,F3782,H3782,J3782,L3782,N3782,P3782,R3782)</f>
        <v>Close-Out / Handing Over</v>
      </c>
      <c r="Y3782" s="11" t="s">
        <v>6005</v>
      </c>
      <c r="Z3782" s="32">
        <v>7</v>
      </c>
      <c r="AA3782" s="39">
        <v>45411</v>
      </c>
      <c r="AB3782" s="39">
        <v>45418</v>
      </c>
      <c r="AC3782" s="48">
        <v>2174.5500000000002</v>
      </c>
    </row>
    <row r="3783" spans="1:29" x14ac:dyDescent="0.2">
      <c r="A3783" s="63" t="s">
        <v>6006</v>
      </c>
      <c r="B3783" s="8" t="str">
        <f t="shared" si="460"/>
        <v xml:space="preserve"> - </v>
      </c>
      <c r="C3783" s="8" t="str">
        <f t="shared" si="460"/>
        <v/>
      </c>
      <c r="D3783" s="62" t="s">
        <v>6833</v>
      </c>
      <c r="E3783" s="8" t="str">
        <f t="shared" si="461"/>
        <v/>
      </c>
      <c r="F3783" s="63"/>
      <c r="G3783" s="64" t="str">
        <f t="shared" si="454"/>
        <v>Close-out Documentation</v>
      </c>
      <c r="H3783" s="63"/>
      <c r="I3783" s="65" t="str">
        <f t="shared" si="455"/>
        <v>As-Built Drawings</v>
      </c>
      <c r="J3783" s="63"/>
      <c r="K3783" s="67" t="str">
        <f t="shared" si="458"/>
        <v>Preparation &amp; Submission</v>
      </c>
      <c r="L3783" s="63"/>
      <c r="M3783" s="68" t="str">
        <f t="shared" si="459"/>
        <v>The Mound</v>
      </c>
      <c r="N3783" s="63"/>
      <c r="O3783" s="69" t="str">
        <f t="shared" si="456"/>
        <v>Level 02</v>
      </c>
      <c r="P3783" s="63"/>
      <c r="Q3783" s="70" t="str">
        <f t="shared" si="457"/>
        <v>Zone M2</v>
      </c>
      <c r="R3783" s="63"/>
      <c r="S3783" s="63"/>
      <c r="T3783" s="8" t="s">
        <v>6685</v>
      </c>
      <c r="U3783" s="8" t="s">
        <v>6685</v>
      </c>
      <c r="V3783" s="8" t="s">
        <v>6416</v>
      </c>
      <c r="W3783" s="59" t="s">
        <v>6416</v>
      </c>
      <c r="X3783" s="59" t="str">
        <f>CONCATENATE(D3783,F3783,H3783,J3783,L3783,N3783,P3783,R3783)</f>
        <v>Close-Out / Handing Over</v>
      </c>
      <c r="Y3783" s="8" t="s">
        <v>6007</v>
      </c>
      <c r="Z3783" s="23">
        <v>7</v>
      </c>
      <c r="AA3783" s="35">
        <v>45414</v>
      </c>
      <c r="AB3783" s="35">
        <v>45421</v>
      </c>
      <c r="AC3783" s="42">
        <v>2174.5500000000002</v>
      </c>
    </row>
    <row r="3784" spans="1:29" x14ac:dyDescent="0.2">
      <c r="A3784" s="70" t="s">
        <v>5990</v>
      </c>
      <c r="B3784" s="13" t="str">
        <f t="shared" si="460"/>
        <v/>
      </c>
      <c r="C3784" s="13" t="str">
        <f t="shared" si="460"/>
        <v>Level 02 - The Mound - Preparation &amp; Submission - As-Built Drawings - Close-out Documentation - Close-Out / Handing Over</v>
      </c>
      <c r="D3784" s="62" t="s">
        <v>6833</v>
      </c>
      <c r="E3784" s="13" t="str">
        <f t="shared" si="461"/>
        <v>Level 02</v>
      </c>
      <c r="F3784" s="92"/>
      <c r="G3784" s="64" t="str">
        <f>IF(F3784="",G3783,TRIM(F3784))</f>
        <v>Close-out Documentation</v>
      </c>
      <c r="H3784" s="92"/>
      <c r="I3784" s="65" t="str">
        <f>IF(H3784="",I3783,TRIM(H3784))</f>
        <v>As-Built Drawings</v>
      </c>
      <c r="J3784" s="92"/>
      <c r="K3784" s="67" t="str">
        <f>IF(J3784="",K3783,TRIM(J3784))</f>
        <v>Preparation &amp; Submission</v>
      </c>
      <c r="L3784" s="92"/>
      <c r="M3784" s="68" t="str">
        <f>IF(L3784="",M3783,TRIM(L3784))</f>
        <v>The Mound</v>
      </c>
      <c r="N3784" s="92"/>
      <c r="O3784" s="69" t="str">
        <f>IF(N3784="",O3783,TRIM(N3784))</f>
        <v>Level 02</v>
      </c>
      <c r="P3784" s="70" t="s">
        <v>5990</v>
      </c>
      <c r="Q3784" s="70" t="str">
        <f>IF(P3784="",Q3783,TRIM(P3784))</f>
        <v>Zone M3</v>
      </c>
      <c r="R3784" s="92"/>
      <c r="S3784" s="92"/>
      <c r="T3784" s="13" t="s">
        <v>6680</v>
      </c>
      <c r="U3784" s="13" t="s">
        <v>6680</v>
      </c>
      <c r="V3784" s="13" t="s">
        <v>6680</v>
      </c>
      <c r="W3784" s="59" t="s">
        <v>5990</v>
      </c>
      <c r="X3784" s="59" t="str">
        <f>CONCATENATE(D3784,F3784,H3784,J3784,L3784,N3784,P3784,R3784)</f>
        <v>Close-Out / Handing Over              Zone M3</v>
      </c>
      <c r="Y3784" s="13"/>
      <c r="Z3784" s="53">
        <v>31</v>
      </c>
      <c r="AA3784" s="54">
        <v>45355</v>
      </c>
      <c r="AB3784" s="54">
        <v>45390</v>
      </c>
      <c r="AC3784" s="55">
        <v>8027.61</v>
      </c>
    </row>
    <row r="3785" spans="1:29" ht="38.25" x14ac:dyDescent="0.2">
      <c r="A3785" s="66" t="s">
        <v>6008</v>
      </c>
      <c r="B3785" s="11" t="str">
        <f t="shared" si="460"/>
        <v xml:space="preserve"> - Level 02 - The Mound - Preparation &amp; Submission - As-Built Drawings - Close-out Documentation - Close-Out / Handing Over</v>
      </c>
      <c r="C3785" s="11" t="str">
        <f t="shared" si="460"/>
        <v/>
      </c>
      <c r="D3785" s="62" t="s">
        <v>6833</v>
      </c>
      <c r="E3785" s="11" t="str">
        <f t="shared" si="461"/>
        <v/>
      </c>
      <c r="F3785" s="66"/>
      <c r="G3785" s="64" t="str">
        <f t="shared" ref="G3785:G3847" si="462">IF(F3785="",G3784,TRIM(F3785))</f>
        <v>Close-out Documentation</v>
      </c>
      <c r="H3785" s="66"/>
      <c r="I3785" s="65" t="str">
        <f t="shared" si="455"/>
        <v>As-Built Drawings</v>
      </c>
      <c r="J3785" s="66"/>
      <c r="K3785" s="67" t="str">
        <f t="shared" si="458"/>
        <v>Preparation &amp; Submission</v>
      </c>
      <c r="L3785" s="66"/>
      <c r="M3785" s="68" t="str">
        <f t="shared" si="459"/>
        <v>The Mound</v>
      </c>
      <c r="N3785" s="66"/>
      <c r="O3785" s="69" t="str">
        <f t="shared" si="456"/>
        <v>Level 02</v>
      </c>
      <c r="P3785" s="66"/>
      <c r="Q3785" s="70" t="str">
        <f t="shared" si="457"/>
        <v>Zone M3</v>
      </c>
      <c r="R3785" s="66"/>
      <c r="S3785" s="66"/>
      <c r="T3785" s="11" t="s">
        <v>6680</v>
      </c>
      <c r="U3785" s="11" t="s">
        <v>6680</v>
      </c>
      <c r="V3785" s="11" t="s">
        <v>6416</v>
      </c>
      <c r="W3785" s="59" t="s">
        <v>6416</v>
      </c>
      <c r="X3785" s="59" t="str">
        <f>CONCATENATE(D3785,F3785,H3785,J3785,L3785,N3785,P3785,R3785)</f>
        <v>Close-Out / Handing Over</v>
      </c>
      <c r="Y3785" s="11" t="s">
        <v>6009</v>
      </c>
      <c r="Z3785" s="32">
        <v>7</v>
      </c>
      <c r="AA3785" s="39">
        <v>45355</v>
      </c>
      <c r="AB3785" s="39">
        <v>45362</v>
      </c>
      <c r="AC3785" s="48">
        <v>2751.66</v>
      </c>
    </row>
    <row r="3786" spans="1:29" x14ac:dyDescent="0.2">
      <c r="A3786" s="66" t="s">
        <v>6010</v>
      </c>
      <c r="B3786" s="11" t="str">
        <f t="shared" si="460"/>
        <v xml:space="preserve"> - </v>
      </c>
      <c r="C3786" s="11" t="str">
        <f t="shared" si="460"/>
        <v/>
      </c>
      <c r="D3786" s="62" t="s">
        <v>6833</v>
      </c>
      <c r="E3786" s="11" t="str">
        <f t="shared" si="461"/>
        <v/>
      </c>
      <c r="F3786" s="66"/>
      <c r="G3786" s="64" t="str">
        <f t="shared" si="462"/>
        <v>Close-out Documentation</v>
      </c>
      <c r="H3786" s="66"/>
      <c r="I3786" s="65" t="str">
        <f t="shared" si="455"/>
        <v>As-Built Drawings</v>
      </c>
      <c r="J3786" s="66"/>
      <c r="K3786" s="67" t="str">
        <f t="shared" si="458"/>
        <v>Preparation &amp; Submission</v>
      </c>
      <c r="L3786" s="66"/>
      <c r="M3786" s="68" t="str">
        <f t="shared" si="459"/>
        <v>The Mound</v>
      </c>
      <c r="N3786" s="66"/>
      <c r="O3786" s="69" t="str">
        <f t="shared" si="456"/>
        <v>Level 02</v>
      </c>
      <c r="P3786" s="66"/>
      <c r="Q3786" s="70" t="str">
        <f t="shared" si="457"/>
        <v>Zone M3</v>
      </c>
      <c r="R3786" s="66"/>
      <c r="S3786" s="66"/>
      <c r="T3786" s="11" t="s">
        <v>6680</v>
      </c>
      <c r="U3786" s="11" t="s">
        <v>6680</v>
      </c>
      <c r="V3786" s="11" t="s">
        <v>6416</v>
      </c>
      <c r="W3786" s="59" t="s">
        <v>6416</v>
      </c>
      <c r="X3786" s="59" t="str">
        <f>CONCATENATE(D3786,F3786,H3786,J3786,L3786,N3786,P3786,R3786)</f>
        <v>Close-Out / Handing Over</v>
      </c>
      <c r="Y3786" s="11" t="s">
        <v>6011</v>
      </c>
      <c r="Z3786" s="32">
        <v>7</v>
      </c>
      <c r="AA3786" s="39">
        <v>45370</v>
      </c>
      <c r="AB3786" s="39">
        <v>45377</v>
      </c>
      <c r="AC3786" s="48">
        <v>2751.66</v>
      </c>
    </row>
    <row r="3787" spans="1:29" x14ac:dyDescent="0.2">
      <c r="A3787" s="63" t="s">
        <v>6012</v>
      </c>
      <c r="B3787" s="8" t="str">
        <f t="shared" si="460"/>
        <v xml:space="preserve"> - </v>
      </c>
      <c r="C3787" s="8" t="str">
        <f t="shared" si="460"/>
        <v/>
      </c>
      <c r="D3787" s="62" t="s">
        <v>6833</v>
      </c>
      <c r="E3787" s="8" t="str">
        <f t="shared" si="461"/>
        <v/>
      </c>
      <c r="F3787" s="63"/>
      <c r="G3787" s="64" t="str">
        <f t="shared" si="462"/>
        <v>Close-out Documentation</v>
      </c>
      <c r="H3787" s="63"/>
      <c r="I3787" s="65" t="str">
        <f t="shared" ref="I3787:I3849" si="463">IF(H3787="",I3786,TRIM(H3787))</f>
        <v>As-Built Drawings</v>
      </c>
      <c r="J3787" s="63"/>
      <c r="K3787" s="67" t="str">
        <f t="shared" si="458"/>
        <v>Preparation &amp; Submission</v>
      </c>
      <c r="L3787" s="63"/>
      <c r="M3787" s="68" t="str">
        <f t="shared" si="459"/>
        <v>The Mound</v>
      </c>
      <c r="N3787" s="63"/>
      <c r="O3787" s="69" t="str">
        <f t="shared" si="456"/>
        <v>Level 02</v>
      </c>
      <c r="P3787" s="63"/>
      <c r="Q3787" s="70" t="str">
        <f t="shared" si="457"/>
        <v>Zone M3</v>
      </c>
      <c r="R3787" s="63"/>
      <c r="S3787" s="63"/>
      <c r="T3787" s="8" t="s">
        <v>6680</v>
      </c>
      <c r="U3787" s="8" t="s">
        <v>6680</v>
      </c>
      <c r="V3787" s="8" t="s">
        <v>6416</v>
      </c>
      <c r="W3787" s="59" t="s">
        <v>6416</v>
      </c>
      <c r="X3787" s="59" t="str">
        <f>CONCATENATE(D3787,F3787,H3787,J3787,L3787,N3787,P3787,R3787)</f>
        <v>Close-Out / Handing Over</v>
      </c>
      <c r="Y3787" s="8" t="s">
        <v>6013</v>
      </c>
      <c r="Z3787" s="23">
        <v>7</v>
      </c>
      <c r="AA3787" s="35">
        <v>45383</v>
      </c>
      <c r="AB3787" s="35">
        <v>45390</v>
      </c>
      <c r="AC3787" s="42">
        <v>2524.29</v>
      </c>
    </row>
    <row r="3788" spans="1:29" x14ac:dyDescent="0.2">
      <c r="A3788" s="70" t="s">
        <v>6014</v>
      </c>
      <c r="B3788" s="13" t="str">
        <f t="shared" si="460"/>
        <v/>
      </c>
      <c r="C3788" s="13" t="str">
        <f t="shared" si="460"/>
        <v>Level 02 - The Mound - Preparation &amp; Submission - As-Built Drawings - Close-out Documentation - Close-Out / Handing Over</v>
      </c>
      <c r="D3788" s="62" t="s">
        <v>6833</v>
      </c>
      <c r="E3788" s="13" t="str">
        <f t="shared" si="461"/>
        <v>Level 02</v>
      </c>
      <c r="F3788" s="92"/>
      <c r="G3788" s="64" t="str">
        <f>IF(F3788="",G3787,TRIM(F3788))</f>
        <v>Close-out Documentation</v>
      </c>
      <c r="H3788" s="92"/>
      <c r="I3788" s="65" t="str">
        <f>IF(H3788="",I3787,TRIM(H3788))</f>
        <v>As-Built Drawings</v>
      </c>
      <c r="J3788" s="92"/>
      <c r="K3788" s="67" t="str">
        <f>IF(J3788="",K3787,TRIM(J3788))</f>
        <v>Preparation &amp; Submission</v>
      </c>
      <c r="L3788" s="92"/>
      <c r="M3788" s="68" t="str">
        <f>IF(L3788="",M3787,TRIM(L3788))</f>
        <v>The Mound</v>
      </c>
      <c r="N3788" s="92"/>
      <c r="O3788" s="69" t="str">
        <f>IF(N3788="",O3787,TRIM(N3788))</f>
        <v>Level 02</v>
      </c>
      <c r="P3788" s="70" t="s">
        <v>6014</v>
      </c>
      <c r="Q3788" s="70" t="str">
        <f>IF(P3788="",Q3787,TRIM(P3788))</f>
        <v>Zone M4</v>
      </c>
      <c r="R3788" s="92"/>
      <c r="S3788" s="92"/>
      <c r="T3788" s="13" t="s">
        <v>6686</v>
      </c>
      <c r="U3788" s="13" t="s">
        <v>6686</v>
      </c>
      <c r="V3788" s="13" t="s">
        <v>6686</v>
      </c>
      <c r="W3788" s="59" t="s">
        <v>6014</v>
      </c>
      <c r="X3788" s="59" t="str">
        <f>CONCATENATE(D3788,F3788,H3788,J3788,L3788,N3788,P3788,R3788)</f>
        <v>Close-Out / Handing Over              Zone M4</v>
      </c>
      <c r="Y3788" s="13"/>
      <c r="Z3788" s="53">
        <v>37</v>
      </c>
      <c r="AA3788" s="54">
        <v>45376</v>
      </c>
      <c r="AB3788" s="54">
        <v>45421</v>
      </c>
      <c r="AC3788" s="55">
        <v>10348.030000000001</v>
      </c>
    </row>
    <row r="3789" spans="1:29" ht="38.25" x14ac:dyDescent="0.2">
      <c r="A3789" s="66" t="s">
        <v>6015</v>
      </c>
      <c r="B3789" s="11" t="str">
        <f t="shared" si="460"/>
        <v xml:space="preserve"> - Level 02 - The Mound - Preparation &amp; Submission - As-Built Drawings - Close-out Documentation - Close-Out / Handing Over</v>
      </c>
      <c r="C3789" s="11" t="str">
        <f t="shared" si="460"/>
        <v/>
      </c>
      <c r="D3789" s="62" t="s">
        <v>6833</v>
      </c>
      <c r="E3789" s="11" t="str">
        <f t="shared" si="461"/>
        <v/>
      </c>
      <c r="F3789" s="66"/>
      <c r="G3789" s="64" t="str">
        <f t="shared" si="462"/>
        <v>Close-out Documentation</v>
      </c>
      <c r="H3789" s="66"/>
      <c r="I3789" s="65" t="str">
        <f t="shared" si="463"/>
        <v>As-Built Drawings</v>
      </c>
      <c r="J3789" s="66"/>
      <c r="K3789" s="67" t="str">
        <f t="shared" si="458"/>
        <v>Preparation &amp; Submission</v>
      </c>
      <c r="L3789" s="66"/>
      <c r="M3789" s="68" t="str">
        <f t="shared" si="459"/>
        <v>The Mound</v>
      </c>
      <c r="N3789" s="66"/>
      <c r="O3789" s="69" t="str">
        <f t="shared" ref="O3789:O3852" si="464">IF(N3789="",O3788,TRIM(N3789))</f>
        <v>Level 02</v>
      </c>
      <c r="P3789" s="66"/>
      <c r="Q3789" s="70" t="str">
        <f t="shared" si="457"/>
        <v>Zone M4</v>
      </c>
      <c r="R3789" s="66"/>
      <c r="S3789" s="66"/>
      <c r="T3789" s="11" t="s">
        <v>6686</v>
      </c>
      <c r="U3789" s="11" t="s">
        <v>6686</v>
      </c>
      <c r="V3789" s="11" t="s">
        <v>6416</v>
      </c>
      <c r="W3789" s="59" t="s">
        <v>6416</v>
      </c>
      <c r="X3789" s="59" t="str">
        <f>CONCATENATE(D3789,F3789,H3789,J3789,L3789,N3789,P3789,R3789)</f>
        <v>Close-Out / Handing Over</v>
      </c>
      <c r="Y3789" s="11" t="s">
        <v>6016</v>
      </c>
      <c r="Z3789" s="32">
        <v>7</v>
      </c>
      <c r="AA3789" s="39">
        <v>45376</v>
      </c>
      <c r="AB3789" s="39">
        <v>45383</v>
      </c>
      <c r="AC3789" s="48">
        <v>1757.38</v>
      </c>
    </row>
    <row r="3790" spans="1:29" x14ac:dyDescent="0.2">
      <c r="A3790" s="66" t="s">
        <v>6017</v>
      </c>
      <c r="B3790" s="11" t="str">
        <f t="shared" si="460"/>
        <v xml:space="preserve"> - </v>
      </c>
      <c r="C3790" s="11" t="str">
        <f t="shared" si="460"/>
        <v/>
      </c>
      <c r="D3790" s="62" t="s">
        <v>6833</v>
      </c>
      <c r="E3790" s="11" t="str">
        <f t="shared" si="461"/>
        <v/>
      </c>
      <c r="F3790" s="66"/>
      <c r="G3790" s="64" t="str">
        <f t="shared" si="462"/>
        <v>Close-out Documentation</v>
      </c>
      <c r="H3790" s="66"/>
      <c r="I3790" s="65" t="str">
        <f t="shared" si="463"/>
        <v>As-Built Drawings</v>
      </c>
      <c r="J3790" s="66"/>
      <c r="K3790" s="67" t="str">
        <f t="shared" si="458"/>
        <v>Preparation &amp; Submission</v>
      </c>
      <c r="L3790" s="66"/>
      <c r="M3790" s="68" t="str">
        <f t="shared" si="459"/>
        <v>The Mound</v>
      </c>
      <c r="N3790" s="66"/>
      <c r="O3790" s="69" t="str">
        <f t="shared" si="464"/>
        <v>Level 02</v>
      </c>
      <c r="P3790" s="66"/>
      <c r="Q3790" s="70" t="str">
        <f t="shared" ref="Q3790:Q3853" si="465">IF(P3790="",Q3789,TRIM(P3790))</f>
        <v>Zone M4</v>
      </c>
      <c r="R3790" s="66"/>
      <c r="S3790" s="66"/>
      <c r="T3790" s="11" t="s">
        <v>6686</v>
      </c>
      <c r="U3790" s="11" t="s">
        <v>6686</v>
      </c>
      <c r="V3790" s="11" t="s">
        <v>6416</v>
      </c>
      <c r="W3790" s="59" t="s">
        <v>6416</v>
      </c>
      <c r="X3790" s="59" t="str">
        <f>CONCATENATE(D3790,F3790,H3790,J3790,L3790,N3790,P3790,R3790)</f>
        <v>Close-Out / Handing Over</v>
      </c>
      <c r="Y3790" s="11" t="s">
        <v>6018</v>
      </c>
      <c r="Z3790" s="32">
        <v>7</v>
      </c>
      <c r="AA3790" s="39">
        <v>45386</v>
      </c>
      <c r="AB3790" s="39">
        <v>45397</v>
      </c>
      <c r="AC3790" s="48">
        <v>1757.38</v>
      </c>
    </row>
    <row r="3791" spans="1:29" x14ac:dyDescent="0.2">
      <c r="A3791" s="66" t="s">
        <v>6019</v>
      </c>
      <c r="B3791" s="11" t="str">
        <f t="shared" si="460"/>
        <v xml:space="preserve"> - </v>
      </c>
      <c r="C3791" s="11" t="str">
        <f t="shared" si="460"/>
        <v/>
      </c>
      <c r="D3791" s="62" t="s">
        <v>6833</v>
      </c>
      <c r="E3791" s="11" t="str">
        <f t="shared" si="461"/>
        <v/>
      </c>
      <c r="F3791" s="66"/>
      <c r="G3791" s="64" t="str">
        <f t="shared" si="462"/>
        <v>Close-out Documentation</v>
      </c>
      <c r="H3791" s="66"/>
      <c r="I3791" s="65" t="str">
        <f t="shared" si="463"/>
        <v>As-Built Drawings</v>
      </c>
      <c r="J3791" s="66"/>
      <c r="K3791" s="67" t="str">
        <f t="shared" si="458"/>
        <v>Preparation &amp; Submission</v>
      </c>
      <c r="L3791" s="66"/>
      <c r="M3791" s="68" t="str">
        <f t="shared" si="459"/>
        <v>The Mound</v>
      </c>
      <c r="N3791" s="66"/>
      <c r="O3791" s="69" t="str">
        <f t="shared" si="464"/>
        <v>Level 02</v>
      </c>
      <c r="P3791" s="66"/>
      <c r="Q3791" s="70" t="str">
        <f t="shared" si="465"/>
        <v>Zone M4</v>
      </c>
      <c r="R3791" s="66"/>
      <c r="S3791" s="66"/>
      <c r="T3791" s="11" t="s">
        <v>6686</v>
      </c>
      <c r="U3791" s="11" t="s">
        <v>6686</v>
      </c>
      <c r="V3791" s="11" t="s">
        <v>6416</v>
      </c>
      <c r="W3791" s="59" t="s">
        <v>6416</v>
      </c>
      <c r="X3791" s="59" t="str">
        <f>CONCATENATE(D3791,F3791,H3791,J3791,L3791,N3791,P3791,R3791)</f>
        <v>Close-Out / Handing Over</v>
      </c>
      <c r="Y3791" s="11" t="s">
        <v>6020</v>
      </c>
      <c r="Z3791" s="32">
        <v>7</v>
      </c>
      <c r="AA3791" s="39">
        <v>45400</v>
      </c>
      <c r="AB3791" s="39">
        <v>45407</v>
      </c>
      <c r="AC3791" s="48">
        <v>1757.38</v>
      </c>
    </row>
    <row r="3792" spans="1:29" x14ac:dyDescent="0.2">
      <c r="A3792" s="66" t="s">
        <v>6021</v>
      </c>
      <c r="B3792" s="11" t="str">
        <f t="shared" si="460"/>
        <v xml:space="preserve"> - </v>
      </c>
      <c r="C3792" s="11" t="str">
        <f t="shared" si="460"/>
        <v/>
      </c>
      <c r="D3792" s="62" t="s">
        <v>6833</v>
      </c>
      <c r="E3792" s="11" t="str">
        <f t="shared" si="461"/>
        <v/>
      </c>
      <c r="F3792" s="66"/>
      <c r="G3792" s="64" t="str">
        <f t="shared" si="462"/>
        <v>Close-out Documentation</v>
      </c>
      <c r="H3792" s="66"/>
      <c r="I3792" s="65" t="str">
        <f t="shared" si="463"/>
        <v>As-Built Drawings</v>
      </c>
      <c r="J3792" s="66"/>
      <c r="K3792" s="67" t="str">
        <f t="shared" si="458"/>
        <v>Preparation &amp; Submission</v>
      </c>
      <c r="L3792" s="66"/>
      <c r="M3792" s="68" t="str">
        <f t="shared" si="459"/>
        <v>The Mound</v>
      </c>
      <c r="N3792" s="66"/>
      <c r="O3792" s="69" t="str">
        <f t="shared" si="464"/>
        <v>Level 02</v>
      </c>
      <c r="P3792" s="66"/>
      <c r="Q3792" s="70" t="str">
        <f t="shared" si="465"/>
        <v>Zone M4</v>
      </c>
      <c r="R3792" s="66"/>
      <c r="S3792" s="66"/>
      <c r="T3792" s="11" t="s">
        <v>6686</v>
      </c>
      <c r="U3792" s="11" t="s">
        <v>6686</v>
      </c>
      <c r="V3792" s="11" t="s">
        <v>6416</v>
      </c>
      <c r="W3792" s="59" t="s">
        <v>6416</v>
      </c>
      <c r="X3792" s="59" t="str">
        <f>CONCATENATE(D3792,F3792,H3792,J3792,L3792,N3792,P3792,R3792)</f>
        <v>Close-Out / Handing Over</v>
      </c>
      <c r="Y3792" s="11" t="s">
        <v>6022</v>
      </c>
      <c r="Z3792" s="32">
        <v>7</v>
      </c>
      <c r="AA3792" s="39">
        <v>45402</v>
      </c>
      <c r="AB3792" s="39">
        <v>45409</v>
      </c>
      <c r="AC3792" s="48">
        <v>1757.38</v>
      </c>
    </row>
    <row r="3793" spans="1:29" x14ac:dyDescent="0.2">
      <c r="A3793" s="66" t="s">
        <v>6023</v>
      </c>
      <c r="B3793" s="11" t="str">
        <f t="shared" si="460"/>
        <v xml:space="preserve"> - </v>
      </c>
      <c r="C3793" s="11" t="str">
        <f t="shared" si="460"/>
        <v/>
      </c>
      <c r="D3793" s="62" t="s">
        <v>6833</v>
      </c>
      <c r="E3793" s="11" t="str">
        <f t="shared" si="461"/>
        <v/>
      </c>
      <c r="F3793" s="66"/>
      <c r="G3793" s="64" t="str">
        <f t="shared" si="462"/>
        <v>Close-out Documentation</v>
      </c>
      <c r="H3793" s="66"/>
      <c r="I3793" s="65" t="str">
        <f t="shared" si="463"/>
        <v>As-Built Drawings</v>
      </c>
      <c r="J3793" s="66"/>
      <c r="K3793" s="67" t="str">
        <f t="shared" si="458"/>
        <v>Preparation &amp; Submission</v>
      </c>
      <c r="L3793" s="66"/>
      <c r="M3793" s="68" t="str">
        <f t="shared" si="459"/>
        <v>The Mound</v>
      </c>
      <c r="N3793" s="66"/>
      <c r="O3793" s="69" t="str">
        <f t="shared" si="464"/>
        <v>Level 02</v>
      </c>
      <c r="P3793" s="66"/>
      <c r="Q3793" s="70" t="str">
        <f t="shared" si="465"/>
        <v>Zone M4</v>
      </c>
      <c r="R3793" s="66"/>
      <c r="S3793" s="66"/>
      <c r="T3793" s="11" t="s">
        <v>6686</v>
      </c>
      <c r="U3793" s="11" t="s">
        <v>6686</v>
      </c>
      <c r="V3793" s="11" t="s">
        <v>6416</v>
      </c>
      <c r="W3793" s="59" t="s">
        <v>6416</v>
      </c>
      <c r="X3793" s="59" t="str">
        <f>CONCATENATE(D3793,F3793,H3793,J3793,L3793,N3793,P3793,R3793)</f>
        <v>Close-Out / Handing Over</v>
      </c>
      <c r="Y3793" s="11" t="s">
        <v>6024</v>
      </c>
      <c r="Z3793" s="32">
        <v>7</v>
      </c>
      <c r="AA3793" s="39">
        <v>45414</v>
      </c>
      <c r="AB3793" s="39">
        <v>45421</v>
      </c>
      <c r="AC3793" s="48">
        <v>1757.38</v>
      </c>
    </row>
    <row r="3794" spans="1:29" x14ac:dyDescent="0.2">
      <c r="A3794" s="63" t="s">
        <v>6025</v>
      </c>
      <c r="B3794" s="8" t="str">
        <f t="shared" si="460"/>
        <v xml:space="preserve"> - </v>
      </c>
      <c r="C3794" s="8" t="str">
        <f t="shared" si="460"/>
        <v/>
      </c>
      <c r="D3794" s="62" t="s">
        <v>6833</v>
      </c>
      <c r="E3794" s="8" t="str">
        <f t="shared" si="461"/>
        <v/>
      </c>
      <c r="F3794" s="63"/>
      <c r="G3794" s="64" t="str">
        <f t="shared" si="462"/>
        <v>Close-out Documentation</v>
      </c>
      <c r="H3794" s="63"/>
      <c r="I3794" s="65" t="str">
        <f t="shared" si="463"/>
        <v>As-Built Drawings</v>
      </c>
      <c r="J3794" s="63"/>
      <c r="K3794" s="67" t="str">
        <f t="shared" si="458"/>
        <v>Preparation &amp; Submission</v>
      </c>
      <c r="L3794" s="63"/>
      <c r="M3794" s="68" t="str">
        <f t="shared" si="459"/>
        <v>The Mound</v>
      </c>
      <c r="N3794" s="63"/>
      <c r="O3794" s="69" t="str">
        <f t="shared" si="464"/>
        <v>Level 02</v>
      </c>
      <c r="P3794" s="63"/>
      <c r="Q3794" s="70" t="str">
        <f t="shared" si="465"/>
        <v>Zone M4</v>
      </c>
      <c r="R3794" s="63"/>
      <c r="S3794" s="63"/>
      <c r="T3794" s="8" t="s">
        <v>6686</v>
      </c>
      <c r="U3794" s="8" t="s">
        <v>6686</v>
      </c>
      <c r="V3794" s="8" t="s">
        <v>6416</v>
      </c>
      <c r="W3794" s="59" t="s">
        <v>6416</v>
      </c>
      <c r="X3794" s="59" t="str">
        <f>CONCATENATE(D3794,F3794,H3794,J3794,L3794,N3794,P3794,R3794)</f>
        <v>Close-Out / Handing Over</v>
      </c>
      <c r="Y3794" s="8" t="s">
        <v>6026</v>
      </c>
      <c r="Z3794" s="23">
        <v>5</v>
      </c>
      <c r="AA3794" s="35">
        <v>45414</v>
      </c>
      <c r="AB3794" s="35">
        <v>45419</v>
      </c>
      <c r="AC3794" s="42">
        <v>1561.1</v>
      </c>
    </row>
    <row r="3795" spans="1:29" x14ac:dyDescent="0.2">
      <c r="A3795" s="69" t="s">
        <v>6027</v>
      </c>
      <c r="B3795" s="3" t="str">
        <f t="shared" si="460"/>
        <v/>
      </c>
      <c r="C3795" s="3" t="str">
        <f t="shared" si="460"/>
        <v>The Mound - Preparation &amp; Submission - As-Built Drawings - Close-out Documentation - Close-Out / Handing Over</v>
      </c>
      <c r="D3795" s="62" t="s">
        <v>6833</v>
      </c>
      <c r="E3795" s="3" t="str">
        <f t="shared" si="461"/>
        <v>The Mound</v>
      </c>
      <c r="F3795" s="92"/>
      <c r="G3795" s="64" t="str">
        <f>IF(F3795="",G3794,TRIM(F3795))</f>
        <v>Close-out Documentation</v>
      </c>
      <c r="H3795" s="92"/>
      <c r="I3795" s="65" t="str">
        <f>IF(H3795="",I3794,TRIM(H3795))</f>
        <v>As-Built Drawings</v>
      </c>
      <c r="J3795" s="92"/>
      <c r="K3795" s="67" t="str">
        <f>IF(J3795="",K3794,TRIM(J3795))</f>
        <v>Preparation &amp; Submission</v>
      </c>
      <c r="L3795" s="92"/>
      <c r="M3795" s="68" t="str">
        <f>IF(L3795="",M3794,TRIM(L3795))</f>
        <v>The Mound</v>
      </c>
      <c r="N3795" s="69" t="s">
        <v>6027</v>
      </c>
      <c r="O3795" s="69" t="str">
        <f>IF(N3795="",O3794,TRIM(N3795))</f>
        <v>Level 03</v>
      </c>
      <c r="P3795" s="92"/>
      <c r="Q3795" s="70" t="str">
        <f>IF(P3795="",Q3794,TRIM(P3795))</f>
        <v>Zone M4</v>
      </c>
      <c r="R3795" s="92"/>
      <c r="S3795" s="92"/>
      <c r="T3795" s="3" t="s">
        <v>6651</v>
      </c>
      <c r="U3795" s="3" t="s">
        <v>6651</v>
      </c>
      <c r="V3795" s="3" t="s">
        <v>6651</v>
      </c>
      <c r="W3795" s="59" t="s">
        <v>6027</v>
      </c>
      <c r="X3795" s="59" t="str">
        <f>CONCATENATE(D3795,F3795,H3795,J3795,L3795,N3795,P3795,R3795)</f>
        <v>Close-Out / Handing Over            Level 03</v>
      </c>
      <c r="Y3795" s="3"/>
      <c r="Z3795" s="49">
        <v>65</v>
      </c>
      <c r="AA3795" s="50">
        <v>45390</v>
      </c>
      <c r="AB3795" s="50">
        <v>45473</v>
      </c>
      <c r="AC3795" s="52">
        <v>28609.41</v>
      </c>
    </row>
    <row r="3796" spans="1:29" x14ac:dyDescent="0.2">
      <c r="A3796" s="70" t="s">
        <v>5994</v>
      </c>
      <c r="B3796" s="13" t="str">
        <f t="shared" si="460"/>
        <v>The Mound - Preparation &amp; Submission - As-Built Drawings - Close-out Documentation - Close-Out / Handing Over</v>
      </c>
      <c r="C3796" s="13" t="str">
        <f t="shared" si="460"/>
        <v>Level 03 - The Mound - Preparation &amp; Submission - As-Built Drawings - Close-out Documentation - Close-Out / Handing Over</v>
      </c>
      <c r="D3796" s="62" t="s">
        <v>6833</v>
      </c>
      <c r="E3796" s="13" t="str">
        <f t="shared" si="461"/>
        <v>Level 03</v>
      </c>
      <c r="F3796" s="92"/>
      <c r="G3796" s="64" t="str">
        <f t="shared" si="462"/>
        <v>Close-out Documentation</v>
      </c>
      <c r="H3796" s="92"/>
      <c r="I3796" s="65" t="str">
        <f t="shared" si="463"/>
        <v>As-Built Drawings</v>
      </c>
      <c r="J3796" s="92"/>
      <c r="K3796" s="67" t="str">
        <f t="shared" si="458"/>
        <v>Preparation &amp; Submission</v>
      </c>
      <c r="L3796" s="92"/>
      <c r="M3796" s="68" t="str">
        <f t="shared" si="459"/>
        <v>The Mound</v>
      </c>
      <c r="N3796" s="92"/>
      <c r="O3796" s="69" t="str">
        <f t="shared" si="464"/>
        <v>Level 03</v>
      </c>
      <c r="P3796" s="70" t="s">
        <v>5994</v>
      </c>
      <c r="Q3796" s="70" t="str">
        <f t="shared" si="465"/>
        <v>Zone M1</v>
      </c>
      <c r="R3796" s="92"/>
      <c r="S3796" s="92"/>
      <c r="T3796" s="13" t="s">
        <v>6679</v>
      </c>
      <c r="U3796" s="13" t="s">
        <v>6679</v>
      </c>
      <c r="V3796" s="13" t="s">
        <v>6679</v>
      </c>
      <c r="W3796" s="59" t="s">
        <v>5994</v>
      </c>
      <c r="X3796" s="59" t="str">
        <f>CONCATENATE(D3796,F3796,H3796,J3796,L3796,N3796,P3796,R3796)</f>
        <v>Close-Out / Handing Over              Zone M1</v>
      </c>
      <c r="Y3796" s="13"/>
      <c r="Z3796" s="53">
        <v>31</v>
      </c>
      <c r="AA3796" s="54">
        <v>45390</v>
      </c>
      <c r="AB3796" s="54">
        <v>45428</v>
      </c>
      <c r="AC3796" s="55">
        <v>4518.24</v>
      </c>
    </row>
    <row r="3797" spans="1:29" ht="38.25" x14ac:dyDescent="0.2">
      <c r="A3797" s="66" t="s">
        <v>6028</v>
      </c>
      <c r="B3797" s="11" t="str">
        <f t="shared" si="460"/>
        <v xml:space="preserve"> - Level 03 - The Mound - Preparation &amp; Submission - As-Built Drawings - Close-out Documentation - Close-Out / Handing Over</v>
      </c>
      <c r="C3797" s="11" t="str">
        <f t="shared" si="460"/>
        <v/>
      </c>
      <c r="D3797" s="62" t="s">
        <v>6833</v>
      </c>
      <c r="E3797" s="11" t="str">
        <f t="shared" si="461"/>
        <v/>
      </c>
      <c r="F3797" s="66"/>
      <c r="G3797" s="64" t="str">
        <f t="shared" si="462"/>
        <v>Close-out Documentation</v>
      </c>
      <c r="H3797" s="66"/>
      <c r="I3797" s="65" t="str">
        <f t="shared" si="463"/>
        <v>As-Built Drawings</v>
      </c>
      <c r="J3797" s="66"/>
      <c r="K3797" s="67" t="str">
        <f t="shared" si="458"/>
        <v>Preparation &amp; Submission</v>
      </c>
      <c r="L3797" s="66"/>
      <c r="M3797" s="68" t="str">
        <f t="shared" si="459"/>
        <v>The Mound</v>
      </c>
      <c r="N3797" s="66"/>
      <c r="O3797" s="69" t="str">
        <f t="shared" si="464"/>
        <v>Level 03</v>
      </c>
      <c r="P3797" s="66"/>
      <c r="Q3797" s="70" t="str">
        <f t="shared" si="465"/>
        <v>Zone M1</v>
      </c>
      <c r="R3797" s="66"/>
      <c r="S3797" s="66"/>
      <c r="T3797" s="11" t="s">
        <v>6679</v>
      </c>
      <c r="U3797" s="11" t="s">
        <v>6679</v>
      </c>
      <c r="V3797" s="11" t="s">
        <v>6416</v>
      </c>
      <c r="W3797" s="59" t="s">
        <v>6416</v>
      </c>
      <c r="X3797" s="59" t="str">
        <f>CONCATENATE(D3797,F3797,H3797,J3797,L3797,N3797,P3797,R3797)</f>
        <v>Close-Out / Handing Over</v>
      </c>
      <c r="Y3797" s="11" t="s">
        <v>6029</v>
      </c>
      <c r="Z3797" s="32">
        <v>7</v>
      </c>
      <c r="AA3797" s="39">
        <v>45390</v>
      </c>
      <c r="AB3797" s="39">
        <v>45400</v>
      </c>
      <c r="AC3797" s="48">
        <v>2259.12</v>
      </c>
    </row>
    <row r="3798" spans="1:29" x14ac:dyDescent="0.2">
      <c r="A3798" s="63" t="s">
        <v>6030</v>
      </c>
      <c r="B3798" s="8" t="str">
        <f t="shared" si="460"/>
        <v xml:space="preserve"> - </v>
      </c>
      <c r="C3798" s="8" t="str">
        <f t="shared" si="460"/>
        <v/>
      </c>
      <c r="D3798" s="62" t="s">
        <v>6833</v>
      </c>
      <c r="E3798" s="8" t="str">
        <f t="shared" si="461"/>
        <v/>
      </c>
      <c r="F3798" s="63"/>
      <c r="G3798" s="64" t="str">
        <f t="shared" si="462"/>
        <v>Close-out Documentation</v>
      </c>
      <c r="H3798" s="63"/>
      <c r="I3798" s="65" t="str">
        <f t="shared" si="463"/>
        <v>As-Built Drawings</v>
      </c>
      <c r="J3798" s="63"/>
      <c r="K3798" s="67" t="str">
        <f t="shared" si="458"/>
        <v>Preparation &amp; Submission</v>
      </c>
      <c r="L3798" s="63"/>
      <c r="M3798" s="68" t="str">
        <f t="shared" si="459"/>
        <v>The Mound</v>
      </c>
      <c r="N3798" s="63"/>
      <c r="O3798" s="69" t="str">
        <f t="shared" si="464"/>
        <v>Level 03</v>
      </c>
      <c r="P3798" s="63"/>
      <c r="Q3798" s="70" t="str">
        <f t="shared" si="465"/>
        <v>Zone M1</v>
      </c>
      <c r="R3798" s="63"/>
      <c r="S3798" s="63"/>
      <c r="T3798" s="8" t="s">
        <v>6679</v>
      </c>
      <c r="U3798" s="8" t="s">
        <v>6679</v>
      </c>
      <c r="V3798" s="8" t="s">
        <v>6416</v>
      </c>
      <c r="W3798" s="59" t="s">
        <v>6416</v>
      </c>
      <c r="X3798" s="59" t="str">
        <f>CONCATENATE(D3798,F3798,H3798,J3798,L3798,N3798,P3798,R3798)</f>
        <v>Close-Out / Handing Over</v>
      </c>
      <c r="Y3798" s="8" t="s">
        <v>6031</v>
      </c>
      <c r="Z3798" s="23">
        <v>7</v>
      </c>
      <c r="AA3798" s="35">
        <v>45421</v>
      </c>
      <c r="AB3798" s="35">
        <v>45428</v>
      </c>
      <c r="AC3798" s="42">
        <v>2259.12</v>
      </c>
    </row>
    <row r="3799" spans="1:29" x14ac:dyDescent="0.2">
      <c r="A3799" s="70" t="s">
        <v>5999</v>
      </c>
      <c r="B3799" s="13" t="str">
        <f t="shared" si="460"/>
        <v/>
      </c>
      <c r="C3799" s="13" t="str">
        <f t="shared" si="460"/>
        <v>Level 03 - The Mound - Preparation &amp; Submission - As-Built Drawings - Close-out Documentation - Close-Out / Handing Over</v>
      </c>
      <c r="D3799" s="62" t="s">
        <v>6833</v>
      </c>
      <c r="E3799" s="13" t="str">
        <f t="shared" si="461"/>
        <v>Level 03</v>
      </c>
      <c r="F3799" s="92"/>
      <c r="G3799" s="64" t="str">
        <f>IF(F3799="",G3798,TRIM(F3799))</f>
        <v>Close-out Documentation</v>
      </c>
      <c r="H3799" s="92"/>
      <c r="I3799" s="65" t="str">
        <f>IF(H3799="",I3798,TRIM(H3799))</f>
        <v>As-Built Drawings</v>
      </c>
      <c r="J3799" s="92"/>
      <c r="K3799" s="67" t="str">
        <f>IF(J3799="",K3798,TRIM(J3799))</f>
        <v>Preparation &amp; Submission</v>
      </c>
      <c r="L3799" s="92"/>
      <c r="M3799" s="68" t="str">
        <f>IF(L3799="",M3798,TRIM(L3799))</f>
        <v>The Mound</v>
      </c>
      <c r="N3799" s="92"/>
      <c r="O3799" s="69" t="str">
        <f>IF(N3799="",O3798,TRIM(N3799))</f>
        <v>Level 03</v>
      </c>
      <c r="P3799" s="70" t="s">
        <v>5999</v>
      </c>
      <c r="Q3799" s="70" t="str">
        <f>IF(P3799="",Q3798,TRIM(P3799))</f>
        <v>Zone M2</v>
      </c>
      <c r="R3799" s="92"/>
      <c r="S3799" s="92"/>
      <c r="T3799" s="13" t="s">
        <v>6685</v>
      </c>
      <c r="U3799" s="13" t="s">
        <v>6685</v>
      </c>
      <c r="V3799" s="13" t="s">
        <v>6685</v>
      </c>
      <c r="W3799" s="59" t="s">
        <v>5999</v>
      </c>
      <c r="X3799" s="59" t="str">
        <f>CONCATENATE(D3799,F3799,H3799,J3799,L3799,N3799,P3799,R3799)</f>
        <v>Close-Out / Handing Over              Zone M2</v>
      </c>
      <c r="Y3799" s="13"/>
      <c r="Z3799" s="53">
        <v>31</v>
      </c>
      <c r="AA3799" s="54">
        <v>45414</v>
      </c>
      <c r="AB3799" s="54">
        <v>45449</v>
      </c>
      <c r="AC3799" s="55">
        <v>7023.99</v>
      </c>
    </row>
    <row r="3800" spans="1:29" ht="38.25" x14ac:dyDescent="0.2">
      <c r="A3800" s="66" t="s">
        <v>6032</v>
      </c>
      <c r="B3800" s="11" t="str">
        <f t="shared" si="460"/>
        <v xml:space="preserve"> - Level 03 - The Mound - Preparation &amp; Submission - As-Built Drawings - Close-out Documentation - Close-Out / Handing Over</v>
      </c>
      <c r="C3800" s="11" t="str">
        <f t="shared" si="460"/>
        <v/>
      </c>
      <c r="D3800" s="62" t="s">
        <v>6833</v>
      </c>
      <c r="E3800" s="11" t="str">
        <f t="shared" si="461"/>
        <v/>
      </c>
      <c r="F3800" s="66"/>
      <c r="G3800" s="64" t="str">
        <f t="shared" si="462"/>
        <v>Close-out Documentation</v>
      </c>
      <c r="H3800" s="66"/>
      <c r="I3800" s="65" t="str">
        <f t="shared" si="463"/>
        <v>As-Built Drawings</v>
      </c>
      <c r="J3800" s="66"/>
      <c r="K3800" s="67" t="str">
        <f t="shared" si="458"/>
        <v>Preparation &amp; Submission</v>
      </c>
      <c r="L3800" s="66"/>
      <c r="M3800" s="68" t="str">
        <f t="shared" si="459"/>
        <v>The Mound</v>
      </c>
      <c r="N3800" s="66"/>
      <c r="O3800" s="69" t="str">
        <f t="shared" si="464"/>
        <v>Level 03</v>
      </c>
      <c r="P3800" s="66"/>
      <c r="Q3800" s="70" t="str">
        <f t="shared" si="465"/>
        <v>Zone M2</v>
      </c>
      <c r="R3800" s="66"/>
      <c r="S3800" s="66"/>
      <c r="T3800" s="11" t="s">
        <v>6685</v>
      </c>
      <c r="U3800" s="11" t="s">
        <v>6685</v>
      </c>
      <c r="V3800" s="11" t="s">
        <v>6416</v>
      </c>
      <c r="W3800" s="59" t="s">
        <v>6416</v>
      </c>
      <c r="X3800" s="59" t="str">
        <f>CONCATENATE(D3800,F3800,H3800,J3800,L3800,N3800,P3800,R3800)</f>
        <v>Close-Out / Handing Over</v>
      </c>
      <c r="Y3800" s="11" t="s">
        <v>6033</v>
      </c>
      <c r="Z3800" s="32">
        <v>7</v>
      </c>
      <c r="AA3800" s="39">
        <v>45414</v>
      </c>
      <c r="AB3800" s="39">
        <v>45421</v>
      </c>
      <c r="AC3800" s="48">
        <v>2298.52</v>
      </c>
    </row>
    <row r="3801" spans="1:29" x14ac:dyDescent="0.2">
      <c r="A3801" s="66" t="s">
        <v>6034</v>
      </c>
      <c r="B3801" s="11" t="str">
        <f t="shared" si="460"/>
        <v xml:space="preserve"> - </v>
      </c>
      <c r="C3801" s="11" t="str">
        <f t="shared" si="460"/>
        <v/>
      </c>
      <c r="D3801" s="62" t="s">
        <v>6833</v>
      </c>
      <c r="E3801" s="11" t="str">
        <f t="shared" si="461"/>
        <v/>
      </c>
      <c r="F3801" s="66"/>
      <c r="G3801" s="64" t="str">
        <f t="shared" si="462"/>
        <v>Close-out Documentation</v>
      </c>
      <c r="H3801" s="66"/>
      <c r="I3801" s="65" t="str">
        <f t="shared" si="463"/>
        <v>As-Built Drawings</v>
      </c>
      <c r="J3801" s="66"/>
      <c r="K3801" s="67" t="str">
        <f t="shared" si="458"/>
        <v>Preparation &amp; Submission</v>
      </c>
      <c r="L3801" s="66"/>
      <c r="M3801" s="68" t="str">
        <f t="shared" si="459"/>
        <v>The Mound</v>
      </c>
      <c r="N3801" s="66"/>
      <c r="O3801" s="69" t="str">
        <f t="shared" si="464"/>
        <v>Level 03</v>
      </c>
      <c r="P3801" s="66"/>
      <c r="Q3801" s="70" t="str">
        <f t="shared" si="465"/>
        <v>Zone M2</v>
      </c>
      <c r="R3801" s="66"/>
      <c r="S3801" s="66"/>
      <c r="T3801" s="11" t="s">
        <v>6685</v>
      </c>
      <c r="U3801" s="11" t="s">
        <v>6685</v>
      </c>
      <c r="V3801" s="11" t="s">
        <v>6416</v>
      </c>
      <c r="W3801" s="59" t="s">
        <v>6416</v>
      </c>
      <c r="X3801" s="59" t="str">
        <f>CONCATENATE(D3801,F3801,H3801,J3801,L3801,N3801,P3801,R3801)</f>
        <v>Close-Out / Handing Over</v>
      </c>
      <c r="Y3801" s="11" t="s">
        <v>6035</v>
      </c>
      <c r="Z3801" s="32">
        <v>7</v>
      </c>
      <c r="AA3801" s="39">
        <v>45439</v>
      </c>
      <c r="AB3801" s="39">
        <v>45446</v>
      </c>
      <c r="AC3801" s="48">
        <v>2298.52</v>
      </c>
    </row>
    <row r="3802" spans="1:29" x14ac:dyDescent="0.2">
      <c r="A3802" s="63" t="s">
        <v>6036</v>
      </c>
      <c r="B3802" s="8" t="str">
        <f t="shared" si="460"/>
        <v xml:space="preserve"> - </v>
      </c>
      <c r="C3802" s="8" t="str">
        <f t="shared" si="460"/>
        <v/>
      </c>
      <c r="D3802" s="62" t="s">
        <v>6833</v>
      </c>
      <c r="E3802" s="8" t="str">
        <f t="shared" si="461"/>
        <v/>
      </c>
      <c r="F3802" s="63"/>
      <c r="G3802" s="64" t="str">
        <f t="shared" si="462"/>
        <v>Close-out Documentation</v>
      </c>
      <c r="H3802" s="63"/>
      <c r="I3802" s="65" t="str">
        <f t="shared" si="463"/>
        <v>As-Built Drawings</v>
      </c>
      <c r="J3802" s="63"/>
      <c r="K3802" s="67" t="str">
        <f t="shared" si="458"/>
        <v>Preparation &amp; Submission</v>
      </c>
      <c r="L3802" s="63"/>
      <c r="M3802" s="68" t="str">
        <f t="shared" si="459"/>
        <v>The Mound</v>
      </c>
      <c r="N3802" s="63"/>
      <c r="O3802" s="69" t="str">
        <f t="shared" si="464"/>
        <v>Level 03</v>
      </c>
      <c r="P3802" s="63"/>
      <c r="Q3802" s="70" t="str">
        <f t="shared" si="465"/>
        <v>Zone M2</v>
      </c>
      <c r="R3802" s="63"/>
      <c r="S3802" s="63"/>
      <c r="T3802" s="8" t="s">
        <v>6685</v>
      </c>
      <c r="U3802" s="8" t="s">
        <v>6685</v>
      </c>
      <c r="V3802" s="8" t="s">
        <v>6416</v>
      </c>
      <c r="W3802" s="59" t="s">
        <v>6416</v>
      </c>
      <c r="X3802" s="59" t="str">
        <f>CONCATENATE(D3802,F3802,H3802,J3802,L3802,N3802,P3802,R3802)</f>
        <v>Close-Out / Handing Over</v>
      </c>
      <c r="Y3802" s="8" t="s">
        <v>6037</v>
      </c>
      <c r="Z3802" s="23">
        <v>7</v>
      </c>
      <c r="AA3802" s="35">
        <v>45442</v>
      </c>
      <c r="AB3802" s="35">
        <v>45449</v>
      </c>
      <c r="AC3802" s="42">
        <v>2426.9499999999998</v>
      </c>
    </row>
    <row r="3803" spans="1:29" x14ac:dyDescent="0.2">
      <c r="A3803" s="70" t="s">
        <v>5990</v>
      </c>
      <c r="B3803" s="13" t="str">
        <f t="shared" si="460"/>
        <v/>
      </c>
      <c r="C3803" s="13" t="str">
        <f t="shared" si="460"/>
        <v>Level 03 - The Mound - Preparation &amp; Submission - As-Built Drawings - Close-out Documentation - Close-Out / Handing Over</v>
      </c>
      <c r="D3803" s="62" t="s">
        <v>6833</v>
      </c>
      <c r="E3803" s="13" t="str">
        <f t="shared" si="461"/>
        <v>Level 03</v>
      </c>
      <c r="F3803" s="92"/>
      <c r="G3803" s="64" t="str">
        <f>IF(F3803="",G3802,TRIM(F3803))</f>
        <v>Close-out Documentation</v>
      </c>
      <c r="H3803" s="92"/>
      <c r="I3803" s="65" t="str">
        <f>IF(H3803="",I3802,TRIM(H3803))</f>
        <v>As-Built Drawings</v>
      </c>
      <c r="J3803" s="92"/>
      <c r="K3803" s="67" t="str">
        <f>IF(J3803="",K3802,TRIM(J3803))</f>
        <v>Preparation &amp; Submission</v>
      </c>
      <c r="L3803" s="92"/>
      <c r="M3803" s="68" t="str">
        <f>IF(L3803="",M3802,TRIM(L3803))</f>
        <v>The Mound</v>
      </c>
      <c r="N3803" s="92"/>
      <c r="O3803" s="69" t="str">
        <f>IF(N3803="",O3802,TRIM(N3803))</f>
        <v>Level 03</v>
      </c>
      <c r="P3803" s="70" t="s">
        <v>5990</v>
      </c>
      <c r="Q3803" s="70" t="str">
        <f>IF(P3803="",Q3802,TRIM(P3803))</f>
        <v>Zone M3</v>
      </c>
      <c r="R3803" s="92"/>
      <c r="S3803" s="92"/>
      <c r="T3803" s="13" t="s">
        <v>6680</v>
      </c>
      <c r="U3803" s="13" t="s">
        <v>6680</v>
      </c>
      <c r="V3803" s="13" t="s">
        <v>6680</v>
      </c>
      <c r="W3803" s="59" t="s">
        <v>5990</v>
      </c>
      <c r="X3803" s="59" t="str">
        <f>CONCATENATE(D3803,F3803,H3803,J3803,L3803,N3803,P3803,R3803)</f>
        <v>Close-Out / Handing Over              Zone M3</v>
      </c>
      <c r="Y3803" s="13"/>
      <c r="Z3803" s="53">
        <v>40</v>
      </c>
      <c r="AA3803" s="54">
        <v>45398</v>
      </c>
      <c r="AB3803" s="54">
        <v>45444</v>
      </c>
      <c r="AC3803" s="55">
        <v>7572.88</v>
      </c>
    </row>
    <row r="3804" spans="1:29" ht="38.25" x14ac:dyDescent="0.2">
      <c r="A3804" s="66" t="s">
        <v>6038</v>
      </c>
      <c r="B3804" s="11" t="str">
        <f t="shared" si="460"/>
        <v xml:space="preserve"> - Level 03 - The Mound - Preparation &amp; Submission - As-Built Drawings - Close-out Documentation - Close-Out / Handing Over</v>
      </c>
      <c r="C3804" s="11" t="str">
        <f t="shared" si="460"/>
        <v/>
      </c>
      <c r="D3804" s="62" t="s">
        <v>6833</v>
      </c>
      <c r="E3804" s="11" t="str">
        <f t="shared" si="461"/>
        <v/>
      </c>
      <c r="F3804" s="66"/>
      <c r="G3804" s="64" t="str">
        <f t="shared" si="462"/>
        <v>Close-out Documentation</v>
      </c>
      <c r="H3804" s="66"/>
      <c r="I3804" s="65" t="str">
        <f t="shared" si="463"/>
        <v>As-Built Drawings</v>
      </c>
      <c r="J3804" s="66"/>
      <c r="K3804" s="67" t="str">
        <f t="shared" si="458"/>
        <v>Preparation &amp; Submission</v>
      </c>
      <c r="L3804" s="66"/>
      <c r="M3804" s="68" t="str">
        <f t="shared" si="459"/>
        <v>The Mound</v>
      </c>
      <c r="N3804" s="66"/>
      <c r="O3804" s="69" t="str">
        <f t="shared" si="464"/>
        <v>Level 03</v>
      </c>
      <c r="P3804" s="66"/>
      <c r="Q3804" s="70" t="str">
        <f t="shared" si="465"/>
        <v>Zone M3</v>
      </c>
      <c r="R3804" s="66"/>
      <c r="S3804" s="66"/>
      <c r="T3804" s="11" t="s">
        <v>6680</v>
      </c>
      <c r="U3804" s="11" t="s">
        <v>6680</v>
      </c>
      <c r="V3804" s="11" t="s">
        <v>6416</v>
      </c>
      <c r="W3804" s="59" t="s">
        <v>6416</v>
      </c>
      <c r="X3804" s="59" t="str">
        <f>CONCATENATE(D3804,F3804,H3804,J3804,L3804,N3804,P3804,R3804)</f>
        <v>Close-Out / Handing Over</v>
      </c>
      <c r="Y3804" s="11" t="s">
        <v>6039</v>
      </c>
      <c r="Z3804" s="32">
        <v>7</v>
      </c>
      <c r="AA3804" s="39">
        <v>45398</v>
      </c>
      <c r="AB3804" s="39">
        <v>45405</v>
      </c>
      <c r="AC3804" s="48">
        <v>2524.29</v>
      </c>
    </row>
    <row r="3805" spans="1:29" x14ac:dyDescent="0.2">
      <c r="A3805" s="66" t="s">
        <v>6040</v>
      </c>
      <c r="B3805" s="11" t="str">
        <f t="shared" si="460"/>
        <v xml:space="preserve"> - </v>
      </c>
      <c r="C3805" s="11" t="str">
        <f t="shared" si="460"/>
        <v/>
      </c>
      <c r="D3805" s="62" t="s">
        <v>6833</v>
      </c>
      <c r="E3805" s="11" t="str">
        <f t="shared" si="461"/>
        <v/>
      </c>
      <c r="F3805" s="66"/>
      <c r="G3805" s="64" t="str">
        <f t="shared" si="462"/>
        <v>Close-out Documentation</v>
      </c>
      <c r="H3805" s="66"/>
      <c r="I3805" s="65" t="str">
        <f t="shared" si="463"/>
        <v>As-Built Drawings</v>
      </c>
      <c r="J3805" s="66"/>
      <c r="K3805" s="67" t="str">
        <f t="shared" si="458"/>
        <v>Preparation &amp; Submission</v>
      </c>
      <c r="L3805" s="66"/>
      <c r="M3805" s="68" t="str">
        <f t="shared" si="459"/>
        <v>The Mound</v>
      </c>
      <c r="N3805" s="66"/>
      <c r="O3805" s="69" t="str">
        <f t="shared" si="464"/>
        <v>Level 03</v>
      </c>
      <c r="P3805" s="66"/>
      <c r="Q3805" s="70" t="str">
        <f t="shared" si="465"/>
        <v>Zone M3</v>
      </c>
      <c r="R3805" s="66"/>
      <c r="S3805" s="66"/>
      <c r="T3805" s="11" t="s">
        <v>6680</v>
      </c>
      <c r="U3805" s="11" t="s">
        <v>6680</v>
      </c>
      <c r="V3805" s="11" t="s">
        <v>6416</v>
      </c>
      <c r="W3805" s="59" t="s">
        <v>6416</v>
      </c>
      <c r="X3805" s="59" t="str">
        <f>CONCATENATE(D3805,F3805,H3805,J3805,L3805,N3805,P3805,R3805)</f>
        <v>Close-Out / Handing Over</v>
      </c>
      <c r="Y3805" s="11" t="s">
        <v>6041</v>
      </c>
      <c r="Z3805" s="32">
        <v>7</v>
      </c>
      <c r="AA3805" s="39">
        <v>45414</v>
      </c>
      <c r="AB3805" s="39">
        <v>45421</v>
      </c>
      <c r="AC3805" s="48">
        <v>2524.29</v>
      </c>
    </row>
    <row r="3806" spans="1:29" x14ac:dyDescent="0.2">
      <c r="A3806" s="63" t="s">
        <v>6042</v>
      </c>
      <c r="B3806" s="8" t="str">
        <f t="shared" si="460"/>
        <v xml:space="preserve"> - </v>
      </c>
      <c r="C3806" s="8" t="str">
        <f t="shared" si="460"/>
        <v/>
      </c>
      <c r="D3806" s="62" t="s">
        <v>6833</v>
      </c>
      <c r="E3806" s="8" t="str">
        <f t="shared" si="461"/>
        <v/>
      </c>
      <c r="F3806" s="63"/>
      <c r="G3806" s="64" t="str">
        <f t="shared" si="462"/>
        <v>Close-out Documentation</v>
      </c>
      <c r="H3806" s="63"/>
      <c r="I3806" s="65" t="str">
        <f t="shared" si="463"/>
        <v>As-Built Drawings</v>
      </c>
      <c r="J3806" s="63"/>
      <c r="K3806" s="67" t="str">
        <f t="shared" si="458"/>
        <v>Preparation &amp; Submission</v>
      </c>
      <c r="L3806" s="63"/>
      <c r="M3806" s="68" t="str">
        <f t="shared" si="459"/>
        <v>The Mound</v>
      </c>
      <c r="N3806" s="63"/>
      <c r="O3806" s="69" t="str">
        <f t="shared" si="464"/>
        <v>Level 03</v>
      </c>
      <c r="P3806" s="63"/>
      <c r="Q3806" s="70" t="str">
        <f t="shared" si="465"/>
        <v>Zone M3</v>
      </c>
      <c r="R3806" s="63"/>
      <c r="S3806" s="63"/>
      <c r="T3806" s="8" t="s">
        <v>6680</v>
      </c>
      <c r="U3806" s="8" t="s">
        <v>6680</v>
      </c>
      <c r="V3806" s="8" t="s">
        <v>6416</v>
      </c>
      <c r="W3806" s="59" t="s">
        <v>6416</v>
      </c>
      <c r="X3806" s="59" t="str">
        <f>CONCATENATE(D3806,F3806,H3806,J3806,L3806,N3806,P3806,R3806)</f>
        <v>Close-Out / Handing Over</v>
      </c>
      <c r="Y3806" s="8" t="s">
        <v>6043</v>
      </c>
      <c r="Z3806" s="23">
        <v>7</v>
      </c>
      <c r="AA3806" s="35">
        <v>45437</v>
      </c>
      <c r="AB3806" s="35">
        <v>45444</v>
      </c>
      <c r="AC3806" s="42">
        <v>2524.29</v>
      </c>
    </row>
    <row r="3807" spans="1:29" x14ac:dyDescent="0.2">
      <c r="A3807" s="70" t="s">
        <v>6014</v>
      </c>
      <c r="B3807" s="13" t="str">
        <f t="shared" si="460"/>
        <v/>
      </c>
      <c r="C3807" s="13" t="str">
        <f t="shared" si="460"/>
        <v>Level 03 - The Mound - Preparation &amp; Submission - As-Built Drawings - Close-out Documentation - Close-Out / Handing Over</v>
      </c>
      <c r="D3807" s="62" t="s">
        <v>6833</v>
      </c>
      <c r="E3807" s="13" t="str">
        <f t="shared" si="461"/>
        <v>Level 03</v>
      </c>
      <c r="F3807" s="92"/>
      <c r="G3807" s="64" t="str">
        <f>IF(F3807="",G3806,TRIM(F3807))</f>
        <v>Close-out Documentation</v>
      </c>
      <c r="H3807" s="92"/>
      <c r="I3807" s="65" t="str">
        <f>IF(H3807="",I3806,TRIM(H3807))</f>
        <v>As-Built Drawings</v>
      </c>
      <c r="J3807" s="92"/>
      <c r="K3807" s="67" t="str">
        <f>IF(J3807="",K3806,TRIM(J3807))</f>
        <v>Preparation &amp; Submission</v>
      </c>
      <c r="L3807" s="92"/>
      <c r="M3807" s="68" t="str">
        <f>IF(L3807="",M3806,TRIM(L3807))</f>
        <v>The Mound</v>
      </c>
      <c r="N3807" s="92"/>
      <c r="O3807" s="69" t="str">
        <f>IF(N3807="",O3806,TRIM(N3807))</f>
        <v>Level 03</v>
      </c>
      <c r="P3807" s="70" t="s">
        <v>6014</v>
      </c>
      <c r="Q3807" s="70" t="str">
        <f>IF(P3807="",Q3806,TRIM(P3807))</f>
        <v>Zone M4</v>
      </c>
      <c r="R3807" s="92"/>
      <c r="S3807" s="92"/>
      <c r="T3807" s="13" t="s">
        <v>6686</v>
      </c>
      <c r="U3807" s="13" t="s">
        <v>6686</v>
      </c>
      <c r="V3807" s="13" t="s">
        <v>6686</v>
      </c>
      <c r="W3807" s="59" t="s">
        <v>6014</v>
      </c>
      <c r="X3807" s="59" t="str">
        <f>CONCATENATE(D3807,F3807,H3807,J3807,L3807,N3807,P3807,R3807)</f>
        <v>Close-Out / Handing Over              Zone M4</v>
      </c>
      <c r="Y3807" s="13"/>
      <c r="Z3807" s="53">
        <v>41</v>
      </c>
      <c r="AA3807" s="54">
        <v>45421</v>
      </c>
      <c r="AB3807" s="54">
        <v>45473</v>
      </c>
      <c r="AC3807" s="55">
        <v>9494.2999999999993</v>
      </c>
    </row>
    <row r="3808" spans="1:29" ht="38.25" x14ac:dyDescent="0.2">
      <c r="A3808" s="66" t="s">
        <v>6044</v>
      </c>
      <c r="B3808" s="11" t="str">
        <f t="shared" si="460"/>
        <v xml:space="preserve"> - Level 03 - The Mound - Preparation &amp; Submission - As-Built Drawings - Close-out Documentation - Close-Out / Handing Over</v>
      </c>
      <c r="C3808" s="11" t="str">
        <f t="shared" si="460"/>
        <v/>
      </c>
      <c r="D3808" s="62" t="s">
        <v>6833</v>
      </c>
      <c r="E3808" s="11" t="str">
        <f t="shared" si="461"/>
        <v/>
      </c>
      <c r="F3808" s="66"/>
      <c r="G3808" s="64" t="str">
        <f t="shared" si="462"/>
        <v>Close-out Documentation</v>
      </c>
      <c r="H3808" s="66"/>
      <c r="I3808" s="65" t="str">
        <f t="shared" si="463"/>
        <v>As-Built Drawings</v>
      </c>
      <c r="J3808" s="66"/>
      <c r="K3808" s="67" t="str">
        <f t="shared" si="458"/>
        <v>Preparation &amp; Submission</v>
      </c>
      <c r="L3808" s="66"/>
      <c r="M3808" s="68" t="str">
        <f t="shared" si="459"/>
        <v>The Mound</v>
      </c>
      <c r="N3808" s="66"/>
      <c r="O3808" s="69" t="str">
        <f t="shared" si="464"/>
        <v>Level 03</v>
      </c>
      <c r="P3808" s="66"/>
      <c r="Q3808" s="70" t="str">
        <f t="shared" si="465"/>
        <v>Zone M4</v>
      </c>
      <c r="R3808" s="66"/>
      <c r="S3808" s="66"/>
      <c r="T3808" s="11" t="s">
        <v>6686</v>
      </c>
      <c r="U3808" s="11" t="s">
        <v>6686</v>
      </c>
      <c r="V3808" s="11" t="s">
        <v>6416</v>
      </c>
      <c r="W3808" s="59" t="s">
        <v>6416</v>
      </c>
      <c r="X3808" s="59" t="str">
        <f>CONCATENATE(D3808,F3808,H3808,J3808,L3808,N3808,P3808,R3808)</f>
        <v>Close-Out / Handing Over</v>
      </c>
      <c r="Y3808" s="11" t="s">
        <v>6045</v>
      </c>
      <c r="Z3808" s="32">
        <v>7</v>
      </c>
      <c r="AA3808" s="39">
        <v>45421</v>
      </c>
      <c r="AB3808" s="39">
        <v>45428</v>
      </c>
      <c r="AC3808" s="48">
        <v>1983.3</v>
      </c>
    </row>
    <row r="3809" spans="1:29" x14ac:dyDescent="0.2">
      <c r="A3809" s="66" t="s">
        <v>6046</v>
      </c>
      <c r="B3809" s="11" t="str">
        <f t="shared" si="460"/>
        <v xml:space="preserve"> - </v>
      </c>
      <c r="C3809" s="11" t="str">
        <f t="shared" si="460"/>
        <v/>
      </c>
      <c r="D3809" s="62" t="s">
        <v>6833</v>
      </c>
      <c r="E3809" s="11" t="str">
        <f t="shared" si="461"/>
        <v/>
      </c>
      <c r="F3809" s="66"/>
      <c r="G3809" s="64" t="str">
        <f t="shared" si="462"/>
        <v>Close-out Documentation</v>
      </c>
      <c r="H3809" s="66"/>
      <c r="I3809" s="65" t="str">
        <f t="shared" si="463"/>
        <v>As-Built Drawings</v>
      </c>
      <c r="J3809" s="66"/>
      <c r="K3809" s="67" t="str">
        <f t="shared" si="458"/>
        <v>Preparation &amp; Submission</v>
      </c>
      <c r="L3809" s="66"/>
      <c r="M3809" s="68" t="str">
        <f t="shared" si="459"/>
        <v>The Mound</v>
      </c>
      <c r="N3809" s="66"/>
      <c r="O3809" s="69" t="str">
        <f t="shared" si="464"/>
        <v>Level 03</v>
      </c>
      <c r="P3809" s="66"/>
      <c r="Q3809" s="70" t="str">
        <f t="shared" si="465"/>
        <v>Zone M4</v>
      </c>
      <c r="R3809" s="66"/>
      <c r="S3809" s="66"/>
      <c r="T3809" s="11" t="s">
        <v>6686</v>
      </c>
      <c r="U3809" s="11" t="s">
        <v>6686</v>
      </c>
      <c r="V3809" s="11" t="s">
        <v>6416</v>
      </c>
      <c r="W3809" s="59" t="s">
        <v>6416</v>
      </c>
      <c r="X3809" s="59" t="str">
        <f>CONCATENATE(D3809,F3809,H3809,J3809,L3809,N3809,P3809,R3809)</f>
        <v>Close-Out / Handing Over</v>
      </c>
      <c r="Y3809" s="11" t="s">
        <v>6047</v>
      </c>
      <c r="Z3809" s="32">
        <v>7</v>
      </c>
      <c r="AA3809" s="39">
        <v>45440</v>
      </c>
      <c r="AB3809" s="39">
        <v>45447</v>
      </c>
      <c r="AC3809" s="48">
        <v>1983.3</v>
      </c>
    </row>
    <row r="3810" spans="1:29" x14ac:dyDescent="0.2">
      <c r="A3810" s="66" t="s">
        <v>6048</v>
      </c>
      <c r="B3810" s="11" t="str">
        <f t="shared" si="460"/>
        <v xml:space="preserve"> - </v>
      </c>
      <c r="C3810" s="11" t="str">
        <f t="shared" si="460"/>
        <v/>
      </c>
      <c r="D3810" s="62" t="s">
        <v>6833</v>
      </c>
      <c r="E3810" s="11" t="str">
        <f t="shared" si="461"/>
        <v/>
      </c>
      <c r="F3810" s="66"/>
      <c r="G3810" s="64" t="str">
        <f t="shared" si="462"/>
        <v>Close-out Documentation</v>
      </c>
      <c r="H3810" s="66"/>
      <c r="I3810" s="65" t="str">
        <f t="shared" si="463"/>
        <v>As-Built Drawings</v>
      </c>
      <c r="J3810" s="66"/>
      <c r="K3810" s="67" t="str">
        <f t="shared" ref="K3810:K3872" si="466">IF(J3810="",K3809,TRIM(J3810))</f>
        <v>Preparation &amp; Submission</v>
      </c>
      <c r="L3810" s="66"/>
      <c r="M3810" s="68" t="str">
        <f t="shared" si="459"/>
        <v>The Mound</v>
      </c>
      <c r="N3810" s="66"/>
      <c r="O3810" s="69" t="str">
        <f t="shared" si="464"/>
        <v>Level 03</v>
      </c>
      <c r="P3810" s="66"/>
      <c r="Q3810" s="70" t="str">
        <f t="shared" si="465"/>
        <v>Zone M4</v>
      </c>
      <c r="R3810" s="66"/>
      <c r="S3810" s="66"/>
      <c r="T3810" s="11" t="s">
        <v>6686</v>
      </c>
      <c r="U3810" s="11" t="s">
        <v>6686</v>
      </c>
      <c r="V3810" s="11" t="s">
        <v>6416</v>
      </c>
      <c r="W3810" s="59" t="s">
        <v>6416</v>
      </c>
      <c r="X3810" s="59" t="str">
        <f>CONCATENATE(D3810,F3810,H3810,J3810,L3810,N3810,P3810,R3810)</f>
        <v>Close-Out / Handing Over</v>
      </c>
      <c r="Y3810" s="11" t="s">
        <v>6049</v>
      </c>
      <c r="Z3810" s="32">
        <v>7</v>
      </c>
      <c r="AA3810" s="39">
        <v>45449</v>
      </c>
      <c r="AB3810" s="39">
        <v>45456</v>
      </c>
      <c r="AC3810" s="48">
        <v>1983.3</v>
      </c>
    </row>
    <row r="3811" spans="1:29" x14ac:dyDescent="0.2">
      <c r="A3811" s="66" t="s">
        <v>6050</v>
      </c>
      <c r="B3811" s="11" t="str">
        <f t="shared" si="460"/>
        <v xml:space="preserve"> - </v>
      </c>
      <c r="C3811" s="11" t="str">
        <f t="shared" si="460"/>
        <v/>
      </c>
      <c r="D3811" s="62" t="s">
        <v>6833</v>
      </c>
      <c r="E3811" s="11" t="str">
        <f t="shared" si="461"/>
        <v/>
      </c>
      <c r="F3811" s="66"/>
      <c r="G3811" s="64" t="str">
        <f t="shared" si="462"/>
        <v>Close-out Documentation</v>
      </c>
      <c r="H3811" s="66"/>
      <c r="I3811" s="65" t="str">
        <f t="shared" si="463"/>
        <v>As-Built Drawings</v>
      </c>
      <c r="J3811" s="66"/>
      <c r="K3811" s="67" t="str">
        <f t="shared" si="466"/>
        <v>Preparation &amp; Submission</v>
      </c>
      <c r="L3811" s="66"/>
      <c r="M3811" s="68" t="str">
        <f t="shared" si="459"/>
        <v>The Mound</v>
      </c>
      <c r="N3811" s="66"/>
      <c r="O3811" s="69" t="str">
        <f t="shared" si="464"/>
        <v>Level 03</v>
      </c>
      <c r="P3811" s="66"/>
      <c r="Q3811" s="70" t="str">
        <f t="shared" si="465"/>
        <v>Zone M4</v>
      </c>
      <c r="R3811" s="66"/>
      <c r="S3811" s="66"/>
      <c r="T3811" s="11" t="s">
        <v>6686</v>
      </c>
      <c r="U3811" s="11" t="s">
        <v>6686</v>
      </c>
      <c r="V3811" s="11" t="s">
        <v>6416</v>
      </c>
      <c r="W3811" s="59" t="s">
        <v>6416</v>
      </c>
      <c r="X3811" s="59" t="str">
        <f>CONCATENATE(D3811,F3811,H3811,J3811,L3811,N3811,P3811,R3811)</f>
        <v>Close-Out / Handing Over</v>
      </c>
      <c r="Y3811" s="11" t="s">
        <v>6051</v>
      </c>
      <c r="Z3811" s="32">
        <v>7</v>
      </c>
      <c r="AA3811" s="39">
        <v>45455</v>
      </c>
      <c r="AB3811" s="39">
        <v>45467</v>
      </c>
      <c r="AC3811" s="48">
        <v>1983.3</v>
      </c>
    </row>
    <row r="3812" spans="1:29" x14ac:dyDescent="0.2">
      <c r="A3812" s="63" t="s">
        <v>6052</v>
      </c>
      <c r="B3812" s="8" t="str">
        <f t="shared" si="460"/>
        <v xml:space="preserve"> - </v>
      </c>
      <c r="C3812" s="8" t="str">
        <f t="shared" si="460"/>
        <v/>
      </c>
      <c r="D3812" s="62" t="s">
        <v>6833</v>
      </c>
      <c r="E3812" s="8" t="str">
        <f t="shared" si="461"/>
        <v/>
      </c>
      <c r="F3812" s="63"/>
      <c r="G3812" s="64" t="str">
        <f t="shared" si="462"/>
        <v>Close-out Documentation</v>
      </c>
      <c r="H3812" s="63"/>
      <c r="I3812" s="65" t="str">
        <f t="shared" si="463"/>
        <v>As-Built Drawings</v>
      </c>
      <c r="J3812" s="63"/>
      <c r="K3812" s="67" t="str">
        <f t="shared" si="466"/>
        <v>Preparation &amp; Submission</v>
      </c>
      <c r="L3812" s="63"/>
      <c r="M3812" s="68" t="str">
        <f t="shared" ref="M3812:M3875" si="467">IF(L3812="",M3811,TRIM(L3812))</f>
        <v>The Mound</v>
      </c>
      <c r="N3812" s="63"/>
      <c r="O3812" s="69" t="str">
        <f t="shared" si="464"/>
        <v>Level 03</v>
      </c>
      <c r="P3812" s="63"/>
      <c r="Q3812" s="70" t="str">
        <f t="shared" si="465"/>
        <v>Zone M4</v>
      </c>
      <c r="R3812" s="63"/>
      <c r="S3812" s="63"/>
      <c r="T3812" s="8" t="s">
        <v>6686</v>
      </c>
      <c r="U3812" s="8" t="s">
        <v>6686</v>
      </c>
      <c r="V3812" s="8" t="s">
        <v>6416</v>
      </c>
      <c r="W3812" s="59" t="s">
        <v>6416</v>
      </c>
      <c r="X3812" s="59" t="str">
        <f>CONCATENATE(D3812,F3812,H3812,J3812,L3812,N3812,P3812,R3812)</f>
        <v>Close-Out / Handing Over</v>
      </c>
      <c r="Y3812" s="8" t="s">
        <v>6053</v>
      </c>
      <c r="Z3812" s="23">
        <v>5</v>
      </c>
      <c r="AA3812" s="35">
        <v>45468</v>
      </c>
      <c r="AB3812" s="35">
        <v>45473</v>
      </c>
      <c r="AC3812" s="42">
        <v>1561.1</v>
      </c>
    </row>
    <row r="3813" spans="1:29" x14ac:dyDescent="0.2">
      <c r="A3813" s="69" t="s">
        <v>6054</v>
      </c>
      <c r="B3813" s="3" t="str">
        <f t="shared" si="460"/>
        <v/>
      </c>
      <c r="C3813" s="3" t="str">
        <f t="shared" si="460"/>
        <v>The Mound - Preparation &amp; Submission - As-Built Drawings - Close-out Documentation - Close-Out / Handing Over</v>
      </c>
      <c r="D3813" s="62" t="s">
        <v>6833</v>
      </c>
      <c r="E3813" s="3" t="str">
        <f t="shared" si="461"/>
        <v>The Mound</v>
      </c>
      <c r="F3813" s="92"/>
      <c r="G3813" s="64" t="str">
        <f>IF(F3813="",G3812,TRIM(F3813))</f>
        <v>Close-out Documentation</v>
      </c>
      <c r="H3813" s="92"/>
      <c r="I3813" s="65" t="str">
        <f>IF(H3813="",I3812,TRIM(H3813))</f>
        <v>As-Built Drawings</v>
      </c>
      <c r="J3813" s="92"/>
      <c r="K3813" s="67" t="str">
        <f>IF(J3813="",K3812,TRIM(J3813))</f>
        <v>Preparation &amp; Submission</v>
      </c>
      <c r="L3813" s="92"/>
      <c r="M3813" s="68" t="str">
        <f>IF(L3813="",M3812,TRIM(L3813))</f>
        <v>The Mound</v>
      </c>
      <c r="N3813" s="69" t="s">
        <v>6054</v>
      </c>
      <c r="O3813" s="69" t="str">
        <f>IF(N3813="",O3812,TRIM(N3813))</f>
        <v>Level 04</v>
      </c>
      <c r="P3813" s="92"/>
      <c r="Q3813" s="70" t="str">
        <f>IF(P3813="",Q3812,TRIM(P3813))</f>
        <v>Zone M4</v>
      </c>
      <c r="R3813" s="92"/>
      <c r="S3813" s="92"/>
      <c r="T3813" s="3" t="s">
        <v>6652</v>
      </c>
      <c r="U3813" s="3" t="s">
        <v>6652</v>
      </c>
      <c r="V3813" s="3" t="s">
        <v>6652</v>
      </c>
      <c r="W3813" s="59" t="s">
        <v>6054</v>
      </c>
      <c r="X3813" s="59" t="str">
        <f>CONCATENATE(D3813,F3813,H3813,J3813,L3813,N3813,P3813,R3813)</f>
        <v>Close-Out / Handing Over            Level 04</v>
      </c>
      <c r="Y3813" s="3"/>
      <c r="Z3813" s="49">
        <v>39</v>
      </c>
      <c r="AA3813" s="50">
        <v>45428</v>
      </c>
      <c r="AB3813" s="50">
        <v>45477</v>
      </c>
      <c r="AC3813" s="52">
        <v>14956.2</v>
      </c>
    </row>
    <row r="3814" spans="1:29" x14ac:dyDescent="0.2">
      <c r="A3814" s="70" t="s">
        <v>5994</v>
      </c>
      <c r="B3814" s="13" t="str">
        <f t="shared" si="460"/>
        <v>The Mound - Preparation &amp; Submission - As-Built Drawings - Close-out Documentation - Close-Out / Handing Over</v>
      </c>
      <c r="C3814" s="13" t="str">
        <f t="shared" si="460"/>
        <v>Level 04 - The Mound - Preparation &amp; Submission - As-Built Drawings - Close-out Documentation - Close-Out / Handing Over</v>
      </c>
      <c r="D3814" s="62" t="s">
        <v>6833</v>
      </c>
      <c r="E3814" s="13" t="str">
        <f t="shared" si="461"/>
        <v>Level 04</v>
      </c>
      <c r="F3814" s="92"/>
      <c r="G3814" s="64" t="str">
        <f t="shared" si="462"/>
        <v>Close-out Documentation</v>
      </c>
      <c r="H3814" s="92"/>
      <c r="I3814" s="65" t="str">
        <f t="shared" si="463"/>
        <v>As-Built Drawings</v>
      </c>
      <c r="J3814" s="92"/>
      <c r="K3814" s="67" t="str">
        <f t="shared" si="466"/>
        <v>Preparation &amp; Submission</v>
      </c>
      <c r="L3814" s="92"/>
      <c r="M3814" s="68" t="str">
        <f t="shared" si="467"/>
        <v>The Mound</v>
      </c>
      <c r="N3814" s="92"/>
      <c r="O3814" s="69" t="str">
        <f t="shared" si="464"/>
        <v>Level 04</v>
      </c>
      <c r="P3814" s="70" t="s">
        <v>5994</v>
      </c>
      <c r="Q3814" s="70" t="str">
        <f t="shared" si="465"/>
        <v>Zone M1</v>
      </c>
      <c r="R3814" s="92"/>
      <c r="S3814" s="92"/>
      <c r="T3814" s="13" t="s">
        <v>6679</v>
      </c>
      <c r="U3814" s="13" t="s">
        <v>6679</v>
      </c>
      <c r="V3814" s="13" t="s">
        <v>6679</v>
      </c>
      <c r="W3814" s="59" t="s">
        <v>5994</v>
      </c>
      <c r="X3814" s="59" t="str">
        <f>CONCATENATE(D3814,F3814,H3814,J3814,L3814,N3814,P3814,R3814)</f>
        <v>Close-Out / Handing Over              Zone M1</v>
      </c>
      <c r="Y3814" s="13"/>
      <c r="Z3814" s="53">
        <v>7</v>
      </c>
      <c r="AA3814" s="54">
        <v>45434</v>
      </c>
      <c r="AB3814" s="54">
        <v>45441</v>
      </c>
      <c r="AC3814" s="55">
        <v>1970.16</v>
      </c>
    </row>
    <row r="3815" spans="1:29" ht="38.25" x14ac:dyDescent="0.2">
      <c r="A3815" s="63" t="s">
        <v>6055</v>
      </c>
      <c r="B3815" s="8" t="str">
        <f t="shared" si="460"/>
        <v xml:space="preserve"> - Level 04 - The Mound - Preparation &amp; Submission - As-Built Drawings - Close-out Documentation - Close-Out / Handing Over</v>
      </c>
      <c r="C3815" s="8" t="str">
        <f t="shared" si="460"/>
        <v/>
      </c>
      <c r="D3815" s="62" t="s">
        <v>6833</v>
      </c>
      <c r="E3815" s="8" t="str">
        <f t="shared" si="461"/>
        <v/>
      </c>
      <c r="F3815" s="63"/>
      <c r="G3815" s="64" t="str">
        <f t="shared" si="462"/>
        <v>Close-out Documentation</v>
      </c>
      <c r="H3815" s="63"/>
      <c r="I3815" s="65" t="str">
        <f t="shared" si="463"/>
        <v>As-Built Drawings</v>
      </c>
      <c r="J3815" s="63"/>
      <c r="K3815" s="67" t="str">
        <f t="shared" si="466"/>
        <v>Preparation &amp; Submission</v>
      </c>
      <c r="L3815" s="63"/>
      <c r="M3815" s="68" t="str">
        <f t="shared" si="467"/>
        <v>The Mound</v>
      </c>
      <c r="N3815" s="63"/>
      <c r="O3815" s="69" t="str">
        <f t="shared" si="464"/>
        <v>Level 04</v>
      </c>
      <c r="P3815" s="63"/>
      <c r="Q3815" s="70" t="str">
        <f t="shared" si="465"/>
        <v>Zone M1</v>
      </c>
      <c r="R3815" s="63"/>
      <c r="S3815" s="63"/>
      <c r="T3815" s="8" t="s">
        <v>6679</v>
      </c>
      <c r="U3815" s="8" t="s">
        <v>6679</v>
      </c>
      <c r="V3815" s="8" t="s">
        <v>6416</v>
      </c>
      <c r="W3815" s="59" t="s">
        <v>6416</v>
      </c>
      <c r="X3815" s="59" t="str">
        <f>CONCATENATE(D3815,F3815,H3815,J3815,L3815,N3815,P3815,R3815)</f>
        <v>Close-Out / Handing Over</v>
      </c>
      <c r="Y3815" s="8" t="s">
        <v>6056</v>
      </c>
      <c r="Z3815" s="23">
        <v>7</v>
      </c>
      <c r="AA3815" s="35">
        <v>45434</v>
      </c>
      <c r="AB3815" s="35">
        <v>45441</v>
      </c>
      <c r="AC3815" s="42">
        <v>1970.16</v>
      </c>
    </row>
    <row r="3816" spans="1:29" x14ac:dyDescent="0.2">
      <c r="A3816" s="70" t="s">
        <v>5999</v>
      </c>
      <c r="B3816" s="13" t="str">
        <f t="shared" si="460"/>
        <v/>
      </c>
      <c r="C3816" s="13" t="str">
        <f t="shared" si="460"/>
        <v>Level 04 - The Mound - Preparation &amp; Submission - As-Built Drawings - Close-out Documentation - Close-Out / Handing Over</v>
      </c>
      <c r="D3816" s="62" t="s">
        <v>6833</v>
      </c>
      <c r="E3816" s="13" t="str">
        <f t="shared" si="461"/>
        <v>Level 04</v>
      </c>
      <c r="F3816" s="92"/>
      <c r="G3816" s="64" t="str">
        <f>IF(F3816="",G3815,TRIM(F3816))</f>
        <v>Close-out Documentation</v>
      </c>
      <c r="H3816" s="92"/>
      <c r="I3816" s="65" t="str">
        <f>IF(H3816="",I3815,TRIM(H3816))</f>
        <v>As-Built Drawings</v>
      </c>
      <c r="J3816" s="92"/>
      <c r="K3816" s="67" t="str">
        <f>IF(J3816="",K3815,TRIM(J3816))</f>
        <v>Preparation &amp; Submission</v>
      </c>
      <c r="L3816" s="92"/>
      <c r="M3816" s="68" t="str">
        <f>IF(L3816="",M3815,TRIM(L3816))</f>
        <v>The Mound</v>
      </c>
      <c r="N3816" s="92"/>
      <c r="O3816" s="69" t="str">
        <f>IF(N3816="",O3815,TRIM(N3816))</f>
        <v>Level 04</v>
      </c>
      <c r="P3816" s="70" t="s">
        <v>5999</v>
      </c>
      <c r="Q3816" s="70" t="str">
        <f>IF(P3816="",Q3815,TRIM(P3816))</f>
        <v>Zone M2</v>
      </c>
      <c r="R3816" s="92"/>
      <c r="S3816" s="92"/>
      <c r="T3816" s="13" t="s">
        <v>6685</v>
      </c>
      <c r="U3816" s="13" t="s">
        <v>6685</v>
      </c>
      <c r="V3816" s="13" t="s">
        <v>6685</v>
      </c>
      <c r="W3816" s="59" t="s">
        <v>5999</v>
      </c>
      <c r="X3816" s="59" t="str">
        <f>CONCATENATE(D3816,F3816,H3816,J3816,L3816,N3816,P3816,R3816)</f>
        <v>Close-Out / Handing Over              Zone M2</v>
      </c>
      <c r="Y3816" s="13"/>
      <c r="Z3816" s="53">
        <v>23</v>
      </c>
      <c r="AA3816" s="54">
        <v>45434</v>
      </c>
      <c r="AB3816" s="54">
        <v>45465</v>
      </c>
      <c r="AC3816" s="55">
        <v>4039.72</v>
      </c>
    </row>
    <row r="3817" spans="1:29" ht="38.25" x14ac:dyDescent="0.2">
      <c r="A3817" s="66" t="s">
        <v>6057</v>
      </c>
      <c r="B3817" s="11" t="str">
        <f t="shared" si="460"/>
        <v xml:space="preserve"> - Level 04 - The Mound - Preparation &amp; Submission - As-Built Drawings - Close-out Documentation - Close-Out / Handing Over</v>
      </c>
      <c r="C3817" s="11" t="str">
        <f t="shared" si="460"/>
        <v/>
      </c>
      <c r="D3817" s="62" t="s">
        <v>6833</v>
      </c>
      <c r="E3817" s="11" t="str">
        <f t="shared" si="461"/>
        <v/>
      </c>
      <c r="F3817" s="66"/>
      <c r="G3817" s="64" t="str">
        <f t="shared" si="462"/>
        <v>Close-out Documentation</v>
      </c>
      <c r="H3817" s="66"/>
      <c r="I3817" s="65" t="str">
        <f t="shared" si="463"/>
        <v>As-Built Drawings</v>
      </c>
      <c r="J3817" s="66"/>
      <c r="K3817" s="67" t="str">
        <f t="shared" si="466"/>
        <v>Preparation &amp; Submission</v>
      </c>
      <c r="L3817" s="66"/>
      <c r="M3817" s="68" t="str">
        <f t="shared" si="467"/>
        <v>The Mound</v>
      </c>
      <c r="N3817" s="66"/>
      <c r="O3817" s="69" t="str">
        <f t="shared" si="464"/>
        <v>Level 04</v>
      </c>
      <c r="P3817" s="66"/>
      <c r="Q3817" s="70" t="str">
        <f t="shared" si="465"/>
        <v>Zone M2</v>
      </c>
      <c r="R3817" s="66"/>
      <c r="S3817" s="66"/>
      <c r="T3817" s="11" t="s">
        <v>6685</v>
      </c>
      <c r="U3817" s="11" t="s">
        <v>6685</v>
      </c>
      <c r="V3817" s="11" t="s">
        <v>6416</v>
      </c>
      <c r="W3817" s="59" t="s">
        <v>6416</v>
      </c>
      <c r="X3817" s="59" t="str">
        <f>CONCATENATE(D3817,F3817,H3817,J3817,L3817,N3817,P3817,R3817)</f>
        <v>Close-Out / Handing Over</v>
      </c>
      <c r="Y3817" s="11" t="s">
        <v>6058</v>
      </c>
      <c r="Z3817" s="32">
        <v>7</v>
      </c>
      <c r="AA3817" s="39">
        <v>45434</v>
      </c>
      <c r="AB3817" s="39">
        <v>45441</v>
      </c>
      <c r="AC3817" s="48">
        <v>2019.86</v>
      </c>
    </row>
    <row r="3818" spans="1:29" x14ac:dyDescent="0.2">
      <c r="A3818" s="63" t="s">
        <v>6059</v>
      </c>
      <c r="B3818" s="8" t="str">
        <f t="shared" si="460"/>
        <v xml:space="preserve"> - </v>
      </c>
      <c r="C3818" s="8" t="str">
        <f t="shared" si="460"/>
        <v/>
      </c>
      <c r="D3818" s="62" t="s">
        <v>6833</v>
      </c>
      <c r="E3818" s="8" t="str">
        <f t="shared" si="461"/>
        <v/>
      </c>
      <c r="F3818" s="63"/>
      <c r="G3818" s="64" t="str">
        <f t="shared" si="462"/>
        <v>Close-out Documentation</v>
      </c>
      <c r="H3818" s="63"/>
      <c r="I3818" s="65" t="str">
        <f t="shared" si="463"/>
        <v>As-Built Drawings</v>
      </c>
      <c r="J3818" s="63"/>
      <c r="K3818" s="67" t="str">
        <f t="shared" si="466"/>
        <v>Preparation &amp; Submission</v>
      </c>
      <c r="L3818" s="63"/>
      <c r="M3818" s="68" t="str">
        <f t="shared" si="467"/>
        <v>The Mound</v>
      </c>
      <c r="N3818" s="63"/>
      <c r="O3818" s="69" t="str">
        <f t="shared" si="464"/>
        <v>Level 04</v>
      </c>
      <c r="P3818" s="63"/>
      <c r="Q3818" s="70" t="str">
        <f t="shared" si="465"/>
        <v>Zone M2</v>
      </c>
      <c r="R3818" s="63"/>
      <c r="S3818" s="63"/>
      <c r="T3818" s="8" t="s">
        <v>6685</v>
      </c>
      <c r="U3818" s="8" t="s">
        <v>6685</v>
      </c>
      <c r="V3818" s="8" t="s">
        <v>6416</v>
      </c>
      <c r="W3818" s="59" t="s">
        <v>6416</v>
      </c>
      <c r="X3818" s="59" t="str">
        <f>CONCATENATE(D3818,F3818,H3818,J3818,L3818,N3818,P3818,R3818)</f>
        <v>Close-Out / Handing Over</v>
      </c>
      <c r="Y3818" s="8" t="s">
        <v>6060</v>
      </c>
      <c r="Z3818" s="23">
        <v>7</v>
      </c>
      <c r="AA3818" s="35">
        <v>45453</v>
      </c>
      <c r="AB3818" s="35">
        <v>45465</v>
      </c>
      <c r="AC3818" s="42">
        <v>2019.86</v>
      </c>
    </row>
    <row r="3819" spans="1:29" x14ac:dyDescent="0.2">
      <c r="A3819" s="70" t="s">
        <v>5990</v>
      </c>
      <c r="B3819" s="13" t="str">
        <f t="shared" si="460"/>
        <v/>
      </c>
      <c r="C3819" s="13" t="str">
        <f t="shared" si="460"/>
        <v>Level 04 - The Mound - Preparation &amp; Submission - As-Built Drawings - Close-out Documentation - Close-Out / Handing Over</v>
      </c>
      <c r="D3819" s="62" t="s">
        <v>6833</v>
      </c>
      <c r="E3819" s="13" t="str">
        <f t="shared" si="461"/>
        <v>Level 04</v>
      </c>
      <c r="F3819" s="92"/>
      <c r="G3819" s="64" t="str">
        <f>IF(F3819="",G3818,TRIM(F3819))</f>
        <v>Close-out Documentation</v>
      </c>
      <c r="H3819" s="92"/>
      <c r="I3819" s="65" t="str">
        <f>IF(H3819="",I3818,TRIM(H3819))</f>
        <v>As-Built Drawings</v>
      </c>
      <c r="J3819" s="92"/>
      <c r="K3819" s="67" t="str">
        <f>IF(J3819="",K3818,TRIM(J3819))</f>
        <v>Preparation &amp; Submission</v>
      </c>
      <c r="L3819" s="92"/>
      <c r="M3819" s="68" t="str">
        <f>IF(L3819="",M3818,TRIM(L3819))</f>
        <v>The Mound</v>
      </c>
      <c r="N3819" s="92"/>
      <c r="O3819" s="69" t="str">
        <f>IF(N3819="",O3818,TRIM(N3819))</f>
        <v>Level 04</v>
      </c>
      <c r="P3819" s="70" t="s">
        <v>5990</v>
      </c>
      <c r="Q3819" s="70" t="str">
        <f>IF(P3819="",Q3818,TRIM(P3819))</f>
        <v>Zone M3</v>
      </c>
      <c r="R3819" s="92"/>
      <c r="S3819" s="92"/>
      <c r="T3819" s="13" t="s">
        <v>6680</v>
      </c>
      <c r="U3819" s="13" t="s">
        <v>6680</v>
      </c>
      <c r="V3819" s="13" t="s">
        <v>6680</v>
      </c>
      <c r="W3819" s="59" t="s">
        <v>5990</v>
      </c>
      <c r="X3819" s="59" t="str">
        <f>CONCATENATE(D3819,F3819,H3819,J3819,L3819,N3819,P3819,R3819)</f>
        <v>Close-Out / Handing Over              Zone M3</v>
      </c>
      <c r="Y3819" s="13"/>
      <c r="Z3819" s="53">
        <v>7</v>
      </c>
      <c r="AA3819" s="54">
        <v>45442</v>
      </c>
      <c r="AB3819" s="54">
        <v>45449</v>
      </c>
      <c r="AC3819" s="55">
        <v>2915.84</v>
      </c>
    </row>
    <row r="3820" spans="1:29" ht="38.25" x14ac:dyDescent="0.2">
      <c r="A3820" s="63" t="s">
        <v>6061</v>
      </c>
      <c r="B3820" s="8" t="str">
        <f t="shared" si="460"/>
        <v xml:space="preserve"> - Level 04 - The Mound - Preparation &amp; Submission - As-Built Drawings - Close-out Documentation - Close-Out / Handing Over</v>
      </c>
      <c r="C3820" s="8" t="str">
        <f t="shared" si="460"/>
        <v/>
      </c>
      <c r="D3820" s="62" t="s">
        <v>6833</v>
      </c>
      <c r="E3820" s="8" t="str">
        <f t="shared" si="461"/>
        <v/>
      </c>
      <c r="F3820" s="63"/>
      <c r="G3820" s="64" t="str">
        <f t="shared" si="462"/>
        <v>Close-out Documentation</v>
      </c>
      <c r="H3820" s="63"/>
      <c r="I3820" s="65" t="str">
        <f t="shared" si="463"/>
        <v>As-Built Drawings</v>
      </c>
      <c r="J3820" s="63"/>
      <c r="K3820" s="67" t="str">
        <f t="shared" si="466"/>
        <v>Preparation &amp; Submission</v>
      </c>
      <c r="L3820" s="63"/>
      <c r="M3820" s="68" t="str">
        <f t="shared" si="467"/>
        <v>The Mound</v>
      </c>
      <c r="N3820" s="63"/>
      <c r="O3820" s="69" t="str">
        <f t="shared" si="464"/>
        <v>Level 04</v>
      </c>
      <c r="P3820" s="63"/>
      <c r="Q3820" s="70" t="str">
        <f t="shared" si="465"/>
        <v>Zone M3</v>
      </c>
      <c r="R3820" s="63"/>
      <c r="S3820" s="63"/>
      <c r="T3820" s="8" t="s">
        <v>6680</v>
      </c>
      <c r="U3820" s="8" t="s">
        <v>6680</v>
      </c>
      <c r="V3820" s="8" t="s">
        <v>6416</v>
      </c>
      <c r="W3820" s="59" t="s">
        <v>6416</v>
      </c>
      <c r="X3820" s="59" t="str">
        <f>CONCATENATE(D3820,F3820,H3820,J3820,L3820,N3820,P3820,R3820)</f>
        <v>Close-Out / Handing Over</v>
      </c>
      <c r="Y3820" s="8" t="s">
        <v>6062</v>
      </c>
      <c r="Z3820" s="23">
        <v>7</v>
      </c>
      <c r="AA3820" s="35">
        <v>45442</v>
      </c>
      <c r="AB3820" s="35">
        <v>45449</v>
      </c>
      <c r="AC3820" s="42">
        <v>2915.84</v>
      </c>
    </row>
    <row r="3821" spans="1:29" x14ac:dyDescent="0.2">
      <c r="A3821" s="70" t="s">
        <v>6014</v>
      </c>
      <c r="B3821" s="13" t="str">
        <f t="shared" si="460"/>
        <v/>
      </c>
      <c r="C3821" s="13" t="str">
        <f t="shared" si="460"/>
        <v>Level 04 - The Mound - Preparation &amp; Submission - As-Built Drawings - Close-out Documentation - Close-Out / Handing Over</v>
      </c>
      <c r="D3821" s="62" t="s">
        <v>6833</v>
      </c>
      <c r="E3821" s="13" t="str">
        <f t="shared" si="461"/>
        <v>Level 04</v>
      </c>
      <c r="F3821" s="92"/>
      <c r="G3821" s="64" t="str">
        <f>IF(F3821="",G3820,TRIM(F3821))</f>
        <v>Close-out Documentation</v>
      </c>
      <c r="H3821" s="92"/>
      <c r="I3821" s="65" t="str">
        <f>IF(H3821="",I3820,TRIM(H3821))</f>
        <v>As-Built Drawings</v>
      </c>
      <c r="J3821" s="92"/>
      <c r="K3821" s="67" t="str">
        <f>IF(J3821="",K3820,TRIM(J3821))</f>
        <v>Preparation &amp; Submission</v>
      </c>
      <c r="L3821" s="92"/>
      <c r="M3821" s="68" t="str">
        <f>IF(L3821="",M3820,TRIM(L3821))</f>
        <v>The Mound</v>
      </c>
      <c r="N3821" s="92"/>
      <c r="O3821" s="69" t="str">
        <f>IF(N3821="",O3820,TRIM(N3821))</f>
        <v>Level 04</v>
      </c>
      <c r="P3821" s="70" t="s">
        <v>6014</v>
      </c>
      <c r="Q3821" s="70" t="str">
        <f>IF(P3821="",Q3820,TRIM(P3821))</f>
        <v>Zone M4</v>
      </c>
      <c r="R3821" s="92"/>
      <c r="S3821" s="92"/>
      <c r="T3821" s="13" t="s">
        <v>6686</v>
      </c>
      <c r="U3821" s="13" t="s">
        <v>6686</v>
      </c>
      <c r="V3821" s="13" t="s">
        <v>6686</v>
      </c>
      <c r="W3821" s="59" t="s">
        <v>6014</v>
      </c>
      <c r="X3821" s="59" t="str">
        <f>CONCATENATE(D3821,F3821,H3821,J3821,L3821,N3821,P3821,R3821)</f>
        <v>Close-Out / Handing Over              Zone M4</v>
      </c>
      <c r="Y3821" s="13"/>
      <c r="Z3821" s="53">
        <v>39</v>
      </c>
      <c r="AA3821" s="54">
        <v>45428</v>
      </c>
      <c r="AB3821" s="54">
        <v>45477</v>
      </c>
      <c r="AC3821" s="55">
        <v>6030.48</v>
      </c>
    </row>
    <row r="3822" spans="1:29" ht="38.25" x14ac:dyDescent="0.2">
      <c r="A3822" s="66" t="s">
        <v>6063</v>
      </c>
      <c r="B3822" s="11" t="str">
        <f t="shared" si="460"/>
        <v xml:space="preserve"> - Level 04 - The Mound - Preparation &amp; Submission - As-Built Drawings - Close-out Documentation - Close-Out / Handing Over</v>
      </c>
      <c r="C3822" s="11" t="str">
        <f t="shared" si="460"/>
        <v/>
      </c>
      <c r="D3822" s="62" t="s">
        <v>6833</v>
      </c>
      <c r="E3822" s="11" t="str">
        <f t="shared" si="461"/>
        <v/>
      </c>
      <c r="F3822" s="66"/>
      <c r="G3822" s="64" t="str">
        <f t="shared" si="462"/>
        <v>Close-out Documentation</v>
      </c>
      <c r="H3822" s="66"/>
      <c r="I3822" s="65" t="str">
        <f t="shared" si="463"/>
        <v>As-Built Drawings</v>
      </c>
      <c r="J3822" s="66"/>
      <c r="K3822" s="67" t="str">
        <f t="shared" si="466"/>
        <v>Preparation &amp; Submission</v>
      </c>
      <c r="L3822" s="66"/>
      <c r="M3822" s="68" t="str">
        <f t="shared" si="467"/>
        <v>The Mound</v>
      </c>
      <c r="N3822" s="66"/>
      <c r="O3822" s="69" t="str">
        <f t="shared" si="464"/>
        <v>Level 04</v>
      </c>
      <c r="P3822" s="66"/>
      <c r="Q3822" s="70" t="str">
        <f t="shared" si="465"/>
        <v>Zone M4</v>
      </c>
      <c r="R3822" s="66"/>
      <c r="S3822" s="66"/>
      <c r="T3822" s="11" t="s">
        <v>6686</v>
      </c>
      <c r="U3822" s="11" t="s">
        <v>6686</v>
      </c>
      <c r="V3822" s="11" t="s">
        <v>6416</v>
      </c>
      <c r="W3822" s="59" t="s">
        <v>6416</v>
      </c>
      <c r="X3822" s="59" t="str">
        <f>CONCATENATE(D3822,F3822,H3822,J3822,L3822,N3822,P3822,R3822)</f>
        <v>Close-Out / Handing Over</v>
      </c>
      <c r="Y3822" s="11" t="s">
        <v>6064</v>
      </c>
      <c r="Z3822" s="32">
        <v>7</v>
      </c>
      <c r="AA3822" s="39">
        <v>45428</v>
      </c>
      <c r="AB3822" s="39">
        <v>45435</v>
      </c>
      <c r="AC3822" s="48">
        <v>2010.16</v>
      </c>
    </row>
    <row r="3823" spans="1:29" x14ac:dyDescent="0.2">
      <c r="A3823" s="66" t="s">
        <v>6065</v>
      </c>
      <c r="B3823" s="11" t="str">
        <f t="shared" si="460"/>
        <v xml:space="preserve"> - </v>
      </c>
      <c r="C3823" s="11" t="str">
        <f t="shared" si="460"/>
        <v/>
      </c>
      <c r="D3823" s="62" t="s">
        <v>6833</v>
      </c>
      <c r="E3823" s="11" t="str">
        <f t="shared" si="461"/>
        <v/>
      </c>
      <c r="F3823" s="66"/>
      <c r="G3823" s="64" t="str">
        <f t="shared" si="462"/>
        <v>Close-out Documentation</v>
      </c>
      <c r="H3823" s="66"/>
      <c r="I3823" s="65" t="str">
        <f t="shared" si="463"/>
        <v>As-Built Drawings</v>
      </c>
      <c r="J3823" s="66"/>
      <c r="K3823" s="67" t="str">
        <f t="shared" si="466"/>
        <v>Preparation &amp; Submission</v>
      </c>
      <c r="L3823" s="66"/>
      <c r="M3823" s="68" t="str">
        <f t="shared" si="467"/>
        <v>The Mound</v>
      </c>
      <c r="N3823" s="66"/>
      <c r="O3823" s="69" t="str">
        <f t="shared" si="464"/>
        <v>Level 04</v>
      </c>
      <c r="P3823" s="66"/>
      <c r="Q3823" s="70" t="str">
        <f t="shared" si="465"/>
        <v>Zone M4</v>
      </c>
      <c r="R3823" s="66"/>
      <c r="S3823" s="66"/>
      <c r="T3823" s="11" t="s">
        <v>6686</v>
      </c>
      <c r="U3823" s="11" t="s">
        <v>6686</v>
      </c>
      <c r="V3823" s="11" t="s">
        <v>6416</v>
      </c>
      <c r="W3823" s="59" t="s">
        <v>6416</v>
      </c>
      <c r="X3823" s="59" t="str">
        <f>CONCATENATE(D3823,F3823,H3823,J3823,L3823,N3823,P3823,R3823)</f>
        <v>Close-Out / Handing Over</v>
      </c>
      <c r="Y3823" s="11" t="s">
        <v>6066</v>
      </c>
      <c r="Z3823" s="32">
        <v>7</v>
      </c>
      <c r="AA3823" s="39">
        <v>45448</v>
      </c>
      <c r="AB3823" s="39">
        <v>45455</v>
      </c>
      <c r="AC3823" s="48">
        <v>2010.16</v>
      </c>
    </row>
    <row r="3824" spans="1:29" x14ac:dyDescent="0.2">
      <c r="A3824" s="63" t="s">
        <v>6067</v>
      </c>
      <c r="B3824" s="8" t="str">
        <f t="shared" si="460"/>
        <v xml:space="preserve"> - </v>
      </c>
      <c r="C3824" s="8" t="str">
        <f t="shared" si="460"/>
        <v/>
      </c>
      <c r="D3824" s="62" t="s">
        <v>6833</v>
      </c>
      <c r="E3824" s="8" t="str">
        <f t="shared" si="461"/>
        <v/>
      </c>
      <c r="F3824" s="63"/>
      <c r="G3824" s="64" t="str">
        <f t="shared" si="462"/>
        <v>Close-out Documentation</v>
      </c>
      <c r="H3824" s="63"/>
      <c r="I3824" s="65" t="str">
        <f t="shared" si="463"/>
        <v>As-Built Drawings</v>
      </c>
      <c r="J3824" s="63"/>
      <c r="K3824" s="67" t="str">
        <f t="shared" si="466"/>
        <v>Preparation &amp; Submission</v>
      </c>
      <c r="L3824" s="63"/>
      <c r="M3824" s="68" t="str">
        <f t="shared" si="467"/>
        <v>The Mound</v>
      </c>
      <c r="N3824" s="63"/>
      <c r="O3824" s="69" t="str">
        <f t="shared" si="464"/>
        <v>Level 04</v>
      </c>
      <c r="P3824" s="63"/>
      <c r="Q3824" s="70" t="str">
        <f t="shared" si="465"/>
        <v>Zone M4</v>
      </c>
      <c r="R3824" s="63"/>
      <c r="S3824" s="63"/>
      <c r="T3824" s="8" t="s">
        <v>6686</v>
      </c>
      <c r="U3824" s="8" t="s">
        <v>6686</v>
      </c>
      <c r="V3824" s="8" t="s">
        <v>6416</v>
      </c>
      <c r="W3824" s="59" t="s">
        <v>6416</v>
      </c>
      <c r="X3824" s="59" t="str">
        <f>CONCATENATE(D3824,F3824,H3824,J3824,L3824,N3824,P3824,R3824)</f>
        <v>Close-Out / Handing Over</v>
      </c>
      <c r="Y3824" s="8" t="s">
        <v>6068</v>
      </c>
      <c r="Z3824" s="23">
        <v>7</v>
      </c>
      <c r="AA3824" s="35">
        <v>45470</v>
      </c>
      <c r="AB3824" s="35">
        <v>45477</v>
      </c>
      <c r="AC3824" s="42">
        <v>2010.16</v>
      </c>
    </row>
    <row r="3825" spans="1:29" x14ac:dyDescent="0.2">
      <c r="A3825" s="69" t="s">
        <v>6069</v>
      </c>
      <c r="B3825" s="3" t="str">
        <f t="shared" si="460"/>
        <v/>
      </c>
      <c r="C3825" s="3" t="str">
        <f t="shared" si="460"/>
        <v>The Mound - Preparation &amp; Submission - As-Built Drawings - Close-out Documentation - Close-Out / Handing Over</v>
      </c>
      <c r="D3825" s="62" t="s">
        <v>6833</v>
      </c>
      <c r="E3825" s="3" t="str">
        <f t="shared" si="461"/>
        <v>The Mound</v>
      </c>
      <c r="F3825" s="92"/>
      <c r="G3825" s="64" t="str">
        <f>IF(F3825="",G3824,TRIM(F3825))</f>
        <v>Close-out Documentation</v>
      </c>
      <c r="H3825" s="92"/>
      <c r="I3825" s="65" t="str">
        <f>IF(H3825="",I3824,TRIM(H3825))</f>
        <v>As-Built Drawings</v>
      </c>
      <c r="J3825" s="92"/>
      <c r="K3825" s="67" t="str">
        <f>IF(J3825="",K3824,TRIM(J3825))</f>
        <v>Preparation &amp; Submission</v>
      </c>
      <c r="L3825" s="92"/>
      <c r="M3825" s="68" t="str">
        <f>IF(L3825="",M3824,TRIM(L3825))</f>
        <v>The Mound</v>
      </c>
      <c r="N3825" s="69" t="s">
        <v>6069</v>
      </c>
      <c r="O3825" s="69" t="str">
        <f>IF(N3825="",O3824,TRIM(N3825))</f>
        <v>Level 05 &amp; 06</v>
      </c>
      <c r="P3825" s="92"/>
      <c r="Q3825" s="70" t="str">
        <f>IF(P3825="",Q3824,TRIM(P3825))</f>
        <v>Zone M4</v>
      </c>
      <c r="R3825" s="92"/>
      <c r="S3825" s="92"/>
      <c r="T3825" s="3" t="s">
        <v>6653</v>
      </c>
      <c r="U3825" s="3" t="s">
        <v>6653</v>
      </c>
      <c r="V3825" s="3" t="s">
        <v>6653</v>
      </c>
      <c r="W3825" s="59" t="s">
        <v>6069</v>
      </c>
      <c r="X3825" s="59" t="str">
        <f>CONCATENATE(D3825,F3825,H3825,J3825,L3825,N3825,P3825,R3825)</f>
        <v>Close-Out / Handing Over            Level 05 &amp; 06</v>
      </c>
      <c r="Y3825" s="3"/>
      <c r="Z3825" s="49">
        <v>37</v>
      </c>
      <c r="AA3825" s="50">
        <v>45617</v>
      </c>
      <c r="AB3825" s="50">
        <v>45659</v>
      </c>
      <c r="AC3825" s="52">
        <v>53438.6</v>
      </c>
    </row>
    <row r="3826" spans="1:29" x14ac:dyDescent="0.2">
      <c r="A3826" s="70" t="s">
        <v>5999</v>
      </c>
      <c r="B3826" s="13" t="str">
        <f t="shared" si="460"/>
        <v>The Mound - Preparation &amp; Submission - As-Built Drawings - Close-out Documentation - Close-Out / Handing Over</v>
      </c>
      <c r="C3826" s="13" t="str">
        <f t="shared" si="460"/>
        <v>Level 05 &amp; 06 - The Mound - Preparation &amp; Submission - As-Built Drawings - Close-out Documentation - Close-Out / Handing Over</v>
      </c>
      <c r="D3826" s="62" t="s">
        <v>6833</v>
      </c>
      <c r="E3826" s="13" t="str">
        <f t="shared" si="461"/>
        <v>Level 05 &amp; 06</v>
      </c>
      <c r="F3826" s="92"/>
      <c r="G3826" s="64" t="str">
        <f t="shared" si="462"/>
        <v>Close-out Documentation</v>
      </c>
      <c r="H3826" s="92"/>
      <c r="I3826" s="65" t="str">
        <f t="shared" si="463"/>
        <v>As-Built Drawings</v>
      </c>
      <c r="J3826" s="92"/>
      <c r="K3826" s="67" t="str">
        <f t="shared" si="466"/>
        <v>Preparation &amp; Submission</v>
      </c>
      <c r="L3826" s="92"/>
      <c r="M3826" s="68" t="str">
        <f t="shared" si="467"/>
        <v>The Mound</v>
      </c>
      <c r="N3826" s="92"/>
      <c r="O3826" s="69" t="str">
        <f t="shared" si="464"/>
        <v>Level 05 &amp; 06</v>
      </c>
      <c r="P3826" s="70" t="s">
        <v>5999</v>
      </c>
      <c r="Q3826" s="70" t="str">
        <f t="shared" si="465"/>
        <v>Zone M2</v>
      </c>
      <c r="R3826" s="92"/>
      <c r="S3826" s="92"/>
      <c r="T3826" s="13" t="s">
        <v>6685</v>
      </c>
      <c r="U3826" s="13" t="s">
        <v>6685</v>
      </c>
      <c r="V3826" s="13" t="s">
        <v>6685</v>
      </c>
      <c r="W3826" s="59" t="s">
        <v>5999</v>
      </c>
      <c r="X3826" s="59" t="str">
        <f>CONCATENATE(D3826,F3826,H3826,J3826,L3826,N3826,P3826,R3826)</f>
        <v>Close-Out / Handing Over              Zone M2</v>
      </c>
      <c r="Y3826" s="13"/>
      <c r="Z3826" s="53">
        <v>7</v>
      </c>
      <c r="AA3826" s="54">
        <v>45617</v>
      </c>
      <c r="AB3826" s="54">
        <v>45624</v>
      </c>
      <c r="AC3826" s="55">
        <v>26719.3</v>
      </c>
    </row>
    <row r="3827" spans="1:29" ht="38.25" x14ac:dyDescent="0.2">
      <c r="A3827" s="63" t="s">
        <v>6070</v>
      </c>
      <c r="B3827" s="8" t="str">
        <f t="shared" si="460"/>
        <v xml:space="preserve"> - Level 05 &amp; 06 - The Mound - Preparation &amp; Submission - As-Built Drawings - Close-out Documentation - Close-Out / Handing Over</v>
      </c>
      <c r="C3827" s="8" t="str">
        <f t="shared" si="460"/>
        <v/>
      </c>
      <c r="D3827" s="62" t="s">
        <v>6833</v>
      </c>
      <c r="E3827" s="8" t="str">
        <f t="shared" si="461"/>
        <v/>
      </c>
      <c r="F3827" s="63"/>
      <c r="G3827" s="64" t="str">
        <f t="shared" si="462"/>
        <v>Close-out Documentation</v>
      </c>
      <c r="H3827" s="63"/>
      <c r="I3827" s="65" t="str">
        <f t="shared" si="463"/>
        <v>As-Built Drawings</v>
      </c>
      <c r="J3827" s="63"/>
      <c r="K3827" s="67" t="str">
        <f t="shared" si="466"/>
        <v>Preparation &amp; Submission</v>
      </c>
      <c r="L3827" s="63"/>
      <c r="M3827" s="68" t="str">
        <f t="shared" si="467"/>
        <v>The Mound</v>
      </c>
      <c r="N3827" s="63"/>
      <c r="O3827" s="69" t="str">
        <f t="shared" si="464"/>
        <v>Level 05 &amp; 06</v>
      </c>
      <c r="P3827" s="63"/>
      <c r="Q3827" s="70" t="str">
        <f t="shared" si="465"/>
        <v>Zone M2</v>
      </c>
      <c r="R3827" s="63"/>
      <c r="S3827" s="63"/>
      <c r="T3827" s="8" t="s">
        <v>6685</v>
      </c>
      <c r="U3827" s="8" t="s">
        <v>6685</v>
      </c>
      <c r="V3827" s="8" t="s">
        <v>6416</v>
      </c>
      <c r="W3827" s="59" t="s">
        <v>6416</v>
      </c>
      <c r="X3827" s="59" t="str">
        <f>CONCATENATE(D3827,F3827,H3827,J3827,L3827,N3827,P3827,R3827)</f>
        <v>Close-Out / Handing Over</v>
      </c>
      <c r="Y3827" s="8" t="s">
        <v>6071</v>
      </c>
      <c r="Z3827" s="23">
        <v>7</v>
      </c>
      <c r="AA3827" s="35">
        <v>45617</v>
      </c>
      <c r="AB3827" s="35">
        <v>45624</v>
      </c>
      <c r="AC3827" s="42">
        <v>26719.3</v>
      </c>
    </row>
    <row r="3828" spans="1:29" x14ac:dyDescent="0.2">
      <c r="A3828" s="70" t="s">
        <v>6014</v>
      </c>
      <c r="B3828" s="13" t="str">
        <f t="shared" si="460"/>
        <v/>
      </c>
      <c r="C3828" s="13" t="str">
        <f t="shared" si="460"/>
        <v>Level 05 &amp; 06 - The Mound - Preparation &amp; Submission - As-Built Drawings - Close-out Documentation - Close-Out / Handing Over</v>
      </c>
      <c r="D3828" s="62" t="s">
        <v>6833</v>
      </c>
      <c r="E3828" s="13" t="str">
        <f t="shared" si="461"/>
        <v>Level 05 &amp; 06</v>
      </c>
      <c r="F3828" s="92"/>
      <c r="G3828" s="64" t="str">
        <f>IF(F3828="",G3827,TRIM(F3828))</f>
        <v>Close-out Documentation</v>
      </c>
      <c r="H3828" s="92"/>
      <c r="I3828" s="65" t="str">
        <f>IF(H3828="",I3827,TRIM(H3828))</f>
        <v>As-Built Drawings</v>
      </c>
      <c r="J3828" s="92"/>
      <c r="K3828" s="67" t="str">
        <f>IF(J3828="",K3827,TRIM(J3828))</f>
        <v>Preparation &amp; Submission</v>
      </c>
      <c r="L3828" s="92"/>
      <c r="M3828" s="68" t="str">
        <f>IF(L3828="",M3827,TRIM(L3828))</f>
        <v>The Mound</v>
      </c>
      <c r="N3828" s="92"/>
      <c r="O3828" s="69" t="str">
        <f>IF(N3828="",O3827,TRIM(N3828))</f>
        <v>Level 05 &amp; 06</v>
      </c>
      <c r="P3828" s="70" t="s">
        <v>6014</v>
      </c>
      <c r="Q3828" s="70" t="str">
        <f>IF(P3828="",Q3827,TRIM(P3828))</f>
        <v>Zone M4</v>
      </c>
      <c r="R3828" s="92"/>
      <c r="S3828" s="92"/>
      <c r="T3828" s="13" t="s">
        <v>6686</v>
      </c>
      <c r="U3828" s="13" t="s">
        <v>6686</v>
      </c>
      <c r="V3828" s="13" t="s">
        <v>6686</v>
      </c>
      <c r="W3828" s="59" t="s">
        <v>6014</v>
      </c>
      <c r="X3828" s="59" t="str">
        <f>CONCATENATE(D3828,F3828,H3828,J3828,L3828,N3828,P3828,R3828)</f>
        <v>Close-Out / Handing Over              Zone M4</v>
      </c>
      <c r="Y3828" s="13"/>
      <c r="Z3828" s="53">
        <v>7</v>
      </c>
      <c r="AA3828" s="54">
        <v>45652</v>
      </c>
      <c r="AB3828" s="54">
        <v>45659</v>
      </c>
      <c r="AC3828" s="55">
        <v>26719.3</v>
      </c>
    </row>
    <row r="3829" spans="1:29" ht="38.25" x14ac:dyDescent="0.2">
      <c r="A3829" s="63" t="s">
        <v>6072</v>
      </c>
      <c r="B3829" s="8" t="str">
        <f t="shared" si="460"/>
        <v xml:space="preserve"> - Level 05 &amp; 06 - The Mound - Preparation &amp; Submission - As-Built Drawings - Close-out Documentation - Close-Out / Handing Over</v>
      </c>
      <c r="C3829" s="8" t="str">
        <f t="shared" si="460"/>
        <v/>
      </c>
      <c r="D3829" s="62" t="s">
        <v>6833</v>
      </c>
      <c r="E3829" s="8" t="str">
        <f t="shared" si="461"/>
        <v/>
      </c>
      <c r="F3829" s="63"/>
      <c r="G3829" s="64" t="str">
        <f t="shared" si="462"/>
        <v>Close-out Documentation</v>
      </c>
      <c r="H3829" s="63"/>
      <c r="I3829" s="65" t="str">
        <f t="shared" si="463"/>
        <v>As-Built Drawings</v>
      </c>
      <c r="J3829" s="63"/>
      <c r="K3829" s="67" t="str">
        <f t="shared" si="466"/>
        <v>Preparation &amp; Submission</v>
      </c>
      <c r="L3829" s="63"/>
      <c r="M3829" s="68" t="str">
        <f t="shared" si="467"/>
        <v>The Mound</v>
      </c>
      <c r="N3829" s="63"/>
      <c r="O3829" s="69" t="str">
        <f t="shared" si="464"/>
        <v>Level 05 &amp; 06</v>
      </c>
      <c r="P3829" s="63"/>
      <c r="Q3829" s="70" t="str">
        <f t="shared" si="465"/>
        <v>Zone M4</v>
      </c>
      <c r="R3829" s="63"/>
      <c r="S3829" s="63"/>
      <c r="T3829" s="8" t="s">
        <v>6686</v>
      </c>
      <c r="U3829" s="8" t="s">
        <v>6686</v>
      </c>
      <c r="V3829" s="8" t="s">
        <v>6416</v>
      </c>
      <c r="W3829" s="59" t="s">
        <v>6416</v>
      </c>
      <c r="X3829" s="59" t="str">
        <f>CONCATENATE(D3829,F3829,H3829,J3829,L3829,N3829,P3829,R3829)</f>
        <v>Close-Out / Handing Over</v>
      </c>
      <c r="Y3829" s="8" t="s">
        <v>6073</v>
      </c>
      <c r="Z3829" s="23">
        <v>7</v>
      </c>
      <c r="AA3829" s="35">
        <v>45652</v>
      </c>
      <c r="AB3829" s="35">
        <v>45659</v>
      </c>
      <c r="AC3829" s="42">
        <v>26719.3</v>
      </c>
    </row>
    <row r="3830" spans="1:29" x14ac:dyDescent="0.2">
      <c r="A3830" s="68" t="s">
        <v>6074</v>
      </c>
      <c r="B3830" s="2" t="str">
        <f t="shared" si="460"/>
        <v/>
      </c>
      <c r="C3830" s="2" t="str">
        <f t="shared" si="460"/>
        <v>Preparation &amp; Submission - As-Built Drawings - Close-out Documentation - Close-Out / Handing Over</v>
      </c>
      <c r="D3830" s="62" t="s">
        <v>6833</v>
      </c>
      <c r="E3830" s="2" t="str">
        <f t="shared" si="461"/>
        <v>Preparation &amp; Submission</v>
      </c>
      <c r="F3830" s="92"/>
      <c r="G3830" s="64" t="str">
        <f>IF(F3830="",G3829,TRIM(F3830))</f>
        <v>Close-out Documentation</v>
      </c>
      <c r="H3830" s="92"/>
      <c r="I3830" s="65" t="str">
        <f>IF(H3830="",I3829,TRIM(H3830))</f>
        <v>As-Built Drawings</v>
      </c>
      <c r="J3830" s="92"/>
      <c r="K3830" s="67" t="str">
        <f>IF(J3830="",K3829,TRIM(J3830))</f>
        <v>Preparation &amp; Submission</v>
      </c>
      <c r="L3830" s="68" t="s">
        <v>6074</v>
      </c>
      <c r="M3830" s="68" t="str">
        <f>IF(L3830="",M3829,TRIM(L3830))</f>
        <v>The Ring</v>
      </c>
      <c r="N3830" s="92"/>
      <c r="O3830" s="69" t="str">
        <f>IF(N3830="",O3829,TRIM(N3830))</f>
        <v>Level 05 &amp; 06</v>
      </c>
      <c r="P3830" s="92"/>
      <c r="Q3830" s="70" t="str">
        <f>IF(P3830="",Q3829,TRIM(P3830))</f>
        <v>Zone M4</v>
      </c>
      <c r="R3830" s="92"/>
      <c r="S3830" s="92"/>
      <c r="T3830" s="2" t="s">
        <v>6644</v>
      </c>
      <c r="U3830" s="2" t="s">
        <v>6644</v>
      </c>
      <c r="V3830" s="2" t="s">
        <v>6644</v>
      </c>
      <c r="W3830" s="59" t="s">
        <v>6074</v>
      </c>
      <c r="X3830" s="59" t="str">
        <f>CONCATENATE(D3830,F3830,H3830,J3830,L3830,N3830,P3830,R3830)</f>
        <v>Close-Out / Handing Over          The Ring</v>
      </c>
      <c r="Y3830" s="2"/>
      <c r="Z3830" s="43">
        <v>361</v>
      </c>
      <c r="AA3830" s="44">
        <v>45304</v>
      </c>
      <c r="AB3830" s="44">
        <v>45735</v>
      </c>
      <c r="AC3830" s="47">
        <v>72593.52</v>
      </c>
    </row>
    <row r="3831" spans="1:29" x14ac:dyDescent="0.2">
      <c r="A3831" s="69" t="s">
        <v>6075</v>
      </c>
      <c r="B3831" s="3" t="str">
        <f t="shared" si="460"/>
        <v>Preparation &amp; Submission - As-Built Drawings - Close-out Documentation - Close-Out / Handing Over</v>
      </c>
      <c r="C3831" s="3" t="str">
        <f t="shared" si="460"/>
        <v>The Ring - Preparation &amp; Submission - As-Built Drawings - Close-out Documentation - Close-Out / Handing Over</v>
      </c>
      <c r="D3831" s="62" t="s">
        <v>6833</v>
      </c>
      <c r="E3831" s="3" t="str">
        <f t="shared" si="461"/>
        <v>The Ring</v>
      </c>
      <c r="F3831" s="92"/>
      <c r="G3831" s="64" t="str">
        <f t="shared" si="462"/>
        <v>Close-out Documentation</v>
      </c>
      <c r="H3831" s="92"/>
      <c r="I3831" s="65" t="str">
        <f t="shared" si="463"/>
        <v>As-Built Drawings</v>
      </c>
      <c r="J3831" s="92"/>
      <c r="K3831" s="67" t="str">
        <f t="shared" si="466"/>
        <v>Preparation &amp; Submission</v>
      </c>
      <c r="L3831" s="92"/>
      <c r="M3831" s="68" t="str">
        <f t="shared" si="467"/>
        <v>The Ring</v>
      </c>
      <c r="N3831" s="69" t="s">
        <v>6075</v>
      </c>
      <c r="O3831" s="69" t="str">
        <f t="shared" si="464"/>
        <v>Level 00</v>
      </c>
      <c r="P3831" s="92"/>
      <c r="Q3831" s="70" t="str">
        <f t="shared" si="465"/>
        <v>Zone M4</v>
      </c>
      <c r="R3831" s="92"/>
      <c r="S3831" s="92"/>
      <c r="T3831" s="3" t="s">
        <v>6654</v>
      </c>
      <c r="U3831" s="3" t="s">
        <v>6654</v>
      </c>
      <c r="V3831" s="3" t="s">
        <v>6654</v>
      </c>
      <c r="W3831" s="59" t="s">
        <v>6075</v>
      </c>
      <c r="X3831" s="59" t="str">
        <f>CONCATENATE(D3831,F3831,H3831,J3831,L3831,N3831,P3831,R3831)</f>
        <v>Close-Out / Handing Over            Level 00</v>
      </c>
      <c r="Y3831" s="3"/>
      <c r="Z3831" s="49">
        <v>333</v>
      </c>
      <c r="AA3831" s="50">
        <v>45304</v>
      </c>
      <c r="AB3831" s="50">
        <v>45701</v>
      </c>
      <c r="AC3831" s="52">
        <v>38141.949999999997</v>
      </c>
    </row>
    <row r="3832" spans="1:29" x14ac:dyDescent="0.2">
      <c r="A3832" s="70" t="s">
        <v>6076</v>
      </c>
      <c r="B3832" s="13" t="str">
        <f t="shared" si="460"/>
        <v>The Ring - Preparation &amp; Submission - As-Built Drawings - Close-out Documentation - Close-Out / Handing Over</v>
      </c>
      <c r="C3832" s="13" t="str">
        <f t="shared" si="460"/>
        <v>Level 00 - The Ring - Preparation &amp; Submission - As-Built Drawings - Close-out Documentation - Close-Out / Handing Over</v>
      </c>
      <c r="D3832" s="62" t="s">
        <v>6833</v>
      </c>
      <c r="E3832" s="13" t="str">
        <f t="shared" si="461"/>
        <v>Level 00</v>
      </c>
      <c r="F3832" s="92"/>
      <c r="G3832" s="64" t="str">
        <f t="shared" si="462"/>
        <v>Close-out Documentation</v>
      </c>
      <c r="H3832" s="92"/>
      <c r="I3832" s="65" t="str">
        <f t="shared" si="463"/>
        <v>As-Built Drawings</v>
      </c>
      <c r="J3832" s="92"/>
      <c r="K3832" s="67" t="str">
        <f t="shared" si="466"/>
        <v>Preparation &amp; Submission</v>
      </c>
      <c r="L3832" s="92"/>
      <c r="M3832" s="68" t="str">
        <f t="shared" si="467"/>
        <v>The Ring</v>
      </c>
      <c r="N3832" s="92"/>
      <c r="O3832" s="69" t="str">
        <f t="shared" si="464"/>
        <v>Level 00</v>
      </c>
      <c r="P3832" s="70" t="s">
        <v>6076</v>
      </c>
      <c r="Q3832" s="70" t="str">
        <f t="shared" si="465"/>
        <v>Zone R2 (Mackup / Benchmark)</v>
      </c>
      <c r="R3832" s="92"/>
      <c r="S3832" s="92"/>
      <c r="T3832" s="13" t="s">
        <v>6768</v>
      </c>
      <c r="U3832" s="13" t="s">
        <v>6768</v>
      </c>
      <c r="V3832" s="13" t="s">
        <v>6768</v>
      </c>
      <c r="W3832" s="59" t="s">
        <v>6076</v>
      </c>
      <c r="X3832" s="59" t="str">
        <f>CONCATENATE(D3832,F3832,H3832,J3832,L3832,N3832,P3832,R3832)</f>
        <v>Close-Out / Handing Over              Zone R2 (Mackup / Benchmark)</v>
      </c>
      <c r="Y3832" s="13"/>
      <c r="Z3832" s="53">
        <v>3</v>
      </c>
      <c r="AA3832" s="54">
        <v>45304</v>
      </c>
      <c r="AB3832" s="54">
        <v>45306</v>
      </c>
      <c r="AC3832" s="55">
        <v>2626.88</v>
      </c>
    </row>
    <row r="3833" spans="1:29" ht="38.25" x14ac:dyDescent="0.2">
      <c r="A3833" s="63" t="s">
        <v>6077</v>
      </c>
      <c r="B3833" s="8" t="str">
        <f t="shared" si="460"/>
        <v xml:space="preserve"> - Level 00 - The Ring - Preparation &amp; Submission - As-Built Drawings - Close-out Documentation - Close-Out / Handing Over</v>
      </c>
      <c r="C3833" s="8" t="str">
        <f t="shared" si="460"/>
        <v/>
      </c>
      <c r="D3833" s="62" t="s">
        <v>6833</v>
      </c>
      <c r="E3833" s="8" t="str">
        <f t="shared" si="461"/>
        <v/>
      </c>
      <c r="F3833" s="63"/>
      <c r="G3833" s="64" t="str">
        <f t="shared" si="462"/>
        <v>Close-out Documentation</v>
      </c>
      <c r="H3833" s="63"/>
      <c r="I3833" s="65" t="str">
        <f t="shared" si="463"/>
        <v>As-Built Drawings</v>
      </c>
      <c r="J3833" s="63"/>
      <c r="K3833" s="67" t="str">
        <f t="shared" si="466"/>
        <v>Preparation &amp; Submission</v>
      </c>
      <c r="L3833" s="63"/>
      <c r="M3833" s="68" t="str">
        <f t="shared" si="467"/>
        <v>The Ring</v>
      </c>
      <c r="N3833" s="63"/>
      <c r="O3833" s="69" t="str">
        <f t="shared" si="464"/>
        <v>Level 00</v>
      </c>
      <c r="P3833" s="63"/>
      <c r="Q3833" s="70" t="str">
        <f t="shared" si="465"/>
        <v>Zone R2 (Mackup / Benchmark)</v>
      </c>
      <c r="R3833" s="63"/>
      <c r="S3833" s="63"/>
      <c r="T3833" s="8" t="s">
        <v>6768</v>
      </c>
      <c r="U3833" s="8" t="s">
        <v>6768</v>
      </c>
      <c r="V3833" s="8" t="s">
        <v>6416</v>
      </c>
      <c r="W3833" s="59" t="s">
        <v>6416</v>
      </c>
      <c r="X3833" s="59" t="str">
        <f>CONCATENATE(D3833,F3833,H3833,J3833,L3833,N3833,P3833,R3833)</f>
        <v>Close-Out / Handing Over</v>
      </c>
      <c r="Y3833" s="8" t="s">
        <v>6078</v>
      </c>
      <c r="Z3833" s="23">
        <v>3</v>
      </c>
      <c r="AA3833" s="35">
        <v>45304</v>
      </c>
      <c r="AB3833" s="35">
        <v>45306</v>
      </c>
      <c r="AC3833" s="42">
        <v>2626.88</v>
      </c>
    </row>
    <row r="3834" spans="1:29" x14ac:dyDescent="0.2">
      <c r="A3834" s="70" t="s">
        <v>6079</v>
      </c>
      <c r="B3834" s="13" t="str">
        <f t="shared" si="460"/>
        <v/>
      </c>
      <c r="C3834" s="13" t="str">
        <f t="shared" si="460"/>
        <v>Level 00 - The Ring - Preparation &amp; Submission - As-Built Drawings - Close-out Documentation - Close-Out / Handing Over</v>
      </c>
      <c r="D3834" s="62" t="s">
        <v>6833</v>
      </c>
      <c r="E3834" s="13" t="str">
        <f t="shared" si="461"/>
        <v>Level 00</v>
      </c>
      <c r="F3834" s="92"/>
      <c r="G3834" s="64" t="str">
        <f>IF(F3834="",G3833,TRIM(F3834))</f>
        <v>Close-out Documentation</v>
      </c>
      <c r="H3834" s="92"/>
      <c r="I3834" s="65" t="str">
        <f>IF(H3834="",I3833,TRIM(H3834))</f>
        <v>As-Built Drawings</v>
      </c>
      <c r="J3834" s="92"/>
      <c r="K3834" s="67" t="str">
        <f>IF(J3834="",K3833,TRIM(J3834))</f>
        <v>Preparation &amp; Submission</v>
      </c>
      <c r="L3834" s="92"/>
      <c r="M3834" s="68" t="str">
        <f>IF(L3834="",M3833,TRIM(L3834))</f>
        <v>The Ring</v>
      </c>
      <c r="N3834" s="92"/>
      <c r="O3834" s="69" t="str">
        <f>IF(N3834="",O3833,TRIM(N3834))</f>
        <v>Level 00</v>
      </c>
      <c r="P3834" s="70" t="s">
        <v>6079</v>
      </c>
      <c r="Q3834" s="70" t="str">
        <f>IF(P3834="",Q3833,TRIM(P3834))</f>
        <v>Zone R1</v>
      </c>
      <c r="R3834" s="92"/>
      <c r="S3834" s="92"/>
      <c r="T3834" s="13" t="s">
        <v>6681</v>
      </c>
      <c r="U3834" s="13" t="s">
        <v>6681</v>
      </c>
      <c r="V3834" s="13" t="s">
        <v>6681</v>
      </c>
      <c r="W3834" s="59" t="s">
        <v>6079</v>
      </c>
      <c r="X3834" s="59" t="str">
        <f>CONCATENATE(D3834,F3834,H3834,J3834,L3834,N3834,P3834,R3834)</f>
        <v>Close-Out / Handing Over              Zone R1</v>
      </c>
      <c r="Y3834" s="13"/>
      <c r="Z3834" s="53">
        <v>44</v>
      </c>
      <c r="AA3834" s="54">
        <v>45372</v>
      </c>
      <c r="AB3834" s="54">
        <v>45426</v>
      </c>
      <c r="AC3834" s="55">
        <v>7223.92</v>
      </c>
    </row>
    <row r="3835" spans="1:29" ht="38.25" x14ac:dyDescent="0.2">
      <c r="A3835" s="66" t="s">
        <v>6080</v>
      </c>
      <c r="B3835" s="11" t="str">
        <f t="shared" si="460"/>
        <v xml:space="preserve"> - Level 00 - The Ring - Preparation &amp; Submission - As-Built Drawings - Close-out Documentation - Close-Out / Handing Over</v>
      </c>
      <c r="C3835" s="11" t="str">
        <f t="shared" si="460"/>
        <v/>
      </c>
      <c r="D3835" s="62" t="s">
        <v>6833</v>
      </c>
      <c r="E3835" s="11" t="str">
        <f t="shared" si="461"/>
        <v/>
      </c>
      <c r="F3835" s="66"/>
      <c r="G3835" s="64" t="str">
        <f t="shared" si="462"/>
        <v>Close-out Documentation</v>
      </c>
      <c r="H3835" s="66"/>
      <c r="I3835" s="65" t="str">
        <f t="shared" si="463"/>
        <v>As-Built Drawings</v>
      </c>
      <c r="J3835" s="66"/>
      <c r="K3835" s="67" t="str">
        <f t="shared" si="466"/>
        <v>Preparation &amp; Submission</v>
      </c>
      <c r="L3835" s="66"/>
      <c r="M3835" s="68" t="str">
        <f t="shared" si="467"/>
        <v>The Ring</v>
      </c>
      <c r="N3835" s="66"/>
      <c r="O3835" s="69" t="str">
        <f t="shared" si="464"/>
        <v>Level 00</v>
      </c>
      <c r="P3835" s="66"/>
      <c r="Q3835" s="70" t="str">
        <f t="shared" si="465"/>
        <v>Zone R1</v>
      </c>
      <c r="R3835" s="66"/>
      <c r="S3835" s="66"/>
      <c r="T3835" s="11" t="s">
        <v>6681</v>
      </c>
      <c r="U3835" s="11" t="s">
        <v>6681</v>
      </c>
      <c r="V3835" s="11" t="s">
        <v>6416</v>
      </c>
      <c r="W3835" s="59" t="s">
        <v>6416</v>
      </c>
      <c r="X3835" s="59" t="str">
        <f>CONCATENATE(D3835,F3835,H3835,J3835,L3835,N3835,P3835,R3835)</f>
        <v>Close-Out / Handing Over</v>
      </c>
      <c r="Y3835" s="11" t="s">
        <v>6081</v>
      </c>
      <c r="Z3835" s="32">
        <v>7</v>
      </c>
      <c r="AA3835" s="39">
        <v>45372</v>
      </c>
      <c r="AB3835" s="39">
        <v>45379</v>
      </c>
      <c r="AC3835" s="48">
        <v>2407.9699999999998</v>
      </c>
    </row>
    <row r="3836" spans="1:29" x14ac:dyDescent="0.2">
      <c r="A3836" s="66" t="s">
        <v>6082</v>
      </c>
      <c r="B3836" s="11" t="str">
        <f t="shared" si="460"/>
        <v xml:space="preserve"> - </v>
      </c>
      <c r="C3836" s="11" t="str">
        <f t="shared" si="460"/>
        <v/>
      </c>
      <c r="D3836" s="62" t="s">
        <v>6833</v>
      </c>
      <c r="E3836" s="11" t="str">
        <f t="shared" si="461"/>
        <v/>
      </c>
      <c r="F3836" s="66"/>
      <c r="G3836" s="64" t="str">
        <f t="shared" si="462"/>
        <v>Close-out Documentation</v>
      </c>
      <c r="H3836" s="66"/>
      <c r="I3836" s="65" t="str">
        <f t="shared" si="463"/>
        <v>As-Built Drawings</v>
      </c>
      <c r="J3836" s="66"/>
      <c r="K3836" s="67" t="str">
        <f t="shared" si="466"/>
        <v>Preparation &amp; Submission</v>
      </c>
      <c r="L3836" s="66"/>
      <c r="M3836" s="68" t="str">
        <f t="shared" si="467"/>
        <v>The Ring</v>
      </c>
      <c r="N3836" s="66"/>
      <c r="O3836" s="69" t="str">
        <f t="shared" si="464"/>
        <v>Level 00</v>
      </c>
      <c r="P3836" s="66"/>
      <c r="Q3836" s="70" t="str">
        <f t="shared" si="465"/>
        <v>Zone R1</v>
      </c>
      <c r="R3836" s="66"/>
      <c r="S3836" s="66"/>
      <c r="T3836" s="11" t="s">
        <v>6681</v>
      </c>
      <c r="U3836" s="11" t="s">
        <v>6681</v>
      </c>
      <c r="V3836" s="11" t="s">
        <v>6416</v>
      </c>
      <c r="W3836" s="59" t="s">
        <v>6416</v>
      </c>
      <c r="X3836" s="59" t="str">
        <f>CONCATENATE(D3836,F3836,H3836,J3836,L3836,N3836,P3836,R3836)</f>
        <v>Close-Out / Handing Over</v>
      </c>
      <c r="Y3836" s="11" t="s">
        <v>6083</v>
      </c>
      <c r="Z3836" s="32">
        <v>7</v>
      </c>
      <c r="AA3836" s="39">
        <v>45405</v>
      </c>
      <c r="AB3836" s="39">
        <v>45412</v>
      </c>
      <c r="AC3836" s="48">
        <v>2407.9699999999998</v>
      </c>
    </row>
    <row r="3837" spans="1:29" x14ac:dyDescent="0.2">
      <c r="A3837" s="63" t="s">
        <v>6084</v>
      </c>
      <c r="B3837" s="8" t="str">
        <f t="shared" si="460"/>
        <v xml:space="preserve"> - </v>
      </c>
      <c r="C3837" s="8" t="str">
        <f t="shared" si="460"/>
        <v/>
      </c>
      <c r="D3837" s="62" t="s">
        <v>6833</v>
      </c>
      <c r="E3837" s="8" t="str">
        <f t="shared" si="461"/>
        <v/>
      </c>
      <c r="F3837" s="63"/>
      <c r="G3837" s="64" t="str">
        <f t="shared" si="462"/>
        <v>Close-out Documentation</v>
      </c>
      <c r="H3837" s="63"/>
      <c r="I3837" s="65" t="str">
        <f t="shared" si="463"/>
        <v>As-Built Drawings</v>
      </c>
      <c r="J3837" s="63"/>
      <c r="K3837" s="67" t="str">
        <f t="shared" si="466"/>
        <v>Preparation &amp; Submission</v>
      </c>
      <c r="L3837" s="63"/>
      <c r="M3837" s="68" t="str">
        <f t="shared" si="467"/>
        <v>The Ring</v>
      </c>
      <c r="N3837" s="63"/>
      <c r="O3837" s="69" t="str">
        <f t="shared" si="464"/>
        <v>Level 00</v>
      </c>
      <c r="P3837" s="63"/>
      <c r="Q3837" s="70" t="str">
        <f t="shared" si="465"/>
        <v>Zone R1</v>
      </c>
      <c r="R3837" s="63"/>
      <c r="S3837" s="63"/>
      <c r="T3837" s="8" t="s">
        <v>6681</v>
      </c>
      <c r="U3837" s="8" t="s">
        <v>6681</v>
      </c>
      <c r="V3837" s="8" t="s">
        <v>6416</v>
      </c>
      <c r="W3837" s="59" t="s">
        <v>6416</v>
      </c>
      <c r="X3837" s="59" t="str">
        <f>CONCATENATE(D3837,F3837,H3837,J3837,L3837,N3837,P3837,R3837)</f>
        <v>Close-Out / Handing Over</v>
      </c>
      <c r="Y3837" s="8" t="s">
        <v>6085</v>
      </c>
      <c r="Z3837" s="23">
        <v>7</v>
      </c>
      <c r="AA3837" s="35">
        <v>45419</v>
      </c>
      <c r="AB3837" s="35">
        <v>45426</v>
      </c>
      <c r="AC3837" s="42">
        <v>2407.9699999999998</v>
      </c>
    </row>
    <row r="3838" spans="1:29" x14ac:dyDescent="0.2">
      <c r="A3838" s="70" t="s">
        <v>6086</v>
      </c>
      <c r="B3838" s="13" t="str">
        <f t="shared" si="460"/>
        <v/>
      </c>
      <c r="C3838" s="13" t="str">
        <f t="shared" si="460"/>
        <v>Level 00 - The Ring - Preparation &amp; Submission - As-Built Drawings - Close-out Documentation - Close-Out / Handing Over</v>
      </c>
      <c r="D3838" s="62" t="s">
        <v>6833</v>
      </c>
      <c r="E3838" s="13" t="str">
        <f t="shared" si="461"/>
        <v>Level 00</v>
      </c>
      <c r="F3838" s="92"/>
      <c r="G3838" s="64" t="str">
        <f>IF(F3838="",G3837,TRIM(F3838))</f>
        <v>Close-out Documentation</v>
      </c>
      <c r="H3838" s="92"/>
      <c r="I3838" s="65" t="str">
        <f>IF(H3838="",I3837,TRIM(H3838))</f>
        <v>As-Built Drawings</v>
      </c>
      <c r="J3838" s="92"/>
      <c r="K3838" s="67" t="str">
        <f>IF(J3838="",K3837,TRIM(J3838))</f>
        <v>Preparation &amp; Submission</v>
      </c>
      <c r="L3838" s="92"/>
      <c r="M3838" s="68" t="str">
        <f>IF(L3838="",M3837,TRIM(L3838))</f>
        <v>The Ring</v>
      </c>
      <c r="N3838" s="92"/>
      <c r="O3838" s="69" t="str">
        <f>IF(N3838="",O3837,TRIM(N3838))</f>
        <v>Level 00</v>
      </c>
      <c r="P3838" s="70" t="s">
        <v>6086</v>
      </c>
      <c r="Q3838" s="70" t="str">
        <f>IF(P3838="",Q3837,TRIM(P3838))</f>
        <v>Zone R2</v>
      </c>
      <c r="R3838" s="92"/>
      <c r="S3838" s="92"/>
      <c r="T3838" s="13" t="s">
        <v>6675</v>
      </c>
      <c r="U3838" s="13" t="s">
        <v>6675</v>
      </c>
      <c r="V3838" s="13" t="s">
        <v>6675</v>
      </c>
      <c r="W3838" s="59" t="s">
        <v>6086</v>
      </c>
      <c r="X3838" s="59" t="str">
        <f>CONCATENATE(D3838,F3838,H3838,J3838,L3838,N3838,P3838,R3838)</f>
        <v>Close-Out / Handing Over              Zone R2</v>
      </c>
      <c r="Y3838" s="13"/>
      <c r="Z3838" s="53">
        <v>29</v>
      </c>
      <c r="AA3838" s="54">
        <v>45365</v>
      </c>
      <c r="AB3838" s="54">
        <v>45402</v>
      </c>
      <c r="AC3838" s="55">
        <v>5174.96</v>
      </c>
    </row>
    <row r="3839" spans="1:29" ht="38.25" x14ac:dyDescent="0.2">
      <c r="A3839" s="66" t="s">
        <v>6087</v>
      </c>
      <c r="B3839" s="11" t="str">
        <f t="shared" si="460"/>
        <v xml:space="preserve"> - Level 00 - The Ring - Preparation &amp; Submission - As-Built Drawings - Close-out Documentation - Close-Out / Handing Over</v>
      </c>
      <c r="C3839" s="11" t="str">
        <f t="shared" si="460"/>
        <v/>
      </c>
      <c r="D3839" s="62" t="s">
        <v>6833</v>
      </c>
      <c r="E3839" s="11" t="str">
        <f t="shared" si="461"/>
        <v/>
      </c>
      <c r="F3839" s="66"/>
      <c r="G3839" s="64" t="str">
        <f t="shared" si="462"/>
        <v>Close-out Documentation</v>
      </c>
      <c r="H3839" s="66"/>
      <c r="I3839" s="65" t="str">
        <f t="shared" si="463"/>
        <v>As-Built Drawings</v>
      </c>
      <c r="J3839" s="66"/>
      <c r="K3839" s="67" t="str">
        <f t="shared" si="466"/>
        <v>Preparation &amp; Submission</v>
      </c>
      <c r="L3839" s="66"/>
      <c r="M3839" s="68" t="str">
        <f t="shared" si="467"/>
        <v>The Ring</v>
      </c>
      <c r="N3839" s="66"/>
      <c r="O3839" s="69" t="str">
        <f t="shared" si="464"/>
        <v>Level 00</v>
      </c>
      <c r="P3839" s="66"/>
      <c r="Q3839" s="70" t="str">
        <f t="shared" si="465"/>
        <v>Zone R2</v>
      </c>
      <c r="R3839" s="66"/>
      <c r="S3839" s="66"/>
      <c r="T3839" s="11" t="s">
        <v>6675</v>
      </c>
      <c r="U3839" s="11" t="s">
        <v>6675</v>
      </c>
      <c r="V3839" s="11" t="s">
        <v>6416</v>
      </c>
      <c r="W3839" s="59" t="s">
        <v>6416</v>
      </c>
      <c r="X3839" s="59" t="str">
        <f>CONCATENATE(D3839,F3839,H3839,J3839,L3839,N3839,P3839,R3839)</f>
        <v>Close-Out / Handing Over</v>
      </c>
      <c r="Y3839" s="11" t="s">
        <v>6088</v>
      </c>
      <c r="Z3839" s="32">
        <v>7</v>
      </c>
      <c r="AA3839" s="39">
        <v>45365</v>
      </c>
      <c r="AB3839" s="39">
        <v>45372</v>
      </c>
      <c r="AC3839" s="48">
        <v>2587.48</v>
      </c>
    </row>
    <row r="3840" spans="1:29" x14ac:dyDescent="0.2">
      <c r="A3840" s="63" t="s">
        <v>6089</v>
      </c>
      <c r="B3840" s="8" t="str">
        <f t="shared" si="460"/>
        <v xml:space="preserve"> - </v>
      </c>
      <c r="C3840" s="8" t="str">
        <f t="shared" si="460"/>
        <v/>
      </c>
      <c r="D3840" s="62" t="s">
        <v>6833</v>
      </c>
      <c r="E3840" s="8" t="str">
        <f t="shared" si="461"/>
        <v/>
      </c>
      <c r="F3840" s="63"/>
      <c r="G3840" s="64" t="str">
        <f t="shared" si="462"/>
        <v>Close-out Documentation</v>
      </c>
      <c r="H3840" s="63"/>
      <c r="I3840" s="65" t="str">
        <f t="shared" si="463"/>
        <v>As-Built Drawings</v>
      </c>
      <c r="J3840" s="63"/>
      <c r="K3840" s="67" t="str">
        <f t="shared" si="466"/>
        <v>Preparation &amp; Submission</v>
      </c>
      <c r="L3840" s="63"/>
      <c r="M3840" s="68" t="str">
        <f t="shared" si="467"/>
        <v>The Ring</v>
      </c>
      <c r="N3840" s="63"/>
      <c r="O3840" s="69" t="str">
        <f t="shared" si="464"/>
        <v>Level 00</v>
      </c>
      <c r="P3840" s="63"/>
      <c r="Q3840" s="70" t="str">
        <f t="shared" si="465"/>
        <v>Zone R2</v>
      </c>
      <c r="R3840" s="63"/>
      <c r="S3840" s="63"/>
      <c r="T3840" s="8" t="s">
        <v>6675</v>
      </c>
      <c r="U3840" s="8" t="s">
        <v>6675</v>
      </c>
      <c r="V3840" s="8" t="s">
        <v>6416</v>
      </c>
      <c r="W3840" s="59" t="s">
        <v>6416</v>
      </c>
      <c r="X3840" s="59" t="str">
        <f>CONCATENATE(D3840,F3840,H3840,J3840,L3840,N3840,P3840,R3840)</f>
        <v>Close-Out / Handing Over</v>
      </c>
      <c r="Y3840" s="8" t="s">
        <v>6090</v>
      </c>
      <c r="Z3840" s="23">
        <v>7</v>
      </c>
      <c r="AA3840" s="35">
        <v>45391</v>
      </c>
      <c r="AB3840" s="35">
        <v>45402</v>
      </c>
      <c r="AC3840" s="42">
        <v>2587.48</v>
      </c>
    </row>
    <row r="3841" spans="1:29" x14ac:dyDescent="0.2">
      <c r="A3841" s="70" t="s">
        <v>6091</v>
      </c>
      <c r="B3841" s="13" t="str">
        <f t="shared" si="460"/>
        <v/>
      </c>
      <c r="C3841" s="13" t="str">
        <f t="shared" si="460"/>
        <v>Level 00 - The Ring - Preparation &amp; Submission - As-Built Drawings - Close-out Documentation - Close-Out / Handing Over</v>
      </c>
      <c r="D3841" s="62" t="s">
        <v>6833</v>
      </c>
      <c r="E3841" s="13" t="str">
        <f t="shared" si="461"/>
        <v>Level 00</v>
      </c>
      <c r="F3841" s="92"/>
      <c r="G3841" s="64" t="str">
        <f>IF(F3841="",G3840,TRIM(F3841))</f>
        <v>Close-out Documentation</v>
      </c>
      <c r="H3841" s="92"/>
      <c r="I3841" s="65" t="str">
        <f>IF(H3841="",I3840,TRIM(H3841))</f>
        <v>As-Built Drawings</v>
      </c>
      <c r="J3841" s="92"/>
      <c r="K3841" s="67" t="str">
        <f>IF(J3841="",K3840,TRIM(J3841))</f>
        <v>Preparation &amp; Submission</v>
      </c>
      <c r="L3841" s="92"/>
      <c r="M3841" s="68" t="str">
        <f>IF(L3841="",M3840,TRIM(L3841))</f>
        <v>The Ring</v>
      </c>
      <c r="N3841" s="92"/>
      <c r="O3841" s="69" t="str">
        <f>IF(N3841="",O3840,TRIM(N3841))</f>
        <v>Level 00</v>
      </c>
      <c r="P3841" s="70" t="s">
        <v>6091</v>
      </c>
      <c r="Q3841" s="70" t="str">
        <f>IF(P3841="",Q3840,TRIM(P3841))</f>
        <v>Zone R2 (Leave out Area)</v>
      </c>
      <c r="R3841" s="92"/>
      <c r="S3841" s="92"/>
      <c r="T3841" s="13" t="s">
        <v>6694</v>
      </c>
      <c r="U3841" s="13" t="s">
        <v>6694</v>
      </c>
      <c r="V3841" s="13" t="s">
        <v>6694</v>
      </c>
      <c r="W3841" s="59" t="s">
        <v>6091</v>
      </c>
      <c r="X3841" s="59" t="str">
        <f>CONCATENATE(D3841,F3841,H3841,J3841,L3841,N3841,P3841,R3841)</f>
        <v>Close-Out / Handing Over              Zone R2 (Leave out Area)</v>
      </c>
      <c r="Y3841" s="13"/>
      <c r="Z3841" s="53">
        <v>20</v>
      </c>
      <c r="AA3841" s="54">
        <v>45679</v>
      </c>
      <c r="AB3841" s="54">
        <v>45701</v>
      </c>
      <c r="AC3841" s="55">
        <v>3283.6</v>
      </c>
    </row>
    <row r="3842" spans="1:29" ht="38.25" x14ac:dyDescent="0.2">
      <c r="A3842" s="66" t="s">
        <v>6092</v>
      </c>
      <c r="B3842" s="11" t="str">
        <f t="shared" si="460"/>
        <v xml:space="preserve"> - Level 00 - The Ring - Preparation &amp; Submission - As-Built Drawings - Close-out Documentation - Close-Out / Handing Over</v>
      </c>
      <c r="C3842" s="11" t="str">
        <f t="shared" si="460"/>
        <v/>
      </c>
      <c r="D3842" s="62" t="s">
        <v>6833</v>
      </c>
      <c r="E3842" s="11" t="str">
        <f t="shared" si="461"/>
        <v/>
      </c>
      <c r="F3842" s="66"/>
      <c r="G3842" s="64" t="str">
        <f t="shared" si="462"/>
        <v>Close-out Documentation</v>
      </c>
      <c r="H3842" s="66"/>
      <c r="I3842" s="65" t="str">
        <f t="shared" si="463"/>
        <v>As-Built Drawings</v>
      </c>
      <c r="J3842" s="66"/>
      <c r="K3842" s="67" t="str">
        <f t="shared" si="466"/>
        <v>Preparation &amp; Submission</v>
      </c>
      <c r="L3842" s="66"/>
      <c r="M3842" s="68" t="str">
        <f t="shared" si="467"/>
        <v>The Ring</v>
      </c>
      <c r="N3842" s="66"/>
      <c r="O3842" s="69" t="str">
        <f t="shared" si="464"/>
        <v>Level 00</v>
      </c>
      <c r="P3842" s="66"/>
      <c r="Q3842" s="70" t="str">
        <f t="shared" si="465"/>
        <v>Zone R2 (Leave out Area)</v>
      </c>
      <c r="R3842" s="66"/>
      <c r="S3842" s="66"/>
      <c r="T3842" s="11" t="s">
        <v>6694</v>
      </c>
      <c r="U3842" s="11" t="s">
        <v>6694</v>
      </c>
      <c r="V3842" s="11" t="s">
        <v>6416</v>
      </c>
      <c r="W3842" s="59" t="s">
        <v>6416</v>
      </c>
      <c r="X3842" s="59" t="str">
        <f>CONCATENATE(D3842,F3842,H3842,J3842,L3842,N3842,P3842,R3842)</f>
        <v>Close-Out / Handing Over</v>
      </c>
      <c r="Y3842" s="11" t="s">
        <v>6093</v>
      </c>
      <c r="Z3842" s="32">
        <v>7</v>
      </c>
      <c r="AA3842" s="39">
        <v>45679</v>
      </c>
      <c r="AB3842" s="39">
        <v>45686</v>
      </c>
      <c r="AC3842" s="48">
        <v>1641.8</v>
      </c>
    </row>
    <row r="3843" spans="1:29" x14ac:dyDescent="0.2">
      <c r="A3843" s="63" t="s">
        <v>6094</v>
      </c>
      <c r="B3843" s="8" t="str">
        <f t="shared" si="460"/>
        <v xml:space="preserve"> - </v>
      </c>
      <c r="C3843" s="8" t="str">
        <f t="shared" si="460"/>
        <v/>
      </c>
      <c r="D3843" s="62" t="s">
        <v>6833</v>
      </c>
      <c r="E3843" s="8" t="str">
        <f t="shared" si="461"/>
        <v/>
      </c>
      <c r="F3843" s="63"/>
      <c r="G3843" s="64" t="str">
        <f t="shared" si="462"/>
        <v>Close-out Documentation</v>
      </c>
      <c r="H3843" s="63"/>
      <c r="I3843" s="65" t="str">
        <f t="shared" si="463"/>
        <v>As-Built Drawings</v>
      </c>
      <c r="J3843" s="63"/>
      <c r="K3843" s="67" t="str">
        <f t="shared" si="466"/>
        <v>Preparation &amp; Submission</v>
      </c>
      <c r="L3843" s="63"/>
      <c r="M3843" s="68" t="str">
        <f t="shared" si="467"/>
        <v>The Ring</v>
      </c>
      <c r="N3843" s="63"/>
      <c r="O3843" s="69" t="str">
        <f t="shared" si="464"/>
        <v>Level 00</v>
      </c>
      <c r="P3843" s="63"/>
      <c r="Q3843" s="70" t="str">
        <f t="shared" si="465"/>
        <v>Zone R2 (Leave out Area)</v>
      </c>
      <c r="R3843" s="63"/>
      <c r="S3843" s="63"/>
      <c r="T3843" s="8" t="s">
        <v>6694</v>
      </c>
      <c r="U3843" s="8" t="s">
        <v>6694</v>
      </c>
      <c r="V3843" s="8" t="s">
        <v>6416</v>
      </c>
      <c r="W3843" s="59" t="s">
        <v>6416</v>
      </c>
      <c r="X3843" s="59" t="str">
        <f>CONCATENATE(D3843,F3843,H3843,J3843,L3843,N3843,P3843,R3843)</f>
        <v>Close-Out / Handing Over</v>
      </c>
      <c r="Y3843" s="8" t="s">
        <v>6095</v>
      </c>
      <c r="Z3843" s="23">
        <v>7</v>
      </c>
      <c r="AA3843" s="35">
        <v>45694</v>
      </c>
      <c r="AB3843" s="35">
        <v>45701</v>
      </c>
      <c r="AC3843" s="42">
        <v>1641.8</v>
      </c>
    </row>
    <row r="3844" spans="1:29" x14ac:dyDescent="0.2">
      <c r="A3844" s="70" t="s">
        <v>6096</v>
      </c>
      <c r="B3844" s="13" t="str">
        <f t="shared" si="460"/>
        <v/>
      </c>
      <c r="C3844" s="13" t="str">
        <f t="shared" si="460"/>
        <v>Level 00 - The Ring - Preparation &amp; Submission - As-Built Drawings - Close-out Documentation - Close-Out / Handing Over</v>
      </c>
      <c r="D3844" s="62" t="s">
        <v>6833</v>
      </c>
      <c r="E3844" s="13" t="str">
        <f t="shared" si="461"/>
        <v>Level 00</v>
      </c>
      <c r="F3844" s="92"/>
      <c r="G3844" s="64" t="str">
        <f>IF(F3844="",G3843,TRIM(F3844))</f>
        <v>Close-out Documentation</v>
      </c>
      <c r="H3844" s="92"/>
      <c r="I3844" s="65" t="str">
        <f>IF(H3844="",I3843,TRIM(H3844))</f>
        <v>As-Built Drawings</v>
      </c>
      <c r="J3844" s="92"/>
      <c r="K3844" s="67" t="str">
        <f>IF(J3844="",K3843,TRIM(J3844))</f>
        <v>Preparation &amp; Submission</v>
      </c>
      <c r="L3844" s="92"/>
      <c r="M3844" s="68" t="str">
        <f>IF(L3844="",M3843,TRIM(L3844))</f>
        <v>The Ring</v>
      </c>
      <c r="N3844" s="92"/>
      <c r="O3844" s="69" t="str">
        <f>IF(N3844="",O3843,TRIM(N3844))</f>
        <v>Level 00</v>
      </c>
      <c r="P3844" s="70" t="s">
        <v>6096</v>
      </c>
      <c r="Q3844" s="70" t="str">
        <f>IF(P3844="",Q3843,TRIM(P3844))</f>
        <v>Zone R3</v>
      </c>
      <c r="R3844" s="92"/>
      <c r="S3844" s="92"/>
      <c r="T3844" s="13" t="s">
        <v>6682</v>
      </c>
      <c r="U3844" s="13" t="s">
        <v>6682</v>
      </c>
      <c r="V3844" s="13" t="s">
        <v>6682</v>
      </c>
      <c r="W3844" s="59" t="s">
        <v>6096</v>
      </c>
      <c r="X3844" s="59" t="str">
        <f>CONCATENATE(D3844,F3844,H3844,J3844,L3844,N3844,P3844,R3844)</f>
        <v>Close-Out / Handing Over              Zone R3</v>
      </c>
      <c r="Y3844" s="13"/>
      <c r="Z3844" s="53">
        <v>41</v>
      </c>
      <c r="AA3844" s="54">
        <v>45372</v>
      </c>
      <c r="AB3844" s="54">
        <v>45423</v>
      </c>
      <c r="AC3844" s="55">
        <v>10428.35</v>
      </c>
    </row>
    <row r="3845" spans="1:29" ht="38.25" x14ac:dyDescent="0.2">
      <c r="A3845" s="66" t="s">
        <v>6097</v>
      </c>
      <c r="B3845" s="11" t="str">
        <f t="shared" ref="B3845:C3908" si="468">IF(E3845&lt;&gt;"",C3844,IF(G3845&lt;&gt;"",F3844&amp;" - "&amp;C3844,IF(I3845&lt;&gt;"",H3844&amp;" - "&amp;F3844&amp;" - "&amp;C3844,IF(K3845&lt;&gt;"",J3844&amp;" - "&amp;H3844&amp;" - "&amp;F3844&amp;" - "&amp;C3844,IF(M3845&lt;&gt;"",L3844&amp;" - "&amp;J3844&amp;" - "&amp;H3844&amp;" - "&amp;F3844&amp;" - "&amp;C3844,IF(O3845&lt;&gt;"",N3844&amp;" - "&amp;L3844&amp;" - "&amp;J3844&amp;" - "&amp;H3844&amp;" - "&amp;F3844&amp;" - "&amp;C3844,IF(Q3845&lt;&gt;"",P3844&amp;" - "&amp;N3844&amp;" - "&amp;L3844&amp;" - "&amp;J3844&amp;" - "&amp;H3844&amp;" - "&amp;F3844&amp;" - "&amp;C3844,"")))))))</f>
        <v xml:space="preserve"> - Level 00 - The Ring - Preparation &amp; Submission - As-Built Drawings - Close-out Documentation - Close-Out / Handing Over</v>
      </c>
      <c r="C3845" s="11" t="str">
        <f t="shared" si="468"/>
        <v/>
      </c>
      <c r="D3845" s="62" t="s">
        <v>6833</v>
      </c>
      <c r="E3845" s="11" t="str">
        <f t="shared" ref="E3845:E3908" si="469">IF(F3845&lt;&gt;"",D3844,IF(H3845&lt;&gt;"",G3844,IF(J3845&lt;&gt;"",I3844,IF(L3845&lt;&gt;"",K3844,IF(N3845&lt;&gt;"",M3844,IF(P3845&lt;&gt;"",O3844,IF(R3845&lt;&gt;"",Q3844,"")))))))</f>
        <v/>
      </c>
      <c r="F3845" s="66"/>
      <c r="G3845" s="64" t="str">
        <f t="shared" si="462"/>
        <v>Close-out Documentation</v>
      </c>
      <c r="H3845" s="66"/>
      <c r="I3845" s="65" t="str">
        <f t="shared" si="463"/>
        <v>As-Built Drawings</v>
      </c>
      <c r="J3845" s="66"/>
      <c r="K3845" s="67" t="str">
        <f t="shared" si="466"/>
        <v>Preparation &amp; Submission</v>
      </c>
      <c r="L3845" s="66"/>
      <c r="M3845" s="68" t="str">
        <f t="shared" si="467"/>
        <v>The Ring</v>
      </c>
      <c r="N3845" s="66"/>
      <c r="O3845" s="69" t="str">
        <f t="shared" si="464"/>
        <v>Level 00</v>
      </c>
      <c r="P3845" s="66"/>
      <c r="Q3845" s="70" t="str">
        <f t="shared" si="465"/>
        <v>Zone R3</v>
      </c>
      <c r="R3845" s="66"/>
      <c r="S3845" s="66"/>
      <c r="T3845" s="11" t="s">
        <v>6682</v>
      </c>
      <c r="U3845" s="11" t="s">
        <v>6682</v>
      </c>
      <c r="V3845" s="11" t="s">
        <v>6416</v>
      </c>
      <c r="W3845" s="59" t="s">
        <v>6416</v>
      </c>
      <c r="X3845" s="59" t="str">
        <f>CONCATENATE(D3845,F3845,H3845,J3845,L3845,N3845,P3845,R3845)</f>
        <v>Close-Out / Handing Over</v>
      </c>
      <c r="Y3845" s="11" t="s">
        <v>6098</v>
      </c>
      <c r="Z3845" s="32">
        <v>7</v>
      </c>
      <c r="AA3845" s="39">
        <v>45372</v>
      </c>
      <c r="AB3845" s="39">
        <v>45379</v>
      </c>
      <c r="AC3845" s="48">
        <v>2423.3000000000002</v>
      </c>
    </row>
    <row r="3846" spans="1:29" x14ac:dyDescent="0.2">
      <c r="A3846" s="66" t="s">
        <v>6099</v>
      </c>
      <c r="B3846" s="11" t="str">
        <f t="shared" si="468"/>
        <v xml:space="preserve"> - </v>
      </c>
      <c r="C3846" s="11" t="str">
        <f t="shared" si="468"/>
        <v/>
      </c>
      <c r="D3846" s="62" t="s">
        <v>6833</v>
      </c>
      <c r="E3846" s="11" t="str">
        <f t="shared" si="469"/>
        <v/>
      </c>
      <c r="F3846" s="66"/>
      <c r="G3846" s="64" t="str">
        <f t="shared" si="462"/>
        <v>Close-out Documentation</v>
      </c>
      <c r="H3846" s="66"/>
      <c r="I3846" s="65" t="str">
        <f t="shared" si="463"/>
        <v>As-Built Drawings</v>
      </c>
      <c r="J3846" s="66"/>
      <c r="K3846" s="67" t="str">
        <f t="shared" si="466"/>
        <v>Preparation &amp; Submission</v>
      </c>
      <c r="L3846" s="66"/>
      <c r="M3846" s="68" t="str">
        <f t="shared" si="467"/>
        <v>The Ring</v>
      </c>
      <c r="N3846" s="66"/>
      <c r="O3846" s="69" t="str">
        <f t="shared" si="464"/>
        <v>Level 00</v>
      </c>
      <c r="P3846" s="66"/>
      <c r="Q3846" s="70" t="str">
        <f t="shared" si="465"/>
        <v>Zone R3</v>
      </c>
      <c r="R3846" s="66"/>
      <c r="S3846" s="66"/>
      <c r="T3846" s="11" t="s">
        <v>6682</v>
      </c>
      <c r="U3846" s="11" t="s">
        <v>6682</v>
      </c>
      <c r="V3846" s="11" t="s">
        <v>6416</v>
      </c>
      <c r="W3846" s="59" t="s">
        <v>6416</v>
      </c>
      <c r="X3846" s="59" t="str">
        <f>CONCATENATE(D3846,F3846,H3846,J3846,L3846,N3846,P3846,R3846)</f>
        <v>Close-Out / Handing Over</v>
      </c>
      <c r="Y3846" s="11" t="s">
        <v>6100</v>
      </c>
      <c r="Z3846" s="32">
        <v>7</v>
      </c>
      <c r="AA3846" s="39">
        <v>45397</v>
      </c>
      <c r="AB3846" s="39">
        <v>45404</v>
      </c>
      <c r="AC3846" s="48">
        <v>2423.3000000000002</v>
      </c>
    </row>
    <row r="3847" spans="1:29" ht="25.5" x14ac:dyDescent="0.2">
      <c r="A3847" s="63" t="s">
        <v>6101</v>
      </c>
      <c r="B3847" s="8" t="str">
        <f t="shared" si="468"/>
        <v xml:space="preserve"> - </v>
      </c>
      <c r="C3847" s="8" t="str">
        <f t="shared" si="468"/>
        <v/>
      </c>
      <c r="D3847" s="62" t="s">
        <v>6833</v>
      </c>
      <c r="E3847" s="8" t="str">
        <f t="shared" si="469"/>
        <v/>
      </c>
      <c r="F3847" s="63"/>
      <c r="G3847" s="64" t="str">
        <f t="shared" si="462"/>
        <v>Close-out Documentation</v>
      </c>
      <c r="H3847" s="63"/>
      <c r="I3847" s="65" t="str">
        <f t="shared" si="463"/>
        <v>As-Built Drawings</v>
      </c>
      <c r="J3847" s="63"/>
      <c r="K3847" s="67" t="str">
        <f t="shared" si="466"/>
        <v>Preparation &amp; Submission</v>
      </c>
      <c r="L3847" s="63"/>
      <c r="M3847" s="68" t="str">
        <f t="shared" si="467"/>
        <v>The Ring</v>
      </c>
      <c r="N3847" s="63"/>
      <c r="O3847" s="69" t="str">
        <f t="shared" si="464"/>
        <v>Level 00</v>
      </c>
      <c r="P3847" s="63"/>
      <c r="Q3847" s="70" t="str">
        <f t="shared" si="465"/>
        <v>Zone R3</v>
      </c>
      <c r="R3847" s="63"/>
      <c r="S3847" s="63"/>
      <c r="T3847" s="8" t="s">
        <v>6682</v>
      </c>
      <c r="U3847" s="8" t="s">
        <v>6682</v>
      </c>
      <c r="V3847" s="8" t="s">
        <v>6416</v>
      </c>
      <c r="W3847" s="59" t="s">
        <v>6416</v>
      </c>
      <c r="X3847" s="59" t="str">
        <f>CONCATENATE(D3847,F3847,H3847,J3847,L3847,N3847,P3847,R3847)</f>
        <v>Close-Out / Handing Over</v>
      </c>
      <c r="Y3847" s="8" t="s">
        <v>6102</v>
      </c>
      <c r="Z3847" s="23">
        <v>7</v>
      </c>
      <c r="AA3847" s="35">
        <v>45416</v>
      </c>
      <c r="AB3847" s="35">
        <v>45423</v>
      </c>
      <c r="AC3847" s="42">
        <v>5581.75</v>
      </c>
    </row>
    <row r="3848" spans="1:29" x14ac:dyDescent="0.2">
      <c r="A3848" s="70" t="s">
        <v>6103</v>
      </c>
      <c r="B3848" s="13" t="str">
        <f t="shared" si="468"/>
        <v/>
      </c>
      <c r="C3848" s="13" t="str">
        <f t="shared" si="468"/>
        <v>Level 00 - The Ring - Preparation &amp; Submission - As-Built Drawings - Close-out Documentation - Close-Out / Handing Over</v>
      </c>
      <c r="D3848" s="62" t="s">
        <v>6833</v>
      </c>
      <c r="E3848" s="13" t="str">
        <f t="shared" si="469"/>
        <v>Level 00</v>
      </c>
      <c r="F3848" s="92"/>
      <c r="G3848" s="64" t="str">
        <f>IF(F3848="",G3847,TRIM(F3848))</f>
        <v>Close-out Documentation</v>
      </c>
      <c r="H3848" s="92"/>
      <c r="I3848" s="65" t="str">
        <f>IF(H3848="",I3847,TRIM(H3848))</f>
        <v>As-Built Drawings</v>
      </c>
      <c r="J3848" s="92"/>
      <c r="K3848" s="67" t="str">
        <f>IF(J3848="",K3847,TRIM(J3848))</f>
        <v>Preparation &amp; Submission</v>
      </c>
      <c r="L3848" s="92"/>
      <c r="M3848" s="68" t="str">
        <f>IF(L3848="",M3847,TRIM(L3848))</f>
        <v>The Ring</v>
      </c>
      <c r="N3848" s="92"/>
      <c r="O3848" s="69" t="str">
        <f>IF(N3848="",O3847,TRIM(N3848))</f>
        <v>Level 00</v>
      </c>
      <c r="P3848" s="70" t="s">
        <v>6103</v>
      </c>
      <c r="Q3848" s="70" t="str">
        <f>IF(P3848="",Q3847,TRIM(P3848))</f>
        <v>Zone R3 (Leave out Area)</v>
      </c>
      <c r="R3848" s="92"/>
      <c r="S3848" s="92"/>
      <c r="T3848" s="13" t="s">
        <v>6695</v>
      </c>
      <c r="U3848" s="13" t="s">
        <v>6695</v>
      </c>
      <c r="V3848" s="13" t="s">
        <v>6695</v>
      </c>
      <c r="W3848" s="59" t="s">
        <v>6103</v>
      </c>
      <c r="X3848" s="59" t="str">
        <f>CONCATENATE(D3848,F3848,H3848,J3848,L3848,N3848,P3848,R3848)</f>
        <v>Close-Out / Handing Over              Zone R3 (Leave out Area)</v>
      </c>
      <c r="Y3848" s="13"/>
      <c r="Z3848" s="53">
        <v>7</v>
      </c>
      <c r="AA3848" s="54">
        <v>45685</v>
      </c>
      <c r="AB3848" s="54">
        <v>45692</v>
      </c>
      <c r="AC3848" s="55">
        <v>2876.44</v>
      </c>
    </row>
    <row r="3849" spans="1:29" ht="38.25" x14ac:dyDescent="0.2">
      <c r="A3849" s="63" t="s">
        <v>6104</v>
      </c>
      <c r="B3849" s="8" t="str">
        <f t="shared" si="468"/>
        <v xml:space="preserve"> - Level 00 - The Ring - Preparation &amp; Submission - As-Built Drawings - Close-out Documentation - Close-Out / Handing Over</v>
      </c>
      <c r="C3849" s="8" t="str">
        <f t="shared" si="468"/>
        <v/>
      </c>
      <c r="D3849" s="62" t="s">
        <v>6833</v>
      </c>
      <c r="E3849" s="8" t="str">
        <f t="shared" si="469"/>
        <v/>
      </c>
      <c r="F3849" s="63"/>
      <c r="G3849" s="64" t="str">
        <f t="shared" ref="G3849:G3911" si="470">IF(F3849="",G3848,TRIM(F3849))</f>
        <v>Close-out Documentation</v>
      </c>
      <c r="H3849" s="63"/>
      <c r="I3849" s="65" t="str">
        <f t="shared" si="463"/>
        <v>As-Built Drawings</v>
      </c>
      <c r="J3849" s="63"/>
      <c r="K3849" s="67" t="str">
        <f t="shared" si="466"/>
        <v>Preparation &amp; Submission</v>
      </c>
      <c r="L3849" s="63"/>
      <c r="M3849" s="68" t="str">
        <f t="shared" si="467"/>
        <v>The Ring</v>
      </c>
      <c r="N3849" s="63"/>
      <c r="O3849" s="69" t="str">
        <f t="shared" si="464"/>
        <v>Level 00</v>
      </c>
      <c r="P3849" s="63"/>
      <c r="Q3849" s="70" t="str">
        <f t="shared" si="465"/>
        <v>Zone R3 (Leave out Area)</v>
      </c>
      <c r="R3849" s="63"/>
      <c r="S3849" s="63"/>
      <c r="T3849" s="8" t="s">
        <v>6695</v>
      </c>
      <c r="U3849" s="8" t="s">
        <v>6695</v>
      </c>
      <c r="V3849" s="8" t="s">
        <v>6416</v>
      </c>
      <c r="W3849" s="59" t="s">
        <v>6416</v>
      </c>
      <c r="X3849" s="59" t="str">
        <f>CONCATENATE(D3849,F3849,H3849,J3849,L3849,N3849,P3849,R3849)</f>
        <v>Close-Out / Handing Over</v>
      </c>
      <c r="Y3849" s="8" t="s">
        <v>6105</v>
      </c>
      <c r="Z3849" s="23">
        <v>7</v>
      </c>
      <c r="AA3849" s="35">
        <v>45685</v>
      </c>
      <c r="AB3849" s="35">
        <v>45692</v>
      </c>
      <c r="AC3849" s="42">
        <v>2876.44</v>
      </c>
    </row>
    <row r="3850" spans="1:29" x14ac:dyDescent="0.2">
      <c r="A3850" s="70" t="s">
        <v>6106</v>
      </c>
      <c r="B3850" s="13" t="str">
        <f t="shared" si="468"/>
        <v/>
      </c>
      <c r="C3850" s="13" t="str">
        <f t="shared" si="468"/>
        <v>Level 00 - The Ring - Preparation &amp; Submission - As-Built Drawings - Close-out Documentation - Close-Out / Handing Over</v>
      </c>
      <c r="D3850" s="62" t="s">
        <v>6833</v>
      </c>
      <c r="E3850" s="13" t="str">
        <f t="shared" si="469"/>
        <v>Level 00</v>
      </c>
      <c r="F3850" s="92"/>
      <c r="G3850" s="64" t="str">
        <f>IF(F3850="",G3849,TRIM(F3850))</f>
        <v>Close-out Documentation</v>
      </c>
      <c r="H3850" s="92"/>
      <c r="I3850" s="65" t="str">
        <f>IF(H3850="",I3849,TRIM(H3850))</f>
        <v>As-Built Drawings</v>
      </c>
      <c r="J3850" s="92"/>
      <c r="K3850" s="67" t="str">
        <f>IF(J3850="",K3849,TRIM(J3850))</f>
        <v>Preparation &amp; Submission</v>
      </c>
      <c r="L3850" s="92"/>
      <c r="M3850" s="68" t="str">
        <f>IF(L3850="",M3849,TRIM(L3850))</f>
        <v>The Ring</v>
      </c>
      <c r="N3850" s="92"/>
      <c r="O3850" s="69" t="str">
        <f>IF(N3850="",O3849,TRIM(N3850))</f>
        <v>Level 00</v>
      </c>
      <c r="P3850" s="70" t="s">
        <v>6106</v>
      </c>
      <c r="Q3850" s="70" t="str">
        <f>IF(P3850="",Q3849,TRIM(P3850))</f>
        <v>Zone R4</v>
      </c>
      <c r="R3850" s="92"/>
      <c r="S3850" s="92"/>
      <c r="T3850" s="13" t="s">
        <v>6683</v>
      </c>
      <c r="U3850" s="13" t="s">
        <v>6683</v>
      </c>
      <c r="V3850" s="13" t="s">
        <v>6683</v>
      </c>
      <c r="W3850" s="59" t="s">
        <v>6106</v>
      </c>
      <c r="X3850" s="59" t="str">
        <f>CONCATENATE(D3850,F3850,H3850,J3850,L3850,N3850,P3850,R3850)</f>
        <v>Close-Out / Handing Over              Zone R4</v>
      </c>
      <c r="Y3850" s="13"/>
      <c r="Z3850" s="53">
        <v>53</v>
      </c>
      <c r="AA3850" s="54">
        <v>45358</v>
      </c>
      <c r="AB3850" s="54">
        <v>45423</v>
      </c>
      <c r="AC3850" s="55">
        <v>6527.8</v>
      </c>
    </row>
    <row r="3851" spans="1:29" ht="38.25" x14ac:dyDescent="0.2">
      <c r="A3851" s="66" t="s">
        <v>6107</v>
      </c>
      <c r="B3851" s="11" t="str">
        <f t="shared" si="468"/>
        <v xml:space="preserve"> - Level 00 - The Ring - Preparation &amp; Submission - As-Built Drawings - Close-out Documentation - Close-Out / Handing Over</v>
      </c>
      <c r="C3851" s="11" t="str">
        <f t="shared" si="468"/>
        <v/>
      </c>
      <c r="D3851" s="62" t="s">
        <v>6833</v>
      </c>
      <c r="E3851" s="11" t="str">
        <f t="shared" si="469"/>
        <v/>
      </c>
      <c r="F3851" s="66"/>
      <c r="G3851" s="64" t="str">
        <f t="shared" si="470"/>
        <v>Close-out Documentation</v>
      </c>
      <c r="H3851" s="66"/>
      <c r="I3851" s="65" t="str">
        <f t="shared" ref="I3851:I3914" si="471">IF(H3851="",I3850,TRIM(H3851))</f>
        <v>As-Built Drawings</v>
      </c>
      <c r="J3851" s="66"/>
      <c r="K3851" s="67" t="str">
        <f t="shared" si="466"/>
        <v>Preparation &amp; Submission</v>
      </c>
      <c r="L3851" s="66"/>
      <c r="M3851" s="68" t="str">
        <f t="shared" si="467"/>
        <v>The Ring</v>
      </c>
      <c r="N3851" s="66"/>
      <c r="O3851" s="69" t="str">
        <f t="shared" si="464"/>
        <v>Level 00</v>
      </c>
      <c r="P3851" s="66"/>
      <c r="Q3851" s="70" t="str">
        <f t="shared" si="465"/>
        <v>Zone R4</v>
      </c>
      <c r="R3851" s="66"/>
      <c r="S3851" s="66"/>
      <c r="T3851" s="11" t="s">
        <v>6683</v>
      </c>
      <c r="U3851" s="11" t="s">
        <v>6683</v>
      </c>
      <c r="V3851" s="11" t="s">
        <v>6416</v>
      </c>
      <c r="W3851" s="59" t="s">
        <v>6416</v>
      </c>
      <c r="X3851" s="59" t="str">
        <f>CONCATENATE(D3851,F3851,H3851,J3851,L3851,N3851,P3851,R3851)</f>
        <v>Close-Out / Handing Over</v>
      </c>
      <c r="Y3851" s="11" t="s">
        <v>6108</v>
      </c>
      <c r="Z3851" s="32">
        <v>7</v>
      </c>
      <c r="AA3851" s="39">
        <v>45358</v>
      </c>
      <c r="AB3851" s="39">
        <v>45365</v>
      </c>
      <c r="AC3851" s="48">
        <v>2175.9299999999998</v>
      </c>
    </row>
    <row r="3852" spans="1:29" x14ac:dyDescent="0.2">
      <c r="A3852" s="66" t="s">
        <v>6109</v>
      </c>
      <c r="B3852" s="11" t="str">
        <f t="shared" si="468"/>
        <v xml:space="preserve"> - </v>
      </c>
      <c r="C3852" s="11" t="str">
        <f t="shared" si="468"/>
        <v/>
      </c>
      <c r="D3852" s="62" t="s">
        <v>6833</v>
      </c>
      <c r="E3852" s="11" t="str">
        <f t="shared" si="469"/>
        <v/>
      </c>
      <c r="F3852" s="66"/>
      <c r="G3852" s="64" t="str">
        <f t="shared" si="470"/>
        <v>Close-out Documentation</v>
      </c>
      <c r="H3852" s="66"/>
      <c r="I3852" s="65" t="str">
        <f t="shared" si="471"/>
        <v>As-Built Drawings</v>
      </c>
      <c r="J3852" s="66"/>
      <c r="K3852" s="67" t="str">
        <f t="shared" si="466"/>
        <v>Preparation &amp; Submission</v>
      </c>
      <c r="L3852" s="66"/>
      <c r="M3852" s="68" t="str">
        <f t="shared" si="467"/>
        <v>The Ring</v>
      </c>
      <c r="N3852" s="66"/>
      <c r="O3852" s="69" t="str">
        <f t="shared" si="464"/>
        <v>Level 00</v>
      </c>
      <c r="P3852" s="66"/>
      <c r="Q3852" s="70" t="str">
        <f t="shared" si="465"/>
        <v>Zone R4</v>
      </c>
      <c r="R3852" s="66"/>
      <c r="S3852" s="66"/>
      <c r="T3852" s="11" t="s">
        <v>6683</v>
      </c>
      <c r="U3852" s="11" t="s">
        <v>6683</v>
      </c>
      <c r="V3852" s="11" t="s">
        <v>6416</v>
      </c>
      <c r="W3852" s="59" t="s">
        <v>6416</v>
      </c>
      <c r="X3852" s="59" t="str">
        <f>CONCATENATE(D3852,F3852,H3852,J3852,L3852,N3852,P3852,R3852)</f>
        <v>Close-Out / Handing Over</v>
      </c>
      <c r="Y3852" s="11" t="s">
        <v>6110</v>
      </c>
      <c r="Z3852" s="32">
        <v>7</v>
      </c>
      <c r="AA3852" s="39">
        <v>45388</v>
      </c>
      <c r="AB3852" s="39">
        <v>45398</v>
      </c>
      <c r="AC3852" s="48">
        <v>2175.9299999999998</v>
      </c>
    </row>
    <row r="3853" spans="1:29" x14ac:dyDescent="0.2">
      <c r="A3853" s="63" t="s">
        <v>6111</v>
      </c>
      <c r="B3853" s="8" t="str">
        <f t="shared" si="468"/>
        <v xml:space="preserve"> - </v>
      </c>
      <c r="C3853" s="8" t="str">
        <f t="shared" si="468"/>
        <v/>
      </c>
      <c r="D3853" s="62" t="s">
        <v>6833</v>
      </c>
      <c r="E3853" s="8" t="str">
        <f t="shared" si="469"/>
        <v/>
      </c>
      <c r="F3853" s="63"/>
      <c r="G3853" s="64" t="str">
        <f t="shared" si="470"/>
        <v>Close-out Documentation</v>
      </c>
      <c r="H3853" s="63"/>
      <c r="I3853" s="65" t="str">
        <f t="shared" si="471"/>
        <v>As-Built Drawings</v>
      </c>
      <c r="J3853" s="63"/>
      <c r="K3853" s="67" t="str">
        <f t="shared" si="466"/>
        <v>Preparation &amp; Submission</v>
      </c>
      <c r="L3853" s="63"/>
      <c r="M3853" s="68" t="str">
        <f t="shared" si="467"/>
        <v>The Ring</v>
      </c>
      <c r="N3853" s="63"/>
      <c r="O3853" s="69" t="str">
        <f t="shared" ref="O3853:O3916" si="472">IF(N3853="",O3852,TRIM(N3853))</f>
        <v>Level 00</v>
      </c>
      <c r="P3853" s="63"/>
      <c r="Q3853" s="70" t="str">
        <f t="shared" si="465"/>
        <v>Zone R4</v>
      </c>
      <c r="R3853" s="63"/>
      <c r="S3853" s="63"/>
      <c r="T3853" s="8" t="s">
        <v>6683</v>
      </c>
      <c r="U3853" s="8" t="s">
        <v>6683</v>
      </c>
      <c r="V3853" s="8" t="s">
        <v>6416</v>
      </c>
      <c r="W3853" s="59" t="s">
        <v>6416</v>
      </c>
      <c r="X3853" s="59" t="str">
        <f>CONCATENATE(D3853,F3853,H3853,J3853,L3853,N3853,P3853,R3853)</f>
        <v>Close-Out / Handing Over</v>
      </c>
      <c r="Y3853" s="8" t="s">
        <v>6112</v>
      </c>
      <c r="Z3853" s="23">
        <v>7</v>
      </c>
      <c r="AA3853" s="35">
        <v>45416</v>
      </c>
      <c r="AB3853" s="35">
        <v>45423</v>
      </c>
      <c r="AC3853" s="42">
        <v>2175.9299999999998</v>
      </c>
    </row>
    <row r="3854" spans="1:29" x14ac:dyDescent="0.2">
      <c r="A3854" s="69" t="s">
        <v>5989</v>
      </c>
      <c r="B3854" s="3" t="str">
        <f t="shared" si="468"/>
        <v/>
      </c>
      <c r="C3854" s="3" t="str">
        <f t="shared" si="468"/>
        <v>The Ring - Preparation &amp; Submission - As-Built Drawings - Close-out Documentation - Close-Out / Handing Over</v>
      </c>
      <c r="D3854" s="62" t="s">
        <v>6833</v>
      </c>
      <c r="E3854" s="3" t="str">
        <f t="shared" si="469"/>
        <v>The Ring</v>
      </c>
      <c r="F3854" s="92"/>
      <c r="G3854" s="64" t="str">
        <f>IF(F3854="",G3853,TRIM(F3854))</f>
        <v>Close-out Documentation</v>
      </c>
      <c r="H3854" s="92"/>
      <c r="I3854" s="65" t="str">
        <f>IF(H3854="",I3853,TRIM(H3854))</f>
        <v>As-Built Drawings</v>
      </c>
      <c r="J3854" s="92"/>
      <c r="K3854" s="67" t="str">
        <f>IF(J3854="",K3853,TRIM(J3854))</f>
        <v>Preparation &amp; Submission</v>
      </c>
      <c r="L3854" s="92"/>
      <c r="M3854" s="68" t="str">
        <f>IF(L3854="",M3853,TRIM(L3854))</f>
        <v>The Ring</v>
      </c>
      <c r="N3854" s="69" t="s">
        <v>5989</v>
      </c>
      <c r="O3854" s="69" t="str">
        <f>IF(N3854="",O3853,TRIM(N3854))</f>
        <v>Level 01</v>
      </c>
      <c r="P3854" s="92"/>
      <c r="Q3854" s="70" t="str">
        <f>IF(P3854="",Q3853,TRIM(P3854))</f>
        <v>Zone R4</v>
      </c>
      <c r="R3854" s="92"/>
      <c r="S3854" s="92"/>
      <c r="T3854" s="3" t="s">
        <v>6649</v>
      </c>
      <c r="U3854" s="3" t="s">
        <v>6649</v>
      </c>
      <c r="V3854" s="3" t="s">
        <v>6649</v>
      </c>
      <c r="W3854" s="59" t="s">
        <v>5989</v>
      </c>
      <c r="X3854" s="59" t="str">
        <f>CONCATENATE(D3854,F3854,H3854,J3854,L3854,N3854,P3854,R3854)</f>
        <v>Close-Out / Handing Over            Level 01</v>
      </c>
      <c r="Y3854" s="3"/>
      <c r="Z3854" s="49">
        <v>361</v>
      </c>
      <c r="AA3854" s="50">
        <v>45304</v>
      </c>
      <c r="AB3854" s="50">
        <v>45735</v>
      </c>
      <c r="AC3854" s="52">
        <v>34451.56</v>
      </c>
    </row>
    <row r="3855" spans="1:29" x14ac:dyDescent="0.2">
      <c r="A3855" s="70" t="s">
        <v>6076</v>
      </c>
      <c r="B3855" s="13" t="str">
        <f t="shared" si="468"/>
        <v>The Ring - Preparation &amp; Submission - As-Built Drawings - Close-out Documentation - Close-Out / Handing Over</v>
      </c>
      <c r="C3855" s="13" t="str">
        <f t="shared" si="468"/>
        <v>Level 01 - The Ring - Preparation &amp; Submission - As-Built Drawings - Close-out Documentation - Close-Out / Handing Over</v>
      </c>
      <c r="D3855" s="62" t="s">
        <v>6833</v>
      </c>
      <c r="E3855" s="13" t="str">
        <f t="shared" si="469"/>
        <v>Level 01</v>
      </c>
      <c r="F3855" s="92"/>
      <c r="G3855" s="64" t="str">
        <f t="shared" si="470"/>
        <v>Close-out Documentation</v>
      </c>
      <c r="H3855" s="92"/>
      <c r="I3855" s="65" t="str">
        <f t="shared" si="471"/>
        <v>As-Built Drawings</v>
      </c>
      <c r="J3855" s="92"/>
      <c r="K3855" s="67" t="str">
        <f t="shared" si="466"/>
        <v>Preparation &amp; Submission</v>
      </c>
      <c r="L3855" s="92"/>
      <c r="M3855" s="68" t="str">
        <f t="shared" si="467"/>
        <v>The Ring</v>
      </c>
      <c r="N3855" s="92"/>
      <c r="O3855" s="69" t="str">
        <f t="shared" si="472"/>
        <v>Level 01</v>
      </c>
      <c r="P3855" s="70" t="s">
        <v>6076</v>
      </c>
      <c r="Q3855" s="70" t="str">
        <f t="shared" ref="Q3855:Q3916" si="473">IF(P3855="",Q3854,TRIM(P3855))</f>
        <v>Zone R2 (Mackup / Benchmark)</v>
      </c>
      <c r="R3855" s="92"/>
      <c r="S3855" s="92"/>
      <c r="T3855" s="13" t="s">
        <v>6768</v>
      </c>
      <c r="U3855" s="13" t="s">
        <v>6768</v>
      </c>
      <c r="V3855" s="13" t="s">
        <v>6768</v>
      </c>
      <c r="W3855" s="59" t="s">
        <v>6076</v>
      </c>
      <c r="X3855" s="59" t="str">
        <f>CONCATENATE(D3855,F3855,H3855,J3855,L3855,N3855,P3855,R3855)</f>
        <v>Close-Out / Handing Over              Zone R2 (Mackup / Benchmark)</v>
      </c>
      <c r="Y3855" s="13"/>
      <c r="Z3855" s="53">
        <v>3</v>
      </c>
      <c r="AA3855" s="54">
        <v>45304</v>
      </c>
      <c r="AB3855" s="54">
        <v>45306</v>
      </c>
      <c r="AC3855" s="55">
        <v>2626.88</v>
      </c>
    </row>
    <row r="3856" spans="1:29" ht="38.25" x14ac:dyDescent="0.2">
      <c r="A3856" s="63" t="s">
        <v>6113</v>
      </c>
      <c r="B3856" s="8" t="str">
        <f t="shared" si="468"/>
        <v xml:space="preserve"> - Level 01 - The Ring - Preparation &amp; Submission - As-Built Drawings - Close-out Documentation - Close-Out / Handing Over</v>
      </c>
      <c r="C3856" s="8" t="str">
        <f t="shared" si="468"/>
        <v/>
      </c>
      <c r="D3856" s="62" t="s">
        <v>6833</v>
      </c>
      <c r="E3856" s="8" t="str">
        <f t="shared" si="469"/>
        <v/>
      </c>
      <c r="F3856" s="63"/>
      <c r="G3856" s="64" t="str">
        <f t="shared" si="470"/>
        <v>Close-out Documentation</v>
      </c>
      <c r="H3856" s="63"/>
      <c r="I3856" s="65" t="str">
        <f t="shared" si="471"/>
        <v>As-Built Drawings</v>
      </c>
      <c r="J3856" s="63"/>
      <c r="K3856" s="67" t="str">
        <f t="shared" si="466"/>
        <v>Preparation &amp; Submission</v>
      </c>
      <c r="L3856" s="63"/>
      <c r="M3856" s="68" t="str">
        <f t="shared" si="467"/>
        <v>The Ring</v>
      </c>
      <c r="N3856" s="63"/>
      <c r="O3856" s="69" t="str">
        <f t="shared" si="472"/>
        <v>Level 01</v>
      </c>
      <c r="P3856" s="63"/>
      <c r="Q3856" s="70" t="str">
        <f t="shared" si="473"/>
        <v>Zone R2 (Mackup / Benchmark)</v>
      </c>
      <c r="R3856" s="63"/>
      <c r="S3856" s="63"/>
      <c r="T3856" s="8" t="s">
        <v>6768</v>
      </c>
      <c r="U3856" s="8" t="s">
        <v>6768</v>
      </c>
      <c r="V3856" s="8" t="s">
        <v>6416</v>
      </c>
      <c r="W3856" s="59" t="s">
        <v>6416</v>
      </c>
      <c r="X3856" s="59" t="str">
        <f>CONCATENATE(D3856,F3856,H3856,J3856,L3856,N3856,P3856,R3856)</f>
        <v>Close-Out / Handing Over</v>
      </c>
      <c r="Y3856" s="8" t="s">
        <v>6114</v>
      </c>
      <c r="Z3856" s="23">
        <v>3</v>
      </c>
      <c r="AA3856" s="35">
        <v>45304</v>
      </c>
      <c r="AB3856" s="35">
        <v>45306</v>
      </c>
      <c r="AC3856" s="42">
        <v>2626.88</v>
      </c>
    </row>
    <row r="3857" spans="1:29" x14ac:dyDescent="0.2">
      <c r="A3857" s="70" t="s">
        <v>6079</v>
      </c>
      <c r="B3857" s="13" t="str">
        <f t="shared" si="468"/>
        <v/>
      </c>
      <c r="C3857" s="13" t="str">
        <f t="shared" si="468"/>
        <v>Level 01 - The Ring - Preparation &amp; Submission - As-Built Drawings - Close-out Documentation - Close-Out / Handing Over</v>
      </c>
      <c r="D3857" s="62" t="s">
        <v>6833</v>
      </c>
      <c r="E3857" s="13" t="str">
        <f t="shared" si="469"/>
        <v>Level 01</v>
      </c>
      <c r="F3857" s="92"/>
      <c r="G3857" s="64" t="str">
        <f>IF(F3857="",G3856,TRIM(F3857))</f>
        <v>Close-out Documentation</v>
      </c>
      <c r="H3857" s="92"/>
      <c r="I3857" s="65" t="str">
        <f>IF(H3857="",I3856,TRIM(H3857))</f>
        <v>As-Built Drawings</v>
      </c>
      <c r="J3857" s="92"/>
      <c r="K3857" s="67" t="str">
        <f>IF(J3857="",K3856,TRIM(J3857))</f>
        <v>Preparation &amp; Submission</v>
      </c>
      <c r="L3857" s="92"/>
      <c r="M3857" s="68" t="str">
        <f>IF(L3857="",M3856,TRIM(L3857))</f>
        <v>The Ring</v>
      </c>
      <c r="N3857" s="92"/>
      <c r="O3857" s="69" t="str">
        <f>IF(N3857="",O3856,TRIM(N3857))</f>
        <v>Level 01</v>
      </c>
      <c r="P3857" s="70" t="s">
        <v>6079</v>
      </c>
      <c r="Q3857" s="70" t="str">
        <f>IF(P3857="",Q3856,TRIM(P3857))</f>
        <v>Zone R1</v>
      </c>
      <c r="R3857" s="92"/>
      <c r="S3857" s="92"/>
      <c r="T3857" s="13" t="s">
        <v>6681</v>
      </c>
      <c r="U3857" s="13" t="s">
        <v>6681</v>
      </c>
      <c r="V3857" s="13" t="s">
        <v>6681</v>
      </c>
      <c r="W3857" s="59" t="s">
        <v>6079</v>
      </c>
      <c r="X3857" s="59" t="str">
        <f>CONCATENATE(D3857,F3857,H3857,J3857,L3857,N3857,P3857,R3857)</f>
        <v>Close-Out / Handing Over              Zone R1</v>
      </c>
      <c r="Y3857" s="13"/>
      <c r="Z3857" s="53">
        <v>40</v>
      </c>
      <c r="AA3857" s="54">
        <v>45396</v>
      </c>
      <c r="AB3857" s="54">
        <v>45441</v>
      </c>
      <c r="AC3857" s="55">
        <v>7223.92</v>
      </c>
    </row>
    <row r="3858" spans="1:29" ht="38.25" x14ac:dyDescent="0.2">
      <c r="A3858" s="66" t="s">
        <v>6115</v>
      </c>
      <c r="B3858" s="11" t="str">
        <f t="shared" si="468"/>
        <v xml:space="preserve"> - Level 01 - The Ring - Preparation &amp; Submission - As-Built Drawings - Close-out Documentation - Close-Out / Handing Over</v>
      </c>
      <c r="C3858" s="11" t="str">
        <f t="shared" si="468"/>
        <v/>
      </c>
      <c r="D3858" s="62" t="s">
        <v>6833</v>
      </c>
      <c r="E3858" s="11" t="str">
        <f t="shared" si="469"/>
        <v/>
      </c>
      <c r="F3858" s="66"/>
      <c r="G3858" s="64" t="str">
        <f t="shared" si="470"/>
        <v>Close-out Documentation</v>
      </c>
      <c r="H3858" s="66"/>
      <c r="I3858" s="65" t="str">
        <f t="shared" si="471"/>
        <v>As-Built Drawings</v>
      </c>
      <c r="J3858" s="66"/>
      <c r="K3858" s="67" t="str">
        <f t="shared" si="466"/>
        <v>Preparation &amp; Submission</v>
      </c>
      <c r="L3858" s="66"/>
      <c r="M3858" s="68" t="str">
        <f t="shared" si="467"/>
        <v>The Ring</v>
      </c>
      <c r="N3858" s="66"/>
      <c r="O3858" s="69" t="str">
        <f t="shared" si="472"/>
        <v>Level 01</v>
      </c>
      <c r="P3858" s="66"/>
      <c r="Q3858" s="70" t="str">
        <f t="shared" si="473"/>
        <v>Zone R1</v>
      </c>
      <c r="R3858" s="66"/>
      <c r="S3858" s="66"/>
      <c r="T3858" s="11" t="s">
        <v>6681</v>
      </c>
      <c r="U3858" s="11" t="s">
        <v>6681</v>
      </c>
      <c r="V3858" s="11" t="s">
        <v>6416</v>
      </c>
      <c r="W3858" s="59" t="s">
        <v>6416</v>
      </c>
      <c r="X3858" s="59" t="str">
        <f>CONCATENATE(D3858,F3858,H3858,J3858,L3858,N3858,P3858,R3858)</f>
        <v>Close-Out / Handing Over</v>
      </c>
      <c r="Y3858" s="11" t="s">
        <v>6116</v>
      </c>
      <c r="Z3858" s="32">
        <v>7</v>
      </c>
      <c r="AA3858" s="39">
        <v>45396</v>
      </c>
      <c r="AB3858" s="39">
        <v>45403</v>
      </c>
      <c r="AC3858" s="48">
        <v>2407.9699999999998</v>
      </c>
    </row>
    <row r="3859" spans="1:29" x14ac:dyDescent="0.2">
      <c r="A3859" s="66" t="s">
        <v>6117</v>
      </c>
      <c r="B3859" s="11" t="str">
        <f t="shared" si="468"/>
        <v xml:space="preserve"> - </v>
      </c>
      <c r="C3859" s="11" t="str">
        <f t="shared" si="468"/>
        <v/>
      </c>
      <c r="D3859" s="62" t="s">
        <v>6833</v>
      </c>
      <c r="E3859" s="11" t="str">
        <f t="shared" si="469"/>
        <v/>
      </c>
      <c r="F3859" s="66"/>
      <c r="G3859" s="64" t="str">
        <f t="shared" si="470"/>
        <v>Close-out Documentation</v>
      </c>
      <c r="H3859" s="66"/>
      <c r="I3859" s="65" t="str">
        <f t="shared" si="471"/>
        <v>As-Built Drawings</v>
      </c>
      <c r="J3859" s="66"/>
      <c r="K3859" s="67" t="str">
        <f t="shared" si="466"/>
        <v>Preparation &amp; Submission</v>
      </c>
      <c r="L3859" s="66"/>
      <c r="M3859" s="68" t="str">
        <f t="shared" si="467"/>
        <v>The Ring</v>
      </c>
      <c r="N3859" s="66"/>
      <c r="O3859" s="69" t="str">
        <f t="shared" si="472"/>
        <v>Level 01</v>
      </c>
      <c r="P3859" s="66"/>
      <c r="Q3859" s="70" t="str">
        <f t="shared" si="473"/>
        <v>Zone R1</v>
      </c>
      <c r="R3859" s="66"/>
      <c r="S3859" s="66"/>
      <c r="T3859" s="11" t="s">
        <v>6681</v>
      </c>
      <c r="U3859" s="11" t="s">
        <v>6681</v>
      </c>
      <c r="V3859" s="11" t="s">
        <v>6416</v>
      </c>
      <c r="W3859" s="59" t="s">
        <v>6416</v>
      </c>
      <c r="X3859" s="59" t="str">
        <f>CONCATENATE(D3859,F3859,H3859,J3859,L3859,N3859,P3859,R3859)</f>
        <v>Close-Out / Handing Over</v>
      </c>
      <c r="Y3859" s="11" t="s">
        <v>6118</v>
      </c>
      <c r="Z3859" s="32">
        <v>7</v>
      </c>
      <c r="AA3859" s="39">
        <v>45421</v>
      </c>
      <c r="AB3859" s="39">
        <v>45428</v>
      </c>
      <c r="AC3859" s="48">
        <v>2407.9699999999998</v>
      </c>
    </row>
    <row r="3860" spans="1:29" x14ac:dyDescent="0.2">
      <c r="A3860" s="63" t="s">
        <v>6119</v>
      </c>
      <c r="B3860" s="8" t="str">
        <f t="shared" si="468"/>
        <v xml:space="preserve"> - </v>
      </c>
      <c r="C3860" s="8" t="str">
        <f t="shared" si="468"/>
        <v/>
      </c>
      <c r="D3860" s="62" t="s">
        <v>6833</v>
      </c>
      <c r="E3860" s="8" t="str">
        <f t="shared" si="469"/>
        <v/>
      </c>
      <c r="F3860" s="63"/>
      <c r="G3860" s="64" t="str">
        <f t="shared" si="470"/>
        <v>Close-out Documentation</v>
      </c>
      <c r="H3860" s="63"/>
      <c r="I3860" s="65" t="str">
        <f t="shared" si="471"/>
        <v>As-Built Drawings</v>
      </c>
      <c r="J3860" s="63"/>
      <c r="K3860" s="67" t="str">
        <f t="shared" si="466"/>
        <v>Preparation &amp; Submission</v>
      </c>
      <c r="L3860" s="63"/>
      <c r="M3860" s="68" t="str">
        <f t="shared" si="467"/>
        <v>The Ring</v>
      </c>
      <c r="N3860" s="63"/>
      <c r="O3860" s="69" t="str">
        <f t="shared" si="472"/>
        <v>Level 01</v>
      </c>
      <c r="P3860" s="63"/>
      <c r="Q3860" s="70" t="str">
        <f t="shared" si="473"/>
        <v>Zone R1</v>
      </c>
      <c r="R3860" s="63"/>
      <c r="S3860" s="63"/>
      <c r="T3860" s="8" t="s">
        <v>6681</v>
      </c>
      <c r="U3860" s="8" t="s">
        <v>6681</v>
      </c>
      <c r="V3860" s="8" t="s">
        <v>6416</v>
      </c>
      <c r="W3860" s="59" t="s">
        <v>6416</v>
      </c>
      <c r="X3860" s="59" t="str">
        <f>CONCATENATE(D3860,F3860,H3860,J3860,L3860,N3860,P3860,R3860)</f>
        <v>Close-Out / Handing Over</v>
      </c>
      <c r="Y3860" s="8" t="s">
        <v>6120</v>
      </c>
      <c r="Z3860" s="23">
        <v>7</v>
      </c>
      <c r="AA3860" s="35">
        <v>45434</v>
      </c>
      <c r="AB3860" s="35">
        <v>45441</v>
      </c>
      <c r="AC3860" s="42">
        <v>2407.9699999999998</v>
      </c>
    </row>
    <row r="3861" spans="1:29" x14ac:dyDescent="0.2">
      <c r="A3861" s="70" t="s">
        <v>6086</v>
      </c>
      <c r="B3861" s="13" t="str">
        <f t="shared" si="468"/>
        <v/>
      </c>
      <c r="C3861" s="13" t="str">
        <f t="shared" si="468"/>
        <v>Level 01 - The Ring - Preparation &amp; Submission - As-Built Drawings - Close-out Documentation - Close-Out / Handing Over</v>
      </c>
      <c r="D3861" s="62" t="s">
        <v>6833</v>
      </c>
      <c r="E3861" s="13" t="str">
        <f t="shared" si="469"/>
        <v>Level 01</v>
      </c>
      <c r="F3861" s="92"/>
      <c r="G3861" s="64" t="str">
        <f>IF(F3861="",G3860,TRIM(F3861))</f>
        <v>Close-out Documentation</v>
      </c>
      <c r="H3861" s="92"/>
      <c r="I3861" s="65" t="str">
        <f>IF(H3861="",I3860,TRIM(H3861))</f>
        <v>As-Built Drawings</v>
      </c>
      <c r="J3861" s="92"/>
      <c r="K3861" s="67" t="str">
        <f>IF(J3861="",K3860,TRIM(J3861))</f>
        <v>Preparation &amp; Submission</v>
      </c>
      <c r="L3861" s="92"/>
      <c r="M3861" s="68" t="str">
        <f>IF(L3861="",M3860,TRIM(L3861))</f>
        <v>The Ring</v>
      </c>
      <c r="N3861" s="92"/>
      <c r="O3861" s="69" t="str">
        <f>IF(N3861="",O3860,TRIM(N3861))</f>
        <v>Level 01</v>
      </c>
      <c r="P3861" s="70" t="s">
        <v>6086</v>
      </c>
      <c r="Q3861" s="70" t="str">
        <f>IF(P3861="",Q3860,TRIM(P3861))</f>
        <v>Zone R2</v>
      </c>
      <c r="R3861" s="92"/>
      <c r="S3861" s="92"/>
      <c r="T3861" s="13" t="s">
        <v>6675</v>
      </c>
      <c r="U3861" s="13" t="s">
        <v>6675</v>
      </c>
      <c r="V3861" s="13" t="s">
        <v>6675</v>
      </c>
      <c r="W3861" s="59" t="s">
        <v>6086</v>
      </c>
      <c r="X3861" s="59" t="str">
        <f>CONCATENATE(D3861,F3861,H3861,J3861,L3861,N3861,P3861,R3861)</f>
        <v>Close-Out / Handing Over              Zone R2</v>
      </c>
      <c r="Y3861" s="13"/>
      <c r="Z3861" s="53">
        <v>25</v>
      </c>
      <c r="AA3861" s="54">
        <v>45365</v>
      </c>
      <c r="AB3861" s="54">
        <v>45397</v>
      </c>
      <c r="AC3861" s="55">
        <v>5174.96</v>
      </c>
    </row>
    <row r="3862" spans="1:29" ht="38.25" x14ac:dyDescent="0.2">
      <c r="A3862" s="66" t="s">
        <v>6121</v>
      </c>
      <c r="B3862" s="11" t="str">
        <f t="shared" si="468"/>
        <v xml:space="preserve"> - Level 01 - The Ring - Preparation &amp; Submission - As-Built Drawings - Close-out Documentation - Close-Out / Handing Over</v>
      </c>
      <c r="C3862" s="11" t="str">
        <f t="shared" si="468"/>
        <v/>
      </c>
      <c r="D3862" s="62" t="s">
        <v>6833</v>
      </c>
      <c r="E3862" s="11" t="str">
        <f t="shared" si="469"/>
        <v/>
      </c>
      <c r="F3862" s="66"/>
      <c r="G3862" s="64" t="str">
        <f t="shared" si="470"/>
        <v>Close-out Documentation</v>
      </c>
      <c r="H3862" s="66"/>
      <c r="I3862" s="65" t="str">
        <f t="shared" si="471"/>
        <v>As-Built Drawings</v>
      </c>
      <c r="J3862" s="66"/>
      <c r="K3862" s="67" t="str">
        <f t="shared" si="466"/>
        <v>Preparation &amp; Submission</v>
      </c>
      <c r="L3862" s="66"/>
      <c r="M3862" s="68" t="str">
        <f t="shared" si="467"/>
        <v>The Ring</v>
      </c>
      <c r="N3862" s="66"/>
      <c r="O3862" s="69" t="str">
        <f t="shared" si="472"/>
        <v>Level 01</v>
      </c>
      <c r="P3862" s="66"/>
      <c r="Q3862" s="70" t="str">
        <f t="shared" si="473"/>
        <v>Zone R2</v>
      </c>
      <c r="R3862" s="66"/>
      <c r="S3862" s="66"/>
      <c r="T3862" s="11" t="s">
        <v>6675</v>
      </c>
      <c r="U3862" s="11" t="s">
        <v>6675</v>
      </c>
      <c r="V3862" s="11" t="s">
        <v>6416</v>
      </c>
      <c r="W3862" s="59" t="s">
        <v>6416</v>
      </c>
      <c r="X3862" s="59" t="str">
        <f>CONCATENATE(D3862,F3862,H3862,J3862,L3862,N3862,P3862,R3862)</f>
        <v>Close-Out / Handing Over</v>
      </c>
      <c r="Y3862" s="11" t="s">
        <v>6122</v>
      </c>
      <c r="Z3862" s="32">
        <v>7</v>
      </c>
      <c r="AA3862" s="39">
        <v>45365</v>
      </c>
      <c r="AB3862" s="39">
        <v>45372</v>
      </c>
      <c r="AC3862" s="48">
        <v>2587.48</v>
      </c>
    </row>
    <row r="3863" spans="1:29" x14ac:dyDescent="0.2">
      <c r="A3863" s="63" t="s">
        <v>6123</v>
      </c>
      <c r="B3863" s="8" t="str">
        <f t="shared" si="468"/>
        <v xml:space="preserve"> - </v>
      </c>
      <c r="C3863" s="8" t="str">
        <f t="shared" si="468"/>
        <v/>
      </c>
      <c r="D3863" s="62" t="s">
        <v>6833</v>
      </c>
      <c r="E3863" s="8" t="str">
        <f t="shared" si="469"/>
        <v/>
      </c>
      <c r="F3863" s="63"/>
      <c r="G3863" s="64" t="str">
        <f t="shared" si="470"/>
        <v>Close-out Documentation</v>
      </c>
      <c r="H3863" s="63"/>
      <c r="I3863" s="65" t="str">
        <f t="shared" si="471"/>
        <v>As-Built Drawings</v>
      </c>
      <c r="J3863" s="63"/>
      <c r="K3863" s="67" t="str">
        <f t="shared" si="466"/>
        <v>Preparation &amp; Submission</v>
      </c>
      <c r="L3863" s="63"/>
      <c r="M3863" s="68" t="str">
        <f t="shared" si="467"/>
        <v>The Ring</v>
      </c>
      <c r="N3863" s="63"/>
      <c r="O3863" s="69" t="str">
        <f t="shared" si="472"/>
        <v>Level 01</v>
      </c>
      <c r="P3863" s="63"/>
      <c r="Q3863" s="70" t="str">
        <f t="shared" si="473"/>
        <v>Zone R2</v>
      </c>
      <c r="R3863" s="63"/>
      <c r="S3863" s="63"/>
      <c r="T3863" s="8" t="s">
        <v>6675</v>
      </c>
      <c r="U3863" s="8" t="s">
        <v>6675</v>
      </c>
      <c r="V3863" s="8" t="s">
        <v>6416</v>
      </c>
      <c r="W3863" s="59" t="s">
        <v>6416</v>
      </c>
      <c r="X3863" s="59" t="str">
        <f>CONCATENATE(D3863,F3863,H3863,J3863,L3863,N3863,P3863,R3863)</f>
        <v>Close-Out / Handing Over</v>
      </c>
      <c r="Y3863" s="8" t="s">
        <v>6124</v>
      </c>
      <c r="Z3863" s="23">
        <v>7</v>
      </c>
      <c r="AA3863" s="35">
        <v>45386</v>
      </c>
      <c r="AB3863" s="35">
        <v>45397</v>
      </c>
      <c r="AC3863" s="42">
        <v>2587.48</v>
      </c>
    </row>
    <row r="3864" spans="1:29" x14ac:dyDescent="0.2">
      <c r="A3864" s="70" t="s">
        <v>6091</v>
      </c>
      <c r="B3864" s="13" t="str">
        <f t="shared" si="468"/>
        <v/>
      </c>
      <c r="C3864" s="13" t="str">
        <f t="shared" si="468"/>
        <v>Level 01 - The Ring - Preparation &amp; Submission - As-Built Drawings - Close-out Documentation - Close-Out / Handing Over</v>
      </c>
      <c r="D3864" s="62" t="s">
        <v>6833</v>
      </c>
      <c r="E3864" s="13" t="str">
        <f t="shared" si="469"/>
        <v>Level 01</v>
      </c>
      <c r="F3864" s="92"/>
      <c r="G3864" s="64" t="str">
        <f>IF(F3864="",G3863,TRIM(F3864))</f>
        <v>Close-out Documentation</v>
      </c>
      <c r="H3864" s="92"/>
      <c r="I3864" s="65" t="str">
        <f>IF(H3864="",I3863,TRIM(H3864))</f>
        <v>As-Built Drawings</v>
      </c>
      <c r="J3864" s="92"/>
      <c r="K3864" s="67" t="str">
        <f>IF(J3864="",K3863,TRIM(J3864))</f>
        <v>Preparation &amp; Submission</v>
      </c>
      <c r="L3864" s="92"/>
      <c r="M3864" s="68" t="str">
        <f>IF(L3864="",M3863,TRIM(L3864))</f>
        <v>The Ring</v>
      </c>
      <c r="N3864" s="92"/>
      <c r="O3864" s="69" t="str">
        <f>IF(N3864="",O3863,TRIM(N3864))</f>
        <v>Level 01</v>
      </c>
      <c r="P3864" s="70" t="s">
        <v>6091</v>
      </c>
      <c r="Q3864" s="70" t="str">
        <f>IF(P3864="",Q3863,TRIM(P3864))</f>
        <v>Zone R2 (Leave out Area)</v>
      </c>
      <c r="R3864" s="92"/>
      <c r="S3864" s="92"/>
      <c r="T3864" s="13" t="s">
        <v>6694</v>
      </c>
      <c r="U3864" s="13" t="s">
        <v>6694</v>
      </c>
      <c r="V3864" s="13" t="s">
        <v>6694</v>
      </c>
      <c r="W3864" s="59" t="s">
        <v>6091</v>
      </c>
      <c r="X3864" s="59" t="str">
        <f>CONCATENATE(D3864,F3864,H3864,J3864,L3864,N3864,P3864,R3864)</f>
        <v>Close-Out / Handing Over              Zone R2 (Leave out Area)</v>
      </c>
      <c r="Y3864" s="13"/>
      <c r="Z3864" s="53">
        <v>26</v>
      </c>
      <c r="AA3864" s="54">
        <v>45705</v>
      </c>
      <c r="AB3864" s="54">
        <v>45735</v>
      </c>
      <c r="AC3864" s="55">
        <v>3283.6</v>
      </c>
    </row>
    <row r="3865" spans="1:29" ht="38.25" x14ac:dyDescent="0.2">
      <c r="A3865" s="66" t="s">
        <v>6125</v>
      </c>
      <c r="B3865" s="11" t="str">
        <f t="shared" si="468"/>
        <v xml:space="preserve"> - Level 01 - The Ring - Preparation &amp; Submission - As-Built Drawings - Close-out Documentation - Close-Out / Handing Over</v>
      </c>
      <c r="C3865" s="11" t="str">
        <f t="shared" si="468"/>
        <v/>
      </c>
      <c r="D3865" s="62" t="s">
        <v>6833</v>
      </c>
      <c r="E3865" s="11" t="str">
        <f t="shared" si="469"/>
        <v/>
      </c>
      <c r="F3865" s="66"/>
      <c r="G3865" s="64" t="str">
        <f t="shared" si="470"/>
        <v>Close-out Documentation</v>
      </c>
      <c r="H3865" s="66"/>
      <c r="I3865" s="65" t="str">
        <f t="shared" si="471"/>
        <v>As-Built Drawings</v>
      </c>
      <c r="J3865" s="66"/>
      <c r="K3865" s="67" t="str">
        <f t="shared" si="466"/>
        <v>Preparation &amp; Submission</v>
      </c>
      <c r="L3865" s="66"/>
      <c r="M3865" s="68" t="str">
        <f t="shared" si="467"/>
        <v>The Ring</v>
      </c>
      <c r="N3865" s="66"/>
      <c r="O3865" s="69" t="str">
        <f t="shared" si="472"/>
        <v>Level 01</v>
      </c>
      <c r="P3865" s="66"/>
      <c r="Q3865" s="70" t="str">
        <f t="shared" si="473"/>
        <v>Zone R2 (Leave out Area)</v>
      </c>
      <c r="R3865" s="66"/>
      <c r="S3865" s="66"/>
      <c r="T3865" s="11" t="s">
        <v>6694</v>
      </c>
      <c r="U3865" s="11" t="s">
        <v>6694</v>
      </c>
      <c r="V3865" s="11" t="s">
        <v>6416</v>
      </c>
      <c r="W3865" s="59" t="s">
        <v>6416</v>
      </c>
      <c r="X3865" s="59" t="str">
        <f>CONCATENATE(D3865,F3865,H3865,J3865,L3865,N3865,P3865,R3865)</f>
        <v>Close-Out / Handing Over</v>
      </c>
      <c r="Y3865" s="11" t="s">
        <v>6126</v>
      </c>
      <c r="Z3865" s="32">
        <v>7</v>
      </c>
      <c r="AA3865" s="39">
        <v>45705</v>
      </c>
      <c r="AB3865" s="39">
        <v>45713</v>
      </c>
      <c r="AC3865" s="48">
        <v>1641.8</v>
      </c>
    </row>
    <row r="3866" spans="1:29" x14ac:dyDescent="0.2">
      <c r="A3866" s="63" t="s">
        <v>6127</v>
      </c>
      <c r="B3866" s="8" t="str">
        <f t="shared" si="468"/>
        <v xml:space="preserve"> - </v>
      </c>
      <c r="C3866" s="8" t="str">
        <f t="shared" si="468"/>
        <v/>
      </c>
      <c r="D3866" s="62" t="s">
        <v>6833</v>
      </c>
      <c r="E3866" s="8" t="str">
        <f t="shared" si="469"/>
        <v/>
      </c>
      <c r="F3866" s="63"/>
      <c r="G3866" s="64" t="str">
        <f t="shared" si="470"/>
        <v>Close-out Documentation</v>
      </c>
      <c r="H3866" s="63"/>
      <c r="I3866" s="65" t="str">
        <f t="shared" si="471"/>
        <v>As-Built Drawings</v>
      </c>
      <c r="J3866" s="63"/>
      <c r="K3866" s="67" t="str">
        <f t="shared" si="466"/>
        <v>Preparation &amp; Submission</v>
      </c>
      <c r="L3866" s="63"/>
      <c r="M3866" s="68" t="str">
        <f t="shared" si="467"/>
        <v>The Ring</v>
      </c>
      <c r="N3866" s="63"/>
      <c r="O3866" s="69" t="str">
        <f t="shared" si="472"/>
        <v>Level 01</v>
      </c>
      <c r="P3866" s="63"/>
      <c r="Q3866" s="70" t="str">
        <f t="shared" si="473"/>
        <v>Zone R2 (Leave out Area)</v>
      </c>
      <c r="R3866" s="63"/>
      <c r="S3866" s="63"/>
      <c r="T3866" s="8" t="s">
        <v>6694</v>
      </c>
      <c r="U3866" s="8" t="s">
        <v>6694</v>
      </c>
      <c r="V3866" s="8" t="s">
        <v>6416</v>
      </c>
      <c r="W3866" s="59" t="s">
        <v>6416</v>
      </c>
      <c r="X3866" s="59" t="str">
        <f>CONCATENATE(D3866,F3866,H3866,J3866,L3866,N3866,P3866,R3866)</f>
        <v>Close-Out / Handing Over</v>
      </c>
      <c r="Y3866" s="8" t="s">
        <v>6128</v>
      </c>
      <c r="Z3866" s="23">
        <v>7</v>
      </c>
      <c r="AA3866" s="35">
        <v>45728</v>
      </c>
      <c r="AB3866" s="35">
        <v>45735</v>
      </c>
      <c r="AC3866" s="42">
        <v>1641.8</v>
      </c>
    </row>
    <row r="3867" spans="1:29" x14ac:dyDescent="0.2">
      <c r="A3867" s="70" t="s">
        <v>6096</v>
      </c>
      <c r="B3867" s="13" t="str">
        <f t="shared" si="468"/>
        <v/>
      </c>
      <c r="C3867" s="13" t="str">
        <f t="shared" si="468"/>
        <v>Level 01 - The Ring - Preparation &amp; Submission - As-Built Drawings - Close-out Documentation - Close-Out / Handing Over</v>
      </c>
      <c r="D3867" s="62" t="s">
        <v>6833</v>
      </c>
      <c r="E3867" s="13" t="str">
        <f t="shared" si="469"/>
        <v>Level 01</v>
      </c>
      <c r="F3867" s="92"/>
      <c r="G3867" s="64" t="str">
        <f>IF(F3867="",G3866,TRIM(F3867))</f>
        <v>Close-out Documentation</v>
      </c>
      <c r="H3867" s="92"/>
      <c r="I3867" s="65" t="str">
        <f>IF(H3867="",I3866,TRIM(H3867))</f>
        <v>As-Built Drawings</v>
      </c>
      <c r="J3867" s="92"/>
      <c r="K3867" s="67" t="str">
        <f>IF(J3867="",K3866,TRIM(J3867))</f>
        <v>Preparation &amp; Submission</v>
      </c>
      <c r="L3867" s="92"/>
      <c r="M3867" s="68" t="str">
        <f>IF(L3867="",M3866,TRIM(L3867))</f>
        <v>The Ring</v>
      </c>
      <c r="N3867" s="92"/>
      <c r="O3867" s="69" t="str">
        <f>IF(N3867="",O3866,TRIM(N3867))</f>
        <v>Level 01</v>
      </c>
      <c r="P3867" s="70" t="s">
        <v>6096</v>
      </c>
      <c r="Q3867" s="70" t="str">
        <f>IF(P3867="",Q3866,TRIM(P3867))</f>
        <v>Zone R3</v>
      </c>
      <c r="R3867" s="92"/>
      <c r="S3867" s="92"/>
      <c r="T3867" s="13" t="s">
        <v>6682</v>
      </c>
      <c r="U3867" s="13" t="s">
        <v>6682</v>
      </c>
      <c r="V3867" s="13" t="s">
        <v>6682</v>
      </c>
      <c r="W3867" s="59" t="s">
        <v>6096</v>
      </c>
      <c r="X3867" s="59" t="str">
        <f>CONCATENATE(D3867,F3867,H3867,J3867,L3867,N3867,P3867,R3867)</f>
        <v>Close-Out / Handing Over              Zone R3</v>
      </c>
      <c r="Y3867" s="13"/>
      <c r="Z3867" s="53">
        <v>51</v>
      </c>
      <c r="AA3867" s="54">
        <v>45381</v>
      </c>
      <c r="AB3867" s="54">
        <v>45442</v>
      </c>
      <c r="AC3867" s="55">
        <v>6737.96</v>
      </c>
    </row>
    <row r="3868" spans="1:29" ht="38.25" x14ac:dyDescent="0.2">
      <c r="A3868" s="66" t="s">
        <v>6129</v>
      </c>
      <c r="B3868" s="11" t="str">
        <f t="shared" si="468"/>
        <v xml:space="preserve"> - Level 01 - The Ring - Preparation &amp; Submission - As-Built Drawings - Close-out Documentation - Close-Out / Handing Over</v>
      </c>
      <c r="C3868" s="11" t="str">
        <f t="shared" si="468"/>
        <v/>
      </c>
      <c r="D3868" s="62" t="s">
        <v>6833</v>
      </c>
      <c r="E3868" s="11" t="str">
        <f t="shared" si="469"/>
        <v/>
      </c>
      <c r="F3868" s="66"/>
      <c r="G3868" s="64" t="str">
        <f t="shared" si="470"/>
        <v>Close-out Documentation</v>
      </c>
      <c r="H3868" s="66"/>
      <c r="I3868" s="65" t="str">
        <f t="shared" si="471"/>
        <v>As-Built Drawings</v>
      </c>
      <c r="J3868" s="66"/>
      <c r="K3868" s="67" t="str">
        <f t="shared" si="466"/>
        <v>Preparation &amp; Submission</v>
      </c>
      <c r="L3868" s="66"/>
      <c r="M3868" s="68" t="str">
        <f t="shared" si="467"/>
        <v>The Ring</v>
      </c>
      <c r="N3868" s="66"/>
      <c r="O3868" s="69" t="str">
        <f t="shared" si="472"/>
        <v>Level 01</v>
      </c>
      <c r="P3868" s="66"/>
      <c r="Q3868" s="70" t="str">
        <f t="shared" si="473"/>
        <v>Zone R3</v>
      </c>
      <c r="R3868" s="66"/>
      <c r="S3868" s="66"/>
      <c r="T3868" s="11" t="s">
        <v>6682</v>
      </c>
      <c r="U3868" s="11" t="s">
        <v>6682</v>
      </c>
      <c r="V3868" s="11" t="s">
        <v>6416</v>
      </c>
      <c r="W3868" s="59" t="s">
        <v>6416</v>
      </c>
      <c r="X3868" s="59" t="str">
        <f>CONCATENATE(D3868,F3868,H3868,J3868,L3868,N3868,P3868,R3868)</f>
        <v>Close-Out / Handing Over</v>
      </c>
      <c r="Y3868" s="11" t="s">
        <v>6130</v>
      </c>
      <c r="Z3868" s="32">
        <v>7</v>
      </c>
      <c r="AA3868" s="39">
        <v>45381</v>
      </c>
      <c r="AB3868" s="39">
        <v>45388</v>
      </c>
      <c r="AC3868" s="48">
        <v>2245.9899999999998</v>
      </c>
    </row>
    <row r="3869" spans="1:29" x14ac:dyDescent="0.2">
      <c r="A3869" s="66" t="s">
        <v>6131</v>
      </c>
      <c r="B3869" s="11" t="str">
        <f t="shared" si="468"/>
        <v xml:space="preserve"> - </v>
      </c>
      <c r="C3869" s="11" t="str">
        <f t="shared" si="468"/>
        <v/>
      </c>
      <c r="D3869" s="62" t="s">
        <v>6833</v>
      </c>
      <c r="E3869" s="11" t="str">
        <f t="shared" si="469"/>
        <v/>
      </c>
      <c r="F3869" s="66"/>
      <c r="G3869" s="64" t="str">
        <f t="shared" si="470"/>
        <v>Close-out Documentation</v>
      </c>
      <c r="H3869" s="66"/>
      <c r="I3869" s="65" t="str">
        <f t="shared" si="471"/>
        <v>As-Built Drawings</v>
      </c>
      <c r="J3869" s="66"/>
      <c r="K3869" s="67" t="str">
        <f t="shared" si="466"/>
        <v>Preparation &amp; Submission</v>
      </c>
      <c r="L3869" s="66"/>
      <c r="M3869" s="68" t="str">
        <f t="shared" si="467"/>
        <v>The Ring</v>
      </c>
      <c r="N3869" s="66"/>
      <c r="O3869" s="69" t="str">
        <f t="shared" si="472"/>
        <v>Level 01</v>
      </c>
      <c r="P3869" s="66"/>
      <c r="Q3869" s="70" t="str">
        <f t="shared" si="473"/>
        <v>Zone R3</v>
      </c>
      <c r="R3869" s="66"/>
      <c r="S3869" s="66"/>
      <c r="T3869" s="11" t="s">
        <v>6682</v>
      </c>
      <c r="U3869" s="11" t="s">
        <v>6682</v>
      </c>
      <c r="V3869" s="11" t="s">
        <v>6416</v>
      </c>
      <c r="W3869" s="59" t="s">
        <v>6416</v>
      </c>
      <c r="X3869" s="59" t="str">
        <f>CONCATENATE(D3869,F3869,H3869,J3869,L3869,N3869,P3869,R3869)</f>
        <v>Close-Out / Handing Over</v>
      </c>
      <c r="Y3869" s="11" t="s">
        <v>6132</v>
      </c>
      <c r="Z3869" s="32">
        <v>7</v>
      </c>
      <c r="AA3869" s="39">
        <v>45416</v>
      </c>
      <c r="AB3869" s="39">
        <v>45423</v>
      </c>
      <c r="AC3869" s="48">
        <v>2245.9899999999998</v>
      </c>
    </row>
    <row r="3870" spans="1:29" x14ac:dyDescent="0.2">
      <c r="A3870" s="63" t="s">
        <v>6133</v>
      </c>
      <c r="B3870" s="8" t="str">
        <f t="shared" si="468"/>
        <v xml:space="preserve"> - </v>
      </c>
      <c r="C3870" s="8" t="str">
        <f t="shared" si="468"/>
        <v/>
      </c>
      <c r="D3870" s="62" t="s">
        <v>6833</v>
      </c>
      <c r="E3870" s="8" t="str">
        <f t="shared" si="469"/>
        <v/>
      </c>
      <c r="F3870" s="63"/>
      <c r="G3870" s="64" t="str">
        <f t="shared" si="470"/>
        <v>Close-out Documentation</v>
      </c>
      <c r="H3870" s="63"/>
      <c r="I3870" s="65" t="str">
        <f t="shared" si="471"/>
        <v>As-Built Drawings</v>
      </c>
      <c r="J3870" s="63"/>
      <c r="K3870" s="67" t="str">
        <f t="shared" si="466"/>
        <v>Preparation &amp; Submission</v>
      </c>
      <c r="L3870" s="63"/>
      <c r="M3870" s="68" t="str">
        <f t="shared" si="467"/>
        <v>The Ring</v>
      </c>
      <c r="N3870" s="63"/>
      <c r="O3870" s="69" t="str">
        <f t="shared" si="472"/>
        <v>Level 01</v>
      </c>
      <c r="P3870" s="63"/>
      <c r="Q3870" s="70" t="str">
        <f t="shared" si="473"/>
        <v>Zone R3</v>
      </c>
      <c r="R3870" s="63"/>
      <c r="S3870" s="63"/>
      <c r="T3870" s="8" t="s">
        <v>6682</v>
      </c>
      <c r="U3870" s="8" t="s">
        <v>6682</v>
      </c>
      <c r="V3870" s="8" t="s">
        <v>6416</v>
      </c>
      <c r="W3870" s="59" t="s">
        <v>6416</v>
      </c>
      <c r="X3870" s="59" t="str">
        <f>CONCATENATE(D3870,F3870,H3870,J3870,L3870,N3870,P3870,R3870)</f>
        <v>Close-Out / Handing Over</v>
      </c>
      <c r="Y3870" s="8" t="s">
        <v>6134</v>
      </c>
      <c r="Z3870" s="23">
        <v>7</v>
      </c>
      <c r="AA3870" s="35">
        <v>45435</v>
      </c>
      <c r="AB3870" s="35">
        <v>45442</v>
      </c>
      <c r="AC3870" s="42">
        <v>2245.9899999999998</v>
      </c>
    </row>
    <row r="3871" spans="1:29" x14ac:dyDescent="0.2">
      <c r="A3871" s="70" t="s">
        <v>6103</v>
      </c>
      <c r="B3871" s="13" t="str">
        <f t="shared" si="468"/>
        <v/>
      </c>
      <c r="C3871" s="13" t="str">
        <f t="shared" si="468"/>
        <v>Level 01 - The Ring - Preparation &amp; Submission - As-Built Drawings - Close-out Documentation - Close-Out / Handing Over</v>
      </c>
      <c r="D3871" s="62" t="s">
        <v>6833</v>
      </c>
      <c r="E3871" s="13" t="str">
        <f t="shared" si="469"/>
        <v>Level 01</v>
      </c>
      <c r="F3871" s="92"/>
      <c r="G3871" s="64" t="str">
        <f>IF(F3871="",G3870,TRIM(F3871))</f>
        <v>Close-out Documentation</v>
      </c>
      <c r="H3871" s="92"/>
      <c r="I3871" s="65" t="str">
        <f>IF(H3871="",I3870,TRIM(H3871))</f>
        <v>As-Built Drawings</v>
      </c>
      <c r="J3871" s="92"/>
      <c r="K3871" s="67" t="str">
        <f>IF(J3871="",K3870,TRIM(J3871))</f>
        <v>Preparation &amp; Submission</v>
      </c>
      <c r="L3871" s="92"/>
      <c r="M3871" s="68" t="str">
        <f>IF(L3871="",M3870,TRIM(L3871))</f>
        <v>The Ring</v>
      </c>
      <c r="N3871" s="92"/>
      <c r="O3871" s="69" t="str">
        <f>IF(N3871="",O3870,TRIM(N3871))</f>
        <v>Level 01</v>
      </c>
      <c r="P3871" s="70" t="s">
        <v>6103</v>
      </c>
      <c r="Q3871" s="70" t="str">
        <f>IF(P3871="",Q3870,TRIM(P3871))</f>
        <v>Zone R3 (Leave out Area)</v>
      </c>
      <c r="R3871" s="92"/>
      <c r="S3871" s="92"/>
      <c r="T3871" s="13" t="s">
        <v>6695</v>
      </c>
      <c r="U3871" s="13" t="s">
        <v>6695</v>
      </c>
      <c r="V3871" s="13" t="s">
        <v>6695</v>
      </c>
      <c r="W3871" s="59" t="s">
        <v>6103</v>
      </c>
      <c r="X3871" s="59" t="str">
        <f>CONCATENATE(D3871,F3871,H3871,J3871,L3871,N3871,P3871,R3871)</f>
        <v>Close-Out / Handing Over              Zone R3 (Leave out Area)</v>
      </c>
      <c r="Y3871" s="13"/>
      <c r="Z3871" s="53">
        <v>7</v>
      </c>
      <c r="AA3871" s="54">
        <v>45707</v>
      </c>
      <c r="AB3871" s="54">
        <v>45715</v>
      </c>
      <c r="AC3871" s="55">
        <v>2876.44</v>
      </c>
    </row>
    <row r="3872" spans="1:29" ht="38.25" x14ac:dyDescent="0.2">
      <c r="A3872" s="63" t="s">
        <v>6135</v>
      </c>
      <c r="B3872" s="8" t="str">
        <f t="shared" si="468"/>
        <v xml:space="preserve"> - Level 01 - The Ring - Preparation &amp; Submission - As-Built Drawings - Close-out Documentation - Close-Out / Handing Over</v>
      </c>
      <c r="C3872" s="8" t="str">
        <f t="shared" si="468"/>
        <v/>
      </c>
      <c r="D3872" s="62" t="s">
        <v>6833</v>
      </c>
      <c r="E3872" s="8" t="str">
        <f t="shared" si="469"/>
        <v/>
      </c>
      <c r="F3872" s="63"/>
      <c r="G3872" s="64" t="str">
        <f t="shared" si="470"/>
        <v>Close-out Documentation</v>
      </c>
      <c r="H3872" s="63"/>
      <c r="I3872" s="65" t="str">
        <f t="shared" si="471"/>
        <v>As-Built Drawings</v>
      </c>
      <c r="J3872" s="63"/>
      <c r="K3872" s="67" t="str">
        <f t="shared" si="466"/>
        <v>Preparation &amp; Submission</v>
      </c>
      <c r="L3872" s="63"/>
      <c r="M3872" s="68" t="str">
        <f t="shared" si="467"/>
        <v>The Ring</v>
      </c>
      <c r="N3872" s="63"/>
      <c r="O3872" s="69" t="str">
        <f t="shared" si="472"/>
        <v>Level 01</v>
      </c>
      <c r="P3872" s="63"/>
      <c r="Q3872" s="70" t="str">
        <f t="shared" si="473"/>
        <v>Zone R3 (Leave out Area)</v>
      </c>
      <c r="R3872" s="63"/>
      <c r="S3872" s="63"/>
      <c r="T3872" s="8" t="s">
        <v>6695</v>
      </c>
      <c r="U3872" s="8" t="s">
        <v>6695</v>
      </c>
      <c r="V3872" s="8" t="s">
        <v>6416</v>
      </c>
      <c r="W3872" s="59" t="s">
        <v>6416</v>
      </c>
      <c r="X3872" s="59" t="str">
        <f>CONCATENATE(D3872,F3872,H3872,J3872,L3872,N3872,P3872,R3872)</f>
        <v>Close-Out / Handing Over</v>
      </c>
      <c r="Y3872" s="8" t="s">
        <v>6136</v>
      </c>
      <c r="Z3872" s="23">
        <v>7</v>
      </c>
      <c r="AA3872" s="35">
        <v>45707</v>
      </c>
      <c r="AB3872" s="35">
        <v>45715</v>
      </c>
      <c r="AC3872" s="42">
        <v>2876.44</v>
      </c>
    </row>
    <row r="3873" spans="1:29" x14ac:dyDescent="0.2">
      <c r="A3873" s="70" t="s">
        <v>6106</v>
      </c>
      <c r="B3873" s="13" t="str">
        <f t="shared" si="468"/>
        <v/>
      </c>
      <c r="C3873" s="13" t="str">
        <f t="shared" si="468"/>
        <v>Level 01 - The Ring - Preparation &amp; Submission - As-Built Drawings - Close-out Documentation - Close-Out / Handing Over</v>
      </c>
      <c r="D3873" s="62" t="s">
        <v>6833</v>
      </c>
      <c r="E3873" s="13" t="str">
        <f t="shared" si="469"/>
        <v>Level 01</v>
      </c>
      <c r="F3873" s="92"/>
      <c r="G3873" s="64" t="str">
        <f>IF(F3873="",G3872,TRIM(F3873))</f>
        <v>Close-out Documentation</v>
      </c>
      <c r="H3873" s="92"/>
      <c r="I3873" s="65" t="str">
        <f>IF(H3873="",I3872,TRIM(H3873))</f>
        <v>As-Built Drawings</v>
      </c>
      <c r="J3873" s="92"/>
      <c r="K3873" s="67" t="str">
        <f>IF(J3873="",K3872,TRIM(J3873))</f>
        <v>Preparation &amp; Submission</v>
      </c>
      <c r="L3873" s="92"/>
      <c r="M3873" s="68" t="str">
        <f>IF(L3873="",M3872,TRIM(L3873))</f>
        <v>The Ring</v>
      </c>
      <c r="N3873" s="92"/>
      <c r="O3873" s="69" t="str">
        <f>IF(N3873="",O3872,TRIM(N3873))</f>
        <v>Level 01</v>
      </c>
      <c r="P3873" s="70" t="s">
        <v>6106</v>
      </c>
      <c r="Q3873" s="70" t="str">
        <f>IF(P3873="",Q3872,TRIM(P3873))</f>
        <v>Zone R4</v>
      </c>
      <c r="R3873" s="92"/>
      <c r="S3873" s="92"/>
      <c r="T3873" s="13" t="s">
        <v>6683</v>
      </c>
      <c r="U3873" s="13" t="s">
        <v>6683</v>
      </c>
      <c r="V3873" s="13" t="s">
        <v>6683</v>
      </c>
      <c r="W3873" s="59" t="s">
        <v>6106</v>
      </c>
      <c r="X3873" s="59" t="str">
        <f>CONCATENATE(D3873,F3873,H3873,J3873,L3873,N3873,P3873,R3873)</f>
        <v>Close-Out / Handing Over              Zone R4</v>
      </c>
      <c r="Y3873" s="13"/>
      <c r="Z3873" s="53">
        <v>60</v>
      </c>
      <c r="AA3873" s="54">
        <v>45370</v>
      </c>
      <c r="AB3873" s="54">
        <v>45442</v>
      </c>
      <c r="AC3873" s="55">
        <v>6527.8</v>
      </c>
    </row>
    <row r="3874" spans="1:29" ht="38.25" x14ac:dyDescent="0.2">
      <c r="A3874" s="66" t="s">
        <v>6137</v>
      </c>
      <c r="B3874" s="11" t="str">
        <f t="shared" si="468"/>
        <v xml:space="preserve"> - Level 01 - The Ring - Preparation &amp; Submission - As-Built Drawings - Close-out Documentation - Close-Out / Handing Over</v>
      </c>
      <c r="C3874" s="11" t="str">
        <f t="shared" si="468"/>
        <v/>
      </c>
      <c r="D3874" s="62" t="s">
        <v>6833</v>
      </c>
      <c r="E3874" s="11" t="str">
        <f t="shared" si="469"/>
        <v/>
      </c>
      <c r="F3874" s="66"/>
      <c r="G3874" s="64" t="str">
        <f t="shared" si="470"/>
        <v>Close-out Documentation</v>
      </c>
      <c r="H3874" s="66"/>
      <c r="I3874" s="65" t="str">
        <f t="shared" si="471"/>
        <v>As-Built Drawings</v>
      </c>
      <c r="J3874" s="66"/>
      <c r="K3874" s="67" t="str">
        <f t="shared" ref="K3874:K3937" si="474">IF(J3874="",K3873,TRIM(J3874))</f>
        <v>Preparation &amp; Submission</v>
      </c>
      <c r="L3874" s="66"/>
      <c r="M3874" s="68" t="str">
        <f t="shared" si="467"/>
        <v>The Ring</v>
      </c>
      <c r="N3874" s="66"/>
      <c r="O3874" s="69" t="str">
        <f t="shared" si="472"/>
        <v>Level 01</v>
      </c>
      <c r="P3874" s="66"/>
      <c r="Q3874" s="70" t="str">
        <f t="shared" si="473"/>
        <v>Zone R4</v>
      </c>
      <c r="R3874" s="66"/>
      <c r="S3874" s="66"/>
      <c r="T3874" s="11" t="s">
        <v>6683</v>
      </c>
      <c r="U3874" s="11" t="s">
        <v>6683</v>
      </c>
      <c r="V3874" s="11" t="s">
        <v>6416</v>
      </c>
      <c r="W3874" s="59" t="s">
        <v>6416</v>
      </c>
      <c r="X3874" s="59" t="str">
        <f>CONCATENATE(D3874,F3874,H3874,J3874,L3874,N3874,P3874,R3874)</f>
        <v>Close-Out / Handing Over</v>
      </c>
      <c r="Y3874" s="11" t="s">
        <v>6138</v>
      </c>
      <c r="Z3874" s="32">
        <v>7</v>
      </c>
      <c r="AA3874" s="39">
        <v>45370</v>
      </c>
      <c r="AB3874" s="39">
        <v>45377</v>
      </c>
      <c r="AC3874" s="48">
        <v>2175.9299999999998</v>
      </c>
    </row>
    <row r="3875" spans="1:29" x14ac:dyDescent="0.2">
      <c r="A3875" s="66" t="s">
        <v>6139</v>
      </c>
      <c r="B3875" s="11" t="str">
        <f t="shared" si="468"/>
        <v xml:space="preserve"> - </v>
      </c>
      <c r="C3875" s="11" t="str">
        <f t="shared" si="468"/>
        <v/>
      </c>
      <c r="D3875" s="62" t="s">
        <v>6833</v>
      </c>
      <c r="E3875" s="11" t="str">
        <f t="shared" si="469"/>
        <v/>
      </c>
      <c r="F3875" s="66"/>
      <c r="G3875" s="64" t="str">
        <f t="shared" si="470"/>
        <v>Close-out Documentation</v>
      </c>
      <c r="H3875" s="66"/>
      <c r="I3875" s="65" t="str">
        <f t="shared" si="471"/>
        <v>As-Built Drawings</v>
      </c>
      <c r="J3875" s="66"/>
      <c r="K3875" s="67" t="str">
        <f t="shared" si="474"/>
        <v>Preparation &amp; Submission</v>
      </c>
      <c r="L3875" s="66"/>
      <c r="M3875" s="68" t="str">
        <f t="shared" si="467"/>
        <v>The Ring</v>
      </c>
      <c r="N3875" s="66"/>
      <c r="O3875" s="69" t="str">
        <f t="shared" si="472"/>
        <v>Level 01</v>
      </c>
      <c r="P3875" s="66"/>
      <c r="Q3875" s="70" t="str">
        <f t="shared" si="473"/>
        <v>Zone R4</v>
      </c>
      <c r="R3875" s="66"/>
      <c r="S3875" s="66"/>
      <c r="T3875" s="11" t="s">
        <v>6683</v>
      </c>
      <c r="U3875" s="11" t="s">
        <v>6683</v>
      </c>
      <c r="V3875" s="11" t="s">
        <v>6416</v>
      </c>
      <c r="W3875" s="59" t="s">
        <v>6416</v>
      </c>
      <c r="X3875" s="59" t="str">
        <f>CONCATENATE(D3875,F3875,H3875,J3875,L3875,N3875,P3875,R3875)</f>
        <v>Close-Out / Handing Over</v>
      </c>
      <c r="Y3875" s="11" t="s">
        <v>6140</v>
      </c>
      <c r="Z3875" s="32">
        <v>7</v>
      </c>
      <c r="AA3875" s="39">
        <v>45405</v>
      </c>
      <c r="AB3875" s="39">
        <v>45412</v>
      </c>
      <c r="AC3875" s="48">
        <v>2175.9299999999998</v>
      </c>
    </row>
    <row r="3876" spans="1:29" x14ac:dyDescent="0.2">
      <c r="A3876" s="63" t="s">
        <v>6141</v>
      </c>
      <c r="B3876" s="8" t="str">
        <f t="shared" si="468"/>
        <v xml:space="preserve"> - </v>
      </c>
      <c r="C3876" s="8" t="str">
        <f t="shared" si="468"/>
        <v/>
      </c>
      <c r="D3876" s="62" t="s">
        <v>6833</v>
      </c>
      <c r="E3876" s="8" t="str">
        <f t="shared" si="469"/>
        <v/>
      </c>
      <c r="F3876" s="63"/>
      <c r="G3876" s="64" t="str">
        <f t="shared" si="470"/>
        <v>Close-out Documentation</v>
      </c>
      <c r="H3876" s="63"/>
      <c r="I3876" s="65" t="str">
        <f t="shared" si="471"/>
        <v>As-Built Drawings</v>
      </c>
      <c r="J3876" s="63"/>
      <c r="K3876" s="67" t="str">
        <f t="shared" si="474"/>
        <v>Preparation &amp; Submission</v>
      </c>
      <c r="L3876" s="63"/>
      <c r="M3876" s="68" t="str">
        <f t="shared" ref="M3876:M3939" si="475">IF(L3876="",M3875,TRIM(L3876))</f>
        <v>The Ring</v>
      </c>
      <c r="N3876" s="63"/>
      <c r="O3876" s="69" t="str">
        <f t="shared" si="472"/>
        <v>Level 01</v>
      </c>
      <c r="P3876" s="63"/>
      <c r="Q3876" s="70" t="str">
        <f t="shared" si="473"/>
        <v>Zone R4</v>
      </c>
      <c r="R3876" s="63"/>
      <c r="S3876" s="63"/>
      <c r="T3876" s="8" t="s">
        <v>6683</v>
      </c>
      <c r="U3876" s="8" t="s">
        <v>6683</v>
      </c>
      <c r="V3876" s="8" t="s">
        <v>6416</v>
      </c>
      <c r="W3876" s="59" t="s">
        <v>6416</v>
      </c>
      <c r="X3876" s="59" t="str">
        <f>CONCATENATE(D3876,F3876,H3876,J3876,L3876,N3876,P3876,R3876)</f>
        <v>Close-Out / Handing Over</v>
      </c>
      <c r="Y3876" s="8" t="s">
        <v>6142</v>
      </c>
      <c r="Z3876" s="23">
        <v>7</v>
      </c>
      <c r="AA3876" s="35">
        <v>45435</v>
      </c>
      <c r="AB3876" s="35">
        <v>45442</v>
      </c>
      <c r="AC3876" s="42">
        <v>2175.9299999999998</v>
      </c>
    </row>
    <row r="3877" spans="1:29" x14ac:dyDescent="0.2">
      <c r="A3877" s="68" t="s">
        <v>6143</v>
      </c>
      <c r="B3877" s="2" t="str">
        <f t="shared" si="468"/>
        <v/>
      </c>
      <c r="C3877" s="2" t="str">
        <f t="shared" si="468"/>
        <v>Preparation &amp; Submission - As-Built Drawings - Close-out Documentation - Close-Out / Handing Over</v>
      </c>
      <c r="D3877" s="62" t="s">
        <v>6833</v>
      </c>
      <c r="E3877" s="2" t="str">
        <f t="shared" si="469"/>
        <v>Preparation &amp; Submission</v>
      </c>
      <c r="F3877" s="92"/>
      <c r="G3877" s="64" t="str">
        <f>IF(F3877="",G3876,TRIM(F3877))</f>
        <v>Close-out Documentation</v>
      </c>
      <c r="H3877" s="92"/>
      <c r="I3877" s="65" t="str">
        <f>IF(H3877="",I3876,TRIM(H3877))</f>
        <v>As-Built Drawings</v>
      </c>
      <c r="J3877" s="92"/>
      <c r="K3877" s="67" t="str">
        <f>IF(J3877="",K3876,TRIM(J3877))</f>
        <v>Preparation &amp; Submission</v>
      </c>
      <c r="L3877" s="68" t="s">
        <v>6143</v>
      </c>
      <c r="M3877" s="68" t="str">
        <f>IF(L3877="",M3876,TRIM(L3877))</f>
        <v>The Beach</v>
      </c>
      <c r="N3877" s="92"/>
      <c r="O3877" s="69" t="str">
        <f>IF(N3877="",O3876,TRIM(N3877))</f>
        <v>Level 01</v>
      </c>
      <c r="P3877" s="92"/>
      <c r="Q3877" s="70" t="str">
        <f>IF(P3877="",Q3876,TRIM(P3877))</f>
        <v>Zone R4</v>
      </c>
      <c r="R3877" s="92"/>
      <c r="S3877" s="92"/>
      <c r="T3877" s="2" t="s">
        <v>6645</v>
      </c>
      <c r="U3877" s="2" t="s">
        <v>6645</v>
      </c>
      <c r="V3877" s="2" t="s">
        <v>6645</v>
      </c>
      <c r="W3877" s="59" t="s">
        <v>6143</v>
      </c>
      <c r="X3877" s="59" t="str">
        <f>CONCATENATE(D3877,F3877,H3877,J3877,L3877,N3877,P3877,R3877)</f>
        <v>Close-Out / Handing Over          The Beach</v>
      </c>
      <c r="Y3877" s="2"/>
      <c r="Z3877" s="43">
        <v>57</v>
      </c>
      <c r="AA3877" s="44">
        <v>45439</v>
      </c>
      <c r="AB3877" s="44">
        <v>45509</v>
      </c>
      <c r="AC3877" s="47">
        <v>40645.06</v>
      </c>
    </row>
    <row r="3878" spans="1:29" x14ac:dyDescent="0.2">
      <c r="A3878" s="69" t="s">
        <v>6075</v>
      </c>
      <c r="B3878" s="3" t="str">
        <f t="shared" si="468"/>
        <v>Preparation &amp; Submission - As-Built Drawings - Close-out Documentation - Close-Out / Handing Over</v>
      </c>
      <c r="C3878" s="3" t="str">
        <f t="shared" si="468"/>
        <v>The Beach - Preparation &amp; Submission - As-Built Drawings - Close-out Documentation - Close-Out / Handing Over</v>
      </c>
      <c r="D3878" s="62" t="s">
        <v>6833</v>
      </c>
      <c r="E3878" s="3" t="str">
        <f t="shared" si="469"/>
        <v>The Beach</v>
      </c>
      <c r="F3878" s="92"/>
      <c r="G3878" s="64" t="str">
        <f t="shared" si="470"/>
        <v>Close-out Documentation</v>
      </c>
      <c r="H3878" s="92"/>
      <c r="I3878" s="65" t="str">
        <f t="shared" si="471"/>
        <v>As-Built Drawings</v>
      </c>
      <c r="J3878" s="92"/>
      <c r="K3878" s="67" t="str">
        <f t="shared" si="474"/>
        <v>Preparation &amp; Submission</v>
      </c>
      <c r="L3878" s="92"/>
      <c r="M3878" s="68" t="str">
        <f t="shared" si="475"/>
        <v>The Beach</v>
      </c>
      <c r="N3878" s="69" t="s">
        <v>6075</v>
      </c>
      <c r="O3878" s="69" t="str">
        <f t="shared" si="472"/>
        <v>Level 00</v>
      </c>
      <c r="P3878" s="92"/>
      <c r="Q3878" s="70" t="str">
        <f t="shared" si="473"/>
        <v>Zone R4</v>
      </c>
      <c r="R3878" s="92"/>
      <c r="S3878" s="92"/>
      <c r="T3878" s="3" t="s">
        <v>6654</v>
      </c>
      <c r="U3878" s="3" t="s">
        <v>6654</v>
      </c>
      <c r="V3878" s="3" t="s">
        <v>6654</v>
      </c>
      <c r="W3878" s="59" t="s">
        <v>6075</v>
      </c>
      <c r="X3878" s="59" t="str">
        <f>CONCATENATE(D3878,F3878,H3878,J3878,L3878,N3878,P3878,R3878)</f>
        <v>Close-Out / Handing Over            Level 00</v>
      </c>
      <c r="Y3878" s="3"/>
      <c r="Z3878" s="49">
        <v>57</v>
      </c>
      <c r="AA3878" s="50">
        <v>45439</v>
      </c>
      <c r="AB3878" s="50">
        <v>45509</v>
      </c>
      <c r="AC3878" s="52">
        <v>40645.06</v>
      </c>
    </row>
    <row r="3879" spans="1:29" x14ac:dyDescent="0.2">
      <c r="A3879" s="70" t="s">
        <v>6144</v>
      </c>
      <c r="B3879" s="13" t="str">
        <f t="shared" si="468"/>
        <v>The Beach - Preparation &amp; Submission - As-Built Drawings - Close-out Documentation - Close-Out / Handing Over</v>
      </c>
      <c r="C3879" s="13" t="str">
        <f t="shared" si="468"/>
        <v>Level 00 - The Beach - Preparation &amp; Submission - As-Built Drawings - Close-out Documentation - Close-Out / Handing Over</v>
      </c>
      <c r="D3879" s="62" t="s">
        <v>6833</v>
      </c>
      <c r="E3879" s="13" t="str">
        <f t="shared" si="469"/>
        <v>Level 00</v>
      </c>
      <c r="F3879" s="92"/>
      <c r="G3879" s="64" t="str">
        <f t="shared" si="470"/>
        <v>Close-out Documentation</v>
      </c>
      <c r="H3879" s="92"/>
      <c r="I3879" s="65" t="str">
        <f t="shared" si="471"/>
        <v>As-Built Drawings</v>
      </c>
      <c r="J3879" s="92"/>
      <c r="K3879" s="67" t="str">
        <f t="shared" si="474"/>
        <v>Preparation &amp; Submission</v>
      </c>
      <c r="L3879" s="92"/>
      <c r="M3879" s="68" t="str">
        <f t="shared" si="475"/>
        <v>The Beach</v>
      </c>
      <c r="N3879" s="92"/>
      <c r="O3879" s="69" t="str">
        <f t="shared" si="472"/>
        <v>Level 00</v>
      </c>
      <c r="P3879" s="70" t="s">
        <v>6144</v>
      </c>
      <c r="Q3879" s="70" t="str">
        <f t="shared" si="473"/>
        <v>Zone B1</v>
      </c>
      <c r="R3879" s="92"/>
      <c r="S3879" s="92"/>
      <c r="T3879" s="13" t="s">
        <v>6687</v>
      </c>
      <c r="U3879" s="13" t="s">
        <v>6687</v>
      </c>
      <c r="V3879" s="13" t="s">
        <v>6687</v>
      </c>
      <c r="W3879" s="59" t="s">
        <v>6144</v>
      </c>
      <c r="X3879" s="59" t="str">
        <f>CONCATENATE(D3879,F3879,H3879,J3879,L3879,N3879,P3879,R3879)</f>
        <v>Close-Out / Handing Over              Zone B1</v>
      </c>
      <c r="Y3879" s="13"/>
      <c r="Z3879" s="53">
        <v>7</v>
      </c>
      <c r="AA3879" s="54">
        <v>45444</v>
      </c>
      <c r="AB3879" s="54">
        <v>45451</v>
      </c>
      <c r="AC3879" s="55">
        <v>2096.37</v>
      </c>
    </row>
    <row r="3880" spans="1:29" ht="38.25" x14ac:dyDescent="0.2">
      <c r="A3880" s="63" t="s">
        <v>6145</v>
      </c>
      <c r="B3880" s="8" t="str">
        <f t="shared" si="468"/>
        <v xml:space="preserve"> - Level 00 - The Beach - Preparation &amp; Submission - As-Built Drawings - Close-out Documentation - Close-Out / Handing Over</v>
      </c>
      <c r="C3880" s="8" t="str">
        <f t="shared" si="468"/>
        <v/>
      </c>
      <c r="D3880" s="62" t="s">
        <v>6833</v>
      </c>
      <c r="E3880" s="8" t="str">
        <f t="shared" si="469"/>
        <v/>
      </c>
      <c r="F3880" s="63"/>
      <c r="G3880" s="64" t="str">
        <f t="shared" si="470"/>
        <v>Close-out Documentation</v>
      </c>
      <c r="H3880" s="63"/>
      <c r="I3880" s="65" t="str">
        <f t="shared" si="471"/>
        <v>As-Built Drawings</v>
      </c>
      <c r="J3880" s="63"/>
      <c r="K3880" s="67" t="str">
        <f t="shared" si="474"/>
        <v>Preparation &amp; Submission</v>
      </c>
      <c r="L3880" s="63"/>
      <c r="M3880" s="68" t="str">
        <f t="shared" si="475"/>
        <v>The Beach</v>
      </c>
      <c r="N3880" s="63"/>
      <c r="O3880" s="69" t="str">
        <f t="shared" si="472"/>
        <v>Level 00</v>
      </c>
      <c r="P3880" s="63"/>
      <c r="Q3880" s="70" t="str">
        <f t="shared" si="473"/>
        <v>Zone B1</v>
      </c>
      <c r="R3880" s="63"/>
      <c r="S3880" s="63"/>
      <c r="T3880" s="8" t="s">
        <v>6687</v>
      </c>
      <c r="U3880" s="8" t="s">
        <v>6687</v>
      </c>
      <c r="V3880" s="8" t="s">
        <v>6416</v>
      </c>
      <c r="W3880" s="59" t="s">
        <v>6416</v>
      </c>
      <c r="X3880" s="59" t="str">
        <f>CONCATENATE(D3880,F3880,H3880,J3880,L3880,N3880,P3880,R3880)</f>
        <v>Close-Out / Handing Over</v>
      </c>
      <c r="Y3880" s="8" t="s">
        <v>6146</v>
      </c>
      <c r="Z3880" s="23">
        <v>7</v>
      </c>
      <c r="AA3880" s="35">
        <v>45444</v>
      </c>
      <c r="AB3880" s="35">
        <v>45451</v>
      </c>
      <c r="AC3880" s="42">
        <v>2096.37</v>
      </c>
    </row>
    <row r="3881" spans="1:29" x14ac:dyDescent="0.2">
      <c r="A3881" s="70" t="s">
        <v>6147</v>
      </c>
      <c r="B3881" s="13" t="str">
        <f t="shared" si="468"/>
        <v/>
      </c>
      <c r="C3881" s="13" t="str">
        <f t="shared" si="468"/>
        <v>Level 00 - The Beach - Preparation &amp; Submission - As-Built Drawings - Close-out Documentation - Close-Out / Handing Over</v>
      </c>
      <c r="D3881" s="62" t="s">
        <v>6833</v>
      </c>
      <c r="E3881" s="13" t="str">
        <f t="shared" si="469"/>
        <v>Level 00</v>
      </c>
      <c r="F3881" s="92"/>
      <c r="G3881" s="64" t="str">
        <f>IF(F3881="",G3880,TRIM(F3881))</f>
        <v>Close-out Documentation</v>
      </c>
      <c r="H3881" s="92"/>
      <c r="I3881" s="65" t="str">
        <f>IF(H3881="",I3880,TRIM(H3881))</f>
        <v>As-Built Drawings</v>
      </c>
      <c r="J3881" s="92"/>
      <c r="K3881" s="67" t="str">
        <f>IF(J3881="",K3880,TRIM(J3881))</f>
        <v>Preparation &amp; Submission</v>
      </c>
      <c r="L3881" s="92"/>
      <c r="M3881" s="68" t="str">
        <f>IF(L3881="",M3880,TRIM(L3881))</f>
        <v>The Beach</v>
      </c>
      <c r="N3881" s="92"/>
      <c r="O3881" s="69" t="str">
        <f>IF(N3881="",O3880,TRIM(N3881))</f>
        <v>Level 00</v>
      </c>
      <c r="P3881" s="70" t="s">
        <v>6147</v>
      </c>
      <c r="Q3881" s="70" t="str">
        <f>IF(P3881="",Q3880,TRIM(P3881))</f>
        <v>Zone B2</v>
      </c>
      <c r="R3881" s="92"/>
      <c r="S3881" s="92"/>
      <c r="T3881" s="13" t="s">
        <v>6688</v>
      </c>
      <c r="U3881" s="13" t="s">
        <v>6688</v>
      </c>
      <c r="V3881" s="13" t="s">
        <v>6688</v>
      </c>
      <c r="W3881" s="59" t="s">
        <v>6147</v>
      </c>
      <c r="X3881" s="59" t="str">
        <f>CONCATENATE(D3881,F3881,H3881,J3881,L3881,N3881,P3881,R3881)</f>
        <v>Close-Out / Handing Over              Zone B2</v>
      </c>
      <c r="Y3881" s="13"/>
      <c r="Z3881" s="53">
        <v>30</v>
      </c>
      <c r="AA3881" s="54">
        <v>45439</v>
      </c>
      <c r="AB3881" s="54">
        <v>45477</v>
      </c>
      <c r="AC3881" s="55">
        <v>9963.11</v>
      </c>
    </row>
    <row r="3882" spans="1:29" ht="38.25" x14ac:dyDescent="0.2">
      <c r="A3882" s="66" t="s">
        <v>6148</v>
      </c>
      <c r="B3882" s="11" t="str">
        <f t="shared" si="468"/>
        <v xml:space="preserve"> - Level 00 - The Beach - Preparation &amp; Submission - As-Built Drawings - Close-out Documentation - Close-Out / Handing Over</v>
      </c>
      <c r="C3882" s="11" t="str">
        <f t="shared" si="468"/>
        <v/>
      </c>
      <c r="D3882" s="62" t="s">
        <v>6833</v>
      </c>
      <c r="E3882" s="11" t="str">
        <f t="shared" si="469"/>
        <v/>
      </c>
      <c r="F3882" s="66"/>
      <c r="G3882" s="64" t="str">
        <f t="shared" si="470"/>
        <v>Close-out Documentation</v>
      </c>
      <c r="H3882" s="66"/>
      <c r="I3882" s="65" t="str">
        <f t="shared" si="471"/>
        <v>As-Built Drawings</v>
      </c>
      <c r="J3882" s="66"/>
      <c r="K3882" s="67" t="str">
        <f t="shared" si="474"/>
        <v>Preparation &amp; Submission</v>
      </c>
      <c r="L3882" s="66"/>
      <c r="M3882" s="68" t="str">
        <f t="shared" si="475"/>
        <v>The Beach</v>
      </c>
      <c r="N3882" s="66"/>
      <c r="O3882" s="69" t="str">
        <f t="shared" si="472"/>
        <v>Level 00</v>
      </c>
      <c r="P3882" s="66"/>
      <c r="Q3882" s="70" t="str">
        <f t="shared" si="473"/>
        <v>Zone B2</v>
      </c>
      <c r="R3882" s="66"/>
      <c r="S3882" s="66"/>
      <c r="T3882" s="11" t="s">
        <v>6688</v>
      </c>
      <c r="U3882" s="11" t="s">
        <v>6688</v>
      </c>
      <c r="V3882" s="11" t="s">
        <v>6416</v>
      </c>
      <c r="W3882" s="59" t="s">
        <v>6416</v>
      </c>
      <c r="X3882" s="59" t="str">
        <f>CONCATENATE(D3882,F3882,H3882,J3882,L3882,N3882,P3882,R3882)</f>
        <v>Close-Out / Handing Over</v>
      </c>
      <c r="Y3882" s="11" t="s">
        <v>6149</v>
      </c>
      <c r="Z3882" s="32">
        <v>7</v>
      </c>
      <c r="AA3882" s="39">
        <v>45439</v>
      </c>
      <c r="AB3882" s="39">
        <v>45446</v>
      </c>
      <c r="AC3882" s="48">
        <v>2490.7800000000002</v>
      </c>
    </row>
    <row r="3883" spans="1:29" x14ac:dyDescent="0.2">
      <c r="A3883" s="66" t="s">
        <v>6150</v>
      </c>
      <c r="B3883" s="11" t="str">
        <f t="shared" si="468"/>
        <v xml:space="preserve"> - </v>
      </c>
      <c r="C3883" s="11" t="str">
        <f t="shared" si="468"/>
        <v/>
      </c>
      <c r="D3883" s="62" t="s">
        <v>6833</v>
      </c>
      <c r="E3883" s="11" t="str">
        <f t="shared" si="469"/>
        <v/>
      </c>
      <c r="F3883" s="66"/>
      <c r="G3883" s="64" t="str">
        <f t="shared" si="470"/>
        <v>Close-out Documentation</v>
      </c>
      <c r="H3883" s="66"/>
      <c r="I3883" s="65" t="str">
        <f t="shared" si="471"/>
        <v>As-Built Drawings</v>
      </c>
      <c r="J3883" s="66"/>
      <c r="K3883" s="67" t="str">
        <f t="shared" si="474"/>
        <v>Preparation &amp; Submission</v>
      </c>
      <c r="L3883" s="66"/>
      <c r="M3883" s="68" t="str">
        <f t="shared" si="475"/>
        <v>The Beach</v>
      </c>
      <c r="N3883" s="66"/>
      <c r="O3883" s="69" t="str">
        <f t="shared" si="472"/>
        <v>Level 00</v>
      </c>
      <c r="P3883" s="66"/>
      <c r="Q3883" s="70" t="str">
        <f t="shared" si="473"/>
        <v>Zone B2</v>
      </c>
      <c r="R3883" s="66"/>
      <c r="S3883" s="66"/>
      <c r="T3883" s="11" t="s">
        <v>6688</v>
      </c>
      <c r="U3883" s="11" t="s">
        <v>6688</v>
      </c>
      <c r="V3883" s="11" t="s">
        <v>6416</v>
      </c>
      <c r="W3883" s="59" t="s">
        <v>6416</v>
      </c>
      <c r="X3883" s="59" t="str">
        <f>CONCATENATE(D3883,F3883,H3883,J3883,L3883,N3883,P3883,R3883)</f>
        <v>Close-Out / Handing Over</v>
      </c>
      <c r="Y3883" s="11" t="s">
        <v>6151</v>
      </c>
      <c r="Z3883" s="32">
        <v>7</v>
      </c>
      <c r="AA3883" s="39">
        <v>45444</v>
      </c>
      <c r="AB3883" s="39">
        <v>45451</v>
      </c>
      <c r="AC3883" s="48">
        <v>2490.7800000000002</v>
      </c>
    </row>
    <row r="3884" spans="1:29" x14ac:dyDescent="0.2">
      <c r="A3884" s="66" t="s">
        <v>6152</v>
      </c>
      <c r="B3884" s="11" t="str">
        <f t="shared" si="468"/>
        <v xml:space="preserve"> - </v>
      </c>
      <c r="C3884" s="11" t="str">
        <f t="shared" si="468"/>
        <v/>
      </c>
      <c r="D3884" s="62" t="s">
        <v>6833</v>
      </c>
      <c r="E3884" s="11" t="str">
        <f t="shared" si="469"/>
        <v/>
      </c>
      <c r="F3884" s="66"/>
      <c r="G3884" s="64" t="str">
        <f t="shared" si="470"/>
        <v>Close-out Documentation</v>
      </c>
      <c r="H3884" s="66"/>
      <c r="I3884" s="65" t="str">
        <f t="shared" si="471"/>
        <v>As-Built Drawings</v>
      </c>
      <c r="J3884" s="66"/>
      <c r="K3884" s="67" t="str">
        <f t="shared" si="474"/>
        <v>Preparation &amp; Submission</v>
      </c>
      <c r="L3884" s="66"/>
      <c r="M3884" s="68" t="str">
        <f t="shared" si="475"/>
        <v>The Beach</v>
      </c>
      <c r="N3884" s="66"/>
      <c r="O3884" s="69" t="str">
        <f t="shared" si="472"/>
        <v>Level 00</v>
      </c>
      <c r="P3884" s="66"/>
      <c r="Q3884" s="70" t="str">
        <f t="shared" si="473"/>
        <v>Zone B2</v>
      </c>
      <c r="R3884" s="66"/>
      <c r="S3884" s="66"/>
      <c r="T3884" s="11" t="s">
        <v>6688</v>
      </c>
      <c r="U3884" s="11" t="s">
        <v>6688</v>
      </c>
      <c r="V3884" s="11" t="s">
        <v>6416</v>
      </c>
      <c r="W3884" s="59" t="s">
        <v>6416</v>
      </c>
      <c r="X3884" s="59" t="str">
        <f>CONCATENATE(D3884,F3884,H3884,J3884,L3884,N3884,P3884,R3884)</f>
        <v>Close-Out / Handing Over</v>
      </c>
      <c r="Y3884" s="11" t="s">
        <v>6153</v>
      </c>
      <c r="Z3884" s="32">
        <v>7</v>
      </c>
      <c r="AA3884" s="39">
        <v>45453</v>
      </c>
      <c r="AB3884" s="39">
        <v>45465</v>
      </c>
      <c r="AC3884" s="48">
        <v>2490.7800000000002</v>
      </c>
    </row>
    <row r="3885" spans="1:29" x14ac:dyDescent="0.2">
      <c r="A3885" s="63" t="s">
        <v>6154</v>
      </c>
      <c r="B3885" s="8" t="str">
        <f t="shared" si="468"/>
        <v xml:space="preserve"> - </v>
      </c>
      <c r="C3885" s="8" t="str">
        <f t="shared" si="468"/>
        <v/>
      </c>
      <c r="D3885" s="62" t="s">
        <v>6833</v>
      </c>
      <c r="E3885" s="8" t="str">
        <f t="shared" si="469"/>
        <v/>
      </c>
      <c r="F3885" s="63"/>
      <c r="G3885" s="64" t="str">
        <f t="shared" si="470"/>
        <v>Close-out Documentation</v>
      </c>
      <c r="H3885" s="63"/>
      <c r="I3885" s="65" t="str">
        <f t="shared" si="471"/>
        <v>As-Built Drawings</v>
      </c>
      <c r="J3885" s="63"/>
      <c r="K3885" s="67" t="str">
        <f t="shared" si="474"/>
        <v>Preparation &amp; Submission</v>
      </c>
      <c r="L3885" s="63"/>
      <c r="M3885" s="68" t="str">
        <f t="shared" si="475"/>
        <v>The Beach</v>
      </c>
      <c r="N3885" s="63"/>
      <c r="O3885" s="69" t="str">
        <f t="shared" si="472"/>
        <v>Level 00</v>
      </c>
      <c r="P3885" s="63"/>
      <c r="Q3885" s="70" t="str">
        <f t="shared" si="473"/>
        <v>Zone B2</v>
      </c>
      <c r="R3885" s="63"/>
      <c r="S3885" s="63"/>
      <c r="T3885" s="8" t="s">
        <v>6688</v>
      </c>
      <c r="U3885" s="8" t="s">
        <v>6688</v>
      </c>
      <c r="V3885" s="8" t="s">
        <v>6416</v>
      </c>
      <c r="W3885" s="59" t="s">
        <v>6416</v>
      </c>
      <c r="X3885" s="59" t="str">
        <f>CONCATENATE(D3885,F3885,H3885,J3885,L3885,N3885,P3885,R3885)</f>
        <v>Close-Out / Handing Over</v>
      </c>
      <c r="Y3885" s="8" t="s">
        <v>6155</v>
      </c>
      <c r="Z3885" s="23">
        <v>7</v>
      </c>
      <c r="AA3885" s="35">
        <v>45470</v>
      </c>
      <c r="AB3885" s="35">
        <v>45477</v>
      </c>
      <c r="AC3885" s="42">
        <v>2490.7800000000002</v>
      </c>
    </row>
    <row r="3886" spans="1:29" x14ac:dyDescent="0.2">
      <c r="A3886" s="70" t="s">
        <v>6156</v>
      </c>
      <c r="B3886" s="13" t="str">
        <f t="shared" si="468"/>
        <v/>
      </c>
      <c r="C3886" s="13" t="str">
        <f t="shared" si="468"/>
        <v>Level 00 - The Beach - Preparation &amp; Submission - As-Built Drawings - Close-out Documentation - Close-Out / Handing Over</v>
      </c>
      <c r="D3886" s="62" t="s">
        <v>6833</v>
      </c>
      <c r="E3886" s="13" t="str">
        <f t="shared" si="469"/>
        <v>Level 00</v>
      </c>
      <c r="F3886" s="92"/>
      <c r="G3886" s="64" t="str">
        <f>IF(F3886="",G3885,TRIM(F3886))</f>
        <v>Close-out Documentation</v>
      </c>
      <c r="H3886" s="92"/>
      <c r="I3886" s="65" t="str">
        <f>IF(H3886="",I3885,TRIM(H3886))</f>
        <v>As-Built Drawings</v>
      </c>
      <c r="J3886" s="92"/>
      <c r="K3886" s="67" t="str">
        <f>IF(J3886="",K3885,TRIM(J3886))</f>
        <v>Preparation &amp; Submission</v>
      </c>
      <c r="L3886" s="92"/>
      <c r="M3886" s="68" t="str">
        <f>IF(L3886="",M3885,TRIM(L3886))</f>
        <v>The Beach</v>
      </c>
      <c r="N3886" s="92"/>
      <c r="O3886" s="69" t="str">
        <f>IF(N3886="",O3885,TRIM(N3886))</f>
        <v>Level 00</v>
      </c>
      <c r="P3886" s="70" t="s">
        <v>6156</v>
      </c>
      <c r="Q3886" s="70" t="str">
        <f>IF(P3886="",Q3885,TRIM(P3886))</f>
        <v>Zone B3</v>
      </c>
      <c r="R3886" s="92"/>
      <c r="S3886" s="92"/>
      <c r="T3886" s="13" t="s">
        <v>6689</v>
      </c>
      <c r="U3886" s="13" t="s">
        <v>6689</v>
      </c>
      <c r="V3886" s="13" t="s">
        <v>6689</v>
      </c>
      <c r="W3886" s="59" t="s">
        <v>6156</v>
      </c>
      <c r="X3886" s="59" t="str">
        <f>CONCATENATE(D3886,F3886,H3886,J3886,L3886,N3886,P3886,R3886)</f>
        <v>Close-Out / Handing Over              Zone B3</v>
      </c>
      <c r="Y3886" s="13"/>
      <c r="Z3886" s="53">
        <v>20</v>
      </c>
      <c r="AA3886" s="54">
        <v>45484</v>
      </c>
      <c r="AB3886" s="54">
        <v>45507</v>
      </c>
      <c r="AC3886" s="55">
        <v>4972.22</v>
      </c>
    </row>
    <row r="3887" spans="1:29" ht="38.25" x14ac:dyDescent="0.2">
      <c r="A3887" s="66" t="s">
        <v>6157</v>
      </c>
      <c r="B3887" s="11" t="str">
        <f t="shared" si="468"/>
        <v xml:space="preserve"> - Level 00 - The Beach - Preparation &amp; Submission - As-Built Drawings - Close-out Documentation - Close-Out / Handing Over</v>
      </c>
      <c r="C3887" s="11" t="str">
        <f t="shared" si="468"/>
        <v/>
      </c>
      <c r="D3887" s="62" t="s">
        <v>6833</v>
      </c>
      <c r="E3887" s="11" t="str">
        <f t="shared" si="469"/>
        <v/>
      </c>
      <c r="F3887" s="66"/>
      <c r="G3887" s="64" t="str">
        <f t="shared" si="470"/>
        <v>Close-out Documentation</v>
      </c>
      <c r="H3887" s="66"/>
      <c r="I3887" s="65" t="str">
        <f t="shared" si="471"/>
        <v>As-Built Drawings</v>
      </c>
      <c r="J3887" s="66"/>
      <c r="K3887" s="67" t="str">
        <f t="shared" si="474"/>
        <v>Preparation &amp; Submission</v>
      </c>
      <c r="L3887" s="66"/>
      <c r="M3887" s="68" t="str">
        <f t="shared" si="475"/>
        <v>The Beach</v>
      </c>
      <c r="N3887" s="66"/>
      <c r="O3887" s="69" t="str">
        <f t="shared" si="472"/>
        <v>Level 00</v>
      </c>
      <c r="P3887" s="66"/>
      <c r="Q3887" s="70" t="str">
        <f t="shared" si="473"/>
        <v>Zone B3</v>
      </c>
      <c r="R3887" s="66"/>
      <c r="S3887" s="66"/>
      <c r="T3887" s="11" t="s">
        <v>6689</v>
      </c>
      <c r="U3887" s="11" t="s">
        <v>6689</v>
      </c>
      <c r="V3887" s="11" t="s">
        <v>6416</v>
      </c>
      <c r="W3887" s="59" t="s">
        <v>6416</v>
      </c>
      <c r="X3887" s="59" t="str">
        <f>CONCATENATE(D3887,F3887,H3887,J3887,L3887,N3887,P3887,R3887)</f>
        <v>Close-Out / Handing Over</v>
      </c>
      <c r="Y3887" s="11" t="s">
        <v>6158</v>
      </c>
      <c r="Z3887" s="32">
        <v>7</v>
      </c>
      <c r="AA3887" s="39">
        <v>45484</v>
      </c>
      <c r="AB3887" s="39">
        <v>45491</v>
      </c>
      <c r="AC3887" s="48">
        <v>2215.35</v>
      </c>
    </row>
    <row r="3888" spans="1:29" x14ac:dyDescent="0.2">
      <c r="A3888" s="66" t="s">
        <v>6159</v>
      </c>
      <c r="B3888" s="11" t="str">
        <f t="shared" si="468"/>
        <v xml:space="preserve"> - </v>
      </c>
      <c r="C3888" s="11" t="str">
        <f t="shared" si="468"/>
        <v/>
      </c>
      <c r="D3888" s="62" t="s">
        <v>6833</v>
      </c>
      <c r="E3888" s="11" t="str">
        <f t="shared" si="469"/>
        <v/>
      </c>
      <c r="F3888" s="66"/>
      <c r="G3888" s="64" t="str">
        <f t="shared" si="470"/>
        <v>Close-out Documentation</v>
      </c>
      <c r="H3888" s="66"/>
      <c r="I3888" s="65" t="str">
        <f t="shared" si="471"/>
        <v>As-Built Drawings</v>
      </c>
      <c r="J3888" s="66"/>
      <c r="K3888" s="67" t="str">
        <f t="shared" si="474"/>
        <v>Preparation &amp; Submission</v>
      </c>
      <c r="L3888" s="66"/>
      <c r="M3888" s="68" t="str">
        <f t="shared" si="475"/>
        <v>The Beach</v>
      </c>
      <c r="N3888" s="66"/>
      <c r="O3888" s="69" t="str">
        <f t="shared" si="472"/>
        <v>Level 00</v>
      </c>
      <c r="P3888" s="66"/>
      <c r="Q3888" s="70" t="str">
        <f t="shared" si="473"/>
        <v>Zone B3</v>
      </c>
      <c r="R3888" s="66"/>
      <c r="S3888" s="66"/>
      <c r="T3888" s="11" t="s">
        <v>6689</v>
      </c>
      <c r="U3888" s="11" t="s">
        <v>6689</v>
      </c>
      <c r="V3888" s="11" t="s">
        <v>6416</v>
      </c>
      <c r="W3888" s="59" t="s">
        <v>6416</v>
      </c>
      <c r="X3888" s="59" t="str">
        <f>CONCATENATE(D3888,F3888,H3888,J3888,L3888,N3888,P3888,R3888)</f>
        <v>Close-Out / Handing Over</v>
      </c>
      <c r="Y3888" s="11" t="s">
        <v>6160</v>
      </c>
      <c r="Z3888" s="32">
        <v>7</v>
      </c>
      <c r="AA3888" s="39">
        <v>45493</v>
      </c>
      <c r="AB3888" s="39">
        <v>45500</v>
      </c>
      <c r="AC3888" s="48">
        <v>2215.35</v>
      </c>
    </row>
    <row r="3889" spans="1:29" ht="25.5" x14ac:dyDescent="0.2">
      <c r="A3889" s="63" t="s">
        <v>6161</v>
      </c>
      <c r="B3889" s="8" t="str">
        <f t="shared" si="468"/>
        <v xml:space="preserve"> - </v>
      </c>
      <c r="C3889" s="8" t="str">
        <f t="shared" si="468"/>
        <v/>
      </c>
      <c r="D3889" s="62" t="s">
        <v>6833</v>
      </c>
      <c r="E3889" s="8" t="str">
        <f t="shared" si="469"/>
        <v/>
      </c>
      <c r="F3889" s="63"/>
      <c r="G3889" s="64" t="str">
        <f t="shared" si="470"/>
        <v>Close-out Documentation</v>
      </c>
      <c r="H3889" s="63"/>
      <c r="I3889" s="65" t="str">
        <f t="shared" si="471"/>
        <v>As-Built Drawings</v>
      </c>
      <c r="J3889" s="63"/>
      <c r="K3889" s="67" t="str">
        <f t="shared" si="474"/>
        <v>Preparation &amp; Submission</v>
      </c>
      <c r="L3889" s="63"/>
      <c r="M3889" s="68" t="str">
        <f t="shared" si="475"/>
        <v>The Beach</v>
      </c>
      <c r="N3889" s="63"/>
      <c r="O3889" s="69" t="str">
        <f t="shared" si="472"/>
        <v>Level 00</v>
      </c>
      <c r="P3889" s="63"/>
      <c r="Q3889" s="70" t="str">
        <f t="shared" si="473"/>
        <v>Zone B3</v>
      </c>
      <c r="R3889" s="63"/>
      <c r="S3889" s="63"/>
      <c r="T3889" s="8" t="s">
        <v>6689</v>
      </c>
      <c r="U3889" s="8" t="s">
        <v>6689</v>
      </c>
      <c r="V3889" s="8" t="s">
        <v>6416</v>
      </c>
      <c r="W3889" s="59" t="s">
        <v>6416</v>
      </c>
      <c r="X3889" s="59" t="str">
        <f>CONCATENATE(D3889,F3889,H3889,J3889,L3889,N3889,P3889,R3889)</f>
        <v>Close-Out / Handing Over</v>
      </c>
      <c r="Y3889" s="8" t="s">
        <v>6162</v>
      </c>
      <c r="Z3889" s="23">
        <v>7</v>
      </c>
      <c r="AA3889" s="35">
        <v>45500</v>
      </c>
      <c r="AB3889" s="35">
        <v>45507</v>
      </c>
      <c r="AC3889" s="25">
        <v>541.53</v>
      </c>
    </row>
    <row r="3890" spans="1:29" x14ac:dyDescent="0.2">
      <c r="A3890" s="70" t="s">
        <v>6163</v>
      </c>
      <c r="B3890" s="13" t="str">
        <f t="shared" si="468"/>
        <v/>
      </c>
      <c r="C3890" s="13" t="str">
        <f t="shared" si="468"/>
        <v>Level 00 - The Beach - Preparation &amp; Submission - As-Built Drawings - Close-out Documentation - Close-Out / Handing Over</v>
      </c>
      <c r="D3890" s="62" t="s">
        <v>6833</v>
      </c>
      <c r="E3890" s="13" t="str">
        <f t="shared" si="469"/>
        <v>Level 00</v>
      </c>
      <c r="F3890" s="92"/>
      <c r="G3890" s="64" t="str">
        <f>IF(F3890="",G3889,TRIM(F3890))</f>
        <v>Close-out Documentation</v>
      </c>
      <c r="H3890" s="92"/>
      <c r="I3890" s="65" t="str">
        <f>IF(H3890="",I3889,TRIM(H3890))</f>
        <v>As-Built Drawings</v>
      </c>
      <c r="J3890" s="92"/>
      <c r="K3890" s="67" t="str">
        <f>IF(J3890="",K3889,TRIM(J3890))</f>
        <v>Preparation &amp; Submission</v>
      </c>
      <c r="L3890" s="92"/>
      <c r="M3890" s="68" t="str">
        <f>IF(L3890="",M3889,TRIM(L3890))</f>
        <v>The Beach</v>
      </c>
      <c r="N3890" s="92"/>
      <c r="O3890" s="69" t="str">
        <f>IF(N3890="",O3889,TRIM(N3890))</f>
        <v>Level 00</v>
      </c>
      <c r="P3890" s="70" t="s">
        <v>6163</v>
      </c>
      <c r="Q3890" s="70" t="str">
        <f>IF(P3890="",Q3889,TRIM(P3890))</f>
        <v>Zone B4</v>
      </c>
      <c r="R3890" s="92"/>
      <c r="S3890" s="92"/>
      <c r="T3890" s="13" t="s">
        <v>6692</v>
      </c>
      <c r="U3890" s="13" t="s">
        <v>6692</v>
      </c>
      <c r="V3890" s="13" t="s">
        <v>6692</v>
      </c>
      <c r="W3890" s="59" t="s">
        <v>6163</v>
      </c>
      <c r="X3890" s="59" t="str">
        <f>CONCATENATE(D3890,F3890,H3890,J3890,L3890,N3890,P3890,R3890)</f>
        <v>Close-Out / Handing Over              Zone B4</v>
      </c>
      <c r="Y3890" s="13"/>
      <c r="Z3890" s="53">
        <v>10</v>
      </c>
      <c r="AA3890" s="54">
        <v>45498</v>
      </c>
      <c r="AB3890" s="54">
        <v>45509</v>
      </c>
      <c r="AC3890" s="55">
        <v>16865.73</v>
      </c>
    </row>
    <row r="3891" spans="1:29" ht="38.25" x14ac:dyDescent="0.2">
      <c r="A3891" s="66" t="s">
        <v>6164</v>
      </c>
      <c r="B3891" s="11" t="str">
        <f t="shared" si="468"/>
        <v xml:space="preserve"> - Level 00 - The Beach - Preparation &amp; Submission - As-Built Drawings - Close-out Documentation - Close-Out / Handing Over</v>
      </c>
      <c r="C3891" s="11" t="str">
        <f t="shared" si="468"/>
        <v/>
      </c>
      <c r="D3891" s="62" t="s">
        <v>6833</v>
      </c>
      <c r="E3891" s="11" t="str">
        <f t="shared" si="469"/>
        <v/>
      </c>
      <c r="F3891" s="66"/>
      <c r="G3891" s="64" t="str">
        <f t="shared" si="470"/>
        <v>Close-out Documentation</v>
      </c>
      <c r="H3891" s="66"/>
      <c r="I3891" s="65" t="str">
        <f t="shared" si="471"/>
        <v>As-Built Drawings</v>
      </c>
      <c r="J3891" s="66"/>
      <c r="K3891" s="67" t="str">
        <f t="shared" si="474"/>
        <v>Preparation &amp; Submission</v>
      </c>
      <c r="L3891" s="66"/>
      <c r="M3891" s="68" t="str">
        <f t="shared" si="475"/>
        <v>The Beach</v>
      </c>
      <c r="N3891" s="66"/>
      <c r="O3891" s="69" t="str">
        <f t="shared" si="472"/>
        <v>Level 00</v>
      </c>
      <c r="P3891" s="66"/>
      <c r="Q3891" s="70" t="str">
        <f t="shared" si="473"/>
        <v>Zone B4</v>
      </c>
      <c r="R3891" s="66"/>
      <c r="S3891" s="66"/>
      <c r="T3891" s="11" t="s">
        <v>6692</v>
      </c>
      <c r="U3891" s="11" t="s">
        <v>6692</v>
      </c>
      <c r="V3891" s="11" t="s">
        <v>6416</v>
      </c>
      <c r="W3891" s="59" t="s">
        <v>6416</v>
      </c>
      <c r="X3891" s="59" t="str">
        <f>CONCATENATE(D3891,F3891,H3891,J3891,L3891,N3891,P3891,R3891)</f>
        <v>Close-Out / Handing Over</v>
      </c>
      <c r="Y3891" s="11" t="s">
        <v>6165</v>
      </c>
      <c r="Z3891" s="32">
        <v>7</v>
      </c>
      <c r="AA3891" s="39">
        <v>45498</v>
      </c>
      <c r="AB3891" s="39">
        <v>45505</v>
      </c>
      <c r="AC3891" s="48">
        <v>5738.97</v>
      </c>
    </row>
    <row r="3892" spans="1:29" ht="25.5" x14ac:dyDescent="0.2">
      <c r="A3892" s="63" t="s">
        <v>6166</v>
      </c>
      <c r="B3892" s="8" t="str">
        <f t="shared" si="468"/>
        <v xml:space="preserve"> - </v>
      </c>
      <c r="C3892" s="8" t="str">
        <f t="shared" si="468"/>
        <v/>
      </c>
      <c r="D3892" s="62" t="s">
        <v>6833</v>
      </c>
      <c r="E3892" s="8" t="str">
        <f t="shared" si="469"/>
        <v/>
      </c>
      <c r="F3892" s="63"/>
      <c r="G3892" s="64" t="str">
        <f t="shared" si="470"/>
        <v>Close-out Documentation</v>
      </c>
      <c r="H3892" s="63"/>
      <c r="I3892" s="65" t="str">
        <f t="shared" si="471"/>
        <v>As-Built Drawings</v>
      </c>
      <c r="J3892" s="63"/>
      <c r="K3892" s="67" t="str">
        <f t="shared" si="474"/>
        <v>Preparation &amp; Submission</v>
      </c>
      <c r="L3892" s="63"/>
      <c r="M3892" s="68" t="str">
        <f t="shared" si="475"/>
        <v>The Beach</v>
      </c>
      <c r="N3892" s="63"/>
      <c r="O3892" s="69" t="str">
        <f t="shared" si="472"/>
        <v>Level 00</v>
      </c>
      <c r="P3892" s="63"/>
      <c r="Q3892" s="70" t="str">
        <f t="shared" si="473"/>
        <v>Zone B4</v>
      </c>
      <c r="R3892" s="63"/>
      <c r="S3892" s="63"/>
      <c r="T3892" s="8" t="s">
        <v>6692</v>
      </c>
      <c r="U3892" s="8" t="s">
        <v>6692</v>
      </c>
      <c r="V3892" s="8" t="s">
        <v>6416</v>
      </c>
      <c r="W3892" s="59" t="s">
        <v>6416</v>
      </c>
      <c r="X3892" s="59" t="str">
        <f>CONCATENATE(D3892,F3892,H3892,J3892,L3892,N3892,P3892,R3892)</f>
        <v>Close-Out / Handing Over</v>
      </c>
      <c r="Y3892" s="8" t="s">
        <v>6167</v>
      </c>
      <c r="Z3892" s="23">
        <v>7</v>
      </c>
      <c r="AA3892" s="35">
        <v>45502</v>
      </c>
      <c r="AB3892" s="35">
        <v>45509</v>
      </c>
      <c r="AC3892" s="42">
        <v>11126.76</v>
      </c>
    </row>
    <row r="3893" spans="1:29" x14ac:dyDescent="0.2">
      <c r="A3893" s="70" t="s">
        <v>6168</v>
      </c>
      <c r="B3893" s="13" t="str">
        <f t="shared" si="468"/>
        <v/>
      </c>
      <c r="C3893" s="13" t="str">
        <f t="shared" si="468"/>
        <v>Level 00 - The Beach - Preparation &amp; Submission - As-Built Drawings - Close-out Documentation - Close-Out / Handing Over</v>
      </c>
      <c r="D3893" s="62" t="s">
        <v>6833</v>
      </c>
      <c r="E3893" s="13" t="str">
        <f t="shared" si="469"/>
        <v>Level 00</v>
      </c>
      <c r="F3893" s="92"/>
      <c r="G3893" s="64" t="str">
        <f>IF(F3893="",G3892,TRIM(F3893))</f>
        <v>Close-out Documentation</v>
      </c>
      <c r="H3893" s="92"/>
      <c r="I3893" s="65" t="str">
        <f>IF(H3893="",I3892,TRIM(H3893))</f>
        <v>As-Built Drawings</v>
      </c>
      <c r="J3893" s="92"/>
      <c r="K3893" s="67" t="str">
        <f>IF(J3893="",K3892,TRIM(J3893))</f>
        <v>Preparation &amp; Submission</v>
      </c>
      <c r="L3893" s="92"/>
      <c r="M3893" s="68" t="str">
        <f>IF(L3893="",M3892,TRIM(L3893))</f>
        <v>The Beach</v>
      </c>
      <c r="N3893" s="92"/>
      <c r="O3893" s="69" t="str">
        <f>IF(N3893="",O3892,TRIM(N3893))</f>
        <v>Level 00</v>
      </c>
      <c r="P3893" s="70" t="s">
        <v>6168</v>
      </c>
      <c r="Q3893" s="70" t="str">
        <f>IF(P3893="",Q3892,TRIM(P3893))</f>
        <v>Zone B5</v>
      </c>
      <c r="R3893" s="92"/>
      <c r="S3893" s="92"/>
      <c r="T3893" s="13" t="s">
        <v>6690</v>
      </c>
      <c r="U3893" s="13" t="s">
        <v>6690</v>
      </c>
      <c r="V3893" s="13" t="s">
        <v>6690</v>
      </c>
      <c r="W3893" s="59" t="s">
        <v>6168</v>
      </c>
      <c r="X3893" s="59" t="str">
        <f>CONCATENATE(D3893,F3893,H3893,J3893,L3893,N3893,P3893,R3893)</f>
        <v>Close-Out / Handing Over              Zone B5</v>
      </c>
      <c r="Y3893" s="13"/>
      <c r="Z3893" s="53">
        <v>7</v>
      </c>
      <c r="AA3893" s="54">
        <v>45493</v>
      </c>
      <c r="AB3893" s="54">
        <v>45500</v>
      </c>
      <c r="AC3893" s="55">
        <v>6747.64</v>
      </c>
    </row>
    <row r="3894" spans="1:29" ht="38.25" x14ac:dyDescent="0.2">
      <c r="A3894" s="63" t="s">
        <v>6169</v>
      </c>
      <c r="B3894" s="8" t="str">
        <f t="shared" si="468"/>
        <v xml:space="preserve"> - Level 00 - The Beach - Preparation &amp; Submission - As-Built Drawings - Close-out Documentation - Close-Out / Handing Over</v>
      </c>
      <c r="C3894" s="8" t="str">
        <f t="shared" si="468"/>
        <v/>
      </c>
      <c r="D3894" s="62" t="s">
        <v>6833</v>
      </c>
      <c r="E3894" s="8" t="str">
        <f t="shared" si="469"/>
        <v/>
      </c>
      <c r="F3894" s="63"/>
      <c r="G3894" s="64" t="str">
        <f t="shared" si="470"/>
        <v>Close-out Documentation</v>
      </c>
      <c r="H3894" s="63"/>
      <c r="I3894" s="65" t="str">
        <f t="shared" si="471"/>
        <v>As-Built Drawings</v>
      </c>
      <c r="J3894" s="63"/>
      <c r="K3894" s="67" t="str">
        <f t="shared" si="474"/>
        <v>Preparation &amp; Submission</v>
      </c>
      <c r="L3894" s="63"/>
      <c r="M3894" s="68" t="str">
        <f t="shared" si="475"/>
        <v>The Beach</v>
      </c>
      <c r="N3894" s="63"/>
      <c r="O3894" s="69" t="str">
        <f t="shared" si="472"/>
        <v>Level 00</v>
      </c>
      <c r="P3894" s="63"/>
      <c r="Q3894" s="70" t="str">
        <f t="shared" si="473"/>
        <v>Zone B5</v>
      </c>
      <c r="R3894" s="63"/>
      <c r="S3894" s="63"/>
      <c r="T3894" s="8" t="s">
        <v>6690</v>
      </c>
      <c r="U3894" s="8" t="s">
        <v>6690</v>
      </c>
      <c r="V3894" s="8" t="s">
        <v>6416</v>
      </c>
      <c r="W3894" s="59" t="s">
        <v>6416</v>
      </c>
      <c r="X3894" s="59" t="str">
        <f>CONCATENATE(D3894,F3894,H3894,J3894,L3894,N3894,P3894,R3894)</f>
        <v>Close-Out / Handing Over</v>
      </c>
      <c r="Y3894" s="8" t="s">
        <v>6170</v>
      </c>
      <c r="Z3894" s="23">
        <v>7</v>
      </c>
      <c r="AA3894" s="35">
        <v>45493</v>
      </c>
      <c r="AB3894" s="35">
        <v>45500</v>
      </c>
      <c r="AC3894" s="42">
        <v>6747.64</v>
      </c>
    </row>
    <row r="3895" spans="1:29" x14ac:dyDescent="0.2">
      <c r="A3895" s="68" t="s">
        <v>6171</v>
      </c>
      <c r="B3895" s="2" t="str">
        <f t="shared" si="468"/>
        <v/>
      </c>
      <c r="C3895" s="2" t="str">
        <f t="shared" si="468"/>
        <v>Preparation &amp; Submission - As-Built Drawings - Close-out Documentation - Close-Out / Handing Over</v>
      </c>
      <c r="D3895" s="62" t="s">
        <v>6833</v>
      </c>
      <c r="E3895" s="2" t="str">
        <f t="shared" si="469"/>
        <v>Preparation &amp; Submission</v>
      </c>
      <c r="F3895" s="92"/>
      <c r="G3895" s="64" t="str">
        <f>IF(F3895="",G3894,TRIM(F3895))</f>
        <v>Close-out Documentation</v>
      </c>
      <c r="H3895" s="92"/>
      <c r="I3895" s="65" t="str">
        <f>IF(H3895="",I3894,TRIM(H3895))</f>
        <v>As-Built Drawings</v>
      </c>
      <c r="J3895" s="92"/>
      <c r="K3895" s="67" t="str">
        <f>IF(J3895="",K3894,TRIM(J3895))</f>
        <v>Preparation &amp; Submission</v>
      </c>
      <c r="L3895" s="68" t="s">
        <v>6171</v>
      </c>
      <c r="M3895" s="68" t="str">
        <f>IF(L3895="",M3894,TRIM(L3895))</f>
        <v>The Tail</v>
      </c>
      <c r="N3895" s="92"/>
      <c r="O3895" s="69" t="str">
        <f>IF(N3895="",O3894,TRIM(N3895))</f>
        <v>Level 00</v>
      </c>
      <c r="P3895" s="92"/>
      <c r="Q3895" s="70" t="str">
        <f>IF(P3895="",Q3894,TRIM(P3895))</f>
        <v>Zone B5</v>
      </c>
      <c r="R3895" s="92"/>
      <c r="S3895" s="92"/>
      <c r="T3895" s="2" t="s">
        <v>6646</v>
      </c>
      <c r="U3895" s="2" t="s">
        <v>6646</v>
      </c>
      <c r="V3895" s="2" t="s">
        <v>6646</v>
      </c>
      <c r="W3895" s="59" t="s">
        <v>6171</v>
      </c>
      <c r="X3895" s="59" t="str">
        <f>CONCATENATE(D3895,F3895,H3895,J3895,L3895,N3895,P3895,R3895)</f>
        <v>Close-Out / Handing Over          The Tail</v>
      </c>
      <c r="Y3895" s="2"/>
      <c r="Z3895" s="43">
        <v>52</v>
      </c>
      <c r="AA3895" s="44">
        <v>45708</v>
      </c>
      <c r="AB3895" s="44">
        <v>45774</v>
      </c>
      <c r="AC3895" s="47">
        <v>28356.86</v>
      </c>
    </row>
    <row r="3896" spans="1:29" x14ac:dyDescent="0.2">
      <c r="A3896" s="69" t="s">
        <v>6172</v>
      </c>
      <c r="B3896" s="3" t="str">
        <f t="shared" si="468"/>
        <v>Preparation &amp; Submission - As-Built Drawings - Close-out Documentation - Close-Out / Handing Over</v>
      </c>
      <c r="C3896" s="3" t="str">
        <f t="shared" si="468"/>
        <v>The Tail - Preparation &amp; Submission - As-Built Drawings - Close-out Documentation - Close-Out / Handing Over</v>
      </c>
      <c r="D3896" s="62" t="s">
        <v>6833</v>
      </c>
      <c r="E3896" s="3" t="str">
        <f t="shared" si="469"/>
        <v>The Tail</v>
      </c>
      <c r="F3896" s="92"/>
      <c r="G3896" s="64" t="str">
        <f t="shared" si="470"/>
        <v>Close-out Documentation</v>
      </c>
      <c r="H3896" s="92"/>
      <c r="I3896" s="65" t="str">
        <f t="shared" si="471"/>
        <v>As-Built Drawings</v>
      </c>
      <c r="J3896" s="92"/>
      <c r="K3896" s="67" t="str">
        <f t="shared" si="474"/>
        <v>Preparation &amp; Submission</v>
      </c>
      <c r="L3896" s="92"/>
      <c r="M3896" s="68" t="str">
        <f t="shared" si="475"/>
        <v>The Tail</v>
      </c>
      <c r="N3896" s="69" t="s">
        <v>6172</v>
      </c>
      <c r="O3896" s="69" t="str">
        <f t="shared" si="472"/>
        <v>Zone T1 Guestrooms (M03)</v>
      </c>
      <c r="P3896" s="92"/>
      <c r="Q3896" s="70" t="str">
        <f t="shared" si="473"/>
        <v>Zone B5</v>
      </c>
      <c r="R3896" s="92"/>
      <c r="S3896" s="92"/>
      <c r="T3896" s="3" t="s">
        <v>6814</v>
      </c>
      <c r="U3896" s="3" t="s">
        <v>6814</v>
      </c>
      <c r="V3896" s="3" t="s">
        <v>6814</v>
      </c>
      <c r="W3896" s="59" t="s">
        <v>6172</v>
      </c>
      <c r="X3896" s="59" t="str">
        <f>CONCATENATE(D3896,F3896,H3896,J3896,L3896,N3896,P3896,R3896)</f>
        <v>Close-Out / Handing Over            Zone T1 Guestrooms (M03)</v>
      </c>
      <c r="Y3896" s="3"/>
      <c r="Z3896" s="49">
        <v>52</v>
      </c>
      <c r="AA3896" s="50">
        <v>45708</v>
      </c>
      <c r="AB3896" s="50">
        <v>45774</v>
      </c>
      <c r="AC3896" s="52">
        <v>28356.86</v>
      </c>
    </row>
    <row r="3897" spans="1:29" x14ac:dyDescent="0.2">
      <c r="A3897" s="70" t="s">
        <v>6173</v>
      </c>
      <c r="B3897" s="13" t="str">
        <f t="shared" si="468"/>
        <v>The Tail - Preparation &amp; Submission - As-Built Drawings - Close-out Documentation - Close-Out / Handing Over</v>
      </c>
      <c r="C3897" s="13" t="str">
        <f t="shared" si="468"/>
        <v>Zone T1 Guestrooms (M03) - The Tail - Preparation &amp; Submission - As-Built Drawings - Close-out Documentation - Close-Out / Handing Over</v>
      </c>
      <c r="D3897" s="62" t="s">
        <v>6833</v>
      </c>
      <c r="E3897" s="13" t="str">
        <f t="shared" si="469"/>
        <v>Zone T1 Guestrooms (M03)</v>
      </c>
      <c r="F3897" s="92"/>
      <c r="G3897" s="64" t="str">
        <f t="shared" si="470"/>
        <v>Close-out Documentation</v>
      </c>
      <c r="H3897" s="92"/>
      <c r="I3897" s="65" t="str">
        <f t="shared" si="471"/>
        <v>As-Built Drawings</v>
      </c>
      <c r="J3897" s="92"/>
      <c r="K3897" s="67" t="str">
        <f t="shared" si="474"/>
        <v>Preparation &amp; Submission</v>
      </c>
      <c r="L3897" s="92"/>
      <c r="M3897" s="68" t="str">
        <f t="shared" si="475"/>
        <v>The Tail</v>
      </c>
      <c r="N3897" s="92"/>
      <c r="O3897" s="69" t="str">
        <f t="shared" si="472"/>
        <v>Zone T1 Guestrooms (M03)</v>
      </c>
      <c r="P3897" s="70" t="s">
        <v>6173</v>
      </c>
      <c r="Q3897" s="70" t="str">
        <f t="shared" si="473"/>
        <v>Level 01</v>
      </c>
      <c r="R3897" s="92"/>
      <c r="S3897" s="92"/>
      <c r="T3897" s="13" t="s">
        <v>6649</v>
      </c>
      <c r="U3897" s="13" t="s">
        <v>6649</v>
      </c>
      <c r="V3897" s="13" t="s">
        <v>6649</v>
      </c>
      <c r="W3897" s="59" t="s">
        <v>6173</v>
      </c>
      <c r="X3897" s="59" t="str">
        <f>CONCATENATE(D3897,F3897,H3897,J3897,L3897,N3897,P3897,R3897)</f>
        <v>Close-Out / Handing Over              Level 01</v>
      </c>
      <c r="Y3897" s="13"/>
      <c r="Z3897" s="53">
        <v>45</v>
      </c>
      <c r="AA3897" s="54">
        <v>45708</v>
      </c>
      <c r="AB3897" s="54">
        <v>45766</v>
      </c>
      <c r="AC3897" s="55">
        <v>13529.39</v>
      </c>
    </row>
    <row r="3898" spans="1:29" x14ac:dyDescent="0.2">
      <c r="A3898" s="71" t="s">
        <v>6174</v>
      </c>
      <c r="B3898" s="14" t="str">
        <f t="shared" si="468"/>
        <v>Zone T1 Guestrooms (M03) - The Tail - Preparation &amp; Submission - As-Built Drawings - Close-out Documentation - Close-Out / Handing Over</v>
      </c>
      <c r="C3898" s="14" t="str">
        <f t="shared" si="468"/>
        <v>Level 01 - Zone T1 Guestrooms (M03) - The Tail - Preparation &amp; Submission - As-Built Drawings - Close-out Documentation - Close-Out / Handing Over</v>
      </c>
      <c r="D3898" s="62" t="s">
        <v>6833</v>
      </c>
      <c r="E3898" s="14" t="str">
        <f t="shared" si="469"/>
        <v>Level 01</v>
      </c>
      <c r="F3898" s="91"/>
      <c r="G3898" s="64" t="str">
        <f t="shared" si="470"/>
        <v>Close-out Documentation</v>
      </c>
      <c r="H3898" s="91"/>
      <c r="I3898" s="65" t="str">
        <f t="shared" si="471"/>
        <v>As-Built Drawings</v>
      </c>
      <c r="J3898" s="91"/>
      <c r="K3898" s="67" t="str">
        <f t="shared" si="474"/>
        <v>Preparation &amp; Submission</v>
      </c>
      <c r="L3898" s="91"/>
      <c r="M3898" s="68" t="str">
        <f t="shared" si="475"/>
        <v>The Tail</v>
      </c>
      <c r="N3898" s="91"/>
      <c r="O3898" s="69" t="str">
        <f t="shared" si="472"/>
        <v>Zone T1 Guestrooms (M03)</v>
      </c>
      <c r="P3898" s="91"/>
      <c r="Q3898" s="70" t="str">
        <f t="shared" si="473"/>
        <v>Level 01</v>
      </c>
      <c r="R3898" s="71" t="s">
        <v>6174</v>
      </c>
      <c r="S3898" s="71" t="str">
        <f>IF(R3898="",S3897,TRIM(R3898))</f>
        <v>Zone T1</v>
      </c>
      <c r="T3898" s="14" t="s">
        <v>6696</v>
      </c>
      <c r="U3898" s="14" t="s">
        <v>6696</v>
      </c>
      <c r="V3898" s="14" t="s">
        <v>6696</v>
      </c>
      <c r="W3898" s="59" t="s">
        <v>6174</v>
      </c>
      <c r="X3898" s="59" t="str">
        <f>CONCATENATE(D3898,F3898,H3898,J3898,L3898,N3898,P3898,R3898)</f>
        <v>Close-Out / Handing Over                Zone T1</v>
      </c>
      <c r="Y3898" s="14"/>
      <c r="Z3898" s="56">
        <v>45</v>
      </c>
      <c r="AA3898" s="57">
        <v>45708</v>
      </c>
      <c r="AB3898" s="57">
        <v>45766</v>
      </c>
      <c r="AC3898" s="58">
        <v>13529.39</v>
      </c>
    </row>
    <row r="3899" spans="1:29" ht="51" x14ac:dyDescent="0.2">
      <c r="A3899" s="66" t="s">
        <v>6175</v>
      </c>
      <c r="B3899" s="11" t="str">
        <f t="shared" si="468"/>
        <v xml:space="preserve"> - Level 01 - Zone T1 Guestrooms (M03) - The Tail - Preparation &amp; Submission - As-Built Drawings - Close-out Documentation - Close-Out / Handing Over</v>
      </c>
      <c r="C3899" s="11" t="str">
        <f t="shared" si="468"/>
        <v/>
      </c>
      <c r="D3899" s="62" t="s">
        <v>6833</v>
      </c>
      <c r="E3899" s="11" t="str">
        <f t="shared" si="469"/>
        <v/>
      </c>
      <c r="F3899" s="66"/>
      <c r="G3899" s="64" t="str">
        <f t="shared" si="470"/>
        <v>Close-out Documentation</v>
      </c>
      <c r="H3899" s="66"/>
      <c r="I3899" s="65" t="str">
        <f t="shared" si="471"/>
        <v>As-Built Drawings</v>
      </c>
      <c r="J3899" s="66"/>
      <c r="K3899" s="67" t="str">
        <f t="shared" si="474"/>
        <v>Preparation &amp; Submission</v>
      </c>
      <c r="L3899" s="66"/>
      <c r="M3899" s="68" t="str">
        <f t="shared" si="475"/>
        <v>The Tail</v>
      </c>
      <c r="N3899" s="66"/>
      <c r="O3899" s="69" t="str">
        <f t="shared" si="472"/>
        <v>Zone T1 Guestrooms (M03)</v>
      </c>
      <c r="P3899" s="66"/>
      <c r="Q3899" s="70" t="str">
        <f t="shared" si="473"/>
        <v>Level 01</v>
      </c>
      <c r="R3899" s="66"/>
      <c r="S3899" s="71" t="str">
        <f t="shared" ref="S3899:S3962" si="476">IF(R3899="",S3898,TRIM(R3899))</f>
        <v>Zone T1</v>
      </c>
      <c r="T3899" s="11" t="s">
        <v>6696</v>
      </c>
      <c r="U3899" s="11" t="s">
        <v>6696</v>
      </c>
      <c r="V3899" s="11" t="s">
        <v>6416</v>
      </c>
      <c r="W3899" s="59" t="s">
        <v>6416</v>
      </c>
      <c r="X3899" s="59" t="str">
        <f>CONCATENATE(D3899,F3899,H3899,J3899,L3899,N3899,P3899,R3899)</f>
        <v>Close-Out / Handing Over</v>
      </c>
      <c r="Y3899" s="11" t="s">
        <v>6176</v>
      </c>
      <c r="Z3899" s="32">
        <v>7</v>
      </c>
      <c r="AA3899" s="39">
        <v>45708</v>
      </c>
      <c r="AB3899" s="39">
        <v>45717</v>
      </c>
      <c r="AC3899" s="48">
        <v>1691.17</v>
      </c>
    </row>
    <row r="3900" spans="1:29" x14ac:dyDescent="0.2">
      <c r="A3900" s="66" t="s">
        <v>6177</v>
      </c>
      <c r="B3900" s="11" t="str">
        <f t="shared" si="468"/>
        <v xml:space="preserve"> - </v>
      </c>
      <c r="C3900" s="11" t="str">
        <f t="shared" si="468"/>
        <v/>
      </c>
      <c r="D3900" s="62" t="s">
        <v>6833</v>
      </c>
      <c r="E3900" s="11" t="str">
        <f t="shared" si="469"/>
        <v/>
      </c>
      <c r="F3900" s="66"/>
      <c r="G3900" s="64" t="str">
        <f t="shared" si="470"/>
        <v>Close-out Documentation</v>
      </c>
      <c r="H3900" s="66"/>
      <c r="I3900" s="65" t="str">
        <f t="shared" si="471"/>
        <v>As-Built Drawings</v>
      </c>
      <c r="J3900" s="66"/>
      <c r="K3900" s="67" t="str">
        <f t="shared" si="474"/>
        <v>Preparation &amp; Submission</v>
      </c>
      <c r="L3900" s="66"/>
      <c r="M3900" s="68" t="str">
        <f t="shared" si="475"/>
        <v>The Tail</v>
      </c>
      <c r="N3900" s="66"/>
      <c r="O3900" s="69" t="str">
        <f t="shared" si="472"/>
        <v>Zone T1 Guestrooms (M03)</v>
      </c>
      <c r="P3900" s="66"/>
      <c r="Q3900" s="70" t="str">
        <f t="shared" si="473"/>
        <v>Level 01</v>
      </c>
      <c r="R3900" s="66"/>
      <c r="S3900" s="71" t="str">
        <f t="shared" si="476"/>
        <v>Zone T1</v>
      </c>
      <c r="T3900" s="11" t="s">
        <v>6696</v>
      </c>
      <c r="U3900" s="11" t="s">
        <v>6696</v>
      </c>
      <c r="V3900" s="11" t="s">
        <v>6416</v>
      </c>
      <c r="W3900" s="59" t="s">
        <v>6416</v>
      </c>
      <c r="X3900" s="59" t="str">
        <f>CONCATENATE(D3900,F3900,H3900,J3900,L3900,N3900,P3900,R3900)</f>
        <v>Close-Out / Handing Over</v>
      </c>
      <c r="Y3900" s="11" t="s">
        <v>6178</v>
      </c>
      <c r="Z3900" s="32">
        <v>7</v>
      </c>
      <c r="AA3900" s="39">
        <v>45715</v>
      </c>
      <c r="AB3900" s="39">
        <v>45722</v>
      </c>
      <c r="AC3900" s="48">
        <v>1691.17</v>
      </c>
    </row>
    <row r="3901" spans="1:29" x14ac:dyDescent="0.2">
      <c r="A3901" s="66" t="s">
        <v>6179</v>
      </c>
      <c r="B3901" s="11" t="str">
        <f t="shared" si="468"/>
        <v xml:space="preserve"> - </v>
      </c>
      <c r="C3901" s="11" t="str">
        <f t="shared" si="468"/>
        <v/>
      </c>
      <c r="D3901" s="62" t="s">
        <v>6833</v>
      </c>
      <c r="E3901" s="11" t="str">
        <f t="shared" si="469"/>
        <v/>
      </c>
      <c r="F3901" s="66"/>
      <c r="G3901" s="64" t="str">
        <f t="shared" si="470"/>
        <v>Close-out Documentation</v>
      </c>
      <c r="H3901" s="66"/>
      <c r="I3901" s="65" t="str">
        <f t="shared" si="471"/>
        <v>As-Built Drawings</v>
      </c>
      <c r="J3901" s="66"/>
      <c r="K3901" s="67" t="str">
        <f t="shared" si="474"/>
        <v>Preparation &amp; Submission</v>
      </c>
      <c r="L3901" s="66"/>
      <c r="M3901" s="68" t="str">
        <f t="shared" si="475"/>
        <v>The Tail</v>
      </c>
      <c r="N3901" s="66"/>
      <c r="O3901" s="69" t="str">
        <f t="shared" si="472"/>
        <v>Zone T1 Guestrooms (M03)</v>
      </c>
      <c r="P3901" s="66"/>
      <c r="Q3901" s="70" t="str">
        <f t="shared" si="473"/>
        <v>Level 01</v>
      </c>
      <c r="R3901" s="66"/>
      <c r="S3901" s="71" t="str">
        <f t="shared" si="476"/>
        <v>Zone T1</v>
      </c>
      <c r="T3901" s="11" t="s">
        <v>6696</v>
      </c>
      <c r="U3901" s="11" t="s">
        <v>6696</v>
      </c>
      <c r="V3901" s="11" t="s">
        <v>6416</v>
      </c>
      <c r="W3901" s="59" t="s">
        <v>6416</v>
      </c>
      <c r="X3901" s="59" t="str">
        <f>CONCATENATE(D3901,F3901,H3901,J3901,L3901,N3901,P3901,R3901)</f>
        <v>Close-Out / Handing Over</v>
      </c>
      <c r="Y3901" s="11" t="s">
        <v>6180</v>
      </c>
      <c r="Z3901" s="32">
        <v>7</v>
      </c>
      <c r="AA3901" s="39">
        <v>45721</v>
      </c>
      <c r="AB3901" s="39">
        <v>45728</v>
      </c>
      <c r="AC3901" s="48">
        <v>1691.17</v>
      </c>
    </row>
    <row r="3902" spans="1:29" x14ac:dyDescent="0.2">
      <c r="A3902" s="66" t="s">
        <v>6181</v>
      </c>
      <c r="B3902" s="11" t="str">
        <f t="shared" si="468"/>
        <v xml:space="preserve"> - </v>
      </c>
      <c r="C3902" s="11" t="str">
        <f t="shared" si="468"/>
        <v/>
      </c>
      <c r="D3902" s="62" t="s">
        <v>6833</v>
      </c>
      <c r="E3902" s="11" t="str">
        <f t="shared" si="469"/>
        <v/>
      </c>
      <c r="F3902" s="66"/>
      <c r="G3902" s="64" t="str">
        <f t="shared" si="470"/>
        <v>Close-out Documentation</v>
      </c>
      <c r="H3902" s="66"/>
      <c r="I3902" s="65" t="str">
        <f t="shared" si="471"/>
        <v>As-Built Drawings</v>
      </c>
      <c r="J3902" s="66"/>
      <c r="K3902" s="67" t="str">
        <f t="shared" si="474"/>
        <v>Preparation &amp; Submission</v>
      </c>
      <c r="L3902" s="66"/>
      <c r="M3902" s="68" t="str">
        <f t="shared" si="475"/>
        <v>The Tail</v>
      </c>
      <c r="N3902" s="66"/>
      <c r="O3902" s="69" t="str">
        <f t="shared" si="472"/>
        <v>Zone T1 Guestrooms (M03)</v>
      </c>
      <c r="P3902" s="66"/>
      <c r="Q3902" s="70" t="str">
        <f t="shared" si="473"/>
        <v>Level 01</v>
      </c>
      <c r="R3902" s="66"/>
      <c r="S3902" s="71" t="str">
        <f t="shared" si="476"/>
        <v>Zone T1</v>
      </c>
      <c r="T3902" s="11" t="s">
        <v>6696</v>
      </c>
      <c r="U3902" s="11" t="s">
        <v>6696</v>
      </c>
      <c r="V3902" s="11" t="s">
        <v>6416</v>
      </c>
      <c r="W3902" s="59" t="s">
        <v>6416</v>
      </c>
      <c r="X3902" s="59" t="str">
        <f>CONCATENATE(D3902,F3902,H3902,J3902,L3902,N3902,P3902,R3902)</f>
        <v>Close-Out / Handing Over</v>
      </c>
      <c r="Y3902" s="11" t="s">
        <v>6182</v>
      </c>
      <c r="Z3902" s="32">
        <v>7</v>
      </c>
      <c r="AA3902" s="39">
        <v>45728</v>
      </c>
      <c r="AB3902" s="39">
        <v>45735</v>
      </c>
      <c r="AC3902" s="48">
        <v>1691.17</v>
      </c>
    </row>
    <row r="3903" spans="1:29" x14ac:dyDescent="0.2">
      <c r="A3903" s="66" t="s">
        <v>6183</v>
      </c>
      <c r="B3903" s="11" t="str">
        <f t="shared" si="468"/>
        <v xml:space="preserve"> - </v>
      </c>
      <c r="C3903" s="11" t="str">
        <f t="shared" si="468"/>
        <v/>
      </c>
      <c r="D3903" s="62" t="s">
        <v>6833</v>
      </c>
      <c r="E3903" s="11" t="str">
        <f t="shared" si="469"/>
        <v/>
      </c>
      <c r="F3903" s="66"/>
      <c r="G3903" s="64" t="str">
        <f t="shared" si="470"/>
        <v>Close-out Documentation</v>
      </c>
      <c r="H3903" s="66"/>
      <c r="I3903" s="65" t="str">
        <f t="shared" si="471"/>
        <v>As-Built Drawings</v>
      </c>
      <c r="J3903" s="66"/>
      <c r="K3903" s="67" t="str">
        <f t="shared" si="474"/>
        <v>Preparation &amp; Submission</v>
      </c>
      <c r="L3903" s="66"/>
      <c r="M3903" s="68" t="str">
        <f t="shared" si="475"/>
        <v>The Tail</v>
      </c>
      <c r="N3903" s="66"/>
      <c r="O3903" s="69" t="str">
        <f t="shared" si="472"/>
        <v>Zone T1 Guestrooms (M03)</v>
      </c>
      <c r="P3903" s="66"/>
      <c r="Q3903" s="70" t="str">
        <f t="shared" si="473"/>
        <v>Level 01</v>
      </c>
      <c r="R3903" s="66"/>
      <c r="S3903" s="71" t="str">
        <f t="shared" si="476"/>
        <v>Zone T1</v>
      </c>
      <c r="T3903" s="11" t="s">
        <v>6696</v>
      </c>
      <c r="U3903" s="11" t="s">
        <v>6696</v>
      </c>
      <c r="V3903" s="11" t="s">
        <v>6416</v>
      </c>
      <c r="W3903" s="59" t="s">
        <v>6416</v>
      </c>
      <c r="X3903" s="59" t="str">
        <f>CONCATENATE(D3903,F3903,H3903,J3903,L3903,N3903,P3903,R3903)</f>
        <v>Close-Out / Handing Over</v>
      </c>
      <c r="Y3903" s="11" t="s">
        <v>6184</v>
      </c>
      <c r="Z3903" s="32">
        <v>7</v>
      </c>
      <c r="AA3903" s="39">
        <v>45736</v>
      </c>
      <c r="AB3903" s="39">
        <v>45743</v>
      </c>
      <c r="AC3903" s="48">
        <v>1691.17</v>
      </c>
    </row>
    <row r="3904" spans="1:29" x14ac:dyDescent="0.2">
      <c r="A3904" s="66" t="s">
        <v>6185</v>
      </c>
      <c r="B3904" s="11" t="str">
        <f t="shared" si="468"/>
        <v xml:space="preserve"> - </v>
      </c>
      <c r="C3904" s="11" t="str">
        <f t="shared" si="468"/>
        <v/>
      </c>
      <c r="D3904" s="62" t="s">
        <v>6833</v>
      </c>
      <c r="E3904" s="11" t="str">
        <f t="shared" si="469"/>
        <v/>
      </c>
      <c r="F3904" s="66"/>
      <c r="G3904" s="64" t="str">
        <f t="shared" si="470"/>
        <v>Close-out Documentation</v>
      </c>
      <c r="H3904" s="66"/>
      <c r="I3904" s="65" t="str">
        <f t="shared" si="471"/>
        <v>As-Built Drawings</v>
      </c>
      <c r="J3904" s="66"/>
      <c r="K3904" s="67" t="str">
        <f t="shared" si="474"/>
        <v>Preparation &amp; Submission</v>
      </c>
      <c r="L3904" s="66"/>
      <c r="M3904" s="68" t="str">
        <f t="shared" si="475"/>
        <v>The Tail</v>
      </c>
      <c r="N3904" s="66"/>
      <c r="O3904" s="69" t="str">
        <f t="shared" si="472"/>
        <v>Zone T1 Guestrooms (M03)</v>
      </c>
      <c r="P3904" s="66"/>
      <c r="Q3904" s="70" t="str">
        <f t="shared" si="473"/>
        <v>Level 01</v>
      </c>
      <c r="R3904" s="66"/>
      <c r="S3904" s="71" t="str">
        <f t="shared" si="476"/>
        <v>Zone T1</v>
      </c>
      <c r="T3904" s="11" t="s">
        <v>6696</v>
      </c>
      <c r="U3904" s="11" t="s">
        <v>6696</v>
      </c>
      <c r="V3904" s="11" t="s">
        <v>6416</v>
      </c>
      <c r="W3904" s="59" t="s">
        <v>6416</v>
      </c>
      <c r="X3904" s="59" t="str">
        <f>CONCATENATE(D3904,F3904,H3904,J3904,L3904,N3904,P3904,R3904)</f>
        <v>Close-Out / Handing Over</v>
      </c>
      <c r="Y3904" s="11" t="s">
        <v>6186</v>
      </c>
      <c r="Z3904" s="32">
        <v>7</v>
      </c>
      <c r="AA3904" s="39">
        <v>45742</v>
      </c>
      <c r="AB3904" s="39">
        <v>45754</v>
      </c>
      <c r="AC3904" s="48">
        <v>1691.17</v>
      </c>
    </row>
    <row r="3905" spans="1:29" x14ac:dyDescent="0.2">
      <c r="A3905" s="66" t="s">
        <v>6187</v>
      </c>
      <c r="B3905" s="11" t="str">
        <f t="shared" si="468"/>
        <v xml:space="preserve"> - </v>
      </c>
      <c r="C3905" s="11" t="str">
        <f t="shared" si="468"/>
        <v/>
      </c>
      <c r="D3905" s="62" t="s">
        <v>6833</v>
      </c>
      <c r="E3905" s="11" t="str">
        <f t="shared" si="469"/>
        <v/>
      </c>
      <c r="F3905" s="66"/>
      <c r="G3905" s="64" t="str">
        <f t="shared" si="470"/>
        <v>Close-out Documentation</v>
      </c>
      <c r="H3905" s="66"/>
      <c r="I3905" s="65" t="str">
        <f t="shared" si="471"/>
        <v>As-Built Drawings</v>
      </c>
      <c r="J3905" s="66"/>
      <c r="K3905" s="67" t="str">
        <f t="shared" si="474"/>
        <v>Preparation &amp; Submission</v>
      </c>
      <c r="L3905" s="66"/>
      <c r="M3905" s="68" t="str">
        <f t="shared" si="475"/>
        <v>The Tail</v>
      </c>
      <c r="N3905" s="66"/>
      <c r="O3905" s="69" t="str">
        <f t="shared" si="472"/>
        <v>Zone T1 Guestrooms (M03)</v>
      </c>
      <c r="P3905" s="66"/>
      <c r="Q3905" s="70" t="str">
        <f t="shared" si="473"/>
        <v>Level 01</v>
      </c>
      <c r="R3905" s="66"/>
      <c r="S3905" s="71" t="str">
        <f t="shared" si="476"/>
        <v>Zone T1</v>
      </c>
      <c r="T3905" s="11" t="s">
        <v>6696</v>
      </c>
      <c r="U3905" s="11" t="s">
        <v>6696</v>
      </c>
      <c r="V3905" s="11" t="s">
        <v>6416</v>
      </c>
      <c r="W3905" s="59" t="s">
        <v>6416</v>
      </c>
      <c r="X3905" s="59" t="str">
        <f>CONCATENATE(D3905,F3905,H3905,J3905,L3905,N3905,P3905,R3905)</f>
        <v>Close-Out / Handing Over</v>
      </c>
      <c r="Y3905" s="11" t="s">
        <v>6188</v>
      </c>
      <c r="Z3905" s="32">
        <v>7</v>
      </c>
      <c r="AA3905" s="39">
        <v>45754</v>
      </c>
      <c r="AB3905" s="39">
        <v>45761</v>
      </c>
      <c r="AC3905" s="48">
        <v>1691.17</v>
      </c>
    </row>
    <row r="3906" spans="1:29" x14ac:dyDescent="0.2">
      <c r="A3906" s="63" t="s">
        <v>6189</v>
      </c>
      <c r="B3906" s="8" t="str">
        <f t="shared" si="468"/>
        <v xml:space="preserve"> - </v>
      </c>
      <c r="C3906" s="8" t="str">
        <f t="shared" si="468"/>
        <v/>
      </c>
      <c r="D3906" s="62" t="s">
        <v>6833</v>
      </c>
      <c r="E3906" s="8" t="str">
        <f t="shared" si="469"/>
        <v/>
      </c>
      <c r="F3906" s="63"/>
      <c r="G3906" s="64" t="str">
        <f t="shared" si="470"/>
        <v>Close-out Documentation</v>
      </c>
      <c r="H3906" s="63"/>
      <c r="I3906" s="65" t="str">
        <f t="shared" si="471"/>
        <v>As-Built Drawings</v>
      </c>
      <c r="J3906" s="63"/>
      <c r="K3906" s="67" t="str">
        <f t="shared" si="474"/>
        <v>Preparation &amp; Submission</v>
      </c>
      <c r="L3906" s="63"/>
      <c r="M3906" s="68" t="str">
        <f t="shared" si="475"/>
        <v>The Tail</v>
      </c>
      <c r="N3906" s="63"/>
      <c r="O3906" s="69" t="str">
        <f t="shared" si="472"/>
        <v>Zone T1 Guestrooms (M03)</v>
      </c>
      <c r="P3906" s="63"/>
      <c r="Q3906" s="70" t="str">
        <f t="shared" si="473"/>
        <v>Level 01</v>
      </c>
      <c r="R3906" s="63"/>
      <c r="S3906" s="71" t="str">
        <f t="shared" si="476"/>
        <v>Zone T1</v>
      </c>
      <c r="T3906" s="8" t="s">
        <v>6696</v>
      </c>
      <c r="U3906" s="8" t="s">
        <v>6696</v>
      </c>
      <c r="V3906" s="8" t="s">
        <v>6416</v>
      </c>
      <c r="W3906" s="59" t="s">
        <v>6416</v>
      </c>
      <c r="X3906" s="59" t="str">
        <f>CONCATENATE(D3906,F3906,H3906,J3906,L3906,N3906,P3906,R3906)</f>
        <v>Close-Out / Handing Over</v>
      </c>
      <c r="Y3906" s="8" t="s">
        <v>6190</v>
      </c>
      <c r="Z3906" s="23">
        <v>7</v>
      </c>
      <c r="AA3906" s="35">
        <v>45759</v>
      </c>
      <c r="AB3906" s="35">
        <v>45766</v>
      </c>
      <c r="AC3906" s="42">
        <v>1691.17</v>
      </c>
    </row>
    <row r="3907" spans="1:29" x14ac:dyDescent="0.2">
      <c r="A3907" s="70" t="s">
        <v>6191</v>
      </c>
      <c r="B3907" s="13" t="str">
        <f t="shared" si="468"/>
        <v/>
      </c>
      <c r="C3907" s="13" t="str">
        <f t="shared" si="468"/>
        <v>Zone T1 Guestrooms (M03) - The Tail - Preparation &amp; Submission - As-Built Drawings - Close-out Documentation - Close-Out / Handing Over</v>
      </c>
      <c r="D3907" s="62" t="s">
        <v>6833</v>
      </c>
      <c r="E3907" s="13" t="str">
        <f t="shared" si="469"/>
        <v>Zone T1 Guestrooms (M03)</v>
      </c>
      <c r="F3907" s="92"/>
      <c r="G3907" s="64" t="str">
        <f>IF(F3907="",G3906,TRIM(F3907))</f>
        <v>Close-out Documentation</v>
      </c>
      <c r="H3907" s="92"/>
      <c r="I3907" s="65" t="str">
        <f>IF(H3907="",I3906,TRIM(H3907))</f>
        <v>As-Built Drawings</v>
      </c>
      <c r="J3907" s="92"/>
      <c r="K3907" s="67" t="str">
        <f>IF(J3907="",K3906,TRIM(J3907))</f>
        <v>Preparation &amp; Submission</v>
      </c>
      <c r="L3907" s="92"/>
      <c r="M3907" s="68" t="str">
        <f>IF(L3907="",M3906,TRIM(L3907))</f>
        <v>The Tail</v>
      </c>
      <c r="N3907" s="92"/>
      <c r="O3907" s="69" t="str">
        <f>IF(N3907="",O3906,TRIM(N3907))</f>
        <v>Zone T1 Guestrooms (M03)</v>
      </c>
      <c r="P3907" s="70" t="s">
        <v>6191</v>
      </c>
      <c r="Q3907" s="70" t="str">
        <f>IF(P3907="",Q3906,TRIM(P3907))</f>
        <v>Level 02</v>
      </c>
      <c r="R3907" s="92"/>
      <c r="S3907" s="71" t="str">
        <f>IF(R3907="",S3906,TRIM(R3907))</f>
        <v>Zone T1</v>
      </c>
      <c r="T3907" s="13" t="s">
        <v>6650</v>
      </c>
      <c r="U3907" s="13" t="s">
        <v>6650</v>
      </c>
      <c r="V3907" s="13" t="s">
        <v>6650</v>
      </c>
      <c r="W3907" s="59" t="s">
        <v>6191</v>
      </c>
      <c r="X3907" s="59" t="str">
        <f>CONCATENATE(D3907,F3907,H3907,J3907,L3907,N3907,P3907,R3907)</f>
        <v>Close-Out / Handing Over              Level 02</v>
      </c>
      <c r="Y3907" s="13"/>
      <c r="Z3907" s="53">
        <v>49</v>
      </c>
      <c r="AA3907" s="54">
        <v>45713</v>
      </c>
      <c r="AB3907" s="54">
        <v>45774</v>
      </c>
      <c r="AC3907" s="55">
        <v>14827.47</v>
      </c>
    </row>
    <row r="3908" spans="1:29" x14ac:dyDescent="0.2">
      <c r="A3908" s="71" t="s">
        <v>6192</v>
      </c>
      <c r="B3908" s="14" t="str">
        <f t="shared" si="468"/>
        <v>Zone T1 Guestrooms (M03) - The Tail - Preparation &amp; Submission - As-Built Drawings - Close-out Documentation - Close-Out / Handing Over</v>
      </c>
      <c r="C3908" s="14" t="str">
        <f t="shared" si="468"/>
        <v>Level 02 - Zone T1 Guestrooms (M03) - The Tail - Preparation &amp; Submission - As-Built Drawings - Close-out Documentation - Close-Out / Handing Over</v>
      </c>
      <c r="D3908" s="62" t="s">
        <v>6833</v>
      </c>
      <c r="E3908" s="14" t="str">
        <f t="shared" si="469"/>
        <v>Level 02</v>
      </c>
      <c r="F3908" s="91"/>
      <c r="G3908" s="64" t="str">
        <f t="shared" si="470"/>
        <v>Close-out Documentation</v>
      </c>
      <c r="H3908" s="91"/>
      <c r="I3908" s="65" t="str">
        <f t="shared" si="471"/>
        <v>As-Built Drawings</v>
      </c>
      <c r="J3908" s="91"/>
      <c r="K3908" s="67" t="str">
        <f t="shared" si="474"/>
        <v>Preparation &amp; Submission</v>
      </c>
      <c r="L3908" s="91"/>
      <c r="M3908" s="68" t="str">
        <f t="shared" si="475"/>
        <v>The Tail</v>
      </c>
      <c r="N3908" s="91"/>
      <c r="O3908" s="69" t="str">
        <f t="shared" si="472"/>
        <v>Zone T1 Guestrooms (M03)</v>
      </c>
      <c r="P3908" s="91"/>
      <c r="Q3908" s="70" t="str">
        <f t="shared" si="473"/>
        <v>Level 02</v>
      </c>
      <c r="R3908" s="71" t="s">
        <v>6192</v>
      </c>
      <c r="S3908" s="71" t="str">
        <f t="shared" si="476"/>
        <v>Zone T2</v>
      </c>
      <c r="T3908" s="14" t="s">
        <v>6697</v>
      </c>
      <c r="U3908" s="14" t="s">
        <v>6697</v>
      </c>
      <c r="V3908" s="14" t="s">
        <v>6697</v>
      </c>
      <c r="W3908" s="59" t="s">
        <v>6192</v>
      </c>
      <c r="X3908" s="59" t="str">
        <f>CONCATENATE(D3908,F3908,H3908,J3908,L3908,N3908,P3908,R3908)</f>
        <v>Close-Out / Handing Over                Zone T2</v>
      </c>
      <c r="Y3908" s="14"/>
      <c r="Z3908" s="56">
        <v>49</v>
      </c>
      <c r="AA3908" s="57">
        <v>45713</v>
      </c>
      <c r="AB3908" s="57">
        <v>45774</v>
      </c>
      <c r="AC3908" s="58">
        <v>14827.47</v>
      </c>
    </row>
    <row r="3909" spans="1:29" ht="51" x14ac:dyDescent="0.2">
      <c r="A3909" s="66" t="s">
        <v>6193</v>
      </c>
      <c r="B3909" s="11" t="str">
        <f t="shared" ref="B3909:C3972" si="477">IF(E3909&lt;&gt;"",C3908,IF(G3909&lt;&gt;"",F3908&amp;" - "&amp;C3908,IF(I3909&lt;&gt;"",H3908&amp;" - "&amp;F3908&amp;" - "&amp;C3908,IF(K3909&lt;&gt;"",J3908&amp;" - "&amp;H3908&amp;" - "&amp;F3908&amp;" - "&amp;C3908,IF(M3909&lt;&gt;"",L3908&amp;" - "&amp;J3908&amp;" - "&amp;H3908&amp;" - "&amp;F3908&amp;" - "&amp;C3908,IF(O3909&lt;&gt;"",N3908&amp;" - "&amp;L3908&amp;" - "&amp;J3908&amp;" - "&amp;H3908&amp;" - "&amp;F3908&amp;" - "&amp;C3908,IF(Q3909&lt;&gt;"",P3908&amp;" - "&amp;N3908&amp;" - "&amp;L3908&amp;" - "&amp;J3908&amp;" - "&amp;H3908&amp;" - "&amp;F3908&amp;" - "&amp;C3908,"")))))))</f>
        <v xml:space="preserve"> - Level 02 - Zone T1 Guestrooms (M03) - The Tail - Preparation &amp; Submission - As-Built Drawings - Close-out Documentation - Close-Out / Handing Over</v>
      </c>
      <c r="C3909" s="11" t="str">
        <f t="shared" si="477"/>
        <v/>
      </c>
      <c r="D3909" s="62" t="s">
        <v>6833</v>
      </c>
      <c r="E3909" s="11" t="str">
        <f t="shared" ref="E3909:E3972" si="478">IF(F3909&lt;&gt;"",D3908,IF(H3909&lt;&gt;"",G3908,IF(J3909&lt;&gt;"",I3908,IF(L3909&lt;&gt;"",K3908,IF(N3909&lt;&gt;"",M3908,IF(P3909&lt;&gt;"",O3908,IF(R3909&lt;&gt;"",Q3908,"")))))))</f>
        <v/>
      </c>
      <c r="F3909" s="66"/>
      <c r="G3909" s="64" t="str">
        <f t="shared" si="470"/>
        <v>Close-out Documentation</v>
      </c>
      <c r="H3909" s="66"/>
      <c r="I3909" s="65" t="str">
        <f t="shared" si="471"/>
        <v>As-Built Drawings</v>
      </c>
      <c r="J3909" s="66"/>
      <c r="K3909" s="67" t="str">
        <f t="shared" si="474"/>
        <v>Preparation &amp; Submission</v>
      </c>
      <c r="L3909" s="66"/>
      <c r="M3909" s="68" t="str">
        <f t="shared" si="475"/>
        <v>The Tail</v>
      </c>
      <c r="N3909" s="66"/>
      <c r="O3909" s="69" t="str">
        <f t="shared" si="472"/>
        <v>Zone T1 Guestrooms (M03)</v>
      </c>
      <c r="P3909" s="66"/>
      <c r="Q3909" s="70" t="str">
        <f t="shared" si="473"/>
        <v>Level 02</v>
      </c>
      <c r="R3909" s="66"/>
      <c r="S3909" s="71" t="str">
        <f t="shared" si="476"/>
        <v>Zone T2</v>
      </c>
      <c r="T3909" s="11" t="s">
        <v>6697</v>
      </c>
      <c r="U3909" s="11" t="s">
        <v>6697</v>
      </c>
      <c r="V3909" s="11" t="s">
        <v>6416</v>
      </c>
      <c r="W3909" s="59" t="s">
        <v>6416</v>
      </c>
      <c r="X3909" s="59" t="str">
        <f>CONCATENATE(D3909,F3909,H3909,J3909,L3909,N3909,P3909,R3909)</f>
        <v>Close-Out / Handing Over</v>
      </c>
      <c r="Y3909" s="11" t="s">
        <v>6194</v>
      </c>
      <c r="Z3909" s="32">
        <v>7</v>
      </c>
      <c r="AA3909" s="39">
        <v>45713</v>
      </c>
      <c r="AB3909" s="39">
        <v>45720</v>
      </c>
      <c r="AC3909" s="48">
        <v>1853.43</v>
      </c>
    </row>
    <row r="3910" spans="1:29" x14ac:dyDescent="0.2">
      <c r="A3910" s="66" t="s">
        <v>6195</v>
      </c>
      <c r="B3910" s="11" t="str">
        <f t="shared" si="477"/>
        <v xml:space="preserve"> - </v>
      </c>
      <c r="C3910" s="11" t="str">
        <f t="shared" si="477"/>
        <v/>
      </c>
      <c r="D3910" s="62" t="s">
        <v>6833</v>
      </c>
      <c r="E3910" s="11" t="str">
        <f t="shared" si="478"/>
        <v/>
      </c>
      <c r="F3910" s="66"/>
      <c r="G3910" s="64" t="str">
        <f t="shared" si="470"/>
        <v>Close-out Documentation</v>
      </c>
      <c r="H3910" s="66"/>
      <c r="I3910" s="65" t="str">
        <f t="shared" si="471"/>
        <v>As-Built Drawings</v>
      </c>
      <c r="J3910" s="66"/>
      <c r="K3910" s="67" t="str">
        <f t="shared" si="474"/>
        <v>Preparation &amp; Submission</v>
      </c>
      <c r="L3910" s="66"/>
      <c r="M3910" s="68" t="str">
        <f t="shared" si="475"/>
        <v>The Tail</v>
      </c>
      <c r="N3910" s="66"/>
      <c r="O3910" s="69" t="str">
        <f t="shared" si="472"/>
        <v>Zone T1 Guestrooms (M03)</v>
      </c>
      <c r="P3910" s="66"/>
      <c r="Q3910" s="70" t="str">
        <f t="shared" si="473"/>
        <v>Level 02</v>
      </c>
      <c r="R3910" s="66"/>
      <c r="S3910" s="71" t="str">
        <f t="shared" si="476"/>
        <v>Zone T2</v>
      </c>
      <c r="T3910" s="11" t="s">
        <v>6697</v>
      </c>
      <c r="U3910" s="11" t="s">
        <v>6697</v>
      </c>
      <c r="V3910" s="11" t="s">
        <v>6416</v>
      </c>
      <c r="W3910" s="59" t="s">
        <v>6416</v>
      </c>
      <c r="X3910" s="59" t="str">
        <f>CONCATENATE(D3910,F3910,H3910,J3910,L3910,N3910,P3910,R3910)</f>
        <v>Close-Out / Handing Over</v>
      </c>
      <c r="Y3910" s="11" t="s">
        <v>6196</v>
      </c>
      <c r="Z3910" s="32">
        <v>7</v>
      </c>
      <c r="AA3910" s="39">
        <v>45720</v>
      </c>
      <c r="AB3910" s="39">
        <v>45727</v>
      </c>
      <c r="AC3910" s="48">
        <v>1853.43</v>
      </c>
    </row>
    <row r="3911" spans="1:29" x14ac:dyDescent="0.2">
      <c r="A3911" s="66" t="s">
        <v>6197</v>
      </c>
      <c r="B3911" s="11" t="str">
        <f t="shared" si="477"/>
        <v xml:space="preserve"> - </v>
      </c>
      <c r="C3911" s="11" t="str">
        <f t="shared" si="477"/>
        <v/>
      </c>
      <c r="D3911" s="62" t="s">
        <v>6833</v>
      </c>
      <c r="E3911" s="11" t="str">
        <f t="shared" si="478"/>
        <v/>
      </c>
      <c r="F3911" s="66"/>
      <c r="G3911" s="64" t="str">
        <f t="shared" si="470"/>
        <v>Close-out Documentation</v>
      </c>
      <c r="H3911" s="66"/>
      <c r="I3911" s="65" t="str">
        <f t="shared" si="471"/>
        <v>As-Built Drawings</v>
      </c>
      <c r="J3911" s="66"/>
      <c r="K3911" s="67" t="str">
        <f t="shared" si="474"/>
        <v>Preparation &amp; Submission</v>
      </c>
      <c r="L3911" s="66"/>
      <c r="M3911" s="68" t="str">
        <f t="shared" si="475"/>
        <v>The Tail</v>
      </c>
      <c r="N3911" s="66"/>
      <c r="O3911" s="69" t="str">
        <f t="shared" si="472"/>
        <v>Zone T1 Guestrooms (M03)</v>
      </c>
      <c r="P3911" s="66"/>
      <c r="Q3911" s="70" t="str">
        <f t="shared" si="473"/>
        <v>Level 02</v>
      </c>
      <c r="R3911" s="66"/>
      <c r="S3911" s="71" t="str">
        <f t="shared" si="476"/>
        <v>Zone T2</v>
      </c>
      <c r="T3911" s="11" t="s">
        <v>6697</v>
      </c>
      <c r="U3911" s="11" t="s">
        <v>6697</v>
      </c>
      <c r="V3911" s="11" t="s">
        <v>6416</v>
      </c>
      <c r="W3911" s="59" t="s">
        <v>6416</v>
      </c>
      <c r="X3911" s="59" t="str">
        <f>CONCATENATE(D3911,F3911,H3911,J3911,L3911,N3911,P3911,R3911)</f>
        <v>Close-Out / Handing Over</v>
      </c>
      <c r="Y3911" s="11" t="s">
        <v>6198</v>
      </c>
      <c r="Z3911" s="32">
        <v>7</v>
      </c>
      <c r="AA3911" s="39">
        <v>45727</v>
      </c>
      <c r="AB3911" s="39">
        <v>45734</v>
      </c>
      <c r="AC3911" s="48">
        <v>1853.43</v>
      </c>
    </row>
    <row r="3912" spans="1:29" x14ac:dyDescent="0.2">
      <c r="A3912" s="66" t="s">
        <v>6199</v>
      </c>
      <c r="B3912" s="11" t="str">
        <f t="shared" si="477"/>
        <v xml:space="preserve"> - </v>
      </c>
      <c r="C3912" s="11" t="str">
        <f t="shared" si="477"/>
        <v/>
      </c>
      <c r="D3912" s="62" t="s">
        <v>6833</v>
      </c>
      <c r="E3912" s="11" t="str">
        <f t="shared" si="478"/>
        <v/>
      </c>
      <c r="F3912" s="66"/>
      <c r="G3912" s="64" t="str">
        <f t="shared" ref="G3912:G3974" si="479">IF(F3912="",G3911,TRIM(F3912))</f>
        <v>Close-out Documentation</v>
      </c>
      <c r="H3912" s="66"/>
      <c r="I3912" s="65" t="str">
        <f t="shared" si="471"/>
        <v>As-Built Drawings</v>
      </c>
      <c r="J3912" s="66"/>
      <c r="K3912" s="67" t="str">
        <f t="shared" si="474"/>
        <v>Preparation &amp; Submission</v>
      </c>
      <c r="L3912" s="66"/>
      <c r="M3912" s="68" t="str">
        <f t="shared" si="475"/>
        <v>The Tail</v>
      </c>
      <c r="N3912" s="66"/>
      <c r="O3912" s="69" t="str">
        <f t="shared" si="472"/>
        <v>Zone T1 Guestrooms (M03)</v>
      </c>
      <c r="P3912" s="66"/>
      <c r="Q3912" s="70" t="str">
        <f t="shared" si="473"/>
        <v>Level 02</v>
      </c>
      <c r="R3912" s="66"/>
      <c r="S3912" s="71" t="str">
        <f t="shared" si="476"/>
        <v>Zone T2</v>
      </c>
      <c r="T3912" s="11" t="s">
        <v>6697</v>
      </c>
      <c r="U3912" s="11" t="s">
        <v>6697</v>
      </c>
      <c r="V3912" s="11" t="s">
        <v>6416</v>
      </c>
      <c r="W3912" s="59" t="s">
        <v>6416</v>
      </c>
      <c r="X3912" s="59" t="str">
        <f>CONCATENATE(D3912,F3912,H3912,J3912,L3912,N3912,P3912,R3912)</f>
        <v>Close-Out / Handing Over</v>
      </c>
      <c r="Y3912" s="11" t="s">
        <v>6200</v>
      </c>
      <c r="Z3912" s="32">
        <v>7</v>
      </c>
      <c r="AA3912" s="39">
        <v>45735</v>
      </c>
      <c r="AB3912" s="39">
        <v>45742</v>
      </c>
      <c r="AC3912" s="48">
        <v>1853.43</v>
      </c>
    </row>
    <row r="3913" spans="1:29" x14ac:dyDescent="0.2">
      <c r="A3913" s="66" t="s">
        <v>6201</v>
      </c>
      <c r="B3913" s="11" t="str">
        <f t="shared" si="477"/>
        <v xml:space="preserve"> - </v>
      </c>
      <c r="C3913" s="11" t="str">
        <f t="shared" si="477"/>
        <v/>
      </c>
      <c r="D3913" s="62" t="s">
        <v>6833</v>
      </c>
      <c r="E3913" s="11" t="str">
        <f t="shared" si="478"/>
        <v/>
      </c>
      <c r="F3913" s="66"/>
      <c r="G3913" s="64" t="str">
        <f t="shared" si="479"/>
        <v>Close-out Documentation</v>
      </c>
      <c r="H3913" s="66"/>
      <c r="I3913" s="65" t="str">
        <f t="shared" si="471"/>
        <v>As-Built Drawings</v>
      </c>
      <c r="J3913" s="66"/>
      <c r="K3913" s="67" t="str">
        <f t="shared" si="474"/>
        <v>Preparation &amp; Submission</v>
      </c>
      <c r="L3913" s="66"/>
      <c r="M3913" s="68" t="str">
        <f t="shared" si="475"/>
        <v>The Tail</v>
      </c>
      <c r="N3913" s="66"/>
      <c r="O3913" s="69" t="str">
        <f t="shared" si="472"/>
        <v>Zone T1 Guestrooms (M03)</v>
      </c>
      <c r="P3913" s="66"/>
      <c r="Q3913" s="70" t="str">
        <f t="shared" si="473"/>
        <v>Level 02</v>
      </c>
      <c r="R3913" s="66"/>
      <c r="S3913" s="71" t="str">
        <f t="shared" si="476"/>
        <v>Zone T2</v>
      </c>
      <c r="T3913" s="11" t="s">
        <v>6697</v>
      </c>
      <c r="U3913" s="11" t="s">
        <v>6697</v>
      </c>
      <c r="V3913" s="11" t="s">
        <v>6416</v>
      </c>
      <c r="W3913" s="59" t="s">
        <v>6416</v>
      </c>
      <c r="X3913" s="59" t="str">
        <f>CONCATENATE(D3913,F3913,H3913,J3913,L3913,N3913,P3913,R3913)</f>
        <v>Close-Out / Handing Over</v>
      </c>
      <c r="Y3913" s="11" t="s">
        <v>6202</v>
      </c>
      <c r="Z3913" s="32">
        <v>7</v>
      </c>
      <c r="AA3913" s="39">
        <v>45742</v>
      </c>
      <c r="AB3913" s="39">
        <v>45754</v>
      </c>
      <c r="AC3913" s="48">
        <v>1853.43</v>
      </c>
    </row>
    <row r="3914" spans="1:29" x14ac:dyDescent="0.2">
      <c r="A3914" s="66" t="s">
        <v>6203</v>
      </c>
      <c r="B3914" s="11" t="str">
        <f t="shared" si="477"/>
        <v xml:space="preserve"> - </v>
      </c>
      <c r="C3914" s="11" t="str">
        <f t="shared" si="477"/>
        <v/>
      </c>
      <c r="D3914" s="62" t="s">
        <v>6833</v>
      </c>
      <c r="E3914" s="11" t="str">
        <f t="shared" si="478"/>
        <v/>
      </c>
      <c r="F3914" s="66"/>
      <c r="G3914" s="64" t="str">
        <f t="shared" si="479"/>
        <v>Close-out Documentation</v>
      </c>
      <c r="H3914" s="66"/>
      <c r="I3914" s="65" t="str">
        <f t="shared" si="471"/>
        <v>As-Built Drawings</v>
      </c>
      <c r="J3914" s="66"/>
      <c r="K3914" s="67" t="str">
        <f t="shared" si="474"/>
        <v>Preparation &amp; Submission</v>
      </c>
      <c r="L3914" s="66"/>
      <c r="M3914" s="68" t="str">
        <f t="shared" si="475"/>
        <v>The Tail</v>
      </c>
      <c r="N3914" s="66"/>
      <c r="O3914" s="69" t="str">
        <f t="shared" si="472"/>
        <v>Zone T1 Guestrooms (M03)</v>
      </c>
      <c r="P3914" s="66"/>
      <c r="Q3914" s="70" t="str">
        <f t="shared" si="473"/>
        <v>Level 02</v>
      </c>
      <c r="R3914" s="66"/>
      <c r="S3914" s="71" t="str">
        <f t="shared" si="476"/>
        <v>Zone T2</v>
      </c>
      <c r="T3914" s="11" t="s">
        <v>6697</v>
      </c>
      <c r="U3914" s="11" t="s">
        <v>6697</v>
      </c>
      <c r="V3914" s="11" t="s">
        <v>6416</v>
      </c>
      <c r="W3914" s="59" t="s">
        <v>6416</v>
      </c>
      <c r="X3914" s="59" t="str">
        <f>CONCATENATE(D3914,F3914,H3914,J3914,L3914,N3914,P3914,R3914)</f>
        <v>Close-Out / Handing Over</v>
      </c>
      <c r="Y3914" s="11" t="s">
        <v>6204</v>
      </c>
      <c r="Z3914" s="32">
        <v>7</v>
      </c>
      <c r="AA3914" s="39">
        <v>45755</v>
      </c>
      <c r="AB3914" s="39">
        <v>45762</v>
      </c>
      <c r="AC3914" s="48">
        <v>1853.43</v>
      </c>
    </row>
    <row r="3915" spans="1:29" x14ac:dyDescent="0.2">
      <c r="A3915" s="66" t="s">
        <v>6205</v>
      </c>
      <c r="B3915" s="11" t="str">
        <f t="shared" si="477"/>
        <v xml:space="preserve"> - </v>
      </c>
      <c r="C3915" s="11" t="str">
        <f t="shared" si="477"/>
        <v/>
      </c>
      <c r="D3915" s="62" t="s">
        <v>6833</v>
      </c>
      <c r="E3915" s="11" t="str">
        <f t="shared" si="478"/>
        <v/>
      </c>
      <c r="F3915" s="66"/>
      <c r="G3915" s="64" t="str">
        <f t="shared" si="479"/>
        <v>Close-out Documentation</v>
      </c>
      <c r="H3915" s="66"/>
      <c r="I3915" s="65" t="str">
        <f t="shared" ref="I3915:I3978" si="480">IF(H3915="",I3914,TRIM(H3915))</f>
        <v>As-Built Drawings</v>
      </c>
      <c r="J3915" s="66"/>
      <c r="K3915" s="67" t="str">
        <f t="shared" si="474"/>
        <v>Preparation &amp; Submission</v>
      </c>
      <c r="L3915" s="66"/>
      <c r="M3915" s="68" t="str">
        <f t="shared" si="475"/>
        <v>The Tail</v>
      </c>
      <c r="N3915" s="66"/>
      <c r="O3915" s="69" t="str">
        <f t="shared" si="472"/>
        <v>Zone T1 Guestrooms (M03)</v>
      </c>
      <c r="P3915" s="66"/>
      <c r="Q3915" s="70" t="str">
        <f t="shared" si="473"/>
        <v>Level 02</v>
      </c>
      <c r="R3915" s="66"/>
      <c r="S3915" s="71" t="str">
        <f t="shared" si="476"/>
        <v>Zone T2</v>
      </c>
      <c r="T3915" s="11" t="s">
        <v>6697</v>
      </c>
      <c r="U3915" s="11" t="s">
        <v>6697</v>
      </c>
      <c r="V3915" s="11" t="s">
        <v>6416</v>
      </c>
      <c r="W3915" s="59" t="s">
        <v>6416</v>
      </c>
      <c r="X3915" s="59" t="str">
        <f>CONCATENATE(D3915,F3915,H3915,J3915,L3915,N3915,P3915,R3915)</f>
        <v>Close-Out / Handing Over</v>
      </c>
      <c r="Y3915" s="11" t="s">
        <v>6206</v>
      </c>
      <c r="Z3915" s="32">
        <v>7</v>
      </c>
      <c r="AA3915" s="39">
        <v>45762</v>
      </c>
      <c r="AB3915" s="39">
        <v>45769</v>
      </c>
      <c r="AC3915" s="48">
        <v>1853.43</v>
      </c>
    </row>
    <row r="3916" spans="1:29" x14ac:dyDescent="0.2">
      <c r="A3916" s="63" t="s">
        <v>6207</v>
      </c>
      <c r="B3916" s="8" t="str">
        <f t="shared" si="477"/>
        <v xml:space="preserve"> - </v>
      </c>
      <c r="C3916" s="8" t="str">
        <f t="shared" si="477"/>
        <v/>
      </c>
      <c r="D3916" s="62" t="s">
        <v>6833</v>
      </c>
      <c r="E3916" s="8" t="str">
        <f t="shared" si="478"/>
        <v/>
      </c>
      <c r="F3916" s="63"/>
      <c r="G3916" s="64" t="str">
        <f t="shared" si="479"/>
        <v>Close-out Documentation</v>
      </c>
      <c r="H3916" s="63"/>
      <c r="I3916" s="65" t="str">
        <f t="shared" si="480"/>
        <v>As-Built Drawings</v>
      </c>
      <c r="J3916" s="63"/>
      <c r="K3916" s="67" t="str">
        <f t="shared" si="474"/>
        <v>Preparation &amp; Submission</v>
      </c>
      <c r="L3916" s="63"/>
      <c r="M3916" s="68" t="str">
        <f t="shared" si="475"/>
        <v>The Tail</v>
      </c>
      <c r="N3916" s="63"/>
      <c r="O3916" s="69" t="str">
        <f t="shared" si="472"/>
        <v>Zone T1 Guestrooms (M03)</v>
      </c>
      <c r="P3916" s="63"/>
      <c r="Q3916" s="70" t="str">
        <f t="shared" si="473"/>
        <v>Level 02</v>
      </c>
      <c r="R3916" s="63"/>
      <c r="S3916" s="71" t="str">
        <f t="shared" si="476"/>
        <v>Zone T2</v>
      </c>
      <c r="T3916" s="8" t="s">
        <v>6697</v>
      </c>
      <c r="U3916" s="8" t="s">
        <v>6697</v>
      </c>
      <c r="V3916" s="8" t="s">
        <v>6416</v>
      </c>
      <c r="W3916" s="59" t="s">
        <v>6416</v>
      </c>
      <c r="X3916" s="59" t="str">
        <f>CONCATENATE(D3916,F3916,H3916,J3916,L3916,N3916,P3916,R3916)</f>
        <v>Close-Out / Handing Over</v>
      </c>
      <c r="Y3916" s="8" t="s">
        <v>6208</v>
      </c>
      <c r="Z3916" s="23">
        <v>6</v>
      </c>
      <c r="AA3916" s="35">
        <v>45768</v>
      </c>
      <c r="AB3916" s="35">
        <v>45774</v>
      </c>
      <c r="AC3916" s="42">
        <v>1853.43</v>
      </c>
    </row>
    <row r="3917" spans="1:29" x14ac:dyDescent="0.2">
      <c r="A3917" s="67" t="s">
        <v>363</v>
      </c>
      <c r="B3917" s="12" t="str">
        <f t="shared" si="477"/>
        <v/>
      </c>
      <c r="C3917" s="12" t="str">
        <f t="shared" si="477"/>
        <v>As-Built Drawings - Close-out Documentation - Close-Out / Handing Over</v>
      </c>
      <c r="D3917" s="62" t="s">
        <v>6833</v>
      </c>
      <c r="E3917" s="12" t="str">
        <f t="shared" si="478"/>
        <v>As-Built Drawings</v>
      </c>
      <c r="F3917" s="91"/>
      <c r="G3917" s="64" t="str">
        <f>IF(F3917="",G3916,TRIM(F3917))</f>
        <v>Close-out Documentation</v>
      </c>
      <c r="H3917" s="91"/>
      <c r="I3917" s="65" t="str">
        <f>IF(H3917="",I3916,TRIM(H3917))</f>
        <v>As-Built Drawings</v>
      </c>
      <c r="J3917" s="67" t="s">
        <v>363</v>
      </c>
      <c r="K3917" s="67" t="str">
        <f>IF(J3917="",K3916,TRIM(J3917))</f>
        <v>Review &amp; Approval by DAR / TRSDC</v>
      </c>
      <c r="L3917" s="91"/>
      <c r="M3917" s="68" t="str">
        <f>IF(L3917="",M3916,TRIM(L3917))</f>
        <v>The Tail</v>
      </c>
      <c r="N3917" s="91"/>
      <c r="O3917" s="69" t="str">
        <f>IF(N3917="",O3916,TRIM(N3917))</f>
        <v>Zone T1 Guestrooms (M03)</v>
      </c>
      <c r="P3917" s="91"/>
      <c r="Q3917" s="70" t="str">
        <f>IF(P3917="",Q3916,TRIM(P3917))</f>
        <v>Level 02</v>
      </c>
      <c r="R3917" s="91"/>
      <c r="S3917" s="71" t="str">
        <f>IF(R3917="",S3916,TRIM(R3917))</f>
        <v>Zone T2</v>
      </c>
      <c r="T3917" s="12" t="s">
        <v>6668</v>
      </c>
      <c r="U3917" s="12" t="s">
        <v>6668</v>
      </c>
      <c r="V3917" s="12" t="s">
        <v>6668</v>
      </c>
      <c r="W3917" s="59" t="s">
        <v>363</v>
      </c>
      <c r="X3917" s="59" t="str">
        <f>CONCATENATE(D3917,F3917,H3917,J3917,L3917,N3917,P3917,R3917)</f>
        <v>Close-Out / Handing Over        Review &amp; Approval by DAR / TRSDC</v>
      </c>
      <c r="Y3917" s="12"/>
      <c r="Z3917" s="36">
        <v>333</v>
      </c>
      <c r="AA3917" s="37">
        <v>45307</v>
      </c>
      <c r="AB3917" s="37">
        <v>45788</v>
      </c>
      <c r="AC3917" s="46">
        <v>289940.56</v>
      </c>
    </row>
    <row r="3918" spans="1:29" x14ac:dyDescent="0.2">
      <c r="A3918" s="68" t="s">
        <v>5988</v>
      </c>
      <c r="B3918" s="2" t="str">
        <f t="shared" si="477"/>
        <v>As-Built Drawings - Close-out Documentation - Close-Out / Handing Over</v>
      </c>
      <c r="C3918" s="2" t="str">
        <f t="shared" si="477"/>
        <v>Review &amp; Approval by DAR / TRSDC - As-Built Drawings - Close-out Documentation - Close-Out / Handing Over</v>
      </c>
      <c r="D3918" s="62" t="s">
        <v>6833</v>
      </c>
      <c r="E3918" s="2" t="str">
        <f t="shared" si="478"/>
        <v>Review &amp; Approval by DAR / TRSDC</v>
      </c>
      <c r="F3918" s="92"/>
      <c r="G3918" s="64" t="str">
        <f t="shared" si="479"/>
        <v>Close-out Documentation</v>
      </c>
      <c r="H3918" s="92"/>
      <c r="I3918" s="65" t="str">
        <f t="shared" si="480"/>
        <v>As-Built Drawings</v>
      </c>
      <c r="J3918" s="92"/>
      <c r="K3918" s="67" t="str">
        <f t="shared" si="474"/>
        <v>Review &amp; Approval by DAR / TRSDC</v>
      </c>
      <c r="L3918" s="68" t="s">
        <v>5988</v>
      </c>
      <c r="M3918" s="68" t="str">
        <f t="shared" si="475"/>
        <v>The Mound</v>
      </c>
      <c r="N3918" s="92"/>
      <c r="O3918" s="69" t="str">
        <f t="shared" ref="O3918:O3980" si="481">IF(N3918="",O3917,TRIM(N3918))</f>
        <v>Zone T1 Guestrooms (M03)</v>
      </c>
      <c r="P3918" s="92"/>
      <c r="Q3918" s="70" t="str">
        <f t="shared" ref="Q3918:Q3980" si="482">IF(P3918="",Q3917,TRIM(P3918))</f>
        <v>Level 02</v>
      </c>
      <c r="R3918" s="92"/>
      <c r="S3918" s="71" t="str">
        <f t="shared" si="476"/>
        <v>Zone T2</v>
      </c>
      <c r="T3918" s="2" t="s">
        <v>6643</v>
      </c>
      <c r="U3918" s="2" t="s">
        <v>6643</v>
      </c>
      <c r="V3918" s="2" t="s">
        <v>6643</v>
      </c>
      <c r="W3918" s="59" t="s">
        <v>5988</v>
      </c>
      <c r="X3918" s="59" t="str">
        <f>CONCATENATE(D3918,F3918,H3918,J3918,L3918,N3918,P3918,R3918)</f>
        <v>Close-Out / Handing Over          The Mound</v>
      </c>
      <c r="Y3918" s="2"/>
      <c r="Z3918" s="43">
        <v>217</v>
      </c>
      <c r="AA3918" s="44">
        <v>45363</v>
      </c>
      <c r="AB3918" s="44">
        <v>45673</v>
      </c>
      <c r="AC3918" s="47">
        <v>148345.12</v>
      </c>
    </row>
    <row r="3919" spans="1:29" x14ac:dyDescent="0.2">
      <c r="A3919" s="69" t="s">
        <v>6075</v>
      </c>
      <c r="B3919" s="3" t="str">
        <f t="shared" si="477"/>
        <v>Review &amp; Approval by DAR / TRSDC - As-Built Drawings - Close-out Documentation - Close-Out / Handing Over</v>
      </c>
      <c r="C3919" s="3" t="str">
        <f t="shared" si="477"/>
        <v>The Mound - Review &amp; Approval by DAR / TRSDC - As-Built Drawings - Close-out Documentation - Close-Out / Handing Over</v>
      </c>
      <c r="D3919" s="62" t="s">
        <v>6833</v>
      </c>
      <c r="E3919" s="3" t="str">
        <f t="shared" si="478"/>
        <v>The Mound</v>
      </c>
      <c r="F3919" s="92"/>
      <c r="G3919" s="64" t="str">
        <f t="shared" si="479"/>
        <v>Close-out Documentation</v>
      </c>
      <c r="H3919" s="92"/>
      <c r="I3919" s="65" t="str">
        <f t="shared" si="480"/>
        <v>As-Built Drawings</v>
      </c>
      <c r="J3919" s="92"/>
      <c r="K3919" s="67" t="str">
        <f t="shared" si="474"/>
        <v>Review &amp; Approval by DAR / TRSDC</v>
      </c>
      <c r="L3919" s="92"/>
      <c r="M3919" s="68" t="str">
        <f t="shared" si="475"/>
        <v>The Mound</v>
      </c>
      <c r="N3919" s="69" t="s">
        <v>6075</v>
      </c>
      <c r="O3919" s="69" t="str">
        <f t="shared" si="481"/>
        <v>Level 00</v>
      </c>
      <c r="P3919" s="92"/>
      <c r="Q3919" s="70" t="str">
        <f t="shared" si="482"/>
        <v>Level 02</v>
      </c>
      <c r="R3919" s="92"/>
      <c r="S3919" s="71" t="str">
        <f t="shared" si="476"/>
        <v>Zone T2</v>
      </c>
      <c r="T3919" s="3" t="s">
        <v>6654</v>
      </c>
      <c r="U3919" s="3" t="s">
        <v>6654</v>
      </c>
      <c r="V3919" s="3" t="s">
        <v>6654</v>
      </c>
      <c r="W3919" s="59" t="s">
        <v>6075</v>
      </c>
      <c r="X3919" s="59" t="str">
        <f>CONCATENATE(D3919,F3919,H3919,J3919,L3919,N3919,P3919,R3919)</f>
        <v>Close-Out / Handing Over            Level 00</v>
      </c>
      <c r="Y3919" s="3"/>
      <c r="Z3919" s="49">
        <v>7</v>
      </c>
      <c r="AA3919" s="50">
        <v>45651</v>
      </c>
      <c r="AB3919" s="50">
        <v>45659</v>
      </c>
      <c r="AC3919" s="52">
        <v>19420.46</v>
      </c>
    </row>
    <row r="3920" spans="1:29" x14ac:dyDescent="0.2">
      <c r="A3920" s="70" t="s">
        <v>5990</v>
      </c>
      <c r="B3920" s="13" t="str">
        <f t="shared" si="477"/>
        <v>The Mound - Review &amp; Approval by DAR / TRSDC - As-Built Drawings - Close-out Documentation - Close-Out / Handing Over</v>
      </c>
      <c r="C3920" s="13" t="str">
        <f t="shared" si="477"/>
        <v>Level 00 - The Mound - Review &amp; Approval by DAR / TRSDC - As-Built Drawings - Close-out Documentation - Close-Out / Handing Over</v>
      </c>
      <c r="D3920" s="62" t="s">
        <v>6833</v>
      </c>
      <c r="E3920" s="13" t="str">
        <f t="shared" si="478"/>
        <v>Level 00</v>
      </c>
      <c r="F3920" s="92"/>
      <c r="G3920" s="64" t="str">
        <f t="shared" si="479"/>
        <v>Close-out Documentation</v>
      </c>
      <c r="H3920" s="92"/>
      <c r="I3920" s="65" t="str">
        <f t="shared" si="480"/>
        <v>As-Built Drawings</v>
      </c>
      <c r="J3920" s="92"/>
      <c r="K3920" s="67" t="str">
        <f t="shared" si="474"/>
        <v>Review &amp; Approval by DAR / TRSDC</v>
      </c>
      <c r="L3920" s="92"/>
      <c r="M3920" s="68" t="str">
        <f t="shared" si="475"/>
        <v>The Mound</v>
      </c>
      <c r="N3920" s="92"/>
      <c r="O3920" s="69" t="str">
        <f t="shared" si="481"/>
        <v>Level 00</v>
      </c>
      <c r="P3920" s="70" t="s">
        <v>5990</v>
      </c>
      <c r="Q3920" s="70" t="str">
        <f t="shared" si="482"/>
        <v>Zone M3</v>
      </c>
      <c r="R3920" s="92"/>
      <c r="S3920" s="71" t="str">
        <f t="shared" si="476"/>
        <v>Zone T2</v>
      </c>
      <c r="T3920" s="13" t="s">
        <v>6680</v>
      </c>
      <c r="U3920" s="13" t="s">
        <v>6680</v>
      </c>
      <c r="V3920" s="13" t="s">
        <v>6680</v>
      </c>
      <c r="W3920" s="59" t="s">
        <v>5990</v>
      </c>
      <c r="X3920" s="59" t="str">
        <f>CONCATENATE(D3920,F3920,H3920,J3920,L3920,N3920,P3920,R3920)</f>
        <v>Close-Out / Handing Over              Zone M3</v>
      </c>
      <c r="Y3920" s="13"/>
      <c r="Z3920" s="53">
        <v>7</v>
      </c>
      <c r="AA3920" s="54">
        <v>45651</v>
      </c>
      <c r="AB3920" s="54">
        <v>45659</v>
      </c>
      <c r="AC3920" s="55">
        <v>19420.46</v>
      </c>
    </row>
    <row r="3921" spans="1:29" ht="38.25" x14ac:dyDescent="0.2">
      <c r="A3921" s="63" t="s">
        <v>6209</v>
      </c>
      <c r="B3921" s="8" t="str">
        <f t="shared" si="477"/>
        <v xml:space="preserve"> - Level 00 - The Mound - Review &amp; Approval by DAR / TRSDC - As-Built Drawings - Close-out Documentation - Close-Out / Handing Over</v>
      </c>
      <c r="C3921" s="8" t="str">
        <f t="shared" si="477"/>
        <v/>
      </c>
      <c r="D3921" s="62" t="s">
        <v>6833</v>
      </c>
      <c r="E3921" s="8" t="str">
        <f t="shared" si="478"/>
        <v/>
      </c>
      <c r="F3921" s="63"/>
      <c r="G3921" s="64" t="str">
        <f t="shared" si="479"/>
        <v>Close-out Documentation</v>
      </c>
      <c r="H3921" s="63"/>
      <c r="I3921" s="65" t="str">
        <f t="shared" si="480"/>
        <v>As-Built Drawings</v>
      </c>
      <c r="J3921" s="63"/>
      <c r="K3921" s="67" t="str">
        <f t="shared" si="474"/>
        <v>Review &amp; Approval by DAR / TRSDC</v>
      </c>
      <c r="L3921" s="63"/>
      <c r="M3921" s="68" t="str">
        <f t="shared" si="475"/>
        <v>The Mound</v>
      </c>
      <c r="N3921" s="63"/>
      <c r="O3921" s="69" t="str">
        <f t="shared" si="481"/>
        <v>Level 00</v>
      </c>
      <c r="P3921" s="63"/>
      <c r="Q3921" s="70" t="str">
        <f t="shared" si="482"/>
        <v>Zone M3</v>
      </c>
      <c r="R3921" s="63"/>
      <c r="S3921" s="71" t="str">
        <f t="shared" si="476"/>
        <v>Zone T2</v>
      </c>
      <c r="T3921" s="8" t="s">
        <v>6680</v>
      </c>
      <c r="U3921" s="8" t="s">
        <v>6680</v>
      </c>
      <c r="V3921" s="8" t="s">
        <v>6416</v>
      </c>
      <c r="W3921" s="59" t="s">
        <v>6416</v>
      </c>
      <c r="X3921" s="59" t="str">
        <f>CONCATENATE(D3921,F3921,H3921,J3921,L3921,N3921,P3921,R3921)</f>
        <v>Close-Out / Handing Over</v>
      </c>
      <c r="Y3921" s="8" t="s">
        <v>6210</v>
      </c>
      <c r="Z3921" s="23">
        <v>7</v>
      </c>
      <c r="AA3921" s="35">
        <v>45651</v>
      </c>
      <c r="AB3921" s="35">
        <v>45659</v>
      </c>
      <c r="AC3921" s="42">
        <v>19420.46</v>
      </c>
    </row>
    <row r="3922" spans="1:29" x14ac:dyDescent="0.2">
      <c r="A3922" s="69" t="s">
        <v>5993</v>
      </c>
      <c r="B3922" s="3" t="str">
        <f t="shared" si="477"/>
        <v/>
      </c>
      <c r="C3922" s="3" t="str">
        <f t="shared" si="477"/>
        <v>The Mound - Review &amp; Approval by DAR / TRSDC - As-Built Drawings - Close-out Documentation - Close-Out / Handing Over</v>
      </c>
      <c r="D3922" s="62" t="s">
        <v>6833</v>
      </c>
      <c r="E3922" s="3" t="str">
        <f t="shared" si="478"/>
        <v>The Mound</v>
      </c>
      <c r="F3922" s="92"/>
      <c r="G3922" s="64" t="str">
        <f>IF(F3922="",G3921,TRIM(F3922))</f>
        <v>Close-out Documentation</v>
      </c>
      <c r="H3922" s="92"/>
      <c r="I3922" s="65" t="str">
        <f>IF(H3922="",I3921,TRIM(H3922))</f>
        <v>As-Built Drawings</v>
      </c>
      <c r="J3922" s="92"/>
      <c r="K3922" s="67" t="str">
        <f>IF(J3922="",K3921,TRIM(J3922))</f>
        <v>Review &amp; Approval by DAR / TRSDC</v>
      </c>
      <c r="L3922" s="92"/>
      <c r="M3922" s="68" t="str">
        <f>IF(L3922="",M3921,TRIM(L3922))</f>
        <v>The Mound</v>
      </c>
      <c r="N3922" s="69" t="s">
        <v>5993</v>
      </c>
      <c r="O3922" s="69" t="str">
        <f>IF(N3922="",O3921,TRIM(N3922))</f>
        <v>Level 02</v>
      </c>
      <c r="P3922" s="92"/>
      <c r="Q3922" s="70" t="str">
        <f>IF(P3922="",Q3921,TRIM(P3922))</f>
        <v>Zone M3</v>
      </c>
      <c r="R3922" s="92"/>
      <c r="S3922" s="71" t="str">
        <f>IF(R3922="",S3921,TRIM(R3922))</f>
        <v>Zone T2</v>
      </c>
      <c r="T3922" s="3" t="s">
        <v>6650</v>
      </c>
      <c r="U3922" s="3" t="s">
        <v>6650</v>
      </c>
      <c r="V3922" s="3" t="s">
        <v>6650</v>
      </c>
      <c r="W3922" s="59" t="s">
        <v>5993</v>
      </c>
      <c r="X3922" s="59" t="str">
        <f>CONCATENATE(D3922,F3922,H3922,J3922,L3922,N3922,P3922,R3922)</f>
        <v>Close-Out / Handing Over            Level 02</v>
      </c>
      <c r="Y3922" s="3"/>
      <c r="Z3922" s="49">
        <v>51</v>
      </c>
      <c r="AA3922" s="50">
        <v>45363</v>
      </c>
      <c r="AB3922" s="50">
        <v>45435</v>
      </c>
      <c r="AC3922" s="52">
        <v>31920.45</v>
      </c>
    </row>
    <row r="3923" spans="1:29" x14ac:dyDescent="0.2">
      <c r="A3923" s="70" t="s">
        <v>5994</v>
      </c>
      <c r="B3923" s="13" t="str">
        <f t="shared" si="477"/>
        <v>The Mound - Review &amp; Approval by DAR / TRSDC - As-Built Drawings - Close-out Documentation - Close-Out / Handing Over</v>
      </c>
      <c r="C3923" s="13" t="str">
        <f t="shared" si="477"/>
        <v>Level 02 - The Mound - Review &amp; Approval by DAR / TRSDC - As-Built Drawings - Close-out Documentation - Close-Out / Handing Over</v>
      </c>
      <c r="D3923" s="62" t="s">
        <v>6833</v>
      </c>
      <c r="E3923" s="13" t="str">
        <f t="shared" si="478"/>
        <v>Level 02</v>
      </c>
      <c r="F3923" s="92"/>
      <c r="G3923" s="64" t="str">
        <f t="shared" si="479"/>
        <v>Close-out Documentation</v>
      </c>
      <c r="H3923" s="92"/>
      <c r="I3923" s="65" t="str">
        <f t="shared" si="480"/>
        <v>As-Built Drawings</v>
      </c>
      <c r="J3923" s="92"/>
      <c r="K3923" s="67" t="str">
        <f t="shared" si="474"/>
        <v>Review &amp; Approval by DAR / TRSDC</v>
      </c>
      <c r="L3923" s="92"/>
      <c r="M3923" s="68" t="str">
        <f t="shared" si="475"/>
        <v>The Mound</v>
      </c>
      <c r="N3923" s="92"/>
      <c r="O3923" s="69" t="str">
        <f t="shared" si="481"/>
        <v>Level 02</v>
      </c>
      <c r="P3923" s="70" t="s">
        <v>5994</v>
      </c>
      <c r="Q3923" s="70" t="str">
        <f t="shared" si="482"/>
        <v>Zone M1</v>
      </c>
      <c r="R3923" s="92"/>
      <c r="S3923" s="71" t="str">
        <f t="shared" si="476"/>
        <v>Zone T2</v>
      </c>
      <c r="T3923" s="13" t="s">
        <v>6679</v>
      </c>
      <c r="U3923" s="13" t="s">
        <v>6679</v>
      </c>
      <c r="V3923" s="13" t="s">
        <v>6679</v>
      </c>
      <c r="W3923" s="59" t="s">
        <v>5994</v>
      </c>
      <c r="X3923" s="59" t="str">
        <f>CONCATENATE(D3923,F3923,H3923,J3923,L3923,N3923,P3923,R3923)</f>
        <v>Close-Out / Handing Over              Zone M1</v>
      </c>
      <c r="Y3923" s="13"/>
      <c r="Z3923" s="53">
        <v>19</v>
      </c>
      <c r="AA3923" s="54">
        <v>45364</v>
      </c>
      <c r="AB3923" s="54">
        <v>45390</v>
      </c>
      <c r="AC3923" s="55">
        <v>4846.6000000000004</v>
      </c>
    </row>
    <row r="3924" spans="1:29" ht="38.25" x14ac:dyDescent="0.2">
      <c r="A3924" s="66" t="s">
        <v>6211</v>
      </c>
      <c r="B3924" s="11" t="str">
        <f t="shared" si="477"/>
        <v xml:space="preserve"> - Level 02 - The Mound - Review &amp; Approval by DAR / TRSDC - As-Built Drawings - Close-out Documentation - Close-Out / Handing Over</v>
      </c>
      <c r="C3924" s="11" t="str">
        <f t="shared" si="477"/>
        <v/>
      </c>
      <c r="D3924" s="62" t="s">
        <v>6833</v>
      </c>
      <c r="E3924" s="11" t="str">
        <f t="shared" si="478"/>
        <v/>
      </c>
      <c r="F3924" s="66"/>
      <c r="G3924" s="64" t="str">
        <f t="shared" si="479"/>
        <v>Close-out Documentation</v>
      </c>
      <c r="H3924" s="66"/>
      <c r="I3924" s="65" t="str">
        <f t="shared" si="480"/>
        <v>As-Built Drawings</v>
      </c>
      <c r="J3924" s="66"/>
      <c r="K3924" s="67" t="str">
        <f t="shared" si="474"/>
        <v>Review &amp; Approval by DAR / TRSDC</v>
      </c>
      <c r="L3924" s="66"/>
      <c r="M3924" s="68" t="str">
        <f t="shared" si="475"/>
        <v>The Mound</v>
      </c>
      <c r="N3924" s="66"/>
      <c r="O3924" s="69" t="str">
        <f t="shared" si="481"/>
        <v>Level 02</v>
      </c>
      <c r="P3924" s="66"/>
      <c r="Q3924" s="70" t="str">
        <f t="shared" si="482"/>
        <v>Zone M1</v>
      </c>
      <c r="R3924" s="66"/>
      <c r="S3924" s="71" t="str">
        <f t="shared" si="476"/>
        <v>Zone T2</v>
      </c>
      <c r="T3924" s="11" t="s">
        <v>6679</v>
      </c>
      <c r="U3924" s="11" t="s">
        <v>6679</v>
      </c>
      <c r="V3924" s="11" t="s">
        <v>6416</v>
      </c>
      <c r="W3924" s="59" t="s">
        <v>6416</v>
      </c>
      <c r="X3924" s="59" t="str">
        <f>CONCATENATE(D3924,F3924,H3924,J3924,L3924,N3924,P3924,R3924)</f>
        <v>Close-Out / Handing Over</v>
      </c>
      <c r="Y3924" s="11" t="s">
        <v>6212</v>
      </c>
      <c r="Z3924" s="32">
        <v>10</v>
      </c>
      <c r="AA3924" s="39">
        <v>45364</v>
      </c>
      <c r="AB3924" s="39">
        <v>45377</v>
      </c>
      <c r="AC3924" s="48">
        <v>2423.3000000000002</v>
      </c>
    </row>
    <row r="3925" spans="1:29" x14ac:dyDescent="0.2">
      <c r="A3925" s="63" t="s">
        <v>6213</v>
      </c>
      <c r="B3925" s="8" t="str">
        <f t="shared" si="477"/>
        <v xml:space="preserve"> - </v>
      </c>
      <c r="C3925" s="8" t="str">
        <f t="shared" si="477"/>
        <v/>
      </c>
      <c r="D3925" s="62" t="s">
        <v>6833</v>
      </c>
      <c r="E3925" s="8" t="str">
        <f t="shared" si="478"/>
        <v/>
      </c>
      <c r="F3925" s="63"/>
      <c r="G3925" s="64" t="str">
        <f t="shared" si="479"/>
        <v>Close-out Documentation</v>
      </c>
      <c r="H3925" s="63"/>
      <c r="I3925" s="65" t="str">
        <f t="shared" si="480"/>
        <v>As-Built Drawings</v>
      </c>
      <c r="J3925" s="63"/>
      <c r="K3925" s="67" t="str">
        <f t="shared" si="474"/>
        <v>Review &amp; Approval by DAR / TRSDC</v>
      </c>
      <c r="L3925" s="63"/>
      <c r="M3925" s="68" t="str">
        <f t="shared" si="475"/>
        <v>The Mound</v>
      </c>
      <c r="N3925" s="63"/>
      <c r="O3925" s="69" t="str">
        <f t="shared" si="481"/>
        <v>Level 02</v>
      </c>
      <c r="P3925" s="63"/>
      <c r="Q3925" s="70" t="str">
        <f t="shared" si="482"/>
        <v>Zone M1</v>
      </c>
      <c r="R3925" s="63"/>
      <c r="S3925" s="71" t="str">
        <f t="shared" si="476"/>
        <v>Zone T2</v>
      </c>
      <c r="T3925" s="8" t="s">
        <v>6679</v>
      </c>
      <c r="U3925" s="8" t="s">
        <v>6679</v>
      </c>
      <c r="V3925" s="8" t="s">
        <v>6416</v>
      </c>
      <c r="W3925" s="59" t="s">
        <v>6416</v>
      </c>
      <c r="X3925" s="59" t="str">
        <f>CONCATENATE(D3925,F3925,H3925,J3925,L3925,N3925,P3925,R3925)</f>
        <v>Close-Out / Handing Over</v>
      </c>
      <c r="Y3925" s="8" t="s">
        <v>6214</v>
      </c>
      <c r="Z3925" s="23">
        <v>10</v>
      </c>
      <c r="AA3925" s="35">
        <v>45377</v>
      </c>
      <c r="AB3925" s="35">
        <v>45390</v>
      </c>
      <c r="AC3925" s="42">
        <v>2423.3000000000002</v>
      </c>
    </row>
    <row r="3926" spans="1:29" x14ac:dyDescent="0.2">
      <c r="A3926" s="70" t="s">
        <v>5999</v>
      </c>
      <c r="B3926" s="13" t="str">
        <f t="shared" si="477"/>
        <v/>
      </c>
      <c r="C3926" s="13" t="str">
        <f t="shared" si="477"/>
        <v>Level 02 - The Mound - Review &amp; Approval by DAR / TRSDC - As-Built Drawings - Close-out Documentation - Close-Out / Handing Over</v>
      </c>
      <c r="D3926" s="62" t="s">
        <v>6833</v>
      </c>
      <c r="E3926" s="13" t="str">
        <f t="shared" si="478"/>
        <v>Level 02</v>
      </c>
      <c r="F3926" s="92"/>
      <c r="G3926" s="64" t="str">
        <f>IF(F3926="",G3925,TRIM(F3926))</f>
        <v>Close-out Documentation</v>
      </c>
      <c r="H3926" s="92"/>
      <c r="I3926" s="65" t="str">
        <f>IF(H3926="",I3925,TRIM(H3926))</f>
        <v>As-Built Drawings</v>
      </c>
      <c r="J3926" s="92"/>
      <c r="K3926" s="67" t="str">
        <f>IF(J3926="",K3925,TRIM(J3926))</f>
        <v>Review &amp; Approval by DAR / TRSDC</v>
      </c>
      <c r="L3926" s="92"/>
      <c r="M3926" s="68" t="str">
        <f>IF(L3926="",M3925,TRIM(L3926))</f>
        <v>The Mound</v>
      </c>
      <c r="N3926" s="92"/>
      <c r="O3926" s="69" t="str">
        <f>IF(N3926="",O3925,TRIM(N3926))</f>
        <v>Level 02</v>
      </c>
      <c r="P3926" s="70" t="s">
        <v>5999</v>
      </c>
      <c r="Q3926" s="70" t="str">
        <f>IF(P3926="",Q3925,TRIM(P3926))</f>
        <v>Zone M2</v>
      </c>
      <c r="R3926" s="92"/>
      <c r="S3926" s="71" t="str">
        <f>IF(R3926="",S3925,TRIM(R3926))</f>
        <v>Zone T2</v>
      </c>
      <c r="T3926" s="13" t="s">
        <v>6685</v>
      </c>
      <c r="U3926" s="13" t="s">
        <v>6685</v>
      </c>
      <c r="V3926" s="13" t="s">
        <v>6685</v>
      </c>
      <c r="W3926" s="59" t="s">
        <v>5999</v>
      </c>
      <c r="X3926" s="59" t="str">
        <f>CONCATENATE(D3926,F3926,H3926,J3926,L3926,N3926,P3926,R3926)</f>
        <v>Close-Out / Handing Over              Zone M2</v>
      </c>
      <c r="Y3926" s="13"/>
      <c r="Z3926" s="53">
        <v>22</v>
      </c>
      <c r="AA3926" s="54">
        <v>45403</v>
      </c>
      <c r="AB3926" s="54">
        <v>45432</v>
      </c>
      <c r="AC3926" s="55">
        <v>8698.2199999999993</v>
      </c>
    </row>
    <row r="3927" spans="1:29" ht="38.25" x14ac:dyDescent="0.2">
      <c r="A3927" s="66" t="s">
        <v>6215</v>
      </c>
      <c r="B3927" s="11" t="str">
        <f t="shared" si="477"/>
        <v xml:space="preserve"> - Level 02 - The Mound - Review &amp; Approval by DAR / TRSDC - As-Built Drawings - Close-out Documentation - Close-Out / Handing Over</v>
      </c>
      <c r="C3927" s="11" t="str">
        <f t="shared" si="477"/>
        <v/>
      </c>
      <c r="D3927" s="62" t="s">
        <v>6833</v>
      </c>
      <c r="E3927" s="11" t="str">
        <f t="shared" si="478"/>
        <v/>
      </c>
      <c r="F3927" s="66"/>
      <c r="G3927" s="64" t="str">
        <f t="shared" si="479"/>
        <v>Close-out Documentation</v>
      </c>
      <c r="H3927" s="66"/>
      <c r="I3927" s="65" t="str">
        <f t="shared" si="480"/>
        <v>As-Built Drawings</v>
      </c>
      <c r="J3927" s="66"/>
      <c r="K3927" s="67" t="str">
        <f t="shared" si="474"/>
        <v>Review &amp; Approval by DAR / TRSDC</v>
      </c>
      <c r="L3927" s="66"/>
      <c r="M3927" s="68" t="str">
        <f t="shared" si="475"/>
        <v>The Mound</v>
      </c>
      <c r="N3927" s="66"/>
      <c r="O3927" s="69" t="str">
        <f t="shared" si="481"/>
        <v>Level 02</v>
      </c>
      <c r="P3927" s="66"/>
      <c r="Q3927" s="70" t="str">
        <f t="shared" si="482"/>
        <v>Zone M2</v>
      </c>
      <c r="R3927" s="66"/>
      <c r="S3927" s="71" t="str">
        <f t="shared" si="476"/>
        <v>Zone T2</v>
      </c>
      <c r="T3927" s="11" t="s">
        <v>6685</v>
      </c>
      <c r="U3927" s="11" t="s">
        <v>6685</v>
      </c>
      <c r="V3927" s="11" t="s">
        <v>6416</v>
      </c>
      <c r="W3927" s="59" t="s">
        <v>6416</v>
      </c>
      <c r="X3927" s="59" t="str">
        <f>CONCATENATE(D3927,F3927,H3927,J3927,L3927,N3927,P3927,R3927)</f>
        <v>Close-Out / Handing Over</v>
      </c>
      <c r="Y3927" s="11" t="s">
        <v>6216</v>
      </c>
      <c r="Z3927" s="32">
        <v>10</v>
      </c>
      <c r="AA3927" s="39">
        <v>45403</v>
      </c>
      <c r="AB3927" s="39">
        <v>45414</v>
      </c>
      <c r="AC3927" s="48">
        <v>2174.5500000000002</v>
      </c>
    </row>
    <row r="3928" spans="1:29" x14ac:dyDescent="0.2">
      <c r="A3928" s="66" t="s">
        <v>6217</v>
      </c>
      <c r="B3928" s="11" t="str">
        <f t="shared" si="477"/>
        <v xml:space="preserve"> - </v>
      </c>
      <c r="C3928" s="11" t="str">
        <f t="shared" si="477"/>
        <v/>
      </c>
      <c r="D3928" s="62" t="s">
        <v>6833</v>
      </c>
      <c r="E3928" s="11" t="str">
        <f t="shared" si="478"/>
        <v/>
      </c>
      <c r="F3928" s="66"/>
      <c r="G3928" s="64" t="str">
        <f t="shared" si="479"/>
        <v>Close-out Documentation</v>
      </c>
      <c r="H3928" s="66"/>
      <c r="I3928" s="65" t="str">
        <f t="shared" si="480"/>
        <v>As-Built Drawings</v>
      </c>
      <c r="J3928" s="66"/>
      <c r="K3928" s="67" t="str">
        <f t="shared" si="474"/>
        <v>Review &amp; Approval by DAR / TRSDC</v>
      </c>
      <c r="L3928" s="66"/>
      <c r="M3928" s="68" t="str">
        <f t="shared" si="475"/>
        <v>The Mound</v>
      </c>
      <c r="N3928" s="66"/>
      <c r="O3928" s="69" t="str">
        <f t="shared" si="481"/>
        <v>Level 02</v>
      </c>
      <c r="P3928" s="66"/>
      <c r="Q3928" s="70" t="str">
        <f t="shared" si="482"/>
        <v>Zone M2</v>
      </c>
      <c r="R3928" s="66"/>
      <c r="S3928" s="71" t="str">
        <f t="shared" si="476"/>
        <v>Zone T2</v>
      </c>
      <c r="T3928" s="11" t="s">
        <v>6685</v>
      </c>
      <c r="U3928" s="11" t="s">
        <v>6685</v>
      </c>
      <c r="V3928" s="11" t="s">
        <v>6416</v>
      </c>
      <c r="W3928" s="59" t="s">
        <v>6416</v>
      </c>
      <c r="X3928" s="59" t="str">
        <f>CONCATENATE(D3928,F3928,H3928,J3928,L3928,N3928,P3928,R3928)</f>
        <v>Close-Out / Handing Over</v>
      </c>
      <c r="Y3928" s="11" t="s">
        <v>6218</v>
      </c>
      <c r="Z3928" s="32">
        <v>10</v>
      </c>
      <c r="AA3928" s="39">
        <v>45410</v>
      </c>
      <c r="AB3928" s="39">
        <v>45421</v>
      </c>
      <c r="AC3928" s="48">
        <v>2174.5500000000002</v>
      </c>
    </row>
    <row r="3929" spans="1:29" x14ac:dyDescent="0.2">
      <c r="A3929" s="66" t="s">
        <v>6219</v>
      </c>
      <c r="B3929" s="11" t="str">
        <f t="shared" si="477"/>
        <v xml:space="preserve"> - </v>
      </c>
      <c r="C3929" s="11" t="str">
        <f t="shared" si="477"/>
        <v/>
      </c>
      <c r="D3929" s="62" t="s">
        <v>6833</v>
      </c>
      <c r="E3929" s="11" t="str">
        <f t="shared" si="478"/>
        <v/>
      </c>
      <c r="F3929" s="66"/>
      <c r="G3929" s="64" t="str">
        <f t="shared" si="479"/>
        <v>Close-out Documentation</v>
      </c>
      <c r="H3929" s="66"/>
      <c r="I3929" s="65" t="str">
        <f t="shared" si="480"/>
        <v>As-Built Drawings</v>
      </c>
      <c r="J3929" s="66"/>
      <c r="K3929" s="67" t="str">
        <f t="shared" si="474"/>
        <v>Review &amp; Approval by DAR / TRSDC</v>
      </c>
      <c r="L3929" s="66"/>
      <c r="M3929" s="68" t="str">
        <f t="shared" si="475"/>
        <v>The Mound</v>
      </c>
      <c r="N3929" s="66"/>
      <c r="O3929" s="69" t="str">
        <f t="shared" si="481"/>
        <v>Level 02</v>
      </c>
      <c r="P3929" s="66"/>
      <c r="Q3929" s="70" t="str">
        <f t="shared" si="482"/>
        <v>Zone M2</v>
      </c>
      <c r="R3929" s="66"/>
      <c r="S3929" s="71" t="str">
        <f t="shared" si="476"/>
        <v>Zone T2</v>
      </c>
      <c r="T3929" s="11" t="s">
        <v>6685</v>
      </c>
      <c r="U3929" s="11" t="s">
        <v>6685</v>
      </c>
      <c r="V3929" s="11" t="s">
        <v>6416</v>
      </c>
      <c r="W3929" s="59" t="s">
        <v>6416</v>
      </c>
      <c r="X3929" s="59" t="str">
        <f>CONCATENATE(D3929,F3929,H3929,J3929,L3929,N3929,P3929,R3929)</f>
        <v>Close-Out / Handing Over</v>
      </c>
      <c r="Y3929" s="11" t="s">
        <v>6220</v>
      </c>
      <c r="Z3929" s="32">
        <v>10</v>
      </c>
      <c r="AA3929" s="39">
        <v>45419</v>
      </c>
      <c r="AB3929" s="39">
        <v>45432</v>
      </c>
      <c r="AC3929" s="48">
        <v>2174.5500000000002</v>
      </c>
    </row>
    <row r="3930" spans="1:29" x14ac:dyDescent="0.2">
      <c r="A3930" s="63" t="s">
        <v>6221</v>
      </c>
      <c r="B3930" s="8" t="str">
        <f t="shared" si="477"/>
        <v xml:space="preserve"> - </v>
      </c>
      <c r="C3930" s="8" t="str">
        <f t="shared" si="477"/>
        <v/>
      </c>
      <c r="D3930" s="62" t="s">
        <v>6833</v>
      </c>
      <c r="E3930" s="8" t="str">
        <f t="shared" si="478"/>
        <v/>
      </c>
      <c r="F3930" s="63"/>
      <c r="G3930" s="64" t="str">
        <f t="shared" si="479"/>
        <v>Close-out Documentation</v>
      </c>
      <c r="H3930" s="63"/>
      <c r="I3930" s="65" t="str">
        <f t="shared" si="480"/>
        <v>As-Built Drawings</v>
      </c>
      <c r="J3930" s="63"/>
      <c r="K3930" s="67" t="str">
        <f t="shared" si="474"/>
        <v>Review &amp; Approval by DAR / TRSDC</v>
      </c>
      <c r="L3930" s="63"/>
      <c r="M3930" s="68" t="str">
        <f t="shared" si="475"/>
        <v>The Mound</v>
      </c>
      <c r="N3930" s="63"/>
      <c r="O3930" s="69" t="str">
        <f t="shared" si="481"/>
        <v>Level 02</v>
      </c>
      <c r="P3930" s="63"/>
      <c r="Q3930" s="70" t="str">
        <f t="shared" si="482"/>
        <v>Zone M2</v>
      </c>
      <c r="R3930" s="63"/>
      <c r="S3930" s="71" t="str">
        <f t="shared" si="476"/>
        <v>Zone T2</v>
      </c>
      <c r="T3930" s="8" t="s">
        <v>6685</v>
      </c>
      <c r="U3930" s="8" t="s">
        <v>6685</v>
      </c>
      <c r="V3930" s="8" t="s">
        <v>6416</v>
      </c>
      <c r="W3930" s="59" t="s">
        <v>6416</v>
      </c>
      <c r="X3930" s="59" t="str">
        <f>CONCATENATE(D3930,F3930,H3930,J3930,L3930,N3930,P3930,R3930)</f>
        <v>Close-Out / Handing Over</v>
      </c>
      <c r="Y3930" s="8" t="s">
        <v>6222</v>
      </c>
      <c r="Z3930" s="23">
        <v>7</v>
      </c>
      <c r="AA3930" s="35">
        <v>45424</v>
      </c>
      <c r="AB3930" s="35">
        <v>45432</v>
      </c>
      <c r="AC3930" s="42">
        <v>2174.5500000000002</v>
      </c>
    </row>
    <row r="3931" spans="1:29" x14ac:dyDescent="0.2">
      <c r="A3931" s="70" t="s">
        <v>5990</v>
      </c>
      <c r="B3931" s="13" t="str">
        <f t="shared" si="477"/>
        <v/>
      </c>
      <c r="C3931" s="13" t="str">
        <f t="shared" si="477"/>
        <v>Level 02 - The Mound - Review &amp; Approval by DAR / TRSDC - As-Built Drawings - Close-out Documentation - Close-Out / Handing Over</v>
      </c>
      <c r="D3931" s="62" t="s">
        <v>6833</v>
      </c>
      <c r="E3931" s="13" t="str">
        <f t="shared" si="478"/>
        <v>Level 02</v>
      </c>
      <c r="F3931" s="92"/>
      <c r="G3931" s="64" t="str">
        <f>IF(F3931="",G3930,TRIM(F3931))</f>
        <v>Close-out Documentation</v>
      </c>
      <c r="H3931" s="92"/>
      <c r="I3931" s="65" t="str">
        <f>IF(H3931="",I3930,TRIM(H3931))</f>
        <v>As-Built Drawings</v>
      </c>
      <c r="J3931" s="92"/>
      <c r="K3931" s="67" t="str">
        <f>IF(J3931="",K3930,TRIM(J3931))</f>
        <v>Review &amp; Approval by DAR / TRSDC</v>
      </c>
      <c r="L3931" s="92"/>
      <c r="M3931" s="68" t="str">
        <f>IF(L3931="",M3930,TRIM(L3931))</f>
        <v>The Mound</v>
      </c>
      <c r="N3931" s="92"/>
      <c r="O3931" s="69" t="str">
        <f>IF(N3931="",O3930,TRIM(N3931))</f>
        <v>Level 02</v>
      </c>
      <c r="P3931" s="70" t="s">
        <v>5990</v>
      </c>
      <c r="Q3931" s="70" t="str">
        <f>IF(P3931="",Q3930,TRIM(P3931))</f>
        <v>Zone M3</v>
      </c>
      <c r="R3931" s="92"/>
      <c r="S3931" s="71" t="str">
        <f>IF(R3931="",S3930,TRIM(R3931))</f>
        <v>Zone T2</v>
      </c>
      <c r="T3931" s="13" t="s">
        <v>6680</v>
      </c>
      <c r="U3931" s="13" t="s">
        <v>6680</v>
      </c>
      <c r="V3931" s="13" t="s">
        <v>6680</v>
      </c>
      <c r="W3931" s="59" t="s">
        <v>5990</v>
      </c>
      <c r="X3931" s="59" t="str">
        <f>CONCATENATE(D3931,F3931,H3931,J3931,L3931,N3931,P3931,R3931)</f>
        <v>Close-Out / Handing Over              Zone M3</v>
      </c>
      <c r="Y3931" s="13"/>
      <c r="Z3931" s="53">
        <v>30</v>
      </c>
      <c r="AA3931" s="54">
        <v>45363</v>
      </c>
      <c r="AB3931" s="54">
        <v>45406</v>
      </c>
      <c r="AC3931" s="55">
        <v>8027.61</v>
      </c>
    </row>
    <row r="3932" spans="1:29" ht="38.25" x14ac:dyDescent="0.2">
      <c r="A3932" s="66" t="s">
        <v>6223</v>
      </c>
      <c r="B3932" s="11" t="str">
        <f t="shared" si="477"/>
        <v xml:space="preserve"> - Level 02 - The Mound - Review &amp; Approval by DAR / TRSDC - As-Built Drawings - Close-out Documentation - Close-Out / Handing Over</v>
      </c>
      <c r="C3932" s="11" t="str">
        <f t="shared" si="477"/>
        <v/>
      </c>
      <c r="D3932" s="62" t="s">
        <v>6833</v>
      </c>
      <c r="E3932" s="11" t="str">
        <f t="shared" si="478"/>
        <v/>
      </c>
      <c r="F3932" s="66"/>
      <c r="G3932" s="64" t="str">
        <f t="shared" si="479"/>
        <v>Close-out Documentation</v>
      </c>
      <c r="H3932" s="66"/>
      <c r="I3932" s="65" t="str">
        <f t="shared" si="480"/>
        <v>As-Built Drawings</v>
      </c>
      <c r="J3932" s="66"/>
      <c r="K3932" s="67" t="str">
        <f t="shared" si="474"/>
        <v>Review &amp; Approval by DAR / TRSDC</v>
      </c>
      <c r="L3932" s="66"/>
      <c r="M3932" s="68" t="str">
        <f t="shared" si="475"/>
        <v>The Mound</v>
      </c>
      <c r="N3932" s="66"/>
      <c r="O3932" s="69" t="str">
        <f t="shared" si="481"/>
        <v>Level 02</v>
      </c>
      <c r="P3932" s="66"/>
      <c r="Q3932" s="70" t="str">
        <f t="shared" si="482"/>
        <v>Zone M3</v>
      </c>
      <c r="R3932" s="66"/>
      <c r="S3932" s="71" t="str">
        <f t="shared" si="476"/>
        <v>Zone T2</v>
      </c>
      <c r="T3932" s="11" t="s">
        <v>6680</v>
      </c>
      <c r="U3932" s="11" t="s">
        <v>6680</v>
      </c>
      <c r="V3932" s="11" t="s">
        <v>6416</v>
      </c>
      <c r="W3932" s="59" t="s">
        <v>6416</v>
      </c>
      <c r="X3932" s="59" t="str">
        <f>CONCATENATE(D3932,F3932,H3932,J3932,L3932,N3932,P3932,R3932)</f>
        <v>Close-Out / Handing Over</v>
      </c>
      <c r="Y3932" s="11" t="s">
        <v>6224</v>
      </c>
      <c r="Z3932" s="32">
        <v>10</v>
      </c>
      <c r="AA3932" s="39">
        <v>45363</v>
      </c>
      <c r="AB3932" s="39">
        <v>45376</v>
      </c>
      <c r="AC3932" s="48">
        <v>2751.66</v>
      </c>
    </row>
    <row r="3933" spans="1:29" x14ac:dyDescent="0.2">
      <c r="A3933" s="66" t="s">
        <v>6225</v>
      </c>
      <c r="B3933" s="11" t="str">
        <f t="shared" si="477"/>
        <v xml:space="preserve"> - </v>
      </c>
      <c r="C3933" s="11" t="str">
        <f t="shared" si="477"/>
        <v/>
      </c>
      <c r="D3933" s="62" t="s">
        <v>6833</v>
      </c>
      <c r="E3933" s="11" t="str">
        <f t="shared" si="478"/>
        <v/>
      </c>
      <c r="F3933" s="66"/>
      <c r="G3933" s="64" t="str">
        <f t="shared" si="479"/>
        <v>Close-out Documentation</v>
      </c>
      <c r="H3933" s="66"/>
      <c r="I3933" s="65" t="str">
        <f t="shared" si="480"/>
        <v>As-Built Drawings</v>
      </c>
      <c r="J3933" s="66"/>
      <c r="K3933" s="67" t="str">
        <f t="shared" si="474"/>
        <v>Review &amp; Approval by DAR / TRSDC</v>
      </c>
      <c r="L3933" s="66"/>
      <c r="M3933" s="68" t="str">
        <f t="shared" si="475"/>
        <v>The Mound</v>
      </c>
      <c r="N3933" s="66"/>
      <c r="O3933" s="69" t="str">
        <f t="shared" si="481"/>
        <v>Level 02</v>
      </c>
      <c r="P3933" s="66"/>
      <c r="Q3933" s="70" t="str">
        <f t="shared" si="482"/>
        <v>Zone M3</v>
      </c>
      <c r="R3933" s="66"/>
      <c r="S3933" s="71" t="str">
        <f t="shared" si="476"/>
        <v>Zone T2</v>
      </c>
      <c r="T3933" s="11" t="s">
        <v>6680</v>
      </c>
      <c r="U3933" s="11" t="s">
        <v>6680</v>
      </c>
      <c r="V3933" s="11" t="s">
        <v>6416</v>
      </c>
      <c r="W3933" s="59" t="s">
        <v>6416</v>
      </c>
      <c r="X3933" s="59" t="str">
        <f>CONCATENATE(D3933,F3933,H3933,J3933,L3933,N3933,P3933,R3933)</f>
        <v>Close-Out / Handing Over</v>
      </c>
      <c r="Y3933" s="11" t="s">
        <v>6226</v>
      </c>
      <c r="Z3933" s="32">
        <v>10</v>
      </c>
      <c r="AA3933" s="39">
        <v>45378</v>
      </c>
      <c r="AB3933" s="39">
        <v>45391</v>
      </c>
      <c r="AC3933" s="48">
        <v>2751.66</v>
      </c>
    </row>
    <row r="3934" spans="1:29" x14ac:dyDescent="0.2">
      <c r="A3934" s="63" t="s">
        <v>6227</v>
      </c>
      <c r="B3934" s="8" t="str">
        <f t="shared" si="477"/>
        <v xml:space="preserve"> - </v>
      </c>
      <c r="C3934" s="8" t="str">
        <f t="shared" si="477"/>
        <v/>
      </c>
      <c r="D3934" s="62" t="s">
        <v>6833</v>
      </c>
      <c r="E3934" s="8" t="str">
        <f t="shared" si="478"/>
        <v/>
      </c>
      <c r="F3934" s="63"/>
      <c r="G3934" s="64" t="str">
        <f t="shared" si="479"/>
        <v>Close-out Documentation</v>
      </c>
      <c r="H3934" s="63"/>
      <c r="I3934" s="65" t="str">
        <f t="shared" si="480"/>
        <v>As-Built Drawings</v>
      </c>
      <c r="J3934" s="63"/>
      <c r="K3934" s="67" t="str">
        <f t="shared" si="474"/>
        <v>Review &amp; Approval by DAR / TRSDC</v>
      </c>
      <c r="L3934" s="63"/>
      <c r="M3934" s="68" t="str">
        <f t="shared" si="475"/>
        <v>The Mound</v>
      </c>
      <c r="N3934" s="63"/>
      <c r="O3934" s="69" t="str">
        <f t="shared" si="481"/>
        <v>Level 02</v>
      </c>
      <c r="P3934" s="63"/>
      <c r="Q3934" s="70" t="str">
        <f t="shared" si="482"/>
        <v>Zone M3</v>
      </c>
      <c r="R3934" s="63"/>
      <c r="S3934" s="71" t="str">
        <f t="shared" si="476"/>
        <v>Zone T2</v>
      </c>
      <c r="T3934" s="8" t="s">
        <v>6680</v>
      </c>
      <c r="U3934" s="8" t="s">
        <v>6680</v>
      </c>
      <c r="V3934" s="8" t="s">
        <v>6416</v>
      </c>
      <c r="W3934" s="59" t="s">
        <v>6416</v>
      </c>
      <c r="X3934" s="59" t="str">
        <f>CONCATENATE(D3934,F3934,H3934,J3934,L3934,N3934,P3934,R3934)</f>
        <v>Close-Out / Handing Over</v>
      </c>
      <c r="Y3934" s="8" t="s">
        <v>6228</v>
      </c>
      <c r="Z3934" s="23">
        <v>10</v>
      </c>
      <c r="AA3934" s="35">
        <v>45391</v>
      </c>
      <c r="AB3934" s="35">
        <v>45406</v>
      </c>
      <c r="AC3934" s="42">
        <v>2524.29</v>
      </c>
    </row>
    <row r="3935" spans="1:29" x14ac:dyDescent="0.2">
      <c r="A3935" s="70" t="s">
        <v>6014</v>
      </c>
      <c r="B3935" s="13" t="str">
        <f t="shared" si="477"/>
        <v/>
      </c>
      <c r="C3935" s="13" t="str">
        <f t="shared" si="477"/>
        <v>Level 02 - The Mound - Review &amp; Approval by DAR / TRSDC - As-Built Drawings - Close-out Documentation - Close-Out / Handing Over</v>
      </c>
      <c r="D3935" s="62" t="s">
        <v>6833</v>
      </c>
      <c r="E3935" s="13" t="str">
        <f t="shared" si="478"/>
        <v>Level 02</v>
      </c>
      <c r="F3935" s="92"/>
      <c r="G3935" s="64" t="str">
        <f>IF(F3935="",G3934,TRIM(F3935))</f>
        <v>Close-out Documentation</v>
      </c>
      <c r="H3935" s="92"/>
      <c r="I3935" s="65" t="str">
        <f>IF(H3935="",I3934,TRIM(H3935))</f>
        <v>As-Built Drawings</v>
      </c>
      <c r="J3935" s="92"/>
      <c r="K3935" s="67" t="str">
        <f>IF(J3935="",K3934,TRIM(J3935))</f>
        <v>Review &amp; Approval by DAR / TRSDC</v>
      </c>
      <c r="L3935" s="92"/>
      <c r="M3935" s="68" t="str">
        <f>IF(L3935="",M3934,TRIM(L3935))</f>
        <v>The Mound</v>
      </c>
      <c r="N3935" s="92"/>
      <c r="O3935" s="69" t="str">
        <f>IF(N3935="",O3934,TRIM(N3935))</f>
        <v>Level 02</v>
      </c>
      <c r="P3935" s="70" t="s">
        <v>6014</v>
      </c>
      <c r="Q3935" s="70" t="str">
        <f>IF(P3935="",Q3934,TRIM(P3935))</f>
        <v>Zone M4</v>
      </c>
      <c r="R3935" s="92"/>
      <c r="S3935" s="71" t="str">
        <f>IF(R3935="",S3934,TRIM(R3935))</f>
        <v>Zone T2</v>
      </c>
      <c r="T3935" s="13" t="s">
        <v>6686</v>
      </c>
      <c r="U3935" s="13" t="s">
        <v>6686</v>
      </c>
      <c r="V3935" s="13" t="s">
        <v>6686</v>
      </c>
      <c r="W3935" s="59" t="s">
        <v>6014</v>
      </c>
      <c r="X3935" s="59" t="str">
        <f>CONCATENATE(D3935,F3935,H3935,J3935,L3935,N3935,P3935,R3935)</f>
        <v>Close-Out / Handing Over              Zone M4</v>
      </c>
      <c r="Y3935" s="13"/>
      <c r="Z3935" s="53">
        <v>36</v>
      </c>
      <c r="AA3935" s="54">
        <v>45384</v>
      </c>
      <c r="AB3935" s="54">
        <v>45435</v>
      </c>
      <c r="AC3935" s="55">
        <v>10348.030000000001</v>
      </c>
    </row>
    <row r="3936" spans="1:29" ht="38.25" x14ac:dyDescent="0.2">
      <c r="A3936" s="66" t="s">
        <v>6229</v>
      </c>
      <c r="B3936" s="11" t="str">
        <f t="shared" si="477"/>
        <v xml:space="preserve"> - Level 02 - The Mound - Review &amp; Approval by DAR / TRSDC - As-Built Drawings - Close-out Documentation - Close-Out / Handing Over</v>
      </c>
      <c r="C3936" s="11" t="str">
        <f t="shared" si="477"/>
        <v/>
      </c>
      <c r="D3936" s="62" t="s">
        <v>6833</v>
      </c>
      <c r="E3936" s="11" t="str">
        <f t="shared" si="478"/>
        <v/>
      </c>
      <c r="F3936" s="66"/>
      <c r="G3936" s="64" t="str">
        <f t="shared" si="479"/>
        <v>Close-out Documentation</v>
      </c>
      <c r="H3936" s="66"/>
      <c r="I3936" s="65" t="str">
        <f t="shared" si="480"/>
        <v>As-Built Drawings</v>
      </c>
      <c r="J3936" s="66"/>
      <c r="K3936" s="67" t="str">
        <f t="shared" si="474"/>
        <v>Review &amp; Approval by DAR / TRSDC</v>
      </c>
      <c r="L3936" s="66"/>
      <c r="M3936" s="68" t="str">
        <f t="shared" si="475"/>
        <v>The Mound</v>
      </c>
      <c r="N3936" s="66"/>
      <c r="O3936" s="69" t="str">
        <f t="shared" si="481"/>
        <v>Level 02</v>
      </c>
      <c r="P3936" s="66"/>
      <c r="Q3936" s="70" t="str">
        <f t="shared" si="482"/>
        <v>Zone M4</v>
      </c>
      <c r="R3936" s="66"/>
      <c r="S3936" s="71" t="str">
        <f t="shared" si="476"/>
        <v>Zone T2</v>
      </c>
      <c r="T3936" s="11" t="s">
        <v>6686</v>
      </c>
      <c r="U3936" s="11" t="s">
        <v>6686</v>
      </c>
      <c r="V3936" s="11" t="s">
        <v>6416</v>
      </c>
      <c r="W3936" s="59" t="s">
        <v>6416</v>
      </c>
      <c r="X3936" s="59" t="str">
        <f>CONCATENATE(D3936,F3936,H3936,J3936,L3936,N3936,P3936,R3936)</f>
        <v>Close-Out / Handing Over</v>
      </c>
      <c r="Y3936" s="11" t="s">
        <v>6230</v>
      </c>
      <c r="Z3936" s="32">
        <v>10</v>
      </c>
      <c r="AA3936" s="39">
        <v>45384</v>
      </c>
      <c r="AB3936" s="39">
        <v>45399</v>
      </c>
      <c r="AC3936" s="48">
        <v>1757.38</v>
      </c>
    </row>
    <row r="3937" spans="1:29" x14ac:dyDescent="0.2">
      <c r="A3937" s="66" t="s">
        <v>6231</v>
      </c>
      <c r="B3937" s="11" t="str">
        <f t="shared" si="477"/>
        <v xml:space="preserve"> - </v>
      </c>
      <c r="C3937" s="11" t="str">
        <f t="shared" si="477"/>
        <v/>
      </c>
      <c r="D3937" s="62" t="s">
        <v>6833</v>
      </c>
      <c r="E3937" s="11" t="str">
        <f t="shared" si="478"/>
        <v/>
      </c>
      <c r="F3937" s="66"/>
      <c r="G3937" s="64" t="str">
        <f t="shared" si="479"/>
        <v>Close-out Documentation</v>
      </c>
      <c r="H3937" s="66"/>
      <c r="I3937" s="65" t="str">
        <f t="shared" si="480"/>
        <v>As-Built Drawings</v>
      </c>
      <c r="J3937" s="66"/>
      <c r="K3937" s="67" t="str">
        <f t="shared" si="474"/>
        <v>Review &amp; Approval by DAR / TRSDC</v>
      </c>
      <c r="L3937" s="66"/>
      <c r="M3937" s="68" t="str">
        <f t="shared" si="475"/>
        <v>The Mound</v>
      </c>
      <c r="N3937" s="66"/>
      <c r="O3937" s="69" t="str">
        <f t="shared" si="481"/>
        <v>Level 02</v>
      </c>
      <c r="P3937" s="66"/>
      <c r="Q3937" s="70" t="str">
        <f t="shared" si="482"/>
        <v>Zone M4</v>
      </c>
      <c r="R3937" s="66"/>
      <c r="S3937" s="71" t="str">
        <f t="shared" si="476"/>
        <v>Zone T2</v>
      </c>
      <c r="T3937" s="11" t="s">
        <v>6686</v>
      </c>
      <c r="U3937" s="11" t="s">
        <v>6686</v>
      </c>
      <c r="V3937" s="11" t="s">
        <v>6416</v>
      </c>
      <c r="W3937" s="59" t="s">
        <v>6416</v>
      </c>
      <c r="X3937" s="59" t="str">
        <f>CONCATENATE(D3937,F3937,H3937,J3937,L3937,N3937,P3937,R3937)</f>
        <v>Close-Out / Handing Over</v>
      </c>
      <c r="Y3937" s="11" t="s">
        <v>6232</v>
      </c>
      <c r="Z3937" s="32">
        <v>10</v>
      </c>
      <c r="AA3937" s="39">
        <v>45398</v>
      </c>
      <c r="AB3937" s="39">
        <v>45411</v>
      </c>
      <c r="AC3937" s="48">
        <v>1757.38</v>
      </c>
    </row>
    <row r="3938" spans="1:29" x14ac:dyDescent="0.2">
      <c r="A3938" s="66" t="s">
        <v>6233</v>
      </c>
      <c r="B3938" s="11" t="str">
        <f t="shared" si="477"/>
        <v xml:space="preserve"> - </v>
      </c>
      <c r="C3938" s="11" t="str">
        <f t="shared" si="477"/>
        <v/>
      </c>
      <c r="D3938" s="62" t="s">
        <v>6833</v>
      </c>
      <c r="E3938" s="11" t="str">
        <f t="shared" si="478"/>
        <v/>
      </c>
      <c r="F3938" s="66"/>
      <c r="G3938" s="64" t="str">
        <f t="shared" si="479"/>
        <v>Close-out Documentation</v>
      </c>
      <c r="H3938" s="66"/>
      <c r="I3938" s="65" t="str">
        <f t="shared" si="480"/>
        <v>As-Built Drawings</v>
      </c>
      <c r="J3938" s="66"/>
      <c r="K3938" s="67" t="str">
        <f t="shared" ref="K3938:K4000" si="483">IF(J3938="",K3937,TRIM(J3938))</f>
        <v>Review &amp; Approval by DAR / TRSDC</v>
      </c>
      <c r="L3938" s="66"/>
      <c r="M3938" s="68" t="str">
        <f t="shared" si="475"/>
        <v>The Mound</v>
      </c>
      <c r="N3938" s="66"/>
      <c r="O3938" s="69" t="str">
        <f t="shared" si="481"/>
        <v>Level 02</v>
      </c>
      <c r="P3938" s="66"/>
      <c r="Q3938" s="70" t="str">
        <f t="shared" si="482"/>
        <v>Zone M4</v>
      </c>
      <c r="R3938" s="66"/>
      <c r="S3938" s="71" t="str">
        <f t="shared" si="476"/>
        <v>Zone T2</v>
      </c>
      <c r="T3938" s="11" t="s">
        <v>6686</v>
      </c>
      <c r="U3938" s="11" t="s">
        <v>6686</v>
      </c>
      <c r="V3938" s="11" t="s">
        <v>6416</v>
      </c>
      <c r="W3938" s="59" t="s">
        <v>6416</v>
      </c>
      <c r="X3938" s="59" t="str">
        <f>CONCATENATE(D3938,F3938,H3938,J3938,L3938,N3938,P3938,R3938)</f>
        <v>Close-Out / Handing Over</v>
      </c>
      <c r="Y3938" s="11" t="s">
        <v>6234</v>
      </c>
      <c r="Z3938" s="32">
        <v>10</v>
      </c>
      <c r="AA3938" s="39">
        <v>45410</v>
      </c>
      <c r="AB3938" s="39">
        <v>45421</v>
      </c>
      <c r="AC3938" s="48">
        <v>1757.38</v>
      </c>
    </row>
    <row r="3939" spans="1:29" x14ac:dyDescent="0.2">
      <c r="A3939" s="66" t="s">
        <v>6235</v>
      </c>
      <c r="B3939" s="11" t="str">
        <f t="shared" si="477"/>
        <v xml:space="preserve"> - </v>
      </c>
      <c r="C3939" s="11" t="str">
        <f t="shared" si="477"/>
        <v/>
      </c>
      <c r="D3939" s="62" t="s">
        <v>6833</v>
      </c>
      <c r="E3939" s="11" t="str">
        <f t="shared" si="478"/>
        <v/>
      </c>
      <c r="F3939" s="66"/>
      <c r="G3939" s="64" t="str">
        <f t="shared" si="479"/>
        <v>Close-out Documentation</v>
      </c>
      <c r="H3939" s="66"/>
      <c r="I3939" s="65" t="str">
        <f t="shared" si="480"/>
        <v>As-Built Drawings</v>
      </c>
      <c r="J3939" s="66"/>
      <c r="K3939" s="67" t="str">
        <f t="shared" si="483"/>
        <v>Review &amp; Approval by DAR / TRSDC</v>
      </c>
      <c r="L3939" s="66"/>
      <c r="M3939" s="68" t="str">
        <f t="shared" si="475"/>
        <v>The Mound</v>
      </c>
      <c r="N3939" s="66"/>
      <c r="O3939" s="69" t="str">
        <f t="shared" si="481"/>
        <v>Level 02</v>
      </c>
      <c r="P3939" s="66"/>
      <c r="Q3939" s="70" t="str">
        <f t="shared" si="482"/>
        <v>Zone M4</v>
      </c>
      <c r="R3939" s="66"/>
      <c r="S3939" s="71" t="str">
        <f t="shared" si="476"/>
        <v>Zone T2</v>
      </c>
      <c r="T3939" s="11" t="s">
        <v>6686</v>
      </c>
      <c r="U3939" s="11" t="s">
        <v>6686</v>
      </c>
      <c r="V3939" s="11" t="s">
        <v>6416</v>
      </c>
      <c r="W3939" s="59" t="s">
        <v>6416</v>
      </c>
      <c r="X3939" s="59" t="str">
        <f>CONCATENATE(D3939,F3939,H3939,J3939,L3939,N3939,P3939,R3939)</f>
        <v>Close-Out / Handing Over</v>
      </c>
      <c r="Y3939" s="11" t="s">
        <v>6236</v>
      </c>
      <c r="Z3939" s="32">
        <v>10</v>
      </c>
      <c r="AA3939" s="39">
        <v>45410</v>
      </c>
      <c r="AB3939" s="39">
        <v>45421</v>
      </c>
      <c r="AC3939" s="48">
        <v>1757.38</v>
      </c>
    </row>
    <row r="3940" spans="1:29" x14ac:dyDescent="0.2">
      <c r="A3940" s="66" t="s">
        <v>6237</v>
      </c>
      <c r="B3940" s="11" t="str">
        <f t="shared" si="477"/>
        <v xml:space="preserve"> - </v>
      </c>
      <c r="C3940" s="11" t="str">
        <f t="shared" si="477"/>
        <v/>
      </c>
      <c r="D3940" s="62" t="s">
        <v>6833</v>
      </c>
      <c r="E3940" s="11" t="str">
        <f t="shared" si="478"/>
        <v/>
      </c>
      <c r="F3940" s="66"/>
      <c r="G3940" s="64" t="str">
        <f t="shared" si="479"/>
        <v>Close-out Documentation</v>
      </c>
      <c r="H3940" s="66"/>
      <c r="I3940" s="65" t="str">
        <f t="shared" si="480"/>
        <v>As-Built Drawings</v>
      </c>
      <c r="J3940" s="66"/>
      <c r="K3940" s="67" t="str">
        <f t="shared" si="483"/>
        <v>Review &amp; Approval by DAR / TRSDC</v>
      </c>
      <c r="L3940" s="66"/>
      <c r="M3940" s="68" t="str">
        <f t="shared" ref="M3940:M4003" si="484">IF(L3940="",M3939,TRIM(L3940))</f>
        <v>The Mound</v>
      </c>
      <c r="N3940" s="66"/>
      <c r="O3940" s="69" t="str">
        <f t="shared" si="481"/>
        <v>Level 02</v>
      </c>
      <c r="P3940" s="66"/>
      <c r="Q3940" s="70" t="str">
        <f t="shared" si="482"/>
        <v>Zone M4</v>
      </c>
      <c r="R3940" s="66"/>
      <c r="S3940" s="71" t="str">
        <f t="shared" si="476"/>
        <v>Zone T2</v>
      </c>
      <c r="T3940" s="11" t="s">
        <v>6686</v>
      </c>
      <c r="U3940" s="11" t="s">
        <v>6686</v>
      </c>
      <c r="V3940" s="11" t="s">
        <v>6416</v>
      </c>
      <c r="W3940" s="59" t="s">
        <v>6416</v>
      </c>
      <c r="X3940" s="59" t="str">
        <f>CONCATENATE(D3940,F3940,H3940,J3940,L3940,N3940,P3940,R3940)</f>
        <v>Close-Out / Handing Over</v>
      </c>
      <c r="Y3940" s="11" t="s">
        <v>6238</v>
      </c>
      <c r="Z3940" s="32">
        <v>10</v>
      </c>
      <c r="AA3940" s="39">
        <v>45420</v>
      </c>
      <c r="AB3940" s="39">
        <v>45433</v>
      </c>
      <c r="AC3940" s="48">
        <v>1561.1</v>
      </c>
    </row>
    <row r="3941" spans="1:29" x14ac:dyDescent="0.2">
      <c r="A3941" s="63" t="s">
        <v>6239</v>
      </c>
      <c r="B3941" s="8" t="str">
        <f t="shared" si="477"/>
        <v xml:space="preserve"> - </v>
      </c>
      <c r="C3941" s="8" t="str">
        <f t="shared" si="477"/>
        <v/>
      </c>
      <c r="D3941" s="62" t="s">
        <v>6833</v>
      </c>
      <c r="E3941" s="8" t="str">
        <f t="shared" si="478"/>
        <v/>
      </c>
      <c r="F3941" s="63"/>
      <c r="G3941" s="64" t="str">
        <f t="shared" si="479"/>
        <v>Close-out Documentation</v>
      </c>
      <c r="H3941" s="63"/>
      <c r="I3941" s="65" t="str">
        <f t="shared" si="480"/>
        <v>As-Built Drawings</v>
      </c>
      <c r="J3941" s="63"/>
      <c r="K3941" s="67" t="str">
        <f t="shared" si="483"/>
        <v>Review &amp; Approval by DAR / TRSDC</v>
      </c>
      <c r="L3941" s="63"/>
      <c r="M3941" s="68" t="str">
        <f t="shared" si="484"/>
        <v>The Mound</v>
      </c>
      <c r="N3941" s="63"/>
      <c r="O3941" s="69" t="str">
        <f t="shared" si="481"/>
        <v>Level 02</v>
      </c>
      <c r="P3941" s="63"/>
      <c r="Q3941" s="70" t="str">
        <f t="shared" si="482"/>
        <v>Zone M4</v>
      </c>
      <c r="R3941" s="63"/>
      <c r="S3941" s="71" t="str">
        <f t="shared" si="476"/>
        <v>Zone T2</v>
      </c>
      <c r="T3941" s="8" t="s">
        <v>6686</v>
      </c>
      <c r="U3941" s="8" t="s">
        <v>6686</v>
      </c>
      <c r="V3941" s="8" t="s">
        <v>6416</v>
      </c>
      <c r="W3941" s="59" t="s">
        <v>6416</v>
      </c>
      <c r="X3941" s="59" t="str">
        <f>CONCATENATE(D3941,F3941,H3941,J3941,L3941,N3941,P3941,R3941)</f>
        <v>Close-Out / Handing Over</v>
      </c>
      <c r="Y3941" s="8" t="s">
        <v>6240</v>
      </c>
      <c r="Z3941" s="23">
        <v>10</v>
      </c>
      <c r="AA3941" s="35">
        <v>45424</v>
      </c>
      <c r="AB3941" s="35">
        <v>45435</v>
      </c>
      <c r="AC3941" s="42">
        <v>1757.38</v>
      </c>
    </row>
    <row r="3942" spans="1:29" x14ac:dyDescent="0.2">
      <c r="A3942" s="69" t="s">
        <v>6027</v>
      </c>
      <c r="B3942" s="3" t="str">
        <f t="shared" si="477"/>
        <v/>
      </c>
      <c r="C3942" s="3" t="str">
        <f t="shared" si="477"/>
        <v>The Mound - Review &amp; Approval by DAR / TRSDC - As-Built Drawings - Close-out Documentation - Close-Out / Handing Over</v>
      </c>
      <c r="D3942" s="62" t="s">
        <v>6833</v>
      </c>
      <c r="E3942" s="3" t="str">
        <f t="shared" si="478"/>
        <v>The Mound</v>
      </c>
      <c r="F3942" s="92"/>
      <c r="G3942" s="64" t="str">
        <f>IF(F3942="",G3941,TRIM(F3942))</f>
        <v>Close-out Documentation</v>
      </c>
      <c r="H3942" s="92"/>
      <c r="I3942" s="65" t="str">
        <f>IF(H3942="",I3941,TRIM(H3942))</f>
        <v>As-Built Drawings</v>
      </c>
      <c r="J3942" s="92"/>
      <c r="K3942" s="67" t="str">
        <f>IF(J3942="",K3941,TRIM(J3942))</f>
        <v>Review &amp; Approval by DAR / TRSDC</v>
      </c>
      <c r="L3942" s="92"/>
      <c r="M3942" s="68" t="str">
        <f>IF(L3942="",M3941,TRIM(L3942))</f>
        <v>The Mound</v>
      </c>
      <c r="N3942" s="69" t="s">
        <v>6027</v>
      </c>
      <c r="O3942" s="69" t="str">
        <f>IF(N3942="",O3941,TRIM(N3942))</f>
        <v>Level 03</v>
      </c>
      <c r="P3942" s="92"/>
      <c r="Q3942" s="70" t="str">
        <f>IF(P3942="",Q3941,TRIM(P3942))</f>
        <v>Zone M4</v>
      </c>
      <c r="R3942" s="92"/>
      <c r="S3942" s="71" t="str">
        <f>IF(R3942="",S3941,TRIM(R3942))</f>
        <v>Zone T2</v>
      </c>
      <c r="T3942" s="3" t="s">
        <v>6651</v>
      </c>
      <c r="U3942" s="3" t="s">
        <v>6651</v>
      </c>
      <c r="V3942" s="3" t="s">
        <v>6651</v>
      </c>
      <c r="W3942" s="59" t="s">
        <v>6027</v>
      </c>
      <c r="X3942" s="59" t="str">
        <f>CONCATENATE(D3942,F3942,H3942,J3942,L3942,N3942,P3942,R3942)</f>
        <v>Close-Out / Handing Over            Level 03</v>
      </c>
      <c r="Y3942" s="3"/>
      <c r="Z3942" s="49">
        <v>58</v>
      </c>
      <c r="AA3942" s="50">
        <v>45403</v>
      </c>
      <c r="AB3942" s="50">
        <v>45487</v>
      </c>
      <c r="AC3942" s="52">
        <v>28609.41</v>
      </c>
    </row>
    <row r="3943" spans="1:29" x14ac:dyDescent="0.2">
      <c r="A3943" s="70" t="s">
        <v>5994</v>
      </c>
      <c r="B3943" s="13" t="str">
        <f t="shared" si="477"/>
        <v>The Mound - Review &amp; Approval by DAR / TRSDC - As-Built Drawings - Close-out Documentation - Close-Out / Handing Over</v>
      </c>
      <c r="C3943" s="13" t="str">
        <f t="shared" si="477"/>
        <v>Level 03 - The Mound - Review &amp; Approval by DAR / TRSDC - As-Built Drawings - Close-out Documentation - Close-Out / Handing Over</v>
      </c>
      <c r="D3943" s="62" t="s">
        <v>6833</v>
      </c>
      <c r="E3943" s="13" t="str">
        <f t="shared" si="478"/>
        <v>Level 03</v>
      </c>
      <c r="F3943" s="92"/>
      <c r="G3943" s="64" t="str">
        <f t="shared" si="479"/>
        <v>Close-out Documentation</v>
      </c>
      <c r="H3943" s="92"/>
      <c r="I3943" s="65" t="str">
        <f t="shared" si="480"/>
        <v>As-Built Drawings</v>
      </c>
      <c r="J3943" s="92"/>
      <c r="K3943" s="67" t="str">
        <f t="shared" si="483"/>
        <v>Review &amp; Approval by DAR / TRSDC</v>
      </c>
      <c r="L3943" s="92"/>
      <c r="M3943" s="68" t="str">
        <f t="shared" si="484"/>
        <v>The Mound</v>
      </c>
      <c r="N3943" s="92"/>
      <c r="O3943" s="69" t="str">
        <f t="shared" si="481"/>
        <v>Level 03</v>
      </c>
      <c r="P3943" s="70" t="s">
        <v>5994</v>
      </c>
      <c r="Q3943" s="70" t="str">
        <f t="shared" si="482"/>
        <v>Zone M1</v>
      </c>
      <c r="R3943" s="92"/>
      <c r="S3943" s="71" t="str">
        <f t="shared" si="476"/>
        <v>Zone T2</v>
      </c>
      <c r="T3943" s="13" t="s">
        <v>6679</v>
      </c>
      <c r="U3943" s="13" t="s">
        <v>6679</v>
      </c>
      <c r="V3943" s="13" t="s">
        <v>6679</v>
      </c>
      <c r="W3943" s="59" t="s">
        <v>5994</v>
      </c>
      <c r="X3943" s="59" t="str">
        <f>CONCATENATE(D3943,F3943,H3943,J3943,L3943,N3943,P3943,R3943)</f>
        <v>Close-Out / Handing Over              Zone M1</v>
      </c>
      <c r="Y3943" s="13"/>
      <c r="Z3943" s="53">
        <v>30</v>
      </c>
      <c r="AA3943" s="54">
        <v>45403</v>
      </c>
      <c r="AB3943" s="54">
        <v>45442</v>
      </c>
      <c r="AC3943" s="55">
        <v>4518.24</v>
      </c>
    </row>
    <row r="3944" spans="1:29" ht="38.25" x14ac:dyDescent="0.2">
      <c r="A3944" s="66" t="s">
        <v>6241</v>
      </c>
      <c r="B3944" s="11" t="str">
        <f t="shared" si="477"/>
        <v xml:space="preserve"> - Level 03 - The Mound - Review &amp; Approval by DAR / TRSDC - As-Built Drawings - Close-out Documentation - Close-Out / Handing Over</v>
      </c>
      <c r="C3944" s="11" t="str">
        <f t="shared" si="477"/>
        <v/>
      </c>
      <c r="D3944" s="62" t="s">
        <v>6833</v>
      </c>
      <c r="E3944" s="11" t="str">
        <f t="shared" si="478"/>
        <v/>
      </c>
      <c r="F3944" s="66"/>
      <c r="G3944" s="64" t="str">
        <f t="shared" si="479"/>
        <v>Close-out Documentation</v>
      </c>
      <c r="H3944" s="66"/>
      <c r="I3944" s="65" t="str">
        <f t="shared" si="480"/>
        <v>As-Built Drawings</v>
      </c>
      <c r="J3944" s="66"/>
      <c r="K3944" s="67" t="str">
        <f t="shared" si="483"/>
        <v>Review &amp; Approval by DAR / TRSDC</v>
      </c>
      <c r="L3944" s="66"/>
      <c r="M3944" s="68" t="str">
        <f t="shared" si="484"/>
        <v>The Mound</v>
      </c>
      <c r="N3944" s="66"/>
      <c r="O3944" s="69" t="str">
        <f t="shared" si="481"/>
        <v>Level 03</v>
      </c>
      <c r="P3944" s="66"/>
      <c r="Q3944" s="70" t="str">
        <f t="shared" si="482"/>
        <v>Zone M1</v>
      </c>
      <c r="R3944" s="66"/>
      <c r="S3944" s="71" t="str">
        <f t="shared" si="476"/>
        <v>Zone T2</v>
      </c>
      <c r="T3944" s="11" t="s">
        <v>6679</v>
      </c>
      <c r="U3944" s="11" t="s">
        <v>6679</v>
      </c>
      <c r="V3944" s="11" t="s">
        <v>6416</v>
      </c>
      <c r="W3944" s="59" t="s">
        <v>6416</v>
      </c>
      <c r="X3944" s="59" t="str">
        <f>CONCATENATE(D3944,F3944,H3944,J3944,L3944,N3944,P3944,R3944)</f>
        <v>Close-Out / Handing Over</v>
      </c>
      <c r="Y3944" s="11" t="s">
        <v>6242</v>
      </c>
      <c r="Z3944" s="32">
        <v>10</v>
      </c>
      <c r="AA3944" s="39">
        <v>45403</v>
      </c>
      <c r="AB3944" s="39">
        <v>45414</v>
      </c>
      <c r="AC3944" s="48">
        <v>2259.12</v>
      </c>
    </row>
    <row r="3945" spans="1:29" x14ac:dyDescent="0.2">
      <c r="A3945" s="63" t="s">
        <v>6243</v>
      </c>
      <c r="B3945" s="8" t="str">
        <f t="shared" si="477"/>
        <v xml:space="preserve"> - </v>
      </c>
      <c r="C3945" s="8" t="str">
        <f t="shared" si="477"/>
        <v/>
      </c>
      <c r="D3945" s="62" t="s">
        <v>6833</v>
      </c>
      <c r="E3945" s="8" t="str">
        <f t="shared" si="478"/>
        <v/>
      </c>
      <c r="F3945" s="63"/>
      <c r="G3945" s="64" t="str">
        <f t="shared" si="479"/>
        <v>Close-out Documentation</v>
      </c>
      <c r="H3945" s="63"/>
      <c r="I3945" s="65" t="str">
        <f t="shared" si="480"/>
        <v>As-Built Drawings</v>
      </c>
      <c r="J3945" s="63"/>
      <c r="K3945" s="67" t="str">
        <f t="shared" si="483"/>
        <v>Review &amp; Approval by DAR / TRSDC</v>
      </c>
      <c r="L3945" s="63"/>
      <c r="M3945" s="68" t="str">
        <f t="shared" si="484"/>
        <v>The Mound</v>
      </c>
      <c r="N3945" s="63"/>
      <c r="O3945" s="69" t="str">
        <f t="shared" si="481"/>
        <v>Level 03</v>
      </c>
      <c r="P3945" s="63"/>
      <c r="Q3945" s="70" t="str">
        <f t="shared" si="482"/>
        <v>Zone M1</v>
      </c>
      <c r="R3945" s="63"/>
      <c r="S3945" s="71" t="str">
        <f t="shared" si="476"/>
        <v>Zone T2</v>
      </c>
      <c r="T3945" s="8" t="s">
        <v>6679</v>
      </c>
      <c r="U3945" s="8" t="s">
        <v>6679</v>
      </c>
      <c r="V3945" s="8" t="s">
        <v>6416</v>
      </c>
      <c r="W3945" s="59" t="s">
        <v>6416</v>
      </c>
      <c r="X3945" s="59" t="str">
        <f>CONCATENATE(D3945,F3945,H3945,J3945,L3945,N3945,P3945,R3945)</f>
        <v>Close-Out / Handing Over</v>
      </c>
      <c r="Y3945" s="8" t="s">
        <v>6244</v>
      </c>
      <c r="Z3945" s="23">
        <v>10</v>
      </c>
      <c r="AA3945" s="35">
        <v>45431</v>
      </c>
      <c r="AB3945" s="35">
        <v>45442</v>
      </c>
      <c r="AC3945" s="42">
        <v>2259.12</v>
      </c>
    </row>
    <row r="3946" spans="1:29" x14ac:dyDescent="0.2">
      <c r="A3946" s="70" t="s">
        <v>5999</v>
      </c>
      <c r="B3946" s="13" t="str">
        <f t="shared" si="477"/>
        <v/>
      </c>
      <c r="C3946" s="13" t="str">
        <f t="shared" si="477"/>
        <v>Level 03 - The Mound - Review &amp; Approval by DAR / TRSDC - As-Built Drawings - Close-out Documentation - Close-Out / Handing Over</v>
      </c>
      <c r="D3946" s="62" t="s">
        <v>6833</v>
      </c>
      <c r="E3946" s="13" t="str">
        <f t="shared" si="478"/>
        <v>Level 03</v>
      </c>
      <c r="F3946" s="92"/>
      <c r="G3946" s="64" t="str">
        <f>IF(F3946="",G3945,TRIM(F3946))</f>
        <v>Close-out Documentation</v>
      </c>
      <c r="H3946" s="92"/>
      <c r="I3946" s="65" t="str">
        <f>IF(H3946="",I3945,TRIM(H3946))</f>
        <v>As-Built Drawings</v>
      </c>
      <c r="J3946" s="92"/>
      <c r="K3946" s="67" t="str">
        <f>IF(J3946="",K3945,TRIM(J3946))</f>
        <v>Review &amp; Approval by DAR / TRSDC</v>
      </c>
      <c r="L3946" s="92"/>
      <c r="M3946" s="68" t="str">
        <f>IF(L3946="",M3945,TRIM(L3946))</f>
        <v>The Mound</v>
      </c>
      <c r="N3946" s="92"/>
      <c r="O3946" s="69" t="str">
        <f>IF(N3946="",O3945,TRIM(N3946))</f>
        <v>Level 03</v>
      </c>
      <c r="P3946" s="70" t="s">
        <v>5999</v>
      </c>
      <c r="Q3946" s="70" t="str">
        <f>IF(P3946="",Q3945,TRIM(P3946))</f>
        <v>Zone M2</v>
      </c>
      <c r="R3946" s="92"/>
      <c r="S3946" s="71" t="str">
        <f>IF(R3946="",S3945,TRIM(R3946))</f>
        <v>Zone T2</v>
      </c>
      <c r="T3946" s="13" t="s">
        <v>6685</v>
      </c>
      <c r="U3946" s="13" t="s">
        <v>6685</v>
      </c>
      <c r="V3946" s="13" t="s">
        <v>6685</v>
      </c>
      <c r="W3946" s="59" t="s">
        <v>5999</v>
      </c>
      <c r="X3946" s="59" t="str">
        <f>CONCATENATE(D3946,F3946,H3946,J3946,L3946,N3946,P3946,R3946)</f>
        <v>Close-Out / Handing Over              Zone M2</v>
      </c>
      <c r="Y3946" s="13"/>
      <c r="Z3946" s="53">
        <v>30</v>
      </c>
      <c r="AA3946" s="54">
        <v>45424</v>
      </c>
      <c r="AB3946" s="54">
        <v>45468</v>
      </c>
      <c r="AC3946" s="55">
        <v>7023.99</v>
      </c>
    </row>
    <row r="3947" spans="1:29" ht="38.25" x14ac:dyDescent="0.2">
      <c r="A3947" s="66" t="s">
        <v>6245</v>
      </c>
      <c r="B3947" s="11" t="str">
        <f t="shared" si="477"/>
        <v xml:space="preserve"> - Level 03 - The Mound - Review &amp; Approval by DAR / TRSDC - As-Built Drawings - Close-out Documentation - Close-Out / Handing Over</v>
      </c>
      <c r="C3947" s="11" t="str">
        <f t="shared" si="477"/>
        <v/>
      </c>
      <c r="D3947" s="62" t="s">
        <v>6833</v>
      </c>
      <c r="E3947" s="11" t="str">
        <f t="shared" si="478"/>
        <v/>
      </c>
      <c r="F3947" s="66"/>
      <c r="G3947" s="64" t="str">
        <f t="shared" si="479"/>
        <v>Close-out Documentation</v>
      </c>
      <c r="H3947" s="66"/>
      <c r="I3947" s="65" t="str">
        <f t="shared" si="480"/>
        <v>As-Built Drawings</v>
      </c>
      <c r="J3947" s="66"/>
      <c r="K3947" s="67" t="str">
        <f t="shared" si="483"/>
        <v>Review &amp; Approval by DAR / TRSDC</v>
      </c>
      <c r="L3947" s="66"/>
      <c r="M3947" s="68" t="str">
        <f t="shared" si="484"/>
        <v>The Mound</v>
      </c>
      <c r="N3947" s="66"/>
      <c r="O3947" s="69" t="str">
        <f t="shared" si="481"/>
        <v>Level 03</v>
      </c>
      <c r="P3947" s="66"/>
      <c r="Q3947" s="70" t="str">
        <f t="shared" si="482"/>
        <v>Zone M2</v>
      </c>
      <c r="R3947" s="66"/>
      <c r="S3947" s="71" t="str">
        <f t="shared" si="476"/>
        <v>Zone T2</v>
      </c>
      <c r="T3947" s="11" t="s">
        <v>6685</v>
      </c>
      <c r="U3947" s="11" t="s">
        <v>6685</v>
      </c>
      <c r="V3947" s="11" t="s">
        <v>6416</v>
      </c>
      <c r="W3947" s="59" t="s">
        <v>6416</v>
      </c>
      <c r="X3947" s="59" t="str">
        <f>CONCATENATE(D3947,F3947,H3947,J3947,L3947,N3947,P3947,R3947)</f>
        <v>Close-Out / Handing Over</v>
      </c>
      <c r="Y3947" s="11" t="s">
        <v>6246</v>
      </c>
      <c r="Z3947" s="32">
        <v>10</v>
      </c>
      <c r="AA3947" s="39">
        <v>45424</v>
      </c>
      <c r="AB3947" s="39">
        <v>45435</v>
      </c>
      <c r="AC3947" s="48">
        <v>2298.52</v>
      </c>
    </row>
    <row r="3948" spans="1:29" x14ac:dyDescent="0.2">
      <c r="A3948" s="66" t="s">
        <v>6247</v>
      </c>
      <c r="B3948" s="11" t="str">
        <f t="shared" si="477"/>
        <v xml:space="preserve"> - </v>
      </c>
      <c r="C3948" s="11" t="str">
        <f t="shared" si="477"/>
        <v/>
      </c>
      <c r="D3948" s="62" t="s">
        <v>6833</v>
      </c>
      <c r="E3948" s="11" t="str">
        <f t="shared" si="478"/>
        <v/>
      </c>
      <c r="F3948" s="66"/>
      <c r="G3948" s="64" t="str">
        <f t="shared" si="479"/>
        <v>Close-out Documentation</v>
      </c>
      <c r="H3948" s="66"/>
      <c r="I3948" s="65" t="str">
        <f t="shared" si="480"/>
        <v>As-Built Drawings</v>
      </c>
      <c r="J3948" s="66"/>
      <c r="K3948" s="67" t="str">
        <f t="shared" si="483"/>
        <v>Review &amp; Approval by DAR / TRSDC</v>
      </c>
      <c r="L3948" s="66"/>
      <c r="M3948" s="68" t="str">
        <f t="shared" si="484"/>
        <v>The Mound</v>
      </c>
      <c r="N3948" s="66"/>
      <c r="O3948" s="69" t="str">
        <f t="shared" si="481"/>
        <v>Level 03</v>
      </c>
      <c r="P3948" s="66"/>
      <c r="Q3948" s="70" t="str">
        <f t="shared" si="482"/>
        <v>Zone M2</v>
      </c>
      <c r="R3948" s="66"/>
      <c r="S3948" s="71" t="str">
        <f t="shared" si="476"/>
        <v>Zone T2</v>
      </c>
      <c r="T3948" s="11" t="s">
        <v>6685</v>
      </c>
      <c r="U3948" s="11" t="s">
        <v>6685</v>
      </c>
      <c r="V3948" s="11" t="s">
        <v>6416</v>
      </c>
      <c r="W3948" s="59" t="s">
        <v>6416</v>
      </c>
      <c r="X3948" s="59" t="str">
        <f>CONCATENATE(D3948,F3948,H3948,J3948,L3948,N3948,P3948,R3948)</f>
        <v>Close-Out / Handing Over</v>
      </c>
      <c r="Y3948" s="11" t="s">
        <v>6248</v>
      </c>
      <c r="Z3948" s="32">
        <v>10</v>
      </c>
      <c r="AA3948" s="39">
        <v>45447</v>
      </c>
      <c r="AB3948" s="39">
        <v>45463</v>
      </c>
      <c r="AC3948" s="48">
        <v>2298.52</v>
      </c>
    </row>
    <row r="3949" spans="1:29" x14ac:dyDescent="0.2">
      <c r="A3949" s="63" t="s">
        <v>6249</v>
      </c>
      <c r="B3949" s="8" t="str">
        <f t="shared" si="477"/>
        <v xml:space="preserve"> - </v>
      </c>
      <c r="C3949" s="8" t="str">
        <f t="shared" si="477"/>
        <v/>
      </c>
      <c r="D3949" s="62" t="s">
        <v>6833</v>
      </c>
      <c r="E3949" s="8" t="str">
        <f t="shared" si="478"/>
        <v/>
      </c>
      <c r="F3949" s="63"/>
      <c r="G3949" s="64" t="str">
        <f t="shared" si="479"/>
        <v>Close-out Documentation</v>
      </c>
      <c r="H3949" s="63"/>
      <c r="I3949" s="65" t="str">
        <f t="shared" si="480"/>
        <v>As-Built Drawings</v>
      </c>
      <c r="J3949" s="63"/>
      <c r="K3949" s="67" t="str">
        <f t="shared" si="483"/>
        <v>Review &amp; Approval by DAR / TRSDC</v>
      </c>
      <c r="L3949" s="63"/>
      <c r="M3949" s="68" t="str">
        <f t="shared" si="484"/>
        <v>The Mound</v>
      </c>
      <c r="N3949" s="63"/>
      <c r="O3949" s="69" t="str">
        <f t="shared" si="481"/>
        <v>Level 03</v>
      </c>
      <c r="P3949" s="63"/>
      <c r="Q3949" s="70" t="str">
        <f t="shared" si="482"/>
        <v>Zone M2</v>
      </c>
      <c r="R3949" s="63"/>
      <c r="S3949" s="71" t="str">
        <f t="shared" si="476"/>
        <v>Zone T2</v>
      </c>
      <c r="T3949" s="8" t="s">
        <v>6685</v>
      </c>
      <c r="U3949" s="8" t="s">
        <v>6685</v>
      </c>
      <c r="V3949" s="8" t="s">
        <v>6416</v>
      </c>
      <c r="W3949" s="59" t="s">
        <v>6416</v>
      </c>
      <c r="X3949" s="59" t="str">
        <f>CONCATENATE(D3949,F3949,H3949,J3949,L3949,N3949,P3949,R3949)</f>
        <v>Close-Out / Handing Over</v>
      </c>
      <c r="Y3949" s="8" t="s">
        <v>6250</v>
      </c>
      <c r="Z3949" s="23">
        <v>10</v>
      </c>
      <c r="AA3949" s="35">
        <v>45452</v>
      </c>
      <c r="AB3949" s="35">
        <v>45468</v>
      </c>
      <c r="AC3949" s="42">
        <v>2426.9499999999998</v>
      </c>
    </row>
    <row r="3950" spans="1:29" x14ac:dyDescent="0.2">
      <c r="A3950" s="70" t="s">
        <v>5990</v>
      </c>
      <c r="B3950" s="13" t="str">
        <f t="shared" si="477"/>
        <v/>
      </c>
      <c r="C3950" s="13" t="str">
        <f t="shared" si="477"/>
        <v>Level 03 - The Mound - Review &amp; Approval by DAR / TRSDC - As-Built Drawings - Close-out Documentation - Close-Out / Handing Over</v>
      </c>
      <c r="D3950" s="62" t="s">
        <v>6833</v>
      </c>
      <c r="E3950" s="13" t="str">
        <f t="shared" si="478"/>
        <v>Level 03</v>
      </c>
      <c r="F3950" s="92"/>
      <c r="G3950" s="64" t="str">
        <f>IF(F3950="",G3949,TRIM(F3950))</f>
        <v>Close-out Documentation</v>
      </c>
      <c r="H3950" s="92"/>
      <c r="I3950" s="65" t="str">
        <f>IF(H3950="",I3949,TRIM(H3950))</f>
        <v>As-Built Drawings</v>
      </c>
      <c r="J3950" s="92"/>
      <c r="K3950" s="67" t="str">
        <f>IF(J3950="",K3949,TRIM(J3950))</f>
        <v>Review &amp; Approval by DAR / TRSDC</v>
      </c>
      <c r="L3950" s="92"/>
      <c r="M3950" s="68" t="str">
        <f>IF(L3950="",M3949,TRIM(L3950))</f>
        <v>The Mound</v>
      </c>
      <c r="N3950" s="92"/>
      <c r="O3950" s="69" t="str">
        <f>IF(N3950="",O3949,TRIM(N3950))</f>
        <v>Level 03</v>
      </c>
      <c r="P3950" s="70" t="s">
        <v>5990</v>
      </c>
      <c r="Q3950" s="70" t="str">
        <f>IF(P3950="",Q3949,TRIM(P3950))</f>
        <v>Zone M3</v>
      </c>
      <c r="R3950" s="92"/>
      <c r="S3950" s="71" t="str">
        <f>IF(R3950="",S3949,TRIM(R3950))</f>
        <v>Zone T2</v>
      </c>
      <c r="T3950" s="13" t="s">
        <v>6680</v>
      </c>
      <c r="U3950" s="13" t="s">
        <v>6680</v>
      </c>
      <c r="V3950" s="13" t="s">
        <v>6680</v>
      </c>
      <c r="W3950" s="59" t="s">
        <v>5990</v>
      </c>
      <c r="X3950" s="59" t="str">
        <f>CONCATENATE(D3950,F3950,H3950,J3950,L3950,N3950,P3950,R3950)</f>
        <v>Close-Out / Handing Over              Zone M3</v>
      </c>
      <c r="Y3950" s="13"/>
      <c r="Z3950" s="53">
        <v>37</v>
      </c>
      <c r="AA3950" s="54">
        <v>45406</v>
      </c>
      <c r="AB3950" s="54">
        <v>45456</v>
      </c>
      <c r="AC3950" s="55">
        <v>7572.88</v>
      </c>
    </row>
    <row r="3951" spans="1:29" ht="38.25" x14ac:dyDescent="0.2">
      <c r="A3951" s="66" t="s">
        <v>6251</v>
      </c>
      <c r="B3951" s="11" t="str">
        <f t="shared" si="477"/>
        <v xml:space="preserve"> - Level 03 - The Mound - Review &amp; Approval by DAR / TRSDC - As-Built Drawings - Close-out Documentation - Close-Out / Handing Over</v>
      </c>
      <c r="C3951" s="11" t="str">
        <f t="shared" si="477"/>
        <v/>
      </c>
      <c r="D3951" s="62" t="s">
        <v>6833</v>
      </c>
      <c r="E3951" s="11" t="str">
        <f t="shared" si="478"/>
        <v/>
      </c>
      <c r="F3951" s="66"/>
      <c r="G3951" s="64" t="str">
        <f t="shared" si="479"/>
        <v>Close-out Documentation</v>
      </c>
      <c r="H3951" s="66"/>
      <c r="I3951" s="65" t="str">
        <f t="shared" si="480"/>
        <v>As-Built Drawings</v>
      </c>
      <c r="J3951" s="66"/>
      <c r="K3951" s="67" t="str">
        <f t="shared" si="483"/>
        <v>Review &amp; Approval by DAR / TRSDC</v>
      </c>
      <c r="L3951" s="66"/>
      <c r="M3951" s="68" t="str">
        <f t="shared" si="484"/>
        <v>The Mound</v>
      </c>
      <c r="N3951" s="66"/>
      <c r="O3951" s="69" t="str">
        <f t="shared" si="481"/>
        <v>Level 03</v>
      </c>
      <c r="P3951" s="66"/>
      <c r="Q3951" s="70" t="str">
        <f t="shared" si="482"/>
        <v>Zone M3</v>
      </c>
      <c r="R3951" s="66"/>
      <c r="S3951" s="71" t="str">
        <f t="shared" si="476"/>
        <v>Zone T2</v>
      </c>
      <c r="T3951" s="11" t="s">
        <v>6680</v>
      </c>
      <c r="U3951" s="11" t="s">
        <v>6680</v>
      </c>
      <c r="V3951" s="11" t="s">
        <v>6416</v>
      </c>
      <c r="W3951" s="59" t="s">
        <v>6416</v>
      </c>
      <c r="X3951" s="59" t="str">
        <f>CONCATENATE(D3951,F3951,H3951,J3951,L3951,N3951,P3951,R3951)</f>
        <v>Close-Out / Handing Over</v>
      </c>
      <c r="Y3951" s="11" t="s">
        <v>6252</v>
      </c>
      <c r="Z3951" s="32">
        <v>10</v>
      </c>
      <c r="AA3951" s="39">
        <v>45406</v>
      </c>
      <c r="AB3951" s="39">
        <v>45419</v>
      </c>
      <c r="AC3951" s="48">
        <v>2524.29</v>
      </c>
    </row>
    <row r="3952" spans="1:29" x14ac:dyDescent="0.2">
      <c r="A3952" s="66" t="s">
        <v>6253</v>
      </c>
      <c r="B3952" s="11" t="str">
        <f t="shared" si="477"/>
        <v xml:space="preserve"> - </v>
      </c>
      <c r="C3952" s="11" t="str">
        <f t="shared" si="477"/>
        <v/>
      </c>
      <c r="D3952" s="62" t="s">
        <v>6833</v>
      </c>
      <c r="E3952" s="11" t="str">
        <f t="shared" si="478"/>
        <v/>
      </c>
      <c r="F3952" s="66"/>
      <c r="G3952" s="64" t="str">
        <f t="shared" si="479"/>
        <v>Close-out Documentation</v>
      </c>
      <c r="H3952" s="66"/>
      <c r="I3952" s="65" t="str">
        <f t="shared" si="480"/>
        <v>As-Built Drawings</v>
      </c>
      <c r="J3952" s="66"/>
      <c r="K3952" s="67" t="str">
        <f t="shared" si="483"/>
        <v>Review &amp; Approval by DAR / TRSDC</v>
      </c>
      <c r="L3952" s="66"/>
      <c r="M3952" s="68" t="str">
        <f t="shared" si="484"/>
        <v>The Mound</v>
      </c>
      <c r="N3952" s="66"/>
      <c r="O3952" s="69" t="str">
        <f t="shared" si="481"/>
        <v>Level 03</v>
      </c>
      <c r="P3952" s="66"/>
      <c r="Q3952" s="70" t="str">
        <f t="shared" si="482"/>
        <v>Zone M3</v>
      </c>
      <c r="R3952" s="66"/>
      <c r="S3952" s="71" t="str">
        <f t="shared" si="476"/>
        <v>Zone T2</v>
      </c>
      <c r="T3952" s="11" t="s">
        <v>6680</v>
      </c>
      <c r="U3952" s="11" t="s">
        <v>6680</v>
      </c>
      <c r="V3952" s="11" t="s">
        <v>6416</v>
      </c>
      <c r="W3952" s="59" t="s">
        <v>6416</v>
      </c>
      <c r="X3952" s="59" t="str">
        <f>CONCATENATE(D3952,F3952,H3952,J3952,L3952,N3952,P3952,R3952)</f>
        <v>Close-Out / Handing Over</v>
      </c>
      <c r="Y3952" s="11" t="s">
        <v>6254</v>
      </c>
      <c r="Z3952" s="32">
        <v>10</v>
      </c>
      <c r="AA3952" s="39">
        <v>45424</v>
      </c>
      <c r="AB3952" s="39">
        <v>45435</v>
      </c>
      <c r="AC3952" s="48">
        <v>2524.29</v>
      </c>
    </row>
    <row r="3953" spans="1:29" x14ac:dyDescent="0.2">
      <c r="A3953" s="63" t="s">
        <v>6255</v>
      </c>
      <c r="B3953" s="8" t="str">
        <f t="shared" si="477"/>
        <v xml:space="preserve"> - </v>
      </c>
      <c r="C3953" s="8" t="str">
        <f t="shared" si="477"/>
        <v/>
      </c>
      <c r="D3953" s="62" t="s">
        <v>6833</v>
      </c>
      <c r="E3953" s="8" t="str">
        <f t="shared" si="478"/>
        <v/>
      </c>
      <c r="F3953" s="63"/>
      <c r="G3953" s="64" t="str">
        <f t="shared" si="479"/>
        <v>Close-out Documentation</v>
      </c>
      <c r="H3953" s="63"/>
      <c r="I3953" s="65" t="str">
        <f t="shared" si="480"/>
        <v>As-Built Drawings</v>
      </c>
      <c r="J3953" s="63"/>
      <c r="K3953" s="67" t="str">
        <f t="shared" si="483"/>
        <v>Review &amp; Approval by DAR / TRSDC</v>
      </c>
      <c r="L3953" s="63"/>
      <c r="M3953" s="68" t="str">
        <f t="shared" si="484"/>
        <v>The Mound</v>
      </c>
      <c r="N3953" s="63"/>
      <c r="O3953" s="69" t="str">
        <f t="shared" si="481"/>
        <v>Level 03</v>
      </c>
      <c r="P3953" s="63"/>
      <c r="Q3953" s="70" t="str">
        <f t="shared" si="482"/>
        <v>Zone M3</v>
      </c>
      <c r="R3953" s="63"/>
      <c r="S3953" s="71" t="str">
        <f t="shared" si="476"/>
        <v>Zone T2</v>
      </c>
      <c r="T3953" s="8" t="s">
        <v>6680</v>
      </c>
      <c r="U3953" s="8" t="s">
        <v>6680</v>
      </c>
      <c r="V3953" s="8" t="s">
        <v>6416</v>
      </c>
      <c r="W3953" s="59" t="s">
        <v>6416</v>
      </c>
      <c r="X3953" s="59" t="str">
        <f>CONCATENATE(D3953,F3953,H3953,J3953,L3953,N3953,P3953,R3953)</f>
        <v>Close-Out / Handing Over</v>
      </c>
      <c r="Y3953" s="8" t="s">
        <v>6256</v>
      </c>
      <c r="Z3953" s="23">
        <v>10</v>
      </c>
      <c r="AA3953" s="35">
        <v>45445</v>
      </c>
      <c r="AB3953" s="35">
        <v>45456</v>
      </c>
      <c r="AC3953" s="42">
        <v>2524.29</v>
      </c>
    </row>
    <row r="3954" spans="1:29" x14ac:dyDescent="0.2">
      <c r="A3954" s="70" t="s">
        <v>6014</v>
      </c>
      <c r="B3954" s="13" t="str">
        <f t="shared" si="477"/>
        <v/>
      </c>
      <c r="C3954" s="13" t="str">
        <f t="shared" si="477"/>
        <v>Level 03 - The Mound - Review &amp; Approval by DAR / TRSDC - As-Built Drawings - Close-out Documentation - Close-Out / Handing Over</v>
      </c>
      <c r="D3954" s="62" t="s">
        <v>6833</v>
      </c>
      <c r="E3954" s="13" t="str">
        <f t="shared" si="478"/>
        <v>Level 03</v>
      </c>
      <c r="F3954" s="92"/>
      <c r="G3954" s="64" t="str">
        <f>IF(F3954="",G3953,TRIM(F3954))</f>
        <v>Close-out Documentation</v>
      </c>
      <c r="H3954" s="92"/>
      <c r="I3954" s="65" t="str">
        <f>IF(H3954="",I3953,TRIM(H3954))</f>
        <v>As-Built Drawings</v>
      </c>
      <c r="J3954" s="92"/>
      <c r="K3954" s="67" t="str">
        <f>IF(J3954="",K3953,TRIM(J3954))</f>
        <v>Review &amp; Approval by DAR / TRSDC</v>
      </c>
      <c r="L3954" s="92"/>
      <c r="M3954" s="68" t="str">
        <f>IF(L3954="",M3953,TRIM(L3954))</f>
        <v>The Mound</v>
      </c>
      <c r="N3954" s="92"/>
      <c r="O3954" s="69" t="str">
        <f>IF(N3954="",O3953,TRIM(N3954))</f>
        <v>Level 03</v>
      </c>
      <c r="P3954" s="70" t="s">
        <v>6014</v>
      </c>
      <c r="Q3954" s="70" t="str">
        <f>IF(P3954="",Q3953,TRIM(P3954))</f>
        <v>Zone M4</v>
      </c>
      <c r="R3954" s="92"/>
      <c r="S3954" s="71" t="str">
        <f>IF(R3954="",S3953,TRIM(R3954))</f>
        <v>Zone T2</v>
      </c>
      <c r="T3954" s="13" t="s">
        <v>6686</v>
      </c>
      <c r="U3954" s="13" t="s">
        <v>6686</v>
      </c>
      <c r="V3954" s="13" t="s">
        <v>6686</v>
      </c>
      <c r="W3954" s="59" t="s">
        <v>6014</v>
      </c>
      <c r="X3954" s="59" t="str">
        <f>CONCATENATE(D3954,F3954,H3954,J3954,L3954,N3954,P3954,R3954)</f>
        <v>Close-Out / Handing Over              Zone M4</v>
      </c>
      <c r="Y3954" s="13"/>
      <c r="Z3954" s="53">
        <v>38</v>
      </c>
      <c r="AA3954" s="54">
        <v>45431</v>
      </c>
      <c r="AB3954" s="54">
        <v>45487</v>
      </c>
      <c r="AC3954" s="55">
        <v>9494.2999999999993</v>
      </c>
    </row>
    <row r="3955" spans="1:29" ht="38.25" x14ac:dyDescent="0.2">
      <c r="A3955" s="66" t="s">
        <v>6257</v>
      </c>
      <c r="B3955" s="11" t="str">
        <f t="shared" si="477"/>
        <v xml:space="preserve"> - Level 03 - The Mound - Review &amp; Approval by DAR / TRSDC - As-Built Drawings - Close-out Documentation - Close-Out / Handing Over</v>
      </c>
      <c r="C3955" s="11" t="str">
        <f t="shared" si="477"/>
        <v/>
      </c>
      <c r="D3955" s="62" t="s">
        <v>6833</v>
      </c>
      <c r="E3955" s="11" t="str">
        <f t="shared" si="478"/>
        <v/>
      </c>
      <c r="F3955" s="66"/>
      <c r="G3955" s="64" t="str">
        <f t="shared" si="479"/>
        <v>Close-out Documentation</v>
      </c>
      <c r="H3955" s="66"/>
      <c r="I3955" s="65" t="str">
        <f t="shared" si="480"/>
        <v>As-Built Drawings</v>
      </c>
      <c r="J3955" s="66"/>
      <c r="K3955" s="67" t="str">
        <f t="shared" si="483"/>
        <v>Review &amp; Approval by DAR / TRSDC</v>
      </c>
      <c r="L3955" s="66"/>
      <c r="M3955" s="68" t="str">
        <f t="shared" si="484"/>
        <v>The Mound</v>
      </c>
      <c r="N3955" s="66"/>
      <c r="O3955" s="69" t="str">
        <f t="shared" si="481"/>
        <v>Level 03</v>
      </c>
      <c r="P3955" s="66"/>
      <c r="Q3955" s="70" t="str">
        <f t="shared" si="482"/>
        <v>Zone M4</v>
      </c>
      <c r="R3955" s="66"/>
      <c r="S3955" s="71" t="str">
        <f t="shared" si="476"/>
        <v>Zone T2</v>
      </c>
      <c r="T3955" s="11" t="s">
        <v>6686</v>
      </c>
      <c r="U3955" s="11" t="s">
        <v>6686</v>
      </c>
      <c r="V3955" s="11" t="s">
        <v>6416</v>
      </c>
      <c r="W3955" s="59" t="s">
        <v>6416</v>
      </c>
      <c r="X3955" s="59" t="str">
        <f>CONCATENATE(D3955,F3955,H3955,J3955,L3955,N3955,P3955,R3955)</f>
        <v>Close-Out / Handing Over</v>
      </c>
      <c r="Y3955" s="11" t="s">
        <v>6258</v>
      </c>
      <c r="Z3955" s="32">
        <v>10</v>
      </c>
      <c r="AA3955" s="39">
        <v>45431</v>
      </c>
      <c r="AB3955" s="39">
        <v>45442</v>
      </c>
      <c r="AC3955" s="48">
        <v>1983.3</v>
      </c>
    </row>
    <row r="3956" spans="1:29" x14ac:dyDescent="0.2">
      <c r="A3956" s="66" t="s">
        <v>6259</v>
      </c>
      <c r="B3956" s="11" t="str">
        <f t="shared" si="477"/>
        <v xml:space="preserve"> - </v>
      </c>
      <c r="C3956" s="11" t="str">
        <f t="shared" si="477"/>
        <v/>
      </c>
      <c r="D3956" s="62" t="s">
        <v>6833</v>
      </c>
      <c r="E3956" s="11" t="str">
        <f t="shared" si="478"/>
        <v/>
      </c>
      <c r="F3956" s="66"/>
      <c r="G3956" s="64" t="str">
        <f t="shared" si="479"/>
        <v>Close-out Documentation</v>
      </c>
      <c r="H3956" s="66"/>
      <c r="I3956" s="65" t="str">
        <f t="shared" si="480"/>
        <v>As-Built Drawings</v>
      </c>
      <c r="J3956" s="66"/>
      <c r="K3956" s="67" t="str">
        <f t="shared" si="483"/>
        <v>Review &amp; Approval by DAR / TRSDC</v>
      </c>
      <c r="L3956" s="66"/>
      <c r="M3956" s="68" t="str">
        <f t="shared" si="484"/>
        <v>The Mound</v>
      </c>
      <c r="N3956" s="66"/>
      <c r="O3956" s="69" t="str">
        <f t="shared" si="481"/>
        <v>Level 03</v>
      </c>
      <c r="P3956" s="66"/>
      <c r="Q3956" s="70" t="str">
        <f t="shared" si="482"/>
        <v>Zone M4</v>
      </c>
      <c r="R3956" s="66"/>
      <c r="S3956" s="71" t="str">
        <f t="shared" si="476"/>
        <v>Zone T2</v>
      </c>
      <c r="T3956" s="11" t="s">
        <v>6686</v>
      </c>
      <c r="U3956" s="11" t="s">
        <v>6686</v>
      </c>
      <c r="V3956" s="11" t="s">
        <v>6416</v>
      </c>
      <c r="W3956" s="59" t="s">
        <v>6416</v>
      </c>
      <c r="X3956" s="59" t="str">
        <f>CONCATENATE(D3956,F3956,H3956,J3956,L3956,N3956,P3956,R3956)</f>
        <v>Close-Out / Handing Over</v>
      </c>
      <c r="Y3956" s="11" t="s">
        <v>6260</v>
      </c>
      <c r="Z3956" s="32">
        <v>10</v>
      </c>
      <c r="AA3956" s="39">
        <v>45448</v>
      </c>
      <c r="AB3956" s="39">
        <v>45466</v>
      </c>
      <c r="AC3956" s="48">
        <v>1983.3</v>
      </c>
    </row>
    <row r="3957" spans="1:29" x14ac:dyDescent="0.2">
      <c r="A3957" s="66" t="s">
        <v>6261</v>
      </c>
      <c r="B3957" s="11" t="str">
        <f t="shared" si="477"/>
        <v xml:space="preserve"> - </v>
      </c>
      <c r="C3957" s="11" t="str">
        <f t="shared" si="477"/>
        <v/>
      </c>
      <c r="D3957" s="62" t="s">
        <v>6833</v>
      </c>
      <c r="E3957" s="11" t="str">
        <f t="shared" si="478"/>
        <v/>
      </c>
      <c r="F3957" s="66"/>
      <c r="G3957" s="64" t="str">
        <f t="shared" si="479"/>
        <v>Close-out Documentation</v>
      </c>
      <c r="H3957" s="66"/>
      <c r="I3957" s="65" t="str">
        <f t="shared" si="480"/>
        <v>As-Built Drawings</v>
      </c>
      <c r="J3957" s="66"/>
      <c r="K3957" s="67" t="str">
        <f t="shared" si="483"/>
        <v>Review &amp; Approval by DAR / TRSDC</v>
      </c>
      <c r="L3957" s="66"/>
      <c r="M3957" s="68" t="str">
        <f t="shared" si="484"/>
        <v>The Mound</v>
      </c>
      <c r="N3957" s="66"/>
      <c r="O3957" s="69" t="str">
        <f t="shared" si="481"/>
        <v>Level 03</v>
      </c>
      <c r="P3957" s="66"/>
      <c r="Q3957" s="70" t="str">
        <f t="shared" si="482"/>
        <v>Zone M4</v>
      </c>
      <c r="R3957" s="66"/>
      <c r="S3957" s="71" t="str">
        <f t="shared" si="476"/>
        <v>Zone T2</v>
      </c>
      <c r="T3957" s="11" t="s">
        <v>6686</v>
      </c>
      <c r="U3957" s="11" t="s">
        <v>6686</v>
      </c>
      <c r="V3957" s="11" t="s">
        <v>6416</v>
      </c>
      <c r="W3957" s="59" t="s">
        <v>6416</v>
      </c>
      <c r="X3957" s="59" t="str">
        <f>CONCATENATE(D3957,F3957,H3957,J3957,L3957,N3957,P3957,R3957)</f>
        <v>Close-Out / Handing Over</v>
      </c>
      <c r="Y3957" s="11" t="s">
        <v>6262</v>
      </c>
      <c r="Z3957" s="32">
        <v>10</v>
      </c>
      <c r="AA3957" s="39">
        <v>45462</v>
      </c>
      <c r="AB3957" s="39">
        <v>45475</v>
      </c>
      <c r="AC3957" s="48">
        <v>1983.3</v>
      </c>
    </row>
    <row r="3958" spans="1:29" x14ac:dyDescent="0.2">
      <c r="A3958" s="66" t="s">
        <v>6263</v>
      </c>
      <c r="B3958" s="11" t="str">
        <f t="shared" si="477"/>
        <v xml:space="preserve"> - </v>
      </c>
      <c r="C3958" s="11" t="str">
        <f t="shared" si="477"/>
        <v/>
      </c>
      <c r="D3958" s="62" t="s">
        <v>6833</v>
      </c>
      <c r="E3958" s="11" t="str">
        <f t="shared" si="478"/>
        <v/>
      </c>
      <c r="F3958" s="66"/>
      <c r="G3958" s="64" t="str">
        <f t="shared" si="479"/>
        <v>Close-out Documentation</v>
      </c>
      <c r="H3958" s="66"/>
      <c r="I3958" s="65" t="str">
        <f t="shared" si="480"/>
        <v>As-Built Drawings</v>
      </c>
      <c r="J3958" s="66"/>
      <c r="K3958" s="67" t="str">
        <f t="shared" si="483"/>
        <v>Review &amp; Approval by DAR / TRSDC</v>
      </c>
      <c r="L3958" s="66"/>
      <c r="M3958" s="68" t="str">
        <f t="shared" si="484"/>
        <v>The Mound</v>
      </c>
      <c r="N3958" s="66"/>
      <c r="O3958" s="69" t="str">
        <f t="shared" si="481"/>
        <v>Level 03</v>
      </c>
      <c r="P3958" s="66"/>
      <c r="Q3958" s="70" t="str">
        <f t="shared" si="482"/>
        <v>Zone M4</v>
      </c>
      <c r="R3958" s="66"/>
      <c r="S3958" s="71" t="str">
        <f t="shared" si="476"/>
        <v>Zone T2</v>
      </c>
      <c r="T3958" s="11" t="s">
        <v>6686</v>
      </c>
      <c r="U3958" s="11" t="s">
        <v>6686</v>
      </c>
      <c r="V3958" s="11" t="s">
        <v>6416</v>
      </c>
      <c r="W3958" s="59" t="s">
        <v>6416</v>
      </c>
      <c r="X3958" s="59" t="str">
        <f>CONCATENATE(D3958,F3958,H3958,J3958,L3958,N3958,P3958,R3958)</f>
        <v>Close-Out / Handing Over</v>
      </c>
      <c r="Y3958" s="11" t="s">
        <v>6264</v>
      </c>
      <c r="Z3958" s="32">
        <v>10</v>
      </c>
      <c r="AA3958" s="39">
        <v>45468</v>
      </c>
      <c r="AB3958" s="39">
        <v>45481</v>
      </c>
      <c r="AC3958" s="48">
        <v>1561.1</v>
      </c>
    </row>
    <row r="3959" spans="1:29" x14ac:dyDescent="0.2">
      <c r="A3959" s="63" t="s">
        <v>6265</v>
      </c>
      <c r="B3959" s="8" t="str">
        <f t="shared" si="477"/>
        <v xml:space="preserve"> - </v>
      </c>
      <c r="C3959" s="8" t="str">
        <f t="shared" si="477"/>
        <v/>
      </c>
      <c r="D3959" s="62" t="s">
        <v>6833</v>
      </c>
      <c r="E3959" s="8" t="str">
        <f t="shared" si="478"/>
        <v/>
      </c>
      <c r="F3959" s="63"/>
      <c r="G3959" s="64" t="str">
        <f t="shared" si="479"/>
        <v>Close-out Documentation</v>
      </c>
      <c r="H3959" s="63"/>
      <c r="I3959" s="65" t="str">
        <f t="shared" si="480"/>
        <v>As-Built Drawings</v>
      </c>
      <c r="J3959" s="63"/>
      <c r="K3959" s="67" t="str">
        <f t="shared" si="483"/>
        <v>Review &amp; Approval by DAR / TRSDC</v>
      </c>
      <c r="L3959" s="63"/>
      <c r="M3959" s="68" t="str">
        <f t="shared" si="484"/>
        <v>The Mound</v>
      </c>
      <c r="N3959" s="63"/>
      <c r="O3959" s="69" t="str">
        <f t="shared" si="481"/>
        <v>Level 03</v>
      </c>
      <c r="P3959" s="63"/>
      <c r="Q3959" s="70" t="str">
        <f t="shared" si="482"/>
        <v>Zone M4</v>
      </c>
      <c r="R3959" s="63"/>
      <c r="S3959" s="71" t="str">
        <f t="shared" si="476"/>
        <v>Zone T2</v>
      </c>
      <c r="T3959" s="8" t="s">
        <v>6686</v>
      </c>
      <c r="U3959" s="8" t="s">
        <v>6686</v>
      </c>
      <c r="V3959" s="8" t="s">
        <v>6416</v>
      </c>
      <c r="W3959" s="59" t="s">
        <v>6416</v>
      </c>
      <c r="X3959" s="59" t="str">
        <f>CONCATENATE(D3959,F3959,H3959,J3959,L3959,N3959,P3959,R3959)</f>
        <v>Close-Out / Handing Over</v>
      </c>
      <c r="Y3959" s="8" t="s">
        <v>6266</v>
      </c>
      <c r="Z3959" s="23">
        <v>10</v>
      </c>
      <c r="AA3959" s="35">
        <v>45474</v>
      </c>
      <c r="AB3959" s="35">
        <v>45487</v>
      </c>
      <c r="AC3959" s="42">
        <v>1983.3</v>
      </c>
    </row>
    <row r="3960" spans="1:29" x14ac:dyDescent="0.2">
      <c r="A3960" s="69" t="s">
        <v>6054</v>
      </c>
      <c r="B3960" s="3" t="str">
        <f t="shared" si="477"/>
        <v/>
      </c>
      <c r="C3960" s="3" t="str">
        <f t="shared" si="477"/>
        <v>The Mound - Review &amp; Approval by DAR / TRSDC - As-Built Drawings - Close-out Documentation - Close-Out / Handing Over</v>
      </c>
      <c r="D3960" s="62" t="s">
        <v>6833</v>
      </c>
      <c r="E3960" s="3" t="str">
        <f t="shared" si="478"/>
        <v>The Mound</v>
      </c>
      <c r="F3960" s="92"/>
      <c r="G3960" s="64" t="str">
        <f>IF(F3960="",G3959,TRIM(F3960))</f>
        <v>Close-out Documentation</v>
      </c>
      <c r="H3960" s="92"/>
      <c r="I3960" s="65" t="str">
        <f>IF(H3960="",I3959,TRIM(H3960))</f>
        <v>As-Built Drawings</v>
      </c>
      <c r="J3960" s="92"/>
      <c r="K3960" s="67" t="str">
        <f>IF(J3960="",K3959,TRIM(J3960))</f>
        <v>Review &amp; Approval by DAR / TRSDC</v>
      </c>
      <c r="L3960" s="92"/>
      <c r="M3960" s="68" t="str">
        <f>IF(L3960="",M3959,TRIM(L3960))</f>
        <v>The Mound</v>
      </c>
      <c r="N3960" s="69" t="s">
        <v>6054</v>
      </c>
      <c r="O3960" s="69" t="str">
        <f>IF(N3960="",O3959,TRIM(N3960))</f>
        <v>Level 04</v>
      </c>
      <c r="P3960" s="92"/>
      <c r="Q3960" s="70" t="str">
        <f>IF(P3960="",Q3959,TRIM(P3960))</f>
        <v>Zone M4</v>
      </c>
      <c r="R3960" s="92"/>
      <c r="S3960" s="71" t="str">
        <f>IF(R3960="",S3959,TRIM(R3960))</f>
        <v>Zone T2</v>
      </c>
      <c r="T3960" s="3" t="s">
        <v>6652</v>
      </c>
      <c r="U3960" s="3" t="s">
        <v>6652</v>
      </c>
      <c r="V3960" s="3" t="s">
        <v>6652</v>
      </c>
      <c r="W3960" s="59" t="s">
        <v>6054</v>
      </c>
      <c r="X3960" s="59" t="str">
        <f>CONCATENATE(D3960,F3960,H3960,J3960,L3960,N3960,P3960,R3960)</f>
        <v>Close-Out / Handing Over            Level 04</v>
      </c>
      <c r="Y3960" s="3"/>
      <c r="Z3960" s="49">
        <v>37</v>
      </c>
      <c r="AA3960" s="50">
        <v>45438</v>
      </c>
      <c r="AB3960" s="50">
        <v>45491</v>
      </c>
      <c r="AC3960" s="52">
        <v>14956.2</v>
      </c>
    </row>
    <row r="3961" spans="1:29" x14ac:dyDescent="0.2">
      <c r="A3961" s="70" t="s">
        <v>5994</v>
      </c>
      <c r="B3961" s="13" t="str">
        <f t="shared" si="477"/>
        <v>The Mound - Review &amp; Approval by DAR / TRSDC - As-Built Drawings - Close-out Documentation - Close-Out / Handing Over</v>
      </c>
      <c r="C3961" s="13" t="str">
        <f t="shared" si="477"/>
        <v>Level 04 - The Mound - Review &amp; Approval by DAR / TRSDC - As-Built Drawings - Close-out Documentation - Close-Out / Handing Over</v>
      </c>
      <c r="D3961" s="62" t="s">
        <v>6833</v>
      </c>
      <c r="E3961" s="13" t="str">
        <f t="shared" si="478"/>
        <v>Level 04</v>
      </c>
      <c r="F3961" s="92"/>
      <c r="G3961" s="64" t="str">
        <f t="shared" si="479"/>
        <v>Close-out Documentation</v>
      </c>
      <c r="H3961" s="92"/>
      <c r="I3961" s="65" t="str">
        <f t="shared" si="480"/>
        <v>As-Built Drawings</v>
      </c>
      <c r="J3961" s="92"/>
      <c r="K3961" s="67" t="str">
        <f t="shared" si="483"/>
        <v>Review &amp; Approval by DAR / TRSDC</v>
      </c>
      <c r="L3961" s="92"/>
      <c r="M3961" s="68" t="str">
        <f t="shared" si="484"/>
        <v>The Mound</v>
      </c>
      <c r="N3961" s="92"/>
      <c r="O3961" s="69" t="str">
        <f t="shared" si="481"/>
        <v>Level 04</v>
      </c>
      <c r="P3961" s="70" t="s">
        <v>5994</v>
      </c>
      <c r="Q3961" s="70" t="str">
        <f t="shared" si="482"/>
        <v>Zone M1</v>
      </c>
      <c r="R3961" s="92"/>
      <c r="S3961" s="71" t="str">
        <f t="shared" si="476"/>
        <v>Zone T2</v>
      </c>
      <c r="T3961" s="13" t="s">
        <v>6679</v>
      </c>
      <c r="U3961" s="13" t="s">
        <v>6679</v>
      </c>
      <c r="V3961" s="13" t="s">
        <v>6679</v>
      </c>
      <c r="W3961" s="59" t="s">
        <v>5994</v>
      </c>
      <c r="X3961" s="59" t="str">
        <f>CONCATENATE(D3961,F3961,H3961,J3961,L3961,N3961,P3961,R3961)</f>
        <v>Close-Out / Handing Over              Zone M1</v>
      </c>
      <c r="Y3961" s="13"/>
      <c r="Z3961" s="53">
        <v>10</v>
      </c>
      <c r="AA3961" s="54">
        <v>45442</v>
      </c>
      <c r="AB3961" s="54">
        <v>45455</v>
      </c>
      <c r="AC3961" s="55">
        <v>1970.16</v>
      </c>
    </row>
    <row r="3962" spans="1:29" ht="38.25" x14ac:dyDescent="0.2">
      <c r="A3962" s="63" t="s">
        <v>6267</v>
      </c>
      <c r="B3962" s="8" t="str">
        <f t="shared" si="477"/>
        <v xml:space="preserve"> - Level 04 - The Mound - Review &amp; Approval by DAR / TRSDC - As-Built Drawings - Close-out Documentation - Close-Out / Handing Over</v>
      </c>
      <c r="C3962" s="8" t="str">
        <f t="shared" si="477"/>
        <v/>
      </c>
      <c r="D3962" s="62" t="s">
        <v>6833</v>
      </c>
      <c r="E3962" s="8" t="str">
        <f t="shared" si="478"/>
        <v/>
      </c>
      <c r="F3962" s="63"/>
      <c r="G3962" s="64" t="str">
        <f t="shared" si="479"/>
        <v>Close-out Documentation</v>
      </c>
      <c r="H3962" s="63"/>
      <c r="I3962" s="65" t="str">
        <f t="shared" si="480"/>
        <v>As-Built Drawings</v>
      </c>
      <c r="J3962" s="63"/>
      <c r="K3962" s="67" t="str">
        <f t="shared" si="483"/>
        <v>Review &amp; Approval by DAR / TRSDC</v>
      </c>
      <c r="L3962" s="63"/>
      <c r="M3962" s="68" t="str">
        <f t="shared" si="484"/>
        <v>The Mound</v>
      </c>
      <c r="N3962" s="63"/>
      <c r="O3962" s="69" t="str">
        <f t="shared" si="481"/>
        <v>Level 04</v>
      </c>
      <c r="P3962" s="63"/>
      <c r="Q3962" s="70" t="str">
        <f t="shared" si="482"/>
        <v>Zone M1</v>
      </c>
      <c r="R3962" s="63"/>
      <c r="S3962" s="71" t="str">
        <f t="shared" si="476"/>
        <v>Zone T2</v>
      </c>
      <c r="T3962" s="8" t="s">
        <v>6679</v>
      </c>
      <c r="U3962" s="8" t="s">
        <v>6679</v>
      </c>
      <c r="V3962" s="8" t="s">
        <v>6416</v>
      </c>
      <c r="W3962" s="59" t="s">
        <v>6416</v>
      </c>
      <c r="X3962" s="59" t="str">
        <f>CONCATENATE(D3962,F3962,H3962,J3962,L3962,N3962,P3962,R3962)</f>
        <v>Close-Out / Handing Over</v>
      </c>
      <c r="Y3962" s="8" t="s">
        <v>6268</v>
      </c>
      <c r="Z3962" s="23">
        <v>10</v>
      </c>
      <c r="AA3962" s="35">
        <v>45442</v>
      </c>
      <c r="AB3962" s="35">
        <v>45455</v>
      </c>
      <c r="AC3962" s="42">
        <v>1970.16</v>
      </c>
    </row>
    <row r="3963" spans="1:29" x14ac:dyDescent="0.2">
      <c r="A3963" s="70" t="s">
        <v>5999</v>
      </c>
      <c r="B3963" s="13" t="str">
        <f t="shared" si="477"/>
        <v/>
      </c>
      <c r="C3963" s="13" t="str">
        <f t="shared" si="477"/>
        <v>Level 04 - The Mound - Review &amp; Approval by DAR / TRSDC - As-Built Drawings - Close-out Documentation - Close-Out / Handing Over</v>
      </c>
      <c r="D3963" s="62" t="s">
        <v>6833</v>
      </c>
      <c r="E3963" s="13" t="str">
        <f t="shared" si="478"/>
        <v>Level 04</v>
      </c>
      <c r="F3963" s="92"/>
      <c r="G3963" s="64" t="str">
        <f>IF(F3963="",G3962,TRIM(F3963))</f>
        <v>Close-out Documentation</v>
      </c>
      <c r="H3963" s="92"/>
      <c r="I3963" s="65" t="str">
        <f>IF(H3963="",I3962,TRIM(H3963))</f>
        <v>As-Built Drawings</v>
      </c>
      <c r="J3963" s="92"/>
      <c r="K3963" s="67" t="str">
        <f>IF(J3963="",K3962,TRIM(J3963))</f>
        <v>Review &amp; Approval by DAR / TRSDC</v>
      </c>
      <c r="L3963" s="92"/>
      <c r="M3963" s="68" t="str">
        <f>IF(L3963="",M3962,TRIM(L3963))</f>
        <v>The Mound</v>
      </c>
      <c r="N3963" s="92"/>
      <c r="O3963" s="69" t="str">
        <f>IF(N3963="",O3962,TRIM(N3963))</f>
        <v>Level 04</v>
      </c>
      <c r="P3963" s="70" t="s">
        <v>5999</v>
      </c>
      <c r="Q3963" s="70" t="str">
        <f>IF(P3963="",Q3962,TRIM(P3963))</f>
        <v>Zone M2</v>
      </c>
      <c r="R3963" s="92"/>
      <c r="S3963" s="71" t="str">
        <f>IF(R3963="",S3962,TRIM(R3963))</f>
        <v>Zone T2</v>
      </c>
      <c r="T3963" s="13" t="s">
        <v>6685</v>
      </c>
      <c r="U3963" s="13" t="s">
        <v>6685</v>
      </c>
      <c r="V3963" s="13" t="s">
        <v>6685</v>
      </c>
      <c r="W3963" s="59" t="s">
        <v>5999</v>
      </c>
      <c r="X3963" s="59" t="str">
        <f>CONCATENATE(D3963,F3963,H3963,J3963,L3963,N3963,P3963,R3963)</f>
        <v>Close-Out / Handing Over              Zone M2</v>
      </c>
      <c r="Y3963" s="13"/>
      <c r="Z3963" s="53">
        <v>23</v>
      </c>
      <c r="AA3963" s="54">
        <v>45442</v>
      </c>
      <c r="AB3963" s="54">
        <v>45477</v>
      </c>
      <c r="AC3963" s="55">
        <v>4039.72</v>
      </c>
    </row>
    <row r="3964" spans="1:29" ht="38.25" x14ac:dyDescent="0.2">
      <c r="A3964" s="66" t="s">
        <v>6269</v>
      </c>
      <c r="B3964" s="11" t="str">
        <f t="shared" si="477"/>
        <v xml:space="preserve"> - Level 04 - The Mound - Review &amp; Approval by DAR / TRSDC - As-Built Drawings - Close-out Documentation - Close-Out / Handing Over</v>
      </c>
      <c r="C3964" s="11" t="str">
        <f t="shared" si="477"/>
        <v/>
      </c>
      <c r="D3964" s="62" t="s">
        <v>6833</v>
      </c>
      <c r="E3964" s="11" t="str">
        <f t="shared" si="478"/>
        <v/>
      </c>
      <c r="F3964" s="66"/>
      <c r="G3964" s="64" t="str">
        <f t="shared" si="479"/>
        <v>Close-out Documentation</v>
      </c>
      <c r="H3964" s="66"/>
      <c r="I3964" s="65" t="str">
        <f t="shared" si="480"/>
        <v>As-Built Drawings</v>
      </c>
      <c r="J3964" s="66"/>
      <c r="K3964" s="67" t="str">
        <f t="shared" si="483"/>
        <v>Review &amp; Approval by DAR / TRSDC</v>
      </c>
      <c r="L3964" s="66"/>
      <c r="M3964" s="68" t="str">
        <f t="shared" si="484"/>
        <v>The Mound</v>
      </c>
      <c r="N3964" s="66"/>
      <c r="O3964" s="69" t="str">
        <f t="shared" si="481"/>
        <v>Level 04</v>
      </c>
      <c r="P3964" s="66"/>
      <c r="Q3964" s="70" t="str">
        <f t="shared" si="482"/>
        <v>Zone M2</v>
      </c>
      <c r="R3964" s="66"/>
      <c r="S3964" s="71" t="str">
        <f t="shared" ref="S3964:S4026" si="485">IF(R3964="",S3963,TRIM(R3964))</f>
        <v>Zone T2</v>
      </c>
      <c r="T3964" s="11" t="s">
        <v>6685</v>
      </c>
      <c r="U3964" s="11" t="s">
        <v>6685</v>
      </c>
      <c r="V3964" s="11" t="s">
        <v>6416</v>
      </c>
      <c r="W3964" s="59" t="s">
        <v>6416</v>
      </c>
      <c r="X3964" s="59" t="str">
        <f>CONCATENATE(D3964,F3964,H3964,J3964,L3964,N3964,P3964,R3964)</f>
        <v>Close-Out / Handing Over</v>
      </c>
      <c r="Y3964" s="11" t="s">
        <v>6270</v>
      </c>
      <c r="Z3964" s="32">
        <v>10</v>
      </c>
      <c r="AA3964" s="39">
        <v>45442</v>
      </c>
      <c r="AB3964" s="39">
        <v>45455</v>
      </c>
      <c r="AC3964" s="48">
        <v>2019.86</v>
      </c>
    </row>
    <row r="3965" spans="1:29" x14ac:dyDescent="0.2">
      <c r="A3965" s="63" t="s">
        <v>6271</v>
      </c>
      <c r="B3965" s="8" t="str">
        <f t="shared" si="477"/>
        <v xml:space="preserve"> - </v>
      </c>
      <c r="C3965" s="8" t="str">
        <f t="shared" si="477"/>
        <v/>
      </c>
      <c r="D3965" s="62" t="s">
        <v>6833</v>
      </c>
      <c r="E3965" s="8" t="str">
        <f t="shared" si="478"/>
        <v/>
      </c>
      <c r="F3965" s="63"/>
      <c r="G3965" s="64" t="str">
        <f t="shared" si="479"/>
        <v>Close-out Documentation</v>
      </c>
      <c r="H3965" s="63"/>
      <c r="I3965" s="65" t="str">
        <f t="shared" si="480"/>
        <v>As-Built Drawings</v>
      </c>
      <c r="J3965" s="63"/>
      <c r="K3965" s="67" t="str">
        <f t="shared" si="483"/>
        <v>Review &amp; Approval by DAR / TRSDC</v>
      </c>
      <c r="L3965" s="63"/>
      <c r="M3965" s="68" t="str">
        <f t="shared" si="484"/>
        <v>The Mound</v>
      </c>
      <c r="N3965" s="63"/>
      <c r="O3965" s="69" t="str">
        <f t="shared" si="481"/>
        <v>Level 04</v>
      </c>
      <c r="P3965" s="63"/>
      <c r="Q3965" s="70" t="str">
        <f t="shared" si="482"/>
        <v>Zone M2</v>
      </c>
      <c r="R3965" s="63"/>
      <c r="S3965" s="71" t="str">
        <f t="shared" si="485"/>
        <v>Zone T2</v>
      </c>
      <c r="T3965" s="8" t="s">
        <v>6685</v>
      </c>
      <c r="U3965" s="8" t="s">
        <v>6685</v>
      </c>
      <c r="V3965" s="8" t="s">
        <v>6416</v>
      </c>
      <c r="W3965" s="59" t="s">
        <v>6416</v>
      </c>
      <c r="X3965" s="59" t="str">
        <f>CONCATENATE(D3965,F3965,H3965,J3965,L3965,N3965,P3965,R3965)</f>
        <v>Close-Out / Handing Over</v>
      </c>
      <c r="Y3965" s="8" t="s">
        <v>6272</v>
      </c>
      <c r="Z3965" s="23">
        <v>10</v>
      </c>
      <c r="AA3965" s="35">
        <v>45466</v>
      </c>
      <c r="AB3965" s="35">
        <v>45477</v>
      </c>
      <c r="AC3965" s="42">
        <v>2019.86</v>
      </c>
    </row>
    <row r="3966" spans="1:29" x14ac:dyDescent="0.2">
      <c r="A3966" s="70" t="s">
        <v>5990</v>
      </c>
      <c r="B3966" s="13" t="str">
        <f t="shared" si="477"/>
        <v/>
      </c>
      <c r="C3966" s="13" t="str">
        <f t="shared" si="477"/>
        <v>Level 04 - The Mound - Review &amp; Approval by DAR / TRSDC - As-Built Drawings - Close-out Documentation - Close-Out / Handing Over</v>
      </c>
      <c r="D3966" s="62" t="s">
        <v>6833</v>
      </c>
      <c r="E3966" s="13" t="str">
        <f t="shared" si="478"/>
        <v>Level 04</v>
      </c>
      <c r="F3966" s="92"/>
      <c r="G3966" s="64" t="str">
        <f>IF(F3966="",G3965,TRIM(F3966))</f>
        <v>Close-out Documentation</v>
      </c>
      <c r="H3966" s="92"/>
      <c r="I3966" s="65" t="str">
        <f>IF(H3966="",I3965,TRIM(H3966))</f>
        <v>As-Built Drawings</v>
      </c>
      <c r="J3966" s="92"/>
      <c r="K3966" s="67" t="str">
        <f>IF(J3966="",K3965,TRIM(J3966))</f>
        <v>Review &amp; Approval by DAR / TRSDC</v>
      </c>
      <c r="L3966" s="92"/>
      <c r="M3966" s="68" t="str">
        <f>IF(L3966="",M3965,TRIM(L3966))</f>
        <v>The Mound</v>
      </c>
      <c r="N3966" s="92"/>
      <c r="O3966" s="69" t="str">
        <f>IF(N3966="",O3965,TRIM(N3966))</f>
        <v>Level 04</v>
      </c>
      <c r="P3966" s="70" t="s">
        <v>5990</v>
      </c>
      <c r="Q3966" s="70" t="str">
        <f>IF(P3966="",Q3965,TRIM(P3966))</f>
        <v>Zone M3</v>
      </c>
      <c r="R3966" s="92"/>
      <c r="S3966" s="71" t="str">
        <f>IF(R3966="",S3965,TRIM(R3966))</f>
        <v>Zone T2</v>
      </c>
      <c r="T3966" s="13" t="s">
        <v>6680</v>
      </c>
      <c r="U3966" s="13" t="s">
        <v>6680</v>
      </c>
      <c r="V3966" s="13" t="s">
        <v>6680</v>
      </c>
      <c r="W3966" s="59" t="s">
        <v>5990</v>
      </c>
      <c r="X3966" s="59" t="str">
        <f>CONCATENATE(D3966,F3966,H3966,J3966,L3966,N3966,P3966,R3966)</f>
        <v>Close-Out / Handing Over              Zone M3</v>
      </c>
      <c r="Y3966" s="13"/>
      <c r="Z3966" s="53">
        <v>10</v>
      </c>
      <c r="AA3966" s="54">
        <v>45452</v>
      </c>
      <c r="AB3966" s="54">
        <v>45468</v>
      </c>
      <c r="AC3966" s="55">
        <v>2915.84</v>
      </c>
    </row>
    <row r="3967" spans="1:29" ht="38.25" x14ac:dyDescent="0.2">
      <c r="A3967" s="63" t="s">
        <v>6273</v>
      </c>
      <c r="B3967" s="8" t="str">
        <f t="shared" si="477"/>
        <v xml:space="preserve"> - Level 04 - The Mound - Review &amp; Approval by DAR / TRSDC - As-Built Drawings - Close-out Documentation - Close-Out / Handing Over</v>
      </c>
      <c r="C3967" s="8" t="str">
        <f t="shared" si="477"/>
        <v/>
      </c>
      <c r="D3967" s="62" t="s">
        <v>6833</v>
      </c>
      <c r="E3967" s="8" t="str">
        <f t="shared" si="478"/>
        <v/>
      </c>
      <c r="F3967" s="63"/>
      <c r="G3967" s="64" t="str">
        <f t="shared" si="479"/>
        <v>Close-out Documentation</v>
      </c>
      <c r="H3967" s="63"/>
      <c r="I3967" s="65" t="str">
        <f t="shared" si="480"/>
        <v>As-Built Drawings</v>
      </c>
      <c r="J3967" s="63"/>
      <c r="K3967" s="67" t="str">
        <f t="shared" si="483"/>
        <v>Review &amp; Approval by DAR / TRSDC</v>
      </c>
      <c r="L3967" s="63"/>
      <c r="M3967" s="68" t="str">
        <f t="shared" si="484"/>
        <v>The Mound</v>
      </c>
      <c r="N3967" s="63"/>
      <c r="O3967" s="69" t="str">
        <f t="shared" si="481"/>
        <v>Level 04</v>
      </c>
      <c r="P3967" s="63"/>
      <c r="Q3967" s="70" t="str">
        <f t="shared" si="482"/>
        <v>Zone M3</v>
      </c>
      <c r="R3967" s="63"/>
      <c r="S3967" s="71" t="str">
        <f t="shared" si="485"/>
        <v>Zone T2</v>
      </c>
      <c r="T3967" s="8" t="s">
        <v>6680</v>
      </c>
      <c r="U3967" s="8" t="s">
        <v>6680</v>
      </c>
      <c r="V3967" s="8" t="s">
        <v>6416</v>
      </c>
      <c r="W3967" s="59" t="s">
        <v>6416</v>
      </c>
      <c r="X3967" s="59" t="str">
        <f>CONCATENATE(D3967,F3967,H3967,J3967,L3967,N3967,P3967,R3967)</f>
        <v>Close-Out / Handing Over</v>
      </c>
      <c r="Y3967" s="8" t="s">
        <v>6274</v>
      </c>
      <c r="Z3967" s="23">
        <v>10</v>
      </c>
      <c r="AA3967" s="35">
        <v>45452</v>
      </c>
      <c r="AB3967" s="35">
        <v>45468</v>
      </c>
      <c r="AC3967" s="42">
        <v>2915.84</v>
      </c>
    </row>
    <row r="3968" spans="1:29" x14ac:dyDescent="0.2">
      <c r="A3968" s="70" t="s">
        <v>6014</v>
      </c>
      <c r="B3968" s="13" t="str">
        <f t="shared" si="477"/>
        <v/>
      </c>
      <c r="C3968" s="13" t="str">
        <f t="shared" si="477"/>
        <v>Level 04 - The Mound - Review &amp; Approval by DAR / TRSDC - As-Built Drawings - Close-out Documentation - Close-Out / Handing Over</v>
      </c>
      <c r="D3968" s="62" t="s">
        <v>6833</v>
      </c>
      <c r="E3968" s="13" t="str">
        <f t="shared" si="478"/>
        <v>Level 04</v>
      </c>
      <c r="F3968" s="92"/>
      <c r="G3968" s="64" t="str">
        <f>IF(F3968="",G3967,TRIM(F3968))</f>
        <v>Close-out Documentation</v>
      </c>
      <c r="H3968" s="92"/>
      <c r="I3968" s="65" t="str">
        <f>IF(H3968="",I3967,TRIM(H3968))</f>
        <v>As-Built Drawings</v>
      </c>
      <c r="J3968" s="92"/>
      <c r="K3968" s="67" t="str">
        <f>IF(J3968="",K3967,TRIM(J3968))</f>
        <v>Review &amp; Approval by DAR / TRSDC</v>
      </c>
      <c r="L3968" s="92"/>
      <c r="M3968" s="68" t="str">
        <f>IF(L3968="",M3967,TRIM(L3968))</f>
        <v>The Mound</v>
      </c>
      <c r="N3968" s="92"/>
      <c r="O3968" s="69" t="str">
        <f>IF(N3968="",O3967,TRIM(N3968))</f>
        <v>Level 04</v>
      </c>
      <c r="P3968" s="70" t="s">
        <v>6014</v>
      </c>
      <c r="Q3968" s="70" t="str">
        <f>IF(P3968="",Q3967,TRIM(P3968))</f>
        <v>Zone M4</v>
      </c>
      <c r="R3968" s="92"/>
      <c r="S3968" s="71" t="str">
        <f>IF(R3968="",S3967,TRIM(R3968))</f>
        <v>Zone T2</v>
      </c>
      <c r="T3968" s="13" t="s">
        <v>6686</v>
      </c>
      <c r="U3968" s="13" t="s">
        <v>6686</v>
      </c>
      <c r="V3968" s="13" t="s">
        <v>6686</v>
      </c>
      <c r="W3968" s="59" t="s">
        <v>6014</v>
      </c>
      <c r="X3968" s="59" t="str">
        <f>CONCATENATE(D3968,F3968,H3968,J3968,L3968,N3968,P3968,R3968)</f>
        <v>Close-Out / Handing Over              Zone M4</v>
      </c>
      <c r="Y3968" s="13"/>
      <c r="Z3968" s="53">
        <v>37</v>
      </c>
      <c r="AA3968" s="54">
        <v>45438</v>
      </c>
      <c r="AB3968" s="54">
        <v>45491</v>
      </c>
      <c r="AC3968" s="55">
        <v>6030.48</v>
      </c>
    </row>
    <row r="3969" spans="1:29" ht="38.25" x14ac:dyDescent="0.2">
      <c r="A3969" s="66" t="s">
        <v>6275</v>
      </c>
      <c r="B3969" s="11" t="str">
        <f t="shared" si="477"/>
        <v xml:space="preserve"> - Level 04 - The Mound - Review &amp; Approval by DAR / TRSDC - As-Built Drawings - Close-out Documentation - Close-Out / Handing Over</v>
      </c>
      <c r="C3969" s="11" t="str">
        <f t="shared" si="477"/>
        <v/>
      </c>
      <c r="D3969" s="62" t="s">
        <v>6833</v>
      </c>
      <c r="E3969" s="11" t="str">
        <f t="shared" si="478"/>
        <v/>
      </c>
      <c r="F3969" s="66"/>
      <c r="G3969" s="64" t="str">
        <f t="shared" si="479"/>
        <v>Close-out Documentation</v>
      </c>
      <c r="H3969" s="66"/>
      <c r="I3969" s="65" t="str">
        <f t="shared" si="480"/>
        <v>As-Built Drawings</v>
      </c>
      <c r="J3969" s="66"/>
      <c r="K3969" s="67" t="str">
        <f t="shared" si="483"/>
        <v>Review &amp; Approval by DAR / TRSDC</v>
      </c>
      <c r="L3969" s="66"/>
      <c r="M3969" s="68" t="str">
        <f t="shared" si="484"/>
        <v>The Mound</v>
      </c>
      <c r="N3969" s="66"/>
      <c r="O3969" s="69" t="str">
        <f t="shared" si="481"/>
        <v>Level 04</v>
      </c>
      <c r="P3969" s="66"/>
      <c r="Q3969" s="70" t="str">
        <f t="shared" si="482"/>
        <v>Zone M4</v>
      </c>
      <c r="R3969" s="66"/>
      <c r="S3969" s="71" t="str">
        <f t="shared" si="485"/>
        <v>Zone T2</v>
      </c>
      <c r="T3969" s="11" t="s">
        <v>6686</v>
      </c>
      <c r="U3969" s="11" t="s">
        <v>6686</v>
      </c>
      <c r="V3969" s="11" t="s">
        <v>6416</v>
      </c>
      <c r="W3969" s="59" t="s">
        <v>6416</v>
      </c>
      <c r="X3969" s="59" t="str">
        <f>CONCATENATE(D3969,F3969,H3969,J3969,L3969,N3969,P3969,R3969)</f>
        <v>Close-Out / Handing Over</v>
      </c>
      <c r="Y3969" s="11" t="s">
        <v>6276</v>
      </c>
      <c r="Z3969" s="32">
        <v>10</v>
      </c>
      <c r="AA3969" s="39">
        <v>45438</v>
      </c>
      <c r="AB3969" s="39">
        <v>45449</v>
      </c>
      <c r="AC3969" s="48">
        <v>2010.16</v>
      </c>
    </row>
    <row r="3970" spans="1:29" x14ac:dyDescent="0.2">
      <c r="A3970" s="66" t="s">
        <v>6277</v>
      </c>
      <c r="B3970" s="11" t="str">
        <f t="shared" si="477"/>
        <v xml:space="preserve"> - </v>
      </c>
      <c r="C3970" s="11" t="str">
        <f t="shared" si="477"/>
        <v/>
      </c>
      <c r="D3970" s="62" t="s">
        <v>6833</v>
      </c>
      <c r="E3970" s="11" t="str">
        <f t="shared" si="478"/>
        <v/>
      </c>
      <c r="F3970" s="66"/>
      <c r="G3970" s="64" t="str">
        <f t="shared" si="479"/>
        <v>Close-out Documentation</v>
      </c>
      <c r="H3970" s="66"/>
      <c r="I3970" s="65" t="str">
        <f t="shared" si="480"/>
        <v>As-Built Drawings</v>
      </c>
      <c r="J3970" s="66"/>
      <c r="K3970" s="67" t="str">
        <f t="shared" si="483"/>
        <v>Review &amp; Approval by DAR / TRSDC</v>
      </c>
      <c r="L3970" s="66"/>
      <c r="M3970" s="68" t="str">
        <f t="shared" si="484"/>
        <v>The Mound</v>
      </c>
      <c r="N3970" s="66"/>
      <c r="O3970" s="69" t="str">
        <f t="shared" si="481"/>
        <v>Level 04</v>
      </c>
      <c r="P3970" s="66"/>
      <c r="Q3970" s="70" t="str">
        <f t="shared" si="482"/>
        <v>Zone M4</v>
      </c>
      <c r="R3970" s="66"/>
      <c r="S3970" s="71" t="str">
        <f t="shared" si="485"/>
        <v>Zone T2</v>
      </c>
      <c r="T3970" s="11" t="s">
        <v>6686</v>
      </c>
      <c r="U3970" s="11" t="s">
        <v>6686</v>
      </c>
      <c r="V3970" s="11" t="s">
        <v>6416</v>
      </c>
      <c r="W3970" s="59" t="s">
        <v>6416</v>
      </c>
      <c r="X3970" s="59" t="str">
        <f>CONCATENATE(D3970,F3970,H3970,J3970,L3970,N3970,P3970,R3970)</f>
        <v>Close-Out / Handing Over</v>
      </c>
      <c r="Y3970" s="11" t="s">
        <v>6278</v>
      </c>
      <c r="Z3970" s="32">
        <v>10</v>
      </c>
      <c r="AA3970" s="39">
        <v>45456</v>
      </c>
      <c r="AB3970" s="39">
        <v>45474</v>
      </c>
      <c r="AC3970" s="48">
        <v>2010.16</v>
      </c>
    </row>
    <row r="3971" spans="1:29" x14ac:dyDescent="0.2">
      <c r="A3971" s="63" t="s">
        <v>6279</v>
      </c>
      <c r="B3971" s="8" t="str">
        <f t="shared" si="477"/>
        <v xml:space="preserve"> - </v>
      </c>
      <c r="C3971" s="8" t="str">
        <f t="shared" si="477"/>
        <v/>
      </c>
      <c r="D3971" s="62" t="s">
        <v>6833</v>
      </c>
      <c r="E3971" s="8" t="str">
        <f t="shared" si="478"/>
        <v/>
      </c>
      <c r="F3971" s="63"/>
      <c r="G3971" s="64" t="str">
        <f t="shared" si="479"/>
        <v>Close-out Documentation</v>
      </c>
      <c r="H3971" s="63"/>
      <c r="I3971" s="65" t="str">
        <f t="shared" si="480"/>
        <v>As-Built Drawings</v>
      </c>
      <c r="J3971" s="63"/>
      <c r="K3971" s="67" t="str">
        <f t="shared" si="483"/>
        <v>Review &amp; Approval by DAR / TRSDC</v>
      </c>
      <c r="L3971" s="63"/>
      <c r="M3971" s="68" t="str">
        <f t="shared" si="484"/>
        <v>The Mound</v>
      </c>
      <c r="N3971" s="63"/>
      <c r="O3971" s="69" t="str">
        <f t="shared" si="481"/>
        <v>Level 04</v>
      </c>
      <c r="P3971" s="63"/>
      <c r="Q3971" s="70" t="str">
        <f t="shared" si="482"/>
        <v>Zone M4</v>
      </c>
      <c r="R3971" s="63"/>
      <c r="S3971" s="71" t="str">
        <f t="shared" si="485"/>
        <v>Zone T2</v>
      </c>
      <c r="T3971" s="8" t="s">
        <v>6686</v>
      </c>
      <c r="U3971" s="8" t="s">
        <v>6686</v>
      </c>
      <c r="V3971" s="8" t="s">
        <v>6416</v>
      </c>
      <c r="W3971" s="59" t="s">
        <v>6416</v>
      </c>
      <c r="X3971" s="59" t="str">
        <f>CONCATENATE(D3971,F3971,H3971,J3971,L3971,N3971,P3971,R3971)</f>
        <v>Close-Out / Handing Over</v>
      </c>
      <c r="Y3971" s="8" t="s">
        <v>6280</v>
      </c>
      <c r="Z3971" s="23">
        <v>10</v>
      </c>
      <c r="AA3971" s="35">
        <v>45480</v>
      </c>
      <c r="AB3971" s="35">
        <v>45491</v>
      </c>
      <c r="AC3971" s="42">
        <v>2010.16</v>
      </c>
    </row>
    <row r="3972" spans="1:29" x14ac:dyDescent="0.2">
      <c r="A3972" s="69" t="s">
        <v>6069</v>
      </c>
      <c r="B3972" s="3" t="str">
        <f t="shared" si="477"/>
        <v/>
      </c>
      <c r="C3972" s="3" t="str">
        <f t="shared" si="477"/>
        <v>The Mound - Review &amp; Approval by DAR / TRSDC - As-Built Drawings - Close-out Documentation - Close-Out / Handing Over</v>
      </c>
      <c r="D3972" s="62" t="s">
        <v>6833</v>
      </c>
      <c r="E3972" s="3" t="str">
        <f t="shared" si="478"/>
        <v>The Mound</v>
      </c>
      <c r="F3972" s="92"/>
      <c r="G3972" s="64" t="str">
        <f>IF(F3972="",G3971,TRIM(F3972))</f>
        <v>Close-out Documentation</v>
      </c>
      <c r="H3972" s="92"/>
      <c r="I3972" s="65" t="str">
        <f>IF(H3972="",I3971,TRIM(H3972))</f>
        <v>As-Built Drawings</v>
      </c>
      <c r="J3972" s="92"/>
      <c r="K3972" s="67" t="str">
        <f>IF(J3972="",K3971,TRIM(J3972))</f>
        <v>Review &amp; Approval by DAR / TRSDC</v>
      </c>
      <c r="L3972" s="92"/>
      <c r="M3972" s="68" t="str">
        <f>IF(L3972="",M3971,TRIM(L3972))</f>
        <v>The Mound</v>
      </c>
      <c r="N3972" s="69" t="s">
        <v>6069</v>
      </c>
      <c r="O3972" s="69" t="str">
        <f>IF(N3972="",O3971,TRIM(N3972))</f>
        <v>Level 05 &amp; 06</v>
      </c>
      <c r="P3972" s="92"/>
      <c r="Q3972" s="70" t="str">
        <f>IF(P3972="",Q3971,TRIM(P3972))</f>
        <v>Zone M4</v>
      </c>
      <c r="R3972" s="92"/>
      <c r="S3972" s="71" t="str">
        <f>IF(R3972="",S3971,TRIM(R3972))</f>
        <v>Zone T2</v>
      </c>
      <c r="T3972" s="3" t="s">
        <v>6653</v>
      </c>
      <c r="U3972" s="3" t="s">
        <v>6653</v>
      </c>
      <c r="V3972" s="3" t="s">
        <v>6653</v>
      </c>
      <c r="W3972" s="59" t="s">
        <v>6069</v>
      </c>
      <c r="X3972" s="59" t="str">
        <f>CONCATENATE(D3972,F3972,H3972,J3972,L3972,N3972,P3972,R3972)</f>
        <v>Close-Out / Handing Over            Level 05 &amp; 06</v>
      </c>
      <c r="Y3972" s="3"/>
      <c r="Z3972" s="49">
        <v>35</v>
      </c>
      <c r="AA3972" s="50">
        <v>45627</v>
      </c>
      <c r="AB3972" s="50">
        <v>45673</v>
      </c>
      <c r="AC3972" s="52">
        <v>53438.6</v>
      </c>
    </row>
    <row r="3973" spans="1:29" x14ac:dyDescent="0.2">
      <c r="A3973" s="70" t="s">
        <v>5999</v>
      </c>
      <c r="B3973" s="13" t="str">
        <f t="shared" ref="B3973:C4036" si="486">IF(E3973&lt;&gt;"",C3972,IF(G3973&lt;&gt;"",F3972&amp;" - "&amp;C3972,IF(I3973&lt;&gt;"",H3972&amp;" - "&amp;F3972&amp;" - "&amp;C3972,IF(K3973&lt;&gt;"",J3972&amp;" - "&amp;H3972&amp;" - "&amp;F3972&amp;" - "&amp;C3972,IF(M3973&lt;&gt;"",L3972&amp;" - "&amp;J3972&amp;" - "&amp;H3972&amp;" - "&amp;F3972&amp;" - "&amp;C3972,IF(O3973&lt;&gt;"",N3972&amp;" - "&amp;L3972&amp;" - "&amp;J3972&amp;" - "&amp;H3972&amp;" - "&amp;F3972&amp;" - "&amp;C3972,IF(Q3973&lt;&gt;"",P3972&amp;" - "&amp;N3972&amp;" - "&amp;L3972&amp;" - "&amp;J3972&amp;" - "&amp;H3972&amp;" - "&amp;F3972&amp;" - "&amp;C3972,"")))))))</f>
        <v>The Mound - Review &amp; Approval by DAR / TRSDC - As-Built Drawings - Close-out Documentation - Close-Out / Handing Over</v>
      </c>
      <c r="C3973" s="13" t="str">
        <f t="shared" si="486"/>
        <v>Level 05 &amp; 06 - The Mound - Review &amp; Approval by DAR / TRSDC - As-Built Drawings - Close-out Documentation - Close-Out / Handing Over</v>
      </c>
      <c r="D3973" s="62" t="s">
        <v>6833</v>
      </c>
      <c r="E3973" s="13" t="str">
        <f t="shared" ref="E3973:E4036" si="487">IF(F3973&lt;&gt;"",D3972,IF(H3973&lt;&gt;"",G3972,IF(J3973&lt;&gt;"",I3972,IF(L3973&lt;&gt;"",K3972,IF(N3973&lt;&gt;"",M3972,IF(P3973&lt;&gt;"",O3972,IF(R3973&lt;&gt;"",Q3972,"")))))))</f>
        <v>Level 05 &amp; 06</v>
      </c>
      <c r="F3973" s="92"/>
      <c r="G3973" s="64" t="str">
        <f t="shared" si="479"/>
        <v>Close-out Documentation</v>
      </c>
      <c r="H3973" s="92"/>
      <c r="I3973" s="65" t="str">
        <f t="shared" si="480"/>
        <v>As-Built Drawings</v>
      </c>
      <c r="J3973" s="92"/>
      <c r="K3973" s="67" t="str">
        <f t="shared" si="483"/>
        <v>Review &amp; Approval by DAR / TRSDC</v>
      </c>
      <c r="L3973" s="92"/>
      <c r="M3973" s="68" t="str">
        <f t="shared" si="484"/>
        <v>The Mound</v>
      </c>
      <c r="N3973" s="92"/>
      <c r="O3973" s="69" t="str">
        <f t="shared" si="481"/>
        <v>Level 05 &amp; 06</v>
      </c>
      <c r="P3973" s="70" t="s">
        <v>5999</v>
      </c>
      <c r="Q3973" s="70" t="str">
        <f t="shared" si="482"/>
        <v>Zone M2</v>
      </c>
      <c r="R3973" s="92"/>
      <c r="S3973" s="71" t="str">
        <f t="shared" si="485"/>
        <v>Zone T2</v>
      </c>
      <c r="T3973" s="13" t="s">
        <v>6685</v>
      </c>
      <c r="U3973" s="13" t="s">
        <v>6685</v>
      </c>
      <c r="V3973" s="13" t="s">
        <v>6685</v>
      </c>
      <c r="W3973" s="59" t="s">
        <v>5999</v>
      </c>
      <c r="X3973" s="59" t="str">
        <f>CONCATENATE(D3973,F3973,H3973,J3973,L3973,N3973,P3973,R3973)</f>
        <v>Close-Out / Handing Over              Zone M2</v>
      </c>
      <c r="Y3973" s="13"/>
      <c r="Z3973" s="53">
        <v>10</v>
      </c>
      <c r="AA3973" s="54">
        <v>45627</v>
      </c>
      <c r="AB3973" s="54">
        <v>45638</v>
      </c>
      <c r="AC3973" s="55">
        <v>26719.3</v>
      </c>
    </row>
    <row r="3974" spans="1:29" ht="51" x14ac:dyDescent="0.2">
      <c r="A3974" s="63" t="s">
        <v>6281</v>
      </c>
      <c r="B3974" s="8" t="str">
        <f t="shared" si="486"/>
        <v xml:space="preserve"> - Level 05 &amp; 06 - The Mound - Review &amp; Approval by DAR / TRSDC - As-Built Drawings - Close-out Documentation - Close-Out / Handing Over</v>
      </c>
      <c r="C3974" s="8" t="str">
        <f t="shared" si="486"/>
        <v/>
      </c>
      <c r="D3974" s="62" t="s">
        <v>6833</v>
      </c>
      <c r="E3974" s="8" t="str">
        <f t="shared" si="487"/>
        <v/>
      </c>
      <c r="F3974" s="63"/>
      <c r="G3974" s="64" t="str">
        <f t="shared" si="479"/>
        <v>Close-out Documentation</v>
      </c>
      <c r="H3974" s="63"/>
      <c r="I3974" s="65" t="str">
        <f t="shared" si="480"/>
        <v>As-Built Drawings</v>
      </c>
      <c r="J3974" s="63"/>
      <c r="K3974" s="67" t="str">
        <f t="shared" si="483"/>
        <v>Review &amp; Approval by DAR / TRSDC</v>
      </c>
      <c r="L3974" s="63"/>
      <c r="M3974" s="68" t="str">
        <f t="shared" si="484"/>
        <v>The Mound</v>
      </c>
      <c r="N3974" s="63"/>
      <c r="O3974" s="69" t="str">
        <f t="shared" si="481"/>
        <v>Level 05 &amp; 06</v>
      </c>
      <c r="P3974" s="63"/>
      <c r="Q3974" s="70" t="str">
        <f t="shared" si="482"/>
        <v>Zone M2</v>
      </c>
      <c r="R3974" s="63"/>
      <c r="S3974" s="71" t="str">
        <f t="shared" si="485"/>
        <v>Zone T2</v>
      </c>
      <c r="T3974" s="8" t="s">
        <v>6685</v>
      </c>
      <c r="U3974" s="8" t="s">
        <v>6685</v>
      </c>
      <c r="V3974" s="8" t="s">
        <v>6416</v>
      </c>
      <c r="W3974" s="59" t="s">
        <v>6416</v>
      </c>
      <c r="X3974" s="59" t="str">
        <f>CONCATENATE(D3974,F3974,H3974,J3974,L3974,N3974,P3974,R3974)</f>
        <v>Close-Out / Handing Over</v>
      </c>
      <c r="Y3974" s="8" t="s">
        <v>6282</v>
      </c>
      <c r="Z3974" s="23">
        <v>10</v>
      </c>
      <c r="AA3974" s="35">
        <v>45627</v>
      </c>
      <c r="AB3974" s="35">
        <v>45638</v>
      </c>
      <c r="AC3974" s="42">
        <v>26719.3</v>
      </c>
    </row>
    <row r="3975" spans="1:29" x14ac:dyDescent="0.2">
      <c r="A3975" s="70" t="s">
        <v>6014</v>
      </c>
      <c r="B3975" s="13" t="str">
        <f t="shared" si="486"/>
        <v/>
      </c>
      <c r="C3975" s="13" t="str">
        <f t="shared" si="486"/>
        <v>Level 05 &amp; 06 - The Mound - Review &amp; Approval by DAR / TRSDC - As-Built Drawings - Close-out Documentation - Close-Out / Handing Over</v>
      </c>
      <c r="D3975" s="62" t="s">
        <v>6833</v>
      </c>
      <c r="E3975" s="13" t="str">
        <f t="shared" si="487"/>
        <v>Level 05 &amp; 06</v>
      </c>
      <c r="F3975" s="92"/>
      <c r="G3975" s="64" t="str">
        <f>IF(F3975="",G3974,TRIM(F3975))</f>
        <v>Close-out Documentation</v>
      </c>
      <c r="H3975" s="92"/>
      <c r="I3975" s="65" t="str">
        <f>IF(H3975="",I3974,TRIM(H3975))</f>
        <v>As-Built Drawings</v>
      </c>
      <c r="J3975" s="92"/>
      <c r="K3975" s="67" t="str">
        <f>IF(J3975="",K3974,TRIM(J3975))</f>
        <v>Review &amp; Approval by DAR / TRSDC</v>
      </c>
      <c r="L3975" s="92"/>
      <c r="M3975" s="68" t="str">
        <f>IF(L3975="",M3974,TRIM(L3975))</f>
        <v>The Mound</v>
      </c>
      <c r="N3975" s="92"/>
      <c r="O3975" s="69" t="str">
        <f>IF(N3975="",O3974,TRIM(N3975))</f>
        <v>Level 05 &amp; 06</v>
      </c>
      <c r="P3975" s="70" t="s">
        <v>6014</v>
      </c>
      <c r="Q3975" s="70" t="str">
        <f>IF(P3975="",Q3974,TRIM(P3975))</f>
        <v>Zone M4</v>
      </c>
      <c r="R3975" s="92"/>
      <c r="S3975" s="71" t="str">
        <f>IF(R3975="",S3974,TRIM(R3975))</f>
        <v>Zone T2</v>
      </c>
      <c r="T3975" s="13" t="s">
        <v>6686</v>
      </c>
      <c r="U3975" s="13" t="s">
        <v>6686</v>
      </c>
      <c r="V3975" s="13" t="s">
        <v>6686</v>
      </c>
      <c r="W3975" s="59" t="s">
        <v>6014</v>
      </c>
      <c r="X3975" s="59" t="str">
        <f>CONCATENATE(D3975,F3975,H3975,J3975,L3975,N3975,P3975,R3975)</f>
        <v>Close-Out / Handing Over              Zone M4</v>
      </c>
      <c r="Y3975" s="13"/>
      <c r="Z3975" s="53">
        <v>10</v>
      </c>
      <c r="AA3975" s="54">
        <v>45662</v>
      </c>
      <c r="AB3975" s="54">
        <v>45673</v>
      </c>
      <c r="AC3975" s="55">
        <v>26719.3</v>
      </c>
    </row>
    <row r="3976" spans="1:29" ht="51" x14ac:dyDescent="0.2">
      <c r="A3976" s="63" t="s">
        <v>6283</v>
      </c>
      <c r="B3976" s="8" t="str">
        <f t="shared" si="486"/>
        <v xml:space="preserve"> - Level 05 &amp; 06 - The Mound - Review &amp; Approval by DAR / TRSDC - As-Built Drawings - Close-out Documentation - Close-Out / Handing Over</v>
      </c>
      <c r="C3976" s="8" t="str">
        <f t="shared" si="486"/>
        <v/>
      </c>
      <c r="D3976" s="62" t="s">
        <v>6833</v>
      </c>
      <c r="E3976" s="8" t="str">
        <f t="shared" si="487"/>
        <v/>
      </c>
      <c r="F3976" s="63"/>
      <c r="G3976" s="64" t="str">
        <f t="shared" ref="G3976:G4039" si="488">IF(F3976="",G3975,TRIM(F3976))</f>
        <v>Close-out Documentation</v>
      </c>
      <c r="H3976" s="63"/>
      <c r="I3976" s="65" t="str">
        <f t="shared" si="480"/>
        <v>As-Built Drawings</v>
      </c>
      <c r="J3976" s="63"/>
      <c r="K3976" s="67" t="str">
        <f t="shared" si="483"/>
        <v>Review &amp; Approval by DAR / TRSDC</v>
      </c>
      <c r="L3976" s="63"/>
      <c r="M3976" s="68" t="str">
        <f t="shared" si="484"/>
        <v>The Mound</v>
      </c>
      <c r="N3976" s="63"/>
      <c r="O3976" s="69" t="str">
        <f t="shared" si="481"/>
        <v>Level 05 &amp; 06</v>
      </c>
      <c r="P3976" s="63"/>
      <c r="Q3976" s="70" t="str">
        <f t="shared" si="482"/>
        <v>Zone M4</v>
      </c>
      <c r="R3976" s="63"/>
      <c r="S3976" s="71" t="str">
        <f t="shared" si="485"/>
        <v>Zone T2</v>
      </c>
      <c r="T3976" s="8" t="s">
        <v>6686</v>
      </c>
      <c r="U3976" s="8" t="s">
        <v>6686</v>
      </c>
      <c r="V3976" s="8" t="s">
        <v>6416</v>
      </c>
      <c r="W3976" s="59" t="s">
        <v>6416</v>
      </c>
      <c r="X3976" s="59" t="str">
        <f>CONCATENATE(D3976,F3976,H3976,J3976,L3976,N3976,P3976,R3976)</f>
        <v>Close-Out / Handing Over</v>
      </c>
      <c r="Y3976" s="8" t="s">
        <v>6284</v>
      </c>
      <c r="Z3976" s="23">
        <v>10</v>
      </c>
      <c r="AA3976" s="35">
        <v>45662</v>
      </c>
      <c r="AB3976" s="35">
        <v>45673</v>
      </c>
      <c r="AC3976" s="42">
        <v>26719.3</v>
      </c>
    </row>
    <row r="3977" spans="1:29" x14ac:dyDescent="0.2">
      <c r="A3977" s="68" t="s">
        <v>6074</v>
      </c>
      <c r="B3977" s="2" t="str">
        <f t="shared" si="486"/>
        <v/>
      </c>
      <c r="C3977" s="2" t="str">
        <f t="shared" si="486"/>
        <v>Review &amp; Approval by DAR / TRSDC - As-Built Drawings - Close-out Documentation - Close-Out / Handing Over</v>
      </c>
      <c r="D3977" s="62" t="s">
        <v>6833</v>
      </c>
      <c r="E3977" s="2" t="str">
        <f t="shared" si="487"/>
        <v>Review &amp; Approval by DAR / TRSDC</v>
      </c>
      <c r="F3977" s="92"/>
      <c r="G3977" s="64" t="str">
        <f>IF(F3977="",G3976,TRIM(F3977))</f>
        <v>Close-out Documentation</v>
      </c>
      <c r="H3977" s="92"/>
      <c r="I3977" s="65" t="str">
        <f>IF(H3977="",I3976,TRIM(H3977))</f>
        <v>As-Built Drawings</v>
      </c>
      <c r="J3977" s="92"/>
      <c r="K3977" s="67" t="str">
        <f>IF(J3977="",K3976,TRIM(J3977))</f>
        <v>Review &amp; Approval by DAR / TRSDC</v>
      </c>
      <c r="L3977" s="68" t="s">
        <v>6074</v>
      </c>
      <c r="M3977" s="68" t="str">
        <f>IF(L3977="",M3976,TRIM(L3977))</f>
        <v>The Ring</v>
      </c>
      <c r="N3977" s="92"/>
      <c r="O3977" s="69" t="str">
        <f>IF(N3977="",O3976,TRIM(N3977))</f>
        <v>Level 05 &amp; 06</v>
      </c>
      <c r="P3977" s="92"/>
      <c r="Q3977" s="70" t="str">
        <f>IF(P3977="",Q3976,TRIM(P3977))</f>
        <v>Zone M4</v>
      </c>
      <c r="R3977" s="92"/>
      <c r="S3977" s="71" t="str">
        <f>IF(R3977="",S3976,TRIM(R3977))</f>
        <v>Zone T2</v>
      </c>
      <c r="T3977" s="2" t="s">
        <v>6644</v>
      </c>
      <c r="U3977" s="2" t="s">
        <v>6644</v>
      </c>
      <c r="V3977" s="2" t="s">
        <v>6644</v>
      </c>
      <c r="W3977" s="59" t="s">
        <v>6074</v>
      </c>
      <c r="X3977" s="59" t="str">
        <f>CONCATENATE(D3977,F3977,H3977,J3977,L3977,N3977,P3977,R3977)</f>
        <v>Close-Out / Handing Over          The Ring</v>
      </c>
      <c r="Y3977" s="2"/>
      <c r="Z3977" s="43">
        <v>310</v>
      </c>
      <c r="AA3977" s="44">
        <v>45307</v>
      </c>
      <c r="AB3977" s="44">
        <v>45755</v>
      </c>
      <c r="AC3977" s="47">
        <v>72593.52</v>
      </c>
    </row>
    <row r="3978" spans="1:29" x14ac:dyDescent="0.2">
      <c r="A3978" s="69" t="s">
        <v>6075</v>
      </c>
      <c r="B3978" s="3" t="str">
        <f t="shared" si="486"/>
        <v>Review &amp; Approval by DAR / TRSDC - As-Built Drawings - Close-out Documentation - Close-Out / Handing Over</v>
      </c>
      <c r="C3978" s="3" t="str">
        <f t="shared" si="486"/>
        <v>The Ring - Review &amp; Approval by DAR / TRSDC - As-Built Drawings - Close-out Documentation - Close-Out / Handing Over</v>
      </c>
      <c r="D3978" s="62" t="s">
        <v>6833</v>
      </c>
      <c r="E3978" s="3" t="str">
        <f t="shared" si="487"/>
        <v>The Ring</v>
      </c>
      <c r="F3978" s="92"/>
      <c r="G3978" s="64" t="str">
        <f t="shared" si="488"/>
        <v>Close-out Documentation</v>
      </c>
      <c r="H3978" s="92"/>
      <c r="I3978" s="65" t="str">
        <f t="shared" si="480"/>
        <v>As-Built Drawings</v>
      </c>
      <c r="J3978" s="92"/>
      <c r="K3978" s="67" t="str">
        <f t="shared" si="483"/>
        <v>Review &amp; Approval by DAR / TRSDC</v>
      </c>
      <c r="L3978" s="92"/>
      <c r="M3978" s="68" t="str">
        <f t="shared" si="484"/>
        <v>The Ring</v>
      </c>
      <c r="N3978" s="69" t="s">
        <v>6075</v>
      </c>
      <c r="O3978" s="69" t="str">
        <f t="shared" si="481"/>
        <v>Level 00</v>
      </c>
      <c r="P3978" s="92"/>
      <c r="Q3978" s="70" t="str">
        <f t="shared" si="482"/>
        <v>Zone M4</v>
      </c>
      <c r="R3978" s="92"/>
      <c r="S3978" s="71" t="str">
        <f t="shared" si="485"/>
        <v>Zone T2</v>
      </c>
      <c r="T3978" s="3" t="s">
        <v>6654</v>
      </c>
      <c r="U3978" s="3" t="s">
        <v>6654</v>
      </c>
      <c r="V3978" s="3" t="s">
        <v>6654</v>
      </c>
      <c r="W3978" s="59" t="s">
        <v>6075</v>
      </c>
      <c r="X3978" s="59" t="str">
        <f>CONCATENATE(D3978,F3978,H3978,J3978,L3978,N3978,P3978,R3978)</f>
        <v>Close-Out / Handing Over            Level 00</v>
      </c>
      <c r="Y3978" s="3"/>
      <c r="Z3978" s="49">
        <v>286</v>
      </c>
      <c r="AA3978" s="50">
        <v>45307</v>
      </c>
      <c r="AB3978" s="50">
        <v>45715</v>
      </c>
      <c r="AC3978" s="52">
        <v>38141.949999999997</v>
      </c>
    </row>
    <row r="3979" spans="1:29" x14ac:dyDescent="0.2">
      <c r="A3979" s="70" t="s">
        <v>6076</v>
      </c>
      <c r="B3979" s="13" t="str">
        <f t="shared" si="486"/>
        <v>The Ring - Review &amp; Approval by DAR / TRSDC - As-Built Drawings - Close-out Documentation - Close-Out / Handing Over</v>
      </c>
      <c r="C3979" s="13" t="str">
        <f t="shared" si="486"/>
        <v>Level 00 - The Ring - Review &amp; Approval by DAR / TRSDC - As-Built Drawings - Close-out Documentation - Close-Out / Handing Over</v>
      </c>
      <c r="D3979" s="62" t="s">
        <v>6833</v>
      </c>
      <c r="E3979" s="13" t="str">
        <f t="shared" si="487"/>
        <v>Level 00</v>
      </c>
      <c r="F3979" s="92"/>
      <c r="G3979" s="64" t="str">
        <f t="shared" si="488"/>
        <v>Close-out Documentation</v>
      </c>
      <c r="H3979" s="92"/>
      <c r="I3979" s="65" t="str">
        <f t="shared" ref="I3979:I4041" si="489">IF(H3979="",I3978,TRIM(H3979))</f>
        <v>As-Built Drawings</v>
      </c>
      <c r="J3979" s="92"/>
      <c r="K3979" s="67" t="str">
        <f t="shared" si="483"/>
        <v>Review &amp; Approval by DAR / TRSDC</v>
      </c>
      <c r="L3979" s="92"/>
      <c r="M3979" s="68" t="str">
        <f t="shared" si="484"/>
        <v>The Ring</v>
      </c>
      <c r="N3979" s="92"/>
      <c r="O3979" s="69" t="str">
        <f t="shared" si="481"/>
        <v>Level 00</v>
      </c>
      <c r="P3979" s="70" t="s">
        <v>6076</v>
      </c>
      <c r="Q3979" s="70" t="str">
        <f t="shared" si="482"/>
        <v>Zone R2 (Mackup / Benchmark)</v>
      </c>
      <c r="R3979" s="92"/>
      <c r="S3979" s="71" t="str">
        <f t="shared" si="485"/>
        <v>Zone T2</v>
      </c>
      <c r="T3979" s="13" t="s">
        <v>6768</v>
      </c>
      <c r="U3979" s="13" t="s">
        <v>6768</v>
      </c>
      <c r="V3979" s="13" t="s">
        <v>6768</v>
      </c>
      <c r="W3979" s="59" t="s">
        <v>6076</v>
      </c>
      <c r="X3979" s="59" t="str">
        <f>CONCATENATE(D3979,F3979,H3979,J3979,L3979,N3979,P3979,R3979)</f>
        <v>Close-Out / Handing Over              Zone R2 (Mackup / Benchmark)</v>
      </c>
      <c r="Y3979" s="13"/>
      <c r="Z3979" s="53">
        <v>7</v>
      </c>
      <c r="AA3979" s="54">
        <v>45307</v>
      </c>
      <c r="AB3979" s="54">
        <v>45315</v>
      </c>
      <c r="AC3979" s="55">
        <v>2626.88</v>
      </c>
    </row>
    <row r="3980" spans="1:29" ht="38.25" x14ac:dyDescent="0.2">
      <c r="A3980" s="63" t="s">
        <v>6285</v>
      </c>
      <c r="B3980" s="8" t="str">
        <f t="shared" si="486"/>
        <v xml:space="preserve"> - Level 00 - The Ring - Review &amp; Approval by DAR / TRSDC - As-Built Drawings - Close-out Documentation - Close-Out / Handing Over</v>
      </c>
      <c r="C3980" s="8" t="str">
        <f t="shared" si="486"/>
        <v/>
      </c>
      <c r="D3980" s="62" t="s">
        <v>6833</v>
      </c>
      <c r="E3980" s="8" t="str">
        <f t="shared" si="487"/>
        <v/>
      </c>
      <c r="F3980" s="63"/>
      <c r="G3980" s="64" t="str">
        <f t="shared" si="488"/>
        <v>Close-out Documentation</v>
      </c>
      <c r="H3980" s="63"/>
      <c r="I3980" s="65" t="str">
        <f t="shared" si="489"/>
        <v>As-Built Drawings</v>
      </c>
      <c r="J3980" s="63"/>
      <c r="K3980" s="67" t="str">
        <f t="shared" si="483"/>
        <v>Review &amp; Approval by DAR / TRSDC</v>
      </c>
      <c r="L3980" s="63"/>
      <c r="M3980" s="68" t="str">
        <f t="shared" si="484"/>
        <v>The Ring</v>
      </c>
      <c r="N3980" s="63"/>
      <c r="O3980" s="69" t="str">
        <f t="shared" si="481"/>
        <v>Level 00</v>
      </c>
      <c r="P3980" s="63"/>
      <c r="Q3980" s="70" t="str">
        <f t="shared" si="482"/>
        <v>Zone R2 (Mackup / Benchmark)</v>
      </c>
      <c r="R3980" s="63"/>
      <c r="S3980" s="71" t="str">
        <f t="shared" si="485"/>
        <v>Zone T2</v>
      </c>
      <c r="T3980" s="8" t="s">
        <v>6768</v>
      </c>
      <c r="U3980" s="8" t="s">
        <v>6768</v>
      </c>
      <c r="V3980" s="8" t="s">
        <v>6416</v>
      </c>
      <c r="W3980" s="59" t="s">
        <v>6416</v>
      </c>
      <c r="X3980" s="59" t="str">
        <f>CONCATENATE(D3980,F3980,H3980,J3980,L3980,N3980,P3980,R3980)</f>
        <v>Close-Out / Handing Over</v>
      </c>
      <c r="Y3980" s="8" t="s">
        <v>6286</v>
      </c>
      <c r="Z3980" s="23">
        <v>7</v>
      </c>
      <c r="AA3980" s="35">
        <v>45307</v>
      </c>
      <c r="AB3980" s="35">
        <v>45315</v>
      </c>
      <c r="AC3980" s="42">
        <v>2626.88</v>
      </c>
    </row>
    <row r="3981" spans="1:29" x14ac:dyDescent="0.2">
      <c r="A3981" s="70" t="s">
        <v>6079</v>
      </c>
      <c r="B3981" s="13" t="str">
        <f t="shared" si="486"/>
        <v/>
      </c>
      <c r="C3981" s="13" t="str">
        <f t="shared" si="486"/>
        <v>Level 00 - The Ring - Review &amp; Approval by DAR / TRSDC - As-Built Drawings - Close-out Documentation - Close-Out / Handing Over</v>
      </c>
      <c r="D3981" s="62" t="s">
        <v>6833</v>
      </c>
      <c r="E3981" s="13" t="str">
        <f t="shared" si="487"/>
        <v>Level 00</v>
      </c>
      <c r="F3981" s="92"/>
      <c r="G3981" s="64" t="str">
        <f>IF(F3981="",G3980,TRIM(F3981))</f>
        <v>Close-out Documentation</v>
      </c>
      <c r="H3981" s="92"/>
      <c r="I3981" s="65" t="str">
        <f>IF(H3981="",I3980,TRIM(H3981))</f>
        <v>As-Built Drawings</v>
      </c>
      <c r="J3981" s="92"/>
      <c r="K3981" s="67" t="str">
        <f>IF(J3981="",K3980,TRIM(J3981))</f>
        <v>Review &amp; Approval by DAR / TRSDC</v>
      </c>
      <c r="L3981" s="92"/>
      <c r="M3981" s="68" t="str">
        <f>IF(L3981="",M3980,TRIM(L3981))</f>
        <v>The Ring</v>
      </c>
      <c r="N3981" s="92"/>
      <c r="O3981" s="69" t="str">
        <f>IF(N3981="",O3980,TRIM(N3981))</f>
        <v>Level 00</v>
      </c>
      <c r="P3981" s="70" t="s">
        <v>6079</v>
      </c>
      <c r="Q3981" s="70" t="str">
        <f>IF(P3981="",Q3980,TRIM(P3981))</f>
        <v>Zone R1</v>
      </c>
      <c r="R3981" s="92"/>
      <c r="S3981" s="71" t="str">
        <f>IF(R3981="",S3980,TRIM(R3981))</f>
        <v>Zone T2</v>
      </c>
      <c r="T3981" s="13" t="s">
        <v>6681</v>
      </c>
      <c r="U3981" s="13" t="s">
        <v>6681</v>
      </c>
      <c r="V3981" s="13" t="s">
        <v>6681</v>
      </c>
      <c r="W3981" s="59" t="s">
        <v>6079</v>
      </c>
      <c r="X3981" s="59" t="str">
        <f>CONCATENATE(D3981,F3981,H3981,J3981,L3981,N3981,P3981,R3981)</f>
        <v>Close-Out / Handing Over              Zone R1</v>
      </c>
      <c r="Y3981" s="13"/>
      <c r="Z3981" s="53">
        <v>41</v>
      </c>
      <c r="AA3981" s="54">
        <v>45382</v>
      </c>
      <c r="AB3981" s="54">
        <v>45440</v>
      </c>
      <c r="AC3981" s="55">
        <v>7223.92</v>
      </c>
    </row>
    <row r="3982" spans="1:29" ht="38.25" x14ac:dyDescent="0.2">
      <c r="A3982" s="66" t="s">
        <v>6287</v>
      </c>
      <c r="B3982" s="11" t="str">
        <f t="shared" si="486"/>
        <v xml:space="preserve"> - Level 00 - The Ring - Review &amp; Approval by DAR / TRSDC - As-Built Drawings - Close-out Documentation - Close-Out / Handing Over</v>
      </c>
      <c r="C3982" s="11" t="str">
        <f t="shared" si="486"/>
        <v/>
      </c>
      <c r="D3982" s="62" t="s">
        <v>6833</v>
      </c>
      <c r="E3982" s="11" t="str">
        <f t="shared" si="487"/>
        <v/>
      </c>
      <c r="F3982" s="66"/>
      <c r="G3982" s="64" t="str">
        <f t="shared" si="488"/>
        <v>Close-out Documentation</v>
      </c>
      <c r="H3982" s="66"/>
      <c r="I3982" s="65" t="str">
        <f t="shared" si="489"/>
        <v>As-Built Drawings</v>
      </c>
      <c r="J3982" s="66"/>
      <c r="K3982" s="67" t="str">
        <f t="shared" si="483"/>
        <v>Review &amp; Approval by DAR / TRSDC</v>
      </c>
      <c r="L3982" s="66"/>
      <c r="M3982" s="68" t="str">
        <f t="shared" si="484"/>
        <v>The Ring</v>
      </c>
      <c r="N3982" s="66"/>
      <c r="O3982" s="69" t="str">
        <f t="shared" ref="O3982:O4044" si="490">IF(N3982="",O3981,TRIM(N3982))</f>
        <v>Level 00</v>
      </c>
      <c r="P3982" s="66"/>
      <c r="Q3982" s="70" t="str">
        <f t="shared" ref="Q3982:Q4045" si="491">IF(P3982="",Q3981,TRIM(P3982))</f>
        <v>Zone R1</v>
      </c>
      <c r="R3982" s="66"/>
      <c r="S3982" s="71" t="str">
        <f t="shared" si="485"/>
        <v>Zone T2</v>
      </c>
      <c r="T3982" s="11" t="s">
        <v>6681</v>
      </c>
      <c r="U3982" s="11" t="s">
        <v>6681</v>
      </c>
      <c r="V3982" s="11" t="s">
        <v>6416</v>
      </c>
      <c r="W3982" s="59" t="s">
        <v>6416</v>
      </c>
      <c r="X3982" s="59" t="str">
        <f>CONCATENATE(D3982,F3982,H3982,J3982,L3982,N3982,P3982,R3982)</f>
        <v>Close-Out / Handing Over</v>
      </c>
      <c r="Y3982" s="11" t="s">
        <v>6288</v>
      </c>
      <c r="Z3982" s="32">
        <v>10</v>
      </c>
      <c r="AA3982" s="39">
        <v>45382</v>
      </c>
      <c r="AB3982" s="39">
        <v>45397</v>
      </c>
      <c r="AC3982" s="48">
        <v>2407.9699999999998</v>
      </c>
    </row>
    <row r="3983" spans="1:29" x14ac:dyDescent="0.2">
      <c r="A3983" s="66" t="s">
        <v>6289</v>
      </c>
      <c r="B3983" s="11" t="str">
        <f t="shared" si="486"/>
        <v xml:space="preserve"> - </v>
      </c>
      <c r="C3983" s="11" t="str">
        <f t="shared" si="486"/>
        <v/>
      </c>
      <c r="D3983" s="62" t="s">
        <v>6833</v>
      </c>
      <c r="E3983" s="11" t="str">
        <f t="shared" si="487"/>
        <v/>
      </c>
      <c r="F3983" s="66"/>
      <c r="G3983" s="64" t="str">
        <f t="shared" si="488"/>
        <v>Close-out Documentation</v>
      </c>
      <c r="H3983" s="66"/>
      <c r="I3983" s="65" t="str">
        <f t="shared" si="489"/>
        <v>As-Built Drawings</v>
      </c>
      <c r="J3983" s="66"/>
      <c r="K3983" s="67" t="str">
        <f t="shared" si="483"/>
        <v>Review &amp; Approval by DAR / TRSDC</v>
      </c>
      <c r="L3983" s="66"/>
      <c r="M3983" s="68" t="str">
        <f t="shared" si="484"/>
        <v>The Ring</v>
      </c>
      <c r="N3983" s="66"/>
      <c r="O3983" s="69" t="str">
        <f t="shared" si="490"/>
        <v>Level 00</v>
      </c>
      <c r="P3983" s="66"/>
      <c r="Q3983" s="70" t="str">
        <f t="shared" si="491"/>
        <v>Zone R1</v>
      </c>
      <c r="R3983" s="66"/>
      <c r="S3983" s="71" t="str">
        <f t="shared" si="485"/>
        <v>Zone T2</v>
      </c>
      <c r="T3983" s="11" t="s">
        <v>6681</v>
      </c>
      <c r="U3983" s="11" t="s">
        <v>6681</v>
      </c>
      <c r="V3983" s="11" t="s">
        <v>6416</v>
      </c>
      <c r="W3983" s="59" t="s">
        <v>6416</v>
      </c>
      <c r="X3983" s="59" t="str">
        <f>CONCATENATE(D3983,F3983,H3983,J3983,L3983,N3983,P3983,R3983)</f>
        <v>Close-Out / Handing Over</v>
      </c>
      <c r="Y3983" s="11" t="s">
        <v>6290</v>
      </c>
      <c r="Z3983" s="32">
        <v>10</v>
      </c>
      <c r="AA3983" s="39">
        <v>45413</v>
      </c>
      <c r="AB3983" s="39">
        <v>45426</v>
      </c>
      <c r="AC3983" s="48">
        <v>2407.9699999999998</v>
      </c>
    </row>
    <row r="3984" spans="1:29" x14ac:dyDescent="0.2">
      <c r="A3984" s="63" t="s">
        <v>6291</v>
      </c>
      <c r="B3984" s="8" t="str">
        <f t="shared" si="486"/>
        <v xml:space="preserve"> - </v>
      </c>
      <c r="C3984" s="8" t="str">
        <f t="shared" si="486"/>
        <v/>
      </c>
      <c r="D3984" s="62" t="s">
        <v>6833</v>
      </c>
      <c r="E3984" s="8" t="str">
        <f t="shared" si="487"/>
        <v/>
      </c>
      <c r="F3984" s="63"/>
      <c r="G3984" s="64" t="str">
        <f t="shared" si="488"/>
        <v>Close-out Documentation</v>
      </c>
      <c r="H3984" s="63"/>
      <c r="I3984" s="65" t="str">
        <f t="shared" si="489"/>
        <v>As-Built Drawings</v>
      </c>
      <c r="J3984" s="63"/>
      <c r="K3984" s="67" t="str">
        <f t="shared" si="483"/>
        <v>Review &amp; Approval by DAR / TRSDC</v>
      </c>
      <c r="L3984" s="63"/>
      <c r="M3984" s="68" t="str">
        <f t="shared" si="484"/>
        <v>The Ring</v>
      </c>
      <c r="N3984" s="63"/>
      <c r="O3984" s="69" t="str">
        <f t="shared" si="490"/>
        <v>Level 00</v>
      </c>
      <c r="P3984" s="63"/>
      <c r="Q3984" s="70" t="str">
        <f t="shared" si="491"/>
        <v>Zone R1</v>
      </c>
      <c r="R3984" s="63"/>
      <c r="S3984" s="71" t="str">
        <f t="shared" si="485"/>
        <v>Zone T2</v>
      </c>
      <c r="T3984" s="8" t="s">
        <v>6681</v>
      </c>
      <c r="U3984" s="8" t="s">
        <v>6681</v>
      </c>
      <c r="V3984" s="8" t="s">
        <v>6416</v>
      </c>
      <c r="W3984" s="59" t="s">
        <v>6416</v>
      </c>
      <c r="X3984" s="59" t="str">
        <f>CONCATENATE(D3984,F3984,H3984,J3984,L3984,N3984,P3984,R3984)</f>
        <v>Close-Out / Handing Over</v>
      </c>
      <c r="Y3984" s="8" t="s">
        <v>6292</v>
      </c>
      <c r="Z3984" s="23">
        <v>10</v>
      </c>
      <c r="AA3984" s="35">
        <v>45427</v>
      </c>
      <c r="AB3984" s="35">
        <v>45440</v>
      </c>
      <c r="AC3984" s="42">
        <v>2407.9699999999998</v>
      </c>
    </row>
    <row r="3985" spans="1:29" x14ac:dyDescent="0.2">
      <c r="A3985" s="70" t="s">
        <v>6086</v>
      </c>
      <c r="B3985" s="13" t="str">
        <f t="shared" si="486"/>
        <v/>
      </c>
      <c r="C3985" s="13" t="str">
        <f t="shared" si="486"/>
        <v>Level 00 - The Ring - Review &amp; Approval by DAR / TRSDC - As-Built Drawings - Close-out Documentation - Close-Out / Handing Over</v>
      </c>
      <c r="D3985" s="62" t="s">
        <v>6833</v>
      </c>
      <c r="E3985" s="13" t="str">
        <f t="shared" si="487"/>
        <v>Level 00</v>
      </c>
      <c r="F3985" s="92"/>
      <c r="G3985" s="64" t="str">
        <f>IF(F3985="",G3984,TRIM(F3985))</f>
        <v>Close-out Documentation</v>
      </c>
      <c r="H3985" s="92"/>
      <c r="I3985" s="65" t="str">
        <f>IF(H3985="",I3984,TRIM(H3985))</f>
        <v>As-Built Drawings</v>
      </c>
      <c r="J3985" s="92"/>
      <c r="K3985" s="67" t="str">
        <f>IF(J3985="",K3984,TRIM(J3985))</f>
        <v>Review &amp; Approval by DAR / TRSDC</v>
      </c>
      <c r="L3985" s="92"/>
      <c r="M3985" s="68" t="str">
        <f>IF(L3985="",M3984,TRIM(L3985))</f>
        <v>The Ring</v>
      </c>
      <c r="N3985" s="92"/>
      <c r="O3985" s="69" t="str">
        <f>IF(N3985="",O3984,TRIM(N3985))</f>
        <v>Level 00</v>
      </c>
      <c r="P3985" s="70" t="s">
        <v>6086</v>
      </c>
      <c r="Q3985" s="70" t="str">
        <f>IF(P3985="",Q3984,TRIM(P3985))</f>
        <v>Zone R2</v>
      </c>
      <c r="R3985" s="92"/>
      <c r="S3985" s="71" t="str">
        <f>IF(R3985="",S3984,TRIM(R3985))</f>
        <v>Zone T2</v>
      </c>
      <c r="T3985" s="13" t="s">
        <v>6675</v>
      </c>
      <c r="U3985" s="13" t="s">
        <v>6675</v>
      </c>
      <c r="V3985" s="13" t="s">
        <v>6675</v>
      </c>
      <c r="W3985" s="59" t="s">
        <v>6086</v>
      </c>
      <c r="X3985" s="59" t="str">
        <f>CONCATENATE(D3985,F3985,H3985,J3985,L3985,N3985,P3985,R3985)</f>
        <v>Close-Out / Handing Over              Zone R2</v>
      </c>
      <c r="Y3985" s="13"/>
      <c r="Z3985" s="53">
        <v>28</v>
      </c>
      <c r="AA3985" s="54">
        <v>45375</v>
      </c>
      <c r="AB3985" s="54">
        <v>45414</v>
      </c>
      <c r="AC3985" s="55">
        <v>5174.96</v>
      </c>
    </row>
    <row r="3986" spans="1:29" ht="38.25" x14ac:dyDescent="0.2">
      <c r="A3986" s="66" t="s">
        <v>6293</v>
      </c>
      <c r="B3986" s="11" t="str">
        <f t="shared" si="486"/>
        <v xml:space="preserve"> - Level 00 - The Ring - Review &amp; Approval by DAR / TRSDC - As-Built Drawings - Close-out Documentation - Close-Out / Handing Over</v>
      </c>
      <c r="C3986" s="11" t="str">
        <f t="shared" si="486"/>
        <v/>
      </c>
      <c r="D3986" s="62" t="s">
        <v>6833</v>
      </c>
      <c r="E3986" s="11" t="str">
        <f t="shared" si="487"/>
        <v/>
      </c>
      <c r="F3986" s="66"/>
      <c r="G3986" s="64" t="str">
        <f t="shared" si="488"/>
        <v>Close-out Documentation</v>
      </c>
      <c r="H3986" s="66"/>
      <c r="I3986" s="65" t="str">
        <f t="shared" si="489"/>
        <v>As-Built Drawings</v>
      </c>
      <c r="J3986" s="66"/>
      <c r="K3986" s="67" t="str">
        <f t="shared" si="483"/>
        <v>Review &amp; Approval by DAR / TRSDC</v>
      </c>
      <c r="L3986" s="66"/>
      <c r="M3986" s="68" t="str">
        <f t="shared" si="484"/>
        <v>The Ring</v>
      </c>
      <c r="N3986" s="66"/>
      <c r="O3986" s="69" t="str">
        <f t="shared" si="490"/>
        <v>Level 00</v>
      </c>
      <c r="P3986" s="66"/>
      <c r="Q3986" s="70" t="str">
        <f t="shared" si="491"/>
        <v>Zone R2</v>
      </c>
      <c r="R3986" s="66"/>
      <c r="S3986" s="71" t="str">
        <f t="shared" si="485"/>
        <v>Zone T2</v>
      </c>
      <c r="T3986" s="11" t="s">
        <v>6675</v>
      </c>
      <c r="U3986" s="11" t="s">
        <v>6675</v>
      </c>
      <c r="V3986" s="11" t="s">
        <v>6416</v>
      </c>
      <c r="W3986" s="59" t="s">
        <v>6416</v>
      </c>
      <c r="X3986" s="59" t="str">
        <f>CONCATENATE(D3986,F3986,H3986,J3986,L3986,N3986,P3986,R3986)</f>
        <v>Close-Out / Handing Over</v>
      </c>
      <c r="Y3986" s="11" t="s">
        <v>6294</v>
      </c>
      <c r="Z3986" s="32">
        <v>10</v>
      </c>
      <c r="AA3986" s="39">
        <v>45375</v>
      </c>
      <c r="AB3986" s="39">
        <v>45386</v>
      </c>
      <c r="AC3986" s="48">
        <v>2587.48</v>
      </c>
    </row>
    <row r="3987" spans="1:29" x14ac:dyDescent="0.2">
      <c r="A3987" s="63" t="s">
        <v>6295</v>
      </c>
      <c r="B3987" s="8" t="str">
        <f t="shared" si="486"/>
        <v xml:space="preserve"> - </v>
      </c>
      <c r="C3987" s="8" t="str">
        <f t="shared" si="486"/>
        <v/>
      </c>
      <c r="D3987" s="62" t="s">
        <v>6833</v>
      </c>
      <c r="E3987" s="8" t="str">
        <f t="shared" si="487"/>
        <v/>
      </c>
      <c r="F3987" s="63"/>
      <c r="G3987" s="64" t="str">
        <f t="shared" si="488"/>
        <v>Close-out Documentation</v>
      </c>
      <c r="H3987" s="63"/>
      <c r="I3987" s="65" t="str">
        <f t="shared" si="489"/>
        <v>As-Built Drawings</v>
      </c>
      <c r="J3987" s="63"/>
      <c r="K3987" s="67" t="str">
        <f t="shared" si="483"/>
        <v>Review &amp; Approval by DAR / TRSDC</v>
      </c>
      <c r="L3987" s="63"/>
      <c r="M3987" s="68" t="str">
        <f t="shared" si="484"/>
        <v>The Ring</v>
      </c>
      <c r="N3987" s="63"/>
      <c r="O3987" s="69" t="str">
        <f t="shared" si="490"/>
        <v>Level 00</v>
      </c>
      <c r="P3987" s="63"/>
      <c r="Q3987" s="70" t="str">
        <f t="shared" si="491"/>
        <v>Zone R2</v>
      </c>
      <c r="R3987" s="63"/>
      <c r="S3987" s="71" t="str">
        <f t="shared" si="485"/>
        <v>Zone T2</v>
      </c>
      <c r="T3987" s="8" t="s">
        <v>6675</v>
      </c>
      <c r="U3987" s="8" t="s">
        <v>6675</v>
      </c>
      <c r="V3987" s="8" t="s">
        <v>6416</v>
      </c>
      <c r="W3987" s="59" t="s">
        <v>6416</v>
      </c>
      <c r="X3987" s="59" t="str">
        <f>CONCATENATE(D3987,F3987,H3987,J3987,L3987,N3987,P3987,R3987)</f>
        <v>Close-Out / Handing Over</v>
      </c>
      <c r="Y3987" s="8" t="s">
        <v>6296</v>
      </c>
      <c r="Z3987" s="23">
        <v>10</v>
      </c>
      <c r="AA3987" s="35">
        <v>45403</v>
      </c>
      <c r="AB3987" s="35">
        <v>45414</v>
      </c>
      <c r="AC3987" s="42">
        <v>2587.48</v>
      </c>
    </row>
    <row r="3988" spans="1:29" x14ac:dyDescent="0.2">
      <c r="A3988" s="70" t="s">
        <v>6091</v>
      </c>
      <c r="B3988" s="13" t="str">
        <f t="shared" si="486"/>
        <v/>
      </c>
      <c r="C3988" s="13" t="str">
        <f t="shared" si="486"/>
        <v>Level 00 - The Ring - Review &amp; Approval by DAR / TRSDC - As-Built Drawings - Close-out Documentation - Close-Out / Handing Over</v>
      </c>
      <c r="D3988" s="62" t="s">
        <v>6833</v>
      </c>
      <c r="E3988" s="13" t="str">
        <f t="shared" si="487"/>
        <v>Level 00</v>
      </c>
      <c r="F3988" s="92"/>
      <c r="G3988" s="64" t="str">
        <f>IF(F3988="",G3987,TRIM(F3988))</f>
        <v>Close-out Documentation</v>
      </c>
      <c r="H3988" s="92"/>
      <c r="I3988" s="65" t="str">
        <f>IF(H3988="",I3987,TRIM(H3988))</f>
        <v>As-Built Drawings</v>
      </c>
      <c r="J3988" s="92"/>
      <c r="K3988" s="67" t="str">
        <f>IF(J3988="",K3987,TRIM(J3988))</f>
        <v>Review &amp; Approval by DAR / TRSDC</v>
      </c>
      <c r="L3988" s="92"/>
      <c r="M3988" s="68" t="str">
        <f>IF(L3988="",M3987,TRIM(L3988))</f>
        <v>The Ring</v>
      </c>
      <c r="N3988" s="92"/>
      <c r="O3988" s="69" t="str">
        <f>IF(N3988="",O3987,TRIM(N3988))</f>
        <v>Level 00</v>
      </c>
      <c r="P3988" s="70" t="s">
        <v>6091</v>
      </c>
      <c r="Q3988" s="70" t="str">
        <f>IF(P3988="",Q3987,TRIM(P3988))</f>
        <v>Zone R2 (Leave out Area)</v>
      </c>
      <c r="R3988" s="92"/>
      <c r="S3988" s="71" t="str">
        <f>IF(R3988="",S3987,TRIM(R3988))</f>
        <v>Zone T2</v>
      </c>
      <c r="T3988" s="13" t="s">
        <v>6694</v>
      </c>
      <c r="U3988" s="13" t="s">
        <v>6694</v>
      </c>
      <c r="V3988" s="13" t="s">
        <v>6694</v>
      </c>
      <c r="W3988" s="59" t="s">
        <v>6091</v>
      </c>
      <c r="X3988" s="59" t="str">
        <f>CONCATENATE(D3988,F3988,H3988,J3988,L3988,N3988,P3988,R3988)</f>
        <v>Close-Out / Handing Over              Zone R2 (Leave out Area)</v>
      </c>
      <c r="Y3988" s="13"/>
      <c r="Z3988" s="53">
        <v>21</v>
      </c>
      <c r="AA3988" s="54">
        <v>45687</v>
      </c>
      <c r="AB3988" s="54">
        <v>45715</v>
      </c>
      <c r="AC3988" s="55">
        <v>3283.6</v>
      </c>
    </row>
    <row r="3989" spans="1:29" ht="38.25" x14ac:dyDescent="0.2">
      <c r="A3989" s="66" t="s">
        <v>6297</v>
      </c>
      <c r="B3989" s="11" t="str">
        <f t="shared" si="486"/>
        <v xml:space="preserve"> - Level 00 - The Ring - Review &amp; Approval by DAR / TRSDC - As-Built Drawings - Close-out Documentation - Close-Out / Handing Over</v>
      </c>
      <c r="C3989" s="11" t="str">
        <f t="shared" si="486"/>
        <v/>
      </c>
      <c r="D3989" s="62" t="s">
        <v>6833</v>
      </c>
      <c r="E3989" s="11" t="str">
        <f t="shared" si="487"/>
        <v/>
      </c>
      <c r="F3989" s="66"/>
      <c r="G3989" s="64" t="str">
        <f t="shared" si="488"/>
        <v>Close-out Documentation</v>
      </c>
      <c r="H3989" s="66"/>
      <c r="I3989" s="65" t="str">
        <f t="shared" si="489"/>
        <v>As-Built Drawings</v>
      </c>
      <c r="J3989" s="66"/>
      <c r="K3989" s="67" t="str">
        <f t="shared" si="483"/>
        <v>Review &amp; Approval by DAR / TRSDC</v>
      </c>
      <c r="L3989" s="66"/>
      <c r="M3989" s="68" t="str">
        <f t="shared" si="484"/>
        <v>The Ring</v>
      </c>
      <c r="N3989" s="66"/>
      <c r="O3989" s="69" t="str">
        <f t="shared" si="490"/>
        <v>Level 00</v>
      </c>
      <c r="P3989" s="66"/>
      <c r="Q3989" s="70" t="str">
        <f t="shared" si="491"/>
        <v>Zone R2 (Leave out Area)</v>
      </c>
      <c r="R3989" s="66"/>
      <c r="S3989" s="71" t="str">
        <f t="shared" si="485"/>
        <v>Zone T2</v>
      </c>
      <c r="T3989" s="11" t="s">
        <v>6694</v>
      </c>
      <c r="U3989" s="11" t="s">
        <v>6694</v>
      </c>
      <c r="V3989" s="11" t="s">
        <v>6416</v>
      </c>
      <c r="W3989" s="59" t="s">
        <v>6416</v>
      </c>
      <c r="X3989" s="59" t="str">
        <f>CONCATENATE(D3989,F3989,H3989,J3989,L3989,N3989,P3989,R3989)</f>
        <v>Close-Out / Handing Over</v>
      </c>
      <c r="Y3989" s="11" t="s">
        <v>6298</v>
      </c>
      <c r="Z3989" s="32">
        <v>10</v>
      </c>
      <c r="AA3989" s="39">
        <v>45687</v>
      </c>
      <c r="AB3989" s="39">
        <v>45700</v>
      </c>
      <c r="AC3989" s="48">
        <v>1641.8</v>
      </c>
    </row>
    <row r="3990" spans="1:29" x14ac:dyDescent="0.2">
      <c r="A3990" s="63" t="s">
        <v>6299</v>
      </c>
      <c r="B3990" s="8" t="str">
        <f t="shared" si="486"/>
        <v xml:space="preserve"> - </v>
      </c>
      <c r="C3990" s="8" t="str">
        <f t="shared" si="486"/>
        <v/>
      </c>
      <c r="D3990" s="62" t="s">
        <v>6833</v>
      </c>
      <c r="E3990" s="8" t="str">
        <f t="shared" si="487"/>
        <v/>
      </c>
      <c r="F3990" s="63"/>
      <c r="G3990" s="64" t="str">
        <f t="shared" si="488"/>
        <v>Close-out Documentation</v>
      </c>
      <c r="H3990" s="63"/>
      <c r="I3990" s="65" t="str">
        <f t="shared" si="489"/>
        <v>As-Built Drawings</v>
      </c>
      <c r="J3990" s="63"/>
      <c r="K3990" s="67" t="str">
        <f t="shared" si="483"/>
        <v>Review &amp; Approval by DAR / TRSDC</v>
      </c>
      <c r="L3990" s="63"/>
      <c r="M3990" s="68" t="str">
        <f t="shared" si="484"/>
        <v>The Ring</v>
      </c>
      <c r="N3990" s="63"/>
      <c r="O3990" s="69" t="str">
        <f t="shared" si="490"/>
        <v>Level 00</v>
      </c>
      <c r="P3990" s="63"/>
      <c r="Q3990" s="70" t="str">
        <f t="shared" si="491"/>
        <v>Zone R2 (Leave out Area)</v>
      </c>
      <c r="R3990" s="63"/>
      <c r="S3990" s="71" t="str">
        <f t="shared" si="485"/>
        <v>Zone T2</v>
      </c>
      <c r="T3990" s="8" t="s">
        <v>6694</v>
      </c>
      <c r="U3990" s="8" t="s">
        <v>6694</v>
      </c>
      <c r="V3990" s="8" t="s">
        <v>6416</v>
      </c>
      <c r="W3990" s="59" t="s">
        <v>6416</v>
      </c>
      <c r="X3990" s="59" t="str">
        <f>CONCATENATE(D3990,F3990,H3990,J3990,L3990,N3990,P3990,R3990)</f>
        <v>Close-Out / Handing Over</v>
      </c>
      <c r="Y3990" s="8" t="s">
        <v>6300</v>
      </c>
      <c r="Z3990" s="23">
        <v>10</v>
      </c>
      <c r="AA3990" s="35">
        <v>45704</v>
      </c>
      <c r="AB3990" s="35">
        <v>45715</v>
      </c>
      <c r="AC3990" s="42">
        <v>1641.8</v>
      </c>
    </row>
    <row r="3991" spans="1:29" x14ac:dyDescent="0.2">
      <c r="A3991" s="70" t="s">
        <v>6096</v>
      </c>
      <c r="B3991" s="13" t="str">
        <f t="shared" si="486"/>
        <v/>
      </c>
      <c r="C3991" s="13" t="str">
        <f t="shared" si="486"/>
        <v>Level 00 - The Ring - Review &amp; Approval by DAR / TRSDC - As-Built Drawings - Close-out Documentation - Close-Out / Handing Over</v>
      </c>
      <c r="D3991" s="62" t="s">
        <v>6833</v>
      </c>
      <c r="E3991" s="13" t="str">
        <f t="shared" si="487"/>
        <v>Level 00</v>
      </c>
      <c r="F3991" s="92"/>
      <c r="G3991" s="64" t="str">
        <f>IF(F3991="",G3990,TRIM(F3991))</f>
        <v>Close-out Documentation</v>
      </c>
      <c r="H3991" s="92"/>
      <c r="I3991" s="65" t="str">
        <f>IF(H3991="",I3990,TRIM(H3991))</f>
        <v>As-Built Drawings</v>
      </c>
      <c r="J3991" s="92"/>
      <c r="K3991" s="67" t="str">
        <f>IF(J3991="",K3990,TRIM(J3991))</f>
        <v>Review &amp; Approval by DAR / TRSDC</v>
      </c>
      <c r="L3991" s="92"/>
      <c r="M3991" s="68" t="str">
        <f>IF(L3991="",M3990,TRIM(L3991))</f>
        <v>The Ring</v>
      </c>
      <c r="N3991" s="92"/>
      <c r="O3991" s="69" t="str">
        <f>IF(N3991="",O3990,TRIM(N3991))</f>
        <v>Level 00</v>
      </c>
      <c r="P3991" s="70" t="s">
        <v>6096</v>
      </c>
      <c r="Q3991" s="70" t="str">
        <f>IF(P3991="",Q3990,TRIM(P3991))</f>
        <v>Zone R3</v>
      </c>
      <c r="R3991" s="92"/>
      <c r="S3991" s="71" t="str">
        <f>IF(R3991="",S3990,TRIM(R3991))</f>
        <v>Zone T2</v>
      </c>
      <c r="T3991" s="13" t="s">
        <v>6682</v>
      </c>
      <c r="U3991" s="13" t="s">
        <v>6682</v>
      </c>
      <c r="V3991" s="13" t="s">
        <v>6682</v>
      </c>
      <c r="W3991" s="59" t="s">
        <v>6096</v>
      </c>
      <c r="X3991" s="59" t="str">
        <f>CONCATENATE(D3991,F3991,H3991,J3991,L3991,N3991,P3991,R3991)</f>
        <v>Close-Out / Handing Over              Zone R3</v>
      </c>
      <c r="Y3991" s="13"/>
      <c r="Z3991" s="53">
        <v>38</v>
      </c>
      <c r="AA3991" s="54">
        <v>45382</v>
      </c>
      <c r="AB3991" s="54">
        <v>45435</v>
      </c>
      <c r="AC3991" s="55">
        <v>10428.35</v>
      </c>
    </row>
    <row r="3992" spans="1:29" ht="38.25" x14ac:dyDescent="0.2">
      <c r="A3992" s="66" t="s">
        <v>6301</v>
      </c>
      <c r="B3992" s="11" t="str">
        <f t="shared" si="486"/>
        <v xml:space="preserve"> - Level 00 - The Ring - Review &amp; Approval by DAR / TRSDC - As-Built Drawings - Close-out Documentation - Close-Out / Handing Over</v>
      </c>
      <c r="C3992" s="11" t="str">
        <f t="shared" si="486"/>
        <v/>
      </c>
      <c r="D3992" s="62" t="s">
        <v>6833</v>
      </c>
      <c r="E3992" s="11" t="str">
        <f t="shared" si="487"/>
        <v/>
      </c>
      <c r="F3992" s="66"/>
      <c r="G3992" s="64" t="str">
        <f t="shared" si="488"/>
        <v>Close-out Documentation</v>
      </c>
      <c r="H3992" s="66"/>
      <c r="I3992" s="65" t="str">
        <f t="shared" si="489"/>
        <v>As-Built Drawings</v>
      </c>
      <c r="J3992" s="66"/>
      <c r="K3992" s="67" t="str">
        <f t="shared" si="483"/>
        <v>Review &amp; Approval by DAR / TRSDC</v>
      </c>
      <c r="L3992" s="66"/>
      <c r="M3992" s="68" t="str">
        <f t="shared" si="484"/>
        <v>The Ring</v>
      </c>
      <c r="N3992" s="66"/>
      <c r="O3992" s="69" t="str">
        <f t="shared" si="490"/>
        <v>Level 00</v>
      </c>
      <c r="P3992" s="66"/>
      <c r="Q3992" s="70" t="str">
        <f t="shared" si="491"/>
        <v>Zone R3</v>
      </c>
      <c r="R3992" s="66"/>
      <c r="S3992" s="71" t="str">
        <f t="shared" si="485"/>
        <v>Zone T2</v>
      </c>
      <c r="T3992" s="11" t="s">
        <v>6682</v>
      </c>
      <c r="U3992" s="11" t="s">
        <v>6682</v>
      </c>
      <c r="V3992" s="11" t="s">
        <v>6416</v>
      </c>
      <c r="W3992" s="59" t="s">
        <v>6416</v>
      </c>
      <c r="X3992" s="59" t="str">
        <f>CONCATENATE(D3992,F3992,H3992,J3992,L3992,N3992,P3992,R3992)</f>
        <v>Close-Out / Handing Over</v>
      </c>
      <c r="Y3992" s="11" t="s">
        <v>6302</v>
      </c>
      <c r="Z3992" s="32">
        <v>10</v>
      </c>
      <c r="AA3992" s="39">
        <v>45382</v>
      </c>
      <c r="AB3992" s="39">
        <v>45397</v>
      </c>
      <c r="AC3992" s="48">
        <v>2423.3000000000002</v>
      </c>
    </row>
    <row r="3993" spans="1:29" x14ac:dyDescent="0.2">
      <c r="A3993" s="66" t="s">
        <v>6303</v>
      </c>
      <c r="B3993" s="11" t="str">
        <f t="shared" si="486"/>
        <v xml:space="preserve"> - </v>
      </c>
      <c r="C3993" s="11" t="str">
        <f t="shared" si="486"/>
        <v/>
      </c>
      <c r="D3993" s="62" t="s">
        <v>6833</v>
      </c>
      <c r="E3993" s="11" t="str">
        <f t="shared" si="487"/>
        <v/>
      </c>
      <c r="F3993" s="66"/>
      <c r="G3993" s="64" t="str">
        <f t="shared" si="488"/>
        <v>Close-out Documentation</v>
      </c>
      <c r="H3993" s="66"/>
      <c r="I3993" s="65" t="str">
        <f t="shared" si="489"/>
        <v>As-Built Drawings</v>
      </c>
      <c r="J3993" s="66"/>
      <c r="K3993" s="67" t="str">
        <f t="shared" si="483"/>
        <v>Review &amp; Approval by DAR / TRSDC</v>
      </c>
      <c r="L3993" s="66"/>
      <c r="M3993" s="68" t="str">
        <f t="shared" si="484"/>
        <v>The Ring</v>
      </c>
      <c r="N3993" s="66"/>
      <c r="O3993" s="69" t="str">
        <f t="shared" si="490"/>
        <v>Level 00</v>
      </c>
      <c r="P3993" s="66"/>
      <c r="Q3993" s="70" t="str">
        <f t="shared" si="491"/>
        <v>Zone R3</v>
      </c>
      <c r="R3993" s="66"/>
      <c r="S3993" s="71" t="str">
        <f t="shared" si="485"/>
        <v>Zone T2</v>
      </c>
      <c r="T3993" s="11" t="s">
        <v>6682</v>
      </c>
      <c r="U3993" s="11" t="s">
        <v>6682</v>
      </c>
      <c r="V3993" s="11" t="s">
        <v>6416</v>
      </c>
      <c r="W3993" s="59" t="s">
        <v>6416</v>
      </c>
      <c r="X3993" s="59" t="str">
        <f>CONCATENATE(D3993,F3993,H3993,J3993,L3993,N3993,P3993,R3993)</f>
        <v>Close-Out / Handing Over</v>
      </c>
      <c r="Y3993" s="11" t="s">
        <v>6304</v>
      </c>
      <c r="Z3993" s="32">
        <v>10</v>
      </c>
      <c r="AA3993" s="39">
        <v>45405</v>
      </c>
      <c r="AB3993" s="39">
        <v>45418</v>
      </c>
      <c r="AC3993" s="48">
        <v>2423.3000000000002</v>
      </c>
    </row>
    <row r="3994" spans="1:29" x14ac:dyDescent="0.2">
      <c r="A3994" s="63" t="s">
        <v>6305</v>
      </c>
      <c r="B3994" s="8" t="str">
        <f t="shared" si="486"/>
        <v xml:space="preserve"> - </v>
      </c>
      <c r="C3994" s="8" t="str">
        <f t="shared" si="486"/>
        <v/>
      </c>
      <c r="D3994" s="62" t="s">
        <v>6833</v>
      </c>
      <c r="E3994" s="8" t="str">
        <f t="shared" si="487"/>
        <v/>
      </c>
      <c r="F3994" s="63"/>
      <c r="G3994" s="64" t="str">
        <f t="shared" si="488"/>
        <v>Close-out Documentation</v>
      </c>
      <c r="H3994" s="63"/>
      <c r="I3994" s="65" t="str">
        <f t="shared" si="489"/>
        <v>As-Built Drawings</v>
      </c>
      <c r="J3994" s="63"/>
      <c r="K3994" s="67" t="str">
        <f t="shared" si="483"/>
        <v>Review &amp; Approval by DAR / TRSDC</v>
      </c>
      <c r="L3994" s="63"/>
      <c r="M3994" s="68" t="str">
        <f t="shared" si="484"/>
        <v>The Ring</v>
      </c>
      <c r="N3994" s="63"/>
      <c r="O3994" s="69" t="str">
        <f t="shared" si="490"/>
        <v>Level 00</v>
      </c>
      <c r="P3994" s="63"/>
      <c r="Q3994" s="70" t="str">
        <f t="shared" si="491"/>
        <v>Zone R3</v>
      </c>
      <c r="R3994" s="63"/>
      <c r="S3994" s="71" t="str">
        <f t="shared" si="485"/>
        <v>Zone T2</v>
      </c>
      <c r="T3994" s="8" t="s">
        <v>6682</v>
      </c>
      <c r="U3994" s="8" t="s">
        <v>6682</v>
      </c>
      <c r="V3994" s="8" t="s">
        <v>6416</v>
      </c>
      <c r="W3994" s="59" t="s">
        <v>6416</v>
      </c>
      <c r="X3994" s="59" t="str">
        <f>CONCATENATE(D3994,F3994,H3994,J3994,L3994,N3994,P3994,R3994)</f>
        <v>Close-Out / Handing Over</v>
      </c>
      <c r="Y3994" s="8" t="s">
        <v>6306</v>
      </c>
      <c r="Z3994" s="23">
        <v>10</v>
      </c>
      <c r="AA3994" s="35">
        <v>45424</v>
      </c>
      <c r="AB3994" s="35">
        <v>45435</v>
      </c>
      <c r="AC3994" s="42">
        <v>5581.75</v>
      </c>
    </row>
    <row r="3995" spans="1:29" x14ac:dyDescent="0.2">
      <c r="A3995" s="70" t="s">
        <v>6103</v>
      </c>
      <c r="B3995" s="13" t="str">
        <f t="shared" si="486"/>
        <v/>
      </c>
      <c r="C3995" s="13" t="str">
        <f t="shared" si="486"/>
        <v>Level 00 - The Ring - Review &amp; Approval by DAR / TRSDC - As-Built Drawings - Close-out Documentation - Close-Out / Handing Over</v>
      </c>
      <c r="D3995" s="62" t="s">
        <v>6833</v>
      </c>
      <c r="E3995" s="13" t="str">
        <f t="shared" si="487"/>
        <v>Level 00</v>
      </c>
      <c r="F3995" s="92"/>
      <c r="G3995" s="64" t="str">
        <f>IF(F3995="",G3994,TRIM(F3995))</f>
        <v>Close-out Documentation</v>
      </c>
      <c r="H3995" s="92"/>
      <c r="I3995" s="65" t="str">
        <f>IF(H3995="",I3994,TRIM(H3995))</f>
        <v>As-Built Drawings</v>
      </c>
      <c r="J3995" s="92"/>
      <c r="K3995" s="67" t="str">
        <f>IF(J3995="",K3994,TRIM(J3995))</f>
        <v>Review &amp; Approval by DAR / TRSDC</v>
      </c>
      <c r="L3995" s="92"/>
      <c r="M3995" s="68" t="str">
        <f>IF(L3995="",M3994,TRIM(L3995))</f>
        <v>The Ring</v>
      </c>
      <c r="N3995" s="92"/>
      <c r="O3995" s="69" t="str">
        <f>IF(N3995="",O3994,TRIM(N3995))</f>
        <v>Level 00</v>
      </c>
      <c r="P3995" s="70" t="s">
        <v>6103</v>
      </c>
      <c r="Q3995" s="70" t="str">
        <f>IF(P3995="",Q3994,TRIM(P3995))</f>
        <v>Zone R3 (Leave out Area)</v>
      </c>
      <c r="R3995" s="92"/>
      <c r="S3995" s="71" t="str">
        <f>IF(R3995="",S3994,TRIM(R3995))</f>
        <v>Zone T2</v>
      </c>
      <c r="T3995" s="13" t="s">
        <v>6695</v>
      </c>
      <c r="U3995" s="13" t="s">
        <v>6695</v>
      </c>
      <c r="V3995" s="13" t="s">
        <v>6695</v>
      </c>
      <c r="W3995" s="59" t="s">
        <v>6103</v>
      </c>
      <c r="X3995" s="59" t="str">
        <f>CONCATENATE(D3995,F3995,H3995,J3995,L3995,N3995,P3995,R3995)</f>
        <v>Close-Out / Handing Over              Zone R3 (Leave out Area)</v>
      </c>
      <c r="Y3995" s="13"/>
      <c r="Z3995" s="53">
        <v>10</v>
      </c>
      <c r="AA3995" s="54">
        <v>45693</v>
      </c>
      <c r="AB3995" s="54">
        <v>45706</v>
      </c>
      <c r="AC3995" s="55">
        <v>2876.44</v>
      </c>
    </row>
    <row r="3996" spans="1:29" ht="38.25" x14ac:dyDescent="0.2">
      <c r="A3996" s="63" t="s">
        <v>6307</v>
      </c>
      <c r="B3996" s="8" t="str">
        <f t="shared" si="486"/>
        <v xml:space="preserve"> - Level 00 - The Ring - Review &amp; Approval by DAR / TRSDC - As-Built Drawings - Close-out Documentation - Close-Out / Handing Over</v>
      </c>
      <c r="C3996" s="8" t="str">
        <f t="shared" si="486"/>
        <v/>
      </c>
      <c r="D3996" s="62" t="s">
        <v>6833</v>
      </c>
      <c r="E3996" s="8" t="str">
        <f t="shared" si="487"/>
        <v/>
      </c>
      <c r="F3996" s="63"/>
      <c r="G3996" s="64" t="str">
        <f t="shared" si="488"/>
        <v>Close-out Documentation</v>
      </c>
      <c r="H3996" s="63"/>
      <c r="I3996" s="65" t="str">
        <f t="shared" si="489"/>
        <v>As-Built Drawings</v>
      </c>
      <c r="J3996" s="63"/>
      <c r="K3996" s="67" t="str">
        <f t="shared" si="483"/>
        <v>Review &amp; Approval by DAR / TRSDC</v>
      </c>
      <c r="L3996" s="63"/>
      <c r="M3996" s="68" t="str">
        <f t="shared" si="484"/>
        <v>The Ring</v>
      </c>
      <c r="N3996" s="63"/>
      <c r="O3996" s="69" t="str">
        <f t="shared" si="490"/>
        <v>Level 00</v>
      </c>
      <c r="P3996" s="63"/>
      <c r="Q3996" s="70" t="str">
        <f t="shared" si="491"/>
        <v>Zone R3 (Leave out Area)</v>
      </c>
      <c r="R3996" s="63"/>
      <c r="S3996" s="71" t="str">
        <f t="shared" si="485"/>
        <v>Zone T2</v>
      </c>
      <c r="T3996" s="8" t="s">
        <v>6695</v>
      </c>
      <c r="U3996" s="8" t="s">
        <v>6695</v>
      </c>
      <c r="V3996" s="8" t="s">
        <v>6416</v>
      </c>
      <c r="W3996" s="59" t="s">
        <v>6416</v>
      </c>
      <c r="X3996" s="59" t="str">
        <f>CONCATENATE(D3996,F3996,H3996,J3996,L3996,N3996,P3996,R3996)</f>
        <v>Close-Out / Handing Over</v>
      </c>
      <c r="Y3996" s="8" t="s">
        <v>6308</v>
      </c>
      <c r="Z3996" s="23">
        <v>10</v>
      </c>
      <c r="AA3996" s="35">
        <v>45693</v>
      </c>
      <c r="AB3996" s="35">
        <v>45706</v>
      </c>
      <c r="AC3996" s="42">
        <v>2876.44</v>
      </c>
    </row>
    <row r="3997" spans="1:29" x14ac:dyDescent="0.2">
      <c r="A3997" s="70" t="s">
        <v>6106</v>
      </c>
      <c r="B3997" s="13" t="str">
        <f t="shared" si="486"/>
        <v/>
      </c>
      <c r="C3997" s="13" t="str">
        <f t="shared" si="486"/>
        <v>Level 00 - The Ring - Review &amp; Approval by DAR / TRSDC - As-Built Drawings - Close-out Documentation - Close-Out / Handing Over</v>
      </c>
      <c r="D3997" s="62" t="s">
        <v>6833</v>
      </c>
      <c r="E3997" s="13" t="str">
        <f t="shared" si="487"/>
        <v>Level 00</v>
      </c>
      <c r="F3997" s="92"/>
      <c r="G3997" s="64" t="str">
        <f>IF(F3997="",G3996,TRIM(F3997))</f>
        <v>Close-out Documentation</v>
      </c>
      <c r="H3997" s="92"/>
      <c r="I3997" s="65" t="str">
        <f>IF(H3997="",I3996,TRIM(H3997))</f>
        <v>As-Built Drawings</v>
      </c>
      <c r="J3997" s="92"/>
      <c r="K3997" s="67" t="str">
        <f>IF(J3997="",K3996,TRIM(J3997))</f>
        <v>Review &amp; Approval by DAR / TRSDC</v>
      </c>
      <c r="L3997" s="92"/>
      <c r="M3997" s="68" t="str">
        <f>IF(L3997="",M3996,TRIM(L3997))</f>
        <v>The Ring</v>
      </c>
      <c r="N3997" s="92"/>
      <c r="O3997" s="69" t="str">
        <f>IF(N3997="",O3996,TRIM(N3997))</f>
        <v>Level 00</v>
      </c>
      <c r="P3997" s="70" t="s">
        <v>6106</v>
      </c>
      <c r="Q3997" s="70" t="str">
        <f>IF(P3997="",Q3996,TRIM(P3997))</f>
        <v>Zone R4</v>
      </c>
      <c r="R3997" s="92"/>
      <c r="S3997" s="71" t="str">
        <f>IF(R3997="",S3996,TRIM(R3997))</f>
        <v>Zone T2</v>
      </c>
      <c r="T3997" s="13" t="s">
        <v>6683</v>
      </c>
      <c r="U3997" s="13" t="s">
        <v>6683</v>
      </c>
      <c r="V3997" s="13" t="s">
        <v>6683</v>
      </c>
      <c r="W3997" s="59" t="s">
        <v>6106</v>
      </c>
      <c r="X3997" s="59" t="str">
        <f>CONCATENATE(D3997,F3997,H3997,J3997,L3997,N3997,P3997,R3997)</f>
        <v>Close-Out / Handing Over              Zone R4</v>
      </c>
      <c r="Y3997" s="13"/>
      <c r="Z3997" s="53">
        <v>48</v>
      </c>
      <c r="AA3997" s="54">
        <v>45368</v>
      </c>
      <c r="AB3997" s="54">
        <v>45435</v>
      </c>
      <c r="AC3997" s="55">
        <v>6527.8</v>
      </c>
    </row>
    <row r="3998" spans="1:29" ht="38.25" x14ac:dyDescent="0.2">
      <c r="A3998" s="66" t="s">
        <v>6309</v>
      </c>
      <c r="B3998" s="11" t="str">
        <f t="shared" si="486"/>
        <v xml:space="preserve"> - Level 00 - The Ring - Review &amp; Approval by DAR / TRSDC - As-Built Drawings - Close-out Documentation - Close-Out / Handing Over</v>
      </c>
      <c r="C3998" s="11" t="str">
        <f t="shared" si="486"/>
        <v/>
      </c>
      <c r="D3998" s="62" t="s">
        <v>6833</v>
      </c>
      <c r="E3998" s="11" t="str">
        <f t="shared" si="487"/>
        <v/>
      </c>
      <c r="F3998" s="66"/>
      <c r="G3998" s="64" t="str">
        <f t="shared" si="488"/>
        <v>Close-out Documentation</v>
      </c>
      <c r="H3998" s="66"/>
      <c r="I3998" s="65" t="str">
        <f t="shared" si="489"/>
        <v>As-Built Drawings</v>
      </c>
      <c r="J3998" s="66"/>
      <c r="K3998" s="67" t="str">
        <f t="shared" si="483"/>
        <v>Review &amp; Approval by DAR / TRSDC</v>
      </c>
      <c r="L3998" s="66"/>
      <c r="M3998" s="68" t="str">
        <f t="shared" si="484"/>
        <v>The Ring</v>
      </c>
      <c r="N3998" s="66"/>
      <c r="O3998" s="69" t="str">
        <f t="shared" si="490"/>
        <v>Level 00</v>
      </c>
      <c r="P3998" s="66"/>
      <c r="Q3998" s="70" t="str">
        <f t="shared" si="491"/>
        <v>Zone R4</v>
      </c>
      <c r="R3998" s="66"/>
      <c r="S3998" s="71" t="str">
        <f t="shared" si="485"/>
        <v>Zone T2</v>
      </c>
      <c r="T3998" s="11" t="s">
        <v>6683</v>
      </c>
      <c r="U3998" s="11" t="s">
        <v>6683</v>
      </c>
      <c r="V3998" s="11" t="s">
        <v>6416</v>
      </c>
      <c r="W3998" s="59" t="s">
        <v>6416</v>
      </c>
      <c r="X3998" s="59" t="str">
        <f>CONCATENATE(D3998,F3998,H3998,J3998,L3998,N3998,P3998,R3998)</f>
        <v>Close-Out / Handing Over</v>
      </c>
      <c r="Y3998" s="11" t="s">
        <v>6310</v>
      </c>
      <c r="Z3998" s="32">
        <v>10</v>
      </c>
      <c r="AA3998" s="39">
        <v>45368</v>
      </c>
      <c r="AB3998" s="39">
        <v>45379</v>
      </c>
      <c r="AC3998" s="48">
        <v>2175.9299999999998</v>
      </c>
    </row>
    <row r="3999" spans="1:29" x14ac:dyDescent="0.2">
      <c r="A3999" s="66" t="s">
        <v>6311</v>
      </c>
      <c r="B3999" s="11" t="str">
        <f t="shared" si="486"/>
        <v xml:space="preserve"> - </v>
      </c>
      <c r="C3999" s="11" t="str">
        <f t="shared" si="486"/>
        <v/>
      </c>
      <c r="D3999" s="62" t="s">
        <v>6833</v>
      </c>
      <c r="E3999" s="11" t="str">
        <f t="shared" si="487"/>
        <v/>
      </c>
      <c r="F3999" s="66"/>
      <c r="G3999" s="64" t="str">
        <f t="shared" si="488"/>
        <v>Close-out Documentation</v>
      </c>
      <c r="H3999" s="66"/>
      <c r="I3999" s="65" t="str">
        <f t="shared" si="489"/>
        <v>As-Built Drawings</v>
      </c>
      <c r="J3999" s="66"/>
      <c r="K3999" s="67" t="str">
        <f t="shared" si="483"/>
        <v>Review &amp; Approval by DAR / TRSDC</v>
      </c>
      <c r="L3999" s="66"/>
      <c r="M3999" s="68" t="str">
        <f t="shared" si="484"/>
        <v>The Ring</v>
      </c>
      <c r="N3999" s="66"/>
      <c r="O3999" s="69" t="str">
        <f t="shared" si="490"/>
        <v>Level 00</v>
      </c>
      <c r="P3999" s="66"/>
      <c r="Q3999" s="70" t="str">
        <f t="shared" si="491"/>
        <v>Zone R4</v>
      </c>
      <c r="R3999" s="66"/>
      <c r="S3999" s="71" t="str">
        <f t="shared" si="485"/>
        <v>Zone T2</v>
      </c>
      <c r="T3999" s="11" t="s">
        <v>6683</v>
      </c>
      <c r="U3999" s="11" t="s">
        <v>6683</v>
      </c>
      <c r="V3999" s="11" t="s">
        <v>6416</v>
      </c>
      <c r="W3999" s="59" t="s">
        <v>6416</v>
      </c>
      <c r="X3999" s="59" t="str">
        <f>CONCATENATE(D3999,F3999,H3999,J3999,L3999,N3999,P3999,R3999)</f>
        <v>Close-Out / Handing Over</v>
      </c>
      <c r="Y3999" s="11" t="s">
        <v>6312</v>
      </c>
      <c r="Z3999" s="32">
        <v>10</v>
      </c>
      <c r="AA3999" s="39">
        <v>45399</v>
      </c>
      <c r="AB3999" s="39">
        <v>45412</v>
      </c>
      <c r="AC3999" s="48">
        <v>2175.9299999999998</v>
      </c>
    </row>
    <row r="4000" spans="1:29" x14ac:dyDescent="0.2">
      <c r="A4000" s="63" t="s">
        <v>6313</v>
      </c>
      <c r="B4000" s="8" t="str">
        <f t="shared" si="486"/>
        <v xml:space="preserve"> - </v>
      </c>
      <c r="C4000" s="8" t="str">
        <f t="shared" si="486"/>
        <v/>
      </c>
      <c r="D4000" s="62" t="s">
        <v>6833</v>
      </c>
      <c r="E4000" s="8" t="str">
        <f t="shared" si="487"/>
        <v/>
      </c>
      <c r="F4000" s="63"/>
      <c r="G4000" s="64" t="str">
        <f t="shared" si="488"/>
        <v>Close-out Documentation</v>
      </c>
      <c r="H4000" s="63"/>
      <c r="I4000" s="65" t="str">
        <f t="shared" si="489"/>
        <v>As-Built Drawings</v>
      </c>
      <c r="J4000" s="63"/>
      <c r="K4000" s="67" t="str">
        <f t="shared" si="483"/>
        <v>Review &amp; Approval by DAR / TRSDC</v>
      </c>
      <c r="L4000" s="63"/>
      <c r="M4000" s="68" t="str">
        <f t="shared" si="484"/>
        <v>The Ring</v>
      </c>
      <c r="N4000" s="63"/>
      <c r="O4000" s="69" t="str">
        <f t="shared" si="490"/>
        <v>Level 00</v>
      </c>
      <c r="P4000" s="63"/>
      <c r="Q4000" s="70" t="str">
        <f t="shared" si="491"/>
        <v>Zone R4</v>
      </c>
      <c r="R4000" s="63"/>
      <c r="S4000" s="71" t="str">
        <f t="shared" si="485"/>
        <v>Zone T2</v>
      </c>
      <c r="T4000" s="8" t="s">
        <v>6683</v>
      </c>
      <c r="U4000" s="8" t="s">
        <v>6683</v>
      </c>
      <c r="V4000" s="8" t="s">
        <v>6416</v>
      </c>
      <c r="W4000" s="59" t="s">
        <v>6416</v>
      </c>
      <c r="X4000" s="59" t="str">
        <f>CONCATENATE(D4000,F4000,H4000,J4000,L4000,N4000,P4000,R4000)</f>
        <v>Close-Out / Handing Over</v>
      </c>
      <c r="Y4000" s="8" t="s">
        <v>6314</v>
      </c>
      <c r="Z4000" s="23">
        <v>10</v>
      </c>
      <c r="AA4000" s="35">
        <v>45424</v>
      </c>
      <c r="AB4000" s="35">
        <v>45435</v>
      </c>
      <c r="AC4000" s="42">
        <v>2175.9299999999998</v>
      </c>
    </row>
    <row r="4001" spans="1:29" x14ac:dyDescent="0.2">
      <c r="A4001" s="69" t="s">
        <v>5989</v>
      </c>
      <c r="B4001" s="3" t="str">
        <f t="shared" si="486"/>
        <v/>
      </c>
      <c r="C4001" s="3" t="str">
        <f t="shared" si="486"/>
        <v>The Ring - Review &amp; Approval by DAR / TRSDC - As-Built Drawings - Close-out Documentation - Close-Out / Handing Over</v>
      </c>
      <c r="D4001" s="62" t="s">
        <v>6833</v>
      </c>
      <c r="E4001" s="3" t="str">
        <f t="shared" si="487"/>
        <v>The Ring</v>
      </c>
      <c r="F4001" s="92"/>
      <c r="G4001" s="64" t="str">
        <f>IF(F4001="",G4000,TRIM(F4001))</f>
        <v>Close-out Documentation</v>
      </c>
      <c r="H4001" s="92"/>
      <c r="I4001" s="65" t="str">
        <f>IF(H4001="",I4000,TRIM(H4001))</f>
        <v>As-Built Drawings</v>
      </c>
      <c r="J4001" s="92"/>
      <c r="K4001" s="67" t="str">
        <f>IF(J4001="",K4000,TRIM(J4001))</f>
        <v>Review &amp; Approval by DAR / TRSDC</v>
      </c>
      <c r="L4001" s="92"/>
      <c r="M4001" s="68" t="str">
        <f>IF(L4001="",M4000,TRIM(L4001))</f>
        <v>The Ring</v>
      </c>
      <c r="N4001" s="69" t="s">
        <v>5989</v>
      </c>
      <c r="O4001" s="69" t="str">
        <f>IF(N4001="",O4000,TRIM(N4001))</f>
        <v>Level 01</v>
      </c>
      <c r="P4001" s="92"/>
      <c r="Q4001" s="70" t="str">
        <f>IF(P4001="",Q4000,TRIM(P4001))</f>
        <v>Zone R4</v>
      </c>
      <c r="R4001" s="92"/>
      <c r="S4001" s="71" t="str">
        <f>IF(R4001="",S4000,TRIM(R4001))</f>
        <v>Zone T2</v>
      </c>
      <c r="T4001" s="3" t="s">
        <v>6649</v>
      </c>
      <c r="U4001" s="3" t="s">
        <v>6649</v>
      </c>
      <c r="V4001" s="3" t="s">
        <v>6649</v>
      </c>
      <c r="W4001" s="59" t="s">
        <v>5989</v>
      </c>
      <c r="X4001" s="59" t="str">
        <f>CONCATENATE(D4001,F4001,H4001,J4001,L4001,N4001,P4001,R4001)</f>
        <v>Close-Out / Handing Over            Level 01</v>
      </c>
      <c r="Y4001" s="3"/>
      <c r="Z4001" s="49">
        <v>310</v>
      </c>
      <c r="AA4001" s="50">
        <v>45307</v>
      </c>
      <c r="AB4001" s="50">
        <v>45755</v>
      </c>
      <c r="AC4001" s="52">
        <v>34451.56</v>
      </c>
    </row>
    <row r="4002" spans="1:29" x14ac:dyDescent="0.2">
      <c r="A4002" s="70" t="s">
        <v>6076</v>
      </c>
      <c r="B4002" s="13" t="str">
        <f t="shared" si="486"/>
        <v>The Ring - Review &amp; Approval by DAR / TRSDC - As-Built Drawings - Close-out Documentation - Close-Out / Handing Over</v>
      </c>
      <c r="C4002" s="13" t="str">
        <f t="shared" si="486"/>
        <v>Level 01 - The Ring - Review &amp; Approval by DAR / TRSDC - As-Built Drawings - Close-out Documentation - Close-Out / Handing Over</v>
      </c>
      <c r="D4002" s="62" t="s">
        <v>6833</v>
      </c>
      <c r="E4002" s="13" t="str">
        <f t="shared" si="487"/>
        <v>Level 01</v>
      </c>
      <c r="F4002" s="92"/>
      <c r="G4002" s="64" t="str">
        <f t="shared" si="488"/>
        <v>Close-out Documentation</v>
      </c>
      <c r="H4002" s="92"/>
      <c r="I4002" s="65" t="str">
        <f t="shared" si="489"/>
        <v>As-Built Drawings</v>
      </c>
      <c r="J4002" s="92"/>
      <c r="K4002" s="67" t="str">
        <f t="shared" ref="K4002:K4065" si="492">IF(J4002="",K4001,TRIM(J4002))</f>
        <v>Review &amp; Approval by DAR / TRSDC</v>
      </c>
      <c r="L4002" s="92"/>
      <c r="M4002" s="68" t="str">
        <f t="shared" si="484"/>
        <v>The Ring</v>
      </c>
      <c r="N4002" s="92"/>
      <c r="O4002" s="69" t="str">
        <f t="shared" si="490"/>
        <v>Level 01</v>
      </c>
      <c r="P4002" s="70" t="s">
        <v>6076</v>
      </c>
      <c r="Q4002" s="70" t="str">
        <f t="shared" si="491"/>
        <v>Zone R2 (Mackup / Benchmark)</v>
      </c>
      <c r="R4002" s="92"/>
      <c r="S4002" s="71" t="str">
        <f t="shared" si="485"/>
        <v>Zone T2</v>
      </c>
      <c r="T4002" s="13" t="s">
        <v>6768</v>
      </c>
      <c r="U4002" s="13" t="s">
        <v>6768</v>
      </c>
      <c r="V4002" s="13" t="s">
        <v>6768</v>
      </c>
      <c r="W4002" s="59" t="s">
        <v>6076</v>
      </c>
      <c r="X4002" s="59" t="str">
        <f>CONCATENATE(D4002,F4002,H4002,J4002,L4002,N4002,P4002,R4002)</f>
        <v>Close-Out / Handing Over              Zone R2 (Mackup / Benchmark)</v>
      </c>
      <c r="Y4002" s="13"/>
      <c r="Z4002" s="53">
        <v>7</v>
      </c>
      <c r="AA4002" s="54">
        <v>45307</v>
      </c>
      <c r="AB4002" s="54">
        <v>45315</v>
      </c>
      <c r="AC4002" s="55">
        <v>2626.88</v>
      </c>
    </row>
    <row r="4003" spans="1:29" ht="38.25" x14ac:dyDescent="0.2">
      <c r="A4003" s="63" t="s">
        <v>6315</v>
      </c>
      <c r="B4003" s="8" t="str">
        <f t="shared" si="486"/>
        <v xml:space="preserve"> - Level 01 - The Ring - Review &amp; Approval by DAR / TRSDC - As-Built Drawings - Close-out Documentation - Close-Out / Handing Over</v>
      </c>
      <c r="C4003" s="8" t="str">
        <f t="shared" si="486"/>
        <v/>
      </c>
      <c r="D4003" s="62" t="s">
        <v>6833</v>
      </c>
      <c r="E4003" s="8" t="str">
        <f t="shared" si="487"/>
        <v/>
      </c>
      <c r="F4003" s="63"/>
      <c r="G4003" s="64" t="str">
        <f t="shared" si="488"/>
        <v>Close-out Documentation</v>
      </c>
      <c r="H4003" s="63"/>
      <c r="I4003" s="65" t="str">
        <f t="shared" si="489"/>
        <v>As-Built Drawings</v>
      </c>
      <c r="J4003" s="63"/>
      <c r="K4003" s="67" t="str">
        <f t="shared" si="492"/>
        <v>Review &amp; Approval by DAR / TRSDC</v>
      </c>
      <c r="L4003" s="63"/>
      <c r="M4003" s="68" t="str">
        <f t="shared" si="484"/>
        <v>The Ring</v>
      </c>
      <c r="N4003" s="63"/>
      <c r="O4003" s="69" t="str">
        <f t="shared" si="490"/>
        <v>Level 01</v>
      </c>
      <c r="P4003" s="63"/>
      <c r="Q4003" s="70" t="str">
        <f t="shared" si="491"/>
        <v>Zone R2 (Mackup / Benchmark)</v>
      </c>
      <c r="R4003" s="63"/>
      <c r="S4003" s="71" t="str">
        <f t="shared" si="485"/>
        <v>Zone T2</v>
      </c>
      <c r="T4003" s="8" t="s">
        <v>6768</v>
      </c>
      <c r="U4003" s="8" t="s">
        <v>6768</v>
      </c>
      <c r="V4003" s="8" t="s">
        <v>6416</v>
      </c>
      <c r="W4003" s="59" t="s">
        <v>6416</v>
      </c>
      <c r="X4003" s="59" t="str">
        <f>CONCATENATE(D4003,F4003,H4003,J4003,L4003,N4003,P4003,R4003)</f>
        <v>Close-Out / Handing Over</v>
      </c>
      <c r="Y4003" s="8" t="s">
        <v>6316</v>
      </c>
      <c r="Z4003" s="23">
        <v>7</v>
      </c>
      <c r="AA4003" s="35">
        <v>45307</v>
      </c>
      <c r="AB4003" s="35">
        <v>45315</v>
      </c>
      <c r="AC4003" s="42">
        <v>2626.88</v>
      </c>
    </row>
    <row r="4004" spans="1:29" x14ac:dyDescent="0.2">
      <c r="A4004" s="70" t="s">
        <v>6079</v>
      </c>
      <c r="B4004" s="13" t="str">
        <f t="shared" si="486"/>
        <v/>
      </c>
      <c r="C4004" s="13" t="str">
        <f t="shared" si="486"/>
        <v>Level 01 - The Ring - Review &amp; Approval by DAR / TRSDC - As-Built Drawings - Close-out Documentation - Close-Out / Handing Over</v>
      </c>
      <c r="D4004" s="62" t="s">
        <v>6833</v>
      </c>
      <c r="E4004" s="13" t="str">
        <f t="shared" si="487"/>
        <v>Level 01</v>
      </c>
      <c r="F4004" s="92"/>
      <c r="G4004" s="64" t="str">
        <f>IF(F4004="",G4003,TRIM(F4004))</f>
        <v>Close-out Documentation</v>
      </c>
      <c r="H4004" s="92"/>
      <c r="I4004" s="65" t="str">
        <f>IF(H4004="",I4003,TRIM(H4004))</f>
        <v>As-Built Drawings</v>
      </c>
      <c r="J4004" s="92"/>
      <c r="K4004" s="67" t="str">
        <f>IF(J4004="",K4003,TRIM(J4004))</f>
        <v>Review &amp; Approval by DAR / TRSDC</v>
      </c>
      <c r="L4004" s="92"/>
      <c r="M4004" s="68" t="str">
        <f>IF(L4004="",M4003,TRIM(L4004))</f>
        <v>The Ring</v>
      </c>
      <c r="N4004" s="92"/>
      <c r="O4004" s="69" t="str">
        <f>IF(N4004="",O4003,TRIM(N4004))</f>
        <v>Level 01</v>
      </c>
      <c r="P4004" s="70" t="s">
        <v>6079</v>
      </c>
      <c r="Q4004" s="70" t="str">
        <f>IF(P4004="",Q4003,TRIM(P4004))</f>
        <v>Zone R1</v>
      </c>
      <c r="R4004" s="92"/>
      <c r="S4004" s="71" t="str">
        <f>IF(R4004="",S4003,TRIM(R4004))</f>
        <v>Zone T2</v>
      </c>
      <c r="T4004" s="13" t="s">
        <v>6681</v>
      </c>
      <c r="U4004" s="13" t="s">
        <v>6681</v>
      </c>
      <c r="V4004" s="13" t="s">
        <v>6681</v>
      </c>
      <c r="W4004" s="59" t="s">
        <v>6079</v>
      </c>
      <c r="X4004" s="59" t="str">
        <f>CONCATENATE(D4004,F4004,H4004,J4004,L4004,N4004,P4004,R4004)</f>
        <v>Close-Out / Handing Over              Zone R1</v>
      </c>
      <c r="Y4004" s="13"/>
      <c r="Z4004" s="53">
        <v>38</v>
      </c>
      <c r="AA4004" s="54">
        <v>45404</v>
      </c>
      <c r="AB4004" s="54">
        <v>45455</v>
      </c>
      <c r="AC4004" s="55">
        <v>7223.92</v>
      </c>
    </row>
    <row r="4005" spans="1:29" ht="38.25" x14ac:dyDescent="0.2">
      <c r="A4005" s="66" t="s">
        <v>6317</v>
      </c>
      <c r="B4005" s="11" t="str">
        <f t="shared" si="486"/>
        <v xml:space="preserve"> - Level 01 - The Ring - Review &amp; Approval by DAR / TRSDC - As-Built Drawings - Close-out Documentation - Close-Out / Handing Over</v>
      </c>
      <c r="C4005" s="11" t="str">
        <f t="shared" si="486"/>
        <v/>
      </c>
      <c r="D4005" s="62" t="s">
        <v>6833</v>
      </c>
      <c r="E4005" s="11" t="str">
        <f t="shared" si="487"/>
        <v/>
      </c>
      <c r="F4005" s="66"/>
      <c r="G4005" s="64" t="str">
        <f t="shared" si="488"/>
        <v>Close-out Documentation</v>
      </c>
      <c r="H4005" s="66"/>
      <c r="I4005" s="65" t="str">
        <f t="shared" si="489"/>
        <v>As-Built Drawings</v>
      </c>
      <c r="J4005" s="66"/>
      <c r="K4005" s="67" t="str">
        <f t="shared" si="492"/>
        <v>Review &amp; Approval by DAR / TRSDC</v>
      </c>
      <c r="L4005" s="66"/>
      <c r="M4005" s="68" t="str">
        <f t="shared" ref="M4005:M4067" si="493">IF(L4005="",M4004,TRIM(L4005))</f>
        <v>The Ring</v>
      </c>
      <c r="N4005" s="66"/>
      <c r="O4005" s="69" t="str">
        <f t="shared" si="490"/>
        <v>Level 01</v>
      </c>
      <c r="P4005" s="66"/>
      <c r="Q4005" s="70" t="str">
        <f t="shared" si="491"/>
        <v>Zone R1</v>
      </c>
      <c r="R4005" s="66"/>
      <c r="S4005" s="71" t="str">
        <f t="shared" si="485"/>
        <v>Zone T2</v>
      </c>
      <c r="T4005" s="11" t="s">
        <v>6681</v>
      </c>
      <c r="U4005" s="11" t="s">
        <v>6681</v>
      </c>
      <c r="V4005" s="11" t="s">
        <v>6416</v>
      </c>
      <c r="W4005" s="59" t="s">
        <v>6416</v>
      </c>
      <c r="X4005" s="59" t="str">
        <f>CONCATENATE(D4005,F4005,H4005,J4005,L4005,N4005,P4005,R4005)</f>
        <v>Close-Out / Handing Over</v>
      </c>
      <c r="Y4005" s="11" t="s">
        <v>6318</v>
      </c>
      <c r="Z4005" s="32">
        <v>10</v>
      </c>
      <c r="AA4005" s="39">
        <v>45404</v>
      </c>
      <c r="AB4005" s="39">
        <v>45417</v>
      </c>
      <c r="AC4005" s="48">
        <v>2407.9699999999998</v>
      </c>
    </row>
    <row r="4006" spans="1:29" x14ac:dyDescent="0.2">
      <c r="A4006" s="66" t="s">
        <v>6319</v>
      </c>
      <c r="B4006" s="11" t="str">
        <f t="shared" si="486"/>
        <v xml:space="preserve"> - </v>
      </c>
      <c r="C4006" s="11" t="str">
        <f t="shared" si="486"/>
        <v/>
      </c>
      <c r="D4006" s="62" t="s">
        <v>6833</v>
      </c>
      <c r="E4006" s="11" t="str">
        <f t="shared" si="487"/>
        <v/>
      </c>
      <c r="F4006" s="66"/>
      <c r="G4006" s="64" t="str">
        <f t="shared" si="488"/>
        <v>Close-out Documentation</v>
      </c>
      <c r="H4006" s="66"/>
      <c r="I4006" s="65" t="str">
        <f t="shared" si="489"/>
        <v>As-Built Drawings</v>
      </c>
      <c r="J4006" s="66"/>
      <c r="K4006" s="67" t="str">
        <f t="shared" si="492"/>
        <v>Review &amp; Approval by DAR / TRSDC</v>
      </c>
      <c r="L4006" s="66"/>
      <c r="M4006" s="68" t="str">
        <f t="shared" si="493"/>
        <v>The Ring</v>
      </c>
      <c r="N4006" s="66"/>
      <c r="O4006" s="69" t="str">
        <f t="shared" si="490"/>
        <v>Level 01</v>
      </c>
      <c r="P4006" s="66"/>
      <c r="Q4006" s="70" t="str">
        <f t="shared" si="491"/>
        <v>Zone R1</v>
      </c>
      <c r="R4006" s="66"/>
      <c r="S4006" s="71" t="str">
        <f t="shared" si="485"/>
        <v>Zone T2</v>
      </c>
      <c r="T4006" s="11" t="s">
        <v>6681</v>
      </c>
      <c r="U4006" s="11" t="s">
        <v>6681</v>
      </c>
      <c r="V4006" s="11" t="s">
        <v>6416</v>
      </c>
      <c r="W4006" s="59" t="s">
        <v>6416</v>
      </c>
      <c r="X4006" s="59" t="str">
        <f>CONCATENATE(D4006,F4006,H4006,J4006,L4006,N4006,P4006,R4006)</f>
        <v>Close-Out / Handing Over</v>
      </c>
      <c r="Y4006" s="11" t="s">
        <v>6320</v>
      </c>
      <c r="Z4006" s="32">
        <v>10</v>
      </c>
      <c r="AA4006" s="39">
        <v>45431</v>
      </c>
      <c r="AB4006" s="39">
        <v>45442</v>
      </c>
      <c r="AC4006" s="48">
        <v>2407.9699999999998</v>
      </c>
    </row>
    <row r="4007" spans="1:29" x14ac:dyDescent="0.2">
      <c r="A4007" s="63" t="s">
        <v>6321</v>
      </c>
      <c r="B4007" s="8" t="str">
        <f t="shared" si="486"/>
        <v xml:space="preserve"> - </v>
      </c>
      <c r="C4007" s="8" t="str">
        <f t="shared" si="486"/>
        <v/>
      </c>
      <c r="D4007" s="62" t="s">
        <v>6833</v>
      </c>
      <c r="E4007" s="8" t="str">
        <f t="shared" si="487"/>
        <v/>
      </c>
      <c r="F4007" s="63"/>
      <c r="G4007" s="64" t="str">
        <f t="shared" si="488"/>
        <v>Close-out Documentation</v>
      </c>
      <c r="H4007" s="63"/>
      <c r="I4007" s="65" t="str">
        <f t="shared" si="489"/>
        <v>As-Built Drawings</v>
      </c>
      <c r="J4007" s="63"/>
      <c r="K4007" s="67" t="str">
        <f t="shared" si="492"/>
        <v>Review &amp; Approval by DAR / TRSDC</v>
      </c>
      <c r="L4007" s="63"/>
      <c r="M4007" s="68" t="str">
        <f t="shared" si="493"/>
        <v>The Ring</v>
      </c>
      <c r="N4007" s="63"/>
      <c r="O4007" s="69" t="str">
        <f t="shared" si="490"/>
        <v>Level 01</v>
      </c>
      <c r="P4007" s="63"/>
      <c r="Q4007" s="70" t="str">
        <f t="shared" si="491"/>
        <v>Zone R1</v>
      </c>
      <c r="R4007" s="63"/>
      <c r="S4007" s="71" t="str">
        <f t="shared" si="485"/>
        <v>Zone T2</v>
      </c>
      <c r="T4007" s="8" t="s">
        <v>6681</v>
      </c>
      <c r="U4007" s="8" t="s">
        <v>6681</v>
      </c>
      <c r="V4007" s="8" t="s">
        <v>6416</v>
      </c>
      <c r="W4007" s="59" t="s">
        <v>6416</v>
      </c>
      <c r="X4007" s="59" t="str">
        <f>CONCATENATE(D4007,F4007,H4007,J4007,L4007,N4007,P4007,R4007)</f>
        <v>Close-Out / Handing Over</v>
      </c>
      <c r="Y4007" s="8" t="s">
        <v>6322</v>
      </c>
      <c r="Z4007" s="23">
        <v>10</v>
      </c>
      <c r="AA4007" s="35">
        <v>45442</v>
      </c>
      <c r="AB4007" s="35">
        <v>45455</v>
      </c>
      <c r="AC4007" s="42">
        <v>2407.9699999999998</v>
      </c>
    </row>
    <row r="4008" spans="1:29" x14ac:dyDescent="0.2">
      <c r="A4008" s="70" t="s">
        <v>6086</v>
      </c>
      <c r="B4008" s="13" t="str">
        <f t="shared" si="486"/>
        <v/>
      </c>
      <c r="C4008" s="13" t="str">
        <f t="shared" si="486"/>
        <v>Level 01 - The Ring - Review &amp; Approval by DAR / TRSDC - As-Built Drawings - Close-out Documentation - Close-Out / Handing Over</v>
      </c>
      <c r="D4008" s="62" t="s">
        <v>6833</v>
      </c>
      <c r="E4008" s="13" t="str">
        <f t="shared" si="487"/>
        <v>Level 01</v>
      </c>
      <c r="F4008" s="92"/>
      <c r="G4008" s="64" t="str">
        <f>IF(F4008="",G4007,TRIM(F4008))</f>
        <v>Close-out Documentation</v>
      </c>
      <c r="H4008" s="92"/>
      <c r="I4008" s="65" t="str">
        <f>IF(H4008="",I4007,TRIM(H4008))</f>
        <v>As-Built Drawings</v>
      </c>
      <c r="J4008" s="92"/>
      <c r="K4008" s="67" t="str">
        <f>IF(J4008="",K4007,TRIM(J4008))</f>
        <v>Review &amp; Approval by DAR / TRSDC</v>
      </c>
      <c r="L4008" s="92"/>
      <c r="M4008" s="68" t="str">
        <f>IF(L4008="",M4007,TRIM(L4008))</f>
        <v>The Ring</v>
      </c>
      <c r="N4008" s="92"/>
      <c r="O4008" s="69" t="str">
        <f>IF(N4008="",O4007,TRIM(N4008))</f>
        <v>Level 01</v>
      </c>
      <c r="P4008" s="70" t="s">
        <v>6086</v>
      </c>
      <c r="Q4008" s="70" t="str">
        <f>IF(P4008="",Q4007,TRIM(P4008))</f>
        <v>Zone R2</v>
      </c>
      <c r="R4008" s="92"/>
      <c r="S4008" s="71" t="str">
        <f>IF(R4008="",S4007,TRIM(R4008))</f>
        <v>Zone T2</v>
      </c>
      <c r="T4008" s="13" t="s">
        <v>6675</v>
      </c>
      <c r="U4008" s="13" t="s">
        <v>6675</v>
      </c>
      <c r="V4008" s="13" t="s">
        <v>6675</v>
      </c>
      <c r="W4008" s="59" t="s">
        <v>6086</v>
      </c>
      <c r="X4008" s="59" t="str">
        <f>CONCATENATE(D4008,F4008,H4008,J4008,L4008,N4008,P4008,R4008)</f>
        <v>Close-Out / Handing Over              Zone R2</v>
      </c>
      <c r="Y4008" s="13"/>
      <c r="Z4008" s="53">
        <v>25</v>
      </c>
      <c r="AA4008" s="54">
        <v>45375</v>
      </c>
      <c r="AB4008" s="54">
        <v>45411</v>
      </c>
      <c r="AC4008" s="55">
        <v>5174.96</v>
      </c>
    </row>
    <row r="4009" spans="1:29" ht="38.25" x14ac:dyDescent="0.2">
      <c r="A4009" s="66" t="s">
        <v>6323</v>
      </c>
      <c r="B4009" s="11" t="str">
        <f t="shared" si="486"/>
        <v xml:space="preserve"> - Level 01 - The Ring - Review &amp; Approval by DAR / TRSDC - As-Built Drawings - Close-out Documentation - Close-Out / Handing Over</v>
      </c>
      <c r="C4009" s="11" t="str">
        <f t="shared" si="486"/>
        <v/>
      </c>
      <c r="D4009" s="62" t="s">
        <v>6833</v>
      </c>
      <c r="E4009" s="11" t="str">
        <f t="shared" si="487"/>
        <v/>
      </c>
      <c r="F4009" s="66"/>
      <c r="G4009" s="64" t="str">
        <f t="shared" si="488"/>
        <v>Close-out Documentation</v>
      </c>
      <c r="H4009" s="66"/>
      <c r="I4009" s="65" t="str">
        <f t="shared" si="489"/>
        <v>As-Built Drawings</v>
      </c>
      <c r="J4009" s="66"/>
      <c r="K4009" s="67" t="str">
        <f t="shared" si="492"/>
        <v>Review &amp; Approval by DAR / TRSDC</v>
      </c>
      <c r="L4009" s="66"/>
      <c r="M4009" s="68" t="str">
        <f t="shared" si="493"/>
        <v>The Ring</v>
      </c>
      <c r="N4009" s="66"/>
      <c r="O4009" s="69" t="str">
        <f t="shared" si="490"/>
        <v>Level 01</v>
      </c>
      <c r="P4009" s="66"/>
      <c r="Q4009" s="70" t="str">
        <f t="shared" si="491"/>
        <v>Zone R2</v>
      </c>
      <c r="R4009" s="66"/>
      <c r="S4009" s="71" t="str">
        <f t="shared" si="485"/>
        <v>Zone T2</v>
      </c>
      <c r="T4009" s="11" t="s">
        <v>6675</v>
      </c>
      <c r="U4009" s="11" t="s">
        <v>6675</v>
      </c>
      <c r="V4009" s="11" t="s">
        <v>6416</v>
      </c>
      <c r="W4009" s="59" t="s">
        <v>6416</v>
      </c>
      <c r="X4009" s="59" t="str">
        <f>CONCATENATE(D4009,F4009,H4009,J4009,L4009,N4009,P4009,R4009)</f>
        <v>Close-Out / Handing Over</v>
      </c>
      <c r="Y4009" s="11" t="s">
        <v>6324</v>
      </c>
      <c r="Z4009" s="32">
        <v>10</v>
      </c>
      <c r="AA4009" s="39">
        <v>45375</v>
      </c>
      <c r="AB4009" s="39">
        <v>45386</v>
      </c>
      <c r="AC4009" s="48">
        <v>2587.48</v>
      </c>
    </row>
    <row r="4010" spans="1:29" x14ac:dyDescent="0.2">
      <c r="A4010" s="63" t="s">
        <v>6325</v>
      </c>
      <c r="B4010" s="8" t="str">
        <f t="shared" si="486"/>
        <v xml:space="preserve"> - </v>
      </c>
      <c r="C4010" s="8" t="str">
        <f t="shared" si="486"/>
        <v/>
      </c>
      <c r="D4010" s="62" t="s">
        <v>6833</v>
      </c>
      <c r="E4010" s="8" t="str">
        <f t="shared" si="487"/>
        <v/>
      </c>
      <c r="F4010" s="63"/>
      <c r="G4010" s="64" t="str">
        <f t="shared" si="488"/>
        <v>Close-out Documentation</v>
      </c>
      <c r="H4010" s="63"/>
      <c r="I4010" s="65" t="str">
        <f t="shared" si="489"/>
        <v>As-Built Drawings</v>
      </c>
      <c r="J4010" s="63"/>
      <c r="K4010" s="67" t="str">
        <f t="shared" si="492"/>
        <v>Review &amp; Approval by DAR / TRSDC</v>
      </c>
      <c r="L4010" s="63"/>
      <c r="M4010" s="68" t="str">
        <f t="shared" si="493"/>
        <v>The Ring</v>
      </c>
      <c r="N4010" s="63"/>
      <c r="O4010" s="69" t="str">
        <f t="shared" si="490"/>
        <v>Level 01</v>
      </c>
      <c r="P4010" s="63"/>
      <c r="Q4010" s="70" t="str">
        <f t="shared" si="491"/>
        <v>Zone R2</v>
      </c>
      <c r="R4010" s="63"/>
      <c r="S4010" s="71" t="str">
        <f t="shared" si="485"/>
        <v>Zone T2</v>
      </c>
      <c r="T4010" s="8" t="s">
        <v>6675</v>
      </c>
      <c r="U4010" s="8" t="s">
        <v>6675</v>
      </c>
      <c r="V4010" s="8" t="s">
        <v>6416</v>
      </c>
      <c r="W4010" s="59" t="s">
        <v>6416</v>
      </c>
      <c r="X4010" s="59" t="str">
        <f>CONCATENATE(D4010,F4010,H4010,J4010,L4010,N4010,P4010,R4010)</f>
        <v>Close-Out / Handing Over</v>
      </c>
      <c r="Y4010" s="8" t="s">
        <v>6326</v>
      </c>
      <c r="Z4010" s="23">
        <v>10</v>
      </c>
      <c r="AA4010" s="35">
        <v>45398</v>
      </c>
      <c r="AB4010" s="35">
        <v>45411</v>
      </c>
      <c r="AC4010" s="42">
        <v>2587.48</v>
      </c>
    </row>
    <row r="4011" spans="1:29" x14ac:dyDescent="0.2">
      <c r="A4011" s="70" t="s">
        <v>6091</v>
      </c>
      <c r="B4011" s="13" t="str">
        <f t="shared" si="486"/>
        <v/>
      </c>
      <c r="C4011" s="13" t="str">
        <f t="shared" si="486"/>
        <v>Level 01 - The Ring - Review &amp; Approval by DAR / TRSDC - As-Built Drawings - Close-out Documentation - Close-Out / Handing Over</v>
      </c>
      <c r="D4011" s="62" t="s">
        <v>6833</v>
      </c>
      <c r="E4011" s="13" t="str">
        <f t="shared" si="487"/>
        <v>Level 01</v>
      </c>
      <c r="F4011" s="92"/>
      <c r="G4011" s="64" t="str">
        <f>IF(F4011="",G4010,TRIM(F4011))</f>
        <v>Close-out Documentation</v>
      </c>
      <c r="H4011" s="92"/>
      <c r="I4011" s="65" t="str">
        <f>IF(H4011="",I4010,TRIM(H4011))</f>
        <v>As-Built Drawings</v>
      </c>
      <c r="J4011" s="92"/>
      <c r="K4011" s="67" t="str">
        <f>IF(J4011="",K4010,TRIM(J4011))</f>
        <v>Review &amp; Approval by DAR / TRSDC</v>
      </c>
      <c r="L4011" s="92"/>
      <c r="M4011" s="68" t="str">
        <f>IF(L4011="",M4010,TRIM(L4011))</f>
        <v>The Ring</v>
      </c>
      <c r="N4011" s="92"/>
      <c r="O4011" s="69" t="str">
        <f>IF(N4011="",O4010,TRIM(N4011))</f>
        <v>Level 01</v>
      </c>
      <c r="P4011" s="70" t="s">
        <v>6091</v>
      </c>
      <c r="Q4011" s="70" t="str">
        <f>IF(P4011="",Q4010,TRIM(P4011))</f>
        <v>Zone R2 (Leave out Area)</v>
      </c>
      <c r="R4011" s="92"/>
      <c r="S4011" s="71" t="str">
        <f>IF(R4011="",S4010,TRIM(R4011))</f>
        <v>Zone T2</v>
      </c>
      <c r="T4011" s="13" t="s">
        <v>6694</v>
      </c>
      <c r="U4011" s="13" t="s">
        <v>6694</v>
      </c>
      <c r="V4011" s="13" t="s">
        <v>6694</v>
      </c>
      <c r="W4011" s="59" t="s">
        <v>6091</v>
      </c>
      <c r="X4011" s="59" t="str">
        <f>CONCATENATE(D4011,F4011,H4011,J4011,L4011,N4011,P4011,R4011)</f>
        <v>Close-Out / Handing Over              Zone R2 (Leave out Area)</v>
      </c>
      <c r="Y4011" s="13"/>
      <c r="Z4011" s="53">
        <v>26</v>
      </c>
      <c r="AA4011" s="54">
        <v>45714</v>
      </c>
      <c r="AB4011" s="54">
        <v>45755</v>
      </c>
      <c r="AC4011" s="55">
        <v>3283.6</v>
      </c>
    </row>
    <row r="4012" spans="1:29" ht="38.25" x14ac:dyDescent="0.2">
      <c r="A4012" s="66" t="s">
        <v>6327</v>
      </c>
      <c r="B4012" s="11" t="str">
        <f t="shared" si="486"/>
        <v xml:space="preserve"> - Level 01 - The Ring - Review &amp; Approval by DAR / TRSDC - As-Built Drawings - Close-out Documentation - Close-Out / Handing Over</v>
      </c>
      <c r="C4012" s="11" t="str">
        <f t="shared" si="486"/>
        <v/>
      </c>
      <c r="D4012" s="62" t="s">
        <v>6833</v>
      </c>
      <c r="E4012" s="11" t="str">
        <f t="shared" si="487"/>
        <v/>
      </c>
      <c r="F4012" s="66"/>
      <c r="G4012" s="64" t="str">
        <f t="shared" si="488"/>
        <v>Close-out Documentation</v>
      </c>
      <c r="H4012" s="66"/>
      <c r="I4012" s="65" t="str">
        <f t="shared" si="489"/>
        <v>As-Built Drawings</v>
      </c>
      <c r="J4012" s="66"/>
      <c r="K4012" s="67" t="str">
        <f t="shared" si="492"/>
        <v>Review &amp; Approval by DAR / TRSDC</v>
      </c>
      <c r="L4012" s="66"/>
      <c r="M4012" s="68" t="str">
        <f t="shared" si="493"/>
        <v>The Ring</v>
      </c>
      <c r="N4012" s="66"/>
      <c r="O4012" s="69" t="str">
        <f t="shared" si="490"/>
        <v>Level 01</v>
      </c>
      <c r="P4012" s="66"/>
      <c r="Q4012" s="70" t="str">
        <f t="shared" si="491"/>
        <v>Zone R2 (Leave out Area)</v>
      </c>
      <c r="R4012" s="66"/>
      <c r="S4012" s="71" t="str">
        <f t="shared" si="485"/>
        <v>Zone T2</v>
      </c>
      <c r="T4012" s="11" t="s">
        <v>6694</v>
      </c>
      <c r="U4012" s="11" t="s">
        <v>6694</v>
      </c>
      <c r="V4012" s="11" t="s">
        <v>6416</v>
      </c>
      <c r="W4012" s="59" t="s">
        <v>6416</v>
      </c>
      <c r="X4012" s="59" t="str">
        <f>CONCATENATE(D4012,F4012,H4012,J4012,L4012,N4012,P4012,R4012)</f>
        <v>Close-Out / Handing Over</v>
      </c>
      <c r="Y4012" s="11" t="s">
        <v>6328</v>
      </c>
      <c r="Z4012" s="32">
        <v>10</v>
      </c>
      <c r="AA4012" s="39">
        <v>45714</v>
      </c>
      <c r="AB4012" s="39">
        <v>45727</v>
      </c>
      <c r="AC4012" s="48">
        <v>1641.8</v>
      </c>
    </row>
    <row r="4013" spans="1:29" x14ac:dyDescent="0.2">
      <c r="A4013" s="63" t="s">
        <v>6329</v>
      </c>
      <c r="B4013" s="8" t="str">
        <f t="shared" si="486"/>
        <v xml:space="preserve"> - </v>
      </c>
      <c r="C4013" s="8" t="str">
        <f t="shared" si="486"/>
        <v/>
      </c>
      <c r="D4013" s="62" t="s">
        <v>6833</v>
      </c>
      <c r="E4013" s="8" t="str">
        <f t="shared" si="487"/>
        <v/>
      </c>
      <c r="F4013" s="63"/>
      <c r="G4013" s="64" t="str">
        <f t="shared" si="488"/>
        <v>Close-out Documentation</v>
      </c>
      <c r="H4013" s="63"/>
      <c r="I4013" s="65" t="str">
        <f t="shared" si="489"/>
        <v>As-Built Drawings</v>
      </c>
      <c r="J4013" s="63"/>
      <c r="K4013" s="67" t="str">
        <f t="shared" si="492"/>
        <v>Review &amp; Approval by DAR / TRSDC</v>
      </c>
      <c r="L4013" s="63"/>
      <c r="M4013" s="68" t="str">
        <f t="shared" si="493"/>
        <v>The Ring</v>
      </c>
      <c r="N4013" s="63"/>
      <c r="O4013" s="69" t="str">
        <f t="shared" si="490"/>
        <v>Level 01</v>
      </c>
      <c r="P4013" s="63"/>
      <c r="Q4013" s="70" t="str">
        <f t="shared" si="491"/>
        <v>Zone R2 (Leave out Area)</v>
      </c>
      <c r="R4013" s="63"/>
      <c r="S4013" s="71" t="str">
        <f t="shared" si="485"/>
        <v>Zone T2</v>
      </c>
      <c r="T4013" s="8" t="s">
        <v>6694</v>
      </c>
      <c r="U4013" s="8" t="s">
        <v>6694</v>
      </c>
      <c r="V4013" s="8" t="s">
        <v>6416</v>
      </c>
      <c r="W4013" s="59" t="s">
        <v>6416</v>
      </c>
      <c r="X4013" s="59" t="str">
        <f>CONCATENATE(D4013,F4013,H4013,J4013,L4013,N4013,P4013,R4013)</f>
        <v>Close-Out / Handing Over</v>
      </c>
      <c r="Y4013" s="8" t="s">
        <v>6330</v>
      </c>
      <c r="Z4013" s="23">
        <v>10</v>
      </c>
      <c r="AA4013" s="35">
        <v>45736</v>
      </c>
      <c r="AB4013" s="35">
        <v>45755</v>
      </c>
      <c r="AC4013" s="42">
        <v>1641.8</v>
      </c>
    </row>
    <row r="4014" spans="1:29" x14ac:dyDescent="0.2">
      <c r="A4014" s="70" t="s">
        <v>6096</v>
      </c>
      <c r="B4014" s="13" t="str">
        <f t="shared" si="486"/>
        <v/>
      </c>
      <c r="C4014" s="13" t="str">
        <f t="shared" si="486"/>
        <v>Level 01 - The Ring - Review &amp; Approval by DAR / TRSDC - As-Built Drawings - Close-out Documentation - Close-Out / Handing Over</v>
      </c>
      <c r="D4014" s="62" t="s">
        <v>6833</v>
      </c>
      <c r="E4014" s="13" t="str">
        <f t="shared" si="487"/>
        <v>Level 01</v>
      </c>
      <c r="F4014" s="92"/>
      <c r="G4014" s="64" t="str">
        <f>IF(F4014="",G4013,TRIM(F4014))</f>
        <v>Close-out Documentation</v>
      </c>
      <c r="H4014" s="92"/>
      <c r="I4014" s="65" t="str">
        <f>IF(H4014="",I4013,TRIM(H4014))</f>
        <v>As-Built Drawings</v>
      </c>
      <c r="J4014" s="92"/>
      <c r="K4014" s="67" t="str">
        <f>IF(J4014="",K4013,TRIM(J4014))</f>
        <v>Review &amp; Approval by DAR / TRSDC</v>
      </c>
      <c r="L4014" s="92"/>
      <c r="M4014" s="68" t="str">
        <f>IF(L4014="",M4013,TRIM(L4014))</f>
        <v>The Ring</v>
      </c>
      <c r="N4014" s="92"/>
      <c r="O4014" s="69" t="str">
        <f>IF(N4014="",O4013,TRIM(N4014))</f>
        <v>Level 01</v>
      </c>
      <c r="P4014" s="70" t="s">
        <v>6096</v>
      </c>
      <c r="Q4014" s="70" t="str">
        <f>IF(P4014="",Q4013,TRIM(P4014))</f>
        <v>Zone R3</v>
      </c>
      <c r="R4014" s="92"/>
      <c r="S4014" s="71" t="str">
        <f>IF(R4014="",S4013,TRIM(R4014))</f>
        <v>Zone T2</v>
      </c>
      <c r="T4014" s="13" t="s">
        <v>6682</v>
      </c>
      <c r="U4014" s="13" t="s">
        <v>6682</v>
      </c>
      <c r="V4014" s="13" t="s">
        <v>6682</v>
      </c>
      <c r="W4014" s="59" t="s">
        <v>6096</v>
      </c>
      <c r="X4014" s="59" t="str">
        <f>CONCATENATE(D4014,F4014,H4014,J4014,L4014,N4014,P4014,R4014)</f>
        <v>Close-Out / Handing Over              Zone R3</v>
      </c>
      <c r="Y4014" s="13"/>
      <c r="Z4014" s="53">
        <v>48</v>
      </c>
      <c r="AA4014" s="54">
        <v>45389</v>
      </c>
      <c r="AB4014" s="54">
        <v>45456</v>
      </c>
      <c r="AC4014" s="55">
        <v>6737.96</v>
      </c>
    </row>
    <row r="4015" spans="1:29" ht="38.25" x14ac:dyDescent="0.2">
      <c r="A4015" s="66" t="s">
        <v>6331</v>
      </c>
      <c r="B4015" s="11" t="str">
        <f t="shared" si="486"/>
        <v xml:space="preserve"> - Level 01 - The Ring - Review &amp; Approval by DAR / TRSDC - As-Built Drawings - Close-out Documentation - Close-Out / Handing Over</v>
      </c>
      <c r="C4015" s="11" t="str">
        <f t="shared" si="486"/>
        <v/>
      </c>
      <c r="D4015" s="62" t="s">
        <v>6833</v>
      </c>
      <c r="E4015" s="11" t="str">
        <f t="shared" si="487"/>
        <v/>
      </c>
      <c r="F4015" s="66"/>
      <c r="G4015" s="64" t="str">
        <f t="shared" si="488"/>
        <v>Close-out Documentation</v>
      </c>
      <c r="H4015" s="66"/>
      <c r="I4015" s="65" t="str">
        <f t="shared" si="489"/>
        <v>As-Built Drawings</v>
      </c>
      <c r="J4015" s="66"/>
      <c r="K4015" s="67" t="str">
        <f t="shared" si="492"/>
        <v>Review &amp; Approval by DAR / TRSDC</v>
      </c>
      <c r="L4015" s="66"/>
      <c r="M4015" s="68" t="str">
        <f t="shared" si="493"/>
        <v>The Ring</v>
      </c>
      <c r="N4015" s="66"/>
      <c r="O4015" s="69" t="str">
        <f t="shared" si="490"/>
        <v>Level 01</v>
      </c>
      <c r="P4015" s="66"/>
      <c r="Q4015" s="70" t="str">
        <f t="shared" si="491"/>
        <v>Zone R3</v>
      </c>
      <c r="R4015" s="66"/>
      <c r="S4015" s="71" t="str">
        <f t="shared" si="485"/>
        <v>Zone T2</v>
      </c>
      <c r="T4015" s="11" t="s">
        <v>6682</v>
      </c>
      <c r="U4015" s="11" t="s">
        <v>6682</v>
      </c>
      <c r="V4015" s="11" t="s">
        <v>6416</v>
      </c>
      <c r="W4015" s="59" t="s">
        <v>6416</v>
      </c>
      <c r="X4015" s="59" t="str">
        <f>CONCATENATE(D4015,F4015,H4015,J4015,L4015,N4015,P4015,R4015)</f>
        <v>Close-Out / Handing Over</v>
      </c>
      <c r="Y4015" s="11" t="s">
        <v>6332</v>
      </c>
      <c r="Z4015" s="32">
        <v>10</v>
      </c>
      <c r="AA4015" s="39">
        <v>45389</v>
      </c>
      <c r="AB4015" s="39">
        <v>45404</v>
      </c>
      <c r="AC4015" s="48">
        <v>2245.9899999999998</v>
      </c>
    </row>
    <row r="4016" spans="1:29" x14ac:dyDescent="0.2">
      <c r="A4016" s="66" t="s">
        <v>6333</v>
      </c>
      <c r="B4016" s="11" t="str">
        <f t="shared" si="486"/>
        <v xml:space="preserve"> - </v>
      </c>
      <c r="C4016" s="11" t="str">
        <f t="shared" si="486"/>
        <v/>
      </c>
      <c r="D4016" s="62" t="s">
        <v>6833</v>
      </c>
      <c r="E4016" s="11" t="str">
        <f t="shared" si="487"/>
        <v/>
      </c>
      <c r="F4016" s="66"/>
      <c r="G4016" s="64" t="str">
        <f t="shared" si="488"/>
        <v>Close-out Documentation</v>
      </c>
      <c r="H4016" s="66"/>
      <c r="I4016" s="65" t="str">
        <f t="shared" si="489"/>
        <v>As-Built Drawings</v>
      </c>
      <c r="J4016" s="66"/>
      <c r="K4016" s="67" t="str">
        <f t="shared" si="492"/>
        <v>Review &amp; Approval by DAR / TRSDC</v>
      </c>
      <c r="L4016" s="66"/>
      <c r="M4016" s="68" t="str">
        <f t="shared" si="493"/>
        <v>The Ring</v>
      </c>
      <c r="N4016" s="66"/>
      <c r="O4016" s="69" t="str">
        <f t="shared" si="490"/>
        <v>Level 01</v>
      </c>
      <c r="P4016" s="66"/>
      <c r="Q4016" s="70" t="str">
        <f t="shared" si="491"/>
        <v>Zone R3</v>
      </c>
      <c r="R4016" s="66"/>
      <c r="S4016" s="71" t="str">
        <f t="shared" si="485"/>
        <v>Zone T2</v>
      </c>
      <c r="T4016" s="11" t="s">
        <v>6682</v>
      </c>
      <c r="U4016" s="11" t="s">
        <v>6682</v>
      </c>
      <c r="V4016" s="11" t="s">
        <v>6416</v>
      </c>
      <c r="W4016" s="59" t="s">
        <v>6416</v>
      </c>
      <c r="X4016" s="59" t="str">
        <f>CONCATENATE(D4016,F4016,H4016,J4016,L4016,N4016,P4016,R4016)</f>
        <v>Close-Out / Handing Over</v>
      </c>
      <c r="Y4016" s="11" t="s">
        <v>6334</v>
      </c>
      <c r="Z4016" s="32">
        <v>10</v>
      </c>
      <c r="AA4016" s="39">
        <v>45424</v>
      </c>
      <c r="AB4016" s="39">
        <v>45435</v>
      </c>
      <c r="AC4016" s="48">
        <v>2245.9899999999998</v>
      </c>
    </row>
    <row r="4017" spans="1:29" x14ac:dyDescent="0.2">
      <c r="A4017" s="63" t="s">
        <v>6335</v>
      </c>
      <c r="B4017" s="8" t="str">
        <f t="shared" si="486"/>
        <v xml:space="preserve"> - </v>
      </c>
      <c r="C4017" s="8" t="str">
        <f t="shared" si="486"/>
        <v/>
      </c>
      <c r="D4017" s="62" t="s">
        <v>6833</v>
      </c>
      <c r="E4017" s="8" t="str">
        <f t="shared" si="487"/>
        <v/>
      </c>
      <c r="F4017" s="63"/>
      <c r="G4017" s="64" t="str">
        <f t="shared" si="488"/>
        <v>Close-out Documentation</v>
      </c>
      <c r="H4017" s="63"/>
      <c r="I4017" s="65" t="str">
        <f t="shared" si="489"/>
        <v>As-Built Drawings</v>
      </c>
      <c r="J4017" s="63"/>
      <c r="K4017" s="67" t="str">
        <f t="shared" si="492"/>
        <v>Review &amp; Approval by DAR / TRSDC</v>
      </c>
      <c r="L4017" s="63"/>
      <c r="M4017" s="68" t="str">
        <f t="shared" si="493"/>
        <v>The Ring</v>
      </c>
      <c r="N4017" s="63"/>
      <c r="O4017" s="69" t="str">
        <f t="shared" si="490"/>
        <v>Level 01</v>
      </c>
      <c r="P4017" s="63"/>
      <c r="Q4017" s="70" t="str">
        <f t="shared" si="491"/>
        <v>Zone R3</v>
      </c>
      <c r="R4017" s="63"/>
      <c r="S4017" s="71" t="str">
        <f t="shared" si="485"/>
        <v>Zone T2</v>
      </c>
      <c r="T4017" s="8" t="s">
        <v>6682</v>
      </c>
      <c r="U4017" s="8" t="s">
        <v>6682</v>
      </c>
      <c r="V4017" s="8" t="s">
        <v>6416</v>
      </c>
      <c r="W4017" s="59" t="s">
        <v>6416</v>
      </c>
      <c r="X4017" s="59" t="str">
        <f>CONCATENATE(D4017,F4017,H4017,J4017,L4017,N4017,P4017,R4017)</f>
        <v>Close-Out / Handing Over</v>
      </c>
      <c r="Y4017" s="8" t="s">
        <v>6336</v>
      </c>
      <c r="Z4017" s="23">
        <v>10</v>
      </c>
      <c r="AA4017" s="35">
        <v>45445</v>
      </c>
      <c r="AB4017" s="35">
        <v>45456</v>
      </c>
      <c r="AC4017" s="42">
        <v>2245.9899999999998</v>
      </c>
    </row>
    <row r="4018" spans="1:29" x14ac:dyDescent="0.2">
      <c r="A4018" s="70" t="s">
        <v>6103</v>
      </c>
      <c r="B4018" s="13" t="str">
        <f t="shared" si="486"/>
        <v/>
      </c>
      <c r="C4018" s="13" t="str">
        <f t="shared" si="486"/>
        <v>Level 01 - The Ring - Review &amp; Approval by DAR / TRSDC - As-Built Drawings - Close-out Documentation - Close-Out / Handing Over</v>
      </c>
      <c r="D4018" s="62" t="s">
        <v>6833</v>
      </c>
      <c r="E4018" s="13" t="str">
        <f t="shared" si="487"/>
        <v>Level 01</v>
      </c>
      <c r="F4018" s="92"/>
      <c r="G4018" s="64" t="str">
        <f>IF(F4018="",G4017,TRIM(F4018))</f>
        <v>Close-out Documentation</v>
      </c>
      <c r="H4018" s="92"/>
      <c r="I4018" s="65" t="str">
        <f>IF(H4018="",I4017,TRIM(H4018))</f>
        <v>As-Built Drawings</v>
      </c>
      <c r="J4018" s="92"/>
      <c r="K4018" s="67" t="str">
        <f>IF(J4018="",K4017,TRIM(J4018))</f>
        <v>Review &amp; Approval by DAR / TRSDC</v>
      </c>
      <c r="L4018" s="92"/>
      <c r="M4018" s="68" t="str">
        <f>IF(L4018="",M4017,TRIM(L4018))</f>
        <v>The Ring</v>
      </c>
      <c r="N4018" s="92"/>
      <c r="O4018" s="69" t="str">
        <f>IF(N4018="",O4017,TRIM(N4018))</f>
        <v>Level 01</v>
      </c>
      <c r="P4018" s="70" t="s">
        <v>6103</v>
      </c>
      <c r="Q4018" s="70" t="str">
        <f>IF(P4018="",Q4017,TRIM(P4018))</f>
        <v>Zone R3 (Leave out Area)</v>
      </c>
      <c r="R4018" s="92"/>
      <c r="S4018" s="71" t="str">
        <f>IF(R4018="",S4017,TRIM(R4018))</f>
        <v>Zone T2</v>
      </c>
      <c r="T4018" s="13" t="s">
        <v>6695</v>
      </c>
      <c r="U4018" s="13" t="s">
        <v>6695</v>
      </c>
      <c r="V4018" s="13" t="s">
        <v>6695</v>
      </c>
      <c r="W4018" s="59" t="s">
        <v>6103</v>
      </c>
      <c r="X4018" s="59" t="str">
        <f>CONCATENATE(D4018,F4018,H4018,J4018,L4018,N4018,P4018,R4018)</f>
        <v>Close-Out / Handing Over              Zone R3 (Leave out Area)</v>
      </c>
      <c r="Y4018" s="13"/>
      <c r="Z4018" s="53">
        <v>10</v>
      </c>
      <c r="AA4018" s="54">
        <v>45718</v>
      </c>
      <c r="AB4018" s="54">
        <v>45729</v>
      </c>
      <c r="AC4018" s="55">
        <v>2876.44</v>
      </c>
    </row>
    <row r="4019" spans="1:29" ht="38.25" x14ac:dyDescent="0.2">
      <c r="A4019" s="63" t="s">
        <v>6337</v>
      </c>
      <c r="B4019" s="8" t="str">
        <f t="shared" si="486"/>
        <v xml:space="preserve"> - Level 01 - The Ring - Review &amp; Approval by DAR / TRSDC - As-Built Drawings - Close-out Documentation - Close-Out / Handing Over</v>
      </c>
      <c r="C4019" s="8" t="str">
        <f t="shared" si="486"/>
        <v/>
      </c>
      <c r="D4019" s="62" t="s">
        <v>6833</v>
      </c>
      <c r="E4019" s="8" t="str">
        <f t="shared" si="487"/>
        <v/>
      </c>
      <c r="F4019" s="63"/>
      <c r="G4019" s="64" t="str">
        <f t="shared" si="488"/>
        <v>Close-out Documentation</v>
      </c>
      <c r="H4019" s="63"/>
      <c r="I4019" s="65" t="str">
        <f t="shared" si="489"/>
        <v>As-Built Drawings</v>
      </c>
      <c r="J4019" s="63"/>
      <c r="K4019" s="67" t="str">
        <f t="shared" si="492"/>
        <v>Review &amp; Approval by DAR / TRSDC</v>
      </c>
      <c r="L4019" s="63"/>
      <c r="M4019" s="68" t="str">
        <f t="shared" si="493"/>
        <v>The Ring</v>
      </c>
      <c r="N4019" s="63"/>
      <c r="O4019" s="69" t="str">
        <f t="shared" si="490"/>
        <v>Level 01</v>
      </c>
      <c r="P4019" s="63"/>
      <c r="Q4019" s="70" t="str">
        <f t="shared" si="491"/>
        <v>Zone R3 (Leave out Area)</v>
      </c>
      <c r="R4019" s="63"/>
      <c r="S4019" s="71" t="str">
        <f t="shared" si="485"/>
        <v>Zone T2</v>
      </c>
      <c r="T4019" s="8" t="s">
        <v>6695</v>
      </c>
      <c r="U4019" s="8" t="s">
        <v>6695</v>
      </c>
      <c r="V4019" s="8" t="s">
        <v>6416</v>
      </c>
      <c r="W4019" s="59" t="s">
        <v>6416</v>
      </c>
      <c r="X4019" s="59" t="str">
        <f>CONCATENATE(D4019,F4019,H4019,J4019,L4019,N4019,P4019,R4019)</f>
        <v>Close-Out / Handing Over</v>
      </c>
      <c r="Y4019" s="8" t="s">
        <v>6338</v>
      </c>
      <c r="Z4019" s="23">
        <v>10</v>
      </c>
      <c r="AA4019" s="35">
        <v>45718</v>
      </c>
      <c r="AB4019" s="35">
        <v>45729</v>
      </c>
      <c r="AC4019" s="42">
        <v>2876.44</v>
      </c>
    </row>
    <row r="4020" spans="1:29" x14ac:dyDescent="0.2">
      <c r="A4020" s="70" t="s">
        <v>6106</v>
      </c>
      <c r="B4020" s="13" t="str">
        <f t="shared" si="486"/>
        <v/>
      </c>
      <c r="C4020" s="13" t="str">
        <f t="shared" si="486"/>
        <v>Level 01 - The Ring - Review &amp; Approval by DAR / TRSDC - As-Built Drawings - Close-out Documentation - Close-Out / Handing Over</v>
      </c>
      <c r="D4020" s="62" t="s">
        <v>6833</v>
      </c>
      <c r="E4020" s="13" t="str">
        <f t="shared" si="487"/>
        <v>Level 01</v>
      </c>
      <c r="F4020" s="92"/>
      <c r="G4020" s="64" t="str">
        <f>IF(F4020="",G4019,TRIM(F4020))</f>
        <v>Close-out Documentation</v>
      </c>
      <c r="H4020" s="92"/>
      <c r="I4020" s="65" t="str">
        <f>IF(H4020="",I4019,TRIM(H4020))</f>
        <v>As-Built Drawings</v>
      </c>
      <c r="J4020" s="92"/>
      <c r="K4020" s="67" t="str">
        <f>IF(J4020="",K4019,TRIM(J4020))</f>
        <v>Review &amp; Approval by DAR / TRSDC</v>
      </c>
      <c r="L4020" s="92"/>
      <c r="M4020" s="68" t="str">
        <f>IF(L4020="",M4019,TRIM(L4020))</f>
        <v>The Ring</v>
      </c>
      <c r="N4020" s="92"/>
      <c r="O4020" s="69" t="str">
        <f>IF(N4020="",O4019,TRIM(N4020))</f>
        <v>Level 01</v>
      </c>
      <c r="P4020" s="70" t="s">
        <v>6106</v>
      </c>
      <c r="Q4020" s="70" t="str">
        <f>IF(P4020="",Q4019,TRIM(P4020))</f>
        <v>Zone R4</v>
      </c>
      <c r="R4020" s="92"/>
      <c r="S4020" s="71" t="str">
        <f>IF(R4020="",S4019,TRIM(R4020))</f>
        <v>Zone T2</v>
      </c>
      <c r="T4020" s="13" t="s">
        <v>6683</v>
      </c>
      <c r="U4020" s="13" t="s">
        <v>6683</v>
      </c>
      <c r="V4020" s="13" t="s">
        <v>6683</v>
      </c>
      <c r="W4020" s="59" t="s">
        <v>6106</v>
      </c>
      <c r="X4020" s="59" t="str">
        <f>CONCATENATE(D4020,F4020,H4020,J4020,L4020,N4020,P4020,R4020)</f>
        <v>Close-Out / Handing Over              Zone R4</v>
      </c>
      <c r="Y4020" s="13"/>
      <c r="Z4020" s="53">
        <v>55</v>
      </c>
      <c r="AA4020" s="54">
        <v>45378</v>
      </c>
      <c r="AB4020" s="54">
        <v>45456</v>
      </c>
      <c r="AC4020" s="55">
        <v>6527.8</v>
      </c>
    </row>
    <row r="4021" spans="1:29" ht="38.25" x14ac:dyDescent="0.2">
      <c r="A4021" s="66" t="s">
        <v>6339</v>
      </c>
      <c r="B4021" s="11" t="str">
        <f t="shared" si="486"/>
        <v xml:space="preserve"> - Level 01 - The Ring - Review &amp; Approval by DAR / TRSDC - As-Built Drawings - Close-out Documentation - Close-Out / Handing Over</v>
      </c>
      <c r="C4021" s="11" t="str">
        <f t="shared" si="486"/>
        <v/>
      </c>
      <c r="D4021" s="62" t="s">
        <v>6833</v>
      </c>
      <c r="E4021" s="11" t="str">
        <f t="shared" si="487"/>
        <v/>
      </c>
      <c r="F4021" s="66"/>
      <c r="G4021" s="64" t="str">
        <f t="shared" si="488"/>
        <v>Close-out Documentation</v>
      </c>
      <c r="H4021" s="66"/>
      <c r="I4021" s="65" t="str">
        <f t="shared" si="489"/>
        <v>As-Built Drawings</v>
      </c>
      <c r="J4021" s="66"/>
      <c r="K4021" s="67" t="str">
        <f t="shared" si="492"/>
        <v>Review &amp; Approval by DAR / TRSDC</v>
      </c>
      <c r="L4021" s="66"/>
      <c r="M4021" s="68" t="str">
        <f t="shared" si="493"/>
        <v>The Ring</v>
      </c>
      <c r="N4021" s="66"/>
      <c r="O4021" s="69" t="str">
        <f t="shared" si="490"/>
        <v>Level 01</v>
      </c>
      <c r="P4021" s="66"/>
      <c r="Q4021" s="70" t="str">
        <f t="shared" si="491"/>
        <v>Zone R4</v>
      </c>
      <c r="R4021" s="66"/>
      <c r="S4021" s="71" t="str">
        <f t="shared" si="485"/>
        <v>Zone T2</v>
      </c>
      <c r="T4021" s="11" t="s">
        <v>6683</v>
      </c>
      <c r="U4021" s="11" t="s">
        <v>6683</v>
      </c>
      <c r="V4021" s="11" t="s">
        <v>6416</v>
      </c>
      <c r="W4021" s="59" t="s">
        <v>6416</v>
      </c>
      <c r="X4021" s="59" t="str">
        <f>CONCATENATE(D4021,F4021,H4021,J4021,L4021,N4021,P4021,R4021)</f>
        <v>Close-Out / Handing Over</v>
      </c>
      <c r="Y4021" s="11" t="s">
        <v>6340</v>
      </c>
      <c r="Z4021" s="32">
        <v>10</v>
      </c>
      <c r="AA4021" s="39">
        <v>45378</v>
      </c>
      <c r="AB4021" s="39">
        <v>45391</v>
      </c>
      <c r="AC4021" s="48">
        <v>2175.9299999999998</v>
      </c>
    </row>
    <row r="4022" spans="1:29" x14ac:dyDescent="0.2">
      <c r="A4022" s="66" t="s">
        <v>6341</v>
      </c>
      <c r="B4022" s="11" t="str">
        <f t="shared" si="486"/>
        <v xml:space="preserve"> - </v>
      </c>
      <c r="C4022" s="11" t="str">
        <f t="shared" si="486"/>
        <v/>
      </c>
      <c r="D4022" s="62" t="s">
        <v>6833</v>
      </c>
      <c r="E4022" s="11" t="str">
        <f t="shared" si="487"/>
        <v/>
      </c>
      <c r="F4022" s="66"/>
      <c r="G4022" s="64" t="str">
        <f t="shared" si="488"/>
        <v>Close-out Documentation</v>
      </c>
      <c r="H4022" s="66"/>
      <c r="I4022" s="65" t="str">
        <f t="shared" si="489"/>
        <v>As-Built Drawings</v>
      </c>
      <c r="J4022" s="66"/>
      <c r="K4022" s="67" t="str">
        <f t="shared" si="492"/>
        <v>Review &amp; Approval by DAR / TRSDC</v>
      </c>
      <c r="L4022" s="66"/>
      <c r="M4022" s="68" t="str">
        <f t="shared" si="493"/>
        <v>The Ring</v>
      </c>
      <c r="N4022" s="66"/>
      <c r="O4022" s="69" t="str">
        <f t="shared" si="490"/>
        <v>Level 01</v>
      </c>
      <c r="P4022" s="66"/>
      <c r="Q4022" s="70" t="str">
        <f t="shared" si="491"/>
        <v>Zone R4</v>
      </c>
      <c r="R4022" s="66"/>
      <c r="S4022" s="71" t="str">
        <f t="shared" si="485"/>
        <v>Zone T2</v>
      </c>
      <c r="T4022" s="11" t="s">
        <v>6683</v>
      </c>
      <c r="U4022" s="11" t="s">
        <v>6683</v>
      </c>
      <c r="V4022" s="11" t="s">
        <v>6416</v>
      </c>
      <c r="W4022" s="59" t="s">
        <v>6416</v>
      </c>
      <c r="X4022" s="59" t="str">
        <f>CONCATENATE(D4022,F4022,H4022,J4022,L4022,N4022,P4022,R4022)</f>
        <v>Close-Out / Handing Over</v>
      </c>
      <c r="Y4022" s="11" t="s">
        <v>6342</v>
      </c>
      <c r="Z4022" s="32">
        <v>10</v>
      </c>
      <c r="AA4022" s="39">
        <v>45413</v>
      </c>
      <c r="AB4022" s="39">
        <v>45426</v>
      </c>
      <c r="AC4022" s="48">
        <v>2175.9299999999998</v>
      </c>
    </row>
    <row r="4023" spans="1:29" x14ac:dyDescent="0.2">
      <c r="A4023" s="63" t="s">
        <v>6343</v>
      </c>
      <c r="B4023" s="8" t="str">
        <f t="shared" si="486"/>
        <v xml:space="preserve"> - </v>
      </c>
      <c r="C4023" s="8" t="str">
        <f t="shared" si="486"/>
        <v/>
      </c>
      <c r="D4023" s="62" t="s">
        <v>6833</v>
      </c>
      <c r="E4023" s="8" t="str">
        <f t="shared" si="487"/>
        <v/>
      </c>
      <c r="F4023" s="63"/>
      <c r="G4023" s="64" t="str">
        <f t="shared" si="488"/>
        <v>Close-out Documentation</v>
      </c>
      <c r="H4023" s="63"/>
      <c r="I4023" s="65" t="str">
        <f t="shared" si="489"/>
        <v>As-Built Drawings</v>
      </c>
      <c r="J4023" s="63"/>
      <c r="K4023" s="67" t="str">
        <f t="shared" si="492"/>
        <v>Review &amp; Approval by DAR / TRSDC</v>
      </c>
      <c r="L4023" s="63"/>
      <c r="M4023" s="68" t="str">
        <f t="shared" si="493"/>
        <v>The Ring</v>
      </c>
      <c r="N4023" s="63"/>
      <c r="O4023" s="69" t="str">
        <f t="shared" si="490"/>
        <v>Level 01</v>
      </c>
      <c r="P4023" s="63"/>
      <c r="Q4023" s="70" t="str">
        <f t="shared" si="491"/>
        <v>Zone R4</v>
      </c>
      <c r="R4023" s="63"/>
      <c r="S4023" s="71" t="str">
        <f t="shared" si="485"/>
        <v>Zone T2</v>
      </c>
      <c r="T4023" s="8" t="s">
        <v>6683</v>
      </c>
      <c r="U4023" s="8" t="s">
        <v>6683</v>
      </c>
      <c r="V4023" s="8" t="s">
        <v>6416</v>
      </c>
      <c r="W4023" s="59" t="s">
        <v>6416</v>
      </c>
      <c r="X4023" s="59" t="str">
        <f>CONCATENATE(D4023,F4023,H4023,J4023,L4023,N4023,P4023,R4023)</f>
        <v>Close-Out / Handing Over</v>
      </c>
      <c r="Y4023" s="8" t="s">
        <v>6344</v>
      </c>
      <c r="Z4023" s="23">
        <v>10</v>
      </c>
      <c r="AA4023" s="35">
        <v>45445</v>
      </c>
      <c r="AB4023" s="35">
        <v>45456</v>
      </c>
      <c r="AC4023" s="42">
        <v>2175.9299999999998</v>
      </c>
    </row>
    <row r="4024" spans="1:29" x14ac:dyDescent="0.2">
      <c r="A4024" s="68" t="s">
        <v>6143</v>
      </c>
      <c r="B4024" s="2" t="str">
        <f t="shared" si="486"/>
        <v/>
      </c>
      <c r="C4024" s="2" t="str">
        <f t="shared" si="486"/>
        <v>Review &amp; Approval by DAR / TRSDC - As-Built Drawings - Close-out Documentation - Close-Out / Handing Over</v>
      </c>
      <c r="D4024" s="62" t="s">
        <v>6833</v>
      </c>
      <c r="E4024" s="2" t="str">
        <f t="shared" si="487"/>
        <v>Review &amp; Approval by DAR / TRSDC</v>
      </c>
      <c r="F4024" s="92"/>
      <c r="G4024" s="64" t="str">
        <f>IF(F4024="",G4023,TRIM(F4024))</f>
        <v>Close-out Documentation</v>
      </c>
      <c r="H4024" s="92"/>
      <c r="I4024" s="65" t="str">
        <f>IF(H4024="",I4023,TRIM(H4024))</f>
        <v>As-Built Drawings</v>
      </c>
      <c r="J4024" s="92"/>
      <c r="K4024" s="67" t="str">
        <f>IF(J4024="",K4023,TRIM(J4024))</f>
        <v>Review &amp; Approval by DAR / TRSDC</v>
      </c>
      <c r="L4024" s="68" t="s">
        <v>6143</v>
      </c>
      <c r="M4024" s="68" t="str">
        <f>IF(L4024="",M4023,TRIM(L4024))</f>
        <v>The Beach</v>
      </c>
      <c r="N4024" s="92"/>
      <c r="O4024" s="69" t="str">
        <f>IF(N4024="",O4023,TRIM(N4024))</f>
        <v>Level 01</v>
      </c>
      <c r="P4024" s="92"/>
      <c r="Q4024" s="70" t="str">
        <f>IF(P4024="",Q4023,TRIM(P4024))</f>
        <v>Zone R4</v>
      </c>
      <c r="R4024" s="92"/>
      <c r="S4024" s="71" t="str">
        <f>IF(R4024="",S4023,TRIM(R4024))</f>
        <v>Zone T2</v>
      </c>
      <c r="T4024" s="2" t="s">
        <v>6645</v>
      </c>
      <c r="U4024" s="2" t="s">
        <v>6645</v>
      </c>
      <c r="V4024" s="2" t="s">
        <v>6645</v>
      </c>
      <c r="W4024" s="59" t="s">
        <v>6143</v>
      </c>
      <c r="X4024" s="59" t="str">
        <f>CONCATENATE(D4024,F4024,H4024,J4024,L4024,N4024,P4024,R4024)</f>
        <v>Close-Out / Handing Over          The Beach</v>
      </c>
      <c r="Y4024" s="2"/>
      <c r="Z4024" s="43">
        <v>52</v>
      </c>
      <c r="AA4024" s="44">
        <v>45447</v>
      </c>
      <c r="AB4024" s="44">
        <v>45523</v>
      </c>
      <c r="AC4024" s="47">
        <v>40645.06</v>
      </c>
    </row>
    <row r="4025" spans="1:29" x14ac:dyDescent="0.2">
      <c r="A4025" s="69" t="s">
        <v>6075</v>
      </c>
      <c r="B4025" s="3" t="str">
        <f t="shared" si="486"/>
        <v>Review &amp; Approval by DAR / TRSDC - As-Built Drawings - Close-out Documentation - Close-Out / Handing Over</v>
      </c>
      <c r="C4025" s="3" t="str">
        <f t="shared" si="486"/>
        <v>The Beach - Review &amp; Approval by DAR / TRSDC - As-Built Drawings - Close-out Documentation - Close-Out / Handing Over</v>
      </c>
      <c r="D4025" s="62" t="s">
        <v>6833</v>
      </c>
      <c r="E4025" s="3" t="str">
        <f t="shared" si="487"/>
        <v>The Beach</v>
      </c>
      <c r="F4025" s="92"/>
      <c r="G4025" s="64" t="str">
        <f t="shared" si="488"/>
        <v>Close-out Documentation</v>
      </c>
      <c r="H4025" s="92"/>
      <c r="I4025" s="65" t="str">
        <f t="shared" si="489"/>
        <v>As-Built Drawings</v>
      </c>
      <c r="J4025" s="92"/>
      <c r="K4025" s="67" t="str">
        <f t="shared" si="492"/>
        <v>Review &amp; Approval by DAR / TRSDC</v>
      </c>
      <c r="L4025" s="92"/>
      <c r="M4025" s="68" t="str">
        <f t="shared" si="493"/>
        <v>The Beach</v>
      </c>
      <c r="N4025" s="69" t="s">
        <v>6075</v>
      </c>
      <c r="O4025" s="69" t="str">
        <f t="shared" si="490"/>
        <v>Level 00</v>
      </c>
      <c r="P4025" s="92"/>
      <c r="Q4025" s="70" t="str">
        <f t="shared" si="491"/>
        <v>Zone R4</v>
      </c>
      <c r="R4025" s="92"/>
      <c r="S4025" s="71" t="str">
        <f t="shared" si="485"/>
        <v>Zone T2</v>
      </c>
      <c r="T4025" s="3" t="s">
        <v>6654</v>
      </c>
      <c r="U4025" s="3" t="s">
        <v>6654</v>
      </c>
      <c r="V4025" s="3" t="s">
        <v>6654</v>
      </c>
      <c r="W4025" s="59" t="s">
        <v>6075</v>
      </c>
      <c r="X4025" s="59" t="str">
        <f>CONCATENATE(D4025,F4025,H4025,J4025,L4025,N4025,P4025,R4025)</f>
        <v>Close-Out / Handing Over            Level 00</v>
      </c>
      <c r="Y4025" s="3"/>
      <c r="Z4025" s="49">
        <v>52</v>
      </c>
      <c r="AA4025" s="50">
        <v>45447</v>
      </c>
      <c r="AB4025" s="50">
        <v>45523</v>
      </c>
      <c r="AC4025" s="52">
        <v>40645.06</v>
      </c>
    </row>
    <row r="4026" spans="1:29" x14ac:dyDescent="0.2">
      <c r="A4026" s="70" t="s">
        <v>6144</v>
      </c>
      <c r="B4026" s="13" t="str">
        <f t="shared" si="486"/>
        <v>The Beach - Review &amp; Approval by DAR / TRSDC - As-Built Drawings - Close-out Documentation - Close-Out / Handing Over</v>
      </c>
      <c r="C4026" s="13" t="str">
        <f t="shared" si="486"/>
        <v>Level 00 - The Beach - Review &amp; Approval by DAR / TRSDC - As-Built Drawings - Close-out Documentation - Close-Out / Handing Over</v>
      </c>
      <c r="D4026" s="62" t="s">
        <v>6833</v>
      </c>
      <c r="E4026" s="13" t="str">
        <f t="shared" si="487"/>
        <v>Level 00</v>
      </c>
      <c r="F4026" s="92"/>
      <c r="G4026" s="64" t="str">
        <f t="shared" si="488"/>
        <v>Close-out Documentation</v>
      </c>
      <c r="H4026" s="92"/>
      <c r="I4026" s="65" t="str">
        <f t="shared" si="489"/>
        <v>As-Built Drawings</v>
      </c>
      <c r="J4026" s="92"/>
      <c r="K4026" s="67" t="str">
        <f t="shared" si="492"/>
        <v>Review &amp; Approval by DAR / TRSDC</v>
      </c>
      <c r="L4026" s="92"/>
      <c r="M4026" s="68" t="str">
        <f t="shared" si="493"/>
        <v>The Beach</v>
      </c>
      <c r="N4026" s="92"/>
      <c r="O4026" s="69" t="str">
        <f t="shared" si="490"/>
        <v>Level 00</v>
      </c>
      <c r="P4026" s="70" t="s">
        <v>6144</v>
      </c>
      <c r="Q4026" s="70" t="str">
        <f t="shared" si="491"/>
        <v>Zone B1</v>
      </c>
      <c r="R4026" s="92"/>
      <c r="S4026" s="71" t="str">
        <f t="shared" si="485"/>
        <v>Zone T2</v>
      </c>
      <c r="T4026" s="13" t="s">
        <v>6687</v>
      </c>
      <c r="U4026" s="13" t="s">
        <v>6687</v>
      </c>
      <c r="V4026" s="13" t="s">
        <v>6687</v>
      </c>
      <c r="W4026" s="59" t="s">
        <v>6144</v>
      </c>
      <c r="X4026" s="59" t="str">
        <f>CONCATENATE(D4026,F4026,H4026,J4026,L4026,N4026,P4026,R4026)</f>
        <v>Close-Out / Handing Over              Zone B1</v>
      </c>
      <c r="Y4026" s="13"/>
      <c r="Z4026" s="53">
        <v>10</v>
      </c>
      <c r="AA4026" s="54">
        <v>45452</v>
      </c>
      <c r="AB4026" s="54">
        <v>45468</v>
      </c>
      <c r="AC4026" s="55">
        <v>2096.37</v>
      </c>
    </row>
    <row r="4027" spans="1:29" ht="38.25" x14ac:dyDescent="0.2">
      <c r="A4027" s="63" t="s">
        <v>6345</v>
      </c>
      <c r="B4027" s="8" t="str">
        <f t="shared" si="486"/>
        <v xml:space="preserve"> - Level 00 - The Beach - Review &amp; Approval by DAR / TRSDC - As-Built Drawings - Close-out Documentation - Close-Out / Handing Over</v>
      </c>
      <c r="C4027" s="8" t="str">
        <f t="shared" si="486"/>
        <v/>
      </c>
      <c r="D4027" s="62" t="s">
        <v>6833</v>
      </c>
      <c r="E4027" s="8" t="str">
        <f t="shared" si="487"/>
        <v/>
      </c>
      <c r="F4027" s="63"/>
      <c r="G4027" s="64" t="str">
        <f t="shared" si="488"/>
        <v>Close-out Documentation</v>
      </c>
      <c r="H4027" s="63"/>
      <c r="I4027" s="65" t="str">
        <f t="shared" si="489"/>
        <v>As-Built Drawings</v>
      </c>
      <c r="J4027" s="63"/>
      <c r="K4027" s="67" t="str">
        <f t="shared" si="492"/>
        <v>Review &amp; Approval by DAR / TRSDC</v>
      </c>
      <c r="L4027" s="63"/>
      <c r="M4027" s="68" t="str">
        <f t="shared" si="493"/>
        <v>The Beach</v>
      </c>
      <c r="N4027" s="63"/>
      <c r="O4027" s="69" t="str">
        <f t="shared" si="490"/>
        <v>Level 00</v>
      </c>
      <c r="P4027" s="63"/>
      <c r="Q4027" s="70" t="str">
        <f t="shared" si="491"/>
        <v>Zone B1</v>
      </c>
      <c r="R4027" s="63"/>
      <c r="S4027" s="71" t="str">
        <f t="shared" ref="S4027:S4067" si="494">IF(R4027="",S4026,TRIM(R4027))</f>
        <v>Zone T2</v>
      </c>
      <c r="T4027" s="8" t="s">
        <v>6687</v>
      </c>
      <c r="U4027" s="8" t="s">
        <v>6687</v>
      </c>
      <c r="V4027" s="8" t="s">
        <v>6416</v>
      </c>
      <c r="W4027" s="59" t="s">
        <v>6416</v>
      </c>
      <c r="X4027" s="59" t="str">
        <f>CONCATENATE(D4027,F4027,H4027,J4027,L4027,N4027,P4027,R4027)</f>
        <v>Close-Out / Handing Over</v>
      </c>
      <c r="Y4027" s="8" t="s">
        <v>6346</v>
      </c>
      <c r="Z4027" s="23">
        <v>10</v>
      </c>
      <c r="AA4027" s="35">
        <v>45452</v>
      </c>
      <c r="AB4027" s="35">
        <v>45468</v>
      </c>
      <c r="AC4027" s="42">
        <v>2096.37</v>
      </c>
    </row>
    <row r="4028" spans="1:29" x14ac:dyDescent="0.2">
      <c r="A4028" s="70" t="s">
        <v>6147</v>
      </c>
      <c r="B4028" s="13" t="str">
        <f t="shared" si="486"/>
        <v/>
      </c>
      <c r="C4028" s="13" t="str">
        <f t="shared" si="486"/>
        <v>Level 00 - The Beach - Review &amp; Approval by DAR / TRSDC - As-Built Drawings - Close-out Documentation - Close-Out / Handing Over</v>
      </c>
      <c r="D4028" s="62" t="s">
        <v>6833</v>
      </c>
      <c r="E4028" s="13" t="str">
        <f t="shared" si="487"/>
        <v>Level 00</v>
      </c>
      <c r="F4028" s="92"/>
      <c r="G4028" s="64" t="str">
        <f>IF(F4028="",G4027,TRIM(F4028))</f>
        <v>Close-out Documentation</v>
      </c>
      <c r="H4028" s="92"/>
      <c r="I4028" s="65" t="str">
        <f>IF(H4028="",I4027,TRIM(H4028))</f>
        <v>As-Built Drawings</v>
      </c>
      <c r="J4028" s="92"/>
      <c r="K4028" s="67" t="str">
        <f>IF(J4028="",K4027,TRIM(J4028))</f>
        <v>Review &amp; Approval by DAR / TRSDC</v>
      </c>
      <c r="L4028" s="92"/>
      <c r="M4028" s="68" t="str">
        <f>IF(L4028="",M4027,TRIM(L4028))</f>
        <v>The Beach</v>
      </c>
      <c r="N4028" s="92"/>
      <c r="O4028" s="69" t="str">
        <f>IF(N4028="",O4027,TRIM(N4028))</f>
        <v>Level 00</v>
      </c>
      <c r="P4028" s="70" t="s">
        <v>6147</v>
      </c>
      <c r="Q4028" s="70" t="str">
        <f>IF(P4028="",Q4027,TRIM(P4028))</f>
        <v>Zone B2</v>
      </c>
      <c r="R4028" s="92"/>
      <c r="S4028" s="71" t="str">
        <f>IF(R4028="",S4027,TRIM(R4028))</f>
        <v>Zone T2</v>
      </c>
      <c r="T4028" s="13" t="s">
        <v>6688</v>
      </c>
      <c r="U4028" s="13" t="s">
        <v>6688</v>
      </c>
      <c r="V4028" s="13" t="s">
        <v>6688</v>
      </c>
      <c r="W4028" s="59" t="s">
        <v>6147</v>
      </c>
      <c r="X4028" s="59" t="str">
        <f>CONCATENATE(D4028,F4028,H4028,J4028,L4028,N4028,P4028,R4028)</f>
        <v>Close-Out / Handing Over              Zone B2</v>
      </c>
      <c r="Y4028" s="13"/>
      <c r="Z4028" s="53">
        <v>30</v>
      </c>
      <c r="AA4028" s="54">
        <v>45447</v>
      </c>
      <c r="AB4028" s="54">
        <v>45491</v>
      </c>
      <c r="AC4028" s="55">
        <v>9963.11</v>
      </c>
    </row>
    <row r="4029" spans="1:29" ht="38.25" x14ac:dyDescent="0.2">
      <c r="A4029" s="66" t="s">
        <v>6347</v>
      </c>
      <c r="B4029" s="11" t="str">
        <f t="shared" si="486"/>
        <v xml:space="preserve"> - Level 00 - The Beach - Review &amp; Approval by DAR / TRSDC - As-Built Drawings - Close-out Documentation - Close-Out / Handing Over</v>
      </c>
      <c r="C4029" s="11" t="str">
        <f t="shared" si="486"/>
        <v/>
      </c>
      <c r="D4029" s="62" t="s">
        <v>6833</v>
      </c>
      <c r="E4029" s="11" t="str">
        <f t="shared" si="487"/>
        <v/>
      </c>
      <c r="F4029" s="66"/>
      <c r="G4029" s="64" t="str">
        <f t="shared" si="488"/>
        <v>Close-out Documentation</v>
      </c>
      <c r="H4029" s="66"/>
      <c r="I4029" s="65" t="str">
        <f t="shared" si="489"/>
        <v>As-Built Drawings</v>
      </c>
      <c r="J4029" s="66"/>
      <c r="K4029" s="67" t="str">
        <f t="shared" si="492"/>
        <v>Review &amp; Approval by DAR / TRSDC</v>
      </c>
      <c r="L4029" s="66"/>
      <c r="M4029" s="68" t="str">
        <f t="shared" si="493"/>
        <v>The Beach</v>
      </c>
      <c r="N4029" s="66"/>
      <c r="O4029" s="69" t="str">
        <f t="shared" si="490"/>
        <v>Level 00</v>
      </c>
      <c r="P4029" s="66"/>
      <c r="Q4029" s="70" t="str">
        <f t="shared" si="491"/>
        <v>Zone B2</v>
      </c>
      <c r="R4029" s="66"/>
      <c r="S4029" s="71" t="str">
        <f t="shared" si="494"/>
        <v>Zone T2</v>
      </c>
      <c r="T4029" s="11" t="s">
        <v>6688</v>
      </c>
      <c r="U4029" s="11" t="s">
        <v>6688</v>
      </c>
      <c r="V4029" s="11" t="s">
        <v>6416</v>
      </c>
      <c r="W4029" s="59" t="s">
        <v>6416</v>
      </c>
      <c r="X4029" s="59" t="str">
        <f>CONCATENATE(D4029,F4029,H4029,J4029,L4029,N4029,P4029,R4029)</f>
        <v>Close-Out / Handing Over</v>
      </c>
      <c r="Y4029" s="11" t="s">
        <v>6348</v>
      </c>
      <c r="Z4029" s="32">
        <v>10</v>
      </c>
      <c r="AA4029" s="39">
        <v>45447</v>
      </c>
      <c r="AB4029" s="39">
        <v>45463</v>
      </c>
      <c r="AC4029" s="48">
        <v>2490.7800000000002</v>
      </c>
    </row>
    <row r="4030" spans="1:29" x14ac:dyDescent="0.2">
      <c r="A4030" s="66" t="s">
        <v>6349</v>
      </c>
      <c r="B4030" s="11" t="str">
        <f t="shared" si="486"/>
        <v xml:space="preserve"> - </v>
      </c>
      <c r="C4030" s="11" t="str">
        <f t="shared" si="486"/>
        <v/>
      </c>
      <c r="D4030" s="62" t="s">
        <v>6833</v>
      </c>
      <c r="E4030" s="11" t="str">
        <f t="shared" si="487"/>
        <v/>
      </c>
      <c r="F4030" s="66"/>
      <c r="G4030" s="64" t="str">
        <f t="shared" si="488"/>
        <v>Close-out Documentation</v>
      </c>
      <c r="H4030" s="66"/>
      <c r="I4030" s="65" t="str">
        <f t="shared" si="489"/>
        <v>As-Built Drawings</v>
      </c>
      <c r="J4030" s="66"/>
      <c r="K4030" s="67" t="str">
        <f t="shared" si="492"/>
        <v>Review &amp; Approval by DAR / TRSDC</v>
      </c>
      <c r="L4030" s="66"/>
      <c r="M4030" s="68" t="str">
        <f t="shared" si="493"/>
        <v>The Beach</v>
      </c>
      <c r="N4030" s="66"/>
      <c r="O4030" s="69" t="str">
        <f t="shared" si="490"/>
        <v>Level 00</v>
      </c>
      <c r="P4030" s="66"/>
      <c r="Q4030" s="70" t="str">
        <f t="shared" si="491"/>
        <v>Zone B2</v>
      </c>
      <c r="R4030" s="66"/>
      <c r="S4030" s="71" t="str">
        <f t="shared" si="494"/>
        <v>Zone T2</v>
      </c>
      <c r="T4030" s="11" t="s">
        <v>6688</v>
      </c>
      <c r="U4030" s="11" t="s">
        <v>6688</v>
      </c>
      <c r="V4030" s="11" t="s">
        <v>6416</v>
      </c>
      <c r="W4030" s="59" t="s">
        <v>6416</v>
      </c>
      <c r="X4030" s="59" t="str">
        <f>CONCATENATE(D4030,F4030,H4030,J4030,L4030,N4030,P4030,R4030)</f>
        <v>Close-Out / Handing Over</v>
      </c>
      <c r="Y4030" s="11" t="s">
        <v>6350</v>
      </c>
      <c r="Z4030" s="32">
        <v>10</v>
      </c>
      <c r="AA4030" s="39">
        <v>45452</v>
      </c>
      <c r="AB4030" s="39">
        <v>45468</v>
      </c>
      <c r="AC4030" s="48">
        <v>2490.7800000000002</v>
      </c>
    </row>
    <row r="4031" spans="1:29" x14ac:dyDescent="0.2">
      <c r="A4031" s="66" t="s">
        <v>6351</v>
      </c>
      <c r="B4031" s="11" t="str">
        <f t="shared" si="486"/>
        <v xml:space="preserve"> - </v>
      </c>
      <c r="C4031" s="11" t="str">
        <f t="shared" si="486"/>
        <v/>
      </c>
      <c r="D4031" s="62" t="s">
        <v>6833</v>
      </c>
      <c r="E4031" s="11" t="str">
        <f t="shared" si="487"/>
        <v/>
      </c>
      <c r="F4031" s="66"/>
      <c r="G4031" s="64" t="str">
        <f t="shared" si="488"/>
        <v>Close-out Documentation</v>
      </c>
      <c r="H4031" s="66"/>
      <c r="I4031" s="65" t="str">
        <f t="shared" si="489"/>
        <v>As-Built Drawings</v>
      </c>
      <c r="J4031" s="66"/>
      <c r="K4031" s="67" t="str">
        <f t="shared" si="492"/>
        <v>Review &amp; Approval by DAR / TRSDC</v>
      </c>
      <c r="L4031" s="66"/>
      <c r="M4031" s="68" t="str">
        <f t="shared" si="493"/>
        <v>The Beach</v>
      </c>
      <c r="N4031" s="66"/>
      <c r="O4031" s="69" t="str">
        <f t="shared" si="490"/>
        <v>Level 00</v>
      </c>
      <c r="P4031" s="66"/>
      <c r="Q4031" s="70" t="str">
        <f t="shared" si="491"/>
        <v>Zone B2</v>
      </c>
      <c r="R4031" s="66"/>
      <c r="S4031" s="71" t="str">
        <f t="shared" si="494"/>
        <v>Zone T2</v>
      </c>
      <c r="T4031" s="11" t="s">
        <v>6688</v>
      </c>
      <c r="U4031" s="11" t="s">
        <v>6688</v>
      </c>
      <c r="V4031" s="11" t="s">
        <v>6416</v>
      </c>
      <c r="W4031" s="59" t="s">
        <v>6416</v>
      </c>
      <c r="X4031" s="59" t="str">
        <f>CONCATENATE(D4031,F4031,H4031,J4031,L4031,N4031,P4031,R4031)</f>
        <v>Close-Out / Handing Over</v>
      </c>
      <c r="Y4031" s="11" t="s">
        <v>6352</v>
      </c>
      <c r="Z4031" s="32">
        <v>10</v>
      </c>
      <c r="AA4031" s="39">
        <v>45466</v>
      </c>
      <c r="AB4031" s="39">
        <v>45477</v>
      </c>
      <c r="AC4031" s="48">
        <v>2490.7800000000002</v>
      </c>
    </row>
    <row r="4032" spans="1:29" x14ac:dyDescent="0.2">
      <c r="A4032" s="63" t="s">
        <v>6353</v>
      </c>
      <c r="B4032" s="8" t="str">
        <f t="shared" si="486"/>
        <v xml:space="preserve"> - </v>
      </c>
      <c r="C4032" s="8" t="str">
        <f t="shared" si="486"/>
        <v/>
      </c>
      <c r="D4032" s="62" t="s">
        <v>6833</v>
      </c>
      <c r="E4032" s="8" t="str">
        <f t="shared" si="487"/>
        <v/>
      </c>
      <c r="F4032" s="63"/>
      <c r="G4032" s="64" t="str">
        <f t="shared" si="488"/>
        <v>Close-out Documentation</v>
      </c>
      <c r="H4032" s="63"/>
      <c r="I4032" s="65" t="str">
        <f t="shared" si="489"/>
        <v>As-Built Drawings</v>
      </c>
      <c r="J4032" s="63"/>
      <c r="K4032" s="67" t="str">
        <f t="shared" si="492"/>
        <v>Review &amp; Approval by DAR / TRSDC</v>
      </c>
      <c r="L4032" s="63"/>
      <c r="M4032" s="68" t="str">
        <f t="shared" si="493"/>
        <v>The Beach</v>
      </c>
      <c r="N4032" s="63"/>
      <c r="O4032" s="69" t="str">
        <f t="shared" si="490"/>
        <v>Level 00</v>
      </c>
      <c r="P4032" s="63"/>
      <c r="Q4032" s="70" t="str">
        <f t="shared" si="491"/>
        <v>Zone B2</v>
      </c>
      <c r="R4032" s="63"/>
      <c r="S4032" s="71" t="str">
        <f t="shared" si="494"/>
        <v>Zone T2</v>
      </c>
      <c r="T4032" s="8" t="s">
        <v>6688</v>
      </c>
      <c r="U4032" s="8" t="s">
        <v>6688</v>
      </c>
      <c r="V4032" s="8" t="s">
        <v>6416</v>
      </c>
      <c r="W4032" s="59" t="s">
        <v>6416</v>
      </c>
      <c r="X4032" s="59" t="str">
        <f>CONCATENATE(D4032,F4032,H4032,J4032,L4032,N4032,P4032,R4032)</f>
        <v>Close-Out / Handing Over</v>
      </c>
      <c r="Y4032" s="8" t="s">
        <v>6354</v>
      </c>
      <c r="Z4032" s="23">
        <v>10</v>
      </c>
      <c r="AA4032" s="35">
        <v>45480</v>
      </c>
      <c r="AB4032" s="35">
        <v>45491</v>
      </c>
      <c r="AC4032" s="42">
        <v>2490.7800000000002</v>
      </c>
    </row>
    <row r="4033" spans="1:29" x14ac:dyDescent="0.2">
      <c r="A4033" s="70" t="s">
        <v>6156</v>
      </c>
      <c r="B4033" s="13" t="str">
        <f t="shared" si="486"/>
        <v/>
      </c>
      <c r="C4033" s="13" t="str">
        <f t="shared" si="486"/>
        <v>Level 00 - The Beach - Review &amp; Approval by DAR / TRSDC - As-Built Drawings - Close-out Documentation - Close-Out / Handing Over</v>
      </c>
      <c r="D4033" s="62" t="s">
        <v>6833</v>
      </c>
      <c r="E4033" s="13" t="str">
        <f t="shared" si="487"/>
        <v>Level 00</v>
      </c>
      <c r="F4033" s="92"/>
      <c r="G4033" s="64" t="str">
        <f>IF(F4033="",G4032,TRIM(F4033))</f>
        <v>Close-out Documentation</v>
      </c>
      <c r="H4033" s="92"/>
      <c r="I4033" s="65" t="str">
        <f>IF(H4033="",I4032,TRIM(H4033))</f>
        <v>As-Built Drawings</v>
      </c>
      <c r="J4033" s="92"/>
      <c r="K4033" s="67" t="str">
        <f>IF(J4033="",K4032,TRIM(J4033))</f>
        <v>Review &amp; Approval by DAR / TRSDC</v>
      </c>
      <c r="L4033" s="92"/>
      <c r="M4033" s="68" t="str">
        <f>IF(L4033="",M4032,TRIM(L4033))</f>
        <v>The Beach</v>
      </c>
      <c r="N4033" s="92"/>
      <c r="O4033" s="69" t="str">
        <f>IF(N4033="",O4032,TRIM(N4033))</f>
        <v>Level 00</v>
      </c>
      <c r="P4033" s="70" t="s">
        <v>6156</v>
      </c>
      <c r="Q4033" s="70" t="str">
        <f>IF(P4033="",Q4032,TRIM(P4033))</f>
        <v>Zone B3</v>
      </c>
      <c r="R4033" s="92"/>
      <c r="S4033" s="71" t="str">
        <f>IF(R4033="",S4032,TRIM(R4033))</f>
        <v>Zone T2</v>
      </c>
      <c r="T4033" s="13" t="s">
        <v>6689</v>
      </c>
      <c r="U4033" s="13" t="s">
        <v>6689</v>
      </c>
      <c r="V4033" s="13" t="s">
        <v>6689</v>
      </c>
      <c r="W4033" s="59" t="s">
        <v>6156</v>
      </c>
      <c r="X4033" s="59" t="str">
        <f>CONCATENATE(D4033,F4033,H4033,J4033,L4033,N4033,P4033,R4033)</f>
        <v>Close-Out / Handing Over              Zone B3</v>
      </c>
      <c r="Y4033" s="13"/>
      <c r="Z4033" s="53">
        <v>20</v>
      </c>
      <c r="AA4033" s="54">
        <v>45494</v>
      </c>
      <c r="AB4033" s="54">
        <v>45519</v>
      </c>
      <c r="AC4033" s="55">
        <v>4972.22</v>
      </c>
    </row>
    <row r="4034" spans="1:29" ht="38.25" x14ac:dyDescent="0.2">
      <c r="A4034" s="66" t="s">
        <v>6355</v>
      </c>
      <c r="B4034" s="11" t="str">
        <f t="shared" si="486"/>
        <v xml:space="preserve"> - Level 00 - The Beach - Review &amp; Approval by DAR / TRSDC - As-Built Drawings - Close-out Documentation - Close-Out / Handing Over</v>
      </c>
      <c r="C4034" s="11" t="str">
        <f t="shared" si="486"/>
        <v/>
      </c>
      <c r="D4034" s="62" t="s">
        <v>6833</v>
      </c>
      <c r="E4034" s="11" t="str">
        <f t="shared" si="487"/>
        <v/>
      </c>
      <c r="F4034" s="66"/>
      <c r="G4034" s="64" t="str">
        <f t="shared" si="488"/>
        <v>Close-out Documentation</v>
      </c>
      <c r="H4034" s="66"/>
      <c r="I4034" s="65" t="str">
        <f t="shared" si="489"/>
        <v>As-Built Drawings</v>
      </c>
      <c r="J4034" s="66"/>
      <c r="K4034" s="67" t="str">
        <f t="shared" si="492"/>
        <v>Review &amp; Approval by DAR / TRSDC</v>
      </c>
      <c r="L4034" s="66"/>
      <c r="M4034" s="68" t="str">
        <f t="shared" si="493"/>
        <v>The Beach</v>
      </c>
      <c r="N4034" s="66"/>
      <c r="O4034" s="69" t="str">
        <f t="shared" si="490"/>
        <v>Level 00</v>
      </c>
      <c r="P4034" s="66"/>
      <c r="Q4034" s="70" t="str">
        <f t="shared" si="491"/>
        <v>Zone B3</v>
      </c>
      <c r="R4034" s="66"/>
      <c r="S4034" s="71" t="str">
        <f t="shared" si="494"/>
        <v>Zone T2</v>
      </c>
      <c r="T4034" s="11" t="s">
        <v>6689</v>
      </c>
      <c r="U4034" s="11" t="s">
        <v>6689</v>
      </c>
      <c r="V4034" s="11" t="s">
        <v>6416</v>
      </c>
      <c r="W4034" s="59" t="s">
        <v>6416</v>
      </c>
      <c r="X4034" s="59" t="str">
        <f>CONCATENATE(D4034,F4034,H4034,J4034,L4034,N4034,P4034,R4034)</f>
        <v>Close-Out / Handing Over</v>
      </c>
      <c r="Y4034" s="11" t="s">
        <v>6356</v>
      </c>
      <c r="Z4034" s="32">
        <v>10</v>
      </c>
      <c r="AA4034" s="39">
        <v>45494</v>
      </c>
      <c r="AB4034" s="39">
        <v>45505</v>
      </c>
      <c r="AC4034" s="48">
        <v>2215.35</v>
      </c>
    </row>
    <row r="4035" spans="1:29" x14ac:dyDescent="0.2">
      <c r="A4035" s="66" t="s">
        <v>6357</v>
      </c>
      <c r="B4035" s="11" t="str">
        <f t="shared" si="486"/>
        <v xml:space="preserve"> - </v>
      </c>
      <c r="C4035" s="11" t="str">
        <f t="shared" si="486"/>
        <v/>
      </c>
      <c r="D4035" s="62" t="s">
        <v>6833</v>
      </c>
      <c r="E4035" s="11" t="str">
        <f t="shared" si="487"/>
        <v/>
      </c>
      <c r="F4035" s="66"/>
      <c r="G4035" s="64" t="str">
        <f t="shared" si="488"/>
        <v>Close-out Documentation</v>
      </c>
      <c r="H4035" s="66"/>
      <c r="I4035" s="65" t="str">
        <f t="shared" si="489"/>
        <v>As-Built Drawings</v>
      </c>
      <c r="J4035" s="66"/>
      <c r="K4035" s="67" t="str">
        <f t="shared" si="492"/>
        <v>Review &amp; Approval by DAR / TRSDC</v>
      </c>
      <c r="L4035" s="66"/>
      <c r="M4035" s="68" t="str">
        <f t="shared" si="493"/>
        <v>The Beach</v>
      </c>
      <c r="N4035" s="66"/>
      <c r="O4035" s="69" t="str">
        <f t="shared" si="490"/>
        <v>Level 00</v>
      </c>
      <c r="P4035" s="66"/>
      <c r="Q4035" s="70" t="str">
        <f t="shared" si="491"/>
        <v>Zone B3</v>
      </c>
      <c r="R4035" s="66"/>
      <c r="S4035" s="71" t="str">
        <f t="shared" si="494"/>
        <v>Zone T2</v>
      </c>
      <c r="T4035" s="11" t="s">
        <v>6689</v>
      </c>
      <c r="U4035" s="11" t="s">
        <v>6689</v>
      </c>
      <c r="V4035" s="11" t="s">
        <v>6416</v>
      </c>
      <c r="W4035" s="59" t="s">
        <v>6416</v>
      </c>
      <c r="X4035" s="59" t="str">
        <f>CONCATENATE(D4035,F4035,H4035,J4035,L4035,N4035,P4035,R4035)</f>
        <v>Close-Out / Handing Over</v>
      </c>
      <c r="Y4035" s="11" t="s">
        <v>6358</v>
      </c>
      <c r="Z4035" s="32">
        <v>10</v>
      </c>
      <c r="AA4035" s="39">
        <v>45501</v>
      </c>
      <c r="AB4035" s="39">
        <v>45512</v>
      </c>
      <c r="AC4035" s="48">
        <v>2215.35</v>
      </c>
    </row>
    <row r="4036" spans="1:29" x14ac:dyDescent="0.2">
      <c r="A4036" s="63" t="s">
        <v>6359</v>
      </c>
      <c r="B4036" s="8" t="str">
        <f t="shared" si="486"/>
        <v xml:space="preserve"> - </v>
      </c>
      <c r="C4036" s="8" t="str">
        <f t="shared" si="486"/>
        <v/>
      </c>
      <c r="D4036" s="62" t="s">
        <v>6833</v>
      </c>
      <c r="E4036" s="8" t="str">
        <f t="shared" si="487"/>
        <v/>
      </c>
      <c r="F4036" s="63"/>
      <c r="G4036" s="64" t="str">
        <f t="shared" si="488"/>
        <v>Close-out Documentation</v>
      </c>
      <c r="H4036" s="63"/>
      <c r="I4036" s="65" t="str">
        <f t="shared" si="489"/>
        <v>As-Built Drawings</v>
      </c>
      <c r="J4036" s="63"/>
      <c r="K4036" s="67" t="str">
        <f t="shared" si="492"/>
        <v>Review &amp; Approval by DAR / TRSDC</v>
      </c>
      <c r="L4036" s="63"/>
      <c r="M4036" s="68" t="str">
        <f t="shared" si="493"/>
        <v>The Beach</v>
      </c>
      <c r="N4036" s="63"/>
      <c r="O4036" s="69" t="str">
        <f t="shared" si="490"/>
        <v>Level 00</v>
      </c>
      <c r="P4036" s="63"/>
      <c r="Q4036" s="70" t="str">
        <f t="shared" si="491"/>
        <v>Zone B3</v>
      </c>
      <c r="R4036" s="63"/>
      <c r="S4036" s="71" t="str">
        <f t="shared" si="494"/>
        <v>Zone T2</v>
      </c>
      <c r="T4036" s="8" t="s">
        <v>6689</v>
      </c>
      <c r="U4036" s="8" t="s">
        <v>6689</v>
      </c>
      <c r="V4036" s="8" t="s">
        <v>6416</v>
      </c>
      <c r="W4036" s="59" t="s">
        <v>6416</v>
      </c>
      <c r="X4036" s="59" t="str">
        <f>CONCATENATE(D4036,F4036,H4036,J4036,L4036,N4036,P4036,R4036)</f>
        <v>Close-Out / Handing Over</v>
      </c>
      <c r="Y4036" s="8" t="s">
        <v>6360</v>
      </c>
      <c r="Z4036" s="23">
        <v>10</v>
      </c>
      <c r="AA4036" s="35">
        <v>45508</v>
      </c>
      <c r="AB4036" s="35">
        <v>45519</v>
      </c>
      <c r="AC4036" s="25">
        <v>541.53</v>
      </c>
    </row>
    <row r="4037" spans="1:29" x14ac:dyDescent="0.2">
      <c r="A4037" s="70" t="s">
        <v>6163</v>
      </c>
      <c r="B4037" s="13" t="str">
        <f t="shared" ref="B4037:C4067" si="495">IF(E4037&lt;&gt;"",C4036,IF(G4037&lt;&gt;"",F4036&amp;" - "&amp;C4036,IF(I4037&lt;&gt;"",H4036&amp;" - "&amp;F4036&amp;" - "&amp;C4036,IF(K4037&lt;&gt;"",J4036&amp;" - "&amp;H4036&amp;" - "&amp;F4036&amp;" - "&amp;C4036,IF(M4037&lt;&gt;"",L4036&amp;" - "&amp;J4036&amp;" - "&amp;H4036&amp;" - "&amp;F4036&amp;" - "&amp;C4036,IF(O4037&lt;&gt;"",N4036&amp;" - "&amp;L4036&amp;" - "&amp;J4036&amp;" - "&amp;H4036&amp;" - "&amp;F4036&amp;" - "&amp;C4036,IF(Q4037&lt;&gt;"",P4036&amp;" - "&amp;N4036&amp;" - "&amp;L4036&amp;" - "&amp;J4036&amp;" - "&amp;H4036&amp;" - "&amp;F4036&amp;" - "&amp;C4036,"")))))))</f>
        <v/>
      </c>
      <c r="C4037" s="13" t="str">
        <f t="shared" si="495"/>
        <v>Level 00 - The Beach - Review &amp; Approval by DAR / TRSDC - As-Built Drawings - Close-out Documentation - Close-Out / Handing Over</v>
      </c>
      <c r="D4037" s="62" t="s">
        <v>6833</v>
      </c>
      <c r="E4037" s="13" t="str">
        <f t="shared" ref="E4037:E4067" si="496">IF(F4037&lt;&gt;"",D4036,IF(H4037&lt;&gt;"",G4036,IF(J4037&lt;&gt;"",I4036,IF(L4037&lt;&gt;"",K4036,IF(N4037&lt;&gt;"",M4036,IF(P4037&lt;&gt;"",O4036,IF(R4037&lt;&gt;"",Q4036,"")))))))</f>
        <v>Level 00</v>
      </c>
      <c r="F4037" s="92"/>
      <c r="G4037" s="64" t="str">
        <f>IF(F4037="",G4036,TRIM(F4037))</f>
        <v>Close-out Documentation</v>
      </c>
      <c r="H4037" s="92"/>
      <c r="I4037" s="65" t="str">
        <f>IF(H4037="",I4036,TRIM(H4037))</f>
        <v>As-Built Drawings</v>
      </c>
      <c r="J4037" s="92"/>
      <c r="K4037" s="67" t="str">
        <f>IF(J4037="",K4036,TRIM(J4037))</f>
        <v>Review &amp; Approval by DAR / TRSDC</v>
      </c>
      <c r="L4037" s="92"/>
      <c r="M4037" s="68" t="str">
        <f>IF(L4037="",M4036,TRIM(L4037))</f>
        <v>The Beach</v>
      </c>
      <c r="N4037" s="92"/>
      <c r="O4037" s="69" t="str">
        <f>IF(N4037="",O4036,TRIM(N4037))</f>
        <v>Level 00</v>
      </c>
      <c r="P4037" s="70" t="s">
        <v>6163</v>
      </c>
      <c r="Q4037" s="70" t="str">
        <f>IF(P4037="",Q4036,TRIM(P4037))</f>
        <v>Zone B4</v>
      </c>
      <c r="R4037" s="92"/>
      <c r="S4037" s="71" t="str">
        <f>IF(R4037="",S4036,TRIM(R4037))</f>
        <v>Zone T2</v>
      </c>
      <c r="T4037" s="13" t="s">
        <v>6692</v>
      </c>
      <c r="U4037" s="13" t="s">
        <v>6692</v>
      </c>
      <c r="V4037" s="13" t="s">
        <v>6692</v>
      </c>
      <c r="W4037" s="59" t="s">
        <v>6163</v>
      </c>
      <c r="X4037" s="59" t="str">
        <f>CONCATENATE(D4037,F4037,H4037,J4037,L4037,N4037,P4037,R4037)</f>
        <v>Close-Out / Handing Over              Zone B4</v>
      </c>
      <c r="Y4037" s="13"/>
      <c r="Z4037" s="53">
        <v>12</v>
      </c>
      <c r="AA4037" s="54">
        <v>45508</v>
      </c>
      <c r="AB4037" s="54">
        <v>45523</v>
      </c>
      <c r="AC4037" s="55">
        <v>16865.73</v>
      </c>
    </row>
    <row r="4038" spans="1:29" ht="38.25" x14ac:dyDescent="0.2">
      <c r="A4038" s="66" t="s">
        <v>6361</v>
      </c>
      <c r="B4038" s="11" t="str">
        <f t="shared" si="495"/>
        <v xml:space="preserve"> - Level 00 - The Beach - Review &amp; Approval by DAR / TRSDC - As-Built Drawings - Close-out Documentation - Close-Out / Handing Over</v>
      </c>
      <c r="C4038" s="11" t="str">
        <f t="shared" si="495"/>
        <v/>
      </c>
      <c r="D4038" s="62" t="s">
        <v>6833</v>
      </c>
      <c r="E4038" s="11" t="str">
        <f t="shared" si="496"/>
        <v/>
      </c>
      <c r="F4038" s="66"/>
      <c r="G4038" s="64" t="str">
        <f t="shared" si="488"/>
        <v>Close-out Documentation</v>
      </c>
      <c r="H4038" s="66"/>
      <c r="I4038" s="65" t="str">
        <f t="shared" si="489"/>
        <v>As-Built Drawings</v>
      </c>
      <c r="J4038" s="66"/>
      <c r="K4038" s="67" t="str">
        <f t="shared" si="492"/>
        <v>Review &amp; Approval by DAR / TRSDC</v>
      </c>
      <c r="L4038" s="66"/>
      <c r="M4038" s="68" t="str">
        <f t="shared" si="493"/>
        <v>The Beach</v>
      </c>
      <c r="N4038" s="66"/>
      <c r="O4038" s="69" t="str">
        <f t="shared" si="490"/>
        <v>Level 00</v>
      </c>
      <c r="P4038" s="66"/>
      <c r="Q4038" s="70" t="str">
        <f t="shared" si="491"/>
        <v>Zone B4</v>
      </c>
      <c r="R4038" s="66"/>
      <c r="S4038" s="71" t="str">
        <f t="shared" si="494"/>
        <v>Zone T2</v>
      </c>
      <c r="T4038" s="11" t="s">
        <v>6692</v>
      </c>
      <c r="U4038" s="11" t="s">
        <v>6692</v>
      </c>
      <c r="V4038" s="11" t="s">
        <v>6416</v>
      </c>
      <c r="W4038" s="59" t="s">
        <v>6416</v>
      </c>
      <c r="X4038" s="59" t="str">
        <f>CONCATENATE(D4038,F4038,H4038,J4038,L4038,N4038,P4038,R4038)</f>
        <v>Close-Out / Handing Over</v>
      </c>
      <c r="Y4038" s="11" t="s">
        <v>6362</v>
      </c>
      <c r="Z4038" s="32">
        <v>10</v>
      </c>
      <c r="AA4038" s="39">
        <v>45508</v>
      </c>
      <c r="AB4038" s="39">
        <v>45519</v>
      </c>
      <c r="AC4038" s="48">
        <v>5738.97</v>
      </c>
    </row>
    <row r="4039" spans="1:29" x14ac:dyDescent="0.2">
      <c r="A4039" s="63" t="s">
        <v>6363</v>
      </c>
      <c r="B4039" s="8" t="str">
        <f t="shared" si="495"/>
        <v xml:space="preserve"> - </v>
      </c>
      <c r="C4039" s="8" t="str">
        <f t="shared" si="495"/>
        <v/>
      </c>
      <c r="D4039" s="62" t="s">
        <v>6833</v>
      </c>
      <c r="E4039" s="8" t="str">
        <f t="shared" si="496"/>
        <v/>
      </c>
      <c r="F4039" s="63"/>
      <c r="G4039" s="64" t="str">
        <f t="shared" si="488"/>
        <v>Close-out Documentation</v>
      </c>
      <c r="H4039" s="63"/>
      <c r="I4039" s="65" t="str">
        <f t="shared" si="489"/>
        <v>As-Built Drawings</v>
      </c>
      <c r="J4039" s="63"/>
      <c r="K4039" s="67" t="str">
        <f t="shared" si="492"/>
        <v>Review &amp; Approval by DAR / TRSDC</v>
      </c>
      <c r="L4039" s="63"/>
      <c r="M4039" s="68" t="str">
        <f t="shared" si="493"/>
        <v>The Beach</v>
      </c>
      <c r="N4039" s="63"/>
      <c r="O4039" s="69" t="str">
        <f t="shared" si="490"/>
        <v>Level 00</v>
      </c>
      <c r="P4039" s="63"/>
      <c r="Q4039" s="70" t="str">
        <f t="shared" si="491"/>
        <v>Zone B4</v>
      </c>
      <c r="R4039" s="63"/>
      <c r="S4039" s="71" t="str">
        <f t="shared" si="494"/>
        <v>Zone T2</v>
      </c>
      <c r="T4039" s="8" t="s">
        <v>6692</v>
      </c>
      <c r="U4039" s="8" t="s">
        <v>6692</v>
      </c>
      <c r="V4039" s="8" t="s">
        <v>6416</v>
      </c>
      <c r="W4039" s="59" t="s">
        <v>6416</v>
      </c>
      <c r="X4039" s="59" t="str">
        <f>CONCATENATE(D4039,F4039,H4039,J4039,L4039,N4039,P4039,R4039)</f>
        <v>Close-Out / Handing Over</v>
      </c>
      <c r="Y4039" s="8" t="s">
        <v>6364</v>
      </c>
      <c r="Z4039" s="23">
        <v>10</v>
      </c>
      <c r="AA4039" s="35">
        <v>45510</v>
      </c>
      <c r="AB4039" s="35">
        <v>45523</v>
      </c>
      <c r="AC4039" s="42">
        <v>11126.76</v>
      </c>
    </row>
    <row r="4040" spans="1:29" x14ac:dyDescent="0.2">
      <c r="A4040" s="70" t="s">
        <v>6168</v>
      </c>
      <c r="B4040" s="13" t="str">
        <f t="shared" si="495"/>
        <v/>
      </c>
      <c r="C4040" s="13" t="str">
        <f t="shared" si="495"/>
        <v>Level 00 - The Beach - Review &amp; Approval by DAR / TRSDC - As-Built Drawings - Close-out Documentation - Close-Out / Handing Over</v>
      </c>
      <c r="D4040" s="62" t="s">
        <v>6833</v>
      </c>
      <c r="E4040" s="13" t="str">
        <f t="shared" si="496"/>
        <v>Level 00</v>
      </c>
      <c r="F4040" s="92"/>
      <c r="G4040" s="64" t="str">
        <f>IF(F4040="",G4039,TRIM(F4040))</f>
        <v>Close-out Documentation</v>
      </c>
      <c r="H4040" s="92"/>
      <c r="I4040" s="65" t="str">
        <f>IF(H4040="",I4039,TRIM(H4040))</f>
        <v>As-Built Drawings</v>
      </c>
      <c r="J4040" s="92"/>
      <c r="K4040" s="67" t="str">
        <f>IF(J4040="",K4039,TRIM(J4040))</f>
        <v>Review &amp; Approval by DAR / TRSDC</v>
      </c>
      <c r="L4040" s="92"/>
      <c r="M4040" s="68" t="str">
        <f>IF(L4040="",M4039,TRIM(L4040))</f>
        <v>The Beach</v>
      </c>
      <c r="N4040" s="92"/>
      <c r="O4040" s="69" t="str">
        <f>IF(N4040="",O4039,TRIM(N4040))</f>
        <v>Level 00</v>
      </c>
      <c r="P4040" s="70" t="s">
        <v>6168</v>
      </c>
      <c r="Q4040" s="70" t="str">
        <f>IF(P4040="",Q4039,TRIM(P4040))</f>
        <v>Zone B5</v>
      </c>
      <c r="R4040" s="92"/>
      <c r="S4040" s="71" t="str">
        <f>IF(R4040="",S4039,TRIM(R4040))</f>
        <v>Zone T2</v>
      </c>
      <c r="T4040" s="13" t="s">
        <v>6690</v>
      </c>
      <c r="U4040" s="13" t="s">
        <v>6690</v>
      </c>
      <c r="V4040" s="13" t="s">
        <v>6690</v>
      </c>
      <c r="W4040" s="59" t="s">
        <v>6168</v>
      </c>
      <c r="X4040" s="59" t="str">
        <f>CONCATENATE(D4040,F4040,H4040,J4040,L4040,N4040,P4040,R4040)</f>
        <v>Close-Out / Handing Over              Zone B5</v>
      </c>
      <c r="Y4040" s="13"/>
      <c r="Z4040" s="53">
        <v>10</v>
      </c>
      <c r="AA4040" s="54">
        <v>45501</v>
      </c>
      <c r="AB4040" s="54">
        <v>45512</v>
      </c>
      <c r="AC4040" s="55">
        <v>6747.64</v>
      </c>
    </row>
    <row r="4041" spans="1:29" ht="38.25" x14ac:dyDescent="0.2">
      <c r="A4041" s="63" t="s">
        <v>6365</v>
      </c>
      <c r="B4041" s="8" t="str">
        <f t="shared" si="495"/>
        <v xml:space="preserve"> - Level 00 - The Beach - Review &amp; Approval by DAR / TRSDC - As-Built Drawings - Close-out Documentation - Close-Out / Handing Over</v>
      </c>
      <c r="C4041" s="8" t="str">
        <f t="shared" si="495"/>
        <v/>
      </c>
      <c r="D4041" s="62" t="s">
        <v>6833</v>
      </c>
      <c r="E4041" s="8" t="str">
        <f t="shared" si="496"/>
        <v/>
      </c>
      <c r="F4041" s="63"/>
      <c r="G4041" s="64" t="str">
        <f t="shared" ref="G4041:G4067" si="497">IF(F4041="",G4040,TRIM(F4041))</f>
        <v>Close-out Documentation</v>
      </c>
      <c r="H4041" s="63"/>
      <c r="I4041" s="65" t="str">
        <f t="shared" si="489"/>
        <v>As-Built Drawings</v>
      </c>
      <c r="J4041" s="63"/>
      <c r="K4041" s="67" t="str">
        <f t="shared" si="492"/>
        <v>Review &amp; Approval by DAR / TRSDC</v>
      </c>
      <c r="L4041" s="63"/>
      <c r="M4041" s="68" t="str">
        <f t="shared" si="493"/>
        <v>The Beach</v>
      </c>
      <c r="N4041" s="63"/>
      <c r="O4041" s="69" t="str">
        <f t="shared" si="490"/>
        <v>Level 00</v>
      </c>
      <c r="P4041" s="63"/>
      <c r="Q4041" s="70" t="str">
        <f t="shared" si="491"/>
        <v>Zone B5</v>
      </c>
      <c r="R4041" s="63"/>
      <c r="S4041" s="71" t="str">
        <f t="shared" si="494"/>
        <v>Zone T2</v>
      </c>
      <c r="T4041" s="8" t="s">
        <v>6690</v>
      </c>
      <c r="U4041" s="8" t="s">
        <v>6690</v>
      </c>
      <c r="V4041" s="8" t="s">
        <v>6416</v>
      </c>
      <c r="W4041" s="59" t="s">
        <v>6416</v>
      </c>
      <c r="X4041" s="59" t="str">
        <f>CONCATENATE(D4041,F4041,H4041,J4041,L4041,N4041,P4041,R4041)</f>
        <v>Close-Out / Handing Over</v>
      </c>
      <c r="Y4041" s="8" t="s">
        <v>6366</v>
      </c>
      <c r="Z4041" s="23">
        <v>10</v>
      </c>
      <c r="AA4041" s="35">
        <v>45501</v>
      </c>
      <c r="AB4041" s="35">
        <v>45512</v>
      </c>
      <c r="AC4041" s="42">
        <v>6747.64</v>
      </c>
    </row>
    <row r="4042" spans="1:29" x14ac:dyDescent="0.2">
      <c r="A4042" s="68" t="s">
        <v>6171</v>
      </c>
      <c r="B4042" s="2" t="str">
        <f t="shared" si="495"/>
        <v/>
      </c>
      <c r="C4042" s="2" t="str">
        <f t="shared" si="495"/>
        <v>Review &amp; Approval by DAR / TRSDC - As-Built Drawings - Close-out Documentation - Close-Out / Handing Over</v>
      </c>
      <c r="D4042" s="62" t="s">
        <v>6833</v>
      </c>
      <c r="E4042" s="2" t="str">
        <f t="shared" si="496"/>
        <v>Review &amp; Approval by DAR / TRSDC</v>
      </c>
      <c r="F4042" s="92"/>
      <c r="G4042" s="64" t="str">
        <f>IF(F4042="",G4041,TRIM(F4042))</f>
        <v>Close-out Documentation</v>
      </c>
      <c r="H4042" s="92"/>
      <c r="I4042" s="65" t="str">
        <f>IF(H4042="",I4041,TRIM(H4042))</f>
        <v>As-Built Drawings</v>
      </c>
      <c r="J4042" s="92"/>
      <c r="K4042" s="67" t="str">
        <f>IF(J4042="",K4041,TRIM(J4042))</f>
        <v>Review &amp; Approval by DAR / TRSDC</v>
      </c>
      <c r="L4042" s="68" t="s">
        <v>6171</v>
      </c>
      <c r="M4042" s="68" t="str">
        <f>IF(L4042="",M4041,TRIM(L4042))</f>
        <v>The Tail</v>
      </c>
      <c r="N4042" s="92"/>
      <c r="O4042" s="69" t="str">
        <f>IF(N4042="",O4041,TRIM(N4042))</f>
        <v>Level 00</v>
      </c>
      <c r="P4042" s="92"/>
      <c r="Q4042" s="70" t="str">
        <f>IF(P4042="",Q4041,TRIM(P4042))</f>
        <v>Zone B5</v>
      </c>
      <c r="R4042" s="92"/>
      <c r="S4042" s="71" t="str">
        <f>IF(R4042="",S4041,TRIM(R4042))</f>
        <v>Zone T2</v>
      </c>
      <c r="T4042" s="2" t="s">
        <v>6646</v>
      </c>
      <c r="U4042" s="2" t="s">
        <v>6646</v>
      </c>
      <c r="V4042" s="2" t="s">
        <v>6646</v>
      </c>
      <c r="W4042" s="59" t="s">
        <v>6171</v>
      </c>
      <c r="X4042" s="59" t="str">
        <f>CONCATENATE(D4042,F4042,H4042,J4042,L4042,N4042,P4042,R4042)</f>
        <v>Close-Out / Handing Over          The Tail</v>
      </c>
      <c r="Y4042" s="2"/>
      <c r="Z4042" s="43">
        <v>47</v>
      </c>
      <c r="AA4042" s="44">
        <v>45718</v>
      </c>
      <c r="AB4042" s="44">
        <v>45788</v>
      </c>
      <c r="AC4042" s="47">
        <v>28356.86</v>
      </c>
    </row>
    <row r="4043" spans="1:29" x14ac:dyDescent="0.2">
      <c r="A4043" s="69" t="s">
        <v>6172</v>
      </c>
      <c r="B4043" s="3" t="str">
        <f t="shared" si="495"/>
        <v>Review &amp; Approval by DAR / TRSDC - As-Built Drawings - Close-out Documentation - Close-Out / Handing Over</v>
      </c>
      <c r="C4043" s="3" t="str">
        <f t="shared" si="495"/>
        <v>The Tail - Review &amp; Approval by DAR / TRSDC - As-Built Drawings - Close-out Documentation - Close-Out / Handing Over</v>
      </c>
      <c r="D4043" s="62" t="s">
        <v>6833</v>
      </c>
      <c r="E4043" s="3" t="str">
        <f t="shared" si="496"/>
        <v>The Tail</v>
      </c>
      <c r="F4043" s="92"/>
      <c r="G4043" s="64" t="str">
        <f t="shared" si="497"/>
        <v>Close-out Documentation</v>
      </c>
      <c r="H4043" s="92"/>
      <c r="I4043" s="65" t="str">
        <f t="shared" ref="I4043:I4067" si="498">IF(H4043="",I4042,TRIM(H4043))</f>
        <v>As-Built Drawings</v>
      </c>
      <c r="J4043" s="92"/>
      <c r="K4043" s="67" t="str">
        <f t="shared" si="492"/>
        <v>Review &amp; Approval by DAR / TRSDC</v>
      </c>
      <c r="L4043" s="92"/>
      <c r="M4043" s="68" t="str">
        <f t="shared" si="493"/>
        <v>The Tail</v>
      </c>
      <c r="N4043" s="69" t="s">
        <v>6172</v>
      </c>
      <c r="O4043" s="69" t="str">
        <f t="shared" si="490"/>
        <v>Zone T1 Guestrooms (M03)</v>
      </c>
      <c r="P4043" s="92"/>
      <c r="Q4043" s="70" t="str">
        <f t="shared" si="491"/>
        <v>Zone B5</v>
      </c>
      <c r="R4043" s="92"/>
      <c r="S4043" s="71" t="str">
        <f t="shared" si="494"/>
        <v>Zone T2</v>
      </c>
      <c r="T4043" s="3" t="s">
        <v>6814</v>
      </c>
      <c r="U4043" s="3" t="s">
        <v>6814</v>
      </c>
      <c r="V4043" s="3" t="s">
        <v>6814</v>
      </c>
      <c r="W4043" s="59" t="s">
        <v>6172</v>
      </c>
      <c r="X4043" s="59" t="str">
        <f>CONCATENATE(D4043,F4043,H4043,J4043,L4043,N4043,P4043,R4043)</f>
        <v>Close-Out / Handing Over            Zone T1 Guestrooms (M03)</v>
      </c>
      <c r="Y4043" s="3"/>
      <c r="Z4043" s="49">
        <v>47</v>
      </c>
      <c r="AA4043" s="50">
        <v>45718</v>
      </c>
      <c r="AB4043" s="50">
        <v>45788</v>
      </c>
      <c r="AC4043" s="52">
        <v>28356.86</v>
      </c>
    </row>
    <row r="4044" spans="1:29" x14ac:dyDescent="0.2">
      <c r="A4044" s="70" t="s">
        <v>6173</v>
      </c>
      <c r="B4044" s="13" t="str">
        <f t="shared" si="495"/>
        <v>The Tail - Review &amp; Approval by DAR / TRSDC - As-Built Drawings - Close-out Documentation - Close-Out / Handing Over</v>
      </c>
      <c r="C4044" s="13" t="str">
        <f t="shared" si="495"/>
        <v>Zone T1 Guestrooms (M03) - The Tail - Review &amp; Approval by DAR / TRSDC - As-Built Drawings - Close-out Documentation - Close-Out / Handing Over</v>
      </c>
      <c r="D4044" s="62" t="s">
        <v>6833</v>
      </c>
      <c r="E4044" s="13" t="str">
        <f t="shared" si="496"/>
        <v>Zone T1 Guestrooms (M03)</v>
      </c>
      <c r="F4044" s="92"/>
      <c r="G4044" s="64" t="str">
        <f t="shared" si="497"/>
        <v>Close-out Documentation</v>
      </c>
      <c r="H4044" s="92"/>
      <c r="I4044" s="65" t="str">
        <f t="shared" si="498"/>
        <v>As-Built Drawings</v>
      </c>
      <c r="J4044" s="92"/>
      <c r="K4044" s="67" t="str">
        <f t="shared" si="492"/>
        <v>Review &amp; Approval by DAR / TRSDC</v>
      </c>
      <c r="L4044" s="92"/>
      <c r="M4044" s="68" t="str">
        <f t="shared" si="493"/>
        <v>The Tail</v>
      </c>
      <c r="N4044" s="92"/>
      <c r="O4044" s="69" t="str">
        <f t="shared" si="490"/>
        <v>Zone T1 Guestrooms (M03)</v>
      </c>
      <c r="P4044" s="70" t="s">
        <v>6173</v>
      </c>
      <c r="Q4044" s="70" t="str">
        <f t="shared" si="491"/>
        <v>Level 01</v>
      </c>
      <c r="R4044" s="92"/>
      <c r="S4044" s="71" t="str">
        <f t="shared" si="494"/>
        <v>Zone T2</v>
      </c>
      <c r="T4044" s="13" t="s">
        <v>6649</v>
      </c>
      <c r="U4044" s="13" t="s">
        <v>6649</v>
      </c>
      <c r="V4044" s="13" t="s">
        <v>6649</v>
      </c>
      <c r="W4044" s="59" t="s">
        <v>6173</v>
      </c>
      <c r="X4044" s="59" t="str">
        <f>CONCATENATE(D4044,F4044,H4044,J4044,L4044,N4044,P4044,R4044)</f>
        <v>Close-Out / Handing Over              Level 01</v>
      </c>
      <c r="Y4044" s="13"/>
      <c r="Z4044" s="53">
        <v>41</v>
      </c>
      <c r="AA4044" s="54">
        <v>45718</v>
      </c>
      <c r="AB4044" s="54">
        <v>45778</v>
      </c>
      <c r="AC4044" s="55">
        <v>13529.39</v>
      </c>
    </row>
    <row r="4045" spans="1:29" x14ac:dyDescent="0.2">
      <c r="A4045" s="71" t="s">
        <v>6174</v>
      </c>
      <c r="B4045" s="14" t="str">
        <f t="shared" si="495"/>
        <v>Zone T1 Guestrooms (M03) - The Tail - Review &amp; Approval by DAR / TRSDC - As-Built Drawings - Close-out Documentation - Close-Out / Handing Over</v>
      </c>
      <c r="C4045" s="14" t="str">
        <f t="shared" si="495"/>
        <v>Level 01 - Zone T1 Guestrooms (M03) - The Tail - Review &amp; Approval by DAR / TRSDC - As-Built Drawings - Close-out Documentation - Close-Out / Handing Over</v>
      </c>
      <c r="D4045" s="62" t="s">
        <v>6833</v>
      </c>
      <c r="E4045" s="14" t="str">
        <f t="shared" si="496"/>
        <v>Level 01</v>
      </c>
      <c r="F4045" s="91"/>
      <c r="G4045" s="64" t="str">
        <f t="shared" si="497"/>
        <v>Close-out Documentation</v>
      </c>
      <c r="H4045" s="91"/>
      <c r="I4045" s="65" t="str">
        <f t="shared" si="498"/>
        <v>As-Built Drawings</v>
      </c>
      <c r="J4045" s="91"/>
      <c r="K4045" s="67" t="str">
        <f t="shared" si="492"/>
        <v>Review &amp; Approval by DAR / TRSDC</v>
      </c>
      <c r="L4045" s="91"/>
      <c r="M4045" s="68" t="str">
        <f t="shared" si="493"/>
        <v>The Tail</v>
      </c>
      <c r="N4045" s="91"/>
      <c r="O4045" s="69" t="str">
        <f t="shared" ref="O4045:O4067" si="499">IF(N4045="",O4044,TRIM(N4045))</f>
        <v>Zone T1 Guestrooms (M03)</v>
      </c>
      <c r="P4045" s="91"/>
      <c r="Q4045" s="70" t="str">
        <f t="shared" si="491"/>
        <v>Level 01</v>
      </c>
      <c r="R4045" s="71" t="s">
        <v>6174</v>
      </c>
      <c r="S4045" s="71" t="str">
        <f t="shared" si="494"/>
        <v>Zone T1</v>
      </c>
      <c r="T4045" s="14" t="s">
        <v>6696</v>
      </c>
      <c r="U4045" s="14" t="s">
        <v>6696</v>
      </c>
      <c r="V4045" s="14" t="s">
        <v>6696</v>
      </c>
      <c r="W4045" s="59" t="s">
        <v>6174</v>
      </c>
      <c r="X4045" s="59" t="str">
        <f>CONCATENATE(D4045,F4045,H4045,J4045,L4045,N4045,P4045,R4045)</f>
        <v>Close-Out / Handing Over                Zone T1</v>
      </c>
      <c r="Y4045" s="14"/>
      <c r="Z4045" s="56">
        <v>41</v>
      </c>
      <c r="AA4045" s="57">
        <v>45718</v>
      </c>
      <c r="AB4045" s="57">
        <v>45778</v>
      </c>
      <c r="AC4045" s="58">
        <v>13529.39</v>
      </c>
    </row>
    <row r="4046" spans="1:29" ht="51" x14ac:dyDescent="0.2">
      <c r="A4046" s="66" t="s">
        <v>6367</v>
      </c>
      <c r="B4046" s="11" t="str">
        <f t="shared" si="495"/>
        <v xml:space="preserve"> - Level 01 - Zone T1 Guestrooms (M03) - The Tail - Review &amp; Approval by DAR / TRSDC - As-Built Drawings - Close-out Documentation - Close-Out / Handing Over</v>
      </c>
      <c r="C4046" s="11" t="str">
        <f t="shared" si="495"/>
        <v/>
      </c>
      <c r="D4046" s="62" t="s">
        <v>6833</v>
      </c>
      <c r="E4046" s="11" t="str">
        <f t="shared" si="496"/>
        <v/>
      </c>
      <c r="F4046" s="66"/>
      <c r="G4046" s="64" t="str">
        <f t="shared" si="497"/>
        <v>Close-out Documentation</v>
      </c>
      <c r="H4046" s="66"/>
      <c r="I4046" s="65" t="str">
        <f t="shared" si="498"/>
        <v>As-Built Drawings</v>
      </c>
      <c r="J4046" s="66"/>
      <c r="K4046" s="67" t="str">
        <f t="shared" si="492"/>
        <v>Review &amp; Approval by DAR / TRSDC</v>
      </c>
      <c r="L4046" s="66"/>
      <c r="M4046" s="68" t="str">
        <f t="shared" si="493"/>
        <v>The Tail</v>
      </c>
      <c r="N4046" s="66"/>
      <c r="O4046" s="69" t="str">
        <f t="shared" si="499"/>
        <v>Zone T1 Guestrooms (M03)</v>
      </c>
      <c r="P4046" s="66"/>
      <c r="Q4046" s="70" t="str">
        <f t="shared" ref="Q4046:Q4067" si="500">IF(P4046="",Q4045,TRIM(P4046))</f>
        <v>Level 01</v>
      </c>
      <c r="R4046" s="66"/>
      <c r="S4046" s="71" t="str">
        <f t="shared" si="494"/>
        <v>Zone T1</v>
      </c>
      <c r="T4046" s="11" t="s">
        <v>6696</v>
      </c>
      <c r="U4046" s="11" t="s">
        <v>6696</v>
      </c>
      <c r="V4046" s="11" t="s">
        <v>6416</v>
      </c>
      <c r="W4046" s="59" t="s">
        <v>6416</v>
      </c>
      <c r="X4046" s="59" t="str">
        <f>CONCATENATE(D4046,F4046,H4046,J4046,L4046,N4046,P4046,R4046)</f>
        <v>Close-Out / Handing Over</v>
      </c>
      <c r="Y4046" s="11" t="s">
        <v>6368</v>
      </c>
      <c r="Z4046" s="32">
        <v>10</v>
      </c>
      <c r="AA4046" s="39">
        <v>45718</v>
      </c>
      <c r="AB4046" s="39">
        <v>45729</v>
      </c>
      <c r="AC4046" s="48">
        <v>1691.17</v>
      </c>
    </row>
    <row r="4047" spans="1:29" x14ac:dyDescent="0.2">
      <c r="A4047" s="66" t="s">
        <v>6369</v>
      </c>
      <c r="B4047" s="11" t="str">
        <f t="shared" si="495"/>
        <v xml:space="preserve"> - </v>
      </c>
      <c r="C4047" s="11" t="str">
        <f t="shared" si="495"/>
        <v/>
      </c>
      <c r="D4047" s="62" t="s">
        <v>6833</v>
      </c>
      <c r="E4047" s="11" t="str">
        <f t="shared" si="496"/>
        <v/>
      </c>
      <c r="F4047" s="66"/>
      <c r="G4047" s="64" t="str">
        <f t="shared" si="497"/>
        <v>Close-out Documentation</v>
      </c>
      <c r="H4047" s="66"/>
      <c r="I4047" s="65" t="str">
        <f t="shared" si="498"/>
        <v>As-Built Drawings</v>
      </c>
      <c r="J4047" s="66"/>
      <c r="K4047" s="67" t="str">
        <f t="shared" si="492"/>
        <v>Review &amp; Approval by DAR / TRSDC</v>
      </c>
      <c r="L4047" s="66"/>
      <c r="M4047" s="68" t="str">
        <f t="shared" si="493"/>
        <v>The Tail</v>
      </c>
      <c r="N4047" s="66"/>
      <c r="O4047" s="69" t="str">
        <f t="shared" si="499"/>
        <v>Zone T1 Guestrooms (M03)</v>
      </c>
      <c r="P4047" s="66"/>
      <c r="Q4047" s="70" t="str">
        <f t="shared" si="500"/>
        <v>Level 01</v>
      </c>
      <c r="R4047" s="66"/>
      <c r="S4047" s="71" t="str">
        <f t="shared" si="494"/>
        <v>Zone T1</v>
      </c>
      <c r="T4047" s="11" t="s">
        <v>6696</v>
      </c>
      <c r="U4047" s="11" t="s">
        <v>6696</v>
      </c>
      <c r="V4047" s="11" t="s">
        <v>6416</v>
      </c>
      <c r="W4047" s="59" t="s">
        <v>6416</v>
      </c>
      <c r="X4047" s="59" t="str">
        <f>CONCATENATE(D4047,F4047,H4047,J4047,L4047,N4047,P4047,R4047)</f>
        <v>Close-Out / Handing Over</v>
      </c>
      <c r="Y4047" s="11" t="s">
        <v>6370</v>
      </c>
      <c r="Z4047" s="32">
        <v>10</v>
      </c>
      <c r="AA4047" s="39">
        <v>45725</v>
      </c>
      <c r="AB4047" s="39">
        <v>45736</v>
      </c>
      <c r="AC4047" s="48">
        <v>1691.17</v>
      </c>
    </row>
    <row r="4048" spans="1:29" x14ac:dyDescent="0.2">
      <c r="A4048" s="66" t="s">
        <v>6371</v>
      </c>
      <c r="B4048" s="11" t="str">
        <f t="shared" si="495"/>
        <v xml:space="preserve"> - </v>
      </c>
      <c r="C4048" s="11" t="str">
        <f t="shared" si="495"/>
        <v/>
      </c>
      <c r="D4048" s="62" t="s">
        <v>6833</v>
      </c>
      <c r="E4048" s="11" t="str">
        <f t="shared" si="496"/>
        <v/>
      </c>
      <c r="F4048" s="66"/>
      <c r="G4048" s="64" t="str">
        <f t="shared" si="497"/>
        <v>Close-out Documentation</v>
      </c>
      <c r="H4048" s="66"/>
      <c r="I4048" s="65" t="str">
        <f t="shared" si="498"/>
        <v>As-Built Drawings</v>
      </c>
      <c r="J4048" s="66"/>
      <c r="K4048" s="67" t="str">
        <f t="shared" si="492"/>
        <v>Review &amp; Approval by DAR / TRSDC</v>
      </c>
      <c r="L4048" s="66"/>
      <c r="M4048" s="68" t="str">
        <f t="shared" si="493"/>
        <v>The Tail</v>
      </c>
      <c r="N4048" s="66"/>
      <c r="O4048" s="69" t="str">
        <f t="shared" si="499"/>
        <v>Zone T1 Guestrooms (M03)</v>
      </c>
      <c r="P4048" s="66"/>
      <c r="Q4048" s="70" t="str">
        <f t="shared" si="500"/>
        <v>Level 01</v>
      </c>
      <c r="R4048" s="66"/>
      <c r="S4048" s="71" t="str">
        <f t="shared" si="494"/>
        <v>Zone T1</v>
      </c>
      <c r="T4048" s="11" t="s">
        <v>6696</v>
      </c>
      <c r="U4048" s="11" t="s">
        <v>6696</v>
      </c>
      <c r="V4048" s="11" t="s">
        <v>6416</v>
      </c>
      <c r="W4048" s="59" t="s">
        <v>6416</v>
      </c>
      <c r="X4048" s="59" t="str">
        <f>CONCATENATE(D4048,F4048,H4048,J4048,L4048,N4048,P4048,R4048)</f>
        <v>Close-Out / Handing Over</v>
      </c>
      <c r="Y4048" s="11" t="s">
        <v>6372</v>
      </c>
      <c r="Z4048" s="32">
        <v>10</v>
      </c>
      <c r="AA4048" s="39">
        <v>45729</v>
      </c>
      <c r="AB4048" s="39">
        <v>45742</v>
      </c>
      <c r="AC4048" s="48">
        <v>1691.17</v>
      </c>
    </row>
    <row r="4049" spans="1:29" x14ac:dyDescent="0.2">
      <c r="A4049" s="66" t="s">
        <v>6373</v>
      </c>
      <c r="B4049" s="11" t="str">
        <f t="shared" si="495"/>
        <v xml:space="preserve"> - </v>
      </c>
      <c r="C4049" s="11" t="str">
        <f t="shared" si="495"/>
        <v/>
      </c>
      <c r="D4049" s="62" t="s">
        <v>6833</v>
      </c>
      <c r="E4049" s="11" t="str">
        <f t="shared" si="496"/>
        <v/>
      </c>
      <c r="F4049" s="66"/>
      <c r="G4049" s="64" t="str">
        <f t="shared" si="497"/>
        <v>Close-out Documentation</v>
      </c>
      <c r="H4049" s="66"/>
      <c r="I4049" s="65" t="str">
        <f t="shared" si="498"/>
        <v>As-Built Drawings</v>
      </c>
      <c r="J4049" s="66"/>
      <c r="K4049" s="67" t="str">
        <f t="shared" si="492"/>
        <v>Review &amp; Approval by DAR / TRSDC</v>
      </c>
      <c r="L4049" s="66"/>
      <c r="M4049" s="68" t="str">
        <f t="shared" si="493"/>
        <v>The Tail</v>
      </c>
      <c r="N4049" s="66"/>
      <c r="O4049" s="69" t="str">
        <f t="shared" si="499"/>
        <v>Zone T1 Guestrooms (M03)</v>
      </c>
      <c r="P4049" s="66"/>
      <c r="Q4049" s="70" t="str">
        <f t="shared" si="500"/>
        <v>Level 01</v>
      </c>
      <c r="R4049" s="66"/>
      <c r="S4049" s="71" t="str">
        <f t="shared" si="494"/>
        <v>Zone T1</v>
      </c>
      <c r="T4049" s="11" t="s">
        <v>6696</v>
      </c>
      <c r="U4049" s="11" t="s">
        <v>6696</v>
      </c>
      <c r="V4049" s="11" t="s">
        <v>6416</v>
      </c>
      <c r="W4049" s="59" t="s">
        <v>6416</v>
      </c>
      <c r="X4049" s="59" t="str">
        <f>CONCATENATE(D4049,F4049,H4049,J4049,L4049,N4049,P4049,R4049)</f>
        <v>Close-Out / Handing Over</v>
      </c>
      <c r="Y4049" s="11" t="s">
        <v>6374</v>
      </c>
      <c r="Z4049" s="32">
        <v>10</v>
      </c>
      <c r="AA4049" s="39">
        <v>45736</v>
      </c>
      <c r="AB4049" s="39">
        <v>45755</v>
      </c>
      <c r="AC4049" s="48">
        <v>1691.17</v>
      </c>
    </row>
    <row r="4050" spans="1:29" x14ac:dyDescent="0.2">
      <c r="A4050" s="66" t="s">
        <v>6375</v>
      </c>
      <c r="B4050" s="11" t="str">
        <f t="shared" si="495"/>
        <v xml:space="preserve"> - </v>
      </c>
      <c r="C4050" s="11" t="str">
        <f t="shared" si="495"/>
        <v/>
      </c>
      <c r="D4050" s="62" t="s">
        <v>6833</v>
      </c>
      <c r="E4050" s="11" t="str">
        <f t="shared" si="496"/>
        <v/>
      </c>
      <c r="F4050" s="66"/>
      <c r="G4050" s="64" t="str">
        <f t="shared" si="497"/>
        <v>Close-out Documentation</v>
      </c>
      <c r="H4050" s="66"/>
      <c r="I4050" s="65" t="str">
        <f t="shared" si="498"/>
        <v>As-Built Drawings</v>
      </c>
      <c r="J4050" s="66"/>
      <c r="K4050" s="67" t="str">
        <f t="shared" si="492"/>
        <v>Review &amp; Approval by DAR / TRSDC</v>
      </c>
      <c r="L4050" s="66"/>
      <c r="M4050" s="68" t="str">
        <f t="shared" si="493"/>
        <v>The Tail</v>
      </c>
      <c r="N4050" s="66"/>
      <c r="O4050" s="69" t="str">
        <f t="shared" si="499"/>
        <v>Zone T1 Guestrooms (M03)</v>
      </c>
      <c r="P4050" s="66"/>
      <c r="Q4050" s="70" t="str">
        <f t="shared" si="500"/>
        <v>Level 01</v>
      </c>
      <c r="R4050" s="66"/>
      <c r="S4050" s="71" t="str">
        <f t="shared" si="494"/>
        <v>Zone T1</v>
      </c>
      <c r="T4050" s="11" t="s">
        <v>6696</v>
      </c>
      <c r="U4050" s="11" t="s">
        <v>6696</v>
      </c>
      <c r="V4050" s="11" t="s">
        <v>6416</v>
      </c>
      <c r="W4050" s="59" t="s">
        <v>6416</v>
      </c>
      <c r="X4050" s="59" t="str">
        <f>CONCATENATE(D4050,F4050,H4050,J4050,L4050,N4050,P4050,R4050)</f>
        <v>Close-Out / Handing Over</v>
      </c>
      <c r="Y4050" s="11" t="s">
        <v>6376</v>
      </c>
      <c r="Z4050" s="32">
        <v>10</v>
      </c>
      <c r="AA4050" s="39">
        <v>45746</v>
      </c>
      <c r="AB4050" s="39">
        <v>45763</v>
      </c>
      <c r="AC4050" s="48">
        <v>1691.17</v>
      </c>
    </row>
    <row r="4051" spans="1:29" x14ac:dyDescent="0.2">
      <c r="A4051" s="66" t="s">
        <v>6377</v>
      </c>
      <c r="B4051" s="11" t="str">
        <f t="shared" si="495"/>
        <v xml:space="preserve"> - </v>
      </c>
      <c r="C4051" s="11" t="str">
        <f t="shared" si="495"/>
        <v/>
      </c>
      <c r="D4051" s="62" t="s">
        <v>6833</v>
      </c>
      <c r="E4051" s="11" t="str">
        <f t="shared" si="496"/>
        <v/>
      </c>
      <c r="F4051" s="66"/>
      <c r="G4051" s="64" t="str">
        <f t="shared" si="497"/>
        <v>Close-out Documentation</v>
      </c>
      <c r="H4051" s="66"/>
      <c r="I4051" s="65" t="str">
        <f t="shared" si="498"/>
        <v>As-Built Drawings</v>
      </c>
      <c r="J4051" s="66"/>
      <c r="K4051" s="67" t="str">
        <f t="shared" si="492"/>
        <v>Review &amp; Approval by DAR / TRSDC</v>
      </c>
      <c r="L4051" s="66"/>
      <c r="M4051" s="68" t="str">
        <f t="shared" si="493"/>
        <v>The Tail</v>
      </c>
      <c r="N4051" s="66"/>
      <c r="O4051" s="69" t="str">
        <f t="shared" si="499"/>
        <v>Zone T1 Guestrooms (M03)</v>
      </c>
      <c r="P4051" s="66"/>
      <c r="Q4051" s="70" t="str">
        <f t="shared" si="500"/>
        <v>Level 01</v>
      </c>
      <c r="R4051" s="66"/>
      <c r="S4051" s="71" t="str">
        <f t="shared" si="494"/>
        <v>Zone T1</v>
      </c>
      <c r="T4051" s="11" t="s">
        <v>6696</v>
      </c>
      <c r="U4051" s="11" t="s">
        <v>6696</v>
      </c>
      <c r="V4051" s="11" t="s">
        <v>6416</v>
      </c>
      <c r="W4051" s="59" t="s">
        <v>6416</v>
      </c>
      <c r="X4051" s="59" t="str">
        <f>CONCATENATE(D4051,F4051,H4051,J4051,L4051,N4051,P4051,R4051)</f>
        <v>Close-Out / Handing Over</v>
      </c>
      <c r="Y4051" s="11" t="s">
        <v>6378</v>
      </c>
      <c r="Z4051" s="32">
        <v>10</v>
      </c>
      <c r="AA4051" s="39">
        <v>45755</v>
      </c>
      <c r="AB4051" s="39">
        <v>45768</v>
      </c>
      <c r="AC4051" s="48">
        <v>1691.17</v>
      </c>
    </row>
    <row r="4052" spans="1:29" x14ac:dyDescent="0.2">
      <c r="A4052" s="66" t="s">
        <v>6379</v>
      </c>
      <c r="B4052" s="11" t="str">
        <f t="shared" si="495"/>
        <v xml:space="preserve"> - </v>
      </c>
      <c r="C4052" s="11" t="str">
        <f t="shared" si="495"/>
        <v/>
      </c>
      <c r="D4052" s="62" t="s">
        <v>6833</v>
      </c>
      <c r="E4052" s="11" t="str">
        <f t="shared" si="496"/>
        <v/>
      </c>
      <c r="F4052" s="66"/>
      <c r="G4052" s="64" t="str">
        <f t="shared" si="497"/>
        <v>Close-out Documentation</v>
      </c>
      <c r="H4052" s="66"/>
      <c r="I4052" s="65" t="str">
        <f t="shared" si="498"/>
        <v>As-Built Drawings</v>
      </c>
      <c r="J4052" s="66"/>
      <c r="K4052" s="67" t="str">
        <f t="shared" si="492"/>
        <v>Review &amp; Approval by DAR / TRSDC</v>
      </c>
      <c r="L4052" s="66"/>
      <c r="M4052" s="68" t="str">
        <f t="shared" si="493"/>
        <v>The Tail</v>
      </c>
      <c r="N4052" s="66"/>
      <c r="O4052" s="69" t="str">
        <f t="shared" si="499"/>
        <v>Zone T1 Guestrooms (M03)</v>
      </c>
      <c r="P4052" s="66"/>
      <c r="Q4052" s="70" t="str">
        <f t="shared" si="500"/>
        <v>Level 01</v>
      </c>
      <c r="R4052" s="66"/>
      <c r="S4052" s="71" t="str">
        <f t="shared" si="494"/>
        <v>Zone T1</v>
      </c>
      <c r="T4052" s="11" t="s">
        <v>6696</v>
      </c>
      <c r="U4052" s="11" t="s">
        <v>6696</v>
      </c>
      <c r="V4052" s="11" t="s">
        <v>6416</v>
      </c>
      <c r="W4052" s="59" t="s">
        <v>6416</v>
      </c>
      <c r="X4052" s="59" t="str">
        <f>CONCATENATE(D4052,F4052,H4052,J4052,L4052,N4052,P4052,R4052)</f>
        <v>Close-Out / Handing Over</v>
      </c>
      <c r="Y4052" s="11" t="s">
        <v>6380</v>
      </c>
      <c r="Z4052" s="32">
        <v>10</v>
      </c>
      <c r="AA4052" s="39">
        <v>45762</v>
      </c>
      <c r="AB4052" s="39">
        <v>45775</v>
      </c>
      <c r="AC4052" s="48">
        <v>1691.17</v>
      </c>
    </row>
    <row r="4053" spans="1:29" x14ac:dyDescent="0.2">
      <c r="A4053" s="63" t="s">
        <v>6381</v>
      </c>
      <c r="B4053" s="8" t="str">
        <f t="shared" si="495"/>
        <v xml:space="preserve"> - </v>
      </c>
      <c r="C4053" s="8" t="str">
        <f t="shared" si="495"/>
        <v/>
      </c>
      <c r="D4053" s="62" t="s">
        <v>6833</v>
      </c>
      <c r="E4053" s="8" t="str">
        <f t="shared" si="496"/>
        <v/>
      </c>
      <c r="F4053" s="63"/>
      <c r="G4053" s="64" t="str">
        <f t="shared" si="497"/>
        <v>Close-out Documentation</v>
      </c>
      <c r="H4053" s="63"/>
      <c r="I4053" s="65" t="str">
        <f t="shared" si="498"/>
        <v>As-Built Drawings</v>
      </c>
      <c r="J4053" s="63"/>
      <c r="K4053" s="67" t="str">
        <f t="shared" si="492"/>
        <v>Review &amp; Approval by DAR / TRSDC</v>
      </c>
      <c r="L4053" s="63"/>
      <c r="M4053" s="68" t="str">
        <f t="shared" si="493"/>
        <v>The Tail</v>
      </c>
      <c r="N4053" s="63"/>
      <c r="O4053" s="69" t="str">
        <f t="shared" si="499"/>
        <v>Zone T1 Guestrooms (M03)</v>
      </c>
      <c r="P4053" s="63"/>
      <c r="Q4053" s="70" t="str">
        <f t="shared" si="500"/>
        <v>Level 01</v>
      </c>
      <c r="R4053" s="63"/>
      <c r="S4053" s="71" t="str">
        <f t="shared" si="494"/>
        <v>Zone T1</v>
      </c>
      <c r="T4053" s="8" t="s">
        <v>6696</v>
      </c>
      <c r="U4053" s="8" t="s">
        <v>6696</v>
      </c>
      <c r="V4053" s="8" t="s">
        <v>6416</v>
      </c>
      <c r="W4053" s="59" t="s">
        <v>6416</v>
      </c>
      <c r="X4053" s="59" t="str">
        <f>CONCATENATE(D4053,F4053,H4053,J4053,L4053,N4053,P4053,R4053)</f>
        <v>Close-Out / Handing Over</v>
      </c>
      <c r="Y4053" s="8" t="s">
        <v>6382</v>
      </c>
      <c r="Z4053" s="23">
        <v>10</v>
      </c>
      <c r="AA4053" s="35">
        <v>45767</v>
      </c>
      <c r="AB4053" s="35">
        <v>45778</v>
      </c>
      <c r="AC4053" s="42">
        <v>1691.17</v>
      </c>
    </row>
    <row r="4054" spans="1:29" x14ac:dyDescent="0.2">
      <c r="A4054" s="70" t="s">
        <v>6191</v>
      </c>
      <c r="B4054" s="13" t="str">
        <f t="shared" si="495"/>
        <v/>
      </c>
      <c r="C4054" s="13" t="str">
        <f t="shared" si="495"/>
        <v>Zone T1 Guestrooms (M03) - The Tail - Review &amp; Approval by DAR / TRSDC - As-Built Drawings - Close-out Documentation - Close-Out / Handing Over</v>
      </c>
      <c r="D4054" s="62" t="s">
        <v>6833</v>
      </c>
      <c r="E4054" s="13" t="str">
        <f t="shared" si="496"/>
        <v>Zone T1 Guestrooms (M03)</v>
      </c>
      <c r="F4054" s="92"/>
      <c r="G4054" s="64" t="str">
        <f>IF(F4054="",G4053,TRIM(F4054))</f>
        <v>Close-out Documentation</v>
      </c>
      <c r="H4054" s="92"/>
      <c r="I4054" s="65" t="str">
        <f>IF(H4054="",I4053,TRIM(H4054))</f>
        <v>As-Built Drawings</v>
      </c>
      <c r="J4054" s="92"/>
      <c r="K4054" s="67" t="str">
        <f>IF(J4054="",K4053,TRIM(J4054))</f>
        <v>Review &amp; Approval by DAR / TRSDC</v>
      </c>
      <c r="L4054" s="92"/>
      <c r="M4054" s="68" t="str">
        <f>IF(L4054="",M4053,TRIM(L4054))</f>
        <v>The Tail</v>
      </c>
      <c r="N4054" s="92"/>
      <c r="O4054" s="69" t="str">
        <f>IF(N4054="",O4053,TRIM(N4054))</f>
        <v>Zone T1 Guestrooms (M03)</v>
      </c>
      <c r="P4054" s="70" t="s">
        <v>6191</v>
      </c>
      <c r="Q4054" s="70" t="str">
        <f>IF(P4054="",Q4053,TRIM(P4054))</f>
        <v>Level 02</v>
      </c>
      <c r="R4054" s="92"/>
      <c r="S4054" s="71" t="str">
        <f>IF(R4054="",S4053,TRIM(R4054))</f>
        <v>Zone T1</v>
      </c>
      <c r="T4054" s="13" t="s">
        <v>6650</v>
      </c>
      <c r="U4054" s="13" t="s">
        <v>6650</v>
      </c>
      <c r="V4054" s="13" t="s">
        <v>6650</v>
      </c>
      <c r="W4054" s="59" t="s">
        <v>6191</v>
      </c>
      <c r="X4054" s="59" t="str">
        <f>CONCATENATE(D4054,F4054,H4054,J4054,L4054,N4054,P4054,R4054)</f>
        <v>Close-Out / Handing Over              Level 02</v>
      </c>
      <c r="Y4054" s="13"/>
      <c r="Z4054" s="53">
        <v>44</v>
      </c>
      <c r="AA4054" s="54">
        <v>45721</v>
      </c>
      <c r="AB4054" s="54">
        <v>45788</v>
      </c>
      <c r="AC4054" s="55">
        <v>14827.47</v>
      </c>
    </row>
    <row r="4055" spans="1:29" x14ac:dyDescent="0.2">
      <c r="A4055" s="71" t="s">
        <v>6192</v>
      </c>
      <c r="B4055" s="14" t="str">
        <f t="shared" si="495"/>
        <v>Zone T1 Guestrooms (M03) - The Tail - Review &amp; Approval by DAR / TRSDC - As-Built Drawings - Close-out Documentation - Close-Out / Handing Over</v>
      </c>
      <c r="C4055" s="14" t="str">
        <f t="shared" si="495"/>
        <v>Level 02 - Zone T1 Guestrooms (M03) - The Tail - Review &amp; Approval by DAR / TRSDC - As-Built Drawings - Close-out Documentation - Close-Out / Handing Over</v>
      </c>
      <c r="D4055" s="62" t="s">
        <v>6833</v>
      </c>
      <c r="E4055" s="14" t="str">
        <f t="shared" si="496"/>
        <v>Level 02</v>
      </c>
      <c r="F4055" s="91"/>
      <c r="G4055" s="64" t="str">
        <f t="shared" si="497"/>
        <v>Close-out Documentation</v>
      </c>
      <c r="H4055" s="91"/>
      <c r="I4055" s="65" t="str">
        <f t="shared" si="498"/>
        <v>As-Built Drawings</v>
      </c>
      <c r="J4055" s="91"/>
      <c r="K4055" s="67" t="str">
        <f t="shared" si="492"/>
        <v>Review &amp; Approval by DAR / TRSDC</v>
      </c>
      <c r="L4055" s="91"/>
      <c r="M4055" s="68" t="str">
        <f t="shared" si="493"/>
        <v>The Tail</v>
      </c>
      <c r="N4055" s="91"/>
      <c r="O4055" s="69" t="str">
        <f t="shared" si="499"/>
        <v>Zone T1 Guestrooms (M03)</v>
      </c>
      <c r="P4055" s="91"/>
      <c r="Q4055" s="70" t="str">
        <f t="shared" si="500"/>
        <v>Level 02</v>
      </c>
      <c r="R4055" s="71" t="s">
        <v>6192</v>
      </c>
      <c r="S4055" s="71" t="str">
        <f t="shared" si="494"/>
        <v>Zone T2</v>
      </c>
      <c r="T4055" s="14" t="s">
        <v>6697</v>
      </c>
      <c r="U4055" s="14" t="s">
        <v>6697</v>
      </c>
      <c r="V4055" s="14" t="s">
        <v>6697</v>
      </c>
      <c r="W4055" s="59" t="s">
        <v>6192</v>
      </c>
      <c r="X4055" s="59" t="str">
        <f>CONCATENATE(D4055,F4055,H4055,J4055,L4055,N4055,P4055,R4055)</f>
        <v>Close-Out / Handing Over                Zone T2</v>
      </c>
      <c r="Y4055" s="14"/>
      <c r="Z4055" s="56">
        <v>44</v>
      </c>
      <c r="AA4055" s="57">
        <v>45721</v>
      </c>
      <c r="AB4055" s="57">
        <v>45788</v>
      </c>
      <c r="AC4055" s="58">
        <v>14827.47</v>
      </c>
    </row>
    <row r="4056" spans="1:29" ht="51" x14ac:dyDescent="0.2">
      <c r="A4056" s="66" t="s">
        <v>6383</v>
      </c>
      <c r="B4056" s="11" t="str">
        <f t="shared" si="495"/>
        <v xml:space="preserve"> - Level 02 - Zone T1 Guestrooms (M03) - The Tail - Review &amp; Approval by DAR / TRSDC - As-Built Drawings - Close-out Documentation - Close-Out / Handing Over</v>
      </c>
      <c r="C4056" s="11" t="str">
        <f t="shared" si="495"/>
        <v/>
      </c>
      <c r="D4056" s="62" t="s">
        <v>6833</v>
      </c>
      <c r="E4056" s="11" t="str">
        <f t="shared" si="496"/>
        <v/>
      </c>
      <c r="F4056" s="66"/>
      <c r="G4056" s="64" t="str">
        <f t="shared" si="497"/>
        <v>Close-out Documentation</v>
      </c>
      <c r="H4056" s="66"/>
      <c r="I4056" s="65" t="str">
        <f t="shared" si="498"/>
        <v>As-Built Drawings</v>
      </c>
      <c r="J4056" s="66"/>
      <c r="K4056" s="67" t="str">
        <f t="shared" si="492"/>
        <v>Review &amp; Approval by DAR / TRSDC</v>
      </c>
      <c r="L4056" s="66"/>
      <c r="M4056" s="68" t="str">
        <f t="shared" si="493"/>
        <v>The Tail</v>
      </c>
      <c r="N4056" s="66"/>
      <c r="O4056" s="69" t="str">
        <f t="shared" si="499"/>
        <v>Zone T1 Guestrooms (M03)</v>
      </c>
      <c r="P4056" s="66"/>
      <c r="Q4056" s="70" t="str">
        <f t="shared" si="500"/>
        <v>Level 02</v>
      </c>
      <c r="R4056" s="66"/>
      <c r="S4056" s="71" t="str">
        <f t="shared" si="494"/>
        <v>Zone T2</v>
      </c>
      <c r="T4056" s="11" t="s">
        <v>6697</v>
      </c>
      <c r="U4056" s="11" t="s">
        <v>6697</v>
      </c>
      <c r="V4056" s="11" t="s">
        <v>6416</v>
      </c>
      <c r="W4056" s="59" t="s">
        <v>6416</v>
      </c>
      <c r="X4056" s="59" t="str">
        <f>CONCATENATE(D4056,F4056,H4056,J4056,L4056,N4056,P4056,R4056)</f>
        <v>Close-Out / Handing Over</v>
      </c>
      <c r="Y4056" s="11" t="s">
        <v>6384</v>
      </c>
      <c r="Z4056" s="32">
        <v>10</v>
      </c>
      <c r="AA4056" s="39">
        <v>45721</v>
      </c>
      <c r="AB4056" s="39">
        <v>45734</v>
      </c>
      <c r="AC4056" s="48">
        <v>1853.43</v>
      </c>
    </row>
    <row r="4057" spans="1:29" x14ac:dyDescent="0.2">
      <c r="A4057" s="66" t="s">
        <v>6385</v>
      </c>
      <c r="B4057" s="11" t="str">
        <f t="shared" si="495"/>
        <v xml:space="preserve"> - </v>
      </c>
      <c r="C4057" s="11" t="str">
        <f t="shared" si="495"/>
        <v/>
      </c>
      <c r="D4057" s="62" t="s">
        <v>6833</v>
      </c>
      <c r="E4057" s="11" t="str">
        <f t="shared" si="496"/>
        <v/>
      </c>
      <c r="F4057" s="66"/>
      <c r="G4057" s="64" t="str">
        <f t="shared" si="497"/>
        <v>Close-out Documentation</v>
      </c>
      <c r="H4057" s="66"/>
      <c r="I4057" s="65" t="str">
        <f t="shared" si="498"/>
        <v>As-Built Drawings</v>
      </c>
      <c r="J4057" s="66"/>
      <c r="K4057" s="67" t="str">
        <f t="shared" si="492"/>
        <v>Review &amp; Approval by DAR / TRSDC</v>
      </c>
      <c r="L4057" s="66"/>
      <c r="M4057" s="68" t="str">
        <f t="shared" si="493"/>
        <v>The Tail</v>
      </c>
      <c r="N4057" s="66"/>
      <c r="O4057" s="69" t="str">
        <f t="shared" si="499"/>
        <v>Zone T1 Guestrooms (M03)</v>
      </c>
      <c r="P4057" s="66"/>
      <c r="Q4057" s="70" t="str">
        <f t="shared" si="500"/>
        <v>Level 02</v>
      </c>
      <c r="R4057" s="66"/>
      <c r="S4057" s="71" t="str">
        <f t="shared" si="494"/>
        <v>Zone T2</v>
      </c>
      <c r="T4057" s="11" t="s">
        <v>6697</v>
      </c>
      <c r="U4057" s="11" t="s">
        <v>6697</v>
      </c>
      <c r="V4057" s="11" t="s">
        <v>6416</v>
      </c>
      <c r="W4057" s="59" t="s">
        <v>6416</v>
      </c>
      <c r="X4057" s="59" t="str">
        <f>CONCATENATE(D4057,F4057,H4057,J4057,L4057,N4057,P4057,R4057)</f>
        <v>Close-Out / Handing Over</v>
      </c>
      <c r="Y4057" s="11" t="s">
        <v>6386</v>
      </c>
      <c r="Z4057" s="32">
        <v>10</v>
      </c>
      <c r="AA4057" s="39">
        <v>45728</v>
      </c>
      <c r="AB4057" s="39">
        <v>45741</v>
      </c>
      <c r="AC4057" s="48">
        <v>1853.43</v>
      </c>
    </row>
    <row r="4058" spans="1:29" x14ac:dyDescent="0.2">
      <c r="A4058" s="66" t="s">
        <v>6387</v>
      </c>
      <c r="B4058" s="11" t="str">
        <f t="shared" si="495"/>
        <v xml:space="preserve"> - </v>
      </c>
      <c r="C4058" s="11" t="str">
        <f t="shared" si="495"/>
        <v/>
      </c>
      <c r="D4058" s="62" t="s">
        <v>6833</v>
      </c>
      <c r="E4058" s="11" t="str">
        <f t="shared" si="496"/>
        <v/>
      </c>
      <c r="F4058" s="66"/>
      <c r="G4058" s="64" t="str">
        <f t="shared" si="497"/>
        <v>Close-out Documentation</v>
      </c>
      <c r="H4058" s="66"/>
      <c r="I4058" s="65" t="str">
        <f t="shared" si="498"/>
        <v>As-Built Drawings</v>
      </c>
      <c r="J4058" s="66"/>
      <c r="K4058" s="67" t="str">
        <f t="shared" si="492"/>
        <v>Review &amp; Approval by DAR / TRSDC</v>
      </c>
      <c r="L4058" s="66"/>
      <c r="M4058" s="68" t="str">
        <f t="shared" si="493"/>
        <v>The Tail</v>
      </c>
      <c r="N4058" s="66"/>
      <c r="O4058" s="69" t="str">
        <f t="shared" si="499"/>
        <v>Zone T1 Guestrooms (M03)</v>
      </c>
      <c r="P4058" s="66"/>
      <c r="Q4058" s="70" t="str">
        <f t="shared" si="500"/>
        <v>Level 02</v>
      </c>
      <c r="R4058" s="66"/>
      <c r="S4058" s="71" t="str">
        <f t="shared" si="494"/>
        <v>Zone T2</v>
      </c>
      <c r="T4058" s="11" t="s">
        <v>6697</v>
      </c>
      <c r="U4058" s="11" t="s">
        <v>6697</v>
      </c>
      <c r="V4058" s="11" t="s">
        <v>6416</v>
      </c>
      <c r="W4058" s="59" t="s">
        <v>6416</v>
      </c>
      <c r="X4058" s="59" t="str">
        <f>CONCATENATE(D4058,F4058,H4058,J4058,L4058,N4058,P4058,R4058)</f>
        <v>Close-Out / Handing Over</v>
      </c>
      <c r="Y4058" s="11" t="s">
        <v>6388</v>
      </c>
      <c r="Z4058" s="32">
        <v>10</v>
      </c>
      <c r="AA4058" s="39">
        <v>45735</v>
      </c>
      <c r="AB4058" s="39">
        <v>45754</v>
      </c>
      <c r="AC4058" s="48">
        <v>1853.43</v>
      </c>
    </row>
    <row r="4059" spans="1:29" x14ac:dyDescent="0.2">
      <c r="A4059" s="66" t="s">
        <v>6389</v>
      </c>
      <c r="B4059" s="11" t="str">
        <f t="shared" si="495"/>
        <v xml:space="preserve"> - </v>
      </c>
      <c r="C4059" s="11" t="str">
        <f t="shared" si="495"/>
        <v/>
      </c>
      <c r="D4059" s="62" t="s">
        <v>6833</v>
      </c>
      <c r="E4059" s="11" t="str">
        <f t="shared" si="496"/>
        <v/>
      </c>
      <c r="F4059" s="66"/>
      <c r="G4059" s="64" t="str">
        <f t="shared" si="497"/>
        <v>Close-out Documentation</v>
      </c>
      <c r="H4059" s="66"/>
      <c r="I4059" s="65" t="str">
        <f t="shared" si="498"/>
        <v>As-Built Drawings</v>
      </c>
      <c r="J4059" s="66"/>
      <c r="K4059" s="67" t="str">
        <f t="shared" si="492"/>
        <v>Review &amp; Approval by DAR / TRSDC</v>
      </c>
      <c r="L4059" s="66"/>
      <c r="M4059" s="68" t="str">
        <f t="shared" si="493"/>
        <v>The Tail</v>
      </c>
      <c r="N4059" s="66"/>
      <c r="O4059" s="69" t="str">
        <f t="shared" si="499"/>
        <v>Zone T1 Guestrooms (M03)</v>
      </c>
      <c r="P4059" s="66"/>
      <c r="Q4059" s="70" t="str">
        <f t="shared" si="500"/>
        <v>Level 02</v>
      </c>
      <c r="R4059" s="66"/>
      <c r="S4059" s="71" t="str">
        <f t="shared" si="494"/>
        <v>Zone T2</v>
      </c>
      <c r="T4059" s="11" t="s">
        <v>6697</v>
      </c>
      <c r="U4059" s="11" t="s">
        <v>6697</v>
      </c>
      <c r="V4059" s="11" t="s">
        <v>6416</v>
      </c>
      <c r="W4059" s="59" t="s">
        <v>6416</v>
      </c>
      <c r="X4059" s="59" t="str">
        <f>CONCATENATE(D4059,F4059,H4059,J4059,L4059,N4059,P4059,R4059)</f>
        <v>Close-Out / Handing Over</v>
      </c>
      <c r="Y4059" s="11" t="s">
        <v>6390</v>
      </c>
      <c r="Z4059" s="32">
        <v>10</v>
      </c>
      <c r="AA4059" s="39">
        <v>45743</v>
      </c>
      <c r="AB4059" s="39">
        <v>45762</v>
      </c>
      <c r="AC4059" s="48">
        <v>1853.43</v>
      </c>
    </row>
    <row r="4060" spans="1:29" x14ac:dyDescent="0.2">
      <c r="A4060" s="66" t="s">
        <v>6391</v>
      </c>
      <c r="B4060" s="11" t="str">
        <f t="shared" si="495"/>
        <v xml:space="preserve"> - </v>
      </c>
      <c r="C4060" s="11" t="str">
        <f t="shared" si="495"/>
        <v/>
      </c>
      <c r="D4060" s="62" t="s">
        <v>6833</v>
      </c>
      <c r="E4060" s="11" t="str">
        <f t="shared" si="496"/>
        <v/>
      </c>
      <c r="F4060" s="66"/>
      <c r="G4060" s="64" t="str">
        <f t="shared" si="497"/>
        <v>Close-out Documentation</v>
      </c>
      <c r="H4060" s="66"/>
      <c r="I4060" s="65" t="str">
        <f t="shared" si="498"/>
        <v>As-Built Drawings</v>
      </c>
      <c r="J4060" s="66"/>
      <c r="K4060" s="67" t="str">
        <f t="shared" si="492"/>
        <v>Review &amp; Approval by DAR / TRSDC</v>
      </c>
      <c r="L4060" s="66"/>
      <c r="M4060" s="68" t="str">
        <f t="shared" si="493"/>
        <v>The Tail</v>
      </c>
      <c r="N4060" s="66"/>
      <c r="O4060" s="69" t="str">
        <f t="shared" si="499"/>
        <v>Zone T1 Guestrooms (M03)</v>
      </c>
      <c r="P4060" s="66"/>
      <c r="Q4060" s="70" t="str">
        <f t="shared" si="500"/>
        <v>Level 02</v>
      </c>
      <c r="R4060" s="66"/>
      <c r="S4060" s="71" t="str">
        <f t="shared" si="494"/>
        <v>Zone T2</v>
      </c>
      <c r="T4060" s="11" t="s">
        <v>6697</v>
      </c>
      <c r="U4060" s="11" t="s">
        <v>6697</v>
      </c>
      <c r="V4060" s="11" t="s">
        <v>6416</v>
      </c>
      <c r="W4060" s="59" t="s">
        <v>6416</v>
      </c>
      <c r="X4060" s="59" t="str">
        <f>CONCATENATE(D4060,F4060,H4060,J4060,L4060,N4060,P4060,R4060)</f>
        <v>Close-Out / Handing Over</v>
      </c>
      <c r="Y4060" s="11" t="s">
        <v>6392</v>
      </c>
      <c r="Z4060" s="32">
        <v>10</v>
      </c>
      <c r="AA4060" s="39">
        <v>45755</v>
      </c>
      <c r="AB4060" s="39">
        <v>45768</v>
      </c>
      <c r="AC4060" s="48">
        <v>1853.43</v>
      </c>
    </row>
    <row r="4061" spans="1:29" x14ac:dyDescent="0.2">
      <c r="A4061" s="66" t="s">
        <v>6393</v>
      </c>
      <c r="B4061" s="11" t="str">
        <f t="shared" si="495"/>
        <v xml:space="preserve"> - </v>
      </c>
      <c r="C4061" s="11" t="str">
        <f t="shared" si="495"/>
        <v/>
      </c>
      <c r="D4061" s="62" t="s">
        <v>6833</v>
      </c>
      <c r="E4061" s="11" t="str">
        <f t="shared" si="496"/>
        <v/>
      </c>
      <c r="F4061" s="66"/>
      <c r="G4061" s="64" t="str">
        <f t="shared" si="497"/>
        <v>Close-out Documentation</v>
      </c>
      <c r="H4061" s="66"/>
      <c r="I4061" s="65" t="str">
        <f t="shared" si="498"/>
        <v>As-Built Drawings</v>
      </c>
      <c r="J4061" s="66"/>
      <c r="K4061" s="67" t="str">
        <f t="shared" si="492"/>
        <v>Review &amp; Approval by DAR / TRSDC</v>
      </c>
      <c r="L4061" s="66"/>
      <c r="M4061" s="68" t="str">
        <f t="shared" si="493"/>
        <v>The Tail</v>
      </c>
      <c r="N4061" s="66"/>
      <c r="O4061" s="69" t="str">
        <f t="shared" si="499"/>
        <v>Zone T1 Guestrooms (M03)</v>
      </c>
      <c r="P4061" s="66"/>
      <c r="Q4061" s="70" t="str">
        <f t="shared" si="500"/>
        <v>Level 02</v>
      </c>
      <c r="R4061" s="66"/>
      <c r="S4061" s="71" t="str">
        <f t="shared" si="494"/>
        <v>Zone T2</v>
      </c>
      <c r="T4061" s="11" t="s">
        <v>6697</v>
      </c>
      <c r="U4061" s="11" t="s">
        <v>6697</v>
      </c>
      <c r="V4061" s="11" t="s">
        <v>6416</v>
      </c>
      <c r="W4061" s="59" t="s">
        <v>6416</v>
      </c>
      <c r="X4061" s="59" t="str">
        <f>CONCATENATE(D4061,F4061,H4061,J4061,L4061,N4061,P4061,R4061)</f>
        <v>Close-Out / Handing Over</v>
      </c>
      <c r="Y4061" s="11" t="s">
        <v>6394</v>
      </c>
      <c r="Z4061" s="32">
        <v>10</v>
      </c>
      <c r="AA4061" s="39">
        <v>45763</v>
      </c>
      <c r="AB4061" s="39">
        <v>45776</v>
      </c>
      <c r="AC4061" s="48">
        <v>1853.43</v>
      </c>
    </row>
    <row r="4062" spans="1:29" x14ac:dyDescent="0.2">
      <c r="A4062" s="66" t="s">
        <v>6395</v>
      </c>
      <c r="B4062" s="11" t="str">
        <f t="shared" si="495"/>
        <v xml:space="preserve"> - </v>
      </c>
      <c r="C4062" s="11" t="str">
        <f t="shared" si="495"/>
        <v/>
      </c>
      <c r="D4062" s="62" t="s">
        <v>6833</v>
      </c>
      <c r="E4062" s="11" t="str">
        <f t="shared" si="496"/>
        <v/>
      </c>
      <c r="F4062" s="66"/>
      <c r="G4062" s="64" t="str">
        <f t="shared" si="497"/>
        <v>Close-out Documentation</v>
      </c>
      <c r="H4062" s="66"/>
      <c r="I4062" s="65" t="str">
        <f t="shared" si="498"/>
        <v>As-Built Drawings</v>
      </c>
      <c r="J4062" s="66"/>
      <c r="K4062" s="67" t="str">
        <f t="shared" si="492"/>
        <v>Review &amp; Approval by DAR / TRSDC</v>
      </c>
      <c r="L4062" s="66"/>
      <c r="M4062" s="68" t="str">
        <f t="shared" si="493"/>
        <v>The Tail</v>
      </c>
      <c r="N4062" s="66"/>
      <c r="O4062" s="69" t="str">
        <f t="shared" si="499"/>
        <v>Zone T1 Guestrooms (M03)</v>
      </c>
      <c r="P4062" s="66"/>
      <c r="Q4062" s="70" t="str">
        <f t="shared" si="500"/>
        <v>Level 02</v>
      </c>
      <c r="R4062" s="66"/>
      <c r="S4062" s="71" t="str">
        <f t="shared" si="494"/>
        <v>Zone T2</v>
      </c>
      <c r="T4062" s="11" t="s">
        <v>6697</v>
      </c>
      <c r="U4062" s="11" t="s">
        <v>6697</v>
      </c>
      <c r="V4062" s="11" t="s">
        <v>6416</v>
      </c>
      <c r="W4062" s="59" t="s">
        <v>6416</v>
      </c>
      <c r="X4062" s="59" t="str">
        <f>CONCATENATE(D4062,F4062,H4062,J4062,L4062,N4062,P4062,R4062)</f>
        <v>Close-Out / Handing Over</v>
      </c>
      <c r="Y4062" s="11" t="s">
        <v>6396</v>
      </c>
      <c r="Z4062" s="32">
        <v>10</v>
      </c>
      <c r="AA4062" s="39">
        <v>45770</v>
      </c>
      <c r="AB4062" s="39">
        <v>45783</v>
      </c>
      <c r="AC4062" s="48">
        <v>1853.43</v>
      </c>
    </row>
    <row r="4063" spans="1:29" x14ac:dyDescent="0.2">
      <c r="A4063" s="63" t="s">
        <v>6397</v>
      </c>
      <c r="B4063" s="8" t="str">
        <f t="shared" si="495"/>
        <v xml:space="preserve"> - </v>
      </c>
      <c r="C4063" s="8" t="str">
        <f t="shared" si="495"/>
        <v/>
      </c>
      <c r="D4063" s="62" t="s">
        <v>6833</v>
      </c>
      <c r="E4063" s="8" t="str">
        <f t="shared" si="496"/>
        <v/>
      </c>
      <c r="F4063" s="63"/>
      <c r="G4063" s="64" t="str">
        <f t="shared" si="497"/>
        <v>Close-out Documentation</v>
      </c>
      <c r="H4063" s="63"/>
      <c r="I4063" s="65" t="str">
        <f t="shared" si="498"/>
        <v>As-Built Drawings</v>
      </c>
      <c r="J4063" s="63"/>
      <c r="K4063" s="67" t="str">
        <f t="shared" si="492"/>
        <v>Review &amp; Approval by DAR / TRSDC</v>
      </c>
      <c r="L4063" s="63"/>
      <c r="M4063" s="68" t="str">
        <f t="shared" si="493"/>
        <v>The Tail</v>
      </c>
      <c r="N4063" s="63"/>
      <c r="O4063" s="69" t="str">
        <f t="shared" si="499"/>
        <v>Zone T1 Guestrooms (M03)</v>
      </c>
      <c r="P4063" s="63"/>
      <c r="Q4063" s="70" t="str">
        <f t="shared" si="500"/>
        <v>Level 02</v>
      </c>
      <c r="R4063" s="63"/>
      <c r="S4063" s="71" t="str">
        <f t="shared" si="494"/>
        <v>Zone T2</v>
      </c>
      <c r="T4063" s="8" t="s">
        <v>6697</v>
      </c>
      <c r="U4063" s="8" t="s">
        <v>6697</v>
      </c>
      <c r="V4063" s="8" t="s">
        <v>6416</v>
      </c>
      <c r="W4063" s="59" t="s">
        <v>6416</v>
      </c>
      <c r="X4063" s="59" t="str">
        <f>CONCATENATE(D4063,F4063,H4063,J4063,L4063,N4063,P4063,R4063)</f>
        <v>Close-Out / Handing Over</v>
      </c>
      <c r="Y4063" s="8" t="s">
        <v>6398</v>
      </c>
      <c r="Z4063" s="23">
        <v>10</v>
      </c>
      <c r="AA4063" s="35">
        <v>45775</v>
      </c>
      <c r="AB4063" s="35">
        <v>45788</v>
      </c>
      <c r="AC4063" s="42">
        <v>1853.43</v>
      </c>
    </row>
    <row r="4064" spans="1:29" x14ac:dyDescent="0.2">
      <c r="A4064" s="64" t="s">
        <v>6399</v>
      </c>
      <c r="B4064" s="9" t="str">
        <f t="shared" si="495"/>
        <v/>
      </c>
      <c r="C4064" s="9" t="str">
        <f t="shared" si="495"/>
        <v>Close-Out / Handing Over</v>
      </c>
      <c r="D4064" s="62" t="s">
        <v>6833</v>
      </c>
      <c r="E4064" s="9" t="str">
        <f t="shared" si="496"/>
        <v>Close-Out / Handing Over</v>
      </c>
      <c r="F4064" s="64" t="s">
        <v>6399</v>
      </c>
      <c r="G4064" s="64" t="str">
        <f>IF(F4064="",G4063,TRIM(F4064))</f>
        <v>Demobilization</v>
      </c>
      <c r="H4064" s="92"/>
      <c r="I4064" s="65" t="str">
        <f>IF(H4064="",I4063,TRIM(H4064))</f>
        <v>As-Built Drawings</v>
      </c>
      <c r="J4064" s="92"/>
      <c r="K4064" s="67" t="str">
        <f>IF(J4064="",K4063,TRIM(J4064))</f>
        <v>Review &amp; Approval by DAR / TRSDC</v>
      </c>
      <c r="L4064" s="92"/>
      <c r="M4064" s="68" t="str">
        <f>IF(L4064="",M4063,TRIM(L4064))</f>
        <v>The Tail</v>
      </c>
      <c r="N4064" s="92"/>
      <c r="O4064" s="69" t="str">
        <f>IF(N4064="",O4063,TRIM(N4064))</f>
        <v>Zone T1 Guestrooms (M03)</v>
      </c>
      <c r="P4064" s="92"/>
      <c r="Q4064" s="70" t="str">
        <f>IF(P4064="",Q4063,TRIM(P4064))</f>
        <v>Level 02</v>
      </c>
      <c r="R4064" s="92"/>
      <c r="S4064" s="71" t="str">
        <f>IF(R4064="",S4063,TRIM(R4064))</f>
        <v>Zone T2</v>
      </c>
      <c r="T4064" s="9" t="s">
        <v>6637</v>
      </c>
      <c r="U4064" s="9" t="s">
        <v>6637</v>
      </c>
      <c r="V4064" s="9" t="s">
        <v>6637</v>
      </c>
      <c r="W4064" s="59" t="s">
        <v>6399</v>
      </c>
      <c r="X4064" s="59" t="str">
        <f>CONCATENATE(D4064,F4064,H4064,J4064,L4064,N4064,P4064,R4064)</f>
        <v>Close-Out / Handing Over    Demobilization</v>
      </c>
      <c r="Y4064" s="9"/>
      <c r="Z4064" s="26">
        <v>14</v>
      </c>
      <c r="AA4064" s="27">
        <v>45810</v>
      </c>
      <c r="AB4064" s="27">
        <v>45829</v>
      </c>
      <c r="AC4064" s="40">
        <v>144970.28</v>
      </c>
    </row>
    <row r="4065" spans="1:29" x14ac:dyDescent="0.2">
      <c r="A4065" s="63" t="s">
        <v>6400</v>
      </c>
      <c r="B4065" s="8" t="str">
        <f t="shared" si="495"/>
        <v xml:space="preserve">    Demobilization - Close-Out / Handing Over</v>
      </c>
      <c r="C4065" s="8" t="str">
        <f t="shared" si="495"/>
        <v/>
      </c>
      <c r="D4065" s="62" t="s">
        <v>6833</v>
      </c>
      <c r="E4065" s="8" t="str">
        <f t="shared" si="496"/>
        <v/>
      </c>
      <c r="F4065" s="63"/>
      <c r="G4065" s="64" t="str">
        <f t="shared" si="497"/>
        <v>Demobilization</v>
      </c>
      <c r="H4065" s="63"/>
      <c r="I4065" s="65" t="str">
        <f t="shared" si="498"/>
        <v>As-Built Drawings</v>
      </c>
      <c r="J4065" s="63"/>
      <c r="K4065" s="67" t="str">
        <f t="shared" si="492"/>
        <v>Review &amp; Approval by DAR / TRSDC</v>
      </c>
      <c r="L4065" s="63"/>
      <c r="M4065" s="68" t="str">
        <f t="shared" si="493"/>
        <v>The Tail</v>
      </c>
      <c r="N4065" s="63"/>
      <c r="O4065" s="69" t="str">
        <f t="shared" si="499"/>
        <v>Zone T1 Guestrooms (M03)</v>
      </c>
      <c r="P4065" s="63"/>
      <c r="Q4065" s="70" t="str">
        <f t="shared" si="500"/>
        <v>Level 02</v>
      </c>
      <c r="R4065" s="63"/>
      <c r="S4065" s="71" t="str">
        <f t="shared" si="494"/>
        <v>Zone T2</v>
      </c>
      <c r="T4065" s="8" t="s">
        <v>6637</v>
      </c>
      <c r="U4065" s="8" t="s">
        <v>6637</v>
      </c>
      <c r="V4065" s="8" t="s">
        <v>6416</v>
      </c>
      <c r="W4065" s="59" t="s">
        <v>6416</v>
      </c>
      <c r="X4065" s="59" t="str">
        <f>CONCATENATE(D4065,F4065,H4065,J4065,L4065,N4065,P4065,R4065)</f>
        <v>Close-Out / Handing Over</v>
      </c>
      <c r="Y4065" s="8" t="s">
        <v>6401</v>
      </c>
      <c r="Z4065" s="23">
        <v>14</v>
      </c>
      <c r="AA4065" s="35">
        <v>45810</v>
      </c>
      <c r="AB4065" s="35">
        <v>45829</v>
      </c>
      <c r="AC4065" s="42">
        <v>144970.28</v>
      </c>
    </row>
    <row r="4066" spans="1:29" x14ac:dyDescent="0.2">
      <c r="A4066" s="64" t="s">
        <v>6402</v>
      </c>
      <c r="B4066" s="9" t="str">
        <f t="shared" si="495"/>
        <v/>
      </c>
      <c r="C4066" s="9" t="str">
        <f t="shared" si="495"/>
        <v>Close-Out / Handing Over</v>
      </c>
      <c r="D4066" s="62" t="s">
        <v>6833</v>
      </c>
      <c r="E4066" s="9" t="str">
        <f t="shared" si="496"/>
        <v>Close-Out / Handing Over</v>
      </c>
      <c r="F4066" s="64" t="s">
        <v>6402</v>
      </c>
      <c r="G4066" s="64" t="str">
        <f>IF(F4066="",G4065,TRIM(F4066))</f>
        <v>Taking Over Certificate (TOC)</v>
      </c>
      <c r="H4066" s="92"/>
      <c r="I4066" s="65" t="str">
        <f>IF(H4066="",I4065,TRIM(H4066))</f>
        <v>As-Built Drawings</v>
      </c>
      <c r="J4066" s="92"/>
      <c r="K4066" s="67" t="str">
        <f>IF(J4066="",K4065,TRIM(J4066))</f>
        <v>Review &amp; Approval by DAR / TRSDC</v>
      </c>
      <c r="L4066" s="92"/>
      <c r="M4066" s="68" t="str">
        <f>IF(L4066="",M4065,TRIM(L4066))</f>
        <v>The Tail</v>
      </c>
      <c r="N4066" s="92"/>
      <c r="O4066" s="69" t="str">
        <f>IF(N4066="",O4065,TRIM(N4066))</f>
        <v>Zone T1 Guestrooms (M03)</v>
      </c>
      <c r="P4066" s="92"/>
      <c r="Q4066" s="70" t="str">
        <f>IF(P4066="",Q4065,TRIM(P4066))</f>
        <v>Level 02</v>
      </c>
      <c r="R4066" s="92"/>
      <c r="S4066" s="71" t="str">
        <f>IF(R4066="",S4065,TRIM(R4066))</f>
        <v>Zone T2</v>
      </c>
      <c r="T4066" s="9" t="s">
        <v>6404</v>
      </c>
      <c r="U4066" s="9" t="s">
        <v>6404</v>
      </c>
      <c r="V4066" s="9" t="s">
        <v>6404</v>
      </c>
      <c r="W4066" s="59" t="s">
        <v>6402</v>
      </c>
      <c r="X4066" s="59" t="str">
        <f>CONCATENATE(D4066,F4066,H4066,J4066,L4066,N4066,P4066,R4066)</f>
        <v>Close-Out / Handing Over    Taking Over Certificate (TOC)</v>
      </c>
      <c r="Y4066" s="9"/>
      <c r="Z4066" s="26">
        <v>30</v>
      </c>
      <c r="AA4066" s="27">
        <v>45830</v>
      </c>
      <c r="AB4066" s="27">
        <v>45864</v>
      </c>
      <c r="AC4066" s="40">
        <v>144970.28</v>
      </c>
    </row>
    <row r="4067" spans="1:29" ht="25.5" x14ac:dyDescent="0.2">
      <c r="A4067" s="63" t="s">
        <v>6403</v>
      </c>
      <c r="B4067" s="8" t="str">
        <f t="shared" si="495"/>
        <v xml:space="preserve">    Taking Over Certificate (TOC) - Close-Out / Handing Over</v>
      </c>
      <c r="C4067" s="8" t="str">
        <f t="shared" si="495"/>
        <v/>
      </c>
      <c r="D4067" s="62" t="s">
        <v>6833</v>
      </c>
      <c r="E4067" s="8" t="str">
        <f t="shared" si="496"/>
        <v/>
      </c>
      <c r="F4067" s="63"/>
      <c r="G4067" s="64" t="str">
        <f t="shared" si="497"/>
        <v>Taking Over Certificate (TOC)</v>
      </c>
      <c r="H4067" s="63"/>
      <c r="I4067" s="65" t="str">
        <f t="shared" si="498"/>
        <v>As-Built Drawings</v>
      </c>
      <c r="J4067" s="63"/>
      <c r="K4067" s="67" t="str">
        <f t="shared" ref="K4067" si="501">IF(J4067="",K4066,TRIM(J4067))</f>
        <v>Review &amp; Approval by DAR / TRSDC</v>
      </c>
      <c r="L4067" s="63"/>
      <c r="M4067" s="68" t="str">
        <f t="shared" si="493"/>
        <v>The Tail</v>
      </c>
      <c r="N4067" s="63"/>
      <c r="O4067" s="69" t="str">
        <f t="shared" si="499"/>
        <v>Zone T1 Guestrooms (M03)</v>
      </c>
      <c r="P4067" s="63"/>
      <c r="Q4067" s="70" t="str">
        <f t="shared" si="500"/>
        <v>Level 02</v>
      </c>
      <c r="R4067" s="63"/>
      <c r="S4067" s="71" t="str">
        <f t="shared" si="494"/>
        <v>Zone T2</v>
      </c>
      <c r="T4067" s="8" t="s">
        <v>6416</v>
      </c>
      <c r="U4067" s="8" t="s">
        <v>6416</v>
      </c>
      <c r="V4067" s="8" t="s">
        <v>6416</v>
      </c>
      <c r="W4067" s="59" t="s">
        <v>6416</v>
      </c>
      <c r="X4067" s="59" t="str">
        <f>CONCATENATE(D4067,F4067,H4067,J4067,L4067,N4067,P4067,R4067)</f>
        <v>Close-Out / Handing Over</v>
      </c>
      <c r="Y4067" s="8" t="s">
        <v>6404</v>
      </c>
      <c r="Z4067" s="23">
        <v>30</v>
      </c>
      <c r="AA4067" s="35">
        <v>45830</v>
      </c>
      <c r="AB4067" s="35">
        <v>45864</v>
      </c>
      <c r="AC4067" s="42">
        <v>144970.28</v>
      </c>
    </row>
  </sheetData>
  <autoFilter ref="A3:AC4067" xr:uid="{00000000-0001-0000-0000-000000000000}"/>
  <printOptions horizontalCentered="1"/>
  <pageMargins left="0" right="0" top="0.75" bottom="0.75" header="0.4921259845" footer="0.4921259845"/>
  <pageSetup paperSize="9" scale="80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8318C0-E0CE-47E8-9F21-95D9264137BC}">
  <dimension ref="B3:AK4067"/>
  <sheetViews>
    <sheetView workbookViewId="0">
      <selection activeCell="H5" sqref="H5"/>
    </sheetView>
  </sheetViews>
  <sheetFormatPr defaultRowHeight="12.75" x14ac:dyDescent="0.2"/>
  <cols>
    <col min="2" max="2" width="29.7109375" style="59" customWidth="1"/>
    <col min="3" max="3" width="22" bestFit="1" customWidth="1"/>
    <col min="4" max="4" width="13.5703125" bestFit="1" customWidth="1"/>
    <col min="20" max="20" width="41.28515625" style="59" bestFit="1" customWidth="1"/>
  </cols>
  <sheetData>
    <row r="3" spans="2:37" x14ac:dyDescent="0.2">
      <c r="B3" s="60" t="s">
        <v>0</v>
      </c>
      <c r="C3" s="60" t="s">
        <v>0</v>
      </c>
      <c r="T3" s="60" t="s">
        <v>0</v>
      </c>
    </row>
    <row r="4" spans="2:37" x14ac:dyDescent="0.2">
      <c r="B4" s="61" t="s">
        <v>6</v>
      </c>
      <c r="C4" s="61" t="s">
        <v>9885</v>
      </c>
      <c r="H4">
        <v>1</v>
      </c>
      <c r="T4" s="61" t="s">
        <v>6</v>
      </c>
    </row>
    <row r="5" spans="2:37" x14ac:dyDescent="0.2">
      <c r="B5" s="62" t="s">
        <v>7</v>
      </c>
      <c r="H5" t="str">
        <f>"A.0"&amp;H4+1</f>
        <v>A.02</v>
      </c>
      <c r="Q5" t="s">
        <v>6417</v>
      </c>
      <c r="T5" s="59" t="s">
        <v>7</v>
      </c>
      <c r="W5" t="s">
        <v>6417</v>
      </c>
      <c r="AK5" t="str">
        <f>CONCATENATE(W5,IF(X5&lt;&gt;""," ",""),X5,IF(Y5&lt;&gt;""," ",""),Y5,IF(Z5&lt;&gt;""," ",""),Z5,IF(AA5&lt;&gt;""," ",""),AA5,IF(AB5&lt;&gt;""," ",""),AB5,IF(AC5&lt;&gt;""," ",""),AC5,IF(AD5&lt;&gt;""," ",""),AD5,IF(AE5&lt;&gt;""," ",""),AE5,IF(AF5&lt;&gt;""," ",""),AF5,IF(AG5&lt;&gt;""," ",""),AG5,IF(AH5&lt;&gt;""," ",""),AH5,IF(AI5&lt;&gt;""," ",""),AI5,IF(AJ5&lt;&gt;""," ",""),AJ5)</f>
        <v>General</v>
      </c>
    </row>
    <row r="6" spans="2:37" x14ac:dyDescent="0.2">
      <c r="B6" s="63" t="s">
        <v>8</v>
      </c>
      <c r="C6" t="s">
        <v>6839</v>
      </c>
      <c r="Q6" t="s">
        <v>6416</v>
      </c>
      <c r="T6" s="59" t="s">
        <v>6416</v>
      </c>
      <c r="AK6" t="str">
        <f t="shared" ref="AK6:AK69" si="0">CONCATENATE(W6,IF(X6&lt;&gt;""," ",""),X6,IF(Y6&lt;&gt;""," ",""),Y6,IF(Z6&lt;&gt;""," ",""),Z6,IF(AA6&lt;&gt;""," ",""),AA6,IF(AB6&lt;&gt;""," ",""),AB6,IF(AC6&lt;&gt;""," ",""),AC6,IF(AD6&lt;&gt;""," ",""),AD6,IF(AE6&lt;&gt;""," ",""),AE6,IF(AF6&lt;&gt;""," ",""),AF6,IF(AG6&lt;&gt;""," ",""),AG6,IF(AH6&lt;&gt;""," ",""),AH6,IF(AI6&lt;&gt;""," ",""),AI6,IF(AJ6&lt;&gt;""," ",""),AJ6)</f>
        <v/>
      </c>
    </row>
    <row r="7" spans="2:37" x14ac:dyDescent="0.2">
      <c r="B7" s="64" t="s">
        <v>10</v>
      </c>
      <c r="Q7" t="s">
        <v>6641</v>
      </c>
      <c r="T7" s="59" t="s">
        <v>10</v>
      </c>
      <c r="W7" t="s">
        <v>6418</v>
      </c>
      <c r="X7" t="s">
        <v>6419</v>
      </c>
      <c r="Y7" t="s">
        <v>6420</v>
      </c>
      <c r="Z7" t="s">
        <v>6421</v>
      </c>
      <c r="AK7" t="str">
        <f t="shared" si="0"/>
        <v>Section / Contract Milestones</v>
      </c>
    </row>
    <row r="8" spans="2:37" x14ac:dyDescent="0.2">
      <c r="B8" s="65" t="s">
        <v>11</v>
      </c>
      <c r="Q8" t="s">
        <v>6642</v>
      </c>
      <c r="T8" s="59" t="s">
        <v>11</v>
      </c>
      <c r="W8" t="s">
        <v>6422</v>
      </c>
      <c r="X8" t="s">
        <v>6419</v>
      </c>
      <c r="Y8" t="s">
        <v>6423</v>
      </c>
      <c r="AK8" t="str">
        <f t="shared" si="0"/>
        <v>Mochup / Benchmark</v>
      </c>
    </row>
    <row r="9" spans="2:37" x14ac:dyDescent="0.2">
      <c r="B9" s="63" t="s">
        <v>12</v>
      </c>
      <c r="C9" t="s">
        <v>6840</v>
      </c>
      <c r="Q9" t="s">
        <v>6416</v>
      </c>
      <c r="T9" s="59" t="s">
        <v>6416</v>
      </c>
      <c r="AK9" t="str">
        <f t="shared" si="0"/>
        <v/>
      </c>
    </row>
    <row r="10" spans="2:37" x14ac:dyDescent="0.2">
      <c r="B10" s="65" t="s">
        <v>15</v>
      </c>
      <c r="Q10" t="s">
        <v>6643</v>
      </c>
      <c r="T10" s="59" t="s">
        <v>15</v>
      </c>
      <c r="W10" t="s">
        <v>6424</v>
      </c>
      <c r="X10" t="s">
        <v>6425</v>
      </c>
      <c r="AK10" t="str">
        <f t="shared" si="0"/>
        <v>The Mound</v>
      </c>
    </row>
    <row r="11" spans="2:37" x14ac:dyDescent="0.2">
      <c r="B11" s="66" t="s">
        <v>16</v>
      </c>
      <c r="C11" t="s">
        <v>6841</v>
      </c>
      <c r="Q11" t="s">
        <v>6416</v>
      </c>
      <c r="T11" s="59" t="s">
        <v>6416</v>
      </c>
      <c r="AK11" t="str">
        <f t="shared" si="0"/>
        <v/>
      </c>
    </row>
    <row r="12" spans="2:37" x14ac:dyDescent="0.2">
      <c r="B12" s="66" t="s">
        <v>19</v>
      </c>
      <c r="C12" t="s">
        <v>6842</v>
      </c>
      <c r="Q12" t="s">
        <v>6416</v>
      </c>
      <c r="T12" s="59" t="s">
        <v>6416</v>
      </c>
      <c r="AK12" t="str">
        <f t="shared" si="0"/>
        <v/>
      </c>
    </row>
    <row r="13" spans="2:37" x14ac:dyDescent="0.2">
      <c r="B13" s="66" t="s">
        <v>22</v>
      </c>
      <c r="C13" t="s">
        <v>6843</v>
      </c>
      <c r="Q13" t="s">
        <v>6416</v>
      </c>
      <c r="T13" s="59" t="s">
        <v>6416</v>
      </c>
      <c r="AK13" t="str">
        <f t="shared" si="0"/>
        <v/>
      </c>
    </row>
    <row r="14" spans="2:37" x14ac:dyDescent="0.2">
      <c r="B14" s="66" t="s">
        <v>25</v>
      </c>
      <c r="C14" t="s">
        <v>6844</v>
      </c>
      <c r="Q14" t="s">
        <v>6416</v>
      </c>
      <c r="T14" s="59" t="s">
        <v>6416</v>
      </c>
      <c r="AK14" t="str">
        <f t="shared" si="0"/>
        <v/>
      </c>
    </row>
    <row r="15" spans="2:37" x14ac:dyDescent="0.2">
      <c r="B15" s="63" t="s">
        <v>28</v>
      </c>
      <c r="C15" t="s">
        <v>6845</v>
      </c>
      <c r="Q15" t="s">
        <v>6416</v>
      </c>
      <c r="T15" s="59" t="s">
        <v>6416</v>
      </c>
      <c r="AK15" t="str">
        <f t="shared" si="0"/>
        <v/>
      </c>
    </row>
    <row r="16" spans="2:37" x14ac:dyDescent="0.2">
      <c r="B16" s="65" t="s">
        <v>31</v>
      </c>
      <c r="Q16" t="s">
        <v>6644</v>
      </c>
      <c r="T16" s="59" t="s">
        <v>31</v>
      </c>
      <c r="W16" t="s">
        <v>6424</v>
      </c>
      <c r="X16" t="s">
        <v>6426</v>
      </c>
      <c r="AK16" t="str">
        <f t="shared" si="0"/>
        <v>The Ring</v>
      </c>
    </row>
    <row r="17" spans="2:37" x14ac:dyDescent="0.2">
      <c r="B17" s="66" t="s">
        <v>32</v>
      </c>
      <c r="C17" t="s">
        <v>6846</v>
      </c>
      <c r="Q17" t="s">
        <v>6416</v>
      </c>
      <c r="T17" s="59" t="s">
        <v>6416</v>
      </c>
      <c r="AK17" t="str">
        <f t="shared" si="0"/>
        <v/>
      </c>
    </row>
    <row r="18" spans="2:37" x14ac:dyDescent="0.2">
      <c r="B18" s="66" t="s">
        <v>35</v>
      </c>
      <c r="C18" t="s">
        <v>6847</v>
      </c>
      <c r="Q18" t="s">
        <v>6416</v>
      </c>
      <c r="T18" s="59" t="s">
        <v>6416</v>
      </c>
      <c r="AK18" t="str">
        <f t="shared" si="0"/>
        <v/>
      </c>
    </row>
    <row r="19" spans="2:37" x14ac:dyDescent="0.2">
      <c r="B19" s="66" t="s">
        <v>38</v>
      </c>
      <c r="C19" t="s">
        <v>6848</v>
      </c>
      <c r="Q19" t="s">
        <v>6416</v>
      </c>
      <c r="T19" s="59" t="s">
        <v>6416</v>
      </c>
      <c r="AK19" t="str">
        <f t="shared" si="0"/>
        <v/>
      </c>
    </row>
    <row r="20" spans="2:37" x14ac:dyDescent="0.2">
      <c r="B20" s="63" t="s">
        <v>41</v>
      </c>
      <c r="C20" t="s">
        <v>6849</v>
      </c>
      <c r="Q20" t="s">
        <v>6416</v>
      </c>
      <c r="T20" s="59" t="s">
        <v>6416</v>
      </c>
      <c r="AK20" t="str">
        <f t="shared" si="0"/>
        <v/>
      </c>
    </row>
    <row r="21" spans="2:37" x14ac:dyDescent="0.2">
      <c r="B21" s="65" t="s">
        <v>44</v>
      </c>
      <c r="Q21" t="s">
        <v>6645</v>
      </c>
      <c r="T21" s="59" t="s">
        <v>44</v>
      </c>
      <c r="W21" t="s">
        <v>6424</v>
      </c>
      <c r="X21" t="s">
        <v>6427</v>
      </c>
      <c r="AK21" t="str">
        <f t="shared" si="0"/>
        <v>The Beach</v>
      </c>
    </row>
    <row r="22" spans="2:37" x14ac:dyDescent="0.2">
      <c r="B22" s="63" t="s">
        <v>45</v>
      </c>
      <c r="C22" t="s">
        <v>6850</v>
      </c>
      <c r="Q22" t="s">
        <v>6416</v>
      </c>
      <c r="T22" s="59" t="s">
        <v>6416</v>
      </c>
      <c r="AK22" t="str">
        <f t="shared" si="0"/>
        <v/>
      </c>
    </row>
    <row r="23" spans="2:37" x14ac:dyDescent="0.2">
      <c r="B23" s="65" t="s">
        <v>48</v>
      </c>
      <c r="Q23" t="s">
        <v>6646</v>
      </c>
      <c r="T23" s="59" t="s">
        <v>48</v>
      </c>
      <c r="W23" t="s">
        <v>6424</v>
      </c>
      <c r="X23" t="s">
        <v>6428</v>
      </c>
      <c r="AK23" t="str">
        <f t="shared" si="0"/>
        <v>The Tail</v>
      </c>
    </row>
    <row r="24" spans="2:37" x14ac:dyDescent="0.2">
      <c r="B24" s="66" t="s">
        <v>49</v>
      </c>
      <c r="C24" t="s">
        <v>6851</v>
      </c>
      <c r="Q24" t="s">
        <v>6416</v>
      </c>
      <c r="T24" s="59" t="s">
        <v>6416</v>
      </c>
      <c r="AK24" t="str">
        <f t="shared" si="0"/>
        <v/>
      </c>
    </row>
    <row r="25" spans="2:37" x14ac:dyDescent="0.2">
      <c r="B25" s="63" t="s">
        <v>52</v>
      </c>
      <c r="C25" t="s">
        <v>6852</v>
      </c>
      <c r="Q25" t="s">
        <v>6416</v>
      </c>
      <c r="T25" s="59" t="s">
        <v>6416</v>
      </c>
      <c r="AK25" t="str">
        <f t="shared" si="0"/>
        <v/>
      </c>
    </row>
    <row r="26" spans="2:37" x14ac:dyDescent="0.2">
      <c r="B26" s="65" t="s">
        <v>55</v>
      </c>
      <c r="Q26" t="s">
        <v>6647</v>
      </c>
      <c r="T26" s="59" t="s">
        <v>55</v>
      </c>
      <c r="W26" t="s">
        <v>6429</v>
      </c>
      <c r="X26" t="s">
        <v>6430</v>
      </c>
      <c r="Y26" t="s">
        <v>6431</v>
      </c>
      <c r="AK26" t="str">
        <f t="shared" si="0"/>
        <v>Time for Completion</v>
      </c>
    </row>
    <row r="27" spans="2:37" x14ac:dyDescent="0.2">
      <c r="B27" s="63" t="s">
        <v>56</v>
      </c>
      <c r="C27" t="s">
        <v>6853</v>
      </c>
      <c r="Q27" t="s">
        <v>6416</v>
      </c>
      <c r="T27" s="59" t="s">
        <v>6416</v>
      </c>
      <c r="AK27" t="str">
        <f t="shared" si="0"/>
        <v/>
      </c>
    </row>
    <row r="28" spans="2:37" x14ac:dyDescent="0.2">
      <c r="B28" s="64" t="s">
        <v>59</v>
      </c>
      <c r="Q28" t="s">
        <v>6648</v>
      </c>
      <c r="T28" s="59" t="s">
        <v>59</v>
      </c>
      <c r="W28" t="s">
        <v>6432</v>
      </c>
      <c r="X28" t="s">
        <v>6419</v>
      </c>
      <c r="Y28" t="s">
        <v>6433</v>
      </c>
      <c r="Z28" t="s">
        <v>6421</v>
      </c>
      <c r="AK28" t="str">
        <f t="shared" si="0"/>
        <v>Key / Control Milestones</v>
      </c>
    </row>
    <row r="29" spans="2:37" x14ac:dyDescent="0.2">
      <c r="B29" s="65" t="s">
        <v>11</v>
      </c>
      <c r="Q29" t="s">
        <v>6642</v>
      </c>
      <c r="T29" s="59" t="s">
        <v>11</v>
      </c>
      <c r="W29" t="s">
        <v>6422</v>
      </c>
      <c r="X29" t="s">
        <v>6419</v>
      </c>
      <c r="Y29" t="s">
        <v>6423</v>
      </c>
      <c r="AK29" t="str">
        <f t="shared" si="0"/>
        <v>Mochup / Benchmark</v>
      </c>
    </row>
    <row r="30" spans="2:37" x14ac:dyDescent="0.2">
      <c r="B30" s="63" t="s">
        <v>60</v>
      </c>
      <c r="C30" t="s">
        <v>6854</v>
      </c>
      <c r="Q30" t="s">
        <v>6416</v>
      </c>
      <c r="T30" s="59" t="s">
        <v>6416</v>
      </c>
      <c r="AK30" t="str">
        <f t="shared" si="0"/>
        <v/>
      </c>
    </row>
    <row r="31" spans="2:37" x14ac:dyDescent="0.2">
      <c r="B31" s="65" t="s">
        <v>15</v>
      </c>
      <c r="Q31" t="s">
        <v>6643</v>
      </c>
      <c r="T31" s="59" t="s">
        <v>15</v>
      </c>
      <c r="W31" t="s">
        <v>6424</v>
      </c>
      <c r="X31" t="s">
        <v>6425</v>
      </c>
      <c r="AK31" t="str">
        <f t="shared" si="0"/>
        <v>The Mound</v>
      </c>
    </row>
    <row r="32" spans="2:37" x14ac:dyDescent="0.2">
      <c r="B32" s="67" t="s">
        <v>62</v>
      </c>
      <c r="Q32" t="s">
        <v>6649</v>
      </c>
      <c r="T32" s="59" t="s">
        <v>62</v>
      </c>
      <c r="W32" t="s">
        <v>6434</v>
      </c>
      <c r="X32">
        <v>1</v>
      </c>
      <c r="AK32" t="str">
        <f t="shared" si="0"/>
        <v>Level 1</v>
      </c>
    </row>
    <row r="33" spans="2:37" x14ac:dyDescent="0.2">
      <c r="B33" s="63" t="s">
        <v>63</v>
      </c>
      <c r="C33" t="s">
        <v>6855</v>
      </c>
      <c r="Q33" t="s">
        <v>6416</v>
      </c>
      <c r="T33" s="59" t="s">
        <v>6416</v>
      </c>
      <c r="AK33" t="str">
        <f t="shared" si="0"/>
        <v/>
      </c>
    </row>
    <row r="34" spans="2:37" x14ac:dyDescent="0.2">
      <c r="B34" s="67" t="s">
        <v>65</v>
      </c>
      <c r="Q34" t="s">
        <v>6650</v>
      </c>
      <c r="T34" s="59" t="s">
        <v>65</v>
      </c>
      <c r="W34" t="s">
        <v>6434</v>
      </c>
      <c r="X34">
        <v>2</v>
      </c>
      <c r="AK34" t="str">
        <f t="shared" si="0"/>
        <v>Level 2</v>
      </c>
    </row>
    <row r="35" spans="2:37" x14ac:dyDescent="0.2">
      <c r="B35" s="66" t="s">
        <v>66</v>
      </c>
      <c r="C35" t="s">
        <v>6856</v>
      </c>
      <c r="Q35" t="s">
        <v>6416</v>
      </c>
      <c r="T35" s="59" t="s">
        <v>6416</v>
      </c>
      <c r="AK35" t="str">
        <f t="shared" si="0"/>
        <v/>
      </c>
    </row>
    <row r="36" spans="2:37" x14ac:dyDescent="0.2">
      <c r="B36" s="66" t="s">
        <v>68</v>
      </c>
      <c r="C36" t="s">
        <v>6857</v>
      </c>
      <c r="Q36" t="s">
        <v>6416</v>
      </c>
      <c r="T36" s="59" t="s">
        <v>6416</v>
      </c>
      <c r="AK36" t="str">
        <f t="shared" si="0"/>
        <v/>
      </c>
    </row>
    <row r="37" spans="2:37" x14ac:dyDescent="0.2">
      <c r="B37" s="66" t="s">
        <v>70</v>
      </c>
      <c r="C37" t="s">
        <v>6858</v>
      </c>
      <c r="Q37" t="s">
        <v>6416</v>
      </c>
      <c r="T37" s="59" t="s">
        <v>6416</v>
      </c>
      <c r="AK37" t="str">
        <f t="shared" si="0"/>
        <v/>
      </c>
    </row>
    <row r="38" spans="2:37" x14ac:dyDescent="0.2">
      <c r="B38" s="63" t="s">
        <v>72</v>
      </c>
      <c r="C38" t="s">
        <v>6859</v>
      </c>
      <c r="Q38" t="s">
        <v>6416</v>
      </c>
      <c r="T38" s="59" t="s">
        <v>6416</v>
      </c>
      <c r="AK38" t="str">
        <f t="shared" si="0"/>
        <v/>
      </c>
    </row>
    <row r="39" spans="2:37" x14ac:dyDescent="0.2">
      <c r="B39" s="67" t="s">
        <v>74</v>
      </c>
      <c r="Q39" t="s">
        <v>6651</v>
      </c>
      <c r="T39" s="59" t="s">
        <v>74</v>
      </c>
      <c r="W39" t="s">
        <v>6434</v>
      </c>
      <c r="X39">
        <v>3</v>
      </c>
      <c r="AK39" t="str">
        <f t="shared" si="0"/>
        <v>Level 3</v>
      </c>
    </row>
    <row r="40" spans="2:37" x14ac:dyDescent="0.2">
      <c r="B40" s="66" t="s">
        <v>75</v>
      </c>
      <c r="C40" t="s">
        <v>6860</v>
      </c>
      <c r="Q40" t="s">
        <v>6416</v>
      </c>
      <c r="T40" s="59" t="s">
        <v>6416</v>
      </c>
      <c r="AK40" t="str">
        <f t="shared" si="0"/>
        <v/>
      </c>
    </row>
    <row r="41" spans="2:37" x14ac:dyDescent="0.2">
      <c r="B41" s="66" t="s">
        <v>77</v>
      </c>
      <c r="C41" t="s">
        <v>6861</v>
      </c>
      <c r="Q41" t="s">
        <v>6416</v>
      </c>
      <c r="T41" s="59" t="s">
        <v>6416</v>
      </c>
      <c r="AK41" t="str">
        <f t="shared" si="0"/>
        <v/>
      </c>
    </row>
    <row r="42" spans="2:37" x14ac:dyDescent="0.2">
      <c r="B42" s="66" t="s">
        <v>79</v>
      </c>
      <c r="C42" t="s">
        <v>6862</v>
      </c>
      <c r="Q42" t="s">
        <v>6416</v>
      </c>
      <c r="T42" s="59" t="s">
        <v>6416</v>
      </c>
      <c r="AK42" t="str">
        <f t="shared" si="0"/>
        <v/>
      </c>
    </row>
    <row r="43" spans="2:37" x14ac:dyDescent="0.2">
      <c r="B43" s="63" t="s">
        <v>81</v>
      </c>
      <c r="C43" t="s">
        <v>6863</v>
      </c>
      <c r="Q43" t="s">
        <v>6416</v>
      </c>
      <c r="T43" s="59" t="s">
        <v>6416</v>
      </c>
      <c r="AK43" t="str">
        <f t="shared" si="0"/>
        <v/>
      </c>
    </row>
    <row r="44" spans="2:37" x14ac:dyDescent="0.2">
      <c r="B44" s="67" t="s">
        <v>83</v>
      </c>
      <c r="Q44" t="s">
        <v>6652</v>
      </c>
      <c r="T44" s="59" t="s">
        <v>83</v>
      </c>
      <c r="W44" t="s">
        <v>6434</v>
      </c>
      <c r="X44">
        <v>4</v>
      </c>
      <c r="AK44" t="str">
        <f t="shared" si="0"/>
        <v>Level 4</v>
      </c>
    </row>
    <row r="45" spans="2:37" x14ac:dyDescent="0.2">
      <c r="B45" s="66" t="s">
        <v>84</v>
      </c>
      <c r="C45" t="s">
        <v>6864</v>
      </c>
      <c r="Q45" t="s">
        <v>6416</v>
      </c>
      <c r="T45" s="59" t="s">
        <v>6416</v>
      </c>
      <c r="AK45" t="str">
        <f t="shared" si="0"/>
        <v/>
      </c>
    </row>
    <row r="46" spans="2:37" x14ac:dyDescent="0.2">
      <c r="B46" s="66" t="s">
        <v>86</v>
      </c>
      <c r="C46" t="s">
        <v>6865</v>
      </c>
      <c r="Q46" t="s">
        <v>6416</v>
      </c>
      <c r="T46" s="59" t="s">
        <v>6416</v>
      </c>
      <c r="AK46" t="str">
        <f t="shared" si="0"/>
        <v/>
      </c>
    </row>
    <row r="47" spans="2:37" x14ac:dyDescent="0.2">
      <c r="B47" s="66" t="s">
        <v>88</v>
      </c>
      <c r="C47" t="s">
        <v>6866</v>
      </c>
      <c r="Q47" t="s">
        <v>6416</v>
      </c>
      <c r="T47" s="59" t="s">
        <v>6416</v>
      </c>
      <c r="AK47" t="str">
        <f t="shared" si="0"/>
        <v/>
      </c>
    </row>
    <row r="48" spans="2:37" x14ac:dyDescent="0.2">
      <c r="B48" s="63" t="s">
        <v>90</v>
      </c>
      <c r="C48" t="s">
        <v>6867</v>
      </c>
      <c r="Q48" t="s">
        <v>6416</v>
      </c>
      <c r="T48" s="59" t="s">
        <v>6416</v>
      </c>
      <c r="AK48" t="str">
        <f t="shared" si="0"/>
        <v/>
      </c>
    </row>
    <row r="49" spans="2:37" x14ac:dyDescent="0.2">
      <c r="B49" s="67" t="s">
        <v>92</v>
      </c>
      <c r="Q49" t="s">
        <v>6653</v>
      </c>
      <c r="T49" s="59" t="s">
        <v>92</v>
      </c>
      <c r="W49" t="s">
        <v>6434</v>
      </c>
      <c r="X49">
        <v>5</v>
      </c>
      <c r="Y49" t="s">
        <v>6435</v>
      </c>
      <c r="Z49">
        <v>6</v>
      </c>
      <c r="AK49" t="str">
        <f t="shared" si="0"/>
        <v>Level 5 &amp; 6</v>
      </c>
    </row>
    <row r="50" spans="2:37" x14ac:dyDescent="0.2">
      <c r="B50" s="66" t="s">
        <v>93</v>
      </c>
      <c r="C50" t="s">
        <v>6868</v>
      </c>
      <c r="Q50" t="s">
        <v>6416</v>
      </c>
      <c r="T50" s="59" t="s">
        <v>6416</v>
      </c>
      <c r="AK50" t="str">
        <f t="shared" si="0"/>
        <v/>
      </c>
    </row>
    <row r="51" spans="2:37" x14ac:dyDescent="0.2">
      <c r="B51" s="63" t="s">
        <v>95</v>
      </c>
      <c r="C51" t="s">
        <v>6869</v>
      </c>
      <c r="Q51" t="s">
        <v>6416</v>
      </c>
      <c r="T51" s="59" t="s">
        <v>6416</v>
      </c>
      <c r="AK51" t="str">
        <f t="shared" si="0"/>
        <v/>
      </c>
    </row>
    <row r="52" spans="2:37" x14ac:dyDescent="0.2">
      <c r="B52" s="65" t="s">
        <v>31</v>
      </c>
      <c r="Q52" t="s">
        <v>6644</v>
      </c>
      <c r="T52" s="59" t="s">
        <v>31</v>
      </c>
      <c r="W52" t="s">
        <v>6424</v>
      </c>
      <c r="X52" t="s">
        <v>6426</v>
      </c>
      <c r="AK52" t="str">
        <f t="shared" si="0"/>
        <v>The Ring</v>
      </c>
    </row>
    <row r="53" spans="2:37" x14ac:dyDescent="0.2">
      <c r="B53" s="67" t="s">
        <v>97</v>
      </c>
      <c r="Q53" t="s">
        <v>6654</v>
      </c>
      <c r="T53" s="59" t="s">
        <v>97</v>
      </c>
      <c r="W53" t="s">
        <v>6434</v>
      </c>
      <c r="X53">
        <v>0</v>
      </c>
      <c r="AK53" t="str">
        <f t="shared" si="0"/>
        <v>Level 0</v>
      </c>
    </row>
    <row r="54" spans="2:37" x14ac:dyDescent="0.2">
      <c r="B54" s="66" t="s">
        <v>98</v>
      </c>
      <c r="C54" t="s">
        <v>6870</v>
      </c>
      <c r="Q54" t="s">
        <v>6416</v>
      </c>
      <c r="T54" s="59" t="s">
        <v>6416</v>
      </c>
      <c r="AK54" t="str">
        <f t="shared" si="0"/>
        <v/>
      </c>
    </row>
    <row r="55" spans="2:37" x14ac:dyDescent="0.2">
      <c r="B55" s="66" t="s">
        <v>100</v>
      </c>
      <c r="C55" t="s">
        <v>6871</v>
      </c>
      <c r="Q55" t="s">
        <v>6416</v>
      </c>
      <c r="T55" s="59" t="s">
        <v>6416</v>
      </c>
      <c r="AK55" t="str">
        <f t="shared" si="0"/>
        <v/>
      </c>
    </row>
    <row r="56" spans="2:37" x14ac:dyDescent="0.2">
      <c r="B56" s="66" t="s">
        <v>102</v>
      </c>
      <c r="C56" t="s">
        <v>6872</v>
      </c>
      <c r="Q56" t="s">
        <v>6416</v>
      </c>
      <c r="T56" s="59" t="s">
        <v>6416</v>
      </c>
      <c r="AK56" t="str">
        <f t="shared" si="0"/>
        <v/>
      </c>
    </row>
    <row r="57" spans="2:37" x14ac:dyDescent="0.2">
      <c r="B57" s="66" t="s">
        <v>104</v>
      </c>
      <c r="C57" t="s">
        <v>6873</v>
      </c>
      <c r="Q57" t="s">
        <v>6416</v>
      </c>
      <c r="T57" s="59" t="s">
        <v>6416</v>
      </c>
      <c r="AK57" t="str">
        <f t="shared" si="0"/>
        <v/>
      </c>
    </row>
    <row r="58" spans="2:37" x14ac:dyDescent="0.2">
      <c r="B58" s="66" t="s">
        <v>106</v>
      </c>
      <c r="C58" t="s">
        <v>6874</v>
      </c>
      <c r="Q58" t="s">
        <v>6416</v>
      </c>
      <c r="T58" s="59" t="s">
        <v>6416</v>
      </c>
      <c r="AK58" t="str">
        <f t="shared" si="0"/>
        <v/>
      </c>
    </row>
    <row r="59" spans="2:37" x14ac:dyDescent="0.2">
      <c r="B59" s="66" t="s">
        <v>108</v>
      </c>
      <c r="C59" t="s">
        <v>6875</v>
      </c>
      <c r="Q59" t="s">
        <v>6416</v>
      </c>
      <c r="T59" s="59" t="s">
        <v>6416</v>
      </c>
      <c r="AK59" t="str">
        <f t="shared" si="0"/>
        <v/>
      </c>
    </row>
    <row r="60" spans="2:37" x14ac:dyDescent="0.2">
      <c r="B60" s="63" t="s">
        <v>110</v>
      </c>
      <c r="C60" t="s">
        <v>6876</v>
      </c>
      <c r="Q60" t="s">
        <v>6416</v>
      </c>
      <c r="T60" s="59" t="s">
        <v>6416</v>
      </c>
      <c r="AK60" t="str">
        <f t="shared" si="0"/>
        <v/>
      </c>
    </row>
    <row r="61" spans="2:37" x14ac:dyDescent="0.2">
      <c r="B61" s="67" t="s">
        <v>62</v>
      </c>
      <c r="Q61" t="s">
        <v>6649</v>
      </c>
      <c r="T61" s="59" t="s">
        <v>62</v>
      </c>
      <c r="W61" t="s">
        <v>6434</v>
      </c>
      <c r="X61">
        <v>1</v>
      </c>
      <c r="AK61" t="str">
        <f t="shared" si="0"/>
        <v>Level 1</v>
      </c>
    </row>
    <row r="62" spans="2:37" x14ac:dyDescent="0.2">
      <c r="B62" s="66" t="s">
        <v>112</v>
      </c>
      <c r="C62" t="s">
        <v>6877</v>
      </c>
      <c r="Q62" t="s">
        <v>6416</v>
      </c>
      <c r="T62" s="59" t="s">
        <v>6416</v>
      </c>
      <c r="AK62" t="str">
        <f t="shared" si="0"/>
        <v/>
      </c>
    </row>
    <row r="63" spans="2:37" x14ac:dyDescent="0.2">
      <c r="B63" s="66" t="s">
        <v>114</v>
      </c>
      <c r="C63" t="s">
        <v>6878</v>
      </c>
      <c r="Q63" t="s">
        <v>6416</v>
      </c>
      <c r="T63" s="59" t="s">
        <v>6416</v>
      </c>
      <c r="AK63" t="str">
        <f t="shared" si="0"/>
        <v/>
      </c>
    </row>
    <row r="64" spans="2:37" x14ac:dyDescent="0.2">
      <c r="B64" s="66" t="s">
        <v>116</v>
      </c>
      <c r="C64" t="s">
        <v>6879</v>
      </c>
      <c r="Q64" t="s">
        <v>6416</v>
      </c>
      <c r="T64" s="59" t="s">
        <v>6416</v>
      </c>
      <c r="AK64" t="str">
        <f t="shared" si="0"/>
        <v/>
      </c>
    </row>
    <row r="65" spans="2:37" x14ac:dyDescent="0.2">
      <c r="B65" s="66" t="s">
        <v>118</v>
      </c>
      <c r="C65" t="s">
        <v>6880</v>
      </c>
      <c r="Q65" t="s">
        <v>6416</v>
      </c>
      <c r="T65" s="59" t="s">
        <v>6416</v>
      </c>
      <c r="AK65" t="str">
        <f t="shared" si="0"/>
        <v/>
      </c>
    </row>
    <row r="66" spans="2:37" x14ac:dyDescent="0.2">
      <c r="B66" s="66" t="s">
        <v>120</v>
      </c>
      <c r="C66" t="s">
        <v>6881</v>
      </c>
      <c r="Q66" t="s">
        <v>6416</v>
      </c>
      <c r="T66" s="59" t="s">
        <v>6416</v>
      </c>
      <c r="AK66" t="str">
        <f t="shared" si="0"/>
        <v/>
      </c>
    </row>
    <row r="67" spans="2:37" x14ac:dyDescent="0.2">
      <c r="B67" s="63" t="s">
        <v>122</v>
      </c>
      <c r="C67" t="s">
        <v>6882</v>
      </c>
      <c r="Q67" t="s">
        <v>6416</v>
      </c>
      <c r="T67" s="59" t="s">
        <v>6416</v>
      </c>
      <c r="AK67" t="str">
        <f t="shared" si="0"/>
        <v/>
      </c>
    </row>
    <row r="68" spans="2:37" x14ac:dyDescent="0.2">
      <c r="B68" s="65" t="s">
        <v>44</v>
      </c>
      <c r="Q68" t="s">
        <v>6645</v>
      </c>
      <c r="T68" s="59" t="s">
        <v>44</v>
      </c>
      <c r="W68" t="s">
        <v>6424</v>
      </c>
      <c r="X68" t="s">
        <v>6427</v>
      </c>
      <c r="AK68" t="str">
        <f t="shared" si="0"/>
        <v>The Beach</v>
      </c>
    </row>
    <row r="69" spans="2:37" x14ac:dyDescent="0.2">
      <c r="B69" s="67" t="s">
        <v>97</v>
      </c>
      <c r="Q69" t="s">
        <v>6654</v>
      </c>
      <c r="T69" s="59" t="s">
        <v>97</v>
      </c>
      <c r="W69" t="s">
        <v>6434</v>
      </c>
      <c r="X69">
        <v>0</v>
      </c>
      <c r="AK69" t="str">
        <f t="shared" si="0"/>
        <v>Level 0</v>
      </c>
    </row>
    <row r="70" spans="2:37" x14ac:dyDescent="0.2">
      <c r="B70" s="66" t="s">
        <v>124</v>
      </c>
      <c r="C70" t="s">
        <v>6883</v>
      </c>
      <c r="Q70" t="s">
        <v>6416</v>
      </c>
      <c r="T70" s="59" t="s">
        <v>6416</v>
      </c>
      <c r="AK70" t="str">
        <f t="shared" ref="AK70:AK133" si="1">CONCATENATE(W70,IF(X70&lt;&gt;""," ",""),X70,IF(Y70&lt;&gt;""," ",""),Y70,IF(Z70&lt;&gt;""," ",""),Z70,IF(AA70&lt;&gt;""," ",""),AA70,IF(AB70&lt;&gt;""," ",""),AB70,IF(AC70&lt;&gt;""," ",""),AC70,IF(AD70&lt;&gt;""," ",""),AD70,IF(AE70&lt;&gt;""," ",""),AE70,IF(AF70&lt;&gt;""," ",""),AF70,IF(AG70&lt;&gt;""," ",""),AG70,IF(AH70&lt;&gt;""," ",""),AH70,IF(AI70&lt;&gt;""," ",""),AI70,IF(AJ70&lt;&gt;""," ",""),AJ70)</f>
        <v/>
      </c>
    </row>
    <row r="71" spans="2:37" x14ac:dyDescent="0.2">
      <c r="B71" s="66" t="s">
        <v>126</v>
      </c>
      <c r="C71" t="s">
        <v>6884</v>
      </c>
      <c r="Q71" t="s">
        <v>6416</v>
      </c>
      <c r="T71" s="59" t="s">
        <v>6416</v>
      </c>
      <c r="AK71" t="str">
        <f t="shared" si="1"/>
        <v/>
      </c>
    </row>
    <row r="72" spans="2:37" x14ac:dyDescent="0.2">
      <c r="B72" s="66" t="s">
        <v>128</v>
      </c>
      <c r="C72" t="s">
        <v>6885</v>
      </c>
      <c r="Q72" t="s">
        <v>6416</v>
      </c>
      <c r="T72" s="59" t="s">
        <v>6416</v>
      </c>
      <c r="AK72" t="str">
        <f t="shared" si="1"/>
        <v/>
      </c>
    </row>
    <row r="73" spans="2:37" x14ac:dyDescent="0.2">
      <c r="B73" s="66" t="s">
        <v>130</v>
      </c>
      <c r="C73" t="s">
        <v>6886</v>
      </c>
      <c r="Q73" t="s">
        <v>6416</v>
      </c>
      <c r="T73" s="59" t="s">
        <v>6416</v>
      </c>
      <c r="AK73" t="str">
        <f t="shared" si="1"/>
        <v/>
      </c>
    </row>
    <row r="74" spans="2:37" x14ac:dyDescent="0.2">
      <c r="B74" s="66" t="s">
        <v>132</v>
      </c>
      <c r="C74" t="s">
        <v>6887</v>
      </c>
      <c r="Q74" t="s">
        <v>6416</v>
      </c>
      <c r="T74" s="59" t="s">
        <v>6416</v>
      </c>
      <c r="AK74" t="str">
        <f t="shared" si="1"/>
        <v/>
      </c>
    </row>
    <row r="75" spans="2:37" x14ac:dyDescent="0.2">
      <c r="B75" s="63" t="s">
        <v>134</v>
      </c>
      <c r="C75" t="s">
        <v>6888</v>
      </c>
      <c r="Q75" t="s">
        <v>6416</v>
      </c>
      <c r="T75" s="59" t="s">
        <v>6416</v>
      </c>
      <c r="AK75" t="str">
        <f t="shared" si="1"/>
        <v/>
      </c>
    </row>
    <row r="76" spans="2:37" x14ac:dyDescent="0.2">
      <c r="B76" s="65" t="s">
        <v>48</v>
      </c>
      <c r="Q76" t="s">
        <v>6646</v>
      </c>
      <c r="T76" s="59" t="s">
        <v>48</v>
      </c>
      <c r="W76" t="s">
        <v>6424</v>
      </c>
      <c r="X76" t="s">
        <v>6428</v>
      </c>
      <c r="AK76" t="str">
        <f t="shared" si="1"/>
        <v>The Tail</v>
      </c>
    </row>
    <row r="77" spans="2:37" x14ac:dyDescent="0.2">
      <c r="B77" s="67" t="s">
        <v>62</v>
      </c>
      <c r="Q77" t="s">
        <v>6649</v>
      </c>
      <c r="T77" s="59" t="s">
        <v>62</v>
      </c>
      <c r="W77" t="s">
        <v>6434</v>
      </c>
      <c r="X77">
        <v>1</v>
      </c>
      <c r="AK77" t="str">
        <f t="shared" si="1"/>
        <v>Level 1</v>
      </c>
    </row>
    <row r="78" spans="2:37" x14ac:dyDescent="0.2">
      <c r="B78" s="63" t="s">
        <v>136</v>
      </c>
      <c r="C78" t="s">
        <v>6889</v>
      </c>
      <c r="Q78" t="s">
        <v>6416</v>
      </c>
      <c r="T78" s="59" t="s">
        <v>6416</v>
      </c>
      <c r="AK78" t="str">
        <f t="shared" si="1"/>
        <v/>
      </c>
    </row>
    <row r="79" spans="2:37" x14ac:dyDescent="0.2">
      <c r="B79" s="67" t="s">
        <v>65</v>
      </c>
      <c r="Q79" t="s">
        <v>6650</v>
      </c>
      <c r="T79" s="59" t="s">
        <v>65</v>
      </c>
      <c r="W79" t="s">
        <v>6434</v>
      </c>
      <c r="X79">
        <v>2</v>
      </c>
      <c r="AK79" t="str">
        <f t="shared" si="1"/>
        <v>Level 2</v>
      </c>
    </row>
    <row r="80" spans="2:37" x14ac:dyDescent="0.2">
      <c r="B80" s="63" t="s">
        <v>138</v>
      </c>
      <c r="C80" t="s">
        <v>6890</v>
      </c>
      <c r="Q80" t="s">
        <v>6416</v>
      </c>
      <c r="T80" s="59" t="s">
        <v>6416</v>
      </c>
      <c r="AK80" t="str">
        <f t="shared" si="1"/>
        <v/>
      </c>
    </row>
    <row r="81" spans="2:37" x14ac:dyDescent="0.2">
      <c r="B81" s="64" t="s">
        <v>140</v>
      </c>
      <c r="Q81" t="s">
        <v>6436</v>
      </c>
      <c r="T81" s="59" t="s">
        <v>140</v>
      </c>
      <c r="W81" t="s">
        <v>6436</v>
      </c>
      <c r="AK81" t="str">
        <f t="shared" si="1"/>
        <v>Mobilization</v>
      </c>
    </row>
    <row r="82" spans="2:37" x14ac:dyDescent="0.2">
      <c r="B82" s="65" t="s">
        <v>141</v>
      </c>
      <c r="Q82" t="s">
        <v>6655</v>
      </c>
      <c r="T82" s="59" t="s">
        <v>141</v>
      </c>
      <c r="W82" t="s">
        <v>6437</v>
      </c>
      <c r="X82" t="s">
        <v>6438</v>
      </c>
      <c r="AK82" t="str">
        <f t="shared" si="1"/>
        <v>Contractor's Submissions</v>
      </c>
    </row>
    <row r="83" spans="2:37" x14ac:dyDescent="0.2">
      <c r="B83" s="63" t="s">
        <v>142</v>
      </c>
      <c r="C83" t="s">
        <v>6891</v>
      </c>
      <c r="Q83" t="s">
        <v>6416</v>
      </c>
      <c r="T83" s="59" t="s">
        <v>6416</v>
      </c>
      <c r="AK83" t="str">
        <f t="shared" si="1"/>
        <v/>
      </c>
    </row>
    <row r="84" spans="2:37" x14ac:dyDescent="0.2">
      <c r="B84" s="65" t="s">
        <v>144</v>
      </c>
      <c r="Q84" t="s">
        <v>6656</v>
      </c>
      <c r="T84" s="59" t="s">
        <v>144</v>
      </c>
      <c r="W84" t="s">
        <v>6436</v>
      </c>
      <c r="X84" t="s">
        <v>6435</v>
      </c>
      <c r="Y84" t="s">
        <v>6439</v>
      </c>
      <c r="Z84" t="s">
        <v>6440</v>
      </c>
      <c r="AK84" t="str">
        <f t="shared" si="1"/>
        <v>Mobilization &amp; Site Establishment</v>
      </c>
    </row>
    <row r="85" spans="2:37" x14ac:dyDescent="0.2">
      <c r="B85" s="63" t="s">
        <v>145</v>
      </c>
      <c r="C85" t="s">
        <v>6892</v>
      </c>
      <c r="Q85" t="s">
        <v>6416</v>
      </c>
      <c r="T85" s="59" t="s">
        <v>6416</v>
      </c>
      <c r="AK85" t="str">
        <f t="shared" si="1"/>
        <v/>
      </c>
    </row>
    <row r="86" spans="2:37" x14ac:dyDescent="0.2">
      <c r="B86" s="64" t="s">
        <v>147</v>
      </c>
      <c r="Q86" t="s">
        <v>6657</v>
      </c>
      <c r="T86" s="59" t="s">
        <v>147</v>
      </c>
      <c r="W86" t="s">
        <v>6441</v>
      </c>
      <c r="X86" t="s">
        <v>6421</v>
      </c>
      <c r="AK86" t="str">
        <f t="shared" si="1"/>
        <v>Interface Milestones</v>
      </c>
    </row>
    <row r="87" spans="2:37" x14ac:dyDescent="0.2">
      <c r="B87" s="65" t="s">
        <v>148</v>
      </c>
      <c r="Q87" t="s">
        <v>6442</v>
      </c>
      <c r="T87" s="59" t="s">
        <v>148</v>
      </c>
      <c r="W87" t="s">
        <v>6442</v>
      </c>
      <c r="AK87" t="str">
        <f t="shared" si="1"/>
        <v>Procurement</v>
      </c>
    </row>
    <row r="88" spans="2:37" x14ac:dyDescent="0.2">
      <c r="B88" s="66" t="s">
        <v>149</v>
      </c>
      <c r="C88" t="s">
        <v>6893</v>
      </c>
      <c r="Q88" t="s">
        <v>6416</v>
      </c>
      <c r="T88" s="59" t="s">
        <v>6416</v>
      </c>
      <c r="AK88" t="str">
        <f t="shared" si="1"/>
        <v/>
      </c>
    </row>
    <row r="89" spans="2:37" x14ac:dyDescent="0.2">
      <c r="B89" s="66" t="s">
        <v>151</v>
      </c>
      <c r="C89" t="s">
        <v>6894</v>
      </c>
      <c r="Q89" t="s">
        <v>6416</v>
      </c>
      <c r="T89" s="59" t="s">
        <v>6416</v>
      </c>
      <c r="AK89" t="str">
        <f t="shared" si="1"/>
        <v/>
      </c>
    </row>
    <row r="90" spans="2:37" x14ac:dyDescent="0.2">
      <c r="B90" s="63" t="s">
        <v>153</v>
      </c>
      <c r="C90" t="s">
        <v>6895</v>
      </c>
      <c r="Q90" t="s">
        <v>6416</v>
      </c>
      <c r="T90" s="59" t="s">
        <v>6416</v>
      </c>
      <c r="AK90" t="str">
        <f t="shared" si="1"/>
        <v/>
      </c>
    </row>
    <row r="91" spans="2:37" x14ac:dyDescent="0.2">
      <c r="B91" s="65" t="s">
        <v>155</v>
      </c>
      <c r="Q91" t="s">
        <v>6658</v>
      </c>
      <c r="T91" s="59" t="s">
        <v>155</v>
      </c>
      <c r="W91" t="s">
        <v>6443</v>
      </c>
      <c r="X91" t="s">
        <v>6444</v>
      </c>
      <c r="Y91" t="s">
        <v>6445</v>
      </c>
      <c r="Z91" t="s">
        <v>6446</v>
      </c>
      <c r="AK91" t="str">
        <f t="shared" si="1"/>
        <v>Approval of Detailed Engineering</v>
      </c>
    </row>
    <row r="92" spans="2:37" x14ac:dyDescent="0.2">
      <c r="B92" s="66" t="s">
        <v>156</v>
      </c>
      <c r="C92" t="s">
        <v>6896</v>
      </c>
      <c r="Q92" t="s">
        <v>6416</v>
      </c>
      <c r="T92" s="59" t="s">
        <v>6416</v>
      </c>
      <c r="AK92" t="str">
        <f t="shared" si="1"/>
        <v/>
      </c>
    </row>
    <row r="93" spans="2:37" x14ac:dyDescent="0.2">
      <c r="B93" s="63" t="s">
        <v>158</v>
      </c>
      <c r="C93" t="s">
        <v>6897</v>
      </c>
      <c r="Q93" t="s">
        <v>6416</v>
      </c>
      <c r="T93" s="59" t="s">
        <v>6416</v>
      </c>
      <c r="AK93" t="str">
        <f t="shared" si="1"/>
        <v/>
      </c>
    </row>
    <row r="94" spans="2:37" x14ac:dyDescent="0.2">
      <c r="B94" s="65" t="s">
        <v>160</v>
      </c>
      <c r="Q94" t="s">
        <v>6659</v>
      </c>
      <c r="T94" s="59" t="s">
        <v>160</v>
      </c>
      <c r="W94" t="s">
        <v>6447</v>
      </c>
      <c r="X94" t="s">
        <v>6435</v>
      </c>
      <c r="Y94" t="s">
        <v>6448</v>
      </c>
      <c r="AK94" t="str">
        <f t="shared" si="1"/>
        <v>Manufacturing &amp; Delivery</v>
      </c>
    </row>
    <row r="95" spans="2:37" x14ac:dyDescent="0.2">
      <c r="B95" s="66" t="s">
        <v>161</v>
      </c>
      <c r="C95" t="s">
        <v>6898</v>
      </c>
      <c r="Q95" t="s">
        <v>6416</v>
      </c>
      <c r="T95" s="59" t="s">
        <v>6416</v>
      </c>
      <c r="AK95" t="str">
        <f t="shared" si="1"/>
        <v/>
      </c>
    </row>
    <row r="96" spans="2:37" x14ac:dyDescent="0.2">
      <c r="B96" s="63" t="s">
        <v>163</v>
      </c>
      <c r="C96" t="s">
        <v>6899</v>
      </c>
      <c r="Q96" t="s">
        <v>6416</v>
      </c>
      <c r="T96" s="59" t="s">
        <v>6416</v>
      </c>
      <c r="AK96" t="str">
        <f t="shared" si="1"/>
        <v/>
      </c>
    </row>
    <row r="97" spans="2:37" x14ac:dyDescent="0.2">
      <c r="B97" s="65" t="s">
        <v>165</v>
      </c>
      <c r="Q97" t="s">
        <v>6660</v>
      </c>
      <c r="T97" s="59" t="s">
        <v>165</v>
      </c>
      <c r="W97" t="s">
        <v>6449</v>
      </c>
      <c r="X97" t="s">
        <v>6444</v>
      </c>
      <c r="Y97" t="s">
        <v>6450</v>
      </c>
      <c r="AK97" t="str">
        <f t="shared" si="1"/>
        <v>Construction of Facilities</v>
      </c>
    </row>
    <row r="98" spans="2:37" x14ac:dyDescent="0.2">
      <c r="B98" s="67" t="s">
        <v>166</v>
      </c>
      <c r="Q98" t="s">
        <v>6643</v>
      </c>
      <c r="T98" s="59" t="s">
        <v>166</v>
      </c>
      <c r="W98" t="s">
        <v>6424</v>
      </c>
      <c r="X98" t="s">
        <v>6425</v>
      </c>
      <c r="AK98" t="str">
        <f t="shared" si="1"/>
        <v>The Mound</v>
      </c>
    </row>
    <row r="99" spans="2:37" x14ac:dyDescent="0.2">
      <c r="B99" s="68" t="s">
        <v>167</v>
      </c>
      <c r="Q99" t="s">
        <v>6661</v>
      </c>
      <c r="T99" s="59" t="s">
        <v>167</v>
      </c>
      <c r="W99" t="s">
        <v>6434</v>
      </c>
      <c r="X99">
        <v>1</v>
      </c>
      <c r="Y99" t="s">
        <v>6451</v>
      </c>
      <c r="Z99" t="s">
        <v>6435</v>
      </c>
      <c r="AA99" t="s">
        <v>6452</v>
      </c>
      <c r="AK99" t="str">
        <f t="shared" si="1"/>
        <v>Level 1 (Spa &amp; Fitness)</v>
      </c>
    </row>
    <row r="100" spans="2:37" x14ac:dyDescent="0.2">
      <c r="B100" s="66" t="s">
        <v>168</v>
      </c>
      <c r="C100" t="s">
        <v>6900</v>
      </c>
      <c r="Q100" t="s">
        <v>6416</v>
      </c>
      <c r="T100" s="59" t="s">
        <v>6416</v>
      </c>
      <c r="AK100" t="str">
        <f t="shared" si="1"/>
        <v/>
      </c>
    </row>
    <row r="101" spans="2:37" x14ac:dyDescent="0.2">
      <c r="B101" s="66" t="s">
        <v>170</v>
      </c>
      <c r="C101" t="s">
        <v>6901</v>
      </c>
      <c r="Q101" t="s">
        <v>6416</v>
      </c>
      <c r="T101" s="59" t="s">
        <v>6416</v>
      </c>
      <c r="AK101" t="str">
        <f t="shared" si="1"/>
        <v/>
      </c>
    </row>
    <row r="102" spans="2:37" x14ac:dyDescent="0.2">
      <c r="B102" s="63" t="s">
        <v>172</v>
      </c>
      <c r="C102" t="s">
        <v>6902</v>
      </c>
      <c r="Q102" t="s">
        <v>6416</v>
      </c>
      <c r="T102" s="59" t="s">
        <v>6416</v>
      </c>
      <c r="AK102" t="str">
        <f t="shared" si="1"/>
        <v/>
      </c>
    </row>
    <row r="103" spans="2:37" x14ac:dyDescent="0.2">
      <c r="B103" s="68" t="s">
        <v>174</v>
      </c>
      <c r="Q103" t="s">
        <v>6650</v>
      </c>
      <c r="T103" s="59" t="s">
        <v>174</v>
      </c>
      <c r="W103" t="s">
        <v>6434</v>
      </c>
      <c r="X103">
        <v>2</v>
      </c>
      <c r="AK103" t="str">
        <f t="shared" si="1"/>
        <v>Level 2</v>
      </c>
    </row>
    <row r="104" spans="2:37" x14ac:dyDescent="0.2">
      <c r="B104" s="66" t="s">
        <v>175</v>
      </c>
      <c r="C104" t="s">
        <v>6903</v>
      </c>
      <c r="Q104" t="s">
        <v>6416</v>
      </c>
      <c r="T104" s="59" t="s">
        <v>6416</v>
      </c>
      <c r="AK104" t="str">
        <f t="shared" si="1"/>
        <v/>
      </c>
    </row>
    <row r="105" spans="2:37" x14ac:dyDescent="0.2">
      <c r="B105" s="66" t="s">
        <v>177</v>
      </c>
      <c r="C105" t="s">
        <v>6904</v>
      </c>
      <c r="Q105" t="s">
        <v>6416</v>
      </c>
      <c r="T105" s="59" t="s">
        <v>6416</v>
      </c>
      <c r="AK105" t="str">
        <f t="shared" si="1"/>
        <v/>
      </c>
    </row>
    <row r="106" spans="2:37" x14ac:dyDescent="0.2">
      <c r="B106" s="63" t="s">
        <v>179</v>
      </c>
      <c r="C106" t="s">
        <v>6905</v>
      </c>
      <c r="Q106" t="s">
        <v>6416</v>
      </c>
      <c r="T106" s="59" t="s">
        <v>6416</v>
      </c>
      <c r="AK106" t="str">
        <f t="shared" si="1"/>
        <v/>
      </c>
    </row>
    <row r="107" spans="2:37" x14ac:dyDescent="0.2">
      <c r="B107" s="68" t="s">
        <v>181</v>
      </c>
      <c r="Q107" t="s">
        <v>6651</v>
      </c>
      <c r="T107" s="59" t="s">
        <v>181</v>
      </c>
      <c r="W107" t="s">
        <v>6434</v>
      </c>
      <c r="X107">
        <v>3</v>
      </c>
      <c r="AK107" t="str">
        <f t="shared" si="1"/>
        <v>Level 3</v>
      </c>
    </row>
    <row r="108" spans="2:37" x14ac:dyDescent="0.2">
      <c r="B108" s="66" t="s">
        <v>182</v>
      </c>
      <c r="C108" t="s">
        <v>6906</v>
      </c>
      <c r="Q108" t="s">
        <v>6416</v>
      </c>
      <c r="T108" s="59" t="s">
        <v>6416</v>
      </c>
      <c r="AK108" t="str">
        <f t="shared" si="1"/>
        <v/>
      </c>
    </row>
    <row r="109" spans="2:37" x14ac:dyDescent="0.2">
      <c r="B109" s="66" t="s">
        <v>184</v>
      </c>
      <c r="C109" t="s">
        <v>6907</v>
      </c>
      <c r="Q109" t="s">
        <v>6416</v>
      </c>
      <c r="T109" s="59" t="s">
        <v>6416</v>
      </c>
      <c r="AK109" t="str">
        <f t="shared" si="1"/>
        <v/>
      </c>
    </row>
    <row r="110" spans="2:37" x14ac:dyDescent="0.2">
      <c r="B110" s="63" t="s">
        <v>186</v>
      </c>
      <c r="C110" t="s">
        <v>6908</v>
      </c>
      <c r="Q110" t="s">
        <v>6416</v>
      </c>
      <c r="T110" s="59" t="s">
        <v>6416</v>
      </c>
      <c r="AK110" t="str">
        <f t="shared" si="1"/>
        <v/>
      </c>
    </row>
    <row r="111" spans="2:37" x14ac:dyDescent="0.2">
      <c r="B111" s="68" t="s">
        <v>188</v>
      </c>
      <c r="Q111" t="s">
        <v>6652</v>
      </c>
      <c r="T111" s="59" t="s">
        <v>188</v>
      </c>
      <c r="W111" t="s">
        <v>6434</v>
      </c>
      <c r="X111">
        <v>4</v>
      </c>
      <c r="AK111" t="str">
        <f t="shared" si="1"/>
        <v>Level 4</v>
      </c>
    </row>
    <row r="112" spans="2:37" x14ac:dyDescent="0.2">
      <c r="B112" s="66" t="s">
        <v>189</v>
      </c>
      <c r="C112" t="s">
        <v>6909</v>
      </c>
      <c r="Q112" t="s">
        <v>6416</v>
      </c>
      <c r="T112" s="59" t="s">
        <v>6416</v>
      </c>
      <c r="AK112" t="str">
        <f t="shared" si="1"/>
        <v/>
      </c>
    </row>
    <row r="113" spans="2:37" x14ac:dyDescent="0.2">
      <c r="B113" s="66" t="s">
        <v>191</v>
      </c>
      <c r="C113" t="s">
        <v>6910</v>
      </c>
      <c r="Q113" t="s">
        <v>6416</v>
      </c>
      <c r="T113" s="59" t="s">
        <v>6416</v>
      </c>
      <c r="AK113" t="str">
        <f t="shared" si="1"/>
        <v/>
      </c>
    </row>
    <row r="114" spans="2:37" x14ac:dyDescent="0.2">
      <c r="B114" s="63" t="s">
        <v>193</v>
      </c>
      <c r="C114" t="s">
        <v>6911</v>
      </c>
      <c r="Q114" t="s">
        <v>6416</v>
      </c>
      <c r="T114" s="59" t="s">
        <v>6416</v>
      </c>
      <c r="AK114" t="str">
        <f t="shared" si="1"/>
        <v/>
      </c>
    </row>
    <row r="115" spans="2:37" x14ac:dyDescent="0.2">
      <c r="B115" s="67" t="s">
        <v>195</v>
      </c>
      <c r="Q115" t="s">
        <v>6644</v>
      </c>
      <c r="T115" s="59" t="s">
        <v>195</v>
      </c>
      <c r="W115" t="s">
        <v>6424</v>
      </c>
      <c r="X115" t="s">
        <v>6426</v>
      </c>
      <c r="AK115" t="str">
        <f t="shared" si="1"/>
        <v>The Ring</v>
      </c>
    </row>
    <row r="116" spans="2:37" x14ac:dyDescent="0.2">
      <c r="B116" s="68" t="s">
        <v>196</v>
      </c>
      <c r="Q116" t="s">
        <v>6654</v>
      </c>
      <c r="T116" s="59" t="s">
        <v>196</v>
      </c>
      <c r="W116" t="s">
        <v>6434</v>
      </c>
      <c r="X116">
        <v>0</v>
      </c>
      <c r="AK116" t="str">
        <f t="shared" si="1"/>
        <v>Level 0</v>
      </c>
    </row>
    <row r="117" spans="2:37" x14ac:dyDescent="0.2">
      <c r="B117" s="66" t="s">
        <v>197</v>
      </c>
      <c r="C117" t="s">
        <v>6912</v>
      </c>
      <c r="Q117" t="s">
        <v>6416</v>
      </c>
      <c r="T117" s="59" t="s">
        <v>6416</v>
      </c>
      <c r="AK117" t="str">
        <f t="shared" si="1"/>
        <v/>
      </c>
    </row>
    <row r="118" spans="2:37" x14ac:dyDescent="0.2">
      <c r="B118" s="66" t="s">
        <v>199</v>
      </c>
      <c r="C118" t="s">
        <v>6913</v>
      </c>
      <c r="Q118" t="s">
        <v>6416</v>
      </c>
      <c r="T118" s="59" t="s">
        <v>6416</v>
      </c>
      <c r="AK118" t="str">
        <f t="shared" si="1"/>
        <v/>
      </c>
    </row>
    <row r="119" spans="2:37" x14ac:dyDescent="0.2">
      <c r="B119" s="63" t="s">
        <v>201</v>
      </c>
      <c r="C119" t="s">
        <v>6914</v>
      </c>
      <c r="Q119" t="s">
        <v>6416</v>
      </c>
      <c r="T119" s="59" t="s">
        <v>6416</v>
      </c>
      <c r="AK119" t="str">
        <f t="shared" si="1"/>
        <v/>
      </c>
    </row>
    <row r="120" spans="2:37" x14ac:dyDescent="0.2">
      <c r="B120" s="68" t="s">
        <v>203</v>
      </c>
      <c r="Q120" t="s">
        <v>6662</v>
      </c>
      <c r="T120" s="59" t="s">
        <v>203</v>
      </c>
      <c r="W120" t="s">
        <v>6434</v>
      </c>
      <c r="X120">
        <v>0</v>
      </c>
      <c r="Y120" t="s">
        <v>6453</v>
      </c>
      <c r="Z120" t="s">
        <v>6454</v>
      </c>
      <c r="AA120" t="s">
        <v>6455</v>
      </c>
      <c r="AK120" t="str">
        <f t="shared" si="1"/>
        <v>Level 0 (Leave out Area)</v>
      </c>
    </row>
    <row r="121" spans="2:37" x14ac:dyDescent="0.2">
      <c r="B121" s="66" t="s">
        <v>204</v>
      </c>
      <c r="C121" t="s">
        <v>6915</v>
      </c>
      <c r="Q121" t="s">
        <v>6416</v>
      </c>
      <c r="T121" s="59" t="s">
        <v>6416</v>
      </c>
      <c r="AK121" t="str">
        <f t="shared" si="1"/>
        <v/>
      </c>
    </row>
    <row r="122" spans="2:37" x14ac:dyDescent="0.2">
      <c r="B122" s="66" t="s">
        <v>206</v>
      </c>
      <c r="C122" t="s">
        <v>6916</v>
      </c>
      <c r="Q122" t="s">
        <v>6416</v>
      </c>
      <c r="T122" s="59" t="s">
        <v>6416</v>
      </c>
      <c r="AK122" t="str">
        <f t="shared" si="1"/>
        <v/>
      </c>
    </row>
    <row r="123" spans="2:37" x14ac:dyDescent="0.2">
      <c r="B123" s="63" t="s">
        <v>208</v>
      </c>
      <c r="C123" t="s">
        <v>6917</v>
      </c>
      <c r="Q123" t="s">
        <v>6416</v>
      </c>
      <c r="T123" s="59" t="s">
        <v>6416</v>
      </c>
      <c r="AK123" t="str">
        <f t="shared" si="1"/>
        <v/>
      </c>
    </row>
    <row r="124" spans="2:37" x14ac:dyDescent="0.2">
      <c r="B124" s="68" t="s">
        <v>210</v>
      </c>
      <c r="Q124" t="s">
        <v>6649</v>
      </c>
      <c r="T124" s="59" t="s">
        <v>210</v>
      </c>
      <c r="W124" t="s">
        <v>6434</v>
      </c>
      <c r="X124">
        <v>1</v>
      </c>
      <c r="AK124" t="str">
        <f t="shared" si="1"/>
        <v>Level 1</v>
      </c>
    </row>
    <row r="125" spans="2:37" x14ac:dyDescent="0.2">
      <c r="B125" s="66" t="s">
        <v>211</v>
      </c>
      <c r="C125" t="s">
        <v>6918</v>
      </c>
      <c r="Q125" t="s">
        <v>6416</v>
      </c>
      <c r="T125" s="59" t="s">
        <v>6416</v>
      </c>
      <c r="AK125" t="str">
        <f t="shared" si="1"/>
        <v/>
      </c>
    </row>
    <row r="126" spans="2:37" x14ac:dyDescent="0.2">
      <c r="B126" s="66" t="s">
        <v>213</v>
      </c>
      <c r="C126" t="s">
        <v>6919</v>
      </c>
      <c r="Q126" t="s">
        <v>6416</v>
      </c>
      <c r="T126" s="59" t="s">
        <v>6416</v>
      </c>
      <c r="AK126" t="str">
        <f t="shared" si="1"/>
        <v/>
      </c>
    </row>
    <row r="127" spans="2:37" x14ac:dyDescent="0.2">
      <c r="B127" s="63" t="s">
        <v>215</v>
      </c>
      <c r="C127" t="s">
        <v>6920</v>
      </c>
      <c r="Q127" t="s">
        <v>6416</v>
      </c>
      <c r="T127" s="59" t="s">
        <v>6416</v>
      </c>
      <c r="AK127" t="str">
        <f t="shared" si="1"/>
        <v/>
      </c>
    </row>
    <row r="128" spans="2:37" x14ac:dyDescent="0.2">
      <c r="B128" s="68" t="s">
        <v>217</v>
      </c>
      <c r="Q128" t="s">
        <v>6663</v>
      </c>
      <c r="T128" s="59" t="s">
        <v>217</v>
      </c>
      <c r="W128" t="s">
        <v>6434</v>
      </c>
      <c r="X128">
        <v>1</v>
      </c>
      <c r="Y128" t="s">
        <v>6453</v>
      </c>
      <c r="Z128" t="s">
        <v>6454</v>
      </c>
      <c r="AA128" t="s">
        <v>6455</v>
      </c>
      <c r="AK128" t="str">
        <f t="shared" si="1"/>
        <v>Level 1 (Leave out Area)</v>
      </c>
    </row>
    <row r="129" spans="2:37" x14ac:dyDescent="0.2">
      <c r="B129" s="66" t="s">
        <v>218</v>
      </c>
      <c r="C129" t="s">
        <v>6921</v>
      </c>
      <c r="Q129" t="s">
        <v>6416</v>
      </c>
      <c r="T129" s="59" t="s">
        <v>6416</v>
      </c>
      <c r="AK129" t="str">
        <f t="shared" si="1"/>
        <v/>
      </c>
    </row>
    <row r="130" spans="2:37" x14ac:dyDescent="0.2">
      <c r="B130" s="66" t="s">
        <v>220</v>
      </c>
      <c r="C130" t="s">
        <v>6922</v>
      </c>
      <c r="Q130" t="s">
        <v>6416</v>
      </c>
      <c r="T130" s="59" t="s">
        <v>6416</v>
      </c>
      <c r="AK130" t="str">
        <f t="shared" si="1"/>
        <v/>
      </c>
    </row>
    <row r="131" spans="2:37" x14ac:dyDescent="0.2">
      <c r="B131" s="63" t="s">
        <v>222</v>
      </c>
      <c r="C131" t="s">
        <v>6923</v>
      </c>
      <c r="Q131" t="s">
        <v>6416</v>
      </c>
      <c r="T131" s="59" t="s">
        <v>6416</v>
      </c>
      <c r="AK131" t="str">
        <f t="shared" si="1"/>
        <v/>
      </c>
    </row>
    <row r="132" spans="2:37" x14ac:dyDescent="0.2">
      <c r="B132" s="67" t="s">
        <v>224</v>
      </c>
      <c r="Q132" t="s">
        <v>6645</v>
      </c>
      <c r="T132" s="59" t="s">
        <v>224</v>
      </c>
      <c r="W132" t="s">
        <v>6424</v>
      </c>
      <c r="X132" t="s">
        <v>6427</v>
      </c>
      <c r="AK132" t="str">
        <f t="shared" si="1"/>
        <v>The Beach</v>
      </c>
    </row>
    <row r="133" spans="2:37" x14ac:dyDescent="0.2">
      <c r="B133" s="68" t="s">
        <v>196</v>
      </c>
      <c r="Q133" t="s">
        <v>6654</v>
      </c>
      <c r="T133" s="59" t="s">
        <v>196</v>
      </c>
      <c r="W133" t="s">
        <v>6434</v>
      </c>
      <c r="X133">
        <v>0</v>
      </c>
      <c r="AK133" t="str">
        <f t="shared" si="1"/>
        <v>Level 0</v>
      </c>
    </row>
    <row r="134" spans="2:37" x14ac:dyDescent="0.2">
      <c r="B134" s="66" t="s">
        <v>225</v>
      </c>
      <c r="C134" t="s">
        <v>6924</v>
      </c>
      <c r="Q134" t="s">
        <v>6416</v>
      </c>
      <c r="T134" s="59" t="s">
        <v>6416</v>
      </c>
      <c r="AK134" t="str">
        <f t="shared" ref="AK134:AK197" si="2">CONCATENATE(W134,IF(X134&lt;&gt;""," ",""),X134,IF(Y134&lt;&gt;""," ",""),Y134,IF(Z134&lt;&gt;""," ",""),Z134,IF(AA134&lt;&gt;""," ",""),AA134,IF(AB134&lt;&gt;""," ",""),AB134,IF(AC134&lt;&gt;""," ",""),AC134,IF(AD134&lt;&gt;""," ",""),AD134,IF(AE134&lt;&gt;""," ",""),AE134,IF(AF134&lt;&gt;""," ",""),AF134,IF(AG134&lt;&gt;""," ",""),AG134,IF(AH134&lt;&gt;""," ",""),AH134,IF(AI134&lt;&gt;""," ",""),AI134,IF(AJ134&lt;&gt;""," ",""),AJ134)</f>
        <v/>
      </c>
    </row>
    <row r="135" spans="2:37" x14ac:dyDescent="0.2">
      <c r="B135" s="66" t="s">
        <v>227</v>
      </c>
      <c r="C135" t="s">
        <v>6925</v>
      </c>
      <c r="Q135" t="s">
        <v>6416</v>
      </c>
      <c r="T135" s="59" t="s">
        <v>6416</v>
      </c>
      <c r="AK135" t="str">
        <f t="shared" si="2"/>
        <v/>
      </c>
    </row>
    <row r="136" spans="2:37" x14ac:dyDescent="0.2">
      <c r="B136" s="63" t="s">
        <v>229</v>
      </c>
      <c r="C136" t="s">
        <v>6926</v>
      </c>
      <c r="Q136" t="s">
        <v>6416</v>
      </c>
      <c r="T136" s="59" t="s">
        <v>6416</v>
      </c>
      <c r="AK136" t="str">
        <f t="shared" si="2"/>
        <v/>
      </c>
    </row>
    <row r="137" spans="2:37" x14ac:dyDescent="0.2">
      <c r="B137" s="67" t="s">
        <v>231</v>
      </c>
      <c r="Q137" t="s">
        <v>6646</v>
      </c>
      <c r="T137" s="59" t="s">
        <v>231</v>
      </c>
      <c r="W137" t="s">
        <v>6424</v>
      </c>
      <c r="X137" t="s">
        <v>6428</v>
      </c>
      <c r="AK137" t="str">
        <f t="shared" si="2"/>
        <v>The Tail</v>
      </c>
    </row>
    <row r="138" spans="2:37" x14ac:dyDescent="0.2">
      <c r="B138" s="68" t="s">
        <v>210</v>
      </c>
      <c r="Q138" t="s">
        <v>6649</v>
      </c>
      <c r="T138" s="59" t="s">
        <v>210</v>
      </c>
      <c r="W138" t="s">
        <v>6434</v>
      </c>
      <c r="X138">
        <v>1</v>
      </c>
      <c r="AK138" t="str">
        <f t="shared" si="2"/>
        <v>Level 1</v>
      </c>
    </row>
    <row r="139" spans="2:37" x14ac:dyDescent="0.2">
      <c r="B139" s="66" t="s">
        <v>232</v>
      </c>
      <c r="C139" t="s">
        <v>6927</v>
      </c>
      <c r="Q139" t="s">
        <v>6416</v>
      </c>
      <c r="T139" s="59" t="s">
        <v>6416</v>
      </c>
      <c r="AK139" t="str">
        <f t="shared" si="2"/>
        <v/>
      </c>
    </row>
    <row r="140" spans="2:37" x14ac:dyDescent="0.2">
      <c r="B140" s="66" t="s">
        <v>234</v>
      </c>
      <c r="C140" t="s">
        <v>6928</v>
      </c>
      <c r="Q140" t="s">
        <v>6416</v>
      </c>
      <c r="T140" s="59" t="s">
        <v>6416</v>
      </c>
      <c r="AK140" t="str">
        <f t="shared" si="2"/>
        <v/>
      </c>
    </row>
    <row r="141" spans="2:37" x14ac:dyDescent="0.2">
      <c r="B141" s="63" t="s">
        <v>236</v>
      </c>
      <c r="C141" t="s">
        <v>6929</v>
      </c>
      <c r="Q141" t="s">
        <v>6416</v>
      </c>
      <c r="T141" s="59" t="s">
        <v>6416</v>
      </c>
      <c r="AK141" t="str">
        <f t="shared" si="2"/>
        <v/>
      </c>
    </row>
    <row r="142" spans="2:37" x14ac:dyDescent="0.2">
      <c r="B142" s="68" t="s">
        <v>174</v>
      </c>
      <c r="Q142" t="s">
        <v>6650</v>
      </c>
      <c r="T142" s="59" t="s">
        <v>174</v>
      </c>
      <c r="W142" t="s">
        <v>6434</v>
      </c>
      <c r="X142">
        <v>2</v>
      </c>
      <c r="AK142" t="str">
        <f t="shared" si="2"/>
        <v>Level 2</v>
      </c>
    </row>
    <row r="143" spans="2:37" x14ac:dyDescent="0.2">
      <c r="B143" s="66" t="s">
        <v>238</v>
      </c>
      <c r="C143" t="s">
        <v>6930</v>
      </c>
      <c r="Q143" t="s">
        <v>6416</v>
      </c>
      <c r="T143" s="59" t="s">
        <v>6416</v>
      </c>
      <c r="AK143" t="str">
        <f t="shared" si="2"/>
        <v/>
      </c>
    </row>
    <row r="144" spans="2:37" x14ac:dyDescent="0.2">
      <c r="B144" s="66" t="s">
        <v>240</v>
      </c>
      <c r="C144" t="s">
        <v>6931</v>
      </c>
      <c r="Q144" t="s">
        <v>6416</v>
      </c>
      <c r="T144" s="59" t="s">
        <v>6416</v>
      </c>
      <c r="AK144" t="str">
        <f t="shared" si="2"/>
        <v/>
      </c>
    </row>
    <row r="145" spans="2:37" x14ac:dyDescent="0.2">
      <c r="B145" s="63" t="s">
        <v>242</v>
      </c>
      <c r="C145" t="s">
        <v>6932</v>
      </c>
      <c r="Q145" t="s">
        <v>6416</v>
      </c>
      <c r="T145" s="59" t="s">
        <v>6416</v>
      </c>
      <c r="AK145" t="str">
        <f t="shared" si="2"/>
        <v/>
      </c>
    </row>
    <row r="146" spans="2:37" x14ac:dyDescent="0.2">
      <c r="B146" s="62" t="s">
        <v>244</v>
      </c>
      <c r="Q146" t="s">
        <v>6446</v>
      </c>
      <c r="T146" s="59" t="s">
        <v>244</v>
      </c>
      <c r="W146" t="s">
        <v>6446</v>
      </c>
      <c r="AK146" t="str">
        <f t="shared" si="2"/>
        <v>Engineering</v>
      </c>
    </row>
    <row r="147" spans="2:37" x14ac:dyDescent="0.2">
      <c r="B147" s="64" t="s">
        <v>245</v>
      </c>
      <c r="Q147" t="s">
        <v>6664</v>
      </c>
      <c r="T147" s="59" t="s">
        <v>245</v>
      </c>
      <c r="W147" t="s">
        <v>6456</v>
      </c>
      <c r="X147" t="s">
        <v>6457</v>
      </c>
      <c r="AK147" t="str">
        <f t="shared" si="2"/>
        <v>BIM Models</v>
      </c>
    </row>
    <row r="148" spans="2:37" x14ac:dyDescent="0.2">
      <c r="B148" s="65" t="s">
        <v>246</v>
      </c>
      <c r="Q148" t="s">
        <v>6458</v>
      </c>
      <c r="T148" s="59" t="s">
        <v>246</v>
      </c>
      <c r="W148" t="s">
        <v>6458</v>
      </c>
      <c r="AK148" t="str">
        <f t="shared" si="2"/>
        <v>Facade</v>
      </c>
    </row>
    <row r="149" spans="2:37" x14ac:dyDescent="0.2">
      <c r="B149" s="67" t="s">
        <v>247</v>
      </c>
      <c r="Q149" t="s">
        <v>6665</v>
      </c>
      <c r="T149" s="59" t="s">
        <v>247</v>
      </c>
      <c r="W149" t="s">
        <v>6459</v>
      </c>
      <c r="X149" t="s">
        <v>6435</v>
      </c>
      <c r="Y149" t="s">
        <v>6460</v>
      </c>
      <c r="AK149" t="str">
        <f t="shared" si="2"/>
        <v>Preparation &amp; Submission</v>
      </c>
    </row>
    <row r="150" spans="2:37" x14ac:dyDescent="0.2">
      <c r="B150" s="68" t="s">
        <v>248</v>
      </c>
      <c r="Q150" t="s">
        <v>6666</v>
      </c>
      <c r="T150" s="59" t="s">
        <v>248</v>
      </c>
      <c r="W150" t="s">
        <v>6461</v>
      </c>
      <c r="X150" t="s">
        <v>6462</v>
      </c>
      <c r="AK150" t="str">
        <f t="shared" si="2"/>
        <v>Hotel Rooms</v>
      </c>
    </row>
    <row r="151" spans="2:37" x14ac:dyDescent="0.2">
      <c r="B151" s="66" t="s">
        <v>249</v>
      </c>
      <c r="C151" t="s">
        <v>6933</v>
      </c>
      <c r="Q151" t="s">
        <v>6416</v>
      </c>
      <c r="T151" s="59" t="s">
        <v>6416</v>
      </c>
      <c r="AK151" t="str">
        <f t="shared" si="2"/>
        <v/>
      </c>
    </row>
    <row r="152" spans="2:37" x14ac:dyDescent="0.2">
      <c r="B152" s="66" t="s">
        <v>251</v>
      </c>
      <c r="C152" t="s">
        <v>6934</v>
      </c>
      <c r="Q152" t="s">
        <v>6416</v>
      </c>
      <c r="T152" s="59" t="s">
        <v>6416</v>
      </c>
      <c r="AK152" t="str">
        <f t="shared" si="2"/>
        <v/>
      </c>
    </row>
    <row r="153" spans="2:37" x14ac:dyDescent="0.2">
      <c r="B153" s="66" t="s">
        <v>253</v>
      </c>
      <c r="C153" t="s">
        <v>6935</v>
      </c>
      <c r="Q153" t="s">
        <v>6416</v>
      </c>
      <c r="T153" s="59" t="s">
        <v>6416</v>
      </c>
      <c r="AK153" t="str">
        <f t="shared" si="2"/>
        <v/>
      </c>
    </row>
    <row r="154" spans="2:37" x14ac:dyDescent="0.2">
      <c r="B154" s="66" t="s">
        <v>255</v>
      </c>
      <c r="C154" t="s">
        <v>6936</v>
      </c>
      <c r="Q154" t="s">
        <v>6416</v>
      </c>
      <c r="T154" s="59" t="s">
        <v>6416</v>
      </c>
      <c r="AK154" t="str">
        <f t="shared" si="2"/>
        <v/>
      </c>
    </row>
    <row r="155" spans="2:37" x14ac:dyDescent="0.2">
      <c r="B155" s="66" t="s">
        <v>257</v>
      </c>
      <c r="C155" t="s">
        <v>6937</v>
      </c>
      <c r="Q155" t="s">
        <v>6416</v>
      </c>
      <c r="T155" s="59" t="s">
        <v>6416</v>
      </c>
      <c r="AK155" t="str">
        <f t="shared" si="2"/>
        <v/>
      </c>
    </row>
    <row r="156" spans="2:37" x14ac:dyDescent="0.2">
      <c r="B156" s="66" t="s">
        <v>259</v>
      </c>
      <c r="C156" t="s">
        <v>6938</v>
      </c>
      <c r="Q156" t="s">
        <v>6416</v>
      </c>
      <c r="T156" s="59" t="s">
        <v>6416</v>
      </c>
      <c r="AK156" t="str">
        <f t="shared" si="2"/>
        <v/>
      </c>
    </row>
    <row r="157" spans="2:37" x14ac:dyDescent="0.2">
      <c r="B157" s="66" t="s">
        <v>261</v>
      </c>
      <c r="C157" t="s">
        <v>6939</v>
      </c>
      <c r="Q157" t="s">
        <v>6416</v>
      </c>
      <c r="T157" s="59" t="s">
        <v>6416</v>
      </c>
      <c r="AK157" t="str">
        <f t="shared" si="2"/>
        <v/>
      </c>
    </row>
    <row r="158" spans="2:37" x14ac:dyDescent="0.2">
      <c r="B158" s="66" t="s">
        <v>263</v>
      </c>
      <c r="C158" t="s">
        <v>6940</v>
      </c>
      <c r="Q158" t="s">
        <v>6416</v>
      </c>
      <c r="T158" s="59" t="s">
        <v>6416</v>
      </c>
      <c r="AK158" t="str">
        <f t="shared" si="2"/>
        <v/>
      </c>
    </row>
    <row r="159" spans="2:37" x14ac:dyDescent="0.2">
      <c r="B159" s="66" t="s">
        <v>265</v>
      </c>
      <c r="C159" t="s">
        <v>6941</v>
      </c>
      <c r="Q159" t="s">
        <v>6416</v>
      </c>
      <c r="T159" s="59" t="s">
        <v>6416</v>
      </c>
      <c r="AK159" t="str">
        <f t="shared" si="2"/>
        <v/>
      </c>
    </row>
    <row r="160" spans="2:37" x14ac:dyDescent="0.2">
      <c r="B160" s="66" t="s">
        <v>267</v>
      </c>
      <c r="C160" t="s">
        <v>6942</v>
      </c>
      <c r="Q160" t="s">
        <v>6416</v>
      </c>
      <c r="T160" s="59" t="s">
        <v>6416</v>
      </c>
      <c r="AK160" t="str">
        <f t="shared" si="2"/>
        <v/>
      </c>
    </row>
    <row r="161" spans="2:37" x14ac:dyDescent="0.2">
      <c r="B161" s="66" t="s">
        <v>269</v>
      </c>
      <c r="C161" t="s">
        <v>6943</v>
      </c>
      <c r="Q161" t="s">
        <v>6416</v>
      </c>
      <c r="T161" s="59" t="s">
        <v>6416</v>
      </c>
      <c r="AK161" t="str">
        <f t="shared" si="2"/>
        <v/>
      </c>
    </row>
    <row r="162" spans="2:37" x14ac:dyDescent="0.2">
      <c r="B162" s="66" t="s">
        <v>271</v>
      </c>
      <c r="C162" t="s">
        <v>6944</v>
      </c>
      <c r="Q162" t="s">
        <v>6416</v>
      </c>
      <c r="T162" s="59" t="s">
        <v>6416</v>
      </c>
      <c r="AK162" t="str">
        <f t="shared" si="2"/>
        <v/>
      </c>
    </row>
    <row r="163" spans="2:37" x14ac:dyDescent="0.2">
      <c r="B163" s="66" t="s">
        <v>273</v>
      </c>
      <c r="C163" t="s">
        <v>6945</v>
      </c>
      <c r="Q163" t="s">
        <v>6416</v>
      </c>
      <c r="T163" s="59" t="s">
        <v>6416</v>
      </c>
      <c r="AK163" t="str">
        <f t="shared" si="2"/>
        <v/>
      </c>
    </row>
    <row r="164" spans="2:37" x14ac:dyDescent="0.2">
      <c r="B164" s="66" t="s">
        <v>275</v>
      </c>
      <c r="C164" t="s">
        <v>6946</v>
      </c>
      <c r="Q164" t="s">
        <v>6416</v>
      </c>
      <c r="T164" s="59" t="s">
        <v>6416</v>
      </c>
      <c r="AK164" t="str">
        <f t="shared" si="2"/>
        <v/>
      </c>
    </row>
    <row r="165" spans="2:37" x14ac:dyDescent="0.2">
      <c r="B165" s="66" t="s">
        <v>277</v>
      </c>
      <c r="C165" t="s">
        <v>6947</v>
      </c>
      <c r="Q165" t="s">
        <v>6416</v>
      </c>
      <c r="T165" s="59" t="s">
        <v>6416</v>
      </c>
      <c r="AK165" t="str">
        <f t="shared" si="2"/>
        <v/>
      </c>
    </row>
    <row r="166" spans="2:37" x14ac:dyDescent="0.2">
      <c r="B166" s="66" t="s">
        <v>279</v>
      </c>
      <c r="C166" t="s">
        <v>6948</v>
      </c>
      <c r="Q166" t="s">
        <v>6416</v>
      </c>
      <c r="T166" s="59" t="s">
        <v>6416</v>
      </c>
      <c r="AK166" t="str">
        <f t="shared" si="2"/>
        <v/>
      </c>
    </row>
    <row r="167" spans="2:37" x14ac:dyDescent="0.2">
      <c r="B167" s="66" t="s">
        <v>281</v>
      </c>
      <c r="C167" t="s">
        <v>6949</v>
      </c>
      <c r="Q167" t="s">
        <v>6416</v>
      </c>
      <c r="T167" s="59" t="s">
        <v>6416</v>
      </c>
      <c r="AK167" t="str">
        <f t="shared" si="2"/>
        <v/>
      </c>
    </row>
    <row r="168" spans="2:37" x14ac:dyDescent="0.2">
      <c r="B168" s="66" t="s">
        <v>283</v>
      </c>
      <c r="C168" t="s">
        <v>6950</v>
      </c>
      <c r="Q168" t="s">
        <v>6416</v>
      </c>
      <c r="T168" s="59" t="s">
        <v>6416</v>
      </c>
      <c r="AK168" t="str">
        <f t="shared" si="2"/>
        <v/>
      </c>
    </row>
    <row r="169" spans="2:37" x14ac:dyDescent="0.2">
      <c r="B169" s="66" t="s">
        <v>285</v>
      </c>
      <c r="C169" t="s">
        <v>6951</v>
      </c>
      <c r="Q169" t="s">
        <v>6416</v>
      </c>
      <c r="T169" s="59" t="s">
        <v>6416</v>
      </c>
      <c r="AK169" t="str">
        <f t="shared" si="2"/>
        <v/>
      </c>
    </row>
    <row r="170" spans="2:37" x14ac:dyDescent="0.2">
      <c r="B170" s="66" t="s">
        <v>287</v>
      </c>
      <c r="C170" t="s">
        <v>6952</v>
      </c>
      <c r="Q170" t="s">
        <v>6416</v>
      </c>
      <c r="T170" s="59" t="s">
        <v>6416</v>
      </c>
      <c r="AK170" t="str">
        <f t="shared" si="2"/>
        <v/>
      </c>
    </row>
    <row r="171" spans="2:37" x14ac:dyDescent="0.2">
      <c r="B171" s="66" t="s">
        <v>289</v>
      </c>
      <c r="C171" t="s">
        <v>6953</v>
      </c>
      <c r="Q171" t="s">
        <v>6416</v>
      </c>
      <c r="T171" s="59" t="s">
        <v>6416</v>
      </c>
      <c r="AK171" t="str">
        <f t="shared" si="2"/>
        <v/>
      </c>
    </row>
    <row r="172" spans="2:37" x14ac:dyDescent="0.2">
      <c r="B172" s="66" t="s">
        <v>291</v>
      </c>
      <c r="C172" t="s">
        <v>6954</v>
      </c>
      <c r="Q172" t="s">
        <v>6416</v>
      </c>
      <c r="T172" s="59" t="s">
        <v>6416</v>
      </c>
      <c r="AK172" t="str">
        <f t="shared" si="2"/>
        <v/>
      </c>
    </row>
    <row r="173" spans="2:37" x14ac:dyDescent="0.2">
      <c r="B173" s="66" t="s">
        <v>293</v>
      </c>
      <c r="C173" t="s">
        <v>6955</v>
      </c>
      <c r="Q173" t="s">
        <v>6416</v>
      </c>
      <c r="T173" s="59" t="s">
        <v>6416</v>
      </c>
      <c r="AK173" t="str">
        <f t="shared" si="2"/>
        <v/>
      </c>
    </row>
    <row r="174" spans="2:37" x14ac:dyDescent="0.2">
      <c r="B174" s="66" t="s">
        <v>295</v>
      </c>
      <c r="C174" t="s">
        <v>6956</v>
      </c>
      <c r="Q174" t="s">
        <v>6416</v>
      </c>
      <c r="T174" s="59" t="s">
        <v>6416</v>
      </c>
      <c r="AK174" t="str">
        <f t="shared" si="2"/>
        <v/>
      </c>
    </row>
    <row r="175" spans="2:37" x14ac:dyDescent="0.2">
      <c r="B175" s="66" t="s">
        <v>297</v>
      </c>
      <c r="C175" t="s">
        <v>6957</v>
      </c>
      <c r="Q175" t="s">
        <v>6416</v>
      </c>
      <c r="T175" s="59" t="s">
        <v>6416</v>
      </c>
      <c r="AK175" t="str">
        <f t="shared" si="2"/>
        <v/>
      </c>
    </row>
    <row r="176" spans="2:37" x14ac:dyDescent="0.2">
      <c r="B176" s="66" t="s">
        <v>299</v>
      </c>
      <c r="C176" t="s">
        <v>6958</v>
      </c>
      <c r="Q176" t="s">
        <v>6416</v>
      </c>
      <c r="T176" s="59" t="s">
        <v>6416</v>
      </c>
      <c r="AK176" t="str">
        <f t="shared" si="2"/>
        <v/>
      </c>
    </row>
    <row r="177" spans="2:37" x14ac:dyDescent="0.2">
      <c r="B177" s="66" t="s">
        <v>301</v>
      </c>
      <c r="C177" t="s">
        <v>6959</v>
      </c>
      <c r="Q177" t="s">
        <v>6416</v>
      </c>
      <c r="T177" s="59" t="s">
        <v>6416</v>
      </c>
      <c r="AK177" t="str">
        <f t="shared" si="2"/>
        <v/>
      </c>
    </row>
    <row r="178" spans="2:37" x14ac:dyDescent="0.2">
      <c r="B178" s="66" t="s">
        <v>303</v>
      </c>
      <c r="C178" t="s">
        <v>6960</v>
      </c>
      <c r="Q178" t="s">
        <v>6416</v>
      </c>
      <c r="T178" s="59" t="s">
        <v>6416</v>
      </c>
      <c r="AK178" t="str">
        <f t="shared" si="2"/>
        <v/>
      </c>
    </row>
    <row r="179" spans="2:37" x14ac:dyDescent="0.2">
      <c r="B179" s="66" t="s">
        <v>305</v>
      </c>
      <c r="C179" t="s">
        <v>6961</v>
      </c>
      <c r="Q179" t="s">
        <v>6416</v>
      </c>
      <c r="T179" s="59" t="s">
        <v>6416</v>
      </c>
      <c r="AK179" t="str">
        <f t="shared" si="2"/>
        <v/>
      </c>
    </row>
    <row r="180" spans="2:37" x14ac:dyDescent="0.2">
      <c r="B180" s="66" t="s">
        <v>307</v>
      </c>
      <c r="C180" t="s">
        <v>6962</v>
      </c>
      <c r="Q180" t="s">
        <v>6416</v>
      </c>
      <c r="T180" s="59" t="s">
        <v>6416</v>
      </c>
      <c r="AK180" t="str">
        <f t="shared" si="2"/>
        <v/>
      </c>
    </row>
    <row r="181" spans="2:37" x14ac:dyDescent="0.2">
      <c r="B181" s="66" t="s">
        <v>309</v>
      </c>
      <c r="C181" t="s">
        <v>6963</v>
      </c>
      <c r="Q181" t="s">
        <v>6416</v>
      </c>
      <c r="T181" s="59" t="s">
        <v>6416</v>
      </c>
      <c r="AK181" t="str">
        <f t="shared" si="2"/>
        <v/>
      </c>
    </row>
    <row r="182" spans="2:37" x14ac:dyDescent="0.2">
      <c r="B182" s="66" t="s">
        <v>311</v>
      </c>
      <c r="C182" t="s">
        <v>6964</v>
      </c>
      <c r="Q182" t="s">
        <v>6416</v>
      </c>
      <c r="T182" s="59" t="s">
        <v>6416</v>
      </c>
      <c r="AK182" t="str">
        <f t="shared" si="2"/>
        <v/>
      </c>
    </row>
    <row r="183" spans="2:37" x14ac:dyDescent="0.2">
      <c r="B183" s="66" t="s">
        <v>313</v>
      </c>
      <c r="C183" t="s">
        <v>6965</v>
      </c>
      <c r="Q183" t="s">
        <v>6416</v>
      </c>
      <c r="T183" s="59" t="s">
        <v>6416</v>
      </c>
      <c r="AK183" t="str">
        <f t="shared" si="2"/>
        <v/>
      </c>
    </row>
    <row r="184" spans="2:37" x14ac:dyDescent="0.2">
      <c r="B184" s="66" t="s">
        <v>315</v>
      </c>
      <c r="C184" t="s">
        <v>6966</v>
      </c>
      <c r="Q184" t="s">
        <v>6416</v>
      </c>
      <c r="T184" s="59" t="s">
        <v>6416</v>
      </c>
      <c r="AK184" t="str">
        <f t="shared" si="2"/>
        <v/>
      </c>
    </row>
    <row r="185" spans="2:37" x14ac:dyDescent="0.2">
      <c r="B185" s="66" t="s">
        <v>317</v>
      </c>
      <c r="C185" t="s">
        <v>6967</v>
      </c>
      <c r="Q185" t="s">
        <v>6416</v>
      </c>
      <c r="T185" s="59" t="s">
        <v>6416</v>
      </c>
      <c r="AK185" t="str">
        <f t="shared" si="2"/>
        <v/>
      </c>
    </row>
    <row r="186" spans="2:37" x14ac:dyDescent="0.2">
      <c r="B186" s="66" t="s">
        <v>319</v>
      </c>
      <c r="C186" t="s">
        <v>6968</v>
      </c>
      <c r="Q186" t="s">
        <v>6416</v>
      </c>
      <c r="T186" s="59" t="s">
        <v>6416</v>
      </c>
      <c r="AK186" t="str">
        <f t="shared" si="2"/>
        <v/>
      </c>
    </row>
    <row r="187" spans="2:37" x14ac:dyDescent="0.2">
      <c r="B187" s="66" t="s">
        <v>321</v>
      </c>
      <c r="C187" t="s">
        <v>6969</v>
      </c>
      <c r="Q187" t="s">
        <v>6416</v>
      </c>
      <c r="T187" s="59" t="s">
        <v>6416</v>
      </c>
      <c r="AK187" t="str">
        <f t="shared" si="2"/>
        <v/>
      </c>
    </row>
    <row r="188" spans="2:37" x14ac:dyDescent="0.2">
      <c r="B188" s="66" t="s">
        <v>323</v>
      </c>
      <c r="C188" t="s">
        <v>6970</v>
      </c>
      <c r="Q188" t="s">
        <v>6416</v>
      </c>
      <c r="T188" s="59" t="s">
        <v>6416</v>
      </c>
      <c r="AK188" t="str">
        <f t="shared" si="2"/>
        <v/>
      </c>
    </row>
    <row r="189" spans="2:37" x14ac:dyDescent="0.2">
      <c r="B189" s="66" t="s">
        <v>325</v>
      </c>
      <c r="C189" t="s">
        <v>6971</v>
      </c>
      <c r="Q189" t="s">
        <v>6416</v>
      </c>
      <c r="T189" s="59" t="s">
        <v>6416</v>
      </c>
      <c r="AK189" t="str">
        <f t="shared" si="2"/>
        <v/>
      </c>
    </row>
    <row r="190" spans="2:37" x14ac:dyDescent="0.2">
      <c r="B190" s="66" t="s">
        <v>327</v>
      </c>
      <c r="C190" t="s">
        <v>6972</v>
      </c>
      <c r="Q190" t="s">
        <v>6416</v>
      </c>
      <c r="T190" s="59" t="s">
        <v>6416</v>
      </c>
      <c r="AK190" t="str">
        <f t="shared" si="2"/>
        <v/>
      </c>
    </row>
    <row r="191" spans="2:37" x14ac:dyDescent="0.2">
      <c r="B191" s="66" t="s">
        <v>329</v>
      </c>
      <c r="C191" t="s">
        <v>6973</v>
      </c>
      <c r="Q191" t="s">
        <v>6416</v>
      </c>
      <c r="T191" s="59" t="s">
        <v>6416</v>
      </c>
      <c r="AK191" t="str">
        <f t="shared" si="2"/>
        <v/>
      </c>
    </row>
    <row r="192" spans="2:37" x14ac:dyDescent="0.2">
      <c r="B192" s="66" t="s">
        <v>331</v>
      </c>
      <c r="C192" t="s">
        <v>6974</v>
      </c>
      <c r="Q192" t="s">
        <v>6416</v>
      </c>
      <c r="T192" s="59" t="s">
        <v>6416</v>
      </c>
      <c r="AK192" t="str">
        <f t="shared" si="2"/>
        <v/>
      </c>
    </row>
    <row r="193" spans="2:37" x14ac:dyDescent="0.2">
      <c r="B193" s="66" t="s">
        <v>333</v>
      </c>
      <c r="C193" t="s">
        <v>6975</v>
      </c>
      <c r="Q193" t="s">
        <v>6416</v>
      </c>
      <c r="T193" s="59" t="s">
        <v>6416</v>
      </c>
      <c r="AK193" t="str">
        <f t="shared" si="2"/>
        <v/>
      </c>
    </row>
    <row r="194" spans="2:37" x14ac:dyDescent="0.2">
      <c r="B194" s="66" t="s">
        <v>335</v>
      </c>
      <c r="C194" t="s">
        <v>6976</v>
      </c>
      <c r="Q194" t="s">
        <v>6416</v>
      </c>
      <c r="T194" s="59" t="s">
        <v>6416</v>
      </c>
      <c r="AK194" t="str">
        <f t="shared" si="2"/>
        <v/>
      </c>
    </row>
    <row r="195" spans="2:37" x14ac:dyDescent="0.2">
      <c r="B195" s="66" t="s">
        <v>337</v>
      </c>
      <c r="C195" t="s">
        <v>6977</v>
      </c>
      <c r="Q195" t="s">
        <v>6416</v>
      </c>
      <c r="T195" s="59" t="s">
        <v>6416</v>
      </c>
      <c r="AK195" t="str">
        <f t="shared" si="2"/>
        <v/>
      </c>
    </row>
    <row r="196" spans="2:37" x14ac:dyDescent="0.2">
      <c r="B196" s="66" t="s">
        <v>339</v>
      </c>
      <c r="C196" t="s">
        <v>6978</v>
      </c>
      <c r="Q196" t="s">
        <v>6416</v>
      </c>
      <c r="T196" s="59" t="s">
        <v>6416</v>
      </c>
      <c r="AK196" t="str">
        <f t="shared" si="2"/>
        <v/>
      </c>
    </row>
    <row r="197" spans="2:37" x14ac:dyDescent="0.2">
      <c r="B197" s="63" t="s">
        <v>341</v>
      </c>
      <c r="C197" t="s">
        <v>6979</v>
      </c>
      <c r="Q197" t="s">
        <v>6416</v>
      </c>
      <c r="T197" s="59" t="s">
        <v>6416</v>
      </c>
      <c r="AK197" t="str">
        <f t="shared" si="2"/>
        <v/>
      </c>
    </row>
    <row r="198" spans="2:37" x14ac:dyDescent="0.2">
      <c r="B198" s="68" t="s">
        <v>343</v>
      </c>
      <c r="Q198" t="s">
        <v>6463</v>
      </c>
      <c r="T198" s="59" t="s">
        <v>343</v>
      </c>
      <c r="W198" t="s">
        <v>6463</v>
      </c>
      <c r="AK198" t="str">
        <f t="shared" ref="AK198:AK261" si="3">CONCATENATE(W198,IF(X198&lt;&gt;""," ",""),X198,IF(Y198&lt;&gt;""," ",""),Y198,IF(Z198&lt;&gt;""," ",""),Z198,IF(AA198&lt;&gt;""," ",""),AA198,IF(AB198&lt;&gt;""," ",""),AB198,IF(AC198&lt;&gt;""," ",""),AC198,IF(AD198&lt;&gt;""," ",""),AD198,IF(AE198&lt;&gt;""," ",""),AE198,IF(AF198&lt;&gt;""," ",""),AF198,IF(AG198&lt;&gt;""," ",""),AG198,IF(AH198&lt;&gt;""," ",""),AH198,IF(AI198&lt;&gt;""," ",""),AI198,IF(AJ198&lt;&gt;""," ",""),AJ198)</f>
        <v>Buildings</v>
      </c>
    </row>
    <row r="199" spans="2:37" x14ac:dyDescent="0.2">
      <c r="B199" s="66" t="s">
        <v>344</v>
      </c>
      <c r="C199" t="s">
        <v>6980</v>
      </c>
      <c r="Q199" t="s">
        <v>6416</v>
      </c>
      <c r="T199" s="59" t="s">
        <v>6416</v>
      </c>
      <c r="AK199" t="str">
        <f t="shared" si="3"/>
        <v/>
      </c>
    </row>
    <row r="200" spans="2:37" x14ac:dyDescent="0.2">
      <c r="B200" s="66" t="s">
        <v>346</v>
      </c>
      <c r="C200" t="s">
        <v>6981</v>
      </c>
      <c r="Q200" t="s">
        <v>6416</v>
      </c>
      <c r="T200" s="59" t="s">
        <v>6416</v>
      </c>
      <c r="AK200" t="str">
        <f t="shared" si="3"/>
        <v/>
      </c>
    </row>
    <row r="201" spans="2:37" x14ac:dyDescent="0.2">
      <c r="B201" s="66" t="s">
        <v>348</v>
      </c>
      <c r="C201" t="s">
        <v>6982</v>
      </c>
      <c r="Q201" t="s">
        <v>6416</v>
      </c>
      <c r="T201" s="59" t="s">
        <v>6416</v>
      </c>
      <c r="AK201" t="str">
        <f t="shared" si="3"/>
        <v/>
      </c>
    </row>
    <row r="202" spans="2:37" x14ac:dyDescent="0.2">
      <c r="B202" s="66" t="s">
        <v>350</v>
      </c>
      <c r="C202" t="s">
        <v>6983</v>
      </c>
      <c r="Q202" t="s">
        <v>6416</v>
      </c>
      <c r="T202" s="59" t="s">
        <v>6416</v>
      </c>
      <c r="AK202" t="str">
        <f t="shared" si="3"/>
        <v/>
      </c>
    </row>
    <row r="203" spans="2:37" x14ac:dyDescent="0.2">
      <c r="B203" s="66" t="s">
        <v>352</v>
      </c>
      <c r="C203" t="s">
        <v>6984</v>
      </c>
      <c r="Q203" t="s">
        <v>6416</v>
      </c>
      <c r="T203" s="59" t="s">
        <v>6416</v>
      </c>
      <c r="AK203" t="str">
        <f t="shared" si="3"/>
        <v/>
      </c>
    </row>
    <row r="204" spans="2:37" x14ac:dyDescent="0.2">
      <c r="B204" s="66" t="s">
        <v>354</v>
      </c>
      <c r="C204" t="s">
        <v>6985</v>
      </c>
      <c r="Q204" t="s">
        <v>6416</v>
      </c>
      <c r="T204" s="59" t="s">
        <v>6416</v>
      </c>
      <c r="AK204" t="str">
        <f t="shared" si="3"/>
        <v/>
      </c>
    </row>
    <row r="205" spans="2:37" x14ac:dyDescent="0.2">
      <c r="B205" s="66" t="s">
        <v>356</v>
      </c>
      <c r="C205" t="s">
        <v>6986</v>
      </c>
      <c r="Q205" t="s">
        <v>6416</v>
      </c>
      <c r="T205" s="59" t="s">
        <v>6416</v>
      </c>
      <c r="AK205" t="str">
        <f t="shared" si="3"/>
        <v/>
      </c>
    </row>
    <row r="206" spans="2:37" x14ac:dyDescent="0.2">
      <c r="B206" s="63" t="s">
        <v>358</v>
      </c>
      <c r="C206" t="s">
        <v>6987</v>
      </c>
      <c r="Q206" t="s">
        <v>6416</v>
      </c>
      <c r="T206" s="59" t="s">
        <v>6416</v>
      </c>
      <c r="AK206" t="str">
        <f t="shared" si="3"/>
        <v/>
      </c>
    </row>
    <row r="207" spans="2:37" x14ac:dyDescent="0.2">
      <c r="B207" s="68" t="s">
        <v>360</v>
      </c>
      <c r="Q207" t="s">
        <v>6667</v>
      </c>
      <c r="T207" s="59" t="s">
        <v>360</v>
      </c>
      <c r="W207" t="s">
        <v>6439</v>
      </c>
      <c r="X207" t="s">
        <v>6464</v>
      </c>
      <c r="AK207" t="str">
        <f t="shared" si="3"/>
        <v>Site Wide</v>
      </c>
    </row>
    <row r="208" spans="2:37" x14ac:dyDescent="0.2">
      <c r="B208" s="63" t="s">
        <v>361</v>
      </c>
      <c r="C208" t="s">
        <v>6988</v>
      </c>
      <c r="Q208" t="s">
        <v>6416</v>
      </c>
      <c r="T208" s="59" t="s">
        <v>6416</v>
      </c>
      <c r="AK208" t="str">
        <f t="shared" si="3"/>
        <v/>
      </c>
    </row>
    <row r="209" spans="2:37" x14ac:dyDescent="0.2">
      <c r="B209" s="67" t="s">
        <v>363</v>
      </c>
      <c r="Q209" t="s">
        <v>6668</v>
      </c>
      <c r="T209" s="59" t="s">
        <v>363</v>
      </c>
      <c r="W209" t="s">
        <v>6465</v>
      </c>
      <c r="X209" t="s">
        <v>6435</v>
      </c>
      <c r="Y209" t="s">
        <v>6443</v>
      </c>
      <c r="Z209" t="s">
        <v>6466</v>
      </c>
      <c r="AA209" t="s">
        <v>6467</v>
      </c>
      <c r="AB209" t="s">
        <v>6419</v>
      </c>
      <c r="AC209" t="s">
        <v>6468</v>
      </c>
      <c r="AK209" t="str">
        <f t="shared" si="3"/>
        <v>Review &amp; Approval by DAR / TRSDC</v>
      </c>
    </row>
    <row r="210" spans="2:37" x14ac:dyDescent="0.2">
      <c r="B210" s="68" t="s">
        <v>248</v>
      </c>
      <c r="Q210" t="s">
        <v>6666</v>
      </c>
      <c r="T210" s="59" t="s">
        <v>248</v>
      </c>
      <c r="W210" t="s">
        <v>6461</v>
      </c>
      <c r="X210" t="s">
        <v>6462</v>
      </c>
      <c r="AK210" t="str">
        <f t="shared" si="3"/>
        <v>Hotel Rooms</v>
      </c>
    </row>
    <row r="211" spans="2:37" x14ac:dyDescent="0.2">
      <c r="B211" s="66" t="s">
        <v>364</v>
      </c>
      <c r="C211" t="s">
        <v>6989</v>
      </c>
      <c r="Q211" t="s">
        <v>6416</v>
      </c>
      <c r="T211" s="59" t="s">
        <v>6416</v>
      </c>
      <c r="AK211" t="str">
        <f t="shared" si="3"/>
        <v/>
      </c>
    </row>
    <row r="212" spans="2:37" x14ac:dyDescent="0.2">
      <c r="B212" s="66" t="s">
        <v>366</v>
      </c>
      <c r="C212" t="s">
        <v>6990</v>
      </c>
      <c r="Q212" t="s">
        <v>6416</v>
      </c>
      <c r="T212" s="59" t="s">
        <v>6416</v>
      </c>
      <c r="AK212" t="str">
        <f t="shared" si="3"/>
        <v/>
      </c>
    </row>
    <row r="213" spans="2:37" x14ac:dyDescent="0.2">
      <c r="B213" s="66" t="s">
        <v>368</v>
      </c>
      <c r="C213" t="s">
        <v>6991</v>
      </c>
      <c r="Q213" t="s">
        <v>6416</v>
      </c>
      <c r="T213" s="59" t="s">
        <v>6416</v>
      </c>
      <c r="AK213" t="str">
        <f t="shared" si="3"/>
        <v/>
      </c>
    </row>
    <row r="214" spans="2:37" x14ac:dyDescent="0.2">
      <c r="B214" s="66" t="s">
        <v>370</v>
      </c>
      <c r="C214" t="s">
        <v>6992</v>
      </c>
      <c r="Q214" t="s">
        <v>6416</v>
      </c>
      <c r="T214" s="59" t="s">
        <v>6416</v>
      </c>
      <c r="AK214" t="str">
        <f t="shared" si="3"/>
        <v/>
      </c>
    </row>
    <row r="215" spans="2:37" x14ac:dyDescent="0.2">
      <c r="B215" s="66" t="s">
        <v>372</v>
      </c>
      <c r="C215" t="s">
        <v>6993</v>
      </c>
      <c r="Q215" t="s">
        <v>6416</v>
      </c>
      <c r="T215" s="59" t="s">
        <v>6416</v>
      </c>
      <c r="AK215" t="str">
        <f t="shared" si="3"/>
        <v/>
      </c>
    </row>
    <row r="216" spans="2:37" x14ac:dyDescent="0.2">
      <c r="B216" s="66" t="s">
        <v>374</v>
      </c>
      <c r="C216" t="s">
        <v>6994</v>
      </c>
      <c r="Q216" t="s">
        <v>6416</v>
      </c>
      <c r="T216" s="59" t="s">
        <v>6416</v>
      </c>
      <c r="AK216" t="str">
        <f t="shared" si="3"/>
        <v/>
      </c>
    </row>
    <row r="217" spans="2:37" x14ac:dyDescent="0.2">
      <c r="B217" s="66" t="s">
        <v>376</v>
      </c>
      <c r="C217" t="s">
        <v>6995</v>
      </c>
      <c r="Q217" t="s">
        <v>6416</v>
      </c>
      <c r="T217" s="59" t="s">
        <v>6416</v>
      </c>
      <c r="AK217" t="str">
        <f t="shared" si="3"/>
        <v/>
      </c>
    </row>
    <row r="218" spans="2:37" x14ac:dyDescent="0.2">
      <c r="B218" s="66" t="s">
        <v>378</v>
      </c>
      <c r="C218" t="s">
        <v>6996</v>
      </c>
      <c r="Q218" t="s">
        <v>6416</v>
      </c>
      <c r="T218" s="59" t="s">
        <v>6416</v>
      </c>
      <c r="AK218" t="str">
        <f t="shared" si="3"/>
        <v/>
      </c>
    </row>
    <row r="219" spans="2:37" x14ac:dyDescent="0.2">
      <c r="B219" s="66" t="s">
        <v>380</v>
      </c>
      <c r="C219" t="s">
        <v>6997</v>
      </c>
      <c r="Q219" t="s">
        <v>6416</v>
      </c>
      <c r="T219" s="59" t="s">
        <v>6416</v>
      </c>
      <c r="AK219" t="str">
        <f t="shared" si="3"/>
        <v/>
      </c>
    </row>
    <row r="220" spans="2:37" x14ac:dyDescent="0.2">
      <c r="B220" s="66" t="s">
        <v>382</v>
      </c>
      <c r="C220" t="s">
        <v>6998</v>
      </c>
      <c r="Q220" t="s">
        <v>6416</v>
      </c>
      <c r="T220" s="59" t="s">
        <v>6416</v>
      </c>
      <c r="AK220" t="str">
        <f t="shared" si="3"/>
        <v/>
      </c>
    </row>
    <row r="221" spans="2:37" x14ac:dyDescent="0.2">
      <c r="B221" s="66" t="s">
        <v>384</v>
      </c>
      <c r="C221" t="s">
        <v>6999</v>
      </c>
      <c r="Q221" t="s">
        <v>6416</v>
      </c>
      <c r="T221" s="59" t="s">
        <v>6416</v>
      </c>
      <c r="AK221" t="str">
        <f t="shared" si="3"/>
        <v/>
      </c>
    </row>
    <row r="222" spans="2:37" x14ac:dyDescent="0.2">
      <c r="B222" s="66" t="s">
        <v>386</v>
      </c>
      <c r="C222" t="s">
        <v>7000</v>
      </c>
      <c r="Q222" t="s">
        <v>6416</v>
      </c>
      <c r="T222" s="59" t="s">
        <v>6416</v>
      </c>
      <c r="AK222" t="str">
        <f t="shared" si="3"/>
        <v/>
      </c>
    </row>
    <row r="223" spans="2:37" x14ac:dyDescent="0.2">
      <c r="B223" s="66" t="s">
        <v>388</v>
      </c>
      <c r="C223" t="s">
        <v>7001</v>
      </c>
      <c r="Q223" t="s">
        <v>6416</v>
      </c>
      <c r="T223" s="59" t="s">
        <v>6416</v>
      </c>
      <c r="AK223" t="str">
        <f t="shared" si="3"/>
        <v/>
      </c>
    </row>
    <row r="224" spans="2:37" x14ac:dyDescent="0.2">
      <c r="B224" s="66" t="s">
        <v>390</v>
      </c>
      <c r="C224" t="s">
        <v>7002</v>
      </c>
      <c r="Q224" t="s">
        <v>6416</v>
      </c>
      <c r="T224" s="59" t="s">
        <v>6416</v>
      </c>
      <c r="AK224" t="str">
        <f t="shared" si="3"/>
        <v/>
      </c>
    </row>
    <row r="225" spans="2:37" x14ac:dyDescent="0.2">
      <c r="B225" s="66" t="s">
        <v>392</v>
      </c>
      <c r="C225" t="s">
        <v>7003</v>
      </c>
      <c r="Q225" t="s">
        <v>6416</v>
      </c>
      <c r="T225" s="59" t="s">
        <v>6416</v>
      </c>
      <c r="AK225" t="str">
        <f t="shared" si="3"/>
        <v/>
      </c>
    </row>
    <row r="226" spans="2:37" x14ac:dyDescent="0.2">
      <c r="B226" s="66" t="s">
        <v>394</v>
      </c>
      <c r="C226" t="s">
        <v>7004</v>
      </c>
      <c r="Q226" t="s">
        <v>6416</v>
      </c>
      <c r="T226" s="59" t="s">
        <v>6416</v>
      </c>
      <c r="AK226" t="str">
        <f t="shared" si="3"/>
        <v/>
      </c>
    </row>
    <row r="227" spans="2:37" x14ac:dyDescent="0.2">
      <c r="B227" s="66" t="s">
        <v>396</v>
      </c>
      <c r="C227" t="s">
        <v>7005</v>
      </c>
      <c r="Q227" t="s">
        <v>6416</v>
      </c>
      <c r="T227" s="59" t="s">
        <v>6416</v>
      </c>
      <c r="AK227" t="str">
        <f t="shared" si="3"/>
        <v/>
      </c>
    </row>
    <row r="228" spans="2:37" x14ac:dyDescent="0.2">
      <c r="B228" s="66" t="s">
        <v>398</v>
      </c>
      <c r="C228" t="s">
        <v>7006</v>
      </c>
      <c r="Q228" t="s">
        <v>6416</v>
      </c>
      <c r="T228" s="59" t="s">
        <v>6416</v>
      </c>
      <c r="AK228" t="str">
        <f t="shared" si="3"/>
        <v/>
      </c>
    </row>
    <row r="229" spans="2:37" x14ac:dyDescent="0.2">
      <c r="B229" s="66" t="s">
        <v>400</v>
      </c>
      <c r="C229" t="s">
        <v>7007</v>
      </c>
      <c r="Q229" t="s">
        <v>6416</v>
      </c>
      <c r="T229" s="59" t="s">
        <v>6416</v>
      </c>
      <c r="AK229" t="str">
        <f t="shared" si="3"/>
        <v/>
      </c>
    </row>
    <row r="230" spans="2:37" x14ac:dyDescent="0.2">
      <c r="B230" s="66" t="s">
        <v>402</v>
      </c>
      <c r="C230" t="s">
        <v>7008</v>
      </c>
      <c r="Q230" t="s">
        <v>6416</v>
      </c>
      <c r="T230" s="59" t="s">
        <v>6416</v>
      </c>
      <c r="AK230" t="str">
        <f t="shared" si="3"/>
        <v/>
      </c>
    </row>
    <row r="231" spans="2:37" x14ac:dyDescent="0.2">
      <c r="B231" s="66" t="s">
        <v>404</v>
      </c>
      <c r="C231" t="s">
        <v>7009</v>
      </c>
      <c r="Q231" t="s">
        <v>6416</v>
      </c>
      <c r="T231" s="59" t="s">
        <v>6416</v>
      </c>
      <c r="AK231" t="str">
        <f t="shared" si="3"/>
        <v/>
      </c>
    </row>
    <row r="232" spans="2:37" x14ac:dyDescent="0.2">
      <c r="B232" s="66" t="s">
        <v>406</v>
      </c>
      <c r="C232" t="s">
        <v>7010</v>
      </c>
      <c r="Q232" t="s">
        <v>6416</v>
      </c>
      <c r="T232" s="59" t="s">
        <v>6416</v>
      </c>
      <c r="AK232" t="str">
        <f t="shared" si="3"/>
        <v/>
      </c>
    </row>
    <row r="233" spans="2:37" x14ac:dyDescent="0.2">
      <c r="B233" s="66" t="s">
        <v>408</v>
      </c>
      <c r="C233" t="s">
        <v>7011</v>
      </c>
      <c r="Q233" t="s">
        <v>6416</v>
      </c>
      <c r="T233" s="59" t="s">
        <v>6416</v>
      </c>
      <c r="AK233" t="str">
        <f t="shared" si="3"/>
        <v/>
      </c>
    </row>
    <row r="234" spans="2:37" x14ac:dyDescent="0.2">
      <c r="B234" s="66" t="s">
        <v>410</v>
      </c>
      <c r="C234" t="s">
        <v>7012</v>
      </c>
      <c r="Q234" t="s">
        <v>6416</v>
      </c>
      <c r="T234" s="59" t="s">
        <v>6416</v>
      </c>
      <c r="AK234" t="str">
        <f t="shared" si="3"/>
        <v/>
      </c>
    </row>
    <row r="235" spans="2:37" x14ac:dyDescent="0.2">
      <c r="B235" s="66" t="s">
        <v>412</v>
      </c>
      <c r="C235" t="s">
        <v>7013</v>
      </c>
      <c r="Q235" t="s">
        <v>6416</v>
      </c>
      <c r="T235" s="59" t="s">
        <v>6416</v>
      </c>
      <c r="AK235" t="str">
        <f t="shared" si="3"/>
        <v/>
      </c>
    </row>
    <row r="236" spans="2:37" x14ac:dyDescent="0.2">
      <c r="B236" s="66" t="s">
        <v>414</v>
      </c>
      <c r="C236" t="s">
        <v>7014</v>
      </c>
      <c r="Q236" t="s">
        <v>6416</v>
      </c>
      <c r="T236" s="59" t="s">
        <v>6416</v>
      </c>
      <c r="AK236" t="str">
        <f t="shared" si="3"/>
        <v/>
      </c>
    </row>
    <row r="237" spans="2:37" x14ac:dyDescent="0.2">
      <c r="B237" s="66" t="s">
        <v>416</v>
      </c>
      <c r="C237" t="s">
        <v>7015</v>
      </c>
      <c r="Q237" t="s">
        <v>6416</v>
      </c>
      <c r="T237" s="59" t="s">
        <v>6416</v>
      </c>
      <c r="AK237" t="str">
        <f t="shared" si="3"/>
        <v/>
      </c>
    </row>
    <row r="238" spans="2:37" x14ac:dyDescent="0.2">
      <c r="B238" s="66" t="s">
        <v>418</v>
      </c>
      <c r="C238" t="s">
        <v>7016</v>
      </c>
      <c r="Q238" t="s">
        <v>6416</v>
      </c>
      <c r="T238" s="59" t="s">
        <v>6416</v>
      </c>
      <c r="AK238" t="str">
        <f t="shared" si="3"/>
        <v/>
      </c>
    </row>
    <row r="239" spans="2:37" x14ac:dyDescent="0.2">
      <c r="B239" s="66" t="s">
        <v>420</v>
      </c>
      <c r="C239" t="s">
        <v>7017</v>
      </c>
      <c r="Q239" t="s">
        <v>6416</v>
      </c>
      <c r="T239" s="59" t="s">
        <v>6416</v>
      </c>
      <c r="AK239" t="str">
        <f t="shared" si="3"/>
        <v/>
      </c>
    </row>
    <row r="240" spans="2:37" x14ac:dyDescent="0.2">
      <c r="B240" s="66" t="s">
        <v>422</v>
      </c>
      <c r="C240" t="s">
        <v>7018</v>
      </c>
      <c r="Q240" t="s">
        <v>6416</v>
      </c>
      <c r="T240" s="59" t="s">
        <v>6416</v>
      </c>
      <c r="AK240" t="str">
        <f t="shared" si="3"/>
        <v/>
      </c>
    </row>
    <row r="241" spans="2:37" x14ac:dyDescent="0.2">
      <c r="B241" s="66" t="s">
        <v>424</v>
      </c>
      <c r="C241" t="s">
        <v>7019</v>
      </c>
      <c r="Q241" t="s">
        <v>6416</v>
      </c>
      <c r="T241" s="59" t="s">
        <v>6416</v>
      </c>
      <c r="AK241" t="str">
        <f t="shared" si="3"/>
        <v/>
      </c>
    </row>
    <row r="242" spans="2:37" x14ac:dyDescent="0.2">
      <c r="B242" s="66" t="s">
        <v>426</v>
      </c>
      <c r="C242" t="s">
        <v>7020</v>
      </c>
      <c r="Q242" t="s">
        <v>6416</v>
      </c>
      <c r="T242" s="59" t="s">
        <v>6416</v>
      </c>
      <c r="AK242" t="str">
        <f t="shared" si="3"/>
        <v/>
      </c>
    </row>
    <row r="243" spans="2:37" x14ac:dyDescent="0.2">
      <c r="B243" s="66" t="s">
        <v>428</v>
      </c>
      <c r="C243" t="s">
        <v>7021</v>
      </c>
      <c r="Q243" t="s">
        <v>6416</v>
      </c>
      <c r="T243" s="59" t="s">
        <v>6416</v>
      </c>
      <c r="AK243" t="str">
        <f t="shared" si="3"/>
        <v/>
      </c>
    </row>
    <row r="244" spans="2:37" x14ac:dyDescent="0.2">
      <c r="B244" s="66" t="s">
        <v>430</v>
      </c>
      <c r="C244" t="s">
        <v>7022</v>
      </c>
      <c r="Q244" t="s">
        <v>6416</v>
      </c>
      <c r="T244" s="59" t="s">
        <v>6416</v>
      </c>
      <c r="AK244" t="str">
        <f t="shared" si="3"/>
        <v/>
      </c>
    </row>
    <row r="245" spans="2:37" x14ac:dyDescent="0.2">
      <c r="B245" s="66" t="s">
        <v>432</v>
      </c>
      <c r="C245" t="s">
        <v>7023</v>
      </c>
      <c r="Q245" t="s">
        <v>6416</v>
      </c>
      <c r="T245" s="59" t="s">
        <v>6416</v>
      </c>
      <c r="AK245" t="str">
        <f t="shared" si="3"/>
        <v/>
      </c>
    </row>
    <row r="246" spans="2:37" x14ac:dyDescent="0.2">
      <c r="B246" s="66" t="s">
        <v>434</v>
      </c>
      <c r="C246" t="s">
        <v>7024</v>
      </c>
      <c r="Q246" t="s">
        <v>6416</v>
      </c>
      <c r="T246" s="59" t="s">
        <v>6416</v>
      </c>
      <c r="AK246" t="str">
        <f t="shared" si="3"/>
        <v/>
      </c>
    </row>
    <row r="247" spans="2:37" x14ac:dyDescent="0.2">
      <c r="B247" s="66" t="s">
        <v>436</v>
      </c>
      <c r="C247" t="s">
        <v>7025</v>
      </c>
      <c r="Q247" t="s">
        <v>6416</v>
      </c>
      <c r="T247" s="59" t="s">
        <v>6416</v>
      </c>
      <c r="AK247" t="str">
        <f t="shared" si="3"/>
        <v/>
      </c>
    </row>
    <row r="248" spans="2:37" x14ac:dyDescent="0.2">
      <c r="B248" s="66" t="s">
        <v>438</v>
      </c>
      <c r="C248" t="s">
        <v>7026</v>
      </c>
      <c r="Q248" t="s">
        <v>6416</v>
      </c>
      <c r="T248" s="59" t="s">
        <v>6416</v>
      </c>
      <c r="AK248" t="str">
        <f t="shared" si="3"/>
        <v/>
      </c>
    </row>
    <row r="249" spans="2:37" x14ac:dyDescent="0.2">
      <c r="B249" s="66" t="s">
        <v>440</v>
      </c>
      <c r="C249" t="s">
        <v>7027</v>
      </c>
      <c r="Q249" t="s">
        <v>6416</v>
      </c>
      <c r="T249" s="59" t="s">
        <v>6416</v>
      </c>
      <c r="AK249" t="str">
        <f t="shared" si="3"/>
        <v/>
      </c>
    </row>
    <row r="250" spans="2:37" x14ac:dyDescent="0.2">
      <c r="B250" s="66" t="s">
        <v>442</v>
      </c>
      <c r="C250" t="s">
        <v>7028</v>
      </c>
      <c r="Q250" t="s">
        <v>6416</v>
      </c>
      <c r="T250" s="59" t="s">
        <v>6416</v>
      </c>
      <c r="AK250" t="str">
        <f t="shared" si="3"/>
        <v/>
      </c>
    </row>
    <row r="251" spans="2:37" x14ac:dyDescent="0.2">
      <c r="B251" s="66" t="s">
        <v>444</v>
      </c>
      <c r="C251" t="s">
        <v>7029</v>
      </c>
      <c r="Q251" t="s">
        <v>6416</v>
      </c>
      <c r="T251" s="59" t="s">
        <v>6416</v>
      </c>
      <c r="AK251" t="str">
        <f t="shared" si="3"/>
        <v/>
      </c>
    </row>
    <row r="252" spans="2:37" x14ac:dyDescent="0.2">
      <c r="B252" s="66" t="s">
        <v>446</v>
      </c>
      <c r="C252" t="s">
        <v>7030</v>
      </c>
      <c r="Q252" t="s">
        <v>6416</v>
      </c>
      <c r="T252" s="59" t="s">
        <v>6416</v>
      </c>
      <c r="AK252" t="str">
        <f t="shared" si="3"/>
        <v/>
      </c>
    </row>
    <row r="253" spans="2:37" x14ac:dyDescent="0.2">
      <c r="B253" s="66" t="s">
        <v>448</v>
      </c>
      <c r="C253" t="s">
        <v>7031</v>
      </c>
      <c r="Q253" t="s">
        <v>6416</v>
      </c>
      <c r="T253" s="59" t="s">
        <v>6416</v>
      </c>
      <c r="AK253" t="str">
        <f t="shared" si="3"/>
        <v/>
      </c>
    </row>
    <row r="254" spans="2:37" x14ac:dyDescent="0.2">
      <c r="B254" s="66" t="s">
        <v>450</v>
      </c>
      <c r="C254" t="s">
        <v>7032</v>
      </c>
      <c r="Q254" t="s">
        <v>6416</v>
      </c>
      <c r="T254" s="59" t="s">
        <v>6416</v>
      </c>
      <c r="AK254" t="str">
        <f t="shared" si="3"/>
        <v/>
      </c>
    </row>
    <row r="255" spans="2:37" x14ac:dyDescent="0.2">
      <c r="B255" s="66" t="s">
        <v>452</v>
      </c>
      <c r="C255" t="s">
        <v>7033</v>
      </c>
      <c r="Q255" t="s">
        <v>6416</v>
      </c>
      <c r="T255" s="59" t="s">
        <v>6416</v>
      </c>
      <c r="AK255" t="str">
        <f t="shared" si="3"/>
        <v/>
      </c>
    </row>
    <row r="256" spans="2:37" x14ac:dyDescent="0.2">
      <c r="B256" s="66" t="s">
        <v>454</v>
      </c>
      <c r="C256" t="s">
        <v>7034</v>
      </c>
      <c r="Q256" t="s">
        <v>6416</v>
      </c>
      <c r="T256" s="59" t="s">
        <v>6416</v>
      </c>
      <c r="AK256" t="str">
        <f t="shared" si="3"/>
        <v/>
      </c>
    </row>
    <row r="257" spans="2:37" x14ac:dyDescent="0.2">
      <c r="B257" s="63" t="s">
        <v>456</v>
      </c>
      <c r="C257" t="s">
        <v>7035</v>
      </c>
      <c r="Q257" t="s">
        <v>6416</v>
      </c>
      <c r="T257" s="59" t="s">
        <v>6416</v>
      </c>
      <c r="AK257" t="str">
        <f t="shared" si="3"/>
        <v/>
      </c>
    </row>
    <row r="258" spans="2:37" x14ac:dyDescent="0.2">
      <c r="B258" s="68" t="s">
        <v>343</v>
      </c>
      <c r="Q258" t="s">
        <v>6463</v>
      </c>
      <c r="T258" s="59" t="s">
        <v>343</v>
      </c>
      <c r="W258" t="s">
        <v>6463</v>
      </c>
      <c r="AK258" t="str">
        <f t="shared" si="3"/>
        <v>Buildings</v>
      </c>
    </row>
    <row r="259" spans="2:37" x14ac:dyDescent="0.2">
      <c r="B259" s="66" t="s">
        <v>458</v>
      </c>
      <c r="C259" t="s">
        <v>7036</v>
      </c>
      <c r="Q259" t="s">
        <v>6416</v>
      </c>
      <c r="T259" s="59" t="s">
        <v>6416</v>
      </c>
      <c r="AK259" t="str">
        <f t="shared" si="3"/>
        <v/>
      </c>
    </row>
    <row r="260" spans="2:37" x14ac:dyDescent="0.2">
      <c r="B260" s="66" t="s">
        <v>460</v>
      </c>
      <c r="C260" t="s">
        <v>7037</v>
      </c>
      <c r="Q260" t="s">
        <v>6416</v>
      </c>
      <c r="T260" s="59" t="s">
        <v>6416</v>
      </c>
      <c r="AK260" t="str">
        <f t="shared" si="3"/>
        <v/>
      </c>
    </row>
    <row r="261" spans="2:37" x14ac:dyDescent="0.2">
      <c r="B261" s="66" t="s">
        <v>462</v>
      </c>
      <c r="C261" t="s">
        <v>7038</v>
      </c>
      <c r="Q261" t="s">
        <v>6416</v>
      </c>
      <c r="T261" s="59" t="s">
        <v>6416</v>
      </c>
      <c r="AK261" t="str">
        <f t="shared" si="3"/>
        <v/>
      </c>
    </row>
    <row r="262" spans="2:37" x14ac:dyDescent="0.2">
      <c r="B262" s="66" t="s">
        <v>464</v>
      </c>
      <c r="C262" t="s">
        <v>7039</v>
      </c>
      <c r="Q262" t="s">
        <v>6416</v>
      </c>
      <c r="T262" s="59" t="s">
        <v>6416</v>
      </c>
      <c r="AK262" t="str">
        <f t="shared" ref="AK262:AK325" si="4">CONCATENATE(W262,IF(X262&lt;&gt;""," ",""),X262,IF(Y262&lt;&gt;""," ",""),Y262,IF(Z262&lt;&gt;""," ",""),Z262,IF(AA262&lt;&gt;""," ",""),AA262,IF(AB262&lt;&gt;""," ",""),AB262,IF(AC262&lt;&gt;""," ",""),AC262,IF(AD262&lt;&gt;""," ",""),AD262,IF(AE262&lt;&gt;""," ",""),AE262,IF(AF262&lt;&gt;""," ",""),AF262,IF(AG262&lt;&gt;""," ",""),AG262,IF(AH262&lt;&gt;""," ",""),AH262,IF(AI262&lt;&gt;""," ",""),AI262,IF(AJ262&lt;&gt;""," ",""),AJ262)</f>
        <v/>
      </c>
    </row>
    <row r="263" spans="2:37" x14ac:dyDescent="0.2">
      <c r="B263" s="66" t="s">
        <v>466</v>
      </c>
      <c r="C263" t="s">
        <v>7040</v>
      </c>
      <c r="Q263" t="s">
        <v>6416</v>
      </c>
      <c r="T263" s="59" t="s">
        <v>6416</v>
      </c>
      <c r="AK263" t="str">
        <f t="shared" si="4"/>
        <v/>
      </c>
    </row>
    <row r="264" spans="2:37" x14ac:dyDescent="0.2">
      <c r="B264" s="66" t="s">
        <v>468</v>
      </c>
      <c r="C264" t="s">
        <v>7041</v>
      </c>
      <c r="Q264" t="s">
        <v>6416</v>
      </c>
      <c r="T264" s="59" t="s">
        <v>6416</v>
      </c>
      <c r="AK264" t="str">
        <f t="shared" si="4"/>
        <v/>
      </c>
    </row>
    <row r="265" spans="2:37" x14ac:dyDescent="0.2">
      <c r="B265" s="66" t="s">
        <v>470</v>
      </c>
      <c r="C265" t="s">
        <v>7042</v>
      </c>
      <c r="Q265" t="s">
        <v>6416</v>
      </c>
      <c r="T265" s="59" t="s">
        <v>6416</v>
      </c>
      <c r="AK265" t="str">
        <f t="shared" si="4"/>
        <v/>
      </c>
    </row>
    <row r="266" spans="2:37" x14ac:dyDescent="0.2">
      <c r="B266" s="63" t="s">
        <v>472</v>
      </c>
      <c r="C266" t="s">
        <v>7043</v>
      </c>
      <c r="Q266" t="s">
        <v>6416</v>
      </c>
      <c r="T266" s="59" t="s">
        <v>6416</v>
      </c>
      <c r="AK266" t="str">
        <f t="shared" si="4"/>
        <v/>
      </c>
    </row>
    <row r="267" spans="2:37" x14ac:dyDescent="0.2">
      <c r="B267" s="68" t="s">
        <v>360</v>
      </c>
      <c r="Q267" t="s">
        <v>6667</v>
      </c>
      <c r="T267" s="59" t="s">
        <v>360</v>
      </c>
      <c r="W267" t="s">
        <v>6439</v>
      </c>
      <c r="X267" t="s">
        <v>6464</v>
      </c>
      <c r="AK267" t="str">
        <f t="shared" si="4"/>
        <v>Site Wide</v>
      </c>
    </row>
    <row r="268" spans="2:37" x14ac:dyDescent="0.2">
      <c r="B268" s="63" t="s">
        <v>474</v>
      </c>
      <c r="C268" t="s">
        <v>7044</v>
      </c>
      <c r="Q268" t="s">
        <v>6416</v>
      </c>
      <c r="T268" s="59" t="s">
        <v>6416</v>
      </c>
      <c r="AK268" t="str">
        <f t="shared" si="4"/>
        <v/>
      </c>
    </row>
    <row r="269" spans="2:37" x14ac:dyDescent="0.2">
      <c r="B269" s="64" t="s">
        <v>476</v>
      </c>
      <c r="Q269" t="s">
        <v>6669</v>
      </c>
      <c r="T269" s="59" t="s">
        <v>476</v>
      </c>
      <c r="W269" t="s">
        <v>6469</v>
      </c>
      <c r="X269" t="s">
        <v>6470</v>
      </c>
      <c r="AK269" t="str">
        <f t="shared" si="4"/>
        <v>Shop Drawings</v>
      </c>
    </row>
    <row r="270" spans="2:37" x14ac:dyDescent="0.2">
      <c r="B270" s="65" t="s">
        <v>246</v>
      </c>
      <c r="Q270" t="s">
        <v>6458</v>
      </c>
      <c r="T270" s="59" t="s">
        <v>246</v>
      </c>
      <c r="W270" t="s">
        <v>6458</v>
      </c>
      <c r="AK270" t="str">
        <f t="shared" si="4"/>
        <v>Facade</v>
      </c>
    </row>
    <row r="271" spans="2:37" x14ac:dyDescent="0.2">
      <c r="B271" s="67" t="s">
        <v>247</v>
      </c>
      <c r="Q271" t="s">
        <v>6665</v>
      </c>
      <c r="T271" s="59" t="s">
        <v>247</v>
      </c>
      <c r="W271" t="s">
        <v>6459</v>
      </c>
      <c r="X271" t="s">
        <v>6435</v>
      </c>
      <c r="Y271" t="s">
        <v>6460</v>
      </c>
      <c r="AK271" t="str">
        <f t="shared" si="4"/>
        <v>Preparation &amp; Submission</v>
      </c>
    </row>
    <row r="272" spans="2:37" x14ac:dyDescent="0.2">
      <c r="B272" s="68" t="s">
        <v>248</v>
      </c>
      <c r="Q272" t="s">
        <v>6666</v>
      </c>
      <c r="T272" s="59" t="s">
        <v>248</v>
      </c>
      <c r="W272" t="s">
        <v>6461</v>
      </c>
      <c r="X272" t="s">
        <v>6462</v>
      </c>
      <c r="AK272" t="str">
        <f t="shared" si="4"/>
        <v>Hotel Rooms</v>
      </c>
    </row>
    <row r="273" spans="2:37" x14ac:dyDescent="0.2">
      <c r="B273" s="66" t="s">
        <v>477</v>
      </c>
      <c r="C273" t="s">
        <v>7045</v>
      </c>
      <c r="Q273" t="s">
        <v>6416</v>
      </c>
      <c r="T273" s="59" t="s">
        <v>6416</v>
      </c>
      <c r="AK273" t="str">
        <f t="shared" si="4"/>
        <v/>
      </c>
    </row>
    <row r="274" spans="2:37" x14ac:dyDescent="0.2">
      <c r="B274" s="66" t="s">
        <v>479</v>
      </c>
      <c r="C274" t="s">
        <v>7046</v>
      </c>
      <c r="Q274" t="s">
        <v>6416</v>
      </c>
      <c r="T274" s="59" t="s">
        <v>6416</v>
      </c>
      <c r="AK274" t="str">
        <f t="shared" si="4"/>
        <v/>
      </c>
    </row>
    <row r="275" spans="2:37" x14ac:dyDescent="0.2">
      <c r="B275" s="66" t="s">
        <v>481</v>
      </c>
      <c r="C275" t="s">
        <v>7047</v>
      </c>
      <c r="Q275" t="s">
        <v>6416</v>
      </c>
      <c r="T275" s="59" t="s">
        <v>6416</v>
      </c>
      <c r="AK275" t="str">
        <f t="shared" si="4"/>
        <v/>
      </c>
    </row>
    <row r="276" spans="2:37" x14ac:dyDescent="0.2">
      <c r="B276" s="66" t="s">
        <v>483</v>
      </c>
      <c r="C276" t="s">
        <v>7048</v>
      </c>
      <c r="Q276" t="s">
        <v>6416</v>
      </c>
      <c r="T276" s="59" t="s">
        <v>6416</v>
      </c>
      <c r="AK276" t="str">
        <f t="shared" si="4"/>
        <v/>
      </c>
    </row>
    <row r="277" spans="2:37" x14ac:dyDescent="0.2">
      <c r="B277" s="66" t="s">
        <v>485</v>
      </c>
      <c r="C277" t="s">
        <v>7049</v>
      </c>
      <c r="Q277" t="s">
        <v>6416</v>
      </c>
      <c r="T277" s="59" t="s">
        <v>6416</v>
      </c>
      <c r="AK277" t="str">
        <f t="shared" si="4"/>
        <v/>
      </c>
    </row>
    <row r="278" spans="2:37" x14ac:dyDescent="0.2">
      <c r="B278" s="66" t="s">
        <v>487</v>
      </c>
      <c r="C278" t="s">
        <v>7050</v>
      </c>
      <c r="Q278" t="s">
        <v>6416</v>
      </c>
      <c r="T278" s="59" t="s">
        <v>6416</v>
      </c>
      <c r="AK278" t="str">
        <f t="shared" si="4"/>
        <v/>
      </c>
    </row>
    <row r="279" spans="2:37" x14ac:dyDescent="0.2">
      <c r="B279" s="66" t="s">
        <v>489</v>
      </c>
      <c r="C279" t="s">
        <v>7051</v>
      </c>
      <c r="Q279" t="s">
        <v>6416</v>
      </c>
      <c r="T279" s="59" t="s">
        <v>6416</v>
      </c>
      <c r="AK279" t="str">
        <f t="shared" si="4"/>
        <v/>
      </c>
    </row>
    <row r="280" spans="2:37" x14ac:dyDescent="0.2">
      <c r="B280" s="66" t="s">
        <v>491</v>
      </c>
      <c r="C280" t="s">
        <v>7052</v>
      </c>
      <c r="Q280" t="s">
        <v>6416</v>
      </c>
      <c r="T280" s="59" t="s">
        <v>6416</v>
      </c>
      <c r="AK280" t="str">
        <f t="shared" si="4"/>
        <v/>
      </c>
    </row>
    <row r="281" spans="2:37" x14ac:dyDescent="0.2">
      <c r="B281" s="66" t="s">
        <v>493</v>
      </c>
      <c r="C281" t="s">
        <v>7053</v>
      </c>
      <c r="Q281" t="s">
        <v>6416</v>
      </c>
      <c r="T281" s="59" t="s">
        <v>6416</v>
      </c>
      <c r="AK281" t="str">
        <f t="shared" si="4"/>
        <v/>
      </c>
    </row>
    <row r="282" spans="2:37" x14ac:dyDescent="0.2">
      <c r="B282" s="66" t="s">
        <v>495</v>
      </c>
      <c r="C282" t="s">
        <v>7054</v>
      </c>
      <c r="Q282" t="s">
        <v>6416</v>
      </c>
      <c r="T282" s="59" t="s">
        <v>6416</v>
      </c>
      <c r="AK282" t="str">
        <f t="shared" si="4"/>
        <v/>
      </c>
    </row>
    <row r="283" spans="2:37" x14ac:dyDescent="0.2">
      <c r="B283" s="66" t="s">
        <v>497</v>
      </c>
      <c r="C283" t="s">
        <v>7055</v>
      </c>
      <c r="Q283" t="s">
        <v>6416</v>
      </c>
      <c r="T283" s="59" t="s">
        <v>6416</v>
      </c>
      <c r="AK283" t="str">
        <f t="shared" si="4"/>
        <v/>
      </c>
    </row>
    <row r="284" spans="2:37" x14ac:dyDescent="0.2">
      <c r="B284" s="66" t="s">
        <v>499</v>
      </c>
      <c r="C284" t="s">
        <v>7056</v>
      </c>
      <c r="Q284" t="s">
        <v>6416</v>
      </c>
      <c r="T284" s="59" t="s">
        <v>6416</v>
      </c>
      <c r="AK284" t="str">
        <f t="shared" si="4"/>
        <v/>
      </c>
    </row>
    <row r="285" spans="2:37" x14ac:dyDescent="0.2">
      <c r="B285" s="66" t="s">
        <v>501</v>
      </c>
      <c r="C285" t="s">
        <v>7057</v>
      </c>
      <c r="Q285" t="s">
        <v>6416</v>
      </c>
      <c r="T285" s="59" t="s">
        <v>6416</v>
      </c>
      <c r="AK285" t="str">
        <f t="shared" si="4"/>
        <v/>
      </c>
    </row>
    <row r="286" spans="2:37" x14ac:dyDescent="0.2">
      <c r="B286" s="66" t="s">
        <v>503</v>
      </c>
      <c r="C286" t="s">
        <v>7058</v>
      </c>
      <c r="Q286" t="s">
        <v>6416</v>
      </c>
      <c r="T286" s="59" t="s">
        <v>6416</v>
      </c>
      <c r="AK286" t="str">
        <f t="shared" si="4"/>
        <v/>
      </c>
    </row>
    <row r="287" spans="2:37" x14ac:dyDescent="0.2">
      <c r="B287" s="66" t="s">
        <v>505</v>
      </c>
      <c r="C287" t="s">
        <v>7059</v>
      </c>
      <c r="Q287" t="s">
        <v>6416</v>
      </c>
      <c r="T287" s="59" t="s">
        <v>6416</v>
      </c>
      <c r="AK287" t="str">
        <f t="shared" si="4"/>
        <v/>
      </c>
    </row>
    <row r="288" spans="2:37" x14ac:dyDescent="0.2">
      <c r="B288" s="66" t="s">
        <v>507</v>
      </c>
      <c r="C288" t="s">
        <v>7060</v>
      </c>
      <c r="Q288" t="s">
        <v>6416</v>
      </c>
      <c r="T288" s="59" t="s">
        <v>6416</v>
      </c>
      <c r="AK288" t="str">
        <f t="shared" si="4"/>
        <v/>
      </c>
    </row>
    <row r="289" spans="2:37" x14ac:dyDescent="0.2">
      <c r="B289" s="66" t="s">
        <v>509</v>
      </c>
      <c r="C289" t="s">
        <v>7061</v>
      </c>
      <c r="Q289" t="s">
        <v>6416</v>
      </c>
      <c r="T289" s="59" t="s">
        <v>6416</v>
      </c>
      <c r="AK289" t="str">
        <f t="shared" si="4"/>
        <v/>
      </c>
    </row>
    <row r="290" spans="2:37" x14ac:dyDescent="0.2">
      <c r="B290" s="66" t="s">
        <v>511</v>
      </c>
      <c r="C290" t="s">
        <v>7062</v>
      </c>
      <c r="Q290" t="s">
        <v>6416</v>
      </c>
      <c r="T290" s="59" t="s">
        <v>6416</v>
      </c>
      <c r="AK290" t="str">
        <f t="shared" si="4"/>
        <v/>
      </c>
    </row>
    <row r="291" spans="2:37" x14ac:dyDescent="0.2">
      <c r="B291" s="66" t="s">
        <v>513</v>
      </c>
      <c r="C291" t="s">
        <v>7063</v>
      </c>
      <c r="Q291" t="s">
        <v>6416</v>
      </c>
      <c r="T291" s="59" t="s">
        <v>6416</v>
      </c>
      <c r="AK291" t="str">
        <f t="shared" si="4"/>
        <v/>
      </c>
    </row>
    <row r="292" spans="2:37" x14ac:dyDescent="0.2">
      <c r="B292" s="66" t="s">
        <v>515</v>
      </c>
      <c r="C292" t="s">
        <v>7064</v>
      </c>
      <c r="Q292" t="s">
        <v>6416</v>
      </c>
      <c r="T292" s="59" t="s">
        <v>6416</v>
      </c>
      <c r="AK292" t="str">
        <f t="shared" si="4"/>
        <v/>
      </c>
    </row>
    <row r="293" spans="2:37" x14ac:dyDescent="0.2">
      <c r="B293" s="66" t="s">
        <v>517</v>
      </c>
      <c r="C293" t="s">
        <v>7065</v>
      </c>
      <c r="Q293" t="s">
        <v>6416</v>
      </c>
      <c r="T293" s="59" t="s">
        <v>6416</v>
      </c>
      <c r="AK293" t="str">
        <f t="shared" si="4"/>
        <v/>
      </c>
    </row>
    <row r="294" spans="2:37" x14ac:dyDescent="0.2">
      <c r="B294" s="66" t="s">
        <v>519</v>
      </c>
      <c r="C294" t="s">
        <v>7066</v>
      </c>
      <c r="Q294" t="s">
        <v>6416</v>
      </c>
      <c r="T294" s="59" t="s">
        <v>6416</v>
      </c>
      <c r="AK294" t="str">
        <f t="shared" si="4"/>
        <v/>
      </c>
    </row>
    <row r="295" spans="2:37" x14ac:dyDescent="0.2">
      <c r="B295" s="66" t="s">
        <v>521</v>
      </c>
      <c r="C295" t="s">
        <v>7067</v>
      </c>
      <c r="Q295" t="s">
        <v>6416</v>
      </c>
      <c r="T295" s="59" t="s">
        <v>6416</v>
      </c>
      <c r="AK295" t="str">
        <f t="shared" si="4"/>
        <v/>
      </c>
    </row>
    <row r="296" spans="2:37" x14ac:dyDescent="0.2">
      <c r="B296" s="66" t="s">
        <v>523</v>
      </c>
      <c r="C296" t="s">
        <v>7068</v>
      </c>
      <c r="Q296" t="s">
        <v>6416</v>
      </c>
      <c r="T296" s="59" t="s">
        <v>6416</v>
      </c>
      <c r="AK296" t="str">
        <f t="shared" si="4"/>
        <v/>
      </c>
    </row>
    <row r="297" spans="2:37" x14ac:dyDescent="0.2">
      <c r="B297" s="66" t="s">
        <v>525</v>
      </c>
      <c r="C297" t="s">
        <v>7069</v>
      </c>
      <c r="Q297" t="s">
        <v>6416</v>
      </c>
      <c r="T297" s="59" t="s">
        <v>6416</v>
      </c>
      <c r="AK297" t="str">
        <f t="shared" si="4"/>
        <v/>
      </c>
    </row>
    <row r="298" spans="2:37" x14ac:dyDescent="0.2">
      <c r="B298" s="66" t="s">
        <v>527</v>
      </c>
      <c r="C298" t="s">
        <v>7070</v>
      </c>
      <c r="Q298" t="s">
        <v>6416</v>
      </c>
      <c r="T298" s="59" t="s">
        <v>6416</v>
      </c>
      <c r="AK298" t="str">
        <f t="shared" si="4"/>
        <v/>
      </c>
    </row>
    <row r="299" spans="2:37" x14ac:dyDescent="0.2">
      <c r="B299" s="66" t="s">
        <v>529</v>
      </c>
      <c r="C299" t="s">
        <v>7071</v>
      </c>
      <c r="Q299" t="s">
        <v>6416</v>
      </c>
      <c r="T299" s="59" t="s">
        <v>6416</v>
      </c>
      <c r="AK299" t="str">
        <f t="shared" si="4"/>
        <v/>
      </c>
    </row>
    <row r="300" spans="2:37" x14ac:dyDescent="0.2">
      <c r="B300" s="66" t="s">
        <v>531</v>
      </c>
      <c r="C300" t="s">
        <v>7072</v>
      </c>
      <c r="Q300" t="s">
        <v>6416</v>
      </c>
      <c r="T300" s="59" t="s">
        <v>6416</v>
      </c>
      <c r="AK300" t="str">
        <f t="shared" si="4"/>
        <v/>
      </c>
    </row>
    <row r="301" spans="2:37" x14ac:dyDescent="0.2">
      <c r="B301" s="66" t="s">
        <v>533</v>
      </c>
      <c r="C301" t="s">
        <v>7073</v>
      </c>
      <c r="Q301" t="s">
        <v>6416</v>
      </c>
      <c r="T301" s="59" t="s">
        <v>6416</v>
      </c>
      <c r="AK301" t="str">
        <f t="shared" si="4"/>
        <v/>
      </c>
    </row>
    <row r="302" spans="2:37" x14ac:dyDescent="0.2">
      <c r="B302" s="66" t="s">
        <v>535</v>
      </c>
      <c r="C302" t="s">
        <v>7074</v>
      </c>
      <c r="Q302" t="s">
        <v>6416</v>
      </c>
      <c r="T302" s="59" t="s">
        <v>6416</v>
      </c>
      <c r="AK302" t="str">
        <f t="shared" si="4"/>
        <v/>
      </c>
    </row>
    <row r="303" spans="2:37" x14ac:dyDescent="0.2">
      <c r="B303" s="66" t="s">
        <v>537</v>
      </c>
      <c r="C303" t="s">
        <v>7075</v>
      </c>
      <c r="Q303" t="s">
        <v>6416</v>
      </c>
      <c r="T303" s="59" t="s">
        <v>6416</v>
      </c>
      <c r="AK303" t="str">
        <f t="shared" si="4"/>
        <v/>
      </c>
    </row>
    <row r="304" spans="2:37" x14ac:dyDescent="0.2">
      <c r="B304" s="66" t="s">
        <v>539</v>
      </c>
      <c r="C304" t="s">
        <v>7076</v>
      </c>
      <c r="Q304" t="s">
        <v>6416</v>
      </c>
      <c r="T304" s="59" t="s">
        <v>6416</v>
      </c>
      <c r="AK304" t="str">
        <f t="shared" si="4"/>
        <v/>
      </c>
    </row>
    <row r="305" spans="2:37" x14ac:dyDescent="0.2">
      <c r="B305" s="66" t="s">
        <v>541</v>
      </c>
      <c r="C305" t="s">
        <v>7077</v>
      </c>
      <c r="Q305" t="s">
        <v>6416</v>
      </c>
      <c r="T305" s="59" t="s">
        <v>6416</v>
      </c>
      <c r="AK305" t="str">
        <f t="shared" si="4"/>
        <v/>
      </c>
    </row>
    <row r="306" spans="2:37" x14ac:dyDescent="0.2">
      <c r="B306" s="66" t="s">
        <v>543</v>
      </c>
      <c r="C306" t="s">
        <v>7078</v>
      </c>
      <c r="Q306" t="s">
        <v>6416</v>
      </c>
      <c r="T306" s="59" t="s">
        <v>6416</v>
      </c>
      <c r="AK306" t="str">
        <f t="shared" si="4"/>
        <v/>
      </c>
    </row>
    <row r="307" spans="2:37" x14ac:dyDescent="0.2">
      <c r="B307" s="66" t="s">
        <v>545</v>
      </c>
      <c r="C307" t="s">
        <v>7079</v>
      </c>
      <c r="Q307" t="s">
        <v>6416</v>
      </c>
      <c r="T307" s="59" t="s">
        <v>6416</v>
      </c>
      <c r="AK307" t="str">
        <f t="shared" si="4"/>
        <v/>
      </c>
    </row>
    <row r="308" spans="2:37" x14ac:dyDescent="0.2">
      <c r="B308" s="66" t="s">
        <v>547</v>
      </c>
      <c r="C308" t="s">
        <v>7080</v>
      </c>
      <c r="Q308" t="s">
        <v>6416</v>
      </c>
      <c r="T308" s="59" t="s">
        <v>6416</v>
      </c>
      <c r="AK308" t="str">
        <f t="shared" si="4"/>
        <v/>
      </c>
    </row>
    <row r="309" spans="2:37" x14ac:dyDescent="0.2">
      <c r="B309" s="66" t="s">
        <v>549</v>
      </c>
      <c r="C309" t="s">
        <v>7081</v>
      </c>
      <c r="Q309" t="s">
        <v>6416</v>
      </c>
      <c r="T309" s="59" t="s">
        <v>6416</v>
      </c>
      <c r="AK309" t="str">
        <f t="shared" si="4"/>
        <v/>
      </c>
    </row>
    <row r="310" spans="2:37" x14ac:dyDescent="0.2">
      <c r="B310" s="66" t="s">
        <v>551</v>
      </c>
      <c r="C310" t="s">
        <v>7082</v>
      </c>
      <c r="Q310" t="s">
        <v>6416</v>
      </c>
      <c r="T310" s="59" t="s">
        <v>6416</v>
      </c>
      <c r="AK310" t="str">
        <f t="shared" si="4"/>
        <v/>
      </c>
    </row>
    <row r="311" spans="2:37" x14ac:dyDescent="0.2">
      <c r="B311" s="66" t="s">
        <v>553</v>
      </c>
      <c r="C311" t="s">
        <v>7083</v>
      </c>
      <c r="Q311" t="s">
        <v>6416</v>
      </c>
      <c r="T311" s="59" t="s">
        <v>6416</v>
      </c>
      <c r="AK311" t="str">
        <f t="shared" si="4"/>
        <v/>
      </c>
    </row>
    <row r="312" spans="2:37" x14ac:dyDescent="0.2">
      <c r="B312" s="66" t="s">
        <v>555</v>
      </c>
      <c r="C312" t="s">
        <v>7084</v>
      </c>
      <c r="Q312" t="s">
        <v>6416</v>
      </c>
      <c r="T312" s="59" t="s">
        <v>6416</v>
      </c>
      <c r="AK312" t="str">
        <f t="shared" si="4"/>
        <v/>
      </c>
    </row>
    <row r="313" spans="2:37" x14ac:dyDescent="0.2">
      <c r="B313" s="66" t="s">
        <v>557</v>
      </c>
      <c r="C313" t="s">
        <v>7085</v>
      </c>
      <c r="Q313" t="s">
        <v>6416</v>
      </c>
      <c r="T313" s="59" t="s">
        <v>6416</v>
      </c>
      <c r="AK313" t="str">
        <f t="shared" si="4"/>
        <v/>
      </c>
    </row>
    <row r="314" spans="2:37" x14ac:dyDescent="0.2">
      <c r="B314" s="66" t="s">
        <v>559</v>
      </c>
      <c r="C314" t="s">
        <v>7086</v>
      </c>
      <c r="Q314" t="s">
        <v>6416</v>
      </c>
      <c r="T314" s="59" t="s">
        <v>6416</v>
      </c>
      <c r="AK314" t="str">
        <f t="shared" si="4"/>
        <v/>
      </c>
    </row>
    <row r="315" spans="2:37" x14ac:dyDescent="0.2">
      <c r="B315" s="66" t="s">
        <v>561</v>
      </c>
      <c r="C315" t="s">
        <v>7087</v>
      </c>
      <c r="Q315" t="s">
        <v>6416</v>
      </c>
      <c r="T315" s="59" t="s">
        <v>6416</v>
      </c>
      <c r="AK315" t="str">
        <f t="shared" si="4"/>
        <v/>
      </c>
    </row>
    <row r="316" spans="2:37" x14ac:dyDescent="0.2">
      <c r="B316" s="66" t="s">
        <v>563</v>
      </c>
      <c r="C316" t="s">
        <v>7088</v>
      </c>
      <c r="Q316" t="s">
        <v>6416</v>
      </c>
      <c r="T316" s="59" t="s">
        <v>6416</v>
      </c>
      <c r="AK316" t="str">
        <f t="shared" si="4"/>
        <v/>
      </c>
    </row>
    <row r="317" spans="2:37" x14ac:dyDescent="0.2">
      <c r="B317" s="66" t="s">
        <v>565</v>
      </c>
      <c r="C317" t="s">
        <v>7089</v>
      </c>
      <c r="Q317" t="s">
        <v>6416</v>
      </c>
      <c r="T317" s="59" t="s">
        <v>6416</v>
      </c>
      <c r="AK317" t="str">
        <f t="shared" si="4"/>
        <v/>
      </c>
    </row>
    <row r="318" spans="2:37" x14ac:dyDescent="0.2">
      <c r="B318" s="66" t="s">
        <v>567</v>
      </c>
      <c r="C318" t="s">
        <v>7090</v>
      </c>
      <c r="Q318" t="s">
        <v>6416</v>
      </c>
      <c r="T318" s="59" t="s">
        <v>6416</v>
      </c>
      <c r="AK318" t="str">
        <f t="shared" si="4"/>
        <v/>
      </c>
    </row>
    <row r="319" spans="2:37" x14ac:dyDescent="0.2">
      <c r="B319" s="63" t="s">
        <v>569</v>
      </c>
      <c r="C319" t="s">
        <v>7091</v>
      </c>
      <c r="Q319" t="s">
        <v>6416</v>
      </c>
      <c r="T319" s="59" t="s">
        <v>6416</v>
      </c>
      <c r="AK319" t="str">
        <f t="shared" si="4"/>
        <v/>
      </c>
    </row>
    <row r="320" spans="2:37" x14ac:dyDescent="0.2">
      <c r="B320" s="68" t="s">
        <v>343</v>
      </c>
      <c r="Q320" t="s">
        <v>6463</v>
      </c>
      <c r="T320" s="59" t="s">
        <v>343</v>
      </c>
      <c r="W320" t="s">
        <v>6463</v>
      </c>
      <c r="AK320" t="str">
        <f t="shared" si="4"/>
        <v>Buildings</v>
      </c>
    </row>
    <row r="321" spans="2:37" x14ac:dyDescent="0.2">
      <c r="B321" s="66" t="s">
        <v>571</v>
      </c>
      <c r="C321" t="s">
        <v>7092</v>
      </c>
      <c r="Q321" t="s">
        <v>6416</v>
      </c>
      <c r="T321" s="59" t="s">
        <v>6416</v>
      </c>
      <c r="AK321" t="str">
        <f t="shared" si="4"/>
        <v/>
      </c>
    </row>
    <row r="322" spans="2:37" x14ac:dyDescent="0.2">
      <c r="B322" s="66" t="s">
        <v>573</v>
      </c>
      <c r="C322" t="s">
        <v>7093</v>
      </c>
      <c r="Q322" t="s">
        <v>6416</v>
      </c>
      <c r="T322" s="59" t="s">
        <v>6416</v>
      </c>
      <c r="AK322" t="str">
        <f t="shared" si="4"/>
        <v/>
      </c>
    </row>
    <row r="323" spans="2:37" x14ac:dyDescent="0.2">
      <c r="B323" s="66" t="s">
        <v>575</v>
      </c>
      <c r="C323" t="s">
        <v>7094</v>
      </c>
      <c r="Q323" t="s">
        <v>6416</v>
      </c>
      <c r="T323" s="59" t="s">
        <v>6416</v>
      </c>
      <c r="AK323" t="str">
        <f t="shared" si="4"/>
        <v/>
      </c>
    </row>
    <row r="324" spans="2:37" x14ac:dyDescent="0.2">
      <c r="B324" s="66" t="s">
        <v>577</v>
      </c>
      <c r="C324" t="s">
        <v>7095</v>
      </c>
      <c r="Q324" t="s">
        <v>6416</v>
      </c>
      <c r="T324" s="59" t="s">
        <v>6416</v>
      </c>
      <c r="AK324" t="str">
        <f t="shared" si="4"/>
        <v/>
      </c>
    </row>
    <row r="325" spans="2:37" x14ac:dyDescent="0.2">
      <c r="B325" s="66" t="s">
        <v>579</v>
      </c>
      <c r="C325" t="s">
        <v>7096</v>
      </c>
      <c r="Q325" t="s">
        <v>6416</v>
      </c>
      <c r="T325" s="59" t="s">
        <v>6416</v>
      </c>
      <c r="AK325" t="str">
        <f t="shared" si="4"/>
        <v/>
      </c>
    </row>
    <row r="326" spans="2:37" x14ac:dyDescent="0.2">
      <c r="B326" s="66" t="s">
        <v>581</v>
      </c>
      <c r="C326" t="s">
        <v>7097</v>
      </c>
      <c r="Q326" t="s">
        <v>6416</v>
      </c>
      <c r="T326" s="59" t="s">
        <v>6416</v>
      </c>
      <c r="AK326" t="str">
        <f t="shared" ref="AK326:AK389" si="5">CONCATENATE(W326,IF(X326&lt;&gt;""," ",""),X326,IF(Y326&lt;&gt;""," ",""),Y326,IF(Z326&lt;&gt;""," ",""),Z326,IF(AA326&lt;&gt;""," ",""),AA326,IF(AB326&lt;&gt;""," ",""),AB326,IF(AC326&lt;&gt;""," ",""),AC326,IF(AD326&lt;&gt;""," ",""),AD326,IF(AE326&lt;&gt;""," ",""),AE326,IF(AF326&lt;&gt;""," ",""),AF326,IF(AG326&lt;&gt;""," ",""),AG326,IF(AH326&lt;&gt;""," ",""),AH326,IF(AI326&lt;&gt;""," ",""),AI326,IF(AJ326&lt;&gt;""," ",""),AJ326)</f>
        <v/>
      </c>
    </row>
    <row r="327" spans="2:37" x14ac:dyDescent="0.2">
      <c r="B327" s="66" t="s">
        <v>583</v>
      </c>
      <c r="C327" t="s">
        <v>7098</v>
      </c>
      <c r="Q327" t="s">
        <v>6416</v>
      </c>
      <c r="T327" s="59" t="s">
        <v>6416</v>
      </c>
      <c r="AK327" t="str">
        <f t="shared" si="5"/>
        <v/>
      </c>
    </row>
    <row r="328" spans="2:37" x14ac:dyDescent="0.2">
      <c r="B328" s="63" t="s">
        <v>585</v>
      </c>
      <c r="C328" t="s">
        <v>7099</v>
      </c>
      <c r="Q328" t="s">
        <v>6416</v>
      </c>
      <c r="T328" s="59" t="s">
        <v>6416</v>
      </c>
      <c r="AK328" t="str">
        <f t="shared" si="5"/>
        <v/>
      </c>
    </row>
    <row r="329" spans="2:37" x14ac:dyDescent="0.2">
      <c r="B329" s="68" t="s">
        <v>360</v>
      </c>
      <c r="Q329" t="s">
        <v>6667</v>
      </c>
      <c r="T329" s="59" t="s">
        <v>360</v>
      </c>
      <c r="W329" t="s">
        <v>6439</v>
      </c>
      <c r="X329" t="s">
        <v>6464</v>
      </c>
      <c r="AK329" t="str">
        <f t="shared" si="5"/>
        <v>Site Wide</v>
      </c>
    </row>
    <row r="330" spans="2:37" x14ac:dyDescent="0.2">
      <c r="B330" s="63" t="s">
        <v>587</v>
      </c>
      <c r="C330" t="s">
        <v>7100</v>
      </c>
      <c r="Q330" t="s">
        <v>6416</v>
      </c>
      <c r="T330" s="59" t="s">
        <v>6416</v>
      </c>
      <c r="AK330" t="str">
        <f t="shared" si="5"/>
        <v/>
      </c>
    </row>
    <row r="331" spans="2:37" x14ac:dyDescent="0.2">
      <c r="B331" s="67" t="s">
        <v>363</v>
      </c>
      <c r="Q331" t="s">
        <v>6668</v>
      </c>
      <c r="T331" s="59" t="s">
        <v>363</v>
      </c>
      <c r="W331" t="s">
        <v>6465</v>
      </c>
      <c r="X331" t="s">
        <v>6435</v>
      </c>
      <c r="Y331" t="s">
        <v>6443</v>
      </c>
      <c r="Z331" t="s">
        <v>6466</v>
      </c>
      <c r="AA331" t="s">
        <v>6467</v>
      </c>
      <c r="AB331" t="s">
        <v>6419</v>
      </c>
      <c r="AC331" t="s">
        <v>6468</v>
      </c>
      <c r="AK331" t="str">
        <f t="shared" si="5"/>
        <v>Review &amp; Approval by DAR / TRSDC</v>
      </c>
    </row>
    <row r="332" spans="2:37" x14ac:dyDescent="0.2">
      <c r="B332" s="68" t="s">
        <v>248</v>
      </c>
      <c r="Q332" t="s">
        <v>6666</v>
      </c>
      <c r="T332" s="59" t="s">
        <v>248</v>
      </c>
      <c r="W332" t="s">
        <v>6461</v>
      </c>
      <c r="X332" t="s">
        <v>6462</v>
      </c>
      <c r="AK332" t="str">
        <f t="shared" si="5"/>
        <v>Hotel Rooms</v>
      </c>
    </row>
    <row r="333" spans="2:37" x14ac:dyDescent="0.2">
      <c r="B333" s="66" t="s">
        <v>589</v>
      </c>
      <c r="C333" t="s">
        <v>7101</v>
      </c>
      <c r="Q333" t="s">
        <v>6416</v>
      </c>
      <c r="T333" s="59" t="s">
        <v>6416</v>
      </c>
      <c r="AK333" t="str">
        <f t="shared" si="5"/>
        <v/>
      </c>
    </row>
    <row r="334" spans="2:37" x14ac:dyDescent="0.2">
      <c r="B334" s="66" t="s">
        <v>591</v>
      </c>
      <c r="C334" t="s">
        <v>7102</v>
      </c>
      <c r="Q334" t="s">
        <v>6416</v>
      </c>
      <c r="T334" s="59" t="s">
        <v>6416</v>
      </c>
      <c r="AK334" t="str">
        <f t="shared" si="5"/>
        <v/>
      </c>
    </row>
    <row r="335" spans="2:37" x14ac:dyDescent="0.2">
      <c r="B335" s="66" t="s">
        <v>593</v>
      </c>
      <c r="C335" t="s">
        <v>7103</v>
      </c>
      <c r="Q335" t="s">
        <v>6416</v>
      </c>
      <c r="T335" s="59" t="s">
        <v>6416</v>
      </c>
      <c r="AK335" t="str">
        <f t="shared" si="5"/>
        <v/>
      </c>
    </row>
    <row r="336" spans="2:37" x14ac:dyDescent="0.2">
      <c r="B336" s="66" t="s">
        <v>595</v>
      </c>
      <c r="C336" t="s">
        <v>7104</v>
      </c>
      <c r="Q336" t="s">
        <v>6416</v>
      </c>
      <c r="T336" s="59" t="s">
        <v>6416</v>
      </c>
      <c r="AK336" t="str">
        <f t="shared" si="5"/>
        <v/>
      </c>
    </row>
    <row r="337" spans="2:37" x14ac:dyDescent="0.2">
      <c r="B337" s="66" t="s">
        <v>597</v>
      </c>
      <c r="C337" t="s">
        <v>7105</v>
      </c>
      <c r="Q337" t="s">
        <v>6416</v>
      </c>
      <c r="T337" s="59" t="s">
        <v>6416</v>
      </c>
      <c r="AK337" t="str">
        <f t="shared" si="5"/>
        <v/>
      </c>
    </row>
    <row r="338" spans="2:37" x14ac:dyDescent="0.2">
      <c r="B338" s="66" t="s">
        <v>599</v>
      </c>
      <c r="C338" t="s">
        <v>7106</v>
      </c>
      <c r="Q338" t="s">
        <v>6416</v>
      </c>
      <c r="T338" s="59" t="s">
        <v>6416</v>
      </c>
      <c r="AK338" t="str">
        <f t="shared" si="5"/>
        <v/>
      </c>
    </row>
    <row r="339" spans="2:37" x14ac:dyDescent="0.2">
      <c r="B339" s="66" t="s">
        <v>601</v>
      </c>
      <c r="C339" t="s">
        <v>7107</v>
      </c>
      <c r="Q339" t="s">
        <v>6416</v>
      </c>
      <c r="T339" s="59" t="s">
        <v>6416</v>
      </c>
      <c r="AK339" t="str">
        <f t="shared" si="5"/>
        <v/>
      </c>
    </row>
    <row r="340" spans="2:37" x14ac:dyDescent="0.2">
      <c r="B340" s="66" t="s">
        <v>603</v>
      </c>
      <c r="C340" t="s">
        <v>7108</v>
      </c>
      <c r="Q340" t="s">
        <v>6416</v>
      </c>
      <c r="T340" s="59" t="s">
        <v>6416</v>
      </c>
      <c r="AK340" t="str">
        <f t="shared" si="5"/>
        <v/>
      </c>
    </row>
    <row r="341" spans="2:37" x14ac:dyDescent="0.2">
      <c r="B341" s="66" t="s">
        <v>605</v>
      </c>
      <c r="C341" t="s">
        <v>7109</v>
      </c>
      <c r="Q341" t="s">
        <v>6416</v>
      </c>
      <c r="T341" s="59" t="s">
        <v>6416</v>
      </c>
      <c r="AK341" t="str">
        <f t="shared" si="5"/>
        <v/>
      </c>
    </row>
    <row r="342" spans="2:37" x14ac:dyDescent="0.2">
      <c r="B342" s="66" t="s">
        <v>607</v>
      </c>
      <c r="C342" t="s">
        <v>7110</v>
      </c>
      <c r="Q342" t="s">
        <v>6416</v>
      </c>
      <c r="T342" s="59" t="s">
        <v>6416</v>
      </c>
      <c r="AK342" t="str">
        <f t="shared" si="5"/>
        <v/>
      </c>
    </row>
    <row r="343" spans="2:37" x14ac:dyDescent="0.2">
      <c r="B343" s="66" t="s">
        <v>609</v>
      </c>
      <c r="C343" t="s">
        <v>7111</v>
      </c>
      <c r="Q343" t="s">
        <v>6416</v>
      </c>
      <c r="T343" s="59" t="s">
        <v>6416</v>
      </c>
      <c r="AK343" t="str">
        <f t="shared" si="5"/>
        <v/>
      </c>
    </row>
    <row r="344" spans="2:37" x14ac:dyDescent="0.2">
      <c r="B344" s="66" t="s">
        <v>611</v>
      </c>
      <c r="C344" t="s">
        <v>7112</v>
      </c>
      <c r="Q344" t="s">
        <v>6416</v>
      </c>
      <c r="T344" s="59" t="s">
        <v>6416</v>
      </c>
      <c r="AK344" t="str">
        <f t="shared" si="5"/>
        <v/>
      </c>
    </row>
    <row r="345" spans="2:37" x14ac:dyDescent="0.2">
      <c r="B345" s="66" t="s">
        <v>613</v>
      </c>
      <c r="C345" t="s">
        <v>7113</v>
      </c>
      <c r="Q345" t="s">
        <v>6416</v>
      </c>
      <c r="T345" s="59" t="s">
        <v>6416</v>
      </c>
      <c r="AK345" t="str">
        <f t="shared" si="5"/>
        <v/>
      </c>
    </row>
    <row r="346" spans="2:37" x14ac:dyDescent="0.2">
      <c r="B346" s="66" t="s">
        <v>615</v>
      </c>
      <c r="C346" t="s">
        <v>7114</v>
      </c>
      <c r="Q346" t="s">
        <v>6416</v>
      </c>
      <c r="T346" s="59" t="s">
        <v>6416</v>
      </c>
      <c r="AK346" t="str">
        <f t="shared" si="5"/>
        <v/>
      </c>
    </row>
    <row r="347" spans="2:37" x14ac:dyDescent="0.2">
      <c r="B347" s="66" t="s">
        <v>617</v>
      </c>
      <c r="C347" t="s">
        <v>7115</v>
      </c>
      <c r="Q347" t="s">
        <v>6416</v>
      </c>
      <c r="T347" s="59" t="s">
        <v>6416</v>
      </c>
      <c r="AK347" t="str">
        <f t="shared" si="5"/>
        <v/>
      </c>
    </row>
    <row r="348" spans="2:37" x14ac:dyDescent="0.2">
      <c r="B348" s="66" t="s">
        <v>619</v>
      </c>
      <c r="C348" t="s">
        <v>7116</v>
      </c>
      <c r="Q348" t="s">
        <v>6416</v>
      </c>
      <c r="T348" s="59" t="s">
        <v>6416</v>
      </c>
      <c r="AK348" t="str">
        <f t="shared" si="5"/>
        <v/>
      </c>
    </row>
    <row r="349" spans="2:37" x14ac:dyDescent="0.2">
      <c r="B349" s="66" t="s">
        <v>621</v>
      </c>
      <c r="C349" t="s">
        <v>7117</v>
      </c>
      <c r="Q349" t="s">
        <v>6416</v>
      </c>
      <c r="T349" s="59" t="s">
        <v>6416</v>
      </c>
      <c r="AK349" t="str">
        <f t="shared" si="5"/>
        <v/>
      </c>
    </row>
    <row r="350" spans="2:37" x14ac:dyDescent="0.2">
      <c r="B350" s="66" t="s">
        <v>623</v>
      </c>
      <c r="C350" t="s">
        <v>7118</v>
      </c>
      <c r="Q350" t="s">
        <v>6416</v>
      </c>
      <c r="T350" s="59" t="s">
        <v>6416</v>
      </c>
      <c r="AK350" t="str">
        <f t="shared" si="5"/>
        <v/>
      </c>
    </row>
    <row r="351" spans="2:37" x14ac:dyDescent="0.2">
      <c r="B351" s="66" t="s">
        <v>625</v>
      </c>
      <c r="C351" t="s">
        <v>7119</v>
      </c>
      <c r="Q351" t="s">
        <v>6416</v>
      </c>
      <c r="T351" s="59" t="s">
        <v>6416</v>
      </c>
      <c r="AK351" t="str">
        <f t="shared" si="5"/>
        <v/>
      </c>
    </row>
    <row r="352" spans="2:37" x14ac:dyDescent="0.2">
      <c r="B352" s="66" t="s">
        <v>627</v>
      </c>
      <c r="C352" t="s">
        <v>7120</v>
      </c>
      <c r="Q352" t="s">
        <v>6416</v>
      </c>
      <c r="T352" s="59" t="s">
        <v>6416</v>
      </c>
      <c r="AK352" t="str">
        <f t="shared" si="5"/>
        <v/>
      </c>
    </row>
    <row r="353" spans="2:37" x14ac:dyDescent="0.2">
      <c r="B353" s="66" t="s">
        <v>629</v>
      </c>
      <c r="C353" t="s">
        <v>7121</v>
      </c>
      <c r="Q353" t="s">
        <v>6416</v>
      </c>
      <c r="T353" s="59" t="s">
        <v>6416</v>
      </c>
      <c r="AK353" t="str">
        <f t="shared" si="5"/>
        <v/>
      </c>
    </row>
    <row r="354" spans="2:37" x14ac:dyDescent="0.2">
      <c r="B354" s="66" t="s">
        <v>631</v>
      </c>
      <c r="C354" t="s">
        <v>7122</v>
      </c>
      <c r="Q354" t="s">
        <v>6416</v>
      </c>
      <c r="T354" s="59" t="s">
        <v>6416</v>
      </c>
      <c r="AK354" t="str">
        <f t="shared" si="5"/>
        <v/>
      </c>
    </row>
    <row r="355" spans="2:37" x14ac:dyDescent="0.2">
      <c r="B355" s="66" t="s">
        <v>633</v>
      </c>
      <c r="C355" t="s">
        <v>7123</v>
      </c>
      <c r="Q355" t="s">
        <v>6416</v>
      </c>
      <c r="T355" s="59" t="s">
        <v>6416</v>
      </c>
      <c r="AK355" t="str">
        <f t="shared" si="5"/>
        <v/>
      </c>
    </row>
    <row r="356" spans="2:37" x14ac:dyDescent="0.2">
      <c r="B356" s="66" t="s">
        <v>635</v>
      </c>
      <c r="C356" t="s">
        <v>7124</v>
      </c>
      <c r="Q356" t="s">
        <v>6416</v>
      </c>
      <c r="T356" s="59" t="s">
        <v>6416</v>
      </c>
      <c r="AK356" t="str">
        <f t="shared" si="5"/>
        <v/>
      </c>
    </row>
    <row r="357" spans="2:37" x14ac:dyDescent="0.2">
      <c r="B357" s="66" t="s">
        <v>637</v>
      </c>
      <c r="C357" t="s">
        <v>7125</v>
      </c>
      <c r="Q357" t="s">
        <v>6416</v>
      </c>
      <c r="T357" s="59" t="s">
        <v>6416</v>
      </c>
      <c r="AK357" t="str">
        <f t="shared" si="5"/>
        <v/>
      </c>
    </row>
    <row r="358" spans="2:37" x14ac:dyDescent="0.2">
      <c r="B358" s="66" t="s">
        <v>639</v>
      </c>
      <c r="C358" t="s">
        <v>7126</v>
      </c>
      <c r="Q358" t="s">
        <v>6416</v>
      </c>
      <c r="T358" s="59" t="s">
        <v>6416</v>
      </c>
      <c r="AK358" t="str">
        <f t="shared" si="5"/>
        <v/>
      </c>
    </row>
    <row r="359" spans="2:37" x14ac:dyDescent="0.2">
      <c r="B359" s="66" t="s">
        <v>641</v>
      </c>
      <c r="C359" t="s">
        <v>7127</v>
      </c>
      <c r="Q359" t="s">
        <v>6416</v>
      </c>
      <c r="T359" s="59" t="s">
        <v>6416</v>
      </c>
      <c r="AK359" t="str">
        <f t="shared" si="5"/>
        <v/>
      </c>
    </row>
    <row r="360" spans="2:37" x14ac:dyDescent="0.2">
      <c r="B360" s="66" t="s">
        <v>643</v>
      </c>
      <c r="C360" t="s">
        <v>7128</v>
      </c>
      <c r="Q360" t="s">
        <v>6416</v>
      </c>
      <c r="T360" s="59" t="s">
        <v>6416</v>
      </c>
      <c r="AK360" t="str">
        <f t="shared" si="5"/>
        <v/>
      </c>
    </row>
    <row r="361" spans="2:37" x14ac:dyDescent="0.2">
      <c r="B361" s="66" t="s">
        <v>645</v>
      </c>
      <c r="C361" t="s">
        <v>7129</v>
      </c>
      <c r="Q361" t="s">
        <v>6416</v>
      </c>
      <c r="T361" s="59" t="s">
        <v>6416</v>
      </c>
      <c r="AK361" t="str">
        <f t="shared" si="5"/>
        <v/>
      </c>
    </row>
    <row r="362" spans="2:37" x14ac:dyDescent="0.2">
      <c r="B362" s="66" t="s">
        <v>647</v>
      </c>
      <c r="C362" t="s">
        <v>7130</v>
      </c>
      <c r="Q362" t="s">
        <v>6416</v>
      </c>
      <c r="T362" s="59" t="s">
        <v>6416</v>
      </c>
      <c r="AK362" t="str">
        <f t="shared" si="5"/>
        <v/>
      </c>
    </row>
    <row r="363" spans="2:37" x14ac:dyDescent="0.2">
      <c r="B363" s="66" t="s">
        <v>649</v>
      </c>
      <c r="C363" t="s">
        <v>7131</v>
      </c>
      <c r="Q363" t="s">
        <v>6416</v>
      </c>
      <c r="T363" s="59" t="s">
        <v>6416</v>
      </c>
      <c r="AK363" t="str">
        <f t="shared" si="5"/>
        <v/>
      </c>
    </row>
    <row r="364" spans="2:37" x14ac:dyDescent="0.2">
      <c r="B364" s="66" t="s">
        <v>651</v>
      </c>
      <c r="C364" t="s">
        <v>7132</v>
      </c>
      <c r="Q364" t="s">
        <v>6416</v>
      </c>
      <c r="T364" s="59" t="s">
        <v>6416</v>
      </c>
      <c r="AK364" t="str">
        <f t="shared" si="5"/>
        <v/>
      </c>
    </row>
    <row r="365" spans="2:37" x14ac:dyDescent="0.2">
      <c r="B365" s="66" t="s">
        <v>653</v>
      </c>
      <c r="C365" t="s">
        <v>7133</v>
      </c>
      <c r="Q365" t="s">
        <v>6416</v>
      </c>
      <c r="T365" s="59" t="s">
        <v>6416</v>
      </c>
      <c r="AK365" t="str">
        <f t="shared" si="5"/>
        <v/>
      </c>
    </row>
    <row r="366" spans="2:37" x14ac:dyDescent="0.2">
      <c r="B366" s="66" t="s">
        <v>655</v>
      </c>
      <c r="C366" t="s">
        <v>7134</v>
      </c>
      <c r="Q366" t="s">
        <v>6416</v>
      </c>
      <c r="T366" s="59" t="s">
        <v>6416</v>
      </c>
      <c r="AK366" t="str">
        <f t="shared" si="5"/>
        <v/>
      </c>
    </row>
    <row r="367" spans="2:37" x14ac:dyDescent="0.2">
      <c r="B367" s="66" t="s">
        <v>657</v>
      </c>
      <c r="C367" t="s">
        <v>7135</v>
      </c>
      <c r="Q367" t="s">
        <v>6416</v>
      </c>
      <c r="T367" s="59" t="s">
        <v>6416</v>
      </c>
      <c r="AK367" t="str">
        <f t="shared" si="5"/>
        <v/>
      </c>
    </row>
    <row r="368" spans="2:37" x14ac:dyDescent="0.2">
      <c r="B368" s="66" t="s">
        <v>659</v>
      </c>
      <c r="C368" t="s">
        <v>7136</v>
      </c>
      <c r="Q368" t="s">
        <v>6416</v>
      </c>
      <c r="T368" s="59" t="s">
        <v>6416</v>
      </c>
      <c r="AK368" t="str">
        <f t="shared" si="5"/>
        <v/>
      </c>
    </row>
    <row r="369" spans="2:37" x14ac:dyDescent="0.2">
      <c r="B369" s="66" t="s">
        <v>661</v>
      </c>
      <c r="C369" t="s">
        <v>7137</v>
      </c>
      <c r="Q369" t="s">
        <v>6416</v>
      </c>
      <c r="T369" s="59" t="s">
        <v>6416</v>
      </c>
      <c r="AK369" t="str">
        <f t="shared" si="5"/>
        <v/>
      </c>
    </row>
    <row r="370" spans="2:37" x14ac:dyDescent="0.2">
      <c r="B370" s="66" t="s">
        <v>663</v>
      </c>
      <c r="C370" t="s">
        <v>7138</v>
      </c>
      <c r="Q370" t="s">
        <v>6416</v>
      </c>
      <c r="T370" s="59" t="s">
        <v>6416</v>
      </c>
      <c r="AK370" t="str">
        <f t="shared" si="5"/>
        <v/>
      </c>
    </row>
    <row r="371" spans="2:37" x14ac:dyDescent="0.2">
      <c r="B371" s="66" t="s">
        <v>665</v>
      </c>
      <c r="C371" t="s">
        <v>7139</v>
      </c>
      <c r="Q371" t="s">
        <v>6416</v>
      </c>
      <c r="T371" s="59" t="s">
        <v>6416</v>
      </c>
      <c r="AK371" t="str">
        <f t="shared" si="5"/>
        <v/>
      </c>
    </row>
    <row r="372" spans="2:37" x14ac:dyDescent="0.2">
      <c r="B372" s="66" t="s">
        <v>667</v>
      </c>
      <c r="C372" t="s">
        <v>7140</v>
      </c>
      <c r="Q372" t="s">
        <v>6416</v>
      </c>
      <c r="T372" s="59" t="s">
        <v>6416</v>
      </c>
      <c r="AK372" t="str">
        <f t="shared" si="5"/>
        <v/>
      </c>
    </row>
    <row r="373" spans="2:37" x14ac:dyDescent="0.2">
      <c r="B373" s="66" t="s">
        <v>669</v>
      </c>
      <c r="C373" t="s">
        <v>7141</v>
      </c>
      <c r="Q373" t="s">
        <v>6416</v>
      </c>
      <c r="T373" s="59" t="s">
        <v>6416</v>
      </c>
      <c r="AK373" t="str">
        <f t="shared" si="5"/>
        <v/>
      </c>
    </row>
    <row r="374" spans="2:37" x14ac:dyDescent="0.2">
      <c r="B374" s="66" t="s">
        <v>671</v>
      </c>
      <c r="C374" t="s">
        <v>7142</v>
      </c>
      <c r="Q374" t="s">
        <v>6416</v>
      </c>
      <c r="T374" s="59" t="s">
        <v>6416</v>
      </c>
      <c r="AK374" t="str">
        <f t="shared" si="5"/>
        <v/>
      </c>
    </row>
    <row r="375" spans="2:37" x14ac:dyDescent="0.2">
      <c r="B375" s="66" t="s">
        <v>673</v>
      </c>
      <c r="C375" t="s">
        <v>7143</v>
      </c>
      <c r="Q375" t="s">
        <v>6416</v>
      </c>
      <c r="T375" s="59" t="s">
        <v>6416</v>
      </c>
      <c r="AK375" t="str">
        <f t="shared" si="5"/>
        <v/>
      </c>
    </row>
    <row r="376" spans="2:37" x14ac:dyDescent="0.2">
      <c r="B376" s="66" t="s">
        <v>675</v>
      </c>
      <c r="C376" t="s">
        <v>7144</v>
      </c>
      <c r="Q376" t="s">
        <v>6416</v>
      </c>
      <c r="T376" s="59" t="s">
        <v>6416</v>
      </c>
      <c r="AK376" t="str">
        <f t="shared" si="5"/>
        <v/>
      </c>
    </row>
    <row r="377" spans="2:37" x14ac:dyDescent="0.2">
      <c r="B377" s="66" t="s">
        <v>677</v>
      </c>
      <c r="C377" t="s">
        <v>7145</v>
      </c>
      <c r="Q377" t="s">
        <v>6416</v>
      </c>
      <c r="T377" s="59" t="s">
        <v>6416</v>
      </c>
      <c r="AK377" t="str">
        <f t="shared" si="5"/>
        <v/>
      </c>
    </row>
    <row r="378" spans="2:37" x14ac:dyDescent="0.2">
      <c r="B378" s="66" t="s">
        <v>679</v>
      </c>
      <c r="C378" t="s">
        <v>7146</v>
      </c>
      <c r="Q378" t="s">
        <v>6416</v>
      </c>
      <c r="T378" s="59" t="s">
        <v>6416</v>
      </c>
      <c r="AK378" t="str">
        <f t="shared" si="5"/>
        <v/>
      </c>
    </row>
    <row r="379" spans="2:37" x14ac:dyDescent="0.2">
      <c r="B379" s="63" t="s">
        <v>681</v>
      </c>
      <c r="C379" t="s">
        <v>7147</v>
      </c>
      <c r="Q379" t="s">
        <v>6416</v>
      </c>
      <c r="T379" s="59" t="s">
        <v>6416</v>
      </c>
      <c r="AK379" t="str">
        <f t="shared" si="5"/>
        <v/>
      </c>
    </row>
    <row r="380" spans="2:37" x14ac:dyDescent="0.2">
      <c r="B380" s="68" t="s">
        <v>343</v>
      </c>
      <c r="Q380" t="s">
        <v>6463</v>
      </c>
      <c r="T380" s="59" t="s">
        <v>343</v>
      </c>
      <c r="W380" t="s">
        <v>6463</v>
      </c>
      <c r="AK380" t="str">
        <f t="shared" si="5"/>
        <v>Buildings</v>
      </c>
    </row>
    <row r="381" spans="2:37" x14ac:dyDescent="0.2">
      <c r="B381" s="66" t="s">
        <v>683</v>
      </c>
      <c r="C381" t="s">
        <v>7148</v>
      </c>
      <c r="Q381" t="s">
        <v>6416</v>
      </c>
      <c r="T381" s="59" t="s">
        <v>6416</v>
      </c>
      <c r="AK381" t="str">
        <f t="shared" si="5"/>
        <v/>
      </c>
    </row>
    <row r="382" spans="2:37" x14ac:dyDescent="0.2">
      <c r="B382" s="66" t="s">
        <v>685</v>
      </c>
      <c r="C382" t="s">
        <v>7149</v>
      </c>
      <c r="Q382" t="s">
        <v>6416</v>
      </c>
      <c r="T382" s="59" t="s">
        <v>6416</v>
      </c>
      <c r="AK382" t="str">
        <f t="shared" si="5"/>
        <v/>
      </c>
    </row>
    <row r="383" spans="2:37" x14ac:dyDescent="0.2">
      <c r="B383" s="66" t="s">
        <v>687</v>
      </c>
      <c r="C383" t="s">
        <v>7150</v>
      </c>
      <c r="Q383" t="s">
        <v>6416</v>
      </c>
      <c r="T383" s="59" t="s">
        <v>6416</v>
      </c>
      <c r="AK383" t="str">
        <f t="shared" si="5"/>
        <v/>
      </c>
    </row>
    <row r="384" spans="2:37" x14ac:dyDescent="0.2">
      <c r="B384" s="66" t="s">
        <v>689</v>
      </c>
      <c r="C384" t="s">
        <v>7151</v>
      </c>
      <c r="Q384" t="s">
        <v>6416</v>
      </c>
      <c r="T384" s="59" t="s">
        <v>6416</v>
      </c>
      <c r="AK384" t="str">
        <f t="shared" si="5"/>
        <v/>
      </c>
    </row>
    <row r="385" spans="2:37" x14ac:dyDescent="0.2">
      <c r="B385" s="66" t="s">
        <v>691</v>
      </c>
      <c r="C385" t="s">
        <v>7152</v>
      </c>
      <c r="Q385" t="s">
        <v>6416</v>
      </c>
      <c r="T385" s="59" t="s">
        <v>6416</v>
      </c>
      <c r="AK385" t="str">
        <f t="shared" si="5"/>
        <v/>
      </c>
    </row>
    <row r="386" spans="2:37" x14ac:dyDescent="0.2">
      <c r="B386" s="66" t="s">
        <v>693</v>
      </c>
      <c r="C386" t="s">
        <v>7153</v>
      </c>
      <c r="Q386" t="s">
        <v>6416</v>
      </c>
      <c r="T386" s="59" t="s">
        <v>6416</v>
      </c>
      <c r="AK386" t="str">
        <f t="shared" si="5"/>
        <v/>
      </c>
    </row>
    <row r="387" spans="2:37" x14ac:dyDescent="0.2">
      <c r="B387" s="66" t="s">
        <v>695</v>
      </c>
      <c r="C387" t="s">
        <v>7154</v>
      </c>
      <c r="Q387" t="s">
        <v>6416</v>
      </c>
      <c r="T387" s="59" t="s">
        <v>6416</v>
      </c>
      <c r="AK387" t="str">
        <f t="shared" si="5"/>
        <v/>
      </c>
    </row>
    <row r="388" spans="2:37" x14ac:dyDescent="0.2">
      <c r="B388" s="63" t="s">
        <v>697</v>
      </c>
      <c r="C388" t="s">
        <v>7155</v>
      </c>
      <c r="Q388" t="s">
        <v>6416</v>
      </c>
      <c r="T388" s="59" t="s">
        <v>6416</v>
      </c>
      <c r="AK388" t="str">
        <f t="shared" si="5"/>
        <v/>
      </c>
    </row>
    <row r="389" spans="2:37" x14ac:dyDescent="0.2">
      <c r="B389" s="68" t="s">
        <v>360</v>
      </c>
      <c r="Q389" t="s">
        <v>6667</v>
      </c>
      <c r="T389" s="59" t="s">
        <v>360</v>
      </c>
      <c r="W389" t="s">
        <v>6439</v>
      </c>
      <c r="X389" t="s">
        <v>6464</v>
      </c>
      <c r="AK389" t="str">
        <f t="shared" si="5"/>
        <v>Site Wide</v>
      </c>
    </row>
    <row r="390" spans="2:37" x14ac:dyDescent="0.2">
      <c r="B390" s="63" t="s">
        <v>699</v>
      </c>
      <c r="C390" t="s">
        <v>7156</v>
      </c>
      <c r="Q390" t="s">
        <v>6416</v>
      </c>
      <c r="T390" s="59" t="s">
        <v>6416</v>
      </c>
      <c r="AK390" t="str">
        <f t="shared" ref="AK390:AK453" si="6">CONCATENATE(W390,IF(X390&lt;&gt;""," ",""),X390,IF(Y390&lt;&gt;""," ",""),Y390,IF(Z390&lt;&gt;""," ",""),Z390,IF(AA390&lt;&gt;""," ",""),AA390,IF(AB390&lt;&gt;""," ",""),AB390,IF(AC390&lt;&gt;""," ",""),AC390,IF(AD390&lt;&gt;""," ",""),AD390,IF(AE390&lt;&gt;""," ",""),AE390,IF(AF390&lt;&gt;""," ",""),AF390,IF(AG390&lt;&gt;""," ",""),AG390,IF(AH390&lt;&gt;""," ",""),AH390,IF(AI390&lt;&gt;""," ",""),AI390,IF(AJ390&lt;&gt;""," ",""),AJ390)</f>
        <v/>
      </c>
    </row>
    <row r="391" spans="2:37" x14ac:dyDescent="0.2">
      <c r="B391" s="64" t="s">
        <v>701</v>
      </c>
      <c r="Q391" t="s">
        <v>6670</v>
      </c>
      <c r="T391" s="59" t="s">
        <v>701</v>
      </c>
      <c r="W391" t="s">
        <v>6471</v>
      </c>
      <c r="X391" t="s">
        <v>6472</v>
      </c>
      <c r="AK391" t="str">
        <f t="shared" si="6"/>
        <v>Method Statements</v>
      </c>
    </row>
    <row r="392" spans="2:37" x14ac:dyDescent="0.2">
      <c r="B392" s="65" t="s">
        <v>246</v>
      </c>
      <c r="Q392" t="s">
        <v>6458</v>
      </c>
      <c r="T392" s="59" t="s">
        <v>246</v>
      </c>
      <c r="W392" t="s">
        <v>6458</v>
      </c>
      <c r="AK392" t="str">
        <f t="shared" si="6"/>
        <v>Facade</v>
      </c>
    </row>
    <row r="393" spans="2:37" x14ac:dyDescent="0.2">
      <c r="B393" s="67" t="s">
        <v>247</v>
      </c>
      <c r="Q393" t="s">
        <v>6665</v>
      </c>
      <c r="T393" s="59" t="s">
        <v>247</v>
      </c>
      <c r="W393" t="s">
        <v>6459</v>
      </c>
      <c r="X393" t="s">
        <v>6435</v>
      </c>
      <c r="Y393" t="s">
        <v>6460</v>
      </c>
      <c r="AK393" t="str">
        <f t="shared" si="6"/>
        <v>Preparation &amp; Submission</v>
      </c>
    </row>
    <row r="394" spans="2:37" x14ac:dyDescent="0.2">
      <c r="B394" s="66" t="s">
        <v>702</v>
      </c>
      <c r="C394" t="s">
        <v>7157</v>
      </c>
      <c r="Q394" t="s">
        <v>6416</v>
      </c>
      <c r="T394" s="59" t="s">
        <v>6416</v>
      </c>
      <c r="AK394" t="str">
        <f t="shared" si="6"/>
        <v/>
      </c>
    </row>
    <row r="395" spans="2:37" x14ac:dyDescent="0.2">
      <c r="B395" s="66" t="s">
        <v>704</v>
      </c>
      <c r="C395" t="s">
        <v>7158</v>
      </c>
      <c r="Q395" t="s">
        <v>6416</v>
      </c>
      <c r="T395" s="59" t="s">
        <v>6416</v>
      </c>
      <c r="AK395" t="str">
        <f t="shared" si="6"/>
        <v/>
      </c>
    </row>
    <row r="396" spans="2:37" x14ac:dyDescent="0.2">
      <c r="B396" s="66" t="s">
        <v>706</v>
      </c>
      <c r="C396" t="s">
        <v>7159</v>
      </c>
      <c r="Q396" t="s">
        <v>6416</v>
      </c>
      <c r="T396" s="59" t="s">
        <v>6416</v>
      </c>
      <c r="AK396" t="str">
        <f t="shared" si="6"/>
        <v/>
      </c>
    </row>
    <row r="397" spans="2:37" x14ac:dyDescent="0.2">
      <c r="B397" s="66" t="s">
        <v>708</v>
      </c>
      <c r="C397" t="s">
        <v>7160</v>
      </c>
      <c r="Q397" t="s">
        <v>6416</v>
      </c>
      <c r="T397" s="59" t="s">
        <v>6416</v>
      </c>
      <c r="AK397" t="str">
        <f t="shared" si="6"/>
        <v/>
      </c>
    </row>
    <row r="398" spans="2:37" x14ac:dyDescent="0.2">
      <c r="B398" s="66" t="s">
        <v>710</v>
      </c>
      <c r="C398" t="s">
        <v>7161</v>
      </c>
      <c r="Q398" t="s">
        <v>6416</v>
      </c>
      <c r="T398" s="59" t="s">
        <v>6416</v>
      </c>
      <c r="AK398" t="str">
        <f t="shared" si="6"/>
        <v/>
      </c>
    </row>
    <row r="399" spans="2:37" x14ac:dyDescent="0.2">
      <c r="B399" s="63" t="s">
        <v>712</v>
      </c>
      <c r="C399" t="s">
        <v>7162</v>
      </c>
      <c r="Q399" t="s">
        <v>6416</v>
      </c>
      <c r="T399" s="59" t="s">
        <v>6416</v>
      </c>
      <c r="AK399" t="str">
        <f t="shared" si="6"/>
        <v/>
      </c>
    </row>
    <row r="400" spans="2:37" x14ac:dyDescent="0.2">
      <c r="B400" s="67" t="s">
        <v>363</v>
      </c>
      <c r="Q400" t="s">
        <v>6668</v>
      </c>
      <c r="T400" s="59" t="s">
        <v>363</v>
      </c>
      <c r="W400" t="s">
        <v>6465</v>
      </c>
      <c r="X400" t="s">
        <v>6435</v>
      </c>
      <c r="Y400" t="s">
        <v>6443</v>
      </c>
      <c r="Z400" t="s">
        <v>6466</v>
      </c>
      <c r="AA400" t="s">
        <v>6467</v>
      </c>
      <c r="AB400" t="s">
        <v>6419</v>
      </c>
      <c r="AC400" t="s">
        <v>6468</v>
      </c>
      <c r="AK400" t="str">
        <f t="shared" si="6"/>
        <v>Review &amp; Approval by DAR / TRSDC</v>
      </c>
    </row>
    <row r="401" spans="2:37" x14ac:dyDescent="0.2">
      <c r="B401" s="66" t="s">
        <v>714</v>
      </c>
      <c r="C401" t="s">
        <v>7163</v>
      </c>
      <c r="Q401" t="s">
        <v>6416</v>
      </c>
      <c r="T401" s="59" t="s">
        <v>6416</v>
      </c>
      <c r="AK401" t="str">
        <f t="shared" si="6"/>
        <v/>
      </c>
    </row>
    <row r="402" spans="2:37" x14ac:dyDescent="0.2">
      <c r="B402" s="66" t="s">
        <v>716</v>
      </c>
      <c r="C402" t="s">
        <v>7164</v>
      </c>
      <c r="Q402" t="s">
        <v>6416</v>
      </c>
      <c r="T402" s="59" t="s">
        <v>6416</v>
      </c>
      <c r="AK402" t="str">
        <f t="shared" si="6"/>
        <v/>
      </c>
    </row>
    <row r="403" spans="2:37" x14ac:dyDescent="0.2">
      <c r="B403" s="66" t="s">
        <v>718</v>
      </c>
      <c r="C403" t="s">
        <v>7165</v>
      </c>
      <c r="Q403" t="s">
        <v>6416</v>
      </c>
      <c r="T403" s="59" t="s">
        <v>6416</v>
      </c>
      <c r="AK403" t="str">
        <f t="shared" si="6"/>
        <v/>
      </c>
    </row>
    <row r="404" spans="2:37" x14ac:dyDescent="0.2">
      <c r="B404" s="66" t="s">
        <v>720</v>
      </c>
      <c r="C404" t="s">
        <v>7166</v>
      </c>
      <c r="Q404" t="s">
        <v>6416</v>
      </c>
      <c r="T404" s="59" t="s">
        <v>6416</v>
      </c>
      <c r="AK404" t="str">
        <f t="shared" si="6"/>
        <v/>
      </c>
    </row>
    <row r="405" spans="2:37" x14ac:dyDescent="0.2">
      <c r="B405" s="66" t="s">
        <v>722</v>
      </c>
      <c r="C405" t="s">
        <v>7167</v>
      </c>
      <c r="Q405" t="s">
        <v>6416</v>
      </c>
      <c r="T405" s="59" t="s">
        <v>6416</v>
      </c>
      <c r="AK405" t="str">
        <f t="shared" si="6"/>
        <v/>
      </c>
    </row>
    <row r="406" spans="2:37" x14ac:dyDescent="0.2">
      <c r="B406" s="63" t="s">
        <v>724</v>
      </c>
      <c r="C406" t="s">
        <v>7168</v>
      </c>
      <c r="Q406" t="s">
        <v>6416</v>
      </c>
      <c r="T406" s="59" t="s">
        <v>6416</v>
      </c>
      <c r="AK406" t="str">
        <f t="shared" si="6"/>
        <v/>
      </c>
    </row>
    <row r="407" spans="2:37" x14ac:dyDescent="0.2">
      <c r="B407" s="62" t="s">
        <v>726</v>
      </c>
      <c r="Q407" t="s">
        <v>6671</v>
      </c>
      <c r="T407" s="59" t="s">
        <v>726</v>
      </c>
      <c r="W407" t="s">
        <v>6473</v>
      </c>
      <c r="X407" t="s">
        <v>6442</v>
      </c>
      <c r="AK407" t="str">
        <f t="shared" si="6"/>
        <v>Materials Procurement</v>
      </c>
    </row>
    <row r="408" spans="2:37" x14ac:dyDescent="0.2">
      <c r="B408" s="64" t="s">
        <v>727</v>
      </c>
      <c r="Q408" t="s">
        <v>6672</v>
      </c>
      <c r="T408" s="59" t="s">
        <v>727</v>
      </c>
      <c r="W408" t="s">
        <v>6473</v>
      </c>
      <c r="X408" t="s">
        <v>6460</v>
      </c>
      <c r="AK408" t="str">
        <f t="shared" si="6"/>
        <v>Materials Submission</v>
      </c>
    </row>
    <row r="409" spans="2:37" x14ac:dyDescent="0.2">
      <c r="B409" s="65" t="s">
        <v>246</v>
      </c>
      <c r="Q409" t="s">
        <v>6458</v>
      </c>
      <c r="T409" s="59" t="s">
        <v>246</v>
      </c>
      <c r="W409" t="s">
        <v>6458</v>
      </c>
      <c r="AK409" t="str">
        <f t="shared" si="6"/>
        <v>Facade</v>
      </c>
    </row>
    <row r="410" spans="2:37" x14ac:dyDescent="0.2">
      <c r="B410" s="67" t="s">
        <v>247</v>
      </c>
      <c r="Q410" t="s">
        <v>6665</v>
      </c>
      <c r="T410" s="59" t="s">
        <v>247</v>
      </c>
      <c r="W410" t="s">
        <v>6459</v>
      </c>
      <c r="X410" t="s">
        <v>6435</v>
      </c>
      <c r="Y410" t="s">
        <v>6460</v>
      </c>
      <c r="AK410" t="str">
        <f t="shared" si="6"/>
        <v>Preparation &amp; Submission</v>
      </c>
    </row>
    <row r="411" spans="2:37" x14ac:dyDescent="0.2">
      <c r="B411" s="66" t="s">
        <v>728</v>
      </c>
      <c r="C411" t="s">
        <v>7169</v>
      </c>
      <c r="Q411" t="s">
        <v>6416</v>
      </c>
      <c r="T411" s="59" t="s">
        <v>6416</v>
      </c>
      <c r="AK411" t="str">
        <f t="shared" si="6"/>
        <v/>
      </c>
    </row>
    <row r="412" spans="2:37" x14ac:dyDescent="0.2">
      <c r="B412" s="66" t="s">
        <v>730</v>
      </c>
      <c r="C412" t="s">
        <v>7170</v>
      </c>
      <c r="Q412" t="s">
        <v>6416</v>
      </c>
      <c r="T412" s="59" t="s">
        <v>6416</v>
      </c>
      <c r="AK412" t="str">
        <f t="shared" si="6"/>
        <v/>
      </c>
    </row>
    <row r="413" spans="2:37" x14ac:dyDescent="0.2">
      <c r="B413" s="66" t="s">
        <v>732</v>
      </c>
      <c r="C413" t="s">
        <v>7171</v>
      </c>
      <c r="Q413" t="s">
        <v>6416</v>
      </c>
      <c r="T413" s="59" t="s">
        <v>6416</v>
      </c>
      <c r="AK413" t="str">
        <f t="shared" si="6"/>
        <v/>
      </c>
    </row>
    <row r="414" spans="2:37" x14ac:dyDescent="0.2">
      <c r="B414" s="66" t="s">
        <v>734</v>
      </c>
      <c r="C414" t="s">
        <v>7172</v>
      </c>
      <c r="Q414" t="s">
        <v>6416</v>
      </c>
      <c r="T414" s="59" t="s">
        <v>6416</v>
      </c>
      <c r="AK414" t="str">
        <f t="shared" si="6"/>
        <v/>
      </c>
    </row>
    <row r="415" spans="2:37" x14ac:dyDescent="0.2">
      <c r="B415" s="66" t="s">
        <v>736</v>
      </c>
      <c r="C415" t="s">
        <v>7173</v>
      </c>
      <c r="Q415" t="s">
        <v>6416</v>
      </c>
      <c r="T415" s="59" t="s">
        <v>6416</v>
      </c>
      <c r="AK415" t="str">
        <f t="shared" si="6"/>
        <v/>
      </c>
    </row>
    <row r="416" spans="2:37" x14ac:dyDescent="0.2">
      <c r="B416" s="66" t="s">
        <v>738</v>
      </c>
      <c r="C416" t="s">
        <v>7174</v>
      </c>
      <c r="Q416" t="s">
        <v>6416</v>
      </c>
      <c r="T416" s="59" t="s">
        <v>6416</v>
      </c>
      <c r="AK416" t="str">
        <f t="shared" si="6"/>
        <v/>
      </c>
    </row>
    <row r="417" spans="2:37" x14ac:dyDescent="0.2">
      <c r="B417" s="66" t="s">
        <v>740</v>
      </c>
      <c r="C417" t="s">
        <v>7175</v>
      </c>
      <c r="Q417" t="s">
        <v>6416</v>
      </c>
      <c r="T417" s="59" t="s">
        <v>6416</v>
      </c>
      <c r="AK417" t="str">
        <f t="shared" si="6"/>
        <v/>
      </c>
    </row>
    <row r="418" spans="2:37" x14ac:dyDescent="0.2">
      <c r="B418" s="66" t="s">
        <v>742</v>
      </c>
      <c r="C418" t="s">
        <v>7176</v>
      </c>
      <c r="Q418" t="s">
        <v>6416</v>
      </c>
      <c r="T418" s="59" t="s">
        <v>6416</v>
      </c>
      <c r="AK418" t="str">
        <f t="shared" si="6"/>
        <v/>
      </c>
    </row>
    <row r="419" spans="2:37" x14ac:dyDescent="0.2">
      <c r="B419" s="66" t="s">
        <v>744</v>
      </c>
      <c r="C419" t="s">
        <v>7177</v>
      </c>
      <c r="Q419" t="s">
        <v>6416</v>
      </c>
      <c r="T419" s="59" t="s">
        <v>6416</v>
      </c>
      <c r="AK419" t="str">
        <f t="shared" si="6"/>
        <v/>
      </c>
    </row>
    <row r="420" spans="2:37" x14ac:dyDescent="0.2">
      <c r="B420" s="66" t="s">
        <v>746</v>
      </c>
      <c r="C420" t="s">
        <v>7178</v>
      </c>
      <c r="Q420" t="s">
        <v>6416</v>
      </c>
      <c r="T420" s="59" t="s">
        <v>6416</v>
      </c>
      <c r="AK420" t="str">
        <f t="shared" si="6"/>
        <v/>
      </c>
    </row>
    <row r="421" spans="2:37" x14ac:dyDescent="0.2">
      <c r="B421" s="66" t="s">
        <v>748</v>
      </c>
      <c r="C421" t="s">
        <v>7179</v>
      </c>
      <c r="Q421" t="s">
        <v>6416</v>
      </c>
      <c r="T421" s="59" t="s">
        <v>6416</v>
      </c>
      <c r="AK421" t="str">
        <f t="shared" si="6"/>
        <v/>
      </c>
    </row>
    <row r="422" spans="2:37" x14ac:dyDescent="0.2">
      <c r="B422" s="66" t="s">
        <v>750</v>
      </c>
      <c r="C422" t="s">
        <v>7180</v>
      </c>
      <c r="Q422" t="s">
        <v>6416</v>
      </c>
      <c r="T422" s="59" t="s">
        <v>6416</v>
      </c>
      <c r="AK422" t="str">
        <f t="shared" si="6"/>
        <v/>
      </c>
    </row>
    <row r="423" spans="2:37" x14ac:dyDescent="0.2">
      <c r="B423" s="66" t="s">
        <v>752</v>
      </c>
      <c r="C423" t="s">
        <v>7181</v>
      </c>
      <c r="Q423" t="s">
        <v>6416</v>
      </c>
      <c r="T423" s="59" t="s">
        <v>6416</v>
      </c>
      <c r="AK423" t="str">
        <f t="shared" si="6"/>
        <v/>
      </c>
    </row>
    <row r="424" spans="2:37" x14ac:dyDescent="0.2">
      <c r="B424" s="66" t="s">
        <v>754</v>
      </c>
      <c r="C424" t="s">
        <v>7182</v>
      </c>
      <c r="Q424" t="s">
        <v>6416</v>
      </c>
      <c r="T424" s="59" t="s">
        <v>6416</v>
      </c>
      <c r="AK424" t="str">
        <f t="shared" si="6"/>
        <v/>
      </c>
    </row>
    <row r="425" spans="2:37" x14ac:dyDescent="0.2">
      <c r="B425" s="66" t="s">
        <v>756</v>
      </c>
      <c r="C425" t="s">
        <v>7183</v>
      </c>
      <c r="Q425" t="s">
        <v>6416</v>
      </c>
      <c r="T425" s="59" t="s">
        <v>6416</v>
      </c>
      <c r="AK425" t="str">
        <f t="shared" si="6"/>
        <v/>
      </c>
    </row>
    <row r="426" spans="2:37" x14ac:dyDescent="0.2">
      <c r="B426" s="66" t="s">
        <v>758</v>
      </c>
      <c r="C426" t="s">
        <v>7184</v>
      </c>
      <c r="Q426" t="s">
        <v>6416</v>
      </c>
      <c r="T426" s="59" t="s">
        <v>6416</v>
      </c>
      <c r="AK426" t="str">
        <f t="shared" si="6"/>
        <v/>
      </c>
    </row>
    <row r="427" spans="2:37" x14ac:dyDescent="0.2">
      <c r="B427" s="66" t="s">
        <v>760</v>
      </c>
      <c r="C427" t="s">
        <v>7185</v>
      </c>
      <c r="Q427" t="s">
        <v>6416</v>
      </c>
      <c r="T427" s="59" t="s">
        <v>6416</v>
      </c>
      <c r="AK427" t="str">
        <f t="shared" si="6"/>
        <v/>
      </c>
    </row>
    <row r="428" spans="2:37" x14ac:dyDescent="0.2">
      <c r="B428" s="66" t="s">
        <v>762</v>
      </c>
      <c r="C428" t="s">
        <v>7186</v>
      </c>
      <c r="Q428" t="s">
        <v>6416</v>
      </c>
      <c r="T428" s="59" t="s">
        <v>6416</v>
      </c>
      <c r="AK428" t="str">
        <f t="shared" si="6"/>
        <v/>
      </c>
    </row>
    <row r="429" spans="2:37" x14ac:dyDescent="0.2">
      <c r="B429" s="66" t="s">
        <v>764</v>
      </c>
      <c r="C429" t="s">
        <v>7187</v>
      </c>
      <c r="Q429" t="s">
        <v>6416</v>
      </c>
      <c r="T429" s="59" t="s">
        <v>6416</v>
      </c>
      <c r="AK429" t="str">
        <f t="shared" si="6"/>
        <v/>
      </c>
    </row>
    <row r="430" spans="2:37" x14ac:dyDescent="0.2">
      <c r="B430" s="66" t="s">
        <v>766</v>
      </c>
      <c r="C430" t="s">
        <v>7188</v>
      </c>
      <c r="Q430" t="s">
        <v>6416</v>
      </c>
      <c r="T430" s="59" t="s">
        <v>6416</v>
      </c>
      <c r="AK430" t="str">
        <f t="shared" si="6"/>
        <v/>
      </c>
    </row>
    <row r="431" spans="2:37" x14ac:dyDescent="0.2">
      <c r="B431" s="66" t="s">
        <v>768</v>
      </c>
      <c r="C431" t="s">
        <v>7189</v>
      </c>
      <c r="Q431" t="s">
        <v>6416</v>
      </c>
      <c r="T431" s="59" t="s">
        <v>6416</v>
      </c>
      <c r="AK431" t="str">
        <f t="shared" si="6"/>
        <v/>
      </c>
    </row>
    <row r="432" spans="2:37" x14ac:dyDescent="0.2">
      <c r="B432" s="63" t="s">
        <v>770</v>
      </c>
      <c r="C432" t="s">
        <v>7190</v>
      </c>
      <c r="Q432" t="s">
        <v>6416</v>
      </c>
      <c r="T432" s="59" t="s">
        <v>6416</v>
      </c>
      <c r="AK432" t="str">
        <f t="shared" si="6"/>
        <v/>
      </c>
    </row>
    <row r="433" spans="2:37" x14ac:dyDescent="0.2">
      <c r="B433" s="67" t="s">
        <v>363</v>
      </c>
      <c r="Q433" t="s">
        <v>6668</v>
      </c>
      <c r="T433" s="59" t="s">
        <v>363</v>
      </c>
      <c r="W433" t="s">
        <v>6465</v>
      </c>
      <c r="X433" t="s">
        <v>6435</v>
      </c>
      <c r="Y433" t="s">
        <v>6443</v>
      </c>
      <c r="Z433" t="s">
        <v>6466</v>
      </c>
      <c r="AA433" t="s">
        <v>6467</v>
      </c>
      <c r="AB433" t="s">
        <v>6419</v>
      </c>
      <c r="AC433" t="s">
        <v>6468</v>
      </c>
      <c r="AK433" t="str">
        <f t="shared" si="6"/>
        <v>Review &amp; Approval by DAR / TRSDC</v>
      </c>
    </row>
    <row r="434" spans="2:37" x14ac:dyDescent="0.2">
      <c r="B434" s="66" t="s">
        <v>772</v>
      </c>
      <c r="C434" t="s">
        <v>7191</v>
      </c>
      <c r="Q434" t="s">
        <v>6416</v>
      </c>
      <c r="T434" s="59" t="s">
        <v>6416</v>
      </c>
      <c r="AK434" t="str">
        <f t="shared" si="6"/>
        <v/>
      </c>
    </row>
    <row r="435" spans="2:37" x14ac:dyDescent="0.2">
      <c r="B435" s="66" t="s">
        <v>774</v>
      </c>
      <c r="C435" t="s">
        <v>7192</v>
      </c>
      <c r="Q435" t="s">
        <v>6416</v>
      </c>
      <c r="T435" s="59" t="s">
        <v>6416</v>
      </c>
      <c r="AK435" t="str">
        <f t="shared" si="6"/>
        <v/>
      </c>
    </row>
    <row r="436" spans="2:37" x14ac:dyDescent="0.2">
      <c r="B436" s="66" t="s">
        <v>776</v>
      </c>
      <c r="C436" t="s">
        <v>7193</v>
      </c>
      <c r="Q436" t="s">
        <v>6416</v>
      </c>
      <c r="T436" s="59" t="s">
        <v>6416</v>
      </c>
      <c r="AK436" t="str">
        <f t="shared" si="6"/>
        <v/>
      </c>
    </row>
    <row r="437" spans="2:37" x14ac:dyDescent="0.2">
      <c r="B437" s="66" t="s">
        <v>778</v>
      </c>
      <c r="C437" t="s">
        <v>7194</v>
      </c>
      <c r="Q437" t="s">
        <v>6416</v>
      </c>
      <c r="T437" s="59" t="s">
        <v>6416</v>
      </c>
      <c r="AK437" t="str">
        <f t="shared" si="6"/>
        <v/>
      </c>
    </row>
    <row r="438" spans="2:37" x14ac:dyDescent="0.2">
      <c r="B438" s="66" t="s">
        <v>780</v>
      </c>
      <c r="C438" t="s">
        <v>7195</v>
      </c>
      <c r="Q438" t="s">
        <v>6416</v>
      </c>
      <c r="T438" s="59" t="s">
        <v>6416</v>
      </c>
      <c r="AK438" t="str">
        <f t="shared" si="6"/>
        <v/>
      </c>
    </row>
    <row r="439" spans="2:37" x14ac:dyDescent="0.2">
      <c r="B439" s="66" t="s">
        <v>782</v>
      </c>
      <c r="C439" t="s">
        <v>7196</v>
      </c>
      <c r="Q439" t="s">
        <v>6416</v>
      </c>
      <c r="T439" s="59" t="s">
        <v>6416</v>
      </c>
      <c r="AK439" t="str">
        <f t="shared" si="6"/>
        <v/>
      </c>
    </row>
    <row r="440" spans="2:37" x14ac:dyDescent="0.2">
      <c r="B440" s="66" t="s">
        <v>784</v>
      </c>
      <c r="C440" t="s">
        <v>7197</v>
      </c>
      <c r="Q440" t="s">
        <v>6416</v>
      </c>
      <c r="T440" s="59" t="s">
        <v>6416</v>
      </c>
      <c r="AK440" t="str">
        <f t="shared" si="6"/>
        <v/>
      </c>
    </row>
    <row r="441" spans="2:37" x14ac:dyDescent="0.2">
      <c r="B441" s="66" t="s">
        <v>786</v>
      </c>
      <c r="C441" t="s">
        <v>7198</v>
      </c>
      <c r="Q441" t="s">
        <v>6416</v>
      </c>
      <c r="T441" s="59" t="s">
        <v>6416</v>
      </c>
      <c r="AK441" t="str">
        <f t="shared" si="6"/>
        <v/>
      </c>
    </row>
    <row r="442" spans="2:37" x14ac:dyDescent="0.2">
      <c r="B442" s="66" t="s">
        <v>788</v>
      </c>
      <c r="C442" t="s">
        <v>7199</v>
      </c>
      <c r="Q442" t="s">
        <v>6416</v>
      </c>
      <c r="T442" s="59" t="s">
        <v>6416</v>
      </c>
      <c r="AK442" t="str">
        <f t="shared" si="6"/>
        <v/>
      </c>
    </row>
    <row r="443" spans="2:37" x14ac:dyDescent="0.2">
      <c r="B443" s="66" t="s">
        <v>790</v>
      </c>
      <c r="C443" t="s">
        <v>7200</v>
      </c>
      <c r="Q443" t="s">
        <v>6416</v>
      </c>
      <c r="T443" s="59" t="s">
        <v>6416</v>
      </c>
      <c r="AK443" t="str">
        <f t="shared" si="6"/>
        <v/>
      </c>
    </row>
    <row r="444" spans="2:37" x14ac:dyDescent="0.2">
      <c r="B444" s="66" t="s">
        <v>792</v>
      </c>
      <c r="C444" t="s">
        <v>7201</v>
      </c>
      <c r="Q444" t="s">
        <v>6416</v>
      </c>
      <c r="T444" s="59" t="s">
        <v>6416</v>
      </c>
      <c r="AK444" t="str">
        <f t="shared" si="6"/>
        <v/>
      </c>
    </row>
    <row r="445" spans="2:37" x14ac:dyDescent="0.2">
      <c r="B445" s="66" t="s">
        <v>794</v>
      </c>
      <c r="C445" t="s">
        <v>7202</v>
      </c>
      <c r="Q445" t="s">
        <v>6416</v>
      </c>
      <c r="T445" s="59" t="s">
        <v>6416</v>
      </c>
      <c r="AK445" t="str">
        <f t="shared" si="6"/>
        <v/>
      </c>
    </row>
    <row r="446" spans="2:37" x14ac:dyDescent="0.2">
      <c r="B446" s="66" t="s">
        <v>796</v>
      </c>
      <c r="C446" t="s">
        <v>7203</v>
      </c>
      <c r="Q446" t="s">
        <v>6416</v>
      </c>
      <c r="T446" s="59" t="s">
        <v>6416</v>
      </c>
      <c r="AK446" t="str">
        <f t="shared" si="6"/>
        <v/>
      </c>
    </row>
    <row r="447" spans="2:37" x14ac:dyDescent="0.2">
      <c r="B447" s="66" t="s">
        <v>798</v>
      </c>
      <c r="C447" t="s">
        <v>7204</v>
      </c>
      <c r="Q447" t="s">
        <v>6416</v>
      </c>
      <c r="T447" s="59" t="s">
        <v>6416</v>
      </c>
      <c r="AK447" t="str">
        <f t="shared" si="6"/>
        <v/>
      </c>
    </row>
    <row r="448" spans="2:37" x14ac:dyDescent="0.2">
      <c r="B448" s="66" t="s">
        <v>800</v>
      </c>
      <c r="C448" t="s">
        <v>7205</v>
      </c>
      <c r="Q448" t="s">
        <v>6416</v>
      </c>
      <c r="T448" s="59" t="s">
        <v>6416</v>
      </c>
      <c r="AK448" t="str">
        <f t="shared" si="6"/>
        <v/>
      </c>
    </row>
    <row r="449" spans="2:37" x14ac:dyDescent="0.2">
      <c r="B449" s="66" t="s">
        <v>802</v>
      </c>
      <c r="C449" t="s">
        <v>7206</v>
      </c>
      <c r="Q449" t="s">
        <v>6416</v>
      </c>
      <c r="T449" s="59" t="s">
        <v>6416</v>
      </c>
      <c r="AK449" t="str">
        <f t="shared" si="6"/>
        <v/>
      </c>
    </row>
    <row r="450" spans="2:37" x14ac:dyDescent="0.2">
      <c r="B450" s="66" t="s">
        <v>804</v>
      </c>
      <c r="C450" t="s">
        <v>7207</v>
      </c>
      <c r="Q450" t="s">
        <v>6416</v>
      </c>
      <c r="T450" s="59" t="s">
        <v>6416</v>
      </c>
      <c r="AK450" t="str">
        <f t="shared" si="6"/>
        <v/>
      </c>
    </row>
    <row r="451" spans="2:37" x14ac:dyDescent="0.2">
      <c r="B451" s="66" t="s">
        <v>806</v>
      </c>
      <c r="C451" t="s">
        <v>7208</v>
      </c>
      <c r="Q451" t="s">
        <v>6416</v>
      </c>
      <c r="T451" s="59" t="s">
        <v>6416</v>
      </c>
      <c r="AK451" t="str">
        <f t="shared" si="6"/>
        <v/>
      </c>
    </row>
    <row r="452" spans="2:37" x14ac:dyDescent="0.2">
      <c r="B452" s="66" t="s">
        <v>808</v>
      </c>
      <c r="C452" t="s">
        <v>7209</v>
      </c>
      <c r="Q452" t="s">
        <v>6416</v>
      </c>
      <c r="T452" s="59" t="s">
        <v>6416</v>
      </c>
      <c r="AK452" t="str">
        <f t="shared" si="6"/>
        <v/>
      </c>
    </row>
    <row r="453" spans="2:37" x14ac:dyDescent="0.2">
      <c r="B453" s="66" t="s">
        <v>810</v>
      </c>
      <c r="C453" t="s">
        <v>7210</v>
      </c>
      <c r="Q453" t="s">
        <v>6416</v>
      </c>
      <c r="T453" s="59" t="s">
        <v>6416</v>
      </c>
      <c r="AK453" t="str">
        <f t="shared" si="6"/>
        <v/>
      </c>
    </row>
    <row r="454" spans="2:37" x14ac:dyDescent="0.2">
      <c r="B454" s="66" t="s">
        <v>812</v>
      </c>
      <c r="C454" t="s">
        <v>7211</v>
      </c>
      <c r="Q454" t="s">
        <v>6416</v>
      </c>
      <c r="T454" s="59" t="s">
        <v>6416</v>
      </c>
      <c r="AK454" t="str">
        <f t="shared" ref="AK454:AK517" si="7">CONCATENATE(W454,IF(X454&lt;&gt;""," ",""),X454,IF(Y454&lt;&gt;""," ",""),Y454,IF(Z454&lt;&gt;""," ",""),Z454,IF(AA454&lt;&gt;""," ",""),AA454,IF(AB454&lt;&gt;""," ",""),AB454,IF(AC454&lt;&gt;""," ",""),AC454,IF(AD454&lt;&gt;""," ",""),AD454,IF(AE454&lt;&gt;""," ",""),AE454,IF(AF454&lt;&gt;""," ",""),AF454,IF(AG454&lt;&gt;""," ",""),AG454,IF(AH454&lt;&gt;""," ",""),AH454,IF(AI454&lt;&gt;""," ",""),AI454,IF(AJ454&lt;&gt;""," ",""),AJ454)</f>
        <v/>
      </c>
    </row>
    <row r="455" spans="2:37" x14ac:dyDescent="0.2">
      <c r="B455" s="63" t="s">
        <v>814</v>
      </c>
      <c r="C455" t="s">
        <v>7212</v>
      </c>
      <c r="Q455" t="s">
        <v>6416</v>
      </c>
      <c r="T455" s="59" t="s">
        <v>6416</v>
      </c>
      <c r="AK455" t="str">
        <f t="shared" si="7"/>
        <v/>
      </c>
    </row>
    <row r="456" spans="2:37" x14ac:dyDescent="0.2">
      <c r="B456" s="64" t="s">
        <v>816</v>
      </c>
      <c r="Q456" t="s">
        <v>6673</v>
      </c>
      <c r="T456" s="59" t="s">
        <v>816</v>
      </c>
      <c r="W456" t="s">
        <v>6474</v>
      </c>
      <c r="X456" t="s">
        <v>6475</v>
      </c>
      <c r="AK456" t="str">
        <f t="shared" si="7"/>
        <v>Purchase materials</v>
      </c>
    </row>
    <row r="457" spans="2:37" x14ac:dyDescent="0.2">
      <c r="B457" s="65" t="s">
        <v>817</v>
      </c>
      <c r="Q457" t="s">
        <v>6674</v>
      </c>
      <c r="T457" s="59" t="s">
        <v>817</v>
      </c>
      <c r="W457" t="s">
        <v>6476</v>
      </c>
      <c r="X457" t="s">
        <v>6477</v>
      </c>
      <c r="Y457" t="s">
        <v>6478</v>
      </c>
      <c r="Z457" t="s">
        <v>6419</v>
      </c>
      <c r="AA457" t="s">
        <v>6479</v>
      </c>
      <c r="AK457" t="str">
        <f t="shared" si="7"/>
        <v>Batch No.01 (Mackup / Benchmark)</v>
      </c>
    </row>
    <row r="458" spans="2:37" x14ac:dyDescent="0.2">
      <c r="B458" s="67" t="s">
        <v>195</v>
      </c>
      <c r="Q458" t="s">
        <v>6644</v>
      </c>
      <c r="T458" s="59" t="s">
        <v>195</v>
      </c>
      <c r="W458" t="s">
        <v>6424</v>
      </c>
      <c r="X458" t="s">
        <v>6426</v>
      </c>
      <c r="AK458" t="str">
        <f t="shared" si="7"/>
        <v>The Ring</v>
      </c>
    </row>
    <row r="459" spans="2:37" x14ac:dyDescent="0.2">
      <c r="B459" s="68" t="s">
        <v>196</v>
      </c>
      <c r="Q459" t="s">
        <v>6654</v>
      </c>
      <c r="T459" s="59" t="s">
        <v>196</v>
      </c>
      <c r="W459" t="s">
        <v>6434</v>
      </c>
      <c r="X459">
        <v>0</v>
      </c>
      <c r="AK459" t="str">
        <f t="shared" si="7"/>
        <v>Level 0</v>
      </c>
    </row>
    <row r="460" spans="2:37" x14ac:dyDescent="0.2">
      <c r="B460" s="69" t="s">
        <v>818</v>
      </c>
      <c r="Q460" t="s">
        <v>6675</v>
      </c>
      <c r="T460" s="59" t="s">
        <v>818</v>
      </c>
      <c r="W460" t="s">
        <v>6480</v>
      </c>
      <c r="X460" t="s">
        <v>6481</v>
      </c>
      <c r="AK460" t="str">
        <f t="shared" si="7"/>
        <v>Zone R2</v>
      </c>
    </row>
    <row r="461" spans="2:37" x14ac:dyDescent="0.2">
      <c r="B461" s="70" t="s">
        <v>819</v>
      </c>
      <c r="Q461" t="s">
        <v>6676</v>
      </c>
      <c r="T461" s="59" t="s">
        <v>819</v>
      </c>
      <c r="W461" t="s">
        <v>6481</v>
      </c>
      <c r="X461" t="s">
        <v>6419</v>
      </c>
      <c r="Y461" t="s">
        <v>6482</v>
      </c>
      <c r="AK461" t="str">
        <f t="shared" si="7"/>
        <v>R2 / J0</v>
      </c>
    </row>
    <row r="462" spans="2:37" x14ac:dyDescent="0.2">
      <c r="B462" s="66" t="s">
        <v>820</v>
      </c>
      <c r="C462" t="s">
        <v>7213</v>
      </c>
      <c r="Q462" t="s">
        <v>6416</v>
      </c>
      <c r="T462" s="59" t="s">
        <v>6416</v>
      </c>
      <c r="AK462" t="str">
        <f t="shared" si="7"/>
        <v/>
      </c>
    </row>
    <row r="463" spans="2:37" x14ac:dyDescent="0.2">
      <c r="B463" s="63" t="s">
        <v>822</v>
      </c>
      <c r="C463" t="s">
        <v>7214</v>
      </c>
      <c r="Q463" t="s">
        <v>6416</v>
      </c>
      <c r="T463" s="59" t="s">
        <v>6416</v>
      </c>
      <c r="AK463" t="str">
        <f t="shared" si="7"/>
        <v/>
      </c>
    </row>
    <row r="464" spans="2:37" x14ac:dyDescent="0.2">
      <c r="B464" s="68" t="s">
        <v>210</v>
      </c>
      <c r="Q464" t="s">
        <v>6649</v>
      </c>
      <c r="T464" s="59" t="s">
        <v>210</v>
      </c>
      <c r="W464" t="s">
        <v>6434</v>
      </c>
      <c r="X464">
        <v>1</v>
      </c>
      <c r="AK464" t="str">
        <f t="shared" si="7"/>
        <v>Level 1</v>
      </c>
    </row>
    <row r="465" spans="2:37" x14ac:dyDescent="0.2">
      <c r="B465" s="69" t="s">
        <v>818</v>
      </c>
      <c r="Q465" t="s">
        <v>6675</v>
      </c>
      <c r="T465" s="59" t="s">
        <v>818</v>
      </c>
      <c r="W465" t="s">
        <v>6480</v>
      </c>
      <c r="X465" t="s">
        <v>6481</v>
      </c>
      <c r="AK465" t="str">
        <f t="shared" si="7"/>
        <v>Zone R2</v>
      </c>
    </row>
    <row r="466" spans="2:37" x14ac:dyDescent="0.2">
      <c r="B466" s="70" t="s">
        <v>824</v>
      </c>
      <c r="Q466" t="s">
        <v>6677</v>
      </c>
      <c r="T466" s="59" t="s">
        <v>824</v>
      </c>
      <c r="W466" t="s">
        <v>6481</v>
      </c>
      <c r="X466" t="s">
        <v>6419</v>
      </c>
      <c r="Y466" t="s">
        <v>6483</v>
      </c>
      <c r="AK466" t="str">
        <f t="shared" si="7"/>
        <v>R2 / J1</v>
      </c>
    </row>
    <row r="467" spans="2:37" x14ac:dyDescent="0.2">
      <c r="B467" s="66" t="s">
        <v>825</v>
      </c>
      <c r="C467" t="s">
        <v>7215</v>
      </c>
      <c r="Q467" t="s">
        <v>6416</v>
      </c>
      <c r="T467" s="59" t="s">
        <v>6416</v>
      </c>
      <c r="AK467" t="str">
        <f t="shared" si="7"/>
        <v/>
      </c>
    </row>
    <row r="468" spans="2:37" x14ac:dyDescent="0.2">
      <c r="B468" s="63" t="s">
        <v>826</v>
      </c>
      <c r="C468" t="s">
        <v>7216</v>
      </c>
      <c r="Q468" t="s">
        <v>6416</v>
      </c>
      <c r="T468" s="59" t="s">
        <v>6416</v>
      </c>
      <c r="AK468" t="str">
        <f t="shared" si="7"/>
        <v/>
      </c>
    </row>
    <row r="469" spans="2:37" x14ac:dyDescent="0.2">
      <c r="B469" s="65" t="s">
        <v>827</v>
      </c>
      <c r="Q469" t="s">
        <v>6678</v>
      </c>
      <c r="T469" s="59" t="s">
        <v>827</v>
      </c>
      <c r="W469" t="s">
        <v>6476</v>
      </c>
      <c r="X469" t="s">
        <v>6484</v>
      </c>
      <c r="AK469" t="str">
        <f t="shared" si="7"/>
        <v>Batch No.02</v>
      </c>
    </row>
    <row r="470" spans="2:37" x14ac:dyDescent="0.2">
      <c r="B470" s="67" t="s">
        <v>166</v>
      </c>
      <c r="Q470" t="s">
        <v>6643</v>
      </c>
      <c r="T470" s="59" t="s">
        <v>166</v>
      </c>
      <c r="W470" t="s">
        <v>6424</v>
      </c>
      <c r="X470" t="s">
        <v>6425</v>
      </c>
      <c r="AK470" t="str">
        <f t="shared" si="7"/>
        <v>The Mound</v>
      </c>
    </row>
    <row r="471" spans="2:37" x14ac:dyDescent="0.2">
      <c r="B471" s="68" t="s">
        <v>174</v>
      </c>
      <c r="Q471" t="s">
        <v>6650</v>
      </c>
      <c r="T471" s="59" t="s">
        <v>174</v>
      </c>
      <c r="W471" t="s">
        <v>6434</v>
      </c>
      <c r="X471">
        <v>2</v>
      </c>
      <c r="AK471" t="str">
        <f t="shared" si="7"/>
        <v>Level 2</v>
      </c>
    </row>
    <row r="472" spans="2:37" x14ac:dyDescent="0.2">
      <c r="B472" s="69" t="s">
        <v>828</v>
      </c>
      <c r="Q472" t="s">
        <v>6679</v>
      </c>
      <c r="T472" s="59" t="s">
        <v>828</v>
      </c>
      <c r="W472" t="s">
        <v>6480</v>
      </c>
      <c r="X472" t="s">
        <v>6485</v>
      </c>
      <c r="AK472" t="str">
        <f t="shared" si="7"/>
        <v>Zone M1</v>
      </c>
    </row>
    <row r="473" spans="2:37" x14ac:dyDescent="0.2">
      <c r="B473" s="66" t="s">
        <v>829</v>
      </c>
      <c r="C473" t="s">
        <v>7217</v>
      </c>
      <c r="Q473" t="s">
        <v>6416</v>
      </c>
      <c r="T473" s="59" t="s">
        <v>6416</v>
      </c>
      <c r="AK473" t="str">
        <f t="shared" si="7"/>
        <v/>
      </c>
    </row>
    <row r="474" spans="2:37" x14ac:dyDescent="0.2">
      <c r="B474" s="63" t="s">
        <v>831</v>
      </c>
      <c r="C474" t="s">
        <v>7218</v>
      </c>
      <c r="Q474" t="s">
        <v>6416</v>
      </c>
      <c r="T474" s="59" t="s">
        <v>6416</v>
      </c>
      <c r="AK474" t="str">
        <f t="shared" si="7"/>
        <v/>
      </c>
    </row>
    <row r="475" spans="2:37" x14ac:dyDescent="0.2">
      <c r="B475" s="69" t="s">
        <v>833</v>
      </c>
      <c r="Q475" t="s">
        <v>6680</v>
      </c>
      <c r="T475" s="59" t="s">
        <v>833</v>
      </c>
      <c r="W475" t="s">
        <v>6480</v>
      </c>
      <c r="X475" t="s">
        <v>6486</v>
      </c>
      <c r="AK475" t="str">
        <f t="shared" si="7"/>
        <v>Zone M3</v>
      </c>
    </row>
    <row r="476" spans="2:37" x14ac:dyDescent="0.2">
      <c r="B476" s="66" t="s">
        <v>834</v>
      </c>
      <c r="C476" t="s">
        <v>7219</v>
      </c>
      <c r="Q476" t="s">
        <v>6416</v>
      </c>
      <c r="T476" s="59" t="s">
        <v>6416</v>
      </c>
      <c r="AK476" t="str">
        <f t="shared" si="7"/>
        <v/>
      </c>
    </row>
    <row r="477" spans="2:37" x14ac:dyDescent="0.2">
      <c r="B477" s="63" t="s">
        <v>836</v>
      </c>
      <c r="C477" t="s">
        <v>7220</v>
      </c>
      <c r="Q477" t="s">
        <v>6416</v>
      </c>
      <c r="T477" s="59" t="s">
        <v>6416</v>
      </c>
      <c r="AK477" t="str">
        <f t="shared" si="7"/>
        <v/>
      </c>
    </row>
    <row r="478" spans="2:37" x14ac:dyDescent="0.2">
      <c r="B478" s="68" t="s">
        <v>181</v>
      </c>
      <c r="Q478" t="s">
        <v>6651</v>
      </c>
      <c r="T478" s="59" t="s">
        <v>181</v>
      </c>
      <c r="W478" t="s">
        <v>6434</v>
      </c>
      <c r="X478">
        <v>3</v>
      </c>
      <c r="AK478" t="str">
        <f t="shared" si="7"/>
        <v>Level 3</v>
      </c>
    </row>
    <row r="479" spans="2:37" x14ac:dyDescent="0.2">
      <c r="B479" s="69" t="s">
        <v>828</v>
      </c>
      <c r="Q479" t="s">
        <v>6679</v>
      </c>
      <c r="T479" s="59" t="s">
        <v>828</v>
      </c>
      <c r="W479" t="s">
        <v>6480</v>
      </c>
      <c r="X479" t="s">
        <v>6485</v>
      </c>
      <c r="AK479" t="str">
        <f t="shared" si="7"/>
        <v>Zone M1</v>
      </c>
    </row>
    <row r="480" spans="2:37" x14ac:dyDescent="0.2">
      <c r="B480" s="66" t="s">
        <v>838</v>
      </c>
      <c r="C480" t="s">
        <v>7221</v>
      </c>
      <c r="Q480" t="s">
        <v>6416</v>
      </c>
      <c r="T480" s="59" t="s">
        <v>6416</v>
      </c>
      <c r="AK480" t="str">
        <f t="shared" si="7"/>
        <v/>
      </c>
    </row>
    <row r="481" spans="2:37" x14ac:dyDescent="0.2">
      <c r="B481" s="63" t="s">
        <v>840</v>
      </c>
      <c r="C481" t="s">
        <v>7222</v>
      </c>
      <c r="Q481" t="s">
        <v>6416</v>
      </c>
      <c r="T481" s="59" t="s">
        <v>6416</v>
      </c>
      <c r="AK481" t="str">
        <f t="shared" si="7"/>
        <v/>
      </c>
    </row>
    <row r="482" spans="2:37" x14ac:dyDescent="0.2">
      <c r="B482" s="68" t="s">
        <v>188</v>
      </c>
      <c r="Q482" t="s">
        <v>6652</v>
      </c>
      <c r="T482" s="59" t="s">
        <v>188</v>
      </c>
      <c r="W482" t="s">
        <v>6434</v>
      </c>
      <c r="X482">
        <v>4</v>
      </c>
      <c r="AK482" t="str">
        <f t="shared" si="7"/>
        <v>Level 4</v>
      </c>
    </row>
    <row r="483" spans="2:37" x14ac:dyDescent="0.2">
      <c r="B483" s="69" t="s">
        <v>828</v>
      </c>
      <c r="Q483" t="s">
        <v>6679</v>
      </c>
      <c r="T483" s="59" t="s">
        <v>828</v>
      </c>
      <c r="W483" t="s">
        <v>6480</v>
      </c>
      <c r="X483" t="s">
        <v>6485</v>
      </c>
      <c r="AK483" t="str">
        <f t="shared" si="7"/>
        <v>Zone M1</v>
      </c>
    </row>
    <row r="484" spans="2:37" x14ac:dyDescent="0.2">
      <c r="B484" s="66" t="s">
        <v>842</v>
      </c>
      <c r="C484" t="s">
        <v>7223</v>
      </c>
      <c r="Q484" t="s">
        <v>6416</v>
      </c>
      <c r="T484" s="59" t="s">
        <v>6416</v>
      </c>
      <c r="AK484" t="str">
        <f t="shared" si="7"/>
        <v/>
      </c>
    </row>
    <row r="485" spans="2:37" x14ac:dyDescent="0.2">
      <c r="B485" s="63" t="s">
        <v>844</v>
      </c>
      <c r="C485" t="s">
        <v>7224</v>
      </c>
      <c r="Q485" t="s">
        <v>6416</v>
      </c>
      <c r="T485" s="59" t="s">
        <v>6416</v>
      </c>
      <c r="AK485" t="str">
        <f t="shared" si="7"/>
        <v/>
      </c>
    </row>
    <row r="486" spans="2:37" x14ac:dyDescent="0.2">
      <c r="B486" s="67" t="s">
        <v>195</v>
      </c>
      <c r="Q486" t="s">
        <v>6644</v>
      </c>
      <c r="T486" s="59" t="s">
        <v>195</v>
      </c>
      <c r="W486" t="s">
        <v>6424</v>
      </c>
      <c r="X486" t="s">
        <v>6426</v>
      </c>
      <c r="AK486" t="str">
        <f t="shared" si="7"/>
        <v>The Ring</v>
      </c>
    </row>
    <row r="487" spans="2:37" x14ac:dyDescent="0.2">
      <c r="B487" s="68" t="s">
        <v>196</v>
      </c>
      <c r="Q487" t="s">
        <v>6654</v>
      </c>
      <c r="T487" s="59" t="s">
        <v>196</v>
      </c>
      <c r="W487" t="s">
        <v>6434</v>
      </c>
      <c r="X487">
        <v>0</v>
      </c>
      <c r="AK487" t="str">
        <f t="shared" si="7"/>
        <v>Level 0</v>
      </c>
    </row>
    <row r="488" spans="2:37" x14ac:dyDescent="0.2">
      <c r="B488" s="69" t="s">
        <v>846</v>
      </c>
      <c r="Q488" t="s">
        <v>6681</v>
      </c>
      <c r="T488" s="59" t="s">
        <v>846</v>
      </c>
      <c r="W488" t="s">
        <v>6480</v>
      </c>
      <c r="X488" t="s">
        <v>6487</v>
      </c>
      <c r="AK488" t="str">
        <f t="shared" si="7"/>
        <v>Zone R1</v>
      </c>
    </row>
    <row r="489" spans="2:37" x14ac:dyDescent="0.2">
      <c r="B489" s="66" t="s">
        <v>847</v>
      </c>
      <c r="C489" t="s">
        <v>7225</v>
      </c>
      <c r="Q489" t="s">
        <v>6416</v>
      </c>
      <c r="T489" s="59" t="s">
        <v>6416</v>
      </c>
      <c r="AK489" t="str">
        <f t="shared" si="7"/>
        <v/>
      </c>
    </row>
    <row r="490" spans="2:37" x14ac:dyDescent="0.2">
      <c r="B490" s="63" t="s">
        <v>849</v>
      </c>
      <c r="C490" t="s">
        <v>7226</v>
      </c>
      <c r="Q490" t="s">
        <v>6416</v>
      </c>
      <c r="T490" s="59" t="s">
        <v>6416</v>
      </c>
      <c r="AK490" t="str">
        <f t="shared" si="7"/>
        <v/>
      </c>
    </row>
    <row r="491" spans="2:37" x14ac:dyDescent="0.2">
      <c r="B491" s="69" t="s">
        <v>818</v>
      </c>
      <c r="Q491" t="s">
        <v>6675</v>
      </c>
      <c r="T491" s="59" t="s">
        <v>818</v>
      </c>
      <c r="W491" t="s">
        <v>6480</v>
      </c>
      <c r="X491" t="s">
        <v>6481</v>
      </c>
      <c r="AK491" t="str">
        <f t="shared" si="7"/>
        <v>Zone R2</v>
      </c>
    </row>
    <row r="492" spans="2:37" x14ac:dyDescent="0.2">
      <c r="B492" s="66" t="s">
        <v>851</v>
      </c>
      <c r="C492" t="s">
        <v>7227</v>
      </c>
      <c r="Q492" t="s">
        <v>6416</v>
      </c>
      <c r="T492" s="59" t="s">
        <v>6416</v>
      </c>
      <c r="AK492" t="str">
        <f t="shared" si="7"/>
        <v/>
      </c>
    </row>
    <row r="493" spans="2:37" x14ac:dyDescent="0.2">
      <c r="B493" s="63" t="s">
        <v>853</v>
      </c>
      <c r="C493" t="s">
        <v>7228</v>
      </c>
      <c r="Q493" t="s">
        <v>6416</v>
      </c>
      <c r="T493" s="59" t="s">
        <v>6416</v>
      </c>
      <c r="AK493" t="str">
        <f t="shared" si="7"/>
        <v/>
      </c>
    </row>
    <row r="494" spans="2:37" x14ac:dyDescent="0.2">
      <c r="B494" s="69" t="s">
        <v>855</v>
      </c>
      <c r="Q494" t="s">
        <v>6682</v>
      </c>
      <c r="T494" s="59" t="s">
        <v>855</v>
      </c>
      <c r="W494" t="s">
        <v>6480</v>
      </c>
      <c r="X494" t="s">
        <v>6488</v>
      </c>
      <c r="AK494" t="str">
        <f t="shared" si="7"/>
        <v>Zone R3</v>
      </c>
    </row>
    <row r="495" spans="2:37" x14ac:dyDescent="0.2">
      <c r="B495" s="66" t="s">
        <v>856</v>
      </c>
      <c r="C495" t="s">
        <v>7229</v>
      </c>
      <c r="Q495" t="s">
        <v>6416</v>
      </c>
      <c r="T495" s="59" t="s">
        <v>6416</v>
      </c>
      <c r="AK495" t="str">
        <f t="shared" si="7"/>
        <v/>
      </c>
    </row>
    <row r="496" spans="2:37" x14ac:dyDescent="0.2">
      <c r="B496" s="63" t="s">
        <v>858</v>
      </c>
      <c r="C496" t="s">
        <v>7230</v>
      </c>
      <c r="Q496" t="s">
        <v>6416</v>
      </c>
      <c r="T496" s="59" t="s">
        <v>6416</v>
      </c>
      <c r="AK496" t="str">
        <f t="shared" si="7"/>
        <v/>
      </c>
    </row>
    <row r="497" spans="2:37" x14ac:dyDescent="0.2">
      <c r="B497" s="69" t="s">
        <v>860</v>
      </c>
      <c r="Q497" t="s">
        <v>6683</v>
      </c>
      <c r="T497" s="59" t="s">
        <v>860</v>
      </c>
      <c r="W497" t="s">
        <v>6480</v>
      </c>
      <c r="X497" t="s">
        <v>6489</v>
      </c>
      <c r="AK497" t="str">
        <f t="shared" si="7"/>
        <v>Zone R4</v>
      </c>
    </row>
    <row r="498" spans="2:37" x14ac:dyDescent="0.2">
      <c r="B498" s="66" t="s">
        <v>861</v>
      </c>
      <c r="C498" t="s">
        <v>7231</v>
      </c>
      <c r="Q498" t="s">
        <v>6416</v>
      </c>
      <c r="T498" s="59" t="s">
        <v>6416</v>
      </c>
      <c r="AK498" t="str">
        <f t="shared" si="7"/>
        <v/>
      </c>
    </row>
    <row r="499" spans="2:37" x14ac:dyDescent="0.2">
      <c r="B499" s="63" t="s">
        <v>863</v>
      </c>
      <c r="C499" t="s">
        <v>7232</v>
      </c>
      <c r="Q499" t="s">
        <v>6416</v>
      </c>
      <c r="T499" s="59" t="s">
        <v>6416</v>
      </c>
      <c r="AK499" t="str">
        <f t="shared" si="7"/>
        <v/>
      </c>
    </row>
    <row r="500" spans="2:37" x14ac:dyDescent="0.2">
      <c r="B500" s="68" t="s">
        <v>210</v>
      </c>
      <c r="Q500" t="s">
        <v>6649</v>
      </c>
      <c r="T500" s="59" t="s">
        <v>210</v>
      </c>
      <c r="W500" t="s">
        <v>6434</v>
      </c>
      <c r="X500">
        <v>1</v>
      </c>
      <c r="AK500" t="str">
        <f t="shared" si="7"/>
        <v>Level 1</v>
      </c>
    </row>
    <row r="501" spans="2:37" x14ac:dyDescent="0.2">
      <c r="B501" s="69" t="s">
        <v>846</v>
      </c>
      <c r="Q501" t="s">
        <v>6681</v>
      </c>
      <c r="T501" s="59" t="s">
        <v>846</v>
      </c>
      <c r="W501" t="s">
        <v>6480</v>
      </c>
      <c r="X501" t="s">
        <v>6487</v>
      </c>
      <c r="AK501" t="str">
        <f t="shared" si="7"/>
        <v>Zone R1</v>
      </c>
    </row>
    <row r="502" spans="2:37" x14ac:dyDescent="0.2">
      <c r="B502" s="66" t="s">
        <v>865</v>
      </c>
      <c r="C502" t="s">
        <v>7233</v>
      </c>
      <c r="Q502" t="s">
        <v>6416</v>
      </c>
      <c r="T502" s="59" t="s">
        <v>6416</v>
      </c>
      <c r="AK502" t="str">
        <f t="shared" si="7"/>
        <v/>
      </c>
    </row>
    <row r="503" spans="2:37" x14ac:dyDescent="0.2">
      <c r="B503" s="63" t="s">
        <v>867</v>
      </c>
      <c r="C503" t="s">
        <v>7234</v>
      </c>
      <c r="Q503" t="s">
        <v>6416</v>
      </c>
      <c r="T503" s="59" t="s">
        <v>6416</v>
      </c>
      <c r="AK503" t="str">
        <f t="shared" si="7"/>
        <v/>
      </c>
    </row>
    <row r="504" spans="2:37" x14ac:dyDescent="0.2">
      <c r="B504" s="69" t="s">
        <v>818</v>
      </c>
      <c r="Q504" t="s">
        <v>6675</v>
      </c>
      <c r="T504" s="59" t="s">
        <v>818</v>
      </c>
      <c r="W504" t="s">
        <v>6480</v>
      </c>
      <c r="X504" t="s">
        <v>6481</v>
      </c>
      <c r="AK504" t="str">
        <f t="shared" si="7"/>
        <v>Zone R2</v>
      </c>
    </row>
    <row r="505" spans="2:37" x14ac:dyDescent="0.2">
      <c r="B505" s="66" t="s">
        <v>869</v>
      </c>
      <c r="C505" t="s">
        <v>7235</v>
      </c>
      <c r="Q505" t="s">
        <v>6416</v>
      </c>
      <c r="T505" s="59" t="s">
        <v>6416</v>
      </c>
      <c r="AK505" t="str">
        <f t="shared" si="7"/>
        <v/>
      </c>
    </row>
    <row r="506" spans="2:37" x14ac:dyDescent="0.2">
      <c r="B506" s="63" t="s">
        <v>871</v>
      </c>
      <c r="C506" t="s">
        <v>7236</v>
      </c>
      <c r="Q506" t="s">
        <v>6416</v>
      </c>
      <c r="T506" s="59" t="s">
        <v>6416</v>
      </c>
      <c r="AK506" t="str">
        <f t="shared" si="7"/>
        <v/>
      </c>
    </row>
    <row r="507" spans="2:37" x14ac:dyDescent="0.2">
      <c r="B507" s="69" t="s">
        <v>855</v>
      </c>
      <c r="Q507" t="s">
        <v>6682</v>
      </c>
      <c r="T507" s="59" t="s">
        <v>855</v>
      </c>
      <c r="W507" t="s">
        <v>6480</v>
      </c>
      <c r="X507" t="s">
        <v>6488</v>
      </c>
      <c r="AK507" t="str">
        <f t="shared" si="7"/>
        <v>Zone R3</v>
      </c>
    </row>
    <row r="508" spans="2:37" x14ac:dyDescent="0.2">
      <c r="B508" s="66" t="s">
        <v>873</v>
      </c>
      <c r="C508" t="s">
        <v>7237</v>
      </c>
      <c r="Q508" t="s">
        <v>6416</v>
      </c>
      <c r="T508" s="59" t="s">
        <v>6416</v>
      </c>
      <c r="AK508" t="str">
        <f t="shared" si="7"/>
        <v/>
      </c>
    </row>
    <row r="509" spans="2:37" x14ac:dyDescent="0.2">
      <c r="B509" s="63" t="s">
        <v>875</v>
      </c>
      <c r="C509" t="s">
        <v>7238</v>
      </c>
      <c r="Q509" t="s">
        <v>6416</v>
      </c>
      <c r="T509" s="59" t="s">
        <v>6416</v>
      </c>
      <c r="AK509" t="str">
        <f t="shared" si="7"/>
        <v/>
      </c>
    </row>
    <row r="510" spans="2:37" x14ac:dyDescent="0.2">
      <c r="B510" s="69" t="s">
        <v>860</v>
      </c>
      <c r="Q510" t="s">
        <v>6683</v>
      </c>
      <c r="T510" s="59" t="s">
        <v>860</v>
      </c>
      <c r="W510" t="s">
        <v>6480</v>
      </c>
      <c r="X510" t="s">
        <v>6489</v>
      </c>
      <c r="AK510" t="str">
        <f t="shared" si="7"/>
        <v>Zone R4</v>
      </c>
    </row>
    <row r="511" spans="2:37" x14ac:dyDescent="0.2">
      <c r="B511" s="66" t="s">
        <v>877</v>
      </c>
      <c r="C511" t="s">
        <v>7239</v>
      </c>
      <c r="Q511" t="s">
        <v>6416</v>
      </c>
      <c r="T511" s="59" t="s">
        <v>6416</v>
      </c>
      <c r="AK511" t="str">
        <f t="shared" si="7"/>
        <v/>
      </c>
    </row>
    <row r="512" spans="2:37" x14ac:dyDescent="0.2">
      <c r="B512" s="63" t="s">
        <v>879</v>
      </c>
      <c r="C512" t="s">
        <v>7240</v>
      </c>
      <c r="Q512" t="s">
        <v>6416</v>
      </c>
      <c r="T512" s="59" t="s">
        <v>6416</v>
      </c>
      <c r="AK512" t="str">
        <f t="shared" si="7"/>
        <v/>
      </c>
    </row>
    <row r="513" spans="2:37" x14ac:dyDescent="0.2">
      <c r="B513" s="65" t="s">
        <v>881</v>
      </c>
      <c r="Q513" t="s">
        <v>6684</v>
      </c>
      <c r="T513" s="59" t="s">
        <v>881</v>
      </c>
      <c r="W513" t="s">
        <v>6476</v>
      </c>
      <c r="X513" t="s">
        <v>6490</v>
      </c>
      <c r="AK513" t="str">
        <f t="shared" si="7"/>
        <v>Batch No.03</v>
      </c>
    </row>
    <row r="514" spans="2:37" x14ac:dyDescent="0.2">
      <c r="B514" s="67" t="s">
        <v>166</v>
      </c>
      <c r="Q514" t="s">
        <v>6643</v>
      </c>
      <c r="T514" s="59" t="s">
        <v>166</v>
      </c>
      <c r="W514" t="s">
        <v>6424</v>
      </c>
      <c r="X514" t="s">
        <v>6425</v>
      </c>
      <c r="AK514" t="str">
        <f t="shared" si="7"/>
        <v>The Mound</v>
      </c>
    </row>
    <row r="515" spans="2:37" x14ac:dyDescent="0.2">
      <c r="B515" s="68" t="s">
        <v>174</v>
      </c>
      <c r="Q515" t="s">
        <v>6650</v>
      </c>
      <c r="T515" s="59" t="s">
        <v>174</v>
      </c>
      <c r="W515" t="s">
        <v>6434</v>
      </c>
      <c r="X515">
        <v>2</v>
      </c>
      <c r="AK515" t="str">
        <f t="shared" si="7"/>
        <v>Level 2</v>
      </c>
    </row>
    <row r="516" spans="2:37" x14ac:dyDescent="0.2">
      <c r="B516" s="69" t="s">
        <v>882</v>
      </c>
      <c r="Q516" t="s">
        <v>6685</v>
      </c>
      <c r="T516" s="59" t="s">
        <v>882</v>
      </c>
      <c r="W516" t="s">
        <v>6480</v>
      </c>
      <c r="X516" t="s">
        <v>6491</v>
      </c>
      <c r="AK516" t="str">
        <f t="shared" si="7"/>
        <v>Zone M2</v>
      </c>
    </row>
    <row r="517" spans="2:37" x14ac:dyDescent="0.2">
      <c r="B517" s="66" t="s">
        <v>883</v>
      </c>
      <c r="C517" t="s">
        <v>7241</v>
      </c>
      <c r="Q517" t="s">
        <v>6416</v>
      </c>
      <c r="T517" s="59" t="s">
        <v>6416</v>
      </c>
      <c r="AK517" t="str">
        <f t="shared" si="7"/>
        <v/>
      </c>
    </row>
    <row r="518" spans="2:37" x14ac:dyDescent="0.2">
      <c r="B518" s="63" t="s">
        <v>885</v>
      </c>
      <c r="C518" t="s">
        <v>7242</v>
      </c>
      <c r="Q518" t="s">
        <v>6416</v>
      </c>
      <c r="T518" s="59" t="s">
        <v>6416</v>
      </c>
      <c r="AK518" t="str">
        <f t="shared" ref="AK518:AK581" si="8">CONCATENATE(W518,IF(X518&lt;&gt;""," ",""),X518,IF(Y518&lt;&gt;""," ",""),Y518,IF(Z518&lt;&gt;""," ",""),Z518,IF(AA518&lt;&gt;""," ",""),AA518,IF(AB518&lt;&gt;""," ",""),AB518,IF(AC518&lt;&gt;""," ",""),AC518,IF(AD518&lt;&gt;""," ",""),AD518,IF(AE518&lt;&gt;""," ",""),AE518,IF(AF518&lt;&gt;""," ",""),AF518,IF(AG518&lt;&gt;""," ",""),AG518,IF(AH518&lt;&gt;""," ",""),AH518,IF(AI518&lt;&gt;""," ",""),AI518,IF(AJ518&lt;&gt;""," ",""),AJ518)</f>
        <v/>
      </c>
    </row>
    <row r="519" spans="2:37" x14ac:dyDescent="0.2">
      <c r="B519" s="69" t="s">
        <v>887</v>
      </c>
      <c r="Q519" t="s">
        <v>6686</v>
      </c>
      <c r="T519" s="59" t="s">
        <v>887</v>
      </c>
      <c r="W519" t="s">
        <v>6480</v>
      </c>
      <c r="X519" t="s">
        <v>6492</v>
      </c>
      <c r="AK519" t="str">
        <f t="shared" si="8"/>
        <v>Zone M4</v>
      </c>
    </row>
    <row r="520" spans="2:37" x14ac:dyDescent="0.2">
      <c r="B520" s="66" t="s">
        <v>888</v>
      </c>
      <c r="C520" t="s">
        <v>7243</v>
      </c>
      <c r="Q520" t="s">
        <v>6416</v>
      </c>
      <c r="T520" s="59" t="s">
        <v>6416</v>
      </c>
      <c r="AK520" t="str">
        <f t="shared" si="8"/>
        <v/>
      </c>
    </row>
    <row r="521" spans="2:37" x14ac:dyDescent="0.2">
      <c r="B521" s="66" t="s">
        <v>890</v>
      </c>
      <c r="C521" t="s">
        <v>7244</v>
      </c>
      <c r="Q521" t="s">
        <v>6416</v>
      </c>
      <c r="T521" s="59" t="s">
        <v>6416</v>
      </c>
      <c r="AK521" t="str">
        <f t="shared" si="8"/>
        <v/>
      </c>
    </row>
    <row r="522" spans="2:37" x14ac:dyDescent="0.2">
      <c r="B522" s="63" t="s">
        <v>892</v>
      </c>
      <c r="C522" t="s">
        <v>7245</v>
      </c>
      <c r="Q522" t="s">
        <v>6416</v>
      </c>
      <c r="T522" s="59" t="s">
        <v>6416</v>
      </c>
      <c r="AK522" t="str">
        <f t="shared" si="8"/>
        <v/>
      </c>
    </row>
    <row r="523" spans="2:37" x14ac:dyDescent="0.2">
      <c r="B523" s="68" t="s">
        <v>181</v>
      </c>
      <c r="Q523" t="s">
        <v>6651</v>
      </c>
      <c r="T523" s="59" t="s">
        <v>181</v>
      </c>
      <c r="W523" t="s">
        <v>6434</v>
      </c>
      <c r="X523">
        <v>3</v>
      </c>
      <c r="AK523" t="str">
        <f t="shared" si="8"/>
        <v>Level 3</v>
      </c>
    </row>
    <row r="524" spans="2:37" x14ac:dyDescent="0.2">
      <c r="B524" s="69" t="s">
        <v>882</v>
      </c>
      <c r="Q524" t="s">
        <v>6685</v>
      </c>
      <c r="T524" s="59" t="s">
        <v>882</v>
      </c>
      <c r="W524" t="s">
        <v>6480</v>
      </c>
      <c r="X524" t="s">
        <v>6491</v>
      </c>
      <c r="AK524" t="str">
        <f t="shared" si="8"/>
        <v>Zone M2</v>
      </c>
    </row>
    <row r="525" spans="2:37" x14ac:dyDescent="0.2">
      <c r="B525" s="66" t="s">
        <v>894</v>
      </c>
      <c r="C525" t="s">
        <v>7246</v>
      </c>
      <c r="Q525" t="s">
        <v>6416</v>
      </c>
      <c r="T525" s="59" t="s">
        <v>6416</v>
      </c>
      <c r="AK525" t="str">
        <f t="shared" si="8"/>
        <v/>
      </c>
    </row>
    <row r="526" spans="2:37" x14ac:dyDescent="0.2">
      <c r="B526" s="63" t="s">
        <v>896</v>
      </c>
      <c r="C526" t="s">
        <v>7247</v>
      </c>
      <c r="Q526" t="s">
        <v>6416</v>
      </c>
      <c r="T526" s="59" t="s">
        <v>6416</v>
      </c>
      <c r="AK526" t="str">
        <f t="shared" si="8"/>
        <v/>
      </c>
    </row>
    <row r="527" spans="2:37" x14ac:dyDescent="0.2">
      <c r="B527" s="69" t="s">
        <v>833</v>
      </c>
      <c r="Q527" t="s">
        <v>6680</v>
      </c>
      <c r="T527" s="59" t="s">
        <v>833</v>
      </c>
      <c r="W527" t="s">
        <v>6480</v>
      </c>
      <c r="X527" t="s">
        <v>6486</v>
      </c>
      <c r="AK527" t="str">
        <f t="shared" si="8"/>
        <v>Zone M3</v>
      </c>
    </row>
    <row r="528" spans="2:37" x14ac:dyDescent="0.2">
      <c r="B528" s="66" t="s">
        <v>898</v>
      </c>
      <c r="C528" t="s">
        <v>7248</v>
      </c>
      <c r="Q528" t="s">
        <v>6416</v>
      </c>
      <c r="T528" s="59" t="s">
        <v>6416</v>
      </c>
      <c r="AK528" t="str">
        <f t="shared" si="8"/>
        <v/>
      </c>
    </row>
    <row r="529" spans="2:37" x14ac:dyDescent="0.2">
      <c r="B529" s="63" t="s">
        <v>900</v>
      </c>
      <c r="C529" t="s">
        <v>7249</v>
      </c>
      <c r="Q529" t="s">
        <v>6416</v>
      </c>
      <c r="T529" s="59" t="s">
        <v>6416</v>
      </c>
      <c r="AK529" t="str">
        <f t="shared" si="8"/>
        <v/>
      </c>
    </row>
    <row r="530" spans="2:37" x14ac:dyDescent="0.2">
      <c r="B530" s="69" t="s">
        <v>887</v>
      </c>
      <c r="Q530" t="s">
        <v>6686</v>
      </c>
      <c r="T530" s="59" t="s">
        <v>887</v>
      </c>
      <c r="W530" t="s">
        <v>6480</v>
      </c>
      <c r="X530" t="s">
        <v>6492</v>
      </c>
      <c r="AK530" t="str">
        <f t="shared" si="8"/>
        <v>Zone M4</v>
      </c>
    </row>
    <row r="531" spans="2:37" x14ac:dyDescent="0.2">
      <c r="B531" s="66" t="s">
        <v>902</v>
      </c>
      <c r="C531" t="s">
        <v>7250</v>
      </c>
      <c r="Q531" t="s">
        <v>6416</v>
      </c>
      <c r="T531" s="59" t="s">
        <v>6416</v>
      </c>
      <c r="AK531" t="str">
        <f t="shared" si="8"/>
        <v/>
      </c>
    </row>
    <row r="532" spans="2:37" x14ac:dyDescent="0.2">
      <c r="B532" s="66" t="s">
        <v>904</v>
      </c>
      <c r="C532" t="s">
        <v>7251</v>
      </c>
      <c r="Q532" t="s">
        <v>6416</v>
      </c>
      <c r="T532" s="59" t="s">
        <v>6416</v>
      </c>
      <c r="AK532" t="str">
        <f t="shared" si="8"/>
        <v/>
      </c>
    </row>
    <row r="533" spans="2:37" x14ac:dyDescent="0.2">
      <c r="B533" s="63" t="s">
        <v>906</v>
      </c>
      <c r="C533" t="s">
        <v>7252</v>
      </c>
      <c r="Q533" t="s">
        <v>6416</v>
      </c>
      <c r="T533" s="59" t="s">
        <v>6416</v>
      </c>
      <c r="AK533" t="str">
        <f t="shared" si="8"/>
        <v/>
      </c>
    </row>
    <row r="534" spans="2:37" x14ac:dyDescent="0.2">
      <c r="B534" s="68" t="s">
        <v>188</v>
      </c>
      <c r="Q534" t="s">
        <v>6652</v>
      </c>
      <c r="T534" s="59" t="s">
        <v>188</v>
      </c>
      <c r="W534" t="s">
        <v>6434</v>
      </c>
      <c r="X534">
        <v>4</v>
      </c>
      <c r="AK534" t="str">
        <f t="shared" si="8"/>
        <v>Level 4</v>
      </c>
    </row>
    <row r="535" spans="2:37" x14ac:dyDescent="0.2">
      <c r="B535" s="69" t="s">
        <v>882</v>
      </c>
      <c r="Q535" t="s">
        <v>6685</v>
      </c>
      <c r="T535" s="59" t="s">
        <v>882</v>
      </c>
      <c r="W535" t="s">
        <v>6480</v>
      </c>
      <c r="X535" t="s">
        <v>6491</v>
      </c>
      <c r="AK535" t="str">
        <f t="shared" si="8"/>
        <v>Zone M2</v>
      </c>
    </row>
    <row r="536" spans="2:37" x14ac:dyDescent="0.2">
      <c r="B536" s="66" t="s">
        <v>908</v>
      </c>
      <c r="C536" t="s">
        <v>7253</v>
      </c>
      <c r="Q536" t="s">
        <v>6416</v>
      </c>
      <c r="T536" s="59" t="s">
        <v>6416</v>
      </c>
      <c r="AK536" t="str">
        <f t="shared" si="8"/>
        <v/>
      </c>
    </row>
    <row r="537" spans="2:37" x14ac:dyDescent="0.2">
      <c r="B537" s="63" t="s">
        <v>910</v>
      </c>
      <c r="C537" t="s">
        <v>7254</v>
      </c>
      <c r="Q537" t="s">
        <v>6416</v>
      </c>
      <c r="T537" s="59" t="s">
        <v>6416</v>
      </c>
      <c r="AK537" t="str">
        <f t="shared" si="8"/>
        <v/>
      </c>
    </row>
    <row r="538" spans="2:37" x14ac:dyDescent="0.2">
      <c r="B538" s="69" t="s">
        <v>833</v>
      </c>
      <c r="Q538" t="s">
        <v>6680</v>
      </c>
      <c r="T538" s="59" t="s">
        <v>833</v>
      </c>
      <c r="W538" t="s">
        <v>6480</v>
      </c>
      <c r="X538" t="s">
        <v>6486</v>
      </c>
      <c r="AK538" t="str">
        <f t="shared" si="8"/>
        <v>Zone M3</v>
      </c>
    </row>
    <row r="539" spans="2:37" x14ac:dyDescent="0.2">
      <c r="B539" s="66" t="s">
        <v>912</v>
      </c>
      <c r="C539" t="s">
        <v>7255</v>
      </c>
      <c r="Q539" t="s">
        <v>6416</v>
      </c>
      <c r="T539" s="59" t="s">
        <v>6416</v>
      </c>
      <c r="AK539" t="str">
        <f t="shared" si="8"/>
        <v/>
      </c>
    </row>
    <row r="540" spans="2:37" x14ac:dyDescent="0.2">
      <c r="B540" s="63" t="s">
        <v>914</v>
      </c>
      <c r="C540" t="s">
        <v>7256</v>
      </c>
      <c r="Q540" t="s">
        <v>6416</v>
      </c>
      <c r="T540" s="59" t="s">
        <v>6416</v>
      </c>
      <c r="AK540" t="str">
        <f t="shared" si="8"/>
        <v/>
      </c>
    </row>
    <row r="541" spans="2:37" x14ac:dyDescent="0.2">
      <c r="B541" s="67" t="s">
        <v>224</v>
      </c>
      <c r="Q541" t="s">
        <v>6645</v>
      </c>
      <c r="T541" s="59" t="s">
        <v>224</v>
      </c>
      <c r="W541" t="s">
        <v>6424</v>
      </c>
      <c r="X541" t="s">
        <v>6427</v>
      </c>
      <c r="AK541" t="str">
        <f t="shared" si="8"/>
        <v>The Beach</v>
      </c>
    </row>
    <row r="542" spans="2:37" x14ac:dyDescent="0.2">
      <c r="B542" s="68" t="s">
        <v>196</v>
      </c>
      <c r="Q542" t="s">
        <v>6654</v>
      </c>
      <c r="T542" s="59" t="s">
        <v>196</v>
      </c>
      <c r="W542" t="s">
        <v>6434</v>
      </c>
      <c r="X542">
        <v>0</v>
      </c>
      <c r="AK542" t="str">
        <f t="shared" si="8"/>
        <v>Level 0</v>
      </c>
    </row>
    <row r="543" spans="2:37" x14ac:dyDescent="0.2">
      <c r="B543" s="69" t="s">
        <v>916</v>
      </c>
      <c r="Q543" t="s">
        <v>6687</v>
      </c>
      <c r="T543" s="59" t="s">
        <v>916</v>
      </c>
      <c r="W543" t="s">
        <v>6480</v>
      </c>
      <c r="X543" t="s">
        <v>6493</v>
      </c>
      <c r="AK543" t="str">
        <f t="shared" si="8"/>
        <v>Zone B1</v>
      </c>
    </row>
    <row r="544" spans="2:37" x14ac:dyDescent="0.2">
      <c r="B544" s="66" t="s">
        <v>917</v>
      </c>
      <c r="C544" t="s">
        <v>7257</v>
      </c>
      <c r="Q544" t="s">
        <v>6416</v>
      </c>
      <c r="T544" s="59" t="s">
        <v>6416</v>
      </c>
      <c r="AK544" t="str">
        <f t="shared" si="8"/>
        <v/>
      </c>
    </row>
    <row r="545" spans="2:37" x14ac:dyDescent="0.2">
      <c r="B545" s="63" t="s">
        <v>919</v>
      </c>
      <c r="C545" t="s">
        <v>7258</v>
      </c>
      <c r="Q545" t="s">
        <v>6416</v>
      </c>
      <c r="T545" s="59" t="s">
        <v>6416</v>
      </c>
      <c r="AK545" t="str">
        <f t="shared" si="8"/>
        <v/>
      </c>
    </row>
    <row r="546" spans="2:37" x14ac:dyDescent="0.2">
      <c r="B546" s="69" t="s">
        <v>921</v>
      </c>
      <c r="Q546" t="s">
        <v>6688</v>
      </c>
      <c r="T546" s="59" t="s">
        <v>921</v>
      </c>
      <c r="W546" t="s">
        <v>6480</v>
      </c>
      <c r="X546" t="s">
        <v>6494</v>
      </c>
      <c r="AK546" t="str">
        <f t="shared" si="8"/>
        <v>Zone B2</v>
      </c>
    </row>
    <row r="547" spans="2:37" x14ac:dyDescent="0.2">
      <c r="B547" s="66" t="s">
        <v>922</v>
      </c>
      <c r="C547" t="s">
        <v>7259</v>
      </c>
      <c r="Q547" t="s">
        <v>6416</v>
      </c>
      <c r="T547" s="59" t="s">
        <v>6416</v>
      </c>
      <c r="AK547" t="str">
        <f t="shared" si="8"/>
        <v/>
      </c>
    </row>
    <row r="548" spans="2:37" x14ac:dyDescent="0.2">
      <c r="B548" s="63" t="s">
        <v>924</v>
      </c>
      <c r="C548" t="s">
        <v>7260</v>
      </c>
      <c r="Q548" t="s">
        <v>6416</v>
      </c>
      <c r="T548" s="59" t="s">
        <v>6416</v>
      </c>
      <c r="AK548" t="str">
        <f t="shared" si="8"/>
        <v/>
      </c>
    </row>
    <row r="549" spans="2:37" x14ac:dyDescent="0.2">
      <c r="B549" s="69" t="s">
        <v>926</v>
      </c>
      <c r="Q549" t="s">
        <v>6689</v>
      </c>
      <c r="T549" s="59" t="s">
        <v>926</v>
      </c>
      <c r="W549" t="s">
        <v>6480</v>
      </c>
      <c r="X549" t="s">
        <v>6495</v>
      </c>
      <c r="AK549" t="str">
        <f t="shared" si="8"/>
        <v>Zone B3</v>
      </c>
    </row>
    <row r="550" spans="2:37" x14ac:dyDescent="0.2">
      <c r="B550" s="66" t="s">
        <v>927</v>
      </c>
      <c r="C550" t="s">
        <v>7261</v>
      </c>
      <c r="Q550" t="s">
        <v>6416</v>
      </c>
      <c r="T550" s="59" t="s">
        <v>6416</v>
      </c>
      <c r="AK550" t="str">
        <f t="shared" si="8"/>
        <v/>
      </c>
    </row>
    <row r="551" spans="2:37" x14ac:dyDescent="0.2">
      <c r="B551" s="63" t="s">
        <v>929</v>
      </c>
      <c r="C551" t="s">
        <v>7262</v>
      </c>
      <c r="Q551" t="s">
        <v>6416</v>
      </c>
      <c r="T551" s="59" t="s">
        <v>6416</v>
      </c>
      <c r="AK551" t="str">
        <f t="shared" si="8"/>
        <v/>
      </c>
    </row>
    <row r="552" spans="2:37" x14ac:dyDescent="0.2">
      <c r="B552" s="69" t="s">
        <v>931</v>
      </c>
      <c r="Q552" t="s">
        <v>6690</v>
      </c>
      <c r="T552" s="59" t="s">
        <v>931</v>
      </c>
      <c r="W552" t="s">
        <v>6480</v>
      </c>
      <c r="X552" t="s">
        <v>6496</v>
      </c>
      <c r="AK552" t="str">
        <f t="shared" si="8"/>
        <v>Zone B5</v>
      </c>
    </row>
    <row r="553" spans="2:37" x14ac:dyDescent="0.2">
      <c r="B553" s="66" t="s">
        <v>932</v>
      </c>
      <c r="C553" t="s">
        <v>7263</v>
      </c>
      <c r="Q553" t="s">
        <v>6416</v>
      </c>
      <c r="T553" s="59" t="s">
        <v>6416</v>
      </c>
      <c r="AK553" t="str">
        <f t="shared" si="8"/>
        <v/>
      </c>
    </row>
    <row r="554" spans="2:37" x14ac:dyDescent="0.2">
      <c r="B554" s="63" t="s">
        <v>934</v>
      </c>
      <c r="C554" t="s">
        <v>7264</v>
      </c>
      <c r="Q554" t="s">
        <v>6416</v>
      </c>
      <c r="T554" s="59" t="s">
        <v>6416</v>
      </c>
      <c r="AK554" t="str">
        <f t="shared" si="8"/>
        <v/>
      </c>
    </row>
    <row r="555" spans="2:37" x14ac:dyDescent="0.2">
      <c r="B555" s="65" t="s">
        <v>936</v>
      </c>
      <c r="Q555" t="s">
        <v>6691</v>
      </c>
      <c r="T555" s="59" t="s">
        <v>936</v>
      </c>
      <c r="W555" t="s">
        <v>6476</v>
      </c>
      <c r="X555" t="s">
        <v>6497</v>
      </c>
      <c r="AK555" t="str">
        <f t="shared" si="8"/>
        <v>Batch No.04</v>
      </c>
    </row>
    <row r="556" spans="2:37" x14ac:dyDescent="0.2">
      <c r="B556" s="67" t="s">
        <v>166</v>
      </c>
      <c r="Q556" t="s">
        <v>6643</v>
      </c>
      <c r="T556" s="59" t="s">
        <v>166</v>
      </c>
      <c r="W556" t="s">
        <v>6424</v>
      </c>
      <c r="X556" t="s">
        <v>6425</v>
      </c>
      <c r="AK556" t="str">
        <f t="shared" si="8"/>
        <v>The Mound</v>
      </c>
    </row>
    <row r="557" spans="2:37" x14ac:dyDescent="0.2">
      <c r="B557" s="68" t="s">
        <v>210</v>
      </c>
      <c r="Q557" t="s">
        <v>6649</v>
      </c>
      <c r="T557" s="59" t="s">
        <v>210</v>
      </c>
      <c r="W557" t="s">
        <v>6434</v>
      </c>
      <c r="X557">
        <v>1</v>
      </c>
      <c r="AK557" t="str">
        <f t="shared" si="8"/>
        <v>Level 1</v>
      </c>
    </row>
    <row r="558" spans="2:37" x14ac:dyDescent="0.2">
      <c r="B558" s="69" t="s">
        <v>833</v>
      </c>
      <c r="Q558" t="s">
        <v>6680</v>
      </c>
      <c r="T558" s="59" t="s">
        <v>833</v>
      </c>
      <c r="W558" t="s">
        <v>6480</v>
      </c>
      <c r="X558" t="s">
        <v>6486</v>
      </c>
      <c r="AK558" t="str">
        <f t="shared" si="8"/>
        <v>Zone M3</v>
      </c>
    </row>
    <row r="559" spans="2:37" x14ac:dyDescent="0.2">
      <c r="B559" s="66" t="s">
        <v>937</v>
      </c>
      <c r="C559" t="s">
        <v>7265</v>
      </c>
      <c r="Q559" t="s">
        <v>6416</v>
      </c>
      <c r="T559" s="59" t="s">
        <v>6416</v>
      </c>
      <c r="AK559" t="str">
        <f t="shared" si="8"/>
        <v/>
      </c>
    </row>
    <row r="560" spans="2:37" x14ac:dyDescent="0.2">
      <c r="B560" s="63" t="s">
        <v>939</v>
      </c>
      <c r="C560" t="s">
        <v>7266</v>
      </c>
      <c r="Q560" t="s">
        <v>6416</v>
      </c>
      <c r="T560" s="59" t="s">
        <v>6416</v>
      </c>
      <c r="AK560" t="str">
        <f t="shared" si="8"/>
        <v/>
      </c>
    </row>
    <row r="561" spans="2:37" x14ac:dyDescent="0.2">
      <c r="B561" s="68" t="s">
        <v>188</v>
      </c>
      <c r="Q561" t="s">
        <v>6652</v>
      </c>
      <c r="T561" s="59" t="s">
        <v>188</v>
      </c>
      <c r="W561" t="s">
        <v>6434</v>
      </c>
      <c r="X561">
        <v>4</v>
      </c>
      <c r="AK561" t="str">
        <f t="shared" si="8"/>
        <v>Level 4</v>
      </c>
    </row>
    <row r="562" spans="2:37" x14ac:dyDescent="0.2">
      <c r="B562" s="69" t="s">
        <v>887</v>
      </c>
      <c r="Q562" t="s">
        <v>6686</v>
      </c>
      <c r="T562" s="59" t="s">
        <v>887</v>
      </c>
      <c r="W562" t="s">
        <v>6480</v>
      </c>
      <c r="X562" t="s">
        <v>6492</v>
      </c>
      <c r="AK562" t="str">
        <f t="shared" si="8"/>
        <v>Zone M4</v>
      </c>
    </row>
    <row r="563" spans="2:37" x14ac:dyDescent="0.2">
      <c r="B563" s="66" t="s">
        <v>941</v>
      </c>
      <c r="C563" t="s">
        <v>7267</v>
      </c>
      <c r="Q563" t="s">
        <v>6416</v>
      </c>
      <c r="T563" s="59" t="s">
        <v>6416</v>
      </c>
      <c r="AK563" t="str">
        <f t="shared" si="8"/>
        <v/>
      </c>
    </row>
    <row r="564" spans="2:37" x14ac:dyDescent="0.2">
      <c r="B564" s="63" t="s">
        <v>943</v>
      </c>
      <c r="C564" t="s">
        <v>7268</v>
      </c>
      <c r="Q564" t="s">
        <v>6416</v>
      </c>
      <c r="T564" s="59" t="s">
        <v>6416</v>
      </c>
      <c r="AK564" t="str">
        <f t="shared" si="8"/>
        <v/>
      </c>
    </row>
    <row r="565" spans="2:37" x14ac:dyDescent="0.2">
      <c r="B565" s="68" t="s">
        <v>945</v>
      </c>
      <c r="Q565" t="s">
        <v>6653</v>
      </c>
      <c r="T565" s="59" t="s">
        <v>945</v>
      </c>
      <c r="W565" t="s">
        <v>6434</v>
      </c>
      <c r="X565">
        <v>5</v>
      </c>
      <c r="Y565" t="s">
        <v>6435</v>
      </c>
      <c r="Z565">
        <v>6</v>
      </c>
      <c r="AK565" t="str">
        <f t="shared" si="8"/>
        <v>Level 5 &amp; 6</v>
      </c>
    </row>
    <row r="566" spans="2:37" x14ac:dyDescent="0.2">
      <c r="B566" s="69" t="s">
        <v>882</v>
      </c>
      <c r="Q566" t="s">
        <v>6685</v>
      </c>
      <c r="T566" s="59" t="s">
        <v>882</v>
      </c>
      <c r="W566" t="s">
        <v>6480</v>
      </c>
      <c r="X566" t="s">
        <v>6491</v>
      </c>
      <c r="AK566" t="str">
        <f t="shared" si="8"/>
        <v>Zone M2</v>
      </c>
    </row>
    <row r="567" spans="2:37" x14ac:dyDescent="0.2">
      <c r="B567" s="66" t="s">
        <v>946</v>
      </c>
      <c r="C567" t="s">
        <v>7269</v>
      </c>
      <c r="Q567" t="s">
        <v>6416</v>
      </c>
      <c r="T567" s="59" t="s">
        <v>6416</v>
      </c>
      <c r="AK567" t="str">
        <f t="shared" si="8"/>
        <v/>
      </c>
    </row>
    <row r="568" spans="2:37" x14ac:dyDescent="0.2">
      <c r="B568" s="63" t="s">
        <v>948</v>
      </c>
      <c r="C568" t="s">
        <v>7270</v>
      </c>
      <c r="Q568" t="s">
        <v>6416</v>
      </c>
      <c r="T568" s="59" t="s">
        <v>6416</v>
      </c>
      <c r="AK568" t="str">
        <f t="shared" si="8"/>
        <v/>
      </c>
    </row>
    <row r="569" spans="2:37" x14ac:dyDescent="0.2">
      <c r="B569" s="69" t="s">
        <v>887</v>
      </c>
      <c r="Q569" t="s">
        <v>6686</v>
      </c>
      <c r="T569" s="59" t="s">
        <v>887</v>
      </c>
      <c r="W569" t="s">
        <v>6480</v>
      </c>
      <c r="X569" t="s">
        <v>6492</v>
      </c>
      <c r="AK569" t="str">
        <f t="shared" si="8"/>
        <v>Zone M4</v>
      </c>
    </row>
    <row r="570" spans="2:37" x14ac:dyDescent="0.2">
      <c r="B570" s="66" t="s">
        <v>950</v>
      </c>
      <c r="C570" t="s">
        <v>7271</v>
      </c>
      <c r="Q570" t="s">
        <v>6416</v>
      </c>
      <c r="T570" s="59" t="s">
        <v>6416</v>
      </c>
      <c r="AK570" t="str">
        <f t="shared" si="8"/>
        <v/>
      </c>
    </row>
    <row r="571" spans="2:37" x14ac:dyDescent="0.2">
      <c r="B571" s="63" t="s">
        <v>952</v>
      </c>
      <c r="C571" t="s">
        <v>7272</v>
      </c>
      <c r="Q571" t="s">
        <v>6416</v>
      </c>
      <c r="T571" s="59" t="s">
        <v>6416</v>
      </c>
      <c r="AK571" t="str">
        <f t="shared" si="8"/>
        <v/>
      </c>
    </row>
    <row r="572" spans="2:37" x14ac:dyDescent="0.2">
      <c r="B572" s="67" t="s">
        <v>224</v>
      </c>
      <c r="Q572" t="s">
        <v>6645</v>
      </c>
      <c r="T572" s="59" t="s">
        <v>224</v>
      </c>
      <c r="W572" t="s">
        <v>6424</v>
      </c>
      <c r="X572" t="s">
        <v>6427</v>
      </c>
      <c r="AK572" t="str">
        <f t="shared" si="8"/>
        <v>The Beach</v>
      </c>
    </row>
    <row r="573" spans="2:37" x14ac:dyDescent="0.2">
      <c r="B573" s="68" t="s">
        <v>196</v>
      </c>
      <c r="Q573" t="s">
        <v>6654</v>
      </c>
      <c r="T573" s="59" t="s">
        <v>196</v>
      </c>
      <c r="W573" t="s">
        <v>6434</v>
      </c>
      <c r="X573">
        <v>0</v>
      </c>
      <c r="AK573" t="str">
        <f t="shared" si="8"/>
        <v>Level 0</v>
      </c>
    </row>
    <row r="574" spans="2:37" x14ac:dyDescent="0.2">
      <c r="B574" s="69" t="s">
        <v>926</v>
      </c>
      <c r="Q574" t="s">
        <v>6689</v>
      </c>
      <c r="T574" s="59" t="s">
        <v>926</v>
      </c>
      <c r="W574" t="s">
        <v>6480</v>
      </c>
      <c r="X574" t="s">
        <v>6495</v>
      </c>
      <c r="AK574" t="str">
        <f t="shared" si="8"/>
        <v>Zone B3</v>
      </c>
    </row>
    <row r="575" spans="2:37" x14ac:dyDescent="0.2">
      <c r="B575" s="66" t="s">
        <v>954</v>
      </c>
      <c r="C575" t="s">
        <v>7273</v>
      </c>
      <c r="Q575" t="s">
        <v>6416</v>
      </c>
      <c r="T575" s="59" t="s">
        <v>6416</v>
      </c>
      <c r="AK575" t="str">
        <f t="shared" si="8"/>
        <v/>
      </c>
    </row>
    <row r="576" spans="2:37" x14ac:dyDescent="0.2">
      <c r="B576" s="63" t="s">
        <v>955</v>
      </c>
      <c r="C576" t="s">
        <v>7274</v>
      </c>
      <c r="Q576" t="s">
        <v>6416</v>
      </c>
      <c r="T576" s="59" t="s">
        <v>6416</v>
      </c>
      <c r="AK576" t="str">
        <f t="shared" si="8"/>
        <v/>
      </c>
    </row>
    <row r="577" spans="2:37" x14ac:dyDescent="0.2">
      <c r="B577" s="69" t="s">
        <v>956</v>
      </c>
      <c r="Q577" t="s">
        <v>6692</v>
      </c>
      <c r="T577" s="59" t="s">
        <v>956</v>
      </c>
      <c r="W577" t="s">
        <v>6480</v>
      </c>
      <c r="X577" t="s">
        <v>6498</v>
      </c>
      <c r="AK577" t="str">
        <f t="shared" si="8"/>
        <v>Zone B4</v>
      </c>
    </row>
    <row r="578" spans="2:37" x14ac:dyDescent="0.2">
      <c r="B578" s="66" t="s">
        <v>957</v>
      </c>
      <c r="C578" t="s">
        <v>7275</v>
      </c>
      <c r="Q578" t="s">
        <v>6416</v>
      </c>
      <c r="T578" s="59" t="s">
        <v>6416</v>
      </c>
      <c r="AK578" t="str">
        <f t="shared" si="8"/>
        <v/>
      </c>
    </row>
    <row r="579" spans="2:37" x14ac:dyDescent="0.2">
      <c r="B579" s="63" t="s">
        <v>959</v>
      </c>
      <c r="C579" t="s">
        <v>7276</v>
      </c>
      <c r="Q579" t="s">
        <v>6416</v>
      </c>
      <c r="T579" s="59" t="s">
        <v>6416</v>
      </c>
      <c r="AK579" t="str">
        <f t="shared" si="8"/>
        <v/>
      </c>
    </row>
    <row r="580" spans="2:37" x14ac:dyDescent="0.2">
      <c r="B580" s="65" t="s">
        <v>961</v>
      </c>
      <c r="Q580" t="s">
        <v>6693</v>
      </c>
      <c r="T580" s="59" t="s">
        <v>961</v>
      </c>
      <c r="W580" t="s">
        <v>6476</v>
      </c>
      <c r="X580" t="s">
        <v>6499</v>
      </c>
      <c r="AK580" t="str">
        <f t="shared" si="8"/>
        <v>Batch No.05</v>
      </c>
    </row>
    <row r="581" spans="2:37" x14ac:dyDescent="0.2">
      <c r="B581" s="67" t="s">
        <v>195</v>
      </c>
      <c r="Q581" t="s">
        <v>6644</v>
      </c>
      <c r="T581" s="59" t="s">
        <v>195</v>
      </c>
      <c r="W581" t="s">
        <v>6424</v>
      </c>
      <c r="X581" t="s">
        <v>6426</v>
      </c>
      <c r="AK581" t="str">
        <f t="shared" si="8"/>
        <v>The Ring</v>
      </c>
    </row>
    <row r="582" spans="2:37" x14ac:dyDescent="0.2">
      <c r="B582" s="68" t="s">
        <v>196</v>
      </c>
      <c r="Q582" t="s">
        <v>6654</v>
      </c>
      <c r="T582" s="59" t="s">
        <v>196</v>
      </c>
      <c r="W582" t="s">
        <v>6434</v>
      </c>
      <c r="X582">
        <v>0</v>
      </c>
      <c r="AK582" t="str">
        <f t="shared" ref="AK582:AK645" si="9">CONCATENATE(W582,IF(X582&lt;&gt;""," ",""),X582,IF(Y582&lt;&gt;""," ",""),Y582,IF(Z582&lt;&gt;""," ",""),Z582,IF(AA582&lt;&gt;""," ",""),AA582,IF(AB582&lt;&gt;""," ",""),AB582,IF(AC582&lt;&gt;""," ",""),AC582,IF(AD582&lt;&gt;""," ",""),AD582,IF(AE582&lt;&gt;""," ",""),AE582,IF(AF582&lt;&gt;""," ",""),AF582,IF(AG582&lt;&gt;""," ",""),AG582,IF(AH582&lt;&gt;""," ",""),AH582,IF(AI582&lt;&gt;""," ",""),AI582,IF(AJ582&lt;&gt;""," ",""),AJ582)</f>
        <v>Level 0</v>
      </c>
    </row>
    <row r="583" spans="2:37" x14ac:dyDescent="0.2">
      <c r="B583" s="69" t="s">
        <v>962</v>
      </c>
      <c r="Q583" t="s">
        <v>6694</v>
      </c>
      <c r="T583" s="59" t="s">
        <v>962</v>
      </c>
      <c r="W583" t="s">
        <v>6480</v>
      </c>
      <c r="X583" t="s">
        <v>6481</v>
      </c>
      <c r="Y583" t="s">
        <v>6453</v>
      </c>
      <c r="Z583" t="s">
        <v>6454</v>
      </c>
      <c r="AA583" t="s">
        <v>6455</v>
      </c>
      <c r="AK583" t="str">
        <f t="shared" si="9"/>
        <v>Zone R2 (Leave out Area)</v>
      </c>
    </row>
    <row r="584" spans="2:37" x14ac:dyDescent="0.2">
      <c r="B584" s="66" t="s">
        <v>963</v>
      </c>
      <c r="C584" t="s">
        <v>7277</v>
      </c>
      <c r="Q584" t="s">
        <v>6416</v>
      </c>
      <c r="T584" s="59" t="s">
        <v>6416</v>
      </c>
      <c r="AK584" t="str">
        <f t="shared" si="9"/>
        <v/>
      </c>
    </row>
    <row r="585" spans="2:37" x14ac:dyDescent="0.2">
      <c r="B585" s="63" t="s">
        <v>965</v>
      </c>
      <c r="C585" t="s">
        <v>7278</v>
      </c>
      <c r="Q585" t="s">
        <v>6416</v>
      </c>
      <c r="T585" s="59" t="s">
        <v>6416</v>
      </c>
      <c r="AK585" t="str">
        <f t="shared" si="9"/>
        <v/>
      </c>
    </row>
    <row r="586" spans="2:37" x14ac:dyDescent="0.2">
      <c r="B586" s="69" t="s">
        <v>967</v>
      </c>
      <c r="Q586" t="s">
        <v>6695</v>
      </c>
      <c r="T586" s="59" t="s">
        <v>967</v>
      </c>
      <c r="W586" t="s">
        <v>6480</v>
      </c>
      <c r="X586" t="s">
        <v>6488</v>
      </c>
      <c r="Y586" t="s">
        <v>6453</v>
      </c>
      <c r="Z586" t="s">
        <v>6454</v>
      </c>
      <c r="AA586" t="s">
        <v>6455</v>
      </c>
      <c r="AK586" t="str">
        <f t="shared" si="9"/>
        <v>Zone R3 (Leave out Area)</v>
      </c>
    </row>
    <row r="587" spans="2:37" x14ac:dyDescent="0.2">
      <c r="B587" s="66" t="s">
        <v>968</v>
      </c>
      <c r="C587" t="s">
        <v>7279</v>
      </c>
      <c r="Q587" t="s">
        <v>6416</v>
      </c>
      <c r="T587" s="59" t="s">
        <v>6416</v>
      </c>
      <c r="AK587" t="str">
        <f t="shared" si="9"/>
        <v/>
      </c>
    </row>
    <row r="588" spans="2:37" x14ac:dyDescent="0.2">
      <c r="B588" s="63" t="s">
        <v>970</v>
      </c>
      <c r="C588" t="s">
        <v>7280</v>
      </c>
      <c r="Q588" t="s">
        <v>6416</v>
      </c>
      <c r="T588" s="59" t="s">
        <v>6416</v>
      </c>
      <c r="AK588" t="str">
        <f t="shared" si="9"/>
        <v/>
      </c>
    </row>
    <row r="589" spans="2:37" x14ac:dyDescent="0.2">
      <c r="B589" s="68" t="s">
        <v>210</v>
      </c>
      <c r="Q589" t="s">
        <v>6649</v>
      </c>
      <c r="T589" s="59" t="s">
        <v>210</v>
      </c>
      <c r="W589" t="s">
        <v>6434</v>
      </c>
      <c r="X589">
        <v>1</v>
      </c>
      <c r="AK589" t="str">
        <f t="shared" si="9"/>
        <v>Level 1</v>
      </c>
    </row>
    <row r="590" spans="2:37" x14ac:dyDescent="0.2">
      <c r="B590" s="69" t="s">
        <v>962</v>
      </c>
      <c r="Q590" t="s">
        <v>6694</v>
      </c>
      <c r="T590" s="59" t="s">
        <v>962</v>
      </c>
      <c r="W590" t="s">
        <v>6480</v>
      </c>
      <c r="X590" t="s">
        <v>6481</v>
      </c>
      <c r="Y590" t="s">
        <v>6453</v>
      </c>
      <c r="Z590" t="s">
        <v>6454</v>
      </c>
      <c r="AA590" t="s">
        <v>6455</v>
      </c>
      <c r="AK590" t="str">
        <f t="shared" si="9"/>
        <v>Zone R2 (Leave out Area)</v>
      </c>
    </row>
    <row r="591" spans="2:37" x14ac:dyDescent="0.2">
      <c r="B591" s="66" t="s">
        <v>972</v>
      </c>
      <c r="C591" t="s">
        <v>7281</v>
      </c>
      <c r="Q591" t="s">
        <v>6416</v>
      </c>
      <c r="T591" s="59" t="s">
        <v>6416</v>
      </c>
      <c r="AK591" t="str">
        <f t="shared" si="9"/>
        <v/>
      </c>
    </row>
    <row r="592" spans="2:37" x14ac:dyDescent="0.2">
      <c r="B592" s="63" t="s">
        <v>974</v>
      </c>
      <c r="C592" t="s">
        <v>7282</v>
      </c>
      <c r="Q592" t="s">
        <v>6416</v>
      </c>
      <c r="T592" s="59" t="s">
        <v>6416</v>
      </c>
      <c r="AK592" t="str">
        <f t="shared" si="9"/>
        <v/>
      </c>
    </row>
    <row r="593" spans="2:37" x14ac:dyDescent="0.2">
      <c r="B593" s="69" t="s">
        <v>967</v>
      </c>
      <c r="Q593" t="s">
        <v>6695</v>
      </c>
      <c r="T593" s="59" t="s">
        <v>967</v>
      </c>
      <c r="W593" t="s">
        <v>6480</v>
      </c>
      <c r="X593" t="s">
        <v>6488</v>
      </c>
      <c r="Y593" t="s">
        <v>6453</v>
      </c>
      <c r="Z593" t="s">
        <v>6454</v>
      </c>
      <c r="AA593" t="s">
        <v>6455</v>
      </c>
      <c r="AK593" t="str">
        <f t="shared" si="9"/>
        <v>Zone R3 (Leave out Area)</v>
      </c>
    </row>
    <row r="594" spans="2:37" x14ac:dyDescent="0.2">
      <c r="B594" s="66" t="s">
        <v>976</v>
      </c>
      <c r="C594" t="s">
        <v>7283</v>
      </c>
      <c r="Q594" t="s">
        <v>6416</v>
      </c>
      <c r="T594" s="59" t="s">
        <v>6416</v>
      </c>
      <c r="AK594" t="str">
        <f t="shared" si="9"/>
        <v/>
      </c>
    </row>
    <row r="595" spans="2:37" x14ac:dyDescent="0.2">
      <c r="B595" s="63" t="s">
        <v>978</v>
      </c>
      <c r="C595" t="s">
        <v>7284</v>
      </c>
      <c r="Q595" t="s">
        <v>6416</v>
      </c>
      <c r="T595" s="59" t="s">
        <v>6416</v>
      </c>
      <c r="AK595" t="str">
        <f t="shared" si="9"/>
        <v/>
      </c>
    </row>
    <row r="596" spans="2:37" x14ac:dyDescent="0.2">
      <c r="B596" s="67" t="s">
        <v>231</v>
      </c>
      <c r="Q596" t="s">
        <v>6646</v>
      </c>
      <c r="T596" s="59" t="s">
        <v>231</v>
      </c>
      <c r="W596" t="s">
        <v>6424</v>
      </c>
      <c r="X596" t="s">
        <v>6428</v>
      </c>
      <c r="AK596" t="str">
        <f t="shared" si="9"/>
        <v>The Tail</v>
      </c>
    </row>
    <row r="597" spans="2:37" x14ac:dyDescent="0.2">
      <c r="B597" s="68" t="s">
        <v>210</v>
      </c>
      <c r="Q597" t="s">
        <v>6649</v>
      </c>
      <c r="T597" s="59" t="s">
        <v>210</v>
      </c>
      <c r="W597" t="s">
        <v>6434</v>
      </c>
      <c r="X597">
        <v>1</v>
      </c>
      <c r="AK597" t="str">
        <f t="shared" si="9"/>
        <v>Level 1</v>
      </c>
    </row>
    <row r="598" spans="2:37" x14ac:dyDescent="0.2">
      <c r="B598" s="69" t="s">
        <v>980</v>
      </c>
      <c r="Q598" t="s">
        <v>6696</v>
      </c>
      <c r="T598" s="59" t="s">
        <v>980</v>
      </c>
      <c r="W598" t="s">
        <v>6480</v>
      </c>
      <c r="X598" t="s">
        <v>6500</v>
      </c>
      <c r="AK598" t="str">
        <f t="shared" si="9"/>
        <v>Zone T1</v>
      </c>
    </row>
    <row r="599" spans="2:37" x14ac:dyDescent="0.2">
      <c r="B599" s="66" t="s">
        <v>981</v>
      </c>
      <c r="C599" t="s">
        <v>7285</v>
      </c>
      <c r="Q599" t="s">
        <v>6416</v>
      </c>
      <c r="T599" s="59" t="s">
        <v>6416</v>
      </c>
      <c r="AK599" t="str">
        <f t="shared" si="9"/>
        <v/>
      </c>
    </row>
    <row r="600" spans="2:37" x14ac:dyDescent="0.2">
      <c r="B600" s="63" t="s">
        <v>983</v>
      </c>
      <c r="C600" t="s">
        <v>7286</v>
      </c>
      <c r="Q600" t="s">
        <v>6416</v>
      </c>
      <c r="T600" s="59" t="s">
        <v>6416</v>
      </c>
      <c r="AK600" t="str">
        <f t="shared" si="9"/>
        <v/>
      </c>
    </row>
    <row r="601" spans="2:37" x14ac:dyDescent="0.2">
      <c r="B601" s="68" t="s">
        <v>174</v>
      </c>
      <c r="Q601" t="s">
        <v>6650</v>
      </c>
      <c r="T601" s="59" t="s">
        <v>174</v>
      </c>
      <c r="W601" t="s">
        <v>6434</v>
      </c>
      <c r="X601">
        <v>2</v>
      </c>
      <c r="AK601" t="str">
        <f t="shared" si="9"/>
        <v>Level 2</v>
      </c>
    </row>
    <row r="602" spans="2:37" x14ac:dyDescent="0.2">
      <c r="B602" s="69" t="s">
        <v>985</v>
      </c>
      <c r="Q602" t="s">
        <v>6697</v>
      </c>
      <c r="T602" s="59" t="s">
        <v>985</v>
      </c>
      <c r="W602" t="s">
        <v>6480</v>
      </c>
      <c r="X602" t="s">
        <v>6501</v>
      </c>
      <c r="AK602" t="str">
        <f t="shared" si="9"/>
        <v>Zone T2</v>
      </c>
    </row>
    <row r="603" spans="2:37" x14ac:dyDescent="0.2">
      <c r="B603" s="66" t="s">
        <v>986</v>
      </c>
      <c r="C603" t="s">
        <v>7287</v>
      </c>
      <c r="Q603" t="s">
        <v>6416</v>
      </c>
      <c r="T603" s="59" t="s">
        <v>6416</v>
      </c>
      <c r="AK603" t="str">
        <f t="shared" si="9"/>
        <v/>
      </c>
    </row>
    <row r="604" spans="2:37" x14ac:dyDescent="0.2">
      <c r="B604" s="63" t="s">
        <v>988</v>
      </c>
      <c r="C604" t="s">
        <v>7288</v>
      </c>
      <c r="Q604" t="s">
        <v>6416</v>
      </c>
      <c r="T604" s="59" t="s">
        <v>6416</v>
      </c>
      <c r="AK604" t="str">
        <f t="shared" si="9"/>
        <v/>
      </c>
    </row>
    <row r="605" spans="2:37" x14ac:dyDescent="0.2">
      <c r="B605" s="64" t="s">
        <v>990</v>
      </c>
      <c r="Q605" t="s">
        <v>6698</v>
      </c>
      <c r="T605" s="59" t="s">
        <v>990</v>
      </c>
      <c r="W605" t="s">
        <v>6473</v>
      </c>
      <c r="X605" t="s">
        <v>6502</v>
      </c>
      <c r="Y605" t="s">
        <v>6435</v>
      </c>
      <c r="Z605" t="s">
        <v>6448</v>
      </c>
      <c r="AA605" t="s">
        <v>6503</v>
      </c>
      <c r="AB605" t="s">
        <v>6439</v>
      </c>
      <c r="AK605" t="str">
        <f t="shared" si="9"/>
        <v>Materials Fabrication &amp; Delivery to Site</v>
      </c>
    </row>
    <row r="606" spans="2:37" x14ac:dyDescent="0.2">
      <c r="B606" s="65" t="s">
        <v>817</v>
      </c>
      <c r="Q606" t="s">
        <v>6674</v>
      </c>
      <c r="T606" s="59" t="s">
        <v>817</v>
      </c>
      <c r="W606" t="s">
        <v>6476</v>
      </c>
      <c r="X606" t="s">
        <v>6477</v>
      </c>
      <c r="Y606" t="s">
        <v>6478</v>
      </c>
      <c r="Z606" t="s">
        <v>6419</v>
      </c>
      <c r="AA606" t="s">
        <v>6479</v>
      </c>
      <c r="AK606" t="str">
        <f t="shared" si="9"/>
        <v>Batch No.01 (Mackup / Benchmark)</v>
      </c>
    </row>
    <row r="607" spans="2:37" x14ac:dyDescent="0.2">
      <c r="B607" s="67" t="s">
        <v>195</v>
      </c>
      <c r="Q607" t="s">
        <v>6644</v>
      </c>
      <c r="T607" s="59" t="s">
        <v>195</v>
      </c>
      <c r="W607" t="s">
        <v>6424</v>
      </c>
      <c r="X607" t="s">
        <v>6426</v>
      </c>
      <c r="AK607" t="str">
        <f t="shared" si="9"/>
        <v>The Ring</v>
      </c>
    </row>
    <row r="608" spans="2:37" x14ac:dyDescent="0.2">
      <c r="B608" s="68" t="s">
        <v>196</v>
      </c>
      <c r="Q608" t="s">
        <v>6654</v>
      </c>
      <c r="T608" s="59" t="s">
        <v>196</v>
      </c>
      <c r="W608" t="s">
        <v>6434</v>
      </c>
      <c r="X608">
        <v>0</v>
      </c>
      <c r="AK608" t="str">
        <f t="shared" si="9"/>
        <v>Level 0</v>
      </c>
    </row>
    <row r="609" spans="2:37" x14ac:dyDescent="0.2">
      <c r="B609" s="69" t="s">
        <v>818</v>
      </c>
      <c r="Q609" t="s">
        <v>6675</v>
      </c>
      <c r="T609" s="59" t="s">
        <v>818</v>
      </c>
      <c r="W609" t="s">
        <v>6480</v>
      </c>
      <c r="X609" t="s">
        <v>6481</v>
      </c>
      <c r="AK609" t="str">
        <f t="shared" si="9"/>
        <v>Zone R2</v>
      </c>
    </row>
    <row r="610" spans="2:37" x14ac:dyDescent="0.2">
      <c r="B610" s="70" t="s">
        <v>819</v>
      </c>
      <c r="Q610" t="s">
        <v>6676</v>
      </c>
      <c r="T610" s="59" t="s">
        <v>819</v>
      </c>
      <c r="W610" t="s">
        <v>6481</v>
      </c>
      <c r="X610" t="s">
        <v>6419</v>
      </c>
      <c r="Y610" t="s">
        <v>6482</v>
      </c>
      <c r="AK610" t="str">
        <f t="shared" si="9"/>
        <v>R2 / J0</v>
      </c>
    </row>
    <row r="611" spans="2:37" x14ac:dyDescent="0.2">
      <c r="B611" s="66" t="s">
        <v>991</v>
      </c>
      <c r="C611" t="s">
        <v>7289</v>
      </c>
      <c r="Q611" t="s">
        <v>6416</v>
      </c>
      <c r="T611" s="59" t="s">
        <v>6416</v>
      </c>
      <c r="AK611" t="str">
        <f t="shared" si="9"/>
        <v/>
      </c>
    </row>
    <row r="612" spans="2:37" x14ac:dyDescent="0.2">
      <c r="B612" s="63" t="s">
        <v>993</v>
      </c>
      <c r="C612" t="s">
        <v>7290</v>
      </c>
      <c r="Q612" t="s">
        <v>6416</v>
      </c>
      <c r="T612" s="59" t="s">
        <v>6416</v>
      </c>
      <c r="AK612" t="str">
        <f t="shared" si="9"/>
        <v/>
      </c>
    </row>
    <row r="613" spans="2:37" x14ac:dyDescent="0.2">
      <c r="B613" s="68" t="s">
        <v>210</v>
      </c>
      <c r="Q613" t="s">
        <v>6649</v>
      </c>
      <c r="T613" s="59" t="s">
        <v>210</v>
      </c>
      <c r="W613" t="s">
        <v>6434</v>
      </c>
      <c r="X613">
        <v>1</v>
      </c>
      <c r="AK613" t="str">
        <f t="shared" si="9"/>
        <v>Level 1</v>
      </c>
    </row>
    <row r="614" spans="2:37" x14ac:dyDescent="0.2">
      <c r="B614" s="69" t="s">
        <v>818</v>
      </c>
      <c r="Q614" t="s">
        <v>6675</v>
      </c>
      <c r="T614" s="59" t="s">
        <v>818</v>
      </c>
      <c r="W614" t="s">
        <v>6480</v>
      </c>
      <c r="X614" t="s">
        <v>6481</v>
      </c>
      <c r="AK614" t="str">
        <f t="shared" si="9"/>
        <v>Zone R2</v>
      </c>
    </row>
    <row r="615" spans="2:37" x14ac:dyDescent="0.2">
      <c r="B615" s="70" t="s">
        <v>824</v>
      </c>
      <c r="Q615" t="s">
        <v>6677</v>
      </c>
      <c r="T615" s="59" t="s">
        <v>824</v>
      </c>
      <c r="W615" t="s">
        <v>6481</v>
      </c>
      <c r="X615" t="s">
        <v>6419</v>
      </c>
      <c r="Y615" t="s">
        <v>6483</v>
      </c>
      <c r="AK615" t="str">
        <f t="shared" si="9"/>
        <v>R2 / J1</v>
      </c>
    </row>
    <row r="616" spans="2:37" x14ac:dyDescent="0.2">
      <c r="B616" s="66" t="s">
        <v>995</v>
      </c>
      <c r="C616" t="s">
        <v>7291</v>
      </c>
      <c r="Q616" t="s">
        <v>6416</v>
      </c>
      <c r="T616" s="59" t="s">
        <v>6416</v>
      </c>
      <c r="AK616" t="str">
        <f t="shared" si="9"/>
        <v/>
      </c>
    </row>
    <row r="617" spans="2:37" x14ac:dyDescent="0.2">
      <c r="B617" s="63" t="s">
        <v>997</v>
      </c>
      <c r="C617" t="s">
        <v>7292</v>
      </c>
      <c r="Q617" t="s">
        <v>6416</v>
      </c>
      <c r="T617" s="59" t="s">
        <v>6416</v>
      </c>
      <c r="AK617" t="str">
        <f t="shared" si="9"/>
        <v/>
      </c>
    </row>
    <row r="618" spans="2:37" x14ac:dyDescent="0.2">
      <c r="B618" s="65" t="s">
        <v>827</v>
      </c>
      <c r="Q618" t="s">
        <v>6678</v>
      </c>
      <c r="T618" s="59" t="s">
        <v>827</v>
      </c>
      <c r="W618" t="s">
        <v>6476</v>
      </c>
      <c r="X618" t="s">
        <v>6484</v>
      </c>
      <c r="AK618" t="str">
        <f t="shared" si="9"/>
        <v>Batch No.02</v>
      </c>
    </row>
    <row r="619" spans="2:37" x14ac:dyDescent="0.2">
      <c r="B619" s="67" t="s">
        <v>166</v>
      </c>
      <c r="Q619" t="s">
        <v>6643</v>
      </c>
      <c r="T619" s="59" t="s">
        <v>166</v>
      </c>
      <c r="W619" t="s">
        <v>6424</v>
      </c>
      <c r="X619" t="s">
        <v>6425</v>
      </c>
      <c r="AK619" t="str">
        <f t="shared" si="9"/>
        <v>The Mound</v>
      </c>
    </row>
    <row r="620" spans="2:37" x14ac:dyDescent="0.2">
      <c r="B620" s="68" t="s">
        <v>174</v>
      </c>
      <c r="Q620" t="s">
        <v>6650</v>
      </c>
      <c r="T620" s="59" t="s">
        <v>174</v>
      </c>
      <c r="W620" t="s">
        <v>6434</v>
      </c>
      <c r="X620">
        <v>2</v>
      </c>
      <c r="AK620" t="str">
        <f t="shared" si="9"/>
        <v>Level 2</v>
      </c>
    </row>
    <row r="621" spans="2:37" x14ac:dyDescent="0.2">
      <c r="B621" s="69" t="s">
        <v>828</v>
      </c>
      <c r="Q621" t="s">
        <v>6679</v>
      </c>
      <c r="T621" s="59" t="s">
        <v>828</v>
      </c>
      <c r="W621" t="s">
        <v>6480</v>
      </c>
      <c r="X621" t="s">
        <v>6485</v>
      </c>
      <c r="AK621" t="str">
        <f t="shared" si="9"/>
        <v>Zone M1</v>
      </c>
    </row>
    <row r="622" spans="2:37" x14ac:dyDescent="0.2">
      <c r="B622" s="66" t="s">
        <v>999</v>
      </c>
      <c r="C622" t="s">
        <v>7293</v>
      </c>
      <c r="Q622" t="s">
        <v>6416</v>
      </c>
      <c r="T622" s="59" t="s">
        <v>6416</v>
      </c>
      <c r="AK622" t="str">
        <f t="shared" si="9"/>
        <v/>
      </c>
    </row>
    <row r="623" spans="2:37" x14ac:dyDescent="0.2">
      <c r="B623" s="63" t="s">
        <v>1001</v>
      </c>
      <c r="C623" t="s">
        <v>7294</v>
      </c>
      <c r="Q623" t="s">
        <v>6416</v>
      </c>
      <c r="T623" s="59" t="s">
        <v>6416</v>
      </c>
      <c r="AK623" t="str">
        <f t="shared" si="9"/>
        <v/>
      </c>
    </row>
    <row r="624" spans="2:37" x14ac:dyDescent="0.2">
      <c r="B624" s="69" t="s">
        <v>833</v>
      </c>
      <c r="Q624" t="s">
        <v>6680</v>
      </c>
      <c r="T624" s="59" t="s">
        <v>833</v>
      </c>
      <c r="W624" t="s">
        <v>6480</v>
      </c>
      <c r="X624" t="s">
        <v>6486</v>
      </c>
      <c r="AK624" t="str">
        <f t="shared" si="9"/>
        <v>Zone M3</v>
      </c>
    </row>
    <row r="625" spans="2:37" x14ac:dyDescent="0.2">
      <c r="B625" s="66" t="s">
        <v>1003</v>
      </c>
      <c r="C625" t="s">
        <v>7295</v>
      </c>
      <c r="Q625" t="s">
        <v>6416</v>
      </c>
      <c r="T625" s="59" t="s">
        <v>6416</v>
      </c>
      <c r="AK625" t="str">
        <f t="shared" si="9"/>
        <v/>
      </c>
    </row>
    <row r="626" spans="2:37" x14ac:dyDescent="0.2">
      <c r="B626" s="63" t="s">
        <v>1005</v>
      </c>
      <c r="C626" t="s">
        <v>7296</v>
      </c>
      <c r="Q626" t="s">
        <v>6416</v>
      </c>
      <c r="T626" s="59" t="s">
        <v>6416</v>
      </c>
      <c r="AK626" t="str">
        <f t="shared" si="9"/>
        <v/>
      </c>
    </row>
    <row r="627" spans="2:37" x14ac:dyDescent="0.2">
      <c r="B627" s="68" t="s">
        <v>181</v>
      </c>
      <c r="Q627" t="s">
        <v>6651</v>
      </c>
      <c r="T627" s="59" t="s">
        <v>181</v>
      </c>
      <c r="W627" t="s">
        <v>6434</v>
      </c>
      <c r="X627">
        <v>3</v>
      </c>
      <c r="AK627" t="str">
        <f t="shared" si="9"/>
        <v>Level 3</v>
      </c>
    </row>
    <row r="628" spans="2:37" x14ac:dyDescent="0.2">
      <c r="B628" s="69" t="s">
        <v>828</v>
      </c>
      <c r="Q628" t="s">
        <v>6679</v>
      </c>
      <c r="T628" s="59" t="s">
        <v>828</v>
      </c>
      <c r="W628" t="s">
        <v>6480</v>
      </c>
      <c r="X628" t="s">
        <v>6485</v>
      </c>
      <c r="AK628" t="str">
        <f t="shared" si="9"/>
        <v>Zone M1</v>
      </c>
    </row>
    <row r="629" spans="2:37" x14ac:dyDescent="0.2">
      <c r="B629" s="66" t="s">
        <v>1007</v>
      </c>
      <c r="C629" t="s">
        <v>7297</v>
      </c>
      <c r="Q629" t="s">
        <v>6416</v>
      </c>
      <c r="T629" s="59" t="s">
        <v>6416</v>
      </c>
      <c r="AK629" t="str">
        <f t="shared" si="9"/>
        <v/>
      </c>
    </row>
    <row r="630" spans="2:37" x14ac:dyDescent="0.2">
      <c r="B630" s="63" t="s">
        <v>1009</v>
      </c>
      <c r="C630" t="s">
        <v>7298</v>
      </c>
      <c r="Q630" t="s">
        <v>6416</v>
      </c>
      <c r="T630" s="59" t="s">
        <v>6416</v>
      </c>
      <c r="AK630" t="str">
        <f t="shared" si="9"/>
        <v/>
      </c>
    </row>
    <row r="631" spans="2:37" x14ac:dyDescent="0.2">
      <c r="B631" s="68" t="s">
        <v>188</v>
      </c>
      <c r="Q631" t="s">
        <v>6652</v>
      </c>
      <c r="T631" s="59" t="s">
        <v>188</v>
      </c>
      <c r="W631" t="s">
        <v>6434</v>
      </c>
      <c r="X631">
        <v>4</v>
      </c>
      <c r="AK631" t="str">
        <f t="shared" si="9"/>
        <v>Level 4</v>
      </c>
    </row>
    <row r="632" spans="2:37" x14ac:dyDescent="0.2">
      <c r="B632" s="69" t="s">
        <v>828</v>
      </c>
      <c r="Q632" t="s">
        <v>6679</v>
      </c>
      <c r="T632" s="59" t="s">
        <v>828</v>
      </c>
      <c r="W632" t="s">
        <v>6480</v>
      </c>
      <c r="X632" t="s">
        <v>6485</v>
      </c>
      <c r="AK632" t="str">
        <f t="shared" si="9"/>
        <v>Zone M1</v>
      </c>
    </row>
    <row r="633" spans="2:37" x14ac:dyDescent="0.2">
      <c r="B633" s="66" t="s">
        <v>1011</v>
      </c>
      <c r="C633" t="s">
        <v>7299</v>
      </c>
      <c r="Q633" t="s">
        <v>6416</v>
      </c>
      <c r="T633" s="59" t="s">
        <v>6416</v>
      </c>
      <c r="AK633" t="str">
        <f t="shared" si="9"/>
        <v/>
      </c>
    </row>
    <row r="634" spans="2:37" x14ac:dyDescent="0.2">
      <c r="B634" s="63" t="s">
        <v>1013</v>
      </c>
      <c r="C634" t="s">
        <v>7300</v>
      </c>
      <c r="Q634" t="s">
        <v>6416</v>
      </c>
      <c r="T634" s="59" t="s">
        <v>6416</v>
      </c>
      <c r="AK634" t="str">
        <f t="shared" si="9"/>
        <v/>
      </c>
    </row>
    <row r="635" spans="2:37" x14ac:dyDescent="0.2">
      <c r="B635" s="67" t="s">
        <v>195</v>
      </c>
      <c r="Q635" t="s">
        <v>6644</v>
      </c>
      <c r="T635" s="59" t="s">
        <v>195</v>
      </c>
      <c r="W635" t="s">
        <v>6424</v>
      </c>
      <c r="X635" t="s">
        <v>6426</v>
      </c>
      <c r="AK635" t="str">
        <f t="shared" si="9"/>
        <v>The Ring</v>
      </c>
    </row>
    <row r="636" spans="2:37" x14ac:dyDescent="0.2">
      <c r="B636" s="68" t="s">
        <v>196</v>
      </c>
      <c r="Q636" t="s">
        <v>6654</v>
      </c>
      <c r="T636" s="59" t="s">
        <v>196</v>
      </c>
      <c r="W636" t="s">
        <v>6434</v>
      </c>
      <c r="X636">
        <v>0</v>
      </c>
      <c r="AK636" t="str">
        <f t="shared" si="9"/>
        <v>Level 0</v>
      </c>
    </row>
    <row r="637" spans="2:37" x14ac:dyDescent="0.2">
      <c r="B637" s="69" t="s">
        <v>846</v>
      </c>
      <c r="Q637" t="s">
        <v>6681</v>
      </c>
      <c r="T637" s="59" t="s">
        <v>846</v>
      </c>
      <c r="W637" t="s">
        <v>6480</v>
      </c>
      <c r="X637" t="s">
        <v>6487</v>
      </c>
      <c r="AK637" t="str">
        <f t="shared" si="9"/>
        <v>Zone R1</v>
      </c>
    </row>
    <row r="638" spans="2:37" x14ac:dyDescent="0.2">
      <c r="B638" s="66" t="s">
        <v>1015</v>
      </c>
      <c r="C638" t="s">
        <v>7301</v>
      </c>
      <c r="Q638" t="s">
        <v>6416</v>
      </c>
      <c r="T638" s="59" t="s">
        <v>6416</v>
      </c>
      <c r="AK638" t="str">
        <f t="shared" si="9"/>
        <v/>
      </c>
    </row>
    <row r="639" spans="2:37" x14ac:dyDescent="0.2">
      <c r="B639" s="63" t="s">
        <v>1017</v>
      </c>
      <c r="C639" t="s">
        <v>7302</v>
      </c>
      <c r="Q639" t="s">
        <v>6416</v>
      </c>
      <c r="T639" s="59" t="s">
        <v>6416</v>
      </c>
      <c r="AK639" t="str">
        <f t="shared" si="9"/>
        <v/>
      </c>
    </row>
    <row r="640" spans="2:37" x14ac:dyDescent="0.2">
      <c r="B640" s="69" t="s">
        <v>818</v>
      </c>
      <c r="Q640" t="s">
        <v>6675</v>
      </c>
      <c r="T640" s="59" t="s">
        <v>818</v>
      </c>
      <c r="W640" t="s">
        <v>6480</v>
      </c>
      <c r="X640" t="s">
        <v>6481</v>
      </c>
      <c r="AK640" t="str">
        <f t="shared" si="9"/>
        <v>Zone R2</v>
      </c>
    </row>
    <row r="641" spans="2:37" x14ac:dyDescent="0.2">
      <c r="B641" s="66" t="s">
        <v>1019</v>
      </c>
      <c r="C641" t="s">
        <v>7303</v>
      </c>
      <c r="Q641" t="s">
        <v>6416</v>
      </c>
      <c r="T641" s="59" t="s">
        <v>6416</v>
      </c>
      <c r="AK641" t="str">
        <f t="shared" si="9"/>
        <v/>
      </c>
    </row>
    <row r="642" spans="2:37" x14ac:dyDescent="0.2">
      <c r="B642" s="63" t="s">
        <v>1021</v>
      </c>
      <c r="C642" t="s">
        <v>7304</v>
      </c>
      <c r="Q642" t="s">
        <v>6416</v>
      </c>
      <c r="T642" s="59" t="s">
        <v>6416</v>
      </c>
      <c r="AK642" t="str">
        <f t="shared" si="9"/>
        <v/>
      </c>
    </row>
    <row r="643" spans="2:37" x14ac:dyDescent="0.2">
      <c r="B643" s="69" t="s">
        <v>855</v>
      </c>
      <c r="Q643" t="s">
        <v>6682</v>
      </c>
      <c r="T643" s="59" t="s">
        <v>855</v>
      </c>
      <c r="W643" t="s">
        <v>6480</v>
      </c>
      <c r="X643" t="s">
        <v>6488</v>
      </c>
      <c r="AK643" t="str">
        <f t="shared" si="9"/>
        <v>Zone R3</v>
      </c>
    </row>
    <row r="644" spans="2:37" x14ac:dyDescent="0.2">
      <c r="B644" s="66" t="s">
        <v>1023</v>
      </c>
      <c r="C644" t="s">
        <v>7305</v>
      </c>
      <c r="Q644" t="s">
        <v>6416</v>
      </c>
      <c r="T644" s="59" t="s">
        <v>6416</v>
      </c>
      <c r="AK644" t="str">
        <f t="shared" si="9"/>
        <v/>
      </c>
    </row>
    <row r="645" spans="2:37" x14ac:dyDescent="0.2">
      <c r="B645" s="63" t="s">
        <v>1025</v>
      </c>
      <c r="C645" t="s">
        <v>7306</v>
      </c>
      <c r="Q645" t="s">
        <v>6416</v>
      </c>
      <c r="T645" s="59" t="s">
        <v>6416</v>
      </c>
      <c r="AK645" t="str">
        <f t="shared" si="9"/>
        <v/>
      </c>
    </row>
    <row r="646" spans="2:37" x14ac:dyDescent="0.2">
      <c r="B646" s="69" t="s">
        <v>1027</v>
      </c>
      <c r="Q646" t="s">
        <v>6699</v>
      </c>
      <c r="T646" s="59" t="s">
        <v>1027</v>
      </c>
      <c r="W646" t="s">
        <v>6480</v>
      </c>
      <c r="X646" t="s">
        <v>6504</v>
      </c>
      <c r="Y646" t="s">
        <v>6505</v>
      </c>
      <c r="AK646" t="str">
        <f t="shared" ref="AK646:AK709" si="10">CONCATENATE(W646,IF(X646&lt;&gt;""," ",""),X646,IF(Y646&lt;&gt;""," ",""),Y646,IF(Z646&lt;&gt;""," ",""),Z646,IF(AA646&lt;&gt;""," ",""),AA646,IF(AB646&lt;&gt;""," ",""),AB646,IF(AC646&lt;&gt;""," ",""),AC646,IF(AD646&lt;&gt;""," ",""),AD646,IF(AE646&lt;&gt;""," ",""),AE646,IF(AF646&lt;&gt;""," ",""),AF646,IF(AG646&lt;&gt;""," ",""),AG646,IF(AH646&lt;&gt;""," ",""),AH646,IF(AI646&lt;&gt;""," ",""),AI646,IF(AJ646&lt;&gt;""," ",""),AJ646)</f>
        <v>Zone R3/Speciality Restaurant</v>
      </c>
    </row>
    <row r="647" spans="2:37" x14ac:dyDescent="0.2">
      <c r="B647" s="66" t="s">
        <v>1028</v>
      </c>
      <c r="C647" t="s">
        <v>7307</v>
      </c>
      <c r="Q647" t="s">
        <v>6416</v>
      </c>
      <c r="T647" s="59" t="s">
        <v>6416</v>
      </c>
      <c r="AK647" t="str">
        <f t="shared" si="10"/>
        <v/>
      </c>
    </row>
    <row r="648" spans="2:37" x14ac:dyDescent="0.2">
      <c r="B648" s="63" t="s">
        <v>1029</v>
      </c>
      <c r="C648" t="s">
        <v>7308</v>
      </c>
      <c r="Q648" t="s">
        <v>6416</v>
      </c>
      <c r="T648" s="59" t="s">
        <v>6416</v>
      </c>
      <c r="AK648" t="str">
        <f t="shared" si="10"/>
        <v/>
      </c>
    </row>
    <row r="649" spans="2:37" x14ac:dyDescent="0.2">
      <c r="B649" s="69" t="s">
        <v>860</v>
      </c>
      <c r="Q649" t="s">
        <v>6683</v>
      </c>
      <c r="T649" s="59" t="s">
        <v>860</v>
      </c>
      <c r="W649" t="s">
        <v>6480</v>
      </c>
      <c r="X649" t="s">
        <v>6489</v>
      </c>
      <c r="AK649" t="str">
        <f t="shared" si="10"/>
        <v>Zone R4</v>
      </c>
    </row>
    <row r="650" spans="2:37" x14ac:dyDescent="0.2">
      <c r="B650" s="66" t="s">
        <v>1030</v>
      </c>
      <c r="C650" t="s">
        <v>7309</v>
      </c>
      <c r="Q650" t="s">
        <v>6416</v>
      </c>
      <c r="T650" s="59" t="s">
        <v>6416</v>
      </c>
      <c r="AK650" t="str">
        <f t="shared" si="10"/>
        <v/>
      </c>
    </row>
    <row r="651" spans="2:37" x14ac:dyDescent="0.2">
      <c r="B651" s="63" t="s">
        <v>1032</v>
      </c>
      <c r="C651" t="s">
        <v>7310</v>
      </c>
      <c r="Q651" t="s">
        <v>6416</v>
      </c>
      <c r="T651" s="59" t="s">
        <v>6416</v>
      </c>
      <c r="AK651" t="str">
        <f t="shared" si="10"/>
        <v/>
      </c>
    </row>
    <row r="652" spans="2:37" x14ac:dyDescent="0.2">
      <c r="B652" s="68" t="s">
        <v>210</v>
      </c>
      <c r="Q652" t="s">
        <v>6649</v>
      </c>
      <c r="T652" s="59" t="s">
        <v>210</v>
      </c>
      <c r="W652" t="s">
        <v>6434</v>
      </c>
      <c r="X652">
        <v>1</v>
      </c>
      <c r="AK652" t="str">
        <f t="shared" si="10"/>
        <v>Level 1</v>
      </c>
    </row>
    <row r="653" spans="2:37" x14ac:dyDescent="0.2">
      <c r="B653" s="69" t="s">
        <v>846</v>
      </c>
      <c r="Q653" t="s">
        <v>6681</v>
      </c>
      <c r="T653" s="59" t="s">
        <v>846</v>
      </c>
      <c r="W653" t="s">
        <v>6480</v>
      </c>
      <c r="X653" t="s">
        <v>6487</v>
      </c>
      <c r="AK653" t="str">
        <f t="shared" si="10"/>
        <v>Zone R1</v>
      </c>
    </row>
    <row r="654" spans="2:37" x14ac:dyDescent="0.2">
      <c r="B654" s="66" t="s">
        <v>1034</v>
      </c>
      <c r="C654" t="s">
        <v>7311</v>
      </c>
      <c r="Q654" t="s">
        <v>6416</v>
      </c>
      <c r="T654" s="59" t="s">
        <v>6416</v>
      </c>
      <c r="AK654" t="str">
        <f t="shared" si="10"/>
        <v/>
      </c>
    </row>
    <row r="655" spans="2:37" x14ac:dyDescent="0.2">
      <c r="B655" s="63" t="s">
        <v>1036</v>
      </c>
      <c r="C655" t="s">
        <v>7312</v>
      </c>
      <c r="Q655" t="s">
        <v>6416</v>
      </c>
      <c r="T655" s="59" t="s">
        <v>6416</v>
      </c>
      <c r="AK655" t="str">
        <f t="shared" si="10"/>
        <v/>
      </c>
    </row>
    <row r="656" spans="2:37" x14ac:dyDescent="0.2">
      <c r="B656" s="69" t="s">
        <v>818</v>
      </c>
      <c r="Q656" t="s">
        <v>6675</v>
      </c>
      <c r="T656" s="59" t="s">
        <v>818</v>
      </c>
      <c r="W656" t="s">
        <v>6480</v>
      </c>
      <c r="X656" t="s">
        <v>6481</v>
      </c>
      <c r="AK656" t="str">
        <f t="shared" si="10"/>
        <v>Zone R2</v>
      </c>
    </row>
    <row r="657" spans="2:37" x14ac:dyDescent="0.2">
      <c r="B657" s="66" t="s">
        <v>1038</v>
      </c>
      <c r="C657" t="s">
        <v>7313</v>
      </c>
      <c r="Q657" t="s">
        <v>6416</v>
      </c>
      <c r="T657" s="59" t="s">
        <v>6416</v>
      </c>
      <c r="AK657" t="str">
        <f t="shared" si="10"/>
        <v/>
      </c>
    </row>
    <row r="658" spans="2:37" x14ac:dyDescent="0.2">
      <c r="B658" s="63" t="s">
        <v>1040</v>
      </c>
      <c r="C658" t="s">
        <v>7314</v>
      </c>
      <c r="Q658" t="s">
        <v>6416</v>
      </c>
      <c r="T658" s="59" t="s">
        <v>6416</v>
      </c>
      <c r="AK658" t="str">
        <f t="shared" si="10"/>
        <v/>
      </c>
    </row>
    <row r="659" spans="2:37" x14ac:dyDescent="0.2">
      <c r="B659" s="69" t="s">
        <v>855</v>
      </c>
      <c r="Q659" t="s">
        <v>6682</v>
      </c>
      <c r="T659" s="59" t="s">
        <v>855</v>
      </c>
      <c r="W659" t="s">
        <v>6480</v>
      </c>
      <c r="X659" t="s">
        <v>6488</v>
      </c>
      <c r="AK659" t="str">
        <f t="shared" si="10"/>
        <v>Zone R3</v>
      </c>
    </row>
    <row r="660" spans="2:37" x14ac:dyDescent="0.2">
      <c r="B660" s="66" t="s">
        <v>1042</v>
      </c>
      <c r="C660" t="s">
        <v>7315</v>
      </c>
      <c r="Q660" t="s">
        <v>6416</v>
      </c>
      <c r="T660" s="59" t="s">
        <v>6416</v>
      </c>
      <c r="AK660" t="str">
        <f t="shared" si="10"/>
        <v/>
      </c>
    </row>
    <row r="661" spans="2:37" x14ac:dyDescent="0.2">
      <c r="B661" s="63" t="s">
        <v>1044</v>
      </c>
      <c r="C661" t="s">
        <v>7316</v>
      </c>
      <c r="Q661" t="s">
        <v>6416</v>
      </c>
      <c r="T661" s="59" t="s">
        <v>6416</v>
      </c>
      <c r="AK661" t="str">
        <f t="shared" si="10"/>
        <v/>
      </c>
    </row>
    <row r="662" spans="2:37" x14ac:dyDescent="0.2">
      <c r="B662" s="69" t="s">
        <v>860</v>
      </c>
      <c r="Q662" t="s">
        <v>6683</v>
      </c>
      <c r="T662" s="59" t="s">
        <v>860</v>
      </c>
      <c r="W662" t="s">
        <v>6480</v>
      </c>
      <c r="X662" t="s">
        <v>6489</v>
      </c>
      <c r="AK662" t="str">
        <f t="shared" si="10"/>
        <v>Zone R4</v>
      </c>
    </row>
    <row r="663" spans="2:37" x14ac:dyDescent="0.2">
      <c r="B663" s="66" t="s">
        <v>1046</v>
      </c>
      <c r="C663" t="s">
        <v>7317</v>
      </c>
      <c r="Q663" t="s">
        <v>6416</v>
      </c>
      <c r="T663" s="59" t="s">
        <v>6416</v>
      </c>
      <c r="AK663" t="str">
        <f t="shared" si="10"/>
        <v/>
      </c>
    </row>
    <row r="664" spans="2:37" x14ac:dyDescent="0.2">
      <c r="B664" s="63" t="s">
        <v>1048</v>
      </c>
      <c r="C664" t="s">
        <v>7318</v>
      </c>
      <c r="Q664" t="s">
        <v>6416</v>
      </c>
      <c r="T664" s="59" t="s">
        <v>6416</v>
      </c>
      <c r="AK664" t="str">
        <f t="shared" si="10"/>
        <v/>
      </c>
    </row>
    <row r="665" spans="2:37" x14ac:dyDescent="0.2">
      <c r="B665" s="65" t="s">
        <v>881</v>
      </c>
      <c r="Q665" t="s">
        <v>6684</v>
      </c>
      <c r="T665" s="59" t="s">
        <v>881</v>
      </c>
      <c r="W665" t="s">
        <v>6476</v>
      </c>
      <c r="X665" t="s">
        <v>6490</v>
      </c>
      <c r="AK665" t="str">
        <f t="shared" si="10"/>
        <v>Batch No.03</v>
      </c>
    </row>
    <row r="666" spans="2:37" x14ac:dyDescent="0.2">
      <c r="B666" s="67" t="s">
        <v>166</v>
      </c>
      <c r="Q666" t="s">
        <v>6643</v>
      </c>
      <c r="T666" s="59" t="s">
        <v>166</v>
      </c>
      <c r="W666" t="s">
        <v>6424</v>
      </c>
      <c r="X666" t="s">
        <v>6425</v>
      </c>
      <c r="AK666" t="str">
        <f t="shared" si="10"/>
        <v>The Mound</v>
      </c>
    </row>
    <row r="667" spans="2:37" x14ac:dyDescent="0.2">
      <c r="B667" s="68" t="s">
        <v>174</v>
      </c>
      <c r="Q667" t="s">
        <v>6650</v>
      </c>
      <c r="T667" s="59" t="s">
        <v>174</v>
      </c>
      <c r="W667" t="s">
        <v>6434</v>
      </c>
      <c r="X667">
        <v>2</v>
      </c>
      <c r="AK667" t="str">
        <f t="shared" si="10"/>
        <v>Level 2</v>
      </c>
    </row>
    <row r="668" spans="2:37" x14ac:dyDescent="0.2">
      <c r="B668" s="69" t="s">
        <v>882</v>
      </c>
      <c r="Q668" t="s">
        <v>6685</v>
      </c>
      <c r="T668" s="59" t="s">
        <v>882</v>
      </c>
      <c r="W668" t="s">
        <v>6480</v>
      </c>
      <c r="X668" t="s">
        <v>6491</v>
      </c>
      <c r="AK668" t="str">
        <f t="shared" si="10"/>
        <v>Zone M2</v>
      </c>
    </row>
    <row r="669" spans="2:37" x14ac:dyDescent="0.2">
      <c r="B669" s="66" t="s">
        <v>1050</v>
      </c>
      <c r="C669" t="s">
        <v>7319</v>
      </c>
      <c r="Q669" t="s">
        <v>6416</v>
      </c>
      <c r="T669" s="59" t="s">
        <v>6416</v>
      </c>
      <c r="AK669" t="str">
        <f t="shared" si="10"/>
        <v/>
      </c>
    </row>
    <row r="670" spans="2:37" x14ac:dyDescent="0.2">
      <c r="B670" s="63" t="s">
        <v>1052</v>
      </c>
      <c r="C670" t="s">
        <v>7320</v>
      </c>
      <c r="Q670" t="s">
        <v>6416</v>
      </c>
      <c r="T670" s="59" t="s">
        <v>6416</v>
      </c>
      <c r="AK670" t="str">
        <f t="shared" si="10"/>
        <v/>
      </c>
    </row>
    <row r="671" spans="2:37" x14ac:dyDescent="0.2">
      <c r="B671" s="69" t="s">
        <v>887</v>
      </c>
      <c r="Q671" t="s">
        <v>6686</v>
      </c>
      <c r="T671" s="59" t="s">
        <v>887</v>
      </c>
      <c r="W671" t="s">
        <v>6480</v>
      </c>
      <c r="X671" t="s">
        <v>6492</v>
      </c>
      <c r="AK671" t="str">
        <f t="shared" si="10"/>
        <v>Zone M4</v>
      </c>
    </row>
    <row r="672" spans="2:37" x14ac:dyDescent="0.2">
      <c r="B672" s="66" t="s">
        <v>1054</v>
      </c>
      <c r="C672" t="s">
        <v>7321</v>
      </c>
      <c r="Q672" t="s">
        <v>6416</v>
      </c>
      <c r="T672" s="59" t="s">
        <v>6416</v>
      </c>
      <c r="AK672" t="str">
        <f t="shared" si="10"/>
        <v/>
      </c>
    </row>
    <row r="673" spans="2:37" x14ac:dyDescent="0.2">
      <c r="B673" s="66" t="s">
        <v>1056</v>
      </c>
      <c r="C673" t="s">
        <v>7322</v>
      </c>
      <c r="Q673" t="s">
        <v>6416</v>
      </c>
      <c r="T673" s="59" t="s">
        <v>6416</v>
      </c>
      <c r="AK673" t="str">
        <f t="shared" si="10"/>
        <v/>
      </c>
    </row>
    <row r="674" spans="2:37" x14ac:dyDescent="0.2">
      <c r="B674" s="63" t="s">
        <v>1058</v>
      </c>
      <c r="C674" t="s">
        <v>7323</v>
      </c>
      <c r="Q674" t="s">
        <v>6416</v>
      </c>
      <c r="T674" s="59" t="s">
        <v>6416</v>
      </c>
      <c r="AK674" t="str">
        <f t="shared" si="10"/>
        <v/>
      </c>
    </row>
    <row r="675" spans="2:37" x14ac:dyDescent="0.2">
      <c r="B675" s="68" t="s">
        <v>181</v>
      </c>
      <c r="Q675" t="s">
        <v>6651</v>
      </c>
      <c r="T675" s="59" t="s">
        <v>181</v>
      </c>
      <c r="W675" t="s">
        <v>6434</v>
      </c>
      <c r="X675">
        <v>3</v>
      </c>
      <c r="AK675" t="str">
        <f t="shared" si="10"/>
        <v>Level 3</v>
      </c>
    </row>
    <row r="676" spans="2:37" x14ac:dyDescent="0.2">
      <c r="B676" s="69" t="s">
        <v>882</v>
      </c>
      <c r="Q676" t="s">
        <v>6685</v>
      </c>
      <c r="T676" s="59" t="s">
        <v>882</v>
      </c>
      <c r="W676" t="s">
        <v>6480</v>
      </c>
      <c r="X676" t="s">
        <v>6491</v>
      </c>
      <c r="AK676" t="str">
        <f t="shared" si="10"/>
        <v>Zone M2</v>
      </c>
    </row>
    <row r="677" spans="2:37" x14ac:dyDescent="0.2">
      <c r="B677" s="66" t="s">
        <v>1060</v>
      </c>
      <c r="C677" t="s">
        <v>7324</v>
      </c>
      <c r="Q677" t="s">
        <v>6416</v>
      </c>
      <c r="T677" s="59" t="s">
        <v>6416</v>
      </c>
      <c r="AK677" t="str">
        <f t="shared" si="10"/>
        <v/>
      </c>
    </row>
    <row r="678" spans="2:37" x14ac:dyDescent="0.2">
      <c r="B678" s="63" t="s">
        <v>1062</v>
      </c>
      <c r="C678" t="s">
        <v>7325</v>
      </c>
      <c r="Q678" t="s">
        <v>6416</v>
      </c>
      <c r="T678" s="59" t="s">
        <v>6416</v>
      </c>
      <c r="AK678" t="str">
        <f t="shared" si="10"/>
        <v/>
      </c>
    </row>
    <row r="679" spans="2:37" x14ac:dyDescent="0.2">
      <c r="B679" s="69" t="s">
        <v>1064</v>
      </c>
      <c r="Q679" t="s">
        <v>6700</v>
      </c>
      <c r="T679" s="59" t="s">
        <v>1064</v>
      </c>
      <c r="W679" t="s">
        <v>6480</v>
      </c>
      <c r="X679" t="s">
        <v>6506</v>
      </c>
      <c r="Y679" t="s">
        <v>6507</v>
      </c>
      <c r="Z679" t="s">
        <v>6508</v>
      </c>
      <c r="AK679" t="str">
        <f t="shared" si="10"/>
        <v>Zone M2/Gourmet Bistro Café</v>
      </c>
    </row>
    <row r="680" spans="2:37" x14ac:dyDescent="0.2">
      <c r="B680" s="63" t="s">
        <v>1065</v>
      </c>
      <c r="C680" t="s">
        <v>7326</v>
      </c>
      <c r="Q680" t="s">
        <v>6416</v>
      </c>
      <c r="T680" s="59" t="s">
        <v>6416</v>
      </c>
      <c r="AK680" t="str">
        <f t="shared" si="10"/>
        <v/>
      </c>
    </row>
    <row r="681" spans="2:37" x14ac:dyDescent="0.2">
      <c r="B681" s="69" t="s">
        <v>833</v>
      </c>
      <c r="Q681" t="s">
        <v>6680</v>
      </c>
      <c r="T681" s="59" t="s">
        <v>833</v>
      </c>
      <c r="W681" t="s">
        <v>6480</v>
      </c>
      <c r="X681" t="s">
        <v>6486</v>
      </c>
      <c r="AK681" t="str">
        <f t="shared" si="10"/>
        <v>Zone M3</v>
      </c>
    </row>
    <row r="682" spans="2:37" x14ac:dyDescent="0.2">
      <c r="B682" s="66" t="s">
        <v>1066</v>
      </c>
      <c r="C682" t="s">
        <v>7327</v>
      </c>
      <c r="Q682" t="s">
        <v>6416</v>
      </c>
      <c r="T682" s="59" t="s">
        <v>6416</v>
      </c>
      <c r="AK682" t="str">
        <f t="shared" si="10"/>
        <v/>
      </c>
    </row>
    <row r="683" spans="2:37" x14ac:dyDescent="0.2">
      <c r="B683" s="63" t="s">
        <v>1068</v>
      </c>
      <c r="C683" t="s">
        <v>7328</v>
      </c>
      <c r="Q683" t="s">
        <v>6416</v>
      </c>
      <c r="T683" s="59" t="s">
        <v>6416</v>
      </c>
      <c r="AK683" t="str">
        <f t="shared" si="10"/>
        <v/>
      </c>
    </row>
    <row r="684" spans="2:37" x14ac:dyDescent="0.2">
      <c r="B684" s="69" t="s">
        <v>887</v>
      </c>
      <c r="Q684" t="s">
        <v>6686</v>
      </c>
      <c r="T684" s="59" t="s">
        <v>887</v>
      </c>
      <c r="W684" t="s">
        <v>6480</v>
      </c>
      <c r="X684" t="s">
        <v>6492</v>
      </c>
      <c r="AK684" t="str">
        <f t="shared" si="10"/>
        <v>Zone M4</v>
      </c>
    </row>
    <row r="685" spans="2:37" x14ac:dyDescent="0.2">
      <c r="B685" s="66" t="s">
        <v>1070</v>
      </c>
      <c r="C685" t="s">
        <v>7329</v>
      </c>
      <c r="Q685" t="s">
        <v>6416</v>
      </c>
      <c r="T685" s="59" t="s">
        <v>6416</v>
      </c>
      <c r="AK685" t="str">
        <f t="shared" si="10"/>
        <v/>
      </c>
    </row>
    <row r="686" spans="2:37" x14ac:dyDescent="0.2">
      <c r="B686" s="66" t="s">
        <v>1072</v>
      </c>
      <c r="C686" t="s">
        <v>7330</v>
      </c>
      <c r="Q686" t="s">
        <v>6416</v>
      </c>
      <c r="T686" s="59" t="s">
        <v>6416</v>
      </c>
      <c r="AK686" t="str">
        <f t="shared" si="10"/>
        <v/>
      </c>
    </row>
    <row r="687" spans="2:37" x14ac:dyDescent="0.2">
      <c r="B687" s="63" t="s">
        <v>1074</v>
      </c>
      <c r="C687" t="s">
        <v>7331</v>
      </c>
      <c r="Q687" t="s">
        <v>6416</v>
      </c>
      <c r="T687" s="59" t="s">
        <v>6416</v>
      </c>
      <c r="AK687" t="str">
        <f t="shared" si="10"/>
        <v/>
      </c>
    </row>
    <row r="688" spans="2:37" x14ac:dyDescent="0.2">
      <c r="B688" s="68" t="s">
        <v>188</v>
      </c>
      <c r="Q688" t="s">
        <v>6652</v>
      </c>
      <c r="T688" s="59" t="s">
        <v>188</v>
      </c>
      <c r="W688" t="s">
        <v>6434</v>
      </c>
      <c r="X688">
        <v>4</v>
      </c>
      <c r="AK688" t="str">
        <f t="shared" si="10"/>
        <v>Level 4</v>
      </c>
    </row>
    <row r="689" spans="2:37" x14ac:dyDescent="0.2">
      <c r="B689" s="69" t="s">
        <v>882</v>
      </c>
      <c r="Q689" t="s">
        <v>6685</v>
      </c>
      <c r="T689" s="59" t="s">
        <v>882</v>
      </c>
      <c r="W689" t="s">
        <v>6480</v>
      </c>
      <c r="X689" t="s">
        <v>6491</v>
      </c>
      <c r="AK689" t="str">
        <f t="shared" si="10"/>
        <v>Zone M2</v>
      </c>
    </row>
    <row r="690" spans="2:37" x14ac:dyDescent="0.2">
      <c r="B690" s="66" t="s">
        <v>1076</v>
      </c>
      <c r="C690" t="s">
        <v>7332</v>
      </c>
      <c r="Q690" t="s">
        <v>6416</v>
      </c>
      <c r="T690" s="59" t="s">
        <v>6416</v>
      </c>
      <c r="AK690" t="str">
        <f t="shared" si="10"/>
        <v/>
      </c>
    </row>
    <row r="691" spans="2:37" x14ac:dyDescent="0.2">
      <c r="B691" s="63" t="s">
        <v>1078</v>
      </c>
      <c r="C691" t="s">
        <v>7333</v>
      </c>
      <c r="Q691" t="s">
        <v>6416</v>
      </c>
      <c r="T691" s="59" t="s">
        <v>6416</v>
      </c>
      <c r="AK691" t="str">
        <f t="shared" si="10"/>
        <v/>
      </c>
    </row>
    <row r="692" spans="2:37" x14ac:dyDescent="0.2">
      <c r="B692" s="69" t="s">
        <v>833</v>
      </c>
      <c r="Q692" t="s">
        <v>6680</v>
      </c>
      <c r="T692" s="59" t="s">
        <v>833</v>
      </c>
      <c r="W692" t="s">
        <v>6480</v>
      </c>
      <c r="X692" t="s">
        <v>6486</v>
      </c>
      <c r="AK692" t="str">
        <f t="shared" si="10"/>
        <v>Zone M3</v>
      </c>
    </row>
    <row r="693" spans="2:37" x14ac:dyDescent="0.2">
      <c r="B693" s="66" t="s">
        <v>1080</v>
      </c>
      <c r="C693" t="s">
        <v>7334</v>
      </c>
      <c r="Q693" t="s">
        <v>6416</v>
      </c>
      <c r="T693" s="59" t="s">
        <v>6416</v>
      </c>
      <c r="AK693" t="str">
        <f t="shared" si="10"/>
        <v/>
      </c>
    </row>
    <row r="694" spans="2:37" x14ac:dyDescent="0.2">
      <c r="B694" s="63" t="s">
        <v>1082</v>
      </c>
      <c r="C694" t="s">
        <v>7335</v>
      </c>
      <c r="Q694" t="s">
        <v>6416</v>
      </c>
      <c r="T694" s="59" t="s">
        <v>6416</v>
      </c>
      <c r="AK694" t="str">
        <f t="shared" si="10"/>
        <v/>
      </c>
    </row>
    <row r="695" spans="2:37" x14ac:dyDescent="0.2">
      <c r="B695" s="67" t="s">
        <v>224</v>
      </c>
      <c r="Q695" t="s">
        <v>6645</v>
      </c>
      <c r="T695" s="59" t="s">
        <v>224</v>
      </c>
      <c r="W695" t="s">
        <v>6424</v>
      </c>
      <c r="X695" t="s">
        <v>6427</v>
      </c>
      <c r="AK695" t="str">
        <f t="shared" si="10"/>
        <v>The Beach</v>
      </c>
    </row>
    <row r="696" spans="2:37" x14ac:dyDescent="0.2">
      <c r="B696" s="68" t="s">
        <v>196</v>
      </c>
      <c r="Q696" t="s">
        <v>6654</v>
      </c>
      <c r="T696" s="59" t="s">
        <v>196</v>
      </c>
      <c r="W696" t="s">
        <v>6434</v>
      </c>
      <c r="X696">
        <v>0</v>
      </c>
      <c r="AK696" t="str">
        <f t="shared" si="10"/>
        <v>Level 0</v>
      </c>
    </row>
    <row r="697" spans="2:37" x14ac:dyDescent="0.2">
      <c r="B697" s="69" t="s">
        <v>916</v>
      </c>
      <c r="Q697" t="s">
        <v>6687</v>
      </c>
      <c r="T697" s="59" t="s">
        <v>916</v>
      </c>
      <c r="W697" t="s">
        <v>6480</v>
      </c>
      <c r="X697" t="s">
        <v>6493</v>
      </c>
      <c r="AK697" t="str">
        <f t="shared" si="10"/>
        <v>Zone B1</v>
      </c>
    </row>
    <row r="698" spans="2:37" x14ac:dyDescent="0.2">
      <c r="B698" s="66" t="s">
        <v>1084</v>
      </c>
      <c r="C698" t="s">
        <v>7336</v>
      </c>
      <c r="Q698" t="s">
        <v>6416</v>
      </c>
      <c r="T698" s="59" t="s">
        <v>6416</v>
      </c>
      <c r="AK698" t="str">
        <f t="shared" si="10"/>
        <v/>
      </c>
    </row>
    <row r="699" spans="2:37" x14ac:dyDescent="0.2">
      <c r="B699" s="63" t="s">
        <v>1086</v>
      </c>
      <c r="C699" t="s">
        <v>7337</v>
      </c>
      <c r="Q699" t="s">
        <v>6416</v>
      </c>
      <c r="T699" s="59" t="s">
        <v>6416</v>
      </c>
      <c r="AK699" t="str">
        <f t="shared" si="10"/>
        <v/>
      </c>
    </row>
    <row r="700" spans="2:37" x14ac:dyDescent="0.2">
      <c r="B700" s="69" t="s">
        <v>921</v>
      </c>
      <c r="Q700" t="s">
        <v>6688</v>
      </c>
      <c r="T700" s="59" t="s">
        <v>921</v>
      </c>
      <c r="W700" t="s">
        <v>6480</v>
      </c>
      <c r="X700" t="s">
        <v>6494</v>
      </c>
      <c r="AK700" t="str">
        <f t="shared" si="10"/>
        <v>Zone B2</v>
      </c>
    </row>
    <row r="701" spans="2:37" x14ac:dyDescent="0.2">
      <c r="B701" s="66" t="s">
        <v>1088</v>
      </c>
      <c r="C701" t="s">
        <v>7338</v>
      </c>
      <c r="Q701" t="s">
        <v>6416</v>
      </c>
      <c r="T701" s="59" t="s">
        <v>6416</v>
      </c>
      <c r="AK701" t="str">
        <f t="shared" si="10"/>
        <v/>
      </c>
    </row>
    <row r="702" spans="2:37" x14ac:dyDescent="0.2">
      <c r="B702" s="63" t="s">
        <v>1090</v>
      </c>
      <c r="C702" t="s">
        <v>7339</v>
      </c>
      <c r="Q702" t="s">
        <v>6416</v>
      </c>
      <c r="T702" s="59" t="s">
        <v>6416</v>
      </c>
      <c r="AK702" t="str">
        <f t="shared" si="10"/>
        <v/>
      </c>
    </row>
    <row r="703" spans="2:37" x14ac:dyDescent="0.2">
      <c r="B703" s="69" t="s">
        <v>926</v>
      </c>
      <c r="Q703" t="s">
        <v>6689</v>
      </c>
      <c r="T703" s="59" t="s">
        <v>926</v>
      </c>
      <c r="W703" t="s">
        <v>6480</v>
      </c>
      <c r="X703" t="s">
        <v>6495</v>
      </c>
      <c r="AK703" t="str">
        <f t="shared" si="10"/>
        <v>Zone B3</v>
      </c>
    </row>
    <row r="704" spans="2:37" x14ac:dyDescent="0.2">
      <c r="B704" s="66" t="s">
        <v>1092</v>
      </c>
      <c r="C704" t="s">
        <v>7340</v>
      </c>
      <c r="Q704" t="s">
        <v>6416</v>
      </c>
      <c r="T704" s="59" t="s">
        <v>6416</v>
      </c>
      <c r="AK704" t="str">
        <f t="shared" si="10"/>
        <v/>
      </c>
    </row>
    <row r="705" spans="2:37" x14ac:dyDescent="0.2">
      <c r="B705" s="63" t="s">
        <v>1094</v>
      </c>
      <c r="C705" t="s">
        <v>7341</v>
      </c>
      <c r="Q705" t="s">
        <v>6416</v>
      </c>
      <c r="T705" s="59" t="s">
        <v>6416</v>
      </c>
      <c r="AK705" t="str">
        <f t="shared" si="10"/>
        <v/>
      </c>
    </row>
    <row r="706" spans="2:37" x14ac:dyDescent="0.2">
      <c r="B706" s="69" t="s">
        <v>1096</v>
      </c>
      <c r="Q706" t="s">
        <v>6701</v>
      </c>
      <c r="T706" s="59" t="s">
        <v>1096</v>
      </c>
      <c r="W706" t="s">
        <v>6480</v>
      </c>
      <c r="X706" t="s">
        <v>6509</v>
      </c>
      <c r="AK706" t="str">
        <f t="shared" si="10"/>
        <v>Zone B5/Mice</v>
      </c>
    </row>
    <row r="707" spans="2:37" x14ac:dyDescent="0.2">
      <c r="B707" s="66" t="s">
        <v>1097</v>
      </c>
      <c r="C707" t="s">
        <v>7342</v>
      </c>
      <c r="Q707" t="s">
        <v>6416</v>
      </c>
      <c r="T707" s="59" t="s">
        <v>6416</v>
      </c>
      <c r="AK707" t="str">
        <f t="shared" si="10"/>
        <v/>
      </c>
    </row>
    <row r="708" spans="2:37" x14ac:dyDescent="0.2">
      <c r="B708" s="63" t="s">
        <v>1099</v>
      </c>
      <c r="C708" t="s">
        <v>7343</v>
      </c>
      <c r="Q708" t="s">
        <v>6416</v>
      </c>
      <c r="T708" s="59" t="s">
        <v>6416</v>
      </c>
      <c r="AK708" t="str">
        <f t="shared" si="10"/>
        <v/>
      </c>
    </row>
    <row r="709" spans="2:37" x14ac:dyDescent="0.2">
      <c r="B709" s="65" t="s">
        <v>936</v>
      </c>
      <c r="Q709" t="s">
        <v>6691</v>
      </c>
      <c r="T709" s="59" t="s">
        <v>936</v>
      </c>
      <c r="W709" t="s">
        <v>6476</v>
      </c>
      <c r="X709" t="s">
        <v>6497</v>
      </c>
      <c r="AK709" t="str">
        <f t="shared" si="10"/>
        <v>Batch No.04</v>
      </c>
    </row>
    <row r="710" spans="2:37" x14ac:dyDescent="0.2">
      <c r="B710" s="67" t="s">
        <v>166</v>
      </c>
      <c r="Q710" t="s">
        <v>6643</v>
      </c>
      <c r="T710" s="59" t="s">
        <v>166</v>
      </c>
      <c r="W710" t="s">
        <v>6424</v>
      </c>
      <c r="X710" t="s">
        <v>6425</v>
      </c>
      <c r="AK710" t="str">
        <f t="shared" ref="AK710:AK773" si="11">CONCATENATE(W710,IF(X710&lt;&gt;""," ",""),X710,IF(Y710&lt;&gt;""," ",""),Y710,IF(Z710&lt;&gt;""," ",""),Z710,IF(AA710&lt;&gt;""," ",""),AA710,IF(AB710&lt;&gt;""," ",""),AB710,IF(AC710&lt;&gt;""," ",""),AC710,IF(AD710&lt;&gt;""," ",""),AD710,IF(AE710&lt;&gt;""," ",""),AE710,IF(AF710&lt;&gt;""," ",""),AF710,IF(AG710&lt;&gt;""," ",""),AG710,IF(AH710&lt;&gt;""," ",""),AH710,IF(AI710&lt;&gt;""," ",""),AI710,IF(AJ710&lt;&gt;""," ",""),AJ710)</f>
        <v>The Mound</v>
      </c>
    </row>
    <row r="711" spans="2:37" x14ac:dyDescent="0.2">
      <c r="B711" s="68" t="s">
        <v>210</v>
      </c>
      <c r="Q711" t="s">
        <v>6649</v>
      </c>
      <c r="T711" s="59" t="s">
        <v>210</v>
      </c>
      <c r="W711" t="s">
        <v>6434</v>
      </c>
      <c r="X711">
        <v>1</v>
      </c>
      <c r="AK711" t="str">
        <f t="shared" si="11"/>
        <v>Level 1</v>
      </c>
    </row>
    <row r="712" spans="2:37" x14ac:dyDescent="0.2">
      <c r="B712" s="69" t="s">
        <v>1101</v>
      </c>
      <c r="Q712" t="s">
        <v>6702</v>
      </c>
      <c r="T712" s="59" t="s">
        <v>1101</v>
      </c>
      <c r="W712" t="s">
        <v>6480</v>
      </c>
      <c r="X712" t="s">
        <v>6510</v>
      </c>
      <c r="Y712" t="s">
        <v>6435</v>
      </c>
      <c r="Z712" t="s">
        <v>6511</v>
      </c>
      <c r="AK712" t="str">
        <f t="shared" si="11"/>
        <v>Zone M3/SPA &amp; Fitness</v>
      </c>
    </row>
    <row r="713" spans="2:37" x14ac:dyDescent="0.2">
      <c r="B713" s="66" t="s">
        <v>1102</v>
      </c>
      <c r="C713" t="s">
        <v>7344</v>
      </c>
      <c r="Q713" t="s">
        <v>6416</v>
      </c>
      <c r="T713" s="59" t="s">
        <v>6416</v>
      </c>
      <c r="AK713" t="str">
        <f t="shared" si="11"/>
        <v/>
      </c>
    </row>
    <row r="714" spans="2:37" x14ac:dyDescent="0.2">
      <c r="B714" s="63" t="s">
        <v>1104</v>
      </c>
      <c r="C714" t="s">
        <v>7345</v>
      </c>
      <c r="Q714" t="s">
        <v>6416</v>
      </c>
      <c r="T714" s="59" t="s">
        <v>6416</v>
      </c>
      <c r="AK714" t="str">
        <f t="shared" si="11"/>
        <v/>
      </c>
    </row>
    <row r="715" spans="2:37" x14ac:dyDescent="0.2">
      <c r="B715" s="68" t="s">
        <v>188</v>
      </c>
      <c r="Q715" t="s">
        <v>6652</v>
      </c>
      <c r="T715" s="59" t="s">
        <v>188</v>
      </c>
      <c r="W715" t="s">
        <v>6434</v>
      </c>
      <c r="X715">
        <v>4</v>
      </c>
      <c r="AK715" t="str">
        <f t="shared" si="11"/>
        <v>Level 4</v>
      </c>
    </row>
    <row r="716" spans="2:37" x14ac:dyDescent="0.2">
      <c r="B716" s="69" t="s">
        <v>887</v>
      </c>
      <c r="Q716" t="s">
        <v>6686</v>
      </c>
      <c r="T716" s="59" t="s">
        <v>887</v>
      </c>
      <c r="W716" t="s">
        <v>6480</v>
      </c>
      <c r="X716" t="s">
        <v>6492</v>
      </c>
      <c r="AK716" t="str">
        <f t="shared" si="11"/>
        <v>Zone M4</v>
      </c>
    </row>
    <row r="717" spans="2:37" x14ac:dyDescent="0.2">
      <c r="B717" s="66" t="s">
        <v>1106</v>
      </c>
      <c r="C717" t="s">
        <v>7346</v>
      </c>
      <c r="Q717" t="s">
        <v>6416</v>
      </c>
      <c r="T717" s="59" t="s">
        <v>6416</v>
      </c>
      <c r="AK717" t="str">
        <f t="shared" si="11"/>
        <v/>
      </c>
    </row>
    <row r="718" spans="2:37" x14ac:dyDescent="0.2">
      <c r="B718" s="63" t="s">
        <v>1108</v>
      </c>
      <c r="C718" t="s">
        <v>7347</v>
      </c>
      <c r="Q718" t="s">
        <v>6416</v>
      </c>
      <c r="T718" s="59" t="s">
        <v>6416</v>
      </c>
      <c r="AK718" t="str">
        <f t="shared" si="11"/>
        <v/>
      </c>
    </row>
    <row r="719" spans="2:37" x14ac:dyDescent="0.2">
      <c r="B719" s="68" t="s">
        <v>945</v>
      </c>
      <c r="Q719" t="s">
        <v>6653</v>
      </c>
      <c r="T719" s="59" t="s">
        <v>945</v>
      </c>
      <c r="W719" t="s">
        <v>6434</v>
      </c>
      <c r="X719">
        <v>5</v>
      </c>
      <c r="Y719" t="s">
        <v>6435</v>
      </c>
      <c r="Z719">
        <v>6</v>
      </c>
      <c r="AK719" t="str">
        <f t="shared" si="11"/>
        <v>Level 5 &amp; 6</v>
      </c>
    </row>
    <row r="720" spans="2:37" x14ac:dyDescent="0.2">
      <c r="B720" s="69" t="s">
        <v>1110</v>
      </c>
      <c r="Q720" t="s">
        <v>6703</v>
      </c>
      <c r="T720" s="59" t="s">
        <v>1110</v>
      </c>
      <c r="W720" t="s">
        <v>6480</v>
      </c>
      <c r="X720" t="s">
        <v>6512</v>
      </c>
      <c r="AK720" t="str">
        <f t="shared" si="11"/>
        <v>Zone M2/Piazza</v>
      </c>
    </row>
    <row r="721" spans="2:37" x14ac:dyDescent="0.2">
      <c r="B721" s="66" t="s">
        <v>1111</v>
      </c>
      <c r="C721" t="s">
        <v>7348</v>
      </c>
      <c r="Q721" t="s">
        <v>6416</v>
      </c>
      <c r="T721" s="59" t="s">
        <v>6416</v>
      </c>
      <c r="AK721" t="str">
        <f t="shared" si="11"/>
        <v/>
      </c>
    </row>
    <row r="722" spans="2:37" x14ac:dyDescent="0.2">
      <c r="B722" s="63" t="s">
        <v>1113</v>
      </c>
      <c r="C722" t="s">
        <v>7349</v>
      </c>
      <c r="Q722" t="s">
        <v>6416</v>
      </c>
      <c r="T722" s="59" t="s">
        <v>6416</v>
      </c>
      <c r="AK722" t="str">
        <f t="shared" si="11"/>
        <v/>
      </c>
    </row>
    <row r="723" spans="2:37" x14ac:dyDescent="0.2">
      <c r="B723" s="69" t="s">
        <v>1115</v>
      </c>
      <c r="Q723" t="s">
        <v>6704</v>
      </c>
      <c r="T723" s="59" t="s">
        <v>1115</v>
      </c>
      <c r="W723" t="s">
        <v>6480</v>
      </c>
      <c r="X723" t="s">
        <v>6513</v>
      </c>
      <c r="AK723" t="str">
        <f t="shared" si="11"/>
        <v>Zone M4/Piazza</v>
      </c>
    </row>
    <row r="724" spans="2:37" x14ac:dyDescent="0.2">
      <c r="B724" s="66" t="s">
        <v>1116</v>
      </c>
      <c r="C724" t="s">
        <v>7350</v>
      </c>
      <c r="Q724" t="s">
        <v>6416</v>
      </c>
      <c r="T724" s="59" t="s">
        <v>6416</v>
      </c>
      <c r="AK724" t="str">
        <f t="shared" si="11"/>
        <v/>
      </c>
    </row>
    <row r="725" spans="2:37" x14ac:dyDescent="0.2">
      <c r="B725" s="63" t="s">
        <v>1118</v>
      </c>
      <c r="C725" t="s">
        <v>7351</v>
      </c>
      <c r="Q725" t="s">
        <v>6416</v>
      </c>
      <c r="T725" s="59" t="s">
        <v>6416</v>
      </c>
      <c r="AK725" t="str">
        <f t="shared" si="11"/>
        <v/>
      </c>
    </row>
    <row r="726" spans="2:37" x14ac:dyDescent="0.2">
      <c r="B726" s="67" t="s">
        <v>224</v>
      </c>
      <c r="Q726" t="s">
        <v>6645</v>
      </c>
      <c r="T726" s="59" t="s">
        <v>224</v>
      </c>
      <c r="W726" t="s">
        <v>6424</v>
      </c>
      <c r="X726" t="s">
        <v>6427</v>
      </c>
      <c r="AK726" t="str">
        <f t="shared" si="11"/>
        <v>The Beach</v>
      </c>
    </row>
    <row r="727" spans="2:37" x14ac:dyDescent="0.2">
      <c r="B727" s="68" t="s">
        <v>196</v>
      </c>
      <c r="Q727" t="s">
        <v>6654</v>
      </c>
      <c r="T727" s="59" t="s">
        <v>196</v>
      </c>
      <c r="W727" t="s">
        <v>6434</v>
      </c>
      <c r="X727">
        <v>0</v>
      </c>
      <c r="AK727" t="str">
        <f t="shared" si="11"/>
        <v>Level 0</v>
      </c>
    </row>
    <row r="728" spans="2:37" x14ac:dyDescent="0.2">
      <c r="B728" s="69" t="s">
        <v>1120</v>
      </c>
      <c r="Q728" t="s">
        <v>6705</v>
      </c>
      <c r="T728" s="59" t="s">
        <v>1120</v>
      </c>
      <c r="W728" t="s">
        <v>6480</v>
      </c>
      <c r="X728" t="s">
        <v>6514</v>
      </c>
      <c r="Y728" t="s">
        <v>6515</v>
      </c>
      <c r="Z728" t="s">
        <v>6435</v>
      </c>
      <c r="AA728" t="s">
        <v>6516</v>
      </c>
      <c r="AB728" t="s">
        <v>6517</v>
      </c>
      <c r="AK728" t="str">
        <f t="shared" si="11"/>
        <v>Zone B3/Beach Bar &amp; Pool Change</v>
      </c>
    </row>
    <row r="729" spans="2:37" x14ac:dyDescent="0.2">
      <c r="B729" s="66" t="s">
        <v>1121</v>
      </c>
      <c r="C729" t="s">
        <v>7352</v>
      </c>
      <c r="Q729" t="s">
        <v>6416</v>
      </c>
      <c r="T729" s="59" t="s">
        <v>6416</v>
      </c>
      <c r="AK729" t="str">
        <f t="shared" si="11"/>
        <v/>
      </c>
    </row>
    <row r="730" spans="2:37" x14ac:dyDescent="0.2">
      <c r="B730" s="63" t="s">
        <v>1122</v>
      </c>
      <c r="C730" t="s">
        <v>7353</v>
      </c>
      <c r="Q730" t="s">
        <v>6416</v>
      </c>
      <c r="T730" s="59" t="s">
        <v>6416</v>
      </c>
      <c r="AK730" t="str">
        <f t="shared" si="11"/>
        <v/>
      </c>
    </row>
    <row r="731" spans="2:37" x14ac:dyDescent="0.2">
      <c r="B731" s="69" t="s">
        <v>1124</v>
      </c>
      <c r="Q731" t="s">
        <v>6706</v>
      </c>
      <c r="T731" s="59" t="s">
        <v>1124</v>
      </c>
      <c r="W731" t="s">
        <v>6480</v>
      </c>
      <c r="X731" t="s">
        <v>6518</v>
      </c>
      <c r="Y731" t="s">
        <v>6515</v>
      </c>
      <c r="AK731" t="str">
        <f t="shared" si="11"/>
        <v>Zone B4/Pool Bar</v>
      </c>
    </row>
    <row r="732" spans="2:37" x14ac:dyDescent="0.2">
      <c r="B732" s="66" t="s">
        <v>1125</v>
      </c>
      <c r="C732" t="s">
        <v>7354</v>
      </c>
      <c r="Q732" t="s">
        <v>6416</v>
      </c>
      <c r="T732" s="59" t="s">
        <v>6416</v>
      </c>
      <c r="AK732" t="str">
        <f t="shared" si="11"/>
        <v/>
      </c>
    </row>
    <row r="733" spans="2:37" x14ac:dyDescent="0.2">
      <c r="B733" s="63" t="s">
        <v>1127</v>
      </c>
      <c r="C733" t="s">
        <v>7355</v>
      </c>
      <c r="Q733" t="s">
        <v>6416</v>
      </c>
      <c r="T733" s="59" t="s">
        <v>6416</v>
      </c>
      <c r="AK733" t="str">
        <f t="shared" si="11"/>
        <v/>
      </c>
    </row>
    <row r="734" spans="2:37" x14ac:dyDescent="0.2">
      <c r="B734" s="69" t="s">
        <v>1129</v>
      </c>
      <c r="Q734" t="s">
        <v>6707</v>
      </c>
      <c r="T734" s="59" t="s">
        <v>1129</v>
      </c>
      <c r="W734" t="s">
        <v>6480</v>
      </c>
      <c r="X734" t="s">
        <v>6519</v>
      </c>
      <c r="Y734" t="s">
        <v>6435</v>
      </c>
      <c r="Z734" t="s">
        <v>6520</v>
      </c>
      <c r="AA734" t="s">
        <v>6521</v>
      </c>
      <c r="AK734" t="str">
        <f t="shared" si="11"/>
        <v>Zone B4/Teen &amp; Children Recreation</v>
      </c>
    </row>
    <row r="735" spans="2:37" x14ac:dyDescent="0.2">
      <c r="B735" s="66" t="s">
        <v>1130</v>
      </c>
      <c r="C735" t="s">
        <v>7356</v>
      </c>
      <c r="Q735" t="s">
        <v>6416</v>
      </c>
      <c r="T735" s="59" t="s">
        <v>6416</v>
      </c>
      <c r="AK735" t="str">
        <f t="shared" si="11"/>
        <v/>
      </c>
    </row>
    <row r="736" spans="2:37" x14ac:dyDescent="0.2">
      <c r="B736" s="63" t="s">
        <v>1131</v>
      </c>
      <c r="C736" t="s">
        <v>7357</v>
      </c>
      <c r="Q736" t="s">
        <v>6416</v>
      </c>
      <c r="T736" s="59" t="s">
        <v>6416</v>
      </c>
      <c r="AK736" t="str">
        <f t="shared" si="11"/>
        <v/>
      </c>
    </row>
    <row r="737" spans="2:37" x14ac:dyDescent="0.2">
      <c r="B737" s="65" t="s">
        <v>961</v>
      </c>
      <c r="Q737" t="s">
        <v>6693</v>
      </c>
      <c r="T737" s="59" t="s">
        <v>961</v>
      </c>
      <c r="W737" t="s">
        <v>6476</v>
      </c>
      <c r="X737" t="s">
        <v>6499</v>
      </c>
      <c r="AK737" t="str">
        <f t="shared" si="11"/>
        <v>Batch No.05</v>
      </c>
    </row>
    <row r="738" spans="2:37" x14ac:dyDescent="0.2">
      <c r="B738" s="67" t="s">
        <v>195</v>
      </c>
      <c r="Q738" t="s">
        <v>6644</v>
      </c>
      <c r="T738" s="59" t="s">
        <v>195</v>
      </c>
      <c r="W738" t="s">
        <v>6424</v>
      </c>
      <c r="X738" t="s">
        <v>6426</v>
      </c>
      <c r="AK738" t="str">
        <f t="shared" si="11"/>
        <v>The Ring</v>
      </c>
    </row>
    <row r="739" spans="2:37" x14ac:dyDescent="0.2">
      <c r="B739" s="68" t="s">
        <v>196</v>
      </c>
      <c r="Q739" t="s">
        <v>6654</v>
      </c>
      <c r="T739" s="59" t="s">
        <v>196</v>
      </c>
      <c r="W739" t="s">
        <v>6434</v>
      </c>
      <c r="X739">
        <v>0</v>
      </c>
      <c r="AK739" t="str">
        <f t="shared" si="11"/>
        <v>Level 0</v>
      </c>
    </row>
    <row r="740" spans="2:37" x14ac:dyDescent="0.2">
      <c r="B740" s="69" t="s">
        <v>962</v>
      </c>
      <c r="Q740" t="s">
        <v>6694</v>
      </c>
      <c r="T740" s="59" t="s">
        <v>962</v>
      </c>
      <c r="W740" t="s">
        <v>6480</v>
      </c>
      <c r="X740" t="s">
        <v>6481</v>
      </c>
      <c r="Y740" t="s">
        <v>6453</v>
      </c>
      <c r="Z740" t="s">
        <v>6454</v>
      </c>
      <c r="AA740" t="s">
        <v>6455</v>
      </c>
      <c r="AK740" t="str">
        <f t="shared" si="11"/>
        <v>Zone R2 (Leave out Area)</v>
      </c>
    </row>
    <row r="741" spans="2:37" x14ac:dyDescent="0.2">
      <c r="B741" s="66" t="s">
        <v>1132</v>
      </c>
      <c r="C741" t="s">
        <v>7358</v>
      </c>
      <c r="Q741" t="s">
        <v>6416</v>
      </c>
      <c r="T741" s="59" t="s">
        <v>6416</v>
      </c>
      <c r="AK741" t="str">
        <f t="shared" si="11"/>
        <v/>
      </c>
    </row>
    <row r="742" spans="2:37" x14ac:dyDescent="0.2">
      <c r="B742" s="63" t="s">
        <v>1134</v>
      </c>
      <c r="C742" t="s">
        <v>7359</v>
      </c>
      <c r="Q742" t="s">
        <v>6416</v>
      </c>
      <c r="T742" s="59" t="s">
        <v>6416</v>
      </c>
      <c r="AK742" t="str">
        <f t="shared" si="11"/>
        <v/>
      </c>
    </row>
    <row r="743" spans="2:37" x14ac:dyDescent="0.2">
      <c r="B743" s="69" t="s">
        <v>967</v>
      </c>
      <c r="Q743" t="s">
        <v>6695</v>
      </c>
      <c r="T743" s="59" t="s">
        <v>967</v>
      </c>
      <c r="W743" t="s">
        <v>6480</v>
      </c>
      <c r="X743" t="s">
        <v>6488</v>
      </c>
      <c r="Y743" t="s">
        <v>6453</v>
      </c>
      <c r="Z743" t="s">
        <v>6454</v>
      </c>
      <c r="AA743" t="s">
        <v>6455</v>
      </c>
      <c r="AK743" t="str">
        <f t="shared" si="11"/>
        <v>Zone R3 (Leave out Area)</v>
      </c>
    </row>
    <row r="744" spans="2:37" x14ac:dyDescent="0.2">
      <c r="B744" s="66" t="s">
        <v>1136</v>
      </c>
      <c r="C744" t="s">
        <v>7360</v>
      </c>
      <c r="Q744" t="s">
        <v>6416</v>
      </c>
      <c r="T744" s="59" t="s">
        <v>6416</v>
      </c>
      <c r="AK744" t="str">
        <f t="shared" si="11"/>
        <v/>
      </c>
    </row>
    <row r="745" spans="2:37" x14ac:dyDescent="0.2">
      <c r="B745" s="63" t="s">
        <v>1138</v>
      </c>
      <c r="C745" t="s">
        <v>7361</v>
      </c>
      <c r="Q745" t="s">
        <v>6416</v>
      </c>
      <c r="T745" s="59" t="s">
        <v>6416</v>
      </c>
      <c r="AK745" t="str">
        <f t="shared" si="11"/>
        <v/>
      </c>
    </row>
    <row r="746" spans="2:37" x14ac:dyDescent="0.2">
      <c r="B746" s="68" t="s">
        <v>210</v>
      </c>
      <c r="Q746" t="s">
        <v>6649</v>
      </c>
      <c r="T746" s="59" t="s">
        <v>210</v>
      </c>
      <c r="W746" t="s">
        <v>6434</v>
      </c>
      <c r="X746">
        <v>1</v>
      </c>
      <c r="AK746" t="str">
        <f t="shared" si="11"/>
        <v>Level 1</v>
      </c>
    </row>
    <row r="747" spans="2:37" x14ac:dyDescent="0.2">
      <c r="B747" s="69" t="s">
        <v>962</v>
      </c>
      <c r="Q747" t="s">
        <v>6694</v>
      </c>
      <c r="T747" s="59" t="s">
        <v>962</v>
      </c>
      <c r="W747" t="s">
        <v>6480</v>
      </c>
      <c r="X747" t="s">
        <v>6481</v>
      </c>
      <c r="Y747" t="s">
        <v>6453</v>
      </c>
      <c r="Z747" t="s">
        <v>6454</v>
      </c>
      <c r="AA747" t="s">
        <v>6455</v>
      </c>
      <c r="AK747" t="str">
        <f t="shared" si="11"/>
        <v>Zone R2 (Leave out Area)</v>
      </c>
    </row>
    <row r="748" spans="2:37" x14ac:dyDescent="0.2">
      <c r="B748" s="66" t="s">
        <v>1140</v>
      </c>
      <c r="C748" t="s">
        <v>7362</v>
      </c>
      <c r="Q748" t="s">
        <v>6416</v>
      </c>
      <c r="T748" s="59" t="s">
        <v>6416</v>
      </c>
      <c r="AK748" t="str">
        <f t="shared" si="11"/>
        <v/>
      </c>
    </row>
    <row r="749" spans="2:37" x14ac:dyDescent="0.2">
      <c r="B749" s="63" t="s">
        <v>1142</v>
      </c>
      <c r="C749" t="s">
        <v>7363</v>
      </c>
      <c r="Q749" t="s">
        <v>6416</v>
      </c>
      <c r="T749" s="59" t="s">
        <v>6416</v>
      </c>
      <c r="AK749" t="str">
        <f t="shared" si="11"/>
        <v/>
      </c>
    </row>
    <row r="750" spans="2:37" x14ac:dyDescent="0.2">
      <c r="B750" s="69" t="s">
        <v>967</v>
      </c>
      <c r="Q750" t="s">
        <v>6695</v>
      </c>
      <c r="T750" s="59" t="s">
        <v>967</v>
      </c>
      <c r="W750" t="s">
        <v>6480</v>
      </c>
      <c r="X750" t="s">
        <v>6488</v>
      </c>
      <c r="Y750" t="s">
        <v>6453</v>
      </c>
      <c r="Z750" t="s">
        <v>6454</v>
      </c>
      <c r="AA750" t="s">
        <v>6455</v>
      </c>
      <c r="AK750" t="str">
        <f t="shared" si="11"/>
        <v>Zone R3 (Leave out Area)</v>
      </c>
    </row>
    <row r="751" spans="2:37" x14ac:dyDescent="0.2">
      <c r="B751" s="66" t="s">
        <v>1144</v>
      </c>
      <c r="C751" t="s">
        <v>7364</v>
      </c>
      <c r="Q751" t="s">
        <v>6416</v>
      </c>
      <c r="T751" s="59" t="s">
        <v>6416</v>
      </c>
      <c r="AK751" t="str">
        <f t="shared" si="11"/>
        <v/>
      </c>
    </row>
    <row r="752" spans="2:37" x14ac:dyDescent="0.2">
      <c r="B752" s="63" t="s">
        <v>1146</v>
      </c>
      <c r="C752" t="s">
        <v>7365</v>
      </c>
      <c r="Q752" t="s">
        <v>6416</v>
      </c>
      <c r="T752" s="59" t="s">
        <v>6416</v>
      </c>
      <c r="AK752" t="str">
        <f t="shared" si="11"/>
        <v/>
      </c>
    </row>
    <row r="753" spans="2:37" x14ac:dyDescent="0.2">
      <c r="B753" s="67" t="s">
        <v>231</v>
      </c>
      <c r="Q753" t="s">
        <v>6646</v>
      </c>
      <c r="T753" s="59" t="s">
        <v>231</v>
      </c>
      <c r="W753" t="s">
        <v>6424</v>
      </c>
      <c r="X753" t="s">
        <v>6428</v>
      </c>
      <c r="AK753" t="str">
        <f t="shared" si="11"/>
        <v>The Tail</v>
      </c>
    </row>
    <row r="754" spans="2:37" x14ac:dyDescent="0.2">
      <c r="B754" s="68" t="s">
        <v>210</v>
      </c>
      <c r="Q754" t="s">
        <v>6649</v>
      </c>
      <c r="T754" s="59" t="s">
        <v>210</v>
      </c>
      <c r="W754" t="s">
        <v>6434</v>
      </c>
      <c r="X754">
        <v>1</v>
      </c>
      <c r="AK754" t="str">
        <f t="shared" si="11"/>
        <v>Level 1</v>
      </c>
    </row>
    <row r="755" spans="2:37" x14ac:dyDescent="0.2">
      <c r="B755" s="69" t="s">
        <v>980</v>
      </c>
      <c r="Q755" t="s">
        <v>6696</v>
      </c>
      <c r="T755" s="59" t="s">
        <v>980</v>
      </c>
      <c r="W755" t="s">
        <v>6480</v>
      </c>
      <c r="X755" t="s">
        <v>6500</v>
      </c>
      <c r="AK755" t="str">
        <f t="shared" si="11"/>
        <v>Zone T1</v>
      </c>
    </row>
    <row r="756" spans="2:37" x14ac:dyDescent="0.2">
      <c r="B756" s="66" t="s">
        <v>1148</v>
      </c>
      <c r="C756" t="s">
        <v>7366</v>
      </c>
      <c r="Q756" t="s">
        <v>6416</v>
      </c>
      <c r="T756" s="59" t="s">
        <v>6416</v>
      </c>
      <c r="AK756" t="str">
        <f t="shared" si="11"/>
        <v/>
      </c>
    </row>
    <row r="757" spans="2:37" x14ac:dyDescent="0.2">
      <c r="B757" s="63" t="s">
        <v>1150</v>
      </c>
      <c r="C757" t="s">
        <v>7367</v>
      </c>
      <c r="Q757" t="s">
        <v>6416</v>
      </c>
      <c r="T757" s="59" t="s">
        <v>6416</v>
      </c>
      <c r="AK757" t="str">
        <f t="shared" si="11"/>
        <v/>
      </c>
    </row>
    <row r="758" spans="2:37" x14ac:dyDescent="0.2">
      <c r="B758" s="68" t="s">
        <v>174</v>
      </c>
      <c r="Q758" t="s">
        <v>6650</v>
      </c>
      <c r="T758" s="59" t="s">
        <v>174</v>
      </c>
      <c r="W758" t="s">
        <v>6434</v>
      </c>
      <c r="X758">
        <v>2</v>
      </c>
      <c r="AK758" t="str">
        <f t="shared" si="11"/>
        <v>Level 2</v>
      </c>
    </row>
    <row r="759" spans="2:37" x14ac:dyDescent="0.2">
      <c r="B759" s="69" t="s">
        <v>985</v>
      </c>
      <c r="Q759" t="s">
        <v>6697</v>
      </c>
      <c r="T759" s="59" t="s">
        <v>985</v>
      </c>
      <c r="W759" t="s">
        <v>6480</v>
      </c>
      <c r="X759" t="s">
        <v>6501</v>
      </c>
      <c r="AK759" t="str">
        <f t="shared" si="11"/>
        <v>Zone T2</v>
      </c>
    </row>
    <row r="760" spans="2:37" x14ac:dyDescent="0.2">
      <c r="B760" s="66" t="s">
        <v>1152</v>
      </c>
      <c r="C760" t="s">
        <v>7368</v>
      </c>
      <c r="Q760" t="s">
        <v>6416</v>
      </c>
      <c r="T760" s="59" t="s">
        <v>6416</v>
      </c>
      <c r="AK760" t="str">
        <f t="shared" si="11"/>
        <v/>
      </c>
    </row>
    <row r="761" spans="2:37" x14ac:dyDescent="0.2">
      <c r="B761" s="63" t="s">
        <v>1154</v>
      </c>
      <c r="C761" t="s">
        <v>7369</v>
      </c>
      <c r="Q761" t="s">
        <v>6416</v>
      </c>
      <c r="T761" s="59" t="s">
        <v>6416</v>
      </c>
      <c r="AK761" t="str">
        <f t="shared" si="11"/>
        <v/>
      </c>
    </row>
    <row r="762" spans="2:37" x14ac:dyDescent="0.2">
      <c r="B762" s="62" t="s">
        <v>1156</v>
      </c>
      <c r="Q762" t="s">
        <v>6449</v>
      </c>
      <c r="T762" s="59" t="s">
        <v>1156</v>
      </c>
      <c r="W762" t="s">
        <v>6449</v>
      </c>
      <c r="AK762" t="str">
        <f t="shared" si="11"/>
        <v>Construction</v>
      </c>
    </row>
    <row r="763" spans="2:37" x14ac:dyDescent="0.2">
      <c r="B763" s="64" t="s">
        <v>1157</v>
      </c>
      <c r="Q763" t="s">
        <v>6643</v>
      </c>
      <c r="T763" s="59" t="s">
        <v>1157</v>
      </c>
      <c r="W763" t="s">
        <v>6424</v>
      </c>
      <c r="X763" t="s">
        <v>6425</v>
      </c>
      <c r="AK763" t="str">
        <f t="shared" si="11"/>
        <v>The Mound</v>
      </c>
    </row>
    <row r="764" spans="2:37" x14ac:dyDescent="0.2">
      <c r="B764" s="65" t="s">
        <v>1158</v>
      </c>
      <c r="Q764" t="s">
        <v>6649</v>
      </c>
      <c r="T764" s="59" t="s">
        <v>1158</v>
      </c>
      <c r="W764" t="s">
        <v>6434</v>
      </c>
      <c r="X764">
        <v>1</v>
      </c>
      <c r="AK764" t="str">
        <f t="shared" si="11"/>
        <v>Level 1</v>
      </c>
    </row>
    <row r="765" spans="2:37" x14ac:dyDescent="0.2">
      <c r="B765" s="67" t="s">
        <v>1159</v>
      </c>
      <c r="Q765" t="s">
        <v>6680</v>
      </c>
      <c r="T765" s="59" t="s">
        <v>1159</v>
      </c>
      <c r="W765" t="s">
        <v>6480</v>
      </c>
      <c r="X765" t="s">
        <v>6486</v>
      </c>
      <c r="AK765" t="str">
        <f t="shared" si="11"/>
        <v>Zone M3</v>
      </c>
    </row>
    <row r="766" spans="2:37" x14ac:dyDescent="0.2">
      <c r="B766" s="68" t="s">
        <v>1160</v>
      </c>
      <c r="Q766" t="s">
        <v>6708</v>
      </c>
      <c r="T766" s="59" t="s">
        <v>1160</v>
      </c>
      <c r="W766" t="s">
        <v>6522</v>
      </c>
      <c r="X766" t="s">
        <v>6435</v>
      </c>
      <c r="Y766" t="s">
        <v>6511</v>
      </c>
      <c r="AK766" t="str">
        <f t="shared" si="11"/>
        <v>SPA &amp; Fitness</v>
      </c>
    </row>
    <row r="767" spans="2:37" x14ac:dyDescent="0.2">
      <c r="B767" s="66" t="s">
        <v>1161</v>
      </c>
      <c r="C767" t="s">
        <v>7370</v>
      </c>
      <c r="Q767" t="s">
        <v>6416</v>
      </c>
      <c r="T767" s="59" t="s">
        <v>6416</v>
      </c>
      <c r="AK767" t="str">
        <f t="shared" si="11"/>
        <v/>
      </c>
    </row>
    <row r="768" spans="2:37" x14ac:dyDescent="0.2">
      <c r="B768" s="66" t="s">
        <v>1163</v>
      </c>
      <c r="C768" t="s">
        <v>7371</v>
      </c>
      <c r="Q768" t="s">
        <v>6416</v>
      </c>
      <c r="T768" s="59" t="s">
        <v>6416</v>
      </c>
      <c r="AK768" t="str">
        <f t="shared" si="11"/>
        <v/>
      </c>
    </row>
    <row r="769" spans="2:37" x14ac:dyDescent="0.2">
      <c r="B769" s="66" t="s">
        <v>1165</v>
      </c>
      <c r="C769" t="s">
        <v>7372</v>
      </c>
      <c r="Q769" t="s">
        <v>6416</v>
      </c>
      <c r="T769" s="59" t="s">
        <v>6416</v>
      </c>
      <c r="AK769" t="str">
        <f t="shared" si="11"/>
        <v/>
      </c>
    </row>
    <row r="770" spans="2:37" x14ac:dyDescent="0.2">
      <c r="B770" s="66" t="s">
        <v>1167</v>
      </c>
      <c r="C770" t="s">
        <v>7373</v>
      </c>
      <c r="Q770" t="s">
        <v>6416</v>
      </c>
      <c r="T770" s="59" t="s">
        <v>6416</v>
      </c>
      <c r="AK770" t="str">
        <f t="shared" si="11"/>
        <v/>
      </c>
    </row>
    <row r="771" spans="2:37" x14ac:dyDescent="0.2">
      <c r="B771" s="66" t="s">
        <v>1169</v>
      </c>
      <c r="C771" t="s">
        <v>7374</v>
      </c>
      <c r="Q771" t="s">
        <v>6416</v>
      </c>
      <c r="T771" s="59" t="s">
        <v>6416</v>
      </c>
      <c r="AK771" t="str">
        <f t="shared" si="11"/>
        <v/>
      </c>
    </row>
    <row r="772" spans="2:37" x14ac:dyDescent="0.2">
      <c r="B772" s="66" t="s">
        <v>1171</v>
      </c>
      <c r="C772" t="s">
        <v>7375</v>
      </c>
      <c r="Q772" t="s">
        <v>6416</v>
      </c>
      <c r="T772" s="59" t="s">
        <v>6416</v>
      </c>
      <c r="AK772" t="str">
        <f t="shared" si="11"/>
        <v/>
      </c>
    </row>
    <row r="773" spans="2:37" x14ac:dyDescent="0.2">
      <c r="B773" s="63" t="s">
        <v>1173</v>
      </c>
      <c r="C773" t="s">
        <v>7376</v>
      </c>
      <c r="Q773" t="s">
        <v>6416</v>
      </c>
      <c r="T773" s="59" t="s">
        <v>6416</v>
      </c>
      <c r="AK773" t="str">
        <f t="shared" si="11"/>
        <v/>
      </c>
    </row>
    <row r="774" spans="2:37" x14ac:dyDescent="0.2">
      <c r="B774" s="65" t="s">
        <v>1175</v>
      </c>
      <c r="Q774" t="s">
        <v>6650</v>
      </c>
      <c r="T774" s="59" t="s">
        <v>1175</v>
      </c>
      <c r="W774" t="s">
        <v>6434</v>
      </c>
      <c r="X774">
        <v>2</v>
      </c>
      <c r="AK774" t="str">
        <f t="shared" ref="AK774:AK837" si="12">CONCATENATE(W774,IF(X774&lt;&gt;""," ",""),X774,IF(Y774&lt;&gt;""," ",""),Y774,IF(Z774&lt;&gt;""," ",""),Z774,IF(AA774&lt;&gt;""," ",""),AA774,IF(AB774&lt;&gt;""," ",""),AB774,IF(AC774&lt;&gt;""," ",""),AC774,IF(AD774&lt;&gt;""," ",""),AD774,IF(AE774&lt;&gt;""," ",""),AE774,IF(AF774&lt;&gt;""," ",""),AF774,IF(AG774&lt;&gt;""," ",""),AG774,IF(AH774&lt;&gt;""," ",""),AH774,IF(AI774&lt;&gt;""," ",""),AI774,IF(AJ774&lt;&gt;""," ",""),AJ774)</f>
        <v>Level 2</v>
      </c>
    </row>
    <row r="775" spans="2:37" x14ac:dyDescent="0.2">
      <c r="B775" s="67" t="s">
        <v>1176</v>
      </c>
      <c r="Q775" t="s">
        <v>6679</v>
      </c>
      <c r="T775" s="59" t="s">
        <v>1176</v>
      </c>
      <c r="W775" t="s">
        <v>6480</v>
      </c>
      <c r="X775" t="s">
        <v>6485</v>
      </c>
      <c r="AK775" t="str">
        <f t="shared" si="12"/>
        <v>Zone M1</v>
      </c>
    </row>
    <row r="776" spans="2:37" x14ac:dyDescent="0.2">
      <c r="B776" s="68" t="s">
        <v>1177</v>
      </c>
      <c r="Q776" t="s">
        <v>6709</v>
      </c>
      <c r="T776" s="59" t="s">
        <v>1177</v>
      </c>
      <c r="W776" t="s">
        <v>6485</v>
      </c>
      <c r="X776" t="s">
        <v>6419</v>
      </c>
      <c r="Y776" t="s">
        <v>6523</v>
      </c>
      <c r="AK776" t="str">
        <f t="shared" si="12"/>
        <v>M1 / L2</v>
      </c>
    </row>
    <row r="777" spans="2:37" x14ac:dyDescent="0.2">
      <c r="B777" s="69" t="s">
        <v>1178</v>
      </c>
      <c r="Q777" t="s">
        <v>6710</v>
      </c>
      <c r="T777" s="59" t="s">
        <v>1178</v>
      </c>
      <c r="W777" t="s">
        <v>6524</v>
      </c>
      <c r="X777" t="s">
        <v>6525</v>
      </c>
      <c r="Y777" t="s">
        <v>6526</v>
      </c>
      <c r="Z777" t="s">
        <v>6527</v>
      </c>
      <c r="AA777">
        <v>1</v>
      </c>
      <c r="AK777" t="str">
        <f t="shared" si="12"/>
        <v>S. K. L. - 1</v>
      </c>
    </row>
    <row r="778" spans="2:37" x14ac:dyDescent="0.2">
      <c r="B778" s="66" t="s">
        <v>1179</v>
      </c>
      <c r="C778" t="s">
        <v>7377</v>
      </c>
      <c r="Q778" t="s">
        <v>6416</v>
      </c>
      <c r="T778" s="59" t="s">
        <v>6416</v>
      </c>
      <c r="AK778" t="str">
        <f t="shared" si="12"/>
        <v/>
      </c>
    </row>
    <row r="779" spans="2:37" x14ac:dyDescent="0.2">
      <c r="B779" s="66" t="s">
        <v>1181</v>
      </c>
      <c r="C779" t="s">
        <v>7378</v>
      </c>
      <c r="Q779" t="s">
        <v>6416</v>
      </c>
      <c r="T779" s="59" t="s">
        <v>6416</v>
      </c>
      <c r="AK779" t="str">
        <f t="shared" si="12"/>
        <v/>
      </c>
    </row>
    <row r="780" spans="2:37" x14ac:dyDescent="0.2">
      <c r="B780" s="66" t="s">
        <v>1183</v>
      </c>
      <c r="C780" t="s">
        <v>7379</v>
      </c>
      <c r="Q780" t="s">
        <v>6416</v>
      </c>
      <c r="T780" s="59" t="s">
        <v>6416</v>
      </c>
      <c r="AK780" t="str">
        <f t="shared" si="12"/>
        <v/>
      </c>
    </row>
    <row r="781" spans="2:37" x14ac:dyDescent="0.2">
      <c r="B781" s="66" t="s">
        <v>1185</v>
      </c>
      <c r="C781" t="s">
        <v>7380</v>
      </c>
      <c r="Q781" t="s">
        <v>6416</v>
      </c>
      <c r="T781" s="59" t="s">
        <v>6416</v>
      </c>
      <c r="AK781" t="str">
        <f t="shared" si="12"/>
        <v/>
      </c>
    </row>
    <row r="782" spans="2:37" x14ac:dyDescent="0.2">
      <c r="B782" s="63" t="s">
        <v>1187</v>
      </c>
      <c r="C782" t="s">
        <v>7381</v>
      </c>
      <c r="Q782" t="s">
        <v>6416</v>
      </c>
      <c r="T782" s="59" t="s">
        <v>6416</v>
      </c>
      <c r="AK782" t="str">
        <f t="shared" si="12"/>
        <v/>
      </c>
    </row>
    <row r="783" spans="2:37" x14ac:dyDescent="0.2">
      <c r="B783" s="69" t="s">
        <v>1189</v>
      </c>
      <c r="Q783" t="s">
        <v>6711</v>
      </c>
      <c r="T783" s="59" t="s">
        <v>1189</v>
      </c>
      <c r="W783" t="s">
        <v>6524</v>
      </c>
      <c r="X783" t="s">
        <v>6525</v>
      </c>
      <c r="Y783" t="s">
        <v>6526</v>
      </c>
      <c r="Z783" t="s">
        <v>6527</v>
      </c>
      <c r="AA783">
        <v>2</v>
      </c>
      <c r="AK783" t="str">
        <f t="shared" si="12"/>
        <v>S. K. L. - 2</v>
      </c>
    </row>
    <row r="784" spans="2:37" x14ac:dyDescent="0.2">
      <c r="B784" s="66" t="s">
        <v>1190</v>
      </c>
      <c r="C784" t="s">
        <v>7382</v>
      </c>
      <c r="Q784" t="s">
        <v>6416</v>
      </c>
      <c r="T784" s="59" t="s">
        <v>6416</v>
      </c>
      <c r="AK784" t="str">
        <f t="shared" si="12"/>
        <v/>
      </c>
    </row>
    <row r="785" spans="2:37" x14ac:dyDescent="0.2">
      <c r="B785" s="66" t="s">
        <v>1192</v>
      </c>
      <c r="C785" t="s">
        <v>7383</v>
      </c>
      <c r="Q785" t="s">
        <v>6416</v>
      </c>
      <c r="T785" s="59" t="s">
        <v>6416</v>
      </c>
      <c r="AK785" t="str">
        <f t="shared" si="12"/>
        <v/>
      </c>
    </row>
    <row r="786" spans="2:37" x14ac:dyDescent="0.2">
      <c r="B786" s="66" t="s">
        <v>1194</v>
      </c>
      <c r="C786" t="s">
        <v>7384</v>
      </c>
      <c r="Q786" t="s">
        <v>6416</v>
      </c>
      <c r="T786" s="59" t="s">
        <v>6416</v>
      </c>
      <c r="AK786" t="str">
        <f t="shared" si="12"/>
        <v/>
      </c>
    </row>
    <row r="787" spans="2:37" x14ac:dyDescent="0.2">
      <c r="B787" s="66" t="s">
        <v>1196</v>
      </c>
      <c r="C787" t="s">
        <v>7385</v>
      </c>
      <c r="Q787" t="s">
        <v>6416</v>
      </c>
      <c r="T787" s="59" t="s">
        <v>6416</v>
      </c>
      <c r="AK787" t="str">
        <f t="shared" si="12"/>
        <v/>
      </c>
    </row>
    <row r="788" spans="2:37" x14ac:dyDescent="0.2">
      <c r="B788" s="63" t="s">
        <v>1198</v>
      </c>
      <c r="C788" t="s">
        <v>7386</v>
      </c>
      <c r="Q788" t="s">
        <v>6416</v>
      </c>
      <c r="T788" s="59" t="s">
        <v>6416</v>
      </c>
      <c r="AK788" t="str">
        <f t="shared" si="12"/>
        <v/>
      </c>
    </row>
    <row r="789" spans="2:37" x14ac:dyDescent="0.2">
      <c r="B789" s="69" t="s">
        <v>1200</v>
      </c>
      <c r="Q789" t="s">
        <v>6712</v>
      </c>
      <c r="T789" s="59" t="s">
        <v>1200</v>
      </c>
      <c r="W789" t="s">
        <v>6524</v>
      </c>
      <c r="X789" t="s">
        <v>6525</v>
      </c>
      <c r="Y789" t="s">
        <v>6528</v>
      </c>
      <c r="AK789" t="str">
        <f t="shared" si="12"/>
        <v>S. K. R.</v>
      </c>
    </row>
    <row r="790" spans="2:37" x14ac:dyDescent="0.2">
      <c r="B790" s="66" t="s">
        <v>1201</v>
      </c>
      <c r="C790" t="s">
        <v>7387</v>
      </c>
      <c r="Q790" t="s">
        <v>6416</v>
      </c>
      <c r="T790" s="59" t="s">
        <v>6416</v>
      </c>
      <c r="AK790" t="str">
        <f t="shared" si="12"/>
        <v/>
      </c>
    </row>
    <row r="791" spans="2:37" x14ac:dyDescent="0.2">
      <c r="B791" s="66" t="s">
        <v>1203</v>
      </c>
      <c r="C791" t="s">
        <v>7388</v>
      </c>
      <c r="Q791" t="s">
        <v>6416</v>
      </c>
      <c r="T791" s="59" t="s">
        <v>6416</v>
      </c>
      <c r="AK791" t="str">
        <f t="shared" si="12"/>
        <v/>
      </c>
    </row>
    <row r="792" spans="2:37" x14ac:dyDescent="0.2">
      <c r="B792" s="66" t="s">
        <v>1205</v>
      </c>
      <c r="C792" t="s">
        <v>7389</v>
      </c>
      <c r="Q792" t="s">
        <v>6416</v>
      </c>
      <c r="T792" s="59" t="s">
        <v>6416</v>
      </c>
      <c r="AK792" t="str">
        <f t="shared" si="12"/>
        <v/>
      </c>
    </row>
    <row r="793" spans="2:37" x14ac:dyDescent="0.2">
      <c r="B793" s="66" t="s">
        <v>1207</v>
      </c>
      <c r="C793" t="s">
        <v>7390</v>
      </c>
      <c r="Q793" t="s">
        <v>6416</v>
      </c>
      <c r="T793" s="59" t="s">
        <v>6416</v>
      </c>
      <c r="AK793" t="str">
        <f t="shared" si="12"/>
        <v/>
      </c>
    </row>
    <row r="794" spans="2:37" x14ac:dyDescent="0.2">
      <c r="B794" s="63" t="s">
        <v>1209</v>
      </c>
      <c r="C794" t="s">
        <v>7391</v>
      </c>
      <c r="Q794" t="s">
        <v>6416</v>
      </c>
      <c r="T794" s="59" t="s">
        <v>6416</v>
      </c>
      <c r="AK794" t="str">
        <f t="shared" si="12"/>
        <v/>
      </c>
    </row>
    <row r="795" spans="2:37" x14ac:dyDescent="0.2">
      <c r="B795" s="69" t="s">
        <v>1211</v>
      </c>
      <c r="Q795" t="s">
        <v>6713</v>
      </c>
      <c r="T795" s="59" t="s">
        <v>1211</v>
      </c>
      <c r="W795" t="s">
        <v>6524</v>
      </c>
      <c r="X795" t="s">
        <v>6529</v>
      </c>
      <c r="Y795" t="s">
        <v>6526</v>
      </c>
      <c r="AK795" t="str">
        <f t="shared" si="12"/>
        <v>S. DQ. L.</v>
      </c>
    </row>
    <row r="796" spans="2:37" x14ac:dyDescent="0.2">
      <c r="B796" s="66" t="s">
        <v>1212</v>
      </c>
      <c r="C796" t="s">
        <v>7392</v>
      </c>
      <c r="Q796" t="s">
        <v>6416</v>
      </c>
      <c r="T796" s="59" t="s">
        <v>6416</v>
      </c>
      <c r="AK796" t="str">
        <f t="shared" si="12"/>
        <v/>
      </c>
    </row>
    <row r="797" spans="2:37" x14ac:dyDescent="0.2">
      <c r="B797" s="66" t="s">
        <v>1214</v>
      </c>
      <c r="C797" t="s">
        <v>7393</v>
      </c>
      <c r="Q797" t="s">
        <v>6416</v>
      </c>
      <c r="T797" s="59" t="s">
        <v>6416</v>
      </c>
      <c r="AK797" t="str">
        <f t="shared" si="12"/>
        <v/>
      </c>
    </row>
    <row r="798" spans="2:37" x14ac:dyDescent="0.2">
      <c r="B798" s="66" t="s">
        <v>1216</v>
      </c>
      <c r="C798" t="s">
        <v>7394</v>
      </c>
      <c r="Q798" t="s">
        <v>6416</v>
      </c>
      <c r="T798" s="59" t="s">
        <v>6416</v>
      </c>
      <c r="AK798" t="str">
        <f t="shared" si="12"/>
        <v/>
      </c>
    </row>
    <row r="799" spans="2:37" x14ac:dyDescent="0.2">
      <c r="B799" s="66" t="s">
        <v>1218</v>
      </c>
      <c r="C799" t="s">
        <v>7395</v>
      </c>
      <c r="Q799" t="s">
        <v>6416</v>
      </c>
      <c r="T799" s="59" t="s">
        <v>6416</v>
      </c>
      <c r="AK799" t="str">
        <f t="shared" si="12"/>
        <v/>
      </c>
    </row>
    <row r="800" spans="2:37" x14ac:dyDescent="0.2">
      <c r="B800" s="63" t="s">
        <v>1220</v>
      </c>
      <c r="C800" t="s">
        <v>7396</v>
      </c>
      <c r="Q800" t="s">
        <v>6416</v>
      </c>
      <c r="T800" s="59" t="s">
        <v>6416</v>
      </c>
      <c r="AK800" t="str">
        <f t="shared" si="12"/>
        <v/>
      </c>
    </row>
    <row r="801" spans="2:37" x14ac:dyDescent="0.2">
      <c r="B801" s="69" t="s">
        <v>1222</v>
      </c>
      <c r="Q801" t="s">
        <v>6714</v>
      </c>
      <c r="T801" s="59" t="s">
        <v>1222</v>
      </c>
      <c r="W801" t="s">
        <v>6524</v>
      </c>
      <c r="X801" t="s">
        <v>6529</v>
      </c>
      <c r="Y801" t="s">
        <v>6528</v>
      </c>
      <c r="AK801" t="str">
        <f t="shared" si="12"/>
        <v>S. DQ. R.</v>
      </c>
    </row>
    <row r="802" spans="2:37" x14ac:dyDescent="0.2">
      <c r="B802" s="66" t="s">
        <v>1223</v>
      </c>
      <c r="C802" t="s">
        <v>7397</v>
      </c>
      <c r="Q802" t="s">
        <v>6416</v>
      </c>
      <c r="T802" s="59" t="s">
        <v>6416</v>
      </c>
      <c r="AK802" t="str">
        <f t="shared" si="12"/>
        <v/>
      </c>
    </row>
    <row r="803" spans="2:37" x14ac:dyDescent="0.2">
      <c r="B803" s="66" t="s">
        <v>1225</v>
      </c>
      <c r="C803" t="s">
        <v>7398</v>
      </c>
      <c r="Q803" t="s">
        <v>6416</v>
      </c>
      <c r="T803" s="59" t="s">
        <v>6416</v>
      </c>
      <c r="AK803" t="str">
        <f t="shared" si="12"/>
        <v/>
      </c>
    </row>
    <row r="804" spans="2:37" x14ac:dyDescent="0.2">
      <c r="B804" s="66" t="s">
        <v>1227</v>
      </c>
      <c r="C804" t="s">
        <v>7399</v>
      </c>
      <c r="Q804" t="s">
        <v>6416</v>
      </c>
      <c r="T804" s="59" t="s">
        <v>6416</v>
      </c>
      <c r="AK804" t="str">
        <f t="shared" si="12"/>
        <v/>
      </c>
    </row>
    <row r="805" spans="2:37" x14ac:dyDescent="0.2">
      <c r="B805" s="66" t="s">
        <v>1229</v>
      </c>
      <c r="C805" t="s">
        <v>7400</v>
      </c>
      <c r="Q805" t="s">
        <v>6416</v>
      </c>
      <c r="T805" s="59" t="s">
        <v>6416</v>
      </c>
      <c r="AK805" t="str">
        <f t="shared" si="12"/>
        <v/>
      </c>
    </row>
    <row r="806" spans="2:37" x14ac:dyDescent="0.2">
      <c r="B806" s="63" t="s">
        <v>1231</v>
      </c>
      <c r="C806" t="s">
        <v>7401</v>
      </c>
      <c r="Q806" t="s">
        <v>6416</v>
      </c>
      <c r="T806" s="59" t="s">
        <v>6416</v>
      </c>
      <c r="AK806" t="str">
        <f t="shared" si="12"/>
        <v/>
      </c>
    </row>
    <row r="807" spans="2:37" x14ac:dyDescent="0.2">
      <c r="B807" s="69" t="s">
        <v>1233</v>
      </c>
      <c r="Q807" t="s">
        <v>6715</v>
      </c>
      <c r="T807" s="59" t="s">
        <v>1233</v>
      </c>
      <c r="W807" t="s">
        <v>6530</v>
      </c>
      <c r="X807" t="s">
        <v>6526</v>
      </c>
      <c r="AK807" t="str">
        <f t="shared" si="12"/>
        <v>JS. L.</v>
      </c>
    </row>
    <row r="808" spans="2:37" x14ac:dyDescent="0.2">
      <c r="B808" s="66" t="s">
        <v>1234</v>
      </c>
      <c r="C808" t="s">
        <v>7402</v>
      </c>
      <c r="Q808" t="s">
        <v>6416</v>
      </c>
      <c r="T808" s="59" t="s">
        <v>6416</v>
      </c>
      <c r="AK808" t="str">
        <f t="shared" si="12"/>
        <v/>
      </c>
    </row>
    <row r="809" spans="2:37" x14ac:dyDescent="0.2">
      <c r="B809" s="66" t="s">
        <v>1236</v>
      </c>
      <c r="C809" t="s">
        <v>7403</v>
      </c>
      <c r="Q809" t="s">
        <v>6416</v>
      </c>
      <c r="T809" s="59" t="s">
        <v>6416</v>
      </c>
      <c r="AK809" t="str">
        <f t="shared" si="12"/>
        <v/>
      </c>
    </row>
    <row r="810" spans="2:37" x14ac:dyDescent="0.2">
      <c r="B810" s="66" t="s">
        <v>1238</v>
      </c>
      <c r="C810" t="s">
        <v>7404</v>
      </c>
      <c r="Q810" t="s">
        <v>6416</v>
      </c>
      <c r="T810" s="59" t="s">
        <v>6416</v>
      </c>
      <c r="AK810" t="str">
        <f t="shared" si="12"/>
        <v/>
      </c>
    </row>
    <row r="811" spans="2:37" x14ac:dyDescent="0.2">
      <c r="B811" s="66" t="s">
        <v>1240</v>
      </c>
      <c r="C811" t="s">
        <v>7405</v>
      </c>
      <c r="Q811" t="s">
        <v>6416</v>
      </c>
      <c r="T811" s="59" t="s">
        <v>6416</v>
      </c>
      <c r="AK811" t="str">
        <f t="shared" si="12"/>
        <v/>
      </c>
    </row>
    <row r="812" spans="2:37" x14ac:dyDescent="0.2">
      <c r="B812" s="63" t="s">
        <v>1242</v>
      </c>
      <c r="C812" t="s">
        <v>7406</v>
      </c>
      <c r="Q812" t="s">
        <v>6416</v>
      </c>
      <c r="T812" s="59" t="s">
        <v>6416</v>
      </c>
      <c r="AK812" t="str">
        <f t="shared" si="12"/>
        <v/>
      </c>
    </row>
    <row r="813" spans="2:37" x14ac:dyDescent="0.2">
      <c r="B813" s="69" t="s">
        <v>1244</v>
      </c>
      <c r="Q813" t="s">
        <v>6716</v>
      </c>
      <c r="T813" s="59" t="s">
        <v>1244</v>
      </c>
      <c r="W813" t="s">
        <v>6530</v>
      </c>
      <c r="X813" t="s">
        <v>6528</v>
      </c>
      <c r="AK813" t="str">
        <f t="shared" si="12"/>
        <v>JS. R.</v>
      </c>
    </row>
    <row r="814" spans="2:37" x14ac:dyDescent="0.2">
      <c r="B814" s="66" t="s">
        <v>1245</v>
      </c>
      <c r="C814" t="s">
        <v>7407</v>
      </c>
      <c r="Q814" t="s">
        <v>6416</v>
      </c>
      <c r="T814" s="59" t="s">
        <v>6416</v>
      </c>
      <c r="AK814" t="str">
        <f t="shared" si="12"/>
        <v/>
      </c>
    </row>
    <row r="815" spans="2:37" x14ac:dyDescent="0.2">
      <c r="B815" s="66" t="s">
        <v>1247</v>
      </c>
      <c r="C815" t="s">
        <v>7408</v>
      </c>
      <c r="Q815" t="s">
        <v>6416</v>
      </c>
      <c r="T815" s="59" t="s">
        <v>6416</v>
      </c>
      <c r="AK815" t="str">
        <f t="shared" si="12"/>
        <v/>
      </c>
    </row>
    <row r="816" spans="2:37" x14ac:dyDescent="0.2">
      <c r="B816" s="66" t="s">
        <v>1249</v>
      </c>
      <c r="C816" t="s">
        <v>7409</v>
      </c>
      <c r="Q816" t="s">
        <v>6416</v>
      </c>
      <c r="T816" s="59" t="s">
        <v>6416</v>
      </c>
      <c r="AK816" t="str">
        <f t="shared" si="12"/>
        <v/>
      </c>
    </row>
    <row r="817" spans="2:37" x14ac:dyDescent="0.2">
      <c r="B817" s="66" t="s">
        <v>1251</v>
      </c>
      <c r="C817" t="s">
        <v>7410</v>
      </c>
      <c r="Q817" t="s">
        <v>6416</v>
      </c>
      <c r="T817" s="59" t="s">
        <v>6416</v>
      </c>
      <c r="AK817" t="str">
        <f t="shared" si="12"/>
        <v/>
      </c>
    </row>
    <row r="818" spans="2:37" x14ac:dyDescent="0.2">
      <c r="B818" s="63" t="s">
        <v>1253</v>
      </c>
      <c r="C818" t="s">
        <v>7411</v>
      </c>
      <c r="Q818" t="s">
        <v>6416</v>
      </c>
      <c r="T818" s="59" t="s">
        <v>6416</v>
      </c>
      <c r="AK818" t="str">
        <f t="shared" si="12"/>
        <v/>
      </c>
    </row>
    <row r="819" spans="2:37" x14ac:dyDescent="0.2">
      <c r="B819" s="68" t="s">
        <v>1255</v>
      </c>
      <c r="Q819" t="s">
        <v>6717</v>
      </c>
      <c r="T819" s="59" t="s">
        <v>1255</v>
      </c>
      <c r="W819" t="s">
        <v>6485</v>
      </c>
      <c r="X819" t="s">
        <v>6419</v>
      </c>
      <c r="Y819" t="s">
        <v>6491</v>
      </c>
      <c r="AK819" t="str">
        <f t="shared" si="12"/>
        <v>M1 / M2</v>
      </c>
    </row>
    <row r="820" spans="2:37" x14ac:dyDescent="0.2">
      <c r="B820" s="69" t="s">
        <v>1256</v>
      </c>
      <c r="Q820" t="s">
        <v>6718</v>
      </c>
      <c r="T820" s="59" t="s">
        <v>1256</v>
      </c>
      <c r="W820" t="s">
        <v>6524</v>
      </c>
      <c r="X820" t="s">
        <v>6525</v>
      </c>
      <c r="Y820" t="s">
        <v>6526</v>
      </c>
      <c r="AK820" t="str">
        <f t="shared" si="12"/>
        <v>S. K. L.</v>
      </c>
    </row>
    <row r="821" spans="2:37" x14ac:dyDescent="0.2">
      <c r="B821" s="66" t="s">
        <v>1257</v>
      </c>
      <c r="C821" t="s">
        <v>7412</v>
      </c>
      <c r="Q821" t="s">
        <v>6416</v>
      </c>
      <c r="T821" s="59" t="s">
        <v>6416</v>
      </c>
      <c r="AK821" t="str">
        <f t="shared" si="12"/>
        <v/>
      </c>
    </row>
    <row r="822" spans="2:37" x14ac:dyDescent="0.2">
      <c r="B822" s="66" t="s">
        <v>1259</v>
      </c>
      <c r="C822" t="s">
        <v>7413</v>
      </c>
      <c r="Q822" t="s">
        <v>6416</v>
      </c>
      <c r="T822" s="59" t="s">
        <v>6416</v>
      </c>
      <c r="AK822" t="str">
        <f t="shared" si="12"/>
        <v/>
      </c>
    </row>
    <row r="823" spans="2:37" x14ac:dyDescent="0.2">
      <c r="B823" s="66" t="s">
        <v>1261</v>
      </c>
      <c r="C823" t="s">
        <v>7414</v>
      </c>
      <c r="Q823" t="s">
        <v>6416</v>
      </c>
      <c r="T823" s="59" t="s">
        <v>6416</v>
      </c>
      <c r="AK823" t="str">
        <f t="shared" si="12"/>
        <v/>
      </c>
    </row>
    <row r="824" spans="2:37" x14ac:dyDescent="0.2">
      <c r="B824" s="66" t="s">
        <v>1263</v>
      </c>
      <c r="C824" t="s">
        <v>7415</v>
      </c>
      <c r="Q824" t="s">
        <v>6416</v>
      </c>
      <c r="T824" s="59" t="s">
        <v>6416</v>
      </c>
      <c r="AK824" t="str">
        <f t="shared" si="12"/>
        <v/>
      </c>
    </row>
    <row r="825" spans="2:37" x14ac:dyDescent="0.2">
      <c r="B825" s="63" t="s">
        <v>1265</v>
      </c>
      <c r="C825" t="s">
        <v>7416</v>
      </c>
      <c r="Q825" t="s">
        <v>6416</v>
      </c>
      <c r="T825" s="59" t="s">
        <v>6416</v>
      </c>
      <c r="AK825" t="str">
        <f t="shared" si="12"/>
        <v/>
      </c>
    </row>
    <row r="826" spans="2:37" x14ac:dyDescent="0.2">
      <c r="B826" s="69" t="s">
        <v>1200</v>
      </c>
      <c r="Q826" t="s">
        <v>6712</v>
      </c>
      <c r="T826" s="59" t="s">
        <v>1200</v>
      </c>
      <c r="W826" t="s">
        <v>6524</v>
      </c>
      <c r="X826" t="s">
        <v>6525</v>
      </c>
      <c r="Y826" t="s">
        <v>6528</v>
      </c>
      <c r="AK826" t="str">
        <f t="shared" si="12"/>
        <v>S. K. R.</v>
      </c>
    </row>
    <row r="827" spans="2:37" x14ac:dyDescent="0.2">
      <c r="B827" s="66" t="s">
        <v>1267</v>
      </c>
      <c r="C827" t="s">
        <v>7417</v>
      </c>
      <c r="Q827" t="s">
        <v>6416</v>
      </c>
      <c r="T827" s="59" t="s">
        <v>6416</v>
      </c>
      <c r="AK827" t="str">
        <f t="shared" si="12"/>
        <v/>
      </c>
    </row>
    <row r="828" spans="2:37" x14ac:dyDescent="0.2">
      <c r="B828" s="66" t="s">
        <v>1269</v>
      </c>
      <c r="C828" t="s">
        <v>7418</v>
      </c>
      <c r="Q828" t="s">
        <v>6416</v>
      </c>
      <c r="T828" s="59" t="s">
        <v>6416</v>
      </c>
      <c r="AK828" t="str">
        <f t="shared" si="12"/>
        <v/>
      </c>
    </row>
    <row r="829" spans="2:37" x14ac:dyDescent="0.2">
      <c r="B829" s="66" t="s">
        <v>1271</v>
      </c>
      <c r="C829" t="s">
        <v>7419</v>
      </c>
      <c r="Q829" t="s">
        <v>6416</v>
      </c>
      <c r="T829" s="59" t="s">
        <v>6416</v>
      </c>
      <c r="AK829" t="str">
        <f t="shared" si="12"/>
        <v/>
      </c>
    </row>
    <row r="830" spans="2:37" x14ac:dyDescent="0.2">
      <c r="B830" s="66" t="s">
        <v>1273</v>
      </c>
      <c r="C830" t="s">
        <v>7420</v>
      </c>
      <c r="Q830" t="s">
        <v>6416</v>
      </c>
      <c r="T830" s="59" t="s">
        <v>6416</v>
      </c>
      <c r="AK830" t="str">
        <f t="shared" si="12"/>
        <v/>
      </c>
    </row>
    <row r="831" spans="2:37" x14ac:dyDescent="0.2">
      <c r="B831" s="63" t="s">
        <v>1275</v>
      </c>
      <c r="C831" t="s">
        <v>7421</v>
      </c>
      <c r="Q831" t="s">
        <v>6416</v>
      </c>
      <c r="T831" s="59" t="s">
        <v>6416</v>
      </c>
      <c r="AK831" t="str">
        <f t="shared" si="12"/>
        <v/>
      </c>
    </row>
    <row r="832" spans="2:37" x14ac:dyDescent="0.2">
      <c r="B832" s="69" t="s">
        <v>1277</v>
      </c>
      <c r="Q832" t="s">
        <v>6719</v>
      </c>
      <c r="T832" s="59" t="s">
        <v>1277</v>
      </c>
      <c r="W832" t="s">
        <v>6524</v>
      </c>
      <c r="X832" t="s">
        <v>6525</v>
      </c>
      <c r="Y832" t="s">
        <v>6531</v>
      </c>
      <c r="AK832" t="str">
        <f t="shared" si="12"/>
        <v>S. K. CL.</v>
      </c>
    </row>
    <row r="833" spans="2:37" x14ac:dyDescent="0.2">
      <c r="B833" s="66" t="s">
        <v>1278</v>
      </c>
      <c r="C833" t="s">
        <v>7422</v>
      </c>
      <c r="Q833" t="s">
        <v>6416</v>
      </c>
      <c r="T833" s="59" t="s">
        <v>6416</v>
      </c>
      <c r="AK833" t="str">
        <f t="shared" si="12"/>
        <v/>
      </c>
    </row>
    <row r="834" spans="2:37" x14ac:dyDescent="0.2">
      <c r="B834" s="66" t="s">
        <v>1280</v>
      </c>
      <c r="C834" t="s">
        <v>7423</v>
      </c>
      <c r="Q834" t="s">
        <v>6416</v>
      </c>
      <c r="T834" s="59" t="s">
        <v>6416</v>
      </c>
      <c r="AK834" t="str">
        <f t="shared" si="12"/>
        <v/>
      </c>
    </row>
    <row r="835" spans="2:37" x14ac:dyDescent="0.2">
      <c r="B835" s="66" t="s">
        <v>1282</v>
      </c>
      <c r="C835" t="s">
        <v>7424</v>
      </c>
      <c r="Q835" t="s">
        <v>6416</v>
      </c>
      <c r="T835" s="59" t="s">
        <v>6416</v>
      </c>
      <c r="AK835" t="str">
        <f t="shared" si="12"/>
        <v/>
      </c>
    </row>
    <row r="836" spans="2:37" x14ac:dyDescent="0.2">
      <c r="B836" s="66" t="s">
        <v>1284</v>
      </c>
      <c r="C836" t="s">
        <v>7425</v>
      </c>
      <c r="Q836" t="s">
        <v>6416</v>
      </c>
      <c r="T836" s="59" t="s">
        <v>6416</v>
      </c>
      <c r="AK836" t="str">
        <f t="shared" si="12"/>
        <v/>
      </c>
    </row>
    <row r="837" spans="2:37" x14ac:dyDescent="0.2">
      <c r="B837" s="63" t="s">
        <v>1286</v>
      </c>
      <c r="C837" t="s">
        <v>7426</v>
      </c>
      <c r="Q837" t="s">
        <v>6416</v>
      </c>
      <c r="T837" s="59" t="s">
        <v>6416</v>
      </c>
      <c r="AK837" t="str">
        <f t="shared" si="12"/>
        <v/>
      </c>
    </row>
    <row r="838" spans="2:37" x14ac:dyDescent="0.2">
      <c r="B838" s="69" t="s">
        <v>1288</v>
      </c>
      <c r="Q838" t="s">
        <v>6720</v>
      </c>
      <c r="T838" s="59" t="s">
        <v>1288</v>
      </c>
      <c r="W838" t="s">
        <v>6524</v>
      </c>
      <c r="X838" t="s">
        <v>6525</v>
      </c>
      <c r="Y838" t="s">
        <v>6532</v>
      </c>
      <c r="AK838" t="str">
        <f t="shared" ref="AK838:AK901" si="13">CONCATENATE(W838,IF(X838&lt;&gt;""," ",""),X838,IF(Y838&lt;&gt;""," ",""),Y838,IF(Z838&lt;&gt;""," ",""),Z838,IF(AA838&lt;&gt;""," ",""),AA838,IF(AB838&lt;&gt;""," ",""),AB838,IF(AC838&lt;&gt;""," ",""),AC838,IF(AD838&lt;&gt;""," ",""),AD838,IF(AE838&lt;&gt;""," ",""),AE838,IF(AF838&lt;&gt;""," ",""),AF838,IF(AG838&lt;&gt;""," ",""),AG838,IF(AH838&lt;&gt;""," ",""),AH838,IF(AI838&lt;&gt;""," ",""),AI838,IF(AJ838&lt;&gt;""," ",""),AJ838)</f>
        <v>S. K. CR.</v>
      </c>
    </row>
    <row r="839" spans="2:37" x14ac:dyDescent="0.2">
      <c r="B839" s="66" t="s">
        <v>1289</v>
      </c>
      <c r="C839" t="s">
        <v>7427</v>
      </c>
      <c r="Q839" t="s">
        <v>6416</v>
      </c>
      <c r="T839" s="59" t="s">
        <v>6416</v>
      </c>
      <c r="AK839" t="str">
        <f t="shared" si="13"/>
        <v/>
      </c>
    </row>
    <row r="840" spans="2:37" x14ac:dyDescent="0.2">
      <c r="B840" s="66" t="s">
        <v>1291</v>
      </c>
      <c r="C840" t="s">
        <v>7428</v>
      </c>
      <c r="Q840" t="s">
        <v>6416</v>
      </c>
      <c r="T840" s="59" t="s">
        <v>6416</v>
      </c>
      <c r="AK840" t="str">
        <f t="shared" si="13"/>
        <v/>
      </c>
    </row>
    <row r="841" spans="2:37" x14ac:dyDescent="0.2">
      <c r="B841" s="66" t="s">
        <v>1293</v>
      </c>
      <c r="C841" t="s">
        <v>7429</v>
      </c>
      <c r="Q841" t="s">
        <v>6416</v>
      </c>
      <c r="T841" s="59" t="s">
        <v>6416</v>
      </c>
      <c r="AK841" t="str">
        <f t="shared" si="13"/>
        <v/>
      </c>
    </row>
    <row r="842" spans="2:37" x14ac:dyDescent="0.2">
      <c r="B842" s="66" t="s">
        <v>1295</v>
      </c>
      <c r="C842" t="s">
        <v>7430</v>
      </c>
      <c r="Q842" t="s">
        <v>6416</v>
      </c>
      <c r="T842" s="59" t="s">
        <v>6416</v>
      </c>
      <c r="AK842" t="str">
        <f t="shared" si="13"/>
        <v/>
      </c>
    </row>
    <row r="843" spans="2:37" x14ac:dyDescent="0.2">
      <c r="B843" s="63" t="s">
        <v>1297</v>
      </c>
      <c r="C843" t="s">
        <v>7431</v>
      </c>
      <c r="Q843" t="s">
        <v>6416</v>
      </c>
      <c r="T843" s="59" t="s">
        <v>6416</v>
      </c>
      <c r="AK843" t="str">
        <f t="shared" si="13"/>
        <v/>
      </c>
    </row>
    <row r="844" spans="2:37" x14ac:dyDescent="0.2">
      <c r="B844" s="69" t="s">
        <v>1211</v>
      </c>
      <c r="Q844" t="s">
        <v>6713</v>
      </c>
      <c r="T844" s="59" t="s">
        <v>1211</v>
      </c>
      <c r="W844" t="s">
        <v>6524</v>
      </c>
      <c r="X844" t="s">
        <v>6529</v>
      </c>
      <c r="Y844" t="s">
        <v>6526</v>
      </c>
      <c r="AK844" t="str">
        <f t="shared" si="13"/>
        <v>S. DQ. L.</v>
      </c>
    </row>
    <row r="845" spans="2:37" x14ac:dyDescent="0.2">
      <c r="B845" s="66" t="s">
        <v>1299</v>
      </c>
      <c r="C845" t="s">
        <v>7432</v>
      </c>
      <c r="Q845" t="s">
        <v>6416</v>
      </c>
      <c r="T845" s="59" t="s">
        <v>6416</v>
      </c>
      <c r="AK845" t="str">
        <f t="shared" si="13"/>
        <v/>
      </c>
    </row>
    <row r="846" spans="2:37" x14ac:dyDescent="0.2">
      <c r="B846" s="66" t="s">
        <v>1301</v>
      </c>
      <c r="C846" t="s">
        <v>7433</v>
      </c>
      <c r="Q846" t="s">
        <v>6416</v>
      </c>
      <c r="T846" s="59" t="s">
        <v>6416</v>
      </c>
      <c r="AK846" t="str">
        <f t="shared" si="13"/>
        <v/>
      </c>
    </row>
    <row r="847" spans="2:37" x14ac:dyDescent="0.2">
      <c r="B847" s="66" t="s">
        <v>1303</v>
      </c>
      <c r="C847" t="s">
        <v>7434</v>
      </c>
      <c r="Q847" t="s">
        <v>6416</v>
      </c>
      <c r="T847" s="59" t="s">
        <v>6416</v>
      </c>
      <c r="AK847" t="str">
        <f t="shared" si="13"/>
        <v/>
      </c>
    </row>
    <row r="848" spans="2:37" x14ac:dyDescent="0.2">
      <c r="B848" s="66" t="s">
        <v>1305</v>
      </c>
      <c r="C848" t="s">
        <v>7435</v>
      </c>
      <c r="Q848" t="s">
        <v>6416</v>
      </c>
      <c r="T848" s="59" t="s">
        <v>6416</v>
      </c>
      <c r="AK848" t="str">
        <f t="shared" si="13"/>
        <v/>
      </c>
    </row>
    <row r="849" spans="2:37" x14ac:dyDescent="0.2">
      <c r="B849" s="63" t="s">
        <v>1307</v>
      </c>
      <c r="C849" t="s">
        <v>7436</v>
      </c>
      <c r="Q849" t="s">
        <v>6416</v>
      </c>
      <c r="T849" s="59" t="s">
        <v>6416</v>
      </c>
      <c r="AK849" t="str">
        <f t="shared" si="13"/>
        <v/>
      </c>
    </row>
    <row r="850" spans="2:37" x14ac:dyDescent="0.2">
      <c r="B850" s="69" t="s">
        <v>1222</v>
      </c>
      <c r="Q850" t="s">
        <v>6714</v>
      </c>
      <c r="T850" s="59" t="s">
        <v>1222</v>
      </c>
      <c r="W850" t="s">
        <v>6524</v>
      </c>
      <c r="X850" t="s">
        <v>6529</v>
      </c>
      <c r="Y850" t="s">
        <v>6528</v>
      </c>
      <c r="AK850" t="str">
        <f t="shared" si="13"/>
        <v>S. DQ. R.</v>
      </c>
    </row>
    <row r="851" spans="2:37" x14ac:dyDescent="0.2">
      <c r="B851" s="66" t="s">
        <v>1309</v>
      </c>
      <c r="C851" t="s">
        <v>7437</v>
      </c>
      <c r="Q851" t="s">
        <v>6416</v>
      </c>
      <c r="T851" s="59" t="s">
        <v>6416</v>
      </c>
      <c r="AK851" t="str">
        <f t="shared" si="13"/>
        <v/>
      </c>
    </row>
    <row r="852" spans="2:37" x14ac:dyDescent="0.2">
      <c r="B852" s="66" t="s">
        <v>1311</v>
      </c>
      <c r="C852" t="s">
        <v>7438</v>
      </c>
      <c r="Q852" t="s">
        <v>6416</v>
      </c>
      <c r="T852" s="59" t="s">
        <v>6416</v>
      </c>
      <c r="AK852" t="str">
        <f t="shared" si="13"/>
        <v/>
      </c>
    </row>
    <row r="853" spans="2:37" x14ac:dyDescent="0.2">
      <c r="B853" s="66" t="s">
        <v>1313</v>
      </c>
      <c r="C853" t="s">
        <v>7439</v>
      </c>
      <c r="Q853" t="s">
        <v>6416</v>
      </c>
      <c r="T853" s="59" t="s">
        <v>6416</v>
      </c>
      <c r="AK853" t="str">
        <f t="shared" si="13"/>
        <v/>
      </c>
    </row>
    <row r="854" spans="2:37" x14ac:dyDescent="0.2">
      <c r="B854" s="66" t="s">
        <v>1315</v>
      </c>
      <c r="C854" t="s">
        <v>7440</v>
      </c>
      <c r="Q854" t="s">
        <v>6416</v>
      </c>
      <c r="T854" s="59" t="s">
        <v>6416</v>
      </c>
      <c r="AK854" t="str">
        <f t="shared" si="13"/>
        <v/>
      </c>
    </row>
    <row r="855" spans="2:37" x14ac:dyDescent="0.2">
      <c r="B855" s="63" t="s">
        <v>1317</v>
      </c>
      <c r="C855" t="s">
        <v>7441</v>
      </c>
      <c r="Q855" t="s">
        <v>6416</v>
      </c>
      <c r="T855" s="59" t="s">
        <v>6416</v>
      </c>
      <c r="AK855" t="str">
        <f t="shared" si="13"/>
        <v/>
      </c>
    </row>
    <row r="856" spans="2:37" x14ac:dyDescent="0.2">
      <c r="B856" s="67" t="s">
        <v>1319</v>
      </c>
      <c r="Q856" t="s">
        <v>6685</v>
      </c>
      <c r="T856" s="59" t="s">
        <v>1319</v>
      </c>
      <c r="W856" t="s">
        <v>6480</v>
      </c>
      <c r="X856" t="s">
        <v>6491</v>
      </c>
      <c r="AK856" t="str">
        <f t="shared" si="13"/>
        <v>Zone M2</v>
      </c>
    </row>
    <row r="857" spans="2:37" x14ac:dyDescent="0.2">
      <c r="B857" s="68" t="s">
        <v>1320</v>
      </c>
      <c r="Q857" t="s">
        <v>6721</v>
      </c>
      <c r="T857" s="59" t="s">
        <v>1320</v>
      </c>
      <c r="W857" t="s">
        <v>6491</v>
      </c>
      <c r="X857" t="s">
        <v>6419</v>
      </c>
      <c r="Y857" t="s">
        <v>6533</v>
      </c>
      <c r="AK857" t="str">
        <f t="shared" si="13"/>
        <v>M2 / H2</v>
      </c>
    </row>
    <row r="858" spans="2:37" x14ac:dyDescent="0.2">
      <c r="B858" s="69" t="s">
        <v>1178</v>
      </c>
      <c r="Q858" t="s">
        <v>6710</v>
      </c>
      <c r="T858" s="59" t="s">
        <v>1178</v>
      </c>
      <c r="W858" t="s">
        <v>6524</v>
      </c>
      <c r="X858" t="s">
        <v>6525</v>
      </c>
      <c r="Y858" t="s">
        <v>6526</v>
      </c>
      <c r="Z858" t="s">
        <v>6527</v>
      </c>
      <c r="AA858">
        <v>1</v>
      </c>
      <c r="AK858" t="str">
        <f t="shared" si="13"/>
        <v>S. K. L. - 1</v>
      </c>
    </row>
    <row r="859" spans="2:37" x14ac:dyDescent="0.2">
      <c r="B859" s="66" t="s">
        <v>1321</v>
      </c>
      <c r="C859" t="s">
        <v>7442</v>
      </c>
      <c r="Q859" t="s">
        <v>6416</v>
      </c>
      <c r="T859" s="59" t="s">
        <v>6416</v>
      </c>
      <c r="AK859" t="str">
        <f t="shared" si="13"/>
        <v/>
      </c>
    </row>
    <row r="860" spans="2:37" x14ac:dyDescent="0.2">
      <c r="B860" s="66" t="s">
        <v>1323</v>
      </c>
      <c r="C860" t="s">
        <v>7443</v>
      </c>
      <c r="Q860" t="s">
        <v>6416</v>
      </c>
      <c r="T860" s="59" t="s">
        <v>6416</v>
      </c>
      <c r="AK860" t="str">
        <f t="shared" si="13"/>
        <v/>
      </c>
    </row>
    <row r="861" spans="2:37" x14ac:dyDescent="0.2">
      <c r="B861" s="66" t="s">
        <v>1325</v>
      </c>
      <c r="C861" t="s">
        <v>7444</v>
      </c>
      <c r="Q861" t="s">
        <v>6416</v>
      </c>
      <c r="T861" s="59" t="s">
        <v>6416</v>
      </c>
      <c r="AK861" t="str">
        <f t="shared" si="13"/>
        <v/>
      </c>
    </row>
    <row r="862" spans="2:37" x14ac:dyDescent="0.2">
      <c r="B862" s="66" t="s">
        <v>1327</v>
      </c>
      <c r="C862" t="s">
        <v>7445</v>
      </c>
      <c r="Q862" t="s">
        <v>6416</v>
      </c>
      <c r="T862" s="59" t="s">
        <v>6416</v>
      </c>
      <c r="AK862" t="str">
        <f t="shared" si="13"/>
        <v/>
      </c>
    </row>
    <row r="863" spans="2:37" x14ac:dyDescent="0.2">
      <c r="B863" s="63" t="s">
        <v>1329</v>
      </c>
      <c r="C863" t="s">
        <v>7446</v>
      </c>
      <c r="Q863" t="s">
        <v>6416</v>
      </c>
      <c r="T863" s="59" t="s">
        <v>6416</v>
      </c>
      <c r="AK863" t="str">
        <f t="shared" si="13"/>
        <v/>
      </c>
    </row>
    <row r="864" spans="2:37" x14ac:dyDescent="0.2">
      <c r="B864" s="69" t="s">
        <v>1189</v>
      </c>
      <c r="Q864" t="s">
        <v>6711</v>
      </c>
      <c r="T864" s="59" t="s">
        <v>1189</v>
      </c>
      <c r="W864" t="s">
        <v>6524</v>
      </c>
      <c r="X864" t="s">
        <v>6525</v>
      </c>
      <c r="Y864" t="s">
        <v>6526</v>
      </c>
      <c r="Z864" t="s">
        <v>6527</v>
      </c>
      <c r="AA864">
        <v>2</v>
      </c>
      <c r="AK864" t="str">
        <f t="shared" si="13"/>
        <v>S. K. L. - 2</v>
      </c>
    </row>
    <row r="865" spans="2:37" x14ac:dyDescent="0.2">
      <c r="B865" s="66" t="s">
        <v>1331</v>
      </c>
      <c r="C865" t="s">
        <v>7447</v>
      </c>
      <c r="Q865" t="s">
        <v>6416</v>
      </c>
      <c r="T865" s="59" t="s">
        <v>6416</v>
      </c>
      <c r="AK865" t="str">
        <f t="shared" si="13"/>
        <v/>
      </c>
    </row>
    <row r="866" spans="2:37" x14ac:dyDescent="0.2">
      <c r="B866" s="66" t="s">
        <v>1333</v>
      </c>
      <c r="C866" t="s">
        <v>7448</v>
      </c>
      <c r="Q866" t="s">
        <v>6416</v>
      </c>
      <c r="T866" s="59" t="s">
        <v>6416</v>
      </c>
      <c r="AK866" t="str">
        <f t="shared" si="13"/>
        <v/>
      </c>
    </row>
    <row r="867" spans="2:37" x14ac:dyDescent="0.2">
      <c r="B867" s="66" t="s">
        <v>1335</v>
      </c>
      <c r="C867" t="s">
        <v>7449</v>
      </c>
      <c r="Q867" t="s">
        <v>6416</v>
      </c>
      <c r="T867" s="59" t="s">
        <v>6416</v>
      </c>
      <c r="AK867" t="str">
        <f t="shared" si="13"/>
        <v/>
      </c>
    </row>
    <row r="868" spans="2:37" x14ac:dyDescent="0.2">
      <c r="B868" s="66" t="s">
        <v>1337</v>
      </c>
      <c r="C868" t="s">
        <v>7450</v>
      </c>
      <c r="Q868" t="s">
        <v>6416</v>
      </c>
      <c r="T868" s="59" t="s">
        <v>6416</v>
      </c>
      <c r="AK868" t="str">
        <f t="shared" si="13"/>
        <v/>
      </c>
    </row>
    <row r="869" spans="2:37" x14ac:dyDescent="0.2">
      <c r="B869" s="63" t="s">
        <v>1339</v>
      </c>
      <c r="C869" t="s">
        <v>7451</v>
      </c>
      <c r="Q869" t="s">
        <v>6416</v>
      </c>
      <c r="T869" s="59" t="s">
        <v>6416</v>
      </c>
      <c r="AK869" t="str">
        <f t="shared" si="13"/>
        <v/>
      </c>
    </row>
    <row r="870" spans="2:37" x14ac:dyDescent="0.2">
      <c r="B870" s="69" t="s">
        <v>1200</v>
      </c>
      <c r="Q870" t="s">
        <v>6712</v>
      </c>
      <c r="T870" s="59" t="s">
        <v>1200</v>
      </c>
      <c r="W870" t="s">
        <v>6524</v>
      </c>
      <c r="X870" t="s">
        <v>6525</v>
      </c>
      <c r="Y870" t="s">
        <v>6528</v>
      </c>
      <c r="AK870" t="str">
        <f t="shared" si="13"/>
        <v>S. K. R.</v>
      </c>
    </row>
    <row r="871" spans="2:37" x14ac:dyDescent="0.2">
      <c r="B871" s="66" t="s">
        <v>1341</v>
      </c>
      <c r="C871" t="s">
        <v>7452</v>
      </c>
      <c r="Q871" t="s">
        <v>6416</v>
      </c>
      <c r="T871" s="59" t="s">
        <v>6416</v>
      </c>
      <c r="AK871" t="str">
        <f t="shared" si="13"/>
        <v/>
      </c>
    </row>
    <row r="872" spans="2:37" x14ac:dyDescent="0.2">
      <c r="B872" s="66" t="s">
        <v>1343</v>
      </c>
      <c r="C872" t="s">
        <v>7453</v>
      </c>
      <c r="Q872" t="s">
        <v>6416</v>
      </c>
      <c r="T872" s="59" t="s">
        <v>6416</v>
      </c>
      <c r="AK872" t="str">
        <f t="shared" si="13"/>
        <v/>
      </c>
    </row>
    <row r="873" spans="2:37" x14ac:dyDescent="0.2">
      <c r="B873" s="66" t="s">
        <v>1345</v>
      </c>
      <c r="C873" t="s">
        <v>7454</v>
      </c>
      <c r="Q873" t="s">
        <v>6416</v>
      </c>
      <c r="T873" s="59" t="s">
        <v>6416</v>
      </c>
      <c r="AK873" t="str">
        <f t="shared" si="13"/>
        <v/>
      </c>
    </row>
    <row r="874" spans="2:37" x14ac:dyDescent="0.2">
      <c r="B874" s="66" t="s">
        <v>1347</v>
      </c>
      <c r="C874" t="s">
        <v>7455</v>
      </c>
      <c r="Q874" t="s">
        <v>6416</v>
      </c>
      <c r="T874" s="59" t="s">
        <v>6416</v>
      </c>
      <c r="AK874" t="str">
        <f t="shared" si="13"/>
        <v/>
      </c>
    </row>
    <row r="875" spans="2:37" x14ac:dyDescent="0.2">
      <c r="B875" s="63" t="s">
        <v>1349</v>
      </c>
      <c r="C875" t="s">
        <v>7456</v>
      </c>
      <c r="Q875" t="s">
        <v>6416</v>
      </c>
      <c r="T875" s="59" t="s">
        <v>6416</v>
      </c>
      <c r="AK875" t="str">
        <f t="shared" si="13"/>
        <v/>
      </c>
    </row>
    <row r="876" spans="2:37" x14ac:dyDescent="0.2">
      <c r="B876" s="69" t="s">
        <v>1211</v>
      </c>
      <c r="Q876" t="s">
        <v>6713</v>
      </c>
      <c r="T876" s="59" t="s">
        <v>1211</v>
      </c>
      <c r="W876" t="s">
        <v>6524</v>
      </c>
      <c r="X876" t="s">
        <v>6529</v>
      </c>
      <c r="Y876" t="s">
        <v>6526</v>
      </c>
      <c r="AK876" t="str">
        <f t="shared" si="13"/>
        <v>S. DQ. L.</v>
      </c>
    </row>
    <row r="877" spans="2:37" x14ac:dyDescent="0.2">
      <c r="B877" s="66" t="s">
        <v>1351</v>
      </c>
      <c r="C877" t="s">
        <v>7457</v>
      </c>
      <c r="Q877" t="s">
        <v>6416</v>
      </c>
      <c r="T877" s="59" t="s">
        <v>6416</v>
      </c>
      <c r="AK877" t="str">
        <f t="shared" si="13"/>
        <v/>
      </c>
    </row>
    <row r="878" spans="2:37" x14ac:dyDescent="0.2">
      <c r="B878" s="66" t="s">
        <v>1353</v>
      </c>
      <c r="C878" t="s">
        <v>7458</v>
      </c>
      <c r="Q878" t="s">
        <v>6416</v>
      </c>
      <c r="T878" s="59" t="s">
        <v>6416</v>
      </c>
      <c r="AK878" t="str">
        <f t="shared" si="13"/>
        <v/>
      </c>
    </row>
    <row r="879" spans="2:37" x14ac:dyDescent="0.2">
      <c r="B879" s="66" t="s">
        <v>1355</v>
      </c>
      <c r="C879" t="s">
        <v>7459</v>
      </c>
      <c r="Q879" t="s">
        <v>6416</v>
      </c>
      <c r="T879" s="59" t="s">
        <v>6416</v>
      </c>
      <c r="AK879" t="str">
        <f t="shared" si="13"/>
        <v/>
      </c>
    </row>
    <row r="880" spans="2:37" x14ac:dyDescent="0.2">
      <c r="B880" s="66" t="s">
        <v>1357</v>
      </c>
      <c r="C880" t="s">
        <v>7460</v>
      </c>
      <c r="Q880" t="s">
        <v>6416</v>
      </c>
      <c r="T880" s="59" t="s">
        <v>6416</v>
      </c>
      <c r="AK880" t="str">
        <f t="shared" si="13"/>
        <v/>
      </c>
    </row>
    <row r="881" spans="2:37" x14ac:dyDescent="0.2">
      <c r="B881" s="63" t="s">
        <v>1359</v>
      </c>
      <c r="C881" t="s">
        <v>7461</v>
      </c>
      <c r="Q881" t="s">
        <v>6416</v>
      </c>
      <c r="T881" s="59" t="s">
        <v>6416</v>
      </c>
      <c r="AK881" t="str">
        <f t="shared" si="13"/>
        <v/>
      </c>
    </row>
    <row r="882" spans="2:37" x14ac:dyDescent="0.2">
      <c r="B882" s="69" t="s">
        <v>1222</v>
      </c>
      <c r="Q882" t="s">
        <v>6714</v>
      </c>
      <c r="T882" s="59" t="s">
        <v>1222</v>
      </c>
      <c r="W882" t="s">
        <v>6524</v>
      </c>
      <c r="X882" t="s">
        <v>6529</v>
      </c>
      <c r="Y882" t="s">
        <v>6528</v>
      </c>
      <c r="AK882" t="str">
        <f t="shared" si="13"/>
        <v>S. DQ. R.</v>
      </c>
    </row>
    <row r="883" spans="2:37" x14ac:dyDescent="0.2">
      <c r="B883" s="66" t="s">
        <v>1361</v>
      </c>
      <c r="C883" t="s">
        <v>7462</v>
      </c>
      <c r="Q883" t="s">
        <v>6416</v>
      </c>
      <c r="T883" s="59" t="s">
        <v>6416</v>
      </c>
      <c r="AK883" t="str">
        <f t="shared" si="13"/>
        <v/>
      </c>
    </row>
    <row r="884" spans="2:37" x14ac:dyDescent="0.2">
      <c r="B884" s="66" t="s">
        <v>1363</v>
      </c>
      <c r="C884" t="s">
        <v>7463</v>
      </c>
      <c r="Q884" t="s">
        <v>6416</v>
      </c>
      <c r="T884" s="59" t="s">
        <v>6416</v>
      </c>
      <c r="AK884" t="str">
        <f t="shared" si="13"/>
        <v/>
      </c>
    </row>
    <row r="885" spans="2:37" x14ac:dyDescent="0.2">
      <c r="B885" s="66" t="s">
        <v>1365</v>
      </c>
      <c r="C885" t="s">
        <v>7464</v>
      </c>
      <c r="Q885" t="s">
        <v>6416</v>
      </c>
      <c r="T885" s="59" t="s">
        <v>6416</v>
      </c>
      <c r="AK885" t="str">
        <f t="shared" si="13"/>
        <v/>
      </c>
    </row>
    <row r="886" spans="2:37" x14ac:dyDescent="0.2">
      <c r="B886" s="66" t="s">
        <v>1367</v>
      </c>
      <c r="C886" t="s">
        <v>7465</v>
      </c>
      <c r="Q886" t="s">
        <v>6416</v>
      </c>
      <c r="T886" s="59" t="s">
        <v>6416</v>
      </c>
      <c r="AK886" t="str">
        <f t="shared" si="13"/>
        <v/>
      </c>
    </row>
    <row r="887" spans="2:37" x14ac:dyDescent="0.2">
      <c r="B887" s="63" t="s">
        <v>1369</v>
      </c>
      <c r="C887" t="s">
        <v>7466</v>
      </c>
      <c r="Q887" t="s">
        <v>6416</v>
      </c>
      <c r="T887" s="59" t="s">
        <v>6416</v>
      </c>
      <c r="AK887" t="str">
        <f t="shared" si="13"/>
        <v/>
      </c>
    </row>
    <row r="888" spans="2:37" x14ac:dyDescent="0.2">
      <c r="B888" s="69" t="s">
        <v>1233</v>
      </c>
      <c r="Q888" t="s">
        <v>6715</v>
      </c>
      <c r="T888" s="59" t="s">
        <v>1233</v>
      </c>
      <c r="W888" t="s">
        <v>6530</v>
      </c>
      <c r="X888" t="s">
        <v>6526</v>
      </c>
      <c r="AK888" t="str">
        <f t="shared" si="13"/>
        <v>JS. L.</v>
      </c>
    </row>
    <row r="889" spans="2:37" x14ac:dyDescent="0.2">
      <c r="B889" s="66" t="s">
        <v>1371</v>
      </c>
      <c r="C889" t="s">
        <v>7467</v>
      </c>
      <c r="Q889" t="s">
        <v>6416</v>
      </c>
      <c r="T889" s="59" t="s">
        <v>6416</v>
      </c>
      <c r="AK889" t="str">
        <f t="shared" si="13"/>
        <v/>
      </c>
    </row>
    <row r="890" spans="2:37" x14ac:dyDescent="0.2">
      <c r="B890" s="66" t="s">
        <v>1373</v>
      </c>
      <c r="C890" t="s">
        <v>7468</v>
      </c>
      <c r="Q890" t="s">
        <v>6416</v>
      </c>
      <c r="T890" s="59" t="s">
        <v>6416</v>
      </c>
      <c r="AK890" t="str">
        <f t="shared" si="13"/>
        <v/>
      </c>
    </row>
    <row r="891" spans="2:37" x14ac:dyDescent="0.2">
      <c r="B891" s="66" t="s">
        <v>1375</v>
      </c>
      <c r="C891" t="s">
        <v>7469</v>
      </c>
      <c r="Q891" t="s">
        <v>6416</v>
      </c>
      <c r="T891" s="59" t="s">
        <v>6416</v>
      </c>
      <c r="AK891" t="str">
        <f t="shared" si="13"/>
        <v/>
      </c>
    </row>
    <row r="892" spans="2:37" x14ac:dyDescent="0.2">
      <c r="B892" s="66" t="s">
        <v>1377</v>
      </c>
      <c r="C892" t="s">
        <v>7470</v>
      </c>
      <c r="Q892" t="s">
        <v>6416</v>
      </c>
      <c r="T892" s="59" t="s">
        <v>6416</v>
      </c>
      <c r="AK892" t="str">
        <f t="shared" si="13"/>
        <v/>
      </c>
    </row>
    <row r="893" spans="2:37" x14ac:dyDescent="0.2">
      <c r="B893" s="63" t="s">
        <v>1379</v>
      </c>
      <c r="C893" t="s">
        <v>7471</v>
      </c>
      <c r="Q893" t="s">
        <v>6416</v>
      </c>
      <c r="T893" s="59" t="s">
        <v>6416</v>
      </c>
      <c r="AK893" t="str">
        <f t="shared" si="13"/>
        <v/>
      </c>
    </row>
    <row r="894" spans="2:37" x14ac:dyDescent="0.2">
      <c r="B894" s="69" t="s">
        <v>1244</v>
      </c>
      <c r="Q894" t="s">
        <v>6716</v>
      </c>
      <c r="T894" s="59" t="s">
        <v>1244</v>
      </c>
      <c r="W894" t="s">
        <v>6530</v>
      </c>
      <c r="X894" t="s">
        <v>6528</v>
      </c>
      <c r="AK894" t="str">
        <f t="shared" si="13"/>
        <v>JS. R.</v>
      </c>
    </row>
    <row r="895" spans="2:37" x14ac:dyDescent="0.2">
      <c r="B895" s="66" t="s">
        <v>1381</v>
      </c>
      <c r="C895" t="s">
        <v>7472</v>
      </c>
      <c r="Q895" t="s">
        <v>6416</v>
      </c>
      <c r="T895" s="59" t="s">
        <v>6416</v>
      </c>
      <c r="AK895" t="str">
        <f t="shared" si="13"/>
        <v/>
      </c>
    </row>
    <row r="896" spans="2:37" x14ac:dyDescent="0.2">
      <c r="B896" s="66" t="s">
        <v>1383</v>
      </c>
      <c r="C896" t="s">
        <v>7473</v>
      </c>
      <c r="Q896" t="s">
        <v>6416</v>
      </c>
      <c r="T896" s="59" t="s">
        <v>6416</v>
      </c>
      <c r="AK896" t="str">
        <f t="shared" si="13"/>
        <v/>
      </c>
    </row>
    <row r="897" spans="2:37" x14ac:dyDescent="0.2">
      <c r="B897" s="66" t="s">
        <v>1385</v>
      </c>
      <c r="C897" t="s">
        <v>7474</v>
      </c>
      <c r="Q897" t="s">
        <v>6416</v>
      </c>
      <c r="T897" s="59" t="s">
        <v>6416</v>
      </c>
      <c r="AK897" t="str">
        <f t="shared" si="13"/>
        <v/>
      </c>
    </row>
    <row r="898" spans="2:37" x14ac:dyDescent="0.2">
      <c r="B898" s="66" t="s">
        <v>1387</v>
      </c>
      <c r="C898" t="s">
        <v>7475</v>
      </c>
      <c r="Q898" t="s">
        <v>6416</v>
      </c>
      <c r="T898" s="59" t="s">
        <v>6416</v>
      </c>
      <c r="AK898" t="str">
        <f t="shared" si="13"/>
        <v/>
      </c>
    </row>
    <row r="899" spans="2:37" x14ac:dyDescent="0.2">
      <c r="B899" s="63" t="s">
        <v>1389</v>
      </c>
      <c r="C899" t="s">
        <v>7476</v>
      </c>
      <c r="Q899" t="s">
        <v>6416</v>
      </c>
      <c r="T899" s="59" t="s">
        <v>6416</v>
      </c>
      <c r="AK899" t="str">
        <f t="shared" si="13"/>
        <v/>
      </c>
    </row>
    <row r="900" spans="2:37" x14ac:dyDescent="0.2">
      <c r="B900" s="68" t="s">
        <v>1391</v>
      </c>
      <c r="Q900" t="s">
        <v>6722</v>
      </c>
      <c r="T900" s="59" t="s">
        <v>1391</v>
      </c>
      <c r="W900" t="s">
        <v>6491</v>
      </c>
      <c r="X900" t="s">
        <v>6419</v>
      </c>
      <c r="Y900" t="s">
        <v>6534</v>
      </c>
      <c r="AK900" t="str">
        <f t="shared" si="13"/>
        <v>M2 / I2</v>
      </c>
    </row>
    <row r="901" spans="2:37" x14ac:dyDescent="0.2">
      <c r="B901" s="69" t="s">
        <v>1256</v>
      </c>
      <c r="Q901" t="s">
        <v>6718</v>
      </c>
      <c r="T901" s="59" t="s">
        <v>1256</v>
      </c>
      <c r="W901" t="s">
        <v>6524</v>
      </c>
      <c r="X901" t="s">
        <v>6525</v>
      </c>
      <c r="Y901" t="s">
        <v>6526</v>
      </c>
      <c r="AK901" t="str">
        <f t="shared" si="13"/>
        <v>S. K. L.</v>
      </c>
    </row>
    <row r="902" spans="2:37" x14ac:dyDescent="0.2">
      <c r="B902" s="66" t="s">
        <v>1392</v>
      </c>
      <c r="C902" t="s">
        <v>7477</v>
      </c>
      <c r="Q902" t="s">
        <v>6416</v>
      </c>
      <c r="T902" s="59" t="s">
        <v>6416</v>
      </c>
      <c r="AK902" t="str">
        <f t="shared" ref="AK902:AK965" si="14">CONCATENATE(W902,IF(X902&lt;&gt;""," ",""),X902,IF(Y902&lt;&gt;""," ",""),Y902,IF(Z902&lt;&gt;""," ",""),Z902,IF(AA902&lt;&gt;""," ",""),AA902,IF(AB902&lt;&gt;""," ",""),AB902,IF(AC902&lt;&gt;""," ",""),AC902,IF(AD902&lt;&gt;""," ",""),AD902,IF(AE902&lt;&gt;""," ",""),AE902,IF(AF902&lt;&gt;""," ",""),AF902,IF(AG902&lt;&gt;""," ",""),AG902,IF(AH902&lt;&gt;""," ",""),AH902,IF(AI902&lt;&gt;""," ",""),AI902,IF(AJ902&lt;&gt;""," ",""),AJ902)</f>
        <v/>
      </c>
    </row>
    <row r="903" spans="2:37" x14ac:dyDescent="0.2">
      <c r="B903" s="66" t="s">
        <v>1394</v>
      </c>
      <c r="C903" t="s">
        <v>7478</v>
      </c>
      <c r="Q903" t="s">
        <v>6416</v>
      </c>
      <c r="T903" s="59" t="s">
        <v>6416</v>
      </c>
      <c r="AK903" t="str">
        <f t="shared" si="14"/>
        <v/>
      </c>
    </row>
    <row r="904" spans="2:37" x14ac:dyDescent="0.2">
      <c r="B904" s="66" t="s">
        <v>1396</v>
      </c>
      <c r="C904" t="s">
        <v>7479</v>
      </c>
      <c r="Q904" t="s">
        <v>6416</v>
      </c>
      <c r="T904" s="59" t="s">
        <v>6416</v>
      </c>
      <c r="AK904" t="str">
        <f t="shared" si="14"/>
        <v/>
      </c>
    </row>
    <row r="905" spans="2:37" x14ac:dyDescent="0.2">
      <c r="B905" s="66" t="s">
        <v>1398</v>
      </c>
      <c r="C905" t="s">
        <v>7480</v>
      </c>
      <c r="Q905" t="s">
        <v>6416</v>
      </c>
      <c r="T905" s="59" t="s">
        <v>6416</v>
      </c>
      <c r="AK905" t="str">
        <f t="shared" si="14"/>
        <v/>
      </c>
    </row>
    <row r="906" spans="2:37" x14ac:dyDescent="0.2">
      <c r="B906" s="63" t="s">
        <v>1400</v>
      </c>
      <c r="C906" t="s">
        <v>7481</v>
      </c>
      <c r="Q906" t="s">
        <v>6416</v>
      </c>
      <c r="T906" s="59" t="s">
        <v>6416</v>
      </c>
      <c r="AK906" t="str">
        <f t="shared" si="14"/>
        <v/>
      </c>
    </row>
    <row r="907" spans="2:37" x14ac:dyDescent="0.2">
      <c r="B907" s="69" t="s">
        <v>1200</v>
      </c>
      <c r="Q907" t="s">
        <v>6712</v>
      </c>
      <c r="T907" s="59" t="s">
        <v>1200</v>
      </c>
      <c r="W907" t="s">
        <v>6524</v>
      </c>
      <c r="X907" t="s">
        <v>6525</v>
      </c>
      <c r="Y907" t="s">
        <v>6528</v>
      </c>
      <c r="AK907" t="str">
        <f t="shared" si="14"/>
        <v>S. K. R.</v>
      </c>
    </row>
    <row r="908" spans="2:37" x14ac:dyDescent="0.2">
      <c r="B908" s="66" t="s">
        <v>1402</v>
      </c>
      <c r="C908" t="s">
        <v>7482</v>
      </c>
      <c r="Q908" t="s">
        <v>6416</v>
      </c>
      <c r="T908" s="59" t="s">
        <v>6416</v>
      </c>
      <c r="AK908" t="str">
        <f t="shared" si="14"/>
        <v/>
      </c>
    </row>
    <row r="909" spans="2:37" x14ac:dyDescent="0.2">
      <c r="B909" s="66" t="s">
        <v>1404</v>
      </c>
      <c r="C909" t="s">
        <v>7483</v>
      </c>
      <c r="Q909" t="s">
        <v>6416</v>
      </c>
      <c r="T909" s="59" t="s">
        <v>6416</v>
      </c>
      <c r="AK909" t="str">
        <f t="shared" si="14"/>
        <v/>
      </c>
    </row>
    <row r="910" spans="2:37" x14ac:dyDescent="0.2">
      <c r="B910" s="66" t="s">
        <v>1406</v>
      </c>
      <c r="C910" t="s">
        <v>7484</v>
      </c>
      <c r="Q910" t="s">
        <v>6416</v>
      </c>
      <c r="T910" s="59" t="s">
        <v>6416</v>
      </c>
      <c r="AK910" t="str">
        <f t="shared" si="14"/>
        <v/>
      </c>
    </row>
    <row r="911" spans="2:37" x14ac:dyDescent="0.2">
      <c r="B911" s="66" t="s">
        <v>1408</v>
      </c>
      <c r="C911" t="s">
        <v>7485</v>
      </c>
      <c r="Q911" t="s">
        <v>6416</v>
      </c>
      <c r="T911" s="59" t="s">
        <v>6416</v>
      </c>
      <c r="AK911" t="str">
        <f t="shared" si="14"/>
        <v/>
      </c>
    </row>
    <row r="912" spans="2:37" x14ac:dyDescent="0.2">
      <c r="B912" s="63" t="s">
        <v>1410</v>
      </c>
      <c r="C912" t="s">
        <v>7486</v>
      </c>
      <c r="Q912" t="s">
        <v>6416</v>
      </c>
      <c r="T912" s="59" t="s">
        <v>6416</v>
      </c>
      <c r="AK912" t="str">
        <f t="shared" si="14"/>
        <v/>
      </c>
    </row>
    <row r="913" spans="2:37" x14ac:dyDescent="0.2">
      <c r="B913" s="69" t="s">
        <v>1412</v>
      </c>
      <c r="Q913" t="s">
        <v>6723</v>
      </c>
      <c r="T913" s="59" t="s">
        <v>1412</v>
      </c>
      <c r="W913" t="s">
        <v>6535</v>
      </c>
      <c r="X913" t="s">
        <v>6531</v>
      </c>
      <c r="Y913">
        <v>2</v>
      </c>
      <c r="AK913" t="str">
        <f t="shared" si="14"/>
        <v>1BS. CL. 2</v>
      </c>
    </row>
    <row r="914" spans="2:37" x14ac:dyDescent="0.2">
      <c r="B914" s="66" t="s">
        <v>1413</v>
      </c>
      <c r="C914" t="s">
        <v>7487</v>
      </c>
      <c r="Q914" t="s">
        <v>6416</v>
      </c>
      <c r="T914" s="59" t="s">
        <v>6416</v>
      </c>
      <c r="AK914" t="str">
        <f t="shared" si="14"/>
        <v/>
      </c>
    </row>
    <row r="915" spans="2:37" x14ac:dyDescent="0.2">
      <c r="B915" s="66" t="s">
        <v>1415</v>
      </c>
      <c r="C915" t="s">
        <v>7488</v>
      </c>
      <c r="Q915" t="s">
        <v>6416</v>
      </c>
      <c r="T915" s="59" t="s">
        <v>6416</v>
      </c>
      <c r="AK915" t="str">
        <f t="shared" si="14"/>
        <v/>
      </c>
    </row>
    <row r="916" spans="2:37" x14ac:dyDescent="0.2">
      <c r="B916" s="66" t="s">
        <v>1417</v>
      </c>
      <c r="C916" t="s">
        <v>7489</v>
      </c>
      <c r="Q916" t="s">
        <v>6416</v>
      </c>
      <c r="T916" s="59" t="s">
        <v>6416</v>
      </c>
      <c r="AK916" t="str">
        <f t="shared" si="14"/>
        <v/>
      </c>
    </row>
    <row r="917" spans="2:37" x14ac:dyDescent="0.2">
      <c r="B917" s="66" t="s">
        <v>1419</v>
      </c>
      <c r="C917" t="s">
        <v>7490</v>
      </c>
      <c r="Q917" t="s">
        <v>6416</v>
      </c>
      <c r="T917" s="59" t="s">
        <v>6416</v>
      </c>
      <c r="AK917" t="str">
        <f t="shared" si="14"/>
        <v/>
      </c>
    </row>
    <row r="918" spans="2:37" x14ac:dyDescent="0.2">
      <c r="B918" s="63" t="s">
        <v>1421</v>
      </c>
      <c r="C918" t="s">
        <v>7491</v>
      </c>
      <c r="Q918" t="s">
        <v>6416</v>
      </c>
      <c r="T918" s="59" t="s">
        <v>6416</v>
      </c>
      <c r="AK918" t="str">
        <f t="shared" si="14"/>
        <v/>
      </c>
    </row>
    <row r="919" spans="2:37" x14ac:dyDescent="0.2">
      <c r="B919" s="69" t="s">
        <v>1423</v>
      </c>
      <c r="Q919" t="s">
        <v>6724</v>
      </c>
      <c r="T919" s="59" t="s">
        <v>1423</v>
      </c>
      <c r="W919" t="s">
        <v>6535</v>
      </c>
      <c r="X919" t="s">
        <v>6532</v>
      </c>
      <c r="Y919">
        <v>2</v>
      </c>
      <c r="AK919" t="str">
        <f t="shared" si="14"/>
        <v>1BS. CR. 2</v>
      </c>
    </row>
    <row r="920" spans="2:37" x14ac:dyDescent="0.2">
      <c r="B920" s="66" t="s">
        <v>1424</v>
      </c>
      <c r="C920" t="s">
        <v>7492</v>
      </c>
      <c r="Q920" t="s">
        <v>6416</v>
      </c>
      <c r="T920" s="59" t="s">
        <v>6416</v>
      </c>
      <c r="AK920" t="str">
        <f t="shared" si="14"/>
        <v/>
      </c>
    </row>
    <row r="921" spans="2:37" x14ac:dyDescent="0.2">
      <c r="B921" s="66" t="s">
        <v>1426</v>
      </c>
      <c r="C921" t="s">
        <v>7493</v>
      </c>
      <c r="Q921" t="s">
        <v>6416</v>
      </c>
      <c r="T921" s="59" t="s">
        <v>6416</v>
      </c>
      <c r="AK921" t="str">
        <f t="shared" si="14"/>
        <v/>
      </c>
    </row>
    <row r="922" spans="2:37" x14ac:dyDescent="0.2">
      <c r="B922" s="66" t="s">
        <v>1428</v>
      </c>
      <c r="C922" t="s">
        <v>7494</v>
      </c>
      <c r="Q922" t="s">
        <v>6416</v>
      </c>
      <c r="T922" s="59" t="s">
        <v>6416</v>
      </c>
      <c r="AK922" t="str">
        <f t="shared" si="14"/>
        <v/>
      </c>
    </row>
    <row r="923" spans="2:37" x14ac:dyDescent="0.2">
      <c r="B923" s="66" t="s">
        <v>1430</v>
      </c>
      <c r="C923" t="s">
        <v>7495</v>
      </c>
      <c r="Q923" t="s">
        <v>6416</v>
      </c>
      <c r="T923" s="59" t="s">
        <v>6416</v>
      </c>
      <c r="AK923" t="str">
        <f t="shared" si="14"/>
        <v/>
      </c>
    </row>
    <row r="924" spans="2:37" x14ac:dyDescent="0.2">
      <c r="B924" s="63" t="s">
        <v>1432</v>
      </c>
      <c r="C924" t="s">
        <v>7496</v>
      </c>
      <c r="Q924" t="s">
        <v>6416</v>
      </c>
      <c r="T924" s="59" t="s">
        <v>6416</v>
      </c>
      <c r="AK924" t="str">
        <f t="shared" si="14"/>
        <v/>
      </c>
    </row>
    <row r="925" spans="2:37" x14ac:dyDescent="0.2">
      <c r="B925" s="68" t="s">
        <v>1434</v>
      </c>
      <c r="Q925" t="s">
        <v>6725</v>
      </c>
      <c r="T925" s="59" t="s">
        <v>1434</v>
      </c>
      <c r="W925" t="s">
        <v>6491</v>
      </c>
      <c r="X925" t="s">
        <v>6419</v>
      </c>
      <c r="Y925" t="s">
        <v>6536</v>
      </c>
      <c r="AK925" t="str">
        <f t="shared" si="14"/>
        <v>M2 / J2</v>
      </c>
    </row>
    <row r="926" spans="2:37" x14ac:dyDescent="0.2">
      <c r="B926" s="69" t="s">
        <v>1178</v>
      </c>
      <c r="Q926" t="s">
        <v>6710</v>
      </c>
      <c r="T926" s="59" t="s">
        <v>1178</v>
      </c>
      <c r="W926" t="s">
        <v>6524</v>
      </c>
      <c r="X926" t="s">
        <v>6525</v>
      </c>
      <c r="Y926" t="s">
        <v>6526</v>
      </c>
      <c r="Z926" t="s">
        <v>6527</v>
      </c>
      <c r="AA926">
        <v>1</v>
      </c>
      <c r="AK926" t="str">
        <f t="shared" si="14"/>
        <v>S. K. L. - 1</v>
      </c>
    </row>
    <row r="927" spans="2:37" x14ac:dyDescent="0.2">
      <c r="B927" s="66" t="s">
        <v>1435</v>
      </c>
      <c r="C927" t="s">
        <v>7497</v>
      </c>
      <c r="Q927" t="s">
        <v>6416</v>
      </c>
      <c r="T927" s="59" t="s">
        <v>6416</v>
      </c>
      <c r="AK927" t="str">
        <f t="shared" si="14"/>
        <v/>
      </c>
    </row>
    <row r="928" spans="2:37" x14ac:dyDescent="0.2">
      <c r="B928" s="66" t="s">
        <v>1437</v>
      </c>
      <c r="C928" t="s">
        <v>7498</v>
      </c>
      <c r="Q928" t="s">
        <v>6416</v>
      </c>
      <c r="T928" s="59" t="s">
        <v>6416</v>
      </c>
      <c r="AK928" t="str">
        <f t="shared" si="14"/>
        <v/>
      </c>
    </row>
    <row r="929" spans="2:37" x14ac:dyDescent="0.2">
      <c r="B929" s="66" t="s">
        <v>1439</v>
      </c>
      <c r="C929" t="s">
        <v>7499</v>
      </c>
      <c r="Q929" t="s">
        <v>6416</v>
      </c>
      <c r="T929" s="59" t="s">
        <v>6416</v>
      </c>
      <c r="AK929" t="str">
        <f t="shared" si="14"/>
        <v/>
      </c>
    </row>
    <row r="930" spans="2:37" x14ac:dyDescent="0.2">
      <c r="B930" s="66" t="s">
        <v>1441</v>
      </c>
      <c r="C930" t="s">
        <v>7500</v>
      </c>
      <c r="Q930" t="s">
        <v>6416</v>
      </c>
      <c r="T930" s="59" t="s">
        <v>6416</v>
      </c>
      <c r="AK930" t="str">
        <f t="shared" si="14"/>
        <v/>
      </c>
    </row>
    <row r="931" spans="2:37" x14ac:dyDescent="0.2">
      <c r="B931" s="63" t="s">
        <v>1443</v>
      </c>
      <c r="C931" t="s">
        <v>7501</v>
      </c>
      <c r="Q931" t="s">
        <v>6416</v>
      </c>
      <c r="T931" s="59" t="s">
        <v>6416</v>
      </c>
      <c r="AK931" t="str">
        <f t="shared" si="14"/>
        <v/>
      </c>
    </row>
    <row r="932" spans="2:37" x14ac:dyDescent="0.2">
      <c r="B932" s="69" t="s">
        <v>1189</v>
      </c>
      <c r="Q932" t="s">
        <v>6711</v>
      </c>
      <c r="T932" s="59" t="s">
        <v>1189</v>
      </c>
      <c r="W932" t="s">
        <v>6524</v>
      </c>
      <c r="X932" t="s">
        <v>6525</v>
      </c>
      <c r="Y932" t="s">
        <v>6526</v>
      </c>
      <c r="Z932" t="s">
        <v>6527</v>
      </c>
      <c r="AA932">
        <v>2</v>
      </c>
      <c r="AK932" t="str">
        <f t="shared" si="14"/>
        <v>S. K. L. - 2</v>
      </c>
    </row>
    <row r="933" spans="2:37" x14ac:dyDescent="0.2">
      <c r="B933" s="66" t="s">
        <v>1445</v>
      </c>
      <c r="C933" t="s">
        <v>7502</v>
      </c>
      <c r="Q933" t="s">
        <v>6416</v>
      </c>
      <c r="T933" s="59" t="s">
        <v>6416</v>
      </c>
      <c r="AK933" t="str">
        <f t="shared" si="14"/>
        <v/>
      </c>
    </row>
    <row r="934" spans="2:37" x14ac:dyDescent="0.2">
      <c r="B934" s="66" t="s">
        <v>1447</v>
      </c>
      <c r="C934" t="s">
        <v>7503</v>
      </c>
      <c r="Q934" t="s">
        <v>6416</v>
      </c>
      <c r="T934" s="59" t="s">
        <v>6416</v>
      </c>
      <c r="AK934" t="str">
        <f t="shared" si="14"/>
        <v/>
      </c>
    </row>
    <row r="935" spans="2:37" x14ac:dyDescent="0.2">
      <c r="B935" s="66" t="s">
        <v>1449</v>
      </c>
      <c r="C935" t="s">
        <v>7504</v>
      </c>
      <c r="Q935" t="s">
        <v>6416</v>
      </c>
      <c r="T935" s="59" t="s">
        <v>6416</v>
      </c>
      <c r="AK935" t="str">
        <f t="shared" si="14"/>
        <v/>
      </c>
    </row>
    <row r="936" spans="2:37" x14ac:dyDescent="0.2">
      <c r="B936" s="66" t="s">
        <v>1451</v>
      </c>
      <c r="C936" t="s">
        <v>7505</v>
      </c>
      <c r="Q936" t="s">
        <v>6416</v>
      </c>
      <c r="T936" s="59" t="s">
        <v>6416</v>
      </c>
      <c r="AK936" t="str">
        <f t="shared" si="14"/>
        <v/>
      </c>
    </row>
    <row r="937" spans="2:37" x14ac:dyDescent="0.2">
      <c r="B937" s="63" t="s">
        <v>1453</v>
      </c>
      <c r="C937" t="s">
        <v>7506</v>
      </c>
      <c r="Q937" t="s">
        <v>6416</v>
      </c>
      <c r="T937" s="59" t="s">
        <v>6416</v>
      </c>
      <c r="AK937" t="str">
        <f t="shared" si="14"/>
        <v/>
      </c>
    </row>
    <row r="938" spans="2:37" x14ac:dyDescent="0.2">
      <c r="B938" s="69" t="s">
        <v>1200</v>
      </c>
      <c r="Q938" t="s">
        <v>6712</v>
      </c>
      <c r="T938" s="59" t="s">
        <v>1200</v>
      </c>
      <c r="W938" t="s">
        <v>6524</v>
      </c>
      <c r="X938" t="s">
        <v>6525</v>
      </c>
      <c r="Y938" t="s">
        <v>6528</v>
      </c>
      <c r="AK938" t="str">
        <f t="shared" si="14"/>
        <v>S. K. R.</v>
      </c>
    </row>
    <row r="939" spans="2:37" x14ac:dyDescent="0.2">
      <c r="B939" s="66" t="s">
        <v>1455</v>
      </c>
      <c r="C939" t="s">
        <v>7507</v>
      </c>
      <c r="Q939" t="s">
        <v>6416</v>
      </c>
      <c r="T939" s="59" t="s">
        <v>6416</v>
      </c>
      <c r="AK939" t="str">
        <f t="shared" si="14"/>
        <v/>
      </c>
    </row>
    <row r="940" spans="2:37" x14ac:dyDescent="0.2">
      <c r="B940" s="66" t="s">
        <v>1457</v>
      </c>
      <c r="C940" t="s">
        <v>7508</v>
      </c>
      <c r="Q940" t="s">
        <v>6416</v>
      </c>
      <c r="T940" s="59" t="s">
        <v>6416</v>
      </c>
      <c r="AK940" t="str">
        <f t="shared" si="14"/>
        <v/>
      </c>
    </row>
    <row r="941" spans="2:37" x14ac:dyDescent="0.2">
      <c r="B941" s="66" t="s">
        <v>1459</v>
      </c>
      <c r="C941" t="s">
        <v>7509</v>
      </c>
      <c r="Q941" t="s">
        <v>6416</v>
      </c>
      <c r="T941" s="59" t="s">
        <v>6416</v>
      </c>
      <c r="AK941" t="str">
        <f t="shared" si="14"/>
        <v/>
      </c>
    </row>
    <row r="942" spans="2:37" x14ac:dyDescent="0.2">
      <c r="B942" s="66" t="s">
        <v>1461</v>
      </c>
      <c r="C942" t="s">
        <v>7510</v>
      </c>
      <c r="Q942" t="s">
        <v>6416</v>
      </c>
      <c r="T942" s="59" t="s">
        <v>6416</v>
      </c>
      <c r="AK942" t="str">
        <f t="shared" si="14"/>
        <v/>
      </c>
    </row>
    <row r="943" spans="2:37" x14ac:dyDescent="0.2">
      <c r="B943" s="63" t="s">
        <v>1463</v>
      </c>
      <c r="C943" t="s">
        <v>7511</v>
      </c>
      <c r="Q943" t="s">
        <v>6416</v>
      </c>
      <c r="T943" s="59" t="s">
        <v>6416</v>
      </c>
      <c r="AK943" t="str">
        <f t="shared" si="14"/>
        <v/>
      </c>
    </row>
    <row r="944" spans="2:37" x14ac:dyDescent="0.2">
      <c r="B944" s="69" t="s">
        <v>1211</v>
      </c>
      <c r="Q944" t="s">
        <v>6713</v>
      </c>
      <c r="T944" s="59" t="s">
        <v>1211</v>
      </c>
      <c r="W944" t="s">
        <v>6524</v>
      </c>
      <c r="X944" t="s">
        <v>6529</v>
      </c>
      <c r="Y944" t="s">
        <v>6526</v>
      </c>
      <c r="AK944" t="str">
        <f t="shared" si="14"/>
        <v>S. DQ. L.</v>
      </c>
    </row>
    <row r="945" spans="2:37" x14ac:dyDescent="0.2">
      <c r="B945" s="66" t="s">
        <v>1465</v>
      </c>
      <c r="C945" t="s">
        <v>7512</v>
      </c>
      <c r="Q945" t="s">
        <v>6416</v>
      </c>
      <c r="T945" s="59" t="s">
        <v>6416</v>
      </c>
      <c r="AK945" t="str">
        <f t="shared" si="14"/>
        <v/>
      </c>
    </row>
    <row r="946" spans="2:37" x14ac:dyDescent="0.2">
      <c r="B946" s="66" t="s">
        <v>1467</v>
      </c>
      <c r="C946" t="s">
        <v>7513</v>
      </c>
      <c r="Q946" t="s">
        <v>6416</v>
      </c>
      <c r="T946" s="59" t="s">
        <v>6416</v>
      </c>
      <c r="AK946" t="str">
        <f t="shared" si="14"/>
        <v/>
      </c>
    </row>
    <row r="947" spans="2:37" x14ac:dyDescent="0.2">
      <c r="B947" s="66" t="s">
        <v>1469</v>
      </c>
      <c r="C947" t="s">
        <v>7514</v>
      </c>
      <c r="Q947" t="s">
        <v>6416</v>
      </c>
      <c r="T947" s="59" t="s">
        <v>6416</v>
      </c>
      <c r="AK947" t="str">
        <f t="shared" si="14"/>
        <v/>
      </c>
    </row>
    <row r="948" spans="2:37" x14ac:dyDescent="0.2">
      <c r="B948" s="66" t="s">
        <v>1471</v>
      </c>
      <c r="C948" t="s">
        <v>7515</v>
      </c>
      <c r="Q948" t="s">
        <v>6416</v>
      </c>
      <c r="T948" s="59" t="s">
        <v>6416</v>
      </c>
      <c r="AK948" t="str">
        <f t="shared" si="14"/>
        <v/>
      </c>
    </row>
    <row r="949" spans="2:37" x14ac:dyDescent="0.2">
      <c r="B949" s="63" t="s">
        <v>1473</v>
      </c>
      <c r="C949" t="s">
        <v>7516</v>
      </c>
      <c r="Q949" t="s">
        <v>6416</v>
      </c>
      <c r="T949" s="59" t="s">
        <v>6416</v>
      </c>
      <c r="AK949" t="str">
        <f t="shared" si="14"/>
        <v/>
      </c>
    </row>
    <row r="950" spans="2:37" x14ac:dyDescent="0.2">
      <c r="B950" s="69" t="s">
        <v>1222</v>
      </c>
      <c r="Q950" t="s">
        <v>6714</v>
      </c>
      <c r="T950" s="59" t="s">
        <v>1222</v>
      </c>
      <c r="W950" t="s">
        <v>6524</v>
      </c>
      <c r="X950" t="s">
        <v>6529</v>
      </c>
      <c r="Y950" t="s">
        <v>6528</v>
      </c>
      <c r="AK950" t="str">
        <f t="shared" si="14"/>
        <v>S. DQ. R.</v>
      </c>
    </row>
    <row r="951" spans="2:37" x14ac:dyDescent="0.2">
      <c r="B951" s="66" t="s">
        <v>1475</v>
      </c>
      <c r="C951" t="s">
        <v>7517</v>
      </c>
      <c r="Q951" t="s">
        <v>6416</v>
      </c>
      <c r="T951" s="59" t="s">
        <v>6416</v>
      </c>
      <c r="AK951" t="str">
        <f t="shared" si="14"/>
        <v/>
      </c>
    </row>
    <row r="952" spans="2:37" x14ac:dyDescent="0.2">
      <c r="B952" s="66" t="s">
        <v>1477</v>
      </c>
      <c r="C952" t="s">
        <v>7518</v>
      </c>
      <c r="Q952" t="s">
        <v>6416</v>
      </c>
      <c r="T952" s="59" t="s">
        <v>6416</v>
      </c>
      <c r="AK952" t="str">
        <f t="shared" si="14"/>
        <v/>
      </c>
    </row>
    <row r="953" spans="2:37" x14ac:dyDescent="0.2">
      <c r="B953" s="66" t="s">
        <v>1479</v>
      </c>
      <c r="C953" t="s">
        <v>7519</v>
      </c>
      <c r="Q953" t="s">
        <v>6416</v>
      </c>
      <c r="T953" s="59" t="s">
        <v>6416</v>
      </c>
      <c r="AK953" t="str">
        <f t="shared" si="14"/>
        <v/>
      </c>
    </row>
    <row r="954" spans="2:37" x14ac:dyDescent="0.2">
      <c r="B954" s="66" t="s">
        <v>1481</v>
      </c>
      <c r="C954" t="s">
        <v>7520</v>
      </c>
      <c r="Q954" t="s">
        <v>6416</v>
      </c>
      <c r="T954" s="59" t="s">
        <v>6416</v>
      </c>
      <c r="AK954" t="str">
        <f t="shared" si="14"/>
        <v/>
      </c>
    </row>
    <row r="955" spans="2:37" x14ac:dyDescent="0.2">
      <c r="B955" s="63" t="s">
        <v>1483</v>
      </c>
      <c r="C955" t="s">
        <v>7521</v>
      </c>
      <c r="Q955" t="s">
        <v>6416</v>
      </c>
      <c r="T955" s="59" t="s">
        <v>6416</v>
      </c>
      <c r="AK955" t="str">
        <f t="shared" si="14"/>
        <v/>
      </c>
    </row>
    <row r="956" spans="2:37" x14ac:dyDescent="0.2">
      <c r="B956" s="69" t="s">
        <v>1233</v>
      </c>
      <c r="Q956" t="s">
        <v>6715</v>
      </c>
      <c r="T956" s="59" t="s">
        <v>1233</v>
      </c>
      <c r="W956" t="s">
        <v>6530</v>
      </c>
      <c r="X956" t="s">
        <v>6526</v>
      </c>
      <c r="AK956" t="str">
        <f t="shared" si="14"/>
        <v>JS. L.</v>
      </c>
    </row>
    <row r="957" spans="2:37" x14ac:dyDescent="0.2">
      <c r="B957" s="66" t="s">
        <v>1485</v>
      </c>
      <c r="C957" t="s">
        <v>7522</v>
      </c>
      <c r="Q957" t="s">
        <v>6416</v>
      </c>
      <c r="T957" s="59" t="s">
        <v>6416</v>
      </c>
      <c r="AK957" t="str">
        <f t="shared" si="14"/>
        <v/>
      </c>
    </row>
    <row r="958" spans="2:37" x14ac:dyDescent="0.2">
      <c r="B958" s="66" t="s">
        <v>1487</v>
      </c>
      <c r="C958" t="s">
        <v>7523</v>
      </c>
      <c r="Q958" t="s">
        <v>6416</v>
      </c>
      <c r="T958" s="59" t="s">
        <v>6416</v>
      </c>
      <c r="AK958" t="str">
        <f t="shared" si="14"/>
        <v/>
      </c>
    </row>
    <row r="959" spans="2:37" x14ac:dyDescent="0.2">
      <c r="B959" s="66" t="s">
        <v>1489</v>
      </c>
      <c r="C959" t="s">
        <v>7524</v>
      </c>
      <c r="Q959" t="s">
        <v>6416</v>
      </c>
      <c r="T959" s="59" t="s">
        <v>6416</v>
      </c>
      <c r="AK959" t="str">
        <f t="shared" si="14"/>
        <v/>
      </c>
    </row>
    <row r="960" spans="2:37" x14ac:dyDescent="0.2">
      <c r="B960" s="66" t="s">
        <v>1491</v>
      </c>
      <c r="C960" t="s">
        <v>7525</v>
      </c>
      <c r="Q960" t="s">
        <v>6416</v>
      </c>
      <c r="T960" s="59" t="s">
        <v>6416</v>
      </c>
      <c r="AK960" t="str">
        <f t="shared" si="14"/>
        <v/>
      </c>
    </row>
    <row r="961" spans="2:37" x14ac:dyDescent="0.2">
      <c r="B961" s="63" t="s">
        <v>1493</v>
      </c>
      <c r="C961" t="s">
        <v>7526</v>
      </c>
      <c r="Q961" t="s">
        <v>6416</v>
      </c>
      <c r="T961" s="59" t="s">
        <v>6416</v>
      </c>
      <c r="AK961" t="str">
        <f t="shared" si="14"/>
        <v/>
      </c>
    </row>
    <row r="962" spans="2:37" x14ac:dyDescent="0.2">
      <c r="B962" s="69" t="s">
        <v>1244</v>
      </c>
      <c r="Q962" t="s">
        <v>6716</v>
      </c>
      <c r="T962" s="59" t="s">
        <v>1244</v>
      </c>
      <c r="W962" t="s">
        <v>6530</v>
      </c>
      <c r="X962" t="s">
        <v>6528</v>
      </c>
      <c r="AK962" t="str">
        <f t="shared" si="14"/>
        <v>JS. R.</v>
      </c>
    </row>
    <row r="963" spans="2:37" x14ac:dyDescent="0.2">
      <c r="B963" s="66" t="s">
        <v>1495</v>
      </c>
      <c r="C963" t="s">
        <v>7527</v>
      </c>
      <c r="Q963" t="s">
        <v>6416</v>
      </c>
      <c r="T963" s="59" t="s">
        <v>6416</v>
      </c>
      <c r="AK963" t="str">
        <f t="shared" si="14"/>
        <v/>
      </c>
    </row>
    <row r="964" spans="2:37" x14ac:dyDescent="0.2">
      <c r="B964" s="66" t="s">
        <v>1497</v>
      </c>
      <c r="C964" t="s">
        <v>7528</v>
      </c>
      <c r="Q964" t="s">
        <v>6416</v>
      </c>
      <c r="T964" s="59" t="s">
        <v>6416</v>
      </c>
      <c r="AK964" t="str">
        <f t="shared" si="14"/>
        <v/>
      </c>
    </row>
    <row r="965" spans="2:37" x14ac:dyDescent="0.2">
      <c r="B965" s="66" t="s">
        <v>1499</v>
      </c>
      <c r="C965" t="s">
        <v>7529</v>
      </c>
      <c r="Q965" t="s">
        <v>6416</v>
      </c>
      <c r="T965" s="59" t="s">
        <v>6416</v>
      </c>
      <c r="AK965" t="str">
        <f t="shared" si="14"/>
        <v/>
      </c>
    </row>
    <row r="966" spans="2:37" x14ac:dyDescent="0.2">
      <c r="B966" s="66" t="s">
        <v>1501</v>
      </c>
      <c r="C966" t="s">
        <v>7530</v>
      </c>
      <c r="Q966" t="s">
        <v>6416</v>
      </c>
      <c r="T966" s="59" t="s">
        <v>6416</v>
      </c>
      <c r="AK966" t="str">
        <f t="shared" ref="AK966:AK1029" si="15">CONCATENATE(W966,IF(X966&lt;&gt;""," ",""),X966,IF(Y966&lt;&gt;""," ",""),Y966,IF(Z966&lt;&gt;""," ",""),Z966,IF(AA966&lt;&gt;""," ",""),AA966,IF(AB966&lt;&gt;""," ",""),AB966,IF(AC966&lt;&gt;""," ",""),AC966,IF(AD966&lt;&gt;""," ",""),AD966,IF(AE966&lt;&gt;""," ",""),AE966,IF(AF966&lt;&gt;""," ",""),AF966,IF(AG966&lt;&gt;""," ",""),AG966,IF(AH966&lt;&gt;""," ",""),AH966,IF(AI966&lt;&gt;""," ",""),AI966,IF(AJ966&lt;&gt;""," ",""),AJ966)</f>
        <v/>
      </c>
    </row>
    <row r="967" spans="2:37" x14ac:dyDescent="0.2">
      <c r="B967" s="63" t="s">
        <v>1503</v>
      </c>
      <c r="C967" t="s">
        <v>7531</v>
      </c>
      <c r="Q967" t="s">
        <v>6416</v>
      </c>
      <c r="T967" s="59" t="s">
        <v>6416</v>
      </c>
      <c r="AK967" t="str">
        <f t="shared" si="15"/>
        <v/>
      </c>
    </row>
    <row r="968" spans="2:37" x14ac:dyDescent="0.2">
      <c r="B968" s="68" t="s">
        <v>1505</v>
      </c>
      <c r="Q968" t="s">
        <v>6726</v>
      </c>
      <c r="T968" s="59" t="s">
        <v>1505</v>
      </c>
      <c r="W968" t="s">
        <v>6491</v>
      </c>
      <c r="X968" t="s">
        <v>6419</v>
      </c>
      <c r="Y968" t="s">
        <v>6537</v>
      </c>
      <c r="AK968" t="str">
        <f t="shared" si="15"/>
        <v>M2 / K2</v>
      </c>
    </row>
    <row r="969" spans="2:37" x14ac:dyDescent="0.2">
      <c r="B969" s="69" t="s">
        <v>1256</v>
      </c>
      <c r="Q969" t="s">
        <v>6718</v>
      </c>
      <c r="T969" s="59" t="s">
        <v>1256</v>
      </c>
      <c r="W969" t="s">
        <v>6524</v>
      </c>
      <c r="X969" t="s">
        <v>6525</v>
      </c>
      <c r="Y969" t="s">
        <v>6526</v>
      </c>
      <c r="AK969" t="str">
        <f t="shared" si="15"/>
        <v>S. K. L.</v>
      </c>
    </row>
    <row r="970" spans="2:37" x14ac:dyDescent="0.2">
      <c r="B970" s="66" t="s">
        <v>1506</v>
      </c>
      <c r="C970" t="s">
        <v>7532</v>
      </c>
      <c r="Q970" t="s">
        <v>6416</v>
      </c>
      <c r="T970" s="59" t="s">
        <v>6416</v>
      </c>
      <c r="AK970" t="str">
        <f t="shared" si="15"/>
        <v/>
      </c>
    </row>
    <row r="971" spans="2:37" x14ac:dyDescent="0.2">
      <c r="B971" s="66" t="s">
        <v>1508</v>
      </c>
      <c r="C971" t="s">
        <v>7533</v>
      </c>
      <c r="Q971" t="s">
        <v>6416</v>
      </c>
      <c r="T971" s="59" t="s">
        <v>6416</v>
      </c>
      <c r="AK971" t="str">
        <f t="shared" si="15"/>
        <v/>
      </c>
    </row>
    <row r="972" spans="2:37" x14ac:dyDescent="0.2">
      <c r="B972" s="66" t="s">
        <v>1510</v>
      </c>
      <c r="C972" t="s">
        <v>7534</v>
      </c>
      <c r="Q972" t="s">
        <v>6416</v>
      </c>
      <c r="T972" s="59" t="s">
        <v>6416</v>
      </c>
      <c r="AK972" t="str">
        <f t="shared" si="15"/>
        <v/>
      </c>
    </row>
    <row r="973" spans="2:37" x14ac:dyDescent="0.2">
      <c r="B973" s="66" t="s">
        <v>1512</v>
      </c>
      <c r="C973" t="s">
        <v>7535</v>
      </c>
      <c r="Q973" t="s">
        <v>6416</v>
      </c>
      <c r="T973" s="59" t="s">
        <v>6416</v>
      </c>
      <c r="AK973" t="str">
        <f t="shared" si="15"/>
        <v/>
      </c>
    </row>
    <row r="974" spans="2:37" x14ac:dyDescent="0.2">
      <c r="B974" s="63" t="s">
        <v>1514</v>
      </c>
      <c r="C974" t="s">
        <v>7536</v>
      </c>
      <c r="Q974" t="s">
        <v>6416</v>
      </c>
      <c r="T974" s="59" t="s">
        <v>6416</v>
      </c>
      <c r="AK974" t="str">
        <f t="shared" si="15"/>
        <v/>
      </c>
    </row>
    <row r="975" spans="2:37" x14ac:dyDescent="0.2">
      <c r="B975" s="69" t="s">
        <v>1222</v>
      </c>
      <c r="Q975" t="s">
        <v>6714</v>
      </c>
      <c r="T975" s="59" t="s">
        <v>1222</v>
      </c>
      <c r="W975" t="s">
        <v>6524</v>
      </c>
      <c r="X975" t="s">
        <v>6529</v>
      </c>
      <c r="Y975" t="s">
        <v>6528</v>
      </c>
      <c r="AK975" t="str">
        <f t="shared" si="15"/>
        <v>S. DQ. R.</v>
      </c>
    </row>
    <row r="976" spans="2:37" x14ac:dyDescent="0.2">
      <c r="B976" s="66" t="s">
        <v>1516</v>
      </c>
      <c r="C976" t="s">
        <v>7537</v>
      </c>
      <c r="Q976" t="s">
        <v>6416</v>
      </c>
      <c r="T976" s="59" t="s">
        <v>6416</v>
      </c>
      <c r="AK976" t="str">
        <f t="shared" si="15"/>
        <v/>
      </c>
    </row>
    <row r="977" spans="2:37" x14ac:dyDescent="0.2">
      <c r="B977" s="66" t="s">
        <v>1518</v>
      </c>
      <c r="C977" t="s">
        <v>7538</v>
      </c>
      <c r="Q977" t="s">
        <v>6416</v>
      </c>
      <c r="T977" s="59" t="s">
        <v>6416</v>
      </c>
      <c r="AK977" t="str">
        <f t="shared" si="15"/>
        <v/>
      </c>
    </row>
    <row r="978" spans="2:37" x14ac:dyDescent="0.2">
      <c r="B978" s="66" t="s">
        <v>1520</v>
      </c>
      <c r="C978" t="s">
        <v>7539</v>
      </c>
      <c r="Q978" t="s">
        <v>6416</v>
      </c>
      <c r="T978" s="59" t="s">
        <v>6416</v>
      </c>
      <c r="AK978" t="str">
        <f t="shared" si="15"/>
        <v/>
      </c>
    </row>
    <row r="979" spans="2:37" x14ac:dyDescent="0.2">
      <c r="B979" s="66" t="s">
        <v>1522</v>
      </c>
      <c r="C979" t="s">
        <v>7540</v>
      </c>
      <c r="Q979" t="s">
        <v>6416</v>
      </c>
      <c r="T979" s="59" t="s">
        <v>6416</v>
      </c>
      <c r="AK979" t="str">
        <f t="shared" si="15"/>
        <v/>
      </c>
    </row>
    <row r="980" spans="2:37" x14ac:dyDescent="0.2">
      <c r="B980" s="63" t="s">
        <v>1524</v>
      </c>
      <c r="C980" t="s">
        <v>7541</v>
      </c>
      <c r="Q980" t="s">
        <v>6416</v>
      </c>
      <c r="T980" s="59" t="s">
        <v>6416</v>
      </c>
      <c r="AK980" t="str">
        <f t="shared" si="15"/>
        <v/>
      </c>
    </row>
    <row r="981" spans="2:37" x14ac:dyDescent="0.2">
      <c r="B981" s="69" t="s">
        <v>1526</v>
      </c>
      <c r="Q981" t="s">
        <v>6727</v>
      </c>
      <c r="T981" s="59" t="s">
        <v>1526</v>
      </c>
      <c r="W981" t="s">
        <v>6535</v>
      </c>
      <c r="X981" t="s">
        <v>6531</v>
      </c>
      <c r="Y981">
        <v>1</v>
      </c>
      <c r="AK981" t="str">
        <f t="shared" si="15"/>
        <v>1BS. CL. 1</v>
      </c>
    </row>
    <row r="982" spans="2:37" x14ac:dyDescent="0.2">
      <c r="B982" s="66" t="s">
        <v>1527</v>
      </c>
      <c r="C982" t="s">
        <v>7542</v>
      </c>
      <c r="Q982" t="s">
        <v>6416</v>
      </c>
      <c r="T982" s="59" t="s">
        <v>6416</v>
      </c>
      <c r="AK982" t="str">
        <f t="shared" si="15"/>
        <v/>
      </c>
    </row>
    <row r="983" spans="2:37" x14ac:dyDescent="0.2">
      <c r="B983" s="66" t="s">
        <v>1529</v>
      </c>
      <c r="C983" t="s">
        <v>7543</v>
      </c>
      <c r="Q983" t="s">
        <v>6416</v>
      </c>
      <c r="T983" s="59" t="s">
        <v>6416</v>
      </c>
      <c r="AK983" t="str">
        <f t="shared" si="15"/>
        <v/>
      </c>
    </row>
    <row r="984" spans="2:37" x14ac:dyDescent="0.2">
      <c r="B984" s="66" t="s">
        <v>1531</v>
      </c>
      <c r="C984" t="s">
        <v>7544</v>
      </c>
      <c r="Q984" t="s">
        <v>6416</v>
      </c>
      <c r="T984" s="59" t="s">
        <v>6416</v>
      </c>
      <c r="AK984" t="str">
        <f t="shared" si="15"/>
        <v/>
      </c>
    </row>
    <row r="985" spans="2:37" x14ac:dyDescent="0.2">
      <c r="B985" s="66" t="s">
        <v>1533</v>
      </c>
      <c r="C985" t="s">
        <v>7545</v>
      </c>
      <c r="Q985" t="s">
        <v>6416</v>
      </c>
      <c r="T985" s="59" t="s">
        <v>6416</v>
      </c>
      <c r="AK985" t="str">
        <f t="shared" si="15"/>
        <v/>
      </c>
    </row>
    <row r="986" spans="2:37" x14ac:dyDescent="0.2">
      <c r="B986" s="63" t="s">
        <v>1535</v>
      </c>
      <c r="C986" t="s">
        <v>7546</v>
      </c>
      <c r="Q986" t="s">
        <v>6416</v>
      </c>
      <c r="T986" s="59" t="s">
        <v>6416</v>
      </c>
      <c r="AK986" t="str">
        <f t="shared" si="15"/>
        <v/>
      </c>
    </row>
    <row r="987" spans="2:37" x14ac:dyDescent="0.2">
      <c r="B987" s="69" t="s">
        <v>1537</v>
      </c>
      <c r="Q987" t="s">
        <v>6728</v>
      </c>
      <c r="T987" s="59" t="s">
        <v>1537</v>
      </c>
      <c r="W987" t="s">
        <v>6535</v>
      </c>
      <c r="X987" t="s">
        <v>6532</v>
      </c>
      <c r="Y987">
        <v>1</v>
      </c>
      <c r="AK987" t="str">
        <f t="shared" si="15"/>
        <v>1BS. CR. 1</v>
      </c>
    </row>
    <row r="988" spans="2:37" x14ac:dyDescent="0.2">
      <c r="B988" s="66" t="s">
        <v>1538</v>
      </c>
      <c r="C988" t="s">
        <v>7547</v>
      </c>
      <c r="Q988" t="s">
        <v>6416</v>
      </c>
      <c r="T988" s="59" t="s">
        <v>6416</v>
      </c>
      <c r="AK988" t="str">
        <f t="shared" si="15"/>
        <v/>
      </c>
    </row>
    <row r="989" spans="2:37" x14ac:dyDescent="0.2">
      <c r="B989" s="66" t="s">
        <v>1540</v>
      </c>
      <c r="C989" t="s">
        <v>7548</v>
      </c>
      <c r="Q989" t="s">
        <v>6416</v>
      </c>
      <c r="T989" s="59" t="s">
        <v>6416</v>
      </c>
      <c r="AK989" t="str">
        <f t="shared" si="15"/>
        <v/>
      </c>
    </row>
    <row r="990" spans="2:37" x14ac:dyDescent="0.2">
      <c r="B990" s="66" t="s">
        <v>1542</v>
      </c>
      <c r="C990" t="s">
        <v>7549</v>
      </c>
      <c r="Q990" t="s">
        <v>6416</v>
      </c>
      <c r="T990" s="59" t="s">
        <v>6416</v>
      </c>
      <c r="AK990" t="str">
        <f t="shared" si="15"/>
        <v/>
      </c>
    </row>
    <row r="991" spans="2:37" x14ac:dyDescent="0.2">
      <c r="B991" s="66" t="s">
        <v>1544</v>
      </c>
      <c r="C991" t="s">
        <v>7550</v>
      </c>
      <c r="Q991" t="s">
        <v>6416</v>
      </c>
      <c r="T991" s="59" t="s">
        <v>6416</v>
      </c>
      <c r="AK991" t="str">
        <f t="shared" si="15"/>
        <v/>
      </c>
    </row>
    <row r="992" spans="2:37" x14ac:dyDescent="0.2">
      <c r="B992" s="63" t="s">
        <v>1546</v>
      </c>
      <c r="C992" t="s">
        <v>7551</v>
      </c>
      <c r="Q992" t="s">
        <v>6416</v>
      </c>
      <c r="T992" s="59" t="s">
        <v>6416</v>
      </c>
      <c r="AK992" t="str">
        <f t="shared" si="15"/>
        <v/>
      </c>
    </row>
    <row r="993" spans="2:37" x14ac:dyDescent="0.2">
      <c r="B993" s="67" t="s">
        <v>1159</v>
      </c>
      <c r="Q993" t="s">
        <v>6680</v>
      </c>
      <c r="T993" s="59" t="s">
        <v>1159</v>
      </c>
      <c r="W993" t="s">
        <v>6480</v>
      </c>
      <c r="X993" t="s">
        <v>6486</v>
      </c>
      <c r="AK993" t="str">
        <f t="shared" si="15"/>
        <v>Zone M3</v>
      </c>
    </row>
    <row r="994" spans="2:37" x14ac:dyDescent="0.2">
      <c r="B994" s="68" t="s">
        <v>1548</v>
      </c>
      <c r="Q994" t="s">
        <v>6729</v>
      </c>
      <c r="T994" s="59" t="s">
        <v>1548</v>
      </c>
      <c r="W994" t="s">
        <v>6486</v>
      </c>
      <c r="X994" t="s">
        <v>6419</v>
      </c>
      <c r="Y994" t="s">
        <v>6538</v>
      </c>
      <c r="AK994" t="str">
        <f t="shared" si="15"/>
        <v>M3 / E2</v>
      </c>
    </row>
    <row r="995" spans="2:37" x14ac:dyDescent="0.2">
      <c r="B995" s="69" t="s">
        <v>1178</v>
      </c>
      <c r="Q995" t="s">
        <v>6710</v>
      </c>
      <c r="T995" s="59" t="s">
        <v>1178</v>
      </c>
      <c r="W995" t="s">
        <v>6524</v>
      </c>
      <c r="X995" t="s">
        <v>6525</v>
      </c>
      <c r="Y995" t="s">
        <v>6526</v>
      </c>
      <c r="Z995" t="s">
        <v>6527</v>
      </c>
      <c r="AA995">
        <v>1</v>
      </c>
      <c r="AK995" t="str">
        <f t="shared" si="15"/>
        <v>S. K. L. - 1</v>
      </c>
    </row>
    <row r="996" spans="2:37" x14ac:dyDescent="0.2">
      <c r="B996" s="66" t="s">
        <v>1549</v>
      </c>
      <c r="C996" t="s">
        <v>7552</v>
      </c>
      <c r="Q996" t="s">
        <v>6416</v>
      </c>
      <c r="T996" s="59" t="s">
        <v>6416</v>
      </c>
      <c r="AK996" t="str">
        <f t="shared" si="15"/>
        <v/>
      </c>
    </row>
    <row r="997" spans="2:37" x14ac:dyDescent="0.2">
      <c r="B997" s="66" t="s">
        <v>1551</v>
      </c>
      <c r="C997" t="s">
        <v>7553</v>
      </c>
      <c r="Q997" t="s">
        <v>6416</v>
      </c>
      <c r="T997" s="59" t="s">
        <v>6416</v>
      </c>
      <c r="AK997" t="str">
        <f t="shared" si="15"/>
        <v/>
      </c>
    </row>
    <row r="998" spans="2:37" x14ac:dyDescent="0.2">
      <c r="B998" s="66" t="s">
        <v>1553</v>
      </c>
      <c r="C998" t="s">
        <v>7554</v>
      </c>
      <c r="Q998" t="s">
        <v>6416</v>
      </c>
      <c r="T998" s="59" t="s">
        <v>6416</v>
      </c>
      <c r="AK998" t="str">
        <f t="shared" si="15"/>
        <v/>
      </c>
    </row>
    <row r="999" spans="2:37" x14ac:dyDescent="0.2">
      <c r="B999" s="66" t="s">
        <v>1555</v>
      </c>
      <c r="C999" t="s">
        <v>7555</v>
      </c>
      <c r="Q999" t="s">
        <v>6416</v>
      </c>
      <c r="T999" s="59" t="s">
        <v>6416</v>
      </c>
      <c r="AK999" t="str">
        <f t="shared" si="15"/>
        <v/>
      </c>
    </row>
    <row r="1000" spans="2:37" x14ac:dyDescent="0.2">
      <c r="B1000" s="63" t="s">
        <v>1557</v>
      </c>
      <c r="C1000" t="s">
        <v>7556</v>
      </c>
      <c r="Q1000" t="s">
        <v>6416</v>
      </c>
      <c r="T1000" s="59" t="s">
        <v>6416</v>
      </c>
      <c r="AK1000" t="str">
        <f t="shared" si="15"/>
        <v/>
      </c>
    </row>
    <row r="1001" spans="2:37" x14ac:dyDescent="0.2">
      <c r="B1001" s="69" t="s">
        <v>1189</v>
      </c>
      <c r="Q1001" t="s">
        <v>6711</v>
      </c>
      <c r="T1001" s="59" t="s">
        <v>1189</v>
      </c>
      <c r="W1001" t="s">
        <v>6524</v>
      </c>
      <c r="X1001" t="s">
        <v>6525</v>
      </c>
      <c r="Y1001" t="s">
        <v>6526</v>
      </c>
      <c r="Z1001" t="s">
        <v>6527</v>
      </c>
      <c r="AA1001">
        <v>2</v>
      </c>
      <c r="AK1001" t="str">
        <f t="shared" si="15"/>
        <v>S. K. L. - 2</v>
      </c>
    </row>
    <row r="1002" spans="2:37" x14ac:dyDescent="0.2">
      <c r="B1002" s="66" t="s">
        <v>1559</v>
      </c>
      <c r="C1002" t="s">
        <v>7557</v>
      </c>
      <c r="Q1002" t="s">
        <v>6416</v>
      </c>
      <c r="T1002" s="59" t="s">
        <v>6416</v>
      </c>
      <c r="AK1002" t="str">
        <f t="shared" si="15"/>
        <v/>
      </c>
    </row>
    <row r="1003" spans="2:37" x14ac:dyDescent="0.2">
      <c r="B1003" s="66" t="s">
        <v>1561</v>
      </c>
      <c r="C1003" t="s">
        <v>7558</v>
      </c>
      <c r="Q1003" t="s">
        <v>6416</v>
      </c>
      <c r="T1003" s="59" t="s">
        <v>6416</v>
      </c>
      <c r="AK1003" t="str">
        <f t="shared" si="15"/>
        <v/>
      </c>
    </row>
    <row r="1004" spans="2:37" x14ac:dyDescent="0.2">
      <c r="B1004" s="66" t="s">
        <v>1563</v>
      </c>
      <c r="C1004" t="s">
        <v>7559</v>
      </c>
      <c r="Q1004" t="s">
        <v>6416</v>
      </c>
      <c r="T1004" s="59" t="s">
        <v>6416</v>
      </c>
      <c r="AK1004" t="str">
        <f t="shared" si="15"/>
        <v/>
      </c>
    </row>
    <row r="1005" spans="2:37" x14ac:dyDescent="0.2">
      <c r="B1005" s="66" t="s">
        <v>1565</v>
      </c>
      <c r="C1005" t="s">
        <v>7560</v>
      </c>
      <c r="Q1005" t="s">
        <v>6416</v>
      </c>
      <c r="T1005" s="59" t="s">
        <v>6416</v>
      </c>
      <c r="AK1005" t="str">
        <f t="shared" si="15"/>
        <v/>
      </c>
    </row>
    <row r="1006" spans="2:37" x14ac:dyDescent="0.2">
      <c r="B1006" s="63" t="s">
        <v>1567</v>
      </c>
      <c r="C1006" t="s">
        <v>7561</v>
      </c>
      <c r="Q1006" t="s">
        <v>6416</v>
      </c>
      <c r="T1006" s="59" t="s">
        <v>6416</v>
      </c>
      <c r="AK1006" t="str">
        <f t="shared" si="15"/>
        <v/>
      </c>
    </row>
    <row r="1007" spans="2:37" x14ac:dyDescent="0.2">
      <c r="B1007" s="69" t="s">
        <v>1569</v>
      </c>
      <c r="Q1007" t="s">
        <v>6730</v>
      </c>
      <c r="T1007" s="59" t="s">
        <v>1569</v>
      </c>
      <c r="W1007" t="s">
        <v>6524</v>
      </c>
      <c r="X1007" t="s">
        <v>6525</v>
      </c>
      <c r="Y1007" t="s">
        <v>6528</v>
      </c>
      <c r="Z1007" t="s">
        <v>6527</v>
      </c>
      <c r="AA1007">
        <v>1</v>
      </c>
      <c r="AK1007" t="str">
        <f t="shared" si="15"/>
        <v>S. K. R. - 1</v>
      </c>
    </row>
    <row r="1008" spans="2:37" x14ac:dyDescent="0.2">
      <c r="B1008" s="66" t="s">
        <v>1570</v>
      </c>
      <c r="C1008" t="s">
        <v>7562</v>
      </c>
      <c r="Q1008" t="s">
        <v>6416</v>
      </c>
      <c r="T1008" s="59" t="s">
        <v>6416</v>
      </c>
      <c r="AK1008" t="str">
        <f t="shared" si="15"/>
        <v/>
      </c>
    </row>
    <row r="1009" spans="2:37" x14ac:dyDescent="0.2">
      <c r="B1009" s="66" t="s">
        <v>1572</v>
      </c>
      <c r="C1009" t="s">
        <v>7563</v>
      </c>
      <c r="Q1009" t="s">
        <v>6416</v>
      </c>
      <c r="T1009" s="59" t="s">
        <v>6416</v>
      </c>
      <c r="AK1009" t="str">
        <f t="shared" si="15"/>
        <v/>
      </c>
    </row>
    <row r="1010" spans="2:37" x14ac:dyDescent="0.2">
      <c r="B1010" s="66" t="s">
        <v>1574</v>
      </c>
      <c r="C1010" t="s">
        <v>7564</v>
      </c>
      <c r="Q1010" t="s">
        <v>6416</v>
      </c>
      <c r="T1010" s="59" t="s">
        <v>6416</v>
      </c>
      <c r="AK1010" t="str">
        <f t="shared" si="15"/>
        <v/>
      </c>
    </row>
    <row r="1011" spans="2:37" x14ac:dyDescent="0.2">
      <c r="B1011" s="66" t="s">
        <v>1576</v>
      </c>
      <c r="C1011" t="s">
        <v>7565</v>
      </c>
      <c r="Q1011" t="s">
        <v>6416</v>
      </c>
      <c r="T1011" s="59" t="s">
        <v>6416</v>
      </c>
      <c r="AK1011" t="str">
        <f t="shared" si="15"/>
        <v/>
      </c>
    </row>
    <row r="1012" spans="2:37" x14ac:dyDescent="0.2">
      <c r="B1012" s="63" t="s">
        <v>1578</v>
      </c>
      <c r="C1012" t="s">
        <v>7566</v>
      </c>
      <c r="Q1012" t="s">
        <v>6416</v>
      </c>
      <c r="T1012" s="59" t="s">
        <v>6416</v>
      </c>
      <c r="AK1012" t="str">
        <f t="shared" si="15"/>
        <v/>
      </c>
    </row>
    <row r="1013" spans="2:37" x14ac:dyDescent="0.2">
      <c r="B1013" s="69" t="s">
        <v>1580</v>
      </c>
      <c r="Q1013" t="s">
        <v>6731</v>
      </c>
      <c r="T1013" s="59" t="s">
        <v>1580</v>
      </c>
      <c r="W1013" t="s">
        <v>6524</v>
      </c>
      <c r="X1013" t="s">
        <v>6525</v>
      </c>
      <c r="Y1013" t="s">
        <v>6528</v>
      </c>
      <c r="Z1013" t="s">
        <v>6527</v>
      </c>
      <c r="AA1013">
        <v>2</v>
      </c>
      <c r="AK1013" t="str">
        <f t="shared" si="15"/>
        <v>S. K. R. - 2</v>
      </c>
    </row>
    <row r="1014" spans="2:37" x14ac:dyDescent="0.2">
      <c r="B1014" s="66" t="s">
        <v>1581</v>
      </c>
      <c r="C1014" t="s">
        <v>7567</v>
      </c>
      <c r="Q1014" t="s">
        <v>6416</v>
      </c>
      <c r="T1014" s="59" t="s">
        <v>6416</v>
      </c>
      <c r="AK1014" t="str">
        <f t="shared" si="15"/>
        <v/>
      </c>
    </row>
    <row r="1015" spans="2:37" x14ac:dyDescent="0.2">
      <c r="B1015" s="66" t="s">
        <v>1583</v>
      </c>
      <c r="C1015" t="s">
        <v>7568</v>
      </c>
      <c r="Q1015" t="s">
        <v>6416</v>
      </c>
      <c r="T1015" s="59" t="s">
        <v>6416</v>
      </c>
      <c r="AK1015" t="str">
        <f t="shared" si="15"/>
        <v/>
      </c>
    </row>
    <row r="1016" spans="2:37" x14ac:dyDescent="0.2">
      <c r="B1016" s="66" t="s">
        <v>1585</v>
      </c>
      <c r="C1016" t="s">
        <v>7569</v>
      </c>
      <c r="Q1016" t="s">
        <v>6416</v>
      </c>
      <c r="T1016" s="59" t="s">
        <v>6416</v>
      </c>
      <c r="AK1016" t="str">
        <f t="shared" si="15"/>
        <v/>
      </c>
    </row>
    <row r="1017" spans="2:37" x14ac:dyDescent="0.2">
      <c r="B1017" s="66" t="s">
        <v>1587</v>
      </c>
      <c r="C1017" t="s">
        <v>7570</v>
      </c>
      <c r="Q1017" t="s">
        <v>6416</v>
      </c>
      <c r="T1017" s="59" t="s">
        <v>6416</v>
      </c>
      <c r="AK1017" t="str">
        <f t="shared" si="15"/>
        <v/>
      </c>
    </row>
    <row r="1018" spans="2:37" x14ac:dyDescent="0.2">
      <c r="B1018" s="63" t="s">
        <v>1589</v>
      </c>
      <c r="C1018" t="s">
        <v>7571</v>
      </c>
      <c r="Q1018" t="s">
        <v>6416</v>
      </c>
      <c r="T1018" s="59" t="s">
        <v>6416</v>
      </c>
      <c r="AK1018" t="str">
        <f t="shared" si="15"/>
        <v/>
      </c>
    </row>
    <row r="1019" spans="2:37" x14ac:dyDescent="0.2">
      <c r="B1019" s="69" t="s">
        <v>1277</v>
      </c>
      <c r="Q1019" t="s">
        <v>6719</v>
      </c>
      <c r="T1019" s="59" t="s">
        <v>1277</v>
      </c>
      <c r="W1019" t="s">
        <v>6524</v>
      </c>
      <c r="X1019" t="s">
        <v>6525</v>
      </c>
      <c r="Y1019" t="s">
        <v>6531</v>
      </c>
      <c r="AK1019" t="str">
        <f t="shared" si="15"/>
        <v>S. K. CL.</v>
      </c>
    </row>
    <row r="1020" spans="2:37" x14ac:dyDescent="0.2">
      <c r="B1020" s="66" t="s">
        <v>1591</v>
      </c>
      <c r="C1020" t="s">
        <v>7572</v>
      </c>
      <c r="Q1020" t="s">
        <v>6416</v>
      </c>
      <c r="T1020" s="59" t="s">
        <v>6416</v>
      </c>
      <c r="AK1020" t="str">
        <f t="shared" si="15"/>
        <v/>
      </c>
    </row>
    <row r="1021" spans="2:37" x14ac:dyDescent="0.2">
      <c r="B1021" s="66" t="s">
        <v>1593</v>
      </c>
      <c r="C1021" t="s">
        <v>7573</v>
      </c>
      <c r="Q1021" t="s">
        <v>6416</v>
      </c>
      <c r="T1021" s="59" t="s">
        <v>6416</v>
      </c>
      <c r="AK1021" t="str">
        <f t="shared" si="15"/>
        <v/>
      </c>
    </row>
    <row r="1022" spans="2:37" x14ac:dyDescent="0.2">
      <c r="B1022" s="66" t="s">
        <v>1595</v>
      </c>
      <c r="C1022" t="s">
        <v>7574</v>
      </c>
      <c r="Q1022" t="s">
        <v>6416</v>
      </c>
      <c r="T1022" s="59" t="s">
        <v>6416</v>
      </c>
      <c r="AK1022" t="str">
        <f t="shared" si="15"/>
        <v/>
      </c>
    </row>
    <row r="1023" spans="2:37" x14ac:dyDescent="0.2">
      <c r="B1023" s="66" t="s">
        <v>1597</v>
      </c>
      <c r="C1023" t="s">
        <v>7575</v>
      </c>
      <c r="Q1023" t="s">
        <v>6416</v>
      </c>
      <c r="T1023" s="59" t="s">
        <v>6416</v>
      </c>
      <c r="AK1023" t="str">
        <f t="shared" si="15"/>
        <v/>
      </c>
    </row>
    <row r="1024" spans="2:37" x14ac:dyDescent="0.2">
      <c r="B1024" s="63" t="s">
        <v>1599</v>
      </c>
      <c r="C1024" t="s">
        <v>7576</v>
      </c>
      <c r="Q1024" t="s">
        <v>6416</v>
      </c>
      <c r="T1024" s="59" t="s">
        <v>6416</v>
      </c>
      <c r="AK1024" t="str">
        <f t="shared" si="15"/>
        <v/>
      </c>
    </row>
    <row r="1025" spans="2:37" x14ac:dyDescent="0.2">
      <c r="B1025" s="69" t="s">
        <v>1288</v>
      </c>
      <c r="Q1025" t="s">
        <v>6720</v>
      </c>
      <c r="T1025" s="59" t="s">
        <v>1288</v>
      </c>
      <c r="W1025" t="s">
        <v>6524</v>
      </c>
      <c r="X1025" t="s">
        <v>6525</v>
      </c>
      <c r="Y1025" t="s">
        <v>6532</v>
      </c>
      <c r="AK1025" t="str">
        <f t="shared" si="15"/>
        <v>S. K. CR.</v>
      </c>
    </row>
    <row r="1026" spans="2:37" x14ac:dyDescent="0.2">
      <c r="B1026" s="66" t="s">
        <v>1601</v>
      </c>
      <c r="C1026" t="s">
        <v>7577</v>
      </c>
      <c r="Q1026" t="s">
        <v>6416</v>
      </c>
      <c r="T1026" s="59" t="s">
        <v>6416</v>
      </c>
      <c r="AK1026" t="str">
        <f t="shared" si="15"/>
        <v/>
      </c>
    </row>
    <row r="1027" spans="2:37" x14ac:dyDescent="0.2">
      <c r="B1027" s="66" t="s">
        <v>1603</v>
      </c>
      <c r="C1027" t="s">
        <v>7578</v>
      </c>
      <c r="Q1027" t="s">
        <v>6416</v>
      </c>
      <c r="T1027" s="59" t="s">
        <v>6416</v>
      </c>
      <c r="AK1027" t="str">
        <f t="shared" si="15"/>
        <v/>
      </c>
    </row>
    <row r="1028" spans="2:37" x14ac:dyDescent="0.2">
      <c r="B1028" s="66" t="s">
        <v>1605</v>
      </c>
      <c r="C1028" t="s">
        <v>7579</v>
      </c>
      <c r="Q1028" t="s">
        <v>6416</v>
      </c>
      <c r="T1028" s="59" t="s">
        <v>6416</v>
      </c>
      <c r="AK1028" t="str">
        <f t="shared" si="15"/>
        <v/>
      </c>
    </row>
    <row r="1029" spans="2:37" x14ac:dyDescent="0.2">
      <c r="B1029" s="66" t="s">
        <v>1607</v>
      </c>
      <c r="C1029" t="s">
        <v>7580</v>
      </c>
      <c r="Q1029" t="s">
        <v>6416</v>
      </c>
      <c r="T1029" s="59" t="s">
        <v>6416</v>
      </c>
      <c r="AK1029" t="str">
        <f t="shared" si="15"/>
        <v/>
      </c>
    </row>
    <row r="1030" spans="2:37" x14ac:dyDescent="0.2">
      <c r="B1030" s="63" t="s">
        <v>1609</v>
      </c>
      <c r="C1030" t="s">
        <v>7581</v>
      </c>
      <c r="Q1030" t="s">
        <v>6416</v>
      </c>
      <c r="T1030" s="59" t="s">
        <v>6416</v>
      </c>
      <c r="AK1030" t="str">
        <f t="shared" ref="AK1030:AK1093" si="16">CONCATENATE(W1030,IF(X1030&lt;&gt;""," ",""),X1030,IF(Y1030&lt;&gt;""," ",""),Y1030,IF(Z1030&lt;&gt;""," ",""),Z1030,IF(AA1030&lt;&gt;""," ",""),AA1030,IF(AB1030&lt;&gt;""," ",""),AB1030,IF(AC1030&lt;&gt;""," ",""),AC1030,IF(AD1030&lt;&gt;""," ",""),AD1030,IF(AE1030&lt;&gt;""," ",""),AE1030,IF(AF1030&lt;&gt;""," ",""),AF1030,IF(AG1030&lt;&gt;""," ",""),AG1030,IF(AH1030&lt;&gt;""," ",""),AH1030,IF(AI1030&lt;&gt;""," ",""),AI1030,IF(AJ1030&lt;&gt;""," ",""),AJ1030)</f>
        <v/>
      </c>
    </row>
    <row r="1031" spans="2:37" x14ac:dyDescent="0.2">
      <c r="B1031" s="68" t="s">
        <v>1611</v>
      </c>
      <c r="Q1031" t="s">
        <v>6732</v>
      </c>
      <c r="T1031" s="59" t="s">
        <v>1611</v>
      </c>
      <c r="W1031" t="s">
        <v>6486</v>
      </c>
      <c r="X1031" t="s">
        <v>6419</v>
      </c>
      <c r="Y1031" t="s">
        <v>6539</v>
      </c>
      <c r="AK1031" t="str">
        <f t="shared" si="16"/>
        <v>M3 / F2</v>
      </c>
    </row>
    <row r="1032" spans="2:37" x14ac:dyDescent="0.2">
      <c r="B1032" s="69" t="s">
        <v>1200</v>
      </c>
      <c r="Q1032" t="s">
        <v>6712</v>
      </c>
      <c r="T1032" s="59" t="s">
        <v>1200</v>
      </c>
      <c r="W1032" t="s">
        <v>6524</v>
      </c>
      <c r="X1032" t="s">
        <v>6525</v>
      </c>
      <c r="Y1032" t="s">
        <v>6528</v>
      </c>
      <c r="AK1032" t="str">
        <f t="shared" si="16"/>
        <v>S. K. R.</v>
      </c>
    </row>
    <row r="1033" spans="2:37" x14ac:dyDescent="0.2">
      <c r="B1033" s="66" t="s">
        <v>1612</v>
      </c>
      <c r="C1033" t="s">
        <v>7582</v>
      </c>
      <c r="Q1033" t="s">
        <v>6416</v>
      </c>
      <c r="T1033" s="59" t="s">
        <v>6416</v>
      </c>
      <c r="AK1033" t="str">
        <f t="shared" si="16"/>
        <v/>
      </c>
    </row>
    <row r="1034" spans="2:37" x14ac:dyDescent="0.2">
      <c r="B1034" s="66" t="s">
        <v>1614</v>
      </c>
      <c r="C1034" t="s">
        <v>7583</v>
      </c>
      <c r="Q1034" t="s">
        <v>6416</v>
      </c>
      <c r="T1034" s="59" t="s">
        <v>6416</v>
      </c>
      <c r="AK1034" t="str">
        <f t="shared" si="16"/>
        <v/>
      </c>
    </row>
    <row r="1035" spans="2:37" x14ac:dyDescent="0.2">
      <c r="B1035" s="66" t="s">
        <v>1616</v>
      </c>
      <c r="C1035" t="s">
        <v>7584</v>
      </c>
      <c r="Q1035" t="s">
        <v>6416</v>
      </c>
      <c r="T1035" s="59" t="s">
        <v>6416</v>
      </c>
      <c r="AK1035" t="str">
        <f t="shared" si="16"/>
        <v/>
      </c>
    </row>
    <row r="1036" spans="2:37" x14ac:dyDescent="0.2">
      <c r="B1036" s="66" t="s">
        <v>1618</v>
      </c>
      <c r="C1036" t="s">
        <v>7585</v>
      </c>
      <c r="Q1036" t="s">
        <v>6416</v>
      </c>
      <c r="T1036" s="59" t="s">
        <v>6416</v>
      </c>
      <c r="AK1036" t="str">
        <f t="shared" si="16"/>
        <v/>
      </c>
    </row>
    <row r="1037" spans="2:37" x14ac:dyDescent="0.2">
      <c r="B1037" s="63" t="s">
        <v>1620</v>
      </c>
      <c r="C1037" t="s">
        <v>7586</v>
      </c>
      <c r="Q1037" t="s">
        <v>6416</v>
      </c>
      <c r="T1037" s="59" t="s">
        <v>6416</v>
      </c>
      <c r="AK1037" t="str">
        <f t="shared" si="16"/>
        <v/>
      </c>
    </row>
    <row r="1038" spans="2:37" x14ac:dyDescent="0.2">
      <c r="B1038" s="69" t="s">
        <v>1211</v>
      </c>
      <c r="Q1038" t="s">
        <v>6713</v>
      </c>
      <c r="T1038" s="59" t="s">
        <v>1211</v>
      </c>
      <c r="W1038" t="s">
        <v>6524</v>
      </c>
      <c r="X1038" t="s">
        <v>6529</v>
      </c>
      <c r="Y1038" t="s">
        <v>6526</v>
      </c>
      <c r="AK1038" t="str">
        <f t="shared" si="16"/>
        <v>S. DQ. L.</v>
      </c>
    </row>
    <row r="1039" spans="2:37" x14ac:dyDescent="0.2">
      <c r="B1039" s="66" t="s">
        <v>1622</v>
      </c>
      <c r="C1039" t="s">
        <v>7587</v>
      </c>
      <c r="Q1039" t="s">
        <v>6416</v>
      </c>
      <c r="T1039" s="59" t="s">
        <v>6416</v>
      </c>
      <c r="AK1039" t="str">
        <f t="shared" si="16"/>
        <v/>
      </c>
    </row>
    <row r="1040" spans="2:37" x14ac:dyDescent="0.2">
      <c r="B1040" s="66" t="s">
        <v>1624</v>
      </c>
      <c r="C1040" t="s">
        <v>7588</v>
      </c>
      <c r="Q1040" t="s">
        <v>6416</v>
      </c>
      <c r="T1040" s="59" t="s">
        <v>6416</v>
      </c>
      <c r="AK1040" t="str">
        <f t="shared" si="16"/>
        <v/>
      </c>
    </row>
    <row r="1041" spans="2:37" x14ac:dyDescent="0.2">
      <c r="B1041" s="66" t="s">
        <v>1626</v>
      </c>
      <c r="C1041" t="s">
        <v>7589</v>
      </c>
      <c r="Q1041" t="s">
        <v>6416</v>
      </c>
      <c r="T1041" s="59" t="s">
        <v>6416</v>
      </c>
      <c r="AK1041" t="str">
        <f t="shared" si="16"/>
        <v/>
      </c>
    </row>
    <row r="1042" spans="2:37" x14ac:dyDescent="0.2">
      <c r="B1042" s="66" t="s">
        <v>1628</v>
      </c>
      <c r="C1042" t="s">
        <v>7590</v>
      </c>
      <c r="Q1042" t="s">
        <v>6416</v>
      </c>
      <c r="T1042" s="59" t="s">
        <v>6416</v>
      </c>
      <c r="AK1042" t="str">
        <f t="shared" si="16"/>
        <v/>
      </c>
    </row>
    <row r="1043" spans="2:37" x14ac:dyDescent="0.2">
      <c r="B1043" s="63" t="s">
        <v>1630</v>
      </c>
      <c r="C1043" t="s">
        <v>7591</v>
      </c>
      <c r="Q1043" t="s">
        <v>6416</v>
      </c>
      <c r="T1043" s="59" t="s">
        <v>6416</v>
      </c>
      <c r="AK1043" t="str">
        <f t="shared" si="16"/>
        <v/>
      </c>
    </row>
    <row r="1044" spans="2:37" x14ac:dyDescent="0.2">
      <c r="B1044" s="69" t="s">
        <v>1222</v>
      </c>
      <c r="Q1044" t="s">
        <v>6714</v>
      </c>
      <c r="T1044" s="59" t="s">
        <v>1222</v>
      </c>
      <c r="W1044" t="s">
        <v>6524</v>
      </c>
      <c r="X1044" t="s">
        <v>6529</v>
      </c>
      <c r="Y1044" t="s">
        <v>6528</v>
      </c>
      <c r="AK1044" t="str">
        <f t="shared" si="16"/>
        <v>S. DQ. R.</v>
      </c>
    </row>
    <row r="1045" spans="2:37" x14ac:dyDescent="0.2">
      <c r="B1045" s="66" t="s">
        <v>1632</v>
      </c>
      <c r="C1045" t="s">
        <v>7592</v>
      </c>
      <c r="Q1045" t="s">
        <v>6416</v>
      </c>
      <c r="T1045" s="59" t="s">
        <v>6416</v>
      </c>
      <c r="AK1045" t="str">
        <f t="shared" si="16"/>
        <v/>
      </c>
    </row>
    <row r="1046" spans="2:37" x14ac:dyDescent="0.2">
      <c r="B1046" s="66" t="s">
        <v>1634</v>
      </c>
      <c r="C1046" t="s">
        <v>7593</v>
      </c>
      <c r="Q1046" t="s">
        <v>6416</v>
      </c>
      <c r="T1046" s="59" t="s">
        <v>6416</v>
      </c>
      <c r="AK1046" t="str">
        <f t="shared" si="16"/>
        <v/>
      </c>
    </row>
    <row r="1047" spans="2:37" x14ac:dyDescent="0.2">
      <c r="B1047" s="66" t="s">
        <v>1636</v>
      </c>
      <c r="C1047" t="s">
        <v>7594</v>
      </c>
      <c r="Q1047" t="s">
        <v>6416</v>
      </c>
      <c r="T1047" s="59" t="s">
        <v>6416</v>
      </c>
      <c r="AK1047" t="str">
        <f t="shared" si="16"/>
        <v/>
      </c>
    </row>
    <row r="1048" spans="2:37" x14ac:dyDescent="0.2">
      <c r="B1048" s="66" t="s">
        <v>1638</v>
      </c>
      <c r="C1048" t="s">
        <v>7595</v>
      </c>
      <c r="Q1048" t="s">
        <v>6416</v>
      </c>
      <c r="T1048" s="59" t="s">
        <v>6416</v>
      </c>
      <c r="AK1048" t="str">
        <f t="shared" si="16"/>
        <v/>
      </c>
    </row>
    <row r="1049" spans="2:37" x14ac:dyDescent="0.2">
      <c r="B1049" s="63" t="s">
        <v>1640</v>
      </c>
      <c r="C1049" t="s">
        <v>7596</v>
      </c>
      <c r="Q1049" t="s">
        <v>6416</v>
      </c>
      <c r="T1049" s="59" t="s">
        <v>6416</v>
      </c>
      <c r="AK1049" t="str">
        <f t="shared" si="16"/>
        <v/>
      </c>
    </row>
    <row r="1050" spans="2:37" x14ac:dyDescent="0.2">
      <c r="B1050" s="69" t="s">
        <v>1233</v>
      </c>
      <c r="Q1050" t="s">
        <v>6715</v>
      </c>
      <c r="T1050" s="59" t="s">
        <v>1233</v>
      </c>
      <c r="W1050" t="s">
        <v>6530</v>
      </c>
      <c r="X1050" t="s">
        <v>6526</v>
      </c>
      <c r="AK1050" t="str">
        <f t="shared" si="16"/>
        <v>JS. L.</v>
      </c>
    </row>
    <row r="1051" spans="2:37" x14ac:dyDescent="0.2">
      <c r="B1051" s="66" t="s">
        <v>1642</v>
      </c>
      <c r="C1051" t="s">
        <v>7597</v>
      </c>
      <c r="Q1051" t="s">
        <v>6416</v>
      </c>
      <c r="T1051" s="59" t="s">
        <v>6416</v>
      </c>
      <c r="AK1051" t="str">
        <f t="shared" si="16"/>
        <v/>
      </c>
    </row>
    <row r="1052" spans="2:37" x14ac:dyDescent="0.2">
      <c r="B1052" s="66" t="s">
        <v>1644</v>
      </c>
      <c r="C1052" t="s">
        <v>7598</v>
      </c>
      <c r="Q1052" t="s">
        <v>6416</v>
      </c>
      <c r="T1052" s="59" t="s">
        <v>6416</v>
      </c>
      <c r="AK1052" t="str">
        <f t="shared" si="16"/>
        <v/>
      </c>
    </row>
    <row r="1053" spans="2:37" x14ac:dyDescent="0.2">
      <c r="B1053" s="66" t="s">
        <v>1646</v>
      </c>
      <c r="C1053" t="s">
        <v>7599</v>
      </c>
      <c r="Q1053" t="s">
        <v>6416</v>
      </c>
      <c r="T1053" s="59" t="s">
        <v>6416</v>
      </c>
      <c r="AK1053" t="str">
        <f t="shared" si="16"/>
        <v/>
      </c>
    </row>
    <row r="1054" spans="2:37" x14ac:dyDescent="0.2">
      <c r="B1054" s="66" t="s">
        <v>1648</v>
      </c>
      <c r="C1054" t="s">
        <v>7600</v>
      </c>
      <c r="Q1054" t="s">
        <v>6416</v>
      </c>
      <c r="T1054" s="59" t="s">
        <v>6416</v>
      </c>
      <c r="AK1054" t="str">
        <f t="shared" si="16"/>
        <v/>
      </c>
    </row>
    <row r="1055" spans="2:37" x14ac:dyDescent="0.2">
      <c r="B1055" s="63" t="s">
        <v>1650</v>
      </c>
      <c r="C1055" t="s">
        <v>7601</v>
      </c>
      <c r="Q1055" t="s">
        <v>6416</v>
      </c>
      <c r="T1055" s="59" t="s">
        <v>6416</v>
      </c>
      <c r="AK1055" t="str">
        <f t="shared" si="16"/>
        <v/>
      </c>
    </row>
    <row r="1056" spans="2:37" x14ac:dyDescent="0.2">
      <c r="B1056" s="69" t="s">
        <v>1244</v>
      </c>
      <c r="Q1056" t="s">
        <v>6716</v>
      </c>
      <c r="T1056" s="59" t="s">
        <v>1244</v>
      </c>
      <c r="W1056" t="s">
        <v>6530</v>
      </c>
      <c r="X1056" t="s">
        <v>6528</v>
      </c>
      <c r="AK1056" t="str">
        <f t="shared" si="16"/>
        <v>JS. R.</v>
      </c>
    </row>
    <row r="1057" spans="2:37" x14ac:dyDescent="0.2">
      <c r="B1057" s="66" t="s">
        <v>1652</v>
      </c>
      <c r="C1057" t="s">
        <v>7602</v>
      </c>
      <c r="Q1057" t="s">
        <v>6416</v>
      </c>
      <c r="T1057" s="59" t="s">
        <v>6416</v>
      </c>
      <c r="AK1057" t="str">
        <f t="shared" si="16"/>
        <v/>
      </c>
    </row>
    <row r="1058" spans="2:37" x14ac:dyDescent="0.2">
      <c r="B1058" s="66" t="s">
        <v>1654</v>
      </c>
      <c r="C1058" t="s">
        <v>7603</v>
      </c>
      <c r="Q1058" t="s">
        <v>6416</v>
      </c>
      <c r="T1058" s="59" t="s">
        <v>6416</v>
      </c>
      <c r="AK1058" t="str">
        <f t="shared" si="16"/>
        <v/>
      </c>
    </row>
    <row r="1059" spans="2:37" x14ac:dyDescent="0.2">
      <c r="B1059" s="66" t="s">
        <v>1656</v>
      </c>
      <c r="C1059" t="s">
        <v>7604</v>
      </c>
      <c r="Q1059" t="s">
        <v>6416</v>
      </c>
      <c r="T1059" s="59" t="s">
        <v>6416</v>
      </c>
      <c r="AK1059" t="str">
        <f t="shared" si="16"/>
        <v/>
      </c>
    </row>
    <row r="1060" spans="2:37" x14ac:dyDescent="0.2">
      <c r="B1060" s="66" t="s">
        <v>1658</v>
      </c>
      <c r="C1060" t="s">
        <v>7605</v>
      </c>
      <c r="Q1060" t="s">
        <v>6416</v>
      </c>
      <c r="T1060" s="59" t="s">
        <v>6416</v>
      </c>
      <c r="AK1060" t="str">
        <f t="shared" si="16"/>
        <v/>
      </c>
    </row>
    <row r="1061" spans="2:37" x14ac:dyDescent="0.2">
      <c r="B1061" s="63" t="s">
        <v>1660</v>
      </c>
      <c r="C1061" t="s">
        <v>7606</v>
      </c>
      <c r="Q1061" t="s">
        <v>6416</v>
      </c>
      <c r="T1061" s="59" t="s">
        <v>6416</v>
      </c>
      <c r="AK1061" t="str">
        <f t="shared" si="16"/>
        <v/>
      </c>
    </row>
    <row r="1062" spans="2:37" x14ac:dyDescent="0.2">
      <c r="B1062" s="68" t="s">
        <v>1662</v>
      </c>
      <c r="Q1062" t="s">
        <v>6733</v>
      </c>
      <c r="T1062" s="59" t="s">
        <v>1662</v>
      </c>
      <c r="W1062" t="s">
        <v>6486</v>
      </c>
      <c r="X1062" t="s">
        <v>6419</v>
      </c>
      <c r="Y1062" t="s">
        <v>6540</v>
      </c>
      <c r="AK1062" t="str">
        <f t="shared" si="16"/>
        <v>M3 / G2</v>
      </c>
    </row>
    <row r="1063" spans="2:37" x14ac:dyDescent="0.2">
      <c r="B1063" s="69" t="s">
        <v>1277</v>
      </c>
      <c r="Q1063" t="s">
        <v>6719</v>
      </c>
      <c r="T1063" s="59" t="s">
        <v>1277</v>
      </c>
      <c r="W1063" t="s">
        <v>6524</v>
      </c>
      <c r="X1063" t="s">
        <v>6525</v>
      </c>
      <c r="Y1063" t="s">
        <v>6531</v>
      </c>
      <c r="AK1063" t="str">
        <f t="shared" si="16"/>
        <v>S. K. CL.</v>
      </c>
    </row>
    <row r="1064" spans="2:37" x14ac:dyDescent="0.2">
      <c r="B1064" s="66" t="s">
        <v>1663</v>
      </c>
      <c r="C1064" t="s">
        <v>7607</v>
      </c>
      <c r="Q1064" t="s">
        <v>6416</v>
      </c>
      <c r="T1064" s="59" t="s">
        <v>6416</v>
      </c>
      <c r="AK1064" t="str">
        <f t="shared" si="16"/>
        <v/>
      </c>
    </row>
    <row r="1065" spans="2:37" x14ac:dyDescent="0.2">
      <c r="B1065" s="66" t="s">
        <v>1665</v>
      </c>
      <c r="C1065" t="s">
        <v>7608</v>
      </c>
      <c r="Q1065" t="s">
        <v>6416</v>
      </c>
      <c r="T1065" s="59" t="s">
        <v>6416</v>
      </c>
      <c r="AK1065" t="str">
        <f t="shared" si="16"/>
        <v/>
      </c>
    </row>
    <row r="1066" spans="2:37" x14ac:dyDescent="0.2">
      <c r="B1066" s="66" t="s">
        <v>1667</v>
      </c>
      <c r="C1066" t="s">
        <v>7609</v>
      </c>
      <c r="Q1066" t="s">
        <v>6416</v>
      </c>
      <c r="T1066" s="59" t="s">
        <v>6416</v>
      </c>
      <c r="AK1066" t="str">
        <f t="shared" si="16"/>
        <v/>
      </c>
    </row>
    <row r="1067" spans="2:37" x14ac:dyDescent="0.2">
      <c r="B1067" s="66" t="s">
        <v>1669</v>
      </c>
      <c r="C1067" t="s">
        <v>7610</v>
      </c>
      <c r="Q1067" t="s">
        <v>6416</v>
      </c>
      <c r="T1067" s="59" t="s">
        <v>6416</v>
      </c>
      <c r="AK1067" t="str">
        <f t="shared" si="16"/>
        <v/>
      </c>
    </row>
    <row r="1068" spans="2:37" x14ac:dyDescent="0.2">
      <c r="B1068" s="63" t="s">
        <v>1671</v>
      </c>
      <c r="C1068" t="s">
        <v>7611</v>
      </c>
      <c r="Q1068" t="s">
        <v>6416</v>
      </c>
      <c r="T1068" s="59" t="s">
        <v>6416</v>
      </c>
      <c r="AK1068" t="str">
        <f t="shared" si="16"/>
        <v/>
      </c>
    </row>
    <row r="1069" spans="2:37" x14ac:dyDescent="0.2">
      <c r="B1069" s="69" t="s">
        <v>1288</v>
      </c>
      <c r="Q1069" t="s">
        <v>6720</v>
      </c>
      <c r="T1069" s="59" t="s">
        <v>1288</v>
      </c>
      <c r="W1069" t="s">
        <v>6524</v>
      </c>
      <c r="X1069" t="s">
        <v>6525</v>
      </c>
      <c r="Y1069" t="s">
        <v>6532</v>
      </c>
      <c r="AK1069" t="str">
        <f t="shared" si="16"/>
        <v>S. K. CR.</v>
      </c>
    </row>
    <row r="1070" spans="2:37" x14ac:dyDescent="0.2">
      <c r="B1070" s="66" t="s">
        <v>1673</v>
      </c>
      <c r="C1070" t="s">
        <v>7612</v>
      </c>
      <c r="Q1070" t="s">
        <v>6416</v>
      </c>
      <c r="T1070" s="59" t="s">
        <v>6416</v>
      </c>
      <c r="AK1070" t="str">
        <f t="shared" si="16"/>
        <v/>
      </c>
    </row>
    <row r="1071" spans="2:37" x14ac:dyDescent="0.2">
      <c r="B1071" s="66" t="s">
        <v>1675</v>
      </c>
      <c r="C1071" t="s">
        <v>7613</v>
      </c>
      <c r="Q1071" t="s">
        <v>6416</v>
      </c>
      <c r="T1071" s="59" t="s">
        <v>6416</v>
      </c>
      <c r="AK1071" t="str">
        <f t="shared" si="16"/>
        <v/>
      </c>
    </row>
    <row r="1072" spans="2:37" x14ac:dyDescent="0.2">
      <c r="B1072" s="66" t="s">
        <v>1677</v>
      </c>
      <c r="C1072" t="s">
        <v>7614</v>
      </c>
      <c r="Q1072" t="s">
        <v>6416</v>
      </c>
      <c r="T1072" s="59" t="s">
        <v>6416</v>
      </c>
      <c r="AK1072" t="str">
        <f t="shared" si="16"/>
        <v/>
      </c>
    </row>
    <row r="1073" spans="2:37" x14ac:dyDescent="0.2">
      <c r="B1073" s="66" t="s">
        <v>1679</v>
      </c>
      <c r="C1073" t="s">
        <v>7615</v>
      </c>
      <c r="Q1073" t="s">
        <v>6416</v>
      </c>
      <c r="T1073" s="59" t="s">
        <v>6416</v>
      </c>
      <c r="AK1073" t="str">
        <f t="shared" si="16"/>
        <v/>
      </c>
    </row>
    <row r="1074" spans="2:37" x14ac:dyDescent="0.2">
      <c r="B1074" s="63" t="s">
        <v>1681</v>
      </c>
      <c r="C1074" t="s">
        <v>7616</v>
      </c>
      <c r="Q1074" t="s">
        <v>6416</v>
      </c>
      <c r="T1074" s="59" t="s">
        <v>6416</v>
      </c>
      <c r="AK1074" t="str">
        <f t="shared" si="16"/>
        <v/>
      </c>
    </row>
    <row r="1075" spans="2:37" x14ac:dyDescent="0.2">
      <c r="B1075" s="69" t="s">
        <v>1211</v>
      </c>
      <c r="Q1075" t="s">
        <v>6713</v>
      </c>
      <c r="T1075" s="59" t="s">
        <v>1211</v>
      </c>
      <c r="W1075" t="s">
        <v>6524</v>
      </c>
      <c r="X1075" t="s">
        <v>6529</v>
      </c>
      <c r="Y1075" t="s">
        <v>6526</v>
      </c>
      <c r="AK1075" t="str">
        <f t="shared" si="16"/>
        <v>S. DQ. L.</v>
      </c>
    </row>
    <row r="1076" spans="2:37" x14ac:dyDescent="0.2">
      <c r="B1076" s="66" t="s">
        <v>1683</v>
      </c>
      <c r="C1076" t="s">
        <v>7617</v>
      </c>
      <c r="Q1076" t="s">
        <v>6416</v>
      </c>
      <c r="T1076" s="59" t="s">
        <v>6416</v>
      </c>
      <c r="AK1076" t="str">
        <f t="shared" si="16"/>
        <v/>
      </c>
    </row>
    <row r="1077" spans="2:37" x14ac:dyDescent="0.2">
      <c r="B1077" s="66" t="s">
        <v>1685</v>
      </c>
      <c r="C1077" t="s">
        <v>7618</v>
      </c>
      <c r="Q1077" t="s">
        <v>6416</v>
      </c>
      <c r="T1077" s="59" t="s">
        <v>6416</v>
      </c>
      <c r="AK1077" t="str">
        <f t="shared" si="16"/>
        <v/>
      </c>
    </row>
    <row r="1078" spans="2:37" x14ac:dyDescent="0.2">
      <c r="B1078" s="66" t="s">
        <v>1687</v>
      </c>
      <c r="C1078" t="s">
        <v>7619</v>
      </c>
      <c r="Q1078" t="s">
        <v>6416</v>
      </c>
      <c r="T1078" s="59" t="s">
        <v>6416</v>
      </c>
      <c r="AK1078" t="str">
        <f t="shared" si="16"/>
        <v/>
      </c>
    </row>
    <row r="1079" spans="2:37" x14ac:dyDescent="0.2">
      <c r="B1079" s="66" t="s">
        <v>1689</v>
      </c>
      <c r="C1079" t="s">
        <v>7620</v>
      </c>
      <c r="Q1079" t="s">
        <v>6416</v>
      </c>
      <c r="T1079" s="59" t="s">
        <v>6416</v>
      </c>
      <c r="AK1079" t="str">
        <f t="shared" si="16"/>
        <v/>
      </c>
    </row>
    <row r="1080" spans="2:37" x14ac:dyDescent="0.2">
      <c r="B1080" s="63" t="s">
        <v>1691</v>
      </c>
      <c r="C1080" t="s">
        <v>7621</v>
      </c>
      <c r="Q1080" t="s">
        <v>6416</v>
      </c>
      <c r="T1080" s="59" t="s">
        <v>6416</v>
      </c>
      <c r="AK1080" t="str">
        <f t="shared" si="16"/>
        <v/>
      </c>
    </row>
    <row r="1081" spans="2:37" x14ac:dyDescent="0.2">
      <c r="B1081" s="69" t="s">
        <v>1222</v>
      </c>
      <c r="Q1081" t="s">
        <v>6714</v>
      </c>
      <c r="T1081" s="59" t="s">
        <v>1222</v>
      </c>
      <c r="W1081" t="s">
        <v>6524</v>
      </c>
      <c r="X1081" t="s">
        <v>6529</v>
      </c>
      <c r="Y1081" t="s">
        <v>6528</v>
      </c>
      <c r="AK1081" t="str">
        <f t="shared" si="16"/>
        <v>S. DQ. R.</v>
      </c>
    </row>
    <row r="1082" spans="2:37" x14ac:dyDescent="0.2">
      <c r="B1082" s="66" t="s">
        <v>1693</v>
      </c>
      <c r="C1082" t="s">
        <v>7622</v>
      </c>
      <c r="Q1082" t="s">
        <v>6416</v>
      </c>
      <c r="T1082" s="59" t="s">
        <v>6416</v>
      </c>
      <c r="AK1082" t="str">
        <f t="shared" si="16"/>
        <v/>
      </c>
    </row>
    <row r="1083" spans="2:37" x14ac:dyDescent="0.2">
      <c r="B1083" s="66" t="s">
        <v>1695</v>
      </c>
      <c r="C1083" t="s">
        <v>7623</v>
      </c>
      <c r="Q1083" t="s">
        <v>6416</v>
      </c>
      <c r="T1083" s="59" t="s">
        <v>6416</v>
      </c>
      <c r="AK1083" t="str">
        <f t="shared" si="16"/>
        <v/>
      </c>
    </row>
    <row r="1084" spans="2:37" x14ac:dyDescent="0.2">
      <c r="B1084" s="66" t="s">
        <v>1697</v>
      </c>
      <c r="C1084" t="s">
        <v>7624</v>
      </c>
      <c r="Q1084" t="s">
        <v>6416</v>
      </c>
      <c r="T1084" s="59" t="s">
        <v>6416</v>
      </c>
      <c r="AK1084" t="str">
        <f t="shared" si="16"/>
        <v/>
      </c>
    </row>
    <row r="1085" spans="2:37" x14ac:dyDescent="0.2">
      <c r="B1085" s="66" t="s">
        <v>1699</v>
      </c>
      <c r="C1085" t="s">
        <v>7625</v>
      </c>
      <c r="Q1085" t="s">
        <v>6416</v>
      </c>
      <c r="T1085" s="59" t="s">
        <v>6416</v>
      </c>
      <c r="AK1085" t="str">
        <f t="shared" si="16"/>
        <v/>
      </c>
    </row>
    <row r="1086" spans="2:37" x14ac:dyDescent="0.2">
      <c r="B1086" s="63" t="s">
        <v>1701</v>
      </c>
      <c r="C1086" t="s">
        <v>7626</v>
      </c>
      <c r="Q1086" t="s">
        <v>6416</v>
      </c>
      <c r="T1086" s="59" t="s">
        <v>6416</v>
      </c>
      <c r="AK1086" t="str">
        <f t="shared" si="16"/>
        <v/>
      </c>
    </row>
    <row r="1087" spans="2:37" x14ac:dyDescent="0.2">
      <c r="B1087" s="67" t="s">
        <v>1703</v>
      </c>
      <c r="Q1087" t="s">
        <v>6686</v>
      </c>
      <c r="T1087" s="59" t="s">
        <v>1703</v>
      </c>
      <c r="W1087" t="s">
        <v>6480</v>
      </c>
      <c r="X1087" t="s">
        <v>6492</v>
      </c>
      <c r="AK1087" t="str">
        <f t="shared" si="16"/>
        <v>Zone M4</v>
      </c>
    </row>
    <row r="1088" spans="2:37" x14ac:dyDescent="0.2">
      <c r="B1088" s="68" t="s">
        <v>1704</v>
      </c>
      <c r="Q1088" t="s">
        <v>6734</v>
      </c>
      <c r="T1088" s="59" t="s">
        <v>1704</v>
      </c>
      <c r="W1088" t="s">
        <v>6492</v>
      </c>
      <c r="X1088" t="s">
        <v>6419</v>
      </c>
      <c r="Y1088" t="s">
        <v>6541</v>
      </c>
      <c r="AK1088" t="str">
        <f t="shared" si="16"/>
        <v>M4 / A2</v>
      </c>
    </row>
    <row r="1089" spans="2:37" x14ac:dyDescent="0.2">
      <c r="B1089" s="69" t="s">
        <v>1178</v>
      </c>
      <c r="Q1089" t="s">
        <v>6710</v>
      </c>
      <c r="T1089" s="59" t="s">
        <v>1178</v>
      </c>
      <c r="W1089" t="s">
        <v>6524</v>
      </c>
      <c r="X1089" t="s">
        <v>6525</v>
      </c>
      <c r="Y1089" t="s">
        <v>6526</v>
      </c>
      <c r="Z1089" t="s">
        <v>6527</v>
      </c>
      <c r="AA1089">
        <v>1</v>
      </c>
      <c r="AK1089" t="str">
        <f t="shared" si="16"/>
        <v>S. K. L. - 1</v>
      </c>
    </row>
    <row r="1090" spans="2:37" x14ac:dyDescent="0.2">
      <c r="B1090" s="66" t="s">
        <v>1705</v>
      </c>
      <c r="C1090" t="s">
        <v>7627</v>
      </c>
      <c r="Q1090" t="s">
        <v>6416</v>
      </c>
      <c r="T1090" s="59" t="s">
        <v>6416</v>
      </c>
      <c r="AK1090" t="str">
        <f t="shared" si="16"/>
        <v/>
      </c>
    </row>
    <row r="1091" spans="2:37" x14ac:dyDescent="0.2">
      <c r="B1091" s="66" t="s">
        <v>1707</v>
      </c>
      <c r="C1091" t="s">
        <v>7628</v>
      </c>
      <c r="Q1091" t="s">
        <v>6416</v>
      </c>
      <c r="T1091" s="59" t="s">
        <v>6416</v>
      </c>
      <c r="AK1091" t="str">
        <f t="shared" si="16"/>
        <v/>
      </c>
    </row>
    <row r="1092" spans="2:37" x14ac:dyDescent="0.2">
      <c r="B1092" s="66" t="s">
        <v>1709</v>
      </c>
      <c r="C1092" t="s">
        <v>7629</v>
      </c>
      <c r="Q1092" t="s">
        <v>6416</v>
      </c>
      <c r="T1092" s="59" t="s">
        <v>6416</v>
      </c>
      <c r="AK1092" t="str">
        <f t="shared" si="16"/>
        <v/>
      </c>
    </row>
    <row r="1093" spans="2:37" x14ac:dyDescent="0.2">
      <c r="B1093" s="66" t="s">
        <v>1711</v>
      </c>
      <c r="C1093" t="s">
        <v>7630</v>
      </c>
      <c r="Q1093" t="s">
        <v>6416</v>
      </c>
      <c r="T1093" s="59" t="s">
        <v>6416</v>
      </c>
      <c r="AK1093" t="str">
        <f t="shared" si="16"/>
        <v/>
      </c>
    </row>
    <row r="1094" spans="2:37" x14ac:dyDescent="0.2">
      <c r="B1094" s="63" t="s">
        <v>1713</v>
      </c>
      <c r="C1094" t="s">
        <v>7631</v>
      </c>
      <c r="Q1094" t="s">
        <v>6416</v>
      </c>
      <c r="T1094" s="59" t="s">
        <v>6416</v>
      </c>
      <c r="AK1094" t="str">
        <f t="shared" ref="AK1094:AK1157" si="17">CONCATENATE(W1094,IF(X1094&lt;&gt;""," ",""),X1094,IF(Y1094&lt;&gt;""," ",""),Y1094,IF(Z1094&lt;&gt;""," ",""),Z1094,IF(AA1094&lt;&gt;""," ",""),AA1094,IF(AB1094&lt;&gt;""," ",""),AB1094,IF(AC1094&lt;&gt;""," ",""),AC1094,IF(AD1094&lt;&gt;""," ",""),AD1094,IF(AE1094&lt;&gt;""," ",""),AE1094,IF(AF1094&lt;&gt;""," ",""),AF1094,IF(AG1094&lt;&gt;""," ",""),AG1094,IF(AH1094&lt;&gt;""," ",""),AH1094,IF(AI1094&lt;&gt;""," ",""),AI1094,IF(AJ1094&lt;&gt;""," ",""),AJ1094)</f>
        <v/>
      </c>
    </row>
    <row r="1095" spans="2:37" x14ac:dyDescent="0.2">
      <c r="B1095" s="69" t="s">
        <v>1189</v>
      </c>
      <c r="Q1095" t="s">
        <v>6711</v>
      </c>
      <c r="T1095" s="59" t="s">
        <v>1189</v>
      </c>
      <c r="W1095" t="s">
        <v>6524</v>
      </c>
      <c r="X1095" t="s">
        <v>6525</v>
      </c>
      <c r="Y1095" t="s">
        <v>6526</v>
      </c>
      <c r="Z1095" t="s">
        <v>6527</v>
      </c>
      <c r="AA1095">
        <v>2</v>
      </c>
      <c r="AK1095" t="str">
        <f t="shared" si="17"/>
        <v>S. K. L. - 2</v>
      </c>
    </row>
    <row r="1096" spans="2:37" x14ac:dyDescent="0.2">
      <c r="B1096" s="66" t="s">
        <v>1715</v>
      </c>
      <c r="C1096" t="s">
        <v>7632</v>
      </c>
      <c r="Q1096" t="s">
        <v>6416</v>
      </c>
      <c r="T1096" s="59" t="s">
        <v>6416</v>
      </c>
      <c r="AK1096" t="str">
        <f t="shared" si="17"/>
        <v/>
      </c>
    </row>
    <row r="1097" spans="2:37" x14ac:dyDescent="0.2">
      <c r="B1097" s="66" t="s">
        <v>1717</v>
      </c>
      <c r="C1097" t="s">
        <v>7633</v>
      </c>
      <c r="Q1097" t="s">
        <v>6416</v>
      </c>
      <c r="T1097" s="59" t="s">
        <v>6416</v>
      </c>
      <c r="AK1097" t="str">
        <f t="shared" si="17"/>
        <v/>
      </c>
    </row>
    <row r="1098" spans="2:37" x14ac:dyDescent="0.2">
      <c r="B1098" s="66" t="s">
        <v>1719</v>
      </c>
      <c r="C1098" t="s">
        <v>7634</v>
      </c>
      <c r="Q1098" t="s">
        <v>6416</v>
      </c>
      <c r="T1098" s="59" t="s">
        <v>6416</v>
      </c>
      <c r="AK1098" t="str">
        <f t="shared" si="17"/>
        <v/>
      </c>
    </row>
    <row r="1099" spans="2:37" x14ac:dyDescent="0.2">
      <c r="B1099" s="66" t="s">
        <v>1721</v>
      </c>
      <c r="C1099" t="s">
        <v>7635</v>
      </c>
      <c r="Q1099" t="s">
        <v>6416</v>
      </c>
      <c r="T1099" s="59" t="s">
        <v>6416</v>
      </c>
      <c r="AK1099" t="str">
        <f t="shared" si="17"/>
        <v/>
      </c>
    </row>
    <row r="1100" spans="2:37" x14ac:dyDescent="0.2">
      <c r="B1100" s="63" t="s">
        <v>1723</v>
      </c>
      <c r="C1100" t="s">
        <v>7636</v>
      </c>
      <c r="Q1100" t="s">
        <v>6416</v>
      </c>
      <c r="T1100" s="59" t="s">
        <v>6416</v>
      </c>
      <c r="AK1100" t="str">
        <f t="shared" si="17"/>
        <v/>
      </c>
    </row>
    <row r="1101" spans="2:37" x14ac:dyDescent="0.2">
      <c r="B1101" s="69" t="s">
        <v>1569</v>
      </c>
      <c r="Q1101" t="s">
        <v>6730</v>
      </c>
      <c r="T1101" s="59" t="s">
        <v>1569</v>
      </c>
      <c r="W1101" t="s">
        <v>6524</v>
      </c>
      <c r="X1101" t="s">
        <v>6525</v>
      </c>
      <c r="Y1101" t="s">
        <v>6528</v>
      </c>
      <c r="Z1101" t="s">
        <v>6527</v>
      </c>
      <c r="AA1101">
        <v>1</v>
      </c>
      <c r="AK1101" t="str">
        <f t="shared" si="17"/>
        <v>S. K. R. - 1</v>
      </c>
    </row>
    <row r="1102" spans="2:37" x14ac:dyDescent="0.2">
      <c r="B1102" s="66" t="s">
        <v>1725</v>
      </c>
      <c r="C1102" t="s">
        <v>7637</v>
      </c>
      <c r="Q1102" t="s">
        <v>6416</v>
      </c>
      <c r="T1102" s="59" t="s">
        <v>6416</v>
      </c>
      <c r="AK1102" t="str">
        <f t="shared" si="17"/>
        <v/>
      </c>
    </row>
    <row r="1103" spans="2:37" x14ac:dyDescent="0.2">
      <c r="B1103" s="66" t="s">
        <v>1727</v>
      </c>
      <c r="C1103" t="s">
        <v>7638</v>
      </c>
      <c r="Q1103" t="s">
        <v>6416</v>
      </c>
      <c r="T1103" s="59" t="s">
        <v>6416</v>
      </c>
      <c r="AK1103" t="str">
        <f t="shared" si="17"/>
        <v/>
      </c>
    </row>
    <row r="1104" spans="2:37" x14ac:dyDescent="0.2">
      <c r="B1104" s="66" t="s">
        <v>1729</v>
      </c>
      <c r="C1104" t="s">
        <v>7639</v>
      </c>
      <c r="Q1104" t="s">
        <v>6416</v>
      </c>
      <c r="T1104" s="59" t="s">
        <v>6416</v>
      </c>
      <c r="AK1104" t="str">
        <f t="shared" si="17"/>
        <v/>
      </c>
    </row>
    <row r="1105" spans="2:37" x14ac:dyDescent="0.2">
      <c r="B1105" s="66" t="s">
        <v>1731</v>
      </c>
      <c r="C1105" t="s">
        <v>7640</v>
      </c>
      <c r="Q1105" t="s">
        <v>6416</v>
      </c>
      <c r="T1105" s="59" t="s">
        <v>6416</v>
      </c>
      <c r="AK1105" t="str">
        <f t="shared" si="17"/>
        <v/>
      </c>
    </row>
    <row r="1106" spans="2:37" x14ac:dyDescent="0.2">
      <c r="B1106" s="63" t="s">
        <v>1733</v>
      </c>
      <c r="C1106" t="s">
        <v>7641</v>
      </c>
      <c r="Q1106" t="s">
        <v>6416</v>
      </c>
      <c r="T1106" s="59" t="s">
        <v>6416</v>
      </c>
      <c r="AK1106" t="str">
        <f t="shared" si="17"/>
        <v/>
      </c>
    </row>
    <row r="1107" spans="2:37" x14ac:dyDescent="0.2">
      <c r="B1107" s="69" t="s">
        <v>1580</v>
      </c>
      <c r="Q1107" t="s">
        <v>6731</v>
      </c>
      <c r="T1107" s="59" t="s">
        <v>1580</v>
      </c>
      <c r="W1107" t="s">
        <v>6524</v>
      </c>
      <c r="X1107" t="s">
        <v>6525</v>
      </c>
      <c r="Y1107" t="s">
        <v>6528</v>
      </c>
      <c r="Z1107" t="s">
        <v>6527</v>
      </c>
      <c r="AA1107">
        <v>2</v>
      </c>
      <c r="AK1107" t="str">
        <f t="shared" si="17"/>
        <v>S. K. R. - 2</v>
      </c>
    </row>
    <row r="1108" spans="2:37" x14ac:dyDescent="0.2">
      <c r="B1108" s="66" t="s">
        <v>1735</v>
      </c>
      <c r="C1108" t="s">
        <v>7642</v>
      </c>
      <c r="Q1108" t="s">
        <v>6416</v>
      </c>
      <c r="T1108" s="59" t="s">
        <v>6416</v>
      </c>
      <c r="AK1108" t="str">
        <f t="shared" si="17"/>
        <v/>
      </c>
    </row>
    <row r="1109" spans="2:37" x14ac:dyDescent="0.2">
      <c r="B1109" s="66" t="s">
        <v>1737</v>
      </c>
      <c r="C1109" t="s">
        <v>7643</v>
      </c>
      <c r="Q1109" t="s">
        <v>6416</v>
      </c>
      <c r="T1109" s="59" t="s">
        <v>6416</v>
      </c>
      <c r="AK1109" t="str">
        <f t="shared" si="17"/>
        <v/>
      </c>
    </row>
    <row r="1110" spans="2:37" x14ac:dyDescent="0.2">
      <c r="B1110" s="66" t="s">
        <v>1739</v>
      </c>
      <c r="C1110" t="s">
        <v>7644</v>
      </c>
      <c r="Q1110" t="s">
        <v>6416</v>
      </c>
      <c r="T1110" s="59" t="s">
        <v>6416</v>
      </c>
      <c r="AK1110" t="str">
        <f t="shared" si="17"/>
        <v/>
      </c>
    </row>
    <row r="1111" spans="2:37" x14ac:dyDescent="0.2">
      <c r="B1111" s="66" t="s">
        <v>1741</v>
      </c>
      <c r="C1111" t="s">
        <v>7645</v>
      </c>
      <c r="Q1111" t="s">
        <v>6416</v>
      </c>
      <c r="T1111" s="59" t="s">
        <v>6416</v>
      </c>
      <c r="AK1111" t="str">
        <f t="shared" si="17"/>
        <v/>
      </c>
    </row>
    <row r="1112" spans="2:37" x14ac:dyDescent="0.2">
      <c r="B1112" s="63" t="s">
        <v>1743</v>
      </c>
      <c r="C1112" t="s">
        <v>7646</v>
      </c>
      <c r="Q1112" t="s">
        <v>6416</v>
      </c>
      <c r="T1112" s="59" t="s">
        <v>6416</v>
      </c>
      <c r="AK1112" t="str">
        <f t="shared" si="17"/>
        <v/>
      </c>
    </row>
    <row r="1113" spans="2:37" x14ac:dyDescent="0.2">
      <c r="B1113" s="69" t="s">
        <v>1277</v>
      </c>
      <c r="Q1113" t="s">
        <v>6719</v>
      </c>
      <c r="T1113" s="59" t="s">
        <v>1277</v>
      </c>
      <c r="W1113" t="s">
        <v>6524</v>
      </c>
      <c r="X1113" t="s">
        <v>6525</v>
      </c>
      <c r="Y1113" t="s">
        <v>6531</v>
      </c>
      <c r="AK1113" t="str">
        <f t="shared" si="17"/>
        <v>S. K. CL.</v>
      </c>
    </row>
    <row r="1114" spans="2:37" x14ac:dyDescent="0.2">
      <c r="B1114" s="66" t="s">
        <v>1745</v>
      </c>
      <c r="C1114" t="s">
        <v>7647</v>
      </c>
      <c r="Q1114" t="s">
        <v>6416</v>
      </c>
      <c r="T1114" s="59" t="s">
        <v>6416</v>
      </c>
      <c r="AK1114" t="str">
        <f t="shared" si="17"/>
        <v/>
      </c>
    </row>
    <row r="1115" spans="2:37" x14ac:dyDescent="0.2">
      <c r="B1115" s="66" t="s">
        <v>1747</v>
      </c>
      <c r="C1115" t="s">
        <v>7648</v>
      </c>
      <c r="Q1115" t="s">
        <v>6416</v>
      </c>
      <c r="T1115" s="59" t="s">
        <v>6416</v>
      </c>
      <c r="AK1115" t="str">
        <f t="shared" si="17"/>
        <v/>
      </c>
    </row>
    <row r="1116" spans="2:37" x14ac:dyDescent="0.2">
      <c r="B1116" s="66" t="s">
        <v>1749</v>
      </c>
      <c r="C1116" t="s">
        <v>7649</v>
      </c>
      <c r="Q1116" t="s">
        <v>6416</v>
      </c>
      <c r="T1116" s="59" t="s">
        <v>6416</v>
      </c>
      <c r="AK1116" t="str">
        <f t="shared" si="17"/>
        <v/>
      </c>
    </row>
    <row r="1117" spans="2:37" x14ac:dyDescent="0.2">
      <c r="B1117" s="66" t="s">
        <v>1751</v>
      </c>
      <c r="C1117" t="s">
        <v>7650</v>
      </c>
      <c r="Q1117" t="s">
        <v>6416</v>
      </c>
      <c r="T1117" s="59" t="s">
        <v>6416</v>
      </c>
      <c r="AK1117" t="str">
        <f t="shared" si="17"/>
        <v/>
      </c>
    </row>
    <row r="1118" spans="2:37" x14ac:dyDescent="0.2">
      <c r="B1118" s="63" t="s">
        <v>1753</v>
      </c>
      <c r="C1118" t="s">
        <v>7651</v>
      </c>
      <c r="Q1118" t="s">
        <v>6416</v>
      </c>
      <c r="T1118" s="59" t="s">
        <v>6416</v>
      </c>
      <c r="AK1118" t="str">
        <f t="shared" si="17"/>
        <v/>
      </c>
    </row>
    <row r="1119" spans="2:37" x14ac:dyDescent="0.2">
      <c r="B1119" s="69" t="s">
        <v>1288</v>
      </c>
      <c r="Q1119" t="s">
        <v>6720</v>
      </c>
      <c r="T1119" s="59" t="s">
        <v>1288</v>
      </c>
      <c r="W1119" t="s">
        <v>6524</v>
      </c>
      <c r="X1119" t="s">
        <v>6525</v>
      </c>
      <c r="Y1119" t="s">
        <v>6532</v>
      </c>
      <c r="AK1119" t="str">
        <f t="shared" si="17"/>
        <v>S. K. CR.</v>
      </c>
    </row>
    <row r="1120" spans="2:37" x14ac:dyDescent="0.2">
      <c r="B1120" s="66" t="s">
        <v>1755</v>
      </c>
      <c r="C1120" t="s">
        <v>7652</v>
      </c>
      <c r="Q1120" t="s">
        <v>6416</v>
      </c>
      <c r="T1120" s="59" t="s">
        <v>6416</v>
      </c>
      <c r="AK1120" t="str">
        <f t="shared" si="17"/>
        <v/>
      </c>
    </row>
    <row r="1121" spans="2:37" x14ac:dyDescent="0.2">
      <c r="B1121" s="66" t="s">
        <v>1757</v>
      </c>
      <c r="C1121" t="s">
        <v>7653</v>
      </c>
      <c r="Q1121" t="s">
        <v>6416</v>
      </c>
      <c r="T1121" s="59" t="s">
        <v>6416</v>
      </c>
      <c r="AK1121" t="str">
        <f t="shared" si="17"/>
        <v/>
      </c>
    </row>
    <row r="1122" spans="2:37" x14ac:dyDescent="0.2">
      <c r="B1122" s="66" t="s">
        <v>1759</v>
      </c>
      <c r="C1122" t="s">
        <v>7654</v>
      </c>
      <c r="Q1122" t="s">
        <v>6416</v>
      </c>
      <c r="T1122" s="59" t="s">
        <v>6416</v>
      </c>
      <c r="AK1122" t="str">
        <f t="shared" si="17"/>
        <v/>
      </c>
    </row>
    <row r="1123" spans="2:37" x14ac:dyDescent="0.2">
      <c r="B1123" s="66" t="s">
        <v>1761</v>
      </c>
      <c r="C1123" t="s">
        <v>7655</v>
      </c>
      <c r="Q1123" t="s">
        <v>6416</v>
      </c>
      <c r="T1123" s="59" t="s">
        <v>6416</v>
      </c>
      <c r="AK1123" t="str">
        <f t="shared" si="17"/>
        <v/>
      </c>
    </row>
    <row r="1124" spans="2:37" x14ac:dyDescent="0.2">
      <c r="B1124" s="63" t="s">
        <v>1763</v>
      </c>
      <c r="C1124" t="s">
        <v>7656</v>
      </c>
      <c r="Q1124" t="s">
        <v>6416</v>
      </c>
      <c r="T1124" s="59" t="s">
        <v>6416</v>
      </c>
      <c r="AK1124" t="str">
        <f t="shared" si="17"/>
        <v/>
      </c>
    </row>
    <row r="1125" spans="2:37" x14ac:dyDescent="0.2">
      <c r="B1125" s="68" t="s">
        <v>1765</v>
      </c>
      <c r="Q1125" t="s">
        <v>6735</v>
      </c>
      <c r="T1125" s="59" t="s">
        <v>1765</v>
      </c>
      <c r="W1125" t="s">
        <v>6492</v>
      </c>
      <c r="X1125" t="s">
        <v>6419</v>
      </c>
      <c r="Y1125" t="s">
        <v>6494</v>
      </c>
      <c r="AK1125" t="str">
        <f t="shared" si="17"/>
        <v>M4 / B2</v>
      </c>
    </row>
    <row r="1126" spans="2:37" x14ac:dyDescent="0.2">
      <c r="B1126" s="69" t="s">
        <v>1200</v>
      </c>
      <c r="Q1126" t="s">
        <v>6712</v>
      </c>
      <c r="T1126" s="59" t="s">
        <v>1200</v>
      </c>
      <c r="W1126" t="s">
        <v>6524</v>
      </c>
      <c r="X1126" t="s">
        <v>6525</v>
      </c>
      <c r="Y1126" t="s">
        <v>6528</v>
      </c>
      <c r="AK1126" t="str">
        <f t="shared" si="17"/>
        <v>S. K. R.</v>
      </c>
    </row>
    <row r="1127" spans="2:37" x14ac:dyDescent="0.2">
      <c r="B1127" s="66" t="s">
        <v>1766</v>
      </c>
      <c r="C1127" t="s">
        <v>7657</v>
      </c>
      <c r="Q1127" t="s">
        <v>6416</v>
      </c>
      <c r="T1127" s="59" t="s">
        <v>6416</v>
      </c>
      <c r="AK1127" t="str">
        <f t="shared" si="17"/>
        <v/>
      </c>
    </row>
    <row r="1128" spans="2:37" x14ac:dyDescent="0.2">
      <c r="B1128" s="66" t="s">
        <v>1768</v>
      </c>
      <c r="C1128" t="s">
        <v>7658</v>
      </c>
      <c r="Q1128" t="s">
        <v>6416</v>
      </c>
      <c r="T1128" s="59" t="s">
        <v>6416</v>
      </c>
      <c r="AK1128" t="str">
        <f t="shared" si="17"/>
        <v/>
      </c>
    </row>
    <row r="1129" spans="2:37" x14ac:dyDescent="0.2">
      <c r="B1129" s="66" t="s">
        <v>1770</v>
      </c>
      <c r="C1129" t="s">
        <v>7659</v>
      </c>
      <c r="Q1129" t="s">
        <v>6416</v>
      </c>
      <c r="T1129" s="59" t="s">
        <v>6416</v>
      </c>
      <c r="AK1129" t="str">
        <f t="shared" si="17"/>
        <v/>
      </c>
    </row>
    <row r="1130" spans="2:37" x14ac:dyDescent="0.2">
      <c r="B1130" s="66" t="s">
        <v>1772</v>
      </c>
      <c r="C1130" t="s">
        <v>7660</v>
      </c>
      <c r="Q1130" t="s">
        <v>6416</v>
      </c>
      <c r="T1130" s="59" t="s">
        <v>6416</v>
      </c>
      <c r="AK1130" t="str">
        <f t="shared" si="17"/>
        <v/>
      </c>
    </row>
    <row r="1131" spans="2:37" x14ac:dyDescent="0.2">
      <c r="B1131" s="63" t="s">
        <v>1774</v>
      </c>
      <c r="C1131" t="s">
        <v>7661</v>
      </c>
      <c r="Q1131" t="s">
        <v>6416</v>
      </c>
      <c r="T1131" s="59" t="s">
        <v>6416</v>
      </c>
      <c r="AK1131" t="str">
        <f t="shared" si="17"/>
        <v/>
      </c>
    </row>
    <row r="1132" spans="2:37" x14ac:dyDescent="0.2">
      <c r="B1132" s="69" t="s">
        <v>1211</v>
      </c>
      <c r="Q1132" t="s">
        <v>6713</v>
      </c>
      <c r="T1132" s="59" t="s">
        <v>1211</v>
      </c>
      <c r="W1132" t="s">
        <v>6524</v>
      </c>
      <c r="X1132" t="s">
        <v>6529</v>
      </c>
      <c r="Y1132" t="s">
        <v>6526</v>
      </c>
      <c r="AK1132" t="str">
        <f t="shared" si="17"/>
        <v>S. DQ. L.</v>
      </c>
    </row>
    <row r="1133" spans="2:37" x14ac:dyDescent="0.2">
      <c r="B1133" s="66" t="s">
        <v>1776</v>
      </c>
      <c r="C1133" t="s">
        <v>7662</v>
      </c>
      <c r="Q1133" t="s">
        <v>6416</v>
      </c>
      <c r="T1133" s="59" t="s">
        <v>6416</v>
      </c>
      <c r="AK1133" t="str">
        <f t="shared" si="17"/>
        <v/>
      </c>
    </row>
    <row r="1134" spans="2:37" x14ac:dyDescent="0.2">
      <c r="B1134" s="66" t="s">
        <v>1778</v>
      </c>
      <c r="C1134" t="s">
        <v>7663</v>
      </c>
      <c r="Q1134" t="s">
        <v>6416</v>
      </c>
      <c r="T1134" s="59" t="s">
        <v>6416</v>
      </c>
      <c r="AK1134" t="str">
        <f t="shared" si="17"/>
        <v/>
      </c>
    </row>
    <row r="1135" spans="2:37" x14ac:dyDescent="0.2">
      <c r="B1135" s="66" t="s">
        <v>1780</v>
      </c>
      <c r="C1135" t="s">
        <v>7664</v>
      </c>
      <c r="Q1135" t="s">
        <v>6416</v>
      </c>
      <c r="T1135" s="59" t="s">
        <v>6416</v>
      </c>
      <c r="AK1135" t="str">
        <f t="shared" si="17"/>
        <v/>
      </c>
    </row>
    <row r="1136" spans="2:37" x14ac:dyDescent="0.2">
      <c r="B1136" s="66" t="s">
        <v>1782</v>
      </c>
      <c r="C1136" t="s">
        <v>7665</v>
      </c>
      <c r="Q1136" t="s">
        <v>6416</v>
      </c>
      <c r="T1136" s="59" t="s">
        <v>6416</v>
      </c>
      <c r="AK1136" t="str">
        <f t="shared" si="17"/>
        <v/>
      </c>
    </row>
    <row r="1137" spans="2:37" x14ac:dyDescent="0.2">
      <c r="B1137" s="63" t="s">
        <v>1784</v>
      </c>
      <c r="C1137" t="s">
        <v>7666</v>
      </c>
      <c r="Q1137" t="s">
        <v>6416</v>
      </c>
      <c r="T1137" s="59" t="s">
        <v>6416</v>
      </c>
      <c r="AK1137" t="str">
        <f t="shared" si="17"/>
        <v/>
      </c>
    </row>
    <row r="1138" spans="2:37" x14ac:dyDescent="0.2">
      <c r="B1138" s="69" t="s">
        <v>1222</v>
      </c>
      <c r="Q1138" t="s">
        <v>6714</v>
      </c>
      <c r="T1138" s="59" t="s">
        <v>1222</v>
      </c>
      <c r="W1138" t="s">
        <v>6524</v>
      </c>
      <c r="X1138" t="s">
        <v>6529</v>
      </c>
      <c r="Y1138" t="s">
        <v>6528</v>
      </c>
      <c r="AK1138" t="str">
        <f t="shared" si="17"/>
        <v>S. DQ. R.</v>
      </c>
    </row>
    <row r="1139" spans="2:37" x14ac:dyDescent="0.2">
      <c r="B1139" s="66" t="s">
        <v>1786</v>
      </c>
      <c r="C1139" t="s">
        <v>7667</v>
      </c>
      <c r="Q1139" t="s">
        <v>6416</v>
      </c>
      <c r="T1139" s="59" t="s">
        <v>6416</v>
      </c>
      <c r="AK1139" t="str">
        <f t="shared" si="17"/>
        <v/>
      </c>
    </row>
    <row r="1140" spans="2:37" x14ac:dyDescent="0.2">
      <c r="B1140" s="66" t="s">
        <v>1788</v>
      </c>
      <c r="C1140" t="s">
        <v>7668</v>
      </c>
      <c r="Q1140" t="s">
        <v>6416</v>
      </c>
      <c r="T1140" s="59" t="s">
        <v>6416</v>
      </c>
      <c r="AK1140" t="str">
        <f t="shared" si="17"/>
        <v/>
      </c>
    </row>
    <row r="1141" spans="2:37" x14ac:dyDescent="0.2">
      <c r="B1141" s="66" t="s">
        <v>1790</v>
      </c>
      <c r="C1141" t="s">
        <v>7669</v>
      </c>
      <c r="Q1141" t="s">
        <v>6416</v>
      </c>
      <c r="T1141" s="59" t="s">
        <v>6416</v>
      </c>
      <c r="AK1141" t="str">
        <f t="shared" si="17"/>
        <v/>
      </c>
    </row>
    <row r="1142" spans="2:37" x14ac:dyDescent="0.2">
      <c r="B1142" s="66" t="s">
        <v>1792</v>
      </c>
      <c r="C1142" t="s">
        <v>7670</v>
      </c>
      <c r="Q1142" t="s">
        <v>6416</v>
      </c>
      <c r="T1142" s="59" t="s">
        <v>6416</v>
      </c>
      <c r="AK1142" t="str">
        <f t="shared" si="17"/>
        <v/>
      </c>
    </row>
    <row r="1143" spans="2:37" x14ac:dyDescent="0.2">
      <c r="B1143" s="63" t="s">
        <v>1794</v>
      </c>
      <c r="C1143" t="s">
        <v>7671</v>
      </c>
      <c r="Q1143" t="s">
        <v>6416</v>
      </c>
      <c r="T1143" s="59" t="s">
        <v>6416</v>
      </c>
      <c r="AK1143" t="str">
        <f t="shared" si="17"/>
        <v/>
      </c>
    </row>
    <row r="1144" spans="2:37" x14ac:dyDescent="0.2">
      <c r="B1144" s="69" t="s">
        <v>1233</v>
      </c>
      <c r="Q1144" t="s">
        <v>6715</v>
      </c>
      <c r="T1144" s="59" t="s">
        <v>1233</v>
      </c>
      <c r="W1144" t="s">
        <v>6530</v>
      </c>
      <c r="X1144" t="s">
        <v>6526</v>
      </c>
      <c r="AK1144" t="str">
        <f t="shared" si="17"/>
        <v>JS. L.</v>
      </c>
    </row>
    <row r="1145" spans="2:37" x14ac:dyDescent="0.2">
      <c r="B1145" s="66" t="s">
        <v>1796</v>
      </c>
      <c r="C1145" t="s">
        <v>7672</v>
      </c>
      <c r="Q1145" t="s">
        <v>6416</v>
      </c>
      <c r="T1145" s="59" t="s">
        <v>6416</v>
      </c>
      <c r="AK1145" t="str">
        <f t="shared" si="17"/>
        <v/>
      </c>
    </row>
    <row r="1146" spans="2:37" x14ac:dyDescent="0.2">
      <c r="B1146" s="66" t="s">
        <v>1798</v>
      </c>
      <c r="C1146" t="s">
        <v>7673</v>
      </c>
      <c r="Q1146" t="s">
        <v>6416</v>
      </c>
      <c r="T1146" s="59" t="s">
        <v>6416</v>
      </c>
      <c r="AK1146" t="str">
        <f t="shared" si="17"/>
        <v/>
      </c>
    </row>
    <row r="1147" spans="2:37" x14ac:dyDescent="0.2">
      <c r="B1147" s="66" t="s">
        <v>1800</v>
      </c>
      <c r="C1147" t="s">
        <v>7674</v>
      </c>
      <c r="Q1147" t="s">
        <v>6416</v>
      </c>
      <c r="T1147" s="59" t="s">
        <v>6416</v>
      </c>
      <c r="AK1147" t="str">
        <f t="shared" si="17"/>
        <v/>
      </c>
    </row>
    <row r="1148" spans="2:37" x14ac:dyDescent="0.2">
      <c r="B1148" s="66" t="s">
        <v>1802</v>
      </c>
      <c r="C1148" t="s">
        <v>7675</v>
      </c>
      <c r="Q1148" t="s">
        <v>6416</v>
      </c>
      <c r="T1148" s="59" t="s">
        <v>6416</v>
      </c>
      <c r="AK1148" t="str">
        <f t="shared" si="17"/>
        <v/>
      </c>
    </row>
    <row r="1149" spans="2:37" x14ac:dyDescent="0.2">
      <c r="B1149" s="63" t="s">
        <v>1804</v>
      </c>
      <c r="C1149" t="s">
        <v>7676</v>
      </c>
      <c r="Q1149" t="s">
        <v>6416</v>
      </c>
      <c r="T1149" s="59" t="s">
        <v>6416</v>
      </c>
      <c r="AK1149" t="str">
        <f t="shared" si="17"/>
        <v/>
      </c>
    </row>
    <row r="1150" spans="2:37" x14ac:dyDescent="0.2">
      <c r="B1150" s="69" t="s">
        <v>1244</v>
      </c>
      <c r="Q1150" t="s">
        <v>6716</v>
      </c>
      <c r="T1150" s="59" t="s">
        <v>1244</v>
      </c>
      <c r="W1150" t="s">
        <v>6530</v>
      </c>
      <c r="X1150" t="s">
        <v>6528</v>
      </c>
      <c r="AK1150" t="str">
        <f t="shared" si="17"/>
        <v>JS. R.</v>
      </c>
    </row>
    <row r="1151" spans="2:37" x14ac:dyDescent="0.2">
      <c r="B1151" s="66" t="s">
        <v>1806</v>
      </c>
      <c r="C1151" t="s">
        <v>7677</v>
      </c>
      <c r="Q1151" t="s">
        <v>6416</v>
      </c>
      <c r="T1151" s="59" t="s">
        <v>6416</v>
      </c>
      <c r="AK1151" t="str">
        <f t="shared" si="17"/>
        <v/>
      </c>
    </row>
    <row r="1152" spans="2:37" x14ac:dyDescent="0.2">
      <c r="B1152" s="66" t="s">
        <v>1808</v>
      </c>
      <c r="C1152" t="s">
        <v>7678</v>
      </c>
      <c r="Q1152" t="s">
        <v>6416</v>
      </c>
      <c r="T1152" s="59" t="s">
        <v>6416</v>
      </c>
      <c r="AK1152" t="str">
        <f t="shared" si="17"/>
        <v/>
      </c>
    </row>
    <row r="1153" spans="2:37" x14ac:dyDescent="0.2">
      <c r="B1153" s="66" t="s">
        <v>1810</v>
      </c>
      <c r="C1153" t="s">
        <v>7679</v>
      </c>
      <c r="Q1153" t="s">
        <v>6416</v>
      </c>
      <c r="T1153" s="59" t="s">
        <v>6416</v>
      </c>
      <c r="AK1153" t="str">
        <f t="shared" si="17"/>
        <v/>
      </c>
    </row>
    <row r="1154" spans="2:37" x14ac:dyDescent="0.2">
      <c r="B1154" s="66" t="s">
        <v>1812</v>
      </c>
      <c r="C1154" t="s">
        <v>7680</v>
      </c>
      <c r="Q1154" t="s">
        <v>6416</v>
      </c>
      <c r="T1154" s="59" t="s">
        <v>6416</v>
      </c>
      <c r="AK1154" t="str">
        <f t="shared" si="17"/>
        <v/>
      </c>
    </row>
    <row r="1155" spans="2:37" x14ac:dyDescent="0.2">
      <c r="B1155" s="63" t="s">
        <v>1814</v>
      </c>
      <c r="C1155" t="s">
        <v>7681</v>
      </c>
      <c r="Q1155" t="s">
        <v>6416</v>
      </c>
      <c r="T1155" s="59" t="s">
        <v>6416</v>
      </c>
      <c r="AK1155" t="str">
        <f t="shared" si="17"/>
        <v/>
      </c>
    </row>
    <row r="1156" spans="2:37" x14ac:dyDescent="0.2">
      <c r="B1156" s="68" t="s">
        <v>1816</v>
      </c>
      <c r="Q1156" t="s">
        <v>6736</v>
      </c>
      <c r="T1156" s="59" t="s">
        <v>1816</v>
      </c>
      <c r="W1156" t="s">
        <v>6492</v>
      </c>
      <c r="X1156" t="s">
        <v>6419</v>
      </c>
      <c r="Y1156" t="s">
        <v>6542</v>
      </c>
      <c r="AK1156" t="str">
        <f t="shared" si="17"/>
        <v>M4 / C2</v>
      </c>
    </row>
    <row r="1157" spans="2:37" x14ac:dyDescent="0.2">
      <c r="B1157" s="69" t="s">
        <v>1277</v>
      </c>
      <c r="Q1157" t="s">
        <v>6719</v>
      </c>
      <c r="T1157" s="59" t="s">
        <v>1277</v>
      </c>
      <c r="W1157" t="s">
        <v>6524</v>
      </c>
      <c r="X1157" t="s">
        <v>6525</v>
      </c>
      <c r="Y1157" t="s">
        <v>6531</v>
      </c>
      <c r="AK1157" t="str">
        <f t="shared" si="17"/>
        <v>S. K. CL.</v>
      </c>
    </row>
    <row r="1158" spans="2:37" x14ac:dyDescent="0.2">
      <c r="B1158" s="66" t="s">
        <v>1817</v>
      </c>
      <c r="C1158" t="s">
        <v>7682</v>
      </c>
      <c r="Q1158" t="s">
        <v>6416</v>
      </c>
      <c r="T1158" s="59" t="s">
        <v>6416</v>
      </c>
      <c r="AK1158" t="str">
        <f t="shared" ref="AK1158:AK1221" si="18">CONCATENATE(W1158,IF(X1158&lt;&gt;""," ",""),X1158,IF(Y1158&lt;&gt;""," ",""),Y1158,IF(Z1158&lt;&gt;""," ",""),Z1158,IF(AA1158&lt;&gt;""," ",""),AA1158,IF(AB1158&lt;&gt;""," ",""),AB1158,IF(AC1158&lt;&gt;""," ",""),AC1158,IF(AD1158&lt;&gt;""," ",""),AD1158,IF(AE1158&lt;&gt;""," ",""),AE1158,IF(AF1158&lt;&gt;""," ",""),AF1158,IF(AG1158&lt;&gt;""," ",""),AG1158,IF(AH1158&lt;&gt;""," ",""),AH1158,IF(AI1158&lt;&gt;""," ",""),AI1158,IF(AJ1158&lt;&gt;""," ",""),AJ1158)</f>
        <v/>
      </c>
    </row>
    <row r="1159" spans="2:37" x14ac:dyDescent="0.2">
      <c r="B1159" s="66" t="s">
        <v>1819</v>
      </c>
      <c r="C1159" t="s">
        <v>7683</v>
      </c>
      <c r="Q1159" t="s">
        <v>6416</v>
      </c>
      <c r="T1159" s="59" t="s">
        <v>6416</v>
      </c>
      <c r="AK1159" t="str">
        <f t="shared" si="18"/>
        <v/>
      </c>
    </row>
    <row r="1160" spans="2:37" x14ac:dyDescent="0.2">
      <c r="B1160" s="66" t="s">
        <v>1821</v>
      </c>
      <c r="C1160" t="s">
        <v>7684</v>
      </c>
      <c r="Q1160" t="s">
        <v>6416</v>
      </c>
      <c r="T1160" s="59" t="s">
        <v>6416</v>
      </c>
      <c r="AK1160" t="str">
        <f t="shared" si="18"/>
        <v/>
      </c>
    </row>
    <row r="1161" spans="2:37" x14ac:dyDescent="0.2">
      <c r="B1161" s="66" t="s">
        <v>1823</v>
      </c>
      <c r="C1161" t="s">
        <v>7685</v>
      </c>
      <c r="Q1161" t="s">
        <v>6416</v>
      </c>
      <c r="T1161" s="59" t="s">
        <v>6416</v>
      </c>
      <c r="AK1161" t="str">
        <f t="shared" si="18"/>
        <v/>
      </c>
    </row>
    <row r="1162" spans="2:37" x14ac:dyDescent="0.2">
      <c r="B1162" s="63" t="s">
        <v>1825</v>
      </c>
      <c r="C1162" t="s">
        <v>7686</v>
      </c>
      <c r="Q1162" t="s">
        <v>6416</v>
      </c>
      <c r="T1162" s="59" t="s">
        <v>6416</v>
      </c>
      <c r="AK1162" t="str">
        <f t="shared" si="18"/>
        <v/>
      </c>
    </row>
    <row r="1163" spans="2:37" x14ac:dyDescent="0.2">
      <c r="B1163" s="69" t="s">
        <v>1288</v>
      </c>
      <c r="Q1163" t="s">
        <v>6720</v>
      </c>
      <c r="T1163" s="59" t="s">
        <v>1288</v>
      </c>
      <c r="W1163" t="s">
        <v>6524</v>
      </c>
      <c r="X1163" t="s">
        <v>6525</v>
      </c>
      <c r="Y1163" t="s">
        <v>6532</v>
      </c>
      <c r="AK1163" t="str">
        <f t="shared" si="18"/>
        <v>S. K. CR.</v>
      </c>
    </row>
    <row r="1164" spans="2:37" x14ac:dyDescent="0.2">
      <c r="B1164" s="66" t="s">
        <v>1827</v>
      </c>
      <c r="C1164" t="s">
        <v>7687</v>
      </c>
      <c r="Q1164" t="s">
        <v>6416</v>
      </c>
      <c r="T1164" s="59" t="s">
        <v>6416</v>
      </c>
      <c r="AK1164" t="str">
        <f t="shared" si="18"/>
        <v/>
      </c>
    </row>
    <row r="1165" spans="2:37" x14ac:dyDescent="0.2">
      <c r="B1165" s="66" t="s">
        <v>1829</v>
      </c>
      <c r="C1165" t="s">
        <v>7688</v>
      </c>
      <c r="Q1165" t="s">
        <v>6416</v>
      </c>
      <c r="T1165" s="59" t="s">
        <v>6416</v>
      </c>
      <c r="AK1165" t="str">
        <f t="shared" si="18"/>
        <v/>
      </c>
    </row>
    <row r="1166" spans="2:37" x14ac:dyDescent="0.2">
      <c r="B1166" s="66" t="s">
        <v>1831</v>
      </c>
      <c r="C1166" t="s">
        <v>7689</v>
      </c>
      <c r="Q1166" t="s">
        <v>6416</v>
      </c>
      <c r="T1166" s="59" t="s">
        <v>6416</v>
      </c>
      <c r="AK1166" t="str">
        <f t="shared" si="18"/>
        <v/>
      </c>
    </row>
    <row r="1167" spans="2:37" x14ac:dyDescent="0.2">
      <c r="B1167" s="66" t="s">
        <v>1833</v>
      </c>
      <c r="C1167" t="s">
        <v>7690</v>
      </c>
      <c r="Q1167" t="s">
        <v>6416</v>
      </c>
      <c r="T1167" s="59" t="s">
        <v>6416</v>
      </c>
      <c r="AK1167" t="str">
        <f t="shared" si="18"/>
        <v/>
      </c>
    </row>
    <row r="1168" spans="2:37" x14ac:dyDescent="0.2">
      <c r="B1168" s="63" t="s">
        <v>1835</v>
      </c>
      <c r="C1168" t="s">
        <v>7691</v>
      </c>
      <c r="Q1168" t="s">
        <v>6416</v>
      </c>
      <c r="T1168" s="59" t="s">
        <v>6416</v>
      </c>
      <c r="AK1168" t="str">
        <f t="shared" si="18"/>
        <v/>
      </c>
    </row>
    <row r="1169" spans="2:37" x14ac:dyDescent="0.2">
      <c r="B1169" s="69" t="s">
        <v>1211</v>
      </c>
      <c r="Q1169" t="s">
        <v>6713</v>
      </c>
      <c r="T1169" s="59" t="s">
        <v>1211</v>
      </c>
      <c r="W1169" t="s">
        <v>6524</v>
      </c>
      <c r="X1169" t="s">
        <v>6529</v>
      </c>
      <c r="Y1169" t="s">
        <v>6526</v>
      </c>
      <c r="AK1169" t="str">
        <f t="shared" si="18"/>
        <v>S. DQ. L.</v>
      </c>
    </row>
    <row r="1170" spans="2:37" x14ac:dyDescent="0.2">
      <c r="B1170" s="66" t="s">
        <v>1837</v>
      </c>
      <c r="C1170" t="s">
        <v>7692</v>
      </c>
      <c r="Q1170" t="s">
        <v>6416</v>
      </c>
      <c r="T1170" s="59" t="s">
        <v>6416</v>
      </c>
      <c r="AK1170" t="str">
        <f t="shared" si="18"/>
        <v/>
      </c>
    </row>
    <row r="1171" spans="2:37" x14ac:dyDescent="0.2">
      <c r="B1171" s="66" t="s">
        <v>1839</v>
      </c>
      <c r="C1171" t="s">
        <v>7693</v>
      </c>
      <c r="Q1171" t="s">
        <v>6416</v>
      </c>
      <c r="T1171" s="59" t="s">
        <v>6416</v>
      </c>
      <c r="AK1171" t="str">
        <f t="shared" si="18"/>
        <v/>
      </c>
    </row>
    <row r="1172" spans="2:37" x14ac:dyDescent="0.2">
      <c r="B1172" s="66" t="s">
        <v>1841</v>
      </c>
      <c r="C1172" t="s">
        <v>7694</v>
      </c>
      <c r="Q1172" t="s">
        <v>6416</v>
      </c>
      <c r="T1172" s="59" t="s">
        <v>6416</v>
      </c>
      <c r="AK1172" t="str">
        <f t="shared" si="18"/>
        <v/>
      </c>
    </row>
    <row r="1173" spans="2:37" x14ac:dyDescent="0.2">
      <c r="B1173" s="66" t="s">
        <v>1843</v>
      </c>
      <c r="C1173" t="s">
        <v>7695</v>
      </c>
      <c r="Q1173" t="s">
        <v>6416</v>
      </c>
      <c r="T1173" s="59" t="s">
        <v>6416</v>
      </c>
      <c r="AK1173" t="str">
        <f t="shared" si="18"/>
        <v/>
      </c>
    </row>
    <row r="1174" spans="2:37" x14ac:dyDescent="0.2">
      <c r="B1174" s="63" t="s">
        <v>1845</v>
      </c>
      <c r="C1174" t="s">
        <v>7696</v>
      </c>
      <c r="Q1174" t="s">
        <v>6416</v>
      </c>
      <c r="T1174" s="59" t="s">
        <v>6416</v>
      </c>
      <c r="AK1174" t="str">
        <f t="shared" si="18"/>
        <v/>
      </c>
    </row>
    <row r="1175" spans="2:37" x14ac:dyDescent="0.2">
      <c r="B1175" s="69" t="s">
        <v>1222</v>
      </c>
      <c r="Q1175" t="s">
        <v>6714</v>
      </c>
      <c r="T1175" s="59" t="s">
        <v>1222</v>
      </c>
      <c r="W1175" t="s">
        <v>6524</v>
      </c>
      <c r="X1175" t="s">
        <v>6529</v>
      </c>
      <c r="Y1175" t="s">
        <v>6528</v>
      </c>
      <c r="AK1175" t="str">
        <f t="shared" si="18"/>
        <v>S. DQ. R.</v>
      </c>
    </row>
    <row r="1176" spans="2:37" x14ac:dyDescent="0.2">
      <c r="B1176" s="66" t="s">
        <v>1847</v>
      </c>
      <c r="C1176" t="s">
        <v>7697</v>
      </c>
      <c r="Q1176" t="s">
        <v>6416</v>
      </c>
      <c r="T1176" s="59" t="s">
        <v>6416</v>
      </c>
      <c r="AK1176" t="str">
        <f t="shared" si="18"/>
        <v/>
      </c>
    </row>
    <row r="1177" spans="2:37" x14ac:dyDescent="0.2">
      <c r="B1177" s="66" t="s">
        <v>1849</v>
      </c>
      <c r="C1177" t="s">
        <v>7698</v>
      </c>
      <c r="Q1177" t="s">
        <v>6416</v>
      </c>
      <c r="T1177" s="59" t="s">
        <v>6416</v>
      </c>
      <c r="AK1177" t="str">
        <f t="shared" si="18"/>
        <v/>
      </c>
    </row>
    <row r="1178" spans="2:37" x14ac:dyDescent="0.2">
      <c r="B1178" s="66" t="s">
        <v>1851</v>
      </c>
      <c r="C1178" t="s">
        <v>7699</v>
      </c>
      <c r="Q1178" t="s">
        <v>6416</v>
      </c>
      <c r="T1178" s="59" t="s">
        <v>6416</v>
      </c>
      <c r="AK1178" t="str">
        <f t="shared" si="18"/>
        <v/>
      </c>
    </row>
    <row r="1179" spans="2:37" x14ac:dyDescent="0.2">
      <c r="B1179" s="66" t="s">
        <v>1853</v>
      </c>
      <c r="C1179" t="s">
        <v>7700</v>
      </c>
      <c r="Q1179" t="s">
        <v>6416</v>
      </c>
      <c r="T1179" s="59" t="s">
        <v>6416</v>
      </c>
      <c r="AK1179" t="str">
        <f t="shared" si="18"/>
        <v/>
      </c>
    </row>
    <row r="1180" spans="2:37" x14ac:dyDescent="0.2">
      <c r="B1180" s="63" t="s">
        <v>1855</v>
      </c>
      <c r="C1180" t="s">
        <v>7701</v>
      </c>
      <c r="Q1180" t="s">
        <v>6416</v>
      </c>
      <c r="T1180" s="59" t="s">
        <v>6416</v>
      </c>
      <c r="AK1180" t="str">
        <f t="shared" si="18"/>
        <v/>
      </c>
    </row>
    <row r="1181" spans="2:37" x14ac:dyDescent="0.2">
      <c r="B1181" s="68" t="s">
        <v>1857</v>
      </c>
      <c r="Q1181" t="s">
        <v>6737</v>
      </c>
      <c r="T1181" s="59" t="s">
        <v>1857</v>
      </c>
      <c r="W1181" t="s">
        <v>6492</v>
      </c>
      <c r="X1181" t="s">
        <v>6419</v>
      </c>
      <c r="Y1181" t="s">
        <v>6543</v>
      </c>
      <c r="AK1181" t="str">
        <f t="shared" si="18"/>
        <v>M4 / D2</v>
      </c>
    </row>
    <row r="1182" spans="2:37" x14ac:dyDescent="0.2">
      <c r="B1182" s="69" t="s">
        <v>1277</v>
      </c>
      <c r="Q1182" t="s">
        <v>6719</v>
      </c>
      <c r="T1182" s="59" t="s">
        <v>1277</v>
      </c>
      <c r="W1182" t="s">
        <v>6524</v>
      </c>
      <c r="X1182" t="s">
        <v>6525</v>
      </c>
      <c r="Y1182" t="s">
        <v>6531</v>
      </c>
      <c r="AK1182" t="str">
        <f t="shared" si="18"/>
        <v>S. K. CL.</v>
      </c>
    </row>
    <row r="1183" spans="2:37" x14ac:dyDescent="0.2">
      <c r="B1183" s="66" t="s">
        <v>1858</v>
      </c>
      <c r="C1183" t="s">
        <v>7702</v>
      </c>
      <c r="Q1183" t="s">
        <v>6416</v>
      </c>
      <c r="T1183" s="59" t="s">
        <v>6416</v>
      </c>
      <c r="AK1183" t="str">
        <f t="shared" si="18"/>
        <v/>
      </c>
    </row>
    <row r="1184" spans="2:37" x14ac:dyDescent="0.2">
      <c r="B1184" s="66" t="s">
        <v>1860</v>
      </c>
      <c r="C1184" t="s">
        <v>7703</v>
      </c>
      <c r="Q1184" t="s">
        <v>6416</v>
      </c>
      <c r="T1184" s="59" t="s">
        <v>6416</v>
      </c>
      <c r="AK1184" t="str">
        <f t="shared" si="18"/>
        <v/>
      </c>
    </row>
    <row r="1185" spans="2:37" x14ac:dyDescent="0.2">
      <c r="B1185" s="66" t="s">
        <v>1862</v>
      </c>
      <c r="C1185" t="s">
        <v>7704</v>
      </c>
      <c r="Q1185" t="s">
        <v>6416</v>
      </c>
      <c r="T1185" s="59" t="s">
        <v>6416</v>
      </c>
      <c r="AK1185" t="str">
        <f t="shared" si="18"/>
        <v/>
      </c>
    </row>
    <row r="1186" spans="2:37" x14ac:dyDescent="0.2">
      <c r="B1186" s="66" t="s">
        <v>1864</v>
      </c>
      <c r="C1186" t="s">
        <v>7705</v>
      </c>
      <c r="Q1186" t="s">
        <v>6416</v>
      </c>
      <c r="T1186" s="59" t="s">
        <v>6416</v>
      </c>
      <c r="AK1186" t="str">
        <f t="shared" si="18"/>
        <v/>
      </c>
    </row>
    <row r="1187" spans="2:37" x14ac:dyDescent="0.2">
      <c r="B1187" s="63" t="s">
        <v>1866</v>
      </c>
      <c r="C1187" t="s">
        <v>7706</v>
      </c>
      <c r="Q1187" t="s">
        <v>6416</v>
      </c>
      <c r="T1187" s="59" t="s">
        <v>6416</v>
      </c>
      <c r="AK1187" t="str">
        <f t="shared" si="18"/>
        <v/>
      </c>
    </row>
    <row r="1188" spans="2:37" x14ac:dyDescent="0.2">
      <c r="B1188" s="69" t="s">
        <v>1288</v>
      </c>
      <c r="Q1188" t="s">
        <v>6720</v>
      </c>
      <c r="T1188" s="59" t="s">
        <v>1288</v>
      </c>
      <c r="W1188" t="s">
        <v>6524</v>
      </c>
      <c r="X1188" t="s">
        <v>6525</v>
      </c>
      <c r="Y1188" t="s">
        <v>6532</v>
      </c>
      <c r="AK1188" t="str">
        <f t="shared" si="18"/>
        <v>S. K. CR.</v>
      </c>
    </row>
    <row r="1189" spans="2:37" x14ac:dyDescent="0.2">
      <c r="B1189" s="66" t="s">
        <v>1868</v>
      </c>
      <c r="C1189" t="s">
        <v>7707</v>
      </c>
      <c r="Q1189" t="s">
        <v>6416</v>
      </c>
      <c r="T1189" s="59" t="s">
        <v>6416</v>
      </c>
      <c r="AK1189" t="str">
        <f t="shared" si="18"/>
        <v/>
      </c>
    </row>
    <row r="1190" spans="2:37" x14ac:dyDescent="0.2">
      <c r="B1190" s="66" t="s">
        <v>1870</v>
      </c>
      <c r="C1190" t="s">
        <v>7708</v>
      </c>
      <c r="Q1190" t="s">
        <v>6416</v>
      </c>
      <c r="T1190" s="59" t="s">
        <v>6416</v>
      </c>
      <c r="AK1190" t="str">
        <f t="shared" si="18"/>
        <v/>
      </c>
    </row>
    <row r="1191" spans="2:37" x14ac:dyDescent="0.2">
      <c r="B1191" s="66" t="s">
        <v>1872</v>
      </c>
      <c r="C1191" t="s">
        <v>7709</v>
      </c>
      <c r="Q1191" t="s">
        <v>6416</v>
      </c>
      <c r="T1191" s="59" t="s">
        <v>6416</v>
      </c>
      <c r="AK1191" t="str">
        <f t="shared" si="18"/>
        <v/>
      </c>
    </row>
    <row r="1192" spans="2:37" x14ac:dyDescent="0.2">
      <c r="B1192" s="66" t="s">
        <v>1874</v>
      </c>
      <c r="C1192" t="s">
        <v>7710</v>
      </c>
      <c r="Q1192" t="s">
        <v>6416</v>
      </c>
      <c r="T1192" s="59" t="s">
        <v>6416</v>
      </c>
      <c r="AK1192" t="str">
        <f t="shared" si="18"/>
        <v/>
      </c>
    </row>
    <row r="1193" spans="2:37" x14ac:dyDescent="0.2">
      <c r="B1193" s="63" t="s">
        <v>1876</v>
      </c>
      <c r="C1193" t="s">
        <v>7711</v>
      </c>
      <c r="Q1193" t="s">
        <v>6416</v>
      </c>
      <c r="T1193" s="59" t="s">
        <v>6416</v>
      </c>
      <c r="AK1193" t="str">
        <f t="shared" si="18"/>
        <v/>
      </c>
    </row>
    <row r="1194" spans="2:37" x14ac:dyDescent="0.2">
      <c r="B1194" s="69" t="s">
        <v>1211</v>
      </c>
      <c r="Q1194" t="s">
        <v>6713</v>
      </c>
      <c r="T1194" s="59" t="s">
        <v>1211</v>
      </c>
      <c r="W1194" t="s">
        <v>6524</v>
      </c>
      <c r="X1194" t="s">
        <v>6529</v>
      </c>
      <c r="Y1194" t="s">
        <v>6526</v>
      </c>
      <c r="AK1194" t="str">
        <f t="shared" si="18"/>
        <v>S. DQ. L.</v>
      </c>
    </row>
    <row r="1195" spans="2:37" x14ac:dyDescent="0.2">
      <c r="B1195" s="66" t="s">
        <v>1878</v>
      </c>
      <c r="C1195" t="s">
        <v>7712</v>
      </c>
      <c r="Q1195" t="s">
        <v>6416</v>
      </c>
      <c r="T1195" s="59" t="s">
        <v>6416</v>
      </c>
      <c r="AK1195" t="str">
        <f t="shared" si="18"/>
        <v/>
      </c>
    </row>
    <row r="1196" spans="2:37" x14ac:dyDescent="0.2">
      <c r="B1196" s="66" t="s">
        <v>1880</v>
      </c>
      <c r="C1196" t="s">
        <v>7713</v>
      </c>
      <c r="Q1196" t="s">
        <v>6416</v>
      </c>
      <c r="T1196" s="59" t="s">
        <v>6416</v>
      </c>
      <c r="AK1196" t="str">
        <f t="shared" si="18"/>
        <v/>
      </c>
    </row>
    <row r="1197" spans="2:37" x14ac:dyDescent="0.2">
      <c r="B1197" s="66" t="s">
        <v>1882</v>
      </c>
      <c r="C1197" t="s">
        <v>7714</v>
      </c>
      <c r="Q1197" t="s">
        <v>6416</v>
      </c>
      <c r="T1197" s="59" t="s">
        <v>6416</v>
      </c>
      <c r="AK1197" t="str">
        <f t="shared" si="18"/>
        <v/>
      </c>
    </row>
    <row r="1198" spans="2:37" x14ac:dyDescent="0.2">
      <c r="B1198" s="66" t="s">
        <v>1884</v>
      </c>
      <c r="C1198" t="s">
        <v>7715</v>
      </c>
      <c r="Q1198" t="s">
        <v>6416</v>
      </c>
      <c r="T1198" s="59" t="s">
        <v>6416</v>
      </c>
      <c r="AK1198" t="str">
        <f t="shared" si="18"/>
        <v/>
      </c>
    </row>
    <row r="1199" spans="2:37" x14ac:dyDescent="0.2">
      <c r="B1199" s="63" t="s">
        <v>1886</v>
      </c>
      <c r="C1199" t="s">
        <v>7716</v>
      </c>
      <c r="Q1199" t="s">
        <v>6416</v>
      </c>
      <c r="T1199" s="59" t="s">
        <v>6416</v>
      </c>
      <c r="AK1199" t="str">
        <f t="shared" si="18"/>
        <v/>
      </c>
    </row>
    <row r="1200" spans="2:37" x14ac:dyDescent="0.2">
      <c r="B1200" s="69" t="s">
        <v>1222</v>
      </c>
      <c r="Q1200" t="s">
        <v>6714</v>
      </c>
      <c r="T1200" s="59" t="s">
        <v>1222</v>
      </c>
      <c r="W1200" t="s">
        <v>6524</v>
      </c>
      <c r="X1200" t="s">
        <v>6529</v>
      </c>
      <c r="Y1200" t="s">
        <v>6528</v>
      </c>
      <c r="AK1200" t="str">
        <f t="shared" si="18"/>
        <v>S. DQ. R.</v>
      </c>
    </row>
    <row r="1201" spans="2:37" x14ac:dyDescent="0.2">
      <c r="B1201" s="66" t="s">
        <v>1888</v>
      </c>
      <c r="C1201" t="s">
        <v>7717</v>
      </c>
      <c r="Q1201" t="s">
        <v>6416</v>
      </c>
      <c r="T1201" s="59" t="s">
        <v>6416</v>
      </c>
      <c r="AK1201" t="str">
        <f t="shared" si="18"/>
        <v/>
      </c>
    </row>
    <row r="1202" spans="2:37" x14ac:dyDescent="0.2">
      <c r="B1202" s="66" t="s">
        <v>1890</v>
      </c>
      <c r="C1202" t="s">
        <v>7718</v>
      </c>
      <c r="Q1202" t="s">
        <v>6416</v>
      </c>
      <c r="T1202" s="59" t="s">
        <v>6416</v>
      </c>
      <c r="AK1202" t="str">
        <f t="shared" si="18"/>
        <v/>
      </c>
    </row>
    <row r="1203" spans="2:37" x14ac:dyDescent="0.2">
      <c r="B1203" s="66" t="s">
        <v>1892</v>
      </c>
      <c r="C1203" t="s">
        <v>7719</v>
      </c>
      <c r="Q1203" t="s">
        <v>6416</v>
      </c>
      <c r="T1203" s="59" t="s">
        <v>6416</v>
      </c>
      <c r="AK1203" t="str">
        <f t="shared" si="18"/>
        <v/>
      </c>
    </row>
    <row r="1204" spans="2:37" x14ac:dyDescent="0.2">
      <c r="B1204" s="66" t="s">
        <v>1894</v>
      </c>
      <c r="C1204" t="s">
        <v>7720</v>
      </c>
      <c r="Q1204" t="s">
        <v>6416</v>
      </c>
      <c r="T1204" s="59" t="s">
        <v>6416</v>
      </c>
      <c r="AK1204" t="str">
        <f t="shared" si="18"/>
        <v/>
      </c>
    </row>
    <row r="1205" spans="2:37" x14ac:dyDescent="0.2">
      <c r="B1205" s="63" t="s">
        <v>1896</v>
      </c>
      <c r="C1205" t="s">
        <v>7721</v>
      </c>
      <c r="Q1205" t="s">
        <v>6416</v>
      </c>
      <c r="T1205" s="59" t="s">
        <v>6416</v>
      </c>
      <c r="AK1205" t="str">
        <f t="shared" si="18"/>
        <v/>
      </c>
    </row>
    <row r="1206" spans="2:37" x14ac:dyDescent="0.2">
      <c r="B1206" s="68" t="s">
        <v>1898</v>
      </c>
      <c r="Q1206" t="s">
        <v>6738</v>
      </c>
      <c r="T1206" s="59" t="s">
        <v>1898</v>
      </c>
      <c r="W1206" t="s">
        <v>6492</v>
      </c>
      <c r="X1206" t="s">
        <v>6419</v>
      </c>
      <c r="Y1206" t="s">
        <v>6544</v>
      </c>
      <c r="AK1206" t="str">
        <f t="shared" si="18"/>
        <v>M4 / N2</v>
      </c>
    </row>
    <row r="1207" spans="2:37" x14ac:dyDescent="0.2">
      <c r="B1207" s="69" t="s">
        <v>1178</v>
      </c>
      <c r="Q1207" t="s">
        <v>6710</v>
      </c>
      <c r="T1207" s="59" t="s">
        <v>1178</v>
      </c>
      <c r="W1207" t="s">
        <v>6524</v>
      </c>
      <c r="X1207" t="s">
        <v>6525</v>
      </c>
      <c r="Y1207" t="s">
        <v>6526</v>
      </c>
      <c r="Z1207" t="s">
        <v>6527</v>
      </c>
      <c r="AA1207">
        <v>1</v>
      </c>
      <c r="AK1207" t="str">
        <f t="shared" si="18"/>
        <v>S. K. L. - 1</v>
      </c>
    </row>
    <row r="1208" spans="2:37" x14ac:dyDescent="0.2">
      <c r="B1208" s="66" t="s">
        <v>1899</v>
      </c>
      <c r="C1208" t="s">
        <v>7722</v>
      </c>
      <c r="Q1208" t="s">
        <v>6416</v>
      </c>
      <c r="T1208" s="59" t="s">
        <v>6416</v>
      </c>
      <c r="AK1208" t="str">
        <f t="shared" si="18"/>
        <v/>
      </c>
    </row>
    <row r="1209" spans="2:37" x14ac:dyDescent="0.2">
      <c r="B1209" s="66" t="s">
        <v>1901</v>
      </c>
      <c r="C1209" t="s">
        <v>7723</v>
      </c>
      <c r="Q1209" t="s">
        <v>6416</v>
      </c>
      <c r="T1209" s="59" t="s">
        <v>6416</v>
      </c>
      <c r="AK1209" t="str">
        <f t="shared" si="18"/>
        <v/>
      </c>
    </row>
    <row r="1210" spans="2:37" x14ac:dyDescent="0.2">
      <c r="B1210" s="66" t="s">
        <v>1903</v>
      </c>
      <c r="C1210" t="s">
        <v>7724</v>
      </c>
      <c r="Q1210" t="s">
        <v>6416</v>
      </c>
      <c r="T1210" s="59" t="s">
        <v>6416</v>
      </c>
      <c r="AK1210" t="str">
        <f t="shared" si="18"/>
        <v/>
      </c>
    </row>
    <row r="1211" spans="2:37" x14ac:dyDescent="0.2">
      <c r="B1211" s="66" t="s">
        <v>1905</v>
      </c>
      <c r="C1211" t="s">
        <v>7725</v>
      </c>
      <c r="Q1211" t="s">
        <v>6416</v>
      </c>
      <c r="T1211" s="59" t="s">
        <v>6416</v>
      </c>
      <c r="AK1211" t="str">
        <f t="shared" si="18"/>
        <v/>
      </c>
    </row>
    <row r="1212" spans="2:37" x14ac:dyDescent="0.2">
      <c r="B1212" s="63" t="s">
        <v>1907</v>
      </c>
      <c r="C1212" t="s">
        <v>7726</v>
      </c>
      <c r="Q1212" t="s">
        <v>6416</v>
      </c>
      <c r="T1212" s="59" t="s">
        <v>6416</v>
      </c>
      <c r="AK1212" t="str">
        <f t="shared" si="18"/>
        <v/>
      </c>
    </row>
    <row r="1213" spans="2:37" x14ac:dyDescent="0.2">
      <c r="B1213" s="69" t="s">
        <v>1189</v>
      </c>
      <c r="Q1213" t="s">
        <v>6711</v>
      </c>
      <c r="T1213" s="59" t="s">
        <v>1189</v>
      </c>
      <c r="W1213" t="s">
        <v>6524</v>
      </c>
      <c r="X1213" t="s">
        <v>6525</v>
      </c>
      <c r="Y1213" t="s">
        <v>6526</v>
      </c>
      <c r="Z1213" t="s">
        <v>6527</v>
      </c>
      <c r="AA1213">
        <v>2</v>
      </c>
      <c r="AK1213" t="str">
        <f t="shared" si="18"/>
        <v>S. K. L. - 2</v>
      </c>
    </row>
    <row r="1214" spans="2:37" x14ac:dyDescent="0.2">
      <c r="B1214" s="66" t="s">
        <v>1909</v>
      </c>
      <c r="C1214" t="s">
        <v>7727</v>
      </c>
      <c r="Q1214" t="s">
        <v>6416</v>
      </c>
      <c r="T1214" s="59" t="s">
        <v>6416</v>
      </c>
      <c r="AK1214" t="str">
        <f t="shared" si="18"/>
        <v/>
      </c>
    </row>
    <row r="1215" spans="2:37" x14ac:dyDescent="0.2">
      <c r="B1215" s="66" t="s">
        <v>1911</v>
      </c>
      <c r="C1215" t="s">
        <v>7728</v>
      </c>
      <c r="Q1215" t="s">
        <v>6416</v>
      </c>
      <c r="T1215" s="59" t="s">
        <v>6416</v>
      </c>
      <c r="AK1215" t="str">
        <f t="shared" si="18"/>
        <v/>
      </c>
    </row>
    <row r="1216" spans="2:37" x14ac:dyDescent="0.2">
      <c r="B1216" s="66" t="s">
        <v>1913</v>
      </c>
      <c r="C1216" t="s">
        <v>7729</v>
      </c>
      <c r="Q1216" t="s">
        <v>6416</v>
      </c>
      <c r="T1216" s="59" t="s">
        <v>6416</v>
      </c>
      <c r="AK1216" t="str">
        <f t="shared" si="18"/>
        <v/>
      </c>
    </row>
    <row r="1217" spans="2:37" x14ac:dyDescent="0.2">
      <c r="B1217" s="66" t="s">
        <v>1915</v>
      </c>
      <c r="C1217" t="s">
        <v>7730</v>
      </c>
      <c r="Q1217" t="s">
        <v>6416</v>
      </c>
      <c r="T1217" s="59" t="s">
        <v>6416</v>
      </c>
      <c r="AK1217" t="str">
        <f t="shared" si="18"/>
        <v/>
      </c>
    </row>
    <row r="1218" spans="2:37" x14ac:dyDescent="0.2">
      <c r="B1218" s="63" t="s">
        <v>1917</v>
      </c>
      <c r="C1218" t="s">
        <v>7731</v>
      </c>
      <c r="Q1218" t="s">
        <v>6416</v>
      </c>
      <c r="T1218" s="59" t="s">
        <v>6416</v>
      </c>
      <c r="AK1218" t="str">
        <f t="shared" si="18"/>
        <v/>
      </c>
    </row>
    <row r="1219" spans="2:37" x14ac:dyDescent="0.2">
      <c r="B1219" s="69" t="s">
        <v>1569</v>
      </c>
      <c r="Q1219" t="s">
        <v>6730</v>
      </c>
      <c r="T1219" s="59" t="s">
        <v>1569</v>
      </c>
      <c r="W1219" t="s">
        <v>6524</v>
      </c>
      <c r="X1219" t="s">
        <v>6525</v>
      </c>
      <c r="Y1219" t="s">
        <v>6528</v>
      </c>
      <c r="Z1219" t="s">
        <v>6527</v>
      </c>
      <c r="AA1219">
        <v>1</v>
      </c>
      <c r="AK1219" t="str">
        <f t="shared" si="18"/>
        <v>S. K. R. - 1</v>
      </c>
    </row>
    <row r="1220" spans="2:37" x14ac:dyDescent="0.2">
      <c r="B1220" s="66" t="s">
        <v>1919</v>
      </c>
      <c r="C1220" t="s">
        <v>7732</v>
      </c>
      <c r="Q1220" t="s">
        <v>6416</v>
      </c>
      <c r="T1220" s="59" t="s">
        <v>6416</v>
      </c>
      <c r="AK1220" t="str">
        <f t="shared" si="18"/>
        <v/>
      </c>
    </row>
    <row r="1221" spans="2:37" x14ac:dyDescent="0.2">
      <c r="B1221" s="66" t="s">
        <v>1921</v>
      </c>
      <c r="C1221" t="s">
        <v>7733</v>
      </c>
      <c r="Q1221" t="s">
        <v>6416</v>
      </c>
      <c r="T1221" s="59" t="s">
        <v>6416</v>
      </c>
      <c r="AK1221" t="str">
        <f t="shared" si="18"/>
        <v/>
      </c>
    </row>
    <row r="1222" spans="2:37" x14ac:dyDescent="0.2">
      <c r="B1222" s="66" t="s">
        <v>1923</v>
      </c>
      <c r="C1222" t="s">
        <v>7734</v>
      </c>
      <c r="Q1222" t="s">
        <v>6416</v>
      </c>
      <c r="T1222" s="59" t="s">
        <v>6416</v>
      </c>
      <c r="AK1222" t="str">
        <f t="shared" ref="AK1222:AK1285" si="19">CONCATENATE(W1222,IF(X1222&lt;&gt;""," ",""),X1222,IF(Y1222&lt;&gt;""," ",""),Y1222,IF(Z1222&lt;&gt;""," ",""),Z1222,IF(AA1222&lt;&gt;""," ",""),AA1222,IF(AB1222&lt;&gt;""," ",""),AB1222,IF(AC1222&lt;&gt;""," ",""),AC1222,IF(AD1222&lt;&gt;""," ",""),AD1222,IF(AE1222&lt;&gt;""," ",""),AE1222,IF(AF1222&lt;&gt;""," ",""),AF1222,IF(AG1222&lt;&gt;""," ",""),AG1222,IF(AH1222&lt;&gt;""," ",""),AH1222,IF(AI1222&lt;&gt;""," ",""),AI1222,IF(AJ1222&lt;&gt;""," ",""),AJ1222)</f>
        <v/>
      </c>
    </row>
    <row r="1223" spans="2:37" x14ac:dyDescent="0.2">
      <c r="B1223" s="66" t="s">
        <v>1925</v>
      </c>
      <c r="C1223" t="s">
        <v>7735</v>
      </c>
      <c r="Q1223" t="s">
        <v>6416</v>
      </c>
      <c r="T1223" s="59" t="s">
        <v>6416</v>
      </c>
      <c r="AK1223" t="str">
        <f t="shared" si="19"/>
        <v/>
      </c>
    </row>
    <row r="1224" spans="2:37" x14ac:dyDescent="0.2">
      <c r="B1224" s="63" t="s">
        <v>1927</v>
      </c>
      <c r="C1224" t="s">
        <v>7736</v>
      </c>
      <c r="Q1224" t="s">
        <v>6416</v>
      </c>
      <c r="T1224" s="59" t="s">
        <v>6416</v>
      </c>
      <c r="AK1224" t="str">
        <f t="shared" si="19"/>
        <v/>
      </c>
    </row>
    <row r="1225" spans="2:37" x14ac:dyDescent="0.2">
      <c r="B1225" s="69" t="s">
        <v>1580</v>
      </c>
      <c r="Q1225" t="s">
        <v>6731</v>
      </c>
      <c r="T1225" s="59" t="s">
        <v>1580</v>
      </c>
      <c r="W1225" t="s">
        <v>6524</v>
      </c>
      <c r="X1225" t="s">
        <v>6525</v>
      </c>
      <c r="Y1225" t="s">
        <v>6528</v>
      </c>
      <c r="Z1225" t="s">
        <v>6527</v>
      </c>
      <c r="AA1225">
        <v>2</v>
      </c>
      <c r="AK1225" t="str">
        <f t="shared" si="19"/>
        <v>S. K. R. - 2</v>
      </c>
    </row>
    <row r="1226" spans="2:37" x14ac:dyDescent="0.2">
      <c r="B1226" s="66" t="s">
        <v>1929</v>
      </c>
      <c r="C1226" t="s">
        <v>7737</v>
      </c>
      <c r="Q1226" t="s">
        <v>6416</v>
      </c>
      <c r="T1226" s="59" t="s">
        <v>6416</v>
      </c>
      <c r="AK1226" t="str">
        <f t="shared" si="19"/>
        <v/>
      </c>
    </row>
    <row r="1227" spans="2:37" x14ac:dyDescent="0.2">
      <c r="B1227" s="66" t="s">
        <v>1931</v>
      </c>
      <c r="C1227" t="s">
        <v>7738</v>
      </c>
      <c r="Q1227" t="s">
        <v>6416</v>
      </c>
      <c r="T1227" s="59" t="s">
        <v>6416</v>
      </c>
      <c r="AK1227" t="str">
        <f t="shared" si="19"/>
        <v/>
      </c>
    </row>
    <row r="1228" spans="2:37" x14ac:dyDescent="0.2">
      <c r="B1228" s="66" t="s">
        <v>1933</v>
      </c>
      <c r="C1228" t="s">
        <v>7739</v>
      </c>
      <c r="Q1228" t="s">
        <v>6416</v>
      </c>
      <c r="T1228" s="59" t="s">
        <v>6416</v>
      </c>
      <c r="AK1228" t="str">
        <f t="shared" si="19"/>
        <v/>
      </c>
    </row>
    <row r="1229" spans="2:37" x14ac:dyDescent="0.2">
      <c r="B1229" s="66" t="s">
        <v>1935</v>
      </c>
      <c r="C1229" t="s">
        <v>7740</v>
      </c>
      <c r="Q1229" t="s">
        <v>6416</v>
      </c>
      <c r="T1229" s="59" t="s">
        <v>6416</v>
      </c>
      <c r="AK1229" t="str">
        <f t="shared" si="19"/>
        <v/>
      </c>
    </row>
    <row r="1230" spans="2:37" x14ac:dyDescent="0.2">
      <c r="B1230" s="63" t="s">
        <v>1937</v>
      </c>
      <c r="C1230" t="s">
        <v>7741</v>
      </c>
      <c r="Q1230" t="s">
        <v>6416</v>
      </c>
      <c r="T1230" s="59" t="s">
        <v>6416</v>
      </c>
      <c r="AK1230" t="str">
        <f t="shared" si="19"/>
        <v/>
      </c>
    </row>
    <row r="1231" spans="2:37" x14ac:dyDescent="0.2">
      <c r="B1231" s="69" t="s">
        <v>1277</v>
      </c>
      <c r="Q1231" t="s">
        <v>6719</v>
      </c>
      <c r="T1231" s="59" t="s">
        <v>1277</v>
      </c>
      <c r="W1231" t="s">
        <v>6524</v>
      </c>
      <c r="X1231" t="s">
        <v>6525</v>
      </c>
      <c r="Y1231" t="s">
        <v>6531</v>
      </c>
      <c r="AK1231" t="str">
        <f t="shared" si="19"/>
        <v>S. K. CL.</v>
      </c>
    </row>
    <row r="1232" spans="2:37" x14ac:dyDescent="0.2">
      <c r="B1232" s="66" t="s">
        <v>1939</v>
      </c>
      <c r="C1232" t="s">
        <v>7742</v>
      </c>
      <c r="Q1232" t="s">
        <v>6416</v>
      </c>
      <c r="T1232" s="59" t="s">
        <v>6416</v>
      </c>
      <c r="AK1232" t="str">
        <f t="shared" si="19"/>
        <v/>
      </c>
    </row>
    <row r="1233" spans="2:37" x14ac:dyDescent="0.2">
      <c r="B1233" s="66" t="s">
        <v>1941</v>
      </c>
      <c r="C1233" t="s">
        <v>7743</v>
      </c>
      <c r="Q1233" t="s">
        <v>6416</v>
      </c>
      <c r="T1233" s="59" t="s">
        <v>6416</v>
      </c>
      <c r="AK1233" t="str">
        <f t="shared" si="19"/>
        <v/>
      </c>
    </row>
    <row r="1234" spans="2:37" x14ac:dyDescent="0.2">
      <c r="B1234" s="66" t="s">
        <v>1943</v>
      </c>
      <c r="C1234" t="s">
        <v>7744</v>
      </c>
      <c r="Q1234" t="s">
        <v>6416</v>
      </c>
      <c r="T1234" s="59" t="s">
        <v>6416</v>
      </c>
      <c r="AK1234" t="str">
        <f t="shared" si="19"/>
        <v/>
      </c>
    </row>
    <row r="1235" spans="2:37" x14ac:dyDescent="0.2">
      <c r="B1235" s="66" t="s">
        <v>1945</v>
      </c>
      <c r="C1235" t="s">
        <v>7745</v>
      </c>
      <c r="Q1235" t="s">
        <v>6416</v>
      </c>
      <c r="T1235" s="59" t="s">
        <v>6416</v>
      </c>
      <c r="AK1235" t="str">
        <f t="shared" si="19"/>
        <v/>
      </c>
    </row>
    <row r="1236" spans="2:37" x14ac:dyDescent="0.2">
      <c r="B1236" s="63" t="s">
        <v>1947</v>
      </c>
      <c r="C1236" t="s">
        <v>7746</v>
      </c>
      <c r="Q1236" t="s">
        <v>6416</v>
      </c>
      <c r="T1236" s="59" t="s">
        <v>6416</v>
      </c>
      <c r="AK1236" t="str">
        <f t="shared" si="19"/>
        <v/>
      </c>
    </row>
    <row r="1237" spans="2:37" x14ac:dyDescent="0.2">
      <c r="B1237" s="69" t="s">
        <v>1288</v>
      </c>
      <c r="Q1237" t="s">
        <v>6720</v>
      </c>
      <c r="T1237" s="59" t="s">
        <v>1288</v>
      </c>
      <c r="W1237" t="s">
        <v>6524</v>
      </c>
      <c r="X1237" t="s">
        <v>6525</v>
      </c>
      <c r="Y1237" t="s">
        <v>6532</v>
      </c>
      <c r="AK1237" t="str">
        <f t="shared" si="19"/>
        <v>S. K. CR.</v>
      </c>
    </row>
    <row r="1238" spans="2:37" x14ac:dyDescent="0.2">
      <c r="B1238" s="66" t="s">
        <v>1949</v>
      </c>
      <c r="C1238" t="s">
        <v>7747</v>
      </c>
      <c r="Q1238" t="s">
        <v>6416</v>
      </c>
      <c r="T1238" s="59" t="s">
        <v>6416</v>
      </c>
      <c r="AK1238" t="str">
        <f t="shared" si="19"/>
        <v/>
      </c>
    </row>
    <row r="1239" spans="2:37" x14ac:dyDescent="0.2">
      <c r="B1239" s="66" t="s">
        <v>1951</v>
      </c>
      <c r="C1239" t="s">
        <v>7748</v>
      </c>
      <c r="Q1239" t="s">
        <v>6416</v>
      </c>
      <c r="T1239" s="59" t="s">
        <v>6416</v>
      </c>
      <c r="AK1239" t="str">
        <f t="shared" si="19"/>
        <v/>
      </c>
    </row>
    <row r="1240" spans="2:37" x14ac:dyDescent="0.2">
      <c r="B1240" s="66" t="s">
        <v>1953</v>
      </c>
      <c r="C1240" t="s">
        <v>7749</v>
      </c>
      <c r="Q1240" t="s">
        <v>6416</v>
      </c>
      <c r="T1240" s="59" t="s">
        <v>6416</v>
      </c>
      <c r="AK1240" t="str">
        <f t="shared" si="19"/>
        <v/>
      </c>
    </row>
    <row r="1241" spans="2:37" x14ac:dyDescent="0.2">
      <c r="B1241" s="66" t="s">
        <v>1955</v>
      </c>
      <c r="C1241" t="s">
        <v>7750</v>
      </c>
      <c r="Q1241" t="s">
        <v>6416</v>
      </c>
      <c r="T1241" s="59" t="s">
        <v>6416</v>
      </c>
      <c r="AK1241" t="str">
        <f t="shared" si="19"/>
        <v/>
      </c>
    </row>
    <row r="1242" spans="2:37" x14ac:dyDescent="0.2">
      <c r="B1242" s="63" t="s">
        <v>1957</v>
      </c>
      <c r="C1242" t="s">
        <v>7751</v>
      </c>
      <c r="Q1242" t="s">
        <v>6416</v>
      </c>
      <c r="T1242" s="59" t="s">
        <v>6416</v>
      </c>
      <c r="AK1242" t="str">
        <f t="shared" si="19"/>
        <v/>
      </c>
    </row>
    <row r="1243" spans="2:37" x14ac:dyDescent="0.2">
      <c r="B1243" s="68" t="s">
        <v>1959</v>
      </c>
      <c r="Q1243" t="s">
        <v>6545</v>
      </c>
      <c r="T1243" s="59" t="s">
        <v>1959</v>
      </c>
      <c r="W1243" t="s">
        <v>6545</v>
      </c>
      <c r="AK1243" t="str">
        <f t="shared" si="19"/>
        <v>M4/Balustrade</v>
      </c>
    </row>
    <row r="1244" spans="2:37" x14ac:dyDescent="0.2">
      <c r="B1244" s="66" t="s">
        <v>1960</v>
      </c>
      <c r="C1244" t="s">
        <v>7752</v>
      </c>
      <c r="Q1244" t="s">
        <v>6416</v>
      </c>
      <c r="T1244" s="59" t="s">
        <v>6416</v>
      </c>
      <c r="AK1244" t="str">
        <f t="shared" si="19"/>
        <v/>
      </c>
    </row>
    <row r="1245" spans="2:37" x14ac:dyDescent="0.2">
      <c r="B1245" s="63" t="s">
        <v>1962</v>
      </c>
      <c r="C1245" t="s">
        <v>7753</v>
      </c>
      <c r="Q1245" t="s">
        <v>6416</v>
      </c>
      <c r="T1245" s="59" t="s">
        <v>6416</v>
      </c>
      <c r="AK1245" t="str">
        <f t="shared" si="19"/>
        <v/>
      </c>
    </row>
    <row r="1246" spans="2:37" x14ac:dyDescent="0.2">
      <c r="B1246" s="65" t="s">
        <v>1964</v>
      </c>
      <c r="Q1246" t="s">
        <v>6651</v>
      </c>
      <c r="T1246" s="59" t="s">
        <v>1964</v>
      </c>
      <c r="W1246" t="s">
        <v>6434</v>
      </c>
      <c r="X1246">
        <v>3</v>
      </c>
      <c r="AK1246" t="str">
        <f t="shared" si="19"/>
        <v>Level 3</v>
      </c>
    </row>
    <row r="1247" spans="2:37" x14ac:dyDescent="0.2">
      <c r="B1247" s="67" t="s">
        <v>1176</v>
      </c>
      <c r="Q1247" t="s">
        <v>6679</v>
      </c>
      <c r="T1247" s="59" t="s">
        <v>1176</v>
      </c>
      <c r="W1247" t="s">
        <v>6480</v>
      </c>
      <c r="X1247" t="s">
        <v>6485</v>
      </c>
      <c r="AK1247" t="str">
        <f t="shared" si="19"/>
        <v>Zone M1</v>
      </c>
    </row>
    <row r="1248" spans="2:37" x14ac:dyDescent="0.2">
      <c r="B1248" s="68" t="s">
        <v>1965</v>
      </c>
      <c r="Q1248" t="s">
        <v>6739</v>
      </c>
      <c r="T1248" s="59" t="s">
        <v>1965</v>
      </c>
      <c r="W1248" t="s">
        <v>6485</v>
      </c>
      <c r="X1248" t="s">
        <v>6419</v>
      </c>
      <c r="Y1248" t="s">
        <v>6546</v>
      </c>
      <c r="AK1248" t="str">
        <f t="shared" si="19"/>
        <v>M1 / I3</v>
      </c>
    </row>
    <row r="1249" spans="2:37" x14ac:dyDescent="0.2">
      <c r="B1249" s="69" t="s">
        <v>1211</v>
      </c>
      <c r="Q1249" t="s">
        <v>6713</v>
      </c>
      <c r="T1249" s="59" t="s">
        <v>1211</v>
      </c>
      <c r="W1249" t="s">
        <v>6524</v>
      </c>
      <c r="X1249" t="s">
        <v>6529</v>
      </c>
      <c r="Y1249" t="s">
        <v>6526</v>
      </c>
      <c r="AK1249" t="str">
        <f t="shared" si="19"/>
        <v>S. DQ. L.</v>
      </c>
    </row>
    <row r="1250" spans="2:37" x14ac:dyDescent="0.2">
      <c r="B1250" s="66" t="s">
        <v>1966</v>
      </c>
      <c r="C1250" t="s">
        <v>7754</v>
      </c>
      <c r="Q1250" t="s">
        <v>6416</v>
      </c>
      <c r="T1250" s="59" t="s">
        <v>6416</v>
      </c>
      <c r="AK1250" t="str">
        <f t="shared" si="19"/>
        <v/>
      </c>
    </row>
    <row r="1251" spans="2:37" x14ac:dyDescent="0.2">
      <c r="B1251" s="66" t="s">
        <v>1968</v>
      </c>
      <c r="C1251" t="s">
        <v>7755</v>
      </c>
      <c r="Q1251" t="s">
        <v>6416</v>
      </c>
      <c r="T1251" s="59" t="s">
        <v>6416</v>
      </c>
      <c r="AK1251" t="str">
        <f t="shared" si="19"/>
        <v/>
      </c>
    </row>
    <row r="1252" spans="2:37" x14ac:dyDescent="0.2">
      <c r="B1252" s="66" t="s">
        <v>1970</v>
      </c>
      <c r="C1252" t="s">
        <v>7756</v>
      </c>
      <c r="Q1252" t="s">
        <v>6416</v>
      </c>
      <c r="T1252" s="59" t="s">
        <v>6416</v>
      </c>
      <c r="AK1252" t="str">
        <f t="shared" si="19"/>
        <v/>
      </c>
    </row>
    <row r="1253" spans="2:37" x14ac:dyDescent="0.2">
      <c r="B1253" s="66" t="s">
        <v>1972</v>
      </c>
      <c r="C1253" t="s">
        <v>7757</v>
      </c>
      <c r="Q1253" t="s">
        <v>6416</v>
      </c>
      <c r="T1253" s="59" t="s">
        <v>6416</v>
      </c>
      <c r="AK1253" t="str">
        <f t="shared" si="19"/>
        <v/>
      </c>
    </row>
    <row r="1254" spans="2:37" x14ac:dyDescent="0.2">
      <c r="B1254" s="63" t="s">
        <v>1974</v>
      </c>
      <c r="C1254" t="s">
        <v>7758</v>
      </c>
      <c r="Q1254" t="s">
        <v>6416</v>
      </c>
      <c r="T1254" s="59" t="s">
        <v>6416</v>
      </c>
      <c r="AK1254" t="str">
        <f t="shared" si="19"/>
        <v/>
      </c>
    </row>
    <row r="1255" spans="2:37" x14ac:dyDescent="0.2">
      <c r="B1255" s="69" t="s">
        <v>1222</v>
      </c>
      <c r="Q1255" t="s">
        <v>6714</v>
      </c>
      <c r="T1255" s="59" t="s">
        <v>1222</v>
      </c>
      <c r="W1255" t="s">
        <v>6524</v>
      </c>
      <c r="X1255" t="s">
        <v>6529</v>
      </c>
      <c r="Y1255" t="s">
        <v>6528</v>
      </c>
      <c r="AK1255" t="str">
        <f t="shared" si="19"/>
        <v>S. DQ. R.</v>
      </c>
    </row>
    <row r="1256" spans="2:37" x14ac:dyDescent="0.2">
      <c r="B1256" s="66" t="s">
        <v>1976</v>
      </c>
      <c r="C1256" t="s">
        <v>7759</v>
      </c>
      <c r="Q1256" t="s">
        <v>6416</v>
      </c>
      <c r="T1256" s="59" t="s">
        <v>6416</v>
      </c>
      <c r="AK1256" t="str">
        <f t="shared" si="19"/>
        <v/>
      </c>
    </row>
    <row r="1257" spans="2:37" x14ac:dyDescent="0.2">
      <c r="B1257" s="66" t="s">
        <v>1978</v>
      </c>
      <c r="C1257" t="s">
        <v>7760</v>
      </c>
      <c r="Q1257" t="s">
        <v>6416</v>
      </c>
      <c r="T1257" s="59" t="s">
        <v>6416</v>
      </c>
      <c r="AK1257" t="str">
        <f t="shared" si="19"/>
        <v/>
      </c>
    </row>
    <row r="1258" spans="2:37" x14ac:dyDescent="0.2">
      <c r="B1258" s="66" t="s">
        <v>1980</v>
      </c>
      <c r="C1258" t="s">
        <v>7761</v>
      </c>
      <c r="Q1258" t="s">
        <v>6416</v>
      </c>
      <c r="T1258" s="59" t="s">
        <v>6416</v>
      </c>
      <c r="AK1258" t="str">
        <f t="shared" si="19"/>
        <v/>
      </c>
    </row>
    <row r="1259" spans="2:37" x14ac:dyDescent="0.2">
      <c r="B1259" s="66" t="s">
        <v>1982</v>
      </c>
      <c r="C1259" t="s">
        <v>7762</v>
      </c>
      <c r="Q1259" t="s">
        <v>6416</v>
      </c>
      <c r="T1259" s="59" t="s">
        <v>6416</v>
      </c>
      <c r="AK1259" t="str">
        <f t="shared" si="19"/>
        <v/>
      </c>
    </row>
    <row r="1260" spans="2:37" x14ac:dyDescent="0.2">
      <c r="B1260" s="63" t="s">
        <v>1984</v>
      </c>
      <c r="C1260" t="s">
        <v>7763</v>
      </c>
      <c r="Q1260" t="s">
        <v>6416</v>
      </c>
      <c r="T1260" s="59" t="s">
        <v>6416</v>
      </c>
      <c r="AK1260" t="str">
        <f t="shared" si="19"/>
        <v/>
      </c>
    </row>
    <row r="1261" spans="2:37" x14ac:dyDescent="0.2">
      <c r="B1261" s="69" t="s">
        <v>1526</v>
      </c>
      <c r="Q1261" t="s">
        <v>6727</v>
      </c>
      <c r="T1261" s="59" t="s">
        <v>1526</v>
      </c>
      <c r="W1261" t="s">
        <v>6535</v>
      </c>
      <c r="X1261" t="s">
        <v>6531</v>
      </c>
      <c r="Y1261">
        <v>1</v>
      </c>
      <c r="AK1261" t="str">
        <f t="shared" si="19"/>
        <v>1BS. CL. 1</v>
      </c>
    </row>
    <row r="1262" spans="2:37" x14ac:dyDescent="0.2">
      <c r="B1262" s="66" t="s">
        <v>1986</v>
      </c>
      <c r="C1262" t="s">
        <v>7764</v>
      </c>
      <c r="Q1262" t="s">
        <v>6416</v>
      </c>
      <c r="T1262" s="59" t="s">
        <v>6416</v>
      </c>
      <c r="AK1262" t="str">
        <f t="shared" si="19"/>
        <v/>
      </c>
    </row>
    <row r="1263" spans="2:37" x14ac:dyDescent="0.2">
      <c r="B1263" s="66" t="s">
        <v>1988</v>
      </c>
      <c r="C1263" t="s">
        <v>7765</v>
      </c>
      <c r="Q1263" t="s">
        <v>6416</v>
      </c>
      <c r="T1263" s="59" t="s">
        <v>6416</v>
      </c>
      <c r="AK1263" t="str">
        <f t="shared" si="19"/>
        <v/>
      </c>
    </row>
    <row r="1264" spans="2:37" x14ac:dyDescent="0.2">
      <c r="B1264" s="66" t="s">
        <v>1990</v>
      </c>
      <c r="C1264" t="s">
        <v>7766</v>
      </c>
      <c r="Q1264" t="s">
        <v>6416</v>
      </c>
      <c r="T1264" s="59" t="s">
        <v>6416</v>
      </c>
      <c r="AK1264" t="str">
        <f t="shared" si="19"/>
        <v/>
      </c>
    </row>
    <row r="1265" spans="2:37" x14ac:dyDescent="0.2">
      <c r="B1265" s="66" t="s">
        <v>1992</v>
      </c>
      <c r="C1265" t="s">
        <v>7767</v>
      </c>
      <c r="Q1265" t="s">
        <v>6416</v>
      </c>
      <c r="T1265" s="59" t="s">
        <v>6416</v>
      </c>
      <c r="AK1265" t="str">
        <f t="shared" si="19"/>
        <v/>
      </c>
    </row>
    <row r="1266" spans="2:37" x14ac:dyDescent="0.2">
      <c r="B1266" s="63" t="s">
        <v>1994</v>
      </c>
      <c r="C1266" t="s">
        <v>7768</v>
      </c>
      <c r="Q1266" t="s">
        <v>6416</v>
      </c>
      <c r="T1266" s="59" t="s">
        <v>6416</v>
      </c>
      <c r="AK1266" t="str">
        <f t="shared" si="19"/>
        <v/>
      </c>
    </row>
    <row r="1267" spans="2:37" x14ac:dyDescent="0.2">
      <c r="B1267" s="69" t="s">
        <v>1537</v>
      </c>
      <c r="Q1267" t="s">
        <v>6728</v>
      </c>
      <c r="T1267" s="59" t="s">
        <v>1537</v>
      </c>
      <c r="W1267" t="s">
        <v>6535</v>
      </c>
      <c r="X1267" t="s">
        <v>6532</v>
      </c>
      <c r="Y1267">
        <v>1</v>
      </c>
      <c r="AK1267" t="str">
        <f t="shared" si="19"/>
        <v>1BS. CR. 1</v>
      </c>
    </row>
    <row r="1268" spans="2:37" x14ac:dyDescent="0.2">
      <c r="B1268" s="66" t="s">
        <v>1996</v>
      </c>
      <c r="C1268" t="s">
        <v>7769</v>
      </c>
      <c r="Q1268" t="s">
        <v>6416</v>
      </c>
      <c r="T1268" s="59" t="s">
        <v>6416</v>
      </c>
      <c r="AK1268" t="str">
        <f t="shared" si="19"/>
        <v/>
      </c>
    </row>
    <row r="1269" spans="2:37" x14ac:dyDescent="0.2">
      <c r="B1269" s="66" t="s">
        <v>1998</v>
      </c>
      <c r="C1269" t="s">
        <v>7770</v>
      </c>
      <c r="Q1269" t="s">
        <v>6416</v>
      </c>
      <c r="T1269" s="59" t="s">
        <v>6416</v>
      </c>
      <c r="AK1269" t="str">
        <f t="shared" si="19"/>
        <v/>
      </c>
    </row>
    <row r="1270" spans="2:37" x14ac:dyDescent="0.2">
      <c r="B1270" s="66" t="s">
        <v>2000</v>
      </c>
      <c r="C1270" t="s">
        <v>7771</v>
      </c>
      <c r="Q1270" t="s">
        <v>6416</v>
      </c>
      <c r="T1270" s="59" t="s">
        <v>6416</v>
      </c>
      <c r="AK1270" t="str">
        <f t="shared" si="19"/>
        <v/>
      </c>
    </row>
    <row r="1271" spans="2:37" x14ac:dyDescent="0.2">
      <c r="B1271" s="66" t="s">
        <v>2002</v>
      </c>
      <c r="C1271" t="s">
        <v>7772</v>
      </c>
      <c r="Q1271" t="s">
        <v>6416</v>
      </c>
      <c r="T1271" s="59" t="s">
        <v>6416</v>
      </c>
      <c r="AK1271" t="str">
        <f t="shared" si="19"/>
        <v/>
      </c>
    </row>
    <row r="1272" spans="2:37" x14ac:dyDescent="0.2">
      <c r="B1272" s="63" t="s">
        <v>2004</v>
      </c>
      <c r="C1272" t="s">
        <v>7773</v>
      </c>
      <c r="Q1272" t="s">
        <v>6416</v>
      </c>
      <c r="T1272" s="59" t="s">
        <v>6416</v>
      </c>
      <c r="AK1272" t="str">
        <f t="shared" si="19"/>
        <v/>
      </c>
    </row>
    <row r="1273" spans="2:37" x14ac:dyDescent="0.2">
      <c r="B1273" s="68" t="s">
        <v>2006</v>
      </c>
      <c r="Q1273" t="s">
        <v>6740</v>
      </c>
      <c r="T1273" s="59" t="s">
        <v>2006</v>
      </c>
      <c r="W1273" t="s">
        <v>6485</v>
      </c>
      <c r="X1273" t="s">
        <v>6419</v>
      </c>
      <c r="Y1273" t="s">
        <v>6547</v>
      </c>
      <c r="AK1273" t="str">
        <f t="shared" si="19"/>
        <v>M1 / J3</v>
      </c>
    </row>
    <row r="1274" spans="2:37" x14ac:dyDescent="0.2">
      <c r="B1274" s="69" t="s">
        <v>1178</v>
      </c>
      <c r="Q1274" t="s">
        <v>6710</v>
      </c>
      <c r="T1274" s="59" t="s">
        <v>1178</v>
      </c>
      <c r="W1274" t="s">
        <v>6524</v>
      </c>
      <c r="X1274" t="s">
        <v>6525</v>
      </c>
      <c r="Y1274" t="s">
        <v>6526</v>
      </c>
      <c r="Z1274" t="s">
        <v>6527</v>
      </c>
      <c r="AA1274">
        <v>1</v>
      </c>
      <c r="AK1274" t="str">
        <f t="shared" si="19"/>
        <v>S. K. L. - 1</v>
      </c>
    </row>
    <row r="1275" spans="2:37" x14ac:dyDescent="0.2">
      <c r="B1275" s="66" t="s">
        <v>2007</v>
      </c>
      <c r="C1275" t="s">
        <v>7774</v>
      </c>
      <c r="Q1275" t="s">
        <v>6416</v>
      </c>
      <c r="T1275" s="59" t="s">
        <v>6416</v>
      </c>
      <c r="AK1275" t="str">
        <f t="shared" si="19"/>
        <v/>
      </c>
    </row>
    <row r="1276" spans="2:37" x14ac:dyDescent="0.2">
      <c r="B1276" s="66" t="s">
        <v>2009</v>
      </c>
      <c r="C1276" t="s">
        <v>7775</v>
      </c>
      <c r="Q1276" t="s">
        <v>6416</v>
      </c>
      <c r="T1276" s="59" t="s">
        <v>6416</v>
      </c>
      <c r="AK1276" t="str">
        <f t="shared" si="19"/>
        <v/>
      </c>
    </row>
    <row r="1277" spans="2:37" x14ac:dyDescent="0.2">
      <c r="B1277" s="66" t="s">
        <v>2011</v>
      </c>
      <c r="C1277" t="s">
        <v>7776</v>
      </c>
      <c r="Q1277" t="s">
        <v>6416</v>
      </c>
      <c r="T1277" s="59" t="s">
        <v>6416</v>
      </c>
      <c r="AK1277" t="str">
        <f t="shared" si="19"/>
        <v/>
      </c>
    </row>
    <row r="1278" spans="2:37" x14ac:dyDescent="0.2">
      <c r="B1278" s="66" t="s">
        <v>2013</v>
      </c>
      <c r="C1278" t="s">
        <v>7777</v>
      </c>
      <c r="Q1278" t="s">
        <v>6416</v>
      </c>
      <c r="T1278" s="59" t="s">
        <v>6416</v>
      </c>
      <c r="AK1278" t="str">
        <f t="shared" si="19"/>
        <v/>
      </c>
    </row>
    <row r="1279" spans="2:37" x14ac:dyDescent="0.2">
      <c r="B1279" s="63" t="s">
        <v>2015</v>
      </c>
      <c r="C1279" t="s">
        <v>7778</v>
      </c>
      <c r="Q1279" t="s">
        <v>6416</v>
      </c>
      <c r="T1279" s="59" t="s">
        <v>6416</v>
      </c>
      <c r="AK1279" t="str">
        <f t="shared" si="19"/>
        <v/>
      </c>
    </row>
    <row r="1280" spans="2:37" x14ac:dyDescent="0.2">
      <c r="B1280" s="69" t="s">
        <v>1189</v>
      </c>
      <c r="Q1280" t="s">
        <v>6711</v>
      </c>
      <c r="T1280" s="59" t="s">
        <v>1189</v>
      </c>
      <c r="W1280" t="s">
        <v>6524</v>
      </c>
      <c r="X1280" t="s">
        <v>6525</v>
      </c>
      <c r="Y1280" t="s">
        <v>6526</v>
      </c>
      <c r="Z1280" t="s">
        <v>6527</v>
      </c>
      <c r="AA1280">
        <v>2</v>
      </c>
      <c r="AK1280" t="str">
        <f t="shared" si="19"/>
        <v>S. K. L. - 2</v>
      </c>
    </row>
    <row r="1281" spans="2:37" x14ac:dyDescent="0.2">
      <c r="B1281" s="66" t="s">
        <v>2017</v>
      </c>
      <c r="C1281" t="s">
        <v>7779</v>
      </c>
      <c r="Q1281" t="s">
        <v>6416</v>
      </c>
      <c r="T1281" s="59" t="s">
        <v>6416</v>
      </c>
      <c r="AK1281" t="str">
        <f t="shared" si="19"/>
        <v/>
      </c>
    </row>
    <row r="1282" spans="2:37" x14ac:dyDescent="0.2">
      <c r="B1282" s="66" t="s">
        <v>2019</v>
      </c>
      <c r="C1282" t="s">
        <v>7780</v>
      </c>
      <c r="Q1282" t="s">
        <v>6416</v>
      </c>
      <c r="T1282" s="59" t="s">
        <v>6416</v>
      </c>
      <c r="AK1282" t="str">
        <f t="shared" si="19"/>
        <v/>
      </c>
    </row>
    <row r="1283" spans="2:37" x14ac:dyDescent="0.2">
      <c r="B1283" s="66" t="s">
        <v>2021</v>
      </c>
      <c r="C1283" t="s">
        <v>7781</v>
      </c>
      <c r="Q1283" t="s">
        <v>6416</v>
      </c>
      <c r="T1283" s="59" t="s">
        <v>6416</v>
      </c>
      <c r="AK1283" t="str">
        <f t="shared" si="19"/>
        <v/>
      </c>
    </row>
    <row r="1284" spans="2:37" x14ac:dyDescent="0.2">
      <c r="B1284" s="66" t="s">
        <v>2023</v>
      </c>
      <c r="C1284" t="s">
        <v>7782</v>
      </c>
      <c r="Q1284" t="s">
        <v>6416</v>
      </c>
      <c r="T1284" s="59" t="s">
        <v>6416</v>
      </c>
      <c r="AK1284" t="str">
        <f t="shared" si="19"/>
        <v/>
      </c>
    </row>
    <row r="1285" spans="2:37" x14ac:dyDescent="0.2">
      <c r="B1285" s="63" t="s">
        <v>2025</v>
      </c>
      <c r="C1285" t="s">
        <v>7783</v>
      </c>
      <c r="Q1285" t="s">
        <v>6416</v>
      </c>
      <c r="T1285" s="59" t="s">
        <v>6416</v>
      </c>
      <c r="AK1285" t="str">
        <f t="shared" si="19"/>
        <v/>
      </c>
    </row>
    <row r="1286" spans="2:37" x14ac:dyDescent="0.2">
      <c r="B1286" s="69" t="s">
        <v>2027</v>
      </c>
      <c r="Q1286" t="s">
        <v>6741</v>
      </c>
      <c r="T1286" s="59" t="s">
        <v>2027</v>
      </c>
      <c r="W1286" t="s">
        <v>6524</v>
      </c>
      <c r="X1286" t="s">
        <v>6525</v>
      </c>
      <c r="Y1286" t="s">
        <v>6526</v>
      </c>
      <c r="Z1286" t="s">
        <v>6527</v>
      </c>
      <c r="AA1286">
        <v>3</v>
      </c>
      <c r="AK1286" t="str">
        <f t="shared" ref="AK1286:AK1349" si="20">CONCATENATE(W1286,IF(X1286&lt;&gt;""," ",""),X1286,IF(Y1286&lt;&gt;""," ",""),Y1286,IF(Z1286&lt;&gt;""," ",""),Z1286,IF(AA1286&lt;&gt;""," ",""),AA1286,IF(AB1286&lt;&gt;""," ",""),AB1286,IF(AC1286&lt;&gt;""," ",""),AC1286,IF(AD1286&lt;&gt;""," ",""),AD1286,IF(AE1286&lt;&gt;""," ",""),AE1286,IF(AF1286&lt;&gt;""," ",""),AF1286,IF(AG1286&lt;&gt;""," ",""),AG1286,IF(AH1286&lt;&gt;""," ",""),AH1286,IF(AI1286&lt;&gt;""," ",""),AI1286,IF(AJ1286&lt;&gt;""," ",""),AJ1286)</f>
        <v>S. K. L. - 3</v>
      </c>
    </row>
    <row r="1287" spans="2:37" x14ac:dyDescent="0.2">
      <c r="B1287" s="66" t="s">
        <v>2028</v>
      </c>
      <c r="C1287" t="s">
        <v>7784</v>
      </c>
      <c r="Q1287" t="s">
        <v>6416</v>
      </c>
      <c r="T1287" s="59" t="s">
        <v>6416</v>
      </c>
      <c r="AK1287" t="str">
        <f t="shared" si="20"/>
        <v/>
      </c>
    </row>
    <row r="1288" spans="2:37" x14ac:dyDescent="0.2">
      <c r="B1288" s="66" t="s">
        <v>2030</v>
      </c>
      <c r="C1288" t="s">
        <v>7785</v>
      </c>
      <c r="Q1288" t="s">
        <v>6416</v>
      </c>
      <c r="T1288" s="59" t="s">
        <v>6416</v>
      </c>
      <c r="AK1288" t="str">
        <f t="shared" si="20"/>
        <v/>
      </c>
    </row>
    <row r="1289" spans="2:37" x14ac:dyDescent="0.2">
      <c r="B1289" s="66" t="s">
        <v>2032</v>
      </c>
      <c r="C1289" t="s">
        <v>7786</v>
      </c>
      <c r="Q1289" t="s">
        <v>6416</v>
      </c>
      <c r="T1289" s="59" t="s">
        <v>6416</v>
      </c>
      <c r="AK1289" t="str">
        <f t="shared" si="20"/>
        <v/>
      </c>
    </row>
    <row r="1290" spans="2:37" x14ac:dyDescent="0.2">
      <c r="B1290" s="66" t="s">
        <v>2034</v>
      </c>
      <c r="C1290" t="s">
        <v>7787</v>
      </c>
      <c r="Q1290" t="s">
        <v>6416</v>
      </c>
      <c r="T1290" s="59" t="s">
        <v>6416</v>
      </c>
      <c r="AK1290" t="str">
        <f t="shared" si="20"/>
        <v/>
      </c>
    </row>
    <row r="1291" spans="2:37" x14ac:dyDescent="0.2">
      <c r="B1291" s="63" t="s">
        <v>2036</v>
      </c>
      <c r="C1291" t="s">
        <v>7788</v>
      </c>
      <c r="Q1291" t="s">
        <v>6416</v>
      </c>
      <c r="T1291" s="59" t="s">
        <v>6416</v>
      </c>
      <c r="AK1291" t="str">
        <f t="shared" si="20"/>
        <v/>
      </c>
    </row>
    <row r="1292" spans="2:37" x14ac:dyDescent="0.2">
      <c r="B1292" s="69" t="s">
        <v>1569</v>
      </c>
      <c r="Q1292" t="s">
        <v>6730</v>
      </c>
      <c r="T1292" s="59" t="s">
        <v>1569</v>
      </c>
      <c r="W1292" t="s">
        <v>6524</v>
      </c>
      <c r="X1292" t="s">
        <v>6525</v>
      </c>
      <c r="Y1292" t="s">
        <v>6528</v>
      </c>
      <c r="Z1292" t="s">
        <v>6527</v>
      </c>
      <c r="AA1292">
        <v>1</v>
      </c>
      <c r="AK1292" t="str">
        <f t="shared" si="20"/>
        <v>S. K. R. - 1</v>
      </c>
    </row>
    <row r="1293" spans="2:37" x14ac:dyDescent="0.2">
      <c r="B1293" s="66" t="s">
        <v>2038</v>
      </c>
      <c r="C1293" t="s">
        <v>7789</v>
      </c>
      <c r="Q1293" t="s">
        <v>6416</v>
      </c>
      <c r="T1293" s="59" t="s">
        <v>6416</v>
      </c>
      <c r="AK1293" t="str">
        <f t="shared" si="20"/>
        <v/>
      </c>
    </row>
    <row r="1294" spans="2:37" x14ac:dyDescent="0.2">
      <c r="B1294" s="66" t="s">
        <v>2040</v>
      </c>
      <c r="C1294" t="s">
        <v>7790</v>
      </c>
      <c r="Q1294" t="s">
        <v>6416</v>
      </c>
      <c r="T1294" s="59" t="s">
        <v>6416</v>
      </c>
      <c r="AK1294" t="str">
        <f t="shared" si="20"/>
        <v/>
      </c>
    </row>
    <row r="1295" spans="2:37" x14ac:dyDescent="0.2">
      <c r="B1295" s="66" t="s">
        <v>2042</v>
      </c>
      <c r="C1295" t="s">
        <v>7791</v>
      </c>
      <c r="Q1295" t="s">
        <v>6416</v>
      </c>
      <c r="T1295" s="59" t="s">
        <v>6416</v>
      </c>
      <c r="AK1295" t="str">
        <f t="shared" si="20"/>
        <v/>
      </c>
    </row>
    <row r="1296" spans="2:37" x14ac:dyDescent="0.2">
      <c r="B1296" s="66" t="s">
        <v>2044</v>
      </c>
      <c r="C1296" t="s">
        <v>7792</v>
      </c>
      <c r="Q1296" t="s">
        <v>6416</v>
      </c>
      <c r="T1296" s="59" t="s">
        <v>6416</v>
      </c>
      <c r="AK1296" t="str">
        <f t="shared" si="20"/>
        <v/>
      </c>
    </row>
    <row r="1297" spans="2:37" x14ac:dyDescent="0.2">
      <c r="B1297" s="63" t="s">
        <v>2046</v>
      </c>
      <c r="C1297" t="s">
        <v>7793</v>
      </c>
      <c r="Q1297" t="s">
        <v>6416</v>
      </c>
      <c r="T1297" s="59" t="s">
        <v>6416</v>
      </c>
      <c r="AK1297" t="str">
        <f t="shared" si="20"/>
        <v/>
      </c>
    </row>
    <row r="1298" spans="2:37" x14ac:dyDescent="0.2">
      <c r="B1298" s="69" t="s">
        <v>1580</v>
      </c>
      <c r="Q1298" t="s">
        <v>6731</v>
      </c>
      <c r="T1298" s="59" t="s">
        <v>1580</v>
      </c>
      <c r="W1298" t="s">
        <v>6524</v>
      </c>
      <c r="X1298" t="s">
        <v>6525</v>
      </c>
      <c r="Y1298" t="s">
        <v>6528</v>
      </c>
      <c r="Z1298" t="s">
        <v>6527</v>
      </c>
      <c r="AA1298">
        <v>2</v>
      </c>
      <c r="AK1298" t="str">
        <f t="shared" si="20"/>
        <v>S. K. R. - 2</v>
      </c>
    </row>
    <row r="1299" spans="2:37" x14ac:dyDescent="0.2">
      <c r="B1299" s="66" t="s">
        <v>2048</v>
      </c>
      <c r="C1299" t="s">
        <v>7794</v>
      </c>
      <c r="Q1299" t="s">
        <v>6416</v>
      </c>
      <c r="T1299" s="59" t="s">
        <v>6416</v>
      </c>
      <c r="AK1299" t="str">
        <f t="shared" si="20"/>
        <v/>
      </c>
    </row>
    <row r="1300" spans="2:37" x14ac:dyDescent="0.2">
      <c r="B1300" s="66" t="s">
        <v>2050</v>
      </c>
      <c r="C1300" t="s">
        <v>7795</v>
      </c>
      <c r="Q1300" t="s">
        <v>6416</v>
      </c>
      <c r="T1300" s="59" t="s">
        <v>6416</v>
      </c>
      <c r="AK1300" t="str">
        <f t="shared" si="20"/>
        <v/>
      </c>
    </row>
    <row r="1301" spans="2:37" x14ac:dyDescent="0.2">
      <c r="B1301" s="66" t="s">
        <v>2052</v>
      </c>
      <c r="C1301" t="s">
        <v>7796</v>
      </c>
      <c r="Q1301" t="s">
        <v>6416</v>
      </c>
      <c r="T1301" s="59" t="s">
        <v>6416</v>
      </c>
      <c r="AK1301" t="str">
        <f t="shared" si="20"/>
        <v/>
      </c>
    </row>
    <row r="1302" spans="2:37" x14ac:dyDescent="0.2">
      <c r="B1302" s="66" t="s">
        <v>2054</v>
      </c>
      <c r="C1302" t="s">
        <v>7797</v>
      </c>
      <c r="Q1302" t="s">
        <v>6416</v>
      </c>
      <c r="T1302" s="59" t="s">
        <v>6416</v>
      </c>
      <c r="AK1302" t="str">
        <f t="shared" si="20"/>
        <v/>
      </c>
    </row>
    <row r="1303" spans="2:37" x14ac:dyDescent="0.2">
      <c r="B1303" s="63" t="s">
        <v>2056</v>
      </c>
      <c r="C1303" t="s">
        <v>7798</v>
      </c>
      <c r="Q1303" t="s">
        <v>6416</v>
      </c>
      <c r="T1303" s="59" t="s">
        <v>6416</v>
      </c>
      <c r="AK1303" t="str">
        <f t="shared" si="20"/>
        <v/>
      </c>
    </row>
    <row r="1304" spans="2:37" x14ac:dyDescent="0.2">
      <c r="B1304" s="69" t="s">
        <v>1277</v>
      </c>
      <c r="Q1304" t="s">
        <v>6719</v>
      </c>
      <c r="T1304" s="59" t="s">
        <v>1277</v>
      </c>
      <c r="W1304" t="s">
        <v>6524</v>
      </c>
      <c r="X1304" t="s">
        <v>6525</v>
      </c>
      <c r="Y1304" t="s">
        <v>6531</v>
      </c>
      <c r="AK1304" t="str">
        <f t="shared" si="20"/>
        <v>S. K. CL.</v>
      </c>
    </row>
    <row r="1305" spans="2:37" x14ac:dyDescent="0.2">
      <c r="B1305" s="66" t="s">
        <v>2058</v>
      </c>
      <c r="C1305" t="s">
        <v>7799</v>
      </c>
      <c r="Q1305" t="s">
        <v>6416</v>
      </c>
      <c r="T1305" s="59" t="s">
        <v>6416</v>
      </c>
      <c r="AK1305" t="str">
        <f t="shared" si="20"/>
        <v/>
      </c>
    </row>
    <row r="1306" spans="2:37" x14ac:dyDescent="0.2">
      <c r="B1306" s="66" t="s">
        <v>2060</v>
      </c>
      <c r="C1306" t="s">
        <v>7800</v>
      </c>
      <c r="Q1306" t="s">
        <v>6416</v>
      </c>
      <c r="T1306" s="59" t="s">
        <v>6416</v>
      </c>
      <c r="AK1306" t="str">
        <f t="shared" si="20"/>
        <v/>
      </c>
    </row>
    <row r="1307" spans="2:37" x14ac:dyDescent="0.2">
      <c r="B1307" s="66" t="s">
        <v>2062</v>
      </c>
      <c r="C1307" t="s">
        <v>7801</v>
      </c>
      <c r="Q1307" t="s">
        <v>6416</v>
      </c>
      <c r="T1307" s="59" t="s">
        <v>6416</v>
      </c>
      <c r="AK1307" t="str">
        <f t="shared" si="20"/>
        <v/>
      </c>
    </row>
    <row r="1308" spans="2:37" x14ac:dyDescent="0.2">
      <c r="B1308" s="66" t="s">
        <v>2064</v>
      </c>
      <c r="C1308" t="s">
        <v>7802</v>
      </c>
      <c r="Q1308" t="s">
        <v>6416</v>
      </c>
      <c r="T1308" s="59" t="s">
        <v>6416</v>
      </c>
      <c r="AK1308" t="str">
        <f t="shared" si="20"/>
        <v/>
      </c>
    </row>
    <row r="1309" spans="2:37" x14ac:dyDescent="0.2">
      <c r="B1309" s="63" t="s">
        <v>2066</v>
      </c>
      <c r="C1309" t="s">
        <v>7803</v>
      </c>
      <c r="Q1309" t="s">
        <v>6416</v>
      </c>
      <c r="T1309" s="59" t="s">
        <v>6416</v>
      </c>
      <c r="AK1309" t="str">
        <f t="shared" si="20"/>
        <v/>
      </c>
    </row>
    <row r="1310" spans="2:37" x14ac:dyDescent="0.2">
      <c r="B1310" s="69" t="s">
        <v>1288</v>
      </c>
      <c r="Q1310" t="s">
        <v>6720</v>
      </c>
      <c r="T1310" s="59" t="s">
        <v>1288</v>
      </c>
      <c r="W1310" t="s">
        <v>6524</v>
      </c>
      <c r="X1310" t="s">
        <v>6525</v>
      </c>
      <c r="Y1310" t="s">
        <v>6532</v>
      </c>
      <c r="AK1310" t="str">
        <f t="shared" si="20"/>
        <v>S. K. CR.</v>
      </c>
    </row>
    <row r="1311" spans="2:37" x14ac:dyDescent="0.2">
      <c r="B1311" s="66" t="s">
        <v>2068</v>
      </c>
      <c r="C1311" t="s">
        <v>7804</v>
      </c>
      <c r="Q1311" t="s">
        <v>6416</v>
      </c>
      <c r="T1311" s="59" t="s">
        <v>6416</v>
      </c>
      <c r="AK1311" t="str">
        <f t="shared" si="20"/>
        <v/>
      </c>
    </row>
    <row r="1312" spans="2:37" x14ac:dyDescent="0.2">
      <c r="B1312" s="66" t="s">
        <v>2070</v>
      </c>
      <c r="C1312" t="s">
        <v>7805</v>
      </c>
      <c r="Q1312" t="s">
        <v>6416</v>
      </c>
      <c r="T1312" s="59" t="s">
        <v>6416</v>
      </c>
      <c r="AK1312" t="str">
        <f t="shared" si="20"/>
        <v/>
      </c>
    </row>
    <row r="1313" spans="2:37" x14ac:dyDescent="0.2">
      <c r="B1313" s="66" t="s">
        <v>2072</v>
      </c>
      <c r="C1313" t="s">
        <v>7806</v>
      </c>
      <c r="Q1313" t="s">
        <v>6416</v>
      </c>
      <c r="T1313" s="59" t="s">
        <v>6416</v>
      </c>
      <c r="AK1313" t="str">
        <f t="shared" si="20"/>
        <v/>
      </c>
    </row>
    <row r="1314" spans="2:37" x14ac:dyDescent="0.2">
      <c r="B1314" s="66" t="s">
        <v>2074</v>
      </c>
      <c r="C1314" t="s">
        <v>7807</v>
      </c>
      <c r="Q1314" t="s">
        <v>6416</v>
      </c>
      <c r="T1314" s="59" t="s">
        <v>6416</v>
      </c>
      <c r="AK1314" t="str">
        <f t="shared" si="20"/>
        <v/>
      </c>
    </row>
    <row r="1315" spans="2:37" x14ac:dyDescent="0.2">
      <c r="B1315" s="63" t="s">
        <v>2076</v>
      </c>
      <c r="C1315" t="s">
        <v>7808</v>
      </c>
      <c r="Q1315" t="s">
        <v>6416</v>
      </c>
      <c r="T1315" s="59" t="s">
        <v>6416</v>
      </c>
      <c r="AK1315" t="str">
        <f t="shared" si="20"/>
        <v/>
      </c>
    </row>
    <row r="1316" spans="2:37" x14ac:dyDescent="0.2">
      <c r="B1316" s="69" t="s">
        <v>1222</v>
      </c>
      <c r="Q1316" t="s">
        <v>6714</v>
      </c>
      <c r="T1316" s="59" t="s">
        <v>1222</v>
      </c>
      <c r="W1316" t="s">
        <v>6524</v>
      </c>
      <c r="X1316" t="s">
        <v>6529</v>
      </c>
      <c r="Y1316" t="s">
        <v>6528</v>
      </c>
      <c r="AK1316" t="str">
        <f t="shared" si="20"/>
        <v>S. DQ. R.</v>
      </c>
    </row>
    <row r="1317" spans="2:37" x14ac:dyDescent="0.2">
      <c r="B1317" s="66" t="s">
        <v>2078</v>
      </c>
      <c r="C1317" t="s">
        <v>7809</v>
      </c>
      <c r="Q1317" t="s">
        <v>6416</v>
      </c>
      <c r="T1317" s="59" t="s">
        <v>6416</v>
      </c>
      <c r="AK1317" t="str">
        <f t="shared" si="20"/>
        <v/>
      </c>
    </row>
    <row r="1318" spans="2:37" x14ac:dyDescent="0.2">
      <c r="B1318" s="66" t="s">
        <v>2080</v>
      </c>
      <c r="C1318" t="s">
        <v>7810</v>
      </c>
      <c r="Q1318" t="s">
        <v>6416</v>
      </c>
      <c r="T1318" s="59" t="s">
        <v>6416</v>
      </c>
      <c r="AK1318" t="str">
        <f t="shared" si="20"/>
        <v/>
      </c>
    </row>
    <row r="1319" spans="2:37" x14ac:dyDescent="0.2">
      <c r="B1319" s="66" t="s">
        <v>2082</v>
      </c>
      <c r="C1319" t="s">
        <v>7811</v>
      </c>
      <c r="Q1319" t="s">
        <v>6416</v>
      </c>
      <c r="T1319" s="59" t="s">
        <v>6416</v>
      </c>
      <c r="AK1319" t="str">
        <f t="shared" si="20"/>
        <v/>
      </c>
    </row>
    <row r="1320" spans="2:37" x14ac:dyDescent="0.2">
      <c r="B1320" s="66" t="s">
        <v>2084</v>
      </c>
      <c r="C1320" t="s">
        <v>7812</v>
      </c>
      <c r="Q1320" t="s">
        <v>6416</v>
      </c>
      <c r="T1320" s="59" t="s">
        <v>6416</v>
      </c>
      <c r="AK1320" t="str">
        <f t="shared" si="20"/>
        <v/>
      </c>
    </row>
    <row r="1321" spans="2:37" x14ac:dyDescent="0.2">
      <c r="B1321" s="63" t="s">
        <v>2086</v>
      </c>
      <c r="C1321" t="s">
        <v>7813</v>
      </c>
      <c r="Q1321" t="s">
        <v>6416</v>
      </c>
      <c r="T1321" s="59" t="s">
        <v>6416</v>
      </c>
      <c r="AK1321" t="str">
        <f t="shared" si="20"/>
        <v/>
      </c>
    </row>
    <row r="1322" spans="2:37" x14ac:dyDescent="0.2">
      <c r="B1322" s="67" t="s">
        <v>1319</v>
      </c>
      <c r="Q1322" t="s">
        <v>6685</v>
      </c>
      <c r="T1322" s="59" t="s">
        <v>1319</v>
      </c>
      <c r="W1322" t="s">
        <v>6480</v>
      </c>
      <c r="X1322" t="s">
        <v>6491</v>
      </c>
      <c r="AK1322" t="str">
        <f t="shared" si="20"/>
        <v>Zone M2</v>
      </c>
    </row>
    <row r="1323" spans="2:37" x14ac:dyDescent="0.2">
      <c r="B1323" s="68" t="s">
        <v>2088</v>
      </c>
      <c r="Q1323" t="s">
        <v>6742</v>
      </c>
      <c r="T1323" s="59" t="s">
        <v>2088</v>
      </c>
      <c r="W1323" t="s">
        <v>6491</v>
      </c>
      <c r="X1323" t="s">
        <v>6419</v>
      </c>
      <c r="Y1323" t="s">
        <v>6548</v>
      </c>
      <c r="AK1323" t="str">
        <f t="shared" si="20"/>
        <v>M2 / G3</v>
      </c>
    </row>
    <row r="1324" spans="2:37" x14ac:dyDescent="0.2">
      <c r="B1324" s="69" t="s">
        <v>1256</v>
      </c>
      <c r="Q1324" t="s">
        <v>6718</v>
      </c>
      <c r="T1324" s="59" t="s">
        <v>1256</v>
      </c>
      <c r="W1324" t="s">
        <v>6524</v>
      </c>
      <c r="X1324" t="s">
        <v>6525</v>
      </c>
      <c r="Y1324" t="s">
        <v>6526</v>
      </c>
      <c r="AK1324" t="str">
        <f t="shared" si="20"/>
        <v>S. K. L.</v>
      </c>
    </row>
    <row r="1325" spans="2:37" x14ac:dyDescent="0.2">
      <c r="B1325" s="66" t="s">
        <v>2089</v>
      </c>
      <c r="C1325" t="s">
        <v>7814</v>
      </c>
      <c r="Q1325" t="s">
        <v>6416</v>
      </c>
      <c r="T1325" s="59" t="s">
        <v>6416</v>
      </c>
      <c r="AK1325" t="str">
        <f t="shared" si="20"/>
        <v/>
      </c>
    </row>
    <row r="1326" spans="2:37" x14ac:dyDescent="0.2">
      <c r="B1326" s="66" t="s">
        <v>2091</v>
      </c>
      <c r="C1326" t="s">
        <v>7815</v>
      </c>
      <c r="Q1326" t="s">
        <v>6416</v>
      </c>
      <c r="T1326" s="59" t="s">
        <v>6416</v>
      </c>
      <c r="AK1326" t="str">
        <f t="shared" si="20"/>
        <v/>
      </c>
    </row>
    <row r="1327" spans="2:37" x14ac:dyDescent="0.2">
      <c r="B1327" s="66" t="s">
        <v>2093</v>
      </c>
      <c r="C1327" t="s">
        <v>7816</v>
      </c>
      <c r="Q1327" t="s">
        <v>6416</v>
      </c>
      <c r="T1327" s="59" t="s">
        <v>6416</v>
      </c>
      <c r="AK1327" t="str">
        <f t="shared" si="20"/>
        <v/>
      </c>
    </row>
    <row r="1328" spans="2:37" x14ac:dyDescent="0.2">
      <c r="B1328" s="66" t="s">
        <v>2095</v>
      </c>
      <c r="C1328" t="s">
        <v>7817</v>
      </c>
      <c r="Q1328" t="s">
        <v>6416</v>
      </c>
      <c r="T1328" s="59" t="s">
        <v>6416</v>
      </c>
      <c r="AK1328" t="str">
        <f t="shared" si="20"/>
        <v/>
      </c>
    </row>
    <row r="1329" spans="2:37" x14ac:dyDescent="0.2">
      <c r="B1329" s="63" t="s">
        <v>2097</v>
      </c>
      <c r="C1329" t="s">
        <v>7818</v>
      </c>
      <c r="Q1329" t="s">
        <v>6416</v>
      </c>
      <c r="T1329" s="59" t="s">
        <v>6416</v>
      </c>
      <c r="AK1329" t="str">
        <f t="shared" si="20"/>
        <v/>
      </c>
    </row>
    <row r="1330" spans="2:37" x14ac:dyDescent="0.2">
      <c r="B1330" s="69" t="s">
        <v>1200</v>
      </c>
      <c r="Q1330" t="s">
        <v>6712</v>
      </c>
      <c r="T1330" s="59" t="s">
        <v>1200</v>
      </c>
      <c r="W1330" t="s">
        <v>6524</v>
      </c>
      <c r="X1330" t="s">
        <v>6525</v>
      </c>
      <c r="Y1330" t="s">
        <v>6528</v>
      </c>
      <c r="AK1330" t="str">
        <f t="shared" si="20"/>
        <v>S. K. R.</v>
      </c>
    </row>
    <row r="1331" spans="2:37" x14ac:dyDescent="0.2">
      <c r="B1331" s="66" t="s">
        <v>2099</v>
      </c>
      <c r="C1331" t="s">
        <v>7819</v>
      </c>
      <c r="Q1331" t="s">
        <v>6416</v>
      </c>
      <c r="T1331" s="59" t="s">
        <v>6416</v>
      </c>
      <c r="AK1331" t="str">
        <f t="shared" si="20"/>
        <v/>
      </c>
    </row>
    <row r="1332" spans="2:37" x14ac:dyDescent="0.2">
      <c r="B1332" s="66" t="s">
        <v>2101</v>
      </c>
      <c r="C1332" t="s">
        <v>7820</v>
      </c>
      <c r="Q1332" t="s">
        <v>6416</v>
      </c>
      <c r="T1332" s="59" t="s">
        <v>6416</v>
      </c>
      <c r="AK1332" t="str">
        <f t="shared" si="20"/>
        <v/>
      </c>
    </row>
    <row r="1333" spans="2:37" x14ac:dyDescent="0.2">
      <c r="B1333" s="66" t="s">
        <v>2103</v>
      </c>
      <c r="C1333" t="s">
        <v>7821</v>
      </c>
      <c r="Q1333" t="s">
        <v>6416</v>
      </c>
      <c r="T1333" s="59" t="s">
        <v>6416</v>
      </c>
      <c r="AK1333" t="str">
        <f t="shared" si="20"/>
        <v/>
      </c>
    </row>
    <row r="1334" spans="2:37" x14ac:dyDescent="0.2">
      <c r="B1334" s="66" t="s">
        <v>2105</v>
      </c>
      <c r="C1334" t="s">
        <v>7822</v>
      </c>
      <c r="Q1334" t="s">
        <v>6416</v>
      </c>
      <c r="T1334" s="59" t="s">
        <v>6416</v>
      </c>
      <c r="AK1334" t="str">
        <f t="shared" si="20"/>
        <v/>
      </c>
    </row>
    <row r="1335" spans="2:37" x14ac:dyDescent="0.2">
      <c r="B1335" s="63" t="s">
        <v>2107</v>
      </c>
      <c r="C1335" t="s">
        <v>7823</v>
      </c>
      <c r="Q1335" t="s">
        <v>6416</v>
      </c>
      <c r="T1335" s="59" t="s">
        <v>6416</v>
      </c>
      <c r="AK1335" t="str">
        <f t="shared" si="20"/>
        <v/>
      </c>
    </row>
    <row r="1336" spans="2:37" x14ac:dyDescent="0.2">
      <c r="B1336" s="69" t="s">
        <v>1277</v>
      </c>
      <c r="Q1336" t="s">
        <v>6719</v>
      </c>
      <c r="T1336" s="59" t="s">
        <v>1277</v>
      </c>
      <c r="W1336" t="s">
        <v>6524</v>
      </c>
      <c r="X1336" t="s">
        <v>6525</v>
      </c>
      <c r="Y1336" t="s">
        <v>6531</v>
      </c>
      <c r="AK1336" t="str">
        <f t="shared" si="20"/>
        <v>S. K. CL.</v>
      </c>
    </row>
    <row r="1337" spans="2:37" x14ac:dyDescent="0.2">
      <c r="B1337" s="66" t="s">
        <v>2109</v>
      </c>
      <c r="C1337" t="s">
        <v>7824</v>
      </c>
      <c r="Q1337" t="s">
        <v>6416</v>
      </c>
      <c r="T1337" s="59" t="s">
        <v>6416</v>
      </c>
      <c r="AK1337" t="str">
        <f t="shared" si="20"/>
        <v/>
      </c>
    </row>
    <row r="1338" spans="2:37" x14ac:dyDescent="0.2">
      <c r="B1338" s="66" t="s">
        <v>2111</v>
      </c>
      <c r="C1338" t="s">
        <v>7825</v>
      </c>
      <c r="Q1338" t="s">
        <v>6416</v>
      </c>
      <c r="T1338" s="59" t="s">
        <v>6416</v>
      </c>
      <c r="AK1338" t="str">
        <f t="shared" si="20"/>
        <v/>
      </c>
    </row>
    <row r="1339" spans="2:37" x14ac:dyDescent="0.2">
      <c r="B1339" s="66" t="s">
        <v>2113</v>
      </c>
      <c r="C1339" t="s">
        <v>7826</v>
      </c>
      <c r="Q1339" t="s">
        <v>6416</v>
      </c>
      <c r="T1339" s="59" t="s">
        <v>6416</v>
      </c>
      <c r="AK1339" t="str">
        <f t="shared" si="20"/>
        <v/>
      </c>
    </row>
    <row r="1340" spans="2:37" x14ac:dyDescent="0.2">
      <c r="B1340" s="66" t="s">
        <v>2115</v>
      </c>
      <c r="C1340" t="s">
        <v>7827</v>
      </c>
      <c r="Q1340" t="s">
        <v>6416</v>
      </c>
      <c r="T1340" s="59" t="s">
        <v>6416</v>
      </c>
      <c r="AK1340" t="str">
        <f t="shared" si="20"/>
        <v/>
      </c>
    </row>
    <row r="1341" spans="2:37" x14ac:dyDescent="0.2">
      <c r="B1341" s="63" t="s">
        <v>2117</v>
      </c>
      <c r="C1341" t="s">
        <v>7828</v>
      </c>
      <c r="Q1341" t="s">
        <v>6416</v>
      </c>
      <c r="T1341" s="59" t="s">
        <v>6416</v>
      </c>
      <c r="AK1341" t="str">
        <f t="shared" si="20"/>
        <v/>
      </c>
    </row>
    <row r="1342" spans="2:37" x14ac:dyDescent="0.2">
      <c r="B1342" s="69" t="s">
        <v>1288</v>
      </c>
      <c r="Q1342" t="s">
        <v>6720</v>
      </c>
      <c r="T1342" s="59" t="s">
        <v>1288</v>
      </c>
      <c r="W1342" t="s">
        <v>6524</v>
      </c>
      <c r="X1342" t="s">
        <v>6525</v>
      </c>
      <c r="Y1342" t="s">
        <v>6532</v>
      </c>
      <c r="AK1342" t="str">
        <f t="shared" si="20"/>
        <v>S. K. CR.</v>
      </c>
    </row>
    <row r="1343" spans="2:37" x14ac:dyDescent="0.2">
      <c r="B1343" s="66" t="s">
        <v>2119</v>
      </c>
      <c r="C1343" t="s">
        <v>7829</v>
      </c>
      <c r="Q1343" t="s">
        <v>6416</v>
      </c>
      <c r="T1343" s="59" t="s">
        <v>6416</v>
      </c>
      <c r="AK1343" t="str">
        <f t="shared" si="20"/>
        <v/>
      </c>
    </row>
    <row r="1344" spans="2:37" x14ac:dyDescent="0.2">
      <c r="B1344" s="66" t="s">
        <v>2121</v>
      </c>
      <c r="C1344" t="s">
        <v>7830</v>
      </c>
      <c r="Q1344" t="s">
        <v>6416</v>
      </c>
      <c r="T1344" s="59" t="s">
        <v>6416</v>
      </c>
      <c r="AK1344" t="str">
        <f t="shared" si="20"/>
        <v/>
      </c>
    </row>
    <row r="1345" spans="2:37" x14ac:dyDescent="0.2">
      <c r="B1345" s="66" t="s">
        <v>2123</v>
      </c>
      <c r="C1345" t="s">
        <v>7831</v>
      </c>
      <c r="Q1345" t="s">
        <v>6416</v>
      </c>
      <c r="T1345" s="59" t="s">
        <v>6416</v>
      </c>
      <c r="AK1345" t="str">
        <f t="shared" si="20"/>
        <v/>
      </c>
    </row>
    <row r="1346" spans="2:37" x14ac:dyDescent="0.2">
      <c r="B1346" s="66" t="s">
        <v>2125</v>
      </c>
      <c r="C1346" t="s">
        <v>7832</v>
      </c>
      <c r="Q1346" t="s">
        <v>6416</v>
      </c>
      <c r="T1346" s="59" t="s">
        <v>6416</v>
      </c>
      <c r="AK1346" t="str">
        <f t="shared" si="20"/>
        <v/>
      </c>
    </row>
    <row r="1347" spans="2:37" x14ac:dyDescent="0.2">
      <c r="B1347" s="63" t="s">
        <v>2127</v>
      </c>
      <c r="C1347" t="s">
        <v>7833</v>
      </c>
      <c r="Q1347" t="s">
        <v>6416</v>
      </c>
      <c r="T1347" s="59" t="s">
        <v>6416</v>
      </c>
      <c r="AK1347" t="str">
        <f t="shared" si="20"/>
        <v/>
      </c>
    </row>
    <row r="1348" spans="2:37" x14ac:dyDescent="0.2">
      <c r="B1348" s="69" t="s">
        <v>2129</v>
      </c>
      <c r="Q1348" t="s">
        <v>6743</v>
      </c>
      <c r="T1348" s="59" t="s">
        <v>2129</v>
      </c>
      <c r="W1348" t="s">
        <v>6524</v>
      </c>
      <c r="X1348" t="s">
        <v>6529</v>
      </c>
      <c r="Y1348" t="s">
        <v>6526</v>
      </c>
      <c r="Z1348" t="s">
        <v>6527</v>
      </c>
      <c r="AA1348">
        <v>1</v>
      </c>
      <c r="AK1348" t="str">
        <f t="shared" si="20"/>
        <v>S. DQ. L. - 1</v>
      </c>
    </row>
    <row r="1349" spans="2:37" x14ac:dyDescent="0.2">
      <c r="B1349" s="66" t="s">
        <v>2130</v>
      </c>
      <c r="C1349" t="s">
        <v>7834</v>
      </c>
      <c r="Q1349" t="s">
        <v>6416</v>
      </c>
      <c r="T1349" s="59" t="s">
        <v>6416</v>
      </c>
      <c r="AK1349" t="str">
        <f t="shared" si="20"/>
        <v/>
      </c>
    </row>
    <row r="1350" spans="2:37" x14ac:dyDescent="0.2">
      <c r="B1350" s="66" t="s">
        <v>2132</v>
      </c>
      <c r="C1350" t="s">
        <v>7835</v>
      </c>
      <c r="Q1350" t="s">
        <v>6416</v>
      </c>
      <c r="T1350" s="59" t="s">
        <v>6416</v>
      </c>
      <c r="AK1350" t="str">
        <f t="shared" ref="AK1350:AK1413" si="21">CONCATENATE(W1350,IF(X1350&lt;&gt;""," ",""),X1350,IF(Y1350&lt;&gt;""," ",""),Y1350,IF(Z1350&lt;&gt;""," ",""),Z1350,IF(AA1350&lt;&gt;""," ",""),AA1350,IF(AB1350&lt;&gt;""," ",""),AB1350,IF(AC1350&lt;&gt;""," ",""),AC1350,IF(AD1350&lt;&gt;""," ",""),AD1350,IF(AE1350&lt;&gt;""," ",""),AE1350,IF(AF1350&lt;&gt;""," ",""),AF1350,IF(AG1350&lt;&gt;""," ",""),AG1350,IF(AH1350&lt;&gt;""," ",""),AH1350,IF(AI1350&lt;&gt;""," ",""),AI1350,IF(AJ1350&lt;&gt;""," ",""),AJ1350)</f>
        <v/>
      </c>
    </row>
    <row r="1351" spans="2:37" x14ac:dyDescent="0.2">
      <c r="B1351" s="66" t="s">
        <v>2134</v>
      </c>
      <c r="C1351" t="s">
        <v>7836</v>
      </c>
      <c r="Q1351" t="s">
        <v>6416</v>
      </c>
      <c r="T1351" s="59" t="s">
        <v>6416</v>
      </c>
      <c r="AK1351" t="str">
        <f t="shared" si="21"/>
        <v/>
      </c>
    </row>
    <row r="1352" spans="2:37" x14ac:dyDescent="0.2">
      <c r="B1352" s="66" t="s">
        <v>2136</v>
      </c>
      <c r="C1352" t="s">
        <v>7837</v>
      </c>
      <c r="Q1352" t="s">
        <v>6416</v>
      </c>
      <c r="T1352" s="59" t="s">
        <v>6416</v>
      </c>
      <c r="AK1352" t="str">
        <f t="shared" si="21"/>
        <v/>
      </c>
    </row>
    <row r="1353" spans="2:37" x14ac:dyDescent="0.2">
      <c r="B1353" s="63" t="s">
        <v>2138</v>
      </c>
      <c r="C1353" t="s">
        <v>7838</v>
      </c>
      <c r="Q1353" t="s">
        <v>6416</v>
      </c>
      <c r="T1353" s="59" t="s">
        <v>6416</v>
      </c>
      <c r="AK1353" t="str">
        <f t="shared" si="21"/>
        <v/>
      </c>
    </row>
    <row r="1354" spans="2:37" x14ac:dyDescent="0.2">
      <c r="B1354" s="69" t="s">
        <v>2140</v>
      </c>
      <c r="Q1354" t="s">
        <v>6744</v>
      </c>
      <c r="T1354" s="59" t="s">
        <v>2140</v>
      </c>
      <c r="W1354" t="s">
        <v>6524</v>
      </c>
      <c r="X1354" t="s">
        <v>6529</v>
      </c>
      <c r="Y1354" t="s">
        <v>6526</v>
      </c>
      <c r="Z1354" t="s">
        <v>6527</v>
      </c>
      <c r="AA1354">
        <v>2</v>
      </c>
      <c r="AK1354" t="str">
        <f t="shared" si="21"/>
        <v>S. DQ. L. - 2</v>
      </c>
    </row>
    <row r="1355" spans="2:37" x14ac:dyDescent="0.2">
      <c r="B1355" s="66" t="s">
        <v>2141</v>
      </c>
      <c r="C1355" t="s">
        <v>7839</v>
      </c>
      <c r="Q1355" t="s">
        <v>6416</v>
      </c>
      <c r="T1355" s="59" t="s">
        <v>6416</v>
      </c>
      <c r="AK1355" t="str">
        <f t="shared" si="21"/>
        <v/>
      </c>
    </row>
    <row r="1356" spans="2:37" x14ac:dyDescent="0.2">
      <c r="B1356" s="66" t="s">
        <v>2143</v>
      </c>
      <c r="C1356" t="s">
        <v>7840</v>
      </c>
      <c r="Q1356" t="s">
        <v>6416</v>
      </c>
      <c r="T1356" s="59" t="s">
        <v>6416</v>
      </c>
      <c r="AK1356" t="str">
        <f t="shared" si="21"/>
        <v/>
      </c>
    </row>
    <row r="1357" spans="2:37" x14ac:dyDescent="0.2">
      <c r="B1357" s="66" t="s">
        <v>2145</v>
      </c>
      <c r="C1357" t="s">
        <v>7841</v>
      </c>
      <c r="Q1357" t="s">
        <v>6416</v>
      </c>
      <c r="T1357" s="59" t="s">
        <v>6416</v>
      </c>
      <c r="AK1357" t="str">
        <f t="shared" si="21"/>
        <v/>
      </c>
    </row>
    <row r="1358" spans="2:37" x14ac:dyDescent="0.2">
      <c r="B1358" s="66" t="s">
        <v>2147</v>
      </c>
      <c r="C1358" t="s">
        <v>7842</v>
      </c>
      <c r="Q1358" t="s">
        <v>6416</v>
      </c>
      <c r="T1358" s="59" t="s">
        <v>6416</v>
      </c>
      <c r="AK1358" t="str">
        <f t="shared" si="21"/>
        <v/>
      </c>
    </row>
    <row r="1359" spans="2:37" x14ac:dyDescent="0.2">
      <c r="B1359" s="63" t="s">
        <v>2149</v>
      </c>
      <c r="C1359" t="s">
        <v>7843</v>
      </c>
      <c r="Q1359" t="s">
        <v>6416</v>
      </c>
      <c r="T1359" s="59" t="s">
        <v>6416</v>
      </c>
      <c r="AK1359" t="str">
        <f t="shared" si="21"/>
        <v/>
      </c>
    </row>
    <row r="1360" spans="2:37" x14ac:dyDescent="0.2">
      <c r="B1360" s="69" t="s">
        <v>2151</v>
      </c>
      <c r="Q1360" t="s">
        <v>6745</v>
      </c>
      <c r="T1360" s="59" t="s">
        <v>2151</v>
      </c>
      <c r="W1360" t="s">
        <v>6524</v>
      </c>
      <c r="X1360" t="s">
        <v>6529</v>
      </c>
      <c r="Y1360" t="s">
        <v>6528</v>
      </c>
      <c r="Z1360" t="s">
        <v>6527</v>
      </c>
      <c r="AA1360">
        <v>1</v>
      </c>
      <c r="AK1360" t="str">
        <f t="shared" si="21"/>
        <v>S. DQ. R. - 1</v>
      </c>
    </row>
    <row r="1361" spans="2:37" x14ac:dyDescent="0.2">
      <c r="B1361" s="66" t="s">
        <v>2152</v>
      </c>
      <c r="C1361" t="s">
        <v>7844</v>
      </c>
      <c r="Q1361" t="s">
        <v>6416</v>
      </c>
      <c r="T1361" s="59" t="s">
        <v>6416</v>
      </c>
      <c r="AK1361" t="str">
        <f t="shared" si="21"/>
        <v/>
      </c>
    </row>
    <row r="1362" spans="2:37" x14ac:dyDescent="0.2">
      <c r="B1362" s="66" t="s">
        <v>2154</v>
      </c>
      <c r="C1362" t="s">
        <v>7845</v>
      </c>
      <c r="Q1362" t="s">
        <v>6416</v>
      </c>
      <c r="T1362" s="59" t="s">
        <v>6416</v>
      </c>
      <c r="AK1362" t="str">
        <f t="shared" si="21"/>
        <v/>
      </c>
    </row>
    <row r="1363" spans="2:37" x14ac:dyDescent="0.2">
      <c r="B1363" s="66" t="s">
        <v>2156</v>
      </c>
      <c r="C1363" t="s">
        <v>7846</v>
      </c>
      <c r="Q1363" t="s">
        <v>6416</v>
      </c>
      <c r="T1363" s="59" t="s">
        <v>6416</v>
      </c>
      <c r="AK1363" t="str">
        <f t="shared" si="21"/>
        <v/>
      </c>
    </row>
    <row r="1364" spans="2:37" x14ac:dyDescent="0.2">
      <c r="B1364" s="66" t="s">
        <v>2158</v>
      </c>
      <c r="C1364" t="s">
        <v>7847</v>
      </c>
      <c r="Q1364" t="s">
        <v>6416</v>
      </c>
      <c r="T1364" s="59" t="s">
        <v>6416</v>
      </c>
      <c r="AK1364" t="str">
        <f t="shared" si="21"/>
        <v/>
      </c>
    </row>
    <row r="1365" spans="2:37" x14ac:dyDescent="0.2">
      <c r="B1365" s="63" t="s">
        <v>2160</v>
      </c>
      <c r="C1365" t="s">
        <v>7848</v>
      </c>
      <c r="Q1365" t="s">
        <v>6416</v>
      </c>
      <c r="T1365" s="59" t="s">
        <v>6416</v>
      </c>
      <c r="AK1365" t="str">
        <f t="shared" si="21"/>
        <v/>
      </c>
    </row>
    <row r="1366" spans="2:37" x14ac:dyDescent="0.2">
      <c r="B1366" s="69" t="s">
        <v>2162</v>
      </c>
      <c r="Q1366" t="s">
        <v>6746</v>
      </c>
      <c r="T1366" s="59" t="s">
        <v>2162</v>
      </c>
      <c r="W1366" t="s">
        <v>6524</v>
      </c>
      <c r="X1366" t="s">
        <v>6529</v>
      </c>
      <c r="Y1366" t="s">
        <v>6528</v>
      </c>
      <c r="Z1366" t="s">
        <v>6527</v>
      </c>
      <c r="AA1366">
        <v>2</v>
      </c>
      <c r="AK1366" t="str">
        <f t="shared" si="21"/>
        <v>S. DQ. R. - 2</v>
      </c>
    </row>
    <row r="1367" spans="2:37" x14ac:dyDescent="0.2">
      <c r="B1367" s="66" t="s">
        <v>2163</v>
      </c>
      <c r="C1367" t="s">
        <v>7849</v>
      </c>
      <c r="Q1367" t="s">
        <v>6416</v>
      </c>
      <c r="T1367" s="59" t="s">
        <v>6416</v>
      </c>
      <c r="AK1367" t="str">
        <f t="shared" si="21"/>
        <v/>
      </c>
    </row>
    <row r="1368" spans="2:37" x14ac:dyDescent="0.2">
      <c r="B1368" s="66" t="s">
        <v>2165</v>
      </c>
      <c r="C1368" t="s">
        <v>7850</v>
      </c>
      <c r="Q1368" t="s">
        <v>6416</v>
      </c>
      <c r="T1368" s="59" t="s">
        <v>6416</v>
      </c>
      <c r="AK1368" t="str">
        <f t="shared" si="21"/>
        <v/>
      </c>
    </row>
    <row r="1369" spans="2:37" x14ac:dyDescent="0.2">
      <c r="B1369" s="66" t="s">
        <v>2167</v>
      </c>
      <c r="C1369" t="s">
        <v>7851</v>
      </c>
      <c r="Q1369" t="s">
        <v>6416</v>
      </c>
      <c r="T1369" s="59" t="s">
        <v>6416</v>
      </c>
      <c r="AK1369" t="str">
        <f t="shared" si="21"/>
        <v/>
      </c>
    </row>
    <row r="1370" spans="2:37" x14ac:dyDescent="0.2">
      <c r="B1370" s="66" t="s">
        <v>2169</v>
      </c>
      <c r="C1370" t="s">
        <v>7852</v>
      </c>
      <c r="Q1370" t="s">
        <v>6416</v>
      </c>
      <c r="T1370" s="59" t="s">
        <v>6416</v>
      </c>
      <c r="AK1370" t="str">
        <f t="shared" si="21"/>
        <v/>
      </c>
    </row>
    <row r="1371" spans="2:37" x14ac:dyDescent="0.2">
      <c r="B1371" s="63" t="s">
        <v>2171</v>
      </c>
      <c r="C1371" t="s">
        <v>7853</v>
      </c>
      <c r="Q1371" t="s">
        <v>6416</v>
      </c>
      <c r="T1371" s="59" t="s">
        <v>6416</v>
      </c>
      <c r="AK1371" t="str">
        <f t="shared" si="21"/>
        <v/>
      </c>
    </row>
    <row r="1372" spans="2:37" x14ac:dyDescent="0.2">
      <c r="B1372" s="68" t="s">
        <v>2173</v>
      </c>
      <c r="Q1372" t="s">
        <v>6747</v>
      </c>
      <c r="T1372" s="59" t="s">
        <v>2173</v>
      </c>
      <c r="W1372" t="s">
        <v>6491</v>
      </c>
      <c r="X1372" t="s">
        <v>6419</v>
      </c>
      <c r="Y1372" t="s">
        <v>6549</v>
      </c>
      <c r="AK1372" t="str">
        <f t="shared" si="21"/>
        <v>M2 / H3</v>
      </c>
    </row>
    <row r="1373" spans="2:37" x14ac:dyDescent="0.2">
      <c r="B1373" s="69" t="s">
        <v>1178</v>
      </c>
      <c r="Q1373" t="s">
        <v>6710</v>
      </c>
      <c r="T1373" s="59" t="s">
        <v>1178</v>
      </c>
      <c r="W1373" t="s">
        <v>6524</v>
      </c>
      <c r="X1373" t="s">
        <v>6525</v>
      </c>
      <c r="Y1373" t="s">
        <v>6526</v>
      </c>
      <c r="Z1373" t="s">
        <v>6527</v>
      </c>
      <c r="AA1373">
        <v>1</v>
      </c>
      <c r="AK1373" t="str">
        <f t="shared" si="21"/>
        <v>S. K. L. - 1</v>
      </c>
    </row>
    <row r="1374" spans="2:37" x14ac:dyDescent="0.2">
      <c r="B1374" s="66" t="s">
        <v>2174</v>
      </c>
      <c r="C1374" t="s">
        <v>7854</v>
      </c>
      <c r="Q1374" t="s">
        <v>6416</v>
      </c>
      <c r="T1374" s="59" t="s">
        <v>6416</v>
      </c>
      <c r="AK1374" t="str">
        <f t="shared" si="21"/>
        <v/>
      </c>
    </row>
    <row r="1375" spans="2:37" x14ac:dyDescent="0.2">
      <c r="B1375" s="66" t="s">
        <v>2176</v>
      </c>
      <c r="C1375" t="s">
        <v>7855</v>
      </c>
      <c r="Q1375" t="s">
        <v>6416</v>
      </c>
      <c r="T1375" s="59" t="s">
        <v>6416</v>
      </c>
      <c r="AK1375" t="str">
        <f t="shared" si="21"/>
        <v/>
      </c>
    </row>
    <row r="1376" spans="2:37" x14ac:dyDescent="0.2">
      <c r="B1376" s="66" t="s">
        <v>2178</v>
      </c>
      <c r="C1376" t="s">
        <v>7856</v>
      </c>
      <c r="Q1376" t="s">
        <v>6416</v>
      </c>
      <c r="T1376" s="59" t="s">
        <v>6416</v>
      </c>
      <c r="AK1376" t="str">
        <f t="shared" si="21"/>
        <v/>
      </c>
    </row>
    <row r="1377" spans="2:37" x14ac:dyDescent="0.2">
      <c r="B1377" s="66" t="s">
        <v>2180</v>
      </c>
      <c r="C1377" t="s">
        <v>7857</v>
      </c>
      <c r="Q1377" t="s">
        <v>6416</v>
      </c>
      <c r="T1377" s="59" t="s">
        <v>6416</v>
      </c>
      <c r="AK1377" t="str">
        <f t="shared" si="21"/>
        <v/>
      </c>
    </row>
    <row r="1378" spans="2:37" x14ac:dyDescent="0.2">
      <c r="B1378" s="63" t="s">
        <v>2182</v>
      </c>
      <c r="C1378" t="s">
        <v>7858</v>
      </c>
      <c r="Q1378" t="s">
        <v>6416</v>
      </c>
      <c r="T1378" s="59" t="s">
        <v>6416</v>
      </c>
      <c r="AK1378" t="str">
        <f t="shared" si="21"/>
        <v/>
      </c>
    </row>
    <row r="1379" spans="2:37" x14ac:dyDescent="0.2">
      <c r="B1379" s="69" t="s">
        <v>1189</v>
      </c>
      <c r="Q1379" t="s">
        <v>6711</v>
      </c>
      <c r="T1379" s="59" t="s">
        <v>1189</v>
      </c>
      <c r="W1379" t="s">
        <v>6524</v>
      </c>
      <c r="X1379" t="s">
        <v>6525</v>
      </c>
      <c r="Y1379" t="s">
        <v>6526</v>
      </c>
      <c r="Z1379" t="s">
        <v>6527</v>
      </c>
      <c r="AA1379">
        <v>2</v>
      </c>
      <c r="AK1379" t="str">
        <f t="shared" si="21"/>
        <v>S. K. L. - 2</v>
      </c>
    </row>
    <row r="1380" spans="2:37" x14ac:dyDescent="0.2">
      <c r="B1380" s="66" t="s">
        <v>2184</v>
      </c>
      <c r="C1380" t="s">
        <v>7859</v>
      </c>
      <c r="Q1380" t="s">
        <v>6416</v>
      </c>
      <c r="T1380" s="59" t="s">
        <v>6416</v>
      </c>
      <c r="AK1380" t="str">
        <f t="shared" si="21"/>
        <v/>
      </c>
    </row>
    <row r="1381" spans="2:37" x14ac:dyDescent="0.2">
      <c r="B1381" s="66" t="s">
        <v>2186</v>
      </c>
      <c r="C1381" t="s">
        <v>7860</v>
      </c>
      <c r="Q1381" t="s">
        <v>6416</v>
      </c>
      <c r="T1381" s="59" t="s">
        <v>6416</v>
      </c>
      <c r="AK1381" t="str">
        <f t="shared" si="21"/>
        <v/>
      </c>
    </row>
    <row r="1382" spans="2:37" x14ac:dyDescent="0.2">
      <c r="B1382" s="66" t="s">
        <v>2188</v>
      </c>
      <c r="C1382" t="s">
        <v>7861</v>
      </c>
      <c r="Q1382" t="s">
        <v>6416</v>
      </c>
      <c r="T1382" s="59" t="s">
        <v>6416</v>
      </c>
      <c r="AK1382" t="str">
        <f t="shared" si="21"/>
        <v/>
      </c>
    </row>
    <row r="1383" spans="2:37" x14ac:dyDescent="0.2">
      <c r="B1383" s="66" t="s">
        <v>2190</v>
      </c>
      <c r="C1383" t="s">
        <v>7862</v>
      </c>
      <c r="Q1383" t="s">
        <v>6416</v>
      </c>
      <c r="T1383" s="59" t="s">
        <v>6416</v>
      </c>
      <c r="AK1383" t="str">
        <f t="shared" si="21"/>
        <v/>
      </c>
    </row>
    <row r="1384" spans="2:37" x14ac:dyDescent="0.2">
      <c r="B1384" s="63" t="s">
        <v>2192</v>
      </c>
      <c r="C1384" t="s">
        <v>7863</v>
      </c>
      <c r="Q1384" t="s">
        <v>6416</v>
      </c>
      <c r="T1384" s="59" t="s">
        <v>6416</v>
      </c>
      <c r="AK1384" t="str">
        <f t="shared" si="21"/>
        <v/>
      </c>
    </row>
    <row r="1385" spans="2:37" x14ac:dyDescent="0.2">
      <c r="B1385" s="69" t="s">
        <v>1569</v>
      </c>
      <c r="Q1385" t="s">
        <v>6730</v>
      </c>
      <c r="T1385" s="59" t="s">
        <v>1569</v>
      </c>
      <c r="W1385" t="s">
        <v>6524</v>
      </c>
      <c r="X1385" t="s">
        <v>6525</v>
      </c>
      <c r="Y1385" t="s">
        <v>6528</v>
      </c>
      <c r="Z1385" t="s">
        <v>6527</v>
      </c>
      <c r="AA1385">
        <v>1</v>
      </c>
      <c r="AK1385" t="str">
        <f t="shared" si="21"/>
        <v>S. K. R. - 1</v>
      </c>
    </row>
    <row r="1386" spans="2:37" x14ac:dyDescent="0.2">
      <c r="B1386" s="66" t="s">
        <v>2194</v>
      </c>
      <c r="C1386" t="s">
        <v>7864</v>
      </c>
      <c r="Q1386" t="s">
        <v>6416</v>
      </c>
      <c r="T1386" s="59" t="s">
        <v>6416</v>
      </c>
      <c r="AK1386" t="str">
        <f t="shared" si="21"/>
        <v/>
      </c>
    </row>
    <row r="1387" spans="2:37" x14ac:dyDescent="0.2">
      <c r="B1387" s="66" t="s">
        <v>2196</v>
      </c>
      <c r="C1387" t="s">
        <v>7865</v>
      </c>
      <c r="Q1387" t="s">
        <v>6416</v>
      </c>
      <c r="T1387" s="59" t="s">
        <v>6416</v>
      </c>
      <c r="AK1387" t="str">
        <f t="shared" si="21"/>
        <v/>
      </c>
    </row>
    <row r="1388" spans="2:37" x14ac:dyDescent="0.2">
      <c r="B1388" s="66" t="s">
        <v>2198</v>
      </c>
      <c r="C1388" t="s">
        <v>7866</v>
      </c>
      <c r="Q1388" t="s">
        <v>6416</v>
      </c>
      <c r="T1388" s="59" t="s">
        <v>6416</v>
      </c>
      <c r="AK1388" t="str">
        <f t="shared" si="21"/>
        <v/>
      </c>
    </row>
    <row r="1389" spans="2:37" x14ac:dyDescent="0.2">
      <c r="B1389" s="66" t="s">
        <v>2200</v>
      </c>
      <c r="C1389" t="s">
        <v>7867</v>
      </c>
      <c r="Q1389" t="s">
        <v>6416</v>
      </c>
      <c r="T1389" s="59" t="s">
        <v>6416</v>
      </c>
      <c r="AK1389" t="str">
        <f t="shared" si="21"/>
        <v/>
      </c>
    </row>
    <row r="1390" spans="2:37" x14ac:dyDescent="0.2">
      <c r="B1390" s="63" t="s">
        <v>2202</v>
      </c>
      <c r="C1390" t="s">
        <v>7868</v>
      </c>
      <c r="Q1390" t="s">
        <v>6416</v>
      </c>
      <c r="T1390" s="59" t="s">
        <v>6416</v>
      </c>
      <c r="AK1390" t="str">
        <f t="shared" si="21"/>
        <v/>
      </c>
    </row>
    <row r="1391" spans="2:37" x14ac:dyDescent="0.2">
      <c r="B1391" s="69" t="s">
        <v>1580</v>
      </c>
      <c r="Q1391" t="s">
        <v>6731</v>
      </c>
      <c r="T1391" s="59" t="s">
        <v>1580</v>
      </c>
      <c r="W1391" t="s">
        <v>6524</v>
      </c>
      <c r="X1391" t="s">
        <v>6525</v>
      </c>
      <c r="Y1391" t="s">
        <v>6528</v>
      </c>
      <c r="Z1391" t="s">
        <v>6527</v>
      </c>
      <c r="AA1391">
        <v>2</v>
      </c>
      <c r="AK1391" t="str">
        <f t="shared" si="21"/>
        <v>S. K. R. - 2</v>
      </c>
    </row>
    <row r="1392" spans="2:37" x14ac:dyDescent="0.2">
      <c r="B1392" s="66" t="s">
        <v>2204</v>
      </c>
      <c r="C1392" t="s">
        <v>7869</v>
      </c>
      <c r="Q1392" t="s">
        <v>6416</v>
      </c>
      <c r="T1392" s="59" t="s">
        <v>6416</v>
      </c>
      <c r="AK1392" t="str">
        <f t="shared" si="21"/>
        <v/>
      </c>
    </row>
    <row r="1393" spans="2:37" x14ac:dyDescent="0.2">
      <c r="B1393" s="66" t="s">
        <v>2206</v>
      </c>
      <c r="C1393" t="s">
        <v>7870</v>
      </c>
      <c r="Q1393" t="s">
        <v>6416</v>
      </c>
      <c r="T1393" s="59" t="s">
        <v>6416</v>
      </c>
      <c r="AK1393" t="str">
        <f t="shared" si="21"/>
        <v/>
      </c>
    </row>
    <row r="1394" spans="2:37" x14ac:dyDescent="0.2">
      <c r="B1394" s="66" t="s">
        <v>2208</v>
      </c>
      <c r="C1394" t="s">
        <v>7871</v>
      </c>
      <c r="Q1394" t="s">
        <v>6416</v>
      </c>
      <c r="T1394" s="59" t="s">
        <v>6416</v>
      </c>
      <c r="AK1394" t="str">
        <f t="shared" si="21"/>
        <v/>
      </c>
    </row>
    <row r="1395" spans="2:37" x14ac:dyDescent="0.2">
      <c r="B1395" s="66" t="s">
        <v>2210</v>
      </c>
      <c r="C1395" t="s">
        <v>7872</v>
      </c>
      <c r="Q1395" t="s">
        <v>6416</v>
      </c>
      <c r="T1395" s="59" t="s">
        <v>6416</v>
      </c>
      <c r="AK1395" t="str">
        <f t="shared" si="21"/>
        <v/>
      </c>
    </row>
    <row r="1396" spans="2:37" x14ac:dyDescent="0.2">
      <c r="B1396" s="63" t="s">
        <v>2212</v>
      </c>
      <c r="C1396" t="s">
        <v>7873</v>
      </c>
      <c r="Q1396" t="s">
        <v>6416</v>
      </c>
      <c r="T1396" s="59" t="s">
        <v>6416</v>
      </c>
      <c r="AK1396" t="str">
        <f t="shared" si="21"/>
        <v/>
      </c>
    </row>
    <row r="1397" spans="2:37" x14ac:dyDescent="0.2">
      <c r="B1397" s="69" t="s">
        <v>1277</v>
      </c>
      <c r="Q1397" t="s">
        <v>6719</v>
      </c>
      <c r="T1397" s="59" t="s">
        <v>1277</v>
      </c>
      <c r="W1397" t="s">
        <v>6524</v>
      </c>
      <c r="X1397" t="s">
        <v>6525</v>
      </c>
      <c r="Y1397" t="s">
        <v>6531</v>
      </c>
      <c r="AK1397" t="str">
        <f t="shared" si="21"/>
        <v>S. K. CL.</v>
      </c>
    </row>
    <row r="1398" spans="2:37" x14ac:dyDescent="0.2">
      <c r="B1398" s="66" t="s">
        <v>2214</v>
      </c>
      <c r="C1398" t="s">
        <v>7874</v>
      </c>
      <c r="Q1398" t="s">
        <v>6416</v>
      </c>
      <c r="T1398" s="59" t="s">
        <v>6416</v>
      </c>
      <c r="AK1398" t="str">
        <f t="shared" si="21"/>
        <v/>
      </c>
    </row>
    <row r="1399" spans="2:37" x14ac:dyDescent="0.2">
      <c r="B1399" s="66" t="s">
        <v>2216</v>
      </c>
      <c r="C1399" t="s">
        <v>7875</v>
      </c>
      <c r="Q1399" t="s">
        <v>6416</v>
      </c>
      <c r="T1399" s="59" t="s">
        <v>6416</v>
      </c>
      <c r="AK1399" t="str">
        <f t="shared" si="21"/>
        <v/>
      </c>
    </row>
    <row r="1400" spans="2:37" x14ac:dyDescent="0.2">
      <c r="B1400" s="66" t="s">
        <v>2218</v>
      </c>
      <c r="C1400" t="s">
        <v>7876</v>
      </c>
      <c r="Q1400" t="s">
        <v>6416</v>
      </c>
      <c r="T1400" s="59" t="s">
        <v>6416</v>
      </c>
      <c r="AK1400" t="str">
        <f t="shared" si="21"/>
        <v/>
      </c>
    </row>
    <row r="1401" spans="2:37" x14ac:dyDescent="0.2">
      <c r="B1401" s="66" t="s">
        <v>2220</v>
      </c>
      <c r="C1401" t="s">
        <v>7877</v>
      </c>
      <c r="Q1401" t="s">
        <v>6416</v>
      </c>
      <c r="T1401" s="59" t="s">
        <v>6416</v>
      </c>
      <c r="AK1401" t="str">
        <f t="shared" si="21"/>
        <v/>
      </c>
    </row>
    <row r="1402" spans="2:37" x14ac:dyDescent="0.2">
      <c r="B1402" s="63" t="s">
        <v>2222</v>
      </c>
      <c r="C1402" t="s">
        <v>7878</v>
      </c>
      <c r="Q1402" t="s">
        <v>6416</v>
      </c>
      <c r="T1402" s="59" t="s">
        <v>6416</v>
      </c>
      <c r="AK1402" t="str">
        <f t="shared" si="21"/>
        <v/>
      </c>
    </row>
    <row r="1403" spans="2:37" x14ac:dyDescent="0.2">
      <c r="B1403" s="69" t="s">
        <v>1288</v>
      </c>
      <c r="Q1403" t="s">
        <v>6720</v>
      </c>
      <c r="T1403" s="59" t="s">
        <v>1288</v>
      </c>
      <c r="W1403" t="s">
        <v>6524</v>
      </c>
      <c r="X1403" t="s">
        <v>6525</v>
      </c>
      <c r="Y1403" t="s">
        <v>6532</v>
      </c>
      <c r="AK1403" t="str">
        <f t="shared" si="21"/>
        <v>S. K. CR.</v>
      </c>
    </row>
    <row r="1404" spans="2:37" x14ac:dyDescent="0.2">
      <c r="B1404" s="66" t="s">
        <v>2224</v>
      </c>
      <c r="C1404" t="s">
        <v>7879</v>
      </c>
      <c r="Q1404" t="s">
        <v>6416</v>
      </c>
      <c r="T1404" s="59" t="s">
        <v>6416</v>
      </c>
      <c r="AK1404" t="str">
        <f t="shared" si="21"/>
        <v/>
      </c>
    </row>
    <row r="1405" spans="2:37" x14ac:dyDescent="0.2">
      <c r="B1405" s="66" t="s">
        <v>2226</v>
      </c>
      <c r="C1405" t="s">
        <v>7880</v>
      </c>
      <c r="Q1405" t="s">
        <v>6416</v>
      </c>
      <c r="T1405" s="59" t="s">
        <v>6416</v>
      </c>
      <c r="AK1405" t="str">
        <f t="shared" si="21"/>
        <v/>
      </c>
    </row>
    <row r="1406" spans="2:37" x14ac:dyDescent="0.2">
      <c r="B1406" s="66" t="s">
        <v>2227</v>
      </c>
      <c r="C1406" t="s">
        <v>7881</v>
      </c>
      <c r="Q1406" t="s">
        <v>6416</v>
      </c>
      <c r="T1406" s="59" t="s">
        <v>6416</v>
      </c>
      <c r="AK1406" t="str">
        <f t="shared" si="21"/>
        <v/>
      </c>
    </row>
    <row r="1407" spans="2:37" x14ac:dyDescent="0.2">
      <c r="B1407" s="66" t="s">
        <v>2228</v>
      </c>
      <c r="C1407" t="s">
        <v>7882</v>
      </c>
      <c r="Q1407" t="s">
        <v>6416</v>
      </c>
      <c r="T1407" s="59" t="s">
        <v>6416</v>
      </c>
      <c r="AK1407" t="str">
        <f t="shared" si="21"/>
        <v/>
      </c>
    </row>
    <row r="1408" spans="2:37" x14ac:dyDescent="0.2">
      <c r="B1408" s="63" t="s">
        <v>2229</v>
      </c>
      <c r="C1408" t="s">
        <v>7883</v>
      </c>
      <c r="Q1408" t="s">
        <v>6416</v>
      </c>
      <c r="T1408" s="59" t="s">
        <v>6416</v>
      </c>
      <c r="AK1408" t="str">
        <f t="shared" si="21"/>
        <v/>
      </c>
    </row>
    <row r="1409" spans="2:37" x14ac:dyDescent="0.2">
      <c r="B1409" s="68" t="s">
        <v>2230</v>
      </c>
      <c r="Q1409" t="s">
        <v>6748</v>
      </c>
      <c r="T1409" s="59" t="s">
        <v>2230</v>
      </c>
      <c r="W1409" t="s">
        <v>6491</v>
      </c>
      <c r="X1409" t="s">
        <v>6419</v>
      </c>
      <c r="Y1409" t="s">
        <v>6550</v>
      </c>
      <c r="Z1409" t="s">
        <v>6507</v>
      </c>
      <c r="AA1409" t="s">
        <v>6508</v>
      </c>
      <c r="AK1409" t="str">
        <f t="shared" si="21"/>
        <v>M2 / Gourmet Bistro Café</v>
      </c>
    </row>
    <row r="1410" spans="2:37" x14ac:dyDescent="0.2">
      <c r="B1410" s="66" t="s">
        <v>2231</v>
      </c>
      <c r="C1410" t="s">
        <v>7884</v>
      </c>
      <c r="Q1410" t="s">
        <v>6416</v>
      </c>
      <c r="T1410" s="59" t="s">
        <v>6416</v>
      </c>
      <c r="AK1410" t="str">
        <f t="shared" si="21"/>
        <v/>
      </c>
    </row>
    <row r="1411" spans="2:37" x14ac:dyDescent="0.2">
      <c r="B1411" s="66" t="s">
        <v>2233</v>
      </c>
      <c r="C1411" t="s">
        <v>7885</v>
      </c>
      <c r="Q1411" t="s">
        <v>6416</v>
      </c>
      <c r="T1411" s="59" t="s">
        <v>6416</v>
      </c>
      <c r="AK1411" t="str">
        <f t="shared" si="21"/>
        <v/>
      </c>
    </row>
    <row r="1412" spans="2:37" x14ac:dyDescent="0.2">
      <c r="B1412" s="63" t="s">
        <v>2235</v>
      </c>
      <c r="C1412" t="s">
        <v>7886</v>
      </c>
      <c r="Q1412" t="s">
        <v>6416</v>
      </c>
      <c r="T1412" s="59" t="s">
        <v>6416</v>
      </c>
      <c r="AK1412" t="str">
        <f t="shared" si="21"/>
        <v/>
      </c>
    </row>
    <row r="1413" spans="2:37" x14ac:dyDescent="0.2">
      <c r="B1413" s="67" t="s">
        <v>1159</v>
      </c>
      <c r="Q1413" t="s">
        <v>6680</v>
      </c>
      <c r="T1413" s="59" t="s">
        <v>1159</v>
      </c>
      <c r="W1413" t="s">
        <v>6480</v>
      </c>
      <c r="X1413" t="s">
        <v>6486</v>
      </c>
      <c r="AK1413" t="str">
        <f t="shared" si="21"/>
        <v>Zone M3</v>
      </c>
    </row>
    <row r="1414" spans="2:37" x14ac:dyDescent="0.2">
      <c r="B1414" s="68" t="s">
        <v>2237</v>
      </c>
      <c r="Q1414" t="s">
        <v>6749</v>
      </c>
      <c r="T1414" s="59" t="s">
        <v>2237</v>
      </c>
      <c r="W1414" t="s">
        <v>6486</v>
      </c>
      <c r="X1414" t="s">
        <v>6419</v>
      </c>
      <c r="Y1414" t="s">
        <v>6551</v>
      </c>
      <c r="AK1414" t="str">
        <f t="shared" ref="AK1414:AK1477" si="22">CONCATENATE(W1414,IF(X1414&lt;&gt;""," ",""),X1414,IF(Y1414&lt;&gt;""," ",""),Y1414,IF(Z1414&lt;&gt;""," ",""),Z1414,IF(AA1414&lt;&gt;""," ",""),AA1414,IF(AB1414&lt;&gt;""," ",""),AB1414,IF(AC1414&lt;&gt;""," ",""),AC1414,IF(AD1414&lt;&gt;""," ",""),AD1414,IF(AE1414&lt;&gt;""," ",""),AE1414,IF(AF1414&lt;&gt;""," ",""),AF1414,IF(AG1414&lt;&gt;""," ",""),AG1414,IF(AH1414&lt;&gt;""," ",""),AH1414,IF(AI1414&lt;&gt;""," ",""),AI1414,IF(AJ1414&lt;&gt;""," ",""),AJ1414)</f>
        <v>M3 / D3</v>
      </c>
    </row>
    <row r="1415" spans="2:37" x14ac:dyDescent="0.2">
      <c r="B1415" s="69" t="s">
        <v>1256</v>
      </c>
      <c r="Q1415" t="s">
        <v>6718</v>
      </c>
      <c r="T1415" s="59" t="s">
        <v>1256</v>
      </c>
      <c r="W1415" t="s">
        <v>6524</v>
      </c>
      <c r="X1415" t="s">
        <v>6525</v>
      </c>
      <c r="Y1415" t="s">
        <v>6526</v>
      </c>
      <c r="AK1415" t="str">
        <f t="shared" si="22"/>
        <v>S. K. L.</v>
      </c>
    </row>
    <row r="1416" spans="2:37" x14ac:dyDescent="0.2">
      <c r="B1416" s="66" t="s">
        <v>2238</v>
      </c>
      <c r="C1416" t="s">
        <v>7887</v>
      </c>
      <c r="Q1416" t="s">
        <v>6416</v>
      </c>
      <c r="T1416" s="59" t="s">
        <v>6416</v>
      </c>
      <c r="AK1416" t="str">
        <f t="shared" si="22"/>
        <v/>
      </c>
    </row>
    <row r="1417" spans="2:37" x14ac:dyDescent="0.2">
      <c r="B1417" s="66" t="s">
        <v>2240</v>
      </c>
      <c r="C1417" t="s">
        <v>7888</v>
      </c>
      <c r="Q1417" t="s">
        <v>6416</v>
      </c>
      <c r="T1417" s="59" t="s">
        <v>6416</v>
      </c>
      <c r="AK1417" t="str">
        <f t="shared" si="22"/>
        <v/>
      </c>
    </row>
    <row r="1418" spans="2:37" x14ac:dyDescent="0.2">
      <c r="B1418" s="66" t="s">
        <v>2242</v>
      </c>
      <c r="C1418" t="s">
        <v>7889</v>
      </c>
      <c r="Q1418" t="s">
        <v>6416</v>
      </c>
      <c r="T1418" s="59" t="s">
        <v>6416</v>
      </c>
      <c r="AK1418" t="str">
        <f t="shared" si="22"/>
        <v/>
      </c>
    </row>
    <row r="1419" spans="2:37" x14ac:dyDescent="0.2">
      <c r="B1419" s="66" t="s">
        <v>2244</v>
      </c>
      <c r="C1419" t="s">
        <v>7890</v>
      </c>
      <c r="Q1419" t="s">
        <v>6416</v>
      </c>
      <c r="T1419" s="59" t="s">
        <v>6416</v>
      </c>
      <c r="AK1419" t="str">
        <f t="shared" si="22"/>
        <v/>
      </c>
    </row>
    <row r="1420" spans="2:37" x14ac:dyDescent="0.2">
      <c r="B1420" s="63" t="s">
        <v>2246</v>
      </c>
      <c r="C1420" t="s">
        <v>7891</v>
      </c>
      <c r="Q1420" t="s">
        <v>6416</v>
      </c>
      <c r="T1420" s="59" t="s">
        <v>6416</v>
      </c>
      <c r="AK1420" t="str">
        <f t="shared" si="22"/>
        <v/>
      </c>
    </row>
    <row r="1421" spans="2:37" x14ac:dyDescent="0.2">
      <c r="B1421" s="69" t="s">
        <v>1200</v>
      </c>
      <c r="Q1421" t="s">
        <v>6712</v>
      </c>
      <c r="T1421" s="59" t="s">
        <v>1200</v>
      </c>
      <c r="W1421" t="s">
        <v>6524</v>
      </c>
      <c r="X1421" t="s">
        <v>6525</v>
      </c>
      <c r="Y1421" t="s">
        <v>6528</v>
      </c>
      <c r="AK1421" t="str">
        <f t="shared" si="22"/>
        <v>S. K. R.</v>
      </c>
    </row>
    <row r="1422" spans="2:37" x14ac:dyDescent="0.2">
      <c r="B1422" s="66" t="s">
        <v>2248</v>
      </c>
      <c r="C1422" t="s">
        <v>7892</v>
      </c>
      <c r="Q1422" t="s">
        <v>6416</v>
      </c>
      <c r="T1422" s="59" t="s">
        <v>6416</v>
      </c>
      <c r="AK1422" t="str">
        <f t="shared" si="22"/>
        <v/>
      </c>
    </row>
    <row r="1423" spans="2:37" x14ac:dyDescent="0.2">
      <c r="B1423" s="66" t="s">
        <v>2250</v>
      </c>
      <c r="C1423" t="s">
        <v>7893</v>
      </c>
      <c r="Q1423" t="s">
        <v>6416</v>
      </c>
      <c r="T1423" s="59" t="s">
        <v>6416</v>
      </c>
      <c r="AK1423" t="str">
        <f t="shared" si="22"/>
        <v/>
      </c>
    </row>
    <row r="1424" spans="2:37" x14ac:dyDescent="0.2">
      <c r="B1424" s="66" t="s">
        <v>2252</v>
      </c>
      <c r="C1424" t="s">
        <v>7894</v>
      </c>
      <c r="Q1424" t="s">
        <v>6416</v>
      </c>
      <c r="T1424" s="59" t="s">
        <v>6416</v>
      </c>
      <c r="AK1424" t="str">
        <f t="shared" si="22"/>
        <v/>
      </c>
    </row>
    <row r="1425" spans="2:37" x14ac:dyDescent="0.2">
      <c r="B1425" s="66" t="s">
        <v>2254</v>
      </c>
      <c r="C1425" t="s">
        <v>7895</v>
      </c>
      <c r="Q1425" t="s">
        <v>6416</v>
      </c>
      <c r="T1425" s="59" t="s">
        <v>6416</v>
      </c>
      <c r="AK1425" t="str">
        <f t="shared" si="22"/>
        <v/>
      </c>
    </row>
    <row r="1426" spans="2:37" x14ac:dyDescent="0.2">
      <c r="B1426" s="63" t="s">
        <v>2256</v>
      </c>
      <c r="C1426" t="s">
        <v>7896</v>
      </c>
      <c r="Q1426" t="s">
        <v>6416</v>
      </c>
      <c r="T1426" s="59" t="s">
        <v>6416</v>
      </c>
      <c r="AK1426" t="str">
        <f t="shared" si="22"/>
        <v/>
      </c>
    </row>
    <row r="1427" spans="2:37" x14ac:dyDescent="0.2">
      <c r="B1427" s="69" t="s">
        <v>1412</v>
      </c>
      <c r="Q1427" t="s">
        <v>6723</v>
      </c>
      <c r="T1427" s="59" t="s">
        <v>1412</v>
      </c>
      <c r="W1427" t="s">
        <v>6535</v>
      </c>
      <c r="X1427" t="s">
        <v>6531</v>
      </c>
      <c r="Y1427">
        <v>2</v>
      </c>
      <c r="AK1427" t="str">
        <f t="shared" si="22"/>
        <v>1BS. CL. 2</v>
      </c>
    </row>
    <row r="1428" spans="2:37" x14ac:dyDescent="0.2">
      <c r="B1428" s="66" t="s">
        <v>2258</v>
      </c>
      <c r="C1428" t="s">
        <v>7897</v>
      </c>
      <c r="Q1428" t="s">
        <v>6416</v>
      </c>
      <c r="T1428" s="59" t="s">
        <v>6416</v>
      </c>
      <c r="AK1428" t="str">
        <f t="shared" si="22"/>
        <v/>
      </c>
    </row>
    <row r="1429" spans="2:37" x14ac:dyDescent="0.2">
      <c r="B1429" s="66" t="s">
        <v>2260</v>
      </c>
      <c r="C1429" t="s">
        <v>7898</v>
      </c>
      <c r="Q1429" t="s">
        <v>6416</v>
      </c>
      <c r="T1429" s="59" t="s">
        <v>6416</v>
      </c>
      <c r="AK1429" t="str">
        <f t="shared" si="22"/>
        <v/>
      </c>
    </row>
    <row r="1430" spans="2:37" x14ac:dyDescent="0.2">
      <c r="B1430" s="66" t="s">
        <v>2262</v>
      </c>
      <c r="C1430" t="s">
        <v>7899</v>
      </c>
      <c r="Q1430" t="s">
        <v>6416</v>
      </c>
      <c r="T1430" s="59" t="s">
        <v>6416</v>
      </c>
      <c r="AK1430" t="str">
        <f t="shared" si="22"/>
        <v/>
      </c>
    </row>
    <row r="1431" spans="2:37" x14ac:dyDescent="0.2">
      <c r="B1431" s="66" t="s">
        <v>2264</v>
      </c>
      <c r="C1431" t="s">
        <v>7900</v>
      </c>
      <c r="Q1431" t="s">
        <v>6416</v>
      </c>
      <c r="T1431" s="59" t="s">
        <v>6416</v>
      </c>
      <c r="AK1431" t="str">
        <f t="shared" si="22"/>
        <v/>
      </c>
    </row>
    <row r="1432" spans="2:37" x14ac:dyDescent="0.2">
      <c r="B1432" s="63" t="s">
        <v>2266</v>
      </c>
      <c r="C1432" t="s">
        <v>7901</v>
      </c>
      <c r="Q1432" t="s">
        <v>6416</v>
      </c>
      <c r="T1432" s="59" t="s">
        <v>6416</v>
      </c>
      <c r="AK1432" t="str">
        <f t="shared" si="22"/>
        <v/>
      </c>
    </row>
    <row r="1433" spans="2:37" x14ac:dyDescent="0.2">
      <c r="B1433" s="69" t="s">
        <v>1423</v>
      </c>
      <c r="Q1433" t="s">
        <v>6724</v>
      </c>
      <c r="T1433" s="59" t="s">
        <v>1423</v>
      </c>
      <c r="W1433" t="s">
        <v>6535</v>
      </c>
      <c r="X1433" t="s">
        <v>6532</v>
      </c>
      <c r="Y1433">
        <v>2</v>
      </c>
      <c r="AK1433" t="str">
        <f t="shared" si="22"/>
        <v>1BS. CR. 2</v>
      </c>
    </row>
    <row r="1434" spans="2:37" x14ac:dyDescent="0.2">
      <c r="B1434" s="66" t="s">
        <v>2268</v>
      </c>
      <c r="C1434" t="s">
        <v>7902</v>
      </c>
      <c r="Q1434" t="s">
        <v>6416</v>
      </c>
      <c r="T1434" s="59" t="s">
        <v>6416</v>
      </c>
      <c r="AK1434" t="str">
        <f t="shared" si="22"/>
        <v/>
      </c>
    </row>
    <row r="1435" spans="2:37" x14ac:dyDescent="0.2">
      <c r="B1435" s="66" t="s">
        <v>2270</v>
      </c>
      <c r="C1435" t="s">
        <v>7903</v>
      </c>
      <c r="Q1435" t="s">
        <v>6416</v>
      </c>
      <c r="T1435" s="59" t="s">
        <v>6416</v>
      </c>
      <c r="AK1435" t="str">
        <f t="shared" si="22"/>
        <v/>
      </c>
    </row>
    <row r="1436" spans="2:37" x14ac:dyDescent="0.2">
      <c r="B1436" s="66" t="s">
        <v>2272</v>
      </c>
      <c r="C1436" t="s">
        <v>7904</v>
      </c>
      <c r="Q1436" t="s">
        <v>6416</v>
      </c>
      <c r="T1436" s="59" t="s">
        <v>6416</v>
      </c>
      <c r="AK1436" t="str">
        <f t="shared" si="22"/>
        <v/>
      </c>
    </row>
    <row r="1437" spans="2:37" x14ac:dyDescent="0.2">
      <c r="B1437" s="66" t="s">
        <v>2274</v>
      </c>
      <c r="C1437" t="s">
        <v>7905</v>
      </c>
      <c r="Q1437" t="s">
        <v>6416</v>
      </c>
      <c r="T1437" s="59" t="s">
        <v>6416</v>
      </c>
      <c r="AK1437" t="str">
        <f t="shared" si="22"/>
        <v/>
      </c>
    </row>
    <row r="1438" spans="2:37" x14ac:dyDescent="0.2">
      <c r="B1438" s="63" t="s">
        <v>2276</v>
      </c>
      <c r="C1438" t="s">
        <v>7906</v>
      </c>
      <c r="Q1438" t="s">
        <v>6416</v>
      </c>
      <c r="T1438" s="59" t="s">
        <v>6416</v>
      </c>
      <c r="AK1438" t="str">
        <f t="shared" si="22"/>
        <v/>
      </c>
    </row>
    <row r="1439" spans="2:37" x14ac:dyDescent="0.2">
      <c r="B1439" s="68" t="s">
        <v>2278</v>
      </c>
      <c r="Q1439" t="s">
        <v>6750</v>
      </c>
      <c r="T1439" s="59" t="s">
        <v>2278</v>
      </c>
      <c r="W1439" t="s">
        <v>6486</v>
      </c>
      <c r="X1439" t="s">
        <v>6419</v>
      </c>
      <c r="Y1439" t="s">
        <v>6552</v>
      </c>
      <c r="AK1439" t="str">
        <f t="shared" si="22"/>
        <v>M3 / E3</v>
      </c>
    </row>
    <row r="1440" spans="2:37" x14ac:dyDescent="0.2">
      <c r="B1440" s="69" t="s">
        <v>1256</v>
      </c>
      <c r="Q1440" t="s">
        <v>6718</v>
      </c>
      <c r="T1440" s="59" t="s">
        <v>1256</v>
      </c>
      <c r="W1440" t="s">
        <v>6524</v>
      </c>
      <c r="X1440" t="s">
        <v>6525</v>
      </c>
      <c r="Y1440" t="s">
        <v>6526</v>
      </c>
      <c r="AK1440" t="str">
        <f t="shared" si="22"/>
        <v>S. K. L.</v>
      </c>
    </row>
    <row r="1441" spans="2:37" x14ac:dyDescent="0.2">
      <c r="B1441" s="66" t="s">
        <v>2279</v>
      </c>
      <c r="C1441" t="s">
        <v>7907</v>
      </c>
      <c r="Q1441" t="s">
        <v>6416</v>
      </c>
      <c r="T1441" s="59" t="s">
        <v>6416</v>
      </c>
      <c r="AK1441" t="str">
        <f t="shared" si="22"/>
        <v/>
      </c>
    </row>
    <row r="1442" spans="2:37" x14ac:dyDescent="0.2">
      <c r="B1442" s="66" t="s">
        <v>2281</v>
      </c>
      <c r="C1442" t="s">
        <v>7908</v>
      </c>
      <c r="Q1442" t="s">
        <v>6416</v>
      </c>
      <c r="T1442" s="59" t="s">
        <v>6416</v>
      </c>
      <c r="AK1442" t="str">
        <f t="shared" si="22"/>
        <v/>
      </c>
    </row>
    <row r="1443" spans="2:37" x14ac:dyDescent="0.2">
      <c r="B1443" s="66" t="s">
        <v>2283</v>
      </c>
      <c r="C1443" t="s">
        <v>7909</v>
      </c>
      <c r="Q1443" t="s">
        <v>6416</v>
      </c>
      <c r="T1443" s="59" t="s">
        <v>6416</v>
      </c>
      <c r="AK1443" t="str">
        <f t="shared" si="22"/>
        <v/>
      </c>
    </row>
    <row r="1444" spans="2:37" x14ac:dyDescent="0.2">
      <c r="B1444" s="66" t="s">
        <v>2285</v>
      </c>
      <c r="C1444" t="s">
        <v>7910</v>
      </c>
      <c r="Q1444" t="s">
        <v>6416</v>
      </c>
      <c r="T1444" s="59" t="s">
        <v>6416</v>
      </c>
      <c r="AK1444" t="str">
        <f t="shared" si="22"/>
        <v/>
      </c>
    </row>
    <row r="1445" spans="2:37" x14ac:dyDescent="0.2">
      <c r="B1445" s="63" t="s">
        <v>2287</v>
      </c>
      <c r="C1445" t="s">
        <v>7911</v>
      </c>
      <c r="Q1445" t="s">
        <v>6416</v>
      </c>
      <c r="T1445" s="59" t="s">
        <v>6416</v>
      </c>
      <c r="AK1445" t="str">
        <f t="shared" si="22"/>
        <v/>
      </c>
    </row>
    <row r="1446" spans="2:37" x14ac:dyDescent="0.2">
      <c r="B1446" s="69" t="s">
        <v>1200</v>
      </c>
      <c r="Q1446" t="s">
        <v>6712</v>
      </c>
      <c r="T1446" s="59" t="s">
        <v>1200</v>
      </c>
      <c r="W1446" t="s">
        <v>6524</v>
      </c>
      <c r="X1446" t="s">
        <v>6525</v>
      </c>
      <c r="Y1446" t="s">
        <v>6528</v>
      </c>
      <c r="AK1446" t="str">
        <f t="shared" si="22"/>
        <v>S. K. R.</v>
      </c>
    </row>
    <row r="1447" spans="2:37" x14ac:dyDescent="0.2">
      <c r="B1447" s="66" t="s">
        <v>2289</v>
      </c>
      <c r="C1447" t="s">
        <v>7912</v>
      </c>
      <c r="Q1447" t="s">
        <v>6416</v>
      </c>
      <c r="T1447" s="59" t="s">
        <v>6416</v>
      </c>
      <c r="AK1447" t="str">
        <f t="shared" si="22"/>
        <v/>
      </c>
    </row>
    <row r="1448" spans="2:37" x14ac:dyDescent="0.2">
      <c r="B1448" s="66" t="s">
        <v>2291</v>
      </c>
      <c r="C1448" t="s">
        <v>7913</v>
      </c>
      <c r="Q1448" t="s">
        <v>6416</v>
      </c>
      <c r="T1448" s="59" t="s">
        <v>6416</v>
      </c>
      <c r="AK1448" t="str">
        <f t="shared" si="22"/>
        <v/>
      </c>
    </row>
    <row r="1449" spans="2:37" x14ac:dyDescent="0.2">
      <c r="B1449" s="66" t="s">
        <v>2293</v>
      </c>
      <c r="C1449" t="s">
        <v>7914</v>
      </c>
      <c r="Q1449" t="s">
        <v>6416</v>
      </c>
      <c r="T1449" s="59" t="s">
        <v>6416</v>
      </c>
      <c r="AK1449" t="str">
        <f t="shared" si="22"/>
        <v/>
      </c>
    </row>
    <row r="1450" spans="2:37" x14ac:dyDescent="0.2">
      <c r="B1450" s="66" t="s">
        <v>2295</v>
      </c>
      <c r="C1450" t="s">
        <v>7915</v>
      </c>
      <c r="Q1450" t="s">
        <v>6416</v>
      </c>
      <c r="T1450" s="59" t="s">
        <v>6416</v>
      </c>
      <c r="AK1450" t="str">
        <f t="shared" si="22"/>
        <v/>
      </c>
    </row>
    <row r="1451" spans="2:37" x14ac:dyDescent="0.2">
      <c r="B1451" s="63" t="s">
        <v>2297</v>
      </c>
      <c r="C1451" t="s">
        <v>7916</v>
      </c>
      <c r="Q1451" t="s">
        <v>6416</v>
      </c>
      <c r="T1451" s="59" t="s">
        <v>6416</v>
      </c>
      <c r="AK1451" t="str">
        <f t="shared" si="22"/>
        <v/>
      </c>
    </row>
    <row r="1452" spans="2:37" x14ac:dyDescent="0.2">
      <c r="B1452" s="69" t="s">
        <v>1277</v>
      </c>
      <c r="Q1452" t="s">
        <v>6719</v>
      </c>
      <c r="T1452" s="59" t="s">
        <v>1277</v>
      </c>
      <c r="W1452" t="s">
        <v>6524</v>
      </c>
      <c r="X1452" t="s">
        <v>6525</v>
      </c>
      <c r="Y1452" t="s">
        <v>6531</v>
      </c>
      <c r="AK1452" t="str">
        <f t="shared" si="22"/>
        <v>S. K. CL.</v>
      </c>
    </row>
    <row r="1453" spans="2:37" x14ac:dyDescent="0.2">
      <c r="B1453" s="66" t="s">
        <v>2299</v>
      </c>
      <c r="C1453" t="s">
        <v>7917</v>
      </c>
      <c r="Q1453" t="s">
        <v>6416</v>
      </c>
      <c r="T1453" s="59" t="s">
        <v>6416</v>
      </c>
      <c r="AK1453" t="str">
        <f t="shared" si="22"/>
        <v/>
      </c>
    </row>
    <row r="1454" spans="2:37" x14ac:dyDescent="0.2">
      <c r="B1454" s="66" t="s">
        <v>2301</v>
      </c>
      <c r="C1454" t="s">
        <v>7918</v>
      </c>
      <c r="Q1454" t="s">
        <v>6416</v>
      </c>
      <c r="T1454" s="59" t="s">
        <v>6416</v>
      </c>
      <c r="AK1454" t="str">
        <f t="shared" si="22"/>
        <v/>
      </c>
    </row>
    <row r="1455" spans="2:37" x14ac:dyDescent="0.2">
      <c r="B1455" s="66" t="s">
        <v>2303</v>
      </c>
      <c r="C1455" t="s">
        <v>7919</v>
      </c>
      <c r="Q1455" t="s">
        <v>6416</v>
      </c>
      <c r="T1455" s="59" t="s">
        <v>6416</v>
      </c>
      <c r="AK1455" t="str">
        <f t="shared" si="22"/>
        <v/>
      </c>
    </row>
    <row r="1456" spans="2:37" x14ac:dyDescent="0.2">
      <c r="B1456" s="66" t="s">
        <v>2305</v>
      </c>
      <c r="C1456" t="s">
        <v>7920</v>
      </c>
      <c r="Q1456" t="s">
        <v>6416</v>
      </c>
      <c r="T1456" s="59" t="s">
        <v>6416</v>
      </c>
      <c r="AK1456" t="str">
        <f t="shared" si="22"/>
        <v/>
      </c>
    </row>
    <row r="1457" spans="2:37" x14ac:dyDescent="0.2">
      <c r="B1457" s="63" t="s">
        <v>2307</v>
      </c>
      <c r="C1457" t="s">
        <v>7921</v>
      </c>
      <c r="Q1457" t="s">
        <v>6416</v>
      </c>
      <c r="T1457" s="59" t="s">
        <v>6416</v>
      </c>
      <c r="AK1457" t="str">
        <f t="shared" si="22"/>
        <v/>
      </c>
    </row>
    <row r="1458" spans="2:37" x14ac:dyDescent="0.2">
      <c r="B1458" s="69" t="s">
        <v>1288</v>
      </c>
      <c r="Q1458" t="s">
        <v>6720</v>
      </c>
      <c r="T1458" s="59" t="s">
        <v>1288</v>
      </c>
      <c r="W1458" t="s">
        <v>6524</v>
      </c>
      <c r="X1458" t="s">
        <v>6525</v>
      </c>
      <c r="Y1458" t="s">
        <v>6532</v>
      </c>
      <c r="AK1458" t="str">
        <f t="shared" si="22"/>
        <v>S. K. CR.</v>
      </c>
    </row>
    <row r="1459" spans="2:37" x14ac:dyDescent="0.2">
      <c r="B1459" s="66" t="s">
        <v>2309</v>
      </c>
      <c r="C1459" t="s">
        <v>7922</v>
      </c>
      <c r="Q1459" t="s">
        <v>6416</v>
      </c>
      <c r="T1459" s="59" t="s">
        <v>6416</v>
      </c>
      <c r="AK1459" t="str">
        <f t="shared" si="22"/>
        <v/>
      </c>
    </row>
    <row r="1460" spans="2:37" x14ac:dyDescent="0.2">
      <c r="B1460" s="66" t="s">
        <v>2311</v>
      </c>
      <c r="C1460" t="s">
        <v>7923</v>
      </c>
      <c r="Q1460" t="s">
        <v>6416</v>
      </c>
      <c r="T1460" s="59" t="s">
        <v>6416</v>
      </c>
      <c r="AK1460" t="str">
        <f t="shared" si="22"/>
        <v/>
      </c>
    </row>
    <row r="1461" spans="2:37" x14ac:dyDescent="0.2">
      <c r="B1461" s="66" t="s">
        <v>2313</v>
      </c>
      <c r="C1461" t="s">
        <v>7924</v>
      </c>
      <c r="Q1461" t="s">
        <v>6416</v>
      </c>
      <c r="T1461" s="59" t="s">
        <v>6416</v>
      </c>
      <c r="AK1461" t="str">
        <f t="shared" si="22"/>
        <v/>
      </c>
    </row>
    <row r="1462" spans="2:37" x14ac:dyDescent="0.2">
      <c r="B1462" s="66" t="s">
        <v>2315</v>
      </c>
      <c r="C1462" t="s">
        <v>7925</v>
      </c>
      <c r="Q1462" t="s">
        <v>6416</v>
      </c>
      <c r="T1462" s="59" t="s">
        <v>6416</v>
      </c>
      <c r="AK1462" t="str">
        <f t="shared" si="22"/>
        <v/>
      </c>
    </row>
    <row r="1463" spans="2:37" x14ac:dyDescent="0.2">
      <c r="B1463" s="63" t="s">
        <v>2317</v>
      </c>
      <c r="C1463" t="s">
        <v>7926</v>
      </c>
      <c r="Q1463" t="s">
        <v>6416</v>
      </c>
      <c r="T1463" s="59" t="s">
        <v>6416</v>
      </c>
      <c r="AK1463" t="str">
        <f t="shared" si="22"/>
        <v/>
      </c>
    </row>
    <row r="1464" spans="2:37" x14ac:dyDescent="0.2">
      <c r="B1464" s="69" t="s">
        <v>1211</v>
      </c>
      <c r="Q1464" t="s">
        <v>6713</v>
      </c>
      <c r="T1464" s="59" t="s">
        <v>1211</v>
      </c>
      <c r="W1464" t="s">
        <v>6524</v>
      </c>
      <c r="X1464" t="s">
        <v>6529</v>
      </c>
      <c r="Y1464" t="s">
        <v>6526</v>
      </c>
      <c r="AK1464" t="str">
        <f t="shared" si="22"/>
        <v>S. DQ. L.</v>
      </c>
    </row>
    <row r="1465" spans="2:37" x14ac:dyDescent="0.2">
      <c r="B1465" s="66" t="s">
        <v>2319</v>
      </c>
      <c r="C1465" t="s">
        <v>7927</v>
      </c>
      <c r="Q1465" t="s">
        <v>6416</v>
      </c>
      <c r="T1465" s="59" t="s">
        <v>6416</v>
      </c>
      <c r="AK1465" t="str">
        <f t="shared" si="22"/>
        <v/>
      </c>
    </row>
    <row r="1466" spans="2:37" x14ac:dyDescent="0.2">
      <c r="B1466" s="66" t="s">
        <v>2321</v>
      </c>
      <c r="C1466" t="s">
        <v>7928</v>
      </c>
      <c r="Q1466" t="s">
        <v>6416</v>
      </c>
      <c r="T1466" s="59" t="s">
        <v>6416</v>
      </c>
      <c r="AK1466" t="str">
        <f t="shared" si="22"/>
        <v/>
      </c>
    </row>
    <row r="1467" spans="2:37" x14ac:dyDescent="0.2">
      <c r="B1467" s="66" t="s">
        <v>2323</v>
      </c>
      <c r="C1467" t="s">
        <v>7929</v>
      </c>
      <c r="Q1467" t="s">
        <v>6416</v>
      </c>
      <c r="T1467" s="59" t="s">
        <v>6416</v>
      </c>
      <c r="AK1467" t="str">
        <f t="shared" si="22"/>
        <v/>
      </c>
    </row>
    <row r="1468" spans="2:37" x14ac:dyDescent="0.2">
      <c r="B1468" s="66" t="s">
        <v>2325</v>
      </c>
      <c r="C1468" t="s">
        <v>7930</v>
      </c>
      <c r="Q1468" t="s">
        <v>6416</v>
      </c>
      <c r="T1468" s="59" t="s">
        <v>6416</v>
      </c>
      <c r="AK1468" t="str">
        <f t="shared" si="22"/>
        <v/>
      </c>
    </row>
    <row r="1469" spans="2:37" x14ac:dyDescent="0.2">
      <c r="B1469" s="63" t="s">
        <v>2327</v>
      </c>
      <c r="C1469" t="s">
        <v>7931</v>
      </c>
      <c r="Q1469" t="s">
        <v>6416</v>
      </c>
      <c r="T1469" s="59" t="s">
        <v>6416</v>
      </c>
      <c r="AK1469" t="str">
        <f t="shared" si="22"/>
        <v/>
      </c>
    </row>
    <row r="1470" spans="2:37" x14ac:dyDescent="0.2">
      <c r="B1470" s="69" t="s">
        <v>1222</v>
      </c>
      <c r="Q1470" t="s">
        <v>6714</v>
      </c>
      <c r="T1470" s="59" t="s">
        <v>1222</v>
      </c>
      <c r="W1470" t="s">
        <v>6524</v>
      </c>
      <c r="X1470" t="s">
        <v>6529</v>
      </c>
      <c r="Y1470" t="s">
        <v>6528</v>
      </c>
      <c r="AK1470" t="str">
        <f t="shared" si="22"/>
        <v>S. DQ. R.</v>
      </c>
    </row>
    <row r="1471" spans="2:37" x14ac:dyDescent="0.2">
      <c r="B1471" s="66" t="s">
        <v>2329</v>
      </c>
      <c r="C1471" t="s">
        <v>7932</v>
      </c>
      <c r="Q1471" t="s">
        <v>6416</v>
      </c>
      <c r="T1471" s="59" t="s">
        <v>6416</v>
      </c>
      <c r="AK1471" t="str">
        <f t="shared" si="22"/>
        <v/>
      </c>
    </row>
    <row r="1472" spans="2:37" x14ac:dyDescent="0.2">
      <c r="B1472" s="66" t="s">
        <v>2331</v>
      </c>
      <c r="C1472" t="s">
        <v>7933</v>
      </c>
      <c r="Q1472" t="s">
        <v>6416</v>
      </c>
      <c r="T1472" s="59" t="s">
        <v>6416</v>
      </c>
      <c r="AK1472" t="str">
        <f t="shared" si="22"/>
        <v/>
      </c>
    </row>
    <row r="1473" spans="2:37" x14ac:dyDescent="0.2">
      <c r="B1473" s="66" t="s">
        <v>2333</v>
      </c>
      <c r="C1473" t="s">
        <v>7934</v>
      </c>
      <c r="Q1473" t="s">
        <v>6416</v>
      </c>
      <c r="T1473" s="59" t="s">
        <v>6416</v>
      </c>
      <c r="AK1473" t="str">
        <f t="shared" si="22"/>
        <v/>
      </c>
    </row>
    <row r="1474" spans="2:37" x14ac:dyDescent="0.2">
      <c r="B1474" s="66" t="s">
        <v>2335</v>
      </c>
      <c r="C1474" t="s">
        <v>7935</v>
      </c>
      <c r="Q1474" t="s">
        <v>6416</v>
      </c>
      <c r="T1474" s="59" t="s">
        <v>6416</v>
      </c>
      <c r="AK1474" t="str">
        <f t="shared" si="22"/>
        <v/>
      </c>
    </row>
    <row r="1475" spans="2:37" x14ac:dyDescent="0.2">
      <c r="B1475" s="63" t="s">
        <v>2337</v>
      </c>
      <c r="C1475" t="s">
        <v>7936</v>
      </c>
      <c r="Q1475" t="s">
        <v>6416</v>
      </c>
      <c r="T1475" s="59" t="s">
        <v>6416</v>
      </c>
      <c r="AK1475" t="str">
        <f t="shared" si="22"/>
        <v/>
      </c>
    </row>
    <row r="1476" spans="2:37" x14ac:dyDescent="0.2">
      <c r="B1476" s="68" t="s">
        <v>2339</v>
      </c>
      <c r="Q1476" t="s">
        <v>6751</v>
      </c>
      <c r="T1476" s="59" t="s">
        <v>2339</v>
      </c>
      <c r="W1476" t="s">
        <v>6486</v>
      </c>
      <c r="X1476" t="s">
        <v>6419</v>
      </c>
      <c r="Y1476" t="s">
        <v>6553</v>
      </c>
      <c r="AK1476" t="str">
        <f t="shared" si="22"/>
        <v>M3 / F3</v>
      </c>
    </row>
    <row r="1477" spans="2:37" x14ac:dyDescent="0.2">
      <c r="B1477" s="69" t="s">
        <v>1178</v>
      </c>
      <c r="Q1477" t="s">
        <v>6710</v>
      </c>
      <c r="T1477" s="59" t="s">
        <v>1178</v>
      </c>
      <c r="W1477" t="s">
        <v>6524</v>
      </c>
      <c r="X1477" t="s">
        <v>6525</v>
      </c>
      <c r="Y1477" t="s">
        <v>6526</v>
      </c>
      <c r="Z1477" t="s">
        <v>6527</v>
      </c>
      <c r="AA1477">
        <v>1</v>
      </c>
      <c r="AK1477" t="str">
        <f t="shared" si="22"/>
        <v>S. K. L. - 1</v>
      </c>
    </row>
    <row r="1478" spans="2:37" x14ac:dyDescent="0.2">
      <c r="B1478" s="66" t="s">
        <v>2340</v>
      </c>
      <c r="C1478" t="s">
        <v>7937</v>
      </c>
      <c r="Q1478" t="s">
        <v>6416</v>
      </c>
      <c r="T1478" s="59" t="s">
        <v>6416</v>
      </c>
      <c r="AK1478" t="str">
        <f t="shared" ref="AK1478:AK1541" si="23">CONCATENATE(W1478,IF(X1478&lt;&gt;""," ",""),X1478,IF(Y1478&lt;&gt;""," ",""),Y1478,IF(Z1478&lt;&gt;""," ",""),Z1478,IF(AA1478&lt;&gt;""," ",""),AA1478,IF(AB1478&lt;&gt;""," ",""),AB1478,IF(AC1478&lt;&gt;""," ",""),AC1478,IF(AD1478&lt;&gt;""," ",""),AD1478,IF(AE1478&lt;&gt;""," ",""),AE1478,IF(AF1478&lt;&gt;""," ",""),AF1478,IF(AG1478&lt;&gt;""," ",""),AG1478,IF(AH1478&lt;&gt;""," ",""),AH1478,IF(AI1478&lt;&gt;""," ",""),AI1478,IF(AJ1478&lt;&gt;""," ",""),AJ1478)</f>
        <v/>
      </c>
    </row>
    <row r="1479" spans="2:37" x14ac:dyDescent="0.2">
      <c r="B1479" s="66" t="s">
        <v>2342</v>
      </c>
      <c r="C1479" t="s">
        <v>7938</v>
      </c>
      <c r="Q1479" t="s">
        <v>6416</v>
      </c>
      <c r="T1479" s="59" t="s">
        <v>6416</v>
      </c>
      <c r="AK1479" t="str">
        <f t="shared" si="23"/>
        <v/>
      </c>
    </row>
    <row r="1480" spans="2:37" x14ac:dyDescent="0.2">
      <c r="B1480" s="66" t="s">
        <v>2344</v>
      </c>
      <c r="C1480" t="s">
        <v>7939</v>
      </c>
      <c r="Q1480" t="s">
        <v>6416</v>
      </c>
      <c r="T1480" s="59" t="s">
        <v>6416</v>
      </c>
      <c r="AK1480" t="str">
        <f t="shared" si="23"/>
        <v/>
      </c>
    </row>
    <row r="1481" spans="2:37" x14ac:dyDescent="0.2">
      <c r="B1481" s="66" t="s">
        <v>2346</v>
      </c>
      <c r="C1481" t="s">
        <v>7940</v>
      </c>
      <c r="Q1481" t="s">
        <v>6416</v>
      </c>
      <c r="T1481" s="59" t="s">
        <v>6416</v>
      </c>
      <c r="AK1481" t="str">
        <f t="shared" si="23"/>
        <v/>
      </c>
    </row>
    <row r="1482" spans="2:37" x14ac:dyDescent="0.2">
      <c r="B1482" s="63" t="s">
        <v>2348</v>
      </c>
      <c r="C1482" t="s">
        <v>7941</v>
      </c>
      <c r="Q1482" t="s">
        <v>6416</v>
      </c>
      <c r="T1482" s="59" t="s">
        <v>6416</v>
      </c>
      <c r="AK1482" t="str">
        <f t="shared" si="23"/>
        <v/>
      </c>
    </row>
    <row r="1483" spans="2:37" x14ac:dyDescent="0.2">
      <c r="B1483" s="69" t="s">
        <v>1189</v>
      </c>
      <c r="Q1483" t="s">
        <v>6711</v>
      </c>
      <c r="T1483" s="59" t="s">
        <v>1189</v>
      </c>
      <c r="W1483" t="s">
        <v>6524</v>
      </c>
      <c r="X1483" t="s">
        <v>6525</v>
      </c>
      <c r="Y1483" t="s">
        <v>6526</v>
      </c>
      <c r="Z1483" t="s">
        <v>6527</v>
      </c>
      <c r="AA1483">
        <v>2</v>
      </c>
      <c r="AK1483" t="str">
        <f t="shared" si="23"/>
        <v>S. K. L. - 2</v>
      </c>
    </row>
    <row r="1484" spans="2:37" x14ac:dyDescent="0.2">
      <c r="B1484" s="66" t="s">
        <v>2350</v>
      </c>
      <c r="C1484" t="s">
        <v>7942</v>
      </c>
      <c r="Q1484" t="s">
        <v>6416</v>
      </c>
      <c r="T1484" s="59" t="s">
        <v>6416</v>
      </c>
      <c r="AK1484" t="str">
        <f t="shared" si="23"/>
        <v/>
      </c>
    </row>
    <row r="1485" spans="2:37" x14ac:dyDescent="0.2">
      <c r="B1485" s="66" t="s">
        <v>2352</v>
      </c>
      <c r="C1485" t="s">
        <v>7943</v>
      </c>
      <c r="Q1485" t="s">
        <v>6416</v>
      </c>
      <c r="T1485" s="59" t="s">
        <v>6416</v>
      </c>
      <c r="AK1485" t="str">
        <f t="shared" si="23"/>
        <v/>
      </c>
    </row>
    <row r="1486" spans="2:37" x14ac:dyDescent="0.2">
      <c r="B1486" s="66" t="s">
        <v>2354</v>
      </c>
      <c r="C1486" t="s">
        <v>7944</v>
      </c>
      <c r="Q1486" t="s">
        <v>6416</v>
      </c>
      <c r="T1486" s="59" t="s">
        <v>6416</v>
      </c>
      <c r="AK1486" t="str">
        <f t="shared" si="23"/>
        <v/>
      </c>
    </row>
    <row r="1487" spans="2:37" x14ac:dyDescent="0.2">
      <c r="B1487" s="66" t="s">
        <v>2356</v>
      </c>
      <c r="C1487" t="s">
        <v>7945</v>
      </c>
      <c r="Q1487" t="s">
        <v>6416</v>
      </c>
      <c r="T1487" s="59" t="s">
        <v>6416</v>
      </c>
      <c r="AK1487" t="str">
        <f t="shared" si="23"/>
        <v/>
      </c>
    </row>
    <row r="1488" spans="2:37" x14ac:dyDescent="0.2">
      <c r="B1488" s="63" t="s">
        <v>2358</v>
      </c>
      <c r="C1488" t="s">
        <v>7946</v>
      </c>
      <c r="Q1488" t="s">
        <v>6416</v>
      </c>
      <c r="T1488" s="59" t="s">
        <v>6416</v>
      </c>
      <c r="AK1488" t="str">
        <f t="shared" si="23"/>
        <v/>
      </c>
    </row>
    <row r="1489" spans="2:37" x14ac:dyDescent="0.2">
      <c r="B1489" s="69" t="s">
        <v>2027</v>
      </c>
      <c r="Q1489" t="s">
        <v>6741</v>
      </c>
      <c r="T1489" s="59" t="s">
        <v>2027</v>
      </c>
      <c r="W1489" t="s">
        <v>6524</v>
      </c>
      <c r="X1489" t="s">
        <v>6525</v>
      </c>
      <c r="Y1489" t="s">
        <v>6526</v>
      </c>
      <c r="Z1489" t="s">
        <v>6527</v>
      </c>
      <c r="AA1489">
        <v>3</v>
      </c>
      <c r="AK1489" t="str">
        <f t="shared" si="23"/>
        <v>S. K. L. - 3</v>
      </c>
    </row>
    <row r="1490" spans="2:37" x14ac:dyDescent="0.2">
      <c r="B1490" s="66" t="s">
        <v>2360</v>
      </c>
      <c r="C1490" t="s">
        <v>7947</v>
      </c>
      <c r="Q1490" t="s">
        <v>6416</v>
      </c>
      <c r="T1490" s="59" t="s">
        <v>6416</v>
      </c>
      <c r="AK1490" t="str">
        <f t="shared" si="23"/>
        <v/>
      </c>
    </row>
    <row r="1491" spans="2:37" x14ac:dyDescent="0.2">
      <c r="B1491" s="66" t="s">
        <v>2362</v>
      </c>
      <c r="C1491" t="s">
        <v>7948</v>
      </c>
      <c r="Q1491" t="s">
        <v>6416</v>
      </c>
      <c r="T1491" s="59" t="s">
        <v>6416</v>
      </c>
      <c r="AK1491" t="str">
        <f t="shared" si="23"/>
        <v/>
      </c>
    </row>
    <row r="1492" spans="2:37" x14ac:dyDescent="0.2">
      <c r="B1492" s="66" t="s">
        <v>2364</v>
      </c>
      <c r="C1492" t="s">
        <v>7949</v>
      </c>
      <c r="Q1492" t="s">
        <v>6416</v>
      </c>
      <c r="T1492" s="59" t="s">
        <v>6416</v>
      </c>
      <c r="AK1492" t="str">
        <f t="shared" si="23"/>
        <v/>
      </c>
    </row>
    <row r="1493" spans="2:37" x14ac:dyDescent="0.2">
      <c r="B1493" s="66" t="s">
        <v>2366</v>
      </c>
      <c r="C1493" t="s">
        <v>7950</v>
      </c>
      <c r="Q1493" t="s">
        <v>6416</v>
      </c>
      <c r="T1493" s="59" t="s">
        <v>6416</v>
      </c>
      <c r="AK1493" t="str">
        <f t="shared" si="23"/>
        <v/>
      </c>
    </row>
    <row r="1494" spans="2:37" x14ac:dyDescent="0.2">
      <c r="B1494" s="63" t="s">
        <v>2368</v>
      </c>
      <c r="C1494" t="s">
        <v>7951</v>
      </c>
      <c r="Q1494" t="s">
        <v>6416</v>
      </c>
      <c r="T1494" s="59" t="s">
        <v>6416</v>
      </c>
      <c r="AK1494" t="str">
        <f t="shared" si="23"/>
        <v/>
      </c>
    </row>
    <row r="1495" spans="2:37" x14ac:dyDescent="0.2">
      <c r="B1495" s="69" t="s">
        <v>1200</v>
      </c>
      <c r="Q1495" t="s">
        <v>6712</v>
      </c>
      <c r="T1495" s="59" t="s">
        <v>1200</v>
      </c>
      <c r="W1495" t="s">
        <v>6524</v>
      </c>
      <c r="X1495" t="s">
        <v>6525</v>
      </c>
      <c r="Y1495" t="s">
        <v>6528</v>
      </c>
      <c r="AK1495" t="str">
        <f t="shared" si="23"/>
        <v>S. K. R.</v>
      </c>
    </row>
    <row r="1496" spans="2:37" x14ac:dyDescent="0.2">
      <c r="B1496" s="66" t="s">
        <v>2370</v>
      </c>
      <c r="C1496" t="s">
        <v>7952</v>
      </c>
      <c r="Q1496" t="s">
        <v>6416</v>
      </c>
      <c r="T1496" s="59" t="s">
        <v>6416</v>
      </c>
      <c r="AK1496" t="str">
        <f t="shared" si="23"/>
        <v/>
      </c>
    </row>
    <row r="1497" spans="2:37" x14ac:dyDescent="0.2">
      <c r="B1497" s="66" t="s">
        <v>2372</v>
      </c>
      <c r="C1497" t="s">
        <v>7953</v>
      </c>
      <c r="Q1497" t="s">
        <v>6416</v>
      </c>
      <c r="T1497" s="59" t="s">
        <v>6416</v>
      </c>
      <c r="AK1497" t="str">
        <f t="shared" si="23"/>
        <v/>
      </c>
    </row>
    <row r="1498" spans="2:37" x14ac:dyDescent="0.2">
      <c r="B1498" s="66" t="s">
        <v>2374</v>
      </c>
      <c r="C1498" t="s">
        <v>7954</v>
      </c>
      <c r="Q1498" t="s">
        <v>6416</v>
      </c>
      <c r="T1498" s="59" t="s">
        <v>6416</v>
      </c>
      <c r="AK1498" t="str">
        <f t="shared" si="23"/>
        <v/>
      </c>
    </row>
    <row r="1499" spans="2:37" x14ac:dyDescent="0.2">
      <c r="B1499" s="66" t="s">
        <v>2376</v>
      </c>
      <c r="C1499" t="s">
        <v>7955</v>
      </c>
      <c r="Q1499" t="s">
        <v>6416</v>
      </c>
      <c r="T1499" s="59" t="s">
        <v>6416</v>
      </c>
      <c r="AK1499" t="str">
        <f t="shared" si="23"/>
        <v/>
      </c>
    </row>
    <row r="1500" spans="2:37" x14ac:dyDescent="0.2">
      <c r="B1500" s="63" t="s">
        <v>2378</v>
      </c>
      <c r="C1500" t="s">
        <v>7956</v>
      </c>
      <c r="Q1500" t="s">
        <v>6416</v>
      </c>
      <c r="T1500" s="59" t="s">
        <v>6416</v>
      </c>
      <c r="AK1500" t="str">
        <f t="shared" si="23"/>
        <v/>
      </c>
    </row>
    <row r="1501" spans="2:37" x14ac:dyDescent="0.2">
      <c r="B1501" s="69" t="s">
        <v>1211</v>
      </c>
      <c r="Q1501" t="s">
        <v>6713</v>
      </c>
      <c r="T1501" s="59" t="s">
        <v>1211</v>
      </c>
      <c r="W1501" t="s">
        <v>6524</v>
      </c>
      <c r="X1501" t="s">
        <v>6529</v>
      </c>
      <c r="Y1501" t="s">
        <v>6526</v>
      </c>
      <c r="AK1501" t="str">
        <f t="shared" si="23"/>
        <v>S. DQ. L.</v>
      </c>
    </row>
    <row r="1502" spans="2:37" x14ac:dyDescent="0.2">
      <c r="B1502" s="66" t="s">
        <v>2380</v>
      </c>
      <c r="C1502" t="s">
        <v>7957</v>
      </c>
      <c r="Q1502" t="s">
        <v>6416</v>
      </c>
      <c r="T1502" s="59" t="s">
        <v>6416</v>
      </c>
      <c r="AK1502" t="str">
        <f t="shared" si="23"/>
        <v/>
      </c>
    </row>
    <row r="1503" spans="2:37" x14ac:dyDescent="0.2">
      <c r="B1503" s="66" t="s">
        <v>2382</v>
      </c>
      <c r="C1503" t="s">
        <v>7958</v>
      </c>
      <c r="Q1503" t="s">
        <v>6416</v>
      </c>
      <c r="T1503" s="59" t="s">
        <v>6416</v>
      </c>
      <c r="AK1503" t="str">
        <f t="shared" si="23"/>
        <v/>
      </c>
    </row>
    <row r="1504" spans="2:37" x14ac:dyDescent="0.2">
      <c r="B1504" s="66" t="s">
        <v>2384</v>
      </c>
      <c r="C1504" t="s">
        <v>7959</v>
      </c>
      <c r="Q1504" t="s">
        <v>6416</v>
      </c>
      <c r="T1504" s="59" t="s">
        <v>6416</v>
      </c>
      <c r="AK1504" t="str">
        <f t="shared" si="23"/>
        <v/>
      </c>
    </row>
    <row r="1505" spans="2:37" x14ac:dyDescent="0.2">
      <c r="B1505" s="66" t="s">
        <v>2386</v>
      </c>
      <c r="C1505" t="s">
        <v>7960</v>
      </c>
      <c r="Q1505" t="s">
        <v>6416</v>
      </c>
      <c r="T1505" s="59" t="s">
        <v>6416</v>
      </c>
      <c r="AK1505" t="str">
        <f t="shared" si="23"/>
        <v/>
      </c>
    </row>
    <row r="1506" spans="2:37" x14ac:dyDescent="0.2">
      <c r="B1506" s="63" t="s">
        <v>2388</v>
      </c>
      <c r="C1506" t="s">
        <v>7961</v>
      </c>
      <c r="Q1506" t="s">
        <v>6416</v>
      </c>
      <c r="T1506" s="59" t="s">
        <v>6416</v>
      </c>
      <c r="AK1506" t="str">
        <f t="shared" si="23"/>
        <v/>
      </c>
    </row>
    <row r="1507" spans="2:37" x14ac:dyDescent="0.2">
      <c r="B1507" s="69" t="s">
        <v>2151</v>
      </c>
      <c r="Q1507" t="s">
        <v>6745</v>
      </c>
      <c r="T1507" s="59" t="s">
        <v>2151</v>
      </c>
      <c r="W1507" t="s">
        <v>6524</v>
      </c>
      <c r="X1507" t="s">
        <v>6529</v>
      </c>
      <c r="Y1507" t="s">
        <v>6528</v>
      </c>
      <c r="Z1507" t="s">
        <v>6527</v>
      </c>
      <c r="AA1507">
        <v>1</v>
      </c>
      <c r="AK1507" t="str">
        <f t="shared" si="23"/>
        <v>S. DQ. R. - 1</v>
      </c>
    </row>
    <row r="1508" spans="2:37" x14ac:dyDescent="0.2">
      <c r="B1508" s="66" t="s">
        <v>2390</v>
      </c>
      <c r="C1508" t="s">
        <v>7962</v>
      </c>
      <c r="Q1508" t="s">
        <v>6416</v>
      </c>
      <c r="T1508" s="59" t="s">
        <v>6416</v>
      </c>
      <c r="AK1508" t="str">
        <f t="shared" si="23"/>
        <v/>
      </c>
    </row>
    <row r="1509" spans="2:37" x14ac:dyDescent="0.2">
      <c r="B1509" s="66" t="s">
        <v>2392</v>
      </c>
      <c r="C1509" t="s">
        <v>7963</v>
      </c>
      <c r="Q1509" t="s">
        <v>6416</v>
      </c>
      <c r="T1509" s="59" t="s">
        <v>6416</v>
      </c>
      <c r="AK1509" t="str">
        <f t="shared" si="23"/>
        <v/>
      </c>
    </row>
    <row r="1510" spans="2:37" x14ac:dyDescent="0.2">
      <c r="B1510" s="66" t="s">
        <v>2394</v>
      </c>
      <c r="C1510" t="s">
        <v>7964</v>
      </c>
      <c r="Q1510" t="s">
        <v>6416</v>
      </c>
      <c r="T1510" s="59" t="s">
        <v>6416</v>
      </c>
      <c r="AK1510" t="str">
        <f t="shared" si="23"/>
        <v/>
      </c>
    </row>
    <row r="1511" spans="2:37" x14ac:dyDescent="0.2">
      <c r="B1511" s="66" t="s">
        <v>2396</v>
      </c>
      <c r="C1511" t="s">
        <v>7965</v>
      </c>
      <c r="Q1511" t="s">
        <v>6416</v>
      </c>
      <c r="T1511" s="59" t="s">
        <v>6416</v>
      </c>
      <c r="AK1511" t="str">
        <f t="shared" si="23"/>
        <v/>
      </c>
    </row>
    <row r="1512" spans="2:37" x14ac:dyDescent="0.2">
      <c r="B1512" s="63" t="s">
        <v>2398</v>
      </c>
      <c r="C1512" t="s">
        <v>7966</v>
      </c>
      <c r="Q1512" t="s">
        <v>6416</v>
      </c>
      <c r="T1512" s="59" t="s">
        <v>6416</v>
      </c>
      <c r="AK1512" t="str">
        <f t="shared" si="23"/>
        <v/>
      </c>
    </row>
    <row r="1513" spans="2:37" x14ac:dyDescent="0.2">
      <c r="B1513" s="69" t="s">
        <v>2162</v>
      </c>
      <c r="Q1513" t="s">
        <v>6746</v>
      </c>
      <c r="T1513" s="59" t="s">
        <v>2162</v>
      </c>
      <c r="W1513" t="s">
        <v>6524</v>
      </c>
      <c r="X1513" t="s">
        <v>6529</v>
      </c>
      <c r="Y1513" t="s">
        <v>6528</v>
      </c>
      <c r="Z1513" t="s">
        <v>6527</v>
      </c>
      <c r="AA1513">
        <v>2</v>
      </c>
      <c r="AK1513" t="str">
        <f t="shared" si="23"/>
        <v>S. DQ. R. - 2</v>
      </c>
    </row>
    <row r="1514" spans="2:37" x14ac:dyDescent="0.2">
      <c r="B1514" s="66" t="s">
        <v>2400</v>
      </c>
      <c r="C1514" t="s">
        <v>7967</v>
      </c>
      <c r="Q1514" t="s">
        <v>6416</v>
      </c>
      <c r="T1514" s="59" t="s">
        <v>6416</v>
      </c>
      <c r="AK1514" t="str">
        <f t="shared" si="23"/>
        <v/>
      </c>
    </row>
    <row r="1515" spans="2:37" x14ac:dyDescent="0.2">
      <c r="B1515" s="66" t="s">
        <v>2402</v>
      </c>
      <c r="C1515" t="s">
        <v>7968</v>
      </c>
      <c r="Q1515" t="s">
        <v>6416</v>
      </c>
      <c r="T1515" s="59" t="s">
        <v>6416</v>
      </c>
      <c r="AK1515" t="str">
        <f t="shared" si="23"/>
        <v/>
      </c>
    </row>
    <row r="1516" spans="2:37" x14ac:dyDescent="0.2">
      <c r="B1516" s="66" t="s">
        <v>2404</v>
      </c>
      <c r="C1516" t="s">
        <v>7969</v>
      </c>
      <c r="Q1516" t="s">
        <v>6416</v>
      </c>
      <c r="T1516" s="59" t="s">
        <v>6416</v>
      </c>
      <c r="AK1516" t="str">
        <f t="shared" si="23"/>
        <v/>
      </c>
    </row>
    <row r="1517" spans="2:37" x14ac:dyDescent="0.2">
      <c r="B1517" s="66" t="s">
        <v>2406</v>
      </c>
      <c r="C1517" t="s">
        <v>7970</v>
      </c>
      <c r="Q1517" t="s">
        <v>6416</v>
      </c>
      <c r="T1517" s="59" t="s">
        <v>6416</v>
      </c>
      <c r="AK1517" t="str">
        <f t="shared" si="23"/>
        <v/>
      </c>
    </row>
    <row r="1518" spans="2:37" x14ac:dyDescent="0.2">
      <c r="B1518" s="63" t="s">
        <v>2408</v>
      </c>
      <c r="C1518" t="s">
        <v>7971</v>
      </c>
      <c r="Q1518" t="s">
        <v>6416</v>
      </c>
      <c r="T1518" s="59" t="s">
        <v>6416</v>
      </c>
      <c r="AK1518" t="str">
        <f t="shared" si="23"/>
        <v/>
      </c>
    </row>
    <row r="1519" spans="2:37" x14ac:dyDescent="0.2">
      <c r="B1519" s="69" t="s">
        <v>2410</v>
      </c>
      <c r="Q1519" t="s">
        <v>6752</v>
      </c>
      <c r="T1519" s="59" t="s">
        <v>2410</v>
      </c>
      <c r="W1519" t="s">
        <v>6554</v>
      </c>
      <c r="X1519" t="s">
        <v>6524</v>
      </c>
      <c r="Y1519" t="s">
        <v>6555</v>
      </c>
      <c r="AK1519" t="str">
        <f t="shared" si="23"/>
        <v>J. S. SL.</v>
      </c>
    </row>
    <row r="1520" spans="2:37" x14ac:dyDescent="0.2">
      <c r="B1520" s="66" t="s">
        <v>2411</v>
      </c>
      <c r="C1520" t="s">
        <v>7972</v>
      </c>
      <c r="Q1520" t="s">
        <v>6416</v>
      </c>
      <c r="T1520" s="59" t="s">
        <v>6416</v>
      </c>
      <c r="AK1520" t="str">
        <f t="shared" si="23"/>
        <v/>
      </c>
    </row>
    <row r="1521" spans="2:37" x14ac:dyDescent="0.2">
      <c r="B1521" s="66" t="s">
        <v>2413</v>
      </c>
      <c r="C1521" t="s">
        <v>7973</v>
      </c>
      <c r="Q1521" t="s">
        <v>6416</v>
      </c>
      <c r="T1521" s="59" t="s">
        <v>6416</v>
      </c>
      <c r="AK1521" t="str">
        <f t="shared" si="23"/>
        <v/>
      </c>
    </row>
    <row r="1522" spans="2:37" x14ac:dyDescent="0.2">
      <c r="B1522" s="66" t="s">
        <v>2415</v>
      </c>
      <c r="C1522" t="s">
        <v>7974</v>
      </c>
      <c r="Q1522" t="s">
        <v>6416</v>
      </c>
      <c r="T1522" s="59" t="s">
        <v>6416</v>
      </c>
      <c r="AK1522" t="str">
        <f t="shared" si="23"/>
        <v/>
      </c>
    </row>
    <row r="1523" spans="2:37" x14ac:dyDescent="0.2">
      <c r="B1523" s="66" t="s">
        <v>2417</v>
      </c>
      <c r="C1523" t="s">
        <v>7975</v>
      </c>
      <c r="Q1523" t="s">
        <v>6416</v>
      </c>
      <c r="T1523" s="59" t="s">
        <v>6416</v>
      </c>
      <c r="AK1523" t="str">
        <f t="shared" si="23"/>
        <v/>
      </c>
    </row>
    <row r="1524" spans="2:37" x14ac:dyDescent="0.2">
      <c r="B1524" s="63" t="s">
        <v>2419</v>
      </c>
      <c r="C1524" t="s">
        <v>7976</v>
      </c>
      <c r="Q1524" t="s">
        <v>6416</v>
      </c>
      <c r="T1524" s="59" t="s">
        <v>6416</v>
      </c>
      <c r="AK1524" t="str">
        <f t="shared" si="23"/>
        <v/>
      </c>
    </row>
    <row r="1525" spans="2:37" x14ac:dyDescent="0.2">
      <c r="B1525" s="69" t="s">
        <v>2421</v>
      </c>
      <c r="Q1525" t="s">
        <v>6753</v>
      </c>
      <c r="T1525" s="59" t="s">
        <v>2421</v>
      </c>
      <c r="W1525" t="s">
        <v>6554</v>
      </c>
      <c r="X1525" t="s">
        <v>6524</v>
      </c>
      <c r="Y1525" t="s">
        <v>6556</v>
      </c>
      <c r="AK1525" t="str">
        <f t="shared" si="23"/>
        <v>J. S. SR.</v>
      </c>
    </row>
    <row r="1526" spans="2:37" x14ac:dyDescent="0.2">
      <c r="B1526" s="66" t="s">
        <v>2422</v>
      </c>
      <c r="C1526" t="s">
        <v>7977</v>
      </c>
      <c r="Q1526" t="s">
        <v>6416</v>
      </c>
      <c r="T1526" s="59" t="s">
        <v>6416</v>
      </c>
      <c r="AK1526" t="str">
        <f t="shared" si="23"/>
        <v/>
      </c>
    </row>
    <row r="1527" spans="2:37" x14ac:dyDescent="0.2">
      <c r="B1527" s="66" t="s">
        <v>2424</v>
      </c>
      <c r="C1527" t="s">
        <v>7978</v>
      </c>
      <c r="Q1527" t="s">
        <v>6416</v>
      </c>
      <c r="T1527" s="59" t="s">
        <v>6416</v>
      </c>
      <c r="AK1527" t="str">
        <f t="shared" si="23"/>
        <v/>
      </c>
    </row>
    <row r="1528" spans="2:37" x14ac:dyDescent="0.2">
      <c r="B1528" s="66" t="s">
        <v>2426</v>
      </c>
      <c r="C1528" t="s">
        <v>7979</v>
      </c>
      <c r="Q1528" t="s">
        <v>6416</v>
      </c>
      <c r="T1528" s="59" t="s">
        <v>6416</v>
      </c>
      <c r="AK1528" t="str">
        <f t="shared" si="23"/>
        <v/>
      </c>
    </row>
    <row r="1529" spans="2:37" x14ac:dyDescent="0.2">
      <c r="B1529" s="66" t="s">
        <v>2428</v>
      </c>
      <c r="C1529" t="s">
        <v>7980</v>
      </c>
      <c r="Q1529" t="s">
        <v>6416</v>
      </c>
      <c r="T1529" s="59" t="s">
        <v>6416</v>
      </c>
      <c r="AK1529" t="str">
        <f t="shared" si="23"/>
        <v/>
      </c>
    </row>
    <row r="1530" spans="2:37" x14ac:dyDescent="0.2">
      <c r="B1530" s="63" t="s">
        <v>2430</v>
      </c>
      <c r="C1530" t="s">
        <v>7981</v>
      </c>
      <c r="Q1530" t="s">
        <v>6416</v>
      </c>
      <c r="T1530" s="59" t="s">
        <v>6416</v>
      </c>
      <c r="AK1530" t="str">
        <f t="shared" si="23"/>
        <v/>
      </c>
    </row>
    <row r="1531" spans="2:37" x14ac:dyDescent="0.2">
      <c r="B1531" s="67" t="s">
        <v>1703</v>
      </c>
      <c r="Q1531" t="s">
        <v>6686</v>
      </c>
      <c r="T1531" s="59" t="s">
        <v>1703</v>
      </c>
      <c r="W1531" t="s">
        <v>6480</v>
      </c>
      <c r="X1531" t="s">
        <v>6492</v>
      </c>
      <c r="AK1531" t="str">
        <f t="shared" si="23"/>
        <v>Zone M4</v>
      </c>
    </row>
    <row r="1532" spans="2:37" x14ac:dyDescent="0.2">
      <c r="B1532" s="68" t="s">
        <v>2432</v>
      </c>
      <c r="Q1532" t="s">
        <v>6754</v>
      </c>
      <c r="T1532" s="59" t="s">
        <v>2432</v>
      </c>
      <c r="W1532" t="s">
        <v>6492</v>
      </c>
      <c r="X1532" t="s">
        <v>6419</v>
      </c>
      <c r="Y1532" t="s">
        <v>6557</v>
      </c>
      <c r="AK1532" t="str">
        <f t="shared" si="23"/>
        <v>M4 / A3</v>
      </c>
    </row>
    <row r="1533" spans="2:37" x14ac:dyDescent="0.2">
      <c r="B1533" s="69" t="s">
        <v>1256</v>
      </c>
      <c r="Q1533" t="s">
        <v>6718</v>
      </c>
      <c r="T1533" s="59" t="s">
        <v>1256</v>
      </c>
      <c r="W1533" t="s">
        <v>6524</v>
      </c>
      <c r="X1533" t="s">
        <v>6525</v>
      </c>
      <c r="Y1533" t="s">
        <v>6526</v>
      </c>
      <c r="AK1533" t="str">
        <f t="shared" si="23"/>
        <v>S. K. L.</v>
      </c>
    </row>
    <row r="1534" spans="2:37" x14ac:dyDescent="0.2">
      <c r="B1534" s="66" t="s">
        <v>2433</v>
      </c>
      <c r="C1534" t="s">
        <v>7982</v>
      </c>
      <c r="Q1534" t="s">
        <v>6416</v>
      </c>
      <c r="T1534" s="59" t="s">
        <v>6416</v>
      </c>
      <c r="AK1534" t="str">
        <f t="shared" si="23"/>
        <v/>
      </c>
    </row>
    <row r="1535" spans="2:37" x14ac:dyDescent="0.2">
      <c r="B1535" s="66" t="s">
        <v>2435</v>
      </c>
      <c r="C1535" t="s">
        <v>7983</v>
      </c>
      <c r="Q1535" t="s">
        <v>6416</v>
      </c>
      <c r="T1535" s="59" t="s">
        <v>6416</v>
      </c>
      <c r="AK1535" t="str">
        <f t="shared" si="23"/>
        <v/>
      </c>
    </row>
    <row r="1536" spans="2:37" x14ac:dyDescent="0.2">
      <c r="B1536" s="66" t="s">
        <v>2437</v>
      </c>
      <c r="C1536" t="s">
        <v>7984</v>
      </c>
      <c r="Q1536" t="s">
        <v>6416</v>
      </c>
      <c r="T1536" s="59" t="s">
        <v>6416</v>
      </c>
      <c r="AK1536" t="str">
        <f t="shared" si="23"/>
        <v/>
      </c>
    </row>
    <row r="1537" spans="2:37" x14ac:dyDescent="0.2">
      <c r="B1537" s="66" t="s">
        <v>2439</v>
      </c>
      <c r="C1537" t="s">
        <v>7985</v>
      </c>
      <c r="Q1537" t="s">
        <v>6416</v>
      </c>
      <c r="T1537" s="59" t="s">
        <v>6416</v>
      </c>
      <c r="AK1537" t="str">
        <f t="shared" si="23"/>
        <v/>
      </c>
    </row>
    <row r="1538" spans="2:37" x14ac:dyDescent="0.2">
      <c r="B1538" s="63" t="s">
        <v>2441</v>
      </c>
      <c r="C1538" t="s">
        <v>7986</v>
      </c>
      <c r="Q1538" t="s">
        <v>6416</v>
      </c>
      <c r="T1538" s="59" t="s">
        <v>6416</v>
      </c>
      <c r="AK1538" t="str">
        <f t="shared" si="23"/>
        <v/>
      </c>
    </row>
    <row r="1539" spans="2:37" x14ac:dyDescent="0.2">
      <c r="B1539" s="69" t="s">
        <v>1222</v>
      </c>
      <c r="Q1539" t="s">
        <v>6714</v>
      </c>
      <c r="T1539" s="59" t="s">
        <v>1222</v>
      </c>
      <c r="W1539" t="s">
        <v>6524</v>
      </c>
      <c r="X1539" t="s">
        <v>6529</v>
      </c>
      <c r="Y1539" t="s">
        <v>6528</v>
      </c>
      <c r="AK1539" t="str">
        <f t="shared" si="23"/>
        <v>S. DQ. R.</v>
      </c>
    </row>
    <row r="1540" spans="2:37" x14ac:dyDescent="0.2">
      <c r="B1540" s="66" t="s">
        <v>2443</v>
      </c>
      <c r="C1540" t="s">
        <v>7987</v>
      </c>
      <c r="Q1540" t="s">
        <v>6416</v>
      </c>
      <c r="T1540" s="59" t="s">
        <v>6416</v>
      </c>
      <c r="AK1540" t="str">
        <f t="shared" si="23"/>
        <v/>
      </c>
    </row>
    <row r="1541" spans="2:37" x14ac:dyDescent="0.2">
      <c r="B1541" s="66" t="s">
        <v>2445</v>
      </c>
      <c r="C1541" t="s">
        <v>7988</v>
      </c>
      <c r="Q1541" t="s">
        <v>6416</v>
      </c>
      <c r="T1541" s="59" t="s">
        <v>6416</v>
      </c>
      <c r="AK1541" t="str">
        <f t="shared" si="23"/>
        <v/>
      </c>
    </row>
    <row r="1542" spans="2:37" x14ac:dyDescent="0.2">
      <c r="B1542" s="66" t="s">
        <v>2447</v>
      </c>
      <c r="C1542" t="s">
        <v>7989</v>
      </c>
      <c r="Q1542" t="s">
        <v>6416</v>
      </c>
      <c r="T1542" s="59" t="s">
        <v>6416</v>
      </c>
      <c r="AK1542" t="str">
        <f t="shared" ref="AK1542:AK1605" si="24">CONCATENATE(W1542,IF(X1542&lt;&gt;""," ",""),X1542,IF(Y1542&lt;&gt;""," ",""),Y1542,IF(Z1542&lt;&gt;""," ",""),Z1542,IF(AA1542&lt;&gt;""," ",""),AA1542,IF(AB1542&lt;&gt;""," ",""),AB1542,IF(AC1542&lt;&gt;""," ",""),AC1542,IF(AD1542&lt;&gt;""," ",""),AD1542,IF(AE1542&lt;&gt;""," ",""),AE1542,IF(AF1542&lt;&gt;""," ",""),AF1542,IF(AG1542&lt;&gt;""," ",""),AG1542,IF(AH1542&lt;&gt;""," ",""),AH1542,IF(AI1542&lt;&gt;""," ",""),AI1542,IF(AJ1542&lt;&gt;""," ",""),AJ1542)</f>
        <v/>
      </c>
    </row>
    <row r="1543" spans="2:37" x14ac:dyDescent="0.2">
      <c r="B1543" s="66" t="s">
        <v>2449</v>
      </c>
      <c r="C1543" t="s">
        <v>7990</v>
      </c>
      <c r="Q1543" t="s">
        <v>6416</v>
      </c>
      <c r="T1543" s="59" t="s">
        <v>6416</v>
      </c>
      <c r="AK1543" t="str">
        <f t="shared" si="24"/>
        <v/>
      </c>
    </row>
    <row r="1544" spans="2:37" x14ac:dyDescent="0.2">
      <c r="B1544" s="63" t="s">
        <v>2451</v>
      </c>
      <c r="C1544" t="s">
        <v>7991</v>
      </c>
      <c r="Q1544" t="s">
        <v>6416</v>
      </c>
      <c r="T1544" s="59" t="s">
        <v>6416</v>
      </c>
      <c r="AK1544" t="str">
        <f t="shared" si="24"/>
        <v/>
      </c>
    </row>
    <row r="1545" spans="2:37" x14ac:dyDescent="0.2">
      <c r="B1545" s="69" t="s">
        <v>1526</v>
      </c>
      <c r="Q1545" t="s">
        <v>6727</v>
      </c>
      <c r="T1545" s="59" t="s">
        <v>1526</v>
      </c>
      <c r="W1545" t="s">
        <v>6535</v>
      </c>
      <c r="X1545" t="s">
        <v>6531</v>
      </c>
      <c r="Y1545">
        <v>1</v>
      </c>
      <c r="AK1545" t="str">
        <f t="shared" si="24"/>
        <v>1BS. CL. 1</v>
      </c>
    </row>
    <row r="1546" spans="2:37" x14ac:dyDescent="0.2">
      <c r="B1546" s="66" t="s">
        <v>2453</v>
      </c>
      <c r="C1546" t="s">
        <v>7992</v>
      </c>
      <c r="Q1546" t="s">
        <v>6416</v>
      </c>
      <c r="T1546" s="59" t="s">
        <v>6416</v>
      </c>
      <c r="AK1546" t="str">
        <f t="shared" si="24"/>
        <v/>
      </c>
    </row>
    <row r="1547" spans="2:37" x14ac:dyDescent="0.2">
      <c r="B1547" s="66" t="s">
        <v>2455</v>
      </c>
      <c r="C1547" t="s">
        <v>7993</v>
      </c>
      <c r="Q1547" t="s">
        <v>6416</v>
      </c>
      <c r="T1547" s="59" t="s">
        <v>6416</v>
      </c>
      <c r="AK1547" t="str">
        <f t="shared" si="24"/>
        <v/>
      </c>
    </row>
    <row r="1548" spans="2:37" x14ac:dyDescent="0.2">
      <c r="B1548" s="66" t="s">
        <v>2457</v>
      </c>
      <c r="C1548" t="s">
        <v>7994</v>
      </c>
      <c r="Q1548" t="s">
        <v>6416</v>
      </c>
      <c r="T1548" s="59" t="s">
        <v>6416</v>
      </c>
      <c r="AK1548" t="str">
        <f t="shared" si="24"/>
        <v/>
      </c>
    </row>
    <row r="1549" spans="2:37" x14ac:dyDescent="0.2">
      <c r="B1549" s="66" t="s">
        <v>2459</v>
      </c>
      <c r="C1549" t="s">
        <v>7995</v>
      </c>
      <c r="Q1549" t="s">
        <v>6416</v>
      </c>
      <c r="T1549" s="59" t="s">
        <v>6416</v>
      </c>
      <c r="AK1549" t="str">
        <f t="shared" si="24"/>
        <v/>
      </c>
    </row>
    <row r="1550" spans="2:37" x14ac:dyDescent="0.2">
      <c r="B1550" s="63" t="s">
        <v>2461</v>
      </c>
      <c r="C1550" t="s">
        <v>7996</v>
      </c>
      <c r="Q1550" t="s">
        <v>6416</v>
      </c>
      <c r="T1550" s="59" t="s">
        <v>6416</v>
      </c>
      <c r="AK1550" t="str">
        <f t="shared" si="24"/>
        <v/>
      </c>
    </row>
    <row r="1551" spans="2:37" x14ac:dyDescent="0.2">
      <c r="B1551" s="69" t="s">
        <v>1537</v>
      </c>
      <c r="Q1551" t="s">
        <v>6728</v>
      </c>
      <c r="T1551" s="59" t="s">
        <v>1537</v>
      </c>
      <c r="W1551" t="s">
        <v>6535</v>
      </c>
      <c r="X1551" t="s">
        <v>6532</v>
      </c>
      <c r="Y1551">
        <v>1</v>
      </c>
      <c r="AK1551" t="str">
        <f t="shared" si="24"/>
        <v>1BS. CR. 1</v>
      </c>
    </row>
    <row r="1552" spans="2:37" x14ac:dyDescent="0.2">
      <c r="B1552" s="66" t="s">
        <v>2463</v>
      </c>
      <c r="C1552" t="s">
        <v>7997</v>
      </c>
      <c r="Q1552" t="s">
        <v>6416</v>
      </c>
      <c r="T1552" s="59" t="s">
        <v>6416</v>
      </c>
      <c r="AK1552" t="str">
        <f t="shared" si="24"/>
        <v/>
      </c>
    </row>
    <row r="1553" spans="2:37" x14ac:dyDescent="0.2">
      <c r="B1553" s="66" t="s">
        <v>2465</v>
      </c>
      <c r="C1553" t="s">
        <v>7998</v>
      </c>
      <c r="Q1553" t="s">
        <v>6416</v>
      </c>
      <c r="T1553" s="59" t="s">
        <v>6416</v>
      </c>
      <c r="AK1553" t="str">
        <f t="shared" si="24"/>
        <v/>
      </c>
    </row>
    <row r="1554" spans="2:37" x14ac:dyDescent="0.2">
      <c r="B1554" s="66" t="s">
        <v>2467</v>
      </c>
      <c r="C1554" t="s">
        <v>7999</v>
      </c>
      <c r="Q1554" t="s">
        <v>6416</v>
      </c>
      <c r="T1554" s="59" t="s">
        <v>6416</v>
      </c>
      <c r="AK1554" t="str">
        <f t="shared" si="24"/>
        <v/>
      </c>
    </row>
    <row r="1555" spans="2:37" x14ac:dyDescent="0.2">
      <c r="B1555" s="66" t="s">
        <v>2469</v>
      </c>
      <c r="C1555" t="s">
        <v>8000</v>
      </c>
      <c r="Q1555" t="s">
        <v>6416</v>
      </c>
      <c r="T1555" s="59" t="s">
        <v>6416</v>
      </c>
      <c r="AK1555" t="str">
        <f t="shared" si="24"/>
        <v/>
      </c>
    </row>
    <row r="1556" spans="2:37" x14ac:dyDescent="0.2">
      <c r="B1556" s="63" t="s">
        <v>2471</v>
      </c>
      <c r="C1556" t="s">
        <v>8001</v>
      </c>
      <c r="Q1556" t="s">
        <v>6416</v>
      </c>
      <c r="T1556" s="59" t="s">
        <v>6416</v>
      </c>
      <c r="AK1556" t="str">
        <f t="shared" si="24"/>
        <v/>
      </c>
    </row>
    <row r="1557" spans="2:37" x14ac:dyDescent="0.2">
      <c r="B1557" s="68" t="s">
        <v>2473</v>
      </c>
      <c r="Q1557" t="s">
        <v>6755</v>
      </c>
      <c r="T1557" s="59" t="s">
        <v>2473</v>
      </c>
      <c r="W1557" t="s">
        <v>6492</v>
      </c>
      <c r="X1557" t="s">
        <v>6419</v>
      </c>
      <c r="Y1557" t="s">
        <v>6495</v>
      </c>
      <c r="AK1557" t="str">
        <f t="shared" si="24"/>
        <v>M4 / B3</v>
      </c>
    </row>
    <row r="1558" spans="2:37" x14ac:dyDescent="0.2">
      <c r="B1558" s="69" t="s">
        <v>1200</v>
      </c>
      <c r="Q1558" t="s">
        <v>6712</v>
      </c>
      <c r="T1558" s="59" t="s">
        <v>1200</v>
      </c>
      <c r="W1558" t="s">
        <v>6524</v>
      </c>
      <c r="X1558" t="s">
        <v>6525</v>
      </c>
      <c r="Y1558" t="s">
        <v>6528</v>
      </c>
      <c r="AK1558" t="str">
        <f t="shared" si="24"/>
        <v>S. K. R.</v>
      </c>
    </row>
    <row r="1559" spans="2:37" x14ac:dyDescent="0.2">
      <c r="B1559" s="66" t="s">
        <v>2474</v>
      </c>
      <c r="C1559" t="s">
        <v>8002</v>
      </c>
      <c r="Q1559" t="s">
        <v>6416</v>
      </c>
      <c r="T1559" s="59" t="s">
        <v>6416</v>
      </c>
      <c r="AK1559" t="str">
        <f t="shared" si="24"/>
        <v/>
      </c>
    </row>
    <row r="1560" spans="2:37" x14ac:dyDescent="0.2">
      <c r="B1560" s="66" t="s">
        <v>2476</v>
      </c>
      <c r="C1560" t="s">
        <v>8003</v>
      </c>
      <c r="Q1560" t="s">
        <v>6416</v>
      </c>
      <c r="T1560" s="59" t="s">
        <v>6416</v>
      </c>
      <c r="AK1560" t="str">
        <f t="shared" si="24"/>
        <v/>
      </c>
    </row>
    <row r="1561" spans="2:37" x14ac:dyDescent="0.2">
      <c r="B1561" s="66" t="s">
        <v>2478</v>
      </c>
      <c r="C1561" t="s">
        <v>8004</v>
      </c>
      <c r="Q1561" t="s">
        <v>6416</v>
      </c>
      <c r="T1561" s="59" t="s">
        <v>6416</v>
      </c>
      <c r="AK1561" t="str">
        <f t="shared" si="24"/>
        <v/>
      </c>
    </row>
    <row r="1562" spans="2:37" x14ac:dyDescent="0.2">
      <c r="B1562" s="66" t="s">
        <v>2480</v>
      </c>
      <c r="C1562" t="s">
        <v>8005</v>
      </c>
      <c r="Q1562" t="s">
        <v>6416</v>
      </c>
      <c r="T1562" s="59" t="s">
        <v>6416</v>
      </c>
      <c r="AK1562" t="str">
        <f t="shared" si="24"/>
        <v/>
      </c>
    </row>
    <row r="1563" spans="2:37" x14ac:dyDescent="0.2">
      <c r="B1563" s="63" t="s">
        <v>2482</v>
      </c>
      <c r="C1563" t="s">
        <v>8006</v>
      </c>
      <c r="Q1563" t="s">
        <v>6416</v>
      </c>
      <c r="T1563" s="59" t="s">
        <v>6416</v>
      </c>
      <c r="AK1563" t="str">
        <f t="shared" si="24"/>
        <v/>
      </c>
    </row>
    <row r="1564" spans="2:37" x14ac:dyDescent="0.2">
      <c r="B1564" s="69" t="s">
        <v>1288</v>
      </c>
      <c r="Q1564" t="s">
        <v>6720</v>
      </c>
      <c r="T1564" s="59" t="s">
        <v>1288</v>
      </c>
      <c r="W1564" t="s">
        <v>6524</v>
      </c>
      <c r="X1564" t="s">
        <v>6525</v>
      </c>
      <c r="Y1564" t="s">
        <v>6532</v>
      </c>
      <c r="AK1564" t="str">
        <f t="shared" si="24"/>
        <v>S. K. CR.</v>
      </c>
    </row>
    <row r="1565" spans="2:37" x14ac:dyDescent="0.2">
      <c r="B1565" s="66" t="s">
        <v>2484</v>
      </c>
      <c r="C1565" t="s">
        <v>8007</v>
      </c>
      <c r="Q1565" t="s">
        <v>6416</v>
      </c>
      <c r="T1565" s="59" t="s">
        <v>6416</v>
      </c>
      <c r="AK1565" t="str">
        <f t="shared" si="24"/>
        <v/>
      </c>
    </row>
    <row r="1566" spans="2:37" x14ac:dyDescent="0.2">
      <c r="B1566" s="66" t="s">
        <v>2486</v>
      </c>
      <c r="C1566" t="s">
        <v>8008</v>
      </c>
      <c r="Q1566" t="s">
        <v>6416</v>
      </c>
      <c r="T1566" s="59" t="s">
        <v>6416</v>
      </c>
      <c r="AK1566" t="str">
        <f t="shared" si="24"/>
        <v/>
      </c>
    </row>
    <row r="1567" spans="2:37" x14ac:dyDescent="0.2">
      <c r="B1567" s="66" t="s">
        <v>2488</v>
      </c>
      <c r="C1567" t="s">
        <v>8009</v>
      </c>
      <c r="Q1567" t="s">
        <v>6416</v>
      </c>
      <c r="T1567" s="59" t="s">
        <v>6416</v>
      </c>
      <c r="AK1567" t="str">
        <f t="shared" si="24"/>
        <v/>
      </c>
    </row>
    <row r="1568" spans="2:37" x14ac:dyDescent="0.2">
      <c r="B1568" s="66" t="s">
        <v>2490</v>
      </c>
      <c r="C1568" t="s">
        <v>8010</v>
      </c>
      <c r="Q1568" t="s">
        <v>6416</v>
      </c>
      <c r="T1568" s="59" t="s">
        <v>6416</v>
      </c>
      <c r="AK1568" t="str">
        <f t="shared" si="24"/>
        <v/>
      </c>
    </row>
    <row r="1569" spans="2:37" x14ac:dyDescent="0.2">
      <c r="B1569" s="63" t="s">
        <v>2492</v>
      </c>
      <c r="C1569" t="s">
        <v>8011</v>
      </c>
      <c r="Q1569" t="s">
        <v>6416</v>
      </c>
      <c r="T1569" s="59" t="s">
        <v>6416</v>
      </c>
      <c r="AK1569" t="str">
        <f t="shared" si="24"/>
        <v/>
      </c>
    </row>
    <row r="1570" spans="2:37" x14ac:dyDescent="0.2">
      <c r="B1570" s="69" t="s">
        <v>1211</v>
      </c>
      <c r="Q1570" t="s">
        <v>6713</v>
      </c>
      <c r="T1570" s="59" t="s">
        <v>1211</v>
      </c>
      <c r="W1570" t="s">
        <v>6524</v>
      </c>
      <c r="X1570" t="s">
        <v>6529</v>
      </c>
      <c r="Y1570" t="s">
        <v>6526</v>
      </c>
      <c r="AK1570" t="str">
        <f t="shared" si="24"/>
        <v>S. DQ. L.</v>
      </c>
    </row>
    <row r="1571" spans="2:37" x14ac:dyDescent="0.2">
      <c r="B1571" s="66" t="s">
        <v>2494</v>
      </c>
      <c r="C1571" t="s">
        <v>8012</v>
      </c>
      <c r="Q1571" t="s">
        <v>6416</v>
      </c>
      <c r="T1571" s="59" t="s">
        <v>6416</v>
      </c>
      <c r="AK1571" t="str">
        <f t="shared" si="24"/>
        <v/>
      </c>
    </row>
    <row r="1572" spans="2:37" x14ac:dyDescent="0.2">
      <c r="B1572" s="66" t="s">
        <v>2496</v>
      </c>
      <c r="C1572" t="s">
        <v>8013</v>
      </c>
      <c r="Q1572" t="s">
        <v>6416</v>
      </c>
      <c r="T1572" s="59" t="s">
        <v>6416</v>
      </c>
      <c r="AK1572" t="str">
        <f t="shared" si="24"/>
        <v/>
      </c>
    </row>
    <row r="1573" spans="2:37" x14ac:dyDescent="0.2">
      <c r="B1573" s="66" t="s">
        <v>2498</v>
      </c>
      <c r="C1573" t="s">
        <v>8014</v>
      </c>
      <c r="Q1573" t="s">
        <v>6416</v>
      </c>
      <c r="T1573" s="59" t="s">
        <v>6416</v>
      </c>
      <c r="AK1573" t="str">
        <f t="shared" si="24"/>
        <v/>
      </c>
    </row>
    <row r="1574" spans="2:37" x14ac:dyDescent="0.2">
      <c r="B1574" s="66" t="s">
        <v>2500</v>
      </c>
      <c r="C1574" t="s">
        <v>8015</v>
      </c>
      <c r="Q1574" t="s">
        <v>6416</v>
      </c>
      <c r="T1574" s="59" t="s">
        <v>6416</v>
      </c>
      <c r="AK1574" t="str">
        <f t="shared" si="24"/>
        <v/>
      </c>
    </row>
    <row r="1575" spans="2:37" x14ac:dyDescent="0.2">
      <c r="B1575" s="63" t="s">
        <v>2502</v>
      </c>
      <c r="C1575" t="s">
        <v>8016</v>
      </c>
      <c r="Q1575" t="s">
        <v>6416</v>
      </c>
      <c r="T1575" s="59" t="s">
        <v>6416</v>
      </c>
      <c r="AK1575" t="str">
        <f t="shared" si="24"/>
        <v/>
      </c>
    </row>
    <row r="1576" spans="2:37" x14ac:dyDescent="0.2">
      <c r="B1576" s="69" t="s">
        <v>1222</v>
      </c>
      <c r="Q1576" t="s">
        <v>6714</v>
      </c>
      <c r="T1576" s="59" t="s">
        <v>1222</v>
      </c>
      <c r="W1576" t="s">
        <v>6524</v>
      </c>
      <c r="X1576" t="s">
        <v>6529</v>
      </c>
      <c r="Y1576" t="s">
        <v>6528</v>
      </c>
      <c r="AK1576" t="str">
        <f t="shared" si="24"/>
        <v>S. DQ. R.</v>
      </c>
    </row>
    <row r="1577" spans="2:37" x14ac:dyDescent="0.2">
      <c r="B1577" s="66" t="s">
        <v>2504</v>
      </c>
      <c r="C1577" t="s">
        <v>8017</v>
      </c>
      <c r="Q1577" t="s">
        <v>6416</v>
      </c>
      <c r="T1577" s="59" t="s">
        <v>6416</v>
      </c>
      <c r="AK1577" t="str">
        <f t="shared" si="24"/>
        <v/>
      </c>
    </row>
    <row r="1578" spans="2:37" x14ac:dyDescent="0.2">
      <c r="B1578" s="66" t="s">
        <v>2506</v>
      </c>
      <c r="C1578" t="s">
        <v>8018</v>
      </c>
      <c r="Q1578" t="s">
        <v>6416</v>
      </c>
      <c r="T1578" s="59" t="s">
        <v>6416</v>
      </c>
      <c r="AK1578" t="str">
        <f t="shared" si="24"/>
        <v/>
      </c>
    </row>
    <row r="1579" spans="2:37" x14ac:dyDescent="0.2">
      <c r="B1579" s="66" t="s">
        <v>2508</v>
      </c>
      <c r="C1579" t="s">
        <v>8019</v>
      </c>
      <c r="Q1579" t="s">
        <v>6416</v>
      </c>
      <c r="T1579" s="59" t="s">
        <v>6416</v>
      </c>
      <c r="AK1579" t="str">
        <f t="shared" si="24"/>
        <v/>
      </c>
    </row>
    <row r="1580" spans="2:37" x14ac:dyDescent="0.2">
      <c r="B1580" s="66" t="s">
        <v>2510</v>
      </c>
      <c r="C1580" t="s">
        <v>8020</v>
      </c>
      <c r="Q1580" t="s">
        <v>6416</v>
      </c>
      <c r="T1580" s="59" t="s">
        <v>6416</v>
      </c>
      <c r="AK1580" t="str">
        <f t="shared" si="24"/>
        <v/>
      </c>
    </row>
    <row r="1581" spans="2:37" x14ac:dyDescent="0.2">
      <c r="B1581" s="63" t="s">
        <v>2512</v>
      </c>
      <c r="C1581" t="s">
        <v>8021</v>
      </c>
      <c r="Q1581" t="s">
        <v>6416</v>
      </c>
      <c r="T1581" s="59" t="s">
        <v>6416</v>
      </c>
      <c r="AK1581" t="str">
        <f t="shared" si="24"/>
        <v/>
      </c>
    </row>
    <row r="1582" spans="2:37" x14ac:dyDescent="0.2">
      <c r="B1582" s="69" t="s">
        <v>1233</v>
      </c>
      <c r="Q1582" t="s">
        <v>6715</v>
      </c>
      <c r="T1582" s="59" t="s">
        <v>1233</v>
      </c>
      <c r="W1582" t="s">
        <v>6530</v>
      </c>
      <c r="X1582" t="s">
        <v>6526</v>
      </c>
      <c r="AK1582" t="str">
        <f t="shared" si="24"/>
        <v>JS. L.</v>
      </c>
    </row>
    <row r="1583" spans="2:37" x14ac:dyDescent="0.2">
      <c r="B1583" s="66" t="s">
        <v>2514</v>
      </c>
      <c r="C1583" t="s">
        <v>8022</v>
      </c>
      <c r="Q1583" t="s">
        <v>6416</v>
      </c>
      <c r="T1583" s="59" t="s">
        <v>6416</v>
      </c>
      <c r="AK1583" t="str">
        <f t="shared" si="24"/>
        <v/>
      </c>
    </row>
    <row r="1584" spans="2:37" x14ac:dyDescent="0.2">
      <c r="B1584" s="66" t="s">
        <v>2516</v>
      </c>
      <c r="C1584" t="s">
        <v>8023</v>
      </c>
      <c r="Q1584" t="s">
        <v>6416</v>
      </c>
      <c r="T1584" s="59" t="s">
        <v>6416</v>
      </c>
      <c r="AK1584" t="str">
        <f t="shared" si="24"/>
        <v/>
      </c>
    </row>
    <row r="1585" spans="2:37" x14ac:dyDescent="0.2">
      <c r="B1585" s="66" t="s">
        <v>2518</v>
      </c>
      <c r="C1585" t="s">
        <v>8024</v>
      </c>
      <c r="Q1585" t="s">
        <v>6416</v>
      </c>
      <c r="T1585" s="59" t="s">
        <v>6416</v>
      </c>
      <c r="AK1585" t="str">
        <f t="shared" si="24"/>
        <v/>
      </c>
    </row>
    <row r="1586" spans="2:37" x14ac:dyDescent="0.2">
      <c r="B1586" s="66" t="s">
        <v>2520</v>
      </c>
      <c r="C1586" t="s">
        <v>8025</v>
      </c>
      <c r="Q1586" t="s">
        <v>6416</v>
      </c>
      <c r="T1586" s="59" t="s">
        <v>6416</v>
      </c>
      <c r="AK1586" t="str">
        <f t="shared" si="24"/>
        <v/>
      </c>
    </row>
    <row r="1587" spans="2:37" x14ac:dyDescent="0.2">
      <c r="B1587" s="63" t="s">
        <v>2522</v>
      </c>
      <c r="C1587" t="s">
        <v>8026</v>
      </c>
      <c r="Q1587" t="s">
        <v>6416</v>
      </c>
      <c r="T1587" s="59" t="s">
        <v>6416</v>
      </c>
      <c r="AK1587" t="str">
        <f t="shared" si="24"/>
        <v/>
      </c>
    </row>
    <row r="1588" spans="2:37" x14ac:dyDescent="0.2">
      <c r="B1588" s="68" t="s">
        <v>2524</v>
      </c>
      <c r="Q1588" t="s">
        <v>6756</v>
      </c>
      <c r="T1588" s="59" t="s">
        <v>2524</v>
      </c>
      <c r="W1588" t="s">
        <v>6492</v>
      </c>
      <c r="X1588" t="s">
        <v>6419</v>
      </c>
      <c r="Y1588" t="s">
        <v>6558</v>
      </c>
      <c r="AK1588" t="str">
        <f t="shared" si="24"/>
        <v>M4 / C3</v>
      </c>
    </row>
    <row r="1589" spans="2:37" x14ac:dyDescent="0.2">
      <c r="B1589" s="69" t="s">
        <v>1256</v>
      </c>
      <c r="Q1589" t="s">
        <v>6718</v>
      </c>
      <c r="T1589" s="59" t="s">
        <v>1256</v>
      </c>
      <c r="W1589" t="s">
        <v>6524</v>
      </c>
      <c r="X1589" t="s">
        <v>6525</v>
      </c>
      <c r="Y1589" t="s">
        <v>6526</v>
      </c>
      <c r="AK1589" t="str">
        <f t="shared" si="24"/>
        <v>S. K. L.</v>
      </c>
    </row>
    <row r="1590" spans="2:37" x14ac:dyDescent="0.2">
      <c r="B1590" s="66" t="s">
        <v>2525</v>
      </c>
      <c r="C1590" t="s">
        <v>8027</v>
      </c>
      <c r="Q1590" t="s">
        <v>6416</v>
      </c>
      <c r="T1590" s="59" t="s">
        <v>6416</v>
      </c>
      <c r="AK1590" t="str">
        <f t="shared" si="24"/>
        <v/>
      </c>
    </row>
    <row r="1591" spans="2:37" x14ac:dyDescent="0.2">
      <c r="B1591" s="66" t="s">
        <v>2527</v>
      </c>
      <c r="C1591" t="s">
        <v>8028</v>
      </c>
      <c r="Q1591" t="s">
        <v>6416</v>
      </c>
      <c r="T1591" s="59" t="s">
        <v>6416</v>
      </c>
      <c r="AK1591" t="str">
        <f t="shared" si="24"/>
        <v/>
      </c>
    </row>
    <row r="1592" spans="2:37" x14ac:dyDescent="0.2">
      <c r="B1592" s="66" t="s">
        <v>2529</v>
      </c>
      <c r="C1592" t="s">
        <v>8029</v>
      </c>
      <c r="Q1592" t="s">
        <v>6416</v>
      </c>
      <c r="T1592" s="59" t="s">
        <v>6416</v>
      </c>
      <c r="AK1592" t="str">
        <f t="shared" si="24"/>
        <v/>
      </c>
    </row>
    <row r="1593" spans="2:37" x14ac:dyDescent="0.2">
      <c r="B1593" s="66" t="s">
        <v>2531</v>
      </c>
      <c r="C1593" t="s">
        <v>8030</v>
      </c>
      <c r="Q1593" t="s">
        <v>6416</v>
      </c>
      <c r="T1593" s="59" t="s">
        <v>6416</v>
      </c>
      <c r="AK1593" t="str">
        <f t="shared" si="24"/>
        <v/>
      </c>
    </row>
    <row r="1594" spans="2:37" x14ac:dyDescent="0.2">
      <c r="B1594" s="63" t="s">
        <v>2533</v>
      </c>
      <c r="C1594" t="s">
        <v>8031</v>
      </c>
      <c r="Q1594" t="s">
        <v>6416</v>
      </c>
      <c r="T1594" s="59" t="s">
        <v>6416</v>
      </c>
      <c r="AK1594" t="str">
        <f t="shared" si="24"/>
        <v/>
      </c>
    </row>
    <row r="1595" spans="2:37" x14ac:dyDescent="0.2">
      <c r="B1595" s="69" t="s">
        <v>1222</v>
      </c>
      <c r="Q1595" t="s">
        <v>6714</v>
      </c>
      <c r="T1595" s="59" t="s">
        <v>1222</v>
      </c>
      <c r="W1595" t="s">
        <v>6524</v>
      </c>
      <c r="X1595" t="s">
        <v>6529</v>
      </c>
      <c r="Y1595" t="s">
        <v>6528</v>
      </c>
      <c r="AK1595" t="str">
        <f t="shared" si="24"/>
        <v>S. DQ. R.</v>
      </c>
    </row>
    <row r="1596" spans="2:37" x14ac:dyDescent="0.2">
      <c r="B1596" s="66" t="s">
        <v>2535</v>
      </c>
      <c r="C1596" t="s">
        <v>8032</v>
      </c>
      <c r="Q1596" t="s">
        <v>6416</v>
      </c>
      <c r="T1596" s="59" t="s">
        <v>6416</v>
      </c>
      <c r="AK1596" t="str">
        <f t="shared" si="24"/>
        <v/>
      </c>
    </row>
    <row r="1597" spans="2:37" x14ac:dyDescent="0.2">
      <c r="B1597" s="66" t="s">
        <v>2537</v>
      </c>
      <c r="C1597" t="s">
        <v>8033</v>
      </c>
      <c r="Q1597" t="s">
        <v>6416</v>
      </c>
      <c r="T1597" s="59" t="s">
        <v>6416</v>
      </c>
      <c r="AK1597" t="str">
        <f t="shared" si="24"/>
        <v/>
      </c>
    </row>
    <row r="1598" spans="2:37" x14ac:dyDescent="0.2">
      <c r="B1598" s="66" t="s">
        <v>2539</v>
      </c>
      <c r="C1598" t="s">
        <v>8034</v>
      </c>
      <c r="Q1598" t="s">
        <v>6416</v>
      </c>
      <c r="T1598" s="59" t="s">
        <v>6416</v>
      </c>
      <c r="AK1598" t="str">
        <f t="shared" si="24"/>
        <v/>
      </c>
    </row>
    <row r="1599" spans="2:37" x14ac:dyDescent="0.2">
      <c r="B1599" s="66" t="s">
        <v>2541</v>
      </c>
      <c r="C1599" t="s">
        <v>8035</v>
      </c>
      <c r="Q1599" t="s">
        <v>6416</v>
      </c>
      <c r="T1599" s="59" t="s">
        <v>6416</v>
      </c>
      <c r="AK1599" t="str">
        <f t="shared" si="24"/>
        <v/>
      </c>
    </row>
    <row r="1600" spans="2:37" x14ac:dyDescent="0.2">
      <c r="B1600" s="63" t="s">
        <v>2543</v>
      </c>
      <c r="C1600" t="s">
        <v>8036</v>
      </c>
      <c r="Q1600" t="s">
        <v>6416</v>
      </c>
      <c r="T1600" s="59" t="s">
        <v>6416</v>
      </c>
      <c r="AK1600" t="str">
        <f t="shared" si="24"/>
        <v/>
      </c>
    </row>
    <row r="1601" spans="2:37" x14ac:dyDescent="0.2">
      <c r="B1601" s="69" t="s">
        <v>1526</v>
      </c>
      <c r="Q1601" t="s">
        <v>6727</v>
      </c>
      <c r="T1601" s="59" t="s">
        <v>1526</v>
      </c>
      <c r="W1601" t="s">
        <v>6535</v>
      </c>
      <c r="X1601" t="s">
        <v>6531</v>
      </c>
      <c r="Y1601">
        <v>1</v>
      </c>
      <c r="AK1601" t="str">
        <f t="shared" si="24"/>
        <v>1BS. CL. 1</v>
      </c>
    </row>
    <row r="1602" spans="2:37" x14ac:dyDescent="0.2">
      <c r="B1602" s="66" t="s">
        <v>2545</v>
      </c>
      <c r="C1602" t="s">
        <v>8037</v>
      </c>
      <c r="Q1602" t="s">
        <v>6416</v>
      </c>
      <c r="T1602" s="59" t="s">
        <v>6416</v>
      </c>
      <c r="AK1602" t="str">
        <f t="shared" si="24"/>
        <v/>
      </c>
    </row>
    <row r="1603" spans="2:37" x14ac:dyDescent="0.2">
      <c r="B1603" s="66" t="s">
        <v>2547</v>
      </c>
      <c r="C1603" t="s">
        <v>8038</v>
      </c>
      <c r="Q1603" t="s">
        <v>6416</v>
      </c>
      <c r="T1603" s="59" t="s">
        <v>6416</v>
      </c>
      <c r="AK1603" t="str">
        <f t="shared" si="24"/>
        <v/>
      </c>
    </row>
    <row r="1604" spans="2:37" x14ac:dyDescent="0.2">
      <c r="B1604" s="66" t="s">
        <v>2549</v>
      </c>
      <c r="C1604" t="s">
        <v>8039</v>
      </c>
      <c r="Q1604" t="s">
        <v>6416</v>
      </c>
      <c r="T1604" s="59" t="s">
        <v>6416</v>
      </c>
      <c r="AK1604" t="str">
        <f t="shared" si="24"/>
        <v/>
      </c>
    </row>
    <row r="1605" spans="2:37" x14ac:dyDescent="0.2">
      <c r="B1605" s="66" t="s">
        <v>2551</v>
      </c>
      <c r="C1605" t="s">
        <v>8040</v>
      </c>
      <c r="Q1605" t="s">
        <v>6416</v>
      </c>
      <c r="T1605" s="59" t="s">
        <v>6416</v>
      </c>
      <c r="AK1605" t="str">
        <f t="shared" si="24"/>
        <v/>
      </c>
    </row>
    <row r="1606" spans="2:37" x14ac:dyDescent="0.2">
      <c r="B1606" s="63" t="s">
        <v>2553</v>
      </c>
      <c r="C1606" t="s">
        <v>8041</v>
      </c>
      <c r="Q1606" t="s">
        <v>6416</v>
      </c>
      <c r="T1606" s="59" t="s">
        <v>6416</v>
      </c>
      <c r="AK1606" t="str">
        <f t="shared" ref="AK1606:AK1669" si="25">CONCATENATE(W1606,IF(X1606&lt;&gt;""," ",""),X1606,IF(Y1606&lt;&gt;""," ",""),Y1606,IF(Z1606&lt;&gt;""," ",""),Z1606,IF(AA1606&lt;&gt;""," ",""),AA1606,IF(AB1606&lt;&gt;""," ",""),AB1606,IF(AC1606&lt;&gt;""," ",""),AC1606,IF(AD1606&lt;&gt;""," ",""),AD1606,IF(AE1606&lt;&gt;""," ",""),AE1606,IF(AF1606&lt;&gt;""," ",""),AF1606,IF(AG1606&lt;&gt;""," ",""),AG1606,IF(AH1606&lt;&gt;""," ",""),AH1606,IF(AI1606&lt;&gt;""," ",""),AI1606,IF(AJ1606&lt;&gt;""," ",""),AJ1606)</f>
        <v/>
      </c>
    </row>
    <row r="1607" spans="2:37" x14ac:dyDescent="0.2">
      <c r="B1607" s="69" t="s">
        <v>1537</v>
      </c>
      <c r="Q1607" t="s">
        <v>6728</v>
      </c>
      <c r="T1607" s="59" t="s">
        <v>1537</v>
      </c>
      <c r="W1607" t="s">
        <v>6535</v>
      </c>
      <c r="X1607" t="s">
        <v>6532</v>
      </c>
      <c r="Y1607">
        <v>1</v>
      </c>
      <c r="AK1607" t="str">
        <f t="shared" si="25"/>
        <v>1BS. CR. 1</v>
      </c>
    </row>
    <row r="1608" spans="2:37" x14ac:dyDescent="0.2">
      <c r="B1608" s="66" t="s">
        <v>2555</v>
      </c>
      <c r="C1608" t="s">
        <v>8042</v>
      </c>
      <c r="Q1608" t="s">
        <v>6416</v>
      </c>
      <c r="T1608" s="59" t="s">
        <v>6416</v>
      </c>
      <c r="AK1608" t="str">
        <f t="shared" si="25"/>
        <v/>
      </c>
    </row>
    <row r="1609" spans="2:37" x14ac:dyDescent="0.2">
      <c r="B1609" s="66" t="s">
        <v>2557</v>
      </c>
      <c r="C1609" t="s">
        <v>8043</v>
      </c>
      <c r="Q1609" t="s">
        <v>6416</v>
      </c>
      <c r="T1609" s="59" t="s">
        <v>6416</v>
      </c>
      <c r="AK1609" t="str">
        <f t="shared" si="25"/>
        <v/>
      </c>
    </row>
    <row r="1610" spans="2:37" x14ac:dyDescent="0.2">
      <c r="B1610" s="66" t="s">
        <v>2559</v>
      </c>
      <c r="C1610" t="s">
        <v>8044</v>
      </c>
      <c r="Q1610" t="s">
        <v>6416</v>
      </c>
      <c r="T1610" s="59" t="s">
        <v>6416</v>
      </c>
      <c r="AK1610" t="str">
        <f t="shared" si="25"/>
        <v/>
      </c>
    </row>
    <row r="1611" spans="2:37" x14ac:dyDescent="0.2">
      <c r="B1611" s="66" t="s">
        <v>2561</v>
      </c>
      <c r="C1611" t="s">
        <v>8045</v>
      </c>
      <c r="Q1611" t="s">
        <v>6416</v>
      </c>
      <c r="T1611" s="59" t="s">
        <v>6416</v>
      </c>
      <c r="AK1611" t="str">
        <f t="shared" si="25"/>
        <v/>
      </c>
    </row>
    <row r="1612" spans="2:37" x14ac:dyDescent="0.2">
      <c r="B1612" s="63" t="s">
        <v>2563</v>
      </c>
      <c r="C1612" t="s">
        <v>8046</v>
      </c>
      <c r="Q1612" t="s">
        <v>6416</v>
      </c>
      <c r="T1612" s="59" t="s">
        <v>6416</v>
      </c>
      <c r="AK1612" t="str">
        <f t="shared" si="25"/>
        <v/>
      </c>
    </row>
    <row r="1613" spans="2:37" x14ac:dyDescent="0.2">
      <c r="B1613" s="68" t="s">
        <v>2565</v>
      </c>
      <c r="Q1613" t="s">
        <v>6757</v>
      </c>
      <c r="T1613" s="59" t="s">
        <v>2565</v>
      </c>
      <c r="W1613" t="s">
        <v>6492</v>
      </c>
      <c r="X1613" t="s">
        <v>6419</v>
      </c>
      <c r="Y1613" t="s">
        <v>6559</v>
      </c>
      <c r="AK1613" t="str">
        <f t="shared" si="25"/>
        <v>M4 / K3</v>
      </c>
    </row>
    <row r="1614" spans="2:37" x14ac:dyDescent="0.2">
      <c r="B1614" s="69" t="s">
        <v>1200</v>
      </c>
      <c r="Q1614" t="s">
        <v>6712</v>
      </c>
      <c r="T1614" s="59" t="s">
        <v>1200</v>
      </c>
      <c r="W1614" t="s">
        <v>6524</v>
      </c>
      <c r="X1614" t="s">
        <v>6525</v>
      </c>
      <c r="Y1614" t="s">
        <v>6528</v>
      </c>
      <c r="AK1614" t="str">
        <f t="shared" si="25"/>
        <v>S. K. R.</v>
      </c>
    </row>
    <row r="1615" spans="2:37" x14ac:dyDescent="0.2">
      <c r="B1615" s="66" t="s">
        <v>2566</v>
      </c>
      <c r="C1615" t="s">
        <v>8047</v>
      </c>
      <c r="Q1615" t="s">
        <v>6416</v>
      </c>
      <c r="T1615" s="59" t="s">
        <v>6416</v>
      </c>
      <c r="AK1615" t="str">
        <f t="shared" si="25"/>
        <v/>
      </c>
    </row>
    <row r="1616" spans="2:37" x14ac:dyDescent="0.2">
      <c r="B1616" s="66" t="s">
        <v>2568</v>
      </c>
      <c r="C1616" t="s">
        <v>8048</v>
      </c>
      <c r="Q1616" t="s">
        <v>6416</v>
      </c>
      <c r="T1616" s="59" t="s">
        <v>6416</v>
      </c>
      <c r="AK1616" t="str">
        <f t="shared" si="25"/>
        <v/>
      </c>
    </row>
    <row r="1617" spans="2:37" x14ac:dyDescent="0.2">
      <c r="B1617" s="66" t="s">
        <v>2570</v>
      </c>
      <c r="C1617" t="s">
        <v>8049</v>
      </c>
      <c r="Q1617" t="s">
        <v>6416</v>
      </c>
      <c r="T1617" s="59" t="s">
        <v>6416</v>
      </c>
      <c r="AK1617" t="str">
        <f t="shared" si="25"/>
        <v/>
      </c>
    </row>
    <row r="1618" spans="2:37" x14ac:dyDescent="0.2">
      <c r="B1618" s="66" t="s">
        <v>2572</v>
      </c>
      <c r="C1618" t="s">
        <v>8050</v>
      </c>
      <c r="Q1618" t="s">
        <v>6416</v>
      </c>
      <c r="T1618" s="59" t="s">
        <v>6416</v>
      </c>
      <c r="AK1618" t="str">
        <f t="shared" si="25"/>
        <v/>
      </c>
    </row>
    <row r="1619" spans="2:37" x14ac:dyDescent="0.2">
      <c r="B1619" s="63" t="s">
        <v>2574</v>
      </c>
      <c r="C1619" t="s">
        <v>8051</v>
      </c>
      <c r="Q1619" t="s">
        <v>6416</v>
      </c>
      <c r="T1619" s="59" t="s">
        <v>6416</v>
      </c>
      <c r="AK1619" t="str">
        <f t="shared" si="25"/>
        <v/>
      </c>
    </row>
    <row r="1620" spans="2:37" x14ac:dyDescent="0.2">
      <c r="B1620" s="69" t="s">
        <v>1211</v>
      </c>
      <c r="Q1620" t="s">
        <v>6713</v>
      </c>
      <c r="T1620" s="59" t="s">
        <v>1211</v>
      </c>
      <c r="W1620" t="s">
        <v>6524</v>
      </c>
      <c r="X1620" t="s">
        <v>6529</v>
      </c>
      <c r="Y1620" t="s">
        <v>6526</v>
      </c>
      <c r="AK1620" t="str">
        <f t="shared" si="25"/>
        <v>S. DQ. L.</v>
      </c>
    </row>
    <row r="1621" spans="2:37" x14ac:dyDescent="0.2">
      <c r="B1621" s="66" t="s">
        <v>2576</v>
      </c>
      <c r="C1621" t="s">
        <v>8052</v>
      </c>
      <c r="Q1621" t="s">
        <v>6416</v>
      </c>
      <c r="T1621" s="59" t="s">
        <v>6416</v>
      </c>
      <c r="AK1621" t="str">
        <f t="shared" si="25"/>
        <v/>
      </c>
    </row>
    <row r="1622" spans="2:37" x14ac:dyDescent="0.2">
      <c r="B1622" s="66" t="s">
        <v>2578</v>
      </c>
      <c r="C1622" t="s">
        <v>8053</v>
      </c>
      <c r="Q1622" t="s">
        <v>6416</v>
      </c>
      <c r="T1622" s="59" t="s">
        <v>6416</v>
      </c>
      <c r="AK1622" t="str">
        <f t="shared" si="25"/>
        <v/>
      </c>
    </row>
    <row r="1623" spans="2:37" x14ac:dyDescent="0.2">
      <c r="B1623" s="66" t="s">
        <v>2580</v>
      </c>
      <c r="C1623" t="s">
        <v>8054</v>
      </c>
      <c r="Q1623" t="s">
        <v>6416</v>
      </c>
      <c r="T1623" s="59" t="s">
        <v>6416</v>
      </c>
      <c r="AK1623" t="str">
        <f t="shared" si="25"/>
        <v/>
      </c>
    </row>
    <row r="1624" spans="2:37" x14ac:dyDescent="0.2">
      <c r="B1624" s="66" t="s">
        <v>2582</v>
      </c>
      <c r="C1624" t="s">
        <v>8055</v>
      </c>
      <c r="Q1624" t="s">
        <v>6416</v>
      </c>
      <c r="T1624" s="59" t="s">
        <v>6416</v>
      </c>
      <c r="AK1624" t="str">
        <f t="shared" si="25"/>
        <v/>
      </c>
    </row>
    <row r="1625" spans="2:37" x14ac:dyDescent="0.2">
      <c r="B1625" s="63" t="s">
        <v>2584</v>
      </c>
      <c r="C1625" t="s">
        <v>8056</v>
      </c>
      <c r="Q1625" t="s">
        <v>6416</v>
      </c>
      <c r="T1625" s="59" t="s">
        <v>6416</v>
      </c>
      <c r="AK1625" t="str">
        <f t="shared" si="25"/>
        <v/>
      </c>
    </row>
    <row r="1626" spans="2:37" x14ac:dyDescent="0.2">
      <c r="B1626" s="69" t="s">
        <v>1222</v>
      </c>
      <c r="Q1626" t="s">
        <v>6714</v>
      </c>
      <c r="T1626" s="59" t="s">
        <v>1222</v>
      </c>
      <c r="W1626" t="s">
        <v>6524</v>
      </c>
      <c r="X1626" t="s">
        <v>6529</v>
      </c>
      <c r="Y1626" t="s">
        <v>6528</v>
      </c>
      <c r="AK1626" t="str">
        <f t="shared" si="25"/>
        <v>S. DQ. R.</v>
      </c>
    </row>
    <row r="1627" spans="2:37" x14ac:dyDescent="0.2">
      <c r="B1627" s="66" t="s">
        <v>2586</v>
      </c>
      <c r="C1627" t="s">
        <v>8057</v>
      </c>
      <c r="Q1627" t="s">
        <v>6416</v>
      </c>
      <c r="T1627" s="59" t="s">
        <v>6416</v>
      </c>
      <c r="AK1627" t="str">
        <f t="shared" si="25"/>
        <v/>
      </c>
    </row>
    <row r="1628" spans="2:37" x14ac:dyDescent="0.2">
      <c r="B1628" s="66" t="s">
        <v>2587</v>
      </c>
      <c r="C1628" t="s">
        <v>8058</v>
      </c>
      <c r="Q1628" t="s">
        <v>6416</v>
      </c>
      <c r="T1628" s="59" t="s">
        <v>6416</v>
      </c>
      <c r="AK1628" t="str">
        <f t="shared" si="25"/>
        <v/>
      </c>
    </row>
    <row r="1629" spans="2:37" x14ac:dyDescent="0.2">
      <c r="B1629" s="66" t="s">
        <v>2588</v>
      </c>
      <c r="C1629" t="s">
        <v>8059</v>
      </c>
      <c r="Q1629" t="s">
        <v>6416</v>
      </c>
      <c r="T1629" s="59" t="s">
        <v>6416</v>
      </c>
      <c r="AK1629" t="str">
        <f t="shared" si="25"/>
        <v/>
      </c>
    </row>
    <row r="1630" spans="2:37" x14ac:dyDescent="0.2">
      <c r="B1630" s="66" t="s">
        <v>2589</v>
      </c>
      <c r="C1630" t="s">
        <v>8060</v>
      </c>
      <c r="Q1630" t="s">
        <v>6416</v>
      </c>
      <c r="T1630" s="59" t="s">
        <v>6416</v>
      </c>
      <c r="AK1630" t="str">
        <f t="shared" si="25"/>
        <v/>
      </c>
    </row>
    <row r="1631" spans="2:37" x14ac:dyDescent="0.2">
      <c r="B1631" s="63" t="s">
        <v>2590</v>
      </c>
      <c r="C1631" t="s">
        <v>8061</v>
      </c>
      <c r="Q1631" t="s">
        <v>6416</v>
      </c>
      <c r="T1631" s="59" t="s">
        <v>6416</v>
      </c>
      <c r="AK1631" t="str">
        <f t="shared" si="25"/>
        <v/>
      </c>
    </row>
    <row r="1632" spans="2:37" x14ac:dyDescent="0.2">
      <c r="B1632" s="69" t="s">
        <v>1233</v>
      </c>
      <c r="Q1632" t="s">
        <v>6715</v>
      </c>
      <c r="T1632" s="59" t="s">
        <v>1233</v>
      </c>
      <c r="W1632" t="s">
        <v>6530</v>
      </c>
      <c r="X1632" t="s">
        <v>6526</v>
      </c>
      <c r="AK1632" t="str">
        <f t="shared" si="25"/>
        <v>JS. L.</v>
      </c>
    </row>
    <row r="1633" spans="2:37" x14ac:dyDescent="0.2">
      <c r="B1633" s="66" t="s">
        <v>2591</v>
      </c>
      <c r="C1633" t="s">
        <v>8062</v>
      </c>
      <c r="Q1633" t="s">
        <v>6416</v>
      </c>
      <c r="T1633" s="59" t="s">
        <v>6416</v>
      </c>
      <c r="AK1633" t="str">
        <f t="shared" si="25"/>
        <v/>
      </c>
    </row>
    <row r="1634" spans="2:37" x14ac:dyDescent="0.2">
      <c r="B1634" s="66" t="s">
        <v>2593</v>
      </c>
      <c r="C1634" t="s">
        <v>8063</v>
      </c>
      <c r="Q1634" t="s">
        <v>6416</v>
      </c>
      <c r="T1634" s="59" t="s">
        <v>6416</v>
      </c>
      <c r="AK1634" t="str">
        <f t="shared" si="25"/>
        <v/>
      </c>
    </row>
    <row r="1635" spans="2:37" x14ac:dyDescent="0.2">
      <c r="B1635" s="66" t="s">
        <v>2595</v>
      </c>
      <c r="C1635" t="s">
        <v>8064</v>
      </c>
      <c r="Q1635" t="s">
        <v>6416</v>
      </c>
      <c r="T1635" s="59" t="s">
        <v>6416</v>
      </c>
      <c r="AK1635" t="str">
        <f t="shared" si="25"/>
        <v/>
      </c>
    </row>
    <row r="1636" spans="2:37" x14ac:dyDescent="0.2">
      <c r="B1636" s="66" t="s">
        <v>2597</v>
      </c>
      <c r="C1636" t="s">
        <v>8065</v>
      </c>
      <c r="Q1636" t="s">
        <v>6416</v>
      </c>
      <c r="T1636" s="59" t="s">
        <v>6416</v>
      </c>
      <c r="AK1636" t="str">
        <f t="shared" si="25"/>
        <v/>
      </c>
    </row>
    <row r="1637" spans="2:37" x14ac:dyDescent="0.2">
      <c r="B1637" s="63" t="s">
        <v>2599</v>
      </c>
      <c r="C1637" t="s">
        <v>8066</v>
      </c>
      <c r="Q1637" t="s">
        <v>6416</v>
      </c>
      <c r="T1637" s="59" t="s">
        <v>6416</v>
      </c>
      <c r="AK1637" t="str">
        <f t="shared" si="25"/>
        <v/>
      </c>
    </row>
    <row r="1638" spans="2:37" x14ac:dyDescent="0.2">
      <c r="B1638" s="69" t="s">
        <v>1244</v>
      </c>
      <c r="Q1638" t="s">
        <v>6716</v>
      </c>
      <c r="T1638" s="59" t="s">
        <v>1244</v>
      </c>
      <c r="W1638" t="s">
        <v>6530</v>
      </c>
      <c r="X1638" t="s">
        <v>6528</v>
      </c>
      <c r="AK1638" t="str">
        <f t="shared" si="25"/>
        <v>JS. R.</v>
      </c>
    </row>
    <row r="1639" spans="2:37" x14ac:dyDescent="0.2">
      <c r="B1639" s="66" t="s">
        <v>2601</v>
      </c>
      <c r="C1639" t="s">
        <v>8067</v>
      </c>
      <c r="Q1639" t="s">
        <v>6416</v>
      </c>
      <c r="T1639" s="59" t="s">
        <v>6416</v>
      </c>
      <c r="AK1639" t="str">
        <f t="shared" si="25"/>
        <v/>
      </c>
    </row>
    <row r="1640" spans="2:37" x14ac:dyDescent="0.2">
      <c r="B1640" s="66" t="s">
        <v>2603</v>
      </c>
      <c r="C1640" t="s">
        <v>8068</v>
      </c>
      <c r="Q1640" t="s">
        <v>6416</v>
      </c>
      <c r="T1640" s="59" t="s">
        <v>6416</v>
      </c>
      <c r="AK1640" t="str">
        <f t="shared" si="25"/>
        <v/>
      </c>
    </row>
    <row r="1641" spans="2:37" x14ac:dyDescent="0.2">
      <c r="B1641" s="66" t="s">
        <v>2605</v>
      </c>
      <c r="C1641" t="s">
        <v>8069</v>
      </c>
      <c r="Q1641" t="s">
        <v>6416</v>
      </c>
      <c r="T1641" s="59" t="s">
        <v>6416</v>
      </c>
      <c r="AK1641" t="str">
        <f t="shared" si="25"/>
        <v/>
      </c>
    </row>
    <row r="1642" spans="2:37" x14ac:dyDescent="0.2">
      <c r="B1642" s="66" t="s">
        <v>2607</v>
      </c>
      <c r="C1642" t="s">
        <v>8070</v>
      </c>
      <c r="Q1642" t="s">
        <v>6416</v>
      </c>
      <c r="T1642" s="59" t="s">
        <v>6416</v>
      </c>
      <c r="AK1642" t="str">
        <f t="shared" si="25"/>
        <v/>
      </c>
    </row>
    <row r="1643" spans="2:37" x14ac:dyDescent="0.2">
      <c r="B1643" s="63" t="s">
        <v>2609</v>
      </c>
      <c r="C1643" t="s">
        <v>8071</v>
      </c>
      <c r="Q1643" t="s">
        <v>6416</v>
      </c>
      <c r="T1643" s="59" t="s">
        <v>6416</v>
      </c>
      <c r="AK1643" t="str">
        <f t="shared" si="25"/>
        <v/>
      </c>
    </row>
    <row r="1644" spans="2:37" x14ac:dyDescent="0.2">
      <c r="B1644" s="68" t="s">
        <v>1959</v>
      </c>
      <c r="Q1644" t="s">
        <v>6545</v>
      </c>
      <c r="T1644" s="59" t="s">
        <v>1959</v>
      </c>
      <c r="W1644" t="s">
        <v>6545</v>
      </c>
      <c r="AK1644" t="str">
        <f t="shared" si="25"/>
        <v>M4/Balustrade</v>
      </c>
    </row>
    <row r="1645" spans="2:37" x14ac:dyDescent="0.2">
      <c r="B1645" s="66" t="s">
        <v>2611</v>
      </c>
      <c r="C1645" t="s">
        <v>8072</v>
      </c>
      <c r="Q1645" t="s">
        <v>6416</v>
      </c>
      <c r="T1645" s="59" t="s">
        <v>6416</v>
      </c>
      <c r="AK1645" t="str">
        <f t="shared" si="25"/>
        <v/>
      </c>
    </row>
    <row r="1646" spans="2:37" x14ac:dyDescent="0.2">
      <c r="B1646" s="63" t="s">
        <v>2613</v>
      </c>
      <c r="C1646" t="s">
        <v>8073</v>
      </c>
      <c r="Q1646" t="s">
        <v>6416</v>
      </c>
      <c r="T1646" s="59" t="s">
        <v>6416</v>
      </c>
      <c r="AK1646" t="str">
        <f t="shared" si="25"/>
        <v/>
      </c>
    </row>
    <row r="1647" spans="2:37" x14ac:dyDescent="0.2">
      <c r="B1647" s="65" t="s">
        <v>2615</v>
      </c>
      <c r="Q1647" t="s">
        <v>6652</v>
      </c>
      <c r="T1647" s="59" t="s">
        <v>2615</v>
      </c>
      <c r="W1647" t="s">
        <v>6434</v>
      </c>
      <c r="X1647">
        <v>4</v>
      </c>
      <c r="AK1647" t="str">
        <f t="shared" si="25"/>
        <v>Level 4</v>
      </c>
    </row>
    <row r="1648" spans="2:37" x14ac:dyDescent="0.2">
      <c r="B1648" s="67" t="s">
        <v>1176</v>
      </c>
      <c r="Q1648" t="s">
        <v>6679</v>
      </c>
      <c r="T1648" s="59" t="s">
        <v>1176</v>
      </c>
      <c r="W1648" t="s">
        <v>6480</v>
      </c>
      <c r="X1648" t="s">
        <v>6485</v>
      </c>
      <c r="AK1648" t="str">
        <f t="shared" si="25"/>
        <v>Zone M1</v>
      </c>
    </row>
    <row r="1649" spans="2:37" x14ac:dyDescent="0.2">
      <c r="B1649" s="68" t="s">
        <v>2616</v>
      </c>
      <c r="Q1649" t="s">
        <v>6758</v>
      </c>
      <c r="T1649" s="59" t="s">
        <v>2616</v>
      </c>
      <c r="W1649" t="s">
        <v>6485</v>
      </c>
      <c r="X1649" t="s">
        <v>6419</v>
      </c>
      <c r="Y1649" t="s">
        <v>6560</v>
      </c>
      <c r="AK1649" t="str">
        <f t="shared" si="25"/>
        <v>M1 / F4</v>
      </c>
    </row>
    <row r="1650" spans="2:37" x14ac:dyDescent="0.2">
      <c r="B1650" s="69" t="s">
        <v>1256</v>
      </c>
      <c r="Q1650" t="s">
        <v>6718</v>
      </c>
      <c r="T1650" s="59" t="s">
        <v>1256</v>
      </c>
      <c r="W1650" t="s">
        <v>6524</v>
      </c>
      <c r="X1650" t="s">
        <v>6525</v>
      </c>
      <c r="Y1650" t="s">
        <v>6526</v>
      </c>
      <c r="AK1650" t="str">
        <f t="shared" si="25"/>
        <v>S. K. L.</v>
      </c>
    </row>
    <row r="1651" spans="2:37" x14ac:dyDescent="0.2">
      <c r="B1651" s="66" t="s">
        <v>2617</v>
      </c>
      <c r="C1651" t="s">
        <v>8074</v>
      </c>
      <c r="Q1651" t="s">
        <v>6416</v>
      </c>
      <c r="T1651" s="59" t="s">
        <v>6416</v>
      </c>
      <c r="AK1651" t="str">
        <f t="shared" si="25"/>
        <v/>
      </c>
    </row>
    <row r="1652" spans="2:37" x14ac:dyDescent="0.2">
      <c r="B1652" s="66" t="s">
        <v>2619</v>
      </c>
      <c r="C1652" t="s">
        <v>8075</v>
      </c>
      <c r="Q1652" t="s">
        <v>6416</v>
      </c>
      <c r="T1652" s="59" t="s">
        <v>6416</v>
      </c>
      <c r="AK1652" t="str">
        <f t="shared" si="25"/>
        <v/>
      </c>
    </row>
    <row r="1653" spans="2:37" x14ac:dyDescent="0.2">
      <c r="B1653" s="66" t="s">
        <v>2621</v>
      </c>
      <c r="C1653" t="s">
        <v>8076</v>
      </c>
      <c r="Q1653" t="s">
        <v>6416</v>
      </c>
      <c r="T1653" s="59" t="s">
        <v>6416</v>
      </c>
      <c r="AK1653" t="str">
        <f t="shared" si="25"/>
        <v/>
      </c>
    </row>
    <row r="1654" spans="2:37" x14ac:dyDescent="0.2">
      <c r="B1654" s="66" t="s">
        <v>2623</v>
      </c>
      <c r="C1654" t="s">
        <v>8077</v>
      </c>
      <c r="Q1654" t="s">
        <v>6416</v>
      </c>
      <c r="T1654" s="59" t="s">
        <v>6416</v>
      </c>
      <c r="AK1654" t="str">
        <f t="shared" si="25"/>
        <v/>
      </c>
    </row>
    <row r="1655" spans="2:37" x14ac:dyDescent="0.2">
      <c r="B1655" s="63" t="s">
        <v>2625</v>
      </c>
      <c r="C1655" t="s">
        <v>8078</v>
      </c>
      <c r="Q1655" t="s">
        <v>6416</v>
      </c>
      <c r="T1655" s="59" t="s">
        <v>6416</v>
      </c>
      <c r="AK1655" t="str">
        <f t="shared" si="25"/>
        <v/>
      </c>
    </row>
    <row r="1656" spans="2:37" x14ac:dyDescent="0.2">
      <c r="B1656" s="69" t="s">
        <v>1200</v>
      </c>
      <c r="Q1656" t="s">
        <v>6712</v>
      </c>
      <c r="T1656" s="59" t="s">
        <v>1200</v>
      </c>
      <c r="W1656" t="s">
        <v>6524</v>
      </c>
      <c r="X1656" t="s">
        <v>6525</v>
      </c>
      <c r="Y1656" t="s">
        <v>6528</v>
      </c>
      <c r="AK1656" t="str">
        <f t="shared" si="25"/>
        <v>S. K. R.</v>
      </c>
    </row>
    <row r="1657" spans="2:37" x14ac:dyDescent="0.2">
      <c r="B1657" s="66" t="s">
        <v>2627</v>
      </c>
      <c r="C1657" t="s">
        <v>8079</v>
      </c>
      <c r="Q1657" t="s">
        <v>6416</v>
      </c>
      <c r="T1657" s="59" t="s">
        <v>6416</v>
      </c>
      <c r="AK1657" t="str">
        <f t="shared" si="25"/>
        <v/>
      </c>
    </row>
    <row r="1658" spans="2:37" x14ac:dyDescent="0.2">
      <c r="B1658" s="66" t="s">
        <v>2629</v>
      </c>
      <c r="C1658" t="s">
        <v>8080</v>
      </c>
      <c r="Q1658" t="s">
        <v>6416</v>
      </c>
      <c r="T1658" s="59" t="s">
        <v>6416</v>
      </c>
      <c r="AK1658" t="str">
        <f t="shared" si="25"/>
        <v/>
      </c>
    </row>
    <row r="1659" spans="2:37" x14ac:dyDescent="0.2">
      <c r="B1659" s="66" t="s">
        <v>2631</v>
      </c>
      <c r="C1659" t="s">
        <v>8081</v>
      </c>
      <c r="Q1659" t="s">
        <v>6416</v>
      </c>
      <c r="T1659" s="59" t="s">
        <v>6416</v>
      </c>
      <c r="AK1659" t="str">
        <f t="shared" si="25"/>
        <v/>
      </c>
    </row>
    <row r="1660" spans="2:37" x14ac:dyDescent="0.2">
      <c r="B1660" s="66" t="s">
        <v>2633</v>
      </c>
      <c r="C1660" t="s">
        <v>8082</v>
      </c>
      <c r="Q1660" t="s">
        <v>6416</v>
      </c>
      <c r="T1660" s="59" t="s">
        <v>6416</v>
      </c>
      <c r="AK1660" t="str">
        <f t="shared" si="25"/>
        <v/>
      </c>
    </row>
    <row r="1661" spans="2:37" x14ac:dyDescent="0.2">
      <c r="B1661" s="63" t="s">
        <v>2635</v>
      </c>
      <c r="C1661" t="s">
        <v>8083</v>
      </c>
      <c r="Q1661" t="s">
        <v>6416</v>
      </c>
      <c r="T1661" s="59" t="s">
        <v>6416</v>
      </c>
      <c r="AK1661" t="str">
        <f t="shared" si="25"/>
        <v/>
      </c>
    </row>
    <row r="1662" spans="2:37" x14ac:dyDescent="0.2">
      <c r="B1662" s="69" t="s">
        <v>1277</v>
      </c>
      <c r="Q1662" t="s">
        <v>6719</v>
      </c>
      <c r="T1662" s="59" t="s">
        <v>1277</v>
      </c>
      <c r="W1662" t="s">
        <v>6524</v>
      </c>
      <c r="X1662" t="s">
        <v>6525</v>
      </c>
      <c r="Y1662" t="s">
        <v>6531</v>
      </c>
      <c r="AK1662" t="str">
        <f t="shared" si="25"/>
        <v>S. K. CL.</v>
      </c>
    </row>
    <row r="1663" spans="2:37" x14ac:dyDescent="0.2">
      <c r="B1663" s="66" t="s">
        <v>2637</v>
      </c>
      <c r="C1663" t="s">
        <v>8084</v>
      </c>
      <c r="Q1663" t="s">
        <v>6416</v>
      </c>
      <c r="T1663" s="59" t="s">
        <v>6416</v>
      </c>
      <c r="AK1663" t="str">
        <f t="shared" si="25"/>
        <v/>
      </c>
    </row>
    <row r="1664" spans="2:37" x14ac:dyDescent="0.2">
      <c r="B1664" s="66" t="s">
        <v>2639</v>
      </c>
      <c r="C1664" t="s">
        <v>8085</v>
      </c>
      <c r="Q1664" t="s">
        <v>6416</v>
      </c>
      <c r="T1664" s="59" t="s">
        <v>6416</v>
      </c>
      <c r="AK1664" t="str">
        <f t="shared" si="25"/>
        <v/>
      </c>
    </row>
    <row r="1665" spans="2:37" x14ac:dyDescent="0.2">
      <c r="B1665" s="66" t="s">
        <v>2641</v>
      </c>
      <c r="C1665" t="s">
        <v>8086</v>
      </c>
      <c r="Q1665" t="s">
        <v>6416</v>
      </c>
      <c r="T1665" s="59" t="s">
        <v>6416</v>
      </c>
      <c r="AK1665" t="str">
        <f t="shared" si="25"/>
        <v/>
      </c>
    </row>
    <row r="1666" spans="2:37" x14ac:dyDescent="0.2">
      <c r="B1666" s="66" t="s">
        <v>2643</v>
      </c>
      <c r="C1666" t="s">
        <v>8087</v>
      </c>
      <c r="Q1666" t="s">
        <v>6416</v>
      </c>
      <c r="T1666" s="59" t="s">
        <v>6416</v>
      </c>
      <c r="AK1666" t="str">
        <f t="shared" si="25"/>
        <v/>
      </c>
    </row>
    <row r="1667" spans="2:37" x14ac:dyDescent="0.2">
      <c r="B1667" s="63" t="s">
        <v>2645</v>
      </c>
      <c r="C1667" t="s">
        <v>8088</v>
      </c>
      <c r="Q1667" t="s">
        <v>6416</v>
      </c>
      <c r="T1667" s="59" t="s">
        <v>6416</v>
      </c>
      <c r="AK1667" t="str">
        <f t="shared" si="25"/>
        <v/>
      </c>
    </row>
    <row r="1668" spans="2:37" x14ac:dyDescent="0.2">
      <c r="B1668" s="69" t="s">
        <v>1288</v>
      </c>
      <c r="Q1668" t="s">
        <v>6720</v>
      </c>
      <c r="T1668" s="59" t="s">
        <v>1288</v>
      </c>
      <c r="W1668" t="s">
        <v>6524</v>
      </c>
      <c r="X1668" t="s">
        <v>6525</v>
      </c>
      <c r="Y1668" t="s">
        <v>6532</v>
      </c>
      <c r="AK1668" t="str">
        <f t="shared" si="25"/>
        <v>S. K. CR.</v>
      </c>
    </row>
    <row r="1669" spans="2:37" x14ac:dyDescent="0.2">
      <c r="B1669" s="66" t="s">
        <v>2647</v>
      </c>
      <c r="C1669" t="s">
        <v>8089</v>
      </c>
      <c r="Q1669" t="s">
        <v>6416</v>
      </c>
      <c r="T1669" s="59" t="s">
        <v>6416</v>
      </c>
      <c r="AK1669" t="str">
        <f t="shared" si="25"/>
        <v/>
      </c>
    </row>
    <row r="1670" spans="2:37" x14ac:dyDescent="0.2">
      <c r="B1670" s="66" t="s">
        <v>2649</v>
      </c>
      <c r="C1670" t="s">
        <v>8090</v>
      </c>
      <c r="Q1670" t="s">
        <v>6416</v>
      </c>
      <c r="T1670" s="59" t="s">
        <v>6416</v>
      </c>
      <c r="AK1670" t="str">
        <f t="shared" ref="AK1670:AK1733" si="26">CONCATENATE(W1670,IF(X1670&lt;&gt;""," ",""),X1670,IF(Y1670&lt;&gt;""," ",""),Y1670,IF(Z1670&lt;&gt;""," ",""),Z1670,IF(AA1670&lt;&gt;""," ",""),AA1670,IF(AB1670&lt;&gt;""," ",""),AB1670,IF(AC1670&lt;&gt;""," ",""),AC1670,IF(AD1670&lt;&gt;""," ",""),AD1670,IF(AE1670&lt;&gt;""," ",""),AE1670,IF(AF1670&lt;&gt;""," ",""),AF1670,IF(AG1670&lt;&gt;""," ",""),AG1670,IF(AH1670&lt;&gt;""," ",""),AH1670,IF(AI1670&lt;&gt;""," ",""),AI1670,IF(AJ1670&lt;&gt;""," ",""),AJ1670)</f>
        <v/>
      </c>
    </row>
    <row r="1671" spans="2:37" x14ac:dyDescent="0.2">
      <c r="B1671" s="66" t="s">
        <v>2651</v>
      </c>
      <c r="C1671" t="s">
        <v>8091</v>
      </c>
      <c r="Q1671" t="s">
        <v>6416</v>
      </c>
      <c r="T1671" s="59" t="s">
        <v>6416</v>
      </c>
      <c r="AK1671" t="str">
        <f t="shared" si="26"/>
        <v/>
      </c>
    </row>
    <row r="1672" spans="2:37" x14ac:dyDescent="0.2">
      <c r="B1672" s="66" t="s">
        <v>2653</v>
      </c>
      <c r="C1672" t="s">
        <v>8092</v>
      </c>
      <c r="Q1672" t="s">
        <v>6416</v>
      </c>
      <c r="T1672" s="59" t="s">
        <v>6416</v>
      </c>
      <c r="AK1672" t="str">
        <f t="shared" si="26"/>
        <v/>
      </c>
    </row>
    <row r="1673" spans="2:37" x14ac:dyDescent="0.2">
      <c r="B1673" s="63" t="s">
        <v>2655</v>
      </c>
      <c r="C1673" t="s">
        <v>8093</v>
      </c>
      <c r="Q1673" t="s">
        <v>6416</v>
      </c>
      <c r="T1673" s="59" t="s">
        <v>6416</v>
      </c>
      <c r="AK1673" t="str">
        <f t="shared" si="26"/>
        <v/>
      </c>
    </row>
    <row r="1674" spans="2:37" x14ac:dyDescent="0.2">
      <c r="B1674" s="69" t="s">
        <v>1211</v>
      </c>
      <c r="Q1674" t="s">
        <v>6713</v>
      </c>
      <c r="T1674" s="59" t="s">
        <v>1211</v>
      </c>
      <c r="W1674" t="s">
        <v>6524</v>
      </c>
      <c r="X1674" t="s">
        <v>6529</v>
      </c>
      <c r="Y1674" t="s">
        <v>6526</v>
      </c>
      <c r="AK1674" t="str">
        <f t="shared" si="26"/>
        <v>S. DQ. L.</v>
      </c>
    </row>
    <row r="1675" spans="2:37" x14ac:dyDescent="0.2">
      <c r="B1675" s="66" t="s">
        <v>2657</v>
      </c>
      <c r="C1675" t="s">
        <v>8094</v>
      </c>
      <c r="Q1675" t="s">
        <v>6416</v>
      </c>
      <c r="T1675" s="59" t="s">
        <v>6416</v>
      </c>
      <c r="AK1675" t="str">
        <f t="shared" si="26"/>
        <v/>
      </c>
    </row>
    <row r="1676" spans="2:37" x14ac:dyDescent="0.2">
      <c r="B1676" s="66" t="s">
        <v>2659</v>
      </c>
      <c r="C1676" t="s">
        <v>8095</v>
      </c>
      <c r="Q1676" t="s">
        <v>6416</v>
      </c>
      <c r="T1676" s="59" t="s">
        <v>6416</v>
      </c>
      <c r="AK1676" t="str">
        <f t="shared" si="26"/>
        <v/>
      </c>
    </row>
    <row r="1677" spans="2:37" x14ac:dyDescent="0.2">
      <c r="B1677" s="66" t="s">
        <v>2661</v>
      </c>
      <c r="C1677" t="s">
        <v>8096</v>
      </c>
      <c r="Q1677" t="s">
        <v>6416</v>
      </c>
      <c r="T1677" s="59" t="s">
        <v>6416</v>
      </c>
      <c r="AK1677" t="str">
        <f t="shared" si="26"/>
        <v/>
      </c>
    </row>
    <row r="1678" spans="2:37" x14ac:dyDescent="0.2">
      <c r="B1678" s="66" t="s">
        <v>2663</v>
      </c>
      <c r="C1678" t="s">
        <v>8097</v>
      </c>
      <c r="Q1678" t="s">
        <v>6416</v>
      </c>
      <c r="T1678" s="59" t="s">
        <v>6416</v>
      </c>
      <c r="AK1678" t="str">
        <f t="shared" si="26"/>
        <v/>
      </c>
    </row>
    <row r="1679" spans="2:37" x14ac:dyDescent="0.2">
      <c r="B1679" s="63" t="s">
        <v>2665</v>
      </c>
      <c r="C1679" t="s">
        <v>8098</v>
      </c>
      <c r="Q1679" t="s">
        <v>6416</v>
      </c>
      <c r="T1679" s="59" t="s">
        <v>6416</v>
      </c>
      <c r="AK1679" t="str">
        <f t="shared" si="26"/>
        <v/>
      </c>
    </row>
    <row r="1680" spans="2:37" x14ac:dyDescent="0.2">
      <c r="B1680" s="69" t="s">
        <v>1222</v>
      </c>
      <c r="Q1680" t="s">
        <v>6714</v>
      </c>
      <c r="T1680" s="59" t="s">
        <v>1222</v>
      </c>
      <c r="W1680" t="s">
        <v>6524</v>
      </c>
      <c r="X1680" t="s">
        <v>6529</v>
      </c>
      <c r="Y1680" t="s">
        <v>6528</v>
      </c>
      <c r="AK1680" t="str">
        <f t="shared" si="26"/>
        <v>S. DQ. R.</v>
      </c>
    </row>
    <row r="1681" spans="2:37" x14ac:dyDescent="0.2">
      <c r="B1681" s="66" t="s">
        <v>2667</v>
      </c>
      <c r="C1681" t="s">
        <v>8099</v>
      </c>
      <c r="Q1681" t="s">
        <v>6416</v>
      </c>
      <c r="T1681" s="59" t="s">
        <v>6416</v>
      </c>
      <c r="AK1681" t="str">
        <f t="shared" si="26"/>
        <v/>
      </c>
    </row>
    <row r="1682" spans="2:37" x14ac:dyDescent="0.2">
      <c r="B1682" s="66" t="s">
        <v>2669</v>
      </c>
      <c r="C1682" t="s">
        <v>8100</v>
      </c>
      <c r="Q1682" t="s">
        <v>6416</v>
      </c>
      <c r="T1682" s="59" t="s">
        <v>6416</v>
      </c>
      <c r="AK1682" t="str">
        <f t="shared" si="26"/>
        <v/>
      </c>
    </row>
    <row r="1683" spans="2:37" x14ac:dyDescent="0.2">
      <c r="B1683" s="66" t="s">
        <v>2671</v>
      </c>
      <c r="C1683" t="s">
        <v>8101</v>
      </c>
      <c r="Q1683" t="s">
        <v>6416</v>
      </c>
      <c r="T1683" s="59" t="s">
        <v>6416</v>
      </c>
      <c r="AK1683" t="str">
        <f t="shared" si="26"/>
        <v/>
      </c>
    </row>
    <row r="1684" spans="2:37" x14ac:dyDescent="0.2">
      <c r="B1684" s="66" t="s">
        <v>2673</v>
      </c>
      <c r="C1684" t="s">
        <v>8102</v>
      </c>
      <c r="Q1684" t="s">
        <v>6416</v>
      </c>
      <c r="T1684" s="59" t="s">
        <v>6416</v>
      </c>
      <c r="AK1684" t="str">
        <f t="shared" si="26"/>
        <v/>
      </c>
    </row>
    <row r="1685" spans="2:37" x14ac:dyDescent="0.2">
      <c r="B1685" s="63" t="s">
        <v>2675</v>
      </c>
      <c r="C1685" t="s">
        <v>8103</v>
      </c>
      <c r="Q1685" t="s">
        <v>6416</v>
      </c>
      <c r="T1685" s="59" t="s">
        <v>6416</v>
      </c>
      <c r="AK1685" t="str">
        <f t="shared" si="26"/>
        <v/>
      </c>
    </row>
    <row r="1686" spans="2:37" x14ac:dyDescent="0.2">
      <c r="B1686" s="67" t="s">
        <v>1319</v>
      </c>
      <c r="Q1686" t="s">
        <v>6685</v>
      </c>
      <c r="T1686" s="59" t="s">
        <v>1319</v>
      </c>
      <c r="W1686" t="s">
        <v>6480</v>
      </c>
      <c r="X1686" t="s">
        <v>6491</v>
      </c>
      <c r="AK1686" t="str">
        <f t="shared" si="26"/>
        <v>Zone M2</v>
      </c>
    </row>
    <row r="1687" spans="2:37" x14ac:dyDescent="0.2">
      <c r="B1687" s="68" t="s">
        <v>2677</v>
      </c>
      <c r="Q1687" t="s">
        <v>6759</v>
      </c>
      <c r="T1687" s="59" t="s">
        <v>2677</v>
      </c>
      <c r="W1687" t="s">
        <v>6491</v>
      </c>
      <c r="X1687" t="s">
        <v>6419</v>
      </c>
      <c r="Y1687" t="s">
        <v>6561</v>
      </c>
      <c r="AK1687" t="str">
        <f t="shared" si="26"/>
        <v>M2 / D4</v>
      </c>
    </row>
    <row r="1688" spans="2:37" x14ac:dyDescent="0.2">
      <c r="B1688" s="69" t="s">
        <v>1256</v>
      </c>
      <c r="Q1688" t="s">
        <v>6718</v>
      </c>
      <c r="T1688" s="59" t="s">
        <v>1256</v>
      </c>
      <c r="W1688" t="s">
        <v>6524</v>
      </c>
      <c r="X1688" t="s">
        <v>6525</v>
      </c>
      <c r="Y1688" t="s">
        <v>6526</v>
      </c>
      <c r="AK1688" t="str">
        <f t="shared" si="26"/>
        <v>S. K. L.</v>
      </c>
    </row>
    <row r="1689" spans="2:37" x14ac:dyDescent="0.2">
      <c r="B1689" s="66" t="s">
        <v>2678</v>
      </c>
      <c r="C1689" t="s">
        <v>8104</v>
      </c>
      <c r="Q1689" t="s">
        <v>6416</v>
      </c>
      <c r="T1689" s="59" t="s">
        <v>6416</v>
      </c>
      <c r="AK1689" t="str">
        <f t="shared" si="26"/>
        <v/>
      </c>
    </row>
    <row r="1690" spans="2:37" x14ac:dyDescent="0.2">
      <c r="B1690" s="66" t="s">
        <v>2680</v>
      </c>
      <c r="C1690" t="s">
        <v>8105</v>
      </c>
      <c r="Q1690" t="s">
        <v>6416</v>
      </c>
      <c r="T1690" s="59" t="s">
        <v>6416</v>
      </c>
      <c r="AK1690" t="str">
        <f t="shared" si="26"/>
        <v/>
      </c>
    </row>
    <row r="1691" spans="2:37" x14ac:dyDescent="0.2">
      <c r="B1691" s="66" t="s">
        <v>2682</v>
      </c>
      <c r="C1691" t="s">
        <v>8106</v>
      </c>
      <c r="Q1691" t="s">
        <v>6416</v>
      </c>
      <c r="T1691" s="59" t="s">
        <v>6416</v>
      </c>
      <c r="AK1691" t="str">
        <f t="shared" si="26"/>
        <v/>
      </c>
    </row>
    <row r="1692" spans="2:37" x14ac:dyDescent="0.2">
      <c r="B1692" s="66" t="s">
        <v>2684</v>
      </c>
      <c r="C1692" t="s">
        <v>8107</v>
      </c>
      <c r="Q1692" t="s">
        <v>6416</v>
      </c>
      <c r="T1692" s="59" t="s">
        <v>6416</v>
      </c>
      <c r="AK1692" t="str">
        <f t="shared" si="26"/>
        <v/>
      </c>
    </row>
    <row r="1693" spans="2:37" x14ac:dyDescent="0.2">
      <c r="B1693" s="63" t="s">
        <v>2686</v>
      </c>
      <c r="C1693" t="s">
        <v>8108</v>
      </c>
      <c r="Q1693" t="s">
        <v>6416</v>
      </c>
      <c r="T1693" s="59" t="s">
        <v>6416</v>
      </c>
      <c r="AK1693" t="str">
        <f t="shared" si="26"/>
        <v/>
      </c>
    </row>
    <row r="1694" spans="2:37" x14ac:dyDescent="0.2">
      <c r="B1694" s="69" t="s">
        <v>1200</v>
      </c>
      <c r="Q1694" t="s">
        <v>6712</v>
      </c>
      <c r="T1694" s="59" t="s">
        <v>1200</v>
      </c>
      <c r="W1694" t="s">
        <v>6524</v>
      </c>
      <c r="X1694" t="s">
        <v>6525</v>
      </c>
      <c r="Y1694" t="s">
        <v>6528</v>
      </c>
      <c r="AK1694" t="str">
        <f t="shared" si="26"/>
        <v>S. K. R.</v>
      </c>
    </row>
    <row r="1695" spans="2:37" x14ac:dyDescent="0.2">
      <c r="B1695" s="66" t="s">
        <v>2688</v>
      </c>
      <c r="C1695" t="s">
        <v>8109</v>
      </c>
      <c r="Q1695" t="s">
        <v>6416</v>
      </c>
      <c r="T1695" s="59" t="s">
        <v>6416</v>
      </c>
      <c r="AK1695" t="str">
        <f t="shared" si="26"/>
        <v/>
      </c>
    </row>
    <row r="1696" spans="2:37" x14ac:dyDescent="0.2">
      <c r="B1696" s="66" t="s">
        <v>2690</v>
      </c>
      <c r="C1696" t="s">
        <v>8110</v>
      </c>
      <c r="Q1696" t="s">
        <v>6416</v>
      </c>
      <c r="T1696" s="59" t="s">
        <v>6416</v>
      </c>
      <c r="AK1696" t="str">
        <f t="shared" si="26"/>
        <v/>
      </c>
    </row>
    <row r="1697" spans="2:37" x14ac:dyDescent="0.2">
      <c r="B1697" s="66" t="s">
        <v>2692</v>
      </c>
      <c r="C1697" t="s">
        <v>8111</v>
      </c>
      <c r="Q1697" t="s">
        <v>6416</v>
      </c>
      <c r="T1697" s="59" t="s">
        <v>6416</v>
      </c>
      <c r="AK1697" t="str">
        <f t="shared" si="26"/>
        <v/>
      </c>
    </row>
    <row r="1698" spans="2:37" x14ac:dyDescent="0.2">
      <c r="B1698" s="66" t="s">
        <v>2694</v>
      </c>
      <c r="C1698" t="s">
        <v>8112</v>
      </c>
      <c r="Q1698" t="s">
        <v>6416</v>
      </c>
      <c r="T1698" s="59" t="s">
        <v>6416</v>
      </c>
      <c r="AK1698" t="str">
        <f t="shared" si="26"/>
        <v/>
      </c>
    </row>
    <row r="1699" spans="2:37" x14ac:dyDescent="0.2">
      <c r="B1699" s="63" t="s">
        <v>2696</v>
      </c>
      <c r="C1699" t="s">
        <v>8113</v>
      </c>
      <c r="Q1699" t="s">
        <v>6416</v>
      </c>
      <c r="T1699" s="59" t="s">
        <v>6416</v>
      </c>
      <c r="AK1699" t="str">
        <f t="shared" si="26"/>
        <v/>
      </c>
    </row>
    <row r="1700" spans="2:37" x14ac:dyDescent="0.2">
      <c r="B1700" s="69" t="s">
        <v>1277</v>
      </c>
      <c r="Q1700" t="s">
        <v>6719</v>
      </c>
      <c r="T1700" s="59" t="s">
        <v>1277</v>
      </c>
      <c r="W1700" t="s">
        <v>6524</v>
      </c>
      <c r="X1700" t="s">
        <v>6525</v>
      </c>
      <c r="Y1700" t="s">
        <v>6531</v>
      </c>
      <c r="AK1700" t="str">
        <f t="shared" si="26"/>
        <v>S. K. CL.</v>
      </c>
    </row>
    <row r="1701" spans="2:37" x14ac:dyDescent="0.2">
      <c r="B1701" s="66" t="s">
        <v>2698</v>
      </c>
      <c r="C1701" t="s">
        <v>8114</v>
      </c>
      <c r="Q1701" t="s">
        <v>6416</v>
      </c>
      <c r="T1701" s="59" t="s">
        <v>6416</v>
      </c>
      <c r="AK1701" t="str">
        <f t="shared" si="26"/>
        <v/>
      </c>
    </row>
    <row r="1702" spans="2:37" x14ac:dyDescent="0.2">
      <c r="B1702" s="66" t="s">
        <v>2700</v>
      </c>
      <c r="C1702" t="s">
        <v>8115</v>
      </c>
      <c r="Q1702" t="s">
        <v>6416</v>
      </c>
      <c r="T1702" s="59" t="s">
        <v>6416</v>
      </c>
      <c r="AK1702" t="str">
        <f t="shared" si="26"/>
        <v/>
      </c>
    </row>
    <row r="1703" spans="2:37" x14ac:dyDescent="0.2">
      <c r="B1703" s="66" t="s">
        <v>2702</v>
      </c>
      <c r="C1703" t="s">
        <v>8116</v>
      </c>
      <c r="Q1703" t="s">
        <v>6416</v>
      </c>
      <c r="T1703" s="59" t="s">
        <v>6416</v>
      </c>
      <c r="AK1703" t="str">
        <f t="shared" si="26"/>
        <v/>
      </c>
    </row>
    <row r="1704" spans="2:37" x14ac:dyDescent="0.2">
      <c r="B1704" s="66" t="s">
        <v>2704</v>
      </c>
      <c r="C1704" t="s">
        <v>8117</v>
      </c>
      <c r="Q1704" t="s">
        <v>6416</v>
      </c>
      <c r="T1704" s="59" t="s">
        <v>6416</v>
      </c>
      <c r="AK1704" t="str">
        <f t="shared" si="26"/>
        <v/>
      </c>
    </row>
    <row r="1705" spans="2:37" x14ac:dyDescent="0.2">
      <c r="B1705" s="63" t="s">
        <v>2706</v>
      </c>
      <c r="C1705" t="s">
        <v>8118</v>
      </c>
      <c r="Q1705" t="s">
        <v>6416</v>
      </c>
      <c r="T1705" s="59" t="s">
        <v>6416</v>
      </c>
      <c r="AK1705" t="str">
        <f t="shared" si="26"/>
        <v/>
      </c>
    </row>
    <row r="1706" spans="2:37" x14ac:dyDescent="0.2">
      <c r="B1706" s="69" t="s">
        <v>1288</v>
      </c>
      <c r="Q1706" t="s">
        <v>6720</v>
      </c>
      <c r="T1706" s="59" t="s">
        <v>1288</v>
      </c>
      <c r="W1706" t="s">
        <v>6524</v>
      </c>
      <c r="X1706" t="s">
        <v>6525</v>
      </c>
      <c r="Y1706" t="s">
        <v>6532</v>
      </c>
      <c r="AK1706" t="str">
        <f t="shared" si="26"/>
        <v>S. K. CR.</v>
      </c>
    </row>
    <row r="1707" spans="2:37" x14ac:dyDescent="0.2">
      <c r="B1707" s="66" t="s">
        <v>2708</v>
      </c>
      <c r="C1707" t="s">
        <v>8119</v>
      </c>
      <c r="Q1707" t="s">
        <v>6416</v>
      </c>
      <c r="T1707" s="59" t="s">
        <v>6416</v>
      </c>
      <c r="AK1707" t="str">
        <f t="shared" si="26"/>
        <v/>
      </c>
    </row>
    <row r="1708" spans="2:37" x14ac:dyDescent="0.2">
      <c r="B1708" s="66" t="s">
        <v>2710</v>
      </c>
      <c r="C1708" t="s">
        <v>8120</v>
      </c>
      <c r="Q1708" t="s">
        <v>6416</v>
      </c>
      <c r="T1708" s="59" t="s">
        <v>6416</v>
      </c>
      <c r="AK1708" t="str">
        <f t="shared" si="26"/>
        <v/>
      </c>
    </row>
    <row r="1709" spans="2:37" x14ac:dyDescent="0.2">
      <c r="B1709" s="66" t="s">
        <v>2712</v>
      </c>
      <c r="C1709" t="s">
        <v>8121</v>
      </c>
      <c r="Q1709" t="s">
        <v>6416</v>
      </c>
      <c r="T1709" s="59" t="s">
        <v>6416</v>
      </c>
      <c r="AK1709" t="str">
        <f t="shared" si="26"/>
        <v/>
      </c>
    </row>
    <row r="1710" spans="2:37" x14ac:dyDescent="0.2">
      <c r="B1710" s="66" t="s">
        <v>2714</v>
      </c>
      <c r="C1710" t="s">
        <v>8122</v>
      </c>
      <c r="Q1710" t="s">
        <v>6416</v>
      </c>
      <c r="T1710" s="59" t="s">
        <v>6416</v>
      </c>
      <c r="AK1710" t="str">
        <f t="shared" si="26"/>
        <v/>
      </c>
    </row>
    <row r="1711" spans="2:37" x14ac:dyDescent="0.2">
      <c r="B1711" s="63" t="s">
        <v>2716</v>
      </c>
      <c r="C1711" t="s">
        <v>8123</v>
      </c>
      <c r="Q1711" t="s">
        <v>6416</v>
      </c>
      <c r="T1711" s="59" t="s">
        <v>6416</v>
      </c>
      <c r="AK1711" t="str">
        <f t="shared" si="26"/>
        <v/>
      </c>
    </row>
    <row r="1712" spans="2:37" x14ac:dyDescent="0.2">
      <c r="B1712" s="69" t="s">
        <v>1211</v>
      </c>
      <c r="Q1712" t="s">
        <v>6713</v>
      </c>
      <c r="T1712" s="59" t="s">
        <v>1211</v>
      </c>
      <c r="W1712" t="s">
        <v>6524</v>
      </c>
      <c r="X1712" t="s">
        <v>6529</v>
      </c>
      <c r="Y1712" t="s">
        <v>6526</v>
      </c>
      <c r="AK1712" t="str">
        <f t="shared" si="26"/>
        <v>S. DQ. L.</v>
      </c>
    </row>
    <row r="1713" spans="2:37" x14ac:dyDescent="0.2">
      <c r="B1713" s="66" t="s">
        <v>2718</v>
      </c>
      <c r="C1713" t="s">
        <v>8124</v>
      </c>
      <c r="Q1713" t="s">
        <v>6416</v>
      </c>
      <c r="T1713" s="59" t="s">
        <v>6416</v>
      </c>
      <c r="AK1713" t="str">
        <f t="shared" si="26"/>
        <v/>
      </c>
    </row>
    <row r="1714" spans="2:37" x14ac:dyDescent="0.2">
      <c r="B1714" s="66" t="s">
        <v>2720</v>
      </c>
      <c r="C1714" t="s">
        <v>8125</v>
      </c>
      <c r="Q1714" t="s">
        <v>6416</v>
      </c>
      <c r="T1714" s="59" t="s">
        <v>6416</v>
      </c>
      <c r="AK1714" t="str">
        <f t="shared" si="26"/>
        <v/>
      </c>
    </row>
    <row r="1715" spans="2:37" x14ac:dyDescent="0.2">
      <c r="B1715" s="66" t="s">
        <v>2722</v>
      </c>
      <c r="C1715" t="s">
        <v>8126</v>
      </c>
      <c r="Q1715" t="s">
        <v>6416</v>
      </c>
      <c r="T1715" s="59" t="s">
        <v>6416</v>
      </c>
      <c r="AK1715" t="str">
        <f t="shared" si="26"/>
        <v/>
      </c>
    </row>
    <row r="1716" spans="2:37" x14ac:dyDescent="0.2">
      <c r="B1716" s="66" t="s">
        <v>2724</v>
      </c>
      <c r="C1716" t="s">
        <v>8127</v>
      </c>
      <c r="Q1716" t="s">
        <v>6416</v>
      </c>
      <c r="T1716" s="59" t="s">
        <v>6416</v>
      </c>
      <c r="AK1716" t="str">
        <f t="shared" si="26"/>
        <v/>
      </c>
    </row>
    <row r="1717" spans="2:37" x14ac:dyDescent="0.2">
      <c r="B1717" s="63" t="s">
        <v>2726</v>
      </c>
      <c r="C1717" t="s">
        <v>8128</v>
      </c>
      <c r="Q1717" t="s">
        <v>6416</v>
      </c>
      <c r="T1717" s="59" t="s">
        <v>6416</v>
      </c>
      <c r="AK1717" t="str">
        <f t="shared" si="26"/>
        <v/>
      </c>
    </row>
    <row r="1718" spans="2:37" x14ac:dyDescent="0.2">
      <c r="B1718" s="69" t="s">
        <v>1222</v>
      </c>
      <c r="Q1718" t="s">
        <v>6714</v>
      </c>
      <c r="T1718" s="59" t="s">
        <v>1222</v>
      </c>
      <c r="W1718" t="s">
        <v>6524</v>
      </c>
      <c r="X1718" t="s">
        <v>6529</v>
      </c>
      <c r="Y1718" t="s">
        <v>6528</v>
      </c>
      <c r="AK1718" t="str">
        <f t="shared" si="26"/>
        <v>S. DQ. R.</v>
      </c>
    </row>
    <row r="1719" spans="2:37" x14ac:dyDescent="0.2">
      <c r="B1719" s="66" t="s">
        <v>2728</v>
      </c>
      <c r="C1719" t="s">
        <v>8129</v>
      </c>
      <c r="Q1719" t="s">
        <v>6416</v>
      </c>
      <c r="T1719" s="59" t="s">
        <v>6416</v>
      </c>
      <c r="AK1719" t="str">
        <f t="shared" si="26"/>
        <v/>
      </c>
    </row>
    <row r="1720" spans="2:37" x14ac:dyDescent="0.2">
      <c r="B1720" s="66" t="s">
        <v>2730</v>
      </c>
      <c r="C1720" t="s">
        <v>8130</v>
      </c>
      <c r="Q1720" t="s">
        <v>6416</v>
      </c>
      <c r="T1720" s="59" t="s">
        <v>6416</v>
      </c>
      <c r="AK1720" t="str">
        <f t="shared" si="26"/>
        <v/>
      </c>
    </row>
    <row r="1721" spans="2:37" x14ac:dyDescent="0.2">
      <c r="B1721" s="66" t="s">
        <v>2732</v>
      </c>
      <c r="C1721" t="s">
        <v>8131</v>
      </c>
      <c r="Q1721" t="s">
        <v>6416</v>
      </c>
      <c r="T1721" s="59" t="s">
        <v>6416</v>
      </c>
      <c r="AK1721" t="str">
        <f t="shared" si="26"/>
        <v/>
      </c>
    </row>
    <row r="1722" spans="2:37" x14ac:dyDescent="0.2">
      <c r="B1722" s="66" t="s">
        <v>2734</v>
      </c>
      <c r="C1722" t="s">
        <v>8132</v>
      </c>
      <c r="Q1722" t="s">
        <v>6416</v>
      </c>
      <c r="T1722" s="59" t="s">
        <v>6416</v>
      </c>
      <c r="AK1722" t="str">
        <f t="shared" si="26"/>
        <v/>
      </c>
    </row>
    <row r="1723" spans="2:37" x14ac:dyDescent="0.2">
      <c r="B1723" s="63" t="s">
        <v>2736</v>
      </c>
      <c r="C1723" t="s">
        <v>8133</v>
      </c>
      <c r="Q1723" t="s">
        <v>6416</v>
      </c>
      <c r="T1723" s="59" t="s">
        <v>6416</v>
      </c>
      <c r="AK1723" t="str">
        <f t="shared" si="26"/>
        <v/>
      </c>
    </row>
    <row r="1724" spans="2:37" x14ac:dyDescent="0.2">
      <c r="B1724" s="68" t="s">
        <v>2738</v>
      </c>
      <c r="Q1724" t="s">
        <v>6760</v>
      </c>
      <c r="T1724" s="59" t="s">
        <v>2738</v>
      </c>
      <c r="W1724" t="s">
        <v>6491</v>
      </c>
      <c r="X1724" t="s">
        <v>6419</v>
      </c>
      <c r="Y1724" t="s">
        <v>6562</v>
      </c>
      <c r="AK1724" t="str">
        <f t="shared" si="26"/>
        <v>M2 / E4</v>
      </c>
    </row>
    <row r="1725" spans="2:37" x14ac:dyDescent="0.2">
      <c r="B1725" s="69" t="s">
        <v>1211</v>
      </c>
      <c r="Q1725" t="s">
        <v>6713</v>
      </c>
      <c r="T1725" s="59" t="s">
        <v>1211</v>
      </c>
      <c r="W1725" t="s">
        <v>6524</v>
      </c>
      <c r="X1725" t="s">
        <v>6529</v>
      </c>
      <c r="Y1725" t="s">
        <v>6526</v>
      </c>
      <c r="AK1725" t="str">
        <f t="shared" si="26"/>
        <v>S. DQ. L.</v>
      </c>
    </row>
    <row r="1726" spans="2:37" x14ac:dyDescent="0.2">
      <c r="B1726" s="66" t="s">
        <v>2739</v>
      </c>
      <c r="C1726" t="s">
        <v>8134</v>
      </c>
      <c r="Q1726" t="s">
        <v>6416</v>
      </c>
      <c r="T1726" s="59" t="s">
        <v>6416</v>
      </c>
      <c r="AK1726" t="str">
        <f t="shared" si="26"/>
        <v/>
      </c>
    </row>
    <row r="1727" spans="2:37" x14ac:dyDescent="0.2">
      <c r="B1727" s="66" t="s">
        <v>2741</v>
      </c>
      <c r="C1727" t="s">
        <v>8135</v>
      </c>
      <c r="Q1727" t="s">
        <v>6416</v>
      </c>
      <c r="T1727" s="59" t="s">
        <v>6416</v>
      </c>
      <c r="AK1727" t="str">
        <f t="shared" si="26"/>
        <v/>
      </c>
    </row>
    <row r="1728" spans="2:37" x14ac:dyDescent="0.2">
      <c r="B1728" s="66" t="s">
        <v>2743</v>
      </c>
      <c r="C1728" t="s">
        <v>8136</v>
      </c>
      <c r="Q1728" t="s">
        <v>6416</v>
      </c>
      <c r="T1728" s="59" t="s">
        <v>6416</v>
      </c>
      <c r="AK1728" t="str">
        <f t="shared" si="26"/>
        <v/>
      </c>
    </row>
    <row r="1729" spans="2:37" x14ac:dyDescent="0.2">
      <c r="B1729" s="66" t="s">
        <v>2745</v>
      </c>
      <c r="C1729" t="s">
        <v>8137</v>
      </c>
      <c r="Q1729" t="s">
        <v>6416</v>
      </c>
      <c r="T1729" s="59" t="s">
        <v>6416</v>
      </c>
      <c r="AK1729" t="str">
        <f t="shared" si="26"/>
        <v/>
      </c>
    </row>
    <row r="1730" spans="2:37" x14ac:dyDescent="0.2">
      <c r="B1730" s="63" t="s">
        <v>2747</v>
      </c>
      <c r="C1730" t="s">
        <v>8138</v>
      </c>
      <c r="Q1730" t="s">
        <v>6416</v>
      </c>
      <c r="T1730" s="59" t="s">
        <v>6416</v>
      </c>
      <c r="AK1730" t="str">
        <f t="shared" si="26"/>
        <v/>
      </c>
    </row>
    <row r="1731" spans="2:37" x14ac:dyDescent="0.2">
      <c r="B1731" s="69" t="s">
        <v>1222</v>
      </c>
      <c r="Q1731" t="s">
        <v>6714</v>
      </c>
      <c r="T1731" s="59" t="s">
        <v>1222</v>
      </c>
      <c r="W1731" t="s">
        <v>6524</v>
      </c>
      <c r="X1731" t="s">
        <v>6529</v>
      </c>
      <c r="Y1731" t="s">
        <v>6528</v>
      </c>
      <c r="AK1731" t="str">
        <f t="shared" si="26"/>
        <v>S. DQ. R.</v>
      </c>
    </row>
    <row r="1732" spans="2:37" x14ac:dyDescent="0.2">
      <c r="B1732" s="66" t="s">
        <v>2749</v>
      </c>
      <c r="C1732" t="s">
        <v>8139</v>
      </c>
      <c r="Q1732" t="s">
        <v>6416</v>
      </c>
      <c r="T1732" s="59" t="s">
        <v>6416</v>
      </c>
      <c r="AK1732" t="str">
        <f t="shared" si="26"/>
        <v/>
      </c>
    </row>
    <row r="1733" spans="2:37" x14ac:dyDescent="0.2">
      <c r="B1733" s="66" t="s">
        <v>2751</v>
      </c>
      <c r="C1733" t="s">
        <v>8140</v>
      </c>
      <c r="Q1733" t="s">
        <v>6416</v>
      </c>
      <c r="T1733" s="59" t="s">
        <v>6416</v>
      </c>
      <c r="AK1733" t="str">
        <f t="shared" si="26"/>
        <v/>
      </c>
    </row>
    <row r="1734" spans="2:37" x14ac:dyDescent="0.2">
      <c r="B1734" s="66" t="s">
        <v>2753</v>
      </c>
      <c r="C1734" t="s">
        <v>8141</v>
      </c>
      <c r="Q1734" t="s">
        <v>6416</v>
      </c>
      <c r="T1734" s="59" t="s">
        <v>6416</v>
      </c>
      <c r="AK1734" t="str">
        <f t="shared" ref="AK1734:AK1797" si="27">CONCATENATE(W1734,IF(X1734&lt;&gt;""," ",""),X1734,IF(Y1734&lt;&gt;""," ",""),Y1734,IF(Z1734&lt;&gt;""," ",""),Z1734,IF(AA1734&lt;&gt;""," ",""),AA1734,IF(AB1734&lt;&gt;""," ",""),AB1734,IF(AC1734&lt;&gt;""," ",""),AC1734,IF(AD1734&lt;&gt;""," ",""),AD1734,IF(AE1734&lt;&gt;""," ",""),AE1734,IF(AF1734&lt;&gt;""," ",""),AF1734,IF(AG1734&lt;&gt;""," ",""),AG1734,IF(AH1734&lt;&gt;""," ",""),AH1734,IF(AI1734&lt;&gt;""," ",""),AI1734,IF(AJ1734&lt;&gt;""," ",""),AJ1734)</f>
        <v/>
      </c>
    </row>
    <row r="1735" spans="2:37" x14ac:dyDescent="0.2">
      <c r="B1735" s="66" t="s">
        <v>2755</v>
      </c>
      <c r="C1735" t="s">
        <v>8142</v>
      </c>
      <c r="Q1735" t="s">
        <v>6416</v>
      </c>
      <c r="T1735" s="59" t="s">
        <v>6416</v>
      </c>
      <c r="AK1735" t="str">
        <f t="shared" si="27"/>
        <v/>
      </c>
    </row>
    <row r="1736" spans="2:37" x14ac:dyDescent="0.2">
      <c r="B1736" s="63" t="s">
        <v>2757</v>
      </c>
      <c r="C1736" t="s">
        <v>8143</v>
      </c>
      <c r="Q1736" t="s">
        <v>6416</v>
      </c>
      <c r="T1736" s="59" t="s">
        <v>6416</v>
      </c>
      <c r="AK1736" t="str">
        <f t="shared" si="27"/>
        <v/>
      </c>
    </row>
    <row r="1737" spans="2:37" x14ac:dyDescent="0.2">
      <c r="B1737" s="69" t="s">
        <v>1412</v>
      </c>
      <c r="Q1737" t="s">
        <v>6723</v>
      </c>
      <c r="T1737" s="59" t="s">
        <v>1412</v>
      </c>
      <c r="W1737" t="s">
        <v>6535</v>
      </c>
      <c r="X1737" t="s">
        <v>6531</v>
      </c>
      <c r="Y1737">
        <v>2</v>
      </c>
      <c r="AK1737" t="str">
        <f t="shared" si="27"/>
        <v>1BS. CL. 2</v>
      </c>
    </row>
    <row r="1738" spans="2:37" x14ac:dyDescent="0.2">
      <c r="B1738" s="66" t="s">
        <v>2759</v>
      </c>
      <c r="C1738" t="s">
        <v>8144</v>
      </c>
      <c r="Q1738" t="s">
        <v>6416</v>
      </c>
      <c r="T1738" s="59" t="s">
        <v>6416</v>
      </c>
      <c r="AK1738" t="str">
        <f t="shared" si="27"/>
        <v/>
      </c>
    </row>
    <row r="1739" spans="2:37" x14ac:dyDescent="0.2">
      <c r="B1739" s="66" t="s">
        <v>2761</v>
      </c>
      <c r="C1739" t="s">
        <v>8145</v>
      </c>
      <c r="Q1739" t="s">
        <v>6416</v>
      </c>
      <c r="T1739" s="59" t="s">
        <v>6416</v>
      </c>
      <c r="AK1739" t="str">
        <f t="shared" si="27"/>
        <v/>
      </c>
    </row>
    <row r="1740" spans="2:37" x14ac:dyDescent="0.2">
      <c r="B1740" s="66" t="s">
        <v>2763</v>
      </c>
      <c r="C1740" t="s">
        <v>8146</v>
      </c>
      <c r="Q1740" t="s">
        <v>6416</v>
      </c>
      <c r="T1740" s="59" t="s">
        <v>6416</v>
      </c>
      <c r="AK1740" t="str">
        <f t="shared" si="27"/>
        <v/>
      </c>
    </row>
    <row r="1741" spans="2:37" x14ac:dyDescent="0.2">
      <c r="B1741" s="66" t="s">
        <v>2765</v>
      </c>
      <c r="C1741" t="s">
        <v>8147</v>
      </c>
      <c r="Q1741" t="s">
        <v>6416</v>
      </c>
      <c r="T1741" s="59" t="s">
        <v>6416</v>
      </c>
      <c r="AK1741" t="str">
        <f t="shared" si="27"/>
        <v/>
      </c>
    </row>
    <row r="1742" spans="2:37" x14ac:dyDescent="0.2">
      <c r="B1742" s="63" t="s">
        <v>2767</v>
      </c>
      <c r="C1742" t="s">
        <v>8148</v>
      </c>
      <c r="Q1742" t="s">
        <v>6416</v>
      </c>
      <c r="T1742" s="59" t="s">
        <v>6416</v>
      </c>
      <c r="AK1742" t="str">
        <f t="shared" si="27"/>
        <v/>
      </c>
    </row>
    <row r="1743" spans="2:37" x14ac:dyDescent="0.2">
      <c r="B1743" s="69" t="s">
        <v>1423</v>
      </c>
      <c r="Q1743" t="s">
        <v>6724</v>
      </c>
      <c r="T1743" s="59" t="s">
        <v>1423</v>
      </c>
      <c r="W1743" t="s">
        <v>6535</v>
      </c>
      <c r="X1743" t="s">
        <v>6532</v>
      </c>
      <c r="Y1743">
        <v>2</v>
      </c>
      <c r="AK1743" t="str">
        <f t="shared" si="27"/>
        <v>1BS. CR. 2</v>
      </c>
    </row>
    <row r="1744" spans="2:37" x14ac:dyDescent="0.2">
      <c r="B1744" s="66" t="s">
        <v>2769</v>
      </c>
      <c r="C1744" t="s">
        <v>8149</v>
      </c>
      <c r="Q1744" t="s">
        <v>6416</v>
      </c>
      <c r="T1744" s="59" t="s">
        <v>6416</v>
      </c>
      <c r="AK1744" t="str">
        <f t="shared" si="27"/>
        <v/>
      </c>
    </row>
    <row r="1745" spans="2:37" x14ac:dyDescent="0.2">
      <c r="B1745" s="66" t="s">
        <v>2771</v>
      </c>
      <c r="C1745" t="s">
        <v>8150</v>
      </c>
      <c r="Q1745" t="s">
        <v>6416</v>
      </c>
      <c r="T1745" s="59" t="s">
        <v>6416</v>
      </c>
      <c r="AK1745" t="str">
        <f t="shared" si="27"/>
        <v/>
      </c>
    </row>
    <row r="1746" spans="2:37" x14ac:dyDescent="0.2">
      <c r="B1746" s="66" t="s">
        <v>2773</v>
      </c>
      <c r="C1746" t="s">
        <v>8151</v>
      </c>
      <c r="Q1746" t="s">
        <v>6416</v>
      </c>
      <c r="T1746" s="59" t="s">
        <v>6416</v>
      </c>
      <c r="AK1746" t="str">
        <f t="shared" si="27"/>
        <v/>
      </c>
    </row>
    <row r="1747" spans="2:37" x14ac:dyDescent="0.2">
      <c r="B1747" s="66" t="s">
        <v>2775</v>
      </c>
      <c r="C1747" t="s">
        <v>8152</v>
      </c>
      <c r="Q1747" t="s">
        <v>6416</v>
      </c>
      <c r="T1747" s="59" t="s">
        <v>6416</v>
      </c>
      <c r="AK1747" t="str">
        <f t="shared" si="27"/>
        <v/>
      </c>
    </row>
    <row r="1748" spans="2:37" x14ac:dyDescent="0.2">
      <c r="B1748" s="63" t="s">
        <v>2777</v>
      </c>
      <c r="C1748" t="s">
        <v>8153</v>
      </c>
      <c r="Q1748" t="s">
        <v>6416</v>
      </c>
      <c r="T1748" s="59" t="s">
        <v>6416</v>
      </c>
      <c r="AK1748" t="str">
        <f t="shared" si="27"/>
        <v/>
      </c>
    </row>
    <row r="1749" spans="2:37" x14ac:dyDescent="0.2">
      <c r="B1749" s="67" t="s">
        <v>1159</v>
      </c>
      <c r="Q1749" t="s">
        <v>6680</v>
      </c>
      <c r="T1749" s="59" t="s">
        <v>1159</v>
      </c>
      <c r="W1749" t="s">
        <v>6480</v>
      </c>
      <c r="X1749" t="s">
        <v>6486</v>
      </c>
      <c r="AK1749" t="str">
        <f t="shared" si="27"/>
        <v>Zone M3</v>
      </c>
    </row>
    <row r="1750" spans="2:37" x14ac:dyDescent="0.2">
      <c r="B1750" s="68" t="s">
        <v>2779</v>
      </c>
      <c r="Q1750" t="s">
        <v>6761</v>
      </c>
      <c r="T1750" s="59" t="s">
        <v>2779</v>
      </c>
      <c r="W1750" t="s">
        <v>6486</v>
      </c>
      <c r="X1750" t="s">
        <v>6419</v>
      </c>
      <c r="Y1750" t="s">
        <v>6563</v>
      </c>
      <c r="AK1750" t="str">
        <f t="shared" si="27"/>
        <v>M3 / C4</v>
      </c>
    </row>
    <row r="1751" spans="2:37" x14ac:dyDescent="0.2">
      <c r="B1751" s="69" t="s">
        <v>1256</v>
      </c>
      <c r="Q1751" t="s">
        <v>6718</v>
      </c>
      <c r="T1751" s="59" t="s">
        <v>1256</v>
      </c>
      <c r="W1751" t="s">
        <v>6524</v>
      </c>
      <c r="X1751" t="s">
        <v>6525</v>
      </c>
      <c r="Y1751" t="s">
        <v>6526</v>
      </c>
      <c r="AK1751" t="str">
        <f t="shared" si="27"/>
        <v>S. K. L.</v>
      </c>
    </row>
    <row r="1752" spans="2:37" x14ac:dyDescent="0.2">
      <c r="B1752" s="66" t="s">
        <v>2780</v>
      </c>
      <c r="C1752" t="s">
        <v>8154</v>
      </c>
      <c r="Q1752" t="s">
        <v>6416</v>
      </c>
      <c r="T1752" s="59" t="s">
        <v>6416</v>
      </c>
      <c r="AK1752" t="str">
        <f t="shared" si="27"/>
        <v/>
      </c>
    </row>
    <row r="1753" spans="2:37" x14ac:dyDescent="0.2">
      <c r="B1753" s="66" t="s">
        <v>2782</v>
      </c>
      <c r="C1753" t="s">
        <v>8155</v>
      </c>
      <c r="Q1753" t="s">
        <v>6416</v>
      </c>
      <c r="T1753" s="59" t="s">
        <v>6416</v>
      </c>
      <c r="AK1753" t="str">
        <f t="shared" si="27"/>
        <v/>
      </c>
    </row>
    <row r="1754" spans="2:37" x14ac:dyDescent="0.2">
      <c r="B1754" s="66" t="s">
        <v>2784</v>
      </c>
      <c r="C1754" t="s">
        <v>8156</v>
      </c>
      <c r="Q1754" t="s">
        <v>6416</v>
      </c>
      <c r="T1754" s="59" t="s">
        <v>6416</v>
      </c>
      <c r="AK1754" t="str">
        <f t="shared" si="27"/>
        <v/>
      </c>
    </row>
    <row r="1755" spans="2:37" x14ac:dyDescent="0.2">
      <c r="B1755" s="66" t="s">
        <v>2786</v>
      </c>
      <c r="C1755" t="s">
        <v>8157</v>
      </c>
      <c r="Q1755" t="s">
        <v>6416</v>
      </c>
      <c r="T1755" s="59" t="s">
        <v>6416</v>
      </c>
      <c r="AK1755" t="str">
        <f t="shared" si="27"/>
        <v/>
      </c>
    </row>
    <row r="1756" spans="2:37" x14ac:dyDescent="0.2">
      <c r="B1756" s="63" t="s">
        <v>2788</v>
      </c>
      <c r="C1756" t="s">
        <v>8158</v>
      </c>
      <c r="Q1756" t="s">
        <v>6416</v>
      </c>
      <c r="T1756" s="59" t="s">
        <v>6416</v>
      </c>
      <c r="AK1756" t="str">
        <f t="shared" si="27"/>
        <v/>
      </c>
    </row>
    <row r="1757" spans="2:37" x14ac:dyDescent="0.2">
      <c r="B1757" s="69" t="s">
        <v>1569</v>
      </c>
      <c r="Q1757" t="s">
        <v>6730</v>
      </c>
      <c r="T1757" s="59" t="s">
        <v>1569</v>
      </c>
      <c r="W1757" t="s">
        <v>6524</v>
      </c>
      <c r="X1757" t="s">
        <v>6525</v>
      </c>
      <c r="Y1757" t="s">
        <v>6528</v>
      </c>
      <c r="Z1757" t="s">
        <v>6527</v>
      </c>
      <c r="AA1757">
        <v>1</v>
      </c>
      <c r="AK1757" t="str">
        <f t="shared" si="27"/>
        <v>S. K. R. - 1</v>
      </c>
    </row>
    <row r="1758" spans="2:37" x14ac:dyDescent="0.2">
      <c r="B1758" s="66" t="s">
        <v>2790</v>
      </c>
      <c r="C1758" t="s">
        <v>8159</v>
      </c>
      <c r="Q1758" t="s">
        <v>6416</v>
      </c>
      <c r="T1758" s="59" t="s">
        <v>6416</v>
      </c>
      <c r="AK1758" t="str">
        <f t="shared" si="27"/>
        <v/>
      </c>
    </row>
    <row r="1759" spans="2:37" x14ac:dyDescent="0.2">
      <c r="B1759" s="66" t="s">
        <v>2792</v>
      </c>
      <c r="C1759" t="s">
        <v>8160</v>
      </c>
      <c r="Q1759" t="s">
        <v>6416</v>
      </c>
      <c r="T1759" s="59" t="s">
        <v>6416</v>
      </c>
      <c r="AK1759" t="str">
        <f t="shared" si="27"/>
        <v/>
      </c>
    </row>
    <row r="1760" spans="2:37" x14ac:dyDescent="0.2">
      <c r="B1760" s="66" t="s">
        <v>2794</v>
      </c>
      <c r="C1760" t="s">
        <v>8161</v>
      </c>
      <c r="Q1760" t="s">
        <v>6416</v>
      </c>
      <c r="T1760" s="59" t="s">
        <v>6416</v>
      </c>
      <c r="AK1760" t="str">
        <f t="shared" si="27"/>
        <v/>
      </c>
    </row>
    <row r="1761" spans="2:37" x14ac:dyDescent="0.2">
      <c r="B1761" s="66" t="s">
        <v>2796</v>
      </c>
      <c r="C1761" t="s">
        <v>8162</v>
      </c>
      <c r="Q1761" t="s">
        <v>6416</v>
      </c>
      <c r="T1761" s="59" t="s">
        <v>6416</v>
      </c>
      <c r="AK1761" t="str">
        <f t="shared" si="27"/>
        <v/>
      </c>
    </row>
    <row r="1762" spans="2:37" x14ac:dyDescent="0.2">
      <c r="B1762" s="63" t="s">
        <v>2798</v>
      </c>
      <c r="C1762" t="s">
        <v>8163</v>
      </c>
      <c r="Q1762" t="s">
        <v>6416</v>
      </c>
      <c r="T1762" s="59" t="s">
        <v>6416</v>
      </c>
      <c r="AK1762" t="str">
        <f t="shared" si="27"/>
        <v/>
      </c>
    </row>
    <row r="1763" spans="2:37" x14ac:dyDescent="0.2">
      <c r="B1763" s="69" t="s">
        <v>1580</v>
      </c>
      <c r="Q1763" t="s">
        <v>6731</v>
      </c>
      <c r="T1763" s="59" t="s">
        <v>1580</v>
      </c>
      <c r="W1763" t="s">
        <v>6524</v>
      </c>
      <c r="X1763" t="s">
        <v>6525</v>
      </c>
      <c r="Y1763" t="s">
        <v>6528</v>
      </c>
      <c r="Z1763" t="s">
        <v>6527</v>
      </c>
      <c r="AA1763">
        <v>2</v>
      </c>
      <c r="AK1763" t="str">
        <f t="shared" si="27"/>
        <v>S. K. R. - 2</v>
      </c>
    </row>
    <row r="1764" spans="2:37" x14ac:dyDescent="0.2">
      <c r="B1764" s="66" t="s">
        <v>2800</v>
      </c>
      <c r="C1764" t="s">
        <v>8164</v>
      </c>
      <c r="Q1764" t="s">
        <v>6416</v>
      </c>
      <c r="T1764" s="59" t="s">
        <v>6416</v>
      </c>
      <c r="AK1764" t="str">
        <f t="shared" si="27"/>
        <v/>
      </c>
    </row>
    <row r="1765" spans="2:37" x14ac:dyDescent="0.2">
      <c r="B1765" s="66" t="s">
        <v>2802</v>
      </c>
      <c r="C1765" t="s">
        <v>8165</v>
      </c>
      <c r="Q1765" t="s">
        <v>6416</v>
      </c>
      <c r="T1765" s="59" t="s">
        <v>6416</v>
      </c>
      <c r="AK1765" t="str">
        <f t="shared" si="27"/>
        <v/>
      </c>
    </row>
    <row r="1766" spans="2:37" x14ac:dyDescent="0.2">
      <c r="B1766" s="66" t="s">
        <v>2804</v>
      </c>
      <c r="C1766" t="s">
        <v>8166</v>
      </c>
      <c r="Q1766" t="s">
        <v>6416</v>
      </c>
      <c r="T1766" s="59" t="s">
        <v>6416</v>
      </c>
      <c r="AK1766" t="str">
        <f t="shared" si="27"/>
        <v/>
      </c>
    </row>
    <row r="1767" spans="2:37" x14ac:dyDescent="0.2">
      <c r="B1767" s="66" t="s">
        <v>2806</v>
      </c>
      <c r="C1767" t="s">
        <v>8167</v>
      </c>
      <c r="Q1767" t="s">
        <v>6416</v>
      </c>
      <c r="T1767" s="59" t="s">
        <v>6416</v>
      </c>
      <c r="AK1767" t="str">
        <f t="shared" si="27"/>
        <v/>
      </c>
    </row>
    <row r="1768" spans="2:37" x14ac:dyDescent="0.2">
      <c r="B1768" s="63" t="s">
        <v>2808</v>
      </c>
      <c r="C1768" t="s">
        <v>8168</v>
      </c>
      <c r="Q1768" t="s">
        <v>6416</v>
      </c>
      <c r="T1768" s="59" t="s">
        <v>6416</v>
      </c>
      <c r="AK1768" t="str">
        <f t="shared" si="27"/>
        <v/>
      </c>
    </row>
    <row r="1769" spans="2:37" x14ac:dyDescent="0.2">
      <c r="B1769" s="69" t="s">
        <v>2810</v>
      </c>
      <c r="Q1769" t="s">
        <v>6762</v>
      </c>
      <c r="T1769" s="59" t="s">
        <v>2810</v>
      </c>
      <c r="W1769" t="s">
        <v>6524</v>
      </c>
      <c r="X1769" t="s">
        <v>6525</v>
      </c>
      <c r="Y1769" t="s">
        <v>6528</v>
      </c>
      <c r="Z1769" t="s">
        <v>6527</v>
      </c>
      <c r="AA1769">
        <v>3</v>
      </c>
      <c r="AK1769" t="str">
        <f t="shared" si="27"/>
        <v>S. K. R. - 3</v>
      </c>
    </row>
    <row r="1770" spans="2:37" x14ac:dyDescent="0.2">
      <c r="B1770" s="66" t="s">
        <v>2811</v>
      </c>
      <c r="C1770" t="s">
        <v>8169</v>
      </c>
      <c r="Q1770" t="s">
        <v>6416</v>
      </c>
      <c r="T1770" s="59" t="s">
        <v>6416</v>
      </c>
      <c r="AK1770" t="str">
        <f t="shared" si="27"/>
        <v/>
      </c>
    </row>
    <row r="1771" spans="2:37" x14ac:dyDescent="0.2">
      <c r="B1771" s="66" t="s">
        <v>2813</v>
      </c>
      <c r="C1771" t="s">
        <v>8170</v>
      </c>
      <c r="Q1771" t="s">
        <v>6416</v>
      </c>
      <c r="T1771" s="59" t="s">
        <v>6416</v>
      </c>
      <c r="AK1771" t="str">
        <f t="shared" si="27"/>
        <v/>
      </c>
    </row>
    <row r="1772" spans="2:37" x14ac:dyDescent="0.2">
      <c r="B1772" s="66" t="s">
        <v>2815</v>
      </c>
      <c r="C1772" t="s">
        <v>8171</v>
      </c>
      <c r="Q1772" t="s">
        <v>6416</v>
      </c>
      <c r="T1772" s="59" t="s">
        <v>6416</v>
      </c>
      <c r="AK1772" t="str">
        <f t="shared" si="27"/>
        <v/>
      </c>
    </row>
    <row r="1773" spans="2:37" x14ac:dyDescent="0.2">
      <c r="B1773" s="66" t="s">
        <v>2817</v>
      </c>
      <c r="C1773" t="s">
        <v>8172</v>
      </c>
      <c r="Q1773" t="s">
        <v>6416</v>
      </c>
      <c r="T1773" s="59" t="s">
        <v>6416</v>
      </c>
      <c r="AK1773" t="str">
        <f t="shared" si="27"/>
        <v/>
      </c>
    </row>
    <row r="1774" spans="2:37" x14ac:dyDescent="0.2">
      <c r="B1774" s="63" t="s">
        <v>2819</v>
      </c>
      <c r="C1774" t="s">
        <v>8173</v>
      </c>
      <c r="Q1774" t="s">
        <v>6416</v>
      </c>
      <c r="T1774" s="59" t="s">
        <v>6416</v>
      </c>
      <c r="AK1774" t="str">
        <f t="shared" si="27"/>
        <v/>
      </c>
    </row>
    <row r="1775" spans="2:37" x14ac:dyDescent="0.2">
      <c r="B1775" s="69" t="s">
        <v>1288</v>
      </c>
      <c r="Q1775" t="s">
        <v>6720</v>
      </c>
      <c r="T1775" s="59" t="s">
        <v>1288</v>
      </c>
      <c r="W1775" t="s">
        <v>6524</v>
      </c>
      <c r="X1775" t="s">
        <v>6525</v>
      </c>
      <c r="Y1775" t="s">
        <v>6532</v>
      </c>
      <c r="AK1775" t="str">
        <f t="shared" si="27"/>
        <v>S. K. CR.</v>
      </c>
    </row>
    <row r="1776" spans="2:37" x14ac:dyDescent="0.2">
      <c r="B1776" s="66" t="s">
        <v>2821</v>
      </c>
      <c r="C1776" t="s">
        <v>8174</v>
      </c>
      <c r="Q1776" t="s">
        <v>6416</v>
      </c>
      <c r="T1776" s="59" t="s">
        <v>6416</v>
      </c>
      <c r="AK1776" t="str">
        <f t="shared" si="27"/>
        <v/>
      </c>
    </row>
    <row r="1777" spans="2:37" x14ac:dyDescent="0.2">
      <c r="B1777" s="66" t="s">
        <v>2823</v>
      </c>
      <c r="C1777" t="s">
        <v>8175</v>
      </c>
      <c r="Q1777" t="s">
        <v>6416</v>
      </c>
      <c r="T1777" s="59" t="s">
        <v>6416</v>
      </c>
      <c r="AK1777" t="str">
        <f t="shared" si="27"/>
        <v/>
      </c>
    </row>
    <row r="1778" spans="2:37" x14ac:dyDescent="0.2">
      <c r="B1778" s="66" t="s">
        <v>2825</v>
      </c>
      <c r="C1778" t="s">
        <v>8176</v>
      </c>
      <c r="Q1778" t="s">
        <v>6416</v>
      </c>
      <c r="T1778" s="59" t="s">
        <v>6416</v>
      </c>
      <c r="AK1778" t="str">
        <f t="shared" si="27"/>
        <v/>
      </c>
    </row>
    <row r="1779" spans="2:37" x14ac:dyDescent="0.2">
      <c r="B1779" s="66" t="s">
        <v>2827</v>
      </c>
      <c r="C1779" t="s">
        <v>8177</v>
      </c>
      <c r="Q1779" t="s">
        <v>6416</v>
      </c>
      <c r="T1779" s="59" t="s">
        <v>6416</v>
      </c>
      <c r="AK1779" t="str">
        <f t="shared" si="27"/>
        <v/>
      </c>
    </row>
    <row r="1780" spans="2:37" x14ac:dyDescent="0.2">
      <c r="B1780" s="63" t="s">
        <v>2829</v>
      </c>
      <c r="C1780" t="s">
        <v>8178</v>
      </c>
      <c r="Q1780" t="s">
        <v>6416</v>
      </c>
      <c r="T1780" s="59" t="s">
        <v>6416</v>
      </c>
      <c r="AK1780" t="str">
        <f t="shared" si="27"/>
        <v/>
      </c>
    </row>
    <row r="1781" spans="2:37" x14ac:dyDescent="0.2">
      <c r="B1781" s="69" t="s">
        <v>2129</v>
      </c>
      <c r="Q1781" t="s">
        <v>6743</v>
      </c>
      <c r="T1781" s="59" t="s">
        <v>2129</v>
      </c>
      <c r="W1781" t="s">
        <v>6524</v>
      </c>
      <c r="X1781" t="s">
        <v>6529</v>
      </c>
      <c r="Y1781" t="s">
        <v>6526</v>
      </c>
      <c r="Z1781" t="s">
        <v>6527</v>
      </c>
      <c r="AA1781">
        <v>1</v>
      </c>
      <c r="AK1781" t="str">
        <f t="shared" si="27"/>
        <v>S. DQ. L. - 1</v>
      </c>
    </row>
    <row r="1782" spans="2:37" x14ac:dyDescent="0.2">
      <c r="B1782" s="66" t="s">
        <v>2831</v>
      </c>
      <c r="C1782" t="s">
        <v>8179</v>
      </c>
      <c r="Q1782" t="s">
        <v>6416</v>
      </c>
      <c r="T1782" s="59" t="s">
        <v>6416</v>
      </c>
      <c r="AK1782" t="str">
        <f t="shared" si="27"/>
        <v/>
      </c>
    </row>
    <row r="1783" spans="2:37" x14ac:dyDescent="0.2">
      <c r="B1783" s="66" t="s">
        <v>2833</v>
      </c>
      <c r="C1783" t="s">
        <v>8180</v>
      </c>
      <c r="Q1783" t="s">
        <v>6416</v>
      </c>
      <c r="T1783" s="59" t="s">
        <v>6416</v>
      </c>
      <c r="AK1783" t="str">
        <f t="shared" si="27"/>
        <v/>
      </c>
    </row>
    <row r="1784" spans="2:37" x14ac:dyDescent="0.2">
      <c r="B1784" s="66" t="s">
        <v>2835</v>
      </c>
      <c r="C1784" t="s">
        <v>8181</v>
      </c>
      <c r="Q1784" t="s">
        <v>6416</v>
      </c>
      <c r="T1784" s="59" t="s">
        <v>6416</v>
      </c>
      <c r="AK1784" t="str">
        <f t="shared" si="27"/>
        <v/>
      </c>
    </row>
    <row r="1785" spans="2:37" x14ac:dyDescent="0.2">
      <c r="B1785" s="66" t="s">
        <v>2837</v>
      </c>
      <c r="C1785" t="s">
        <v>8182</v>
      </c>
      <c r="Q1785" t="s">
        <v>6416</v>
      </c>
      <c r="T1785" s="59" t="s">
        <v>6416</v>
      </c>
      <c r="AK1785" t="str">
        <f t="shared" si="27"/>
        <v/>
      </c>
    </row>
    <row r="1786" spans="2:37" x14ac:dyDescent="0.2">
      <c r="B1786" s="63" t="s">
        <v>2839</v>
      </c>
      <c r="C1786" t="s">
        <v>8183</v>
      </c>
      <c r="Q1786" t="s">
        <v>6416</v>
      </c>
      <c r="T1786" s="59" t="s">
        <v>6416</v>
      </c>
      <c r="AK1786" t="str">
        <f t="shared" si="27"/>
        <v/>
      </c>
    </row>
    <row r="1787" spans="2:37" x14ac:dyDescent="0.2">
      <c r="B1787" s="69" t="s">
        <v>2140</v>
      </c>
      <c r="Q1787" t="s">
        <v>6744</v>
      </c>
      <c r="T1787" s="59" t="s">
        <v>2140</v>
      </c>
      <c r="W1787" t="s">
        <v>6524</v>
      </c>
      <c r="X1787" t="s">
        <v>6529</v>
      </c>
      <c r="Y1787" t="s">
        <v>6526</v>
      </c>
      <c r="Z1787" t="s">
        <v>6527</v>
      </c>
      <c r="AA1787">
        <v>2</v>
      </c>
      <c r="AK1787" t="str">
        <f t="shared" si="27"/>
        <v>S. DQ. L. - 2</v>
      </c>
    </row>
    <row r="1788" spans="2:37" x14ac:dyDescent="0.2">
      <c r="B1788" s="66" t="s">
        <v>2841</v>
      </c>
      <c r="C1788" t="s">
        <v>8184</v>
      </c>
      <c r="Q1788" t="s">
        <v>6416</v>
      </c>
      <c r="T1788" s="59" t="s">
        <v>6416</v>
      </c>
      <c r="AK1788" t="str">
        <f t="shared" si="27"/>
        <v/>
      </c>
    </row>
    <row r="1789" spans="2:37" x14ac:dyDescent="0.2">
      <c r="B1789" s="66" t="s">
        <v>2843</v>
      </c>
      <c r="C1789" t="s">
        <v>8185</v>
      </c>
      <c r="Q1789" t="s">
        <v>6416</v>
      </c>
      <c r="T1789" s="59" t="s">
        <v>6416</v>
      </c>
      <c r="AK1789" t="str">
        <f t="shared" si="27"/>
        <v/>
      </c>
    </row>
    <row r="1790" spans="2:37" x14ac:dyDescent="0.2">
      <c r="B1790" s="66" t="s">
        <v>2845</v>
      </c>
      <c r="C1790" t="s">
        <v>8186</v>
      </c>
      <c r="Q1790" t="s">
        <v>6416</v>
      </c>
      <c r="T1790" s="59" t="s">
        <v>6416</v>
      </c>
      <c r="AK1790" t="str">
        <f t="shared" si="27"/>
        <v/>
      </c>
    </row>
    <row r="1791" spans="2:37" x14ac:dyDescent="0.2">
      <c r="B1791" s="66" t="s">
        <v>2847</v>
      </c>
      <c r="C1791" t="s">
        <v>8187</v>
      </c>
      <c r="Q1791" t="s">
        <v>6416</v>
      </c>
      <c r="T1791" s="59" t="s">
        <v>6416</v>
      </c>
      <c r="AK1791" t="str">
        <f t="shared" si="27"/>
        <v/>
      </c>
    </row>
    <row r="1792" spans="2:37" x14ac:dyDescent="0.2">
      <c r="B1792" s="63" t="s">
        <v>2849</v>
      </c>
      <c r="C1792" t="s">
        <v>8188</v>
      </c>
      <c r="Q1792" t="s">
        <v>6416</v>
      </c>
      <c r="T1792" s="59" t="s">
        <v>6416</v>
      </c>
      <c r="AK1792" t="str">
        <f t="shared" si="27"/>
        <v/>
      </c>
    </row>
    <row r="1793" spans="2:37" x14ac:dyDescent="0.2">
      <c r="B1793" s="69" t="s">
        <v>1233</v>
      </c>
      <c r="Q1793" t="s">
        <v>6715</v>
      </c>
      <c r="T1793" s="59" t="s">
        <v>1233</v>
      </c>
      <c r="W1793" t="s">
        <v>6530</v>
      </c>
      <c r="X1793" t="s">
        <v>6526</v>
      </c>
      <c r="AK1793" t="str">
        <f t="shared" si="27"/>
        <v>JS. L.</v>
      </c>
    </row>
    <row r="1794" spans="2:37" x14ac:dyDescent="0.2">
      <c r="B1794" s="66" t="s">
        <v>2851</v>
      </c>
      <c r="C1794" t="s">
        <v>8189</v>
      </c>
      <c r="Q1794" t="s">
        <v>6416</v>
      </c>
      <c r="T1794" s="59" t="s">
        <v>6416</v>
      </c>
      <c r="AK1794" t="str">
        <f t="shared" si="27"/>
        <v/>
      </c>
    </row>
    <row r="1795" spans="2:37" x14ac:dyDescent="0.2">
      <c r="B1795" s="66" t="s">
        <v>2853</v>
      </c>
      <c r="C1795" t="s">
        <v>8190</v>
      </c>
      <c r="Q1795" t="s">
        <v>6416</v>
      </c>
      <c r="T1795" s="59" t="s">
        <v>6416</v>
      </c>
      <c r="AK1795" t="str">
        <f t="shared" si="27"/>
        <v/>
      </c>
    </row>
    <row r="1796" spans="2:37" x14ac:dyDescent="0.2">
      <c r="B1796" s="66" t="s">
        <v>2855</v>
      </c>
      <c r="C1796" t="s">
        <v>8191</v>
      </c>
      <c r="Q1796" t="s">
        <v>6416</v>
      </c>
      <c r="T1796" s="59" t="s">
        <v>6416</v>
      </c>
      <c r="AK1796" t="str">
        <f t="shared" si="27"/>
        <v/>
      </c>
    </row>
    <row r="1797" spans="2:37" x14ac:dyDescent="0.2">
      <c r="B1797" s="66" t="s">
        <v>2857</v>
      </c>
      <c r="C1797" t="s">
        <v>8192</v>
      </c>
      <c r="Q1797" t="s">
        <v>6416</v>
      </c>
      <c r="T1797" s="59" t="s">
        <v>6416</v>
      </c>
      <c r="AK1797" t="str">
        <f t="shared" si="27"/>
        <v/>
      </c>
    </row>
    <row r="1798" spans="2:37" x14ac:dyDescent="0.2">
      <c r="B1798" s="63" t="s">
        <v>2859</v>
      </c>
      <c r="C1798" t="s">
        <v>8193</v>
      </c>
      <c r="Q1798" t="s">
        <v>6416</v>
      </c>
      <c r="T1798" s="59" t="s">
        <v>6416</v>
      </c>
      <c r="AK1798" t="str">
        <f t="shared" ref="AK1798:AK1861" si="28">CONCATENATE(W1798,IF(X1798&lt;&gt;""," ",""),X1798,IF(Y1798&lt;&gt;""," ",""),Y1798,IF(Z1798&lt;&gt;""," ",""),Z1798,IF(AA1798&lt;&gt;""," ",""),AA1798,IF(AB1798&lt;&gt;""," ",""),AB1798,IF(AC1798&lt;&gt;""," ",""),AC1798,IF(AD1798&lt;&gt;""," ",""),AD1798,IF(AE1798&lt;&gt;""," ",""),AE1798,IF(AF1798&lt;&gt;""," ",""),AF1798,IF(AG1798&lt;&gt;""," ",""),AG1798,IF(AH1798&lt;&gt;""," ",""),AH1798,IF(AI1798&lt;&gt;""," ",""),AI1798,IF(AJ1798&lt;&gt;""," ",""),AJ1798)</f>
        <v/>
      </c>
    </row>
    <row r="1799" spans="2:37" x14ac:dyDescent="0.2">
      <c r="B1799" s="67" t="s">
        <v>1703</v>
      </c>
      <c r="Q1799" t="s">
        <v>6686</v>
      </c>
      <c r="T1799" s="59" t="s">
        <v>1703</v>
      </c>
      <c r="W1799" t="s">
        <v>6480</v>
      </c>
      <c r="X1799" t="s">
        <v>6492</v>
      </c>
      <c r="AK1799" t="str">
        <f t="shared" si="28"/>
        <v>Zone M4</v>
      </c>
    </row>
    <row r="1800" spans="2:37" x14ac:dyDescent="0.2">
      <c r="B1800" s="68" t="s">
        <v>2861</v>
      </c>
      <c r="Q1800" t="s">
        <v>6763</v>
      </c>
      <c r="T1800" s="59" t="s">
        <v>2861</v>
      </c>
      <c r="W1800" t="s">
        <v>6492</v>
      </c>
      <c r="X1800" t="s">
        <v>6419</v>
      </c>
      <c r="Y1800" t="s">
        <v>6564</v>
      </c>
      <c r="AK1800" t="str">
        <f t="shared" si="28"/>
        <v>M4 / A4</v>
      </c>
    </row>
    <row r="1801" spans="2:37" x14ac:dyDescent="0.2">
      <c r="B1801" s="69" t="s">
        <v>1256</v>
      </c>
      <c r="Q1801" t="s">
        <v>6718</v>
      </c>
      <c r="T1801" s="59" t="s">
        <v>1256</v>
      </c>
      <c r="W1801" t="s">
        <v>6524</v>
      </c>
      <c r="X1801" t="s">
        <v>6525</v>
      </c>
      <c r="Y1801" t="s">
        <v>6526</v>
      </c>
      <c r="AK1801" t="str">
        <f t="shared" si="28"/>
        <v>S. K. L.</v>
      </c>
    </row>
    <row r="1802" spans="2:37" x14ac:dyDescent="0.2">
      <c r="B1802" s="66" t="s">
        <v>2862</v>
      </c>
      <c r="C1802" t="s">
        <v>8194</v>
      </c>
      <c r="Q1802" t="s">
        <v>6416</v>
      </c>
      <c r="T1802" s="59" t="s">
        <v>6416</v>
      </c>
      <c r="AK1802" t="str">
        <f t="shared" si="28"/>
        <v/>
      </c>
    </row>
    <row r="1803" spans="2:37" x14ac:dyDescent="0.2">
      <c r="B1803" s="66" t="s">
        <v>2864</v>
      </c>
      <c r="C1803" t="s">
        <v>8195</v>
      </c>
      <c r="Q1803" t="s">
        <v>6416</v>
      </c>
      <c r="T1803" s="59" t="s">
        <v>6416</v>
      </c>
      <c r="AK1803" t="str">
        <f t="shared" si="28"/>
        <v/>
      </c>
    </row>
    <row r="1804" spans="2:37" x14ac:dyDescent="0.2">
      <c r="B1804" s="66" t="s">
        <v>2866</v>
      </c>
      <c r="C1804" t="s">
        <v>8196</v>
      </c>
      <c r="Q1804" t="s">
        <v>6416</v>
      </c>
      <c r="T1804" s="59" t="s">
        <v>6416</v>
      </c>
      <c r="AK1804" t="str">
        <f t="shared" si="28"/>
        <v/>
      </c>
    </row>
    <row r="1805" spans="2:37" x14ac:dyDescent="0.2">
      <c r="B1805" s="66" t="s">
        <v>2868</v>
      </c>
      <c r="C1805" t="s">
        <v>8197</v>
      </c>
      <c r="Q1805" t="s">
        <v>6416</v>
      </c>
      <c r="T1805" s="59" t="s">
        <v>6416</v>
      </c>
      <c r="AK1805" t="str">
        <f t="shared" si="28"/>
        <v/>
      </c>
    </row>
    <row r="1806" spans="2:37" x14ac:dyDescent="0.2">
      <c r="B1806" s="63" t="s">
        <v>2870</v>
      </c>
      <c r="C1806" t="s">
        <v>8198</v>
      </c>
      <c r="Q1806" t="s">
        <v>6416</v>
      </c>
      <c r="T1806" s="59" t="s">
        <v>6416</v>
      </c>
      <c r="AK1806" t="str">
        <f t="shared" si="28"/>
        <v/>
      </c>
    </row>
    <row r="1807" spans="2:37" x14ac:dyDescent="0.2">
      <c r="B1807" s="69" t="s">
        <v>1222</v>
      </c>
      <c r="Q1807" t="s">
        <v>6714</v>
      </c>
      <c r="T1807" s="59" t="s">
        <v>1222</v>
      </c>
      <c r="W1807" t="s">
        <v>6524</v>
      </c>
      <c r="X1807" t="s">
        <v>6529</v>
      </c>
      <c r="Y1807" t="s">
        <v>6528</v>
      </c>
      <c r="AK1807" t="str">
        <f t="shared" si="28"/>
        <v>S. DQ. R.</v>
      </c>
    </row>
    <row r="1808" spans="2:37" x14ac:dyDescent="0.2">
      <c r="B1808" s="66" t="s">
        <v>2872</v>
      </c>
      <c r="C1808" t="s">
        <v>8199</v>
      </c>
      <c r="Q1808" t="s">
        <v>6416</v>
      </c>
      <c r="T1808" s="59" t="s">
        <v>6416</v>
      </c>
      <c r="AK1808" t="str">
        <f t="shared" si="28"/>
        <v/>
      </c>
    </row>
    <row r="1809" spans="2:37" x14ac:dyDescent="0.2">
      <c r="B1809" s="66" t="s">
        <v>2874</v>
      </c>
      <c r="C1809" t="s">
        <v>8200</v>
      </c>
      <c r="Q1809" t="s">
        <v>6416</v>
      </c>
      <c r="T1809" s="59" t="s">
        <v>6416</v>
      </c>
      <c r="AK1809" t="str">
        <f t="shared" si="28"/>
        <v/>
      </c>
    </row>
    <row r="1810" spans="2:37" x14ac:dyDescent="0.2">
      <c r="B1810" s="66" t="s">
        <v>2876</v>
      </c>
      <c r="C1810" t="s">
        <v>8201</v>
      </c>
      <c r="Q1810" t="s">
        <v>6416</v>
      </c>
      <c r="T1810" s="59" t="s">
        <v>6416</v>
      </c>
      <c r="AK1810" t="str">
        <f t="shared" si="28"/>
        <v/>
      </c>
    </row>
    <row r="1811" spans="2:37" x14ac:dyDescent="0.2">
      <c r="B1811" s="66" t="s">
        <v>2878</v>
      </c>
      <c r="C1811" t="s">
        <v>8202</v>
      </c>
      <c r="Q1811" t="s">
        <v>6416</v>
      </c>
      <c r="T1811" s="59" t="s">
        <v>6416</v>
      </c>
      <c r="AK1811" t="str">
        <f t="shared" si="28"/>
        <v/>
      </c>
    </row>
    <row r="1812" spans="2:37" x14ac:dyDescent="0.2">
      <c r="B1812" s="63" t="s">
        <v>2880</v>
      </c>
      <c r="C1812" t="s">
        <v>8203</v>
      </c>
      <c r="Q1812" t="s">
        <v>6416</v>
      </c>
      <c r="T1812" s="59" t="s">
        <v>6416</v>
      </c>
      <c r="AK1812" t="str">
        <f t="shared" si="28"/>
        <v/>
      </c>
    </row>
    <row r="1813" spans="2:37" x14ac:dyDescent="0.2">
      <c r="B1813" s="69" t="s">
        <v>1526</v>
      </c>
      <c r="Q1813" t="s">
        <v>6727</v>
      </c>
      <c r="T1813" s="59" t="s">
        <v>1526</v>
      </c>
      <c r="W1813" t="s">
        <v>6535</v>
      </c>
      <c r="X1813" t="s">
        <v>6531</v>
      </c>
      <c r="Y1813">
        <v>1</v>
      </c>
      <c r="AK1813" t="str">
        <f t="shared" si="28"/>
        <v>1BS. CL. 1</v>
      </c>
    </row>
    <row r="1814" spans="2:37" x14ac:dyDescent="0.2">
      <c r="B1814" s="66" t="s">
        <v>2882</v>
      </c>
      <c r="C1814" t="s">
        <v>8204</v>
      </c>
      <c r="Q1814" t="s">
        <v>6416</v>
      </c>
      <c r="T1814" s="59" t="s">
        <v>6416</v>
      </c>
      <c r="AK1814" t="str">
        <f t="shared" si="28"/>
        <v/>
      </c>
    </row>
    <row r="1815" spans="2:37" x14ac:dyDescent="0.2">
      <c r="B1815" s="66" t="s">
        <v>2884</v>
      </c>
      <c r="C1815" t="s">
        <v>8205</v>
      </c>
      <c r="Q1815" t="s">
        <v>6416</v>
      </c>
      <c r="T1815" s="59" t="s">
        <v>6416</v>
      </c>
      <c r="AK1815" t="str">
        <f t="shared" si="28"/>
        <v/>
      </c>
    </row>
    <row r="1816" spans="2:37" x14ac:dyDescent="0.2">
      <c r="B1816" s="66" t="s">
        <v>2886</v>
      </c>
      <c r="C1816" t="s">
        <v>8206</v>
      </c>
      <c r="Q1816" t="s">
        <v>6416</v>
      </c>
      <c r="T1816" s="59" t="s">
        <v>6416</v>
      </c>
      <c r="AK1816" t="str">
        <f t="shared" si="28"/>
        <v/>
      </c>
    </row>
    <row r="1817" spans="2:37" x14ac:dyDescent="0.2">
      <c r="B1817" s="66" t="s">
        <v>2888</v>
      </c>
      <c r="C1817" t="s">
        <v>8207</v>
      </c>
      <c r="Q1817" t="s">
        <v>6416</v>
      </c>
      <c r="T1817" s="59" t="s">
        <v>6416</v>
      </c>
      <c r="AK1817" t="str">
        <f t="shared" si="28"/>
        <v/>
      </c>
    </row>
    <row r="1818" spans="2:37" x14ac:dyDescent="0.2">
      <c r="B1818" s="63" t="s">
        <v>2890</v>
      </c>
      <c r="C1818" t="s">
        <v>8208</v>
      </c>
      <c r="Q1818" t="s">
        <v>6416</v>
      </c>
      <c r="T1818" s="59" t="s">
        <v>6416</v>
      </c>
      <c r="AK1818" t="str">
        <f t="shared" si="28"/>
        <v/>
      </c>
    </row>
    <row r="1819" spans="2:37" x14ac:dyDescent="0.2">
      <c r="B1819" s="69" t="s">
        <v>1537</v>
      </c>
      <c r="Q1819" t="s">
        <v>6728</v>
      </c>
      <c r="T1819" s="59" t="s">
        <v>1537</v>
      </c>
      <c r="W1819" t="s">
        <v>6535</v>
      </c>
      <c r="X1819" t="s">
        <v>6532</v>
      </c>
      <c r="Y1819">
        <v>1</v>
      </c>
      <c r="AK1819" t="str">
        <f t="shared" si="28"/>
        <v>1BS. CR. 1</v>
      </c>
    </row>
    <row r="1820" spans="2:37" x14ac:dyDescent="0.2">
      <c r="B1820" s="66" t="s">
        <v>2892</v>
      </c>
      <c r="C1820" t="s">
        <v>8209</v>
      </c>
      <c r="Q1820" t="s">
        <v>6416</v>
      </c>
      <c r="T1820" s="59" t="s">
        <v>6416</v>
      </c>
      <c r="AK1820" t="str">
        <f t="shared" si="28"/>
        <v/>
      </c>
    </row>
    <row r="1821" spans="2:37" x14ac:dyDescent="0.2">
      <c r="B1821" s="66" t="s">
        <v>2894</v>
      </c>
      <c r="C1821" t="s">
        <v>8210</v>
      </c>
      <c r="Q1821" t="s">
        <v>6416</v>
      </c>
      <c r="T1821" s="59" t="s">
        <v>6416</v>
      </c>
      <c r="AK1821" t="str">
        <f t="shared" si="28"/>
        <v/>
      </c>
    </row>
    <row r="1822" spans="2:37" x14ac:dyDescent="0.2">
      <c r="B1822" s="66" t="s">
        <v>2896</v>
      </c>
      <c r="C1822" t="s">
        <v>8211</v>
      </c>
      <c r="Q1822" t="s">
        <v>6416</v>
      </c>
      <c r="T1822" s="59" t="s">
        <v>6416</v>
      </c>
      <c r="AK1822" t="str">
        <f t="shared" si="28"/>
        <v/>
      </c>
    </row>
    <row r="1823" spans="2:37" x14ac:dyDescent="0.2">
      <c r="B1823" s="66" t="s">
        <v>2898</v>
      </c>
      <c r="C1823" t="s">
        <v>8212</v>
      </c>
      <c r="Q1823" t="s">
        <v>6416</v>
      </c>
      <c r="T1823" s="59" t="s">
        <v>6416</v>
      </c>
      <c r="AK1823" t="str">
        <f t="shared" si="28"/>
        <v/>
      </c>
    </row>
    <row r="1824" spans="2:37" x14ac:dyDescent="0.2">
      <c r="B1824" s="63" t="s">
        <v>2900</v>
      </c>
      <c r="C1824" t="s">
        <v>8213</v>
      </c>
      <c r="Q1824" t="s">
        <v>6416</v>
      </c>
      <c r="T1824" s="59" t="s">
        <v>6416</v>
      </c>
      <c r="AK1824" t="str">
        <f t="shared" si="28"/>
        <v/>
      </c>
    </row>
    <row r="1825" spans="2:37" x14ac:dyDescent="0.2">
      <c r="B1825" s="68" t="s">
        <v>2902</v>
      </c>
      <c r="Q1825" t="s">
        <v>6764</v>
      </c>
      <c r="T1825" s="59" t="s">
        <v>2902</v>
      </c>
      <c r="W1825" t="s">
        <v>6492</v>
      </c>
      <c r="X1825" t="s">
        <v>6419</v>
      </c>
      <c r="Y1825" t="s">
        <v>6498</v>
      </c>
      <c r="AK1825" t="str">
        <f t="shared" si="28"/>
        <v>M4 / B4</v>
      </c>
    </row>
    <row r="1826" spans="2:37" x14ac:dyDescent="0.2">
      <c r="B1826" s="69" t="s">
        <v>1256</v>
      </c>
      <c r="Q1826" t="s">
        <v>6718</v>
      </c>
      <c r="T1826" s="59" t="s">
        <v>1256</v>
      </c>
      <c r="W1826" t="s">
        <v>6524</v>
      </c>
      <c r="X1826" t="s">
        <v>6525</v>
      </c>
      <c r="Y1826" t="s">
        <v>6526</v>
      </c>
      <c r="AK1826" t="str">
        <f t="shared" si="28"/>
        <v>S. K. L.</v>
      </c>
    </row>
    <row r="1827" spans="2:37" x14ac:dyDescent="0.2">
      <c r="B1827" s="66" t="s">
        <v>2903</v>
      </c>
      <c r="C1827" t="s">
        <v>8214</v>
      </c>
      <c r="Q1827" t="s">
        <v>6416</v>
      </c>
      <c r="T1827" s="59" t="s">
        <v>6416</v>
      </c>
      <c r="AK1827" t="str">
        <f t="shared" si="28"/>
        <v/>
      </c>
    </row>
    <row r="1828" spans="2:37" x14ac:dyDescent="0.2">
      <c r="B1828" s="66" t="s">
        <v>2905</v>
      </c>
      <c r="C1828" t="s">
        <v>8215</v>
      </c>
      <c r="Q1828" t="s">
        <v>6416</v>
      </c>
      <c r="T1828" s="59" t="s">
        <v>6416</v>
      </c>
      <c r="AK1828" t="str">
        <f t="shared" si="28"/>
        <v/>
      </c>
    </row>
    <row r="1829" spans="2:37" x14ac:dyDescent="0.2">
      <c r="B1829" s="66" t="s">
        <v>2907</v>
      </c>
      <c r="C1829" t="s">
        <v>8216</v>
      </c>
      <c r="Q1829" t="s">
        <v>6416</v>
      </c>
      <c r="T1829" s="59" t="s">
        <v>6416</v>
      </c>
      <c r="AK1829" t="str">
        <f t="shared" si="28"/>
        <v/>
      </c>
    </row>
    <row r="1830" spans="2:37" x14ac:dyDescent="0.2">
      <c r="B1830" s="66" t="s">
        <v>2909</v>
      </c>
      <c r="C1830" t="s">
        <v>8217</v>
      </c>
      <c r="Q1830" t="s">
        <v>6416</v>
      </c>
      <c r="T1830" s="59" t="s">
        <v>6416</v>
      </c>
      <c r="AK1830" t="str">
        <f t="shared" si="28"/>
        <v/>
      </c>
    </row>
    <row r="1831" spans="2:37" x14ac:dyDescent="0.2">
      <c r="B1831" s="63" t="s">
        <v>2911</v>
      </c>
      <c r="C1831" t="s">
        <v>8218</v>
      </c>
      <c r="Q1831" t="s">
        <v>6416</v>
      </c>
      <c r="T1831" s="59" t="s">
        <v>6416</v>
      </c>
      <c r="AK1831" t="str">
        <f t="shared" si="28"/>
        <v/>
      </c>
    </row>
    <row r="1832" spans="2:37" x14ac:dyDescent="0.2">
      <c r="B1832" s="69" t="s">
        <v>1222</v>
      </c>
      <c r="Q1832" t="s">
        <v>6714</v>
      </c>
      <c r="T1832" s="59" t="s">
        <v>1222</v>
      </c>
      <c r="W1832" t="s">
        <v>6524</v>
      </c>
      <c r="X1832" t="s">
        <v>6529</v>
      </c>
      <c r="Y1832" t="s">
        <v>6528</v>
      </c>
      <c r="AK1832" t="str">
        <f t="shared" si="28"/>
        <v>S. DQ. R.</v>
      </c>
    </row>
    <row r="1833" spans="2:37" x14ac:dyDescent="0.2">
      <c r="B1833" s="66" t="s">
        <v>2913</v>
      </c>
      <c r="C1833" t="s">
        <v>8219</v>
      </c>
      <c r="Q1833" t="s">
        <v>6416</v>
      </c>
      <c r="T1833" s="59" t="s">
        <v>6416</v>
      </c>
      <c r="AK1833" t="str">
        <f t="shared" si="28"/>
        <v/>
      </c>
    </row>
    <row r="1834" spans="2:37" x14ac:dyDescent="0.2">
      <c r="B1834" s="66" t="s">
        <v>2915</v>
      </c>
      <c r="C1834" t="s">
        <v>8220</v>
      </c>
      <c r="Q1834" t="s">
        <v>6416</v>
      </c>
      <c r="T1834" s="59" t="s">
        <v>6416</v>
      </c>
      <c r="AK1834" t="str">
        <f t="shared" si="28"/>
        <v/>
      </c>
    </row>
    <row r="1835" spans="2:37" x14ac:dyDescent="0.2">
      <c r="B1835" s="66" t="s">
        <v>2917</v>
      </c>
      <c r="C1835" t="s">
        <v>8221</v>
      </c>
      <c r="Q1835" t="s">
        <v>6416</v>
      </c>
      <c r="T1835" s="59" t="s">
        <v>6416</v>
      </c>
      <c r="AK1835" t="str">
        <f t="shared" si="28"/>
        <v/>
      </c>
    </row>
    <row r="1836" spans="2:37" x14ac:dyDescent="0.2">
      <c r="B1836" s="66" t="s">
        <v>2919</v>
      </c>
      <c r="C1836" t="s">
        <v>8222</v>
      </c>
      <c r="Q1836" t="s">
        <v>6416</v>
      </c>
      <c r="T1836" s="59" t="s">
        <v>6416</v>
      </c>
      <c r="AK1836" t="str">
        <f t="shared" si="28"/>
        <v/>
      </c>
    </row>
    <row r="1837" spans="2:37" x14ac:dyDescent="0.2">
      <c r="B1837" s="63" t="s">
        <v>2921</v>
      </c>
      <c r="C1837" t="s">
        <v>8223</v>
      </c>
      <c r="Q1837" t="s">
        <v>6416</v>
      </c>
      <c r="T1837" s="59" t="s">
        <v>6416</v>
      </c>
      <c r="AK1837" t="str">
        <f t="shared" si="28"/>
        <v/>
      </c>
    </row>
    <row r="1838" spans="2:37" x14ac:dyDescent="0.2">
      <c r="B1838" s="69" t="s">
        <v>1412</v>
      </c>
      <c r="Q1838" t="s">
        <v>6723</v>
      </c>
      <c r="T1838" s="59" t="s">
        <v>1412</v>
      </c>
      <c r="W1838" t="s">
        <v>6535</v>
      </c>
      <c r="X1838" t="s">
        <v>6531</v>
      </c>
      <c r="Y1838">
        <v>2</v>
      </c>
      <c r="AK1838" t="str">
        <f t="shared" si="28"/>
        <v>1BS. CL. 2</v>
      </c>
    </row>
    <row r="1839" spans="2:37" x14ac:dyDescent="0.2">
      <c r="B1839" s="66" t="s">
        <v>2923</v>
      </c>
      <c r="C1839" t="s">
        <v>8224</v>
      </c>
      <c r="Q1839" t="s">
        <v>6416</v>
      </c>
      <c r="T1839" s="59" t="s">
        <v>6416</v>
      </c>
      <c r="AK1839" t="str">
        <f t="shared" si="28"/>
        <v/>
      </c>
    </row>
    <row r="1840" spans="2:37" x14ac:dyDescent="0.2">
      <c r="B1840" s="66" t="s">
        <v>2925</v>
      </c>
      <c r="C1840" t="s">
        <v>8225</v>
      </c>
      <c r="Q1840" t="s">
        <v>6416</v>
      </c>
      <c r="T1840" s="59" t="s">
        <v>6416</v>
      </c>
      <c r="AK1840" t="str">
        <f t="shared" si="28"/>
        <v/>
      </c>
    </row>
    <row r="1841" spans="2:37" x14ac:dyDescent="0.2">
      <c r="B1841" s="66" t="s">
        <v>2927</v>
      </c>
      <c r="C1841" t="s">
        <v>8226</v>
      </c>
      <c r="Q1841" t="s">
        <v>6416</v>
      </c>
      <c r="T1841" s="59" t="s">
        <v>6416</v>
      </c>
      <c r="AK1841" t="str">
        <f t="shared" si="28"/>
        <v/>
      </c>
    </row>
    <row r="1842" spans="2:37" x14ac:dyDescent="0.2">
      <c r="B1842" s="66" t="s">
        <v>2929</v>
      </c>
      <c r="C1842" t="s">
        <v>8227</v>
      </c>
      <c r="Q1842" t="s">
        <v>6416</v>
      </c>
      <c r="T1842" s="59" t="s">
        <v>6416</v>
      </c>
      <c r="AK1842" t="str">
        <f t="shared" si="28"/>
        <v/>
      </c>
    </row>
    <row r="1843" spans="2:37" x14ac:dyDescent="0.2">
      <c r="B1843" s="63" t="s">
        <v>2931</v>
      </c>
      <c r="C1843" t="s">
        <v>8228</v>
      </c>
      <c r="Q1843" t="s">
        <v>6416</v>
      </c>
      <c r="T1843" s="59" t="s">
        <v>6416</v>
      </c>
      <c r="AK1843" t="str">
        <f t="shared" si="28"/>
        <v/>
      </c>
    </row>
    <row r="1844" spans="2:37" x14ac:dyDescent="0.2">
      <c r="B1844" s="69" t="s">
        <v>1423</v>
      </c>
      <c r="Q1844" t="s">
        <v>6724</v>
      </c>
      <c r="T1844" s="59" t="s">
        <v>1423</v>
      </c>
      <c r="W1844" t="s">
        <v>6535</v>
      </c>
      <c r="X1844" t="s">
        <v>6532</v>
      </c>
      <c r="Y1844">
        <v>2</v>
      </c>
      <c r="AK1844" t="str">
        <f t="shared" si="28"/>
        <v>1BS. CR. 2</v>
      </c>
    </row>
    <row r="1845" spans="2:37" x14ac:dyDescent="0.2">
      <c r="B1845" s="66" t="s">
        <v>2933</v>
      </c>
      <c r="C1845" t="s">
        <v>8229</v>
      </c>
      <c r="Q1845" t="s">
        <v>6416</v>
      </c>
      <c r="T1845" s="59" t="s">
        <v>6416</v>
      </c>
      <c r="AK1845" t="str">
        <f t="shared" si="28"/>
        <v/>
      </c>
    </row>
    <row r="1846" spans="2:37" x14ac:dyDescent="0.2">
      <c r="B1846" s="66" t="s">
        <v>2935</v>
      </c>
      <c r="C1846" t="s">
        <v>8230</v>
      </c>
      <c r="Q1846" t="s">
        <v>6416</v>
      </c>
      <c r="T1846" s="59" t="s">
        <v>6416</v>
      </c>
      <c r="AK1846" t="str">
        <f t="shared" si="28"/>
        <v/>
      </c>
    </row>
    <row r="1847" spans="2:37" x14ac:dyDescent="0.2">
      <c r="B1847" s="66" t="s">
        <v>2937</v>
      </c>
      <c r="C1847" t="s">
        <v>8231</v>
      </c>
      <c r="Q1847" t="s">
        <v>6416</v>
      </c>
      <c r="T1847" s="59" t="s">
        <v>6416</v>
      </c>
      <c r="AK1847" t="str">
        <f t="shared" si="28"/>
        <v/>
      </c>
    </row>
    <row r="1848" spans="2:37" x14ac:dyDescent="0.2">
      <c r="B1848" s="66" t="s">
        <v>2939</v>
      </c>
      <c r="C1848" t="s">
        <v>8232</v>
      </c>
      <c r="Q1848" t="s">
        <v>6416</v>
      </c>
      <c r="T1848" s="59" t="s">
        <v>6416</v>
      </c>
      <c r="AK1848" t="str">
        <f t="shared" si="28"/>
        <v/>
      </c>
    </row>
    <row r="1849" spans="2:37" x14ac:dyDescent="0.2">
      <c r="B1849" s="63" t="s">
        <v>2941</v>
      </c>
      <c r="C1849" t="s">
        <v>8233</v>
      </c>
      <c r="Q1849" t="s">
        <v>6416</v>
      </c>
      <c r="T1849" s="59" t="s">
        <v>6416</v>
      </c>
      <c r="AK1849" t="str">
        <f t="shared" si="28"/>
        <v/>
      </c>
    </row>
    <row r="1850" spans="2:37" x14ac:dyDescent="0.2">
      <c r="B1850" s="68" t="s">
        <v>2943</v>
      </c>
      <c r="Q1850" t="s">
        <v>6765</v>
      </c>
      <c r="T1850" s="59" t="s">
        <v>2943</v>
      </c>
      <c r="W1850" t="s">
        <v>6492</v>
      </c>
      <c r="X1850" t="s">
        <v>6419</v>
      </c>
      <c r="Y1850" t="s">
        <v>6565</v>
      </c>
      <c r="AK1850" t="str">
        <f t="shared" si="28"/>
        <v>M4 / G4</v>
      </c>
    </row>
    <row r="1851" spans="2:37" x14ac:dyDescent="0.2">
      <c r="B1851" s="69" t="s">
        <v>1200</v>
      </c>
      <c r="Q1851" t="s">
        <v>6712</v>
      </c>
      <c r="T1851" s="59" t="s">
        <v>1200</v>
      </c>
      <c r="W1851" t="s">
        <v>6524</v>
      </c>
      <c r="X1851" t="s">
        <v>6525</v>
      </c>
      <c r="Y1851" t="s">
        <v>6528</v>
      </c>
      <c r="AK1851" t="str">
        <f t="shared" si="28"/>
        <v>S. K. R.</v>
      </c>
    </row>
    <row r="1852" spans="2:37" x14ac:dyDescent="0.2">
      <c r="B1852" s="66" t="s">
        <v>2944</v>
      </c>
      <c r="C1852" t="s">
        <v>8234</v>
      </c>
      <c r="Q1852" t="s">
        <v>6416</v>
      </c>
      <c r="T1852" s="59" t="s">
        <v>6416</v>
      </c>
      <c r="AK1852" t="str">
        <f t="shared" si="28"/>
        <v/>
      </c>
    </row>
    <row r="1853" spans="2:37" x14ac:dyDescent="0.2">
      <c r="B1853" s="66" t="s">
        <v>2946</v>
      </c>
      <c r="C1853" t="s">
        <v>8235</v>
      </c>
      <c r="Q1853" t="s">
        <v>6416</v>
      </c>
      <c r="T1853" s="59" t="s">
        <v>6416</v>
      </c>
      <c r="AK1853" t="str">
        <f t="shared" si="28"/>
        <v/>
      </c>
    </row>
    <row r="1854" spans="2:37" x14ac:dyDescent="0.2">
      <c r="B1854" s="66" t="s">
        <v>2948</v>
      </c>
      <c r="C1854" t="s">
        <v>8236</v>
      </c>
      <c r="Q1854" t="s">
        <v>6416</v>
      </c>
      <c r="T1854" s="59" t="s">
        <v>6416</v>
      </c>
      <c r="AK1854" t="str">
        <f t="shared" si="28"/>
        <v/>
      </c>
    </row>
    <row r="1855" spans="2:37" x14ac:dyDescent="0.2">
      <c r="B1855" s="66" t="s">
        <v>2950</v>
      </c>
      <c r="C1855" t="s">
        <v>8237</v>
      </c>
      <c r="Q1855" t="s">
        <v>6416</v>
      </c>
      <c r="T1855" s="59" t="s">
        <v>6416</v>
      </c>
      <c r="AK1855" t="str">
        <f t="shared" si="28"/>
        <v/>
      </c>
    </row>
    <row r="1856" spans="2:37" x14ac:dyDescent="0.2">
      <c r="B1856" s="63" t="s">
        <v>2952</v>
      </c>
      <c r="C1856" t="s">
        <v>8238</v>
      </c>
      <c r="Q1856" t="s">
        <v>6416</v>
      </c>
      <c r="T1856" s="59" t="s">
        <v>6416</v>
      </c>
      <c r="AK1856" t="str">
        <f t="shared" si="28"/>
        <v/>
      </c>
    </row>
    <row r="1857" spans="2:37" x14ac:dyDescent="0.2">
      <c r="B1857" s="69" t="s">
        <v>1211</v>
      </c>
      <c r="Q1857" t="s">
        <v>6713</v>
      </c>
      <c r="T1857" s="59" t="s">
        <v>1211</v>
      </c>
      <c r="W1857" t="s">
        <v>6524</v>
      </c>
      <c r="X1857" t="s">
        <v>6529</v>
      </c>
      <c r="Y1857" t="s">
        <v>6526</v>
      </c>
      <c r="AK1857" t="str">
        <f t="shared" si="28"/>
        <v>S. DQ. L.</v>
      </c>
    </row>
    <row r="1858" spans="2:37" x14ac:dyDescent="0.2">
      <c r="B1858" s="66" t="s">
        <v>2954</v>
      </c>
      <c r="C1858" t="s">
        <v>8239</v>
      </c>
      <c r="Q1858" t="s">
        <v>6416</v>
      </c>
      <c r="T1858" s="59" t="s">
        <v>6416</v>
      </c>
      <c r="AK1858" t="str">
        <f t="shared" si="28"/>
        <v/>
      </c>
    </row>
    <row r="1859" spans="2:37" x14ac:dyDescent="0.2">
      <c r="B1859" s="66" t="s">
        <v>2956</v>
      </c>
      <c r="C1859" t="s">
        <v>8240</v>
      </c>
      <c r="Q1859" t="s">
        <v>6416</v>
      </c>
      <c r="T1859" s="59" t="s">
        <v>6416</v>
      </c>
      <c r="AK1859" t="str">
        <f t="shared" si="28"/>
        <v/>
      </c>
    </row>
    <row r="1860" spans="2:37" x14ac:dyDescent="0.2">
      <c r="B1860" s="66" t="s">
        <v>2958</v>
      </c>
      <c r="C1860" t="s">
        <v>8241</v>
      </c>
      <c r="Q1860" t="s">
        <v>6416</v>
      </c>
      <c r="T1860" s="59" t="s">
        <v>6416</v>
      </c>
      <c r="AK1860" t="str">
        <f t="shared" si="28"/>
        <v/>
      </c>
    </row>
    <row r="1861" spans="2:37" x14ac:dyDescent="0.2">
      <c r="B1861" s="66" t="s">
        <v>2960</v>
      </c>
      <c r="C1861" t="s">
        <v>8242</v>
      </c>
      <c r="Q1861" t="s">
        <v>6416</v>
      </c>
      <c r="T1861" s="59" t="s">
        <v>6416</v>
      </c>
      <c r="AK1861" t="str">
        <f t="shared" si="28"/>
        <v/>
      </c>
    </row>
    <row r="1862" spans="2:37" x14ac:dyDescent="0.2">
      <c r="B1862" s="63" t="s">
        <v>2962</v>
      </c>
      <c r="C1862" t="s">
        <v>8243</v>
      </c>
      <c r="Q1862" t="s">
        <v>6416</v>
      </c>
      <c r="T1862" s="59" t="s">
        <v>6416</v>
      </c>
      <c r="AK1862" t="str">
        <f t="shared" ref="AK1862:AK1925" si="29">CONCATENATE(W1862,IF(X1862&lt;&gt;""," ",""),X1862,IF(Y1862&lt;&gt;""," ",""),Y1862,IF(Z1862&lt;&gt;""," ",""),Z1862,IF(AA1862&lt;&gt;""," ",""),AA1862,IF(AB1862&lt;&gt;""," ",""),AB1862,IF(AC1862&lt;&gt;""," ",""),AC1862,IF(AD1862&lt;&gt;""," ",""),AD1862,IF(AE1862&lt;&gt;""," ",""),AE1862,IF(AF1862&lt;&gt;""," ",""),AF1862,IF(AG1862&lt;&gt;""," ",""),AG1862,IF(AH1862&lt;&gt;""," ",""),AH1862,IF(AI1862&lt;&gt;""," ",""),AI1862,IF(AJ1862&lt;&gt;""," ",""),AJ1862)</f>
        <v/>
      </c>
    </row>
    <row r="1863" spans="2:37" x14ac:dyDescent="0.2">
      <c r="B1863" s="69" t="s">
        <v>1412</v>
      </c>
      <c r="Q1863" t="s">
        <v>6723</v>
      </c>
      <c r="T1863" s="59" t="s">
        <v>1412</v>
      </c>
      <c r="W1863" t="s">
        <v>6535</v>
      </c>
      <c r="X1863" t="s">
        <v>6531</v>
      </c>
      <c r="Y1863">
        <v>2</v>
      </c>
      <c r="AK1863" t="str">
        <f t="shared" si="29"/>
        <v>1BS. CL. 2</v>
      </c>
    </row>
    <row r="1864" spans="2:37" x14ac:dyDescent="0.2">
      <c r="B1864" s="66" t="s">
        <v>2964</v>
      </c>
      <c r="C1864" t="s">
        <v>8244</v>
      </c>
      <c r="Q1864" t="s">
        <v>6416</v>
      </c>
      <c r="T1864" s="59" t="s">
        <v>6416</v>
      </c>
      <c r="AK1864" t="str">
        <f t="shared" si="29"/>
        <v/>
      </c>
    </row>
    <row r="1865" spans="2:37" x14ac:dyDescent="0.2">
      <c r="B1865" s="66" t="s">
        <v>2966</v>
      </c>
      <c r="C1865" t="s">
        <v>8245</v>
      </c>
      <c r="Q1865" t="s">
        <v>6416</v>
      </c>
      <c r="T1865" s="59" t="s">
        <v>6416</v>
      </c>
      <c r="AK1865" t="str">
        <f t="shared" si="29"/>
        <v/>
      </c>
    </row>
    <row r="1866" spans="2:37" x14ac:dyDescent="0.2">
      <c r="B1866" s="66" t="s">
        <v>2968</v>
      </c>
      <c r="C1866" t="s">
        <v>8246</v>
      </c>
      <c r="Q1866" t="s">
        <v>6416</v>
      </c>
      <c r="T1866" s="59" t="s">
        <v>6416</v>
      </c>
      <c r="AK1866" t="str">
        <f t="shared" si="29"/>
        <v/>
      </c>
    </row>
    <row r="1867" spans="2:37" x14ac:dyDescent="0.2">
      <c r="B1867" s="66" t="s">
        <v>2970</v>
      </c>
      <c r="C1867" t="s">
        <v>8247</v>
      </c>
      <c r="Q1867" t="s">
        <v>6416</v>
      </c>
      <c r="T1867" s="59" t="s">
        <v>6416</v>
      </c>
      <c r="AK1867" t="str">
        <f t="shared" si="29"/>
        <v/>
      </c>
    </row>
    <row r="1868" spans="2:37" x14ac:dyDescent="0.2">
      <c r="B1868" s="63" t="s">
        <v>2972</v>
      </c>
      <c r="C1868" t="s">
        <v>8248</v>
      </c>
      <c r="Q1868" t="s">
        <v>6416</v>
      </c>
      <c r="T1868" s="59" t="s">
        <v>6416</v>
      </c>
      <c r="AK1868" t="str">
        <f t="shared" si="29"/>
        <v/>
      </c>
    </row>
    <row r="1869" spans="2:37" x14ac:dyDescent="0.2">
      <c r="B1869" s="69" t="s">
        <v>1423</v>
      </c>
      <c r="Q1869" t="s">
        <v>6724</v>
      </c>
      <c r="T1869" s="59" t="s">
        <v>1423</v>
      </c>
      <c r="W1869" t="s">
        <v>6535</v>
      </c>
      <c r="X1869" t="s">
        <v>6532</v>
      </c>
      <c r="Y1869">
        <v>2</v>
      </c>
      <c r="AK1869" t="str">
        <f t="shared" si="29"/>
        <v>1BS. CR. 2</v>
      </c>
    </row>
    <row r="1870" spans="2:37" x14ac:dyDescent="0.2">
      <c r="B1870" s="66" t="s">
        <v>2974</v>
      </c>
      <c r="C1870" t="s">
        <v>8249</v>
      </c>
      <c r="Q1870" t="s">
        <v>6416</v>
      </c>
      <c r="T1870" s="59" t="s">
        <v>6416</v>
      </c>
      <c r="AK1870" t="str">
        <f t="shared" si="29"/>
        <v/>
      </c>
    </row>
    <row r="1871" spans="2:37" x14ac:dyDescent="0.2">
      <c r="B1871" s="66" t="s">
        <v>2976</v>
      </c>
      <c r="C1871" t="s">
        <v>8250</v>
      </c>
      <c r="Q1871" t="s">
        <v>6416</v>
      </c>
      <c r="T1871" s="59" t="s">
        <v>6416</v>
      </c>
      <c r="AK1871" t="str">
        <f t="shared" si="29"/>
        <v/>
      </c>
    </row>
    <row r="1872" spans="2:37" x14ac:dyDescent="0.2">
      <c r="B1872" s="66" t="s">
        <v>2978</v>
      </c>
      <c r="C1872" t="s">
        <v>8251</v>
      </c>
      <c r="Q1872" t="s">
        <v>6416</v>
      </c>
      <c r="T1872" s="59" t="s">
        <v>6416</v>
      </c>
      <c r="AK1872" t="str">
        <f t="shared" si="29"/>
        <v/>
      </c>
    </row>
    <row r="1873" spans="2:37" x14ac:dyDescent="0.2">
      <c r="B1873" s="66" t="s">
        <v>2980</v>
      </c>
      <c r="C1873" t="s">
        <v>8252</v>
      </c>
      <c r="Q1873" t="s">
        <v>6416</v>
      </c>
      <c r="T1873" s="59" t="s">
        <v>6416</v>
      </c>
      <c r="AK1873" t="str">
        <f t="shared" si="29"/>
        <v/>
      </c>
    </row>
    <row r="1874" spans="2:37" x14ac:dyDescent="0.2">
      <c r="B1874" s="63" t="s">
        <v>2982</v>
      </c>
      <c r="C1874" t="s">
        <v>8253</v>
      </c>
      <c r="Q1874" t="s">
        <v>6416</v>
      </c>
      <c r="T1874" s="59" t="s">
        <v>6416</v>
      </c>
      <c r="AK1874" t="str">
        <f t="shared" si="29"/>
        <v/>
      </c>
    </row>
    <row r="1875" spans="2:37" x14ac:dyDescent="0.2">
      <c r="B1875" s="65" t="s">
        <v>2984</v>
      </c>
      <c r="Q1875" t="s">
        <v>6653</v>
      </c>
      <c r="T1875" s="59" t="s">
        <v>2984</v>
      </c>
      <c r="W1875" t="s">
        <v>6434</v>
      </c>
      <c r="X1875">
        <v>5</v>
      </c>
      <c r="Y1875" t="s">
        <v>6435</v>
      </c>
      <c r="Z1875">
        <v>6</v>
      </c>
      <c r="AK1875" t="str">
        <f t="shared" si="29"/>
        <v>Level 5 &amp; 6</v>
      </c>
    </row>
    <row r="1876" spans="2:37" x14ac:dyDescent="0.2">
      <c r="B1876" s="67" t="s">
        <v>1319</v>
      </c>
      <c r="Q1876" t="s">
        <v>6685</v>
      </c>
      <c r="T1876" s="59" t="s">
        <v>1319</v>
      </c>
      <c r="W1876" t="s">
        <v>6480</v>
      </c>
      <c r="X1876" t="s">
        <v>6491</v>
      </c>
      <c r="AK1876" t="str">
        <f t="shared" si="29"/>
        <v>Zone M2</v>
      </c>
    </row>
    <row r="1877" spans="2:37" x14ac:dyDescent="0.2">
      <c r="B1877" s="68" t="s">
        <v>2985</v>
      </c>
      <c r="Q1877" t="s">
        <v>6766</v>
      </c>
      <c r="T1877" s="59" t="s">
        <v>2985</v>
      </c>
      <c r="W1877" t="s">
        <v>6491</v>
      </c>
      <c r="X1877" t="s">
        <v>6419</v>
      </c>
      <c r="Y1877" t="s">
        <v>6566</v>
      </c>
      <c r="AK1877" t="str">
        <f t="shared" si="29"/>
        <v>M2 / Piazza</v>
      </c>
    </row>
    <row r="1878" spans="2:37" x14ac:dyDescent="0.2">
      <c r="B1878" s="66" t="s">
        <v>2986</v>
      </c>
      <c r="C1878" t="s">
        <v>8254</v>
      </c>
      <c r="Q1878" t="s">
        <v>6416</v>
      </c>
      <c r="T1878" s="59" t="s">
        <v>6416</v>
      </c>
      <c r="AK1878" t="str">
        <f t="shared" si="29"/>
        <v/>
      </c>
    </row>
    <row r="1879" spans="2:37" x14ac:dyDescent="0.2">
      <c r="B1879" s="66" t="s">
        <v>2988</v>
      </c>
      <c r="C1879" t="s">
        <v>8255</v>
      </c>
      <c r="Q1879" t="s">
        <v>6416</v>
      </c>
      <c r="T1879" s="59" t="s">
        <v>6416</v>
      </c>
      <c r="AK1879" t="str">
        <f t="shared" si="29"/>
        <v/>
      </c>
    </row>
    <row r="1880" spans="2:37" x14ac:dyDescent="0.2">
      <c r="B1880" s="66" t="s">
        <v>2990</v>
      </c>
      <c r="C1880" t="s">
        <v>8256</v>
      </c>
      <c r="Q1880" t="s">
        <v>6416</v>
      </c>
      <c r="T1880" s="59" t="s">
        <v>6416</v>
      </c>
      <c r="AK1880" t="str">
        <f t="shared" si="29"/>
        <v/>
      </c>
    </row>
    <row r="1881" spans="2:37" x14ac:dyDescent="0.2">
      <c r="B1881" s="66" t="s">
        <v>2992</v>
      </c>
      <c r="C1881" t="s">
        <v>8257</v>
      </c>
      <c r="Q1881" t="s">
        <v>6416</v>
      </c>
      <c r="T1881" s="59" t="s">
        <v>6416</v>
      </c>
      <c r="AK1881" t="str">
        <f t="shared" si="29"/>
        <v/>
      </c>
    </row>
    <row r="1882" spans="2:37" x14ac:dyDescent="0.2">
      <c r="B1882" s="63" t="s">
        <v>2994</v>
      </c>
      <c r="C1882" t="s">
        <v>8258</v>
      </c>
      <c r="Q1882" t="s">
        <v>6416</v>
      </c>
      <c r="T1882" s="59" t="s">
        <v>6416</v>
      </c>
      <c r="AK1882" t="str">
        <f t="shared" si="29"/>
        <v/>
      </c>
    </row>
    <row r="1883" spans="2:37" x14ac:dyDescent="0.2">
      <c r="B1883" s="67" t="s">
        <v>1703</v>
      </c>
      <c r="Q1883" t="s">
        <v>6686</v>
      </c>
      <c r="T1883" s="59" t="s">
        <v>1703</v>
      </c>
      <c r="W1883" t="s">
        <v>6480</v>
      </c>
      <c r="X1883" t="s">
        <v>6492</v>
      </c>
      <c r="AK1883" t="str">
        <f t="shared" si="29"/>
        <v>Zone M4</v>
      </c>
    </row>
    <row r="1884" spans="2:37" x14ac:dyDescent="0.2">
      <c r="B1884" s="68" t="s">
        <v>2996</v>
      </c>
      <c r="Q1884" t="s">
        <v>6767</v>
      </c>
      <c r="T1884" s="59" t="s">
        <v>2996</v>
      </c>
      <c r="W1884" t="s">
        <v>6492</v>
      </c>
      <c r="X1884" t="s">
        <v>6419</v>
      </c>
      <c r="Y1884" t="s">
        <v>6566</v>
      </c>
      <c r="AK1884" t="str">
        <f t="shared" si="29"/>
        <v>M4 / Piazza</v>
      </c>
    </row>
    <row r="1885" spans="2:37" x14ac:dyDescent="0.2">
      <c r="B1885" s="66" t="s">
        <v>2997</v>
      </c>
      <c r="C1885" t="s">
        <v>8259</v>
      </c>
      <c r="Q1885" t="s">
        <v>6416</v>
      </c>
      <c r="T1885" s="59" t="s">
        <v>6416</v>
      </c>
      <c r="AK1885" t="str">
        <f t="shared" si="29"/>
        <v/>
      </c>
    </row>
    <row r="1886" spans="2:37" x14ac:dyDescent="0.2">
      <c r="B1886" s="66" t="s">
        <v>2999</v>
      </c>
      <c r="C1886" t="s">
        <v>8260</v>
      </c>
      <c r="Q1886" t="s">
        <v>6416</v>
      </c>
      <c r="T1886" s="59" t="s">
        <v>6416</v>
      </c>
      <c r="AK1886" t="str">
        <f t="shared" si="29"/>
        <v/>
      </c>
    </row>
    <row r="1887" spans="2:37" x14ac:dyDescent="0.2">
      <c r="B1887" s="66" t="s">
        <v>3001</v>
      </c>
      <c r="C1887" t="s">
        <v>8261</v>
      </c>
      <c r="Q1887" t="s">
        <v>6416</v>
      </c>
      <c r="T1887" s="59" t="s">
        <v>6416</v>
      </c>
      <c r="AK1887" t="str">
        <f t="shared" si="29"/>
        <v/>
      </c>
    </row>
    <row r="1888" spans="2:37" x14ac:dyDescent="0.2">
      <c r="B1888" s="66" t="s">
        <v>3003</v>
      </c>
      <c r="C1888" t="s">
        <v>8262</v>
      </c>
      <c r="Q1888" t="s">
        <v>6416</v>
      </c>
      <c r="T1888" s="59" t="s">
        <v>6416</v>
      </c>
      <c r="AK1888" t="str">
        <f t="shared" si="29"/>
        <v/>
      </c>
    </row>
    <row r="1889" spans="2:37" x14ac:dyDescent="0.2">
      <c r="B1889" s="63" t="s">
        <v>3005</v>
      </c>
      <c r="C1889" t="s">
        <v>8263</v>
      </c>
      <c r="Q1889" t="s">
        <v>6416</v>
      </c>
      <c r="T1889" s="59" t="s">
        <v>6416</v>
      </c>
      <c r="AK1889" t="str">
        <f t="shared" si="29"/>
        <v/>
      </c>
    </row>
    <row r="1890" spans="2:37" x14ac:dyDescent="0.2">
      <c r="B1890" s="64" t="s">
        <v>3007</v>
      </c>
      <c r="Q1890" t="s">
        <v>6644</v>
      </c>
      <c r="T1890" s="59" t="s">
        <v>3007</v>
      </c>
      <c r="W1890" t="s">
        <v>6424</v>
      </c>
      <c r="X1890" t="s">
        <v>6426</v>
      </c>
      <c r="AK1890" t="str">
        <f t="shared" si="29"/>
        <v>The Ring</v>
      </c>
    </row>
    <row r="1891" spans="2:37" x14ac:dyDescent="0.2">
      <c r="B1891" s="65" t="s">
        <v>3008</v>
      </c>
      <c r="Q1891" t="s">
        <v>6654</v>
      </c>
      <c r="T1891" s="59" t="s">
        <v>3008</v>
      </c>
      <c r="W1891" t="s">
        <v>6434</v>
      </c>
      <c r="X1891">
        <v>0</v>
      </c>
      <c r="AK1891" t="str">
        <f t="shared" si="29"/>
        <v>Level 0</v>
      </c>
    </row>
    <row r="1892" spans="2:37" x14ac:dyDescent="0.2">
      <c r="B1892" s="67" t="s">
        <v>3009</v>
      </c>
      <c r="Q1892" t="s">
        <v>6768</v>
      </c>
      <c r="T1892" s="59" t="s">
        <v>3009</v>
      </c>
      <c r="W1892" t="s">
        <v>6480</v>
      </c>
      <c r="X1892" t="s">
        <v>6481</v>
      </c>
      <c r="Y1892" t="s">
        <v>6478</v>
      </c>
      <c r="Z1892" t="s">
        <v>6419</v>
      </c>
      <c r="AA1892" t="s">
        <v>6479</v>
      </c>
      <c r="AK1892" t="str">
        <f t="shared" si="29"/>
        <v>Zone R2 (Mackup / Benchmark)</v>
      </c>
    </row>
    <row r="1893" spans="2:37" x14ac:dyDescent="0.2">
      <c r="B1893" s="68" t="s">
        <v>3010</v>
      </c>
      <c r="Q1893" t="s">
        <v>6676</v>
      </c>
      <c r="T1893" s="59" t="s">
        <v>3010</v>
      </c>
      <c r="W1893" t="s">
        <v>6481</v>
      </c>
      <c r="X1893" t="s">
        <v>6419</v>
      </c>
      <c r="Y1893" t="s">
        <v>6482</v>
      </c>
      <c r="AK1893" t="str">
        <f t="shared" si="29"/>
        <v>R2 / J0</v>
      </c>
    </row>
    <row r="1894" spans="2:37" x14ac:dyDescent="0.2">
      <c r="B1894" s="69" t="s">
        <v>1178</v>
      </c>
      <c r="Q1894" t="s">
        <v>6710</v>
      </c>
      <c r="T1894" s="59" t="s">
        <v>1178</v>
      </c>
      <c r="W1894" t="s">
        <v>6524</v>
      </c>
      <c r="X1894" t="s">
        <v>6525</v>
      </c>
      <c r="Y1894" t="s">
        <v>6526</v>
      </c>
      <c r="Z1894" t="s">
        <v>6527</v>
      </c>
      <c r="AA1894">
        <v>1</v>
      </c>
      <c r="AK1894" t="str">
        <f t="shared" si="29"/>
        <v>S. K. L. - 1</v>
      </c>
    </row>
    <row r="1895" spans="2:37" x14ac:dyDescent="0.2">
      <c r="B1895" s="66" t="s">
        <v>3011</v>
      </c>
      <c r="C1895" t="s">
        <v>8264</v>
      </c>
      <c r="Q1895" t="s">
        <v>6416</v>
      </c>
      <c r="T1895" s="59" t="s">
        <v>6416</v>
      </c>
      <c r="AK1895" t="str">
        <f t="shared" si="29"/>
        <v/>
      </c>
    </row>
    <row r="1896" spans="2:37" x14ac:dyDescent="0.2">
      <c r="B1896" s="66" t="s">
        <v>3013</v>
      </c>
      <c r="C1896" t="s">
        <v>8265</v>
      </c>
      <c r="Q1896" t="s">
        <v>6416</v>
      </c>
      <c r="T1896" s="59" t="s">
        <v>6416</v>
      </c>
      <c r="AK1896" t="str">
        <f t="shared" si="29"/>
        <v/>
      </c>
    </row>
    <row r="1897" spans="2:37" x14ac:dyDescent="0.2">
      <c r="B1897" s="66" t="s">
        <v>3015</v>
      </c>
      <c r="C1897" t="s">
        <v>8266</v>
      </c>
      <c r="Q1897" t="s">
        <v>6416</v>
      </c>
      <c r="T1897" s="59" t="s">
        <v>6416</v>
      </c>
      <c r="AK1897" t="str">
        <f t="shared" si="29"/>
        <v/>
      </c>
    </row>
    <row r="1898" spans="2:37" x14ac:dyDescent="0.2">
      <c r="B1898" s="66" t="s">
        <v>3017</v>
      </c>
      <c r="C1898" t="s">
        <v>8267</v>
      </c>
      <c r="Q1898" t="s">
        <v>6416</v>
      </c>
      <c r="T1898" s="59" t="s">
        <v>6416</v>
      </c>
      <c r="AK1898" t="str">
        <f t="shared" si="29"/>
        <v/>
      </c>
    </row>
    <row r="1899" spans="2:37" x14ac:dyDescent="0.2">
      <c r="B1899" s="63" t="s">
        <v>3019</v>
      </c>
      <c r="C1899" t="s">
        <v>8268</v>
      </c>
      <c r="Q1899" t="s">
        <v>6416</v>
      </c>
      <c r="T1899" s="59" t="s">
        <v>6416</v>
      </c>
      <c r="AK1899" t="str">
        <f t="shared" si="29"/>
        <v/>
      </c>
    </row>
    <row r="1900" spans="2:37" x14ac:dyDescent="0.2">
      <c r="B1900" s="69" t="s">
        <v>1189</v>
      </c>
      <c r="Q1900" t="s">
        <v>6711</v>
      </c>
      <c r="T1900" s="59" t="s">
        <v>1189</v>
      </c>
      <c r="W1900" t="s">
        <v>6524</v>
      </c>
      <c r="X1900" t="s">
        <v>6525</v>
      </c>
      <c r="Y1900" t="s">
        <v>6526</v>
      </c>
      <c r="Z1900" t="s">
        <v>6527</v>
      </c>
      <c r="AA1900">
        <v>2</v>
      </c>
      <c r="AK1900" t="str">
        <f t="shared" si="29"/>
        <v>S. K. L. - 2</v>
      </c>
    </row>
    <row r="1901" spans="2:37" x14ac:dyDescent="0.2">
      <c r="B1901" s="66" t="s">
        <v>3021</v>
      </c>
      <c r="C1901" t="s">
        <v>8269</v>
      </c>
      <c r="Q1901" t="s">
        <v>6416</v>
      </c>
      <c r="T1901" s="59" t="s">
        <v>6416</v>
      </c>
      <c r="AK1901" t="str">
        <f t="shared" si="29"/>
        <v/>
      </c>
    </row>
    <row r="1902" spans="2:37" x14ac:dyDescent="0.2">
      <c r="B1902" s="66" t="s">
        <v>3023</v>
      </c>
      <c r="C1902" t="s">
        <v>8270</v>
      </c>
      <c r="Q1902" t="s">
        <v>6416</v>
      </c>
      <c r="T1902" s="59" t="s">
        <v>6416</v>
      </c>
      <c r="AK1902" t="str">
        <f t="shared" si="29"/>
        <v/>
      </c>
    </row>
    <row r="1903" spans="2:37" x14ac:dyDescent="0.2">
      <c r="B1903" s="66" t="s">
        <v>3025</v>
      </c>
      <c r="C1903" t="s">
        <v>8271</v>
      </c>
      <c r="Q1903" t="s">
        <v>6416</v>
      </c>
      <c r="T1903" s="59" t="s">
        <v>6416</v>
      </c>
      <c r="AK1903" t="str">
        <f t="shared" si="29"/>
        <v/>
      </c>
    </row>
    <row r="1904" spans="2:37" x14ac:dyDescent="0.2">
      <c r="B1904" s="66" t="s">
        <v>3027</v>
      </c>
      <c r="C1904" t="s">
        <v>8272</v>
      </c>
      <c r="Q1904" t="s">
        <v>6416</v>
      </c>
      <c r="T1904" s="59" t="s">
        <v>6416</v>
      </c>
      <c r="AK1904" t="str">
        <f t="shared" si="29"/>
        <v/>
      </c>
    </row>
    <row r="1905" spans="2:37" x14ac:dyDescent="0.2">
      <c r="B1905" s="63" t="s">
        <v>3029</v>
      </c>
      <c r="C1905" t="s">
        <v>8273</v>
      </c>
      <c r="Q1905" t="s">
        <v>6416</v>
      </c>
      <c r="T1905" s="59" t="s">
        <v>6416</v>
      </c>
      <c r="AK1905" t="str">
        <f t="shared" si="29"/>
        <v/>
      </c>
    </row>
    <row r="1906" spans="2:37" x14ac:dyDescent="0.2">
      <c r="B1906" s="69" t="s">
        <v>2027</v>
      </c>
      <c r="Q1906" t="s">
        <v>6741</v>
      </c>
      <c r="T1906" s="59" t="s">
        <v>2027</v>
      </c>
      <c r="W1906" t="s">
        <v>6524</v>
      </c>
      <c r="X1906" t="s">
        <v>6525</v>
      </c>
      <c r="Y1906" t="s">
        <v>6526</v>
      </c>
      <c r="Z1906" t="s">
        <v>6527</v>
      </c>
      <c r="AA1906">
        <v>3</v>
      </c>
      <c r="AK1906" t="str">
        <f t="shared" si="29"/>
        <v>S. K. L. - 3</v>
      </c>
    </row>
    <row r="1907" spans="2:37" x14ac:dyDescent="0.2">
      <c r="B1907" s="66" t="s">
        <v>3031</v>
      </c>
      <c r="C1907" t="s">
        <v>8274</v>
      </c>
      <c r="Q1907" t="s">
        <v>6416</v>
      </c>
      <c r="T1907" s="59" t="s">
        <v>6416</v>
      </c>
      <c r="AK1907" t="str">
        <f t="shared" si="29"/>
        <v/>
      </c>
    </row>
    <row r="1908" spans="2:37" x14ac:dyDescent="0.2">
      <c r="B1908" s="66" t="s">
        <v>3033</v>
      </c>
      <c r="C1908" t="s">
        <v>8275</v>
      </c>
      <c r="Q1908" t="s">
        <v>6416</v>
      </c>
      <c r="T1908" s="59" t="s">
        <v>6416</v>
      </c>
      <c r="AK1908" t="str">
        <f t="shared" si="29"/>
        <v/>
      </c>
    </row>
    <row r="1909" spans="2:37" x14ac:dyDescent="0.2">
      <c r="B1909" s="66" t="s">
        <v>3035</v>
      </c>
      <c r="C1909" t="s">
        <v>8276</v>
      </c>
      <c r="Q1909" t="s">
        <v>6416</v>
      </c>
      <c r="T1909" s="59" t="s">
        <v>6416</v>
      </c>
      <c r="AK1909" t="str">
        <f t="shared" si="29"/>
        <v/>
      </c>
    </row>
    <row r="1910" spans="2:37" x14ac:dyDescent="0.2">
      <c r="B1910" s="66" t="s">
        <v>3037</v>
      </c>
      <c r="C1910" t="s">
        <v>8277</v>
      </c>
      <c r="Q1910" t="s">
        <v>6416</v>
      </c>
      <c r="T1910" s="59" t="s">
        <v>6416</v>
      </c>
      <c r="AK1910" t="str">
        <f t="shared" si="29"/>
        <v/>
      </c>
    </row>
    <row r="1911" spans="2:37" x14ac:dyDescent="0.2">
      <c r="B1911" s="63" t="s">
        <v>3039</v>
      </c>
      <c r="C1911" t="s">
        <v>8278</v>
      </c>
      <c r="Q1911" t="s">
        <v>6416</v>
      </c>
      <c r="T1911" s="59" t="s">
        <v>6416</v>
      </c>
      <c r="AK1911" t="str">
        <f t="shared" si="29"/>
        <v/>
      </c>
    </row>
    <row r="1912" spans="2:37" x14ac:dyDescent="0.2">
      <c r="B1912" s="69" t="s">
        <v>1569</v>
      </c>
      <c r="Q1912" t="s">
        <v>6730</v>
      </c>
      <c r="T1912" s="59" t="s">
        <v>1569</v>
      </c>
      <c r="W1912" t="s">
        <v>6524</v>
      </c>
      <c r="X1912" t="s">
        <v>6525</v>
      </c>
      <c r="Y1912" t="s">
        <v>6528</v>
      </c>
      <c r="Z1912" t="s">
        <v>6527</v>
      </c>
      <c r="AA1912">
        <v>1</v>
      </c>
      <c r="AK1912" t="str">
        <f t="shared" si="29"/>
        <v>S. K. R. - 1</v>
      </c>
    </row>
    <row r="1913" spans="2:37" x14ac:dyDescent="0.2">
      <c r="B1913" s="66" t="s">
        <v>3041</v>
      </c>
      <c r="C1913" t="s">
        <v>8279</v>
      </c>
      <c r="Q1913" t="s">
        <v>6416</v>
      </c>
      <c r="T1913" s="59" t="s">
        <v>6416</v>
      </c>
      <c r="AK1913" t="str">
        <f t="shared" si="29"/>
        <v/>
      </c>
    </row>
    <row r="1914" spans="2:37" x14ac:dyDescent="0.2">
      <c r="B1914" s="66" t="s">
        <v>3043</v>
      </c>
      <c r="C1914" t="s">
        <v>8280</v>
      </c>
      <c r="Q1914" t="s">
        <v>6416</v>
      </c>
      <c r="T1914" s="59" t="s">
        <v>6416</v>
      </c>
      <c r="AK1914" t="str">
        <f t="shared" si="29"/>
        <v/>
      </c>
    </row>
    <row r="1915" spans="2:37" x14ac:dyDescent="0.2">
      <c r="B1915" s="66" t="s">
        <v>3045</v>
      </c>
      <c r="C1915" t="s">
        <v>8281</v>
      </c>
      <c r="Q1915" t="s">
        <v>6416</v>
      </c>
      <c r="T1915" s="59" t="s">
        <v>6416</v>
      </c>
      <c r="AK1915" t="str">
        <f t="shared" si="29"/>
        <v/>
      </c>
    </row>
    <row r="1916" spans="2:37" x14ac:dyDescent="0.2">
      <c r="B1916" s="66" t="s">
        <v>3047</v>
      </c>
      <c r="C1916" t="s">
        <v>8282</v>
      </c>
      <c r="Q1916" t="s">
        <v>6416</v>
      </c>
      <c r="T1916" s="59" t="s">
        <v>6416</v>
      </c>
      <c r="AK1916" t="str">
        <f t="shared" si="29"/>
        <v/>
      </c>
    </row>
    <row r="1917" spans="2:37" x14ac:dyDescent="0.2">
      <c r="B1917" s="63" t="s">
        <v>3049</v>
      </c>
      <c r="C1917" t="s">
        <v>8283</v>
      </c>
      <c r="Q1917" t="s">
        <v>6416</v>
      </c>
      <c r="T1917" s="59" t="s">
        <v>6416</v>
      </c>
      <c r="AK1917" t="str">
        <f t="shared" si="29"/>
        <v/>
      </c>
    </row>
    <row r="1918" spans="2:37" x14ac:dyDescent="0.2">
      <c r="B1918" s="69" t="s">
        <v>1580</v>
      </c>
      <c r="Q1918" t="s">
        <v>6731</v>
      </c>
      <c r="T1918" s="59" t="s">
        <v>1580</v>
      </c>
      <c r="W1918" t="s">
        <v>6524</v>
      </c>
      <c r="X1918" t="s">
        <v>6525</v>
      </c>
      <c r="Y1918" t="s">
        <v>6528</v>
      </c>
      <c r="Z1918" t="s">
        <v>6527</v>
      </c>
      <c r="AA1918">
        <v>2</v>
      </c>
      <c r="AK1918" t="str">
        <f t="shared" si="29"/>
        <v>S. K. R. - 2</v>
      </c>
    </row>
    <row r="1919" spans="2:37" x14ac:dyDescent="0.2">
      <c r="B1919" s="66" t="s">
        <v>3051</v>
      </c>
      <c r="C1919" t="s">
        <v>8284</v>
      </c>
      <c r="Q1919" t="s">
        <v>6416</v>
      </c>
      <c r="T1919" s="59" t="s">
        <v>6416</v>
      </c>
      <c r="AK1919" t="str">
        <f t="shared" si="29"/>
        <v/>
      </c>
    </row>
    <row r="1920" spans="2:37" x14ac:dyDescent="0.2">
      <c r="B1920" s="66" t="s">
        <v>3053</v>
      </c>
      <c r="C1920" t="s">
        <v>8285</v>
      </c>
      <c r="Q1920" t="s">
        <v>6416</v>
      </c>
      <c r="T1920" s="59" t="s">
        <v>6416</v>
      </c>
      <c r="AK1920" t="str">
        <f t="shared" si="29"/>
        <v/>
      </c>
    </row>
    <row r="1921" spans="2:37" x14ac:dyDescent="0.2">
      <c r="B1921" s="66" t="s">
        <v>3055</v>
      </c>
      <c r="C1921" t="s">
        <v>8286</v>
      </c>
      <c r="Q1921" t="s">
        <v>6416</v>
      </c>
      <c r="T1921" s="59" t="s">
        <v>6416</v>
      </c>
      <c r="AK1921" t="str">
        <f t="shared" si="29"/>
        <v/>
      </c>
    </row>
    <row r="1922" spans="2:37" x14ac:dyDescent="0.2">
      <c r="B1922" s="66" t="s">
        <v>3057</v>
      </c>
      <c r="C1922" t="s">
        <v>8287</v>
      </c>
      <c r="Q1922" t="s">
        <v>6416</v>
      </c>
      <c r="T1922" s="59" t="s">
        <v>6416</v>
      </c>
      <c r="AK1922" t="str">
        <f t="shared" si="29"/>
        <v/>
      </c>
    </row>
    <row r="1923" spans="2:37" x14ac:dyDescent="0.2">
      <c r="B1923" s="63" t="s">
        <v>3059</v>
      </c>
      <c r="C1923" t="s">
        <v>8288</v>
      </c>
      <c r="Q1923" t="s">
        <v>6416</v>
      </c>
      <c r="T1923" s="59" t="s">
        <v>6416</v>
      </c>
      <c r="AK1923" t="str">
        <f t="shared" si="29"/>
        <v/>
      </c>
    </row>
    <row r="1924" spans="2:37" x14ac:dyDescent="0.2">
      <c r="B1924" s="69" t="s">
        <v>1277</v>
      </c>
      <c r="Q1924" t="s">
        <v>6719</v>
      </c>
      <c r="T1924" s="59" t="s">
        <v>1277</v>
      </c>
      <c r="W1924" t="s">
        <v>6524</v>
      </c>
      <c r="X1924" t="s">
        <v>6525</v>
      </c>
      <c r="Y1924" t="s">
        <v>6531</v>
      </c>
      <c r="AK1924" t="str">
        <f t="shared" si="29"/>
        <v>S. K. CL.</v>
      </c>
    </row>
    <row r="1925" spans="2:37" x14ac:dyDescent="0.2">
      <c r="B1925" s="66" t="s">
        <v>3061</v>
      </c>
      <c r="C1925" t="s">
        <v>8289</v>
      </c>
      <c r="Q1925" t="s">
        <v>6416</v>
      </c>
      <c r="T1925" s="59" t="s">
        <v>6416</v>
      </c>
      <c r="AK1925" t="str">
        <f t="shared" si="29"/>
        <v/>
      </c>
    </row>
    <row r="1926" spans="2:37" x14ac:dyDescent="0.2">
      <c r="B1926" s="66" t="s">
        <v>3063</v>
      </c>
      <c r="C1926" t="s">
        <v>8290</v>
      </c>
      <c r="Q1926" t="s">
        <v>6416</v>
      </c>
      <c r="T1926" s="59" t="s">
        <v>6416</v>
      </c>
      <c r="AK1926" t="str">
        <f t="shared" ref="AK1926:AK1989" si="30">CONCATENATE(W1926,IF(X1926&lt;&gt;""," ",""),X1926,IF(Y1926&lt;&gt;""," ",""),Y1926,IF(Z1926&lt;&gt;""," ",""),Z1926,IF(AA1926&lt;&gt;""," ",""),AA1926,IF(AB1926&lt;&gt;""," ",""),AB1926,IF(AC1926&lt;&gt;""," ",""),AC1926,IF(AD1926&lt;&gt;""," ",""),AD1926,IF(AE1926&lt;&gt;""," ",""),AE1926,IF(AF1926&lt;&gt;""," ",""),AF1926,IF(AG1926&lt;&gt;""," ",""),AG1926,IF(AH1926&lt;&gt;""," ",""),AH1926,IF(AI1926&lt;&gt;""," ",""),AI1926,IF(AJ1926&lt;&gt;""," ",""),AJ1926)</f>
        <v/>
      </c>
    </row>
    <row r="1927" spans="2:37" x14ac:dyDescent="0.2">
      <c r="B1927" s="66" t="s">
        <v>3065</v>
      </c>
      <c r="C1927" t="s">
        <v>8291</v>
      </c>
      <c r="Q1927" t="s">
        <v>6416</v>
      </c>
      <c r="T1927" s="59" t="s">
        <v>6416</v>
      </c>
      <c r="AK1927" t="str">
        <f t="shared" si="30"/>
        <v/>
      </c>
    </row>
    <row r="1928" spans="2:37" x14ac:dyDescent="0.2">
      <c r="B1928" s="66" t="s">
        <v>3067</v>
      </c>
      <c r="C1928" t="s">
        <v>8292</v>
      </c>
      <c r="Q1928" t="s">
        <v>6416</v>
      </c>
      <c r="T1928" s="59" t="s">
        <v>6416</v>
      </c>
      <c r="AK1928" t="str">
        <f t="shared" si="30"/>
        <v/>
      </c>
    </row>
    <row r="1929" spans="2:37" x14ac:dyDescent="0.2">
      <c r="B1929" s="63" t="s">
        <v>3069</v>
      </c>
      <c r="C1929" t="s">
        <v>8293</v>
      </c>
      <c r="Q1929" t="s">
        <v>6416</v>
      </c>
      <c r="T1929" s="59" t="s">
        <v>6416</v>
      </c>
      <c r="AK1929" t="str">
        <f t="shared" si="30"/>
        <v/>
      </c>
    </row>
    <row r="1930" spans="2:37" x14ac:dyDescent="0.2">
      <c r="B1930" s="69" t="s">
        <v>1288</v>
      </c>
      <c r="Q1930" t="s">
        <v>6720</v>
      </c>
      <c r="T1930" s="59" t="s">
        <v>1288</v>
      </c>
      <c r="W1930" t="s">
        <v>6524</v>
      </c>
      <c r="X1930" t="s">
        <v>6525</v>
      </c>
      <c r="Y1930" t="s">
        <v>6532</v>
      </c>
      <c r="AK1930" t="str">
        <f t="shared" si="30"/>
        <v>S. K. CR.</v>
      </c>
    </row>
    <row r="1931" spans="2:37" x14ac:dyDescent="0.2">
      <c r="B1931" s="66" t="s">
        <v>3071</v>
      </c>
      <c r="C1931" t="s">
        <v>8294</v>
      </c>
      <c r="Q1931" t="s">
        <v>6416</v>
      </c>
      <c r="T1931" s="59" t="s">
        <v>6416</v>
      </c>
      <c r="AK1931" t="str">
        <f t="shared" si="30"/>
        <v/>
      </c>
    </row>
    <row r="1932" spans="2:37" x14ac:dyDescent="0.2">
      <c r="B1932" s="66" t="s">
        <v>3073</v>
      </c>
      <c r="C1932" t="s">
        <v>8295</v>
      </c>
      <c r="Q1932" t="s">
        <v>6416</v>
      </c>
      <c r="T1932" s="59" t="s">
        <v>6416</v>
      </c>
      <c r="AK1932" t="str">
        <f t="shared" si="30"/>
        <v/>
      </c>
    </row>
    <row r="1933" spans="2:37" x14ac:dyDescent="0.2">
      <c r="B1933" s="66" t="s">
        <v>3075</v>
      </c>
      <c r="C1933" t="s">
        <v>8296</v>
      </c>
      <c r="Q1933" t="s">
        <v>6416</v>
      </c>
      <c r="T1933" s="59" t="s">
        <v>6416</v>
      </c>
      <c r="AK1933" t="str">
        <f t="shared" si="30"/>
        <v/>
      </c>
    </row>
    <row r="1934" spans="2:37" x14ac:dyDescent="0.2">
      <c r="B1934" s="66" t="s">
        <v>3077</v>
      </c>
      <c r="C1934" t="s">
        <v>8297</v>
      </c>
      <c r="Q1934" t="s">
        <v>6416</v>
      </c>
      <c r="T1934" s="59" t="s">
        <v>6416</v>
      </c>
      <c r="AK1934" t="str">
        <f t="shared" si="30"/>
        <v/>
      </c>
    </row>
    <row r="1935" spans="2:37" x14ac:dyDescent="0.2">
      <c r="B1935" s="63" t="s">
        <v>3079</v>
      </c>
      <c r="C1935" t="s">
        <v>8298</v>
      </c>
      <c r="Q1935" t="s">
        <v>6416</v>
      </c>
      <c r="T1935" s="59" t="s">
        <v>6416</v>
      </c>
      <c r="AK1935" t="str">
        <f t="shared" si="30"/>
        <v/>
      </c>
    </row>
    <row r="1936" spans="2:37" x14ac:dyDescent="0.2">
      <c r="B1936" s="69" t="s">
        <v>1222</v>
      </c>
      <c r="Q1936" t="s">
        <v>6714</v>
      </c>
      <c r="T1936" s="59" t="s">
        <v>1222</v>
      </c>
      <c r="W1936" t="s">
        <v>6524</v>
      </c>
      <c r="X1936" t="s">
        <v>6529</v>
      </c>
      <c r="Y1936" t="s">
        <v>6528</v>
      </c>
      <c r="AK1936" t="str">
        <f t="shared" si="30"/>
        <v>S. DQ. R.</v>
      </c>
    </row>
    <row r="1937" spans="2:37" x14ac:dyDescent="0.2">
      <c r="B1937" s="66" t="s">
        <v>3081</v>
      </c>
      <c r="C1937" t="s">
        <v>8299</v>
      </c>
      <c r="Q1937" t="s">
        <v>6416</v>
      </c>
      <c r="T1937" s="59" t="s">
        <v>6416</v>
      </c>
      <c r="AK1937" t="str">
        <f t="shared" si="30"/>
        <v/>
      </c>
    </row>
    <row r="1938" spans="2:37" x14ac:dyDescent="0.2">
      <c r="B1938" s="66" t="s">
        <v>3083</v>
      </c>
      <c r="C1938" t="s">
        <v>8300</v>
      </c>
      <c r="Q1938" t="s">
        <v>6416</v>
      </c>
      <c r="T1938" s="59" t="s">
        <v>6416</v>
      </c>
      <c r="AK1938" t="str">
        <f t="shared" si="30"/>
        <v/>
      </c>
    </row>
    <row r="1939" spans="2:37" x14ac:dyDescent="0.2">
      <c r="B1939" s="66" t="s">
        <v>3085</v>
      </c>
      <c r="C1939" t="s">
        <v>8301</v>
      </c>
      <c r="Q1939" t="s">
        <v>6416</v>
      </c>
      <c r="T1939" s="59" t="s">
        <v>6416</v>
      </c>
      <c r="AK1939" t="str">
        <f t="shared" si="30"/>
        <v/>
      </c>
    </row>
    <row r="1940" spans="2:37" x14ac:dyDescent="0.2">
      <c r="B1940" s="66" t="s">
        <v>3087</v>
      </c>
      <c r="C1940" t="s">
        <v>8302</v>
      </c>
      <c r="Q1940" t="s">
        <v>6416</v>
      </c>
      <c r="T1940" s="59" t="s">
        <v>6416</v>
      </c>
      <c r="AK1940" t="str">
        <f t="shared" si="30"/>
        <v/>
      </c>
    </row>
    <row r="1941" spans="2:37" x14ac:dyDescent="0.2">
      <c r="B1941" s="63" t="s">
        <v>3089</v>
      </c>
      <c r="C1941" t="s">
        <v>8303</v>
      </c>
      <c r="Q1941" t="s">
        <v>6416</v>
      </c>
      <c r="T1941" s="59" t="s">
        <v>6416</v>
      </c>
      <c r="AK1941" t="str">
        <f t="shared" si="30"/>
        <v/>
      </c>
    </row>
    <row r="1942" spans="2:37" x14ac:dyDescent="0.2">
      <c r="B1942" s="67" t="s">
        <v>3091</v>
      </c>
      <c r="Q1942" t="s">
        <v>6681</v>
      </c>
      <c r="T1942" s="59" t="s">
        <v>3091</v>
      </c>
      <c r="W1942" t="s">
        <v>6480</v>
      </c>
      <c r="X1942" t="s">
        <v>6487</v>
      </c>
      <c r="AK1942" t="str">
        <f t="shared" si="30"/>
        <v>Zone R1</v>
      </c>
    </row>
    <row r="1943" spans="2:37" x14ac:dyDescent="0.2">
      <c r="B1943" s="68" t="s">
        <v>3092</v>
      </c>
      <c r="Q1943" t="s">
        <v>6769</v>
      </c>
      <c r="T1943" s="59" t="s">
        <v>3092</v>
      </c>
      <c r="W1943" t="s">
        <v>6487</v>
      </c>
      <c r="X1943" t="s">
        <v>6419</v>
      </c>
      <c r="Y1943" t="s">
        <v>6567</v>
      </c>
      <c r="AK1943" t="str">
        <f t="shared" si="30"/>
        <v>R1 / M0</v>
      </c>
    </row>
    <row r="1944" spans="2:37" x14ac:dyDescent="0.2">
      <c r="B1944" s="69" t="s">
        <v>1178</v>
      </c>
      <c r="Q1944" t="s">
        <v>6710</v>
      </c>
      <c r="T1944" s="59" t="s">
        <v>1178</v>
      </c>
      <c r="W1944" t="s">
        <v>6524</v>
      </c>
      <c r="X1944" t="s">
        <v>6525</v>
      </c>
      <c r="Y1944" t="s">
        <v>6526</v>
      </c>
      <c r="Z1944" t="s">
        <v>6527</v>
      </c>
      <c r="AA1944">
        <v>1</v>
      </c>
      <c r="AK1944" t="str">
        <f t="shared" si="30"/>
        <v>S. K. L. - 1</v>
      </c>
    </row>
    <row r="1945" spans="2:37" x14ac:dyDescent="0.2">
      <c r="B1945" s="66" t="s">
        <v>3093</v>
      </c>
      <c r="C1945" t="s">
        <v>8304</v>
      </c>
      <c r="Q1945" t="s">
        <v>6416</v>
      </c>
      <c r="T1945" s="59" t="s">
        <v>6416</v>
      </c>
      <c r="AK1945" t="str">
        <f t="shared" si="30"/>
        <v/>
      </c>
    </row>
    <row r="1946" spans="2:37" x14ac:dyDescent="0.2">
      <c r="B1946" s="66" t="s">
        <v>3095</v>
      </c>
      <c r="C1946" t="s">
        <v>8305</v>
      </c>
      <c r="Q1946" t="s">
        <v>6416</v>
      </c>
      <c r="T1946" s="59" t="s">
        <v>6416</v>
      </c>
      <c r="AK1946" t="str">
        <f t="shared" si="30"/>
        <v/>
      </c>
    </row>
    <row r="1947" spans="2:37" x14ac:dyDescent="0.2">
      <c r="B1947" s="66" t="s">
        <v>3097</v>
      </c>
      <c r="C1947" t="s">
        <v>8306</v>
      </c>
      <c r="Q1947" t="s">
        <v>6416</v>
      </c>
      <c r="T1947" s="59" t="s">
        <v>6416</v>
      </c>
      <c r="AK1947" t="str">
        <f t="shared" si="30"/>
        <v/>
      </c>
    </row>
    <row r="1948" spans="2:37" x14ac:dyDescent="0.2">
      <c r="B1948" s="66" t="s">
        <v>3099</v>
      </c>
      <c r="C1948" t="s">
        <v>8307</v>
      </c>
      <c r="Q1948" t="s">
        <v>6416</v>
      </c>
      <c r="T1948" s="59" t="s">
        <v>6416</v>
      </c>
      <c r="AK1948" t="str">
        <f t="shared" si="30"/>
        <v/>
      </c>
    </row>
    <row r="1949" spans="2:37" x14ac:dyDescent="0.2">
      <c r="B1949" s="63" t="s">
        <v>3101</v>
      </c>
      <c r="C1949" t="s">
        <v>8308</v>
      </c>
      <c r="Q1949" t="s">
        <v>6416</v>
      </c>
      <c r="T1949" s="59" t="s">
        <v>6416</v>
      </c>
      <c r="AK1949" t="str">
        <f t="shared" si="30"/>
        <v/>
      </c>
    </row>
    <row r="1950" spans="2:37" x14ac:dyDescent="0.2">
      <c r="B1950" s="69" t="s">
        <v>1189</v>
      </c>
      <c r="Q1950" t="s">
        <v>6711</v>
      </c>
      <c r="T1950" s="59" t="s">
        <v>1189</v>
      </c>
      <c r="W1950" t="s">
        <v>6524</v>
      </c>
      <c r="X1950" t="s">
        <v>6525</v>
      </c>
      <c r="Y1950" t="s">
        <v>6526</v>
      </c>
      <c r="Z1950" t="s">
        <v>6527</v>
      </c>
      <c r="AA1950">
        <v>2</v>
      </c>
      <c r="AK1950" t="str">
        <f t="shared" si="30"/>
        <v>S. K. L. - 2</v>
      </c>
    </row>
    <row r="1951" spans="2:37" x14ac:dyDescent="0.2">
      <c r="B1951" s="66" t="s">
        <v>3103</v>
      </c>
      <c r="C1951" t="s">
        <v>8309</v>
      </c>
      <c r="Q1951" t="s">
        <v>6416</v>
      </c>
      <c r="T1951" s="59" t="s">
        <v>6416</v>
      </c>
      <c r="AK1951" t="str">
        <f t="shared" si="30"/>
        <v/>
      </c>
    </row>
    <row r="1952" spans="2:37" x14ac:dyDescent="0.2">
      <c r="B1952" s="66" t="s">
        <v>3105</v>
      </c>
      <c r="C1952" t="s">
        <v>8310</v>
      </c>
      <c r="Q1952" t="s">
        <v>6416</v>
      </c>
      <c r="T1952" s="59" t="s">
        <v>6416</v>
      </c>
      <c r="AK1952" t="str">
        <f t="shared" si="30"/>
        <v/>
      </c>
    </row>
    <row r="1953" spans="2:37" x14ac:dyDescent="0.2">
      <c r="B1953" s="66" t="s">
        <v>3107</v>
      </c>
      <c r="C1953" t="s">
        <v>8311</v>
      </c>
      <c r="Q1953" t="s">
        <v>6416</v>
      </c>
      <c r="T1953" s="59" t="s">
        <v>6416</v>
      </c>
      <c r="AK1953" t="str">
        <f t="shared" si="30"/>
        <v/>
      </c>
    </row>
    <row r="1954" spans="2:37" x14ac:dyDescent="0.2">
      <c r="B1954" s="66" t="s">
        <v>3109</v>
      </c>
      <c r="C1954" t="s">
        <v>8312</v>
      </c>
      <c r="Q1954" t="s">
        <v>6416</v>
      </c>
      <c r="T1954" s="59" t="s">
        <v>6416</v>
      </c>
      <c r="AK1954" t="str">
        <f t="shared" si="30"/>
        <v/>
      </c>
    </row>
    <row r="1955" spans="2:37" x14ac:dyDescent="0.2">
      <c r="B1955" s="63" t="s">
        <v>3111</v>
      </c>
      <c r="C1955" t="s">
        <v>8313</v>
      </c>
      <c r="Q1955" t="s">
        <v>6416</v>
      </c>
      <c r="T1955" s="59" t="s">
        <v>6416</v>
      </c>
      <c r="AK1955" t="str">
        <f t="shared" si="30"/>
        <v/>
      </c>
    </row>
    <row r="1956" spans="2:37" x14ac:dyDescent="0.2">
      <c r="B1956" s="69" t="s">
        <v>2027</v>
      </c>
      <c r="Q1956" t="s">
        <v>6741</v>
      </c>
      <c r="T1956" s="59" t="s">
        <v>2027</v>
      </c>
      <c r="W1956" t="s">
        <v>6524</v>
      </c>
      <c r="X1956" t="s">
        <v>6525</v>
      </c>
      <c r="Y1956" t="s">
        <v>6526</v>
      </c>
      <c r="Z1956" t="s">
        <v>6527</v>
      </c>
      <c r="AA1956">
        <v>3</v>
      </c>
      <c r="AK1956" t="str">
        <f t="shared" si="30"/>
        <v>S. K. L. - 3</v>
      </c>
    </row>
    <row r="1957" spans="2:37" x14ac:dyDescent="0.2">
      <c r="B1957" s="66" t="s">
        <v>3113</v>
      </c>
      <c r="C1957" t="s">
        <v>8314</v>
      </c>
      <c r="Q1957" t="s">
        <v>6416</v>
      </c>
      <c r="T1957" s="59" t="s">
        <v>6416</v>
      </c>
      <c r="AK1957" t="str">
        <f t="shared" si="30"/>
        <v/>
      </c>
    </row>
    <row r="1958" spans="2:37" x14ac:dyDescent="0.2">
      <c r="B1958" s="66" t="s">
        <v>3115</v>
      </c>
      <c r="C1958" t="s">
        <v>8315</v>
      </c>
      <c r="Q1958" t="s">
        <v>6416</v>
      </c>
      <c r="T1958" s="59" t="s">
        <v>6416</v>
      </c>
      <c r="AK1958" t="str">
        <f t="shared" si="30"/>
        <v/>
      </c>
    </row>
    <row r="1959" spans="2:37" x14ac:dyDescent="0.2">
      <c r="B1959" s="66" t="s">
        <v>3117</v>
      </c>
      <c r="C1959" t="s">
        <v>8316</v>
      </c>
      <c r="Q1959" t="s">
        <v>6416</v>
      </c>
      <c r="T1959" s="59" t="s">
        <v>6416</v>
      </c>
      <c r="AK1959" t="str">
        <f t="shared" si="30"/>
        <v/>
      </c>
    </row>
    <row r="1960" spans="2:37" x14ac:dyDescent="0.2">
      <c r="B1960" s="66" t="s">
        <v>3119</v>
      </c>
      <c r="C1960" t="s">
        <v>8317</v>
      </c>
      <c r="Q1960" t="s">
        <v>6416</v>
      </c>
      <c r="T1960" s="59" t="s">
        <v>6416</v>
      </c>
      <c r="AK1960" t="str">
        <f t="shared" si="30"/>
        <v/>
      </c>
    </row>
    <row r="1961" spans="2:37" x14ac:dyDescent="0.2">
      <c r="B1961" s="63" t="s">
        <v>3121</v>
      </c>
      <c r="C1961" t="s">
        <v>8318</v>
      </c>
      <c r="Q1961" t="s">
        <v>6416</v>
      </c>
      <c r="T1961" s="59" t="s">
        <v>6416</v>
      </c>
      <c r="AK1961" t="str">
        <f t="shared" si="30"/>
        <v/>
      </c>
    </row>
    <row r="1962" spans="2:37" x14ac:dyDescent="0.2">
      <c r="B1962" s="69" t="s">
        <v>1569</v>
      </c>
      <c r="Q1962" t="s">
        <v>6730</v>
      </c>
      <c r="T1962" s="59" t="s">
        <v>1569</v>
      </c>
      <c r="W1962" t="s">
        <v>6524</v>
      </c>
      <c r="X1962" t="s">
        <v>6525</v>
      </c>
      <c r="Y1962" t="s">
        <v>6528</v>
      </c>
      <c r="Z1962" t="s">
        <v>6527</v>
      </c>
      <c r="AA1962">
        <v>1</v>
      </c>
      <c r="AK1962" t="str">
        <f t="shared" si="30"/>
        <v>S. K. R. - 1</v>
      </c>
    </row>
    <row r="1963" spans="2:37" x14ac:dyDescent="0.2">
      <c r="B1963" s="66" t="s">
        <v>3123</v>
      </c>
      <c r="C1963" t="s">
        <v>8319</v>
      </c>
      <c r="Q1963" t="s">
        <v>6416</v>
      </c>
      <c r="T1963" s="59" t="s">
        <v>6416</v>
      </c>
      <c r="AK1963" t="str">
        <f t="shared" si="30"/>
        <v/>
      </c>
    </row>
    <row r="1964" spans="2:37" x14ac:dyDescent="0.2">
      <c r="B1964" s="66" t="s">
        <v>3125</v>
      </c>
      <c r="C1964" t="s">
        <v>8320</v>
      </c>
      <c r="Q1964" t="s">
        <v>6416</v>
      </c>
      <c r="T1964" s="59" t="s">
        <v>6416</v>
      </c>
      <c r="AK1964" t="str">
        <f t="shared" si="30"/>
        <v/>
      </c>
    </row>
    <row r="1965" spans="2:37" x14ac:dyDescent="0.2">
      <c r="B1965" s="66" t="s">
        <v>3127</v>
      </c>
      <c r="C1965" t="s">
        <v>8321</v>
      </c>
      <c r="Q1965" t="s">
        <v>6416</v>
      </c>
      <c r="T1965" s="59" t="s">
        <v>6416</v>
      </c>
      <c r="AK1965" t="str">
        <f t="shared" si="30"/>
        <v/>
      </c>
    </row>
    <row r="1966" spans="2:37" x14ac:dyDescent="0.2">
      <c r="B1966" s="66" t="s">
        <v>3129</v>
      </c>
      <c r="C1966" t="s">
        <v>8322</v>
      </c>
      <c r="Q1966" t="s">
        <v>6416</v>
      </c>
      <c r="T1966" s="59" t="s">
        <v>6416</v>
      </c>
      <c r="AK1966" t="str">
        <f t="shared" si="30"/>
        <v/>
      </c>
    </row>
    <row r="1967" spans="2:37" x14ac:dyDescent="0.2">
      <c r="B1967" s="63" t="s">
        <v>3131</v>
      </c>
      <c r="C1967" t="s">
        <v>8323</v>
      </c>
      <c r="Q1967" t="s">
        <v>6416</v>
      </c>
      <c r="T1967" s="59" t="s">
        <v>6416</v>
      </c>
      <c r="AK1967" t="str">
        <f t="shared" si="30"/>
        <v/>
      </c>
    </row>
    <row r="1968" spans="2:37" x14ac:dyDescent="0.2">
      <c r="B1968" s="69" t="s">
        <v>1580</v>
      </c>
      <c r="Q1968" t="s">
        <v>6731</v>
      </c>
      <c r="T1968" s="59" t="s">
        <v>1580</v>
      </c>
      <c r="W1968" t="s">
        <v>6524</v>
      </c>
      <c r="X1968" t="s">
        <v>6525</v>
      </c>
      <c r="Y1968" t="s">
        <v>6528</v>
      </c>
      <c r="Z1968" t="s">
        <v>6527</v>
      </c>
      <c r="AA1968">
        <v>2</v>
      </c>
      <c r="AK1968" t="str">
        <f t="shared" si="30"/>
        <v>S. K. R. - 2</v>
      </c>
    </row>
    <row r="1969" spans="2:37" x14ac:dyDescent="0.2">
      <c r="B1969" s="66" t="s">
        <v>3133</v>
      </c>
      <c r="C1969" t="s">
        <v>8324</v>
      </c>
      <c r="Q1969" t="s">
        <v>6416</v>
      </c>
      <c r="T1969" s="59" t="s">
        <v>6416</v>
      </c>
      <c r="AK1969" t="str">
        <f t="shared" si="30"/>
        <v/>
      </c>
    </row>
    <row r="1970" spans="2:37" x14ac:dyDescent="0.2">
      <c r="B1970" s="66" t="s">
        <v>3135</v>
      </c>
      <c r="C1970" t="s">
        <v>8325</v>
      </c>
      <c r="Q1970" t="s">
        <v>6416</v>
      </c>
      <c r="T1970" s="59" t="s">
        <v>6416</v>
      </c>
      <c r="AK1970" t="str">
        <f t="shared" si="30"/>
        <v/>
      </c>
    </row>
    <row r="1971" spans="2:37" x14ac:dyDescent="0.2">
      <c r="B1971" s="66" t="s">
        <v>3137</v>
      </c>
      <c r="C1971" t="s">
        <v>8326</v>
      </c>
      <c r="Q1971" t="s">
        <v>6416</v>
      </c>
      <c r="T1971" s="59" t="s">
        <v>6416</v>
      </c>
      <c r="AK1971" t="str">
        <f t="shared" si="30"/>
        <v/>
      </c>
    </row>
    <row r="1972" spans="2:37" x14ac:dyDescent="0.2">
      <c r="B1972" s="66" t="s">
        <v>3139</v>
      </c>
      <c r="C1972" t="s">
        <v>8327</v>
      </c>
      <c r="Q1972" t="s">
        <v>6416</v>
      </c>
      <c r="T1972" s="59" t="s">
        <v>6416</v>
      </c>
      <c r="AK1972" t="str">
        <f t="shared" si="30"/>
        <v/>
      </c>
    </row>
    <row r="1973" spans="2:37" x14ac:dyDescent="0.2">
      <c r="B1973" s="63" t="s">
        <v>3141</v>
      </c>
      <c r="C1973" t="s">
        <v>8328</v>
      </c>
      <c r="Q1973" t="s">
        <v>6416</v>
      </c>
      <c r="T1973" s="59" t="s">
        <v>6416</v>
      </c>
      <c r="AK1973" t="str">
        <f t="shared" si="30"/>
        <v/>
      </c>
    </row>
    <row r="1974" spans="2:37" x14ac:dyDescent="0.2">
      <c r="B1974" s="69" t="s">
        <v>1277</v>
      </c>
      <c r="Q1974" t="s">
        <v>6719</v>
      </c>
      <c r="T1974" s="59" t="s">
        <v>1277</v>
      </c>
      <c r="W1974" t="s">
        <v>6524</v>
      </c>
      <c r="X1974" t="s">
        <v>6525</v>
      </c>
      <c r="Y1974" t="s">
        <v>6531</v>
      </c>
      <c r="AK1974" t="str">
        <f t="shared" si="30"/>
        <v>S. K. CL.</v>
      </c>
    </row>
    <row r="1975" spans="2:37" x14ac:dyDescent="0.2">
      <c r="B1975" s="66" t="s">
        <v>3143</v>
      </c>
      <c r="C1975" t="s">
        <v>8329</v>
      </c>
      <c r="Q1975" t="s">
        <v>6416</v>
      </c>
      <c r="T1975" s="59" t="s">
        <v>6416</v>
      </c>
      <c r="AK1975" t="str">
        <f t="shared" si="30"/>
        <v/>
      </c>
    </row>
    <row r="1976" spans="2:37" x14ac:dyDescent="0.2">
      <c r="B1976" s="66" t="s">
        <v>3145</v>
      </c>
      <c r="C1976" t="s">
        <v>8330</v>
      </c>
      <c r="Q1976" t="s">
        <v>6416</v>
      </c>
      <c r="T1976" s="59" t="s">
        <v>6416</v>
      </c>
      <c r="AK1976" t="str">
        <f t="shared" si="30"/>
        <v/>
      </c>
    </row>
    <row r="1977" spans="2:37" x14ac:dyDescent="0.2">
      <c r="B1977" s="66" t="s">
        <v>3147</v>
      </c>
      <c r="C1977" t="s">
        <v>8331</v>
      </c>
      <c r="Q1977" t="s">
        <v>6416</v>
      </c>
      <c r="T1977" s="59" t="s">
        <v>6416</v>
      </c>
      <c r="AK1977" t="str">
        <f t="shared" si="30"/>
        <v/>
      </c>
    </row>
    <row r="1978" spans="2:37" x14ac:dyDescent="0.2">
      <c r="B1978" s="66" t="s">
        <v>3149</v>
      </c>
      <c r="C1978" t="s">
        <v>8332</v>
      </c>
      <c r="Q1978" t="s">
        <v>6416</v>
      </c>
      <c r="T1978" s="59" t="s">
        <v>6416</v>
      </c>
      <c r="AK1978" t="str">
        <f t="shared" si="30"/>
        <v/>
      </c>
    </row>
    <row r="1979" spans="2:37" x14ac:dyDescent="0.2">
      <c r="B1979" s="63" t="s">
        <v>3151</v>
      </c>
      <c r="C1979" t="s">
        <v>8333</v>
      </c>
      <c r="Q1979" t="s">
        <v>6416</v>
      </c>
      <c r="T1979" s="59" t="s">
        <v>6416</v>
      </c>
      <c r="AK1979" t="str">
        <f t="shared" si="30"/>
        <v/>
      </c>
    </row>
    <row r="1980" spans="2:37" x14ac:dyDescent="0.2">
      <c r="B1980" s="69" t="s">
        <v>1288</v>
      </c>
      <c r="Q1980" t="s">
        <v>6720</v>
      </c>
      <c r="T1980" s="59" t="s">
        <v>1288</v>
      </c>
      <c r="W1980" t="s">
        <v>6524</v>
      </c>
      <c r="X1980" t="s">
        <v>6525</v>
      </c>
      <c r="Y1980" t="s">
        <v>6532</v>
      </c>
      <c r="AK1980" t="str">
        <f t="shared" si="30"/>
        <v>S. K. CR.</v>
      </c>
    </row>
    <row r="1981" spans="2:37" x14ac:dyDescent="0.2">
      <c r="B1981" s="66" t="s">
        <v>3153</v>
      </c>
      <c r="C1981" t="s">
        <v>8334</v>
      </c>
      <c r="Q1981" t="s">
        <v>6416</v>
      </c>
      <c r="T1981" s="59" t="s">
        <v>6416</v>
      </c>
      <c r="AK1981" t="str">
        <f t="shared" si="30"/>
        <v/>
      </c>
    </row>
    <row r="1982" spans="2:37" x14ac:dyDescent="0.2">
      <c r="B1982" s="66" t="s">
        <v>3155</v>
      </c>
      <c r="C1982" t="s">
        <v>8335</v>
      </c>
      <c r="Q1982" t="s">
        <v>6416</v>
      </c>
      <c r="T1982" s="59" t="s">
        <v>6416</v>
      </c>
      <c r="AK1982" t="str">
        <f t="shared" si="30"/>
        <v/>
      </c>
    </row>
    <row r="1983" spans="2:37" x14ac:dyDescent="0.2">
      <c r="B1983" s="66" t="s">
        <v>3157</v>
      </c>
      <c r="C1983" t="s">
        <v>8336</v>
      </c>
      <c r="Q1983" t="s">
        <v>6416</v>
      </c>
      <c r="T1983" s="59" t="s">
        <v>6416</v>
      </c>
      <c r="AK1983" t="str">
        <f t="shared" si="30"/>
        <v/>
      </c>
    </row>
    <row r="1984" spans="2:37" x14ac:dyDescent="0.2">
      <c r="B1984" s="66" t="s">
        <v>3159</v>
      </c>
      <c r="C1984" t="s">
        <v>8337</v>
      </c>
      <c r="Q1984" t="s">
        <v>6416</v>
      </c>
      <c r="T1984" s="59" t="s">
        <v>6416</v>
      </c>
      <c r="AK1984" t="str">
        <f t="shared" si="30"/>
        <v/>
      </c>
    </row>
    <row r="1985" spans="2:37" x14ac:dyDescent="0.2">
      <c r="B1985" s="63" t="s">
        <v>3161</v>
      </c>
      <c r="C1985" t="s">
        <v>8338</v>
      </c>
      <c r="Q1985" t="s">
        <v>6416</v>
      </c>
      <c r="T1985" s="59" t="s">
        <v>6416</v>
      </c>
      <c r="AK1985" t="str">
        <f t="shared" si="30"/>
        <v/>
      </c>
    </row>
    <row r="1986" spans="2:37" x14ac:dyDescent="0.2">
      <c r="B1986" s="69" t="s">
        <v>1222</v>
      </c>
      <c r="Q1986" t="s">
        <v>6714</v>
      </c>
      <c r="T1986" s="59" t="s">
        <v>1222</v>
      </c>
      <c r="W1986" t="s">
        <v>6524</v>
      </c>
      <c r="X1986" t="s">
        <v>6529</v>
      </c>
      <c r="Y1986" t="s">
        <v>6528</v>
      </c>
      <c r="AK1986" t="str">
        <f t="shared" si="30"/>
        <v>S. DQ. R.</v>
      </c>
    </row>
    <row r="1987" spans="2:37" x14ac:dyDescent="0.2">
      <c r="B1987" s="66" t="s">
        <v>3163</v>
      </c>
      <c r="C1987" t="s">
        <v>8339</v>
      </c>
      <c r="Q1987" t="s">
        <v>6416</v>
      </c>
      <c r="T1987" s="59" t="s">
        <v>6416</v>
      </c>
      <c r="AK1987" t="str">
        <f t="shared" si="30"/>
        <v/>
      </c>
    </row>
    <row r="1988" spans="2:37" x14ac:dyDescent="0.2">
      <c r="B1988" s="66" t="s">
        <v>3165</v>
      </c>
      <c r="C1988" t="s">
        <v>8340</v>
      </c>
      <c r="Q1988" t="s">
        <v>6416</v>
      </c>
      <c r="T1988" s="59" t="s">
        <v>6416</v>
      </c>
      <c r="AK1988" t="str">
        <f t="shared" si="30"/>
        <v/>
      </c>
    </row>
    <row r="1989" spans="2:37" x14ac:dyDescent="0.2">
      <c r="B1989" s="66" t="s">
        <v>3167</v>
      </c>
      <c r="C1989" t="s">
        <v>8341</v>
      </c>
      <c r="Q1989" t="s">
        <v>6416</v>
      </c>
      <c r="T1989" s="59" t="s">
        <v>6416</v>
      </c>
      <c r="AK1989" t="str">
        <f t="shared" si="30"/>
        <v/>
      </c>
    </row>
    <row r="1990" spans="2:37" x14ac:dyDescent="0.2">
      <c r="B1990" s="66" t="s">
        <v>3169</v>
      </c>
      <c r="C1990" t="s">
        <v>8342</v>
      </c>
      <c r="Q1990" t="s">
        <v>6416</v>
      </c>
      <c r="T1990" s="59" t="s">
        <v>6416</v>
      </c>
      <c r="AK1990" t="str">
        <f t="shared" ref="AK1990:AK2053" si="31">CONCATENATE(W1990,IF(X1990&lt;&gt;""," ",""),X1990,IF(Y1990&lt;&gt;""," ",""),Y1990,IF(Z1990&lt;&gt;""," ",""),Z1990,IF(AA1990&lt;&gt;""," ",""),AA1990,IF(AB1990&lt;&gt;""," ",""),AB1990,IF(AC1990&lt;&gt;""," ",""),AC1990,IF(AD1990&lt;&gt;""," ",""),AD1990,IF(AE1990&lt;&gt;""," ",""),AE1990,IF(AF1990&lt;&gt;""," ",""),AF1990,IF(AG1990&lt;&gt;""," ",""),AG1990,IF(AH1990&lt;&gt;""," ",""),AH1990,IF(AI1990&lt;&gt;""," ",""),AI1990,IF(AJ1990&lt;&gt;""," ",""),AJ1990)</f>
        <v/>
      </c>
    </row>
    <row r="1991" spans="2:37" x14ac:dyDescent="0.2">
      <c r="B1991" s="63" t="s">
        <v>3171</v>
      </c>
      <c r="C1991" t="s">
        <v>8343</v>
      </c>
      <c r="Q1991" t="s">
        <v>6416</v>
      </c>
      <c r="T1991" s="59" t="s">
        <v>6416</v>
      </c>
      <c r="AK1991" t="str">
        <f t="shared" si="31"/>
        <v/>
      </c>
    </row>
    <row r="1992" spans="2:37" x14ac:dyDescent="0.2">
      <c r="B1992" s="68" t="s">
        <v>3173</v>
      </c>
      <c r="Q1992" t="s">
        <v>6770</v>
      </c>
      <c r="T1992" s="59" t="s">
        <v>3173</v>
      </c>
      <c r="W1992" t="s">
        <v>6487</v>
      </c>
      <c r="X1992" t="s">
        <v>6419</v>
      </c>
      <c r="Y1992" t="s">
        <v>6568</v>
      </c>
      <c r="AK1992" t="str">
        <f t="shared" si="31"/>
        <v>R1 / N0</v>
      </c>
    </row>
    <row r="1993" spans="2:37" x14ac:dyDescent="0.2">
      <c r="B1993" s="69" t="s">
        <v>1178</v>
      </c>
      <c r="Q1993" t="s">
        <v>6710</v>
      </c>
      <c r="T1993" s="59" t="s">
        <v>1178</v>
      </c>
      <c r="W1993" t="s">
        <v>6524</v>
      </c>
      <c r="X1993" t="s">
        <v>6525</v>
      </c>
      <c r="Y1993" t="s">
        <v>6526</v>
      </c>
      <c r="Z1993" t="s">
        <v>6527</v>
      </c>
      <c r="AA1993">
        <v>1</v>
      </c>
      <c r="AK1993" t="str">
        <f t="shared" si="31"/>
        <v>S. K. L. - 1</v>
      </c>
    </row>
    <row r="1994" spans="2:37" x14ac:dyDescent="0.2">
      <c r="B1994" s="66" t="s">
        <v>3174</v>
      </c>
      <c r="C1994" t="s">
        <v>8344</v>
      </c>
      <c r="Q1994" t="s">
        <v>6416</v>
      </c>
      <c r="T1994" s="59" t="s">
        <v>6416</v>
      </c>
      <c r="AK1994" t="str">
        <f t="shared" si="31"/>
        <v/>
      </c>
    </row>
    <row r="1995" spans="2:37" x14ac:dyDescent="0.2">
      <c r="B1995" s="66" t="s">
        <v>3176</v>
      </c>
      <c r="C1995" t="s">
        <v>8345</v>
      </c>
      <c r="Q1995" t="s">
        <v>6416</v>
      </c>
      <c r="T1995" s="59" t="s">
        <v>6416</v>
      </c>
      <c r="AK1995" t="str">
        <f t="shared" si="31"/>
        <v/>
      </c>
    </row>
    <row r="1996" spans="2:37" x14ac:dyDescent="0.2">
      <c r="B1996" s="66" t="s">
        <v>3178</v>
      </c>
      <c r="C1996" t="s">
        <v>8346</v>
      </c>
      <c r="Q1996" t="s">
        <v>6416</v>
      </c>
      <c r="T1996" s="59" t="s">
        <v>6416</v>
      </c>
      <c r="AK1996" t="str">
        <f t="shared" si="31"/>
        <v/>
      </c>
    </row>
    <row r="1997" spans="2:37" x14ac:dyDescent="0.2">
      <c r="B1997" s="66" t="s">
        <v>3180</v>
      </c>
      <c r="C1997" t="s">
        <v>8347</v>
      </c>
      <c r="Q1997" t="s">
        <v>6416</v>
      </c>
      <c r="T1997" s="59" t="s">
        <v>6416</v>
      </c>
      <c r="AK1997" t="str">
        <f t="shared" si="31"/>
        <v/>
      </c>
    </row>
    <row r="1998" spans="2:37" x14ac:dyDescent="0.2">
      <c r="B1998" s="63" t="s">
        <v>3182</v>
      </c>
      <c r="C1998" t="s">
        <v>8348</v>
      </c>
      <c r="Q1998" t="s">
        <v>6416</v>
      </c>
      <c r="T1998" s="59" t="s">
        <v>6416</v>
      </c>
      <c r="AK1998" t="str">
        <f t="shared" si="31"/>
        <v/>
      </c>
    </row>
    <row r="1999" spans="2:37" x14ac:dyDescent="0.2">
      <c r="B1999" s="69" t="s">
        <v>1189</v>
      </c>
      <c r="Q1999" t="s">
        <v>6711</v>
      </c>
      <c r="T1999" s="59" t="s">
        <v>1189</v>
      </c>
      <c r="W1999" t="s">
        <v>6524</v>
      </c>
      <c r="X1999" t="s">
        <v>6525</v>
      </c>
      <c r="Y1999" t="s">
        <v>6526</v>
      </c>
      <c r="Z1999" t="s">
        <v>6527</v>
      </c>
      <c r="AA1999">
        <v>2</v>
      </c>
      <c r="AK1999" t="str">
        <f t="shared" si="31"/>
        <v>S. K. L. - 2</v>
      </c>
    </row>
    <row r="2000" spans="2:37" x14ac:dyDescent="0.2">
      <c r="B2000" s="66" t="s">
        <v>3184</v>
      </c>
      <c r="C2000" t="s">
        <v>8349</v>
      </c>
      <c r="Q2000" t="s">
        <v>6416</v>
      </c>
      <c r="T2000" s="59" t="s">
        <v>6416</v>
      </c>
      <c r="AK2000" t="str">
        <f t="shared" si="31"/>
        <v/>
      </c>
    </row>
    <row r="2001" spans="2:37" x14ac:dyDescent="0.2">
      <c r="B2001" s="66" t="s">
        <v>3186</v>
      </c>
      <c r="C2001" t="s">
        <v>8350</v>
      </c>
      <c r="Q2001" t="s">
        <v>6416</v>
      </c>
      <c r="T2001" s="59" t="s">
        <v>6416</v>
      </c>
      <c r="AK2001" t="str">
        <f t="shared" si="31"/>
        <v/>
      </c>
    </row>
    <row r="2002" spans="2:37" x14ac:dyDescent="0.2">
      <c r="B2002" s="66" t="s">
        <v>3188</v>
      </c>
      <c r="C2002" t="s">
        <v>8351</v>
      </c>
      <c r="Q2002" t="s">
        <v>6416</v>
      </c>
      <c r="T2002" s="59" t="s">
        <v>6416</v>
      </c>
      <c r="AK2002" t="str">
        <f t="shared" si="31"/>
        <v/>
      </c>
    </row>
    <row r="2003" spans="2:37" x14ac:dyDescent="0.2">
      <c r="B2003" s="66" t="s">
        <v>3190</v>
      </c>
      <c r="C2003" t="s">
        <v>8352</v>
      </c>
      <c r="Q2003" t="s">
        <v>6416</v>
      </c>
      <c r="T2003" s="59" t="s">
        <v>6416</v>
      </c>
      <c r="AK2003" t="str">
        <f t="shared" si="31"/>
        <v/>
      </c>
    </row>
    <row r="2004" spans="2:37" x14ac:dyDescent="0.2">
      <c r="B2004" s="63" t="s">
        <v>3192</v>
      </c>
      <c r="C2004" t="s">
        <v>8353</v>
      </c>
      <c r="Q2004" t="s">
        <v>6416</v>
      </c>
      <c r="T2004" s="59" t="s">
        <v>6416</v>
      </c>
      <c r="AK2004" t="str">
        <f t="shared" si="31"/>
        <v/>
      </c>
    </row>
    <row r="2005" spans="2:37" x14ac:dyDescent="0.2">
      <c r="B2005" s="69" t="s">
        <v>2027</v>
      </c>
      <c r="Q2005" t="s">
        <v>6741</v>
      </c>
      <c r="T2005" s="59" t="s">
        <v>2027</v>
      </c>
      <c r="W2005" t="s">
        <v>6524</v>
      </c>
      <c r="X2005" t="s">
        <v>6525</v>
      </c>
      <c r="Y2005" t="s">
        <v>6526</v>
      </c>
      <c r="Z2005" t="s">
        <v>6527</v>
      </c>
      <c r="AA2005">
        <v>3</v>
      </c>
      <c r="AK2005" t="str">
        <f t="shared" si="31"/>
        <v>S. K. L. - 3</v>
      </c>
    </row>
    <row r="2006" spans="2:37" x14ac:dyDescent="0.2">
      <c r="B2006" s="66" t="s">
        <v>3194</v>
      </c>
      <c r="C2006" t="s">
        <v>8354</v>
      </c>
      <c r="Q2006" t="s">
        <v>6416</v>
      </c>
      <c r="T2006" s="59" t="s">
        <v>6416</v>
      </c>
      <c r="AK2006" t="str">
        <f t="shared" si="31"/>
        <v/>
      </c>
    </row>
    <row r="2007" spans="2:37" x14ac:dyDescent="0.2">
      <c r="B2007" s="66" t="s">
        <v>3196</v>
      </c>
      <c r="C2007" t="s">
        <v>8355</v>
      </c>
      <c r="Q2007" t="s">
        <v>6416</v>
      </c>
      <c r="T2007" s="59" t="s">
        <v>6416</v>
      </c>
      <c r="AK2007" t="str">
        <f t="shared" si="31"/>
        <v/>
      </c>
    </row>
    <row r="2008" spans="2:37" x14ac:dyDescent="0.2">
      <c r="B2008" s="66" t="s">
        <v>3198</v>
      </c>
      <c r="C2008" t="s">
        <v>8356</v>
      </c>
      <c r="Q2008" t="s">
        <v>6416</v>
      </c>
      <c r="T2008" s="59" t="s">
        <v>6416</v>
      </c>
      <c r="AK2008" t="str">
        <f t="shared" si="31"/>
        <v/>
      </c>
    </row>
    <row r="2009" spans="2:37" x14ac:dyDescent="0.2">
      <c r="B2009" s="66" t="s">
        <v>3200</v>
      </c>
      <c r="C2009" t="s">
        <v>8357</v>
      </c>
      <c r="Q2009" t="s">
        <v>6416</v>
      </c>
      <c r="T2009" s="59" t="s">
        <v>6416</v>
      </c>
      <c r="AK2009" t="str">
        <f t="shared" si="31"/>
        <v/>
      </c>
    </row>
    <row r="2010" spans="2:37" x14ac:dyDescent="0.2">
      <c r="B2010" s="63" t="s">
        <v>3202</v>
      </c>
      <c r="C2010" t="s">
        <v>8358</v>
      </c>
      <c r="Q2010" t="s">
        <v>6416</v>
      </c>
      <c r="T2010" s="59" t="s">
        <v>6416</v>
      </c>
      <c r="AK2010" t="str">
        <f t="shared" si="31"/>
        <v/>
      </c>
    </row>
    <row r="2011" spans="2:37" x14ac:dyDescent="0.2">
      <c r="B2011" s="69" t="s">
        <v>1569</v>
      </c>
      <c r="Q2011" t="s">
        <v>6730</v>
      </c>
      <c r="T2011" s="59" t="s">
        <v>1569</v>
      </c>
      <c r="W2011" t="s">
        <v>6524</v>
      </c>
      <c r="X2011" t="s">
        <v>6525</v>
      </c>
      <c r="Y2011" t="s">
        <v>6528</v>
      </c>
      <c r="Z2011" t="s">
        <v>6527</v>
      </c>
      <c r="AA2011">
        <v>1</v>
      </c>
      <c r="AK2011" t="str">
        <f t="shared" si="31"/>
        <v>S. K. R. - 1</v>
      </c>
    </row>
    <row r="2012" spans="2:37" x14ac:dyDescent="0.2">
      <c r="B2012" s="66" t="s">
        <v>3204</v>
      </c>
      <c r="C2012" t="s">
        <v>8359</v>
      </c>
      <c r="Q2012" t="s">
        <v>6416</v>
      </c>
      <c r="T2012" s="59" t="s">
        <v>6416</v>
      </c>
      <c r="AK2012" t="str">
        <f t="shared" si="31"/>
        <v/>
      </c>
    </row>
    <row r="2013" spans="2:37" x14ac:dyDescent="0.2">
      <c r="B2013" s="66" t="s">
        <v>3206</v>
      </c>
      <c r="C2013" t="s">
        <v>8360</v>
      </c>
      <c r="Q2013" t="s">
        <v>6416</v>
      </c>
      <c r="T2013" s="59" t="s">
        <v>6416</v>
      </c>
      <c r="AK2013" t="str">
        <f t="shared" si="31"/>
        <v/>
      </c>
    </row>
    <row r="2014" spans="2:37" x14ac:dyDescent="0.2">
      <c r="B2014" s="66" t="s">
        <v>3208</v>
      </c>
      <c r="C2014" t="s">
        <v>8361</v>
      </c>
      <c r="Q2014" t="s">
        <v>6416</v>
      </c>
      <c r="T2014" s="59" t="s">
        <v>6416</v>
      </c>
      <c r="AK2014" t="str">
        <f t="shared" si="31"/>
        <v/>
      </c>
    </row>
    <row r="2015" spans="2:37" x14ac:dyDescent="0.2">
      <c r="B2015" s="66" t="s">
        <v>3210</v>
      </c>
      <c r="C2015" t="s">
        <v>8362</v>
      </c>
      <c r="Q2015" t="s">
        <v>6416</v>
      </c>
      <c r="T2015" s="59" t="s">
        <v>6416</v>
      </c>
      <c r="AK2015" t="str">
        <f t="shared" si="31"/>
        <v/>
      </c>
    </row>
    <row r="2016" spans="2:37" x14ac:dyDescent="0.2">
      <c r="B2016" s="63" t="s">
        <v>3212</v>
      </c>
      <c r="C2016" t="s">
        <v>8363</v>
      </c>
      <c r="Q2016" t="s">
        <v>6416</v>
      </c>
      <c r="T2016" s="59" t="s">
        <v>6416</v>
      </c>
      <c r="AK2016" t="str">
        <f t="shared" si="31"/>
        <v/>
      </c>
    </row>
    <row r="2017" spans="2:37" x14ac:dyDescent="0.2">
      <c r="B2017" s="69" t="s">
        <v>1580</v>
      </c>
      <c r="Q2017" t="s">
        <v>6731</v>
      </c>
      <c r="T2017" s="59" t="s">
        <v>1580</v>
      </c>
      <c r="W2017" t="s">
        <v>6524</v>
      </c>
      <c r="X2017" t="s">
        <v>6525</v>
      </c>
      <c r="Y2017" t="s">
        <v>6528</v>
      </c>
      <c r="Z2017" t="s">
        <v>6527</v>
      </c>
      <c r="AA2017">
        <v>2</v>
      </c>
      <c r="AK2017" t="str">
        <f t="shared" si="31"/>
        <v>S. K. R. - 2</v>
      </c>
    </row>
    <row r="2018" spans="2:37" x14ac:dyDescent="0.2">
      <c r="B2018" s="66" t="s">
        <v>3214</v>
      </c>
      <c r="C2018" t="s">
        <v>8364</v>
      </c>
      <c r="Q2018" t="s">
        <v>6416</v>
      </c>
      <c r="T2018" s="59" t="s">
        <v>6416</v>
      </c>
      <c r="AK2018" t="str">
        <f t="shared" si="31"/>
        <v/>
      </c>
    </row>
    <row r="2019" spans="2:37" x14ac:dyDescent="0.2">
      <c r="B2019" s="66" t="s">
        <v>3216</v>
      </c>
      <c r="C2019" t="s">
        <v>8365</v>
      </c>
      <c r="Q2019" t="s">
        <v>6416</v>
      </c>
      <c r="T2019" s="59" t="s">
        <v>6416</v>
      </c>
      <c r="AK2019" t="str">
        <f t="shared" si="31"/>
        <v/>
      </c>
    </row>
    <row r="2020" spans="2:37" x14ac:dyDescent="0.2">
      <c r="B2020" s="66" t="s">
        <v>3218</v>
      </c>
      <c r="C2020" t="s">
        <v>8366</v>
      </c>
      <c r="Q2020" t="s">
        <v>6416</v>
      </c>
      <c r="T2020" s="59" t="s">
        <v>6416</v>
      </c>
      <c r="AK2020" t="str">
        <f t="shared" si="31"/>
        <v/>
      </c>
    </row>
    <row r="2021" spans="2:37" x14ac:dyDescent="0.2">
      <c r="B2021" s="66" t="s">
        <v>3220</v>
      </c>
      <c r="C2021" t="s">
        <v>8367</v>
      </c>
      <c r="Q2021" t="s">
        <v>6416</v>
      </c>
      <c r="T2021" s="59" t="s">
        <v>6416</v>
      </c>
      <c r="AK2021" t="str">
        <f t="shared" si="31"/>
        <v/>
      </c>
    </row>
    <row r="2022" spans="2:37" x14ac:dyDescent="0.2">
      <c r="B2022" s="63" t="s">
        <v>3222</v>
      </c>
      <c r="C2022" t="s">
        <v>8368</v>
      </c>
      <c r="Q2022" t="s">
        <v>6416</v>
      </c>
      <c r="T2022" s="59" t="s">
        <v>6416</v>
      </c>
      <c r="AK2022" t="str">
        <f t="shared" si="31"/>
        <v/>
      </c>
    </row>
    <row r="2023" spans="2:37" x14ac:dyDescent="0.2">
      <c r="B2023" s="69" t="s">
        <v>1277</v>
      </c>
      <c r="Q2023" t="s">
        <v>6719</v>
      </c>
      <c r="T2023" s="59" t="s">
        <v>1277</v>
      </c>
      <c r="W2023" t="s">
        <v>6524</v>
      </c>
      <c r="X2023" t="s">
        <v>6525</v>
      </c>
      <c r="Y2023" t="s">
        <v>6531</v>
      </c>
      <c r="AK2023" t="str">
        <f t="shared" si="31"/>
        <v>S. K. CL.</v>
      </c>
    </row>
    <row r="2024" spans="2:37" x14ac:dyDescent="0.2">
      <c r="B2024" s="66" t="s">
        <v>3224</v>
      </c>
      <c r="C2024" t="s">
        <v>8369</v>
      </c>
      <c r="Q2024" t="s">
        <v>6416</v>
      </c>
      <c r="T2024" s="59" t="s">
        <v>6416</v>
      </c>
      <c r="AK2024" t="str">
        <f t="shared" si="31"/>
        <v/>
      </c>
    </row>
    <row r="2025" spans="2:37" x14ac:dyDescent="0.2">
      <c r="B2025" s="66" t="s">
        <v>3226</v>
      </c>
      <c r="C2025" t="s">
        <v>8370</v>
      </c>
      <c r="Q2025" t="s">
        <v>6416</v>
      </c>
      <c r="T2025" s="59" t="s">
        <v>6416</v>
      </c>
      <c r="AK2025" t="str">
        <f t="shared" si="31"/>
        <v/>
      </c>
    </row>
    <row r="2026" spans="2:37" x14ac:dyDescent="0.2">
      <c r="B2026" s="66" t="s">
        <v>3228</v>
      </c>
      <c r="C2026" t="s">
        <v>8371</v>
      </c>
      <c r="Q2026" t="s">
        <v>6416</v>
      </c>
      <c r="T2026" s="59" t="s">
        <v>6416</v>
      </c>
      <c r="AK2026" t="str">
        <f t="shared" si="31"/>
        <v/>
      </c>
    </row>
    <row r="2027" spans="2:37" x14ac:dyDescent="0.2">
      <c r="B2027" s="66" t="s">
        <v>3230</v>
      </c>
      <c r="C2027" t="s">
        <v>8372</v>
      </c>
      <c r="Q2027" t="s">
        <v>6416</v>
      </c>
      <c r="T2027" s="59" t="s">
        <v>6416</v>
      </c>
      <c r="AK2027" t="str">
        <f t="shared" si="31"/>
        <v/>
      </c>
    </row>
    <row r="2028" spans="2:37" x14ac:dyDescent="0.2">
      <c r="B2028" s="63" t="s">
        <v>3232</v>
      </c>
      <c r="C2028" t="s">
        <v>8373</v>
      </c>
      <c r="Q2028" t="s">
        <v>6416</v>
      </c>
      <c r="T2028" s="59" t="s">
        <v>6416</v>
      </c>
      <c r="AK2028" t="str">
        <f t="shared" si="31"/>
        <v/>
      </c>
    </row>
    <row r="2029" spans="2:37" x14ac:dyDescent="0.2">
      <c r="B2029" s="69" t="s">
        <v>1288</v>
      </c>
      <c r="Q2029" t="s">
        <v>6720</v>
      </c>
      <c r="T2029" s="59" t="s">
        <v>1288</v>
      </c>
      <c r="W2029" t="s">
        <v>6524</v>
      </c>
      <c r="X2029" t="s">
        <v>6525</v>
      </c>
      <c r="Y2029" t="s">
        <v>6532</v>
      </c>
      <c r="AK2029" t="str">
        <f t="shared" si="31"/>
        <v>S. K. CR.</v>
      </c>
    </row>
    <row r="2030" spans="2:37" x14ac:dyDescent="0.2">
      <c r="B2030" s="66" t="s">
        <v>3234</v>
      </c>
      <c r="C2030" t="s">
        <v>8374</v>
      </c>
      <c r="Q2030" t="s">
        <v>6416</v>
      </c>
      <c r="T2030" s="59" t="s">
        <v>6416</v>
      </c>
      <c r="AK2030" t="str">
        <f t="shared" si="31"/>
        <v/>
      </c>
    </row>
    <row r="2031" spans="2:37" x14ac:dyDescent="0.2">
      <c r="B2031" s="66" t="s">
        <v>3236</v>
      </c>
      <c r="C2031" t="s">
        <v>8375</v>
      </c>
      <c r="Q2031" t="s">
        <v>6416</v>
      </c>
      <c r="T2031" s="59" t="s">
        <v>6416</v>
      </c>
      <c r="AK2031" t="str">
        <f t="shared" si="31"/>
        <v/>
      </c>
    </row>
    <row r="2032" spans="2:37" x14ac:dyDescent="0.2">
      <c r="B2032" s="66" t="s">
        <v>3238</v>
      </c>
      <c r="C2032" t="s">
        <v>8376</v>
      </c>
      <c r="Q2032" t="s">
        <v>6416</v>
      </c>
      <c r="T2032" s="59" t="s">
        <v>6416</v>
      </c>
      <c r="AK2032" t="str">
        <f t="shared" si="31"/>
        <v/>
      </c>
    </row>
    <row r="2033" spans="2:37" x14ac:dyDescent="0.2">
      <c r="B2033" s="66" t="s">
        <v>3240</v>
      </c>
      <c r="C2033" t="s">
        <v>8377</v>
      </c>
      <c r="Q2033" t="s">
        <v>6416</v>
      </c>
      <c r="T2033" s="59" t="s">
        <v>6416</v>
      </c>
      <c r="AK2033" t="str">
        <f t="shared" si="31"/>
        <v/>
      </c>
    </row>
    <row r="2034" spans="2:37" x14ac:dyDescent="0.2">
      <c r="B2034" s="63" t="s">
        <v>3242</v>
      </c>
      <c r="C2034" t="s">
        <v>8378</v>
      </c>
      <c r="Q2034" t="s">
        <v>6416</v>
      </c>
      <c r="T2034" s="59" t="s">
        <v>6416</v>
      </c>
      <c r="AK2034" t="str">
        <f t="shared" si="31"/>
        <v/>
      </c>
    </row>
    <row r="2035" spans="2:37" x14ac:dyDescent="0.2">
      <c r="B2035" s="69" t="s">
        <v>1222</v>
      </c>
      <c r="Q2035" t="s">
        <v>6714</v>
      </c>
      <c r="T2035" s="59" t="s">
        <v>1222</v>
      </c>
      <c r="W2035" t="s">
        <v>6524</v>
      </c>
      <c r="X2035" t="s">
        <v>6529</v>
      </c>
      <c r="Y2035" t="s">
        <v>6528</v>
      </c>
      <c r="AK2035" t="str">
        <f t="shared" si="31"/>
        <v>S. DQ. R.</v>
      </c>
    </row>
    <row r="2036" spans="2:37" x14ac:dyDescent="0.2">
      <c r="B2036" s="66" t="s">
        <v>3244</v>
      </c>
      <c r="C2036" t="s">
        <v>8379</v>
      </c>
      <c r="Q2036" t="s">
        <v>6416</v>
      </c>
      <c r="T2036" s="59" t="s">
        <v>6416</v>
      </c>
      <c r="AK2036" t="str">
        <f t="shared" si="31"/>
        <v/>
      </c>
    </row>
    <row r="2037" spans="2:37" x14ac:dyDescent="0.2">
      <c r="B2037" s="66" t="s">
        <v>3246</v>
      </c>
      <c r="C2037" t="s">
        <v>8380</v>
      </c>
      <c r="Q2037" t="s">
        <v>6416</v>
      </c>
      <c r="T2037" s="59" t="s">
        <v>6416</v>
      </c>
      <c r="AK2037" t="str">
        <f t="shared" si="31"/>
        <v/>
      </c>
    </row>
    <row r="2038" spans="2:37" x14ac:dyDescent="0.2">
      <c r="B2038" s="66" t="s">
        <v>3248</v>
      </c>
      <c r="C2038" t="s">
        <v>8381</v>
      </c>
      <c r="Q2038" t="s">
        <v>6416</v>
      </c>
      <c r="T2038" s="59" t="s">
        <v>6416</v>
      </c>
      <c r="AK2038" t="str">
        <f t="shared" si="31"/>
        <v/>
      </c>
    </row>
    <row r="2039" spans="2:37" x14ac:dyDescent="0.2">
      <c r="B2039" s="66" t="s">
        <v>3250</v>
      </c>
      <c r="C2039" t="s">
        <v>8382</v>
      </c>
      <c r="Q2039" t="s">
        <v>6416</v>
      </c>
      <c r="T2039" s="59" t="s">
        <v>6416</v>
      </c>
      <c r="AK2039" t="str">
        <f t="shared" si="31"/>
        <v/>
      </c>
    </row>
    <row r="2040" spans="2:37" x14ac:dyDescent="0.2">
      <c r="B2040" s="63" t="s">
        <v>3252</v>
      </c>
      <c r="C2040" t="s">
        <v>8383</v>
      </c>
      <c r="Q2040" t="s">
        <v>6416</v>
      </c>
      <c r="T2040" s="59" t="s">
        <v>6416</v>
      </c>
      <c r="AK2040" t="str">
        <f t="shared" si="31"/>
        <v/>
      </c>
    </row>
    <row r="2041" spans="2:37" x14ac:dyDescent="0.2">
      <c r="B2041" s="68" t="s">
        <v>3254</v>
      </c>
      <c r="Q2041" t="s">
        <v>6771</v>
      </c>
      <c r="T2041" s="59" t="s">
        <v>3254</v>
      </c>
      <c r="W2041" t="s">
        <v>6487</v>
      </c>
      <c r="X2041" t="s">
        <v>6419</v>
      </c>
      <c r="Y2041" t="s">
        <v>6569</v>
      </c>
      <c r="AK2041" t="str">
        <f t="shared" si="31"/>
        <v>R1 / O0</v>
      </c>
    </row>
    <row r="2042" spans="2:37" x14ac:dyDescent="0.2">
      <c r="B2042" s="69" t="s">
        <v>1256</v>
      </c>
      <c r="Q2042" t="s">
        <v>6718</v>
      </c>
      <c r="T2042" s="59" t="s">
        <v>1256</v>
      </c>
      <c r="W2042" t="s">
        <v>6524</v>
      </c>
      <c r="X2042" t="s">
        <v>6525</v>
      </c>
      <c r="Y2042" t="s">
        <v>6526</v>
      </c>
      <c r="AK2042" t="str">
        <f t="shared" si="31"/>
        <v>S. K. L.</v>
      </c>
    </row>
    <row r="2043" spans="2:37" x14ac:dyDescent="0.2">
      <c r="B2043" s="66" t="s">
        <v>3255</v>
      </c>
      <c r="C2043" t="s">
        <v>8384</v>
      </c>
      <c r="Q2043" t="s">
        <v>6416</v>
      </c>
      <c r="T2043" s="59" t="s">
        <v>6416</v>
      </c>
      <c r="AK2043" t="str">
        <f t="shared" si="31"/>
        <v/>
      </c>
    </row>
    <row r="2044" spans="2:37" x14ac:dyDescent="0.2">
      <c r="B2044" s="66" t="s">
        <v>3257</v>
      </c>
      <c r="C2044" t="s">
        <v>8385</v>
      </c>
      <c r="Q2044" t="s">
        <v>6416</v>
      </c>
      <c r="T2044" s="59" t="s">
        <v>6416</v>
      </c>
      <c r="AK2044" t="str">
        <f t="shared" si="31"/>
        <v/>
      </c>
    </row>
    <row r="2045" spans="2:37" x14ac:dyDescent="0.2">
      <c r="B2045" s="66" t="s">
        <v>3259</v>
      </c>
      <c r="C2045" t="s">
        <v>8386</v>
      </c>
      <c r="Q2045" t="s">
        <v>6416</v>
      </c>
      <c r="T2045" s="59" t="s">
        <v>6416</v>
      </c>
      <c r="AK2045" t="str">
        <f t="shared" si="31"/>
        <v/>
      </c>
    </row>
    <row r="2046" spans="2:37" x14ac:dyDescent="0.2">
      <c r="B2046" s="66" t="s">
        <v>3261</v>
      </c>
      <c r="C2046" t="s">
        <v>8387</v>
      </c>
      <c r="Q2046" t="s">
        <v>6416</v>
      </c>
      <c r="T2046" s="59" t="s">
        <v>6416</v>
      </c>
      <c r="AK2046" t="str">
        <f t="shared" si="31"/>
        <v/>
      </c>
    </row>
    <row r="2047" spans="2:37" x14ac:dyDescent="0.2">
      <c r="B2047" s="63" t="s">
        <v>3263</v>
      </c>
      <c r="C2047" t="s">
        <v>8388</v>
      </c>
      <c r="Q2047" t="s">
        <v>6416</v>
      </c>
      <c r="T2047" s="59" t="s">
        <v>6416</v>
      </c>
      <c r="AK2047" t="str">
        <f t="shared" si="31"/>
        <v/>
      </c>
    </row>
    <row r="2048" spans="2:37" x14ac:dyDescent="0.2">
      <c r="B2048" s="69" t="s">
        <v>1569</v>
      </c>
      <c r="Q2048" t="s">
        <v>6730</v>
      </c>
      <c r="T2048" s="59" t="s">
        <v>1569</v>
      </c>
      <c r="W2048" t="s">
        <v>6524</v>
      </c>
      <c r="X2048" t="s">
        <v>6525</v>
      </c>
      <c r="Y2048" t="s">
        <v>6528</v>
      </c>
      <c r="Z2048" t="s">
        <v>6527</v>
      </c>
      <c r="AA2048">
        <v>1</v>
      </c>
      <c r="AK2048" t="str">
        <f t="shared" si="31"/>
        <v>S. K. R. - 1</v>
      </c>
    </row>
    <row r="2049" spans="2:37" x14ac:dyDescent="0.2">
      <c r="B2049" s="66" t="s">
        <v>3265</v>
      </c>
      <c r="C2049" t="s">
        <v>8389</v>
      </c>
      <c r="Q2049" t="s">
        <v>6416</v>
      </c>
      <c r="T2049" s="59" t="s">
        <v>6416</v>
      </c>
      <c r="AK2049" t="str">
        <f t="shared" si="31"/>
        <v/>
      </c>
    </row>
    <row r="2050" spans="2:37" x14ac:dyDescent="0.2">
      <c r="B2050" s="66" t="s">
        <v>3267</v>
      </c>
      <c r="C2050" t="s">
        <v>8390</v>
      </c>
      <c r="Q2050" t="s">
        <v>6416</v>
      </c>
      <c r="T2050" s="59" t="s">
        <v>6416</v>
      </c>
      <c r="AK2050" t="str">
        <f t="shared" si="31"/>
        <v/>
      </c>
    </row>
    <row r="2051" spans="2:37" x14ac:dyDescent="0.2">
      <c r="B2051" s="66" t="s">
        <v>3269</v>
      </c>
      <c r="C2051" t="s">
        <v>8391</v>
      </c>
      <c r="Q2051" t="s">
        <v>6416</v>
      </c>
      <c r="T2051" s="59" t="s">
        <v>6416</v>
      </c>
      <c r="AK2051" t="str">
        <f t="shared" si="31"/>
        <v/>
      </c>
    </row>
    <row r="2052" spans="2:37" x14ac:dyDescent="0.2">
      <c r="B2052" s="66" t="s">
        <v>3271</v>
      </c>
      <c r="C2052" t="s">
        <v>8392</v>
      </c>
      <c r="Q2052" t="s">
        <v>6416</v>
      </c>
      <c r="T2052" s="59" t="s">
        <v>6416</v>
      </c>
      <c r="AK2052" t="str">
        <f t="shared" si="31"/>
        <v/>
      </c>
    </row>
    <row r="2053" spans="2:37" x14ac:dyDescent="0.2">
      <c r="B2053" s="63" t="s">
        <v>3273</v>
      </c>
      <c r="C2053" t="s">
        <v>8393</v>
      </c>
      <c r="Q2053" t="s">
        <v>6416</v>
      </c>
      <c r="T2053" s="59" t="s">
        <v>6416</v>
      </c>
      <c r="AK2053" t="str">
        <f t="shared" si="31"/>
        <v/>
      </c>
    </row>
    <row r="2054" spans="2:37" x14ac:dyDescent="0.2">
      <c r="B2054" s="69" t="s">
        <v>1580</v>
      </c>
      <c r="Q2054" t="s">
        <v>6731</v>
      </c>
      <c r="T2054" s="59" t="s">
        <v>1580</v>
      </c>
      <c r="W2054" t="s">
        <v>6524</v>
      </c>
      <c r="X2054" t="s">
        <v>6525</v>
      </c>
      <c r="Y2054" t="s">
        <v>6528</v>
      </c>
      <c r="Z2054" t="s">
        <v>6527</v>
      </c>
      <c r="AA2054">
        <v>2</v>
      </c>
      <c r="AK2054" t="str">
        <f t="shared" ref="AK2054:AK2117" si="32">CONCATENATE(W2054,IF(X2054&lt;&gt;""," ",""),X2054,IF(Y2054&lt;&gt;""," ",""),Y2054,IF(Z2054&lt;&gt;""," ",""),Z2054,IF(AA2054&lt;&gt;""," ",""),AA2054,IF(AB2054&lt;&gt;""," ",""),AB2054,IF(AC2054&lt;&gt;""," ",""),AC2054,IF(AD2054&lt;&gt;""," ",""),AD2054,IF(AE2054&lt;&gt;""," ",""),AE2054,IF(AF2054&lt;&gt;""," ",""),AF2054,IF(AG2054&lt;&gt;""," ",""),AG2054,IF(AH2054&lt;&gt;""," ",""),AH2054,IF(AI2054&lt;&gt;""," ",""),AI2054,IF(AJ2054&lt;&gt;""," ",""),AJ2054)</f>
        <v>S. K. R. - 2</v>
      </c>
    </row>
    <row r="2055" spans="2:37" x14ac:dyDescent="0.2">
      <c r="B2055" s="66" t="s">
        <v>3275</v>
      </c>
      <c r="C2055" t="s">
        <v>8394</v>
      </c>
      <c r="Q2055" t="s">
        <v>6416</v>
      </c>
      <c r="T2055" s="59" t="s">
        <v>6416</v>
      </c>
      <c r="AK2055" t="str">
        <f t="shared" si="32"/>
        <v/>
      </c>
    </row>
    <row r="2056" spans="2:37" x14ac:dyDescent="0.2">
      <c r="B2056" s="66" t="s">
        <v>3277</v>
      </c>
      <c r="C2056" t="s">
        <v>8395</v>
      </c>
      <c r="Q2056" t="s">
        <v>6416</v>
      </c>
      <c r="T2056" s="59" t="s">
        <v>6416</v>
      </c>
      <c r="AK2056" t="str">
        <f t="shared" si="32"/>
        <v/>
      </c>
    </row>
    <row r="2057" spans="2:37" x14ac:dyDescent="0.2">
      <c r="B2057" s="66" t="s">
        <v>3279</v>
      </c>
      <c r="C2057" t="s">
        <v>8396</v>
      </c>
      <c r="Q2057" t="s">
        <v>6416</v>
      </c>
      <c r="T2057" s="59" t="s">
        <v>6416</v>
      </c>
      <c r="AK2057" t="str">
        <f t="shared" si="32"/>
        <v/>
      </c>
    </row>
    <row r="2058" spans="2:37" x14ac:dyDescent="0.2">
      <c r="B2058" s="66" t="s">
        <v>3281</v>
      </c>
      <c r="C2058" t="s">
        <v>8397</v>
      </c>
      <c r="Q2058" t="s">
        <v>6416</v>
      </c>
      <c r="T2058" s="59" t="s">
        <v>6416</v>
      </c>
      <c r="AK2058" t="str">
        <f t="shared" si="32"/>
        <v/>
      </c>
    </row>
    <row r="2059" spans="2:37" x14ac:dyDescent="0.2">
      <c r="B2059" s="63" t="s">
        <v>3283</v>
      </c>
      <c r="C2059" t="s">
        <v>8398</v>
      </c>
      <c r="Q2059" t="s">
        <v>6416</v>
      </c>
      <c r="T2059" s="59" t="s">
        <v>6416</v>
      </c>
      <c r="AK2059" t="str">
        <f t="shared" si="32"/>
        <v/>
      </c>
    </row>
    <row r="2060" spans="2:37" x14ac:dyDescent="0.2">
      <c r="B2060" s="69" t="s">
        <v>1277</v>
      </c>
      <c r="Q2060" t="s">
        <v>6719</v>
      </c>
      <c r="T2060" s="59" t="s">
        <v>1277</v>
      </c>
      <c r="W2060" t="s">
        <v>6524</v>
      </c>
      <c r="X2060" t="s">
        <v>6525</v>
      </c>
      <c r="Y2060" t="s">
        <v>6531</v>
      </c>
      <c r="AK2060" t="str">
        <f t="shared" si="32"/>
        <v>S. K. CL.</v>
      </c>
    </row>
    <row r="2061" spans="2:37" x14ac:dyDescent="0.2">
      <c r="B2061" s="66" t="s">
        <v>3285</v>
      </c>
      <c r="C2061" t="s">
        <v>8399</v>
      </c>
      <c r="Q2061" t="s">
        <v>6416</v>
      </c>
      <c r="T2061" s="59" t="s">
        <v>6416</v>
      </c>
      <c r="AK2061" t="str">
        <f t="shared" si="32"/>
        <v/>
      </c>
    </row>
    <row r="2062" spans="2:37" x14ac:dyDescent="0.2">
      <c r="B2062" s="66" t="s">
        <v>3287</v>
      </c>
      <c r="C2062" t="s">
        <v>8400</v>
      </c>
      <c r="Q2062" t="s">
        <v>6416</v>
      </c>
      <c r="T2062" s="59" t="s">
        <v>6416</v>
      </c>
      <c r="AK2062" t="str">
        <f t="shared" si="32"/>
        <v/>
      </c>
    </row>
    <row r="2063" spans="2:37" x14ac:dyDescent="0.2">
      <c r="B2063" s="66" t="s">
        <v>3289</v>
      </c>
      <c r="C2063" t="s">
        <v>8401</v>
      </c>
      <c r="Q2063" t="s">
        <v>6416</v>
      </c>
      <c r="T2063" s="59" t="s">
        <v>6416</v>
      </c>
      <c r="AK2063" t="str">
        <f t="shared" si="32"/>
        <v/>
      </c>
    </row>
    <row r="2064" spans="2:37" x14ac:dyDescent="0.2">
      <c r="B2064" s="66" t="s">
        <v>3291</v>
      </c>
      <c r="C2064" t="s">
        <v>8402</v>
      </c>
      <c r="Q2064" t="s">
        <v>6416</v>
      </c>
      <c r="T2064" s="59" t="s">
        <v>6416</v>
      </c>
      <c r="AK2064" t="str">
        <f t="shared" si="32"/>
        <v/>
      </c>
    </row>
    <row r="2065" spans="2:37" x14ac:dyDescent="0.2">
      <c r="B2065" s="63" t="s">
        <v>3293</v>
      </c>
      <c r="C2065" t="s">
        <v>8403</v>
      </c>
      <c r="Q2065" t="s">
        <v>6416</v>
      </c>
      <c r="T2065" s="59" t="s">
        <v>6416</v>
      </c>
      <c r="AK2065" t="str">
        <f t="shared" si="32"/>
        <v/>
      </c>
    </row>
    <row r="2066" spans="2:37" x14ac:dyDescent="0.2">
      <c r="B2066" s="69" t="s">
        <v>1288</v>
      </c>
      <c r="Q2066" t="s">
        <v>6720</v>
      </c>
      <c r="T2066" s="59" t="s">
        <v>1288</v>
      </c>
      <c r="W2066" t="s">
        <v>6524</v>
      </c>
      <c r="X2066" t="s">
        <v>6525</v>
      </c>
      <c r="Y2066" t="s">
        <v>6532</v>
      </c>
      <c r="AK2066" t="str">
        <f t="shared" si="32"/>
        <v>S. K. CR.</v>
      </c>
    </row>
    <row r="2067" spans="2:37" x14ac:dyDescent="0.2">
      <c r="B2067" s="66" t="s">
        <v>3295</v>
      </c>
      <c r="C2067" t="s">
        <v>8404</v>
      </c>
      <c r="Q2067" t="s">
        <v>6416</v>
      </c>
      <c r="T2067" s="59" t="s">
        <v>6416</v>
      </c>
      <c r="AK2067" t="str">
        <f t="shared" si="32"/>
        <v/>
      </c>
    </row>
    <row r="2068" spans="2:37" x14ac:dyDescent="0.2">
      <c r="B2068" s="66" t="s">
        <v>3297</v>
      </c>
      <c r="C2068" t="s">
        <v>8405</v>
      </c>
      <c r="Q2068" t="s">
        <v>6416</v>
      </c>
      <c r="T2068" s="59" t="s">
        <v>6416</v>
      </c>
      <c r="AK2068" t="str">
        <f t="shared" si="32"/>
        <v/>
      </c>
    </row>
    <row r="2069" spans="2:37" x14ac:dyDescent="0.2">
      <c r="B2069" s="66" t="s">
        <v>3299</v>
      </c>
      <c r="C2069" t="s">
        <v>8406</v>
      </c>
      <c r="Q2069" t="s">
        <v>6416</v>
      </c>
      <c r="T2069" s="59" t="s">
        <v>6416</v>
      </c>
      <c r="AK2069" t="str">
        <f t="shared" si="32"/>
        <v/>
      </c>
    </row>
    <row r="2070" spans="2:37" x14ac:dyDescent="0.2">
      <c r="B2070" s="66" t="s">
        <v>3301</v>
      </c>
      <c r="C2070" t="s">
        <v>8407</v>
      </c>
      <c r="Q2070" t="s">
        <v>6416</v>
      </c>
      <c r="T2070" s="59" t="s">
        <v>6416</v>
      </c>
      <c r="AK2070" t="str">
        <f t="shared" si="32"/>
        <v/>
      </c>
    </row>
    <row r="2071" spans="2:37" x14ac:dyDescent="0.2">
      <c r="B2071" s="63" t="s">
        <v>3303</v>
      </c>
      <c r="C2071" t="s">
        <v>8408</v>
      </c>
      <c r="Q2071" t="s">
        <v>6416</v>
      </c>
      <c r="T2071" s="59" t="s">
        <v>6416</v>
      </c>
      <c r="AK2071" t="str">
        <f t="shared" si="32"/>
        <v/>
      </c>
    </row>
    <row r="2072" spans="2:37" x14ac:dyDescent="0.2">
      <c r="B2072" s="69" t="s">
        <v>1211</v>
      </c>
      <c r="Q2072" t="s">
        <v>6713</v>
      </c>
      <c r="T2072" s="59" t="s">
        <v>1211</v>
      </c>
      <c r="W2072" t="s">
        <v>6524</v>
      </c>
      <c r="X2072" t="s">
        <v>6529</v>
      </c>
      <c r="Y2072" t="s">
        <v>6526</v>
      </c>
      <c r="AK2072" t="str">
        <f t="shared" si="32"/>
        <v>S. DQ. L.</v>
      </c>
    </row>
    <row r="2073" spans="2:37" x14ac:dyDescent="0.2">
      <c r="B2073" s="66" t="s">
        <v>3305</v>
      </c>
      <c r="C2073" t="s">
        <v>8409</v>
      </c>
      <c r="Q2073" t="s">
        <v>6416</v>
      </c>
      <c r="T2073" s="59" t="s">
        <v>6416</v>
      </c>
      <c r="AK2073" t="str">
        <f t="shared" si="32"/>
        <v/>
      </c>
    </row>
    <row r="2074" spans="2:37" x14ac:dyDescent="0.2">
      <c r="B2074" s="66" t="s">
        <v>3307</v>
      </c>
      <c r="C2074" t="s">
        <v>8410</v>
      </c>
      <c r="Q2074" t="s">
        <v>6416</v>
      </c>
      <c r="T2074" s="59" t="s">
        <v>6416</v>
      </c>
      <c r="AK2074" t="str">
        <f t="shared" si="32"/>
        <v/>
      </c>
    </row>
    <row r="2075" spans="2:37" x14ac:dyDescent="0.2">
      <c r="B2075" s="66" t="s">
        <v>3309</v>
      </c>
      <c r="C2075" t="s">
        <v>8411</v>
      </c>
      <c r="Q2075" t="s">
        <v>6416</v>
      </c>
      <c r="T2075" s="59" t="s">
        <v>6416</v>
      </c>
      <c r="AK2075" t="str">
        <f t="shared" si="32"/>
        <v/>
      </c>
    </row>
    <row r="2076" spans="2:37" x14ac:dyDescent="0.2">
      <c r="B2076" s="66" t="s">
        <v>3311</v>
      </c>
      <c r="C2076" t="s">
        <v>8412</v>
      </c>
      <c r="Q2076" t="s">
        <v>6416</v>
      </c>
      <c r="T2076" s="59" t="s">
        <v>6416</v>
      </c>
      <c r="AK2076" t="str">
        <f t="shared" si="32"/>
        <v/>
      </c>
    </row>
    <row r="2077" spans="2:37" x14ac:dyDescent="0.2">
      <c r="B2077" s="63" t="s">
        <v>3313</v>
      </c>
      <c r="C2077" t="s">
        <v>8413</v>
      </c>
      <c r="Q2077" t="s">
        <v>6416</v>
      </c>
      <c r="T2077" s="59" t="s">
        <v>6416</v>
      </c>
      <c r="AK2077" t="str">
        <f t="shared" si="32"/>
        <v/>
      </c>
    </row>
    <row r="2078" spans="2:37" x14ac:dyDescent="0.2">
      <c r="B2078" s="67" t="s">
        <v>3315</v>
      </c>
      <c r="Q2078" t="s">
        <v>6675</v>
      </c>
      <c r="T2078" s="59" t="s">
        <v>3315</v>
      </c>
      <c r="W2078" t="s">
        <v>6480</v>
      </c>
      <c r="X2078" t="s">
        <v>6481</v>
      </c>
      <c r="AK2078" t="str">
        <f t="shared" si="32"/>
        <v>Zone R2</v>
      </c>
    </row>
    <row r="2079" spans="2:37" x14ac:dyDescent="0.2">
      <c r="B2079" s="68" t="s">
        <v>3316</v>
      </c>
      <c r="Q2079" t="s">
        <v>6772</v>
      </c>
      <c r="T2079" s="59" t="s">
        <v>3316</v>
      </c>
      <c r="W2079" t="s">
        <v>6481</v>
      </c>
      <c r="X2079" t="s">
        <v>6419</v>
      </c>
      <c r="Y2079" t="s">
        <v>6570</v>
      </c>
      <c r="AK2079" t="str">
        <f t="shared" si="32"/>
        <v>R2 / I0</v>
      </c>
    </row>
    <row r="2080" spans="2:37" x14ac:dyDescent="0.2">
      <c r="B2080" s="69" t="s">
        <v>1256</v>
      </c>
      <c r="Q2080" t="s">
        <v>6718</v>
      </c>
      <c r="T2080" s="59" t="s">
        <v>1256</v>
      </c>
      <c r="W2080" t="s">
        <v>6524</v>
      </c>
      <c r="X2080" t="s">
        <v>6525</v>
      </c>
      <c r="Y2080" t="s">
        <v>6526</v>
      </c>
      <c r="AK2080" t="str">
        <f t="shared" si="32"/>
        <v>S. K. L.</v>
      </c>
    </row>
    <row r="2081" spans="2:37" x14ac:dyDescent="0.2">
      <c r="B2081" s="66" t="s">
        <v>3317</v>
      </c>
      <c r="C2081" t="s">
        <v>8414</v>
      </c>
      <c r="Q2081" t="s">
        <v>6416</v>
      </c>
      <c r="T2081" s="59" t="s">
        <v>6416</v>
      </c>
      <c r="AK2081" t="str">
        <f t="shared" si="32"/>
        <v/>
      </c>
    </row>
    <row r="2082" spans="2:37" x14ac:dyDescent="0.2">
      <c r="B2082" s="66" t="s">
        <v>3319</v>
      </c>
      <c r="C2082" t="s">
        <v>8415</v>
      </c>
      <c r="Q2082" t="s">
        <v>6416</v>
      </c>
      <c r="T2082" s="59" t="s">
        <v>6416</v>
      </c>
      <c r="AK2082" t="str">
        <f t="shared" si="32"/>
        <v/>
      </c>
    </row>
    <row r="2083" spans="2:37" x14ac:dyDescent="0.2">
      <c r="B2083" s="66" t="s">
        <v>3321</v>
      </c>
      <c r="C2083" t="s">
        <v>8416</v>
      </c>
      <c r="Q2083" t="s">
        <v>6416</v>
      </c>
      <c r="T2083" s="59" t="s">
        <v>6416</v>
      </c>
      <c r="AK2083" t="str">
        <f t="shared" si="32"/>
        <v/>
      </c>
    </row>
    <row r="2084" spans="2:37" x14ac:dyDescent="0.2">
      <c r="B2084" s="66" t="s">
        <v>3323</v>
      </c>
      <c r="C2084" t="s">
        <v>8417</v>
      </c>
      <c r="Q2084" t="s">
        <v>6416</v>
      </c>
      <c r="T2084" s="59" t="s">
        <v>6416</v>
      </c>
      <c r="AK2084" t="str">
        <f t="shared" si="32"/>
        <v/>
      </c>
    </row>
    <row r="2085" spans="2:37" x14ac:dyDescent="0.2">
      <c r="B2085" s="63" t="s">
        <v>3325</v>
      </c>
      <c r="C2085" t="s">
        <v>8418</v>
      </c>
      <c r="Q2085" t="s">
        <v>6416</v>
      </c>
      <c r="T2085" s="59" t="s">
        <v>6416</v>
      </c>
      <c r="AK2085" t="str">
        <f t="shared" si="32"/>
        <v/>
      </c>
    </row>
    <row r="2086" spans="2:37" x14ac:dyDescent="0.2">
      <c r="B2086" s="69" t="s">
        <v>1200</v>
      </c>
      <c r="Q2086" t="s">
        <v>6712</v>
      </c>
      <c r="T2086" s="59" t="s">
        <v>1200</v>
      </c>
      <c r="W2086" t="s">
        <v>6524</v>
      </c>
      <c r="X2086" t="s">
        <v>6525</v>
      </c>
      <c r="Y2086" t="s">
        <v>6528</v>
      </c>
      <c r="AK2086" t="str">
        <f t="shared" si="32"/>
        <v>S. K. R.</v>
      </c>
    </row>
    <row r="2087" spans="2:37" x14ac:dyDescent="0.2">
      <c r="B2087" s="66" t="s">
        <v>3327</v>
      </c>
      <c r="C2087" t="s">
        <v>8419</v>
      </c>
      <c r="Q2087" t="s">
        <v>6416</v>
      </c>
      <c r="T2087" s="59" t="s">
        <v>6416</v>
      </c>
      <c r="AK2087" t="str">
        <f t="shared" si="32"/>
        <v/>
      </c>
    </row>
    <row r="2088" spans="2:37" x14ac:dyDescent="0.2">
      <c r="B2088" s="66" t="s">
        <v>3329</v>
      </c>
      <c r="C2088" t="s">
        <v>8420</v>
      </c>
      <c r="Q2088" t="s">
        <v>6416</v>
      </c>
      <c r="T2088" s="59" t="s">
        <v>6416</v>
      </c>
      <c r="AK2088" t="str">
        <f t="shared" si="32"/>
        <v/>
      </c>
    </row>
    <row r="2089" spans="2:37" x14ac:dyDescent="0.2">
      <c r="B2089" s="66" t="s">
        <v>3331</v>
      </c>
      <c r="C2089" t="s">
        <v>8421</v>
      </c>
      <c r="Q2089" t="s">
        <v>6416</v>
      </c>
      <c r="T2089" s="59" t="s">
        <v>6416</v>
      </c>
      <c r="AK2089" t="str">
        <f t="shared" si="32"/>
        <v/>
      </c>
    </row>
    <row r="2090" spans="2:37" x14ac:dyDescent="0.2">
      <c r="B2090" s="66" t="s">
        <v>3333</v>
      </c>
      <c r="C2090" t="s">
        <v>8422</v>
      </c>
      <c r="Q2090" t="s">
        <v>6416</v>
      </c>
      <c r="T2090" s="59" t="s">
        <v>6416</v>
      </c>
      <c r="AK2090" t="str">
        <f t="shared" si="32"/>
        <v/>
      </c>
    </row>
    <row r="2091" spans="2:37" x14ac:dyDescent="0.2">
      <c r="B2091" s="63" t="s">
        <v>3335</v>
      </c>
      <c r="C2091" t="s">
        <v>8423</v>
      </c>
      <c r="Q2091" t="s">
        <v>6416</v>
      </c>
      <c r="T2091" s="59" t="s">
        <v>6416</v>
      </c>
      <c r="AK2091" t="str">
        <f t="shared" si="32"/>
        <v/>
      </c>
    </row>
    <row r="2092" spans="2:37" x14ac:dyDescent="0.2">
      <c r="B2092" s="69" t="s">
        <v>1288</v>
      </c>
      <c r="Q2092" t="s">
        <v>6720</v>
      </c>
      <c r="T2092" s="59" t="s">
        <v>1288</v>
      </c>
      <c r="W2092" t="s">
        <v>6524</v>
      </c>
      <c r="X2092" t="s">
        <v>6525</v>
      </c>
      <c r="Y2092" t="s">
        <v>6532</v>
      </c>
      <c r="AK2092" t="str">
        <f t="shared" si="32"/>
        <v>S. K. CR.</v>
      </c>
    </row>
    <row r="2093" spans="2:37" x14ac:dyDescent="0.2">
      <c r="B2093" s="66" t="s">
        <v>3337</v>
      </c>
      <c r="C2093" t="s">
        <v>8424</v>
      </c>
      <c r="Q2093" t="s">
        <v>6416</v>
      </c>
      <c r="T2093" s="59" t="s">
        <v>6416</v>
      </c>
      <c r="AK2093" t="str">
        <f t="shared" si="32"/>
        <v/>
      </c>
    </row>
    <row r="2094" spans="2:37" x14ac:dyDescent="0.2">
      <c r="B2094" s="66" t="s">
        <v>3339</v>
      </c>
      <c r="C2094" t="s">
        <v>8425</v>
      </c>
      <c r="Q2094" t="s">
        <v>6416</v>
      </c>
      <c r="T2094" s="59" t="s">
        <v>6416</v>
      </c>
      <c r="AK2094" t="str">
        <f t="shared" si="32"/>
        <v/>
      </c>
    </row>
    <row r="2095" spans="2:37" x14ac:dyDescent="0.2">
      <c r="B2095" s="66" t="s">
        <v>3341</v>
      </c>
      <c r="C2095" t="s">
        <v>8426</v>
      </c>
      <c r="Q2095" t="s">
        <v>6416</v>
      </c>
      <c r="T2095" s="59" t="s">
        <v>6416</v>
      </c>
      <c r="AK2095" t="str">
        <f t="shared" si="32"/>
        <v/>
      </c>
    </row>
    <row r="2096" spans="2:37" x14ac:dyDescent="0.2">
      <c r="B2096" s="66" t="s">
        <v>3343</v>
      </c>
      <c r="C2096" t="s">
        <v>8427</v>
      </c>
      <c r="Q2096" t="s">
        <v>6416</v>
      </c>
      <c r="T2096" s="59" t="s">
        <v>6416</v>
      </c>
      <c r="AK2096" t="str">
        <f t="shared" si="32"/>
        <v/>
      </c>
    </row>
    <row r="2097" spans="2:37" x14ac:dyDescent="0.2">
      <c r="B2097" s="63" t="s">
        <v>3345</v>
      </c>
      <c r="C2097" t="s">
        <v>8428</v>
      </c>
      <c r="Q2097" t="s">
        <v>6416</v>
      </c>
      <c r="T2097" s="59" t="s">
        <v>6416</v>
      </c>
      <c r="AK2097" t="str">
        <f t="shared" si="32"/>
        <v/>
      </c>
    </row>
    <row r="2098" spans="2:37" x14ac:dyDescent="0.2">
      <c r="B2098" s="69" t="s">
        <v>2129</v>
      </c>
      <c r="Q2098" t="s">
        <v>6743</v>
      </c>
      <c r="T2098" s="59" t="s">
        <v>2129</v>
      </c>
      <c r="W2098" t="s">
        <v>6524</v>
      </c>
      <c r="X2098" t="s">
        <v>6529</v>
      </c>
      <c r="Y2098" t="s">
        <v>6526</v>
      </c>
      <c r="Z2098" t="s">
        <v>6527</v>
      </c>
      <c r="AA2098">
        <v>1</v>
      </c>
      <c r="AK2098" t="str">
        <f t="shared" si="32"/>
        <v>S. DQ. L. - 1</v>
      </c>
    </row>
    <row r="2099" spans="2:37" x14ac:dyDescent="0.2">
      <c r="B2099" s="66" t="s">
        <v>3347</v>
      </c>
      <c r="C2099" t="s">
        <v>8429</v>
      </c>
      <c r="Q2099" t="s">
        <v>6416</v>
      </c>
      <c r="T2099" s="59" t="s">
        <v>6416</v>
      </c>
      <c r="AK2099" t="str">
        <f t="shared" si="32"/>
        <v/>
      </c>
    </row>
    <row r="2100" spans="2:37" x14ac:dyDescent="0.2">
      <c r="B2100" s="66" t="s">
        <v>3349</v>
      </c>
      <c r="C2100" t="s">
        <v>8430</v>
      </c>
      <c r="Q2100" t="s">
        <v>6416</v>
      </c>
      <c r="T2100" s="59" t="s">
        <v>6416</v>
      </c>
      <c r="AK2100" t="str">
        <f t="shared" si="32"/>
        <v/>
      </c>
    </row>
    <row r="2101" spans="2:37" x14ac:dyDescent="0.2">
      <c r="B2101" s="66" t="s">
        <v>3351</v>
      </c>
      <c r="C2101" t="s">
        <v>8431</v>
      </c>
      <c r="Q2101" t="s">
        <v>6416</v>
      </c>
      <c r="T2101" s="59" t="s">
        <v>6416</v>
      </c>
      <c r="AK2101" t="str">
        <f t="shared" si="32"/>
        <v/>
      </c>
    </row>
    <row r="2102" spans="2:37" x14ac:dyDescent="0.2">
      <c r="B2102" s="66" t="s">
        <v>3353</v>
      </c>
      <c r="C2102" t="s">
        <v>8432</v>
      </c>
      <c r="Q2102" t="s">
        <v>6416</v>
      </c>
      <c r="T2102" s="59" t="s">
        <v>6416</v>
      </c>
      <c r="AK2102" t="str">
        <f t="shared" si="32"/>
        <v/>
      </c>
    </row>
    <row r="2103" spans="2:37" x14ac:dyDescent="0.2">
      <c r="B2103" s="63" t="s">
        <v>3355</v>
      </c>
      <c r="C2103" t="s">
        <v>8433</v>
      </c>
      <c r="Q2103" t="s">
        <v>6416</v>
      </c>
      <c r="T2103" s="59" t="s">
        <v>6416</v>
      </c>
      <c r="AK2103" t="str">
        <f t="shared" si="32"/>
        <v/>
      </c>
    </row>
    <row r="2104" spans="2:37" x14ac:dyDescent="0.2">
      <c r="B2104" s="69" t="s">
        <v>2140</v>
      </c>
      <c r="Q2104" t="s">
        <v>6744</v>
      </c>
      <c r="T2104" s="59" t="s">
        <v>2140</v>
      </c>
      <c r="W2104" t="s">
        <v>6524</v>
      </c>
      <c r="X2104" t="s">
        <v>6529</v>
      </c>
      <c r="Y2104" t="s">
        <v>6526</v>
      </c>
      <c r="Z2104" t="s">
        <v>6527</v>
      </c>
      <c r="AA2104">
        <v>2</v>
      </c>
      <c r="AK2104" t="str">
        <f t="shared" si="32"/>
        <v>S. DQ. L. - 2</v>
      </c>
    </row>
    <row r="2105" spans="2:37" x14ac:dyDescent="0.2">
      <c r="B2105" s="66" t="s">
        <v>3357</v>
      </c>
      <c r="C2105" t="s">
        <v>8434</v>
      </c>
      <c r="Q2105" t="s">
        <v>6416</v>
      </c>
      <c r="T2105" s="59" t="s">
        <v>6416</v>
      </c>
      <c r="AK2105" t="str">
        <f t="shared" si="32"/>
        <v/>
      </c>
    </row>
    <row r="2106" spans="2:37" x14ac:dyDescent="0.2">
      <c r="B2106" s="66" t="s">
        <v>3359</v>
      </c>
      <c r="C2106" t="s">
        <v>8435</v>
      </c>
      <c r="Q2106" t="s">
        <v>6416</v>
      </c>
      <c r="T2106" s="59" t="s">
        <v>6416</v>
      </c>
      <c r="AK2106" t="str">
        <f t="shared" si="32"/>
        <v/>
      </c>
    </row>
    <row r="2107" spans="2:37" x14ac:dyDescent="0.2">
      <c r="B2107" s="66" t="s">
        <v>3361</v>
      </c>
      <c r="C2107" t="s">
        <v>8436</v>
      </c>
      <c r="Q2107" t="s">
        <v>6416</v>
      </c>
      <c r="T2107" s="59" t="s">
        <v>6416</v>
      </c>
      <c r="AK2107" t="str">
        <f t="shared" si="32"/>
        <v/>
      </c>
    </row>
    <row r="2108" spans="2:37" x14ac:dyDescent="0.2">
      <c r="B2108" s="66" t="s">
        <v>3363</v>
      </c>
      <c r="C2108" t="s">
        <v>8437</v>
      </c>
      <c r="Q2108" t="s">
        <v>6416</v>
      </c>
      <c r="T2108" s="59" t="s">
        <v>6416</v>
      </c>
      <c r="AK2108" t="str">
        <f t="shared" si="32"/>
        <v/>
      </c>
    </row>
    <row r="2109" spans="2:37" x14ac:dyDescent="0.2">
      <c r="B2109" s="63" t="s">
        <v>3365</v>
      </c>
      <c r="C2109" t="s">
        <v>8438</v>
      </c>
      <c r="Q2109" t="s">
        <v>6416</v>
      </c>
      <c r="T2109" s="59" t="s">
        <v>6416</v>
      </c>
      <c r="AK2109" t="str">
        <f t="shared" si="32"/>
        <v/>
      </c>
    </row>
    <row r="2110" spans="2:37" x14ac:dyDescent="0.2">
      <c r="B2110" s="69" t="s">
        <v>3367</v>
      </c>
      <c r="Q2110" t="s">
        <v>6571</v>
      </c>
      <c r="T2110" s="59" t="s">
        <v>3367</v>
      </c>
      <c r="W2110" t="s">
        <v>6571</v>
      </c>
      <c r="AK2110" t="str">
        <f t="shared" si="32"/>
        <v>2BS</v>
      </c>
    </row>
    <row r="2111" spans="2:37" x14ac:dyDescent="0.2">
      <c r="B2111" s="66" t="s">
        <v>3368</v>
      </c>
      <c r="C2111" t="s">
        <v>8439</v>
      </c>
      <c r="Q2111" t="s">
        <v>6416</v>
      </c>
      <c r="T2111" s="59" t="s">
        <v>6416</v>
      </c>
      <c r="AK2111" t="str">
        <f t="shared" si="32"/>
        <v/>
      </c>
    </row>
    <row r="2112" spans="2:37" x14ac:dyDescent="0.2">
      <c r="B2112" s="66" t="s">
        <v>3370</v>
      </c>
      <c r="C2112" t="s">
        <v>8440</v>
      </c>
      <c r="Q2112" t="s">
        <v>6416</v>
      </c>
      <c r="T2112" s="59" t="s">
        <v>6416</v>
      </c>
      <c r="AK2112" t="str">
        <f t="shared" si="32"/>
        <v/>
      </c>
    </row>
    <row r="2113" spans="2:37" x14ac:dyDescent="0.2">
      <c r="B2113" s="66" t="s">
        <v>3372</v>
      </c>
      <c r="C2113" t="s">
        <v>8441</v>
      </c>
      <c r="Q2113" t="s">
        <v>6416</v>
      </c>
      <c r="T2113" s="59" t="s">
        <v>6416</v>
      </c>
      <c r="AK2113" t="str">
        <f t="shared" si="32"/>
        <v/>
      </c>
    </row>
    <row r="2114" spans="2:37" x14ac:dyDescent="0.2">
      <c r="B2114" s="66" t="s">
        <v>3374</v>
      </c>
      <c r="C2114" t="s">
        <v>8442</v>
      </c>
      <c r="Q2114" t="s">
        <v>6416</v>
      </c>
      <c r="T2114" s="59" t="s">
        <v>6416</v>
      </c>
      <c r="AK2114" t="str">
        <f t="shared" si="32"/>
        <v/>
      </c>
    </row>
    <row r="2115" spans="2:37" x14ac:dyDescent="0.2">
      <c r="B2115" s="63" t="s">
        <v>3376</v>
      </c>
      <c r="C2115" t="s">
        <v>8443</v>
      </c>
      <c r="Q2115" t="s">
        <v>6416</v>
      </c>
      <c r="T2115" s="59" t="s">
        <v>6416</v>
      </c>
      <c r="AK2115" t="str">
        <f t="shared" si="32"/>
        <v/>
      </c>
    </row>
    <row r="2116" spans="2:37" x14ac:dyDescent="0.2">
      <c r="B2116" s="68" t="s">
        <v>3378</v>
      </c>
      <c r="Q2116" t="s">
        <v>6773</v>
      </c>
      <c r="T2116" s="59" t="s">
        <v>3378</v>
      </c>
      <c r="W2116" t="s">
        <v>6481</v>
      </c>
      <c r="X2116" t="s">
        <v>6419</v>
      </c>
      <c r="Y2116" t="s">
        <v>6572</v>
      </c>
      <c r="AK2116" t="str">
        <f t="shared" si="32"/>
        <v>R2 / L0</v>
      </c>
    </row>
    <row r="2117" spans="2:37" x14ac:dyDescent="0.2">
      <c r="B2117" s="69" t="s">
        <v>1178</v>
      </c>
      <c r="Q2117" t="s">
        <v>6710</v>
      </c>
      <c r="T2117" s="59" t="s">
        <v>1178</v>
      </c>
      <c r="W2117" t="s">
        <v>6524</v>
      </c>
      <c r="X2117" t="s">
        <v>6525</v>
      </c>
      <c r="Y2117" t="s">
        <v>6526</v>
      </c>
      <c r="Z2117" t="s">
        <v>6527</v>
      </c>
      <c r="AA2117">
        <v>1</v>
      </c>
      <c r="AK2117" t="str">
        <f t="shared" si="32"/>
        <v>S. K. L. - 1</v>
      </c>
    </row>
    <row r="2118" spans="2:37" x14ac:dyDescent="0.2">
      <c r="B2118" s="66" t="s">
        <v>3379</v>
      </c>
      <c r="C2118" t="s">
        <v>8444</v>
      </c>
      <c r="Q2118" t="s">
        <v>6416</v>
      </c>
      <c r="T2118" s="59" t="s">
        <v>6416</v>
      </c>
      <c r="AK2118" t="str">
        <f t="shared" ref="AK2118:AK2181" si="33">CONCATENATE(W2118,IF(X2118&lt;&gt;""," ",""),X2118,IF(Y2118&lt;&gt;""," ",""),Y2118,IF(Z2118&lt;&gt;""," ",""),Z2118,IF(AA2118&lt;&gt;""," ",""),AA2118,IF(AB2118&lt;&gt;""," ",""),AB2118,IF(AC2118&lt;&gt;""," ",""),AC2118,IF(AD2118&lt;&gt;""," ",""),AD2118,IF(AE2118&lt;&gt;""," ",""),AE2118,IF(AF2118&lt;&gt;""," ",""),AF2118,IF(AG2118&lt;&gt;""," ",""),AG2118,IF(AH2118&lt;&gt;""," ",""),AH2118,IF(AI2118&lt;&gt;""," ",""),AI2118,IF(AJ2118&lt;&gt;""," ",""),AJ2118)</f>
        <v/>
      </c>
    </row>
    <row r="2119" spans="2:37" x14ac:dyDescent="0.2">
      <c r="B2119" s="66" t="s">
        <v>3381</v>
      </c>
      <c r="C2119" t="s">
        <v>8445</v>
      </c>
      <c r="Q2119" t="s">
        <v>6416</v>
      </c>
      <c r="T2119" s="59" t="s">
        <v>6416</v>
      </c>
      <c r="AK2119" t="str">
        <f t="shared" si="33"/>
        <v/>
      </c>
    </row>
    <row r="2120" spans="2:37" x14ac:dyDescent="0.2">
      <c r="B2120" s="66" t="s">
        <v>3383</v>
      </c>
      <c r="C2120" t="s">
        <v>8446</v>
      </c>
      <c r="Q2120" t="s">
        <v>6416</v>
      </c>
      <c r="T2120" s="59" t="s">
        <v>6416</v>
      </c>
      <c r="AK2120" t="str">
        <f t="shared" si="33"/>
        <v/>
      </c>
    </row>
    <row r="2121" spans="2:37" x14ac:dyDescent="0.2">
      <c r="B2121" s="66" t="s">
        <v>3385</v>
      </c>
      <c r="C2121" t="s">
        <v>8447</v>
      </c>
      <c r="Q2121" t="s">
        <v>6416</v>
      </c>
      <c r="T2121" s="59" t="s">
        <v>6416</v>
      </c>
      <c r="AK2121" t="str">
        <f t="shared" si="33"/>
        <v/>
      </c>
    </row>
    <row r="2122" spans="2:37" x14ac:dyDescent="0.2">
      <c r="B2122" s="63" t="s">
        <v>3387</v>
      </c>
      <c r="C2122" t="s">
        <v>8448</v>
      </c>
      <c r="Q2122" t="s">
        <v>6416</v>
      </c>
      <c r="T2122" s="59" t="s">
        <v>6416</v>
      </c>
      <c r="AK2122" t="str">
        <f t="shared" si="33"/>
        <v/>
      </c>
    </row>
    <row r="2123" spans="2:37" x14ac:dyDescent="0.2">
      <c r="B2123" s="69" t="s">
        <v>1189</v>
      </c>
      <c r="Q2123" t="s">
        <v>6711</v>
      </c>
      <c r="T2123" s="59" t="s">
        <v>1189</v>
      </c>
      <c r="W2123" t="s">
        <v>6524</v>
      </c>
      <c r="X2123" t="s">
        <v>6525</v>
      </c>
      <c r="Y2123" t="s">
        <v>6526</v>
      </c>
      <c r="Z2123" t="s">
        <v>6527</v>
      </c>
      <c r="AA2123">
        <v>2</v>
      </c>
      <c r="AK2123" t="str">
        <f t="shared" si="33"/>
        <v>S. K. L. - 2</v>
      </c>
    </row>
    <row r="2124" spans="2:37" x14ac:dyDescent="0.2">
      <c r="B2124" s="66" t="s">
        <v>3389</v>
      </c>
      <c r="C2124" t="s">
        <v>8449</v>
      </c>
      <c r="Q2124" t="s">
        <v>6416</v>
      </c>
      <c r="T2124" s="59" t="s">
        <v>6416</v>
      </c>
      <c r="AK2124" t="str">
        <f t="shared" si="33"/>
        <v/>
      </c>
    </row>
    <row r="2125" spans="2:37" x14ac:dyDescent="0.2">
      <c r="B2125" s="66" t="s">
        <v>3391</v>
      </c>
      <c r="C2125" t="s">
        <v>8450</v>
      </c>
      <c r="Q2125" t="s">
        <v>6416</v>
      </c>
      <c r="T2125" s="59" t="s">
        <v>6416</v>
      </c>
      <c r="AK2125" t="str">
        <f t="shared" si="33"/>
        <v/>
      </c>
    </row>
    <row r="2126" spans="2:37" x14ac:dyDescent="0.2">
      <c r="B2126" s="66" t="s">
        <v>3393</v>
      </c>
      <c r="C2126" t="s">
        <v>8451</v>
      </c>
      <c r="Q2126" t="s">
        <v>6416</v>
      </c>
      <c r="T2126" s="59" t="s">
        <v>6416</v>
      </c>
      <c r="AK2126" t="str">
        <f t="shared" si="33"/>
        <v/>
      </c>
    </row>
    <row r="2127" spans="2:37" x14ac:dyDescent="0.2">
      <c r="B2127" s="66" t="s">
        <v>3395</v>
      </c>
      <c r="C2127" t="s">
        <v>8452</v>
      </c>
      <c r="Q2127" t="s">
        <v>6416</v>
      </c>
      <c r="T2127" s="59" t="s">
        <v>6416</v>
      </c>
      <c r="AK2127" t="str">
        <f t="shared" si="33"/>
        <v/>
      </c>
    </row>
    <row r="2128" spans="2:37" x14ac:dyDescent="0.2">
      <c r="B2128" s="63" t="s">
        <v>3397</v>
      </c>
      <c r="C2128" t="s">
        <v>8453</v>
      </c>
      <c r="Q2128" t="s">
        <v>6416</v>
      </c>
      <c r="T2128" s="59" t="s">
        <v>6416</v>
      </c>
      <c r="AK2128" t="str">
        <f t="shared" si="33"/>
        <v/>
      </c>
    </row>
    <row r="2129" spans="2:37" x14ac:dyDescent="0.2">
      <c r="B2129" s="69" t="s">
        <v>1200</v>
      </c>
      <c r="Q2129" t="s">
        <v>6712</v>
      </c>
      <c r="T2129" s="59" t="s">
        <v>1200</v>
      </c>
      <c r="W2129" t="s">
        <v>6524</v>
      </c>
      <c r="X2129" t="s">
        <v>6525</v>
      </c>
      <c r="Y2129" t="s">
        <v>6528</v>
      </c>
      <c r="AK2129" t="str">
        <f t="shared" si="33"/>
        <v>S. K. R.</v>
      </c>
    </row>
    <row r="2130" spans="2:37" x14ac:dyDescent="0.2">
      <c r="B2130" s="66" t="s">
        <v>3399</v>
      </c>
      <c r="C2130" t="s">
        <v>8454</v>
      </c>
      <c r="Q2130" t="s">
        <v>6416</v>
      </c>
      <c r="T2130" s="59" t="s">
        <v>6416</v>
      </c>
      <c r="AK2130" t="str">
        <f t="shared" si="33"/>
        <v/>
      </c>
    </row>
    <row r="2131" spans="2:37" x14ac:dyDescent="0.2">
      <c r="B2131" s="66" t="s">
        <v>3401</v>
      </c>
      <c r="C2131" t="s">
        <v>8455</v>
      </c>
      <c r="Q2131" t="s">
        <v>6416</v>
      </c>
      <c r="T2131" s="59" t="s">
        <v>6416</v>
      </c>
      <c r="AK2131" t="str">
        <f t="shared" si="33"/>
        <v/>
      </c>
    </row>
    <row r="2132" spans="2:37" x14ac:dyDescent="0.2">
      <c r="B2132" s="66" t="s">
        <v>3403</v>
      </c>
      <c r="C2132" t="s">
        <v>8456</v>
      </c>
      <c r="Q2132" t="s">
        <v>6416</v>
      </c>
      <c r="T2132" s="59" t="s">
        <v>6416</v>
      </c>
      <c r="AK2132" t="str">
        <f t="shared" si="33"/>
        <v/>
      </c>
    </row>
    <row r="2133" spans="2:37" x14ac:dyDescent="0.2">
      <c r="B2133" s="66" t="s">
        <v>3405</v>
      </c>
      <c r="C2133" t="s">
        <v>8457</v>
      </c>
      <c r="Q2133" t="s">
        <v>6416</v>
      </c>
      <c r="T2133" s="59" t="s">
        <v>6416</v>
      </c>
      <c r="AK2133" t="str">
        <f t="shared" si="33"/>
        <v/>
      </c>
    </row>
    <row r="2134" spans="2:37" x14ac:dyDescent="0.2">
      <c r="B2134" s="63" t="s">
        <v>3407</v>
      </c>
      <c r="C2134" t="s">
        <v>8458</v>
      </c>
      <c r="Q2134" t="s">
        <v>6416</v>
      </c>
      <c r="T2134" s="59" t="s">
        <v>6416</v>
      </c>
      <c r="AK2134" t="str">
        <f t="shared" si="33"/>
        <v/>
      </c>
    </row>
    <row r="2135" spans="2:37" x14ac:dyDescent="0.2">
      <c r="B2135" s="69" t="s">
        <v>1288</v>
      </c>
      <c r="Q2135" t="s">
        <v>6720</v>
      </c>
      <c r="T2135" s="59" t="s">
        <v>1288</v>
      </c>
      <c r="W2135" t="s">
        <v>6524</v>
      </c>
      <c r="X2135" t="s">
        <v>6525</v>
      </c>
      <c r="Y2135" t="s">
        <v>6532</v>
      </c>
      <c r="AK2135" t="str">
        <f t="shared" si="33"/>
        <v>S. K. CR.</v>
      </c>
    </row>
    <row r="2136" spans="2:37" x14ac:dyDescent="0.2">
      <c r="B2136" s="66" t="s">
        <v>3409</v>
      </c>
      <c r="C2136" t="s">
        <v>8459</v>
      </c>
      <c r="Q2136" t="s">
        <v>6416</v>
      </c>
      <c r="T2136" s="59" t="s">
        <v>6416</v>
      </c>
      <c r="AK2136" t="str">
        <f t="shared" si="33"/>
        <v/>
      </c>
    </row>
    <row r="2137" spans="2:37" x14ac:dyDescent="0.2">
      <c r="B2137" s="66" t="s">
        <v>3411</v>
      </c>
      <c r="C2137" t="s">
        <v>8460</v>
      </c>
      <c r="Q2137" t="s">
        <v>6416</v>
      </c>
      <c r="T2137" s="59" t="s">
        <v>6416</v>
      </c>
      <c r="AK2137" t="str">
        <f t="shared" si="33"/>
        <v/>
      </c>
    </row>
    <row r="2138" spans="2:37" x14ac:dyDescent="0.2">
      <c r="B2138" s="66" t="s">
        <v>3413</v>
      </c>
      <c r="C2138" t="s">
        <v>8461</v>
      </c>
      <c r="Q2138" t="s">
        <v>6416</v>
      </c>
      <c r="T2138" s="59" t="s">
        <v>6416</v>
      </c>
      <c r="AK2138" t="str">
        <f t="shared" si="33"/>
        <v/>
      </c>
    </row>
    <row r="2139" spans="2:37" x14ac:dyDescent="0.2">
      <c r="B2139" s="66" t="s">
        <v>3415</v>
      </c>
      <c r="C2139" t="s">
        <v>8462</v>
      </c>
      <c r="Q2139" t="s">
        <v>6416</v>
      </c>
      <c r="T2139" s="59" t="s">
        <v>6416</v>
      </c>
      <c r="AK2139" t="str">
        <f t="shared" si="33"/>
        <v/>
      </c>
    </row>
    <row r="2140" spans="2:37" x14ac:dyDescent="0.2">
      <c r="B2140" s="63" t="s">
        <v>3417</v>
      </c>
      <c r="C2140" t="s">
        <v>8463</v>
      </c>
      <c r="Q2140" t="s">
        <v>6416</v>
      </c>
      <c r="T2140" s="59" t="s">
        <v>6416</v>
      </c>
      <c r="AK2140" t="str">
        <f t="shared" si="33"/>
        <v/>
      </c>
    </row>
    <row r="2141" spans="2:37" x14ac:dyDescent="0.2">
      <c r="B2141" s="69" t="s">
        <v>1211</v>
      </c>
      <c r="Q2141" t="s">
        <v>6713</v>
      </c>
      <c r="T2141" s="59" t="s">
        <v>1211</v>
      </c>
      <c r="W2141" t="s">
        <v>6524</v>
      </c>
      <c r="X2141" t="s">
        <v>6529</v>
      </c>
      <c r="Y2141" t="s">
        <v>6526</v>
      </c>
      <c r="AK2141" t="str">
        <f t="shared" si="33"/>
        <v>S. DQ. L.</v>
      </c>
    </row>
    <row r="2142" spans="2:37" x14ac:dyDescent="0.2">
      <c r="B2142" s="66" t="s">
        <v>3419</v>
      </c>
      <c r="C2142" t="s">
        <v>8464</v>
      </c>
      <c r="Q2142" t="s">
        <v>6416</v>
      </c>
      <c r="T2142" s="59" t="s">
        <v>6416</v>
      </c>
      <c r="AK2142" t="str">
        <f t="shared" si="33"/>
        <v/>
      </c>
    </row>
    <row r="2143" spans="2:37" x14ac:dyDescent="0.2">
      <c r="B2143" s="66" t="s">
        <v>3421</v>
      </c>
      <c r="C2143" t="s">
        <v>8465</v>
      </c>
      <c r="Q2143" t="s">
        <v>6416</v>
      </c>
      <c r="T2143" s="59" t="s">
        <v>6416</v>
      </c>
      <c r="AK2143" t="str">
        <f t="shared" si="33"/>
        <v/>
      </c>
    </row>
    <row r="2144" spans="2:37" x14ac:dyDescent="0.2">
      <c r="B2144" s="66" t="s">
        <v>3423</v>
      </c>
      <c r="C2144" t="s">
        <v>8466</v>
      </c>
      <c r="Q2144" t="s">
        <v>6416</v>
      </c>
      <c r="T2144" s="59" t="s">
        <v>6416</v>
      </c>
      <c r="AK2144" t="str">
        <f t="shared" si="33"/>
        <v/>
      </c>
    </row>
    <row r="2145" spans="2:37" x14ac:dyDescent="0.2">
      <c r="B2145" s="66" t="s">
        <v>3425</v>
      </c>
      <c r="C2145" t="s">
        <v>8467</v>
      </c>
      <c r="Q2145" t="s">
        <v>6416</v>
      </c>
      <c r="T2145" s="59" t="s">
        <v>6416</v>
      </c>
      <c r="AK2145" t="str">
        <f t="shared" si="33"/>
        <v/>
      </c>
    </row>
    <row r="2146" spans="2:37" x14ac:dyDescent="0.2">
      <c r="B2146" s="63" t="s">
        <v>3427</v>
      </c>
      <c r="C2146" t="s">
        <v>8468</v>
      </c>
      <c r="Q2146" t="s">
        <v>6416</v>
      </c>
      <c r="T2146" s="59" t="s">
        <v>6416</v>
      </c>
      <c r="AK2146" t="str">
        <f t="shared" si="33"/>
        <v/>
      </c>
    </row>
    <row r="2147" spans="2:37" x14ac:dyDescent="0.2">
      <c r="B2147" s="69" t="s">
        <v>3367</v>
      </c>
      <c r="Q2147" t="s">
        <v>6571</v>
      </c>
      <c r="T2147" s="59" t="s">
        <v>3367</v>
      </c>
      <c r="W2147" t="s">
        <v>6571</v>
      </c>
      <c r="AK2147" t="str">
        <f t="shared" si="33"/>
        <v>2BS</v>
      </c>
    </row>
    <row r="2148" spans="2:37" x14ac:dyDescent="0.2">
      <c r="B2148" s="66" t="s">
        <v>3429</v>
      </c>
      <c r="C2148" t="s">
        <v>8469</v>
      </c>
      <c r="Q2148" t="s">
        <v>6416</v>
      </c>
      <c r="T2148" s="59" t="s">
        <v>6416</v>
      </c>
      <c r="AK2148" t="str">
        <f t="shared" si="33"/>
        <v/>
      </c>
    </row>
    <row r="2149" spans="2:37" x14ac:dyDescent="0.2">
      <c r="B2149" s="66" t="s">
        <v>3431</v>
      </c>
      <c r="C2149" t="s">
        <v>8470</v>
      </c>
      <c r="Q2149" t="s">
        <v>6416</v>
      </c>
      <c r="T2149" s="59" t="s">
        <v>6416</v>
      </c>
      <c r="AK2149" t="str">
        <f t="shared" si="33"/>
        <v/>
      </c>
    </row>
    <row r="2150" spans="2:37" x14ac:dyDescent="0.2">
      <c r="B2150" s="66" t="s">
        <v>3433</v>
      </c>
      <c r="C2150" t="s">
        <v>8471</v>
      </c>
      <c r="Q2150" t="s">
        <v>6416</v>
      </c>
      <c r="T2150" s="59" t="s">
        <v>6416</v>
      </c>
      <c r="AK2150" t="str">
        <f t="shared" si="33"/>
        <v/>
      </c>
    </row>
    <row r="2151" spans="2:37" x14ac:dyDescent="0.2">
      <c r="B2151" s="66" t="s">
        <v>3435</v>
      </c>
      <c r="C2151" t="s">
        <v>8472</v>
      </c>
      <c r="Q2151" t="s">
        <v>6416</v>
      </c>
      <c r="T2151" s="59" t="s">
        <v>6416</v>
      </c>
      <c r="AK2151" t="str">
        <f t="shared" si="33"/>
        <v/>
      </c>
    </row>
    <row r="2152" spans="2:37" x14ac:dyDescent="0.2">
      <c r="B2152" s="63" t="s">
        <v>3437</v>
      </c>
      <c r="C2152" t="s">
        <v>8473</v>
      </c>
      <c r="Q2152" t="s">
        <v>6416</v>
      </c>
      <c r="T2152" s="59" t="s">
        <v>6416</v>
      </c>
      <c r="AK2152" t="str">
        <f t="shared" si="33"/>
        <v/>
      </c>
    </row>
    <row r="2153" spans="2:37" x14ac:dyDescent="0.2">
      <c r="B2153" s="67" t="s">
        <v>3439</v>
      </c>
      <c r="Q2153" t="s">
        <v>6694</v>
      </c>
      <c r="T2153" s="59" t="s">
        <v>3439</v>
      </c>
      <c r="W2153" t="s">
        <v>6480</v>
      </c>
      <c r="X2153" t="s">
        <v>6481</v>
      </c>
      <c r="Y2153" t="s">
        <v>6453</v>
      </c>
      <c r="Z2153" t="s">
        <v>6454</v>
      </c>
      <c r="AA2153" t="s">
        <v>6455</v>
      </c>
      <c r="AK2153" t="str">
        <f t="shared" si="33"/>
        <v>Zone R2 (Leave out Area)</v>
      </c>
    </row>
    <row r="2154" spans="2:37" x14ac:dyDescent="0.2">
      <c r="B2154" s="68" t="s">
        <v>3440</v>
      </c>
      <c r="Q2154" t="s">
        <v>6774</v>
      </c>
      <c r="T2154" s="59" t="s">
        <v>3440</v>
      </c>
      <c r="W2154" t="s">
        <v>6481</v>
      </c>
      <c r="X2154" t="s">
        <v>6419</v>
      </c>
      <c r="Y2154" t="s">
        <v>6573</v>
      </c>
      <c r="AK2154" t="str">
        <f t="shared" si="33"/>
        <v>R2 / H0</v>
      </c>
    </row>
    <row r="2155" spans="2:37" x14ac:dyDescent="0.2">
      <c r="B2155" s="69" t="s">
        <v>1256</v>
      </c>
      <c r="Q2155" t="s">
        <v>6718</v>
      </c>
      <c r="T2155" s="59" t="s">
        <v>1256</v>
      </c>
      <c r="W2155" t="s">
        <v>6524</v>
      </c>
      <c r="X2155" t="s">
        <v>6525</v>
      </c>
      <c r="Y2155" t="s">
        <v>6526</v>
      </c>
      <c r="AK2155" t="str">
        <f t="shared" si="33"/>
        <v>S. K. L.</v>
      </c>
    </row>
    <row r="2156" spans="2:37" x14ac:dyDescent="0.2">
      <c r="B2156" s="66" t="s">
        <v>3441</v>
      </c>
      <c r="C2156" t="s">
        <v>8474</v>
      </c>
      <c r="Q2156" t="s">
        <v>6416</v>
      </c>
      <c r="T2156" s="59" t="s">
        <v>6416</v>
      </c>
      <c r="AK2156" t="str">
        <f t="shared" si="33"/>
        <v/>
      </c>
    </row>
    <row r="2157" spans="2:37" x14ac:dyDescent="0.2">
      <c r="B2157" s="66" t="s">
        <v>3443</v>
      </c>
      <c r="C2157" t="s">
        <v>8475</v>
      </c>
      <c r="Q2157" t="s">
        <v>6416</v>
      </c>
      <c r="T2157" s="59" t="s">
        <v>6416</v>
      </c>
      <c r="AK2157" t="str">
        <f t="shared" si="33"/>
        <v/>
      </c>
    </row>
    <row r="2158" spans="2:37" x14ac:dyDescent="0.2">
      <c r="B2158" s="66" t="s">
        <v>3445</v>
      </c>
      <c r="C2158" t="s">
        <v>8476</v>
      </c>
      <c r="Q2158" t="s">
        <v>6416</v>
      </c>
      <c r="T2158" s="59" t="s">
        <v>6416</v>
      </c>
      <c r="AK2158" t="str">
        <f t="shared" si="33"/>
        <v/>
      </c>
    </row>
    <row r="2159" spans="2:37" x14ac:dyDescent="0.2">
      <c r="B2159" s="66" t="s">
        <v>3447</v>
      </c>
      <c r="C2159" t="s">
        <v>8477</v>
      </c>
      <c r="Q2159" t="s">
        <v>6416</v>
      </c>
      <c r="T2159" s="59" t="s">
        <v>6416</v>
      </c>
      <c r="AK2159" t="str">
        <f t="shared" si="33"/>
        <v/>
      </c>
    </row>
    <row r="2160" spans="2:37" x14ac:dyDescent="0.2">
      <c r="B2160" s="63" t="s">
        <v>3449</v>
      </c>
      <c r="C2160" t="s">
        <v>8478</v>
      </c>
      <c r="Q2160" t="s">
        <v>6416</v>
      </c>
      <c r="T2160" s="59" t="s">
        <v>6416</v>
      </c>
      <c r="AK2160" t="str">
        <f t="shared" si="33"/>
        <v/>
      </c>
    </row>
    <row r="2161" spans="2:37" x14ac:dyDescent="0.2">
      <c r="B2161" s="69" t="s">
        <v>1200</v>
      </c>
      <c r="Q2161" t="s">
        <v>6712</v>
      </c>
      <c r="T2161" s="59" t="s">
        <v>1200</v>
      </c>
      <c r="W2161" t="s">
        <v>6524</v>
      </c>
      <c r="X2161" t="s">
        <v>6525</v>
      </c>
      <c r="Y2161" t="s">
        <v>6528</v>
      </c>
      <c r="AK2161" t="str">
        <f t="shared" si="33"/>
        <v>S. K. R.</v>
      </c>
    </row>
    <row r="2162" spans="2:37" x14ac:dyDescent="0.2">
      <c r="B2162" s="66" t="s">
        <v>3451</v>
      </c>
      <c r="C2162" t="s">
        <v>8479</v>
      </c>
      <c r="Q2162" t="s">
        <v>6416</v>
      </c>
      <c r="T2162" s="59" t="s">
        <v>6416</v>
      </c>
      <c r="AK2162" t="str">
        <f t="shared" si="33"/>
        <v/>
      </c>
    </row>
    <row r="2163" spans="2:37" x14ac:dyDescent="0.2">
      <c r="B2163" s="66" t="s">
        <v>3453</v>
      </c>
      <c r="C2163" t="s">
        <v>8480</v>
      </c>
      <c r="Q2163" t="s">
        <v>6416</v>
      </c>
      <c r="T2163" s="59" t="s">
        <v>6416</v>
      </c>
      <c r="AK2163" t="str">
        <f t="shared" si="33"/>
        <v/>
      </c>
    </row>
    <row r="2164" spans="2:37" x14ac:dyDescent="0.2">
      <c r="B2164" s="66" t="s">
        <v>3455</v>
      </c>
      <c r="C2164" t="s">
        <v>8481</v>
      </c>
      <c r="Q2164" t="s">
        <v>6416</v>
      </c>
      <c r="T2164" s="59" t="s">
        <v>6416</v>
      </c>
      <c r="AK2164" t="str">
        <f t="shared" si="33"/>
        <v/>
      </c>
    </row>
    <row r="2165" spans="2:37" x14ac:dyDescent="0.2">
      <c r="B2165" s="66" t="s">
        <v>3457</v>
      </c>
      <c r="C2165" t="s">
        <v>8482</v>
      </c>
      <c r="Q2165" t="s">
        <v>6416</v>
      </c>
      <c r="T2165" s="59" t="s">
        <v>6416</v>
      </c>
      <c r="AK2165" t="str">
        <f t="shared" si="33"/>
        <v/>
      </c>
    </row>
    <row r="2166" spans="2:37" x14ac:dyDescent="0.2">
      <c r="B2166" s="63" t="s">
        <v>3459</v>
      </c>
      <c r="C2166" t="s">
        <v>8483</v>
      </c>
      <c r="Q2166" t="s">
        <v>6416</v>
      </c>
      <c r="T2166" s="59" t="s">
        <v>6416</v>
      </c>
      <c r="AK2166" t="str">
        <f t="shared" si="33"/>
        <v/>
      </c>
    </row>
    <row r="2167" spans="2:37" x14ac:dyDescent="0.2">
      <c r="B2167" s="69" t="s">
        <v>1277</v>
      </c>
      <c r="Q2167" t="s">
        <v>6719</v>
      </c>
      <c r="T2167" s="59" t="s">
        <v>1277</v>
      </c>
      <c r="W2167" t="s">
        <v>6524</v>
      </c>
      <c r="X2167" t="s">
        <v>6525</v>
      </c>
      <c r="Y2167" t="s">
        <v>6531</v>
      </c>
      <c r="AK2167" t="str">
        <f t="shared" si="33"/>
        <v>S. K. CL.</v>
      </c>
    </row>
    <row r="2168" spans="2:37" x14ac:dyDescent="0.2">
      <c r="B2168" s="66" t="s">
        <v>3461</v>
      </c>
      <c r="C2168" t="s">
        <v>8484</v>
      </c>
      <c r="Q2168" t="s">
        <v>6416</v>
      </c>
      <c r="T2168" s="59" t="s">
        <v>6416</v>
      </c>
      <c r="AK2168" t="str">
        <f t="shared" si="33"/>
        <v/>
      </c>
    </row>
    <row r="2169" spans="2:37" x14ac:dyDescent="0.2">
      <c r="B2169" s="66" t="s">
        <v>3463</v>
      </c>
      <c r="C2169" t="s">
        <v>8485</v>
      </c>
      <c r="Q2169" t="s">
        <v>6416</v>
      </c>
      <c r="T2169" s="59" t="s">
        <v>6416</v>
      </c>
      <c r="AK2169" t="str">
        <f t="shared" si="33"/>
        <v/>
      </c>
    </row>
    <row r="2170" spans="2:37" x14ac:dyDescent="0.2">
      <c r="B2170" s="66" t="s">
        <v>3465</v>
      </c>
      <c r="C2170" t="s">
        <v>8486</v>
      </c>
      <c r="Q2170" t="s">
        <v>6416</v>
      </c>
      <c r="T2170" s="59" t="s">
        <v>6416</v>
      </c>
      <c r="AK2170" t="str">
        <f t="shared" si="33"/>
        <v/>
      </c>
    </row>
    <row r="2171" spans="2:37" x14ac:dyDescent="0.2">
      <c r="B2171" s="66" t="s">
        <v>3467</v>
      </c>
      <c r="C2171" t="s">
        <v>8487</v>
      </c>
      <c r="Q2171" t="s">
        <v>6416</v>
      </c>
      <c r="T2171" s="59" t="s">
        <v>6416</v>
      </c>
      <c r="AK2171" t="str">
        <f t="shared" si="33"/>
        <v/>
      </c>
    </row>
    <row r="2172" spans="2:37" x14ac:dyDescent="0.2">
      <c r="B2172" s="63" t="s">
        <v>3469</v>
      </c>
      <c r="C2172" t="s">
        <v>8488</v>
      </c>
      <c r="Q2172" t="s">
        <v>6416</v>
      </c>
      <c r="T2172" s="59" t="s">
        <v>6416</v>
      </c>
      <c r="AK2172" t="str">
        <f t="shared" si="33"/>
        <v/>
      </c>
    </row>
    <row r="2173" spans="2:37" x14ac:dyDescent="0.2">
      <c r="B2173" s="69" t="s">
        <v>1288</v>
      </c>
      <c r="Q2173" t="s">
        <v>6720</v>
      </c>
      <c r="T2173" s="59" t="s">
        <v>1288</v>
      </c>
      <c r="W2173" t="s">
        <v>6524</v>
      </c>
      <c r="X2173" t="s">
        <v>6525</v>
      </c>
      <c r="Y2173" t="s">
        <v>6532</v>
      </c>
      <c r="AK2173" t="str">
        <f t="shared" si="33"/>
        <v>S. K. CR.</v>
      </c>
    </row>
    <row r="2174" spans="2:37" x14ac:dyDescent="0.2">
      <c r="B2174" s="66" t="s">
        <v>3471</v>
      </c>
      <c r="C2174" t="s">
        <v>8489</v>
      </c>
      <c r="Q2174" t="s">
        <v>6416</v>
      </c>
      <c r="T2174" s="59" t="s">
        <v>6416</v>
      </c>
      <c r="AK2174" t="str">
        <f t="shared" si="33"/>
        <v/>
      </c>
    </row>
    <row r="2175" spans="2:37" x14ac:dyDescent="0.2">
      <c r="B2175" s="66" t="s">
        <v>3473</v>
      </c>
      <c r="C2175" t="s">
        <v>8490</v>
      </c>
      <c r="Q2175" t="s">
        <v>6416</v>
      </c>
      <c r="T2175" s="59" t="s">
        <v>6416</v>
      </c>
      <c r="AK2175" t="str">
        <f t="shared" si="33"/>
        <v/>
      </c>
    </row>
    <row r="2176" spans="2:37" x14ac:dyDescent="0.2">
      <c r="B2176" s="66" t="s">
        <v>3475</v>
      </c>
      <c r="C2176" t="s">
        <v>8491</v>
      </c>
      <c r="Q2176" t="s">
        <v>6416</v>
      </c>
      <c r="T2176" s="59" t="s">
        <v>6416</v>
      </c>
      <c r="AK2176" t="str">
        <f t="shared" si="33"/>
        <v/>
      </c>
    </row>
    <row r="2177" spans="2:37" x14ac:dyDescent="0.2">
      <c r="B2177" s="66" t="s">
        <v>3477</v>
      </c>
      <c r="C2177" t="s">
        <v>8492</v>
      </c>
      <c r="Q2177" t="s">
        <v>6416</v>
      </c>
      <c r="T2177" s="59" t="s">
        <v>6416</v>
      </c>
      <c r="AK2177" t="str">
        <f t="shared" si="33"/>
        <v/>
      </c>
    </row>
    <row r="2178" spans="2:37" x14ac:dyDescent="0.2">
      <c r="B2178" s="63" t="s">
        <v>3479</v>
      </c>
      <c r="C2178" t="s">
        <v>8493</v>
      </c>
      <c r="Q2178" t="s">
        <v>6416</v>
      </c>
      <c r="T2178" s="59" t="s">
        <v>6416</v>
      </c>
      <c r="AK2178" t="str">
        <f t="shared" si="33"/>
        <v/>
      </c>
    </row>
    <row r="2179" spans="2:37" x14ac:dyDescent="0.2">
      <c r="B2179" s="69" t="s">
        <v>1211</v>
      </c>
      <c r="Q2179" t="s">
        <v>6713</v>
      </c>
      <c r="T2179" s="59" t="s">
        <v>1211</v>
      </c>
      <c r="W2179" t="s">
        <v>6524</v>
      </c>
      <c r="X2179" t="s">
        <v>6529</v>
      </c>
      <c r="Y2179" t="s">
        <v>6526</v>
      </c>
      <c r="AK2179" t="str">
        <f t="shared" si="33"/>
        <v>S. DQ. L.</v>
      </c>
    </row>
    <row r="2180" spans="2:37" x14ac:dyDescent="0.2">
      <c r="B2180" s="66" t="s">
        <v>3481</v>
      </c>
      <c r="C2180" t="s">
        <v>8494</v>
      </c>
      <c r="Q2180" t="s">
        <v>6416</v>
      </c>
      <c r="T2180" s="59" t="s">
        <v>6416</v>
      </c>
      <c r="AK2180" t="str">
        <f t="shared" si="33"/>
        <v/>
      </c>
    </row>
    <row r="2181" spans="2:37" x14ac:dyDescent="0.2">
      <c r="B2181" s="66" t="s">
        <v>3483</v>
      </c>
      <c r="C2181" t="s">
        <v>8495</v>
      </c>
      <c r="Q2181" t="s">
        <v>6416</v>
      </c>
      <c r="T2181" s="59" t="s">
        <v>6416</v>
      </c>
      <c r="AK2181" t="str">
        <f t="shared" si="33"/>
        <v/>
      </c>
    </row>
    <row r="2182" spans="2:37" x14ac:dyDescent="0.2">
      <c r="B2182" s="66" t="s">
        <v>3485</v>
      </c>
      <c r="C2182" t="s">
        <v>8496</v>
      </c>
      <c r="Q2182" t="s">
        <v>6416</v>
      </c>
      <c r="T2182" s="59" t="s">
        <v>6416</v>
      </c>
      <c r="AK2182" t="str">
        <f t="shared" ref="AK2182:AK2245" si="34">CONCATENATE(W2182,IF(X2182&lt;&gt;""," ",""),X2182,IF(Y2182&lt;&gt;""," ",""),Y2182,IF(Z2182&lt;&gt;""," ",""),Z2182,IF(AA2182&lt;&gt;""," ",""),AA2182,IF(AB2182&lt;&gt;""," ",""),AB2182,IF(AC2182&lt;&gt;""," ",""),AC2182,IF(AD2182&lt;&gt;""," ",""),AD2182,IF(AE2182&lt;&gt;""," ",""),AE2182,IF(AF2182&lt;&gt;""," ",""),AF2182,IF(AG2182&lt;&gt;""," ",""),AG2182,IF(AH2182&lt;&gt;""," ",""),AH2182,IF(AI2182&lt;&gt;""," ",""),AI2182,IF(AJ2182&lt;&gt;""," ",""),AJ2182)</f>
        <v/>
      </c>
    </row>
    <row r="2183" spans="2:37" x14ac:dyDescent="0.2">
      <c r="B2183" s="66" t="s">
        <v>3487</v>
      </c>
      <c r="C2183" t="s">
        <v>8497</v>
      </c>
      <c r="Q2183" t="s">
        <v>6416</v>
      </c>
      <c r="T2183" s="59" t="s">
        <v>6416</v>
      </c>
      <c r="AK2183" t="str">
        <f t="shared" si="34"/>
        <v/>
      </c>
    </row>
    <row r="2184" spans="2:37" x14ac:dyDescent="0.2">
      <c r="B2184" s="63" t="s">
        <v>3489</v>
      </c>
      <c r="C2184" t="s">
        <v>8498</v>
      </c>
      <c r="Q2184" t="s">
        <v>6416</v>
      </c>
      <c r="T2184" s="59" t="s">
        <v>6416</v>
      </c>
      <c r="AK2184" t="str">
        <f t="shared" si="34"/>
        <v/>
      </c>
    </row>
    <row r="2185" spans="2:37" x14ac:dyDescent="0.2">
      <c r="B2185" s="69" t="s">
        <v>1222</v>
      </c>
      <c r="Q2185" t="s">
        <v>6714</v>
      </c>
      <c r="T2185" s="59" t="s">
        <v>1222</v>
      </c>
      <c r="W2185" t="s">
        <v>6524</v>
      </c>
      <c r="X2185" t="s">
        <v>6529</v>
      </c>
      <c r="Y2185" t="s">
        <v>6528</v>
      </c>
      <c r="AK2185" t="str">
        <f t="shared" si="34"/>
        <v>S. DQ. R.</v>
      </c>
    </row>
    <row r="2186" spans="2:37" x14ac:dyDescent="0.2">
      <c r="B2186" s="66" t="s">
        <v>3491</v>
      </c>
      <c r="C2186" t="s">
        <v>8499</v>
      </c>
      <c r="Q2186" t="s">
        <v>6416</v>
      </c>
      <c r="T2186" s="59" t="s">
        <v>6416</v>
      </c>
      <c r="AK2186" t="str">
        <f t="shared" si="34"/>
        <v/>
      </c>
    </row>
    <row r="2187" spans="2:37" x14ac:dyDescent="0.2">
      <c r="B2187" s="66" t="s">
        <v>3493</v>
      </c>
      <c r="C2187" t="s">
        <v>8500</v>
      </c>
      <c r="Q2187" t="s">
        <v>6416</v>
      </c>
      <c r="T2187" s="59" t="s">
        <v>6416</v>
      </c>
      <c r="AK2187" t="str">
        <f t="shared" si="34"/>
        <v/>
      </c>
    </row>
    <row r="2188" spans="2:37" x14ac:dyDescent="0.2">
      <c r="B2188" s="66" t="s">
        <v>3495</v>
      </c>
      <c r="C2188" t="s">
        <v>8501</v>
      </c>
      <c r="Q2188" t="s">
        <v>6416</v>
      </c>
      <c r="T2188" s="59" t="s">
        <v>6416</v>
      </c>
      <c r="AK2188" t="str">
        <f t="shared" si="34"/>
        <v/>
      </c>
    </row>
    <row r="2189" spans="2:37" x14ac:dyDescent="0.2">
      <c r="B2189" s="66" t="s">
        <v>3497</v>
      </c>
      <c r="C2189" t="s">
        <v>8502</v>
      </c>
      <c r="Q2189" t="s">
        <v>6416</v>
      </c>
      <c r="T2189" s="59" t="s">
        <v>6416</v>
      </c>
      <c r="AK2189" t="str">
        <f t="shared" si="34"/>
        <v/>
      </c>
    </row>
    <row r="2190" spans="2:37" x14ac:dyDescent="0.2">
      <c r="B2190" s="63" t="s">
        <v>3499</v>
      </c>
      <c r="C2190" t="s">
        <v>8503</v>
      </c>
      <c r="Q2190" t="s">
        <v>6416</v>
      </c>
      <c r="T2190" s="59" t="s">
        <v>6416</v>
      </c>
      <c r="AK2190" t="str">
        <f t="shared" si="34"/>
        <v/>
      </c>
    </row>
    <row r="2191" spans="2:37" x14ac:dyDescent="0.2">
      <c r="B2191" s="68" t="s">
        <v>3501</v>
      </c>
      <c r="Q2191" t="s">
        <v>6775</v>
      </c>
      <c r="T2191" s="59" t="s">
        <v>3501</v>
      </c>
      <c r="W2191" t="s">
        <v>6481</v>
      </c>
      <c r="X2191" t="s">
        <v>6419</v>
      </c>
      <c r="Y2191" t="s">
        <v>6574</v>
      </c>
      <c r="AK2191" t="str">
        <f t="shared" si="34"/>
        <v>R2 / K0</v>
      </c>
    </row>
    <row r="2192" spans="2:37" x14ac:dyDescent="0.2">
      <c r="B2192" s="69" t="s">
        <v>1277</v>
      </c>
      <c r="Q2192" t="s">
        <v>6719</v>
      </c>
      <c r="T2192" s="59" t="s">
        <v>1277</v>
      </c>
      <c r="W2192" t="s">
        <v>6524</v>
      </c>
      <c r="X2192" t="s">
        <v>6525</v>
      </c>
      <c r="Y2192" t="s">
        <v>6531</v>
      </c>
      <c r="AK2192" t="str">
        <f t="shared" si="34"/>
        <v>S. K. CL.</v>
      </c>
    </row>
    <row r="2193" spans="2:37" x14ac:dyDescent="0.2">
      <c r="B2193" s="66" t="s">
        <v>3502</v>
      </c>
      <c r="C2193" t="s">
        <v>8504</v>
      </c>
      <c r="Q2193" t="s">
        <v>6416</v>
      </c>
      <c r="T2193" s="59" t="s">
        <v>6416</v>
      </c>
      <c r="AK2193" t="str">
        <f t="shared" si="34"/>
        <v/>
      </c>
    </row>
    <row r="2194" spans="2:37" x14ac:dyDescent="0.2">
      <c r="B2194" s="66" t="s">
        <v>3504</v>
      </c>
      <c r="C2194" t="s">
        <v>8505</v>
      </c>
      <c r="Q2194" t="s">
        <v>6416</v>
      </c>
      <c r="T2194" s="59" t="s">
        <v>6416</v>
      </c>
      <c r="AK2194" t="str">
        <f t="shared" si="34"/>
        <v/>
      </c>
    </row>
    <row r="2195" spans="2:37" x14ac:dyDescent="0.2">
      <c r="B2195" s="66" t="s">
        <v>3506</v>
      </c>
      <c r="C2195" t="s">
        <v>8506</v>
      </c>
      <c r="Q2195" t="s">
        <v>6416</v>
      </c>
      <c r="T2195" s="59" t="s">
        <v>6416</v>
      </c>
      <c r="AK2195" t="str">
        <f t="shared" si="34"/>
        <v/>
      </c>
    </row>
    <row r="2196" spans="2:37" x14ac:dyDescent="0.2">
      <c r="B2196" s="66" t="s">
        <v>3508</v>
      </c>
      <c r="C2196" t="s">
        <v>8507</v>
      </c>
      <c r="Q2196" t="s">
        <v>6416</v>
      </c>
      <c r="T2196" s="59" t="s">
        <v>6416</v>
      </c>
      <c r="AK2196" t="str">
        <f t="shared" si="34"/>
        <v/>
      </c>
    </row>
    <row r="2197" spans="2:37" x14ac:dyDescent="0.2">
      <c r="B2197" s="63" t="s">
        <v>3510</v>
      </c>
      <c r="C2197" t="s">
        <v>8508</v>
      </c>
      <c r="Q2197" t="s">
        <v>6416</v>
      </c>
      <c r="T2197" s="59" t="s">
        <v>6416</v>
      </c>
      <c r="AK2197" t="str">
        <f t="shared" si="34"/>
        <v/>
      </c>
    </row>
    <row r="2198" spans="2:37" x14ac:dyDescent="0.2">
      <c r="B2198" s="69" t="s">
        <v>1288</v>
      </c>
      <c r="Q2198" t="s">
        <v>6720</v>
      </c>
      <c r="T2198" s="59" t="s">
        <v>1288</v>
      </c>
      <c r="W2198" t="s">
        <v>6524</v>
      </c>
      <c r="X2198" t="s">
        <v>6525</v>
      </c>
      <c r="Y2198" t="s">
        <v>6532</v>
      </c>
      <c r="AK2198" t="str">
        <f t="shared" si="34"/>
        <v>S. K. CR.</v>
      </c>
    </row>
    <row r="2199" spans="2:37" x14ac:dyDescent="0.2">
      <c r="B2199" s="66" t="s">
        <v>3512</v>
      </c>
      <c r="C2199" t="s">
        <v>8509</v>
      </c>
      <c r="Q2199" t="s">
        <v>6416</v>
      </c>
      <c r="T2199" s="59" t="s">
        <v>6416</v>
      </c>
      <c r="AK2199" t="str">
        <f t="shared" si="34"/>
        <v/>
      </c>
    </row>
    <row r="2200" spans="2:37" x14ac:dyDescent="0.2">
      <c r="B2200" s="66" t="s">
        <v>3514</v>
      </c>
      <c r="C2200" t="s">
        <v>8510</v>
      </c>
      <c r="Q2200" t="s">
        <v>6416</v>
      </c>
      <c r="T2200" s="59" t="s">
        <v>6416</v>
      </c>
      <c r="AK2200" t="str">
        <f t="shared" si="34"/>
        <v/>
      </c>
    </row>
    <row r="2201" spans="2:37" x14ac:dyDescent="0.2">
      <c r="B2201" s="66" t="s">
        <v>3516</v>
      </c>
      <c r="C2201" t="s">
        <v>8511</v>
      </c>
      <c r="Q2201" t="s">
        <v>6416</v>
      </c>
      <c r="T2201" s="59" t="s">
        <v>6416</v>
      </c>
      <c r="AK2201" t="str">
        <f t="shared" si="34"/>
        <v/>
      </c>
    </row>
    <row r="2202" spans="2:37" x14ac:dyDescent="0.2">
      <c r="B2202" s="66" t="s">
        <v>3518</v>
      </c>
      <c r="C2202" t="s">
        <v>8512</v>
      </c>
      <c r="Q2202" t="s">
        <v>6416</v>
      </c>
      <c r="T2202" s="59" t="s">
        <v>6416</v>
      </c>
      <c r="AK2202" t="str">
        <f t="shared" si="34"/>
        <v/>
      </c>
    </row>
    <row r="2203" spans="2:37" x14ac:dyDescent="0.2">
      <c r="B2203" s="63" t="s">
        <v>3520</v>
      </c>
      <c r="C2203" t="s">
        <v>8513</v>
      </c>
      <c r="Q2203" t="s">
        <v>6416</v>
      </c>
      <c r="T2203" s="59" t="s">
        <v>6416</v>
      </c>
      <c r="AK2203" t="str">
        <f t="shared" si="34"/>
        <v/>
      </c>
    </row>
    <row r="2204" spans="2:37" x14ac:dyDescent="0.2">
      <c r="B2204" s="69" t="s">
        <v>1211</v>
      </c>
      <c r="Q2204" t="s">
        <v>6713</v>
      </c>
      <c r="T2204" s="59" t="s">
        <v>1211</v>
      </c>
      <c r="W2204" t="s">
        <v>6524</v>
      </c>
      <c r="X2204" t="s">
        <v>6529</v>
      </c>
      <c r="Y2204" t="s">
        <v>6526</v>
      </c>
      <c r="AK2204" t="str">
        <f t="shared" si="34"/>
        <v>S. DQ. L.</v>
      </c>
    </row>
    <row r="2205" spans="2:37" x14ac:dyDescent="0.2">
      <c r="B2205" s="66" t="s">
        <v>3522</v>
      </c>
      <c r="C2205" t="s">
        <v>8514</v>
      </c>
      <c r="Q2205" t="s">
        <v>6416</v>
      </c>
      <c r="T2205" s="59" t="s">
        <v>6416</v>
      </c>
      <c r="AK2205" t="str">
        <f t="shared" si="34"/>
        <v/>
      </c>
    </row>
    <row r="2206" spans="2:37" x14ac:dyDescent="0.2">
      <c r="B2206" s="66" t="s">
        <v>3524</v>
      </c>
      <c r="C2206" t="s">
        <v>8515</v>
      </c>
      <c r="Q2206" t="s">
        <v>6416</v>
      </c>
      <c r="T2206" s="59" t="s">
        <v>6416</v>
      </c>
      <c r="AK2206" t="str">
        <f t="shared" si="34"/>
        <v/>
      </c>
    </row>
    <row r="2207" spans="2:37" x14ac:dyDescent="0.2">
      <c r="B2207" s="66" t="s">
        <v>3526</v>
      </c>
      <c r="C2207" t="s">
        <v>8516</v>
      </c>
      <c r="Q2207" t="s">
        <v>6416</v>
      </c>
      <c r="T2207" s="59" t="s">
        <v>6416</v>
      </c>
      <c r="AK2207" t="str">
        <f t="shared" si="34"/>
        <v/>
      </c>
    </row>
    <row r="2208" spans="2:37" x14ac:dyDescent="0.2">
      <c r="B2208" s="66" t="s">
        <v>3528</v>
      </c>
      <c r="C2208" t="s">
        <v>8517</v>
      </c>
      <c r="Q2208" t="s">
        <v>6416</v>
      </c>
      <c r="T2208" s="59" t="s">
        <v>6416</v>
      </c>
      <c r="AK2208" t="str">
        <f t="shared" si="34"/>
        <v/>
      </c>
    </row>
    <row r="2209" spans="2:37" x14ac:dyDescent="0.2">
      <c r="B2209" s="63" t="s">
        <v>3530</v>
      </c>
      <c r="C2209" t="s">
        <v>8518</v>
      </c>
      <c r="Q2209" t="s">
        <v>6416</v>
      </c>
      <c r="T2209" s="59" t="s">
        <v>6416</v>
      </c>
      <c r="AK2209" t="str">
        <f t="shared" si="34"/>
        <v/>
      </c>
    </row>
    <row r="2210" spans="2:37" x14ac:dyDescent="0.2">
      <c r="B2210" s="69" t="s">
        <v>1222</v>
      </c>
      <c r="Q2210" t="s">
        <v>6714</v>
      </c>
      <c r="T2210" s="59" t="s">
        <v>1222</v>
      </c>
      <c r="W2210" t="s">
        <v>6524</v>
      </c>
      <c r="X2210" t="s">
        <v>6529</v>
      </c>
      <c r="Y2210" t="s">
        <v>6528</v>
      </c>
      <c r="AK2210" t="str">
        <f t="shared" si="34"/>
        <v>S. DQ. R.</v>
      </c>
    </row>
    <row r="2211" spans="2:37" x14ac:dyDescent="0.2">
      <c r="B2211" s="66" t="s">
        <v>3532</v>
      </c>
      <c r="C2211" t="s">
        <v>8519</v>
      </c>
      <c r="Q2211" t="s">
        <v>6416</v>
      </c>
      <c r="T2211" s="59" t="s">
        <v>6416</v>
      </c>
      <c r="AK2211" t="str">
        <f t="shared" si="34"/>
        <v/>
      </c>
    </row>
    <row r="2212" spans="2:37" x14ac:dyDescent="0.2">
      <c r="B2212" s="66" t="s">
        <v>3534</v>
      </c>
      <c r="C2212" t="s">
        <v>8520</v>
      </c>
      <c r="Q2212" t="s">
        <v>6416</v>
      </c>
      <c r="T2212" s="59" t="s">
        <v>6416</v>
      </c>
      <c r="AK2212" t="str">
        <f t="shared" si="34"/>
        <v/>
      </c>
    </row>
    <row r="2213" spans="2:37" x14ac:dyDescent="0.2">
      <c r="B2213" s="66" t="s">
        <v>3536</v>
      </c>
      <c r="C2213" t="s">
        <v>8521</v>
      </c>
      <c r="Q2213" t="s">
        <v>6416</v>
      </c>
      <c r="T2213" s="59" t="s">
        <v>6416</v>
      </c>
      <c r="AK2213" t="str">
        <f t="shared" si="34"/>
        <v/>
      </c>
    </row>
    <row r="2214" spans="2:37" x14ac:dyDescent="0.2">
      <c r="B2214" s="66" t="s">
        <v>3538</v>
      </c>
      <c r="C2214" t="s">
        <v>8522</v>
      </c>
      <c r="Q2214" t="s">
        <v>6416</v>
      </c>
      <c r="T2214" s="59" t="s">
        <v>6416</v>
      </c>
      <c r="AK2214" t="str">
        <f t="shared" si="34"/>
        <v/>
      </c>
    </row>
    <row r="2215" spans="2:37" x14ac:dyDescent="0.2">
      <c r="B2215" s="63" t="s">
        <v>3540</v>
      </c>
      <c r="C2215" t="s">
        <v>8523</v>
      </c>
      <c r="Q2215" t="s">
        <v>6416</v>
      </c>
      <c r="T2215" s="59" t="s">
        <v>6416</v>
      </c>
      <c r="AK2215" t="str">
        <f t="shared" si="34"/>
        <v/>
      </c>
    </row>
    <row r="2216" spans="2:37" x14ac:dyDescent="0.2">
      <c r="B2216" s="67" t="s">
        <v>3542</v>
      </c>
      <c r="Q2216" t="s">
        <v>6682</v>
      </c>
      <c r="T2216" s="59" t="s">
        <v>3542</v>
      </c>
      <c r="W2216" t="s">
        <v>6480</v>
      </c>
      <c r="X2216" t="s">
        <v>6488</v>
      </c>
      <c r="AK2216" t="str">
        <f t="shared" si="34"/>
        <v>Zone R3</v>
      </c>
    </row>
    <row r="2217" spans="2:37" x14ac:dyDescent="0.2">
      <c r="B2217" s="68" t="s">
        <v>3543</v>
      </c>
      <c r="Q2217" t="s">
        <v>6776</v>
      </c>
      <c r="T2217" s="59" t="s">
        <v>3543</v>
      </c>
      <c r="W2217" t="s">
        <v>6488</v>
      </c>
      <c r="X2217" t="s">
        <v>6419</v>
      </c>
      <c r="Y2217" t="s">
        <v>6575</v>
      </c>
      <c r="AK2217" t="str">
        <f t="shared" si="34"/>
        <v>R3 / E0</v>
      </c>
    </row>
    <row r="2218" spans="2:37" x14ac:dyDescent="0.2">
      <c r="B2218" s="69" t="s">
        <v>1178</v>
      </c>
      <c r="Q2218" t="s">
        <v>6710</v>
      </c>
      <c r="T2218" s="59" t="s">
        <v>1178</v>
      </c>
      <c r="W2218" t="s">
        <v>6524</v>
      </c>
      <c r="X2218" t="s">
        <v>6525</v>
      </c>
      <c r="Y2218" t="s">
        <v>6526</v>
      </c>
      <c r="Z2218" t="s">
        <v>6527</v>
      </c>
      <c r="AA2218">
        <v>1</v>
      </c>
      <c r="AK2218" t="str">
        <f t="shared" si="34"/>
        <v>S. K. L. - 1</v>
      </c>
    </row>
    <row r="2219" spans="2:37" x14ac:dyDescent="0.2">
      <c r="B2219" s="66" t="s">
        <v>3544</v>
      </c>
      <c r="C2219" t="s">
        <v>8524</v>
      </c>
      <c r="Q2219" t="s">
        <v>6416</v>
      </c>
      <c r="T2219" s="59" t="s">
        <v>6416</v>
      </c>
      <c r="AK2219" t="str">
        <f t="shared" si="34"/>
        <v/>
      </c>
    </row>
    <row r="2220" spans="2:37" x14ac:dyDescent="0.2">
      <c r="B2220" s="66" t="s">
        <v>3546</v>
      </c>
      <c r="C2220" t="s">
        <v>8525</v>
      </c>
      <c r="Q2220" t="s">
        <v>6416</v>
      </c>
      <c r="T2220" s="59" t="s">
        <v>6416</v>
      </c>
      <c r="AK2220" t="str">
        <f t="shared" si="34"/>
        <v/>
      </c>
    </row>
    <row r="2221" spans="2:37" x14ac:dyDescent="0.2">
      <c r="B2221" s="66" t="s">
        <v>3548</v>
      </c>
      <c r="C2221" t="s">
        <v>8526</v>
      </c>
      <c r="Q2221" t="s">
        <v>6416</v>
      </c>
      <c r="T2221" s="59" t="s">
        <v>6416</v>
      </c>
      <c r="AK2221" t="str">
        <f t="shared" si="34"/>
        <v/>
      </c>
    </row>
    <row r="2222" spans="2:37" x14ac:dyDescent="0.2">
      <c r="B2222" s="66" t="s">
        <v>3550</v>
      </c>
      <c r="C2222" t="s">
        <v>8527</v>
      </c>
      <c r="Q2222" t="s">
        <v>6416</v>
      </c>
      <c r="T2222" s="59" t="s">
        <v>6416</v>
      </c>
      <c r="AK2222" t="str">
        <f t="shared" si="34"/>
        <v/>
      </c>
    </row>
    <row r="2223" spans="2:37" x14ac:dyDescent="0.2">
      <c r="B2223" s="63" t="s">
        <v>3552</v>
      </c>
      <c r="C2223" t="s">
        <v>8528</v>
      </c>
      <c r="Q2223" t="s">
        <v>6416</v>
      </c>
      <c r="T2223" s="59" t="s">
        <v>6416</v>
      </c>
      <c r="AK2223" t="str">
        <f t="shared" si="34"/>
        <v/>
      </c>
    </row>
    <row r="2224" spans="2:37" x14ac:dyDescent="0.2">
      <c r="B2224" s="69" t="s">
        <v>1189</v>
      </c>
      <c r="Q2224" t="s">
        <v>6711</v>
      </c>
      <c r="T2224" s="59" t="s">
        <v>1189</v>
      </c>
      <c r="W2224" t="s">
        <v>6524</v>
      </c>
      <c r="X2224" t="s">
        <v>6525</v>
      </c>
      <c r="Y2224" t="s">
        <v>6526</v>
      </c>
      <c r="Z2224" t="s">
        <v>6527</v>
      </c>
      <c r="AA2224">
        <v>2</v>
      </c>
      <c r="AK2224" t="str">
        <f t="shared" si="34"/>
        <v>S. K. L. - 2</v>
      </c>
    </row>
    <row r="2225" spans="2:37" x14ac:dyDescent="0.2">
      <c r="B2225" s="66" t="s">
        <v>3554</v>
      </c>
      <c r="C2225" t="s">
        <v>8529</v>
      </c>
      <c r="Q2225" t="s">
        <v>6416</v>
      </c>
      <c r="T2225" s="59" t="s">
        <v>6416</v>
      </c>
      <c r="AK2225" t="str">
        <f t="shared" si="34"/>
        <v/>
      </c>
    </row>
    <row r="2226" spans="2:37" x14ac:dyDescent="0.2">
      <c r="B2226" s="66" t="s">
        <v>3556</v>
      </c>
      <c r="C2226" t="s">
        <v>8530</v>
      </c>
      <c r="Q2226" t="s">
        <v>6416</v>
      </c>
      <c r="T2226" s="59" t="s">
        <v>6416</v>
      </c>
      <c r="AK2226" t="str">
        <f t="shared" si="34"/>
        <v/>
      </c>
    </row>
    <row r="2227" spans="2:37" x14ac:dyDescent="0.2">
      <c r="B2227" s="66" t="s">
        <v>3558</v>
      </c>
      <c r="C2227" t="s">
        <v>8531</v>
      </c>
      <c r="Q2227" t="s">
        <v>6416</v>
      </c>
      <c r="T2227" s="59" t="s">
        <v>6416</v>
      </c>
      <c r="AK2227" t="str">
        <f t="shared" si="34"/>
        <v/>
      </c>
    </row>
    <row r="2228" spans="2:37" x14ac:dyDescent="0.2">
      <c r="B2228" s="66" t="s">
        <v>3560</v>
      </c>
      <c r="C2228" t="s">
        <v>8532</v>
      </c>
      <c r="Q2228" t="s">
        <v>6416</v>
      </c>
      <c r="T2228" s="59" t="s">
        <v>6416</v>
      </c>
      <c r="AK2228" t="str">
        <f t="shared" si="34"/>
        <v/>
      </c>
    </row>
    <row r="2229" spans="2:37" x14ac:dyDescent="0.2">
      <c r="B2229" s="63" t="s">
        <v>3562</v>
      </c>
      <c r="C2229" t="s">
        <v>8533</v>
      </c>
      <c r="Q2229" t="s">
        <v>6416</v>
      </c>
      <c r="T2229" s="59" t="s">
        <v>6416</v>
      </c>
      <c r="AK2229" t="str">
        <f t="shared" si="34"/>
        <v/>
      </c>
    </row>
    <row r="2230" spans="2:37" x14ac:dyDescent="0.2">
      <c r="B2230" s="69" t="s">
        <v>2027</v>
      </c>
      <c r="Q2230" t="s">
        <v>6741</v>
      </c>
      <c r="T2230" s="59" t="s">
        <v>2027</v>
      </c>
      <c r="W2230" t="s">
        <v>6524</v>
      </c>
      <c r="X2230" t="s">
        <v>6525</v>
      </c>
      <c r="Y2230" t="s">
        <v>6526</v>
      </c>
      <c r="Z2230" t="s">
        <v>6527</v>
      </c>
      <c r="AA2230">
        <v>3</v>
      </c>
      <c r="AK2230" t="str">
        <f t="shared" si="34"/>
        <v>S. K. L. - 3</v>
      </c>
    </row>
    <row r="2231" spans="2:37" x14ac:dyDescent="0.2">
      <c r="B2231" s="66" t="s">
        <v>3564</v>
      </c>
      <c r="C2231" t="s">
        <v>8534</v>
      </c>
      <c r="Q2231" t="s">
        <v>6416</v>
      </c>
      <c r="T2231" s="59" t="s">
        <v>6416</v>
      </c>
      <c r="AK2231" t="str">
        <f t="shared" si="34"/>
        <v/>
      </c>
    </row>
    <row r="2232" spans="2:37" x14ac:dyDescent="0.2">
      <c r="B2232" s="66" t="s">
        <v>3566</v>
      </c>
      <c r="C2232" t="s">
        <v>8535</v>
      </c>
      <c r="Q2232" t="s">
        <v>6416</v>
      </c>
      <c r="T2232" s="59" t="s">
        <v>6416</v>
      </c>
      <c r="AK2232" t="str">
        <f t="shared" si="34"/>
        <v/>
      </c>
    </row>
    <row r="2233" spans="2:37" x14ac:dyDescent="0.2">
      <c r="B2233" s="66" t="s">
        <v>3568</v>
      </c>
      <c r="C2233" t="s">
        <v>8536</v>
      </c>
      <c r="Q2233" t="s">
        <v>6416</v>
      </c>
      <c r="T2233" s="59" t="s">
        <v>6416</v>
      </c>
      <c r="AK2233" t="str">
        <f t="shared" si="34"/>
        <v/>
      </c>
    </row>
    <row r="2234" spans="2:37" x14ac:dyDescent="0.2">
      <c r="B2234" s="66" t="s">
        <v>3570</v>
      </c>
      <c r="C2234" t="s">
        <v>8537</v>
      </c>
      <c r="Q2234" t="s">
        <v>6416</v>
      </c>
      <c r="T2234" s="59" t="s">
        <v>6416</v>
      </c>
      <c r="AK2234" t="str">
        <f t="shared" si="34"/>
        <v/>
      </c>
    </row>
    <row r="2235" spans="2:37" x14ac:dyDescent="0.2">
      <c r="B2235" s="63" t="s">
        <v>3572</v>
      </c>
      <c r="C2235" t="s">
        <v>8538</v>
      </c>
      <c r="Q2235" t="s">
        <v>6416</v>
      </c>
      <c r="T2235" s="59" t="s">
        <v>6416</v>
      </c>
      <c r="AK2235" t="str">
        <f t="shared" si="34"/>
        <v/>
      </c>
    </row>
    <row r="2236" spans="2:37" x14ac:dyDescent="0.2">
      <c r="B2236" s="69" t="s">
        <v>1569</v>
      </c>
      <c r="Q2236" t="s">
        <v>6730</v>
      </c>
      <c r="T2236" s="59" t="s">
        <v>1569</v>
      </c>
      <c r="W2236" t="s">
        <v>6524</v>
      </c>
      <c r="X2236" t="s">
        <v>6525</v>
      </c>
      <c r="Y2236" t="s">
        <v>6528</v>
      </c>
      <c r="Z2236" t="s">
        <v>6527</v>
      </c>
      <c r="AA2236">
        <v>1</v>
      </c>
      <c r="AK2236" t="str">
        <f t="shared" si="34"/>
        <v>S. K. R. - 1</v>
      </c>
    </row>
    <row r="2237" spans="2:37" x14ac:dyDescent="0.2">
      <c r="B2237" s="66" t="s">
        <v>3574</v>
      </c>
      <c r="C2237" t="s">
        <v>8539</v>
      </c>
      <c r="Q2237" t="s">
        <v>6416</v>
      </c>
      <c r="T2237" s="59" t="s">
        <v>6416</v>
      </c>
      <c r="AK2237" t="str">
        <f t="shared" si="34"/>
        <v/>
      </c>
    </row>
    <row r="2238" spans="2:37" x14ac:dyDescent="0.2">
      <c r="B2238" s="66" t="s">
        <v>3576</v>
      </c>
      <c r="C2238" t="s">
        <v>8540</v>
      </c>
      <c r="Q2238" t="s">
        <v>6416</v>
      </c>
      <c r="T2238" s="59" t="s">
        <v>6416</v>
      </c>
      <c r="AK2238" t="str">
        <f t="shared" si="34"/>
        <v/>
      </c>
    </row>
    <row r="2239" spans="2:37" x14ac:dyDescent="0.2">
      <c r="B2239" s="66" t="s">
        <v>3578</v>
      </c>
      <c r="C2239" t="s">
        <v>8541</v>
      </c>
      <c r="Q2239" t="s">
        <v>6416</v>
      </c>
      <c r="T2239" s="59" t="s">
        <v>6416</v>
      </c>
      <c r="AK2239" t="str">
        <f t="shared" si="34"/>
        <v/>
      </c>
    </row>
    <row r="2240" spans="2:37" x14ac:dyDescent="0.2">
      <c r="B2240" s="66" t="s">
        <v>3580</v>
      </c>
      <c r="C2240" t="s">
        <v>8542</v>
      </c>
      <c r="Q2240" t="s">
        <v>6416</v>
      </c>
      <c r="T2240" s="59" t="s">
        <v>6416</v>
      </c>
      <c r="AK2240" t="str">
        <f t="shared" si="34"/>
        <v/>
      </c>
    </row>
    <row r="2241" spans="2:37" x14ac:dyDescent="0.2">
      <c r="B2241" s="63" t="s">
        <v>3582</v>
      </c>
      <c r="C2241" t="s">
        <v>8543</v>
      </c>
      <c r="Q2241" t="s">
        <v>6416</v>
      </c>
      <c r="T2241" s="59" t="s">
        <v>6416</v>
      </c>
      <c r="AK2241" t="str">
        <f t="shared" si="34"/>
        <v/>
      </c>
    </row>
    <row r="2242" spans="2:37" x14ac:dyDescent="0.2">
      <c r="B2242" s="69" t="s">
        <v>1580</v>
      </c>
      <c r="Q2242" t="s">
        <v>6731</v>
      </c>
      <c r="T2242" s="59" t="s">
        <v>1580</v>
      </c>
      <c r="W2242" t="s">
        <v>6524</v>
      </c>
      <c r="X2242" t="s">
        <v>6525</v>
      </c>
      <c r="Y2242" t="s">
        <v>6528</v>
      </c>
      <c r="Z2242" t="s">
        <v>6527</v>
      </c>
      <c r="AA2242">
        <v>2</v>
      </c>
      <c r="AK2242" t="str">
        <f t="shared" si="34"/>
        <v>S. K. R. - 2</v>
      </c>
    </row>
    <row r="2243" spans="2:37" x14ac:dyDescent="0.2">
      <c r="B2243" s="66" t="s">
        <v>3584</v>
      </c>
      <c r="C2243" t="s">
        <v>8544</v>
      </c>
      <c r="Q2243" t="s">
        <v>6416</v>
      </c>
      <c r="T2243" s="59" t="s">
        <v>6416</v>
      </c>
      <c r="AK2243" t="str">
        <f t="shared" si="34"/>
        <v/>
      </c>
    </row>
    <row r="2244" spans="2:37" x14ac:dyDescent="0.2">
      <c r="B2244" s="66" t="s">
        <v>3586</v>
      </c>
      <c r="C2244" t="s">
        <v>8545</v>
      </c>
      <c r="Q2244" t="s">
        <v>6416</v>
      </c>
      <c r="T2244" s="59" t="s">
        <v>6416</v>
      </c>
      <c r="AK2244" t="str">
        <f t="shared" si="34"/>
        <v/>
      </c>
    </row>
    <row r="2245" spans="2:37" x14ac:dyDescent="0.2">
      <c r="B2245" s="66" t="s">
        <v>3588</v>
      </c>
      <c r="C2245" t="s">
        <v>8546</v>
      </c>
      <c r="Q2245" t="s">
        <v>6416</v>
      </c>
      <c r="T2245" s="59" t="s">
        <v>6416</v>
      </c>
      <c r="AK2245" t="str">
        <f t="shared" si="34"/>
        <v/>
      </c>
    </row>
    <row r="2246" spans="2:37" x14ac:dyDescent="0.2">
      <c r="B2246" s="66" t="s">
        <v>3590</v>
      </c>
      <c r="C2246" t="s">
        <v>8547</v>
      </c>
      <c r="Q2246" t="s">
        <v>6416</v>
      </c>
      <c r="T2246" s="59" t="s">
        <v>6416</v>
      </c>
      <c r="AK2246" t="str">
        <f t="shared" ref="AK2246:AK2309" si="35">CONCATENATE(W2246,IF(X2246&lt;&gt;""," ",""),X2246,IF(Y2246&lt;&gt;""," ",""),Y2246,IF(Z2246&lt;&gt;""," ",""),Z2246,IF(AA2246&lt;&gt;""," ",""),AA2246,IF(AB2246&lt;&gt;""," ",""),AB2246,IF(AC2246&lt;&gt;""," ",""),AC2246,IF(AD2246&lt;&gt;""," ",""),AD2246,IF(AE2246&lt;&gt;""," ",""),AE2246,IF(AF2246&lt;&gt;""," ",""),AF2246,IF(AG2246&lt;&gt;""," ",""),AG2246,IF(AH2246&lt;&gt;""," ",""),AH2246,IF(AI2246&lt;&gt;""," ",""),AI2246,IF(AJ2246&lt;&gt;""," ",""),AJ2246)</f>
        <v/>
      </c>
    </row>
    <row r="2247" spans="2:37" x14ac:dyDescent="0.2">
      <c r="B2247" s="63" t="s">
        <v>3592</v>
      </c>
      <c r="C2247" t="s">
        <v>8548</v>
      </c>
      <c r="Q2247" t="s">
        <v>6416</v>
      </c>
      <c r="T2247" s="59" t="s">
        <v>6416</v>
      </c>
      <c r="AK2247" t="str">
        <f t="shared" si="35"/>
        <v/>
      </c>
    </row>
    <row r="2248" spans="2:37" x14ac:dyDescent="0.2">
      <c r="B2248" s="69" t="s">
        <v>1277</v>
      </c>
      <c r="Q2248" t="s">
        <v>6719</v>
      </c>
      <c r="T2248" s="59" t="s">
        <v>1277</v>
      </c>
      <c r="W2248" t="s">
        <v>6524</v>
      </c>
      <c r="X2248" t="s">
        <v>6525</v>
      </c>
      <c r="Y2248" t="s">
        <v>6531</v>
      </c>
      <c r="AK2248" t="str">
        <f t="shared" si="35"/>
        <v>S. K. CL.</v>
      </c>
    </row>
    <row r="2249" spans="2:37" x14ac:dyDescent="0.2">
      <c r="B2249" s="66" t="s">
        <v>3594</v>
      </c>
      <c r="C2249" t="s">
        <v>8549</v>
      </c>
      <c r="Q2249" t="s">
        <v>6416</v>
      </c>
      <c r="T2249" s="59" t="s">
        <v>6416</v>
      </c>
      <c r="AK2249" t="str">
        <f t="shared" si="35"/>
        <v/>
      </c>
    </row>
    <row r="2250" spans="2:37" x14ac:dyDescent="0.2">
      <c r="B2250" s="66" t="s">
        <v>3596</v>
      </c>
      <c r="C2250" t="s">
        <v>8550</v>
      </c>
      <c r="Q2250" t="s">
        <v>6416</v>
      </c>
      <c r="T2250" s="59" t="s">
        <v>6416</v>
      </c>
      <c r="AK2250" t="str">
        <f t="shared" si="35"/>
        <v/>
      </c>
    </row>
    <row r="2251" spans="2:37" x14ac:dyDescent="0.2">
      <c r="B2251" s="66" t="s">
        <v>3598</v>
      </c>
      <c r="C2251" t="s">
        <v>8551</v>
      </c>
      <c r="Q2251" t="s">
        <v>6416</v>
      </c>
      <c r="T2251" s="59" t="s">
        <v>6416</v>
      </c>
      <c r="AK2251" t="str">
        <f t="shared" si="35"/>
        <v/>
      </c>
    </row>
    <row r="2252" spans="2:37" x14ac:dyDescent="0.2">
      <c r="B2252" s="66" t="s">
        <v>3600</v>
      </c>
      <c r="C2252" t="s">
        <v>8552</v>
      </c>
      <c r="Q2252" t="s">
        <v>6416</v>
      </c>
      <c r="T2252" s="59" t="s">
        <v>6416</v>
      </c>
      <c r="AK2252" t="str">
        <f t="shared" si="35"/>
        <v/>
      </c>
    </row>
    <row r="2253" spans="2:37" x14ac:dyDescent="0.2">
      <c r="B2253" s="63" t="s">
        <v>3602</v>
      </c>
      <c r="C2253" t="s">
        <v>8553</v>
      </c>
      <c r="Q2253" t="s">
        <v>6416</v>
      </c>
      <c r="T2253" s="59" t="s">
        <v>6416</v>
      </c>
      <c r="AK2253" t="str">
        <f t="shared" si="35"/>
        <v/>
      </c>
    </row>
    <row r="2254" spans="2:37" x14ac:dyDescent="0.2">
      <c r="B2254" s="69" t="s">
        <v>1288</v>
      </c>
      <c r="Q2254" t="s">
        <v>6720</v>
      </c>
      <c r="T2254" s="59" t="s">
        <v>1288</v>
      </c>
      <c r="W2254" t="s">
        <v>6524</v>
      </c>
      <c r="X2254" t="s">
        <v>6525</v>
      </c>
      <c r="Y2254" t="s">
        <v>6532</v>
      </c>
      <c r="AK2254" t="str">
        <f t="shared" si="35"/>
        <v>S. K. CR.</v>
      </c>
    </row>
    <row r="2255" spans="2:37" x14ac:dyDescent="0.2">
      <c r="B2255" s="66" t="s">
        <v>3604</v>
      </c>
      <c r="C2255" t="s">
        <v>8554</v>
      </c>
      <c r="Q2255" t="s">
        <v>6416</v>
      </c>
      <c r="T2255" s="59" t="s">
        <v>6416</v>
      </c>
      <c r="AK2255" t="str">
        <f t="shared" si="35"/>
        <v/>
      </c>
    </row>
    <row r="2256" spans="2:37" x14ac:dyDescent="0.2">
      <c r="B2256" s="66" t="s">
        <v>3606</v>
      </c>
      <c r="C2256" t="s">
        <v>8555</v>
      </c>
      <c r="Q2256" t="s">
        <v>6416</v>
      </c>
      <c r="T2256" s="59" t="s">
        <v>6416</v>
      </c>
      <c r="AK2256" t="str">
        <f t="shared" si="35"/>
        <v/>
      </c>
    </row>
    <row r="2257" spans="2:37" x14ac:dyDescent="0.2">
      <c r="B2257" s="66" t="s">
        <v>3608</v>
      </c>
      <c r="C2257" t="s">
        <v>8556</v>
      </c>
      <c r="Q2257" t="s">
        <v>6416</v>
      </c>
      <c r="T2257" s="59" t="s">
        <v>6416</v>
      </c>
      <c r="AK2257" t="str">
        <f t="shared" si="35"/>
        <v/>
      </c>
    </row>
    <row r="2258" spans="2:37" x14ac:dyDescent="0.2">
      <c r="B2258" s="66" t="s">
        <v>3610</v>
      </c>
      <c r="C2258" t="s">
        <v>8557</v>
      </c>
      <c r="Q2258" t="s">
        <v>6416</v>
      </c>
      <c r="T2258" s="59" t="s">
        <v>6416</v>
      </c>
      <c r="AK2258" t="str">
        <f t="shared" si="35"/>
        <v/>
      </c>
    </row>
    <row r="2259" spans="2:37" x14ac:dyDescent="0.2">
      <c r="B2259" s="63" t="s">
        <v>3612</v>
      </c>
      <c r="C2259" t="s">
        <v>8558</v>
      </c>
      <c r="Q2259" t="s">
        <v>6416</v>
      </c>
      <c r="T2259" s="59" t="s">
        <v>6416</v>
      </c>
      <c r="AK2259" t="str">
        <f t="shared" si="35"/>
        <v/>
      </c>
    </row>
    <row r="2260" spans="2:37" x14ac:dyDescent="0.2">
      <c r="B2260" s="69" t="s">
        <v>1222</v>
      </c>
      <c r="Q2260" t="s">
        <v>6714</v>
      </c>
      <c r="T2260" s="59" t="s">
        <v>1222</v>
      </c>
      <c r="W2260" t="s">
        <v>6524</v>
      </c>
      <c r="X2260" t="s">
        <v>6529</v>
      </c>
      <c r="Y2260" t="s">
        <v>6528</v>
      </c>
      <c r="AK2260" t="str">
        <f t="shared" si="35"/>
        <v>S. DQ. R.</v>
      </c>
    </row>
    <row r="2261" spans="2:37" x14ac:dyDescent="0.2">
      <c r="B2261" s="66" t="s">
        <v>3614</v>
      </c>
      <c r="C2261" t="s">
        <v>8559</v>
      </c>
      <c r="Q2261" t="s">
        <v>6416</v>
      </c>
      <c r="T2261" s="59" t="s">
        <v>6416</v>
      </c>
      <c r="AK2261" t="str">
        <f t="shared" si="35"/>
        <v/>
      </c>
    </row>
    <row r="2262" spans="2:37" x14ac:dyDescent="0.2">
      <c r="B2262" s="66" t="s">
        <v>3616</v>
      </c>
      <c r="C2262" t="s">
        <v>8560</v>
      </c>
      <c r="Q2262" t="s">
        <v>6416</v>
      </c>
      <c r="T2262" s="59" t="s">
        <v>6416</v>
      </c>
      <c r="AK2262" t="str">
        <f t="shared" si="35"/>
        <v/>
      </c>
    </row>
    <row r="2263" spans="2:37" x14ac:dyDescent="0.2">
      <c r="B2263" s="66" t="s">
        <v>3618</v>
      </c>
      <c r="C2263" t="s">
        <v>8561</v>
      </c>
      <c r="Q2263" t="s">
        <v>6416</v>
      </c>
      <c r="T2263" s="59" t="s">
        <v>6416</v>
      </c>
      <c r="AK2263" t="str">
        <f t="shared" si="35"/>
        <v/>
      </c>
    </row>
    <row r="2264" spans="2:37" x14ac:dyDescent="0.2">
      <c r="B2264" s="66" t="s">
        <v>3620</v>
      </c>
      <c r="C2264" t="s">
        <v>8562</v>
      </c>
      <c r="Q2264" t="s">
        <v>6416</v>
      </c>
      <c r="T2264" s="59" t="s">
        <v>6416</v>
      </c>
      <c r="AK2264" t="str">
        <f t="shared" si="35"/>
        <v/>
      </c>
    </row>
    <row r="2265" spans="2:37" x14ac:dyDescent="0.2">
      <c r="B2265" s="63" t="s">
        <v>3622</v>
      </c>
      <c r="C2265" t="s">
        <v>8563</v>
      </c>
      <c r="Q2265" t="s">
        <v>6416</v>
      </c>
      <c r="T2265" s="59" t="s">
        <v>6416</v>
      </c>
      <c r="AK2265" t="str">
        <f t="shared" si="35"/>
        <v/>
      </c>
    </row>
    <row r="2266" spans="2:37" x14ac:dyDescent="0.2">
      <c r="B2266" s="68" t="s">
        <v>3624</v>
      </c>
      <c r="Q2266" t="s">
        <v>6777</v>
      </c>
      <c r="T2266" s="59" t="s">
        <v>3624</v>
      </c>
      <c r="W2266" t="s">
        <v>6488</v>
      </c>
      <c r="X2266" t="s">
        <v>6419</v>
      </c>
      <c r="Y2266" t="s">
        <v>6576</v>
      </c>
      <c r="AK2266" t="str">
        <f t="shared" si="35"/>
        <v>R3 / F0</v>
      </c>
    </row>
    <row r="2267" spans="2:37" x14ac:dyDescent="0.2">
      <c r="B2267" s="69" t="s">
        <v>1200</v>
      </c>
      <c r="Q2267" t="s">
        <v>6712</v>
      </c>
      <c r="T2267" s="59" t="s">
        <v>1200</v>
      </c>
      <c r="W2267" t="s">
        <v>6524</v>
      </c>
      <c r="X2267" t="s">
        <v>6525</v>
      </c>
      <c r="Y2267" t="s">
        <v>6528</v>
      </c>
      <c r="AK2267" t="str">
        <f t="shared" si="35"/>
        <v>S. K. R.</v>
      </c>
    </row>
    <row r="2268" spans="2:37" x14ac:dyDescent="0.2">
      <c r="B2268" s="66" t="s">
        <v>3625</v>
      </c>
      <c r="C2268" t="s">
        <v>8564</v>
      </c>
      <c r="Q2268" t="s">
        <v>6416</v>
      </c>
      <c r="T2268" s="59" t="s">
        <v>6416</v>
      </c>
      <c r="AK2268" t="str">
        <f t="shared" si="35"/>
        <v/>
      </c>
    </row>
    <row r="2269" spans="2:37" x14ac:dyDescent="0.2">
      <c r="B2269" s="66" t="s">
        <v>3627</v>
      </c>
      <c r="C2269" t="s">
        <v>8565</v>
      </c>
      <c r="Q2269" t="s">
        <v>6416</v>
      </c>
      <c r="T2269" s="59" t="s">
        <v>6416</v>
      </c>
      <c r="AK2269" t="str">
        <f t="shared" si="35"/>
        <v/>
      </c>
    </row>
    <row r="2270" spans="2:37" x14ac:dyDescent="0.2">
      <c r="B2270" s="66" t="s">
        <v>3629</v>
      </c>
      <c r="C2270" t="s">
        <v>8566</v>
      </c>
      <c r="Q2270" t="s">
        <v>6416</v>
      </c>
      <c r="T2270" s="59" t="s">
        <v>6416</v>
      </c>
      <c r="AK2270" t="str">
        <f t="shared" si="35"/>
        <v/>
      </c>
    </row>
    <row r="2271" spans="2:37" x14ac:dyDescent="0.2">
      <c r="B2271" s="66" t="s">
        <v>3631</v>
      </c>
      <c r="C2271" t="s">
        <v>8567</v>
      </c>
      <c r="Q2271" t="s">
        <v>6416</v>
      </c>
      <c r="T2271" s="59" t="s">
        <v>6416</v>
      </c>
      <c r="AK2271" t="str">
        <f t="shared" si="35"/>
        <v/>
      </c>
    </row>
    <row r="2272" spans="2:37" x14ac:dyDescent="0.2">
      <c r="B2272" s="63" t="s">
        <v>3633</v>
      </c>
      <c r="C2272" t="s">
        <v>8568</v>
      </c>
      <c r="Q2272" t="s">
        <v>6416</v>
      </c>
      <c r="T2272" s="59" t="s">
        <v>6416</v>
      </c>
      <c r="AK2272" t="str">
        <f t="shared" si="35"/>
        <v/>
      </c>
    </row>
    <row r="2273" spans="2:37" x14ac:dyDescent="0.2">
      <c r="B2273" s="69" t="s">
        <v>1211</v>
      </c>
      <c r="Q2273" t="s">
        <v>6713</v>
      </c>
      <c r="T2273" s="59" t="s">
        <v>1211</v>
      </c>
      <c r="W2273" t="s">
        <v>6524</v>
      </c>
      <c r="X2273" t="s">
        <v>6529</v>
      </c>
      <c r="Y2273" t="s">
        <v>6526</v>
      </c>
      <c r="AK2273" t="str">
        <f t="shared" si="35"/>
        <v>S. DQ. L.</v>
      </c>
    </row>
    <row r="2274" spans="2:37" x14ac:dyDescent="0.2">
      <c r="B2274" s="66" t="s">
        <v>3635</v>
      </c>
      <c r="C2274" t="s">
        <v>8569</v>
      </c>
      <c r="Q2274" t="s">
        <v>6416</v>
      </c>
      <c r="T2274" s="59" t="s">
        <v>6416</v>
      </c>
      <c r="AK2274" t="str">
        <f t="shared" si="35"/>
        <v/>
      </c>
    </row>
    <row r="2275" spans="2:37" x14ac:dyDescent="0.2">
      <c r="B2275" s="66" t="s">
        <v>3637</v>
      </c>
      <c r="C2275" t="s">
        <v>8570</v>
      </c>
      <c r="Q2275" t="s">
        <v>6416</v>
      </c>
      <c r="T2275" s="59" t="s">
        <v>6416</v>
      </c>
      <c r="AK2275" t="str">
        <f t="shared" si="35"/>
        <v/>
      </c>
    </row>
    <row r="2276" spans="2:37" x14ac:dyDescent="0.2">
      <c r="B2276" s="66" t="s">
        <v>3639</v>
      </c>
      <c r="C2276" t="s">
        <v>8571</v>
      </c>
      <c r="Q2276" t="s">
        <v>6416</v>
      </c>
      <c r="T2276" s="59" t="s">
        <v>6416</v>
      </c>
      <c r="AK2276" t="str">
        <f t="shared" si="35"/>
        <v/>
      </c>
    </row>
    <row r="2277" spans="2:37" x14ac:dyDescent="0.2">
      <c r="B2277" s="66" t="s">
        <v>3641</v>
      </c>
      <c r="C2277" t="s">
        <v>8572</v>
      </c>
      <c r="Q2277" t="s">
        <v>6416</v>
      </c>
      <c r="T2277" s="59" t="s">
        <v>6416</v>
      </c>
      <c r="AK2277" t="str">
        <f t="shared" si="35"/>
        <v/>
      </c>
    </row>
    <row r="2278" spans="2:37" x14ac:dyDescent="0.2">
      <c r="B2278" s="63" t="s">
        <v>3643</v>
      </c>
      <c r="C2278" t="s">
        <v>8573</v>
      </c>
      <c r="Q2278" t="s">
        <v>6416</v>
      </c>
      <c r="T2278" s="59" t="s">
        <v>6416</v>
      </c>
      <c r="AK2278" t="str">
        <f t="shared" si="35"/>
        <v/>
      </c>
    </row>
    <row r="2279" spans="2:37" x14ac:dyDescent="0.2">
      <c r="B2279" s="69" t="s">
        <v>1222</v>
      </c>
      <c r="Q2279" t="s">
        <v>6714</v>
      </c>
      <c r="T2279" s="59" t="s">
        <v>1222</v>
      </c>
      <c r="W2279" t="s">
        <v>6524</v>
      </c>
      <c r="X2279" t="s">
        <v>6529</v>
      </c>
      <c r="Y2279" t="s">
        <v>6528</v>
      </c>
      <c r="AK2279" t="str">
        <f t="shared" si="35"/>
        <v>S. DQ. R.</v>
      </c>
    </row>
    <row r="2280" spans="2:37" x14ac:dyDescent="0.2">
      <c r="B2280" s="66" t="s">
        <v>3645</v>
      </c>
      <c r="C2280" t="s">
        <v>8574</v>
      </c>
      <c r="Q2280" t="s">
        <v>6416</v>
      </c>
      <c r="T2280" s="59" t="s">
        <v>6416</v>
      </c>
      <c r="AK2280" t="str">
        <f t="shared" si="35"/>
        <v/>
      </c>
    </row>
    <row r="2281" spans="2:37" x14ac:dyDescent="0.2">
      <c r="B2281" s="66" t="s">
        <v>3647</v>
      </c>
      <c r="C2281" t="s">
        <v>8575</v>
      </c>
      <c r="Q2281" t="s">
        <v>6416</v>
      </c>
      <c r="T2281" s="59" t="s">
        <v>6416</v>
      </c>
      <c r="AK2281" t="str">
        <f t="shared" si="35"/>
        <v/>
      </c>
    </row>
    <row r="2282" spans="2:37" x14ac:dyDescent="0.2">
      <c r="B2282" s="66" t="s">
        <v>3649</v>
      </c>
      <c r="C2282" t="s">
        <v>8576</v>
      </c>
      <c r="Q2282" t="s">
        <v>6416</v>
      </c>
      <c r="T2282" s="59" t="s">
        <v>6416</v>
      </c>
      <c r="AK2282" t="str">
        <f t="shared" si="35"/>
        <v/>
      </c>
    </row>
    <row r="2283" spans="2:37" x14ac:dyDescent="0.2">
      <c r="B2283" s="66" t="s">
        <v>3651</v>
      </c>
      <c r="C2283" t="s">
        <v>8577</v>
      </c>
      <c r="Q2283" t="s">
        <v>6416</v>
      </c>
      <c r="T2283" s="59" t="s">
        <v>6416</v>
      </c>
      <c r="AK2283" t="str">
        <f t="shared" si="35"/>
        <v/>
      </c>
    </row>
    <row r="2284" spans="2:37" x14ac:dyDescent="0.2">
      <c r="B2284" s="63" t="s">
        <v>3653</v>
      </c>
      <c r="C2284" t="s">
        <v>8578</v>
      </c>
      <c r="Q2284" t="s">
        <v>6416</v>
      </c>
      <c r="T2284" s="59" t="s">
        <v>6416</v>
      </c>
      <c r="AK2284" t="str">
        <f t="shared" si="35"/>
        <v/>
      </c>
    </row>
    <row r="2285" spans="2:37" x14ac:dyDescent="0.2">
      <c r="B2285" s="69" t="s">
        <v>1233</v>
      </c>
      <c r="Q2285" t="s">
        <v>6715</v>
      </c>
      <c r="T2285" s="59" t="s">
        <v>1233</v>
      </c>
      <c r="W2285" t="s">
        <v>6530</v>
      </c>
      <c r="X2285" t="s">
        <v>6526</v>
      </c>
      <c r="AK2285" t="str">
        <f t="shared" si="35"/>
        <v>JS. L.</v>
      </c>
    </row>
    <row r="2286" spans="2:37" x14ac:dyDescent="0.2">
      <c r="B2286" s="66" t="s">
        <v>3655</v>
      </c>
      <c r="C2286" t="s">
        <v>8579</v>
      </c>
      <c r="Q2286" t="s">
        <v>6416</v>
      </c>
      <c r="T2286" s="59" t="s">
        <v>6416</v>
      </c>
      <c r="AK2286" t="str">
        <f t="shared" si="35"/>
        <v/>
      </c>
    </row>
    <row r="2287" spans="2:37" x14ac:dyDescent="0.2">
      <c r="B2287" s="66" t="s">
        <v>3657</v>
      </c>
      <c r="C2287" t="s">
        <v>8580</v>
      </c>
      <c r="Q2287" t="s">
        <v>6416</v>
      </c>
      <c r="T2287" s="59" t="s">
        <v>6416</v>
      </c>
      <c r="AK2287" t="str">
        <f t="shared" si="35"/>
        <v/>
      </c>
    </row>
    <row r="2288" spans="2:37" x14ac:dyDescent="0.2">
      <c r="B2288" s="66" t="s">
        <v>3659</v>
      </c>
      <c r="C2288" t="s">
        <v>8581</v>
      </c>
      <c r="Q2288" t="s">
        <v>6416</v>
      </c>
      <c r="T2288" s="59" t="s">
        <v>6416</v>
      </c>
      <c r="AK2288" t="str">
        <f t="shared" si="35"/>
        <v/>
      </c>
    </row>
    <row r="2289" spans="2:37" x14ac:dyDescent="0.2">
      <c r="B2289" s="66" t="s">
        <v>3661</v>
      </c>
      <c r="C2289" t="s">
        <v>8582</v>
      </c>
      <c r="Q2289" t="s">
        <v>6416</v>
      </c>
      <c r="T2289" s="59" t="s">
        <v>6416</v>
      </c>
      <c r="AK2289" t="str">
        <f t="shared" si="35"/>
        <v/>
      </c>
    </row>
    <row r="2290" spans="2:37" x14ac:dyDescent="0.2">
      <c r="B2290" s="63" t="s">
        <v>3663</v>
      </c>
      <c r="C2290" t="s">
        <v>8583</v>
      </c>
      <c r="Q2290" t="s">
        <v>6416</v>
      </c>
      <c r="T2290" s="59" t="s">
        <v>6416</v>
      </c>
      <c r="AK2290" t="str">
        <f t="shared" si="35"/>
        <v/>
      </c>
    </row>
    <row r="2291" spans="2:37" x14ac:dyDescent="0.2">
      <c r="B2291" s="69" t="s">
        <v>1244</v>
      </c>
      <c r="Q2291" t="s">
        <v>6716</v>
      </c>
      <c r="T2291" s="59" t="s">
        <v>1244</v>
      </c>
      <c r="W2291" t="s">
        <v>6530</v>
      </c>
      <c r="X2291" t="s">
        <v>6528</v>
      </c>
      <c r="AK2291" t="str">
        <f t="shared" si="35"/>
        <v>JS. R.</v>
      </c>
    </row>
    <row r="2292" spans="2:37" x14ac:dyDescent="0.2">
      <c r="B2292" s="66" t="s">
        <v>3665</v>
      </c>
      <c r="C2292" t="s">
        <v>8584</v>
      </c>
      <c r="Q2292" t="s">
        <v>6416</v>
      </c>
      <c r="T2292" s="59" t="s">
        <v>6416</v>
      </c>
      <c r="AK2292" t="str">
        <f t="shared" si="35"/>
        <v/>
      </c>
    </row>
    <row r="2293" spans="2:37" x14ac:dyDescent="0.2">
      <c r="B2293" s="66" t="s">
        <v>3667</v>
      </c>
      <c r="C2293" t="s">
        <v>8585</v>
      </c>
      <c r="Q2293" t="s">
        <v>6416</v>
      </c>
      <c r="T2293" s="59" t="s">
        <v>6416</v>
      </c>
      <c r="AK2293" t="str">
        <f t="shared" si="35"/>
        <v/>
      </c>
    </row>
    <row r="2294" spans="2:37" x14ac:dyDescent="0.2">
      <c r="B2294" s="66" t="s">
        <v>3669</v>
      </c>
      <c r="C2294" t="s">
        <v>8586</v>
      </c>
      <c r="Q2294" t="s">
        <v>6416</v>
      </c>
      <c r="T2294" s="59" t="s">
        <v>6416</v>
      </c>
      <c r="AK2294" t="str">
        <f t="shared" si="35"/>
        <v/>
      </c>
    </row>
    <row r="2295" spans="2:37" x14ac:dyDescent="0.2">
      <c r="B2295" s="66" t="s">
        <v>3671</v>
      </c>
      <c r="C2295" t="s">
        <v>8587</v>
      </c>
      <c r="Q2295" t="s">
        <v>6416</v>
      </c>
      <c r="T2295" s="59" t="s">
        <v>6416</v>
      </c>
      <c r="AK2295" t="str">
        <f t="shared" si="35"/>
        <v/>
      </c>
    </row>
    <row r="2296" spans="2:37" x14ac:dyDescent="0.2">
      <c r="B2296" s="63" t="s">
        <v>3673</v>
      </c>
      <c r="C2296" t="s">
        <v>8588</v>
      </c>
      <c r="Q2296" t="s">
        <v>6416</v>
      </c>
      <c r="T2296" s="59" t="s">
        <v>6416</v>
      </c>
      <c r="AK2296" t="str">
        <f t="shared" si="35"/>
        <v/>
      </c>
    </row>
    <row r="2297" spans="2:37" x14ac:dyDescent="0.2">
      <c r="B2297" s="68" t="s">
        <v>3675</v>
      </c>
      <c r="Q2297" t="s">
        <v>6778</v>
      </c>
      <c r="T2297" s="59" t="s">
        <v>3675</v>
      </c>
      <c r="W2297" t="s">
        <v>6488</v>
      </c>
      <c r="X2297" t="s">
        <v>6419</v>
      </c>
      <c r="Y2297" t="s">
        <v>6577</v>
      </c>
      <c r="Z2297" t="s">
        <v>6505</v>
      </c>
      <c r="AK2297" t="str">
        <f t="shared" si="35"/>
        <v>R3 / Speciality Restaurant</v>
      </c>
    </row>
    <row r="2298" spans="2:37" x14ac:dyDescent="0.2">
      <c r="B2298" s="66" t="s">
        <v>3676</v>
      </c>
      <c r="C2298" t="s">
        <v>8589</v>
      </c>
      <c r="Q2298" t="s">
        <v>6416</v>
      </c>
      <c r="T2298" s="59" t="s">
        <v>6416</v>
      </c>
      <c r="AK2298" t="str">
        <f t="shared" si="35"/>
        <v/>
      </c>
    </row>
    <row r="2299" spans="2:37" x14ac:dyDescent="0.2">
      <c r="B2299" s="66" t="s">
        <v>3678</v>
      </c>
      <c r="C2299" t="s">
        <v>8590</v>
      </c>
      <c r="Q2299" t="s">
        <v>6416</v>
      </c>
      <c r="T2299" s="59" t="s">
        <v>6416</v>
      </c>
      <c r="AK2299" t="str">
        <f t="shared" si="35"/>
        <v/>
      </c>
    </row>
    <row r="2300" spans="2:37" x14ac:dyDescent="0.2">
      <c r="B2300" s="66" t="s">
        <v>3680</v>
      </c>
      <c r="C2300" t="s">
        <v>8591</v>
      </c>
      <c r="Q2300" t="s">
        <v>6416</v>
      </c>
      <c r="T2300" s="59" t="s">
        <v>6416</v>
      </c>
      <c r="AK2300" t="str">
        <f t="shared" si="35"/>
        <v/>
      </c>
    </row>
    <row r="2301" spans="2:37" x14ac:dyDescent="0.2">
      <c r="B2301" s="66" t="s">
        <v>3682</v>
      </c>
      <c r="C2301" t="s">
        <v>8592</v>
      </c>
      <c r="Q2301" t="s">
        <v>6416</v>
      </c>
      <c r="T2301" s="59" t="s">
        <v>6416</v>
      </c>
      <c r="AK2301" t="str">
        <f t="shared" si="35"/>
        <v/>
      </c>
    </row>
    <row r="2302" spans="2:37" x14ac:dyDescent="0.2">
      <c r="B2302" s="63" t="s">
        <v>3684</v>
      </c>
      <c r="C2302" t="s">
        <v>8593</v>
      </c>
      <c r="Q2302" t="s">
        <v>6416</v>
      </c>
      <c r="T2302" s="59" t="s">
        <v>6416</v>
      </c>
      <c r="AK2302" t="str">
        <f t="shared" si="35"/>
        <v/>
      </c>
    </row>
    <row r="2303" spans="2:37" x14ac:dyDescent="0.2">
      <c r="B2303" s="67" t="s">
        <v>3686</v>
      </c>
      <c r="Q2303" t="s">
        <v>6695</v>
      </c>
      <c r="T2303" s="59" t="s">
        <v>3686</v>
      </c>
      <c r="W2303" t="s">
        <v>6480</v>
      </c>
      <c r="X2303" t="s">
        <v>6488</v>
      </c>
      <c r="Y2303" t="s">
        <v>6453</v>
      </c>
      <c r="Z2303" t="s">
        <v>6454</v>
      </c>
      <c r="AA2303" t="s">
        <v>6455</v>
      </c>
      <c r="AK2303" t="str">
        <f t="shared" si="35"/>
        <v>Zone R3 (Leave out Area)</v>
      </c>
    </row>
    <row r="2304" spans="2:37" x14ac:dyDescent="0.2">
      <c r="B2304" s="68" t="s">
        <v>3687</v>
      </c>
      <c r="Q2304" t="s">
        <v>6779</v>
      </c>
      <c r="T2304" s="59" t="s">
        <v>3687</v>
      </c>
      <c r="W2304" t="s">
        <v>6488</v>
      </c>
      <c r="X2304" t="s">
        <v>6419</v>
      </c>
      <c r="Y2304" t="s">
        <v>6578</v>
      </c>
      <c r="AK2304" t="str">
        <f t="shared" si="35"/>
        <v>R3 / D0</v>
      </c>
    </row>
    <row r="2305" spans="2:37" x14ac:dyDescent="0.2">
      <c r="B2305" s="69" t="s">
        <v>1178</v>
      </c>
      <c r="Q2305" t="s">
        <v>6710</v>
      </c>
      <c r="T2305" s="59" t="s">
        <v>1178</v>
      </c>
      <c r="W2305" t="s">
        <v>6524</v>
      </c>
      <c r="X2305" t="s">
        <v>6525</v>
      </c>
      <c r="Y2305" t="s">
        <v>6526</v>
      </c>
      <c r="Z2305" t="s">
        <v>6527</v>
      </c>
      <c r="AA2305">
        <v>1</v>
      </c>
      <c r="AK2305" t="str">
        <f t="shared" si="35"/>
        <v>S. K. L. - 1</v>
      </c>
    </row>
    <row r="2306" spans="2:37" x14ac:dyDescent="0.2">
      <c r="B2306" s="66" t="s">
        <v>3688</v>
      </c>
      <c r="C2306" t="s">
        <v>8594</v>
      </c>
      <c r="Q2306" t="s">
        <v>6416</v>
      </c>
      <c r="T2306" s="59" t="s">
        <v>6416</v>
      </c>
      <c r="AK2306" t="str">
        <f t="shared" si="35"/>
        <v/>
      </c>
    </row>
    <row r="2307" spans="2:37" x14ac:dyDescent="0.2">
      <c r="B2307" s="66" t="s">
        <v>3690</v>
      </c>
      <c r="C2307" t="s">
        <v>8595</v>
      </c>
      <c r="Q2307" t="s">
        <v>6416</v>
      </c>
      <c r="T2307" s="59" t="s">
        <v>6416</v>
      </c>
      <c r="AK2307" t="str">
        <f t="shared" si="35"/>
        <v/>
      </c>
    </row>
    <row r="2308" spans="2:37" x14ac:dyDescent="0.2">
      <c r="B2308" s="66" t="s">
        <v>3692</v>
      </c>
      <c r="C2308" t="s">
        <v>8596</v>
      </c>
      <c r="Q2308" t="s">
        <v>6416</v>
      </c>
      <c r="T2308" s="59" t="s">
        <v>6416</v>
      </c>
      <c r="AK2308" t="str">
        <f t="shared" si="35"/>
        <v/>
      </c>
    </row>
    <row r="2309" spans="2:37" x14ac:dyDescent="0.2">
      <c r="B2309" s="66" t="s">
        <v>3694</v>
      </c>
      <c r="C2309" t="s">
        <v>8597</v>
      </c>
      <c r="Q2309" t="s">
        <v>6416</v>
      </c>
      <c r="T2309" s="59" t="s">
        <v>6416</v>
      </c>
      <c r="AK2309" t="str">
        <f t="shared" si="35"/>
        <v/>
      </c>
    </row>
    <row r="2310" spans="2:37" x14ac:dyDescent="0.2">
      <c r="B2310" s="63" t="s">
        <v>3696</v>
      </c>
      <c r="C2310" t="s">
        <v>8598</v>
      </c>
      <c r="Q2310" t="s">
        <v>6416</v>
      </c>
      <c r="T2310" s="59" t="s">
        <v>6416</v>
      </c>
      <c r="AK2310" t="str">
        <f t="shared" ref="AK2310:AK2373" si="36">CONCATENATE(W2310,IF(X2310&lt;&gt;""," ",""),X2310,IF(Y2310&lt;&gt;""," ",""),Y2310,IF(Z2310&lt;&gt;""," ",""),Z2310,IF(AA2310&lt;&gt;""," ",""),AA2310,IF(AB2310&lt;&gt;""," ",""),AB2310,IF(AC2310&lt;&gt;""," ",""),AC2310,IF(AD2310&lt;&gt;""," ",""),AD2310,IF(AE2310&lt;&gt;""," ",""),AE2310,IF(AF2310&lt;&gt;""," ",""),AF2310,IF(AG2310&lt;&gt;""," ",""),AG2310,IF(AH2310&lt;&gt;""," ",""),AH2310,IF(AI2310&lt;&gt;""," ",""),AI2310,IF(AJ2310&lt;&gt;""," ",""),AJ2310)</f>
        <v/>
      </c>
    </row>
    <row r="2311" spans="2:37" x14ac:dyDescent="0.2">
      <c r="B2311" s="69" t="s">
        <v>1189</v>
      </c>
      <c r="Q2311" t="s">
        <v>6711</v>
      </c>
      <c r="T2311" s="59" t="s">
        <v>1189</v>
      </c>
      <c r="W2311" t="s">
        <v>6524</v>
      </c>
      <c r="X2311" t="s">
        <v>6525</v>
      </c>
      <c r="Y2311" t="s">
        <v>6526</v>
      </c>
      <c r="Z2311" t="s">
        <v>6527</v>
      </c>
      <c r="AA2311">
        <v>2</v>
      </c>
      <c r="AK2311" t="str">
        <f t="shared" si="36"/>
        <v>S. K. L. - 2</v>
      </c>
    </row>
    <row r="2312" spans="2:37" x14ac:dyDescent="0.2">
      <c r="B2312" s="66" t="s">
        <v>3698</v>
      </c>
      <c r="C2312" t="s">
        <v>8599</v>
      </c>
      <c r="Q2312" t="s">
        <v>6416</v>
      </c>
      <c r="T2312" s="59" t="s">
        <v>6416</v>
      </c>
      <c r="AK2312" t="str">
        <f t="shared" si="36"/>
        <v/>
      </c>
    </row>
    <row r="2313" spans="2:37" x14ac:dyDescent="0.2">
      <c r="B2313" s="66" t="s">
        <v>3700</v>
      </c>
      <c r="C2313" t="s">
        <v>8600</v>
      </c>
      <c r="Q2313" t="s">
        <v>6416</v>
      </c>
      <c r="T2313" s="59" t="s">
        <v>6416</v>
      </c>
      <c r="AK2313" t="str">
        <f t="shared" si="36"/>
        <v/>
      </c>
    </row>
    <row r="2314" spans="2:37" x14ac:dyDescent="0.2">
      <c r="B2314" s="66" t="s">
        <v>3702</v>
      </c>
      <c r="C2314" t="s">
        <v>8601</v>
      </c>
      <c r="Q2314" t="s">
        <v>6416</v>
      </c>
      <c r="T2314" s="59" t="s">
        <v>6416</v>
      </c>
      <c r="AK2314" t="str">
        <f t="shared" si="36"/>
        <v/>
      </c>
    </row>
    <row r="2315" spans="2:37" x14ac:dyDescent="0.2">
      <c r="B2315" s="66" t="s">
        <v>3704</v>
      </c>
      <c r="C2315" t="s">
        <v>8602</v>
      </c>
      <c r="Q2315" t="s">
        <v>6416</v>
      </c>
      <c r="T2315" s="59" t="s">
        <v>6416</v>
      </c>
      <c r="AK2315" t="str">
        <f t="shared" si="36"/>
        <v/>
      </c>
    </row>
    <row r="2316" spans="2:37" x14ac:dyDescent="0.2">
      <c r="B2316" s="63" t="s">
        <v>3706</v>
      </c>
      <c r="C2316" t="s">
        <v>8603</v>
      </c>
      <c r="Q2316" t="s">
        <v>6416</v>
      </c>
      <c r="T2316" s="59" t="s">
        <v>6416</v>
      </c>
      <c r="AK2316" t="str">
        <f t="shared" si="36"/>
        <v/>
      </c>
    </row>
    <row r="2317" spans="2:37" x14ac:dyDescent="0.2">
      <c r="B2317" s="69" t="s">
        <v>1200</v>
      </c>
      <c r="Q2317" t="s">
        <v>6712</v>
      </c>
      <c r="T2317" s="59" t="s">
        <v>1200</v>
      </c>
      <c r="W2317" t="s">
        <v>6524</v>
      </c>
      <c r="X2317" t="s">
        <v>6525</v>
      </c>
      <c r="Y2317" t="s">
        <v>6528</v>
      </c>
      <c r="AK2317" t="str">
        <f t="shared" si="36"/>
        <v>S. K. R.</v>
      </c>
    </row>
    <row r="2318" spans="2:37" x14ac:dyDescent="0.2">
      <c r="B2318" s="66" t="s">
        <v>3708</v>
      </c>
      <c r="C2318" t="s">
        <v>8604</v>
      </c>
      <c r="Q2318" t="s">
        <v>6416</v>
      </c>
      <c r="T2318" s="59" t="s">
        <v>6416</v>
      </c>
      <c r="AK2318" t="str">
        <f t="shared" si="36"/>
        <v/>
      </c>
    </row>
    <row r="2319" spans="2:37" x14ac:dyDescent="0.2">
      <c r="B2319" s="66" t="s">
        <v>3710</v>
      </c>
      <c r="C2319" t="s">
        <v>8605</v>
      </c>
      <c r="Q2319" t="s">
        <v>6416</v>
      </c>
      <c r="T2319" s="59" t="s">
        <v>6416</v>
      </c>
      <c r="AK2319" t="str">
        <f t="shared" si="36"/>
        <v/>
      </c>
    </row>
    <row r="2320" spans="2:37" x14ac:dyDescent="0.2">
      <c r="B2320" s="66" t="s">
        <v>3712</v>
      </c>
      <c r="C2320" t="s">
        <v>8606</v>
      </c>
      <c r="Q2320" t="s">
        <v>6416</v>
      </c>
      <c r="T2320" s="59" t="s">
        <v>6416</v>
      </c>
      <c r="AK2320" t="str">
        <f t="shared" si="36"/>
        <v/>
      </c>
    </row>
    <row r="2321" spans="2:37" x14ac:dyDescent="0.2">
      <c r="B2321" s="66" t="s">
        <v>3714</v>
      </c>
      <c r="C2321" t="s">
        <v>8607</v>
      </c>
      <c r="Q2321" t="s">
        <v>6416</v>
      </c>
      <c r="T2321" s="59" t="s">
        <v>6416</v>
      </c>
      <c r="AK2321" t="str">
        <f t="shared" si="36"/>
        <v/>
      </c>
    </row>
    <row r="2322" spans="2:37" x14ac:dyDescent="0.2">
      <c r="B2322" s="63" t="s">
        <v>3716</v>
      </c>
      <c r="C2322" t="s">
        <v>8608</v>
      </c>
      <c r="Q2322" t="s">
        <v>6416</v>
      </c>
      <c r="T2322" s="59" t="s">
        <v>6416</v>
      </c>
      <c r="AK2322" t="str">
        <f t="shared" si="36"/>
        <v/>
      </c>
    </row>
    <row r="2323" spans="2:37" x14ac:dyDescent="0.2">
      <c r="B2323" s="69" t="s">
        <v>1211</v>
      </c>
      <c r="Q2323" t="s">
        <v>6713</v>
      </c>
      <c r="T2323" s="59" t="s">
        <v>1211</v>
      </c>
      <c r="W2323" t="s">
        <v>6524</v>
      </c>
      <c r="X2323" t="s">
        <v>6529</v>
      </c>
      <c r="Y2323" t="s">
        <v>6526</v>
      </c>
      <c r="AK2323" t="str">
        <f t="shared" si="36"/>
        <v>S. DQ. L.</v>
      </c>
    </row>
    <row r="2324" spans="2:37" x14ac:dyDescent="0.2">
      <c r="B2324" s="66" t="s">
        <v>3718</v>
      </c>
      <c r="C2324" t="s">
        <v>8609</v>
      </c>
      <c r="Q2324" t="s">
        <v>6416</v>
      </c>
      <c r="T2324" s="59" t="s">
        <v>6416</v>
      </c>
      <c r="AK2324" t="str">
        <f t="shared" si="36"/>
        <v/>
      </c>
    </row>
    <row r="2325" spans="2:37" x14ac:dyDescent="0.2">
      <c r="B2325" s="66" t="s">
        <v>3720</v>
      </c>
      <c r="C2325" t="s">
        <v>8610</v>
      </c>
      <c r="Q2325" t="s">
        <v>6416</v>
      </c>
      <c r="T2325" s="59" t="s">
        <v>6416</v>
      </c>
      <c r="AK2325" t="str">
        <f t="shared" si="36"/>
        <v/>
      </c>
    </row>
    <row r="2326" spans="2:37" x14ac:dyDescent="0.2">
      <c r="B2326" s="66" t="s">
        <v>3722</v>
      </c>
      <c r="C2326" t="s">
        <v>8611</v>
      </c>
      <c r="Q2326" t="s">
        <v>6416</v>
      </c>
      <c r="T2326" s="59" t="s">
        <v>6416</v>
      </c>
      <c r="AK2326" t="str">
        <f t="shared" si="36"/>
        <v/>
      </c>
    </row>
    <row r="2327" spans="2:37" x14ac:dyDescent="0.2">
      <c r="B2327" s="66" t="s">
        <v>3724</v>
      </c>
      <c r="C2327" t="s">
        <v>8612</v>
      </c>
      <c r="Q2327" t="s">
        <v>6416</v>
      </c>
      <c r="T2327" s="59" t="s">
        <v>6416</v>
      </c>
      <c r="AK2327" t="str">
        <f t="shared" si="36"/>
        <v/>
      </c>
    </row>
    <row r="2328" spans="2:37" x14ac:dyDescent="0.2">
      <c r="B2328" s="63" t="s">
        <v>3726</v>
      </c>
      <c r="C2328" t="s">
        <v>8613</v>
      </c>
      <c r="Q2328" t="s">
        <v>6416</v>
      </c>
      <c r="T2328" s="59" t="s">
        <v>6416</v>
      </c>
      <c r="AK2328" t="str">
        <f t="shared" si="36"/>
        <v/>
      </c>
    </row>
    <row r="2329" spans="2:37" x14ac:dyDescent="0.2">
      <c r="B2329" s="69" t="s">
        <v>1222</v>
      </c>
      <c r="Q2329" t="s">
        <v>6714</v>
      </c>
      <c r="T2329" s="59" t="s">
        <v>1222</v>
      </c>
      <c r="W2329" t="s">
        <v>6524</v>
      </c>
      <c r="X2329" t="s">
        <v>6529</v>
      </c>
      <c r="Y2329" t="s">
        <v>6528</v>
      </c>
      <c r="AK2329" t="str">
        <f t="shared" si="36"/>
        <v>S. DQ. R.</v>
      </c>
    </row>
    <row r="2330" spans="2:37" x14ac:dyDescent="0.2">
      <c r="B2330" s="66" t="s">
        <v>3728</v>
      </c>
      <c r="C2330" t="s">
        <v>8614</v>
      </c>
      <c r="Q2330" t="s">
        <v>6416</v>
      </c>
      <c r="T2330" s="59" t="s">
        <v>6416</v>
      </c>
      <c r="AK2330" t="str">
        <f t="shared" si="36"/>
        <v/>
      </c>
    </row>
    <row r="2331" spans="2:37" x14ac:dyDescent="0.2">
      <c r="B2331" s="66" t="s">
        <v>3730</v>
      </c>
      <c r="C2331" t="s">
        <v>8615</v>
      </c>
      <c r="Q2331" t="s">
        <v>6416</v>
      </c>
      <c r="T2331" s="59" t="s">
        <v>6416</v>
      </c>
      <c r="AK2331" t="str">
        <f t="shared" si="36"/>
        <v/>
      </c>
    </row>
    <row r="2332" spans="2:37" x14ac:dyDescent="0.2">
      <c r="B2332" s="66" t="s">
        <v>3732</v>
      </c>
      <c r="C2332" t="s">
        <v>8616</v>
      </c>
      <c r="Q2332" t="s">
        <v>6416</v>
      </c>
      <c r="T2332" s="59" t="s">
        <v>6416</v>
      </c>
      <c r="AK2332" t="str">
        <f t="shared" si="36"/>
        <v/>
      </c>
    </row>
    <row r="2333" spans="2:37" x14ac:dyDescent="0.2">
      <c r="B2333" s="66" t="s">
        <v>3734</v>
      </c>
      <c r="C2333" t="s">
        <v>8617</v>
      </c>
      <c r="Q2333" t="s">
        <v>6416</v>
      </c>
      <c r="T2333" s="59" t="s">
        <v>6416</v>
      </c>
      <c r="AK2333" t="str">
        <f t="shared" si="36"/>
        <v/>
      </c>
    </row>
    <row r="2334" spans="2:37" x14ac:dyDescent="0.2">
      <c r="B2334" s="63" t="s">
        <v>3736</v>
      </c>
      <c r="C2334" t="s">
        <v>8618</v>
      </c>
      <c r="Q2334" t="s">
        <v>6416</v>
      </c>
      <c r="T2334" s="59" t="s">
        <v>6416</v>
      </c>
      <c r="AK2334" t="str">
        <f t="shared" si="36"/>
        <v/>
      </c>
    </row>
    <row r="2335" spans="2:37" x14ac:dyDescent="0.2">
      <c r="B2335" s="69" t="s">
        <v>1233</v>
      </c>
      <c r="Q2335" t="s">
        <v>6715</v>
      </c>
      <c r="T2335" s="59" t="s">
        <v>1233</v>
      </c>
      <c r="W2335" t="s">
        <v>6530</v>
      </c>
      <c r="X2335" t="s">
        <v>6526</v>
      </c>
      <c r="AK2335" t="str">
        <f t="shared" si="36"/>
        <v>JS. L.</v>
      </c>
    </row>
    <row r="2336" spans="2:37" x14ac:dyDescent="0.2">
      <c r="B2336" s="66" t="s">
        <v>3738</v>
      </c>
      <c r="C2336" t="s">
        <v>8619</v>
      </c>
      <c r="Q2336" t="s">
        <v>6416</v>
      </c>
      <c r="T2336" s="59" t="s">
        <v>6416</v>
      </c>
      <c r="AK2336" t="str">
        <f t="shared" si="36"/>
        <v/>
      </c>
    </row>
    <row r="2337" spans="2:37" x14ac:dyDescent="0.2">
      <c r="B2337" s="66" t="s">
        <v>3740</v>
      </c>
      <c r="C2337" t="s">
        <v>8620</v>
      </c>
      <c r="Q2337" t="s">
        <v>6416</v>
      </c>
      <c r="T2337" s="59" t="s">
        <v>6416</v>
      </c>
      <c r="AK2337" t="str">
        <f t="shared" si="36"/>
        <v/>
      </c>
    </row>
    <row r="2338" spans="2:37" x14ac:dyDescent="0.2">
      <c r="B2338" s="66" t="s">
        <v>3742</v>
      </c>
      <c r="C2338" t="s">
        <v>8621</v>
      </c>
      <c r="Q2338" t="s">
        <v>6416</v>
      </c>
      <c r="T2338" s="59" t="s">
        <v>6416</v>
      </c>
      <c r="AK2338" t="str">
        <f t="shared" si="36"/>
        <v/>
      </c>
    </row>
    <row r="2339" spans="2:37" x14ac:dyDescent="0.2">
      <c r="B2339" s="66" t="s">
        <v>3744</v>
      </c>
      <c r="C2339" t="s">
        <v>8622</v>
      </c>
      <c r="Q2339" t="s">
        <v>6416</v>
      </c>
      <c r="T2339" s="59" t="s">
        <v>6416</v>
      </c>
      <c r="AK2339" t="str">
        <f t="shared" si="36"/>
        <v/>
      </c>
    </row>
    <row r="2340" spans="2:37" x14ac:dyDescent="0.2">
      <c r="B2340" s="63" t="s">
        <v>3746</v>
      </c>
      <c r="C2340" t="s">
        <v>8623</v>
      </c>
      <c r="Q2340" t="s">
        <v>6416</v>
      </c>
      <c r="T2340" s="59" t="s">
        <v>6416</v>
      </c>
      <c r="AK2340" t="str">
        <f t="shared" si="36"/>
        <v/>
      </c>
    </row>
    <row r="2341" spans="2:37" x14ac:dyDescent="0.2">
      <c r="B2341" s="69" t="s">
        <v>1244</v>
      </c>
      <c r="Q2341" t="s">
        <v>6716</v>
      </c>
      <c r="T2341" s="59" t="s">
        <v>1244</v>
      </c>
      <c r="W2341" t="s">
        <v>6530</v>
      </c>
      <c r="X2341" t="s">
        <v>6528</v>
      </c>
      <c r="AK2341" t="str">
        <f t="shared" si="36"/>
        <v>JS. R.</v>
      </c>
    </row>
    <row r="2342" spans="2:37" x14ac:dyDescent="0.2">
      <c r="B2342" s="66" t="s">
        <v>3748</v>
      </c>
      <c r="C2342" t="s">
        <v>8624</v>
      </c>
      <c r="Q2342" t="s">
        <v>6416</v>
      </c>
      <c r="T2342" s="59" t="s">
        <v>6416</v>
      </c>
      <c r="AK2342" t="str">
        <f t="shared" si="36"/>
        <v/>
      </c>
    </row>
    <row r="2343" spans="2:37" x14ac:dyDescent="0.2">
      <c r="B2343" s="66" t="s">
        <v>3750</v>
      </c>
      <c r="C2343" t="s">
        <v>8625</v>
      </c>
      <c r="Q2343" t="s">
        <v>6416</v>
      </c>
      <c r="T2343" s="59" t="s">
        <v>6416</v>
      </c>
      <c r="AK2343" t="str">
        <f t="shared" si="36"/>
        <v/>
      </c>
    </row>
    <row r="2344" spans="2:37" x14ac:dyDescent="0.2">
      <c r="B2344" s="66" t="s">
        <v>3752</v>
      </c>
      <c r="C2344" t="s">
        <v>8626</v>
      </c>
      <c r="Q2344" t="s">
        <v>6416</v>
      </c>
      <c r="T2344" s="59" t="s">
        <v>6416</v>
      </c>
      <c r="AK2344" t="str">
        <f t="shared" si="36"/>
        <v/>
      </c>
    </row>
    <row r="2345" spans="2:37" x14ac:dyDescent="0.2">
      <c r="B2345" s="66" t="s">
        <v>3754</v>
      </c>
      <c r="C2345" t="s">
        <v>8627</v>
      </c>
      <c r="Q2345" t="s">
        <v>6416</v>
      </c>
      <c r="T2345" s="59" t="s">
        <v>6416</v>
      </c>
      <c r="AK2345" t="str">
        <f t="shared" si="36"/>
        <v/>
      </c>
    </row>
    <row r="2346" spans="2:37" x14ac:dyDescent="0.2">
      <c r="B2346" s="63" t="s">
        <v>3756</v>
      </c>
      <c r="C2346" t="s">
        <v>8628</v>
      </c>
      <c r="Q2346" t="s">
        <v>6416</v>
      </c>
      <c r="T2346" s="59" t="s">
        <v>6416</v>
      </c>
      <c r="AK2346" t="str">
        <f t="shared" si="36"/>
        <v/>
      </c>
    </row>
    <row r="2347" spans="2:37" x14ac:dyDescent="0.2">
      <c r="B2347" s="67" t="s">
        <v>3758</v>
      </c>
      <c r="Q2347" t="s">
        <v>6683</v>
      </c>
      <c r="T2347" s="59" t="s">
        <v>3758</v>
      </c>
      <c r="W2347" t="s">
        <v>6480</v>
      </c>
      <c r="X2347" t="s">
        <v>6489</v>
      </c>
      <c r="AK2347" t="str">
        <f t="shared" si="36"/>
        <v>Zone R4</v>
      </c>
    </row>
    <row r="2348" spans="2:37" x14ac:dyDescent="0.2">
      <c r="B2348" s="68" t="s">
        <v>3759</v>
      </c>
      <c r="Q2348" t="s">
        <v>6780</v>
      </c>
      <c r="T2348" s="59" t="s">
        <v>3759</v>
      </c>
      <c r="W2348" t="s">
        <v>6489</v>
      </c>
      <c r="X2348" t="s">
        <v>6419</v>
      </c>
      <c r="Y2348" t="s">
        <v>6579</v>
      </c>
      <c r="AK2348" t="str">
        <f t="shared" si="36"/>
        <v>R4 / A0</v>
      </c>
    </row>
    <row r="2349" spans="2:37" x14ac:dyDescent="0.2">
      <c r="B2349" s="69" t="s">
        <v>1277</v>
      </c>
      <c r="Q2349" t="s">
        <v>6719</v>
      </c>
      <c r="T2349" s="59" t="s">
        <v>1277</v>
      </c>
      <c r="W2349" t="s">
        <v>6524</v>
      </c>
      <c r="X2349" t="s">
        <v>6525</v>
      </c>
      <c r="Y2349" t="s">
        <v>6531</v>
      </c>
      <c r="AK2349" t="str">
        <f t="shared" si="36"/>
        <v>S. K. CL.</v>
      </c>
    </row>
    <row r="2350" spans="2:37" x14ac:dyDescent="0.2">
      <c r="B2350" s="66" t="s">
        <v>3760</v>
      </c>
      <c r="C2350" t="s">
        <v>8629</v>
      </c>
      <c r="Q2350" t="s">
        <v>6416</v>
      </c>
      <c r="T2350" s="59" t="s">
        <v>6416</v>
      </c>
      <c r="AK2350" t="str">
        <f t="shared" si="36"/>
        <v/>
      </c>
    </row>
    <row r="2351" spans="2:37" x14ac:dyDescent="0.2">
      <c r="B2351" s="66" t="s">
        <v>3762</v>
      </c>
      <c r="C2351" t="s">
        <v>8630</v>
      </c>
      <c r="Q2351" t="s">
        <v>6416</v>
      </c>
      <c r="T2351" s="59" t="s">
        <v>6416</v>
      </c>
      <c r="AK2351" t="str">
        <f t="shared" si="36"/>
        <v/>
      </c>
    </row>
    <row r="2352" spans="2:37" x14ac:dyDescent="0.2">
      <c r="B2352" s="66" t="s">
        <v>3764</v>
      </c>
      <c r="C2352" t="s">
        <v>8631</v>
      </c>
      <c r="Q2352" t="s">
        <v>6416</v>
      </c>
      <c r="T2352" s="59" t="s">
        <v>6416</v>
      </c>
      <c r="AK2352" t="str">
        <f t="shared" si="36"/>
        <v/>
      </c>
    </row>
    <row r="2353" spans="2:37" x14ac:dyDescent="0.2">
      <c r="B2353" s="66" t="s">
        <v>3766</v>
      </c>
      <c r="C2353" t="s">
        <v>8632</v>
      </c>
      <c r="Q2353" t="s">
        <v>6416</v>
      </c>
      <c r="T2353" s="59" t="s">
        <v>6416</v>
      </c>
      <c r="AK2353" t="str">
        <f t="shared" si="36"/>
        <v/>
      </c>
    </row>
    <row r="2354" spans="2:37" x14ac:dyDescent="0.2">
      <c r="B2354" s="63" t="s">
        <v>3768</v>
      </c>
      <c r="C2354" t="s">
        <v>8633</v>
      </c>
      <c r="Q2354" t="s">
        <v>6416</v>
      </c>
      <c r="T2354" s="59" t="s">
        <v>6416</v>
      </c>
      <c r="AK2354" t="str">
        <f t="shared" si="36"/>
        <v/>
      </c>
    </row>
    <row r="2355" spans="2:37" x14ac:dyDescent="0.2">
      <c r="B2355" s="69" t="s">
        <v>1288</v>
      </c>
      <c r="Q2355" t="s">
        <v>6720</v>
      </c>
      <c r="T2355" s="59" t="s">
        <v>1288</v>
      </c>
      <c r="W2355" t="s">
        <v>6524</v>
      </c>
      <c r="X2355" t="s">
        <v>6525</v>
      </c>
      <c r="Y2355" t="s">
        <v>6532</v>
      </c>
      <c r="AK2355" t="str">
        <f t="shared" si="36"/>
        <v>S. K. CR.</v>
      </c>
    </row>
    <row r="2356" spans="2:37" x14ac:dyDescent="0.2">
      <c r="B2356" s="66" t="s">
        <v>3770</v>
      </c>
      <c r="C2356" t="s">
        <v>8634</v>
      </c>
      <c r="Q2356" t="s">
        <v>6416</v>
      </c>
      <c r="T2356" s="59" t="s">
        <v>6416</v>
      </c>
      <c r="AK2356" t="str">
        <f t="shared" si="36"/>
        <v/>
      </c>
    </row>
    <row r="2357" spans="2:37" x14ac:dyDescent="0.2">
      <c r="B2357" s="66" t="s">
        <v>3772</v>
      </c>
      <c r="C2357" t="s">
        <v>8635</v>
      </c>
      <c r="Q2357" t="s">
        <v>6416</v>
      </c>
      <c r="T2357" s="59" t="s">
        <v>6416</v>
      </c>
      <c r="AK2357" t="str">
        <f t="shared" si="36"/>
        <v/>
      </c>
    </row>
    <row r="2358" spans="2:37" x14ac:dyDescent="0.2">
      <c r="B2358" s="66" t="s">
        <v>3774</v>
      </c>
      <c r="C2358" t="s">
        <v>8636</v>
      </c>
      <c r="Q2358" t="s">
        <v>6416</v>
      </c>
      <c r="T2358" s="59" t="s">
        <v>6416</v>
      </c>
      <c r="AK2358" t="str">
        <f t="shared" si="36"/>
        <v/>
      </c>
    </row>
    <row r="2359" spans="2:37" x14ac:dyDescent="0.2">
      <c r="B2359" s="66" t="s">
        <v>3776</v>
      </c>
      <c r="C2359" t="s">
        <v>8637</v>
      </c>
      <c r="Q2359" t="s">
        <v>6416</v>
      </c>
      <c r="T2359" s="59" t="s">
        <v>6416</v>
      </c>
      <c r="AK2359" t="str">
        <f t="shared" si="36"/>
        <v/>
      </c>
    </row>
    <row r="2360" spans="2:37" x14ac:dyDescent="0.2">
      <c r="B2360" s="63" t="s">
        <v>3778</v>
      </c>
      <c r="C2360" t="s">
        <v>8638</v>
      </c>
      <c r="Q2360" t="s">
        <v>6416</v>
      </c>
      <c r="T2360" s="59" t="s">
        <v>6416</v>
      </c>
      <c r="AK2360" t="str">
        <f t="shared" si="36"/>
        <v/>
      </c>
    </row>
    <row r="2361" spans="2:37" x14ac:dyDescent="0.2">
      <c r="B2361" s="69" t="s">
        <v>1211</v>
      </c>
      <c r="Q2361" t="s">
        <v>6713</v>
      </c>
      <c r="T2361" s="59" t="s">
        <v>1211</v>
      </c>
      <c r="W2361" t="s">
        <v>6524</v>
      </c>
      <c r="X2361" t="s">
        <v>6529</v>
      </c>
      <c r="Y2361" t="s">
        <v>6526</v>
      </c>
      <c r="AK2361" t="str">
        <f t="shared" si="36"/>
        <v>S. DQ. L.</v>
      </c>
    </row>
    <row r="2362" spans="2:37" x14ac:dyDescent="0.2">
      <c r="B2362" s="66" t="s">
        <v>3780</v>
      </c>
      <c r="C2362" t="s">
        <v>8639</v>
      </c>
      <c r="Q2362" t="s">
        <v>6416</v>
      </c>
      <c r="T2362" s="59" t="s">
        <v>6416</v>
      </c>
      <c r="AK2362" t="str">
        <f t="shared" si="36"/>
        <v/>
      </c>
    </row>
    <row r="2363" spans="2:37" x14ac:dyDescent="0.2">
      <c r="B2363" s="66" t="s">
        <v>3782</v>
      </c>
      <c r="C2363" t="s">
        <v>8640</v>
      </c>
      <c r="Q2363" t="s">
        <v>6416</v>
      </c>
      <c r="T2363" s="59" t="s">
        <v>6416</v>
      </c>
      <c r="AK2363" t="str">
        <f t="shared" si="36"/>
        <v/>
      </c>
    </row>
    <row r="2364" spans="2:37" x14ac:dyDescent="0.2">
      <c r="B2364" s="66" t="s">
        <v>3784</v>
      </c>
      <c r="C2364" t="s">
        <v>8641</v>
      </c>
      <c r="Q2364" t="s">
        <v>6416</v>
      </c>
      <c r="T2364" s="59" t="s">
        <v>6416</v>
      </c>
      <c r="AK2364" t="str">
        <f t="shared" si="36"/>
        <v/>
      </c>
    </row>
    <row r="2365" spans="2:37" x14ac:dyDescent="0.2">
      <c r="B2365" s="66" t="s">
        <v>3786</v>
      </c>
      <c r="C2365" t="s">
        <v>8642</v>
      </c>
      <c r="Q2365" t="s">
        <v>6416</v>
      </c>
      <c r="T2365" s="59" t="s">
        <v>6416</v>
      </c>
      <c r="AK2365" t="str">
        <f t="shared" si="36"/>
        <v/>
      </c>
    </row>
    <row r="2366" spans="2:37" x14ac:dyDescent="0.2">
      <c r="B2366" s="63" t="s">
        <v>3788</v>
      </c>
      <c r="C2366" t="s">
        <v>8643</v>
      </c>
      <c r="Q2366" t="s">
        <v>6416</v>
      </c>
      <c r="T2366" s="59" t="s">
        <v>6416</v>
      </c>
      <c r="AK2366" t="str">
        <f t="shared" si="36"/>
        <v/>
      </c>
    </row>
    <row r="2367" spans="2:37" x14ac:dyDescent="0.2">
      <c r="B2367" s="69" t="s">
        <v>1222</v>
      </c>
      <c r="Q2367" t="s">
        <v>6714</v>
      </c>
      <c r="T2367" s="59" t="s">
        <v>1222</v>
      </c>
      <c r="W2367" t="s">
        <v>6524</v>
      </c>
      <c r="X2367" t="s">
        <v>6529</v>
      </c>
      <c r="Y2367" t="s">
        <v>6528</v>
      </c>
      <c r="AK2367" t="str">
        <f t="shared" si="36"/>
        <v>S. DQ. R.</v>
      </c>
    </row>
    <row r="2368" spans="2:37" x14ac:dyDescent="0.2">
      <c r="B2368" s="66" t="s">
        <v>3790</v>
      </c>
      <c r="C2368" t="s">
        <v>8644</v>
      </c>
      <c r="Q2368" t="s">
        <v>6416</v>
      </c>
      <c r="T2368" s="59" t="s">
        <v>6416</v>
      </c>
      <c r="AK2368" t="str">
        <f t="shared" si="36"/>
        <v/>
      </c>
    </row>
    <row r="2369" spans="2:37" x14ac:dyDescent="0.2">
      <c r="B2369" s="66" t="s">
        <v>3792</v>
      </c>
      <c r="C2369" t="s">
        <v>8645</v>
      </c>
      <c r="Q2369" t="s">
        <v>6416</v>
      </c>
      <c r="T2369" s="59" t="s">
        <v>6416</v>
      </c>
      <c r="AK2369" t="str">
        <f t="shared" si="36"/>
        <v/>
      </c>
    </row>
    <row r="2370" spans="2:37" x14ac:dyDescent="0.2">
      <c r="B2370" s="66" t="s">
        <v>3794</v>
      </c>
      <c r="C2370" t="s">
        <v>8646</v>
      </c>
      <c r="Q2370" t="s">
        <v>6416</v>
      </c>
      <c r="T2370" s="59" t="s">
        <v>6416</v>
      </c>
      <c r="AK2370" t="str">
        <f t="shared" si="36"/>
        <v/>
      </c>
    </row>
    <row r="2371" spans="2:37" x14ac:dyDescent="0.2">
      <c r="B2371" s="66" t="s">
        <v>3796</v>
      </c>
      <c r="C2371" t="s">
        <v>8647</v>
      </c>
      <c r="Q2371" t="s">
        <v>6416</v>
      </c>
      <c r="T2371" s="59" t="s">
        <v>6416</v>
      </c>
      <c r="AK2371" t="str">
        <f t="shared" si="36"/>
        <v/>
      </c>
    </row>
    <row r="2372" spans="2:37" x14ac:dyDescent="0.2">
      <c r="B2372" s="63" t="s">
        <v>3798</v>
      </c>
      <c r="C2372" t="s">
        <v>8648</v>
      </c>
      <c r="Q2372" t="s">
        <v>6416</v>
      </c>
      <c r="T2372" s="59" t="s">
        <v>6416</v>
      </c>
      <c r="AK2372" t="str">
        <f t="shared" si="36"/>
        <v/>
      </c>
    </row>
    <row r="2373" spans="2:37" x14ac:dyDescent="0.2">
      <c r="B2373" s="68" t="s">
        <v>3800</v>
      </c>
      <c r="Q2373" t="s">
        <v>6781</v>
      </c>
      <c r="T2373" s="59" t="s">
        <v>3800</v>
      </c>
      <c r="W2373" t="s">
        <v>6489</v>
      </c>
      <c r="X2373" t="s">
        <v>6419</v>
      </c>
      <c r="Y2373" t="s">
        <v>6580</v>
      </c>
      <c r="AK2373" t="str">
        <f t="shared" si="36"/>
        <v>R4 / B0</v>
      </c>
    </row>
    <row r="2374" spans="2:37" x14ac:dyDescent="0.2">
      <c r="B2374" s="69" t="s">
        <v>1178</v>
      </c>
      <c r="Q2374" t="s">
        <v>6710</v>
      </c>
      <c r="T2374" s="59" t="s">
        <v>1178</v>
      </c>
      <c r="W2374" t="s">
        <v>6524</v>
      </c>
      <c r="X2374" t="s">
        <v>6525</v>
      </c>
      <c r="Y2374" t="s">
        <v>6526</v>
      </c>
      <c r="Z2374" t="s">
        <v>6527</v>
      </c>
      <c r="AA2374">
        <v>1</v>
      </c>
      <c r="AK2374" t="str">
        <f t="shared" ref="AK2374:AK2437" si="37">CONCATENATE(W2374,IF(X2374&lt;&gt;""," ",""),X2374,IF(Y2374&lt;&gt;""," ",""),Y2374,IF(Z2374&lt;&gt;""," ",""),Z2374,IF(AA2374&lt;&gt;""," ",""),AA2374,IF(AB2374&lt;&gt;""," ",""),AB2374,IF(AC2374&lt;&gt;""," ",""),AC2374,IF(AD2374&lt;&gt;""," ",""),AD2374,IF(AE2374&lt;&gt;""," ",""),AE2374,IF(AF2374&lt;&gt;""," ",""),AF2374,IF(AG2374&lt;&gt;""," ",""),AG2374,IF(AH2374&lt;&gt;""," ",""),AH2374,IF(AI2374&lt;&gt;""," ",""),AI2374,IF(AJ2374&lt;&gt;""," ",""),AJ2374)</f>
        <v>S. K. L. - 1</v>
      </c>
    </row>
    <row r="2375" spans="2:37" x14ac:dyDescent="0.2">
      <c r="B2375" s="66" t="s">
        <v>3801</v>
      </c>
      <c r="C2375" t="s">
        <v>8649</v>
      </c>
      <c r="Q2375" t="s">
        <v>6416</v>
      </c>
      <c r="T2375" s="59" t="s">
        <v>6416</v>
      </c>
      <c r="AK2375" t="str">
        <f t="shared" si="37"/>
        <v/>
      </c>
    </row>
    <row r="2376" spans="2:37" x14ac:dyDescent="0.2">
      <c r="B2376" s="66" t="s">
        <v>3803</v>
      </c>
      <c r="C2376" t="s">
        <v>8650</v>
      </c>
      <c r="Q2376" t="s">
        <v>6416</v>
      </c>
      <c r="T2376" s="59" t="s">
        <v>6416</v>
      </c>
      <c r="AK2376" t="str">
        <f t="shared" si="37"/>
        <v/>
      </c>
    </row>
    <row r="2377" spans="2:37" x14ac:dyDescent="0.2">
      <c r="B2377" s="66" t="s">
        <v>3805</v>
      </c>
      <c r="C2377" t="s">
        <v>8651</v>
      </c>
      <c r="Q2377" t="s">
        <v>6416</v>
      </c>
      <c r="T2377" s="59" t="s">
        <v>6416</v>
      </c>
      <c r="AK2377" t="str">
        <f t="shared" si="37"/>
        <v/>
      </c>
    </row>
    <row r="2378" spans="2:37" x14ac:dyDescent="0.2">
      <c r="B2378" s="66" t="s">
        <v>3807</v>
      </c>
      <c r="C2378" t="s">
        <v>8652</v>
      </c>
      <c r="Q2378" t="s">
        <v>6416</v>
      </c>
      <c r="T2378" s="59" t="s">
        <v>6416</v>
      </c>
      <c r="AK2378" t="str">
        <f t="shared" si="37"/>
        <v/>
      </c>
    </row>
    <row r="2379" spans="2:37" x14ac:dyDescent="0.2">
      <c r="B2379" s="63" t="s">
        <v>3809</v>
      </c>
      <c r="C2379" t="s">
        <v>8653</v>
      </c>
      <c r="Q2379" t="s">
        <v>6416</v>
      </c>
      <c r="T2379" s="59" t="s">
        <v>6416</v>
      </c>
      <c r="AK2379" t="str">
        <f t="shared" si="37"/>
        <v/>
      </c>
    </row>
    <row r="2380" spans="2:37" x14ac:dyDescent="0.2">
      <c r="B2380" s="69" t="s">
        <v>1189</v>
      </c>
      <c r="Q2380" t="s">
        <v>6711</v>
      </c>
      <c r="T2380" s="59" t="s">
        <v>1189</v>
      </c>
      <c r="W2380" t="s">
        <v>6524</v>
      </c>
      <c r="X2380" t="s">
        <v>6525</v>
      </c>
      <c r="Y2380" t="s">
        <v>6526</v>
      </c>
      <c r="Z2380" t="s">
        <v>6527</v>
      </c>
      <c r="AA2380">
        <v>2</v>
      </c>
      <c r="AK2380" t="str">
        <f t="shared" si="37"/>
        <v>S. K. L. - 2</v>
      </c>
    </row>
    <row r="2381" spans="2:37" x14ac:dyDescent="0.2">
      <c r="B2381" s="66" t="s">
        <v>3811</v>
      </c>
      <c r="C2381" t="s">
        <v>8654</v>
      </c>
      <c r="Q2381" t="s">
        <v>6416</v>
      </c>
      <c r="T2381" s="59" t="s">
        <v>6416</v>
      </c>
      <c r="AK2381" t="str">
        <f t="shared" si="37"/>
        <v/>
      </c>
    </row>
    <row r="2382" spans="2:37" x14ac:dyDescent="0.2">
      <c r="B2382" s="66" t="s">
        <v>3813</v>
      </c>
      <c r="C2382" t="s">
        <v>8655</v>
      </c>
      <c r="Q2382" t="s">
        <v>6416</v>
      </c>
      <c r="T2382" s="59" t="s">
        <v>6416</v>
      </c>
      <c r="AK2382" t="str">
        <f t="shared" si="37"/>
        <v/>
      </c>
    </row>
    <row r="2383" spans="2:37" x14ac:dyDescent="0.2">
      <c r="B2383" s="66" t="s">
        <v>3815</v>
      </c>
      <c r="C2383" t="s">
        <v>8656</v>
      </c>
      <c r="Q2383" t="s">
        <v>6416</v>
      </c>
      <c r="T2383" s="59" t="s">
        <v>6416</v>
      </c>
      <c r="AK2383" t="str">
        <f t="shared" si="37"/>
        <v/>
      </c>
    </row>
    <row r="2384" spans="2:37" x14ac:dyDescent="0.2">
      <c r="B2384" s="66" t="s">
        <v>3817</v>
      </c>
      <c r="C2384" t="s">
        <v>8657</v>
      </c>
      <c r="Q2384" t="s">
        <v>6416</v>
      </c>
      <c r="T2384" s="59" t="s">
        <v>6416</v>
      </c>
      <c r="AK2384" t="str">
        <f t="shared" si="37"/>
        <v/>
      </c>
    </row>
    <row r="2385" spans="2:37" x14ac:dyDescent="0.2">
      <c r="B2385" s="63" t="s">
        <v>3819</v>
      </c>
      <c r="C2385" t="s">
        <v>8658</v>
      </c>
      <c r="Q2385" t="s">
        <v>6416</v>
      </c>
      <c r="T2385" s="59" t="s">
        <v>6416</v>
      </c>
      <c r="AK2385" t="str">
        <f t="shared" si="37"/>
        <v/>
      </c>
    </row>
    <row r="2386" spans="2:37" x14ac:dyDescent="0.2">
      <c r="B2386" s="69" t="s">
        <v>2027</v>
      </c>
      <c r="Q2386" t="s">
        <v>6741</v>
      </c>
      <c r="T2386" s="59" t="s">
        <v>2027</v>
      </c>
      <c r="W2386" t="s">
        <v>6524</v>
      </c>
      <c r="X2386" t="s">
        <v>6525</v>
      </c>
      <c r="Y2386" t="s">
        <v>6526</v>
      </c>
      <c r="Z2386" t="s">
        <v>6527</v>
      </c>
      <c r="AA2386">
        <v>3</v>
      </c>
      <c r="AK2386" t="str">
        <f t="shared" si="37"/>
        <v>S. K. L. - 3</v>
      </c>
    </row>
    <row r="2387" spans="2:37" x14ac:dyDescent="0.2">
      <c r="B2387" s="66" t="s">
        <v>3821</v>
      </c>
      <c r="C2387" t="s">
        <v>8659</v>
      </c>
      <c r="Q2387" t="s">
        <v>6416</v>
      </c>
      <c r="T2387" s="59" t="s">
        <v>6416</v>
      </c>
      <c r="AK2387" t="str">
        <f t="shared" si="37"/>
        <v/>
      </c>
    </row>
    <row r="2388" spans="2:37" x14ac:dyDescent="0.2">
      <c r="B2388" s="66" t="s">
        <v>3823</v>
      </c>
      <c r="C2388" t="s">
        <v>8660</v>
      </c>
      <c r="Q2388" t="s">
        <v>6416</v>
      </c>
      <c r="T2388" s="59" t="s">
        <v>6416</v>
      </c>
      <c r="AK2388" t="str">
        <f t="shared" si="37"/>
        <v/>
      </c>
    </row>
    <row r="2389" spans="2:37" x14ac:dyDescent="0.2">
      <c r="B2389" s="66" t="s">
        <v>3825</v>
      </c>
      <c r="C2389" t="s">
        <v>8661</v>
      </c>
      <c r="Q2389" t="s">
        <v>6416</v>
      </c>
      <c r="T2389" s="59" t="s">
        <v>6416</v>
      </c>
      <c r="AK2389" t="str">
        <f t="shared" si="37"/>
        <v/>
      </c>
    </row>
    <row r="2390" spans="2:37" x14ac:dyDescent="0.2">
      <c r="B2390" s="66" t="s">
        <v>3827</v>
      </c>
      <c r="C2390" t="s">
        <v>8662</v>
      </c>
      <c r="Q2390" t="s">
        <v>6416</v>
      </c>
      <c r="T2390" s="59" t="s">
        <v>6416</v>
      </c>
      <c r="AK2390" t="str">
        <f t="shared" si="37"/>
        <v/>
      </c>
    </row>
    <row r="2391" spans="2:37" x14ac:dyDescent="0.2">
      <c r="B2391" s="63" t="s">
        <v>3829</v>
      </c>
      <c r="C2391" t="s">
        <v>8663</v>
      </c>
      <c r="Q2391" t="s">
        <v>6416</v>
      </c>
      <c r="T2391" s="59" t="s">
        <v>6416</v>
      </c>
      <c r="AK2391" t="str">
        <f t="shared" si="37"/>
        <v/>
      </c>
    </row>
    <row r="2392" spans="2:37" x14ac:dyDescent="0.2">
      <c r="B2392" s="69" t="s">
        <v>1569</v>
      </c>
      <c r="Q2392" t="s">
        <v>6730</v>
      </c>
      <c r="T2392" s="59" t="s">
        <v>1569</v>
      </c>
      <c r="W2392" t="s">
        <v>6524</v>
      </c>
      <c r="X2392" t="s">
        <v>6525</v>
      </c>
      <c r="Y2392" t="s">
        <v>6528</v>
      </c>
      <c r="Z2392" t="s">
        <v>6527</v>
      </c>
      <c r="AA2392">
        <v>1</v>
      </c>
      <c r="AK2392" t="str">
        <f t="shared" si="37"/>
        <v>S. K. R. - 1</v>
      </c>
    </row>
    <row r="2393" spans="2:37" x14ac:dyDescent="0.2">
      <c r="B2393" s="66" t="s">
        <v>3831</v>
      </c>
      <c r="C2393" t="s">
        <v>8664</v>
      </c>
      <c r="Q2393" t="s">
        <v>6416</v>
      </c>
      <c r="T2393" s="59" t="s">
        <v>6416</v>
      </c>
      <c r="AK2393" t="str">
        <f t="shared" si="37"/>
        <v/>
      </c>
    </row>
    <row r="2394" spans="2:37" x14ac:dyDescent="0.2">
      <c r="B2394" s="66" t="s">
        <v>3833</v>
      </c>
      <c r="C2394" t="s">
        <v>8665</v>
      </c>
      <c r="Q2394" t="s">
        <v>6416</v>
      </c>
      <c r="T2394" s="59" t="s">
        <v>6416</v>
      </c>
      <c r="AK2394" t="str">
        <f t="shared" si="37"/>
        <v/>
      </c>
    </row>
    <row r="2395" spans="2:37" x14ac:dyDescent="0.2">
      <c r="B2395" s="66" t="s">
        <v>3835</v>
      </c>
      <c r="C2395" t="s">
        <v>8666</v>
      </c>
      <c r="Q2395" t="s">
        <v>6416</v>
      </c>
      <c r="T2395" s="59" t="s">
        <v>6416</v>
      </c>
      <c r="AK2395" t="str">
        <f t="shared" si="37"/>
        <v/>
      </c>
    </row>
    <row r="2396" spans="2:37" x14ac:dyDescent="0.2">
      <c r="B2396" s="66" t="s">
        <v>3837</v>
      </c>
      <c r="C2396" t="s">
        <v>8667</v>
      </c>
      <c r="Q2396" t="s">
        <v>6416</v>
      </c>
      <c r="T2396" s="59" t="s">
        <v>6416</v>
      </c>
      <c r="AK2396" t="str">
        <f t="shared" si="37"/>
        <v/>
      </c>
    </row>
    <row r="2397" spans="2:37" x14ac:dyDescent="0.2">
      <c r="B2397" s="63" t="s">
        <v>3839</v>
      </c>
      <c r="C2397" t="s">
        <v>8668</v>
      </c>
      <c r="Q2397" t="s">
        <v>6416</v>
      </c>
      <c r="T2397" s="59" t="s">
        <v>6416</v>
      </c>
      <c r="AK2397" t="str">
        <f t="shared" si="37"/>
        <v/>
      </c>
    </row>
    <row r="2398" spans="2:37" x14ac:dyDescent="0.2">
      <c r="B2398" s="69" t="s">
        <v>1580</v>
      </c>
      <c r="Q2398" t="s">
        <v>6731</v>
      </c>
      <c r="T2398" s="59" t="s">
        <v>1580</v>
      </c>
      <c r="W2398" t="s">
        <v>6524</v>
      </c>
      <c r="X2398" t="s">
        <v>6525</v>
      </c>
      <c r="Y2398" t="s">
        <v>6528</v>
      </c>
      <c r="Z2398" t="s">
        <v>6527</v>
      </c>
      <c r="AA2398">
        <v>2</v>
      </c>
      <c r="AK2398" t="str">
        <f t="shared" si="37"/>
        <v>S. K. R. - 2</v>
      </c>
    </row>
    <row r="2399" spans="2:37" x14ac:dyDescent="0.2">
      <c r="B2399" s="66" t="s">
        <v>3841</v>
      </c>
      <c r="C2399" t="s">
        <v>8669</v>
      </c>
      <c r="Q2399" t="s">
        <v>6416</v>
      </c>
      <c r="T2399" s="59" t="s">
        <v>6416</v>
      </c>
      <c r="AK2399" t="str">
        <f t="shared" si="37"/>
        <v/>
      </c>
    </row>
    <row r="2400" spans="2:37" x14ac:dyDescent="0.2">
      <c r="B2400" s="66" t="s">
        <v>3843</v>
      </c>
      <c r="C2400" t="s">
        <v>8670</v>
      </c>
      <c r="Q2400" t="s">
        <v>6416</v>
      </c>
      <c r="T2400" s="59" t="s">
        <v>6416</v>
      </c>
      <c r="AK2400" t="str">
        <f t="shared" si="37"/>
        <v/>
      </c>
    </row>
    <row r="2401" spans="2:37" x14ac:dyDescent="0.2">
      <c r="B2401" s="66" t="s">
        <v>3845</v>
      </c>
      <c r="C2401" t="s">
        <v>8671</v>
      </c>
      <c r="Q2401" t="s">
        <v>6416</v>
      </c>
      <c r="T2401" s="59" t="s">
        <v>6416</v>
      </c>
      <c r="AK2401" t="str">
        <f t="shared" si="37"/>
        <v/>
      </c>
    </row>
    <row r="2402" spans="2:37" x14ac:dyDescent="0.2">
      <c r="B2402" s="66" t="s">
        <v>3847</v>
      </c>
      <c r="C2402" t="s">
        <v>8672</v>
      </c>
      <c r="Q2402" t="s">
        <v>6416</v>
      </c>
      <c r="T2402" s="59" t="s">
        <v>6416</v>
      </c>
      <c r="AK2402" t="str">
        <f t="shared" si="37"/>
        <v/>
      </c>
    </row>
    <row r="2403" spans="2:37" x14ac:dyDescent="0.2">
      <c r="B2403" s="63" t="s">
        <v>3849</v>
      </c>
      <c r="C2403" t="s">
        <v>8673</v>
      </c>
      <c r="Q2403" t="s">
        <v>6416</v>
      </c>
      <c r="T2403" s="59" t="s">
        <v>6416</v>
      </c>
      <c r="AK2403" t="str">
        <f t="shared" si="37"/>
        <v/>
      </c>
    </row>
    <row r="2404" spans="2:37" x14ac:dyDescent="0.2">
      <c r="B2404" s="69" t="s">
        <v>1277</v>
      </c>
      <c r="Q2404" t="s">
        <v>6719</v>
      </c>
      <c r="T2404" s="59" t="s">
        <v>1277</v>
      </c>
      <c r="W2404" t="s">
        <v>6524</v>
      </c>
      <c r="X2404" t="s">
        <v>6525</v>
      </c>
      <c r="Y2404" t="s">
        <v>6531</v>
      </c>
      <c r="AK2404" t="str">
        <f t="shared" si="37"/>
        <v>S. K. CL.</v>
      </c>
    </row>
    <row r="2405" spans="2:37" x14ac:dyDescent="0.2">
      <c r="B2405" s="66" t="s">
        <v>3851</v>
      </c>
      <c r="C2405" t="s">
        <v>8674</v>
      </c>
      <c r="Q2405" t="s">
        <v>6416</v>
      </c>
      <c r="T2405" s="59" t="s">
        <v>6416</v>
      </c>
      <c r="AK2405" t="str">
        <f t="shared" si="37"/>
        <v/>
      </c>
    </row>
    <row r="2406" spans="2:37" x14ac:dyDescent="0.2">
      <c r="B2406" s="66" t="s">
        <v>3853</v>
      </c>
      <c r="C2406" t="s">
        <v>8675</v>
      </c>
      <c r="Q2406" t="s">
        <v>6416</v>
      </c>
      <c r="T2406" s="59" t="s">
        <v>6416</v>
      </c>
      <c r="AK2406" t="str">
        <f t="shared" si="37"/>
        <v/>
      </c>
    </row>
    <row r="2407" spans="2:37" x14ac:dyDescent="0.2">
      <c r="B2407" s="66" t="s">
        <v>3855</v>
      </c>
      <c r="C2407" t="s">
        <v>8676</v>
      </c>
      <c r="Q2407" t="s">
        <v>6416</v>
      </c>
      <c r="T2407" s="59" t="s">
        <v>6416</v>
      </c>
      <c r="AK2407" t="str">
        <f t="shared" si="37"/>
        <v/>
      </c>
    </row>
    <row r="2408" spans="2:37" x14ac:dyDescent="0.2">
      <c r="B2408" s="66" t="s">
        <v>3857</v>
      </c>
      <c r="C2408" t="s">
        <v>8677</v>
      </c>
      <c r="Q2408" t="s">
        <v>6416</v>
      </c>
      <c r="T2408" s="59" t="s">
        <v>6416</v>
      </c>
      <c r="AK2408" t="str">
        <f t="shared" si="37"/>
        <v/>
      </c>
    </row>
    <row r="2409" spans="2:37" x14ac:dyDescent="0.2">
      <c r="B2409" s="63" t="s">
        <v>3859</v>
      </c>
      <c r="C2409" t="s">
        <v>8678</v>
      </c>
      <c r="Q2409" t="s">
        <v>6416</v>
      </c>
      <c r="T2409" s="59" t="s">
        <v>6416</v>
      </c>
      <c r="AK2409" t="str">
        <f t="shared" si="37"/>
        <v/>
      </c>
    </row>
    <row r="2410" spans="2:37" x14ac:dyDescent="0.2">
      <c r="B2410" s="69" t="s">
        <v>1288</v>
      </c>
      <c r="Q2410" t="s">
        <v>6720</v>
      </c>
      <c r="T2410" s="59" t="s">
        <v>1288</v>
      </c>
      <c r="W2410" t="s">
        <v>6524</v>
      </c>
      <c r="X2410" t="s">
        <v>6525</v>
      </c>
      <c r="Y2410" t="s">
        <v>6532</v>
      </c>
      <c r="AK2410" t="str">
        <f t="shared" si="37"/>
        <v>S. K. CR.</v>
      </c>
    </row>
    <row r="2411" spans="2:37" x14ac:dyDescent="0.2">
      <c r="B2411" s="66" t="s">
        <v>3861</v>
      </c>
      <c r="C2411" t="s">
        <v>8679</v>
      </c>
      <c r="Q2411" t="s">
        <v>6416</v>
      </c>
      <c r="T2411" s="59" t="s">
        <v>6416</v>
      </c>
      <c r="AK2411" t="str">
        <f t="shared" si="37"/>
        <v/>
      </c>
    </row>
    <row r="2412" spans="2:37" x14ac:dyDescent="0.2">
      <c r="B2412" s="66" t="s">
        <v>3863</v>
      </c>
      <c r="C2412" t="s">
        <v>8680</v>
      </c>
      <c r="Q2412" t="s">
        <v>6416</v>
      </c>
      <c r="T2412" s="59" t="s">
        <v>6416</v>
      </c>
      <c r="AK2412" t="str">
        <f t="shared" si="37"/>
        <v/>
      </c>
    </row>
    <row r="2413" spans="2:37" x14ac:dyDescent="0.2">
      <c r="B2413" s="66" t="s">
        <v>3865</v>
      </c>
      <c r="C2413" t="s">
        <v>8681</v>
      </c>
      <c r="Q2413" t="s">
        <v>6416</v>
      </c>
      <c r="T2413" s="59" t="s">
        <v>6416</v>
      </c>
      <c r="AK2413" t="str">
        <f t="shared" si="37"/>
        <v/>
      </c>
    </row>
    <row r="2414" spans="2:37" x14ac:dyDescent="0.2">
      <c r="B2414" s="66" t="s">
        <v>3867</v>
      </c>
      <c r="C2414" t="s">
        <v>8682</v>
      </c>
      <c r="Q2414" t="s">
        <v>6416</v>
      </c>
      <c r="T2414" s="59" t="s">
        <v>6416</v>
      </c>
      <c r="AK2414" t="str">
        <f t="shared" si="37"/>
        <v/>
      </c>
    </row>
    <row r="2415" spans="2:37" x14ac:dyDescent="0.2">
      <c r="B2415" s="63" t="s">
        <v>3869</v>
      </c>
      <c r="C2415" t="s">
        <v>8683</v>
      </c>
      <c r="Q2415" t="s">
        <v>6416</v>
      </c>
      <c r="T2415" s="59" t="s">
        <v>6416</v>
      </c>
      <c r="AK2415" t="str">
        <f t="shared" si="37"/>
        <v/>
      </c>
    </row>
    <row r="2416" spans="2:37" x14ac:dyDescent="0.2">
      <c r="B2416" s="69" t="s">
        <v>1222</v>
      </c>
      <c r="Q2416" t="s">
        <v>6714</v>
      </c>
      <c r="T2416" s="59" t="s">
        <v>1222</v>
      </c>
      <c r="W2416" t="s">
        <v>6524</v>
      </c>
      <c r="X2416" t="s">
        <v>6529</v>
      </c>
      <c r="Y2416" t="s">
        <v>6528</v>
      </c>
      <c r="AK2416" t="str">
        <f t="shared" si="37"/>
        <v>S. DQ. R.</v>
      </c>
    </row>
    <row r="2417" spans="2:37" x14ac:dyDescent="0.2">
      <c r="B2417" s="66" t="s">
        <v>3871</v>
      </c>
      <c r="C2417" t="s">
        <v>8684</v>
      </c>
      <c r="Q2417" t="s">
        <v>6416</v>
      </c>
      <c r="T2417" s="59" t="s">
        <v>6416</v>
      </c>
      <c r="AK2417" t="str">
        <f t="shared" si="37"/>
        <v/>
      </c>
    </row>
    <row r="2418" spans="2:37" x14ac:dyDescent="0.2">
      <c r="B2418" s="66" t="s">
        <v>3873</v>
      </c>
      <c r="C2418" t="s">
        <v>8685</v>
      </c>
      <c r="Q2418" t="s">
        <v>6416</v>
      </c>
      <c r="T2418" s="59" t="s">
        <v>6416</v>
      </c>
      <c r="AK2418" t="str">
        <f t="shared" si="37"/>
        <v/>
      </c>
    </row>
    <row r="2419" spans="2:37" x14ac:dyDescent="0.2">
      <c r="B2419" s="66" t="s">
        <v>3875</v>
      </c>
      <c r="C2419" t="s">
        <v>8686</v>
      </c>
      <c r="Q2419" t="s">
        <v>6416</v>
      </c>
      <c r="T2419" s="59" t="s">
        <v>6416</v>
      </c>
      <c r="AK2419" t="str">
        <f t="shared" si="37"/>
        <v/>
      </c>
    </row>
    <row r="2420" spans="2:37" x14ac:dyDescent="0.2">
      <c r="B2420" s="66" t="s">
        <v>3877</v>
      </c>
      <c r="C2420" t="s">
        <v>8687</v>
      </c>
      <c r="Q2420" t="s">
        <v>6416</v>
      </c>
      <c r="T2420" s="59" t="s">
        <v>6416</v>
      </c>
      <c r="AK2420" t="str">
        <f t="shared" si="37"/>
        <v/>
      </c>
    </row>
    <row r="2421" spans="2:37" x14ac:dyDescent="0.2">
      <c r="B2421" s="63" t="s">
        <v>3879</v>
      </c>
      <c r="C2421" t="s">
        <v>8688</v>
      </c>
      <c r="Q2421" t="s">
        <v>6416</v>
      </c>
      <c r="T2421" s="59" t="s">
        <v>6416</v>
      </c>
      <c r="AK2421" t="str">
        <f t="shared" si="37"/>
        <v/>
      </c>
    </row>
    <row r="2422" spans="2:37" x14ac:dyDescent="0.2">
      <c r="B2422" s="68" t="s">
        <v>3881</v>
      </c>
      <c r="Q2422" t="s">
        <v>6782</v>
      </c>
      <c r="T2422" s="59" t="s">
        <v>3881</v>
      </c>
      <c r="W2422" t="s">
        <v>6489</v>
      </c>
      <c r="X2422" t="s">
        <v>6419</v>
      </c>
      <c r="Y2422" t="s">
        <v>6581</v>
      </c>
      <c r="AK2422" t="str">
        <f t="shared" si="37"/>
        <v>R4 / C0</v>
      </c>
    </row>
    <row r="2423" spans="2:37" x14ac:dyDescent="0.2">
      <c r="B2423" s="69" t="s">
        <v>1256</v>
      </c>
      <c r="Q2423" t="s">
        <v>6718</v>
      </c>
      <c r="T2423" s="59" t="s">
        <v>1256</v>
      </c>
      <c r="W2423" t="s">
        <v>6524</v>
      </c>
      <c r="X2423" t="s">
        <v>6525</v>
      </c>
      <c r="Y2423" t="s">
        <v>6526</v>
      </c>
      <c r="AK2423" t="str">
        <f t="shared" si="37"/>
        <v>S. K. L.</v>
      </c>
    </row>
    <row r="2424" spans="2:37" x14ac:dyDescent="0.2">
      <c r="B2424" s="66" t="s">
        <v>3882</v>
      </c>
      <c r="C2424" t="s">
        <v>8689</v>
      </c>
      <c r="Q2424" t="s">
        <v>6416</v>
      </c>
      <c r="T2424" s="59" t="s">
        <v>6416</v>
      </c>
      <c r="AK2424" t="str">
        <f t="shared" si="37"/>
        <v/>
      </c>
    </row>
    <row r="2425" spans="2:37" x14ac:dyDescent="0.2">
      <c r="B2425" s="66" t="s">
        <v>3884</v>
      </c>
      <c r="C2425" t="s">
        <v>8690</v>
      </c>
      <c r="Q2425" t="s">
        <v>6416</v>
      </c>
      <c r="T2425" s="59" t="s">
        <v>6416</v>
      </c>
      <c r="AK2425" t="str">
        <f t="shared" si="37"/>
        <v/>
      </c>
    </row>
    <row r="2426" spans="2:37" x14ac:dyDescent="0.2">
      <c r="B2426" s="66" t="s">
        <v>3886</v>
      </c>
      <c r="C2426" t="s">
        <v>8691</v>
      </c>
      <c r="Q2426" t="s">
        <v>6416</v>
      </c>
      <c r="T2426" s="59" t="s">
        <v>6416</v>
      </c>
      <c r="AK2426" t="str">
        <f t="shared" si="37"/>
        <v/>
      </c>
    </row>
    <row r="2427" spans="2:37" x14ac:dyDescent="0.2">
      <c r="B2427" s="66" t="s">
        <v>3888</v>
      </c>
      <c r="C2427" t="s">
        <v>8692</v>
      </c>
      <c r="Q2427" t="s">
        <v>6416</v>
      </c>
      <c r="T2427" s="59" t="s">
        <v>6416</v>
      </c>
      <c r="AK2427" t="str">
        <f t="shared" si="37"/>
        <v/>
      </c>
    </row>
    <row r="2428" spans="2:37" x14ac:dyDescent="0.2">
      <c r="B2428" s="63" t="s">
        <v>3890</v>
      </c>
      <c r="C2428" t="s">
        <v>8693</v>
      </c>
      <c r="Q2428" t="s">
        <v>6416</v>
      </c>
      <c r="T2428" s="59" t="s">
        <v>6416</v>
      </c>
      <c r="AK2428" t="str">
        <f t="shared" si="37"/>
        <v/>
      </c>
    </row>
    <row r="2429" spans="2:37" x14ac:dyDescent="0.2">
      <c r="B2429" s="69" t="s">
        <v>1200</v>
      </c>
      <c r="Q2429" t="s">
        <v>6712</v>
      </c>
      <c r="T2429" s="59" t="s">
        <v>1200</v>
      </c>
      <c r="W2429" t="s">
        <v>6524</v>
      </c>
      <c r="X2429" t="s">
        <v>6525</v>
      </c>
      <c r="Y2429" t="s">
        <v>6528</v>
      </c>
      <c r="AK2429" t="str">
        <f t="shared" si="37"/>
        <v>S. K. R.</v>
      </c>
    </row>
    <row r="2430" spans="2:37" x14ac:dyDescent="0.2">
      <c r="B2430" s="66" t="s">
        <v>3892</v>
      </c>
      <c r="C2430" t="s">
        <v>8694</v>
      </c>
      <c r="Q2430" t="s">
        <v>6416</v>
      </c>
      <c r="T2430" s="59" t="s">
        <v>6416</v>
      </c>
      <c r="AK2430" t="str">
        <f t="shared" si="37"/>
        <v/>
      </c>
    </row>
    <row r="2431" spans="2:37" x14ac:dyDescent="0.2">
      <c r="B2431" s="66" t="s">
        <v>3894</v>
      </c>
      <c r="C2431" t="s">
        <v>8695</v>
      </c>
      <c r="Q2431" t="s">
        <v>6416</v>
      </c>
      <c r="T2431" s="59" t="s">
        <v>6416</v>
      </c>
      <c r="AK2431" t="str">
        <f t="shared" si="37"/>
        <v/>
      </c>
    </row>
    <row r="2432" spans="2:37" x14ac:dyDescent="0.2">
      <c r="B2432" s="66" t="s">
        <v>3896</v>
      </c>
      <c r="C2432" t="s">
        <v>8696</v>
      </c>
      <c r="Q2432" t="s">
        <v>6416</v>
      </c>
      <c r="T2432" s="59" t="s">
        <v>6416</v>
      </c>
      <c r="AK2432" t="str">
        <f t="shared" si="37"/>
        <v/>
      </c>
    </row>
    <row r="2433" spans="2:37" x14ac:dyDescent="0.2">
      <c r="B2433" s="66" t="s">
        <v>3898</v>
      </c>
      <c r="C2433" t="s">
        <v>8697</v>
      </c>
      <c r="Q2433" t="s">
        <v>6416</v>
      </c>
      <c r="T2433" s="59" t="s">
        <v>6416</v>
      </c>
      <c r="AK2433" t="str">
        <f t="shared" si="37"/>
        <v/>
      </c>
    </row>
    <row r="2434" spans="2:37" x14ac:dyDescent="0.2">
      <c r="B2434" s="63" t="s">
        <v>3900</v>
      </c>
      <c r="C2434" t="s">
        <v>8698</v>
      </c>
      <c r="Q2434" t="s">
        <v>6416</v>
      </c>
      <c r="T2434" s="59" t="s">
        <v>6416</v>
      </c>
      <c r="AK2434" t="str">
        <f t="shared" si="37"/>
        <v/>
      </c>
    </row>
    <row r="2435" spans="2:37" x14ac:dyDescent="0.2">
      <c r="B2435" s="69" t="s">
        <v>1288</v>
      </c>
      <c r="Q2435" t="s">
        <v>6720</v>
      </c>
      <c r="T2435" s="59" t="s">
        <v>1288</v>
      </c>
      <c r="W2435" t="s">
        <v>6524</v>
      </c>
      <c r="X2435" t="s">
        <v>6525</v>
      </c>
      <c r="Y2435" t="s">
        <v>6532</v>
      </c>
      <c r="AK2435" t="str">
        <f t="shared" si="37"/>
        <v>S. K. CR.</v>
      </c>
    </row>
    <row r="2436" spans="2:37" x14ac:dyDescent="0.2">
      <c r="B2436" s="66" t="s">
        <v>3902</v>
      </c>
      <c r="C2436" t="s">
        <v>8699</v>
      </c>
      <c r="Q2436" t="s">
        <v>6416</v>
      </c>
      <c r="T2436" s="59" t="s">
        <v>6416</v>
      </c>
      <c r="AK2436" t="str">
        <f t="shared" si="37"/>
        <v/>
      </c>
    </row>
    <row r="2437" spans="2:37" x14ac:dyDescent="0.2">
      <c r="B2437" s="66" t="s">
        <v>3904</v>
      </c>
      <c r="C2437" t="s">
        <v>8700</v>
      </c>
      <c r="Q2437" t="s">
        <v>6416</v>
      </c>
      <c r="T2437" s="59" t="s">
        <v>6416</v>
      </c>
      <c r="AK2437" t="str">
        <f t="shared" si="37"/>
        <v/>
      </c>
    </row>
    <row r="2438" spans="2:37" x14ac:dyDescent="0.2">
      <c r="B2438" s="66" t="s">
        <v>3906</v>
      </c>
      <c r="C2438" t="s">
        <v>8701</v>
      </c>
      <c r="Q2438" t="s">
        <v>6416</v>
      </c>
      <c r="T2438" s="59" t="s">
        <v>6416</v>
      </c>
      <c r="AK2438" t="str">
        <f t="shared" ref="AK2438:AK2501" si="38">CONCATENATE(W2438,IF(X2438&lt;&gt;""," ",""),X2438,IF(Y2438&lt;&gt;""," ",""),Y2438,IF(Z2438&lt;&gt;""," ",""),Z2438,IF(AA2438&lt;&gt;""," ",""),AA2438,IF(AB2438&lt;&gt;""," ",""),AB2438,IF(AC2438&lt;&gt;""," ",""),AC2438,IF(AD2438&lt;&gt;""," ",""),AD2438,IF(AE2438&lt;&gt;""," ",""),AE2438,IF(AF2438&lt;&gt;""," ",""),AF2438,IF(AG2438&lt;&gt;""," ",""),AG2438,IF(AH2438&lt;&gt;""," ",""),AH2438,IF(AI2438&lt;&gt;""," ",""),AI2438,IF(AJ2438&lt;&gt;""," ",""),AJ2438)</f>
        <v/>
      </c>
    </row>
    <row r="2439" spans="2:37" x14ac:dyDescent="0.2">
      <c r="B2439" s="66" t="s">
        <v>3908</v>
      </c>
      <c r="C2439" t="s">
        <v>8702</v>
      </c>
      <c r="Q2439" t="s">
        <v>6416</v>
      </c>
      <c r="T2439" s="59" t="s">
        <v>6416</v>
      </c>
      <c r="AK2439" t="str">
        <f t="shared" si="38"/>
        <v/>
      </c>
    </row>
    <row r="2440" spans="2:37" x14ac:dyDescent="0.2">
      <c r="B2440" s="63" t="s">
        <v>3910</v>
      </c>
      <c r="C2440" t="s">
        <v>8703</v>
      </c>
      <c r="Q2440" t="s">
        <v>6416</v>
      </c>
      <c r="T2440" s="59" t="s">
        <v>6416</v>
      </c>
      <c r="AK2440" t="str">
        <f t="shared" si="38"/>
        <v/>
      </c>
    </row>
    <row r="2441" spans="2:37" x14ac:dyDescent="0.2">
      <c r="B2441" s="69" t="s">
        <v>2129</v>
      </c>
      <c r="Q2441" t="s">
        <v>6743</v>
      </c>
      <c r="T2441" s="59" t="s">
        <v>2129</v>
      </c>
      <c r="W2441" t="s">
        <v>6524</v>
      </c>
      <c r="X2441" t="s">
        <v>6529</v>
      </c>
      <c r="Y2441" t="s">
        <v>6526</v>
      </c>
      <c r="Z2441" t="s">
        <v>6527</v>
      </c>
      <c r="AA2441">
        <v>1</v>
      </c>
      <c r="AK2441" t="str">
        <f t="shared" si="38"/>
        <v>S. DQ. L. - 1</v>
      </c>
    </row>
    <row r="2442" spans="2:37" x14ac:dyDescent="0.2">
      <c r="B2442" s="66" t="s">
        <v>3912</v>
      </c>
      <c r="C2442" t="s">
        <v>8704</v>
      </c>
      <c r="Q2442" t="s">
        <v>6416</v>
      </c>
      <c r="T2442" s="59" t="s">
        <v>6416</v>
      </c>
      <c r="AK2442" t="str">
        <f t="shared" si="38"/>
        <v/>
      </c>
    </row>
    <row r="2443" spans="2:37" x14ac:dyDescent="0.2">
      <c r="B2443" s="66" t="s">
        <v>3914</v>
      </c>
      <c r="C2443" t="s">
        <v>8705</v>
      </c>
      <c r="Q2443" t="s">
        <v>6416</v>
      </c>
      <c r="T2443" s="59" t="s">
        <v>6416</v>
      </c>
      <c r="AK2443" t="str">
        <f t="shared" si="38"/>
        <v/>
      </c>
    </row>
    <row r="2444" spans="2:37" x14ac:dyDescent="0.2">
      <c r="B2444" s="66" t="s">
        <v>3916</v>
      </c>
      <c r="C2444" t="s">
        <v>8706</v>
      </c>
      <c r="Q2444" t="s">
        <v>6416</v>
      </c>
      <c r="T2444" s="59" t="s">
        <v>6416</v>
      </c>
      <c r="AK2444" t="str">
        <f t="shared" si="38"/>
        <v/>
      </c>
    </row>
    <row r="2445" spans="2:37" x14ac:dyDescent="0.2">
      <c r="B2445" s="66" t="s">
        <v>3918</v>
      </c>
      <c r="C2445" t="s">
        <v>8707</v>
      </c>
      <c r="Q2445" t="s">
        <v>6416</v>
      </c>
      <c r="T2445" s="59" t="s">
        <v>6416</v>
      </c>
      <c r="AK2445" t="str">
        <f t="shared" si="38"/>
        <v/>
      </c>
    </row>
    <row r="2446" spans="2:37" x14ac:dyDescent="0.2">
      <c r="B2446" s="63" t="s">
        <v>3920</v>
      </c>
      <c r="C2446" t="s">
        <v>8708</v>
      </c>
      <c r="Q2446" t="s">
        <v>6416</v>
      </c>
      <c r="T2446" s="59" t="s">
        <v>6416</v>
      </c>
      <c r="AK2446" t="str">
        <f t="shared" si="38"/>
        <v/>
      </c>
    </row>
    <row r="2447" spans="2:37" x14ac:dyDescent="0.2">
      <c r="B2447" s="69" t="s">
        <v>2140</v>
      </c>
      <c r="Q2447" t="s">
        <v>6744</v>
      </c>
      <c r="T2447" s="59" t="s">
        <v>2140</v>
      </c>
      <c r="W2447" t="s">
        <v>6524</v>
      </c>
      <c r="X2447" t="s">
        <v>6529</v>
      </c>
      <c r="Y2447" t="s">
        <v>6526</v>
      </c>
      <c r="Z2447" t="s">
        <v>6527</v>
      </c>
      <c r="AA2447">
        <v>2</v>
      </c>
      <c r="AK2447" t="str">
        <f t="shared" si="38"/>
        <v>S. DQ. L. - 2</v>
      </c>
    </row>
    <row r="2448" spans="2:37" x14ac:dyDescent="0.2">
      <c r="B2448" s="66" t="s">
        <v>3922</v>
      </c>
      <c r="C2448" t="s">
        <v>8709</v>
      </c>
      <c r="Q2448" t="s">
        <v>6416</v>
      </c>
      <c r="T2448" s="59" t="s">
        <v>6416</v>
      </c>
      <c r="AK2448" t="str">
        <f t="shared" si="38"/>
        <v/>
      </c>
    </row>
    <row r="2449" spans="2:37" x14ac:dyDescent="0.2">
      <c r="B2449" s="66" t="s">
        <v>3924</v>
      </c>
      <c r="C2449" t="s">
        <v>8710</v>
      </c>
      <c r="Q2449" t="s">
        <v>6416</v>
      </c>
      <c r="T2449" s="59" t="s">
        <v>6416</v>
      </c>
      <c r="AK2449" t="str">
        <f t="shared" si="38"/>
        <v/>
      </c>
    </row>
    <row r="2450" spans="2:37" x14ac:dyDescent="0.2">
      <c r="B2450" s="66" t="s">
        <v>3926</v>
      </c>
      <c r="C2450" t="s">
        <v>8711</v>
      </c>
      <c r="Q2450" t="s">
        <v>6416</v>
      </c>
      <c r="T2450" s="59" t="s">
        <v>6416</v>
      </c>
      <c r="AK2450" t="str">
        <f t="shared" si="38"/>
        <v/>
      </c>
    </row>
    <row r="2451" spans="2:37" x14ac:dyDescent="0.2">
      <c r="B2451" s="66" t="s">
        <v>3928</v>
      </c>
      <c r="C2451" t="s">
        <v>8712</v>
      </c>
      <c r="Q2451" t="s">
        <v>6416</v>
      </c>
      <c r="T2451" s="59" t="s">
        <v>6416</v>
      </c>
      <c r="AK2451" t="str">
        <f t="shared" si="38"/>
        <v/>
      </c>
    </row>
    <row r="2452" spans="2:37" x14ac:dyDescent="0.2">
      <c r="B2452" s="63" t="s">
        <v>3930</v>
      </c>
      <c r="C2452" t="s">
        <v>8713</v>
      </c>
      <c r="Q2452" t="s">
        <v>6416</v>
      </c>
      <c r="T2452" s="59" t="s">
        <v>6416</v>
      </c>
      <c r="AK2452" t="str">
        <f t="shared" si="38"/>
        <v/>
      </c>
    </row>
    <row r="2453" spans="2:37" x14ac:dyDescent="0.2">
      <c r="B2453" s="69" t="s">
        <v>3367</v>
      </c>
      <c r="Q2453" t="s">
        <v>6571</v>
      </c>
      <c r="T2453" s="59" t="s">
        <v>3367</v>
      </c>
      <c r="W2453" t="s">
        <v>6571</v>
      </c>
      <c r="AK2453" t="str">
        <f t="shared" si="38"/>
        <v>2BS</v>
      </c>
    </row>
    <row r="2454" spans="2:37" x14ac:dyDescent="0.2">
      <c r="B2454" s="66" t="s">
        <v>3932</v>
      </c>
      <c r="C2454" t="s">
        <v>8714</v>
      </c>
      <c r="Q2454" t="s">
        <v>6416</v>
      </c>
      <c r="T2454" s="59" t="s">
        <v>6416</v>
      </c>
      <c r="AK2454" t="str">
        <f t="shared" si="38"/>
        <v/>
      </c>
    </row>
    <row r="2455" spans="2:37" x14ac:dyDescent="0.2">
      <c r="B2455" s="66" t="s">
        <v>3934</v>
      </c>
      <c r="C2455" t="s">
        <v>8715</v>
      </c>
      <c r="Q2455" t="s">
        <v>6416</v>
      </c>
      <c r="T2455" s="59" t="s">
        <v>6416</v>
      </c>
      <c r="AK2455" t="str">
        <f t="shared" si="38"/>
        <v/>
      </c>
    </row>
    <row r="2456" spans="2:37" x14ac:dyDescent="0.2">
      <c r="B2456" s="66" t="s">
        <v>3936</v>
      </c>
      <c r="C2456" t="s">
        <v>8716</v>
      </c>
      <c r="Q2456" t="s">
        <v>6416</v>
      </c>
      <c r="T2456" s="59" t="s">
        <v>6416</v>
      </c>
      <c r="AK2456" t="str">
        <f t="shared" si="38"/>
        <v/>
      </c>
    </row>
    <row r="2457" spans="2:37" x14ac:dyDescent="0.2">
      <c r="B2457" s="66" t="s">
        <v>3938</v>
      </c>
      <c r="C2457" t="s">
        <v>8717</v>
      </c>
      <c r="Q2457" t="s">
        <v>6416</v>
      </c>
      <c r="T2457" s="59" t="s">
        <v>6416</v>
      </c>
      <c r="AK2457" t="str">
        <f t="shared" si="38"/>
        <v/>
      </c>
    </row>
    <row r="2458" spans="2:37" x14ac:dyDescent="0.2">
      <c r="B2458" s="63" t="s">
        <v>3940</v>
      </c>
      <c r="C2458" t="s">
        <v>8718</v>
      </c>
      <c r="Q2458" t="s">
        <v>6416</v>
      </c>
      <c r="T2458" s="59" t="s">
        <v>6416</v>
      </c>
      <c r="AK2458" t="str">
        <f t="shared" si="38"/>
        <v/>
      </c>
    </row>
    <row r="2459" spans="2:37" x14ac:dyDescent="0.2">
      <c r="B2459" s="65" t="s">
        <v>1158</v>
      </c>
      <c r="Q2459" t="s">
        <v>6649</v>
      </c>
      <c r="T2459" s="59" t="s">
        <v>1158</v>
      </c>
      <c r="W2459" t="s">
        <v>6434</v>
      </c>
      <c r="X2459">
        <v>1</v>
      </c>
      <c r="AK2459" t="str">
        <f t="shared" si="38"/>
        <v>Level 1</v>
      </c>
    </row>
    <row r="2460" spans="2:37" x14ac:dyDescent="0.2">
      <c r="B2460" s="67" t="s">
        <v>3009</v>
      </c>
      <c r="Q2460" t="s">
        <v>6768</v>
      </c>
      <c r="T2460" s="59" t="s">
        <v>3009</v>
      </c>
      <c r="W2460" t="s">
        <v>6480</v>
      </c>
      <c r="X2460" t="s">
        <v>6481</v>
      </c>
      <c r="Y2460" t="s">
        <v>6478</v>
      </c>
      <c r="Z2460" t="s">
        <v>6419</v>
      </c>
      <c r="AA2460" t="s">
        <v>6479</v>
      </c>
      <c r="AK2460" t="str">
        <f t="shared" si="38"/>
        <v>Zone R2 (Mackup / Benchmark)</v>
      </c>
    </row>
    <row r="2461" spans="2:37" x14ac:dyDescent="0.2">
      <c r="B2461" s="68" t="s">
        <v>3942</v>
      </c>
      <c r="Q2461" t="s">
        <v>6677</v>
      </c>
      <c r="T2461" s="59" t="s">
        <v>3942</v>
      </c>
      <c r="W2461" t="s">
        <v>6481</v>
      </c>
      <c r="X2461" t="s">
        <v>6419</v>
      </c>
      <c r="Y2461" t="s">
        <v>6483</v>
      </c>
      <c r="AK2461" t="str">
        <f t="shared" si="38"/>
        <v>R2 / J1</v>
      </c>
    </row>
    <row r="2462" spans="2:37" x14ac:dyDescent="0.2">
      <c r="B2462" s="69" t="s">
        <v>1178</v>
      </c>
      <c r="Q2462" t="s">
        <v>6710</v>
      </c>
      <c r="T2462" s="59" t="s">
        <v>1178</v>
      </c>
      <c r="W2462" t="s">
        <v>6524</v>
      </c>
      <c r="X2462" t="s">
        <v>6525</v>
      </c>
      <c r="Y2462" t="s">
        <v>6526</v>
      </c>
      <c r="Z2462" t="s">
        <v>6527</v>
      </c>
      <c r="AA2462">
        <v>1</v>
      </c>
      <c r="AK2462" t="str">
        <f t="shared" si="38"/>
        <v>S. K. L. - 1</v>
      </c>
    </row>
    <row r="2463" spans="2:37" x14ac:dyDescent="0.2">
      <c r="B2463" s="66" t="s">
        <v>3943</v>
      </c>
      <c r="C2463" t="s">
        <v>8719</v>
      </c>
      <c r="Q2463" t="s">
        <v>6416</v>
      </c>
      <c r="T2463" s="59" t="s">
        <v>6416</v>
      </c>
      <c r="AK2463" t="str">
        <f t="shared" si="38"/>
        <v/>
      </c>
    </row>
    <row r="2464" spans="2:37" x14ac:dyDescent="0.2">
      <c r="B2464" s="66" t="s">
        <v>3945</v>
      </c>
      <c r="C2464" t="s">
        <v>8720</v>
      </c>
      <c r="Q2464" t="s">
        <v>6416</v>
      </c>
      <c r="T2464" s="59" t="s">
        <v>6416</v>
      </c>
      <c r="AK2464" t="str">
        <f t="shared" si="38"/>
        <v/>
      </c>
    </row>
    <row r="2465" spans="2:37" x14ac:dyDescent="0.2">
      <c r="B2465" s="66" t="s">
        <v>3947</v>
      </c>
      <c r="C2465" t="s">
        <v>8721</v>
      </c>
      <c r="Q2465" t="s">
        <v>6416</v>
      </c>
      <c r="T2465" s="59" t="s">
        <v>6416</v>
      </c>
      <c r="AK2465" t="str">
        <f t="shared" si="38"/>
        <v/>
      </c>
    </row>
    <row r="2466" spans="2:37" x14ac:dyDescent="0.2">
      <c r="B2466" s="66" t="s">
        <v>3949</v>
      </c>
      <c r="C2466" t="s">
        <v>8722</v>
      </c>
      <c r="Q2466" t="s">
        <v>6416</v>
      </c>
      <c r="T2466" s="59" t="s">
        <v>6416</v>
      </c>
      <c r="AK2466" t="str">
        <f t="shared" si="38"/>
        <v/>
      </c>
    </row>
    <row r="2467" spans="2:37" x14ac:dyDescent="0.2">
      <c r="B2467" s="63" t="s">
        <v>3951</v>
      </c>
      <c r="C2467" t="s">
        <v>8723</v>
      </c>
      <c r="Q2467" t="s">
        <v>6416</v>
      </c>
      <c r="T2467" s="59" t="s">
        <v>6416</v>
      </c>
      <c r="AK2467" t="str">
        <f t="shared" si="38"/>
        <v/>
      </c>
    </row>
    <row r="2468" spans="2:37" x14ac:dyDescent="0.2">
      <c r="B2468" s="69" t="s">
        <v>1189</v>
      </c>
      <c r="Q2468" t="s">
        <v>6711</v>
      </c>
      <c r="T2468" s="59" t="s">
        <v>1189</v>
      </c>
      <c r="W2468" t="s">
        <v>6524</v>
      </c>
      <c r="X2468" t="s">
        <v>6525</v>
      </c>
      <c r="Y2468" t="s">
        <v>6526</v>
      </c>
      <c r="Z2468" t="s">
        <v>6527</v>
      </c>
      <c r="AA2468">
        <v>2</v>
      </c>
      <c r="AK2468" t="str">
        <f t="shared" si="38"/>
        <v>S. K. L. - 2</v>
      </c>
    </row>
    <row r="2469" spans="2:37" x14ac:dyDescent="0.2">
      <c r="B2469" s="66" t="s">
        <v>3953</v>
      </c>
      <c r="C2469" t="s">
        <v>8724</v>
      </c>
      <c r="Q2469" t="s">
        <v>6416</v>
      </c>
      <c r="T2469" s="59" t="s">
        <v>6416</v>
      </c>
      <c r="AK2469" t="str">
        <f t="shared" si="38"/>
        <v/>
      </c>
    </row>
    <row r="2470" spans="2:37" x14ac:dyDescent="0.2">
      <c r="B2470" s="66" t="s">
        <v>3955</v>
      </c>
      <c r="C2470" t="s">
        <v>8725</v>
      </c>
      <c r="Q2470" t="s">
        <v>6416</v>
      </c>
      <c r="T2470" s="59" t="s">
        <v>6416</v>
      </c>
      <c r="AK2470" t="str">
        <f t="shared" si="38"/>
        <v/>
      </c>
    </row>
    <row r="2471" spans="2:37" x14ac:dyDescent="0.2">
      <c r="B2471" s="66" t="s">
        <v>3957</v>
      </c>
      <c r="C2471" t="s">
        <v>8726</v>
      </c>
      <c r="Q2471" t="s">
        <v>6416</v>
      </c>
      <c r="T2471" s="59" t="s">
        <v>6416</v>
      </c>
      <c r="AK2471" t="str">
        <f t="shared" si="38"/>
        <v/>
      </c>
    </row>
    <row r="2472" spans="2:37" x14ac:dyDescent="0.2">
      <c r="B2472" s="66" t="s">
        <v>3959</v>
      </c>
      <c r="C2472" t="s">
        <v>8727</v>
      </c>
      <c r="Q2472" t="s">
        <v>6416</v>
      </c>
      <c r="T2472" s="59" t="s">
        <v>6416</v>
      </c>
      <c r="AK2472" t="str">
        <f t="shared" si="38"/>
        <v/>
      </c>
    </row>
    <row r="2473" spans="2:37" x14ac:dyDescent="0.2">
      <c r="B2473" s="63" t="s">
        <v>3961</v>
      </c>
      <c r="C2473" t="s">
        <v>8728</v>
      </c>
      <c r="Q2473" t="s">
        <v>6416</v>
      </c>
      <c r="T2473" s="59" t="s">
        <v>6416</v>
      </c>
      <c r="AK2473" t="str">
        <f t="shared" si="38"/>
        <v/>
      </c>
    </row>
    <row r="2474" spans="2:37" x14ac:dyDescent="0.2">
      <c r="B2474" s="69" t="s">
        <v>2027</v>
      </c>
      <c r="Q2474" t="s">
        <v>6741</v>
      </c>
      <c r="T2474" s="59" t="s">
        <v>2027</v>
      </c>
      <c r="W2474" t="s">
        <v>6524</v>
      </c>
      <c r="X2474" t="s">
        <v>6525</v>
      </c>
      <c r="Y2474" t="s">
        <v>6526</v>
      </c>
      <c r="Z2474" t="s">
        <v>6527</v>
      </c>
      <c r="AA2474">
        <v>3</v>
      </c>
      <c r="AK2474" t="str">
        <f t="shared" si="38"/>
        <v>S. K. L. - 3</v>
      </c>
    </row>
    <row r="2475" spans="2:37" x14ac:dyDescent="0.2">
      <c r="B2475" s="66" t="s">
        <v>3963</v>
      </c>
      <c r="C2475" t="s">
        <v>8729</v>
      </c>
      <c r="Q2475" t="s">
        <v>6416</v>
      </c>
      <c r="T2475" s="59" t="s">
        <v>6416</v>
      </c>
      <c r="AK2475" t="str">
        <f t="shared" si="38"/>
        <v/>
      </c>
    </row>
    <row r="2476" spans="2:37" x14ac:dyDescent="0.2">
      <c r="B2476" s="66" t="s">
        <v>3965</v>
      </c>
      <c r="C2476" t="s">
        <v>8730</v>
      </c>
      <c r="Q2476" t="s">
        <v>6416</v>
      </c>
      <c r="T2476" s="59" t="s">
        <v>6416</v>
      </c>
      <c r="AK2476" t="str">
        <f t="shared" si="38"/>
        <v/>
      </c>
    </row>
    <row r="2477" spans="2:37" x14ac:dyDescent="0.2">
      <c r="B2477" s="66" t="s">
        <v>3967</v>
      </c>
      <c r="C2477" t="s">
        <v>8731</v>
      </c>
      <c r="Q2477" t="s">
        <v>6416</v>
      </c>
      <c r="T2477" s="59" t="s">
        <v>6416</v>
      </c>
      <c r="AK2477" t="str">
        <f t="shared" si="38"/>
        <v/>
      </c>
    </row>
    <row r="2478" spans="2:37" x14ac:dyDescent="0.2">
      <c r="B2478" s="66" t="s">
        <v>3969</v>
      </c>
      <c r="C2478" t="s">
        <v>8732</v>
      </c>
      <c r="Q2478" t="s">
        <v>6416</v>
      </c>
      <c r="T2478" s="59" t="s">
        <v>6416</v>
      </c>
      <c r="AK2478" t="str">
        <f t="shared" si="38"/>
        <v/>
      </c>
    </row>
    <row r="2479" spans="2:37" x14ac:dyDescent="0.2">
      <c r="B2479" s="63" t="s">
        <v>3971</v>
      </c>
      <c r="C2479" t="s">
        <v>8733</v>
      </c>
      <c r="Q2479" t="s">
        <v>6416</v>
      </c>
      <c r="T2479" s="59" t="s">
        <v>6416</v>
      </c>
      <c r="AK2479" t="str">
        <f t="shared" si="38"/>
        <v/>
      </c>
    </row>
    <row r="2480" spans="2:37" x14ac:dyDescent="0.2">
      <c r="B2480" s="69" t="s">
        <v>1569</v>
      </c>
      <c r="Q2480" t="s">
        <v>6730</v>
      </c>
      <c r="T2480" s="59" t="s">
        <v>1569</v>
      </c>
      <c r="W2480" t="s">
        <v>6524</v>
      </c>
      <c r="X2480" t="s">
        <v>6525</v>
      </c>
      <c r="Y2480" t="s">
        <v>6528</v>
      </c>
      <c r="Z2480" t="s">
        <v>6527</v>
      </c>
      <c r="AA2480">
        <v>1</v>
      </c>
      <c r="AK2480" t="str">
        <f t="shared" si="38"/>
        <v>S. K. R. - 1</v>
      </c>
    </row>
    <row r="2481" spans="2:37" x14ac:dyDescent="0.2">
      <c r="B2481" s="66" t="s">
        <v>3973</v>
      </c>
      <c r="C2481" t="s">
        <v>8734</v>
      </c>
      <c r="Q2481" t="s">
        <v>6416</v>
      </c>
      <c r="T2481" s="59" t="s">
        <v>6416</v>
      </c>
      <c r="AK2481" t="str">
        <f t="shared" si="38"/>
        <v/>
      </c>
    </row>
    <row r="2482" spans="2:37" x14ac:dyDescent="0.2">
      <c r="B2482" s="66" t="s">
        <v>3975</v>
      </c>
      <c r="C2482" t="s">
        <v>8735</v>
      </c>
      <c r="Q2482" t="s">
        <v>6416</v>
      </c>
      <c r="T2482" s="59" t="s">
        <v>6416</v>
      </c>
      <c r="AK2482" t="str">
        <f t="shared" si="38"/>
        <v/>
      </c>
    </row>
    <row r="2483" spans="2:37" x14ac:dyDescent="0.2">
      <c r="B2483" s="66" t="s">
        <v>3977</v>
      </c>
      <c r="C2483" t="s">
        <v>8736</v>
      </c>
      <c r="Q2483" t="s">
        <v>6416</v>
      </c>
      <c r="T2483" s="59" t="s">
        <v>6416</v>
      </c>
      <c r="AK2483" t="str">
        <f t="shared" si="38"/>
        <v/>
      </c>
    </row>
    <row r="2484" spans="2:37" x14ac:dyDescent="0.2">
      <c r="B2484" s="66" t="s">
        <v>3979</v>
      </c>
      <c r="C2484" t="s">
        <v>8737</v>
      </c>
      <c r="Q2484" t="s">
        <v>6416</v>
      </c>
      <c r="T2484" s="59" t="s">
        <v>6416</v>
      </c>
      <c r="AK2484" t="str">
        <f t="shared" si="38"/>
        <v/>
      </c>
    </row>
    <row r="2485" spans="2:37" x14ac:dyDescent="0.2">
      <c r="B2485" s="63" t="s">
        <v>3981</v>
      </c>
      <c r="C2485" t="s">
        <v>8738</v>
      </c>
      <c r="Q2485" t="s">
        <v>6416</v>
      </c>
      <c r="T2485" s="59" t="s">
        <v>6416</v>
      </c>
      <c r="AK2485" t="str">
        <f t="shared" si="38"/>
        <v/>
      </c>
    </row>
    <row r="2486" spans="2:37" x14ac:dyDescent="0.2">
      <c r="B2486" s="69" t="s">
        <v>1580</v>
      </c>
      <c r="Q2486" t="s">
        <v>6731</v>
      </c>
      <c r="T2486" s="59" t="s">
        <v>1580</v>
      </c>
      <c r="W2486" t="s">
        <v>6524</v>
      </c>
      <c r="X2486" t="s">
        <v>6525</v>
      </c>
      <c r="Y2486" t="s">
        <v>6528</v>
      </c>
      <c r="Z2486" t="s">
        <v>6527</v>
      </c>
      <c r="AA2486">
        <v>2</v>
      </c>
      <c r="AK2486" t="str">
        <f t="shared" si="38"/>
        <v>S. K. R. - 2</v>
      </c>
    </row>
    <row r="2487" spans="2:37" x14ac:dyDescent="0.2">
      <c r="B2487" s="66" t="s">
        <v>3983</v>
      </c>
      <c r="C2487" t="s">
        <v>8739</v>
      </c>
      <c r="Q2487" t="s">
        <v>6416</v>
      </c>
      <c r="T2487" s="59" t="s">
        <v>6416</v>
      </c>
      <c r="AK2487" t="str">
        <f t="shared" si="38"/>
        <v/>
      </c>
    </row>
    <row r="2488" spans="2:37" x14ac:dyDescent="0.2">
      <c r="B2488" s="66" t="s">
        <v>3985</v>
      </c>
      <c r="C2488" t="s">
        <v>8740</v>
      </c>
      <c r="Q2488" t="s">
        <v>6416</v>
      </c>
      <c r="T2488" s="59" t="s">
        <v>6416</v>
      </c>
      <c r="AK2488" t="str">
        <f t="shared" si="38"/>
        <v/>
      </c>
    </row>
    <row r="2489" spans="2:37" x14ac:dyDescent="0.2">
      <c r="B2489" s="66" t="s">
        <v>3987</v>
      </c>
      <c r="C2489" t="s">
        <v>8741</v>
      </c>
      <c r="Q2489" t="s">
        <v>6416</v>
      </c>
      <c r="T2489" s="59" t="s">
        <v>6416</v>
      </c>
      <c r="AK2489" t="str">
        <f t="shared" si="38"/>
        <v/>
      </c>
    </row>
    <row r="2490" spans="2:37" x14ac:dyDescent="0.2">
      <c r="B2490" s="66" t="s">
        <v>3989</v>
      </c>
      <c r="C2490" t="s">
        <v>8742</v>
      </c>
      <c r="Q2490" t="s">
        <v>6416</v>
      </c>
      <c r="T2490" s="59" t="s">
        <v>6416</v>
      </c>
      <c r="AK2490" t="str">
        <f t="shared" si="38"/>
        <v/>
      </c>
    </row>
    <row r="2491" spans="2:37" x14ac:dyDescent="0.2">
      <c r="B2491" s="63" t="s">
        <v>3991</v>
      </c>
      <c r="C2491" t="s">
        <v>8743</v>
      </c>
      <c r="Q2491" t="s">
        <v>6416</v>
      </c>
      <c r="T2491" s="59" t="s">
        <v>6416</v>
      </c>
      <c r="AK2491" t="str">
        <f t="shared" si="38"/>
        <v/>
      </c>
    </row>
    <row r="2492" spans="2:37" x14ac:dyDescent="0.2">
      <c r="B2492" s="69" t="s">
        <v>1277</v>
      </c>
      <c r="Q2492" t="s">
        <v>6719</v>
      </c>
      <c r="T2492" s="59" t="s">
        <v>1277</v>
      </c>
      <c r="W2492" t="s">
        <v>6524</v>
      </c>
      <c r="X2492" t="s">
        <v>6525</v>
      </c>
      <c r="Y2492" t="s">
        <v>6531</v>
      </c>
      <c r="AK2492" t="str">
        <f t="shared" si="38"/>
        <v>S. K. CL.</v>
      </c>
    </row>
    <row r="2493" spans="2:37" x14ac:dyDescent="0.2">
      <c r="B2493" s="66" t="s">
        <v>3993</v>
      </c>
      <c r="C2493" t="s">
        <v>8744</v>
      </c>
      <c r="Q2493" t="s">
        <v>6416</v>
      </c>
      <c r="T2493" s="59" t="s">
        <v>6416</v>
      </c>
      <c r="AK2493" t="str">
        <f t="shared" si="38"/>
        <v/>
      </c>
    </row>
    <row r="2494" spans="2:37" x14ac:dyDescent="0.2">
      <c r="B2494" s="66" t="s">
        <v>3995</v>
      </c>
      <c r="C2494" t="s">
        <v>8745</v>
      </c>
      <c r="Q2494" t="s">
        <v>6416</v>
      </c>
      <c r="T2494" s="59" t="s">
        <v>6416</v>
      </c>
      <c r="AK2494" t="str">
        <f t="shared" si="38"/>
        <v/>
      </c>
    </row>
    <row r="2495" spans="2:37" x14ac:dyDescent="0.2">
      <c r="B2495" s="66" t="s">
        <v>3997</v>
      </c>
      <c r="C2495" t="s">
        <v>8746</v>
      </c>
      <c r="Q2495" t="s">
        <v>6416</v>
      </c>
      <c r="T2495" s="59" t="s">
        <v>6416</v>
      </c>
      <c r="AK2495" t="str">
        <f t="shared" si="38"/>
        <v/>
      </c>
    </row>
    <row r="2496" spans="2:37" x14ac:dyDescent="0.2">
      <c r="B2496" s="66" t="s">
        <v>3999</v>
      </c>
      <c r="C2496" t="s">
        <v>8747</v>
      </c>
      <c r="Q2496" t="s">
        <v>6416</v>
      </c>
      <c r="T2496" s="59" t="s">
        <v>6416</v>
      </c>
      <c r="AK2496" t="str">
        <f t="shared" si="38"/>
        <v/>
      </c>
    </row>
    <row r="2497" spans="2:37" x14ac:dyDescent="0.2">
      <c r="B2497" s="63" t="s">
        <v>4001</v>
      </c>
      <c r="C2497" t="s">
        <v>8748</v>
      </c>
      <c r="Q2497" t="s">
        <v>6416</v>
      </c>
      <c r="T2497" s="59" t="s">
        <v>6416</v>
      </c>
      <c r="AK2497" t="str">
        <f t="shared" si="38"/>
        <v/>
      </c>
    </row>
    <row r="2498" spans="2:37" x14ac:dyDescent="0.2">
      <c r="B2498" s="69" t="s">
        <v>1288</v>
      </c>
      <c r="Q2498" t="s">
        <v>6720</v>
      </c>
      <c r="T2498" s="59" t="s">
        <v>1288</v>
      </c>
      <c r="W2498" t="s">
        <v>6524</v>
      </c>
      <c r="X2498" t="s">
        <v>6525</v>
      </c>
      <c r="Y2498" t="s">
        <v>6532</v>
      </c>
      <c r="AK2498" t="str">
        <f t="shared" si="38"/>
        <v>S. K. CR.</v>
      </c>
    </row>
    <row r="2499" spans="2:37" x14ac:dyDescent="0.2">
      <c r="B2499" s="66" t="s">
        <v>4003</v>
      </c>
      <c r="C2499" t="s">
        <v>8749</v>
      </c>
      <c r="Q2499" t="s">
        <v>6416</v>
      </c>
      <c r="T2499" s="59" t="s">
        <v>6416</v>
      </c>
      <c r="AK2499" t="str">
        <f t="shared" si="38"/>
        <v/>
      </c>
    </row>
    <row r="2500" spans="2:37" x14ac:dyDescent="0.2">
      <c r="B2500" s="66" t="s">
        <v>4005</v>
      </c>
      <c r="C2500" t="s">
        <v>8750</v>
      </c>
      <c r="Q2500" t="s">
        <v>6416</v>
      </c>
      <c r="T2500" s="59" t="s">
        <v>6416</v>
      </c>
      <c r="AK2500" t="str">
        <f t="shared" si="38"/>
        <v/>
      </c>
    </row>
    <row r="2501" spans="2:37" x14ac:dyDescent="0.2">
      <c r="B2501" s="66" t="s">
        <v>4007</v>
      </c>
      <c r="C2501" t="s">
        <v>8751</v>
      </c>
      <c r="Q2501" t="s">
        <v>6416</v>
      </c>
      <c r="T2501" s="59" t="s">
        <v>6416</v>
      </c>
      <c r="AK2501" t="str">
        <f t="shared" si="38"/>
        <v/>
      </c>
    </row>
    <row r="2502" spans="2:37" x14ac:dyDescent="0.2">
      <c r="B2502" s="66" t="s">
        <v>4009</v>
      </c>
      <c r="C2502" t="s">
        <v>8752</v>
      </c>
      <c r="Q2502" t="s">
        <v>6416</v>
      </c>
      <c r="T2502" s="59" t="s">
        <v>6416</v>
      </c>
      <c r="AK2502" t="str">
        <f t="shared" ref="AK2502:AK2565" si="39">CONCATENATE(W2502,IF(X2502&lt;&gt;""," ",""),X2502,IF(Y2502&lt;&gt;""," ",""),Y2502,IF(Z2502&lt;&gt;""," ",""),Z2502,IF(AA2502&lt;&gt;""," ",""),AA2502,IF(AB2502&lt;&gt;""," ",""),AB2502,IF(AC2502&lt;&gt;""," ",""),AC2502,IF(AD2502&lt;&gt;""," ",""),AD2502,IF(AE2502&lt;&gt;""," ",""),AE2502,IF(AF2502&lt;&gt;""," ",""),AF2502,IF(AG2502&lt;&gt;""," ",""),AG2502,IF(AH2502&lt;&gt;""," ",""),AH2502,IF(AI2502&lt;&gt;""," ",""),AI2502,IF(AJ2502&lt;&gt;""," ",""),AJ2502)</f>
        <v/>
      </c>
    </row>
    <row r="2503" spans="2:37" x14ac:dyDescent="0.2">
      <c r="B2503" s="63" t="s">
        <v>4011</v>
      </c>
      <c r="C2503" t="s">
        <v>8753</v>
      </c>
      <c r="Q2503" t="s">
        <v>6416</v>
      </c>
      <c r="T2503" s="59" t="s">
        <v>6416</v>
      </c>
      <c r="AK2503" t="str">
        <f t="shared" si="39"/>
        <v/>
      </c>
    </row>
    <row r="2504" spans="2:37" x14ac:dyDescent="0.2">
      <c r="B2504" s="69" t="s">
        <v>1222</v>
      </c>
      <c r="Q2504" t="s">
        <v>6714</v>
      </c>
      <c r="T2504" s="59" t="s">
        <v>1222</v>
      </c>
      <c r="W2504" t="s">
        <v>6524</v>
      </c>
      <c r="X2504" t="s">
        <v>6529</v>
      </c>
      <c r="Y2504" t="s">
        <v>6528</v>
      </c>
      <c r="AK2504" t="str">
        <f t="shared" si="39"/>
        <v>S. DQ. R.</v>
      </c>
    </row>
    <row r="2505" spans="2:37" x14ac:dyDescent="0.2">
      <c r="B2505" s="66" t="s">
        <v>4013</v>
      </c>
      <c r="C2505" t="s">
        <v>8754</v>
      </c>
      <c r="Q2505" t="s">
        <v>6416</v>
      </c>
      <c r="T2505" s="59" t="s">
        <v>6416</v>
      </c>
      <c r="AK2505" t="str">
        <f t="shared" si="39"/>
        <v/>
      </c>
    </row>
    <row r="2506" spans="2:37" x14ac:dyDescent="0.2">
      <c r="B2506" s="66" t="s">
        <v>4015</v>
      </c>
      <c r="C2506" t="s">
        <v>8755</v>
      </c>
      <c r="Q2506" t="s">
        <v>6416</v>
      </c>
      <c r="T2506" s="59" t="s">
        <v>6416</v>
      </c>
      <c r="AK2506" t="str">
        <f t="shared" si="39"/>
        <v/>
      </c>
    </row>
    <row r="2507" spans="2:37" x14ac:dyDescent="0.2">
      <c r="B2507" s="66" t="s">
        <v>4017</v>
      </c>
      <c r="C2507" t="s">
        <v>8756</v>
      </c>
      <c r="Q2507" t="s">
        <v>6416</v>
      </c>
      <c r="T2507" s="59" t="s">
        <v>6416</v>
      </c>
      <c r="AK2507" t="str">
        <f t="shared" si="39"/>
        <v/>
      </c>
    </row>
    <row r="2508" spans="2:37" x14ac:dyDescent="0.2">
      <c r="B2508" s="66" t="s">
        <v>4019</v>
      </c>
      <c r="C2508" t="s">
        <v>8757</v>
      </c>
      <c r="Q2508" t="s">
        <v>6416</v>
      </c>
      <c r="T2508" s="59" t="s">
        <v>6416</v>
      </c>
      <c r="AK2508" t="str">
        <f t="shared" si="39"/>
        <v/>
      </c>
    </row>
    <row r="2509" spans="2:37" x14ac:dyDescent="0.2">
      <c r="B2509" s="63" t="s">
        <v>4021</v>
      </c>
      <c r="C2509" t="s">
        <v>8758</v>
      </c>
      <c r="Q2509" t="s">
        <v>6416</v>
      </c>
      <c r="T2509" s="59" t="s">
        <v>6416</v>
      </c>
      <c r="AK2509" t="str">
        <f t="shared" si="39"/>
        <v/>
      </c>
    </row>
    <row r="2510" spans="2:37" x14ac:dyDescent="0.2">
      <c r="B2510" s="67" t="s">
        <v>3091</v>
      </c>
      <c r="Q2510" t="s">
        <v>6681</v>
      </c>
      <c r="T2510" s="59" t="s">
        <v>3091</v>
      </c>
      <c r="W2510" t="s">
        <v>6480</v>
      </c>
      <c r="X2510" t="s">
        <v>6487</v>
      </c>
      <c r="AK2510" t="str">
        <f t="shared" si="39"/>
        <v>Zone R1</v>
      </c>
    </row>
    <row r="2511" spans="2:37" x14ac:dyDescent="0.2">
      <c r="B2511" s="68" t="s">
        <v>4023</v>
      </c>
      <c r="Q2511" t="s">
        <v>6783</v>
      </c>
      <c r="T2511" s="59" t="s">
        <v>4023</v>
      </c>
      <c r="W2511" t="s">
        <v>6487</v>
      </c>
      <c r="X2511" t="s">
        <v>6419</v>
      </c>
      <c r="Y2511" t="s">
        <v>6485</v>
      </c>
      <c r="AK2511" t="str">
        <f t="shared" si="39"/>
        <v>R1 / M1</v>
      </c>
    </row>
    <row r="2512" spans="2:37" x14ac:dyDescent="0.2">
      <c r="B2512" s="69" t="s">
        <v>1178</v>
      </c>
      <c r="Q2512" t="s">
        <v>6710</v>
      </c>
      <c r="T2512" s="59" t="s">
        <v>1178</v>
      </c>
      <c r="W2512" t="s">
        <v>6524</v>
      </c>
      <c r="X2512" t="s">
        <v>6525</v>
      </c>
      <c r="Y2512" t="s">
        <v>6526</v>
      </c>
      <c r="Z2512" t="s">
        <v>6527</v>
      </c>
      <c r="AA2512">
        <v>1</v>
      </c>
      <c r="AK2512" t="str">
        <f t="shared" si="39"/>
        <v>S. K. L. - 1</v>
      </c>
    </row>
    <row r="2513" spans="2:37" x14ac:dyDescent="0.2">
      <c r="B2513" s="66" t="s">
        <v>4024</v>
      </c>
      <c r="C2513" t="s">
        <v>8759</v>
      </c>
      <c r="Q2513" t="s">
        <v>6416</v>
      </c>
      <c r="T2513" s="59" t="s">
        <v>6416</v>
      </c>
      <c r="AK2513" t="str">
        <f t="shared" si="39"/>
        <v/>
      </c>
    </row>
    <row r="2514" spans="2:37" x14ac:dyDescent="0.2">
      <c r="B2514" s="66" t="s">
        <v>4026</v>
      </c>
      <c r="C2514" t="s">
        <v>8760</v>
      </c>
      <c r="Q2514" t="s">
        <v>6416</v>
      </c>
      <c r="T2514" s="59" t="s">
        <v>6416</v>
      </c>
      <c r="AK2514" t="str">
        <f t="shared" si="39"/>
        <v/>
      </c>
    </row>
    <row r="2515" spans="2:37" x14ac:dyDescent="0.2">
      <c r="B2515" s="66" t="s">
        <v>4028</v>
      </c>
      <c r="C2515" t="s">
        <v>8761</v>
      </c>
      <c r="Q2515" t="s">
        <v>6416</v>
      </c>
      <c r="T2515" s="59" t="s">
        <v>6416</v>
      </c>
      <c r="AK2515" t="str">
        <f t="shared" si="39"/>
        <v/>
      </c>
    </row>
    <row r="2516" spans="2:37" x14ac:dyDescent="0.2">
      <c r="B2516" s="66" t="s">
        <v>4030</v>
      </c>
      <c r="C2516" t="s">
        <v>8762</v>
      </c>
      <c r="Q2516" t="s">
        <v>6416</v>
      </c>
      <c r="T2516" s="59" t="s">
        <v>6416</v>
      </c>
      <c r="AK2516" t="str">
        <f t="shared" si="39"/>
        <v/>
      </c>
    </row>
    <row r="2517" spans="2:37" x14ac:dyDescent="0.2">
      <c r="B2517" s="63" t="s">
        <v>4032</v>
      </c>
      <c r="C2517" t="s">
        <v>8763</v>
      </c>
      <c r="Q2517" t="s">
        <v>6416</v>
      </c>
      <c r="T2517" s="59" t="s">
        <v>6416</v>
      </c>
      <c r="AK2517" t="str">
        <f t="shared" si="39"/>
        <v/>
      </c>
    </row>
    <row r="2518" spans="2:37" x14ac:dyDescent="0.2">
      <c r="B2518" s="69" t="s">
        <v>1189</v>
      </c>
      <c r="Q2518" t="s">
        <v>6711</v>
      </c>
      <c r="T2518" s="59" t="s">
        <v>1189</v>
      </c>
      <c r="W2518" t="s">
        <v>6524</v>
      </c>
      <c r="X2518" t="s">
        <v>6525</v>
      </c>
      <c r="Y2518" t="s">
        <v>6526</v>
      </c>
      <c r="Z2518" t="s">
        <v>6527</v>
      </c>
      <c r="AA2518">
        <v>2</v>
      </c>
      <c r="AK2518" t="str">
        <f t="shared" si="39"/>
        <v>S. K. L. - 2</v>
      </c>
    </row>
    <row r="2519" spans="2:37" x14ac:dyDescent="0.2">
      <c r="B2519" s="66" t="s">
        <v>4034</v>
      </c>
      <c r="C2519" t="s">
        <v>8764</v>
      </c>
      <c r="Q2519" t="s">
        <v>6416</v>
      </c>
      <c r="T2519" s="59" t="s">
        <v>6416</v>
      </c>
      <c r="AK2519" t="str">
        <f t="shared" si="39"/>
        <v/>
      </c>
    </row>
    <row r="2520" spans="2:37" x14ac:dyDescent="0.2">
      <c r="B2520" s="66" t="s">
        <v>4036</v>
      </c>
      <c r="C2520" t="s">
        <v>8765</v>
      </c>
      <c r="Q2520" t="s">
        <v>6416</v>
      </c>
      <c r="T2520" s="59" t="s">
        <v>6416</v>
      </c>
      <c r="AK2520" t="str">
        <f t="shared" si="39"/>
        <v/>
      </c>
    </row>
    <row r="2521" spans="2:37" x14ac:dyDescent="0.2">
      <c r="B2521" s="66" t="s">
        <v>4038</v>
      </c>
      <c r="C2521" t="s">
        <v>8766</v>
      </c>
      <c r="Q2521" t="s">
        <v>6416</v>
      </c>
      <c r="T2521" s="59" t="s">
        <v>6416</v>
      </c>
      <c r="AK2521" t="str">
        <f t="shared" si="39"/>
        <v/>
      </c>
    </row>
    <row r="2522" spans="2:37" x14ac:dyDescent="0.2">
      <c r="B2522" s="66" t="s">
        <v>4040</v>
      </c>
      <c r="C2522" t="s">
        <v>8767</v>
      </c>
      <c r="Q2522" t="s">
        <v>6416</v>
      </c>
      <c r="T2522" s="59" t="s">
        <v>6416</v>
      </c>
      <c r="AK2522" t="str">
        <f t="shared" si="39"/>
        <v/>
      </c>
    </row>
    <row r="2523" spans="2:37" x14ac:dyDescent="0.2">
      <c r="B2523" s="63" t="s">
        <v>4042</v>
      </c>
      <c r="C2523" t="s">
        <v>8768</v>
      </c>
      <c r="Q2523" t="s">
        <v>6416</v>
      </c>
      <c r="T2523" s="59" t="s">
        <v>6416</v>
      </c>
      <c r="AK2523" t="str">
        <f t="shared" si="39"/>
        <v/>
      </c>
    </row>
    <row r="2524" spans="2:37" x14ac:dyDescent="0.2">
      <c r="B2524" s="69" t="s">
        <v>2027</v>
      </c>
      <c r="Q2524" t="s">
        <v>6741</v>
      </c>
      <c r="T2524" s="59" t="s">
        <v>2027</v>
      </c>
      <c r="W2524" t="s">
        <v>6524</v>
      </c>
      <c r="X2524" t="s">
        <v>6525</v>
      </c>
      <c r="Y2524" t="s">
        <v>6526</v>
      </c>
      <c r="Z2524" t="s">
        <v>6527</v>
      </c>
      <c r="AA2524">
        <v>3</v>
      </c>
      <c r="AK2524" t="str">
        <f t="shared" si="39"/>
        <v>S. K. L. - 3</v>
      </c>
    </row>
    <row r="2525" spans="2:37" x14ac:dyDescent="0.2">
      <c r="B2525" s="66" t="s">
        <v>4044</v>
      </c>
      <c r="C2525" t="s">
        <v>8769</v>
      </c>
      <c r="Q2525" t="s">
        <v>6416</v>
      </c>
      <c r="T2525" s="59" t="s">
        <v>6416</v>
      </c>
      <c r="AK2525" t="str">
        <f t="shared" si="39"/>
        <v/>
      </c>
    </row>
    <row r="2526" spans="2:37" x14ac:dyDescent="0.2">
      <c r="B2526" s="66" t="s">
        <v>4046</v>
      </c>
      <c r="C2526" t="s">
        <v>8770</v>
      </c>
      <c r="Q2526" t="s">
        <v>6416</v>
      </c>
      <c r="T2526" s="59" t="s">
        <v>6416</v>
      </c>
      <c r="AK2526" t="str">
        <f t="shared" si="39"/>
        <v/>
      </c>
    </row>
    <row r="2527" spans="2:37" x14ac:dyDescent="0.2">
      <c r="B2527" s="66" t="s">
        <v>4048</v>
      </c>
      <c r="C2527" t="s">
        <v>8771</v>
      </c>
      <c r="Q2527" t="s">
        <v>6416</v>
      </c>
      <c r="T2527" s="59" t="s">
        <v>6416</v>
      </c>
      <c r="AK2527" t="str">
        <f t="shared" si="39"/>
        <v/>
      </c>
    </row>
    <row r="2528" spans="2:37" x14ac:dyDescent="0.2">
      <c r="B2528" s="66" t="s">
        <v>4050</v>
      </c>
      <c r="C2528" t="s">
        <v>8772</v>
      </c>
      <c r="Q2528" t="s">
        <v>6416</v>
      </c>
      <c r="T2528" s="59" t="s">
        <v>6416</v>
      </c>
      <c r="AK2528" t="str">
        <f t="shared" si="39"/>
        <v/>
      </c>
    </row>
    <row r="2529" spans="2:37" x14ac:dyDescent="0.2">
      <c r="B2529" s="63" t="s">
        <v>4052</v>
      </c>
      <c r="C2529" t="s">
        <v>8773</v>
      </c>
      <c r="Q2529" t="s">
        <v>6416</v>
      </c>
      <c r="T2529" s="59" t="s">
        <v>6416</v>
      </c>
      <c r="AK2529" t="str">
        <f t="shared" si="39"/>
        <v/>
      </c>
    </row>
    <row r="2530" spans="2:37" x14ac:dyDescent="0.2">
      <c r="B2530" s="69" t="s">
        <v>1569</v>
      </c>
      <c r="Q2530" t="s">
        <v>6730</v>
      </c>
      <c r="T2530" s="59" t="s">
        <v>1569</v>
      </c>
      <c r="W2530" t="s">
        <v>6524</v>
      </c>
      <c r="X2530" t="s">
        <v>6525</v>
      </c>
      <c r="Y2530" t="s">
        <v>6528</v>
      </c>
      <c r="Z2530" t="s">
        <v>6527</v>
      </c>
      <c r="AA2530">
        <v>1</v>
      </c>
      <c r="AK2530" t="str">
        <f t="shared" si="39"/>
        <v>S. K. R. - 1</v>
      </c>
    </row>
    <row r="2531" spans="2:37" x14ac:dyDescent="0.2">
      <c r="B2531" s="66" t="s">
        <v>4054</v>
      </c>
      <c r="C2531" t="s">
        <v>8774</v>
      </c>
      <c r="Q2531" t="s">
        <v>6416</v>
      </c>
      <c r="T2531" s="59" t="s">
        <v>6416</v>
      </c>
      <c r="AK2531" t="str">
        <f t="shared" si="39"/>
        <v/>
      </c>
    </row>
    <row r="2532" spans="2:37" x14ac:dyDescent="0.2">
      <c r="B2532" s="66" t="s">
        <v>4056</v>
      </c>
      <c r="C2532" t="s">
        <v>8775</v>
      </c>
      <c r="Q2532" t="s">
        <v>6416</v>
      </c>
      <c r="T2532" s="59" t="s">
        <v>6416</v>
      </c>
      <c r="AK2532" t="str">
        <f t="shared" si="39"/>
        <v/>
      </c>
    </row>
    <row r="2533" spans="2:37" x14ac:dyDescent="0.2">
      <c r="B2533" s="66" t="s">
        <v>4058</v>
      </c>
      <c r="C2533" t="s">
        <v>8776</v>
      </c>
      <c r="Q2533" t="s">
        <v>6416</v>
      </c>
      <c r="T2533" s="59" t="s">
        <v>6416</v>
      </c>
      <c r="AK2533" t="str">
        <f t="shared" si="39"/>
        <v/>
      </c>
    </row>
    <row r="2534" spans="2:37" x14ac:dyDescent="0.2">
      <c r="B2534" s="66" t="s">
        <v>4060</v>
      </c>
      <c r="C2534" t="s">
        <v>8777</v>
      </c>
      <c r="Q2534" t="s">
        <v>6416</v>
      </c>
      <c r="T2534" s="59" t="s">
        <v>6416</v>
      </c>
      <c r="AK2534" t="str">
        <f t="shared" si="39"/>
        <v/>
      </c>
    </row>
    <row r="2535" spans="2:37" x14ac:dyDescent="0.2">
      <c r="B2535" s="63" t="s">
        <v>4062</v>
      </c>
      <c r="C2535" t="s">
        <v>8778</v>
      </c>
      <c r="Q2535" t="s">
        <v>6416</v>
      </c>
      <c r="T2535" s="59" t="s">
        <v>6416</v>
      </c>
      <c r="AK2535" t="str">
        <f t="shared" si="39"/>
        <v/>
      </c>
    </row>
    <row r="2536" spans="2:37" x14ac:dyDescent="0.2">
      <c r="B2536" s="69" t="s">
        <v>1580</v>
      </c>
      <c r="Q2536" t="s">
        <v>6731</v>
      </c>
      <c r="T2536" s="59" t="s">
        <v>1580</v>
      </c>
      <c r="W2536" t="s">
        <v>6524</v>
      </c>
      <c r="X2536" t="s">
        <v>6525</v>
      </c>
      <c r="Y2536" t="s">
        <v>6528</v>
      </c>
      <c r="Z2536" t="s">
        <v>6527</v>
      </c>
      <c r="AA2536">
        <v>2</v>
      </c>
      <c r="AK2536" t="str">
        <f t="shared" si="39"/>
        <v>S. K. R. - 2</v>
      </c>
    </row>
    <row r="2537" spans="2:37" x14ac:dyDescent="0.2">
      <c r="B2537" s="66" t="s">
        <v>4064</v>
      </c>
      <c r="C2537" t="s">
        <v>8779</v>
      </c>
      <c r="Q2537" t="s">
        <v>6416</v>
      </c>
      <c r="T2537" s="59" t="s">
        <v>6416</v>
      </c>
      <c r="AK2537" t="str">
        <f t="shared" si="39"/>
        <v/>
      </c>
    </row>
    <row r="2538" spans="2:37" x14ac:dyDescent="0.2">
      <c r="B2538" s="66" t="s">
        <v>4066</v>
      </c>
      <c r="C2538" t="s">
        <v>8780</v>
      </c>
      <c r="Q2538" t="s">
        <v>6416</v>
      </c>
      <c r="T2538" s="59" t="s">
        <v>6416</v>
      </c>
      <c r="AK2538" t="str">
        <f t="shared" si="39"/>
        <v/>
      </c>
    </row>
    <row r="2539" spans="2:37" x14ac:dyDescent="0.2">
      <c r="B2539" s="66" t="s">
        <v>4068</v>
      </c>
      <c r="C2539" t="s">
        <v>8781</v>
      </c>
      <c r="Q2539" t="s">
        <v>6416</v>
      </c>
      <c r="T2539" s="59" t="s">
        <v>6416</v>
      </c>
      <c r="AK2539" t="str">
        <f t="shared" si="39"/>
        <v/>
      </c>
    </row>
    <row r="2540" spans="2:37" x14ac:dyDescent="0.2">
      <c r="B2540" s="66" t="s">
        <v>4070</v>
      </c>
      <c r="C2540" t="s">
        <v>8782</v>
      </c>
      <c r="Q2540" t="s">
        <v>6416</v>
      </c>
      <c r="T2540" s="59" t="s">
        <v>6416</v>
      </c>
      <c r="AK2540" t="str">
        <f t="shared" si="39"/>
        <v/>
      </c>
    </row>
    <row r="2541" spans="2:37" x14ac:dyDescent="0.2">
      <c r="B2541" s="63" t="s">
        <v>4072</v>
      </c>
      <c r="C2541" t="s">
        <v>8783</v>
      </c>
      <c r="Q2541" t="s">
        <v>6416</v>
      </c>
      <c r="T2541" s="59" t="s">
        <v>6416</v>
      </c>
      <c r="AK2541" t="str">
        <f t="shared" si="39"/>
        <v/>
      </c>
    </row>
    <row r="2542" spans="2:37" x14ac:dyDescent="0.2">
      <c r="B2542" s="69" t="s">
        <v>1277</v>
      </c>
      <c r="Q2542" t="s">
        <v>6719</v>
      </c>
      <c r="T2542" s="59" t="s">
        <v>1277</v>
      </c>
      <c r="W2542" t="s">
        <v>6524</v>
      </c>
      <c r="X2542" t="s">
        <v>6525</v>
      </c>
      <c r="Y2542" t="s">
        <v>6531</v>
      </c>
      <c r="AK2542" t="str">
        <f t="shared" si="39"/>
        <v>S. K. CL.</v>
      </c>
    </row>
    <row r="2543" spans="2:37" x14ac:dyDescent="0.2">
      <c r="B2543" s="66" t="s">
        <v>4074</v>
      </c>
      <c r="C2543" t="s">
        <v>8784</v>
      </c>
      <c r="Q2543" t="s">
        <v>6416</v>
      </c>
      <c r="T2543" s="59" t="s">
        <v>6416</v>
      </c>
      <c r="AK2543" t="str">
        <f t="shared" si="39"/>
        <v/>
      </c>
    </row>
    <row r="2544" spans="2:37" x14ac:dyDescent="0.2">
      <c r="B2544" s="66" t="s">
        <v>4076</v>
      </c>
      <c r="C2544" t="s">
        <v>8785</v>
      </c>
      <c r="Q2544" t="s">
        <v>6416</v>
      </c>
      <c r="T2544" s="59" t="s">
        <v>6416</v>
      </c>
      <c r="AK2544" t="str">
        <f t="shared" si="39"/>
        <v/>
      </c>
    </row>
    <row r="2545" spans="2:37" x14ac:dyDescent="0.2">
      <c r="B2545" s="66" t="s">
        <v>4078</v>
      </c>
      <c r="C2545" t="s">
        <v>8786</v>
      </c>
      <c r="Q2545" t="s">
        <v>6416</v>
      </c>
      <c r="T2545" s="59" t="s">
        <v>6416</v>
      </c>
      <c r="AK2545" t="str">
        <f t="shared" si="39"/>
        <v/>
      </c>
    </row>
    <row r="2546" spans="2:37" x14ac:dyDescent="0.2">
      <c r="B2546" s="66" t="s">
        <v>4080</v>
      </c>
      <c r="C2546" t="s">
        <v>8787</v>
      </c>
      <c r="Q2546" t="s">
        <v>6416</v>
      </c>
      <c r="T2546" s="59" t="s">
        <v>6416</v>
      </c>
      <c r="AK2546" t="str">
        <f t="shared" si="39"/>
        <v/>
      </c>
    </row>
    <row r="2547" spans="2:37" x14ac:dyDescent="0.2">
      <c r="B2547" s="63" t="s">
        <v>4082</v>
      </c>
      <c r="C2547" t="s">
        <v>8788</v>
      </c>
      <c r="Q2547" t="s">
        <v>6416</v>
      </c>
      <c r="T2547" s="59" t="s">
        <v>6416</v>
      </c>
      <c r="AK2547" t="str">
        <f t="shared" si="39"/>
        <v/>
      </c>
    </row>
    <row r="2548" spans="2:37" x14ac:dyDescent="0.2">
      <c r="B2548" s="69" t="s">
        <v>1288</v>
      </c>
      <c r="Q2548" t="s">
        <v>6720</v>
      </c>
      <c r="T2548" s="59" t="s">
        <v>1288</v>
      </c>
      <c r="W2548" t="s">
        <v>6524</v>
      </c>
      <c r="X2548" t="s">
        <v>6525</v>
      </c>
      <c r="Y2548" t="s">
        <v>6532</v>
      </c>
      <c r="AK2548" t="str">
        <f t="shared" si="39"/>
        <v>S. K. CR.</v>
      </c>
    </row>
    <row r="2549" spans="2:37" x14ac:dyDescent="0.2">
      <c r="B2549" s="66" t="s">
        <v>4084</v>
      </c>
      <c r="C2549" t="s">
        <v>8789</v>
      </c>
      <c r="Q2549" t="s">
        <v>6416</v>
      </c>
      <c r="T2549" s="59" t="s">
        <v>6416</v>
      </c>
      <c r="AK2549" t="str">
        <f t="shared" si="39"/>
        <v/>
      </c>
    </row>
    <row r="2550" spans="2:37" x14ac:dyDescent="0.2">
      <c r="B2550" s="66" t="s">
        <v>4086</v>
      </c>
      <c r="C2550" t="s">
        <v>8790</v>
      </c>
      <c r="Q2550" t="s">
        <v>6416</v>
      </c>
      <c r="T2550" s="59" t="s">
        <v>6416</v>
      </c>
      <c r="AK2550" t="str">
        <f t="shared" si="39"/>
        <v/>
      </c>
    </row>
    <row r="2551" spans="2:37" x14ac:dyDescent="0.2">
      <c r="B2551" s="66" t="s">
        <v>4088</v>
      </c>
      <c r="C2551" t="s">
        <v>8791</v>
      </c>
      <c r="Q2551" t="s">
        <v>6416</v>
      </c>
      <c r="T2551" s="59" t="s">
        <v>6416</v>
      </c>
      <c r="AK2551" t="str">
        <f t="shared" si="39"/>
        <v/>
      </c>
    </row>
    <row r="2552" spans="2:37" x14ac:dyDescent="0.2">
      <c r="B2552" s="66" t="s">
        <v>4090</v>
      </c>
      <c r="C2552" t="s">
        <v>8792</v>
      </c>
      <c r="Q2552" t="s">
        <v>6416</v>
      </c>
      <c r="T2552" s="59" t="s">
        <v>6416</v>
      </c>
      <c r="AK2552" t="str">
        <f t="shared" si="39"/>
        <v/>
      </c>
    </row>
    <row r="2553" spans="2:37" x14ac:dyDescent="0.2">
      <c r="B2553" s="63" t="s">
        <v>4092</v>
      </c>
      <c r="C2553" t="s">
        <v>8793</v>
      </c>
      <c r="Q2553" t="s">
        <v>6416</v>
      </c>
      <c r="T2553" s="59" t="s">
        <v>6416</v>
      </c>
      <c r="AK2553" t="str">
        <f t="shared" si="39"/>
        <v/>
      </c>
    </row>
    <row r="2554" spans="2:37" x14ac:dyDescent="0.2">
      <c r="B2554" s="69" t="s">
        <v>1222</v>
      </c>
      <c r="Q2554" t="s">
        <v>6714</v>
      </c>
      <c r="T2554" s="59" t="s">
        <v>1222</v>
      </c>
      <c r="W2554" t="s">
        <v>6524</v>
      </c>
      <c r="X2554" t="s">
        <v>6529</v>
      </c>
      <c r="Y2554" t="s">
        <v>6528</v>
      </c>
      <c r="AK2554" t="str">
        <f t="shared" si="39"/>
        <v>S. DQ. R.</v>
      </c>
    </row>
    <row r="2555" spans="2:37" x14ac:dyDescent="0.2">
      <c r="B2555" s="66" t="s">
        <v>4094</v>
      </c>
      <c r="C2555" t="s">
        <v>8794</v>
      </c>
      <c r="Q2555" t="s">
        <v>6416</v>
      </c>
      <c r="T2555" s="59" t="s">
        <v>6416</v>
      </c>
      <c r="AK2555" t="str">
        <f t="shared" si="39"/>
        <v/>
      </c>
    </row>
    <row r="2556" spans="2:37" x14ac:dyDescent="0.2">
      <c r="B2556" s="66" t="s">
        <v>4096</v>
      </c>
      <c r="C2556" t="s">
        <v>8795</v>
      </c>
      <c r="Q2556" t="s">
        <v>6416</v>
      </c>
      <c r="T2556" s="59" t="s">
        <v>6416</v>
      </c>
      <c r="AK2556" t="str">
        <f t="shared" si="39"/>
        <v/>
      </c>
    </row>
    <row r="2557" spans="2:37" x14ac:dyDescent="0.2">
      <c r="B2557" s="66" t="s">
        <v>4098</v>
      </c>
      <c r="C2557" t="s">
        <v>8796</v>
      </c>
      <c r="Q2557" t="s">
        <v>6416</v>
      </c>
      <c r="T2557" s="59" t="s">
        <v>6416</v>
      </c>
      <c r="AK2557" t="str">
        <f t="shared" si="39"/>
        <v/>
      </c>
    </row>
    <row r="2558" spans="2:37" x14ac:dyDescent="0.2">
      <c r="B2558" s="66" t="s">
        <v>4100</v>
      </c>
      <c r="C2558" t="s">
        <v>8797</v>
      </c>
      <c r="Q2558" t="s">
        <v>6416</v>
      </c>
      <c r="T2558" s="59" t="s">
        <v>6416</v>
      </c>
      <c r="AK2558" t="str">
        <f t="shared" si="39"/>
        <v/>
      </c>
    </row>
    <row r="2559" spans="2:37" x14ac:dyDescent="0.2">
      <c r="B2559" s="63" t="s">
        <v>4102</v>
      </c>
      <c r="C2559" t="s">
        <v>8798</v>
      </c>
      <c r="Q2559" t="s">
        <v>6416</v>
      </c>
      <c r="T2559" s="59" t="s">
        <v>6416</v>
      </c>
      <c r="AK2559" t="str">
        <f t="shared" si="39"/>
        <v/>
      </c>
    </row>
    <row r="2560" spans="2:37" x14ac:dyDescent="0.2">
      <c r="B2560" s="68" t="s">
        <v>4104</v>
      </c>
      <c r="Q2560" t="s">
        <v>6784</v>
      </c>
      <c r="T2560" s="59" t="s">
        <v>4104</v>
      </c>
      <c r="W2560" t="s">
        <v>6487</v>
      </c>
      <c r="X2560" t="s">
        <v>6419</v>
      </c>
      <c r="Y2560" t="s">
        <v>6582</v>
      </c>
      <c r="AK2560" t="str">
        <f t="shared" si="39"/>
        <v>R1 / N1</v>
      </c>
    </row>
    <row r="2561" spans="2:37" x14ac:dyDescent="0.2">
      <c r="B2561" s="69" t="s">
        <v>1178</v>
      </c>
      <c r="Q2561" t="s">
        <v>6710</v>
      </c>
      <c r="T2561" s="59" t="s">
        <v>1178</v>
      </c>
      <c r="W2561" t="s">
        <v>6524</v>
      </c>
      <c r="X2561" t="s">
        <v>6525</v>
      </c>
      <c r="Y2561" t="s">
        <v>6526</v>
      </c>
      <c r="Z2561" t="s">
        <v>6527</v>
      </c>
      <c r="AA2561">
        <v>1</v>
      </c>
      <c r="AK2561" t="str">
        <f t="shared" si="39"/>
        <v>S. K. L. - 1</v>
      </c>
    </row>
    <row r="2562" spans="2:37" x14ac:dyDescent="0.2">
      <c r="B2562" s="66" t="s">
        <v>4105</v>
      </c>
      <c r="C2562" t="s">
        <v>8799</v>
      </c>
      <c r="Q2562" t="s">
        <v>6416</v>
      </c>
      <c r="T2562" s="59" t="s">
        <v>6416</v>
      </c>
      <c r="AK2562" t="str">
        <f t="shared" si="39"/>
        <v/>
      </c>
    </row>
    <row r="2563" spans="2:37" x14ac:dyDescent="0.2">
      <c r="B2563" s="66" t="s">
        <v>4107</v>
      </c>
      <c r="C2563" t="s">
        <v>8800</v>
      </c>
      <c r="Q2563" t="s">
        <v>6416</v>
      </c>
      <c r="T2563" s="59" t="s">
        <v>6416</v>
      </c>
      <c r="AK2563" t="str">
        <f t="shared" si="39"/>
        <v/>
      </c>
    </row>
    <row r="2564" spans="2:37" x14ac:dyDescent="0.2">
      <c r="B2564" s="66" t="s">
        <v>4109</v>
      </c>
      <c r="C2564" t="s">
        <v>8801</v>
      </c>
      <c r="Q2564" t="s">
        <v>6416</v>
      </c>
      <c r="T2564" s="59" t="s">
        <v>6416</v>
      </c>
      <c r="AK2564" t="str">
        <f t="shared" si="39"/>
        <v/>
      </c>
    </row>
    <row r="2565" spans="2:37" x14ac:dyDescent="0.2">
      <c r="B2565" s="66" t="s">
        <v>4111</v>
      </c>
      <c r="C2565" t="s">
        <v>8802</v>
      </c>
      <c r="Q2565" t="s">
        <v>6416</v>
      </c>
      <c r="T2565" s="59" t="s">
        <v>6416</v>
      </c>
      <c r="AK2565" t="str">
        <f t="shared" si="39"/>
        <v/>
      </c>
    </row>
    <row r="2566" spans="2:37" x14ac:dyDescent="0.2">
      <c r="B2566" s="63" t="s">
        <v>4113</v>
      </c>
      <c r="C2566" t="s">
        <v>8803</v>
      </c>
      <c r="Q2566" t="s">
        <v>6416</v>
      </c>
      <c r="T2566" s="59" t="s">
        <v>6416</v>
      </c>
      <c r="AK2566" t="str">
        <f t="shared" ref="AK2566:AK2629" si="40">CONCATENATE(W2566,IF(X2566&lt;&gt;""," ",""),X2566,IF(Y2566&lt;&gt;""," ",""),Y2566,IF(Z2566&lt;&gt;""," ",""),Z2566,IF(AA2566&lt;&gt;""," ",""),AA2566,IF(AB2566&lt;&gt;""," ",""),AB2566,IF(AC2566&lt;&gt;""," ",""),AC2566,IF(AD2566&lt;&gt;""," ",""),AD2566,IF(AE2566&lt;&gt;""," ",""),AE2566,IF(AF2566&lt;&gt;""," ",""),AF2566,IF(AG2566&lt;&gt;""," ",""),AG2566,IF(AH2566&lt;&gt;""," ",""),AH2566,IF(AI2566&lt;&gt;""," ",""),AI2566,IF(AJ2566&lt;&gt;""," ",""),AJ2566)</f>
        <v/>
      </c>
    </row>
    <row r="2567" spans="2:37" x14ac:dyDescent="0.2">
      <c r="B2567" s="69" t="s">
        <v>1189</v>
      </c>
      <c r="Q2567" t="s">
        <v>6711</v>
      </c>
      <c r="T2567" s="59" t="s">
        <v>1189</v>
      </c>
      <c r="W2567" t="s">
        <v>6524</v>
      </c>
      <c r="X2567" t="s">
        <v>6525</v>
      </c>
      <c r="Y2567" t="s">
        <v>6526</v>
      </c>
      <c r="Z2567" t="s">
        <v>6527</v>
      </c>
      <c r="AA2567">
        <v>2</v>
      </c>
      <c r="AK2567" t="str">
        <f t="shared" si="40"/>
        <v>S. K. L. - 2</v>
      </c>
    </row>
    <row r="2568" spans="2:37" x14ac:dyDescent="0.2">
      <c r="B2568" s="66" t="s">
        <v>4115</v>
      </c>
      <c r="C2568" t="s">
        <v>8804</v>
      </c>
      <c r="Q2568" t="s">
        <v>6416</v>
      </c>
      <c r="T2568" s="59" t="s">
        <v>6416</v>
      </c>
      <c r="AK2568" t="str">
        <f t="shared" si="40"/>
        <v/>
      </c>
    </row>
    <row r="2569" spans="2:37" x14ac:dyDescent="0.2">
      <c r="B2569" s="66" t="s">
        <v>4117</v>
      </c>
      <c r="C2569" t="s">
        <v>8805</v>
      </c>
      <c r="Q2569" t="s">
        <v>6416</v>
      </c>
      <c r="T2569" s="59" t="s">
        <v>6416</v>
      </c>
      <c r="AK2569" t="str">
        <f t="shared" si="40"/>
        <v/>
      </c>
    </row>
    <row r="2570" spans="2:37" x14ac:dyDescent="0.2">
      <c r="B2570" s="66" t="s">
        <v>4119</v>
      </c>
      <c r="C2570" t="s">
        <v>8806</v>
      </c>
      <c r="Q2570" t="s">
        <v>6416</v>
      </c>
      <c r="T2570" s="59" t="s">
        <v>6416</v>
      </c>
      <c r="AK2570" t="str">
        <f t="shared" si="40"/>
        <v/>
      </c>
    </row>
    <row r="2571" spans="2:37" x14ac:dyDescent="0.2">
      <c r="B2571" s="66" t="s">
        <v>4121</v>
      </c>
      <c r="C2571" t="s">
        <v>8807</v>
      </c>
      <c r="Q2571" t="s">
        <v>6416</v>
      </c>
      <c r="T2571" s="59" t="s">
        <v>6416</v>
      </c>
      <c r="AK2571" t="str">
        <f t="shared" si="40"/>
        <v/>
      </c>
    </row>
    <row r="2572" spans="2:37" x14ac:dyDescent="0.2">
      <c r="B2572" s="63" t="s">
        <v>4123</v>
      </c>
      <c r="C2572" t="s">
        <v>8808</v>
      </c>
      <c r="Q2572" t="s">
        <v>6416</v>
      </c>
      <c r="T2572" s="59" t="s">
        <v>6416</v>
      </c>
      <c r="AK2572" t="str">
        <f t="shared" si="40"/>
        <v/>
      </c>
    </row>
    <row r="2573" spans="2:37" x14ac:dyDescent="0.2">
      <c r="B2573" s="69" t="s">
        <v>2027</v>
      </c>
      <c r="Q2573" t="s">
        <v>6741</v>
      </c>
      <c r="T2573" s="59" t="s">
        <v>2027</v>
      </c>
      <c r="W2573" t="s">
        <v>6524</v>
      </c>
      <c r="X2573" t="s">
        <v>6525</v>
      </c>
      <c r="Y2573" t="s">
        <v>6526</v>
      </c>
      <c r="Z2573" t="s">
        <v>6527</v>
      </c>
      <c r="AA2573">
        <v>3</v>
      </c>
      <c r="AK2573" t="str">
        <f t="shared" si="40"/>
        <v>S. K. L. - 3</v>
      </c>
    </row>
    <row r="2574" spans="2:37" x14ac:dyDescent="0.2">
      <c r="B2574" s="66" t="s">
        <v>4125</v>
      </c>
      <c r="C2574" t="s">
        <v>8809</v>
      </c>
      <c r="Q2574" t="s">
        <v>6416</v>
      </c>
      <c r="T2574" s="59" t="s">
        <v>6416</v>
      </c>
      <c r="AK2574" t="str">
        <f t="shared" si="40"/>
        <v/>
      </c>
    </row>
    <row r="2575" spans="2:37" x14ac:dyDescent="0.2">
      <c r="B2575" s="66" t="s">
        <v>4127</v>
      </c>
      <c r="C2575" t="s">
        <v>8810</v>
      </c>
      <c r="Q2575" t="s">
        <v>6416</v>
      </c>
      <c r="T2575" s="59" t="s">
        <v>6416</v>
      </c>
      <c r="AK2575" t="str">
        <f t="shared" si="40"/>
        <v/>
      </c>
    </row>
    <row r="2576" spans="2:37" x14ac:dyDescent="0.2">
      <c r="B2576" s="66" t="s">
        <v>4129</v>
      </c>
      <c r="C2576" t="s">
        <v>8811</v>
      </c>
      <c r="Q2576" t="s">
        <v>6416</v>
      </c>
      <c r="T2576" s="59" t="s">
        <v>6416</v>
      </c>
      <c r="AK2576" t="str">
        <f t="shared" si="40"/>
        <v/>
      </c>
    </row>
    <row r="2577" spans="2:37" x14ac:dyDescent="0.2">
      <c r="B2577" s="66" t="s">
        <v>4131</v>
      </c>
      <c r="C2577" t="s">
        <v>8812</v>
      </c>
      <c r="Q2577" t="s">
        <v>6416</v>
      </c>
      <c r="T2577" s="59" t="s">
        <v>6416</v>
      </c>
      <c r="AK2577" t="str">
        <f t="shared" si="40"/>
        <v/>
      </c>
    </row>
    <row r="2578" spans="2:37" x14ac:dyDescent="0.2">
      <c r="B2578" s="63" t="s">
        <v>4133</v>
      </c>
      <c r="C2578" t="s">
        <v>8813</v>
      </c>
      <c r="Q2578" t="s">
        <v>6416</v>
      </c>
      <c r="T2578" s="59" t="s">
        <v>6416</v>
      </c>
      <c r="AK2578" t="str">
        <f t="shared" si="40"/>
        <v/>
      </c>
    </row>
    <row r="2579" spans="2:37" x14ac:dyDescent="0.2">
      <c r="B2579" s="69" t="s">
        <v>1569</v>
      </c>
      <c r="Q2579" t="s">
        <v>6730</v>
      </c>
      <c r="T2579" s="59" t="s">
        <v>1569</v>
      </c>
      <c r="W2579" t="s">
        <v>6524</v>
      </c>
      <c r="X2579" t="s">
        <v>6525</v>
      </c>
      <c r="Y2579" t="s">
        <v>6528</v>
      </c>
      <c r="Z2579" t="s">
        <v>6527</v>
      </c>
      <c r="AA2579">
        <v>1</v>
      </c>
      <c r="AK2579" t="str">
        <f t="shared" si="40"/>
        <v>S. K. R. - 1</v>
      </c>
    </row>
    <row r="2580" spans="2:37" x14ac:dyDescent="0.2">
      <c r="B2580" s="66" t="s">
        <v>4135</v>
      </c>
      <c r="C2580" t="s">
        <v>8814</v>
      </c>
      <c r="Q2580" t="s">
        <v>6416</v>
      </c>
      <c r="T2580" s="59" t="s">
        <v>6416</v>
      </c>
      <c r="AK2580" t="str">
        <f t="shared" si="40"/>
        <v/>
      </c>
    </row>
    <row r="2581" spans="2:37" x14ac:dyDescent="0.2">
      <c r="B2581" s="66" t="s">
        <v>4137</v>
      </c>
      <c r="C2581" t="s">
        <v>8815</v>
      </c>
      <c r="Q2581" t="s">
        <v>6416</v>
      </c>
      <c r="T2581" s="59" t="s">
        <v>6416</v>
      </c>
      <c r="AK2581" t="str">
        <f t="shared" si="40"/>
        <v/>
      </c>
    </row>
    <row r="2582" spans="2:37" x14ac:dyDescent="0.2">
      <c r="B2582" s="66" t="s">
        <v>4139</v>
      </c>
      <c r="C2582" t="s">
        <v>8816</v>
      </c>
      <c r="Q2582" t="s">
        <v>6416</v>
      </c>
      <c r="T2582" s="59" t="s">
        <v>6416</v>
      </c>
      <c r="AK2582" t="str">
        <f t="shared" si="40"/>
        <v/>
      </c>
    </row>
    <row r="2583" spans="2:37" x14ac:dyDescent="0.2">
      <c r="B2583" s="66" t="s">
        <v>4141</v>
      </c>
      <c r="C2583" t="s">
        <v>8817</v>
      </c>
      <c r="Q2583" t="s">
        <v>6416</v>
      </c>
      <c r="T2583" s="59" t="s">
        <v>6416</v>
      </c>
      <c r="AK2583" t="str">
        <f t="shared" si="40"/>
        <v/>
      </c>
    </row>
    <row r="2584" spans="2:37" x14ac:dyDescent="0.2">
      <c r="B2584" s="63" t="s">
        <v>4143</v>
      </c>
      <c r="C2584" t="s">
        <v>8818</v>
      </c>
      <c r="Q2584" t="s">
        <v>6416</v>
      </c>
      <c r="T2584" s="59" t="s">
        <v>6416</v>
      </c>
      <c r="AK2584" t="str">
        <f t="shared" si="40"/>
        <v/>
      </c>
    </row>
    <row r="2585" spans="2:37" x14ac:dyDescent="0.2">
      <c r="B2585" s="69" t="s">
        <v>1580</v>
      </c>
      <c r="Q2585" t="s">
        <v>6731</v>
      </c>
      <c r="T2585" s="59" t="s">
        <v>1580</v>
      </c>
      <c r="W2585" t="s">
        <v>6524</v>
      </c>
      <c r="X2585" t="s">
        <v>6525</v>
      </c>
      <c r="Y2585" t="s">
        <v>6528</v>
      </c>
      <c r="Z2585" t="s">
        <v>6527</v>
      </c>
      <c r="AA2585">
        <v>2</v>
      </c>
      <c r="AK2585" t="str">
        <f t="shared" si="40"/>
        <v>S. K. R. - 2</v>
      </c>
    </row>
    <row r="2586" spans="2:37" x14ac:dyDescent="0.2">
      <c r="B2586" s="66" t="s">
        <v>4145</v>
      </c>
      <c r="C2586" t="s">
        <v>8819</v>
      </c>
      <c r="Q2586" t="s">
        <v>6416</v>
      </c>
      <c r="T2586" s="59" t="s">
        <v>6416</v>
      </c>
      <c r="AK2586" t="str">
        <f t="shared" si="40"/>
        <v/>
      </c>
    </row>
    <row r="2587" spans="2:37" x14ac:dyDescent="0.2">
      <c r="B2587" s="66" t="s">
        <v>4147</v>
      </c>
      <c r="C2587" t="s">
        <v>8820</v>
      </c>
      <c r="Q2587" t="s">
        <v>6416</v>
      </c>
      <c r="T2587" s="59" t="s">
        <v>6416</v>
      </c>
      <c r="AK2587" t="str">
        <f t="shared" si="40"/>
        <v/>
      </c>
    </row>
    <row r="2588" spans="2:37" x14ac:dyDescent="0.2">
      <c r="B2588" s="66" t="s">
        <v>4149</v>
      </c>
      <c r="C2588" t="s">
        <v>8821</v>
      </c>
      <c r="Q2588" t="s">
        <v>6416</v>
      </c>
      <c r="T2588" s="59" t="s">
        <v>6416</v>
      </c>
      <c r="AK2588" t="str">
        <f t="shared" si="40"/>
        <v/>
      </c>
    </row>
    <row r="2589" spans="2:37" x14ac:dyDescent="0.2">
      <c r="B2589" s="66" t="s">
        <v>4151</v>
      </c>
      <c r="C2589" t="s">
        <v>8822</v>
      </c>
      <c r="Q2589" t="s">
        <v>6416</v>
      </c>
      <c r="T2589" s="59" t="s">
        <v>6416</v>
      </c>
      <c r="AK2589" t="str">
        <f t="shared" si="40"/>
        <v/>
      </c>
    </row>
    <row r="2590" spans="2:37" x14ac:dyDescent="0.2">
      <c r="B2590" s="63" t="s">
        <v>4153</v>
      </c>
      <c r="C2590" t="s">
        <v>8823</v>
      </c>
      <c r="Q2590" t="s">
        <v>6416</v>
      </c>
      <c r="T2590" s="59" t="s">
        <v>6416</v>
      </c>
      <c r="AK2590" t="str">
        <f t="shared" si="40"/>
        <v/>
      </c>
    </row>
    <row r="2591" spans="2:37" x14ac:dyDescent="0.2">
      <c r="B2591" s="69" t="s">
        <v>1277</v>
      </c>
      <c r="Q2591" t="s">
        <v>6719</v>
      </c>
      <c r="T2591" s="59" t="s">
        <v>1277</v>
      </c>
      <c r="W2591" t="s">
        <v>6524</v>
      </c>
      <c r="X2591" t="s">
        <v>6525</v>
      </c>
      <c r="Y2591" t="s">
        <v>6531</v>
      </c>
      <c r="AK2591" t="str">
        <f t="shared" si="40"/>
        <v>S. K. CL.</v>
      </c>
    </row>
    <row r="2592" spans="2:37" x14ac:dyDescent="0.2">
      <c r="B2592" s="66" t="s">
        <v>4155</v>
      </c>
      <c r="C2592" t="s">
        <v>8824</v>
      </c>
      <c r="Q2592" t="s">
        <v>6416</v>
      </c>
      <c r="T2592" s="59" t="s">
        <v>6416</v>
      </c>
      <c r="AK2592" t="str">
        <f t="shared" si="40"/>
        <v/>
      </c>
    </row>
    <row r="2593" spans="2:37" x14ac:dyDescent="0.2">
      <c r="B2593" s="66" t="s">
        <v>4157</v>
      </c>
      <c r="C2593" t="s">
        <v>8825</v>
      </c>
      <c r="Q2593" t="s">
        <v>6416</v>
      </c>
      <c r="T2593" s="59" t="s">
        <v>6416</v>
      </c>
      <c r="AK2593" t="str">
        <f t="shared" si="40"/>
        <v/>
      </c>
    </row>
    <row r="2594" spans="2:37" x14ac:dyDescent="0.2">
      <c r="B2594" s="66" t="s">
        <v>4159</v>
      </c>
      <c r="C2594" t="s">
        <v>8826</v>
      </c>
      <c r="Q2594" t="s">
        <v>6416</v>
      </c>
      <c r="T2594" s="59" t="s">
        <v>6416</v>
      </c>
      <c r="AK2594" t="str">
        <f t="shared" si="40"/>
        <v/>
      </c>
    </row>
    <row r="2595" spans="2:37" x14ac:dyDescent="0.2">
      <c r="B2595" s="66" t="s">
        <v>4161</v>
      </c>
      <c r="C2595" t="s">
        <v>8827</v>
      </c>
      <c r="Q2595" t="s">
        <v>6416</v>
      </c>
      <c r="T2595" s="59" t="s">
        <v>6416</v>
      </c>
      <c r="AK2595" t="str">
        <f t="shared" si="40"/>
        <v/>
      </c>
    </row>
    <row r="2596" spans="2:37" x14ac:dyDescent="0.2">
      <c r="B2596" s="63" t="s">
        <v>4163</v>
      </c>
      <c r="C2596" t="s">
        <v>8828</v>
      </c>
      <c r="Q2596" t="s">
        <v>6416</v>
      </c>
      <c r="T2596" s="59" t="s">
        <v>6416</v>
      </c>
      <c r="AK2596" t="str">
        <f t="shared" si="40"/>
        <v/>
      </c>
    </row>
    <row r="2597" spans="2:37" x14ac:dyDescent="0.2">
      <c r="B2597" s="69" t="s">
        <v>1288</v>
      </c>
      <c r="Q2597" t="s">
        <v>6720</v>
      </c>
      <c r="T2597" s="59" t="s">
        <v>1288</v>
      </c>
      <c r="W2597" t="s">
        <v>6524</v>
      </c>
      <c r="X2597" t="s">
        <v>6525</v>
      </c>
      <c r="Y2597" t="s">
        <v>6532</v>
      </c>
      <c r="AK2597" t="str">
        <f t="shared" si="40"/>
        <v>S. K. CR.</v>
      </c>
    </row>
    <row r="2598" spans="2:37" x14ac:dyDescent="0.2">
      <c r="B2598" s="66" t="s">
        <v>4165</v>
      </c>
      <c r="C2598" t="s">
        <v>8829</v>
      </c>
      <c r="Q2598" t="s">
        <v>6416</v>
      </c>
      <c r="T2598" s="59" t="s">
        <v>6416</v>
      </c>
      <c r="AK2598" t="str">
        <f t="shared" si="40"/>
        <v/>
      </c>
    </row>
    <row r="2599" spans="2:37" x14ac:dyDescent="0.2">
      <c r="B2599" s="66" t="s">
        <v>4167</v>
      </c>
      <c r="C2599" t="s">
        <v>8830</v>
      </c>
      <c r="Q2599" t="s">
        <v>6416</v>
      </c>
      <c r="T2599" s="59" t="s">
        <v>6416</v>
      </c>
      <c r="AK2599" t="str">
        <f t="shared" si="40"/>
        <v/>
      </c>
    </row>
    <row r="2600" spans="2:37" x14ac:dyDescent="0.2">
      <c r="B2600" s="66" t="s">
        <v>4169</v>
      </c>
      <c r="C2600" t="s">
        <v>8831</v>
      </c>
      <c r="Q2600" t="s">
        <v>6416</v>
      </c>
      <c r="T2600" s="59" t="s">
        <v>6416</v>
      </c>
      <c r="AK2600" t="str">
        <f t="shared" si="40"/>
        <v/>
      </c>
    </row>
    <row r="2601" spans="2:37" x14ac:dyDescent="0.2">
      <c r="B2601" s="66" t="s">
        <v>4171</v>
      </c>
      <c r="C2601" t="s">
        <v>8832</v>
      </c>
      <c r="Q2601" t="s">
        <v>6416</v>
      </c>
      <c r="T2601" s="59" t="s">
        <v>6416</v>
      </c>
      <c r="AK2601" t="str">
        <f t="shared" si="40"/>
        <v/>
      </c>
    </row>
    <row r="2602" spans="2:37" x14ac:dyDescent="0.2">
      <c r="B2602" s="63" t="s">
        <v>4173</v>
      </c>
      <c r="C2602" t="s">
        <v>8833</v>
      </c>
      <c r="Q2602" t="s">
        <v>6416</v>
      </c>
      <c r="T2602" s="59" t="s">
        <v>6416</v>
      </c>
      <c r="AK2602" t="str">
        <f t="shared" si="40"/>
        <v/>
      </c>
    </row>
    <row r="2603" spans="2:37" x14ac:dyDescent="0.2">
      <c r="B2603" s="69" t="s">
        <v>1222</v>
      </c>
      <c r="Q2603" t="s">
        <v>6714</v>
      </c>
      <c r="T2603" s="59" t="s">
        <v>1222</v>
      </c>
      <c r="W2603" t="s">
        <v>6524</v>
      </c>
      <c r="X2603" t="s">
        <v>6529</v>
      </c>
      <c r="Y2603" t="s">
        <v>6528</v>
      </c>
      <c r="AK2603" t="str">
        <f t="shared" si="40"/>
        <v>S. DQ. R.</v>
      </c>
    </row>
    <row r="2604" spans="2:37" x14ac:dyDescent="0.2">
      <c r="B2604" s="66" t="s">
        <v>4175</v>
      </c>
      <c r="C2604" t="s">
        <v>8834</v>
      </c>
      <c r="Q2604" t="s">
        <v>6416</v>
      </c>
      <c r="T2604" s="59" t="s">
        <v>6416</v>
      </c>
      <c r="AK2604" t="str">
        <f t="shared" si="40"/>
        <v/>
      </c>
    </row>
    <row r="2605" spans="2:37" x14ac:dyDescent="0.2">
      <c r="B2605" s="66" t="s">
        <v>4177</v>
      </c>
      <c r="C2605" t="s">
        <v>8835</v>
      </c>
      <c r="Q2605" t="s">
        <v>6416</v>
      </c>
      <c r="T2605" s="59" t="s">
        <v>6416</v>
      </c>
      <c r="AK2605" t="str">
        <f t="shared" si="40"/>
        <v/>
      </c>
    </row>
    <row r="2606" spans="2:37" x14ac:dyDescent="0.2">
      <c r="B2606" s="66" t="s">
        <v>4179</v>
      </c>
      <c r="C2606" t="s">
        <v>8836</v>
      </c>
      <c r="Q2606" t="s">
        <v>6416</v>
      </c>
      <c r="T2606" s="59" t="s">
        <v>6416</v>
      </c>
      <c r="AK2606" t="str">
        <f t="shared" si="40"/>
        <v/>
      </c>
    </row>
    <row r="2607" spans="2:37" x14ac:dyDescent="0.2">
      <c r="B2607" s="66" t="s">
        <v>4181</v>
      </c>
      <c r="C2607" t="s">
        <v>8837</v>
      </c>
      <c r="Q2607" t="s">
        <v>6416</v>
      </c>
      <c r="T2607" s="59" t="s">
        <v>6416</v>
      </c>
      <c r="AK2607" t="str">
        <f t="shared" si="40"/>
        <v/>
      </c>
    </row>
    <row r="2608" spans="2:37" x14ac:dyDescent="0.2">
      <c r="B2608" s="63" t="s">
        <v>4183</v>
      </c>
      <c r="C2608" t="s">
        <v>8838</v>
      </c>
      <c r="Q2608" t="s">
        <v>6416</v>
      </c>
      <c r="T2608" s="59" t="s">
        <v>6416</v>
      </c>
      <c r="AK2608" t="str">
        <f t="shared" si="40"/>
        <v/>
      </c>
    </row>
    <row r="2609" spans="2:37" x14ac:dyDescent="0.2">
      <c r="B2609" s="68" t="s">
        <v>4185</v>
      </c>
      <c r="Q2609" t="s">
        <v>6785</v>
      </c>
      <c r="T2609" s="59" t="s">
        <v>4185</v>
      </c>
      <c r="W2609" t="s">
        <v>6487</v>
      </c>
      <c r="X2609" t="s">
        <v>6419</v>
      </c>
      <c r="Y2609" t="s">
        <v>6583</v>
      </c>
      <c r="AK2609" t="str">
        <f t="shared" si="40"/>
        <v>R1 / O1</v>
      </c>
    </row>
    <row r="2610" spans="2:37" x14ac:dyDescent="0.2">
      <c r="B2610" s="69" t="s">
        <v>1256</v>
      </c>
      <c r="Q2610" t="s">
        <v>6718</v>
      </c>
      <c r="T2610" s="59" t="s">
        <v>1256</v>
      </c>
      <c r="W2610" t="s">
        <v>6524</v>
      </c>
      <c r="X2610" t="s">
        <v>6525</v>
      </c>
      <c r="Y2610" t="s">
        <v>6526</v>
      </c>
      <c r="AK2610" t="str">
        <f t="shared" si="40"/>
        <v>S. K. L.</v>
      </c>
    </row>
    <row r="2611" spans="2:37" x14ac:dyDescent="0.2">
      <c r="B2611" s="66" t="s">
        <v>4186</v>
      </c>
      <c r="C2611" t="s">
        <v>8839</v>
      </c>
      <c r="Q2611" t="s">
        <v>6416</v>
      </c>
      <c r="T2611" s="59" t="s">
        <v>6416</v>
      </c>
      <c r="AK2611" t="str">
        <f t="shared" si="40"/>
        <v/>
      </c>
    </row>
    <row r="2612" spans="2:37" x14ac:dyDescent="0.2">
      <c r="B2612" s="66" t="s">
        <v>4188</v>
      </c>
      <c r="C2612" t="s">
        <v>8840</v>
      </c>
      <c r="Q2612" t="s">
        <v>6416</v>
      </c>
      <c r="T2612" s="59" t="s">
        <v>6416</v>
      </c>
      <c r="AK2612" t="str">
        <f t="shared" si="40"/>
        <v/>
      </c>
    </row>
    <row r="2613" spans="2:37" x14ac:dyDescent="0.2">
      <c r="B2613" s="66" t="s">
        <v>4190</v>
      </c>
      <c r="C2613" t="s">
        <v>8841</v>
      </c>
      <c r="Q2613" t="s">
        <v>6416</v>
      </c>
      <c r="T2613" s="59" t="s">
        <v>6416</v>
      </c>
      <c r="AK2613" t="str">
        <f t="shared" si="40"/>
        <v/>
      </c>
    </row>
    <row r="2614" spans="2:37" x14ac:dyDescent="0.2">
      <c r="B2614" s="66" t="s">
        <v>4192</v>
      </c>
      <c r="C2614" t="s">
        <v>8842</v>
      </c>
      <c r="Q2614" t="s">
        <v>6416</v>
      </c>
      <c r="T2614" s="59" t="s">
        <v>6416</v>
      </c>
      <c r="AK2614" t="str">
        <f t="shared" si="40"/>
        <v/>
      </c>
    </row>
    <row r="2615" spans="2:37" x14ac:dyDescent="0.2">
      <c r="B2615" s="63" t="s">
        <v>4194</v>
      </c>
      <c r="C2615" t="s">
        <v>8843</v>
      </c>
      <c r="Q2615" t="s">
        <v>6416</v>
      </c>
      <c r="T2615" s="59" t="s">
        <v>6416</v>
      </c>
      <c r="AK2615" t="str">
        <f t="shared" si="40"/>
        <v/>
      </c>
    </row>
    <row r="2616" spans="2:37" x14ac:dyDescent="0.2">
      <c r="B2616" s="69" t="s">
        <v>1569</v>
      </c>
      <c r="Q2616" t="s">
        <v>6730</v>
      </c>
      <c r="T2616" s="59" t="s">
        <v>1569</v>
      </c>
      <c r="W2616" t="s">
        <v>6524</v>
      </c>
      <c r="X2616" t="s">
        <v>6525</v>
      </c>
      <c r="Y2616" t="s">
        <v>6528</v>
      </c>
      <c r="Z2616" t="s">
        <v>6527</v>
      </c>
      <c r="AA2616">
        <v>1</v>
      </c>
      <c r="AK2616" t="str">
        <f t="shared" si="40"/>
        <v>S. K. R. - 1</v>
      </c>
    </row>
    <row r="2617" spans="2:37" x14ac:dyDescent="0.2">
      <c r="B2617" s="66" t="s">
        <v>4196</v>
      </c>
      <c r="C2617" t="s">
        <v>8844</v>
      </c>
      <c r="Q2617" t="s">
        <v>6416</v>
      </c>
      <c r="T2617" s="59" t="s">
        <v>6416</v>
      </c>
      <c r="AK2617" t="str">
        <f t="shared" si="40"/>
        <v/>
      </c>
    </row>
    <row r="2618" spans="2:37" x14ac:dyDescent="0.2">
      <c r="B2618" s="66" t="s">
        <v>4198</v>
      </c>
      <c r="C2618" t="s">
        <v>8845</v>
      </c>
      <c r="Q2618" t="s">
        <v>6416</v>
      </c>
      <c r="T2618" s="59" t="s">
        <v>6416</v>
      </c>
      <c r="AK2618" t="str">
        <f t="shared" si="40"/>
        <v/>
      </c>
    </row>
    <row r="2619" spans="2:37" x14ac:dyDescent="0.2">
      <c r="B2619" s="66" t="s">
        <v>4200</v>
      </c>
      <c r="C2619" t="s">
        <v>8846</v>
      </c>
      <c r="Q2619" t="s">
        <v>6416</v>
      </c>
      <c r="T2619" s="59" t="s">
        <v>6416</v>
      </c>
      <c r="AK2619" t="str">
        <f t="shared" si="40"/>
        <v/>
      </c>
    </row>
    <row r="2620" spans="2:37" x14ac:dyDescent="0.2">
      <c r="B2620" s="66" t="s">
        <v>4202</v>
      </c>
      <c r="C2620" t="s">
        <v>8847</v>
      </c>
      <c r="Q2620" t="s">
        <v>6416</v>
      </c>
      <c r="T2620" s="59" t="s">
        <v>6416</v>
      </c>
      <c r="AK2620" t="str">
        <f t="shared" si="40"/>
        <v/>
      </c>
    </row>
    <row r="2621" spans="2:37" x14ac:dyDescent="0.2">
      <c r="B2621" s="63" t="s">
        <v>4204</v>
      </c>
      <c r="C2621" t="s">
        <v>8848</v>
      </c>
      <c r="Q2621" t="s">
        <v>6416</v>
      </c>
      <c r="T2621" s="59" t="s">
        <v>6416</v>
      </c>
      <c r="AK2621" t="str">
        <f t="shared" si="40"/>
        <v/>
      </c>
    </row>
    <row r="2622" spans="2:37" x14ac:dyDescent="0.2">
      <c r="B2622" s="69" t="s">
        <v>1580</v>
      </c>
      <c r="Q2622" t="s">
        <v>6731</v>
      </c>
      <c r="T2622" s="59" t="s">
        <v>1580</v>
      </c>
      <c r="W2622" t="s">
        <v>6524</v>
      </c>
      <c r="X2622" t="s">
        <v>6525</v>
      </c>
      <c r="Y2622" t="s">
        <v>6528</v>
      </c>
      <c r="Z2622" t="s">
        <v>6527</v>
      </c>
      <c r="AA2622">
        <v>2</v>
      </c>
      <c r="AK2622" t="str">
        <f t="shared" si="40"/>
        <v>S. K. R. - 2</v>
      </c>
    </row>
    <row r="2623" spans="2:37" x14ac:dyDescent="0.2">
      <c r="B2623" s="66" t="s">
        <v>4206</v>
      </c>
      <c r="C2623" t="s">
        <v>8849</v>
      </c>
      <c r="Q2623" t="s">
        <v>6416</v>
      </c>
      <c r="T2623" s="59" t="s">
        <v>6416</v>
      </c>
      <c r="AK2623" t="str">
        <f t="shared" si="40"/>
        <v/>
      </c>
    </row>
    <row r="2624" spans="2:37" x14ac:dyDescent="0.2">
      <c r="B2624" s="66" t="s">
        <v>4208</v>
      </c>
      <c r="C2624" t="s">
        <v>8850</v>
      </c>
      <c r="Q2624" t="s">
        <v>6416</v>
      </c>
      <c r="T2624" s="59" t="s">
        <v>6416</v>
      </c>
      <c r="AK2624" t="str">
        <f t="shared" si="40"/>
        <v/>
      </c>
    </row>
    <row r="2625" spans="2:37" x14ac:dyDescent="0.2">
      <c r="B2625" s="66" t="s">
        <v>4210</v>
      </c>
      <c r="C2625" t="s">
        <v>8851</v>
      </c>
      <c r="Q2625" t="s">
        <v>6416</v>
      </c>
      <c r="T2625" s="59" t="s">
        <v>6416</v>
      </c>
      <c r="AK2625" t="str">
        <f t="shared" si="40"/>
        <v/>
      </c>
    </row>
    <row r="2626" spans="2:37" x14ac:dyDescent="0.2">
      <c r="B2626" s="66" t="s">
        <v>4212</v>
      </c>
      <c r="C2626" t="s">
        <v>8852</v>
      </c>
      <c r="Q2626" t="s">
        <v>6416</v>
      </c>
      <c r="T2626" s="59" t="s">
        <v>6416</v>
      </c>
      <c r="AK2626" t="str">
        <f t="shared" si="40"/>
        <v/>
      </c>
    </row>
    <row r="2627" spans="2:37" x14ac:dyDescent="0.2">
      <c r="B2627" s="63" t="s">
        <v>4214</v>
      </c>
      <c r="C2627" t="s">
        <v>8853</v>
      </c>
      <c r="Q2627" t="s">
        <v>6416</v>
      </c>
      <c r="T2627" s="59" t="s">
        <v>6416</v>
      </c>
      <c r="AK2627" t="str">
        <f t="shared" si="40"/>
        <v/>
      </c>
    </row>
    <row r="2628" spans="2:37" x14ac:dyDescent="0.2">
      <c r="B2628" s="69" t="s">
        <v>1277</v>
      </c>
      <c r="Q2628" t="s">
        <v>6719</v>
      </c>
      <c r="T2628" s="59" t="s">
        <v>1277</v>
      </c>
      <c r="W2628" t="s">
        <v>6524</v>
      </c>
      <c r="X2628" t="s">
        <v>6525</v>
      </c>
      <c r="Y2628" t="s">
        <v>6531</v>
      </c>
      <c r="AK2628" t="str">
        <f t="shared" si="40"/>
        <v>S. K. CL.</v>
      </c>
    </row>
    <row r="2629" spans="2:37" x14ac:dyDescent="0.2">
      <c r="B2629" s="66" t="s">
        <v>4216</v>
      </c>
      <c r="C2629" t="s">
        <v>8854</v>
      </c>
      <c r="Q2629" t="s">
        <v>6416</v>
      </c>
      <c r="T2629" s="59" t="s">
        <v>6416</v>
      </c>
      <c r="AK2629" t="str">
        <f t="shared" si="40"/>
        <v/>
      </c>
    </row>
    <row r="2630" spans="2:37" x14ac:dyDescent="0.2">
      <c r="B2630" s="66" t="s">
        <v>4218</v>
      </c>
      <c r="C2630" t="s">
        <v>8855</v>
      </c>
      <c r="Q2630" t="s">
        <v>6416</v>
      </c>
      <c r="T2630" s="59" t="s">
        <v>6416</v>
      </c>
      <c r="AK2630" t="str">
        <f t="shared" ref="AK2630:AK2693" si="41">CONCATENATE(W2630,IF(X2630&lt;&gt;""," ",""),X2630,IF(Y2630&lt;&gt;""," ",""),Y2630,IF(Z2630&lt;&gt;""," ",""),Z2630,IF(AA2630&lt;&gt;""," ",""),AA2630,IF(AB2630&lt;&gt;""," ",""),AB2630,IF(AC2630&lt;&gt;""," ",""),AC2630,IF(AD2630&lt;&gt;""," ",""),AD2630,IF(AE2630&lt;&gt;""," ",""),AE2630,IF(AF2630&lt;&gt;""," ",""),AF2630,IF(AG2630&lt;&gt;""," ",""),AG2630,IF(AH2630&lt;&gt;""," ",""),AH2630,IF(AI2630&lt;&gt;""," ",""),AI2630,IF(AJ2630&lt;&gt;""," ",""),AJ2630)</f>
        <v/>
      </c>
    </row>
    <row r="2631" spans="2:37" x14ac:dyDescent="0.2">
      <c r="B2631" s="66" t="s">
        <v>4220</v>
      </c>
      <c r="C2631" t="s">
        <v>8856</v>
      </c>
      <c r="Q2631" t="s">
        <v>6416</v>
      </c>
      <c r="T2631" s="59" t="s">
        <v>6416</v>
      </c>
      <c r="AK2631" t="str">
        <f t="shared" si="41"/>
        <v/>
      </c>
    </row>
    <row r="2632" spans="2:37" x14ac:dyDescent="0.2">
      <c r="B2632" s="66" t="s">
        <v>4222</v>
      </c>
      <c r="C2632" t="s">
        <v>8857</v>
      </c>
      <c r="Q2632" t="s">
        <v>6416</v>
      </c>
      <c r="T2632" s="59" t="s">
        <v>6416</v>
      </c>
      <c r="AK2632" t="str">
        <f t="shared" si="41"/>
        <v/>
      </c>
    </row>
    <row r="2633" spans="2:37" x14ac:dyDescent="0.2">
      <c r="B2633" s="63" t="s">
        <v>4224</v>
      </c>
      <c r="C2633" t="s">
        <v>8858</v>
      </c>
      <c r="Q2633" t="s">
        <v>6416</v>
      </c>
      <c r="T2633" s="59" t="s">
        <v>6416</v>
      </c>
      <c r="AK2633" t="str">
        <f t="shared" si="41"/>
        <v/>
      </c>
    </row>
    <row r="2634" spans="2:37" x14ac:dyDescent="0.2">
      <c r="B2634" s="69" t="s">
        <v>1288</v>
      </c>
      <c r="Q2634" t="s">
        <v>6720</v>
      </c>
      <c r="T2634" s="59" t="s">
        <v>1288</v>
      </c>
      <c r="W2634" t="s">
        <v>6524</v>
      </c>
      <c r="X2634" t="s">
        <v>6525</v>
      </c>
      <c r="Y2634" t="s">
        <v>6532</v>
      </c>
      <c r="AK2634" t="str">
        <f t="shared" si="41"/>
        <v>S. K. CR.</v>
      </c>
    </row>
    <row r="2635" spans="2:37" x14ac:dyDescent="0.2">
      <c r="B2635" s="66" t="s">
        <v>4226</v>
      </c>
      <c r="C2635" t="s">
        <v>8859</v>
      </c>
      <c r="Q2635" t="s">
        <v>6416</v>
      </c>
      <c r="T2635" s="59" t="s">
        <v>6416</v>
      </c>
      <c r="AK2635" t="str">
        <f t="shared" si="41"/>
        <v/>
      </c>
    </row>
    <row r="2636" spans="2:37" x14ac:dyDescent="0.2">
      <c r="B2636" s="66" t="s">
        <v>4228</v>
      </c>
      <c r="C2636" t="s">
        <v>8860</v>
      </c>
      <c r="Q2636" t="s">
        <v>6416</v>
      </c>
      <c r="T2636" s="59" t="s">
        <v>6416</v>
      </c>
      <c r="AK2636" t="str">
        <f t="shared" si="41"/>
        <v/>
      </c>
    </row>
    <row r="2637" spans="2:37" x14ac:dyDescent="0.2">
      <c r="B2637" s="66" t="s">
        <v>4230</v>
      </c>
      <c r="C2637" t="s">
        <v>8861</v>
      </c>
      <c r="Q2637" t="s">
        <v>6416</v>
      </c>
      <c r="T2637" s="59" t="s">
        <v>6416</v>
      </c>
      <c r="AK2637" t="str">
        <f t="shared" si="41"/>
        <v/>
      </c>
    </row>
    <row r="2638" spans="2:37" x14ac:dyDescent="0.2">
      <c r="B2638" s="66" t="s">
        <v>4232</v>
      </c>
      <c r="C2638" t="s">
        <v>8862</v>
      </c>
      <c r="Q2638" t="s">
        <v>6416</v>
      </c>
      <c r="T2638" s="59" t="s">
        <v>6416</v>
      </c>
      <c r="AK2638" t="str">
        <f t="shared" si="41"/>
        <v/>
      </c>
    </row>
    <row r="2639" spans="2:37" x14ac:dyDescent="0.2">
      <c r="B2639" s="63" t="s">
        <v>4234</v>
      </c>
      <c r="C2639" t="s">
        <v>8863</v>
      </c>
      <c r="Q2639" t="s">
        <v>6416</v>
      </c>
      <c r="T2639" s="59" t="s">
        <v>6416</v>
      </c>
      <c r="AK2639" t="str">
        <f t="shared" si="41"/>
        <v/>
      </c>
    </row>
    <row r="2640" spans="2:37" x14ac:dyDescent="0.2">
      <c r="B2640" s="69" t="s">
        <v>1211</v>
      </c>
      <c r="Q2640" t="s">
        <v>6713</v>
      </c>
      <c r="T2640" s="59" t="s">
        <v>1211</v>
      </c>
      <c r="W2640" t="s">
        <v>6524</v>
      </c>
      <c r="X2640" t="s">
        <v>6529</v>
      </c>
      <c r="Y2640" t="s">
        <v>6526</v>
      </c>
      <c r="AK2640" t="str">
        <f t="shared" si="41"/>
        <v>S. DQ. L.</v>
      </c>
    </row>
    <row r="2641" spans="2:37" x14ac:dyDescent="0.2">
      <c r="B2641" s="66" t="s">
        <v>4236</v>
      </c>
      <c r="C2641" t="s">
        <v>8864</v>
      </c>
      <c r="Q2641" t="s">
        <v>6416</v>
      </c>
      <c r="T2641" s="59" t="s">
        <v>6416</v>
      </c>
      <c r="AK2641" t="str">
        <f t="shared" si="41"/>
        <v/>
      </c>
    </row>
    <row r="2642" spans="2:37" x14ac:dyDescent="0.2">
      <c r="B2642" s="66" t="s">
        <v>4238</v>
      </c>
      <c r="C2642" t="s">
        <v>8865</v>
      </c>
      <c r="Q2642" t="s">
        <v>6416</v>
      </c>
      <c r="T2642" s="59" t="s">
        <v>6416</v>
      </c>
      <c r="AK2642" t="str">
        <f t="shared" si="41"/>
        <v/>
      </c>
    </row>
    <row r="2643" spans="2:37" x14ac:dyDescent="0.2">
      <c r="B2643" s="66" t="s">
        <v>4240</v>
      </c>
      <c r="C2643" t="s">
        <v>8866</v>
      </c>
      <c r="Q2643" t="s">
        <v>6416</v>
      </c>
      <c r="T2643" s="59" t="s">
        <v>6416</v>
      </c>
      <c r="AK2643" t="str">
        <f t="shared" si="41"/>
        <v/>
      </c>
    </row>
    <row r="2644" spans="2:37" x14ac:dyDescent="0.2">
      <c r="B2644" s="66" t="s">
        <v>4242</v>
      </c>
      <c r="C2644" t="s">
        <v>8867</v>
      </c>
      <c r="Q2644" t="s">
        <v>6416</v>
      </c>
      <c r="T2644" s="59" t="s">
        <v>6416</v>
      </c>
      <c r="AK2644" t="str">
        <f t="shared" si="41"/>
        <v/>
      </c>
    </row>
    <row r="2645" spans="2:37" x14ac:dyDescent="0.2">
      <c r="B2645" s="63" t="s">
        <v>4244</v>
      </c>
      <c r="C2645" t="s">
        <v>8868</v>
      </c>
      <c r="Q2645" t="s">
        <v>6416</v>
      </c>
      <c r="T2645" s="59" t="s">
        <v>6416</v>
      </c>
      <c r="AK2645" t="str">
        <f t="shared" si="41"/>
        <v/>
      </c>
    </row>
    <row r="2646" spans="2:37" x14ac:dyDescent="0.2">
      <c r="B2646" s="67" t="s">
        <v>3315</v>
      </c>
      <c r="Q2646" t="s">
        <v>6675</v>
      </c>
      <c r="T2646" s="59" t="s">
        <v>3315</v>
      </c>
      <c r="W2646" t="s">
        <v>6480</v>
      </c>
      <c r="X2646" t="s">
        <v>6481</v>
      </c>
      <c r="AK2646" t="str">
        <f t="shared" si="41"/>
        <v>Zone R2</v>
      </c>
    </row>
    <row r="2647" spans="2:37" x14ac:dyDescent="0.2">
      <c r="B2647" s="68" t="s">
        <v>4246</v>
      </c>
      <c r="Q2647" t="s">
        <v>6786</v>
      </c>
      <c r="T2647" s="59" t="s">
        <v>4246</v>
      </c>
      <c r="W2647" t="s">
        <v>6481</v>
      </c>
      <c r="X2647" t="s">
        <v>6419</v>
      </c>
      <c r="Y2647" t="s">
        <v>6584</v>
      </c>
      <c r="AK2647" t="str">
        <f t="shared" si="41"/>
        <v>R2 / I1</v>
      </c>
    </row>
    <row r="2648" spans="2:37" x14ac:dyDescent="0.2">
      <c r="B2648" s="69" t="s">
        <v>1256</v>
      </c>
      <c r="Q2648" t="s">
        <v>6718</v>
      </c>
      <c r="T2648" s="59" t="s">
        <v>1256</v>
      </c>
      <c r="W2648" t="s">
        <v>6524</v>
      </c>
      <c r="X2648" t="s">
        <v>6525</v>
      </c>
      <c r="Y2648" t="s">
        <v>6526</v>
      </c>
      <c r="AK2648" t="str">
        <f t="shared" si="41"/>
        <v>S. K. L.</v>
      </c>
    </row>
    <row r="2649" spans="2:37" x14ac:dyDescent="0.2">
      <c r="B2649" s="66" t="s">
        <v>4247</v>
      </c>
      <c r="C2649" t="s">
        <v>8869</v>
      </c>
      <c r="Q2649" t="s">
        <v>6416</v>
      </c>
      <c r="T2649" s="59" t="s">
        <v>6416</v>
      </c>
      <c r="AK2649" t="str">
        <f t="shared" si="41"/>
        <v/>
      </c>
    </row>
    <row r="2650" spans="2:37" x14ac:dyDescent="0.2">
      <c r="B2650" s="66" t="s">
        <v>4249</v>
      </c>
      <c r="C2650" t="s">
        <v>8870</v>
      </c>
      <c r="Q2650" t="s">
        <v>6416</v>
      </c>
      <c r="T2650" s="59" t="s">
        <v>6416</v>
      </c>
      <c r="AK2650" t="str">
        <f t="shared" si="41"/>
        <v/>
      </c>
    </row>
    <row r="2651" spans="2:37" x14ac:dyDescent="0.2">
      <c r="B2651" s="66" t="s">
        <v>4251</v>
      </c>
      <c r="C2651" t="s">
        <v>8871</v>
      </c>
      <c r="Q2651" t="s">
        <v>6416</v>
      </c>
      <c r="T2651" s="59" t="s">
        <v>6416</v>
      </c>
      <c r="AK2651" t="str">
        <f t="shared" si="41"/>
        <v/>
      </c>
    </row>
    <row r="2652" spans="2:37" x14ac:dyDescent="0.2">
      <c r="B2652" s="66" t="s">
        <v>4253</v>
      </c>
      <c r="C2652" t="s">
        <v>8872</v>
      </c>
      <c r="Q2652" t="s">
        <v>6416</v>
      </c>
      <c r="T2652" s="59" t="s">
        <v>6416</v>
      </c>
      <c r="AK2652" t="str">
        <f t="shared" si="41"/>
        <v/>
      </c>
    </row>
    <row r="2653" spans="2:37" x14ac:dyDescent="0.2">
      <c r="B2653" s="63" t="s">
        <v>4255</v>
      </c>
      <c r="C2653" t="s">
        <v>8873</v>
      </c>
      <c r="Q2653" t="s">
        <v>6416</v>
      </c>
      <c r="T2653" s="59" t="s">
        <v>6416</v>
      </c>
      <c r="AK2653" t="str">
        <f t="shared" si="41"/>
        <v/>
      </c>
    </row>
    <row r="2654" spans="2:37" x14ac:dyDescent="0.2">
      <c r="B2654" s="69" t="s">
        <v>1200</v>
      </c>
      <c r="Q2654" t="s">
        <v>6712</v>
      </c>
      <c r="T2654" s="59" t="s">
        <v>1200</v>
      </c>
      <c r="W2654" t="s">
        <v>6524</v>
      </c>
      <c r="X2654" t="s">
        <v>6525</v>
      </c>
      <c r="Y2654" t="s">
        <v>6528</v>
      </c>
      <c r="AK2654" t="str">
        <f t="shared" si="41"/>
        <v>S. K. R.</v>
      </c>
    </row>
    <row r="2655" spans="2:37" x14ac:dyDescent="0.2">
      <c r="B2655" s="66" t="s">
        <v>4257</v>
      </c>
      <c r="C2655" t="s">
        <v>8874</v>
      </c>
      <c r="Q2655" t="s">
        <v>6416</v>
      </c>
      <c r="T2655" s="59" t="s">
        <v>6416</v>
      </c>
      <c r="AK2655" t="str">
        <f t="shared" si="41"/>
        <v/>
      </c>
    </row>
    <row r="2656" spans="2:37" x14ac:dyDescent="0.2">
      <c r="B2656" s="66" t="s">
        <v>4259</v>
      </c>
      <c r="C2656" t="s">
        <v>8875</v>
      </c>
      <c r="Q2656" t="s">
        <v>6416</v>
      </c>
      <c r="T2656" s="59" t="s">
        <v>6416</v>
      </c>
      <c r="AK2656" t="str">
        <f t="shared" si="41"/>
        <v/>
      </c>
    </row>
    <row r="2657" spans="2:37" x14ac:dyDescent="0.2">
      <c r="B2657" s="66" t="s">
        <v>4261</v>
      </c>
      <c r="C2657" t="s">
        <v>8876</v>
      </c>
      <c r="Q2657" t="s">
        <v>6416</v>
      </c>
      <c r="T2657" s="59" t="s">
        <v>6416</v>
      </c>
      <c r="AK2657" t="str">
        <f t="shared" si="41"/>
        <v/>
      </c>
    </row>
    <row r="2658" spans="2:37" x14ac:dyDescent="0.2">
      <c r="B2658" s="66" t="s">
        <v>4263</v>
      </c>
      <c r="C2658" t="s">
        <v>8877</v>
      </c>
      <c r="Q2658" t="s">
        <v>6416</v>
      </c>
      <c r="T2658" s="59" t="s">
        <v>6416</v>
      </c>
      <c r="AK2658" t="str">
        <f t="shared" si="41"/>
        <v/>
      </c>
    </row>
    <row r="2659" spans="2:37" x14ac:dyDescent="0.2">
      <c r="B2659" s="63" t="s">
        <v>4265</v>
      </c>
      <c r="C2659" t="s">
        <v>8878</v>
      </c>
      <c r="Q2659" t="s">
        <v>6416</v>
      </c>
      <c r="T2659" s="59" t="s">
        <v>6416</v>
      </c>
      <c r="AK2659" t="str">
        <f t="shared" si="41"/>
        <v/>
      </c>
    </row>
    <row r="2660" spans="2:37" x14ac:dyDescent="0.2">
      <c r="B2660" s="69" t="s">
        <v>1288</v>
      </c>
      <c r="Q2660" t="s">
        <v>6720</v>
      </c>
      <c r="T2660" s="59" t="s">
        <v>1288</v>
      </c>
      <c r="W2660" t="s">
        <v>6524</v>
      </c>
      <c r="X2660" t="s">
        <v>6525</v>
      </c>
      <c r="Y2660" t="s">
        <v>6532</v>
      </c>
      <c r="AK2660" t="str">
        <f t="shared" si="41"/>
        <v>S. K. CR.</v>
      </c>
    </row>
    <row r="2661" spans="2:37" x14ac:dyDescent="0.2">
      <c r="B2661" s="66" t="s">
        <v>4267</v>
      </c>
      <c r="C2661" t="s">
        <v>8879</v>
      </c>
      <c r="Q2661" t="s">
        <v>6416</v>
      </c>
      <c r="T2661" s="59" t="s">
        <v>6416</v>
      </c>
      <c r="AK2661" t="str">
        <f t="shared" si="41"/>
        <v/>
      </c>
    </row>
    <row r="2662" spans="2:37" x14ac:dyDescent="0.2">
      <c r="B2662" s="66" t="s">
        <v>4269</v>
      </c>
      <c r="C2662" t="s">
        <v>8880</v>
      </c>
      <c r="Q2662" t="s">
        <v>6416</v>
      </c>
      <c r="T2662" s="59" t="s">
        <v>6416</v>
      </c>
      <c r="AK2662" t="str">
        <f t="shared" si="41"/>
        <v/>
      </c>
    </row>
    <row r="2663" spans="2:37" x14ac:dyDescent="0.2">
      <c r="B2663" s="66" t="s">
        <v>4271</v>
      </c>
      <c r="C2663" t="s">
        <v>8881</v>
      </c>
      <c r="Q2663" t="s">
        <v>6416</v>
      </c>
      <c r="T2663" s="59" t="s">
        <v>6416</v>
      </c>
      <c r="AK2663" t="str">
        <f t="shared" si="41"/>
        <v/>
      </c>
    </row>
    <row r="2664" spans="2:37" x14ac:dyDescent="0.2">
      <c r="B2664" s="66" t="s">
        <v>4273</v>
      </c>
      <c r="C2664" t="s">
        <v>8882</v>
      </c>
      <c r="Q2664" t="s">
        <v>6416</v>
      </c>
      <c r="T2664" s="59" t="s">
        <v>6416</v>
      </c>
      <c r="AK2664" t="str">
        <f t="shared" si="41"/>
        <v/>
      </c>
    </row>
    <row r="2665" spans="2:37" x14ac:dyDescent="0.2">
      <c r="B2665" s="63" t="s">
        <v>4275</v>
      </c>
      <c r="C2665" t="s">
        <v>8883</v>
      </c>
      <c r="Q2665" t="s">
        <v>6416</v>
      </c>
      <c r="T2665" s="59" t="s">
        <v>6416</v>
      </c>
      <c r="AK2665" t="str">
        <f t="shared" si="41"/>
        <v/>
      </c>
    </row>
    <row r="2666" spans="2:37" x14ac:dyDescent="0.2">
      <c r="B2666" s="69" t="s">
        <v>2129</v>
      </c>
      <c r="Q2666" t="s">
        <v>6743</v>
      </c>
      <c r="T2666" s="59" t="s">
        <v>2129</v>
      </c>
      <c r="W2666" t="s">
        <v>6524</v>
      </c>
      <c r="X2666" t="s">
        <v>6529</v>
      </c>
      <c r="Y2666" t="s">
        <v>6526</v>
      </c>
      <c r="Z2666" t="s">
        <v>6527</v>
      </c>
      <c r="AA2666">
        <v>1</v>
      </c>
      <c r="AK2666" t="str">
        <f t="shared" si="41"/>
        <v>S. DQ. L. - 1</v>
      </c>
    </row>
    <row r="2667" spans="2:37" x14ac:dyDescent="0.2">
      <c r="B2667" s="66" t="s">
        <v>4277</v>
      </c>
      <c r="C2667" t="s">
        <v>8884</v>
      </c>
      <c r="Q2667" t="s">
        <v>6416</v>
      </c>
      <c r="T2667" s="59" t="s">
        <v>6416</v>
      </c>
      <c r="AK2667" t="str">
        <f t="shared" si="41"/>
        <v/>
      </c>
    </row>
    <row r="2668" spans="2:37" x14ac:dyDescent="0.2">
      <c r="B2668" s="66" t="s">
        <v>4279</v>
      </c>
      <c r="C2668" t="s">
        <v>8885</v>
      </c>
      <c r="Q2668" t="s">
        <v>6416</v>
      </c>
      <c r="T2668" s="59" t="s">
        <v>6416</v>
      </c>
      <c r="AK2668" t="str">
        <f t="shared" si="41"/>
        <v/>
      </c>
    </row>
    <row r="2669" spans="2:37" x14ac:dyDescent="0.2">
      <c r="B2669" s="66" t="s">
        <v>4281</v>
      </c>
      <c r="C2669" t="s">
        <v>8886</v>
      </c>
      <c r="Q2669" t="s">
        <v>6416</v>
      </c>
      <c r="T2669" s="59" t="s">
        <v>6416</v>
      </c>
      <c r="AK2669" t="str">
        <f t="shared" si="41"/>
        <v/>
      </c>
    </row>
    <row r="2670" spans="2:37" x14ac:dyDescent="0.2">
      <c r="B2670" s="66" t="s">
        <v>4283</v>
      </c>
      <c r="C2670" t="s">
        <v>8887</v>
      </c>
      <c r="Q2670" t="s">
        <v>6416</v>
      </c>
      <c r="T2670" s="59" t="s">
        <v>6416</v>
      </c>
      <c r="AK2670" t="str">
        <f t="shared" si="41"/>
        <v/>
      </c>
    </row>
    <row r="2671" spans="2:37" x14ac:dyDescent="0.2">
      <c r="B2671" s="63" t="s">
        <v>4285</v>
      </c>
      <c r="C2671" t="s">
        <v>8888</v>
      </c>
      <c r="Q2671" t="s">
        <v>6416</v>
      </c>
      <c r="T2671" s="59" t="s">
        <v>6416</v>
      </c>
      <c r="AK2671" t="str">
        <f t="shared" si="41"/>
        <v/>
      </c>
    </row>
    <row r="2672" spans="2:37" x14ac:dyDescent="0.2">
      <c r="B2672" s="69" t="s">
        <v>2140</v>
      </c>
      <c r="Q2672" t="s">
        <v>6744</v>
      </c>
      <c r="T2672" s="59" t="s">
        <v>2140</v>
      </c>
      <c r="W2672" t="s">
        <v>6524</v>
      </c>
      <c r="X2672" t="s">
        <v>6529</v>
      </c>
      <c r="Y2672" t="s">
        <v>6526</v>
      </c>
      <c r="Z2672" t="s">
        <v>6527</v>
      </c>
      <c r="AA2672">
        <v>2</v>
      </c>
      <c r="AK2672" t="str">
        <f t="shared" si="41"/>
        <v>S. DQ. L. - 2</v>
      </c>
    </row>
    <row r="2673" spans="2:37" x14ac:dyDescent="0.2">
      <c r="B2673" s="66" t="s">
        <v>4287</v>
      </c>
      <c r="C2673" t="s">
        <v>8889</v>
      </c>
      <c r="Q2673" t="s">
        <v>6416</v>
      </c>
      <c r="T2673" s="59" t="s">
        <v>6416</v>
      </c>
      <c r="AK2673" t="str">
        <f t="shared" si="41"/>
        <v/>
      </c>
    </row>
    <row r="2674" spans="2:37" x14ac:dyDescent="0.2">
      <c r="B2674" s="66" t="s">
        <v>4289</v>
      </c>
      <c r="C2674" t="s">
        <v>8890</v>
      </c>
      <c r="Q2674" t="s">
        <v>6416</v>
      </c>
      <c r="T2674" s="59" t="s">
        <v>6416</v>
      </c>
      <c r="AK2674" t="str">
        <f t="shared" si="41"/>
        <v/>
      </c>
    </row>
    <row r="2675" spans="2:37" x14ac:dyDescent="0.2">
      <c r="B2675" s="66" t="s">
        <v>4291</v>
      </c>
      <c r="C2675" t="s">
        <v>8891</v>
      </c>
      <c r="Q2675" t="s">
        <v>6416</v>
      </c>
      <c r="T2675" s="59" t="s">
        <v>6416</v>
      </c>
      <c r="AK2675" t="str">
        <f t="shared" si="41"/>
        <v/>
      </c>
    </row>
    <row r="2676" spans="2:37" x14ac:dyDescent="0.2">
      <c r="B2676" s="66" t="s">
        <v>4293</v>
      </c>
      <c r="C2676" t="s">
        <v>8892</v>
      </c>
      <c r="Q2676" t="s">
        <v>6416</v>
      </c>
      <c r="T2676" s="59" t="s">
        <v>6416</v>
      </c>
      <c r="AK2676" t="str">
        <f t="shared" si="41"/>
        <v/>
      </c>
    </row>
    <row r="2677" spans="2:37" x14ac:dyDescent="0.2">
      <c r="B2677" s="63" t="s">
        <v>4295</v>
      </c>
      <c r="C2677" t="s">
        <v>8893</v>
      </c>
      <c r="Q2677" t="s">
        <v>6416</v>
      </c>
      <c r="T2677" s="59" t="s">
        <v>6416</v>
      </c>
      <c r="AK2677" t="str">
        <f t="shared" si="41"/>
        <v/>
      </c>
    </row>
    <row r="2678" spans="2:37" x14ac:dyDescent="0.2">
      <c r="B2678" s="69" t="s">
        <v>3367</v>
      </c>
      <c r="Q2678" t="s">
        <v>6571</v>
      </c>
      <c r="T2678" s="59" t="s">
        <v>3367</v>
      </c>
      <c r="W2678" t="s">
        <v>6571</v>
      </c>
      <c r="AK2678" t="str">
        <f t="shared" si="41"/>
        <v>2BS</v>
      </c>
    </row>
    <row r="2679" spans="2:37" x14ac:dyDescent="0.2">
      <c r="B2679" s="66" t="s">
        <v>4297</v>
      </c>
      <c r="C2679" t="s">
        <v>8894</v>
      </c>
      <c r="Q2679" t="s">
        <v>6416</v>
      </c>
      <c r="T2679" s="59" t="s">
        <v>6416</v>
      </c>
      <c r="AK2679" t="str">
        <f t="shared" si="41"/>
        <v/>
      </c>
    </row>
    <row r="2680" spans="2:37" x14ac:dyDescent="0.2">
      <c r="B2680" s="66" t="s">
        <v>4299</v>
      </c>
      <c r="C2680" t="s">
        <v>8895</v>
      </c>
      <c r="Q2680" t="s">
        <v>6416</v>
      </c>
      <c r="T2680" s="59" t="s">
        <v>6416</v>
      </c>
      <c r="AK2680" t="str">
        <f t="shared" si="41"/>
        <v/>
      </c>
    </row>
    <row r="2681" spans="2:37" x14ac:dyDescent="0.2">
      <c r="B2681" s="66" t="s">
        <v>4301</v>
      </c>
      <c r="C2681" t="s">
        <v>8896</v>
      </c>
      <c r="Q2681" t="s">
        <v>6416</v>
      </c>
      <c r="T2681" s="59" t="s">
        <v>6416</v>
      </c>
      <c r="AK2681" t="str">
        <f t="shared" si="41"/>
        <v/>
      </c>
    </row>
    <row r="2682" spans="2:37" x14ac:dyDescent="0.2">
      <c r="B2682" s="66" t="s">
        <v>4303</v>
      </c>
      <c r="C2682" t="s">
        <v>8897</v>
      </c>
      <c r="Q2682" t="s">
        <v>6416</v>
      </c>
      <c r="T2682" s="59" t="s">
        <v>6416</v>
      </c>
      <c r="AK2682" t="str">
        <f t="shared" si="41"/>
        <v/>
      </c>
    </row>
    <row r="2683" spans="2:37" x14ac:dyDescent="0.2">
      <c r="B2683" s="63" t="s">
        <v>4305</v>
      </c>
      <c r="C2683" t="s">
        <v>8898</v>
      </c>
      <c r="Q2683" t="s">
        <v>6416</v>
      </c>
      <c r="T2683" s="59" t="s">
        <v>6416</v>
      </c>
      <c r="AK2683" t="str">
        <f t="shared" si="41"/>
        <v/>
      </c>
    </row>
    <row r="2684" spans="2:37" x14ac:dyDescent="0.2">
      <c r="B2684" s="68" t="s">
        <v>4307</v>
      </c>
      <c r="Q2684" t="s">
        <v>6787</v>
      </c>
      <c r="T2684" s="59" t="s">
        <v>4307</v>
      </c>
      <c r="W2684" t="s">
        <v>6481</v>
      </c>
      <c r="X2684" t="s">
        <v>6419</v>
      </c>
      <c r="Y2684" t="s">
        <v>6585</v>
      </c>
      <c r="AK2684" t="str">
        <f t="shared" si="41"/>
        <v>R2 / L1</v>
      </c>
    </row>
    <row r="2685" spans="2:37" x14ac:dyDescent="0.2">
      <c r="B2685" s="69" t="s">
        <v>1178</v>
      </c>
      <c r="Q2685" t="s">
        <v>6710</v>
      </c>
      <c r="T2685" s="59" t="s">
        <v>1178</v>
      </c>
      <c r="W2685" t="s">
        <v>6524</v>
      </c>
      <c r="X2685" t="s">
        <v>6525</v>
      </c>
      <c r="Y2685" t="s">
        <v>6526</v>
      </c>
      <c r="Z2685" t="s">
        <v>6527</v>
      </c>
      <c r="AA2685">
        <v>1</v>
      </c>
      <c r="AK2685" t="str">
        <f t="shared" si="41"/>
        <v>S. K. L. - 1</v>
      </c>
    </row>
    <row r="2686" spans="2:37" x14ac:dyDescent="0.2">
      <c r="B2686" s="66" t="s">
        <v>4308</v>
      </c>
      <c r="C2686" t="s">
        <v>8899</v>
      </c>
      <c r="Q2686" t="s">
        <v>6416</v>
      </c>
      <c r="T2686" s="59" t="s">
        <v>6416</v>
      </c>
      <c r="AK2686" t="str">
        <f t="shared" si="41"/>
        <v/>
      </c>
    </row>
    <row r="2687" spans="2:37" x14ac:dyDescent="0.2">
      <c r="B2687" s="66" t="s">
        <v>4310</v>
      </c>
      <c r="C2687" t="s">
        <v>8900</v>
      </c>
      <c r="Q2687" t="s">
        <v>6416</v>
      </c>
      <c r="T2687" s="59" t="s">
        <v>6416</v>
      </c>
      <c r="AK2687" t="str">
        <f t="shared" si="41"/>
        <v/>
      </c>
    </row>
    <row r="2688" spans="2:37" x14ac:dyDescent="0.2">
      <c r="B2688" s="66" t="s">
        <v>4312</v>
      </c>
      <c r="C2688" t="s">
        <v>8901</v>
      </c>
      <c r="Q2688" t="s">
        <v>6416</v>
      </c>
      <c r="T2688" s="59" t="s">
        <v>6416</v>
      </c>
      <c r="AK2688" t="str">
        <f t="shared" si="41"/>
        <v/>
      </c>
    </row>
    <row r="2689" spans="2:37" x14ac:dyDescent="0.2">
      <c r="B2689" s="66" t="s">
        <v>4314</v>
      </c>
      <c r="C2689" t="s">
        <v>8902</v>
      </c>
      <c r="Q2689" t="s">
        <v>6416</v>
      </c>
      <c r="T2689" s="59" t="s">
        <v>6416</v>
      </c>
      <c r="AK2689" t="str">
        <f t="shared" si="41"/>
        <v/>
      </c>
    </row>
    <row r="2690" spans="2:37" x14ac:dyDescent="0.2">
      <c r="B2690" s="63" t="s">
        <v>4316</v>
      </c>
      <c r="C2690" t="s">
        <v>8903</v>
      </c>
      <c r="Q2690" t="s">
        <v>6416</v>
      </c>
      <c r="T2690" s="59" t="s">
        <v>6416</v>
      </c>
      <c r="AK2690" t="str">
        <f t="shared" si="41"/>
        <v/>
      </c>
    </row>
    <row r="2691" spans="2:37" x14ac:dyDescent="0.2">
      <c r="B2691" s="69" t="s">
        <v>1189</v>
      </c>
      <c r="Q2691" t="s">
        <v>6711</v>
      </c>
      <c r="T2691" s="59" t="s">
        <v>1189</v>
      </c>
      <c r="W2691" t="s">
        <v>6524</v>
      </c>
      <c r="X2691" t="s">
        <v>6525</v>
      </c>
      <c r="Y2691" t="s">
        <v>6526</v>
      </c>
      <c r="Z2691" t="s">
        <v>6527</v>
      </c>
      <c r="AA2691">
        <v>2</v>
      </c>
      <c r="AK2691" t="str">
        <f t="shared" si="41"/>
        <v>S. K. L. - 2</v>
      </c>
    </row>
    <row r="2692" spans="2:37" x14ac:dyDescent="0.2">
      <c r="B2692" s="66" t="s">
        <v>4318</v>
      </c>
      <c r="C2692" t="s">
        <v>8904</v>
      </c>
      <c r="Q2692" t="s">
        <v>6416</v>
      </c>
      <c r="T2692" s="59" t="s">
        <v>6416</v>
      </c>
      <c r="AK2692" t="str">
        <f t="shared" si="41"/>
        <v/>
      </c>
    </row>
    <row r="2693" spans="2:37" x14ac:dyDescent="0.2">
      <c r="B2693" s="66" t="s">
        <v>4320</v>
      </c>
      <c r="C2693" t="s">
        <v>8905</v>
      </c>
      <c r="Q2693" t="s">
        <v>6416</v>
      </c>
      <c r="T2693" s="59" t="s">
        <v>6416</v>
      </c>
      <c r="AK2693" t="str">
        <f t="shared" si="41"/>
        <v/>
      </c>
    </row>
    <row r="2694" spans="2:37" x14ac:dyDescent="0.2">
      <c r="B2694" s="66" t="s">
        <v>4322</v>
      </c>
      <c r="C2694" t="s">
        <v>8906</v>
      </c>
      <c r="Q2694" t="s">
        <v>6416</v>
      </c>
      <c r="T2694" s="59" t="s">
        <v>6416</v>
      </c>
      <c r="AK2694" t="str">
        <f t="shared" ref="AK2694:AK2757" si="42">CONCATENATE(W2694,IF(X2694&lt;&gt;""," ",""),X2694,IF(Y2694&lt;&gt;""," ",""),Y2694,IF(Z2694&lt;&gt;""," ",""),Z2694,IF(AA2694&lt;&gt;""," ",""),AA2694,IF(AB2694&lt;&gt;""," ",""),AB2694,IF(AC2694&lt;&gt;""," ",""),AC2694,IF(AD2694&lt;&gt;""," ",""),AD2694,IF(AE2694&lt;&gt;""," ",""),AE2694,IF(AF2694&lt;&gt;""," ",""),AF2694,IF(AG2694&lt;&gt;""," ",""),AG2694,IF(AH2694&lt;&gt;""," ",""),AH2694,IF(AI2694&lt;&gt;""," ",""),AI2694,IF(AJ2694&lt;&gt;""," ",""),AJ2694)</f>
        <v/>
      </c>
    </row>
    <row r="2695" spans="2:37" x14ac:dyDescent="0.2">
      <c r="B2695" s="66" t="s">
        <v>4324</v>
      </c>
      <c r="C2695" t="s">
        <v>8907</v>
      </c>
      <c r="Q2695" t="s">
        <v>6416</v>
      </c>
      <c r="T2695" s="59" t="s">
        <v>6416</v>
      </c>
      <c r="AK2695" t="str">
        <f t="shared" si="42"/>
        <v/>
      </c>
    </row>
    <row r="2696" spans="2:37" x14ac:dyDescent="0.2">
      <c r="B2696" s="63" t="s">
        <v>4326</v>
      </c>
      <c r="C2696" t="s">
        <v>8908</v>
      </c>
      <c r="Q2696" t="s">
        <v>6416</v>
      </c>
      <c r="T2696" s="59" t="s">
        <v>6416</v>
      </c>
      <c r="AK2696" t="str">
        <f t="shared" si="42"/>
        <v/>
      </c>
    </row>
    <row r="2697" spans="2:37" x14ac:dyDescent="0.2">
      <c r="B2697" s="69" t="s">
        <v>1200</v>
      </c>
      <c r="Q2697" t="s">
        <v>6712</v>
      </c>
      <c r="T2697" s="59" t="s">
        <v>1200</v>
      </c>
      <c r="W2697" t="s">
        <v>6524</v>
      </c>
      <c r="X2697" t="s">
        <v>6525</v>
      </c>
      <c r="Y2697" t="s">
        <v>6528</v>
      </c>
      <c r="AK2697" t="str">
        <f t="shared" si="42"/>
        <v>S. K. R.</v>
      </c>
    </row>
    <row r="2698" spans="2:37" x14ac:dyDescent="0.2">
      <c r="B2698" s="66" t="s">
        <v>4328</v>
      </c>
      <c r="C2698" t="s">
        <v>8909</v>
      </c>
      <c r="Q2698" t="s">
        <v>6416</v>
      </c>
      <c r="T2698" s="59" t="s">
        <v>6416</v>
      </c>
      <c r="AK2698" t="str">
        <f t="shared" si="42"/>
        <v/>
      </c>
    </row>
    <row r="2699" spans="2:37" x14ac:dyDescent="0.2">
      <c r="B2699" s="66" t="s">
        <v>4330</v>
      </c>
      <c r="C2699" t="s">
        <v>8910</v>
      </c>
      <c r="Q2699" t="s">
        <v>6416</v>
      </c>
      <c r="T2699" s="59" t="s">
        <v>6416</v>
      </c>
      <c r="AK2699" t="str">
        <f t="shared" si="42"/>
        <v/>
      </c>
    </row>
    <row r="2700" spans="2:37" x14ac:dyDescent="0.2">
      <c r="B2700" s="66" t="s">
        <v>4332</v>
      </c>
      <c r="C2700" t="s">
        <v>8911</v>
      </c>
      <c r="Q2700" t="s">
        <v>6416</v>
      </c>
      <c r="T2700" s="59" t="s">
        <v>6416</v>
      </c>
      <c r="AK2700" t="str">
        <f t="shared" si="42"/>
        <v/>
      </c>
    </row>
    <row r="2701" spans="2:37" x14ac:dyDescent="0.2">
      <c r="B2701" s="66" t="s">
        <v>4334</v>
      </c>
      <c r="C2701" t="s">
        <v>8912</v>
      </c>
      <c r="Q2701" t="s">
        <v>6416</v>
      </c>
      <c r="T2701" s="59" t="s">
        <v>6416</v>
      </c>
      <c r="AK2701" t="str">
        <f t="shared" si="42"/>
        <v/>
      </c>
    </row>
    <row r="2702" spans="2:37" x14ac:dyDescent="0.2">
      <c r="B2702" s="63" t="s">
        <v>4336</v>
      </c>
      <c r="C2702" t="s">
        <v>8913</v>
      </c>
      <c r="Q2702" t="s">
        <v>6416</v>
      </c>
      <c r="T2702" s="59" t="s">
        <v>6416</v>
      </c>
      <c r="AK2702" t="str">
        <f t="shared" si="42"/>
        <v/>
      </c>
    </row>
    <row r="2703" spans="2:37" x14ac:dyDescent="0.2">
      <c r="B2703" s="69" t="s">
        <v>1288</v>
      </c>
      <c r="Q2703" t="s">
        <v>6720</v>
      </c>
      <c r="T2703" s="59" t="s">
        <v>1288</v>
      </c>
      <c r="W2703" t="s">
        <v>6524</v>
      </c>
      <c r="X2703" t="s">
        <v>6525</v>
      </c>
      <c r="Y2703" t="s">
        <v>6532</v>
      </c>
      <c r="AK2703" t="str">
        <f t="shared" si="42"/>
        <v>S. K. CR.</v>
      </c>
    </row>
    <row r="2704" spans="2:37" x14ac:dyDescent="0.2">
      <c r="B2704" s="66" t="s">
        <v>4338</v>
      </c>
      <c r="C2704" t="s">
        <v>8914</v>
      </c>
      <c r="Q2704" t="s">
        <v>6416</v>
      </c>
      <c r="T2704" s="59" t="s">
        <v>6416</v>
      </c>
      <c r="AK2704" t="str">
        <f t="shared" si="42"/>
        <v/>
      </c>
    </row>
    <row r="2705" spans="2:37" x14ac:dyDescent="0.2">
      <c r="B2705" s="66" t="s">
        <v>4340</v>
      </c>
      <c r="C2705" t="s">
        <v>8915</v>
      </c>
      <c r="Q2705" t="s">
        <v>6416</v>
      </c>
      <c r="T2705" s="59" t="s">
        <v>6416</v>
      </c>
      <c r="AK2705" t="str">
        <f t="shared" si="42"/>
        <v/>
      </c>
    </row>
    <row r="2706" spans="2:37" x14ac:dyDescent="0.2">
      <c r="B2706" s="66" t="s">
        <v>4342</v>
      </c>
      <c r="C2706" t="s">
        <v>8916</v>
      </c>
      <c r="Q2706" t="s">
        <v>6416</v>
      </c>
      <c r="T2706" s="59" t="s">
        <v>6416</v>
      </c>
      <c r="AK2706" t="str">
        <f t="shared" si="42"/>
        <v/>
      </c>
    </row>
    <row r="2707" spans="2:37" x14ac:dyDescent="0.2">
      <c r="B2707" s="66" t="s">
        <v>4344</v>
      </c>
      <c r="C2707" t="s">
        <v>8917</v>
      </c>
      <c r="Q2707" t="s">
        <v>6416</v>
      </c>
      <c r="T2707" s="59" t="s">
        <v>6416</v>
      </c>
      <c r="AK2707" t="str">
        <f t="shared" si="42"/>
        <v/>
      </c>
    </row>
    <row r="2708" spans="2:37" x14ac:dyDescent="0.2">
      <c r="B2708" s="63" t="s">
        <v>4346</v>
      </c>
      <c r="C2708" t="s">
        <v>8918</v>
      </c>
      <c r="Q2708" t="s">
        <v>6416</v>
      </c>
      <c r="T2708" s="59" t="s">
        <v>6416</v>
      </c>
      <c r="AK2708" t="str">
        <f t="shared" si="42"/>
        <v/>
      </c>
    </row>
    <row r="2709" spans="2:37" x14ac:dyDescent="0.2">
      <c r="B2709" s="69" t="s">
        <v>1211</v>
      </c>
      <c r="Q2709" t="s">
        <v>6713</v>
      </c>
      <c r="T2709" s="59" t="s">
        <v>1211</v>
      </c>
      <c r="W2709" t="s">
        <v>6524</v>
      </c>
      <c r="X2709" t="s">
        <v>6529</v>
      </c>
      <c r="Y2709" t="s">
        <v>6526</v>
      </c>
      <c r="AK2709" t="str">
        <f t="shared" si="42"/>
        <v>S. DQ. L.</v>
      </c>
    </row>
    <row r="2710" spans="2:37" x14ac:dyDescent="0.2">
      <c r="B2710" s="66" t="s">
        <v>4348</v>
      </c>
      <c r="C2710" t="s">
        <v>8919</v>
      </c>
      <c r="Q2710" t="s">
        <v>6416</v>
      </c>
      <c r="T2710" s="59" t="s">
        <v>6416</v>
      </c>
      <c r="AK2710" t="str">
        <f t="shared" si="42"/>
        <v/>
      </c>
    </row>
    <row r="2711" spans="2:37" x14ac:dyDescent="0.2">
      <c r="B2711" s="66" t="s">
        <v>4350</v>
      </c>
      <c r="C2711" t="s">
        <v>8920</v>
      </c>
      <c r="Q2711" t="s">
        <v>6416</v>
      </c>
      <c r="T2711" s="59" t="s">
        <v>6416</v>
      </c>
      <c r="AK2711" t="str">
        <f t="shared" si="42"/>
        <v/>
      </c>
    </row>
    <row r="2712" spans="2:37" x14ac:dyDescent="0.2">
      <c r="B2712" s="66" t="s">
        <v>4352</v>
      </c>
      <c r="C2712" t="s">
        <v>8921</v>
      </c>
      <c r="Q2712" t="s">
        <v>6416</v>
      </c>
      <c r="T2712" s="59" t="s">
        <v>6416</v>
      </c>
      <c r="AK2712" t="str">
        <f t="shared" si="42"/>
        <v/>
      </c>
    </row>
    <row r="2713" spans="2:37" x14ac:dyDescent="0.2">
      <c r="B2713" s="66" t="s">
        <v>4354</v>
      </c>
      <c r="C2713" t="s">
        <v>8922</v>
      </c>
      <c r="Q2713" t="s">
        <v>6416</v>
      </c>
      <c r="T2713" s="59" t="s">
        <v>6416</v>
      </c>
      <c r="AK2713" t="str">
        <f t="shared" si="42"/>
        <v/>
      </c>
    </row>
    <row r="2714" spans="2:37" x14ac:dyDescent="0.2">
      <c r="B2714" s="63" t="s">
        <v>4356</v>
      </c>
      <c r="C2714" t="s">
        <v>8923</v>
      </c>
      <c r="Q2714" t="s">
        <v>6416</v>
      </c>
      <c r="T2714" s="59" t="s">
        <v>6416</v>
      </c>
      <c r="AK2714" t="str">
        <f t="shared" si="42"/>
        <v/>
      </c>
    </row>
    <row r="2715" spans="2:37" x14ac:dyDescent="0.2">
      <c r="B2715" s="69" t="s">
        <v>3367</v>
      </c>
      <c r="Q2715" t="s">
        <v>6571</v>
      </c>
      <c r="T2715" s="59" t="s">
        <v>3367</v>
      </c>
      <c r="W2715" t="s">
        <v>6571</v>
      </c>
      <c r="AK2715" t="str">
        <f t="shared" si="42"/>
        <v>2BS</v>
      </c>
    </row>
    <row r="2716" spans="2:37" x14ac:dyDescent="0.2">
      <c r="B2716" s="66" t="s">
        <v>4358</v>
      </c>
      <c r="C2716" t="s">
        <v>8924</v>
      </c>
      <c r="Q2716" t="s">
        <v>6416</v>
      </c>
      <c r="T2716" s="59" t="s">
        <v>6416</v>
      </c>
      <c r="AK2716" t="str">
        <f t="shared" si="42"/>
        <v/>
      </c>
    </row>
    <row r="2717" spans="2:37" x14ac:dyDescent="0.2">
      <c r="B2717" s="66" t="s">
        <v>4360</v>
      </c>
      <c r="C2717" t="s">
        <v>8925</v>
      </c>
      <c r="Q2717" t="s">
        <v>6416</v>
      </c>
      <c r="T2717" s="59" t="s">
        <v>6416</v>
      </c>
      <c r="AK2717" t="str">
        <f t="shared" si="42"/>
        <v/>
      </c>
    </row>
    <row r="2718" spans="2:37" x14ac:dyDescent="0.2">
      <c r="B2718" s="66" t="s">
        <v>4362</v>
      </c>
      <c r="C2718" t="s">
        <v>8926</v>
      </c>
      <c r="Q2718" t="s">
        <v>6416</v>
      </c>
      <c r="T2718" s="59" t="s">
        <v>6416</v>
      </c>
      <c r="AK2718" t="str">
        <f t="shared" si="42"/>
        <v/>
      </c>
    </row>
    <row r="2719" spans="2:37" x14ac:dyDescent="0.2">
      <c r="B2719" s="66" t="s">
        <v>4364</v>
      </c>
      <c r="C2719" t="s">
        <v>8927</v>
      </c>
      <c r="Q2719" t="s">
        <v>6416</v>
      </c>
      <c r="T2719" s="59" t="s">
        <v>6416</v>
      </c>
      <c r="AK2719" t="str">
        <f t="shared" si="42"/>
        <v/>
      </c>
    </row>
    <row r="2720" spans="2:37" x14ac:dyDescent="0.2">
      <c r="B2720" s="63" t="s">
        <v>4366</v>
      </c>
      <c r="C2720" t="s">
        <v>8928</v>
      </c>
      <c r="Q2720" t="s">
        <v>6416</v>
      </c>
      <c r="T2720" s="59" t="s">
        <v>6416</v>
      </c>
      <c r="AK2720" t="str">
        <f t="shared" si="42"/>
        <v/>
      </c>
    </row>
    <row r="2721" spans="2:37" x14ac:dyDescent="0.2">
      <c r="B2721" s="67" t="s">
        <v>3439</v>
      </c>
      <c r="Q2721" t="s">
        <v>6694</v>
      </c>
      <c r="T2721" s="59" t="s">
        <v>3439</v>
      </c>
      <c r="W2721" t="s">
        <v>6480</v>
      </c>
      <c r="X2721" t="s">
        <v>6481</v>
      </c>
      <c r="Y2721" t="s">
        <v>6453</v>
      </c>
      <c r="Z2721" t="s">
        <v>6454</v>
      </c>
      <c r="AA2721" t="s">
        <v>6455</v>
      </c>
      <c r="AK2721" t="str">
        <f t="shared" si="42"/>
        <v>Zone R2 (Leave out Area)</v>
      </c>
    </row>
    <row r="2722" spans="2:37" x14ac:dyDescent="0.2">
      <c r="B2722" s="68" t="s">
        <v>4368</v>
      </c>
      <c r="Q2722" t="s">
        <v>6788</v>
      </c>
      <c r="T2722" s="59" t="s">
        <v>4368</v>
      </c>
      <c r="W2722" t="s">
        <v>6481</v>
      </c>
      <c r="X2722" t="s">
        <v>6419</v>
      </c>
      <c r="Y2722" t="s">
        <v>6586</v>
      </c>
      <c r="AK2722" t="str">
        <f t="shared" si="42"/>
        <v>R2 / H1</v>
      </c>
    </row>
    <row r="2723" spans="2:37" x14ac:dyDescent="0.2">
      <c r="B2723" s="69" t="s">
        <v>1256</v>
      </c>
      <c r="Q2723" t="s">
        <v>6718</v>
      </c>
      <c r="T2723" s="59" t="s">
        <v>1256</v>
      </c>
      <c r="W2723" t="s">
        <v>6524</v>
      </c>
      <c r="X2723" t="s">
        <v>6525</v>
      </c>
      <c r="Y2723" t="s">
        <v>6526</v>
      </c>
      <c r="AK2723" t="str">
        <f t="shared" si="42"/>
        <v>S. K. L.</v>
      </c>
    </row>
    <row r="2724" spans="2:37" x14ac:dyDescent="0.2">
      <c r="B2724" s="66" t="s">
        <v>4369</v>
      </c>
      <c r="C2724" t="s">
        <v>8929</v>
      </c>
      <c r="Q2724" t="s">
        <v>6416</v>
      </c>
      <c r="T2724" s="59" t="s">
        <v>6416</v>
      </c>
      <c r="AK2724" t="str">
        <f t="shared" si="42"/>
        <v/>
      </c>
    </row>
    <row r="2725" spans="2:37" x14ac:dyDescent="0.2">
      <c r="B2725" s="66" t="s">
        <v>4371</v>
      </c>
      <c r="C2725" t="s">
        <v>8930</v>
      </c>
      <c r="Q2725" t="s">
        <v>6416</v>
      </c>
      <c r="T2725" s="59" t="s">
        <v>6416</v>
      </c>
      <c r="AK2725" t="str">
        <f t="shared" si="42"/>
        <v/>
      </c>
    </row>
    <row r="2726" spans="2:37" x14ac:dyDescent="0.2">
      <c r="B2726" s="66" t="s">
        <v>4373</v>
      </c>
      <c r="C2726" t="s">
        <v>8931</v>
      </c>
      <c r="Q2726" t="s">
        <v>6416</v>
      </c>
      <c r="T2726" s="59" t="s">
        <v>6416</v>
      </c>
      <c r="AK2726" t="str">
        <f t="shared" si="42"/>
        <v/>
      </c>
    </row>
    <row r="2727" spans="2:37" x14ac:dyDescent="0.2">
      <c r="B2727" s="66" t="s">
        <v>4375</v>
      </c>
      <c r="C2727" t="s">
        <v>8932</v>
      </c>
      <c r="Q2727" t="s">
        <v>6416</v>
      </c>
      <c r="T2727" s="59" t="s">
        <v>6416</v>
      </c>
      <c r="AK2727" t="str">
        <f t="shared" si="42"/>
        <v/>
      </c>
    </row>
    <row r="2728" spans="2:37" x14ac:dyDescent="0.2">
      <c r="B2728" s="63" t="s">
        <v>4377</v>
      </c>
      <c r="C2728" t="s">
        <v>8933</v>
      </c>
      <c r="Q2728" t="s">
        <v>6416</v>
      </c>
      <c r="T2728" s="59" t="s">
        <v>6416</v>
      </c>
      <c r="AK2728" t="str">
        <f t="shared" si="42"/>
        <v/>
      </c>
    </row>
    <row r="2729" spans="2:37" x14ac:dyDescent="0.2">
      <c r="B2729" s="69" t="s">
        <v>1200</v>
      </c>
      <c r="Q2729" t="s">
        <v>6712</v>
      </c>
      <c r="T2729" s="59" t="s">
        <v>1200</v>
      </c>
      <c r="W2729" t="s">
        <v>6524</v>
      </c>
      <c r="X2729" t="s">
        <v>6525</v>
      </c>
      <c r="Y2729" t="s">
        <v>6528</v>
      </c>
      <c r="AK2729" t="str">
        <f t="shared" si="42"/>
        <v>S. K. R.</v>
      </c>
    </row>
    <row r="2730" spans="2:37" x14ac:dyDescent="0.2">
      <c r="B2730" s="66" t="s">
        <v>4379</v>
      </c>
      <c r="C2730" t="s">
        <v>8934</v>
      </c>
      <c r="Q2730" t="s">
        <v>6416</v>
      </c>
      <c r="T2730" s="59" t="s">
        <v>6416</v>
      </c>
      <c r="AK2730" t="str">
        <f t="shared" si="42"/>
        <v/>
      </c>
    </row>
    <row r="2731" spans="2:37" x14ac:dyDescent="0.2">
      <c r="B2731" s="66" t="s">
        <v>4381</v>
      </c>
      <c r="C2731" t="s">
        <v>8935</v>
      </c>
      <c r="Q2731" t="s">
        <v>6416</v>
      </c>
      <c r="T2731" s="59" t="s">
        <v>6416</v>
      </c>
      <c r="AK2731" t="str">
        <f t="shared" si="42"/>
        <v/>
      </c>
    </row>
    <row r="2732" spans="2:37" x14ac:dyDescent="0.2">
      <c r="B2732" s="66" t="s">
        <v>4383</v>
      </c>
      <c r="C2732" t="s">
        <v>8936</v>
      </c>
      <c r="Q2732" t="s">
        <v>6416</v>
      </c>
      <c r="T2732" s="59" t="s">
        <v>6416</v>
      </c>
      <c r="AK2732" t="str">
        <f t="shared" si="42"/>
        <v/>
      </c>
    </row>
    <row r="2733" spans="2:37" x14ac:dyDescent="0.2">
      <c r="B2733" s="66" t="s">
        <v>4385</v>
      </c>
      <c r="C2733" t="s">
        <v>8937</v>
      </c>
      <c r="Q2733" t="s">
        <v>6416</v>
      </c>
      <c r="T2733" s="59" t="s">
        <v>6416</v>
      </c>
      <c r="AK2733" t="str">
        <f t="shared" si="42"/>
        <v/>
      </c>
    </row>
    <row r="2734" spans="2:37" x14ac:dyDescent="0.2">
      <c r="B2734" s="63" t="s">
        <v>4387</v>
      </c>
      <c r="C2734" t="s">
        <v>8938</v>
      </c>
      <c r="Q2734" t="s">
        <v>6416</v>
      </c>
      <c r="T2734" s="59" t="s">
        <v>6416</v>
      </c>
      <c r="AK2734" t="str">
        <f t="shared" si="42"/>
        <v/>
      </c>
    </row>
    <row r="2735" spans="2:37" x14ac:dyDescent="0.2">
      <c r="B2735" s="69" t="s">
        <v>1277</v>
      </c>
      <c r="Q2735" t="s">
        <v>6719</v>
      </c>
      <c r="T2735" s="59" t="s">
        <v>1277</v>
      </c>
      <c r="W2735" t="s">
        <v>6524</v>
      </c>
      <c r="X2735" t="s">
        <v>6525</v>
      </c>
      <c r="Y2735" t="s">
        <v>6531</v>
      </c>
      <c r="AK2735" t="str">
        <f t="shared" si="42"/>
        <v>S. K. CL.</v>
      </c>
    </row>
    <row r="2736" spans="2:37" x14ac:dyDescent="0.2">
      <c r="B2736" s="66" t="s">
        <v>4389</v>
      </c>
      <c r="C2736" t="s">
        <v>8939</v>
      </c>
      <c r="Q2736" t="s">
        <v>6416</v>
      </c>
      <c r="T2736" s="59" t="s">
        <v>6416</v>
      </c>
      <c r="AK2736" t="str">
        <f t="shared" si="42"/>
        <v/>
      </c>
    </row>
    <row r="2737" spans="2:37" x14ac:dyDescent="0.2">
      <c r="B2737" s="66" t="s">
        <v>4391</v>
      </c>
      <c r="C2737" t="s">
        <v>8940</v>
      </c>
      <c r="Q2737" t="s">
        <v>6416</v>
      </c>
      <c r="T2737" s="59" t="s">
        <v>6416</v>
      </c>
      <c r="AK2737" t="str">
        <f t="shared" si="42"/>
        <v/>
      </c>
    </row>
    <row r="2738" spans="2:37" x14ac:dyDescent="0.2">
      <c r="B2738" s="66" t="s">
        <v>4393</v>
      </c>
      <c r="C2738" t="s">
        <v>8941</v>
      </c>
      <c r="Q2738" t="s">
        <v>6416</v>
      </c>
      <c r="T2738" s="59" t="s">
        <v>6416</v>
      </c>
      <c r="AK2738" t="str">
        <f t="shared" si="42"/>
        <v/>
      </c>
    </row>
    <row r="2739" spans="2:37" x14ac:dyDescent="0.2">
      <c r="B2739" s="66" t="s">
        <v>4395</v>
      </c>
      <c r="C2739" t="s">
        <v>8942</v>
      </c>
      <c r="Q2739" t="s">
        <v>6416</v>
      </c>
      <c r="T2739" s="59" t="s">
        <v>6416</v>
      </c>
      <c r="AK2739" t="str">
        <f t="shared" si="42"/>
        <v/>
      </c>
    </row>
    <row r="2740" spans="2:37" x14ac:dyDescent="0.2">
      <c r="B2740" s="63" t="s">
        <v>4397</v>
      </c>
      <c r="C2740" t="s">
        <v>8943</v>
      </c>
      <c r="Q2740" t="s">
        <v>6416</v>
      </c>
      <c r="T2740" s="59" t="s">
        <v>6416</v>
      </c>
      <c r="AK2740" t="str">
        <f t="shared" si="42"/>
        <v/>
      </c>
    </row>
    <row r="2741" spans="2:37" x14ac:dyDescent="0.2">
      <c r="B2741" s="69" t="s">
        <v>1288</v>
      </c>
      <c r="Q2741" t="s">
        <v>6720</v>
      </c>
      <c r="T2741" s="59" t="s">
        <v>1288</v>
      </c>
      <c r="W2741" t="s">
        <v>6524</v>
      </c>
      <c r="X2741" t="s">
        <v>6525</v>
      </c>
      <c r="Y2741" t="s">
        <v>6532</v>
      </c>
      <c r="AK2741" t="str">
        <f t="shared" si="42"/>
        <v>S. K. CR.</v>
      </c>
    </row>
    <row r="2742" spans="2:37" x14ac:dyDescent="0.2">
      <c r="B2742" s="66" t="s">
        <v>4399</v>
      </c>
      <c r="C2742" t="s">
        <v>8944</v>
      </c>
      <c r="Q2742" t="s">
        <v>6416</v>
      </c>
      <c r="T2742" s="59" t="s">
        <v>6416</v>
      </c>
      <c r="AK2742" t="str">
        <f t="shared" si="42"/>
        <v/>
      </c>
    </row>
    <row r="2743" spans="2:37" x14ac:dyDescent="0.2">
      <c r="B2743" s="66" t="s">
        <v>4401</v>
      </c>
      <c r="C2743" t="s">
        <v>8945</v>
      </c>
      <c r="Q2743" t="s">
        <v>6416</v>
      </c>
      <c r="T2743" s="59" t="s">
        <v>6416</v>
      </c>
      <c r="AK2743" t="str">
        <f t="shared" si="42"/>
        <v/>
      </c>
    </row>
    <row r="2744" spans="2:37" x14ac:dyDescent="0.2">
      <c r="B2744" s="66" t="s">
        <v>4403</v>
      </c>
      <c r="C2744" t="s">
        <v>8946</v>
      </c>
      <c r="Q2744" t="s">
        <v>6416</v>
      </c>
      <c r="T2744" s="59" t="s">
        <v>6416</v>
      </c>
      <c r="AK2744" t="str">
        <f t="shared" si="42"/>
        <v/>
      </c>
    </row>
    <row r="2745" spans="2:37" x14ac:dyDescent="0.2">
      <c r="B2745" s="66" t="s">
        <v>4405</v>
      </c>
      <c r="C2745" t="s">
        <v>8947</v>
      </c>
      <c r="Q2745" t="s">
        <v>6416</v>
      </c>
      <c r="T2745" s="59" t="s">
        <v>6416</v>
      </c>
      <c r="AK2745" t="str">
        <f t="shared" si="42"/>
        <v/>
      </c>
    </row>
    <row r="2746" spans="2:37" x14ac:dyDescent="0.2">
      <c r="B2746" s="63" t="s">
        <v>4407</v>
      </c>
      <c r="C2746" t="s">
        <v>8948</v>
      </c>
      <c r="Q2746" t="s">
        <v>6416</v>
      </c>
      <c r="T2746" s="59" t="s">
        <v>6416</v>
      </c>
      <c r="AK2746" t="str">
        <f t="shared" si="42"/>
        <v/>
      </c>
    </row>
    <row r="2747" spans="2:37" x14ac:dyDescent="0.2">
      <c r="B2747" s="69" t="s">
        <v>1211</v>
      </c>
      <c r="Q2747" t="s">
        <v>6713</v>
      </c>
      <c r="T2747" s="59" t="s">
        <v>1211</v>
      </c>
      <c r="W2747" t="s">
        <v>6524</v>
      </c>
      <c r="X2747" t="s">
        <v>6529</v>
      </c>
      <c r="Y2747" t="s">
        <v>6526</v>
      </c>
      <c r="AK2747" t="str">
        <f t="shared" si="42"/>
        <v>S. DQ. L.</v>
      </c>
    </row>
    <row r="2748" spans="2:37" x14ac:dyDescent="0.2">
      <c r="B2748" s="66" t="s">
        <v>4409</v>
      </c>
      <c r="C2748" t="s">
        <v>8949</v>
      </c>
      <c r="Q2748" t="s">
        <v>6416</v>
      </c>
      <c r="T2748" s="59" t="s">
        <v>6416</v>
      </c>
      <c r="AK2748" t="str">
        <f t="shared" si="42"/>
        <v/>
      </c>
    </row>
    <row r="2749" spans="2:37" x14ac:dyDescent="0.2">
      <c r="B2749" s="66" t="s">
        <v>4411</v>
      </c>
      <c r="C2749" t="s">
        <v>8950</v>
      </c>
      <c r="Q2749" t="s">
        <v>6416</v>
      </c>
      <c r="T2749" s="59" t="s">
        <v>6416</v>
      </c>
      <c r="AK2749" t="str">
        <f t="shared" si="42"/>
        <v/>
      </c>
    </row>
    <row r="2750" spans="2:37" x14ac:dyDescent="0.2">
      <c r="B2750" s="66" t="s">
        <v>4413</v>
      </c>
      <c r="C2750" t="s">
        <v>8951</v>
      </c>
      <c r="Q2750" t="s">
        <v>6416</v>
      </c>
      <c r="T2750" s="59" t="s">
        <v>6416</v>
      </c>
      <c r="AK2750" t="str">
        <f t="shared" si="42"/>
        <v/>
      </c>
    </row>
    <row r="2751" spans="2:37" x14ac:dyDescent="0.2">
      <c r="B2751" s="66" t="s">
        <v>4415</v>
      </c>
      <c r="C2751" t="s">
        <v>8952</v>
      </c>
      <c r="Q2751" t="s">
        <v>6416</v>
      </c>
      <c r="T2751" s="59" t="s">
        <v>6416</v>
      </c>
      <c r="AK2751" t="str">
        <f t="shared" si="42"/>
        <v/>
      </c>
    </row>
    <row r="2752" spans="2:37" x14ac:dyDescent="0.2">
      <c r="B2752" s="63" t="s">
        <v>4417</v>
      </c>
      <c r="C2752" t="s">
        <v>8953</v>
      </c>
      <c r="Q2752" t="s">
        <v>6416</v>
      </c>
      <c r="T2752" s="59" t="s">
        <v>6416</v>
      </c>
      <c r="AK2752" t="str">
        <f t="shared" si="42"/>
        <v/>
      </c>
    </row>
    <row r="2753" spans="2:37" x14ac:dyDescent="0.2">
      <c r="B2753" s="69" t="s">
        <v>1222</v>
      </c>
      <c r="Q2753" t="s">
        <v>6714</v>
      </c>
      <c r="T2753" s="59" t="s">
        <v>1222</v>
      </c>
      <c r="W2753" t="s">
        <v>6524</v>
      </c>
      <c r="X2753" t="s">
        <v>6529</v>
      </c>
      <c r="Y2753" t="s">
        <v>6528</v>
      </c>
      <c r="AK2753" t="str">
        <f t="shared" si="42"/>
        <v>S. DQ. R.</v>
      </c>
    </row>
    <row r="2754" spans="2:37" x14ac:dyDescent="0.2">
      <c r="B2754" s="66" t="s">
        <v>4419</v>
      </c>
      <c r="C2754" t="s">
        <v>8954</v>
      </c>
      <c r="Q2754" t="s">
        <v>6416</v>
      </c>
      <c r="T2754" s="59" t="s">
        <v>6416</v>
      </c>
      <c r="AK2754" t="str">
        <f t="shared" si="42"/>
        <v/>
      </c>
    </row>
    <row r="2755" spans="2:37" x14ac:dyDescent="0.2">
      <c r="B2755" s="66" t="s">
        <v>4421</v>
      </c>
      <c r="C2755" t="s">
        <v>8955</v>
      </c>
      <c r="Q2755" t="s">
        <v>6416</v>
      </c>
      <c r="T2755" s="59" t="s">
        <v>6416</v>
      </c>
      <c r="AK2755" t="str">
        <f t="shared" si="42"/>
        <v/>
      </c>
    </row>
    <row r="2756" spans="2:37" x14ac:dyDescent="0.2">
      <c r="B2756" s="66" t="s">
        <v>4423</v>
      </c>
      <c r="C2756" t="s">
        <v>8956</v>
      </c>
      <c r="Q2756" t="s">
        <v>6416</v>
      </c>
      <c r="T2756" s="59" t="s">
        <v>6416</v>
      </c>
      <c r="AK2756" t="str">
        <f t="shared" si="42"/>
        <v/>
      </c>
    </row>
    <row r="2757" spans="2:37" x14ac:dyDescent="0.2">
      <c r="B2757" s="66" t="s">
        <v>4425</v>
      </c>
      <c r="C2757" t="s">
        <v>8957</v>
      </c>
      <c r="Q2757" t="s">
        <v>6416</v>
      </c>
      <c r="T2757" s="59" t="s">
        <v>6416</v>
      </c>
      <c r="AK2757" t="str">
        <f t="shared" si="42"/>
        <v/>
      </c>
    </row>
    <row r="2758" spans="2:37" x14ac:dyDescent="0.2">
      <c r="B2758" s="63" t="s">
        <v>4427</v>
      </c>
      <c r="C2758" t="s">
        <v>8958</v>
      </c>
      <c r="Q2758" t="s">
        <v>6416</v>
      </c>
      <c r="T2758" s="59" t="s">
        <v>6416</v>
      </c>
      <c r="AK2758" t="str">
        <f t="shared" ref="AK2758:AK2821" si="43">CONCATENATE(W2758,IF(X2758&lt;&gt;""," ",""),X2758,IF(Y2758&lt;&gt;""," ",""),Y2758,IF(Z2758&lt;&gt;""," ",""),Z2758,IF(AA2758&lt;&gt;""," ",""),AA2758,IF(AB2758&lt;&gt;""," ",""),AB2758,IF(AC2758&lt;&gt;""," ",""),AC2758,IF(AD2758&lt;&gt;""," ",""),AD2758,IF(AE2758&lt;&gt;""," ",""),AE2758,IF(AF2758&lt;&gt;""," ",""),AF2758,IF(AG2758&lt;&gt;""," ",""),AG2758,IF(AH2758&lt;&gt;""," ",""),AH2758,IF(AI2758&lt;&gt;""," ",""),AI2758,IF(AJ2758&lt;&gt;""," ",""),AJ2758)</f>
        <v/>
      </c>
    </row>
    <row r="2759" spans="2:37" x14ac:dyDescent="0.2">
      <c r="B2759" s="68" t="s">
        <v>4429</v>
      </c>
      <c r="Q2759" t="s">
        <v>6789</v>
      </c>
      <c r="T2759" s="59" t="s">
        <v>4429</v>
      </c>
      <c r="W2759" t="s">
        <v>6481</v>
      </c>
      <c r="X2759" t="s">
        <v>6419</v>
      </c>
      <c r="Y2759" t="s">
        <v>6587</v>
      </c>
      <c r="AK2759" t="str">
        <f t="shared" si="43"/>
        <v>R2 / K1</v>
      </c>
    </row>
    <row r="2760" spans="2:37" x14ac:dyDescent="0.2">
      <c r="B2760" s="69" t="s">
        <v>1277</v>
      </c>
      <c r="Q2760" t="s">
        <v>6719</v>
      </c>
      <c r="T2760" s="59" t="s">
        <v>1277</v>
      </c>
      <c r="W2760" t="s">
        <v>6524</v>
      </c>
      <c r="X2760" t="s">
        <v>6525</v>
      </c>
      <c r="Y2760" t="s">
        <v>6531</v>
      </c>
      <c r="AK2760" t="str">
        <f t="shared" si="43"/>
        <v>S. K. CL.</v>
      </c>
    </row>
    <row r="2761" spans="2:37" x14ac:dyDescent="0.2">
      <c r="B2761" s="66" t="s">
        <v>4430</v>
      </c>
      <c r="C2761" t="s">
        <v>8959</v>
      </c>
      <c r="Q2761" t="s">
        <v>6416</v>
      </c>
      <c r="T2761" s="59" t="s">
        <v>6416</v>
      </c>
      <c r="AK2761" t="str">
        <f t="shared" si="43"/>
        <v/>
      </c>
    </row>
    <row r="2762" spans="2:37" x14ac:dyDescent="0.2">
      <c r="B2762" s="66" t="s">
        <v>4432</v>
      </c>
      <c r="C2762" t="s">
        <v>8960</v>
      </c>
      <c r="Q2762" t="s">
        <v>6416</v>
      </c>
      <c r="T2762" s="59" t="s">
        <v>6416</v>
      </c>
      <c r="AK2762" t="str">
        <f t="shared" si="43"/>
        <v/>
      </c>
    </row>
    <row r="2763" spans="2:37" x14ac:dyDescent="0.2">
      <c r="B2763" s="66" t="s">
        <v>4434</v>
      </c>
      <c r="C2763" t="s">
        <v>8961</v>
      </c>
      <c r="Q2763" t="s">
        <v>6416</v>
      </c>
      <c r="T2763" s="59" t="s">
        <v>6416</v>
      </c>
      <c r="AK2763" t="str">
        <f t="shared" si="43"/>
        <v/>
      </c>
    </row>
    <row r="2764" spans="2:37" x14ac:dyDescent="0.2">
      <c r="B2764" s="66" t="s">
        <v>4436</v>
      </c>
      <c r="C2764" t="s">
        <v>8962</v>
      </c>
      <c r="Q2764" t="s">
        <v>6416</v>
      </c>
      <c r="T2764" s="59" t="s">
        <v>6416</v>
      </c>
      <c r="AK2764" t="str">
        <f t="shared" si="43"/>
        <v/>
      </c>
    </row>
    <row r="2765" spans="2:37" x14ac:dyDescent="0.2">
      <c r="B2765" s="63" t="s">
        <v>4438</v>
      </c>
      <c r="C2765" t="s">
        <v>8963</v>
      </c>
      <c r="Q2765" t="s">
        <v>6416</v>
      </c>
      <c r="T2765" s="59" t="s">
        <v>6416</v>
      </c>
      <c r="AK2765" t="str">
        <f t="shared" si="43"/>
        <v/>
      </c>
    </row>
    <row r="2766" spans="2:37" x14ac:dyDescent="0.2">
      <c r="B2766" s="69" t="s">
        <v>1288</v>
      </c>
      <c r="Q2766" t="s">
        <v>6720</v>
      </c>
      <c r="T2766" s="59" t="s">
        <v>1288</v>
      </c>
      <c r="W2766" t="s">
        <v>6524</v>
      </c>
      <c r="X2766" t="s">
        <v>6525</v>
      </c>
      <c r="Y2766" t="s">
        <v>6532</v>
      </c>
      <c r="AK2766" t="str">
        <f t="shared" si="43"/>
        <v>S. K. CR.</v>
      </c>
    </row>
    <row r="2767" spans="2:37" x14ac:dyDescent="0.2">
      <c r="B2767" s="66" t="s">
        <v>4440</v>
      </c>
      <c r="C2767" t="s">
        <v>8964</v>
      </c>
      <c r="Q2767" t="s">
        <v>6416</v>
      </c>
      <c r="T2767" s="59" t="s">
        <v>6416</v>
      </c>
      <c r="AK2767" t="str">
        <f t="shared" si="43"/>
        <v/>
      </c>
    </row>
    <row r="2768" spans="2:37" x14ac:dyDescent="0.2">
      <c r="B2768" s="66" t="s">
        <v>4442</v>
      </c>
      <c r="C2768" t="s">
        <v>8965</v>
      </c>
      <c r="Q2768" t="s">
        <v>6416</v>
      </c>
      <c r="T2768" s="59" t="s">
        <v>6416</v>
      </c>
      <c r="AK2768" t="str">
        <f t="shared" si="43"/>
        <v/>
      </c>
    </row>
    <row r="2769" spans="2:37" x14ac:dyDescent="0.2">
      <c r="B2769" s="66" t="s">
        <v>4444</v>
      </c>
      <c r="C2769" t="s">
        <v>8966</v>
      </c>
      <c r="Q2769" t="s">
        <v>6416</v>
      </c>
      <c r="T2769" s="59" t="s">
        <v>6416</v>
      </c>
      <c r="AK2769" t="str">
        <f t="shared" si="43"/>
        <v/>
      </c>
    </row>
    <row r="2770" spans="2:37" x14ac:dyDescent="0.2">
      <c r="B2770" s="66" t="s">
        <v>4446</v>
      </c>
      <c r="C2770" t="s">
        <v>8967</v>
      </c>
      <c r="Q2770" t="s">
        <v>6416</v>
      </c>
      <c r="T2770" s="59" t="s">
        <v>6416</v>
      </c>
      <c r="AK2770" t="str">
        <f t="shared" si="43"/>
        <v/>
      </c>
    </row>
    <row r="2771" spans="2:37" x14ac:dyDescent="0.2">
      <c r="B2771" s="63" t="s">
        <v>4448</v>
      </c>
      <c r="C2771" t="s">
        <v>8968</v>
      </c>
      <c r="Q2771" t="s">
        <v>6416</v>
      </c>
      <c r="T2771" s="59" t="s">
        <v>6416</v>
      </c>
      <c r="AK2771" t="str">
        <f t="shared" si="43"/>
        <v/>
      </c>
    </row>
    <row r="2772" spans="2:37" x14ac:dyDescent="0.2">
      <c r="B2772" s="69" t="s">
        <v>1211</v>
      </c>
      <c r="Q2772" t="s">
        <v>6713</v>
      </c>
      <c r="T2772" s="59" t="s">
        <v>1211</v>
      </c>
      <c r="W2772" t="s">
        <v>6524</v>
      </c>
      <c r="X2772" t="s">
        <v>6529</v>
      </c>
      <c r="Y2772" t="s">
        <v>6526</v>
      </c>
      <c r="AK2772" t="str">
        <f t="shared" si="43"/>
        <v>S. DQ. L.</v>
      </c>
    </row>
    <row r="2773" spans="2:37" x14ac:dyDescent="0.2">
      <c r="B2773" s="66" t="s">
        <v>4450</v>
      </c>
      <c r="C2773" t="s">
        <v>8969</v>
      </c>
      <c r="Q2773" t="s">
        <v>6416</v>
      </c>
      <c r="T2773" s="59" t="s">
        <v>6416</v>
      </c>
      <c r="AK2773" t="str">
        <f t="shared" si="43"/>
        <v/>
      </c>
    </row>
    <row r="2774" spans="2:37" x14ac:dyDescent="0.2">
      <c r="B2774" s="66" t="s">
        <v>4452</v>
      </c>
      <c r="C2774" t="s">
        <v>8970</v>
      </c>
      <c r="Q2774" t="s">
        <v>6416</v>
      </c>
      <c r="T2774" s="59" t="s">
        <v>6416</v>
      </c>
      <c r="AK2774" t="str">
        <f t="shared" si="43"/>
        <v/>
      </c>
    </row>
    <row r="2775" spans="2:37" x14ac:dyDescent="0.2">
      <c r="B2775" s="66" t="s">
        <v>4454</v>
      </c>
      <c r="C2775" t="s">
        <v>8971</v>
      </c>
      <c r="Q2775" t="s">
        <v>6416</v>
      </c>
      <c r="T2775" s="59" t="s">
        <v>6416</v>
      </c>
      <c r="AK2775" t="str">
        <f t="shared" si="43"/>
        <v/>
      </c>
    </row>
    <row r="2776" spans="2:37" x14ac:dyDescent="0.2">
      <c r="B2776" s="66" t="s">
        <v>4456</v>
      </c>
      <c r="C2776" t="s">
        <v>8972</v>
      </c>
      <c r="Q2776" t="s">
        <v>6416</v>
      </c>
      <c r="T2776" s="59" t="s">
        <v>6416</v>
      </c>
      <c r="AK2776" t="str">
        <f t="shared" si="43"/>
        <v/>
      </c>
    </row>
    <row r="2777" spans="2:37" x14ac:dyDescent="0.2">
      <c r="B2777" s="63" t="s">
        <v>4458</v>
      </c>
      <c r="C2777" t="s">
        <v>8973</v>
      </c>
      <c r="Q2777" t="s">
        <v>6416</v>
      </c>
      <c r="T2777" s="59" t="s">
        <v>6416</v>
      </c>
      <c r="AK2777" t="str">
        <f t="shared" si="43"/>
        <v/>
      </c>
    </row>
    <row r="2778" spans="2:37" x14ac:dyDescent="0.2">
      <c r="B2778" s="69" t="s">
        <v>1222</v>
      </c>
      <c r="Q2778" t="s">
        <v>6714</v>
      </c>
      <c r="T2778" s="59" t="s">
        <v>1222</v>
      </c>
      <c r="W2778" t="s">
        <v>6524</v>
      </c>
      <c r="X2778" t="s">
        <v>6529</v>
      </c>
      <c r="Y2778" t="s">
        <v>6528</v>
      </c>
      <c r="AK2778" t="str">
        <f t="shared" si="43"/>
        <v>S. DQ. R.</v>
      </c>
    </row>
    <row r="2779" spans="2:37" x14ac:dyDescent="0.2">
      <c r="B2779" s="66" t="s">
        <v>4460</v>
      </c>
      <c r="C2779" t="s">
        <v>8974</v>
      </c>
      <c r="Q2779" t="s">
        <v>6416</v>
      </c>
      <c r="T2779" s="59" t="s">
        <v>6416</v>
      </c>
      <c r="AK2779" t="str">
        <f t="shared" si="43"/>
        <v/>
      </c>
    </row>
    <row r="2780" spans="2:37" x14ac:dyDescent="0.2">
      <c r="B2780" s="66" t="s">
        <v>4462</v>
      </c>
      <c r="C2780" t="s">
        <v>8975</v>
      </c>
      <c r="Q2780" t="s">
        <v>6416</v>
      </c>
      <c r="T2780" s="59" t="s">
        <v>6416</v>
      </c>
      <c r="AK2780" t="str">
        <f t="shared" si="43"/>
        <v/>
      </c>
    </row>
    <row r="2781" spans="2:37" x14ac:dyDescent="0.2">
      <c r="B2781" s="66" t="s">
        <v>4464</v>
      </c>
      <c r="C2781" t="s">
        <v>8976</v>
      </c>
      <c r="Q2781" t="s">
        <v>6416</v>
      </c>
      <c r="T2781" s="59" t="s">
        <v>6416</v>
      </c>
      <c r="AK2781" t="str">
        <f t="shared" si="43"/>
        <v/>
      </c>
    </row>
    <row r="2782" spans="2:37" x14ac:dyDescent="0.2">
      <c r="B2782" s="66" t="s">
        <v>4466</v>
      </c>
      <c r="C2782" t="s">
        <v>8977</v>
      </c>
      <c r="Q2782" t="s">
        <v>6416</v>
      </c>
      <c r="T2782" s="59" t="s">
        <v>6416</v>
      </c>
      <c r="AK2782" t="str">
        <f t="shared" si="43"/>
        <v/>
      </c>
    </row>
    <row r="2783" spans="2:37" x14ac:dyDescent="0.2">
      <c r="B2783" s="63" t="s">
        <v>4468</v>
      </c>
      <c r="C2783" t="s">
        <v>8978</v>
      </c>
      <c r="Q2783" t="s">
        <v>6416</v>
      </c>
      <c r="T2783" s="59" t="s">
        <v>6416</v>
      </c>
      <c r="AK2783" t="str">
        <f t="shared" si="43"/>
        <v/>
      </c>
    </row>
    <row r="2784" spans="2:37" x14ac:dyDescent="0.2">
      <c r="B2784" s="67" t="s">
        <v>3542</v>
      </c>
      <c r="Q2784" t="s">
        <v>6682</v>
      </c>
      <c r="T2784" s="59" t="s">
        <v>3542</v>
      </c>
      <c r="W2784" t="s">
        <v>6480</v>
      </c>
      <c r="X2784" t="s">
        <v>6488</v>
      </c>
      <c r="AK2784" t="str">
        <f t="shared" si="43"/>
        <v>Zone R3</v>
      </c>
    </row>
    <row r="2785" spans="2:37" x14ac:dyDescent="0.2">
      <c r="B2785" s="68" t="s">
        <v>4470</v>
      </c>
      <c r="Q2785" t="s">
        <v>6790</v>
      </c>
      <c r="T2785" s="59" t="s">
        <v>4470</v>
      </c>
      <c r="W2785" t="s">
        <v>6488</v>
      </c>
      <c r="X2785" t="s">
        <v>6419</v>
      </c>
      <c r="Y2785" t="s">
        <v>6588</v>
      </c>
      <c r="AK2785" t="str">
        <f t="shared" si="43"/>
        <v>R3 / E1</v>
      </c>
    </row>
    <row r="2786" spans="2:37" x14ac:dyDescent="0.2">
      <c r="B2786" s="69" t="s">
        <v>1178</v>
      </c>
      <c r="Q2786" t="s">
        <v>6710</v>
      </c>
      <c r="T2786" s="59" t="s">
        <v>1178</v>
      </c>
      <c r="W2786" t="s">
        <v>6524</v>
      </c>
      <c r="X2786" t="s">
        <v>6525</v>
      </c>
      <c r="Y2786" t="s">
        <v>6526</v>
      </c>
      <c r="Z2786" t="s">
        <v>6527</v>
      </c>
      <c r="AA2786">
        <v>1</v>
      </c>
      <c r="AK2786" t="str">
        <f t="shared" si="43"/>
        <v>S. K. L. - 1</v>
      </c>
    </row>
    <row r="2787" spans="2:37" x14ac:dyDescent="0.2">
      <c r="B2787" s="66" t="s">
        <v>4471</v>
      </c>
      <c r="C2787" t="s">
        <v>8979</v>
      </c>
      <c r="Q2787" t="s">
        <v>6416</v>
      </c>
      <c r="T2787" s="59" t="s">
        <v>6416</v>
      </c>
      <c r="AK2787" t="str">
        <f t="shared" si="43"/>
        <v/>
      </c>
    </row>
    <row r="2788" spans="2:37" x14ac:dyDescent="0.2">
      <c r="B2788" s="66" t="s">
        <v>4473</v>
      </c>
      <c r="C2788" t="s">
        <v>8980</v>
      </c>
      <c r="Q2788" t="s">
        <v>6416</v>
      </c>
      <c r="T2788" s="59" t="s">
        <v>6416</v>
      </c>
      <c r="AK2788" t="str">
        <f t="shared" si="43"/>
        <v/>
      </c>
    </row>
    <row r="2789" spans="2:37" x14ac:dyDescent="0.2">
      <c r="B2789" s="66" t="s">
        <v>4475</v>
      </c>
      <c r="C2789" t="s">
        <v>8981</v>
      </c>
      <c r="Q2789" t="s">
        <v>6416</v>
      </c>
      <c r="T2789" s="59" t="s">
        <v>6416</v>
      </c>
      <c r="AK2789" t="str">
        <f t="shared" si="43"/>
        <v/>
      </c>
    </row>
    <row r="2790" spans="2:37" x14ac:dyDescent="0.2">
      <c r="B2790" s="66" t="s">
        <v>4477</v>
      </c>
      <c r="C2790" t="s">
        <v>8982</v>
      </c>
      <c r="Q2790" t="s">
        <v>6416</v>
      </c>
      <c r="T2790" s="59" t="s">
        <v>6416</v>
      </c>
      <c r="AK2790" t="str">
        <f t="shared" si="43"/>
        <v/>
      </c>
    </row>
    <row r="2791" spans="2:37" x14ac:dyDescent="0.2">
      <c r="B2791" s="63" t="s">
        <v>4479</v>
      </c>
      <c r="C2791" t="s">
        <v>8983</v>
      </c>
      <c r="Q2791" t="s">
        <v>6416</v>
      </c>
      <c r="T2791" s="59" t="s">
        <v>6416</v>
      </c>
      <c r="AK2791" t="str">
        <f t="shared" si="43"/>
        <v/>
      </c>
    </row>
    <row r="2792" spans="2:37" x14ac:dyDescent="0.2">
      <c r="B2792" s="69" t="s">
        <v>1189</v>
      </c>
      <c r="Q2792" t="s">
        <v>6711</v>
      </c>
      <c r="T2792" s="59" t="s">
        <v>1189</v>
      </c>
      <c r="W2792" t="s">
        <v>6524</v>
      </c>
      <c r="X2792" t="s">
        <v>6525</v>
      </c>
      <c r="Y2792" t="s">
        <v>6526</v>
      </c>
      <c r="Z2792" t="s">
        <v>6527</v>
      </c>
      <c r="AA2792">
        <v>2</v>
      </c>
      <c r="AK2792" t="str">
        <f t="shared" si="43"/>
        <v>S. K. L. - 2</v>
      </c>
    </row>
    <row r="2793" spans="2:37" x14ac:dyDescent="0.2">
      <c r="B2793" s="66" t="s">
        <v>4481</v>
      </c>
      <c r="C2793" t="s">
        <v>8984</v>
      </c>
      <c r="Q2793" t="s">
        <v>6416</v>
      </c>
      <c r="T2793" s="59" t="s">
        <v>6416</v>
      </c>
      <c r="AK2793" t="str">
        <f t="shared" si="43"/>
        <v/>
      </c>
    </row>
    <row r="2794" spans="2:37" x14ac:dyDescent="0.2">
      <c r="B2794" s="66" t="s">
        <v>4483</v>
      </c>
      <c r="C2794" t="s">
        <v>8985</v>
      </c>
      <c r="Q2794" t="s">
        <v>6416</v>
      </c>
      <c r="T2794" s="59" t="s">
        <v>6416</v>
      </c>
      <c r="AK2794" t="str">
        <f t="shared" si="43"/>
        <v/>
      </c>
    </row>
    <row r="2795" spans="2:37" x14ac:dyDescent="0.2">
      <c r="B2795" s="66" t="s">
        <v>4485</v>
      </c>
      <c r="C2795" t="s">
        <v>8986</v>
      </c>
      <c r="Q2795" t="s">
        <v>6416</v>
      </c>
      <c r="T2795" s="59" t="s">
        <v>6416</v>
      </c>
      <c r="AK2795" t="str">
        <f t="shared" si="43"/>
        <v/>
      </c>
    </row>
    <row r="2796" spans="2:37" x14ac:dyDescent="0.2">
      <c r="B2796" s="66" t="s">
        <v>4487</v>
      </c>
      <c r="C2796" t="s">
        <v>8987</v>
      </c>
      <c r="Q2796" t="s">
        <v>6416</v>
      </c>
      <c r="T2796" s="59" t="s">
        <v>6416</v>
      </c>
      <c r="AK2796" t="str">
        <f t="shared" si="43"/>
        <v/>
      </c>
    </row>
    <row r="2797" spans="2:37" x14ac:dyDescent="0.2">
      <c r="B2797" s="63" t="s">
        <v>4489</v>
      </c>
      <c r="C2797" t="s">
        <v>8988</v>
      </c>
      <c r="Q2797" t="s">
        <v>6416</v>
      </c>
      <c r="T2797" s="59" t="s">
        <v>6416</v>
      </c>
      <c r="AK2797" t="str">
        <f t="shared" si="43"/>
        <v/>
      </c>
    </row>
    <row r="2798" spans="2:37" x14ac:dyDescent="0.2">
      <c r="B2798" s="69" t="s">
        <v>2027</v>
      </c>
      <c r="Q2798" t="s">
        <v>6741</v>
      </c>
      <c r="T2798" s="59" t="s">
        <v>2027</v>
      </c>
      <c r="W2798" t="s">
        <v>6524</v>
      </c>
      <c r="X2798" t="s">
        <v>6525</v>
      </c>
      <c r="Y2798" t="s">
        <v>6526</v>
      </c>
      <c r="Z2798" t="s">
        <v>6527</v>
      </c>
      <c r="AA2798">
        <v>3</v>
      </c>
      <c r="AK2798" t="str">
        <f t="shared" si="43"/>
        <v>S. K. L. - 3</v>
      </c>
    </row>
    <row r="2799" spans="2:37" x14ac:dyDescent="0.2">
      <c r="B2799" s="66" t="s">
        <v>4491</v>
      </c>
      <c r="C2799" t="s">
        <v>8989</v>
      </c>
      <c r="Q2799" t="s">
        <v>6416</v>
      </c>
      <c r="T2799" s="59" t="s">
        <v>6416</v>
      </c>
      <c r="AK2799" t="str">
        <f t="shared" si="43"/>
        <v/>
      </c>
    </row>
    <row r="2800" spans="2:37" x14ac:dyDescent="0.2">
      <c r="B2800" s="66" t="s">
        <v>4493</v>
      </c>
      <c r="C2800" t="s">
        <v>8990</v>
      </c>
      <c r="Q2800" t="s">
        <v>6416</v>
      </c>
      <c r="T2800" s="59" t="s">
        <v>6416</v>
      </c>
      <c r="AK2800" t="str">
        <f t="shared" si="43"/>
        <v/>
      </c>
    </row>
    <row r="2801" spans="2:37" x14ac:dyDescent="0.2">
      <c r="B2801" s="66" t="s">
        <v>4495</v>
      </c>
      <c r="C2801" t="s">
        <v>8991</v>
      </c>
      <c r="Q2801" t="s">
        <v>6416</v>
      </c>
      <c r="T2801" s="59" t="s">
        <v>6416</v>
      </c>
      <c r="AK2801" t="str">
        <f t="shared" si="43"/>
        <v/>
      </c>
    </row>
    <row r="2802" spans="2:37" x14ac:dyDescent="0.2">
      <c r="B2802" s="66" t="s">
        <v>4497</v>
      </c>
      <c r="C2802" t="s">
        <v>8992</v>
      </c>
      <c r="Q2802" t="s">
        <v>6416</v>
      </c>
      <c r="T2802" s="59" t="s">
        <v>6416</v>
      </c>
      <c r="AK2802" t="str">
        <f t="shared" si="43"/>
        <v/>
      </c>
    </row>
    <row r="2803" spans="2:37" x14ac:dyDescent="0.2">
      <c r="B2803" s="63" t="s">
        <v>4499</v>
      </c>
      <c r="C2803" t="s">
        <v>8993</v>
      </c>
      <c r="Q2803" t="s">
        <v>6416</v>
      </c>
      <c r="T2803" s="59" t="s">
        <v>6416</v>
      </c>
      <c r="AK2803" t="str">
        <f t="shared" si="43"/>
        <v/>
      </c>
    </row>
    <row r="2804" spans="2:37" x14ac:dyDescent="0.2">
      <c r="B2804" s="69" t="s">
        <v>1569</v>
      </c>
      <c r="Q2804" t="s">
        <v>6730</v>
      </c>
      <c r="T2804" s="59" t="s">
        <v>1569</v>
      </c>
      <c r="W2804" t="s">
        <v>6524</v>
      </c>
      <c r="X2804" t="s">
        <v>6525</v>
      </c>
      <c r="Y2804" t="s">
        <v>6528</v>
      </c>
      <c r="Z2804" t="s">
        <v>6527</v>
      </c>
      <c r="AA2804">
        <v>1</v>
      </c>
      <c r="AK2804" t="str">
        <f t="shared" si="43"/>
        <v>S. K. R. - 1</v>
      </c>
    </row>
    <row r="2805" spans="2:37" x14ac:dyDescent="0.2">
      <c r="B2805" s="66" t="s">
        <v>4501</v>
      </c>
      <c r="C2805" t="s">
        <v>8994</v>
      </c>
      <c r="Q2805" t="s">
        <v>6416</v>
      </c>
      <c r="T2805" s="59" t="s">
        <v>6416</v>
      </c>
      <c r="AK2805" t="str">
        <f t="shared" si="43"/>
        <v/>
      </c>
    </row>
    <row r="2806" spans="2:37" x14ac:dyDescent="0.2">
      <c r="B2806" s="66" t="s">
        <v>4503</v>
      </c>
      <c r="C2806" t="s">
        <v>8995</v>
      </c>
      <c r="Q2806" t="s">
        <v>6416</v>
      </c>
      <c r="T2806" s="59" t="s">
        <v>6416</v>
      </c>
      <c r="AK2806" t="str">
        <f t="shared" si="43"/>
        <v/>
      </c>
    </row>
    <row r="2807" spans="2:37" x14ac:dyDescent="0.2">
      <c r="B2807" s="66" t="s">
        <v>4505</v>
      </c>
      <c r="C2807" t="s">
        <v>8996</v>
      </c>
      <c r="Q2807" t="s">
        <v>6416</v>
      </c>
      <c r="T2807" s="59" t="s">
        <v>6416</v>
      </c>
      <c r="AK2807" t="str">
        <f t="shared" si="43"/>
        <v/>
      </c>
    </row>
    <row r="2808" spans="2:37" x14ac:dyDescent="0.2">
      <c r="B2808" s="66" t="s">
        <v>4507</v>
      </c>
      <c r="C2808" t="s">
        <v>8997</v>
      </c>
      <c r="Q2808" t="s">
        <v>6416</v>
      </c>
      <c r="T2808" s="59" t="s">
        <v>6416</v>
      </c>
      <c r="AK2808" t="str">
        <f t="shared" si="43"/>
        <v/>
      </c>
    </row>
    <row r="2809" spans="2:37" x14ac:dyDescent="0.2">
      <c r="B2809" s="63" t="s">
        <v>4509</v>
      </c>
      <c r="C2809" t="s">
        <v>8998</v>
      </c>
      <c r="Q2809" t="s">
        <v>6416</v>
      </c>
      <c r="T2809" s="59" t="s">
        <v>6416</v>
      </c>
      <c r="AK2809" t="str">
        <f t="shared" si="43"/>
        <v/>
      </c>
    </row>
    <row r="2810" spans="2:37" x14ac:dyDescent="0.2">
      <c r="B2810" s="69" t="s">
        <v>1580</v>
      </c>
      <c r="Q2810" t="s">
        <v>6731</v>
      </c>
      <c r="T2810" s="59" t="s">
        <v>1580</v>
      </c>
      <c r="W2810" t="s">
        <v>6524</v>
      </c>
      <c r="X2810" t="s">
        <v>6525</v>
      </c>
      <c r="Y2810" t="s">
        <v>6528</v>
      </c>
      <c r="Z2810" t="s">
        <v>6527</v>
      </c>
      <c r="AA2810">
        <v>2</v>
      </c>
      <c r="AK2810" t="str">
        <f t="shared" si="43"/>
        <v>S. K. R. - 2</v>
      </c>
    </row>
    <row r="2811" spans="2:37" x14ac:dyDescent="0.2">
      <c r="B2811" s="66" t="s">
        <v>4511</v>
      </c>
      <c r="C2811" t="s">
        <v>8999</v>
      </c>
      <c r="Q2811" t="s">
        <v>6416</v>
      </c>
      <c r="T2811" s="59" t="s">
        <v>6416</v>
      </c>
      <c r="AK2811" t="str">
        <f t="shared" si="43"/>
        <v/>
      </c>
    </row>
    <row r="2812" spans="2:37" x14ac:dyDescent="0.2">
      <c r="B2812" s="66" t="s">
        <v>4513</v>
      </c>
      <c r="C2812" t="s">
        <v>9000</v>
      </c>
      <c r="Q2812" t="s">
        <v>6416</v>
      </c>
      <c r="T2812" s="59" t="s">
        <v>6416</v>
      </c>
      <c r="AK2812" t="str">
        <f t="shared" si="43"/>
        <v/>
      </c>
    </row>
    <row r="2813" spans="2:37" x14ac:dyDescent="0.2">
      <c r="B2813" s="66" t="s">
        <v>4515</v>
      </c>
      <c r="C2813" t="s">
        <v>9001</v>
      </c>
      <c r="Q2813" t="s">
        <v>6416</v>
      </c>
      <c r="T2813" s="59" t="s">
        <v>6416</v>
      </c>
      <c r="AK2813" t="str">
        <f t="shared" si="43"/>
        <v/>
      </c>
    </row>
    <row r="2814" spans="2:37" x14ac:dyDescent="0.2">
      <c r="B2814" s="66" t="s">
        <v>4517</v>
      </c>
      <c r="C2814" t="s">
        <v>9002</v>
      </c>
      <c r="Q2814" t="s">
        <v>6416</v>
      </c>
      <c r="T2814" s="59" t="s">
        <v>6416</v>
      </c>
      <c r="AK2814" t="str">
        <f t="shared" si="43"/>
        <v/>
      </c>
    </row>
    <row r="2815" spans="2:37" x14ac:dyDescent="0.2">
      <c r="B2815" s="63" t="s">
        <v>4519</v>
      </c>
      <c r="C2815" t="s">
        <v>9003</v>
      </c>
      <c r="Q2815" t="s">
        <v>6416</v>
      </c>
      <c r="T2815" s="59" t="s">
        <v>6416</v>
      </c>
      <c r="AK2815" t="str">
        <f t="shared" si="43"/>
        <v/>
      </c>
    </row>
    <row r="2816" spans="2:37" x14ac:dyDescent="0.2">
      <c r="B2816" s="69" t="s">
        <v>1277</v>
      </c>
      <c r="Q2816" t="s">
        <v>6719</v>
      </c>
      <c r="T2816" s="59" t="s">
        <v>1277</v>
      </c>
      <c r="W2816" t="s">
        <v>6524</v>
      </c>
      <c r="X2816" t="s">
        <v>6525</v>
      </c>
      <c r="Y2816" t="s">
        <v>6531</v>
      </c>
      <c r="AK2816" t="str">
        <f t="shared" si="43"/>
        <v>S. K. CL.</v>
      </c>
    </row>
    <row r="2817" spans="2:37" x14ac:dyDescent="0.2">
      <c r="B2817" s="66" t="s">
        <v>4521</v>
      </c>
      <c r="C2817" t="s">
        <v>9004</v>
      </c>
      <c r="Q2817" t="s">
        <v>6416</v>
      </c>
      <c r="T2817" s="59" t="s">
        <v>6416</v>
      </c>
      <c r="AK2817" t="str">
        <f t="shared" si="43"/>
        <v/>
      </c>
    </row>
    <row r="2818" spans="2:37" x14ac:dyDescent="0.2">
      <c r="B2818" s="66" t="s">
        <v>4523</v>
      </c>
      <c r="C2818" t="s">
        <v>9005</v>
      </c>
      <c r="Q2818" t="s">
        <v>6416</v>
      </c>
      <c r="T2818" s="59" t="s">
        <v>6416</v>
      </c>
      <c r="AK2818" t="str">
        <f t="shared" si="43"/>
        <v/>
      </c>
    </row>
    <row r="2819" spans="2:37" x14ac:dyDescent="0.2">
      <c r="B2819" s="66" t="s">
        <v>4525</v>
      </c>
      <c r="C2819" t="s">
        <v>9006</v>
      </c>
      <c r="Q2819" t="s">
        <v>6416</v>
      </c>
      <c r="T2819" s="59" t="s">
        <v>6416</v>
      </c>
      <c r="AK2819" t="str">
        <f t="shared" si="43"/>
        <v/>
      </c>
    </row>
    <row r="2820" spans="2:37" x14ac:dyDescent="0.2">
      <c r="B2820" s="66" t="s">
        <v>4527</v>
      </c>
      <c r="C2820" t="s">
        <v>9007</v>
      </c>
      <c r="Q2820" t="s">
        <v>6416</v>
      </c>
      <c r="T2820" s="59" t="s">
        <v>6416</v>
      </c>
      <c r="AK2820" t="str">
        <f t="shared" si="43"/>
        <v/>
      </c>
    </row>
    <row r="2821" spans="2:37" x14ac:dyDescent="0.2">
      <c r="B2821" s="63" t="s">
        <v>4529</v>
      </c>
      <c r="C2821" t="s">
        <v>9008</v>
      </c>
      <c r="Q2821" t="s">
        <v>6416</v>
      </c>
      <c r="T2821" s="59" t="s">
        <v>6416</v>
      </c>
      <c r="AK2821" t="str">
        <f t="shared" si="43"/>
        <v/>
      </c>
    </row>
    <row r="2822" spans="2:37" x14ac:dyDescent="0.2">
      <c r="B2822" s="69" t="s">
        <v>1288</v>
      </c>
      <c r="Q2822" t="s">
        <v>6720</v>
      </c>
      <c r="T2822" s="59" t="s">
        <v>1288</v>
      </c>
      <c r="W2822" t="s">
        <v>6524</v>
      </c>
      <c r="X2822" t="s">
        <v>6525</v>
      </c>
      <c r="Y2822" t="s">
        <v>6532</v>
      </c>
      <c r="AK2822" t="str">
        <f t="shared" ref="AK2822:AK2885" si="44">CONCATENATE(W2822,IF(X2822&lt;&gt;""," ",""),X2822,IF(Y2822&lt;&gt;""," ",""),Y2822,IF(Z2822&lt;&gt;""," ",""),Z2822,IF(AA2822&lt;&gt;""," ",""),AA2822,IF(AB2822&lt;&gt;""," ",""),AB2822,IF(AC2822&lt;&gt;""," ",""),AC2822,IF(AD2822&lt;&gt;""," ",""),AD2822,IF(AE2822&lt;&gt;""," ",""),AE2822,IF(AF2822&lt;&gt;""," ",""),AF2822,IF(AG2822&lt;&gt;""," ",""),AG2822,IF(AH2822&lt;&gt;""," ",""),AH2822,IF(AI2822&lt;&gt;""," ",""),AI2822,IF(AJ2822&lt;&gt;""," ",""),AJ2822)</f>
        <v>S. K. CR.</v>
      </c>
    </row>
    <row r="2823" spans="2:37" x14ac:dyDescent="0.2">
      <c r="B2823" s="66" t="s">
        <v>4531</v>
      </c>
      <c r="C2823" t="s">
        <v>9009</v>
      </c>
      <c r="Q2823" t="s">
        <v>6416</v>
      </c>
      <c r="T2823" s="59" t="s">
        <v>6416</v>
      </c>
      <c r="AK2823" t="str">
        <f t="shared" si="44"/>
        <v/>
      </c>
    </row>
    <row r="2824" spans="2:37" x14ac:dyDescent="0.2">
      <c r="B2824" s="66" t="s">
        <v>4533</v>
      </c>
      <c r="C2824" t="s">
        <v>9010</v>
      </c>
      <c r="Q2824" t="s">
        <v>6416</v>
      </c>
      <c r="T2824" s="59" t="s">
        <v>6416</v>
      </c>
      <c r="AK2824" t="str">
        <f t="shared" si="44"/>
        <v/>
      </c>
    </row>
    <row r="2825" spans="2:37" x14ac:dyDescent="0.2">
      <c r="B2825" s="66" t="s">
        <v>4535</v>
      </c>
      <c r="C2825" t="s">
        <v>9011</v>
      </c>
      <c r="Q2825" t="s">
        <v>6416</v>
      </c>
      <c r="T2825" s="59" t="s">
        <v>6416</v>
      </c>
      <c r="AK2825" t="str">
        <f t="shared" si="44"/>
        <v/>
      </c>
    </row>
    <row r="2826" spans="2:37" x14ac:dyDescent="0.2">
      <c r="B2826" s="66" t="s">
        <v>4537</v>
      </c>
      <c r="C2826" t="s">
        <v>9012</v>
      </c>
      <c r="Q2826" t="s">
        <v>6416</v>
      </c>
      <c r="T2826" s="59" t="s">
        <v>6416</v>
      </c>
      <c r="AK2826" t="str">
        <f t="shared" si="44"/>
        <v/>
      </c>
    </row>
    <row r="2827" spans="2:37" x14ac:dyDescent="0.2">
      <c r="B2827" s="63" t="s">
        <v>4539</v>
      </c>
      <c r="C2827" t="s">
        <v>9013</v>
      </c>
      <c r="Q2827" t="s">
        <v>6416</v>
      </c>
      <c r="T2827" s="59" t="s">
        <v>6416</v>
      </c>
      <c r="AK2827" t="str">
        <f t="shared" si="44"/>
        <v/>
      </c>
    </row>
    <row r="2828" spans="2:37" x14ac:dyDescent="0.2">
      <c r="B2828" s="69" t="s">
        <v>1222</v>
      </c>
      <c r="Q2828" t="s">
        <v>6714</v>
      </c>
      <c r="T2828" s="59" t="s">
        <v>1222</v>
      </c>
      <c r="W2828" t="s">
        <v>6524</v>
      </c>
      <c r="X2828" t="s">
        <v>6529</v>
      </c>
      <c r="Y2828" t="s">
        <v>6528</v>
      </c>
      <c r="AK2828" t="str">
        <f t="shared" si="44"/>
        <v>S. DQ. R.</v>
      </c>
    </row>
    <row r="2829" spans="2:37" x14ac:dyDescent="0.2">
      <c r="B2829" s="66" t="s">
        <v>4541</v>
      </c>
      <c r="C2829" t="s">
        <v>9014</v>
      </c>
      <c r="Q2829" t="s">
        <v>6416</v>
      </c>
      <c r="T2829" s="59" t="s">
        <v>6416</v>
      </c>
      <c r="AK2829" t="str">
        <f t="shared" si="44"/>
        <v/>
      </c>
    </row>
    <row r="2830" spans="2:37" x14ac:dyDescent="0.2">
      <c r="B2830" s="66" t="s">
        <v>4543</v>
      </c>
      <c r="C2830" t="s">
        <v>9015</v>
      </c>
      <c r="Q2830" t="s">
        <v>6416</v>
      </c>
      <c r="T2830" s="59" t="s">
        <v>6416</v>
      </c>
      <c r="AK2830" t="str">
        <f t="shared" si="44"/>
        <v/>
      </c>
    </row>
    <row r="2831" spans="2:37" x14ac:dyDescent="0.2">
      <c r="B2831" s="66" t="s">
        <v>4545</v>
      </c>
      <c r="C2831" t="s">
        <v>9016</v>
      </c>
      <c r="Q2831" t="s">
        <v>6416</v>
      </c>
      <c r="T2831" s="59" t="s">
        <v>6416</v>
      </c>
      <c r="AK2831" t="str">
        <f t="shared" si="44"/>
        <v/>
      </c>
    </row>
    <row r="2832" spans="2:37" x14ac:dyDescent="0.2">
      <c r="B2832" s="66" t="s">
        <v>4547</v>
      </c>
      <c r="C2832" t="s">
        <v>9017</v>
      </c>
      <c r="Q2832" t="s">
        <v>6416</v>
      </c>
      <c r="T2832" s="59" t="s">
        <v>6416</v>
      </c>
      <c r="AK2832" t="str">
        <f t="shared" si="44"/>
        <v/>
      </c>
    </row>
    <row r="2833" spans="2:37" x14ac:dyDescent="0.2">
      <c r="B2833" s="63" t="s">
        <v>4549</v>
      </c>
      <c r="C2833" t="s">
        <v>9018</v>
      </c>
      <c r="Q2833" t="s">
        <v>6416</v>
      </c>
      <c r="T2833" s="59" t="s">
        <v>6416</v>
      </c>
      <c r="AK2833" t="str">
        <f t="shared" si="44"/>
        <v/>
      </c>
    </row>
    <row r="2834" spans="2:37" x14ac:dyDescent="0.2">
      <c r="B2834" s="68" t="s">
        <v>4551</v>
      </c>
      <c r="Q2834" t="s">
        <v>6791</v>
      </c>
      <c r="T2834" s="59" t="s">
        <v>4551</v>
      </c>
      <c r="W2834" t="s">
        <v>6488</v>
      </c>
      <c r="X2834" t="s">
        <v>6419</v>
      </c>
      <c r="Y2834" t="s">
        <v>6589</v>
      </c>
      <c r="AK2834" t="str">
        <f t="shared" si="44"/>
        <v>R3 / F1</v>
      </c>
    </row>
    <row r="2835" spans="2:37" x14ac:dyDescent="0.2">
      <c r="B2835" s="69" t="s">
        <v>1200</v>
      </c>
      <c r="Q2835" t="s">
        <v>6712</v>
      </c>
      <c r="T2835" s="59" t="s">
        <v>1200</v>
      </c>
      <c r="W2835" t="s">
        <v>6524</v>
      </c>
      <c r="X2835" t="s">
        <v>6525</v>
      </c>
      <c r="Y2835" t="s">
        <v>6528</v>
      </c>
      <c r="AK2835" t="str">
        <f t="shared" si="44"/>
        <v>S. K. R.</v>
      </c>
    </row>
    <row r="2836" spans="2:37" x14ac:dyDescent="0.2">
      <c r="B2836" s="66" t="s">
        <v>4552</v>
      </c>
      <c r="C2836" t="s">
        <v>9019</v>
      </c>
      <c r="Q2836" t="s">
        <v>6416</v>
      </c>
      <c r="T2836" s="59" t="s">
        <v>6416</v>
      </c>
      <c r="AK2836" t="str">
        <f t="shared" si="44"/>
        <v/>
      </c>
    </row>
    <row r="2837" spans="2:37" x14ac:dyDescent="0.2">
      <c r="B2837" s="66" t="s">
        <v>4554</v>
      </c>
      <c r="C2837" t="s">
        <v>9020</v>
      </c>
      <c r="Q2837" t="s">
        <v>6416</v>
      </c>
      <c r="T2837" s="59" t="s">
        <v>6416</v>
      </c>
      <c r="AK2837" t="str">
        <f t="shared" si="44"/>
        <v/>
      </c>
    </row>
    <row r="2838" spans="2:37" x14ac:dyDescent="0.2">
      <c r="B2838" s="66" t="s">
        <v>4556</v>
      </c>
      <c r="C2838" t="s">
        <v>9021</v>
      </c>
      <c r="Q2838" t="s">
        <v>6416</v>
      </c>
      <c r="T2838" s="59" t="s">
        <v>6416</v>
      </c>
      <c r="AK2838" t="str">
        <f t="shared" si="44"/>
        <v/>
      </c>
    </row>
    <row r="2839" spans="2:37" x14ac:dyDescent="0.2">
      <c r="B2839" s="66" t="s">
        <v>4558</v>
      </c>
      <c r="C2839" t="s">
        <v>9022</v>
      </c>
      <c r="Q2839" t="s">
        <v>6416</v>
      </c>
      <c r="T2839" s="59" t="s">
        <v>6416</v>
      </c>
      <c r="AK2839" t="str">
        <f t="shared" si="44"/>
        <v/>
      </c>
    </row>
    <row r="2840" spans="2:37" x14ac:dyDescent="0.2">
      <c r="B2840" s="63" t="s">
        <v>4560</v>
      </c>
      <c r="C2840" t="s">
        <v>9023</v>
      </c>
      <c r="Q2840" t="s">
        <v>6416</v>
      </c>
      <c r="T2840" s="59" t="s">
        <v>6416</v>
      </c>
      <c r="AK2840" t="str">
        <f t="shared" si="44"/>
        <v/>
      </c>
    </row>
    <row r="2841" spans="2:37" x14ac:dyDescent="0.2">
      <c r="B2841" s="69" t="s">
        <v>1211</v>
      </c>
      <c r="Q2841" t="s">
        <v>6713</v>
      </c>
      <c r="T2841" s="59" t="s">
        <v>1211</v>
      </c>
      <c r="W2841" t="s">
        <v>6524</v>
      </c>
      <c r="X2841" t="s">
        <v>6529</v>
      </c>
      <c r="Y2841" t="s">
        <v>6526</v>
      </c>
      <c r="AK2841" t="str">
        <f t="shared" si="44"/>
        <v>S. DQ. L.</v>
      </c>
    </row>
    <row r="2842" spans="2:37" x14ac:dyDescent="0.2">
      <c r="B2842" s="66" t="s">
        <v>4562</v>
      </c>
      <c r="C2842" t="s">
        <v>9024</v>
      </c>
      <c r="Q2842" t="s">
        <v>6416</v>
      </c>
      <c r="T2842" s="59" t="s">
        <v>6416</v>
      </c>
      <c r="AK2842" t="str">
        <f t="shared" si="44"/>
        <v/>
      </c>
    </row>
    <row r="2843" spans="2:37" x14ac:dyDescent="0.2">
      <c r="B2843" s="66" t="s">
        <v>4564</v>
      </c>
      <c r="C2843" t="s">
        <v>9025</v>
      </c>
      <c r="Q2843" t="s">
        <v>6416</v>
      </c>
      <c r="T2843" s="59" t="s">
        <v>6416</v>
      </c>
      <c r="AK2843" t="str">
        <f t="shared" si="44"/>
        <v/>
      </c>
    </row>
    <row r="2844" spans="2:37" x14ac:dyDescent="0.2">
      <c r="B2844" s="66" t="s">
        <v>4566</v>
      </c>
      <c r="C2844" t="s">
        <v>9026</v>
      </c>
      <c r="Q2844" t="s">
        <v>6416</v>
      </c>
      <c r="T2844" s="59" t="s">
        <v>6416</v>
      </c>
      <c r="AK2844" t="str">
        <f t="shared" si="44"/>
        <v/>
      </c>
    </row>
    <row r="2845" spans="2:37" x14ac:dyDescent="0.2">
      <c r="B2845" s="66" t="s">
        <v>4568</v>
      </c>
      <c r="C2845" t="s">
        <v>9027</v>
      </c>
      <c r="Q2845" t="s">
        <v>6416</v>
      </c>
      <c r="T2845" s="59" t="s">
        <v>6416</v>
      </c>
      <c r="AK2845" t="str">
        <f t="shared" si="44"/>
        <v/>
      </c>
    </row>
    <row r="2846" spans="2:37" x14ac:dyDescent="0.2">
      <c r="B2846" s="63" t="s">
        <v>4570</v>
      </c>
      <c r="C2846" t="s">
        <v>9028</v>
      </c>
      <c r="Q2846" t="s">
        <v>6416</v>
      </c>
      <c r="T2846" s="59" t="s">
        <v>6416</v>
      </c>
      <c r="AK2846" t="str">
        <f t="shared" si="44"/>
        <v/>
      </c>
    </row>
    <row r="2847" spans="2:37" x14ac:dyDescent="0.2">
      <c r="B2847" s="69" t="s">
        <v>1222</v>
      </c>
      <c r="Q2847" t="s">
        <v>6714</v>
      </c>
      <c r="T2847" s="59" t="s">
        <v>1222</v>
      </c>
      <c r="W2847" t="s">
        <v>6524</v>
      </c>
      <c r="X2847" t="s">
        <v>6529</v>
      </c>
      <c r="Y2847" t="s">
        <v>6528</v>
      </c>
      <c r="AK2847" t="str">
        <f t="shared" si="44"/>
        <v>S. DQ. R.</v>
      </c>
    </row>
    <row r="2848" spans="2:37" x14ac:dyDescent="0.2">
      <c r="B2848" s="66" t="s">
        <v>4572</v>
      </c>
      <c r="C2848" t="s">
        <v>9029</v>
      </c>
      <c r="Q2848" t="s">
        <v>6416</v>
      </c>
      <c r="T2848" s="59" t="s">
        <v>6416</v>
      </c>
      <c r="AK2848" t="str">
        <f t="shared" si="44"/>
        <v/>
      </c>
    </row>
    <row r="2849" spans="2:37" x14ac:dyDescent="0.2">
      <c r="B2849" s="66" t="s">
        <v>4574</v>
      </c>
      <c r="C2849" t="s">
        <v>9030</v>
      </c>
      <c r="Q2849" t="s">
        <v>6416</v>
      </c>
      <c r="T2849" s="59" t="s">
        <v>6416</v>
      </c>
      <c r="AK2849" t="str">
        <f t="shared" si="44"/>
        <v/>
      </c>
    </row>
    <row r="2850" spans="2:37" x14ac:dyDescent="0.2">
      <c r="B2850" s="66" t="s">
        <v>4576</v>
      </c>
      <c r="C2850" t="s">
        <v>9031</v>
      </c>
      <c r="Q2850" t="s">
        <v>6416</v>
      </c>
      <c r="T2850" s="59" t="s">
        <v>6416</v>
      </c>
      <c r="AK2850" t="str">
        <f t="shared" si="44"/>
        <v/>
      </c>
    </row>
    <row r="2851" spans="2:37" x14ac:dyDescent="0.2">
      <c r="B2851" s="66" t="s">
        <v>4578</v>
      </c>
      <c r="C2851" t="s">
        <v>9032</v>
      </c>
      <c r="Q2851" t="s">
        <v>6416</v>
      </c>
      <c r="T2851" s="59" t="s">
        <v>6416</v>
      </c>
      <c r="AK2851" t="str">
        <f t="shared" si="44"/>
        <v/>
      </c>
    </row>
    <row r="2852" spans="2:37" x14ac:dyDescent="0.2">
      <c r="B2852" s="63" t="s">
        <v>4580</v>
      </c>
      <c r="C2852" t="s">
        <v>9033</v>
      </c>
      <c r="Q2852" t="s">
        <v>6416</v>
      </c>
      <c r="T2852" s="59" t="s">
        <v>6416</v>
      </c>
      <c r="AK2852" t="str">
        <f t="shared" si="44"/>
        <v/>
      </c>
    </row>
    <row r="2853" spans="2:37" x14ac:dyDescent="0.2">
      <c r="B2853" s="69" t="s">
        <v>1233</v>
      </c>
      <c r="Q2853" t="s">
        <v>6715</v>
      </c>
      <c r="T2853" s="59" t="s">
        <v>1233</v>
      </c>
      <c r="W2853" t="s">
        <v>6530</v>
      </c>
      <c r="X2853" t="s">
        <v>6526</v>
      </c>
      <c r="AK2853" t="str">
        <f t="shared" si="44"/>
        <v>JS. L.</v>
      </c>
    </row>
    <row r="2854" spans="2:37" x14ac:dyDescent="0.2">
      <c r="B2854" s="66" t="s">
        <v>4582</v>
      </c>
      <c r="C2854" t="s">
        <v>9034</v>
      </c>
      <c r="Q2854" t="s">
        <v>6416</v>
      </c>
      <c r="T2854" s="59" t="s">
        <v>6416</v>
      </c>
      <c r="AK2854" t="str">
        <f t="shared" si="44"/>
        <v/>
      </c>
    </row>
    <row r="2855" spans="2:37" x14ac:dyDescent="0.2">
      <c r="B2855" s="66" t="s">
        <v>4584</v>
      </c>
      <c r="C2855" t="s">
        <v>9035</v>
      </c>
      <c r="Q2855" t="s">
        <v>6416</v>
      </c>
      <c r="T2855" s="59" t="s">
        <v>6416</v>
      </c>
      <c r="AK2855" t="str">
        <f t="shared" si="44"/>
        <v/>
      </c>
    </row>
    <row r="2856" spans="2:37" x14ac:dyDescent="0.2">
      <c r="B2856" s="66" t="s">
        <v>4586</v>
      </c>
      <c r="C2856" t="s">
        <v>9036</v>
      </c>
      <c r="Q2856" t="s">
        <v>6416</v>
      </c>
      <c r="T2856" s="59" t="s">
        <v>6416</v>
      </c>
      <c r="AK2856" t="str">
        <f t="shared" si="44"/>
        <v/>
      </c>
    </row>
    <row r="2857" spans="2:37" x14ac:dyDescent="0.2">
      <c r="B2857" s="66" t="s">
        <v>4588</v>
      </c>
      <c r="C2857" t="s">
        <v>9037</v>
      </c>
      <c r="Q2857" t="s">
        <v>6416</v>
      </c>
      <c r="T2857" s="59" t="s">
        <v>6416</v>
      </c>
      <c r="AK2857" t="str">
        <f t="shared" si="44"/>
        <v/>
      </c>
    </row>
    <row r="2858" spans="2:37" x14ac:dyDescent="0.2">
      <c r="B2858" s="63" t="s">
        <v>4590</v>
      </c>
      <c r="C2858" t="s">
        <v>9038</v>
      </c>
      <c r="Q2858" t="s">
        <v>6416</v>
      </c>
      <c r="T2858" s="59" t="s">
        <v>6416</v>
      </c>
      <c r="AK2858" t="str">
        <f t="shared" si="44"/>
        <v/>
      </c>
    </row>
    <row r="2859" spans="2:37" x14ac:dyDescent="0.2">
      <c r="B2859" s="69" t="s">
        <v>1244</v>
      </c>
      <c r="Q2859" t="s">
        <v>6716</v>
      </c>
      <c r="T2859" s="59" t="s">
        <v>1244</v>
      </c>
      <c r="W2859" t="s">
        <v>6530</v>
      </c>
      <c r="X2859" t="s">
        <v>6528</v>
      </c>
      <c r="AK2859" t="str">
        <f t="shared" si="44"/>
        <v>JS. R.</v>
      </c>
    </row>
    <row r="2860" spans="2:37" x14ac:dyDescent="0.2">
      <c r="B2860" s="66" t="s">
        <v>4592</v>
      </c>
      <c r="C2860" t="s">
        <v>9039</v>
      </c>
      <c r="Q2860" t="s">
        <v>6416</v>
      </c>
      <c r="T2860" s="59" t="s">
        <v>6416</v>
      </c>
      <c r="AK2860" t="str">
        <f t="shared" si="44"/>
        <v/>
      </c>
    </row>
    <row r="2861" spans="2:37" x14ac:dyDescent="0.2">
      <c r="B2861" s="66" t="s">
        <v>4594</v>
      </c>
      <c r="C2861" t="s">
        <v>9040</v>
      </c>
      <c r="Q2861" t="s">
        <v>6416</v>
      </c>
      <c r="T2861" s="59" t="s">
        <v>6416</v>
      </c>
      <c r="AK2861" t="str">
        <f t="shared" si="44"/>
        <v/>
      </c>
    </row>
    <row r="2862" spans="2:37" x14ac:dyDescent="0.2">
      <c r="B2862" s="66" t="s">
        <v>4596</v>
      </c>
      <c r="C2862" t="s">
        <v>9041</v>
      </c>
      <c r="Q2862" t="s">
        <v>6416</v>
      </c>
      <c r="T2862" s="59" t="s">
        <v>6416</v>
      </c>
      <c r="AK2862" t="str">
        <f t="shared" si="44"/>
        <v/>
      </c>
    </row>
    <row r="2863" spans="2:37" x14ac:dyDescent="0.2">
      <c r="B2863" s="66" t="s">
        <v>4598</v>
      </c>
      <c r="C2863" t="s">
        <v>9042</v>
      </c>
      <c r="Q2863" t="s">
        <v>6416</v>
      </c>
      <c r="T2863" s="59" t="s">
        <v>6416</v>
      </c>
      <c r="AK2863" t="str">
        <f t="shared" si="44"/>
        <v/>
      </c>
    </row>
    <row r="2864" spans="2:37" x14ac:dyDescent="0.2">
      <c r="B2864" s="63" t="s">
        <v>4600</v>
      </c>
      <c r="C2864" t="s">
        <v>9043</v>
      </c>
      <c r="Q2864" t="s">
        <v>6416</v>
      </c>
      <c r="T2864" s="59" t="s">
        <v>6416</v>
      </c>
      <c r="AK2864" t="str">
        <f t="shared" si="44"/>
        <v/>
      </c>
    </row>
    <row r="2865" spans="2:37" x14ac:dyDescent="0.2">
      <c r="B2865" s="68" t="s">
        <v>4602</v>
      </c>
      <c r="Q2865" t="s">
        <v>6792</v>
      </c>
      <c r="T2865" s="59" t="s">
        <v>4602</v>
      </c>
      <c r="W2865" t="s">
        <v>6488</v>
      </c>
      <c r="X2865" t="s">
        <v>6419</v>
      </c>
      <c r="Y2865" t="s">
        <v>6590</v>
      </c>
      <c r="AK2865" t="str">
        <f t="shared" si="44"/>
        <v>R3 / G1</v>
      </c>
    </row>
    <row r="2866" spans="2:37" x14ac:dyDescent="0.2">
      <c r="B2866" s="69" t="s">
        <v>1256</v>
      </c>
      <c r="Q2866" t="s">
        <v>6718</v>
      </c>
      <c r="T2866" s="59" t="s">
        <v>1256</v>
      </c>
      <c r="W2866" t="s">
        <v>6524</v>
      </c>
      <c r="X2866" t="s">
        <v>6525</v>
      </c>
      <c r="Y2866" t="s">
        <v>6526</v>
      </c>
      <c r="AK2866" t="str">
        <f t="shared" si="44"/>
        <v>S. K. L.</v>
      </c>
    </row>
    <row r="2867" spans="2:37" x14ac:dyDescent="0.2">
      <c r="B2867" s="66" t="s">
        <v>4603</v>
      </c>
      <c r="C2867" t="s">
        <v>9044</v>
      </c>
      <c r="Q2867" t="s">
        <v>6416</v>
      </c>
      <c r="T2867" s="59" t="s">
        <v>6416</v>
      </c>
      <c r="AK2867" t="str">
        <f t="shared" si="44"/>
        <v/>
      </c>
    </row>
    <row r="2868" spans="2:37" x14ac:dyDescent="0.2">
      <c r="B2868" s="66" t="s">
        <v>4605</v>
      </c>
      <c r="C2868" t="s">
        <v>9045</v>
      </c>
      <c r="Q2868" t="s">
        <v>6416</v>
      </c>
      <c r="T2868" s="59" t="s">
        <v>6416</v>
      </c>
      <c r="AK2868" t="str">
        <f t="shared" si="44"/>
        <v/>
      </c>
    </row>
    <row r="2869" spans="2:37" x14ac:dyDescent="0.2">
      <c r="B2869" s="66" t="s">
        <v>4607</v>
      </c>
      <c r="C2869" t="s">
        <v>9046</v>
      </c>
      <c r="Q2869" t="s">
        <v>6416</v>
      </c>
      <c r="T2869" s="59" t="s">
        <v>6416</v>
      </c>
      <c r="AK2869" t="str">
        <f t="shared" si="44"/>
        <v/>
      </c>
    </row>
    <row r="2870" spans="2:37" x14ac:dyDescent="0.2">
      <c r="B2870" s="66" t="s">
        <v>4609</v>
      </c>
      <c r="C2870" t="s">
        <v>9047</v>
      </c>
      <c r="Q2870" t="s">
        <v>6416</v>
      </c>
      <c r="T2870" s="59" t="s">
        <v>6416</v>
      </c>
      <c r="AK2870" t="str">
        <f t="shared" si="44"/>
        <v/>
      </c>
    </row>
    <row r="2871" spans="2:37" x14ac:dyDescent="0.2">
      <c r="B2871" s="63" t="s">
        <v>4611</v>
      </c>
      <c r="C2871" t="s">
        <v>9048</v>
      </c>
      <c r="Q2871" t="s">
        <v>6416</v>
      </c>
      <c r="T2871" s="59" t="s">
        <v>6416</v>
      </c>
      <c r="AK2871" t="str">
        <f t="shared" si="44"/>
        <v/>
      </c>
    </row>
    <row r="2872" spans="2:37" x14ac:dyDescent="0.2">
      <c r="B2872" s="69" t="s">
        <v>1222</v>
      </c>
      <c r="Q2872" t="s">
        <v>6714</v>
      </c>
      <c r="T2872" s="59" t="s">
        <v>1222</v>
      </c>
      <c r="W2872" t="s">
        <v>6524</v>
      </c>
      <c r="X2872" t="s">
        <v>6529</v>
      </c>
      <c r="Y2872" t="s">
        <v>6528</v>
      </c>
      <c r="AK2872" t="str">
        <f t="shared" si="44"/>
        <v>S. DQ. R.</v>
      </c>
    </row>
    <row r="2873" spans="2:37" x14ac:dyDescent="0.2">
      <c r="B2873" s="66" t="s">
        <v>4613</v>
      </c>
      <c r="C2873" t="s">
        <v>9049</v>
      </c>
      <c r="Q2873" t="s">
        <v>6416</v>
      </c>
      <c r="T2873" s="59" t="s">
        <v>6416</v>
      </c>
      <c r="AK2873" t="str">
        <f t="shared" si="44"/>
        <v/>
      </c>
    </row>
    <row r="2874" spans="2:37" x14ac:dyDescent="0.2">
      <c r="B2874" s="66" t="s">
        <v>4615</v>
      </c>
      <c r="C2874" t="s">
        <v>9050</v>
      </c>
      <c r="Q2874" t="s">
        <v>6416</v>
      </c>
      <c r="T2874" s="59" t="s">
        <v>6416</v>
      </c>
      <c r="AK2874" t="str">
        <f t="shared" si="44"/>
        <v/>
      </c>
    </row>
    <row r="2875" spans="2:37" x14ac:dyDescent="0.2">
      <c r="B2875" s="66" t="s">
        <v>4617</v>
      </c>
      <c r="C2875" t="s">
        <v>9051</v>
      </c>
      <c r="Q2875" t="s">
        <v>6416</v>
      </c>
      <c r="T2875" s="59" t="s">
        <v>6416</v>
      </c>
      <c r="AK2875" t="str">
        <f t="shared" si="44"/>
        <v/>
      </c>
    </row>
    <row r="2876" spans="2:37" x14ac:dyDescent="0.2">
      <c r="B2876" s="66" t="s">
        <v>4619</v>
      </c>
      <c r="C2876" t="s">
        <v>9052</v>
      </c>
      <c r="Q2876" t="s">
        <v>6416</v>
      </c>
      <c r="T2876" s="59" t="s">
        <v>6416</v>
      </c>
      <c r="AK2876" t="str">
        <f t="shared" si="44"/>
        <v/>
      </c>
    </row>
    <row r="2877" spans="2:37" x14ac:dyDescent="0.2">
      <c r="B2877" s="63" t="s">
        <v>4621</v>
      </c>
      <c r="C2877" t="s">
        <v>9053</v>
      </c>
      <c r="Q2877" t="s">
        <v>6416</v>
      </c>
      <c r="T2877" s="59" t="s">
        <v>6416</v>
      </c>
      <c r="AK2877" t="str">
        <f t="shared" si="44"/>
        <v/>
      </c>
    </row>
    <row r="2878" spans="2:37" x14ac:dyDescent="0.2">
      <c r="B2878" s="69" t="s">
        <v>1526</v>
      </c>
      <c r="Q2878" t="s">
        <v>6727</v>
      </c>
      <c r="T2878" s="59" t="s">
        <v>1526</v>
      </c>
      <c r="W2878" t="s">
        <v>6535</v>
      </c>
      <c r="X2878" t="s">
        <v>6531</v>
      </c>
      <c r="Y2878">
        <v>1</v>
      </c>
      <c r="AK2878" t="str">
        <f t="shared" si="44"/>
        <v>1BS. CL. 1</v>
      </c>
    </row>
    <row r="2879" spans="2:37" x14ac:dyDescent="0.2">
      <c r="B2879" s="66" t="s">
        <v>4623</v>
      </c>
      <c r="C2879" t="s">
        <v>9054</v>
      </c>
      <c r="Q2879" t="s">
        <v>6416</v>
      </c>
      <c r="T2879" s="59" t="s">
        <v>6416</v>
      </c>
      <c r="AK2879" t="str">
        <f t="shared" si="44"/>
        <v/>
      </c>
    </row>
    <row r="2880" spans="2:37" x14ac:dyDescent="0.2">
      <c r="B2880" s="66" t="s">
        <v>4625</v>
      </c>
      <c r="C2880" t="s">
        <v>9055</v>
      </c>
      <c r="Q2880" t="s">
        <v>6416</v>
      </c>
      <c r="T2880" s="59" t="s">
        <v>6416</v>
      </c>
      <c r="AK2880" t="str">
        <f t="shared" si="44"/>
        <v/>
      </c>
    </row>
    <row r="2881" spans="2:37" x14ac:dyDescent="0.2">
      <c r="B2881" s="66" t="s">
        <v>4627</v>
      </c>
      <c r="C2881" t="s">
        <v>9056</v>
      </c>
      <c r="Q2881" t="s">
        <v>6416</v>
      </c>
      <c r="T2881" s="59" t="s">
        <v>6416</v>
      </c>
      <c r="AK2881" t="str">
        <f t="shared" si="44"/>
        <v/>
      </c>
    </row>
    <row r="2882" spans="2:37" x14ac:dyDescent="0.2">
      <c r="B2882" s="66" t="s">
        <v>4629</v>
      </c>
      <c r="C2882" t="s">
        <v>9057</v>
      </c>
      <c r="Q2882" t="s">
        <v>6416</v>
      </c>
      <c r="T2882" s="59" t="s">
        <v>6416</v>
      </c>
      <c r="AK2882" t="str">
        <f t="shared" si="44"/>
        <v/>
      </c>
    </row>
    <row r="2883" spans="2:37" x14ac:dyDescent="0.2">
      <c r="B2883" s="63" t="s">
        <v>4631</v>
      </c>
      <c r="C2883" t="s">
        <v>9058</v>
      </c>
      <c r="Q2883" t="s">
        <v>6416</v>
      </c>
      <c r="T2883" s="59" t="s">
        <v>6416</v>
      </c>
      <c r="AK2883" t="str">
        <f t="shared" si="44"/>
        <v/>
      </c>
    </row>
    <row r="2884" spans="2:37" x14ac:dyDescent="0.2">
      <c r="B2884" s="69" t="s">
        <v>1537</v>
      </c>
      <c r="Q2884" t="s">
        <v>6728</v>
      </c>
      <c r="T2884" s="59" t="s">
        <v>1537</v>
      </c>
      <c r="W2884" t="s">
        <v>6535</v>
      </c>
      <c r="X2884" t="s">
        <v>6532</v>
      </c>
      <c r="Y2884">
        <v>1</v>
      </c>
      <c r="AK2884" t="str">
        <f t="shared" si="44"/>
        <v>1BS. CR. 1</v>
      </c>
    </row>
    <row r="2885" spans="2:37" x14ac:dyDescent="0.2">
      <c r="B2885" s="66" t="s">
        <v>4633</v>
      </c>
      <c r="C2885" t="s">
        <v>9059</v>
      </c>
      <c r="Q2885" t="s">
        <v>6416</v>
      </c>
      <c r="T2885" s="59" t="s">
        <v>6416</v>
      </c>
      <c r="AK2885" t="str">
        <f t="shared" si="44"/>
        <v/>
      </c>
    </row>
    <row r="2886" spans="2:37" x14ac:dyDescent="0.2">
      <c r="B2886" s="66" t="s">
        <v>4635</v>
      </c>
      <c r="C2886" t="s">
        <v>9060</v>
      </c>
      <c r="Q2886" t="s">
        <v>6416</v>
      </c>
      <c r="T2886" s="59" t="s">
        <v>6416</v>
      </c>
      <c r="AK2886" t="str">
        <f t="shared" ref="AK2886:AK2949" si="45">CONCATENATE(W2886,IF(X2886&lt;&gt;""," ",""),X2886,IF(Y2886&lt;&gt;""," ",""),Y2886,IF(Z2886&lt;&gt;""," ",""),Z2886,IF(AA2886&lt;&gt;""," ",""),AA2886,IF(AB2886&lt;&gt;""," ",""),AB2886,IF(AC2886&lt;&gt;""," ",""),AC2886,IF(AD2886&lt;&gt;""," ",""),AD2886,IF(AE2886&lt;&gt;""," ",""),AE2886,IF(AF2886&lt;&gt;""," ",""),AF2886,IF(AG2886&lt;&gt;""," ",""),AG2886,IF(AH2886&lt;&gt;""," ",""),AH2886,IF(AI2886&lt;&gt;""," ",""),AI2886,IF(AJ2886&lt;&gt;""," ",""),AJ2886)</f>
        <v/>
      </c>
    </row>
    <row r="2887" spans="2:37" x14ac:dyDescent="0.2">
      <c r="B2887" s="66" t="s">
        <v>4637</v>
      </c>
      <c r="C2887" t="s">
        <v>9061</v>
      </c>
      <c r="Q2887" t="s">
        <v>6416</v>
      </c>
      <c r="T2887" s="59" t="s">
        <v>6416</v>
      </c>
      <c r="AK2887" t="str">
        <f t="shared" si="45"/>
        <v/>
      </c>
    </row>
    <row r="2888" spans="2:37" x14ac:dyDescent="0.2">
      <c r="B2888" s="66" t="s">
        <v>4639</v>
      </c>
      <c r="C2888" t="s">
        <v>9062</v>
      </c>
      <c r="Q2888" t="s">
        <v>6416</v>
      </c>
      <c r="T2888" s="59" t="s">
        <v>6416</v>
      </c>
      <c r="AK2888" t="str">
        <f t="shared" si="45"/>
        <v/>
      </c>
    </row>
    <row r="2889" spans="2:37" x14ac:dyDescent="0.2">
      <c r="B2889" s="63" t="s">
        <v>4641</v>
      </c>
      <c r="C2889" t="s">
        <v>9063</v>
      </c>
      <c r="Q2889" t="s">
        <v>6416</v>
      </c>
      <c r="T2889" s="59" t="s">
        <v>6416</v>
      </c>
      <c r="AK2889" t="str">
        <f t="shared" si="45"/>
        <v/>
      </c>
    </row>
    <row r="2890" spans="2:37" x14ac:dyDescent="0.2">
      <c r="B2890" s="67" t="s">
        <v>3686</v>
      </c>
      <c r="Q2890" t="s">
        <v>6695</v>
      </c>
      <c r="T2890" s="59" t="s">
        <v>3686</v>
      </c>
      <c r="W2890" t="s">
        <v>6480</v>
      </c>
      <c r="X2890" t="s">
        <v>6488</v>
      </c>
      <c r="Y2890" t="s">
        <v>6453</v>
      </c>
      <c r="Z2890" t="s">
        <v>6454</v>
      </c>
      <c r="AA2890" t="s">
        <v>6455</v>
      </c>
      <c r="AK2890" t="str">
        <f t="shared" si="45"/>
        <v>Zone R3 (Leave out Area)</v>
      </c>
    </row>
    <row r="2891" spans="2:37" x14ac:dyDescent="0.2">
      <c r="B2891" s="68" t="s">
        <v>4643</v>
      </c>
      <c r="Q2891" t="s">
        <v>6793</v>
      </c>
      <c r="T2891" s="59" t="s">
        <v>4643</v>
      </c>
      <c r="W2891" t="s">
        <v>6488</v>
      </c>
      <c r="X2891" t="s">
        <v>6419</v>
      </c>
      <c r="Y2891" t="s">
        <v>6591</v>
      </c>
      <c r="AK2891" t="str">
        <f t="shared" si="45"/>
        <v>R3 / D1</v>
      </c>
    </row>
    <row r="2892" spans="2:37" x14ac:dyDescent="0.2">
      <c r="B2892" s="69" t="s">
        <v>1178</v>
      </c>
      <c r="Q2892" t="s">
        <v>6710</v>
      </c>
      <c r="T2892" s="59" t="s">
        <v>1178</v>
      </c>
      <c r="W2892" t="s">
        <v>6524</v>
      </c>
      <c r="X2892" t="s">
        <v>6525</v>
      </c>
      <c r="Y2892" t="s">
        <v>6526</v>
      </c>
      <c r="Z2892" t="s">
        <v>6527</v>
      </c>
      <c r="AA2892">
        <v>1</v>
      </c>
      <c r="AK2892" t="str">
        <f t="shared" si="45"/>
        <v>S. K. L. - 1</v>
      </c>
    </row>
    <row r="2893" spans="2:37" x14ac:dyDescent="0.2">
      <c r="B2893" s="66" t="s">
        <v>4644</v>
      </c>
      <c r="C2893" t="s">
        <v>9064</v>
      </c>
      <c r="Q2893" t="s">
        <v>6416</v>
      </c>
      <c r="T2893" s="59" t="s">
        <v>6416</v>
      </c>
      <c r="AK2893" t="str">
        <f t="shared" si="45"/>
        <v/>
      </c>
    </row>
    <row r="2894" spans="2:37" x14ac:dyDescent="0.2">
      <c r="B2894" s="66" t="s">
        <v>4646</v>
      </c>
      <c r="C2894" t="s">
        <v>9065</v>
      </c>
      <c r="Q2894" t="s">
        <v>6416</v>
      </c>
      <c r="T2894" s="59" t="s">
        <v>6416</v>
      </c>
      <c r="AK2894" t="str">
        <f t="shared" si="45"/>
        <v/>
      </c>
    </row>
    <row r="2895" spans="2:37" x14ac:dyDescent="0.2">
      <c r="B2895" s="66" t="s">
        <v>4648</v>
      </c>
      <c r="C2895" t="s">
        <v>9066</v>
      </c>
      <c r="Q2895" t="s">
        <v>6416</v>
      </c>
      <c r="T2895" s="59" t="s">
        <v>6416</v>
      </c>
      <c r="AK2895" t="str">
        <f t="shared" si="45"/>
        <v/>
      </c>
    </row>
    <row r="2896" spans="2:37" x14ac:dyDescent="0.2">
      <c r="B2896" s="66" t="s">
        <v>4650</v>
      </c>
      <c r="C2896" t="s">
        <v>9067</v>
      </c>
      <c r="Q2896" t="s">
        <v>6416</v>
      </c>
      <c r="T2896" s="59" t="s">
        <v>6416</v>
      </c>
      <c r="AK2896" t="str">
        <f t="shared" si="45"/>
        <v/>
      </c>
    </row>
    <row r="2897" spans="2:37" x14ac:dyDescent="0.2">
      <c r="B2897" s="63" t="s">
        <v>4652</v>
      </c>
      <c r="C2897" t="s">
        <v>9068</v>
      </c>
      <c r="Q2897" t="s">
        <v>6416</v>
      </c>
      <c r="T2897" s="59" t="s">
        <v>6416</v>
      </c>
      <c r="AK2897" t="str">
        <f t="shared" si="45"/>
        <v/>
      </c>
    </row>
    <row r="2898" spans="2:37" x14ac:dyDescent="0.2">
      <c r="B2898" s="69" t="s">
        <v>1189</v>
      </c>
      <c r="Q2898" t="s">
        <v>6711</v>
      </c>
      <c r="T2898" s="59" t="s">
        <v>1189</v>
      </c>
      <c r="W2898" t="s">
        <v>6524</v>
      </c>
      <c r="X2898" t="s">
        <v>6525</v>
      </c>
      <c r="Y2898" t="s">
        <v>6526</v>
      </c>
      <c r="Z2898" t="s">
        <v>6527</v>
      </c>
      <c r="AA2898">
        <v>2</v>
      </c>
      <c r="AK2898" t="str">
        <f t="shared" si="45"/>
        <v>S. K. L. - 2</v>
      </c>
    </row>
    <row r="2899" spans="2:37" x14ac:dyDescent="0.2">
      <c r="B2899" s="66" t="s">
        <v>4654</v>
      </c>
      <c r="C2899" t="s">
        <v>9069</v>
      </c>
      <c r="Q2899" t="s">
        <v>6416</v>
      </c>
      <c r="T2899" s="59" t="s">
        <v>6416</v>
      </c>
      <c r="AK2899" t="str">
        <f t="shared" si="45"/>
        <v/>
      </c>
    </row>
    <row r="2900" spans="2:37" x14ac:dyDescent="0.2">
      <c r="B2900" s="66" t="s">
        <v>4656</v>
      </c>
      <c r="C2900" t="s">
        <v>9070</v>
      </c>
      <c r="Q2900" t="s">
        <v>6416</v>
      </c>
      <c r="T2900" s="59" t="s">
        <v>6416</v>
      </c>
      <c r="AK2900" t="str">
        <f t="shared" si="45"/>
        <v/>
      </c>
    </row>
    <row r="2901" spans="2:37" x14ac:dyDescent="0.2">
      <c r="B2901" s="66" t="s">
        <v>4658</v>
      </c>
      <c r="C2901" t="s">
        <v>9071</v>
      </c>
      <c r="Q2901" t="s">
        <v>6416</v>
      </c>
      <c r="T2901" s="59" t="s">
        <v>6416</v>
      </c>
      <c r="AK2901" t="str">
        <f t="shared" si="45"/>
        <v/>
      </c>
    </row>
    <row r="2902" spans="2:37" x14ac:dyDescent="0.2">
      <c r="B2902" s="66" t="s">
        <v>4660</v>
      </c>
      <c r="C2902" t="s">
        <v>9072</v>
      </c>
      <c r="Q2902" t="s">
        <v>6416</v>
      </c>
      <c r="T2902" s="59" t="s">
        <v>6416</v>
      </c>
      <c r="AK2902" t="str">
        <f t="shared" si="45"/>
        <v/>
      </c>
    </row>
    <row r="2903" spans="2:37" x14ac:dyDescent="0.2">
      <c r="B2903" s="63" t="s">
        <v>4662</v>
      </c>
      <c r="C2903" t="s">
        <v>9073</v>
      </c>
      <c r="Q2903" t="s">
        <v>6416</v>
      </c>
      <c r="T2903" s="59" t="s">
        <v>6416</v>
      </c>
      <c r="AK2903" t="str">
        <f t="shared" si="45"/>
        <v/>
      </c>
    </row>
    <row r="2904" spans="2:37" x14ac:dyDescent="0.2">
      <c r="B2904" s="69" t="s">
        <v>1200</v>
      </c>
      <c r="Q2904" t="s">
        <v>6712</v>
      </c>
      <c r="T2904" s="59" t="s">
        <v>1200</v>
      </c>
      <c r="W2904" t="s">
        <v>6524</v>
      </c>
      <c r="X2904" t="s">
        <v>6525</v>
      </c>
      <c r="Y2904" t="s">
        <v>6528</v>
      </c>
      <c r="AK2904" t="str">
        <f t="shared" si="45"/>
        <v>S. K. R.</v>
      </c>
    </row>
    <row r="2905" spans="2:37" x14ac:dyDescent="0.2">
      <c r="B2905" s="66" t="s">
        <v>4664</v>
      </c>
      <c r="C2905" t="s">
        <v>9074</v>
      </c>
      <c r="Q2905" t="s">
        <v>6416</v>
      </c>
      <c r="T2905" s="59" t="s">
        <v>6416</v>
      </c>
      <c r="AK2905" t="str">
        <f t="shared" si="45"/>
        <v/>
      </c>
    </row>
    <row r="2906" spans="2:37" x14ac:dyDescent="0.2">
      <c r="B2906" s="66" t="s">
        <v>4666</v>
      </c>
      <c r="C2906" t="s">
        <v>9075</v>
      </c>
      <c r="Q2906" t="s">
        <v>6416</v>
      </c>
      <c r="T2906" s="59" t="s">
        <v>6416</v>
      </c>
      <c r="AK2906" t="str">
        <f t="shared" si="45"/>
        <v/>
      </c>
    </row>
    <row r="2907" spans="2:37" x14ac:dyDescent="0.2">
      <c r="B2907" s="66" t="s">
        <v>4668</v>
      </c>
      <c r="C2907" t="s">
        <v>9076</v>
      </c>
      <c r="Q2907" t="s">
        <v>6416</v>
      </c>
      <c r="T2907" s="59" t="s">
        <v>6416</v>
      </c>
      <c r="AK2907" t="str">
        <f t="shared" si="45"/>
        <v/>
      </c>
    </row>
    <row r="2908" spans="2:37" x14ac:dyDescent="0.2">
      <c r="B2908" s="66" t="s">
        <v>4670</v>
      </c>
      <c r="C2908" t="s">
        <v>9077</v>
      </c>
      <c r="Q2908" t="s">
        <v>6416</v>
      </c>
      <c r="T2908" s="59" t="s">
        <v>6416</v>
      </c>
      <c r="AK2908" t="str">
        <f t="shared" si="45"/>
        <v/>
      </c>
    </row>
    <row r="2909" spans="2:37" x14ac:dyDescent="0.2">
      <c r="B2909" s="63" t="s">
        <v>4672</v>
      </c>
      <c r="C2909" t="s">
        <v>9078</v>
      </c>
      <c r="Q2909" t="s">
        <v>6416</v>
      </c>
      <c r="T2909" s="59" t="s">
        <v>6416</v>
      </c>
      <c r="AK2909" t="str">
        <f t="shared" si="45"/>
        <v/>
      </c>
    </row>
    <row r="2910" spans="2:37" x14ac:dyDescent="0.2">
      <c r="B2910" s="69" t="s">
        <v>1211</v>
      </c>
      <c r="Q2910" t="s">
        <v>6713</v>
      </c>
      <c r="T2910" s="59" t="s">
        <v>1211</v>
      </c>
      <c r="W2910" t="s">
        <v>6524</v>
      </c>
      <c r="X2910" t="s">
        <v>6529</v>
      </c>
      <c r="Y2910" t="s">
        <v>6526</v>
      </c>
      <c r="AK2910" t="str">
        <f t="shared" si="45"/>
        <v>S. DQ. L.</v>
      </c>
    </row>
    <row r="2911" spans="2:37" x14ac:dyDescent="0.2">
      <c r="B2911" s="66" t="s">
        <v>4674</v>
      </c>
      <c r="C2911" t="s">
        <v>9079</v>
      </c>
      <c r="Q2911" t="s">
        <v>6416</v>
      </c>
      <c r="T2911" s="59" t="s">
        <v>6416</v>
      </c>
      <c r="AK2911" t="str">
        <f t="shared" si="45"/>
        <v/>
      </c>
    </row>
    <row r="2912" spans="2:37" x14ac:dyDescent="0.2">
      <c r="B2912" s="66" t="s">
        <v>4676</v>
      </c>
      <c r="C2912" t="s">
        <v>9080</v>
      </c>
      <c r="Q2912" t="s">
        <v>6416</v>
      </c>
      <c r="T2912" s="59" t="s">
        <v>6416</v>
      </c>
      <c r="AK2912" t="str">
        <f t="shared" si="45"/>
        <v/>
      </c>
    </row>
    <row r="2913" spans="2:37" x14ac:dyDescent="0.2">
      <c r="B2913" s="66" t="s">
        <v>4678</v>
      </c>
      <c r="C2913" t="s">
        <v>9081</v>
      </c>
      <c r="Q2913" t="s">
        <v>6416</v>
      </c>
      <c r="T2913" s="59" t="s">
        <v>6416</v>
      </c>
      <c r="AK2913" t="str">
        <f t="shared" si="45"/>
        <v/>
      </c>
    </row>
    <row r="2914" spans="2:37" x14ac:dyDescent="0.2">
      <c r="B2914" s="66" t="s">
        <v>4680</v>
      </c>
      <c r="C2914" t="s">
        <v>9082</v>
      </c>
      <c r="Q2914" t="s">
        <v>6416</v>
      </c>
      <c r="T2914" s="59" t="s">
        <v>6416</v>
      </c>
      <c r="AK2914" t="str">
        <f t="shared" si="45"/>
        <v/>
      </c>
    </row>
    <row r="2915" spans="2:37" x14ac:dyDescent="0.2">
      <c r="B2915" s="63" t="s">
        <v>4682</v>
      </c>
      <c r="C2915" t="s">
        <v>9083</v>
      </c>
      <c r="Q2915" t="s">
        <v>6416</v>
      </c>
      <c r="T2915" s="59" t="s">
        <v>6416</v>
      </c>
      <c r="AK2915" t="str">
        <f t="shared" si="45"/>
        <v/>
      </c>
    </row>
    <row r="2916" spans="2:37" x14ac:dyDescent="0.2">
      <c r="B2916" s="69" t="s">
        <v>1222</v>
      </c>
      <c r="Q2916" t="s">
        <v>6714</v>
      </c>
      <c r="T2916" s="59" t="s">
        <v>1222</v>
      </c>
      <c r="W2916" t="s">
        <v>6524</v>
      </c>
      <c r="X2916" t="s">
        <v>6529</v>
      </c>
      <c r="Y2916" t="s">
        <v>6528</v>
      </c>
      <c r="AK2916" t="str">
        <f t="shared" si="45"/>
        <v>S. DQ. R.</v>
      </c>
    </row>
    <row r="2917" spans="2:37" x14ac:dyDescent="0.2">
      <c r="B2917" s="66" t="s">
        <v>4684</v>
      </c>
      <c r="C2917" t="s">
        <v>9084</v>
      </c>
      <c r="Q2917" t="s">
        <v>6416</v>
      </c>
      <c r="T2917" s="59" t="s">
        <v>6416</v>
      </c>
      <c r="AK2917" t="str">
        <f t="shared" si="45"/>
        <v/>
      </c>
    </row>
    <row r="2918" spans="2:37" x14ac:dyDescent="0.2">
      <c r="B2918" s="66" t="s">
        <v>4686</v>
      </c>
      <c r="C2918" t="s">
        <v>9085</v>
      </c>
      <c r="Q2918" t="s">
        <v>6416</v>
      </c>
      <c r="T2918" s="59" t="s">
        <v>6416</v>
      </c>
      <c r="AK2918" t="str">
        <f t="shared" si="45"/>
        <v/>
      </c>
    </row>
    <row r="2919" spans="2:37" x14ac:dyDescent="0.2">
      <c r="B2919" s="66" t="s">
        <v>4688</v>
      </c>
      <c r="C2919" t="s">
        <v>9086</v>
      </c>
      <c r="Q2919" t="s">
        <v>6416</v>
      </c>
      <c r="T2919" s="59" t="s">
        <v>6416</v>
      </c>
      <c r="AK2919" t="str">
        <f t="shared" si="45"/>
        <v/>
      </c>
    </row>
    <row r="2920" spans="2:37" x14ac:dyDescent="0.2">
      <c r="B2920" s="66" t="s">
        <v>4690</v>
      </c>
      <c r="C2920" t="s">
        <v>9087</v>
      </c>
      <c r="Q2920" t="s">
        <v>6416</v>
      </c>
      <c r="T2920" s="59" t="s">
        <v>6416</v>
      </c>
      <c r="AK2920" t="str">
        <f t="shared" si="45"/>
        <v/>
      </c>
    </row>
    <row r="2921" spans="2:37" x14ac:dyDescent="0.2">
      <c r="B2921" s="63" t="s">
        <v>4692</v>
      </c>
      <c r="C2921" t="s">
        <v>9088</v>
      </c>
      <c r="Q2921" t="s">
        <v>6416</v>
      </c>
      <c r="T2921" s="59" t="s">
        <v>6416</v>
      </c>
      <c r="AK2921" t="str">
        <f t="shared" si="45"/>
        <v/>
      </c>
    </row>
    <row r="2922" spans="2:37" x14ac:dyDescent="0.2">
      <c r="B2922" s="69" t="s">
        <v>1233</v>
      </c>
      <c r="Q2922" t="s">
        <v>6715</v>
      </c>
      <c r="T2922" s="59" t="s">
        <v>1233</v>
      </c>
      <c r="W2922" t="s">
        <v>6530</v>
      </c>
      <c r="X2922" t="s">
        <v>6526</v>
      </c>
      <c r="AK2922" t="str">
        <f t="shared" si="45"/>
        <v>JS. L.</v>
      </c>
    </row>
    <row r="2923" spans="2:37" x14ac:dyDescent="0.2">
      <c r="B2923" s="66" t="s">
        <v>4694</v>
      </c>
      <c r="C2923" t="s">
        <v>9089</v>
      </c>
      <c r="Q2923" t="s">
        <v>6416</v>
      </c>
      <c r="T2923" s="59" t="s">
        <v>6416</v>
      </c>
      <c r="AK2923" t="str">
        <f t="shared" si="45"/>
        <v/>
      </c>
    </row>
    <row r="2924" spans="2:37" x14ac:dyDescent="0.2">
      <c r="B2924" s="66" t="s">
        <v>4696</v>
      </c>
      <c r="C2924" t="s">
        <v>9090</v>
      </c>
      <c r="Q2924" t="s">
        <v>6416</v>
      </c>
      <c r="T2924" s="59" t="s">
        <v>6416</v>
      </c>
      <c r="AK2924" t="str">
        <f t="shared" si="45"/>
        <v/>
      </c>
    </row>
    <row r="2925" spans="2:37" x14ac:dyDescent="0.2">
      <c r="B2925" s="66" t="s">
        <v>4698</v>
      </c>
      <c r="C2925" t="s">
        <v>9091</v>
      </c>
      <c r="Q2925" t="s">
        <v>6416</v>
      </c>
      <c r="T2925" s="59" t="s">
        <v>6416</v>
      </c>
      <c r="AK2925" t="str">
        <f t="shared" si="45"/>
        <v/>
      </c>
    </row>
    <row r="2926" spans="2:37" x14ac:dyDescent="0.2">
      <c r="B2926" s="66" t="s">
        <v>4700</v>
      </c>
      <c r="C2926" t="s">
        <v>9092</v>
      </c>
      <c r="Q2926" t="s">
        <v>6416</v>
      </c>
      <c r="T2926" s="59" t="s">
        <v>6416</v>
      </c>
      <c r="AK2926" t="str">
        <f t="shared" si="45"/>
        <v/>
      </c>
    </row>
    <row r="2927" spans="2:37" x14ac:dyDescent="0.2">
      <c r="B2927" s="63" t="s">
        <v>4702</v>
      </c>
      <c r="C2927" t="s">
        <v>9093</v>
      </c>
      <c r="Q2927" t="s">
        <v>6416</v>
      </c>
      <c r="T2927" s="59" t="s">
        <v>6416</v>
      </c>
      <c r="AK2927" t="str">
        <f t="shared" si="45"/>
        <v/>
      </c>
    </row>
    <row r="2928" spans="2:37" x14ac:dyDescent="0.2">
      <c r="B2928" s="69" t="s">
        <v>1244</v>
      </c>
      <c r="Q2928" t="s">
        <v>6716</v>
      </c>
      <c r="T2928" s="59" t="s">
        <v>1244</v>
      </c>
      <c r="W2928" t="s">
        <v>6530</v>
      </c>
      <c r="X2928" t="s">
        <v>6528</v>
      </c>
      <c r="AK2928" t="str">
        <f t="shared" si="45"/>
        <v>JS. R.</v>
      </c>
    </row>
    <row r="2929" spans="2:37" x14ac:dyDescent="0.2">
      <c r="B2929" s="66" t="s">
        <v>4704</v>
      </c>
      <c r="C2929" t="s">
        <v>9094</v>
      </c>
      <c r="Q2929" t="s">
        <v>6416</v>
      </c>
      <c r="T2929" s="59" t="s">
        <v>6416</v>
      </c>
      <c r="AK2929" t="str">
        <f t="shared" si="45"/>
        <v/>
      </c>
    </row>
    <row r="2930" spans="2:37" x14ac:dyDescent="0.2">
      <c r="B2930" s="66" t="s">
        <v>4706</v>
      </c>
      <c r="C2930" t="s">
        <v>9095</v>
      </c>
      <c r="Q2930" t="s">
        <v>6416</v>
      </c>
      <c r="T2930" s="59" t="s">
        <v>6416</v>
      </c>
      <c r="AK2930" t="str">
        <f t="shared" si="45"/>
        <v/>
      </c>
    </row>
    <row r="2931" spans="2:37" x14ac:dyDescent="0.2">
      <c r="B2931" s="66" t="s">
        <v>4708</v>
      </c>
      <c r="C2931" t="s">
        <v>9096</v>
      </c>
      <c r="Q2931" t="s">
        <v>6416</v>
      </c>
      <c r="T2931" s="59" t="s">
        <v>6416</v>
      </c>
      <c r="AK2931" t="str">
        <f t="shared" si="45"/>
        <v/>
      </c>
    </row>
    <row r="2932" spans="2:37" x14ac:dyDescent="0.2">
      <c r="B2932" s="66" t="s">
        <v>4710</v>
      </c>
      <c r="C2932" t="s">
        <v>9097</v>
      </c>
      <c r="Q2932" t="s">
        <v>6416</v>
      </c>
      <c r="T2932" s="59" t="s">
        <v>6416</v>
      </c>
      <c r="AK2932" t="str">
        <f t="shared" si="45"/>
        <v/>
      </c>
    </row>
    <row r="2933" spans="2:37" x14ac:dyDescent="0.2">
      <c r="B2933" s="63" t="s">
        <v>4712</v>
      </c>
      <c r="C2933" t="s">
        <v>9098</v>
      </c>
      <c r="Q2933" t="s">
        <v>6416</v>
      </c>
      <c r="T2933" s="59" t="s">
        <v>6416</v>
      </c>
      <c r="AK2933" t="str">
        <f t="shared" si="45"/>
        <v/>
      </c>
    </row>
    <row r="2934" spans="2:37" x14ac:dyDescent="0.2">
      <c r="B2934" s="67" t="s">
        <v>3758</v>
      </c>
      <c r="Q2934" t="s">
        <v>6683</v>
      </c>
      <c r="T2934" s="59" t="s">
        <v>3758</v>
      </c>
      <c r="W2934" t="s">
        <v>6480</v>
      </c>
      <c r="X2934" t="s">
        <v>6489</v>
      </c>
      <c r="AK2934" t="str">
        <f t="shared" si="45"/>
        <v>Zone R4</v>
      </c>
    </row>
    <row r="2935" spans="2:37" x14ac:dyDescent="0.2">
      <c r="B2935" s="68" t="s">
        <v>4714</v>
      </c>
      <c r="Q2935" t="s">
        <v>6794</v>
      </c>
      <c r="T2935" s="59" t="s">
        <v>4714</v>
      </c>
      <c r="W2935" t="s">
        <v>6489</v>
      </c>
      <c r="X2935" t="s">
        <v>6419</v>
      </c>
      <c r="Y2935" t="s">
        <v>6592</v>
      </c>
      <c r="AK2935" t="str">
        <f t="shared" si="45"/>
        <v>R4 / A1</v>
      </c>
    </row>
    <row r="2936" spans="2:37" x14ac:dyDescent="0.2">
      <c r="B2936" s="69" t="s">
        <v>1277</v>
      </c>
      <c r="Q2936" t="s">
        <v>6719</v>
      </c>
      <c r="T2936" s="59" t="s">
        <v>1277</v>
      </c>
      <c r="W2936" t="s">
        <v>6524</v>
      </c>
      <c r="X2936" t="s">
        <v>6525</v>
      </c>
      <c r="Y2936" t="s">
        <v>6531</v>
      </c>
      <c r="AK2936" t="str">
        <f t="shared" si="45"/>
        <v>S. K. CL.</v>
      </c>
    </row>
    <row r="2937" spans="2:37" x14ac:dyDescent="0.2">
      <c r="B2937" s="66" t="s">
        <v>4715</v>
      </c>
      <c r="C2937" t="s">
        <v>9099</v>
      </c>
      <c r="Q2937" t="s">
        <v>6416</v>
      </c>
      <c r="T2937" s="59" t="s">
        <v>6416</v>
      </c>
      <c r="AK2937" t="str">
        <f t="shared" si="45"/>
        <v/>
      </c>
    </row>
    <row r="2938" spans="2:37" x14ac:dyDescent="0.2">
      <c r="B2938" s="66" t="s">
        <v>4717</v>
      </c>
      <c r="C2938" t="s">
        <v>9100</v>
      </c>
      <c r="Q2938" t="s">
        <v>6416</v>
      </c>
      <c r="T2938" s="59" t="s">
        <v>6416</v>
      </c>
      <c r="AK2938" t="str">
        <f t="shared" si="45"/>
        <v/>
      </c>
    </row>
    <row r="2939" spans="2:37" x14ac:dyDescent="0.2">
      <c r="B2939" s="66" t="s">
        <v>4719</v>
      </c>
      <c r="C2939" t="s">
        <v>9101</v>
      </c>
      <c r="Q2939" t="s">
        <v>6416</v>
      </c>
      <c r="T2939" s="59" t="s">
        <v>6416</v>
      </c>
      <c r="AK2939" t="str">
        <f t="shared" si="45"/>
        <v/>
      </c>
    </row>
    <row r="2940" spans="2:37" x14ac:dyDescent="0.2">
      <c r="B2940" s="66" t="s">
        <v>4721</v>
      </c>
      <c r="C2940" t="s">
        <v>9102</v>
      </c>
      <c r="Q2940" t="s">
        <v>6416</v>
      </c>
      <c r="T2940" s="59" t="s">
        <v>6416</v>
      </c>
      <c r="AK2940" t="str">
        <f t="shared" si="45"/>
        <v/>
      </c>
    </row>
    <row r="2941" spans="2:37" x14ac:dyDescent="0.2">
      <c r="B2941" s="63" t="s">
        <v>4723</v>
      </c>
      <c r="C2941" t="s">
        <v>9103</v>
      </c>
      <c r="Q2941" t="s">
        <v>6416</v>
      </c>
      <c r="T2941" s="59" t="s">
        <v>6416</v>
      </c>
      <c r="AK2941" t="str">
        <f t="shared" si="45"/>
        <v/>
      </c>
    </row>
    <row r="2942" spans="2:37" x14ac:dyDescent="0.2">
      <c r="B2942" s="69" t="s">
        <v>1288</v>
      </c>
      <c r="Q2942" t="s">
        <v>6720</v>
      </c>
      <c r="T2942" s="59" t="s">
        <v>1288</v>
      </c>
      <c r="W2942" t="s">
        <v>6524</v>
      </c>
      <c r="X2942" t="s">
        <v>6525</v>
      </c>
      <c r="Y2942" t="s">
        <v>6532</v>
      </c>
      <c r="AK2942" t="str">
        <f t="shared" si="45"/>
        <v>S. K. CR.</v>
      </c>
    </row>
    <row r="2943" spans="2:37" x14ac:dyDescent="0.2">
      <c r="B2943" s="66" t="s">
        <v>4725</v>
      </c>
      <c r="C2943" t="s">
        <v>9104</v>
      </c>
      <c r="Q2943" t="s">
        <v>6416</v>
      </c>
      <c r="T2943" s="59" t="s">
        <v>6416</v>
      </c>
      <c r="AK2943" t="str">
        <f t="shared" si="45"/>
        <v/>
      </c>
    </row>
    <row r="2944" spans="2:37" x14ac:dyDescent="0.2">
      <c r="B2944" s="66" t="s">
        <v>4727</v>
      </c>
      <c r="C2944" t="s">
        <v>9105</v>
      </c>
      <c r="Q2944" t="s">
        <v>6416</v>
      </c>
      <c r="T2944" s="59" t="s">
        <v>6416</v>
      </c>
      <c r="AK2944" t="str">
        <f t="shared" si="45"/>
        <v/>
      </c>
    </row>
    <row r="2945" spans="2:37" x14ac:dyDescent="0.2">
      <c r="B2945" s="66" t="s">
        <v>4729</v>
      </c>
      <c r="C2945" t="s">
        <v>9106</v>
      </c>
      <c r="Q2945" t="s">
        <v>6416</v>
      </c>
      <c r="T2945" s="59" t="s">
        <v>6416</v>
      </c>
      <c r="AK2945" t="str">
        <f t="shared" si="45"/>
        <v/>
      </c>
    </row>
    <row r="2946" spans="2:37" x14ac:dyDescent="0.2">
      <c r="B2946" s="66" t="s">
        <v>4731</v>
      </c>
      <c r="C2946" t="s">
        <v>9107</v>
      </c>
      <c r="Q2946" t="s">
        <v>6416</v>
      </c>
      <c r="T2946" s="59" t="s">
        <v>6416</v>
      </c>
      <c r="AK2946" t="str">
        <f t="shared" si="45"/>
        <v/>
      </c>
    </row>
    <row r="2947" spans="2:37" x14ac:dyDescent="0.2">
      <c r="B2947" s="63" t="s">
        <v>4733</v>
      </c>
      <c r="C2947" t="s">
        <v>9108</v>
      </c>
      <c r="Q2947" t="s">
        <v>6416</v>
      </c>
      <c r="T2947" s="59" t="s">
        <v>6416</v>
      </c>
      <c r="AK2947" t="str">
        <f t="shared" si="45"/>
        <v/>
      </c>
    </row>
    <row r="2948" spans="2:37" x14ac:dyDescent="0.2">
      <c r="B2948" s="69" t="s">
        <v>1211</v>
      </c>
      <c r="Q2948" t="s">
        <v>6713</v>
      </c>
      <c r="T2948" s="59" t="s">
        <v>1211</v>
      </c>
      <c r="W2948" t="s">
        <v>6524</v>
      </c>
      <c r="X2948" t="s">
        <v>6529</v>
      </c>
      <c r="Y2948" t="s">
        <v>6526</v>
      </c>
      <c r="AK2948" t="str">
        <f t="shared" si="45"/>
        <v>S. DQ. L.</v>
      </c>
    </row>
    <row r="2949" spans="2:37" x14ac:dyDescent="0.2">
      <c r="B2949" s="66" t="s">
        <v>4735</v>
      </c>
      <c r="C2949" t="s">
        <v>9109</v>
      </c>
      <c r="Q2949" t="s">
        <v>6416</v>
      </c>
      <c r="T2949" s="59" t="s">
        <v>6416</v>
      </c>
      <c r="AK2949" t="str">
        <f t="shared" si="45"/>
        <v/>
      </c>
    </row>
    <row r="2950" spans="2:37" x14ac:dyDescent="0.2">
      <c r="B2950" s="66" t="s">
        <v>4737</v>
      </c>
      <c r="C2950" t="s">
        <v>9110</v>
      </c>
      <c r="Q2950" t="s">
        <v>6416</v>
      </c>
      <c r="T2950" s="59" t="s">
        <v>6416</v>
      </c>
      <c r="AK2950" t="str">
        <f t="shared" ref="AK2950:AK3013" si="46">CONCATENATE(W2950,IF(X2950&lt;&gt;""," ",""),X2950,IF(Y2950&lt;&gt;""," ",""),Y2950,IF(Z2950&lt;&gt;""," ",""),Z2950,IF(AA2950&lt;&gt;""," ",""),AA2950,IF(AB2950&lt;&gt;""," ",""),AB2950,IF(AC2950&lt;&gt;""," ",""),AC2950,IF(AD2950&lt;&gt;""," ",""),AD2950,IF(AE2950&lt;&gt;""," ",""),AE2950,IF(AF2950&lt;&gt;""," ",""),AF2950,IF(AG2950&lt;&gt;""," ",""),AG2950,IF(AH2950&lt;&gt;""," ",""),AH2950,IF(AI2950&lt;&gt;""," ",""),AI2950,IF(AJ2950&lt;&gt;""," ",""),AJ2950)</f>
        <v/>
      </c>
    </row>
    <row r="2951" spans="2:37" x14ac:dyDescent="0.2">
      <c r="B2951" s="66" t="s">
        <v>4739</v>
      </c>
      <c r="C2951" t="s">
        <v>9111</v>
      </c>
      <c r="Q2951" t="s">
        <v>6416</v>
      </c>
      <c r="T2951" s="59" t="s">
        <v>6416</v>
      </c>
      <c r="AK2951" t="str">
        <f t="shared" si="46"/>
        <v/>
      </c>
    </row>
    <row r="2952" spans="2:37" x14ac:dyDescent="0.2">
      <c r="B2952" s="66" t="s">
        <v>4741</v>
      </c>
      <c r="C2952" t="s">
        <v>9112</v>
      </c>
      <c r="Q2952" t="s">
        <v>6416</v>
      </c>
      <c r="T2952" s="59" t="s">
        <v>6416</v>
      </c>
      <c r="AK2952" t="str">
        <f t="shared" si="46"/>
        <v/>
      </c>
    </row>
    <row r="2953" spans="2:37" x14ac:dyDescent="0.2">
      <c r="B2953" s="63" t="s">
        <v>4743</v>
      </c>
      <c r="C2953" t="s">
        <v>9113</v>
      </c>
      <c r="Q2953" t="s">
        <v>6416</v>
      </c>
      <c r="T2953" s="59" t="s">
        <v>6416</v>
      </c>
      <c r="AK2953" t="str">
        <f t="shared" si="46"/>
        <v/>
      </c>
    </row>
    <row r="2954" spans="2:37" x14ac:dyDescent="0.2">
      <c r="B2954" s="69" t="s">
        <v>1222</v>
      </c>
      <c r="Q2954" t="s">
        <v>6714</v>
      </c>
      <c r="T2954" s="59" t="s">
        <v>1222</v>
      </c>
      <c r="W2954" t="s">
        <v>6524</v>
      </c>
      <c r="X2954" t="s">
        <v>6529</v>
      </c>
      <c r="Y2954" t="s">
        <v>6528</v>
      </c>
      <c r="AK2954" t="str">
        <f t="shared" si="46"/>
        <v>S. DQ. R.</v>
      </c>
    </row>
    <row r="2955" spans="2:37" x14ac:dyDescent="0.2">
      <c r="B2955" s="66" t="s">
        <v>4745</v>
      </c>
      <c r="C2955" t="s">
        <v>9114</v>
      </c>
      <c r="Q2955" t="s">
        <v>6416</v>
      </c>
      <c r="T2955" s="59" t="s">
        <v>6416</v>
      </c>
      <c r="AK2955" t="str">
        <f t="shared" si="46"/>
        <v/>
      </c>
    </row>
    <row r="2956" spans="2:37" x14ac:dyDescent="0.2">
      <c r="B2956" s="66" t="s">
        <v>4747</v>
      </c>
      <c r="C2956" t="s">
        <v>9115</v>
      </c>
      <c r="Q2956" t="s">
        <v>6416</v>
      </c>
      <c r="T2956" s="59" t="s">
        <v>6416</v>
      </c>
      <c r="AK2956" t="str">
        <f t="shared" si="46"/>
        <v/>
      </c>
    </row>
    <row r="2957" spans="2:37" x14ac:dyDescent="0.2">
      <c r="B2957" s="66" t="s">
        <v>4749</v>
      </c>
      <c r="C2957" t="s">
        <v>9116</v>
      </c>
      <c r="Q2957" t="s">
        <v>6416</v>
      </c>
      <c r="T2957" s="59" t="s">
        <v>6416</v>
      </c>
      <c r="AK2957" t="str">
        <f t="shared" si="46"/>
        <v/>
      </c>
    </row>
    <row r="2958" spans="2:37" x14ac:dyDescent="0.2">
      <c r="B2958" s="66" t="s">
        <v>4751</v>
      </c>
      <c r="C2958" t="s">
        <v>9117</v>
      </c>
      <c r="Q2958" t="s">
        <v>6416</v>
      </c>
      <c r="T2958" s="59" t="s">
        <v>6416</v>
      </c>
      <c r="AK2958" t="str">
        <f t="shared" si="46"/>
        <v/>
      </c>
    </row>
    <row r="2959" spans="2:37" x14ac:dyDescent="0.2">
      <c r="B2959" s="63" t="s">
        <v>4753</v>
      </c>
      <c r="C2959" t="s">
        <v>9118</v>
      </c>
      <c r="Q2959" t="s">
        <v>6416</v>
      </c>
      <c r="T2959" s="59" t="s">
        <v>6416</v>
      </c>
      <c r="AK2959" t="str">
        <f t="shared" si="46"/>
        <v/>
      </c>
    </row>
    <row r="2960" spans="2:37" x14ac:dyDescent="0.2">
      <c r="B2960" s="68" t="s">
        <v>4755</v>
      </c>
      <c r="Q2960" t="s">
        <v>6795</v>
      </c>
      <c r="T2960" s="59" t="s">
        <v>4755</v>
      </c>
      <c r="W2960" t="s">
        <v>6489</v>
      </c>
      <c r="X2960" t="s">
        <v>6419</v>
      </c>
      <c r="Y2960" t="s">
        <v>6493</v>
      </c>
      <c r="AK2960" t="str">
        <f t="shared" si="46"/>
        <v>R4 / B1</v>
      </c>
    </row>
    <row r="2961" spans="2:37" x14ac:dyDescent="0.2">
      <c r="B2961" s="69" t="s">
        <v>1178</v>
      </c>
      <c r="Q2961" t="s">
        <v>6710</v>
      </c>
      <c r="T2961" s="59" t="s">
        <v>1178</v>
      </c>
      <c r="W2961" t="s">
        <v>6524</v>
      </c>
      <c r="X2961" t="s">
        <v>6525</v>
      </c>
      <c r="Y2961" t="s">
        <v>6526</v>
      </c>
      <c r="Z2961" t="s">
        <v>6527</v>
      </c>
      <c r="AA2961">
        <v>1</v>
      </c>
      <c r="AK2961" t="str">
        <f t="shared" si="46"/>
        <v>S. K. L. - 1</v>
      </c>
    </row>
    <row r="2962" spans="2:37" x14ac:dyDescent="0.2">
      <c r="B2962" s="66" t="s">
        <v>4756</v>
      </c>
      <c r="C2962" t="s">
        <v>9119</v>
      </c>
      <c r="Q2962" t="s">
        <v>6416</v>
      </c>
      <c r="T2962" s="59" t="s">
        <v>6416</v>
      </c>
      <c r="AK2962" t="str">
        <f t="shared" si="46"/>
        <v/>
      </c>
    </row>
    <row r="2963" spans="2:37" x14ac:dyDescent="0.2">
      <c r="B2963" s="66" t="s">
        <v>4758</v>
      </c>
      <c r="C2963" t="s">
        <v>9120</v>
      </c>
      <c r="Q2963" t="s">
        <v>6416</v>
      </c>
      <c r="T2963" s="59" t="s">
        <v>6416</v>
      </c>
      <c r="AK2963" t="str">
        <f t="shared" si="46"/>
        <v/>
      </c>
    </row>
    <row r="2964" spans="2:37" x14ac:dyDescent="0.2">
      <c r="B2964" s="66" t="s">
        <v>4760</v>
      </c>
      <c r="C2964" t="s">
        <v>9121</v>
      </c>
      <c r="Q2964" t="s">
        <v>6416</v>
      </c>
      <c r="T2964" s="59" t="s">
        <v>6416</v>
      </c>
      <c r="AK2964" t="str">
        <f t="shared" si="46"/>
        <v/>
      </c>
    </row>
    <row r="2965" spans="2:37" x14ac:dyDescent="0.2">
      <c r="B2965" s="66" t="s">
        <v>4762</v>
      </c>
      <c r="C2965" t="s">
        <v>9122</v>
      </c>
      <c r="Q2965" t="s">
        <v>6416</v>
      </c>
      <c r="T2965" s="59" t="s">
        <v>6416</v>
      </c>
      <c r="AK2965" t="str">
        <f t="shared" si="46"/>
        <v/>
      </c>
    </row>
    <row r="2966" spans="2:37" x14ac:dyDescent="0.2">
      <c r="B2966" s="63" t="s">
        <v>4764</v>
      </c>
      <c r="C2966" t="s">
        <v>9123</v>
      </c>
      <c r="Q2966" t="s">
        <v>6416</v>
      </c>
      <c r="T2966" s="59" t="s">
        <v>6416</v>
      </c>
      <c r="AK2966" t="str">
        <f t="shared" si="46"/>
        <v/>
      </c>
    </row>
    <row r="2967" spans="2:37" x14ac:dyDescent="0.2">
      <c r="B2967" s="69" t="s">
        <v>1189</v>
      </c>
      <c r="Q2967" t="s">
        <v>6711</v>
      </c>
      <c r="T2967" s="59" t="s">
        <v>1189</v>
      </c>
      <c r="W2967" t="s">
        <v>6524</v>
      </c>
      <c r="X2967" t="s">
        <v>6525</v>
      </c>
      <c r="Y2967" t="s">
        <v>6526</v>
      </c>
      <c r="Z2967" t="s">
        <v>6527</v>
      </c>
      <c r="AA2967">
        <v>2</v>
      </c>
      <c r="AK2967" t="str">
        <f t="shared" si="46"/>
        <v>S. K. L. - 2</v>
      </c>
    </row>
    <row r="2968" spans="2:37" x14ac:dyDescent="0.2">
      <c r="B2968" s="66" t="s">
        <v>4766</v>
      </c>
      <c r="C2968" t="s">
        <v>9124</v>
      </c>
      <c r="Q2968" t="s">
        <v>6416</v>
      </c>
      <c r="T2968" s="59" t="s">
        <v>6416</v>
      </c>
      <c r="AK2968" t="str">
        <f t="shared" si="46"/>
        <v/>
      </c>
    </row>
    <row r="2969" spans="2:37" x14ac:dyDescent="0.2">
      <c r="B2969" s="66" t="s">
        <v>4768</v>
      </c>
      <c r="C2969" t="s">
        <v>9125</v>
      </c>
      <c r="Q2969" t="s">
        <v>6416</v>
      </c>
      <c r="T2969" s="59" t="s">
        <v>6416</v>
      </c>
      <c r="AK2969" t="str">
        <f t="shared" si="46"/>
        <v/>
      </c>
    </row>
    <row r="2970" spans="2:37" x14ac:dyDescent="0.2">
      <c r="B2970" s="66" t="s">
        <v>4770</v>
      </c>
      <c r="C2970" t="s">
        <v>9126</v>
      </c>
      <c r="Q2970" t="s">
        <v>6416</v>
      </c>
      <c r="T2970" s="59" t="s">
        <v>6416</v>
      </c>
      <c r="AK2970" t="str">
        <f t="shared" si="46"/>
        <v/>
      </c>
    </row>
    <row r="2971" spans="2:37" x14ac:dyDescent="0.2">
      <c r="B2971" s="66" t="s">
        <v>4772</v>
      </c>
      <c r="C2971" t="s">
        <v>9127</v>
      </c>
      <c r="Q2971" t="s">
        <v>6416</v>
      </c>
      <c r="T2971" s="59" t="s">
        <v>6416</v>
      </c>
      <c r="AK2971" t="str">
        <f t="shared" si="46"/>
        <v/>
      </c>
    </row>
    <row r="2972" spans="2:37" x14ac:dyDescent="0.2">
      <c r="B2972" s="63" t="s">
        <v>4774</v>
      </c>
      <c r="C2972" t="s">
        <v>9128</v>
      </c>
      <c r="Q2972" t="s">
        <v>6416</v>
      </c>
      <c r="T2972" s="59" t="s">
        <v>6416</v>
      </c>
      <c r="AK2972" t="str">
        <f t="shared" si="46"/>
        <v/>
      </c>
    </row>
    <row r="2973" spans="2:37" x14ac:dyDescent="0.2">
      <c r="B2973" s="69" t="s">
        <v>2027</v>
      </c>
      <c r="Q2973" t="s">
        <v>6741</v>
      </c>
      <c r="T2973" s="59" t="s">
        <v>2027</v>
      </c>
      <c r="W2973" t="s">
        <v>6524</v>
      </c>
      <c r="X2973" t="s">
        <v>6525</v>
      </c>
      <c r="Y2973" t="s">
        <v>6526</v>
      </c>
      <c r="Z2973" t="s">
        <v>6527</v>
      </c>
      <c r="AA2973">
        <v>3</v>
      </c>
      <c r="AK2973" t="str">
        <f t="shared" si="46"/>
        <v>S. K. L. - 3</v>
      </c>
    </row>
    <row r="2974" spans="2:37" x14ac:dyDescent="0.2">
      <c r="B2974" s="66" t="s">
        <v>4776</v>
      </c>
      <c r="C2974" t="s">
        <v>9129</v>
      </c>
      <c r="Q2974" t="s">
        <v>6416</v>
      </c>
      <c r="T2974" s="59" t="s">
        <v>6416</v>
      </c>
      <c r="AK2974" t="str">
        <f t="shared" si="46"/>
        <v/>
      </c>
    </row>
    <row r="2975" spans="2:37" x14ac:dyDescent="0.2">
      <c r="B2975" s="66" t="s">
        <v>4778</v>
      </c>
      <c r="C2975" t="s">
        <v>9130</v>
      </c>
      <c r="Q2975" t="s">
        <v>6416</v>
      </c>
      <c r="T2975" s="59" t="s">
        <v>6416</v>
      </c>
      <c r="AK2975" t="str">
        <f t="shared" si="46"/>
        <v/>
      </c>
    </row>
    <row r="2976" spans="2:37" x14ac:dyDescent="0.2">
      <c r="B2976" s="66" t="s">
        <v>4780</v>
      </c>
      <c r="C2976" t="s">
        <v>9131</v>
      </c>
      <c r="Q2976" t="s">
        <v>6416</v>
      </c>
      <c r="T2976" s="59" t="s">
        <v>6416</v>
      </c>
      <c r="AK2976" t="str">
        <f t="shared" si="46"/>
        <v/>
      </c>
    </row>
    <row r="2977" spans="2:37" x14ac:dyDescent="0.2">
      <c r="B2977" s="66" t="s">
        <v>4782</v>
      </c>
      <c r="C2977" t="s">
        <v>9132</v>
      </c>
      <c r="Q2977" t="s">
        <v>6416</v>
      </c>
      <c r="T2977" s="59" t="s">
        <v>6416</v>
      </c>
      <c r="AK2977" t="str">
        <f t="shared" si="46"/>
        <v/>
      </c>
    </row>
    <row r="2978" spans="2:37" x14ac:dyDescent="0.2">
      <c r="B2978" s="63" t="s">
        <v>4784</v>
      </c>
      <c r="C2978" t="s">
        <v>9133</v>
      </c>
      <c r="Q2978" t="s">
        <v>6416</v>
      </c>
      <c r="T2978" s="59" t="s">
        <v>6416</v>
      </c>
      <c r="AK2978" t="str">
        <f t="shared" si="46"/>
        <v/>
      </c>
    </row>
    <row r="2979" spans="2:37" x14ac:dyDescent="0.2">
      <c r="B2979" s="69" t="s">
        <v>1569</v>
      </c>
      <c r="Q2979" t="s">
        <v>6730</v>
      </c>
      <c r="T2979" s="59" t="s">
        <v>1569</v>
      </c>
      <c r="W2979" t="s">
        <v>6524</v>
      </c>
      <c r="X2979" t="s">
        <v>6525</v>
      </c>
      <c r="Y2979" t="s">
        <v>6528</v>
      </c>
      <c r="Z2979" t="s">
        <v>6527</v>
      </c>
      <c r="AA2979">
        <v>1</v>
      </c>
      <c r="AK2979" t="str">
        <f t="shared" si="46"/>
        <v>S. K. R. - 1</v>
      </c>
    </row>
    <row r="2980" spans="2:37" x14ac:dyDescent="0.2">
      <c r="B2980" s="66" t="s">
        <v>4786</v>
      </c>
      <c r="C2980" t="s">
        <v>9134</v>
      </c>
      <c r="Q2980" t="s">
        <v>6416</v>
      </c>
      <c r="T2980" s="59" t="s">
        <v>6416</v>
      </c>
      <c r="AK2980" t="str">
        <f t="shared" si="46"/>
        <v/>
      </c>
    </row>
    <row r="2981" spans="2:37" x14ac:dyDescent="0.2">
      <c r="B2981" s="66" t="s">
        <v>4788</v>
      </c>
      <c r="C2981" t="s">
        <v>9135</v>
      </c>
      <c r="Q2981" t="s">
        <v>6416</v>
      </c>
      <c r="T2981" s="59" t="s">
        <v>6416</v>
      </c>
      <c r="AK2981" t="str">
        <f t="shared" si="46"/>
        <v/>
      </c>
    </row>
    <row r="2982" spans="2:37" x14ac:dyDescent="0.2">
      <c r="B2982" s="66" t="s">
        <v>4790</v>
      </c>
      <c r="C2982" t="s">
        <v>9136</v>
      </c>
      <c r="Q2982" t="s">
        <v>6416</v>
      </c>
      <c r="T2982" s="59" t="s">
        <v>6416</v>
      </c>
      <c r="AK2982" t="str">
        <f t="shared" si="46"/>
        <v/>
      </c>
    </row>
    <row r="2983" spans="2:37" x14ac:dyDescent="0.2">
      <c r="B2983" s="66" t="s">
        <v>4792</v>
      </c>
      <c r="C2983" t="s">
        <v>9137</v>
      </c>
      <c r="Q2983" t="s">
        <v>6416</v>
      </c>
      <c r="T2983" s="59" t="s">
        <v>6416</v>
      </c>
      <c r="AK2983" t="str">
        <f t="shared" si="46"/>
        <v/>
      </c>
    </row>
    <row r="2984" spans="2:37" x14ac:dyDescent="0.2">
      <c r="B2984" s="63" t="s">
        <v>4794</v>
      </c>
      <c r="C2984" t="s">
        <v>9138</v>
      </c>
      <c r="Q2984" t="s">
        <v>6416</v>
      </c>
      <c r="T2984" s="59" t="s">
        <v>6416</v>
      </c>
      <c r="AK2984" t="str">
        <f t="shared" si="46"/>
        <v/>
      </c>
    </row>
    <row r="2985" spans="2:37" x14ac:dyDescent="0.2">
      <c r="B2985" s="69" t="s">
        <v>1580</v>
      </c>
      <c r="Q2985" t="s">
        <v>6731</v>
      </c>
      <c r="T2985" s="59" t="s">
        <v>1580</v>
      </c>
      <c r="W2985" t="s">
        <v>6524</v>
      </c>
      <c r="X2985" t="s">
        <v>6525</v>
      </c>
      <c r="Y2985" t="s">
        <v>6528</v>
      </c>
      <c r="Z2985" t="s">
        <v>6527</v>
      </c>
      <c r="AA2985">
        <v>2</v>
      </c>
      <c r="AK2985" t="str">
        <f t="shared" si="46"/>
        <v>S. K. R. - 2</v>
      </c>
    </row>
    <row r="2986" spans="2:37" x14ac:dyDescent="0.2">
      <c r="B2986" s="66" t="s">
        <v>4796</v>
      </c>
      <c r="C2986" t="s">
        <v>9139</v>
      </c>
      <c r="Q2986" t="s">
        <v>6416</v>
      </c>
      <c r="T2986" s="59" t="s">
        <v>6416</v>
      </c>
      <c r="AK2986" t="str">
        <f t="shared" si="46"/>
        <v/>
      </c>
    </row>
    <row r="2987" spans="2:37" x14ac:dyDescent="0.2">
      <c r="B2987" s="66" t="s">
        <v>4798</v>
      </c>
      <c r="C2987" t="s">
        <v>9140</v>
      </c>
      <c r="Q2987" t="s">
        <v>6416</v>
      </c>
      <c r="T2987" s="59" t="s">
        <v>6416</v>
      </c>
      <c r="AK2987" t="str">
        <f t="shared" si="46"/>
        <v/>
      </c>
    </row>
    <row r="2988" spans="2:37" x14ac:dyDescent="0.2">
      <c r="B2988" s="66" t="s">
        <v>4800</v>
      </c>
      <c r="C2988" t="s">
        <v>9141</v>
      </c>
      <c r="Q2988" t="s">
        <v>6416</v>
      </c>
      <c r="T2988" s="59" t="s">
        <v>6416</v>
      </c>
      <c r="AK2988" t="str">
        <f t="shared" si="46"/>
        <v/>
      </c>
    </row>
    <row r="2989" spans="2:37" x14ac:dyDescent="0.2">
      <c r="B2989" s="66" t="s">
        <v>4802</v>
      </c>
      <c r="C2989" t="s">
        <v>9142</v>
      </c>
      <c r="Q2989" t="s">
        <v>6416</v>
      </c>
      <c r="T2989" s="59" t="s">
        <v>6416</v>
      </c>
      <c r="AK2989" t="str">
        <f t="shared" si="46"/>
        <v/>
      </c>
    </row>
    <row r="2990" spans="2:37" x14ac:dyDescent="0.2">
      <c r="B2990" s="63" t="s">
        <v>4804</v>
      </c>
      <c r="C2990" t="s">
        <v>9143</v>
      </c>
      <c r="Q2990" t="s">
        <v>6416</v>
      </c>
      <c r="T2990" s="59" t="s">
        <v>6416</v>
      </c>
      <c r="AK2990" t="str">
        <f t="shared" si="46"/>
        <v/>
      </c>
    </row>
    <row r="2991" spans="2:37" x14ac:dyDescent="0.2">
      <c r="B2991" s="69" t="s">
        <v>1277</v>
      </c>
      <c r="Q2991" t="s">
        <v>6719</v>
      </c>
      <c r="T2991" s="59" t="s">
        <v>1277</v>
      </c>
      <c r="W2991" t="s">
        <v>6524</v>
      </c>
      <c r="X2991" t="s">
        <v>6525</v>
      </c>
      <c r="Y2991" t="s">
        <v>6531</v>
      </c>
      <c r="AK2991" t="str">
        <f t="shared" si="46"/>
        <v>S. K. CL.</v>
      </c>
    </row>
    <row r="2992" spans="2:37" x14ac:dyDescent="0.2">
      <c r="B2992" s="66" t="s">
        <v>4806</v>
      </c>
      <c r="C2992" t="s">
        <v>9144</v>
      </c>
      <c r="Q2992" t="s">
        <v>6416</v>
      </c>
      <c r="T2992" s="59" t="s">
        <v>6416</v>
      </c>
      <c r="AK2992" t="str">
        <f t="shared" si="46"/>
        <v/>
      </c>
    </row>
    <row r="2993" spans="2:37" x14ac:dyDescent="0.2">
      <c r="B2993" s="66" t="s">
        <v>4808</v>
      </c>
      <c r="C2993" t="s">
        <v>9145</v>
      </c>
      <c r="Q2993" t="s">
        <v>6416</v>
      </c>
      <c r="T2993" s="59" t="s">
        <v>6416</v>
      </c>
      <c r="AK2993" t="str">
        <f t="shared" si="46"/>
        <v/>
      </c>
    </row>
    <row r="2994" spans="2:37" x14ac:dyDescent="0.2">
      <c r="B2994" s="66" t="s">
        <v>4810</v>
      </c>
      <c r="C2994" t="s">
        <v>9146</v>
      </c>
      <c r="Q2994" t="s">
        <v>6416</v>
      </c>
      <c r="T2994" s="59" t="s">
        <v>6416</v>
      </c>
      <c r="AK2994" t="str">
        <f t="shared" si="46"/>
        <v/>
      </c>
    </row>
    <row r="2995" spans="2:37" x14ac:dyDescent="0.2">
      <c r="B2995" s="66" t="s">
        <v>4812</v>
      </c>
      <c r="C2995" t="s">
        <v>9147</v>
      </c>
      <c r="Q2995" t="s">
        <v>6416</v>
      </c>
      <c r="T2995" s="59" t="s">
        <v>6416</v>
      </c>
      <c r="AK2995" t="str">
        <f t="shared" si="46"/>
        <v/>
      </c>
    </row>
    <row r="2996" spans="2:37" x14ac:dyDescent="0.2">
      <c r="B2996" s="63" t="s">
        <v>4814</v>
      </c>
      <c r="C2996" t="s">
        <v>9148</v>
      </c>
      <c r="Q2996" t="s">
        <v>6416</v>
      </c>
      <c r="T2996" s="59" t="s">
        <v>6416</v>
      </c>
      <c r="AK2996" t="str">
        <f t="shared" si="46"/>
        <v/>
      </c>
    </row>
    <row r="2997" spans="2:37" x14ac:dyDescent="0.2">
      <c r="B2997" s="69" t="s">
        <v>1288</v>
      </c>
      <c r="Q2997" t="s">
        <v>6720</v>
      </c>
      <c r="T2997" s="59" t="s">
        <v>1288</v>
      </c>
      <c r="W2997" t="s">
        <v>6524</v>
      </c>
      <c r="X2997" t="s">
        <v>6525</v>
      </c>
      <c r="Y2997" t="s">
        <v>6532</v>
      </c>
      <c r="AK2997" t="str">
        <f t="shared" si="46"/>
        <v>S. K. CR.</v>
      </c>
    </row>
    <row r="2998" spans="2:37" x14ac:dyDescent="0.2">
      <c r="B2998" s="66" t="s">
        <v>4816</v>
      </c>
      <c r="C2998" t="s">
        <v>9149</v>
      </c>
      <c r="Q2998" t="s">
        <v>6416</v>
      </c>
      <c r="T2998" s="59" t="s">
        <v>6416</v>
      </c>
      <c r="AK2998" t="str">
        <f t="shared" si="46"/>
        <v/>
      </c>
    </row>
    <row r="2999" spans="2:37" x14ac:dyDescent="0.2">
      <c r="B2999" s="66" t="s">
        <v>4818</v>
      </c>
      <c r="C2999" t="s">
        <v>9150</v>
      </c>
      <c r="Q2999" t="s">
        <v>6416</v>
      </c>
      <c r="T2999" s="59" t="s">
        <v>6416</v>
      </c>
      <c r="AK2999" t="str">
        <f t="shared" si="46"/>
        <v/>
      </c>
    </row>
    <row r="3000" spans="2:37" x14ac:dyDescent="0.2">
      <c r="B3000" s="66" t="s">
        <v>4820</v>
      </c>
      <c r="C3000" t="s">
        <v>9151</v>
      </c>
      <c r="Q3000" t="s">
        <v>6416</v>
      </c>
      <c r="T3000" s="59" t="s">
        <v>6416</v>
      </c>
      <c r="AK3000" t="str">
        <f t="shared" si="46"/>
        <v/>
      </c>
    </row>
    <row r="3001" spans="2:37" x14ac:dyDescent="0.2">
      <c r="B3001" s="66" t="s">
        <v>4822</v>
      </c>
      <c r="C3001" t="s">
        <v>9152</v>
      </c>
      <c r="Q3001" t="s">
        <v>6416</v>
      </c>
      <c r="T3001" s="59" t="s">
        <v>6416</v>
      </c>
      <c r="AK3001" t="str">
        <f t="shared" si="46"/>
        <v/>
      </c>
    </row>
    <row r="3002" spans="2:37" x14ac:dyDescent="0.2">
      <c r="B3002" s="63" t="s">
        <v>4824</v>
      </c>
      <c r="C3002" t="s">
        <v>9153</v>
      </c>
      <c r="Q3002" t="s">
        <v>6416</v>
      </c>
      <c r="T3002" s="59" t="s">
        <v>6416</v>
      </c>
      <c r="AK3002" t="str">
        <f t="shared" si="46"/>
        <v/>
      </c>
    </row>
    <row r="3003" spans="2:37" x14ac:dyDescent="0.2">
      <c r="B3003" s="69" t="s">
        <v>1222</v>
      </c>
      <c r="Q3003" t="s">
        <v>6714</v>
      </c>
      <c r="T3003" s="59" t="s">
        <v>1222</v>
      </c>
      <c r="W3003" t="s">
        <v>6524</v>
      </c>
      <c r="X3003" t="s">
        <v>6529</v>
      </c>
      <c r="Y3003" t="s">
        <v>6528</v>
      </c>
      <c r="AK3003" t="str">
        <f t="shared" si="46"/>
        <v>S. DQ. R.</v>
      </c>
    </row>
    <row r="3004" spans="2:37" x14ac:dyDescent="0.2">
      <c r="B3004" s="66" t="s">
        <v>4826</v>
      </c>
      <c r="C3004" t="s">
        <v>9154</v>
      </c>
      <c r="Q3004" t="s">
        <v>6416</v>
      </c>
      <c r="T3004" s="59" t="s">
        <v>6416</v>
      </c>
      <c r="AK3004" t="str">
        <f t="shared" si="46"/>
        <v/>
      </c>
    </row>
    <row r="3005" spans="2:37" x14ac:dyDescent="0.2">
      <c r="B3005" s="66" t="s">
        <v>4828</v>
      </c>
      <c r="C3005" t="s">
        <v>9155</v>
      </c>
      <c r="Q3005" t="s">
        <v>6416</v>
      </c>
      <c r="T3005" s="59" t="s">
        <v>6416</v>
      </c>
      <c r="AK3005" t="str">
        <f t="shared" si="46"/>
        <v/>
      </c>
    </row>
    <row r="3006" spans="2:37" x14ac:dyDescent="0.2">
      <c r="B3006" s="66" t="s">
        <v>4830</v>
      </c>
      <c r="C3006" t="s">
        <v>9156</v>
      </c>
      <c r="Q3006" t="s">
        <v>6416</v>
      </c>
      <c r="T3006" s="59" t="s">
        <v>6416</v>
      </c>
      <c r="AK3006" t="str">
        <f t="shared" si="46"/>
        <v/>
      </c>
    </row>
    <row r="3007" spans="2:37" x14ac:dyDescent="0.2">
      <c r="B3007" s="66" t="s">
        <v>4832</v>
      </c>
      <c r="C3007" t="s">
        <v>9157</v>
      </c>
      <c r="Q3007" t="s">
        <v>6416</v>
      </c>
      <c r="T3007" s="59" t="s">
        <v>6416</v>
      </c>
      <c r="AK3007" t="str">
        <f t="shared" si="46"/>
        <v/>
      </c>
    </row>
    <row r="3008" spans="2:37" x14ac:dyDescent="0.2">
      <c r="B3008" s="63" t="s">
        <v>4834</v>
      </c>
      <c r="C3008" t="s">
        <v>9158</v>
      </c>
      <c r="Q3008" t="s">
        <v>6416</v>
      </c>
      <c r="T3008" s="59" t="s">
        <v>6416</v>
      </c>
      <c r="AK3008" t="str">
        <f t="shared" si="46"/>
        <v/>
      </c>
    </row>
    <row r="3009" spans="2:37" x14ac:dyDescent="0.2">
      <c r="B3009" s="68" t="s">
        <v>4836</v>
      </c>
      <c r="Q3009" t="s">
        <v>6796</v>
      </c>
      <c r="T3009" s="59" t="s">
        <v>4836</v>
      </c>
      <c r="W3009" t="s">
        <v>6489</v>
      </c>
      <c r="X3009" t="s">
        <v>6419</v>
      </c>
      <c r="Y3009" t="s">
        <v>6593</v>
      </c>
      <c r="AK3009" t="str">
        <f t="shared" si="46"/>
        <v>R4 / C1</v>
      </c>
    </row>
    <row r="3010" spans="2:37" x14ac:dyDescent="0.2">
      <c r="B3010" s="69" t="s">
        <v>1256</v>
      </c>
      <c r="Q3010" t="s">
        <v>6718</v>
      </c>
      <c r="T3010" s="59" t="s">
        <v>1256</v>
      </c>
      <c r="W3010" t="s">
        <v>6524</v>
      </c>
      <c r="X3010" t="s">
        <v>6525</v>
      </c>
      <c r="Y3010" t="s">
        <v>6526</v>
      </c>
      <c r="AK3010" t="str">
        <f t="shared" si="46"/>
        <v>S. K. L.</v>
      </c>
    </row>
    <row r="3011" spans="2:37" x14ac:dyDescent="0.2">
      <c r="B3011" s="66" t="s">
        <v>4837</v>
      </c>
      <c r="C3011" t="s">
        <v>9159</v>
      </c>
      <c r="Q3011" t="s">
        <v>6416</v>
      </c>
      <c r="T3011" s="59" t="s">
        <v>6416</v>
      </c>
      <c r="AK3011" t="str">
        <f t="shared" si="46"/>
        <v/>
      </c>
    </row>
    <row r="3012" spans="2:37" x14ac:dyDescent="0.2">
      <c r="B3012" s="66" t="s">
        <v>4839</v>
      </c>
      <c r="C3012" t="s">
        <v>9160</v>
      </c>
      <c r="Q3012" t="s">
        <v>6416</v>
      </c>
      <c r="T3012" s="59" t="s">
        <v>6416</v>
      </c>
      <c r="AK3012" t="str">
        <f t="shared" si="46"/>
        <v/>
      </c>
    </row>
    <row r="3013" spans="2:37" x14ac:dyDescent="0.2">
      <c r="B3013" s="66" t="s">
        <v>4841</v>
      </c>
      <c r="C3013" t="s">
        <v>9161</v>
      </c>
      <c r="Q3013" t="s">
        <v>6416</v>
      </c>
      <c r="T3013" s="59" t="s">
        <v>6416</v>
      </c>
      <c r="AK3013" t="str">
        <f t="shared" si="46"/>
        <v/>
      </c>
    </row>
    <row r="3014" spans="2:37" x14ac:dyDescent="0.2">
      <c r="B3014" s="66" t="s">
        <v>4843</v>
      </c>
      <c r="C3014" t="s">
        <v>9162</v>
      </c>
      <c r="Q3014" t="s">
        <v>6416</v>
      </c>
      <c r="T3014" s="59" t="s">
        <v>6416</v>
      </c>
      <c r="AK3014" t="str">
        <f t="shared" ref="AK3014:AK3077" si="47">CONCATENATE(W3014,IF(X3014&lt;&gt;""," ",""),X3014,IF(Y3014&lt;&gt;""," ",""),Y3014,IF(Z3014&lt;&gt;""," ",""),Z3014,IF(AA3014&lt;&gt;""," ",""),AA3014,IF(AB3014&lt;&gt;""," ",""),AB3014,IF(AC3014&lt;&gt;""," ",""),AC3014,IF(AD3014&lt;&gt;""," ",""),AD3014,IF(AE3014&lt;&gt;""," ",""),AE3014,IF(AF3014&lt;&gt;""," ",""),AF3014,IF(AG3014&lt;&gt;""," ",""),AG3014,IF(AH3014&lt;&gt;""," ",""),AH3014,IF(AI3014&lt;&gt;""," ",""),AI3014,IF(AJ3014&lt;&gt;""," ",""),AJ3014)</f>
        <v/>
      </c>
    </row>
    <row r="3015" spans="2:37" x14ac:dyDescent="0.2">
      <c r="B3015" s="63" t="s">
        <v>4845</v>
      </c>
      <c r="C3015" t="s">
        <v>9163</v>
      </c>
      <c r="Q3015" t="s">
        <v>6416</v>
      </c>
      <c r="T3015" s="59" t="s">
        <v>6416</v>
      </c>
      <c r="AK3015" t="str">
        <f t="shared" si="47"/>
        <v/>
      </c>
    </row>
    <row r="3016" spans="2:37" x14ac:dyDescent="0.2">
      <c r="B3016" s="69" t="s">
        <v>1200</v>
      </c>
      <c r="Q3016" t="s">
        <v>6712</v>
      </c>
      <c r="T3016" s="59" t="s">
        <v>1200</v>
      </c>
      <c r="W3016" t="s">
        <v>6524</v>
      </c>
      <c r="X3016" t="s">
        <v>6525</v>
      </c>
      <c r="Y3016" t="s">
        <v>6528</v>
      </c>
      <c r="AK3016" t="str">
        <f t="shared" si="47"/>
        <v>S. K. R.</v>
      </c>
    </row>
    <row r="3017" spans="2:37" x14ac:dyDescent="0.2">
      <c r="B3017" s="66" t="s">
        <v>4847</v>
      </c>
      <c r="C3017" t="s">
        <v>9164</v>
      </c>
      <c r="Q3017" t="s">
        <v>6416</v>
      </c>
      <c r="T3017" s="59" t="s">
        <v>6416</v>
      </c>
      <c r="AK3017" t="str">
        <f t="shared" si="47"/>
        <v/>
      </c>
    </row>
    <row r="3018" spans="2:37" x14ac:dyDescent="0.2">
      <c r="B3018" s="66" t="s">
        <v>4849</v>
      </c>
      <c r="C3018" t="s">
        <v>9165</v>
      </c>
      <c r="Q3018" t="s">
        <v>6416</v>
      </c>
      <c r="T3018" s="59" t="s">
        <v>6416</v>
      </c>
      <c r="AK3018" t="str">
        <f t="shared" si="47"/>
        <v/>
      </c>
    </row>
    <row r="3019" spans="2:37" x14ac:dyDescent="0.2">
      <c r="B3019" s="66" t="s">
        <v>4851</v>
      </c>
      <c r="C3019" t="s">
        <v>9166</v>
      </c>
      <c r="Q3019" t="s">
        <v>6416</v>
      </c>
      <c r="T3019" s="59" t="s">
        <v>6416</v>
      </c>
      <c r="AK3019" t="str">
        <f t="shared" si="47"/>
        <v/>
      </c>
    </row>
    <row r="3020" spans="2:37" x14ac:dyDescent="0.2">
      <c r="B3020" s="66" t="s">
        <v>4853</v>
      </c>
      <c r="C3020" t="s">
        <v>9167</v>
      </c>
      <c r="Q3020" t="s">
        <v>6416</v>
      </c>
      <c r="T3020" s="59" t="s">
        <v>6416</v>
      </c>
      <c r="AK3020" t="str">
        <f t="shared" si="47"/>
        <v/>
      </c>
    </row>
    <row r="3021" spans="2:37" x14ac:dyDescent="0.2">
      <c r="B3021" s="63" t="s">
        <v>4855</v>
      </c>
      <c r="C3021" t="s">
        <v>9168</v>
      </c>
      <c r="Q3021" t="s">
        <v>6416</v>
      </c>
      <c r="T3021" s="59" t="s">
        <v>6416</v>
      </c>
      <c r="AK3021" t="str">
        <f t="shared" si="47"/>
        <v/>
      </c>
    </row>
    <row r="3022" spans="2:37" x14ac:dyDescent="0.2">
      <c r="B3022" s="69" t="s">
        <v>1288</v>
      </c>
      <c r="Q3022" t="s">
        <v>6720</v>
      </c>
      <c r="T3022" s="59" t="s">
        <v>1288</v>
      </c>
      <c r="W3022" t="s">
        <v>6524</v>
      </c>
      <c r="X3022" t="s">
        <v>6525</v>
      </c>
      <c r="Y3022" t="s">
        <v>6532</v>
      </c>
      <c r="AK3022" t="str">
        <f t="shared" si="47"/>
        <v>S. K. CR.</v>
      </c>
    </row>
    <row r="3023" spans="2:37" x14ac:dyDescent="0.2">
      <c r="B3023" s="66" t="s">
        <v>4857</v>
      </c>
      <c r="C3023" t="s">
        <v>9169</v>
      </c>
      <c r="Q3023" t="s">
        <v>6416</v>
      </c>
      <c r="T3023" s="59" t="s">
        <v>6416</v>
      </c>
      <c r="AK3023" t="str">
        <f t="shared" si="47"/>
        <v/>
      </c>
    </row>
    <row r="3024" spans="2:37" x14ac:dyDescent="0.2">
      <c r="B3024" s="66" t="s">
        <v>4859</v>
      </c>
      <c r="C3024" t="s">
        <v>9170</v>
      </c>
      <c r="Q3024" t="s">
        <v>6416</v>
      </c>
      <c r="T3024" s="59" t="s">
        <v>6416</v>
      </c>
      <c r="AK3024" t="str">
        <f t="shared" si="47"/>
        <v/>
      </c>
    </row>
    <row r="3025" spans="2:37" x14ac:dyDescent="0.2">
      <c r="B3025" s="66" t="s">
        <v>4861</v>
      </c>
      <c r="C3025" t="s">
        <v>9171</v>
      </c>
      <c r="Q3025" t="s">
        <v>6416</v>
      </c>
      <c r="T3025" s="59" t="s">
        <v>6416</v>
      </c>
      <c r="AK3025" t="str">
        <f t="shared" si="47"/>
        <v/>
      </c>
    </row>
    <row r="3026" spans="2:37" x14ac:dyDescent="0.2">
      <c r="B3026" s="66" t="s">
        <v>4863</v>
      </c>
      <c r="C3026" t="s">
        <v>9172</v>
      </c>
      <c r="Q3026" t="s">
        <v>6416</v>
      </c>
      <c r="T3026" s="59" t="s">
        <v>6416</v>
      </c>
      <c r="AK3026" t="str">
        <f t="shared" si="47"/>
        <v/>
      </c>
    </row>
    <row r="3027" spans="2:37" x14ac:dyDescent="0.2">
      <c r="B3027" s="63" t="s">
        <v>4865</v>
      </c>
      <c r="C3027" t="s">
        <v>9173</v>
      </c>
      <c r="Q3027" t="s">
        <v>6416</v>
      </c>
      <c r="T3027" s="59" t="s">
        <v>6416</v>
      </c>
      <c r="AK3027" t="str">
        <f t="shared" si="47"/>
        <v/>
      </c>
    </row>
    <row r="3028" spans="2:37" x14ac:dyDescent="0.2">
      <c r="B3028" s="69" t="s">
        <v>2129</v>
      </c>
      <c r="Q3028" t="s">
        <v>6743</v>
      </c>
      <c r="T3028" s="59" t="s">
        <v>2129</v>
      </c>
      <c r="W3028" t="s">
        <v>6524</v>
      </c>
      <c r="X3028" t="s">
        <v>6529</v>
      </c>
      <c r="Y3028" t="s">
        <v>6526</v>
      </c>
      <c r="Z3028" t="s">
        <v>6527</v>
      </c>
      <c r="AA3028">
        <v>1</v>
      </c>
      <c r="AK3028" t="str">
        <f t="shared" si="47"/>
        <v>S. DQ. L. - 1</v>
      </c>
    </row>
    <row r="3029" spans="2:37" x14ac:dyDescent="0.2">
      <c r="B3029" s="66" t="s">
        <v>4867</v>
      </c>
      <c r="C3029" t="s">
        <v>9174</v>
      </c>
      <c r="Q3029" t="s">
        <v>6416</v>
      </c>
      <c r="T3029" s="59" t="s">
        <v>6416</v>
      </c>
      <c r="AK3029" t="str">
        <f t="shared" si="47"/>
        <v/>
      </c>
    </row>
    <row r="3030" spans="2:37" x14ac:dyDescent="0.2">
      <c r="B3030" s="66" t="s">
        <v>4869</v>
      </c>
      <c r="C3030" t="s">
        <v>9175</v>
      </c>
      <c r="Q3030" t="s">
        <v>6416</v>
      </c>
      <c r="T3030" s="59" t="s">
        <v>6416</v>
      </c>
      <c r="AK3030" t="str">
        <f t="shared" si="47"/>
        <v/>
      </c>
    </row>
    <row r="3031" spans="2:37" x14ac:dyDescent="0.2">
      <c r="B3031" s="66" t="s">
        <v>4871</v>
      </c>
      <c r="C3031" t="s">
        <v>9176</v>
      </c>
      <c r="Q3031" t="s">
        <v>6416</v>
      </c>
      <c r="T3031" s="59" t="s">
        <v>6416</v>
      </c>
      <c r="AK3031" t="str">
        <f t="shared" si="47"/>
        <v/>
      </c>
    </row>
    <row r="3032" spans="2:37" x14ac:dyDescent="0.2">
      <c r="B3032" s="66" t="s">
        <v>4873</v>
      </c>
      <c r="C3032" t="s">
        <v>9177</v>
      </c>
      <c r="Q3032" t="s">
        <v>6416</v>
      </c>
      <c r="T3032" s="59" t="s">
        <v>6416</v>
      </c>
      <c r="AK3032" t="str">
        <f t="shared" si="47"/>
        <v/>
      </c>
    </row>
    <row r="3033" spans="2:37" x14ac:dyDescent="0.2">
      <c r="B3033" s="63" t="s">
        <v>4875</v>
      </c>
      <c r="C3033" t="s">
        <v>9178</v>
      </c>
      <c r="Q3033" t="s">
        <v>6416</v>
      </c>
      <c r="T3033" s="59" t="s">
        <v>6416</v>
      </c>
      <c r="AK3033" t="str">
        <f t="shared" si="47"/>
        <v/>
      </c>
    </row>
    <row r="3034" spans="2:37" x14ac:dyDescent="0.2">
      <c r="B3034" s="69" t="s">
        <v>2140</v>
      </c>
      <c r="Q3034" t="s">
        <v>6744</v>
      </c>
      <c r="T3034" s="59" t="s">
        <v>2140</v>
      </c>
      <c r="W3034" t="s">
        <v>6524</v>
      </c>
      <c r="X3034" t="s">
        <v>6529</v>
      </c>
      <c r="Y3034" t="s">
        <v>6526</v>
      </c>
      <c r="Z3034" t="s">
        <v>6527</v>
      </c>
      <c r="AA3034">
        <v>2</v>
      </c>
      <c r="AK3034" t="str">
        <f t="shared" si="47"/>
        <v>S. DQ. L. - 2</v>
      </c>
    </row>
    <row r="3035" spans="2:37" x14ac:dyDescent="0.2">
      <c r="B3035" s="66" t="s">
        <v>4877</v>
      </c>
      <c r="C3035" t="s">
        <v>9179</v>
      </c>
      <c r="Q3035" t="s">
        <v>6416</v>
      </c>
      <c r="T3035" s="59" t="s">
        <v>6416</v>
      </c>
      <c r="AK3035" t="str">
        <f t="shared" si="47"/>
        <v/>
      </c>
    </row>
    <row r="3036" spans="2:37" x14ac:dyDescent="0.2">
      <c r="B3036" s="66" t="s">
        <v>4879</v>
      </c>
      <c r="C3036" t="s">
        <v>9180</v>
      </c>
      <c r="Q3036" t="s">
        <v>6416</v>
      </c>
      <c r="T3036" s="59" t="s">
        <v>6416</v>
      </c>
      <c r="AK3036" t="str">
        <f t="shared" si="47"/>
        <v/>
      </c>
    </row>
    <row r="3037" spans="2:37" x14ac:dyDescent="0.2">
      <c r="B3037" s="66" t="s">
        <v>4881</v>
      </c>
      <c r="C3037" t="s">
        <v>9181</v>
      </c>
      <c r="Q3037" t="s">
        <v>6416</v>
      </c>
      <c r="T3037" s="59" t="s">
        <v>6416</v>
      </c>
      <c r="AK3037" t="str">
        <f t="shared" si="47"/>
        <v/>
      </c>
    </row>
    <row r="3038" spans="2:37" x14ac:dyDescent="0.2">
      <c r="B3038" s="66" t="s">
        <v>4883</v>
      </c>
      <c r="C3038" t="s">
        <v>9182</v>
      </c>
      <c r="Q3038" t="s">
        <v>6416</v>
      </c>
      <c r="T3038" s="59" t="s">
        <v>6416</v>
      </c>
      <c r="AK3038" t="str">
        <f t="shared" si="47"/>
        <v/>
      </c>
    </row>
    <row r="3039" spans="2:37" x14ac:dyDescent="0.2">
      <c r="B3039" s="63" t="s">
        <v>4885</v>
      </c>
      <c r="C3039" t="s">
        <v>9183</v>
      </c>
      <c r="Q3039" t="s">
        <v>6416</v>
      </c>
      <c r="T3039" s="59" t="s">
        <v>6416</v>
      </c>
      <c r="AK3039" t="str">
        <f t="shared" si="47"/>
        <v/>
      </c>
    </row>
    <row r="3040" spans="2:37" x14ac:dyDescent="0.2">
      <c r="B3040" s="69" t="s">
        <v>3367</v>
      </c>
      <c r="Q3040" t="s">
        <v>6571</v>
      </c>
      <c r="T3040" s="59" t="s">
        <v>3367</v>
      </c>
      <c r="W3040" t="s">
        <v>6571</v>
      </c>
      <c r="AK3040" t="str">
        <f t="shared" si="47"/>
        <v>2BS</v>
      </c>
    </row>
    <row r="3041" spans="2:37" x14ac:dyDescent="0.2">
      <c r="B3041" s="66" t="s">
        <v>4887</v>
      </c>
      <c r="C3041" t="s">
        <v>9184</v>
      </c>
      <c r="Q3041" t="s">
        <v>6416</v>
      </c>
      <c r="T3041" s="59" t="s">
        <v>6416</v>
      </c>
      <c r="AK3041" t="str">
        <f t="shared" si="47"/>
        <v/>
      </c>
    </row>
    <row r="3042" spans="2:37" x14ac:dyDescent="0.2">
      <c r="B3042" s="66" t="s">
        <v>4889</v>
      </c>
      <c r="C3042" t="s">
        <v>9185</v>
      </c>
      <c r="Q3042" t="s">
        <v>6416</v>
      </c>
      <c r="T3042" s="59" t="s">
        <v>6416</v>
      </c>
      <c r="AK3042" t="str">
        <f t="shared" si="47"/>
        <v/>
      </c>
    </row>
    <row r="3043" spans="2:37" x14ac:dyDescent="0.2">
      <c r="B3043" s="66" t="s">
        <v>4891</v>
      </c>
      <c r="C3043" t="s">
        <v>9186</v>
      </c>
      <c r="Q3043" t="s">
        <v>6416</v>
      </c>
      <c r="T3043" s="59" t="s">
        <v>6416</v>
      </c>
      <c r="AK3043" t="str">
        <f t="shared" si="47"/>
        <v/>
      </c>
    </row>
    <row r="3044" spans="2:37" x14ac:dyDescent="0.2">
      <c r="B3044" s="66" t="s">
        <v>4893</v>
      </c>
      <c r="C3044" t="s">
        <v>9187</v>
      </c>
      <c r="Q3044" t="s">
        <v>6416</v>
      </c>
      <c r="T3044" s="59" t="s">
        <v>6416</v>
      </c>
      <c r="AK3044" t="str">
        <f t="shared" si="47"/>
        <v/>
      </c>
    </row>
    <row r="3045" spans="2:37" x14ac:dyDescent="0.2">
      <c r="B3045" s="63" t="s">
        <v>4895</v>
      </c>
      <c r="C3045" t="s">
        <v>9188</v>
      </c>
      <c r="Q3045" t="s">
        <v>6416</v>
      </c>
      <c r="T3045" s="59" t="s">
        <v>6416</v>
      </c>
      <c r="AK3045" t="str">
        <f t="shared" si="47"/>
        <v/>
      </c>
    </row>
    <row r="3046" spans="2:37" x14ac:dyDescent="0.2">
      <c r="B3046" s="64" t="s">
        <v>4897</v>
      </c>
      <c r="Q3046" t="s">
        <v>6645</v>
      </c>
      <c r="T3046" s="59" t="s">
        <v>4897</v>
      </c>
      <c r="W3046" t="s">
        <v>6424</v>
      </c>
      <c r="X3046" t="s">
        <v>6427</v>
      </c>
      <c r="AK3046" t="str">
        <f t="shared" si="47"/>
        <v>The Beach</v>
      </c>
    </row>
    <row r="3047" spans="2:37" x14ac:dyDescent="0.2">
      <c r="B3047" s="65" t="s">
        <v>3008</v>
      </c>
      <c r="Q3047" t="s">
        <v>6654</v>
      </c>
      <c r="T3047" s="59" t="s">
        <v>3008</v>
      </c>
      <c r="W3047" t="s">
        <v>6434</v>
      </c>
      <c r="X3047">
        <v>0</v>
      </c>
      <c r="AK3047" t="str">
        <f t="shared" si="47"/>
        <v>Level 0</v>
      </c>
    </row>
    <row r="3048" spans="2:37" x14ac:dyDescent="0.2">
      <c r="B3048" s="67" t="s">
        <v>4898</v>
      </c>
      <c r="Q3048" t="s">
        <v>6687</v>
      </c>
      <c r="T3048" s="59" t="s">
        <v>4898</v>
      </c>
      <c r="W3048" t="s">
        <v>6480</v>
      </c>
      <c r="X3048" t="s">
        <v>6493</v>
      </c>
      <c r="AK3048" t="str">
        <f t="shared" si="47"/>
        <v>Zone B1</v>
      </c>
    </row>
    <row r="3049" spans="2:37" x14ac:dyDescent="0.2">
      <c r="B3049" s="68" t="s">
        <v>4899</v>
      </c>
      <c r="Q3049" t="s">
        <v>6797</v>
      </c>
      <c r="T3049" s="59" t="s">
        <v>4899</v>
      </c>
      <c r="W3049" t="s">
        <v>6493</v>
      </c>
      <c r="X3049" t="s">
        <v>6419</v>
      </c>
      <c r="Y3049" t="s">
        <v>6594</v>
      </c>
      <c r="AK3049" t="str">
        <f t="shared" si="47"/>
        <v>B1 / GB</v>
      </c>
    </row>
    <row r="3050" spans="2:37" x14ac:dyDescent="0.2">
      <c r="B3050" s="69" t="s">
        <v>4900</v>
      </c>
      <c r="Q3050" t="s">
        <v>6798</v>
      </c>
      <c r="T3050" s="59" t="s">
        <v>4900</v>
      </c>
      <c r="W3050" t="s">
        <v>6535</v>
      </c>
      <c r="X3050" t="s">
        <v>6595</v>
      </c>
      <c r="AK3050" t="str">
        <f t="shared" si="47"/>
        <v>1BS. BL</v>
      </c>
    </row>
    <row r="3051" spans="2:37" x14ac:dyDescent="0.2">
      <c r="B3051" s="66" t="s">
        <v>4901</v>
      </c>
      <c r="C3051" t="s">
        <v>9189</v>
      </c>
      <c r="Q3051" t="s">
        <v>6416</v>
      </c>
      <c r="T3051" s="59" t="s">
        <v>6416</v>
      </c>
      <c r="AK3051" t="str">
        <f t="shared" si="47"/>
        <v/>
      </c>
    </row>
    <row r="3052" spans="2:37" x14ac:dyDescent="0.2">
      <c r="B3052" s="66" t="s">
        <v>4903</v>
      </c>
      <c r="C3052" t="s">
        <v>9190</v>
      </c>
      <c r="Q3052" t="s">
        <v>6416</v>
      </c>
      <c r="T3052" s="59" t="s">
        <v>6416</v>
      </c>
      <c r="AK3052" t="str">
        <f t="shared" si="47"/>
        <v/>
      </c>
    </row>
    <row r="3053" spans="2:37" x14ac:dyDescent="0.2">
      <c r="B3053" s="66" t="s">
        <v>4905</v>
      </c>
      <c r="C3053" t="s">
        <v>9191</v>
      </c>
      <c r="Q3053" t="s">
        <v>6416</v>
      </c>
      <c r="T3053" s="59" t="s">
        <v>6416</v>
      </c>
      <c r="AK3053" t="str">
        <f t="shared" si="47"/>
        <v/>
      </c>
    </row>
    <row r="3054" spans="2:37" x14ac:dyDescent="0.2">
      <c r="B3054" s="66" t="s">
        <v>4907</v>
      </c>
      <c r="C3054" t="s">
        <v>9192</v>
      </c>
      <c r="Q3054" t="s">
        <v>6416</v>
      </c>
      <c r="T3054" s="59" t="s">
        <v>6416</v>
      </c>
      <c r="AK3054" t="str">
        <f t="shared" si="47"/>
        <v/>
      </c>
    </row>
    <row r="3055" spans="2:37" x14ac:dyDescent="0.2">
      <c r="B3055" s="63" t="s">
        <v>4909</v>
      </c>
      <c r="C3055" t="s">
        <v>9193</v>
      </c>
      <c r="Q3055" t="s">
        <v>6416</v>
      </c>
      <c r="T3055" s="59" t="s">
        <v>6416</v>
      </c>
      <c r="AK3055" t="str">
        <f t="shared" si="47"/>
        <v/>
      </c>
    </row>
    <row r="3056" spans="2:37" x14ac:dyDescent="0.2">
      <c r="B3056" s="69" t="s">
        <v>4911</v>
      </c>
      <c r="Q3056" t="s">
        <v>6799</v>
      </c>
      <c r="T3056" s="59" t="s">
        <v>4911</v>
      </c>
      <c r="W3056" t="s">
        <v>6535</v>
      </c>
      <c r="X3056" t="s">
        <v>6596</v>
      </c>
      <c r="AK3056" t="str">
        <f t="shared" si="47"/>
        <v>1BS. BR</v>
      </c>
    </row>
    <row r="3057" spans="2:37" x14ac:dyDescent="0.2">
      <c r="B3057" s="66" t="s">
        <v>4912</v>
      </c>
      <c r="C3057" t="s">
        <v>9194</v>
      </c>
      <c r="Q3057" t="s">
        <v>6416</v>
      </c>
      <c r="T3057" s="59" t="s">
        <v>6416</v>
      </c>
      <c r="AK3057" t="str">
        <f t="shared" si="47"/>
        <v/>
      </c>
    </row>
    <row r="3058" spans="2:37" x14ac:dyDescent="0.2">
      <c r="B3058" s="66" t="s">
        <v>4914</v>
      </c>
      <c r="C3058" t="s">
        <v>9195</v>
      </c>
      <c r="Q3058" t="s">
        <v>6416</v>
      </c>
      <c r="T3058" s="59" t="s">
        <v>6416</v>
      </c>
      <c r="AK3058" t="str">
        <f t="shared" si="47"/>
        <v/>
      </c>
    </row>
    <row r="3059" spans="2:37" x14ac:dyDescent="0.2">
      <c r="B3059" s="66" t="s">
        <v>4916</v>
      </c>
      <c r="C3059" t="s">
        <v>9196</v>
      </c>
      <c r="Q3059" t="s">
        <v>6416</v>
      </c>
      <c r="T3059" s="59" t="s">
        <v>6416</v>
      </c>
      <c r="AK3059" t="str">
        <f t="shared" si="47"/>
        <v/>
      </c>
    </row>
    <row r="3060" spans="2:37" x14ac:dyDescent="0.2">
      <c r="B3060" s="66" t="s">
        <v>4918</v>
      </c>
      <c r="C3060" t="s">
        <v>9197</v>
      </c>
      <c r="Q3060" t="s">
        <v>6416</v>
      </c>
      <c r="T3060" s="59" t="s">
        <v>6416</v>
      </c>
      <c r="AK3060" t="str">
        <f t="shared" si="47"/>
        <v/>
      </c>
    </row>
    <row r="3061" spans="2:37" x14ac:dyDescent="0.2">
      <c r="B3061" s="63" t="s">
        <v>4920</v>
      </c>
      <c r="C3061" t="s">
        <v>9198</v>
      </c>
      <c r="Q3061" t="s">
        <v>6416</v>
      </c>
      <c r="T3061" s="59" t="s">
        <v>6416</v>
      </c>
      <c r="AK3061" t="str">
        <f t="shared" si="47"/>
        <v/>
      </c>
    </row>
    <row r="3062" spans="2:37" x14ac:dyDescent="0.2">
      <c r="B3062" s="67" t="s">
        <v>4922</v>
      </c>
      <c r="Q3062" t="s">
        <v>6688</v>
      </c>
      <c r="T3062" s="59" t="s">
        <v>4922</v>
      </c>
      <c r="W3062" t="s">
        <v>6480</v>
      </c>
      <c r="X3062" t="s">
        <v>6494</v>
      </c>
      <c r="AK3062" t="str">
        <f t="shared" si="47"/>
        <v>Zone B2</v>
      </c>
    </row>
    <row r="3063" spans="2:37" x14ac:dyDescent="0.2">
      <c r="B3063" s="68" t="s">
        <v>4923</v>
      </c>
      <c r="Q3063" t="s">
        <v>6800</v>
      </c>
      <c r="T3063" s="59" t="s">
        <v>4923</v>
      </c>
      <c r="W3063" t="s">
        <v>6493</v>
      </c>
      <c r="X3063" t="s">
        <v>6419</v>
      </c>
      <c r="Y3063" t="s">
        <v>6597</v>
      </c>
      <c r="AK3063" t="str">
        <f t="shared" si="47"/>
        <v>B1 / CB</v>
      </c>
    </row>
    <row r="3064" spans="2:37" x14ac:dyDescent="0.2">
      <c r="B3064" s="69" t="s">
        <v>4924</v>
      </c>
      <c r="Q3064" t="s">
        <v>6801</v>
      </c>
      <c r="T3064" s="59" t="s">
        <v>4924</v>
      </c>
      <c r="W3064" t="s">
        <v>6598</v>
      </c>
      <c r="X3064" t="s">
        <v>6599</v>
      </c>
      <c r="AK3064" t="str">
        <f t="shared" si="47"/>
        <v>2BS. B</v>
      </c>
    </row>
    <row r="3065" spans="2:37" x14ac:dyDescent="0.2">
      <c r="B3065" s="66" t="s">
        <v>4925</v>
      </c>
      <c r="C3065" t="s">
        <v>9199</v>
      </c>
      <c r="Q3065" t="s">
        <v>6416</v>
      </c>
      <c r="T3065" s="59" t="s">
        <v>6416</v>
      </c>
      <c r="AK3065" t="str">
        <f t="shared" si="47"/>
        <v/>
      </c>
    </row>
    <row r="3066" spans="2:37" x14ac:dyDescent="0.2">
      <c r="B3066" s="66" t="s">
        <v>4927</v>
      </c>
      <c r="C3066" t="s">
        <v>9200</v>
      </c>
      <c r="Q3066" t="s">
        <v>6416</v>
      </c>
      <c r="T3066" s="59" t="s">
        <v>6416</v>
      </c>
      <c r="AK3066" t="str">
        <f t="shared" si="47"/>
        <v/>
      </c>
    </row>
    <row r="3067" spans="2:37" x14ac:dyDescent="0.2">
      <c r="B3067" s="66" t="s">
        <v>4929</v>
      </c>
      <c r="C3067" t="s">
        <v>9201</v>
      </c>
      <c r="Q3067" t="s">
        <v>6416</v>
      </c>
      <c r="T3067" s="59" t="s">
        <v>6416</v>
      </c>
      <c r="AK3067" t="str">
        <f t="shared" si="47"/>
        <v/>
      </c>
    </row>
    <row r="3068" spans="2:37" x14ac:dyDescent="0.2">
      <c r="B3068" s="66" t="s">
        <v>4931</v>
      </c>
      <c r="C3068" t="s">
        <v>9202</v>
      </c>
      <c r="Q3068" t="s">
        <v>6416</v>
      </c>
      <c r="T3068" s="59" t="s">
        <v>6416</v>
      </c>
      <c r="AK3068" t="str">
        <f t="shared" si="47"/>
        <v/>
      </c>
    </row>
    <row r="3069" spans="2:37" x14ac:dyDescent="0.2">
      <c r="B3069" s="63" t="s">
        <v>4933</v>
      </c>
      <c r="C3069" t="s">
        <v>9203</v>
      </c>
      <c r="Q3069" t="s">
        <v>6416</v>
      </c>
      <c r="T3069" s="59" t="s">
        <v>6416</v>
      </c>
      <c r="AK3069" t="str">
        <f t="shared" si="47"/>
        <v/>
      </c>
    </row>
    <row r="3070" spans="2:37" x14ac:dyDescent="0.2">
      <c r="B3070" s="68" t="s">
        <v>4935</v>
      </c>
      <c r="Q3070" t="s">
        <v>6802</v>
      </c>
      <c r="T3070" s="59" t="s">
        <v>4935</v>
      </c>
      <c r="W3070" t="s">
        <v>6493</v>
      </c>
      <c r="X3070" t="s">
        <v>6419</v>
      </c>
      <c r="Y3070" t="s">
        <v>6600</v>
      </c>
      <c r="AK3070" t="str">
        <f t="shared" si="47"/>
        <v>B1 / DB</v>
      </c>
    </row>
    <row r="3071" spans="2:37" x14ac:dyDescent="0.2">
      <c r="B3071" s="69" t="s">
        <v>4936</v>
      </c>
      <c r="Q3071" t="s">
        <v>6803</v>
      </c>
      <c r="T3071" s="59" t="s">
        <v>4936</v>
      </c>
      <c r="W3071" t="s">
        <v>6601</v>
      </c>
      <c r="X3071" t="s">
        <v>6599</v>
      </c>
      <c r="AK3071" t="str">
        <f t="shared" si="47"/>
        <v>3BS. B</v>
      </c>
    </row>
    <row r="3072" spans="2:37" x14ac:dyDescent="0.2">
      <c r="B3072" s="66" t="s">
        <v>4937</v>
      </c>
      <c r="C3072" t="s">
        <v>9204</v>
      </c>
      <c r="Q3072" t="s">
        <v>6416</v>
      </c>
      <c r="T3072" s="59" t="s">
        <v>6416</v>
      </c>
      <c r="AK3072" t="str">
        <f t="shared" si="47"/>
        <v/>
      </c>
    </row>
    <row r="3073" spans="2:37" x14ac:dyDescent="0.2">
      <c r="B3073" s="66" t="s">
        <v>4939</v>
      </c>
      <c r="C3073" t="s">
        <v>9205</v>
      </c>
      <c r="Q3073" t="s">
        <v>6416</v>
      </c>
      <c r="T3073" s="59" t="s">
        <v>6416</v>
      </c>
      <c r="AK3073" t="str">
        <f t="shared" si="47"/>
        <v/>
      </c>
    </row>
    <row r="3074" spans="2:37" x14ac:dyDescent="0.2">
      <c r="B3074" s="66" t="s">
        <v>4941</v>
      </c>
      <c r="C3074" t="s">
        <v>9206</v>
      </c>
      <c r="Q3074" t="s">
        <v>6416</v>
      </c>
      <c r="T3074" s="59" t="s">
        <v>6416</v>
      </c>
      <c r="AK3074" t="str">
        <f t="shared" si="47"/>
        <v/>
      </c>
    </row>
    <row r="3075" spans="2:37" x14ac:dyDescent="0.2">
      <c r="B3075" s="66" t="s">
        <v>4943</v>
      </c>
      <c r="C3075" t="s">
        <v>9207</v>
      </c>
      <c r="Q3075" t="s">
        <v>6416</v>
      </c>
      <c r="T3075" s="59" t="s">
        <v>6416</v>
      </c>
      <c r="AK3075" t="str">
        <f t="shared" si="47"/>
        <v/>
      </c>
    </row>
    <row r="3076" spans="2:37" x14ac:dyDescent="0.2">
      <c r="B3076" s="63" t="s">
        <v>4945</v>
      </c>
      <c r="C3076" t="s">
        <v>9208</v>
      </c>
      <c r="Q3076" t="s">
        <v>6416</v>
      </c>
      <c r="T3076" s="59" t="s">
        <v>6416</v>
      </c>
      <c r="AK3076" t="str">
        <f t="shared" si="47"/>
        <v/>
      </c>
    </row>
    <row r="3077" spans="2:37" x14ac:dyDescent="0.2">
      <c r="B3077" s="68" t="s">
        <v>4947</v>
      </c>
      <c r="Q3077" t="s">
        <v>6804</v>
      </c>
      <c r="T3077" s="59" t="s">
        <v>4947</v>
      </c>
      <c r="W3077" t="s">
        <v>6493</v>
      </c>
      <c r="X3077" t="s">
        <v>6419</v>
      </c>
      <c r="Y3077" t="s">
        <v>6602</v>
      </c>
      <c r="AK3077" t="str">
        <f t="shared" si="47"/>
        <v>B1 / EB</v>
      </c>
    </row>
    <row r="3078" spans="2:37" x14ac:dyDescent="0.2">
      <c r="B3078" s="69" t="s">
        <v>4936</v>
      </c>
      <c r="Q3078" t="s">
        <v>6803</v>
      </c>
      <c r="T3078" s="59" t="s">
        <v>4936</v>
      </c>
      <c r="W3078" t="s">
        <v>6601</v>
      </c>
      <c r="X3078" t="s">
        <v>6599</v>
      </c>
      <c r="AK3078" t="str">
        <f t="shared" ref="AK3078:AK3141" si="48">CONCATENATE(W3078,IF(X3078&lt;&gt;""," ",""),X3078,IF(Y3078&lt;&gt;""," ",""),Y3078,IF(Z3078&lt;&gt;""," ",""),Z3078,IF(AA3078&lt;&gt;""," ",""),AA3078,IF(AB3078&lt;&gt;""," ",""),AB3078,IF(AC3078&lt;&gt;""," ",""),AC3078,IF(AD3078&lt;&gt;""," ",""),AD3078,IF(AE3078&lt;&gt;""," ",""),AE3078,IF(AF3078&lt;&gt;""," ",""),AF3078,IF(AG3078&lt;&gt;""," ",""),AG3078,IF(AH3078&lt;&gt;""," ",""),AH3078,IF(AI3078&lt;&gt;""," ",""),AI3078,IF(AJ3078&lt;&gt;""," ",""),AJ3078)</f>
        <v>3BS. B</v>
      </c>
    </row>
    <row r="3079" spans="2:37" x14ac:dyDescent="0.2">
      <c r="B3079" s="66" t="s">
        <v>4948</v>
      </c>
      <c r="C3079" t="s">
        <v>9209</v>
      </c>
      <c r="Q3079" t="s">
        <v>6416</v>
      </c>
      <c r="T3079" s="59" t="s">
        <v>6416</v>
      </c>
      <c r="AK3079" t="str">
        <f t="shared" si="48"/>
        <v/>
      </c>
    </row>
    <row r="3080" spans="2:37" x14ac:dyDescent="0.2">
      <c r="B3080" s="66" t="s">
        <v>4950</v>
      </c>
      <c r="C3080" t="s">
        <v>9210</v>
      </c>
      <c r="Q3080" t="s">
        <v>6416</v>
      </c>
      <c r="T3080" s="59" t="s">
        <v>6416</v>
      </c>
      <c r="AK3080" t="str">
        <f t="shared" si="48"/>
        <v/>
      </c>
    </row>
    <row r="3081" spans="2:37" x14ac:dyDescent="0.2">
      <c r="B3081" s="66" t="s">
        <v>4952</v>
      </c>
      <c r="C3081" t="s">
        <v>9211</v>
      </c>
      <c r="Q3081" t="s">
        <v>6416</v>
      </c>
      <c r="T3081" s="59" t="s">
        <v>6416</v>
      </c>
      <c r="AK3081" t="str">
        <f t="shared" si="48"/>
        <v/>
      </c>
    </row>
    <row r="3082" spans="2:37" x14ac:dyDescent="0.2">
      <c r="B3082" s="66" t="s">
        <v>4954</v>
      </c>
      <c r="C3082" t="s">
        <v>9212</v>
      </c>
      <c r="Q3082" t="s">
        <v>6416</v>
      </c>
      <c r="T3082" s="59" t="s">
        <v>6416</v>
      </c>
      <c r="AK3082" t="str">
        <f t="shared" si="48"/>
        <v/>
      </c>
    </row>
    <row r="3083" spans="2:37" x14ac:dyDescent="0.2">
      <c r="B3083" s="63" t="s">
        <v>4956</v>
      </c>
      <c r="C3083" t="s">
        <v>9213</v>
      </c>
      <c r="Q3083" t="s">
        <v>6416</v>
      </c>
      <c r="T3083" s="59" t="s">
        <v>6416</v>
      </c>
      <c r="AK3083" t="str">
        <f t="shared" si="48"/>
        <v/>
      </c>
    </row>
    <row r="3084" spans="2:37" x14ac:dyDescent="0.2">
      <c r="B3084" s="68" t="s">
        <v>4958</v>
      </c>
      <c r="Q3084" t="s">
        <v>6805</v>
      </c>
      <c r="T3084" s="59" t="s">
        <v>4958</v>
      </c>
      <c r="W3084" t="s">
        <v>6493</v>
      </c>
      <c r="X3084" t="s">
        <v>6419</v>
      </c>
      <c r="Y3084" t="s">
        <v>6603</v>
      </c>
      <c r="AK3084" t="str">
        <f t="shared" si="48"/>
        <v>B1 / FB</v>
      </c>
    </row>
    <row r="3085" spans="2:37" x14ac:dyDescent="0.2">
      <c r="B3085" s="69" t="s">
        <v>4959</v>
      </c>
      <c r="Q3085" t="s">
        <v>6806</v>
      </c>
      <c r="T3085" s="59" t="s">
        <v>4959</v>
      </c>
      <c r="W3085" t="s">
        <v>6554</v>
      </c>
      <c r="X3085" t="s">
        <v>6524</v>
      </c>
      <c r="Y3085" t="s">
        <v>6604</v>
      </c>
      <c r="AK3085" t="str">
        <f t="shared" si="48"/>
        <v>J. S. BL.</v>
      </c>
    </row>
    <row r="3086" spans="2:37" x14ac:dyDescent="0.2">
      <c r="B3086" s="66" t="s">
        <v>4960</v>
      </c>
      <c r="C3086" t="s">
        <v>9214</v>
      </c>
      <c r="Q3086" t="s">
        <v>6416</v>
      </c>
      <c r="T3086" s="59" t="s">
        <v>6416</v>
      </c>
      <c r="AK3086" t="str">
        <f t="shared" si="48"/>
        <v/>
      </c>
    </row>
    <row r="3087" spans="2:37" x14ac:dyDescent="0.2">
      <c r="B3087" s="66" t="s">
        <v>4962</v>
      </c>
      <c r="C3087" t="s">
        <v>9215</v>
      </c>
      <c r="Q3087" t="s">
        <v>6416</v>
      </c>
      <c r="T3087" s="59" t="s">
        <v>6416</v>
      </c>
      <c r="AK3087" t="str">
        <f t="shared" si="48"/>
        <v/>
      </c>
    </row>
    <row r="3088" spans="2:37" x14ac:dyDescent="0.2">
      <c r="B3088" s="66" t="s">
        <v>4964</v>
      </c>
      <c r="C3088" t="s">
        <v>9216</v>
      </c>
      <c r="Q3088" t="s">
        <v>6416</v>
      </c>
      <c r="T3088" s="59" t="s">
        <v>6416</v>
      </c>
      <c r="AK3088" t="str">
        <f t="shared" si="48"/>
        <v/>
      </c>
    </row>
    <row r="3089" spans="2:37" x14ac:dyDescent="0.2">
      <c r="B3089" s="63" t="s">
        <v>4966</v>
      </c>
      <c r="C3089" t="s">
        <v>9217</v>
      </c>
      <c r="Q3089" t="s">
        <v>6416</v>
      </c>
      <c r="T3089" s="59" t="s">
        <v>6416</v>
      </c>
      <c r="AK3089" t="str">
        <f t="shared" si="48"/>
        <v/>
      </c>
    </row>
    <row r="3090" spans="2:37" x14ac:dyDescent="0.2">
      <c r="B3090" s="69" t="s">
        <v>4968</v>
      </c>
      <c r="Q3090" t="s">
        <v>6807</v>
      </c>
      <c r="T3090" s="59" t="s">
        <v>4968</v>
      </c>
      <c r="W3090" t="s">
        <v>6554</v>
      </c>
      <c r="X3090" t="s">
        <v>6524</v>
      </c>
      <c r="Y3090" t="s">
        <v>6605</v>
      </c>
      <c r="AK3090" t="str">
        <f t="shared" si="48"/>
        <v>J. S. BR.</v>
      </c>
    </row>
    <row r="3091" spans="2:37" x14ac:dyDescent="0.2">
      <c r="B3091" s="66" t="s">
        <v>4969</v>
      </c>
      <c r="C3091" t="s">
        <v>9218</v>
      </c>
      <c r="Q3091" t="s">
        <v>6416</v>
      </c>
      <c r="T3091" s="59" t="s">
        <v>6416</v>
      </c>
      <c r="AK3091" t="str">
        <f t="shared" si="48"/>
        <v/>
      </c>
    </row>
    <row r="3092" spans="2:37" x14ac:dyDescent="0.2">
      <c r="B3092" s="66" t="s">
        <v>4971</v>
      </c>
      <c r="C3092" t="s">
        <v>9219</v>
      </c>
      <c r="Q3092" t="s">
        <v>6416</v>
      </c>
      <c r="T3092" s="59" t="s">
        <v>6416</v>
      </c>
      <c r="AK3092" t="str">
        <f t="shared" si="48"/>
        <v/>
      </c>
    </row>
    <row r="3093" spans="2:37" x14ac:dyDescent="0.2">
      <c r="B3093" s="66" t="s">
        <v>4973</v>
      </c>
      <c r="C3093" t="s">
        <v>9220</v>
      </c>
      <c r="Q3093" t="s">
        <v>6416</v>
      </c>
      <c r="T3093" s="59" t="s">
        <v>6416</v>
      </c>
      <c r="AK3093" t="str">
        <f t="shared" si="48"/>
        <v/>
      </c>
    </row>
    <row r="3094" spans="2:37" x14ac:dyDescent="0.2">
      <c r="B3094" s="63" t="s">
        <v>4975</v>
      </c>
      <c r="C3094" t="s">
        <v>9221</v>
      </c>
      <c r="Q3094" t="s">
        <v>6416</v>
      </c>
      <c r="T3094" s="59" t="s">
        <v>6416</v>
      </c>
      <c r="AK3094" t="str">
        <f t="shared" si="48"/>
        <v/>
      </c>
    </row>
    <row r="3095" spans="2:37" x14ac:dyDescent="0.2">
      <c r="B3095" s="67" t="s">
        <v>4977</v>
      </c>
      <c r="Q3095" t="s">
        <v>6689</v>
      </c>
      <c r="T3095" s="59" t="s">
        <v>4977</v>
      </c>
      <c r="W3095" t="s">
        <v>6480</v>
      </c>
      <c r="X3095" t="s">
        <v>6495</v>
      </c>
      <c r="AK3095" t="str">
        <f t="shared" si="48"/>
        <v>Zone B3</v>
      </c>
    </row>
    <row r="3096" spans="2:37" x14ac:dyDescent="0.2">
      <c r="B3096" s="68" t="s">
        <v>4978</v>
      </c>
      <c r="Q3096" t="s">
        <v>6808</v>
      </c>
      <c r="T3096" s="59" t="s">
        <v>4978</v>
      </c>
      <c r="W3096" t="s">
        <v>6495</v>
      </c>
      <c r="X3096" t="s">
        <v>6419</v>
      </c>
      <c r="Y3096" t="s">
        <v>6606</v>
      </c>
      <c r="AK3096" t="str">
        <f t="shared" si="48"/>
        <v>B3 / AB</v>
      </c>
    </row>
    <row r="3097" spans="2:37" x14ac:dyDescent="0.2">
      <c r="B3097" s="69" t="s">
        <v>4959</v>
      </c>
      <c r="Q3097" t="s">
        <v>6806</v>
      </c>
      <c r="T3097" s="59" t="s">
        <v>4959</v>
      </c>
      <c r="W3097" t="s">
        <v>6554</v>
      </c>
      <c r="X3097" t="s">
        <v>6524</v>
      </c>
      <c r="Y3097" t="s">
        <v>6604</v>
      </c>
      <c r="AK3097" t="str">
        <f t="shared" si="48"/>
        <v>J. S. BL.</v>
      </c>
    </row>
    <row r="3098" spans="2:37" x14ac:dyDescent="0.2">
      <c r="B3098" s="66" t="s">
        <v>4979</v>
      </c>
      <c r="C3098" t="s">
        <v>9222</v>
      </c>
      <c r="Q3098" t="s">
        <v>6416</v>
      </c>
      <c r="T3098" s="59" t="s">
        <v>6416</v>
      </c>
      <c r="AK3098" t="str">
        <f t="shared" si="48"/>
        <v/>
      </c>
    </row>
    <row r="3099" spans="2:37" x14ac:dyDescent="0.2">
      <c r="B3099" s="66" t="s">
        <v>4981</v>
      </c>
      <c r="C3099" t="s">
        <v>9223</v>
      </c>
      <c r="Q3099" t="s">
        <v>6416</v>
      </c>
      <c r="T3099" s="59" t="s">
        <v>6416</v>
      </c>
      <c r="AK3099" t="str">
        <f t="shared" si="48"/>
        <v/>
      </c>
    </row>
    <row r="3100" spans="2:37" x14ac:dyDescent="0.2">
      <c r="B3100" s="66" t="s">
        <v>4983</v>
      </c>
      <c r="C3100" t="s">
        <v>9224</v>
      </c>
      <c r="Q3100" t="s">
        <v>6416</v>
      </c>
      <c r="T3100" s="59" t="s">
        <v>6416</v>
      </c>
      <c r="AK3100" t="str">
        <f t="shared" si="48"/>
        <v/>
      </c>
    </row>
    <row r="3101" spans="2:37" x14ac:dyDescent="0.2">
      <c r="B3101" s="66" t="s">
        <v>4985</v>
      </c>
      <c r="C3101" t="s">
        <v>9225</v>
      </c>
      <c r="Q3101" t="s">
        <v>6416</v>
      </c>
      <c r="T3101" s="59" t="s">
        <v>6416</v>
      </c>
      <c r="AK3101" t="str">
        <f t="shared" si="48"/>
        <v/>
      </c>
    </row>
    <row r="3102" spans="2:37" x14ac:dyDescent="0.2">
      <c r="B3102" s="63" t="s">
        <v>4987</v>
      </c>
      <c r="C3102" t="s">
        <v>9226</v>
      </c>
      <c r="Q3102" t="s">
        <v>6416</v>
      </c>
      <c r="T3102" s="59" t="s">
        <v>6416</v>
      </c>
      <c r="AK3102" t="str">
        <f t="shared" si="48"/>
        <v/>
      </c>
    </row>
    <row r="3103" spans="2:37" x14ac:dyDescent="0.2">
      <c r="B3103" s="69" t="s">
        <v>4968</v>
      </c>
      <c r="Q3103" t="s">
        <v>6807</v>
      </c>
      <c r="T3103" s="59" t="s">
        <v>4968</v>
      </c>
      <c r="W3103" t="s">
        <v>6554</v>
      </c>
      <c r="X3103" t="s">
        <v>6524</v>
      </c>
      <c r="Y3103" t="s">
        <v>6605</v>
      </c>
      <c r="AK3103" t="str">
        <f t="shared" si="48"/>
        <v>J. S. BR.</v>
      </c>
    </row>
    <row r="3104" spans="2:37" x14ac:dyDescent="0.2">
      <c r="B3104" s="66" t="s">
        <v>4989</v>
      </c>
      <c r="C3104" t="s">
        <v>9227</v>
      </c>
      <c r="Q3104" t="s">
        <v>6416</v>
      </c>
      <c r="T3104" s="59" t="s">
        <v>6416</v>
      </c>
      <c r="AK3104" t="str">
        <f t="shared" si="48"/>
        <v/>
      </c>
    </row>
    <row r="3105" spans="2:37" x14ac:dyDescent="0.2">
      <c r="B3105" s="66" t="s">
        <v>4991</v>
      </c>
      <c r="C3105" t="s">
        <v>9228</v>
      </c>
      <c r="Q3105" t="s">
        <v>6416</v>
      </c>
      <c r="T3105" s="59" t="s">
        <v>6416</v>
      </c>
      <c r="AK3105" t="str">
        <f t="shared" si="48"/>
        <v/>
      </c>
    </row>
    <row r="3106" spans="2:37" x14ac:dyDescent="0.2">
      <c r="B3106" s="66" t="s">
        <v>4992</v>
      </c>
      <c r="C3106" t="s">
        <v>9229</v>
      </c>
      <c r="Q3106" t="s">
        <v>6416</v>
      </c>
      <c r="T3106" s="59" t="s">
        <v>6416</v>
      </c>
      <c r="AK3106" t="str">
        <f t="shared" si="48"/>
        <v/>
      </c>
    </row>
    <row r="3107" spans="2:37" x14ac:dyDescent="0.2">
      <c r="B3107" s="66" t="s">
        <v>4994</v>
      </c>
      <c r="C3107" t="s">
        <v>9230</v>
      </c>
      <c r="Q3107" t="s">
        <v>6416</v>
      </c>
      <c r="T3107" s="59" t="s">
        <v>6416</v>
      </c>
      <c r="AK3107" t="str">
        <f t="shared" si="48"/>
        <v/>
      </c>
    </row>
    <row r="3108" spans="2:37" x14ac:dyDescent="0.2">
      <c r="B3108" s="63" t="s">
        <v>4996</v>
      </c>
      <c r="C3108" t="s">
        <v>9231</v>
      </c>
      <c r="Q3108" t="s">
        <v>6416</v>
      </c>
      <c r="T3108" s="59" t="s">
        <v>6416</v>
      </c>
      <c r="AK3108" t="str">
        <f t="shared" si="48"/>
        <v/>
      </c>
    </row>
    <row r="3109" spans="2:37" x14ac:dyDescent="0.2">
      <c r="B3109" s="68" t="s">
        <v>4998</v>
      </c>
      <c r="Q3109" t="s">
        <v>6809</v>
      </c>
      <c r="T3109" s="59" t="s">
        <v>4998</v>
      </c>
      <c r="W3109" t="s">
        <v>6495</v>
      </c>
      <c r="X3109" t="s">
        <v>6419</v>
      </c>
      <c r="Y3109" t="s">
        <v>6607</v>
      </c>
      <c r="AK3109" t="str">
        <f t="shared" si="48"/>
        <v>B3 / BB</v>
      </c>
    </row>
    <row r="3110" spans="2:37" x14ac:dyDescent="0.2">
      <c r="B3110" s="69" t="s">
        <v>4924</v>
      </c>
      <c r="Q3110" t="s">
        <v>6801</v>
      </c>
      <c r="T3110" s="59" t="s">
        <v>4924</v>
      </c>
      <c r="W3110" t="s">
        <v>6598</v>
      </c>
      <c r="X3110" t="s">
        <v>6599</v>
      </c>
      <c r="AK3110" t="str">
        <f t="shared" si="48"/>
        <v>2BS. B</v>
      </c>
    </row>
    <row r="3111" spans="2:37" x14ac:dyDescent="0.2">
      <c r="B3111" s="66" t="s">
        <v>4999</v>
      </c>
      <c r="C3111" t="s">
        <v>9232</v>
      </c>
      <c r="Q3111" t="s">
        <v>6416</v>
      </c>
      <c r="T3111" s="59" t="s">
        <v>6416</v>
      </c>
      <c r="AK3111" t="str">
        <f t="shared" si="48"/>
        <v/>
      </c>
    </row>
    <row r="3112" spans="2:37" x14ac:dyDescent="0.2">
      <c r="B3112" s="66" t="s">
        <v>5001</v>
      </c>
      <c r="C3112" t="s">
        <v>9233</v>
      </c>
      <c r="Q3112" t="s">
        <v>6416</v>
      </c>
      <c r="T3112" s="59" t="s">
        <v>6416</v>
      </c>
      <c r="AK3112" t="str">
        <f t="shared" si="48"/>
        <v/>
      </c>
    </row>
    <row r="3113" spans="2:37" x14ac:dyDescent="0.2">
      <c r="B3113" s="66" t="s">
        <v>5003</v>
      </c>
      <c r="C3113" t="s">
        <v>9234</v>
      </c>
      <c r="Q3113" t="s">
        <v>6416</v>
      </c>
      <c r="T3113" s="59" t="s">
        <v>6416</v>
      </c>
      <c r="AK3113" t="str">
        <f t="shared" si="48"/>
        <v/>
      </c>
    </row>
    <row r="3114" spans="2:37" x14ac:dyDescent="0.2">
      <c r="B3114" s="66" t="s">
        <v>5005</v>
      </c>
      <c r="C3114" t="s">
        <v>9235</v>
      </c>
      <c r="Q3114" t="s">
        <v>6416</v>
      </c>
      <c r="T3114" s="59" t="s">
        <v>6416</v>
      </c>
      <c r="AK3114" t="str">
        <f t="shared" si="48"/>
        <v/>
      </c>
    </row>
    <row r="3115" spans="2:37" x14ac:dyDescent="0.2">
      <c r="B3115" s="63" t="s">
        <v>5007</v>
      </c>
      <c r="C3115" t="s">
        <v>9236</v>
      </c>
      <c r="Q3115" t="s">
        <v>6416</v>
      </c>
      <c r="T3115" s="59" t="s">
        <v>6416</v>
      </c>
      <c r="AK3115" t="str">
        <f t="shared" si="48"/>
        <v/>
      </c>
    </row>
    <row r="3116" spans="2:37" x14ac:dyDescent="0.2">
      <c r="B3116" s="68" t="s">
        <v>5009</v>
      </c>
      <c r="Q3116" t="s">
        <v>6810</v>
      </c>
      <c r="T3116" s="59" t="s">
        <v>5009</v>
      </c>
      <c r="W3116" t="s">
        <v>6495</v>
      </c>
      <c r="X3116" t="s">
        <v>6419</v>
      </c>
      <c r="Y3116" t="s">
        <v>6427</v>
      </c>
      <c r="Z3116" t="s">
        <v>6515</v>
      </c>
      <c r="AA3116" t="s">
        <v>6435</v>
      </c>
      <c r="AB3116" t="s">
        <v>6516</v>
      </c>
      <c r="AC3116" t="s">
        <v>6517</v>
      </c>
      <c r="AK3116" t="str">
        <f t="shared" si="48"/>
        <v>B3 / Beach Bar &amp; Pool Change</v>
      </c>
    </row>
    <row r="3117" spans="2:37" x14ac:dyDescent="0.2">
      <c r="B3117" s="66" t="s">
        <v>5010</v>
      </c>
      <c r="C3117" t="s">
        <v>9237</v>
      </c>
      <c r="Q3117" t="s">
        <v>6416</v>
      </c>
      <c r="T3117" s="59" t="s">
        <v>6416</v>
      </c>
      <c r="AK3117" t="str">
        <f t="shared" si="48"/>
        <v/>
      </c>
    </row>
    <row r="3118" spans="2:37" x14ac:dyDescent="0.2">
      <c r="B3118" s="66" t="s">
        <v>5012</v>
      </c>
      <c r="C3118" t="s">
        <v>9238</v>
      </c>
      <c r="Q3118" t="s">
        <v>6416</v>
      </c>
      <c r="T3118" s="59" t="s">
        <v>6416</v>
      </c>
      <c r="AK3118" t="str">
        <f t="shared" si="48"/>
        <v/>
      </c>
    </row>
    <row r="3119" spans="2:37" x14ac:dyDescent="0.2">
      <c r="B3119" s="66" t="s">
        <v>5014</v>
      </c>
      <c r="C3119" t="s">
        <v>9239</v>
      </c>
      <c r="Q3119" t="s">
        <v>6416</v>
      </c>
      <c r="T3119" s="59" t="s">
        <v>6416</v>
      </c>
      <c r="AK3119" t="str">
        <f t="shared" si="48"/>
        <v/>
      </c>
    </row>
    <row r="3120" spans="2:37" x14ac:dyDescent="0.2">
      <c r="B3120" s="66" t="s">
        <v>5016</v>
      </c>
      <c r="C3120" t="s">
        <v>9240</v>
      </c>
      <c r="Q3120" t="s">
        <v>6416</v>
      </c>
      <c r="T3120" s="59" t="s">
        <v>6416</v>
      </c>
      <c r="AK3120" t="str">
        <f t="shared" si="48"/>
        <v/>
      </c>
    </row>
    <row r="3121" spans="2:37" x14ac:dyDescent="0.2">
      <c r="B3121" s="63" t="s">
        <v>5018</v>
      </c>
      <c r="C3121" t="s">
        <v>9241</v>
      </c>
      <c r="Q3121" t="s">
        <v>6416</v>
      </c>
      <c r="T3121" s="59" t="s">
        <v>6416</v>
      </c>
      <c r="AK3121" t="str">
        <f t="shared" si="48"/>
        <v/>
      </c>
    </row>
    <row r="3122" spans="2:37" x14ac:dyDescent="0.2">
      <c r="B3122" s="67" t="s">
        <v>5020</v>
      </c>
      <c r="Q3122" t="s">
        <v>6692</v>
      </c>
      <c r="T3122" s="59" t="s">
        <v>5020</v>
      </c>
      <c r="W3122" t="s">
        <v>6480</v>
      </c>
      <c r="X3122" t="s">
        <v>6498</v>
      </c>
      <c r="AK3122" t="str">
        <f t="shared" si="48"/>
        <v>Zone B4</v>
      </c>
    </row>
    <row r="3123" spans="2:37" x14ac:dyDescent="0.2">
      <c r="B3123" s="68" t="s">
        <v>5021</v>
      </c>
      <c r="Q3123" t="s">
        <v>6811</v>
      </c>
      <c r="T3123" s="59" t="s">
        <v>5021</v>
      </c>
      <c r="W3123" t="s">
        <v>6498</v>
      </c>
      <c r="X3123" t="s">
        <v>6419</v>
      </c>
      <c r="Y3123" t="s">
        <v>6516</v>
      </c>
      <c r="Z3123" t="s">
        <v>6515</v>
      </c>
      <c r="AK3123" t="str">
        <f t="shared" si="48"/>
        <v>B4 / Pool Bar</v>
      </c>
    </row>
    <row r="3124" spans="2:37" x14ac:dyDescent="0.2">
      <c r="B3124" s="66" t="s">
        <v>5022</v>
      </c>
      <c r="C3124" t="s">
        <v>9242</v>
      </c>
      <c r="Q3124" t="s">
        <v>6416</v>
      </c>
      <c r="T3124" s="59" t="s">
        <v>6416</v>
      </c>
      <c r="AK3124" t="str">
        <f t="shared" si="48"/>
        <v/>
      </c>
    </row>
    <row r="3125" spans="2:37" x14ac:dyDescent="0.2">
      <c r="B3125" s="66" t="s">
        <v>5024</v>
      </c>
      <c r="C3125" t="s">
        <v>9243</v>
      </c>
      <c r="Q3125" t="s">
        <v>6416</v>
      </c>
      <c r="T3125" s="59" t="s">
        <v>6416</v>
      </c>
      <c r="AK3125" t="str">
        <f t="shared" si="48"/>
        <v/>
      </c>
    </row>
    <row r="3126" spans="2:37" x14ac:dyDescent="0.2">
      <c r="B3126" s="66" t="s">
        <v>5026</v>
      </c>
      <c r="C3126" t="s">
        <v>9244</v>
      </c>
      <c r="Q3126" t="s">
        <v>6416</v>
      </c>
      <c r="T3126" s="59" t="s">
        <v>6416</v>
      </c>
      <c r="AK3126" t="str">
        <f t="shared" si="48"/>
        <v/>
      </c>
    </row>
    <row r="3127" spans="2:37" x14ac:dyDescent="0.2">
      <c r="B3127" s="63" t="s">
        <v>5028</v>
      </c>
      <c r="C3127" t="s">
        <v>9245</v>
      </c>
      <c r="Q3127" t="s">
        <v>6416</v>
      </c>
      <c r="T3127" s="59" t="s">
        <v>6416</v>
      </c>
      <c r="AK3127" t="str">
        <f t="shared" si="48"/>
        <v/>
      </c>
    </row>
    <row r="3128" spans="2:37" x14ac:dyDescent="0.2">
      <c r="B3128" s="68" t="s">
        <v>5030</v>
      </c>
      <c r="Q3128" t="s">
        <v>6812</v>
      </c>
      <c r="T3128" s="59" t="s">
        <v>5030</v>
      </c>
      <c r="W3128" t="s">
        <v>6498</v>
      </c>
      <c r="X3128" t="s">
        <v>6419</v>
      </c>
      <c r="Y3128" t="s">
        <v>6608</v>
      </c>
      <c r="Z3128" t="s">
        <v>6435</v>
      </c>
      <c r="AA3128" t="s">
        <v>6520</v>
      </c>
      <c r="AB3128" t="s">
        <v>6521</v>
      </c>
      <c r="AK3128" t="str">
        <f t="shared" si="48"/>
        <v>B4 / Teen &amp; Children Recreation</v>
      </c>
    </row>
    <row r="3129" spans="2:37" x14ac:dyDescent="0.2">
      <c r="B3129" s="66" t="s">
        <v>5031</v>
      </c>
      <c r="C3129" t="s">
        <v>9246</v>
      </c>
      <c r="Q3129" t="s">
        <v>6416</v>
      </c>
      <c r="T3129" s="59" t="s">
        <v>6416</v>
      </c>
      <c r="AK3129" t="str">
        <f t="shared" si="48"/>
        <v/>
      </c>
    </row>
    <row r="3130" spans="2:37" x14ac:dyDescent="0.2">
      <c r="B3130" s="66" t="s">
        <v>5033</v>
      </c>
      <c r="C3130" t="s">
        <v>9247</v>
      </c>
      <c r="Q3130" t="s">
        <v>6416</v>
      </c>
      <c r="T3130" s="59" t="s">
        <v>6416</v>
      </c>
      <c r="AK3130" t="str">
        <f t="shared" si="48"/>
        <v/>
      </c>
    </row>
    <row r="3131" spans="2:37" x14ac:dyDescent="0.2">
      <c r="B3131" s="66" t="s">
        <v>5035</v>
      </c>
      <c r="C3131" t="s">
        <v>9248</v>
      </c>
      <c r="Q3131" t="s">
        <v>6416</v>
      </c>
      <c r="T3131" s="59" t="s">
        <v>6416</v>
      </c>
      <c r="AK3131" t="str">
        <f t="shared" si="48"/>
        <v/>
      </c>
    </row>
    <row r="3132" spans="2:37" x14ac:dyDescent="0.2">
      <c r="B3132" s="66" t="s">
        <v>5037</v>
      </c>
      <c r="C3132" t="s">
        <v>9249</v>
      </c>
      <c r="Q3132" t="s">
        <v>6416</v>
      </c>
      <c r="T3132" s="59" t="s">
        <v>6416</v>
      </c>
      <c r="AK3132" t="str">
        <f t="shared" si="48"/>
        <v/>
      </c>
    </row>
    <row r="3133" spans="2:37" x14ac:dyDescent="0.2">
      <c r="B3133" s="66" t="s">
        <v>5039</v>
      </c>
      <c r="C3133" t="s">
        <v>9250</v>
      </c>
      <c r="Q3133" t="s">
        <v>6416</v>
      </c>
      <c r="T3133" s="59" t="s">
        <v>6416</v>
      </c>
      <c r="AK3133" t="str">
        <f t="shared" si="48"/>
        <v/>
      </c>
    </row>
    <row r="3134" spans="2:37" x14ac:dyDescent="0.2">
      <c r="B3134" s="66" t="s">
        <v>5041</v>
      </c>
      <c r="C3134" t="s">
        <v>9251</v>
      </c>
      <c r="Q3134" t="s">
        <v>6416</v>
      </c>
      <c r="T3134" s="59" t="s">
        <v>6416</v>
      </c>
      <c r="AK3134" t="str">
        <f t="shared" si="48"/>
        <v/>
      </c>
    </row>
    <row r="3135" spans="2:37" x14ac:dyDescent="0.2">
      <c r="B3135" s="63" t="s">
        <v>5043</v>
      </c>
      <c r="C3135" t="s">
        <v>9252</v>
      </c>
      <c r="Q3135" t="s">
        <v>6416</v>
      </c>
      <c r="T3135" s="59" t="s">
        <v>6416</v>
      </c>
      <c r="AK3135" t="str">
        <f t="shared" si="48"/>
        <v/>
      </c>
    </row>
    <row r="3136" spans="2:37" x14ac:dyDescent="0.2">
      <c r="B3136" s="67" t="s">
        <v>5045</v>
      </c>
      <c r="Q3136" t="s">
        <v>6690</v>
      </c>
      <c r="T3136" s="59" t="s">
        <v>5045</v>
      </c>
      <c r="W3136" t="s">
        <v>6480</v>
      </c>
      <c r="X3136" t="s">
        <v>6496</v>
      </c>
      <c r="AK3136" t="str">
        <f t="shared" si="48"/>
        <v>Zone B5</v>
      </c>
    </row>
    <row r="3137" spans="2:37" x14ac:dyDescent="0.2">
      <c r="B3137" s="68" t="s">
        <v>5046</v>
      </c>
      <c r="Q3137" t="s">
        <v>6813</v>
      </c>
      <c r="T3137" s="59" t="s">
        <v>5046</v>
      </c>
      <c r="W3137" t="s">
        <v>6496</v>
      </c>
      <c r="X3137" t="s">
        <v>6419</v>
      </c>
      <c r="Y3137" t="s">
        <v>6609</v>
      </c>
      <c r="AK3137" t="str">
        <f t="shared" si="48"/>
        <v>B5 / Mice</v>
      </c>
    </row>
    <row r="3138" spans="2:37" x14ac:dyDescent="0.2">
      <c r="B3138" s="66" t="s">
        <v>5047</v>
      </c>
      <c r="C3138" t="s">
        <v>9253</v>
      </c>
      <c r="Q3138" t="s">
        <v>6416</v>
      </c>
      <c r="T3138" s="59" t="s">
        <v>6416</v>
      </c>
      <c r="AK3138" t="str">
        <f t="shared" si="48"/>
        <v/>
      </c>
    </row>
    <row r="3139" spans="2:37" x14ac:dyDescent="0.2">
      <c r="B3139" s="66" t="s">
        <v>5049</v>
      </c>
      <c r="C3139" t="s">
        <v>9254</v>
      </c>
      <c r="Q3139" t="s">
        <v>6416</v>
      </c>
      <c r="T3139" s="59" t="s">
        <v>6416</v>
      </c>
      <c r="AK3139" t="str">
        <f t="shared" si="48"/>
        <v/>
      </c>
    </row>
    <row r="3140" spans="2:37" x14ac:dyDescent="0.2">
      <c r="B3140" s="66" t="s">
        <v>5051</v>
      </c>
      <c r="C3140" t="s">
        <v>9255</v>
      </c>
      <c r="Q3140" t="s">
        <v>6416</v>
      </c>
      <c r="T3140" s="59" t="s">
        <v>6416</v>
      </c>
      <c r="AK3140" t="str">
        <f t="shared" si="48"/>
        <v/>
      </c>
    </row>
    <row r="3141" spans="2:37" x14ac:dyDescent="0.2">
      <c r="B3141" s="63" t="s">
        <v>5053</v>
      </c>
      <c r="C3141" t="s">
        <v>9256</v>
      </c>
      <c r="Q3141" t="s">
        <v>6416</v>
      </c>
      <c r="T3141" s="59" t="s">
        <v>6416</v>
      </c>
      <c r="AK3141" t="str">
        <f t="shared" si="48"/>
        <v/>
      </c>
    </row>
    <row r="3142" spans="2:37" x14ac:dyDescent="0.2">
      <c r="B3142" s="64" t="s">
        <v>5055</v>
      </c>
      <c r="Q3142" t="s">
        <v>6646</v>
      </c>
      <c r="T3142" s="59" t="s">
        <v>5055</v>
      </c>
      <c r="W3142" t="s">
        <v>6424</v>
      </c>
      <c r="X3142" t="s">
        <v>6428</v>
      </c>
      <c r="AK3142" t="str">
        <f t="shared" ref="AK3142:AK3205" si="49">CONCATENATE(W3142,IF(X3142&lt;&gt;""," ",""),X3142,IF(Y3142&lt;&gt;""," ",""),Y3142,IF(Z3142&lt;&gt;""," ",""),Z3142,IF(AA3142&lt;&gt;""," ",""),AA3142,IF(AB3142&lt;&gt;""," ",""),AB3142,IF(AC3142&lt;&gt;""," ",""),AC3142,IF(AD3142&lt;&gt;""," ",""),AD3142,IF(AE3142&lt;&gt;""," ",""),AE3142,IF(AF3142&lt;&gt;""," ",""),AF3142,IF(AG3142&lt;&gt;""," ",""),AG3142,IF(AH3142&lt;&gt;""," ",""),AH3142,IF(AI3142&lt;&gt;""," ",""),AI3142,IF(AJ3142&lt;&gt;""," ",""),AJ3142)</f>
        <v>The Tail</v>
      </c>
    </row>
    <row r="3143" spans="2:37" x14ac:dyDescent="0.2">
      <c r="B3143" s="65" t="s">
        <v>5056</v>
      </c>
      <c r="Q3143" t="s">
        <v>6814</v>
      </c>
      <c r="T3143" s="59" t="s">
        <v>5056</v>
      </c>
      <c r="W3143" t="s">
        <v>6480</v>
      </c>
      <c r="X3143" t="s">
        <v>6500</v>
      </c>
      <c r="Y3143" t="s">
        <v>6610</v>
      </c>
      <c r="Z3143" t="s">
        <v>6611</v>
      </c>
      <c r="AK3143" t="str">
        <f t="shared" si="49"/>
        <v>Zone T1 Guestrooms (M03)</v>
      </c>
    </row>
    <row r="3144" spans="2:37" x14ac:dyDescent="0.2">
      <c r="B3144" s="67" t="s">
        <v>62</v>
      </c>
      <c r="Q3144" t="s">
        <v>6649</v>
      </c>
      <c r="T3144" s="59" t="s">
        <v>62</v>
      </c>
      <c r="W3144" t="s">
        <v>6434</v>
      </c>
      <c r="X3144">
        <v>1</v>
      </c>
      <c r="AK3144" t="str">
        <f t="shared" si="49"/>
        <v>Level 1</v>
      </c>
    </row>
    <row r="3145" spans="2:37" x14ac:dyDescent="0.2">
      <c r="B3145" s="68" t="s">
        <v>5057</v>
      </c>
      <c r="Q3145" t="s">
        <v>6696</v>
      </c>
      <c r="T3145" s="59" t="s">
        <v>5057</v>
      </c>
      <c r="W3145" t="s">
        <v>6480</v>
      </c>
      <c r="X3145" t="s">
        <v>6500</v>
      </c>
      <c r="AK3145" t="str">
        <f t="shared" si="49"/>
        <v>Zone T1</v>
      </c>
    </row>
    <row r="3146" spans="2:37" x14ac:dyDescent="0.2">
      <c r="B3146" s="69" t="s">
        <v>5058</v>
      </c>
      <c r="Q3146" t="s">
        <v>6815</v>
      </c>
      <c r="T3146" s="59" t="s">
        <v>5058</v>
      </c>
      <c r="W3146" t="s">
        <v>6500</v>
      </c>
      <c r="X3146" t="s">
        <v>6419</v>
      </c>
      <c r="Y3146" t="s">
        <v>6612</v>
      </c>
      <c r="AK3146" t="str">
        <f t="shared" si="49"/>
        <v>T1 / P1</v>
      </c>
    </row>
    <row r="3147" spans="2:37" x14ac:dyDescent="0.2">
      <c r="B3147" s="70" t="s">
        <v>5059</v>
      </c>
      <c r="Q3147" t="s">
        <v>6718</v>
      </c>
      <c r="T3147" s="59" t="s">
        <v>5059</v>
      </c>
      <c r="W3147" t="s">
        <v>6524</v>
      </c>
      <c r="X3147" t="s">
        <v>6525</v>
      </c>
      <c r="Y3147" t="s">
        <v>6526</v>
      </c>
      <c r="AK3147" t="str">
        <f t="shared" si="49"/>
        <v>S. K. L.</v>
      </c>
    </row>
    <row r="3148" spans="2:37" x14ac:dyDescent="0.2">
      <c r="B3148" s="66" t="s">
        <v>5060</v>
      </c>
      <c r="C3148" t="s">
        <v>9257</v>
      </c>
      <c r="Q3148" t="s">
        <v>6416</v>
      </c>
      <c r="T3148" s="59" t="s">
        <v>6416</v>
      </c>
      <c r="AK3148" t="str">
        <f t="shared" si="49"/>
        <v/>
      </c>
    </row>
    <row r="3149" spans="2:37" x14ac:dyDescent="0.2">
      <c r="B3149" s="66" t="s">
        <v>5062</v>
      </c>
      <c r="C3149" t="s">
        <v>9258</v>
      </c>
      <c r="Q3149" t="s">
        <v>6416</v>
      </c>
      <c r="T3149" s="59" t="s">
        <v>6416</v>
      </c>
      <c r="AK3149" t="str">
        <f t="shared" si="49"/>
        <v/>
      </c>
    </row>
    <row r="3150" spans="2:37" x14ac:dyDescent="0.2">
      <c r="B3150" s="66" t="s">
        <v>5064</v>
      </c>
      <c r="C3150" t="s">
        <v>9259</v>
      </c>
      <c r="Q3150" t="s">
        <v>6416</v>
      </c>
      <c r="T3150" s="59" t="s">
        <v>6416</v>
      </c>
      <c r="AK3150" t="str">
        <f t="shared" si="49"/>
        <v/>
      </c>
    </row>
    <row r="3151" spans="2:37" x14ac:dyDescent="0.2">
      <c r="B3151" s="63" t="s">
        <v>5066</v>
      </c>
      <c r="C3151" t="s">
        <v>9260</v>
      </c>
      <c r="Q3151" t="s">
        <v>6416</v>
      </c>
      <c r="T3151" s="59" t="s">
        <v>6416</v>
      </c>
      <c r="AK3151" t="str">
        <f t="shared" si="49"/>
        <v/>
      </c>
    </row>
    <row r="3152" spans="2:37" x14ac:dyDescent="0.2">
      <c r="B3152" s="70" t="s">
        <v>5068</v>
      </c>
      <c r="Q3152" t="s">
        <v>6730</v>
      </c>
      <c r="T3152" s="59" t="s">
        <v>5068</v>
      </c>
      <c r="W3152" t="s">
        <v>6524</v>
      </c>
      <c r="X3152" t="s">
        <v>6525</v>
      </c>
      <c r="Y3152" t="s">
        <v>6528</v>
      </c>
      <c r="Z3152" t="s">
        <v>6527</v>
      </c>
      <c r="AA3152">
        <v>1</v>
      </c>
      <c r="AK3152" t="str">
        <f t="shared" si="49"/>
        <v>S. K. R. - 1</v>
      </c>
    </row>
    <row r="3153" spans="2:37" x14ac:dyDescent="0.2">
      <c r="B3153" s="66" t="s">
        <v>5069</v>
      </c>
      <c r="C3153" t="s">
        <v>9261</v>
      </c>
      <c r="Q3153" t="s">
        <v>6416</v>
      </c>
      <c r="T3153" s="59" t="s">
        <v>6416</v>
      </c>
      <c r="AK3153" t="str">
        <f t="shared" si="49"/>
        <v/>
      </c>
    </row>
    <row r="3154" spans="2:37" x14ac:dyDescent="0.2">
      <c r="B3154" s="66" t="s">
        <v>5071</v>
      </c>
      <c r="C3154" t="s">
        <v>9262</v>
      </c>
      <c r="Q3154" t="s">
        <v>6416</v>
      </c>
      <c r="T3154" s="59" t="s">
        <v>6416</v>
      </c>
      <c r="AK3154" t="str">
        <f t="shared" si="49"/>
        <v/>
      </c>
    </row>
    <row r="3155" spans="2:37" x14ac:dyDescent="0.2">
      <c r="B3155" s="66" t="s">
        <v>5073</v>
      </c>
      <c r="C3155" t="s">
        <v>9263</v>
      </c>
      <c r="Q3155" t="s">
        <v>6416</v>
      </c>
      <c r="T3155" s="59" t="s">
        <v>6416</v>
      </c>
      <c r="AK3155" t="str">
        <f t="shared" si="49"/>
        <v/>
      </c>
    </row>
    <row r="3156" spans="2:37" x14ac:dyDescent="0.2">
      <c r="B3156" s="63" t="s">
        <v>5075</v>
      </c>
      <c r="C3156" t="s">
        <v>9264</v>
      </c>
      <c r="Q3156" t="s">
        <v>6416</v>
      </c>
      <c r="T3156" s="59" t="s">
        <v>6416</v>
      </c>
      <c r="AK3156" t="str">
        <f t="shared" si="49"/>
        <v/>
      </c>
    </row>
    <row r="3157" spans="2:37" x14ac:dyDescent="0.2">
      <c r="B3157" s="70" t="s">
        <v>5077</v>
      </c>
      <c r="Q3157" t="s">
        <v>6731</v>
      </c>
      <c r="T3157" s="59" t="s">
        <v>5077</v>
      </c>
      <c r="W3157" t="s">
        <v>6524</v>
      </c>
      <c r="X3157" t="s">
        <v>6525</v>
      </c>
      <c r="Y3157" t="s">
        <v>6528</v>
      </c>
      <c r="Z3157" t="s">
        <v>6527</v>
      </c>
      <c r="AA3157">
        <v>2</v>
      </c>
      <c r="AK3157" t="str">
        <f t="shared" si="49"/>
        <v>S. K. R. - 2</v>
      </c>
    </row>
    <row r="3158" spans="2:37" x14ac:dyDescent="0.2">
      <c r="B3158" s="66" t="s">
        <v>5078</v>
      </c>
      <c r="C3158" t="s">
        <v>9265</v>
      </c>
      <c r="Q3158" t="s">
        <v>6416</v>
      </c>
      <c r="T3158" s="59" t="s">
        <v>6416</v>
      </c>
      <c r="AK3158" t="str">
        <f t="shared" si="49"/>
        <v/>
      </c>
    </row>
    <row r="3159" spans="2:37" x14ac:dyDescent="0.2">
      <c r="B3159" s="66" t="s">
        <v>5080</v>
      </c>
      <c r="C3159" t="s">
        <v>9266</v>
      </c>
      <c r="Q3159" t="s">
        <v>6416</v>
      </c>
      <c r="T3159" s="59" t="s">
        <v>6416</v>
      </c>
      <c r="AK3159" t="str">
        <f t="shared" si="49"/>
        <v/>
      </c>
    </row>
    <row r="3160" spans="2:37" x14ac:dyDescent="0.2">
      <c r="B3160" s="66" t="s">
        <v>5082</v>
      </c>
      <c r="C3160" t="s">
        <v>9267</v>
      </c>
      <c r="Q3160" t="s">
        <v>6416</v>
      </c>
      <c r="T3160" s="59" t="s">
        <v>6416</v>
      </c>
      <c r="AK3160" t="str">
        <f t="shared" si="49"/>
        <v/>
      </c>
    </row>
    <row r="3161" spans="2:37" x14ac:dyDescent="0.2">
      <c r="B3161" s="63" t="s">
        <v>5084</v>
      </c>
      <c r="C3161" t="s">
        <v>9268</v>
      </c>
      <c r="Q3161" t="s">
        <v>6416</v>
      </c>
      <c r="T3161" s="59" t="s">
        <v>6416</v>
      </c>
      <c r="AK3161" t="str">
        <f t="shared" si="49"/>
        <v/>
      </c>
    </row>
    <row r="3162" spans="2:37" x14ac:dyDescent="0.2">
      <c r="B3162" s="70" t="s">
        <v>5086</v>
      </c>
      <c r="Q3162" t="s">
        <v>6762</v>
      </c>
      <c r="T3162" s="59" t="s">
        <v>5086</v>
      </c>
      <c r="W3162" t="s">
        <v>6524</v>
      </c>
      <c r="X3162" t="s">
        <v>6525</v>
      </c>
      <c r="Y3162" t="s">
        <v>6528</v>
      </c>
      <c r="Z3162" t="s">
        <v>6527</v>
      </c>
      <c r="AA3162">
        <v>3</v>
      </c>
      <c r="AK3162" t="str">
        <f t="shared" si="49"/>
        <v>S. K. R. - 3</v>
      </c>
    </row>
    <row r="3163" spans="2:37" x14ac:dyDescent="0.2">
      <c r="B3163" s="66" t="s">
        <v>5087</v>
      </c>
      <c r="C3163" t="s">
        <v>9269</v>
      </c>
      <c r="Q3163" t="s">
        <v>6416</v>
      </c>
      <c r="T3163" s="59" t="s">
        <v>6416</v>
      </c>
      <c r="AK3163" t="str">
        <f t="shared" si="49"/>
        <v/>
      </c>
    </row>
    <row r="3164" spans="2:37" x14ac:dyDescent="0.2">
      <c r="B3164" s="66" t="s">
        <v>5089</v>
      </c>
      <c r="C3164" t="s">
        <v>9270</v>
      </c>
      <c r="Q3164" t="s">
        <v>6416</v>
      </c>
      <c r="T3164" s="59" t="s">
        <v>6416</v>
      </c>
      <c r="AK3164" t="str">
        <f t="shared" si="49"/>
        <v/>
      </c>
    </row>
    <row r="3165" spans="2:37" x14ac:dyDescent="0.2">
      <c r="B3165" s="66" t="s">
        <v>5091</v>
      </c>
      <c r="C3165" t="s">
        <v>9271</v>
      </c>
      <c r="Q3165" t="s">
        <v>6416</v>
      </c>
      <c r="T3165" s="59" t="s">
        <v>6416</v>
      </c>
      <c r="AK3165" t="str">
        <f t="shared" si="49"/>
        <v/>
      </c>
    </row>
    <row r="3166" spans="2:37" x14ac:dyDescent="0.2">
      <c r="B3166" s="63" t="s">
        <v>5093</v>
      </c>
      <c r="C3166" t="s">
        <v>9272</v>
      </c>
      <c r="Q3166" t="s">
        <v>6416</v>
      </c>
      <c r="T3166" s="59" t="s">
        <v>6416</v>
      </c>
      <c r="AK3166" t="str">
        <f t="shared" si="49"/>
        <v/>
      </c>
    </row>
    <row r="3167" spans="2:37" x14ac:dyDescent="0.2">
      <c r="B3167" s="70" t="s">
        <v>5095</v>
      </c>
      <c r="Q3167" t="s">
        <v>6816</v>
      </c>
      <c r="T3167" s="59" t="s">
        <v>5095</v>
      </c>
      <c r="W3167" t="s">
        <v>6524</v>
      </c>
      <c r="X3167" t="s">
        <v>6525</v>
      </c>
      <c r="Y3167" t="s">
        <v>6528</v>
      </c>
      <c r="Z3167" t="s">
        <v>6527</v>
      </c>
      <c r="AA3167">
        <v>4</v>
      </c>
      <c r="AK3167" t="str">
        <f t="shared" si="49"/>
        <v>S. K. R. - 4</v>
      </c>
    </row>
    <row r="3168" spans="2:37" x14ac:dyDescent="0.2">
      <c r="B3168" s="66" t="s">
        <v>5096</v>
      </c>
      <c r="C3168" t="s">
        <v>9273</v>
      </c>
      <c r="Q3168" t="s">
        <v>6416</v>
      </c>
      <c r="T3168" s="59" t="s">
        <v>6416</v>
      </c>
      <c r="AK3168" t="str">
        <f t="shared" si="49"/>
        <v/>
      </c>
    </row>
    <row r="3169" spans="2:37" x14ac:dyDescent="0.2">
      <c r="B3169" s="66" t="s">
        <v>5098</v>
      </c>
      <c r="C3169" t="s">
        <v>9274</v>
      </c>
      <c r="Q3169" t="s">
        <v>6416</v>
      </c>
      <c r="T3169" s="59" t="s">
        <v>6416</v>
      </c>
      <c r="AK3169" t="str">
        <f t="shared" si="49"/>
        <v/>
      </c>
    </row>
    <row r="3170" spans="2:37" x14ac:dyDescent="0.2">
      <c r="B3170" s="66" t="s">
        <v>5100</v>
      </c>
      <c r="C3170" t="s">
        <v>9275</v>
      </c>
      <c r="Q3170" t="s">
        <v>6416</v>
      </c>
      <c r="T3170" s="59" t="s">
        <v>6416</v>
      </c>
      <c r="AK3170" t="str">
        <f t="shared" si="49"/>
        <v/>
      </c>
    </row>
    <row r="3171" spans="2:37" x14ac:dyDescent="0.2">
      <c r="B3171" s="63" t="s">
        <v>5102</v>
      </c>
      <c r="C3171" t="s">
        <v>9276</v>
      </c>
      <c r="Q3171" t="s">
        <v>6416</v>
      </c>
      <c r="T3171" s="59" t="s">
        <v>6416</v>
      </c>
      <c r="AK3171" t="str">
        <f t="shared" si="49"/>
        <v/>
      </c>
    </row>
    <row r="3172" spans="2:37" x14ac:dyDescent="0.2">
      <c r="B3172" s="70" t="s">
        <v>5104</v>
      </c>
      <c r="Q3172" t="s">
        <v>6715</v>
      </c>
      <c r="T3172" s="59" t="s">
        <v>5104</v>
      </c>
      <c r="W3172" t="s">
        <v>6530</v>
      </c>
      <c r="X3172" t="s">
        <v>6526</v>
      </c>
      <c r="AK3172" t="str">
        <f t="shared" si="49"/>
        <v>JS. L.</v>
      </c>
    </row>
    <row r="3173" spans="2:37" x14ac:dyDescent="0.2">
      <c r="B3173" s="66" t="s">
        <v>5105</v>
      </c>
      <c r="C3173" t="s">
        <v>9277</v>
      </c>
      <c r="Q3173" t="s">
        <v>6416</v>
      </c>
      <c r="T3173" s="59" t="s">
        <v>6416</v>
      </c>
      <c r="AK3173" t="str">
        <f t="shared" si="49"/>
        <v/>
      </c>
    </row>
    <row r="3174" spans="2:37" x14ac:dyDescent="0.2">
      <c r="B3174" s="66" t="s">
        <v>5107</v>
      </c>
      <c r="C3174" t="s">
        <v>9278</v>
      </c>
      <c r="Q3174" t="s">
        <v>6416</v>
      </c>
      <c r="T3174" s="59" t="s">
        <v>6416</v>
      </c>
      <c r="AK3174" t="str">
        <f t="shared" si="49"/>
        <v/>
      </c>
    </row>
    <row r="3175" spans="2:37" x14ac:dyDescent="0.2">
      <c r="B3175" s="66" t="s">
        <v>5109</v>
      </c>
      <c r="C3175" t="s">
        <v>9279</v>
      </c>
      <c r="Q3175" t="s">
        <v>6416</v>
      </c>
      <c r="T3175" s="59" t="s">
        <v>6416</v>
      </c>
      <c r="AK3175" t="str">
        <f t="shared" si="49"/>
        <v/>
      </c>
    </row>
    <row r="3176" spans="2:37" x14ac:dyDescent="0.2">
      <c r="B3176" s="63" t="s">
        <v>5111</v>
      </c>
      <c r="C3176" t="s">
        <v>9280</v>
      </c>
      <c r="Q3176" t="s">
        <v>6416</v>
      </c>
      <c r="T3176" s="59" t="s">
        <v>6416</v>
      </c>
      <c r="AK3176" t="str">
        <f t="shared" si="49"/>
        <v/>
      </c>
    </row>
    <row r="3177" spans="2:37" x14ac:dyDescent="0.2">
      <c r="B3177" s="69" t="s">
        <v>5113</v>
      </c>
      <c r="Q3177" t="s">
        <v>6817</v>
      </c>
      <c r="T3177" s="59" t="s">
        <v>5113</v>
      </c>
      <c r="W3177" t="s">
        <v>6500</v>
      </c>
      <c r="X3177" t="s">
        <v>6419</v>
      </c>
      <c r="Y3177" t="s">
        <v>6613</v>
      </c>
      <c r="AK3177" t="str">
        <f t="shared" si="49"/>
        <v>T1 / Q1</v>
      </c>
    </row>
    <row r="3178" spans="2:37" x14ac:dyDescent="0.2">
      <c r="B3178" s="70" t="s">
        <v>5059</v>
      </c>
      <c r="Q3178" t="s">
        <v>6718</v>
      </c>
      <c r="T3178" s="59" t="s">
        <v>5059</v>
      </c>
      <c r="W3178" t="s">
        <v>6524</v>
      </c>
      <c r="X3178" t="s">
        <v>6525</v>
      </c>
      <c r="Y3178" t="s">
        <v>6526</v>
      </c>
      <c r="AK3178" t="str">
        <f t="shared" si="49"/>
        <v>S. K. L.</v>
      </c>
    </row>
    <row r="3179" spans="2:37" x14ac:dyDescent="0.2">
      <c r="B3179" s="66" t="s">
        <v>5114</v>
      </c>
      <c r="C3179" t="s">
        <v>9281</v>
      </c>
      <c r="Q3179" t="s">
        <v>6416</v>
      </c>
      <c r="T3179" s="59" t="s">
        <v>6416</v>
      </c>
      <c r="AK3179" t="str">
        <f t="shared" si="49"/>
        <v/>
      </c>
    </row>
    <row r="3180" spans="2:37" x14ac:dyDescent="0.2">
      <c r="B3180" s="66" t="s">
        <v>5116</v>
      </c>
      <c r="C3180" t="s">
        <v>9282</v>
      </c>
      <c r="Q3180" t="s">
        <v>6416</v>
      </c>
      <c r="T3180" s="59" t="s">
        <v>6416</v>
      </c>
      <c r="AK3180" t="str">
        <f t="shared" si="49"/>
        <v/>
      </c>
    </row>
    <row r="3181" spans="2:37" x14ac:dyDescent="0.2">
      <c r="B3181" s="66" t="s">
        <v>5118</v>
      </c>
      <c r="C3181" t="s">
        <v>9283</v>
      </c>
      <c r="Q3181" t="s">
        <v>6416</v>
      </c>
      <c r="T3181" s="59" t="s">
        <v>6416</v>
      </c>
      <c r="AK3181" t="str">
        <f t="shared" si="49"/>
        <v/>
      </c>
    </row>
    <row r="3182" spans="2:37" x14ac:dyDescent="0.2">
      <c r="B3182" s="63" t="s">
        <v>5120</v>
      </c>
      <c r="C3182" t="s">
        <v>9284</v>
      </c>
      <c r="Q3182" t="s">
        <v>6416</v>
      </c>
      <c r="T3182" s="59" t="s">
        <v>6416</v>
      </c>
      <c r="AK3182" t="str">
        <f t="shared" si="49"/>
        <v/>
      </c>
    </row>
    <row r="3183" spans="2:37" x14ac:dyDescent="0.2">
      <c r="B3183" s="70" t="s">
        <v>5122</v>
      </c>
      <c r="Q3183" t="s">
        <v>6716</v>
      </c>
      <c r="T3183" s="59" t="s">
        <v>5122</v>
      </c>
      <c r="W3183" t="s">
        <v>6530</v>
      </c>
      <c r="X3183" t="s">
        <v>6528</v>
      </c>
      <c r="AK3183" t="str">
        <f t="shared" si="49"/>
        <v>JS. R.</v>
      </c>
    </row>
    <row r="3184" spans="2:37" x14ac:dyDescent="0.2">
      <c r="B3184" s="66" t="s">
        <v>5123</v>
      </c>
      <c r="C3184" t="s">
        <v>9285</v>
      </c>
      <c r="Q3184" t="s">
        <v>6416</v>
      </c>
      <c r="T3184" s="59" t="s">
        <v>6416</v>
      </c>
      <c r="AK3184" t="str">
        <f t="shared" si="49"/>
        <v/>
      </c>
    </row>
    <row r="3185" spans="2:37" x14ac:dyDescent="0.2">
      <c r="B3185" s="66" t="s">
        <v>5125</v>
      </c>
      <c r="C3185" t="s">
        <v>9286</v>
      </c>
      <c r="Q3185" t="s">
        <v>6416</v>
      </c>
      <c r="T3185" s="59" t="s">
        <v>6416</v>
      </c>
      <c r="AK3185" t="str">
        <f t="shared" si="49"/>
        <v/>
      </c>
    </row>
    <row r="3186" spans="2:37" x14ac:dyDescent="0.2">
      <c r="B3186" s="66" t="s">
        <v>5127</v>
      </c>
      <c r="C3186" t="s">
        <v>9287</v>
      </c>
      <c r="Q3186" t="s">
        <v>6416</v>
      </c>
      <c r="T3186" s="59" t="s">
        <v>6416</v>
      </c>
      <c r="AK3186" t="str">
        <f t="shared" si="49"/>
        <v/>
      </c>
    </row>
    <row r="3187" spans="2:37" x14ac:dyDescent="0.2">
      <c r="B3187" s="63" t="s">
        <v>5129</v>
      </c>
      <c r="C3187" t="s">
        <v>9288</v>
      </c>
      <c r="Q3187" t="s">
        <v>6416</v>
      </c>
      <c r="T3187" s="59" t="s">
        <v>6416</v>
      </c>
      <c r="AK3187" t="str">
        <f t="shared" si="49"/>
        <v/>
      </c>
    </row>
    <row r="3188" spans="2:37" x14ac:dyDescent="0.2">
      <c r="B3188" s="69" t="s">
        <v>5131</v>
      </c>
      <c r="Q3188" t="s">
        <v>6818</v>
      </c>
      <c r="T3188" s="59" t="s">
        <v>5131</v>
      </c>
      <c r="W3188" t="s">
        <v>6500</v>
      </c>
      <c r="X3188" t="s">
        <v>6419</v>
      </c>
      <c r="Y3188" t="s">
        <v>6487</v>
      </c>
      <c r="AK3188" t="str">
        <f t="shared" si="49"/>
        <v>T1 / R1</v>
      </c>
    </row>
    <row r="3189" spans="2:37" x14ac:dyDescent="0.2">
      <c r="B3189" s="70" t="s">
        <v>5059</v>
      </c>
      <c r="Q3189" t="s">
        <v>6718</v>
      </c>
      <c r="T3189" s="59" t="s">
        <v>5059</v>
      </c>
      <c r="W3189" t="s">
        <v>6524</v>
      </c>
      <c r="X3189" t="s">
        <v>6525</v>
      </c>
      <c r="Y3189" t="s">
        <v>6526</v>
      </c>
      <c r="AK3189" t="str">
        <f t="shared" si="49"/>
        <v>S. K. L.</v>
      </c>
    </row>
    <row r="3190" spans="2:37" x14ac:dyDescent="0.2">
      <c r="B3190" s="66" t="s">
        <v>5132</v>
      </c>
      <c r="C3190" t="s">
        <v>9289</v>
      </c>
      <c r="Q3190" t="s">
        <v>6416</v>
      </c>
      <c r="T3190" s="59" t="s">
        <v>6416</v>
      </c>
      <c r="AK3190" t="str">
        <f t="shared" si="49"/>
        <v/>
      </c>
    </row>
    <row r="3191" spans="2:37" x14ac:dyDescent="0.2">
      <c r="B3191" s="66" t="s">
        <v>5134</v>
      </c>
      <c r="C3191" t="s">
        <v>9290</v>
      </c>
      <c r="Q3191" t="s">
        <v>6416</v>
      </c>
      <c r="T3191" s="59" t="s">
        <v>6416</v>
      </c>
      <c r="AK3191" t="str">
        <f t="shared" si="49"/>
        <v/>
      </c>
    </row>
    <row r="3192" spans="2:37" x14ac:dyDescent="0.2">
      <c r="B3192" s="66" t="s">
        <v>5136</v>
      </c>
      <c r="C3192" t="s">
        <v>9291</v>
      </c>
      <c r="Q3192" t="s">
        <v>6416</v>
      </c>
      <c r="T3192" s="59" t="s">
        <v>6416</v>
      </c>
      <c r="AK3192" t="str">
        <f t="shared" si="49"/>
        <v/>
      </c>
    </row>
    <row r="3193" spans="2:37" x14ac:dyDescent="0.2">
      <c r="B3193" s="63" t="s">
        <v>5138</v>
      </c>
      <c r="C3193" t="s">
        <v>9292</v>
      </c>
      <c r="Q3193" t="s">
        <v>6416</v>
      </c>
      <c r="T3193" s="59" t="s">
        <v>6416</v>
      </c>
      <c r="AK3193" t="str">
        <f t="shared" si="49"/>
        <v/>
      </c>
    </row>
    <row r="3194" spans="2:37" x14ac:dyDescent="0.2">
      <c r="B3194" s="70" t="s">
        <v>5068</v>
      </c>
      <c r="Q3194" t="s">
        <v>6730</v>
      </c>
      <c r="T3194" s="59" t="s">
        <v>5068</v>
      </c>
      <c r="W3194" t="s">
        <v>6524</v>
      </c>
      <c r="X3194" t="s">
        <v>6525</v>
      </c>
      <c r="Y3194" t="s">
        <v>6528</v>
      </c>
      <c r="Z3194" t="s">
        <v>6527</v>
      </c>
      <c r="AA3194">
        <v>1</v>
      </c>
      <c r="AK3194" t="str">
        <f t="shared" si="49"/>
        <v>S. K. R. - 1</v>
      </c>
    </row>
    <row r="3195" spans="2:37" x14ac:dyDescent="0.2">
      <c r="B3195" s="66" t="s">
        <v>5140</v>
      </c>
      <c r="C3195" t="s">
        <v>9293</v>
      </c>
      <c r="Q3195" t="s">
        <v>6416</v>
      </c>
      <c r="T3195" s="59" t="s">
        <v>6416</v>
      </c>
      <c r="AK3195" t="str">
        <f t="shared" si="49"/>
        <v/>
      </c>
    </row>
    <row r="3196" spans="2:37" x14ac:dyDescent="0.2">
      <c r="B3196" s="66" t="s">
        <v>5142</v>
      </c>
      <c r="C3196" t="s">
        <v>9294</v>
      </c>
      <c r="Q3196" t="s">
        <v>6416</v>
      </c>
      <c r="T3196" s="59" t="s">
        <v>6416</v>
      </c>
      <c r="AK3196" t="str">
        <f t="shared" si="49"/>
        <v/>
      </c>
    </row>
    <row r="3197" spans="2:37" x14ac:dyDescent="0.2">
      <c r="B3197" s="66" t="s">
        <v>5144</v>
      </c>
      <c r="C3197" t="s">
        <v>9295</v>
      </c>
      <c r="Q3197" t="s">
        <v>6416</v>
      </c>
      <c r="T3197" s="59" t="s">
        <v>6416</v>
      </c>
      <c r="AK3197" t="str">
        <f t="shared" si="49"/>
        <v/>
      </c>
    </row>
    <row r="3198" spans="2:37" x14ac:dyDescent="0.2">
      <c r="B3198" s="63" t="s">
        <v>5146</v>
      </c>
      <c r="C3198" t="s">
        <v>9296</v>
      </c>
      <c r="Q3198" t="s">
        <v>6416</v>
      </c>
      <c r="T3198" s="59" t="s">
        <v>6416</v>
      </c>
      <c r="AK3198" t="str">
        <f t="shared" si="49"/>
        <v/>
      </c>
    </row>
    <row r="3199" spans="2:37" x14ac:dyDescent="0.2">
      <c r="B3199" s="70" t="s">
        <v>5077</v>
      </c>
      <c r="Q3199" t="s">
        <v>6731</v>
      </c>
      <c r="T3199" s="59" t="s">
        <v>5077</v>
      </c>
      <c r="W3199" t="s">
        <v>6524</v>
      </c>
      <c r="X3199" t="s">
        <v>6525</v>
      </c>
      <c r="Y3199" t="s">
        <v>6528</v>
      </c>
      <c r="Z3199" t="s">
        <v>6527</v>
      </c>
      <c r="AA3199">
        <v>2</v>
      </c>
      <c r="AK3199" t="str">
        <f t="shared" si="49"/>
        <v>S. K. R. - 2</v>
      </c>
    </row>
    <row r="3200" spans="2:37" x14ac:dyDescent="0.2">
      <c r="B3200" s="66" t="s">
        <v>5148</v>
      </c>
      <c r="C3200" t="s">
        <v>9297</v>
      </c>
      <c r="Q3200" t="s">
        <v>6416</v>
      </c>
      <c r="T3200" s="59" t="s">
        <v>6416</v>
      </c>
      <c r="AK3200" t="str">
        <f t="shared" si="49"/>
        <v/>
      </c>
    </row>
    <row r="3201" spans="2:37" x14ac:dyDescent="0.2">
      <c r="B3201" s="66" t="s">
        <v>5150</v>
      </c>
      <c r="C3201" t="s">
        <v>9298</v>
      </c>
      <c r="Q3201" t="s">
        <v>6416</v>
      </c>
      <c r="T3201" s="59" t="s">
        <v>6416</v>
      </c>
      <c r="AK3201" t="str">
        <f t="shared" si="49"/>
        <v/>
      </c>
    </row>
    <row r="3202" spans="2:37" x14ac:dyDescent="0.2">
      <c r="B3202" s="66" t="s">
        <v>5152</v>
      </c>
      <c r="C3202" t="s">
        <v>9299</v>
      </c>
      <c r="Q3202" t="s">
        <v>6416</v>
      </c>
      <c r="T3202" s="59" t="s">
        <v>6416</v>
      </c>
      <c r="AK3202" t="str">
        <f t="shared" si="49"/>
        <v/>
      </c>
    </row>
    <row r="3203" spans="2:37" x14ac:dyDescent="0.2">
      <c r="B3203" s="63" t="s">
        <v>5154</v>
      </c>
      <c r="C3203" t="s">
        <v>9300</v>
      </c>
      <c r="Q3203" t="s">
        <v>6416</v>
      </c>
      <c r="T3203" s="59" t="s">
        <v>6416</v>
      </c>
      <c r="AK3203" t="str">
        <f t="shared" si="49"/>
        <v/>
      </c>
    </row>
    <row r="3204" spans="2:37" x14ac:dyDescent="0.2">
      <c r="B3204" s="69" t="s">
        <v>5156</v>
      </c>
      <c r="Q3204" t="s">
        <v>6819</v>
      </c>
      <c r="T3204" s="59" t="s">
        <v>5156</v>
      </c>
      <c r="W3204" t="s">
        <v>6500</v>
      </c>
      <c r="X3204" t="s">
        <v>6419</v>
      </c>
      <c r="Y3204" t="s">
        <v>6614</v>
      </c>
      <c r="AK3204" t="str">
        <f t="shared" si="49"/>
        <v>T1 / S1</v>
      </c>
    </row>
    <row r="3205" spans="2:37" x14ac:dyDescent="0.2">
      <c r="B3205" s="70" t="s">
        <v>5157</v>
      </c>
      <c r="Q3205" t="s">
        <v>6710</v>
      </c>
      <c r="T3205" s="59" t="s">
        <v>5157</v>
      </c>
      <c r="W3205" t="s">
        <v>6524</v>
      </c>
      <c r="X3205" t="s">
        <v>6525</v>
      </c>
      <c r="Y3205" t="s">
        <v>6526</v>
      </c>
      <c r="Z3205" t="s">
        <v>6527</v>
      </c>
      <c r="AA3205">
        <v>1</v>
      </c>
      <c r="AK3205" t="str">
        <f t="shared" si="49"/>
        <v>S. K. L. - 1</v>
      </c>
    </row>
    <row r="3206" spans="2:37" x14ac:dyDescent="0.2">
      <c r="B3206" s="66" t="s">
        <v>5158</v>
      </c>
      <c r="C3206" t="s">
        <v>9301</v>
      </c>
      <c r="Q3206" t="s">
        <v>6416</v>
      </c>
      <c r="T3206" s="59" t="s">
        <v>6416</v>
      </c>
      <c r="AK3206" t="str">
        <f t="shared" ref="AK3206:AK3269" si="50">CONCATENATE(W3206,IF(X3206&lt;&gt;""," ",""),X3206,IF(Y3206&lt;&gt;""," ",""),Y3206,IF(Z3206&lt;&gt;""," ",""),Z3206,IF(AA3206&lt;&gt;""," ",""),AA3206,IF(AB3206&lt;&gt;""," ",""),AB3206,IF(AC3206&lt;&gt;""," ",""),AC3206,IF(AD3206&lt;&gt;""," ",""),AD3206,IF(AE3206&lt;&gt;""," ",""),AE3206,IF(AF3206&lt;&gt;""," ",""),AF3206,IF(AG3206&lt;&gt;""," ",""),AG3206,IF(AH3206&lt;&gt;""," ",""),AH3206,IF(AI3206&lt;&gt;""," ",""),AI3206,IF(AJ3206&lt;&gt;""," ",""),AJ3206)</f>
        <v/>
      </c>
    </row>
    <row r="3207" spans="2:37" x14ac:dyDescent="0.2">
      <c r="B3207" s="66" t="s">
        <v>5160</v>
      </c>
      <c r="C3207" t="s">
        <v>9302</v>
      </c>
      <c r="Q3207" t="s">
        <v>6416</v>
      </c>
      <c r="T3207" s="59" t="s">
        <v>6416</v>
      </c>
      <c r="AK3207" t="str">
        <f t="shared" si="50"/>
        <v/>
      </c>
    </row>
    <row r="3208" spans="2:37" x14ac:dyDescent="0.2">
      <c r="B3208" s="66" t="s">
        <v>5162</v>
      </c>
      <c r="C3208" t="s">
        <v>9303</v>
      </c>
      <c r="Q3208" t="s">
        <v>6416</v>
      </c>
      <c r="T3208" s="59" t="s">
        <v>6416</v>
      </c>
      <c r="AK3208" t="str">
        <f t="shared" si="50"/>
        <v/>
      </c>
    </row>
    <row r="3209" spans="2:37" x14ac:dyDescent="0.2">
      <c r="B3209" s="63" t="s">
        <v>5164</v>
      </c>
      <c r="C3209" t="s">
        <v>9304</v>
      </c>
      <c r="Q3209" t="s">
        <v>6416</v>
      </c>
      <c r="T3209" s="59" t="s">
        <v>6416</v>
      </c>
      <c r="AK3209" t="str">
        <f t="shared" si="50"/>
        <v/>
      </c>
    </row>
    <row r="3210" spans="2:37" x14ac:dyDescent="0.2">
      <c r="B3210" s="70" t="s">
        <v>5166</v>
      </c>
      <c r="Q3210" t="s">
        <v>6711</v>
      </c>
      <c r="T3210" s="59" t="s">
        <v>5166</v>
      </c>
      <c r="W3210" t="s">
        <v>6524</v>
      </c>
      <c r="X3210" t="s">
        <v>6525</v>
      </c>
      <c r="Y3210" t="s">
        <v>6526</v>
      </c>
      <c r="Z3210" t="s">
        <v>6527</v>
      </c>
      <c r="AA3210">
        <v>2</v>
      </c>
      <c r="AK3210" t="str">
        <f t="shared" si="50"/>
        <v>S. K. L. - 2</v>
      </c>
    </row>
    <row r="3211" spans="2:37" x14ac:dyDescent="0.2">
      <c r="B3211" s="66" t="s">
        <v>5167</v>
      </c>
      <c r="C3211" t="s">
        <v>9305</v>
      </c>
      <c r="Q3211" t="s">
        <v>6416</v>
      </c>
      <c r="T3211" s="59" t="s">
        <v>6416</v>
      </c>
      <c r="AK3211" t="str">
        <f t="shared" si="50"/>
        <v/>
      </c>
    </row>
    <row r="3212" spans="2:37" x14ac:dyDescent="0.2">
      <c r="B3212" s="66" t="s">
        <v>5169</v>
      </c>
      <c r="C3212" t="s">
        <v>9306</v>
      </c>
      <c r="Q3212" t="s">
        <v>6416</v>
      </c>
      <c r="T3212" s="59" t="s">
        <v>6416</v>
      </c>
      <c r="AK3212" t="str">
        <f t="shared" si="50"/>
        <v/>
      </c>
    </row>
    <row r="3213" spans="2:37" x14ac:dyDescent="0.2">
      <c r="B3213" s="66" t="s">
        <v>5171</v>
      </c>
      <c r="C3213" t="s">
        <v>9307</v>
      </c>
      <c r="Q3213" t="s">
        <v>6416</v>
      </c>
      <c r="T3213" s="59" t="s">
        <v>6416</v>
      </c>
      <c r="AK3213" t="str">
        <f t="shared" si="50"/>
        <v/>
      </c>
    </row>
    <row r="3214" spans="2:37" x14ac:dyDescent="0.2">
      <c r="B3214" s="63" t="s">
        <v>5173</v>
      </c>
      <c r="C3214" t="s">
        <v>9308</v>
      </c>
      <c r="Q3214" t="s">
        <v>6416</v>
      </c>
      <c r="T3214" s="59" t="s">
        <v>6416</v>
      </c>
      <c r="AK3214" t="str">
        <f t="shared" si="50"/>
        <v/>
      </c>
    </row>
    <row r="3215" spans="2:37" x14ac:dyDescent="0.2">
      <c r="B3215" s="70" t="s">
        <v>5175</v>
      </c>
      <c r="Q3215" t="s">
        <v>6712</v>
      </c>
      <c r="T3215" s="59" t="s">
        <v>5175</v>
      </c>
      <c r="W3215" t="s">
        <v>6524</v>
      </c>
      <c r="X3215" t="s">
        <v>6525</v>
      </c>
      <c r="Y3215" t="s">
        <v>6528</v>
      </c>
      <c r="AK3215" t="str">
        <f t="shared" si="50"/>
        <v>S. K. R.</v>
      </c>
    </row>
    <row r="3216" spans="2:37" x14ac:dyDescent="0.2">
      <c r="B3216" s="66" t="s">
        <v>5176</v>
      </c>
      <c r="C3216" t="s">
        <v>9309</v>
      </c>
      <c r="Q3216" t="s">
        <v>6416</v>
      </c>
      <c r="T3216" s="59" t="s">
        <v>6416</v>
      </c>
      <c r="AK3216" t="str">
        <f t="shared" si="50"/>
        <v/>
      </c>
    </row>
    <row r="3217" spans="2:37" x14ac:dyDescent="0.2">
      <c r="B3217" s="66" t="s">
        <v>5178</v>
      </c>
      <c r="C3217" t="s">
        <v>9310</v>
      </c>
      <c r="Q3217" t="s">
        <v>6416</v>
      </c>
      <c r="T3217" s="59" t="s">
        <v>6416</v>
      </c>
      <c r="AK3217" t="str">
        <f t="shared" si="50"/>
        <v/>
      </c>
    </row>
    <row r="3218" spans="2:37" x14ac:dyDescent="0.2">
      <c r="B3218" s="66" t="s">
        <v>5180</v>
      </c>
      <c r="C3218" t="s">
        <v>9311</v>
      </c>
      <c r="Q3218" t="s">
        <v>6416</v>
      </c>
      <c r="T3218" s="59" t="s">
        <v>6416</v>
      </c>
      <c r="AK3218" t="str">
        <f t="shared" si="50"/>
        <v/>
      </c>
    </row>
    <row r="3219" spans="2:37" x14ac:dyDescent="0.2">
      <c r="B3219" s="63" t="s">
        <v>5182</v>
      </c>
      <c r="C3219" t="s">
        <v>9312</v>
      </c>
      <c r="Q3219" t="s">
        <v>6416</v>
      </c>
      <c r="T3219" s="59" t="s">
        <v>6416</v>
      </c>
      <c r="AK3219" t="str">
        <f t="shared" si="50"/>
        <v/>
      </c>
    </row>
    <row r="3220" spans="2:37" x14ac:dyDescent="0.2">
      <c r="B3220" s="70" t="s">
        <v>5122</v>
      </c>
      <c r="Q3220" t="s">
        <v>6716</v>
      </c>
      <c r="T3220" s="59" t="s">
        <v>5122</v>
      </c>
      <c r="W3220" t="s">
        <v>6530</v>
      </c>
      <c r="X3220" t="s">
        <v>6528</v>
      </c>
      <c r="AK3220" t="str">
        <f t="shared" si="50"/>
        <v>JS. R.</v>
      </c>
    </row>
    <row r="3221" spans="2:37" x14ac:dyDescent="0.2">
      <c r="B3221" s="66" t="s">
        <v>5184</v>
      </c>
      <c r="C3221" t="s">
        <v>9313</v>
      </c>
      <c r="Q3221" t="s">
        <v>6416</v>
      </c>
      <c r="T3221" s="59" t="s">
        <v>6416</v>
      </c>
      <c r="AK3221" t="str">
        <f t="shared" si="50"/>
        <v/>
      </c>
    </row>
    <row r="3222" spans="2:37" x14ac:dyDescent="0.2">
      <c r="B3222" s="66" t="s">
        <v>5186</v>
      </c>
      <c r="C3222" t="s">
        <v>9314</v>
      </c>
      <c r="Q3222" t="s">
        <v>6416</v>
      </c>
      <c r="T3222" s="59" t="s">
        <v>6416</v>
      </c>
      <c r="AK3222" t="str">
        <f t="shared" si="50"/>
        <v/>
      </c>
    </row>
    <row r="3223" spans="2:37" x14ac:dyDescent="0.2">
      <c r="B3223" s="66" t="s">
        <v>5188</v>
      </c>
      <c r="C3223" t="s">
        <v>9315</v>
      </c>
      <c r="Q3223" t="s">
        <v>6416</v>
      </c>
      <c r="T3223" s="59" t="s">
        <v>6416</v>
      </c>
      <c r="AK3223" t="str">
        <f t="shared" si="50"/>
        <v/>
      </c>
    </row>
    <row r="3224" spans="2:37" x14ac:dyDescent="0.2">
      <c r="B3224" s="63" t="s">
        <v>5190</v>
      </c>
      <c r="C3224" t="s">
        <v>9316</v>
      </c>
      <c r="Q3224" t="s">
        <v>6416</v>
      </c>
      <c r="T3224" s="59" t="s">
        <v>6416</v>
      </c>
      <c r="AK3224" t="str">
        <f t="shared" si="50"/>
        <v/>
      </c>
    </row>
    <row r="3225" spans="2:37" x14ac:dyDescent="0.2">
      <c r="B3225" s="69" t="s">
        <v>5192</v>
      </c>
      <c r="Q3225" t="s">
        <v>6820</v>
      </c>
      <c r="T3225" s="59" t="s">
        <v>5192</v>
      </c>
      <c r="W3225" t="s">
        <v>6500</v>
      </c>
      <c r="X3225" t="s">
        <v>6419</v>
      </c>
      <c r="Y3225" t="s">
        <v>6500</v>
      </c>
      <c r="AK3225" t="str">
        <f t="shared" si="50"/>
        <v>T1 / T1</v>
      </c>
    </row>
    <row r="3226" spans="2:37" x14ac:dyDescent="0.2">
      <c r="B3226" s="70" t="s">
        <v>5068</v>
      </c>
      <c r="Q3226" t="s">
        <v>6730</v>
      </c>
      <c r="T3226" s="59" t="s">
        <v>5068</v>
      </c>
      <c r="W3226" t="s">
        <v>6524</v>
      </c>
      <c r="X3226" t="s">
        <v>6525</v>
      </c>
      <c r="Y3226" t="s">
        <v>6528</v>
      </c>
      <c r="Z3226" t="s">
        <v>6527</v>
      </c>
      <c r="AA3226">
        <v>1</v>
      </c>
      <c r="AK3226" t="str">
        <f t="shared" si="50"/>
        <v>S. K. R. - 1</v>
      </c>
    </row>
    <row r="3227" spans="2:37" x14ac:dyDescent="0.2">
      <c r="B3227" s="66" t="s">
        <v>5193</v>
      </c>
      <c r="C3227" t="s">
        <v>9317</v>
      </c>
      <c r="Q3227" t="s">
        <v>6416</v>
      </c>
      <c r="T3227" s="59" t="s">
        <v>6416</v>
      </c>
      <c r="AK3227" t="str">
        <f t="shared" si="50"/>
        <v/>
      </c>
    </row>
    <row r="3228" spans="2:37" x14ac:dyDescent="0.2">
      <c r="B3228" s="66" t="s">
        <v>5195</v>
      </c>
      <c r="C3228" t="s">
        <v>9318</v>
      </c>
      <c r="Q3228" t="s">
        <v>6416</v>
      </c>
      <c r="T3228" s="59" t="s">
        <v>6416</v>
      </c>
      <c r="AK3228" t="str">
        <f t="shared" si="50"/>
        <v/>
      </c>
    </row>
    <row r="3229" spans="2:37" x14ac:dyDescent="0.2">
      <c r="B3229" s="66" t="s">
        <v>5197</v>
      </c>
      <c r="C3229" t="s">
        <v>9319</v>
      </c>
      <c r="Q3229" t="s">
        <v>6416</v>
      </c>
      <c r="T3229" s="59" t="s">
        <v>6416</v>
      </c>
      <c r="AK3229" t="str">
        <f t="shared" si="50"/>
        <v/>
      </c>
    </row>
    <row r="3230" spans="2:37" x14ac:dyDescent="0.2">
      <c r="B3230" s="63" t="s">
        <v>5199</v>
      </c>
      <c r="C3230" t="s">
        <v>9320</v>
      </c>
      <c r="Q3230" t="s">
        <v>6416</v>
      </c>
      <c r="T3230" s="59" t="s">
        <v>6416</v>
      </c>
      <c r="AK3230" t="str">
        <f t="shared" si="50"/>
        <v/>
      </c>
    </row>
    <row r="3231" spans="2:37" x14ac:dyDescent="0.2">
      <c r="B3231" s="70" t="s">
        <v>5157</v>
      </c>
      <c r="Q3231" t="s">
        <v>6710</v>
      </c>
      <c r="T3231" s="59" t="s">
        <v>5157</v>
      </c>
      <c r="W3231" t="s">
        <v>6524</v>
      </c>
      <c r="X3231" t="s">
        <v>6525</v>
      </c>
      <c r="Y3231" t="s">
        <v>6526</v>
      </c>
      <c r="Z3231" t="s">
        <v>6527</v>
      </c>
      <c r="AA3231">
        <v>1</v>
      </c>
      <c r="AK3231" t="str">
        <f t="shared" si="50"/>
        <v>S. K. L. - 1</v>
      </c>
    </row>
    <row r="3232" spans="2:37" x14ac:dyDescent="0.2">
      <c r="B3232" s="66" t="s">
        <v>5201</v>
      </c>
      <c r="C3232" t="s">
        <v>9321</v>
      </c>
      <c r="Q3232" t="s">
        <v>6416</v>
      </c>
      <c r="T3232" s="59" t="s">
        <v>6416</v>
      </c>
      <c r="AK3232" t="str">
        <f t="shared" si="50"/>
        <v/>
      </c>
    </row>
    <row r="3233" spans="2:37" x14ac:dyDescent="0.2">
      <c r="B3233" s="66" t="s">
        <v>5203</v>
      </c>
      <c r="C3233" t="s">
        <v>9322</v>
      </c>
      <c r="Q3233" t="s">
        <v>6416</v>
      </c>
      <c r="T3233" s="59" t="s">
        <v>6416</v>
      </c>
      <c r="AK3233" t="str">
        <f t="shared" si="50"/>
        <v/>
      </c>
    </row>
    <row r="3234" spans="2:37" x14ac:dyDescent="0.2">
      <c r="B3234" s="66" t="s">
        <v>5205</v>
      </c>
      <c r="C3234" t="s">
        <v>9323</v>
      </c>
      <c r="Q3234" t="s">
        <v>6416</v>
      </c>
      <c r="T3234" s="59" t="s">
        <v>6416</v>
      </c>
      <c r="AK3234" t="str">
        <f t="shared" si="50"/>
        <v/>
      </c>
    </row>
    <row r="3235" spans="2:37" x14ac:dyDescent="0.2">
      <c r="B3235" s="63" t="s">
        <v>5207</v>
      </c>
      <c r="C3235" t="s">
        <v>9324</v>
      </c>
      <c r="Q3235" t="s">
        <v>6416</v>
      </c>
      <c r="T3235" s="59" t="s">
        <v>6416</v>
      </c>
      <c r="AK3235" t="str">
        <f t="shared" si="50"/>
        <v/>
      </c>
    </row>
    <row r="3236" spans="2:37" x14ac:dyDescent="0.2">
      <c r="B3236" s="70" t="s">
        <v>5166</v>
      </c>
      <c r="Q3236" t="s">
        <v>6711</v>
      </c>
      <c r="T3236" s="59" t="s">
        <v>5166</v>
      </c>
      <c r="W3236" t="s">
        <v>6524</v>
      </c>
      <c r="X3236" t="s">
        <v>6525</v>
      </c>
      <c r="Y3236" t="s">
        <v>6526</v>
      </c>
      <c r="Z3236" t="s">
        <v>6527</v>
      </c>
      <c r="AA3236">
        <v>2</v>
      </c>
      <c r="AK3236" t="str">
        <f t="shared" si="50"/>
        <v>S. K. L. - 2</v>
      </c>
    </row>
    <row r="3237" spans="2:37" x14ac:dyDescent="0.2">
      <c r="B3237" s="66" t="s">
        <v>5209</v>
      </c>
      <c r="C3237" t="s">
        <v>9325</v>
      </c>
      <c r="Q3237" t="s">
        <v>6416</v>
      </c>
      <c r="T3237" s="59" t="s">
        <v>6416</v>
      </c>
      <c r="AK3237" t="str">
        <f t="shared" si="50"/>
        <v/>
      </c>
    </row>
    <row r="3238" spans="2:37" x14ac:dyDescent="0.2">
      <c r="B3238" s="66" t="s">
        <v>5211</v>
      </c>
      <c r="C3238" t="s">
        <v>9326</v>
      </c>
      <c r="Q3238" t="s">
        <v>6416</v>
      </c>
      <c r="T3238" s="59" t="s">
        <v>6416</v>
      </c>
      <c r="AK3238" t="str">
        <f t="shared" si="50"/>
        <v/>
      </c>
    </row>
    <row r="3239" spans="2:37" x14ac:dyDescent="0.2">
      <c r="B3239" s="66" t="s">
        <v>5213</v>
      </c>
      <c r="C3239" t="s">
        <v>9327</v>
      </c>
      <c r="Q3239" t="s">
        <v>6416</v>
      </c>
      <c r="T3239" s="59" t="s">
        <v>6416</v>
      </c>
      <c r="AK3239" t="str">
        <f t="shared" si="50"/>
        <v/>
      </c>
    </row>
    <row r="3240" spans="2:37" x14ac:dyDescent="0.2">
      <c r="B3240" s="63" t="s">
        <v>5215</v>
      </c>
      <c r="C3240" t="s">
        <v>9328</v>
      </c>
      <c r="Q3240" t="s">
        <v>6416</v>
      </c>
      <c r="T3240" s="59" t="s">
        <v>6416</v>
      </c>
      <c r="AK3240" t="str">
        <f t="shared" si="50"/>
        <v/>
      </c>
    </row>
    <row r="3241" spans="2:37" x14ac:dyDescent="0.2">
      <c r="B3241" s="70" t="s">
        <v>5077</v>
      </c>
      <c r="Q3241" t="s">
        <v>6731</v>
      </c>
      <c r="T3241" s="59" t="s">
        <v>5077</v>
      </c>
      <c r="W3241" t="s">
        <v>6524</v>
      </c>
      <c r="X3241" t="s">
        <v>6525</v>
      </c>
      <c r="Y3241" t="s">
        <v>6528</v>
      </c>
      <c r="Z3241" t="s">
        <v>6527</v>
      </c>
      <c r="AA3241">
        <v>2</v>
      </c>
      <c r="AK3241" t="str">
        <f t="shared" si="50"/>
        <v>S. K. R. - 2</v>
      </c>
    </row>
    <row r="3242" spans="2:37" x14ac:dyDescent="0.2">
      <c r="B3242" s="66" t="s">
        <v>5217</v>
      </c>
      <c r="C3242" t="s">
        <v>9329</v>
      </c>
      <c r="Q3242" t="s">
        <v>6416</v>
      </c>
      <c r="T3242" s="59" t="s">
        <v>6416</v>
      </c>
      <c r="AK3242" t="str">
        <f t="shared" si="50"/>
        <v/>
      </c>
    </row>
    <row r="3243" spans="2:37" x14ac:dyDescent="0.2">
      <c r="B3243" s="66" t="s">
        <v>5219</v>
      </c>
      <c r="C3243" t="s">
        <v>9330</v>
      </c>
      <c r="Q3243" t="s">
        <v>6416</v>
      </c>
      <c r="T3243" s="59" t="s">
        <v>6416</v>
      </c>
      <c r="AK3243" t="str">
        <f t="shared" si="50"/>
        <v/>
      </c>
    </row>
    <row r="3244" spans="2:37" x14ac:dyDescent="0.2">
      <c r="B3244" s="66" t="s">
        <v>5221</v>
      </c>
      <c r="C3244" t="s">
        <v>9331</v>
      </c>
      <c r="Q3244" t="s">
        <v>6416</v>
      </c>
      <c r="T3244" s="59" t="s">
        <v>6416</v>
      </c>
      <c r="AK3244" t="str">
        <f t="shared" si="50"/>
        <v/>
      </c>
    </row>
    <row r="3245" spans="2:37" x14ac:dyDescent="0.2">
      <c r="B3245" s="63" t="s">
        <v>5223</v>
      </c>
      <c r="C3245" t="s">
        <v>9332</v>
      </c>
      <c r="Q3245" t="s">
        <v>6416</v>
      </c>
      <c r="T3245" s="59" t="s">
        <v>6416</v>
      </c>
      <c r="AK3245" t="str">
        <f t="shared" si="50"/>
        <v/>
      </c>
    </row>
    <row r="3246" spans="2:37" x14ac:dyDescent="0.2">
      <c r="B3246" s="70" t="s">
        <v>5122</v>
      </c>
      <c r="Q3246" t="s">
        <v>6716</v>
      </c>
      <c r="T3246" s="59" t="s">
        <v>5122</v>
      </c>
      <c r="W3246" t="s">
        <v>6530</v>
      </c>
      <c r="X3246" t="s">
        <v>6528</v>
      </c>
      <c r="AK3246" t="str">
        <f t="shared" si="50"/>
        <v>JS. R.</v>
      </c>
    </row>
    <row r="3247" spans="2:37" x14ac:dyDescent="0.2">
      <c r="B3247" s="66" t="s">
        <v>5225</v>
      </c>
      <c r="C3247" t="s">
        <v>9333</v>
      </c>
      <c r="Q3247" t="s">
        <v>6416</v>
      </c>
      <c r="T3247" s="59" t="s">
        <v>6416</v>
      </c>
      <c r="AK3247" t="str">
        <f t="shared" si="50"/>
        <v/>
      </c>
    </row>
    <row r="3248" spans="2:37" x14ac:dyDescent="0.2">
      <c r="B3248" s="66" t="s">
        <v>5227</v>
      </c>
      <c r="C3248" t="s">
        <v>9334</v>
      </c>
      <c r="Q3248" t="s">
        <v>6416</v>
      </c>
      <c r="T3248" s="59" t="s">
        <v>6416</v>
      </c>
      <c r="AK3248" t="str">
        <f t="shared" si="50"/>
        <v/>
      </c>
    </row>
    <row r="3249" spans="2:37" x14ac:dyDescent="0.2">
      <c r="B3249" s="66" t="s">
        <v>5229</v>
      </c>
      <c r="C3249" t="s">
        <v>9335</v>
      </c>
      <c r="Q3249" t="s">
        <v>6416</v>
      </c>
      <c r="T3249" s="59" t="s">
        <v>6416</v>
      </c>
      <c r="AK3249" t="str">
        <f t="shared" si="50"/>
        <v/>
      </c>
    </row>
    <row r="3250" spans="2:37" x14ac:dyDescent="0.2">
      <c r="B3250" s="63" t="s">
        <v>5231</v>
      </c>
      <c r="C3250" t="s">
        <v>9336</v>
      </c>
      <c r="Q3250" t="s">
        <v>6416</v>
      </c>
      <c r="T3250" s="59" t="s">
        <v>6416</v>
      </c>
      <c r="AK3250" t="str">
        <f t="shared" si="50"/>
        <v/>
      </c>
    </row>
    <row r="3251" spans="2:37" x14ac:dyDescent="0.2">
      <c r="B3251" s="69" t="s">
        <v>5233</v>
      </c>
      <c r="Q3251" t="s">
        <v>6821</v>
      </c>
      <c r="T3251" s="59" t="s">
        <v>5233</v>
      </c>
      <c r="W3251" t="s">
        <v>6500</v>
      </c>
      <c r="X3251" t="s">
        <v>6419</v>
      </c>
      <c r="Y3251" t="s">
        <v>6615</v>
      </c>
      <c r="AK3251" t="str">
        <f t="shared" si="50"/>
        <v>T1 / U1</v>
      </c>
    </row>
    <row r="3252" spans="2:37" x14ac:dyDescent="0.2">
      <c r="B3252" s="70" t="s">
        <v>5157</v>
      </c>
      <c r="Q3252" t="s">
        <v>6710</v>
      </c>
      <c r="T3252" s="59" t="s">
        <v>5157</v>
      </c>
      <c r="W3252" t="s">
        <v>6524</v>
      </c>
      <c r="X3252" t="s">
        <v>6525</v>
      </c>
      <c r="Y3252" t="s">
        <v>6526</v>
      </c>
      <c r="Z3252" t="s">
        <v>6527</v>
      </c>
      <c r="AA3252">
        <v>1</v>
      </c>
      <c r="AK3252" t="str">
        <f t="shared" si="50"/>
        <v>S. K. L. - 1</v>
      </c>
    </row>
    <row r="3253" spans="2:37" x14ac:dyDescent="0.2">
      <c r="B3253" s="66" t="s">
        <v>5234</v>
      </c>
      <c r="C3253" t="s">
        <v>9337</v>
      </c>
      <c r="Q3253" t="s">
        <v>6416</v>
      </c>
      <c r="T3253" s="59" t="s">
        <v>6416</v>
      </c>
      <c r="AK3253" t="str">
        <f t="shared" si="50"/>
        <v/>
      </c>
    </row>
    <row r="3254" spans="2:37" x14ac:dyDescent="0.2">
      <c r="B3254" s="66" t="s">
        <v>5236</v>
      </c>
      <c r="C3254" t="s">
        <v>9338</v>
      </c>
      <c r="Q3254" t="s">
        <v>6416</v>
      </c>
      <c r="T3254" s="59" t="s">
        <v>6416</v>
      </c>
      <c r="AK3254" t="str">
        <f t="shared" si="50"/>
        <v/>
      </c>
    </row>
    <row r="3255" spans="2:37" x14ac:dyDescent="0.2">
      <c r="B3255" s="66" t="s">
        <v>5238</v>
      </c>
      <c r="C3255" t="s">
        <v>9339</v>
      </c>
      <c r="Q3255" t="s">
        <v>6416</v>
      </c>
      <c r="T3255" s="59" t="s">
        <v>6416</v>
      </c>
      <c r="AK3255" t="str">
        <f t="shared" si="50"/>
        <v/>
      </c>
    </row>
    <row r="3256" spans="2:37" x14ac:dyDescent="0.2">
      <c r="B3256" s="63" t="s">
        <v>5240</v>
      </c>
      <c r="C3256" t="s">
        <v>9340</v>
      </c>
      <c r="Q3256" t="s">
        <v>6416</v>
      </c>
      <c r="T3256" s="59" t="s">
        <v>6416</v>
      </c>
      <c r="AK3256" t="str">
        <f t="shared" si="50"/>
        <v/>
      </c>
    </row>
    <row r="3257" spans="2:37" x14ac:dyDescent="0.2">
      <c r="B3257" s="70" t="s">
        <v>5166</v>
      </c>
      <c r="Q3257" t="s">
        <v>6711</v>
      </c>
      <c r="T3257" s="59" t="s">
        <v>5166</v>
      </c>
      <c r="W3257" t="s">
        <v>6524</v>
      </c>
      <c r="X3257" t="s">
        <v>6525</v>
      </c>
      <c r="Y3257" t="s">
        <v>6526</v>
      </c>
      <c r="Z3257" t="s">
        <v>6527</v>
      </c>
      <c r="AA3257">
        <v>2</v>
      </c>
      <c r="AK3257" t="str">
        <f t="shared" si="50"/>
        <v>S. K. L. - 2</v>
      </c>
    </row>
    <row r="3258" spans="2:37" x14ac:dyDescent="0.2">
      <c r="B3258" s="66" t="s">
        <v>5242</v>
      </c>
      <c r="C3258" t="s">
        <v>9341</v>
      </c>
      <c r="Q3258" t="s">
        <v>6416</v>
      </c>
      <c r="T3258" s="59" t="s">
        <v>6416</v>
      </c>
      <c r="AK3258" t="str">
        <f t="shared" si="50"/>
        <v/>
      </c>
    </row>
    <row r="3259" spans="2:37" x14ac:dyDescent="0.2">
      <c r="B3259" s="66" t="s">
        <v>5244</v>
      </c>
      <c r="C3259" t="s">
        <v>9342</v>
      </c>
      <c r="Q3259" t="s">
        <v>6416</v>
      </c>
      <c r="T3259" s="59" t="s">
        <v>6416</v>
      </c>
      <c r="AK3259" t="str">
        <f t="shared" si="50"/>
        <v/>
      </c>
    </row>
    <row r="3260" spans="2:37" x14ac:dyDescent="0.2">
      <c r="B3260" s="66" t="s">
        <v>5246</v>
      </c>
      <c r="C3260" t="s">
        <v>9343</v>
      </c>
      <c r="Q3260" t="s">
        <v>6416</v>
      </c>
      <c r="T3260" s="59" t="s">
        <v>6416</v>
      </c>
      <c r="AK3260" t="str">
        <f t="shared" si="50"/>
        <v/>
      </c>
    </row>
    <row r="3261" spans="2:37" x14ac:dyDescent="0.2">
      <c r="B3261" s="63" t="s">
        <v>5248</v>
      </c>
      <c r="C3261" t="s">
        <v>9344</v>
      </c>
      <c r="Q3261" t="s">
        <v>6416</v>
      </c>
      <c r="T3261" s="59" t="s">
        <v>6416</v>
      </c>
      <c r="AK3261" t="str">
        <f t="shared" si="50"/>
        <v/>
      </c>
    </row>
    <row r="3262" spans="2:37" x14ac:dyDescent="0.2">
      <c r="B3262" s="70" t="s">
        <v>5250</v>
      </c>
      <c r="Q3262" t="s">
        <v>6741</v>
      </c>
      <c r="T3262" s="59" t="s">
        <v>5250</v>
      </c>
      <c r="W3262" t="s">
        <v>6524</v>
      </c>
      <c r="X3262" t="s">
        <v>6525</v>
      </c>
      <c r="Y3262" t="s">
        <v>6526</v>
      </c>
      <c r="Z3262" t="s">
        <v>6527</v>
      </c>
      <c r="AA3262">
        <v>3</v>
      </c>
      <c r="AK3262" t="str">
        <f t="shared" si="50"/>
        <v>S. K. L. - 3</v>
      </c>
    </row>
    <row r="3263" spans="2:37" x14ac:dyDescent="0.2">
      <c r="B3263" s="66" t="s">
        <v>5251</v>
      </c>
      <c r="C3263" t="s">
        <v>9345</v>
      </c>
      <c r="Q3263" t="s">
        <v>6416</v>
      </c>
      <c r="T3263" s="59" t="s">
        <v>6416</v>
      </c>
      <c r="AK3263" t="str">
        <f t="shared" si="50"/>
        <v/>
      </c>
    </row>
    <row r="3264" spans="2:37" x14ac:dyDescent="0.2">
      <c r="B3264" s="66" t="s">
        <v>5253</v>
      </c>
      <c r="C3264" t="s">
        <v>9346</v>
      </c>
      <c r="Q3264" t="s">
        <v>6416</v>
      </c>
      <c r="T3264" s="59" t="s">
        <v>6416</v>
      </c>
      <c r="AK3264" t="str">
        <f t="shared" si="50"/>
        <v/>
      </c>
    </row>
    <row r="3265" spans="2:37" x14ac:dyDescent="0.2">
      <c r="B3265" s="66" t="s">
        <v>5255</v>
      </c>
      <c r="C3265" t="s">
        <v>9347</v>
      </c>
      <c r="Q3265" t="s">
        <v>6416</v>
      </c>
      <c r="T3265" s="59" t="s">
        <v>6416</v>
      </c>
      <c r="AK3265" t="str">
        <f t="shared" si="50"/>
        <v/>
      </c>
    </row>
    <row r="3266" spans="2:37" x14ac:dyDescent="0.2">
      <c r="B3266" s="63" t="s">
        <v>5257</v>
      </c>
      <c r="C3266" t="s">
        <v>9348</v>
      </c>
      <c r="Q3266" t="s">
        <v>6416</v>
      </c>
      <c r="T3266" s="59" t="s">
        <v>6416</v>
      </c>
      <c r="AK3266" t="str">
        <f t="shared" si="50"/>
        <v/>
      </c>
    </row>
    <row r="3267" spans="2:37" x14ac:dyDescent="0.2">
      <c r="B3267" s="70" t="s">
        <v>5259</v>
      </c>
      <c r="Q3267" t="s">
        <v>6822</v>
      </c>
      <c r="T3267" s="59" t="s">
        <v>5259</v>
      </c>
      <c r="W3267" t="s">
        <v>6524</v>
      </c>
      <c r="X3267" t="s">
        <v>6525</v>
      </c>
      <c r="Y3267" t="s">
        <v>6526</v>
      </c>
      <c r="Z3267" t="s">
        <v>6527</v>
      </c>
      <c r="AA3267">
        <v>4</v>
      </c>
      <c r="AK3267" t="str">
        <f t="shared" si="50"/>
        <v>S. K. L. - 4</v>
      </c>
    </row>
    <row r="3268" spans="2:37" x14ac:dyDescent="0.2">
      <c r="B3268" s="66" t="s">
        <v>5260</v>
      </c>
      <c r="C3268" t="s">
        <v>9349</v>
      </c>
      <c r="Q3268" t="s">
        <v>6416</v>
      </c>
      <c r="T3268" s="59" t="s">
        <v>6416</v>
      </c>
      <c r="AK3268" t="str">
        <f t="shared" si="50"/>
        <v/>
      </c>
    </row>
    <row r="3269" spans="2:37" x14ac:dyDescent="0.2">
      <c r="B3269" s="66" t="s">
        <v>5262</v>
      </c>
      <c r="C3269" t="s">
        <v>9350</v>
      </c>
      <c r="Q3269" t="s">
        <v>6416</v>
      </c>
      <c r="T3269" s="59" t="s">
        <v>6416</v>
      </c>
      <c r="AK3269" t="str">
        <f t="shared" si="50"/>
        <v/>
      </c>
    </row>
    <row r="3270" spans="2:37" x14ac:dyDescent="0.2">
      <c r="B3270" s="66" t="s">
        <v>5264</v>
      </c>
      <c r="C3270" t="s">
        <v>9351</v>
      </c>
      <c r="Q3270" t="s">
        <v>6416</v>
      </c>
      <c r="T3270" s="59" t="s">
        <v>6416</v>
      </c>
      <c r="AK3270" t="str">
        <f t="shared" ref="AK3270:AK3333" si="51">CONCATENATE(W3270,IF(X3270&lt;&gt;""," ",""),X3270,IF(Y3270&lt;&gt;""," ",""),Y3270,IF(Z3270&lt;&gt;""," ",""),Z3270,IF(AA3270&lt;&gt;""," ",""),AA3270,IF(AB3270&lt;&gt;""," ",""),AB3270,IF(AC3270&lt;&gt;""," ",""),AC3270,IF(AD3270&lt;&gt;""," ",""),AD3270,IF(AE3270&lt;&gt;""," ",""),AE3270,IF(AF3270&lt;&gt;""," ",""),AF3270,IF(AG3270&lt;&gt;""," ",""),AG3270,IF(AH3270&lt;&gt;""," ",""),AH3270,IF(AI3270&lt;&gt;""," ",""),AI3270,IF(AJ3270&lt;&gt;""," ",""),AJ3270)</f>
        <v/>
      </c>
    </row>
    <row r="3271" spans="2:37" x14ac:dyDescent="0.2">
      <c r="B3271" s="63" t="s">
        <v>5266</v>
      </c>
      <c r="C3271" t="s">
        <v>9352</v>
      </c>
      <c r="Q3271" t="s">
        <v>6416</v>
      </c>
      <c r="T3271" s="59" t="s">
        <v>6416</v>
      </c>
      <c r="AK3271" t="str">
        <f t="shared" si="51"/>
        <v/>
      </c>
    </row>
    <row r="3272" spans="2:37" x14ac:dyDescent="0.2">
      <c r="B3272" s="70" t="s">
        <v>5068</v>
      </c>
      <c r="Q3272" t="s">
        <v>6730</v>
      </c>
      <c r="T3272" s="59" t="s">
        <v>5068</v>
      </c>
      <c r="W3272" t="s">
        <v>6524</v>
      </c>
      <c r="X3272" t="s">
        <v>6525</v>
      </c>
      <c r="Y3272" t="s">
        <v>6528</v>
      </c>
      <c r="Z3272" t="s">
        <v>6527</v>
      </c>
      <c r="AA3272">
        <v>1</v>
      </c>
      <c r="AK3272" t="str">
        <f t="shared" si="51"/>
        <v>S. K. R. - 1</v>
      </c>
    </row>
    <row r="3273" spans="2:37" x14ac:dyDescent="0.2">
      <c r="B3273" s="66" t="s">
        <v>5268</v>
      </c>
      <c r="C3273" t="s">
        <v>9353</v>
      </c>
      <c r="Q3273" t="s">
        <v>6416</v>
      </c>
      <c r="T3273" s="59" t="s">
        <v>6416</v>
      </c>
      <c r="AK3273" t="str">
        <f t="shared" si="51"/>
        <v/>
      </c>
    </row>
    <row r="3274" spans="2:37" x14ac:dyDescent="0.2">
      <c r="B3274" s="66" t="s">
        <v>5270</v>
      </c>
      <c r="C3274" t="s">
        <v>9354</v>
      </c>
      <c r="Q3274" t="s">
        <v>6416</v>
      </c>
      <c r="T3274" s="59" t="s">
        <v>6416</v>
      </c>
      <c r="AK3274" t="str">
        <f t="shared" si="51"/>
        <v/>
      </c>
    </row>
    <row r="3275" spans="2:37" x14ac:dyDescent="0.2">
      <c r="B3275" s="66" t="s">
        <v>5272</v>
      </c>
      <c r="C3275" t="s">
        <v>9355</v>
      </c>
      <c r="Q3275" t="s">
        <v>6416</v>
      </c>
      <c r="T3275" s="59" t="s">
        <v>6416</v>
      </c>
      <c r="AK3275" t="str">
        <f t="shared" si="51"/>
        <v/>
      </c>
    </row>
    <row r="3276" spans="2:37" x14ac:dyDescent="0.2">
      <c r="B3276" s="63" t="s">
        <v>5274</v>
      </c>
      <c r="C3276" t="s">
        <v>9356</v>
      </c>
      <c r="Q3276" t="s">
        <v>6416</v>
      </c>
      <c r="T3276" s="59" t="s">
        <v>6416</v>
      </c>
      <c r="AK3276" t="str">
        <f t="shared" si="51"/>
        <v/>
      </c>
    </row>
    <row r="3277" spans="2:37" x14ac:dyDescent="0.2">
      <c r="B3277" s="70" t="s">
        <v>5077</v>
      </c>
      <c r="Q3277" t="s">
        <v>6731</v>
      </c>
      <c r="T3277" s="59" t="s">
        <v>5077</v>
      </c>
      <c r="W3277" t="s">
        <v>6524</v>
      </c>
      <c r="X3277" t="s">
        <v>6525</v>
      </c>
      <c r="Y3277" t="s">
        <v>6528</v>
      </c>
      <c r="Z3277" t="s">
        <v>6527</v>
      </c>
      <c r="AA3277">
        <v>2</v>
      </c>
      <c r="AK3277" t="str">
        <f t="shared" si="51"/>
        <v>S. K. R. - 2</v>
      </c>
    </row>
    <row r="3278" spans="2:37" x14ac:dyDescent="0.2">
      <c r="B3278" s="66" t="s">
        <v>5276</v>
      </c>
      <c r="C3278" t="s">
        <v>9357</v>
      </c>
      <c r="Q3278" t="s">
        <v>6416</v>
      </c>
      <c r="T3278" s="59" t="s">
        <v>6416</v>
      </c>
      <c r="AK3278" t="str">
        <f t="shared" si="51"/>
        <v/>
      </c>
    </row>
    <row r="3279" spans="2:37" x14ac:dyDescent="0.2">
      <c r="B3279" s="66" t="s">
        <v>5278</v>
      </c>
      <c r="C3279" t="s">
        <v>9358</v>
      </c>
      <c r="Q3279" t="s">
        <v>6416</v>
      </c>
      <c r="T3279" s="59" t="s">
        <v>6416</v>
      </c>
      <c r="AK3279" t="str">
        <f t="shared" si="51"/>
        <v/>
      </c>
    </row>
    <row r="3280" spans="2:37" x14ac:dyDescent="0.2">
      <c r="B3280" s="66" t="s">
        <v>5280</v>
      </c>
      <c r="C3280" t="s">
        <v>9359</v>
      </c>
      <c r="Q3280" t="s">
        <v>6416</v>
      </c>
      <c r="T3280" s="59" t="s">
        <v>6416</v>
      </c>
      <c r="AK3280" t="str">
        <f t="shared" si="51"/>
        <v/>
      </c>
    </row>
    <row r="3281" spans="2:37" x14ac:dyDescent="0.2">
      <c r="B3281" s="63" t="s">
        <v>5282</v>
      </c>
      <c r="C3281" t="s">
        <v>9360</v>
      </c>
      <c r="Q3281" t="s">
        <v>6416</v>
      </c>
      <c r="T3281" s="59" t="s">
        <v>6416</v>
      </c>
      <c r="AK3281" t="str">
        <f t="shared" si="51"/>
        <v/>
      </c>
    </row>
    <row r="3282" spans="2:37" x14ac:dyDescent="0.2">
      <c r="B3282" s="70" t="s">
        <v>5086</v>
      </c>
      <c r="Q3282" t="s">
        <v>6762</v>
      </c>
      <c r="T3282" s="59" t="s">
        <v>5086</v>
      </c>
      <c r="W3282" t="s">
        <v>6524</v>
      </c>
      <c r="X3282" t="s">
        <v>6525</v>
      </c>
      <c r="Y3282" t="s">
        <v>6528</v>
      </c>
      <c r="Z3282" t="s">
        <v>6527</v>
      </c>
      <c r="AA3282">
        <v>3</v>
      </c>
      <c r="AK3282" t="str">
        <f t="shared" si="51"/>
        <v>S. K. R. - 3</v>
      </c>
    </row>
    <row r="3283" spans="2:37" x14ac:dyDescent="0.2">
      <c r="B3283" s="66" t="s">
        <v>5284</v>
      </c>
      <c r="C3283" t="s">
        <v>9361</v>
      </c>
      <c r="Q3283" t="s">
        <v>6416</v>
      </c>
      <c r="T3283" s="59" t="s">
        <v>6416</v>
      </c>
      <c r="AK3283" t="str">
        <f t="shared" si="51"/>
        <v/>
      </c>
    </row>
    <row r="3284" spans="2:37" x14ac:dyDescent="0.2">
      <c r="B3284" s="66" t="s">
        <v>5286</v>
      </c>
      <c r="C3284" t="s">
        <v>9362</v>
      </c>
      <c r="Q3284" t="s">
        <v>6416</v>
      </c>
      <c r="T3284" s="59" t="s">
        <v>6416</v>
      </c>
      <c r="AK3284" t="str">
        <f t="shared" si="51"/>
        <v/>
      </c>
    </row>
    <row r="3285" spans="2:37" x14ac:dyDescent="0.2">
      <c r="B3285" s="66" t="s">
        <v>5288</v>
      </c>
      <c r="C3285" t="s">
        <v>9363</v>
      </c>
      <c r="Q3285" t="s">
        <v>6416</v>
      </c>
      <c r="T3285" s="59" t="s">
        <v>6416</v>
      </c>
      <c r="AK3285" t="str">
        <f t="shared" si="51"/>
        <v/>
      </c>
    </row>
    <row r="3286" spans="2:37" x14ac:dyDescent="0.2">
      <c r="B3286" s="63" t="s">
        <v>5290</v>
      </c>
      <c r="C3286" t="s">
        <v>9364</v>
      </c>
      <c r="Q3286" t="s">
        <v>6416</v>
      </c>
      <c r="T3286" s="59" t="s">
        <v>6416</v>
      </c>
      <c r="AK3286" t="str">
        <f t="shared" si="51"/>
        <v/>
      </c>
    </row>
    <row r="3287" spans="2:37" x14ac:dyDescent="0.2">
      <c r="B3287" s="70" t="s">
        <v>5095</v>
      </c>
      <c r="Q3287" t="s">
        <v>6816</v>
      </c>
      <c r="T3287" s="59" t="s">
        <v>5095</v>
      </c>
      <c r="W3287" t="s">
        <v>6524</v>
      </c>
      <c r="X3287" t="s">
        <v>6525</v>
      </c>
      <c r="Y3287" t="s">
        <v>6528</v>
      </c>
      <c r="Z3287" t="s">
        <v>6527</v>
      </c>
      <c r="AA3287">
        <v>4</v>
      </c>
      <c r="AK3287" t="str">
        <f t="shared" si="51"/>
        <v>S. K. R. - 4</v>
      </c>
    </row>
    <row r="3288" spans="2:37" x14ac:dyDescent="0.2">
      <c r="B3288" s="66" t="s">
        <v>5292</v>
      </c>
      <c r="C3288" t="s">
        <v>9365</v>
      </c>
      <c r="Q3288" t="s">
        <v>6416</v>
      </c>
      <c r="T3288" s="59" t="s">
        <v>6416</v>
      </c>
      <c r="AK3288" t="str">
        <f t="shared" si="51"/>
        <v/>
      </c>
    </row>
    <row r="3289" spans="2:37" x14ac:dyDescent="0.2">
      <c r="B3289" s="66" t="s">
        <v>5294</v>
      </c>
      <c r="C3289" t="s">
        <v>9366</v>
      </c>
      <c r="Q3289" t="s">
        <v>6416</v>
      </c>
      <c r="T3289" s="59" t="s">
        <v>6416</v>
      </c>
      <c r="AK3289" t="str">
        <f t="shared" si="51"/>
        <v/>
      </c>
    </row>
    <row r="3290" spans="2:37" x14ac:dyDescent="0.2">
      <c r="B3290" s="66" t="s">
        <v>5296</v>
      </c>
      <c r="C3290" t="s">
        <v>9367</v>
      </c>
      <c r="Q3290" t="s">
        <v>6416</v>
      </c>
      <c r="T3290" s="59" t="s">
        <v>6416</v>
      </c>
      <c r="AK3290" t="str">
        <f t="shared" si="51"/>
        <v/>
      </c>
    </row>
    <row r="3291" spans="2:37" x14ac:dyDescent="0.2">
      <c r="B3291" s="63" t="s">
        <v>5298</v>
      </c>
      <c r="C3291" t="s">
        <v>9368</v>
      </c>
      <c r="Q3291" t="s">
        <v>6416</v>
      </c>
      <c r="T3291" s="59" t="s">
        <v>6416</v>
      </c>
      <c r="AK3291" t="str">
        <f t="shared" si="51"/>
        <v/>
      </c>
    </row>
    <row r="3292" spans="2:37" x14ac:dyDescent="0.2">
      <c r="B3292" s="69" t="s">
        <v>5300</v>
      </c>
      <c r="Q3292" t="s">
        <v>6823</v>
      </c>
      <c r="T3292" s="59" t="s">
        <v>5300</v>
      </c>
      <c r="W3292" t="s">
        <v>6500</v>
      </c>
      <c r="X3292" t="s">
        <v>6419</v>
      </c>
      <c r="Y3292" t="s">
        <v>6616</v>
      </c>
      <c r="AK3292" t="str">
        <f t="shared" si="51"/>
        <v>T1 / V1</v>
      </c>
    </row>
    <row r="3293" spans="2:37" x14ac:dyDescent="0.2">
      <c r="B3293" s="70" t="s">
        <v>5157</v>
      </c>
      <c r="Q3293" t="s">
        <v>6710</v>
      </c>
      <c r="T3293" s="59" t="s">
        <v>5157</v>
      </c>
      <c r="W3293" t="s">
        <v>6524</v>
      </c>
      <c r="X3293" t="s">
        <v>6525</v>
      </c>
      <c r="Y3293" t="s">
        <v>6526</v>
      </c>
      <c r="Z3293" t="s">
        <v>6527</v>
      </c>
      <c r="AA3293">
        <v>1</v>
      </c>
      <c r="AK3293" t="str">
        <f t="shared" si="51"/>
        <v>S. K. L. - 1</v>
      </c>
    </row>
    <row r="3294" spans="2:37" x14ac:dyDescent="0.2">
      <c r="B3294" s="66" t="s">
        <v>5301</v>
      </c>
      <c r="C3294" t="s">
        <v>9369</v>
      </c>
      <c r="Q3294" t="s">
        <v>6416</v>
      </c>
      <c r="T3294" s="59" t="s">
        <v>6416</v>
      </c>
      <c r="AK3294" t="str">
        <f t="shared" si="51"/>
        <v/>
      </c>
    </row>
    <row r="3295" spans="2:37" x14ac:dyDescent="0.2">
      <c r="B3295" s="66" t="s">
        <v>5303</v>
      </c>
      <c r="C3295" t="s">
        <v>9370</v>
      </c>
      <c r="Q3295" t="s">
        <v>6416</v>
      </c>
      <c r="T3295" s="59" t="s">
        <v>6416</v>
      </c>
      <c r="AK3295" t="str">
        <f t="shared" si="51"/>
        <v/>
      </c>
    </row>
    <row r="3296" spans="2:37" x14ac:dyDescent="0.2">
      <c r="B3296" s="66" t="s">
        <v>5305</v>
      </c>
      <c r="C3296" t="s">
        <v>9371</v>
      </c>
      <c r="Q3296" t="s">
        <v>6416</v>
      </c>
      <c r="T3296" s="59" t="s">
        <v>6416</v>
      </c>
      <c r="AK3296" t="str">
        <f t="shared" si="51"/>
        <v/>
      </c>
    </row>
    <row r="3297" spans="2:37" x14ac:dyDescent="0.2">
      <c r="B3297" s="63" t="s">
        <v>5307</v>
      </c>
      <c r="C3297" t="s">
        <v>9372</v>
      </c>
      <c r="Q3297" t="s">
        <v>6416</v>
      </c>
      <c r="T3297" s="59" t="s">
        <v>6416</v>
      </c>
      <c r="AK3297" t="str">
        <f t="shared" si="51"/>
        <v/>
      </c>
    </row>
    <row r="3298" spans="2:37" x14ac:dyDescent="0.2">
      <c r="B3298" s="70" t="s">
        <v>5166</v>
      </c>
      <c r="Q3298" t="s">
        <v>6711</v>
      </c>
      <c r="T3298" s="59" t="s">
        <v>5166</v>
      </c>
      <c r="W3298" t="s">
        <v>6524</v>
      </c>
      <c r="X3298" t="s">
        <v>6525</v>
      </c>
      <c r="Y3298" t="s">
        <v>6526</v>
      </c>
      <c r="Z3298" t="s">
        <v>6527</v>
      </c>
      <c r="AA3298">
        <v>2</v>
      </c>
      <c r="AK3298" t="str">
        <f t="shared" si="51"/>
        <v>S. K. L. - 2</v>
      </c>
    </row>
    <row r="3299" spans="2:37" x14ac:dyDescent="0.2">
      <c r="B3299" s="66" t="s">
        <v>5309</v>
      </c>
      <c r="C3299" t="s">
        <v>9373</v>
      </c>
      <c r="Q3299" t="s">
        <v>6416</v>
      </c>
      <c r="T3299" s="59" t="s">
        <v>6416</v>
      </c>
      <c r="AK3299" t="str">
        <f t="shared" si="51"/>
        <v/>
      </c>
    </row>
    <row r="3300" spans="2:37" x14ac:dyDescent="0.2">
      <c r="B3300" s="66" t="s">
        <v>5311</v>
      </c>
      <c r="C3300" t="s">
        <v>9374</v>
      </c>
      <c r="Q3300" t="s">
        <v>6416</v>
      </c>
      <c r="T3300" s="59" t="s">
        <v>6416</v>
      </c>
      <c r="AK3300" t="str">
        <f t="shared" si="51"/>
        <v/>
      </c>
    </row>
    <row r="3301" spans="2:37" x14ac:dyDescent="0.2">
      <c r="B3301" s="66" t="s">
        <v>5313</v>
      </c>
      <c r="C3301" t="s">
        <v>9375</v>
      </c>
      <c r="Q3301" t="s">
        <v>6416</v>
      </c>
      <c r="T3301" s="59" t="s">
        <v>6416</v>
      </c>
      <c r="AK3301" t="str">
        <f t="shared" si="51"/>
        <v/>
      </c>
    </row>
    <row r="3302" spans="2:37" x14ac:dyDescent="0.2">
      <c r="B3302" s="63" t="s">
        <v>5315</v>
      </c>
      <c r="C3302" t="s">
        <v>9376</v>
      </c>
      <c r="Q3302" t="s">
        <v>6416</v>
      </c>
      <c r="T3302" s="59" t="s">
        <v>6416</v>
      </c>
      <c r="AK3302" t="str">
        <f t="shared" si="51"/>
        <v/>
      </c>
    </row>
    <row r="3303" spans="2:37" x14ac:dyDescent="0.2">
      <c r="B3303" s="70" t="s">
        <v>5250</v>
      </c>
      <c r="Q3303" t="s">
        <v>6741</v>
      </c>
      <c r="T3303" s="59" t="s">
        <v>5250</v>
      </c>
      <c r="W3303" t="s">
        <v>6524</v>
      </c>
      <c r="X3303" t="s">
        <v>6525</v>
      </c>
      <c r="Y3303" t="s">
        <v>6526</v>
      </c>
      <c r="Z3303" t="s">
        <v>6527</v>
      </c>
      <c r="AA3303">
        <v>3</v>
      </c>
      <c r="AK3303" t="str">
        <f t="shared" si="51"/>
        <v>S. K. L. - 3</v>
      </c>
    </row>
    <row r="3304" spans="2:37" x14ac:dyDescent="0.2">
      <c r="B3304" s="66" t="s">
        <v>5317</v>
      </c>
      <c r="C3304" t="s">
        <v>9377</v>
      </c>
      <c r="Q3304" t="s">
        <v>6416</v>
      </c>
      <c r="T3304" s="59" t="s">
        <v>6416</v>
      </c>
      <c r="AK3304" t="str">
        <f t="shared" si="51"/>
        <v/>
      </c>
    </row>
    <row r="3305" spans="2:37" x14ac:dyDescent="0.2">
      <c r="B3305" s="66" t="s">
        <v>5319</v>
      </c>
      <c r="C3305" t="s">
        <v>9378</v>
      </c>
      <c r="Q3305" t="s">
        <v>6416</v>
      </c>
      <c r="T3305" s="59" t="s">
        <v>6416</v>
      </c>
      <c r="AK3305" t="str">
        <f t="shared" si="51"/>
        <v/>
      </c>
    </row>
    <row r="3306" spans="2:37" x14ac:dyDescent="0.2">
      <c r="B3306" s="66" t="s">
        <v>5321</v>
      </c>
      <c r="C3306" t="s">
        <v>9379</v>
      </c>
      <c r="Q3306" t="s">
        <v>6416</v>
      </c>
      <c r="T3306" s="59" t="s">
        <v>6416</v>
      </c>
      <c r="AK3306" t="str">
        <f t="shared" si="51"/>
        <v/>
      </c>
    </row>
    <row r="3307" spans="2:37" x14ac:dyDescent="0.2">
      <c r="B3307" s="63" t="s">
        <v>5323</v>
      </c>
      <c r="C3307" t="s">
        <v>9380</v>
      </c>
      <c r="Q3307" t="s">
        <v>6416</v>
      </c>
      <c r="T3307" s="59" t="s">
        <v>6416</v>
      </c>
      <c r="AK3307" t="str">
        <f t="shared" si="51"/>
        <v/>
      </c>
    </row>
    <row r="3308" spans="2:37" x14ac:dyDescent="0.2">
      <c r="B3308" s="70" t="s">
        <v>5175</v>
      </c>
      <c r="Q3308" t="s">
        <v>6712</v>
      </c>
      <c r="T3308" s="59" t="s">
        <v>5175</v>
      </c>
      <c r="W3308" t="s">
        <v>6524</v>
      </c>
      <c r="X3308" t="s">
        <v>6525</v>
      </c>
      <c r="Y3308" t="s">
        <v>6528</v>
      </c>
      <c r="AK3308" t="str">
        <f t="shared" si="51"/>
        <v>S. K. R.</v>
      </c>
    </row>
    <row r="3309" spans="2:37" x14ac:dyDescent="0.2">
      <c r="B3309" s="66" t="s">
        <v>5325</v>
      </c>
      <c r="C3309" t="s">
        <v>9381</v>
      </c>
      <c r="Q3309" t="s">
        <v>6416</v>
      </c>
      <c r="T3309" s="59" t="s">
        <v>6416</v>
      </c>
      <c r="AK3309" t="str">
        <f t="shared" si="51"/>
        <v/>
      </c>
    </row>
    <row r="3310" spans="2:37" x14ac:dyDescent="0.2">
      <c r="B3310" s="66" t="s">
        <v>5327</v>
      </c>
      <c r="C3310" t="s">
        <v>9382</v>
      </c>
      <c r="Q3310" t="s">
        <v>6416</v>
      </c>
      <c r="T3310" s="59" t="s">
        <v>6416</v>
      </c>
      <c r="AK3310" t="str">
        <f t="shared" si="51"/>
        <v/>
      </c>
    </row>
    <row r="3311" spans="2:37" x14ac:dyDescent="0.2">
      <c r="B3311" s="66" t="s">
        <v>5329</v>
      </c>
      <c r="C3311" t="s">
        <v>9383</v>
      </c>
      <c r="Q3311" t="s">
        <v>6416</v>
      </c>
      <c r="T3311" s="59" t="s">
        <v>6416</v>
      </c>
      <c r="AK3311" t="str">
        <f t="shared" si="51"/>
        <v/>
      </c>
    </row>
    <row r="3312" spans="2:37" x14ac:dyDescent="0.2">
      <c r="B3312" s="63" t="s">
        <v>5331</v>
      </c>
      <c r="C3312" t="s">
        <v>9384</v>
      </c>
      <c r="Q3312" t="s">
        <v>6416</v>
      </c>
      <c r="T3312" s="59" t="s">
        <v>6416</v>
      </c>
      <c r="AK3312" t="str">
        <f t="shared" si="51"/>
        <v/>
      </c>
    </row>
    <row r="3313" spans="2:37" x14ac:dyDescent="0.2">
      <c r="B3313" s="70" t="s">
        <v>5333</v>
      </c>
      <c r="Q3313" t="s">
        <v>6713</v>
      </c>
      <c r="T3313" s="59" t="s">
        <v>5333</v>
      </c>
      <c r="W3313" t="s">
        <v>6524</v>
      </c>
      <c r="X3313" t="s">
        <v>6529</v>
      </c>
      <c r="Y3313" t="s">
        <v>6526</v>
      </c>
      <c r="AK3313" t="str">
        <f t="shared" si="51"/>
        <v>S. DQ. L.</v>
      </c>
    </row>
    <row r="3314" spans="2:37" x14ac:dyDescent="0.2">
      <c r="B3314" s="66" t="s">
        <v>5334</v>
      </c>
      <c r="C3314" t="s">
        <v>9385</v>
      </c>
      <c r="Q3314" t="s">
        <v>6416</v>
      </c>
      <c r="T3314" s="59" t="s">
        <v>6416</v>
      </c>
      <c r="AK3314" t="str">
        <f t="shared" si="51"/>
        <v/>
      </c>
    </row>
    <row r="3315" spans="2:37" x14ac:dyDescent="0.2">
      <c r="B3315" s="66" t="s">
        <v>5336</v>
      </c>
      <c r="C3315" t="s">
        <v>9386</v>
      </c>
      <c r="Q3315" t="s">
        <v>6416</v>
      </c>
      <c r="T3315" s="59" t="s">
        <v>6416</v>
      </c>
      <c r="AK3315" t="str">
        <f t="shared" si="51"/>
        <v/>
      </c>
    </row>
    <row r="3316" spans="2:37" x14ac:dyDescent="0.2">
      <c r="B3316" s="66" t="s">
        <v>5338</v>
      </c>
      <c r="C3316" t="s">
        <v>9387</v>
      </c>
      <c r="Q3316" t="s">
        <v>6416</v>
      </c>
      <c r="T3316" s="59" t="s">
        <v>6416</v>
      </c>
      <c r="AK3316" t="str">
        <f t="shared" si="51"/>
        <v/>
      </c>
    </row>
    <row r="3317" spans="2:37" x14ac:dyDescent="0.2">
      <c r="B3317" s="63" t="s">
        <v>5340</v>
      </c>
      <c r="C3317" t="s">
        <v>9388</v>
      </c>
      <c r="Q3317" t="s">
        <v>6416</v>
      </c>
      <c r="T3317" s="59" t="s">
        <v>6416</v>
      </c>
      <c r="AK3317" t="str">
        <f t="shared" si="51"/>
        <v/>
      </c>
    </row>
    <row r="3318" spans="2:37" x14ac:dyDescent="0.2">
      <c r="B3318" s="69" t="s">
        <v>5342</v>
      </c>
      <c r="Q3318" t="s">
        <v>6824</v>
      </c>
      <c r="T3318" s="59" t="s">
        <v>5342</v>
      </c>
      <c r="W3318" t="s">
        <v>6500</v>
      </c>
      <c r="X3318" t="s">
        <v>6419</v>
      </c>
      <c r="Y3318" t="s">
        <v>6617</v>
      </c>
      <c r="AK3318" t="str">
        <f t="shared" si="51"/>
        <v>T1 / W1</v>
      </c>
    </row>
    <row r="3319" spans="2:37" x14ac:dyDescent="0.2">
      <c r="B3319" s="70" t="s">
        <v>5157</v>
      </c>
      <c r="Q3319" t="s">
        <v>6710</v>
      </c>
      <c r="T3319" s="59" t="s">
        <v>5157</v>
      </c>
      <c r="W3319" t="s">
        <v>6524</v>
      </c>
      <c r="X3319" t="s">
        <v>6525</v>
      </c>
      <c r="Y3319" t="s">
        <v>6526</v>
      </c>
      <c r="Z3319" t="s">
        <v>6527</v>
      </c>
      <c r="AA3319">
        <v>1</v>
      </c>
      <c r="AK3319" t="str">
        <f t="shared" si="51"/>
        <v>S. K. L. - 1</v>
      </c>
    </row>
    <row r="3320" spans="2:37" x14ac:dyDescent="0.2">
      <c r="B3320" s="66" t="s">
        <v>5343</v>
      </c>
      <c r="C3320" t="s">
        <v>9389</v>
      </c>
      <c r="Q3320" t="s">
        <v>6416</v>
      </c>
      <c r="T3320" s="59" t="s">
        <v>6416</v>
      </c>
      <c r="AK3320" t="str">
        <f t="shared" si="51"/>
        <v/>
      </c>
    </row>
    <row r="3321" spans="2:37" x14ac:dyDescent="0.2">
      <c r="B3321" s="66" t="s">
        <v>5345</v>
      </c>
      <c r="C3321" t="s">
        <v>9390</v>
      </c>
      <c r="Q3321" t="s">
        <v>6416</v>
      </c>
      <c r="T3321" s="59" t="s">
        <v>6416</v>
      </c>
      <c r="AK3321" t="str">
        <f t="shared" si="51"/>
        <v/>
      </c>
    </row>
    <row r="3322" spans="2:37" x14ac:dyDescent="0.2">
      <c r="B3322" s="66" t="s">
        <v>5347</v>
      </c>
      <c r="C3322" t="s">
        <v>9391</v>
      </c>
      <c r="Q3322" t="s">
        <v>6416</v>
      </c>
      <c r="T3322" s="59" t="s">
        <v>6416</v>
      </c>
      <c r="AK3322" t="str">
        <f t="shared" si="51"/>
        <v/>
      </c>
    </row>
    <row r="3323" spans="2:37" x14ac:dyDescent="0.2">
      <c r="B3323" s="63" t="s">
        <v>5349</v>
      </c>
      <c r="C3323" t="s">
        <v>9392</v>
      </c>
      <c r="Q3323" t="s">
        <v>6416</v>
      </c>
      <c r="T3323" s="59" t="s">
        <v>6416</v>
      </c>
      <c r="AK3323" t="str">
        <f t="shared" si="51"/>
        <v/>
      </c>
    </row>
    <row r="3324" spans="2:37" x14ac:dyDescent="0.2">
      <c r="B3324" s="70" t="s">
        <v>5166</v>
      </c>
      <c r="Q3324" t="s">
        <v>6711</v>
      </c>
      <c r="T3324" s="59" t="s">
        <v>5166</v>
      </c>
      <c r="W3324" t="s">
        <v>6524</v>
      </c>
      <c r="X3324" t="s">
        <v>6525</v>
      </c>
      <c r="Y3324" t="s">
        <v>6526</v>
      </c>
      <c r="Z3324" t="s">
        <v>6527</v>
      </c>
      <c r="AA3324">
        <v>2</v>
      </c>
      <c r="AK3324" t="str">
        <f t="shared" si="51"/>
        <v>S. K. L. - 2</v>
      </c>
    </row>
    <row r="3325" spans="2:37" x14ac:dyDescent="0.2">
      <c r="B3325" s="66" t="s">
        <v>5351</v>
      </c>
      <c r="C3325" t="s">
        <v>9393</v>
      </c>
      <c r="Q3325" t="s">
        <v>6416</v>
      </c>
      <c r="T3325" s="59" t="s">
        <v>6416</v>
      </c>
      <c r="AK3325" t="str">
        <f t="shared" si="51"/>
        <v/>
      </c>
    </row>
    <row r="3326" spans="2:37" x14ac:dyDescent="0.2">
      <c r="B3326" s="66" t="s">
        <v>5353</v>
      </c>
      <c r="C3326" t="s">
        <v>9394</v>
      </c>
      <c r="Q3326" t="s">
        <v>6416</v>
      </c>
      <c r="T3326" s="59" t="s">
        <v>6416</v>
      </c>
      <c r="AK3326" t="str">
        <f t="shared" si="51"/>
        <v/>
      </c>
    </row>
    <row r="3327" spans="2:37" x14ac:dyDescent="0.2">
      <c r="B3327" s="66" t="s">
        <v>5355</v>
      </c>
      <c r="C3327" t="s">
        <v>9395</v>
      </c>
      <c r="Q3327" t="s">
        <v>6416</v>
      </c>
      <c r="T3327" s="59" t="s">
        <v>6416</v>
      </c>
      <c r="AK3327" t="str">
        <f t="shared" si="51"/>
        <v/>
      </c>
    </row>
    <row r="3328" spans="2:37" x14ac:dyDescent="0.2">
      <c r="B3328" s="63" t="s">
        <v>5357</v>
      </c>
      <c r="C3328" t="s">
        <v>9396</v>
      </c>
      <c r="Q3328" t="s">
        <v>6416</v>
      </c>
      <c r="T3328" s="59" t="s">
        <v>6416</v>
      </c>
      <c r="AK3328" t="str">
        <f t="shared" si="51"/>
        <v/>
      </c>
    </row>
    <row r="3329" spans="2:37" x14ac:dyDescent="0.2">
      <c r="B3329" s="70" t="s">
        <v>5250</v>
      </c>
      <c r="Q3329" t="s">
        <v>6741</v>
      </c>
      <c r="T3329" s="59" t="s">
        <v>5250</v>
      </c>
      <c r="W3329" t="s">
        <v>6524</v>
      </c>
      <c r="X3329" t="s">
        <v>6525</v>
      </c>
      <c r="Y3329" t="s">
        <v>6526</v>
      </c>
      <c r="Z3329" t="s">
        <v>6527</v>
      </c>
      <c r="AA3329">
        <v>3</v>
      </c>
      <c r="AK3329" t="str">
        <f t="shared" si="51"/>
        <v>S. K. L. - 3</v>
      </c>
    </row>
    <row r="3330" spans="2:37" x14ac:dyDescent="0.2">
      <c r="B3330" s="66" t="s">
        <v>5359</v>
      </c>
      <c r="C3330" t="s">
        <v>9397</v>
      </c>
      <c r="Q3330" t="s">
        <v>6416</v>
      </c>
      <c r="T3330" s="59" t="s">
        <v>6416</v>
      </c>
      <c r="AK3330" t="str">
        <f t="shared" si="51"/>
        <v/>
      </c>
    </row>
    <row r="3331" spans="2:37" x14ac:dyDescent="0.2">
      <c r="B3331" s="66" t="s">
        <v>5361</v>
      </c>
      <c r="C3331" t="s">
        <v>9398</v>
      </c>
      <c r="Q3331" t="s">
        <v>6416</v>
      </c>
      <c r="T3331" s="59" t="s">
        <v>6416</v>
      </c>
      <c r="AK3331" t="str">
        <f t="shared" si="51"/>
        <v/>
      </c>
    </row>
    <row r="3332" spans="2:37" x14ac:dyDescent="0.2">
      <c r="B3332" s="66" t="s">
        <v>5363</v>
      </c>
      <c r="C3332" t="s">
        <v>9399</v>
      </c>
      <c r="Q3332" t="s">
        <v>6416</v>
      </c>
      <c r="T3332" s="59" t="s">
        <v>6416</v>
      </c>
      <c r="AK3332" t="str">
        <f t="shared" si="51"/>
        <v/>
      </c>
    </row>
    <row r="3333" spans="2:37" x14ac:dyDescent="0.2">
      <c r="B3333" s="63" t="s">
        <v>5365</v>
      </c>
      <c r="C3333" t="s">
        <v>9400</v>
      </c>
      <c r="Q3333" t="s">
        <v>6416</v>
      </c>
      <c r="T3333" s="59" t="s">
        <v>6416</v>
      </c>
      <c r="AK3333" t="str">
        <f t="shared" si="51"/>
        <v/>
      </c>
    </row>
    <row r="3334" spans="2:37" x14ac:dyDescent="0.2">
      <c r="B3334" s="70" t="s">
        <v>5175</v>
      </c>
      <c r="Q3334" t="s">
        <v>6712</v>
      </c>
      <c r="T3334" s="59" t="s">
        <v>5175</v>
      </c>
      <c r="W3334" t="s">
        <v>6524</v>
      </c>
      <c r="X3334" t="s">
        <v>6525</v>
      </c>
      <c r="Y3334" t="s">
        <v>6528</v>
      </c>
      <c r="AK3334" t="str">
        <f t="shared" ref="AK3334:AK3397" si="52">CONCATENATE(W3334,IF(X3334&lt;&gt;""," ",""),X3334,IF(Y3334&lt;&gt;""," ",""),Y3334,IF(Z3334&lt;&gt;""," ",""),Z3334,IF(AA3334&lt;&gt;""," ",""),AA3334,IF(AB3334&lt;&gt;""," ",""),AB3334,IF(AC3334&lt;&gt;""," ",""),AC3334,IF(AD3334&lt;&gt;""," ",""),AD3334,IF(AE3334&lt;&gt;""," ",""),AE3334,IF(AF3334&lt;&gt;""," ",""),AF3334,IF(AG3334&lt;&gt;""," ",""),AG3334,IF(AH3334&lt;&gt;""," ",""),AH3334,IF(AI3334&lt;&gt;""," ",""),AI3334,IF(AJ3334&lt;&gt;""," ",""),AJ3334)</f>
        <v>S. K. R.</v>
      </c>
    </row>
    <row r="3335" spans="2:37" x14ac:dyDescent="0.2">
      <c r="B3335" s="66" t="s">
        <v>5367</v>
      </c>
      <c r="C3335" t="s">
        <v>9401</v>
      </c>
      <c r="Q3335" t="s">
        <v>6416</v>
      </c>
      <c r="T3335" s="59" t="s">
        <v>6416</v>
      </c>
      <c r="AK3335" t="str">
        <f t="shared" si="52"/>
        <v/>
      </c>
    </row>
    <row r="3336" spans="2:37" x14ac:dyDescent="0.2">
      <c r="B3336" s="66" t="s">
        <v>5369</v>
      </c>
      <c r="C3336" t="s">
        <v>9402</v>
      </c>
      <c r="Q3336" t="s">
        <v>6416</v>
      </c>
      <c r="T3336" s="59" t="s">
        <v>6416</v>
      </c>
      <c r="AK3336" t="str">
        <f t="shared" si="52"/>
        <v/>
      </c>
    </row>
    <row r="3337" spans="2:37" x14ac:dyDescent="0.2">
      <c r="B3337" s="66" t="s">
        <v>5371</v>
      </c>
      <c r="C3337" t="s">
        <v>9403</v>
      </c>
      <c r="Q3337" t="s">
        <v>6416</v>
      </c>
      <c r="T3337" s="59" t="s">
        <v>6416</v>
      </c>
      <c r="AK3337" t="str">
        <f t="shared" si="52"/>
        <v/>
      </c>
    </row>
    <row r="3338" spans="2:37" x14ac:dyDescent="0.2">
      <c r="B3338" s="63" t="s">
        <v>5373</v>
      </c>
      <c r="C3338" t="s">
        <v>9404</v>
      </c>
      <c r="Q3338" t="s">
        <v>6416</v>
      </c>
      <c r="T3338" s="59" t="s">
        <v>6416</v>
      </c>
      <c r="AK3338" t="str">
        <f t="shared" si="52"/>
        <v/>
      </c>
    </row>
    <row r="3339" spans="2:37" x14ac:dyDescent="0.2">
      <c r="B3339" s="67" t="s">
        <v>65</v>
      </c>
      <c r="Q3339" t="s">
        <v>6650</v>
      </c>
      <c r="T3339" s="59" t="s">
        <v>65</v>
      </c>
      <c r="W3339" t="s">
        <v>6434</v>
      </c>
      <c r="X3339">
        <v>2</v>
      </c>
      <c r="AK3339" t="str">
        <f t="shared" si="52"/>
        <v>Level 2</v>
      </c>
    </row>
    <row r="3340" spans="2:37" x14ac:dyDescent="0.2">
      <c r="B3340" s="68" t="s">
        <v>5375</v>
      </c>
      <c r="Q3340" t="s">
        <v>6697</v>
      </c>
      <c r="T3340" s="59" t="s">
        <v>5375</v>
      </c>
      <c r="W3340" t="s">
        <v>6480</v>
      </c>
      <c r="X3340" t="s">
        <v>6501</v>
      </c>
      <c r="AK3340" t="str">
        <f t="shared" si="52"/>
        <v>Zone T2</v>
      </c>
    </row>
    <row r="3341" spans="2:37" x14ac:dyDescent="0.2">
      <c r="B3341" s="69" t="s">
        <v>5376</v>
      </c>
      <c r="Q3341" t="s">
        <v>6825</v>
      </c>
      <c r="T3341" s="59" t="s">
        <v>5376</v>
      </c>
      <c r="W3341" t="s">
        <v>6501</v>
      </c>
      <c r="X3341" t="s">
        <v>6419</v>
      </c>
      <c r="Y3341" t="s">
        <v>6618</v>
      </c>
      <c r="AK3341" t="str">
        <f t="shared" si="52"/>
        <v>T2 / P2</v>
      </c>
    </row>
    <row r="3342" spans="2:37" x14ac:dyDescent="0.2">
      <c r="B3342" s="70" t="s">
        <v>5104</v>
      </c>
      <c r="Q3342" t="s">
        <v>6715</v>
      </c>
      <c r="T3342" s="59" t="s">
        <v>5104</v>
      </c>
      <c r="W3342" t="s">
        <v>6530</v>
      </c>
      <c r="X3342" t="s">
        <v>6526</v>
      </c>
      <c r="AK3342" t="str">
        <f t="shared" si="52"/>
        <v>JS. L.</v>
      </c>
    </row>
    <row r="3343" spans="2:37" x14ac:dyDescent="0.2">
      <c r="B3343" s="66" t="s">
        <v>5377</v>
      </c>
      <c r="C3343" t="s">
        <v>9405</v>
      </c>
      <c r="Q3343" t="s">
        <v>6416</v>
      </c>
      <c r="T3343" s="59" t="s">
        <v>6416</v>
      </c>
      <c r="AK3343" t="str">
        <f t="shared" si="52"/>
        <v/>
      </c>
    </row>
    <row r="3344" spans="2:37" x14ac:dyDescent="0.2">
      <c r="B3344" s="66" t="s">
        <v>5379</v>
      </c>
      <c r="C3344" t="s">
        <v>9406</v>
      </c>
      <c r="Q3344" t="s">
        <v>6416</v>
      </c>
      <c r="T3344" s="59" t="s">
        <v>6416</v>
      </c>
      <c r="AK3344" t="str">
        <f t="shared" si="52"/>
        <v/>
      </c>
    </row>
    <row r="3345" spans="2:37" x14ac:dyDescent="0.2">
      <c r="B3345" s="66" t="s">
        <v>5381</v>
      </c>
      <c r="C3345" t="s">
        <v>9407</v>
      </c>
      <c r="Q3345" t="s">
        <v>6416</v>
      </c>
      <c r="T3345" s="59" t="s">
        <v>6416</v>
      </c>
      <c r="AK3345" t="str">
        <f t="shared" si="52"/>
        <v/>
      </c>
    </row>
    <row r="3346" spans="2:37" x14ac:dyDescent="0.2">
      <c r="B3346" s="66" t="s">
        <v>5383</v>
      </c>
      <c r="C3346" t="s">
        <v>9408</v>
      </c>
      <c r="Q3346" t="s">
        <v>6416</v>
      </c>
      <c r="T3346" s="59" t="s">
        <v>6416</v>
      </c>
      <c r="AK3346" t="str">
        <f t="shared" si="52"/>
        <v/>
      </c>
    </row>
    <row r="3347" spans="2:37" x14ac:dyDescent="0.2">
      <c r="B3347" s="63" t="s">
        <v>5385</v>
      </c>
      <c r="C3347" t="s">
        <v>9409</v>
      </c>
      <c r="Q3347" t="s">
        <v>6416</v>
      </c>
      <c r="T3347" s="59" t="s">
        <v>6416</v>
      </c>
      <c r="AK3347" t="str">
        <f t="shared" si="52"/>
        <v/>
      </c>
    </row>
    <row r="3348" spans="2:37" x14ac:dyDescent="0.2">
      <c r="B3348" s="69" t="s">
        <v>5387</v>
      </c>
      <c r="Q3348" t="s">
        <v>6826</v>
      </c>
      <c r="T3348" s="59" t="s">
        <v>5387</v>
      </c>
      <c r="W3348" t="s">
        <v>6501</v>
      </c>
      <c r="X3348" t="s">
        <v>6419</v>
      </c>
      <c r="Y3348" t="s">
        <v>6619</v>
      </c>
      <c r="AK3348" t="str">
        <f t="shared" si="52"/>
        <v>T2 / Q2</v>
      </c>
    </row>
    <row r="3349" spans="2:37" x14ac:dyDescent="0.2">
      <c r="B3349" s="70" t="s">
        <v>5333</v>
      </c>
      <c r="Q3349" t="s">
        <v>6713</v>
      </c>
      <c r="T3349" s="59" t="s">
        <v>5333</v>
      </c>
      <c r="W3349" t="s">
        <v>6524</v>
      </c>
      <c r="X3349" t="s">
        <v>6529</v>
      </c>
      <c r="Y3349" t="s">
        <v>6526</v>
      </c>
      <c r="AK3349" t="str">
        <f t="shared" si="52"/>
        <v>S. DQ. L.</v>
      </c>
    </row>
    <row r="3350" spans="2:37" x14ac:dyDescent="0.2">
      <c r="B3350" s="66" t="s">
        <v>5388</v>
      </c>
      <c r="C3350" t="s">
        <v>9410</v>
      </c>
      <c r="Q3350" t="s">
        <v>6416</v>
      </c>
      <c r="T3350" s="59" t="s">
        <v>6416</v>
      </c>
      <c r="AK3350" t="str">
        <f t="shared" si="52"/>
        <v/>
      </c>
    </row>
    <row r="3351" spans="2:37" x14ac:dyDescent="0.2">
      <c r="B3351" s="66" t="s">
        <v>5390</v>
      </c>
      <c r="C3351" t="s">
        <v>9411</v>
      </c>
      <c r="Q3351" t="s">
        <v>6416</v>
      </c>
      <c r="T3351" s="59" t="s">
        <v>6416</v>
      </c>
      <c r="AK3351" t="str">
        <f t="shared" si="52"/>
        <v/>
      </c>
    </row>
    <row r="3352" spans="2:37" x14ac:dyDescent="0.2">
      <c r="B3352" s="66" t="s">
        <v>5392</v>
      </c>
      <c r="C3352" t="s">
        <v>9412</v>
      </c>
      <c r="Q3352" t="s">
        <v>6416</v>
      </c>
      <c r="T3352" s="59" t="s">
        <v>6416</v>
      </c>
      <c r="AK3352" t="str">
        <f t="shared" si="52"/>
        <v/>
      </c>
    </row>
    <row r="3353" spans="2:37" x14ac:dyDescent="0.2">
      <c r="B3353" s="63" t="s">
        <v>5394</v>
      </c>
      <c r="C3353" t="s">
        <v>9413</v>
      </c>
      <c r="Q3353" t="s">
        <v>6416</v>
      </c>
      <c r="T3353" s="59" t="s">
        <v>6416</v>
      </c>
      <c r="AK3353" t="str">
        <f t="shared" si="52"/>
        <v/>
      </c>
    </row>
    <row r="3354" spans="2:37" x14ac:dyDescent="0.2">
      <c r="B3354" s="70" t="s">
        <v>5122</v>
      </c>
      <c r="Q3354" t="s">
        <v>6716</v>
      </c>
      <c r="T3354" s="59" t="s">
        <v>5122</v>
      </c>
      <c r="W3354" t="s">
        <v>6530</v>
      </c>
      <c r="X3354" t="s">
        <v>6528</v>
      </c>
      <c r="AK3354" t="str">
        <f t="shared" si="52"/>
        <v>JS. R.</v>
      </c>
    </row>
    <row r="3355" spans="2:37" x14ac:dyDescent="0.2">
      <c r="B3355" s="66" t="s">
        <v>5396</v>
      </c>
      <c r="C3355" t="s">
        <v>9414</v>
      </c>
      <c r="Q3355" t="s">
        <v>6416</v>
      </c>
      <c r="T3355" s="59" t="s">
        <v>6416</v>
      </c>
      <c r="AK3355" t="str">
        <f t="shared" si="52"/>
        <v/>
      </c>
    </row>
    <row r="3356" spans="2:37" x14ac:dyDescent="0.2">
      <c r="B3356" s="66" t="s">
        <v>5398</v>
      </c>
      <c r="C3356" t="s">
        <v>9415</v>
      </c>
      <c r="Q3356" t="s">
        <v>6416</v>
      </c>
      <c r="T3356" s="59" t="s">
        <v>6416</v>
      </c>
      <c r="AK3356" t="str">
        <f t="shared" si="52"/>
        <v/>
      </c>
    </row>
    <row r="3357" spans="2:37" x14ac:dyDescent="0.2">
      <c r="B3357" s="66" t="s">
        <v>5400</v>
      </c>
      <c r="C3357" t="s">
        <v>9416</v>
      </c>
      <c r="Q3357" t="s">
        <v>6416</v>
      </c>
      <c r="T3357" s="59" t="s">
        <v>6416</v>
      </c>
      <c r="AK3357" t="str">
        <f t="shared" si="52"/>
        <v/>
      </c>
    </row>
    <row r="3358" spans="2:37" x14ac:dyDescent="0.2">
      <c r="B3358" s="63" t="s">
        <v>5402</v>
      </c>
      <c r="C3358" t="s">
        <v>9417</v>
      </c>
      <c r="Q3358" t="s">
        <v>6416</v>
      </c>
      <c r="T3358" s="59" t="s">
        <v>6416</v>
      </c>
      <c r="AK3358" t="str">
        <f t="shared" si="52"/>
        <v/>
      </c>
    </row>
    <row r="3359" spans="2:37" x14ac:dyDescent="0.2">
      <c r="B3359" s="69" t="s">
        <v>5404</v>
      </c>
      <c r="Q3359" t="s">
        <v>6827</v>
      </c>
      <c r="T3359" s="59" t="s">
        <v>5404</v>
      </c>
      <c r="W3359" t="s">
        <v>6501</v>
      </c>
      <c r="X3359" t="s">
        <v>6419</v>
      </c>
      <c r="Y3359" t="s">
        <v>6481</v>
      </c>
      <c r="AK3359" t="str">
        <f t="shared" si="52"/>
        <v>T2 / R2</v>
      </c>
    </row>
    <row r="3360" spans="2:37" x14ac:dyDescent="0.2">
      <c r="B3360" s="70" t="s">
        <v>5405</v>
      </c>
      <c r="Q3360" t="s">
        <v>6714</v>
      </c>
      <c r="T3360" s="59" t="s">
        <v>5405</v>
      </c>
      <c r="W3360" t="s">
        <v>6524</v>
      </c>
      <c r="X3360" t="s">
        <v>6529</v>
      </c>
      <c r="Y3360" t="s">
        <v>6528</v>
      </c>
      <c r="AK3360" t="str">
        <f t="shared" si="52"/>
        <v>S. DQ. R.</v>
      </c>
    </row>
    <row r="3361" spans="2:37" x14ac:dyDescent="0.2">
      <c r="B3361" s="66" t="s">
        <v>5406</v>
      </c>
      <c r="C3361" t="s">
        <v>9418</v>
      </c>
      <c r="Q3361" t="s">
        <v>6416</v>
      </c>
      <c r="T3361" s="59" t="s">
        <v>6416</v>
      </c>
      <c r="AK3361" t="str">
        <f t="shared" si="52"/>
        <v/>
      </c>
    </row>
    <row r="3362" spans="2:37" x14ac:dyDescent="0.2">
      <c r="B3362" s="66" t="s">
        <v>5408</v>
      </c>
      <c r="C3362" t="s">
        <v>9419</v>
      </c>
      <c r="Q3362" t="s">
        <v>6416</v>
      </c>
      <c r="T3362" s="59" t="s">
        <v>6416</v>
      </c>
      <c r="AK3362" t="str">
        <f t="shared" si="52"/>
        <v/>
      </c>
    </row>
    <row r="3363" spans="2:37" x14ac:dyDescent="0.2">
      <c r="B3363" s="66" t="s">
        <v>5410</v>
      </c>
      <c r="C3363" t="s">
        <v>9420</v>
      </c>
      <c r="Q3363" t="s">
        <v>6416</v>
      </c>
      <c r="T3363" s="59" t="s">
        <v>6416</v>
      </c>
      <c r="AK3363" t="str">
        <f t="shared" si="52"/>
        <v/>
      </c>
    </row>
    <row r="3364" spans="2:37" x14ac:dyDescent="0.2">
      <c r="B3364" s="63" t="s">
        <v>5412</v>
      </c>
      <c r="C3364" t="s">
        <v>9421</v>
      </c>
      <c r="Q3364" t="s">
        <v>6416</v>
      </c>
      <c r="T3364" s="59" t="s">
        <v>6416</v>
      </c>
      <c r="AK3364" t="str">
        <f t="shared" si="52"/>
        <v/>
      </c>
    </row>
    <row r="3365" spans="2:37" x14ac:dyDescent="0.2">
      <c r="B3365" s="70" t="s">
        <v>5414</v>
      </c>
      <c r="Q3365" t="s">
        <v>6727</v>
      </c>
      <c r="T3365" s="59" t="s">
        <v>5414</v>
      </c>
      <c r="W3365" t="s">
        <v>6535</v>
      </c>
      <c r="X3365" t="s">
        <v>6531</v>
      </c>
      <c r="Y3365">
        <v>1</v>
      </c>
      <c r="AK3365" t="str">
        <f t="shared" si="52"/>
        <v>1BS. CL. 1</v>
      </c>
    </row>
    <row r="3366" spans="2:37" x14ac:dyDescent="0.2">
      <c r="B3366" s="66" t="s">
        <v>5415</v>
      </c>
      <c r="C3366" t="s">
        <v>9422</v>
      </c>
      <c r="Q3366" t="s">
        <v>6416</v>
      </c>
      <c r="T3366" s="59" t="s">
        <v>6416</v>
      </c>
      <c r="AK3366" t="str">
        <f t="shared" si="52"/>
        <v/>
      </c>
    </row>
    <row r="3367" spans="2:37" x14ac:dyDescent="0.2">
      <c r="B3367" s="66" t="s">
        <v>5417</v>
      </c>
      <c r="C3367" t="s">
        <v>9423</v>
      </c>
      <c r="Q3367" t="s">
        <v>6416</v>
      </c>
      <c r="T3367" s="59" t="s">
        <v>6416</v>
      </c>
      <c r="AK3367" t="str">
        <f t="shared" si="52"/>
        <v/>
      </c>
    </row>
    <row r="3368" spans="2:37" x14ac:dyDescent="0.2">
      <c r="B3368" s="66" t="s">
        <v>5419</v>
      </c>
      <c r="C3368" t="s">
        <v>9424</v>
      </c>
      <c r="Q3368" t="s">
        <v>6416</v>
      </c>
      <c r="T3368" s="59" t="s">
        <v>6416</v>
      </c>
      <c r="AK3368" t="str">
        <f t="shared" si="52"/>
        <v/>
      </c>
    </row>
    <row r="3369" spans="2:37" x14ac:dyDescent="0.2">
      <c r="B3369" s="63" t="s">
        <v>5421</v>
      </c>
      <c r="C3369" t="s">
        <v>9425</v>
      </c>
      <c r="Q3369" t="s">
        <v>6416</v>
      </c>
      <c r="T3369" s="59" t="s">
        <v>6416</v>
      </c>
      <c r="AK3369" t="str">
        <f t="shared" si="52"/>
        <v/>
      </c>
    </row>
    <row r="3370" spans="2:37" x14ac:dyDescent="0.2">
      <c r="B3370" s="69" t="s">
        <v>5423</v>
      </c>
      <c r="Q3370" t="s">
        <v>6828</v>
      </c>
      <c r="T3370" s="59" t="s">
        <v>5423</v>
      </c>
      <c r="W3370" t="s">
        <v>6501</v>
      </c>
      <c r="X3370" t="s">
        <v>6419</v>
      </c>
      <c r="Y3370" t="s">
        <v>6620</v>
      </c>
      <c r="AK3370" t="str">
        <f t="shared" si="52"/>
        <v>T2 / S2</v>
      </c>
    </row>
    <row r="3371" spans="2:37" x14ac:dyDescent="0.2">
      <c r="B3371" s="70" t="s">
        <v>5405</v>
      </c>
      <c r="Q3371" t="s">
        <v>6714</v>
      </c>
      <c r="T3371" s="59" t="s">
        <v>5405</v>
      </c>
      <c r="W3371" t="s">
        <v>6524</v>
      </c>
      <c r="X3371" t="s">
        <v>6529</v>
      </c>
      <c r="Y3371" t="s">
        <v>6528</v>
      </c>
      <c r="AK3371" t="str">
        <f t="shared" si="52"/>
        <v>S. DQ. R.</v>
      </c>
    </row>
    <row r="3372" spans="2:37" x14ac:dyDescent="0.2">
      <c r="B3372" s="66" t="s">
        <v>5424</v>
      </c>
      <c r="C3372" t="s">
        <v>9426</v>
      </c>
      <c r="Q3372" t="s">
        <v>6416</v>
      </c>
      <c r="T3372" s="59" t="s">
        <v>6416</v>
      </c>
      <c r="AK3372" t="str">
        <f t="shared" si="52"/>
        <v/>
      </c>
    </row>
    <row r="3373" spans="2:37" x14ac:dyDescent="0.2">
      <c r="B3373" s="66" t="s">
        <v>5426</v>
      </c>
      <c r="C3373" t="s">
        <v>9427</v>
      </c>
      <c r="Q3373" t="s">
        <v>6416</v>
      </c>
      <c r="T3373" s="59" t="s">
        <v>6416</v>
      </c>
      <c r="AK3373" t="str">
        <f t="shared" si="52"/>
        <v/>
      </c>
    </row>
    <row r="3374" spans="2:37" x14ac:dyDescent="0.2">
      <c r="B3374" s="66" t="s">
        <v>5428</v>
      </c>
      <c r="C3374" t="s">
        <v>9428</v>
      </c>
      <c r="Q3374" t="s">
        <v>6416</v>
      </c>
      <c r="T3374" s="59" t="s">
        <v>6416</v>
      </c>
      <c r="AK3374" t="str">
        <f t="shared" si="52"/>
        <v/>
      </c>
    </row>
    <row r="3375" spans="2:37" x14ac:dyDescent="0.2">
      <c r="B3375" s="63" t="s">
        <v>5430</v>
      </c>
      <c r="C3375" t="s">
        <v>9429</v>
      </c>
      <c r="Q3375" t="s">
        <v>6416</v>
      </c>
      <c r="T3375" s="59" t="s">
        <v>6416</v>
      </c>
      <c r="AK3375" t="str">
        <f t="shared" si="52"/>
        <v/>
      </c>
    </row>
    <row r="3376" spans="2:37" x14ac:dyDescent="0.2">
      <c r="B3376" s="70" t="s">
        <v>5122</v>
      </c>
      <c r="Q3376" t="s">
        <v>6716</v>
      </c>
      <c r="T3376" s="59" t="s">
        <v>5122</v>
      </c>
      <c r="W3376" t="s">
        <v>6530</v>
      </c>
      <c r="X3376" t="s">
        <v>6528</v>
      </c>
      <c r="AK3376" t="str">
        <f t="shared" si="52"/>
        <v>JS. R.</v>
      </c>
    </row>
    <row r="3377" spans="2:37" x14ac:dyDescent="0.2">
      <c r="B3377" s="66" t="s">
        <v>5432</v>
      </c>
      <c r="C3377" t="s">
        <v>9430</v>
      </c>
      <c r="Q3377" t="s">
        <v>6416</v>
      </c>
      <c r="T3377" s="59" t="s">
        <v>6416</v>
      </c>
      <c r="AK3377" t="str">
        <f t="shared" si="52"/>
        <v/>
      </c>
    </row>
    <row r="3378" spans="2:37" x14ac:dyDescent="0.2">
      <c r="B3378" s="66" t="s">
        <v>5434</v>
      </c>
      <c r="C3378" t="s">
        <v>9431</v>
      </c>
      <c r="Q3378" t="s">
        <v>6416</v>
      </c>
      <c r="T3378" s="59" t="s">
        <v>6416</v>
      </c>
      <c r="AK3378" t="str">
        <f t="shared" si="52"/>
        <v/>
      </c>
    </row>
    <row r="3379" spans="2:37" x14ac:dyDescent="0.2">
      <c r="B3379" s="66" t="s">
        <v>5436</v>
      </c>
      <c r="C3379" t="s">
        <v>9432</v>
      </c>
      <c r="Q3379" t="s">
        <v>6416</v>
      </c>
      <c r="T3379" s="59" t="s">
        <v>6416</v>
      </c>
      <c r="AK3379" t="str">
        <f t="shared" si="52"/>
        <v/>
      </c>
    </row>
    <row r="3380" spans="2:37" x14ac:dyDescent="0.2">
      <c r="B3380" s="63" t="s">
        <v>5438</v>
      </c>
      <c r="C3380" t="s">
        <v>9433</v>
      </c>
      <c r="Q3380" t="s">
        <v>6416</v>
      </c>
      <c r="T3380" s="59" t="s">
        <v>6416</v>
      </c>
      <c r="AK3380" t="str">
        <f t="shared" si="52"/>
        <v/>
      </c>
    </row>
    <row r="3381" spans="2:37" x14ac:dyDescent="0.2">
      <c r="B3381" s="70" t="s">
        <v>5414</v>
      </c>
      <c r="Q3381" t="s">
        <v>6727</v>
      </c>
      <c r="T3381" s="59" t="s">
        <v>5414</v>
      </c>
      <c r="W3381" t="s">
        <v>6535</v>
      </c>
      <c r="X3381" t="s">
        <v>6531</v>
      </c>
      <c r="Y3381">
        <v>1</v>
      </c>
      <c r="AK3381" t="str">
        <f t="shared" si="52"/>
        <v>1BS. CL. 1</v>
      </c>
    </row>
    <row r="3382" spans="2:37" x14ac:dyDescent="0.2">
      <c r="B3382" s="66" t="s">
        <v>5440</v>
      </c>
      <c r="C3382" t="s">
        <v>9434</v>
      </c>
      <c r="Q3382" t="s">
        <v>6416</v>
      </c>
      <c r="T3382" s="59" t="s">
        <v>6416</v>
      </c>
      <c r="AK3382" t="str">
        <f t="shared" si="52"/>
        <v/>
      </c>
    </row>
    <row r="3383" spans="2:37" x14ac:dyDescent="0.2">
      <c r="B3383" s="66" t="s">
        <v>5442</v>
      </c>
      <c r="C3383" t="s">
        <v>9435</v>
      </c>
      <c r="Q3383" t="s">
        <v>6416</v>
      </c>
      <c r="T3383" s="59" t="s">
        <v>6416</v>
      </c>
      <c r="AK3383" t="str">
        <f t="shared" si="52"/>
        <v/>
      </c>
    </row>
    <row r="3384" spans="2:37" x14ac:dyDescent="0.2">
      <c r="B3384" s="66" t="s">
        <v>5444</v>
      </c>
      <c r="C3384" t="s">
        <v>9436</v>
      </c>
      <c r="Q3384" t="s">
        <v>6416</v>
      </c>
      <c r="T3384" s="59" t="s">
        <v>6416</v>
      </c>
      <c r="AK3384" t="str">
        <f t="shared" si="52"/>
        <v/>
      </c>
    </row>
    <row r="3385" spans="2:37" x14ac:dyDescent="0.2">
      <c r="B3385" s="63" t="s">
        <v>5446</v>
      </c>
      <c r="C3385" t="s">
        <v>9437</v>
      </c>
      <c r="Q3385" t="s">
        <v>6416</v>
      </c>
      <c r="T3385" s="59" t="s">
        <v>6416</v>
      </c>
      <c r="AK3385" t="str">
        <f t="shared" si="52"/>
        <v/>
      </c>
    </row>
    <row r="3386" spans="2:37" x14ac:dyDescent="0.2">
      <c r="B3386" s="69" t="s">
        <v>5448</v>
      </c>
      <c r="Q3386" t="s">
        <v>6829</v>
      </c>
      <c r="T3386" s="59" t="s">
        <v>5448</v>
      </c>
      <c r="W3386" t="s">
        <v>6501</v>
      </c>
      <c r="X3386" t="s">
        <v>6419</v>
      </c>
      <c r="Y3386" t="s">
        <v>6501</v>
      </c>
      <c r="AK3386" t="str">
        <f t="shared" si="52"/>
        <v>T2 / T2</v>
      </c>
    </row>
    <row r="3387" spans="2:37" x14ac:dyDescent="0.2">
      <c r="B3387" s="70" t="s">
        <v>5059</v>
      </c>
      <c r="Q3387" t="s">
        <v>6718</v>
      </c>
      <c r="T3387" s="59" t="s">
        <v>5059</v>
      </c>
      <c r="W3387" t="s">
        <v>6524</v>
      </c>
      <c r="X3387" t="s">
        <v>6525</v>
      </c>
      <c r="Y3387" t="s">
        <v>6526</v>
      </c>
      <c r="AK3387" t="str">
        <f t="shared" si="52"/>
        <v>S. K. L.</v>
      </c>
    </row>
    <row r="3388" spans="2:37" x14ac:dyDescent="0.2">
      <c r="B3388" s="66" t="s">
        <v>5449</v>
      </c>
      <c r="C3388" t="s">
        <v>9438</v>
      </c>
      <c r="Q3388" t="s">
        <v>6416</v>
      </c>
      <c r="T3388" s="59" t="s">
        <v>6416</v>
      </c>
      <c r="AK3388" t="str">
        <f t="shared" si="52"/>
        <v/>
      </c>
    </row>
    <row r="3389" spans="2:37" x14ac:dyDescent="0.2">
      <c r="B3389" s="66" t="s">
        <v>5451</v>
      </c>
      <c r="C3389" t="s">
        <v>9439</v>
      </c>
      <c r="Q3389" t="s">
        <v>6416</v>
      </c>
      <c r="T3389" s="59" t="s">
        <v>6416</v>
      </c>
      <c r="AK3389" t="str">
        <f t="shared" si="52"/>
        <v/>
      </c>
    </row>
    <row r="3390" spans="2:37" x14ac:dyDescent="0.2">
      <c r="B3390" s="66" t="s">
        <v>5453</v>
      </c>
      <c r="C3390" t="s">
        <v>9440</v>
      </c>
      <c r="Q3390" t="s">
        <v>6416</v>
      </c>
      <c r="T3390" s="59" t="s">
        <v>6416</v>
      </c>
      <c r="AK3390" t="str">
        <f t="shared" si="52"/>
        <v/>
      </c>
    </row>
    <row r="3391" spans="2:37" x14ac:dyDescent="0.2">
      <c r="B3391" s="63" t="s">
        <v>5455</v>
      </c>
      <c r="C3391" t="s">
        <v>9441</v>
      </c>
      <c r="Q3391" t="s">
        <v>6416</v>
      </c>
      <c r="T3391" s="59" t="s">
        <v>6416</v>
      </c>
      <c r="AK3391" t="str">
        <f t="shared" si="52"/>
        <v/>
      </c>
    </row>
    <row r="3392" spans="2:37" x14ac:dyDescent="0.2">
      <c r="B3392" s="70" t="s">
        <v>5405</v>
      </c>
      <c r="Q3392" t="s">
        <v>6714</v>
      </c>
      <c r="T3392" s="59" t="s">
        <v>5405</v>
      </c>
      <c r="W3392" t="s">
        <v>6524</v>
      </c>
      <c r="X3392" t="s">
        <v>6529</v>
      </c>
      <c r="Y3392" t="s">
        <v>6528</v>
      </c>
      <c r="AK3392" t="str">
        <f t="shared" si="52"/>
        <v>S. DQ. R.</v>
      </c>
    </row>
    <row r="3393" spans="2:37" x14ac:dyDescent="0.2">
      <c r="B3393" s="66" t="s">
        <v>5457</v>
      </c>
      <c r="C3393" t="s">
        <v>9442</v>
      </c>
      <c r="Q3393" t="s">
        <v>6416</v>
      </c>
      <c r="T3393" s="59" t="s">
        <v>6416</v>
      </c>
      <c r="AK3393" t="str">
        <f t="shared" si="52"/>
        <v/>
      </c>
    </row>
    <row r="3394" spans="2:37" x14ac:dyDescent="0.2">
      <c r="B3394" s="66" t="s">
        <v>5459</v>
      </c>
      <c r="C3394" t="s">
        <v>9443</v>
      </c>
      <c r="Q3394" t="s">
        <v>6416</v>
      </c>
      <c r="T3394" s="59" t="s">
        <v>6416</v>
      </c>
      <c r="AK3394" t="str">
        <f t="shared" si="52"/>
        <v/>
      </c>
    </row>
    <row r="3395" spans="2:37" x14ac:dyDescent="0.2">
      <c r="B3395" s="66" t="s">
        <v>5461</v>
      </c>
      <c r="C3395" t="s">
        <v>9444</v>
      </c>
      <c r="Q3395" t="s">
        <v>6416</v>
      </c>
      <c r="T3395" s="59" t="s">
        <v>6416</v>
      </c>
      <c r="AK3395" t="str">
        <f t="shared" si="52"/>
        <v/>
      </c>
    </row>
    <row r="3396" spans="2:37" x14ac:dyDescent="0.2">
      <c r="B3396" s="63" t="s">
        <v>5463</v>
      </c>
      <c r="C3396" t="s">
        <v>9445</v>
      </c>
      <c r="Q3396" t="s">
        <v>6416</v>
      </c>
      <c r="T3396" s="59" t="s">
        <v>6416</v>
      </c>
      <c r="AK3396" t="str">
        <f t="shared" si="52"/>
        <v/>
      </c>
    </row>
    <row r="3397" spans="2:37" x14ac:dyDescent="0.2">
      <c r="B3397" s="70" t="s">
        <v>5122</v>
      </c>
      <c r="Q3397" t="s">
        <v>6716</v>
      </c>
      <c r="T3397" s="59" t="s">
        <v>5122</v>
      </c>
      <c r="W3397" t="s">
        <v>6530</v>
      </c>
      <c r="X3397" t="s">
        <v>6528</v>
      </c>
      <c r="AK3397" t="str">
        <f t="shared" si="52"/>
        <v>JS. R.</v>
      </c>
    </row>
    <row r="3398" spans="2:37" x14ac:dyDescent="0.2">
      <c r="B3398" s="66" t="s">
        <v>5465</v>
      </c>
      <c r="C3398" t="s">
        <v>9446</v>
      </c>
      <c r="Q3398" t="s">
        <v>6416</v>
      </c>
      <c r="T3398" s="59" t="s">
        <v>6416</v>
      </c>
      <c r="AK3398" t="str">
        <f t="shared" ref="AK3398:AK3461" si="53">CONCATENATE(W3398,IF(X3398&lt;&gt;""," ",""),X3398,IF(Y3398&lt;&gt;""," ",""),Y3398,IF(Z3398&lt;&gt;""," ",""),Z3398,IF(AA3398&lt;&gt;""," ",""),AA3398,IF(AB3398&lt;&gt;""," ",""),AB3398,IF(AC3398&lt;&gt;""," ",""),AC3398,IF(AD3398&lt;&gt;""," ",""),AD3398,IF(AE3398&lt;&gt;""," ",""),AE3398,IF(AF3398&lt;&gt;""," ",""),AF3398,IF(AG3398&lt;&gt;""," ",""),AG3398,IF(AH3398&lt;&gt;""," ",""),AH3398,IF(AI3398&lt;&gt;""," ",""),AI3398,IF(AJ3398&lt;&gt;""," ",""),AJ3398)</f>
        <v/>
      </c>
    </row>
    <row r="3399" spans="2:37" x14ac:dyDescent="0.2">
      <c r="B3399" s="66" t="s">
        <v>5467</v>
      </c>
      <c r="C3399" t="s">
        <v>9447</v>
      </c>
      <c r="Q3399" t="s">
        <v>6416</v>
      </c>
      <c r="T3399" s="59" t="s">
        <v>6416</v>
      </c>
      <c r="AK3399" t="str">
        <f t="shared" si="53"/>
        <v/>
      </c>
    </row>
    <row r="3400" spans="2:37" x14ac:dyDescent="0.2">
      <c r="B3400" s="66" t="s">
        <v>5469</v>
      </c>
      <c r="C3400" t="s">
        <v>9448</v>
      </c>
      <c r="Q3400" t="s">
        <v>6416</v>
      </c>
      <c r="T3400" s="59" t="s">
        <v>6416</v>
      </c>
      <c r="AK3400" t="str">
        <f t="shared" si="53"/>
        <v/>
      </c>
    </row>
    <row r="3401" spans="2:37" x14ac:dyDescent="0.2">
      <c r="B3401" s="63" t="s">
        <v>5471</v>
      </c>
      <c r="C3401" t="s">
        <v>9449</v>
      </c>
      <c r="Q3401" t="s">
        <v>6416</v>
      </c>
      <c r="T3401" s="59" t="s">
        <v>6416</v>
      </c>
      <c r="AK3401" t="str">
        <f t="shared" si="53"/>
        <v/>
      </c>
    </row>
    <row r="3402" spans="2:37" x14ac:dyDescent="0.2">
      <c r="B3402" s="70" t="s">
        <v>5414</v>
      </c>
      <c r="Q3402" t="s">
        <v>6727</v>
      </c>
      <c r="T3402" s="59" t="s">
        <v>5414</v>
      </c>
      <c r="W3402" t="s">
        <v>6535</v>
      </c>
      <c r="X3402" t="s">
        <v>6531</v>
      </c>
      <c r="Y3402">
        <v>1</v>
      </c>
      <c r="AK3402" t="str">
        <f t="shared" si="53"/>
        <v>1BS. CL. 1</v>
      </c>
    </row>
    <row r="3403" spans="2:37" x14ac:dyDescent="0.2">
      <c r="B3403" s="66" t="s">
        <v>5473</v>
      </c>
      <c r="C3403" t="s">
        <v>9450</v>
      </c>
      <c r="Q3403" t="s">
        <v>6416</v>
      </c>
      <c r="T3403" s="59" t="s">
        <v>6416</v>
      </c>
      <c r="AK3403" t="str">
        <f t="shared" si="53"/>
        <v/>
      </c>
    </row>
    <row r="3404" spans="2:37" x14ac:dyDescent="0.2">
      <c r="B3404" s="66" t="s">
        <v>5475</v>
      </c>
      <c r="C3404" t="s">
        <v>9451</v>
      </c>
      <c r="Q3404" t="s">
        <v>6416</v>
      </c>
      <c r="T3404" s="59" t="s">
        <v>6416</v>
      </c>
      <c r="AK3404" t="str">
        <f t="shared" si="53"/>
        <v/>
      </c>
    </row>
    <row r="3405" spans="2:37" x14ac:dyDescent="0.2">
      <c r="B3405" s="66" t="s">
        <v>5477</v>
      </c>
      <c r="C3405" t="s">
        <v>9452</v>
      </c>
      <c r="Q3405" t="s">
        <v>6416</v>
      </c>
      <c r="T3405" s="59" t="s">
        <v>6416</v>
      </c>
      <c r="AK3405" t="str">
        <f t="shared" si="53"/>
        <v/>
      </c>
    </row>
    <row r="3406" spans="2:37" x14ac:dyDescent="0.2">
      <c r="B3406" s="63" t="s">
        <v>5479</v>
      </c>
      <c r="C3406" t="s">
        <v>9453</v>
      </c>
      <c r="Q3406" t="s">
        <v>6416</v>
      </c>
      <c r="T3406" s="59" t="s">
        <v>6416</v>
      </c>
      <c r="AK3406" t="str">
        <f t="shared" si="53"/>
        <v/>
      </c>
    </row>
    <row r="3407" spans="2:37" x14ac:dyDescent="0.2">
      <c r="B3407" s="69" t="s">
        <v>5481</v>
      </c>
      <c r="Q3407" t="s">
        <v>6830</v>
      </c>
      <c r="T3407" s="59" t="s">
        <v>5481</v>
      </c>
      <c r="W3407" t="s">
        <v>6501</v>
      </c>
      <c r="X3407" t="s">
        <v>6419</v>
      </c>
      <c r="Y3407" t="s">
        <v>6621</v>
      </c>
      <c r="AK3407" t="str">
        <f t="shared" si="53"/>
        <v>T2 / U2</v>
      </c>
    </row>
    <row r="3408" spans="2:37" x14ac:dyDescent="0.2">
      <c r="B3408" s="70" t="s">
        <v>5059</v>
      </c>
      <c r="Q3408" t="s">
        <v>6718</v>
      </c>
      <c r="T3408" s="59" t="s">
        <v>5059</v>
      </c>
      <c r="W3408" t="s">
        <v>6524</v>
      </c>
      <c r="X3408" t="s">
        <v>6525</v>
      </c>
      <c r="Y3408" t="s">
        <v>6526</v>
      </c>
      <c r="AK3408" t="str">
        <f t="shared" si="53"/>
        <v>S. K. L.</v>
      </c>
    </row>
    <row r="3409" spans="2:37" x14ac:dyDescent="0.2">
      <c r="B3409" s="66" t="s">
        <v>5482</v>
      </c>
      <c r="C3409" t="s">
        <v>9454</v>
      </c>
      <c r="Q3409" t="s">
        <v>6416</v>
      </c>
      <c r="T3409" s="59" t="s">
        <v>6416</v>
      </c>
      <c r="AK3409" t="str">
        <f t="shared" si="53"/>
        <v/>
      </c>
    </row>
    <row r="3410" spans="2:37" x14ac:dyDescent="0.2">
      <c r="B3410" s="66" t="s">
        <v>5484</v>
      </c>
      <c r="C3410" t="s">
        <v>9455</v>
      </c>
      <c r="Q3410" t="s">
        <v>6416</v>
      </c>
      <c r="T3410" s="59" t="s">
        <v>6416</v>
      </c>
      <c r="AK3410" t="str">
        <f t="shared" si="53"/>
        <v/>
      </c>
    </row>
    <row r="3411" spans="2:37" x14ac:dyDescent="0.2">
      <c r="B3411" s="66" t="s">
        <v>5486</v>
      </c>
      <c r="C3411" t="s">
        <v>9456</v>
      </c>
      <c r="Q3411" t="s">
        <v>6416</v>
      </c>
      <c r="T3411" s="59" t="s">
        <v>6416</v>
      </c>
      <c r="AK3411" t="str">
        <f t="shared" si="53"/>
        <v/>
      </c>
    </row>
    <row r="3412" spans="2:37" x14ac:dyDescent="0.2">
      <c r="B3412" s="63" t="s">
        <v>5488</v>
      </c>
      <c r="C3412" t="s">
        <v>9457</v>
      </c>
      <c r="Q3412" t="s">
        <v>6416</v>
      </c>
      <c r="T3412" s="59" t="s">
        <v>6416</v>
      </c>
      <c r="AK3412" t="str">
        <f t="shared" si="53"/>
        <v/>
      </c>
    </row>
    <row r="3413" spans="2:37" x14ac:dyDescent="0.2">
      <c r="B3413" s="70" t="s">
        <v>5175</v>
      </c>
      <c r="Q3413" t="s">
        <v>6712</v>
      </c>
      <c r="T3413" s="59" t="s">
        <v>5175</v>
      </c>
      <c r="W3413" t="s">
        <v>6524</v>
      </c>
      <c r="X3413" t="s">
        <v>6525</v>
      </c>
      <c r="Y3413" t="s">
        <v>6528</v>
      </c>
      <c r="AK3413" t="str">
        <f t="shared" si="53"/>
        <v>S. K. R.</v>
      </c>
    </row>
    <row r="3414" spans="2:37" x14ac:dyDescent="0.2">
      <c r="B3414" s="66" t="s">
        <v>5490</v>
      </c>
      <c r="C3414" t="s">
        <v>9458</v>
      </c>
      <c r="Q3414" t="s">
        <v>6416</v>
      </c>
      <c r="T3414" s="59" t="s">
        <v>6416</v>
      </c>
      <c r="AK3414" t="str">
        <f t="shared" si="53"/>
        <v/>
      </c>
    </row>
    <row r="3415" spans="2:37" x14ac:dyDescent="0.2">
      <c r="B3415" s="66" t="s">
        <v>5492</v>
      </c>
      <c r="C3415" t="s">
        <v>9459</v>
      </c>
      <c r="Q3415" t="s">
        <v>6416</v>
      </c>
      <c r="T3415" s="59" t="s">
        <v>6416</v>
      </c>
      <c r="AK3415" t="str">
        <f t="shared" si="53"/>
        <v/>
      </c>
    </row>
    <row r="3416" spans="2:37" x14ac:dyDescent="0.2">
      <c r="B3416" s="66" t="s">
        <v>5494</v>
      </c>
      <c r="C3416" t="s">
        <v>9460</v>
      </c>
      <c r="Q3416" t="s">
        <v>6416</v>
      </c>
      <c r="T3416" s="59" t="s">
        <v>6416</v>
      </c>
      <c r="AK3416" t="str">
        <f t="shared" si="53"/>
        <v/>
      </c>
    </row>
    <row r="3417" spans="2:37" x14ac:dyDescent="0.2">
      <c r="B3417" s="63" t="s">
        <v>5496</v>
      </c>
      <c r="C3417" t="s">
        <v>9461</v>
      </c>
      <c r="Q3417" t="s">
        <v>6416</v>
      </c>
      <c r="T3417" s="59" t="s">
        <v>6416</v>
      </c>
      <c r="AK3417" t="str">
        <f t="shared" si="53"/>
        <v/>
      </c>
    </row>
    <row r="3418" spans="2:37" x14ac:dyDescent="0.2">
      <c r="B3418" s="70" t="s">
        <v>5333</v>
      </c>
      <c r="Q3418" t="s">
        <v>6713</v>
      </c>
      <c r="T3418" s="59" t="s">
        <v>5333</v>
      </c>
      <c r="W3418" t="s">
        <v>6524</v>
      </c>
      <c r="X3418" t="s">
        <v>6529</v>
      </c>
      <c r="Y3418" t="s">
        <v>6526</v>
      </c>
      <c r="AK3418" t="str">
        <f t="shared" si="53"/>
        <v>S. DQ. L.</v>
      </c>
    </row>
    <row r="3419" spans="2:37" x14ac:dyDescent="0.2">
      <c r="B3419" s="66" t="s">
        <v>5498</v>
      </c>
      <c r="C3419" t="s">
        <v>9462</v>
      </c>
      <c r="Q3419" t="s">
        <v>6416</v>
      </c>
      <c r="T3419" s="59" t="s">
        <v>6416</v>
      </c>
      <c r="AK3419" t="str">
        <f t="shared" si="53"/>
        <v/>
      </c>
    </row>
    <row r="3420" spans="2:37" x14ac:dyDescent="0.2">
      <c r="B3420" s="66" t="s">
        <v>5500</v>
      </c>
      <c r="C3420" t="s">
        <v>9463</v>
      </c>
      <c r="Q3420" t="s">
        <v>6416</v>
      </c>
      <c r="T3420" s="59" t="s">
        <v>6416</v>
      </c>
      <c r="AK3420" t="str">
        <f t="shared" si="53"/>
        <v/>
      </c>
    </row>
    <row r="3421" spans="2:37" x14ac:dyDescent="0.2">
      <c r="B3421" s="66" t="s">
        <v>5502</v>
      </c>
      <c r="C3421" t="s">
        <v>9464</v>
      </c>
      <c r="Q3421" t="s">
        <v>6416</v>
      </c>
      <c r="T3421" s="59" t="s">
        <v>6416</v>
      </c>
      <c r="AK3421" t="str">
        <f t="shared" si="53"/>
        <v/>
      </c>
    </row>
    <row r="3422" spans="2:37" x14ac:dyDescent="0.2">
      <c r="B3422" s="63" t="s">
        <v>5504</v>
      </c>
      <c r="C3422" t="s">
        <v>9465</v>
      </c>
      <c r="Q3422" t="s">
        <v>6416</v>
      </c>
      <c r="T3422" s="59" t="s">
        <v>6416</v>
      </c>
      <c r="AK3422" t="str">
        <f t="shared" si="53"/>
        <v/>
      </c>
    </row>
    <row r="3423" spans="2:37" x14ac:dyDescent="0.2">
      <c r="B3423" s="70" t="s">
        <v>5405</v>
      </c>
      <c r="Q3423" t="s">
        <v>6714</v>
      </c>
      <c r="T3423" s="59" t="s">
        <v>5405</v>
      </c>
      <c r="W3423" t="s">
        <v>6524</v>
      </c>
      <c r="X3423" t="s">
        <v>6529</v>
      </c>
      <c r="Y3423" t="s">
        <v>6528</v>
      </c>
      <c r="AK3423" t="str">
        <f t="shared" si="53"/>
        <v>S. DQ. R.</v>
      </c>
    </row>
    <row r="3424" spans="2:37" x14ac:dyDescent="0.2">
      <c r="B3424" s="66" t="s">
        <v>5506</v>
      </c>
      <c r="C3424" t="s">
        <v>9466</v>
      </c>
      <c r="Q3424" t="s">
        <v>6416</v>
      </c>
      <c r="T3424" s="59" t="s">
        <v>6416</v>
      </c>
      <c r="AK3424" t="str">
        <f t="shared" si="53"/>
        <v/>
      </c>
    </row>
    <row r="3425" spans="2:37" x14ac:dyDescent="0.2">
      <c r="B3425" s="66" t="s">
        <v>5508</v>
      </c>
      <c r="C3425" t="s">
        <v>9467</v>
      </c>
      <c r="Q3425" t="s">
        <v>6416</v>
      </c>
      <c r="T3425" s="59" t="s">
        <v>6416</v>
      </c>
      <c r="AK3425" t="str">
        <f t="shared" si="53"/>
        <v/>
      </c>
    </row>
    <row r="3426" spans="2:37" x14ac:dyDescent="0.2">
      <c r="B3426" s="66" t="s">
        <v>5510</v>
      </c>
      <c r="C3426" t="s">
        <v>9468</v>
      </c>
      <c r="Q3426" t="s">
        <v>6416</v>
      </c>
      <c r="T3426" s="59" t="s">
        <v>6416</v>
      </c>
      <c r="AK3426" t="str">
        <f t="shared" si="53"/>
        <v/>
      </c>
    </row>
    <row r="3427" spans="2:37" x14ac:dyDescent="0.2">
      <c r="B3427" s="63" t="s">
        <v>5512</v>
      </c>
      <c r="C3427" t="s">
        <v>9469</v>
      </c>
      <c r="Q3427" t="s">
        <v>6416</v>
      </c>
      <c r="T3427" s="59" t="s">
        <v>6416</v>
      </c>
      <c r="AK3427" t="str">
        <f t="shared" si="53"/>
        <v/>
      </c>
    </row>
    <row r="3428" spans="2:37" x14ac:dyDescent="0.2">
      <c r="B3428" s="70" t="s">
        <v>5414</v>
      </c>
      <c r="Q3428" t="s">
        <v>6727</v>
      </c>
      <c r="T3428" s="59" t="s">
        <v>5414</v>
      </c>
      <c r="W3428" t="s">
        <v>6535</v>
      </c>
      <c r="X3428" t="s">
        <v>6531</v>
      </c>
      <c r="Y3428">
        <v>1</v>
      </c>
      <c r="AK3428" t="str">
        <f t="shared" si="53"/>
        <v>1BS. CL. 1</v>
      </c>
    </row>
    <row r="3429" spans="2:37" x14ac:dyDescent="0.2">
      <c r="B3429" s="66" t="s">
        <v>5514</v>
      </c>
      <c r="C3429" t="s">
        <v>9470</v>
      </c>
      <c r="Q3429" t="s">
        <v>6416</v>
      </c>
      <c r="T3429" s="59" t="s">
        <v>6416</v>
      </c>
      <c r="AK3429" t="str">
        <f t="shared" si="53"/>
        <v/>
      </c>
    </row>
    <row r="3430" spans="2:37" x14ac:dyDescent="0.2">
      <c r="B3430" s="66" t="s">
        <v>5516</v>
      </c>
      <c r="C3430" t="s">
        <v>9471</v>
      </c>
      <c r="Q3430" t="s">
        <v>6416</v>
      </c>
      <c r="T3430" s="59" t="s">
        <v>6416</v>
      </c>
      <c r="AK3430" t="str">
        <f t="shared" si="53"/>
        <v/>
      </c>
    </row>
    <row r="3431" spans="2:37" x14ac:dyDescent="0.2">
      <c r="B3431" s="66" t="s">
        <v>5518</v>
      </c>
      <c r="C3431" t="s">
        <v>9472</v>
      </c>
      <c r="Q3431" t="s">
        <v>6416</v>
      </c>
      <c r="T3431" s="59" t="s">
        <v>6416</v>
      </c>
      <c r="AK3431" t="str">
        <f t="shared" si="53"/>
        <v/>
      </c>
    </row>
    <row r="3432" spans="2:37" x14ac:dyDescent="0.2">
      <c r="B3432" s="63" t="s">
        <v>5520</v>
      </c>
      <c r="C3432" t="s">
        <v>9473</v>
      </c>
      <c r="Q3432" t="s">
        <v>6416</v>
      </c>
      <c r="T3432" s="59" t="s">
        <v>6416</v>
      </c>
      <c r="AK3432" t="str">
        <f t="shared" si="53"/>
        <v/>
      </c>
    </row>
    <row r="3433" spans="2:37" x14ac:dyDescent="0.2">
      <c r="B3433" s="70" t="s">
        <v>5522</v>
      </c>
      <c r="Q3433" t="s">
        <v>6728</v>
      </c>
      <c r="T3433" s="59" t="s">
        <v>5522</v>
      </c>
      <c r="W3433" t="s">
        <v>6535</v>
      </c>
      <c r="X3433" t="s">
        <v>6532</v>
      </c>
      <c r="Y3433">
        <v>1</v>
      </c>
      <c r="AK3433" t="str">
        <f t="shared" si="53"/>
        <v>1BS. CR. 1</v>
      </c>
    </row>
    <row r="3434" spans="2:37" x14ac:dyDescent="0.2">
      <c r="B3434" s="66" t="s">
        <v>5523</v>
      </c>
      <c r="C3434" t="s">
        <v>9474</v>
      </c>
      <c r="Q3434" t="s">
        <v>6416</v>
      </c>
      <c r="T3434" s="59" t="s">
        <v>6416</v>
      </c>
      <c r="AK3434" t="str">
        <f t="shared" si="53"/>
        <v/>
      </c>
    </row>
    <row r="3435" spans="2:37" x14ac:dyDescent="0.2">
      <c r="B3435" s="66" t="s">
        <v>5525</v>
      </c>
      <c r="C3435" t="s">
        <v>9475</v>
      </c>
      <c r="Q3435" t="s">
        <v>6416</v>
      </c>
      <c r="T3435" s="59" t="s">
        <v>6416</v>
      </c>
      <c r="AK3435" t="str">
        <f t="shared" si="53"/>
        <v/>
      </c>
    </row>
    <row r="3436" spans="2:37" x14ac:dyDescent="0.2">
      <c r="B3436" s="66" t="s">
        <v>5527</v>
      </c>
      <c r="C3436" t="s">
        <v>9476</v>
      </c>
      <c r="Q3436" t="s">
        <v>6416</v>
      </c>
      <c r="T3436" s="59" t="s">
        <v>6416</v>
      </c>
      <c r="AK3436" t="str">
        <f t="shared" si="53"/>
        <v/>
      </c>
    </row>
    <row r="3437" spans="2:37" x14ac:dyDescent="0.2">
      <c r="B3437" s="63" t="s">
        <v>5529</v>
      </c>
      <c r="C3437" t="s">
        <v>9477</v>
      </c>
      <c r="Q3437" t="s">
        <v>6416</v>
      </c>
      <c r="T3437" s="59" t="s">
        <v>6416</v>
      </c>
      <c r="AK3437" t="str">
        <f t="shared" si="53"/>
        <v/>
      </c>
    </row>
    <row r="3438" spans="2:37" x14ac:dyDescent="0.2">
      <c r="B3438" s="69" t="s">
        <v>5531</v>
      </c>
      <c r="Q3438" t="s">
        <v>6831</v>
      </c>
      <c r="T3438" s="59" t="s">
        <v>5531</v>
      </c>
      <c r="W3438" t="s">
        <v>6501</v>
      </c>
      <c r="X3438" t="s">
        <v>6419</v>
      </c>
      <c r="Y3438" t="s">
        <v>6622</v>
      </c>
      <c r="AK3438" t="str">
        <f t="shared" si="53"/>
        <v>T2 / V2</v>
      </c>
    </row>
    <row r="3439" spans="2:37" x14ac:dyDescent="0.2">
      <c r="B3439" s="70" t="s">
        <v>5059</v>
      </c>
      <c r="Q3439" t="s">
        <v>6718</v>
      </c>
      <c r="T3439" s="59" t="s">
        <v>5059</v>
      </c>
      <c r="W3439" t="s">
        <v>6524</v>
      </c>
      <c r="X3439" t="s">
        <v>6525</v>
      </c>
      <c r="Y3439" t="s">
        <v>6526</v>
      </c>
      <c r="AK3439" t="str">
        <f t="shared" si="53"/>
        <v>S. K. L.</v>
      </c>
    </row>
    <row r="3440" spans="2:37" x14ac:dyDescent="0.2">
      <c r="B3440" s="66" t="s">
        <v>5532</v>
      </c>
      <c r="C3440" t="s">
        <v>9478</v>
      </c>
      <c r="Q3440" t="s">
        <v>6416</v>
      </c>
      <c r="T3440" s="59" t="s">
        <v>6416</v>
      </c>
      <c r="AK3440" t="str">
        <f t="shared" si="53"/>
        <v/>
      </c>
    </row>
    <row r="3441" spans="2:37" x14ac:dyDescent="0.2">
      <c r="B3441" s="66" t="s">
        <v>5534</v>
      </c>
      <c r="C3441" t="s">
        <v>9479</v>
      </c>
      <c r="Q3441" t="s">
        <v>6416</v>
      </c>
      <c r="T3441" s="59" t="s">
        <v>6416</v>
      </c>
      <c r="AK3441" t="str">
        <f t="shared" si="53"/>
        <v/>
      </c>
    </row>
    <row r="3442" spans="2:37" x14ac:dyDescent="0.2">
      <c r="B3442" s="66" t="s">
        <v>5536</v>
      </c>
      <c r="C3442" t="s">
        <v>9480</v>
      </c>
      <c r="Q3442" t="s">
        <v>6416</v>
      </c>
      <c r="T3442" s="59" t="s">
        <v>6416</v>
      </c>
      <c r="AK3442" t="str">
        <f t="shared" si="53"/>
        <v/>
      </c>
    </row>
    <row r="3443" spans="2:37" x14ac:dyDescent="0.2">
      <c r="B3443" s="63" t="s">
        <v>5538</v>
      </c>
      <c r="C3443" t="s">
        <v>9481</v>
      </c>
      <c r="Q3443" t="s">
        <v>6416</v>
      </c>
      <c r="T3443" s="59" t="s">
        <v>6416</v>
      </c>
      <c r="AK3443" t="str">
        <f t="shared" si="53"/>
        <v/>
      </c>
    </row>
    <row r="3444" spans="2:37" x14ac:dyDescent="0.2">
      <c r="B3444" s="70" t="s">
        <v>5333</v>
      </c>
      <c r="Q3444" t="s">
        <v>6713</v>
      </c>
      <c r="T3444" s="59" t="s">
        <v>5333</v>
      </c>
      <c r="W3444" t="s">
        <v>6524</v>
      </c>
      <c r="X3444" t="s">
        <v>6529</v>
      </c>
      <c r="Y3444" t="s">
        <v>6526</v>
      </c>
      <c r="AK3444" t="str">
        <f t="shared" si="53"/>
        <v>S. DQ. L.</v>
      </c>
    </row>
    <row r="3445" spans="2:37" x14ac:dyDescent="0.2">
      <c r="B3445" s="66" t="s">
        <v>5540</v>
      </c>
      <c r="C3445" t="s">
        <v>9482</v>
      </c>
      <c r="Q3445" t="s">
        <v>6416</v>
      </c>
      <c r="T3445" s="59" t="s">
        <v>6416</v>
      </c>
      <c r="AK3445" t="str">
        <f t="shared" si="53"/>
        <v/>
      </c>
    </row>
    <row r="3446" spans="2:37" x14ac:dyDescent="0.2">
      <c r="B3446" s="66" t="s">
        <v>5542</v>
      </c>
      <c r="C3446" t="s">
        <v>9483</v>
      </c>
      <c r="Q3446" t="s">
        <v>6416</v>
      </c>
      <c r="T3446" s="59" t="s">
        <v>6416</v>
      </c>
      <c r="AK3446" t="str">
        <f t="shared" si="53"/>
        <v/>
      </c>
    </row>
    <row r="3447" spans="2:37" x14ac:dyDescent="0.2">
      <c r="B3447" s="66" t="s">
        <v>5544</v>
      </c>
      <c r="C3447" t="s">
        <v>9484</v>
      </c>
      <c r="Q3447" t="s">
        <v>6416</v>
      </c>
      <c r="T3447" s="59" t="s">
        <v>6416</v>
      </c>
      <c r="AK3447" t="str">
        <f t="shared" si="53"/>
        <v/>
      </c>
    </row>
    <row r="3448" spans="2:37" x14ac:dyDescent="0.2">
      <c r="B3448" s="63" t="s">
        <v>5546</v>
      </c>
      <c r="C3448" t="s">
        <v>9485</v>
      </c>
      <c r="Q3448" t="s">
        <v>6416</v>
      </c>
      <c r="T3448" s="59" t="s">
        <v>6416</v>
      </c>
      <c r="AK3448" t="str">
        <f t="shared" si="53"/>
        <v/>
      </c>
    </row>
    <row r="3449" spans="2:37" x14ac:dyDescent="0.2">
      <c r="B3449" s="70" t="s">
        <v>5548</v>
      </c>
      <c r="Q3449" t="s">
        <v>6571</v>
      </c>
      <c r="T3449" s="59" t="s">
        <v>5548</v>
      </c>
      <c r="W3449" t="s">
        <v>6571</v>
      </c>
      <c r="AK3449" t="str">
        <f t="shared" si="53"/>
        <v>2BS</v>
      </c>
    </row>
    <row r="3450" spans="2:37" x14ac:dyDescent="0.2">
      <c r="B3450" s="66" t="s">
        <v>5549</v>
      </c>
      <c r="C3450" t="s">
        <v>9486</v>
      </c>
      <c r="Q3450" t="s">
        <v>6416</v>
      </c>
      <c r="T3450" s="59" t="s">
        <v>6416</v>
      </c>
      <c r="AK3450" t="str">
        <f t="shared" si="53"/>
        <v/>
      </c>
    </row>
    <row r="3451" spans="2:37" x14ac:dyDescent="0.2">
      <c r="B3451" s="66" t="s">
        <v>5551</v>
      </c>
      <c r="C3451" t="s">
        <v>9487</v>
      </c>
      <c r="Q3451" t="s">
        <v>6416</v>
      </c>
      <c r="T3451" s="59" t="s">
        <v>6416</v>
      </c>
      <c r="AK3451" t="str">
        <f t="shared" si="53"/>
        <v/>
      </c>
    </row>
    <row r="3452" spans="2:37" x14ac:dyDescent="0.2">
      <c r="B3452" s="66" t="s">
        <v>5553</v>
      </c>
      <c r="C3452" t="s">
        <v>9488</v>
      </c>
      <c r="Q3452" t="s">
        <v>6416</v>
      </c>
      <c r="T3452" s="59" t="s">
        <v>6416</v>
      </c>
      <c r="AK3452" t="str">
        <f t="shared" si="53"/>
        <v/>
      </c>
    </row>
    <row r="3453" spans="2:37" x14ac:dyDescent="0.2">
      <c r="B3453" s="63" t="s">
        <v>5555</v>
      </c>
      <c r="C3453" t="s">
        <v>9489</v>
      </c>
      <c r="Q3453" t="s">
        <v>6416</v>
      </c>
      <c r="T3453" s="59" t="s">
        <v>6416</v>
      </c>
      <c r="AK3453" t="str">
        <f t="shared" si="53"/>
        <v/>
      </c>
    </row>
    <row r="3454" spans="2:37" x14ac:dyDescent="0.2">
      <c r="B3454" s="69" t="s">
        <v>5557</v>
      </c>
      <c r="Q3454" t="s">
        <v>6832</v>
      </c>
      <c r="T3454" s="59" t="s">
        <v>5557</v>
      </c>
      <c r="W3454" t="s">
        <v>6501</v>
      </c>
      <c r="X3454" t="s">
        <v>6419</v>
      </c>
      <c r="Y3454" t="s">
        <v>6623</v>
      </c>
      <c r="AK3454" t="str">
        <f t="shared" si="53"/>
        <v>T2 / W2</v>
      </c>
    </row>
    <row r="3455" spans="2:37" x14ac:dyDescent="0.2">
      <c r="B3455" s="70" t="s">
        <v>5059</v>
      </c>
      <c r="Q3455" t="s">
        <v>6718</v>
      </c>
      <c r="T3455" s="59" t="s">
        <v>5059</v>
      </c>
      <c r="W3455" t="s">
        <v>6524</v>
      </c>
      <c r="X3455" t="s">
        <v>6525</v>
      </c>
      <c r="Y3455" t="s">
        <v>6526</v>
      </c>
      <c r="AK3455" t="str">
        <f t="shared" si="53"/>
        <v>S. K. L.</v>
      </c>
    </row>
    <row r="3456" spans="2:37" x14ac:dyDescent="0.2">
      <c r="B3456" s="66" t="s">
        <v>5558</v>
      </c>
      <c r="C3456" t="s">
        <v>9490</v>
      </c>
      <c r="Q3456" t="s">
        <v>6416</v>
      </c>
      <c r="T3456" s="59" t="s">
        <v>6416</v>
      </c>
      <c r="AK3456" t="str">
        <f t="shared" si="53"/>
        <v/>
      </c>
    </row>
    <row r="3457" spans="2:37" x14ac:dyDescent="0.2">
      <c r="B3457" s="66" t="s">
        <v>5560</v>
      </c>
      <c r="C3457" t="s">
        <v>9491</v>
      </c>
      <c r="Q3457" t="s">
        <v>6416</v>
      </c>
      <c r="T3457" s="59" t="s">
        <v>6416</v>
      </c>
      <c r="AK3457" t="str">
        <f t="shared" si="53"/>
        <v/>
      </c>
    </row>
    <row r="3458" spans="2:37" x14ac:dyDescent="0.2">
      <c r="B3458" s="66" t="s">
        <v>5562</v>
      </c>
      <c r="C3458" t="s">
        <v>9492</v>
      </c>
      <c r="Q3458" t="s">
        <v>6416</v>
      </c>
      <c r="T3458" s="59" t="s">
        <v>6416</v>
      </c>
      <c r="AK3458" t="str">
        <f t="shared" si="53"/>
        <v/>
      </c>
    </row>
    <row r="3459" spans="2:37" x14ac:dyDescent="0.2">
      <c r="B3459" s="63" t="s">
        <v>5564</v>
      </c>
      <c r="C3459" t="s">
        <v>9493</v>
      </c>
      <c r="Q3459" t="s">
        <v>6416</v>
      </c>
      <c r="T3459" s="59" t="s">
        <v>6416</v>
      </c>
      <c r="AK3459" t="str">
        <f t="shared" si="53"/>
        <v/>
      </c>
    </row>
    <row r="3460" spans="2:37" x14ac:dyDescent="0.2">
      <c r="B3460" s="70" t="s">
        <v>5405</v>
      </c>
      <c r="Q3460" t="s">
        <v>6714</v>
      </c>
      <c r="T3460" s="59" t="s">
        <v>5405</v>
      </c>
      <c r="W3460" t="s">
        <v>6524</v>
      </c>
      <c r="X3460" t="s">
        <v>6529</v>
      </c>
      <c r="Y3460" t="s">
        <v>6528</v>
      </c>
      <c r="AK3460" t="str">
        <f t="shared" si="53"/>
        <v>S. DQ. R.</v>
      </c>
    </row>
    <row r="3461" spans="2:37" x14ac:dyDescent="0.2">
      <c r="B3461" s="66" t="s">
        <v>5566</v>
      </c>
      <c r="C3461" t="s">
        <v>9494</v>
      </c>
      <c r="Q3461" t="s">
        <v>6416</v>
      </c>
      <c r="T3461" s="59" t="s">
        <v>6416</v>
      </c>
      <c r="AK3461" t="str">
        <f t="shared" si="53"/>
        <v/>
      </c>
    </row>
    <row r="3462" spans="2:37" x14ac:dyDescent="0.2">
      <c r="B3462" s="66" t="s">
        <v>5568</v>
      </c>
      <c r="C3462" t="s">
        <v>9495</v>
      </c>
      <c r="Q3462" t="s">
        <v>6416</v>
      </c>
      <c r="T3462" s="59" t="s">
        <v>6416</v>
      </c>
      <c r="AK3462" t="str">
        <f t="shared" ref="AK3462:AK3525" si="54">CONCATENATE(W3462,IF(X3462&lt;&gt;""," ",""),X3462,IF(Y3462&lt;&gt;""," ",""),Y3462,IF(Z3462&lt;&gt;""," ",""),Z3462,IF(AA3462&lt;&gt;""," ",""),AA3462,IF(AB3462&lt;&gt;""," ",""),AB3462,IF(AC3462&lt;&gt;""," ",""),AC3462,IF(AD3462&lt;&gt;""," ",""),AD3462,IF(AE3462&lt;&gt;""," ",""),AE3462,IF(AF3462&lt;&gt;""," ",""),AF3462,IF(AG3462&lt;&gt;""," ",""),AG3462,IF(AH3462&lt;&gt;""," ",""),AH3462,IF(AI3462&lt;&gt;""," ",""),AI3462,IF(AJ3462&lt;&gt;""," ",""),AJ3462)</f>
        <v/>
      </c>
    </row>
    <row r="3463" spans="2:37" x14ac:dyDescent="0.2">
      <c r="B3463" s="66" t="s">
        <v>5570</v>
      </c>
      <c r="C3463" t="s">
        <v>9496</v>
      </c>
      <c r="Q3463" t="s">
        <v>6416</v>
      </c>
      <c r="T3463" s="59" t="s">
        <v>6416</v>
      </c>
      <c r="AK3463" t="str">
        <f t="shared" si="54"/>
        <v/>
      </c>
    </row>
    <row r="3464" spans="2:37" x14ac:dyDescent="0.2">
      <c r="B3464" s="63" t="s">
        <v>5572</v>
      </c>
      <c r="C3464" t="s">
        <v>9497</v>
      </c>
      <c r="Q3464" t="s">
        <v>6416</v>
      </c>
      <c r="T3464" s="59" t="s">
        <v>6416</v>
      </c>
      <c r="AK3464" t="str">
        <f t="shared" si="54"/>
        <v/>
      </c>
    </row>
    <row r="3465" spans="2:37" x14ac:dyDescent="0.2">
      <c r="B3465" s="70" t="s">
        <v>5414</v>
      </c>
      <c r="Q3465" t="s">
        <v>6727</v>
      </c>
      <c r="T3465" s="59" t="s">
        <v>5414</v>
      </c>
      <c r="W3465" t="s">
        <v>6535</v>
      </c>
      <c r="X3465" t="s">
        <v>6531</v>
      </c>
      <c r="Y3465">
        <v>1</v>
      </c>
      <c r="AK3465" t="str">
        <f t="shared" si="54"/>
        <v>1BS. CL. 1</v>
      </c>
    </row>
    <row r="3466" spans="2:37" x14ac:dyDescent="0.2">
      <c r="B3466" s="66" t="s">
        <v>5574</v>
      </c>
      <c r="C3466" t="s">
        <v>9498</v>
      </c>
      <c r="Q3466" t="s">
        <v>6416</v>
      </c>
      <c r="T3466" s="59" t="s">
        <v>6416</v>
      </c>
      <c r="AK3466" t="str">
        <f t="shared" si="54"/>
        <v/>
      </c>
    </row>
    <row r="3467" spans="2:37" x14ac:dyDescent="0.2">
      <c r="B3467" s="66" t="s">
        <v>5576</v>
      </c>
      <c r="C3467" t="s">
        <v>9499</v>
      </c>
      <c r="Q3467" t="s">
        <v>6416</v>
      </c>
      <c r="T3467" s="59" t="s">
        <v>6416</v>
      </c>
      <c r="AK3467" t="str">
        <f t="shared" si="54"/>
        <v/>
      </c>
    </row>
    <row r="3468" spans="2:37" x14ac:dyDescent="0.2">
      <c r="B3468" s="66" t="s">
        <v>5578</v>
      </c>
      <c r="C3468" t="s">
        <v>9500</v>
      </c>
      <c r="Q3468" t="s">
        <v>6416</v>
      </c>
      <c r="T3468" s="59" t="s">
        <v>6416</v>
      </c>
      <c r="AK3468" t="str">
        <f t="shared" si="54"/>
        <v/>
      </c>
    </row>
    <row r="3469" spans="2:37" x14ac:dyDescent="0.2">
      <c r="B3469" s="63" t="s">
        <v>5580</v>
      </c>
      <c r="C3469" t="s">
        <v>9501</v>
      </c>
      <c r="Q3469" t="s">
        <v>6416</v>
      </c>
      <c r="T3469" s="59" t="s">
        <v>6416</v>
      </c>
      <c r="AK3469" t="str">
        <f t="shared" si="54"/>
        <v/>
      </c>
    </row>
    <row r="3470" spans="2:37" x14ac:dyDescent="0.2">
      <c r="B3470" s="62" t="s">
        <v>5582</v>
      </c>
      <c r="Q3470" t="s">
        <v>6833</v>
      </c>
      <c r="T3470" s="59" t="s">
        <v>5582</v>
      </c>
      <c r="W3470" t="s">
        <v>6624</v>
      </c>
      <c r="X3470" t="s">
        <v>6419</v>
      </c>
      <c r="Y3470" t="s">
        <v>6625</v>
      </c>
      <c r="Z3470" t="s">
        <v>6626</v>
      </c>
      <c r="AK3470" t="str">
        <f t="shared" si="54"/>
        <v>Close-Out / Handing Over</v>
      </c>
    </row>
    <row r="3471" spans="2:37" x14ac:dyDescent="0.2">
      <c r="B3471" s="64" t="s">
        <v>5583</v>
      </c>
      <c r="Q3471" t="s">
        <v>6834</v>
      </c>
      <c r="T3471" s="59" t="s">
        <v>5583</v>
      </c>
      <c r="W3471" t="s">
        <v>6627</v>
      </c>
      <c r="X3471" t="s">
        <v>6435</v>
      </c>
      <c r="Y3471" t="s">
        <v>6628</v>
      </c>
      <c r="AK3471" t="str">
        <f t="shared" si="54"/>
        <v>Testing &amp; Commissioning</v>
      </c>
    </row>
    <row r="3472" spans="2:37" x14ac:dyDescent="0.2">
      <c r="B3472" s="65" t="s">
        <v>15</v>
      </c>
      <c r="Q3472" t="s">
        <v>6643</v>
      </c>
      <c r="T3472" s="59" t="s">
        <v>15</v>
      </c>
      <c r="W3472" t="s">
        <v>6424</v>
      </c>
      <c r="X3472" t="s">
        <v>6425</v>
      </c>
      <c r="AK3472" t="str">
        <f t="shared" si="54"/>
        <v>The Mound</v>
      </c>
    </row>
    <row r="3473" spans="2:37" x14ac:dyDescent="0.2">
      <c r="B3473" s="67" t="s">
        <v>62</v>
      </c>
      <c r="Q3473" t="s">
        <v>6649</v>
      </c>
      <c r="T3473" s="59" t="s">
        <v>62</v>
      </c>
      <c r="W3473" t="s">
        <v>6434</v>
      </c>
      <c r="X3473">
        <v>1</v>
      </c>
      <c r="AK3473" t="str">
        <f t="shared" si="54"/>
        <v>Level 1</v>
      </c>
    </row>
    <row r="3474" spans="2:37" x14ac:dyDescent="0.2">
      <c r="B3474" s="68" t="s">
        <v>5584</v>
      </c>
      <c r="Q3474" t="s">
        <v>6680</v>
      </c>
      <c r="T3474" s="59" t="s">
        <v>5584</v>
      </c>
      <c r="W3474" t="s">
        <v>6480</v>
      </c>
      <c r="X3474" t="s">
        <v>6486</v>
      </c>
      <c r="AK3474" t="str">
        <f t="shared" si="54"/>
        <v>Zone M3</v>
      </c>
    </row>
    <row r="3475" spans="2:37" x14ac:dyDescent="0.2">
      <c r="B3475" s="63" t="s">
        <v>5585</v>
      </c>
      <c r="C3475" t="s">
        <v>9502</v>
      </c>
      <c r="Q3475" t="s">
        <v>6416</v>
      </c>
      <c r="T3475" s="59" t="s">
        <v>6416</v>
      </c>
      <c r="AK3475" t="str">
        <f t="shared" si="54"/>
        <v/>
      </c>
    </row>
    <row r="3476" spans="2:37" x14ac:dyDescent="0.2">
      <c r="B3476" s="67" t="s">
        <v>65</v>
      </c>
      <c r="Q3476" t="s">
        <v>6650</v>
      </c>
      <c r="T3476" s="59" t="s">
        <v>65</v>
      </c>
      <c r="W3476" t="s">
        <v>6434</v>
      </c>
      <c r="X3476">
        <v>2</v>
      </c>
      <c r="AK3476" t="str">
        <f t="shared" si="54"/>
        <v>Level 2</v>
      </c>
    </row>
    <row r="3477" spans="2:37" x14ac:dyDescent="0.2">
      <c r="B3477" s="68" t="s">
        <v>5587</v>
      </c>
      <c r="Q3477" t="s">
        <v>6679</v>
      </c>
      <c r="T3477" s="59" t="s">
        <v>5587</v>
      </c>
      <c r="W3477" t="s">
        <v>6480</v>
      </c>
      <c r="X3477" t="s">
        <v>6485</v>
      </c>
      <c r="AK3477" t="str">
        <f t="shared" si="54"/>
        <v>Zone M1</v>
      </c>
    </row>
    <row r="3478" spans="2:37" x14ac:dyDescent="0.2">
      <c r="B3478" s="66" t="s">
        <v>5588</v>
      </c>
      <c r="C3478" t="s">
        <v>9503</v>
      </c>
      <c r="Q3478" t="s">
        <v>6416</v>
      </c>
      <c r="T3478" s="59" t="s">
        <v>6416</v>
      </c>
      <c r="AK3478" t="str">
        <f t="shared" si="54"/>
        <v/>
      </c>
    </row>
    <row r="3479" spans="2:37" x14ac:dyDescent="0.2">
      <c r="B3479" s="63" t="s">
        <v>5590</v>
      </c>
      <c r="C3479" t="s">
        <v>9504</v>
      </c>
      <c r="Q3479" t="s">
        <v>6416</v>
      </c>
      <c r="T3479" s="59" t="s">
        <v>6416</v>
      </c>
      <c r="AK3479" t="str">
        <f t="shared" si="54"/>
        <v/>
      </c>
    </row>
    <row r="3480" spans="2:37" x14ac:dyDescent="0.2">
      <c r="B3480" s="68" t="s">
        <v>5592</v>
      </c>
      <c r="Q3480" t="s">
        <v>6685</v>
      </c>
      <c r="T3480" s="59" t="s">
        <v>5592</v>
      </c>
      <c r="W3480" t="s">
        <v>6480</v>
      </c>
      <c r="X3480" t="s">
        <v>6491</v>
      </c>
      <c r="AK3480" t="str">
        <f t="shared" si="54"/>
        <v>Zone M2</v>
      </c>
    </row>
    <row r="3481" spans="2:37" x14ac:dyDescent="0.2">
      <c r="B3481" s="66" t="s">
        <v>5593</v>
      </c>
      <c r="C3481" t="s">
        <v>9505</v>
      </c>
      <c r="Q3481" t="s">
        <v>6416</v>
      </c>
      <c r="T3481" s="59" t="s">
        <v>6416</v>
      </c>
      <c r="AK3481" t="str">
        <f t="shared" si="54"/>
        <v/>
      </c>
    </row>
    <row r="3482" spans="2:37" x14ac:dyDescent="0.2">
      <c r="B3482" s="66" t="s">
        <v>5595</v>
      </c>
      <c r="C3482" t="s">
        <v>9506</v>
      </c>
      <c r="Q3482" t="s">
        <v>6416</v>
      </c>
      <c r="T3482" s="59" t="s">
        <v>6416</v>
      </c>
      <c r="AK3482" t="str">
        <f t="shared" si="54"/>
        <v/>
      </c>
    </row>
    <row r="3483" spans="2:37" x14ac:dyDescent="0.2">
      <c r="B3483" s="66" t="s">
        <v>5597</v>
      </c>
      <c r="C3483" t="s">
        <v>9507</v>
      </c>
      <c r="Q3483" t="s">
        <v>6416</v>
      </c>
      <c r="T3483" s="59" t="s">
        <v>6416</v>
      </c>
      <c r="AK3483" t="str">
        <f t="shared" si="54"/>
        <v/>
      </c>
    </row>
    <row r="3484" spans="2:37" x14ac:dyDescent="0.2">
      <c r="B3484" s="63" t="s">
        <v>5599</v>
      </c>
      <c r="C3484" t="s">
        <v>9508</v>
      </c>
      <c r="Q3484" t="s">
        <v>6416</v>
      </c>
      <c r="T3484" s="59" t="s">
        <v>6416</v>
      </c>
      <c r="AK3484" t="str">
        <f t="shared" si="54"/>
        <v/>
      </c>
    </row>
    <row r="3485" spans="2:37" x14ac:dyDescent="0.2">
      <c r="B3485" s="68" t="s">
        <v>5584</v>
      </c>
      <c r="Q3485" t="s">
        <v>6680</v>
      </c>
      <c r="T3485" s="59" t="s">
        <v>5584</v>
      </c>
      <c r="W3485" t="s">
        <v>6480</v>
      </c>
      <c r="X3485" t="s">
        <v>6486</v>
      </c>
      <c r="AK3485" t="str">
        <f t="shared" si="54"/>
        <v>Zone M3</v>
      </c>
    </row>
    <row r="3486" spans="2:37" x14ac:dyDescent="0.2">
      <c r="B3486" s="66" t="s">
        <v>5601</v>
      </c>
      <c r="C3486" t="s">
        <v>9509</v>
      </c>
      <c r="Q3486" t="s">
        <v>6416</v>
      </c>
      <c r="T3486" s="59" t="s">
        <v>6416</v>
      </c>
      <c r="AK3486" t="str">
        <f t="shared" si="54"/>
        <v/>
      </c>
    </row>
    <row r="3487" spans="2:37" x14ac:dyDescent="0.2">
      <c r="B3487" s="66" t="s">
        <v>5603</v>
      </c>
      <c r="C3487" t="s">
        <v>9510</v>
      </c>
      <c r="Q3487" t="s">
        <v>6416</v>
      </c>
      <c r="T3487" s="59" t="s">
        <v>6416</v>
      </c>
      <c r="AK3487" t="str">
        <f t="shared" si="54"/>
        <v/>
      </c>
    </row>
    <row r="3488" spans="2:37" x14ac:dyDescent="0.2">
      <c r="B3488" s="63" t="s">
        <v>5605</v>
      </c>
      <c r="C3488" t="s">
        <v>9511</v>
      </c>
      <c r="Q3488" t="s">
        <v>6416</v>
      </c>
      <c r="T3488" s="59" t="s">
        <v>6416</v>
      </c>
      <c r="AK3488" t="str">
        <f t="shared" si="54"/>
        <v/>
      </c>
    </row>
    <row r="3489" spans="2:37" x14ac:dyDescent="0.2">
      <c r="B3489" s="68" t="s">
        <v>5607</v>
      </c>
      <c r="Q3489" t="s">
        <v>6686</v>
      </c>
      <c r="T3489" s="59" t="s">
        <v>5607</v>
      </c>
      <c r="W3489" t="s">
        <v>6480</v>
      </c>
      <c r="X3489" t="s">
        <v>6492</v>
      </c>
      <c r="AK3489" t="str">
        <f t="shared" si="54"/>
        <v>Zone M4</v>
      </c>
    </row>
    <row r="3490" spans="2:37" x14ac:dyDescent="0.2">
      <c r="B3490" s="66" t="s">
        <v>5608</v>
      </c>
      <c r="C3490" t="s">
        <v>9512</v>
      </c>
      <c r="Q3490" t="s">
        <v>6416</v>
      </c>
      <c r="T3490" s="59" t="s">
        <v>6416</v>
      </c>
      <c r="AK3490" t="str">
        <f t="shared" si="54"/>
        <v/>
      </c>
    </row>
    <row r="3491" spans="2:37" x14ac:dyDescent="0.2">
      <c r="B3491" s="66" t="s">
        <v>5610</v>
      </c>
      <c r="C3491" t="s">
        <v>9513</v>
      </c>
      <c r="Q3491" t="s">
        <v>6416</v>
      </c>
      <c r="T3491" s="59" t="s">
        <v>6416</v>
      </c>
      <c r="AK3491" t="str">
        <f t="shared" si="54"/>
        <v/>
      </c>
    </row>
    <row r="3492" spans="2:37" x14ac:dyDescent="0.2">
      <c r="B3492" s="66" t="s">
        <v>5612</v>
      </c>
      <c r="C3492" t="s">
        <v>9514</v>
      </c>
      <c r="Q3492" t="s">
        <v>6416</v>
      </c>
      <c r="T3492" s="59" t="s">
        <v>6416</v>
      </c>
      <c r="AK3492" t="str">
        <f t="shared" si="54"/>
        <v/>
      </c>
    </row>
    <row r="3493" spans="2:37" x14ac:dyDescent="0.2">
      <c r="B3493" s="66" t="s">
        <v>5614</v>
      </c>
      <c r="C3493" t="s">
        <v>9515</v>
      </c>
      <c r="Q3493" t="s">
        <v>6416</v>
      </c>
      <c r="T3493" s="59" t="s">
        <v>6416</v>
      </c>
      <c r="AK3493" t="str">
        <f t="shared" si="54"/>
        <v/>
      </c>
    </row>
    <row r="3494" spans="2:37" x14ac:dyDescent="0.2">
      <c r="B3494" s="66" t="s">
        <v>5616</v>
      </c>
      <c r="C3494" t="s">
        <v>9516</v>
      </c>
      <c r="Q3494" t="s">
        <v>6416</v>
      </c>
      <c r="T3494" s="59" t="s">
        <v>6416</v>
      </c>
      <c r="AK3494" t="str">
        <f t="shared" si="54"/>
        <v/>
      </c>
    </row>
    <row r="3495" spans="2:37" x14ac:dyDescent="0.2">
      <c r="B3495" s="63" t="s">
        <v>5618</v>
      </c>
      <c r="C3495" t="s">
        <v>9517</v>
      </c>
      <c r="Q3495" t="s">
        <v>6416</v>
      </c>
      <c r="T3495" s="59" t="s">
        <v>6416</v>
      </c>
      <c r="AK3495" t="str">
        <f t="shared" si="54"/>
        <v/>
      </c>
    </row>
    <row r="3496" spans="2:37" x14ac:dyDescent="0.2">
      <c r="B3496" s="67" t="s">
        <v>74</v>
      </c>
      <c r="Q3496" t="s">
        <v>6651</v>
      </c>
      <c r="T3496" s="59" t="s">
        <v>74</v>
      </c>
      <c r="W3496" t="s">
        <v>6434</v>
      </c>
      <c r="X3496">
        <v>3</v>
      </c>
      <c r="AK3496" t="str">
        <f t="shared" si="54"/>
        <v>Level 3</v>
      </c>
    </row>
    <row r="3497" spans="2:37" x14ac:dyDescent="0.2">
      <c r="B3497" s="68" t="s">
        <v>5587</v>
      </c>
      <c r="Q3497" t="s">
        <v>6679</v>
      </c>
      <c r="T3497" s="59" t="s">
        <v>5587</v>
      </c>
      <c r="W3497" t="s">
        <v>6480</v>
      </c>
      <c r="X3497" t="s">
        <v>6485</v>
      </c>
      <c r="AK3497" t="str">
        <f t="shared" si="54"/>
        <v>Zone M1</v>
      </c>
    </row>
    <row r="3498" spans="2:37" x14ac:dyDescent="0.2">
      <c r="B3498" s="66" t="s">
        <v>5620</v>
      </c>
      <c r="C3498" t="s">
        <v>9518</v>
      </c>
      <c r="Q3498" t="s">
        <v>6416</v>
      </c>
      <c r="T3498" s="59" t="s">
        <v>6416</v>
      </c>
      <c r="AK3498" t="str">
        <f t="shared" si="54"/>
        <v/>
      </c>
    </row>
    <row r="3499" spans="2:37" x14ac:dyDescent="0.2">
      <c r="B3499" s="63" t="s">
        <v>5622</v>
      </c>
      <c r="C3499" t="s">
        <v>9519</v>
      </c>
      <c r="Q3499" t="s">
        <v>6416</v>
      </c>
      <c r="T3499" s="59" t="s">
        <v>6416</v>
      </c>
      <c r="AK3499" t="str">
        <f t="shared" si="54"/>
        <v/>
      </c>
    </row>
    <row r="3500" spans="2:37" x14ac:dyDescent="0.2">
      <c r="B3500" s="68" t="s">
        <v>5592</v>
      </c>
      <c r="Q3500" t="s">
        <v>6685</v>
      </c>
      <c r="T3500" s="59" t="s">
        <v>5592</v>
      </c>
      <c r="W3500" t="s">
        <v>6480</v>
      </c>
      <c r="X3500" t="s">
        <v>6491</v>
      </c>
      <c r="AK3500" t="str">
        <f t="shared" si="54"/>
        <v>Zone M2</v>
      </c>
    </row>
    <row r="3501" spans="2:37" x14ac:dyDescent="0.2">
      <c r="B3501" s="66" t="s">
        <v>5624</v>
      </c>
      <c r="C3501" t="s">
        <v>9520</v>
      </c>
      <c r="Q3501" t="s">
        <v>6416</v>
      </c>
      <c r="T3501" s="59" t="s">
        <v>6416</v>
      </c>
      <c r="AK3501" t="str">
        <f t="shared" si="54"/>
        <v/>
      </c>
    </row>
    <row r="3502" spans="2:37" x14ac:dyDescent="0.2">
      <c r="B3502" s="66" t="s">
        <v>5626</v>
      </c>
      <c r="C3502" t="s">
        <v>9521</v>
      </c>
      <c r="Q3502" t="s">
        <v>6416</v>
      </c>
      <c r="T3502" s="59" t="s">
        <v>6416</v>
      </c>
      <c r="AK3502" t="str">
        <f t="shared" si="54"/>
        <v/>
      </c>
    </row>
    <row r="3503" spans="2:37" x14ac:dyDescent="0.2">
      <c r="B3503" s="63" t="s">
        <v>5628</v>
      </c>
      <c r="C3503" t="s">
        <v>9522</v>
      </c>
      <c r="Q3503" t="s">
        <v>6416</v>
      </c>
      <c r="T3503" s="59" t="s">
        <v>6416</v>
      </c>
      <c r="AK3503" t="str">
        <f t="shared" si="54"/>
        <v/>
      </c>
    </row>
    <row r="3504" spans="2:37" x14ac:dyDescent="0.2">
      <c r="B3504" s="68" t="s">
        <v>5584</v>
      </c>
      <c r="Q3504" t="s">
        <v>6680</v>
      </c>
      <c r="T3504" s="59" t="s">
        <v>5584</v>
      </c>
      <c r="W3504" t="s">
        <v>6480</v>
      </c>
      <c r="X3504" t="s">
        <v>6486</v>
      </c>
      <c r="AK3504" t="str">
        <f t="shared" si="54"/>
        <v>Zone M3</v>
      </c>
    </row>
    <row r="3505" spans="2:37" x14ac:dyDescent="0.2">
      <c r="B3505" s="66" t="s">
        <v>5630</v>
      </c>
      <c r="C3505" t="s">
        <v>9523</v>
      </c>
      <c r="Q3505" t="s">
        <v>6416</v>
      </c>
      <c r="T3505" s="59" t="s">
        <v>6416</v>
      </c>
      <c r="AK3505" t="str">
        <f t="shared" si="54"/>
        <v/>
      </c>
    </row>
    <row r="3506" spans="2:37" x14ac:dyDescent="0.2">
      <c r="B3506" s="66" t="s">
        <v>5632</v>
      </c>
      <c r="C3506" t="s">
        <v>9524</v>
      </c>
      <c r="Q3506" t="s">
        <v>6416</v>
      </c>
      <c r="T3506" s="59" t="s">
        <v>6416</v>
      </c>
      <c r="AK3506" t="str">
        <f t="shared" si="54"/>
        <v/>
      </c>
    </row>
    <row r="3507" spans="2:37" x14ac:dyDescent="0.2">
      <c r="B3507" s="63" t="s">
        <v>5634</v>
      </c>
      <c r="C3507" t="s">
        <v>9525</v>
      </c>
      <c r="Q3507" t="s">
        <v>6416</v>
      </c>
      <c r="T3507" s="59" t="s">
        <v>6416</v>
      </c>
      <c r="AK3507" t="str">
        <f t="shared" si="54"/>
        <v/>
      </c>
    </row>
    <row r="3508" spans="2:37" x14ac:dyDescent="0.2">
      <c r="B3508" s="68" t="s">
        <v>5607</v>
      </c>
      <c r="Q3508" t="s">
        <v>6686</v>
      </c>
      <c r="T3508" s="59" t="s">
        <v>5607</v>
      </c>
      <c r="W3508" t="s">
        <v>6480</v>
      </c>
      <c r="X3508" t="s">
        <v>6492</v>
      </c>
      <c r="AK3508" t="str">
        <f t="shared" si="54"/>
        <v>Zone M4</v>
      </c>
    </row>
    <row r="3509" spans="2:37" x14ac:dyDescent="0.2">
      <c r="B3509" s="66" t="s">
        <v>5636</v>
      </c>
      <c r="C3509" t="s">
        <v>9526</v>
      </c>
      <c r="Q3509" t="s">
        <v>6416</v>
      </c>
      <c r="T3509" s="59" t="s">
        <v>6416</v>
      </c>
      <c r="AK3509" t="str">
        <f t="shared" si="54"/>
        <v/>
      </c>
    </row>
    <row r="3510" spans="2:37" x14ac:dyDescent="0.2">
      <c r="B3510" s="66" t="s">
        <v>5638</v>
      </c>
      <c r="C3510" t="s">
        <v>9527</v>
      </c>
      <c r="Q3510" t="s">
        <v>6416</v>
      </c>
      <c r="T3510" s="59" t="s">
        <v>6416</v>
      </c>
      <c r="AK3510" t="str">
        <f t="shared" si="54"/>
        <v/>
      </c>
    </row>
    <row r="3511" spans="2:37" x14ac:dyDescent="0.2">
      <c r="B3511" s="66" t="s">
        <v>5640</v>
      </c>
      <c r="C3511" t="s">
        <v>9528</v>
      </c>
      <c r="Q3511" t="s">
        <v>6416</v>
      </c>
      <c r="T3511" s="59" t="s">
        <v>6416</v>
      </c>
      <c r="AK3511" t="str">
        <f t="shared" si="54"/>
        <v/>
      </c>
    </row>
    <row r="3512" spans="2:37" x14ac:dyDescent="0.2">
      <c r="B3512" s="66" t="s">
        <v>5642</v>
      </c>
      <c r="C3512" t="s">
        <v>9529</v>
      </c>
      <c r="Q3512" t="s">
        <v>6416</v>
      </c>
      <c r="T3512" s="59" t="s">
        <v>6416</v>
      </c>
      <c r="AK3512" t="str">
        <f t="shared" si="54"/>
        <v/>
      </c>
    </row>
    <row r="3513" spans="2:37" x14ac:dyDescent="0.2">
      <c r="B3513" s="63" t="s">
        <v>5644</v>
      </c>
      <c r="C3513" t="s">
        <v>9530</v>
      </c>
      <c r="Q3513" t="s">
        <v>6416</v>
      </c>
      <c r="T3513" s="59" t="s">
        <v>6416</v>
      </c>
      <c r="AK3513" t="str">
        <f t="shared" si="54"/>
        <v/>
      </c>
    </row>
    <row r="3514" spans="2:37" x14ac:dyDescent="0.2">
      <c r="B3514" s="67" t="s">
        <v>83</v>
      </c>
      <c r="Q3514" t="s">
        <v>6652</v>
      </c>
      <c r="T3514" s="59" t="s">
        <v>83</v>
      </c>
      <c r="W3514" t="s">
        <v>6434</v>
      </c>
      <c r="X3514">
        <v>4</v>
      </c>
      <c r="AK3514" t="str">
        <f t="shared" si="54"/>
        <v>Level 4</v>
      </c>
    </row>
    <row r="3515" spans="2:37" x14ac:dyDescent="0.2">
      <c r="B3515" s="68" t="s">
        <v>5587</v>
      </c>
      <c r="Q3515" t="s">
        <v>6679</v>
      </c>
      <c r="T3515" s="59" t="s">
        <v>5587</v>
      </c>
      <c r="W3515" t="s">
        <v>6480</v>
      </c>
      <c r="X3515" t="s">
        <v>6485</v>
      </c>
      <c r="AK3515" t="str">
        <f t="shared" si="54"/>
        <v>Zone M1</v>
      </c>
    </row>
    <row r="3516" spans="2:37" x14ac:dyDescent="0.2">
      <c r="B3516" s="63" t="s">
        <v>5646</v>
      </c>
      <c r="C3516" t="s">
        <v>9531</v>
      </c>
      <c r="Q3516" t="s">
        <v>6416</v>
      </c>
      <c r="T3516" s="59" t="s">
        <v>6416</v>
      </c>
      <c r="AK3516" t="str">
        <f t="shared" si="54"/>
        <v/>
      </c>
    </row>
    <row r="3517" spans="2:37" x14ac:dyDescent="0.2">
      <c r="B3517" s="68" t="s">
        <v>5592</v>
      </c>
      <c r="Q3517" t="s">
        <v>6685</v>
      </c>
      <c r="T3517" s="59" t="s">
        <v>5592</v>
      </c>
      <c r="W3517" t="s">
        <v>6480</v>
      </c>
      <c r="X3517" t="s">
        <v>6491</v>
      </c>
      <c r="AK3517" t="str">
        <f t="shared" si="54"/>
        <v>Zone M2</v>
      </c>
    </row>
    <row r="3518" spans="2:37" x14ac:dyDescent="0.2">
      <c r="B3518" s="66" t="s">
        <v>5648</v>
      </c>
      <c r="C3518" t="s">
        <v>9532</v>
      </c>
      <c r="Q3518" t="s">
        <v>6416</v>
      </c>
      <c r="T3518" s="59" t="s">
        <v>6416</v>
      </c>
      <c r="AK3518" t="str">
        <f t="shared" si="54"/>
        <v/>
      </c>
    </row>
    <row r="3519" spans="2:37" x14ac:dyDescent="0.2">
      <c r="B3519" s="63" t="s">
        <v>5650</v>
      </c>
      <c r="C3519" t="s">
        <v>9533</v>
      </c>
      <c r="Q3519" t="s">
        <v>6416</v>
      </c>
      <c r="T3519" s="59" t="s">
        <v>6416</v>
      </c>
      <c r="AK3519" t="str">
        <f t="shared" si="54"/>
        <v/>
      </c>
    </row>
    <row r="3520" spans="2:37" x14ac:dyDescent="0.2">
      <c r="B3520" s="68" t="s">
        <v>5584</v>
      </c>
      <c r="Q3520" t="s">
        <v>6680</v>
      </c>
      <c r="T3520" s="59" t="s">
        <v>5584</v>
      </c>
      <c r="W3520" t="s">
        <v>6480</v>
      </c>
      <c r="X3520" t="s">
        <v>6486</v>
      </c>
      <c r="AK3520" t="str">
        <f t="shared" si="54"/>
        <v>Zone M3</v>
      </c>
    </row>
    <row r="3521" spans="2:37" x14ac:dyDescent="0.2">
      <c r="B3521" s="63" t="s">
        <v>5652</v>
      </c>
      <c r="C3521" t="s">
        <v>9534</v>
      </c>
      <c r="Q3521" t="s">
        <v>6416</v>
      </c>
      <c r="T3521" s="59" t="s">
        <v>6416</v>
      </c>
      <c r="AK3521" t="str">
        <f t="shared" si="54"/>
        <v/>
      </c>
    </row>
    <row r="3522" spans="2:37" x14ac:dyDescent="0.2">
      <c r="B3522" s="68" t="s">
        <v>5607</v>
      </c>
      <c r="Q3522" t="s">
        <v>6686</v>
      </c>
      <c r="T3522" s="59" t="s">
        <v>5607</v>
      </c>
      <c r="W3522" t="s">
        <v>6480</v>
      </c>
      <c r="X3522" t="s">
        <v>6492</v>
      </c>
      <c r="AK3522" t="str">
        <f t="shared" si="54"/>
        <v>Zone M4</v>
      </c>
    </row>
    <row r="3523" spans="2:37" x14ac:dyDescent="0.2">
      <c r="B3523" s="66" t="s">
        <v>5654</v>
      </c>
      <c r="C3523" t="s">
        <v>9535</v>
      </c>
      <c r="Q3523" t="s">
        <v>6416</v>
      </c>
      <c r="T3523" s="59" t="s">
        <v>6416</v>
      </c>
      <c r="AK3523" t="str">
        <f t="shared" si="54"/>
        <v/>
      </c>
    </row>
    <row r="3524" spans="2:37" x14ac:dyDescent="0.2">
      <c r="B3524" s="66" t="s">
        <v>5656</v>
      </c>
      <c r="C3524" t="s">
        <v>9536</v>
      </c>
      <c r="Q3524" t="s">
        <v>6416</v>
      </c>
      <c r="T3524" s="59" t="s">
        <v>6416</v>
      </c>
      <c r="AK3524" t="str">
        <f t="shared" si="54"/>
        <v/>
      </c>
    </row>
    <row r="3525" spans="2:37" x14ac:dyDescent="0.2">
      <c r="B3525" s="63" t="s">
        <v>5658</v>
      </c>
      <c r="C3525" t="s">
        <v>9537</v>
      </c>
      <c r="Q3525" t="s">
        <v>6416</v>
      </c>
      <c r="T3525" s="59" t="s">
        <v>6416</v>
      </c>
      <c r="AK3525" t="str">
        <f t="shared" si="54"/>
        <v/>
      </c>
    </row>
    <row r="3526" spans="2:37" x14ac:dyDescent="0.2">
      <c r="B3526" s="67" t="s">
        <v>92</v>
      </c>
      <c r="Q3526" t="s">
        <v>6653</v>
      </c>
      <c r="T3526" s="59" t="s">
        <v>92</v>
      </c>
      <c r="W3526" t="s">
        <v>6434</v>
      </c>
      <c r="X3526">
        <v>5</v>
      </c>
      <c r="Y3526" t="s">
        <v>6435</v>
      </c>
      <c r="Z3526">
        <v>6</v>
      </c>
      <c r="AK3526" t="str">
        <f t="shared" ref="AK3526:AK3589" si="55">CONCATENATE(W3526,IF(X3526&lt;&gt;""," ",""),X3526,IF(Y3526&lt;&gt;""," ",""),Y3526,IF(Z3526&lt;&gt;""," ",""),Z3526,IF(AA3526&lt;&gt;""," ",""),AA3526,IF(AB3526&lt;&gt;""," ",""),AB3526,IF(AC3526&lt;&gt;""," ",""),AC3526,IF(AD3526&lt;&gt;""," ",""),AD3526,IF(AE3526&lt;&gt;""," ",""),AE3526,IF(AF3526&lt;&gt;""," ",""),AF3526,IF(AG3526&lt;&gt;""," ",""),AG3526,IF(AH3526&lt;&gt;""," ",""),AH3526,IF(AI3526&lt;&gt;""," ",""),AI3526,IF(AJ3526&lt;&gt;""," ",""),AJ3526)</f>
        <v>Level 5 &amp; 6</v>
      </c>
    </row>
    <row r="3527" spans="2:37" x14ac:dyDescent="0.2">
      <c r="B3527" s="68" t="s">
        <v>5592</v>
      </c>
      <c r="Q3527" t="s">
        <v>6685</v>
      </c>
      <c r="T3527" s="59" t="s">
        <v>5592</v>
      </c>
      <c r="W3527" t="s">
        <v>6480</v>
      </c>
      <c r="X3527" t="s">
        <v>6491</v>
      </c>
      <c r="AK3527" t="str">
        <f t="shared" si="55"/>
        <v>Zone M2</v>
      </c>
    </row>
    <row r="3528" spans="2:37" x14ac:dyDescent="0.2">
      <c r="B3528" s="63" t="s">
        <v>5660</v>
      </c>
      <c r="C3528" t="s">
        <v>9538</v>
      </c>
      <c r="Q3528" t="s">
        <v>6416</v>
      </c>
      <c r="T3528" s="59" t="s">
        <v>6416</v>
      </c>
      <c r="AK3528" t="str">
        <f t="shared" si="55"/>
        <v/>
      </c>
    </row>
    <row r="3529" spans="2:37" x14ac:dyDescent="0.2">
      <c r="B3529" s="68" t="s">
        <v>5607</v>
      </c>
      <c r="Q3529" t="s">
        <v>6686</v>
      </c>
      <c r="T3529" s="59" t="s">
        <v>5607</v>
      </c>
      <c r="W3529" t="s">
        <v>6480</v>
      </c>
      <c r="X3529" t="s">
        <v>6492</v>
      </c>
      <c r="AK3529" t="str">
        <f t="shared" si="55"/>
        <v>Zone M4</v>
      </c>
    </row>
    <row r="3530" spans="2:37" x14ac:dyDescent="0.2">
      <c r="B3530" s="63" t="s">
        <v>5662</v>
      </c>
      <c r="C3530" t="s">
        <v>9539</v>
      </c>
      <c r="Q3530" t="s">
        <v>6416</v>
      </c>
      <c r="T3530" s="59" t="s">
        <v>6416</v>
      </c>
      <c r="AK3530" t="str">
        <f t="shared" si="55"/>
        <v/>
      </c>
    </row>
    <row r="3531" spans="2:37" x14ac:dyDescent="0.2">
      <c r="B3531" s="65" t="s">
        <v>31</v>
      </c>
      <c r="Q3531" t="s">
        <v>6644</v>
      </c>
      <c r="T3531" s="59" t="s">
        <v>31</v>
      </c>
      <c r="W3531" t="s">
        <v>6424</v>
      </c>
      <c r="X3531" t="s">
        <v>6426</v>
      </c>
      <c r="AK3531" t="str">
        <f t="shared" si="55"/>
        <v>The Ring</v>
      </c>
    </row>
    <row r="3532" spans="2:37" x14ac:dyDescent="0.2">
      <c r="B3532" s="67" t="s">
        <v>97</v>
      </c>
      <c r="Q3532" t="s">
        <v>6654</v>
      </c>
      <c r="T3532" s="59" t="s">
        <v>97</v>
      </c>
      <c r="W3532" t="s">
        <v>6434</v>
      </c>
      <c r="X3532">
        <v>0</v>
      </c>
      <c r="AK3532" t="str">
        <f t="shared" si="55"/>
        <v>Level 0</v>
      </c>
    </row>
    <row r="3533" spans="2:37" x14ac:dyDescent="0.2">
      <c r="B3533" s="68" t="s">
        <v>5664</v>
      </c>
      <c r="Q3533" t="s">
        <v>6768</v>
      </c>
      <c r="T3533" s="59" t="s">
        <v>5664</v>
      </c>
      <c r="W3533" t="s">
        <v>6480</v>
      </c>
      <c r="X3533" t="s">
        <v>6481</v>
      </c>
      <c r="Y3533" t="s">
        <v>6478</v>
      </c>
      <c r="Z3533" t="s">
        <v>6419</v>
      </c>
      <c r="AA3533" t="s">
        <v>6479</v>
      </c>
      <c r="AK3533" t="str">
        <f t="shared" si="55"/>
        <v>Zone R2 (Mackup / Benchmark)</v>
      </c>
    </row>
    <row r="3534" spans="2:37" x14ac:dyDescent="0.2">
      <c r="B3534" s="63" t="s">
        <v>5665</v>
      </c>
      <c r="C3534" t="s">
        <v>9540</v>
      </c>
      <c r="Q3534" t="s">
        <v>6416</v>
      </c>
      <c r="T3534" s="59" t="s">
        <v>6416</v>
      </c>
      <c r="AK3534" t="str">
        <f t="shared" si="55"/>
        <v/>
      </c>
    </row>
    <row r="3535" spans="2:37" x14ac:dyDescent="0.2">
      <c r="B3535" s="68" t="s">
        <v>5667</v>
      </c>
      <c r="Q3535" t="s">
        <v>6681</v>
      </c>
      <c r="T3535" s="59" t="s">
        <v>5667</v>
      </c>
      <c r="W3535" t="s">
        <v>6480</v>
      </c>
      <c r="X3535" t="s">
        <v>6487</v>
      </c>
      <c r="AK3535" t="str">
        <f t="shared" si="55"/>
        <v>Zone R1</v>
      </c>
    </row>
    <row r="3536" spans="2:37" x14ac:dyDescent="0.2">
      <c r="B3536" s="66" t="s">
        <v>5668</v>
      </c>
      <c r="C3536" t="s">
        <v>9541</v>
      </c>
      <c r="Q3536" t="s">
        <v>6416</v>
      </c>
      <c r="T3536" s="59" t="s">
        <v>6416</v>
      </c>
      <c r="AK3536" t="str">
        <f t="shared" si="55"/>
        <v/>
      </c>
    </row>
    <row r="3537" spans="2:37" x14ac:dyDescent="0.2">
      <c r="B3537" s="66" t="s">
        <v>5670</v>
      </c>
      <c r="C3537" t="s">
        <v>9542</v>
      </c>
      <c r="Q3537" t="s">
        <v>6416</v>
      </c>
      <c r="T3537" s="59" t="s">
        <v>6416</v>
      </c>
      <c r="AK3537" t="str">
        <f t="shared" si="55"/>
        <v/>
      </c>
    </row>
    <row r="3538" spans="2:37" x14ac:dyDescent="0.2">
      <c r="B3538" s="63" t="s">
        <v>5672</v>
      </c>
      <c r="C3538" t="s">
        <v>9543</v>
      </c>
      <c r="Q3538" t="s">
        <v>6416</v>
      </c>
      <c r="T3538" s="59" t="s">
        <v>6416</v>
      </c>
      <c r="AK3538" t="str">
        <f t="shared" si="55"/>
        <v/>
      </c>
    </row>
    <row r="3539" spans="2:37" x14ac:dyDescent="0.2">
      <c r="B3539" s="68" t="s">
        <v>5674</v>
      </c>
      <c r="Q3539" t="s">
        <v>6675</v>
      </c>
      <c r="T3539" s="59" t="s">
        <v>5674</v>
      </c>
      <c r="W3539" t="s">
        <v>6480</v>
      </c>
      <c r="X3539" t="s">
        <v>6481</v>
      </c>
      <c r="AK3539" t="str">
        <f t="shared" si="55"/>
        <v>Zone R2</v>
      </c>
    </row>
    <row r="3540" spans="2:37" x14ac:dyDescent="0.2">
      <c r="B3540" s="66" t="s">
        <v>5675</v>
      </c>
      <c r="C3540" t="s">
        <v>9544</v>
      </c>
      <c r="Q3540" t="s">
        <v>6416</v>
      </c>
      <c r="T3540" s="59" t="s">
        <v>6416</v>
      </c>
      <c r="AK3540" t="str">
        <f t="shared" si="55"/>
        <v/>
      </c>
    </row>
    <row r="3541" spans="2:37" x14ac:dyDescent="0.2">
      <c r="B3541" s="63" t="s">
        <v>5677</v>
      </c>
      <c r="C3541" t="s">
        <v>9545</v>
      </c>
      <c r="Q3541" t="s">
        <v>6416</v>
      </c>
      <c r="T3541" s="59" t="s">
        <v>6416</v>
      </c>
      <c r="AK3541" t="str">
        <f t="shared" si="55"/>
        <v/>
      </c>
    </row>
    <row r="3542" spans="2:37" x14ac:dyDescent="0.2">
      <c r="B3542" s="68" t="s">
        <v>5679</v>
      </c>
      <c r="Q3542" t="s">
        <v>6694</v>
      </c>
      <c r="T3542" s="59" t="s">
        <v>5679</v>
      </c>
      <c r="W3542" t="s">
        <v>6480</v>
      </c>
      <c r="X3542" t="s">
        <v>6481</v>
      </c>
      <c r="Y3542" t="s">
        <v>6453</v>
      </c>
      <c r="Z3542" t="s">
        <v>6454</v>
      </c>
      <c r="AA3542" t="s">
        <v>6455</v>
      </c>
      <c r="AK3542" t="str">
        <f t="shared" si="55"/>
        <v>Zone R2 (Leave out Area)</v>
      </c>
    </row>
    <row r="3543" spans="2:37" x14ac:dyDescent="0.2">
      <c r="B3543" s="66" t="s">
        <v>5680</v>
      </c>
      <c r="C3543" t="s">
        <v>9546</v>
      </c>
      <c r="Q3543" t="s">
        <v>6416</v>
      </c>
      <c r="T3543" s="59" t="s">
        <v>6416</v>
      </c>
      <c r="AK3543" t="str">
        <f t="shared" si="55"/>
        <v/>
      </c>
    </row>
    <row r="3544" spans="2:37" x14ac:dyDescent="0.2">
      <c r="B3544" s="63" t="s">
        <v>5682</v>
      </c>
      <c r="C3544" t="s">
        <v>9547</v>
      </c>
      <c r="Q3544" t="s">
        <v>6416</v>
      </c>
      <c r="T3544" s="59" t="s">
        <v>6416</v>
      </c>
      <c r="AK3544" t="str">
        <f t="shared" si="55"/>
        <v/>
      </c>
    </row>
    <row r="3545" spans="2:37" x14ac:dyDescent="0.2">
      <c r="B3545" s="68" t="s">
        <v>5684</v>
      </c>
      <c r="Q3545" t="s">
        <v>6682</v>
      </c>
      <c r="T3545" s="59" t="s">
        <v>5684</v>
      </c>
      <c r="W3545" t="s">
        <v>6480</v>
      </c>
      <c r="X3545" t="s">
        <v>6488</v>
      </c>
      <c r="AK3545" t="str">
        <f t="shared" si="55"/>
        <v>Zone R3</v>
      </c>
    </row>
    <row r="3546" spans="2:37" x14ac:dyDescent="0.2">
      <c r="B3546" s="66" t="s">
        <v>5685</v>
      </c>
      <c r="C3546" t="s">
        <v>9548</v>
      </c>
      <c r="Q3546" t="s">
        <v>6416</v>
      </c>
      <c r="T3546" s="59" t="s">
        <v>6416</v>
      </c>
      <c r="AK3546" t="str">
        <f t="shared" si="55"/>
        <v/>
      </c>
    </row>
    <row r="3547" spans="2:37" x14ac:dyDescent="0.2">
      <c r="B3547" s="66" t="s">
        <v>5687</v>
      </c>
      <c r="C3547" t="s">
        <v>9549</v>
      </c>
      <c r="Q3547" t="s">
        <v>6416</v>
      </c>
      <c r="T3547" s="59" t="s">
        <v>6416</v>
      </c>
      <c r="AK3547" t="str">
        <f t="shared" si="55"/>
        <v/>
      </c>
    </row>
    <row r="3548" spans="2:37" x14ac:dyDescent="0.2">
      <c r="B3548" s="63" t="s">
        <v>5689</v>
      </c>
      <c r="C3548" t="s">
        <v>9550</v>
      </c>
      <c r="Q3548" t="s">
        <v>6416</v>
      </c>
      <c r="T3548" s="59" t="s">
        <v>6416</v>
      </c>
      <c r="AK3548" t="str">
        <f t="shared" si="55"/>
        <v/>
      </c>
    </row>
    <row r="3549" spans="2:37" x14ac:dyDescent="0.2">
      <c r="B3549" s="68" t="s">
        <v>5691</v>
      </c>
      <c r="Q3549" t="s">
        <v>6695</v>
      </c>
      <c r="T3549" s="59" t="s">
        <v>5691</v>
      </c>
      <c r="W3549" t="s">
        <v>6480</v>
      </c>
      <c r="X3549" t="s">
        <v>6488</v>
      </c>
      <c r="Y3549" t="s">
        <v>6453</v>
      </c>
      <c r="Z3549" t="s">
        <v>6454</v>
      </c>
      <c r="AA3549" t="s">
        <v>6455</v>
      </c>
      <c r="AK3549" t="str">
        <f t="shared" si="55"/>
        <v>Zone R3 (Leave out Area)</v>
      </c>
    </row>
    <row r="3550" spans="2:37" x14ac:dyDescent="0.2">
      <c r="B3550" s="63" t="s">
        <v>5692</v>
      </c>
      <c r="C3550" t="s">
        <v>9551</v>
      </c>
      <c r="Q3550" t="s">
        <v>6416</v>
      </c>
      <c r="T3550" s="59" t="s">
        <v>6416</v>
      </c>
      <c r="AK3550" t="str">
        <f t="shared" si="55"/>
        <v/>
      </c>
    </row>
    <row r="3551" spans="2:37" x14ac:dyDescent="0.2">
      <c r="B3551" s="68" t="s">
        <v>5694</v>
      </c>
      <c r="Q3551" t="s">
        <v>6683</v>
      </c>
      <c r="T3551" s="59" t="s">
        <v>5694</v>
      </c>
      <c r="W3551" t="s">
        <v>6480</v>
      </c>
      <c r="X3551" t="s">
        <v>6489</v>
      </c>
      <c r="AK3551" t="str">
        <f t="shared" si="55"/>
        <v>Zone R4</v>
      </c>
    </row>
    <row r="3552" spans="2:37" x14ac:dyDescent="0.2">
      <c r="B3552" s="66" t="s">
        <v>5695</v>
      </c>
      <c r="C3552" t="s">
        <v>9552</v>
      </c>
      <c r="Q3552" t="s">
        <v>6416</v>
      </c>
      <c r="T3552" s="59" t="s">
        <v>6416</v>
      </c>
      <c r="AK3552" t="str">
        <f t="shared" si="55"/>
        <v/>
      </c>
    </row>
    <row r="3553" spans="2:37" x14ac:dyDescent="0.2">
      <c r="B3553" s="66" t="s">
        <v>5697</v>
      </c>
      <c r="C3553" t="s">
        <v>9553</v>
      </c>
      <c r="Q3553" t="s">
        <v>6416</v>
      </c>
      <c r="T3553" s="59" t="s">
        <v>6416</v>
      </c>
      <c r="AK3553" t="str">
        <f t="shared" si="55"/>
        <v/>
      </c>
    </row>
    <row r="3554" spans="2:37" x14ac:dyDescent="0.2">
      <c r="B3554" s="63" t="s">
        <v>5699</v>
      </c>
      <c r="C3554" t="s">
        <v>9554</v>
      </c>
      <c r="Q3554" t="s">
        <v>6416</v>
      </c>
      <c r="T3554" s="59" t="s">
        <v>6416</v>
      </c>
      <c r="AK3554" t="str">
        <f t="shared" si="55"/>
        <v/>
      </c>
    </row>
    <row r="3555" spans="2:37" x14ac:dyDescent="0.2">
      <c r="B3555" s="67" t="s">
        <v>62</v>
      </c>
      <c r="Q3555" t="s">
        <v>6649</v>
      </c>
      <c r="T3555" s="59" t="s">
        <v>62</v>
      </c>
      <c r="W3555" t="s">
        <v>6434</v>
      </c>
      <c r="X3555">
        <v>1</v>
      </c>
      <c r="AK3555" t="str">
        <f t="shared" si="55"/>
        <v>Level 1</v>
      </c>
    </row>
    <row r="3556" spans="2:37" x14ac:dyDescent="0.2">
      <c r="B3556" s="68" t="s">
        <v>5664</v>
      </c>
      <c r="Q3556" t="s">
        <v>6768</v>
      </c>
      <c r="T3556" s="59" t="s">
        <v>5664</v>
      </c>
      <c r="W3556" t="s">
        <v>6480</v>
      </c>
      <c r="X3556" t="s">
        <v>6481</v>
      </c>
      <c r="Y3556" t="s">
        <v>6478</v>
      </c>
      <c r="Z3556" t="s">
        <v>6419</v>
      </c>
      <c r="AA3556" t="s">
        <v>6479</v>
      </c>
      <c r="AK3556" t="str">
        <f t="shared" si="55"/>
        <v>Zone R2 (Mackup / Benchmark)</v>
      </c>
    </row>
    <row r="3557" spans="2:37" x14ac:dyDescent="0.2">
      <c r="B3557" s="63" t="s">
        <v>5701</v>
      </c>
      <c r="C3557" t="s">
        <v>9555</v>
      </c>
      <c r="Q3557" t="s">
        <v>6416</v>
      </c>
      <c r="T3557" s="59" t="s">
        <v>6416</v>
      </c>
      <c r="AK3557" t="str">
        <f t="shared" si="55"/>
        <v/>
      </c>
    </row>
    <row r="3558" spans="2:37" x14ac:dyDescent="0.2">
      <c r="B3558" s="68" t="s">
        <v>5667</v>
      </c>
      <c r="Q3558" t="s">
        <v>6681</v>
      </c>
      <c r="T3558" s="59" t="s">
        <v>5667</v>
      </c>
      <c r="W3558" t="s">
        <v>6480</v>
      </c>
      <c r="X3558" t="s">
        <v>6487</v>
      </c>
      <c r="AK3558" t="str">
        <f t="shared" si="55"/>
        <v>Zone R1</v>
      </c>
    </row>
    <row r="3559" spans="2:37" x14ac:dyDescent="0.2">
      <c r="B3559" s="66" t="s">
        <v>5703</v>
      </c>
      <c r="C3559" t="s">
        <v>9556</v>
      </c>
      <c r="Q3559" t="s">
        <v>6416</v>
      </c>
      <c r="T3559" s="59" t="s">
        <v>6416</v>
      </c>
      <c r="AK3559" t="str">
        <f t="shared" si="55"/>
        <v/>
      </c>
    </row>
    <row r="3560" spans="2:37" x14ac:dyDescent="0.2">
      <c r="B3560" s="66" t="s">
        <v>5705</v>
      </c>
      <c r="C3560" t="s">
        <v>9557</v>
      </c>
      <c r="Q3560" t="s">
        <v>6416</v>
      </c>
      <c r="T3560" s="59" t="s">
        <v>6416</v>
      </c>
      <c r="AK3560" t="str">
        <f t="shared" si="55"/>
        <v/>
      </c>
    </row>
    <row r="3561" spans="2:37" x14ac:dyDescent="0.2">
      <c r="B3561" s="63" t="s">
        <v>5707</v>
      </c>
      <c r="C3561" t="s">
        <v>9558</v>
      </c>
      <c r="Q3561" t="s">
        <v>6416</v>
      </c>
      <c r="T3561" s="59" t="s">
        <v>6416</v>
      </c>
      <c r="AK3561" t="str">
        <f t="shared" si="55"/>
        <v/>
      </c>
    </row>
    <row r="3562" spans="2:37" x14ac:dyDescent="0.2">
      <c r="B3562" s="68" t="s">
        <v>5674</v>
      </c>
      <c r="Q3562" t="s">
        <v>6675</v>
      </c>
      <c r="T3562" s="59" t="s">
        <v>5674</v>
      </c>
      <c r="W3562" t="s">
        <v>6480</v>
      </c>
      <c r="X3562" t="s">
        <v>6481</v>
      </c>
      <c r="AK3562" t="str">
        <f t="shared" si="55"/>
        <v>Zone R2</v>
      </c>
    </row>
    <row r="3563" spans="2:37" x14ac:dyDescent="0.2">
      <c r="B3563" s="66" t="s">
        <v>5709</v>
      </c>
      <c r="C3563" t="s">
        <v>9559</v>
      </c>
      <c r="Q3563" t="s">
        <v>6416</v>
      </c>
      <c r="T3563" s="59" t="s">
        <v>6416</v>
      </c>
      <c r="AK3563" t="str">
        <f t="shared" si="55"/>
        <v/>
      </c>
    </row>
    <row r="3564" spans="2:37" x14ac:dyDescent="0.2">
      <c r="B3564" s="63" t="s">
        <v>5711</v>
      </c>
      <c r="C3564" t="s">
        <v>9560</v>
      </c>
      <c r="Q3564" t="s">
        <v>6416</v>
      </c>
      <c r="T3564" s="59" t="s">
        <v>6416</v>
      </c>
      <c r="AK3564" t="str">
        <f t="shared" si="55"/>
        <v/>
      </c>
    </row>
    <row r="3565" spans="2:37" x14ac:dyDescent="0.2">
      <c r="B3565" s="68" t="s">
        <v>5679</v>
      </c>
      <c r="Q3565" t="s">
        <v>6694</v>
      </c>
      <c r="T3565" s="59" t="s">
        <v>5679</v>
      </c>
      <c r="W3565" t="s">
        <v>6480</v>
      </c>
      <c r="X3565" t="s">
        <v>6481</v>
      </c>
      <c r="Y3565" t="s">
        <v>6453</v>
      </c>
      <c r="Z3565" t="s">
        <v>6454</v>
      </c>
      <c r="AA3565" t="s">
        <v>6455</v>
      </c>
      <c r="AK3565" t="str">
        <f t="shared" si="55"/>
        <v>Zone R2 (Leave out Area)</v>
      </c>
    </row>
    <row r="3566" spans="2:37" x14ac:dyDescent="0.2">
      <c r="B3566" s="66" t="s">
        <v>5713</v>
      </c>
      <c r="C3566" t="s">
        <v>9561</v>
      </c>
      <c r="Q3566" t="s">
        <v>6416</v>
      </c>
      <c r="T3566" s="59" t="s">
        <v>6416</v>
      </c>
      <c r="AK3566" t="str">
        <f t="shared" si="55"/>
        <v/>
      </c>
    </row>
    <row r="3567" spans="2:37" x14ac:dyDescent="0.2">
      <c r="B3567" s="63" t="s">
        <v>5715</v>
      </c>
      <c r="C3567" t="s">
        <v>9562</v>
      </c>
      <c r="Q3567" t="s">
        <v>6416</v>
      </c>
      <c r="T3567" s="59" t="s">
        <v>6416</v>
      </c>
      <c r="AK3567" t="str">
        <f t="shared" si="55"/>
        <v/>
      </c>
    </row>
    <row r="3568" spans="2:37" x14ac:dyDescent="0.2">
      <c r="B3568" s="68" t="s">
        <v>5684</v>
      </c>
      <c r="Q3568" t="s">
        <v>6682</v>
      </c>
      <c r="T3568" s="59" t="s">
        <v>5684</v>
      </c>
      <c r="W3568" t="s">
        <v>6480</v>
      </c>
      <c r="X3568" t="s">
        <v>6488</v>
      </c>
      <c r="AK3568" t="str">
        <f t="shared" si="55"/>
        <v>Zone R3</v>
      </c>
    </row>
    <row r="3569" spans="2:37" x14ac:dyDescent="0.2">
      <c r="B3569" s="66" t="s">
        <v>5717</v>
      </c>
      <c r="C3569" t="s">
        <v>9563</v>
      </c>
      <c r="Q3569" t="s">
        <v>6416</v>
      </c>
      <c r="T3569" s="59" t="s">
        <v>6416</v>
      </c>
      <c r="AK3569" t="str">
        <f t="shared" si="55"/>
        <v/>
      </c>
    </row>
    <row r="3570" spans="2:37" x14ac:dyDescent="0.2">
      <c r="B3570" s="66" t="s">
        <v>5719</v>
      </c>
      <c r="C3570" t="s">
        <v>9564</v>
      </c>
      <c r="Q3570" t="s">
        <v>6416</v>
      </c>
      <c r="T3570" s="59" t="s">
        <v>6416</v>
      </c>
      <c r="AK3570" t="str">
        <f t="shared" si="55"/>
        <v/>
      </c>
    </row>
    <row r="3571" spans="2:37" x14ac:dyDescent="0.2">
      <c r="B3571" s="63" t="s">
        <v>5721</v>
      </c>
      <c r="C3571" t="s">
        <v>9565</v>
      </c>
      <c r="Q3571" t="s">
        <v>6416</v>
      </c>
      <c r="T3571" s="59" t="s">
        <v>6416</v>
      </c>
      <c r="AK3571" t="str">
        <f t="shared" si="55"/>
        <v/>
      </c>
    </row>
    <row r="3572" spans="2:37" x14ac:dyDescent="0.2">
      <c r="B3572" s="68" t="s">
        <v>5691</v>
      </c>
      <c r="Q3572" t="s">
        <v>6695</v>
      </c>
      <c r="T3572" s="59" t="s">
        <v>5691</v>
      </c>
      <c r="W3572" t="s">
        <v>6480</v>
      </c>
      <c r="X3572" t="s">
        <v>6488</v>
      </c>
      <c r="Y3572" t="s">
        <v>6453</v>
      </c>
      <c r="Z3572" t="s">
        <v>6454</v>
      </c>
      <c r="AA3572" t="s">
        <v>6455</v>
      </c>
      <c r="AK3572" t="str">
        <f t="shared" si="55"/>
        <v>Zone R3 (Leave out Area)</v>
      </c>
    </row>
    <row r="3573" spans="2:37" x14ac:dyDescent="0.2">
      <c r="B3573" s="63" t="s">
        <v>5723</v>
      </c>
      <c r="C3573" t="s">
        <v>9566</v>
      </c>
      <c r="Q3573" t="s">
        <v>6416</v>
      </c>
      <c r="T3573" s="59" t="s">
        <v>6416</v>
      </c>
      <c r="AK3573" t="str">
        <f t="shared" si="55"/>
        <v/>
      </c>
    </row>
    <row r="3574" spans="2:37" x14ac:dyDescent="0.2">
      <c r="B3574" s="68" t="s">
        <v>5694</v>
      </c>
      <c r="Q3574" t="s">
        <v>6683</v>
      </c>
      <c r="T3574" s="59" t="s">
        <v>5694</v>
      </c>
      <c r="W3574" t="s">
        <v>6480</v>
      </c>
      <c r="X3574" t="s">
        <v>6489</v>
      </c>
      <c r="AK3574" t="str">
        <f t="shared" si="55"/>
        <v>Zone R4</v>
      </c>
    </row>
    <row r="3575" spans="2:37" x14ac:dyDescent="0.2">
      <c r="B3575" s="66" t="s">
        <v>5725</v>
      </c>
      <c r="C3575" t="s">
        <v>9567</v>
      </c>
      <c r="Q3575" t="s">
        <v>6416</v>
      </c>
      <c r="T3575" s="59" t="s">
        <v>6416</v>
      </c>
      <c r="AK3575" t="str">
        <f t="shared" si="55"/>
        <v/>
      </c>
    </row>
    <row r="3576" spans="2:37" x14ac:dyDescent="0.2">
      <c r="B3576" s="66" t="s">
        <v>5727</v>
      </c>
      <c r="C3576" t="s">
        <v>9568</v>
      </c>
      <c r="Q3576" t="s">
        <v>6416</v>
      </c>
      <c r="T3576" s="59" t="s">
        <v>6416</v>
      </c>
      <c r="AK3576" t="str">
        <f t="shared" si="55"/>
        <v/>
      </c>
    </row>
    <row r="3577" spans="2:37" x14ac:dyDescent="0.2">
      <c r="B3577" s="63" t="s">
        <v>5729</v>
      </c>
      <c r="C3577" t="s">
        <v>9569</v>
      </c>
      <c r="Q3577" t="s">
        <v>6416</v>
      </c>
      <c r="T3577" s="59" t="s">
        <v>6416</v>
      </c>
      <c r="AK3577" t="str">
        <f t="shared" si="55"/>
        <v/>
      </c>
    </row>
    <row r="3578" spans="2:37" x14ac:dyDescent="0.2">
      <c r="B3578" s="65" t="s">
        <v>44</v>
      </c>
      <c r="Q3578" t="s">
        <v>6645</v>
      </c>
      <c r="T3578" s="59" t="s">
        <v>44</v>
      </c>
      <c r="W3578" t="s">
        <v>6424</v>
      </c>
      <c r="X3578" t="s">
        <v>6427</v>
      </c>
      <c r="AK3578" t="str">
        <f t="shared" si="55"/>
        <v>The Beach</v>
      </c>
    </row>
    <row r="3579" spans="2:37" x14ac:dyDescent="0.2">
      <c r="B3579" s="67" t="s">
        <v>97</v>
      </c>
      <c r="Q3579" t="s">
        <v>6654</v>
      </c>
      <c r="T3579" s="59" t="s">
        <v>97</v>
      </c>
      <c r="W3579" t="s">
        <v>6434</v>
      </c>
      <c r="X3579">
        <v>0</v>
      </c>
      <c r="AK3579" t="str">
        <f t="shared" si="55"/>
        <v>Level 0</v>
      </c>
    </row>
    <row r="3580" spans="2:37" x14ac:dyDescent="0.2">
      <c r="B3580" s="68" t="s">
        <v>5731</v>
      </c>
      <c r="Q3580" t="s">
        <v>6687</v>
      </c>
      <c r="T3580" s="59" t="s">
        <v>5731</v>
      </c>
      <c r="W3580" t="s">
        <v>6480</v>
      </c>
      <c r="X3580" t="s">
        <v>6493</v>
      </c>
      <c r="AK3580" t="str">
        <f t="shared" si="55"/>
        <v>Zone B1</v>
      </c>
    </row>
    <row r="3581" spans="2:37" x14ac:dyDescent="0.2">
      <c r="B3581" s="63" t="s">
        <v>5732</v>
      </c>
      <c r="C3581" t="s">
        <v>9570</v>
      </c>
      <c r="Q3581" t="s">
        <v>6416</v>
      </c>
      <c r="T3581" s="59" t="s">
        <v>6416</v>
      </c>
      <c r="AK3581" t="str">
        <f t="shared" si="55"/>
        <v/>
      </c>
    </row>
    <row r="3582" spans="2:37" x14ac:dyDescent="0.2">
      <c r="B3582" s="68" t="s">
        <v>5734</v>
      </c>
      <c r="Q3582" t="s">
        <v>6688</v>
      </c>
      <c r="T3582" s="59" t="s">
        <v>5734</v>
      </c>
      <c r="W3582" t="s">
        <v>6480</v>
      </c>
      <c r="X3582" t="s">
        <v>6494</v>
      </c>
      <c r="AK3582" t="str">
        <f t="shared" si="55"/>
        <v>Zone B2</v>
      </c>
    </row>
    <row r="3583" spans="2:37" x14ac:dyDescent="0.2">
      <c r="B3583" s="66" t="s">
        <v>5735</v>
      </c>
      <c r="C3583" t="s">
        <v>9571</v>
      </c>
      <c r="Q3583" t="s">
        <v>6416</v>
      </c>
      <c r="T3583" s="59" t="s">
        <v>6416</v>
      </c>
      <c r="AK3583" t="str">
        <f t="shared" si="55"/>
        <v/>
      </c>
    </row>
    <row r="3584" spans="2:37" x14ac:dyDescent="0.2">
      <c r="B3584" s="66" t="s">
        <v>5737</v>
      </c>
      <c r="C3584" t="s">
        <v>9572</v>
      </c>
      <c r="Q3584" t="s">
        <v>6416</v>
      </c>
      <c r="T3584" s="59" t="s">
        <v>6416</v>
      </c>
      <c r="AK3584" t="str">
        <f t="shared" si="55"/>
        <v/>
      </c>
    </row>
    <row r="3585" spans="2:37" x14ac:dyDescent="0.2">
      <c r="B3585" s="66" t="s">
        <v>5739</v>
      </c>
      <c r="C3585" t="s">
        <v>9573</v>
      </c>
      <c r="Q3585" t="s">
        <v>6416</v>
      </c>
      <c r="T3585" s="59" t="s">
        <v>6416</v>
      </c>
      <c r="AK3585" t="str">
        <f t="shared" si="55"/>
        <v/>
      </c>
    </row>
    <row r="3586" spans="2:37" x14ac:dyDescent="0.2">
      <c r="B3586" s="63" t="s">
        <v>5741</v>
      </c>
      <c r="C3586" t="s">
        <v>9574</v>
      </c>
      <c r="Q3586" t="s">
        <v>6416</v>
      </c>
      <c r="T3586" s="59" t="s">
        <v>6416</v>
      </c>
      <c r="AK3586" t="str">
        <f t="shared" si="55"/>
        <v/>
      </c>
    </row>
    <row r="3587" spans="2:37" x14ac:dyDescent="0.2">
      <c r="B3587" s="68" t="s">
        <v>5743</v>
      </c>
      <c r="Q3587" t="s">
        <v>6689</v>
      </c>
      <c r="T3587" s="59" t="s">
        <v>5743</v>
      </c>
      <c r="W3587" t="s">
        <v>6480</v>
      </c>
      <c r="X3587" t="s">
        <v>6495</v>
      </c>
      <c r="AK3587" t="str">
        <f t="shared" si="55"/>
        <v>Zone B3</v>
      </c>
    </row>
    <row r="3588" spans="2:37" x14ac:dyDescent="0.2">
      <c r="B3588" s="66" t="s">
        <v>5744</v>
      </c>
      <c r="C3588" t="s">
        <v>9575</v>
      </c>
      <c r="Q3588" t="s">
        <v>6416</v>
      </c>
      <c r="T3588" s="59" t="s">
        <v>6416</v>
      </c>
      <c r="AK3588" t="str">
        <f t="shared" si="55"/>
        <v/>
      </c>
    </row>
    <row r="3589" spans="2:37" x14ac:dyDescent="0.2">
      <c r="B3589" s="66" t="s">
        <v>5746</v>
      </c>
      <c r="C3589" t="s">
        <v>9576</v>
      </c>
      <c r="Q3589" t="s">
        <v>6416</v>
      </c>
      <c r="T3589" s="59" t="s">
        <v>6416</v>
      </c>
      <c r="AK3589" t="str">
        <f t="shared" si="55"/>
        <v/>
      </c>
    </row>
    <row r="3590" spans="2:37" x14ac:dyDescent="0.2">
      <c r="B3590" s="63" t="s">
        <v>5748</v>
      </c>
      <c r="C3590" t="s">
        <v>9577</v>
      </c>
      <c r="Q3590" t="s">
        <v>6416</v>
      </c>
      <c r="T3590" s="59" t="s">
        <v>6416</v>
      </c>
      <c r="AK3590" t="str">
        <f t="shared" ref="AK3590:AK3653" si="56">CONCATENATE(W3590,IF(X3590&lt;&gt;""," ",""),X3590,IF(Y3590&lt;&gt;""," ",""),Y3590,IF(Z3590&lt;&gt;""," ",""),Z3590,IF(AA3590&lt;&gt;""," ",""),AA3590,IF(AB3590&lt;&gt;""," ",""),AB3590,IF(AC3590&lt;&gt;""," ",""),AC3590,IF(AD3590&lt;&gt;""," ",""),AD3590,IF(AE3590&lt;&gt;""," ",""),AE3590,IF(AF3590&lt;&gt;""," ",""),AF3590,IF(AG3590&lt;&gt;""," ",""),AG3590,IF(AH3590&lt;&gt;""," ",""),AH3590,IF(AI3590&lt;&gt;""," ",""),AI3590,IF(AJ3590&lt;&gt;""," ",""),AJ3590)</f>
        <v/>
      </c>
    </row>
    <row r="3591" spans="2:37" x14ac:dyDescent="0.2">
      <c r="B3591" s="68" t="s">
        <v>5750</v>
      </c>
      <c r="Q3591" t="s">
        <v>6692</v>
      </c>
      <c r="T3591" s="59" t="s">
        <v>5750</v>
      </c>
      <c r="W3591" t="s">
        <v>6480</v>
      </c>
      <c r="X3591" t="s">
        <v>6498</v>
      </c>
      <c r="AK3591" t="str">
        <f t="shared" si="56"/>
        <v>Zone B4</v>
      </c>
    </row>
    <row r="3592" spans="2:37" x14ac:dyDescent="0.2">
      <c r="B3592" s="66" t="s">
        <v>5751</v>
      </c>
      <c r="C3592" t="s">
        <v>9578</v>
      </c>
      <c r="Q3592" t="s">
        <v>6416</v>
      </c>
      <c r="T3592" s="59" t="s">
        <v>6416</v>
      </c>
      <c r="AK3592" t="str">
        <f t="shared" si="56"/>
        <v/>
      </c>
    </row>
    <row r="3593" spans="2:37" x14ac:dyDescent="0.2">
      <c r="B3593" s="63" t="s">
        <v>5753</v>
      </c>
      <c r="C3593" t="s">
        <v>9579</v>
      </c>
      <c r="Q3593" t="s">
        <v>6416</v>
      </c>
      <c r="T3593" s="59" t="s">
        <v>6416</v>
      </c>
      <c r="AK3593" t="str">
        <f t="shared" si="56"/>
        <v/>
      </c>
    </row>
    <row r="3594" spans="2:37" x14ac:dyDescent="0.2">
      <c r="B3594" s="68" t="s">
        <v>5755</v>
      </c>
      <c r="Q3594" t="s">
        <v>6690</v>
      </c>
      <c r="T3594" s="59" t="s">
        <v>5755</v>
      </c>
      <c r="W3594" t="s">
        <v>6480</v>
      </c>
      <c r="X3594" t="s">
        <v>6496</v>
      </c>
      <c r="AK3594" t="str">
        <f t="shared" si="56"/>
        <v>Zone B5</v>
      </c>
    </row>
    <row r="3595" spans="2:37" x14ac:dyDescent="0.2">
      <c r="B3595" s="63" t="s">
        <v>5756</v>
      </c>
      <c r="C3595" t="s">
        <v>9580</v>
      </c>
      <c r="Q3595" t="s">
        <v>6416</v>
      </c>
      <c r="T3595" s="59" t="s">
        <v>6416</v>
      </c>
      <c r="AK3595" t="str">
        <f t="shared" si="56"/>
        <v/>
      </c>
    </row>
    <row r="3596" spans="2:37" x14ac:dyDescent="0.2">
      <c r="B3596" s="65" t="s">
        <v>48</v>
      </c>
      <c r="Q3596" t="s">
        <v>6646</v>
      </c>
      <c r="T3596" s="59" t="s">
        <v>48</v>
      </c>
      <c r="W3596" t="s">
        <v>6424</v>
      </c>
      <c r="X3596" t="s">
        <v>6428</v>
      </c>
      <c r="AK3596" t="str">
        <f t="shared" si="56"/>
        <v>The Tail</v>
      </c>
    </row>
    <row r="3597" spans="2:37" x14ac:dyDescent="0.2">
      <c r="B3597" s="67" t="s">
        <v>5758</v>
      </c>
      <c r="Q3597" t="s">
        <v>6814</v>
      </c>
      <c r="T3597" s="59" t="s">
        <v>5758</v>
      </c>
      <c r="W3597" t="s">
        <v>6480</v>
      </c>
      <c r="X3597" t="s">
        <v>6500</v>
      </c>
      <c r="Y3597" t="s">
        <v>6610</v>
      </c>
      <c r="Z3597" t="s">
        <v>6611</v>
      </c>
      <c r="AK3597" t="str">
        <f t="shared" si="56"/>
        <v>Zone T1 Guestrooms (M03)</v>
      </c>
    </row>
    <row r="3598" spans="2:37" x14ac:dyDescent="0.2">
      <c r="B3598" s="68" t="s">
        <v>210</v>
      </c>
      <c r="Q3598" t="s">
        <v>6649</v>
      </c>
      <c r="T3598" s="59" t="s">
        <v>210</v>
      </c>
      <c r="W3598" t="s">
        <v>6434</v>
      </c>
      <c r="X3598">
        <v>1</v>
      </c>
      <c r="AK3598" t="str">
        <f t="shared" si="56"/>
        <v>Level 1</v>
      </c>
    </row>
    <row r="3599" spans="2:37" x14ac:dyDescent="0.2">
      <c r="B3599" s="69" t="s">
        <v>980</v>
      </c>
      <c r="Q3599" t="s">
        <v>6696</v>
      </c>
      <c r="T3599" s="59" t="s">
        <v>980</v>
      </c>
      <c r="W3599" t="s">
        <v>6480</v>
      </c>
      <c r="X3599" t="s">
        <v>6500</v>
      </c>
      <c r="AK3599" t="str">
        <f t="shared" si="56"/>
        <v>Zone T1</v>
      </c>
    </row>
    <row r="3600" spans="2:37" x14ac:dyDescent="0.2">
      <c r="B3600" s="66" t="s">
        <v>5759</v>
      </c>
      <c r="C3600" t="s">
        <v>9581</v>
      </c>
      <c r="Q3600" t="s">
        <v>6416</v>
      </c>
      <c r="T3600" s="59" t="s">
        <v>6416</v>
      </c>
      <c r="AK3600" t="str">
        <f t="shared" si="56"/>
        <v/>
      </c>
    </row>
    <row r="3601" spans="2:37" x14ac:dyDescent="0.2">
      <c r="B3601" s="66" t="s">
        <v>5761</v>
      </c>
      <c r="C3601" t="s">
        <v>9582</v>
      </c>
      <c r="Q3601" t="s">
        <v>6416</v>
      </c>
      <c r="T3601" s="59" t="s">
        <v>6416</v>
      </c>
      <c r="AK3601" t="str">
        <f t="shared" si="56"/>
        <v/>
      </c>
    </row>
    <row r="3602" spans="2:37" x14ac:dyDescent="0.2">
      <c r="B3602" s="66" t="s">
        <v>5763</v>
      </c>
      <c r="C3602" t="s">
        <v>9583</v>
      </c>
      <c r="Q3602" t="s">
        <v>6416</v>
      </c>
      <c r="T3602" s="59" t="s">
        <v>6416</v>
      </c>
      <c r="AK3602" t="str">
        <f t="shared" si="56"/>
        <v/>
      </c>
    </row>
    <row r="3603" spans="2:37" x14ac:dyDescent="0.2">
      <c r="B3603" s="66" t="s">
        <v>5765</v>
      </c>
      <c r="C3603" t="s">
        <v>9584</v>
      </c>
      <c r="Q3603" t="s">
        <v>6416</v>
      </c>
      <c r="T3603" s="59" t="s">
        <v>6416</v>
      </c>
      <c r="AK3603" t="str">
        <f t="shared" si="56"/>
        <v/>
      </c>
    </row>
    <row r="3604" spans="2:37" x14ac:dyDescent="0.2">
      <c r="B3604" s="66" t="s">
        <v>5767</v>
      </c>
      <c r="C3604" t="s">
        <v>9585</v>
      </c>
      <c r="Q3604" t="s">
        <v>6416</v>
      </c>
      <c r="T3604" s="59" t="s">
        <v>6416</v>
      </c>
      <c r="AK3604" t="str">
        <f t="shared" si="56"/>
        <v/>
      </c>
    </row>
    <row r="3605" spans="2:37" x14ac:dyDescent="0.2">
      <c r="B3605" s="66" t="s">
        <v>5769</v>
      </c>
      <c r="C3605" t="s">
        <v>9586</v>
      </c>
      <c r="Q3605" t="s">
        <v>6416</v>
      </c>
      <c r="T3605" s="59" t="s">
        <v>6416</v>
      </c>
      <c r="AK3605" t="str">
        <f t="shared" si="56"/>
        <v/>
      </c>
    </row>
    <row r="3606" spans="2:37" x14ac:dyDescent="0.2">
      <c r="B3606" s="66" t="s">
        <v>5771</v>
      </c>
      <c r="C3606" t="s">
        <v>9587</v>
      </c>
      <c r="Q3606" t="s">
        <v>6416</v>
      </c>
      <c r="T3606" s="59" t="s">
        <v>6416</v>
      </c>
      <c r="AK3606" t="str">
        <f t="shared" si="56"/>
        <v/>
      </c>
    </row>
    <row r="3607" spans="2:37" x14ac:dyDescent="0.2">
      <c r="B3607" s="63" t="s">
        <v>5773</v>
      </c>
      <c r="C3607" t="s">
        <v>9588</v>
      </c>
      <c r="Q3607" t="s">
        <v>6416</v>
      </c>
      <c r="T3607" s="59" t="s">
        <v>6416</v>
      </c>
      <c r="AK3607" t="str">
        <f t="shared" si="56"/>
        <v/>
      </c>
    </row>
    <row r="3608" spans="2:37" x14ac:dyDescent="0.2">
      <c r="B3608" s="68" t="s">
        <v>174</v>
      </c>
      <c r="Q3608" t="s">
        <v>6650</v>
      </c>
      <c r="T3608" s="59" t="s">
        <v>174</v>
      </c>
      <c r="W3608" t="s">
        <v>6434</v>
      </c>
      <c r="X3608">
        <v>2</v>
      </c>
      <c r="AK3608" t="str">
        <f t="shared" si="56"/>
        <v>Level 2</v>
      </c>
    </row>
    <row r="3609" spans="2:37" x14ac:dyDescent="0.2">
      <c r="B3609" s="69" t="s">
        <v>985</v>
      </c>
      <c r="Q3609" t="s">
        <v>6697</v>
      </c>
      <c r="T3609" s="59" t="s">
        <v>985</v>
      </c>
      <c r="W3609" t="s">
        <v>6480</v>
      </c>
      <c r="X3609" t="s">
        <v>6501</v>
      </c>
      <c r="AK3609" t="str">
        <f t="shared" si="56"/>
        <v>Zone T2</v>
      </c>
    </row>
    <row r="3610" spans="2:37" x14ac:dyDescent="0.2">
      <c r="B3610" s="66" t="s">
        <v>5775</v>
      </c>
      <c r="C3610" t="s">
        <v>9589</v>
      </c>
      <c r="Q3610" t="s">
        <v>6416</v>
      </c>
      <c r="T3610" s="59" t="s">
        <v>6416</v>
      </c>
      <c r="AK3610" t="str">
        <f t="shared" si="56"/>
        <v/>
      </c>
    </row>
    <row r="3611" spans="2:37" x14ac:dyDescent="0.2">
      <c r="B3611" s="66" t="s">
        <v>5777</v>
      </c>
      <c r="C3611" t="s">
        <v>9590</v>
      </c>
      <c r="Q3611" t="s">
        <v>6416</v>
      </c>
      <c r="T3611" s="59" t="s">
        <v>6416</v>
      </c>
      <c r="AK3611" t="str">
        <f t="shared" si="56"/>
        <v/>
      </c>
    </row>
    <row r="3612" spans="2:37" x14ac:dyDescent="0.2">
      <c r="B3612" s="66" t="s">
        <v>5779</v>
      </c>
      <c r="C3612" t="s">
        <v>9591</v>
      </c>
      <c r="Q3612" t="s">
        <v>6416</v>
      </c>
      <c r="T3612" s="59" t="s">
        <v>6416</v>
      </c>
      <c r="AK3612" t="str">
        <f t="shared" si="56"/>
        <v/>
      </c>
    </row>
    <row r="3613" spans="2:37" x14ac:dyDescent="0.2">
      <c r="B3613" s="66" t="s">
        <v>5781</v>
      </c>
      <c r="C3613" t="s">
        <v>9592</v>
      </c>
      <c r="Q3613" t="s">
        <v>6416</v>
      </c>
      <c r="T3613" s="59" t="s">
        <v>6416</v>
      </c>
      <c r="AK3613" t="str">
        <f t="shared" si="56"/>
        <v/>
      </c>
    </row>
    <row r="3614" spans="2:37" x14ac:dyDescent="0.2">
      <c r="B3614" s="66" t="s">
        <v>5783</v>
      </c>
      <c r="C3614" t="s">
        <v>9593</v>
      </c>
      <c r="Q3614" t="s">
        <v>6416</v>
      </c>
      <c r="T3614" s="59" t="s">
        <v>6416</v>
      </c>
      <c r="AK3614" t="str">
        <f t="shared" si="56"/>
        <v/>
      </c>
    </row>
    <row r="3615" spans="2:37" x14ac:dyDescent="0.2">
      <c r="B3615" s="66" t="s">
        <v>5785</v>
      </c>
      <c r="C3615" t="s">
        <v>9594</v>
      </c>
      <c r="Q3615" t="s">
        <v>6416</v>
      </c>
      <c r="T3615" s="59" t="s">
        <v>6416</v>
      </c>
      <c r="AK3615" t="str">
        <f t="shared" si="56"/>
        <v/>
      </c>
    </row>
    <row r="3616" spans="2:37" x14ac:dyDescent="0.2">
      <c r="B3616" s="66" t="s">
        <v>5787</v>
      </c>
      <c r="C3616" t="s">
        <v>9595</v>
      </c>
      <c r="Q3616" t="s">
        <v>6416</v>
      </c>
      <c r="T3616" s="59" t="s">
        <v>6416</v>
      </c>
      <c r="AK3616" t="str">
        <f t="shared" si="56"/>
        <v/>
      </c>
    </row>
    <row r="3617" spans="2:37" x14ac:dyDescent="0.2">
      <c r="B3617" s="63" t="s">
        <v>5789</v>
      </c>
      <c r="C3617" t="s">
        <v>9596</v>
      </c>
      <c r="Q3617" t="s">
        <v>6416</v>
      </c>
      <c r="T3617" s="59" t="s">
        <v>6416</v>
      </c>
      <c r="AK3617" t="str">
        <f t="shared" si="56"/>
        <v/>
      </c>
    </row>
    <row r="3618" spans="2:37" x14ac:dyDescent="0.2">
      <c r="B3618" s="64" t="s">
        <v>5791</v>
      </c>
      <c r="Q3618" t="s">
        <v>6835</v>
      </c>
      <c r="T3618" s="59" t="s">
        <v>5791</v>
      </c>
      <c r="W3618" t="s">
        <v>6629</v>
      </c>
      <c r="X3618" t="s">
        <v>6419</v>
      </c>
      <c r="Y3618" t="s">
        <v>6630</v>
      </c>
      <c r="AK3618" t="str">
        <f t="shared" si="56"/>
        <v>Snagging / De-Snagging</v>
      </c>
    </row>
    <row r="3619" spans="2:37" x14ac:dyDescent="0.2">
      <c r="B3619" s="65" t="s">
        <v>15</v>
      </c>
      <c r="Q3619" t="s">
        <v>6643</v>
      </c>
      <c r="T3619" s="59" t="s">
        <v>15</v>
      </c>
      <c r="W3619" t="s">
        <v>6424</v>
      </c>
      <c r="X3619" t="s">
        <v>6425</v>
      </c>
      <c r="AK3619" t="str">
        <f t="shared" si="56"/>
        <v>The Mound</v>
      </c>
    </row>
    <row r="3620" spans="2:37" x14ac:dyDescent="0.2">
      <c r="B3620" s="67" t="s">
        <v>62</v>
      </c>
      <c r="Q3620" t="s">
        <v>6649</v>
      </c>
      <c r="T3620" s="59" t="s">
        <v>62</v>
      </c>
      <c r="W3620" t="s">
        <v>6434</v>
      </c>
      <c r="X3620">
        <v>1</v>
      </c>
      <c r="AK3620" t="str">
        <f t="shared" si="56"/>
        <v>Level 1</v>
      </c>
    </row>
    <row r="3621" spans="2:37" x14ac:dyDescent="0.2">
      <c r="B3621" s="68" t="s">
        <v>5584</v>
      </c>
      <c r="Q3621" t="s">
        <v>6680</v>
      </c>
      <c r="T3621" s="59" t="s">
        <v>5584</v>
      </c>
      <c r="W3621" t="s">
        <v>6480</v>
      </c>
      <c r="X3621" t="s">
        <v>6486</v>
      </c>
      <c r="AK3621" t="str">
        <f t="shared" si="56"/>
        <v>Zone M3</v>
      </c>
    </row>
    <row r="3622" spans="2:37" x14ac:dyDescent="0.2">
      <c r="B3622" s="69" t="s">
        <v>5792</v>
      </c>
      <c r="Q3622" t="s">
        <v>6708</v>
      </c>
      <c r="T3622" s="59" t="s">
        <v>5792</v>
      </c>
      <c r="W3622" t="s">
        <v>6522</v>
      </c>
      <c r="X3622" t="s">
        <v>6435</v>
      </c>
      <c r="Y3622" t="s">
        <v>6511</v>
      </c>
      <c r="AK3622" t="str">
        <f t="shared" si="56"/>
        <v>SPA &amp; Fitness</v>
      </c>
    </row>
    <row r="3623" spans="2:37" x14ac:dyDescent="0.2">
      <c r="B3623" s="63" t="s">
        <v>5793</v>
      </c>
      <c r="C3623" t="s">
        <v>9597</v>
      </c>
      <c r="Q3623" t="s">
        <v>6416</v>
      </c>
      <c r="T3623" s="59" t="s">
        <v>6416</v>
      </c>
      <c r="AK3623" t="str">
        <f t="shared" si="56"/>
        <v/>
      </c>
    </row>
    <row r="3624" spans="2:37" x14ac:dyDescent="0.2">
      <c r="B3624" s="67" t="s">
        <v>65</v>
      </c>
      <c r="Q3624" t="s">
        <v>6650</v>
      </c>
      <c r="T3624" s="59" t="s">
        <v>65</v>
      </c>
      <c r="W3624" t="s">
        <v>6434</v>
      </c>
      <c r="X3624">
        <v>2</v>
      </c>
      <c r="AK3624" t="str">
        <f t="shared" si="56"/>
        <v>Level 2</v>
      </c>
    </row>
    <row r="3625" spans="2:37" x14ac:dyDescent="0.2">
      <c r="B3625" s="68" t="s">
        <v>5587</v>
      </c>
      <c r="Q3625" t="s">
        <v>6679</v>
      </c>
      <c r="T3625" s="59" t="s">
        <v>5587</v>
      </c>
      <c r="W3625" t="s">
        <v>6480</v>
      </c>
      <c r="X3625" t="s">
        <v>6485</v>
      </c>
      <c r="AK3625" t="str">
        <f t="shared" si="56"/>
        <v>Zone M1</v>
      </c>
    </row>
    <row r="3626" spans="2:37" x14ac:dyDescent="0.2">
      <c r="B3626" s="66" t="s">
        <v>5795</v>
      </c>
      <c r="C3626" t="s">
        <v>9598</v>
      </c>
      <c r="Q3626" t="s">
        <v>6416</v>
      </c>
      <c r="T3626" s="59" t="s">
        <v>6416</v>
      </c>
      <c r="AK3626" t="str">
        <f t="shared" si="56"/>
        <v/>
      </c>
    </row>
    <row r="3627" spans="2:37" x14ac:dyDescent="0.2">
      <c r="B3627" s="63" t="s">
        <v>5797</v>
      </c>
      <c r="C3627" t="s">
        <v>9599</v>
      </c>
      <c r="Q3627" t="s">
        <v>6416</v>
      </c>
      <c r="T3627" s="59" t="s">
        <v>6416</v>
      </c>
      <c r="AK3627" t="str">
        <f t="shared" si="56"/>
        <v/>
      </c>
    </row>
    <row r="3628" spans="2:37" x14ac:dyDescent="0.2">
      <c r="B3628" s="68" t="s">
        <v>5592</v>
      </c>
      <c r="Q3628" t="s">
        <v>6685</v>
      </c>
      <c r="T3628" s="59" t="s">
        <v>5592</v>
      </c>
      <c r="W3628" t="s">
        <v>6480</v>
      </c>
      <c r="X3628" t="s">
        <v>6491</v>
      </c>
      <c r="AK3628" t="str">
        <f t="shared" si="56"/>
        <v>Zone M2</v>
      </c>
    </row>
    <row r="3629" spans="2:37" x14ac:dyDescent="0.2">
      <c r="B3629" s="66" t="s">
        <v>5799</v>
      </c>
      <c r="C3629" t="s">
        <v>9600</v>
      </c>
      <c r="Q3629" t="s">
        <v>6416</v>
      </c>
      <c r="T3629" s="59" t="s">
        <v>6416</v>
      </c>
      <c r="AK3629" t="str">
        <f t="shared" si="56"/>
        <v/>
      </c>
    </row>
    <row r="3630" spans="2:37" x14ac:dyDescent="0.2">
      <c r="B3630" s="66" t="s">
        <v>5801</v>
      </c>
      <c r="C3630" t="s">
        <v>9601</v>
      </c>
      <c r="Q3630" t="s">
        <v>6416</v>
      </c>
      <c r="T3630" s="59" t="s">
        <v>6416</v>
      </c>
      <c r="AK3630" t="str">
        <f t="shared" si="56"/>
        <v/>
      </c>
    </row>
    <row r="3631" spans="2:37" x14ac:dyDescent="0.2">
      <c r="B3631" s="66" t="s">
        <v>5803</v>
      </c>
      <c r="C3631" t="s">
        <v>9602</v>
      </c>
      <c r="Q3631" t="s">
        <v>6416</v>
      </c>
      <c r="T3631" s="59" t="s">
        <v>6416</v>
      </c>
      <c r="AK3631" t="str">
        <f t="shared" si="56"/>
        <v/>
      </c>
    </row>
    <row r="3632" spans="2:37" x14ac:dyDescent="0.2">
      <c r="B3632" s="63" t="s">
        <v>5805</v>
      </c>
      <c r="C3632" t="s">
        <v>9603</v>
      </c>
      <c r="Q3632" t="s">
        <v>6416</v>
      </c>
      <c r="T3632" s="59" t="s">
        <v>6416</v>
      </c>
      <c r="AK3632" t="str">
        <f t="shared" si="56"/>
        <v/>
      </c>
    </row>
    <row r="3633" spans="2:37" x14ac:dyDescent="0.2">
      <c r="B3633" s="68" t="s">
        <v>5584</v>
      </c>
      <c r="Q3633" t="s">
        <v>6680</v>
      </c>
      <c r="T3633" s="59" t="s">
        <v>5584</v>
      </c>
      <c r="W3633" t="s">
        <v>6480</v>
      </c>
      <c r="X3633" t="s">
        <v>6486</v>
      </c>
      <c r="AK3633" t="str">
        <f t="shared" si="56"/>
        <v>Zone M3</v>
      </c>
    </row>
    <row r="3634" spans="2:37" x14ac:dyDescent="0.2">
      <c r="B3634" s="66" t="s">
        <v>5807</v>
      </c>
      <c r="C3634" t="s">
        <v>9604</v>
      </c>
      <c r="Q3634" t="s">
        <v>6416</v>
      </c>
      <c r="T3634" s="59" t="s">
        <v>6416</v>
      </c>
      <c r="AK3634" t="str">
        <f t="shared" si="56"/>
        <v/>
      </c>
    </row>
    <row r="3635" spans="2:37" x14ac:dyDescent="0.2">
      <c r="B3635" s="66" t="s">
        <v>5809</v>
      </c>
      <c r="C3635" t="s">
        <v>9605</v>
      </c>
      <c r="Q3635" t="s">
        <v>6416</v>
      </c>
      <c r="T3635" s="59" t="s">
        <v>6416</v>
      </c>
      <c r="AK3635" t="str">
        <f t="shared" si="56"/>
        <v/>
      </c>
    </row>
    <row r="3636" spans="2:37" x14ac:dyDescent="0.2">
      <c r="B3636" s="63" t="s">
        <v>5811</v>
      </c>
      <c r="C3636" t="s">
        <v>9606</v>
      </c>
      <c r="Q3636" t="s">
        <v>6416</v>
      </c>
      <c r="T3636" s="59" t="s">
        <v>6416</v>
      </c>
      <c r="AK3636" t="str">
        <f t="shared" si="56"/>
        <v/>
      </c>
    </row>
    <row r="3637" spans="2:37" x14ac:dyDescent="0.2">
      <c r="B3637" s="68" t="s">
        <v>5607</v>
      </c>
      <c r="Q3637" t="s">
        <v>6686</v>
      </c>
      <c r="T3637" s="59" t="s">
        <v>5607</v>
      </c>
      <c r="W3637" t="s">
        <v>6480</v>
      </c>
      <c r="X3637" t="s">
        <v>6492</v>
      </c>
      <c r="AK3637" t="str">
        <f t="shared" si="56"/>
        <v>Zone M4</v>
      </c>
    </row>
    <row r="3638" spans="2:37" x14ac:dyDescent="0.2">
      <c r="B3638" s="66" t="s">
        <v>5813</v>
      </c>
      <c r="C3638" t="s">
        <v>9607</v>
      </c>
      <c r="Q3638" t="s">
        <v>6416</v>
      </c>
      <c r="T3638" s="59" t="s">
        <v>6416</v>
      </c>
      <c r="AK3638" t="str">
        <f t="shared" si="56"/>
        <v/>
      </c>
    </row>
    <row r="3639" spans="2:37" x14ac:dyDescent="0.2">
      <c r="B3639" s="66" t="s">
        <v>5815</v>
      </c>
      <c r="C3639" t="s">
        <v>9608</v>
      </c>
      <c r="Q3639" t="s">
        <v>6416</v>
      </c>
      <c r="T3639" s="59" t="s">
        <v>6416</v>
      </c>
      <c r="AK3639" t="str">
        <f t="shared" si="56"/>
        <v/>
      </c>
    </row>
    <row r="3640" spans="2:37" x14ac:dyDescent="0.2">
      <c r="B3640" s="66" t="s">
        <v>5817</v>
      </c>
      <c r="C3640" t="s">
        <v>9609</v>
      </c>
      <c r="Q3640" t="s">
        <v>6416</v>
      </c>
      <c r="T3640" s="59" t="s">
        <v>6416</v>
      </c>
      <c r="AK3640" t="str">
        <f t="shared" si="56"/>
        <v/>
      </c>
    </row>
    <row r="3641" spans="2:37" x14ac:dyDescent="0.2">
      <c r="B3641" s="66" t="s">
        <v>5819</v>
      </c>
      <c r="C3641" t="s">
        <v>9610</v>
      </c>
      <c r="Q3641" t="s">
        <v>6416</v>
      </c>
      <c r="T3641" s="59" t="s">
        <v>6416</v>
      </c>
      <c r="AK3641" t="str">
        <f t="shared" si="56"/>
        <v/>
      </c>
    </row>
    <row r="3642" spans="2:37" x14ac:dyDescent="0.2">
      <c r="B3642" s="66" t="s">
        <v>5821</v>
      </c>
      <c r="C3642" t="s">
        <v>9611</v>
      </c>
      <c r="Q3642" t="s">
        <v>6416</v>
      </c>
      <c r="T3642" s="59" t="s">
        <v>6416</v>
      </c>
      <c r="AK3642" t="str">
        <f t="shared" si="56"/>
        <v/>
      </c>
    </row>
    <row r="3643" spans="2:37" x14ac:dyDescent="0.2">
      <c r="B3643" s="63" t="s">
        <v>5823</v>
      </c>
      <c r="C3643" t="s">
        <v>9612</v>
      </c>
      <c r="Q3643" t="s">
        <v>6416</v>
      </c>
      <c r="T3643" s="59" t="s">
        <v>6416</v>
      </c>
      <c r="AK3643" t="str">
        <f t="shared" si="56"/>
        <v/>
      </c>
    </row>
    <row r="3644" spans="2:37" x14ac:dyDescent="0.2">
      <c r="B3644" s="67" t="s">
        <v>74</v>
      </c>
      <c r="Q3644" t="s">
        <v>6651</v>
      </c>
      <c r="T3644" s="59" t="s">
        <v>74</v>
      </c>
      <c r="W3644" t="s">
        <v>6434</v>
      </c>
      <c r="X3644">
        <v>3</v>
      </c>
      <c r="AK3644" t="str">
        <f t="shared" si="56"/>
        <v>Level 3</v>
      </c>
    </row>
    <row r="3645" spans="2:37" x14ac:dyDescent="0.2">
      <c r="B3645" s="68" t="s">
        <v>5587</v>
      </c>
      <c r="Q3645" t="s">
        <v>6679</v>
      </c>
      <c r="T3645" s="59" t="s">
        <v>5587</v>
      </c>
      <c r="W3645" t="s">
        <v>6480</v>
      </c>
      <c r="X3645" t="s">
        <v>6485</v>
      </c>
      <c r="AK3645" t="str">
        <f t="shared" si="56"/>
        <v>Zone M1</v>
      </c>
    </row>
    <row r="3646" spans="2:37" x14ac:dyDescent="0.2">
      <c r="B3646" s="66" t="s">
        <v>5825</v>
      </c>
      <c r="C3646" t="s">
        <v>9613</v>
      </c>
      <c r="Q3646" t="s">
        <v>6416</v>
      </c>
      <c r="T3646" s="59" t="s">
        <v>6416</v>
      </c>
      <c r="AK3646" t="str">
        <f t="shared" si="56"/>
        <v/>
      </c>
    </row>
    <row r="3647" spans="2:37" x14ac:dyDescent="0.2">
      <c r="B3647" s="63" t="s">
        <v>5827</v>
      </c>
      <c r="C3647" t="s">
        <v>9614</v>
      </c>
      <c r="Q3647" t="s">
        <v>6416</v>
      </c>
      <c r="T3647" s="59" t="s">
        <v>6416</v>
      </c>
      <c r="AK3647" t="str">
        <f t="shared" si="56"/>
        <v/>
      </c>
    </row>
    <row r="3648" spans="2:37" x14ac:dyDescent="0.2">
      <c r="B3648" s="68" t="s">
        <v>5592</v>
      </c>
      <c r="Q3648" t="s">
        <v>6685</v>
      </c>
      <c r="T3648" s="59" t="s">
        <v>5592</v>
      </c>
      <c r="W3648" t="s">
        <v>6480</v>
      </c>
      <c r="X3648" t="s">
        <v>6491</v>
      </c>
      <c r="AK3648" t="str">
        <f t="shared" si="56"/>
        <v>Zone M2</v>
      </c>
    </row>
    <row r="3649" spans="2:37" x14ac:dyDescent="0.2">
      <c r="B3649" s="66" t="s">
        <v>5829</v>
      </c>
      <c r="C3649" t="s">
        <v>9615</v>
      </c>
      <c r="Q3649" t="s">
        <v>6416</v>
      </c>
      <c r="T3649" s="59" t="s">
        <v>6416</v>
      </c>
      <c r="AK3649" t="str">
        <f t="shared" si="56"/>
        <v/>
      </c>
    </row>
    <row r="3650" spans="2:37" x14ac:dyDescent="0.2">
      <c r="B3650" s="66" t="s">
        <v>5831</v>
      </c>
      <c r="C3650" t="s">
        <v>9616</v>
      </c>
      <c r="Q3650" t="s">
        <v>6416</v>
      </c>
      <c r="T3650" s="59" t="s">
        <v>6416</v>
      </c>
      <c r="AK3650" t="str">
        <f t="shared" si="56"/>
        <v/>
      </c>
    </row>
    <row r="3651" spans="2:37" x14ac:dyDescent="0.2">
      <c r="B3651" s="63" t="s">
        <v>5833</v>
      </c>
      <c r="C3651" t="s">
        <v>9617</v>
      </c>
      <c r="Q3651" t="s">
        <v>6416</v>
      </c>
      <c r="T3651" s="59" t="s">
        <v>6416</v>
      </c>
      <c r="AK3651" t="str">
        <f t="shared" si="56"/>
        <v/>
      </c>
    </row>
    <row r="3652" spans="2:37" x14ac:dyDescent="0.2">
      <c r="B3652" s="68" t="s">
        <v>5584</v>
      </c>
      <c r="Q3652" t="s">
        <v>6680</v>
      </c>
      <c r="T3652" s="59" t="s">
        <v>5584</v>
      </c>
      <c r="W3652" t="s">
        <v>6480</v>
      </c>
      <c r="X3652" t="s">
        <v>6486</v>
      </c>
      <c r="AK3652" t="str">
        <f t="shared" si="56"/>
        <v>Zone M3</v>
      </c>
    </row>
    <row r="3653" spans="2:37" x14ac:dyDescent="0.2">
      <c r="B3653" s="66" t="s">
        <v>5835</v>
      </c>
      <c r="C3653" t="s">
        <v>9618</v>
      </c>
      <c r="Q3653" t="s">
        <v>6416</v>
      </c>
      <c r="T3653" s="59" t="s">
        <v>6416</v>
      </c>
      <c r="AK3653" t="str">
        <f t="shared" si="56"/>
        <v/>
      </c>
    </row>
    <row r="3654" spans="2:37" x14ac:dyDescent="0.2">
      <c r="B3654" s="66" t="s">
        <v>5837</v>
      </c>
      <c r="C3654" t="s">
        <v>9619</v>
      </c>
      <c r="Q3654" t="s">
        <v>6416</v>
      </c>
      <c r="T3654" s="59" t="s">
        <v>6416</v>
      </c>
      <c r="AK3654" t="str">
        <f t="shared" ref="AK3654:AK3717" si="57">CONCATENATE(W3654,IF(X3654&lt;&gt;""," ",""),X3654,IF(Y3654&lt;&gt;""," ",""),Y3654,IF(Z3654&lt;&gt;""," ",""),Z3654,IF(AA3654&lt;&gt;""," ",""),AA3654,IF(AB3654&lt;&gt;""," ",""),AB3654,IF(AC3654&lt;&gt;""," ",""),AC3654,IF(AD3654&lt;&gt;""," ",""),AD3654,IF(AE3654&lt;&gt;""," ",""),AE3654,IF(AF3654&lt;&gt;""," ",""),AF3654,IF(AG3654&lt;&gt;""," ",""),AG3654,IF(AH3654&lt;&gt;""," ",""),AH3654,IF(AI3654&lt;&gt;""," ",""),AI3654,IF(AJ3654&lt;&gt;""," ",""),AJ3654)</f>
        <v/>
      </c>
    </row>
    <row r="3655" spans="2:37" x14ac:dyDescent="0.2">
      <c r="B3655" s="63" t="s">
        <v>5839</v>
      </c>
      <c r="C3655" t="s">
        <v>9620</v>
      </c>
      <c r="Q3655" t="s">
        <v>6416</v>
      </c>
      <c r="T3655" s="59" t="s">
        <v>6416</v>
      </c>
      <c r="AK3655" t="str">
        <f t="shared" si="57"/>
        <v/>
      </c>
    </row>
    <row r="3656" spans="2:37" x14ac:dyDescent="0.2">
      <c r="B3656" s="68" t="s">
        <v>5607</v>
      </c>
      <c r="Q3656" t="s">
        <v>6686</v>
      </c>
      <c r="T3656" s="59" t="s">
        <v>5607</v>
      </c>
      <c r="W3656" t="s">
        <v>6480</v>
      </c>
      <c r="X3656" t="s">
        <v>6492</v>
      </c>
      <c r="AK3656" t="str">
        <f t="shared" si="57"/>
        <v>Zone M4</v>
      </c>
    </row>
    <row r="3657" spans="2:37" x14ac:dyDescent="0.2">
      <c r="B3657" s="66" t="s">
        <v>5841</v>
      </c>
      <c r="C3657" t="s">
        <v>9621</v>
      </c>
      <c r="Q3657" t="s">
        <v>6416</v>
      </c>
      <c r="T3657" s="59" t="s">
        <v>6416</v>
      </c>
      <c r="AK3657" t="str">
        <f t="shared" si="57"/>
        <v/>
      </c>
    </row>
    <row r="3658" spans="2:37" x14ac:dyDescent="0.2">
      <c r="B3658" s="66" t="s">
        <v>5843</v>
      </c>
      <c r="C3658" t="s">
        <v>9622</v>
      </c>
      <c r="Q3658" t="s">
        <v>6416</v>
      </c>
      <c r="T3658" s="59" t="s">
        <v>6416</v>
      </c>
      <c r="AK3658" t="str">
        <f t="shared" si="57"/>
        <v/>
      </c>
    </row>
    <row r="3659" spans="2:37" x14ac:dyDescent="0.2">
      <c r="B3659" s="66" t="s">
        <v>5845</v>
      </c>
      <c r="C3659" t="s">
        <v>9623</v>
      </c>
      <c r="Q3659" t="s">
        <v>6416</v>
      </c>
      <c r="T3659" s="59" t="s">
        <v>6416</v>
      </c>
      <c r="AK3659" t="str">
        <f t="shared" si="57"/>
        <v/>
      </c>
    </row>
    <row r="3660" spans="2:37" x14ac:dyDescent="0.2">
      <c r="B3660" s="66" t="s">
        <v>5847</v>
      </c>
      <c r="C3660" t="s">
        <v>9624</v>
      </c>
      <c r="Q3660" t="s">
        <v>6416</v>
      </c>
      <c r="T3660" s="59" t="s">
        <v>6416</v>
      </c>
      <c r="AK3660" t="str">
        <f t="shared" si="57"/>
        <v/>
      </c>
    </row>
    <row r="3661" spans="2:37" x14ac:dyDescent="0.2">
      <c r="B3661" s="63" t="s">
        <v>5849</v>
      </c>
      <c r="C3661" t="s">
        <v>9625</v>
      </c>
      <c r="Q3661" t="s">
        <v>6416</v>
      </c>
      <c r="T3661" s="59" t="s">
        <v>6416</v>
      </c>
      <c r="AK3661" t="str">
        <f t="shared" si="57"/>
        <v/>
      </c>
    </row>
    <row r="3662" spans="2:37" x14ac:dyDescent="0.2">
      <c r="B3662" s="67" t="s">
        <v>83</v>
      </c>
      <c r="Q3662" t="s">
        <v>6652</v>
      </c>
      <c r="T3662" s="59" t="s">
        <v>83</v>
      </c>
      <c r="W3662" t="s">
        <v>6434</v>
      </c>
      <c r="X3662">
        <v>4</v>
      </c>
      <c r="AK3662" t="str">
        <f t="shared" si="57"/>
        <v>Level 4</v>
      </c>
    </row>
    <row r="3663" spans="2:37" x14ac:dyDescent="0.2">
      <c r="B3663" s="68" t="s">
        <v>5587</v>
      </c>
      <c r="Q3663" t="s">
        <v>6679</v>
      </c>
      <c r="T3663" s="59" t="s">
        <v>5587</v>
      </c>
      <c r="W3663" t="s">
        <v>6480</v>
      </c>
      <c r="X3663" t="s">
        <v>6485</v>
      </c>
      <c r="AK3663" t="str">
        <f t="shared" si="57"/>
        <v>Zone M1</v>
      </c>
    </row>
    <row r="3664" spans="2:37" x14ac:dyDescent="0.2">
      <c r="B3664" s="63" t="s">
        <v>5851</v>
      </c>
      <c r="C3664" t="s">
        <v>9626</v>
      </c>
      <c r="Q3664" t="s">
        <v>6416</v>
      </c>
      <c r="T3664" s="59" t="s">
        <v>6416</v>
      </c>
      <c r="AK3664" t="str">
        <f t="shared" si="57"/>
        <v/>
      </c>
    </row>
    <row r="3665" spans="2:37" x14ac:dyDescent="0.2">
      <c r="B3665" s="68" t="s">
        <v>5592</v>
      </c>
      <c r="Q3665" t="s">
        <v>6685</v>
      </c>
      <c r="T3665" s="59" t="s">
        <v>5592</v>
      </c>
      <c r="W3665" t="s">
        <v>6480</v>
      </c>
      <c r="X3665" t="s">
        <v>6491</v>
      </c>
      <c r="AK3665" t="str">
        <f t="shared" si="57"/>
        <v>Zone M2</v>
      </c>
    </row>
    <row r="3666" spans="2:37" x14ac:dyDescent="0.2">
      <c r="B3666" s="66" t="s">
        <v>5853</v>
      </c>
      <c r="C3666" t="s">
        <v>9627</v>
      </c>
      <c r="Q3666" t="s">
        <v>6416</v>
      </c>
      <c r="T3666" s="59" t="s">
        <v>6416</v>
      </c>
      <c r="AK3666" t="str">
        <f t="shared" si="57"/>
        <v/>
      </c>
    </row>
    <row r="3667" spans="2:37" x14ac:dyDescent="0.2">
      <c r="B3667" s="63" t="s">
        <v>5855</v>
      </c>
      <c r="C3667" t="s">
        <v>9628</v>
      </c>
      <c r="Q3667" t="s">
        <v>6416</v>
      </c>
      <c r="T3667" s="59" t="s">
        <v>6416</v>
      </c>
      <c r="AK3667" t="str">
        <f t="shared" si="57"/>
        <v/>
      </c>
    </row>
    <row r="3668" spans="2:37" x14ac:dyDescent="0.2">
      <c r="B3668" s="68" t="s">
        <v>5584</v>
      </c>
      <c r="Q3668" t="s">
        <v>6680</v>
      </c>
      <c r="T3668" s="59" t="s">
        <v>5584</v>
      </c>
      <c r="W3668" t="s">
        <v>6480</v>
      </c>
      <c r="X3668" t="s">
        <v>6486</v>
      </c>
      <c r="AK3668" t="str">
        <f t="shared" si="57"/>
        <v>Zone M3</v>
      </c>
    </row>
    <row r="3669" spans="2:37" x14ac:dyDescent="0.2">
      <c r="B3669" s="63" t="s">
        <v>5857</v>
      </c>
      <c r="C3669" t="s">
        <v>9629</v>
      </c>
      <c r="Q3669" t="s">
        <v>6416</v>
      </c>
      <c r="T3669" s="59" t="s">
        <v>6416</v>
      </c>
      <c r="AK3669" t="str">
        <f t="shared" si="57"/>
        <v/>
      </c>
    </row>
    <row r="3670" spans="2:37" x14ac:dyDescent="0.2">
      <c r="B3670" s="68" t="s">
        <v>5607</v>
      </c>
      <c r="Q3670" t="s">
        <v>6686</v>
      </c>
      <c r="T3670" s="59" t="s">
        <v>5607</v>
      </c>
      <c r="W3670" t="s">
        <v>6480</v>
      </c>
      <c r="X3670" t="s">
        <v>6492</v>
      </c>
      <c r="AK3670" t="str">
        <f t="shared" si="57"/>
        <v>Zone M4</v>
      </c>
    </row>
    <row r="3671" spans="2:37" x14ac:dyDescent="0.2">
      <c r="B3671" s="66" t="s">
        <v>5859</v>
      </c>
      <c r="C3671" t="s">
        <v>9630</v>
      </c>
      <c r="Q3671" t="s">
        <v>6416</v>
      </c>
      <c r="T3671" s="59" t="s">
        <v>6416</v>
      </c>
      <c r="AK3671" t="str">
        <f t="shared" si="57"/>
        <v/>
      </c>
    </row>
    <row r="3672" spans="2:37" x14ac:dyDescent="0.2">
      <c r="B3672" s="66" t="s">
        <v>5861</v>
      </c>
      <c r="C3672" t="s">
        <v>9631</v>
      </c>
      <c r="Q3672" t="s">
        <v>6416</v>
      </c>
      <c r="T3672" s="59" t="s">
        <v>6416</v>
      </c>
      <c r="AK3672" t="str">
        <f t="shared" si="57"/>
        <v/>
      </c>
    </row>
    <row r="3673" spans="2:37" x14ac:dyDescent="0.2">
      <c r="B3673" s="63" t="s">
        <v>5863</v>
      </c>
      <c r="C3673" t="s">
        <v>9632</v>
      </c>
      <c r="Q3673" t="s">
        <v>6416</v>
      </c>
      <c r="T3673" s="59" t="s">
        <v>6416</v>
      </c>
      <c r="AK3673" t="str">
        <f t="shared" si="57"/>
        <v/>
      </c>
    </row>
    <row r="3674" spans="2:37" x14ac:dyDescent="0.2">
      <c r="B3674" s="67" t="s">
        <v>92</v>
      </c>
      <c r="Q3674" t="s">
        <v>6653</v>
      </c>
      <c r="T3674" s="59" t="s">
        <v>92</v>
      </c>
      <c r="W3674" t="s">
        <v>6434</v>
      </c>
      <c r="X3674">
        <v>5</v>
      </c>
      <c r="Y3674" t="s">
        <v>6435</v>
      </c>
      <c r="Z3674">
        <v>6</v>
      </c>
      <c r="AK3674" t="str">
        <f t="shared" si="57"/>
        <v>Level 5 &amp; 6</v>
      </c>
    </row>
    <row r="3675" spans="2:37" x14ac:dyDescent="0.2">
      <c r="B3675" s="68" t="s">
        <v>5592</v>
      </c>
      <c r="Q3675" t="s">
        <v>6685</v>
      </c>
      <c r="T3675" s="59" t="s">
        <v>5592</v>
      </c>
      <c r="W3675" t="s">
        <v>6480</v>
      </c>
      <c r="X3675" t="s">
        <v>6491</v>
      </c>
      <c r="AK3675" t="str">
        <f t="shared" si="57"/>
        <v>Zone M2</v>
      </c>
    </row>
    <row r="3676" spans="2:37" x14ac:dyDescent="0.2">
      <c r="B3676" s="63" t="s">
        <v>5865</v>
      </c>
      <c r="C3676" t="s">
        <v>9633</v>
      </c>
      <c r="Q3676" t="s">
        <v>6416</v>
      </c>
      <c r="T3676" s="59" t="s">
        <v>6416</v>
      </c>
      <c r="AK3676" t="str">
        <f t="shared" si="57"/>
        <v/>
      </c>
    </row>
    <row r="3677" spans="2:37" x14ac:dyDescent="0.2">
      <c r="B3677" s="68" t="s">
        <v>5607</v>
      </c>
      <c r="Q3677" t="s">
        <v>6686</v>
      </c>
      <c r="T3677" s="59" t="s">
        <v>5607</v>
      </c>
      <c r="W3677" t="s">
        <v>6480</v>
      </c>
      <c r="X3677" t="s">
        <v>6492</v>
      </c>
      <c r="AK3677" t="str">
        <f t="shared" si="57"/>
        <v>Zone M4</v>
      </c>
    </row>
    <row r="3678" spans="2:37" x14ac:dyDescent="0.2">
      <c r="B3678" s="63" t="s">
        <v>5867</v>
      </c>
      <c r="C3678" t="s">
        <v>9634</v>
      </c>
      <c r="Q3678" t="s">
        <v>6416</v>
      </c>
      <c r="T3678" s="59" t="s">
        <v>6416</v>
      </c>
      <c r="AK3678" t="str">
        <f t="shared" si="57"/>
        <v/>
      </c>
    </row>
    <row r="3679" spans="2:37" x14ac:dyDescent="0.2">
      <c r="B3679" s="65" t="s">
        <v>31</v>
      </c>
      <c r="Q3679" t="s">
        <v>6644</v>
      </c>
      <c r="T3679" s="59" t="s">
        <v>31</v>
      </c>
      <c r="W3679" t="s">
        <v>6424</v>
      </c>
      <c r="X3679" t="s">
        <v>6426</v>
      </c>
      <c r="AK3679" t="str">
        <f t="shared" si="57"/>
        <v>The Ring</v>
      </c>
    </row>
    <row r="3680" spans="2:37" x14ac:dyDescent="0.2">
      <c r="B3680" s="67" t="s">
        <v>97</v>
      </c>
      <c r="Q3680" t="s">
        <v>6654</v>
      </c>
      <c r="T3680" s="59" t="s">
        <v>97</v>
      </c>
      <c r="W3680" t="s">
        <v>6434</v>
      </c>
      <c r="X3680">
        <v>0</v>
      </c>
      <c r="AK3680" t="str">
        <f t="shared" si="57"/>
        <v>Level 0</v>
      </c>
    </row>
    <row r="3681" spans="2:37" x14ac:dyDescent="0.2">
      <c r="B3681" s="68" t="s">
        <v>5664</v>
      </c>
      <c r="Q3681" t="s">
        <v>6768</v>
      </c>
      <c r="T3681" s="59" t="s">
        <v>5664</v>
      </c>
      <c r="W3681" t="s">
        <v>6480</v>
      </c>
      <c r="X3681" t="s">
        <v>6481</v>
      </c>
      <c r="Y3681" t="s">
        <v>6478</v>
      </c>
      <c r="Z3681" t="s">
        <v>6419</v>
      </c>
      <c r="AA3681" t="s">
        <v>6479</v>
      </c>
      <c r="AK3681" t="str">
        <f t="shared" si="57"/>
        <v>Zone R2 (Mackup / Benchmark)</v>
      </c>
    </row>
    <row r="3682" spans="2:37" x14ac:dyDescent="0.2">
      <c r="B3682" s="63" t="s">
        <v>5869</v>
      </c>
      <c r="C3682" t="s">
        <v>9635</v>
      </c>
      <c r="Q3682" t="s">
        <v>6416</v>
      </c>
      <c r="T3682" s="59" t="s">
        <v>6416</v>
      </c>
      <c r="AK3682" t="str">
        <f t="shared" si="57"/>
        <v/>
      </c>
    </row>
    <row r="3683" spans="2:37" x14ac:dyDescent="0.2">
      <c r="B3683" s="68" t="s">
        <v>5667</v>
      </c>
      <c r="Q3683" t="s">
        <v>6681</v>
      </c>
      <c r="T3683" s="59" t="s">
        <v>5667</v>
      </c>
      <c r="W3683" t="s">
        <v>6480</v>
      </c>
      <c r="X3683" t="s">
        <v>6487</v>
      </c>
      <c r="AK3683" t="str">
        <f t="shared" si="57"/>
        <v>Zone R1</v>
      </c>
    </row>
    <row r="3684" spans="2:37" x14ac:dyDescent="0.2">
      <c r="B3684" s="66" t="s">
        <v>5871</v>
      </c>
      <c r="C3684" t="s">
        <v>9636</v>
      </c>
      <c r="Q3684" t="s">
        <v>6416</v>
      </c>
      <c r="T3684" s="59" t="s">
        <v>6416</v>
      </c>
      <c r="AK3684" t="str">
        <f t="shared" si="57"/>
        <v/>
      </c>
    </row>
    <row r="3685" spans="2:37" x14ac:dyDescent="0.2">
      <c r="B3685" s="66" t="s">
        <v>5873</v>
      </c>
      <c r="C3685" t="s">
        <v>9637</v>
      </c>
      <c r="Q3685" t="s">
        <v>6416</v>
      </c>
      <c r="T3685" s="59" t="s">
        <v>6416</v>
      </c>
      <c r="AK3685" t="str">
        <f t="shared" si="57"/>
        <v/>
      </c>
    </row>
    <row r="3686" spans="2:37" x14ac:dyDescent="0.2">
      <c r="B3686" s="63" t="s">
        <v>5875</v>
      </c>
      <c r="C3686" t="s">
        <v>9638</v>
      </c>
      <c r="Q3686" t="s">
        <v>6416</v>
      </c>
      <c r="T3686" s="59" t="s">
        <v>6416</v>
      </c>
      <c r="AK3686" t="str">
        <f t="shared" si="57"/>
        <v/>
      </c>
    </row>
    <row r="3687" spans="2:37" x14ac:dyDescent="0.2">
      <c r="B3687" s="68" t="s">
        <v>5674</v>
      </c>
      <c r="Q3687" t="s">
        <v>6675</v>
      </c>
      <c r="T3687" s="59" t="s">
        <v>5674</v>
      </c>
      <c r="W3687" t="s">
        <v>6480</v>
      </c>
      <c r="X3687" t="s">
        <v>6481</v>
      </c>
      <c r="AK3687" t="str">
        <f t="shared" si="57"/>
        <v>Zone R2</v>
      </c>
    </row>
    <row r="3688" spans="2:37" x14ac:dyDescent="0.2">
      <c r="B3688" s="66" t="s">
        <v>5877</v>
      </c>
      <c r="C3688" t="s">
        <v>9639</v>
      </c>
      <c r="Q3688" t="s">
        <v>6416</v>
      </c>
      <c r="T3688" s="59" t="s">
        <v>6416</v>
      </c>
      <c r="AK3688" t="str">
        <f t="shared" si="57"/>
        <v/>
      </c>
    </row>
    <row r="3689" spans="2:37" x14ac:dyDescent="0.2">
      <c r="B3689" s="63" t="s">
        <v>5879</v>
      </c>
      <c r="C3689" t="s">
        <v>9640</v>
      </c>
      <c r="Q3689" t="s">
        <v>6416</v>
      </c>
      <c r="T3689" s="59" t="s">
        <v>6416</v>
      </c>
      <c r="AK3689" t="str">
        <f t="shared" si="57"/>
        <v/>
      </c>
    </row>
    <row r="3690" spans="2:37" x14ac:dyDescent="0.2">
      <c r="B3690" s="68" t="s">
        <v>5679</v>
      </c>
      <c r="Q3690" t="s">
        <v>6694</v>
      </c>
      <c r="T3690" s="59" t="s">
        <v>5679</v>
      </c>
      <c r="W3690" t="s">
        <v>6480</v>
      </c>
      <c r="X3690" t="s">
        <v>6481</v>
      </c>
      <c r="Y3690" t="s">
        <v>6453</v>
      </c>
      <c r="Z3690" t="s">
        <v>6454</v>
      </c>
      <c r="AA3690" t="s">
        <v>6455</v>
      </c>
      <c r="AK3690" t="str">
        <f t="shared" si="57"/>
        <v>Zone R2 (Leave out Area)</v>
      </c>
    </row>
    <row r="3691" spans="2:37" x14ac:dyDescent="0.2">
      <c r="B3691" s="66" t="s">
        <v>5881</v>
      </c>
      <c r="C3691" t="s">
        <v>9641</v>
      </c>
      <c r="Q3691" t="s">
        <v>6416</v>
      </c>
      <c r="T3691" s="59" t="s">
        <v>6416</v>
      </c>
      <c r="AK3691" t="str">
        <f t="shared" si="57"/>
        <v/>
      </c>
    </row>
    <row r="3692" spans="2:37" x14ac:dyDescent="0.2">
      <c r="B3692" s="63" t="s">
        <v>5883</v>
      </c>
      <c r="C3692" t="s">
        <v>9642</v>
      </c>
      <c r="Q3692" t="s">
        <v>6416</v>
      </c>
      <c r="T3692" s="59" t="s">
        <v>6416</v>
      </c>
      <c r="AK3692" t="str">
        <f t="shared" si="57"/>
        <v/>
      </c>
    </row>
    <row r="3693" spans="2:37" x14ac:dyDescent="0.2">
      <c r="B3693" s="68" t="s">
        <v>5684</v>
      </c>
      <c r="Q3693" t="s">
        <v>6682</v>
      </c>
      <c r="T3693" s="59" t="s">
        <v>5684</v>
      </c>
      <c r="W3693" t="s">
        <v>6480</v>
      </c>
      <c r="X3693" t="s">
        <v>6488</v>
      </c>
      <c r="AK3693" t="str">
        <f t="shared" si="57"/>
        <v>Zone R3</v>
      </c>
    </row>
    <row r="3694" spans="2:37" x14ac:dyDescent="0.2">
      <c r="B3694" s="66" t="s">
        <v>5885</v>
      </c>
      <c r="C3694" t="s">
        <v>9643</v>
      </c>
      <c r="Q3694" t="s">
        <v>6416</v>
      </c>
      <c r="T3694" s="59" t="s">
        <v>6416</v>
      </c>
      <c r="AK3694" t="str">
        <f t="shared" si="57"/>
        <v/>
      </c>
    </row>
    <row r="3695" spans="2:37" x14ac:dyDescent="0.2">
      <c r="B3695" s="66" t="s">
        <v>5887</v>
      </c>
      <c r="C3695" t="s">
        <v>9644</v>
      </c>
      <c r="Q3695" t="s">
        <v>6416</v>
      </c>
      <c r="T3695" s="59" t="s">
        <v>6416</v>
      </c>
      <c r="AK3695" t="str">
        <f t="shared" si="57"/>
        <v/>
      </c>
    </row>
    <row r="3696" spans="2:37" x14ac:dyDescent="0.2">
      <c r="B3696" s="63" t="s">
        <v>5889</v>
      </c>
      <c r="C3696" t="s">
        <v>9645</v>
      </c>
      <c r="Q3696" t="s">
        <v>6416</v>
      </c>
      <c r="T3696" s="59" t="s">
        <v>6416</v>
      </c>
      <c r="AK3696" t="str">
        <f t="shared" si="57"/>
        <v/>
      </c>
    </row>
    <row r="3697" spans="2:37" x14ac:dyDescent="0.2">
      <c r="B3697" s="68" t="s">
        <v>5691</v>
      </c>
      <c r="Q3697" t="s">
        <v>6695</v>
      </c>
      <c r="T3697" s="59" t="s">
        <v>5691</v>
      </c>
      <c r="W3697" t="s">
        <v>6480</v>
      </c>
      <c r="X3697" t="s">
        <v>6488</v>
      </c>
      <c r="Y3697" t="s">
        <v>6453</v>
      </c>
      <c r="Z3697" t="s">
        <v>6454</v>
      </c>
      <c r="AA3697" t="s">
        <v>6455</v>
      </c>
      <c r="AK3697" t="str">
        <f t="shared" si="57"/>
        <v>Zone R3 (Leave out Area)</v>
      </c>
    </row>
    <row r="3698" spans="2:37" x14ac:dyDescent="0.2">
      <c r="B3698" s="63" t="s">
        <v>5891</v>
      </c>
      <c r="C3698" t="s">
        <v>9646</v>
      </c>
      <c r="Q3698" t="s">
        <v>6416</v>
      </c>
      <c r="T3698" s="59" t="s">
        <v>6416</v>
      </c>
      <c r="AK3698" t="str">
        <f t="shared" si="57"/>
        <v/>
      </c>
    </row>
    <row r="3699" spans="2:37" x14ac:dyDescent="0.2">
      <c r="B3699" s="68" t="s">
        <v>5694</v>
      </c>
      <c r="Q3699" t="s">
        <v>6683</v>
      </c>
      <c r="T3699" s="59" t="s">
        <v>5694</v>
      </c>
      <c r="W3699" t="s">
        <v>6480</v>
      </c>
      <c r="X3699" t="s">
        <v>6489</v>
      </c>
      <c r="AK3699" t="str">
        <f t="shared" si="57"/>
        <v>Zone R4</v>
      </c>
    </row>
    <row r="3700" spans="2:37" x14ac:dyDescent="0.2">
      <c r="B3700" s="66" t="s">
        <v>5893</v>
      </c>
      <c r="C3700" t="s">
        <v>9647</v>
      </c>
      <c r="Q3700" t="s">
        <v>6416</v>
      </c>
      <c r="T3700" s="59" t="s">
        <v>6416</v>
      </c>
      <c r="AK3700" t="str">
        <f t="shared" si="57"/>
        <v/>
      </c>
    </row>
    <row r="3701" spans="2:37" x14ac:dyDescent="0.2">
      <c r="B3701" s="66" t="s">
        <v>5895</v>
      </c>
      <c r="C3701" t="s">
        <v>9648</v>
      </c>
      <c r="Q3701" t="s">
        <v>6416</v>
      </c>
      <c r="T3701" s="59" t="s">
        <v>6416</v>
      </c>
      <c r="AK3701" t="str">
        <f t="shared" si="57"/>
        <v/>
      </c>
    </row>
    <row r="3702" spans="2:37" x14ac:dyDescent="0.2">
      <c r="B3702" s="63" t="s">
        <v>5897</v>
      </c>
      <c r="C3702" t="s">
        <v>9649</v>
      </c>
      <c r="Q3702" t="s">
        <v>6416</v>
      </c>
      <c r="T3702" s="59" t="s">
        <v>6416</v>
      </c>
      <c r="AK3702" t="str">
        <f t="shared" si="57"/>
        <v/>
      </c>
    </row>
    <row r="3703" spans="2:37" x14ac:dyDescent="0.2">
      <c r="B3703" s="67" t="s">
        <v>62</v>
      </c>
      <c r="Q3703" t="s">
        <v>6649</v>
      </c>
      <c r="T3703" s="59" t="s">
        <v>62</v>
      </c>
      <c r="W3703" t="s">
        <v>6434</v>
      </c>
      <c r="X3703">
        <v>1</v>
      </c>
      <c r="AK3703" t="str">
        <f t="shared" si="57"/>
        <v>Level 1</v>
      </c>
    </row>
    <row r="3704" spans="2:37" x14ac:dyDescent="0.2">
      <c r="B3704" s="68" t="s">
        <v>5664</v>
      </c>
      <c r="Q3704" t="s">
        <v>6768</v>
      </c>
      <c r="T3704" s="59" t="s">
        <v>5664</v>
      </c>
      <c r="W3704" t="s">
        <v>6480</v>
      </c>
      <c r="X3704" t="s">
        <v>6481</v>
      </c>
      <c r="Y3704" t="s">
        <v>6478</v>
      </c>
      <c r="Z3704" t="s">
        <v>6419</v>
      </c>
      <c r="AA3704" t="s">
        <v>6479</v>
      </c>
      <c r="AK3704" t="str">
        <f t="shared" si="57"/>
        <v>Zone R2 (Mackup / Benchmark)</v>
      </c>
    </row>
    <row r="3705" spans="2:37" x14ac:dyDescent="0.2">
      <c r="B3705" s="63" t="s">
        <v>5899</v>
      </c>
      <c r="C3705" t="s">
        <v>9650</v>
      </c>
      <c r="Q3705" t="s">
        <v>6416</v>
      </c>
      <c r="T3705" s="59" t="s">
        <v>6416</v>
      </c>
      <c r="AK3705" t="str">
        <f t="shared" si="57"/>
        <v/>
      </c>
    </row>
    <row r="3706" spans="2:37" x14ac:dyDescent="0.2">
      <c r="B3706" s="68" t="s">
        <v>5667</v>
      </c>
      <c r="Q3706" t="s">
        <v>6681</v>
      </c>
      <c r="T3706" s="59" t="s">
        <v>5667</v>
      </c>
      <c r="W3706" t="s">
        <v>6480</v>
      </c>
      <c r="X3706" t="s">
        <v>6487</v>
      </c>
      <c r="AK3706" t="str">
        <f t="shared" si="57"/>
        <v>Zone R1</v>
      </c>
    </row>
    <row r="3707" spans="2:37" x14ac:dyDescent="0.2">
      <c r="B3707" s="66" t="s">
        <v>5901</v>
      </c>
      <c r="C3707" t="s">
        <v>9651</v>
      </c>
      <c r="Q3707" t="s">
        <v>6416</v>
      </c>
      <c r="T3707" s="59" t="s">
        <v>6416</v>
      </c>
      <c r="AK3707" t="str">
        <f t="shared" si="57"/>
        <v/>
      </c>
    </row>
    <row r="3708" spans="2:37" x14ac:dyDescent="0.2">
      <c r="B3708" s="66" t="s">
        <v>5903</v>
      </c>
      <c r="C3708" t="s">
        <v>9652</v>
      </c>
      <c r="Q3708" t="s">
        <v>6416</v>
      </c>
      <c r="T3708" s="59" t="s">
        <v>6416</v>
      </c>
      <c r="AK3708" t="str">
        <f t="shared" si="57"/>
        <v/>
      </c>
    </row>
    <row r="3709" spans="2:37" x14ac:dyDescent="0.2">
      <c r="B3709" s="63" t="s">
        <v>5905</v>
      </c>
      <c r="C3709" t="s">
        <v>9653</v>
      </c>
      <c r="Q3709" t="s">
        <v>6416</v>
      </c>
      <c r="T3709" s="59" t="s">
        <v>6416</v>
      </c>
      <c r="AK3709" t="str">
        <f t="shared" si="57"/>
        <v/>
      </c>
    </row>
    <row r="3710" spans="2:37" x14ac:dyDescent="0.2">
      <c r="B3710" s="68" t="s">
        <v>5674</v>
      </c>
      <c r="Q3710" t="s">
        <v>6675</v>
      </c>
      <c r="T3710" s="59" t="s">
        <v>5674</v>
      </c>
      <c r="W3710" t="s">
        <v>6480</v>
      </c>
      <c r="X3710" t="s">
        <v>6481</v>
      </c>
      <c r="AK3710" t="str">
        <f t="shared" si="57"/>
        <v>Zone R2</v>
      </c>
    </row>
    <row r="3711" spans="2:37" x14ac:dyDescent="0.2">
      <c r="B3711" s="66" t="s">
        <v>5907</v>
      </c>
      <c r="C3711" t="s">
        <v>9654</v>
      </c>
      <c r="Q3711" t="s">
        <v>6416</v>
      </c>
      <c r="T3711" s="59" t="s">
        <v>6416</v>
      </c>
      <c r="AK3711" t="str">
        <f t="shared" si="57"/>
        <v/>
      </c>
    </row>
    <row r="3712" spans="2:37" x14ac:dyDescent="0.2">
      <c r="B3712" s="63" t="s">
        <v>5909</v>
      </c>
      <c r="C3712" t="s">
        <v>9655</v>
      </c>
      <c r="Q3712" t="s">
        <v>6416</v>
      </c>
      <c r="T3712" s="59" t="s">
        <v>6416</v>
      </c>
      <c r="AK3712" t="str">
        <f t="shared" si="57"/>
        <v/>
      </c>
    </row>
    <row r="3713" spans="2:37" x14ac:dyDescent="0.2">
      <c r="B3713" s="68" t="s">
        <v>5679</v>
      </c>
      <c r="Q3713" t="s">
        <v>6694</v>
      </c>
      <c r="T3713" s="59" t="s">
        <v>5679</v>
      </c>
      <c r="W3713" t="s">
        <v>6480</v>
      </c>
      <c r="X3713" t="s">
        <v>6481</v>
      </c>
      <c r="Y3713" t="s">
        <v>6453</v>
      </c>
      <c r="Z3713" t="s">
        <v>6454</v>
      </c>
      <c r="AA3713" t="s">
        <v>6455</v>
      </c>
      <c r="AK3713" t="str">
        <f t="shared" si="57"/>
        <v>Zone R2 (Leave out Area)</v>
      </c>
    </row>
    <row r="3714" spans="2:37" x14ac:dyDescent="0.2">
      <c r="B3714" s="66" t="s">
        <v>5911</v>
      </c>
      <c r="C3714" t="s">
        <v>9656</v>
      </c>
      <c r="Q3714" t="s">
        <v>6416</v>
      </c>
      <c r="T3714" s="59" t="s">
        <v>6416</v>
      </c>
      <c r="AK3714" t="str">
        <f t="shared" si="57"/>
        <v/>
      </c>
    </row>
    <row r="3715" spans="2:37" x14ac:dyDescent="0.2">
      <c r="B3715" s="63" t="s">
        <v>5913</v>
      </c>
      <c r="C3715" t="s">
        <v>9657</v>
      </c>
      <c r="Q3715" t="s">
        <v>6416</v>
      </c>
      <c r="T3715" s="59" t="s">
        <v>6416</v>
      </c>
      <c r="AK3715" t="str">
        <f t="shared" si="57"/>
        <v/>
      </c>
    </row>
    <row r="3716" spans="2:37" x14ac:dyDescent="0.2">
      <c r="B3716" s="68" t="s">
        <v>5684</v>
      </c>
      <c r="Q3716" t="s">
        <v>6682</v>
      </c>
      <c r="T3716" s="59" t="s">
        <v>5684</v>
      </c>
      <c r="W3716" t="s">
        <v>6480</v>
      </c>
      <c r="X3716" t="s">
        <v>6488</v>
      </c>
      <c r="AK3716" t="str">
        <f t="shared" si="57"/>
        <v>Zone R3</v>
      </c>
    </row>
    <row r="3717" spans="2:37" x14ac:dyDescent="0.2">
      <c r="B3717" s="66" t="s">
        <v>5915</v>
      </c>
      <c r="C3717" t="s">
        <v>9658</v>
      </c>
      <c r="Q3717" t="s">
        <v>6416</v>
      </c>
      <c r="T3717" s="59" t="s">
        <v>6416</v>
      </c>
      <c r="AK3717" t="str">
        <f t="shared" si="57"/>
        <v/>
      </c>
    </row>
    <row r="3718" spans="2:37" x14ac:dyDescent="0.2">
      <c r="B3718" s="66" t="s">
        <v>5917</v>
      </c>
      <c r="C3718" t="s">
        <v>9659</v>
      </c>
      <c r="Q3718" t="s">
        <v>6416</v>
      </c>
      <c r="T3718" s="59" t="s">
        <v>6416</v>
      </c>
      <c r="AK3718" t="str">
        <f t="shared" ref="AK3718:AK3781" si="58">CONCATENATE(W3718,IF(X3718&lt;&gt;""," ",""),X3718,IF(Y3718&lt;&gt;""," ",""),Y3718,IF(Z3718&lt;&gt;""," ",""),Z3718,IF(AA3718&lt;&gt;""," ",""),AA3718,IF(AB3718&lt;&gt;""," ",""),AB3718,IF(AC3718&lt;&gt;""," ",""),AC3718,IF(AD3718&lt;&gt;""," ",""),AD3718,IF(AE3718&lt;&gt;""," ",""),AE3718,IF(AF3718&lt;&gt;""," ",""),AF3718,IF(AG3718&lt;&gt;""," ",""),AG3718,IF(AH3718&lt;&gt;""," ",""),AH3718,IF(AI3718&lt;&gt;""," ",""),AI3718,IF(AJ3718&lt;&gt;""," ",""),AJ3718)</f>
        <v/>
      </c>
    </row>
    <row r="3719" spans="2:37" x14ac:dyDescent="0.2">
      <c r="B3719" s="63" t="s">
        <v>5919</v>
      </c>
      <c r="C3719" t="s">
        <v>9660</v>
      </c>
      <c r="Q3719" t="s">
        <v>6416</v>
      </c>
      <c r="T3719" s="59" t="s">
        <v>6416</v>
      </c>
      <c r="AK3719" t="str">
        <f t="shared" si="58"/>
        <v/>
      </c>
    </row>
    <row r="3720" spans="2:37" x14ac:dyDescent="0.2">
      <c r="B3720" s="68" t="s">
        <v>5691</v>
      </c>
      <c r="Q3720" t="s">
        <v>6695</v>
      </c>
      <c r="T3720" s="59" t="s">
        <v>5691</v>
      </c>
      <c r="W3720" t="s">
        <v>6480</v>
      </c>
      <c r="X3720" t="s">
        <v>6488</v>
      </c>
      <c r="Y3720" t="s">
        <v>6453</v>
      </c>
      <c r="Z3720" t="s">
        <v>6454</v>
      </c>
      <c r="AA3720" t="s">
        <v>6455</v>
      </c>
      <c r="AK3720" t="str">
        <f t="shared" si="58"/>
        <v>Zone R3 (Leave out Area)</v>
      </c>
    </row>
    <row r="3721" spans="2:37" x14ac:dyDescent="0.2">
      <c r="B3721" s="63" t="s">
        <v>5921</v>
      </c>
      <c r="C3721" t="s">
        <v>9661</v>
      </c>
      <c r="Q3721" t="s">
        <v>6416</v>
      </c>
      <c r="T3721" s="59" t="s">
        <v>6416</v>
      </c>
      <c r="AK3721" t="str">
        <f t="shared" si="58"/>
        <v/>
      </c>
    </row>
    <row r="3722" spans="2:37" x14ac:dyDescent="0.2">
      <c r="B3722" s="68" t="s">
        <v>5694</v>
      </c>
      <c r="Q3722" t="s">
        <v>6683</v>
      </c>
      <c r="T3722" s="59" t="s">
        <v>5694</v>
      </c>
      <c r="W3722" t="s">
        <v>6480</v>
      </c>
      <c r="X3722" t="s">
        <v>6489</v>
      </c>
      <c r="AK3722" t="str">
        <f t="shared" si="58"/>
        <v>Zone R4</v>
      </c>
    </row>
    <row r="3723" spans="2:37" x14ac:dyDescent="0.2">
      <c r="B3723" s="66" t="s">
        <v>5923</v>
      </c>
      <c r="C3723" t="s">
        <v>9662</v>
      </c>
      <c r="Q3723" t="s">
        <v>6416</v>
      </c>
      <c r="T3723" s="59" t="s">
        <v>6416</v>
      </c>
      <c r="AK3723" t="str">
        <f t="shared" si="58"/>
        <v/>
      </c>
    </row>
    <row r="3724" spans="2:37" x14ac:dyDescent="0.2">
      <c r="B3724" s="66" t="s">
        <v>5925</v>
      </c>
      <c r="C3724" t="s">
        <v>9663</v>
      </c>
      <c r="Q3724" t="s">
        <v>6416</v>
      </c>
      <c r="T3724" s="59" t="s">
        <v>6416</v>
      </c>
      <c r="AK3724" t="str">
        <f t="shared" si="58"/>
        <v/>
      </c>
    </row>
    <row r="3725" spans="2:37" x14ac:dyDescent="0.2">
      <c r="B3725" s="63" t="s">
        <v>5927</v>
      </c>
      <c r="C3725" t="s">
        <v>9664</v>
      </c>
      <c r="Q3725" t="s">
        <v>6416</v>
      </c>
      <c r="T3725" s="59" t="s">
        <v>6416</v>
      </c>
      <c r="AK3725" t="str">
        <f t="shared" si="58"/>
        <v/>
      </c>
    </row>
    <row r="3726" spans="2:37" x14ac:dyDescent="0.2">
      <c r="B3726" s="65" t="s">
        <v>44</v>
      </c>
      <c r="Q3726" t="s">
        <v>6645</v>
      </c>
      <c r="T3726" s="59" t="s">
        <v>44</v>
      </c>
      <c r="W3726" t="s">
        <v>6424</v>
      </c>
      <c r="X3726" t="s">
        <v>6427</v>
      </c>
      <c r="AK3726" t="str">
        <f t="shared" si="58"/>
        <v>The Beach</v>
      </c>
    </row>
    <row r="3727" spans="2:37" x14ac:dyDescent="0.2">
      <c r="B3727" s="67" t="s">
        <v>97</v>
      </c>
      <c r="Q3727" t="s">
        <v>6654</v>
      </c>
      <c r="T3727" s="59" t="s">
        <v>97</v>
      </c>
      <c r="W3727" t="s">
        <v>6434</v>
      </c>
      <c r="X3727">
        <v>0</v>
      </c>
      <c r="AK3727" t="str">
        <f t="shared" si="58"/>
        <v>Level 0</v>
      </c>
    </row>
    <row r="3728" spans="2:37" x14ac:dyDescent="0.2">
      <c r="B3728" s="68" t="s">
        <v>5731</v>
      </c>
      <c r="Q3728" t="s">
        <v>6687</v>
      </c>
      <c r="T3728" s="59" t="s">
        <v>5731</v>
      </c>
      <c r="W3728" t="s">
        <v>6480</v>
      </c>
      <c r="X3728" t="s">
        <v>6493</v>
      </c>
      <c r="AK3728" t="str">
        <f t="shared" si="58"/>
        <v>Zone B1</v>
      </c>
    </row>
    <row r="3729" spans="2:37" x14ac:dyDescent="0.2">
      <c r="B3729" s="63" t="s">
        <v>5929</v>
      </c>
      <c r="C3729" t="s">
        <v>9665</v>
      </c>
      <c r="Q3729" t="s">
        <v>6416</v>
      </c>
      <c r="T3729" s="59" t="s">
        <v>6416</v>
      </c>
      <c r="AK3729" t="str">
        <f t="shared" si="58"/>
        <v/>
      </c>
    </row>
    <row r="3730" spans="2:37" x14ac:dyDescent="0.2">
      <c r="B3730" s="68" t="s">
        <v>5734</v>
      </c>
      <c r="Q3730" t="s">
        <v>6688</v>
      </c>
      <c r="T3730" s="59" t="s">
        <v>5734</v>
      </c>
      <c r="W3730" t="s">
        <v>6480</v>
      </c>
      <c r="X3730" t="s">
        <v>6494</v>
      </c>
      <c r="AK3730" t="str">
        <f t="shared" si="58"/>
        <v>Zone B2</v>
      </c>
    </row>
    <row r="3731" spans="2:37" x14ac:dyDescent="0.2">
      <c r="B3731" s="66" t="s">
        <v>5931</v>
      </c>
      <c r="C3731" t="s">
        <v>9666</v>
      </c>
      <c r="Q3731" t="s">
        <v>6416</v>
      </c>
      <c r="T3731" s="59" t="s">
        <v>6416</v>
      </c>
      <c r="AK3731" t="str">
        <f t="shared" si="58"/>
        <v/>
      </c>
    </row>
    <row r="3732" spans="2:37" x14ac:dyDescent="0.2">
      <c r="B3732" s="66" t="s">
        <v>5933</v>
      </c>
      <c r="C3732" t="s">
        <v>9667</v>
      </c>
      <c r="Q3732" t="s">
        <v>6416</v>
      </c>
      <c r="T3732" s="59" t="s">
        <v>6416</v>
      </c>
      <c r="AK3732" t="str">
        <f t="shared" si="58"/>
        <v/>
      </c>
    </row>
    <row r="3733" spans="2:37" x14ac:dyDescent="0.2">
      <c r="B3733" s="66" t="s">
        <v>5935</v>
      </c>
      <c r="C3733" t="s">
        <v>9668</v>
      </c>
      <c r="Q3733" t="s">
        <v>6416</v>
      </c>
      <c r="T3733" s="59" t="s">
        <v>6416</v>
      </c>
      <c r="AK3733" t="str">
        <f t="shared" si="58"/>
        <v/>
      </c>
    </row>
    <row r="3734" spans="2:37" x14ac:dyDescent="0.2">
      <c r="B3734" s="63" t="s">
        <v>5937</v>
      </c>
      <c r="C3734" t="s">
        <v>9669</v>
      </c>
      <c r="Q3734" t="s">
        <v>6416</v>
      </c>
      <c r="T3734" s="59" t="s">
        <v>6416</v>
      </c>
      <c r="AK3734" t="str">
        <f t="shared" si="58"/>
        <v/>
      </c>
    </row>
    <row r="3735" spans="2:37" x14ac:dyDescent="0.2">
      <c r="B3735" s="68" t="s">
        <v>5743</v>
      </c>
      <c r="Q3735" t="s">
        <v>6689</v>
      </c>
      <c r="T3735" s="59" t="s">
        <v>5743</v>
      </c>
      <c r="W3735" t="s">
        <v>6480</v>
      </c>
      <c r="X3735" t="s">
        <v>6495</v>
      </c>
      <c r="AK3735" t="str">
        <f t="shared" si="58"/>
        <v>Zone B3</v>
      </c>
    </row>
    <row r="3736" spans="2:37" x14ac:dyDescent="0.2">
      <c r="B3736" s="66" t="s">
        <v>5939</v>
      </c>
      <c r="C3736" t="s">
        <v>9670</v>
      </c>
      <c r="Q3736" t="s">
        <v>6416</v>
      </c>
      <c r="T3736" s="59" t="s">
        <v>6416</v>
      </c>
      <c r="AK3736" t="str">
        <f t="shared" si="58"/>
        <v/>
      </c>
    </row>
    <row r="3737" spans="2:37" x14ac:dyDescent="0.2">
      <c r="B3737" s="66" t="s">
        <v>5941</v>
      </c>
      <c r="C3737" t="s">
        <v>9671</v>
      </c>
      <c r="Q3737" t="s">
        <v>6416</v>
      </c>
      <c r="T3737" s="59" t="s">
        <v>6416</v>
      </c>
      <c r="AK3737" t="str">
        <f t="shared" si="58"/>
        <v/>
      </c>
    </row>
    <row r="3738" spans="2:37" x14ac:dyDescent="0.2">
      <c r="B3738" s="63" t="s">
        <v>5943</v>
      </c>
      <c r="C3738" t="s">
        <v>9672</v>
      </c>
      <c r="Q3738" t="s">
        <v>6416</v>
      </c>
      <c r="T3738" s="59" t="s">
        <v>6416</v>
      </c>
      <c r="AK3738" t="str">
        <f t="shared" si="58"/>
        <v/>
      </c>
    </row>
    <row r="3739" spans="2:37" x14ac:dyDescent="0.2">
      <c r="B3739" s="68" t="s">
        <v>5750</v>
      </c>
      <c r="Q3739" t="s">
        <v>6692</v>
      </c>
      <c r="T3739" s="59" t="s">
        <v>5750</v>
      </c>
      <c r="W3739" t="s">
        <v>6480</v>
      </c>
      <c r="X3739" t="s">
        <v>6498</v>
      </c>
      <c r="AK3739" t="str">
        <f t="shared" si="58"/>
        <v>Zone B4</v>
      </c>
    </row>
    <row r="3740" spans="2:37" x14ac:dyDescent="0.2">
      <c r="B3740" s="66" t="s">
        <v>5945</v>
      </c>
      <c r="C3740" t="s">
        <v>9673</v>
      </c>
      <c r="Q3740" t="s">
        <v>6416</v>
      </c>
      <c r="T3740" s="59" t="s">
        <v>6416</v>
      </c>
      <c r="AK3740" t="str">
        <f t="shared" si="58"/>
        <v/>
      </c>
    </row>
    <row r="3741" spans="2:37" x14ac:dyDescent="0.2">
      <c r="B3741" s="63" t="s">
        <v>5947</v>
      </c>
      <c r="C3741" t="s">
        <v>9674</v>
      </c>
      <c r="Q3741" t="s">
        <v>6416</v>
      </c>
      <c r="T3741" s="59" t="s">
        <v>6416</v>
      </c>
      <c r="AK3741" t="str">
        <f t="shared" si="58"/>
        <v/>
      </c>
    </row>
    <row r="3742" spans="2:37" x14ac:dyDescent="0.2">
      <c r="B3742" s="68" t="s">
        <v>5755</v>
      </c>
      <c r="Q3742" t="s">
        <v>6690</v>
      </c>
      <c r="T3742" s="59" t="s">
        <v>5755</v>
      </c>
      <c r="W3742" t="s">
        <v>6480</v>
      </c>
      <c r="X3742" t="s">
        <v>6496</v>
      </c>
      <c r="AK3742" t="str">
        <f t="shared" si="58"/>
        <v>Zone B5</v>
      </c>
    </row>
    <row r="3743" spans="2:37" x14ac:dyDescent="0.2">
      <c r="B3743" s="63" t="s">
        <v>5949</v>
      </c>
      <c r="C3743" t="s">
        <v>9675</v>
      </c>
      <c r="Q3743" t="s">
        <v>6416</v>
      </c>
      <c r="T3743" s="59" t="s">
        <v>6416</v>
      </c>
      <c r="AK3743" t="str">
        <f t="shared" si="58"/>
        <v/>
      </c>
    </row>
    <row r="3744" spans="2:37" x14ac:dyDescent="0.2">
      <c r="B3744" s="65" t="s">
        <v>48</v>
      </c>
      <c r="Q3744" t="s">
        <v>6646</v>
      </c>
      <c r="T3744" s="59" t="s">
        <v>48</v>
      </c>
      <c r="W3744" t="s">
        <v>6424</v>
      </c>
      <c r="X3744" t="s">
        <v>6428</v>
      </c>
      <c r="AK3744" t="str">
        <f t="shared" si="58"/>
        <v>The Tail</v>
      </c>
    </row>
    <row r="3745" spans="2:37" x14ac:dyDescent="0.2">
      <c r="B3745" s="67" t="s">
        <v>5758</v>
      </c>
      <c r="Q3745" t="s">
        <v>6814</v>
      </c>
      <c r="T3745" s="59" t="s">
        <v>5758</v>
      </c>
      <c r="W3745" t="s">
        <v>6480</v>
      </c>
      <c r="X3745" t="s">
        <v>6500</v>
      </c>
      <c r="Y3745" t="s">
        <v>6610</v>
      </c>
      <c r="Z3745" t="s">
        <v>6611</v>
      </c>
      <c r="AK3745" t="str">
        <f t="shared" si="58"/>
        <v>Zone T1 Guestrooms (M03)</v>
      </c>
    </row>
    <row r="3746" spans="2:37" x14ac:dyDescent="0.2">
      <c r="B3746" s="68" t="s">
        <v>210</v>
      </c>
      <c r="Q3746" t="s">
        <v>6649</v>
      </c>
      <c r="T3746" s="59" t="s">
        <v>210</v>
      </c>
      <c r="W3746" t="s">
        <v>6434</v>
      </c>
      <c r="X3746">
        <v>1</v>
      </c>
      <c r="AK3746" t="str">
        <f t="shared" si="58"/>
        <v>Level 1</v>
      </c>
    </row>
    <row r="3747" spans="2:37" x14ac:dyDescent="0.2">
      <c r="B3747" s="69" t="s">
        <v>980</v>
      </c>
      <c r="Q3747" t="s">
        <v>6696</v>
      </c>
      <c r="T3747" s="59" t="s">
        <v>980</v>
      </c>
      <c r="W3747" t="s">
        <v>6480</v>
      </c>
      <c r="X3747" t="s">
        <v>6500</v>
      </c>
      <c r="AK3747" t="str">
        <f t="shared" si="58"/>
        <v>Zone T1</v>
      </c>
    </row>
    <row r="3748" spans="2:37" x14ac:dyDescent="0.2">
      <c r="B3748" s="66" t="s">
        <v>5951</v>
      </c>
      <c r="C3748" t="s">
        <v>9676</v>
      </c>
      <c r="Q3748" t="s">
        <v>6416</v>
      </c>
      <c r="T3748" s="59" t="s">
        <v>6416</v>
      </c>
      <c r="AK3748" t="str">
        <f t="shared" si="58"/>
        <v/>
      </c>
    </row>
    <row r="3749" spans="2:37" x14ac:dyDescent="0.2">
      <c r="B3749" s="66" t="s">
        <v>5953</v>
      </c>
      <c r="C3749" t="s">
        <v>9677</v>
      </c>
      <c r="Q3749" t="s">
        <v>6416</v>
      </c>
      <c r="T3749" s="59" t="s">
        <v>6416</v>
      </c>
      <c r="AK3749" t="str">
        <f t="shared" si="58"/>
        <v/>
      </c>
    </row>
    <row r="3750" spans="2:37" x14ac:dyDescent="0.2">
      <c r="B3750" s="66" t="s">
        <v>5955</v>
      </c>
      <c r="C3750" t="s">
        <v>9678</v>
      </c>
      <c r="Q3750" t="s">
        <v>6416</v>
      </c>
      <c r="T3750" s="59" t="s">
        <v>6416</v>
      </c>
      <c r="AK3750" t="str">
        <f t="shared" si="58"/>
        <v/>
      </c>
    </row>
    <row r="3751" spans="2:37" x14ac:dyDescent="0.2">
      <c r="B3751" s="66" t="s">
        <v>5957</v>
      </c>
      <c r="C3751" t="s">
        <v>9679</v>
      </c>
      <c r="Q3751" t="s">
        <v>6416</v>
      </c>
      <c r="T3751" s="59" t="s">
        <v>6416</v>
      </c>
      <c r="AK3751" t="str">
        <f t="shared" si="58"/>
        <v/>
      </c>
    </row>
    <row r="3752" spans="2:37" x14ac:dyDescent="0.2">
      <c r="B3752" s="66" t="s">
        <v>5959</v>
      </c>
      <c r="C3752" t="s">
        <v>9680</v>
      </c>
      <c r="Q3752" t="s">
        <v>6416</v>
      </c>
      <c r="T3752" s="59" t="s">
        <v>6416</v>
      </c>
      <c r="AK3752" t="str">
        <f t="shared" si="58"/>
        <v/>
      </c>
    </row>
    <row r="3753" spans="2:37" x14ac:dyDescent="0.2">
      <c r="B3753" s="66" t="s">
        <v>5961</v>
      </c>
      <c r="C3753" t="s">
        <v>9681</v>
      </c>
      <c r="Q3753" t="s">
        <v>6416</v>
      </c>
      <c r="T3753" s="59" t="s">
        <v>6416</v>
      </c>
      <c r="AK3753" t="str">
        <f t="shared" si="58"/>
        <v/>
      </c>
    </row>
    <row r="3754" spans="2:37" x14ac:dyDescent="0.2">
      <c r="B3754" s="66" t="s">
        <v>5963</v>
      </c>
      <c r="C3754" t="s">
        <v>9682</v>
      </c>
      <c r="Q3754" t="s">
        <v>6416</v>
      </c>
      <c r="T3754" s="59" t="s">
        <v>6416</v>
      </c>
      <c r="AK3754" t="str">
        <f t="shared" si="58"/>
        <v/>
      </c>
    </row>
    <row r="3755" spans="2:37" x14ac:dyDescent="0.2">
      <c r="B3755" s="63" t="s">
        <v>5965</v>
      </c>
      <c r="C3755" t="s">
        <v>9683</v>
      </c>
      <c r="Q3755" t="s">
        <v>6416</v>
      </c>
      <c r="T3755" s="59" t="s">
        <v>6416</v>
      </c>
      <c r="AK3755" t="str">
        <f t="shared" si="58"/>
        <v/>
      </c>
    </row>
    <row r="3756" spans="2:37" x14ac:dyDescent="0.2">
      <c r="B3756" s="68" t="s">
        <v>174</v>
      </c>
      <c r="Q3756" t="s">
        <v>6650</v>
      </c>
      <c r="T3756" s="59" t="s">
        <v>174</v>
      </c>
      <c r="W3756" t="s">
        <v>6434</v>
      </c>
      <c r="X3756">
        <v>2</v>
      </c>
      <c r="AK3756" t="str">
        <f t="shared" si="58"/>
        <v>Level 2</v>
      </c>
    </row>
    <row r="3757" spans="2:37" x14ac:dyDescent="0.2">
      <c r="B3757" s="69" t="s">
        <v>985</v>
      </c>
      <c r="Q3757" t="s">
        <v>6697</v>
      </c>
      <c r="T3757" s="59" t="s">
        <v>985</v>
      </c>
      <c r="W3757" t="s">
        <v>6480</v>
      </c>
      <c r="X3757" t="s">
        <v>6501</v>
      </c>
      <c r="AK3757" t="str">
        <f t="shared" si="58"/>
        <v>Zone T2</v>
      </c>
    </row>
    <row r="3758" spans="2:37" x14ac:dyDescent="0.2">
      <c r="B3758" s="66" t="s">
        <v>5967</v>
      </c>
      <c r="C3758" t="s">
        <v>9684</v>
      </c>
      <c r="Q3758" t="s">
        <v>6416</v>
      </c>
      <c r="T3758" s="59" t="s">
        <v>6416</v>
      </c>
      <c r="AK3758" t="str">
        <f t="shared" si="58"/>
        <v/>
      </c>
    </row>
    <row r="3759" spans="2:37" x14ac:dyDescent="0.2">
      <c r="B3759" s="66" t="s">
        <v>5969</v>
      </c>
      <c r="C3759" t="s">
        <v>9685</v>
      </c>
      <c r="Q3759" t="s">
        <v>6416</v>
      </c>
      <c r="T3759" s="59" t="s">
        <v>6416</v>
      </c>
      <c r="AK3759" t="str">
        <f t="shared" si="58"/>
        <v/>
      </c>
    </row>
    <row r="3760" spans="2:37" x14ac:dyDescent="0.2">
      <c r="B3760" s="66" t="s">
        <v>5971</v>
      </c>
      <c r="C3760" t="s">
        <v>9686</v>
      </c>
      <c r="Q3760" t="s">
        <v>6416</v>
      </c>
      <c r="T3760" s="59" t="s">
        <v>6416</v>
      </c>
      <c r="AK3760" t="str">
        <f t="shared" si="58"/>
        <v/>
      </c>
    </row>
    <row r="3761" spans="2:37" x14ac:dyDescent="0.2">
      <c r="B3761" s="66" t="s">
        <v>5973</v>
      </c>
      <c r="C3761" t="s">
        <v>9687</v>
      </c>
      <c r="Q3761" t="s">
        <v>6416</v>
      </c>
      <c r="T3761" s="59" t="s">
        <v>6416</v>
      </c>
      <c r="AK3761" t="str">
        <f t="shared" si="58"/>
        <v/>
      </c>
    </row>
    <row r="3762" spans="2:37" x14ac:dyDescent="0.2">
      <c r="B3762" s="66" t="s">
        <v>5975</v>
      </c>
      <c r="C3762" t="s">
        <v>9688</v>
      </c>
      <c r="Q3762" t="s">
        <v>6416</v>
      </c>
      <c r="T3762" s="59" t="s">
        <v>6416</v>
      </c>
      <c r="AK3762" t="str">
        <f t="shared" si="58"/>
        <v/>
      </c>
    </row>
    <row r="3763" spans="2:37" x14ac:dyDescent="0.2">
      <c r="B3763" s="66" t="s">
        <v>5977</v>
      </c>
      <c r="C3763" t="s">
        <v>9689</v>
      </c>
      <c r="Q3763" t="s">
        <v>6416</v>
      </c>
      <c r="T3763" s="59" t="s">
        <v>6416</v>
      </c>
      <c r="AK3763" t="str">
        <f t="shared" si="58"/>
        <v/>
      </c>
    </row>
    <row r="3764" spans="2:37" x14ac:dyDescent="0.2">
      <c r="B3764" s="66" t="s">
        <v>5979</v>
      </c>
      <c r="C3764" t="s">
        <v>9690</v>
      </c>
      <c r="Q3764" t="s">
        <v>6416</v>
      </c>
      <c r="T3764" s="59" t="s">
        <v>6416</v>
      </c>
      <c r="AK3764" t="str">
        <f t="shared" si="58"/>
        <v/>
      </c>
    </row>
    <row r="3765" spans="2:37" x14ac:dyDescent="0.2">
      <c r="B3765" s="63" t="s">
        <v>5981</v>
      </c>
      <c r="C3765" t="s">
        <v>9691</v>
      </c>
      <c r="Q3765" t="s">
        <v>6416</v>
      </c>
      <c r="T3765" s="59" t="s">
        <v>6416</v>
      </c>
      <c r="AK3765" t="str">
        <f t="shared" si="58"/>
        <v/>
      </c>
    </row>
    <row r="3766" spans="2:37" x14ac:dyDescent="0.2">
      <c r="B3766" s="64" t="s">
        <v>5983</v>
      </c>
      <c r="Q3766" t="s">
        <v>6836</v>
      </c>
      <c r="T3766" s="59" t="s">
        <v>5983</v>
      </c>
      <c r="W3766" t="s">
        <v>6631</v>
      </c>
      <c r="X3766" t="s">
        <v>6632</v>
      </c>
      <c r="Y3766" t="s">
        <v>6419</v>
      </c>
      <c r="Z3766" t="s">
        <v>6633</v>
      </c>
      <c r="AK3766" t="str">
        <f t="shared" si="58"/>
        <v>Authorities Inspections / Approvals</v>
      </c>
    </row>
    <row r="3767" spans="2:37" x14ac:dyDescent="0.2">
      <c r="B3767" s="63" t="s">
        <v>5984</v>
      </c>
      <c r="C3767" t="s">
        <v>9692</v>
      </c>
      <c r="Q3767" t="s">
        <v>6416</v>
      </c>
      <c r="T3767" s="59" t="s">
        <v>6416</v>
      </c>
      <c r="AK3767" t="str">
        <f t="shared" si="58"/>
        <v/>
      </c>
    </row>
    <row r="3768" spans="2:37" x14ac:dyDescent="0.2">
      <c r="B3768" s="64" t="s">
        <v>5986</v>
      </c>
      <c r="Q3768" t="s">
        <v>6837</v>
      </c>
      <c r="T3768" s="59" t="s">
        <v>5986</v>
      </c>
      <c r="W3768" t="s">
        <v>6634</v>
      </c>
      <c r="X3768" t="s">
        <v>6635</v>
      </c>
      <c r="AK3768" t="str">
        <f t="shared" si="58"/>
        <v>Close-out Documentation</v>
      </c>
    </row>
    <row r="3769" spans="2:37" x14ac:dyDescent="0.2">
      <c r="B3769" s="65" t="s">
        <v>5987</v>
      </c>
      <c r="Q3769" t="s">
        <v>6838</v>
      </c>
      <c r="T3769" s="59" t="s">
        <v>5987</v>
      </c>
      <c r="W3769" t="s">
        <v>6636</v>
      </c>
      <c r="X3769" t="s">
        <v>6470</v>
      </c>
      <c r="AK3769" t="str">
        <f t="shared" si="58"/>
        <v>As-Built Drawings</v>
      </c>
    </row>
    <row r="3770" spans="2:37" x14ac:dyDescent="0.2">
      <c r="B3770" s="67" t="s">
        <v>247</v>
      </c>
      <c r="Q3770" t="s">
        <v>6665</v>
      </c>
      <c r="T3770" s="59" t="s">
        <v>247</v>
      </c>
      <c r="W3770" t="s">
        <v>6459</v>
      </c>
      <c r="X3770" t="s">
        <v>6435</v>
      </c>
      <c r="Y3770" t="s">
        <v>6460</v>
      </c>
      <c r="AK3770" t="str">
        <f t="shared" si="58"/>
        <v>Preparation &amp; Submission</v>
      </c>
    </row>
    <row r="3771" spans="2:37" x14ac:dyDescent="0.2">
      <c r="B3771" s="68" t="s">
        <v>5988</v>
      </c>
      <c r="Q3771" t="s">
        <v>6643</v>
      </c>
      <c r="T3771" s="59" t="s">
        <v>5988</v>
      </c>
      <c r="W3771" t="s">
        <v>6424</v>
      </c>
      <c r="X3771" t="s">
        <v>6425</v>
      </c>
      <c r="AK3771" t="str">
        <f t="shared" si="58"/>
        <v>The Mound</v>
      </c>
    </row>
    <row r="3772" spans="2:37" x14ac:dyDescent="0.2">
      <c r="B3772" s="69" t="s">
        <v>5989</v>
      </c>
      <c r="Q3772" t="s">
        <v>6649</v>
      </c>
      <c r="T3772" s="59" t="s">
        <v>5989</v>
      </c>
      <c r="W3772" t="s">
        <v>6434</v>
      </c>
      <c r="X3772">
        <v>1</v>
      </c>
      <c r="AK3772" t="str">
        <f t="shared" si="58"/>
        <v>Level 1</v>
      </c>
    </row>
    <row r="3773" spans="2:37" x14ac:dyDescent="0.2">
      <c r="B3773" s="70" t="s">
        <v>5990</v>
      </c>
      <c r="Q3773" t="s">
        <v>6680</v>
      </c>
      <c r="T3773" s="59" t="s">
        <v>5990</v>
      </c>
      <c r="W3773" t="s">
        <v>6480</v>
      </c>
      <c r="X3773" t="s">
        <v>6486</v>
      </c>
      <c r="AK3773" t="str">
        <f t="shared" si="58"/>
        <v>Zone M3</v>
      </c>
    </row>
    <row r="3774" spans="2:37" x14ac:dyDescent="0.2">
      <c r="B3774" s="63" t="s">
        <v>5991</v>
      </c>
      <c r="C3774" t="s">
        <v>9693</v>
      </c>
      <c r="Q3774" t="s">
        <v>6416</v>
      </c>
      <c r="T3774" s="59" t="s">
        <v>6416</v>
      </c>
      <c r="AK3774" t="str">
        <f t="shared" si="58"/>
        <v/>
      </c>
    </row>
    <row r="3775" spans="2:37" x14ac:dyDescent="0.2">
      <c r="B3775" s="69" t="s">
        <v>5993</v>
      </c>
      <c r="Q3775" t="s">
        <v>6650</v>
      </c>
      <c r="T3775" s="59" t="s">
        <v>5993</v>
      </c>
      <c r="W3775" t="s">
        <v>6434</v>
      </c>
      <c r="X3775">
        <v>2</v>
      </c>
      <c r="AK3775" t="str">
        <f t="shared" si="58"/>
        <v>Level 2</v>
      </c>
    </row>
    <row r="3776" spans="2:37" x14ac:dyDescent="0.2">
      <c r="B3776" s="70" t="s">
        <v>5994</v>
      </c>
      <c r="Q3776" t="s">
        <v>6679</v>
      </c>
      <c r="T3776" s="59" t="s">
        <v>5994</v>
      </c>
      <c r="W3776" t="s">
        <v>6480</v>
      </c>
      <c r="X3776" t="s">
        <v>6485</v>
      </c>
      <c r="AK3776" t="str">
        <f t="shared" si="58"/>
        <v>Zone M1</v>
      </c>
    </row>
    <row r="3777" spans="2:37" x14ac:dyDescent="0.2">
      <c r="B3777" s="66" t="s">
        <v>5995</v>
      </c>
      <c r="C3777" t="s">
        <v>9694</v>
      </c>
      <c r="Q3777" t="s">
        <v>6416</v>
      </c>
      <c r="T3777" s="59" t="s">
        <v>6416</v>
      </c>
      <c r="AK3777" t="str">
        <f t="shared" si="58"/>
        <v/>
      </c>
    </row>
    <row r="3778" spans="2:37" x14ac:dyDescent="0.2">
      <c r="B3778" s="63" t="s">
        <v>5997</v>
      </c>
      <c r="C3778" t="s">
        <v>9695</v>
      </c>
      <c r="Q3778" t="s">
        <v>6416</v>
      </c>
      <c r="T3778" s="59" t="s">
        <v>6416</v>
      </c>
      <c r="AK3778" t="str">
        <f t="shared" si="58"/>
        <v/>
      </c>
    </row>
    <row r="3779" spans="2:37" x14ac:dyDescent="0.2">
      <c r="B3779" s="70" t="s">
        <v>5999</v>
      </c>
      <c r="Q3779" t="s">
        <v>6685</v>
      </c>
      <c r="T3779" s="59" t="s">
        <v>5999</v>
      </c>
      <c r="W3779" t="s">
        <v>6480</v>
      </c>
      <c r="X3779" t="s">
        <v>6491</v>
      </c>
      <c r="AK3779" t="str">
        <f t="shared" si="58"/>
        <v>Zone M2</v>
      </c>
    </row>
    <row r="3780" spans="2:37" x14ac:dyDescent="0.2">
      <c r="B3780" s="66" t="s">
        <v>6000</v>
      </c>
      <c r="C3780" t="s">
        <v>9696</v>
      </c>
      <c r="Q3780" t="s">
        <v>6416</v>
      </c>
      <c r="T3780" s="59" t="s">
        <v>6416</v>
      </c>
      <c r="AK3780" t="str">
        <f t="shared" si="58"/>
        <v/>
      </c>
    </row>
    <row r="3781" spans="2:37" x14ac:dyDescent="0.2">
      <c r="B3781" s="66" t="s">
        <v>6002</v>
      </c>
      <c r="C3781" t="s">
        <v>9697</v>
      </c>
      <c r="Q3781" t="s">
        <v>6416</v>
      </c>
      <c r="T3781" s="59" t="s">
        <v>6416</v>
      </c>
      <c r="AK3781" t="str">
        <f t="shared" si="58"/>
        <v/>
      </c>
    </row>
    <row r="3782" spans="2:37" x14ac:dyDescent="0.2">
      <c r="B3782" s="66" t="s">
        <v>6004</v>
      </c>
      <c r="C3782" t="s">
        <v>9698</v>
      </c>
      <c r="Q3782" t="s">
        <v>6416</v>
      </c>
      <c r="T3782" s="59" t="s">
        <v>6416</v>
      </c>
      <c r="AK3782" t="str">
        <f t="shared" ref="AK3782:AK3845" si="59">CONCATENATE(W3782,IF(X3782&lt;&gt;""," ",""),X3782,IF(Y3782&lt;&gt;""," ",""),Y3782,IF(Z3782&lt;&gt;""," ",""),Z3782,IF(AA3782&lt;&gt;""," ",""),AA3782,IF(AB3782&lt;&gt;""," ",""),AB3782,IF(AC3782&lt;&gt;""," ",""),AC3782,IF(AD3782&lt;&gt;""," ",""),AD3782,IF(AE3782&lt;&gt;""," ",""),AE3782,IF(AF3782&lt;&gt;""," ",""),AF3782,IF(AG3782&lt;&gt;""," ",""),AG3782,IF(AH3782&lt;&gt;""," ",""),AH3782,IF(AI3782&lt;&gt;""," ",""),AI3782,IF(AJ3782&lt;&gt;""," ",""),AJ3782)</f>
        <v/>
      </c>
    </row>
    <row r="3783" spans="2:37" x14ac:dyDescent="0.2">
      <c r="B3783" s="63" t="s">
        <v>6006</v>
      </c>
      <c r="C3783" t="s">
        <v>9699</v>
      </c>
      <c r="Q3783" t="s">
        <v>6416</v>
      </c>
      <c r="T3783" s="59" t="s">
        <v>6416</v>
      </c>
      <c r="AK3783" t="str">
        <f t="shared" si="59"/>
        <v/>
      </c>
    </row>
    <row r="3784" spans="2:37" x14ac:dyDescent="0.2">
      <c r="B3784" s="70" t="s">
        <v>5990</v>
      </c>
      <c r="Q3784" t="s">
        <v>6680</v>
      </c>
      <c r="T3784" s="59" t="s">
        <v>5990</v>
      </c>
      <c r="W3784" t="s">
        <v>6480</v>
      </c>
      <c r="X3784" t="s">
        <v>6486</v>
      </c>
      <c r="AK3784" t="str">
        <f t="shared" si="59"/>
        <v>Zone M3</v>
      </c>
    </row>
    <row r="3785" spans="2:37" x14ac:dyDescent="0.2">
      <c r="B3785" s="66" t="s">
        <v>6008</v>
      </c>
      <c r="C3785" t="s">
        <v>9700</v>
      </c>
      <c r="Q3785" t="s">
        <v>6416</v>
      </c>
      <c r="T3785" s="59" t="s">
        <v>6416</v>
      </c>
      <c r="AK3785" t="str">
        <f t="shared" si="59"/>
        <v/>
      </c>
    </row>
    <row r="3786" spans="2:37" x14ac:dyDescent="0.2">
      <c r="B3786" s="66" t="s">
        <v>6010</v>
      </c>
      <c r="C3786" t="s">
        <v>9701</v>
      </c>
      <c r="Q3786" t="s">
        <v>6416</v>
      </c>
      <c r="T3786" s="59" t="s">
        <v>6416</v>
      </c>
      <c r="AK3786" t="str">
        <f t="shared" si="59"/>
        <v/>
      </c>
    </row>
    <row r="3787" spans="2:37" x14ac:dyDescent="0.2">
      <c r="B3787" s="63" t="s">
        <v>6012</v>
      </c>
      <c r="C3787" t="s">
        <v>9702</v>
      </c>
      <c r="Q3787" t="s">
        <v>6416</v>
      </c>
      <c r="T3787" s="59" t="s">
        <v>6416</v>
      </c>
      <c r="AK3787" t="str">
        <f t="shared" si="59"/>
        <v/>
      </c>
    </row>
    <row r="3788" spans="2:37" x14ac:dyDescent="0.2">
      <c r="B3788" s="70" t="s">
        <v>6014</v>
      </c>
      <c r="Q3788" t="s">
        <v>6686</v>
      </c>
      <c r="T3788" s="59" t="s">
        <v>6014</v>
      </c>
      <c r="W3788" t="s">
        <v>6480</v>
      </c>
      <c r="X3788" t="s">
        <v>6492</v>
      </c>
      <c r="AK3788" t="str">
        <f t="shared" si="59"/>
        <v>Zone M4</v>
      </c>
    </row>
    <row r="3789" spans="2:37" x14ac:dyDescent="0.2">
      <c r="B3789" s="66" t="s">
        <v>6015</v>
      </c>
      <c r="C3789" t="s">
        <v>9703</v>
      </c>
      <c r="Q3789" t="s">
        <v>6416</v>
      </c>
      <c r="T3789" s="59" t="s">
        <v>6416</v>
      </c>
      <c r="AK3789" t="str">
        <f t="shared" si="59"/>
        <v/>
      </c>
    </row>
    <row r="3790" spans="2:37" x14ac:dyDescent="0.2">
      <c r="B3790" s="66" t="s">
        <v>6017</v>
      </c>
      <c r="C3790" t="s">
        <v>9704</v>
      </c>
      <c r="Q3790" t="s">
        <v>6416</v>
      </c>
      <c r="T3790" s="59" t="s">
        <v>6416</v>
      </c>
      <c r="AK3790" t="str">
        <f t="shared" si="59"/>
        <v/>
      </c>
    </row>
    <row r="3791" spans="2:37" x14ac:dyDescent="0.2">
      <c r="B3791" s="66" t="s">
        <v>6019</v>
      </c>
      <c r="C3791" t="s">
        <v>9705</v>
      </c>
      <c r="Q3791" t="s">
        <v>6416</v>
      </c>
      <c r="T3791" s="59" t="s">
        <v>6416</v>
      </c>
      <c r="AK3791" t="str">
        <f t="shared" si="59"/>
        <v/>
      </c>
    </row>
    <row r="3792" spans="2:37" x14ac:dyDescent="0.2">
      <c r="B3792" s="66" t="s">
        <v>6021</v>
      </c>
      <c r="C3792" t="s">
        <v>9706</v>
      </c>
      <c r="Q3792" t="s">
        <v>6416</v>
      </c>
      <c r="T3792" s="59" t="s">
        <v>6416</v>
      </c>
      <c r="AK3792" t="str">
        <f t="shared" si="59"/>
        <v/>
      </c>
    </row>
    <row r="3793" spans="2:37" x14ac:dyDescent="0.2">
      <c r="B3793" s="66" t="s">
        <v>6023</v>
      </c>
      <c r="C3793" t="s">
        <v>9707</v>
      </c>
      <c r="Q3793" t="s">
        <v>6416</v>
      </c>
      <c r="T3793" s="59" t="s">
        <v>6416</v>
      </c>
      <c r="AK3793" t="str">
        <f t="shared" si="59"/>
        <v/>
      </c>
    </row>
    <row r="3794" spans="2:37" x14ac:dyDescent="0.2">
      <c r="B3794" s="63" t="s">
        <v>6025</v>
      </c>
      <c r="C3794" t="s">
        <v>9708</v>
      </c>
      <c r="Q3794" t="s">
        <v>6416</v>
      </c>
      <c r="T3794" s="59" t="s">
        <v>6416</v>
      </c>
      <c r="AK3794" t="str">
        <f t="shared" si="59"/>
        <v/>
      </c>
    </row>
    <row r="3795" spans="2:37" x14ac:dyDescent="0.2">
      <c r="B3795" s="69" t="s">
        <v>6027</v>
      </c>
      <c r="Q3795" t="s">
        <v>6651</v>
      </c>
      <c r="T3795" s="59" t="s">
        <v>6027</v>
      </c>
      <c r="W3795" t="s">
        <v>6434</v>
      </c>
      <c r="X3795">
        <v>3</v>
      </c>
      <c r="AK3795" t="str">
        <f t="shared" si="59"/>
        <v>Level 3</v>
      </c>
    </row>
    <row r="3796" spans="2:37" x14ac:dyDescent="0.2">
      <c r="B3796" s="70" t="s">
        <v>5994</v>
      </c>
      <c r="Q3796" t="s">
        <v>6679</v>
      </c>
      <c r="T3796" s="59" t="s">
        <v>5994</v>
      </c>
      <c r="W3796" t="s">
        <v>6480</v>
      </c>
      <c r="X3796" t="s">
        <v>6485</v>
      </c>
      <c r="AK3796" t="str">
        <f t="shared" si="59"/>
        <v>Zone M1</v>
      </c>
    </row>
    <row r="3797" spans="2:37" x14ac:dyDescent="0.2">
      <c r="B3797" s="66" t="s">
        <v>6028</v>
      </c>
      <c r="C3797" t="s">
        <v>9709</v>
      </c>
      <c r="Q3797" t="s">
        <v>6416</v>
      </c>
      <c r="T3797" s="59" t="s">
        <v>6416</v>
      </c>
      <c r="AK3797" t="str">
        <f t="shared" si="59"/>
        <v/>
      </c>
    </row>
    <row r="3798" spans="2:37" x14ac:dyDescent="0.2">
      <c r="B3798" s="63" t="s">
        <v>6030</v>
      </c>
      <c r="C3798" t="s">
        <v>9710</v>
      </c>
      <c r="Q3798" t="s">
        <v>6416</v>
      </c>
      <c r="T3798" s="59" t="s">
        <v>6416</v>
      </c>
      <c r="AK3798" t="str">
        <f t="shared" si="59"/>
        <v/>
      </c>
    </row>
    <row r="3799" spans="2:37" x14ac:dyDescent="0.2">
      <c r="B3799" s="70" t="s">
        <v>5999</v>
      </c>
      <c r="Q3799" t="s">
        <v>6685</v>
      </c>
      <c r="T3799" s="59" t="s">
        <v>5999</v>
      </c>
      <c r="W3799" t="s">
        <v>6480</v>
      </c>
      <c r="X3799" t="s">
        <v>6491</v>
      </c>
      <c r="AK3799" t="str">
        <f t="shared" si="59"/>
        <v>Zone M2</v>
      </c>
    </row>
    <row r="3800" spans="2:37" x14ac:dyDescent="0.2">
      <c r="B3800" s="66" t="s">
        <v>6032</v>
      </c>
      <c r="C3800" t="s">
        <v>9711</v>
      </c>
      <c r="Q3800" t="s">
        <v>6416</v>
      </c>
      <c r="T3800" s="59" t="s">
        <v>6416</v>
      </c>
      <c r="AK3800" t="str">
        <f t="shared" si="59"/>
        <v/>
      </c>
    </row>
    <row r="3801" spans="2:37" x14ac:dyDescent="0.2">
      <c r="B3801" s="66" t="s">
        <v>6034</v>
      </c>
      <c r="C3801" t="s">
        <v>9712</v>
      </c>
      <c r="Q3801" t="s">
        <v>6416</v>
      </c>
      <c r="T3801" s="59" t="s">
        <v>6416</v>
      </c>
      <c r="AK3801" t="str">
        <f t="shared" si="59"/>
        <v/>
      </c>
    </row>
    <row r="3802" spans="2:37" x14ac:dyDescent="0.2">
      <c r="B3802" s="63" t="s">
        <v>6036</v>
      </c>
      <c r="C3802" t="s">
        <v>9713</v>
      </c>
      <c r="Q3802" t="s">
        <v>6416</v>
      </c>
      <c r="T3802" s="59" t="s">
        <v>6416</v>
      </c>
      <c r="AK3802" t="str">
        <f t="shared" si="59"/>
        <v/>
      </c>
    </row>
    <row r="3803" spans="2:37" x14ac:dyDescent="0.2">
      <c r="B3803" s="70" t="s">
        <v>5990</v>
      </c>
      <c r="Q3803" t="s">
        <v>6680</v>
      </c>
      <c r="T3803" s="59" t="s">
        <v>5990</v>
      </c>
      <c r="W3803" t="s">
        <v>6480</v>
      </c>
      <c r="X3803" t="s">
        <v>6486</v>
      </c>
      <c r="AK3803" t="str">
        <f t="shared" si="59"/>
        <v>Zone M3</v>
      </c>
    </row>
    <row r="3804" spans="2:37" x14ac:dyDescent="0.2">
      <c r="B3804" s="66" t="s">
        <v>6038</v>
      </c>
      <c r="C3804" t="s">
        <v>9714</v>
      </c>
      <c r="Q3804" t="s">
        <v>6416</v>
      </c>
      <c r="T3804" s="59" t="s">
        <v>6416</v>
      </c>
      <c r="AK3804" t="str">
        <f t="shared" si="59"/>
        <v/>
      </c>
    </row>
    <row r="3805" spans="2:37" x14ac:dyDescent="0.2">
      <c r="B3805" s="66" t="s">
        <v>6040</v>
      </c>
      <c r="C3805" t="s">
        <v>9715</v>
      </c>
      <c r="Q3805" t="s">
        <v>6416</v>
      </c>
      <c r="T3805" s="59" t="s">
        <v>6416</v>
      </c>
      <c r="AK3805" t="str">
        <f t="shared" si="59"/>
        <v/>
      </c>
    </row>
    <row r="3806" spans="2:37" x14ac:dyDescent="0.2">
      <c r="B3806" s="63" t="s">
        <v>6042</v>
      </c>
      <c r="C3806" t="s">
        <v>9716</v>
      </c>
      <c r="Q3806" t="s">
        <v>6416</v>
      </c>
      <c r="T3806" s="59" t="s">
        <v>6416</v>
      </c>
      <c r="AK3806" t="str">
        <f t="shared" si="59"/>
        <v/>
      </c>
    </row>
    <row r="3807" spans="2:37" x14ac:dyDescent="0.2">
      <c r="B3807" s="70" t="s">
        <v>6014</v>
      </c>
      <c r="Q3807" t="s">
        <v>6686</v>
      </c>
      <c r="T3807" s="59" t="s">
        <v>6014</v>
      </c>
      <c r="W3807" t="s">
        <v>6480</v>
      </c>
      <c r="X3807" t="s">
        <v>6492</v>
      </c>
      <c r="AK3807" t="str">
        <f t="shared" si="59"/>
        <v>Zone M4</v>
      </c>
    </row>
    <row r="3808" spans="2:37" x14ac:dyDescent="0.2">
      <c r="B3808" s="66" t="s">
        <v>6044</v>
      </c>
      <c r="C3808" t="s">
        <v>9717</v>
      </c>
      <c r="Q3808" t="s">
        <v>6416</v>
      </c>
      <c r="T3808" s="59" t="s">
        <v>6416</v>
      </c>
      <c r="AK3808" t="str">
        <f t="shared" si="59"/>
        <v/>
      </c>
    </row>
    <row r="3809" spans="2:37" x14ac:dyDescent="0.2">
      <c r="B3809" s="66" t="s">
        <v>6046</v>
      </c>
      <c r="C3809" t="s">
        <v>9718</v>
      </c>
      <c r="Q3809" t="s">
        <v>6416</v>
      </c>
      <c r="T3809" s="59" t="s">
        <v>6416</v>
      </c>
      <c r="AK3809" t="str">
        <f t="shared" si="59"/>
        <v/>
      </c>
    </row>
    <row r="3810" spans="2:37" x14ac:dyDescent="0.2">
      <c r="B3810" s="66" t="s">
        <v>6048</v>
      </c>
      <c r="C3810" t="s">
        <v>9719</v>
      </c>
      <c r="Q3810" t="s">
        <v>6416</v>
      </c>
      <c r="T3810" s="59" t="s">
        <v>6416</v>
      </c>
      <c r="AK3810" t="str">
        <f t="shared" si="59"/>
        <v/>
      </c>
    </row>
    <row r="3811" spans="2:37" x14ac:dyDescent="0.2">
      <c r="B3811" s="66" t="s">
        <v>6050</v>
      </c>
      <c r="C3811" t="s">
        <v>9720</v>
      </c>
      <c r="Q3811" t="s">
        <v>6416</v>
      </c>
      <c r="T3811" s="59" t="s">
        <v>6416</v>
      </c>
      <c r="AK3811" t="str">
        <f t="shared" si="59"/>
        <v/>
      </c>
    </row>
    <row r="3812" spans="2:37" x14ac:dyDescent="0.2">
      <c r="B3812" s="63" t="s">
        <v>6052</v>
      </c>
      <c r="C3812" t="s">
        <v>9721</v>
      </c>
      <c r="Q3812" t="s">
        <v>6416</v>
      </c>
      <c r="T3812" s="59" t="s">
        <v>6416</v>
      </c>
      <c r="AK3812" t="str">
        <f t="shared" si="59"/>
        <v/>
      </c>
    </row>
    <row r="3813" spans="2:37" x14ac:dyDescent="0.2">
      <c r="B3813" s="69" t="s">
        <v>6054</v>
      </c>
      <c r="Q3813" t="s">
        <v>6652</v>
      </c>
      <c r="T3813" s="59" t="s">
        <v>6054</v>
      </c>
      <c r="W3813" t="s">
        <v>6434</v>
      </c>
      <c r="X3813">
        <v>4</v>
      </c>
      <c r="AK3813" t="str">
        <f t="shared" si="59"/>
        <v>Level 4</v>
      </c>
    </row>
    <row r="3814" spans="2:37" x14ac:dyDescent="0.2">
      <c r="B3814" s="70" t="s">
        <v>5994</v>
      </c>
      <c r="Q3814" t="s">
        <v>6679</v>
      </c>
      <c r="T3814" s="59" t="s">
        <v>5994</v>
      </c>
      <c r="W3814" t="s">
        <v>6480</v>
      </c>
      <c r="X3814" t="s">
        <v>6485</v>
      </c>
      <c r="AK3814" t="str">
        <f t="shared" si="59"/>
        <v>Zone M1</v>
      </c>
    </row>
    <row r="3815" spans="2:37" x14ac:dyDescent="0.2">
      <c r="B3815" s="63" t="s">
        <v>6055</v>
      </c>
      <c r="C3815" t="s">
        <v>9722</v>
      </c>
      <c r="Q3815" t="s">
        <v>6416</v>
      </c>
      <c r="T3815" s="59" t="s">
        <v>6416</v>
      </c>
      <c r="AK3815" t="str">
        <f t="shared" si="59"/>
        <v/>
      </c>
    </row>
    <row r="3816" spans="2:37" x14ac:dyDescent="0.2">
      <c r="B3816" s="70" t="s">
        <v>5999</v>
      </c>
      <c r="Q3816" t="s">
        <v>6685</v>
      </c>
      <c r="T3816" s="59" t="s">
        <v>5999</v>
      </c>
      <c r="W3816" t="s">
        <v>6480</v>
      </c>
      <c r="X3816" t="s">
        <v>6491</v>
      </c>
      <c r="AK3816" t="str">
        <f t="shared" si="59"/>
        <v>Zone M2</v>
      </c>
    </row>
    <row r="3817" spans="2:37" x14ac:dyDescent="0.2">
      <c r="B3817" s="66" t="s">
        <v>6057</v>
      </c>
      <c r="C3817" t="s">
        <v>9723</v>
      </c>
      <c r="Q3817" t="s">
        <v>6416</v>
      </c>
      <c r="T3817" s="59" t="s">
        <v>6416</v>
      </c>
      <c r="AK3817" t="str">
        <f t="shared" si="59"/>
        <v/>
      </c>
    </row>
    <row r="3818" spans="2:37" x14ac:dyDescent="0.2">
      <c r="B3818" s="63" t="s">
        <v>6059</v>
      </c>
      <c r="C3818" t="s">
        <v>9724</v>
      </c>
      <c r="Q3818" t="s">
        <v>6416</v>
      </c>
      <c r="T3818" s="59" t="s">
        <v>6416</v>
      </c>
      <c r="AK3818" t="str">
        <f t="shared" si="59"/>
        <v/>
      </c>
    </row>
    <row r="3819" spans="2:37" x14ac:dyDescent="0.2">
      <c r="B3819" s="70" t="s">
        <v>5990</v>
      </c>
      <c r="Q3819" t="s">
        <v>6680</v>
      </c>
      <c r="T3819" s="59" t="s">
        <v>5990</v>
      </c>
      <c r="W3819" t="s">
        <v>6480</v>
      </c>
      <c r="X3819" t="s">
        <v>6486</v>
      </c>
      <c r="AK3819" t="str">
        <f t="shared" si="59"/>
        <v>Zone M3</v>
      </c>
    </row>
    <row r="3820" spans="2:37" x14ac:dyDescent="0.2">
      <c r="B3820" s="63" t="s">
        <v>6061</v>
      </c>
      <c r="C3820" t="s">
        <v>9725</v>
      </c>
      <c r="Q3820" t="s">
        <v>6416</v>
      </c>
      <c r="T3820" s="59" t="s">
        <v>6416</v>
      </c>
      <c r="AK3820" t="str">
        <f t="shared" si="59"/>
        <v/>
      </c>
    </row>
    <row r="3821" spans="2:37" x14ac:dyDescent="0.2">
      <c r="B3821" s="70" t="s">
        <v>6014</v>
      </c>
      <c r="Q3821" t="s">
        <v>6686</v>
      </c>
      <c r="T3821" s="59" t="s">
        <v>6014</v>
      </c>
      <c r="W3821" t="s">
        <v>6480</v>
      </c>
      <c r="X3821" t="s">
        <v>6492</v>
      </c>
      <c r="AK3821" t="str">
        <f t="shared" si="59"/>
        <v>Zone M4</v>
      </c>
    </row>
    <row r="3822" spans="2:37" x14ac:dyDescent="0.2">
      <c r="B3822" s="66" t="s">
        <v>6063</v>
      </c>
      <c r="C3822" t="s">
        <v>9726</v>
      </c>
      <c r="Q3822" t="s">
        <v>6416</v>
      </c>
      <c r="T3822" s="59" t="s">
        <v>6416</v>
      </c>
      <c r="AK3822" t="str">
        <f t="shared" si="59"/>
        <v/>
      </c>
    </row>
    <row r="3823" spans="2:37" x14ac:dyDescent="0.2">
      <c r="B3823" s="66" t="s">
        <v>6065</v>
      </c>
      <c r="C3823" t="s">
        <v>9727</v>
      </c>
      <c r="Q3823" t="s">
        <v>6416</v>
      </c>
      <c r="T3823" s="59" t="s">
        <v>6416</v>
      </c>
      <c r="AK3823" t="str">
        <f t="shared" si="59"/>
        <v/>
      </c>
    </row>
    <row r="3824" spans="2:37" x14ac:dyDescent="0.2">
      <c r="B3824" s="63" t="s">
        <v>6067</v>
      </c>
      <c r="C3824" t="s">
        <v>9728</v>
      </c>
      <c r="Q3824" t="s">
        <v>6416</v>
      </c>
      <c r="T3824" s="59" t="s">
        <v>6416</v>
      </c>
      <c r="AK3824" t="str">
        <f t="shared" si="59"/>
        <v/>
      </c>
    </row>
    <row r="3825" spans="2:37" x14ac:dyDescent="0.2">
      <c r="B3825" s="69" t="s">
        <v>6069</v>
      </c>
      <c r="Q3825" t="s">
        <v>6653</v>
      </c>
      <c r="T3825" s="59" t="s">
        <v>6069</v>
      </c>
      <c r="W3825" t="s">
        <v>6434</v>
      </c>
      <c r="X3825">
        <v>5</v>
      </c>
      <c r="Y3825" t="s">
        <v>6435</v>
      </c>
      <c r="Z3825">
        <v>6</v>
      </c>
      <c r="AK3825" t="str">
        <f t="shared" si="59"/>
        <v>Level 5 &amp; 6</v>
      </c>
    </row>
    <row r="3826" spans="2:37" x14ac:dyDescent="0.2">
      <c r="B3826" s="70" t="s">
        <v>5999</v>
      </c>
      <c r="Q3826" t="s">
        <v>6685</v>
      </c>
      <c r="T3826" s="59" t="s">
        <v>5999</v>
      </c>
      <c r="W3826" t="s">
        <v>6480</v>
      </c>
      <c r="X3826" t="s">
        <v>6491</v>
      </c>
      <c r="AK3826" t="str">
        <f t="shared" si="59"/>
        <v>Zone M2</v>
      </c>
    </row>
    <row r="3827" spans="2:37" x14ac:dyDescent="0.2">
      <c r="B3827" s="63" t="s">
        <v>6070</v>
      </c>
      <c r="C3827" t="s">
        <v>9729</v>
      </c>
      <c r="Q3827" t="s">
        <v>6416</v>
      </c>
      <c r="T3827" s="59" t="s">
        <v>6416</v>
      </c>
      <c r="AK3827" t="str">
        <f t="shared" si="59"/>
        <v/>
      </c>
    </row>
    <row r="3828" spans="2:37" x14ac:dyDescent="0.2">
      <c r="B3828" s="70" t="s">
        <v>6014</v>
      </c>
      <c r="Q3828" t="s">
        <v>6686</v>
      </c>
      <c r="T3828" s="59" t="s">
        <v>6014</v>
      </c>
      <c r="W3828" t="s">
        <v>6480</v>
      </c>
      <c r="X3828" t="s">
        <v>6492</v>
      </c>
      <c r="AK3828" t="str">
        <f t="shared" si="59"/>
        <v>Zone M4</v>
      </c>
    </row>
    <row r="3829" spans="2:37" x14ac:dyDescent="0.2">
      <c r="B3829" s="63" t="s">
        <v>6072</v>
      </c>
      <c r="C3829" t="s">
        <v>9730</v>
      </c>
      <c r="Q3829" t="s">
        <v>6416</v>
      </c>
      <c r="T3829" s="59" t="s">
        <v>6416</v>
      </c>
      <c r="AK3829" t="str">
        <f t="shared" si="59"/>
        <v/>
      </c>
    </row>
    <row r="3830" spans="2:37" x14ac:dyDescent="0.2">
      <c r="B3830" s="68" t="s">
        <v>6074</v>
      </c>
      <c r="Q3830" t="s">
        <v>6644</v>
      </c>
      <c r="T3830" s="59" t="s">
        <v>6074</v>
      </c>
      <c r="W3830" t="s">
        <v>6424</v>
      </c>
      <c r="X3830" t="s">
        <v>6426</v>
      </c>
      <c r="AK3830" t="str">
        <f t="shared" si="59"/>
        <v>The Ring</v>
      </c>
    </row>
    <row r="3831" spans="2:37" x14ac:dyDescent="0.2">
      <c r="B3831" s="69" t="s">
        <v>6075</v>
      </c>
      <c r="Q3831" t="s">
        <v>6654</v>
      </c>
      <c r="T3831" s="59" t="s">
        <v>6075</v>
      </c>
      <c r="W3831" t="s">
        <v>6434</v>
      </c>
      <c r="X3831">
        <v>0</v>
      </c>
      <c r="AK3831" t="str">
        <f t="shared" si="59"/>
        <v>Level 0</v>
      </c>
    </row>
    <row r="3832" spans="2:37" x14ac:dyDescent="0.2">
      <c r="B3832" s="70" t="s">
        <v>6076</v>
      </c>
      <c r="Q3832" t="s">
        <v>6768</v>
      </c>
      <c r="T3832" s="59" t="s">
        <v>6076</v>
      </c>
      <c r="W3832" t="s">
        <v>6480</v>
      </c>
      <c r="X3832" t="s">
        <v>6481</v>
      </c>
      <c r="Y3832" t="s">
        <v>6478</v>
      </c>
      <c r="Z3832" t="s">
        <v>6419</v>
      </c>
      <c r="AA3832" t="s">
        <v>6479</v>
      </c>
      <c r="AK3832" t="str">
        <f t="shared" si="59"/>
        <v>Zone R2 (Mackup / Benchmark)</v>
      </c>
    </row>
    <row r="3833" spans="2:37" x14ac:dyDescent="0.2">
      <c r="B3833" s="63" t="s">
        <v>6077</v>
      </c>
      <c r="C3833" t="s">
        <v>9731</v>
      </c>
      <c r="Q3833" t="s">
        <v>6416</v>
      </c>
      <c r="T3833" s="59" t="s">
        <v>6416</v>
      </c>
      <c r="AK3833" t="str">
        <f t="shared" si="59"/>
        <v/>
      </c>
    </row>
    <row r="3834" spans="2:37" x14ac:dyDescent="0.2">
      <c r="B3834" s="70" t="s">
        <v>6079</v>
      </c>
      <c r="Q3834" t="s">
        <v>6681</v>
      </c>
      <c r="T3834" s="59" t="s">
        <v>6079</v>
      </c>
      <c r="W3834" t="s">
        <v>6480</v>
      </c>
      <c r="X3834" t="s">
        <v>6487</v>
      </c>
      <c r="AK3834" t="str">
        <f t="shared" si="59"/>
        <v>Zone R1</v>
      </c>
    </row>
    <row r="3835" spans="2:37" x14ac:dyDescent="0.2">
      <c r="B3835" s="66" t="s">
        <v>6080</v>
      </c>
      <c r="C3835" t="s">
        <v>9732</v>
      </c>
      <c r="Q3835" t="s">
        <v>6416</v>
      </c>
      <c r="T3835" s="59" t="s">
        <v>6416</v>
      </c>
      <c r="AK3835" t="str">
        <f t="shared" si="59"/>
        <v/>
      </c>
    </row>
    <row r="3836" spans="2:37" x14ac:dyDescent="0.2">
      <c r="B3836" s="66" t="s">
        <v>6082</v>
      </c>
      <c r="C3836" t="s">
        <v>9733</v>
      </c>
      <c r="Q3836" t="s">
        <v>6416</v>
      </c>
      <c r="T3836" s="59" t="s">
        <v>6416</v>
      </c>
      <c r="AK3836" t="str">
        <f t="shared" si="59"/>
        <v/>
      </c>
    </row>
    <row r="3837" spans="2:37" x14ac:dyDescent="0.2">
      <c r="B3837" s="63" t="s">
        <v>6084</v>
      </c>
      <c r="C3837" t="s">
        <v>9734</v>
      </c>
      <c r="Q3837" t="s">
        <v>6416</v>
      </c>
      <c r="T3837" s="59" t="s">
        <v>6416</v>
      </c>
      <c r="AK3837" t="str">
        <f t="shared" si="59"/>
        <v/>
      </c>
    </row>
    <row r="3838" spans="2:37" x14ac:dyDescent="0.2">
      <c r="B3838" s="70" t="s">
        <v>6086</v>
      </c>
      <c r="Q3838" t="s">
        <v>6675</v>
      </c>
      <c r="T3838" s="59" t="s">
        <v>6086</v>
      </c>
      <c r="W3838" t="s">
        <v>6480</v>
      </c>
      <c r="X3838" t="s">
        <v>6481</v>
      </c>
      <c r="AK3838" t="str">
        <f t="shared" si="59"/>
        <v>Zone R2</v>
      </c>
    </row>
    <row r="3839" spans="2:37" x14ac:dyDescent="0.2">
      <c r="B3839" s="66" t="s">
        <v>6087</v>
      </c>
      <c r="C3839" t="s">
        <v>9735</v>
      </c>
      <c r="Q3839" t="s">
        <v>6416</v>
      </c>
      <c r="T3839" s="59" t="s">
        <v>6416</v>
      </c>
      <c r="AK3839" t="str">
        <f t="shared" si="59"/>
        <v/>
      </c>
    </row>
    <row r="3840" spans="2:37" x14ac:dyDescent="0.2">
      <c r="B3840" s="63" t="s">
        <v>6089</v>
      </c>
      <c r="C3840" t="s">
        <v>9736</v>
      </c>
      <c r="Q3840" t="s">
        <v>6416</v>
      </c>
      <c r="T3840" s="59" t="s">
        <v>6416</v>
      </c>
      <c r="AK3840" t="str">
        <f t="shared" si="59"/>
        <v/>
      </c>
    </row>
    <row r="3841" spans="2:37" x14ac:dyDescent="0.2">
      <c r="B3841" s="70" t="s">
        <v>6091</v>
      </c>
      <c r="Q3841" t="s">
        <v>6694</v>
      </c>
      <c r="T3841" s="59" t="s">
        <v>6091</v>
      </c>
      <c r="W3841" t="s">
        <v>6480</v>
      </c>
      <c r="X3841" t="s">
        <v>6481</v>
      </c>
      <c r="Y3841" t="s">
        <v>6453</v>
      </c>
      <c r="Z3841" t="s">
        <v>6454</v>
      </c>
      <c r="AA3841" t="s">
        <v>6455</v>
      </c>
      <c r="AK3841" t="str">
        <f t="shared" si="59"/>
        <v>Zone R2 (Leave out Area)</v>
      </c>
    </row>
    <row r="3842" spans="2:37" x14ac:dyDescent="0.2">
      <c r="B3842" s="66" t="s">
        <v>6092</v>
      </c>
      <c r="C3842" t="s">
        <v>9737</v>
      </c>
      <c r="Q3842" t="s">
        <v>6416</v>
      </c>
      <c r="T3842" s="59" t="s">
        <v>6416</v>
      </c>
      <c r="AK3842" t="str">
        <f t="shared" si="59"/>
        <v/>
      </c>
    </row>
    <row r="3843" spans="2:37" x14ac:dyDescent="0.2">
      <c r="B3843" s="63" t="s">
        <v>6094</v>
      </c>
      <c r="C3843" t="s">
        <v>9738</v>
      </c>
      <c r="Q3843" t="s">
        <v>6416</v>
      </c>
      <c r="T3843" s="59" t="s">
        <v>6416</v>
      </c>
      <c r="AK3843" t="str">
        <f t="shared" si="59"/>
        <v/>
      </c>
    </row>
    <row r="3844" spans="2:37" x14ac:dyDescent="0.2">
      <c r="B3844" s="70" t="s">
        <v>6096</v>
      </c>
      <c r="Q3844" t="s">
        <v>6682</v>
      </c>
      <c r="T3844" s="59" t="s">
        <v>6096</v>
      </c>
      <c r="W3844" t="s">
        <v>6480</v>
      </c>
      <c r="X3844" t="s">
        <v>6488</v>
      </c>
      <c r="AK3844" t="str">
        <f t="shared" si="59"/>
        <v>Zone R3</v>
      </c>
    </row>
    <row r="3845" spans="2:37" x14ac:dyDescent="0.2">
      <c r="B3845" s="66" t="s">
        <v>6097</v>
      </c>
      <c r="C3845" t="s">
        <v>9739</v>
      </c>
      <c r="Q3845" t="s">
        <v>6416</v>
      </c>
      <c r="T3845" s="59" t="s">
        <v>6416</v>
      </c>
      <c r="AK3845" t="str">
        <f t="shared" si="59"/>
        <v/>
      </c>
    </row>
    <row r="3846" spans="2:37" x14ac:dyDescent="0.2">
      <c r="B3846" s="66" t="s">
        <v>6099</v>
      </c>
      <c r="C3846" t="s">
        <v>9740</v>
      </c>
      <c r="Q3846" t="s">
        <v>6416</v>
      </c>
      <c r="T3846" s="59" t="s">
        <v>6416</v>
      </c>
      <c r="AK3846" t="str">
        <f t="shared" ref="AK3846:AK3909" si="60">CONCATENATE(W3846,IF(X3846&lt;&gt;""," ",""),X3846,IF(Y3846&lt;&gt;""," ",""),Y3846,IF(Z3846&lt;&gt;""," ",""),Z3846,IF(AA3846&lt;&gt;""," ",""),AA3846,IF(AB3846&lt;&gt;""," ",""),AB3846,IF(AC3846&lt;&gt;""," ",""),AC3846,IF(AD3846&lt;&gt;""," ",""),AD3846,IF(AE3846&lt;&gt;""," ",""),AE3846,IF(AF3846&lt;&gt;""," ",""),AF3846,IF(AG3846&lt;&gt;""," ",""),AG3846,IF(AH3846&lt;&gt;""," ",""),AH3846,IF(AI3846&lt;&gt;""," ",""),AI3846,IF(AJ3846&lt;&gt;""," ",""),AJ3846)</f>
        <v/>
      </c>
    </row>
    <row r="3847" spans="2:37" x14ac:dyDescent="0.2">
      <c r="B3847" s="63" t="s">
        <v>6101</v>
      </c>
      <c r="C3847" t="s">
        <v>9741</v>
      </c>
      <c r="Q3847" t="s">
        <v>6416</v>
      </c>
      <c r="T3847" s="59" t="s">
        <v>6416</v>
      </c>
      <c r="AK3847" t="str">
        <f t="shared" si="60"/>
        <v/>
      </c>
    </row>
    <row r="3848" spans="2:37" x14ac:dyDescent="0.2">
      <c r="B3848" s="70" t="s">
        <v>6103</v>
      </c>
      <c r="Q3848" t="s">
        <v>6695</v>
      </c>
      <c r="T3848" s="59" t="s">
        <v>6103</v>
      </c>
      <c r="W3848" t="s">
        <v>6480</v>
      </c>
      <c r="X3848" t="s">
        <v>6488</v>
      </c>
      <c r="Y3848" t="s">
        <v>6453</v>
      </c>
      <c r="Z3848" t="s">
        <v>6454</v>
      </c>
      <c r="AA3848" t="s">
        <v>6455</v>
      </c>
      <c r="AK3848" t="str">
        <f t="shared" si="60"/>
        <v>Zone R3 (Leave out Area)</v>
      </c>
    </row>
    <row r="3849" spans="2:37" x14ac:dyDescent="0.2">
      <c r="B3849" s="63" t="s">
        <v>6104</v>
      </c>
      <c r="C3849" t="s">
        <v>9742</v>
      </c>
      <c r="Q3849" t="s">
        <v>6416</v>
      </c>
      <c r="T3849" s="59" t="s">
        <v>6416</v>
      </c>
      <c r="AK3849" t="str">
        <f t="shared" si="60"/>
        <v/>
      </c>
    </row>
    <row r="3850" spans="2:37" x14ac:dyDescent="0.2">
      <c r="B3850" s="70" t="s">
        <v>6106</v>
      </c>
      <c r="Q3850" t="s">
        <v>6683</v>
      </c>
      <c r="T3850" s="59" t="s">
        <v>6106</v>
      </c>
      <c r="W3850" t="s">
        <v>6480</v>
      </c>
      <c r="X3850" t="s">
        <v>6489</v>
      </c>
      <c r="AK3850" t="str">
        <f t="shared" si="60"/>
        <v>Zone R4</v>
      </c>
    </row>
    <row r="3851" spans="2:37" x14ac:dyDescent="0.2">
      <c r="B3851" s="66" t="s">
        <v>6107</v>
      </c>
      <c r="C3851" t="s">
        <v>9743</v>
      </c>
      <c r="Q3851" t="s">
        <v>6416</v>
      </c>
      <c r="T3851" s="59" t="s">
        <v>6416</v>
      </c>
      <c r="AK3851" t="str">
        <f t="shared" si="60"/>
        <v/>
      </c>
    </row>
    <row r="3852" spans="2:37" x14ac:dyDescent="0.2">
      <c r="B3852" s="66" t="s">
        <v>6109</v>
      </c>
      <c r="C3852" t="s">
        <v>9744</v>
      </c>
      <c r="Q3852" t="s">
        <v>6416</v>
      </c>
      <c r="T3852" s="59" t="s">
        <v>6416</v>
      </c>
      <c r="AK3852" t="str">
        <f t="shared" si="60"/>
        <v/>
      </c>
    </row>
    <row r="3853" spans="2:37" x14ac:dyDescent="0.2">
      <c r="B3853" s="63" t="s">
        <v>6111</v>
      </c>
      <c r="C3853" t="s">
        <v>9745</v>
      </c>
      <c r="Q3853" t="s">
        <v>6416</v>
      </c>
      <c r="T3853" s="59" t="s">
        <v>6416</v>
      </c>
      <c r="AK3853" t="str">
        <f t="shared" si="60"/>
        <v/>
      </c>
    </row>
    <row r="3854" spans="2:37" x14ac:dyDescent="0.2">
      <c r="B3854" s="69" t="s">
        <v>5989</v>
      </c>
      <c r="Q3854" t="s">
        <v>6649</v>
      </c>
      <c r="T3854" s="59" t="s">
        <v>5989</v>
      </c>
      <c r="W3854" t="s">
        <v>6434</v>
      </c>
      <c r="X3854">
        <v>1</v>
      </c>
      <c r="AK3854" t="str">
        <f t="shared" si="60"/>
        <v>Level 1</v>
      </c>
    </row>
    <row r="3855" spans="2:37" x14ac:dyDescent="0.2">
      <c r="B3855" s="70" t="s">
        <v>6076</v>
      </c>
      <c r="Q3855" t="s">
        <v>6768</v>
      </c>
      <c r="T3855" s="59" t="s">
        <v>6076</v>
      </c>
      <c r="W3855" t="s">
        <v>6480</v>
      </c>
      <c r="X3855" t="s">
        <v>6481</v>
      </c>
      <c r="Y3855" t="s">
        <v>6478</v>
      </c>
      <c r="Z3855" t="s">
        <v>6419</v>
      </c>
      <c r="AA3855" t="s">
        <v>6479</v>
      </c>
      <c r="AK3855" t="str">
        <f t="shared" si="60"/>
        <v>Zone R2 (Mackup / Benchmark)</v>
      </c>
    </row>
    <row r="3856" spans="2:37" x14ac:dyDescent="0.2">
      <c r="B3856" s="63" t="s">
        <v>6113</v>
      </c>
      <c r="C3856" t="s">
        <v>9746</v>
      </c>
      <c r="Q3856" t="s">
        <v>6416</v>
      </c>
      <c r="T3856" s="59" t="s">
        <v>6416</v>
      </c>
      <c r="AK3856" t="str">
        <f t="shared" si="60"/>
        <v/>
      </c>
    </row>
    <row r="3857" spans="2:37" x14ac:dyDescent="0.2">
      <c r="B3857" s="70" t="s">
        <v>6079</v>
      </c>
      <c r="Q3857" t="s">
        <v>6681</v>
      </c>
      <c r="T3857" s="59" t="s">
        <v>6079</v>
      </c>
      <c r="W3857" t="s">
        <v>6480</v>
      </c>
      <c r="X3857" t="s">
        <v>6487</v>
      </c>
      <c r="AK3857" t="str">
        <f t="shared" si="60"/>
        <v>Zone R1</v>
      </c>
    </row>
    <row r="3858" spans="2:37" x14ac:dyDescent="0.2">
      <c r="B3858" s="66" t="s">
        <v>6115</v>
      </c>
      <c r="C3858" t="s">
        <v>9747</v>
      </c>
      <c r="Q3858" t="s">
        <v>6416</v>
      </c>
      <c r="T3858" s="59" t="s">
        <v>6416</v>
      </c>
      <c r="AK3858" t="str">
        <f t="shared" si="60"/>
        <v/>
      </c>
    </row>
    <row r="3859" spans="2:37" x14ac:dyDescent="0.2">
      <c r="B3859" s="66" t="s">
        <v>6117</v>
      </c>
      <c r="C3859" t="s">
        <v>9748</v>
      </c>
      <c r="Q3859" t="s">
        <v>6416</v>
      </c>
      <c r="T3859" s="59" t="s">
        <v>6416</v>
      </c>
      <c r="AK3859" t="str">
        <f t="shared" si="60"/>
        <v/>
      </c>
    </row>
    <row r="3860" spans="2:37" x14ac:dyDescent="0.2">
      <c r="B3860" s="63" t="s">
        <v>6119</v>
      </c>
      <c r="C3860" t="s">
        <v>9749</v>
      </c>
      <c r="Q3860" t="s">
        <v>6416</v>
      </c>
      <c r="T3860" s="59" t="s">
        <v>6416</v>
      </c>
      <c r="AK3860" t="str">
        <f t="shared" si="60"/>
        <v/>
      </c>
    </row>
    <row r="3861" spans="2:37" x14ac:dyDescent="0.2">
      <c r="B3861" s="70" t="s">
        <v>6086</v>
      </c>
      <c r="Q3861" t="s">
        <v>6675</v>
      </c>
      <c r="T3861" s="59" t="s">
        <v>6086</v>
      </c>
      <c r="W3861" t="s">
        <v>6480</v>
      </c>
      <c r="X3861" t="s">
        <v>6481</v>
      </c>
      <c r="AK3861" t="str">
        <f t="shared" si="60"/>
        <v>Zone R2</v>
      </c>
    </row>
    <row r="3862" spans="2:37" x14ac:dyDescent="0.2">
      <c r="B3862" s="66" t="s">
        <v>6121</v>
      </c>
      <c r="C3862" t="s">
        <v>9750</v>
      </c>
      <c r="Q3862" t="s">
        <v>6416</v>
      </c>
      <c r="T3862" s="59" t="s">
        <v>6416</v>
      </c>
      <c r="AK3862" t="str">
        <f t="shared" si="60"/>
        <v/>
      </c>
    </row>
    <row r="3863" spans="2:37" x14ac:dyDescent="0.2">
      <c r="B3863" s="63" t="s">
        <v>6123</v>
      </c>
      <c r="C3863" t="s">
        <v>9751</v>
      </c>
      <c r="Q3863" t="s">
        <v>6416</v>
      </c>
      <c r="T3863" s="59" t="s">
        <v>6416</v>
      </c>
      <c r="AK3863" t="str">
        <f t="shared" si="60"/>
        <v/>
      </c>
    </row>
    <row r="3864" spans="2:37" x14ac:dyDescent="0.2">
      <c r="B3864" s="70" t="s">
        <v>6091</v>
      </c>
      <c r="Q3864" t="s">
        <v>6694</v>
      </c>
      <c r="T3864" s="59" t="s">
        <v>6091</v>
      </c>
      <c r="W3864" t="s">
        <v>6480</v>
      </c>
      <c r="X3864" t="s">
        <v>6481</v>
      </c>
      <c r="Y3864" t="s">
        <v>6453</v>
      </c>
      <c r="Z3864" t="s">
        <v>6454</v>
      </c>
      <c r="AA3864" t="s">
        <v>6455</v>
      </c>
      <c r="AK3864" t="str">
        <f t="shared" si="60"/>
        <v>Zone R2 (Leave out Area)</v>
      </c>
    </row>
    <row r="3865" spans="2:37" x14ac:dyDescent="0.2">
      <c r="B3865" s="66" t="s">
        <v>6125</v>
      </c>
      <c r="C3865" t="s">
        <v>9752</v>
      </c>
      <c r="Q3865" t="s">
        <v>6416</v>
      </c>
      <c r="T3865" s="59" t="s">
        <v>6416</v>
      </c>
      <c r="AK3865" t="str">
        <f t="shared" si="60"/>
        <v/>
      </c>
    </row>
    <row r="3866" spans="2:37" x14ac:dyDescent="0.2">
      <c r="B3866" s="63" t="s">
        <v>6127</v>
      </c>
      <c r="C3866" t="s">
        <v>9753</v>
      </c>
      <c r="Q3866" t="s">
        <v>6416</v>
      </c>
      <c r="T3866" s="59" t="s">
        <v>6416</v>
      </c>
      <c r="AK3866" t="str">
        <f t="shared" si="60"/>
        <v/>
      </c>
    </row>
    <row r="3867" spans="2:37" x14ac:dyDescent="0.2">
      <c r="B3867" s="70" t="s">
        <v>6096</v>
      </c>
      <c r="Q3867" t="s">
        <v>6682</v>
      </c>
      <c r="T3867" s="59" t="s">
        <v>6096</v>
      </c>
      <c r="W3867" t="s">
        <v>6480</v>
      </c>
      <c r="X3867" t="s">
        <v>6488</v>
      </c>
      <c r="AK3867" t="str">
        <f t="shared" si="60"/>
        <v>Zone R3</v>
      </c>
    </row>
    <row r="3868" spans="2:37" x14ac:dyDescent="0.2">
      <c r="B3868" s="66" t="s">
        <v>6129</v>
      </c>
      <c r="C3868" t="s">
        <v>9754</v>
      </c>
      <c r="Q3868" t="s">
        <v>6416</v>
      </c>
      <c r="T3868" s="59" t="s">
        <v>6416</v>
      </c>
      <c r="AK3868" t="str">
        <f t="shared" si="60"/>
        <v/>
      </c>
    </row>
    <row r="3869" spans="2:37" x14ac:dyDescent="0.2">
      <c r="B3869" s="66" t="s">
        <v>6131</v>
      </c>
      <c r="C3869" t="s">
        <v>9755</v>
      </c>
      <c r="Q3869" t="s">
        <v>6416</v>
      </c>
      <c r="T3869" s="59" t="s">
        <v>6416</v>
      </c>
      <c r="AK3869" t="str">
        <f t="shared" si="60"/>
        <v/>
      </c>
    </row>
    <row r="3870" spans="2:37" x14ac:dyDescent="0.2">
      <c r="B3870" s="63" t="s">
        <v>6133</v>
      </c>
      <c r="C3870" t="s">
        <v>9756</v>
      </c>
      <c r="Q3870" t="s">
        <v>6416</v>
      </c>
      <c r="T3870" s="59" t="s">
        <v>6416</v>
      </c>
      <c r="AK3870" t="str">
        <f t="shared" si="60"/>
        <v/>
      </c>
    </row>
    <row r="3871" spans="2:37" x14ac:dyDescent="0.2">
      <c r="B3871" s="70" t="s">
        <v>6103</v>
      </c>
      <c r="Q3871" t="s">
        <v>6695</v>
      </c>
      <c r="T3871" s="59" t="s">
        <v>6103</v>
      </c>
      <c r="W3871" t="s">
        <v>6480</v>
      </c>
      <c r="X3871" t="s">
        <v>6488</v>
      </c>
      <c r="Y3871" t="s">
        <v>6453</v>
      </c>
      <c r="Z3871" t="s">
        <v>6454</v>
      </c>
      <c r="AA3871" t="s">
        <v>6455</v>
      </c>
      <c r="AK3871" t="str">
        <f t="shared" si="60"/>
        <v>Zone R3 (Leave out Area)</v>
      </c>
    </row>
    <row r="3872" spans="2:37" x14ac:dyDescent="0.2">
      <c r="B3872" s="63" t="s">
        <v>6135</v>
      </c>
      <c r="C3872" t="s">
        <v>9757</v>
      </c>
      <c r="Q3872" t="s">
        <v>6416</v>
      </c>
      <c r="T3872" s="59" t="s">
        <v>6416</v>
      </c>
      <c r="AK3872" t="str">
        <f t="shared" si="60"/>
        <v/>
      </c>
    </row>
    <row r="3873" spans="2:37" x14ac:dyDescent="0.2">
      <c r="B3873" s="70" t="s">
        <v>6106</v>
      </c>
      <c r="Q3873" t="s">
        <v>6683</v>
      </c>
      <c r="T3873" s="59" t="s">
        <v>6106</v>
      </c>
      <c r="W3873" t="s">
        <v>6480</v>
      </c>
      <c r="X3873" t="s">
        <v>6489</v>
      </c>
      <c r="AK3873" t="str">
        <f t="shared" si="60"/>
        <v>Zone R4</v>
      </c>
    </row>
    <row r="3874" spans="2:37" x14ac:dyDescent="0.2">
      <c r="B3874" s="66" t="s">
        <v>6137</v>
      </c>
      <c r="C3874" t="s">
        <v>9758</v>
      </c>
      <c r="Q3874" t="s">
        <v>6416</v>
      </c>
      <c r="T3874" s="59" t="s">
        <v>6416</v>
      </c>
      <c r="AK3874" t="str">
        <f t="shared" si="60"/>
        <v/>
      </c>
    </row>
    <row r="3875" spans="2:37" x14ac:dyDescent="0.2">
      <c r="B3875" s="66" t="s">
        <v>6139</v>
      </c>
      <c r="C3875" t="s">
        <v>9759</v>
      </c>
      <c r="Q3875" t="s">
        <v>6416</v>
      </c>
      <c r="T3875" s="59" t="s">
        <v>6416</v>
      </c>
      <c r="AK3875" t="str">
        <f t="shared" si="60"/>
        <v/>
      </c>
    </row>
    <row r="3876" spans="2:37" x14ac:dyDescent="0.2">
      <c r="B3876" s="63" t="s">
        <v>6141</v>
      </c>
      <c r="C3876" t="s">
        <v>9760</v>
      </c>
      <c r="Q3876" t="s">
        <v>6416</v>
      </c>
      <c r="T3876" s="59" t="s">
        <v>6416</v>
      </c>
      <c r="AK3876" t="str">
        <f t="shared" si="60"/>
        <v/>
      </c>
    </row>
    <row r="3877" spans="2:37" x14ac:dyDescent="0.2">
      <c r="B3877" s="68" t="s">
        <v>6143</v>
      </c>
      <c r="Q3877" t="s">
        <v>6645</v>
      </c>
      <c r="T3877" s="59" t="s">
        <v>6143</v>
      </c>
      <c r="W3877" t="s">
        <v>6424</v>
      </c>
      <c r="X3877" t="s">
        <v>6427</v>
      </c>
      <c r="AK3877" t="str">
        <f t="shared" si="60"/>
        <v>The Beach</v>
      </c>
    </row>
    <row r="3878" spans="2:37" x14ac:dyDescent="0.2">
      <c r="B3878" s="69" t="s">
        <v>6075</v>
      </c>
      <c r="Q3878" t="s">
        <v>6654</v>
      </c>
      <c r="T3878" s="59" t="s">
        <v>6075</v>
      </c>
      <c r="W3878" t="s">
        <v>6434</v>
      </c>
      <c r="X3878">
        <v>0</v>
      </c>
      <c r="AK3878" t="str">
        <f t="shared" si="60"/>
        <v>Level 0</v>
      </c>
    </row>
    <row r="3879" spans="2:37" x14ac:dyDescent="0.2">
      <c r="B3879" s="70" t="s">
        <v>6144</v>
      </c>
      <c r="Q3879" t="s">
        <v>6687</v>
      </c>
      <c r="T3879" s="59" t="s">
        <v>6144</v>
      </c>
      <c r="W3879" t="s">
        <v>6480</v>
      </c>
      <c r="X3879" t="s">
        <v>6493</v>
      </c>
      <c r="AK3879" t="str">
        <f t="shared" si="60"/>
        <v>Zone B1</v>
      </c>
    </row>
    <row r="3880" spans="2:37" x14ac:dyDescent="0.2">
      <c r="B3880" s="63" t="s">
        <v>6145</v>
      </c>
      <c r="C3880" t="s">
        <v>9761</v>
      </c>
      <c r="Q3880" t="s">
        <v>6416</v>
      </c>
      <c r="T3880" s="59" t="s">
        <v>6416</v>
      </c>
      <c r="AK3880" t="str">
        <f t="shared" si="60"/>
        <v/>
      </c>
    </row>
    <row r="3881" spans="2:37" x14ac:dyDescent="0.2">
      <c r="B3881" s="70" t="s">
        <v>6147</v>
      </c>
      <c r="Q3881" t="s">
        <v>6688</v>
      </c>
      <c r="T3881" s="59" t="s">
        <v>6147</v>
      </c>
      <c r="W3881" t="s">
        <v>6480</v>
      </c>
      <c r="X3881" t="s">
        <v>6494</v>
      </c>
      <c r="AK3881" t="str">
        <f t="shared" si="60"/>
        <v>Zone B2</v>
      </c>
    </row>
    <row r="3882" spans="2:37" x14ac:dyDescent="0.2">
      <c r="B3882" s="66" t="s">
        <v>6148</v>
      </c>
      <c r="C3882" t="s">
        <v>9762</v>
      </c>
      <c r="Q3882" t="s">
        <v>6416</v>
      </c>
      <c r="T3882" s="59" t="s">
        <v>6416</v>
      </c>
      <c r="AK3882" t="str">
        <f t="shared" si="60"/>
        <v/>
      </c>
    </row>
    <row r="3883" spans="2:37" x14ac:dyDescent="0.2">
      <c r="B3883" s="66" t="s">
        <v>6150</v>
      </c>
      <c r="C3883" t="s">
        <v>9763</v>
      </c>
      <c r="Q3883" t="s">
        <v>6416</v>
      </c>
      <c r="T3883" s="59" t="s">
        <v>6416</v>
      </c>
      <c r="AK3883" t="str">
        <f t="shared" si="60"/>
        <v/>
      </c>
    </row>
    <row r="3884" spans="2:37" x14ac:dyDescent="0.2">
      <c r="B3884" s="66" t="s">
        <v>6152</v>
      </c>
      <c r="C3884" t="s">
        <v>9764</v>
      </c>
      <c r="Q3884" t="s">
        <v>6416</v>
      </c>
      <c r="T3884" s="59" t="s">
        <v>6416</v>
      </c>
      <c r="AK3884" t="str">
        <f t="shared" si="60"/>
        <v/>
      </c>
    </row>
    <row r="3885" spans="2:37" x14ac:dyDescent="0.2">
      <c r="B3885" s="63" t="s">
        <v>6154</v>
      </c>
      <c r="C3885" t="s">
        <v>9765</v>
      </c>
      <c r="Q3885" t="s">
        <v>6416</v>
      </c>
      <c r="T3885" s="59" t="s">
        <v>6416</v>
      </c>
      <c r="AK3885" t="str">
        <f t="shared" si="60"/>
        <v/>
      </c>
    </row>
    <row r="3886" spans="2:37" x14ac:dyDescent="0.2">
      <c r="B3886" s="70" t="s">
        <v>6156</v>
      </c>
      <c r="Q3886" t="s">
        <v>6689</v>
      </c>
      <c r="T3886" s="59" t="s">
        <v>6156</v>
      </c>
      <c r="W3886" t="s">
        <v>6480</v>
      </c>
      <c r="X3886" t="s">
        <v>6495</v>
      </c>
      <c r="AK3886" t="str">
        <f t="shared" si="60"/>
        <v>Zone B3</v>
      </c>
    </row>
    <row r="3887" spans="2:37" x14ac:dyDescent="0.2">
      <c r="B3887" s="66" t="s">
        <v>6157</v>
      </c>
      <c r="C3887" t="s">
        <v>9766</v>
      </c>
      <c r="Q3887" t="s">
        <v>6416</v>
      </c>
      <c r="T3887" s="59" t="s">
        <v>6416</v>
      </c>
      <c r="AK3887" t="str">
        <f t="shared" si="60"/>
        <v/>
      </c>
    </row>
    <row r="3888" spans="2:37" x14ac:dyDescent="0.2">
      <c r="B3888" s="66" t="s">
        <v>6159</v>
      </c>
      <c r="C3888" t="s">
        <v>9767</v>
      </c>
      <c r="Q3888" t="s">
        <v>6416</v>
      </c>
      <c r="T3888" s="59" t="s">
        <v>6416</v>
      </c>
      <c r="AK3888" t="str">
        <f t="shared" si="60"/>
        <v/>
      </c>
    </row>
    <row r="3889" spans="2:37" x14ac:dyDescent="0.2">
      <c r="B3889" s="63" t="s">
        <v>6161</v>
      </c>
      <c r="C3889" t="s">
        <v>9768</v>
      </c>
      <c r="Q3889" t="s">
        <v>6416</v>
      </c>
      <c r="T3889" s="59" t="s">
        <v>6416</v>
      </c>
      <c r="AK3889" t="str">
        <f t="shared" si="60"/>
        <v/>
      </c>
    </row>
    <row r="3890" spans="2:37" x14ac:dyDescent="0.2">
      <c r="B3890" s="70" t="s">
        <v>6163</v>
      </c>
      <c r="Q3890" t="s">
        <v>6692</v>
      </c>
      <c r="T3890" s="59" t="s">
        <v>6163</v>
      </c>
      <c r="W3890" t="s">
        <v>6480</v>
      </c>
      <c r="X3890" t="s">
        <v>6498</v>
      </c>
      <c r="AK3890" t="str">
        <f t="shared" si="60"/>
        <v>Zone B4</v>
      </c>
    </row>
    <row r="3891" spans="2:37" x14ac:dyDescent="0.2">
      <c r="B3891" s="66" t="s">
        <v>6164</v>
      </c>
      <c r="C3891" t="s">
        <v>9769</v>
      </c>
      <c r="Q3891" t="s">
        <v>6416</v>
      </c>
      <c r="T3891" s="59" t="s">
        <v>6416</v>
      </c>
      <c r="AK3891" t="str">
        <f t="shared" si="60"/>
        <v/>
      </c>
    </row>
    <row r="3892" spans="2:37" x14ac:dyDescent="0.2">
      <c r="B3892" s="63" t="s">
        <v>6166</v>
      </c>
      <c r="C3892" t="s">
        <v>9770</v>
      </c>
      <c r="Q3892" t="s">
        <v>6416</v>
      </c>
      <c r="T3892" s="59" t="s">
        <v>6416</v>
      </c>
      <c r="AK3892" t="str">
        <f t="shared" si="60"/>
        <v/>
      </c>
    </row>
    <row r="3893" spans="2:37" x14ac:dyDescent="0.2">
      <c r="B3893" s="70" t="s">
        <v>6168</v>
      </c>
      <c r="Q3893" t="s">
        <v>6690</v>
      </c>
      <c r="T3893" s="59" t="s">
        <v>6168</v>
      </c>
      <c r="W3893" t="s">
        <v>6480</v>
      </c>
      <c r="X3893" t="s">
        <v>6496</v>
      </c>
      <c r="AK3893" t="str">
        <f t="shared" si="60"/>
        <v>Zone B5</v>
      </c>
    </row>
    <row r="3894" spans="2:37" x14ac:dyDescent="0.2">
      <c r="B3894" s="63" t="s">
        <v>6169</v>
      </c>
      <c r="C3894" t="s">
        <v>9771</v>
      </c>
      <c r="Q3894" t="s">
        <v>6416</v>
      </c>
      <c r="T3894" s="59" t="s">
        <v>6416</v>
      </c>
      <c r="AK3894" t="str">
        <f t="shared" si="60"/>
        <v/>
      </c>
    </row>
    <row r="3895" spans="2:37" x14ac:dyDescent="0.2">
      <c r="B3895" s="68" t="s">
        <v>6171</v>
      </c>
      <c r="Q3895" t="s">
        <v>6646</v>
      </c>
      <c r="T3895" s="59" t="s">
        <v>6171</v>
      </c>
      <c r="W3895" t="s">
        <v>6424</v>
      </c>
      <c r="X3895" t="s">
        <v>6428</v>
      </c>
      <c r="AK3895" t="str">
        <f t="shared" si="60"/>
        <v>The Tail</v>
      </c>
    </row>
    <row r="3896" spans="2:37" x14ac:dyDescent="0.2">
      <c r="B3896" s="69" t="s">
        <v>6172</v>
      </c>
      <c r="Q3896" t="s">
        <v>6814</v>
      </c>
      <c r="T3896" s="59" t="s">
        <v>6172</v>
      </c>
      <c r="W3896" t="s">
        <v>6480</v>
      </c>
      <c r="X3896" t="s">
        <v>6500</v>
      </c>
      <c r="Y3896" t="s">
        <v>6610</v>
      </c>
      <c r="Z3896" t="s">
        <v>6611</v>
      </c>
      <c r="AK3896" t="str">
        <f t="shared" si="60"/>
        <v>Zone T1 Guestrooms (M03)</v>
      </c>
    </row>
    <row r="3897" spans="2:37" x14ac:dyDescent="0.2">
      <c r="B3897" s="70" t="s">
        <v>6173</v>
      </c>
      <c r="Q3897" t="s">
        <v>6649</v>
      </c>
      <c r="T3897" s="59" t="s">
        <v>6173</v>
      </c>
      <c r="W3897" t="s">
        <v>6434</v>
      </c>
      <c r="X3897">
        <v>1</v>
      </c>
      <c r="AK3897" t="str">
        <f t="shared" si="60"/>
        <v>Level 1</v>
      </c>
    </row>
    <row r="3898" spans="2:37" x14ac:dyDescent="0.2">
      <c r="B3898" s="71" t="s">
        <v>6174</v>
      </c>
      <c r="Q3898" t="s">
        <v>6696</v>
      </c>
      <c r="T3898" s="59" t="s">
        <v>6174</v>
      </c>
      <c r="W3898" t="s">
        <v>6480</v>
      </c>
      <c r="X3898" t="s">
        <v>6500</v>
      </c>
      <c r="AK3898" t="str">
        <f t="shared" si="60"/>
        <v>Zone T1</v>
      </c>
    </row>
    <row r="3899" spans="2:37" x14ac:dyDescent="0.2">
      <c r="B3899" s="66" t="s">
        <v>6175</v>
      </c>
      <c r="C3899" t="s">
        <v>9772</v>
      </c>
      <c r="Q3899" t="s">
        <v>6416</v>
      </c>
      <c r="T3899" s="59" t="s">
        <v>6416</v>
      </c>
      <c r="AK3899" t="str">
        <f t="shared" si="60"/>
        <v/>
      </c>
    </row>
    <row r="3900" spans="2:37" x14ac:dyDescent="0.2">
      <c r="B3900" s="66" t="s">
        <v>6177</v>
      </c>
      <c r="C3900" t="s">
        <v>9773</v>
      </c>
      <c r="Q3900" t="s">
        <v>6416</v>
      </c>
      <c r="T3900" s="59" t="s">
        <v>6416</v>
      </c>
      <c r="AK3900" t="str">
        <f t="shared" si="60"/>
        <v/>
      </c>
    </row>
    <row r="3901" spans="2:37" x14ac:dyDescent="0.2">
      <c r="B3901" s="66" t="s">
        <v>6179</v>
      </c>
      <c r="C3901" t="s">
        <v>9774</v>
      </c>
      <c r="Q3901" t="s">
        <v>6416</v>
      </c>
      <c r="T3901" s="59" t="s">
        <v>6416</v>
      </c>
      <c r="AK3901" t="str">
        <f t="shared" si="60"/>
        <v/>
      </c>
    </row>
    <row r="3902" spans="2:37" x14ac:dyDescent="0.2">
      <c r="B3902" s="66" t="s">
        <v>6181</v>
      </c>
      <c r="C3902" t="s">
        <v>9775</v>
      </c>
      <c r="Q3902" t="s">
        <v>6416</v>
      </c>
      <c r="T3902" s="59" t="s">
        <v>6416</v>
      </c>
      <c r="AK3902" t="str">
        <f t="shared" si="60"/>
        <v/>
      </c>
    </row>
    <row r="3903" spans="2:37" x14ac:dyDescent="0.2">
      <c r="B3903" s="66" t="s">
        <v>6183</v>
      </c>
      <c r="C3903" t="s">
        <v>9776</v>
      </c>
      <c r="Q3903" t="s">
        <v>6416</v>
      </c>
      <c r="T3903" s="59" t="s">
        <v>6416</v>
      </c>
      <c r="AK3903" t="str">
        <f t="shared" si="60"/>
        <v/>
      </c>
    </row>
    <row r="3904" spans="2:37" x14ac:dyDescent="0.2">
      <c r="B3904" s="66" t="s">
        <v>6185</v>
      </c>
      <c r="C3904" t="s">
        <v>9777</v>
      </c>
      <c r="Q3904" t="s">
        <v>6416</v>
      </c>
      <c r="T3904" s="59" t="s">
        <v>6416</v>
      </c>
      <c r="AK3904" t="str">
        <f t="shared" si="60"/>
        <v/>
      </c>
    </row>
    <row r="3905" spans="2:37" x14ac:dyDescent="0.2">
      <c r="B3905" s="66" t="s">
        <v>6187</v>
      </c>
      <c r="C3905" t="s">
        <v>9778</v>
      </c>
      <c r="Q3905" t="s">
        <v>6416</v>
      </c>
      <c r="T3905" s="59" t="s">
        <v>6416</v>
      </c>
      <c r="AK3905" t="str">
        <f t="shared" si="60"/>
        <v/>
      </c>
    </row>
    <row r="3906" spans="2:37" x14ac:dyDescent="0.2">
      <c r="B3906" s="63" t="s">
        <v>6189</v>
      </c>
      <c r="C3906" t="s">
        <v>9779</v>
      </c>
      <c r="Q3906" t="s">
        <v>6416</v>
      </c>
      <c r="T3906" s="59" t="s">
        <v>6416</v>
      </c>
      <c r="AK3906" t="str">
        <f t="shared" si="60"/>
        <v/>
      </c>
    </row>
    <row r="3907" spans="2:37" x14ac:dyDescent="0.2">
      <c r="B3907" s="70" t="s">
        <v>6191</v>
      </c>
      <c r="Q3907" t="s">
        <v>6650</v>
      </c>
      <c r="T3907" s="59" t="s">
        <v>6191</v>
      </c>
      <c r="W3907" t="s">
        <v>6434</v>
      </c>
      <c r="X3907">
        <v>2</v>
      </c>
      <c r="AK3907" t="str">
        <f t="shared" si="60"/>
        <v>Level 2</v>
      </c>
    </row>
    <row r="3908" spans="2:37" x14ac:dyDescent="0.2">
      <c r="B3908" s="71" t="s">
        <v>6192</v>
      </c>
      <c r="Q3908" t="s">
        <v>6697</v>
      </c>
      <c r="T3908" s="59" t="s">
        <v>6192</v>
      </c>
      <c r="W3908" t="s">
        <v>6480</v>
      </c>
      <c r="X3908" t="s">
        <v>6501</v>
      </c>
      <c r="AK3908" t="str">
        <f t="shared" si="60"/>
        <v>Zone T2</v>
      </c>
    </row>
    <row r="3909" spans="2:37" x14ac:dyDescent="0.2">
      <c r="B3909" s="66" t="s">
        <v>6193</v>
      </c>
      <c r="C3909" t="s">
        <v>9780</v>
      </c>
      <c r="Q3909" t="s">
        <v>6416</v>
      </c>
      <c r="T3909" s="59" t="s">
        <v>6416</v>
      </c>
      <c r="AK3909" t="str">
        <f t="shared" si="60"/>
        <v/>
      </c>
    </row>
    <row r="3910" spans="2:37" x14ac:dyDescent="0.2">
      <c r="B3910" s="66" t="s">
        <v>6195</v>
      </c>
      <c r="C3910" t="s">
        <v>9781</v>
      </c>
      <c r="Q3910" t="s">
        <v>6416</v>
      </c>
      <c r="T3910" s="59" t="s">
        <v>6416</v>
      </c>
      <c r="AK3910" t="str">
        <f t="shared" ref="AK3910:AK3973" si="61">CONCATENATE(W3910,IF(X3910&lt;&gt;""," ",""),X3910,IF(Y3910&lt;&gt;""," ",""),Y3910,IF(Z3910&lt;&gt;""," ",""),Z3910,IF(AA3910&lt;&gt;""," ",""),AA3910,IF(AB3910&lt;&gt;""," ",""),AB3910,IF(AC3910&lt;&gt;""," ",""),AC3910,IF(AD3910&lt;&gt;""," ",""),AD3910,IF(AE3910&lt;&gt;""," ",""),AE3910,IF(AF3910&lt;&gt;""," ",""),AF3910,IF(AG3910&lt;&gt;""," ",""),AG3910,IF(AH3910&lt;&gt;""," ",""),AH3910,IF(AI3910&lt;&gt;""," ",""),AI3910,IF(AJ3910&lt;&gt;""," ",""),AJ3910)</f>
        <v/>
      </c>
    </row>
    <row r="3911" spans="2:37" x14ac:dyDescent="0.2">
      <c r="B3911" s="66" t="s">
        <v>6197</v>
      </c>
      <c r="C3911" t="s">
        <v>9782</v>
      </c>
      <c r="Q3911" t="s">
        <v>6416</v>
      </c>
      <c r="T3911" s="59" t="s">
        <v>6416</v>
      </c>
      <c r="AK3911" t="str">
        <f t="shared" si="61"/>
        <v/>
      </c>
    </row>
    <row r="3912" spans="2:37" x14ac:dyDescent="0.2">
      <c r="B3912" s="66" t="s">
        <v>6199</v>
      </c>
      <c r="C3912" t="s">
        <v>9783</v>
      </c>
      <c r="Q3912" t="s">
        <v>6416</v>
      </c>
      <c r="T3912" s="59" t="s">
        <v>6416</v>
      </c>
      <c r="AK3912" t="str">
        <f t="shared" si="61"/>
        <v/>
      </c>
    </row>
    <row r="3913" spans="2:37" x14ac:dyDescent="0.2">
      <c r="B3913" s="66" t="s">
        <v>6201</v>
      </c>
      <c r="C3913" t="s">
        <v>9784</v>
      </c>
      <c r="Q3913" t="s">
        <v>6416</v>
      </c>
      <c r="T3913" s="59" t="s">
        <v>6416</v>
      </c>
      <c r="AK3913" t="str">
        <f t="shared" si="61"/>
        <v/>
      </c>
    </row>
    <row r="3914" spans="2:37" x14ac:dyDescent="0.2">
      <c r="B3914" s="66" t="s">
        <v>6203</v>
      </c>
      <c r="C3914" t="s">
        <v>9785</v>
      </c>
      <c r="Q3914" t="s">
        <v>6416</v>
      </c>
      <c r="T3914" s="59" t="s">
        <v>6416</v>
      </c>
      <c r="AK3914" t="str">
        <f t="shared" si="61"/>
        <v/>
      </c>
    </row>
    <row r="3915" spans="2:37" x14ac:dyDescent="0.2">
      <c r="B3915" s="66" t="s">
        <v>6205</v>
      </c>
      <c r="C3915" t="s">
        <v>9786</v>
      </c>
      <c r="Q3915" t="s">
        <v>6416</v>
      </c>
      <c r="T3915" s="59" t="s">
        <v>6416</v>
      </c>
      <c r="AK3915" t="str">
        <f t="shared" si="61"/>
        <v/>
      </c>
    </row>
    <row r="3916" spans="2:37" x14ac:dyDescent="0.2">
      <c r="B3916" s="63" t="s">
        <v>6207</v>
      </c>
      <c r="C3916" t="s">
        <v>9787</v>
      </c>
      <c r="Q3916" t="s">
        <v>6416</v>
      </c>
      <c r="T3916" s="59" t="s">
        <v>6416</v>
      </c>
      <c r="AK3916" t="str">
        <f t="shared" si="61"/>
        <v/>
      </c>
    </row>
    <row r="3917" spans="2:37" x14ac:dyDescent="0.2">
      <c r="B3917" s="67" t="s">
        <v>363</v>
      </c>
      <c r="Q3917" t="s">
        <v>6668</v>
      </c>
      <c r="T3917" s="59" t="s">
        <v>363</v>
      </c>
      <c r="W3917" t="s">
        <v>6465</v>
      </c>
      <c r="X3917" t="s">
        <v>6435</v>
      </c>
      <c r="Y3917" t="s">
        <v>6443</v>
      </c>
      <c r="Z3917" t="s">
        <v>6466</v>
      </c>
      <c r="AA3917" t="s">
        <v>6467</v>
      </c>
      <c r="AB3917" t="s">
        <v>6419</v>
      </c>
      <c r="AC3917" t="s">
        <v>6468</v>
      </c>
      <c r="AK3917" t="str">
        <f t="shared" si="61"/>
        <v>Review &amp; Approval by DAR / TRSDC</v>
      </c>
    </row>
    <row r="3918" spans="2:37" x14ac:dyDescent="0.2">
      <c r="B3918" s="68" t="s">
        <v>5988</v>
      </c>
      <c r="Q3918" t="s">
        <v>6643</v>
      </c>
      <c r="T3918" s="59" t="s">
        <v>5988</v>
      </c>
      <c r="W3918" t="s">
        <v>6424</v>
      </c>
      <c r="X3918" t="s">
        <v>6425</v>
      </c>
      <c r="AK3918" t="str">
        <f t="shared" si="61"/>
        <v>The Mound</v>
      </c>
    </row>
    <row r="3919" spans="2:37" x14ac:dyDescent="0.2">
      <c r="B3919" s="69" t="s">
        <v>6075</v>
      </c>
      <c r="Q3919" t="s">
        <v>6654</v>
      </c>
      <c r="T3919" s="59" t="s">
        <v>6075</v>
      </c>
      <c r="W3919" t="s">
        <v>6434</v>
      </c>
      <c r="X3919">
        <v>0</v>
      </c>
      <c r="AK3919" t="str">
        <f t="shared" si="61"/>
        <v>Level 0</v>
      </c>
    </row>
    <row r="3920" spans="2:37" x14ac:dyDescent="0.2">
      <c r="B3920" s="70" t="s">
        <v>5990</v>
      </c>
      <c r="Q3920" t="s">
        <v>6680</v>
      </c>
      <c r="T3920" s="59" t="s">
        <v>5990</v>
      </c>
      <c r="W3920" t="s">
        <v>6480</v>
      </c>
      <c r="X3920" t="s">
        <v>6486</v>
      </c>
      <c r="AK3920" t="str">
        <f t="shared" si="61"/>
        <v>Zone M3</v>
      </c>
    </row>
    <row r="3921" spans="2:37" x14ac:dyDescent="0.2">
      <c r="B3921" s="63" t="s">
        <v>6209</v>
      </c>
      <c r="C3921" t="s">
        <v>9788</v>
      </c>
      <c r="Q3921" t="s">
        <v>6416</v>
      </c>
      <c r="T3921" s="59" t="s">
        <v>6416</v>
      </c>
      <c r="AK3921" t="str">
        <f t="shared" si="61"/>
        <v/>
      </c>
    </row>
    <row r="3922" spans="2:37" x14ac:dyDescent="0.2">
      <c r="B3922" s="69" t="s">
        <v>5993</v>
      </c>
      <c r="Q3922" t="s">
        <v>6650</v>
      </c>
      <c r="T3922" s="59" t="s">
        <v>5993</v>
      </c>
      <c r="W3922" t="s">
        <v>6434</v>
      </c>
      <c r="X3922">
        <v>2</v>
      </c>
      <c r="AK3922" t="str">
        <f t="shared" si="61"/>
        <v>Level 2</v>
      </c>
    </row>
    <row r="3923" spans="2:37" x14ac:dyDescent="0.2">
      <c r="B3923" s="70" t="s">
        <v>5994</v>
      </c>
      <c r="Q3923" t="s">
        <v>6679</v>
      </c>
      <c r="T3923" s="59" t="s">
        <v>5994</v>
      </c>
      <c r="W3923" t="s">
        <v>6480</v>
      </c>
      <c r="X3923" t="s">
        <v>6485</v>
      </c>
      <c r="AK3923" t="str">
        <f t="shared" si="61"/>
        <v>Zone M1</v>
      </c>
    </row>
    <row r="3924" spans="2:37" x14ac:dyDescent="0.2">
      <c r="B3924" s="66" t="s">
        <v>6211</v>
      </c>
      <c r="C3924" t="s">
        <v>9789</v>
      </c>
      <c r="Q3924" t="s">
        <v>6416</v>
      </c>
      <c r="T3924" s="59" t="s">
        <v>6416</v>
      </c>
      <c r="AK3924" t="str">
        <f t="shared" si="61"/>
        <v/>
      </c>
    </row>
    <row r="3925" spans="2:37" x14ac:dyDescent="0.2">
      <c r="B3925" s="63" t="s">
        <v>6213</v>
      </c>
      <c r="C3925" t="s">
        <v>9790</v>
      </c>
      <c r="Q3925" t="s">
        <v>6416</v>
      </c>
      <c r="T3925" s="59" t="s">
        <v>6416</v>
      </c>
      <c r="AK3925" t="str">
        <f t="shared" si="61"/>
        <v/>
      </c>
    </row>
    <row r="3926" spans="2:37" x14ac:dyDescent="0.2">
      <c r="B3926" s="70" t="s">
        <v>5999</v>
      </c>
      <c r="Q3926" t="s">
        <v>6685</v>
      </c>
      <c r="T3926" s="59" t="s">
        <v>5999</v>
      </c>
      <c r="W3926" t="s">
        <v>6480</v>
      </c>
      <c r="X3926" t="s">
        <v>6491</v>
      </c>
      <c r="AK3926" t="str">
        <f t="shared" si="61"/>
        <v>Zone M2</v>
      </c>
    </row>
    <row r="3927" spans="2:37" x14ac:dyDescent="0.2">
      <c r="B3927" s="66" t="s">
        <v>6215</v>
      </c>
      <c r="C3927" t="s">
        <v>9791</v>
      </c>
      <c r="Q3927" t="s">
        <v>6416</v>
      </c>
      <c r="T3927" s="59" t="s">
        <v>6416</v>
      </c>
      <c r="AK3927" t="str">
        <f t="shared" si="61"/>
        <v/>
      </c>
    </row>
    <row r="3928" spans="2:37" x14ac:dyDescent="0.2">
      <c r="B3928" s="66" t="s">
        <v>6217</v>
      </c>
      <c r="C3928" t="s">
        <v>9792</v>
      </c>
      <c r="Q3928" t="s">
        <v>6416</v>
      </c>
      <c r="T3928" s="59" t="s">
        <v>6416</v>
      </c>
      <c r="AK3928" t="str">
        <f t="shared" si="61"/>
        <v/>
      </c>
    </row>
    <row r="3929" spans="2:37" x14ac:dyDescent="0.2">
      <c r="B3929" s="66" t="s">
        <v>6219</v>
      </c>
      <c r="C3929" t="s">
        <v>9793</v>
      </c>
      <c r="Q3929" t="s">
        <v>6416</v>
      </c>
      <c r="T3929" s="59" t="s">
        <v>6416</v>
      </c>
      <c r="AK3929" t="str">
        <f t="shared" si="61"/>
        <v/>
      </c>
    </row>
    <row r="3930" spans="2:37" x14ac:dyDescent="0.2">
      <c r="B3930" s="63" t="s">
        <v>6221</v>
      </c>
      <c r="C3930" t="s">
        <v>9794</v>
      </c>
      <c r="Q3930" t="s">
        <v>6416</v>
      </c>
      <c r="T3930" s="59" t="s">
        <v>6416</v>
      </c>
      <c r="AK3930" t="str">
        <f t="shared" si="61"/>
        <v/>
      </c>
    </row>
    <row r="3931" spans="2:37" x14ac:dyDescent="0.2">
      <c r="B3931" s="70" t="s">
        <v>5990</v>
      </c>
      <c r="Q3931" t="s">
        <v>6680</v>
      </c>
      <c r="T3931" s="59" t="s">
        <v>5990</v>
      </c>
      <c r="W3931" t="s">
        <v>6480</v>
      </c>
      <c r="X3931" t="s">
        <v>6486</v>
      </c>
      <c r="AK3931" t="str">
        <f t="shared" si="61"/>
        <v>Zone M3</v>
      </c>
    </row>
    <row r="3932" spans="2:37" x14ac:dyDescent="0.2">
      <c r="B3932" s="66" t="s">
        <v>6223</v>
      </c>
      <c r="C3932" t="s">
        <v>9795</v>
      </c>
      <c r="Q3932" t="s">
        <v>6416</v>
      </c>
      <c r="T3932" s="59" t="s">
        <v>6416</v>
      </c>
      <c r="AK3932" t="str">
        <f t="shared" si="61"/>
        <v/>
      </c>
    </row>
    <row r="3933" spans="2:37" x14ac:dyDescent="0.2">
      <c r="B3933" s="66" t="s">
        <v>6225</v>
      </c>
      <c r="C3933" t="s">
        <v>9796</v>
      </c>
      <c r="Q3933" t="s">
        <v>6416</v>
      </c>
      <c r="T3933" s="59" t="s">
        <v>6416</v>
      </c>
      <c r="AK3933" t="str">
        <f t="shared" si="61"/>
        <v/>
      </c>
    </row>
    <row r="3934" spans="2:37" x14ac:dyDescent="0.2">
      <c r="B3934" s="63" t="s">
        <v>6227</v>
      </c>
      <c r="C3934" t="s">
        <v>9797</v>
      </c>
      <c r="Q3934" t="s">
        <v>6416</v>
      </c>
      <c r="T3934" s="59" t="s">
        <v>6416</v>
      </c>
      <c r="AK3934" t="str">
        <f t="shared" si="61"/>
        <v/>
      </c>
    </row>
    <row r="3935" spans="2:37" x14ac:dyDescent="0.2">
      <c r="B3935" s="70" t="s">
        <v>6014</v>
      </c>
      <c r="Q3935" t="s">
        <v>6686</v>
      </c>
      <c r="T3935" s="59" t="s">
        <v>6014</v>
      </c>
      <c r="W3935" t="s">
        <v>6480</v>
      </c>
      <c r="X3935" t="s">
        <v>6492</v>
      </c>
      <c r="AK3935" t="str">
        <f t="shared" si="61"/>
        <v>Zone M4</v>
      </c>
    </row>
    <row r="3936" spans="2:37" x14ac:dyDescent="0.2">
      <c r="B3936" s="66" t="s">
        <v>6229</v>
      </c>
      <c r="C3936" t="s">
        <v>9798</v>
      </c>
      <c r="Q3936" t="s">
        <v>6416</v>
      </c>
      <c r="T3936" s="59" t="s">
        <v>6416</v>
      </c>
      <c r="AK3936" t="str">
        <f t="shared" si="61"/>
        <v/>
      </c>
    </row>
    <row r="3937" spans="2:37" x14ac:dyDescent="0.2">
      <c r="B3937" s="66" t="s">
        <v>6231</v>
      </c>
      <c r="C3937" t="s">
        <v>9799</v>
      </c>
      <c r="Q3937" t="s">
        <v>6416</v>
      </c>
      <c r="T3937" s="59" t="s">
        <v>6416</v>
      </c>
      <c r="AK3937" t="str">
        <f t="shared" si="61"/>
        <v/>
      </c>
    </row>
    <row r="3938" spans="2:37" x14ac:dyDescent="0.2">
      <c r="B3938" s="66" t="s">
        <v>6233</v>
      </c>
      <c r="C3938" t="s">
        <v>9800</v>
      </c>
      <c r="Q3938" t="s">
        <v>6416</v>
      </c>
      <c r="T3938" s="59" t="s">
        <v>6416</v>
      </c>
      <c r="AK3938" t="str">
        <f t="shared" si="61"/>
        <v/>
      </c>
    </row>
    <row r="3939" spans="2:37" x14ac:dyDescent="0.2">
      <c r="B3939" s="66" t="s">
        <v>6235</v>
      </c>
      <c r="C3939" t="s">
        <v>9801</v>
      </c>
      <c r="Q3939" t="s">
        <v>6416</v>
      </c>
      <c r="T3939" s="59" t="s">
        <v>6416</v>
      </c>
      <c r="AK3939" t="str">
        <f t="shared" si="61"/>
        <v/>
      </c>
    </row>
    <row r="3940" spans="2:37" x14ac:dyDescent="0.2">
      <c r="B3940" s="66" t="s">
        <v>6237</v>
      </c>
      <c r="C3940" t="s">
        <v>9802</v>
      </c>
      <c r="Q3940" t="s">
        <v>6416</v>
      </c>
      <c r="T3940" s="59" t="s">
        <v>6416</v>
      </c>
      <c r="AK3940" t="str">
        <f t="shared" si="61"/>
        <v/>
      </c>
    </row>
    <row r="3941" spans="2:37" x14ac:dyDescent="0.2">
      <c r="B3941" s="63" t="s">
        <v>6239</v>
      </c>
      <c r="C3941" t="s">
        <v>9803</v>
      </c>
      <c r="Q3941" t="s">
        <v>6416</v>
      </c>
      <c r="T3941" s="59" t="s">
        <v>6416</v>
      </c>
      <c r="AK3941" t="str">
        <f t="shared" si="61"/>
        <v/>
      </c>
    </row>
    <row r="3942" spans="2:37" x14ac:dyDescent="0.2">
      <c r="B3942" s="69" t="s">
        <v>6027</v>
      </c>
      <c r="Q3942" t="s">
        <v>6651</v>
      </c>
      <c r="T3942" s="59" t="s">
        <v>6027</v>
      </c>
      <c r="W3942" t="s">
        <v>6434</v>
      </c>
      <c r="X3942">
        <v>3</v>
      </c>
      <c r="AK3942" t="str">
        <f t="shared" si="61"/>
        <v>Level 3</v>
      </c>
    </row>
    <row r="3943" spans="2:37" x14ac:dyDescent="0.2">
      <c r="B3943" s="70" t="s">
        <v>5994</v>
      </c>
      <c r="Q3943" t="s">
        <v>6679</v>
      </c>
      <c r="T3943" s="59" t="s">
        <v>5994</v>
      </c>
      <c r="W3943" t="s">
        <v>6480</v>
      </c>
      <c r="X3943" t="s">
        <v>6485</v>
      </c>
      <c r="AK3943" t="str">
        <f t="shared" si="61"/>
        <v>Zone M1</v>
      </c>
    </row>
    <row r="3944" spans="2:37" x14ac:dyDescent="0.2">
      <c r="B3944" s="66" t="s">
        <v>6241</v>
      </c>
      <c r="C3944" t="s">
        <v>9804</v>
      </c>
      <c r="Q3944" t="s">
        <v>6416</v>
      </c>
      <c r="T3944" s="59" t="s">
        <v>6416</v>
      </c>
      <c r="AK3944" t="str">
        <f t="shared" si="61"/>
        <v/>
      </c>
    </row>
    <row r="3945" spans="2:37" x14ac:dyDescent="0.2">
      <c r="B3945" s="63" t="s">
        <v>6243</v>
      </c>
      <c r="C3945" t="s">
        <v>9805</v>
      </c>
      <c r="Q3945" t="s">
        <v>6416</v>
      </c>
      <c r="T3945" s="59" t="s">
        <v>6416</v>
      </c>
      <c r="AK3945" t="str">
        <f t="shared" si="61"/>
        <v/>
      </c>
    </row>
    <row r="3946" spans="2:37" x14ac:dyDescent="0.2">
      <c r="B3946" s="70" t="s">
        <v>5999</v>
      </c>
      <c r="Q3946" t="s">
        <v>6685</v>
      </c>
      <c r="T3946" s="59" t="s">
        <v>5999</v>
      </c>
      <c r="W3946" t="s">
        <v>6480</v>
      </c>
      <c r="X3946" t="s">
        <v>6491</v>
      </c>
      <c r="AK3946" t="str">
        <f t="shared" si="61"/>
        <v>Zone M2</v>
      </c>
    </row>
    <row r="3947" spans="2:37" x14ac:dyDescent="0.2">
      <c r="B3947" s="66" t="s">
        <v>6245</v>
      </c>
      <c r="C3947" t="s">
        <v>9806</v>
      </c>
      <c r="Q3947" t="s">
        <v>6416</v>
      </c>
      <c r="T3947" s="59" t="s">
        <v>6416</v>
      </c>
      <c r="AK3947" t="str">
        <f t="shared" si="61"/>
        <v/>
      </c>
    </row>
    <row r="3948" spans="2:37" x14ac:dyDescent="0.2">
      <c r="B3948" s="66" t="s">
        <v>6247</v>
      </c>
      <c r="C3948" t="s">
        <v>9807</v>
      </c>
      <c r="Q3948" t="s">
        <v>6416</v>
      </c>
      <c r="T3948" s="59" t="s">
        <v>6416</v>
      </c>
      <c r="AK3948" t="str">
        <f t="shared" si="61"/>
        <v/>
      </c>
    </row>
    <row r="3949" spans="2:37" x14ac:dyDescent="0.2">
      <c r="B3949" s="63" t="s">
        <v>6249</v>
      </c>
      <c r="C3949" t="s">
        <v>9808</v>
      </c>
      <c r="Q3949" t="s">
        <v>6416</v>
      </c>
      <c r="T3949" s="59" t="s">
        <v>6416</v>
      </c>
      <c r="AK3949" t="str">
        <f t="shared" si="61"/>
        <v/>
      </c>
    </row>
    <row r="3950" spans="2:37" x14ac:dyDescent="0.2">
      <c r="B3950" s="70" t="s">
        <v>5990</v>
      </c>
      <c r="Q3950" t="s">
        <v>6680</v>
      </c>
      <c r="T3950" s="59" t="s">
        <v>5990</v>
      </c>
      <c r="W3950" t="s">
        <v>6480</v>
      </c>
      <c r="X3950" t="s">
        <v>6486</v>
      </c>
      <c r="AK3950" t="str">
        <f t="shared" si="61"/>
        <v>Zone M3</v>
      </c>
    </row>
    <row r="3951" spans="2:37" x14ac:dyDescent="0.2">
      <c r="B3951" s="66" t="s">
        <v>6251</v>
      </c>
      <c r="C3951" t="s">
        <v>9809</v>
      </c>
      <c r="Q3951" t="s">
        <v>6416</v>
      </c>
      <c r="T3951" s="59" t="s">
        <v>6416</v>
      </c>
      <c r="AK3951" t="str">
        <f t="shared" si="61"/>
        <v/>
      </c>
    </row>
    <row r="3952" spans="2:37" x14ac:dyDescent="0.2">
      <c r="B3952" s="66" t="s">
        <v>6253</v>
      </c>
      <c r="C3952" t="s">
        <v>9810</v>
      </c>
      <c r="Q3952" t="s">
        <v>6416</v>
      </c>
      <c r="T3952" s="59" t="s">
        <v>6416</v>
      </c>
      <c r="AK3952" t="str">
        <f t="shared" si="61"/>
        <v/>
      </c>
    </row>
    <row r="3953" spans="2:37" x14ac:dyDescent="0.2">
      <c r="B3953" s="63" t="s">
        <v>6255</v>
      </c>
      <c r="C3953" t="s">
        <v>9811</v>
      </c>
      <c r="Q3953" t="s">
        <v>6416</v>
      </c>
      <c r="T3953" s="59" t="s">
        <v>6416</v>
      </c>
      <c r="AK3953" t="str">
        <f t="shared" si="61"/>
        <v/>
      </c>
    </row>
    <row r="3954" spans="2:37" x14ac:dyDescent="0.2">
      <c r="B3954" s="70" t="s">
        <v>6014</v>
      </c>
      <c r="Q3954" t="s">
        <v>6686</v>
      </c>
      <c r="T3954" s="59" t="s">
        <v>6014</v>
      </c>
      <c r="W3954" t="s">
        <v>6480</v>
      </c>
      <c r="X3954" t="s">
        <v>6492</v>
      </c>
      <c r="AK3954" t="str">
        <f t="shared" si="61"/>
        <v>Zone M4</v>
      </c>
    </row>
    <row r="3955" spans="2:37" x14ac:dyDescent="0.2">
      <c r="B3955" s="66" t="s">
        <v>6257</v>
      </c>
      <c r="C3955" t="s">
        <v>9812</v>
      </c>
      <c r="Q3955" t="s">
        <v>6416</v>
      </c>
      <c r="T3955" s="59" t="s">
        <v>6416</v>
      </c>
      <c r="AK3955" t="str">
        <f t="shared" si="61"/>
        <v/>
      </c>
    </row>
    <row r="3956" spans="2:37" x14ac:dyDescent="0.2">
      <c r="B3956" s="66" t="s">
        <v>6259</v>
      </c>
      <c r="C3956" t="s">
        <v>9813</v>
      </c>
      <c r="Q3956" t="s">
        <v>6416</v>
      </c>
      <c r="T3956" s="59" t="s">
        <v>6416</v>
      </c>
      <c r="AK3956" t="str">
        <f t="shared" si="61"/>
        <v/>
      </c>
    </row>
    <row r="3957" spans="2:37" x14ac:dyDescent="0.2">
      <c r="B3957" s="66" t="s">
        <v>6261</v>
      </c>
      <c r="C3957" t="s">
        <v>9814</v>
      </c>
      <c r="Q3957" t="s">
        <v>6416</v>
      </c>
      <c r="T3957" s="59" t="s">
        <v>6416</v>
      </c>
      <c r="AK3957" t="str">
        <f t="shared" si="61"/>
        <v/>
      </c>
    </row>
    <row r="3958" spans="2:37" x14ac:dyDescent="0.2">
      <c r="B3958" s="66" t="s">
        <v>6263</v>
      </c>
      <c r="C3958" t="s">
        <v>9815</v>
      </c>
      <c r="Q3958" t="s">
        <v>6416</v>
      </c>
      <c r="T3958" s="59" t="s">
        <v>6416</v>
      </c>
      <c r="AK3958" t="str">
        <f t="shared" si="61"/>
        <v/>
      </c>
    </row>
    <row r="3959" spans="2:37" x14ac:dyDescent="0.2">
      <c r="B3959" s="63" t="s">
        <v>6265</v>
      </c>
      <c r="C3959" t="s">
        <v>9816</v>
      </c>
      <c r="Q3959" t="s">
        <v>6416</v>
      </c>
      <c r="T3959" s="59" t="s">
        <v>6416</v>
      </c>
      <c r="AK3959" t="str">
        <f t="shared" si="61"/>
        <v/>
      </c>
    </row>
    <row r="3960" spans="2:37" x14ac:dyDescent="0.2">
      <c r="B3960" s="69" t="s">
        <v>6054</v>
      </c>
      <c r="Q3960" t="s">
        <v>6652</v>
      </c>
      <c r="T3960" s="59" t="s">
        <v>6054</v>
      </c>
      <c r="W3960" t="s">
        <v>6434</v>
      </c>
      <c r="X3960">
        <v>4</v>
      </c>
      <c r="AK3960" t="str">
        <f t="shared" si="61"/>
        <v>Level 4</v>
      </c>
    </row>
    <row r="3961" spans="2:37" x14ac:dyDescent="0.2">
      <c r="B3961" s="70" t="s">
        <v>5994</v>
      </c>
      <c r="Q3961" t="s">
        <v>6679</v>
      </c>
      <c r="T3961" s="59" t="s">
        <v>5994</v>
      </c>
      <c r="W3961" t="s">
        <v>6480</v>
      </c>
      <c r="X3961" t="s">
        <v>6485</v>
      </c>
      <c r="AK3961" t="str">
        <f t="shared" si="61"/>
        <v>Zone M1</v>
      </c>
    </row>
    <row r="3962" spans="2:37" x14ac:dyDescent="0.2">
      <c r="B3962" s="63" t="s">
        <v>6267</v>
      </c>
      <c r="C3962" t="s">
        <v>9817</v>
      </c>
      <c r="Q3962" t="s">
        <v>6416</v>
      </c>
      <c r="T3962" s="59" t="s">
        <v>6416</v>
      </c>
      <c r="AK3962" t="str">
        <f t="shared" si="61"/>
        <v/>
      </c>
    </row>
    <row r="3963" spans="2:37" x14ac:dyDescent="0.2">
      <c r="B3963" s="70" t="s">
        <v>5999</v>
      </c>
      <c r="Q3963" t="s">
        <v>6685</v>
      </c>
      <c r="T3963" s="59" t="s">
        <v>5999</v>
      </c>
      <c r="W3963" t="s">
        <v>6480</v>
      </c>
      <c r="X3963" t="s">
        <v>6491</v>
      </c>
      <c r="AK3963" t="str">
        <f t="shared" si="61"/>
        <v>Zone M2</v>
      </c>
    </row>
    <row r="3964" spans="2:37" x14ac:dyDescent="0.2">
      <c r="B3964" s="66" t="s">
        <v>6269</v>
      </c>
      <c r="C3964" t="s">
        <v>9818</v>
      </c>
      <c r="Q3964" t="s">
        <v>6416</v>
      </c>
      <c r="T3964" s="59" t="s">
        <v>6416</v>
      </c>
      <c r="AK3964" t="str">
        <f t="shared" si="61"/>
        <v/>
      </c>
    </row>
    <row r="3965" spans="2:37" x14ac:dyDescent="0.2">
      <c r="B3965" s="63" t="s">
        <v>6271</v>
      </c>
      <c r="C3965" t="s">
        <v>9819</v>
      </c>
      <c r="Q3965" t="s">
        <v>6416</v>
      </c>
      <c r="T3965" s="59" t="s">
        <v>6416</v>
      </c>
      <c r="AK3965" t="str">
        <f t="shared" si="61"/>
        <v/>
      </c>
    </row>
    <row r="3966" spans="2:37" x14ac:dyDescent="0.2">
      <c r="B3966" s="70" t="s">
        <v>5990</v>
      </c>
      <c r="Q3966" t="s">
        <v>6680</v>
      </c>
      <c r="T3966" s="59" t="s">
        <v>5990</v>
      </c>
      <c r="W3966" t="s">
        <v>6480</v>
      </c>
      <c r="X3966" t="s">
        <v>6486</v>
      </c>
      <c r="AK3966" t="str">
        <f t="shared" si="61"/>
        <v>Zone M3</v>
      </c>
    </row>
    <row r="3967" spans="2:37" x14ac:dyDescent="0.2">
      <c r="B3967" s="63" t="s">
        <v>6273</v>
      </c>
      <c r="C3967" t="s">
        <v>9820</v>
      </c>
      <c r="Q3967" t="s">
        <v>6416</v>
      </c>
      <c r="T3967" s="59" t="s">
        <v>6416</v>
      </c>
      <c r="AK3967" t="str">
        <f t="shared" si="61"/>
        <v/>
      </c>
    </row>
    <row r="3968" spans="2:37" x14ac:dyDescent="0.2">
      <c r="B3968" s="70" t="s">
        <v>6014</v>
      </c>
      <c r="Q3968" t="s">
        <v>6686</v>
      </c>
      <c r="T3968" s="59" t="s">
        <v>6014</v>
      </c>
      <c r="W3968" t="s">
        <v>6480</v>
      </c>
      <c r="X3968" t="s">
        <v>6492</v>
      </c>
      <c r="AK3968" t="str">
        <f t="shared" si="61"/>
        <v>Zone M4</v>
      </c>
    </row>
    <row r="3969" spans="2:37" x14ac:dyDescent="0.2">
      <c r="B3969" s="66" t="s">
        <v>6275</v>
      </c>
      <c r="C3969" t="s">
        <v>9821</v>
      </c>
      <c r="Q3969" t="s">
        <v>6416</v>
      </c>
      <c r="T3969" s="59" t="s">
        <v>6416</v>
      </c>
      <c r="AK3969" t="str">
        <f t="shared" si="61"/>
        <v/>
      </c>
    </row>
    <row r="3970" spans="2:37" x14ac:dyDescent="0.2">
      <c r="B3970" s="66" t="s">
        <v>6277</v>
      </c>
      <c r="C3970" t="s">
        <v>9822</v>
      </c>
      <c r="Q3970" t="s">
        <v>6416</v>
      </c>
      <c r="T3970" s="59" t="s">
        <v>6416</v>
      </c>
      <c r="AK3970" t="str">
        <f t="shared" si="61"/>
        <v/>
      </c>
    </row>
    <row r="3971" spans="2:37" x14ac:dyDescent="0.2">
      <c r="B3971" s="63" t="s">
        <v>6279</v>
      </c>
      <c r="C3971" t="s">
        <v>9823</v>
      </c>
      <c r="Q3971" t="s">
        <v>6416</v>
      </c>
      <c r="T3971" s="59" t="s">
        <v>6416</v>
      </c>
      <c r="AK3971" t="str">
        <f t="shared" si="61"/>
        <v/>
      </c>
    </row>
    <row r="3972" spans="2:37" x14ac:dyDescent="0.2">
      <c r="B3972" s="69" t="s">
        <v>6069</v>
      </c>
      <c r="Q3972" t="s">
        <v>6653</v>
      </c>
      <c r="T3972" s="59" t="s">
        <v>6069</v>
      </c>
      <c r="W3972" t="s">
        <v>6434</v>
      </c>
      <c r="X3972">
        <v>5</v>
      </c>
      <c r="Y3972" t="s">
        <v>6435</v>
      </c>
      <c r="Z3972">
        <v>6</v>
      </c>
      <c r="AK3972" t="str">
        <f t="shared" si="61"/>
        <v>Level 5 &amp; 6</v>
      </c>
    </row>
    <row r="3973" spans="2:37" x14ac:dyDescent="0.2">
      <c r="B3973" s="70" t="s">
        <v>5999</v>
      </c>
      <c r="Q3973" t="s">
        <v>6685</v>
      </c>
      <c r="T3973" s="59" t="s">
        <v>5999</v>
      </c>
      <c r="W3973" t="s">
        <v>6480</v>
      </c>
      <c r="X3973" t="s">
        <v>6491</v>
      </c>
      <c r="AK3973" t="str">
        <f t="shared" si="61"/>
        <v>Zone M2</v>
      </c>
    </row>
    <row r="3974" spans="2:37" x14ac:dyDescent="0.2">
      <c r="B3974" s="63" t="s">
        <v>6281</v>
      </c>
      <c r="C3974" t="s">
        <v>9824</v>
      </c>
      <c r="Q3974" t="s">
        <v>6416</v>
      </c>
      <c r="T3974" s="59" t="s">
        <v>6416</v>
      </c>
      <c r="AK3974" t="str">
        <f t="shared" ref="AK3974:AK4037" si="62">CONCATENATE(W3974,IF(X3974&lt;&gt;""," ",""),X3974,IF(Y3974&lt;&gt;""," ",""),Y3974,IF(Z3974&lt;&gt;""," ",""),Z3974,IF(AA3974&lt;&gt;""," ",""),AA3974,IF(AB3974&lt;&gt;""," ",""),AB3974,IF(AC3974&lt;&gt;""," ",""),AC3974,IF(AD3974&lt;&gt;""," ",""),AD3974,IF(AE3974&lt;&gt;""," ",""),AE3974,IF(AF3974&lt;&gt;""," ",""),AF3974,IF(AG3974&lt;&gt;""," ",""),AG3974,IF(AH3974&lt;&gt;""," ",""),AH3974,IF(AI3974&lt;&gt;""," ",""),AI3974,IF(AJ3974&lt;&gt;""," ",""),AJ3974)</f>
        <v/>
      </c>
    </row>
    <row r="3975" spans="2:37" x14ac:dyDescent="0.2">
      <c r="B3975" s="70" t="s">
        <v>6014</v>
      </c>
      <c r="Q3975" t="s">
        <v>6686</v>
      </c>
      <c r="T3975" s="59" t="s">
        <v>6014</v>
      </c>
      <c r="W3975" t="s">
        <v>6480</v>
      </c>
      <c r="X3975" t="s">
        <v>6492</v>
      </c>
      <c r="AK3975" t="str">
        <f t="shared" si="62"/>
        <v>Zone M4</v>
      </c>
    </row>
    <row r="3976" spans="2:37" x14ac:dyDescent="0.2">
      <c r="B3976" s="63" t="s">
        <v>6283</v>
      </c>
      <c r="C3976" t="s">
        <v>9825</v>
      </c>
      <c r="Q3976" t="s">
        <v>6416</v>
      </c>
      <c r="T3976" s="59" t="s">
        <v>6416</v>
      </c>
      <c r="AK3976" t="str">
        <f t="shared" si="62"/>
        <v/>
      </c>
    </row>
    <row r="3977" spans="2:37" x14ac:dyDescent="0.2">
      <c r="B3977" s="68" t="s">
        <v>6074</v>
      </c>
      <c r="Q3977" t="s">
        <v>6644</v>
      </c>
      <c r="T3977" s="59" t="s">
        <v>6074</v>
      </c>
      <c r="W3977" t="s">
        <v>6424</v>
      </c>
      <c r="X3977" t="s">
        <v>6426</v>
      </c>
      <c r="AK3977" t="str">
        <f t="shared" si="62"/>
        <v>The Ring</v>
      </c>
    </row>
    <row r="3978" spans="2:37" x14ac:dyDescent="0.2">
      <c r="B3978" s="69" t="s">
        <v>6075</v>
      </c>
      <c r="Q3978" t="s">
        <v>6654</v>
      </c>
      <c r="T3978" s="59" t="s">
        <v>6075</v>
      </c>
      <c r="W3978" t="s">
        <v>6434</v>
      </c>
      <c r="X3978">
        <v>0</v>
      </c>
      <c r="AK3978" t="str">
        <f t="shared" si="62"/>
        <v>Level 0</v>
      </c>
    </row>
    <row r="3979" spans="2:37" x14ac:dyDescent="0.2">
      <c r="B3979" s="70" t="s">
        <v>6076</v>
      </c>
      <c r="Q3979" t="s">
        <v>6768</v>
      </c>
      <c r="T3979" s="59" t="s">
        <v>6076</v>
      </c>
      <c r="W3979" t="s">
        <v>6480</v>
      </c>
      <c r="X3979" t="s">
        <v>6481</v>
      </c>
      <c r="Y3979" t="s">
        <v>6478</v>
      </c>
      <c r="Z3979" t="s">
        <v>6419</v>
      </c>
      <c r="AA3979" t="s">
        <v>6479</v>
      </c>
      <c r="AK3979" t="str">
        <f t="shared" si="62"/>
        <v>Zone R2 (Mackup / Benchmark)</v>
      </c>
    </row>
    <row r="3980" spans="2:37" x14ac:dyDescent="0.2">
      <c r="B3980" s="63" t="s">
        <v>6285</v>
      </c>
      <c r="C3980" t="s">
        <v>9826</v>
      </c>
      <c r="Q3980" t="s">
        <v>6416</v>
      </c>
      <c r="T3980" s="59" t="s">
        <v>6416</v>
      </c>
      <c r="AK3980" t="str">
        <f t="shared" si="62"/>
        <v/>
      </c>
    </row>
    <row r="3981" spans="2:37" x14ac:dyDescent="0.2">
      <c r="B3981" s="70" t="s">
        <v>6079</v>
      </c>
      <c r="Q3981" t="s">
        <v>6681</v>
      </c>
      <c r="T3981" s="59" t="s">
        <v>6079</v>
      </c>
      <c r="W3981" t="s">
        <v>6480</v>
      </c>
      <c r="X3981" t="s">
        <v>6487</v>
      </c>
      <c r="AK3981" t="str">
        <f t="shared" si="62"/>
        <v>Zone R1</v>
      </c>
    </row>
    <row r="3982" spans="2:37" x14ac:dyDescent="0.2">
      <c r="B3982" s="66" t="s">
        <v>6287</v>
      </c>
      <c r="C3982" t="s">
        <v>9827</v>
      </c>
      <c r="Q3982" t="s">
        <v>6416</v>
      </c>
      <c r="T3982" s="59" t="s">
        <v>6416</v>
      </c>
      <c r="AK3982" t="str">
        <f t="shared" si="62"/>
        <v/>
      </c>
    </row>
    <row r="3983" spans="2:37" x14ac:dyDescent="0.2">
      <c r="B3983" s="66" t="s">
        <v>6289</v>
      </c>
      <c r="C3983" t="s">
        <v>9828</v>
      </c>
      <c r="Q3983" t="s">
        <v>6416</v>
      </c>
      <c r="T3983" s="59" t="s">
        <v>6416</v>
      </c>
      <c r="AK3983" t="str">
        <f t="shared" si="62"/>
        <v/>
      </c>
    </row>
    <row r="3984" spans="2:37" x14ac:dyDescent="0.2">
      <c r="B3984" s="63" t="s">
        <v>6291</v>
      </c>
      <c r="C3984" t="s">
        <v>9829</v>
      </c>
      <c r="Q3984" t="s">
        <v>6416</v>
      </c>
      <c r="T3984" s="59" t="s">
        <v>6416</v>
      </c>
      <c r="AK3984" t="str">
        <f t="shared" si="62"/>
        <v/>
      </c>
    </row>
    <row r="3985" spans="2:37" x14ac:dyDescent="0.2">
      <c r="B3985" s="70" t="s">
        <v>6086</v>
      </c>
      <c r="Q3985" t="s">
        <v>6675</v>
      </c>
      <c r="T3985" s="59" t="s">
        <v>6086</v>
      </c>
      <c r="W3985" t="s">
        <v>6480</v>
      </c>
      <c r="X3985" t="s">
        <v>6481</v>
      </c>
      <c r="AK3985" t="str">
        <f t="shared" si="62"/>
        <v>Zone R2</v>
      </c>
    </row>
    <row r="3986" spans="2:37" x14ac:dyDescent="0.2">
      <c r="B3986" s="66" t="s">
        <v>6293</v>
      </c>
      <c r="C3986" t="s">
        <v>9830</v>
      </c>
      <c r="Q3986" t="s">
        <v>6416</v>
      </c>
      <c r="T3986" s="59" t="s">
        <v>6416</v>
      </c>
      <c r="AK3986" t="str">
        <f t="shared" si="62"/>
        <v/>
      </c>
    </row>
    <row r="3987" spans="2:37" x14ac:dyDescent="0.2">
      <c r="B3987" s="63" t="s">
        <v>6295</v>
      </c>
      <c r="C3987" t="s">
        <v>9831</v>
      </c>
      <c r="Q3987" t="s">
        <v>6416</v>
      </c>
      <c r="T3987" s="59" t="s">
        <v>6416</v>
      </c>
      <c r="AK3987" t="str">
        <f t="shared" si="62"/>
        <v/>
      </c>
    </row>
    <row r="3988" spans="2:37" x14ac:dyDescent="0.2">
      <c r="B3988" s="70" t="s">
        <v>6091</v>
      </c>
      <c r="Q3988" t="s">
        <v>6694</v>
      </c>
      <c r="T3988" s="59" t="s">
        <v>6091</v>
      </c>
      <c r="W3988" t="s">
        <v>6480</v>
      </c>
      <c r="X3988" t="s">
        <v>6481</v>
      </c>
      <c r="Y3988" t="s">
        <v>6453</v>
      </c>
      <c r="Z3988" t="s">
        <v>6454</v>
      </c>
      <c r="AA3988" t="s">
        <v>6455</v>
      </c>
      <c r="AK3988" t="str">
        <f t="shared" si="62"/>
        <v>Zone R2 (Leave out Area)</v>
      </c>
    </row>
    <row r="3989" spans="2:37" x14ac:dyDescent="0.2">
      <c r="B3989" s="66" t="s">
        <v>6297</v>
      </c>
      <c r="C3989" t="s">
        <v>9832</v>
      </c>
      <c r="Q3989" t="s">
        <v>6416</v>
      </c>
      <c r="T3989" s="59" t="s">
        <v>6416</v>
      </c>
      <c r="AK3989" t="str">
        <f t="shared" si="62"/>
        <v/>
      </c>
    </row>
    <row r="3990" spans="2:37" x14ac:dyDescent="0.2">
      <c r="B3990" s="63" t="s">
        <v>6299</v>
      </c>
      <c r="C3990" t="s">
        <v>9833</v>
      </c>
      <c r="Q3990" t="s">
        <v>6416</v>
      </c>
      <c r="T3990" s="59" t="s">
        <v>6416</v>
      </c>
      <c r="AK3990" t="str">
        <f t="shared" si="62"/>
        <v/>
      </c>
    </row>
    <row r="3991" spans="2:37" x14ac:dyDescent="0.2">
      <c r="B3991" s="70" t="s">
        <v>6096</v>
      </c>
      <c r="Q3991" t="s">
        <v>6682</v>
      </c>
      <c r="T3991" s="59" t="s">
        <v>6096</v>
      </c>
      <c r="W3991" t="s">
        <v>6480</v>
      </c>
      <c r="X3991" t="s">
        <v>6488</v>
      </c>
      <c r="AK3991" t="str">
        <f t="shared" si="62"/>
        <v>Zone R3</v>
      </c>
    </row>
    <row r="3992" spans="2:37" x14ac:dyDescent="0.2">
      <c r="B3992" s="66" t="s">
        <v>6301</v>
      </c>
      <c r="C3992" t="s">
        <v>9834</v>
      </c>
      <c r="Q3992" t="s">
        <v>6416</v>
      </c>
      <c r="T3992" s="59" t="s">
        <v>6416</v>
      </c>
      <c r="AK3992" t="str">
        <f t="shared" si="62"/>
        <v/>
      </c>
    </row>
    <row r="3993" spans="2:37" x14ac:dyDescent="0.2">
      <c r="B3993" s="66" t="s">
        <v>6303</v>
      </c>
      <c r="C3993" t="s">
        <v>9835</v>
      </c>
      <c r="Q3993" t="s">
        <v>6416</v>
      </c>
      <c r="T3993" s="59" t="s">
        <v>6416</v>
      </c>
      <c r="AK3993" t="str">
        <f t="shared" si="62"/>
        <v/>
      </c>
    </row>
    <row r="3994" spans="2:37" x14ac:dyDescent="0.2">
      <c r="B3994" s="63" t="s">
        <v>6305</v>
      </c>
      <c r="C3994" t="s">
        <v>9836</v>
      </c>
      <c r="Q3994" t="s">
        <v>6416</v>
      </c>
      <c r="T3994" s="59" t="s">
        <v>6416</v>
      </c>
      <c r="AK3994" t="str">
        <f t="shared" si="62"/>
        <v/>
      </c>
    </row>
    <row r="3995" spans="2:37" x14ac:dyDescent="0.2">
      <c r="B3995" s="70" t="s">
        <v>6103</v>
      </c>
      <c r="Q3995" t="s">
        <v>6695</v>
      </c>
      <c r="T3995" s="59" t="s">
        <v>6103</v>
      </c>
      <c r="W3995" t="s">
        <v>6480</v>
      </c>
      <c r="X3995" t="s">
        <v>6488</v>
      </c>
      <c r="Y3995" t="s">
        <v>6453</v>
      </c>
      <c r="Z3995" t="s">
        <v>6454</v>
      </c>
      <c r="AA3995" t="s">
        <v>6455</v>
      </c>
      <c r="AK3995" t="str">
        <f t="shared" si="62"/>
        <v>Zone R3 (Leave out Area)</v>
      </c>
    </row>
    <row r="3996" spans="2:37" x14ac:dyDescent="0.2">
      <c r="B3996" s="63" t="s">
        <v>6307</v>
      </c>
      <c r="C3996" t="s">
        <v>9837</v>
      </c>
      <c r="Q3996" t="s">
        <v>6416</v>
      </c>
      <c r="T3996" s="59" t="s">
        <v>6416</v>
      </c>
      <c r="AK3996" t="str">
        <f t="shared" si="62"/>
        <v/>
      </c>
    </row>
    <row r="3997" spans="2:37" x14ac:dyDescent="0.2">
      <c r="B3997" s="70" t="s">
        <v>6106</v>
      </c>
      <c r="Q3997" t="s">
        <v>6683</v>
      </c>
      <c r="T3997" s="59" t="s">
        <v>6106</v>
      </c>
      <c r="W3997" t="s">
        <v>6480</v>
      </c>
      <c r="X3997" t="s">
        <v>6489</v>
      </c>
      <c r="AK3997" t="str">
        <f t="shared" si="62"/>
        <v>Zone R4</v>
      </c>
    </row>
    <row r="3998" spans="2:37" x14ac:dyDescent="0.2">
      <c r="B3998" s="66" t="s">
        <v>6309</v>
      </c>
      <c r="C3998" t="s">
        <v>9838</v>
      </c>
      <c r="Q3998" t="s">
        <v>6416</v>
      </c>
      <c r="T3998" s="59" t="s">
        <v>6416</v>
      </c>
      <c r="AK3998" t="str">
        <f t="shared" si="62"/>
        <v/>
      </c>
    </row>
    <row r="3999" spans="2:37" x14ac:dyDescent="0.2">
      <c r="B3999" s="66" t="s">
        <v>6311</v>
      </c>
      <c r="C3999" t="s">
        <v>9839</v>
      </c>
      <c r="Q3999" t="s">
        <v>6416</v>
      </c>
      <c r="T3999" s="59" t="s">
        <v>6416</v>
      </c>
      <c r="AK3999" t="str">
        <f t="shared" si="62"/>
        <v/>
      </c>
    </row>
    <row r="4000" spans="2:37" x14ac:dyDescent="0.2">
      <c r="B4000" s="63" t="s">
        <v>6313</v>
      </c>
      <c r="C4000" t="s">
        <v>9840</v>
      </c>
      <c r="Q4000" t="s">
        <v>6416</v>
      </c>
      <c r="T4000" s="59" t="s">
        <v>6416</v>
      </c>
      <c r="AK4000" t="str">
        <f t="shared" si="62"/>
        <v/>
      </c>
    </row>
    <row r="4001" spans="2:37" x14ac:dyDescent="0.2">
      <c r="B4001" s="69" t="s">
        <v>5989</v>
      </c>
      <c r="Q4001" t="s">
        <v>6649</v>
      </c>
      <c r="T4001" s="59" t="s">
        <v>5989</v>
      </c>
      <c r="W4001" t="s">
        <v>6434</v>
      </c>
      <c r="X4001">
        <v>1</v>
      </c>
      <c r="AK4001" t="str">
        <f t="shared" si="62"/>
        <v>Level 1</v>
      </c>
    </row>
    <row r="4002" spans="2:37" x14ac:dyDescent="0.2">
      <c r="B4002" s="70" t="s">
        <v>6076</v>
      </c>
      <c r="Q4002" t="s">
        <v>6768</v>
      </c>
      <c r="T4002" s="59" t="s">
        <v>6076</v>
      </c>
      <c r="W4002" t="s">
        <v>6480</v>
      </c>
      <c r="X4002" t="s">
        <v>6481</v>
      </c>
      <c r="Y4002" t="s">
        <v>6478</v>
      </c>
      <c r="Z4002" t="s">
        <v>6419</v>
      </c>
      <c r="AA4002" t="s">
        <v>6479</v>
      </c>
      <c r="AK4002" t="str">
        <f t="shared" si="62"/>
        <v>Zone R2 (Mackup / Benchmark)</v>
      </c>
    </row>
    <row r="4003" spans="2:37" x14ac:dyDescent="0.2">
      <c r="B4003" s="63" t="s">
        <v>6315</v>
      </c>
      <c r="C4003" t="s">
        <v>9841</v>
      </c>
      <c r="Q4003" t="s">
        <v>6416</v>
      </c>
      <c r="T4003" s="59" t="s">
        <v>6416</v>
      </c>
      <c r="AK4003" t="str">
        <f t="shared" si="62"/>
        <v/>
      </c>
    </row>
    <row r="4004" spans="2:37" x14ac:dyDescent="0.2">
      <c r="B4004" s="70" t="s">
        <v>6079</v>
      </c>
      <c r="Q4004" t="s">
        <v>6681</v>
      </c>
      <c r="T4004" s="59" t="s">
        <v>6079</v>
      </c>
      <c r="W4004" t="s">
        <v>6480</v>
      </c>
      <c r="X4004" t="s">
        <v>6487</v>
      </c>
      <c r="AK4004" t="str">
        <f t="shared" si="62"/>
        <v>Zone R1</v>
      </c>
    </row>
    <row r="4005" spans="2:37" x14ac:dyDescent="0.2">
      <c r="B4005" s="66" t="s">
        <v>6317</v>
      </c>
      <c r="C4005" t="s">
        <v>9842</v>
      </c>
      <c r="Q4005" t="s">
        <v>6416</v>
      </c>
      <c r="T4005" s="59" t="s">
        <v>6416</v>
      </c>
      <c r="AK4005" t="str">
        <f t="shared" si="62"/>
        <v/>
      </c>
    </row>
    <row r="4006" spans="2:37" x14ac:dyDescent="0.2">
      <c r="B4006" s="66" t="s">
        <v>6319</v>
      </c>
      <c r="C4006" t="s">
        <v>9843</v>
      </c>
      <c r="Q4006" t="s">
        <v>6416</v>
      </c>
      <c r="T4006" s="59" t="s">
        <v>6416</v>
      </c>
      <c r="AK4006" t="str">
        <f t="shared" si="62"/>
        <v/>
      </c>
    </row>
    <row r="4007" spans="2:37" x14ac:dyDescent="0.2">
      <c r="B4007" s="63" t="s">
        <v>6321</v>
      </c>
      <c r="C4007" t="s">
        <v>9844</v>
      </c>
      <c r="Q4007" t="s">
        <v>6416</v>
      </c>
      <c r="T4007" s="59" t="s">
        <v>6416</v>
      </c>
      <c r="AK4007" t="str">
        <f t="shared" si="62"/>
        <v/>
      </c>
    </row>
    <row r="4008" spans="2:37" x14ac:dyDescent="0.2">
      <c r="B4008" s="70" t="s">
        <v>6086</v>
      </c>
      <c r="Q4008" t="s">
        <v>6675</v>
      </c>
      <c r="T4008" s="59" t="s">
        <v>6086</v>
      </c>
      <c r="W4008" t="s">
        <v>6480</v>
      </c>
      <c r="X4008" t="s">
        <v>6481</v>
      </c>
      <c r="AK4008" t="str">
        <f t="shared" si="62"/>
        <v>Zone R2</v>
      </c>
    </row>
    <row r="4009" spans="2:37" x14ac:dyDescent="0.2">
      <c r="B4009" s="66" t="s">
        <v>6323</v>
      </c>
      <c r="C4009" t="s">
        <v>9845</v>
      </c>
      <c r="Q4009" t="s">
        <v>6416</v>
      </c>
      <c r="T4009" s="59" t="s">
        <v>6416</v>
      </c>
      <c r="AK4009" t="str">
        <f t="shared" si="62"/>
        <v/>
      </c>
    </row>
    <row r="4010" spans="2:37" x14ac:dyDescent="0.2">
      <c r="B4010" s="63" t="s">
        <v>6325</v>
      </c>
      <c r="C4010" t="s">
        <v>9846</v>
      </c>
      <c r="Q4010" t="s">
        <v>6416</v>
      </c>
      <c r="T4010" s="59" t="s">
        <v>6416</v>
      </c>
      <c r="AK4010" t="str">
        <f t="shared" si="62"/>
        <v/>
      </c>
    </row>
    <row r="4011" spans="2:37" x14ac:dyDescent="0.2">
      <c r="B4011" s="70" t="s">
        <v>6091</v>
      </c>
      <c r="Q4011" t="s">
        <v>6694</v>
      </c>
      <c r="T4011" s="59" t="s">
        <v>6091</v>
      </c>
      <c r="W4011" t="s">
        <v>6480</v>
      </c>
      <c r="X4011" t="s">
        <v>6481</v>
      </c>
      <c r="Y4011" t="s">
        <v>6453</v>
      </c>
      <c r="Z4011" t="s">
        <v>6454</v>
      </c>
      <c r="AA4011" t="s">
        <v>6455</v>
      </c>
      <c r="AK4011" t="str">
        <f t="shared" si="62"/>
        <v>Zone R2 (Leave out Area)</v>
      </c>
    </row>
    <row r="4012" spans="2:37" x14ac:dyDescent="0.2">
      <c r="B4012" s="66" t="s">
        <v>6327</v>
      </c>
      <c r="C4012" t="s">
        <v>9847</v>
      </c>
      <c r="Q4012" t="s">
        <v>6416</v>
      </c>
      <c r="T4012" s="59" t="s">
        <v>6416</v>
      </c>
      <c r="AK4012" t="str">
        <f t="shared" si="62"/>
        <v/>
      </c>
    </row>
    <row r="4013" spans="2:37" x14ac:dyDescent="0.2">
      <c r="B4013" s="63" t="s">
        <v>6329</v>
      </c>
      <c r="C4013" t="s">
        <v>9848</v>
      </c>
      <c r="Q4013" t="s">
        <v>6416</v>
      </c>
      <c r="T4013" s="59" t="s">
        <v>6416</v>
      </c>
      <c r="AK4013" t="str">
        <f t="shared" si="62"/>
        <v/>
      </c>
    </row>
    <row r="4014" spans="2:37" x14ac:dyDescent="0.2">
      <c r="B4014" s="70" t="s">
        <v>6096</v>
      </c>
      <c r="Q4014" t="s">
        <v>6682</v>
      </c>
      <c r="T4014" s="59" t="s">
        <v>6096</v>
      </c>
      <c r="W4014" t="s">
        <v>6480</v>
      </c>
      <c r="X4014" t="s">
        <v>6488</v>
      </c>
      <c r="AK4014" t="str">
        <f t="shared" si="62"/>
        <v>Zone R3</v>
      </c>
    </row>
    <row r="4015" spans="2:37" x14ac:dyDescent="0.2">
      <c r="B4015" s="66" t="s">
        <v>6331</v>
      </c>
      <c r="C4015" t="s">
        <v>9849</v>
      </c>
      <c r="Q4015" t="s">
        <v>6416</v>
      </c>
      <c r="T4015" s="59" t="s">
        <v>6416</v>
      </c>
      <c r="AK4015" t="str">
        <f t="shared" si="62"/>
        <v/>
      </c>
    </row>
    <row r="4016" spans="2:37" x14ac:dyDescent="0.2">
      <c r="B4016" s="66" t="s">
        <v>6333</v>
      </c>
      <c r="C4016" t="s">
        <v>9850</v>
      </c>
      <c r="Q4016" t="s">
        <v>6416</v>
      </c>
      <c r="T4016" s="59" t="s">
        <v>6416</v>
      </c>
      <c r="AK4016" t="str">
        <f t="shared" si="62"/>
        <v/>
      </c>
    </row>
    <row r="4017" spans="2:37" x14ac:dyDescent="0.2">
      <c r="B4017" s="63" t="s">
        <v>6335</v>
      </c>
      <c r="C4017" t="s">
        <v>9851</v>
      </c>
      <c r="Q4017" t="s">
        <v>6416</v>
      </c>
      <c r="T4017" s="59" t="s">
        <v>6416</v>
      </c>
      <c r="AK4017" t="str">
        <f t="shared" si="62"/>
        <v/>
      </c>
    </row>
    <row r="4018" spans="2:37" x14ac:dyDescent="0.2">
      <c r="B4018" s="70" t="s">
        <v>6103</v>
      </c>
      <c r="Q4018" t="s">
        <v>6695</v>
      </c>
      <c r="T4018" s="59" t="s">
        <v>6103</v>
      </c>
      <c r="W4018" t="s">
        <v>6480</v>
      </c>
      <c r="X4018" t="s">
        <v>6488</v>
      </c>
      <c r="Y4018" t="s">
        <v>6453</v>
      </c>
      <c r="Z4018" t="s">
        <v>6454</v>
      </c>
      <c r="AA4018" t="s">
        <v>6455</v>
      </c>
      <c r="AK4018" t="str">
        <f t="shared" si="62"/>
        <v>Zone R3 (Leave out Area)</v>
      </c>
    </row>
    <row r="4019" spans="2:37" x14ac:dyDescent="0.2">
      <c r="B4019" s="63" t="s">
        <v>6337</v>
      </c>
      <c r="C4019" t="s">
        <v>9852</v>
      </c>
      <c r="Q4019" t="s">
        <v>6416</v>
      </c>
      <c r="T4019" s="59" t="s">
        <v>6416</v>
      </c>
      <c r="AK4019" t="str">
        <f t="shared" si="62"/>
        <v/>
      </c>
    </row>
    <row r="4020" spans="2:37" x14ac:dyDescent="0.2">
      <c r="B4020" s="70" t="s">
        <v>6106</v>
      </c>
      <c r="Q4020" t="s">
        <v>6683</v>
      </c>
      <c r="T4020" s="59" t="s">
        <v>6106</v>
      </c>
      <c r="W4020" t="s">
        <v>6480</v>
      </c>
      <c r="X4020" t="s">
        <v>6489</v>
      </c>
      <c r="AK4020" t="str">
        <f t="shared" si="62"/>
        <v>Zone R4</v>
      </c>
    </row>
    <row r="4021" spans="2:37" x14ac:dyDescent="0.2">
      <c r="B4021" s="66" t="s">
        <v>6339</v>
      </c>
      <c r="C4021" t="s">
        <v>9853</v>
      </c>
      <c r="Q4021" t="s">
        <v>6416</v>
      </c>
      <c r="T4021" s="59" t="s">
        <v>6416</v>
      </c>
      <c r="AK4021" t="str">
        <f t="shared" si="62"/>
        <v/>
      </c>
    </row>
    <row r="4022" spans="2:37" x14ac:dyDescent="0.2">
      <c r="B4022" s="66" t="s">
        <v>6341</v>
      </c>
      <c r="C4022" t="s">
        <v>9854</v>
      </c>
      <c r="Q4022" t="s">
        <v>6416</v>
      </c>
      <c r="T4022" s="59" t="s">
        <v>6416</v>
      </c>
      <c r="AK4022" t="str">
        <f t="shared" si="62"/>
        <v/>
      </c>
    </row>
    <row r="4023" spans="2:37" x14ac:dyDescent="0.2">
      <c r="B4023" s="63" t="s">
        <v>6343</v>
      </c>
      <c r="C4023" t="s">
        <v>9855</v>
      </c>
      <c r="Q4023" t="s">
        <v>6416</v>
      </c>
      <c r="T4023" s="59" t="s">
        <v>6416</v>
      </c>
      <c r="AK4023" t="str">
        <f t="shared" si="62"/>
        <v/>
      </c>
    </row>
    <row r="4024" spans="2:37" x14ac:dyDescent="0.2">
      <c r="B4024" s="68" t="s">
        <v>6143</v>
      </c>
      <c r="Q4024" t="s">
        <v>6645</v>
      </c>
      <c r="T4024" s="59" t="s">
        <v>6143</v>
      </c>
      <c r="W4024" t="s">
        <v>6424</v>
      </c>
      <c r="X4024" t="s">
        <v>6427</v>
      </c>
      <c r="AK4024" t="str">
        <f t="shared" si="62"/>
        <v>The Beach</v>
      </c>
    </row>
    <row r="4025" spans="2:37" x14ac:dyDescent="0.2">
      <c r="B4025" s="69" t="s">
        <v>6075</v>
      </c>
      <c r="Q4025" t="s">
        <v>6654</v>
      </c>
      <c r="T4025" s="59" t="s">
        <v>6075</v>
      </c>
      <c r="W4025" t="s">
        <v>6434</v>
      </c>
      <c r="X4025">
        <v>0</v>
      </c>
      <c r="AK4025" t="str">
        <f t="shared" si="62"/>
        <v>Level 0</v>
      </c>
    </row>
    <row r="4026" spans="2:37" x14ac:dyDescent="0.2">
      <c r="B4026" s="70" t="s">
        <v>6144</v>
      </c>
      <c r="Q4026" t="s">
        <v>6687</v>
      </c>
      <c r="T4026" s="59" t="s">
        <v>6144</v>
      </c>
      <c r="W4026" t="s">
        <v>6480</v>
      </c>
      <c r="X4026" t="s">
        <v>6493</v>
      </c>
      <c r="AK4026" t="str">
        <f t="shared" si="62"/>
        <v>Zone B1</v>
      </c>
    </row>
    <row r="4027" spans="2:37" x14ac:dyDescent="0.2">
      <c r="B4027" s="63" t="s">
        <v>6345</v>
      </c>
      <c r="C4027" t="s">
        <v>9856</v>
      </c>
      <c r="Q4027" t="s">
        <v>6416</v>
      </c>
      <c r="T4027" s="59" t="s">
        <v>6416</v>
      </c>
      <c r="AK4027" t="str">
        <f t="shared" si="62"/>
        <v/>
      </c>
    </row>
    <row r="4028" spans="2:37" x14ac:dyDescent="0.2">
      <c r="B4028" s="70" t="s">
        <v>6147</v>
      </c>
      <c r="Q4028" t="s">
        <v>6688</v>
      </c>
      <c r="T4028" s="59" t="s">
        <v>6147</v>
      </c>
      <c r="W4028" t="s">
        <v>6480</v>
      </c>
      <c r="X4028" t="s">
        <v>6494</v>
      </c>
      <c r="AK4028" t="str">
        <f t="shared" si="62"/>
        <v>Zone B2</v>
      </c>
    </row>
    <row r="4029" spans="2:37" x14ac:dyDescent="0.2">
      <c r="B4029" s="66" t="s">
        <v>6347</v>
      </c>
      <c r="C4029" t="s">
        <v>9857</v>
      </c>
      <c r="Q4029" t="s">
        <v>6416</v>
      </c>
      <c r="T4029" s="59" t="s">
        <v>6416</v>
      </c>
      <c r="AK4029" t="str">
        <f t="shared" si="62"/>
        <v/>
      </c>
    </row>
    <row r="4030" spans="2:37" x14ac:dyDescent="0.2">
      <c r="B4030" s="66" t="s">
        <v>6349</v>
      </c>
      <c r="C4030" t="s">
        <v>9858</v>
      </c>
      <c r="Q4030" t="s">
        <v>6416</v>
      </c>
      <c r="T4030" s="59" t="s">
        <v>6416</v>
      </c>
      <c r="AK4030" t="str">
        <f t="shared" si="62"/>
        <v/>
      </c>
    </row>
    <row r="4031" spans="2:37" x14ac:dyDescent="0.2">
      <c r="B4031" s="66" t="s">
        <v>6351</v>
      </c>
      <c r="C4031" t="s">
        <v>9859</v>
      </c>
      <c r="Q4031" t="s">
        <v>6416</v>
      </c>
      <c r="T4031" s="59" t="s">
        <v>6416</v>
      </c>
      <c r="AK4031" t="str">
        <f t="shared" si="62"/>
        <v/>
      </c>
    </row>
    <row r="4032" spans="2:37" x14ac:dyDescent="0.2">
      <c r="B4032" s="63" t="s">
        <v>6353</v>
      </c>
      <c r="C4032" t="s">
        <v>9860</v>
      </c>
      <c r="Q4032" t="s">
        <v>6416</v>
      </c>
      <c r="T4032" s="59" t="s">
        <v>6416</v>
      </c>
      <c r="AK4032" t="str">
        <f t="shared" si="62"/>
        <v/>
      </c>
    </row>
    <row r="4033" spans="2:37" x14ac:dyDescent="0.2">
      <c r="B4033" s="70" t="s">
        <v>6156</v>
      </c>
      <c r="Q4033" t="s">
        <v>6689</v>
      </c>
      <c r="T4033" s="59" t="s">
        <v>6156</v>
      </c>
      <c r="W4033" t="s">
        <v>6480</v>
      </c>
      <c r="X4033" t="s">
        <v>6495</v>
      </c>
      <c r="AK4033" t="str">
        <f t="shared" si="62"/>
        <v>Zone B3</v>
      </c>
    </row>
    <row r="4034" spans="2:37" x14ac:dyDescent="0.2">
      <c r="B4034" s="66" t="s">
        <v>6355</v>
      </c>
      <c r="C4034" t="s">
        <v>9861</v>
      </c>
      <c r="Q4034" t="s">
        <v>6416</v>
      </c>
      <c r="T4034" s="59" t="s">
        <v>6416</v>
      </c>
      <c r="AK4034" t="str">
        <f t="shared" si="62"/>
        <v/>
      </c>
    </row>
    <row r="4035" spans="2:37" x14ac:dyDescent="0.2">
      <c r="B4035" s="66" t="s">
        <v>6357</v>
      </c>
      <c r="C4035" t="s">
        <v>9862</v>
      </c>
      <c r="Q4035" t="s">
        <v>6416</v>
      </c>
      <c r="T4035" s="59" t="s">
        <v>6416</v>
      </c>
      <c r="AK4035" t="str">
        <f t="shared" si="62"/>
        <v/>
      </c>
    </row>
    <row r="4036" spans="2:37" x14ac:dyDescent="0.2">
      <c r="B4036" s="63" t="s">
        <v>6359</v>
      </c>
      <c r="C4036" t="s">
        <v>9863</v>
      </c>
      <c r="Q4036" t="s">
        <v>6416</v>
      </c>
      <c r="T4036" s="59" t="s">
        <v>6416</v>
      </c>
      <c r="AK4036" t="str">
        <f t="shared" si="62"/>
        <v/>
      </c>
    </row>
    <row r="4037" spans="2:37" x14ac:dyDescent="0.2">
      <c r="B4037" s="70" t="s">
        <v>6163</v>
      </c>
      <c r="Q4037" t="s">
        <v>6692</v>
      </c>
      <c r="T4037" s="59" t="s">
        <v>6163</v>
      </c>
      <c r="W4037" t="s">
        <v>6480</v>
      </c>
      <c r="X4037" t="s">
        <v>6498</v>
      </c>
      <c r="AK4037" t="str">
        <f t="shared" si="62"/>
        <v>Zone B4</v>
      </c>
    </row>
    <row r="4038" spans="2:37" x14ac:dyDescent="0.2">
      <c r="B4038" s="66" t="s">
        <v>6361</v>
      </c>
      <c r="C4038" t="s">
        <v>9864</v>
      </c>
      <c r="Q4038" t="s">
        <v>6416</v>
      </c>
      <c r="T4038" s="59" t="s">
        <v>6416</v>
      </c>
      <c r="AK4038" t="str">
        <f t="shared" ref="AK4038:AK4067" si="63">CONCATENATE(W4038,IF(X4038&lt;&gt;""," ",""),X4038,IF(Y4038&lt;&gt;""," ",""),Y4038,IF(Z4038&lt;&gt;""," ",""),Z4038,IF(AA4038&lt;&gt;""," ",""),AA4038,IF(AB4038&lt;&gt;""," ",""),AB4038,IF(AC4038&lt;&gt;""," ",""),AC4038,IF(AD4038&lt;&gt;""," ",""),AD4038,IF(AE4038&lt;&gt;""," ",""),AE4038,IF(AF4038&lt;&gt;""," ",""),AF4038,IF(AG4038&lt;&gt;""," ",""),AG4038,IF(AH4038&lt;&gt;""," ",""),AH4038,IF(AI4038&lt;&gt;""," ",""),AI4038,IF(AJ4038&lt;&gt;""," ",""),AJ4038)</f>
        <v/>
      </c>
    </row>
    <row r="4039" spans="2:37" x14ac:dyDescent="0.2">
      <c r="B4039" s="63" t="s">
        <v>6363</v>
      </c>
      <c r="C4039" t="s">
        <v>9865</v>
      </c>
      <c r="Q4039" t="s">
        <v>6416</v>
      </c>
      <c r="T4039" s="59" t="s">
        <v>6416</v>
      </c>
      <c r="AK4039" t="str">
        <f t="shared" si="63"/>
        <v/>
      </c>
    </row>
    <row r="4040" spans="2:37" x14ac:dyDescent="0.2">
      <c r="B4040" s="70" t="s">
        <v>6168</v>
      </c>
      <c r="Q4040" t="s">
        <v>6690</v>
      </c>
      <c r="T4040" s="59" t="s">
        <v>6168</v>
      </c>
      <c r="W4040" t="s">
        <v>6480</v>
      </c>
      <c r="X4040" t="s">
        <v>6496</v>
      </c>
      <c r="AK4040" t="str">
        <f t="shared" si="63"/>
        <v>Zone B5</v>
      </c>
    </row>
    <row r="4041" spans="2:37" x14ac:dyDescent="0.2">
      <c r="B4041" s="63" t="s">
        <v>6365</v>
      </c>
      <c r="C4041" t="s">
        <v>9866</v>
      </c>
      <c r="Q4041" t="s">
        <v>6416</v>
      </c>
      <c r="T4041" s="59" t="s">
        <v>6416</v>
      </c>
      <c r="AK4041" t="str">
        <f t="shared" si="63"/>
        <v/>
      </c>
    </row>
    <row r="4042" spans="2:37" x14ac:dyDescent="0.2">
      <c r="B4042" s="68" t="s">
        <v>6171</v>
      </c>
      <c r="Q4042" t="s">
        <v>6646</v>
      </c>
      <c r="T4042" s="59" t="s">
        <v>6171</v>
      </c>
      <c r="W4042" t="s">
        <v>6424</v>
      </c>
      <c r="X4042" t="s">
        <v>6428</v>
      </c>
      <c r="AK4042" t="str">
        <f t="shared" si="63"/>
        <v>The Tail</v>
      </c>
    </row>
    <row r="4043" spans="2:37" x14ac:dyDescent="0.2">
      <c r="B4043" s="69" t="s">
        <v>6172</v>
      </c>
      <c r="Q4043" t="s">
        <v>6814</v>
      </c>
      <c r="T4043" s="59" t="s">
        <v>6172</v>
      </c>
      <c r="W4043" t="s">
        <v>6480</v>
      </c>
      <c r="X4043" t="s">
        <v>6500</v>
      </c>
      <c r="Y4043" t="s">
        <v>6610</v>
      </c>
      <c r="Z4043" t="s">
        <v>6611</v>
      </c>
      <c r="AK4043" t="str">
        <f t="shared" si="63"/>
        <v>Zone T1 Guestrooms (M03)</v>
      </c>
    </row>
    <row r="4044" spans="2:37" x14ac:dyDescent="0.2">
      <c r="B4044" s="70" t="s">
        <v>6173</v>
      </c>
      <c r="Q4044" t="s">
        <v>6649</v>
      </c>
      <c r="T4044" s="59" t="s">
        <v>6173</v>
      </c>
      <c r="W4044" t="s">
        <v>6434</v>
      </c>
      <c r="X4044">
        <v>1</v>
      </c>
      <c r="AK4044" t="str">
        <f t="shared" si="63"/>
        <v>Level 1</v>
      </c>
    </row>
    <row r="4045" spans="2:37" x14ac:dyDescent="0.2">
      <c r="B4045" s="71" t="s">
        <v>6174</v>
      </c>
      <c r="Q4045" t="s">
        <v>6696</v>
      </c>
      <c r="T4045" s="59" t="s">
        <v>6174</v>
      </c>
      <c r="W4045" t="s">
        <v>6480</v>
      </c>
      <c r="X4045" t="s">
        <v>6500</v>
      </c>
      <c r="AK4045" t="str">
        <f t="shared" si="63"/>
        <v>Zone T1</v>
      </c>
    </row>
    <row r="4046" spans="2:37" x14ac:dyDescent="0.2">
      <c r="B4046" s="66" t="s">
        <v>6367</v>
      </c>
      <c r="C4046" t="s">
        <v>9867</v>
      </c>
      <c r="Q4046" t="s">
        <v>6416</v>
      </c>
      <c r="T4046" s="59" t="s">
        <v>6416</v>
      </c>
      <c r="AK4046" t="str">
        <f t="shared" si="63"/>
        <v/>
      </c>
    </row>
    <row r="4047" spans="2:37" x14ac:dyDescent="0.2">
      <c r="B4047" s="66" t="s">
        <v>6369</v>
      </c>
      <c r="C4047" t="s">
        <v>9868</v>
      </c>
      <c r="Q4047" t="s">
        <v>6416</v>
      </c>
      <c r="T4047" s="59" t="s">
        <v>6416</v>
      </c>
      <c r="AK4047" t="str">
        <f t="shared" si="63"/>
        <v/>
      </c>
    </row>
    <row r="4048" spans="2:37" x14ac:dyDescent="0.2">
      <c r="B4048" s="66" t="s">
        <v>6371</v>
      </c>
      <c r="C4048" t="s">
        <v>9869</v>
      </c>
      <c r="Q4048" t="s">
        <v>6416</v>
      </c>
      <c r="T4048" s="59" t="s">
        <v>6416</v>
      </c>
      <c r="AK4048" t="str">
        <f t="shared" si="63"/>
        <v/>
      </c>
    </row>
    <row r="4049" spans="2:37" x14ac:dyDescent="0.2">
      <c r="B4049" s="66" t="s">
        <v>6373</v>
      </c>
      <c r="C4049" t="s">
        <v>9870</v>
      </c>
      <c r="Q4049" t="s">
        <v>6416</v>
      </c>
      <c r="T4049" s="59" t="s">
        <v>6416</v>
      </c>
      <c r="AK4049" t="str">
        <f t="shared" si="63"/>
        <v/>
      </c>
    </row>
    <row r="4050" spans="2:37" x14ac:dyDescent="0.2">
      <c r="B4050" s="66" t="s">
        <v>6375</v>
      </c>
      <c r="C4050" t="s">
        <v>9871</v>
      </c>
      <c r="Q4050" t="s">
        <v>6416</v>
      </c>
      <c r="T4050" s="59" t="s">
        <v>6416</v>
      </c>
      <c r="AK4050" t="str">
        <f t="shared" si="63"/>
        <v/>
      </c>
    </row>
    <row r="4051" spans="2:37" x14ac:dyDescent="0.2">
      <c r="B4051" s="66" t="s">
        <v>6377</v>
      </c>
      <c r="C4051" t="s">
        <v>9872</v>
      </c>
      <c r="Q4051" t="s">
        <v>6416</v>
      </c>
      <c r="T4051" s="59" t="s">
        <v>6416</v>
      </c>
      <c r="AK4051" t="str">
        <f t="shared" si="63"/>
        <v/>
      </c>
    </row>
    <row r="4052" spans="2:37" x14ac:dyDescent="0.2">
      <c r="B4052" s="66" t="s">
        <v>6379</v>
      </c>
      <c r="C4052" t="s">
        <v>9873</v>
      </c>
      <c r="Q4052" t="s">
        <v>6416</v>
      </c>
      <c r="T4052" s="59" t="s">
        <v>6416</v>
      </c>
      <c r="AK4052" t="str">
        <f t="shared" si="63"/>
        <v/>
      </c>
    </row>
    <row r="4053" spans="2:37" x14ac:dyDescent="0.2">
      <c r="B4053" s="63" t="s">
        <v>6381</v>
      </c>
      <c r="C4053" t="s">
        <v>9874</v>
      </c>
      <c r="Q4053" t="s">
        <v>6416</v>
      </c>
      <c r="T4053" s="59" t="s">
        <v>6416</v>
      </c>
      <c r="AK4053" t="str">
        <f t="shared" si="63"/>
        <v/>
      </c>
    </row>
    <row r="4054" spans="2:37" x14ac:dyDescent="0.2">
      <c r="B4054" s="70" t="s">
        <v>6191</v>
      </c>
      <c r="Q4054" t="s">
        <v>6650</v>
      </c>
      <c r="T4054" s="59" t="s">
        <v>6191</v>
      </c>
      <c r="W4054" t="s">
        <v>6434</v>
      </c>
      <c r="X4054">
        <v>2</v>
      </c>
      <c r="AK4054" t="str">
        <f t="shared" si="63"/>
        <v>Level 2</v>
      </c>
    </row>
    <row r="4055" spans="2:37" x14ac:dyDescent="0.2">
      <c r="B4055" s="71" t="s">
        <v>6192</v>
      </c>
      <c r="Q4055" t="s">
        <v>6697</v>
      </c>
      <c r="T4055" s="59" t="s">
        <v>6192</v>
      </c>
      <c r="W4055" t="s">
        <v>6480</v>
      </c>
      <c r="X4055" t="s">
        <v>6501</v>
      </c>
      <c r="AK4055" t="str">
        <f t="shared" si="63"/>
        <v>Zone T2</v>
      </c>
    </row>
    <row r="4056" spans="2:37" x14ac:dyDescent="0.2">
      <c r="B4056" s="66" t="s">
        <v>6383</v>
      </c>
      <c r="C4056" t="s">
        <v>9875</v>
      </c>
      <c r="Q4056" t="s">
        <v>6416</v>
      </c>
      <c r="T4056" s="59" t="s">
        <v>6416</v>
      </c>
      <c r="AK4056" t="str">
        <f t="shared" si="63"/>
        <v/>
      </c>
    </row>
    <row r="4057" spans="2:37" x14ac:dyDescent="0.2">
      <c r="B4057" s="66" t="s">
        <v>6385</v>
      </c>
      <c r="C4057" t="s">
        <v>9876</v>
      </c>
      <c r="Q4057" t="s">
        <v>6416</v>
      </c>
      <c r="T4057" s="59" t="s">
        <v>6416</v>
      </c>
      <c r="AK4057" t="str">
        <f t="shared" si="63"/>
        <v/>
      </c>
    </row>
    <row r="4058" spans="2:37" x14ac:dyDescent="0.2">
      <c r="B4058" s="66" t="s">
        <v>6387</v>
      </c>
      <c r="C4058" t="s">
        <v>9877</v>
      </c>
      <c r="Q4058" t="s">
        <v>6416</v>
      </c>
      <c r="T4058" s="59" t="s">
        <v>6416</v>
      </c>
      <c r="AK4058" t="str">
        <f t="shared" si="63"/>
        <v/>
      </c>
    </row>
    <row r="4059" spans="2:37" x14ac:dyDescent="0.2">
      <c r="B4059" s="66" t="s">
        <v>6389</v>
      </c>
      <c r="C4059" t="s">
        <v>9878</v>
      </c>
      <c r="Q4059" t="s">
        <v>6416</v>
      </c>
      <c r="T4059" s="59" t="s">
        <v>6416</v>
      </c>
      <c r="AK4059" t="str">
        <f t="shared" si="63"/>
        <v/>
      </c>
    </row>
    <row r="4060" spans="2:37" x14ac:dyDescent="0.2">
      <c r="B4060" s="66" t="s">
        <v>6391</v>
      </c>
      <c r="C4060" t="s">
        <v>9879</v>
      </c>
      <c r="Q4060" t="s">
        <v>6416</v>
      </c>
      <c r="T4060" s="59" t="s">
        <v>6416</v>
      </c>
      <c r="AK4060" t="str">
        <f t="shared" si="63"/>
        <v/>
      </c>
    </row>
    <row r="4061" spans="2:37" x14ac:dyDescent="0.2">
      <c r="B4061" s="66" t="s">
        <v>6393</v>
      </c>
      <c r="C4061" t="s">
        <v>9880</v>
      </c>
      <c r="Q4061" t="s">
        <v>6416</v>
      </c>
      <c r="T4061" s="59" t="s">
        <v>6416</v>
      </c>
      <c r="AK4061" t="str">
        <f t="shared" si="63"/>
        <v/>
      </c>
    </row>
    <row r="4062" spans="2:37" x14ac:dyDescent="0.2">
      <c r="B4062" s="66" t="s">
        <v>6395</v>
      </c>
      <c r="C4062" t="s">
        <v>9881</v>
      </c>
      <c r="Q4062" t="s">
        <v>6416</v>
      </c>
      <c r="T4062" s="59" t="s">
        <v>6416</v>
      </c>
      <c r="AK4062" t="str">
        <f t="shared" si="63"/>
        <v/>
      </c>
    </row>
    <row r="4063" spans="2:37" x14ac:dyDescent="0.2">
      <c r="B4063" s="63" t="s">
        <v>6397</v>
      </c>
      <c r="C4063" t="s">
        <v>9882</v>
      </c>
      <c r="Q4063" t="s">
        <v>6416</v>
      </c>
      <c r="T4063" s="59" t="s">
        <v>6416</v>
      </c>
      <c r="AK4063" t="str">
        <f t="shared" si="63"/>
        <v/>
      </c>
    </row>
    <row r="4064" spans="2:37" x14ac:dyDescent="0.2">
      <c r="B4064" s="64" t="s">
        <v>6399</v>
      </c>
      <c r="Q4064" t="s">
        <v>6637</v>
      </c>
      <c r="T4064" s="59" t="s">
        <v>6399</v>
      </c>
      <c r="W4064" t="s">
        <v>6637</v>
      </c>
      <c r="AK4064" t="str">
        <f t="shared" si="63"/>
        <v>Demobilization</v>
      </c>
    </row>
    <row r="4065" spans="2:37" x14ac:dyDescent="0.2">
      <c r="B4065" s="63" t="s">
        <v>6400</v>
      </c>
      <c r="C4065" t="s">
        <v>9883</v>
      </c>
      <c r="Q4065" t="s">
        <v>6416</v>
      </c>
      <c r="T4065" s="59" t="s">
        <v>6416</v>
      </c>
      <c r="AK4065" t="str">
        <f t="shared" si="63"/>
        <v/>
      </c>
    </row>
    <row r="4066" spans="2:37" x14ac:dyDescent="0.2">
      <c r="B4066" s="64" t="s">
        <v>6402</v>
      </c>
      <c r="Q4066" t="s">
        <v>6404</v>
      </c>
      <c r="T4066" s="59" t="s">
        <v>6402</v>
      </c>
      <c r="W4066" t="s">
        <v>6638</v>
      </c>
      <c r="X4066" t="s">
        <v>6626</v>
      </c>
      <c r="Y4066" t="s">
        <v>6639</v>
      </c>
      <c r="Z4066" t="s">
        <v>6640</v>
      </c>
      <c r="AK4066" t="str">
        <f t="shared" si="63"/>
        <v>Taking Over Certificate (TOC)</v>
      </c>
    </row>
    <row r="4067" spans="2:37" x14ac:dyDescent="0.2">
      <c r="B4067" s="63" t="s">
        <v>6403</v>
      </c>
      <c r="C4067" t="s">
        <v>9884</v>
      </c>
      <c r="Q4067" t="s">
        <v>6416</v>
      </c>
      <c r="T4067" s="59" t="s">
        <v>6416</v>
      </c>
      <c r="AK4067" t="str">
        <f t="shared" si="63"/>
        <v/>
      </c>
    </row>
  </sheetData>
  <autoFilter ref="B3:C4067" xr:uid="{568318C0-E0CE-47E8-9F21-95D9264137BC}"/>
  <phoneticPr fontId="7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2C691C-DBC5-40F5-BA7A-E6010AEC229D}">
  <dimension ref="A3:H690"/>
  <sheetViews>
    <sheetView workbookViewId="0">
      <selection activeCell="A608" sqref="A608:A617"/>
    </sheetView>
  </sheetViews>
  <sheetFormatPr defaultRowHeight="12.75" x14ac:dyDescent="0.2"/>
  <cols>
    <col min="1" max="1" width="41.28515625" bestFit="1" customWidth="1"/>
    <col min="2" max="2" width="34" bestFit="1" customWidth="1"/>
  </cols>
  <sheetData>
    <row r="3" spans="1:8" x14ac:dyDescent="0.2">
      <c r="A3" s="94"/>
      <c r="B3" s="94"/>
      <c r="C3" s="94"/>
      <c r="D3" s="94"/>
      <c r="E3" s="94"/>
      <c r="F3" s="94"/>
      <c r="G3" s="94"/>
      <c r="H3" s="94"/>
    </row>
    <row r="4" spans="1:8" x14ac:dyDescent="0.2">
      <c r="A4" s="95" t="s">
        <v>9894</v>
      </c>
      <c r="B4" s="95" t="s">
        <v>9895</v>
      </c>
      <c r="C4" s="94"/>
      <c r="D4" s="94"/>
      <c r="E4" s="94"/>
      <c r="F4" s="94"/>
      <c r="G4" s="94"/>
      <c r="H4" s="94"/>
    </row>
    <row r="5" spans="1:8" x14ac:dyDescent="0.2">
      <c r="A5" s="97" t="s">
        <v>6416</v>
      </c>
      <c r="B5" s="98" t="s">
        <v>6833</v>
      </c>
    </row>
    <row r="6" spans="1:8" x14ac:dyDescent="0.2">
      <c r="A6" s="96"/>
      <c r="B6" s="98" t="s">
        <v>6449</v>
      </c>
    </row>
    <row r="7" spans="1:8" x14ac:dyDescent="0.2">
      <c r="A7" s="96"/>
      <c r="B7" s="98" t="s">
        <v>6446</v>
      </c>
    </row>
    <row r="8" spans="1:8" x14ac:dyDescent="0.2">
      <c r="A8" s="96"/>
      <c r="B8" s="98" t="s">
        <v>6671</v>
      </c>
    </row>
    <row r="9" spans="1:8" x14ac:dyDescent="0.2">
      <c r="A9" s="97" t="s">
        <v>6838</v>
      </c>
      <c r="B9" s="98" t="s">
        <v>6665</v>
      </c>
    </row>
    <row r="10" spans="1:8" x14ac:dyDescent="0.2">
      <c r="A10" s="96"/>
      <c r="B10" s="98" t="s">
        <v>6668</v>
      </c>
    </row>
    <row r="11" spans="1:8" x14ac:dyDescent="0.2">
      <c r="A11" s="98" t="s">
        <v>6800</v>
      </c>
      <c r="B11" s="98" t="s">
        <v>6801</v>
      </c>
    </row>
    <row r="12" spans="1:8" x14ac:dyDescent="0.2">
      <c r="A12" s="98" t="s">
        <v>6802</v>
      </c>
      <c r="B12" s="98" t="s">
        <v>6803</v>
      </c>
    </row>
    <row r="13" spans="1:8" x14ac:dyDescent="0.2">
      <c r="A13" s="98" t="s">
        <v>6804</v>
      </c>
      <c r="B13" s="98" t="s">
        <v>6803</v>
      </c>
    </row>
    <row r="14" spans="1:8" x14ac:dyDescent="0.2">
      <c r="A14" s="97" t="s">
        <v>6805</v>
      </c>
      <c r="B14" s="98" t="s">
        <v>6806</v>
      </c>
    </row>
    <row r="15" spans="1:8" x14ac:dyDescent="0.2">
      <c r="A15" s="96"/>
      <c r="B15" s="98" t="s">
        <v>6807</v>
      </c>
    </row>
    <row r="16" spans="1:8" x14ac:dyDescent="0.2">
      <c r="A16" s="97" t="s">
        <v>6797</v>
      </c>
      <c r="B16" s="98" t="s">
        <v>6798</v>
      </c>
    </row>
    <row r="17" spans="1:2" x14ac:dyDescent="0.2">
      <c r="A17" s="96"/>
      <c r="B17" s="98" t="s">
        <v>6799</v>
      </c>
    </row>
    <row r="18" spans="1:2" x14ac:dyDescent="0.2">
      <c r="A18" s="97" t="s">
        <v>6808</v>
      </c>
      <c r="B18" s="98" t="s">
        <v>6806</v>
      </c>
    </row>
    <row r="19" spans="1:2" x14ac:dyDescent="0.2">
      <c r="A19" s="96"/>
      <c r="B19" s="98" t="s">
        <v>6807</v>
      </c>
    </row>
    <row r="20" spans="1:2" x14ac:dyDescent="0.2">
      <c r="A20" s="98" t="s">
        <v>6809</v>
      </c>
      <c r="B20" s="98" t="s">
        <v>6801</v>
      </c>
    </row>
    <row r="21" spans="1:2" x14ac:dyDescent="0.2">
      <c r="A21" s="98" t="s">
        <v>6674</v>
      </c>
      <c r="B21" s="98" t="s">
        <v>6644</v>
      </c>
    </row>
    <row r="22" spans="1:2" x14ac:dyDescent="0.2">
      <c r="A22" s="97" t="s">
        <v>6678</v>
      </c>
      <c r="B22" s="98" t="s">
        <v>6643</v>
      </c>
    </row>
    <row r="23" spans="1:2" x14ac:dyDescent="0.2">
      <c r="A23" s="96"/>
      <c r="B23" s="98" t="s">
        <v>6644</v>
      </c>
    </row>
    <row r="24" spans="1:2" x14ac:dyDescent="0.2">
      <c r="A24" s="97" t="s">
        <v>6684</v>
      </c>
      <c r="B24" s="98" t="s">
        <v>6645</v>
      </c>
    </row>
    <row r="25" spans="1:2" x14ac:dyDescent="0.2">
      <c r="A25" s="96"/>
      <c r="B25" s="98" t="s">
        <v>6643</v>
      </c>
    </row>
    <row r="26" spans="1:2" x14ac:dyDescent="0.2">
      <c r="A26" s="97" t="s">
        <v>6691</v>
      </c>
      <c r="B26" s="98" t="s">
        <v>6645</v>
      </c>
    </row>
    <row r="27" spans="1:2" x14ac:dyDescent="0.2">
      <c r="A27" s="96"/>
      <c r="B27" s="98" t="s">
        <v>6643</v>
      </c>
    </row>
    <row r="28" spans="1:2" x14ac:dyDescent="0.2">
      <c r="A28" s="97" t="s">
        <v>6693</v>
      </c>
      <c r="B28" s="98" t="s">
        <v>6644</v>
      </c>
    </row>
    <row r="29" spans="1:2" x14ac:dyDescent="0.2">
      <c r="A29" s="96"/>
      <c r="B29" s="98" t="s">
        <v>6646</v>
      </c>
    </row>
    <row r="30" spans="1:2" x14ac:dyDescent="0.2">
      <c r="A30" s="98" t="s">
        <v>6664</v>
      </c>
      <c r="B30" s="98" t="s">
        <v>6458</v>
      </c>
    </row>
    <row r="31" spans="1:2" x14ac:dyDescent="0.2">
      <c r="A31" s="97" t="s">
        <v>6833</v>
      </c>
      <c r="B31" s="98" t="s">
        <v>6836</v>
      </c>
    </row>
    <row r="32" spans="1:2" x14ac:dyDescent="0.2">
      <c r="A32" s="96"/>
      <c r="B32" s="98" t="s">
        <v>6837</v>
      </c>
    </row>
    <row r="33" spans="1:2" x14ac:dyDescent="0.2">
      <c r="A33" s="96"/>
      <c r="B33" s="98" t="s">
        <v>6637</v>
      </c>
    </row>
    <row r="34" spans="1:2" x14ac:dyDescent="0.2">
      <c r="A34" s="96"/>
      <c r="B34" s="98" t="s">
        <v>6835</v>
      </c>
    </row>
    <row r="35" spans="1:2" x14ac:dyDescent="0.2">
      <c r="A35" s="96"/>
      <c r="B35" s="98" t="s">
        <v>6404</v>
      </c>
    </row>
    <row r="36" spans="1:2" x14ac:dyDescent="0.2">
      <c r="A36" s="96"/>
      <c r="B36" s="98" t="s">
        <v>6834</v>
      </c>
    </row>
    <row r="37" spans="1:2" x14ac:dyDescent="0.2">
      <c r="A37" s="98" t="s">
        <v>6837</v>
      </c>
      <c r="B37" s="98" t="s">
        <v>6838</v>
      </c>
    </row>
    <row r="38" spans="1:2" x14ac:dyDescent="0.2">
      <c r="A38" s="97" t="s">
        <v>6449</v>
      </c>
      <c r="B38" s="98" t="s">
        <v>6645</v>
      </c>
    </row>
    <row r="39" spans="1:2" x14ac:dyDescent="0.2">
      <c r="A39" s="96"/>
      <c r="B39" s="98" t="s">
        <v>6643</v>
      </c>
    </row>
    <row r="40" spans="1:2" x14ac:dyDescent="0.2">
      <c r="A40" s="96"/>
      <c r="B40" s="98" t="s">
        <v>6644</v>
      </c>
    </row>
    <row r="41" spans="1:2" x14ac:dyDescent="0.2">
      <c r="A41" s="96"/>
      <c r="B41" s="98" t="s">
        <v>6646</v>
      </c>
    </row>
    <row r="42" spans="1:2" x14ac:dyDescent="0.2">
      <c r="A42" s="97" t="s">
        <v>6660</v>
      </c>
      <c r="B42" s="98" t="s">
        <v>6645</v>
      </c>
    </row>
    <row r="43" spans="1:2" x14ac:dyDescent="0.2">
      <c r="A43" s="96"/>
      <c r="B43" s="98" t="s">
        <v>6643</v>
      </c>
    </row>
    <row r="44" spans="1:2" x14ac:dyDescent="0.2">
      <c r="A44" s="96"/>
      <c r="B44" s="98" t="s">
        <v>6644</v>
      </c>
    </row>
    <row r="45" spans="1:2" x14ac:dyDescent="0.2">
      <c r="A45" s="96"/>
      <c r="B45" s="98" t="s">
        <v>6646</v>
      </c>
    </row>
    <row r="46" spans="1:2" x14ac:dyDescent="0.2">
      <c r="A46" s="97" t="s">
        <v>6446</v>
      </c>
      <c r="B46" s="98" t="s">
        <v>6664</v>
      </c>
    </row>
    <row r="47" spans="1:2" x14ac:dyDescent="0.2">
      <c r="A47" s="96"/>
      <c r="B47" s="98" t="s">
        <v>6670</v>
      </c>
    </row>
    <row r="48" spans="1:2" x14ac:dyDescent="0.2">
      <c r="A48" s="96"/>
      <c r="B48" s="98" t="s">
        <v>6669</v>
      </c>
    </row>
    <row r="49" spans="1:2" x14ac:dyDescent="0.2">
      <c r="A49" s="97" t="s">
        <v>6458</v>
      </c>
      <c r="B49" s="98" t="s">
        <v>6665</v>
      </c>
    </row>
    <row r="50" spans="1:2" x14ac:dyDescent="0.2">
      <c r="A50" s="96"/>
      <c r="B50" s="98" t="s">
        <v>6668</v>
      </c>
    </row>
    <row r="51" spans="1:2" x14ac:dyDescent="0.2">
      <c r="A51" s="97" t="s">
        <v>6417</v>
      </c>
      <c r="B51" s="98" t="s">
        <v>6657</v>
      </c>
    </row>
    <row r="52" spans="1:2" x14ac:dyDescent="0.2">
      <c r="A52" s="96"/>
      <c r="B52" s="98" t="s">
        <v>6648</v>
      </c>
    </row>
    <row r="53" spans="1:2" x14ac:dyDescent="0.2">
      <c r="A53" s="96"/>
      <c r="B53" s="98" t="s">
        <v>6436</v>
      </c>
    </row>
    <row r="54" spans="1:2" x14ac:dyDescent="0.2">
      <c r="A54" s="96"/>
      <c r="B54" s="98" t="s">
        <v>6641</v>
      </c>
    </row>
    <row r="55" spans="1:2" x14ac:dyDescent="0.2">
      <c r="A55" s="97" t="s">
        <v>6</v>
      </c>
      <c r="B55" s="98" t="s">
        <v>6417</v>
      </c>
    </row>
    <row r="56" spans="1:2" x14ac:dyDescent="0.2">
      <c r="A56" s="96"/>
      <c r="B56" s="98" t="s">
        <v>9893</v>
      </c>
    </row>
    <row r="57" spans="1:2" x14ac:dyDescent="0.2">
      <c r="A57" s="97" t="s">
        <v>6657</v>
      </c>
      <c r="B57" s="98" t="s">
        <v>6658</v>
      </c>
    </row>
    <row r="58" spans="1:2" x14ac:dyDescent="0.2">
      <c r="A58" s="96"/>
      <c r="B58" s="98" t="s">
        <v>6660</v>
      </c>
    </row>
    <row r="59" spans="1:2" x14ac:dyDescent="0.2">
      <c r="A59" s="96"/>
      <c r="B59" s="98" t="s">
        <v>6659</v>
      </c>
    </row>
    <row r="60" spans="1:2" x14ac:dyDescent="0.2">
      <c r="A60" s="96"/>
      <c r="B60" s="98" t="s">
        <v>6442</v>
      </c>
    </row>
    <row r="61" spans="1:2" x14ac:dyDescent="0.2">
      <c r="A61" s="97" t="s">
        <v>6648</v>
      </c>
      <c r="B61" s="98" t="s">
        <v>6642</v>
      </c>
    </row>
    <row r="62" spans="1:2" x14ac:dyDescent="0.2">
      <c r="A62" s="96"/>
      <c r="B62" s="98" t="s">
        <v>6645</v>
      </c>
    </row>
    <row r="63" spans="1:2" x14ac:dyDescent="0.2">
      <c r="A63" s="96"/>
      <c r="B63" s="98" t="s">
        <v>6643</v>
      </c>
    </row>
    <row r="64" spans="1:2" x14ac:dyDescent="0.2">
      <c r="A64" s="96"/>
      <c r="B64" s="98" t="s">
        <v>6644</v>
      </c>
    </row>
    <row r="65" spans="1:2" x14ac:dyDescent="0.2">
      <c r="A65" s="96"/>
      <c r="B65" s="98" t="s">
        <v>6646</v>
      </c>
    </row>
    <row r="66" spans="1:2" x14ac:dyDescent="0.2">
      <c r="A66" s="97" t="s">
        <v>9886</v>
      </c>
      <c r="B66" s="98" t="s">
        <v>6687</v>
      </c>
    </row>
    <row r="67" spans="1:2" x14ac:dyDescent="0.2">
      <c r="A67" s="96"/>
      <c r="B67" s="98" t="s">
        <v>6688</v>
      </c>
    </row>
    <row r="68" spans="1:2" x14ac:dyDescent="0.2">
      <c r="A68" s="96"/>
      <c r="B68" s="98" t="s">
        <v>6689</v>
      </c>
    </row>
    <row r="69" spans="1:2" x14ac:dyDescent="0.2">
      <c r="A69" s="96"/>
      <c r="B69" s="98" t="s">
        <v>6705</v>
      </c>
    </row>
    <row r="70" spans="1:2" x14ac:dyDescent="0.2">
      <c r="A70" s="96"/>
      <c r="B70" s="98" t="s">
        <v>6692</v>
      </c>
    </row>
    <row r="71" spans="1:2" x14ac:dyDescent="0.2">
      <c r="A71" s="96"/>
      <c r="B71" s="98" t="s">
        <v>6706</v>
      </c>
    </row>
    <row r="72" spans="1:2" x14ac:dyDescent="0.2">
      <c r="A72" s="96"/>
      <c r="B72" s="98" t="s">
        <v>6707</v>
      </c>
    </row>
    <row r="73" spans="1:2" x14ac:dyDescent="0.2">
      <c r="A73" s="96"/>
      <c r="B73" s="98" t="s">
        <v>6690</v>
      </c>
    </row>
    <row r="74" spans="1:2" x14ac:dyDescent="0.2">
      <c r="A74" s="96"/>
      <c r="B74" s="98" t="s">
        <v>6701</v>
      </c>
    </row>
    <row r="75" spans="1:2" x14ac:dyDescent="0.2">
      <c r="A75" s="96"/>
      <c r="B75" s="98" t="s">
        <v>6680</v>
      </c>
    </row>
    <row r="76" spans="1:2" x14ac:dyDescent="0.2">
      <c r="A76" s="96"/>
      <c r="B76" s="98" t="s">
        <v>6681</v>
      </c>
    </row>
    <row r="77" spans="1:2" x14ac:dyDescent="0.2">
      <c r="A77" s="96"/>
      <c r="B77" s="98" t="s">
        <v>6675</v>
      </c>
    </row>
    <row r="78" spans="1:2" x14ac:dyDescent="0.2">
      <c r="A78" s="96"/>
      <c r="B78" s="98" t="s">
        <v>6694</v>
      </c>
    </row>
    <row r="79" spans="1:2" x14ac:dyDescent="0.2">
      <c r="A79" s="96"/>
      <c r="B79" s="98" t="s">
        <v>6768</v>
      </c>
    </row>
    <row r="80" spans="1:2" x14ac:dyDescent="0.2">
      <c r="A80" s="96"/>
      <c r="B80" s="98" t="s">
        <v>6682</v>
      </c>
    </row>
    <row r="81" spans="1:2" x14ac:dyDescent="0.2">
      <c r="A81" s="96"/>
      <c r="B81" s="98" t="s">
        <v>6695</v>
      </c>
    </row>
    <row r="82" spans="1:2" x14ac:dyDescent="0.2">
      <c r="A82" s="96"/>
      <c r="B82" s="98" t="s">
        <v>6699</v>
      </c>
    </row>
    <row r="83" spans="1:2" x14ac:dyDescent="0.2">
      <c r="A83" s="96"/>
      <c r="B83" s="98" t="s">
        <v>6683</v>
      </c>
    </row>
    <row r="84" spans="1:2" x14ac:dyDescent="0.2">
      <c r="A84" s="97" t="s">
        <v>9887</v>
      </c>
      <c r="B84" s="98" t="s">
        <v>6680</v>
      </c>
    </row>
    <row r="85" spans="1:2" x14ac:dyDescent="0.2">
      <c r="A85" s="96"/>
      <c r="B85" s="98" t="s">
        <v>6702</v>
      </c>
    </row>
    <row r="86" spans="1:2" x14ac:dyDescent="0.2">
      <c r="A86" s="96"/>
      <c r="B86" s="98" t="s">
        <v>6681</v>
      </c>
    </row>
    <row r="87" spans="1:2" x14ac:dyDescent="0.2">
      <c r="A87" s="96"/>
      <c r="B87" s="98" t="s">
        <v>6675</v>
      </c>
    </row>
    <row r="88" spans="1:2" x14ac:dyDescent="0.2">
      <c r="A88" s="96"/>
      <c r="B88" s="98" t="s">
        <v>6694</v>
      </c>
    </row>
    <row r="89" spans="1:2" x14ac:dyDescent="0.2">
      <c r="A89" s="96"/>
      <c r="B89" s="98" t="s">
        <v>6768</v>
      </c>
    </row>
    <row r="90" spans="1:2" x14ac:dyDescent="0.2">
      <c r="A90" s="96"/>
      <c r="B90" s="98" t="s">
        <v>6682</v>
      </c>
    </row>
    <row r="91" spans="1:2" x14ac:dyDescent="0.2">
      <c r="A91" s="96"/>
      <c r="B91" s="98" t="s">
        <v>6695</v>
      </c>
    </row>
    <row r="92" spans="1:2" x14ac:dyDescent="0.2">
      <c r="A92" s="96"/>
      <c r="B92" s="98" t="s">
        <v>6683</v>
      </c>
    </row>
    <row r="93" spans="1:2" x14ac:dyDescent="0.2">
      <c r="A93" s="96"/>
      <c r="B93" s="98" t="s">
        <v>6696</v>
      </c>
    </row>
    <row r="94" spans="1:2" x14ac:dyDescent="0.2">
      <c r="A94" s="97" t="s">
        <v>9888</v>
      </c>
      <c r="B94" s="98" t="s">
        <v>6679</v>
      </c>
    </row>
    <row r="95" spans="1:2" x14ac:dyDescent="0.2">
      <c r="A95" s="96"/>
      <c r="B95" s="98" t="s">
        <v>6685</v>
      </c>
    </row>
    <row r="96" spans="1:2" x14ac:dyDescent="0.2">
      <c r="A96" s="96"/>
      <c r="B96" s="98" t="s">
        <v>6680</v>
      </c>
    </row>
    <row r="97" spans="1:2" x14ac:dyDescent="0.2">
      <c r="A97" s="96"/>
      <c r="B97" s="98" t="s">
        <v>6686</v>
      </c>
    </row>
    <row r="98" spans="1:2" x14ac:dyDescent="0.2">
      <c r="A98" s="96"/>
      <c r="B98" s="98" t="s">
        <v>6697</v>
      </c>
    </row>
    <row r="99" spans="1:2" x14ac:dyDescent="0.2">
      <c r="A99" s="97" t="s">
        <v>9889</v>
      </c>
      <c r="B99" s="98" t="s">
        <v>6679</v>
      </c>
    </row>
    <row r="100" spans="1:2" x14ac:dyDescent="0.2">
      <c r="A100" s="96"/>
      <c r="B100" s="98" t="s">
        <v>6685</v>
      </c>
    </row>
    <row r="101" spans="1:2" x14ac:dyDescent="0.2">
      <c r="A101" s="96"/>
      <c r="B101" s="98" t="s">
        <v>6700</v>
      </c>
    </row>
    <row r="102" spans="1:2" x14ac:dyDescent="0.2">
      <c r="A102" s="96"/>
      <c r="B102" s="98" t="s">
        <v>6680</v>
      </c>
    </row>
    <row r="103" spans="1:2" x14ac:dyDescent="0.2">
      <c r="A103" s="96"/>
      <c r="B103" s="98" t="s">
        <v>6686</v>
      </c>
    </row>
    <row r="104" spans="1:2" x14ac:dyDescent="0.2">
      <c r="A104" s="97" t="s">
        <v>9890</v>
      </c>
      <c r="B104" s="98" t="s">
        <v>6679</v>
      </c>
    </row>
    <row r="105" spans="1:2" x14ac:dyDescent="0.2">
      <c r="A105" s="96"/>
      <c r="B105" s="98" t="s">
        <v>6685</v>
      </c>
    </row>
    <row r="106" spans="1:2" x14ac:dyDescent="0.2">
      <c r="A106" s="96"/>
      <c r="B106" s="98" t="s">
        <v>6680</v>
      </c>
    </row>
    <row r="107" spans="1:2" x14ac:dyDescent="0.2">
      <c r="A107" s="96"/>
      <c r="B107" s="98" t="s">
        <v>6686</v>
      </c>
    </row>
    <row r="108" spans="1:2" x14ac:dyDescent="0.2">
      <c r="A108" s="97" t="s">
        <v>9891</v>
      </c>
      <c r="B108" s="98" t="s">
        <v>6685</v>
      </c>
    </row>
    <row r="109" spans="1:2" x14ac:dyDescent="0.2">
      <c r="A109" s="96"/>
      <c r="B109" s="98" t="s">
        <v>6703</v>
      </c>
    </row>
    <row r="110" spans="1:2" x14ac:dyDescent="0.2">
      <c r="A110" s="96"/>
      <c r="B110" s="98" t="s">
        <v>6686</v>
      </c>
    </row>
    <row r="111" spans="1:2" x14ac:dyDescent="0.2">
      <c r="A111" s="96"/>
      <c r="B111" s="98" t="s">
        <v>6704</v>
      </c>
    </row>
    <row r="112" spans="1:2" x14ac:dyDescent="0.2">
      <c r="A112" s="97" t="s">
        <v>6758</v>
      </c>
      <c r="B112" s="98" t="s">
        <v>6713</v>
      </c>
    </row>
    <row r="113" spans="1:2" x14ac:dyDescent="0.2">
      <c r="A113" s="96"/>
      <c r="B113" s="98" t="s">
        <v>6714</v>
      </c>
    </row>
    <row r="114" spans="1:2" x14ac:dyDescent="0.2">
      <c r="A114" s="96"/>
      <c r="B114" s="98" t="s">
        <v>6719</v>
      </c>
    </row>
    <row r="115" spans="1:2" x14ac:dyDescent="0.2">
      <c r="A115" s="96"/>
      <c r="B115" s="98" t="s">
        <v>6720</v>
      </c>
    </row>
    <row r="116" spans="1:2" x14ac:dyDescent="0.2">
      <c r="A116" s="96"/>
      <c r="B116" s="98" t="s">
        <v>6718</v>
      </c>
    </row>
    <row r="117" spans="1:2" x14ac:dyDescent="0.2">
      <c r="A117" s="96"/>
      <c r="B117" s="98" t="s">
        <v>6712</v>
      </c>
    </row>
    <row r="118" spans="1:2" x14ac:dyDescent="0.2">
      <c r="A118" s="97" t="s">
        <v>6739</v>
      </c>
      <c r="B118" s="98" t="s">
        <v>6727</v>
      </c>
    </row>
    <row r="119" spans="1:2" x14ac:dyDescent="0.2">
      <c r="A119" s="96"/>
      <c r="B119" s="98" t="s">
        <v>6728</v>
      </c>
    </row>
    <row r="120" spans="1:2" x14ac:dyDescent="0.2">
      <c r="A120" s="96"/>
      <c r="B120" s="98" t="s">
        <v>6713</v>
      </c>
    </row>
    <row r="121" spans="1:2" x14ac:dyDescent="0.2">
      <c r="A121" s="96"/>
      <c r="B121" s="98" t="s">
        <v>6714</v>
      </c>
    </row>
    <row r="122" spans="1:2" x14ac:dyDescent="0.2">
      <c r="A122" s="97" t="s">
        <v>6740</v>
      </c>
      <c r="B122" s="98" t="s">
        <v>6714</v>
      </c>
    </row>
    <row r="123" spans="1:2" x14ac:dyDescent="0.2">
      <c r="A123" s="96"/>
      <c r="B123" s="98" t="s">
        <v>6719</v>
      </c>
    </row>
    <row r="124" spans="1:2" x14ac:dyDescent="0.2">
      <c r="A124" s="96"/>
      <c r="B124" s="98" t="s">
        <v>6720</v>
      </c>
    </row>
    <row r="125" spans="1:2" x14ac:dyDescent="0.2">
      <c r="A125" s="96"/>
      <c r="B125" s="98" t="s">
        <v>6710</v>
      </c>
    </row>
    <row r="126" spans="1:2" x14ac:dyDescent="0.2">
      <c r="A126" s="96"/>
      <c r="B126" s="98" t="s">
        <v>6711</v>
      </c>
    </row>
    <row r="127" spans="1:2" x14ac:dyDescent="0.2">
      <c r="A127" s="96"/>
      <c r="B127" s="98" t="s">
        <v>6741</v>
      </c>
    </row>
    <row r="128" spans="1:2" x14ac:dyDescent="0.2">
      <c r="A128" s="96"/>
      <c r="B128" s="98" t="s">
        <v>6730</v>
      </c>
    </row>
    <row r="129" spans="1:2" x14ac:dyDescent="0.2">
      <c r="A129" s="96"/>
      <c r="B129" s="98" t="s">
        <v>6731</v>
      </c>
    </row>
    <row r="130" spans="1:2" x14ac:dyDescent="0.2">
      <c r="A130" s="97" t="s">
        <v>6709</v>
      </c>
      <c r="B130" s="98" t="s">
        <v>6715</v>
      </c>
    </row>
    <row r="131" spans="1:2" x14ac:dyDescent="0.2">
      <c r="A131" s="96"/>
      <c r="B131" s="98" t="s">
        <v>6716</v>
      </c>
    </row>
    <row r="132" spans="1:2" x14ac:dyDescent="0.2">
      <c r="A132" s="96"/>
      <c r="B132" s="98" t="s">
        <v>6713</v>
      </c>
    </row>
    <row r="133" spans="1:2" x14ac:dyDescent="0.2">
      <c r="A133" s="96"/>
      <c r="B133" s="98" t="s">
        <v>6714</v>
      </c>
    </row>
    <row r="134" spans="1:2" x14ac:dyDescent="0.2">
      <c r="A134" s="96"/>
      <c r="B134" s="98" t="s">
        <v>6710</v>
      </c>
    </row>
    <row r="135" spans="1:2" x14ac:dyDescent="0.2">
      <c r="A135" s="96"/>
      <c r="B135" s="98" t="s">
        <v>6711</v>
      </c>
    </row>
    <row r="136" spans="1:2" x14ac:dyDescent="0.2">
      <c r="A136" s="96"/>
      <c r="B136" s="98" t="s">
        <v>6712</v>
      </c>
    </row>
    <row r="137" spans="1:2" x14ac:dyDescent="0.2">
      <c r="A137" s="97" t="s">
        <v>6717</v>
      </c>
      <c r="B137" s="98" t="s">
        <v>6713</v>
      </c>
    </row>
    <row r="138" spans="1:2" x14ac:dyDescent="0.2">
      <c r="A138" s="96"/>
      <c r="B138" s="98" t="s">
        <v>6714</v>
      </c>
    </row>
    <row r="139" spans="1:2" x14ac:dyDescent="0.2">
      <c r="A139" s="96"/>
      <c r="B139" s="98" t="s">
        <v>6719</v>
      </c>
    </row>
    <row r="140" spans="1:2" x14ac:dyDescent="0.2">
      <c r="A140" s="96"/>
      <c r="B140" s="98" t="s">
        <v>6720</v>
      </c>
    </row>
    <row r="141" spans="1:2" x14ac:dyDescent="0.2">
      <c r="A141" s="96"/>
      <c r="B141" s="98" t="s">
        <v>6718</v>
      </c>
    </row>
    <row r="142" spans="1:2" x14ac:dyDescent="0.2">
      <c r="A142" s="96"/>
      <c r="B142" s="98" t="s">
        <v>6712</v>
      </c>
    </row>
    <row r="143" spans="1:2" x14ac:dyDescent="0.2">
      <c r="A143" s="97" t="s">
        <v>6759</v>
      </c>
      <c r="B143" s="98" t="s">
        <v>6713</v>
      </c>
    </row>
    <row r="144" spans="1:2" x14ac:dyDescent="0.2">
      <c r="A144" s="96"/>
      <c r="B144" s="98" t="s">
        <v>6714</v>
      </c>
    </row>
    <row r="145" spans="1:2" x14ac:dyDescent="0.2">
      <c r="A145" s="96"/>
      <c r="B145" s="98" t="s">
        <v>6719</v>
      </c>
    </row>
    <row r="146" spans="1:2" x14ac:dyDescent="0.2">
      <c r="A146" s="96"/>
      <c r="B146" s="98" t="s">
        <v>6720</v>
      </c>
    </row>
    <row r="147" spans="1:2" x14ac:dyDescent="0.2">
      <c r="A147" s="96"/>
      <c r="B147" s="98" t="s">
        <v>6718</v>
      </c>
    </row>
    <row r="148" spans="1:2" x14ac:dyDescent="0.2">
      <c r="A148" s="96"/>
      <c r="B148" s="98" t="s">
        <v>6712</v>
      </c>
    </row>
    <row r="149" spans="1:2" x14ac:dyDescent="0.2">
      <c r="A149" s="97" t="s">
        <v>6760</v>
      </c>
      <c r="B149" s="98" t="s">
        <v>6723</v>
      </c>
    </row>
    <row r="150" spans="1:2" x14ac:dyDescent="0.2">
      <c r="A150" s="96"/>
      <c r="B150" s="98" t="s">
        <v>6724</v>
      </c>
    </row>
    <row r="151" spans="1:2" x14ac:dyDescent="0.2">
      <c r="A151" s="96"/>
      <c r="B151" s="98" t="s">
        <v>6713</v>
      </c>
    </row>
    <row r="152" spans="1:2" x14ac:dyDescent="0.2">
      <c r="A152" s="96"/>
      <c r="B152" s="98" t="s">
        <v>6714</v>
      </c>
    </row>
    <row r="153" spans="1:2" x14ac:dyDescent="0.2">
      <c r="A153" s="97" t="s">
        <v>6742</v>
      </c>
      <c r="B153" s="98" t="s">
        <v>6743</v>
      </c>
    </row>
    <row r="154" spans="1:2" x14ac:dyDescent="0.2">
      <c r="A154" s="96"/>
      <c r="B154" s="98" t="s">
        <v>6744</v>
      </c>
    </row>
    <row r="155" spans="1:2" x14ac:dyDescent="0.2">
      <c r="A155" s="96"/>
      <c r="B155" s="98" t="s">
        <v>6745</v>
      </c>
    </row>
    <row r="156" spans="1:2" x14ac:dyDescent="0.2">
      <c r="A156" s="96"/>
      <c r="B156" s="98" t="s">
        <v>6746</v>
      </c>
    </row>
    <row r="157" spans="1:2" x14ac:dyDescent="0.2">
      <c r="A157" s="96"/>
      <c r="B157" s="98" t="s">
        <v>6719</v>
      </c>
    </row>
    <row r="158" spans="1:2" x14ac:dyDescent="0.2">
      <c r="A158" s="96"/>
      <c r="B158" s="98" t="s">
        <v>6720</v>
      </c>
    </row>
    <row r="159" spans="1:2" x14ac:dyDescent="0.2">
      <c r="A159" s="96"/>
      <c r="B159" s="98" t="s">
        <v>6718</v>
      </c>
    </row>
    <row r="160" spans="1:2" x14ac:dyDescent="0.2">
      <c r="A160" s="96"/>
      <c r="B160" s="98" t="s">
        <v>6712</v>
      </c>
    </row>
    <row r="161" spans="1:2" x14ac:dyDescent="0.2">
      <c r="A161" s="97" t="s">
        <v>6721</v>
      </c>
      <c r="B161" s="98" t="s">
        <v>6715</v>
      </c>
    </row>
    <row r="162" spans="1:2" x14ac:dyDescent="0.2">
      <c r="A162" s="96"/>
      <c r="B162" s="98" t="s">
        <v>6716</v>
      </c>
    </row>
    <row r="163" spans="1:2" x14ac:dyDescent="0.2">
      <c r="A163" s="96"/>
      <c r="B163" s="98" t="s">
        <v>6713</v>
      </c>
    </row>
    <row r="164" spans="1:2" x14ac:dyDescent="0.2">
      <c r="A164" s="96"/>
      <c r="B164" s="98" t="s">
        <v>6714</v>
      </c>
    </row>
    <row r="165" spans="1:2" x14ac:dyDescent="0.2">
      <c r="A165" s="96"/>
      <c r="B165" s="98" t="s">
        <v>6710</v>
      </c>
    </row>
    <row r="166" spans="1:2" x14ac:dyDescent="0.2">
      <c r="A166" s="96"/>
      <c r="B166" s="98" t="s">
        <v>6711</v>
      </c>
    </row>
    <row r="167" spans="1:2" x14ac:dyDescent="0.2">
      <c r="A167" s="96"/>
      <c r="B167" s="98" t="s">
        <v>6712</v>
      </c>
    </row>
    <row r="168" spans="1:2" x14ac:dyDescent="0.2">
      <c r="A168" s="97" t="s">
        <v>6747</v>
      </c>
      <c r="B168" s="98" t="s">
        <v>6719</v>
      </c>
    </row>
    <row r="169" spans="1:2" x14ac:dyDescent="0.2">
      <c r="A169" s="96"/>
      <c r="B169" s="98" t="s">
        <v>6720</v>
      </c>
    </row>
    <row r="170" spans="1:2" x14ac:dyDescent="0.2">
      <c r="A170" s="96"/>
      <c r="B170" s="98" t="s">
        <v>6710</v>
      </c>
    </row>
    <row r="171" spans="1:2" x14ac:dyDescent="0.2">
      <c r="A171" s="96"/>
      <c r="B171" s="98" t="s">
        <v>6711</v>
      </c>
    </row>
    <row r="172" spans="1:2" x14ac:dyDescent="0.2">
      <c r="A172" s="96"/>
      <c r="B172" s="98" t="s">
        <v>6730</v>
      </c>
    </row>
    <row r="173" spans="1:2" x14ac:dyDescent="0.2">
      <c r="A173" s="96"/>
      <c r="B173" s="98" t="s">
        <v>6731</v>
      </c>
    </row>
    <row r="174" spans="1:2" x14ac:dyDescent="0.2">
      <c r="A174" s="97" t="s">
        <v>6722</v>
      </c>
      <c r="B174" s="98" t="s">
        <v>6723</v>
      </c>
    </row>
    <row r="175" spans="1:2" x14ac:dyDescent="0.2">
      <c r="A175" s="96"/>
      <c r="B175" s="98" t="s">
        <v>6724</v>
      </c>
    </row>
    <row r="176" spans="1:2" x14ac:dyDescent="0.2">
      <c r="A176" s="96"/>
      <c r="B176" s="98" t="s">
        <v>6718</v>
      </c>
    </row>
    <row r="177" spans="1:2" x14ac:dyDescent="0.2">
      <c r="A177" s="96"/>
      <c r="B177" s="98" t="s">
        <v>6712</v>
      </c>
    </row>
    <row r="178" spans="1:2" x14ac:dyDescent="0.2">
      <c r="A178" s="97" t="s">
        <v>6725</v>
      </c>
      <c r="B178" s="98" t="s">
        <v>6715</v>
      </c>
    </row>
    <row r="179" spans="1:2" x14ac:dyDescent="0.2">
      <c r="A179" s="96"/>
      <c r="B179" s="98" t="s">
        <v>6716</v>
      </c>
    </row>
    <row r="180" spans="1:2" x14ac:dyDescent="0.2">
      <c r="A180" s="96"/>
      <c r="B180" s="98" t="s">
        <v>6713</v>
      </c>
    </row>
    <row r="181" spans="1:2" x14ac:dyDescent="0.2">
      <c r="A181" s="96"/>
      <c r="B181" s="98" t="s">
        <v>6714</v>
      </c>
    </row>
    <row r="182" spans="1:2" x14ac:dyDescent="0.2">
      <c r="A182" s="96"/>
      <c r="B182" s="98" t="s">
        <v>6710</v>
      </c>
    </row>
    <row r="183" spans="1:2" x14ac:dyDescent="0.2">
      <c r="A183" s="96"/>
      <c r="B183" s="98" t="s">
        <v>6711</v>
      </c>
    </row>
    <row r="184" spans="1:2" x14ac:dyDescent="0.2">
      <c r="A184" s="96"/>
      <c r="B184" s="98" t="s">
        <v>6712</v>
      </c>
    </row>
    <row r="185" spans="1:2" x14ac:dyDescent="0.2">
      <c r="A185" s="97" t="s">
        <v>6726</v>
      </c>
      <c r="B185" s="98" t="s">
        <v>6727</v>
      </c>
    </row>
    <row r="186" spans="1:2" x14ac:dyDescent="0.2">
      <c r="A186" s="96"/>
      <c r="B186" s="98" t="s">
        <v>6728</v>
      </c>
    </row>
    <row r="187" spans="1:2" x14ac:dyDescent="0.2">
      <c r="A187" s="96"/>
      <c r="B187" s="98" t="s">
        <v>6714</v>
      </c>
    </row>
    <row r="188" spans="1:2" x14ac:dyDescent="0.2">
      <c r="A188" s="96"/>
      <c r="B188" s="98" t="s">
        <v>6718</v>
      </c>
    </row>
    <row r="189" spans="1:2" x14ac:dyDescent="0.2">
      <c r="A189" s="97" t="s">
        <v>6761</v>
      </c>
      <c r="B189" s="98" t="s">
        <v>6715</v>
      </c>
    </row>
    <row r="190" spans="1:2" x14ac:dyDescent="0.2">
      <c r="A190" s="96"/>
      <c r="B190" s="98" t="s">
        <v>6743</v>
      </c>
    </row>
    <row r="191" spans="1:2" x14ac:dyDescent="0.2">
      <c r="A191" s="96"/>
      <c r="B191" s="98" t="s">
        <v>6744</v>
      </c>
    </row>
    <row r="192" spans="1:2" x14ac:dyDescent="0.2">
      <c r="A192" s="96"/>
      <c r="B192" s="98" t="s">
        <v>6720</v>
      </c>
    </row>
    <row r="193" spans="1:2" x14ac:dyDescent="0.2">
      <c r="A193" s="96"/>
      <c r="B193" s="98" t="s">
        <v>6718</v>
      </c>
    </row>
    <row r="194" spans="1:2" x14ac:dyDescent="0.2">
      <c r="A194" s="96"/>
      <c r="B194" s="98" t="s">
        <v>6730</v>
      </c>
    </row>
    <row r="195" spans="1:2" x14ac:dyDescent="0.2">
      <c r="A195" s="96"/>
      <c r="B195" s="98" t="s">
        <v>6731</v>
      </c>
    </row>
    <row r="196" spans="1:2" x14ac:dyDescent="0.2">
      <c r="A196" s="96"/>
      <c r="B196" s="98" t="s">
        <v>6762</v>
      </c>
    </row>
    <row r="197" spans="1:2" x14ac:dyDescent="0.2">
      <c r="A197" s="97" t="s">
        <v>6749</v>
      </c>
      <c r="B197" s="98" t="s">
        <v>6723</v>
      </c>
    </row>
    <row r="198" spans="1:2" x14ac:dyDescent="0.2">
      <c r="A198" s="96"/>
      <c r="B198" s="98" t="s">
        <v>6724</v>
      </c>
    </row>
    <row r="199" spans="1:2" x14ac:dyDescent="0.2">
      <c r="A199" s="96"/>
      <c r="B199" s="98" t="s">
        <v>6718</v>
      </c>
    </row>
    <row r="200" spans="1:2" x14ac:dyDescent="0.2">
      <c r="A200" s="96"/>
      <c r="B200" s="98" t="s">
        <v>6712</v>
      </c>
    </row>
    <row r="201" spans="1:2" x14ac:dyDescent="0.2">
      <c r="A201" s="97" t="s">
        <v>6729</v>
      </c>
      <c r="B201" s="98" t="s">
        <v>6719</v>
      </c>
    </row>
    <row r="202" spans="1:2" x14ac:dyDescent="0.2">
      <c r="A202" s="96"/>
      <c r="B202" s="98" t="s">
        <v>6720</v>
      </c>
    </row>
    <row r="203" spans="1:2" x14ac:dyDescent="0.2">
      <c r="A203" s="96"/>
      <c r="B203" s="98" t="s">
        <v>6710</v>
      </c>
    </row>
    <row r="204" spans="1:2" x14ac:dyDescent="0.2">
      <c r="A204" s="96"/>
      <c r="B204" s="98" t="s">
        <v>6711</v>
      </c>
    </row>
    <row r="205" spans="1:2" x14ac:dyDescent="0.2">
      <c r="A205" s="96"/>
      <c r="B205" s="98" t="s">
        <v>6730</v>
      </c>
    </row>
    <row r="206" spans="1:2" x14ac:dyDescent="0.2">
      <c r="A206" s="96"/>
      <c r="B206" s="98" t="s">
        <v>6731</v>
      </c>
    </row>
    <row r="207" spans="1:2" x14ac:dyDescent="0.2">
      <c r="A207" s="97" t="s">
        <v>6750</v>
      </c>
      <c r="B207" s="98" t="s">
        <v>6713</v>
      </c>
    </row>
    <row r="208" spans="1:2" x14ac:dyDescent="0.2">
      <c r="A208" s="96"/>
      <c r="B208" s="98" t="s">
        <v>6714</v>
      </c>
    </row>
    <row r="209" spans="1:2" x14ac:dyDescent="0.2">
      <c r="A209" s="96"/>
      <c r="B209" s="98" t="s">
        <v>6719</v>
      </c>
    </row>
    <row r="210" spans="1:2" x14ac:dyDescent="0.2">
      <c r="A210" s="96"/>
      <c r="B210" s="98" t="s">
        <v>6720</v>
      </c>
    </row>
    <row r="211" spans="1:2" x14ac:dyDescent="0.2">
      <c r="A211" s="96"/>
      <c r="B211" s="98" t="s">
        <v>6718</v>
      </c>
    </row>
    <row r="212" spans="1:2" x14ac:dyDescent="0.2">
      <c r="A212" s="96"/>
      <c r="B212" s="98" t="s">
        <v>6712</v>
      </c>
    </row>
    <row r="213" spans="1:2" x14ac:dyDescent="0.2">
      <c r="A213" s="97" t="s">
        <v>6732</v>
      </c>
      <c r="B213" s="98" t="s">
        <v>6715</v>
      </c>
    </row>
    <row r="214" spans="1:2" x14ac:dyDescent="0.2">
      <c r="A214" s="96"/>
      <c r="B214" s="98" t="s">
        <v>6716</v>
      </c>
    </row>
    <row r="215" spans="1:2" x14ac:dyDescent="0.2">
      <c r="A215" s="96"/>
      <c r="B215" s="98" t="s">
        <v>6713</v>
      </c>
    </row>
    <row r="216" spans="1:2" x14ac:dyDescent="0.2">
      <c r="A216" s="96"/>
      <c r="B216" s="98" t="s">
        <v>6714</v>
      </c>
    </row>
    <row r="217" spans="1:2" x14ac:dyDescent="0.2">
      <c r="A217" s="96"/>
      <c r="B217" s="98" t="s">
        <v>6712</v>
      </c>
    </row>
    <row r="218" spans="1:2" x14ac:dyDescent="0.2">
      <c r="A218" s="97" t="s">
        <v>6751</v>
      </c>
      <c r="B218" s="98" t="s">
        <v>6752</v>
      </c>
    </row>
    <row r="219" spans="1:2" x14ac:dyDescent="0.2">
      <c r="A219" s="96"/>
      <c r="B219" s="98" t="s">
        <v>6753</v>
      </c>
    </row>
    <row r="220" spans="1:2" x14ac:dyDescent="0.2">
      <c r="A220" s="96"/>
      <c r="B220" s="98" t="s">
        <v>6713</v>
      </c>
    </row>
    <row r="221" spans="1:2" x14ac:dyDescent="0.2">
      <c r="A221" s="96"/>
      <c r="B221" s="98" t="s">
        <v>6745</v>
      </c>
    </row>
    <row r="222" spans="1:2" x14ac:dyDescent="0.2">
      <c r="A222" s="96"/>
      <c r="B222" s="98" t="s">
        <v>6746</v>
      </c>
    </row>
    <row r="223" spans="1:2" x14ac:dyDescent="0.2">
      <c r="A223" s="96"/>
      <c r="B223" s="98" t="s">
        <v>6710</v>
      </c>
    </row>
    <row r="224" spans="1:2" x14ac:dyDescent="0.2">
      <c r="A224" s="96"/>
      <c r="B224" s="98" t="s">
        <v>6711</v>
      </c>
    </row>
    <row r="225" spans="1:2" x14ac:dyDescent="0.2">
      <c r="A225" s="96"/>
      <c r="B225" s="98" t="s">
        <v>6741</v>
      </c>
    </row>
    <row r="226" spans="1:2" x14ac:dyDescent="0.2">
      <c r="A226" s="96"/>
      <c r="B226" s="98" t="s">
        <v>6712</v>
      </c>
    </row>
    <row r="227" spans="1:2" x14ac:dyDescent="0.2">
      <c r="A227" s="97" t="s">
        <v>6733</v>
      </c>
      <c r="B227" s="98" t="s">
        <v>6713</v>
      </c>
    </row>
    <row r="228" spans="1:2" x14ac:dyDescent="0.2">
      <c r="A228" s="96"/>
      <c r="B228" s="98" t="s">
        <v>6714</v>
      </c>
    </row>
    <row r="229" spans="1:2" x14ac:dyDescent="0.2">
      <c r="A229" s="96"/>
      <c r="B229" s="98" t="s">
        <v>6719</v>
      </c>
    </row>
    <row r="230" spans="1:2" x14ac:dyDescent="0.2">
      <c r="A230" s="96"/>
      <c r="B230" s="98" t="s">
        <v>6720</v>
      </c>
    </row>
    <row r="231" spans="1:2" x14ac:dyDescent="0.2">
      <c r="A231" s="97" t="s">
        <v>6734</v>
      </c>
      <c r="B231" s="98" t="s">
        <v>6719</v>
      </c>
    </row>
    <row r="232" spans="1:2" x14ac:dyDescent="0.2">
      <c r="A232" s="96"/>
      <c r="B232" s="98" t="s">
        <v>6720</v>
      </c>
    </row>
    <row r="233" spans="1:2" x14ac:dyDescent="0.2">
      <c r="A233" s="96"/>
      <c r="B233" s="98" t="s">
        <v>6710</v>
      </c>
    </row>
    <row r="234" spans="1:2" x14ac:dyDescent="0.2">
      <c r="A234" s="96"/>
      <c r="B234" s="98" t="s">
        <v>6711</v>
      </c>
    </row>
    <row r="235" spans="1:2" x14ac:dyDescent="0.2">
      <c r="A235" s="96"/>
      <c r="B235" s="98" t="s">
        <v>6730</v>
      </c>
    </row>
    <row r="236" spans="1:2" x14ac:dyDescent="0.2">
      <c r="A236" s="96"/>
      <c r="B236" s="98" t="s">
        <v>6731</v>
      </c>
    </row>
    <row r="237" spans="1:2" x14ac:dyDescent="0.2">
      <c r="A237" s="97" t="s">
        <v>6754</v>
      </c>
      <c r="B237" s="98" t="s">
        <v>6727</v>
      </c>
    </row>
    <row r="238" spans="1:2" x14ac:dyDescent="0.2">
      <c r="A238" s="96"/>
      <c r="B238" s="98" t="s">
        <v>6728</v>
      </c>
    </row>
    <row r="239" spans="1:2" x14ac:dyDescent="0.2">
      <c r="A239" s="96"/>
      <c r="B239" s="98" t="s">
        <v>6714</v>
      </c>
    </row>
    <row r="240" spans="1:2" x14ac:dyDescent="0.2">
      <c r="A240" s="96"/>
      <c r="B240" s="98" t="s">
        <v>6718</v>
      </c>
    </row>
    <row r="241" spans="1:2" x14ac:dyDescent="0.2">
      <c r="A241" s="97" t="s">
        <v>6763</v>
      </c>
      <c r="B241" s="98" t="s">
        <v>6727</v>
      </c>
    </row>
    <row r="242" spans="1:2" x14ac:dyDescent="0.2">
      <c r="A242" s="96"/>
      <c r="B242" s="98" t="s">
        <v>6728</v>
      </c>
    </row>
    <row r="243" spans="1:2" x14ac:dyDescent="0.2">
      <c r="A243" s="96"/>
      <c r="B243" s="98" t="s">
        <v>6714</v>
      </c>
    </row>
    <row r="244" spans="1:2" x14ac:dyDescent="0.2">
      <c r="A244" s="96"/>
      <c r="B244" s="98" t="s">
        <v>6718</v>
      </c>
    </row>
    <row r="245" spans="1:2" x14ac:dyDescent="0.2">
      <c r="A245" s="97" t="s">
        <v>6735</v>
      </c>
      <c r="B245" s="98" t="s">
        <v>6715</v>
      </c>
    </row>
    <row r="246" spans="1:2" x14ac:dyDescent="0.2">
      <c r="A246" s="96"/>
      <c r="B246" s="98" t="s">
        <v>6716</v>
      </c>
    </row>
    <row r="247" spans="1:2" x14ac:dyDescent="0.2">
      <c r="A247" s="96"/>
      <c r="B247" s="98" t="s">
        <v>6713</v>
      </c>
    </row>
    <row r="248" spans="1:2" x14ac:dyDescent="0.2">
      <c r="A248" s="96"/>
      <c r="B248" s="98" t="s">
        <v>6714</v>
      </c>
    </row>
    <row r="249" spans="1:2" x14ac:dyDescent="0.2">
      <c r="A249" s="96"/>
      <c r="B249" s="98" t="s">
        <v>6712</v>
      </c>
    </row>
    <row r="250" spans="1:2" x14ac:dyDescent="0.2">
      <c r="A250" s="97" t="s">
        <v>6755</v>
      </c>
      <c r="B250" s="98" t="s">
        <v>6715</v>
      </c>
    </row>
    <row r="251" spans="1:2" x14ac:dyDescent="0.2">
      <c r="A251" s="96"/>
      <c r="B251" s="98" t="s">
        <v>6713</v>
      </c>
    </row>
    <row r="252" spans="1:2" x14ac:dyDescent="0.2">
      <c r="A252" s="96"/>
      <c r="B252" s="98" t="s">
        <v>6714</v>
      </c>
    </row>
    <row r="253" spans="1:2" x14ac:dyDescent="0.2">
      <c r="A253" s="96"/>
      <c r="B253" s="98" t="s">
        <v>6720</v>
      </c>
    </row>
    <row r="254" spans="1:2" x14ac:dyDescent="0.2">
      <c r="A254" s="96"/>
      <c r="B254" s="98" t="s">
        <v>6712</v>
      </c>
    </row>
    <row r="255" spans="1:2" x14ac:dyDescent="0.2">
      <c r="A255" s="97" t="s">
        <v>6764</v>
      </c>
      <c r="B255" s="98" t="s">
        <v>6723</v>
      </c>
    </row>
    <row r="256" spans="1:2" x14ac:dyDescent="0.2">
      <c r="A256" s="96"/>
      <c r="B256" s="98" t="s">
        <v>6724</v>
      </c>
    </row>
    <row r="257" spans="1:2" x14ac:dyDescent="0.2">
      <c r="A257" s="96"/>
      <c r="B257" s="98" t="s">
        <v>6714</v>
      </c>
    </row>
    <row r="258" spans="1:2" x14ac:dyDescent="0.2">
      <c r="A258" s="96"/>
      <c r="B258" s="98" t="s">
        <v>6718</v>
      </c>
    </row>
    <row r="259" spans="1:2" x14ac:dyDescent="0.2">
      <c r="A259" s="97" t="s">
        <v>6736</v>
      </c>
      <c r="B259" s="98" t="s">
        <v>6713</v>
      </c>
    </row>
    <row r="260" spans="1:2" x14ac:dyDescent="0.2">
      <c r="A260" s="96"/>
      <c r="B260" s="98" t="s">
        <v>6714</v>
      </c>
    </row>
    <row r="261" spans="1:2" x14ac:dyDescent="0.2">
      <c r="A261" s="96"/>
      <c r="B261" s="98" t="s">
        <v>6719</v>
      </c>
    </row>
    <row r="262" spans="1:2" x14ac:dyDescent="0.2">
      <c r="A262" s="96"/>
      <c r="B262" s="98" t="s">
        <v>6720</v>
      </c>
    </row>
    <row r="263" spans="1:2" x14ac:dyDescent="0.2">
      <c r="A263" s="97" t="s">
        <v>6756</v>
      </c>
      <c r="B263" s="98" t="s">
        <v>6727</v>
      </c>
    </row>
    <row r="264" spans="1:2" x14ac:dyDescent="0.2">
      <c r="A264" s="96"/>
      <c r="B264" s="98" t="s">
        <v>6728</v>
      </c>
    </row>
    <row r="265" spans="1:2" x14ac:dyDescent="0.2">
      <c r="A265" s="96"/>
      <c r="B265" s="98" t="s">
        <v>6714</v>
      </c>
    </row>
    <row r="266" spans="1:2" x14ac:dyDescent="0.2">
      <c r="A266" s="96"/>
      <c r="B266" s="98" t="s">
        <v>6718</v>
      </c>
    </row>
    <row r="267" spans="1:2" x14ac:dyDescent="0.2">
      <c r="A267" s="97" t="s">
        <v>6737</v>
      </c>
      <c r="B267" s="98" t="s">
        <v>6713</v>
      </c>
    </row>
    <row r="268" spans="1:2" x14ac:dyDescent="0.2">
      <c r="A268" s="96"/>
      <c r="B268" s="98" t="s">
        <v>6714</v>
      </c>
    </row>
    <row r="269" spans="1:2" x14ac:dyDescent="0.2">
      <c r="A269" s="96"/>
      <c r="B269" s="98" t="s">
        <v>6719</v>
      </c>
    </row>
    <row r="270" spans="1:2" x14ac:dyDescent="0.2">
      <c r="A270" s="96"/>
      <c r="B270" s="98" t="s">
        <v>6720</v>
      </c>
    </row>
    <row r="271" spans="1:2" x14ac:dyDescent="0.2">
      <c r="A271" s="97" t="s">
        <v>6765</v>
      </c>
      <c r="B271" s="98" t="s">
        <v>6723</v>
      </c>
    </row>
    <row r="272" spans="1:2" x14ac:dyDescent="0.2">
      <c r="A272" s="96"/>
      <c r="B272" s="98" t="s">
        <v>6724</v>
      </c>
    </row>
    <row r="273" spans="1:2" x14ac:dyDescent="0.2">
      <c r="A273" s="96"/>
      <c r="B273" s="98" t="s">
        <v>6713</v>
      </c>
    </row>
    <row r="274" spans="1:2" x14ac:dyDescent="0.2">
      <c r="A274" s="96"/>
      <c r="B274" s="98" t="s">
        <v>6712</v>
      </c>
    </row>
    <row r="275" spans="1:2" x14ac:dyDescent="0.2">
      <c r="A275" s="97" t="s">
        <v>6757</v>
      </c>
      <c r="B275" s="98" t="s">
        <v>6715</v>
      </c>
    </row>
    <row r="276" spans="1:2" x14ac:dyDescent="0.2">
      <c r="A276" s="96"/>
      <c r="B276" s="98" t="s">
        <v>6716</v>
      </c>
    </row>
    <row r="277" spans="1:2" x14ac:dyDescent="0.2">
      <c r="A277" s="96"/>
      <c r="B277" s="98" t="s">
        <v>6713</v>
      </c>
    </row>
    <row r="278" spans="1:2" x14ac:dyDescent="0.2">
      <c r="A278" s="96"/>
      <c r="B278" s="98" t="s">
        <v>6714</v>
      </c>
    </row>
    <row r="279" spans="1:2" x14ac:dyDescent="0.2">
      <c r="A279" s="96"/>
      <c r="B279" s="98" t="s">
        <v>6712</v>
      </c>
    </row>
    <row r="280" spans="1:2" x14ac:dyDescent="0.2">
      <c r="A280" s="97" t="s">
        <v>6738</v>
      </c>
      <c r="B280" s="98" t="s">
        <v>6719</v>
      </c>
    </row>
    <row r="281" spans="1:2" x14ac:dyDescent="0.2">
      <c r="A281" s="96"/>
      <c r="B281" s="98" t="s">
        <v>6720</v>
      </c>
    </row>
    <row r="282" spans="1:2" x14ac:dyDescent="0.2">
      <c r="A282" s="96"/>
      <c r="B282" s="98" t="s">
        <v>6710</v>
      </c>
    </row>
    <row r="283" spans="1:2" x14ac:dyDescent="0.2">
      <c r="A283" s="96"/>
      <c r="B283" s="98" t="s">
        <v>6711</v>
      </c>
    </row>
    <row r="284" spans="1:2" x14ac:dyDescent="0.2">
      <c r="A284" s="96"/>
      <c r="B284" s="98" t="s">
        <v>6730</v>
      </c>
    </row>
    <row r="285" spans="1:2" x14ac:dyDescent="0.2">
      <c r="A285" s="96"/>
      <c r="B285" s="98" t="s">
        <v>6731</v>
      </c>
    </row>
    <row r="286" spans="1:2" x14ac:dyDescent="0.2">
      <c r="A286" s="97" t="s">
        <v>6698</v>
      </c>
      <c r="B286" s="98" t="s">
        <v>6674</v>
      </c>
    </row>
    <row r="287" spans="1:2" x14ac:dyDescent="0.2">
      <c r="A287" s="96"/>
      <c r="B287" s="98" t="s">
        <v>6678</v>
      </c>
    </row>
    <row r="288" spans="1:2" x14ac:dyDescent="0.2">
      <c r="A288" s="96"/>
      <c r="B288" s="98" t="s">
        <v>6684</v>
      </c>
    </row>
    <row r="289" spans="1:2" x14ac:dyDescent="0.2">
      <c r="A289" s="96"/>
      <c r="B289" s="98" t="s">
        <v>6691</v>
      </c>
    </row>
    <row r="290" spans="1:2" x14ac:dyDescent="0.2">
      <c r="A290" s="96"/>
      <c r="B290" s="98" t="s">
        <v>6693</v>
      </c>
    </row>
    <row r="291" spans="1:2" x14ac:dyDescent="0.2">
      <c r="A291" s="97" t="s">
        <v>6671</v>
      </c>
      <c r="B291" s="98" t="s">
        <v>6698</v>
      </c>
    </row>
    <row r="292" spans="1:2" x14ac:dyDescent="0.2">
      <c r="A292" s="96"/>
      <c r="B292" s="98" t="s">
        <v>6672</v>
      </c>
    </row>
    <row r="293" spans="1:2" x14ac:dyDescent="0.2">
      <c r="A293" s="96"/>
      <c r="B293" s="98" t="s">
        <v>6673</v>
      </c>
    </row>
    <row r="294" spans="1:2" x14ac:dyDescent="0.2">
      <c r="A294" s="98" t="s">
        <v>6672</v>
      </c>
      <c r="B294" s="98" t="s">
        <v>6458</v>
      </c>
    </row>
    <row r="295" spans="1:2" x14ac:dyDescent="0.2">
      <c r="A295" s="98" t="s">
        <v>6670</v>
      </c>
      <c r="B295" s="98" t="s">
        <v>6458</v>
      </c>
    </row>
    <row r="296" spans="1:2" x14ac:dyDescent="0.2">
      <c r="A296" s="97" t="s">
        <v>6436</v>
      </c>
      <c r="B296" s="98" t="s">
        <v>6655</v>
      </c>
    </row>
    <row r="297" spans="1:2" x14ac:dyDescent="0.2">
      <c r="A297" s="96"/>
      <c r="B297" s="98" t="s">
        <v>6656</v>
      </c>
    </row>
    <row r="298" spans="1:2" x14ac:dyDescent="0.2">
      <c r="A298" s="97" t="s">
        <v>6665</v>
      </c>
      <c r="B298" s="98" t="s">
        <v>6463</v>
      </c>
    </row>
    <row r="299" spans="1:2" x14ac:dyDescent="0.2">
      <c r="A299" s="96"/>
      <c r="B299" s="98" t="s">
        <v>6666</v>
      </c>
    </row>
    <row r="300" spans="1:2" x14ac:dyDescent="0.2">
      <c r="A300" s="96"/>
      <c r="B300" s="98" t="s">
        <v>6667</v>
      </c>
    </row>
    <row r="301" spans="1:2" x14ac:dyDescent="0.2">
      <c r="A301" s="96"/>
      <c r="B301" s="98" t="s">
        <v>6645</v>
      </c>
    </row>
    <row r="302" spans="1:2" x14ac:dyDescent="0.2">
      <c r="A302" s="96"/>
      <c r="B302" s="98" t="s">
        <v>6643</v>
      </c>
    </row>
    <row r="303" spans="1:2" x14ac:dyDescent="0.2">
      <c r="A303" s="96"/>
      <c r="B303" s="98" t="s">
        <v>6644</v>
      </c>
    </row>
    <row r="304" spans="1:2" x14ac:dyDescent="0.2">
      <c r="A304" s="96"/>
      <c r="B304" s="98" t="s">
        <v>6646</v>
      </c>
    </row>
    <row r="305" spans="1:2" x14ac:dyDescent="0.2">
      <c r="A305" s="97" t="s">
        <v>6673</v>
      </c>
      <c r="B305" s="98" t="s">
        <v>6674</v>
      </c>
    </row>
    <row r="306" spans="1:2" x14ac:dyDescent="0.2">
      <c r="A306" s="96"/>
      <c r="B306" s="98" t="s">
        <v>6678</v>
      </c>
    </row>
    <row r="307" spans="1:2" x14ac:dyDescent="0.2">
      <c r="A307" s="96"/>
      <c r="B307" s="98" t="s">
        <v>6684</v>
      </c>
    </row>
    <row r="308" spans="1:2" x14ac:dyDescent="0.2">
      <c r="A308" s="96"/>
      <c r="B308" s="98" t="s">
        <v>6691</v>
      </c>
    </row>
    <row r="309" spans="1:2" x14ac:dyDescent="0.2">
      <c r="A309" s="96"/>
      <c r="B309" s="98" t="s">
        <v>6693</v>
      </c>
    </row>
    <row r="310" spans="1:2" x14ac:dyDescent="0.2">
      <c r="A310" s="97" t="s">
        <v>6769</v>
      </c>
      <c r="B310" s="98" t="s">
        <v>6714</v>
      </c>
    </row>
    <row r="311" spans="1:2" x14ac:dyDescent="0.2">
      <c r="A311" s="96"/>
      <c r="B311" s="98" t="s">
        <v>6719</v>
      </c>
    </row>
    <row r="312" spans="1:2" x14ac:dyDescent="0.2">
      <c r="A312" s="96"/>
      <c r="B312" s="98" t="s">
        <v>6720</v>
      </c>
    </row>
    <row r="313" spans="1:2" x14ac:dyDescent="0.2">
      <c r="A313" s="96"/>
      <c r="B313" s="98" t="s">
        <v>6710</v>
      </c>
    </row>
    <row r="314" spans="1:2" x14ac:dyDescent="0.2">
      <c r="A314" s="96"/>
      <c r="B314" s="98" t="s">
        <v>6711</v>
      </c>
    </row>
    <row r="315" spans="1:2" x14ac:dyDescent="0.2">
      <c r="A315" s="96"/>
      <c r="B315" s="98" t="s">
        <v>6741</v>
      </c>
    </row>
    <row r="316" spans="1:2" x14ac:dyDescent="0.2">
      <c r="A316" s="96"/>
      <c r="B316" s="98" t="s">
        <v>6730</v>
      </c>
    </row>
    <row r="317" spans="1:2" x14ac:dyDescent="0.2">
      <c r="A317" s="96"/>
      <c r="B317" s="98" t="s">
        <v>6731</v>
      </c>
    </row>
    <row r="318" spans="1:2" x14ac:dyDescent="0.2">
      <c r="A318" s="97" t="s">
        <v>6783</v>
      </c>
      <c r="B318" s="98" t="s">
        <v>6714</v>
      </c>
    </row>
    <row r="319" spans="1:2" x14ac:dyDescent="0.2">
      <c r="A319" s="96"/>
      <c r="B319" s="98" t="s">
        <v>6719</v>
      </c>
    </row>
    <row r="320" spans="1:2" x14ac:dyDescent="0.2">
      <c r="A320" s="96"/>
      <c r="B320" s="98" t="s">
        <v>6720</v>
      </c>
    </row>
    <row r="321" spans="1:2" x14ac:dyDescent="0.2">
      <c r="A321" s="96"/>
      <c r="B321" s="98" t="s">
        <v>6710</v>
      </c>
    </row>
    <row r="322" spans="1:2" x14ac:dyDescent="0.2">
      <c r="A322" s="96"/>
      <c r="B322" s="98" t="s">
        <v>6711</v>
      </c>
    </row>
    <row r="323" spans="1:2" x14ac:dyDescent="0.2">
      <c r="A323" s="96"/>
      <c r="B323" s="98" t="s">
        <v>6741</v>
      </c>
    </row>
    <row r="324" spans="1:2" x14ac:dyDescent="0.2">
      <c r="A324" s="96"/>
      <c r="B324" s="98" t="s">
        <v>6730</v>
      </c>
    </row>
    <row r="325" spans="1:2" x14ac:dyDescent="0.2">
      <c r="A325" s="96"/>
      <c r="B325" s="98" t="s">
        <v>6731</v>
      </c>
    </row>
    <row r="326" spans="1:2" x14ac:dyDescent="0.2">
      <c r="A326" s="97" t="s">
        <v>6770</v>
      </c>
      <c r="B326" s="98" t="s">
        <v>6714</v>
      </c>
    </row>
    <row r="327" spans="1:2" x14ac:dyDescent="0.2">
      <c r="A327" s="96"/>
      <c r="B327" s="98" t="s">
        <v>6719</v>
      </c>
    </row>
    <row r="328" spans="1:2" x14ac:dyDescent="0.2">
      <c r="A328" s="96"/>
      <c r="B328" s="98" t="s">
        <v>6720</v>
      </c>
    </row>
    <row r="329" spans="1:2" x14ac:dyDescent="0.2">
      <c r="A329" s="96"/>
      <c r="B329" s="98" t="s">
        <v>6710</v>
      </c>
    </row>
    <row r="330" spans="1:2" x14ac:dyDescent="0.2">
      <c r="A330" s="96"/>
      <c r="B330" s="98" t="s">
        <v>6711</v>
      </c>
    </row>
    <row r="331" spans="1:2" x14ac:dyDescent="0.2">
      <c r="A331" s="96"/>
      <c r="B331" s="98" t="s">
        <v>6741</v>
      </c>
    </row>
    <row r="332" spans="1:2" x14ac:dyDescent="0.2">
      <c r="A332" s="96"/>
      <c r="B332" s="98" t="s">
        <v>6730</v>
      </c>
    </row>
    <row r="333" spans="1:2" x14ac:dyDescent="0.2">
      <c r="A333" s="96"/>
      <c r="B333" s="98" t="s">
        <v>6731</v>
      </c>
    </row>
    <row r="334" spans="1:2" x14ac:dyDescent="0.2">
      <c r="A334" s="97" t="s">
        <v>6784</v>
      </c>
      <c r="B334" s="98" t="s">
        <v>6714</v>
      </c>
    </row>
    <row r="335" spans="1:2" x14ac:dyDescent="0.2">
      <c r="A335" s="96"/>
      <c r="B335" s="98" t="s">
        <v>6719</v>
      </c>
    </row>
    <row r="336" spans="1:2" x14ac:dyDescent="0.2">
      <c r="A336" s="96"/>
      <c r="B336" s="98" t="s">
        <v>6720</v>
      </c>
    </row>
    <row r="337" spans="1:2" x14ac:dyDescent="0.2">
      <c r="A337" s="96"/>
      <c r="B337" s="98" t="s">
        <v>6710</v>
      </c>
    </row>
    <row r="338" spans="1:2" x14ac:dyDescent="0.2">
      <c r="A338" s="96"/>
      <c r="B338" s="98" t="s">
        <v>6711</v>
      </c>
    </row>
    <row r="339" spans="1:2" x14ac:dyDescent="0.2">
      <c r="A339" s="96"/>
      <c r="B339" s="98" t="s">
        <v>6741</v>
      </c>
    </row>
    <row r="340" spans="1:2" x14ac:dyDescent="0.2">
      <c r="A340" s="96"/>
      <c r="B340" s="98" t="s">
        <v>6730</v>
      </c>
    </row>
    <row r="341" spans="1:2" x14ac:dyDescent="0.2">
      <c r="A341" s="96"/>
      <c r="B341" s="98" t="s">
        <v>6731</v>
      </c>
    </row>
    <row r="342" spans="1:2" x14ac:dyDescent="0.2">
      <c r="A342" s="97" t="s">
        <v>6771</v>
      </c>
      <c r="B342" s="98" t="s">
        <v>6713</v>
      </c>
    </row>
    <row r="343" spans="1:2" x14ac:dyDescent="0.2">
      <c r="A343" s="96"/>
      <c r="B343" s="98" t="s">
        <v>6719</v>
      </c>
    </row>
    <row r="344" spans="1:2" x14ac:dyDescent="0.2">
      <c r="A344" s="96"/>
      <c r="B344" s="98" t="s">
        <v>6720</v>
      </c>
    </row>
    <row r="345" spans="1:2" x14ac:dyDescent="0.2">
      <c r="A345" s="96"/>
      <c r="B345" s="98" t="s">
        <v>6718</v>
      </c>
    </row>
    <row r="346" spans="1:2" x14ac:dyDescent="0.2">
      <c r="A346" s="96"/>
      <c r="B346" s="98" t="s">
        <v>6730</v>
      </c>
    </row>
    <row r="347" spans="1:2" x14ac:dyDescent="0.2">
      <c r="A347" s="96"/>
      <c r="B347" s="98" t="s">
        <v>6731</v>
      </c>
    </row>
    <row r="348" spans="1:2" x14ac:dyDescent="0.2">
      <c r="A348" s="97" t="s">
        <v>6785</v>
      </c>
      <c r="B348" s="98" t="s">
        <v>6713</v>
      </c>
    </row>
    <row r="349" spans="1:2" x14ac:dyDescent="0.2">
      <c r="A349" s="96"/>
      <c r="B349" s="98" t="s">
        <v>6719</v>
      </c>
    </row>
    <row r="350" spans="1:2" x14ac:dyDescent="0.2">
      <c r="A350" s="96"/>
      <c r="B350" s="98" t="s">
        <v>6720</v>
      </c>
    </row>
    <row r="351" spans="1:2" x14ac:dyDescent="0.2">
      <c r="A351" s="96"/>
      <c r="B351" s="98" t="s">
        <v>6718</v>
      </c>
    </row>
    <row r="352" spans="1:2" x14ac:dyDescent="0.2">
      <c r="A352" s="96"/>
      <c r="B352" s="98" t="s">
        <v>6730</v>
      </c>
    </row>
    <row r="353" spans="1:2" x14ac:dyDescent="0.2">
      <c r="A353" s="96"/>
      <c r="B353" s="98" t="s">
        <v>6731</v>
      </c>
    </row>
    <row r="354" spans="1:2" x14ac:dyDescent="0.2">
      <c r="A354" s="97" t="s">
        <v>6774</v>
      </c>
      <c r="B354" s="98" t="s">
        <v>6713</v>
      </c>
    </row>
    <row r="355" spans="1:2" x14ac:dyDescent="0.2">
      <c r="A355" s="96"/>
      <c r="B355" s="98" t="s">
        <v>6714</v>
      </c>
    </row>
    <row r="356" spans="1:2" x14ac:dyDescent="0.2">
      <c r="A356" s="96"/>
      <c r="B356" s="98" t="s">
        <v>6719</v>
      </c>
    </row>
    <row r="357" spans="1:2" x14ac:dyDescent="0.2">
      <c r="A357" s="96"/>
      <c r="B357" s="98" t="s">
        <v>6720</v>
      </c>
    </row>
    <row r="358" spans="1:2" x14ac:dyDescent="0.2">
      <c r="A358" s="96"/>
      <c r="B358" s="98" t="s">
        <v>6718</v>
      </c>
    </row>
    <row r="359" spans="1:2" x14ac:dyDescent="0.2">
      <c r="A359" s="96"/>
      <c r="B359" s="98" t="s">
        <v>6712</v>
      </c>
    </row>
    <row r="360" spans="1:2" x14ac:dyDescent="0.2">
      <c r="A360" s="97" t="s">
        <v>6788</v>
      </c>
      <c r="B360" s="98" t="s">
        <v>6713</v>
      </c>
    </row>
    <row r="361" spans="1:2" x14ac:dyDescent="0.2">
      <c r="A361" s="96"/>
      <c r="B361" s="98" t="s">
        <v>6714</v>
      </c>
    </row>
    <row r="362" spans="1:2" x14ac:dyDescent="0.2">
      <c r="A362" s="96"/>
      <c r="B362" s="98" t="s">
        <v>6719</v>
      </c>
    </row>
    <row r="363" spans="1:2" x14ac:dyDescent="0.2">
      <c r="A363" s="96"/>
      <c r="B363" s="98" t="s">
        <v>6720</v>
      </c>
    </row>
    <row r="364" spans="1:2" x14ac:dyDescent="0.2">
      <c r="A364" s="96"/>
      <c r="B364" s="98" t="s">
        <v>6718</v>
      </c>
    </row>
    <row r="365" spans="1:2" x14ac:dyDescent="0.2">
      <c r="A365" s="96"/>
      <c r="B365" s="98" t="s">
        <v>6712</v>
      </c>
    </row>
    <row r="366" spans="1:2" x14ac:dyDescent="0.2">
      <c r="A366" s="97" t="s">
        <v>6772</v>
      </c>
      <c r="B366" s="98" t="s">
        <v>6571</v>
      </c>
    </row>
    <row r="367" spans="1:2" x14ac:dyDescent="0.2">
      <c r="A367" s="96"/>
      <c r="B367" s="98" t="s">
        <v>6743</v>
      </c>
    </row>
    <row r="368" spans="1:2" x14ac:dyDescent="0.2">
      <c r="A368" s="96"/>
      <c r="B368" s="98" t="s">
        <v>6744</v>
      </c>
    </row>
    <row r="369" spans="1:2" x14ac:dyDescent="0.2">
      <c r="A369" s="96"/>
      <c r="B369" s="98" t="s">
        <v>6720</v>
      </c>
    </row>
    <row r="370" spans="1:2" x14ac:dyDescent="0.2">
      <c r="A370" s="96"/>
      <c r="B370" s="98" t="s">
        <v>6718</v>
      </c>
    </row>
    <row r="371" spans="1:2" x14ac:dyDescent="0.2">
      <c r="A371" s="96"/>
      <c r="B371" s="98" t="s">
        <v>6712</v>
      </c>
    </row>
    <row r="372" spans="1:2" x14ac:dyDescent="0.2">
      <c r="A372" s="97" t="s">
        <v>6786</v>
      </c>
      <c r="B372" s="98" t="s">
        <v>6571</v>
      </c>
    </row>
    <row r="373" spans="1:2" x14ac:dyDescent="0.2">
      <c r="A373" s="96"/>
      <c r="B373" s="98" t="s">
        <v>6743</v>
      </c>
    </row>
    <row r="374" spans="1:2" x14ac:dyDescent="0.2">
      <c r="A374" s="96"/>
      <c r="B374" s="98" t="s">
        <v>6744</v>
      </c>
    </row>
    <row r="375" spans="1:2" x14ac:dyDescent="0.2">
      <c r="A375" s="96"/>
      <c r="B375" s="98" t="s">
        <v>6720</v>
      </c>
    </row>
    <row r="376" spans="1:2" x14ac:dyDescent="0.2">
      <c r="A376" s="96"/>
      <c r="B376" s="98" t="s">
        <v>6718</v>
      </c>
    </row>
    <row r="377" spans="1:2" x14ac:dyDescent="0.2">
      <c r="A377" s="96"/>
      <c r="B377" s="98" t="s">
        <v>6712</v>
      </c>
    </row>
    <row r="378" spans="1:2" x14ac:dyDescent="0.2">
      <c r="A378" s="97" t="s">
        <v>6676</v>
      </c>
      <c r="B378" s="98" t="s">
        <v>6714</v>
      </c>
    </row>
    <row r="379" spans="1:2" x14ac:dyDescent="0.2">
      <c r="A379" s="96"/>
      <c r="B379" s="98" t="s">
        <v>6719</v>
      </c>
    </row>
    <row r="380" spans="1:2" x14ac:dyDescent="0.2">
      <c r="A380" s="96"/>
      <c r="B380" s="98" t="s">
        <v>6720</v>
      </c>
    </row>
    <row r="381" spans="1:2" x14ac:dyDescent="0.2">
      <c r="A381" s="96"/>
      <c r="B381" s="98" t="s">
        <v>6710</v>
      </c>
    </row>
    <row r="382" spans="1:2" x14ac:dyDescent="0.2">
      <c r="A382" s="96"/>
      <c r="B382" s="98" t="s">
        <v>6711</v>
      </c>
    </row>
    <row r="383" spans="1:2" x14ac:dyDescent="0.2">
      <c r="A383" s="96"/>
      <c r="B383" s="98" t="s">
        <v>6741</v>
      </c>
    </row>
    <row r="384" spans="1:2" x14ac:dyDescent="0.2">
      <c r="A384" s="96"/>
      <c r="B384" s="98" t="s">
        <v>6730</v>
      </c>
    </row>
    <row r="385" spans="1:2" x14ac:dyDescent="0.2">
      <c r="A385" s="96"/>
      <c r="B385" s="98" t="s">
        <v>6731</v>
      </c>
    </row>
    <row r="386" spans="1:2" x14ac:dyDescent="0.2">
      <c r="A386" s="97" t="s">
        <v>6677</v>
      </c>
      <c r="B386" s="98" t="s">
        <v>6714</v>
      </c>
    </row>
    <row r="387" spans="1:2" x14ac:dyDescent="0.2">
      <c r="A387" s="96"/>
      <c r="B387" s="98" t="s">
        <v>6719</v>
      </c>
    </row>
    <row r="388" spans="1:2" x14ac:dyDescent="0.2">
      <c r="A388" s="96"/>
      <c r="B388" s="98" t="s">
        <v>6720</v>
      </c>
    </row>
    <row r="389" spans="1:2" x14ac:dyDescent="0.2">
      <c r="A389" s="96"/>
      <c r="B389" s="98" t="s">
        <v>6710</v>
      </c>
    </row>
    <row r="390" spans="1:2" x14ac:dyDescent="0.2">
      <c r="A390" s="96"/>
      <c r="B390" s="98" t="s">
        <v>6711</v>
      </c>
    </row>
    <row r="391" spans="1:2" x14ac:dyDescent="0.2">
      <c r="A391" s="96"/>
      <c r="B391" s="98" t="s">
        <v>6741</v>
      </c>
    </row>
    <row r="392" spans="1:2" x14ac:dyDescent="0.2">
      <c r="A392" s="96"/>
      <c r="B392" s="98" t="s">
        <v>6730</v>
      </c>
    </row>
    <row r="393" spans="1:2" x14ac:dyDescent="0.2">
      <c r="A393" s="96"/>
      <c r="B393" s="98" t="s">
        <v>6731</v>
      </c>
    </row>
    <row r="394" spans="1:2" x14ac:dyDescent="0.2">
      <c r="A394" s="97" t="s">
        <v>6775</v>
      </c>
      <c r="B394" s="98" t="s">
        <v>6713</v>
      </c>
    </row>
    <row r="395" spans="1:2" x14ac:dyDescent="0.2">
      <c r="A395" s="96"/>
      <c r="B395" s="98" t="s">
        <v>6714</v>
      </c>
    </row>
    <row r="396" spans="1:2" x14ac:dyDescent="0.2">
      <c r="A396" s="96"/>
      <c r="B396" s="98" t="s">
        <v>6719</v>
      </c>
    </row>
    <row r="397" spans="1:2" x14ac:dyDescent="0.2">
      <c r="A397" s="96"/>
      <c r="B397" s="98" t="s">
        <v>6720</v>
      </c>
    </row>
    <row r="398" spans="1:2" x14ac:dyDescent="0.2">
      <c r="A398" s="97" t="s">
        <v>6789</v>
      </c>
      <c r="B398" s="98" t="s">
        <v>6713</v>
      </c>
    </row>
    <row r="399" spans="1:2" x14ac:dyDescent="0.2">
      <c r="A399" s="96"/>
      <c r="B399" s="98" t="s">
        <v>6714</v>
      </c>
    </row>
    <row r="400" spans="1:2" x14ac:dyDescent="0.2">
      <c r="A400" s="96"/>
      <c r="B400" s="98" t="s">
        <v>6719</v>
      </c>
    </row>
    <row r="401" spans="1:2" x14ac:dyDescent="0.2">
      <c r="A401" s="96"/>
      <c r="B401" s="98" t="s">
        <v>6720</v>
      </c>
    </row>
    <row r="402" spans="1:2" x14ac:dyDescent="0.2">
      <c r="A402" s="97" t="s">
        <v>6773</v>
      </c>
      <c r="B402" s="98" t="s">
        <v>6571</v>
      </c>
    </row>
    <row r="403" spans="1:2" x14ac:dyDescent="0.2">
      <c r="A403" s="96"/>
      <c r="B403" s="98" t="s">
        <v>6713</v>
      </c>
    </row>
    <row r="404" spans="1:2" x14ac:dyDescent="0.2">
      <c r="A404" s="96"/>
      <c r="B404" s="98" t="s">
        <v>6720</v>
      </c>
    </row>
    <row r="405" spans="1:2" x14ac:dyDescent="0.2">
      <c r="A405" s="96"/>
      <c r="B405" s="98" t="s">
        <v>6710</v>
      </c>
    </row>
    <row r="406" spans="1:2" x14ac:dyDescent="0.2">
      <c r="A406" s="96"/>
      <c r="B406" s="98" t="s">
        <v>6711</v>
      </c>
    </row>
    <row r="407" spans="1:2" x14ac:dyDescent="0.2">
      <c r="A407" s="96"/>
      <c r="B407" s="98" t="s">
        <v>6712</v>
      </c>
    </row>
    <row r="408" spans="1:2" x14ac:dyDescent="0.2">
      <c r="A408" s="97" t="s">
        <v>6787</v>
      </c>
      <c r="B408" s="98" t="s">
        <v>6571</v>
      </c>
    </row>
    <row r="409" spans="1:2" x14ac:dyDescent="0.2">
      <c r="A409" s="96"/>
      <c r="B409" s="98" t="s">
        <v>6713</v>
      </c>
    </row>
    <row r="410" spans="1:2" x14ac:dyDescent="0.2">
      <c r="A410" s="96"/>
      <c r="B410" s="98" t="s">
        <v>6720</v>
      </c>
    </row>
    <row r="411" spans="1:2" x14ac:dyDescent="0.2">
      <c r="A411" s="96"/>
      <c r="B411" s="98" t="s">
        <v>6710</v>
      </c>
    </row>
    <row r="412" spans="1:2" x14ac:dyDescent="0.2">
      <c r="A412" s="96"/>
      <c r="B412" s="98" t="s">
        <v>6711</v>
      </c>
    </row>
    <row r="413" spans="1:2" x14ac:dyDescent="0.2">
      <c r="A413" s="96"/>
      <c r="B413" s="98" t="s">
        <v>6712</v>
      </c>
    </row>
    <row r="414" spans="1:2" x14ac:dyDescent="0.2">
      <c r="A414" s="97" t="s">
        <v>6779</v>
      </c>
      <c r="B414" s="98" t="s">
        <v>6715</v>
      </c>
    </row>
    <row r="415" spans="1:2" x14ac:dyDescent="0.2">
      <c r="A415" s="96"/>
      <c r="B415" s="98" t="s">
        <v>6716</v>
      </c>
    </row>
    <row r="416" spans="1:2" x14ac:dyDescent="0.2">
      <c r="A416" s="96"/>
      <c r="B416" s="98" t="s">
        <v>6713</v>
      </c>
    </row>
    <row r="417" spans="1:2" x14ac:dyDescent="0.2">
      <c r="A417" s="96"/>
      <c r="B417" s="98" t="s">
        <v>6714</v>
      </c>
    </row>
    <row r="418" spans="1:2" x14ac:dyDescent="0.2">
      <c r="A418" s="96"/>
      <c r="B418" s="98" t="s">
        <v>6710</v>
      </c>
    </row>
    <row r="419" spans="1:2" x14ac:dyDescent="0.2">
      <c r="A419" s="96"/>
      <c r="B419" s="98" t="s">
        <v>6711</v>
      </c>
    </row>
    <row r="420" spans="1:2" x14ac:dyDescent="0.2">
      <c r="A420" s="96"/>
      <c r="B420" s="98" t="s">
        <v>6712</v>
      </c>
    </row>
    <row r="421" spans="1:2" x14ac:dyDescent="0.2">
      <c r="A421" s="97" t="s">
        <v>6793</v>
      </c>
      <c r="B421" s="98" t="s">
        <v>6715</v>
      </c>
    </row>
    <row r="422" spans="1:2" x14ac:dyDescent="0.2">
      <c r="A422" s="96"/>
      <c r="B422" s="98" t="s">
        <v>6716</v>
      </c>
    </row>
    <row r="423" spans="1:2" x14ac:dyDescent="0.2">
      <c r="A423" s="96"/>
      <c r="B423" s="98" t="s">
        <v>6713</v>
      </c>
    </row>
    <row r="424" spans="1:2" x14ac:dyDescent="0.2">
      <c r="A424" s="96"/>
      <c r="B424" s="98" t="s">
        <v>6714</v>
      </c>
    </row>
    <row r="425" spans="1:2" x14ac:dyDescent="0.2">
      <c r="A425" s="96"/>
      <c r="B425" s="98" t="s">
        <v>6710</v>
      </c>
    </row>
    <row r="426" spans="1:2" x14ac:dyDescent="0.2">
      <c r="A426" s="96"/>
      <c r="B426" s="98" t="s">
        <v>6711</v>
      </c>
    </row>
    <row r="427" spans="1:2" x14ac:dyDescent="0.2">
      <c r="A427" s="96"/>
      <c r="B427" s="98" t="s">
        <v>6712</v>
      </c>
    </row>
    <row r="428" spans="1:2" x14ac:dyDescent="0.2">
      <c r="A428" s="97" t="s">
        <v>6776</v>
      </c>
      <c r="B428" s="98" t="s">
        <v>6714</v>
      </c>
    </row>
    <row r="429" spans="1:2" x14ac:dyDescent="0.2">
      <c r="A429" s="96"/>
      <c r="B429" s="98" t="s">
        <v>6719</v>
      </c>
    </row>
    <row r="430" spans="1:2" x14ac:dyDescent="0.2">
      <c r="A430" s="96"/>
      <c r="B430" s="98" t="s">
        <v>6720</v>
      </c>
    </row>
    <row r="431" spans="1:2" x14ac:dyDescent="0.2">
      <c r="A431" s="96"/>
      <c r="B431" s="98" t="s">
        <v>6710</v>
      </c>
    </row>
    <row r="432" spans="1:2" x14ac:dyDescent="0.2">
      <c r="A432" s="96"/>
      <c r="B432" s="98" t="s">
        <v>6711</v>
      </c>
    </row>
    <row r="433" spans="1:2" x14ac:dyDescent="0.2">
      <c r="A433" s="96"/>
      <c r="B433" s="98" t="s">
        <v>6741</v>
      </c>
    </row>
    <row r="434" spans="1:2" x14ac:dyDescent="0.2">
      <c r="A434" s="96"/>
      <c r="B434" s="98" t="s">
        <v>6730</v>
      </c>
    </row>
    <row r="435" spans="1:2" x14ac:dyDescent="0.2">
      <c r="A435" s="96"/>
      <c r="B435" s="98" t="s">
        <v>6731</v>
      </c>
    </row>
    <row r="436" spans="1:2" x14ac:dyDescent="0.2">
      <c r="A436" s="97" t="s">
        <v>6790</v>
      </c>
      <c r="B436" s="98" t="s">
        <v>6714</v>
      </c>
    </row>
    <row r="437" spans="1:2" x14ac:dyDescent="0.2">
      <c r="A437" s="96"/>
      <c r="B437" s="98" t="s">
        <v>6719</v>
      </c>
    </row>
    <row r="438" spans="1:2" x14ac:dyDescent="0.2">
      <c r="A438" s="96"/>
      <c r="B438" s="98" t="s">
        <v>6720</v>
      </c>
    </row>
    <row r="439" spans="1:2" x14ac:dyDescent="0.2">
      <c r="A439" s="96"/>
      <c r="B439" s="98" t="s">
        <v>6710</v>
      </c>
    </row>
    <row r="440" spans="1:2" x14ac:dyDescent="0.2">
      <c r="A440" s="96"/>
      <c r="B440" s="98" t="s">
        <v>6711</v>
      </c>
    </row>
    <row r="441" spans="1:2" x14ac:dyDescent="0.2">
      <c r="A441" s="96"/>
      <c r="B441" s="98" t="s">
        <v>6741</v>
      </c>
    </row>
    <row r="442" spans="1:2" x14ac:dyDescent="0.2">
      <c r="A442" s="96"/>
      <c r="B442" s="98" t="s">
        <v>6730</v>
      </c>
    </row>
    <row r="443" spans="1:2" x14ac:dyDescent="0.2">
      <c r="A443" s="96"/>
      <c r="B443" s="98" t="s">
        <v>6731</v>
      </c>
    </row>
    <row r="444" spans="1:2" x14ac:dyDescent="0.2">
      <c r="A444" s="97" t="s">
        <v>6777</v>
      </c>
      <c r="B444" s="98" t="s">
        <v>6715</v>
      </c>
    </row>
    <row r="445" spans="1:2" x14ac:dyDescent="0.2">
      <c r="A445" s="96"/>
      <c r="B445" s="98" t="s">
        <v>6716</v>
      </c>
    </row>
    <row r="446" spans="1:2" x14ac:dyDescent="0.2">
      <c r="A446" s="96"/>
      <c r="B446" s="98" t="s">
        <v>6713</v>
      </c>
    </row>
    <row r="447" spans="1:2" x14ac:dyDescent="0.2">
      <c r="A447" s="96"/>
      <c r="B447" s="98" t="s">
        <v>6714</v>
      </c>
    </row>
    <row r="448" spans="1:2" x14ac:dyDescent="0.2">
      <c r="A448" s="96"/>
      <c r="B448" s="98" t="s">
        <v>6712</v>
      </c>
    </row>
    <row r="449" spans="1:2" x14ac:dyDescent="0.2">
      <c r="A449" s="97" t="s">
        <v>6791</v>
      </c>
      <c r="B449" s="98" t="s">
        <v>6715</v>
      </c>
    </row>
    <row r="450" spans="1:2" x14ac:dyDescent="0.2">
      <c r="A450" s="96"/>
      <c r="B450" s="98" t="s">
        <v>6716</v>
      </c>
    </row>
    <row r="451" spans="1:2" x14ac:dyDescent="0.2">
      <c r="A451" s="96"/>
      <c r="B451" s="98" t="s">
        <v>6713</v>
      </c>
    </row>
    <row r="452" spans="1:2" x14ac:dyDescent="0.2">
      <c r="A452" s="96"/>
      <c r="B452" s="98" t="s">
        <v>6714</v>
      </c>
    </row>
    <row r="453" spans="1:2" x14ac:dyDescent="0.2">
      <c r="A453" s="96"/>
      <c r="B453" s="98" t="s">
        <v>6712</v>
      </c>
    </row>
    <row r="454" spans="1:2" x14ac:dyDescent="0.2">
      <c r="A454" s="97" t="s">
        <v>6792</v>
      </c>
      <c r="B454" s="98" t="s">
        <v>6727</v>
      </c>
    </row>
    <row r="455" spans="1:2" x14ac:dyDescent="0.2">
      <c r="A455" s="96"/>
      <c r="B455" s="98" t="s">
        <v>6728</v>
      </c>
    </row>
    <row r="456" spans="1:2" x14ac:dyDescent="0.2">
      <c r="A456" s="96"/>
      <c r="B456" s="98" t="s">
        <v>6714</v>
      </c>
    </row>
    <row r="457" spans="1:2" x14ac:dyDescent="0.2">
      <c r="A457" s="96"/>
      <c r="B457" s="98" t="s">
        <v>6718</v>
      </c>
    </row>
    <row r="458" spans="1:2" x14ac:dyDescent="0.2">
      <c r="A458" s="97" t="s">
        <v>6780</v>
      </c>
      <c r="B458" s="98" t="s">
        <v>6713</v>
      </c>
    </row>
    <row r="459" spans="1:2" x14ac:dyDescent="0.2">
      <c r="A459" s="96"/>
      <c r="B459" s="98" t="s">
        <v>6714</v>
      </c>
    </row>
    <row r="460" spans="1:2" x14ac:dyDescent="0.2">
      <c r="A460" s="96"/>
      <c r="B460" s="98" t="s">
        <v>6719</v>
      </c>
    </row>
    <row r="461" spans="1:2" x14ac:dyDescent="0.2">
      <c r="A461" s="96"/>
      <c r="B461" s="98" t="s">
        <v>6720</v>
      </c>
    </row>
    <row r="462" spans="1:2" x14ac:dyDescent="0.2">
      <c r="A462" s="97" t="s">
        <v>6794</v>
      </c>
      <c r="B462" s="98" t="s">
        <v>6713</v>
      </c>
    </row>
    <row r="463" spans="1:2" x14ac:dyDescent="0.2">
      <c r="A463" s="96"/>
      <c r="B463" s="98" t="s">
        <v>6714</v>
      </c>
    </row>
    <row r="464" spans="1:2" x14ac:dyDescent="0.2">
      <c r="A464" s="96"/>
      <c r="B464" s="98" t="s">
        <v>6719</v>
      </c>
    </row>
    <row r="465" spans="1:2" x14ac:dyDescent="0.2">
      <c r="A465" s="96"/>
      <c r="B465" s="98" t="s">
        <v>6720</v>
      </c>
    </row>
    <row r="466" spans="1:2" x14ac:dyDescent="0.2">
      <c r="A466" s="97" t="s">
        <v>6781</v>
      </c>
      <c r="B466" s="98" t="s">
        <v>6714</v>
      </c>
    </row>
    <row r="467" spans="1:2" x14ac:dyDescent="0.2">
      <c r="A467" s="96"/>
      <c r="B467" s="98" t="s">
        <v>6719</v>
      </c>
    </row>
    <row r="468" spans="1:2" x14ac:dyDescent="0.2">
      <c r="A468" s="96"/>
      <c r="B468" s="98" t="s">
        <v>6720</v>
      </c>
    </row>
    <row r="469" spans="1:2" x14ac:dyDescent="0.2">
      <c r="A469" s="96"/>
      <c r="B469" s="98" t="s">
        <v>6710</v>
      </c>
    </row>
    <row r="470" spans="1:2" x14ac:dyDescent="0.2">
      <c r="A470" s="96"/>
      <c r="B470" s="98" t="s">
        <v>6711</v>
      </c>
    </row>
    <row r="471" spans="1:2" x14ac:dyDescent="0.2">
      <c r="A471" s="96"/>
      <c r="B471" s="98" t="s">
        <v>6741</v>
      </c>
    </row>
    <row r="472" spans="1:2" x14ac:dyDescent="0.2">
      <c r="A472" s="96"/>
      <c r="B472" s="98" t="s">
        <v>6730</v>
      </c>
    </row>
    <row r="473" spans="1:2" x14ac:dyDescent="0.2">
      <c r="A473" s="96"/>
      <c r="B473" s="98" t="s">
        <v>6731</v>
      </c>
    </row>
    <row r="474" spans="1:2" x14ac:dyDescent="0.2">
      <c r="A474" s="97" t="s">
        <v>6795</v>
      </c>
      <c r="B474" s="98" t="s">
        <v>6714</v>
      </c>
    </row>
    <row r="475" spans="1:2" x14ac:dyDescent="0.2">
      <c r="A475" s="96"/>
      <c r="B475" s="98" t="s">
        <v>6719</v>
      </c>
    </row>
    <row r="476" spans="1:2" x14ac:dyDescent="0.2">
      <c r="A476" s="96"/>
      <c r="B476" s="98" t="s">
        <v>6720</v>
      </c>
    </row>
    <row r="477" spans="1:2" x14ac:dyDescent="0.2">
      <c r="A477" s="96"/>
      <c r="B477" s="98" t="s">
        <v>6710</v>
      </c>
    </row>
    <row r="478" spans="1:2" x14ac:dyDescent="0.2">
      <c r="A478" s="96"/>
      <c r="B478" s="98" t="s">
        <v>6711</v>
      </c>
    </row>
    <row r="479" spans="1:2" x14ac:dyDescent="0.2">
      <c r="A479" s="96"/>
      <c r="B479" s="98" t="s">
        <v>6741</v>
      </c>
    </row>
    <row r="480" spans="1:2" x14ac:dyDescent="0.2">
      <c r="A480" s="96"/>
      <c r="B480" s="98" t="s">
        <v>6730</v>
      </c>
    </row>
    <row r="481" spans="1:2" x14ac:dyDescent="0.2">
      <c r="A481" s="96"/>
      <c r="B481" s="98" t="s">
        <v>6731</v>
      </c>
    </row>
    <row r="482" spans="1:2" x14ac:dyDescent="0.2">
      <c r="A482" s="97" t="s">
        <v>6782</v>
      </c>
      <c r="B482" s="98" t="s">
        <v>6571</v>
      </c>
    </row>
    <row r="483" spans="1:2" x14ac:dyDescent="0.2">
      <c r="A483" s="96"/>
      <c r="B483" s="98" t="s">
        <v>6743</v>
      </c>
    </row>
    <row r="484" spans="1:2" x14ac:dyDescent="0.2">
      <c r="A484" s="96"/>
      <c r="B484" s="98" t="s">
        <v>6744</v>
      </c>
    </row>
    <row r="485" spans="1:2" x14ac:dyDescent="0.2">
      <c r="A485" s="96"/>
      <c r="B485" s="98" t="s">
        <v>6720</v>
      </c>
    </row>
    <row r="486" spans="1:2" x14ac:dyDescent="0.2">
      <c r="A486" s="96"/>
      <c r="B486" s="98" t="s">
        <v>6718</v>
      </c>
    </row>
    <row r="487" spans="1:2" x14ac:dyDescent="0.2">
      <c r="A487" s="96"/>
      <c r="B487" s="98" t="s">
        <v>6712</v>
      </c>
    </row>
    <row r="488" spans="1:2" x14ac:dyDescent="0.2">
      <c r="A488" s="97" t="s">
        <v>6796</v>
      </c>
      <c r="B488" s="98" t="s">
        <v>6571</v>
      </c>
    </row>
    <row r="489" spans="1:2" x14ac:dyDescent="0.2">
      <c r="A489" s="96"/>
      <c r="B489" s="98" t="s">
        <v>6743</v>
      </c>
    </row>
    <row r="490" spans="1:2" x14ac:dyDescent="0.2">
      <c r="A490" s="96"/>
      <c r="B490" s="98" t="s">
        <v>6744</v>
      </c>
    </row>
    <row r="491" spans="1:2" x14ac:dyDescent="0.2">
      <c r="A491" s="96"/>
      <c r="B491" s="98" t="s">
        <v>6720</v>
      </c>
    </row>
    <row r="492" spans="1:2" x14ac:dyDescent="0.2">
      <c r="A492" s="96"/>
      <c r="B492" s="98" t="s">
        <v>6718</v>
      </c>
    </row>
    <row r="493" spans="1:2" x14ac:dyDescent="0.2">
      <c r="A493" s="96"/>
      <c r="B493" s="98" t="s">
        <v>6712</v>
      </c>
    </row>
    <row r="494" spans="1:2" x14ac:dyDescent="0.2">
      <c r="A494" s="97" t="s">
        <v>6668</v>
      </c>
      <c r="B494" s="98" t="s">
        <v>6463</v>
      </c>
    </row>
    <row r="495" spans="1:2" x14ac:dyDescent="0.2">
      <c r="A495" s="96"/>
      <c r="B495" s="98" t="s">
        <v>6666</v>
      </c>
    </row>
    <row r="496" spans="1:2" x14ac:dyDescent="0.2">
      <c r="A496" s="96"/>
      <c r="B496" s="98" t="s">
        <v>6667</v>
      </c>
    </row>
    <row r="497" spans="1:2" x14ac:dyDescent="0.2">
      <c r="A497" s="96"/>
      <c r="B497" s="98" t="s">
        <v>6645</v>
      </c>
    </row>
    <row r="498" spans="1:2" x14ac:dyDescent="0.2">
      <c r="A498" s="96"/>
      <c r="B498" s="98" t="s">
        <v>6643</v>
      </c>
    </row>
    <row r="499" spans="1:2" x14ac:dyDescent="0.2">
      <c r="A499" s="96"/>
      <c r="B499" s="98" t="s">
        <v>6644</v>
      </c>
    </row>
    <row r="500" spans="1:2" x14ac:dyDescent="0.2">
      <c r="A500" s="96"/>
      <c r="B500" s="98" t="s">
        <v>6646</v>
      </c>
    </row>
    <row r="501" spans="1:2" x14ac:dyDescent="0.2">
      <c r="A501" s="97" t="s">
        <v>6641</v>
      </c>
      <c r="B501" s="98" t="s">
        <v>6642</v>
      </c>
    </row>
    <row r="502" spans="1:2" x14ac:dyDescent="0.2">
      <c r="A502" s="96"/>
      <c r="B502" s="98" t="s">
        <v>6645</v>
      </c>
    </row>
    <row r="503" spans="1:2" x14ac:dyDescent="0.2">
      <c r="A503" s="96"/>
      <c r="B503" s="98" t="s">
        <v>6643</v>
      </c>
    </row>
    <row r="504" spans="1:2" x14ac:dyDescent="0.2">
      <c r="A504" s="96"/>
      <c r="B504" s="98" t="s">
        <v>6644</v>
      </c>
    </row>
    <row r="505" spans="1:2" x14ac:dyDescent="0.2">
      <c r="A505" s="96"/>
      <c r="B505" s="98" t="s">
        <v>6646</v>
      </c>
    </row>
    <row r="506" spans="1:2" x14ac:dyDescent="0.2">
      <c r="A506" s="96"/>
      <c r="B506" s="98" t="s">
        <v>6647</v>
      </c>
    </row>
    <row r="507" spans="1:2" x14ac:dyDescent="0.2">
      <c r="A507" s="98" t="s">
        <v>6669</v>
      </c>
      <c r="B507" s="98" t="s">
        <v>6458</v>
      </c>
    </row>
    <row r="508" spans="1:2" x14ac:dyDescent="0.2">
      <c r="A508" s="97" t="s">
        <v>6835</v>
      </c>
      <c r="B508" s="98" t="s">
        <v>6645</v>
      </c>
    </row>
    <row r="509" spans="1:2" x14ac:dyDescent="0.2">
      <c r="A509" s="96"/>
      <c r="B509" s="98" t="s">
        <v>6643</v>
      </c>
    </row>
    <row r="510" spans="1:2" x14ac:dyDescent="0.2">
      <c r="A510" s="96"/>
      <c r="B510" s="98" t="s">
        <v>6644</v>
      </c>
    </row>
    <row r="511" spans="1:2" x14ac:dyDescent="0.2">
      <c r="A511" s="96"/>
      <c r="B511" s="98" t="s">
        <v>6646</v>
      </c>
    </row>
    <row r="512" spans="1:2" x14ac:dyDescent="0.2">
      <c r="A512" s="97" t="s">
        <v>6815</v>
      </c>
      <c r="B512" s="98" t="s">
        <v>6715</v>
      </c>
    </row>
    <row r="513" spans="1:2" x14ac:dyDescent="0.2">
      <c r="A513" s="96"/>
      <c r="B513" s="98" t="s">
        <v>6718</v>
      </c>
    </row>
    <row r="514" spans="1:2" x14ac:dyDescent="0.2">
      <c r="A514" s="96"/>
      <c r="B514" s="98" t="s">
        <v>6730</v>
      </c>
    </row>
    <row r="515" spans="1:2" x14ac:dyDescent="0.2">
      <c r="A515" s="96"/>
      <c r="B515" s="98" t="s">
        <v>6731</v>
      </c>
    </row>
    <row r="516" spans="1:2" x14ac:dyDescent="0.2">
      <c r="A516" s="96"/>
      <c r="B516" s="98" t="s">
        <v>6762</v>
      </c>
    </row>
    <row r="517" spans="1:2" x14ac:dyDescent="0.2">
      <c r="A517" s="96"/>
      <c r="B517" s="98" t="s">
        <v>6816</v>
      </c>
    </row>
    <row r="518" spans="1:2" x14ac:dyDescent="0.2">
      <c r="A518" s="97" t="s">
        <v>6817</v>
      </c>
      <c r="B518" s="98" t="s">
        <v>6716</v>
      </c>
    </row>
    <row r="519" spans="1:2" x14ac:dyDescent="0.2">
      <c r="A519" s="96"/>
      <c r="B519" s="98" t="s">
        <v>6718</v>
      </c>
    </row>
    <row r="520" spans="1:2" x14ac:dyDescent="0.2">
      <c r="A520" s="97" t="s">
        <v>6818</v>
      </c>
      <c r="B520" s="98" t="s">
        <v>6718</v>
      </c>
    </row>
    <row r="521" spans="1:2" x14ac:dyDescent="0.2">
      <c r="A521" s="96"/>
      <c r="B521" s="98" t="s">
        <v>6730</v>
      </c>
    </row>
    <row r="522" spans="1:2" x14ac:dyDescent="0.2">
      <c r="A522" s="96"/>
      <c r="B522" s="98" t="s">
        <v>6731</v>
      </c>
    </row>
    <row r="523" spans="1:2" x14ac:dyDescent="0.2">
      <c r="A523" s="97" t="s">
        <v>6819</v>
      </c>
      <c r="B523" s="98" t="s">
        <v>6716</v>
      </c>
    </row>
    <row r="524" spans="1:2" x14ac:dyDescent="0.2">
      <c r="A524" s="96"/>
      <c r="B524" s="98" t="s">
        <v>6710</v>
      </c>
    </row>
    <row r="525" spans="1:2" x14ac:dyDescent="0.2">
      <c r="A525" s="96"/>
      <c r="B525" s="98" t="s">
        <v>6711</v>
      </c>
    </row>
    <row r="526" spans="1:2" x14ac:dyDescent="0.2">
      <c r="A526" s="96"/>
      <c r="B526" s="98" t="s">
        <v>6712</v>
      </c>
    </row>
    <row r="527" spans="1:2" x14ac:dyDescent="0.2">
      <c r="A527" s="97" t="s">
        <v>6820</v>
      </c>
      <c r="B527" s="98" t="s">
        <v>6716</v>
      </c>
    </row>
    <row r="528" spans="1:2" x14ac:dyDescent="0.2">
      <c r="A528" s="96"/>
      <c r="B528" s="98" t="s">
        <v>6710</v>
      </c>
    </row>
    <row r="529" spans="1:2" x14ac:dyDescent="0.2">
      <c r="A529" s="96"/>
      <c r="B529" s="98" t="s">
        <v>6711</v>
      </c>
    </row>
    <row r="530" spans="1:2" x14ac:dyDescent="0.2">
      <c r="A530" s="96"/>
      <c r="B530" s="98" t="s">
        <v>6730</v>
      </c>
    </row>
    <row r="531" spans="1:2" x14ac:dyDescent="0.2">
      <c r="A531" s="96"/>
      <c r="B531" s="98" t="s">
        <v>6731</v>
      </c>
    </row>
    <row r="532" spans="1:2" x14ac:dyDescent="0.2">
      <c r="A532" s="97" t="s">
        <v>6821</v>
      </c>
      <c r="B532" s="98" t="s">
        <v>6710</v>
      </c>
    </row>
    <row r="533" spans="1:2" x14ac:dyDescent="0.2">
      <c r="A533" s="96"/>
      <c r="B533" s="98" t="s">
        <v>6711</v>
      </c>
    </row>
    <row r="534" spans="1:2" x14ac:dyDescent="0.2">
      <c r="A534" s="96"/>
      <c r="B534" s="98" t="s">
        <v>6741</v>
      </c>
    </row>
    <row r="535" spans="1:2" x14ac:dyDescent="0.2">
      <c r="A535" s="96"/>
      <c r="B535" s="98" t="s">
        <v>6822</v>
      </c>
    </row>
    <row r="536" spans="1:2" x14ac:dyDescent="0.2">
      <c r="A536" s="96"/>
      <c r="B536" s="98" t="s">
        <v>6730</v>
      </c>
    </row>
    <row r="537" spans="1:2" x14ac:dyDescent="0.2">
      <c r="A537" s="96"/>
      <c r="B537" s="98" t="s">
        <v>6731</v>
      </c>
    </row>
    <row r="538" spans="1:2" x14ac:dyDescent="0.2">
      <c r="A538" s="96"/>
      <c r="B538" s="98" t="s">
        <v>6762</v>
      </c>
    </row>
    <row r="539" spans="1:2" x14ac:dyDescent="0.2">
      <c r="A539" s="96"/>
      <c r="B539" s="98" t="s">
        <v>6816</v>
      </c>
    </row>
    <row r="540" spans="1:2" x14ac:dyDescent="0.2">
      <c r="A540" s="97" t="s">
        <v>6823</v>
      </c>
      <c r="B540" s="98" t="s">
        <v>6713</v>
      </c>
    </row>
    <row r="541" spans="1:2" x14ac:dyDescent="0.2">
      <c r="A541" s="96"/>
      <c r="B541" s="98" t="s">
        <v>6710</v>
      </c>
    </row>
    <row r="542" spans="1:2" x14ac:dyDescent="0.2">
      <c r="A542" s="96"/>
      <c r="B542" s="98" t="s">
        <v>6711</v>
      </c>
    </row>
    <row r="543" spans="1:2" x14ac:dyDescent="0.2">
      <c r="A543" s="96"/>
      <c r="B543" s="98" t="s">
        <v>6741</v>
      </c>
    </row>
    <row r="544" spans="1:2" x14ac:dyDescent="0.2">
      <c r="A544" s="96"/>
      <c r="B544" s="98" t="s">
        <v>6712</v>
      </c>
    </row>
    <row r="545" spans="1:2" x14ac:dyDescent="0.2">
      <c r="A545" s="97" t="s">
        <v>6824</v>
      </c>
      <c r="B545" s="98" t="s">
        <v>6710</v>
      </c>
    </row>
    <row r="546" spans="1:2" x14ac:dyDescent="0.2">
      <c r="A546" s="96"/>
      <c r="B546" s="98" t="s">
        <v>6711</v>
      </c>
    </row>
    <row r="547" spans="1:2" x14ac:dyDescent="0.2">
      <c r="A547" s="96"/>
      <c r="B547" s="98" t="s">
        <v>6741</v>
      </c>
    </row>
    <row r="548" spans="1:2" x14ac:dyDescent="0.2">
      <c r="A548" s="96"/>
      <c r="B548" s="98" t="s">
        <v>6712</v>
      </c>
    </row>
    <row r="549" spans="1:2" x14ac:dyDescent="0.2">
      <c r="A549" s="98" t="s">
        <v>6825</v>
      </c>
      <c r="B549" s="98" t="s">
        <v>6715</v>
      </c>
    </row>
    <row r="550" spans="1:2" x14ac:dyDescent="0.2">
      <c r="A550" s="97" t="s">
        <v>6826</v>
      </c>
      <c r="B550" s="98" t="s">
        <v>6716</v>
      </c>
    </row>
    <row r="551" spans="1:2" x14ac:dyDescent="0.2">
      <c r="A551" s="96"/>
      <c r="B551" s="98" t="s">
        <v>6713</v>
      </c>
    </row>
    <row r="552" spans="1:2" x14ac:dyDescent="0.2">
      <c r="A552" s="97" t="s">
        <v>6827</v>
      </c>
      <c r="B552" s="98" t="s">
        <v>6727</v>
      </c>
    </row>
    <row r="553" spans="1:2" x14ac:dyDescent="0.2">
      <c r="A553" s="96"/>
      <c r="B553" s="98" t="s">
        <v>6714</v>
      </c>
    </row>
    <row r="554" spans="1:2" x14ac:dyDescent="0.2">
      <c r="A554" s="97" t="s">
        <v>6828</v>
      </c>
      <c r="B554" s="98" t="s">
        <v>6727</v>
      </c>
    </row>
    <row r="555" spans="1:2" x14ac:dyDescent="0.2">
      <c r="A555" s="96"/>
      <c r="B555" s="98" t="s">
        <v>6716</v>
      </c>
    </row>
    <row r="556" spans="1:2" x14ac:dyDescent="0.2">
      <c r="A556" s="96"/>
      <c r="B556" s="98" t="s">
        <v>6714</v>
      </c>
    </row>
    <row r="557" spans="1:2" x14ac:dyDescent="0.2">
      <c r="A557" s="97" t="s">
        <v>6829</v>
      </c>
      <c r="B557" s="98" t="s">
        <v>6727</v>
      </c>
    </row>
    <row r="558" spans="1:2" x14ac:dyDescent="0.2">
      <c r="A558" s="96"/>
      <c r="B558" s="98" t="s">
        <v>6716</v>
      </c>
    </row>
    <row r="559" spans="1:2" x14ac:dyDescent="0.2">
      <c r="A559" s="96"/>
      <c r="B559" s="98" t="s">
        <v>6714</v>
      </c>
    </row>
    <row r="560" spans="1:2" x14ac:dyDescent="0.2">
      <c r="A560" s="96"/>
      <c r="B560" s="98" t="s">
        <v>6718</v>
      </c>
    </row>
    <row r="561" spans="1:2" x14ac:dyDescent="0.2">
      <c r="A561" s="97" t="s">
        <v>6830</v>
      </c>
      <c r="B561" s="98" t="s">
        <v>6727</v>
      </c>
    </row>
    <row r="562" spans="1:2" x14ac:dyDescent="0.2">
      <c r="A562" s="96"/>
      <c r="B562" s="98" t="s">
        <v>6728</v>
      </c>
    </row>
    <row r="563" spans="1:2" x14ac:dyDescent="0.2">
      <c r="A563" s="96"/>
      <c r="B563" s="98" t="s">
        <v>6713</v>
      </c>
    </row>
    <row r="564" spans="1:2" x14ac:dyDescent="0.2">
      <c r="A564" s="96"/>
      <c r="B564" s="98" t="s">
        <v>6714</v>
      </c>
    </row>
    <row r="565" spans="1:2" x14ac:dyDescent="0.2">
      <c r="A565" s="96"/>
      <c r="B565" s="98" t="s">
        <v>6718</v>
      </c>
    </row>
    <row r="566" spans="1:2" x14ac:dyDescent="0.2">
      <c r="A566" s="96"/>
      <c r="B566" s="98" t="s">
        <v>6712</v>
      </c>
    </row>
    <row r="567" spans="1:2" x14ac:dyDescent="0.2">
      <c r="A567" s="97" t="s">
        <v>6831</v>
      </c>
      <c r="B567" s="98" t="s">
        <v>6571</v>
      </c>
    </row>
    <row r="568" spans="1:2" x14ac:dyDescent="0.2">
      <c r="A568" s="96"/>
      <c r="B568" s="98" t="s">
        <v>6713</v>
      </c>
    </row>
    <row r="569" spans="1:2" x14ac:dyDescent="0.2">
      <c r="A569" s="96"/>
      <c r="B569" s="98" t="s">
        <v>6718</v>
      </c>
    </row>
    <row r="570" spans="1:2" x14ac:dyDescent="0.2">
      <c r="A570" s="97" t="s">
        <v>6832</v>
      </c>
      <c r="B570" s="98" t="s">
        <v>6727</v>
      </c>
    </row>
    <row r="571" spans="1:2" x14ac:dyDescent="0.2">
      <c r="A571" s="96"/>
      <c r="B571" s="98" t="s">
        <v>6714</v>
      </c>
    </row>
    <row r="572" spans="1:2" x14ac:dyDescent="0.2">
      <c r="A572" s="96"/>
      <c r="B572" s="98" t="s">
        <v>6718</v>
      </c>
    </row>
    <row r="573" spans="1:2" x14ac:dyDescent="0.2">
      <c r="A573" s="97" t="s">
        <v>6834</v>
      </c>
      <c r="B573" s="98" t="s">
        <v>6645</v>
      </c>
    </row>
    <row r="574" spans="1:2" x14ac:dyDescent="0.2">
      <c r="A574" s="96"/>
      <c r="B574" s="98" t="s">
        <v>6643</v>
      </c>
    </row>
    <row r="575" spans="1:2" x14ac:dyDescent="0.2">
      <c r="A575" s="96"/>
      <c r="B575" s="98" t="s">
        <v>6644</v>
      </c>
    </row>
    <row r="576" spans="1:2" x14ac:dyDescent="0.2">
      <c r="A576" s="96"/>
      <c r="B576" s="98" t="s">
        <v>6646</v>
      </c>
    </row>
    <row r="577" spans="1:2" x14ac:dyDescent="0.2">
      <c r="A577" s="98" t="s">
        <v>6645</v>
      </c>
      <c r="B577" s="98" t="s">
        <v>6654</v>
      </c>
    </row>
    <row r="578" spans="1:2" x14ac:dyDescent="0.2">
      <c r="A578" s="97" t="s">
        <v>6643</v>
      </c>
      <c r="B578" s="98" t="s">
        <v>6654</v>
      </c>
    </row>
    <row r="579" spans="1:2" x14ac:dyDescent="0.2">
      <c r="A579" s="96"/>
      <c r="B579" s="98" t="s">
        <v>6649</v>
      </c>
    </row>
    <row r="580" spans="1:2" x14ac:dyDescent="0.2">
      <c r="A580" s="96"/>
      <c r="B580" s="98" t="s">
        <v>6661</v>
      </c>
    </row>
    <row r="581" spans="1:2" x14ac:dyDescent="0.2">
      <c r="A581" s="96"/>
      <c r="B581" s="98" t="s">
        <v>6650</v>
      </c>
    </row>
    <row r="582" spans="1:2" x14ac:dyDescent="0.2">
      <c r="A582" s="96"/>
      <c r="B582" s="98" t="s">
        <v>6651</v>
      </c>
    </row>
    <row r="583" spans="1:2" x14ac:dyDescent="0.2">
      <c r="A583" s="96"/>
      <c r="B583" s="98" t="s">
        <v>6652</v>
      </c>
    </row>
    <row r="584" spans="1:2" x14ac:dyDescent="0.2">
      <c r="A584" s="96"/>
      <c r="B584" s="98" t="s">
        <v>6653</v>
      </c>
    </row>
    <row r="585" spans="1:2" x14ac:dyDescent="0.2">
      <c r="A585" s="97" t="s">
        <v>6644</v>
      </c>
      <c r="B585" s="98" t="s">
        <v>6654</v>
      </c>
    </row>
    <row r="586" spans="1:2" x14ac:dyDescent="0.2">
      <c r="A586" s="96"/>
      <c r="B586" s="98" t="s">
        <v>6662</v>
      </c>
    </row>
    <row r="587" spans="1:2" x14ac:dyDescent="0.2">
      <c r="A587" s="96"/>
      <c r="B587" s="98" t="s">
        <v>6649</v>
      </c>
    </row>
    <row r="588" spans="1:2" x14ac:dyDescent="0.2">
      <c r="A588" s="96"/>
      <c r="B588" s="98" t="s">
        <v>6663</v>
      </c>
    </row>
    <row r="589" spans="1:2" x14ac:dyDescent="0.2">
      <c r="A589" s="97" t="s">
        <v>6646</v>
      </c>
      <c r="B589" s="98" t="s">
        <v>6649</v>
      </c>
    </row>
    <row r="590" spans="1:2" x14ac:dyDescent="0.2">
      <c r="A590" s="96"/>
      <c r="B590" s="98" t="s">
        <v>6650</v>
      </c>
    </row>
    <row r="591" spans="1:2" x14ac:dyDescent="0.2">
      <c r="A591" s="96"/>
      <c r="B591" s="98" t="s">
        <v>6814</v>
      </c>
    </row>
    <row r="592" spans="1:2" x14ac:dyDescent="0.2">
      <c r="A592" s="98" t="s">
        <v>6687</v>
      </c>
      <c r="B592" s="98" t="s">
        <v>6797</v>
      </c>
    </row>
    <row r="593" spans="1:2" x14ac:dyDescent="0.2">
      <c r="A593" s="97" t="s">
        <v>6688</v>
      </c>
      <c r="B593" s="98" t="s">
        <v>6800</v>
      </c>
    </row>
    <row r="594" spans="1:2" x14ac:dyDescent="0.2">
      <c r="A594" s="96"/>
      <c r="B594" s="98" t="s">
        <v>6802</v>
      </c>
    </row>
    <row r="595" spans="1:2" x14ac:dyDescent="0.2">
      <c r="A595" s="96"/>
      <c r="B595" s="98" t="s">
        <v>6804</v>
      </c>
    </row>
    <row r="596" spans="1:2" x14ac:dyDescent="0.2">
      <c r="A596" s="96"/>
      <c r="B596" s="98" t="s">
        <v>6805</v>
      </c>
    </row>
    <row r="597" spans="1:2" x14ac:dyDescent="0.2">
      <c r="A597" s="97" t="s">
        <v>6689</v>
      </c>
      <c r="B597" s="98" t="s">
        <v>6808</v>
      </c>
    </row>
    <row r="598" spans="1:2" x14ac:dyDescent="0.2">
      <c r="A598" s="96"/>
      <c r="B598" s="98" t="s">
        <v>6809</v>
      </c>
    </row>
    <row r="599" spans="1:2" x14ac:dyDescent="0.2">
      <c r="A599" s="96"/>
      <c r="B599" s="98" t="s">
        <v>6810</v>
      </c>
    </row>
    <row r="600" spans="1:2" x14ac:dyDescent="0.2">
      <c r="A600" s="97" t="s">
        <v>6692</v>
      </c>
      <c r="B600" s="98" t="s">
        <v>6811</v>
      </c>
    </row>
    <row r="601" spans="1:2" x14ac:dyDescent="0.2">
      <c r="A601" s="96"/>
      <c r="B601" s="98" t="s">
        <v>6812</v>
      </c>
    </row>
    <row r="602" spans="1:2" x14ac:dyDescent="0.2">
      <c r="A602" s="98" t="s">
        <v>6690</v>
      </c>
      <c r="B602" s="98" t="s">
        <v>6813</v>
      </c>
    </row>
    <row r="603" spans="1:2" x14ac:dyDescent="0.2">
      <c r="A603" s="97" t="s">
        <v>6679</v>
      </c>
      <c r="B603" s="98" t="s">
        <v>6758</v>
      </c>
    </row>
    <row r="604" spans="1:2" x14ac:dyDescent="0.2">
      <c r="A604" s="96"/>
      <c r="B604" s="98" t="s">
        <v>6739</v>
      </c>
    </row>
    <row r="605" spans="1:2" x14ac:dyDescent="0.2">
      <c r="A605" s="96"/>
      <c r="B605" s="98" t="s">
        <v>6740</v>
      </c>
    </row>
    <row r="606" spans="1:2" x14ac:dyDescent="0.2">
      <c r="A606" s="96"/>
      <c r="B606" s="98" t="s">
        <v>6709</v>
      </c>
    </row>
    <row r="607" spans="1:2" x14ac:dyDescent="0.2">
      <c r="A607" s="96"/>
      <c r="B607" s="98" t="s">
        <v>6717</v>
      </c>
    </row>
    <row r="608" spans="1:2" x14ac:dyDescent="0.2">
      <c r="A608" s="97" t="s">
        <v>6685</v>
      </c>
      <c r="B608" s="98" t="s">
        <v>6759</v>
      </c>
    </row>
    <row r="609" spans="1:2" x14ac:dyDescent="0.2">
      <c r="A609" s="96"/>
      <c r="B609" s="98" t="s">
        <v>6760</v>
      </c>
    </row>
    <row r="610" spans="1:2" x14ac:dyDescent="0.2">
      <c r="A610" s="96"/>
      <c r="B610" s="98" t="s">
        <v>6742</v>
      </c>
    </row>
    <row r="611" spans="1:2" x14ac:dyDescent="0.2">
      <c r="A611" s="96"/>
      <c r="B611" s="98" t="s">
        <v>6748</v>
      </c>
    </row>
    <row r="612" spans="1:2" x14ac:dyDescent="0.2">
      <c r="A612" s="96"/>
      <c r="B612" s="98" t="s">
        <v>6721</v>
      </c>
    </row>
    <row r="613" spans="1:2" x14ac:dyDescent="0.2">
      <c r="A613" s="96"/>
      <c r="B613" s="98" t="s">
        <v>6747</v>
      </c>
    </row>
    <row r="614" spans="1:2" x14ac:dyDescent="0.2">
      <c r="A614" s="96"/>
      <c r="B614" s="98" t="s">
        <v>6722</v>
      </c>
    </row>
    <row r="615" spans="1:2" x14ac:dyDescent="0.2">
      <c r="A615" s="96"/>
      <c r="B615" s="98" t="s">
        <v>6725</v>
      </c>
    </row>
    <row r="616" spans="1:2" x14ac:dyDescent="0.2">
      <c r="A616" s="96"/>
      <c r="B616" s="98" t="s">
        <v>6726</v>
      </c>
    </row>
    <row r="617" spans="1:2" x14ac:dyDescent="0.2">
      <c r="A617" s="96"/>
      <c r="B617" s="98" t="s">
        <v>6766</v>
      </c>
    </row>
    <row r="618" spans="1:2" x14ac:dyDescent="0.2">
      <c r="A618" s="97" t="s">
        <v>6680</v>
      </c>
      <c r="B618" s="98" t="s">
        <v>6761</v>
      </c>
    </row>
    <row r="619" spans="1:2" x14ac:dyDescent="0.2">
      <c r="A619" s="96"/>
      <c r="B619" s="98" t="s">
        <v>6749</v>
      </c>
    </row>
    <row r="620" spans="1:2" x14ac:dyDescent="0.2">
      <c r="A620" s="96"/>
      <c r="B620" s="98" t="s">
        <v>6729</v>
      </c>
    </row>
    <row r="621" spans="1:2" x14ac:dyDescent="0.2">
      <c r="A621" s="96"/>
      <c r="B621" s="98" t="s">
        <v>6750</v>
      </c>
    </row>
    <row r="622" spans="1:2" x14ac:dyDescent="0.2">
      <c r="A622" s="96"/>
      <c r="B622" s="98" t="s">
        <v>6732</v>
      </c>
    </row>
    <row r="623" spans="1:2" x14ac:dyDescent="0.2">
      <c r="A623" s="96"/>
      <c r="B623" s="98" t="s">
        <v>6751</v>
      </c>
    </row>
    <row r="624" spans="1:2" x14ac:dyDescent="0.2">
      <c r="A624" s="96"/>
      <c r="B624" s="98" t="s">
        <v>6733</v>
      </c>
    </row>
    <row r="625" spans="1:2" x14ac:dyDescent="0.2">
      <c r="A625" s="96"/>
      <c r="B625" s="98" t="s">
        <v>6708</v>
      </c>
    </row>
    <row r="626" spans="1:2" x14ac:dyDescent="0.2">
      <c r="A626" s="97" t="s">
        <v>6686</v>
      </c>
      <c r="B626" s="98" t="s">
        <v>6734</v>
      </c>
    </row>
    <row r="627" spans="1:2" x14ac:dyDescent="0.2">
      <c r="A627" s="96"/>
      <c r="B627" s="98" t="s">
        <v>6754</v>
      </c>
    </row>
    <row r="628" spans="1:2" x14ac:dyDescent="0.2">
      <c r="A628" s="96"/>
      <c r="B628" s="98" t="s">
        <v>6763</v>
      </c>
    </row>
    <row r="629" spans="1:2" x14ac:dyDescent="0.2">
      <c r="A629" s="96"/>
      <c r="B629" s="98" t="s">
        <v>6735</v>
      </c>
    </row>
    <row r="630" spans="1:2" x14ac:dyDescent="0.2">
      <c r="A630" s="96"/>
      <c r="B630" s="98" t="s">
        <v>6755</v>
      </c>
    </row>
    <row r="631" spans="1:2" x14ac:dyDescent="0.2">
      <c r="A631" s="96"/>
      <c r="B631" s="98" t="s">
        <v>6764</v>
      </c>
    </row>
    <row r="632" spans="1:2" x14ac:dyDescent="0.2">
      <c r="A632" s="96"/>
      <c r="B632" s="98" t="s">
        <v>6736</v>
      </c>
    </row>
    <row r="633" spans="1:2" x14ac:dyDescent="0.2">
      <c r="A633" s="96"/>
      <c r="B633" s="98" t="s">
        <v>6756</v>
      </c>
    </row>
    <row r="634" spans="1:2" x14ac:dyDescent="0.2">
      <c r="A634" s="96"/>
      <c r="B634" s="98" t="s">
        <v>6737</v>
      </c>
    </row>
    <row r="635" spans="1:2" x14ac:dyDescent="0.2">
      <c r="A635" s="96"/>
      <c r="B635" s="98" t="s">
        <v>6765</v>
      </c>
    </row>
    <row r="636" spans="1:2" x14ac:dyDescent="0.2">
      <c r="A636" s="96"/>
      <c r="B636" s="98" t="s">
        <v>6757</v>
      </c>
    </row>
    <row r="637" spans="1:2" x14ac:dyDescent="0.2">
      <c r="A637" s="96"/>
      <c r="B637" s="98" t="s">
        <v>6738</v>
      </c>
    </row>
    <row r="638" spans="1:2" x14ac:dyDescent="0.2">
      <c r="A638" s="96"/>
      <c r="B638" s="98" t="s">
        <v>6767</v>
      </c>
    </row>
    <row r="639" spans="1:2" x14ac:dyDescent="0.2">
      <c r="A639" s="96"/>
      <c r="B639" s="98" t="s">
        <v>6545</v>
      </c>
    </row>
    <row r="640" spans="1:2" x14ac:dyDescent="0.2">
      <c r="A640" s="97" t="s">
        <v>6681</v>
      </c>
      <c r="B640" s="98" t="s">
        <v>6769</v>
      </c>
    </row>
    <row r="641" spans="1:2" x14ac:dyDescent="0.2">
      <c r="A641" s="96"/>
      <c r="B641" s="98" t="s">
        <v>6783</v>
      </c>
    </row>
    <row r="642" spans="1:2" x14ac:dyDescent="0.2">
      <c r="A642" s="96"/>
      <c r="B642" s="98" t="s">
        <v>6770</v>
      </c>
    </row>
    <row r="643" spans="1:2" x14ac:dyDescent="0.2">
      <c r="A643" s="96"/>
      <c r="B643" s="98" t="s">
        <v>6784</v>
      </c>
    </row>
    <row r="644" spans="1:2" x14ac:dyDescent="0.2">
      <c r="A644" s="96"/>
      <c r="B644" s="98" t="s">
        <v>6771</v>
      </c>
    </row>
    <row r="645" spans="1:2" x14ac:dyDescent="0.2">
      <c r="A645" s="96"/>
      <c r="B645" s="98" t="s">
        <v>6785</v>
      </c>
    </row>
    <row r="646" spans="1:2" x14ac:dyDescent="0.2">
      <c r="A646" s="97" t="s">
        <v>6675</v>
      </c>
      <c r="B646" s="98" t="s">
        <v>6772</v>
      </c>
    </row>
    <row r="647" spans="1:2" x14ac:dyDescent="0.2">
      <c r="A647" s="96"/>
      <c r="B647" s="98" t="s">
        <v>6786</v>
      </c>
    </row>
    <row r="648" spans="1:2" x14ac:dyDescent="0.2">
      <c r="A648" s="96"/>
      <c r="B648" s="98" t="s">
        <v>6676</v>
      </c>
    </row>
    <row r="649" spans="1:2" x14ac:dyDescent="0.2">
      <c r="A649" s="96"/>
      <c r="B649" s="98" t="s">
        <v>6677</v>
      </c>
    </row>
    <row r="650" spans="1:2" x14ac:dyDescent="0.2">
      <c r="A650" s="96"/>
      <c r="B650" s="98" t="s">
        <v>6773</v>
      </c>
    </row>
    <row r="651" spans="1:2" x14ac:dyDescent="0.2">
      <c r="A651" s="96"/>
      <c r="B651" s="98" t="s">
        <v>6787</v>
      </c>
    </row>
    <row r="652" spans="1:2" x14ac:dyDescent="0.2">
      <c r="A652" s="97" t="s">
        <v>6694</v>
      </c>
      <c r="B652" s="98" t="s">
        <v>6774</v>
      </c>
    </row>
    <row r="653" spans="1:2" x14ac:dyDescent="0.2">
      <c r="A653" s="96"/>
      <c r="B653" s="98" t="s">
        <v>6788</v>
      </c>
    </row>
    <row r="654" spans="1:2" x14ac:dyDescent="0.2">
      <c r="A654" s="96"/>
      <c r="B654" s="98" t="s">
        <v>6775</v>
      </c>
    </row>
    <row r="655" spans="1:2" x14ac:dyDescent="0.2">
      <c r="A655" s="96"/>
      <c r="B655" s="98" t="s">
        <v>6789</v>
      </c>
    </row>
    <row r="656" spans="1:2" x14ac:dyDescent="0.2">
      <c r="A656" s="97" t="s">
        <v>6768</v>
      </c>
      <c r="B656" s="98" t="s">
        <v>6676</v>
      </c>
    </row>
    <row r="657" spans="1:2" x14ac:dyDescent="0.2">
      <c r="A657" s="96"/>
      <c r="B657" s="98" t="s">
        <v>6677</v>
      </c>
    </row>
    <row r="658" spans="1:2" x14ac:dyDescent="0.2">
      <c r="A658" s="97" t="s">
        <v>6682</v>
      </c>
      <c r="B658" s="98" t="s">
        <v>6776</v>
      </c>
    </row>
    <row r="659" spans="1:2" x14ac:dyDescent="0.2">
      <c r="A659" s="96"/>
      <c r="B659" s="98" t="s">
        <v>6790</v>
      </c>
    </row>
    <row r="660" spans="1:2" x14ac:dyDescent="0.2">
      <c r="A660" s="96"/>
      <c r="B660" s="98" t="s">
        <v>6777</v>
      </c>
    </row>
    <row r="661" spans="1:2" x14ac:dyDescent="0.2">
      <c r="A661" s="96"/>
      <c r="B661" s="98" t="s">
        <v>6791</v>
      </c>
    </row>
    <row r="662" spans="1:2" x14ac:dyDescent="0.2">
      <c r="A662" s="96"/>
      <c r="B662" s="98" t="s">
        <v>6792</v>
      </c>
    </row>
    <row r="663" spans="1:2" x14ac:dyDescent="0.2">
      <c r="A663" s="96"/>
      <c r="B663" s="98" t="s">
        <v>6778</v>
      </c>
    </row>
    <row r="664" spans="1:2" x14ac:dyDescent="0.2">
      <c r="A664" s="97" t="s">
        <v>6695</v>
      </c>
      <c r="B664" s="98" t="s">
        <v>6779</v>
      </c>
    </row>
    <row r="665" spans="1:2" x14ac:dyDescent="0.2">
      <c r="A665" s="96"/>
      <c r="B665" s="98" t="s">
        <v>6793</v>
      </c>
    </row>
    <row r="666" spans="1:2" x14ac:dyDescent="0.2">
      <c r="A666" s="97" t="s">
        <v>6683</v>
      </c>
      <c r="B666" s="98" t="s">
        <v>6780</v>
      </c>
    </row>
    <row r="667" spans="1:2" x14ac:dyDescent="0.2">
      <c r="A667" s="96"/>
      <c r="B667" s="98" t="s">
        <v>6794</v>
      </c>
    </row>
    <row r="668" spans="1:2" x14ac:dyDescent="0.2">
      <c r="A668" s="96"/>
      <c r="B668" s="98" t="s">
        <v>6781</v>
      </c>
    </row>
    <row r="669" spans="1:2" x14ac:dyDescent="0.2">
      <c r="A669" s="96"/>
      <c r="B669" s="98" t="s">
        <v>6795</v>
      </c>
    </row>
    <row r="670" spans="1:2" x14ac:dyDescent="0.2">
      <c r="A670" s="96"/>
      <c r="B670" s="98" t="s">
        <v>6782</v>
      </c>
    </row>
    <row r="671" spans="1:2" x14ac:dyDescent="0.2">
      <c r="A671" s="96"/>
      <c r="B671" s="98" t="s">
        <v>6796</v>
      </c>
    </row>
    <row r="672" spans="1:2" x14ac:dyDescent="0.2">
      <c r="A672" s="97" t="s">
        <v>6696</v>
      </c>
      <c r="B672" s="98" t="s">
        <v>6815</v>
      </c>
    </row>
    <row r="673" spans="1:2" x14ac:dyDescent="0.2">
      <c r="A673" s="96"/>
      <c r="B673" s="98" t="s">
        <v>6817</v>
      </c>
    </row>
    <row r="674" spans="1:2" x14ac:dyDescent="0.2">
      <c r="A674" s="96"/>
      <c r="B674" s="98" t="s">
        <v>6818</v>
      </c>
    </row>
    <row r="675" spans="1:2" x14ac:dyDescent="0.2">
      <c r="A675" s="96"/>
      <c r="B675" s="98" t="s">
        <v>6819</v>
      </c>
    </row>
    <row r="676" spans="1:2" x14ac:dyDescent="0.2">
      <c r="A676" s="96"/>
      <c r="B676" s="98" t="s">
        <v>6820</v>
      </c>
    </row>
    <row r="677" spans="1:2" x14ac:dyDescent="0.2">
      <c r="A677" s="96"/>
      <c r="B677" s="98" t="s">
        <v>6821</v>
      </c>
    </row>
    <row r="678" spans="1:2" x14ac:dyDescent="0.2">
      <c r="A678" s="96"/>
      <c r="B678" s="98" t="s">
        <v>6823</v>
      </c>
    </row>
    <row r="679" spans="1:2" x14ac:dyDescent="0.2">
      <c r="A679" s="96"/>
      <c r="B679" s="98" t="s">
        <v>6824</v>
      </c>
    </row>
    <row r="680" spans="1:2" x14ac:dyDescent="0.2">
      <c r="A680" s="97" t="s">
        <v>6814</v>
      </c>
      <c r="B680" s="98" t="s">
        <v>6649</v>
      </c>
    </row>
    <row r="681" spans="1:2" x14ac:dyDescent="0.2">
      <c r="A681" s="96"/>
      <c r="B681" s="98" t="s">
        <v>6650</v>
      </c>
    </row>
    <row r="682" spans="1:2" x14ac:dyDescent="0.2">
      <c r="A682" s="97" t="s">
        <v>6697</v>
      </c>
      <c r="B682" s="98" t="s">
        <v>6825</v>
      </c>
    </row>
    <row r="683" spans="1:2" x14ac:dyDescent="0.2">
      <c r="A683" s="96"/>
      <c r="B683" s="98" t="s">
        <v>6826</v>
      </c>
    </row>
    <row r="684" spans="1:2" x14ac:dyDescent="0.2">
      <c r="A684" s="96"/>
      <c r="B684" s="98" t="s">
        <v>6827</v>
      </c>
    </row>
    <row r="685" spans="1:2" x14ac:dyDescent="0.2">
      <c r="A685" s="96"/>
      <c r="B685" s="98" t="s">
        <v>6828</v>
      </c>
    </row>
    <row r="686" spans="1:2" x14ac:dyDescent="0.2">
      <c r="A686" s="96"/>
      <c r="B686" s="98" t="s">
        <v>6829</v>
      </c>
    </row>
    <row r="687" spans="1:2" x14ac:dyDescent="0.2">
      <c r="A687" s="96"/>
      <c r="B687" s="98" t="s">
        <v>6830</v>
      </c>
    </row>
    <row r="688" spans="1:2" x14ac:dyDescent="0.2">
      <c r="A688" s="96"/>
      <c r="B688" s="98" t="s">
        <v>6831</v>
      </c>
    </row>
    <row r="689" spans="1:2" x14ac:dyDescent="0.2">
      <c r="A689" s="96"/>
      <c r="B689" s="98" t="s">
        <v>6832</v>
      </c>
    </row>
    <row r="690" spans="1:2" x14ac:dyDescent="0.2">
      <c r="A690" s="97" t="s">
        <v>9892</v>
      </c>
      <c r="B690" s="96"/>
    </row>
  </sheetData>
  <mergeCells count="130">
    <mergeCell ref="A664:A665"/>
    <mergeCell ref="A666:A671"/>
    <mergeCell ref="A672:A679"/>
    <mergeCell ref="A680:A681"/>
    <mergeCell ref="A682:A689"/>
    <mergeCell ref="A690:B690"/>
    <mergeCell ref="A626:A639"/>
    <mergeCell ref="A640:A645"/>
    <mergeCell ref="A646:A651"/>
    <mergeCell ref="A652:A655"/>
    <mergeCell ref="A656:A657"/>
    <mergeCell ref="A658:A663"/>
    <mergeCell ref="A593:A596"/>
    <mergeCell ref="A597:A599"/>
    <mergeCell ref="A600:A601"/>
    <mergeCell ref="A603:A607"/>
    <mergeCell ref="A608:A617"/>
    <mergeCell ref="A618:A625"/>
    <mergeCell ref="A561:A566"/>
    <mergeCell ref="A567:A569"/>
    <mergeCell ref="A570:A572"/>
    <mergeCell ref="A573:A576"/>
    <mergeCell ref="A578:A584"/>
    <mergeCell ref="A585:A588"/>
    <mergeCell ref="A523:A526"/>
    <mergeCell ref="A527:A531"/>
    <mergeCell ref="A532:A539"/>
    <mergeCell ref="A540:A544"/>
    <mergeCell ref="A545:A548"/>
    <mergeCell ref="A550:A551"/>
    <mergeCell ref="A482:A487"/>
    <mergeCell ref="A488:A493"/>
    <mergeCell ref="A494:A500"/>
    <mergeCell ref="A501:A506"/>
    <mergeCell ref="A508:A511"/>
    <mergeCell ref="A512:A517"/>
    <mergeCell ref="A436:A443"/>
    <mergeCell ref="A444:A448"/>
    <mergeCell ref="A449:A453"/>
    <mergeCell ref="A454:A457"/>
    <mergeCell ref="A458:A461"/>
    <mergeCell ref="A462:A465"/>
    <mergeCell ref="A386:A393"/>
    <mergeCell ref="A394:A397"/>
    <mergeCell ref="A398:A401"/>
    <mergeCell ref="A402:A407"/>
    <mergeCell ref="A408:A413"/>
    <mergeCell ref="A414:A420"/>
    <mergeCell ref="A305:A309"/>
    <mergeCell ref="A310:A317"/>
    <mergeCell ref="A318:A325"/>
    <mergeCell ref="A326:A333"/>
    <mergeCell ref="A334:A341"/>
    <mergeCell ref="A342:A347"/>
    <mergeCell ref="A267:A270"/>
    <mergeCell ref="A271:A274"/>
    <mergeCell ref="A275:A279"/>
    <mergeCell ref="A280:A285"/>
    <mergeCell ref="A286:A290"/>
    <mergeCell ref="A291:A293"/>
    <mergeCell ref="A241:A244"/>
    <mergeCell ref="A245:A249"/>
    <mergeCell ref="A250:A254"/>
    <mergeCell ref="A255:A258"/>
    <mergeCell ref="A259:A262"/>
    <mergeCell ref="A263:A266"/>
    <mergeCell ref="A185:A188"/>
    <mergeCell ref="A189:A196"/>
    <mergeCell ref="A197:A200"/>
    <mergeCell ref="A201:A206"/>
    <mergeCell ref="A207:A212"/>
    <mergeCell ref="A213:A217"/>
    <mergeCell ref="A143:A148"/>
    <mergeCell ref="A149:A152"/>
    <mergeCell ref="A153:A160"/>
    <mergeCell ref="A161:A167"/>
    <mergeCell ref="A168:A173"/>
    <mergeCell ref="A174:A177"/>
    <mergeCell ref="A66:A83"/>
    <mergeCell ref="A84:A93"/>
    <mergeCell ref="A94:A98"/>
    <mergeCell ref="A99:A103"/>
    <mergeCell ref="A104:A107"/>
    <mergeCell ref="A108:A111"/>
    <mergeCell ref="A42:A45"/>
    <mergeCell ref="A46:A48"/>
    <mergeCell ref="A49:A50"/>
    <mergeCell ref="A51:A54"/>
    <mergeCell ref="A55:A56"/>
    <mergeCell ref="A57:A60"/>
    <mergeCell ref="A5:A8"/>
    <mergeCell ref="A9:A10"/>
    <mergeCell ref="A14:A15"/>
    <mergeCell ref="A16:A17"/>
    <mergeCell ref="A18:A19"/>
    <mergeCell ref="A22:A23"/>
    <mergeCell ref="A24:A25"/>
    <mergeCell ref="A26:A27"/>
    <mergeCell ref="A112:A117"/>
    <mergeCell ref="A118:A121"/>
    <mergeCell ref="A122:A129"/>
    <mergeCell ref="A589:A591"/>
    <mergeCell ref="A552:A553"/>
    <mergeCell ref="A554:A556"/>
    <mergeCell ref="A557:A560"/>
    <mergeCell ref="A518:A519"/>
    <mergeCell ref="A520:A522"/>
    <mergeCell ref="A466:A473"/>
    <mergeCell ref="A474:A481"/>
    <mergeCell ref="A421:A427"/>
    <mergeCell ref="A428:A435"/>
    <mergeCell ref="A354:A359"/>
    <mergeCell ref="A360:A365"/>
    <mergeCell ref="A366:A371"/>
    <mergeCell ref="A348:A353"/>
    <mergeCell ref="A372:A377"/>
    <mergeCell ref="A378:A385"/>
    <mergeCell ref="A296:A297"/>
    <mergeCell ref="A298:A304"/>
    <mergeCell ref="A218:A226"/>
    <mergeCell ref="A227:A230"/>
    <mergeCell ref="A231:A236"/>
    <mergeCell ref="A237:A240"/>
    <mergeCell ref="A178:A184"/>
    <mergeCell ref="A130:A136"/>
    <mergeCell ref="A137:A142"/>
    <mergeCell ref="A61:A65"/>
    <mergeCell ref="A28:A29"/>
    <mergeCell ref="A31:A36"/>
    <mergeCell ref="A38:A41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00163D-976C-4D8D-AEA6-A304AA1AF6DE}">
  <dimension ref="A4:C1023"/>
  <sheetViews>
    <sheetView topLeftCell="A484" workbookViewId="0">
      <selection activeCell="B20" sqref="B20"/>
    </sheetView>
  </sheetViews>
  <sheetFormatPr defaultRowHeight="12.75" x14ac:dyDescent="0.2"/>
  <cols>
    <col min="1" max="1" width="47.85546875" bestFit="1" customWidth="1"/>
    <col min="2" max="2" width="17" bestFit="1" customWidth="1"/>
    <col min="3" max="3" width="34" bestFit="1" customWidth="1"/>
    <col min="4" max="493" width="17" bestFit="1" customWidth="1"/>
    <col min="494" max="494" width="11.7109375" bestFit="1" customWidth="1"/>
  </cols>
  <sheetData>
    <row r="4" spans="1:3" x14ac:dyDescent="0.2">
      <c r="A4" s="93" t="s">
        <v>9894</v>
      </c>
      <c r="B4" s="93" t="s">
        <v>9896</v>
      </c>
      <c r="C4" s="93" t="s">
        <v>9895</v>
      </c>
    </row>
    <row r="5" spans="1:3" x14ac:dyDescent="0.2">
      <c r="A5" t="s">
        <v>6416</v>
      </c>
      <c r="B5">
        <v>24</v>
      </c>
      <c r="C5" t="s">
        <v>6446</v>
      </c>
    </row>
    <row r="6" spans="1:3" x14ac:dyDescent="0.2">
      <c r="B6">
        <v>40</v>
      </c>
      <c r="C6" t="s">
        <v>6671</v>
      </c>
    </row>
    <row r="7" spans="1:3" x14ac:dyDescent="0.2">
      <c r="B7">
        <v>154</v>
      </c>
      <c r="C7" t="s">
        <v>6449</v>
      </c>
    </row>
    <row r="8" spans="1:3" x14ac:dyDescent="0.2">
      <c r="B8">
        <v>384</v>
      </c>
      <c r="C8" t="s">
        <v>6833</v>
      </c>
    </row>
    <row r="9" spans="1:3" x14ac:dyDescent="0.2">
      <c r="A9" t="s">
        <v>6838</v>
      </c>
      <c r="B9">
        <v>440</v>
      </c>
      <c r="C9" t="s">
        <v>6665</v>
      </c>
    </row>
    <row r="10" spans="1:3" x14ac:dyDescent="0.2">
      <c r="B10">
        <v>466</v>
      </c>
      <c r="C10" t="s">
        <v>6668</v>
      </c>
    </row>
    <row r="11" spans="1:3" x14ac:dyDescent="0.2">
      <c r="A11" t="s">
        <v>6800</v>
      </c>
      <c r="B11">
        <v>329</v>
      </c>
      <c r="C11" t="s">
        <v>6801</v>
      </c>
    </row>
    <row r="12" spans="1:3" x14ac:dyDescent="0.2">
      <c r="A12" t="s">
        <v>6802</v>
      </c>
      <c r="B12">
        <v>331</v>
      </c>
      <c r="C12" t="s">
        <v>6803</v>
      </c>
    </row>
    <row r="13" spans="1:3" x14ac:dyDescent="0.2">
      <c r="A13" t="s">
        <v>6804</v>
      </c>
      <c r="B13">
        <v>333</v>
      </c>
      <c r="C13" t="s">
        <v>6803</v>
      </c>
    </row>
    <row r="14" spans="1:3" x14ac:dyDescent="0.2">
      <c r="A14" t="s">
        <v>6805</v>
      </c>
      <c r="B14">
        <v>335</v>
      </c>
      <c r="C14" t="s">
        <v>6806</v>
      </c>
    </row>
    <row r="15" spans="1:3" x14ac:dyDescent="0.2">
      <c r="C15" t="s">
        <v>6807</v>
      </c>
    </row>
    <row r="16" spans="1:3" x14ac:dyDescent="0.2">
      <c r="A16" t="s">
        <v>6797</v>
      </c>
      <c r="B16">
        <v>326</v>
      </c>
      <c r="C16" t="s">
        <v>6798</v>
      </c>
    </row>
    <row r="17" spans="1:3" x14ac:dyDescent="0.2">
      <c r="C17" t="s">
        <v>6799</v>
      </c>
    </row>
    <row r="18" spans="1:3" x14ac:dyDescent="0.2">
      <c r="A18" t="s">
        <v>6808</v>
      </c>
      <c r="B18">
        <v>338</v>
      </c>
      <c r="C18" t="s">
        <v>6806</v>
      </c>
    </row>
    <row r="19" spans="1:3" x14ac:dyDescent="0.2">
      <c r="C19" t="s">
        <v>6807</v>
      </c>
    </row>
    <row r="20" spans="1:3" x14ac:dyDescent="0.2">
      <c r="A20" t="s">
        <v>6809</v>
      </c>
      <c r="B20">
        <v>340</v>
      </c>
      <c r="C20" t="s">
        <v>6801</v>
      </c>
    </row>
    <row r="21" spans="1:3" x14ac:dyDescent="0.2">
      <c r="A21" t="s">
        <v>6674</v>
      </c>
      <c r="B21">
        <v>46</v>
      </c>
      <c r="C21" t="s">
        <v>6644</v>
      </c>
    </row>
    <row r="22" spans="1:3" x14ac:dyDescent="0.2">
      <c r="B22">
        <v>101</v>
      </c>
      <c r="C22" t="s">
        <v>6644</v>
      </c>
    </row>
    <row r="23" spans="1:3" x14ac:dyDescent="0.2">
      <c r="A23" t="s">
        <v>6678</v>
      </c>
      <c r="B23">
        <v>54</v>
      </c>
      <c r="C23" t="s">
        <v>6643</v>
      </c>
    </row>
    <row r="24" spans="1:3" x14ac:dyDescent="0.2">
      <c r="B24">
        <v>61</v>
      </c>
      <c r="C24" t="s">
        <v>6644</v>
      </c>
    </row>
    <row r="25" spans="1:3" x14ac:dyDescent="0.2">
      <c r="B25">
        <v>109</v>
      </c>
      <c r="C25" t="s">
        <v>6643</v>
      </c>
    </row>
    <row r="26" spans="1:3" x14ac:dyDescent="0.2">
      <c r="B26">
        <v>116</v>
      </c>
      <c r="C26" t="s">
        <v>6644</v>
      </c>
    </row>
    <row r="27" spans="1:3" x14ac:dyDescent="0.2">
      <c r="A27" t="s">
        <v>6684</v>
      </c>
      <c r="B27">
        <v>67</v>
      </c>
      <c r="C27" t="s">
        <v>6643</v>
      </c>
    </row>
    <row r="28" spans="1:3" x14ac:dyDescent="0.2">
      <c r="B28">
        <v>74</v>
      </c>
      <c r="C28" t="s">
        <v>6645</v>
      </c>
    </row>
    <row r="29" spans="1:3" x14ac:dyDescent="0.2">
      <c r="B29">
        <v>122</v>
      </c>
      <c r="C29" t="s">
        <v>6643</v>
      </c>
    </row>
    <row r="30" spans="1:3" x14ac:dyDescent="0.2">
      <c r="B30">
        <v>129</v>
      </c>
      <c r="C30" t="s">
        <v>6645</v>
      </c>
    </row>
    <row r="31" spans="1:3" x14ac:dyDescent="0.2">
      <c r="A31" t="s">
        <v>6691</v>
      </c>
      <c r="B31">
        <v>78</v>
      </c>
      <c r="C31" t="s">
        <v>6643</v>
      </c>
    </row>
    <row r="32" spans="1:3" x14ac:dyDescent="0.2">
      <c r="B32">
        <v>85</v>
      </c>
      <c r="C32" t="s">
        <v>6645</v>
      </c>
    </row>
    <row r="33" spans="1:3" x14ac:dyDescent="0.2">
      <c r="B33">
        <v>133</v>
      </c>
      <c r="C33" t="s">
        <v>6643</v>
      </c>
    </row>
    <row r="34" spans="1:3" x14ac:dyDescent="0.2">
      <c r="B34">
        <v>140</v>
      </c>
      <c r="C34" t="s">
        <v>6645</v>
      </c>
    </row>
    <row r="35" spans="1:3" x14ac:dyDescent="0.2">
      <c r="A35" t="s">
        <v>6693</v>
      </c>
      <c r="B35">
        <v>89</v>
      </c>
      <c r="C35" t="s">
        <v>6644</v>
      </c>
    </row>
    <row r="36" spans="1:3" x14ac:dyDescent="0.2">
      <c r="B36">
        <v>94</v>
      </c>
      <c r="C36" t="s">
        <v>6646</v>
      </c>
    </row>
    <row r="37" spans="1:3" x14ac:dyDescent="0.2">
      <c r="B37">
        <v>144</v>
      </c>
      <c r="C37" t="s">
        <v>6644</v>
      </c>
    </row>
    <row r="38" spans="1:3" x14ac:dyDescent="0.2">
      <c r="B38">
        <v>149</v>
      </c>
      <c r="C38" t="s">
        <v>6646</v>
      </c>
    </row>
    <row r="39" spans="1:3" x14ac:dyDescent="0.2">
      <c r="A39" t="s">
        <v>6664</v>
      </c>
      <c r="B39">
        <v>26</v>
      </c>
      <c r="C39" t="s">
        <v>6458</v>
      </c>
    </row>
    <row r="40" spans="1:3" x14ac:dyDescent="0.2">
      <c r="A40" t="s">
        <v>6833</v>
      </c>
      <c r="B40">
        <v>385</v>
      </c>
      <c r="C40" t="s">
        <v>6834</v>
      </c>
    </row>
    <row r="41" spans="1:3" x14ac:dyDescent="0.2">
      <c r="B41">
        <v>411</v>
      </c>
      <c r="C41" t="s">
        <v>6835</v>
      </c>
    </row>
    <row r="42" spans="1:3" x14ac:dyDescent="0.2">
      <c r="B42">
        <v>438</v>
      </c>
      <c r="C42" t="s">
        <v>6836</v>
      </c>
    </row>
    <row r="43" spans="1:3" x14ac:dyDescent="0.2">
      <c r="C43" t="s">
        <v>6837</v>
      </c>
    </row>
    <row r="44" spans="1:3" x14ac:dyDescent="0.2">
      <c r="B44">
        <v>492</v>
      </c>
      <c r="C44" t="s">
        <v>6637</v>
      </c>
    </row>
    <row r="45" spans="1:3" x14ac:dyDescent="0.2">
      <c r="C45" t="s">
        <v>6404</v>
      </c>
    </row>
    <row r="46" spans="1:3" x14ac:dyDescent="0.2">
      <c r="A46" t="s">
        <v>6837</v>
      </c>
      <c r="B46">
        <v>439</v>
      </c>
      <c r="C46" t="s">
        <v>6838</v>
      </c>
    </row>
    <row r="47" spans="1:3" x14ac:dyDescent="0.2">
      <c r="A47" t="s">
        <v>6449</v>
      </c>
      <c r="B47">
        <v>155</v>
      </c>
      <c r="C47" t="s">
        <v>6643</v>
      </c>
    </row>
    <row r="48" spans="1:3" x14ac:dyDescent="0.2">
      <c r="B48">
        <v>246</v>
      </c>
      <c r="C48" t="s">
        <v>6644</v>
      </c>
    </row>
    <row r="49" spans="1:3" x14ac:dyDescent="0.2">
      <c r="B49">
        <v>322</v>
      </c>
      <c r="C49" t="s">
        <v>6645</v>
      </c>
    </row>
    <row r="50" spans="1:3" x14ac:dyDescent="0.2">
      <c r="B50">
        <v>346</v>
      </c>
      <c r="C50" t="s">
        <v>6646</v>
      </c>
    </row>
    <row r="51" spans="1:3" x14ac:dyDescent="0.2">
      <c r="A51" t="s">
        <v>6660</v>
      </c>
      <c r="B51">
        <v>16</v>
      </c>
      <c r="C51" t="s">
        <v>6643</v>
      </c>
    </row>
    <row r="52" spans="1:3" x14ac:dyDescent="0.2">
      <c r="B52">
        <v>18</v>
      </c>
      <c r="C52" t="s">
        <v>6644</v>
      </c>
    </row>
    <row r="53" spans="1:3" x14ac:dyDescent="0.2">
      <c r="B53">
        <v>20</v>
      </c>
      <c r="C53" t="s">
        <v>6645</v>
      </c>
    </row>
    <row r="54" spans="1:3" x14ac:dyDescent="0.2">
      <c r="B54">
        <v>22</v>
      </c>
      <c r="C54" t="s">
        <v>6646</v>
      </c>
    </row>
    <row r="55" spans="1:3" x14ac:dyDescent="0.2">
      <c r="A55" t="s">
        <v>6446</v>
      </c>
      <c r="B55">
        <v>25</v>
      </c>
      <c r="C55" t="s">
        <v>6664</v>
      </c>
    </row>
    <row r="56" spans="1:3" x14ac:dyDescent="0.2">
      <c r="B56">
        <v>31</v>
      </c>
      <c r="C56" t="s">
        <v>6669</v>
      </c>
    </row>
    <row r="57" spans="1:3" x14ac:dyDescent="0.2">
      <c r="B57">
        <v>37</v>
      </c>
      <c r="C57" t="s">
        <v>6670</v>
      </c>
    </row>
    <row r="58" spans="1:3" x14ac:dyDescent="0.2">
      <c r="A58" t="s">
        <v>6458</v>
      </c>
      <c r="B58">
        <v>27</v>
      </c>
      <c r="C58" t="s">
        <v>6665</v>
      </c>
    </row>
    <row r="59" spans="1:3" x14ac:dyDescent="0.2">
      <c r="B59">
        <v>29</v>
      </c>
      <c r="C59" t="s">
        <v>6668</v>
      </c>
    </row>
    <row r="60" spans="1:3" x14ac:dyDescent="0.2">
      <c r="B60">
        <v>33</v>
      </c>
      <c r="C60" t="s">
        <v>6665</v>
      </c>
    </row>
    <row r="61" spans="1:3" x14ac:dyDescent="0.2">
      <c r="B61">
        <v>35</v>
      </c>
      <c r="C61" t="s">
        <v>6668</v>
      </c>
    </row>
    <row r="62" spans="1:3" x14ac:dyDescent="0.2">
      <c r="B62">
        <v>39</v>
      </c>
      <c r="C62" t="s">
        <v>6665</v>
      </c>
    </row>
    <row r="63" spans="1:3" x14ac:dyDescent="0.2">
      <c r="C63" t="s">
        <v>6668</v>
      </c>
    </row>
    <row r="64" spans="1:3" x14ac:dyDescent="0.2">
      <c r="B64">
        <v>43</v>
      </c>
      <c r="C64" t="s">
        <v>6665</v>
      </c>
    </row>
    <row r="65" spans="1:3" x14ac:dyDescent="0.2">
      <c r="C65" t="s">
        <v>6668</v>
      </c>
    </row>
    <row r="66" spans="1:3" x14ac:dyDescent="0.2">
      <c r="A66" t="s">
        <v>6417</v>
      </c>
      <c r="B66">
        <v>1</v>
      </c>
      <c r="C66" t="s">
        <v>6641</v>
      </c>
    </row>
    <row r="67" spans="1:3" x14ac:dyDescent="0.2">
      <c r="B67">
        <v>3</v>
      </c>
      <c r="C67" t="s">
        <v>6648</v>
      </c>
    </row>
    <row r="68" spans="1:3" x14ac:dyDescent="0.2">
      <c r="B68">
        <v>12</v>
      </c>
      <c r="C68" t="s">
        <v>6436</v>
      </c>
    </row>
    <row r="69" spans="1:3" x14ac:dyDescent="0.2">
      <c r="B69">
        <v>14</v>
      </c>
      <c r="C69" t="s">
        <v>6657</v>
      </c>
    </row>
    <row r="70" spans="1:3" x14ac:dyDescent="0.2">
      <c r="A70" t="s">
        <v>6</v>
      </c>
      <c r="B70">
        <v>0</v>
      </c>
      <c r="C70" t="s">
        <v>6417</v>
      </c>
    </row>
    <row r="71" spans="1:3" x14ac:dyDescent="0.2">
      <c r="C71" t="s">
        <v>9893</v>
      </c>
    </row>
    <row r="72" spans="1:3" x14ac:dyDescent="0.2">
      <c r="A72" t="s">
        <v>6657</v>
      </c>
      <c r="B72">
        <v>15</v>
      </c>
      <c r="C72" t="s">
        <v>6658</v>
      </c>
    </row>
    <row r="73" spans="1:3" x14ac:dyDescent="0.2">
      <c r="C73" t="s">
        <v>6660</v>
      </c>
    </row>
    <row r="74" spans="1:3" x14ac:dyDescent="0.2">
      <c r="C74" t="s">
        <v>6659</v>
      </c>
    </row>
    <row r="75" spans="1:3" x14ac:dyDescent="0.2">
      <c r="C75" t="s">
        <v>6442</v>
      </c>
    </row>
    <row r="76" spans="1:3" x14ac:dyDescent="0.2">
      <c r="A76" t="s">
        <v>6648</v>
      </c>
      <c r="B76">
        <v>4</v>
      </c>
      <c r="C76" t="s">
        <v>6642</v>
      </c>
    </row>
    <row r="77" spans="1:3" x14ac:dyDescent="0.2">
      <c r="C77" t="s">
        <v>6643</v>
      </c>
    </row>
    <row r="78" spans="1:3" x14ac:dyDescent="0.2">
      <c r="B78">
        <v>6</v>
      </c>
      <c r="C78" t="s">
        <v>6644</v>
      </c>
    </row>
    <row r="79" spans="1:3" x14ac:dyDescent="0.2">
      <c r="B79">
        <v>8</v>
      </c>
      <c r="C79" t="s">
        <v>6645</v>
      </c>
    </row>
    <row r="80" spans="1:3" x14ac:dyDescent="0.2">
      <c r="B80">
        <v>10</v>
      </c>
      <c r="C80" t="s">
        <v>6646</v>
      </c>
    </row>
    <row r="81" spans="1:3" x14ac:dyDescent="0.2">
      <c r="A81" t="s">
        <v>9886</v>
      </c>
      <c r="B81">
        <v>48</v>
      </c>
      <c r="C81" t="s">
        <v>6675</v>
      </c>
    </row>
    <row r="82" spans="1:3" x14ac:dyDescent="0.2">
      <c r="B82">
        <v>63</v>
      </c>
      <c r="C82" t="s">
        <v>6681</v>
      </c>
    </row>
    <row r="83" spans="1:3" x14ac:dyDescent="0.2">
      <c r="C83" t="s">
        <v>6675</v>
      </c>
    </row>
    <row r="84" spans="1:3" x14ac:dyDescent="0.2">
      <c r="C84" t="s">
        <v>6682</v>
      </c>
    </row>
    <row r="85" spans="1:3" x14ac:dyDescent="0.2">
      <c r="C85" t="s">
        <v>6683</v>
      </c>
    </row>
    <row r="86" spans="1:3" x14ac:dyDescent="0.2">
      <c r="B86">
        <v>76</v>
      </c>
      <c r="C86" t="s">
        <v>6687</v>
      </c>
    </row>
    <row r="87" spans="1:3" x14ac:dyDescent="0.2">
      <c r="C87" t="s">
        <v>6688</v>
      </c>
    </row>
    <row r="88" spans="1:3" x14ac:dyDescent="0.2">
      <c r="C88" t="s">
        <v>6689</v>
      </c>
    </row>
    <row r="89" spans="1:3" x14ac:dyDescent="0.2">
      <c r="C89" t="s">
        <v>6690</v>
      </c>
    </row>
    <row r="90" spans="1:3" x14ac:dyDescent="0.2">
      <c r="B90">
        <v>87</v>
      </c>
      <c r="C90" t="s">
        <v>6689</v>
      </c>
    </row>
    <row r="91" spans="1:3" x14ac:dyDescent="0.2">
      <c r="C91" t="s">
        <v>6692</v>
      </c>
    </row>
    <row r="92" spans="1:3" x14ac:dyDescent="0.2">
      <c r="B92">
        <v>91</v>
      </c>
      <c r="C92" t="s">
        <v>6694</v>
      </c>
    </row>
    <row r="93" spans="1:3" x14ac:dyDescent="0.2">
      <c r="C93" t="s">
        <v>6695</v>
      </c>
    </row>
    <row r="94" spans="1:3" x14ac:dyDescent="0.2">
      <c r="B94">
        <v>103</v>
      </c>
      <c r="C94" t="s">
        <v>6675</v>
      </c>
    </row>
    <row r="95" spans="1:3" x14ac:dyDescent="0.2">
      <c r="B95">
        <v>118</v>
      </c>
      <c r="C95" t="s">
        <v>6681</v>
      </c>
    </row>
    <row r="96" spans="1:3" x14ac:dyDescent="0.2">
      <c r="C96" t="s">
        <v>6675</v>
      </c>
    </row>
    <row r="97" spans="2:3" x14ac:dyDescent="0.2">
      <c r="C97" t="s">
        <v>6682</v>
      </c>
    </row>
    <row r="98" spans="2:3" x14ac:dyDescent="0.2">
      <c r="C98" t="s">
        <v>6699</v>
      </c>
    </row>
    <row r="99" spans="2:3" x14ac:dyDescent="0.2">
      <c r="C99" t="s">
        <v>6683</v>
      </c>
    </row>
    <row r="100" spans="2:3" x14ac:dyDescent="0.2">
      <c r="B100">
        <v>131</v>
      </c>
      <c r="C100" t="s">
        <v>6687</v>
      </c>
    </row>
    <row r="101" spans="2:3" x14ac:dyDescent="0.2">
      <c r="C101" t="s">
        <v>6688</v>
      </c>
    </row>
    <row r="102" spans="2:3" x14ac:dyDescent="0.2">
      <c r="C102" t="s">
        <v>6689</v>
      </c>
    </row>
    <row r="103" spans="2:3" x14ac:dyDescent="0.2">
      <c r="C103" t="s">
        <v>6701</v>
      </c>
    </row>
    <row r="104" spans="2:3" x14ac:dyDescent="0.2">
      <c r="B104">
        <v>142</v>
      </c>
      <c r="C104" t="s">
        <v>6705</v>
      </c>
    </row>
    <row r="105" spans="2:3" x14ac:dyDescent="0.2">
      <c r="C105" t="s">
        <v>6706</v>
      </c>
    </row>
    <row r="106" spans="2:3" x14ac:dyDescent="0.2">
      <c r="C106" t="s">
        <v>6707</v>
      </c>
    </row>
    <row r="107" spans="2:3" x14ac:dyDescent="0.2">
      <c r="B107">
        <v>146</v>
      </c>
      <c r="C107" t="s">
        <v>6694</v>
      </c>
    </row>
    <row r="108" spans="2:3" x14ac:dyDescent="0.2">
      <c r="C108" t="s">
        <v>6695</v>
      </c>
    </row>
    <row r="109" spans="2:3" x14ac:dyDescent="0.2">
      <c r="B109">
        <v>248</v>
      </c>
      <c r="C109" t="s">
        <v>6768</v>
      </c>
    </row>
    <row r="110" spans="2:3" x14ac:dyDescent="0.2">
      <c r="B110">
        <v>251</v>
      </c>
      <c r="C110" t="s">
        <v>6681</v>
      </c>
    </row>
    <row r="111" spans="2:3" x14ac:dyDescent="0.2">
      <c r="B111">
        <v>258</v>
      </c>
      <c r="C111" t="s">
        <v>6675</v>
      </c>
    </row>
    <row r="112" spans="2:3" x14ac:dyDescent="0.2">
      <c r="B112">
        <v>263</v>
      </c>
      <c r="C112" t="s">
        <v>6694</v>
      </c>
    </row>
    <row r="113" spans="2:3" x14ac:dyDescent="0.2">
      <c r="B113">
        <v>268</v>
      </c>
      <c r="C113" t="s">
        <v>6682</v>
      </c>
    </row>
    <row r="114" spans="2:3" x14ac:dyDescent="0.2">
      <c r="B114">
        <v>274</v>
      </c>
      <c r="C114" t="s">
        <v>6695</v>
      </c>
    </row>
    <row r="115" spans="2:3" x14ac:dyDescent="0.2">
      <c r="B115">
        <v>277</v>
      </c>
      <c r="C115" t="s">
        <v>6683</v>
      </c>
    </row>
    <row r="116" spans="2:3" x14ac:dyDescent="0.2">
      <c r="B116">
        <v>324</v>
      </c>
      <c r="C116" t="s">
        <v>6687</v>
      </c>
    </row>
    <row r="117" spans="2:3" x14ac:dyDescent="0.2">
      <c r="B117">
        <v>327</v>
      </c>
      <c r="C117" t="s">
        <v>6688</v>
      </c>
    </row>
    <row r="118" spans="2:3" x14ac:dyDescent="0.2">
      <c r="B118">
        <v>336</v>
      </c>
      <c r="C118" t="s">
        <v>6689</v>
      </c>
    </row>
    <row r="119" spans="2:3" x14ac:dyDescent="0.2">
      <c r="B119">
        <v>342</v>
      </c>
      <c r="C119" t="s">
        <v>6692</v>
      </c>
    </row>
    <row r="120" spans="2:3" x14ac:dyDescent="0.2">
      <c r="B120">
        <v>344</v>
      </c>
      <c r="C120" t="s">
        <v>6690</v>
      </c>
    </row>
    <row r="121" spans="2:3" x14ac:dyDescent="0.2">
      <c r="B121">
        <v>399</v>
      </c>
      <c r="C121" t="s">
        <v>6681</v>
      </c>
    </row>
    <row r="122" spans="2:3" x14ac:dyDescent="0.2">
      <c r="C122" t="s">
        <v>6675</v>
      </c>
    </row>
    <row r="123" spans="2:3" x14ac:dyDescent="0.2">
      <c r="C123" t="s">
        <v>6694</v>
      </c>
    </row>
    <row r="124" spans="2:3" x14ac:dyDescent="0.2">
      <c r="C124" t="s">
        <v>6768</v>
      </c>
    </row>
    <row r="125" spans="2:3" x14ac:dyDescent="0.2">
      <c r="C125" t="s">
        <v>6682</v>
      </c>
    </row>
    <row r="126" spans="2:3" x14ac:dyDescent="0.2">
      <c r="C126" t="s">
        <v>6695</v>
      </c>
    </row>
    <row r="127" spans="2:3" x14ac:dyDescent="0.2">
      <c r="C127" t="s">
        <v>6683</v>
      </c>
    </row>
    <row r="128" spans="2:3" x14ac:dyDescent="0.2">
      <c r="B128">
        <v>404</v>
      </c>
      <c r="C128" t="s">
        <v>6687</v>
      </c>
    </row>
    <row r="129" spans="2:3" x14ac:dyDescent="0.2">
      <c r="C129" t="s">
        <v>6688</v>
      </c>
    </row>
    <row r="130" spans="2:3" x14ac:dyDescent="0.2">
      <c r="C130" t="s">
        <v>6689</v>
      </c>
    </row>
    <row r="131" spans="2:3" x14ac:dyDescent="0.2">
      <c r="C131" t="s">
        <v>6692</v>
      </c>
    </row>
    <row r="132" spans="2:3" x14ac:dyDescent="0.2">
      <c r="C132" t="s">
        <v>6690</v>
      </c>
    </row>
    <row r="133" spans="2:3" x14ac:dyDescent="0.2">
      <c r="B133">
        <v>426</v>
      </c>
      <c r="C133" t="s">
        <v>6681</v>
      </c>
    </row>
    <row r="134" spans="2:3" x14ac:dyDescent="0.2">
      <c r="C134" t="s">
        <v>6675</v>
      </c>
    </row>
    <row r="135" spans="2:3" x14ac:dyDescent="0.2">
      <c r="C135" t="s">
        <v>6694</v>
      </c>
    </row>
    <row r="136" spans="2:3" x14ac:dyDescent="0.2">
      <c r="C136" t="s">
        <v>6768</v>
      </c>
    </row>
    <row r="137" spans="2:3" x14ac:dyDescent="0.2">
      <c r="C137" t="s">
        <v>6682</v>
      </c>
    </row>
    <row r="138" spans="2:3" x14ac:dyDescent="0.2">
      <c r="C138" t="s">
        <v>6695</v>
      </c>
    </row>
    <row r="139" spans="2:3" x14ac:dyDescent="0.2">
      <c r="C139" t="s">
        <v>6683</v>
      </c>
    </row>
    <row r="140" spans="2:3" x14ac:dyDescent="0.2">
      <c r="B140">
        <v>431</v>
      </c>
      <c r="C140" t="s">
        <v>6687</v>
      </c>
    </row>
    <row r="141" spans="2:3" x14ac:dyDescent="0.2">
      <c r="C141" t="s">
        <v>6688</v>
      </c>
    </row>
    <row r="142" spans="2:3" x14ac:dyDescent="0.2">
      <c r="C142" t="s">
        <v>6689</v>
      </c>
    </row>
    <row r="143" spans="2:3" x14ac:dyDescent="0.2">
      <c r="C143" t="s">
        <v>6692</v>
      </c>
    </row>
    <row r="144" spans="2:3" x14ac:dyDescent="0.2">
      <c r="C144" t="s">
        <v>6690</v>
      </c>
    </row>
    <row r="145" spans="2:3" x14ac:dyDescent="0.2">
      <c r="B145">
        <v>454</v>
      </c>
      <c r="C145" t="s">
        <v>6681</v>
      </c>
    </row>
    <row r="146" spans="2:3" x14ac:dyDescent="0.2">
      <c r="C146" t="s">
        <v>6675</v>
      </c>
    </row>
    <row r="147" spans="2:3" x14ac:dyDescent="0.2">
      <c r="C147" t="s">
        <v>6694</v>
      </c>
    </row>
    <row r="148" spans="2:3" x14ac:dyDescent="0.2">
      <c r="C148" t="s">
        <v>6768</v>
      </c>
    </row>
    <row r="149" spans="2:3" x14ac:dyDescent="0.2">
      <c r="C149" t="s">
        <v>6682</v>
      </c>
    </row>
    <row r="150" spans="2:3" x14ac:dyDescent="0.2">
      <c r="C150" t="s">
        <v>6695</v>
      </c>
    </row>
    <row r="151" spans="2:3" x14ac:dyDescent="0.2">
      <c r="C151" t="s">
        <v>6683</v>
      </c>
    </row>
    <row r="152" spans="2:3" x14ac:dyDescent="0.2">
      <c r="B152">
        <v>459</v>
      </c>
      <c r="C152" t="s">
        <v>6687</v>
      </c>
    </row>
    <row r="153" spans="2:3" x14ac:dyDescent="0.2">
      <c r="C153" t="s">
        <v>6688</v>
      </c>
    </row>
    <row r="154" spans="2:3" x14ac:dyDescent="0.2">
      <c r="C154" t="s">
        <v>6689</v>
      </c>
    </row>
    <row r="155" spans="2:3" x14ac:dyDescent="0.2">
      <c r="C155" t="s">
        <v>6692</v>
      </c>
    </row>
    <row r="156" spans="2:3" x14ac:dyDescent="0.2">
      <c r="C156" t="s">
        <v>6690</v>
      </c>
    </row>
    <row r="157" spans="2:3" x14ac:dyDescent="0.2">
      <c r="B157">
        <v>469</v>
      </c>
      <c r="C157" t="s">
        <v>6680</v>
      </c>
    </row>
    <row r="158" spans="2:3" x14ac:dyDescent="0.2">
      <c r="B158">
        <v>480</v>
      </c>
      <c r="C158" t="s">
        <v>6681</v>
      </c>
    </row>
    <row r="159" spans="2:3" x14ac:dyDescent="0.2">
      <c r="C159" t="s">
        <v>6675</v>
      </c>
    </row>
    <row r="160" spans="2:3" x14ac:dyDescent="0.2">
      <c r="C160" t="s">
        <v>6694</v>
      </c>
    </row>
    <row r="161" spans="1:3" x14ac:dyDescent="0.2">
      <c r="C161" t="s">
        <v>6768</v>
      </c>
    </row>
    <row r="162" spans="1:3" x14ac:dyDescent="0.2">
      <c r="C162" t="s">
        <v>6682</v>
      </c>
    </row>
    <row r="163" spans="1:3" x14ac:dyDescent="0.2">
      <c r="C163" t="s">
        <v>6695</v>
      </c>
    </row>
    <row r="164" spans="1:3" x14ac:dyDescent="0.2">
      <c r="C164" t="s">
        <v>6683</v>
      </c>
    </row>
    <row r="165" spans="1:3" x14ac:dyDescent="0.2">
      <c r="B165">
        <v>485</v>
      </c>
      <c r="C165" t="s">
        <v>6687</v>
      </c>
    </row>
    <row r="166" spans="1:3" x14ac:dyDescent="0.2">
      <c r="C166" t="s">
        <v>6688</v>
      </c>
    </row>
    <row r="167" spans="1:3" x14ac:dyDescent="0.2">
      <c r="C167" t="s">
        <v>6689</v>
      </c>
    </row>
    <row r="168" spans="1:3" x14ac:dyDescent="0.2">
      <c r="C168" t="s">
        <v>6692</v>
      </c>
    </row>
    <row r="169" spans="1:3" x14ac:dyDescent="0.2">
      <c r="C169" t="s">
        <v>6690</v>
      </c>
    </row>
    <row r="170" spans="1:3" x14ac:dyDescent="0.2">
      <c r="A170" t="s">
        <v>9887</v>
      </c>
      <c r="B170">
        <v>51</v>
      </c>
      <c r="C170" t="s">
        <v>6675</v>
      </c>
    </row>
    <row r="171" spans="1:3" x14ac:dyDescent="0.2">
      <c r="B171">
        <v>65</v>
      </c>
      <c r="C171" t="s">
        <v>6681</v>
      </c>
    </row>
    <row r="172" spans="1:3" x14ac:dyDescent="0.2">
      <c r="C172" t="s">
        <v>6675</v>
      </c>
    </row>
    <row r="173" spans="1:3" x14ac:dyDescent="0.2">
      <c r="C173" t="s">
        <v>6682</v>
      </c>
    </row>
    <row r="174" spans="1:3" x14ac:dyDescent="0.2">
      <c r="C174" t="s">
        <v>6683</v>
      </c>
    </row>
    <row r="175" spans="1:3" x14ac:dyDescent="0.2">
      <c r="B175">
        <v>80</v>
      </c>
      <c r="C175" t="s">
        <v>6680</v>
      </c>
    </row>
    <row r="176" spans="1:3" x14ac:dyDescent="0.2">
      <c r="B176">
        <v>93</v>
      </c>
      <c r="C176" t="s">
        <v>6694</v>
      </c>
    </row>
    <row r="177" spans="2:3" x14ac:dyDescent="0.2">
      <c r="C177" t="s">
        <v>6695</v>
      </c>
    </row>
    <row r="178" spans="2:3" x14ac:dyDescent="0.2">
      <c r="B178">
        <v>96</v>
      </c>
      <c r="C178" t="s">
        <v>6696</v>
      </c>
    </row>
    <row r="179" spans="2:3" x14ac:dyDescent="0.2">
      <c r="B179">
        <v>106</v>
      </c>
      <c r="C179" t="s">
        <v>6675</v>
      </c>
    </row>
    <row r="180" spans="2:3" x14ac:dyDescent="0.2">
      <c r="B180">
        <v>120</v>
      </c>
      <c r="C180" t="s">
        <v>6681</v>
      </c>
    </row>
    <row r="181" spans="2:3" x14ac:dyDescent="0.2">
      <c r="C181" t="s">
        <v>6675</v>
      </c>
    </row>
    <row r="182" spans="2:3" x14ac:dyDescent="0.2">
      <c r="C182" t="s">
        <v>6682</v>
      </c>
    </row>
    <row r="183" spans="2:3" x14ac:dyDescent="0.2">
      <c r="C183" t="s">
        <v>6683</v>
      </c>
    </row>
    <row r="184" spans="2:3" x14ac:dyDescent="0.2">
      <c r="B184">
        <v>135</v>
      </c>
      <c r="C184" t="s">
        <v>6702</v>
      </c>
    </row>
    <row r="185" spans="2:3" x14ac:dyDescent="0.2">
      <c r="B185">
        <v>148</v>
      </c>
      <c r="C185" t="s">
        <v>6694</v>
      </c>
    </row>
    <row r="186" spans="2:3" x14ac:dyDescent="0.2">
      <c r="C186" t="s">
        <v>6695</v>
      </c>
    </row>
    <row r="187" spans="2:3" x14ac:dyDescent="0.2">
      <c r="B187">
        <v>151</v>
      </c>
      <c r="C187" t="s">
        <v>6696</v>
      </c>
    </row>
    <row r="188" spans="2:3" x14ac:dyDescent="0.2">
      <c r="B188">
        <v>157</v>
      </c>
      <c r="C188" t="s">
        <v>6680</v>
      </c>
    </row>
    <row r="189" spans="2:3" x14ac:dyDescent="0.2">
      <c r="B189">
        <v>285</v>
      </c>
      <c r="C189" t="s">
        <v>6768</v>
      </c>
    </row>
    <row r="190" spans="2:3" x14ac:dyDescent="0.2">
      <c r="B190">
        <v>288</v>
      </c>
      <c r="C190" t="s">
        <v>6681</v>
      </c>
    </row>
    <row r="191" spans="2:3" x14ac:dyDescent="0.2">
      <c r="B191">
        <v>295</v>
      </c>
      <c r="C191" t="s">
        <v>6675</v>
      </c>
    </row>
    <row r="192" spans="2:3" x14ac:dyDescent="0.2">
      <c r="B192">
        <v>300</v>
      </c>
      <c r="C192" t="s">
        <v>6694</v>
      </c>
    </row>
    <row r="193" spans="2:3" x14ac:dyDescent="0.2">
      <c r="B193">
        <v>305</v>
      </c>
      <c r="C193" t="s">
        <v>6682</v>
      </c>
    </row>
    <row r="194" spans="2:3" x14ac:dyDescent="0.2">
      <c r="B194">
        <v>312</v>
      </c>
      <c r="C194" t="s">
        <v>6695</v>
      </c>
    </row>
    <row r="195" spans="2:3" x14ac:dyDescent="0.2">
      <c r="B195">
        <v>315</v>
      </c>
      <c r="C195" t="s">
        <v>6683</v>
      </c>
    </row>
    <row r="196" spans="2:3" x14ac:dyDescent="0.2">
      <c r="B196">
        <v>349</v>
      </c>
      <c r="C196" t="s">
        <v>6696</v>
      </c>
    </row>
    <row r="197" spans="2:3" x14ac:dyDescent="0.2">
      <c r="B197">
        <v>388</v>
      </c>
      <c r="C197" t="s">
        <v>6680</v>
      </c>
    </row>
    <row r="198" spans="2:3" x14ac:dyDescent="0.2">
      <c r="B198">
        <v>401</v>
      </c>
      <c r="C198" t="s">
        <v>6681</v>
      </c>
    </row>
    <row r="199" spans="2:3" x14ac:dyDescent="0.2">
      <c r="C199" t="s">
        <v>6675</v>
      </c>
    </row>
    <row r="200" spans="2:3" x14ac:dyDescent="0.2">
      <c r="C200" t="s">
        <v>6694</v>
      </c>
    </row>
    <row r="201" spans="2:3" x14ac:dyDescent="0.2">
      <c r="C201" t="s">
        <v>6768</v>
      </c>
    </row>
    <row r="202" spans="2:3" x14ac:dyDescent="0.2">
      <c r="C202" t="s">
        <v>6682</v>
      </c>
    </row>
    <row r="203" spans="2:3" x14ac:dyDescent="0.2">
      <c r="C203" t="s">
        <v>6695</v>
      </c>
    </row>
    <row r="204" spans="2:3" x14ac:dyDescent="0.2">
      <c r="C204" t="s">
        <v>6683</v>
      </c>
    </row>
    <row r="205" spans="2:3" x14ac:dyDescent="0.2">
      <c r="B205">
        <v>408</v>
      </c>
      <c r="C205" t="s">
        <v>6696</v>
      </c>
    </row>
    <row r="206" spans="2:3" x14ac:dyDescent="0.2">
      <c r="B206">
        <v>414</v>
      </c>
      <c r="C206" t="s">
        <v>6680</v>
      </c>
    </row>
    <row r="207" spans="2:3" x14ac:dyDescent="0.2">
      <c r="B207">
        <v>428</v>
      </c>
      <c r="C207" t="s">
        <v>6681</v>
      </c>
    </row>
    <row r="208" spans="2:3" x14ac:dyDescent="0.2">
      <c r="C208" t="s">
        <v>6675</v>
      </c>
    </row>
    <row r="209" spans="2:3" x14ac:dyDescent="0.2">
      <c r="C209" t="s">
        <v>6694</v>
      </c>
    </row>
    <row r="210" spans="2:3" x14ac:dyDescent="0.2">
      <c r="C210" t="s">
        <v>6768</v>
      </c>
    </row>
    <row r="211" spans="2:3" x14ac:dyDescent="0.2">
      <c r="C211" t="s">
        <v>6682</v>
      </c>
    </row>
    <row r="212" spans="2:3" x14ac:dyDescent="0.2">
      <c r="C212" t="s">
        <v>6695</v>
      </c>
    </row>
    <row r="213" spans="2:3" x14ac:dyDescent="0.2">
      <c r="C213" t="s">
        <v>6683</v>
      </c>
    </row>
    <row r="214" spans="2:3" x14ac:dyDescent="0.2">
      <c r="B214">
        <v>435</v>
      </c>
      <c r="C214" t="s">
        <v>6696</v>
      </c>
    </row>
    <row r="215" spans="2:3" x14ac:dyDescent="0.2">
      <c r="B215">
        <v>443</v>
      </c>
      <c r="C215" t="s">
        <v>6680</v>
      </c>
    </row>
    <row r="216" spans="2:3" x14ac:dyDescent="0.2">
      <c r="B216">
        <v>456</v>
      </c>
      <c r="C216" t="s">
        <v>6681</v>
      </c>
    </row>
    <row r="217" spans="2:3" x14ac:dyDescent="0.2">
      <c r="C217" t="s">
        <v>6675</v>
      </c>
    </row>
    <row r="218" spans="2:3" x14ac:dyDescent="0.2">
      <c r="C218" t="s">
        <v>6694</v>
      </c>
    </row>
    <row r="219" spans="2:3" x14ac:dyDescent="0.2">
      <c r="C219" t="s">
        <v>6768</v>
      </c>
    </row>
    <row r="220" spans="2:3" x14ac:dyDescent="0.2">
      <c r="C220" t="s">
        <v>6682</v>
      </c>
    </row>
    <row r="221" spans="2:3" x14ac:dyDescent="0.2">
      <c r="C221" t="s">
        <v>6695</v>
      </c>
    </row>
    <row r="222" spans="2:3" x14ac:dyDescent="0.2">
      <c r="C222" t="s">
        <v>6683</v>
      </c>
    </row>
    <row r="223" spans="2:3" x14ac:dyDescent="0.2">
      <c r="B223">
        <v>463</v>
      </c>
      <c r="C223" t="s">
        <v>6696</v>
      </c>
    </row>
    <row r="224" spans="2:3" x14ac:dyDescent="0.2">
      <c r="B224">
        <v>482</v>
      </c>
      <c r="C224" t="s">
        <v>6681</v>
      </c>
    </row>
    <row r="225" spans="1:3" x14ac:dyDescent="0.2">
      <c r="C225" t="s">
        <v>6675</v>
      </c>
    </row>
    <row r="226" spans="1:3" x14ac:dyDescent="0.2">
      <c r="C226" t="s">
        <v>6694</v>
      </c>
    </row>
    <row r="227" spans="1:3" x14ac:dyDescent="0.2">
      <c r="C227" t="s">
        <v>6768</v>
      </c>
    </row>
    <row r="228" spans="1:3" x14ac:dyDescent="0.2">
      <c r="C228" t="s">
        <v>6682</v>
      </c>
    </row>
    <row r="229" spans="1:3" x14ac:dyDescent="0.2">
      <c r="C229" t="s">
        <v>6695</v>
      </c>
    </row>
    <row r="230" spans="1:3" x14ac:dyDescent="0.2">
      <c r="C230" t="s">
        <v>6683</v>
      </c>
    </row>
    <row r="231" spans="1:3" x14ac:dyDescent="0.2">
      <c r="B231">
        <v>489</v>
      </c>
      <c r="C231" t="s">
        <v>6696</v>
      </c>
    </row>
    <row r="232" spans="1:3" x14ac:dyDescent="0.2">
      <c r="A232" t="s">
        <v>9888</v>
      </c>
      <c r="B232">
        <v>56</v>
      </c>
      <c r="C232" t="s">
        <v>6679</v>
      </c>
    </row>
    <row r="233" spans="1:3" x14ac:dyDescent="0.2">
      <c r="C233" t="s">
        <v>6680</v>
      </c>
    </row>
    <row r="234" spans="1:3" x14ac:dyDescent="0.2">
      <c r="B234">
        <v>69</v>
      </c>
      <c r="C234" t="s">
        <v>6685</v>
      </c>
    </row>
    <row r="235" spans="1:3" x14ac:dyDescent="0.2">
      <c r="C235" t="s">
        <v>6686</v>
      </c>
    </row>
    <row r="236" spans="1:3" x14ac:dyDescent="0.2">
      <c r="B236">
        <v>98</v>
      </c>
      <c r="C236" t="s">
        <v>6697</v>
      </c>
    </row>
    <row r="237" spans="1:3" x14ac:dyDescent="0.2">
      <c r="B237">
        <v>111</v>
      </c>
      <c r="C237" t="s">
        <v>6679</v>
      </c>
    </row>
    <row r="238" spans="1:3" x14ac:dyDescent="0.2">
      <c r="C238" t="s">
        <v>6680</v>
      </c>
    </row>
    <row r="239" spans="1:3" x14ac:dyDescent="0.2">
      <c r="B239">
        <v>124</v>
      </c>
      <c r="C239" t="s">
        <v>6685</v>
      </c>
    </row>
    <row r="240" spans="1:3" x14ac:dyDescent="0.2">
      <c r="C240" t="s">
        <v>6686</v>
      </c>
    </row>
    <row r="241" spans="2:3" x14ac:dyDescent="0.2">
      <c r="B241">
        <v>153</v>
      </c>
      <c r="C241" t="s">
        <v>6697</v>
      </c>
    </row>
    <row r="242" spans="2:3" x14ac:dyDescent="0.2">
      <c r="B242">
        <v>160</v>
      </c>
      <c r="C242" t="s">
        <v>6679</v>
      </c>
    </row>
    <row r="243" spans="2:3" x14ac:dyDescent="0.2">
      <c r="B243">
        <v>165</v>
      </c>
      <c r="C243" t="s">
        <v>6685</v>
      </c>
    </row>
    <row r="244" spans="2:3" x14ac:dyDescent="0.2">
      <c r="B244">
        <v>174</v>
      </c>
      <c r="C244" t="s">
        <v>6680</v>
      </c>
    </row>
    <row r="245" spans="2:3" x14ac:dyDescent="0.2">
      <c r="B245">
        <v>181</v>
      </c>
      <c r="C245" t="s">
        <v>6686</v>
      </c>
    </row>
    <row r="246" spans="2:3" x14ac:dyDescent="0.2">
      <c r="B246">
        <v>367</v>
      </c>
      <c r="C246" t="s">
        <v>6697</v>
      </c>
    </row>
    <row r="247" spans="2:3" x14ac:dyDescent="0.2">
      <c r="B247">
        <v>390</v>
      </c>
      <c r="C247" t="s">
        <v>6679</v>
      </c>
    </row>
    <row r="248" spans="2:3" x14ac:dyDescent="0.2">
      <c r="C248" t="s">
        <v>6685</v>
      </c>
    </row>
    <row r="249" spans="2:3" x14ac:dyDescent="0.2">
      <c r="C249" t="s">
        <v>6680</v>
      </c>
    </row>
    <row r="250" spans="2:3" x14ac:dyDescent="0.2">
      <c r="C250" t="s">
        <v>6686</v>
      </c>
    </row>
    <row r="251" spans="2:3" x14ac:dyDescent="0.2">
      <c r="B251">
        <v>410</v>
      </c>
      <c r="C251" t="s">
        <v>6697</v>
      </c>
    </row>
    <row r="252" spans="2:3" x14ac:dyDescent="0.2">
      <c r="B252">
        <v>417</v>
      </c>
      <c r="C252" t="s">
        <v>6679</v>
      </c>
    </row>
    <row r="253" spans="2:3" x14ac:dyDescent="0.2">
      <c r="C253" t="s">
        <v>6685</v>
      </c>
    </row>
    <row r="254" spans="2:3" x14ac:dyDescent="0.2">
      <c r="C254" t="s">
        <v>6680</v>
      </c>
    </row>
    <row r="255" spans="2:3" x14ac:dyDescent="0.2">
      <c r="C255" t="s">
        <v>6686</v>
      </c>
    </row>
    <row r="256" spans="2:3" x14ac:dyDescent="0.2">
      <c r="B256">
        <v>437</v>
      </c>
      <c r="C256" t="s">
        <v>6697</v>
      </c>
    </row>
    <row r="257" spans="1:3" x14ac:dyDescent="0.2">
      <c r="B257">
        <v>445</v>
      </c>
      <c r="C257" t="s">
        <v>6679</v>
      </c>
    </row>
    <row r="258" spans="1:3" x14ac:dyDescent="0.2">
      <c r="C258" t="s">
        <v>6685</v>
      </c>
    </row>
    <row r="259" spans="1:3" x14ac:dyDescent="0.2">
      <c r="C259" t="s">
        <v>6680</v>
      </c>
    </row>
    <row r="260" spans="1:3" x14ac:dyDescent="0.2">
      <c r="C260" t="s">
        <v>6686</v>
      </c>
    </row>
    <row r="261" spans="1:3" x14ac:dyDescent="0.2">
      <c r="B261">
        <v>465</v>
      </c>
      <c r="C261" t="s">
        <v>6697</v>
      </c>
    </row>
    <row r="262" spans="1:3" x14ac:dyDescent="0.2">
      <c r="B262">
        <v>471</v>
      </c>
      <c r="C262" t="s">
        <v>6679</v>
      </c>
    </row>
    <row r="263" spans="1:3" x14ac:dyDescent="0.2">
      <c r="C263" t="s">
        <v>6685</v>
      </c>
    </row>
    <row r="264" spans="1:3" x14ac:dyDescent="0.2">
      <c r="C264" t="s">
        <v>6680</v>
      </c>
    </row>
    <row r="265" spans="1:3" x14ac:dyDescent="0.2">
      <c r="C265" t="s">
        <v>6686</v>
      </c>
    </row>
    <row r="266" spans="1:3" x14ac:dyDescent="0.2">
      <c r="B266">
        <v>491</v>
      </c>
      <c r="C266" t="s">
        <v>6697</v>
      </c>
    </row>
    <row r="267" spans="1:3" x14ac:dyDescent="0.2">
      <c r="A267" t="s">
        <v>9889</v>
      </c>
      <c r="B267">
        <v>58</v>
      </c>
      <c r="C267" t="s">
        <v>6679</v>
      </c>
    </row>
    <row r="268" spans="1:3" x14ac:dyDescent="0.2">
      <c r="B268">
        <v>71</v>
      </c>
      <c r="C268" t="s">
        <v>6685</v>
      </c>
    </row>
    <row r="269" spans="1:3" x14ac:dyDescent="0.2">
      <c r="C269" t="s">
        <v>6680</v>
      </c>
    </row>
    <row r="270" spans="1:3" x14ac:dyDescent="0.2">
      <c r="C270" t="s">
        <v>6686</v>
      </c>
    </row>
    <row r="271" spans="1:3" x14ac:dyDescent="0.2">
      <c r="B271">
        <v>113</v>
      </c>
      <c r="C271" t="s">
        <v>6679</v>
      </c>
    </row>
    <row r="272" spans="1:3" x14ac:dyDescent="0.2">
      <c r="B272">
        <v>126</v>
      </c>
      <c r="C272" t="s">
        <v>6685</v>
      </c>
    </row>
    <row r="273" spans="2:3" x14ac:dyDescent="0.2">
      <c r="C273" t="s">
        <v>6700</v>
      </c>
    </row>
    <row r="274" spans="2:3" x14ac:dyDescent="0.2">
      <c r="C274" t="s">
        <v>6680</v>
      </c>
    </row>
    <row r="275" spans="2:3" x14ac:dyDescent="0.2">
      <c r="C275" t="s">
        <v>6686</v>
      </c>
    </row>
    <row r="276" spans="2:3" x14ac:dyDescent="0.2">
      <c r="B276">
        <v>194</v>
      </c>
      <c r="C276" t="s">
        <v>6679</v>
      </c>
    </row>
    <row r="277" spans="2:3" x14ac:dyDescent="0.2">
      <c r="B277">
        <v>199</v>
      </c>
      <c r="C277" t="s">
        <v>6685</v>
      </c>
    </row>
    <row r="278" spans="2:3" x14ac:dyDescent="0.2">
      <c r="B278">
        <v>205</v>
      </c>
      <c r="C278" t="s">
        <v>6680</v>
      </c>
    </row>
    <row r="279" spans="2:3" x14ac:dyDescent="0.2">
      <c r="B279">
        <v>212</v>
      </c>
      <c r="C279" t="s">
        <v>6686</v>
      </c>
    </row>
    <row r="280" spans="2:3" x14ac:dyDescent="0.2">
      <c r="B280">
        <v>392</v>
      </c>
      <c r="C280" t="s">
        <v>6679</v>
      </c>
    </row>
    <row r="281" spans="2:3" x14ac:dyDescent="0.2">
      <c r="C281" t="s">
        <v>6685</v>
      </c>
    </row>
    <row r="282" spans="2:3" x14ac:dyDescent="0.2">
      <c r="C282" t="s">
        <v>6680</v>
      </c>
    </row>
    <row r="283" spans="2:3" x14ac:dyDescent="0.2">
      <c r="C283" t="s">
        <v>6686</v>
      </c>
    </row>
    <row r="284" spans="2:3" x14ac:dyDescent="0.2">
      <c r="B284">
        <v>419</v>
      </c>
      <c r="C284" t="s">
        <v>6679</v>
      </c>
    </row>
    <row r="285" spans="2:3" x14ac:dyDescent="0.2">
      <c r="C285" t="s">
        <v>6685</v>
      </c>
    </row>
    <row r="286" spans="2:3" x14ac:dyDescent="0.2">
      <c r="C286" t="s">
        <v>6680</v>
      </c>
    </row>
    <row r="287" spans="2:3" x14ac:dyDescent="0.2">
      <c r="C287" t="s">
        <v>6686</v>
      </c>
    </row>
    <row r="288" spans="2:3" x14ac:dyDescent="0.2">
      <c r="B288">
        <v>447</v>
      </c>
      <c r="C288" t="s">
        <v>6679</v>
      </c>
    </row>
    <row r="289" spans="1:3" x14ac:dyDescent="0.2">
      <c r="C289" t="s">
        <v>6685</v>
      </c>
    </row>
    <row r="290" spans="1:3" x14ac:dyDescent="0.2">
      <c r="C290" t="s">
        <v>6680</v>
      </c>
    </row>
    <row r="291" spans="1:3" x14ac:dyDescent="0.2">
      <c r="C291" t="s">
        <v>6686</v>
      </c>
    </row>
    <row r="292" spans="1:3" x14ac:dyDescent="0.2">
      <c r="B292">
        <v>473</v>
      </c>
      <c r="C292" t="s">
        <v>6679</v>
      </c>
    </row>
    <row r="293" spans="1:3" x14ac:dyDescent="0.2">
      <c r="C293" t="s">
        <v>6685</v>
      </c>
    </row>
    <row r="294" spans="1:3" x14ac:dyDescent="0.2">
      <c r="C294" t="s">
        <v>6680</v>
      </c>
    </row>
    <row r="295" spans="1:3" x14ac:dyDescent="0.2">
      <c r="C295" t="s">
        <v>6686</v>
      </c>
    </row>
    <row r="296" spans="1:3" x14ac:dyDescent="0.2">
      <c r="A296" t="s">
        <v>9890</v>
      </c>
      <c r="B296">
        <v>60</v>
      </c>
      <c r="C296" t="s">
        <v>6679</v>
      </c>
    </row>
    <row r="297" spans="1:3" x14ac:dyDescent="0.2">
      <c r="B297">
        <v>73</v>
      </c>
      <c r="C297" t="s">
        <v>6685</v>
      </c>
    </row>
    <row r="298" spans="1:3" x14ac:dyDescent="0.2">
      <c r="C298" t="s">
        <v>6680</v>
      </c>
    </row>
    <row r="299" spans="1:3" x14ac:dyDescent="0.2">
      <c r="B299">
        <v>82</v>
      </c>
      <c r="C299" t="s">
        <v>6686</v>
      </c>
    </row>
    <row r="300" spans="1:3" x14ac:dyDescent="0.2">
      <c r="B300">
        <v>115</v>
      </c>
      <c r="C300" t="s">
        <v>6679</v>
      </c>
    </row>
    <row r="301" spans="1:3" x14ac:dyDescent="0.2">
      <c r="B301">
        <v>128</v>
      </c>
      <c r="C301" t="s">
        <v>6685</v>
      </c>
    </row>
    <row r="302" spans="1:3" x14ac:dyDescent="0.2">
      <c r="C302" t="s">
        <v>6680</v>
      </c>
    </row>
    <row r="303" spans="1:3" x14ac:dyDescent="0.2">
      <c r="B303">
        <v>137</v>
      </c>
      <c r="C303" t="s">
        <v>6686</v>
      </c>
    </row>
    <row r="304" spans="1:3" x14ac:dyDescent="0.2">
      <c r="B304">
        <v>223</v>
      </c>
      <c r="C304" t="s">
        <v>6679</v>
      </c>
    </row>
    <row r="305" spans="2:3" x14ac:dyDescent="0.2">
      <c r="B305">
        <v>226</v>
      </c>
      <c r="C305" t="s">
        <v>6685</v>
      </c>
    </row>
    <row r="306" spans="2:3" x14ac:dyDescent="0.2">
      <c r="B306">
        <v>231</v>
      </c>
      <c r="C306" t="s">
        <v>6680</v>
      </c>
    </row>
    <row r="307" spans="2:3" x14ac:dyDescent="0.2">
      <c r="B307">
        <v>234</v>
      </c>
      <c r="C307" t="s">
        <v>6686</v>
      </c>
    </row>
    <row r="308" spans="2:3" x14ac:dyDescent="0.2">
      <c r="B308">
        <v>394</v>
      </c>
      <c r="C308" t="s">
        <v>6679</v>
      </c>
    </row>
    <row r="309" spans="2:3" x14ac:dyDescent="0.2">
      <c r="C309" t="s">
        <v>6685</v>
      </c>
    </row>
    <row r="310" spans="2:3" x14ac:dyDescent="0.2">
      <c r="C310" t="s">
        <v>6680</v>
      </c>
    </row>
    <row r="311" spans="2:3" x14ac:dyDescent="0.2">
      <c r="C311" t="s">
        <v>6686</v>
      </c>
    </row>
    <row r="312" spans="2:3" x14ac:dyDescent="0.2">
      <c r="B312">
        <v>421</v>
      </c>
      <c r="C312" t="s">
        <v>6679</v>
      </c>
    </row>
    <row r="313" spans="2:3" x14ac:dyDescent="0.2">
      <c r="C313" t="s">
        <v>6685</v>
      </c>
    </row>
    <row r="314" spans="2:3" x14ac:dyDescent="0.2">
      <c r="C314" t="s">
        <v>6680</v>
      </c>
    </row>
    <row r="315" spans="2:3" x14ac:dyDescent="0.2">
      <c r="C315" t="s">
        <v>6686</v>
      </c>
    </row>
    <row r="316" spans="2:3" x14ac:dyDescent="0.2">
      <c r="B316">
        <v>449</v>
      </c>
      <c r="C316" t="s">
        <v>6679</v>
      </c>
    </row>
    <row r="317" spans="2:3" x14ac:dyDescent="0.2">
      <c r="C317" t="s">
        <v>6685</v>
      </c>
    </row>
    <row r="318" spans="2:3" x14ac:dyDescent="0.2">
      <c r="C318" t="s">
        <v>6680</v>
      </c>
    </row>
    <row r="319" spans="2:3" x14ac:dyDescent="0.2">
      <c r="C319" t="s">
        <v>6686</v>
      </c>
    </row>
    <row r="320" spans="2:3" x14ac:dyDescent="0.2">
      <c r="B320">
        <v>475</v>
      </c>
      <c r="C320" t="s">
        <v>6679</v>
      </c>
    </row>
    <row r="321" spans="1:3" x14ac:dyDescent="0.2">
      <c r="C321" t="s">
        <v>6685</v>
      </c>
    </row>
    <row r="322" spans="1:3" x14ac:dyDescent="0.2">
      <c r="C322" t="s">
        <v>6680</v>
      </c>
    </row>
    <row r="323" spans="1:3" x14ac:dyDescent="0.2">
      <c r="C323" t="s">
        <v>6686</v>
      </c>
    </row>
    <row r="324" spans="1:3" x14ac:dyDescent="0.2">
      <c r="A324" t="s">
        <v>9891</v>
      </c>
      <c r="B324">
        <v>84</v>
      </c>
      <c r="C324" t="s">
        <v>6685</v>
      </c>
    </row>
    <row r="325" spans="1:3" x14ac:dyDescent="0.2">
      <c r="C325" t="s">
        <v>6686</v>
      </c>
    </row>
    <row r="326" spans="1:3" x14ac:dyDescent="0.2">
      <c r="B326">
        <v>139</v>
      </c>
      <c r="C326" t="s">
        <v>6703</v>
      </c>
    </row>
    <row r="327" spans="1:3" x14ac:dyDescent="0.2">
      <c r="C327" t="s">
        <v>6704</v>
      </c>
    </row>
    <row r="328" spans="1:3" x14ac:dyDescent="0.2">
      <c r="B328">
        <v>242</v>
      </c>
      <c r="C328" t="s">
        <v>6685</v>
      </c>
    </row>
    <row r="329" spans="1:3" x14ac:dyDescent="0.2">
      <c r="B329">
        <v>244</v>
      </c>
      <c r="C329" t="s">
        <v>6686</v>
      </c>
    </row>
    <row r="330" spans="1:3" x14ac:dyDescent="0.2">
      <c r="B330">
        <v>396</v>
      </c>
      <c r="C330" t="s">
        <v>6685</v>
      </c>
    </row>
    <row r="331" spans="1:3" x14ac:dyDescent="0.2">
      <c r="C331" t="s">
        <v>6686</v>
      </c>
    </row>
    <row r="332" spans="1:3" x14ac:dyDescent="0.2">
      <c r="B332">
        <v>423</v>
      </c>
      <c r="C332" t="s">
        <v>6685</v>
      </c>
    </row>
    <row r="333" spans="1:3" x14ac:dyDescent="0.2">
      <c r="C333" t="s">
        <v>6686</v>
      </c>
    </row>
    <row r="334" spans="1:3" x14ac:dyDescent="0.2">
      <c r="B334">
        <v>451</v>
      </c>
      <c r="C334" t="s">
        <v>6685</v>
      </c>
    </row>
    <row r="335" spans="1:3" x14ac:dyDescent="0.2">
      <c r="C335" t="s">
        <v>6686</v>
      </c>
    </row>
    <row r="336" spans="1:3" x14ac:dyDescent="0.2">
      <c r="B336">
        <v>477</v>
      </c>
      <c r="C336" t="s">
        <v>6685</v>
      </c>
    </row>
    <row r="337" spans="1:3" x14ac:dyDescent="0.2">
      <c r="C337" t="s">
        <v>6686</v>
      </c>
    </row>
    <row r="338" spans="1:3" x14ac:dyDescent="0.2">
      <c r="A338" t="s">
        <v>6758</v>
      </c>
      <c r="B338">
        <v>225</v>
      </c>
      <c r="C338" t="s">
        <v>6713</v>
      </c>
    </row>
    <row r="339" spans="1:3" x14ac:dyDescent="0.2">
      <c r="C339" t="s">
        <v>6714</v>
      </c>
    </row>
    <row r="340" spans="1:3" x14ac:dyDescent="0.2">
      <c r="C340" t="s">
        <v>6719</v>
      </c>
    </row>
    <row r="341" spans="1:3" x14ac:dyDescent="0.2">
      <c r="C341" t="s">
        <v>6720</v>
      </c>
    </row>
    <row r="342" spans="1:3" x14ac:dyDescent="0.2">
      <c r="C342" t="s">
        <v>6718</v>
      </c>
    </row>
    <row r="343" spans="1:3" x14ac:dyDescent="0.2">
      <c r="C343" t="s">
        <v>6712</v>
      </c>
    </row>
    <row r="344" spans="1:3" x14ac:dyDescent="0.2">
      <c r="A344" t="s">
        <v>6739</v>
      </c>
      <c r="B344">
        <v>196</v>
      </c>
      <c r="C344" t="s">
        <v>6727</v>
      </c>
    </row>
    <row r="345" spans="1:3" x14ac:dyDescent="0.2">
      <c r="C345" t="s">
        <v>6728</v>
      </c>
    </row>
    <row r="346" spans="1:3" x14ac:dyDescent="0.2">
      <c r="C346" t="s">
        <v>6713</v>
      </c>
    </row>
    <row r="347" spans="1:3" x14ac:dyDescent="0.2">
      <c r="C347" t="s">
        <v>6714</v>
      </c>
    </row>
    <row r="348" spans="1:3" x14ac:dyDescent="0.2">
      <c r="A348" t="s">
        <v>6740</v>
      </c>
      <c r="B348">
        <v>198</v>
      </c>
      <c r="C348" t="s">
        <v>6714</v>
      </c>
    </row>
    <row r="349" spans="1:3" x14ac:dyDescent="0.2">
      <c r="C349" t="s">
        <v>6719</v>
      </c>
    </row>
    <row r="350" spans="1:3" x14ac:dyDescent="0.2">
      <c r="C350" t="s">
        <v>6720</v>
      </c>
    </row>
    <row r="351" spans="1:3" x14ac:dyDescent="0.2">
      <c r="C351" t="s">
        <v>6710</v>
      </c>
    </row>
    <row r="352" spans="1:3" x14ac:dyDescent="0.2">
      <c r="C352" t="s">
        <v>6711</v>
      </c>
    </row>
    <row r="353" spans="1:3" x14ac:dyDescent="0.2">
      <c r="C353" t="s">
        <v>6741</v>
      </c>
    </row>
    <row r="354" spans="1:3" x14ac:dyDescent="0.2">
      <c r="C354" t="s">
        <v>6730</v>
      </c>
    </row>
    <row r="355" spans="1:3" x14ac:dyDescent="0.2">
      <c r="C355" t="s">
        <v>6731</v>
      </c>
    </row>
    <row r="356" spans="1:3" x14ac:dyDescent="0.2">
      <c r="A356" t="s">
        <v>6709</v>
      </c>
      <c r="B356">
        <v>162</v>
      </c>
      <c r="C356" t="s">
        <v>6715</v>
      </c>
    </row>
    <row r="357" spans="1:3" x14ac:dyDescent="0.2">
      <c r="C357" t="s">
        <v>6716</v>
      </c>
    </row>
    <row r="358" spans="1:3" x14ac:dyDescent="0.2">
      <c r="C358" t="s">
        <v>6713</v>
      </c>
    </row>
    <row r="359" spans="1:3" x14ac:dyDescent="0.2">
      <c r="C359" t="s">
        <v>6714</v>
      </c>
    </row>
    <row r="360" spans="1:3" x14ac:dyDescent="0.2">
      <c r="C360" t="s">
        <v>6710</v>
      </c>
    </row>
    <row r="361" spans="1:3" x14ac:dyDescent="0.2">
      <c r="C361" t="s">
        <v>6711</v>
      </c>
    </row>
    <row r="362" spans="1:3" x14ac:dyDescent="0.2">
      <c r="C362" t="s">
        <v>6712</v>
      </c>
    </row>
    <row r="363" spans="1:3" x14ac:dyDescent="0.2">
      <c r="A363" t="s">
        <v>6717</v>
      </c>
      <c r="B363">
        <v>164</v>
      </c>
      <c r="C363" t="s">
        <v>6713</v>
      </c>
    </row>
    <row r="364" spans="1:3" x14ac:dyDescent="0.2">
      <c r="C364" t="s">
        <v>6714</v>
      </c>
    </row>
    <row r="365" spans="1:3" x14ac:dyDescent="0.2">
      <c r="C365" t="s">
        <v>6719</v>
      </c>
    </row>
    <row r="366" spans="1:3" x14ac:dyDescent="0.2">
      <c r="C366" t="s">
        <v>6720</v>
      </c>
    </row>
    <row r="367" spans="1:3" x14ac:dyDescent="0.2">
      <c r="C367" t="s">
        <v>6718</v>
      </c>
    </row>
    <row r="368" spans="1:3" x14ac:dyDescent="0.2">
      <c r="C368" t="s">
        <v>6712</v>
      </c>
    </row>
    <row r="369" spans="1:3" x14ac:dyDescent="0.2">
      <c r="A369" t="s">
        <v>6759</v>
      </c>
      <c r="B369">
        <v>228</v>
      </c>
      <c r="C369" t="s">
        <v>6713</v>
      </c>
    </row>
    <row r="370" spans="1:3" x14ac:dyDescent="0.2">
      <c r="C370" t="s">
        <v>6714</v>
      </c>
    </row>
    <row r="371" spans="1:3" x14ac:dyDescent="0.2">
      <c r="C371" t="s">
        <v>6719</v>
      </c>
    </row>
    <row r="372" spans="1:3" x14ac:dyDescent="0.2">
      <c r="C372" t="s">
        <v>6720</v>
      </c>
    </row>
    <row r="373" spans="1:3" x14ac:dyDescent="0.2">
      <c r="C373" t="s">
        <v>6718</v>
      </c>
    </row>
    <row r="374" spans="1:3" x14ac:dyDescent="0.2">
      <c r="C374" t="s">
        <v>6712</v>
      </c>
    </row>
    <row r="375" spans="1:3" x14ac:dyDescent="0.2">
      <c r="A375" t="s">
        <v>6760</v>
      </c>
      <c r="B375">
        <v>230</v>
      </c>
      <c r="C375" t="s">
        <v>6723</v>
      </c>
    </row>
    <row r="376" spans="1:3" x14ac:dyDescent="0.2">
      <c r="C376" t="s">
        <v>6724</v>
      </c>
    </row>
    <row r="377" spans="1:3" x14ac:dyDescent="0.2">
      <c r="C377" t="s">
        <v>6713</v>
      </c>
    </row>
    <row r="378" spans="1:3" x14ac:dyDescent="0.2">
      <c r="C378" t="s">
        <v>6714</v>
      </c>
    </row>
    <row r="379" spans="1:3" x14ac:dyDescent="0.2">
      <c r="A379" t="s">
        <v>6742</v>
      </c>
      <c r="B379">
        <v>201</v>
      </c>
      <c r="C379" t="s">
        <v>6743</v>
      </c>
    </row>
    <row r="380" spans="1:3" x14ac:dyDescent="0.2">
      <c r="C380" t="s">
        <v>6744</v>
      </c>
    </row>
    <row r="381" spans="1:3" x14ac:dyDescent="0.2">
      <c r="C381" t="s">
        <v>6745</v>
      </c>
    </row>
    <row r="382" spans="1:3" x14ac:dyDescent="0.2">
      <c r="C382" t="s">
        <v>6746</v>
      </c>
    </row>
    <row r="383" spans="1:3" x14ac:dyDescent="0.2">
      <c r="C383" t="s">
        <v>6719</v>
      </c>
    </row>
    <row r="384" spans="1:3" x14ac:dyDescent="0.2">
      <c r="C384" t="s">
        <v>6720</v>
      </c>
    </row>
    <row r="385" spans="1:3" x14ac:dyDescent="0.2">
      <c r="C385" t="s">
        <v>6718</v>
      </c>
    </row>
    <row r="386" spans="1:3" x14ac:dyDescent="0.2">
      <c r="C386" t="s">
        <v>6712</v>
      </c>
    </row>
    <row r="387" spans="1:3" x14ac:dyDescent="0.2">
      <c r="A387" t="s">
        <v>6721</v>
      </c>
      <c r="B387">
        <v>167</v>
      </c>
      <c r="C387" t="s">
        <v>6715</v>
      </c>
    </row>
    <row r="388" spans="1:3" x14ac:dyDescent="0.2">
      <c r="C388" t="s">
        <v>6716</v>
      </c>
    </row>
    <row r="389" spans="1:3" x14ac:dyDescent="0.2">
      <c r="C389" t="s">
        <v>6713</v>
      </c>
    </row>
    <row r="390" spans="1:3" x14ac:dyDescent="0.2">
      <c r="C390" t="s">
        <v>6714</v>
      </c>
    </row>
    <row r="391" spans="1:3" x14ac:dyDescent="0.2">
      <c r="C391" t="s">
        <v>6710</v>
      </c>
    </row>
    <row r="392" spans="1:3" x14ac:dyDescent="0.2">
      <c r="C392" t="s">
        <v>6711</v>
      </c>
    </row>
    <row r="393" spans="1:3" x14ac:dyDescent="0.2">
      <c r="C393" t="s">
        <v>6712</v>
      </c>
    </row>
    <row r="394" spans="1:3" x14ac:dyDescent="0.2">
      <c r="A394" t="s">
        <v>6747</v>
      </c>
      <c r="B394">
        <v>203</v>
      </c>
      <c r="C394" t="s">
        <v>6719</v>
      </c>
    </row>
    <row r="395" spans="1:3" x14ac:dyDescent="0.2">
      <c r="C395" t="s">
        <v>6720</v>
      </c>
    </row>
    <row r="396" spans="1:3" x14ac:dyDescent="0.2">
      <c r="C396" t="s">
        <v>6710</v>
      </c>
    </row>
    <row r="397" spans="1:3" x14ac:dyDescent="0.2">
      <c r="C397" t="s">
        <v>6711</v>
      </c>
    </row>
    <row r="398" spans="1:3" x14ac:dyDescent="0.2">
      <c r="C398" t="s">
        <v>6730</v>
      </c>
    </row>
    <row r="399" spans="1:3" x14ac:dyDescent="0.2">
      <c r="C399" t="s">
        <v>6731</v>
      </c>
    </row>
    <row r="400" spans="1:3" x14ac:dyDescent="0.2">
      <c r="A400" t="s">
        <v>6722</v>
      </c>
      <c r="B400">
        <v>169</v>
      </c>
      <c r="C400" t="s">
        <v>6723</v>
      </c>
    </row>
    <row r="401" spans="1:3" x14ac:dyDescent="0.2">
      <c r="C401" t="s">
        <v>6724</v>
      </c>
    </row>
    <row r="402" spans="1:3" x14ac:dyDescent="0.2">
      <c r="C402" t="s">
        <v>6718</v>
      </c>
    </row>
    <row r="403" spans="1:3" x14ac:dyDescent="0.2">
      <c r="C403" t="s">
        <v>6712</v>
      </c>
    </row>
    <row r="404" spans="1:3" x14ac:dyDescent="0.2">
      <c r="A404" t="s">
        <v>6725</v>
      </c>
      <c r="B404">
        <v>171</v>
      </c>
      <c r="C404" t="s">
        <v>6715</v>
      </c>
    </row>
    <row r="405" spans="1:3" x14ac:dyDescent="0.2">
      <c r="C405" t="s">
        <v>6716</v>
      </c>
    </row>
    <row r="406" spans="1:3" x14ac:dyDescent="0.2">
      <c r="C406" t="s">
        <v>6713</v>
      </c>
    </row>
    <row r="407" spans="1:3" x14ac:dyDescent="0.2">
      <c r="C407" t="s">
        <v>6714</v>
      </c>
    </row>
    <row r="408" spans="1:3" x14ac:dyDescent="0.2">
      <c r="C408" t="s">
        <v>6710</v>
      </c>
    </row>
    <row r="409" spans="1:3" x14ac:dyDescent="0.2">
      <c r="C409" t="s">
        <v>6711</v>
      </c>
    </row>
    <row r="410" spans="1:3" x14ac:dyDescent="0.2">
      <c r="C410" t="s">
        <v>6712</v>
      </c>
    </row>
    <row r="411" spans="1:3" x14ac:dyDescent="0.2">
      <c r="A411" t="s">
        <v>6726</v>
      </c>
      <c r="B411">
        <v>173</v>
      </c>
      <c r="C411" t="s">
        <v>6727</v>
      </c>
    </row>
    <row r="412" spans="1:3" x14ac:dyDescent="0.2">
      <c r="C412" t="s">
        <v>6728</v>
      </c>
    </row>
    <row r="413" spans="1:3" x14ac:dyDescent="0.2">
      <c r="C413" t="s">
        <v>6714</v>
      </c>
    </row>
    <row r="414" spans="1:3" x14ac:dyDescent="0.2">
      <c r="C414" t="s">
        <v>6718</v>
      </c>
    </row>
    <row r="415" spans="1:3" x14ac:dyDescent="0.2">
      <c r="A415" t="s">
        <v>6761</v>
      </c>
      <c r="B415">
        <v>233</v>
      </c>
      <c r="C415" t="s">
        <v>6715</v>
      </c>
    </row>
    <row r="416" spans="1:3" x14ac:dyDescent="0.2">
      <c r="C416" t="s">
        <v>6743</v>
      </c>
    </row>
    <row r="417" spans="1:3" x14ac:dyDescent="0.2">
      <c r="C417" t="s">
        <v>6744</v>
      </c>
    </row>
    <row r="418" spans="1:3" x14ac:dyDescent="0.2">
      <c r="C418" t="s">
        <v>6720</v>
      </c>
    </row>
    <row r="419" spans="1:3" x14ac:dyDescent="0.2">
      <c r="C419" t="s">
        <v>6718</v>
      </c>
    </row>
    <row r="420" spans="1:3" x14ac:dyDescent="0.2">
      <c r="C420" t="s">
        <v>6730</v>
      </c>
    </row>
    <row r="421" spans="1:3" x14ac:dyDescent="0.2">
      <c r="C421" t="s">
        <v>6731</v>
      </c>
    </row>
    <row r="422" spans="1:3" x14ac:dyDescent="0.2">
      <c r="C422" t="s">
        <v>6762</v>
      </c>
    </row>
    <row r="423" spans="1:3" x14ac:dyDescent="0.2">
      <c r="A423" t="s">
        <v>6749</v>
      </c>
      <c r="B423">
        <v>207</v>
      </c>
      <c r="C423" t="s">
        <v>6723</v>
      </c>
    </row>
    <row r="424" spans="1:3" x14ac:dyDescent="0.2">
      <c r="C424" t="s">
        <v>6724</v>
      </c>
    </row>
    <row r="425" spans="1:3" x14ac:dyDescent="0.2">
      <c r="C425" t="s">
        <v>6718</v>
      </c>
    </row>
    <row r="426" spans="1:3" x14ac:dyDescent="0.2">
      <c r="C426" t="s">
        <v>6712</v>
      </c>
    </row>
    <row r="427" spans="1:3" x14ac:dyDescent="0.2">
      <c r="A427" t="s">
        <v>6729</v>
      </c>
      <c r="B427">
        <v>176</v>
      </c>
      <c r="C427" t="s">
        <v>6719</v>
      </c>
    </row>
    <row r="428" spans="1:3" x14ac:dyDescent="0.2">
      <c r="C428" t="s">
        <v>6720</v>
      </c>
    </row>
    <row r="429" spans="1:3" x14ac:dyDescent="0.2">
      <c r="C429" t="s">
        <v>6710</v>
      </c>
    </row>
    <row r="430" spans="1:3" x14ac:dyDescent="0.2">
      <c r="C430" t="s">
        <v>6711</v>
      </c>
    </row>
    <row r="431" spans="1:3" x14ac:dyDescent="0.2">
      <c r="C431" t="s">
        <v>6730</v>
      </c>
    </row>
    <row r="432" spans="1:3" x14ac:dyDescent="0.2">
      <c r="C432" t="s">
        <v>6731</v>
      </c>
    </row>
    <row r="433" spans="1:3" x14ac:dyDescent="0.2">
      <c r="A433" t="s">
        <v>6750</v>
      </c>
      <c r="B433">
        <v>209</v>
      </c>
      <c r="C433" t="s">
        <v>6713</v>
      </c>
    </row>
    <row r="434" spans="1:3" x14ac:dyDescent="0.2">
      <c r="C434" t="s">
        <v>6714</v>
      </c>
    </row>
    <row r="435" spans="1:3" x14ac:dyDescent="0.2">
      <c r="C435" t="s">
        <v>6719</v>
      </c>
    </row>
    <row r="436" spans="1:3" x14ac:dyDescent="0.2">
      <c r="C436" t="s">
        <v>6720</v>
      </c>
    </row>
    <row r="437" spans="1:3" x14ac:dyDescent="0.2">
      <c r="C437" t="s">
        <v>6718</v>
      </c>
    </row>
    <row r="438" spans="1:3" x14ac:dyDescent="0.2">
      <c r="C438" t="s">
        <v>6712</v>
      </c>
    </row>
    <row r="439" spans="1:3" x14ac:dyDescent="0.2">
      <c r="A439" t="s">
        <v>6732</v>
      </c>
      <c r="B439">
        <v>178</v>
      </c>
      <c r="C439" t="s">
        <v>6715</v>
      </c>
    </row>
    <row r="440" spans="1:3" x14ac:dyDescent="0.2">
      <c r="C440" t="s">
        <v>6716</v>
      </c>
    </row>
    <row r="441" spans="1:3" x14ac:dyDescent="0.2">
      <c r="C441" t="s">
        <v>6713</v>
      </c>
    </row>
    <row r="442" spans="1:3" x14ac:dyDescent="0.2">
      <c r="C442" t="s">
        <v>6714</v>
      </c>
    </row>
    <row r="443" spans="1:3" x14ac:dyDescent="0.2">
      <c r="C443" t="s">
        <v>6712</v>
      </c>
    </row>
    <row r="444" spans="1:3" x14ac:dyDescent="0.2">
      <c r="A444" t="s">
        <v>6751</v>
      </c>
      <c r="B444">
        <v>211</v>
      </c>
      <c r="C444" t="s">
        <v>6752</v>
      </c>
    </row>
    <row r="445" spans="1:3" x14ac:dyDescent="0.2">
      <c r="C445" t="s">
        <v>6753</v>
      </c>
    </row>
    <row r="446" spans="1:3" x14ac:dyDescent="0.2">
      <c r="C446" t="s">
        <v>6713</v>
      </c>
    </row>
    <row r="447" spans="1:3" x14ac:dyDescent="0.2">
      <c r="C447" t="s">
        <v>6745</v>
      </c>
    </row>
    <row r="448" spans="1:3" x14ac:dyDescent="0.2">
      <c r="C448" t="s">
        <v>6746</v>
      </c>
    </row>
    <row r="449" spans="1:3" x14ac:dyDescent="0.2">
      <c r="C449" t="s">
        <v>6710</v>
      </c>
    </row>
    <row r="450" spans="1:3" x14ac:dyDescent="0.2">
      <c r="C450" t="s">
        <v>6711</v>
      </c>
    </row>
    <row r="451" spans="1:3" x14ac:dyDescent="0.2">
      <c r="C451" t="s">
        <v>6741</v>
      </c>
    </row>
    <row r="452" spans="1:3" x14ac:dyDescent="0.2">
      <c r="C452" t="s">
        <v>6712</v>
      </c>
    </row>
    <row r="453" spans="1:3" x14ac:dyDescent="0.2">
      <c r="A453" t="s">
        <v>6733</v>
      </c>
      <c r="B453">
        <v>180</v>
      </c>
      <c r="C453" t="s">
        <v>6713</v>
      </c>
    </row>
    <row r="454" spans="1:3" x14ac:dyDescent="0.2">
      <c r="C454" t="s">
        <v>6714</v>
      </c>
    </row>
    <row r="455" spans="1:3" x14ac:dyDescent="0.2">
      <c r="C455" t="s">
        <v>6719</v>
      </c>
    </row>
    <row r="456" spans="1:3" x14ac:dyDescent="0.2">
      <c r="C456" t="s">
        <v>6720</v>
      </c>
    </row>
    <row r="457" spans="1:3" x14ac:dyDescent="0.2">
      <c r="A457" t="s">
        <v>6734</v>
      </c>
      <c r="B457">
        <v>183</v>
      </c>
      <c r="C457" t="s">
        <v>6719</v>
      </c>
    </row>
    <row r="458" spans="1:3" x14ac:dyDescent="0.2">
      <c r="C458" t="s">
        <v>6720</v>
      </c>
    </row>
    <row r="459" spans="1:3" x14ac:dyDescent="0.2">
      <c r="C459" t="s">
        <v>6710</v>
      </c>
    </row>
    <row r="460" spans="1:3" x14ac:dyDescent="0.2">
      <c r="C460" t="s">
        <v>6711</v>
      </c>
    </row>
    <row r="461" spans="1:3" x14ac:dyDescent="0.2">
      <c r="C461" t="s">
        <v>6730</v>
      </c>
    </row>
    <row r="462" spans="1:3" x14ac:dyDescent="0.2">
      <c r="C462" t="s">
        <v>6731</v>
      </c>
    </row>
    <row r="463" spans="1:3" x14ac:dyDescent="0.2">
      <c r="A463" t="s">
        <v>6754</v>
      </c>
      <c r="B463">
        <v>214</v>
      </c>
      <c r="C463" t="s">
        <v>6727</v>
      </c>
    </row>
    <row r="464" spans="1:3" x14ac:dyDescent="0.2">
      <c r="C464" t="s">
        <v>6728</v>
      </c>
    </row>
    <row r="465" spans="1:3" x14ac:dyDescent="0.2">
      <c r="C465" t="s">
        <v>6714</v>
      </c>
    </row>
    <row r="466" spans="1:3" x14ac:dyDescent="0.2">
      <c r="C466" t="s">
        <v>6718</v>
      </c>
    </row>
    <row r="467" spans="1:3" x14ac:dyDescent="0.2">
      <c r="A467" t="s">
        <v>6763</v>
      </c>
      <c r="B467">
        <v>236</v>
      </c>
      <c r="C467" t="s">
        <v>6727</v>
      </c>
    </row>
    <row r="468" spans="1:3" x14ac:dyDescent="0.2">
      <c r="C468" t="s">
        <v>6728</v>
      </c>
    </row>
    <row r="469" spans="1:3" x14ac:dyDescent="0.2">
      <c r="C469" t="s">
        <v>6714</v>
      </c>
    </row>
    <row r="470" spans="1:3" x14ac:dyDescent="0.2">
      <c r="C470" t="s">
        <v>6718</v>
      </c>
    </row>
    <row r="471" spans="1:3" x14ac:dyDescent="0.2">
      <c r="A471" t="s">
        <v>6735</v>
      </c>
      <c r="B471">
        <v>185</v>
      </c>
      <c r="C471" t="s">
        <v>6715</v>
      </c>
    </row>
    <row r="472" spans="1:3" x14ac:dyDescent="0.2">
      <c r="C472" t="s">
        <v>6716</v>
      </c>
    </row>
    <row r="473" spans="1:3" x14ac:dyDescent="0.2">
      <c r="C473" t="s">
        <v>6713</v>
      </c>
    </row>
    <row r="474" spans="1:3" x14ac:dyDescent="0.2">
      <c r="C474" t="s">
        <v>6714</v>
      </c>
    </row>
    <row r="475" spans="1:3" x14ac:dyDescent="0.2">
      <c r="C475" t="s">
        <v>6712</v>
      </c>
    </row>
    <row r="476" spans="1:3" x14ac:dyDescent="0.2">
      <c r="A476" t="s">
        <v>6755</v>
      </c>
      <c r="B476">
        <v>216</v>
      </c>
      <c r="C476" t="s">
        <v>6715</v>
      </c>
    </row>
    <row r="477" spans="1:3" x14ac:dyDescent="0.2">
      <c r="C477" t="s">
        <v>6713</v>
      </c>
    </row>
    <row r="478" spans="1:3" x14ac:dyDescent="0.2">
      <c r="C478" t="s">
        <v>6714</v>
      </c>
    </row>
    <row r="479" spans="1:3" x14ac:dyDescent="0.2">
      <c r="C479" t="s">
        <v>6720</v>
      </c>
    </row>
    <row r="480" spans="1:3" x14ac:dyDescent="0.2">
      <c r="C480" t="s">
        <v>6712</v>
      </c>
    </row>
    <row r="481" spans="1:3" x14ac:dyDescent="0.2">
      <c r="A481" t="s">
        <v>6764</v>
      </c>
      <c r="B481">
        <v>238</v>
      </c>
      <c r="C481" t="s">
        <v>6723</v>
      </c>
    </row>
    <row r="482" spans="1:3" x14ac:dyDescent="0.2">
      <c r="C482" t="s">
        <v>6724</v>
      </c>
    </row>
    <row r="483" spans="1:3" x14ac:dyDescent="0.2">
      <c r="C483" t="s">
        <v>6714</v>
      </c>
    </row>
    <row r="484" spans="1:3" x14ac:dyDescent="0.2">
      <c r="C484" t="s">
        <v>6718</v>
      </c>
    </row>
    <row r="485" spans="1:3" x14ac:dyDescent="0.2">
      <c r="A485" t="s">
        <v>6736</v>
      </c>
      <c r="B485">
        <v>187</v>
      </c>
      <c r="C485" t="s">
        <v>6713</v>
      </c>
    </row>
    <row r="486" spans="1:3" x14ac:dyDescent="0.2">
      <c r="C486" t="s">
        <v>6714</v>
      </c>
    </row>
    <row r="487" spans="1:3" x14ac:dyDescent="0.2">
      <c r="C487" t="s">
        <v>6719</v>
      </c>
    </row>
    <row r="488" spans="1:3" x14ac:dyDescent="0.2">
      <c r="C488" t="s">
        <v>6720</v>
      </c>
    </row>
    <row r="489" spans="1:3" x14ac:dyDescent="0.2">
      <c r="A489" t="s">
        <v>6756</v>
      </c>
      <c r="B489">
        <v>218</v>
      </c>
      <c r="C489" t="s">
        <v>6727</v>
      </c>
    </row>
    <row r="490" spans="1:3" x14ac:dyDescent="0.2">
      <c r="C490" t="s">
        <v>6728</v>
      </c>
    </row>
    <row r="491" spans="1:3" x14ac:dyDescent="0.2">
      <c r="C491" t="s">
        <v>6714</v>
      </c>
    </row>
    <row r="492" spans="1:3" x14ac:dyDescent="0.2">
      <c r="C492" t="s">
        <v>6718</v>
      </c>
    </row>
    <row r="493" spans="1:3" x14ac:dyDescent="0.2">
      <c r="A493" t="s">
        <v>6737</v>
      </c>
      <c r="B493">
        <v>189</v>
      </c>
      <c r="C493" t="s">
        <v>6713</v>
      </c>
    </row>
    <row r="494" spans="1:3" x14ac:dyDescent="0.2">
      <c r="C494" t="s">
        <v>6714</v>
      </c>
    </row>
    <row r="495" spans="1:3" x14ac:dyDescent="0.2">
      <c r="C495" t="s">
        <v>6719</v>
      </c>
    </row>
    <row r="496" spans="1:3" x14ac:dyDescent="0.2">
      <c r="C496" t="s">
        <v>6720</v>
      </c>
    </row>
    <row r="497" spans="1:3" x14ac:dyDescent="0.2">
      <c r="A497" t="s">
        <v>6765</v>
      </c>
      <c r="B497">
        <v>240</v>
      </c>
      <c r="C497" t="s">
        <v>6723</v>
      </c>
    </row>
    <row r="498" spans="1:3" x14ac:dyDescent="0.2">
      <c r="C498" t="s">
        <v>6724</v>
      </c>
    </row>
    <row r="499" spans="1:3" x14ac:dyDescent="0.2">
      <c r="C499" t="s">
        <v>6713</v>
      </c>
    </row>
    <row r="500" spans="1:3" x14ac:dyDescent="0.2">
      <c r="C500" t="s">
        <v>6712</v>
      </c>
    </row>
    <row r="501" spans="1:3" x14ac:dyDescent="0.2">
      <c r="A501" t="s">
        <v>6757</v>
      </c>
      <c r="B501">
        <v>220</v>
      </c>
      <c r="C501" t="s">
        <v>6715</v>
      </c>
    </row>
    <row r="502" spans="1:3" x14ac:dyDescent="0.2">
      <c r="C502" t="s">
        <v>6716</v>
      </c>
    </row>
    <row r="503" spans="1:3" x14ac:dyDescent="0.2">
      <c r="C503" t="s">
        <v>6713</v>
      </c>
    </row>
    <row r="504" spans="1:3" x14ac:dyDescent="0.2">
      <c r="C504" t="s">
        <v>6714</v>
      </c>
    </row>
    <row r="505" spans="1:3" x14ac:dyDescent="0.2">
      <c r="C505" t="s">
        <v>6712</v>
      </c>
    </row>
    <row r="506" spans="1:3" x14ac:dyDescent="0.2">
      <c r="A506" t="s">
        <v>6738</v>
      </c>
      <c r="B506">
        <v>191</v>
      </c>
      <c r="C506" t="s">
        <v>6719</v>
      </c>
    </row>
    <row r="507" spans="1:3" x14ac:dyDescent="0.2">
      <c r="C507" t="s">
        <v>6720</v>
      </c>
    </row>
    <row r="508" spans="1:3" x14ac:dyDescent="0.2">
      <c r="C508" t="s">
        <v>6710</v>
      </c>
    </row>
    <row r="509" spans="1:3" x14ac:dyDescent="0.2">
      <c r="C509" t="s">
        <v>6711</v>
      </c>
    </row>
    <row r="510" spans="1:3" x14ac:dyDescent="0.2">
      <c r="C510" t="s">
        <v>6730</v>
      </c>
    </row>
    <row r="511" spans="1:3" x14ac:dyDescent="0.2">
      <c r="C511" t="s">
        <v>6731</v>
      </c>
    </row>
    <row r="512" spans="1:3" x14ac:dyDescent="0.2">
      <c r="A512" t="s">
        <v>6698</v>
      </c>
      <c r="B512">
        <v>100</v>
      </c>
      <c r="C512" t="s">
        <v>6674</v>
      </c>
    </row>
    <row r="513" spans="1:3" x14ac:dyDescent="0.2">
      <c r="B513">
        <v>108</v>
      </c>
      <c r="C513" t="s">
        <v>6678</v>
      </c>
    </row>
    <row r="514" spans="1:3" x14ac:dyDescent="0.2">
      <c r="B514">
        <v>121</v>
      </c>
      <c r="C514" t="s">
        <v>6684</v>
      </c>
    </row>
    <row r="515" spans="1:3" x14ac:dyDescent="0.2">
      <c r="B515">
        <v>132</v>
      </c>
      <c r="C515" t="s">
        <v>6691</v>
      </c>
    </row>
    <row r="516" spans="1:3" x14ac:dyDescent="0.2">
      <c r="B516">
        <v>143</v>
      </c>
      <c r="C516" t="s">
        <v>6693</v>
      </c>
    </row>
    <row r="517" spans="1:3" x14ac:dyDescent="0.2">
      <c r="A517" t="s">
        <v>6671</v>
      </c>
      <c r="B517">
        <v>41</v>
      </c>
      <c r="C517" t="s">
        <v>6672</v>
      </c>
    </row>
    <row r="518" spans="1:3" x14ac:dyDescent="0.2">
      <c r="B518">
        <v>44</v>
      </c>
      <c r="C518" t="s">
        <v>6673</v>
      </c>
    </row>
    <row r="519" spans="1:3" x14ac:dyDescent="0.2">
      <c r="B519">
        <v>99</v>
      </c>
      <c r="C519" t="s">
        <v>6698</v>
      </c>
    </row>
    <row r="520" spans="1:3" x14ac:dyDescent="0.2">
      <c r="A520" t="s">
        <v>6672</v>
      </c>
      <c r="B520">
        <v>42</v>
      </c>
      <c r="C520" t="s">
        <v>6458</v>
      </c>
    </row>
    <row r="521" spans="1:3" x14ac:dyDescent="0.2">
      <c r="A521" t="s">
        <v>6670</v>
      </c>
      <c r="B521">
        <v>38</v>
      </c>
      <c r="C521" t="s">
        <v>6458</v>
      </c>
    </row>
    <row r="522" spans="1:3" x14ac:dyDescent="0.2">
      <c r="A522" t="s">
        <v>6436</v>
      </c>
      <c r="B522">
        <v>13</v>
      </c>
      <c r="C522" t="s">
        <v>6655</v>
      </c>
    </row>
    <row r="523" spans="1:3" x14ac:dyDescent="0.2">
      <c r="C523" t="s">
        <v>6656</v>
      </c>
    </row>
    <row r="524" spans="1:3" x14ac:dyDescent="0.2">
      <c r="A524" t="s">
        <v>6665</v>
      </c>
      <c r="B524">
        <v>28</v>
      </c>
      <c r="C524" t="s">
        <v>6463</v>
      </c>
    </row>
    <row r="525" spans="1:3" x14ac:dyDescent="0.2">
      <c r="C525" t="s">
        <v>6666</v>
      </c>
    </row>
    <row r="526" spans="1:3" x14ac:dyDescent="0.2">
      <c r="C526" t="s">
        <v>6667</v>
      </c>
    </row>
    <row r="527" spans="1:3" x14ac:dyDescent="0.2">
      <c r="B527">
        <v>34</v>
      </c>
      <c r="C527" t="s">
        <v>6463</v>
      </c>
    </row>
    <row r="528" spans="1:3" x14ac:dyDescent="0.2">
      <c r="C528" t="s">
        <v>6666</v>
      </c>
    </row>
    <row r="529" spans="1:3" x14ac:dyDescent="0.2">
      <c r="C529" t="s">
        <v>6667</v>
      </c>
    </row>
    <row r="530" spans="1:3" x14ac:dyDescent="0.2">
      <c r="B530">
        <v>441</v>
      </c>
      <c r="C530" t="s">
        <v>6643</v>
      </c>
    </row>
    <row r="531" spans="1:3" x14ac:dyDescent="0.2">
      <c r="B531">
        <v>452</v>
      </c>
      <c r="C531" t="s">
        <v>6644</v>
      </c>
    </row>
    <row r="532" spans="1:3" x14ac:dyDescent="0.2">
      <c r="B532">
        <v>457</v>
      </c>
      <c r="C532" t="s">
        <v>6645</v>
      </c>
    </row>
    <row r="533" spans="1:3" x14ac:dyDescent="0.2">
      <c r="B533">
        <v>460</v>
      </c>
      <c r="C533" t="s">
        <v>6646</v>
      </c>
    </row>
    <row r="534" spans="1:3" x14ac:dyDescent="0.2">
      <c r="A534" t="s">
        <v>6673</v>
      </c>
      <c r="B534">
        <v>45</v>
      </c>
      <c r="C534" t="s">
        <v>6674</v>
      </c>
    </row>
    <row r="535" spans="1:3" x14ac:dyDescent="0.2">
      <c r="B535">
        <v>53</v>
      </c>
      <c r="C535" t="s">
        <v>6678</v>
      </c>
    </row>
    <row r="536" spans="1:3" x14ac:dyDescent="0.2">
      <c r="B536">
        <v>66</v>
      </c>
      <c r="C536" t="s">
        <v>6684</v>
      </c>
    </row>
    <row r="537" spans="1:3" x14ac:dyDescent="0.2">
      <c r="B537">
        <v>77</v>
      </c>
      <c r="C537" t="s">
        <v>6691</v>
      </c>
    </row>
    <row r="538" spans="1:3" x14ac:dyDescent="0.2">
      <c r="B538">
        <v>88</v>
      </c>
      <c r="C538" t="s">
        <v>6693</v>
      </c>
    </row>
    <row r="539" spans="1:3" x14ac:dyDescent="0.2">
      <c r="A539" t="s">
        <v>6769</v>
      </c>
      <c r="B539">
        <v>253</v>
      </c>
      <c r="C539" t="s">
        <v>6714</v>
      </c>
    </row>
    <row r="540" spans="1:3" x14ac:dyDescent="0.2">
      <c r="C540" t="s">
        <v>6719</v>
      </c>
    </row>
    <row r="541" spans="1:3" x14ac:dyDescent="0.2">
      <c r="C541" t="s">
        <v>6720</v>
      </c>
    </row>
    <row r="542" spans="1:3" x14ac:dyDescent="0.2">
      <c r="C542" t="s">
        <v>6710</v>
      </c>
    </row>
    <row r="543" spans="1:3" x14ac:dyDescent="0.2">
      <c r="C543" t="s">
        <v>6711</v>
      </c>
    </row>
    <row r="544" spans="1:3" x14ac:dyDescent="0.2">
      <c r="C544" t="s">
        <v>6741</v>
      </c>
    </row>
    <row r="545" spans="1:3" x14ac:dyDescent="0.2">
      <c r="C545" t="s">
        <v>6730</v>
      </c>
    </row>
    <row r="546" spans="1:3" x14ac:dyDescent="0.2">
      <c r="C546" t="s">
        <v>6731</v>
      </c>
    </row>
    <row r="547" spans="1:3" x14ac:dyDescent="0.2">
      <c r="A547" t="s">
        <v>6783</v>
      </c>
      <c r="B547">
        <v>290</v>
      </c>
      <c r="C547" t="s">
        <v>6714</v>
      </c>
    </row>
    <row r="548" spans="1:3" x14ac:dyDescent="0.2">
      <c r="C548" t="s">
        <v>6719</v>
      </c>
    </row>
    <row r="549" spans="1:3" x14ac:dyDescent="0.2">
      <c r="C549" t="s">
        <v>6720</v>
      </c>
    </row>
    <row r="550" spans="1:3" x14ac:dyDescent="0.2">
      <c r="C550" t="s">
        <v>6710</v>
      </c>
    </row>
    <row r="551" spans="1:3" x14ac:dyDescent="0.2">
      <c r="C551" t="s">
        <v>6711</v>
      </c>
    </row>
    <row r="552" spans="1:3" x14ac:dyDescent="0.2">
      <c r="C552" t="s">
        <v>6741</v>
      </c>
    </row>
    <row r="553" spans="1:3" x14ac:dyDescent="0.2">
      <c r="C553" t="s">
        <v>6730</v>
      </c>
    </row>
    <row r="554" spans="1:3" x14ac:dyDescent="0.2">
      <c r="C554" t="s">
        <v>6731</v>
      </c>
    </row>
    <row r="555" spans="1:3" x14ac:dyDescent="0.2">
      <c r="A555" t="s">
        <v>6770</v>
      </c>
      <c r="B555">
        <v>255</v>
      </c>
      <c r="C555" t="s">
        <v>6714</v>
      </c>
    </row>
    <row r="556" spans="1:3" x14ac:dyDescent="0.2">
      <c r="C556" t="s">
        <v>6719</v>
      </c>
    </row>
    <row r="557" spans="1:3" x14ac:dyDescent="0.2">
      <c r="C557" t="s">
        <v>6720</v>
      </c>
    </row>
    <row r="558" spans="1:3" x14ac:dyDescent="0.2">
      <c r="C558" t="s">
        <v>6710</v>
      </c>
    </row>
    <row r="559" spans="1:3" x14ac:dyDescent="0.2">
      <c r="C559" t="s">
        <v>6711</v>
      </c>
    </row>
    <row r="560" spans="1:3" x14ac:dyDescent="0.2">
      <c r="C560" t="s">
        <v>6741</v>
      </c>
    </row>
    <row r="561" spans="1:3" x14ac:dyDescent="0.2">
      <c r="C561" t="s">
        <v>6730</v>
      </c>
    </row>
    <row r="562" spans="1:3" x14ac:dyDescent="0.2">
      <c r="C562" t="s">
        <v>6731</v>
      </c>
    </row>
    <row r="563" spans="1:3" x14ac:dyDescent="0.2">
      <c r="A563" t="s">
        <v>6784</v>
      </c>
      <c r="B563">
        <v>292</v>
      </c>
      <c r="C563" t="s">
        <v>6714</v>
      </c>
    </row>
    <row r="564" spans="1:3" x14ac:dyDescent="0.2">
      <c r="C564" t="s">
        <v>6719</v>
      </c>
    </row>
    <row r="565" spans="1:3" x14ac:dyDescent="0.2">
      <c r="C565" t="s">
        <v>6720</v>
      </c>
    </row>
    <row r="566" spans="1:3" x14ac:dyDescent="0.2">
      <c r="C566" t="s">
        <v>6710</v>
      </c>
    </row>
    <row r="567" spans="1:3" x14ac:dyDescent="0.2">
      <c r="C567" t="s">
        <v>6711</v>
      </c>
    </row>
    <row r="568" spans="1:3" x14ac:dyDescent="0.2">
      <c r="C568" t="s">
        <v>6741</v>
      </c>
    </row>
    <row r="569" spans="1:3" x14ac:dyDescent="0.2">
      <c r="C569" t="s">
        <v>6730</v>
      </c>
    </row>
    <row r="570" spans="1:3" x14ac:dyDescent="0.2">
      <c r="C570" t="s">
        <v>6731</v>
      </c>
    </row>
    <row r="571" spans="1:3" x14ac:dyDescent="0.2">
      <c r="A571" t="s">
        <v>6771</v>
      </c>
      <c r="B571">
        <v>257</v>
      </c>
      <c r="C571" t="s">
        <v>6713</v>
      </c>
    </row>
    <row r="572" spans="1:3" x14ac:dyDescent="0.2">
      <c r="C572" t="s">
        <v>6719</v>
      </c>
    </row>
    <row r="573" spans="1:3" x14ac:dyDescent="0.2">
      <c r="C573" t="s">
        <v>6720</v>
      </c>
    </row>
    <row r="574" spans="1:3" x14ac:dyDescent="0.2">
      <c r="C574" t="s">
        <v>6718</v>
      </c>
    </row>
    <row r="575" spans="1:3" x14ac:dyDescent="0.2">
      <c r="C575" t="s">
        <v>6730</v>
      </c>
    </row>
    <row r="576" spans="1:3" x14ac:dyDescent="0.2">
      <c r="C576" t="s">
        <v>6731</v>
      </c>
    </row>
    <row r="577" spans="1:3" x14ac:dyDescent="0.2">
      <c r="A577" t="s">
        <v>6785</v>
      </c>
      <c r="B577">
        <v>294</v>
      </c>
      <c r="C577" t="s">
        <v>6713</v>
      </c>
    </row>
    <row r="578" spans="1:3" x14ac:dyDescent="0.2">
      <c r="C578" t="s">
        <v>6719</v>
      </c>
    </row>
    <row r="579" spans="1:3" x14ac:dyDescent="0.2">
      <c r="C579" t="s">
        <v>6720</v>
      </c>
    </row>
    <row r="580" spans="1:3" x14ac:dyDescent="0.2">
      <c r="C580" t="s">
        <v>6718</v>
      </c>
    </row>
    <row r="581" spans="1:3" x14ac:dyDescent="0.2">
      <c r="C581" t="s">
        <v>6730</v>
      </c>
    </row>
    <row r="582" spans="1:3" x14ac:dyDescent="0.2">
      <c r="C582" t="s">
        <v>6731</v>
      </c>
    </row>
    <row r="583" spans="1:3" x14ac:dyDescent="0.2">
      <c r="A583" t="s">
        <v>6774</v>
      </c>
      <c r="B583">
        <v>265</v>
      </c>
      <c r="C583" t="s">
        <v>6713</v>
      </c>
    </row>
    <row r="584" spans="1:3" x14ac:dyDescent="0.2">
      <c r="C584" t="s">
        <v>6714</v>
      </c>
    </row>
    <row r="585" spans="1:3" x14ac:dyDescent="0.2">
      <c r="C585" t="s">
        <v>6719</v>
      </c>
    </row>
    <row r="586" spans="1:3" x14ac:dyDescent="0.2">
      <c r="C586" t="s">
        <v>6720</v>
      </c>
    </row>
    <row r="587" spans="1:3" x14ac:dyDescent="0.2">
      <c r="C587" t="s">
        <v>6718</v>
      </c>
    </row>
    <row r="588" spans="1:3" x14ac:dyDescent="0.2">
      <c r="C588" t="s">
        <v>6712</v>
      </c>
    </row>
    <row r="589" spans="1:3" x14ac:dyDescent="0.2">
      <c r="A589" t="s">
        <v>6788</v>
      </c>
      <c r="B589">
        <v>302</v>
      </c>
      <c r="C589" t="s">
        <v>6713</v>
      </c>
    </row>
    <row r="590" spans="1:3" x14ac:dyDescent="0.2">
      <c r="C590" t="s">
        <v>6714</v>
      </c>
    </row>
    <row r="591" spans="1:3" x14ac:dyDescent="0.2">
      <c r="C591" t="s">
        <v>6719</v>
      </c>
    </row>
    <row r="592" spans="1:3" x14ac:dyDescent="0.2">
      <c r="C592" t="s">
        <v>6720</v>
      </c>
    </row>
    <row r="593" spans="1:3" x14ac:dyDescent="0.2">
      <c r="C593" t="s">
        <v>6718</v>
      </c>
    </row>
    <row r="594" spans="1:3" x14ac:dyDescent="0.2">
      <c r="C594" t="s">
        <v>6712</v>
      </c>
    </row>
    <row r="595" spans="1:3" x14ac:dyDescent="0.2">
      <c r="A595" t="s">
        <v>6772</v>
      </c>
      <c r="B595">
        <v>260</v>
      </c>
      <c r="C595" t="s">
        <v>6571</v>
      </c>
    </row>
    <row r="596" spans="1:3" x14ac:dyDescent="0.2">
      <c r="C596" t="s">
        <v>6743</v>
      </c>
    </row>
    <row r="597" spans="1:3" x14ac:dyDescent="0.2">
      <c r="C597" t="s">
        <v>6744</v>
      </c>
    </row>
    <row r="598" spans="1:3" x14ac:dyDescent="0.2">
      <c r="C598" t="s">
        <v>6720</v>
      </c>
    </row>
    <row r="599" spans="1:3" x14ac:dyDescent="0.2">
      <c r="C599" t="s">
        <v>6718</v>
      </c>
    </row>
    <row r="600" spans="1:3" x14ac:dyDescent="0.2">
      <c r="C600" t="s">
        <v>6712</v>
      </c>
    </row>
    <row r="601" spans="1:3" x14ac:dyDescent="0.2">
      <c r="A601" t="s">
        <v>6786</v>
      </c>
      <c r="B601">
        <v>297</v>
      </c>
      <c r="C601" t="s">
        <v>6571</v>
      </c>
    </row>
    <row r="602" spans="1:3" x14ac:dyDescent="0.2">
      <c r="C602" t="s">
        <v>6743</v>
      </c>
    </row>
    <row r="603" spans="1:3" x14ac:dyDescent="0.2">
      <c r="C603" t="s">
        <v>6744</v>
      </c>
    </row>
    <row r="604" spans="1:3" x14ac:dyDescent="0.2">
      <c r="C604" t="s">
        <v>6720</v>
      </c>
    </row>
    <row r="605" spans="1:3" x14ac:dyDescent="0.2">
      <c r="C605" t="s">
        <v>6718</v>
      </c>
    </row>
    <row r="606" spans="1:3" x14ac:dyDescent="0.2">
      <c r="C606" t="s">
        <v>6712</v>
      </c>
    </row>
    <row r="607" spans="1:3" x14ac:dyDescent="0.2">
      <c r="A607" t="s">
        <v>6676</v>
      </c>
      <c r="B607">
        <v>250</v>
      </c>
      <c r="C607" t="s">
        <v>6714</v>
      </c>
    </row>
    <row r="608" spans="1:3" x14ac:dyDescent="0.2">
      <c r="C608" t="s">
        <v>6719</v>
      </c>
    </row>
    <row r="609" spans="1:3" x14ac:dyDescent="0.2">
      <c r="C609" t="s">
        <v>6720</v>
      </c>
    </row>
    <row r="610" spans="1:3" x14ac:dyDescent="0.2">
      <c r="C610" t="s">
        <v>6710</v>
      </c>
    </row>
    <row r="611" spans="1:3" x14ac:dyDescent="0.2">
      <c r="C611" t="s">
        <v>6711</v>
      </c>
    </row>
    <row r="612" spans="1:3" x14ac:dyDescent="0.2">
      <c r="C612" t="s">
        <v>6741</v>
      </c>
    </row>
    <row r="613" spans="1:3" x14ac:dyDescent="0.2">
      <c r="C613" t="s">
        <v>6730</v>
      </c>
    </row>
    <row r="614" spans="1:3" x14ac:dyDescent="0.2">
      <c r="C614" t="s">
        <v>6731</v>
      </c>
    </row>
    <row r="615" spans="1:3" x14ac:dyDescent="0.2">
      <c r="A615" t="s">
        <v>6677</v>
      </c>
      <c r="B615">
        <v>287</v>
      </c>
      <c r="C615" t="s">
        <v>6714</v>
      </c>
    </row>
    <row r="616" spans="1:3" x14ac:dyDescent="0.2">
      <c r="C616" t="s">
        <v>6719</v>
      </c>
    </row>
    <row r="617" spans="1:3" x14ac:dyDescent="0.2">
      <c r="C617" t="s">
        <v>6720</v>
      </c>
    </row>
    <row r="618" spans="1:3" x14ac:dyDescent="0.2">
      <c r="C618" t="s">
        <v>6710</v>
      </c>
    </row>
    <row r="619" spans="1:3" x14ac:dyDescent="0.2">
      <c r="C619" t="s">
        <v>6711</v>
      </c>
    </row>
    <row r="620" spans="1:3" x14ac:dyDescent="0.2">
      <c r="C620" t="s">
        <v>6741</v>
      </c>
    </row>
    <row r="621" spans="1:3" x14ac:dyDescent="0.2">
      <c r="C621" t="s">
        <v>6730</v>
      </c>
    </row>
    <row r="622" spans="1:3" x14ac:dyDescent="0.2">
      <c r="C622" t="s">
        <v>6731</v>
      </c>
    </row>
    <row r="623" spans="1:3" x14ac:dyDescent="0.2">
      <c r="A623" t="s">
        <v>6775</v>
      </c>
      <c r="B623">
        <v>267</v>
      </c>
      <c r="C623" t="s">
        <v>6713</v>
      </c>
    </row>
    <row r="624" spans="1:3" x14ac:dyDescent="0.2">
      <c r="C624" t="s">
        <v>6714</v>
      </c>
    </row>
    <row r="625" spans="1:3" x14ac:dyDescent="0.2">
      <c r="C625" t="s">
        <v>6719</v>
      </c>
    </row>
    <row r="626" spans="1:3" x14ac:dyDescent="0.2">
      <c r="C626" t="s">
        <v>6720</v>
      </c>
    </row>
    <row r="627" spans="1:3" x14ac:dyDescent="0.2">
      <c r="A627" t="s">
        <v>6789</v>
      </c>
      <c r="B627">
        <v>304</v>
      </c>
      <c r="C627" t="s">
        <v>6713</v>
      </c>
    </row>
    <row r="628" spans="1:3" x14ac:dyDescent="0.2">
      <c r="C628" t="s">
        <v>6714</v>
      </c>
    </row>
    <row r="629" spans="1:3" x14ac:dyDescent="0.2">
      <c r="C629" t="s">
        <v>6719</v>
      </c>
    </row>
    <row r="630" spans="1:3" x14ac:dyDescent="0.2">
      <c r="C630" t="s">
        <v>6720</v>
      </c>
    </row>
    <row r="631" spans="1:3" x14ac:dyDescent="0.2">
      <c r="A631" t="s">
        <v>6773</v>
      </c>
      <c r="B631">
        <v>262</v>
      </c>
      <c r="C631" t="s">
        <v>6571</v>
      </c>
    </row>
    <row r="632" spans="1:3" x14ac:dyDescent="0.2">
      <c r="C632" t="s">
        <v>6713</v>
      </c>
    </row>
    <row r="633" spans="1:3" x14ac:dyDescent="0.2">
      <c r="C633" t="s">
        <v>6720</v>
      </c>
    </row>
    <row r="634" spans="1:3" x14ac:dyDescent="0.2">
      <c r="C634" t="s">
        <v>6710</v>
      </c>
    </row>
    <row r="635" spans="1:3" x14ac:dyDescent="0.2">
      <c r="C635" t="s">
        <v>6711</v>
      </c>
    </row>
    <row r="636" spans="1:3" x14ac:dyDescent="0.2">
      <c r="C636" t="s">
        <v>6712</v>
      </c>
    </row>
    <row r="637" spans="1:3" x14ac:dyDescent="0.2">
      <c r="A637" t="s">
        <v>6787</v>
      </c>
      <c r="B637">
        <v>299</v>
      </c>
      <c r="C637" t="s">
        <v>6571</v>
      </c>
    </row>
    <row r="638" spans="1:3" x14ac:dyDescent="0.2">
      <c r="C638" t="s">
        <v>6713</v>
      </c>
    </row>
    <row r="639" spans="1:3" x14ac:dyDescent="0.2">
      <c r="C639" t="s">
        <v>6720</v>
      </c>
    </row>
    <row r="640" spans="1:3" x14ac:dyDescent="0.2">
      <c r="C640" t="s">
        <v>6710</v>
      </c>
    </row>
    <row r="641" spans="1:3" x14ac:dyDescent="0.2">
      <c r="C641" t="s">
        <v>6711</v>
      </c>
    </row>
    <row r="642" spans="1:3" x14ac:dyDescent="0.2">
      <c r="C642" t="s">
        <v>6712</v>
      </c>
    </row>
    <row r="643" spans="1:3" x14ac:dyDescent="0.2">
      <c r="A643" t="s">
        <v>6779</v>
      </c>
      <c r="B643">
        <v>276</v>
      </c>
      <c r="C643" t="s">
        <v>6715</v>
      </c>
    </row>
    <row r="644" spans="1:3" x14ac:dyDescent="0.2">
      <c r="C644" t="s">
        <v>6716</v>
      </c>
    </row>
    <row r="645" spans="1:3" x14ac:dyDescent="0.2">
      <c r="C645" t="s">
        <v>6713</v>
      </c>
    </row>
    <row r="646" spans="1:3" x14ac:dyDescent="0.2">
      <c r="C646" t="s">
        <v>6714</v>
      </c>
    </row>
    <row r="647" spans="1:3" x14ac:dyDescent="0.2">
      <c r="C647" t="s">
        <v>6710</v>
      </c>
    </row>
    <row r="648" spans="1:3" x14ac:dyDescent="0.2">
      <c r="C648" t="s">
        <v>6711</v>
      </c>
    </row>
    <row r="649" spans="1:3" x14ac:dyDescent="0.2">
      <c r="C649" t="s">
        <v>6712</v>
      </c>
    </row>
    <row r="650" spans="1:3" x14ac:dyDescent="0.2">
      <c r="A650" t="s">
        <v>6793</v>
      </c>
      <c r="B650">
        <v>314</v>
      </c>
      <c r="C650" t="s">
        <v>6715</v>
      </c>
    </row>
    <row r="651" spans="1:3" x14ac:dyDescent="0.2">
      <c r="C651" t="s">
        <v>6716</v>
      </c>
    </row>
    <row r="652" spans="1:3" x14ac:dyDescent="0.2">
      <c r="C652" t="s">
        <v>6713</v>
      </c>
    </row>
    <row r="653" spans="1:3" x14ac:dyDescent="0.2">
      <c r="C653" t="s">
        <v>6714</v>
      </c>
    </row>
    <row r="654" spans="1:3" x14ac:dyDescent="0.2">
      <c r="C654" t="s">
        <v>6710</v>
      </c>
    </row>
    <row r="655" spans="1:3" x14ac:dyDescent="0.2">
      <c r="C655" t="s">
        <v>6711</v>
      </c>
    </row>
    <row r="656" spans="1:3" x14ac:dyDescent="0.2">
      <c r="C656" t="s">
        <v>6712</v>
      </c>
    </row>
    <row r="657" spans="1:3" x14ac:dyDescent="0.2">
      <c r="A657" t="s">
        <v>6776</v>
      </c>
      <c r="B657">
        <v>270</v>
      </c>
      <c r="C657" t="s">
        <v>6714</v>
      </c>
    </row>
    <row r="658" spans="1:3" x14ac:dyDescent="0.2">
      <c r="C658" t="s">
        <v>6719</v>
      </c>
    </row>
    <row r="659" spans="1:3" x14ac:dyDescent="0.2">
      <c r="C659" t="s">
        <v>6720</v>
      </c>
    </row>
    <row r="660" spans="1:3" x14ac:dyDescent="0.2">
      <c r="C660" t="s">
        <v>6710</v>
      </c>
    </row>
    <row r="661" spans="1:3" x14ac:dyDescent="0.2">
      <c r="C661" t="s">
        <v>6711</v>
      </c>
    </row>
    <row r="662" spans="1:3" x14ac:dyDescent="0.2">
      <c r="C662" t="s">
        <v>6741</v>
      </c>
    </row>
    <row r="663" spans="1:3" x14ac:dyDescent="0.2">
      <c r="C663" t="s">
        <v>6730</v>
      </c>
    </row>
    <row r="664" spans="1:3" x14ac:dyDescent="0.2">
      <c r="C664" t="s">
        <v>6731</v>
      </c>
    </row>
    <row r="665" spans="1:3" x14ac:dyDescent="0.2">
      <c r="A665" t="s">
        <v>6790</v>
      </c>
      <c r="B665">
        <v>307</v>
      </c>
      <c r="C665" t="s">
        <v>6714</v>
      </c>
    </row>
    <row r="666" spans="1:3" x14ac:dyDescent="0.2">
      <c r="C666" t="s">
        <v>6719</v>
      </c>
    </row>
    <row r="667" spans="1:3" x14ac:dyDescent="0.2">
      <c r="C667" t="s">
        <v>6720</v>
      </c>
    </row>
    <row r="668" spans="1:3" x14ac:dyDescent="0.2">
      <c r="C668" t="s">
        <v>6710</v>
      </c>
    </row>
    <row r="669" spans="1:3" x14ac:dyDescent="0.2">
      <c r="C669" t="s">
        <v>6711</v>
      </c>
    </row>
    <row r="670" spans="1:3" x14ac:dyDescent="0.2">
      <c r="C670" t="s">
        <v>6741</v>
      </c>
    </row>
    <row r="671" spans="1:3" x14ac:dyDescent="0.2">
      <c r="C671" t="s">
        <v>6730</v>
      </c>
    </row>
    <row r="672" spans="1:3" x14ac:dyDescent="0.2">
      <c r="C672" t="s">
        <v>6731</v>
      </c>
    </row>
    <row r="673" spans="1:3" x14ac:dyDescent="0.2">
      <c r="A673" t="s">
        <v>6777</v>
      </c>
      <c r="B673">
        <v>272</v>
      </c>
      <c r="C673" t="s">
        <v>6715</v>
      </c>
    </row>
    <row r="674" spans="1:3" x14ac:dyDescent="0.2">
      <c r="C674" t="s">
        <v>6716</v>
      </c>
    </row>
    <row r="675" spans="1:3" x14ac:dyDescent="0.2">
      <c r="C675" t="s">
        <v>6713</v>
      </c>
    </row>
    <row r="676" spans="1:3" x14ac:dyDescent="0.2">
      <c r="C676" t="s">
        <v>6714</v>
      </c>
    </row>
    <row r="677" spans="1:3" x14ac:dyDescent="0.2">
      <c r="C677" t="s">
        <v>6712</v>
      </c>
    </row>
    <row r="678" spans="1:3" x14ac:dyDescent="0.2">
      <c r="A678" t="s">
        <v>6791</v>
      </c>
      <c r="B678">
        <v>309</v>
      </c>
      <c r="C678" t="s">
        <v>6715</v>
      </c>
    </row>
    <row r="679" spans="1:3" x14ac:dyDescent="0.2">
      <c r="C679" t="s">
        <v>6716</v>
      </c>
    </row>
    <row r="680" spans="1:3" x14ac:dyDescent="0.2">
      <c r="C680" t="s">
        <v>6713</v>
      </c>
    </row>
    <row r="681" spans="1:3" x14ac:dyDescent="0.2">
      <c r="C681" t="s">
        <v>6714</v>
      </c>
    </row>
    <row r="682" spans="1:3" x14ac:dyDescent="0.2">
      <c r="C682" t="s">
        <v>6712</v>
      </c>
    </row>
    <row r="683" spans="1:3" x14ac:dyDescent="0.2">
      <c r="A683" t="s">
        <v>6792</v>
      </c>
      <c r="B683">
        <v>311</v>
      </c>
      <c r="C683" t="s">
        <v>6727</v>
      </c>
    </row>
    <row r="684" spans="1:3" x14ac:dyDescent="0.2">
      <c r="C684" t="s">
        <v>6728</v>
      </c>
    </row>
    <row r="685" spans="1:3" x14ac:dyDescent="0.2">
      <c r="C685" t="s">
        <v>6714</v>
      </c>
    </row>
    <row r="686" spans="1:3" x14ac:dyDescent="0.2">
      <c r="C686" t="s">
        <v>6718</v>
      </c>
    </row>
    <row r="687" spans="1:3" x14ac:dyDescent="0.2">
      <c r="A687" t="s">
        <v>6780</v>
      </c>
      <c r="B687">
        <v>279</v>
      </c>
      <c r="C687" t="s">
        <v>6713</v>
      </c>
    </row>
    <row r="688" spans="1:3" x14ac:dyDescent="0.2">
      <c r="C688" t="s">
        <v>6714</v>
      </c>
    </row>
    <row r="689" spans="1:3" x14ac:dyDescent="0.2">
      <c r="C689" t="s">
        <v>6719</v>
      </c>
    </row>
    <row r="690" spans="1:3" x14ac:dyDescent="0.2">
      <c r="C690" t="s">
        <v>6720</v>
      </c>
    </row>
    <row r="691" spans="1:3" x14ac:dyDescent="0.2">
      <c r="A691" t="s">
        <v>6794</v>
      </c>
      <c r="B691">
        <v>317</v>
      </c>
      <c r="C691" t="s">
        <v>6713</v>
      </c>
    </row>
    <row r="692" spans="1:3" x14ac:dyDescent="0.2">
      <c r="C692" t="s">
        <v>6714</v>
      </c>
    </row>
    <row r="693" spans="1:3" x14ac:dyDescent="0.2">
      <c r="C693" t="s">
        <v>6719</v>
      </c>
    </row>
    <row r="694" spans="1:3" x14ac:dyDescent="0.2">
      <c r="C694" t="s">
        <v>6720</v>
      </c>
    </row>
    <row r="695" spans="1:3" x14ac:dyDescent="0.2">
      <c r="A695" t="s">
        <v>6781</v>
      </c>
      <c r="B695">
        <v>281</v>
      </c>
      <c r="C695" t="s">
        <v>6714</v>
      </c>
    </row>
    <row r="696" spans="1:3" x14ac:dyDescent="0.2">
      <c r="C696" t="s">
        <v>6719</v>
      </c>
    </row>
    <row r="697" spans="1:3" x14ac:dyDescent="0.2">
      <c r="C697" t="s">
        <v>6720</v>
      </c>
    </row>
    <row r="698" spans="1:3" x14ac:dyDescent="0.2">
      <c r="C698" t="s">
        <v>6710</v>
      </c>
    </row>
    <row r="699" spans="1:3" x14ac:dyDescent="0.2">
      <c r="C699" t="s">
        <v>6711</v>
      </c>
    </row>
    <row r="700" spans="1:3" x14ac:dyDescent="0.2">
      <c r="C700" t="s">
        <v>6741</v>
      </c>
    </row>
    <row r="701" spans="1:3" x14ac:dyDescent="0.2">
      <c r="C701" t="s">
        <v>6730</v>
      </c>
    </row>
    <row r="702" spans="1:3" x14ac:dyDescent="0.2">
      <c r="C702" t="s">
        <v>6731</v>
      </c>
    </row>
    <row r="703" spans="1:3" x14ac:dyDescent="0.2">
      <c r="A703" t="s">
        <v>6795</v>
      </c>
      <c r="B703">
        <v>319</v>
      </c>
      <c r="C703" t="s">
        <v>6714</v>
      </c>
    </row>
    <row r="704" spans="1:3" x14ac:dyDescent="0.2">
      <c r="C704" t="s">
        <v>6719</v>
      </c>
    </row>
    <row r="705" spans="1:3" x14ac:dyDescent="0.2">
      <c r="C705" t="s">
        <v>6720</v>
      </c>
    </row>
    <row r="706" spans="1:3" x14ac:dyDescent="0.2">
      <c r="C706" t="s">
        <v>6710</v>
      </c>
    </row>
    <row r="707" spans="1:3" x14ac:dyDescent="0.2">
      <c r="C707" t="s">
        <v>6711</v>
      </c>
    </row>
    <row r="708" spans="1:3" x14ac:dyDescent="0.2">
      <c r="C708" t="s">
        <v>6741</v>
      </c>
    </row>
    <row r="709" spans="1:3" x14ac:dyDescent="0.2">
      <c r="C709" t="s">
        <v>6730</v>
      </c>
    </row>
    <row r="710" spans="1:3" x14ac:dyDescent="0.2">
      <c r="C710" t="s">
        <v>6731</v>
      </c>
    </row>
    <row r="711" spans="1:3" x14ac:dyDescent="0.2">
      <c r="A711" t="s">
        <v>6782</v>
      </c>
      <c r="B711">
        <v>283</v>
      </c>
      <c r="C711" t="s">
        <v>6571</v>
      </c>
    </row>
    <row r="712" spans="1:3" x14ac:dyDescent="0.2">
      <c r="C712" t="s">
        <v>6743</v>
      </c>
    </row>
    <row r="713" spans="1:3" x14ac:dyDescent="0.2">
      <c r="C713" t="s">
        <v>6744</v>
      </c>
    </row>
    <row r="714" spans="1:3" x14ac:dyDescent="0.2">
      <c r="C714" t="s">
        <v>6720</v>
      </c>
    </row>
    <row r="715" spans="1:3" x14ac:dyDescent="0.2">
      <c r="C715" t="s">
        <v>6718</v>
      </c>
    </row>
    <row r="716" spans="1:3" x14ac:dyDescent="0.2">
      <c r="C716" t="s">
        <v>6712</v>
      </c>
    </row>
    <row r="717" spans="1:3" x14ac:dyDescent="0.2">
      <c r="A717" t="s">
        <v>6796</v>
      </c>
      <c r="B717">
        <v>321</v>
      </c>
      <c r="C717" t="s">
        <v>6571</v>
      </c>
    </row>
    <row r="718" spans="1:3" x14ac:dyDescent="0.2">
      <c r="C718" t="s">
        <v>6743</v>
      </c>
    </row>
    <row r="719" spans="1:3" x14ac:dyDescent="0.2">
      <c r="C719" t="s">
        <v>6744</v>
      </c>
    </row>
    <row r="720" spans="1:3" x14ac:dyDescent="0.2">
      <c r="C720" t="s">
        <v>6720</v>
      </c>
    </row>
    <row r="721" spans="1:3" x14ac:dyDescent="0.2">
      <c r="C721" t="s">
        <v>6718</v>
      </c>
    </row>
    <row r="722" spans="1:3" x14ac:dyDescent="0.2">
      <c r="C722" t="s">
        <v>6712</v>
      </c>
    </row>
    <row r="723" spans="1:3" x14ac:dyDescent="0.2">
      <c r="A723" t="s">
        <v>6668</v>
      </c>
      <c r="B723">
        <v>30</v>
      </c>
      <c r="C723" t="s">
        <v>6463</v>
      </c>
    </row>
    <row r="724" spans="1:3" x14ac:dyDescent="0.2">
      <c r="C724" t="s">
        <v>6666</v>
      </c>
    </row>
    <row r="725" spans="1:3" x14ac:dyDescent="0.2">
      <c r="C725" t="s">
        <v>6667</v>
      </c>
    </row>
    <row r="726" spans="1:3" x14ac:dyDescent="0.2">
      <c r="B726">
        <v>36</v>
      </c>
      <c r="C726" t="s">
        <v>6463</v>
      </c>
    </row>
    <row r="727" spans="1:3" x14ac:dyDescent="0.2">
      <c r="C727" t="s">
        <v>6666</v>
      </c>
    </row>
    <row r="728" spans="1:3" x14ac:dyDescent="0.2">
      <c r="C728" t="s">
        <v>6667</v>
      </c>
    </row>
    <row r="729" spans="1:3" x14ac:dyDescent="0.2">
      <c r="B729">
        <v>467</v>
      </c>
      <c r="C729" t="s">
        <v>6643</v>
      </c>
    </row>
    <row r="730" spans="1:3" x14ac:dyDescent="0.2">
      <c r="B730">
        <v>478</v>
      </c>
      <c r="C730" t="s">
        <v>6644</v>
      </c>
    </row>
    <row r="731" spans="1:3" x14ac:dyDescent="0.2">
      <c r="B731">
        <v>483</v>
      </c>
      <c r="C731" t="s">
        <v>6645</v>
      </c>
    </row>
    <row r="732" spans="1:3" x14ac:dyDescent="0.2">
      <c r="B732">
        <v>486</v>
      </c>
      <c r="C732" t="s">
        <v>6646</v>
      </c>
    </row>
    <row r="733" spans="1:3" x14ac:dyDescent="0.2">
      <c r="A733" t="s">
        <v>6641</v>
      </c>
      <c r="B733">
        <v>2</v>
      </c>
      <c r="C733" t="s">
        <v>6642</v>
      </c>
    </row>
    <row r="734" spans="1:3" x14ac:dyDescent="0.2">
      <c r="C734" t="s">
        <v>6645</v>
      </c>
    </row>
    <row r="735" spans="1:3" x14ac:dyDescent="0.2">
      <c r="C735" t="s">
        <v>6643</v>
      </c>
    </row>
    <row r="736" spans="1:3" x14ac:dyDescent="0.2">
      <c r="C736" t="s">
        <v>6644</v>
      </c>
    </row>
    <row r="737" spans="1:3" x14ac:dyDescent="0.2">
      <c r="C737" t="s">
        <v>6646</v>
      </c>
    </row>
    <row r="738" spans="1:3" x14ac:dyDescent="0.2">
      <c r="C738" t="s">
        <v>6647</v>
      </c>
    </row>
    <row r="739" spans="1:3" x14ac:dyDescent="0.2">
      <c r="A739" t="s">
        <v>6669</v>
      </c>
      <c r="B739">
        <v>32</v>
      </c>
      <c r="C739" t="s">
        <v>6458</v>
      </c>
    </row>
    <row r="740" spans="1:3" x14ac:dyDescent="0.2">
      <c r="A740" t="s">
        <v>6835</v>
      </c>
      <c r="B740">
        <v>412</v>
      </c>
      <c r="C740" t="s">
        <v>6643</v>
      </c>
    </row>
    <row r="741" spans="1:3" x14ac:dyDescent="0.2">
      <c r="B741">
        <v>424</v>
      </c>
      <c r="C741" t="s">
        <v>6644</v>
      </c>
    </row>
    <row r="742" spans="1:3" x14ac:dyDescent="0.2">
      <c r="B742">
        <v>429</v>
      </c>
      <c r="C742" t="s">
        <v>6645</v>
      </c>
    </row>
    <row r="743" spans="1:3" x14ac:dyDescent="0.2">
      <c r="B743">
        <v>432</v>
      </c>
      <c r="C743" t="s">
        <v>6646</v>
      </c>
    </row>
    <row r="744" spans="1:3" x14ac:dyDescent="0.2">
      <c r="A744" t="s">
        <v>6815</v>
      </c>
      <c r="B744">
        <v>351</v>
      </c>
      <c r="C744" t="s">
        <v>6715</v>
      </c>
    </row>
    <row r="745" spans="1:3" x14ac:dyDescent="0.2">
      <c r="C745" t="s">
        <v>6718</v>
      </c>
    </row>
    <row r="746" spans="1:3" x14ac:dyDescent="0.2">
      <c r="C746" t="s">
        <v>6730</v>
      </c>
    </row>
    <row r="747" spans="1:3" x14ac:dyDescent="0.2">
      <c r="C747" t="s">
        <v>6731</v>
      </c>
    </row>
    <row r="748" spans="1:3" x14ac:dyDescent="0.2">
      <c r="C748" t="s">
        <v>6762</v>
      </c>
    </row>
    <row r="749" spans="1:3" x14ac:dyDescent="0.2">
      <c r="C749" t="s">
        <v>6816</v>
      </c>
    </row>
    <row r="750" spans="1:3" x14ac:dyDescent="0.2">
      <c r="A750" t="s">
        <v>6817</v>
      </c>
      <c r="B750">
        <v>353</v>
      </c>
      <c r="C750" t="s">
        <v>6716</v>
      </c>
    </row>
    <row r="751" spans="1:3" x14ac:dyDescent="0.2">
      <c r="C751" t="s">
        <v>6718</v>
      </c>
    </row>
    <row r="752" spans="1:3" x14ac:dyDescent="0.2">
      <c r="A752" t="s">
        <v>6818</v>
      </c>
      <c r="B752">
        <v>355</v>
      </c>
      <c r="C752" t="s">
        <v>6718</v>
      </c>
    </row>
    <row r="753" spans="1:3" x14ac:dyDescent="0.2">
      <c r="C753" t="s">
        <v>6730</v>
      </c>
    </row>
    <row r="754" spans="1:3" x14ac:dyDescent="0.2">
      <c r="C754" t="s">
        <v>6731</v>
      </c>
    </row>
    <row r="755" spans="1:3" x14ac:dyDescent="0.2">
      <c r="A755" t="s">
        <v>6819</v>
      </c>
      <c r="B755">
        <v>357</v>
      </c>
      <c r="C755" t="s">
        <v>6716</v>
      </c>
    </row>
    <row r="756" spans="1:3" x14ac:dyDescent="0.2">
      <c r="C756" t="s">
        <v>6710</v>
      </c>
    </row>
    <row r="757" spans="1:3" x14ac:dyDescent="0.2">
      <c r="C757" t="s">
        <v>6711</v>
      </c>
    </row>
    <row r="758" spans="1:3" x14ac:dyDescent="0.2">
      <c r="C758" t="s">
        <v>6712</v>
      </c>
    </row>
    <row r="759" spans="1:3" x14ac:dyDescent="0.2">
      <c r="A759" t="s">
        <v>6820</v>
      </c>
      <c r="B759">
        <v>359</v>
      </c>
      <c r="C759" t="s">
        <v>6716</v>
      </c>
    </row>
    <row r="760" spans="1:3" x14ac:dyDescent="0.2">
      <c r="C760" t="s">
        <v>6710</v>
      </c>
    </row>
    <row r="761" spans="1:3" x14ac:dyDescent="0.2">
      <c r="C761" t="s">
        <v>6711</v>
      </c>
    </row>
    <row r="762" spans="1:3" x14ac:dyDescent="0.2">
      <c r="C762" t="s">
        <v>6730</v>
      </c>
    </row>
    <row r="763" spans="1:3" x14ac:dyDescent="0.2">
      <c r="C763" t="s">
        <v>6731</v>
      </c>
    </row>
    <row r="764" spans="1:3" x14ac:dyDescent="0.2">
      <c r="A764" t="s">
        <v>6821</v>
      </c>
      <c r="B764">
        <v>361</v>
      </c>
      <c r="C764" t="s">
        <v>6710</v>
      </c>
    </row>
    <row r="765" spans="1:3" x14ac:dyDescent="0.2">
      <c r="C765" t="s">
        <v>6711</v>
      </c>
    </row>
    <row r="766" spans="1:3" x14ac:dyDescent="0.2">
      <c r="C766" t="s">
        <v>6741</v>
      </c>
    </row>
    <row r="767" spans="1:3" x14ac:dyDescent="0.2">
      <c r="C767" t="s">
        <v>6822</v>
      </c>
    </row>
    <row r="768" spans="1:3" x14ac:dyDescent="0.2">
      <c r="C768" t="s">
        <v>6730</v>
      </c>
    </row>
    <row r="769" spans="1:3" x14ac:dyDescent="0.2">
      <c r="C769" t="s">
        <v>6731</v>
      </c>
    </row>
    <row r="770" spans="1:3" x14ac:dyDescent="0.2">
      <c r="C770" t="s">
        <v>6762</v>
      </c>
    </row>
    <row r="771" spans="1:3" x14ac:dyDescent="0.2">
      <c r="C771" t="s">
        <v>6816</v>
      </c>
    </row>
    <row r="772" spans="1:3" x14ac:dyDescent="0.2">
      <c r="A772" t="s">
        <v>6823</v>
      </c>
      <c r="B772">
        <v>363</v>
      </c>
      <c r="C772" t="s">
        <v>6713</v>
      </c>
    </row>
    <row r="773" spans="1:3" x14ac:dyDescent="0.2">
      <c r="C773" t="s">
        <v>6710</v>
      </c>
    </row>
    <row r="774" spans="1:3" x14ac:dyDescent="0.2">
      <c r="C774" t="s">
        <v>6711</v>
      </c>
    </row>
    <row r="775" spans="1:3" x14ac:dyDescent="0.2">
      <c r="C775" t="s">
        <v>6741</v>
      </c>
    </row>
    <row r="776" spans="1:3" x14ac:dyDescent="0.2">
      <c r="C776" t="s">
        <v>6712</v>
      </c>
    </row>
    <row r="777" spans="1:3" x14ac:dyDescent="0.2">
      <c r="A777" t="s">
        <v>6824</v>
      </c>
      <c r="B777">
        <v>365</v>
      </c>
      <c r="C777" t="s">
        <v>6710</v>
      </c>
    </row>
    <row r="778" spans="1:3" x14ac:dyDescent="0.2">
      <c r="C778" t="s">
        <v>6711</v>
      </c>
    </row>
    <row r="779" spans="1:3" x14ac:dyDescent="0.2">
      <c r="C779" t="s">
        <v>6741</v>
      </c>
    </row>
    <row r="780" spans="1:3" x14ac:dyDescent="0.2">
      <c r="C780" t="s">
        <v>6712</v>
      </c>
    </row>
    <row r="781" spans="1:3" x14ac:dyDescent="0.2">
      <c r="A781" t="s">
        <v>6825</v>
      </c>
      <c r="B781">
        <v>369</v>
      </c>
      <c r="C781" t="s">
        <v>6715</v>
      </c>
    </row>
    <row r="782" spans="1:3" x14ac:dyDescent="0.2">
      <c r="A782" t="s">
        <v>6826</v>
      </c>
      <c r="B782">
        <v>371</v>
      </c>
      <c r="C782" t="s">
        <v>6716</v>
      </c>
    </row>
    <row r="783" spans="1:3" x14ac:dyDescent="0.2">
      <c r="C783" t="s">
        <v>6713</v>
      </c>
    </row>
    <row r="784" spans="1:3" x14ac:dyDescent="0.2">
      <c r="A784" t="s">
        <v>6827</v>
      </c>
      <c r="B784">
        <v>373</v>
      </c>
      <c r="C784" t="s">
        <v>6727</v>
      </c>
    </row>
    <row r="785" spans="1:3" x14ac:dyDescent="0.2">
      <c r="C785" t="s">
        <v>6714</v>
      </c>
    </row>
    <row r="786" spans="1:3" x14ac:dyDescent="0.2">
      <c r="A786" t="s">
        <v>6828</v>
      </c>
      <c r="B786">
        <v>375</v>
      </c>
      <c r="C786" t="s">
        <v>6727</v>
      </c>
    </row>
    <row r="787" spans="1:3" x14ac:dyDescent="0.2">
      <c r="C787" t="s">
        <v>6716</v>
      </c>
    </row>
    <row r="788" spans="1:3" x14ac:dyDescent="0.2">
      <c r="C788" t="s">
        <v>6714</v>
      </c>
    </row>
    <row r="789" spans="1:3" x14ac:dyDescent="0.2">
      <c r="A789" t="s">
        <v>6829</v>
      </c>
      <c r="B789">
        <v>377</v>
      </c>
      <c r="C789" t="s">
        <v>6727</v>
      </c>
    </row>
    <row r="790" spans="1:3" x14ac:dyDescent="0.2">
      <c r="C790" t="s">
        <v>6716</v>
      </c>
    </row>
    <row r="791" spans="1:3" x14ac:dyDescent="0.2">
      <c r="C791" t="s">
        <v>6714</v>
      </c>
    </row>
    <row r="792" spans="1:3" x14ac:dyDescent="0.2">
      <c r="C792" t="s">
        <v>6718</v>
      </c>
    </row>
    <row r="793" spans="1:3" x14ac:dyDescent="0.2">
      <c r="A793" t="s">
        <v>6830</v>
      </c>
      <c r="B793">
        <v>379</v>
      </c>
      <c r="C793" t="s">
        <v>6727</v>
      </c>
    </row>
    <row r="794" spans="1:3" x14ac:dyDescent="0.2">
      <c r="C794" t="s">
        <v>6728</v>
      </c>
    </row>
    <row r="795" spans="1:3" x14ac:dyDescent="0.2">
      <c r="C795" t="s">
        <v>6713</v>
      </c>
    </row>
    <row r="796" spans="1:3" x14ac:dyDescent="0.2">
      <c r="C796" t="s">
        <v>6714</v>
      </c>
    </row>
    <row r="797" spans="1:3" x14ac:dyDescent="0.2">
      <c r="C797" t="s">
        <v>6718</v>
      </c>
    </row>
    <row r="798" spans="1:3" x14ac:dyDescent="0.2">
      <c r="C798" t="s">
        <v>6712</v>
      </c>
    </row>
    <row r="799" spans="1:3" x14ac:dyDescent="0.2">
      <c r="A799" t="s">
        <v>6831</v>
      </c>
      <c r="B799">
        <v>381</v>
      </c>
      <c r="C799" t="s">
        <v>6571</v>
      </c>
    </row>
    <row r="800" spans="1:3" x14ac:dyDescent="0.2">
      <c r="C800" t="s">
        <v>6713</v>
      </c>
    </row>
    <row r="801" spans="1:3" x14ac:dyDescent="0.2">
      <c r="C801" t="s">
        <v>6718</v>
      </c>
    </row>
    <row r="802" spans="1:3" x14ac:dyDescent="0.2">
      <c r="A802" t="s">
        <v>6832</v>
      </c>
      <c r="B802">
        <v>383</v>
      </c>
      <c r="C802" t="s">
        <v>6727</v>
      </c>
    </row>
    <row r="803" spans="1:3" x14ac:dyDescent="0.2">
      <c r="C803" t="s">
        <v>6714</v>
      </c>
    </row>
    <row r="804" spans="1:3" x14ac:dyDescent="0.2">
      <c r="C804" t="s">
        <v>6718</v>
      </c>
    </row>
    <row r="805" spans="1:3" x14ac:dyDescent="0.2">
      <c r="A805" t="s">
        <v>6834</v>
      </c>
      <c r="B805">
        <v>386</v>
      </c>
      <c r="C805" t="s">
        <v>6643</v>
      </c>
    </row>
    <row r="806" spans="1:3" x14ac:dyDescent="0.2">
      <c r="B806">
        <v>397</v>
      </c>
      <c r="C806" t="s">
        <v>6644</v>
      </c>
    </row>
    <row r="807" spans="1:3" x14ac:dyDescent="0.2">
      <c r="B807">
        <v>402</v>
      </c>
      <c r="C807" t="s">
        <v>6645</v>
      </c>
    </row>
    <row r="808" spans="1:3" x14ac:dyDescent="0.2">
      <c r="B808">
        <v>405</v>
      </c>
      <c r="C808" t="s">
        <v>6646</v>
      </c>
    </row>
    <row r="809" spans="1:3" x14ac:dyDescent="0.2">
      <c r="A809" t="s">
        <v>6645</v>
      </c>
      <c r="B809">
        <v>9</v>
      </c>
      <c r="C809" t="s">
        <v>6654</v>
      </c>
    </row>
    <row r="810" spans="1:3" x14ac:dyDescent="0.2">
      <c r="B810">
        <v>21</v>
      </c>
      <c r="C810" t="s">
        <v>6654</v>
      </c>
    </row>
    <row r="811" spans="1:3" x14ac:dyDescent="0.2">
      <c r="B811">
        <v>75</v>
      </c>
      <c r="C811" t="s">
        <v>6654</v>
      </c>
    </row>
    <row r="812" spans="1:3" x14ac:dyDescent="0.2">
      <c r="B812">
        <v>86</v>
      </c>
      <c r="C812" t="s">
        <v>6654</v>
      </c>
    </row>
    <row r="813" spans="1:3" x14ac:dyDescent="0.2">
      <c r="B813">
        <v>130</v>
      </c>
      <c r="C813" t="s">
        <v>6654</v>
      </c>
    </row>
    <row r="814" spans="1:3" x14ac:dyDescent="0.2">
      <c r="B814">
        <v>141</v>
      </c>
      <c r="C814" t="s">
        <v>6654</v>
      </c>
    </row>
    <row r="815" spans="1:3" x14ac:dyDescent="0.2">
      <c r="B815">
        <v>323</v>
      </c>
      <c r="C815" t="s">
        <v>6654</v>
      </c>
    </row>
    <row r="816" spans="1:3" x14ac:dyDescent="0.2">
      <c r="B816">
        <v>403</v>
      </c>
      <c r="C816" t="s">
        <v>6654</v>
      </c>
    </row>
    <row r="817" spans="1:3" x14ac:dyDescent="0.2">
      <c r="B817">
        <v>430</v>
      </c>
      <c r="C817" t="s">
        <v>6654</v>
      </c>
    </row>
    <row r="818" spans="1:3" x14ac:dyDescent="0.2">
      <c r="B818">
        <v>458</v>
      </c>
      <c r="C818" t="s">
        <v>6654</v>
      </c>
    </row>
    <row r="819" spans="1:3" x14ac:dyDescent="0.2">
      <c r="B819">
        <v>484</v>
      </c>
      <c r="C819" t="s">
        <v>6654</v>
      </c>
    </row>
    <row r="820" spans="1:3" x14ac:dyDescent="0.2">
      <c r="A820" t="s">
        <v>6643</v>
      </c>
      <c r="B820">
        <v>5</v>
      </c>
      <c r="C820" t="s">
        <v>6649</v>
      </c>
    </row>
    <row r="821" spans="1:3" x14ac:dyDescent="0.2">
      <c r="C821" t="s">
        <v>6650</v>
      </c>
    </row>
    <row r="822" spans="1:3" x14ac:dyDescent="0.2">
      <c r="C822" t="s">
        <v>6651</v>
      </c>
    </row>
    <row r="823" spans="1:3" x14ac:dyDescent="0.2">
      <c r="C823" t="s">
        <v>6652</v>
      </c>
    </row>
    <row r="824" spans="1:3" x14ac:dyDescent="0.2">
      <c r="C824" t="s">
        <v>6653</v>
      </c>
    </row>
    <row r="825" spans="1:3" x14ac:dyDescent="0.2">
      <c r="B825">
        <v>17</v>
      </c>
      <c r="C825" t="s">
        <v>6661</v>
      </c>
    </row>
    <row r="826" spans="1:3" x14ac:dyDescent="0.2">
      <c r="C826" t="s">
        <v>6650</v>
      </c>
    </row>
    <row r="827" spans="1:3" x14ac:dyDescent="0.2">
      <c r="C827" t="s">
        <v>6651</v>
      </c>
    </row>
    <row r="828" spans="1:3" x14ac:dyDescent="0.2">
      <c r="C828" t="s">
        <v>6652</v>
      </c>
    </row>
    <row r="829" spans="1:3" x14ac:dyDescent="0.2">
      <c r="B829">
        <v>55</v>
      </c>
      <c r="C829" t="s">
        <v>6650</v>
      </c>
    </row>
    <row r="830" spans="1:3" x14ac:dyDescent="0.2">
      <c r="B830">
        <v>57</v>
      </c>
      <c r="C830" t="s">
        <v>6651</v>
      </c>
    </row>
    <row r="831" spans="1:3" x14ac:dyDescent="0.2">
      <c r="B831">
        <v>59</v>
      </c>
      <c r="C831" t="s">
        <v>6652</v>
      </c>
    </row>
    <row r="832" spans="1:3" x14ac:dyDescent="0.2">
      <c r="B832">
        <v>68</v>
      </c>
      <c r="C832" t="s">
        <v>6650</v>
      </c>
    </row>
    <row r="833" spans="2:3" x14ac:dyDescent="0.2">
      <c r="B833">
        <v>70</v>
      </c>
      <c r="C833" t="s">
        <v>6651</v>
      </c>
    </row>
    <row r="834" spans="2:3" x14ac:dyDescent="0.2">
      <c r="B834">
        <v>72</v>
      </c>
      <c r="C834" t="s">
        <v>6652</v>
      </c>
    </row>
    <row r="835" spans="2:3" x14ac:dyDescent="0.2">
      <c r="B835">
        <v>79</v>
      </c>
      <c r="C835" t="s">
        <v>6649</v>
      </c>
    </row>
    <row r="836" spans="2:3" x14ac:dyDescent="0.2">
      <c r="B836">
        <v>81</v>
      </c>
      <c r="C836" t="s">
        <v>6652</v>
      </c>
    </row>
    <row r="837" spans="2:3" x14ac:dyDescent="0.2">
      <c r="B837">
        <v>83</v>
      </c>
      <c r="C837" t="s">
        <v>6653</v>
      </c>
    </row>
    <row r="838" spans="2:3" x14ac:dyDescent="0.2">
      <c r="B838">
        <v>110</v>
      </c>
      <c r="C838" t="s">
        <v>6650</v>
      </c>
    </row>
    <row r="839" spans="2:3" x14ac:dyDescent="0.2">
      <c r="B839">
        <v>112</v>
      </c>
      <c r="C839" t="s">
        <v>6651</v>
      </c>
    </row>
    <row r="840" spans="2:3" x14ac:dyDescent="0.2">
      <c r="B840">
        <v>114</v>
      </c>
      <c r="C840" t="s">
        <v>6652</v>
      </c>
    </row>
    <row r="841" spans="2:3" x14ac:dyDescent="0.2">
      <c r="B841">
        <v>123</v>
      </c>
      <c r="C841" t="s">
        <v>6650</v>
      </c>
    </row>
    <row r="842" spans="2:3" x14ac:dyDescent="0.2">
      <c r="B842">
        <v>125</v>
      </c>
      <c r="C842" t="s">
        <v>6651</v>
      </c>
    </row>
    <row r="843" spans="2:3" x14ac:dyDescent="0.2">
      <c r="B843">
        <v>127</v>
      </c>
      <c r="C843" t="s">
        <v>6652</v>
      </c>
    </row>
    <row r="844" spans="2:3" x14ac:dyDescent="0.2">
      <c r="B844">
        <v>134</v>
      </c>
      <c r="C844" t="s">
        <v>6649</v>
      </c>
    </row>
    <row r="845" spans="2:3" x14ac:dyDescent="0.2">
      <c r="B845">
        <v>136</v>
      </c>
      <c r="C845" t="s">
        <v>6652</v>
      </c>
    </row>
    <row r="846" spans="2:3" x14ac:dyDescent="0.2">
      <c r="B846">
        <v>138</v>
      </c>
      <c r="C846" t="s">
        <v>6653</v>
      </c>
    </row>
    <row r="847" spans="2:3" x14ac:dyDescent="0.2">
      <c r="B847">
        <v>156</v>
      </c>
      <c r="C847" t="s">
        <v>6649</v>
      </c>
    </row>
    <row r="848" spans="2:3" x14ac:dyDescent="0.2">
      <c r="B848">
        <v>159</v>
      </c>
      <c r="C848" t="s">
        <v>6650</v>
      </c>
    </row>
    <row r="849" spans="2:3" x14ac:dyDescent="0.2">
      <c r="B849">
        <v>193</v>
      </c>
      <c r="C849" t="s">
        <v>6651</v>
      </c>
    </row>
    <row r="850" spans="2:3" x14ac:dyDescent="0.2">
      <c r="B850">
        <v>222</v>
      </c>
      <c r="C850" t="s">
        <v>6652</v>
      </c>
    </row>
    <row r="851" spans="2:3" x14ac:dyDescent="0.2">
      <c r="B851">
        <v>241</v>
      </c>
      <c r="C851" t="s">
        <v>6653</v>
      </c>
    </row>
    <row r="852" spans="2:3" x14ac:dyDescent="0.2">
      <c r="B852">
        <v>387</v>
      </c>
      <c r="C852" t="s">
        <v>6649</v>
      </c>
    </row>
    <row r="853" spans="2:3" x14ac:dyDescent="0.2">
      <c r="B853">
        <v>389</v>
      </c>
      <c r="C853" t="s">
        <v>6650</v>
      </c>
    </row>
    <row r="854" spans="2:3" x14ac:dyDescent="0.2">
      <c r="B854">
        <v>391</v>
      </c>
      <c r="C854" t="s">
        <v>6651</v>
      </c>
    </row>
    <row r="855" spans="2:3" x14ac:dyDescent="0.2">
      <c r="B855">
        <v>393</v>
      </c>
      <c r="C855" t="s">
        <v>6652</v>
      </c>
    </row>
    <row r="856" spans="2:3" x14ac:dyDescent="0.2">
      <c r="B856">
        <v>395</v>
      </c>
      <c r="C856" t="s">
        <v>6653</v>
      </c>
    </row>
    <row r="857" spans="2:3" x14ac:dyDescent="0.2">
      <c r="B857">
        <v>413</v>
      </c>
      <c r="C857" t="s">
        <v>6649</v>
      </c>
    </row>
    <row r="858" spans="2:3" x14ac:dyDescent="0.2">
      <c r="B858">
        <v>416</v>
      </c>
      <c r="C858" t="s">
        <v>6650</v>
      </c>
    </row>
    <row r="859" spans="2:3" x14ac:dyDescent="0.2">
      <c r="B859">
        <v>418</v>
      </c>
      <c r="C859" t="s">
        <v>6651</v>
      </c>
    </row>
    <row r="860" spans="2:3" x14ac:dyDescent="0.2">
      <c r="B860">
        <v>420</v>
      </c>
      <c r="C860" t="s">
        <v>6652</v>
      </c>
    </row>
    <row r="861" spans="2:3" x14ac:dyDescent="0.2">
      <c r="B861">
        <v>422</v>
      </c>
      <c r="C861" t="s">
        <v>6653</v>
      </c>
    </row>
    <row r="862" spans="2:3" x14ac:dyDescent="0.2">
      <c r="B862">
        <v>442</v>
      </c>
      <c r="C862" t="s">
        <v>6649</v>
      </c>
    </row>
    <row r="863" spans="2:3" x14ac:dyDescent="0.2">
      <c r="B863">
        <v>444</v>
      </c>
      <c r="C863" t="s">
        <v>6650</v>
      </c>
    </row>
    <row r="864" spans="2:3" x14ac:dyDescent="0.2">
      <c r="B864">
        <v>446</v>
      </c>
      <c r="C864" t="s">
        <v>6651</v>
      </c>
    </row>
    <row r="865" spans="1:3" x14ac:dyDescent="0.2">
      <c r="B865">
        <v>448</v>
      </c>
      <c r="C865" t="s">
        <v>6652</v>
      </c>
    </row>
    <row r="866" spans="1:3" x14ac:dyDescent="0.2">
      <c r="B866">
        <v>450</v>
      </c>
      <c r="C866" t="s">
        <v>6653</v>
      </c>
    </row>
    <row r="867" spans="1:3" x14ac:dyDescent="0.2">
      <c r="B867">
        <v>468</v>
      </c>
      <c r="C867" t="s">
        <v>6654</v>
      </c>
    </row>
    <row r="868" spans="1:3" x14ac:dyDescent="0.2">
      <c r="B868">
        <v>470</v>
      </c>
      <c r="C868" t="s">
        <v>6650</v>
      </c>
    </row>
    <row r="869" spans="1:3" x14ac:dyDescent="0.2">
      <c r="B869">
        <v>472</v>
      </c>
      <c r="C869" t="s">
        <v>6651</v>
      </c>
    </row>
    <row r="870" spans="1:3" x14ac:dyDescent="0.2">
      <c r="B870">
        <v>474</v>
      </c>
      <c r="C870" t="s">
        <v>6652</v>
      </c>
    </row>
    <row r="871" spans="1:3" x14ac:dyDescent="0.2">
      <c r="B871">
        <v>476</v>
      </c>
      <c r="C871" t="s">
        <v>6653</v>
      </c>
    </row>
    <row r="872" spans="1:3" x14ac:dyDescent="0.2">
      <c r="A872" t="s">
        <v>6644</v>
      </c>
      <c r="B872">
        <v>7</v>
      </c>
      <c r="C872" t="s">
        <v>6654</v>
      </c>
    </row>
    <row r="873" spans="1:3" x14ac:dyDescent="0.2">
      <c r="C873" t="s">
        <v>6649</v>
      </c>
    </row>
    <row r="874" spans="1:3" x14ac:dyDescent="0.2">
      <c r="B874">
        <v>19</v>
      </c>
      <c r="C874" t="s">
        <v>6654</v>
      </c>
    </row>
    <row r="875" spans="1:3" x14ac:dyDescent="0.2">
      <c r="C875" t="s">
        <v>6662</v>
      </c>
    </row>
    <row r="876" spans="1:3" x14ac:dyDescent="0.2">
      <c r="C876" t="s">
        <v>6649</v>
      </c>
    </row>
    <row r="877" spans="1:3" x14ac:dyDescent="0.2">
      <c r="C877" t="s">
        <v>6663</v>
      </c>
    </row>
    <row r="878" spans="1:3" x14ac:dyDescent="0.2">
      <c r="B878">
        <v>47</v>
      </c>
      <c r="C878" t="s">
        <v>6654</v>
      </c>
    </row>
    <row r="879" spans="1:3" x14ac:dyDescent="0.2">
      <c r="B879">
        <v>50</v>
      </c>
      <c r="C879" t="s">
        <v>6649</v>
      </c>
    </row>
    <row r="880" spans="1:3" x14ac:dyDescent="0.2">
      <c r="B880">
        <v>62</v>
      </c>
      <c r="C880" t="s">
        <v>6654</v>
      </c>
    </row>
    <row r="881" spans="2:3" x14ac:dyDescent="0.2">
      <c r="B881">
        <v>64</v>
      </c>
      <c r="C881" t="s">
        <v>6649</v>
      </c>
    </row>
    <row r="882" spans="2:3" x14ac:dyDescent="0.2">
      <c r="B882">
        <v>90</v>
      </c>
      <c r="C882" t="s">
        <v>6654</v>
      </c>
    </row>
    <row r="883" spans="2:3" x14ac:dyDescent="0.2">
      <c r="B883">
        <v>92</v>
      </c>
      <c r="C883" t="s">
        <v>6649</v>
      </c>
    </row>
    <row r="884" spans="2:3" x14ac:dyDescent="0.2">
      <c r="B884">
        <v>102</v>
      </c>
      <c r="C884" t="s">
        <v>6654</v>
      </c>
    </row>
    <row r="885" spans="2:3" x14ac:dyDescent="0.2">
      <c r="B885">
        <v>105</v>
      </c>
      <c r="C885" t="s">
        <v>6649</v>
      </c>
    </row>
    <row r="886" spans="2:3" x14ac:dyDescent="0.2">
      <c r="B886">
        <v>117</v>
      </c>
      <c r="C886" t="s">
        <v>6654</v>
      </c>
    </row>
    <row r="887" spans="2:3" x14ac:dyDescent="0.2">
      <c r="B887">
        <v>119</v>
      </c>
      <c r="C887" t="s">
        <v>6649</v>
      </c>
    </row>
    <row r="888" spans="2:3" x14ac:dyDescent="0.2">
      <c r="B888">
        <v>145</v>
      </c>
      <c r="C888" t="s">
        <v>6654</v>
      </c>
    </row>
    <row r="889" spans="2:3" x14ac:dyDescent="0.2">
      <c r="B889">
        <v>147</v>
      </c>
      <c r="C889" t="s">
        <v>6649</v>
      </c>
    </row>
    <row r="890" spans="2:3" x14ac:dyDescent="0.2">
      <c r="B890">
        <v>247</v>
      </c>
      <c r="C890" t="s">
        <v>6654</v>
      </c>
    </row>
    <row r="891" spans="2:3" x14ac:dyDescent="0.2">
      <c r="B891">
        <v>284</v>
      </c>
      <c r="C891" t="s">
        <v>6649</v>
      </c>
    </row>
    <row r="892" spans="2:3" x14ac:dyDescent="0.2">
      <c r="B892">
        <v>398</v>
      </c>
      <c r="C892" t="s">
        <v>6654</v>
      </c>
    </row>
    <row r="893" spans="2:3" x14ac:dyDescent="0.2">
      <c r="B893">
        <v>400</v>
      </c>
      <c r="C893" t="s">
        <v>6649</v>
      </c>
    </row>
    <row r="894" spans="2:3" x14ac:dyDescent="0.2">
      <c r="B894">
        <v>425</v>
      </c>
      <c r="C894" t="s">
        <v>6654</v>
      </c>
    </row>
    <row r="895" spans="2:3" x14ac:dyDescent="0.2">
      <c r="B895">
        <v>427</v>
      </c>
      <c r="C895" t="s">
        <v>6649</v>
      </c>
    </row>
    <row r="896" spans="2:3" x14ac:dyDescent="0.2">
      <c r="B896">
        <v>453</v>
      </c>
      <c r="C896" t="s">
        <v>6654</v>
      </c>
    </row>
    <row r="897" spans="1:3" x14ac:dyDescent="0.2">
      <c r="B897">
        <v>455</v>
      </c>
      <c r="C897" t="s">
        <v>6649</v>
      </c>
    </row>
    <row r="898" spans="1:3" x14ac:dyDescent="0.2">
      <c r="B898">
        <v>479</v>
      </c>
      <c r="C898" t="s">
        <v>6654</v>
      </c>
    </row>
    <row r="899" spans="1:3" x14ac:dyDescent="0.2">
      <c r="B899">
        <v>481</v>
      </c>
      <c r="C899" t="s">
        <v>6649</v>
      </c>
    </row>
    <row r="900" spans="1:3" x14ac:dyDescent="0.2">
      <c r="A900" t="s">
        <v>6646</v>
      </c>
      <c r="B900">
        <v>11</v>
      </c>
      <c r="C900" t="s">
        <v>6649</v>
      </c>
    </row>
    <row r="901" spans="1:3" x14ac:dyDescent="0.2">
      <c r="C901" t="s">
        <v>6650</v>
      </c>
    </row>
    <row r="902" spans="1:3" x14ac:dyDescent="0.2">
      <c r="B902">
        <v>23</v>
      </c>
      <c r="C902" t="s">
        <v>6649</v>
      </c>
    </row>
    <row r="903" spans="1:3" x14ac:dyDescent="0.2">
      <c r="C903" t="s">
        <v>6650</v>
      </c>
    </row>
    <row r="904" spans="1:3" x14ac:dyDescent="0.2">
      <c r="B904">
        <v>95</v>
      </c>
      <c r="C904" t="s">
        <v>6649</v>
      </c>
    </row>
    <row r="905" spans="1:3" x14ac:dyDescent="0.2">
      <c r="B905">
        <v>97</v>
      </c>
      <c r="C905" t="s">
        <v>6650</v>
      </c>
    </row>
    <row r="906" spans="1:3" x14ac:dyDescent="0.2">
      <c r="B906">
        <v>150</v>
      </c>
      <c r="C906" t="s">
        <v>6649</v>
      </c>
    </row>
    <row r="907" spans="1:3" x14ac:dyDescent="0.2">
      <c r="B907">
        <v>152</v>
      </c>
      <c r="C907" t="s">
        <v>6650</v>
      </c>
    </row>
    <row r="908" spans="1:3" x14ac:dyDescent="0.2">
      <c r="B908">
        <v>347</v>
      </c>
      <c r="C908" t="s">
        <v>6814</v>
      </c>
    </row>
    <row r="909" spans="1:3" x14ac:dyDescent="0.2">
      <c r="B909">
        <v>406</v>
      </c>
      <c r="C909" t="s">
        <v>6814</v>
      </c>
    </row>
    <row r="910" spans="1:3" x14ac:dyDescent="0.2">
      <c r="B910">
        <v>433</v>
      </c>
      <c r="C910" t="s">
        <v>6814</v>
      </c>
    </row>
    <row r="911" spans="1:3" x14ac:dyDescent="0.2">
      <c r="B911">
        <v>461</v>
      </c>
      <c r="C911" t="s">
        <v>6814</v>
      </c>
    </row>
    <row r="912" spans="1:3" x14ac:dyDescent="0.2">
      <c r="B912">
        <v>487</v>
      </c>
      <c r="C912" t="s">
        <v>6814</v>
      </c>
    </row>
    <row r="913" spans="1:3" x14ac:dyDescent="0.2">
      <c r="A913" t="s">
        <v>6687</v>
      </c>
      <c r="B913">
        <v>325</v>
      </c>
      <c r="C913" t="s">
        <v>6797</v>
      </c>
    </row>
    <row r="914" spans="1:3" x14ac:dyDescent="0.2">
      <c r="A914" t="s">
        <v>6688</v>
      </c>
      <c r="B914">
        <v>328</v>
      </c>
      <c r="C914" t="s">
        <v>6800</v>
      </c>
    </row>
    <row r="915" spans="1:3" x14ac:dyDescent="0.2">
      <c r="B915">
        <v>330</v>
      </c>
      <c r="C915" t="s">
        <v>6802</v>
      </c>
    </row>
    <row r="916" spans="1:3" x14ac:dyDescent="0.2">
      <c r="B916">
        <v>332</v>
      </c>
      <c r="C916" t="s">
        <v>6804</v>
      </c>
    </row>
    <row r="917" spans="1:3" x14ac:dyDescent="0.2">
      <c r="B917">
        <v>334</v>
      </c>
      <c r="C917" t="s">
        <v>6805</v>
      </c>
    </row>
    <row r="918" spans="1:3" x14ac:dyDescent="0.2">
      <c r="A918" t="s">
        <v>6689</v>
      </c>
      <c r="B918">
        <v>337</v>
      </c>
      <c r="C918" t="s">
        <v>6808</v>
      </c>
    </row>
    <row r="919" spans="1:3" x14ac:dyDescent="0.2">
      <c r="B919">
        <v>339</v>
      </c>
      <c r="C919" t="s">
        <v>6809</v>
      </c>
    </row>
    <row r="920" spans="1:3" x14ac:dyDescent="0.2">
      <c r="B920">
        <v>341</v>
      </c>
      <c r="C920" t="s">
        <v>6810</v>
      </c>
    </row>
    <row r="921" spans="1:3" x14ac:dyDescent="0.2">
      <c r="A921" t="s">
        <v>6692</v>
      </c>
      <c r="B921">
        <v>343</v>
      </c>
      <c r="C921" t="s">
        <v>6811</v>
      </c>
    </row>
    <row r="922" spans="1:3" x14ac:dyDescent="0.2">
      <c r="C922" t="s">
        <v>6812</v>
      </c>
    </row>
    <row r="923" spans="1:3" x14ac:dyDescent="0.2">
      <c r="A923" t="s">
        <v>6690</v>
      </c>
      <c r="B923">
        <v>345</v>
      </c>
      <c r="C923" t="s">
        <v>6813</v>
      </c>
    </row>
    <row r="924" spans="1:3" x14ac:dyDescent="0.2">
      <c r="A924" t="s">
        <v>6679</v>
      </c>
      <c r="B924">
        <v>161</v>
      </c>
      <c r="C924" t="s">
        <v>6709</v>
      </c>
    </row>
    <row r="925" spans="1:3" x14ac:dyDescent="0.2">
      <c r="B925">
        <v>163</v>
      </c>
      <c r="C925" t="s">
        <v>6717</v>
      </c>
    </row>
    <row r="926" spans="1:3" x14ac:dyDescent="0.2">
      <c r="B926">
        <v>195</v>
      </c>
      <c r="C926" t="s">
        <v>6739</v>
      </c>
    </row>
    <row r="927" spans="1:3" x14ac:dyDescent="0.2">
      <c r="B927">
        <v>197</v>
      </c>
      <c r="C927" t="s">
        <v>6740</v>
      </c>
    </row>
    <row r="928" spans="1:3" x14ac:dyDescent="0.2">
      <c r="B928">
        <v>224</v>
      </c>
      <c r="C928" t="s">
        <v>6758</v>
      </c>
    </row>
    <row r="929" spans="1:3" x14ac:dyDescent="0.2">
      <c r="A929" t="s">
        <v>6685</v>
      </c>
      <c r="B929">
        <v>166</v>
      </c>
      <c r="C929" t="s">
        <v>6721</v>
      </c>
    </row>
    <row r="930" spans="1:3" x14ac:dyDescent="0.2">
      <c r="B930">
        <v>168</v>
      </c>
      <c r="C930" t="s">
        <v>6722</v>
      </c>
    </row>
    <row r="931" spans="1:3" x14ac:dyDescent="0.2">
      <c r="B931">
        <v>170</v>
      </c>
      <c r="C931" t="s">
        <v>6725</v>
      </c>
    </row>
    <row r="932" spans="1:3" x14ac:dyDescent="0.2">
      <c r="B932">
        <v>172</v>
      </c>
      <c r="C932" t="s">
        <v>6726</v>
      </c>
    </row>
    <row r="933" spans="1:3" x14ac:dyDescent="0.2">
      <c r="B933">
        <v>200</v>
      </c>
      <c r="C933" t="s">
        <v>6742</v>
      </c>
    </row>
    <row r="934" spans="1:3" x14ac:dyDescent="0.2">
      <c r="B934">
        <v>202</v>
      </c>
      <c r="C934" t="s">
        <v>6747</v>
      </c>
    </row>
    <row r="935" spans="1:3" x14ac:dyDescent="0.2">
      <c r="B935">
        <v>204</v>
      </c>
      <c r="C935" t="s">
        <v>6748</v>
      </c>
    </row>
    <row r="936" spans="1:3" x14ac:dyDescent="0.2">
      <c r="B936">
        <v>227</v>
      </c>
      <c r="C936" t="s">
        <v>6759</v>
      </c>
    </row>
    <row r="937" spans="1:3" x14ac:dyDescent="0.2">
      <c r="B937">
        <v>229</v>
      </c>
      <c r="C937" t="s">
        <v>6760</v>
      </c>
    </row>
    <row r="938" spans="1:3" x14ac:dyDescent="0.2">
      <c r="B938">
        <v>243</v>
      </c>
      <c r="C938" t="s">
        <v>6766</v>
      </c>
    </row>
    <row r="939" spans="1:3" x14ac:dyDescent="0.2">
      <c r="A939" t="s">
        <v>6680</v>
      </c>
      <c r="B939">
        <v>158</v>
      </c>
      <c r="C939" t="s">
        <v>6708</v>
      </c>
    </row>
    <row r="940" spans="1:3" x14ac:dyDescent="0.2">
      <c r="B940">
        <v>175</v>
      </c>
      <c r="C940" t="s">
        <v>6729</v>
      </c>
    </row>
    <row r="941" spans="1:3" x14ac:dyDescent="0.2">
      <c r="B941">
        <v>177</v>
      </c>
      <c r="C941" t="s">
        <v>6732</v>
      </c>
    </row>
    <row r="942" spans="1:3" x14ac:dyDescent="0.2">
      <c r="B942">
        <v>179</v>
      </c>
      <c r="C942" t="s">
        <v>6733</v>
      </c>
    </row>
    <row r="943" spans="1:3" x14ac:dyDescent="0.2">
      <c r="B943">
        <v>206</v>
      </c>
      <c r="C943" t="s">
        <v>6749</v>
      </c>
    </row>
    <row r="944" spans="1:3" x14ac:dyDescent="0.2">
      <c r="B944">
        <v>208</v>
      </c>
      <c r="C944" t="s">
        <v>6750</v>
      </c>
    </row>
    <row r="945" spans="1:3" x14ac:dyDescent="0.2">
      <c r="B945">
        <v>210</v>
      </c>
      <c r="C945" t="s">
        <v>6751</v>
      </c>
    </row>
    <row r="946" spans="1:3" x14ac:dyDescent="0.2">
      <c r="B946">
        <v>232</v>
      </c>
      <c r="C946" t="s">
        <v>6761</v>
      </c>
    </row>
    <row r="947" spans="1:3" x14ac:dyDescent="0.2">
      <c r="B947">
        <v>415</v>
      </c>
      <c r="C947" t="s">
        <v>6708</v>
      </c>
    </row>
    <row r="948" spans="1:3" x14ac:dyDescent="0.2">
      <c r="A948" t="s">
        <v>6686</v>
      </c>
      <c r="B948">
        <v>182</v>
      </c>
      <c r="C948" t="s">
        <v>6734</v>
      </c>
    </row>
    <row r="949" spans="1:3" x14ac:dyDescent="0.2">
      <c r="B949">
        <v>184</v>
      </c>
      <c r="C949" t="s">
        <v>6735</v>
      </c>
    </row>
    <row r="950" spans="1:3" x14ac:dyDescent="0.2">
      <c r="B950">
        <v>186</v>
      </c>
      <c r="C950" t="s">
        <v>6736</v>
      </c>
    </row>
    <row r="951" spans="1:3" x14ac:dyDescent="0.2">
      <c r="B951">
        <v>188</v>
      </c>
      <c r="C951" t="s">
        <v>6737</v>
      </c>
    </row>
    <row r="952" spans="1:3" x14ac:dyDescent="0.2">
      <c r="B952">
        <v>190</v>
      </c>
      <c r="C952" t="s">
        <v>6738</v>
      </c>
    </row>
    <row r="953" spans="1:3" x14ac:dyDescent="0.2">
      <c r="B953">
        <v>192</v>
      </c>
      <c r="C953" t="s">
        <v>6545</v>
      </c>
    </row>
    <row r="954" spans="1:3" x14ac:dyDescent="0.2">
      <c r="B954">
        <v>213</v>
      </c>
      <c r="C954" t="s">
        <v>6754</v>
      </c>
    </row>
    <row r="955" spans="1:3" x14ac:dyDescent="0.2">
      <c r="B955">
        <v>215</v>
      </c>
      <c r="C955" t="s">
        <v>6755</v>
      </c>
    </row>
    <row r="956" spans="1:3" x14ac:dyDescent="0.2">
      <c r="B956">
        <v>217</v>
      </c>
      <c r="C956" t="s">
        <v>6756</v>
      </c>
    </row>
    <row r="957" spans="1:3" x14ac:dyDescent="0.2">
      <c r="B957">
        <v>219</v>
      </c>
      <c r="C957" t="s">
        <v>6757</v>
      </c>
    </row>
    <row r="958" spans="1:3" x14ac:dyDescent="0.2">
      <c r="B958">
        <v>221</v>
      </c>
      <c r="C958" t="s">
        <v>6545</v>
      </c>
    </row>
    <row r="959" spans="1:3" x14ac:dyDescent="0.2">
      <c r="B959">
        <v>235</v>
      </c>
      <c r="C959" t="s">
        <v>6763</v>
      </c>
    </row>
    <row r="960" spans="1:3" x14ac:dyDescent="0.2">
      <c r="B960">
        <v>237</v>
      </c>
      <c r="C960" t="s">
        <v>6764</v>
      </c>
    </row>
    <row r="961" spans="1:3" x14ac:dyDescent="0.2">
      <c r="B961">
        <v>239</v>
      </c>
      <c r="C961" t="s">
        <v>6765</v>
      </c>
    </row>
    <row r="962" spans="1:3" x14ac:dyDescent="0.2">
      <c r="B962">
        <v>245</v>
      </c>
      <c r="C962" t="s">
        <v>6767</v>
      </c>
    </row>
    <row r="963" spans="1:3" x14ac:dyDescent="0.2">
      <c r="A963" t="s">
        <v>6681</v>
      </c>
      <c r="B963">
        <v>252</v>
      </c>
      <c r="C963" t="s">
        <v>6769</v>
      </c>
    </row>
    <row r="964" spans="1:3" x14ac:dyDescent="0.2">
      <c r="B964">
        <v>254</v>
      </c>
      <c r="C964" t="s">
        <v>6770</v>
      </c>
    </row>
    <row r="965" spans="1:3" x14ac:dyDescent="0.2">
      <c r="B965">
        <v>256</v>
      </c>
      <c r="C965" t="s">
        <v>6771</v>
      </c>
    </row>
    <row r="966" spans="1:3" x14ac:dyDescent="0.2">
      <c r="B966">
        <v>289</v>
      </c>
      <c r="C966" t="s">
        <v>6783</v>
      </c>
    </row>
    <row r="967" spans="1:3" x14ac:dyDescent="0.2">
      <c r="B967">
        <v>291</v>
      </c>
      <c r="C967" t="s">
        <v>6784</v>
      </c>
    </row>
    <row r="968" spans="1:3" x14ac:dyDescent="0.2">
      <c r="B968">
        <v>293</v>
      </c>
      <c r="C968" t="s">
        <v>6785</v>
      </c>
    </row>
    <row r="969" spans="1:3" x14ac:dyDescent="0.2">
      <c r="A969" t="s">
        <v>6675</v>
      </c>
      <c r="B969">
        <v>49</v>
      </c>
      <c r="C969" t="s">
        <v>6676</v>
      </c>
    </row>
    <row r="970" spans="1:3" x14ac:dyDescent="0.2">
      <c r="B970">
        <v>52</v>
      </c>
      <c r="C970" t="s">
        <v>6677</v>
      </c>
    </row>
    <row r="971" spans="1:3" x14ac:dyDescent="0.2">
      <c r="B971">
        <v>104</v>
      </c>
      <c r="C971" t="s">
        <v>6676</v>
      </c>
    </row>
    <row r="972" spans="1:3" x14ac:dyDescent="0.2">
      <c r="B972">
        <v>107</v>
      </c>
      <c r="C972" t="s">
        <v>6677</v>
      </c>
    </row>
    <row r="973" spans="1:3" x14ac:dyDescent="0.2">
      <c r="B973">
        <v>259</v>
      </c>
      <c r="C973" t="s">
        <v>6772</v>
      </c>
    </row>
    <row r="974" spans="1:3" x14ac:dyDescent="0.2">
      <c r="B974">
        <v>261</v>
      </c>
      <c r="C974" t="s">
        <v>6773</v>
      </c>
    </row>
    <row r="975" spans="1:3" x14ac:dyDescent="0.2">
      <c r="B975">
        <v>296</v>
      </c>
      <c r="C975" t="s">
        <v>6786</v>
      </c>
    </row>
    <row r="976" spans="1:3" x14ac:dyDescent="0.2">
      <c r="B976">
        <v>298</v>
      </c>
      <c r="C976" t="s">
        <v>6787</v>
      </c>
    </row>
    <row r="977" spans="1:3" x14ac:dyDescent="0.2">
      <c r="A977" t="s">
        <v>6694</v>
      </c>
      <c r="B977">
        <v>264</v>
      </c>
      <c r="C977" t="s">
        <v>6774</v>
      </c>
    </row>
    <row r="978" spans="1:3" x14ac:dyDescent="0.2">
      <c r="B978">
        <v>266</v>
      </c>
      <c r="C978" t="s">
        <v>6775</v>
      </c>
    </row>
    <row r="979" spans="1:3" x14ac:dyDescent="0.2">
      <c r="B979">
        <v>301</v>
      </c>
      <c r="C979" t="s">
        <v>6788</v>
      </c>
    </row>
    <row r="980" spans="1:3" x14ac:dyDescent="0.2">
      <c r="B980">
        <v>303</v>
      </c>
      <c r="C980" t="s">
        <v>6789</v>
      </c>
    </row>
    <row r="981" spans="1:3" x14ac:dyDescent="0.2">
      <c r="A981" t="s">
        <v>6768</v>
      </c>
      <c r="B981">
        <v>249</v>
      </c>
      <c r="C981" t="s">
        <v>6676</v>
      </c>
    </row>
    <row r="982" spans="1:3" x14ac:dyDescent="0.2">
      <c r="B982">
        <v>286</v>
      </c>
      <c r="C982" t="s">
        <v>6677</v>
      </c>
    </row>
    <row r="983" spans="1:3" x14ac:dyDescent="0.2">
      <c r="A983" t="s">
        <v>6682</v>
      </c>
      <c r="B983">
        <v>269</v>
      </c>
      <c r="C983" t="s">
        <v>6776</v>
      </c>
    </row>
    <row r="984" spans="1:3" x14ac:dyDescent="0.2">
      <c r="B984">
        <v>271</v>
      </c>
      <c r="C984" t="s">
        <v>6777</v>
      </c>
    </row>
    <row r="985" spans="1:3" x14ac:dyDescent="0.2">
      <c r="B985">
        <v>273</v>
      </c>
      <c r="C985" t="s">
        <v>6778</v>
      </c>
    </row>
    <row r="986" spans="1:3" x14ac:dyDescent="0.2">
      <c r="B986">
        <v>306</v>
      </c>
      <c r="C986" t="s">
        <v>6790</v>
      </c>
    </row>
    <row r="987" spans="1:3" x14ac:dyDescent="0.2">
      <c r="B987">
        <v>308</v>
      </c>
      <c r="C987" t="s">
        <v>6791</v>
      </c>
    </row>
    <row r="988" spans="1:3" x14ac:dyDescent="0.2">
      <c r="B988">
        <v>310</v>
      </c>
      <c r="C988" t="s">
        <v>6792</v>
      </c>
    </row>
    <row r="989" spans="1:3" x14ac:dyDescent="0.2">
      <c r="A989" t="s">
        <v>6695</v>
      </c>
      <c r="B989">
        <v>275</v>
      </c>
      <c r="C989" t="s">
        <v>6779</v>
      </c>
    </row>
    <row r="990" spans="1:3" x14ac:dyDescent="0.2">
      <c r="B990">
        <v>313</v>
      </c>
      <c r="C990" t="s">
        <v>6793</v>
      </c>
    </row>
    <row r="991" spans="1:3" x14ac:dyDescent="0.2">
      <c r="A991" t="s">
        <v>6683</v>
      </c>
      <c r="B991">
        <v>278</v>
      </c>
      <c r="C991" t="s">
        <v>6780</v>
      </c>
    </row>
    <row r="992" spans="1:3" x14ac:dyDescent="0.2">
      <c r="B992">
        <v>280</v>
      </c>
      <c r="C992" t="s">
        <v>6781</v>
      </c>
    </row>
    <row r="993" spans="1:3" x14ac:dyDescent="0.2">
      <c r="B993">
        <v>282</v>
      </c>
      <c r="C993" t="s">
        <v>6782</v>
      </c>
    </row>
    <row r="994" spans="1:3" x14ac:dyDescent="0.2">
      <c r="B994">
        <v>316</v>
      </c>
      <c r="C994" t="s">
        <v>6794</v>
      </c>
    </row>
    <row r="995" spans="1:3" x14ac:dyDescent="0.2">
      <c r="B995">
        <v>318</v>
      </c>
      <c r="C995" t="s">
        <v>6795</v>
      </c>
    </row>
    <row r="996" spans="1:3" x14ac:dyDescent="0.2">
      <c r="B996">
        <v>320</v>
      </c>
      <c r="C996" t="s">
        <v>6796</v>
      </c>
    </row>
    <row r="997" spans="1:3" x14ac:dyDescent="0.2">
      <c r="A997" t="s">
        <v>6696</v>
      </c>
      <c r="B997">
        <v>350</v>
      </c>
      <c r="C997" t="s">
        <v>6815</v>
      </c>
    </row>
    <row r="998" spans="1:3" x14ac:dyDescent="0.2">
      <c r="B998">
        <v>352</v>
      </c>
      <c r="C998" t="s">
        <v>6817</v>
      </c>
    </row>
    <row r="999" spans="1:3" x14ac:dyDescent="0.2">
      <c r="B999">
        <v>354</v>
      </c>
      <c r="C999" t="s">
        <v>6818</v>
      </c>
    </row>
    <row r="1000" spans="1:3" x14ac:dyDescent="0.2">
      <c r="B1000">
        <v>356</v>
      </c>
      <c r="C1000" t="s">
        <v>6819</v>
      </c>
    </row>
    <row r="1001" spans="1:3" x14ac:dyDescent="0.2">
      <c r="B1001">
        <v>358</v>
      </c>
      <c r="C1001" t="s">
        <v>6820</v>
      </c>
    </row>
    <row r="1002" spans="1:3" x14ac:dyDescent="0.2">
      <c r="B1002">
        <v>360</v>
      </c>
      <c r="C1002" t="s">
        <v>6821</v>
      </c>
    </row>
    <row r="1003" spans="1:3" x14ac:dyDescent="0.2">
      <c r="B1003">
        <v>362</v>
      </c>
      <c r="C1003" t="s">
        <v>6823</v>
      </c>
    </row>
    <row r="1004" spans="1:3" x14ac:dyDescent="0.2">
      <c r="B1004">
        <v>364</v>
      </c>
      <c r="C1004" t="s">
        <v>6824</v>
      </c>
    </row>
    <row r="1005" spans="1:3" x14ac:dyDescent="0.2">
      <c r="A1005" t="s">
        <v>6814</v>
      </c>
      <c r="B1005">
        <v>348</v>
      </c>
      <c r="C1005" t="s">
        <v>6649</v>
      </c>
    </row>
    <row r="1006" spans="1:3" x14ac:dyDescent="0.2">
      <c r="B1006">
        <v>366</v>
      </c>
      <c r="C1006" t="s">
        <v>6650</v>
      </c>
    </row>
    <row r="1007" spans="1:3" x14ac:dyDescent="0.2">
      <c r="B1007">
        <v>407</v>
      </c>
      <c r="C1007" t="s">
        <v>6649</v>
      </c>
    </row>
    <row r="1008" spans="1:3" x14ac:dyDescent="0.2">
      <c r="B1008">
        <v>409</v>
      </c>
      <c r="C1008" t="s">
        <v>6650</v>
      </c>
    </row>
    <row r="1009" spans="1:3" x14ac:dyDescent="0.2">
      <c r="B1009">
        <v>434</v>
      </c>
      <c r="C1009" t="s">
        <v>6649</v>
      </c>
    </row>
    <row r="1010" spans="1:3" x14ac:dyDescent="0.2">
      <c r="B1010">
        <v>436</v>
      </c>
      <c r="C1010" t="s">
        <v>6650</v>
      </c>
    </row>
    <row r="1011" spans="1:3" x14ac:dyDescent="0.2">
      <c r="B1011">
        <v>462</v>
      </c>
      <c r="C1011" t="s">
        <v>6649</v>
      </c>
    </row>
    <row r="1012" spans="1:3" x14ac:dyDescent="0.2">
      <c r="B1012">
        <v>464</v>
      </c>
      <c r="C1012" t="s">
        <v>6650</v>
      </c>
    </row>
    <row r="1013" spans="1:3" x14ac:dyDescent="0.2">
      <c r="B1013">
        <v>488</v>
      </c>
      <c r="C1013" t="s">
        <v>6649</v>
      </c>
    </row>
    <row r="1014" spans="1:3" x14ac:dyDescent="0.2">
      <c r="B1014">
        <v>490</v>
      </c>
      <c r="C1014" t="s">
        <v>6650</v>
      </c>
    </row>
    <row r="1015" spans="1:3" x14ac:dyDescent="0.2">
      <c r="A1015" t="s">
        <v>6697</v>
      </c>
      <c r="B1015">
        <v>368</v>
      </c>
      <c r="C1015" t="s">
        <v>6825</v>
      </c>
    </row>
    <row r="1016" spans="1:3" x14ac:dyDescent="0.2">
      <c r="B1016">
        <v>370</v>
      </c>
      <c r="C1016" t="s">
        <v>6826</v>
      </c>
    </row>
    <row r="1017" spans="1:3" x14ac:dyDescent="0.2">
      <c r="B1017">
        <v>372</v>
      </c>
      <c r="C1017" t="s">
        <v>6827</v>
      </c>
    </row>
    <row r="1018" spans="1:3" x14ac:dyDescent="0.2">
      <c r="B1018">
        <v>374</v>
      </c>
      <c r="C1018" t="s">
        <v>6828</v>
      </c>
    </row>
    <row r="1019" spans="1:3" x14ac:dyDescent="0.2">
      <c r="B1019">
        <v>376</v>
      </c>
      <c r="C1019" t="s">
        <v>6829</v>
      </c>
    </row>
    <row r="1020" spans="1:3" x14ac:dyDescent="0.2">
      <c r="B1020">
        <v>378</v>
      </c>
      <c r="C1020" t="s">
        <v>6830</v>
      </c>
    </row>
    <row r="1021" spans="1:3" x14ac:dyDescent="0.2">
      <c r="B1021">
        <v>380</v>
      </c>
      <c r="C1021" t="s">
        <v>6831</v>
      </c>
    </row>
    <row r="1022" spans="1:3" x14ac:dyDescent="0.2">
      <c r="B1022">
        <v>382</v>
      </c>
      <c r="C1022" t="s">
        <v>6832</v>
      </c>
    </row>
    <row r="1023" spans="1:3" x14ac:dyDescent="0.2">
      <c r="A1023" t="s">
        <v>9892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5</vt:i4>
      </vt:variant>
    </vt:vector>
  </HeadingPairs>
  <TitlesOfParts>
    <vt:vector size="15" baseType="lpstr">
      <vt:lpstr>Tabelle1</vt:lpstr>
      <vt:lpstr>Sheet1</vt:lpstr>
      <vt:lpstr>Fakeeh 10239</vt:lpstr>
      <vt:lpstr>Tabelle1 (2)</vt:lpstr>
      <vt:lpstr>Tabelle1 (3)</vt:lpstr>
      <vt:lpstr>Tasks-Parents</vt:lpstr>
      <vt:lpstr>Tabelle1 (4)</vt:lpstr>
      <vt:lpstr>Remove &amp; Add Spaces</vt:lpstr>
      <vt:lpstr>Sheet4</vt:lpstr>
      <vt:lpstr>Sheet5</vt:lpstr>
      <vt:lpstr>Tabelle1!Print_Titles</vt:lpstr>
      <vt:lpstr>'Tabelle1 (2)'!Print_Titles</vt:lpstr>
      <vt:lpstr>'Tabelle1 (3)'!Print_Titles</vt:lpstr>
      <vt:lpstr>'Tabelle1 (4)'!Print_Titles</vt:lpstr>
      <vt:lpstr>'Tasks-Parents'!Print_Titles</vt:lpstr>
    </vt:vector>
  </TitlesOfParts>
  <Company>Thost Projektmanagement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Sidorenko</dc:creator>
  <cp:lastModifiedBy>Ahmed Abuouf</cp:lastModifiedBy>
  <cp:lastPrinted>2024-02-07T06:58:16Z</cp:lastPrinted>
  <dcterms:created xsi:type="dcterms:W3CDTF">2008-02-01T08:54:16Z</dcterms:created>
  <dcterms:modified xsi:type="dcterms:W3CDTF">2024-02-20T13:55:06Z</dcterms:modified>
</cp:coreProperties>
</file>